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13_ncr:1_{C6F5BF6D-900D-434B-8643-33B262A2659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MISIONES" sheetId="7" r:id="rId1"/>
    <sheet name="AVANCE" sheetId="3" r:id="rId2"/>
    <sheet name="COBERTURA" sheetId="6" r:id="rId3"/>
    <sheet name="Cantidad Sku" sheetId="22" r:id="rId4"/>
    <sheet name="Base SKU" sheetId="23" r:id="rId5"/>
    <sheet name="Base Art" sheetId="21" r:id="rId6"/>
    <sheet name="Promedio Horas" sheetId="18" r:id="rId7"/>
    <sheet name="Base Cobertura" sheetId="9" r:id="rId8"/>
    <sheet name="Venta C" sheetId="10" r:id="rId9"/>
    <sheet name="Base venta C" sheetId="12" r:id="rId10"/>
    <sheet name="Historico Enero" sheetId="17" r:id="rId11"/>
    <sheet name="Historico Febrero" sheetId="13" r:id="rId12"/>
    <sheet name="Historico Marzo" sheetId="14" r:id="rId13"/>
    <sheet name="Historico Abril" sheetId="15" r:id="rId14"/>
    <sheet name="Historico Mayo" sheetId="16" r:id="rId15"/>
    <sheet name="Historico Junio" sheetId="19" r:id="rId16"/>
    <sheet name="Historico Julio" sheetId="20" r:id="rId17"/>
    <sheet name="Historico Agosto" sheetId="24" r:id="rId18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23" l="1"/>
  <c r="AN4" i="23"/>
  <c r="AN5" i="23"/>
  <c r="AN6" i="23"/>
  <c r="AN7" i="23"/>
  <c r="AN8" i="23"/>
  <c r="AN9" i="23"/>
  <c r="AN10" i="23"/>
  <c r="AN11" i="23"/>
  <c r="AN12" i="23"/>
  <c r="AN13" i="23"/>
  <c r="AN14" i="23"/>
  <c r="AN15" i="23"/>
  <c r="AN16" i="23"/>
  <c r="AN17" i="23"/>
  <c r="AN18" i="23"/>
  <c r="AN19" i="23"/>
  <c r="AN20" i="23"/>
  <c r="AN21" i="23"/>
  <c r="AN22" i="23"/>
  <c r="AN23" i="23"/>
  <c r="AN24" i="23"/>
  <c r="AN25" i="23"/>
  <c r="AN26" i="23"/>
  <c r="AN27" i="23"/>
  <c r="AN28" i="23"/>
  <c r="AN29" i="23"/>
  <c r="AN30" i="23"/>
  <c r="AN31" i="23"/>
  <c r="AN32" i="23"/>
  <c r="AN33" i="23"/>
  <c r="AN34" i="23"/>
  <c r="AN35" i="23"/>
  <c r="AN36" i="23"/>
  <c r="AN37" i="23"/>
  <c r="AN38" i="23"/>
  <c r="AN39" i="23"/>
  <c r="AN40" i="23"/>
  <c r="AN41" i="23"/>
  <c r="AN42" i="23"/>
  <c r="AN43" i="23"/>
  <c r="AN44" i="23"/>
  <c r="AN45" i="23"/>
  <c r="AN46" i="23"/>
  <c r="AN47" i="23"/>
  <c r="AN48" i="23"/>
  <c r="AN49" i="23"/>
  <c r="AN50" i="23"/>
  <c r="AN51" i="23"/>
  <c r="AN52" i="23"/>
  <c r="AN53" i="23"/>
  <c r="AN54" i="23"/>
  <c r="AN55" i="23"/>
  <c r="AN56" i="23"/>
  <c r="AN57" i="23"/>
  <c r="AN58" i="23"/>
  <c r="AN59" i="23"/>
  <c r="AN60" i="23"/>
  <c r="AN61" i="23"/>
  <c r="AN62" i="23"/>
  <c r="AN63" i="23"/>
  <c r="AN64" i="23"/>
  <c r="AN65" i="23"/>
  <c r="AN66" i="23"/>
  <c r="AN67" i="23"/>
  <c r="AN68" i="23"/>
  <c r="AN69" i="23"/>
  <c r="AN70" i="23"/>
  <c r="AN71" i="23"/>
  <c r="AN72" i="23"/>
  <c r="AN73" i="23"/>
  <c r="AN74" i="23"/>
  <c r="AN75" i="23"/>
  <c r="AN76" i="23"/>
  <c r="AN77" i="23"/>
  <c r="AN78" i="23"/>
  <c r="AN79" i="23"/>
  <c r="AN80" i="23"/>
  <c r="AN81" i="23"/>
  <c r="AN82" i="23"/>
  <c r="AN83" i="23"/>
  <c r="AN84" i="23"/>
  <c r="AN85" i="23"/>
  <c r="AN86" i="23"/>
  <c r="AN87" i="23"/>
  <c r="AN88" i="23"/>
  <c r="AN89" i="23"/>
  <c r="AN90" i="23"/>
  <c r="AN91" i="23"/>
  <c r="AN92" i="23"/>
  <c r="AN93" i="23"/>
  <c r="AN94" i="23"/>
  <c r="AN95" i="23"/>
  <c r="AN96" i="23"/>
  <c r="AN97" i="23"/>
  <c r="AN98" i="23"/>
  <c r="AN99" i="23"/>
  <c r="AN100" i="23"/>
  <c r="AN101" i="23"/>
  <c r="AN102" i="23"/>
  <c r="AN103" i="23"/>
  <c r="AN104" i="23"/>
  <c r="AN105" i="23"/>
  <c r="AN106" i="23"/>
  <c r="AN107" i="23"/>
  <c r="AN108" i="23"/>
  <c r="AN109" i="23"/>
  <c r="AN110" i="23"/>
  <c r="AN111" i="23"/>
  <c r="AN112" i="23"/>
  <c r="AN113" i="23"/>
  <c r="AN114" i="23"/>
  <c r="AN115" i="23"/>
  <c r="AN116" i="23"/>
  <c r="AN117" i="23"/>
  <c r="AN118" i="23"/>
  <c r="AN119" i="23"/>
  <c r="AN120" i="23"/>
  <c r="AN121" i="23"/>
  <c r="AN122" i="23"/>
  <c r="AN123" i="23"/>
  <c r="AN124" i="23"/>
  <c r="AN125" i="23"/>
  <c r="AN126" i="23"/>
  <c r="AN127" i="23"/>
  <c r="AN128" i="23"/>
  <c r="AN129" i="23"/>
  <c r="AN130" i="23"/>
  <c r="AN131" i="23"/>
  <c r="AN132" i="23"/>
  <c r="AN133" i="23"/>
  <c r="AN134" i="23"/>
  <c r="AN135" i="23"/>
  <c r="AN136" i="23"/>
  <c r="AN137" i="23"/>
  <c r="AN138" i="23"/>
  <c r="AN139" i="23"/>
  <c r="AN140" i="23"/>
  <c r="AN141" i="23"/>
  <c r="AN142" i="23"/>
  <c r="AN143" i="23"/>
  <c r="AN144" i="23"/>
  <c r="AN145" i="23"/>
  <c r="AN146" i="23"/>
  <c r="AN147" i="23"/>
  <c r="AN148" i="23"/>
  <c r="AN149" i="23"/>
  <c r="AN150" i="23"/>
  <c r="AN151" i="23"/>
  <c r="AN152" i="23"/>
  <c r="AN153" i="23"/>
  <c r="AN154" i="23"/>
  <c r="AN155" i="23"/>
  <c r="AN156" i="23"/>
  <c r="AN157" i="23"/>
  <c r="AN158" i="23"/>
  <c r="AN159" i="23"/>
  <c r="AN160" i="23"/>
  <c r="AN161" i="23"/>
  <c r="AN162" i="23"/>
  <c r="AN163" i="23"/>
  <c r="AN164" i="23"/>
  <c r="AN165" i="23"/>
  <c r="AN166" i="23"/>
  <c r="AN167" i="23"/>
  <c r="AN168" i="23"/>
  <c r="AN169" i="23"/>
  <c r="AN170" i="23"/>
  <c r="AN171" i="23"/>
  <c r="AN172" i="23"/>
  <c r="AN173" i="23"/>
  <c r="AN174" i="23"/>
  <c r="AN175" i="23"/>
  <c r="AN176" i="23"/>
  <c r="AN177" i="23"/>
  <c r="AN178" i="23"/>
  <c r="AN179" i="23"/>
  <c r="AN180" i="23"/>
  <c r="AN181" i="23"/>
  <c r="AN182" i="23"/>
  <c r="AN183" i="23"/>
  <c r="AN184" i="23"/>
  <c r="AN185" i="23"/>
  <c r="AN186" i="23"/>
  <c r="AN187" i="23"/>
  <c r="AN188" i="23"/>
  <c r="AN189" i="23"/>
  <c r="AN190" i="23"/>
  <c r="AN191" i="23"/>
  <c r="AN192" i="23"/>
  <c r="AN193" i="23"/>
  <c r="AN194" i="23"/>
  <c r="AN195" i="23"/>
  <c r="AN196" i="23"/>
  <c r="AN197" i="23"/>
  <c r="AN198" i="23"/>
  <c r="AN199" i="23"/>
  <c r="AN200" i="23"/>
  <c r="AN201" i="23"/>
  <c r="AN202" i="23"/>
  <c r="AN203" i="23"/>
  <c r="AN204" i="23"/>
  <c r="AN205" i="23"/>
  <c r="AN206" i="23"/>
  <c r="AN207" i="23"/>
  <c r="AN208" i="23"/>
  <c r="AN209" i="23"/>
  <c r="AN210" i="23"/>
  <c r="AN211" i="23"/>
  <c r="AN212" i="23"/>
  <c r="AN213" i="23"/>
  <c r="AN214" i="23"/>
  <c r="AN215" i="23"/>
  <c r="AN216" i="23"/>
  <c r="AN217" i="23"/>
  <c r="AN218" i="23"/>
  <c r="AN219" i="23"/>
  <c r="AN220" i="23"/>
  <c r="AN221" i="23"/>
  <c r="AN222" i="23"/>
  <c r="AN223" i="23"/>
  <c r="AN224" i="23"/>
  <c r="AN225" i="23"/>
  <c r="AN226" i="23"/>
  <c r="AN227" i="23"/>
  <c r="AN228" i="23"/>
  <c r="AN229" i="23"/>
  <c r="AN230" i="23"/>
  <c r="AN231" i="23"/>
  <c r="AN232" i="23"/>
  <c r="AN233" i="23"/>
  <c r="AN234" i="23"/>
  <c r="AN235" i="23"/>
  <c r="AN236" i="23"/>
  <c r="AN237" i="23"/>
  <c r="AN238" i="23"/>
  <c r="AN239" i="23"/>
  <c r="AN240" i="23"/>
  <c r="AN241" i="23"/>
  <c r="AN242" i="23"/>
  <c r="AN243" i="23"/>
  <c r="AN244" i="23"/>
  <c r="AN245" i="23"/>
  <c r="AN246" i="23"/>
  <c r="AN247" i="23"/>
  <c r="AN248" i="23"/>
  <c r="AN249" i="23"/>
  <c r="AN250" i="23"/>
  <c r="AN251" i="23"/>
  <c r="AN252" i="23"/>
  <c r="AN253" i="23"/>
  <c r="AN254" i="23"/>
  <c r="AN255" i="23"/>
  <c r="AN256" i="23"/>
  <c r="AN257" i="23"/>
  <c r="AN258" i="23"/>
  <c r="AN259" i="23"/>
  <c r="AN260" i="23"/>
  <c r="AN261" i="23"/>
  <c r="AN262" i="23"/>
  <c r="AN263" i="23"/>
  <c r="AN264" i="23"/>
  <c r="AN265" i="23"/>
  <c r="AN266" i="23"/>
  <c r="AN267" i="23"/>
  <c r="AN268" i="23"/>
  <c r="AN269" i="23"/>
  <c r="AN270" i="23"/>
  <c r="AN271" i="23"/>
  <c r="AN272" i="23"/>
  <c r="AN273" i="23"/>
  <c r="AN274" i="23"/>
  <c r="AN275" i="23"/>
  <c r="AN276" i="23"/>
  <c r="AN277" i="23"/>
  <c r="AN278" i="23"/>
  <c r="AN279" i="23"/>
  <c r="AN280" i="23"/>
  <c r="AN281" i="23"/>
  <c r="AN282" i="23"/>
  <c r="AN283" i="23"/>
  <c r="AN284" i="23"/>
  <c r="AN285" i="23"/>
  <c r="AN286" i="23"/>
  <c r="AN287" i="23"/>
  <c r="AN288" i="23"/>
  <c r="AN289" i="23"/>
  <c r="AN290" i="23"/>
  <c r="AN291" i="23"/>
  <c r="AN292" i="23"/>
  <c r="AN293" i="23"/>
  <c r="AN294" i="23"/>
  <c r="AN295" i="23"/>
  <c r="AN296" i="23"/>
  <c r="AN297" i="23"/>
  <c r="AN298" i="23"/>
  <c r="AN299" i="23"/>
  <c r="AN300" i="23"/>
  <c r="AN301" i="23"/>
  <c r="AN302" i="23"/>
  <c r="AN303" i="23"/>
  <c r="AN304" i="23"/>
  <c r="AN305" i="23"/>
  <c r="AN306" i="23"/>
  <c r="AN307" i="23"/>
  <c r="AN308" i="23"/>
  <c r="AN309" i="23"/>
  <c r="AN310" i="23"/>
  <c r="AN311" i="23"/>
  <c r="AN312" i="23"/>
  <c r="AN313" i="23"/>
  <c r="AN314" i="23"/>
  <c r="AN315" i="23"/>
  <c r="AN316" i="23"/>
  <c r="AN317" i="23"/>
  <c r="AN318" i="23"/>
  <c r="AN319" i="23"/>
  <c r="AN320" i="23"/>
  <c r="AN321" i="23"/>
  <c r="AN322" i="23"/>
  <c r="AN323" i="23"/>
  <c r="AN324" i="23"/>
  <c r="AN325" i="23"/>
  <c r="AN326" i="23"/>
  <c r="AN327" i="23"/>
  <c r="AN328" i="23"/>
  <c r="AN329" i="23"/>
  <c r="AN330" i="23"/>
  <c r="AN331" i="23"/>
  <c r="AN332" i="23"/>
  <c r="AN333" i="23"/>
  <c r="AN334" i="23"/>
  <c r="AN335" i="23"/>
  <c r="AN336" i="23"/>
  <c r="AN337" i="23"/>
  <c r="AN338" i="23"/>
  <c r="AN339" i="23"/>
  <c r="AN340" i="23"/>
  <c r="AN341" i="23"/>
  <c r="AN342" i="23"/>
  <c r="AN343" i="23"/>
  <c r="AN344" i="23"/>
  <c r="AN345" i="23"/>
  <c r="AN346" i="23"/>
  <c r="AN347" i="23"/>
  <c r="AN348" i="23"/>
  <c r="AN349" i="23"/>
  <c r="AN350" i="23"/>
  <c r="AN351" i="23"/>
  <c r="AN352" i="23"/>
  <c r="AN353" i="23"/>
  <c r="AN354" i="23"/>
  <c r="AN355" i="23"/>
  <c r="AN356" i="23"/>
  <c r="AN357" i="23"/>
  <c r="AN358" i="23"/>
  <c r="AN359" i="23"/>
  <c r="AN360" i="23"/>
  <c r="AN361" i="23"/>
  <c r="AN362" i="23"/>
  <c r="AN363" i="23"/>
  <c r="AN364" i="23"/>
  <c r="AN365" i="23"/>
  <c r="AN366" i="23"/>
  <c r="AN367" i="23"/>
  <c r="AN368" i="23"/>
  <c r="AN369" i="23"/>
  <c r="AN370" i="23"/>
  <c r="AN371" i="23"/>
  <c r="AN372" i="23"/>
  <c r="AN373" i="23"/>
  <c r="AN374" i="23"/>
  <c r="AN375" i="23"/>
  <c r="AN376" i="23"/>
  <c r="AN377" i="23"/>
  <c r="AN378" i="23"/>
  <c r="AN379" i="23"/>
  <c r="AN380" i="23"/>
  <c r="AN381" i="23"/>
  <c r="AN382" i="23"/>
  <c r="AN383" i="23"/>
  <c r="AN384" i="23"/>
  <c r="AN385" i="23"/>
  <c r="AN386" i="23"/>
  <c r="AN387" i="23"/>
  <c r="AN388" i="23"/>
  <c r="AN389" i="23"/>
  <c r="AN390" i="23"/>
  <c r="AN391" i="23"/>
  <c r="AN392" i="23"/>
  <c r="AN393" i="23"/>
  <c r="AN394" i="23"/>
  <c r="AN395" i="23"/>
  <c r="AN396" i="23"/>
  <c r="AN397" i="23"/>
  <c r="AN398" i="23"/>
  <c r="AN399" i="23"/>
  <c r="AN400" i="23"/>
  <c r="AN401" i="23"/>
  <c r="AN402" i="23"/>
  <c r="AN403" i="23"/>
  <c r="AN404" i="23"/>
  <c r="AN405" i="23"/>
  <c r="AN406" i="23"/>
  <c r="AN407" i="23"/>
  <c r="AN408" i="23"/>
  <c r="AN409" i="23"/>
  <c r="AN410" i="23"/>
  <c r="AN411" i="23"/>
  <c r="AN412" i="23"/>
  <c r="AN413" i="23"/>
  <c r="AN414" i="23"/>
  <c r="AN415" i="23"/>
  <c r="AN416" i="23"/>
  <c r="AN417" i="23"/>
  <c r="AN418" i="23"/>
  <c r="AN419" i="23"/>
  <c r="AN420" i="23"/>
  <c r="AN421" i="23"/>
  <c r="AN422" i="23"/>
  <c r="AN423" i="23"/>
  <c r="AN424" i="23"/>
  <c r="AN425" i="23"/>
  <c r="AN426" i="23"/>
  <c r="AN427" i="23"/>
  <c r="AN428" i="23"/>
  <c r="AN429" i="23"/>
  <c r="AN430" i="23"/>
  <c r="AN431" i="23"/>
  <c r="AN432" i="23"/>
  <c r="AN433" i="23"/>
  <c r="AN434" i="23"/>
  <c r="AN435" i="23"/>
  <c r="AN436" i="23"/>
  <c r="AN437" i="23"/>
  <c r="AN438" i="23"/>
  <c r="AN439" i="23"/>
  <c r="AN440" i="23"/>
  <c r="AN441" i="23"/>
  <c r="AN442" i="23"/>
  <c r="AN443" i="23"/>
  <c r="AN444" i="23"/>
  <c r="AN445" i="23"/>
  <c r="AN446" i="23"/>
  <c r="AN447" i="23"/>
  <c r="AN448" i="23"/>
  <c r="AN449" i="23"/>
  <c r="AN450" i="23"/>
  <c r="AN451" i="23"/>
  <c r="AN452" i="23"/>
  <c r="AN453" i="23"/>
  <c r="AN454" i="23"/>
  <c r="AN455" i="23"/>
  <c r="AN456" i="23"/>
  <c r="AN457" i="23"/>
  <c r="AN458" i="23"/>
  <c r="AN459" i="23"/>
  <c r="AN460" i="23"/>
  <c r="AN461" i="23"/>
  <c r="AN462" i="23"/>
  <c r="AN463" i="23"/>
  <c r="AN464" i="23"/>
  <c r="AN465" i="23"/>
  <c r="AN466" i="23"/>
  <c r="AN467" i="23"/>
  <c r="AN468" i="23"/>
  <c r="AN469" i="23"/>
  <c r="AN470" i="23"/>
  <c r="AN471" i="23"/>
  <c r="AN472" i="23"/>
  <c r="AN473" i="23"/>
  <c r="AN474" i="23"/>
  <c r="AN475" i="23"/>
  <c r="AN476" i="23"/>
  <c r="AN477" i="23"/>
  <c r="AN478" i="23"/>
  <c r="AN479" i="23"/>
  <c r="AN480" i="23"/>
  <c r="AN481" i="23"/>
  <c r="AN482" i="23"/>
  <c r="AN483" i="23"/>
  <c r="AN484" i="23"/>
  <c r="AN485" i="23"/>
  <c r="AN486" i="23"/>
  <c r="AN487" i="23"/>
  <c r="AN488" i="23"/>
  <c r="AN489" i="23"/>
  <c r="AN490" i="23"/>
  <c r="AN491" i="23"/>
  <c r="AN492" i="23"/>
  <c r="AN493" i="23"/>
  <c r="AN494" i="23"/>
  <c r="AN495" i="23"/>
  <c r="AN496" i="23"/>
  <c r="AN497" i="23"/>
  <c r="AN498" i="23"/>
  <c r="AN499" i="23"/>
  <c r="AN500" i="23"/>
  <c r="AN501" i="23"/>
  <c r="AN502" i="23"/>
  <c r="AN503" i="23"/>
  <c r="AN504" i="23"/>
  <c r="AN505" i="23"/>
  <c r="AN506" i="23"/>
  <c r="AN507" i="23"/>
  <c r="AN508" i="23"/>
  <c r="AN509" i="23"/>
  <c r="AN510" i="23"/>
  <c r="AN511" i="23"/>
  <c r="AN512" i="23"/>
  <c r="AN513" i="23"/>
  <c r="AN514" i="23"/>
  <c r="AN515" i="23"/>
  <c r="AN516" i="23"/>
  <c r="AN517" i="23"/>
  <c r="AN518" i="23"/>
  <c r="AN519" i="23"/>
  <c r="AN520" i="23"/>
  <c r="AN521" i="23"/>
  <c r="AN522" i="23"/>
  <c r="AN523" i="23"/>
  <c r="AN524" i="23"/>
  <c r="AN525" i="23"/>
  <c r="AN526" i="23"/>
  <c r="AN527" i="23"/>
  <c r="AN528" i="23"/>
  <c r="AN529" i="23"/>
  <c r="AN530" i="23"/>
  <c r="AN531" i="23"/>
  <c r="AN532" i="23"/>
  <c r="AN533" i="23"/>
  <c r="AN534" i="23"/>
  <c r="AN535" i="23"/>
  <c r="AN536" i="23"/>
  <c r="AN537" i="23"/>
  <c r="AN538" i="23"/>
  <c r="AN539" i="23"/>
  <c r="AN540" i="23"/>
  <c r="AN541" i="23"/>
  <c r="AN542" i="23"/>
  <c r="AN543" i="23"/>
  <c r="AN544" i="23"/>
  <c r="AN545" i="23"/>
  <c r="AN546" i="23"/>
  <c r="AN547" i="23"/>
  <c r="AN548" i="23"/>
  <c r="AN549" i="23"/>
  <c r="AN550" i="23"/>
  <c r="AN551" i="23"/>
  <c r="AN552" i="23"/>
  <c r="AN553" i="23"/>
  <c r="AN554" i="23"/>
  <c r="AN555" i="23"/>
  <c r="AN556" i="23"/>
  <c r="AN557" i="23"/>
  <c r="AN558" i="23"/>
  <c r="AN559" i="23"/>
  <c r="AN560" i="23"/>
  <c r="AN561" i="23"/>
  <c r="AN562" i="23"/>
  <c r="AN563" i="23"/>
  <c r="AN564" i="23"/>
  <c r="AN565" i="23"/>
  <c r="AN566" i="23"/>
  <c r="AN567" i="23"/>
  <c r="AN568" i="23"/>
  <c r="AN569" i="23"/>
  <c r="AN570" i="23"/>
  <c r="AN571" i="23"/>
  <c r="AN572" i="23"/>
  <c r="AN573" i="23"/>
  <c r="AN574" i="23"/>
  <c r="AN575" i="23"/>
  <c r="AN576" i="23"/>
  <c r="AN577" i="23"/>
  <c r="AN578" i="23"/>
  <c r="AN579" i="23"/>
  <c r="AN580" i="23"/>
  <c r="AN581" i="23"/>
  <c r="AN582" i="23"/>
  <c r="AN583" i="23"/>
  <c r="AN584" i="23"/>
  <c r="AN585" i="23"/>
  <c r="AN586" i="23"/>
  <c r="AN587" i="23"/>
  <c r="AN588" i="23"/>
  <c r="AN589" i="23"/>
  <c r="AN590" i="23"/>
  <c r="AN591" i="23"/>
  <c r="AN592" i="23"/>
  <c r="AN593" i="23"/>
  <c r="AN594" i="23"/>
  <c r="AN595" i="23"/>
  <c r="AN596" i="23"/>
  <c r="AN597" i="23"/>
  <c r="AN598" i="23"/>
  <c r="AN599" i="23"/>
  <c r="AN600" i="23"/>
  <c r="AN601" i="23"/>
  <c r="AN602" i="23"/>
  <c r="AN603" i="23"/>
  <c r="AN604" i="23"/>
  <c r="AN605" i="23"/>
  <c r="AN606" i="23"/>
  <c r="AN607" i="23"/>
  <c r="AN608" i="23"/>
  <c r="AN609" i="23"/>
  <c r="AN610" i="23"/>
  <c r="AN611" i="23"/>
  <c r="AN612" i="23"/>
  <c r="AN613" i="23"/>
  <c r="AN614" i="23"/>
  <c r="AN615" i="23"/>
  <c r="AN616" i="23"/>
  <c r="AN617" i="23"/>
  <c r="AN618" i="23"/>
  <c r="AN619" i="23"/>
  <c r="AN620" i="23"/>
  <c r="AN621" i="23"/>
  <c r="AN622" i="23"/>
  <c r="AN623" i="23"/>
  <c r="AN624" i="23"/>
  <c r="AN625" i="23"/>
  <c r="AN626" i="23"/>
  <c r="AN627" i="23"/>
  <c r="AN628" i="23"/>
  <c r="AN629" i="23"/>
  <c r="AN630" i="23"/>
  <c r="AN631" i="23"/>
  <c r="AN632" i="23"/>
  <c r="AN633" i="23"/>
  <c r="AN634" i="23"/>
  <c r="AN635" i="23"/>
  <c r="AN636" i="23"/>
  <c r="AN637" i="23"/>
  <c r="AN638" i="23"/>
  <c r="AN639" i="23"/>
  <c r="AN640" i="23"/>
  <c r="AN641" i="23"/>
  <c r="AN642" i="23"/>
  <c r="AN643" i="23"/>
  <c r="AN644" i="23"/>
  <c r="AN645" i="23"/>
  <c r="AN646" i="23"/>
  <c r="AN647" i="23"/>
  <c r="AN648" i="23"/>
  <c r="AN649" i="23"/>
  <c r="AN650" i="23"/>
  <c r="AN651" i="23"/>
  <c r="AN652" i="23"/>
  <c r="AN653" i="23"/>
  <c r="AN654" i="23"/>
  <c r="AN655" i="23"/>
  <c r="AN656" i="23"/>
  <c r="AN657" i="23"/>
  <c r="AN658" i="23"/>
  <c r="AN659" i="23"/>
  <c r="AN660" i="23"/>
  <c r="AN661" i="23"/>
  <c r="AN662" i="23"/>
  <c r="AN663" i="23"/>
  <c r="AN664" i="23"/>
  <c r="AN665" i="23"/>
  <c r="AN666" i="23"/>
  <c r="AN667" i="23"/>
  <c r="AN668" i="23"/>
  <c r="AN669" i="23"/>
  <c r="AN670" i="23"/>
  <c r="AN671" i="23"/>
  <c r="AN672" i="23"/>
  <c r="AN673" i="23"/>
  <c r="AN674" i="23"/>
  <c r="AN675" i="23"/>
  <c r="AN676" i="23"/>
  <c r="AN677" i="23"/>
  <c r="AN678" i="23"/>
  <c r="AN679" i="23"/>
  <c r="AN680" i="23"/>
  <c r="AN681" i="23"/>
  <c r="AN682" i="23"/>
  <c r="AN683" i="23"/>
  <c r="AN684" i="23"/>
  <c r="AN685" i="23"/>
  <c r="AN686" i="23"/>
  <c r="AN687" i="23"/>
  <c r="AN688" i="23"/>
  <c r="AN689" i="23"/>
  <c r="AN690" i="23"/>
  <c r="AN691" i="23"/>
  <c r="AN692" i="23"/>
  <c r="AN693" i="23"/>
  <c r="AN694" i="23"/>
  <c r="AN695" i="23"/>
  <c r="AN696" i="23"/>
  <c r="AN697" i="23"/>
  <c r="AN698" i="23"/>
  <c r="AN699" i="23"/>
  <c r="AN700" i="23"/>
  <c r="AN701" i="23"/>
  <c r="AN702" i="23"/>
  <c r="AN703" i="23"/>
  <c r="AN704" i="23"/>
  <c r="AN705" i="23"/>
  <c r="AN706" i="23"/>
  <c r="AN707" i="23"/>
  <c r="AN708" i="23"/>
  <c r="AN709" i="23"/>
  <c r="AN710" i="23"/>
  <c r="AN711" i="23"/>
  <c r="AN712" i="23"/>
  <c r="AN713" i="23"/>
  <c r="AN714" i="23"/>
  <c r="AN715" i="23"/>
  <c r="AN716" i="23"/>
  <c r="AN717" i="23"/>
  <c r="AN718" i="23"/>
  <c r="AN719" i="23"/>
  <c r="AN720" i="23"/>
  <c r="AN721" i="23"/>
  <c r="AN722" i="23"/>
  <c r="AN723" i="23"/>
  <c r="AN724" i="23"/>
  <c r="AN725" i="23"/>
  <c r="AN726" i="23"/>
  <c r="AN727" i="23"/>
  <c r="AN728" i="23"/>
  <c r="AN729" i="23"/>
  <c r="AN730" i="23"/>
  <c r="AN731" i="23"/>
  <c r="AN732" i="23"/>
  <c r="AN733" i="23"/>
  <c r="AN734" i="23"/>
  <c r="AN735" i="23"/>
  <c r="AN736" i="23"/>
  <c r="AN737" i="23"/>
  <c r="AN738" i="23"/>
  <c r="AN739" i="23"/>
  <c r="AN740" i="23"/>
  <c r="AN741" i="23"/>
  <c r="AN742" i="23"/>
  <c r="AN743" i="23"/>
  <c r="AN744" i="23"/>
  <c r="AN745" i="23"/>
  <c r="AN746" i="23"/>
  <c r="AN747" i="23"/>
  <c r="AN748" i="23"/>
  <c r="AN749" i="23"/>
  <c r="AN750" i="23"/>
  <c r="AN751" i="23"/>
  <c r="AN752" i="23"/>
  <c r="AN753" i="23"/>
  <c r="AN754" i="23"/>
  <c r="AN755" i="23"/>
  <c r="AN756" i="23"/>
  <c r="AN757" i="23"/>
  <c r="AN758" i="23"/>
  <c r="AN759" i="23"/>
  <c r="AN760" i="23"/>
  <c r="AN761" i="23"/>
  <c r="AN762" i="23"/>
  <c r="AN763" i="23"/>
  <c r="AN764" i="23"/>
  <c r="AN765" i="23"/>
  <c r="AN766" i="23"/>
  <c r="AN767" i="23"/>
  <c r="AN768" i="23"/>
  <c r="AN769" i="23"/>
  <c r="AN770" i="23"/>
  <c r="AN771" i="23"/>
  <c r="AN772" i="23"/>
  <c r="AN773" i="23"/>
  <c r="AN774" i="23"/>
  <c r="AN775" i="23"/>
  <c r="AN776" i="23"/>
  <c r="AN777" i="23"/>
  <c r="AN778" i="23"/>
  <c r="AN779" i="23"/>
  <c r="AN780" i="23"/>
  <c r="AN781" i="23"/>
  <c r="AN782" i="23"/>
  <c r="AN783" i="23"/>
  <c r="AN784" i="23"/>
  <c r="AN785" i="23"/>
  <c r="AN786" i="23"/>
  <c r="AN787" i="23"/>
  <c r="AN788" i="23"/>
  <c r="AN789" i="23"/>
  <c r="AN790" i="23"/>
  <c r="AN791" i="23"/>
  <c r="AN792" i="23"/>
  <c r="AN793" i="23"/>
  <c r="AN794" i="23"/>
  <c r="AN795" i="23"/>
  <c r="AN796" i="23"/>
  <c r="AN797" i="23"/>
  <c r="AN798" i="23"/>
  <c r="AN799" i="23"/>
  <c r="AN800" i="23"/>
  <c r="AN801" i="23"/>
  <c r="AN802" i="23"/>
  <c r="AN803" i="23"/>
  <c r="AN804" i="23"/>
  <c r="AN805" i="23"/>
  <c r="AN806" i="23"/>
  <c r="AN807" i="23"/>
  <c r="AN808" i="23"/>
  <c r="AN809" i="23"/>
  <c r="AN810" i="23"/>
  <c r="AN811" i="23"/>
  <c r="AN812" i="23"/>
  <c r="AN813" i="23"/>
  <c r="AN814" i="23"/>
  <c r="AN815" i="23"/>
  <c r="AN816" i="23"/>
  <c r="AN817" i="23"/>
  <c r="AN818" i="23"/>
  <c r="AN819" i="23"/>
  <c r="AN820" i="23"/>
  <c r="AN821" i="23"/>
  <c r="AN822" i="23"/>
  <c r="AN823" i="23"/>
  <c r="AN824" i="23"/>
  <c r="AN825" i="23"/>
  <c r="AN826" i="23"/>
  <c r="AN827" i="23"/>
  <c r="AN828" i="23"/>
  <c r="AN829" i="23"/>
  <c r="AN830" i="23"/>
  <c r="AN831" i="23"/>
  <c r="AN832" i="23"/>
  <c r="AN833" i="23"/>
  <c r="AN834" i="23"/>
  <c r="AN835" i="23"/>
  <c r="AN836" i="23"/>
  <c r="AN837" i="23"/>
  <c r="AN838" i="23"/>
  <c r="AN839" i="23"/>
  <c r="AN840" i="23"/>
  <c r="AN841" i="23"/>
  <c r="AN842" i="23"/>
  <c r="AN843" i="23"/>
  <c r="AN844" i="23"/>
  <c r="AN845" i="23"/>
  <c r="AN846" i="23"/>
  <c r="AN847" i="23"/>
  <c r="AN848" i="23"/>
  <c r="AN849" i="23"/>
  <c r="AN850" i="23"/>
  <c r="AN851" i="23"/>
  <c r="AN852" i="23"/>
  <c r="AN853" i="23"/>
  <c r="AN854" i="23"/>
  <c r="AN855" i="23"/>
  <c r="AN856" i="23"/>
  <c r="AN857" i="23"/>
  <c r="AN858" i="23"/>
  <c r="AN859" i="23"/>
  <c r="AN860" i="23"/>
  <c r="AN861" i="23"/>
  <c r="AN862" i="23"/>
  <c r="AN863" i="23"/>
  <c r="AN864" i="23"/>
  <c r="AN865" i="23"/>
  <c r="AN866" i="23"/>
  <c r="AN867" i="23"/>
  <c r="AN868" i="23"/>
  <c r="AN869" i="23"/>
  <c r="AN870" i="23"/>
  <c r="AN871" i="23"/>
  <c r="AN872" i="23"/>
  <c r="AN873" i="23"/>
  <c r="AN874" i="23"/>
  <c r="AN875" i="23"/>
  <c r="AN876" i="23"/>
  <c r="AN877" i="23"/>
  <c r="AN878" i="23"/>
  <c r="AN879" i="23"/>
  <c r="AN880" i="23"/>
  <c r="AN881" i="23"/>
  <c r="AN882" i="23"/>
  <c r="AN883" i="23"/>
  <c r="AN884" i="23"/>
  <c r="AN885" i="23"/>
  <c r="AN886" i="23"/>
  <c r="AN887" i="23"/>
  <c r="AN888" i="23"/>
  <c r="AN889" i="23"/>
  <c r="AN890" i="23"/>
  <c r="AN891" i="23"/>
  <c r="AN892" i="23"/>
  <c r="AN893" i="23"/>
  <c r="AN894" i="23"/>
  <c r="AN895" i="23"/>
  <c r="AN896" i="23"/>
  <c r="AN897" i="23"/>
  <c r="AN898" i="23"/>
  <c r="AN899" i="23"/>
  <c r="AN900" i="23"/>
  <c r="AN901" i="23"/>
  <c r="AN902" i="23"/>
  <c r="AN903" i="23"/>
  <c r="AN904" i="23"/>
  <c r="AN905" i="23"/>
  <c r="AN906" i="23"/>
  <c r="AN907" i="23"/>
  <c r="AN908" i="23"/>
  <c r="AN909" i="23"/>
  <c r="AN910" i="23"/>
  <c r="AN911" i="23"/>
  <c r="AN912" i="23"/>
  <c r="AN913" i="23"/>
  <c r="AN914" i="23"/>
  <c r="AN915" i="23"/>
  <c r="AN916" i="23"/>
  <c r="AN917" i="23"/>
  <c r="AN918" i="23"/>
  <c r="AN919" i="23"/>
  <c r="AN920" i="23"/>
  <c r="AN921" i="23"/>
  <c r="AN922" i="23"/>
  <c r="AN923" i="23"/>
  <c r="AN924" i="23"/>
  <c r="AN925" i="23"/>
  <c r="AN926" i="23"/>
  <c r="AN927" i="23"/>
  <c r="AN928" i="23"/>
  <c r="AN929" i="23"/>
  <c r="AN930" i="23"/>
  <c r="AN931" i="23"/>
  <c r="AN932" i="23"/>
  <c r="AN933" i="23"/>
  <c r="AN934" i="23"/>
  <c r="AN935" i="23"/>
  <c r="AN936" i="23"/>
  <c r="AN937" i="23"/>
  <c r="AN938" i="23"/>
  <c r="AN939" i="23"/>
  <c r="AN940" i="23"/>
  <c r="AN941" i="23"/>
  <c r="AN942" i="23"/>
  <c r="AN943" i="23"/>
  <c r="AN944" i="23"/>
  <c r="AN945" i="23"/>
  <c r="AN946" i="23"/>
  <c r="AN947" i="23"/>
  <c r="AN948" i="23"/>
  <c r="AN949" i="23"/>
  <c r="AN950" i="23"/>
  <c r="AN951" i="23"/>
  <c r="AN952" i="23"/>
  <c r="AN953" i="23"/>
  <c r="AN954" i="23"/>
  <c r="AN955" i="23"/>
  <c r="AN956" i="23"/>
  <c r="AN957" i="23"/>
  <c r="AN958" i="23"/>
  <c r="AN959" i="23"/>
  <c r="AN960" i="23"/>
  <c r="AN961" i="23"/>
  <c r="AN962" i="23"/>
  <c r="AN963" i="23"/>
  <c r="AN964" i="23"/>
  <c r="AN965" i="23"/>
  <c r="AN966" i="23"/>
  <c r="AN967" i="23"/>
  <c r="AN968" i="23"/>
  <c r="AN969" i="23"/>
  <c r="AN970" i="23"/>
  <c r="AN971" i="23"/>
  <c r="AN972" i="23"/>
  <c r="AN973" i="23"/>
  <c r="AN974" i="23"/>
  <c r="AN975" i="23"/>
  <c r="AN976" i="23"/>
  <c r="AN977" i="23"/>
  <c r="AN978" i="23"/>
  <c r="AN979" i="23"/>
  <c r="AN980" i="23"/>
  <c r="AN981" i="23"/>
  <c r="AN982" i="23"/>
  <c r="AN983" i="23"/>
  <c r="AN984" i="23"/>
  <c r="AN985" i="23"/>
  <c r="AN986" i="23"/>
  <c r="AN987" i="23"/>
  <c r="AN988" i="23"/>
  <c r="AN989" i="23"/>
  <c r="AN990" i="23"/>
  <c r="AN991" i="23"/>
  <c r="AN992" i="23"/>
  <c r="AN993" i="23"/>
  <c r="AN994" i="23"/>
  <c r="AN995" i="23"/>
  <c r="AN996" i="23"/>
  <c r="AN997" i="23"/>
  <c r="AN998" i="23"/>
  <c r="AN999" i="23"/>
  <c r="AN1000" i="23"/>
  <c r="AN1001" i="23"/>
  <c r="AN1002" i="23"/>
  <c r="AN1003" i="23"/>
  <c r="AN1004" i="23"/>
  <c r="AN1005" i="23"/>
  <c r="AN1006" i="23"/>
  <c r="AN1007" i="23"/>
  <c r="AN1008" i="23"/>
  <c r="AN1009" i="23"/>
  <c r="AN1010" i="23"/>
  <c r="AN1011" i="23"/>
  <c r="AN1012" i="23"/>
  <c r="AN1013" i="23"/>
  <c r="AN1014" i="23"/>
  <c r="AN1015" i="23"/>
  <c r="AN1016" i="23"/>
  <c r="AN1017" i="23"/>
  <c r="AN1018" i="23"/>
  <c r="AN1019" i="23"/>
  <c r="AN1020" i="23"/>
  <c r="AN1021" i="23"/>
  <c r="AN1022" i="23"/>
  <c r="AN1023" i="23"/>
  <c r="AN1024" i="23"/>
  <c r="AN1025" i="23"/>
  <c r="AN1026" i="23"/>
  <c r="AN1027" i="23"/>
  <c r="AN1028" i="23"/>
  <c r="AN1029" i="23"/>
  <c r="AN1030" i="23"/>
  <c r="AN1031" i="23"/>
  <c r="AN1032" i="23"/>
  <c r="AN1033" i="23"/>
  <c r="AN1034" i="23"/>
  <c r="AN1035" i="23"/>
  <c r="AN1036" i="23"/>
  <c r="AN1037" i="23"/>
  <c r="AN1038" i="23"/>
  <c r="AN1039" i="23"/>
  <c r="AN1040" i="23"/>
  <c r="AN1041" i="23"/>
  <c r="AN1042" i="23"/>
  <c r="AN1043" i="23"/>
  <c r="AN1044" i="23"/>
  <c r="AN1045" i="23"/>
  <c r="AN1046" i="23"/>
  <c r="AN1047" i="23"/>
  <c r="AN1048" i="23"/>
  <c r="AN1049" i="23"/>
  <c r="AN1050" i="23"/>
  <c r="AN1051" i="23"/>
  <c r="AN1052" i="23"/>
  <c r="AN1053" i="23"/>
  <c r="AN1054" i="23"/>
  <c r="AN1055" i="23"/>
  <c r="AN1056" i="23"/>
  <c r="AN1057" i="23"/>
  <c r="AN1058" i="23"/>
  <c r="AN1059" i="23"/>
  <c r="AN1060" i="23"/>
  <c r="AN1061" i="23"/>
  <c r="AN1062" i="23"/>
  <c r="AN1063" i="23"/>
  <c r="AN1064" i="23"/>
  <c r="AN1065" i="23"/>
  <c r="AN1066" i="23"/>
  <c r="AN1067" i="23"/>
  <c r="AN1068" i="23"/>
  <c r="AN1069" i="23"/>
  <c r="AN1070" i="23"/>
  <c r="AN1071" i="23"/>
  <c r="AN1072" i="23"/>
  <c r="AN1073" i="23"/>
  <c r="AN1074" i="23"/>
  <c r="AN1075" i="23"/>
  <c r="AN1076" i="23"/>
  <c r="AN1077" i="23"/>
  <c r="AN1078" i="23"/>
  <c r="AN1079" i="23"/>
  <c r="AN1080" i="23"/>
  <c r="AN1081" i="23"/>
  <c r="AN1082" i="23"/>
  <c r="AN1083" i="23"/>
  <c r="AN1084" i="23"/>
  <c r="AN1085" i="23"/>
  <c r="AN1086" i="23"/>
  <c r="AN1087" i="23"/>
  <c r="AN1088" i="23"/>
  <c r="AN1089" i="23"/>
  <c r="AN1090" i="23"/>
  <c r="AN1091" i="23"/>
  <c r="AN1092" i="23"/>
  <c r="AN1093" i="23"/>
  <c r="AN1094" i="23"/>
  <c r="AN1095" i="23"/>
  <c r="AN1096" i="23"/>
  <c r="AN1097" i="23"/>
  <c r="AN1098" i="23"/>
  <c r="AN1099" i="23"/>
  <c r="AN1100" i="23"/>
  <c r="AN1101" i="23"/>
  <c r="AN1102" i="23"/>
  <c r="AN1103" i="23"/>
  <c r="AN1104" i="23"/>
  <c r="AN1105" i="23"/>
  <c r="AN1106" i="23"/>
  <c r="AN1107" i="23"/>
  <c r="AN1108" i="23"/>
  <c r="AN1109" i="23"/>
  <c r="AN1110" i="23"/>
  <c r="AN1111" i="23"/>
  <c r="AN1112" i="23"/>
  <c r="AN1113" i="23"/>
  <c r="AN1114" i="23"/>
  <c r="AN1115" i="23"/>
  <c r="AN1116" i="23"/>
  <c r="AN1117" i="23"/>
  <c r="AN1118" i="23"/>
  <c r="AN1119" i="23"/>
  <c r="AN1120" i="23"/>
  <c r="AN1121" i="23"/>
  <c r="AN1122" i="23"/>
  <c r="AN1123" i="23"/>
  <c r="AN1124" i="23"/>
  <c r="AN1125" i="23"/>
  <c r="AN1126" i="23"/>
  <c r="AN1127" i="23"/>
  <c r="AN1128" i="23"/>
  <c r="AN1129" i="23"/>
  <c r="AN1130" i="23"/>
  <c r="AN1131" i="23"/>
  <c r="AN1132" i="23"/>
  <c r="AN1133" i="23"/>
  <c r="AN1134" i="23"/>
  <c r="AN1135" i="23"/>
  <c r="AN1136" i="23"/>
  <c r="AN1137" i="23"/>
  <c r="AN1138" i="23"/>
  <c r="AN1139" i="23"/>
  <c r="AN1140" i="23"/>
  <c r="AN1141" i="23"/>
  <c r="AN1142" i="23"/>
  <c r="AN1143" i="23"/>
  <c r="AN1144" i="23"/>
  <c r="AN1145" i="23"/>
  <c r="AN1146" i="23"/>
  <c r="AN1147" i="23"/>
  <c r="AN1148" i="23"/>
  <c r="AN1149" i="23"/>
  <c r="AN1150" i="23"/>
  <c r="AN1151" i="23"/>
  <c r="AN1152" i="23"/>
  <c r="AN1153" i="23"/>
  <c r="AN1154" i="23"/>
  <c r="AN1155" i="23"/>
  <c r="AN1156" i="23"/>
  <c r="AN1157" i="23"/>
  <c r="AN1158" i="23"/>
  <c r="AN1159" i="23"/>
  <c r="AN1160" i="23"/>
  <c r="AN1161" i="23"/>
  <c r="AN1162" i="23"/>
  <c r="AN1163" i="23"/>
  <c r="AN1164" i="23"/>
  <c r="AN1165" i="23"/>
  <c r="AN1166" i="23"/>
  <c r="AN1167" i="23"/>
  <c r="AN1168" i="23"/>
  <c r="AN1169" i="23"/>
  <c r="AN1170" i="23"/>
  <c r="AN1171" i="23"/>
  <c r="AN1172" i="23"/>
  <c r="AN1173" i="23"/>
  <c r="AN1174" i="23"/>
  <c r="AN1175" i="23"/>
  <c r="AN1176" i="23"/>
  <c r="AN1177" i="23"/>
  <c r="AN1178" i="23"/>
  <c r="AN1179" i="23"/>
  <c r="AN1180" i="23"/>
  <c r="AN1181" i="23"/>
  <c r="AN1182" i="23"/>
  <c r="AN1183" i="23"/>
  <c r="AN1184" i="23"/>
  <c r="AN1185" i="23"/>
  <c r="AN1186" i="23"/>
  <c r="AN1187" i="23"/>
  <c r="AN1188" i="23"/>
  <c r="AN1189" i="23"/>
  <c r="AN1190" i="23"/>
  <c r="AN1191" i="23"/>
  <c r="AN1192" i="23"/>
  <c r="AN1193" i="23"/>
  <c r="AN1194" i="23"/>
  <c r="AN1195" i="23"/>
  <c r="AN1196" i="23"/>
  <c r="AN1197" i="23"/>
  <c r="AN1198" i="23"/>
  <c r="AN1199" i="23"/>
  <c r="AN1200" i="23"/>
  <c r="AN1201" i="23"/>
  <c r="AN1202" i="23"/>
  <c r="AN1203" i="23"/>
  <c r="AN1204" i="23"/>
  <c r="AN1205" i="23"/>
  <c r="AN1206" i="23"/>
  <c r="AN1207" i="23"/>
  <c r="AN1208" i="23"/>
  <c r="AN1209" i="23"/>
  <c r="AN1210" i="23"/>
  <c r="AN1211" i="23"/>
  <c r="AN1212" i="23"/>
  <c r="AN1213" i="23"/>
  <c r="AN1214" i="23"/>
  <c r="AN1215" i="23"/>
  <c r="AN1216" i="23"/>
  <c r="AN1217" i="23"/>
  <c r="AN1218" i="23"/>
  <c r="AN1219" i="23"/>
  <c r="AN1220" i="23"/>
  <c r="AN1221" i="23"/>
  <c r="AN1222" i="23"/>
  <c r="AN1223" i="23"/>
  <c r="AN1224" i="23"/>
  <c r="AN1225" i="23"/>
  <c r="AN1226" i="23"/>
  <c r="AN1227" i="23"/>
  <c r="AN1228" i="23"/>
  <c r="AN1229" i="23"/>
  <c r="AN1230" i="23"/>
  <c r="AN1231" i="23"/>
  <c r="AN1232" i="23"/>
  <c r="AN1233" i="23"/>
  <c r="AN1234" i="23"/>
  <c r="AN1235" i="23"/>
  <c r="AN1236" i="23"/>
  <c r="AN1237" i="23"/>
  <c r="AN1238" i="23"/>
  <c r="AN1239" i="23"/>
  <c r="AN1240" i="23"/>
  <c r="AN1241" i="23"/>
  <c r="AN1242" i="23"/>
  <c r="AN1243" i="23"/>
  <c r="AN1244" i="23"/>
  <c r="AN1245" i="23"/>
  <c r="AN1246" i="23"/>
  <c r="AN1247" i="23"/>
  <c r="AN1248" i="23"/>
  <c r="AN1249" i="23"/>
  <c r="AN1250" i="23"/>
  <c r="AN1251" i="23"/>
  <c r="AN1252" i="23"/>
  <c r="AN1253" i="23"/>
  <c r="AN1254" i="23"/>
  <c r="AN1255" i="23"/>
  <c r="AN1256" i="23"/>
  <c r="AN1257" i="23"/>
  <c r="AN1258" i="23"/>
  <c r="AN1259" i="23"/>
  <c r="AN1260" i="23"/>
  <c r="AN1261" i="23"/>
  <c r="AN1262" i="23"/>
  <c r="AN1263" i="23"/>
  <c r="AN1264" i="23"/>
  <c r="AN1265" i="23"/>
  <c r="AN1266" i="23"/>
  <c r="AN1267" i="23"/>
  <c r="AN1268" i="23"/>
  <c r="AN1269" i="23"/>
  <c r="AN1270" i="23"/>
  <c r="AN1271" i="23"/>
  <c r="AN1272" i="23"/>
  <c r="AN1273" i="23"/>
  <c r="AN1274" i="23"/>
  <c r="AN1275" i="23"/>
  <c r="AN1276" i="23"/>
  <c r="AN1277" i="23"/>
  <c r="AN1278" i="23"/>
  <c r="AN1279" i="23"/>
  <c r="AN1280" i="23"/>
  <c r="AN1281" i="23"/>
  <c r="AN1282" i="23"/>
  <c r="AN1283" i="23"/>
  <c r="AN1284" i="23"/>
  <c r="AN1285" i="23"/>
  <c r="AN1286" i="23"/>
  <c r="AN1287" i="23"/>
  <c r="AN1288" i="23"/>
  <c r="AN1289" i="23"/>
  <c r="AN1290" i="23"/>
  <c r="AN1291" i="23"/>
  <c r="AN1292" i="23"/>
  <c r="AN1293" i="23"/>
  <c r="AN1294" i="23"/>
  <c r="AN1295" i="23"/>
  <c r="AN1296" i="23"/>
  <c r="AN1297" i="23"/>
  <c r="AN1298" i="23"/>
  <c r="AN1299" i="23"/>
  <c r="AN1300" i="23"/>
  <c r="AN1301" i="23"/>
  <c r="AN1302" i="23"/>
  <c r="AN1303" i="23"/>
  <c r="AN1304" i="23"/>
  <c r="AN1305" i="23"/>
  <c r="AN1306" i="23"/>
  <c r="AN1307" i="23"/>
  <c r="AN1308" i="23"/>
  <c r="AN1309" i="23"/>
  <c r="AN1310" i="23"/>
  <c r="AN1311" i="23"/>
  <c r="AN1312" i="23"/>
  <c r="AN1313" i="23"/>
  <c r="AN1314" i="23"/>
  <c r="AN1315" i="23"/>
  <c r="AN1316" i="23"/>
  <c r="AN1317" i="23"/>
  <c r="AN1318" i="23"/>
  <c r="AN1319" i="23"/>
  <c r="AN1320" i="23"/>
  <c r="AN1321" i="23"/>
  <c r="AN1322" i="23"/>
  <c r="AN1323" i="23"/>
  <c r="AN1324" i="23"/>
  <c r="AN1325" i="23"/>
  <c r="AN1326" i="23"/>
  <c r="AN1327" i="23"/>
  <c r="AN1328" i="23"/>
  <c r="AN1329" i="23"/>
  <c r="AN1330" i="23"/>
  <c r="AN1331" i="23"/>
  <c r="AN1332" i="23"/>
  <c r="AN1333" i="23"/>
  <c r="AN1334" i="23"/>
  <c r="AN1335" i="23"/>
  <c r="AN1336" i="23"/>
  <c r="AN1337" i="23"/>
  <c r="AN1338" i="23"/>
  <c r="AN1339" i="23"/>
  <c r="AN1340" i="23"/>
  <c r="AN1341" i="23"/>
  <c r="AN1342" i="23"/>
  <c r="AN1343" i="23"/>
  <c r="AN1344" i="23"/>
  <c r="AN1345" i="23"/>
  <c r="AN1346" i="23"/>
  <c r="AN1347" i="23"/>
  <c r="AN1348" i="23"/>
  <c r="AN1349" i="23"/>
  <c r="AN1350" i="23"/>
  <c r="AN1351" i="23"/>
  <c r="AN1352" i="23"/>
  <c r="AN1353" i="23"/>
  <c r="AN1354" i="23"/>
  <c r="AN1355" i="23"/>
  <c r="AN1356" i="23"/>
  <c r="AN1357" i="23"/>
  <c r="AN1358" i="23"/>
  <c r="AN1359" i="23"/>
  <c r="AN1360" i="23"/>
  <c r="AN1361" i="23"/>
  <c r="AN1362" i="23"/>
  <c r="AN1363" i="23"/>
  <c r="AN1364" i="23"/>
  <c r="AN1365" i="23"/>
  <c r="AN1366" i="23"/>
  <c r="AN1367" i="23"/>
  <c r="AN1368" i="23"/>
  <c r="AN1369" i="23"/>
  <c r="AN1370" i="23"/>
  <c r="AN1371" i="23"/>
  <c r="AN1372" i="23"/>
  <c r="AN1373" i="23"/>
  <c r="AN1374" i="23"/>
  <c r="AN1375" i="23"/>
  <c r="AN1376" i="23"/>
  <c r="AN1377" i="23"/>
  <c r="AN1378" i="23"/>
  <c r="AN1379" i="23"/>
  <c r="AN1380" i="23"/>
  <c r="AN1381" i="23"/>
  <c r="AN1382" i="23"/>
  <c r="AN1383" i="23"/>
  <c r="AN1384" i="23"/>
  <c r="AN1385" i="23"/>
  <c r="AN1386" i="23"/>
  <c r="AN1387" i="23"/>
  <c r="AN1388" i="23"/>
  <c r="AN1389" i="23"/>
  <c r="AN1390" i="23"/>
  <c r="AN1391" i="23"/>
  <c r="AN1392" i="23"/>
  <c r="AN1393" i="23"/>
  <c r="AN1394" i="23"/>
  <c r="AN1395" i="23"/>
  <c r="AN1396" i="23"/>
  <c r="AN1397" i="23"/>
  <c r="AN1398" i="23"/>
  <c r="AN1399" i="23"/>
  <c r="AN1400" i="23"/>
  <c r="AN1401" i="23"/>
  <c r="AN1402" i="23"/>
  <c r="AN1403" i="23"/>
  <c r="AN1404" i="23"/>
  <c r="AN1405" i="23"/>
  <c r="AN1406" i="23"/>
  <c r="AN1407" i="23"/>
  <c r="AN1408" i="23"/>
  <c r="AN1409" i="23"/>
  <c r="AN1410" i="23"/>
  <c r="AN1411" i="23"/>
  <c r="AN1412" i="23"/>
  <c r="AN1413" i="23"/>
  <c r="AN1414" i="23"/>
  <c r="AN1415" i="23"/>
  <c r="AN1416" i="23"/>
  <c r="AN1417" i="23"/>
  <c r="AN1418" i="23"/>
  <c r="AN1419" i="23"/>
  <c r="AN1420" i="23"/>
  <c r="AN1421" i="23"/>
  <c r="AN1422" i="23"/>
  <c r="AN1423" i="23"/>
  <c r="AN1424" i="23"/>
  <c r="AN1425" i="23"/>
  <c r="AN1426" i="23"/>
  <c r="AN1427" i="23"/>
  <c r="AN1428" i="23"/>
  <c r="AN1429" i="23"/>
  <c r="AN1430" i="23"/>
  <c r="AN1431" i="23"/>
  <c r="AN1432" i="23"/>
  <c r="AN1433" i="23"/>
  <c r="AN1434" i="23"/>
  <c r="AN1435" i="23"/>
  <c r="AN1436" i="23"/>
  <c r="AN1437" i="23"/>
  <c r="AN1438" i="23"/>
  <c r="AN1439" i="23"/>
  <c r="AN1440" i="23"/>
  <c r="AN1441" i="23"/>
  <c r="AN1442" i="23"/>
  <c r="AN1443" i="23"/>
  <c r="AN1444" i="23"/>
  <c r="AN1445" i="23"/>
  <c r="AN1446" i="23"/>
  <c r="AN1447" i="23"/>
  <c r="AN1448" i="23"/>
  <c r="AN1449" i="23"/>
  <c r="AN1450" i="23"/>
  <c r="AN1451" i="23"/>
  <c r="AN1452" i="23"/>
  <c r="AN1453" i="23"/>
  <c r="AN1454" i="23"/>
  <c r="AN1455" i="23"/>
  <c r="AN1456" i="23"/>
  <c r="AN1457" i="23"/>
  <c r="AN1458" i="23"/>
  <c r="AN1459" i="23"/>
  <c r="AN1460" i="23"/>
  <c r="AN1461" i="23"/>
  <c r="AN1462" i="23"/>
  <c r="AN1463" i="23"/>
  <c r="AN1464" i="23"/>
  <c r="AN1465" i="23"/>
  <c r="AN1466" i="23"/>
  <c r="AN1467" i="23"/>
  <c r="AN1468" i="23"/>
  <c r="AN1469" i="23"/>
  <c r="AN1470" i="23"/>
  <c r="AN1471" i="23"/>
  <c r="AN1472" i="23"/>
  <c r="AN1473" i="23"/>
  <c r="AN1474" i="23"/>
  <c r="AN1475" i="23"/>
  <c r="AN1476" i="23"/>
  <c r="AN1477" i="23"/>
  <c r="AN1478" i="23"/>
  <c r="AN1479" i="23"/>
  <c r="AN1480" i="23"/>
  <c r="AN1481" i="23"/>
  <c r="AN1482" i="23"/>
  <c r="AN1483" i="23"/>
  <c r="AN1484" i="23"/>
  <c r="AN1485" i="23"/>
  <c r="AN1486" i="23"/>
  <c r="AN1487" i="23"/>
  <c r="AN1488" i="23"/>
  <c r="AN1489" i="23"/>
  <c r="AN1490" i="23"/>
  <c r="AN1491" i="23"/>
  <c r="AN1492" i="23"/>
  <c r="AN1493" i="23"/>
  <c r="AN1494" i="23"/>
  <c r="AN1495" i="23"/>
  <c r="AN1496" i="23"/>
  <c r="AN1497" i="23"/>
  <c r="AN1498" i="23"/>
  <c r="AN1499" i="23"/>
  <c r="AN1500" i="23"/>
  <c r="AN1501" i="23"/>
  <c r="AN1502" i="23"/>
  <c r="AN1503" i="23"/>
  <c r="AN1504" i="23"/>
  <c r="AN1505" i="23"/>
  <c r="AN1506" i="23"/>
  <c r="AN1507" i="23"/>
  <c r="AN1508" i="23"/>
  <c r="AN1509" i="23"/>
  <c r="AN1510" i="23"/>
  <c r="AN1511" i="23"/>
  <c r="AN1512" i="23"/>
  <c r="AN1513" i="23"/>
  <c r="AN1514" i="23"/>
  <c r="AN1515" i="23"/>
  <c r="AN1516" i="23"/>
  <c r="AN1517" i="23"/>
  <c r="AN1518" i="23"/>
  <c r="AN1519" i="23"/>
  <c r="AN1520" i="23"/>
  <c r="AN1521" i="23"/>
  <c r="AN1522" i="23"/>
  <c r="AN1523" i="23"/>
  <c r="AN1524" i="23"/>
  <c r="AN1525" i="23"/>
  <c r="AN1526" i="23"/>
  <c r="AN1527" i="23"/>
  <c r="AN1528" i="23"/>
  <c r="AN1529" i="23"/>
  <c r="AN1530" i="23"/>
  <c r="AN1531" i="23"/>
  <c r="AN1532" i="23"/>
  <c r="AN1533" i="23"/>
  <c r="AN1534" i="23"/>
  <c r="AN1535" i="23"/>
  <c r="AN1536" i="23"/>
  <c r="AN1537" i="23"/>
  <c r="AN1538" i="23"/>
  <c r="AN1539" i="23"/>
  <c r="AN1540" i="23"/>
  <c r="AN1541" i="23"/>
  <c r="AN1542" i="23"/>
  <c r="AN1543" i="23"/>
  <c r="AN1544" i="23"/>
  <c r="AN1545" i="23"/>
  <c r="AN1546" i="23"/>
  <c r="AN1547" i="23"/>
  <c r="AN1548" i="23"/>
  <c r="AN1549" i="23"/>
  <c r="AN1550" i="23"/>
  <c r="AN1551" i="23"/>
  <c r="AN1552" i="23"/>
  <c r="AN1553" i="23"/>
  <c r="AN1554" i="23"/>
  <c r="AN1555" i="23"/>
  <c r="AN1556" i="23"/>
  <c r="AN1557" i="23"/>
  <c r="AN1558" i="23"/>
  <c r="AN1559" i="23"/>
  <c r="AN1560" i="23"/>
  <c r="AN1561" i="23"/>
  <c r="AN1562" i="23"/>
  <c r="AN1563" i="23"/>
  <c r="AN1564" i="23"/>
  <c r="AN1565" i="23"/>
  <c r="AN1566" i="23"/>
  <c r="AN1567" i="23"/>
  <c r="AN1568" i="23"/>
  <c r="AN1569" i="23"/>
  <c r="AN1570" i="23"/>
  <c r="AN1571" i="23"/>
  <c r="AN1572" i="23"/>
  <c r="AN1573" i="23"/>
  <c r="AN1574" i="23"/>
  <c r="AN1575" i="23"/>
  <c r="AN1576" i="23"/>
  <c r="AN1577" i="23"/>
  <c r="AN1578" i="23"/>
  <c r="AN1579" i="23"/>
  <c r="AN1580" i="23"/>
  <c r="AN1581" i="23"/>
  <c r="AN1582" i="23"/>
  <c r="AN1583" i="23"/>
  <c r="AN1584" i="23"/>
  <c r="AN1585" i="23"/>
  <c r="AN1586" i="23"/>
  <c r="AN1587" i="23"/>
  <c r="AN1588" i="23"/>
  <c r="AN1589" i="23"/>
  <c r="AN1590" i="23"/>
  <c r="AN1591" i="23"/>
  <c r="AN1592" i="23"/>
  <c r="AN1593" i="23"/>
  <c r="AN1594" i="23"/>
  <c r="AN1595" i="23"/>
  <c r="AN1596" i="23"/>
  <c r="AN1597" i="23"/>
  <c r="AN1598" i="23"/>
  <c r="AN1599" i="23"/>
  <c r="AN1600" i="23"/>
  <c r="AN1601" i="23"/>
  <c r="AN1602" i="23"/>
  <c r="AN1603" i="23"/>
  <c r="AN1604" i="23"/>
  <c r="AN1605" i="23"/>
  <c r="AN1606" i="23"/>
  <c r="AN1607" i="23"/>
  <c r="AN1608" i="23"/>
  <c r="AN1609" i="23"/>
  <c r="AN1610" i="23"/>
  <c r="AN1611" i="23"/>
  <c r="AN1612" i="23"/>
  <c r="AN1613" i="23"/>
  <c r="AN1614" i="23"/>
  <c r="AN1615" i="23"/>
  <c r="AN1616" i="23"/>
  <c r="AN1617" i="23"/>
  <c r="AN1618" i="23"/>
  <c r="AN1619" i="23"/>
  <c r="AN1620" i="23"/>
  <c r="AN1621" i="23"/>
  <c r="AN1622" i="23"/>
  <c r="AN1623" i="23"/>
  <c r="AN1624" i="23"/>
  <c r="AN1625" i="23"/>
  <c r="AN1626" i="23"/>
  <c r="AN1627" i="23"/>
  <c r="AN1628" i="23"/>
  <c r="AN1629" i="23"/>
  <c r="AN1630" i="23"/>
  <c r="AN1631" i="23"/>
  <c r="AN1632" i="23"/>
  <c r="AN1633" i="23"/>
  <c r="AN1634" i="23"/>
  <c r="AN1635" i="23"/>
  <c r="AN1636" i="23"/>
  <c r="AN1637" i="23"/>
  <c r="AN1638" i="23"/>
  <c r="AN1639" i="23"/>
  <c r="AN1640" i="23"/>
  <c r="AN1641" i="23"/>
  <c r="AN1642" i="23"/>
  <c r="AN1643" i="23"/>
  <c r="AN1644" i="23"/>
  <c r="AN1645" i="23"/>
  <c r="AN1646" i="23"/>
  <c r="AN1647" i="23"/>
  <c r="AN1648" i="23"/>
  <c r="AN1649" i="23"/>
  <c r="AN1650" i="23"/>
  <c r="AN1651" i="23"/>
  <c r="AN1652" i="23"/>
  <c r="AN1653" i="23"/>
  <c r="AN1654" i="23"/>
  <c r="AN1655" i="23"/>
  <c r="AN1656" i="23"/>
  <c r="AN1657" i="23"/>
  <c r="AN1658" i="23"/>
  <c r="AN1659" i="23"/>
  <c r="AN1660" i="23"/>
  <c r="AN1661" i="23"/>
  <c r="AN1662" i="23"/>
  <c r="AN1663" i="23"/>
  <c r="AN1664" i="23"/>
  <c r="AN1665" i="23"/>
  <c r="AN1666" i="23"/>
  <c r="AN1667" i="23"/>
  <c r="AN1668" i="23"/>
  <c r="AN1669" i="23"/>
  <c r="AN1670" i="23"/>
  <c r="AN1671" i="23"/>
  <c r="AN1672" i="23"/>
  <c r="AN1673" i="23"/>
  <c r="AN1674" i="23"/>
  <c r="AN1675" i="23"/>
  <c r="AN1676" i="23"/>
  <c r="AN1677" i="23"/>
  <c r="AN1678" i="23"/>
  <c r="AN1679" i="23"/>
  <c r="AN1680" i="23"/>
  <c r="AN1681" i="23"/>
  <c r="AN1682" i="23"/>
  <c r="AN1683" i="23"/>
  <c r="AN1684" i="23"/>
  <c r="AN1685" i="23"/>
  <c r="AN1686" i="23"/>
  <c r="AN1687" i="23"/>
  <c r="AN1688" i="23"/>
  <c r="AN1689" i="23"/>
  <c r="AN1690" i="23"/>
  <c r="AN1691" i="23"/>
  <c r="AN1692" i="23"/>
  <c r="AN1693" i="23"/>
  <c r="AN1694" i="23"/>
  <c r="AN1695" i="23"/>
  <c r="AN1696" i="23"/>
  <c r="AN1697" i="23"/>
  <c r="AN1698" i="23"/>
  <c r="AN1699" i="23"/>
  <c r="AN1700" i="23"/>
  <c r="AN1701" i="23"/>
  <c r="AN1702" i="23"/>
  <c r="AN1703" i="23"/>
  <c r="AN1704" i="23"/>
  <c r="AN1705" i="23"/>
  <c r="AN1706" i="23"/>
  <c r="AN1707" i="23"/>
  <c r="AN1708" i="23"/>
  <c r="AN1709" i="23"/>
  <c r="AN1710" i="23"/>
  <c r="AN1711" i="23"/>
  <c r="AN1712" i="23"/>
  <c r="AN1713" i="23"/>
  <c r="AN1714" i="23"/>
  <c r="AN1715" i="23"/>
  <c r="AN1716" i="23"/>
  <c r="AN1717" i="23"/>
  <c r="AN1718" i="23"/>
  <c r="AN1719" i="23"/>
  <c r="AN1720" i="23"/>
  <c r="AN1721" i="23"/>
  <c r="AN1722" i="23"/>
  <c r="AN1723" i="23"/>
  <c r="AN1724" i="23"/>
  <c r="AN1725" i="23"/>
  <c r="AN1726" i="23"/>
  <c r="AN1727" i="23"/>
  <c r="AN1728" i="23"/>
  <c r="AN1729" i="23"/>
  <c r="AN1730" i="23"/>
  <c r="AN1731" i="23"/>
  <c r="AN1732" i="23"/>
  <c r="AN1733" i="23"/>
  <c r="AN1734" i="23"/>
  <c r="AN1735" i="23"/>
  <c r="AN1736" i="23"/>
  <c r="AN1737" i="23"/>
  <c r="AN1738" i="23"/>
  <c r="AN1739" i="23"/>
  <c r="AN1740" i="23"/>
  <c r="AN1741" i="23"/>
  <c r="AN1742" i="23"/>
  <c r="AN1743" i="23"/>
  <c r="AN1744" i="23"/>
  <c r="AN1745" i="23"/>
  <c r="AN1746" i="23"/>
  <c r="AN1747" i="23"/>
  <c r="AN1748" i="23"/>
  <c r="AN1749" i="23"/>
  <c r="AN1750" i="23"/>
  <c r="AN1751" i="23"/>
  <c r="AN1752" i="23"/>
  <c r="AN1753" i="23"/>
  <c r="AN1754" i="23"/>
  <c r="AN1755" i="23"/>
  <c r="AN1756" i="23"/>
  <c r="AN1757" i="23"/>
  <c r="AN1758" i="23"/>
  <c r="AN1759" i="23"/>
  <c r="AN1760" i="23"/>
  <c r="AN1761" i="23"/>
  <c r="AN1762" i="23"/>
  <c r="AN1763" i="23"/>
  <c r="AN1764" i="23"/>
  <c r="AN1765" i="23"/>
  <c r="AN1766" i="23"/>
  <c r="AN1767" i="23"/>
  <c r="AN1768" i="23"/>
  <c r="AN1769" i="23"/>
  <c r="AN1770" i="23"/>
  <c r="AN1771" i="23"/>
  <c r="AN1772" i="23"/>
  <c r="AN1773" i="23"/>
  <c r="AN1774" i="23"/>
  <c r="AN1775" i="23"/>
  <c r="AN1776" i="23"/>
  <c r="AN1777" i="23"/>
  <c r="AN1778" i="23"/>
  <c r="AN1779" i="23"/>
  <c r="AN1780" i="23"/>
  <c r="AN1781" i="23"/>
  <c r="AN1782" i="23"/>
  <c r="AN1783" i="23"/>
  <c r="AN1784" i="23"/>
  <c r="AN1785" i="23"/>
  <c r="AN1786" i="23"/>
  <c r="AN1787" i="23"/>
  <c r="AN1788" i="23"/>
  <c r="AN1789" i="23"/>
  <c r="AN1790" i="23"/>
  <c r="AN1791" i="23"/>
  <c r="AN1792" i="23"/>
  <c r="AN1793" i="23"/>
  <c r="AN1794" i="23"/>
  <c r="AN1795" i="23"/>
  <c r="AN1796" i="23"/>
  <c r="AN1797" i="23"/>
  <c r="AN1798" i="23"/>
  <c r="AN1799" i="23"/>
  <c r="AN1800" i="23"/>
  <c r="AN1801" i="23"/>
  <c r="AN1802" i="23"/>
  <c r="AN1803" i="23"/>
  <c r="AN1804" i="23"/>
  <c r="AN1805" i="23"/>
  <c r="AN1806" i="23"/>
  <c r="AN1807" i="23"/>
  <c r="AN1808" i="23"/>
  <c r="AN1809" i="23"/>
  <c r="AN1810" i="23"/>
  <c r="AN1811" i="23"/>
  <c r="AN1812" i="23"/>
  <c r="AN1813" i="23"/>
  <c r="AN1814" i="23"/>
  <c r="AN1815" i="23"/>
  <c r="AN1816" i="23"/>
  <c r="AN1817" i="23"/>
  <c r="AN1818" i="23"/>
  <c r="AN1819" i="23"/>
  <c r="AN1820" i="23"/>
  <c r="AN1821" i="23"/>
  <c r="AN1822" i="23"/>
  <c r="AN1823" i="23"/>
  <c r="AN1824" i="23"/>
  <c r="AN1825" i="23"/>
  <c r="AN1826" i="23"/>
  <c r="AN1827" i="23"/>
  <c r="AN1828" i="23"/>
  <c r="AN1829" i="23"/>
  <c r="AN1830" i="23"/>
  <c r="AN1831" i="23"/>
  <c r="AN1832" i="23"/>
  <c r="AN1833" i="23"/>
  <c r="AN1834" i="23"/>
  <c r="AN1835" i="23"/>
  <c r="AN1836" i="23"/>
  <c r="AN1837" i="23"/>
  <c r="AN1838" i="23"/>
  <c r="AN1839" i="23"/>
  <c r="AN1840" i="23"/>
  <c r="AN1841" i="23"/>
  <c r="AN1842" i="23"/>
  <c r="AN1843" i="23"/>
  <c r="AN1844" i="23"/>
  <c r="AN1845" i="23"/>
  <c r="AN1846" i="23"/>
  <c r="AN1847" i="23"/>
  <c r="AN1848" i="23"/>
  <c r="AN1849" i="23"/>
  <c r="AN1850" i="23"/>
  <c r="AN1851" i="23"/>
  <c r="AN1852" i="23"/>
  <c r="AN1853" i="23"/>
  <c r="AN1854" i="23"/>
  <c r="AN1855" i="23"/>
  <c r="AN1856" i="23"/>
  <c r="AN1857" i="23"/>
  <c r="AN1858" i="23"/>
  <c r="AN1859" i="23"/>
  <c r="AN1860" i="23"/>
  <c r="AN1861" i="23"/>
  <c r="AN1862" i="23"/>
  <c r="AN1863" i="23"/>
  <c r="AN1864" i="23"/>
  <c r="AN1865" i="23"/>
  <c r="AN1866" i="23"/>
  <c r="AN1867" i="23"/>
  <c r="AN1868" i="23"/>
  <c r="AN1869" i="23"/>
  <c r="AN1870" i="23"/>
  <c r="AN1871" i="23"/>
  <c r="AN1872" i="23"/>
  <c r="AN1873" i="23"/>
  <c r="AN1874" i="23"/>
  <c r="AN1875" i="23"/>
  <c r="AN1876" i="23"/>
  <c r="AN1877" i="23"/>
  <c r="AN1878" i="23"/>
  <c r="AN1879" i="23"/>
  <c r="AN1880" i="23"/>
  <c r="AN1881" i="23"/>
  <c r="AN1882" i="23"/>
  <c r="AN1883" i="23"/>
  <c r="AN1884" i="23"/>
  <c r="AN1885" i="23"/>
  <c r="AN1886" i="23"/>
  <c r="AN1887" i="23"/>
  <c r="AN1888" i="23"/>
  <c r="AN1889" i="23"/>
  <c r="AN1890" i="23"/>
  <c r="AN1891" i="23"/>
  <c r="AN1892" i="23"/>
  <c r="AN1893" i="23"/>
  <c r="AN1894" i="23"/>
  <c r="AN1895" i="23"/>
  <c r="AN1896" i="23"/>
  <c r="AN1897" i="23"/>
  <c r="AN1898" i="23"/>
  <c r="AN1899" i="23"/>
  <c r="AN1900" i="23"/>
  <c r="AN1901" i="23"/>
  <c r="AN1902" i="23"/>
  <c r="AN1903" i="23"/>
  <c r="AN1904" i="23"/>
  <c r="AN1905" i="23"/>
  <c r="AN1906" i="23"/>
  <c r="AN1907" i="23"/>
  <c r="AN1908" i="23"/>
  <c r="AN1909" i="23"/>
  <c r="AN1910" i="23"/>
  <c r="AN1911" i="23"/>
  <c r="AN1912" i="23"/>
  <c r="AN1913" i="23"/>
  <c r="AN1914" i="23"/>
  <c r="AN1915" i="23"/>
  <c r="AN1916" i="23"/>
  <c r="AN1917" i="23"/>
  <c r="AN1918" i="23"/>
  <c r="AN1919" i="23"/>
  <c r="AN1920" i="23"/>
  <c r="AN1921" i="23"/>
  <c r="AN1922" i="23"/>
  <c r="AN1923" i="23"/>
  <c r="AN1924" i="23"/>
  <c r="AN1925" i="23"/>
  <c r="AN1926" i="23"/>
  <c r="AN1927" i="23"/>
  <c r="AN1928" i="23"/>
  <c r="AN1929" i="23"/>
  <c r="AN1930" i="23"/>
  <c r="AN1931" i="23"/>
  <c r="AN1932" i="23"/>
  <c r="AN1933" i="23"/>
  <c r="AN1934" i="23"/>
  <c r="AN1935" i="23"/>
  <c r="AN1936" i="23"/>
  <c r="AN1937" i="23"/>
  <c r="AN1938" i="23"/>
  <c r="AN1939" i="23"/>
  <c r="AN1940" i="23"/>
  <c r="AN1941" i="23"/>
  <c r="AN1942" i="23"/>
  <c r="AN1943" i="23"/>
  <c r="AN1944" i="23"/>
  <c r="AN1945" i="23"/>
  <c r="AN1946" i="23"/>
  <c r="AN1947" i="23"/>
  <c r="AN1948" i="23"/>
  <c r="AN1949" i="23"/>
  <c r="AN1950" i="23"/>
  <c r="AN1951" i="23"/>
  <c r="AN1952" i="23"/>
  <c r="AN1953" i="23"/>
  <c r="AN1954" i="23"/>
  <c r="AN1955" i="23"/>
  <c r="AN1956" i="23"/>
  <c r="AN1957" i="23"/>
  <c r="AN1958" i="23"/>
  <c r="AN1959" i="23"/>
  <c r="AN1960" i="23"/>
  <c r="AN1961" i="23"/>
  <c r="AN1962" i="23"/>
  <c r="AN1963" i="23"/>
  <c r="AN1964" i="23"/>
  <c r="AN1965" i="23"/>
  <c r="AN1966" i="23"/>
  <c r="AN1967" i="23"/>
  <c r="AN1968" i="23"/>
  <c r="AN1969" i="23"/>
  <c r="AN1970" i="23"/>
  <c r="AN1971" i="23"/>
  <c r="AN1972" i="23"/>
  <c r="AN1973" i="23"/>
  <c r="AN1974" i="23"/>
  <c r="AN1975" i="23"/>
  <c r="AN1976" i="23"/>
  <c r="AN1977" i="23"/>
  <c r="AN1978" i="23"/>
  <c r="AN1979" i="23"/>
  <c r="AN1980" i="23"/>
  <c r="AN1981" i="23"/>
  <c r="AN1982" i="23"/>
  <c r="AN1983" i="23"/>
  <c r="AN1984" i="23"/>
  <c r="AN1985" i="23"/>
  <c r="AN1986" i="23"/>
  <c r="AN1987" i="23"/>
  <c r="AN1988" i="23"/>
  <c r="AN1989" i="23"/>
  <c r="AN1990" i="23"/>
  <c r="AN1991" i="23"/>
  <c r="AN1992" i="23"/>
  <c r="AN1993" i="23"/>
  <c r="AN1994" i="23"/>
  <c r="AN1995" i="23"/>
  <c r="AN1996" i="23"/>
  <c r="AN1997" i="23"/>
  <c r="AN1998" i="23"/>
  <c r="AN1999" i="23"/>
  <c r="AN2000" i="23"/>
  <c r="AN2001" i="23"/>
  <c r="AN2002" i="23"/>
  <c r="AN2003" i="23"/>
  <c r="AN2004" i="23"/>
  <c r="AN2005" i="23"/>
  <c r="AN2006" i="23"/>
  <c r="AN2007" i="23"/>
  <c r="AN2008" i="23"/>
  <c r="AN2009" i="23"/>
  <c r="AN2010" i="23"/>
  <c r="AN2011" i="23"/>
  <c r="AN2012" i="23"/>
  <c r="AN2013" i="23"/>
  <c r="AN2014" i="23"/>
  <c r="AN2015" i="23"/>
  <c r="AN2016" i="23"/>
  <c r="AN2017" i="23"/>
  <c r="AN2018" i="23"/>
  <c r="AN2019" i="23"/>
  <c r="AN2020" i="23"/>
  <c r="AN2021" i="23"/>
  <c r="AN2022" i="23"/>
  <c r="AN2023" i="23"/>
  <c r="AN2024" i="23"/>
  <c r="AN2025" i="23"/>
  <c r="AN2026" i="23"/>
  <c r="AN2027" i="23"/>
  <c r="AN2028" i="23"/>
  <c r="AN2029" i="23"/>
  <c r="AN2030" i="23"/>
  <c r="AN2031" i="23"/>
  <c r="AN2032" i="23"/>
  <c r="AN2033" i="23"/>
  <c r="AN2034" i="23"/>
  <c r="AN2035" i="23"/>
  <c r="AN2036" i="23"/>
  <c r="AN2037" i="23"/>
  <c r="AN2038" i="23"/>
  <c r="AN2039" i="23"/>
  <c r="AN2040" i="23"/>
  <c r="AN2041" i="23"/>
  <c r="AN2042" i="23"/>
  <c r="AN2043" i="23"/>
  <c r="AN2044" i="23"/>
  <c r="AN2045" i="23"/>
  <c r="AN2046" i="23"/>
  <c r="AN2047" i="23"/>
  <c r="AN2048" i="23"/>
  <c r="AN2049" i="23"/>
  <c r="AN2050" i="23"/>
  <c r="AN2051" i="23"/>
  <c r="AN2052" i="23"/>
  <c r="AN2053" i="23"/>
  <c r="AN2054" i="23"/>
  <c r="AN2055" i="23"/>
  <c r="AN2056" i="23"/>
  <c r="AN2057" i="23"/>
  <c r="AN2058" i="23"/>
  <c r="AN2059" i="23"/>
  <c r="AN2060" i="23"/>
  <c r="AN2061" i="23"/>
  <c r="AN2062" i="23"/>
  <c r="AN2063" i="23"/>
  <c r="AN2064" i="23"/>
  <c r="AN2065" i="23"/>
  <c r="AN2066" i="23"/>
  <c r="AN2067" i="23"/>
  <c r="AN2068" i="23"/>
  <c r="AN2069" i="23"/>
  <c r="AN2070" i="23"/>
  <c r="AN2071" i="23"/>
  <c r="AN2072" i="23"/>
  <c r="AN2073" i="23"/>
  <c r="AN2074" i="23"/>
  <c r="AN2075" i="23"/>
  <c r="AN2076" i="23"/>
  <c r="AN2077" i="23"/>
  <c r="AN2078" i="23"/>
  <c r="AN2079" i="23"/>
  <c r="AN2080" i="23"/>
  <c r="AN2081" i="23"/>
  <c r="AN2082" i="23"/>
  <c r="AN2083" i="23"/>
  <c r="AN2084" i="23"/>
  <c r="AN2085" i="23"/>
  <c r="AN2086" i="23"/>
  <c r="AN2087" i="23"/>
  <c r="AN2088" i="23"/>
  <c r="AN2089" i="23"/>
  <c r="AN2090" i="23"/>
  <c r="AN2091" i="23"/>
  <c r="AN2092" i="23"/>
  <c r="AN2093" i="23"/>
  <c r="AN2094" i="23"/>
  <c r="AN2095" i="23"/>
  <c r="AN2096" i="23"/>
  <c r="AN2097" i="23"/>
  <c r="AN2098" i="23"/>
  <c r="AN2099" i="23"/>
  <c r="AN2100" i="23"/>
  <c r="AN2101" i="23"/>
  <c r="AN2102" i="23"/>
  <c r="AN2103" i="23"/>
  <c r="AN2104" i="23"/>
  <c r="AN2105" i="23"/>
  <c r="AN2106" i="23"/>
  <c r="AN2107" i="23"/>
  <c r="AN2108" i="23"/>
  <c r="AN2109" i="23"/>
  <c r="AN2110" i="23"/>
  <c r="AN2111" i="23"/>
  <c r="AN2112" i="23"/>
  <c r="AN2113" i="23"/>
  <c r="AN2114" i="23"/>
  <c r="AN2115" i="23"/>
  <c r="AN2116" i="23"/>
  <c r="AN2117" i="23"/>
  <c r="AN2118" i="23"/>
  <c r="AN2119" i="23"/>
  <c r="AN2120" i="23"/>
  <c r="AN2121" i="23"/>
  <c r="AN2122" i="23"/>
  <c r="AN2123" i="23"/>
  <c r="AN2124" i="23"/>
  <c r="AN2125" i="23"/>
  <c r="AN2126" i="23"/>
  <c r="AN2127" i="23"/>
  <c r="AN2128" i="23"/>
  <c r="AN2129" i="23"/>
  <c r="AN2130" i="23"/>
  <c r="AN2131" i="23"/>
  <c r="AN2132" i="23"/>
  <c r="AN2133" i="23"/>
  <c r="AN2134" i="23"/>
  <c r="AN2135" i="23"/>
  <c r="AN2136" i="23"/>
  <c r="AN2137" i="23"/>
  <c r="AN2138" i="23"/>
  <c r="AN2139" i="23"/>
  <c r="AN2140" i="23"/>
  <c r="AN2141" i="23"/>
  <c r="AN2142" i="23"/>
  <c r="AN2143" i="23"/>
  <c r="AN2144" i="23"/>
  <c r="AN2145" i="23"/>
  <c r="AN2146" i="23"/>
  <c r="AN2147" i="23"/>
  <c r="AN2148" i="23"/>
  <c r="AN2149" i="23"/>
  <c r="AN2150" i="23"/>
  <c r="AN2151" i="23"/>
  <c r="AN2152" i="23"/>
  <c r="AN2153" i="23"/>
  <c r="AN2154" i="23"/>
  <c r="AN2155" i="23"/>
  <c r="AN2156" i="23"/>
  <c r="AN2157" i="23"/>
  <c r="AN2158" i="23"/>
  <c r="AN2159" i="23"/>
  <c r="AN2160" i="23"/>
  <c r="AN2161" i="23"/>
  <c r="AN2162" i="23"/>
  <c r="AN2163" i="23"/>
  <c r="AN2164" i="23"/>
  <c r="AN2165" i="23"/>
  <c r="AN2166" i="23"/>
  <c r="AN2167" i="23"/>
  <c r="AN2168" i="23"/>
  <c r="AN2169" i="23"/>
  <c r="AN2170" i="23"/>
  <c r="AN2171" i="23"/>
  <c r="AN2172" i="23"/>
  <c r="AN2173" i="23"/>
  <c r="AN2174" i="23"/>
  <c r="AN2175" i="23"/>
  <c r="AN2176" i="23"/>
  <c r="AN2177" i="23"/>
  <c r="AN2178" i="23"/>
  <c r="AN2179" i="23"/>
  <c r="AN2180" i="23"/>
  <c r="AN2181" i="23"/>
  <c r="AN2182" i="23"/>
  <c r="AN2183" i="23"/>
  <c r="AN2184" i="23"/>
  <c r="AN2185" i="23"/>
  <c r="AN2186" i="23"/>
  <c r="AN2187" i="23"/>
  <c r="AN2188" i="23"/>
  <c r="AN2189" i="23"/>
  <c r="AN2190" i="23"/>
  <c r="AN2191" i="23"/>
  <c r="AN2192" i="23"/>
  <c r="AN2193" i="23"/>
  <c r="AN2194" i="23"/>
  <c r="AN2195" i="23"/>
  <c r="AN2196" i="23"/>
  <c r="AN2197" i="23"/>
  <c r="AN2198" i="23"/>
  <c r="AN2199" i="23"/>
  <c r="AN2200" i="23"/>
  <c r="AN2201" i="23"/>
  <c r="AN2202" i="23"/>
  <c r="AN2203" i="23"/>
  <c r="AN2204" i="23"/>
  <c r="AN2205" i="23"/>
  <c r="AN2206" i="23"/>
  <c r="AN2207" i="23"/>
  <c r="AN2208" i="23"/>
  <c r="AN2209" i="23"/>
  <c r="AN2210" i="23"/>
  <c r="AN2211" i="23"/>
  <c r="AN2212" i="23"/>
  <c r="AN2213" i="23"/>
  <c r="AN2214" i="23"/>
  <c r="AN2215" i="23"/>
  <c r="AN2216" i="23"/>
  <c r="AN2217" i="23"/>
  <c r="AN2218" i="23"/>
  <c r="AN2219" i="23"/>
  <c r="AN2220" i="23"/>
  <c r="AN2221" i="23"/>
  <c r="AN2222" i="23"/>
  <c r="AN2223" i="23"/>
  <c r="AN2224" i="23"/>
  <c r="AN2225" i="23"/>
  <c r="AN2226" i="23"/>
  <c r="AN2227" i="23"/>
  <c r="AN2228" i="23"/>
  <c r="AN2229" i="23"/>
  <c r="AN2230" i="23"/>
  <c r="AN2231" i="23"/>
  <c r="AN2232" i="23"/>
  <c r="AN2233" i="23"/>
  <c r="AN2234" i="23"/>
  <c r="AN2235" i="23"/>
  <c r="AN2236" i="23"/>
  <c r="AN2237" i="23"/>
  <c r="AN2238" i="23"/>
  <c r="AN2239" i="23"/>
  <c r="AN2240" i="23"/>
  <c r="AN2241" i="23"/>
  <c r="AN2242" i="23"/>
  <c r="AN2243" i="23"/>
  <c r="AN2244" i="23"/>
  <c r="AN2245" i="23"/>
  <c r="AN2246" i="23"/>
  <c r="AN2247" i="23"/>
  <c r="AN2248" i="23"/>
  <c r="AN2249" i="23"/>
  <c r="AN2250" i="23"/>
  <c r="AN2251" i="23"/>
  <c r="AN2252" i="23"/>
  <c r="AN2253" i="23"/>
  <c r="AN2254" i="23"/>
  <c r="AN2255" i="23"/>
  <c r="AN2256" i="23"/>
  <c r="AN2257" i="23"/>
  <c r="AN2258" i="23"/>
  <c r="AN2259" i="23"/>
  <c r="AN2260" i="23"/>
  <c r="AN2261" i="23"/>
  <c r="AN2262" i="23"/>
  <c r="AN2263" i="23"/>
  <c r="AN2264" i="23"/>
  <c r="AN2265" i="23"/>
  <c r="AN2266" i="23"/>
  <c r="AN2267" i="23"/>
  <c r="AN2268" i="23"/>
  <c r="AN2269" i="23"/>
  <c r="AN2270" i="23"/>
  <c r="AN2271" i="23"/>
  <c r="AN2272" i="23"/>
  <c r="AN2273" i="23"/>
  <c r="AN2274" i="23"/>
  <c r="AN2275" i="23"/>
  <c r="AN2276" i="23"/>
  <c r="AN2277" i="23"/>
  <c r="AN2278" i="23"/>
  <c r="AN2279" i="23"/>
  <c r="AN2280" i="23"/>
  <c r="AN2281" i="23"/>
  <c r="AN2282" i="23"/>
  <c r="AN2283" i="23"/>
  <c r="AN2284" i="23"/>
  <c r="AN2285" i="23"/>
  <c r="AN2286" i="23"/>
  <c r="AN2287" i="23"/>
  <c r="AN2288" i="23"/>
  <c r="AN2289" i="23"/>
  <c r="AN2290" i="23"/>
  <c r="AN2291" i="23"/>
  <c r="AN2292" i="23"/>
  <c r="AN2293" i="23"/>
  <c r="AN2294" i="23"/>
  <c r="AN2295" i="23"/>
  <c r="AN2296" i="23"/>
  <c r="AN2297" i="23"/>
  <c r="AN2298" i="23"/>
  <c r="AN2299" i="23"/>
  <c r="AN2300" i="23"/>
  <c r="AN2301" i="23"/>
  <c r="AN2302" i="23"/>
  <c r="AN2303" i="23"/>
  <c r="AN2304" i="23"/>
  <c r="AN2305" i="23"/>
  <c r="AN2306" i="23"/>
  <c r="AN2307" i="23"/>
  <c r="AN2308" i="23"/>
  <c r="AN2309" i="23"/>
  <c r="AN2310" i="23"/>
  <c r="AN2311" i="23"/>
  <c r="AN2312" i="23"/>
  <c r="AN2313" i="23"/>
  <c r="AN2314" i="23"/>
  <c r="AN2315" i="23"/>
  <c r="AN2316" i="23"/>
  <c r="AN2317" i="23"/>
  <c r="AN2318" i="23"/>
  <c r="AN2319" i="23"/>
  <c r="AN2320" i="23"/>
  <c r="AN2321" i="23"/>
  <c r="AN2322" i="23"/>
  <c r="AN2323" i="23"/>
  <c r="AN2324" i="23"/>
  <c r="AN2325" i="23"/>
  <c r="AN2326" i="23"/>
  <c r="AN2327" i="23"/>
  <c r="AN2328" i="23"/>
  <c r="AN2329" i="23"/>
  <c r="AN2330" i="23"/>
  <c r="AN2331" i="23"/>
  <c r="AN2332" i="23"/>
  <c r="AN2333" i="23"/>
  <c r="AN2334" i="23"/>
  <c r="AN2335" i="23"/>
  <c r="AN2336" i="23"/>
  <c r="AN2337" i="23"/>
  <c r="AN2338" i="23"/>
  <c r="AN2339" i="23"/>
  <c r="AN2340" i="23"/>
  <c r="AN2341" i="23"/>
  <c r="AN2342" i="23"/>
  <c r="AN2343" i="23"/>
  <c r="AN2344" i="23"/>
  <c r="AN2345" i="23"/>
  <c r="AN2346" i="23"/>
  <c r="AN2347" i="23"/>
  <c r="AN2348" i="23"/>
  <c r="AN2349" i="23"/>
  <c r="AN2350" i="23"/>
  <c r="AN2351" i="23"/>
  <c r="AN2352" i="23"/>
  <c r="AN2353" i="23"/>
  <c r="AN2354" i="23"/>
  <c r="AN2355" i="23"/>
  <c r="AN2356" i="23"/>
  <c r="AN2357" i="23"/>
  <c r="AN2358" i="23"/>
  <c r="AN2359" i="23"/>
  <c r="AN2360" i="23"/>
  <c r="AN2361" i="23"/>
  <c r="AN2362" i="23"/>
  <c r="AN2363" i="23"/>
  <c r="AN2364" i="23"/>
  <c r="AN2365" i="23"/>
  <c r="AN2366" i="23"/>
  <c r="AN2367" i="23"/>
  <c r="AN2368" i="23"/>
  <c r="AN2369" i="23"/>
  <c r="AN2370" i="23"/>
  <c r="AN2371" i="23"/>
  <c r="AN2372" i="23"/>
  <c r="AN2373" i="23"/>
  <c r="AN2374" i="23"/>
  <c r="AN2375" i="23"/>
  <c r="AN2376" i="23"/>
  <c r="AN2377" i="23"/>
  <c r="AN2378" i="23"/>
  <c r="AN2379" i="23"/>
  <c r="AN2380" i="23"/>
  <c r="AN2381" i="23"/>
  <c r="AN2382" i="23"/>
  <c r="AN2383" i="23"/>
  <c r="AN2384" i="23"/>
  <c r="AN2385" i="23"/>
  <c r="AN2386" i="23"/>
  <c r="AN2387" i="23"/>
  <c r="AN2388" i="23"/>
  <c r="AN2389" i="23"/>
  <c r="AN2390" i="23"/>
  <c r="AN2391" i="23"/>
  <c r="AN2392" i="23"/>
  <c r="AN2393" i="23"/>
  <c r="AN2394" i="23"/>
  <c r="AN2395" i="23"/>
  <c r="AN2396" i="23"/>
  <c r="AN2397" i="23"/>
  <c r="AN2398" i="23"/>
  <c r="AN2399" i="23"/>
  <c r="AN2400" i="23"/>
  <c r="AN2401" i="23"/>
  <c r="AN2402" i="23"/>
  <c r="AN2403" i="23"/>
  <c r="AN2404" i="23"/>
  <c r="AN2405" i="23"/>
  <c r="AN2406" i="23"/>
  <c r="AN2407" i="23"/>
  <c r="AN2408" i="23"/>
  <c r="AN2409" i="23"/>
  <c r="AN2410" i="23"/>
  <c r="AN2411" i="23"/>
  <c r="AN2412" i="23"/>
  <c r="AN2413" i="23"/>
  <c r="AN2414" i="23"/>
  <c r="AN2415" i="23"/>
  <c r="AN2416" i="23"/>
  <c r="AN2417" i="23"/>
  <c r="AN2418" i="23"/>
  <c r="AN2419" i="23"/>
  <c r="AN2420" i="23"/>
  <c r="AN2421" i="23"/>
  <c r="AN2422" i="23"/>
  <c r="AN2423" i="23"/>
  <c r="AN2424" i="23"/>
  <c r="AN2425" i="23"/>
  <c r="AN2426" i="23"/>
  <c r="AN2427" i="23"/>
  <c r="AN2428" i="23"/>
  <c r="AN2429" i="23"/>
  <c r="AN2430" i="23"/>
  <c r="AN2431" i="23"/>
  <c r="AN2432" i="23"/>
  <c r="AN2433" i="23"/>
  <c r="AN2434" i="23"/>
  <c r="AN2435" i="23"/>
  <c r="AN2436" i="23"/>
  <c r="AN2437" i="23"/>
  <c r="AN2438" i="23"/>
  <c r="AN2439" i="23"/>
  <c r="AN2440" i="23"/>
  <c r="AN2441" i="23"/>
  <c r="AN2442" i="23"/>
  <c r="AN2443" i="23"/>
  <c r="AN2444" i="23"/>
  <c r="AN2445" i="23"/>
  <c r="AN2446" i="23"/>
  <c r="AN2447" i="23"/>
  <c r="AN2448" i="23"/>
  <c r="AN2449" i="23"/>
  <c r="AN2450" i="23"/>
  <c r="AN2451" i="23"/>
  <c r="AN2452" i="23"/>
  <c r="AN2453" i="23"/>
  <c r="AN2454" i="23"/>
  <c r="AN2455" i="23"/>
  <c r="AN2456" i="23"/>
  <c r="AN2457" i="23"/>
  <c r="AN2458" i="23"/>
  <c r="AN2459" i="23"/>
  <c r="AN2460" i="23"/>
  <c r="AN2461" i="23"/>
  <c r="AN2462" i="23"/>
  <c r="AN2463" i="23"/>
  <c r="AN2464" i="23"/>
  <c r="AN2465" i="23"/>
  <c r="AN2466" i="23"/>
  <c r="AN2467" i="23"/>
  <c r="AN2468" i="23"/>
  <c r="AN2469" i="23"/>
  <c r="AN2470" i="23"/>
  <c r="AN2471" i="23"/>
  <c r="AN2472" i="23"/>
  <c r="AN2473" i="23"/>
  <c r="AN2474" i="23"/>
  <c r="AN2475" i="23"/>
  <c r="AN2476" i="23"/>
  <c r="AN2477" i="23"/>
  <c r="AN2478" i="23"/>
  <c r="AN2479" i="23"/>
  <c r="AN2480" i="23"/>
  <c r="AN2481" i="23"/>
  <c r="AN2482" i="23"/>
  <c r="AN2483" i="23"/>
  <c r="AN2484" i="23"/>
  <c r="AN2485" i="23"/>
  <c r="AN2486" i="23"/>
  <c r="AN2487" i="23"/>
  <c r="AN2488" i="23"/>
  <c r="AN2489" i="23"/>
  <c r="AN2490" i="23"/>
  <c r="AN2491" i="23"/>
  <c r="AN2492" i="23"/>
  <c r="AN2493" i="23"/>
  <c r="AN2494" i="23"/>
  <c r="AN2495" i="23"/>
  <c r="AN2496" i="23"/>
  <c r="AN2497" i="23"/>
  <c r="AN2498" i="23"/>
  <c r="AN2499" i="23"/>
  <c r="AN2500" i="23"/>
  <c r="AN2501" i="23"/>
  <c r="AN2502" i="23"/>
  <c r="AN2503" i="23"/>
  <c r="AN2504" i="23"/>
  <c r="AN2505" i="23"/>
  <c r="AN2506" i="23"/>
  <c r="AN2507" i="23"/>
  <c r="AN2508" i="23"/>
  <c r="AN2509" i="23"/>
  <c r="AN2510" i="23"/>
  <c r="AN2511" i="23"/>
  <c r="AN2512" i="23"/>
  <c r="AN2513" i="23"/>
  <c r="AN2514" i="23"/>
  <c r="AN2515" i="23"/>
  <c r="AN2516" i="23"/>
  <c r="AN2517" i="23"/>
  <c r="AN2518" i="23"/>
  <c r="AN2519" i="23"/>
  <c r="AN2520" i="23"/>
  <c r="AN2521" i="23"/>
  <c r="AN2522" i="23"/>
  <c r="AN2523" i="23"/>
  <c r="AN2524" i="23"/>
  <c r="AN2525" i="23"/>
  <c r="AN2526" i="23"/>
  <c r="AN2527" i="23"/>
  <c r="AN2528" i="23"/>
  <c r="AN2529" i="23"/>
  <c r="AN2530" i="23"/>
  <c r="AN2531" i="23"/>
  <c r="AN2532" i="23"/>
  <c r="AN2533" i="23"/>
  <c r="AN2534" i="23"/>
  <c r="AN2535" i="23"/>
  <c r="AN2536" i="23"/>
  <c r="AN2537" i="23"/>
  <c r="AN2538" i="23"/>
  <c r="AN2539" i="23"/>
  <c r="AN2540" i="23"/>
  <c r="AN2541" i="23"/>
  <c r="AN2542" i="23"/>
  <c r="AN2543" i="23"/>
  <c r="AN2544" i="23"/>
  <c r="AN2545" i="23"/>
  <c r="AN2546" i="23"/>
  <c r="AN2547" i="23"/>
  <c r="AN2548" i="23"/>
  <c r="AN2549" i="23"/>
  <c r="AN2550" i="23"/>
  <c r="AN2551" i="23"/>
  <c r="AN2552" i="23"/>
  <c r="AN2553" i="23"/>
  <c r="AN2554" i="23"/>
  <c r="AN2555" i="23"/>
  <c r="AN2556" i="23"/>
  <c r="AN2557" i="23"/>
  <c r="AN2558" i="23"/>
  <c r="AN2559" i="23"/>
  <c r="AN2560" i="23"/>
  <c r="AN2561" i="23"/>
  <c r="AN2562" i="23"/>
  <c r="AN2563" i="23"/>
  <c r="AN2564" i="23"/>
  <c r="AN2565" i="23"/>
  <c r="AN2566" i="23"/>
  <c r="AN2567" i="23"/>
  <c r="AN2568" i="23"/>
  <c r="AN2569" i="23"/>
  <c r="AN2570" i="23"/>
  <c r="AN2571" i="23"/>
  <c r="AN2572" i="23"/>
  <c r="AN2573" i="23"/>
  <c r="AN2574" i="23"/>
  <c r="AN2575" i="23"/>
  <c r="AN2576" i="23"/>
  <c r="AN2577" i="23"/>
  <c r="AN2578" i="23"/>
  <c r="AN2579" i="23"/>
  <c r="AN2580" i="23"/>
  <c r="AN2581" i="23"/>
  <c r="AN2582" i="23"/>
  <c r="AN2583" i="23"/>
  <c r="AN2584" i="23"/>
  <c r="AN2585" i="23"/>
  <c r="AN2586" i="23"/>
  <c r="AN2587" i="23"/>
  <c r="AN2588" i="23"/>
  <c r="AN2589" i="23"/>
  <c r="AN2590" i="23"/>
  <c r="AN2591" i="23"/>
  <c r="AN2592" i="23"/>
  <c r="AN2593" i="23"/>
  <c r="AN2594" i="23"/>
  <c r="AN2595" i="23"/>
  <c r="AN2596" i="23"/>
  <c r="AN2597" i="23"/>
  <c r="AN2598" i="23"/>
  <c r="AN2599" i="23"/>
  <c r="AN2600" i="23"/>
  <c r="AN2601" i="23"/>
  <c r="AN2602" i="23"/>
  <c r="AN2603" i="23"/>
  <c r="AN2604" i="23"/>
  <c r="AN2605" i="23"/>
  <c r="AN2606" i="23"/>
  <c r="AN2607" i="23"/>
  <c r="AN2608" i="23"/>
  <c r="AN2609" i="23"/>
  <c r="AN2610" i="23"/>
  <c r="AN2611" i="23"/>
  <c r="AN2612" i="23"/>
  <c r="AN2613" i="23"/>
  <c r="AN2614" i="23"/>
  <c r="AN2615" i="23"/>
  <c r="AN2616" i="23"/>
  <c r="AN2617" i="23"/>
  <c r="AN2618" i="23"/>
  <c r="AN2619" i="23"/>
  <c r="AN2620" i="23"/>
  <c r="AN2621" i="23"/>
  <c r="AN2622" i="23"/>
  <c r="AN2623" i="23"/>
  <c r="AN2624" i="23"/>
  <c r="AN2625" i="23"/>
  <c r="AN2626" i="23"/>
  <c r="AN2627" i="23"/>
  <c r="AN2628" i="23"/>
  <c r="AN2629" i="23"/>
  <c r="AN2630" i="23"/>
  <c r="AN2631" i="23"/>
  <c r="AN2632" i="23"/>
  <c r="AN2633" i="23"/>
  <c r="AN2634" i="23"/>
  <c r="AN2635" i="23"/>
  <c r="AN2636" i="23"/>
  <c r="AN2637" i="23"/>
  <c r="AN2638" i="23"/>
  <c r="AN2639" i="23"/>
  <c r="AN2640" i="23"/>
  <c r="AN2641" i="23"/>
  <c r="AN2642" i="23"/>
  <c r="AN2643" i="23"/>
  <c r="AN2644" i="23"/>
  <c r="AN2645" i="23"/>
  <c r="AN2646" i="23"/>
  <c r="AN2647" i="23"/>
  <c r="AN2648" i="23"/>
  <c r="AN2649" i="23"/>
  <c r="AN2650" i="23"/>
  <c r="AN2651" i="23"/>
  <c r="AN2652" i="23"/>
  <c r="AN2653" i="23"/>
  <c r="AN2654" i="23"/>
  <c r="AN2655" i="23"/>
  <c r="AN2656" i="23"/>
  <c r="AN2657" i="23"/>
  <c r="AN2658" i="23"/>
  <c r="AN2659" i="23"/>
  <c r="AN2660" i="23"/>
  <c r="AN2661" i="23"/>
  <c r="AN2662" i="23"/>
  <c r="AN2663" i="23"/>
  <c r="AN2664" i="23"/>
  <c r="AN2665" i="23"/>
  <c r="AN2666" i="23"/>
  <c r="AN2667" i="23"/>
  <c r="AN2668" i="23"/>
  <c r="AN2669" i="23"/>
  <c r="AN2670" i="23"/>
  <c r="AN2671" i="23"/>
  <c r="AN2672" i="23"/>
  <c r="AN2673" i="23"/>
  <c r="AN2674" i="23"/>
  <c r="AN2675" i="23"/>
  <c r="AN2676" i="23"/>
  <c r="AN2677" i="23"/>
  <c r="AN2678" i="23"/>
  <c r="AN2679" i="23"/>
  <c r="AN2680" i="23"/>
  <c r="AN2681" i="23"/>
  <c r="AN2682" i="23"/>
  <c r="AN2683" i="23"/>
  <c r="AN2684" i="23"/>
  <c r="AN2685" i="23"/>
  <c r="AN2686" i="23"/>
  <c r="AN2687" i="23"/>
  <c r="AN2688" i="23"/>
  <c r="AN2689" i="23"/>
  <c r="AN2690" i="23"/>
  <c r="AN2691" i="23"/>
  <c r="AN2692" i="23"/>
  <c r="AN2693" i="23"/>
  <c r="AN2694" i="23"/>
  <c r="AN2695" i="23"/>
  <c r="AN2696" i="23"/>
  <c r="AN2697" i="23"/>
  <c r="AN2698" i="23"/>
  <c r="AN2699" i="23"/>
  <c r="AN2700" i="23"/>
  <c r="AN2701" i="23"/>
  <c r="AN2702" i="23"/>
  <c r="AN2703" i="23"/>
  <c r="AN2704" i="23"/>
  <c r="AN2705" i="23"/>
  <c r="AN2706" i="23"/>
  <c r="AN2707" i="23"/>
  <c r="AN2708" i="23"/>
  <c r="AN2709" i="23"/>
  <c r="AN2710" i="23"/>
  <c r="AN2711" i="23"/>
  <c r="AN2712" i="23"/>
  <c r="AN2713" i="23"/>
  <c r="AN2714" i="23"/>
  <c r="AN2715" i="23"/>
  <c r="AN2716" i="23"/>
  <c r="AN2717" i="23"/>
  <c r="AN2718" i="23"/>
  <c r="AN2719" i="23"/>
  <c r="AN2720" i="23"/>
  <c r="AN2721" i="23"/>
  <c r="AN2722" i="23"/>
  <c r="AN2723" i="23"/>
  <c r="AN2724" i="23"/>
  <c r="AN2725" i="23"/>
  <c r="AN2726" i="23"/>
  <c r="AN2727" i="23"/>
  <c r="AN2728" i="23"/>
  <c r="AN2729" i="23"/>
  <c r="AN2730" i="23"/>
  <c r="AN2731" i="23"/>
  <c r="AN2732" i="23"/>
  <c r="AN2733" i="23"/>
  <c r="AN2734" i="23"/>
  <c r="AN2735" i="23"/>
  <c r="AN2736" i="23"/>
  <c r="AN2737" i="23"/>
  <c r="AN2738" i="23"/>
  <c r="AN2739" i="23"/>
  <c r="AN2740" i="23"/>
  <c r="AN2741" i="23"/>
  <c r="AN2742" i="23"/>
  <c r="AN2743" i="23"/>
  <c r="AN2744" i="23"/>
  <c r="AN2745" i="23"/>
  <c r="AN2746" i="23"/>
  <c r="AN2747" i="23"/>
  <c r="AN2748" i="23"/>
  <c r="AN2749" i="23"/>
  <c r="AN2750" i="23"/>
  <c r="AN2751" i="23"/>
  <c r="AN2752" i="23"/>
  <c r="AN2753" i="23"/>
  <c r="AN2754" i="23"/>
  <c r="AN2755" i="23"/>
  <c r="AN2756" i="23"/>
  <c r="AN2757" i="23"/>
  <c r="AN2758" i="23"/>
  <c r="AN2759" i="23"/>
  <c r="AN2760" i="23"/>
  <c r="AN2761" i="23"/>
  <c r="AN2762" i="23"/>
  <c r="AN2763" i="23"/>
  <c r="AN2764" i="23"/>
  <c r="AN2765" i="23"/>
  <c r="AN2766" i="23"/>
  <c r="AN2767" i="23"/>
  <c r="AN2768" i="23"/>
  <c r="AN2769" i="23"/>
  <c r="AN2770" i="23"/>
  <c r="AN2771" i="23"/>
  <c r="AN2772" i="23"/>
  <c r="AN2773" i="23"/>
  <c r="AN2774" i="23"/>
  <c r="AN2775" i="23"/>
  <c r="AN2776" i="23"/>
  <c r="AN2777" i="23"/>
  <c r="AN2778" i="23"/>
  <c r="AN2779" i="23"/>
  <c r="AN2780" i="23"/>
  <c r="AN2781" i="23"/>
  <c r="AN2782" i="23"/>
  <c r="AN2783" i="23"/>
  <c r="AN2784" i="23"/>
  <c r="AN2785" i="23"/>
  <c r="AN2786" i="23"/>
  <c r="AN2787" i="23"/>
  <c r="AN2788" i="23"/>
  <c r="AN2789" i="23"/>
  <c r="AN2790" i="23"/>
  <c r="AN2791" i="23"/>
  <c r="AN2792" i="23"/>
  <c r="AN2793" i="23"/>
  <c r="AN2794" i="23"/>
  <c r="AN2795" i="23"/>
  <c r="AN2796" i="23"/>
  <c r="AN2797" i="23"/>
  <c r="AN2798" i="23"/>
  <c r="AN2799" i="23"/>
  <c r="AN2800" i="23"/>
  <c r="AN2801" i="23"/>
  <c r="AN2802" i="23"/>
  <c r="AN2803" i="23"/>
  <c r="AN2804" i="23"/>
  <c r="AN2805" i="23"/>
  <c r="AN2806" i="23"/>
  <c r="AN2807" i="23"/>
  <c r="AN2808" i="23"/>
  <c r="AN2809" i="23"/>
  <c r="AN2810" i="23"/>
  <c r="AN2811" i="23"/>
  <c r="AN2812" i="23"/>
  <c r="AN2813" i="23"/>
  <c r="AN2814" i="23"/>
  <c r="AN2815" i="23"/>
  <c r="AN2816" i="23"/>
  <c r="AN2817" i="23"/>
  <c r="AN2818" i="23"/>
  <c r="AN2819" i="23"/>
  <c r="AN2820" i="23"/>
  <c r="AN2821" i="23"/>
  <c r="AN2822" i="23"/>
  <c r="AN2823" i="23"/>
  <c r="AN2824" i="23"/>
  <c r="AN2825" i="23"/>
  <c r="AN2826" i="23"/>
  <c r="AN2827" i="23"/>
  <c r="AN2828" i="23"/>
  <c r="AN2829" i="23"/>
  <c r="AN2830" i="23"/>
  <c r="AN2831" i="23"/>
  <c r="AN2832" i="23"/>
  <c r="AN2833" i="23"/>
  <c r="AN2834" i="23"/>
  <c r="AN2835" i="23"/>
  <c r="AN2836" i="23"/>
  <c r="AN2837" i="23"/>
  <c r="AN2838" i="23"/>
  <c r="AN2839" i="23"/>
  <c r="AN2840" i="23"/>
  <c r="AN2841" i="23"/>
  <c r="AN2842" i="23"/>
  <c r="AN2843" i="23"/>
  <c r="AN2844" i="23"/>
  <c r="AN2845" i="23"/>
  <c r="AN2846" i="23"/>
  <c r="AN2847" i="23"/>
  <c r="AN2848" i="23"/>
  <c r="AN2849" i="23"/>
  <c r="AN2850" i="23"/>
  <c r="AN2851" i="23"/>
  <c r="AN2852" i="23"/>
  <c r="AN2853" i="23"/>
  <c r="AN2854" i="23"/>
  <c r="AN2855" i="23"/>
  <c r="AN2856" i="23"/>
  <c r="AN2857" i="23"/>
  <c r="AN2858" i="23"/>
  <c r="AN2859" i="23"/>
  <c r="AN2860" i="23"/>
  <c r="AN2861" i="23"/>
  <c r="AN2862" i="23"/>
  <c r="AN2863" i="23"/>
  <c r="AN2864" i="23"/>
  <c r="AN2865" i="23"/>
  <c r="AN2866" i="23"/>
  <c r="AN2867" i="23"/>
  <c r="AN2868" i="23"/>
  <c r="AN2869" i="23"/>
  <c r="AN2870" i="23"/>
  <c r="AN2871" i="23"/>
  <c r="AN2872" i="23"/>
  <c r="AN2873" i="23"/>
  <c r="AN2874" i="23"/>
  <c r="AN2875" i="23"/>
  <c r="AN2876" i="23"/>
  <c r="AN2877" i="23"/>
  <c r="AN2878" i="23"/>
  <c r="AN2879" i="23"/>
  <c r="AN2880" i="23"/>
  <c r="AN2881" i="23"/>
  <c r="AN2882" i="23"/>
  <c r="AN2883" i="23"/>
  <c r="AN2884" i="23"/>
  <c r="AN2885" i="23"/>
  <c r="AN2886" i="23"/>
  <c r="AN2887" i="23"/>
  <c r="AN2888" i="23"/>
  <c r="AN2889" i="23"/>
  <c r="AN2890" i="23"/>
  <c r="AN2891" i="23"/>
  <c r="AN2892" i="23"/>
  <c r="AN2893" i="23"/>
  <c r="AN2894" i="23"/>
  <c r="AN2895" i="23"/>
  <c r="AN2896" i="23"/>
  <c r="AN2897" i="23"/>
  <c r="AN2898" i="23"/>
  <c r="AN2899" i="23"/>
  <c r="AN2900" i="23"/>
  <c r="AN2901" i="23"/>
  <c r="AN2902" i="23"/>
  <c r="AN2903" i="23"/>
  <c r="AN2904" i="23"/>
  <c r="AN2905" i="23"/>
  <c r="AN2906" i="23"/>
  <c r="AN2907" i="23"/>
  <c r="AN2908" i="23"/>
  <c r="AN2909" i="23"/>
  <c r="AN2910" i="23"/>
  <c r="AN2911" i="23"/>
  <c r="AN2912" i="23"/>
  <c r="AN2913" i="23"/>
  <c r="AN2914" i="23"/>
  <c r="AN2915" i="23"/>
  <c r="AN2916" i="23"/>
  <c r="AN2917" i="23"/>
  <c r="AN2918" i="23"/>
  <c r="AN2919" i="23"/>
  <c r="AN2920" i="23"/>
  <c r="AN2921" i="23"/>
  <c r="AN2922" i="23"/>
  <c r="AN2923" i="23"/>
  <c r="AN2924" i="23"/>
  <c r="AN2925" i="23"/>
  <c r="AN2926" i="23"/>
  <c r="AN2927" i="23"/>
  <c r="AN2928" i="23"/>
  <c r="AN2929" i="23"/>
  <c r="AN2930" i="23"/>
  <c r="AN2931" i="23"/>
  <c r="AN2932" i="23"/>
  <c r="AN2933" i="23"/>
  <c r="AN2934" i="23"/>
  <c r="AN2935" i="23"/>
  <c r="AN2936" i="23"/>
  <c r="AN2937" i="23"/>
  <c r="AN2938" i="23"/>
  <c r="AN2939" i="23"/>
  <c r="AN2940" i="23"/>
  <c r="AN2941" i="23"/>
  <c r="AN2942" i="23"/>
  <c r="AN2943" i="23"/>
  <c r="AN2944" i="23"/>
  <c r="AN2945" i="23"/>
  <c r="AN2946" i="23"/>
  <c r="AN2947" i="23"/>
  <c r="AN2948" i="23"/>
  <c r="AN2949" i="23"/>
  <c r="AN2950" i="23"/>
  <c r="AN2951" i="23"/>
  <c r="AN2952" i="23"/>
  <c r="AN2953" i="23"/>
  <c r="AN2954" i="23"/>
  <c r="AN2955" i="23"/>
  <c r="AN2956" i="23"/>
  <c r="AN2957" i="23"/>
  <c r="AN2958" i="23"/>
  <c r="AN2959" i="23"/>
  <c r="AN2960" i="23"/>
  <c r="AN2961" i="23"/>
  <c r="AN2962" i="23"/>
  <c r="AN2963" i="23"/>
  <c r="AN2964" i="23"/>
  <c r="AN2965" i="23"/>
  <c r="AN2966" i="23"/>
  <c r="AN2967" i="23"/>
  <c r="AN2968" i="23"/>
  <c r="AN2969" i="23"/>
  <c r="AN2970" i="23"/>
  <c r="AN2971" i="23"/>
  <c r="AN2972" i="23"/>
  <c r="AN2973" i="23"/>
  <c r="AN2974" i="23"/>
  <c r="AN2975" i="23"/>
  <c r="AN2976" i="23"/>
  <c r="AN2977" i="23"/>
  <c r="AN2978" i="23"/>
  <c r="AN2979" i="23"/>
  <c r="AN2980" i="23"/>
  <c r="AN2981" i="23"/>
  <c r="AN2982" i="23"/>
  <c r="AN2983" i="23"/>
  <c r="AN2984" i="23"/>
  <c r="AN2985" i="23"/>
  <c r="AN2986" i="23"/>
  <c r="AN2987" i="23"/>
  <c r="AN2988" i="23"/>
  <c r="AN2989" i="23"/>
  <c r="AN2990" i="23"/>
  <c r="AN2991" i="23"/>
  <c r="AN2992" i="23"/>
  <c r="AN2993" i="23"/>
  <c r="AN2994" i="23"/>
  <c r="AN2995" i="23"/>
  <c r="AN2996" i="23"/>
  <c r="AN2997" i="23"/>
  <c r="AN2998" i="23"/>
  <c r="AN2999" i="23"/>
  <c r="AN3000" i="23"/>
  <c r="AN3001" i="23"/>
  <c r="AN3002" i="23"/>
  <c r="AN3003" i="23"/>
  <c r="AN3004" i="23"/>
  <c r="AN3005" i="23"/>
  <c r="AN3006" i="23"/>
  <c r="AN3007" i="23"/>
  <c r="AN3008" i="23"/>
  <c r="AN3009" i="23"/>
  <c r="AN3010" i="23"/>
  <c r="AN3011" i="23"/>
  <c r="AN3012" i="23"/>
  <c r="AN3013" i="23"/>
  <c r="AN3014" i="23"/>
  <c r="AN3015" i="23"/>
  <c r="AN3016" i="23"/>
  <c r="AN3017" i="23"/>
  <c r="AN3018" i="23"/>
  <c r="AN3019" i="23"/>
  <c r="AN3020" i="23"/>
  <c r="AN3021" i="23"/>
  <c r="AN3022" i="23"/>
  <c r="AN3023" i="23"/>
  <c r="AN3024" i="23"/>
  <c r="AN3025" i="23"/>
  <c r="AN3026" i="23"/>
  <c r="AN3027" i="23"/>
  <c r="AN3028" i="23"/>
  <c r="AN3029" i="23"/>
  <c r="AN3030" i="23"/>
  <c r="AN3031" i="23"/>
  <c r="AN3032" i="23"/>
  <c r="AN3033" i="23"/>
  <c r="AN3034" i="23"/>
  <c r="AN3035" i="23"/>
  <c r="AN3036" i="23"/>
  <c r="AN3037" i="23"/>
  <c r="AN3038" i="23"/>
  <c r="AN3039" i="23"/>
  <c r="AN3040" i="23"/>
  <c r="AN3041" i="23"/>
  <c r="AN3042" i="23"/>
  <c r="AN3043" i="23"/>
  <c r="AN3044" i="23"/>
  <c r="AN3045" i="23"/>
  <c r="AN3046" i="23"/>
  <c r="AN3047" i="23"/>
  <c r="AN3048" i="23"/>
  <c r="AN3049" i="23"/>
  <c r="AN3050" i="23"/>
  <c r="AN3051" i="23"/>
  <c r="AN3052" i="23"/>
  <c r="AN3053" i="23"/>
  <c r="AN3054" i="23"/>
  <c r="AN3055" i="23"/>
  <c r="AN3056" i="23"/>
  <c r="AN3057" i="23"/>
  <c r="AN3058" i="23"/>
  <c r="AN3059" i="23"/>
  <c r="AN3060" i="23"/>
  <c r="AN3061" i="23"/>
  <c r="AN3062" i="23"/>
  <c r="AN3063" i="23"/>
  <c r="AN3064" i="23"/>
  <c r="AN3065" i="23"/>
  <c r="AN3066" i="23"/>
  <c r="AN3067" i="23"/>
  <c r="AN3068" i="23"/>
  <c r="AN3069" i="23"/>
  <c r="AN3070" i="23"/>
  <c r="AN3071" i="23"/>
  <c r="AN3072" i="23"/>
  <c r="AN3073" i="23"/>
  <c r="AN3074" i="23"/>
  <c r="AN3075" i="23"/>
  <c r="AN3076" i="23"/>
  <c r="AN3077" i="23"/>
  <c r="AN3078" i="23"/>
  <c r="AN3079" i="23"/>
  <c r="AN3080" i="23"/>
  <c r="AN3081" i="23"/>
  <c r="AN3082" i="23"/>
  <c r="AN3083" i="23"/>
  <c r="AN3084" i="23"/>
  <c r="AN3085" i="23"/>
  <c r="AN3086" i="23"/>
  <c r="AN3087" i="23"/>
  <c r="AN3088" i="23"/>
  <c r="AN3089" i="23"/>
  <c r="AN3090" i="23"/>
  <c r="AN3091" i="23"/>
  <c r="AN3092" i="23"/>
  <c r="AN3093" i="23"/>
  <c r="AN3094" i="23"/>
  <c r="AN3095" i="23"/>
  <c r="AN3096" i="23"/>
  <c r="AN3097" i="23"/>
  <c r="AN3098" i="23"/>
  <c r="AN3099" i="23"/>
  <c r="AN3100" i="23"/>
  <c r="AN3101" i="23"/>
  <c r="AN3102" i="23"/>
  <c r="AN3103" i="23"/>
  <c r="AN3104" i="23"/>
  <c r="AN3105" i="23"/>
  <c r="AN3106" i="23"/>
  <c r="AN3107" i="23"/>
  <c r="AN3108" i="23"/>
  <c r="AN3109" i="23"/>
  <c r="AN3110" i="23"/>
  <c r="AN3111" i="23"/>
  <c r="AN3112" i="23"/>
  <c r="AN3113" i="23"/>
  <c r="AN3114" i="23"/>
  <c r="AN3115" i="23"/>
  <c r="AN3116" i="23"/>
  <c r="AN3117" i="23"/>
  <c r="AN3118" i="23"/>
  <c r="AN3119" i="23"/>
  <c r="AN3120" i="23"/>
  <c r="AN3121" i="23"/>
  <c r="AN3122" i="23"/>
  <c r="AN3123" i="23"/>
  <c r="AN3124" i="23"/>
  <c r="AN3125" i="23"/>
  <c r="AN3126" i="23"/>
  <c r="AN3127" i="23"/>
  <c r="AN3128" i="23"/>
  <c r="AN3129" i="23"/>
  <c r="AN3130" i="23"/>
  <c r="AN3131" i="23"/>
  <c r="AN3132" i="23"/>
  <c r="AN3133" i="23"/>
  <c r="AN3134" i="23"/>
  <c r="AN3135" i="23"/>
  <c r="AN3136" i="23"/>
  <c r="AN3137" i="23"/>
  <c r="AN3138" i="23"/>
  <c r="AN3139" i="23"/>
  <c r="AN3140" i="23"/>
  <c r="AN3141" i="23"/>
  <c r="AN3142" i="23"/>
  <c r="AN3143" i="23"/>
  <c r="AN3144" i="23"/>
  <c r="AN3145" i="23"/>
  <c r="AN3146" i="23"/>
  <c r="AN3147" i="23"/>
  <c r="AN3148" i="23"/>
  <c r="AN3149" i="23"/>
  <c r="AN3150" i="23"/>
  <c r="AN3151" i="23"/>
  <c r="AN3152" i="23"/>
  <c r="AN3153" i="23"/>
  <c r="AN3154" i="23"/>
  <c r="AN3155" i="23"/>
  <c r="AN3156" i="23"/>
  <c r="AN3157" i="23"/>
  <c r="AN3158" i="23"/>
  <c r="AN3159" i="23"/>
  <c r="AN3160" i="23"/>
  <c r="AN3161" i="23"/>
  <c r="AN3162" i="23"/>
  <c r="AN3163" i="23"/>
  <c r="AN3164" i="23"/>
  <c r="AN3165" i="23"/>
  <c r="AN3166" i="23"/>
  <c r="AN3167" i="23"/>
  <c r="AN3168" i="23"/>
  <c r="AN3169" i="23"/>
  <c r="AN3170" i="23"/>
  <c r="AN3171" i="23"/>
  <c r="AN3172" i="23"/>
  <c r="AN3173" i="23"/>
  <c r="AN3174" i="23"/>
  <c r="AN3175" i="23"/>
  <c r="AN3176" i="23"/>
  <c r="AN3177" i="23"/>
  <c r="AN3178" i="23"/>
  <c r="AN3179" i="23"/>
  <c r="AN3180" i="23"/>
  <c r="AN3181" i="23"/>
  <c r="AN3182" i="23"/>
  <c r="AN3183" i="23"/>
  <c r="AN3184" i="23"/>
  <c r="AN3185" i="23"/>
  <c r="AN3186" i="23"/>
  <c r="AN3187" i="23"/>
  <c r="AN3188" i="23"/>
  <c r="AN3189" i="23"/>
  <c r="AN3190" i="23"/>
  <c r="AN3191" i="23"/>
  <c r="AN3192" i="23"/>
  <c r="AN3193" i="23"/>
  <c r="AN3194" i="23"/>
  <c r="AN3195" i="23"/>
  <c r="AN3196" i="23"/>
  <c r="AN3197" i="23"/>
  <c r="AN3198" i="23"/>
  <c r="AN3199" i="23"/>
  <c r="AN3200" i="23"/>
  <c r="AN3201" i="23"/>
  <c r="AN3202" i="23"/>
  <c r="AN3203" i="23"/>
  <c r="AN3204" i="23"/>
  <c r="AN3205" i="23"/>
  <c r="AN3206" i="23"/>
  <c r="AN3207" i="23"/>
  <c r="AN3208" i="23"/>
  <c r="AN3209" i="23"/>
  <c r="AN3210" i="23"/>
  <c r="AN3211" i="23"/>
  <c r="AN3212" i="23"/>
  <c r="AN3213" i="23"/>
  <c r="AN3214" i="23"/>
  <c r="AN3215" i="23"/>
  <c r="AN3216" i="23"/>
  <c r="AN3217" i="23"/>
  <c r="AN3218" i="23"/>
  <c r="AN3219" i="23"/>
  <c r="AN3220" i="23"/>
  <c r="AN3221" i="23"/>
  <c r="AN3222" i="23"/>
  <c r="AN3223" i="23"/>
  <c r="AN3224" i="23"/>
  <c r="AN3225" i="23"/>
  <c r="AN3226" i="23"/>
  <c r="AN3227" i="23"/>
  <c r="AN3228" i="23"/>
  <c r="AN3229" i="23"/>
  <c r="AN3230" i="23"/>
  <c r="AN3231" i="23"/>
  <c r="AN3232" i="23"/>
  <c r="AN3233" i="23"/>
  <c r="AN3234" i="23"/>
  <c r="AN3235" i="23"/>
  <c r="AN3236" i="23"/>
  <c r="AN3237" i="23"/>
  <c r="AN3238" i="23"/>
  <c r="AN3239" i="23"/>
  <c r="AN3240" i="23"/>
  <c r="AN3241" i="23"/>
  <c r="AN3242" i="23"/>
  <c r="AN3243" i="23"/>
  <c r="AN3244" i="23"/>
  <c r="AN3245" i="23"/>
  <c r="AN3246" i="23"/>
  <c r="AN3247" i="23"/>
  <c r="AN3248" i="23"/>
  <c r="AN3249" i="23"/>
  <c r="AN3250" i="23"/>
  <c r="AN3251" i="23"/>
  <c r="AN3252" i="23"/>
  <c r="AN3253" i="23"/>
  <c r="AN3254" i="23"/>
  <c r="AN3255" i="23"/>
  <c r="AN3256" i="23"/>
  <c r="AN3257" i="23"/>
  <c r="AN3258" i="23"/>
  <c r="AN3259" i="23"/>
  <c r="AN3260" i="23"/>
  <c r="AN3261" i="23"/>
  <c r="AN3262" i="23"/>
  <c r="AN3263" i="23"/>
  <c r="AN3264" i="23"/>
  <c r="AN3265" i="23"/>
  <c r="AN3266" i="23"/>
  <c r="AN3267" i="23"/>
  <c r="AN3268" i="23"/>
  <c r="AN3269" i="23"/>
  <c r="AN3270" i="23"/>
  <c r="AN3271" i="23"/>
  <c r="AN3272" i="23"/>
  <c r="AN3273" i="23"/>
  <c r="AN3274" i="23"/>
  <c r="AN3275" i="23"/>
  <c r="AN3276" i="23"/>
  <c r="AN3277" i="23"/>
  <c r="AN3278" i="23"/>
  <c r="AN3279" i="23"/>
  <c r="AN3280" i="23"/>
  <c r="AN3281" i="23"/>
  <c r="AN3282" i="23"/>
  <c r="AN3283" i="23"/>
  <c r="AN3284" i="23"/>
  <c r="AN3285" i="23"/>
  <c r="AN3286" i="23"/>
  <c r="AN3287" i="23"/>
  <c r="AN3288" i="23"/>
  <c r="AN3289" i="23"/>
  <c r="AN3290" i="23"/>
  <c r="AN3291" i="23"/>
  <c r="AN3292" i="23"/>
  <c r="AN3293" i="23"/>
  <c r="AN3294" i="23"/>
  <c r="AN3295" i="23"/>
  <c r="AN3296" i="23"/>
  <c r="AN3297" i="23"/>
  <c r="AN3298" i="23"/>
  <c r="AN3299" i="23"/>
  <c r="AN3300" i="23"/>
  <c r="AN3301" i="23"/>
  <c r="AN3302" i="23"/>
  <c r="AN3303" i="23"/>
  <c r="AN3304" i="23"/>
  <c r="AN3305" i="23"/>
  <c r="AN3306" i="23"/>
  <c r="AN3307" i="23"/>
  <c r="AN3308" i="23"/>
  <c r="AN3309" i="23"/>
  <c r="AN3310" i="23"/>
  <c r="AN3311" i="23"/>
  <c r="AN3312" i="23"/>
  <c r="AN3313" i="23"/>
  <c r="AN3314" i="23"/>
  <c r="AN3315" i="23"/>
  <c r="AN3316" i="23"/>
  <c r="AN3317" i="23"/>
  <c r="AN3318" i="23"/>
  <c r="AN3319" i="23"/>
  <c r="AN3320" i="23"/>
  <c r="AN3321" i="23"/>
  <c r="AN3322" i="23"/>
  <c r="AN3323" i="23"/>
  <c r="AN3324" i="23"/>
  <c r="AN3325" i="23"/>
  <c r="AN3326" i="23"/>
  <c r="AN3327" i="23"/>
  <c r="AN3328" i="23"/>
  <c r="AN3329" i="23"/>
  <c r="AN3330" i="23"/>
  <c r="AN3331" i="23"/>
  <c r="AN3332" i="23"/>
  <c r="AN3333" i="23"/>
  <c r="AN3334" i="23"/>
  <c r="AN3335" i="23"/>
  <c r="AN3336" i="23"/>
  <c r="AN3337" i="23"/>
  <c r="AN3338" i="23"/>
  <c r="AN3339" i="23"/>
  <c r="AN3340" i="23"/>
  <c r="AN3341" i="23"/>
  <c r="AN3342" i="23"/>
  <c r="AN3343" i="23"/>
  <c r="AN3344" i="23"/>
  <c r="AN3345" i="23"/>
  <c r="AN3346" i="23"/>
  <c r="AN3347" i="23"/>
  <c r="AN3348" i="23"/>
  <c r="AN3349" i="23"/>
  <c r="AN3350" i="23"/>
  <c r="AN3351" i="23"/>
  <c r="AN3352" i="23"/>
  <c r="AN3353" i="23"/>
  <c r="AN3354" i="23"/>
  <c r="AN3355" i="23"/>
  <c r="AN3356" i="23"/>
  <c r="AN3357" i="23"/>
  <c r="AN3358" i="23"/>
  <c r="AN3359" i="23"/>
  <c r="AN3360" i="23"/>
  <c r="AN3361" i="23"/>
  <c r="AN3362" i="23"/>
  <c r="AN3363" i="23"/>
  <c r="AN3364" i="23"/>
  <c r="AN3365" i="23"/>
  <c r="AN3366" i="23"/>
  <c r="AN3367" i="23"/>
  <c r="AN3368" i="23"/>
  <c r="AN3369" i="23"/>
  <c r="AN3370" i="23"/>
  <c r="AN3371" i="23"/>
  <c r="AN3372" i="23"/>
  <c r="AN3373" i="23"/>
  <c r="AN3374" i="23"/>
  <c r="AN3375" i="23"/>
  <c r="AN3376" i="23"/>
  <c r="AN3377" i="23"/>
  <c r="AN3378" i="23"/>
  <c r="AN3379" i="23"/>
  <c r="AN3380" i="23"/>
  <c r="AN3381" i="23"/>
  <c r="AN3382" i="23"/>
  <c r="AN3383" i="23"/>
  <c r="AN3384" i="23"/>
  <c r="AN3385" i="23"/>
  <c r="AN3386" i="23"/>
  <c r="AN3387" i="23"/>
  <c r="AN3388" i="23"/>
  <c r="AN3389" i="23"/>
  <c r="AN3390" i="23"/>
  <c r="AN3391" i="23"/>
  <c r="AN3392" i="23"/>
  <c r="AN3393" i="23"/>
  <c r="AN3394" i="23"/>
  <c r="AN3395" i="23"/>
  <c r="AN3396" i="23"/>
  <c r="AN3397" i="23"/>
  <c r="AN3398" i="23"/>
  <c r="AN3399" i="23"/>
  <c r="AN3400" i="23"/>
  <c r="AN3401" i="23"/>
  <c r="AN3402" i="23"/>
  <c r="AN3403" i="23"/>
  <c r="AN3404" i="23"/>
  <c r="AN3405" i="23"/>
  <c r="AN3406" i="23"/>
  <c r="AN3407" i="23"/>
  <c r="AN3408" i="23"/>
  <c r="AN3409" i="23"/>
  <c r="AN3410" i="23"/>
  <c r="AN3411" i="23"/>
  <c r="AN3412" i="23"/>
  <c r="AN3413" i="23"/>
  <c r="AN3414" i="23"/>
  <c r="AN3415" i="23"/>
  <c r="AN3416" i="23"/>
  <c r="AN3417" i="23"/>
  <c r="AN3418" i="23"/>
  <c r="AN3419" i="23"/>
  <c r="AN3420" i="23"/>
  <c r="AN3421" i="23"/>
  <c r="AN3422" i="23"/>
  <c r="AN3423" i="23"/>
  <c r="AN3424" i="23"/>
  <c r="AN3425" i="23"/>
  <c r="AN3426" i="23"/>
  <c r="AN3427" i="23"/>
  <c r="AN3428" i="23"/>
  <c r="AN3429" i="23"/>
  <c r="AN3430" i="23"/>
  <c r="AN3431" i="23"/>
  <c r="AN3432" i="23"/>
  <c r="AN3433" i="23"/>
  <c r="AN3434" i="23"/>
  <c r="AN3435" i="23"/>
  <c r="AN3436" i="23"/>
  <c r="AN3437" i="23"/>
  <c r="AN3438" i="23"/>
  <c r="AN3439" i="23"/>
  <c r="AN3440" i="23"/>
  <c r="AN3441" i="23"/>
  <c r="AN3442" i="23"/>
  <c r="AN3443" i="23"/>
  <c r="AN3444" i="23"/>
  <c r="AN3445" i="23"/>
  <c r="AN3446" i="23"/>
  <c r="AN3447" i="23"/>
  <c r="AN3448" i="23"/>
  <c r="AN3449" i="23"/>
  <c r="AN3450" i="23"/>
  <c r="AN3451" i="23"/>
  <c r="AN3452" i="23"/>
  <c r="AN3453" i="23"/>
  <c r="AN3454" i="23"/>
  <c r="AN3455" i="23"/>
  <c r="AN3456" i="23"/>
  <c r="AN3457" i="23"/>
  <c r="AN3458" i="23"/>
  <c r="AN3459" i="23"/>
  <c r="AN3460" i="23"/>
  <c r="AN3461" i="23"/>
  <c r="AN3462" i="23"/>
  <c r="AN3463" i="23"/>
  <c r="AN3464" i="23"/>
  <c r="AN3465" i="23"/>
  <c r="AN3466" i="23"/>
  <c r="AN3467" i="23"/>
  <c r="AN3468" i="23"/>
  <c r="AN3469" i="23"/>
  <c r="AN3470" i="23"/>
  <c r="AN3471" i="23"/>
  <c r="AN3472" i="23"/>
  <c r="AN3473" i="23"/>
  <c r="AN3474" i="23"/>
  <c r="AN3475" i="23"/>
  <c r="AN3476" i="23"/>
  <c r="AN3477" i="23"/>
  <c r="AN3478" i="23"/>
  <c r="AN3479" i="23"/>
  <c r="AN3480" i="23"/>
  <c r="AN3481" i="23"/>
  <c r="AN3482" i="23"/>
  <c r="AN3483" i="23"/>
  <c r="AN3484" i="23"/>
  <c r="AN3485" i="23"/>
  <c r="AN3486" i="23"/>
  <c r="AN3487" i="23"/>
  <c r="AN3488" i="23"/>
  <c r="AN3489" i="23"/>
  <c r="AN3490" i="23"/>
  <c r="AN3491" i="23"/>
  <c r="AN3492" i="23"/>
  <c r="AN3493" i="23"/>
  <c r="AN3494" i="23"/>
  <c r="AN3495" i="23"/>
  <c r="AN3496" i="23"/>
  <c r="AN3497" i="23"/>
  <c r="AN3498" i="23"/>
  <c r="AN3499" i="23"/>
  <c r="AN3500" i="23"/>
  <c r="AN3501" i="23"/>
  <c r="AN3502" i="23"/>
  <c r="AN3503" i="23"/>
  <c r="AN3504" i="23"/>
  <c r="AN3505" i="23"/>
  <c r="AN3506" i="23"/>
  <c r="AN3507" i="23"/>
  <c r="AN3508" i="23"/>
  <c r="AN3509" i="23"/>
  <c r="AN3510" i="23"/>
  <c r="AN3511" i="23"/>
  <c r="AN3512" i="23"/>
  <c r="AN3513" i="23"/>
  <c r="AN3514" i="23"/>
  <c r="AN3515" i="23"/>
  <c r="AN3516" i="23"/>
  <c r="AN3517" i="23"/>
  <c r="AN3518" i="23"/>
  <c r="AN3519" i="23"/>
  <c r="AN3520" i="23"/>
  <c r="AN3521" i="23"/>
  <c r="AN3522" i="23"/>
  <c r="AN3523" i="23"/>
  <c r="AN3524" i="23"/>
  <c r="AN3525" i="23"/>
  <c r="AN3526" i="23"/>
  <c r="AN3527" i="23"/>
  <c r="AN3528" i="23"/>
  <c r="AN3529" i="23"/>
  <c r="AN3530" i="23"/>
  <c r="AN3531" i="23"/>
  <c r="AN3532" i="23"/>
  <c r="AN3533" i="23"/>
  <c r="AN3534" i="23"/>
  <c r="AN3535" i="23"/>
  <c r="AN3536" i="23"/>
  <c r="AN3537" i="23"/>
  <c r="AN3538" i="23"/>
  <c r="AN3539" i="23"/>
  <c r="AN3540" i="23"/>
  <c r="AN3541" i="23"/>
  <c r="AN3542" i="23"/>
  <c r="AN3543" i="23"/>
  <c r="AN3544" i="23"/>
  <c r="AN3545" i="23"/>
  <c r="AN3546" i="23"/>
  <c r="AN3547" i="23"/>
  <c r="AN3548" i="23"/>
  <c r="AN3549" i="23"/>
  <c r="AN3550" i="23"/>
  <c r="AN3551" i="23"/>
  <c r="AN3552" i="23"/>
  <c r="AN3553" i="23"/>
  <c r="AN3554" i="23"/>
  <c r="AN3555" i="23"/>
  <c r="AN3556" i="23"/>
  <c r="AN3557" i="23"/>
  <c r="AN3558" i="23"/>
  <c r="AN3559" i="23"/>
  <c r="AN3560" i="23"/>
  <c r="AN3561" i="23"/>
  <c r="AN3562" i="23"/>
  <c r="AN3563" i="23"/>
  <c r="AN3564" i="23"/>
  <c r="AN3565" i="23"/>
  <c r="AN3566" i="23"/>
  <c r="AN3567" i="23"/>
  <c r="AN3568" i="23"/>
  <c r="AN3569" i="23"/>
  <c r="AN3570" i="23"/>
  <c r="AN3571" i="23"/>
  <c r="AN3572" i="23"/>
  <c r="AN3573" i="23"/>
  <c r="AN3574" i="23"/>
  <c r="AN3575" i="23"/>
  <c r="AN3576" i="23"/>
  <c r="AN3577" i="23"/>
  <c r="AN3578" i="23"/>
  <c r="AN3579" i="23"/>
  <c r="AN3580" i="23"/>
  <c r="AN3581" i="23"/>
  <c r="AN3582" i="23"/>
  <c r="AN3583" i="23"/>
  <c r="AN3584" i="23"/>
  <c r="AN3585" i="23"/>
  <c r="AN3586" i="23"/>
  <c r="AN3587" i="23"/>
  <c r="AN3588" i="23"/>
  <c r="AN3589" i="23"/>
  <c r="AN3590" i="23"/>
  <c r="AN3591" i="23"/>
  <c r="AN3592" i="23"/>
  <c r="AN3593" i="23"/>
  <c r="AN3594" i="23"/>
  <c r="AN3595" i="23"/>
  <c r="AN3596" i="23"/>
  <c r="AN3597" i="23"/>
  <c r="AN3598" i="23"/>
  <c r="AN3599" i="23"/>
  <c r="AN3600" i="23"/>
  <c r="AN3601" i="23"/>
  <c r="AN3602" i="23"/>
  <c r="AN3603" i="23"/>
  <c r="AN3604" i="23"/>
  <c r="AN3605" i="23"/>
  <c r="AN3606" i="23"/>
  <c r="AN3607" i="23"/>
  <c r="AN3608" i="23"/>
  <c r="AN3609" i="23"/>
  <c r="AN3610" i="23"/>
  <c r="AN3611" i="23"/>
  <c r="AN3612" i="23"/>
  <c r="AN3613" i="23"/>
  <c r="AN3614" i="23"/>
  <c r="AN3615" i="23"/>
  <c r="AN3616" i="23"/>
  <c r="AN3617" i="23"/>
  <c r="AN3618" i="23"/>
  <c r="AN3619" i="23"/>
  <c r="AN3620" i="23"/>
  <c r="AN3621" i="23"/>
  <c r="AN3622" i="23"/>
  <c r="AN3623" i="23"/>
  <c r="AN3624" i="23"/>
  <c r="AN3625" i="23"/>
  <c r="AN3626" i="23"/>
  <c r="AN3627" i="23"/>
  <c r="AN3628" i="23"/>
  <c r="AN3629" i="23"/>
  <c r="AN3630" i="23"/>
  <c r="AN3631" i="23"/>
  <c r="AN3632" i="23"/>
  <c r="AN3633" i="23"/>
  <c r="AN3634" i="23"/>
  <c r="AN3635" i="23"/>
  <c r="AN3636" i="23"/>
  <c r="AN3637" i="23"/>
  <c r="AN3638" i="23"/>
  <c r="AN3639" i="23"/>
  <c r="AN3640" i="23"/>
  <c r="AN3641" i="23"/>
  <c r="AN3642" i="23"/>
  <c r="AN3643" i="23"/>
  <c r="AN3644" i="23"/>
  <c r="AN3645" i="23"/>
  <c r="AN3646" i="23"/>
  <c r="AN3647" i="23"/>
  <c r="AN3648" i="23"/>
  <c r="AN3649" i="23"/>
  <c r="AN3650" i="23"/>
  <c r="AN3651" i="23"/>
  <c r="AN3652" i="23"/>
  <c r="AN3653" i="23"/>
  <c r="AN3654" i="23"/>
  <c r="AN3655" i="23"/>
  <c r="AN3656" i="23"/>
  <c r="AN3657" i="23"/>
  <c r="AN3658" i="23"/>
  <c r="AN3659" i="23"/>
  <c r="AN3660" i="23"/>
  <c r="AN3661" i="23"/>
  <c r="AN3662" i="23"/>
  <c r="AN3663" i="23"/>
  <c r="AN3664" i="23"/>
  <c r="AN3665" i="23"/>
  <c r="AN3666" i="23"/>
  <c r="AN3667" i="23"/>
  <c r="AN3668" i="23"/>
  <c r="AN3669" i="23"/>
  <c r="AN3670" i="23"/>
  <c r="AN3671" i="23"/>
  <c r="AN3672" i="23"/>
  <c r="AN3673" i="23"/>
  <c r="AN3674" i="23"/>
  <c r="AN3675" i="23"/>
  <c r="AN3676" i="23"/>
  <c r="AN3677" i="23"/>
  <c r="AN3678" i="23"/>
  <c r="AN3679" i="23"/>
  <c r="AN3680" i="23"/>
  <c r="AN3681" i="23"/>
  <c r="AN3682" i="23"/>
  <c r="AN3683" i="23"/>
  <c r="AN3684" i="23"/>
  <c r="AN3685" i="23"/>
  <c r="AN3686" i="23"/>
  <c r="AN3687" i="23"/>
  <c r="AN3688" i="23"/>
  <c r="AN3689" i="23"/>
  <c r="AN3690" i="23"/>
  <c r="AN3691" i="23"/>
  <c r="AN3692" i="23"/>
  <c r="AN3693" i="23"/>
  <c r="AN3694" i="23"/>
  <c r="AN3695" i="23"/>
  <c r="AN3696" i="23"/>
  <c r="AN3697" i="23"/>
  <c r="AN3698" i="23"/>
  <c r="AN3699" i="23"/>
  <c r="AN3700" i="23"/>
  <c r="AN3701" i="23"/>
  <c r="AN3702" i="23"/>
  <c r="AN3703" i="23"/>
  <c r="AN3704" i="23"/>
  <c r="AN3705" i="23"/>
  <c r="AN3706" i="23"/>
  <c r="AN3707" i="23"/>
  <c r="AN3708" i="23"/>
  <c r="AN3709" i="23"/>
  <c r="AN3710" i="23"/>
  <c r="AN3711" i="23"/>
  <c r="AN3712" i="23"/>
  <c r="AN3713" i="23"/>
  <c r="AN3714" i="23"/>
  <c r="AN3715" i="23"/>
  <c r="AN3716" i="23"/>
  <c r="AN3717" i="23"/>
  <c r="AN3718" i="23"/>
  <c r="AN3719" i="23"/>
  <c r="AN3720" i="23"/>
  <c r="AN3721" i="23"/>
  <c r="AN3722" i="23"/>
  <c r="AN3723" i="23"/>
  <c r="AN3724" i="23"/>
  <c r="AN3725" i="23"/>
  <c r="AN3726" i="23"/>
  <c r="AN3727" i="23"/>
  <c r="AN3728" i="23"/>
  <c r="AN3729" i="23"/>
  <c r="AN3730" i="23"/>
  <c r="AN3731" i="23"/>
  <c r="AN3732" i="23"/>
  <c r="AN3733" i="23"/>
  <c r="AN3734" i="23"/>
  <c r="AN3735" i="23"/>
  <c r="AN3736" i="23"/>
  <c r="AN3737" i="23"/>
  <c r="AN3738" i="23"/>
  <c r="AN3739" i="23"/>
  <c r="AN3740" i="23"/>
  <c r="AN3741" i="23"/>
  <c r="AN3742" i="23"/>
  <c r="AN3743" i="23"/>
  <c r="AN3744" i="23"/>
  <c r="AN3745" i="23"/>
  <c r="AN3746" i="23"/>
  <c r="AN3747" i="23"/>
  <c r="AN3748" i="23"/>
  <c r="AN3749" i="23"/>
  <c r="AN3750" i="23"/>
  <c r="AN3751" i="23"/>
  <c r="AN3752" i="23"/>
  <c r="AN3753" i="23"/>
  <c r="AN3754" i="23"/>
  <c r="AN3755" i="23"/>
  <c r="AN3756" i="23"/>
  <c r="AN3757" i="23"/>
  <c r="AN3758" i="23"/>
  <c r="AN3759" i="23"/>
  <c r="AN3760" i="23"/>
  <c r="AN3761" i="23"/>
  <c r="AN3762" i="23"/>
  <c r="AN3763" i="23"/>
  <c r="AN3764" i="23"/>
  <c r="AN3765" i="23"/>
  <c r="AN3766" i="23"/>
  <c r="AN3767" i="23"/>
  <c r="AN3768" i="23"/>
  <c r="AN3769" i="23"/>
  <c r="AN3770" i="23"/>
  <c r="AN3771" i="23"/>
  <c r="AN3772" i="23"/>
  <c r="AN3773" i="23"/>
  <c r="AN3774" i="23"/>
  <c r="AN3775" i="23"/>
  <c r="AN3776" i="23"/>
  <c r="AN3777" i="23"/>
  <c r="AN3778" i="23"/>
  <c r="AN3779" i="23"/>
  <c r="AN3780" i="23"/>
  <c r="AN3781" i="23"/>
  <c r="AN3782" i="23"/>
  <c r="AN3783" i="23"/>
  <c r="AN3784" i="23"/>
  <c r="AN3785" i="23"/>
  <c r="AN3786" i="23"/>
  <c r="AN3787" i="23"/>
  <c r="AN3788" i="23"/>
  <c r="AN3789" i="23"/>
  <c r="AN3790" i="23"/>
  <c r="AN3791" i="23"/>
  <c r="AN3792" i="23"/>
  <c r="AN3793" i="23"/>
  <c r="AN3794" i="23"/>
  <c r="AN3795" i="23"/>
  <c r="AN3796" i="23"/>
  <c r="AN3797" i="23"/>
  <c r="AN3798" i="23"/>
  <c r="AN3799" i="23"/>
  <c r="AN3800" i="23"/>
  <c r="AN3801" i="23"/>
  <c r="AN3802" i="23"/>
  <c r="AN3803" i="23"/>
  <c r="AN3804" i="23"/>
  <c r="AN3805" i="23"/>
  <c r="AN3806" i="23"/>
  <c r="AN3807" i="23"/>
  <c r="AN3808" i="23"/>
  <c r="AN3809" i="23"/>
  <c r="AN3810" i="23"/>
  <c r="AN3811" i="23"/>
  <c r="AN3812" i="23"/>
  <c r="AN3813" i="23"/>
  <c r="AN3814" i="23"/>
  <c r="AN3815" i="23"/>
  <c r="AN3816" i="23"/>
  <c r="AN3817" i="23"/>
  <c r="AN3818" i="23"/>
  <c r="AN3819" i="23"/>
  <c r="AN3820" i="23"/>
  <c r="AN3821" i="23"/>
  <c r="AN3822" i="23"/>
  <c r="AN3823" i="23"/>
  <c r="AN3824" i="23"/>
  <c r="AN3825" i="23"/>
  <c r="AN3826" i="23"/>
  <c r="AN3827" i="23"/>
  <c r="AN3828" i="23"/>
  <c r="AN3829" i="23"/>
  <c r="AN3830" i="23"/>
  <c r="AN3831" i="23"/>
  <c r="AN3832" i="23"/>
  <c r="AN3833" i="23"/>
  <c r="AN3834" i="23"/>
  <c r="AN3835" i="23"/>
  <c r="AN3836" i="23"/>
  <c r="AN3837" i="23"/>
  <c r="AN3838" i="23"/>
  <c r="AN3839" i="23"/>
  <c r="AN3840" i="23"/>
  <c r="AN3841" i="23"/>
  <c r="AN3842" i="23"/>
  <c r="AN3843" i="23"/>
  <c r="AN3844" i="23"/>
  <c r="AN3845" i="23"/>
  <c r="AN3846" i="23"/>
  <c r="AN3847" i="23"/>
  <c r="AN3848" i="23"/>
  <c r="AN3849" i="23"/>
  <c r="AN3850" i="23"/>
  <c r="AN3851" i="23"/>
  <c r="AN3852" i="23"/>
  <c r="AN3853" i="23"/>
  <c r="AN3854" i="23"/>
  <c r="AN3855" i="23"/>
  <c r="AN3856" i="23"/>
  <c r="AN3857" i="23"/>
  <c r="AN3858" i="23"/>
  <c r="AN3859" i="23"/>
  <c r="AN3860" i="23"/>
  <c r="AN3861" i="23"/>
  <c r="AN3862" i="23"/>
  <c r="AN3863" i="23"/>
  <c r="AN3864" i="23"/>
  <c r="AN3865" i="23"/>
  <c r="AN3866" i="23"/>
  <c r="AN3867" i="23"/>
  <c r="AN3868" i="23"/>
  <c r="AN3869" i="23"/>
  <c r="AN3870" i="23"/>
  <c r="AN3871" i="23"/>
  <c r="AN3872" i="23"/>
  <c r="AN3873" i="23"/>
  <c r="AN3874" i="23"/>
  <c r="AN3875" i="23"/>
  <c r="AN3876" i="23"/>
  <c r="AN3877" i="23"/>
  <c r="AN3878" i="23"/>
  <c r="AN3879" i="23"/>
  <c r="AN3880" i="23"/>
  <c r="AN3881" i="23"/>
  <c r="AN3882" i="23"/>
  <c r="AN3883" i="23"/>
  <c r="AN3884" i="23"/>
  <c r="AN3885" i="23"/>
  <c r="AN3886" i="23"/>
  <c r="AN3887" i="23"/>
  <c r="AN3888" i="23"/>
  <c r="AN3889" i="23"/>
  <c r="AN3890" i="23"/>
  <c r="AN3891" i="23"/>
  <c r="AN3892" i="23"/>
  <c r="AN3893" i="23"/>
  <c r="AN3894" i="23"/>
  <c r="AN3895" i="23"/>
  <c r="AN3896" i="23"/>
  <c r="AN3897" i="23"/>
  <c r="AN3898" i="23"/>
  <c r="AN3899" i="23"/>
  <c r="AN3900" i="23"/>
  <c r="AN3901" i="23"/>
  <c r="AN3902" i="23"/>
  <c r="AN3903" i="23"/>
  <c r="AN3904" i="23"/>
  <c r="AN3905" i="23"/>
  <c r="AN3906" i="23"/>
  <c r="AN3907" i="23"/>
  <c r="AN3908" i="23"/>
  <c r="AN3909" i="23"/>
  <c r="AN3910" i="23"/>
  <c r="AN3911" i="23"/>
  <c r="AN3912" i="23"/>
  <c r="AN3913" i="23"/>
  <c r="AN3914" i="23"/>
  <c r="AN3915" i="23"/>
  <c r="AN3916" i="23"/>
  <c r="AN3917" i="23"/>
  <c r="AN3918" i="23"/>
  <c r="AN3919" i="23"/>
  <c r="AN3920" i="23"/>
  <c r="AN3921" i="23"/>
  <c r="AN3922" i="23"/>
  <c r="AN3923" i="23"/>
  <c r="AN3924" i="23"/>
  <c r="AN3925" i="23"/>
  <c r="AN3926" i="23"/>
  <c r="AN3927" i="23"/>
  <c r="AN3928" i="23"/>
  <c r="AN3929" i="23"/>
  <c r="AN3930" i="23"/>
  <c r="AN3931" i="23"/>
  <c r="AN3932" i="23"/>
  <c r="AN3933" i="23"/>
  <c r="AN3934" i="23"/>
  <c r="AN3935" i="23"/>
  <c r="AN3936" i="23"/>
  <c r="AN3937" i="23"/>
  <c r="AN3938" i="23"/>
  <c r="AN3939" i="23"/>
  <c r="AN3940" i="23"/>
  <c r="AN3941" i="23"/>
  <c r="AN3942" i="23"/>
  <c r="AN3943" i="23"/>
  <c r="AN3944" i="23"/>
  <c r="AN3945" i="23"/>
  <c r="AN3946" i="23"/>
  <c r="AN3947" i="23"/>
  <c r="AN3948" i="23"/>
  <c r="AN3949" i="23"/>
  <c r="AN3950" i="23"/>
  <c r="AN3951" i="23"/>
  <c r="AN3952" i="23"/>
  <c r="AN3953" i="23"/>
  <c r="AN3954" i="23"/>
  <c r="AN3955" i="23"/>
  <c r="AN3956" i="23"/>
  <c r="AN3957" i="23"/>
  <c r="AN3958" i="23"/>
  <c r="AN3959" i="23"/>
  <c r="AN3960" i="23"/>
  <c r="AN3961" i="23"/>
  <c r="AN3962" i="23"/>
  <c r="AN3963" i="23"/>
  <c r="AN3964" i="23"/>
  <c r="AN3965" i="23"/>
  <c r="AN3966" i="23"/>
  <c r="AN3967" i="23"/>
  <c r="AN3968" i="23"/>
  <c r="AN3969" i="23"/>
  <c r="AN3970" i="23"/>
  <c r="AN3971" i="23"/>
  <c r="AN3972" i="23"/>
  <c r="AN3973" i="23"/>
  <c r="AN3974" i="23"/>
  <c r="AN3975" i="23"/>
  <c r="AN3976" i="23"/>
  <c r="AN3977" i="23"/>
  <c r="AN3978" i="23"/>
  <c r="AN3979" i="23"/>
  <c r="AN3980" i="23"/>
  <c r="AN3981" i="23"/>
  <c r="AN3982" i="23"/>
  <c r="AN3983" i="23"/>
  <c r="AN3984" i="23"/>
  <c r="AN3985" i="23"/>
  <c r="AN3986" i="23"/>
  <c r="AN3987" i="23"/>
  <c r="AN3988" i="23"/>
  <c r="AN3989" i="23"/>
  <c r="AN3990" i="23"/>
  <c r="AN3991" i="23"/>
  <c r="AN3992" i="23"/>
  <c r="AN3993" i="23"/>
  <c r="AN3994" i="23"/>
  <c r="AN3995" i="23"/>
  <c r="AN3996" i="23"/>
  <c r="AN3997" i="23"/>
  <c r="AN3998" i="23"/>
  <c r="AN3999" i="23"/>
  <c r="AN4000" i="23"/>
  <c r="AN4001" i="23"/>
  <c r="AN4002" i="23"/>
  <c r="AN4003" i="23"/>
  <c r="AN4004" i="23"/>
  <c r="AN4005" i="23"/>
  <c r="AN4006" i="23"/>
  <c r="AN4007" i="23"/>
  <c r="AN4008" i="23"/>
  <c r="AN4009" i="23"/>
  <c r="AN4010" i="23"/>
  <c r="AN4011" i="23"/>
  <c r="AN4012" i="23"/>
  <c r="AN4013" i="23"/>
  <c r="AN4014" i="23"/>
  <c r="AN4015" i="23"/>
  <c r="AN4016" i="23"/>
  <c r="AN4017" i="23"/>
  <c r="AN4018" i="23"/>
  <c r="AN4019" i="23"/>
  <c r="AN4020" i="23"/>
  <c r="AN4021" i="23"/>
  <c r="AN4022" i="23"/>
  <c r="AN4023" i="23"/>
  <c r="AN4024" i="23"/>
  <c r="AN4025" i="23"/>
  <c r="AN4026" i="23"/>
  <c r="AN4027" i="23"/>
  <c r="AN4028" i="23"/>
  <c r="AN4029" i="23"/>
  <c r="AN4030" i="23"/>
  <c r="AN4031" i="23"/>
  <c r="AN4032" i="23"/>
  <c r="AN4033" i="23"/>
  <c r="AN4034" i="23"/>
  <c r="AN4035" i="23"/>
  <c r="AN4036" i="23"/>
  <c r="AN4037" i="23"/>
  <c r="AN4038" i="23"/>
  <c r="AN4039" i="23"/>
  <c r="AN4040" i="23"/>
  <c r="AN4041" i="23"/>
  <c r="AN4042" i="23"/>
  <c r="AN4043" i="23"/>
  <c r="AN4044" i="23"/>
  <c r="AN4045" i="23"/>
  <c r="AN4046" i="23"/>
  <c r="AN4047" i="23"/>
  <c r="AN4048" i="23"/>
  <c r="AN4049" i="23"/>
  <c r="AN4050" i="23"/>
  <c r="AN4051" i="23"/>
  <c r="AN4052" i="23"/>
  <c r="AN4053" i="23"/>
  <c r="AN4054" i="23"/>
  <c r="AN4055" i="23"/>
  <c r="AN4056" i="23"/>
  <c r="AN4057" i="23"/>
  <c r="AN4058" i="23"/>
  <c r="AN4059" i="23"/>
  <c r="AN4060" i="23"/>
  <c r="AN4061" i="23"/>
  <c r="AN4062" i="23"/>
  <c r="AN4063" i="23"/>
  <c r="AN4064" i="23"/>
  <c r="AN4065" i="23"/>
  <c r="AN4066" i="23"/>
  <c r="AN4067" i="23"/>
  <c r="AN4068" i="23"/>
  <c r="AN4069" i="23"/>
  <c r="AN4070" i="23"/>
  <c r="AN4071" i="23"/>
  <c r="AN4072" i="23"/>
  <c r="AN4073" i="23"/>
  <c r="AN4074" i="23"/>
  <c r="AN4075" i="23"/>
  <c r="AN4076" i="23"/>
  <c r="AN4077" i="23"/>
  <c r="AN4078" i="23"/>
  <c r="AN4079" i="23"/>
  <c r="AN4080" i="23"/>
  <c r="AN4081" i="23"/>
  <c r="AN4082" i="23"/>
  <c r="AN4083" i="23"/>
  <c r="AN4084" i="23"/>
  <c r="AN4085" i="23"/>
  <c r="AN4086" i="23"/>
  <c r="AN4087" i="23"/>
  <c r="AN4088" i="23"/>
  <c r="AN4089" i="23"/>
  <c r="AN4090" i="23"/>
  <c r="AN4091" i="23"/>
  <c r="AN4092" i="23"/>
  <c r="AN4093" i="23"/>
  <c r="AN4094" i="23"/>
  <c r="AN4095" i="23"/>
  <c r="AN4096" i="23"/>
  <c r="AN4097" i="23"/>
  <c r="AN4098" i="23"/>
  <c r="AN4099" i="23"/>
  <c r="AN4100" i="23"/>
  <c r="AN4101" i="23"/>
  <c r="AN4102" i="23"/>
  <c r="AN4103" i="23"/>
  <c r="AN4104" i="23"/>
  <c r="AN4105" i="23"/>
  <c r="AN4106" i="23"/>
  <c r="AN4107" i="23"/>
  <c r="AN4108" i="23"/>
  <c r="AN4109" i="23"/>
  <c r="AN4110" i="23"/>
  <c r="AN4111" i="23"/>
  <c r="AN4112" i="23"/>
  <c r="AN4113" i="23"/>
  <c r="AN4114" i="23"/>
  <c r="AN4115" i="23"/>
  <c r="AN4116" i="23"/>
  <c r="AN4117" i="23"/>
  <c r="AN4118" i="23"/>
  <c r="AN4119" i="23"/>
  <c r="AN4120" i="23"/>
  <c r="AN4121" i="23"/>
  <c r="AN4122" i="23"/>
  <c r="AN4123" i="23"/>
  <c r="AN4124" i="23"/>
  <c r="AN4125" i="23"/>
  <c r="AN4126" i="23"/>
  <c r="AN4127" i="23"/>
  <c r="AN4128" i="23"/>
  <c r="AN4129" i="23"/>
  <c r="AN4130" i="23"/>
  <c r="AN4131" i="23"/>
  <c r="AN4132" i="23"/>
  <c r="AN4133" i="23"/>
  <c r="AN4134" i="23"/>
  <c r="AN4135" i="23"/>
  <c r="AN4136" i="23"/>
  <c r="AN4137" i="23"/>
  <c r="AN4138" i="23"/>
  <c r="AN4139" i="23"/>
  <c r="AN4140" i="23"/>
  <c r="AN4141" i="23"/>
  <c r="AN4142" i="23"/>
  <c r="AN4143" i="23"/>
  <c r="AN4144" i="23"/>
  <c r="AN4145" i="23"/>
  <c r="AN4146" i="23"/>
  <c r="AN4147" i="23"/>
  <c r="AN4148" i="23"/>
  <c r="AN4149" i="23"/>
  <c r="AN4150" i="23"/>
  <c r="AN4151" i="23"/>
  <c r="AN4152" i="23"/>
  <c r="AN4153" i="23"/>
  <c r="AN4154" i="23"/>
  <c r="AN4155" i="23"/>
  <c r="AN4156" i="23"/>
  <c r="AN4157" i="23"/>
  <c r="AN4158" i="23"/>
  <c r="AN4159" i="23"/>
  <c r="AN4160" i="23"/>
  <c r="AN4161" i="23"/>
  <c r="AN4162" i="23"/>
  <c r="AN4163" i="23"/>
  <c r="AN4164" i="23"/>
  <c r="AN4165" i="23"/>
  <c r="AN4166" i="23"/>
  <c r="AN4167" i="23"/>
  <c r="AN4168" i="23"/>
  <c r="AN4169" i="23"/>
  <c r="AN4170" i="23"/>
  <c r="AN4171" i="23"/>
  <c r="AN4172" i="23"/>
  <c r="AN4173" i="23"/>
  <c r="AN4174" i="23"/>
  <c r="AN4175" i="23"/>
  <c r="AN4176" i="23"/>
  <c r="AN4177" i="23"/>
  <c r="AN4178" i="23"/>
  <c r="AN4179" i="23"/>
  <c r="AN4180" i="23"/>
  <c r="AN4181" i="23"/>
  <c r="AN4182" i="23"/>
  <c r="AN4183" i="23"/>
  <c r="AN4184" i="23"/>
  <c r="AN4185" i="23"/>
  <c r="AN4186" i="23"/>
  <c r="AN4187" i="23"/>
  <c r="AN4188" i="23"/>
  <c r="AN4189" i="23"/>
  <c r="AN4190" i="23"/>
  <c r="AN4191" i="23"/>
  <c r="AN4192" i="23"/>
  <c r="AN4193" i="23"/>
  <c r="AN4194" i="23"/>
  <c r="AN4195" i="23"/>
  <c r="AN4196" i="23"/>
  <c r="AN4197" i="23"/>
  <c r="AN4198" i="23"/>
  <c r="AN4199" i="23"/>
  <c r="AN4200" i="23"/>
  <c r="AN4201" i="23"/>
  <c r="AN4202" i="23"/>
  <c r="AN4203" i="23"/>
  <c r="AN4204" i="23"/>
  <c r="AN4205" i="23"/>
  <c r="AN4206" i="23"/>
  <c r="AN4207" i="23"/>
  <c r="AN4208" i="23"/>
  <c r="AN4209" i="23"/>
  <c r="AN4210" i="23"/>
  <c r="AN4211" i="23"/>
  <c r="AN4212" i="23"/>
  <c r="AN4213" i="23"/>
  <c r="AN4214" i="23"/>
  <c r="AN4215" i="23"/>
  <c r="AN4216" i="23"/>
  <c r="AN4217" i="23"/>
  <c r="AN4218" i="23"/>
  <c r="AN4219" i="23"/>
  <c r="AN4220" i="23"/>
  <c r="AN4221" i="23"/>
  <c r="AN4222" i="23"/>
  <c r="AN4223" i="23"/>
  <c r="AN4224" i="23"/>
  <c r="AN4225" i="23"/>
  <c r="AN4226" i="23"/>
  <c r="AN4227" i="23"/>
  <c r="AN4228" i="23"/>
  <c r="AN4229" i="23"/>
  <c r="AN4230" i="23"/>
  <c r="AN4231" i="23"/>
  <c r="AN4232" i="23"/>
  <c r="AN4233" i="23"/>
  <c r="AN4234" i="23"/>
  <c r="AN4235" i="23"/>
  <c r="AN4236" i="23"/>
  <c r="AN4237" i="23"/>
  <c r="AN4238" i="23"/>
  <c r="AN4239" i="23"/>
  <c r="AN4240" i="23"/>
  <c r="AN4241" i="23"/>
  <c r="AN4242" i="23"/>
  <c r="AN4243" i="23"/>
  <c r="AN4244" i="23"/>
  <c r="AN4245" i="23"/>
  <c r="AN4246" i="23"/>
  <c r="AN4247" i="23"/>
  <c r="AN4248" i="23"/>
  <c r="AN4249" i="23"/>
  <c r="AN4250" i="23"/>
  <c r="AN4251" i="23"/>
  <c r="AN4252" i="23"/>
  <c r="AN4253" i="23"/>
  <c r="AN4254" i="23"/>
  <c r="AN4255" i="23"/>
  <c r="AN4256" i="23"/>
  <c r="AN4257" i="23"/>
  <c r="AN4258" i="23"/>
  <c r="AN4259" i="23"/>
  <c r="AN4260" i="23"/>
  <c r="AN4261" i="23"/>
  <c r="AN4262" i="23"/>
  <c r="AN4263" i="23"/>
  <c r="AN4264" i="23"/>
  <c r="AN4265" i="23"/>
  <c r="AN4266" i="23"/>
  <c r="AN4267" i="23"/>
  <c r="AN4268" i="23"/>
  <c r="AN4269" i="23"/>
  <c r="AN4270" i="23"/>
  <c r="AN4271" i="23"/>
  <c r="AN4272" i="23"/>
  <c r="AN4273" i="23"/>
  <c r="AN4274" i="23"/>
  <c r="AN4275" i="23"/>
  <c r="AN4276" i="23"/>
  <c r="AN4277" i="23"/>
  <c r="AN4278" i="23"/>
  <c r="AN4279" i="23"/>
  <c r="AN4280" i="23"/>
  <c r="AN4281" i="23"/>
  <c r="AN4282" i="23"/>
  <c r="AN4283" i="23"/>
  <c r="AN4284" i="23"/>
  <c r="AN4285" i="23"/>
  <c r="AN4286" i="23"/>
  <c r="AN4287" i="23"/>
  <c r="AN4288" i="23"/>
  <c r="AN4289" i="23"/>
  <c r="AN4290" i="23"/>
  <c r="AN4291" i="23"/>
  <c r="AN4292" i="23"/>
  <c r="AN4293" i="23"/>
  <c r="AN4294" i="23"/>
  <c r="AN4295" i="23"/>
  <c r="AN4296" i="23"/>
  <c r="AN4297" i="23"/>
  <c r="AN4298" i="23"/>
  <c r="AN4299" i="23"/>
  <c r="AN4300" i="23"/>
  <c r="AN4301" i="23"/>
  <c r="AN4302" i="23"/>
  <c r="AN4303" i="23"/>
  <c r="AN4304" i="23"/>
  <c r="AN4305" i="23"/>
  <c r="AN4306" i="23"/>
  <c r="AN4307" i="23"/>
  <c r="AN4308" i="23"/>
  <c r="AN4309" i="23"/>
  <c r="AN4310" i="23"/>
  <c r="AN4311" i="23"/>
  <c r="AN4312" i="23"/>
  <c r="AN4313" i="23"/>
  <c r="AN4314" i="23"/>
  <c r="AN4315" i="23"/>
  <c r="AN4316" i="23"/>
  <c r="AN4317" i="23"/>
  <c r="AN4318" i="23"/>
  <c r="AN4319" i="23"/>
  <c r="AN4320" i="23"/>
  <c r="AN4321" i="23"/>
  <c r="AN4322" i="23"/>
  <c r="AN4323" i="23"/>
  <c r="AN4324" i="23"/>
  <c r="AN4325" i="23"/>
  <c r="AN4326" i="23"/>
  <c r="AN4327" i="23"/>
  <c r="AN4328" i="23"/>
  <c r="AN4329" i="23"/>
  <c r="AN4330" i="23"/>
  <c r="AN4331" i="23"/>
  <c r="AN4332" i="23"/>
  <c r="AN4333" i="23"/>
  <c r="AN4334" i="23"/>
  <c r="AN4335" i="23"/>
  <c r="AN4336" i="23"/>
  <c r="AN4337" i="23"/>
  <c r="AN4338" i="23"/>
  <c r="AN4339" i="23"/>
  <c r="AN4340" i="23"/>
  <c r="AN4341" i="23"/>
  <c r="AN4342" i="23"/>
  <c r="AN4343" i="23"/>
  <c r="AN4344" i="23"/>
  <c r="AN4345" i="23"/>
  <c r="AN4346" i="23"/>
  <c r="AN4347" i="23"/>
  <c r="AN4348" i="23"/>
  <c r="AN4349" i="23"/>
  <c r="AN4350" i="23"/>
  <c r="AN4351" i="23"/>
  <c r="AN4352" i="23"/>
  <c r="AN4353" i="23"/>
  <c r="AN4354" i="23"/>
  <c r="AN4355" i="23"/>
  <c r="AN4356" i="23"/>
  <c r="AN4357" i="23"/>
  <c r="AN4358" i="23"/>
  <c r="AN4359" i="23"/>
  <c r="AN4360" i="23"/>
  <c r="AN4361" i="23"/>
  <c r="AN4362" i="23"/>
  <c r="AN4363" i="23"/>
  <c r="AN4364" i="23"/>
  <c r="AN4365" i="23"/>
  <c r="AN4366" i="23"/>
  <c r="AN4367" i="23"/>
  <c r="AN4368" i="23"/>
  <c r="AN4369" i="23"/>
  <c r="AN4370" i="23"/>
  <c r="AN4371" i="23"/>
  <c r="AN4372" i="23"/>
  <c r="AN4373" i="23"/>
  <c r="AN4374" i="23"/>
  <c r="AN4375" i="23"/>
  <c r="AN4376" i="23"/>
  <c r="AN4377" i="23"/>
  <c r="AN4378" i="23"/>
  <c r="AN4379" i="23"/>
  <c r="AN4380" i="23"/>
  <c r="AN4381" i="23"/>
  <c r="AN4382" i="23"/>
  <c r="AN4383" i="23"/>
  <c r="AN4384" i="23"/>
  <c r="AN4385" i="23"/>
  <c r="AN4386" i="23"/>
  <c r="AN4387" i="23"/>
  <c r="AN4388" i="23"/>
  <c r="AN4389" i="23"/>
  <c r="AN4390" i="23"/>
  <c r="AN4391" i="23"/>
  <c r="AN4392" i="23"/>
  <c r="AN4393" i="23"/>
  <c r="AN4394" i="23"/>
  <c r="AN4395" i="23"/>
  <c r="AN4396" i="23"/>
  <c r="AN4397" i="23"/>
  <c r="AN4398" i="23"/>
  <c r="AN4399" i="23"/>
  <c r="AN4400" i="23"/>
  <c r="AN4401" i="23"/>
  <c r="AN4402" i="23"/>
  <c r="AN4403" i="23"/>
  <c r="AN4404" i="23"/>
  <c r="AN4405" i="23"/>
  <c r="AN4406" i="23"/>
  <c r="AN4407" i="23"/>
  <c r="AN4408" i="23"/>
  <c r="AN4409" i="23"/>
  <c r="AN4410" i="23"/>
  <c r="AN4411" i="23"/>
  <c r="AN4412" i="23"/>
  <c r="AN4413" i="23"/>
  <c r="AN4414" i="23"/>
  <c r="AN4415" i="23"/>
  <c r="AN4416" i="23"/>
  <c r="AN4417" i="23"/>
  <c r="AN4418" i="23"/>
  <c r="AN4419" i="23"/>
  <c r="AN4420" i="23"/>
  <c r="AN4421" i="23"/>
  <c r="AN4422" i="23"/>
  <c r="AN4423" i="23"/>
  <c r="AN4424" i="23"/>
  <c r="AN4425" i="23"/>
  <c r="AN4426" i="23"/>
  <c r="AN4427" i="23"/>
  <c r="AN4428" i="23"/>
  <c r="AN4429" i="23"/>
  <c r="AN4430" i="23"/>
  <c r="AN4431" i="23"/>
  <c r="AN4432" i="23"/>
  <c r="AN4433" i="23"/>
  <c r="AN4434" i="23"/>
  <c r="AN4435" i="23"/>
  <c r="AN4436" i="23"/>
  <c r="AN4437" i="23"/>
  <c r="AN4438" i="23"/>
  <c r="AN4439" i="23"/>
  <c r="AN4440" i="23"/>
  <c r="AN4441" i="23"/>
  <c r="AN4442" i="23"/>
  <c r="AN4443" i="23"/>
  <c r="AN4444" i="23"/>
  <c r="AN4445" i="23"/>
  <c r="AN4446" i="23"/>
  <c r="AN4447" i="23"/>
  <c r="AN4448" i="23"/>
  <c r="AN4449" i="23"/>
  <c r="AN4450" i="23"/>
  <c r="AN4451" i="23"/>
  <c r="AN4452" i="23"/>
  <c r="AN4453" i="23"/>
  <c r="AN4454" i="23"/>
  <c r="AN4455" i="23"/>
  <c r="AN4456" i="23"/>
  <c r="AN4457" i="23"/>
  <c r="AN4458" i="23"/>
  <c r="AN4459" i="23"/>
  <c r="AN4460" i="23"/>
  <c r="AN4461" i="23"/>
  <c r="AN4462" i="23"/>
  <c r="AN4463" i="23"/>
  <c r="AN4464" i="23"/>
  <c r="AN4465" i="23"/>
  <c r="AN4466" i="23"/>
  <c r="AN4467" i="23"/>
  <c r="AN4468" i="23"/>
  <c r="AN4469" i="23"/>
  <c r="AN4470" i="23"/>
  <c r="AN4471" i="23"/>
  <c r="AN4472" i="23"/>
  <c r="AN4473" i="23"/>
  <c r="AN4474" i="23"/>
  <c r="AN4475" i="23"/>
  <c r="AN4476" i="23"/>
  <c r="AN4477" i="23"/>
  <c r="AN4478" i="23"/>
  <c r="AN4479" i="23"/>
  <c r="AN4480" i="23"/>
  <c r="AN4481" i="23"/>
  <c r="AN4482" i="23"/>
  <c r="AN4483" i="23"/>
  <c r="AN4484" i="23"/>
  <c r="AN4485" i="23"/>
  <c r="AN4486" i="23"/>
  <c r="AN4487" i="23"/>
  <c r="AN4488" i="23"/>
  <c r="AN4489" i="23"/>
  <c r="AN4490" i="23"/>
  <c r="AN4491" i="23"/>
  <c r="AN4492" i="23"/>
  <c r="AN4493" i="23"/>
  <c r="AN4494" i="23"/>
  <c r="AN4495" i="23"/>
  <c r="AN4496" i="23"/>
  <c r="AN4497" i="23"/>
  <c r="AN4498" i="23"/>
  <c r="AN4499" i="23"/>
  <c r="AN4500" i="23"/>
  <c r="AN4501" i="23"/>
  <c r="AN4502" i="23"/>
  <c r="AN4503" i="23"/>
  <c r="AN4504" i="23"/>
  <c r="AN4505" i="23"/>
  <c r="AN4506" i="23"/>
  <c r="AN4507" i="23"/>
  <c r="AN4508" i="23"/>
  <c r="AN4509" i="23"/>
  <c r="AN4510" i="23"/>
  <c r="AN4511" i="23"/>
  <c r="AN4512" i="23"/>
  <c r="AN4513" i="23"/>
  <c r="AN4514" i="23"/>
  <c r="AN4515" i="23"/>
  <c r="AN4516" i="23"/>
  <c r="AN4517" i="23"/>
  <c r="AN4518" i="23"/>
  <c r="AN4519" i="23"/>
  <c r="AN4520" i="23"/>
  <c r="AN4521" i="23"/>
  <c r="AN4522" i="23"/>
  <c r="AN4523" i="23"/>
  <c r="AN4524" i="23"/>
  <c r="AN4525" i="23"/>
  <c r="AN4526" i="23"/>
  <c r="AN4527" i="23"/>
  <c r="AN4528" i="23"/>
  <c r="AN4529" i="23"/>
  <c r="AN4530" i="23"/>
  <c r="AN4531" i="23"/>
  <c r="AN4532" i="23"/>
  <c r="AN4533" i="23"/>
  <c r="AN4534" i="23"/>
  <c r="AN4535" i="23"/>
  <c r="AN4536" i="23"/>
  <c r="AN4537" i="23"/>
  <c r="AN4538" i="23"/>
  <c r="AN4539" i="23"/>
  <c r="AN4540" i="23"/>
  <c r="AN4541" i="23"/>
  <c r="AN4542" i="23"/>
  <c r="AN4543" i="23"/>
  <c r="AN4544" i="23"/>
  <c r="AN4545" i="23"/>
  <c r="AN4546" i="23"/>
  <c r="AN4547" i="23"/>
  <c r="AN4548" i="23"/>
  <c r="AN4549" i="23"/>
  <c r="AN4550" i="23"/>
  <c r="AN4551" i="23"/>
  <c r="AN4552" i="23"/>
  <c r="AN4553" i="23"/>
  <c r="AN4554" i="23"/>
  <c r="AN4555" i="23"/>
  <c r="AN4556" i="23"/>
  <c r="AN4557" i="23"/>
  <c r="AN4558" i="23"/>
  <c r="AN4559" i="23"/>
  <c r="AN4560" i="23"/>
  <c r="AN4561" i="23"/>
  <c r="AN4562" i="23"/>
  <c r="AN4563" i="23"/>
  <c r="AN4564" i="23"/>
  <c r="AN4565" i="23"/>
  <c r="AN4566" i="23"/>
  <c r="AN4567" i="23"/>
  <c r="AN4568" i="23"/>
  <c r="AN4569" i="23"/>
  <c r="AN4570" i="23"/>
  <c r="AN4571" i="23"/>
  <c r="AN4572" i="23"/>
  <c r="AN4573" i="23"/>
  <c r="AN4574" i="23"/>
  <c r="AN4575" i="23"/>
  <c r="AN4576" i="23"/>
  <c r="AN4577" i="23"/>
  <c r="AN4578" i="23"/>
  <c r="AN4579" i="23"/>
  <c r="AN4580" i="23"/>
  <c r="AN4581" i="23"/>
  <c r="AN4582" i="23"/>
  <c r="AN4583" i="23"/>
  <c r="AN4584" i="23"/>
  <c r="AN4585" i="23"/>
  <c r="AN4586" i="23"/>
  <c r="AN4587" i="23"/>
  <c r="AN4588" i="23"/>
  <c r="AN4589" i="23"/>
  <c r="AN4590" i="23"/>
  <c r="AN4591" i="23"/>
  <c r="AN4592" i="23"/>
  <c r="AN4593" i="23"/>
  <c r="AN4594" i="23"/>
  <c r="AN4595" i="23"/>
  <c r="AN4596" i="23"/>
  <c r="AN4597" i="23"/>
  <c r="AN4598" i="23"/>
  <c r="AN4599" i="23"/>
  <c r="AN4600" i="23"/>
  <c r="AN4601" i="23"/>
  <c r="AN4602" i="23"/>
  <c r="AN4603" i="23"/>
  <c r="AN4604" i="23"/>
  <c r="AN4605" i="23"/>
  <c r="AN4606" i="23"/>
  <c r="AN4607" i="23"/>
  <c r="AN4608" i="23"/>
  <c r="AN4609" i="23"/>
  <c r="AN4610" i="23"/>
  <c r="AN4611" i="23"/>
  <c r="AN4612" i="23"/>
  <c r="AN4613" i="23"/>
  <c r="AN4614" i="23"/>
  <c r="AN4615" i="23"/>
  <c r="AN4616" i="23"/>
  <c r="AN4617" i="23"/>
  <c r="AN4618" i="23"/>
  <c r="AN4619" i="23"/>
  <c r="AN4620" i="23"/>
  <c r="AN4621" i="23"/>
  <c r="AN4622" i="23"/>
  <c r="AN4623" i="23"/>
  <c r="AN4624" i="23"/>
  <c r="AN4625" i="23"/>
  <c r="AN4626" i="23"/>
  <c r="AN4627" i="23"/>
  <c r="AN4628" i="23"/>
  <c r="AN4629" i="23"/>
  <c r="AN4630" i="23"/>
  <c r="AN4631" i="23"/>
  <c r="AN4632" i="23"/>
  <c r="AN4633" i="23"/>
  <c r="AN4634" i="23"/>
  <c r="AN4635" i="23"/>
  <c r="AN4636" i="23"/>
  <c r="AN4637" i="23"/>
  <c r="AN4638" i="23"/>
  <c r="AN4639" i="23"/>
  <c r="AN4640" i="23"/>
  <c r="AN4641" i="23"/>
  <c r="AN4642" i="23"/>
  <c r="AN4643" i="23"/>
  <c r="AN4644" i="23"/>
  <c r="AN4645" i="23"/>
  <c r="AN4646" i="23"/>
  <c r="AN4647" i="23"/>
  <c r="AN4648" i="23"/>
  <c r="AN4649" i="23"/>
  <c r="AN4650" i="23"/>
  <c r="AN4651" i="23"/>
  <c r="AN4652" i="23"/>
  <c r="AN4653" i="23"/>
  <c r="AN4654" i="23"/>
  <c r="AN4655" i="23"/>
  <c r="AN4656" i="23"/>
  <c r="AN4657" i="23"/>
  <c r="AN4658" i="23"/>
  <c r="AN4659" i="23"/>
  <c r="AN4660" i="23"/>
  <c r="AN4661" i="23"/>
  <c r="AN4662" i="23"/>
  <c r="AN4663" i="23"/>
  <c r="AN4664" i="23"/>
  <c r="AN4665" i="23"/>
  <c r="AN4666" i="23"/>
  <c r="AN4667" i="23"/>
  <c r="AN4668" i="23"/>
  <c r="AN4669" i="23"/>
  <c r="AN4670" i="23"/>
  <c r="AN4671" i="23"/>
  <c r="AN4672" i="23"/>
  <c r="AN4673" i="23"/>
  <c r="AN4674" i="23"/>
  <c r="AN4675" i="23"/>
  <c r="AN4676" i="23"/>
  <c r="AN4677" i="23"/>
  <c r="AN4678" i="23"/>
  <c r="AN4679" i="23"/>
  <c r="AN4680" i="23"/>
  <c r="AN4681" i="23"/>
  <c r="AN4682" i="23"/>
  <c r="AN4683" i="23"/>
  <c r="AN4684" i="23"/>
  <c r="AN4685" i="23"/>
  <c r="AN4686" i="23"/>
  <c r="AN4687" i="23"/>
  <c r="AN4688" i="23"/>
  <c r="AN4689" i="23"/>
  <c r="AN4690" i="23"/>
  <c r="AN4691" i="23"/>
  <c r="AN4692" i="23"/>
  <c r="AN4693" i="23"/>
  <c r="AN4694" i="23"/>
  <c r="AN4695" i="23"/>
  <c r="AN4696" i="23"/>
  <c r="AN4697" i="23"/>
  <c r="AN4698" i="23"/>
  <c r="AN4699" i="23"/>
  <c r="AN4700" i="23"/>
  <c r="AN4701" i="23"/>
  <c r="AN4702" i="23"/>
  <c r="AN4703" i="23"/>
  <c r="AN4704" i="23"/>
  <c r="AN4705" i="23"/>
  <c r="AN4706" i="23"/>
  <c r="AN4707" i="23"/>
  <c r="AN4708" i="23"/>
  <c r="AN4709" i="23"/>
  <c r="AN4710" i="23"/>
  <c r="AN4711" i="23"/>
  <c r="AN4712" i="23"/>
  <c r="AN4713" i="23"/>
  <c r="AN4714" i="23"/>
  <c r="AN4715" i="23"/>
  <c r="AN4716" i="23"/>
  <c r="AN4717" i="23"/>
  <c r="AN4718" i="23"/>
  <c r="AN4719" i="23"/>
  <c r="AN4720" i="23"/>
  <c r="AN4721" i="23"/>
  <c r="AN4722" i="23"/>
  <c r="AN4723" i="23"/>
  <c r="AN4724" i="23"/>
  <c r="AN4725" i="23"/>
  <c r="AN4726" i="23"/>
  <c r="AN4727" i="23"/>
  <c r="AN4728" i="23"/>
  <c r="AN4729" i="23"/>
  <c r="AN4730" i="23"/>
  <c r="AN4731" i="23"/>
  <c r="AN4732" i="23"/>
  <c r="AN4733" i="23"/>
  <c r="AN4734" i="23"/>
  <c r="AN4735" i="23"/>
  <c r="AN4736" i="23"/>
  <c r="AN4737" i="23"/>
  <c r="AN4738" i="23"/>
  <c r="AN4739" i="23"/>
  <c r="AN4740" i="23"/>
  <c r="AN4741" i="23"/>
  <c r="AN4742" i="23"/>
  <c r="AN4743" i="23"/>
  <c r="AN4744" i="23"/>
  <c r="AN4745" i="23"/>
  <c r="AN4746" i="23"/>
  <c r="AN4747" i="23"/>
  <c r="AN4748" i="23"/>
  <c r="AN4749" i="23"/>
  <c r="AN4750" i="23"/>
  <c r="AN4751" i="23"/>
  <c r="AN4752" i="23"/>
  <c r="AN4753" i="23"/>
  <c r="AN4754" i="23"/>
  <c r="AN4755" i="23"/>
  <c r="AN4756" i="23"/>
  <c r="AN4757" i="23"/>
  <c r="AN4758" i="23"/>
  <c r="AN4759" i="23"/>
  <c r="AN4760" i="23"/>
  <c r="AN4761" i="23"/>
  <c r="AN4762" i="23"/>
  <c r="AN4763" i="23"/>
  <c r="AN4764" i="23"/>
  <c r="AN4765" i="23"/>
  <c r="AN4766" i="23"/>
  <c r="AN4767" i="23"/>
  <c r="AN4768" i="23"/>
  <c r="AN4769" i="23"/>
  <c r="AN4770" i="23"/>
  <c r="AN4771" i="23"/>
  <c r="AN4772" i="23"/>
  <c r="AN4773" i="23"/>
  <c r="AN4774" i="23"/>
  <c r="AN4775" i="23"/>
  <c r="AN4776" i="23"/>
  <c r="AN4777" i="23"/>
  <c r="AN4778" i="23"/>
  <c r="AN4779" i="23"/>
  <c r="AN4780" i="23"/>
  <c r="AN4781" i="23"/>
  <c r="AN4782" i="23"/>
  <c r="AN4783" i="23"/>
  <c r="AN4784" i="23"/>
  <c r="AN4785" i="23"/>
  <c r="AN4786" i="23"/>
  <c r="AN4787" i="23"/>
  <c r="AN4788" i="23"/>
  <c r="AN4789" i="23"/>
  <c r="AN4790" i="23"/>
  <c r="AN4791" i="23"/>
  <c r="AN4792" i="23"/>
  <c r="AN4793" i="23"/>
  <c r="AN4794" i="23"/>
  <c r="AN4795" i="23"/>
  <c r="AN4796" i="23"/>
  <c r="AN4797" i="23"/>
  <c r="AN4798" i="23"/>
  <c r="AN4799" i="23"/>
  <c r="AN4800" i="23"/>
  <c r="AN4801" i="23"/>
  <c r="AN4802" i="23"/>
  <c r="AN4803" i="23"/>
  <c r="AN4804" i="23"/>
  <c r="AN4805" i="23"/>
  <c r="AN4806" i="23"/>
  <c r="AN4807" i="23"/>
  <c r="AN4808" i="23"/>
  <c r="AN4809" i="23"/>
  <c r="AN4810" i="23"/>
  <c r="AN4811" i="23"/>
  <c r="AN4812" i="23"/>
  <c r="AN4813" i="23"/>
  <c r="AN4814" i="23"/>
  <c r="AN4815" i="23"/>
  <c r="AN4816" i="23"/>
  <c r="AN4817" i="23"/>
  <c r="AN4818" i="23"/>
  <c r="AN4819" i="23"/>
  <c r="AN4820" i="23"/>
  <c r="AN4821" i="23"/>
  <c r="AN4822" i="23"/>
  <c r="AN4823" i="23"/>
  <c r="AN4824" i="23"/>
  <c r="AN4825" i="23"/>
  <c r="AN4826" i="23"/>
  <c r="AN4827" i="23"/>
  <c r="AN4828" i="23"/>
  <c r="AN4829" i="23"/>
  <c r="AN4830" i="23"/>
  <c r="AN4831" i="23"/>
  <c r="AN4832" i="23"/>
  <c r="AN4833" i="23"/>
  <c r="AN4834" i="23"/>
  <c r="AN4835" i="23"/>
  <c r="AN4836" i="23"/>
  <c r="AN4837" i="23"/>
  <c r="AN4838" i="23"/>
  <c r="AN4839" i="23"/>
  <c r="AN4840" i="23"/>
  <c r="AN4841" i="23"/>
  <c r="AN4842" i="23"/>
  <c r="AN4843" i="23"/>
  <c r="AN4844" i="23"/>
  <c r="AN4845" i="23"/>
  <c r="AN4846" i="23"/>
  <c r="AN4847" i="23"/>
  <c r="AN4848" i="23"/>
  <c r="AN4849" i="23"/>
  <c r="AN4850" i="23"/>
  <c r="AN4851" i="23"/>
  <c r="AN4852" i="23"/>
  <c r="AN4853" i="23"/>
  <c r="AN4854" i="23"/>
  <c r="AN4855" i="23"/>
  <c r="AN4856" i="23"/>
  <c r="AN4857" i="23"/>
  <c r="AN4858" i="23"/>
  <c r="AN4859" i="23"/>
  <c r="AN4860" i="23"/>
  <c r="AN4861" i="23"/>
  <c r="AN4862" i="23"/>
  <c r="AN4863" i="23"/>
  <c r="AN4864" i="23"/>
  <c r="AN4865" i="23"/>
  <c r="AN4866" i="23"/>
  <c r="AN4867" i="23"/>
  <c r="AN4868" i="23"/>
  <c r="AN4869" i="23"/>
  <c r="AN4870" i="23"/>
  <c r="AN4871" i="23"/>
  <c r="AN4872" i="23"/>
  <c r="AN4873" i="23"/>
  <c r="AN4874" i="23"/>
  <c r="AN4875" i="23"/>
  <c r="AN4876" i="23"/>
  <c r="AN4877" i="23"/>
  <c r="AN4878" i="23"/>
  <c r="AN4879" i="23"/>
  <c r="AN4880" i="23"/>
  <c r="AN4881" i="23"/>
  <c r="AN4882" i="23"/>
  <c r="AN4883" i="23"/>
  <c r="AN4884" i="23"/>
  <c r="AN4885" i="23"/>
  <c r="AN4886" i="23"/>
  <c r="AN4887" i="23"/>
  <c r="AN4888" i="23"/>
  <c r="AN4889" i="23"/>
  <c r="AN4890" i="23"/>
  <c r="AN4891" i="23"/>
  <c r="AN4892" i="23"/>
  <c r="AN4893" i="23"/>
  <c r="AN4894" i="23"/>
  <c r="AN4895" i="23"/>
  <c r="AN4896" i="23"/>
  <c r="AN4897" i="23"/>
  <c r="AN4898" i="23"/>
  <c r="AN4899" i="23"/>
  <c r="AN4900" i="23"/>
  <c r="AN4901" i="23"/>
  <c r="AN4902" i="23"/>
  <c r="AN4903" i="23"/>
  <c r="AN4904" i="23"/>
  <c r="AN4905" i="23"/>
  <c r="AN4906" i="23"/>
  <c r="AN4907" i="23"/>
  <c r="AN4908" i="23"/>
  <c r="AN4909" i="23"/>
  <c r="AN4910" i="23"/>
  <c r="AN4911" i="23"/>
  <c r="AN4912" i="23"/>
  <c r="AN4913" i="23"/>
  <c r="AN4914" i="23"/>
  <c r="AN4915" i="23"/>
  <c r="AN4916" i="23"/>
  <c r="AN4917" i="23"/>
  <c r="AN4918" i="23"/>
  <c r="AN4919" i="23"/>
  <c r="AN4920" i="23"/>
  <c r="AN4921" i="23"/>
  <c r="AN4922" i="23"/>
  <c r="AN4923" i="23"/>
  <c r="AN4924" i="23"/>
  <c r="AN4925" i="23"/>
  <c r="AN4926" i="23"/>
  <c r="AN4927" i="23"/>
  <c r="AN4928" i="23"/>
  <c r="AN4929" i="23"/>
  <c r="AN4930" i="23"/>
  <c r="AN4931" i="23"/>
  <c r="AN4932" i="23"/>
  <c r="AN4933" i="23"/>
  <c r="AN4934" i="23"/>
  <c r="AN4935" i="23"/>
  <c r="AN4936" i="23"/>
  <c r="AN4937" i="23"/>
  <c r="AN4938" i="23"/>
  <c r="AN4939" i="23"/>
  <c r="AN4940" i="23"/>
  <c r="AN4941" i="23"/>
  <c r="AN4942" i="23"/>
  <c r="AN4943" i="23"/>
  <c r="AN4944" i="23"/>
  <c r="AN4945" i="23"/>
  <c r="AN4946" i="23"/>
  <c r="AN4947" i="23"/>
  <c r="AN4948" i="23"/>
  <c r="AN4949" i="23"/>
  <c r="AN4950" i="23"/>
  <c r="AN4951" i="23"/>
  <c r="AN4952" i="23"/>
  <c r="AN4953" i="23"/>
  <c r="AN4954" i="23"/>
  <c r="AN4955" i="23"/>
  <c r="AN4956" i="23"/>
  <c r="AN4957" i="23"/>
  <c r="AN4958" i="23"/>
  <c r="AN4959" i="23"/>
  <c r="AN4960" i="23"/>
  <c r="AN4961" i="23"/>
  <c r="AN4962" i="23"/>
  <c r="AN4963" i="23"/>
  <c r="AN4964" i="23"/>
  <c r="AN4965" i="23"/>
  <c r="AN4966" i="23"/>
  <c r="AN4967" i="23"/>
  <c r="AN4968" i="23"/>
  <c r="AN4969" i="23"/>
  <c r="AN4970" i="23"/>
  <c r="AN4971" i="23"/>
  <c r="AN4972" i="23"/>
  <c r="AN4973" i="23"/>
  <c r="AN4974" i="23"/>
  <c r="AN4975" i="23"/>
  <c r="AN4976" i="23"/>
  <c r="AN4977" i="23"/>
  <c r="AN4978" i="23"/>
  <c r="AN4979" i="23"/>
  <c r="AN4980" i="23"/>
  <c r="AN4981" i="23"/>
  <c r="AN4982" i="23"/>
  <c r="AN4983" i="23"/>
  <c r="AN4984" i="23"/>
  <c r="AN4985" i="23"/>
  <c r="AN4986" i="23"/>
  <c r="AN4987" i="23"/>
  <c r="AN4988" i="23"/>
  <c r="AN4989" i="23"/>
  <c r="AN4990" i="23"/>
  <c r="AN4991" i="23"/>
  <c r="AN4992" i="23"/>
  <c r="AN4993" i="23"/>
  <c r="AN4994" i="23"/>
  <c r="AN4995" i="23"/>
  <c r="AN4996" i="23"/>
  <c r="AN4997" i="23"/>
  <c r="AN4998" i="23"/>
  <c r="AN4999" i="23"/>
  <c r="AN5000" i="23"/>
  <c r="AN5001" i="23"/>
  <c r="AN5002" i="23"/>
  <c r="AN5003" i="23"/>
  <c r="AN5004" i="23"/>
  <c r="AN5005" i="23"/>
  <c r="AN5006" i="23"/>
  <c r="AN5007" i="23"/>
  <c r="AN5008" i="23"/>
  <c r="AN5009" i="23"/>
  <c r="AN5010" i="23"/>
  <c r="AN5011" i="23"/>
  <c r="AN5012" i="23"/>
  <c r="AN5013" i="23"/>
  <c r="AN5014" i="23"/>
  <c r="AN5015" i="23"/>
  <c r="AN5016" i="23"/>
  <c r="AN5017" i="23"/>
  <c r="AN5018" i="23"/>
  <c r="AN5019" i="23"/>
  <c r="AN5020" i="23"/>
  <c r="AN5021" i="23"/>
  <c r="AN5022" i="23"/>
  <c r="AN5023" i="23"/>
  <c r="AN5024" i="23"/>
  <c r="AN5025" i="23"/>
  <c r="AN5026" i="23"/>
  <c r="AN5027" i="23"/>
  <c r="AN5028" i="23"/>
  <c r="AN5029" i="23"/>
  <c r="AN5030" i="23"/>
  <c r="AN5031" i="23"/>
  <c r="AN5032" i="23"/>
  <c r="AN5033" i="23"/>
  <c r="AN5034" i="23"/>
  <c r="AN5035" i="23"/>
  <c r="AN5036" i="23"/>
  <c r="AN5037" i="23"/>
  <c r="AN5038" i="23"/>
  <c r="AN5039" i="23"/>
  <c r="AN5040" i="23"/>
  <c r="AN5041" i="23"/>
  <c r="AN5042" i="23"/>
  <c r="AN5043" i="23"/>
  <c r="AN5044" i="23"/>
  <c r="AN5045" i="23"/>
  <c r="AN5046" i="23"/>
  <c r="AN5047" i="23"/>
  <c r="AN5048" i="23"/>
  <c r="AN5049" i="23"/>
  <c r="AN5050" i="23"/>
  <c r="AN5051" i="23"/>
  <c r="AN5052" i="23"/>
  <c r="AN5053" i="23"/>
  <c r="AN5054" i="23"/>
  <c r="AN5055" i="23"/>
  <c r="AN5056" i="23"/>
  <c r="AN5057" i="23"/>
  <c r="AN5058" i="23"/>
  <c r="AN5059" i="23"/>
  <c r="AN5060" i="23"/>
  <c r="AN5061" i="23"/>
  <c r="AN5062" i="23"/>
  <c r="AN5063" i="23"/>
  <c r="AN5064" i="23"/>
  <c r="AN5065" i="23"/>
  <c r="AN5066" i="23"/>
  <c r="AN5067" i="23"/>
  <c r="AN5068" i="23"/>
  <c r="AN5069" i="23"/>
  <c r="AN5070" i="23"/>
  <c r="AN5071" i="23"/>
  <c r="AN5072" i="23"/>
  <c r="AN5073" i="23"/>
  <c r="AN5074" i="23"/>
  <c r="AN5075" i="23"/>
  <c r="AN5076" i="23"/>
  <c r="AN5077" i="23"/>
  <c r="AN5078" i="23"/>
  <c r="AN5079" i="23"/>
  <c r="AN5080" i="23"/>
  <c r="AN5081" i="23"/>
  <c r="AN5082" i="23"/>
  <c r="AN5083" i="23"/>
  <c r="AN5084" i="23"/>
  <c r="AN5085" i="23"/>
  <c r="AN5086" i="23"/>
  <c r="AN5087" i="23"/>
  <c r="AN5088" i="23"/>
  <c r="AN5089" i="23"/>
  <c r="AN5090" i="23"/>
  <c r="AN5091" i="23"/>
  <c r="AN5092" i="23"/>
  <c r="AN5093" i="23"/>
  <c r="AN5094" i="23"/>
  <c r="AN5095" i="23"/>
  <c r="AN5096" i="23"/>
  <c r="AN5097" i="23"/>
  <c r="AN5098" i="23"/>
  <c r="AN5099" i="23"/>
  <c r="AN5100" i="23"/>
  <c r="AN5101" i="23"/>
  <c r="AN5102" i="23"/>
  <c r="AN5103" i="23"/>
  <c r="AN5104" i="23"/>
  <c r="AN5105" i="23"/>
  <c r="AN5106" i="23"/>
  <c r="AN5107" i="23"/>
  <c r="AN5108" i="23"/>
  <c r="AN5109" i="23"/>
  <c r="AN5110" i="23"/>
  <c r="AN5111" i="23"/>
  <c r="AN5112" i="23"/>
  <c r="AN5113" i="23"/>
  <c r="AN5114" i="23"/>
  <c r="AN5115" i="23"/>
  <c r="AN5116" i="23"/>
  <c r="AN5117" i="23"/>
  <c r="AN5118" i="23"/>
  <c r="AN5119" i="23"/>
  <c r="AN5120" i="23"/>
  <c r="AN5121" i="23"/>
  <c r="AN5122" i="23"/>
  <c r="AN5123" i="23"/>
  <c r="AN5124" i="23"/>
  <c r="AN5125" i="23"/>
  <c r="AN5126" i="23"/>
  <c r="AN5127" i="23"/>
  <c r="AN5128" i="23"/>
  <c r="AN5129" i="23"/>
  <c r="AN5130" i="23"/>
  <c r="AN5131" i="23"/>
  <c r="AN5132" i="23"/>
  <c r="AN5133" i="23"/>
  <c r="AN5134" i="23"/>
  <c r="AN5135" i="23"/>
  <c r="AN5136" i="23"/>
  <c r="AN5137" i="23"/>
  <c r="AN5138" i="23"/>
  <c r="AN5139" i="23"/>
  <c r="AN5140" i="23"/>
  <c r="AN5141" i="23"/>
  <c r="AN5142" i="23"/>
  <c r="AN5143" i="23"/>
  <c r="AN5144" i="23"/>
  <c r="AN5145" i="23"/>
  <c r="AN5146" i="23"/>
  <c r="AN5147" i="23"/>
  <c r="AN5148" i="23"/>
  <c r="AN5149" i="23"/>
  <c r="AN5150" i="23"/>
  <c r="AN5151" i="23"/>
  <c r="AN5152" i="23"/>
  <c r="AN5153" i="23"/>
  <c r="AN5154" i="23"/>
  <c r="AN5155" i="23"/>
  <c r="AN5156" i="23"/>
  <c r="AN5157" i="23"/>
  <c r="AN5158" i="23"/>
  <c r="AN5159" i="23"/>
  <c r="AN5160" i="23"/>
  <c r="AN5161" i="23"/>
  <c r="AN5162" i="23"/>
  <c r="AN5163" i="23"/>
  <c r="AN5164" i="23"/>
  <c r="AN5165" i="23"/>
  <c r="AN5166" i="23"/>
  <c r="AN5167" i="23"/>
  <c r="AN5168" i="23"/>
  <c r="AN5169" i="23"/>
  <c r="AN5170" i="23"/>
  <c r="AN5171" i="23"/>
  <c r="AN5172" i="23"/>
  <c r="AN5173" i="23"/>
  <c r="AN5174" i="23"/>
  <c r="AN5175" i="23"/>
  <c r="AN5176" i="23"/>
  <c r="AN5177" i="23"/>
  <c r="AN5178" i="23"/>
  <c r="AN5179" i="23"/>
  <c r="AN5180" i="23"/>
  <c r="AN5181" i="23"/>
  <c r="AN5182" i="23"/>
  <c r="AN5183" i="23"/>
  <c r="AN5184" i="23"/>
  <c r="AN5185" i="23"/>
  <c r="AN5186" i="23"/>
  <c r="AN5187" i="23"/>
  <c r="AN5188" i="23"/>
  <c r="AN5189" i="23"/>
  <c r="AN5190" i="23"/>
  <c r="AN5191" i="23"/>
  <c r="AN5192" i="23"/>
  <c r="AN5193" i="23"/>
  <c r="AN5194" i="23"/>
  <c r="AN5195" i="23"/>
  <c r="AN5196" i="23"/>
  <c r="AN5197" i="23"/>
  <c r="AN5198" i="23"/>
  <c r="AN5199" i="23"/>
  <c r="AN5200" i="23"/>
  <c r="AN5201" i="23"/>
  <c r="AN5202" i="23"/>
  <c r="AN5203" i="23"/>
  <c r="AN5204" i="23"/>
  <c r="AN5205" i="23"/>
  <c r="AN5206" i="23"/>
  <c r="AN5207" i="23"/>
  <c r="AN5208" i="23"/>
  <c r="AN5209" i="23"/>
  <c r="AN5210" i="23"/>
  <c r="AN5211" i="23"/>
  <c r="AN5212" i="23"/>
  <c r="AN5213" i="23"/>
  <c r="AN5214" i="23"/>
  <c r="AN5215" i="23"/>
  <c r="AN5216" i="23"/>
  <c r="AN5217" i="23"/>
  <c r="AN5218" i="23"/>
  <c r="AN5219" i="23"/>
  <c r="AN5220" i="23"/>
  <c r="AN5221" i="23"/>
  <c r="AN5222" i="23"/>
  <c r="AN5223" i="23"/>
  <c r="AN5224" i="23"/>
  <c r="AN5225" i="23"/>
  <c r="AN5226" i="23"/>
  <c r="AN5227" i="23"/>
  <c r="AN5228" i="23"/>
  <c r="AN5229" i="23"/>
  <c r="AN5230" i="23"/>
  <c r="AN5231" i="23"/>
  <c r="AN5232" i="23"/>
  <c r="AN5233" i="23"/>
  <c r="AN5234" i="23"/>
  <c r="AN5235" i="23"/>
  <c r="AN5236" i="23"/>
  <c r="AN5237" i="23"/>
  <c r="AN5238" i="23"/>
  <c r="AN5239" i="23"/>
  <c r="AN5240" i="23"/>
  <c r="AN5241" i="23"/>
  <c r="AN5242" i="23"/>
  <c r="AN5243" i="23"/>
  <c r="AN5244" i="23"/>
  <c r="AN5245" i="23"/>
  <c r="AN5246" i="23"/>
  <c r="AN5247" i="23"/>
  <c r="AN5248" i="23"/>
  <c r="AN5249" i="23"/>
  <c r="AN5250" i="23"/>
  <c r="AN5251" i="23"/>
  <c r="AN5252" i="23"/>
  <c r="AN5253" i="23"/>
  <c r="AN5254" i="23"/>
  <c r="AN5255" i="23"/>
  <c r="AN5256" i="23"/>
  <c r="AN5257" i="23"/>
  <c r="AN5258" i="23"/>
  <c r="AN5259" i="23"/>
  <c r="AN5260" i="23"/>
  <c r="AN5261" i="23"/>
  <c r="AN5262" i="23"/>
  <c r="AN5263" i="23"/>
  <c r="AN5264" i="23"/>
  <c r="AN5265" i="23"/>
  <c r="AN5266" i="23"/>
  <c r="AN5267" i="23"/>
  <c r="AN5268" i="23"/>
  <c r="AN5269" i="23"/>
  <c r="AN5270" i="23"/>
  <c r="AN5271" i="23"/>
  <c r="AN5272" i="23"/>
  <c r="AN5273" i="23"/>
  <c r="AN5274" i="23"/>
  <c r="AN5275" i="23"/>
  <c r="AN5276" i="23"/>
  <c r="AN5277" i="23"/>
  <c r="AN5278" i="23"/>
  <c r="AN5279" i="23"/>
  <c r="AN5280" i="23"/>
  <c r="AN5281" i="23"/>
  <c r="AN5282" i="23"/>
  <c r="AN5283" i="23"/>
  <c r="AN5284" i="23"/>
  <c r="AN5285" i="23"/>
  <c r="AN5286" i="23"/>
  <c r="AN5287" i="23"/>
  <c r="AN5288" i="23"/>
  <c r="AN5289" i="23"/>
  <c r="AN5290" i="23"/>
  <c r="AN5291" i="23"/>
  <c r="AN5292" i="23"/>
  <c r="AN5293" i="23"/>
  <c r="AN5294" i="23"/>
  <c r="AN5295" i="23"/>
  <c r="AN5296" i="23"/>
  <c r="AN5297" i="23"/>
  <c r="AN5298" i="23"/>
  <c r="AN5299" i="23"/>
  <c r="AN5300" i="23"/>
  <c r="AN5301" i="23"/>
  <c r="AN5302" i="23"/>
  <c r="AN5303" i="23"/>
  <c r="AN5304" i="23"/>
  <c r="AN5305" i="23"/>
  <c r="AN5306" i="23"/>
  <c r="AN5307" i="23"/>
  <c r="AN5308" i="23"/>
  <c r="AN5309" i="23"/>
  <c r="AN5310" i="23"/>
  <c r="AN5311" i="23"/>
  <c r="AN5312" i="23"/>
  <c r="AN5313" i="23"/>
  <c r="AN5314" i="23"/>
  <c r="AN5315" i="23"/>
  <c r="AN5316" i="23"/>
  <c r="AN5317" i="23"/>
  <c r="AN5318" i="23"/>
  <c r="AN5319" i="23"/>
  <c r="AN5320" i="23"/>
  <c r="AN5321" i="23"/>
  <c r="AN5322" i="23"/>
  <c r="AN5323" i="23"/>
  <c r="AN5324" i="23"/>
  <c r="AN5325" i="23"/>
  <c r="AN5326" i="23"/>
  <c r="AN5327" i="23"/>
  <c r="AN5328" i="23"/>
  <c r="AN5329" i="23"/>
  <c r="AN5330" i="23"/>
  <c r="AN5331" i="23"/>
  <c r="AN5332" i="23"/>
  <c r="AN5333" i="23"/>
  <c r="AN5334" i="23"/>
  <c r="AN5335" i="23"/>
  <c r="AN5336" i="23"/>
  <c r="AN5337" i="23"/>
  <c r="AN5338" i="23"/>
  <c r="AN5339" i="23"/>
  <c r="AN5340" i="23"/>
  <c r="AN5341" i="23"/>
  <c r="AN5342" i="23"/>
  <c r="AN5343" i="23"/>
  <c r="AN5344" i="23"/>
  <c r="AN5345" i="23"/>
  <c r="AN5346" i="23"/>
  <c r="AN5347" i="23"/>
  <c r="AN5348" i="23"/>
  <c r="AN5349" i="23"/>
  <c r="AN5350" i="23"/>
  <c r="AN5351" i="23"/>
  <c r="AN5352" i="23"/>
  <c r="AN5353" i="23"/>
  <c r="AN5354" i="23"/>
  <c r="AN5355" i="23"/>
  <c r="AN5356" i="23"/>
  <c r="AN5357" i="23"/>
  <c r="AN5358" i="23"/>
  <c r="AN5359" i="23"/>
  <c r="AN5360" i="23"/>
  <c r="AN5361" i="23"/>
  <c r="AN5362" i="23"/>
  <c r="AN5363" i="23"/>
  <c r="AN5364" i="23"/>
  <c r="AN5365" i="23"/>
  <c r="AN5366" i="23"/>
  <c r="AN5367" i="23"/>
  <c r="AN5368" i="23"/>
  <c r="AN5369" i="23"/>
  <c r="AN5370" i="23"/>
  <c r="AN5371" i="23"/>
  <c r="AN5372" i="23"/>
  <c r="AN5373" i="23"/>
  <c r="AN5374" i="23"/>
  <c r="AN5375" i="23"/>
  <c r="AN5376" i="23"/>
  <c r="AN5377" i="23"/>
  <c r="AN5378" i="23"/>
  <c r="AN5379" i="23"/>
  <c r="AN5380" i="23"/>
  <c r="AN5381" i="23"/>
  <c r="AN5382" i="23"/>
  <c r="AN5383" i="23"/>
  <c r="AN5384" i="23"/>
  <c r="AN5385" i="23"/>
  <c r="AN5386" i="23"/>
  <c r="AN5387" i="23"/>
  <c r="AN5388" i="23"/>
  <c r="AN5389" i="23"/>
  <c r="AN5390" i="23"/>
  <c r="AN5391" i="23"/>
  <c r="AN5392" i="23"/>
  <c r="AN5393" i="23"/>
  <c r="AN5394" i="23"/>
  <c r="AN5395" i="23"/>
  <c r="AN5396" i="23"/>
  <c r="AN5397" i="23"/>
  <c r="AN5398" i="23"/>
  <c r="AN5399" i="23"/>
  <c r="AN5400" i="23"/>
  <c r="AN5401" i="23"/>
  <c r="AN5402" i="23"/>
  <c r="AN5403" i="23"/>
  <c r="AN5404" i="23"/>
  <c r="AN5405" i="23"/>
  <c r="AN5406" i="23"/>
  <c r="AN5407" i="23"/>
  <c r="AN5408" i="23"/>
  <c r="AN5409" i="23"/>
  <c r="AN5410" i="23"/>
  <c r="AN5411" i="23"/>
  <c r="AN5412" i="23"/>
  <c r="AN5413" i="23"/>
  <c r="AN5414" i="23"/>
  <c r="AN5415" i="23"/>
  <c r="AN5416" i="23"/>
  <c r="AN5417" i="23"/>
  <c r="AN5418" i="23"/>
  <c r="AN5419" i="23"/>
  <c r="AN5420" i="23"/>
  <c r="AN5421" i="23"/>
  <c r="AN5422" i="23"/>
  <c r="AN5423" i="23"/>
  <c r="AN5424" i="23"/>
  <c r="AN5425" i="23"/>
  <c r="AN5426" i="23"/>
  <c r="AN5427" i="23"/>
  <c r="AN5428" i="23"/>
  <c r="AN5429" i="23"/>
  <c r="AN5430" i="23"/>
  <c r="AN5431" i="23"/>
  <c r="AN5432" i="23"/>
  <c r="AN5433" i="23"/>
  <c r="AN5434" i="23"/>
  <c r="AN5435" i="23"/>
  <c r="AN5436" i="23"/>
  <c r="AN5437" i="23"/>
  <c r="AN5438" i="23"/>
  <c r="AN5439" i="23"/>
  <c r="AN5440" i="23"/>
  <c r="AN5441" i="23"/>
  <c r="AN5442" i="23"/>
  <c r="AN5443" i="23"/>
  <c r="AN5444" i="23"/>
  <c r="AN5445" i="23"/>
  <c r="AN5446" i="23"/>
  <c r="AN5447" i="23"/>
  <c r="AN5448" i="23"/>
  <c r="AN5449" i="23"/>
  <c r="AN5450" i="23"/>
  <c r="AN5451" i="23"/>
  <c r="AN5452" i="23"/>
  <c r="AN5453" i="23"/>
  <c r="AN5454" i="23"/>
  <c r="AN5455" i="23"/>
  <c r="AN5456" i="23"/>
  <c r="AN5457" i="23"/>
  <c r="AN5458" i="23"/>
  <c r="AN5459" i="23"/>
  <c r="AN5460" i="23"/>
  <c r="AN5461" i="23"/>
  <c r="AN5462" i="23"/>
  <c r="AN5463" i="23"/>
  <c r="AN5464" i="23"/>
  <c r="AN5465" i="23"/>
  <c r="AN5466" i="23"/>
  <c r="AN5467" i="23"/>
  <c r="AN5468" i="23"/>
  <c r="AN5469" i="23"/>
  <c r="AN5470" i="23"/>
  <c r="AN5471" i="23"/>
  <c r="AN5472" i="23"/>
  <c r="AN5473" i="23"/>
  <c r="AN5474" i="23"/>
  <c r="AN5475" i="23"/>
  <c r="AN5476" i="23"/>
  <c r="AN5477" i="23"/>
  <c r="AN5478" i="23"/>
  <c r="AN5479" i="23"/>
  <c r="AN5480" i="23"/>
  <c r="AN5481" i="23"/>
  <c r="AN5482" i="23"/>
  <c r="AN5483" i="23"/>
  <c r="AN5484" i="23"/>
  <c r="AN5485" i="23"/>
  <c r="AN5486" i="23"/>
  <c r="AN5487" i="23"/>
  <c r="AN5488" i="23"/>
  <c r="AN5489" i="23"/>
  <c r="AN5490" i="23"/>
  <c r="AN5491" i="23"/>
  <c r="AN5492" i="23"/>
  <c r="AN5493" i="23"/>
  <c r="AN5494" i="23"/>
  <c r="AN5495" i="23"/>
  <c r="AN5496" i="23"/>
  <c r="AN5497" i="23"/>
  <c r="AN5498" i="23"/>
  <c r="AN5499" i="23"/>
  <c r="AN5500" i="23"/>
  <c r="AN5501" i="23"/>
  <c r="AN5502" i="23"/>
  <c r="AN5503" i="23"/>
  <c r="AN5504" i="23"/>
  <c r="AN5505" i="23"/>
  <c r="AN5506" i="23"/>
  <c r="AN5507" i="23"/>
  <c r="AN5508" i="23"/>
  <c r="AN5509" i="23"/>
  <c r="AN5510" i="23"/>
  <c r="AN5511" i="23"/>
  <c r="AN5512" i="23"/>
  <c r="AN5513" i="23"/>
  <c r="AN5514" i="23"/>
  <c r="AN5515" i="23"/>
  <c r="AN5516" i="23"/>
  <c r="AN5517" i="23"/>
  <c r="AN5518" i="23"/>
  <c r="AN5519" i="23"/>
  <c r="AN5520" i="23"/>
  <c r="AN5521" i="23"/>
  <c r="AN5522" i="23"/>
  <c r="AN5523" i="23"/>
  <c r="AN5524" i="23"/>
  <c r="AN5525" i="23"/>
  <c r="AN5526" i="23"/>
  <c r="AN5527" i="23"/>
  <c r="AN5528" i="23"/>
  <c r="AN5529" i="23"/>
  <c r="AN5530" i="23"/>
  <c r="AN5531" i="23"/>
  <c r="AN5532" i="23"/>
  <c r="AN5533" i="23"/>
  <c r="AN5534" i="23"/>
  <c r="AN5535" i="23"/>
  <c r="AN5536" i="23"/>
  <c r="AN5537" i="23"/>
  <c r="AN5538" i="23"/>
  <c r="AN5539" i="23"/>
  <c r="AN5540" i="23"/>
  <c r="AN5541" i="23"/>
  <c r="AN5542" i="23"/>
  <c r="AN5543" i="23"/>
  <c r="AN5544" i="23"/>
  <c r="AN5545" i="23"/>
  <c r="AN5546" i="23"/>
  <c r="AN5547" i="23"/>
  <c r="AN5548" i="23"/>
  <c r="AN5549" i="23"/>
  <c r="AN5550" i="23"/>
  <c r="AN5551" i="23"/>
  <c r="AN5552" i="23"/>
  <c r="AN5553" i="23"/>
  <c r="AN5554" i="23"/>
  <c r="AN5555" i="23"/>
  <c r="AN5556" i="23"/>
  <c r="AN5557" i="23"/>
  <c r="AN5558" i="23"/>
  <c r="AN5559" i="23"/>
  <c r="AN5560" i="23"/>
  <c r="AN5561" i="23"/>
  <c r="AN5562" i="23"/>
  <c r="AN5563" i="23"/>
  <c r="AN5564" i="23"/>
  <c r="AN5565" i="23"/>
  <c r="AN5566" i="23"/>
  <c r="AN5567" i="23"/>
  <c r="AN5568" i="23"/>
  <c r="AN5569" i="23"/>
  <c r="AN5570" i="23"/>
  <c r="AN5571" i="23"/>
  <c r="AN5572" i="23"/>
  <c r="AN5573" i="23"/>
  <c r="AN5574" i="23"/>
  <c r="AN5575" i="23"/>
  <c r="AN5576" i="23"/>
  <c r="AN5577" i="23"/>
  <c r="AN5578" i="23"/>
  <c r="AN5579" i="23"/>
  <c r="AN5580" i="23"/>
  <c r="AN5581" i="23"/>
  <c r="AN5582" i="23"/>
  <c r="AN5583" i="23"/>
  <c r="AN5584" i="23"/>
  <c r="AN5585" i="23"/>
  <c r="AN5586" i="23"/>
  <c r="AN5587" i="23"/>
  <c r="AN5588" i="23"/>
  <c r="AN5589" i="23"/>
  <c r="AN5590" i="23"/>
  <c r="AN5591" i="23"/>
  <c r="AN5592" i="23"/>
  <c r="AN5593" i="23"/>
  <c r="AN5594" i="23"/>
  <c r="AN5595" i="23"/>
  <c r="AN5596" i="23"/>
  <c r="AN5597" i="23"/>
  <c r="AN5598" i="23"/>
  <c r="AN5599" i="23"/>
  <c r="AN5600" i="23"/>
  <c r="AN5601" i="23"/>
  <c r="AN5602" i="23"/>
  <c r="AN5603" i="23"/>
  <c r="AN5604" i="23"/>
  <c r="AN5605" i="23"/>
  <c r="AN5606" i="23"/>
  <c r="AN5607" i="23"/>
  <c r="AN5608" i="23"/>
  <c r="AN5609" i="23"/>
  <c r="AN5610" i="23"/>
  <c r="AN5611" i="23"/>
  <c r="AN5612" i="23"/>
  <c r="AN5613" i="23"/>
  <c r="AN5614" i="23"/>
  <c r="AN5615" i="23"/>
  <c r="AN5616" i="23"/>
  <c r="AN5617" i="23"/>
  <c r="AN5618" i="23"/>
  <c r="AN5619" i="23"/>
  <c r="AN5620" i="23"/>
  <c r="AN5621" i="23"/>
  <c r="AN5622" i="23"/>
  <c r="AN5623" i="23"/>
  <c r="AN5624" i="23"/>
  <c r="AN5625" i="23"/>
  <c r="AN5626" i="23"/>
  <c r="AN5627" i="23"/>
  <c r="AN5628" i="23"/>
  <c r="AN5629" i="23"/>
  <c r="AN5630" i="23"/>
  <c r="AN5631" i="23"/>
  <c r="AN5632" i="23"/>
  <c r="AN5633" i="23"/>
  <c r="AN5634" i="23"/>
  <c r="AN5635" i="23"/>
  <c r="AN5636" i="23"/>
  <c r="AN5637" i="23"/>
  <c r="AN5638" i="23"/>
  <c r="AN5639" i="23"/>
  <c r="AN5640" i="23"/>
  <c r="AN5641" i="23"/>
  <c r="AN5642" i="23"/>
  <c r="AN5643" i="23"/>
  <c r="AN5644" i="23"/>
  <c r="AN5645" i="23"/>
  <c r="AN5646" i="23"/>
  <c r="AN5647" i="23"/>
  <c r="AN5648" i="23"/>
  <c r="AN5649" i="23"/>
  <c r="AN5650" i="23"/>
  <c r="AN5651" i="23"/>
  <c r="AN5652" i="23"/>
  <c r="AN5653" i="23"/>
  <c r="AN5654" i="23"/>
  <c r="AN5655" i="23"/>
  <c r="AN5656" i="23"/>
  <c r="AN5657" i="23"/>
  <c r="AN5658" i="23"/>
  <c r="AN5659" i="23"/>
  <c r="AN5660" i="23"/>
  <c r="AN5661" i="23"/>
  <c r="AN5662" i="23"/>
  <c r="AN5663" i="23"/>
  <c r="AN5664" i="23"/>
  <c r="AN5665" i="23"/>
  <c r="AN5666" i="23"/>
  <c r="AN5667" i="23"/>
  <c r="AN5668" i="23"/>
  <c r="AN5669" i="23"/>
  <c r="AN5670" i="23"/>
  <c r="AN5671" i="23"/>
  <c r="AN5672" i="23"/>
  <c r="AN5673" i="23"/>
  <c r="AN5674" i="23"/>
  <c r="AN5675" i="23"/>
  <c r="AN5676" i="23"/>
  <c r="AN5677" i="23"/>
  <c r="AN5678" i="23"/>
  <c r="AN5679" i="23"/>
  <c r="AN5680" i="23"/>
  <c r="AN5681" i="23"/>
  <c r="AN5682" i="23"/>
  <c r="AN5683" i="23"/>
  <c r="AN5684" i="23"/>
  <c r="AN5685" i="23"/>
  <c r="AN5686" i="23"/>
  <c r="AN5687" i="23"/>
  <c r="AN5688" i="23"/>
  <c r="AN5689" i="23"/>
  <c r="AN5690" i="23"/>
  <c r="AN5691" i="23"/>
  <c r="AN5692" i="23"/>
  <c r="AN5693" i="23"/>
  <c r="AN5694" i="23"/>
  <c r="AN5695" i="23"/>
  <c r="AN5696" i="23"/>
  <c r="AN5697" i="23"/>
  <c r="AN5698" i="23"/>
  <c r="AN5699" i="23"/>
  <c r="AN5700" i="23"/>
  <c r="AN5701" i="23"/>
  <c r="AN5702" i="23"/>
  <c r="AN5703" i="23"/>
  <c r="AN5704" i="23"/>
  <c r="AN5705" i="23"/>
  <c r="AN5706" i="23"/>
  <c r="AN5707" i="23"/>
  <c r="AN5708" i="23"/>
  <c r="AN5709" i="23"/>
  <c r="AN5710" i="23"/>
  <c r="AN5711" i="23"/>
  <c r="AN5712" i="23"/>
  <c r="AN5713" i="23"/>
  <c r="AN5714" i="23"/>
  <c r="AN5715" i="23"/>
  <c r="AN5716" i="23"/>
  <c r="AN5717" i="23"/>
  <c r="AN5718" i="23"/>
  <c r="AN5719" i="23"/>
  <c r="AN5720" i="23"/>
  <c r="AN5721" i="23"/>
  <c r="AN5722" i="23"/>
  <c r="AN5723" i="23"/>
  <c r="AN5724" i="23"/>
  <c r="AN5725" i="23"/>
  <c r="AN5726" i="23"/>
  <c r="AN5727" i="23"/>
  <c r="AN5728" i="23"/>
  <c r="AN5729" i="23"/>
  <c r="AN5730" i="23"/>
  <c r="AN5731" i="23"/>
  <c r="AN5732" i="23"/>
  <c r="AN5733" i="23"/>
  <c r="AN5734" i="23"/>
  <c r="AN5735" i="23"/>
  <c r="AN5736" i="23"/>
  <c r="AN5737" i="23"/>
  <c r="AN5738" i="23"/>
  <c r="AN5739" i="23"/>
  <c r="AN5740" i="23"/>
  <c r="AN5741" i="23"/>
  <c r="AN5742" i="23"/>
  <c r="AN5743" i="23"/>
  <c r="AN5744" i="23"/>
  <c r="AN5745" i="23"/>
  <c r="AN5746" i="23"/>
  <c r="AN5747" i="23"/>
  <c r="AN5748" i="23"/>
  <c r="AN5749" i="23"/>
  <c r="AN5750" i="23"/>
  <c r="AN5751" i="23"/>
  <c r="AN5752" i="23"/>
  <c r="AN5753" i="23"/>
  <c r="AN5754" i="23"/>
  <c r="AN5755" i="23"/>
  <c r="AN5756" i="23"/>
  <c r="AN5757" i="23"/>
  <c r="AN5758" i="23"/>
  <c r="AN5759" i="23"/>
  <c r="AN5760" i="23"/>
  <c r="AN5761" i="23"/>
  <c r="AN5762" i="23"/>
  <c r="AN5763" i="23"/>
  <c r="AN5764" i="23"/>
  <c r="AN5765" i="23"/>
  <c r="AN5766" i="23"/>
  <c r="AN5767" i="23"/>
  <c r="AN5768" i="23"/>
  <c r="AN5769" i="23"/>
  <c r="AN5770" i="23"/>
  <c r="AN5771" i="23"/>
  <c r="AN5772" i="23"/>
  <c r="AN5773" i="23"/>
  <c r="AN5774" i="23"/>
  <c r="AN5775" i="23"/>
  <c r="AN5776" i="23"/>
  <c r="AN5777" i="23"/>
  <c r="AN5778" i="23"/>
  <c r="AN5779" i="23"/>
  <c r="AN5780" i="23"/>
  <c r="AN5781" i="23"/>
  <c r="AN5782" i="23"/>
  <c r="AN5783" i="23"/>
  <c r="AN5784" i="23"/>
  <c r="AN5785" i="23"/>
  <c r="AN5786" i="23"/>
  <c r="AN5787" i="23"/>
  <c r="AN5788" i="23"/>
  <c r="AN5789" i="23"/>
  <c r="AN5790" i="23"/>
  <c r="AN5791" i="23"/>
  <c r="AN5792" i="23"/>
  <c r="AN5793" i="23"/>
  <c r="AN5794" i="23"/>
  <c r="AN5795" i="23"/>
  <c r="AN5796" i="23"/>
  <c r="AN5797" i="23"/>
  <c r="AN5798" i="23"/>
  <c r="AN5799" i="23"/>
  <c r="AN5800" i="23"/>
  <c r="AN5801" i="23"/>
  <c r="AN5802" i="23"/>
  <c r="AN5803" i="23"/>
  <c r="AN5804" i="23"/>
  <c r="AN5805" i="23"/>
  <c r="AN5806" i="23"/>
  <c r="AN5807" i="23"/>
  <c r="AN5808" i="23"/>
  <c r="AN5809" i="23"/>
  <c r="AN5810" i="23"/>
  <c r="AN5811" i="23"/>
  <c r="AN5812" i="23"/>
  <c r="AN5813" i="23"/>
  <c r="AN5814" i="23"/>
  <c r="AN5815" i="23"/>
  <c r="AN5816" i="23"/>
  <c r="AN5817" i="23"/>
  <c r="AN5818" i="23"/>
  <c r="AN5819" i="23"/>
  <c r="AN5820" i="23"/>
  <c r="AN5821" i="23"/>
  <c r="AN5822" i="23"/>
  <c r="AN5823" i="23"/>
  <c r="AN5824" i="23"/>
  <c r="AN5825" i="23"/>
  <c r="AN5826" i="23"/>
  <c r="AN5827" i="23"/>
  <c r="AN5828" i="23"/>
  <c r="AN5829" i="23"/>
  <c r="AN5830" i="23"/>
  <c r="AN5831" i="23"/>
  <c r="AN5832" i="23"/>
  <c r="AN5833" i="23"/>
  <c r="AN5834" i="23"/>
  <c r="AN5835" i="23"/>
  <c r="AN5836" i="23"/>
  <c r="AN5837" i="23"/>
  <c r="AN5838" i="23"/>
  <c r="AN5839" i="23"/>
  <c r="AN5840" i="23"/>
  <c r="AN5841" i="23"/>
  <c r="AN5842" i="23"/>
  <c r="AN5843" i="23"/>
  <c r="AN5844" i="23"/>
  <c r="AN5845" i="23"/>
  <c r="AN5846" i="23"/>
  <c r="AN5847" i="23"/>
  <c r="AN5848" i="23"/>
  <c r="AN5849" i="23"/>
  <c r="AN5850" i="23"/>
  <c r="AN5851" i="23"/>
  <c r="AN5852" i="23"/>
  <c r="AN5853" i="23"/>
  <c r="AN5854" i="23"/>
  <c r="AN5855" i="23"/>
  <c r="AN5856" i="23"/>
  <c r="AN5857" i="23"/>
  <c r="AN5858" i="23"/>
  <c r="AN5859" i="23"/>
  <c r="AN5860" i="23"/>
  <c r="AN5861" i="23"/>
  <c r="AN5862" i="23"/>
  <c r="AN5863" i="23"/>
  <c r="AN5864" i="23"/>
  <c r="AN5865" i="23"/>
  <c r="AN5866" i="23"/>
  <c r="AN5867" i="23"/>
  <c r="AN5868" i="23"/>
  <c r="AN5869" i="23"/>
  <c r="AN5870" i="23"/>
  <c r="AN5871" i="23"/>
  <c r="AN5872" i="23"/>
  <c r="AN5873" i="23"/>
  <c r="AN5874" i="23"/>
  <c r="AN5875" i="23"/>
  <c r="AN5876" i="23"/>
  <c r="AN5877" i="23"/>
  <c r="AN5878" i="23"/>
  <c r="AN5879" i="23"/>
  <c r="AN5880" i="23"/>
  <c r="AN5881" i="23"/>
  <c r="AN5882" i="23"/>
  <c r="AN5883" i="23"/>
  <c r="AN5884" i="23"/>
  <c r="AN5885" i="23"/>
  <c r="AN5886" i="23"/>
  <c r="AN5887" i="23"/>
  <c r="AN5888" i="23"/>
  <c r="AN5889" i="23"/>
  <c r="AN5890" i="23"/>
  <c r="AN5891" i="23"/>
  <c r="AN5892" i="23"/>
  <c r="AN5893" i="23"/>
  <c r="AN5894" i="23"/>
  <c r="AN5895" i="23"/>
  <c r="AN5896" i="23"/>
  <c r="AN5897" i="23"/>
  <c r="AN5898" i="23"/>
  <c r="AN5899" i="23"/>
  <c r="AN5900" i="23"/>
  <c r="AN5901" i="23"/>
  <c r="AN5902" i="23"/>
  <c r="AN5903" i="23"/>
  <c r="AN5904" i="23"/>
  <c r="AN5905" i="23"/>
  <c r="AN5906" i="23"/>
  <c r="AN5907" i="23"/>
  <c r="AN5908" i="23"/>
  <c r="AN5909" i="23"/>
  <c r="AN5910" i="23"/>
  <c r="AN5911" i="23"/>
  <c r="AN5912" i="23"/>
  <c r="AN5913" i="23"/>
  <c r="AN5914" i="23"/>
  <c r="AN5915" i="23"/>
  <c r="AN5916" i="23"/>
  <c r="AN5917" i="23"/>
  <c r="AN5918" i="23"/>
  <c r="AN5919" i="23"/>
  <c r="AN5920" i="23"/>
  <c r="AN5921" i="23"/>
  <c r="AN5922" i="23"/>
  <c r="AN5923" i="23"/>
  <c r="AN5924" i="23"/>
  <c r="AN5925" i="23"/>
  <c r="AN5926" i="23"/>
  <c r="AN5927" i="23"/>
  <c r="AN5928" i="23"/>
  <c r="AN5929" i="23"/>
  <c r="AN5930" i="23"/>
  <c r="AN5931" i="23"/>
  <c r="AN5932" i="23"/>
  <c r="AN5933" i="23"/>
  <c r="AN5934" i="23"/>
  <c r="AN5935" i="23"/>
  <c r="AN5936" i="23"/>
  <c r="AN5937" i="23"/>
  <c r="AN5938" i="23"/>
  <c r="AN5939" i="23"/>
  <c r="AN5940" i="23"/>
  <c r="AN5941" i="23"/>
  <c r="AN5942" i="23"/>
  <c r="AN5943" i="23"/>
  <c r="AN5944" i="23"/>
  <c r="AN5945" i="23"/>
  <c r="AN5946" i="23"/>
  <c r="AN5947" i="23"/>
  <c r="AN5948" i="23"/>
  <c r="AN5949" i="23"/>
  <c r="AN5950" i="23"/>
  <c r="AN5951" i="23"/>
  <c r="AN5952" i="23"/>
  <c r="AN5953" i="23"/>
  <c r="AN5954" i="23"/>
  <c r="AN5955" i="23"/>
  <c r="AN5956" i="23"/>
  <c r="AN5957" i="23"/>
  <c r="AN5958" i="23"/>
  <c r="AN5959" i="23"/>
  <c r="AN5960" i="23"/>
  <c r="AN5961" i="23"/>
  <c r="AN5962" i="23"/>
  <c r="AN5963" i="23"/>
  <c r="AN5964" i="23"/>
  <c r="AN5965" i="23"/>
  <c r="AN5966" i="23"/>
  <c r="AN5967" i="23"/>
  <c r="AN5968" i="23"/>
  <c r="AN5969" i="23"/>
  <c r="AN5970" i="23"/>
  <c r="AN5971" i="23"/>
  <c r="AN5972" i="23"/>
  <c r="AN5973" i="23"/>
  <c r="AN5974" i="23"/>
  <c r="AN5975" i="23"/>
  <c r="AN5976" i="23"/>
  <c r="AN5977" i="23"/>
  <c r="AN5978" i="23"/>
  <c r="AN5979" i="23"/>
  <c r="AN5980" i="23"/>
  <c r="AN5981" i="23"/>
  <c r="AN5982" i="23"/>
  <c r="AN5983" i="23"/>
  <c r="AN5984" i="23"/>
  <c r="AN5985" i="23"/>
  <c r="AN5986" i="23"/>
  <c r="AN5987" i="23"/>
  <c r="AN5988" i="23"/>
  <c r="AN5989" i="23"/>
  <c r="AN5990" i="23"/>
  <c r="AN5991" i="23"/>
  <c r="AN5992" i="23"/>
  <c r="AN5993" i="23"/>
  <c r="AN5994" i="23"/>
  <c r="AN5995" i="23"/>
  <c r="AN5996" i="23"/>
  <c r="AN5997" i="23"/>
  <c r="AN5998" i="23"/>
  <c r="AN5999" i="23"/>
  <c r="AN6000" i="23"/>
  <c r="AN6001" i="23"/>
  <c r="AN6002" i="23"/>
  <c r="AN6003" i="23"/>
  <c r="AN6004" i="23"/>
  <c r="AN6005" i="23"/>
  <c r="AN6006" i="23"/>
  <c r="AN6007" i="23"/>
  <c r="AN6008" i="23"/>
  <c r="AN6009" i="23"/>
  <c r="AN6010" i="23"/>
  <c r="AN6011" i="23"/>
  <c r="AN6012" i="23"/>
  <c r="AN6013" i="23"/>
  <c r="AN6014" i="23"/>
  <c r="AN6015" i="23"/>
  <c r="AN6016" i="23"/>
  <c r="AN6017" i="23"/>
  <c r="AN6018" i="23"/>
  <c r="AN6019" i="23"/>
  <c r="AN6020" i="23"/>
  <c r="AN6021" i="23"/>
  <c r="AN6022" i="23"/>
  <c r="AN6023" i="23"/>
  <c r="AN6024" i="23"/>
  <c r="AN6025" i="23"/>
  <c r="AN6026" i="23"/>
  <c r="AN6027" i="23"/>
  <c r="AN6028" i="23"/>
  <c r="AN6029" i="23"/>
  <c r="AN6030" i="23"/>
  <c r="AN6031" i="23"/>
  <c r="AN6032" i="23"/>
  <c r="AN6033" i="23"/>
  <c r="AN6034" i="23"/>
  <c r="AN6035" i="23"/>
  <c r="AN6036" i="23"/>
  <c r="AN6037" i="23"/>
  <c r="AN6038" i="23"/>
  <c r="AN6039" i="23"/>
  <c r="AN6040" i="23"/>
  <c r="AN6041" i="23"/>
  <c r="AN6042" i="23"/>
  <c r="AN6043" i="23"/>
  <c r="AN6044" i="23"/>
  <c r="AN6045" i="23"/>
  <c r="AN6046" i="23"/>
  <c r="AN6047" i="23"/>
  <c r="AN6048" i="23"/>
  <c r="AN6049" i="23"/>
  <c r="AN6050" i="23"/>
  <c r="AN6051" i="23"/>
  <c r="AN6052" i="23"/>
  <c r="AN6053" i="23"/>
  <c r="AN6054" i="23"/>
  <c r="AN6055" i="23"/>
  <c r="AN6056" i="23"/>
  <c r="AN6057" i="23"/>
  <c r="AN6058" i="23"/>
  <c r="AN6059" i="23"/>
  <c r="AN6060" i="23"/>
  <c r="AN6061" i="23"/>
  <c r="AN6062" i="23"/>
  <c r="AN6063" i="23"/>
  <c r="AN6064" i="23"/>
  <c r="AN6065" i="23"/>
  <c r="AN6066" i="23"/>
  <c r="AN6067" i="23"/>
  <c r="AN6068" i="23"/>
  <c r="AN6069" i="23"/>
  <c r="AN6070" i="23"/>
  <c r="AN6071" i="23"/>
  <c r="AN6072" i="23"/>
  <c r="AN6073" i="23"/>
  <c r="AN6074" i="23"/>
  <c r="AN6075" i="23"/>
  <c r="AN6076" i="23"/>
  <c r="AN6077" i="23"/>
  <c r="AN6078" i="23"/>
  <c r="AN6079" i="23"/>
  <c r="AN6080" i="23"/>
  <c r="AN6081" i="23"/>
  <c r="AN6082" i="23"/>
  <c r="AN6083" i="23"/>
  <c r="AN6084" i="23"/>
  <c r="AN6085" i="23"/>
  <c r="AN6086" i="23"/>
  <c r="AN6087" i="23"/>
  <c r="AN6088" i="23"/>
  <c r="AN6089" i="23"/>
  <c r="AN6090" i="23"/>
  <c r="AN6091" i="23"/>
  <c r="AN6092" i="23"/>
  <c r="AN6093" i="23"/>
  <c r="AN6094" i="23"/>
  <c r="AN6095" i="23"/>
  <c r="AN6096" i="23"/>
  <c r="AN6097" i="23"/>
  <c r="AN6098" i="23"/>
  <c r="AN6099" i="23"/>
  <c r="AN6100" i="23"/>
  <c r="AN6101" i="23"/>
  <c r="AN6102" i="23"/>
  <c r="AN6103" i="23"/>
  <c r="AN6104" i="23"/>
  <c r="AN6105" i="23"/>
  <c r="AN6106" i="23"/>
  <c r="AN6107" i="23"/>
  <c r="AN6108" i="23"/>
  <c r="AN6109" i="23"/>
  <c r="AN6110" i="23"/>
  <c r="AN6111" i="23"/>
  <c r="AN6112" i="23"/>
  <c r="AN6113" i="23"/>
  <c r="AN6114" i="23"/>
  <c r="AN6115" i="23"/>
  <c r="AN6116" i="23"/>
  <c r="AN6117" i="23"/>
  <c r="AN6118" i="23"/>
  <c r="AN6119" i="23"/>
  <c r="AN6120" i="23"/>
  <c r="AN6121" i="23"/>
  <c r="AN6122" i="23"/>
  <c r="AN6123" i="23"/>
  <c r="AN6124" i="23"/>
  <c r="AN6125" i="23"/>
  <c r="AN6126" i="23"/>
  <c r="AN6127" i="23"/>
  <c r="AN6128" i="23"/>
  <c r="AN6129" i="23"/>
  <c r="AN6130" i="23"/>
  <c r="AN6131" i="23"/>
  <c r="AN6132" i="23"/>
  <c r="AN6133" i="23"/>
  <c r="AN6134" i="23"/>
  <c r="AN6135" i="23"/>
  <c r="AN6136" i="23"/>
  <c r="AN6137" i="23"/>
  <c r="AN6138" i="23"/>
  <c r="AN6139" i="23"/>
  <c r="AN6140" i="23"/>
  <c r="AN6141" i="23"/>
  <c r="AN6142" i="23"/>
  <c r="AN6143" i="23"/>
  <c r="AN6144" i="23"/>
  <c r="AN6145" i="23"/>
  <c r="AN6146" i="23"/>
  <c r="AN6147" i="23"/>
  <c r="AN6148" i="23"/>
  <c r="AN6149" i="23"/>
  <c r="AN6150" i="23"/>
  <c r="AN6151" i="23"/>
  <c r="AN6152" i="23"/>
  <c r="AN6153" i="23"/>
  <c r="AN6154" i="23"/>
  <c r="AN6155" i="23"/>
  <c r="AN6156" i="23"/>
  <c r="AN6157" i="23"/>
  <c r="AN6158" i="23"/>
  <c r="AN6159" i="23"/>
  <c r="AN6160" i="23"/>
  <c r="AN6161" i="23"/>
  <c r="AN6162" i="23"/>
  <c r="AN6163" i="23"/>
  <c r="AN6164" i="23"/>
  <c r="AN6165" i="23"/>
  <c r="AN6166" i="23"/>
  <c r="AN6167" i="23"/>
  <c r="AN6168" i="23"/>
  <c r="AN6169" i="23"/>
  <c r="AN6170" i="23"/>
  <c r="AN6171" i="23"/>
  <c r="AN6172" i="23"/>
  <c r="AN6173" i="23"/>
  <c r="AN6174" i="23"/>
  <c r="AN6175" i="23"/>
  <c r="AN6176" i="23"/>
  <c r="AN6177" i="23"/>
  <c r="AN6178" i="23"/>
  <c r="AN6179" i="23"/>
  <c r="AN6180" i="23"/>
  <c r="AN6181" i="23"/>
  <c r="AN6182" i="23"/>
  <c r="AN6183" i="23"/>
  <c r="AN6184" i="23"/>
  <c r="AN6185" i="23"/>
  <c r="AN6186" i="23"/>
  <c r="AN6187" i="23"/>
  <c r="AN6188" i="23"/>
  <c r="AN6189" i="23"/>
  <c r="AN6190" i="23"/>
  <c r="AN6191" i="23"/>
  <c r="AN6192" i="23"/>
  <c r="AN6193" i="23"/>
  <c r="AN6194" i="23"/>
  <c r="AN6195" i="23"/>
  <c r="AN6196" i="23"/>
  <c r="AN6197" i="23"/>
  <c r="AN6198" i="23"/>
  <c r="AN6199" i="23"/>
  <c r="AN6200" i="23"/>
  <c r="AN6201" i="23"/>
  <c r="AN6202" i="23"/>
  <c r="AN6203" i="23"/>
  <c r="AN6204" i="23"/>
  <c r="AN6205" i="23"/>
  <c r="AN6206" i="23"/>
  <c r="AN6207" i="23"/>
  <c r="AN6208" i="23"/>
  <c r="AN6209" i="23"/>
  <c r="AN6210" i="23"/>
  <c r="AN6211" i="23"/>
  <c r="AN6212" i="23"/>
  <c r="AN6213" i="23"/>
  <c r="AN6214" i="23"/>
  <c r="AN6215" i="23"/>
  <c r="AN6216" i="23"/>
  <c r="AN6217" i="23"/>
  <c r="AN6218" i="23"/>
  <c r="AN6219" i="23"/>
  <c r="AN6220" i="23"/>
  <c r="AN6221" i="23"/>
  <c r="AN6222" i="23"/>
  <c r="AN6223" i="23"/>
  <c r="AN6224" i="23"/>
  <c r="AN6225" i="23"/>
  <c r="AN6226" i="23"/>
  <c r="AN6227" i="23"/>
  <c r="AN6228" i="23"/>
  <c r="AN6229" i="23"/>
  <c r="AN6230" i="23"/>
  <c r="AN6231" i="23"/>
  <c r="AN6232" i="23"/>
  <c r="AN6233" i="23"/>
  <c r="AN6234" i="23"/>
  <c r="AN6235" i="23"/>
  <c r="AN6236" i="23"/>
  <c r="AN6237" i="23"/>
  <c r="AN6238" i="23"/>
  <c r="AN6239" i="23"/>
  <c r="AN6240" i="23"/>
  <c r="AN6241" i="23"/>
  <c r="AN6242" i="23"/>
  <c r="AN6243" i="23"/>
  <c r="AN6244" i="23"/>
  <c r="AN6245" i="23"/>
  <c r="AN6246" i="23"/>
  <c r="AN6247" i="23"/>
  <c r="AN6248" i="23"/>
  <c r="AN6249" i="23"/>
  <c r="AN6250" i="23"/>
  <c r="AN6251" i="23"/>
  <c r="AN6252" i="23"/>
  <c r="AN6253" i="23"/>
  <c r="AN6254" i="23"/>
  <c r="AN6255" i="23"/>
  <c r="AN6256" i="23"/>
  <c r="AN6257" i="23"/>
  <c r="AN6258" i="23"/>
  <c r="AN6259" i="23"/>
  <c r="AN6260" i="23"/>
  <c r="AN6261" i="23"/>
  <c r="AN6262" i="23"/>
  <c r="AN6263" i="23"/>
  <c r="AN6264" i="23"/>
  <c r="AN6265" i="23"/>
  <c r="AN6266" i="23"/>
  <c r="AN6267" i="23"/>
  <c r="AN6268" i="23"/>
  <c r="AN6269" i="23"/>
  <c r="AN6270" i="23"/>
  <c r="AN6271" i="23"/>
  <c r="AN6272" i="23"/>
  <c r="AN6273" i="23"/>
  <c r="AN6274" i="23"/>
  <c r="AN6275" i="23"/>
  <c r="AN6276" i="23"/>
  <c r="AN6277" i="23"/>
  <c r="AN6278" i="23"/>
  <c r="AN6279" i="23"/>
  <c r="AN6280" i="23"/>
  <c r="AN6281" i="23"/>
  <c r="AN6282" i="23"/>
  <c r="AN6283" i="23"/>
  <c r="AN6284" i="23"/>
  <c r="AN6285" i="23"/>
  <c r="AN6286" i="23"/>
  <c r="AN6287" i="23"/>
  <c r="AN6288" i="23"/>
  <c r="AN6289" i="23"/>
  <c r="AN6290" i="23"/>
  <c r="AN6291" i="23"/>
  <c r="AN6292" i="23"/>
  <c r="AN6293" i="23"/>
  <c r="AN6294" i="23"/>
  <c r="AN6295" i="23"/>
  <c r="AN6296" i="23"/>
  <c r="AN6297" i="23"/>
  <c r="AN6298" i="23"/>
  <c r="AN6299" i="23"/>
  <c r="AN6300" i="23"/>
  <c r="AN6301" i="23"/>
  <c r="AN6302" i="23"/>
  <c r="AN6303" i="23"/>
  <c r="AN6304" i="23"/>
  <c r="AN6305" i="23"/>
  <c r="AN6306" i="23"/>
  <c r="AN6307" i="23"/>
  <c r="AN6308" i="23"/>
  <c r="AN6309" i="23"/>
  <c r="AN6310" i="23"/>
  <c r="AN6311" i="23"/>
  <c r="AN6312" i="23"/>
  <c r="AN6313" i="23"/>
  <c r="AN6314" i="23"/>
  <c r="AN6315" i="23"/>
  <c r="AN6316" i="23"/>
  <c r="AN6317" i="23"/>
  <c r="AN6318" i="23"/>
  <c r="AN6319" i="23"/>
  <c r="AN6320" i="23"/>
  <c r="AN6321" i="23"/>
  <c r="AN6322" i="23"/>
  <c r="AN6323" i="23"/>
  <c r="AN6324" i="23"/>
  <c r="AN6325" i="23"/>
  <c r="AN6326" i="23"/>
  <c r="AN6327" i="23"/>
  <c r="AN6328" i="23"/>
  <c r="AN6329" i="23"/>
  <c r="AN6330" i="23"/>
  <c r="AN6331" i="23"/>
  <c r="AN6332" i="23"/>
  <c r="AN6333" i="23"/>
  <c r="AN6334" i="23"/>
  <c r="AN6335" i="23"/>
  <c r="AN6336" i="23"/>
  <c r="AN6337" i="23"/>
  <c r="AN6338" i="23"/>
  <c r="AN6339" i="23"/>
  <c r="AN6340" i="23"/>
  <c r="AN6341" i="23"/>
  <c r="AN6342" i="23"/>
  <c r="AN6343" i="23"/>
  <c r="AN6344" i="23"/>
  <c r="AN6345" i="23"/>
  <c r="AN6346" i="23"/>
  <c r="AN6347" i="23"/>
  <c r="AN6348" i="23"/>
  <c r="AN6349" i="23"/>
  <c r="AN6350" i="23"/>
  <c r="AN6351" i="23"/>
  <c r="AN6352" i="23"/>
  <c r="AN6353" i="23"/>
  <c r="AN6354" i="23"/>
  <c r="AN6355" i="23"/>
  <c r="AN6356" i="23"/>
  <c r="AN6357" i="23"/>
  <c r="AN6358" i="23"/>
  <c r="AN6359" i="23"/>
  <c r="AN6360" i="23"/>
  <c r="AN6361" i="23"/>
  <c r="AN6362" i="23"/>
  <c r="AN6363" i="23"/>
  <c r="AN6364" i="23"/>
  <c r="AN6365" i="23"/>
  <c r="AN6366" i="23"/>
  <c r="AN6367" i="23"/>
  <c r="AN6368" i="23"/>
  <c r="AN6369" i="23"/>
  <c r="AN6370" i="23"/>
  <c r="AN6371" i="23"/>
  <c r="AN6372" i="23"/>
  <c r="AN6373" i="23"/>
  <c r="AN6374" i="23"/>
  <c r="AN6375" i="23"/>
  <c r="AN6376" i="23"/>
  <c r="AN6377" i="23"/>
  <c r="AN6378" i="23"/>
  <c r="AN6379" i="23"/>
  <c r="AN6380" i="23"/>
  <c r="AN6381" i="23"/>
  <c r="AN6382" i="23"/>
  <c r="AN6383" i="23"/>
  <c r="AN6384" i="23"/>
  <c r="AN6385" i="23"/>
  <c r="AN6386" i="23"/>
  <c r="AN6387" i="23"/>
  <c r="AN6388" i="23"/>
  <c r="AN6389" i="23"/>
  <c r="AN6390" i="23"/>
  <c r="AN6391" i="23"/>
  <c r="AN6392" i="23"/>
  <c r="AN6393" i="23"/>
  <c r="AN6394" i="23"/>
  <c r="AN6395" i="23"/>
  <c r="AN6396" i="23"/>
  <c r="AN6397" i="23"/>
  <c r="AN6398" i="23"/>
  <c r="AN6399" i="23"/>
  <c r="AN6400" i="23"/>
  <c r="AN6401" i="23"/>
  <c r="AN6402" i="23"/>
  <c r="AN6403" i="23"/>
  <c r="AN6404" i="23"/>
  <c r="AN6405" i="23"/>
  <c r="AN6406" i="23"/>
  <c r="AN6407" i="23"/>
  <c r="AN6408" i="23"/>
  <c r="AN6409" i="23"/>
  <c r="AN6410" i="23"/>
  <c r="AN6411" i="23"/>
  <c r="AN6412" i="23"/>
  <c r="AN6413" i="23"/>
  <c r="AN6414" i="23"/>
  <c r="AN6415" i="23"/>
  <c r="AN6416" i="23"/>
  <c r="AN6417" i="23"/>
  <c r="AN6418" i="23"/>
  <c r="AN6419" i="23"/>
  <c r="AN6420" i="23"/>
  <c r="AN6421" i="23"/>
  <c r="AN6422" i="23"/>
  <c r="AN6423" i="23"/>
  <c r="AN6424" i="23"/>
  <c r="AN6425" i="23"/>
  <c r="AN6426" i="23"/>
  <c r="AN6427" i="23"/>
  <c r="AN6428" i="23"/>
  <c r="AN6429" i="23"/>
  <c r="AN6430" i="23"/>
  <c r="AN6431" i="23"/>
  <c r="AN6432" i="23"/>
  <c r="AN6433" i="23"/>
  <c r="AN6434" i="23"/>
  <c r="AN6435" i="23"/>
  <c r="AN6436" i="23"/>
  <c r="AN6437" i="23"/>
  <c r="AN6438" i="23"/>
  <c r="AN6439" i="23"/>
  <c r="AN6440" i="23"/>
  <c r="AN6441" i="23"/>
  <c r="AN6442" i="23"/>
  <c r="AN6443" i="23"/>
  <c r="AN6444" i="23"/>
  <c r="AN6445" i="23"/>
  <c r="AN6446" i="23"/>
  <c r="AN6447" i="23"/>
  <c r="AN6448" i="23"/>
  <c r="AN6449" i="23"/>
  <c r="AN6450" i="23"/>
  <c r="AN6451" i="23"/>
  <c r="AN6452" i="23"/>
  <c r="AN6453" i="23"/>
  <c r="AN6454" i="23"/>
  <c r="AN6455" i="23"/>
  <c r="AN6456" i="23"/>
  <c r="AN6457" i="23"/>
  <c r="AN6458" i="23"/>
  <c r="AN6459" i="23"/>
  <c r="AN6460" i="23"/>
  <c r="AN6461" i="23"/>
  <c r="AN6462" i="23"/>
  <c r="AN6463" i="23"/>
  <c r="AN6464" i="23"/>
  <c r="AN6465" i="23"/>
  <c r="AN6466" i="23"/>
  <c r="AN6467" i="23"/>
  <c r="AN6468" i="23"/>
  <c r="AN6469" i="23"/>
  <c r="AN6470" i="23"/>
  <c r="AN6471" i="23"/>
  <c r="AN6472" i="23"/>
  <c r="AN6473" i="23"/>
  <c r="AN6474" i="23"/>
  <c r="AN6475" i="23"/>
  <c r="AN6476" i="23"/>
  <c r="AN6477" i="23"/>
  <c r="AN6478" i="23"/>
  <c r="AN6479" i="23"/>
  <c r="AN6480" i="23"/>
  <c r="AN6481" i="23"/>
  <c r="AN6482" i="23"/>
  <c r="AN6483" i="23"/>
  <c r="AN6484" i="23"/>
  <c r="AN6485" i="23"/>
  <c r="AN6486" i="23"/>
  <c r="AN6487" i="23"/>
  <c r="AN6488" i="23"/>
  <c r="AN6489" i="23"/>
  <c r="AN6490" i="23"/>
  <c r="AN6491" i="23"/>
  <c r="AN6492" i="23"/>
  <c r="AN6493" i="23"/>
  <c r="AN6494" i="23"/>
  <c r="AN6495" i="23"/>
  <c r="AN6496" i="23"/>
  <c r="AN6497" i="23"/>
  <c r="AN6498" i="23"/>
  <c r="AN6499" i="23"/>
  <c r="AN6500" i="23"/>
  <c r="AN6501" i="23"/>
  <c r="AN6502" i="23"/>
  <c r="AN6503" i="23"/>
  <c r="AN6504" i="23"/>
  <c r="AN6505" i="23"/>
  <c r="AN6506" i="23"/>
  <c r="AN6507" i="23"/>
  <c r="AN6508" i="23"/>
  <c r="AN6509" i="23"/>
  <c r="AN6510" i="23"/>
  <c r="AN6511" i="23"/>
  <c r="AN6512" i="23"/>
  <c r="AN6513" i="23"/>
  <c r="AN6514" i="23"/>
  <c r="AN6515" i="23"/>
  <c r="AN6516" i="23"/>
  <c r="AN6517" i="23"/>
  <c r="AN6518" i="23"/>
  <c r="AN6519" i="23"/>
  <c r="AN6520" i="23"/>
  <c r="AN6521" i="23"/>
  <c r="AN6522" i="23"/>
  <c r="AN6523" i="23"/>
  <c r="AN6524" i="23"/>
  <c r="AN6525" i="23"/>
  <c r="AN6526" i="23"/>
  <c r="AN6527" i="23"/>
  <c r="AN6528" i="23"/>
  <c r="AN6529" i="23"/>
  <c r="AN6530" i="23"/>
  <c r="AN6531" i="23"/>
  <c r="AN6532" i="23"/>
  <c r="AN6533" i="23"/>
  <c r="AN6534" i="23"/>
  <c r="AN6535" i="23"/>
  <c r="AN6536" i="23"/>
  <c r="AN6537" i="23"/>
  <c r="AN6538" i="23"/>
  <c r="AN6539" i="23"/>
  <c r="AN6540" i="23"/>
  <c r="AN6541" i="23"/>
  <c r="AN6542" i="23"/>
  <c r="AN6543" i="23"/>
  <c r="AN6544" i="23"/>
  <c r="AN6545" i="23"/>
  <c r="AN6546" i="23"/>
  <c r="AN6547" i="23"/>
  <c r="AN6548" i="23"/>
  <c r="AN6549" i="23"/>
  <c r="AN6550" i="23"/>
  <c r="AN6551" i="23"/>
  <c r="AN6552" i="23"/>
  <c r="AN6553" i="23"/>
  <c r="AN6554" i="23"/>
  <c r="AN6555" i="23"/>
  <c r="AN6556" i="23"/>
  <c r="AN6557" i="23"/>
  <c r="AN6558" i="23"/>
  <c r="AN6559" i="23"/>
  <c r="AN6560" i="23"/>
  <c r="AN6561" i="23"/>
  <c r="AN6562" i="23"/>
  <c r="AN6563" i="23"/>
  <c r="AN6564" i="23"/>
  <c r="AN6565" i="23"/>
  <c r="AN6566" i="23"/>
  <c r="AN6567" i="23"/>
  <c r="AN6568" i="23"/>
  <c r="AN6569" i="23"/>
  <c r="AN6570" i="23"/>
  <c r="AN6571" i="23"/>
  <c r="AN6572" i="23"/>
  <c r="AN6573" i="23"/>
  <c r="AN6574" i="23"/>
  <c r="AN6575" i="23"/>
  <c r="AN6576" i="23"/>
  <c r="AN6577" i="23"/>
  <c r="AN6578" i="23"/>
  <c r="AN6579" i="23"/>
  <c r="AN6580" i="23"/>
  <c r="AN6581" i="23"/>
  <c r="AN6582" i="23"/>
  <c r="AN6583" i="23"/>
  <c r="AN6584" i="23"/>
  <c r="AN6585" i="23"/>
  <c r="AN6586" i="23"/>
  <c r="AN6587" i="23"/>
  <c r="AN6588" i="23"/>
  <c r="AN6589" i="23"/>
  <c r="AN6590" i="23"/>
  <c r="AN6591" i="23"/>
  <c r="AN6592" i="23"/>
  <c r="AN6593" i="23"/>
  <c r="AN6594" i="23"/>
  <c r="AN6595" i="23"/>
  <c r="AN6596" i="23"/>
  <c r="AN6597" i="23"/>
  <c r="AN6598" i="23"/>
  <c r="AN6599" i="23"/>
  <c r="AN6600" i="23"/>
  <c r="AN6601" i="23"/>
  <c r="AN6602" i="23"/>
  <c r="AN6603" i="23"/>
  <c r="AN6604" i="23"/>
  <c r="AN6605" i="23"/>
  <c r="AN6606" i="23"/>
  <c r="AN6607" i="23"/>
  <c r="AN6608" i="23"/>
  <c r="AN6609" i="23"/>
  <c r="AN6610" i="23"/>
  <c r="AN6611" i="23"/>
  <c r="AN6612" i="23"/>
  <c r="AN6613" i="23"/>
  <c r="AN6614" i="23"/>
  <c r="AN6615" i="23"/>
  <c r="AN6616" i="23"/>
  <c r="AN6617" i="23"/>
  <c r="AN6618" i="23"/>
  <c r="AN6619" i="23"/>
  <c r="AN6620" i="23"/>
  <c r="AN6621" i="23"/>
  <c r="AN6622" i="23"/>
  <c r="AN6623" i="23"/>
  <c r="AN6624" i="23"/>
  <c r="AN6625" i="23"/>
  <c r="AN6626" i="23"/>
  <c r="AN6627" i="23"/>
  <c r="AN6628" i="23"/>
  <c r="AN6629" i="23"/>
  <c r="AN6630" i="23"/>
  <c r="AN6631" i="23"/>
  <c r="AN6632" i="23"/>
  <c r="AN6633" i="23"/>
  <c r="AN6634" i="23"/>
  <c r="AN6635" i="23"/>
  <c r="AN6636" i="23"/>
  <c r="AN6637" i="23"/>
  <c r="AN6638" i="23"/>
  <c r="AN6639" i="23"/>
  <c r="AN6640" i="23"/>
  <c r="AN6641" i="23"/>
  <c r="AN6642" i="23"/>
  <c r="AN6643" i="23"/>
  <c r="AN6644" i="23"/>
  <c r="AN6645" i="23"/>
  <c r="AN6646" i="23"/>
  <c r="AN6647" i="23"/>
  <c r="AN6648" i="23"/>
  <c r="AN6649" i="23"/>
  <c r="AN6650" i="23"/>
  <c r="AN6651" i="23"/>
  <c r="AN6652" i="23"/>
  <c r="AN6653" i="23"/>
  <c r="AN6654" i="23"/>
  <c r="AN6655" i="23"/>
  <c r="AN6656" i="23"/>
  <c r="AN6657" i="23"/>
  <c r="AN6658" i="23"/>
  <c r="AN6659" i="23"/>
  <c r="AN6660" i="23"/>
  <c r="AN6661" i="23"/>
  <c r="AN6662" i="23"/>
  <c r="AN6663" i="23"/>
  <c r="AN6664" i="23"/>
  <c r="AN6665" i="23"/>
  <c r="AN6666" i="23"/>
  <c r="AN6667" i="23"/>
  <c r="AN6668" i="23"/>
  <c r="AN6669" i="23"/>
  <c r="AN6670" i="23"/>
  <c r="AN6671" i="23"/>
  <c r="AN6672" i="23"/>
  <c r="AN6673" i="23"/>
  <c r="AN6674" i="23"/>
  <c r="AN6675" i="23"/>
  <c r="AN6676" i="23"/>
  <c r="AN6677" i="23"/>
  <c r="AN6678" i="23"/>
  <c r="AN6679" i="23"/>
  <c r="AN6680" i="23"/>
  <c r="AN6681" i="23"/>
  <c r="AN6682" i="23"/>
  <c r="AN6683" i="23"/>
  <c r="AN6684" i="23"/>
  <c r="AN6685" i="23"/>
  <c r="AN6686" i="23"/>
  <c r="AN6687" i="23"/>
  <c r="AN6688" i="23"/>
  <c r="AN6689" i="23"/>
  <c r="AN6690" i="23"/>
  <c r="AN6691" i="23"/>
  <c r="AN6692" i="23"/>
  <c r="AN6693" i="23"/>
  <c r="AN6694" i="23"/>
  <c r="AN6695" i="23"/>
  <c r="AN6696" i="23"/>
  <c r="AN6697" i="23"/>
  <c r="AN6698" i="23"/>
  <c r="AN6699" i="23"/>
  <c r="AN6700" i="23"/>
  <c r="AN6701" i="23"/>
  <c r="AN6702" i="23"/>
  <c r="AN6703" i="23"/>
  <c r="AN6704" i="23"/>
  <c r="AN6705" i="23"/>
  <c r="AN6706" i="23"/>
  <c r="AN6707" i="23"/>
  <c r="AN6708" i="23"/>
  <c r="AN6709" i="23"/>
  <c r="AN6710" i="23"/>
  <c r="AN6711" i="23"/>
  <c r="AN6712" i="23"/>
  <c r="AN6713" i="23"/>
  <c r="AN6714" i="23"/>
  <c r="AN6715" i="23"/>
  <c r="AN6716" i="23"/>
  <c r="AN6717" i="23"/>
  <c r="AN6718" i="23"/>
  <c r="AN6719" i="23"/>
  <c r="AN6720" i="23"/>
  <c r="AN6721" i="23"/>
  <c r="AN6722" i="23"/>
  <c r="AN6723" i="23"/>
  <c r="AN6724" i="23"/>
  <c r="AN6725" i="23"/>
  <c r="AN6726" i="23"/>
  <c r="AN6727" i="23"/>
  <c r="AN6728" i="23"/>
  <c r="AN6729" i="23"/>
  <c r="AN6730" i="23"/>
  <c r="AN6731" i="23"/>
  <c r="AN6732" i="23"/>
  <c r="AN6733" i="23"/>
  <c r="AN6734" i="23"/>
  <c r="AN6735" i="23"/>
  <c r="AN6736" i="23"/>
  <c r="AN6737" i="23"/>
  <c r="AN6738" i="23"/>
  <c r="AN6739" i="23"/>
  <c r="AN6740" i="23"/>
  <c r="AN6741" i="23"/>
  <c r="AN6742" i="23"/>
  <c r="AN6743" i="23"/>
  <c r="AN6744" i="23"/>
  <c r="AN6745" i="23"/>
  <c r="AN6746" i="23"/>
  <c r="AN6747" i="23"/>
  <c r="AN6748" i="23"/>
  <c r="AN6749" i="23"/>
  <c r="AN6750" i="23"/>
  <c r="AN6751" i="23"/>
  <c r="AN6752" i="23"/>
  <c r="AN6753" i="23"/>
  <c r="AN6754" i="23"/>
  <c r="AN6755" i="23"/>
  <c r="AN6756" i="23"/>
  <c r="AN6757" i="23"/>
  <c r="AN6758" i="23"/>
  <c r="AN6759" i="23"/>
  <c r="AN6760" i="23"/>
  <c r="AN6761" i="23"/>
  <c r="AN6762" i="23"/>
  <c r="AN6763" i="23"/>
  <c r="AN6764" i="23"/>
  <c r="AN6765" i="23"/>
  <c r="AN6766" i="23"/>
  <c r="AN6767" i="23"/>
  <c r="AN6768" i="23"/>
  <c r="AN6769" i="23"/>
  <c r="AN6770" i="23"/>
  <c r="AN6771" i="23"/>
  <c r="AN6772" i="23"/>
  <c r="AN6773" i="23"/>
  <c r="AN6774" i="23"/>
  <c r="AN6775" i="23"/>
  <c r="AN6776" i="23"/>
  <c r="AN6777" i="23"/>
  <c r="AN6778" i="23"/>
  <c r="AN6779" i="23"/>
  <c r="AN6780" i="23"/>
  <c r="AN6781" i="23"/>
  <c r="AN6782" i="23"/>
  <c r="AN6783" i="23"/>
  <c r="AN6784" i="23"/>
  <c r="AN6785" i="23"/>
  <c r="AN6786" i="23"/>
  <c r="AN6787" i="23"/>
  <c r="AN6788" i="23"/>
  <c r="AN6789" i="23"/>
  <c r="AN6790" i="23"/>
  <c r="AN6791" i="23"/>
  <c r="AN6792" i="23"/>
  <c r="AN6793" i="23"/>
  <c r="AN6794" i="23"/>
  <c r="AN6795" i="23"/>
  <c r="AN6796" i="23"/>
  <c r="AN6797" i="23"/>
  <c r="AN6798" i="23"/>
  <c r="AN6799" i="23"/>
  <c r="AN6800" i="23"/>
  <c r="AN6801" i="23"/>
  <c r="AN6802" i="23"/>
  <c r="AN6803" i="23"/>
  <c r="AN6804" i="23"/>
  <c r="AN6805" i="23"/>
  <c r="AN6806" i="23"/>
  <c r="AN6807" i="23"/>
  <c r="AN6808" i="23"/>
  <c r="AN6809" i="23"/>
  <c r="AN6810" i="23"/>
  <c r="AN6811" i="23"/>
  <c r="AN6812" i="23"/>
  <c r="AN6813" i="23"/>
  <c r="AN6814" i="23"/>
  <c r="AN6815" i="23"/>
  <c r="AN6816" i="23"/>
  <c r="AN6817" i="23"/>
  <c r="AN6818" i="23"/>
  <c r="AN6819" i="23"/>
  <c r="AN6820" i="23"/>
  <c r="AN6821" i="23"/>
  <c r="AN6822" i="23"/>
  <c r="AN6823" i="23"/>
  <c r="AN6824" i="23"/>
  <c r="AN6825" i="23"/>
  <c r="AN6826" i="23"/>
  <c r="AN6827" i="23"/>
  <c r="AN6828" i="23"/>
  <c r="AN6829" i="23"/>
  <c r="AN6830" i="23"/>
  <c r="AN6831" i="23"/>
  <c r="AN6832" i="23"/>
  <c r="AN6833" i="23"/>
  <c r="AN6834" i="23"/>
  <c r="AN6835" i="23"/>
  <c r="AN6836" i="23"/>
  <c r="AN6837" i="23"/>
  <c r="AN6838" i="23"/>
  <c r="AN6839" i="23"/>
  <c r="AN6840" i="23"/>
  <c r="AN6841" i="23"/>
  <c r="AN6842" i="23"/>
  <c r="AN6843" i="23"/>
  <c r="AN6844" i="23"/>
  <c r="AN6845" i="23"/>
  <c r="AN6846" i="23"/>
  <c r="AN6847" i="23"/>
  <c r="AN6848" i="23"/>
  <c r="AN6849" i="23"/>
  <c r="AN6850" i="23"/>
  <c r="AN6851" i="23"/>
  <c r="AN6852" i="23"/>
  <c r="AN6853" i="23"/>
  <c r="AN6854" i="23"/>
  <c r="AN6855" i="23"/>
  <c r="AN6856" i="23"/>
  <c r="AN6857" i="23"/>
  <c r="AN6858" i="23"/>
  <c r="AN6859" i="23"/>
  <c r="AN6860" i="23"/>
  <c r="AN6861" i="23"/>
  <c r="AN6862" i="23"/>
  <c r="AN6863" i="23"/>
  <c r="AN6864" i="23"/>
  <c r="AN6865" i="23"/>
  <c r="AN6866" i="23"/>
  <c r="AN6867" i="23"/>
  <c r="AN6868" i="23"/>
  <c r="AN6869" i="23"/>
  <c r="AN6870" i="23"/>
  <c r="AN6871" i="23"/>
  <c r="AN6872" i="23"/>
  <c r="AN6873" i="23"/>
  <c r="AN6874" i="23"/>
  <c r="AN6875" i="23"/>
  <c r="AN6876" i="23"/>
  <c r="AN6877" i="23"/>
  <c r="AN6878" i="23"/>
  <c r="AN6879" i="23"/>
  <c r="AN6880" i="23"/>
  <c r="AN6881" i="23"/>
  <c r="AN6882" i="23"/>
  <c r="AN6883" i="23"/>
  <c r="AN6884" i="23"/>
  <c r="AN6885" i="23"/>
  <c r="AN6886" i="23"/>
  <c r="AN6887" i="23"/>
  <c r="AN6888" i="23"/>
  <c r="AN6889" i="23"/>
  <c r="AN6890" i="23"/>
  <c r="AN6891" i="23"/>
  <c r="AN6892" i="23"/>
  <c r="AN6893" i="23"/>
  <c r="AN6894" i="23"/>
  <c r="AN6895" i="23"/>
  <c r="AN6896" i="23"/>
  <c r="AN6897" i="23"/>
  <c r="AN6898" i="23"/>
  <c r="AN6899" i="23"/>
  <c r="AN6900" i="23"/>
  <c r="AN6901" i="23"/>
  <c r="AN6902" i="23"/>
  <c r="AN6903" i="23"/>
  <c r="AN6904" i="23"/>
  <c r="AN6905" i="23"/>
  <c r="AN6906" i="23"/>
  <c r="AN6907" i="23"/>
  <c r="AN6908" i="23"/>
  <c r="AN6909" i="23"/>
  <c r="AN6910" i="23"/>
  <c r="AN6911" i="23"/>
  <c r="AN6912" i="23"/>
  <c r="AN6913" i="23"/>
  <c r="AN6914" i="23"/>
  <c r="AN6915" i="23"/>
  <c r="AN6916" i="23"/>
  <c r="AN6917" i="23"/>
  <c r="AN6918" i="23"/>
  <c r="AN6919" i="23"/>
  <c r="AN6920" i="23"/>
  <c r="AN6921" i="23"/>
  <c r="AN6922" i="23"/>
  <c r="AN6923" i="23"/>
  <c r="AN6924" i="23"/>
  <c r="AN6925" i="23"/>
  <c r="AN6926" i="23"/>
  <c r="AN6927" i="23"/>
  <c r="AN6928" i="23"/>
  <c r="AN6929" i="23"/>
  <c r="AN6930" i="23"/>
  <c r="AN6931" i="23"/>
  <c r="AN6932" i="23"/>
  <c r="AN6933" i="23"/>
  <c r="AN6934" i="23"/>
  <c r="AN6935" i="23"/>
  <c r="AN6936" i="23"/>
  <c r="AN6937" i="23"/>
  <c r="AN6938" i="23"/>
  <c r="AN6939" i="23"/>
  <c r="AN6940" i="23"/>
  <c r="AN6941" i="23"/>
  <c r="AN6942" i="23"/>
  <c r="AN6943" i="23"/>
  <c r="AN6944" i="23"/>
  <c r="AN6945" i="23"/>
  <c r="AN6946" i="23"/>
  <c r="AN6947" i="23"/>
  <c r="AN6948" i="23"/>
  <c r="AN6949" i="23"/>
  <c r="AN6950" i="23"/>
  <c r="AN6951" i="23"/>
  <c r="AN6952" i="23"/>
  <c r="AN6953" i="23"/>
  <c r="AN6954" i="23"/>
  <c r="AN6955" i="23"/>
  <c r="AN6956" i="23"/>
  <c r="AN6957" i="23"/>
  <c r="AN6958" i="23"/>
  <c r="AN6959" i="23"/>
  <c r="AN6960" i="23"/>
  <c r="AN6961" i="23"/>
  <c r="AN6962" i="23"/>
  <c r="AN6963" i="23"/>
  <c r="AN6964" i="23"/>
  <c r="AN6965" i="23"/>
  <c r="AN6966" i="23"/>
  <c r="AN6967" i="23"/>
  <c r="AN6968" i="23"/>
  <c r="AN6969" i="23"/>
  <c r="AN6970" i="23"/>
  <c r="AN6971" i="23"/>
  <c r="AN6972" i="23"/>
  <c r="AN6973" i="23"/>
  <c r="AN6974" i="23"/>
  <c r="AN6975" i="23"/>
  <c r="AN6976" i="23"/>
  <c r="AN6977" i="23"/>
  <c r="AN6978" i="23"/>
  <c r="AN6979" i="23"/>
  <c r="AN6980" i="23"/>
  <c r="AN6981" i="23"/>
  <c r="AN6982" i="23"/>
  <c r="AN6983" i="23"/>
  <c r="AN6984" i="23"/>
  <c r="AN6985" i="23"/>
  <c r="AN6986" i="23"/>
  <c r="AN6987" i="23"/>
  <c r="AN6988" i="23"/>
  <c r="AN6989" i="23"/>
  <c r="AN6990" i="23"/>
  <c r="AN6991" i="23"/>
  <c r="AN6992" i="23"/>
  <c r="AN6993" i="23"/>
  <c r="AN6994" i="23"/>
  <c r="AN6995" i="23"/>
  <c r="AN6996" i="23"/>
  <c r="AN6997" i="23"/>
  <c r="AN6998" i="23"/>
  <c r="AN6999" i="23"/>
  <c r="AN7000" i="23"/>
  <c r="AN7001" i="23"/>
  <c r="AN7002" i="23"/>
  <c r="AN7003" i="23"/>
  <c r="AN7004" i="23"/>
  <c r="AN7005" i="23"/>
  <c r="AN7006" i="23"/>
  <c r="AN7007" i="23"/>
  <c r="AN7008" i="23"/>
  <c r="AN7009" i="23"/>
  <c r="AN7010" i="23"/>
  <c r="AN7011" i="23"/>
  <c r="AN7012" i="23"/>
  <c r="AN7013" i="23"/>
  <c r="AN7014" i="23"/>
  <c r="AN7015" i="23"/>
  <c r="AN7016" i="23"/>
  <c r="AN7017" i="23"/>
  <c r="AN7018" i="23"/>
  <c r="AN7019" i="23"/>
  <c r="AN7020" i="23"/>
  <c r="AN7021" i="23"/>
  <c r="AN7022" i="23"/>
  <c r="AN7023" i="23"/>
  <c r="AN7024" i="23"/>
  <c r="AN7025" i="23"/>
  <c r="AN7026" i="23"/>
  <c r="AN7027" i="23"/>
  <c r="AN7028" i="23"/>
  <c r="AN7029" i="23"/>
  <c r="AN7030" i="23"/>
  <c r="AN7031" i="23"/>
  <c r="AN7032" i="23"/>
  <c r="AN7033" i="23"/>
  <c r="AN7034" i="23"/>
  <c r="AN7035" i="23"/>
  <c r="AN7036" i="23"/>
  <c r="AN7037" i="23"/>
  <c r="AN7038" i="23"/>
  <c r="AN7039" i="23"/>
  <c r="AN7040" i="23"/>
  <c r="AN7041" i="23"/>
  <c r="AN7042" i="23"/>
  <c r="AN7043" i="23"/>
  <c r="AN7044" i="23"/>
  <c r="AN7045" i="23"/>
  <c r="AN7046" i="23"/>
  <c r="AN7047" i="23"/>
  <c r="AN7048" i="23"/>
  <c r="AN7049" i="23"/>
  <c r="AN7050" i="23"/>
  <c r="AN7051" i="23"/>
  <c r="AN7052" i="23"/>
  <c r="AN7053" i="23"/>
  <c r="AN7054" i="23"/>
  <c r="AN7055" i="23"/>
  <c r="AN7056" i="23"/>
  <c r="AN7057" i="23"/>
  <c r="AN7058" i="23"/>
  <c r="AN7059" i="23"/>
  <c r="AN7060" i="23"/>
  <c r="AN7061" i="23"/>
  <c r="AN7062" i="23"/>
  <c r="AN7063" i="23"/>
  <c r="AN7064" i="23"/>
  <c r="AN7065" i="23"/>
  <c r="AN7066" i="23"/>
  <c r="AN7067" i="23"/>
  <c r="AN7068" i="23"/>
  <c r="AN7069" i="23"/>
  <c r="AN7070" i="23"/>
  <c r="AN7071" i="23"/>
  <c r="AN7072" i="23"/>
  <c r="AN7073" i="23"/>
  <c r="AN7074" i="23"/>
  <c r="AN7075" i="23"/>
  <c r="AN7076" i="23"/>
  <c r="AN7077" i="23"/>
  <c r="AN7078" i="23"/>
  <c r="AN7079" i="23"/>
  <c r="AN7080" i="23"/>
  <c r="AN7081" i="23"/>
  <c r="AN7082" i="23"/>
  <c r="AN7083" i="23"/>
  <c r="AN7084" i="23"/>
  <c r="AN7085" i="23"/>
  <c r="AN7086" i="23"/>
  <c r="AN7087" i="23"/>
  <c r="AN7088" i="23"/>
  <c r="AN7089" i="23"/>
  <c r="AN7090" i="23"/>
  <c r="AN7091" i="23"/>
  <c r="AN7092" i="23"/>
  <c r="AN7093" i="23"/>
  <c r="AN7094" i="23"/>
  <c r="AN7095" i="23"/>
  <c r="AN7096" i="23"/>
  <c r="AN7097" i="23"/>
  <c r="AN7098" i="23"/>
  <c r="AN7099" i="23"/>
  <c r="AN7100" i="23"/>
  <c r="AN7101" i="23"/>
  <c r="AN7102" i="23"/>
  <c r="AN7103" i="23"/>
  <c r="AN7104" i="23"/>
  <c r="AN7105" i="23"/>
  <c r="AN7106" i="23"/>
  <c r="AN7107" i="23"/>
  <c r="AN7108" i="23"/>
  <c r="AN7109" i="23"/>
  <c r="AN7110" i="23"/>
  <c r="AN7111" i="23"/>
  <c r="AN7112" i="23"/>
  <c r="AN7113" i="23"/>
  <c r="AN7114" i="23"/>
  <c r="AN7115" i="23"/>
  <c r="AN7116" i="23"/>
  <c r="AN7117" i="23"/>
  <c r="AN7118" i="23"/>
  <c r="AN7119" i="23"/>
  <c r="AN7120" i="23"/>
  <c r="AN7121" i="23"/>
  <c r="AN7122" i="23"/>
  <c r="AN7123" i="23"/>
  <c r="AN7124" i="23"/>
  <c r="AN7125" i="23"/>
  <c r="AN7126" i="23"/>
  <c r="AN7127" i="23"/>
  <c r="AN7128" i="23"/>
  <c r="AN7129" i="23"/>
  <c r="AN7130" i="23"/>
  <c r="AN7131" i="23"/>
  <c r="AN7132" i="23"/>
  <c r="AN7133" i="23"/>
  <c r="AN7134" i="23"/>
  <c r="AN7135" i="23"/>
  <c r="AN7136" i="23"/>
  <c r="AN7137" i="23"/>
  <c r="AN7138" i="23"/>
  <c r="AN7139" i="23"/>
  <c r="AN7140" i="23"/>
  <c r="AN7141" i="23"/>
  <c r="AN7142" i="23"/>
  <c r="AN7143" i="23"/>
  <c r="AN7144" i="23"/>
  <c r="AN7145" i="23"/>
  <c r="AN7146" i="23"/>
  <c r="AN7147" i="23"/>
  <c r="AN7148" i="23"/>
  <c r="AN7149" i="23"/>
  <c r="AN7150" i="23"/>
  <c r="AN7151" i="23"/>
  <c r="AN7152" i="23"/>
  <c r="AN7153" i="23"/>
  <c r="AN7154" i="23"/>
  <c r="AN7155" i="23"/>
  <c r="AN7156" i="23"/>
  <c r="AN7157" i="23"/>
  <c r="AN7158" i="23"/>
  <c r="AN7159" i="23"/>
  <c r="AN7160" i="23"/>
  <c r="AN7161" i="23"/>
  <c r="AN7162" i="23"/>
  <c r="AN7163" i="23"/>
  <c r="AN7164" i="23"/>
  <c r="AN7165" i="23"/>
  <c r="AN7166" i="23"/>
  <c r="AN7167" i="23"/>
  <c r="AN7168" i="23"/>
  <c r="AN7169" i="23"/>
  <c r="AN7170" i="23"/>
  <c r="AN7171" i="23"/>
  <c r="AN7172" i="23"/>
  <c r="AN7173" i="23"/>
  <c r="AN7174" i="23"/>
  <c r="AN7175" i="23"/>
  <c r="AN7176" i="23"/>
  <c r="AN7177" i="23"/>
  <c r="AN7178" i="23"/>
  <c r="AN7179" i="23"/>
  <c r="AN7180" i="23"/>
  <c r="AN7181" i="23"/>
  <c r="AN7182" i="23"/>
  <c r="AN7183" i="23"/>
  <c r="AN7184" i="23"/>
  <c r="AN7185" i="23"/>
  <c r="AN7186" i="23"/>
  <c r="AN7187" i="23"/>
  <c r="AN7188" i="23"/>
  <c r="AN7189" i="23"/>
  <c r="AN7190" i="23"/>
  <c r="AN7191" i="23"/>
  <c r="AN7192" i="23"/>
  <c r="AN7193" i="23"/>
  <c r="AN7194" i="23"/>
  <c r="AN7195" i="23"/>
  <c r="AN7196" i="23"/>
  <c r="AN7197" i="23"/>
  <c r="AN7198" i="23"/>
  <c r="AN7199" i="23"/>
  <c r="AN7200" i="23"/>
  <c r="AN7201" i="23"/>
  <c r="AN7202" i="23"/>
  <c r="AN7203" i="23"/>
  <c r="AN7204" i="23"/>
  <c r="AN7205" i="23"/>
  <c r="AN7206" i="23"/>
  <c r="AN7207" i="23"/>
  <c r="AN7208" i="23"/>
  <c r="AN7209" i="23"/>
  <c r="AN7210" i="23"/>
  <c r="AN7211" i="23"/>
  <c r="AN7212" i="23"/>
  <c r="AN7213" i="23"/>
  <c r="AN7214" i="23"/>
  <c r="AN7215" i="23"/>
  <c r="AN7216" i="23"/>
  <c r="AN7217" i="23"/>
  <c r="AN7218" i="23"/>
  <c r="AN7219" i="23"/>
  <c r="AN7220" i="23"/>
  <c r="AN7221" i="23"/>
  <c r="AN7222" i="23"/>
  <c r="AN7223" i="23"/>
  <c r="AN7224" i="23"/>
  <c r="AN7225" i="23"/>
  <c r="AN7226" i="23"/>
  <c r="AN7227" i="23"/>
  <c r="AN7228" i="23"/>
  <c r="AN7229" i="23"/>
  <c r="AN7230" i="23"/>
  <c r="AN7231" i="23"/>
  <c r="AN7232" i="23"/>
  <c r="AN7233" i="23"/>
  <c r="AN7234" i="23"/>
  <c r="AN7235" i="23"/>
  <c r="AN7236" i="23"/>
  <c r="AN7237" i="23"/>
  <c r="AN7238" i="23"/>
  <c r="AN7239" i="23"/>
  <c r="AN7240" i="23"/>
  <c r="AN7241" i="23"/>
  <c r="AN7242" i="23"/>
  <c r="AN7243" i="23"/>
  <c r="AN7244" i="23"/>
  <c r="AN7245" i="23"/>
  <c r="AN7246" i="23"/>
  <c r="AN7247" i="23"/>
  <c r="AN7248" i="23"/>
  <c r="AN7249" i="23"/>
  <c r="AN7250" i="23"/>
  <c r="AN7251" i="23"/>
  <c r="AN7252" i="23"/>
  <c r="AN7253" i="23"/>
  <c r="AN7254" i="23"/>
  <c r="AN7255" i="23"/>
  <c r="AN7256" i="23"/>
  <c r="AN7257" i="23"/>
  <c r="AN7258" i="23"/>
  <c r="AN7259" i="23"/>
  <c r="AN7260" i="23"/>
  <c r="AN7261" i="23"/>
  <c r="AN7262" i="23"/>
  <c r="AN7263" i="23"/>
  <c r="AN7264" i="23"/>
  <c r="AN7265" i="23"/>
  <c r="AN7266" i="23"/>
  <c r="AN7267" i="23"/>
  <c r="AN7268" i="23"/>
  <c r="AN7269" i="23"/>
  <c r="AN7270" i="23"/>
  <c r="AN7271" i="23"/>
  <c r="AN7272" i="23"/>
  <c r="AN7273" i="23"/>
  <c r="AN7274" i="23"/>
  <c r="AN7275" i="23"/>
  <c r="AN7276" i="23"/>
  <c r="AN7277" i="23"/>
  <c r="AN7278" i="23"/>
  <c r="AN7279" i="23"/>
  <c r="AN7280" i="23"/>
  <c r="AN7281" i="23"/>
  <c r="AN7282" i="23"/>
  <c r="AN7283" i="23"/>
  <c r="AN7284" i="23"/>
  <c r="AN7285" i="23"/>
  <c r="AN7286" i="23"/>
  <c r="AN7287" i="23"/>
  <c r="AN7288" i="23"/>
  <c r="AN7289" i="23"/>
  <c r="AN7290" i="23"/>
  <c r="AN7291" i="23"/>
  <c r="AN7292" i="23"/>
  <c r="AN7293" i="23"/>
  <c r="AN7294" i="23"/>
  <c r="AN7295" i="23"/>
  <c r="AN7296" i="23"/>
  <c r="AN7297" i="23"/>
  <c r="AN7298" i="23"/>
  <c r="AN7299" i="23"/>
  <c r="AN7300" i="23"/>
  <c r="AN7301" i="23"/>
  <c r="AN7302" i="23"/>
  <c r="AN7303" i="23"/>
  <c r="AN7304" i="23"/>
  <c r="AN7305" i="23"/>
  <c r="AN7306" i="23"/>
  <c r="AN7307" i="23"/>
  <c r="AN7308" i="23"/>
  <c r="AN7309" i="23"/>
  <c r="AN7310" i="23"/>
  <c r="AN7311" i="23"/>
  <c r="AN7312" i="23"/>
  <c r="AN7313" i="23"/>
  <c r="AN7314" i="23"/>
  <c r="AN7315" i="23"/>
  <c r="AN7316" i="23"/>
  <c r="AN7317" i="23"/>
  <c r="AN7318" i="23"/>
  <c r="AN7319" i="23"/>
  <c r="AN7320" i="23"/>
  <c r="AN7321" i="23"/>
  <c r="AN7322" i="23"/>
  <c r="AN7323" i="23"/>
  <c r="AN7324" i="23"/>
  <c r="AN7325" i="23"/>
  <c r="AN7326" i="23"/>
  <c r="AN7327" i="23"/>
  <c r="AN7328" i="23"/>
  <c r="AN7329" i="23"/>
  <c r="AN7330" i="23"/>
  <c r="AN7331" i="23"/>
  <c r="AN7332" i="23"/>
  <c r="AN7333" i="23"/>
  <c r="AN7334" i="23"/>
  <c r="AN7335" i="23"/>
  <c r="AN7336" i="23"/>
  <c r="AN7337" i="23"/>
  <c r="AN7338" i="23"/>
  <c r="AN7339" i="23"/>
  <c r="AN7340" i="23"/>
  <c r="AN7341" i="23"/>
  <c r="AN7342" i="23"/>
  <c r="AN7343" i="23"/>
  <c r="AN7344" i="23"/>
  <c r="AN7345" i="23"/>
  <c r="AN7346" i="23"/>
  <c r="AN7347" i="23"/>
  <c r="AN7348" i="23"/>
  <c r="AN7349" i="23"/>
  <c r="AN7350" i="23"/>
  <c r="AN7351" i="23"/>
  <c r="AN7352" i="23"/>
  <c r="AN7353" i="23"/>
  <c r="AN7354" i="23"/>
  <c r="AN7355" i="23"/>
  <c r="AN7356" i="23"/>
  <c r="AN7357" i="23"/>
  <c r="AN7358" i="23"/>
  <c r="AN7359" i="23"/>
  <c r="AN7360" i="23"/>
  <c r="AN7361" i="23"/>
  <c r="AN7362" i="23"/>
  <c r="AN7363" i="23"/>
  <c r="AN7364" i="23"/>
  <c r="AN7365" i="23"/>
  <c r="AN7366" i="23"/>
  <c r="AN7367" i="23"/>
  <c r="AN7368" i="23"/>
  <c r="AN7369" i="23"/>
  <c r="AN7370" i="23"/>
  <c r="AN7371" i="23"/>
  <c r="AN7372" i="23"/>
  <c r="AN7373" i="23"/>
  <c r="AN7374" i="23"/>
  <c r="AN7375" i="23"/>
  <c r="AN7376" i="23"/>
  <c r="AN7377" i="23"/>
  <c r="AN7378" i="23"/>
  <c r="AN7379" i="23"/>
  <c r="AN7380" i="23"/>
  <c r="AN7381" i="23"/>
  <c r="AN7382" i="23"/>
  <c r="AN7383" i="23"/>
  <c r="AN7384" i="23"/>
  <c r="AN7385" i="23"/>
  <c r="AN7386" i="23"/>
  <c r="AN7387" i="23"/>
  <c r="AN7388" i="23"/>
  <c r="AN7389" i="23"/>
  <c r="AN7390" i="23"/>
  <c r="AN7391" i="23"/>
  <c r="AN7392" i="23"/>
  <c r="AN7393" i="23"/>
  <c r="AN7394" i="23"/>
  <c r="AN7395" i="23"/>
  <c r="AN7396" i="23"/>
  <c r="AN7397" i="23"/>
  <c r="AN7398" i="23"/>
  <c r="AN7399" i="23"/>
  <c r="AN7400" i="23"/>
  <c r="AN7401" i="23"/>
  <c r="AN7402" i="23"/>
  <c r="AN7403" i="23"/>
  <c r="AN7404" i="23"/>
  <c r="AN7405" i="23"/>
  <c r="AN7406" i="23"/>
  <c r="AN7407" i="23"/>
  <c r="AN7408" i="23"/>
  <c r="AN7409" i="23"/>
  <c r="AN7410" i="23"/>
  <c r="AN7411" i="23"/>
  <c r="AN7412" i="23"/>
  <c r="AN7413" i="23"/>
  <c r="AN7414" i="23"/>
  <c r="AN7415" i="23"/>
  <c r="AN7416" i="23"/>
  <c r="AN7417" i="23"/>
  <c r="AN7418" i="23"/>
  <c r="AN7419" i="23"/>
  <c r="AN7420" i="23"/>
  <c r="AN7421" i="23"/>
  <c r="AN7422" i="23"/>
  <c r="AN7423" i="23"/>
  <c r="AN7424" i="23"/>
  <c r="AN7425" i="23"/>
  <c r="AN7426" i="23"/>
  <c r="AN7427" i="23"/>
  <c r="AN7428" i="23"/>
  <c r="AN7429" i="23"/>
  <c r="AN7430" i="23"/>
  <c r="AN7431" i="23"/>
  <c r="AN7432" i="23"/>
  <c r="AN7433" i="23"/>
  <c r="AN7434" i="23"/>
  <c r="AN7435" i="23"/>
  <c r="AN7436" i="23"/>
  <c r="AN7437" i="23"/>
  <c r="AN7438" i="23"/>
  <c r="AN7439" i="23"/>
  <c r="AN7440" i="23"/>
  <c r="AN7441" i="23"/>
  <c r="AN7442" i="23"/>
  <c r="AN7443" i="23"/>
  <c r="AN7444" i="23"/>
  <c r="AN7445" i="23"/>
  <c r="AN7446" i="23"/>
  <c r="AN7447" i="23"/>
  <c r="AN7448" i="23"/>
  <c r="AN7449" i="23"/>
  <c r="AN7450" i="23"/>
  <c r="AN7451" i="23"/>
  <c r="AN7452" i="23"/>
  <c r="AN7453" i="23"/>
  <c r="AN7454" i="23"/>
  <c r="AN7455" i="23"/>
  <c r="AN7456" i="23"/>
  <c r="AN7457" i="23"/>
  <c r="AN7458" i="23"/>
  <c r="AN7459" i="23"/>
  <c r="AN7460" i="23"/>
  <c r="AN7461" i="23"/>
  <c r="AN7462" i="23"/>
  <c r="AN7463" i="23"/>
  <c r="AN7464" i="23"/>
  <c r="AN7465" i="23"/>
  <c r="AN7466" i="23"/>
  <c r="AN7467" i="23"/>
  <c r="AN7468" i="23"/>
  <c r="AN7469" i="23"/>
  <c r="AN7470" i="23"/>
  <c r="AN7471" i="23"/>
  <c r="AN7472" i="23"/>
  <c r="AN7473" i="23"/>
  <c r="AN7474" i="23"/>
  <c r="AN7475" i="23"/>
  <c r="AN7476" i="23"/>
  <c r="AN7477" i="23"/>
  <c r="AN7478" i="23"/>
  <c r="AN7479" i="23"/>
  <c r="AN7480" i="23"/>
  <c r="AN7481" i="23"/>
  <c r="AN7482" i="23"/>
  <c r="AN7483" i="23"/>
  <c r="AN7484" i="23"/>
  <c r="AN7485" i="23"/>
  <c r="AN7486" i="23"/>
  <c r="AN7487" i="23"/>
  <c r="AN7488" i="23"/>
  <c r="AN7489" i="23"/>
  <c r="AN7490" i="23"/>
  <c r="AN7491" i="23"/>
  <c r="AN7492" i="23"/>
  <c r="AN7493" i="23"/>
  <c r="AN7494" i="23"/>
  <c r="AN7495" i="23"/>
  <c r="AN7496" i="23"/>
  <c r="AN7497" i="23"/>
  <c r="AN7498" i="23"/>
  <c r="AN7499" i="23"/>
  <c r="AN7500" i="23"/>
  <c r="AN7501" i="23"/>
  <c r="AN7502" i="23"/>
  <c r="AN7503" i="23"/>
  <c r="AN7504" i="23"/>
  <c r="AN7505" i="23"/>
  <c r="AN7506" i="23"/>
  <c r="AN7507" i="23"/>
  <c r="AN7508" i="23"/>
  <c r="AN7509" i="23"/>
  <c r="AN7510" i="23"/>
  <c r="AN7511" i="23"/>
  <c r="AN7512" i="23"/>
  <c r="AN7513" i="23"/>
  <c r="AN7514" i="23"/>
  <c r="AN7515" i="23"/>
  <c r="AN7516" i="23"/>
  <c r="AN7517" i="23"/>
  <c r="AN7518" i="23"/>
  <c r="AN7519" i="23"/>
  <c r="AN7520" i="23"/>
  <c r="AN7521" i="23"/>
  <c r="AN7522" i="23"/>
  <c r="AN7523" i="23"/>
  <c r="AN7524" i="23"/>
  <c r="AN7525" i="23"/>
  <c r="AN7526" i="23"/>
  <c r="AN7527" i="23"/>
  <c r="AN7528" i="23"/>
  <c r="AN7529" i="23"/>
  <c r="AN7530" i="23"/>
  <c r="AN7531" i="23"/>
  <c r="AN7532" i="23"/>
  <c r="AN7533" i="23"/>
  <c r="AN7534" i="23"/>
  <c r="AN7535" i="23"/>
  <c r="AN7536" i="23"/>
  <c r="AN7537" i="23"/>
  <c r="AN7538" i="23"/>
  <c r="AN7539" i="23"/>
  <c r="AN7540" i="23"/>
  <c r="AN7541" i="23"/>
  <c r="AN7542" i="23"/>
  <c r="AN7543" i="23"/>
  <c r="AN7544" i="23"/>
  <c r="AN7545" i="23"/>
  <c r="AN7546" i="23"/>
  <c r="AN7547" i="23"/>
  <c r="AN7548" i="23"/>
  <c r="AN7549" i="23"/>
  <c r="AN7550" i="23"/>
  <c r="AN7551" i="23"/>
  <c r="AN7552" i="23"/>
  <c r="AN7553" i="23"/>
  <c r="AN7554" i="23"/>
  <c r="AN7555" i="23"/>
  <c r="AN7556" i="23"/>
  <c r="AN7557" i="23"/>
  <c r="AN7558" i="23"/>
  <c r="AN7559" i="23"/>
  <c r="AN7560" i="23"/>
  <c r="AN7561" i="23"/>
  <c r="AN7562" i="23"/>
  <c r="AN7563" i="23"/>
  <c r="AN7564" i="23"/>
  <c r="AN7565" i="23"/>
  <c r="AN7566" i="23"/>
  <c r="AN7567" i="23"/>
  <c r="AN7568" i="23"/>
  <c r="AN7569" i="23"/>
  <c r="AN7570" i="23"/>
  <c r="AN7571" i="23"/>
  <c r="AN7572" i="23"/>
  <c r="AN7573" i="23"/>
  <c r="AN7574" i="23"/>
  <c r="AN7575" i="23"/>
  <c r="AN7576" i="23"/>
  <c r="AN7577" i="23"/>
  <c r="AN7578" i="23"/>
  <c r="AN7579" i="23"/>
  <c r="AN7580" i="23"/>
  <c r="AN7581" i="23"/>
  <c r="AN7582" i="23"/>
  <c r="AN7583" i="23"/>
  <c r="AN7584" i="23"/>
  <c r="AN7585" i="23"/>
  <c r="AN7586" i="23"/>
  <c r="AN7587" i="23"/>
  <c r="AN7588" i="23"/>
  <c r="AN7589" i="23"/>
  <c r="AN7590" i="23"/>
  <c r="AN7591" i="23"/>
  <c r="AN7592" i="23"/>
  <c r="AN7593" i="23"/>
  <c r="AN7594" i="23"/>
  <c r="AN7595" i="23"/>
  <c r="AN7596" i="23"/>
  <c r="AN7597" i="23"/>
  <c r="AN7598" i="23"/>
  <c r="AN7599" i="23"/>
  <c r="AN7600" i="23"/>
  <c r="AN7601" i="23"/>
  <c r="AN7602" i="23"/>
  <c r="AN7603" i="23"/>
  <c r="AN7604" i="23"/>
  <c r="AN7605" i="23"/>
  <c r="AN7606" i="23"/>
  <c r="AN7607" i="23"/>
  <c r="AN7608" i="23"/>
  <c r="AN7609" i="23"/>
  <c r="AN7610" i="23"/>
  <c r="AN7611" i="23"/>
  <c r="AN7612" i="23"/>
  <c r="AN7613" i="23"/>
  <c r="AN7614" i="23"/>
  <c r="AN7615" i="23"/>
  <c r="AN7616" i="23"/>
  <c r="AN7617" i="23"/>
  <c r="AN7618" i="23"/>
  <c r="AN7619" i="23"/>
  <c r="AN7620" i="23"/>
  <c r="AN7621" i="23"/>
  <c r="AN7622" i="23"/>
  <c r="AN7623" i="23"/>
  <c r="AN7624" i="23"/>
  <c r="AN7625" i="23"/>
  <c r="AN7626" i="23"/>
  <c r="AN7627" i="23"/>
  <c r="AN7628" i="23"/>
  <c r="AN7629" i="23"/>
  <c r="AN7630" i="23"/>
  <c r="AN7631" i="23"/>
  <c r="AN7632" i="23"/>
  <c r="AN7633" i="23"/>
  <c r="AN7634" i="23"/>
  <c r="AN7635" i="23"/>
  <c r="AN7636" i="23"/>
  <c r="AN7637" i="23"/>
  <c r="AN7638" i="23"/>
  <c r="AN7639" i="23"/>
  <c r="AN7640" i="23"/>
  <c r="AN7641" i="23"/>
  <c r="AN7642" i="23"/>
  <c r="AN7643" i="23"/>
  <c r="AN7644" i="23"/>
  <c r="AN7645" i="23"/>
  <c r="AN7646" i="23"/>
  <c r="AN7647" i="23"/>
  <c r="AN7648" i="23"/>
  <c r="AN7649" i="23"/>
  <c r="AN7650" i="23"/>
  <c r="AN7651" i="23"/>
  <c r="AN7652" i="23"/>
  <c r="AN7653" i="23"/>
  <c r="AN7654" i="23"/>
  <c r="AN7655" i="23"/>
  <c r="AN7656" i="23"/>
  <c r="AN7657" i="23"/>
  <c r="AN7658" i="23"/>
  <c r="AN7659" i="23"/>
  <c r="AN7660" i="23"/>
  <c r="AN7661" i="23"/>
  <c r="AN7662" i="23"/>
  <c r="AN7663" i="23"/>
  <c r="AN7664" i="23"/>
  <c r="AN7665" i="23"/>
  <c r="AN7666" i="23"/>
  <c r="AN7667" i="23"/>
  <c r="AN7668" i="23"/>
  <c r="AN7669" i="23"/>
  <c r="AN7670" i="23"/>
  <c r="AN7671" i="23"/>
  <c r="AN7672" i="23"/>
  <c r="AN7673" i="23"/>
  <c r="AN7674" i="23"/>
  <c r="AN7675" i="23"/>
  <c r="AN7676" i="23"/>
  <c r="AN7677" i="23"/>
  <c r="AN7678" i="23"/>
  <c r="AN7679" i="23"/>
  <c r="AN7680" i="23"/>
  <c r="AN7681" i="23"/>
  <c r="AN7682" i="23"/>
  <c r="AN7683" i="23"/>
  <c r="AN7684" i="23"/>
  <c r="AN7685" i="23"/>
  <c r="AN7686" i="23"/>
  <c r="AN7687" i="23"/>
  <c r="AN7688" i="23"/>
  <c r="AN7689" i="23"/>
  <c r="AN7690" i="23"/>
  <c r="AN7691" i="23"/>
  <c r="AN7692" i="23"/>
  <c r="AN7693" i="23"/>
  <c r="AN7694" i="23"/>
  <c r="AN7695" i="23"/>
  <c r="AN7696" i="23"/>
  <c r="AN7697" i="23"/>
  <c r="AN7698" i="23"/>
  <c r="AN7699" i="23"/>
  <c r="AN7700" i="23"/>
  <c r="AN7701" i="23"/>
  <c r="AN7702" i="23"/>
  <c r="AN7703" i="23"/>
  <c r="AN7704" i="23"/>
  <c r="AN7705" i="23"/>
  <c r="AN7706" i="23"/>
  <c r="AN7707" i="23"/>
  <c r="AN7708" i="23"/>
  <c r="AN7709" i="23"/>
  <c r="AN7710" i="23"/>
  <c r="AN7711" i="23"/>
  <c r="AN7712" i="23"/>
  <c r="AN7713" i="23"/>
  <c r="AN7714" i="23"/>
  <c r="AN7715" i="23"/>
  <c r="AN7716" i="23"/>
  <c r="AN7717" i="23"/>
  <c r="AN7718" i="23"/>
  <c r="AN7719" i="23"/>
  <c r="AN7720" i="23"/>
  <c r="AN7721" i="23"/>
  <c r="AN7722" i="23"/>
  <c r="AN7723" i="23"/>
  <c r="AN7724" i="23"/>
  <c r="AN7725" i="23"/>
  <c r="AN7726" i="23"/>
  <c r="AN7727" i="23"/>
  <c r="AN7728" i="23"/>
  <c r="AN7729" i="23"/>
  <c r="AN7730" i="23"/>
  <c r="AN7731" i="23"/>
  <c r="AN7732" i="23"/>
  <c r="AN7733" i="23"/>
  <c r="AN7734" i="23"/>
  <c r="AN7735" i="23"/>
  <c r="AN7736" i="23"/>
  <c r="AN7737" i="23"/>
  <c r="AN7738" i="23"/>
  <c r="AN7739" i="23"/>
  <c r="AN7740" i="23"/>
  <c r="AN7741" i="23"/>
  <c r="AN7742" i="23"/>
  <c r="AN7743" i="23"/>
  <c r="AN7744" i="23"/>
  <c r="AN7745" i="23"/>
  <c r="AN7746" i="23"/>
  <c r="AN7747" i="23"/>
  <c r="AN7748" i="23"/>
  <c r="AN7749" i="23"/>
  <c r="AN7750" i="23"/>
  <c r="AN7751" i="23"/>
  <c r="AN7752" i="23"/>
  <c r="AN7753" i="23"/>
  <c r="AN7754" i="23"/>
  <c r="AN7755" i="23"/>
  <c r="AN7756" i="23"/>
  <c r="AN7757" i="23"/>
  <c r="AN7758" i="23"/>
  <c r="AN7759" i="23"/>
  <c r="AN7760" i="23"/>
  <c r="AN7761" i="23"/>
  <c r="AN7762" i="23"/>
  <c r="AN7763" i="23"/>
  <c r="AN7764" i="23"/>
  <c r="AN7765" i="23"/>
  <c r="AN7766" i="23"/>
  <c r="AN7767" i="23"/>
  <c r="AN7768" i="23"/>
  <c r="AN7769" i="23"/>
  <c r="AN7770" i="23"/>
  <c r="AN7771" i="23"/>
  <c r="AN7772" i="23"/>
  <c r="AN7773" i="23"/>
  <c r="AN7774" i="23"/>
  <c r="AN7775" i="23"/>
  <c r="AN7776" i="23"/>
  <c r="AN7777" i="23"/>
  <c r="AN7778" i="23"/>
  <c r="AN7779" i="23"/>
  <c r="AN7780" i="23"/>
  <c r="AN7781" i="23"/>
  <c r="AN7782" i="23"/>
  <c r="AN7783" i="23"/>
  <c r="AN7784" i="23"/>
  <c r="AN7785" i="23"/>
  <c r="AN7786" i="23"/>
  <c r="AN7787" i="23"/>
  <c r="AN7788" i="23"/>
  <c r="AN7789" i="23"/>
  <c r="AN7790" i="23"/>
  <c r="AN7791" i="23"/>
  <c r="AN7792" i="23"/>
  <c r="AN7793" i="23"/>
  <c r="AN7794" i="23"/>
  <c r="AN7795" i="23"/>
  <c r="AN7796" i="23"/>
  <c r="AN7797" i="23"/>
  <c r="AN7798" i="23"/>
  <c r="AN7799" i="23"/>
  <c r="AN7800" i="23"/>
  <c r="AN7801" i="23"/>
  <c r="AN7802" i="23"/>
  <c r="AN7803" i="23"/>
  <c r="AN7804" i="23"/>
  <c r="AN7805" i="23"/>
  <c r="AN7806" i="23"/>
  <c r="AN7807" i="23"/>
  <c r="AN7808" i="23"/>
  <c r="AN7809" i="23"/>
  <c r="AN7810" i="23"/>
  <c r="AN7811" i="23"/>
  <c r="AN7812" i="23"/>
  <c r="AN7813" i="23"/>
  <c r="AN7814" i="23"/>
  <c r="AN7815" i="23"/>
  <c r="AN7816" i="23"/>
  <c r="AN7817" i="23"/>
  <c r="AN7818" i="23"/>
  <c r="AN7819" i="23"/>
  <c r="AN7820" i="23"/>
  <c r="AN7821" i="23"/>
  <c r="AN7822" i="23"/>
  <c r="AN7823" i="23"/>
  <c r="AN7824" i="23"/>
  <c r="AN7825" i="23"/>
  <c r="AN7826" i="23"/>
  <c r="AN7827" i="23"/>
  <c r="AN7828" i="23"/>
  <c r="AN7829" i="23"/>
  <c r="AN7830" i="23"/>
  <c r="AN7831" i="23"/>
  <c r="AN7832" i="23"/>
  <c r="AN7833" i="23"/>
  <c r="AN7834" i="23"/>
  <c r="AN7835" i="23"/>
  <c r="AN7836" i="23"/>
  <c r="AN7837" i="23"/>
  <c r="AN7838" i="23"/>
  <c r="AN7839" i="23"/>
  <c r="AN7840" i="23"/>
  <c r="AN7841" i="23"/>
  <c r="AN7842" i="23"/>
  <c r="AN7843" i="23"/>
  <c r="AN7844" i="23"/>
  <c r="AN7845" i="23"/>
  <c r="AN7846" i="23"/>
  <c r="AN7847" i="23"/>
  <c r="AN7848" i="23"/>
  <c r="AN7849" i="23"/>
  <c r="AN7850" i="23"/>
  <c r="AN7851" i="23"/>
  <c r="AN7852" i="23"/>
  <c r="AN7853" i="23"/>
  <c r="AN7854" i="23"/>
  <c r="AN7855" i="23"/>
  <c r="AN7856" i="23"/>
  <c r="AN7857" i="23"/>
  <c r="AN7858" i="23"/>
  <c r="AN7859" i="23"/>
  <c r="AN7860" i="23"/>
  <c r="AN7861" i="23"/>
  <c r="AN7862" i="23"/>
  <c r="AN7863" i="23"/>
  <c r="AN7864" i="23"/>
  <c r="AN7865" i="23"/>
  <c r="AN7866" i="23"/>
  <c r="AN7867" i="23"/>
  <c r="AN7868" i="23"/>
  <c r="AN7869" i="23"/>
  <c r="AN7870" i="23"/>
  <c r="AN7871" i="23"/>
  <c r="AN7872" i="23"/>
  <c r="AN7873" i="23"/>
  <c r="AN7874" i="23"/>
  <c r="AN7875" i="23"/>
  <c r="AN7876" i="23"/>
  <c r="AN7877" i="23"/>
  <c r="AN7878" i="23"/>
  <c r="AN7879" i="23"/>
  <c r="AN7880" i="23"/>
  <c r="AN7881" i="23"/>
  <c r="AN7882" i="23"/>
  <c r="AN7883" i="23"/>
  <c r="AN7884" i="23"/>
  <c r="AN7885" i="23"/>
  <c r="AN7886" i="23"/>
  <c r="AN7887" i="23"/>
  <c r="AN7888" i="23"/>
  <c r="AN7889" i="23"/>
  <c r="AN7890" i="23"/>
  <c r="AN7891" i="23"/>
  <c r="AN7892" i="23"/>
  <c r="AN7893" i="23"/>
  <c r="AN7894" i="23"/>
  <c r="AN7895" i="23"/>
  <c r="AN7896" i="23"/>
  <c r="AN7897" i="23"/>
  <c r="AN7898" i="23"/>
  <c r="AN7899" i="23"/>
  <c r="AN7900" i="23"/>
  <c r="AN7901" i="23"/>
  <c r="AN7902" i="23"/>
  <c r="AN7903" i="23"/>
  <c r="AN7904" i="23"/>
  <c r="AN7905" i="23"/>
  <c r="AN7906" i="23"/>
  <c r="AN7907" i="23"/>
  <c r="AN7908" i="23"/>
  <c r="AN7909" i="23"/>
  <c r="AN7910" i="23"/>
  <c r="AN7911" i="23"/>
  <c r="AN7912" i="23"/>
  <c r="AN7913" i="23"/>
  <c r="AN7914" i="23"/>
  <c r="AN7915" i="23"/>
  <c r="AN7916" i="23"/>
  <c r="AN7917" i="23"/>
  <c r="AN7918" i="23"/>
  <c r="AN7919" i="23"/>
  <c r="AN7920" i="23"/>
  <c r="AN7921" i="23"/>
  <c r="AN7922" i="23"/>
  <c r="AN7923" i="23"/>
  <c r="AN7924" i="23"/>
  <c r="AN7925" i="23"/>
  <c r="AN7926" i="23"/>
  <c r="AN7927" i="23"/>
  <c r="AN7928" i="23"/>
  <c r="AN7929" i="23"/>
  <c r="AN7930" i="23"/>
  <c r="AN7931" i="23"/>
  <c r="AN7932" i="23"/>
  <c r="AN7933" i="23"/>
  <c r="AN7934" i="23"/>
  <c r="AN7935" i="23"/>
  <c r="AN7936" i="23"/>
  <c r="AN7937" i="23"/>
  <c r="AN7938" i="23"/>
  <c r="AN7939" i="23"/>
  <c r="AN7940" i="23"/>
  <c r="AN7941" i="23"/>
  <c r="AN7942" i="23"/>
  <c r="AN7943" i="23"/>
  <c r="AN7944" i="23"/>
  <c r="AN7945" i="23"/>
  <c r="AN7946" i="23"/>
  <c r="AN7947" i="23"/>
  <c r="AN7948" i="23"/>
  <c r="AN7949" i="23"/>
  <c r="AN7950" i="23"/>
  <c r="AN7951" i="23"/>
  <c r="AN7952" i="23"/>
  <c r="AN7953" i="23"/>
  <c r="AN7954" i="23"/>
  <c r="AN7955" i="23"/>
  <c r="AN7956" i="23"/>
  <c r="AN7957" i="23"/>
  <c r="AN7958" i="23"/>
  <c r="AN7959" i="23"/>
  <c r="AN7960" i="23"/>
  <c r="AN7961" i="23"/>
  <c r="AN7962" i="23"/>
  <c r="AN7963" i="23"/>
  <c r="AN7964" i="23"/>
  <c r="AN7965" i="23"/>
  <c r="AN7966" i="23"/>
  <c r="AN7967" i="23"/>
  <c r="AN7968" i="23"/>
  <c r="AN7969" i="23"/>
  <c r="AN7970" i="23"/>
  <c r="AN7971" i="23"/>
  <c r="AN7972" i="23"/>
  <c r="AN7973" i="23"/>
  <c r="AN7974" i="23"/>
  <c r="AN7975" i="23"/>
  <c r="AN7976" i="23"/>
  <c r="AN7977" i="23"/>
  <c r="AN7978" i="23"/>
  <c r="AN7979" i="23"/>
  <c r="AN7980" i="23"/>
  <c r="AN7981" i="23"/>
  <c r="AN7982" i="23"/>
  <c r="AN7983" i="23"/>
  <c r="AN7984" i="23"/>
  <c r="AN7985" i="23"/>
  <c r="AN7986" i="23"/>
  <c r="AN7987" i="23"/>
  <c r="AN7988" i="23"/>
  <c r="AN7989" i="23"/>
  <c r="AN7990" i="23"/>
  <c r="AN7991" i="23"/>
  <c r="AN7992" i="23"/>
  <c r="AN7993" i="23"/>
  <c r="AN7994" i="23"/>
  <c r="AN7995" i="23"/>
  <c r="AN7996" i="23"/>
  <c r="AN7997" i="23"/>
  <c r="AN7998" i="23"/>
  <c r="AN7999" i="23"/>
  <c r="AN8000" i="23"/>
  <c r="AN8001" i="23"/>
  <c r="AN8002" i="23"/>
  <c r="AN8003" i="23"/>
  <c r="AN8004" i="23"/>
  <c r="AN8005" i="23"/>
  <c r="AN8006" i="23"/>
  <c r="AN8007" i="23"/>
  <c r="AN8008" i="23"/>
  <c r="AN8009" i="23"/>
  <c r="AN8010" i="23"/>
  <c r="AN8011" i="23"/>
  <c r="AN8012" i="23"/>
  <c r="AN8013" i="23"/>
  <c r="AN8014" i="23"/>
  <c r="AN8015" i="23"/>
  <c r="AN8016" i="23"/>
  <c r="AN8017" i="23"/>
  <c r="AN8018" i="23"/>
  <c r="AN8019" i="23"/>
  <c r="AN8020" i="23"/>
  <c r="AN8021" i="23"/>
  <c r="AN8022" i="23"/>
  <c r="AN8023" i="23"/>
  <c r="AN8024" i="23"/>
  <c r="AN8025" i="23"/>
  <c r="AN8026" i="23"/>
  <c r="AN8027" i="23"/>
  <c r="AN8028" i="23"/>
  <c r="AN8029" i="23"/>
  <c r="AN8030" i="23"/>
  <c r="AN8031" i="23"/>
  <c r="AN8032" i="23"/>
  <c r="AN8033" i="23"/>
  <c r="AN8034" i="23"/>
  <c r="AN8035" i="23"/>
  <c r="AN8036" i="23"/>
  <c r="AN8037" i="23"/>
  <c r="AN8038" i="23"/>
  <c r="AN8039" i="23"/>
  <c r="AN8040" i="23"/>
  <c r="AN8041" i="23"/>
  <c r="AN8042" i="23"/>
  <c r="AN8043" i="23"/>
  <c r="AN8044" i="23"/>
  <c r="AN8045" i="23"/>
  <c r="AN8046" i="23"/>
  <c r="AN8047" i="23"/>
  <c r="AN8048" i="23"/>
  <c r="AN8049" i="23"/>
  <c r="AN8050" i="23"/>
  <c r="AN8051" i="23"/>
  <c r="AN8052" i="23"/>
  <c r="AN8053" i="23"/>
  <c r="AN8054" i="23"/>
  <c r="AN8055" i="23"/>
  <c r="AN8056" i="23"/>
  <c r="AN8057" i="23"/>
  <c r="AN8058" i="23"/>
  <c r="AN8059" i="23"/>
  <c r="AN8060" i="23"/>
  <c r="AN8061" i="23"/>
  <c r="AN8062" i="23"/>
  <c r="AN8063" i="23"/>
  <c r="AN8064" i="23"/>
  <c r="AN8065" i="23"/>
  <c r="AN8066" i="23"/>
  <c r="AN8067" i="23"/>
  <c r="AN8068" i="23"/>
  <c r="AN8069" i="23"/>
  <c r="AN8070" i="23"/>
  <c r="AN8071" i="23"/>
  <c r="AN8072" i="23"/>
  <c r="AN8073" i="23"/>
  <c r="AN8074" i="23"/>
  <c r="AN8075" i="23"/>
  <c r="AN8076" i="23"/>
  <c r="AN8077" i="23"/>
  <c r="AN8078" i="23"/>
  <c r="AN8079" i="23"/>
  <c r="AN8080" i="23"/>
  <c r="AN8081" i="23"/>
  <c r="AN8082" i="23"/>
  <c r="AN8083" i="23"/>
  <c r="AN8084" i="23"/>
  <c r="AN8085" i="23"/>
  <c r="AN8086" i="23"/>
  <c r="AN8087" i="23"/>
  <c r="AN8088" i="23"/>
  <c r="AN8089" i="23"/>
  <c r="AN8090" i="23"/>
  <c r="AN8091" i="23"/>
  <c r="AN8092" i="23"/>
  <c r="AN8093" i="23"/>
  <c r="AN8094" i="23"/>
  <c r="AN8095" i="23"/>
  <c r="AN8096" i="23"/>
  <c r="AN8097" i="23"/>
  <c r="AN8098" i="23"/>
  <c r="AN8099" i="23"/>
  <c r="AN8100" i="23"/>
  <c r="AN8101" i="23"/>
  <c r="AN8102" i="23"/>
  <c r="AN8103" i="23"/>
  <c r="AN8104" i="23"/>
  <c r="AN8105" i="23"/>
  <c r="AN8106" i="23"/>
  <c r="AN8107" i="23"/>
  <c r="AN8108" i="23"/>
  <c r="AN8109" i="23"/>
  <c r="AN8110" i="23"/>
  <c r="AN8111" i="23"/>
  <c r="AN8112" i="23"/>
  <c r="AN8113" i="23"/>
  <c r="AN8114" i="23"/>
  <c r="AN8115" i="23"/>
  <c r="AN8116" i="23"/>
  <c r="AN8117" i="23"/>
  <c r="AN8118" i="23"/>
  <c r="AN8119" i="23"/>
  <c r="AN8120" i="23"/>
  <c r="AN8121" i="23"/>
  <c r="AN8122" i="23"/>
  <c r="AN8123" i="23"/>
  <c r="AN8124" i="23"/>
  <c r="AN8125" i="23"/>
  <c r="AN8126" i="23"/>
  <c r="AN8127" i="23"/>
  <c r="AN8128" i="23"/>
  <c r="AN8129" i="23"/>
  <c r="AN8130" i="23"/>
  <c r="AN8131" i="23"/>
  <c r="AN8132" i="23"/>
  <c r="AN8133" i="23"/>
  <c r="AN8134" i="23"/>
  <c r="AN8135" i="23"/>
  <c r="AN8136" i="23"/>
  <c r="AN8137" i="23"/>
  <c r="AN8138" i="23"/>
  <c r="AN8139" i="23"/>
  <c r="AN8140" i="23"/>
  <c r="AN8141" i="23"/>
  <c r="AN8142" i="23"/>
  <c r="AN8143" i="23"/>
  <c r="AN8144" i="23"/>
  <c r="AN8145" i="23"/>
  <c r="AN8146" i="23"/>
  <c r="AN8147" i="23"/>
  <c r="AN8148" i="23"/>
  <c r="AN8149" i="23"/>
  <c r="AN8150" i="23"/>
  <c r="AN8151" i="23"/>
  <c r="AN8152" i="23"/>
  <c r="AN8153" i="23"/>
  <c r="AN8154" i="23"/>
  <c r="AN8155" i="23"/>
  <c r="AN8156" i="23"/>
  <c r="AN8157" i="23"/>
  <c r="AN8158" i="23"/>
  <c r="AN8159" i="23"/>
  <c r="AN8160" i="23"/>
  <c r="AN8161" i="23"/>
  <c r="AN8162" i="23"/>
  <c r="AN8163" i="23"/>
  <c r="AN8164" i="23"/>
  <c r="AN8165" i="23"/>
  <c r="AN8166" i="23"/>
  <c r="AN8167" i="23"/>
  <c r="AN8168" i="23"/>
  <c r="AN8169" i="23"/>
  <c r="AN8170" i="23"/>
  <c r="AN8171" i="23"/>
  <c r="AN8172" i="23"/>
  <c r="AN8173" i="23"/>
  <c r="AN8174" i="23"/>
  <c r="AN8175" i="23"/>
  <c r="AN8176" i="23"/>
  <c r="AN8177" i="23"/>
  <c r="AN8178" i="23"/>
  <c r="AN8179" i="23"/>
  <c r="AN8180" i="23"/>
  <c r="AN8181" i="23"/>
  <c r="AN8182" i="23"/>
  <c r="AN8183" i="23"/>
  <c r="AN8184" i="23"/>
  <c r="AN8185" i="23"/>
  <c r="AN8186" i="23"/>
  <c r="AN8187" i="23"/>
  <c r="AN8188" i="23"/>
  <c r="AN8189" i="23"/>
  <c r="AN8190" i="23"/>
  <c r="AN8191" i="23"/>
  <c r="AN8192" i="23"/>
  <c r="AN8193" i="23"/>
  <c r="AN8194" i="23"/>
  <c r="AN8195" i="23"/>
  <c r="AN8196" i="23"/>
  <c r="AN8197" i="23"/>
  <c r="AN8198" i="23"/>
  <c r="AN8199" i="23"/>
  <c r="AN8200" i="23"/>
  <c r="AN8201" i="23"/>
  <c r="AN8202" i="23"/>
  <c r="AN8203" i="23"/>
  <c r="AN8204" i="23"/>
  <c r="AN8205" i="23"/>
  <c r="AN8206" i="23"/>
  <c r="AN8207" i="23"/>
  <c r="AN8208" i="23"/>
  <c r="AN8209" i="23"/>
  <c r="AN8210" i="23"/>
  <c r="AN8211" i="23"/>
  <c r="AN8212" i="23"/>
  <c r="AN8213" i="23"/>
  <c r="AN8214" i="23"/>
  <c r="AN8215" i="23"/>
  <c r="AN8216" i="23"/>
  <c r="AN8217" i="23"/>
  <c r="AN8218" i="23"/>
  <c r="AN8219" i="23"/>
  <c r="AN8220" i="23"/>
  <c r="AN8221" i="23"/>
  <c r="AN8222" i="23"/>
  <c r="AN8223" i="23"/>
  <c r="AN8224" i="23"/>
  <c r="AN8225" i="23"/>
  <c r="AN8226" i="23"/>
  <c r="AN8227" i="23"/>
  <c r="AN8228" i="23"/>
  <c r="AN8229" i="23"/>
  <c r="AN8230" i="23"/>
  <c r="AN8231" i="23"/>
  <c r="AN8232" i="23"/>
  <c r="AN8233" i="23"/>
  <c r="AN8234" i="23"/>
  <c r="AN8235" i="23"/>
  <c r="AN8236" i="23"/>
  <c r="AN8237" i="23"/>
  <c r="AN8238" i="23"/>
  <c r="AN8239" i="23"/>
  <c r="AN8240" i="23"/>
  <c r="AN8241" i="23"/>
  <c r="AN8242" i="23"/>
  <c r="AN8243" i="23"/>
  <c r="AN8244" i="23"/>
  <c r="AN8245" i="23"/>
  <c r="AN8246" i="23"/>
  <c r="AN8247" i="23"/>
  <c r="AN8248" i="23"/>
  <c r="AN8249" i="23"/>
  <c r="AN8250" i="23"/>
  <c r="AN8251" i="23"/>
  <c r="AN8252" i="23"/>
  <c r="AN8253" i="23"/>
  <c r="AN8254" i="23"/>
  <c r="AN8255" i="23"/>
  <c r="AN8256" i="23"/>
  <c r="AN8257" i="23"/>
  <c r="AN8258" i="23"/>
  <c r="AN8259" i="23"/>
  <c r="AN8260" i="23"/>
  <c r="AN8261" i="23"/>
  <c r="AN8262" i="23"/>
  <c r="AN8263" i="23"/>
  <c r="AN8264" i="23"/>
  <c r="AN8265" i="23"/>
  <c r="AN8266" i="23"/>
  <c r="AN8267" i="23"/>
  <c r="AN8268" i="23"/>
  <c r="AN8269" i="23"/>
  <c r="AN8270" i="23"/>
  <c r="AN8271" i="23"/>
  <c r="AN8272" i="23"/>
  <c r="AN8273" i="23"/>
  <c r="AN8274" i="23"/>
  <c r="AN8275" i="23"/>
  <c r="AN8276" i="23"/>
  <c r="AN8277" i="23"/>
  <c r="AN8278" i="23"/>
  <c r="AN8279" i="23"/>
  <c r="AN8280" i="23"/>
  <c r="AN8281" i="23"/>
  <c r="AN8282" i="23"/>
  <c r="AN8283" i="23"/>
  <c r="AN8284" i="23"/>
  <c r="AN8285" i="23"/>
  <c r="AN8286" i="23"/>
  <c r="AN8287" i="23"/>
  <c r="AN8288" i="23"/>
  <c r="AN8289" i="23"/>
  <c r="AN8290" i="23"/>
  <c r="AN8291" i="23"/>
  <c r="AN8292" i="23"/>
  <c r="AN8293" i="23"/>
  <c r="AN8294" i="23"/>
  <c r="AN8295" i="23"/>
  <c r="AN8296" i="23"/>
  <c r="AN8297" i="23"/>
  <c r="AN8298" i="23"/>
  <c r="AN8299" i="23"/>
  <c r="AN8300" i="23"/>
  <c r="AN8301" i="23"/>
  <c r="AN8302" i="23"/>
  <c r="AN8303" i="23"/>
  <c r="AN8304" i="23"/>
  <c r="AN8305" i="23"/>
  <c r="AN8306" i="23"/>
  <c r="AN8307" i="23"/>
  <c r="AN8308" i="23"/>
  <c r="AN8309" i="23"/>
  <c r="AN8310" i="23"/>
  <c r="AN8311" i="23"/>
  <c r="AN8312" i="23"/>
  <c r="AN8313" i="23"/>
  <c r="AN8314" i="23"/>
  <c r="AN8315" i="23"/>
  <c r="AN8316" i="23"/>
  <c r="AN8317" i="23"/>
  <c r="AN8318" i="23"/>
  <c r="AN8319" i="23"/>
  <c r="AN8320" i="23"/>
  <c r="AN8321" i="23"/>
  <c r="AN8322" i="23"/>
  <c r="AN8323" i="23"/>
  <c r="AN8324" i="23"/>
  <c r="AN8325" i="23"/>
  <c r="AN8326" i="23"/>
  <c r="AN8327" i="23"/>
  <c r="AN8328" i="23"/>
  <c r="AN8329" i="23"/>
  <c r="AN8330" i="23"/>
  <c r="AN8331" i="23"/>
  <c r="AN8332" i="23"/>
  <c r="AN8333" i="23"/>
  <c r="AN8334" i="23"/>
  <c r="AN8335" i="23"/>
  <c r="AN8336" i="23"/>
  <c r="AN8337" i="23"/>
  <c r="AN8338" i="23"/>
  <c r="AN8339" i="23"/>
  <c r="AN8340" i="23"/>
  <c r="AN8341" i="23"/>
  <c r="AN8342" i="23"/>
  <c r="AN8343" i="23"/>
  <c r="AN8344" i="23"/>
  <c r="AN8345" i="23"/>
  <c r="AN8346" i="23"/>
  <c r="AN8347" i="23"/>
  <c r="AN8348" i="23"/>
  <c r="AN8349" i="23"/>
  <c r="AN8350" i="23"/>
  <c r="AN8351" i="23"/>
  <c r="AN8352" i="23"/>
  <c r="AN8353" i="23"/>
  <c r="AN8354" i="23"/>
  <c r="AN8355" i="23"/>
  <c r="AN8356" i="23"/>
  <c r="AN8357" i="23"/>
  <c r="AN8358" i="23"/>
  <c r="AN8359" i="23"/>
  <c r="AN8360" i="23"/>
  <c r="AN8361" i="23"/>
  <c r="AN8362" i="23"/>
  <c r="AN8363" i="23"/>
  <c r="AN8364" i="23"/>
  <c r="AN8365" i="23"/>
  <c r="AN8366" i="23"/>
  <c r="AN8367" i="23"/>
  <c r="AN8368" i="23"/>
  <c r="AN8369" i="23"/>
  <c r="AN8370" i="23"/>
  <c r="AN8371" i="23"/>
  <c r="AN8372" i="23"/>
  <c r="AN8373" i="23"/>
  <c r="AN8374" i="23"/>
  <c r="AN8375" i="23"/>
  <c r="AN8376" i="23"/>
  <c r="AN8377" i="23"/>
  <c r="AN8378" i="23"/>
  <c r="AN8379" i="23"/>
  <c r="AN8380" i="23"/>
  <c r="AN8381" i="23"/>
  <c r="AN8382" i="23"/>
  <c r="AN8383" i="23"/>
  <c r="AN8384" i="23"/>
  <c r="AN8385" i="23"/>
  <c r="AN8386" i="23"/>
  <c r="AN8387" i="23"/>
  <c r="AN8388" i="23"/>
  <c r="AN8389" i="23"/>
  <c r="AN8390" i="23"/>
  <c r="AN8391" i="23"/>
  <c r="AN8392" i="23"/>
  <c r="AN8393" i="23"/>
  <c r="AN8394" i="23"/>
  <c r="AN8395" i="23"/>
  <c r="AN8396" i="23"/>
  <c r="AN8397" i="23"/>
  <c r="AN8398" i="23"/>
  <c r="AN8399" i="23"/>
  <c r="AN8400" i="23"/>
  <c r="AN8401" i="23"/>
  <c r="AN8402" i="23"/>
  <c r="AN8403" i="23"/>
  <c r="AN8404" i="23"/>
  <c r="AN8405" i="23"/>
  <c r="AN8406" i="23"/>
  <c r="AN8407" i="23"/>
  <c r="AN8408" i="23"/>
  <c r="AN8409" i="23"/>
  <c r="AN8410" i="23"/>
  <c r="AN8411" i="23"/>
  <c r="AN8412" i="23"/>
  <c r="AN8413" i="23"/>
  <c r="AN8414" i="23"/>
  <c r="AN8415" i="23"/>
  <c r="AN8416" i="23"/>
  <c r="AN8417" i="23"/>
  <c r="AN8418" i="23"/>
  <c r="AN8419" i="23"/>
  <c r="AN8420" i="23"/>
  <c r="AN8421" i="23"/>
  <c r="AN8422" i="23"/>
  <c r="AN8423" i="23"/>
  <c r="AN8424" i="23"/>
  <c r="AN8425" i="23"/>
  <c r="AN8426" i="23"/>
  <c r="AN8427" i="23"/>
  <c r="AN8428" i="23"/>
  <c r="AN8429" i="23"/>
  <c r="AN8430" i="23"/>
  <c r="AN8431" i="23"/>
  <c r="AN8432" i="23"/>
  <c r="AN8433" i="23"/>
  <c r="AN8434" i="23"/>
  <c r="AN8435" i="23"/>
  <c r="AN8436" i="23"/>
  <c r="AN8437" i="23"/>
  <c r="AN8438" i="23"/>
  <c r="AN8439" i="23"/>
  <c r="AN8440" i="23"/>
  <c r="AN8441" i="23"/>
  <c r="AN8442" i="23"/>
  <c r="AN8443" i="23"/>
  <c r="AN8444" i="23"/>
  <c r="AN8445" i="23"/>
  <c r="AN8446" i="23"/>
  <c r="AN8447" i="23"/>
  <c r="AN8448" i="23"/>
  <c r="AN8449" i="23"/>
  <c r="AN8450" i="23"/>
  <c r="AN8451" i="23"/>
  <c r="AN8452" i="23"/>
  <c r="AN8453" i="23"/>
  <c r="AN8454" i="23"/>
  <c r="AN8455" i="23"/>
  <c r="AN8456" i="23"/>
  <c r="AN8457" i="23"/>
  <c r="AN8458" i="23"/>
  <c r="AN8459" i="23"/>
  <c r="AN8460" i="23"/>
  <c r="AN8461" i="23"/>
  <c r="AN8462" i="23"/>
  <c r="AN8463" i="23"/>
  <c r="AN8464" i="23"/>
  <c r="AN8465" i="23"/>
  <c r="AN8466" i="23"/>
  <c r="AN8467" i="23"/>
  <c r="AN8468" i="23"/>
  <c r="AN8469" i="23"/>
  <c r="AN8470" i="23"/>
  <c r="AN8471" i="23"/>
  <c r="AN8472" i="23"/>
  <c r="AN8473" i="23"/>
  <c r="AN8474" i="23"/>
  <c r="AN8475" i="23"/>
  <c r="AN8476" i="23"/>
  <c r="AN8477" i="23"/>
  <c r="AN8478" i="23"/>
  <c r="AN8479" i="23"/>
  <c r="AN8480" i="23"/>
  <c r="AN8481" i="23"/>
  <c r="AN8482" i="23"/>
  <c r="AN8483" i="23"/>
  <c r="AN8484" i="23"/>
  <c r="AN8485" i="23"/>
  <c r="AN8486" i="23"/>
  <c r="AN8487" i="23"/>
  <c r="AN8488" i="23"/>
  <c r="AN8489" i="23"/>
  <c r="AN8490" i="23"/>
  <c r="AN8491" i="23"/>
  <c r="AN8492" i="23"/>
  <c r="AN8493" i="23"/>
  <c r="AN8494" i="23"/>
  <c r="AN8495" i="23"/>
  <c r="AN8496" i="23"/>
  <c r="AN8497" i="23"/>
  <c r="AN8498" i="23"/>
  <c r="AN8499" i="23"/>
  <c r="AN8500" i="23"/>
  <c r="AN8501" i="23"/>
  <c r="AN8502" i="23"/>
  <c r="AN8503" i="23"/>
  <c r="AN8504" i="23"/>
  <c r="AN8505" i="23"/>
  <c r="AN8506" i="23"/>
  <c r="AN8507" i="23"/>
  <c r="AN8508" i="23"/>
  <c r="AN8509" i="23"/>
  <c r="AN8510" i="23"/>
  <c r="AN8511" i="23"/>
  <c r="AN8512" i="23"/>
  <c r="AN8513" i="23"/>
  <c r="AN8514" i="23"/>
  <c r="AN8515" i="23"/>
  <c r="AN8516" i="23"/>
  <c r="AN8517" i="23"/>
  <c r="AN8518" i="23"/>
  <c r="AN8519" i="23"/>
  <c r="AN8520" i="23"/>
  <c r="AN8521" i="23"/>
  <c r="AN8522" i="23"/>
  <c r="AN8523" i="23"/>
  <c r="AN8524" i="23"/>
  <c r="AN8525" i="23"/>
  <c r="AN8526" i="23"/>
  <c r="AN8527" i="23"/>
  <c r="AN8528" i="23"/>
  <c r="AN8529" i="23"/>
  <c r="AN8530" i="23"/>
  <c r="AN8531" i="23"/>
  <c r="AN8532" i="23"/>
  <c r="AN8533" i="23"/>
  <c r="AN8534" i="23"/>
  <c r="AN8535" i="23"/>
  <c r="AN8536" i="23"/>
  <c r="AN8537" i="23"/>
  <c r="AN8538" i="23"/>
  <c r="AN8539" i="23"/>
  <c r="AN8540" i="23"/>
  <c r="AN8541" i="23"/>
  <c r="AN8542" i="23"/>
  <c r="AN8543" i="23"/>
  <c r="AN8544" i="23"/>
  <c r="AN8545" i="23"/>
  <c r="AN8546" i="23"/>
  <c r="AN8547" i="23"/>
  <c r="AN8548" i="23"/>
  <c r="AN8549" i="23"/>
  <c r="AN8550" i="23"/>
  <c r="AN8551" i="23"/>
  <c r="AN8552" i="23"/>
  <c r="AN8553" i="23"/>
  <c r="AN8554" i="23"/>
  <c r="AN8555" i="23"/>
  <c r="AN8556" i="23"/>
  <c r="AN8557" i="23"/>
  <c r="AN8558" i="23"/>
  <c r="AN8559" i="23"/>
  <c r="AN8560" i="23"/>
  <c r="AN8561" i="23"/>
  <c r="AN8562" i="23"/>
  <c r="AN8563" i="23"/>
  <c r="AN8564" i="23"/>
  <c r="AN8565" i="23"/>
  <c r="AN8566" i="23"/>
  <c r="AN8567" i="23"/>
  <c r="AN8568" i="23"/>
  <c r="AN8569" i="23"/>
  <c r="AN8570" i="23"/>
  <c r="AN8571" i="23"/>
  <c r="AN8572" i="23"/>
  <c r="AN8573" i="23"/>
  <c r="AN8574" i="23"/>
  <c r="AN8575" i="23"/>
  <c r="AN8576" i="23"/>
  <c r="AN8577" i="23"/>
  <c r="AN8578" i="23"/>
  <c r="AN8579" i="23"/>
  <c r="AN8580" i="23"/>
  <c r="AN8581" i="23"/>
  <c r="AN8582" i="23"/>
  <c r="AN8583" i="23"/>
  <c r="AN8584" i="23"/>
  <c r="AN8585" i="23"/>
  <c r="AN8586" i="23"/>
  <c r="AN8587" i="23"/>
  <c r="AN8588" i="23"/>
  <c r="AN8589" i="23"/>
  <c r="AN8590" i="23"/>
  <c r="AN8591" i="23"/>
  <c r="AN8592" i="23"/>
  <c r="AN8593" i="23"/>
  <c r="AN8594" i="23"/>
  <c r="AN8595" i="23"/>
  <c r="AN8596" i="23"/>
  <c r="AN8597" i="23"/>
  <c r="AN8598" i="23"/>
  <c r="AN8599" i="23"/>
  <c r="AN8600" i="23"/>
  <c r="AN8601" i="23"/>
  <c r="AN8602" i="23"/>
  <c r="AN8603" i="23"/>
  <c r="AN8604" i="23"/>
  <c r="AN8605" i="23"/>
  <c r="AN8606" i="23"/>
  <c r="AN8607" i="23"/>
  <c r="AN8608" i="23"/>
  <c r="AN8609" i="23"/>
  <c r="AN8610" i="23"/>
  <c r="AN8611" i="23"/>
  <c r="AN8612" i="23"/>
  <c r="AN8613" i="23"/>
  <c r="AN8614" i="23"/>
  <c r="AN8615" i="23"/>
  <c r="AN8616" i="23"/>
  <c r="AN8617" i="23"/>
  <c r="AN8618" i="23"/>
  <c r="AN8619" i="23"/>
  <c r="AN8620" i="23"/>
  <c r="AN8621" i="23"/>
  <c r="AN8622" i="23"/>
  <c r="AN8623" i="23"/>
  <c r="AN8624" i="23"/>
  <c r="AN8625" i="23"/>
  <c r="AN8626" i="23"/>
  <c r="AN8627" i="23"/>
  <c r="AN8628" i="23"/>
  <c r="AN8629" i="23"/>
  <c r="AN8630" i="23"/>
  <c r="AN8631" i="23"/>
  <c r="AN8632" i="23"/>
  <c r="AN8633" i="23"/>
  <c r="AN8634" i="23"/>
  <c r="AN8635" i="23"/>
  <c r="AN8636" i="23"/>
  <c r="AN8637" i="23"/>
  <c r="AN8638" i="23"/>
  <c r="AN8639" i="23"/>
  <c r="AN8640" i="23"/>
  <c r="AN8641" i="23"/>
  <c r="AN8642" i="23"/>
  <c r="AN8643" i="23"/>
  <c r="AN8644" i="23"/>
  <c r="AN8645" i="23"/>
  <c r="AN8646" i="23"/>
  <c r="AN8647" i="23"/>
  <c r="AN8648" i="23"/>
  <c r="AN8649" i="23"/>
  <c r="AN8650" i="23"/>
  <c r="AN8651" i="23"/>
  <c r="AN8652" i="23"/>
  <c r="AN8653" i="23"/>
  <c r="AN8654" i="23"/>
  <c r="AN8655" i="23"/>
  <c r="AN8656" i="23"/>
  <c r="AN8657" i="23"/>
  <c r="AN8658" i="23"/>
  <c r="AN8659" i="23"/>
  <c r="AN8660" i="23"/>
  <c r="AN8661" i="23"/>
  <c r="AN8662" i="23"/>
  <c r="AN8663" i="23"/>
  <c r="AN8664" i="23"/>
  <c r="AN8665" i="23"/>
  <c r="AN8666" i="23"/>
  <c r="AN8667" i="23"/>
  <c r="AN8668" i="23"/>
  <c r="AN8669" i="23"/>
  <c r="AN8670" i="23"/>
  <c r="AN8671" i="23"/>
  <c r="AN8672" i="23"/>
  <c r="AN8673" i="23"/>
  <c r="AN8674" i="23"/>
  <c r="AN8675" i="23"/>
  <c r="AN8676" i="23"/>
  <c r="AN8677" i="23"/>
  <c r="AN8678" i="23"/>
  <c r="AN8679" i="23"/>
  <c r="AN8680" i="23"/>
  <c r="AN8681" i="23"/>
  <c r="AN8682" i="23"/>
  <c r="AN8683" i="23"/>
  <c r="AN8684" i="23"/>
  <c r="AN8685" i="23"/>
  <c r="AN8686" i="23"/>
  <c r="AN8687" i="23"/>
  <c r="AN8688" i="23"/>
  <c r="AN8689" i="23"/>
  <c r="AN8690" i="23"/>
  <c r="AN8691" i="23"/>
  <c r="AN8692" i="23"/>
  <c r="AN8693" i="23"/>
  <c r="AN8694" i="23"/>
  <c r="AN8695" i="23"/>
  <c r="AN8696" i="23"/>
  <c r="AN8697" i="23"/>
  <c r="AN8698" i="23"/>
  <c r="AN8699" i="23"/>
  <c r="AN8700" i="23"/>
  <c r="AN8701" i="23"/>
  <c r="AN8702" i="23"/>
  <c r="AN8703" i="23"/>
  <c r="AN8704" i="23"/>
  <c r="AN8705" i="23"/>
  <c r="AN8706" i="23"/>
  <c r="AN8707" i="23"/>
  <c r="AN8708" i="23"/>
  <c r="AN8709" i="23"/>
  <c r="AN8710" i="23"/>
  <c r="AN8711" i="23"/>
  <c r="AN8712" i="23"/>
  <c r="AN8713" i="23"/>
  <c r="AN8714" i="23"/>
  <c r="AN8715" i="23"/>
  <c r="AN8716" i="23"/>
  <c r="AN8717" i="23"/>
  <c r="AN8718" i="23"/>
  <c r="AN8719" i="23"/>
  <c r="AN8720" i="23"/>
  <c r="AN8721" i="23"/>
  <c r="AN8722" i="23"/>
  <c r="AN8723" i="23"/>
  <c r="AN8724" i="23"/>
  <c r="AN8725" i="23"/>
  <c r="AN8726" i="23"/>
  <c r="AN8727" i="23"/>
  <c r="AN8728" i="23"/>
  <c r="AN8729" i="23"/>
  <c r="AN8730" i="23"/>
  <c r="AN8731" i="23"/>
  <c r="AN8732" i="23"/>
  <c r="AN8733" i="23"/>
  <c r="AN8734" i="23"/>
  <c r="AN8735" i="23"/>
  <c r="AN8736" i="23"/>
  <c r="AN8737" i="23"/>
  <c r="AN8738" i="23"/>
  <c r="AN8739" i="23"/>
  <c r="AN8740" i="23"/>
  <c r="AN8741" i="23"/>
  <c r="AN8742" i="23"/>
  <c r="AN8743" i="23"/>
  <c r="AN8744" i="23"/>
  <c r="AN8745" i="23"/>
  <c r="AN8746" i="23"/>
  <c r="AN8747" i="23"/>
  <c r="AN8748" i="23"/>
  <c r="AN8749" i="23"/>
  <c r="AN8750" i="23"/>
  <c r="AN8751" i="23"/>
  <c r="AN8752" i="23"/>
  <c r="AN8753" i="23"/>
  <c r="AN8754" i="23"/>
  <c r="AN8755" i="23"/>
  <c r="AN8756" i="23"/>
  <c r="AN8757" i="23"/>
  <c r="AN8758" i="23"/>
  <c r="AN8759" i="23"/>
  <c r="AN8760" i="23"/>
  <c r="AN8761" i="23"/>
  <c r="AN8762" i="23"/>
  <c r="AN8763" i="23"/>
  <c r="AN8764" i="23"/>
  <c r="AN8765" i="23"/>
  <c r="AN8766" i="23"/>
  <c r="AN8767" i="23"/>
  <c r="AN8768" i="23"/>
  <c r="AN8769" i="23"/>
  <c r="AN8770" i="23"/>
  <c r="AN8771" i="23"/>
  <c r="AN8772" i="23"/>
  <c r="AN8773" i="23"/>
  <c r="AN8774" i="23"/>
  <c r="AN8775" i="23"/>
  <c r="AN8776" i="23"/>
  <c r="AN8777" i="23"/>
  <c r="AN8778" i="23"/>
  <c r="AN8779" i="23"/>
  <c r="AN8780" i="23"/>
  <c r="AN8781" i="23"/>
  <c r="AN8782" i="23"/>
  <c r="AN8783" i="23"/>
  <c r="AN8784" i="23"/>
  <c r="AN8785" i="23"/>
  <c r="AN8786" i="23"/>
  <c r="AN8787" i="23"/>
  <c r="AN8788" i="23"/>
  <c r="AN8789" i="23"/>
  <c r="AN8790" i="23"/>
  <c r="AN8791" i="23"/>
  <c r="AN8792" i="23"/>
  <c r="AN8793" i="23"/>
  <c r="AN8794" i="23"/>
  <c r="AN8795" i="23"/>
  <c r="AN8796" i="23"/>
  <c r="AN8797" i="23"/>
  <c r="AN8798" i="23"/>
  <c r="AN8799" i="23"/>
  <c r="AN8800" i="23"/>
  <c r="AN8801" i="23"/>
  <c r="AN8802" i="23"/>
  <c r="AN8803" i="23"/>
  <c r="AN8804" i="23"/>
  <c r="AN8805" i="23"/>
  <c r="AN8806" i="23"/>
  <c r="AN8807" i="23"/>
  <c r="AN8808" i="23"/>
  <c r="AN8809" i="23"/>
  <c r="AN8810" i="23"/>
  <c r="AN8811" i="23"/>
  <c r="AN8812" i="23"/>
  <c r="AN8813" i="23"/>
  <c r="AN8814" i="23"/>
  <c r="AN8815" i="23"/>
  <c r="AN8816" i="23"/>
  <c r="AN8817" i="23"/>
  <c r="AN8818" i="23"/>
  <c r="AN8819" i="23"/>
  <c r="AN8820" i="23"/>
  <c r="AN8821" i="23"/>
  <c r="AN8822" i="23"/>
  <c r="AN8823" i="23"/>
  <c r="AN8824" i="23"/>
  <c r="AN8825" i="23"/>
  <c r="AN8826" i="23"/>
  <c r="AN8827" i="23"/>
  <c r="AN8828" i="23"/>
  <c r="AN8829" i="23"/>
  <c r="AN8830" i="23"/>
  <c r="AN8831" i="23"/>
  <c r="AN8832" i="23"/>
  <c r="AN8833" i="23"/>
  <c r="AN8834" i="23"/>
  <c r="AN8835" i="23"/>
  <c r="AN8836" i="23"/>
  <c r="AN8837" i="23"/>
  <c r="AN8838" i="23"/>
  <c r="AN8839" i="23"/>
  <c r="AN8840" i="23"/>
  <c r="AN8841" i="23"/>
  <c r="AN8842" i="23"/>
  <c r="AN8843" i="23"/>
  <c r="AN8844" i="23"/>
  <c r="AN8845" i="23"/>
  <c r="AN8846" i="23"/>
  <c r="AN8847" i="23"/>
  <c r="AN8848" i="23"/>
  <c r="AN8849" i="23"/>
  <c r="AN8850" i="23"/>
  <c r="AN8851" i="23"/>
  <c r="AN8852" i="23"/>
  <c r="AN8853" i="23"/>
  <c r="AN8854" i="23"/>
  <c r="AN8855" i="23"/>
  <c r="AN8856" i="23"/>
  <c r="AN8857" i="23"/>
  <c r="AN8858" i="23"/>
  <c r="AN8859" i="23"/>
  <c r="AN8860" i="23"/>
  <c r="AN8861" i="23"/>
  <c r="AN8862" i="23"/>
  <c r="AN8863" i="23"/>
  <c r="AN8864" i="23"/>
  <c r="AN8865" i="23"/>
  <c r="AN8866" i="23"/>
  <c r="AN8867" i="23"/>
  <c r="AN8868" i="23"/>
  <c r="AN8869" i="23"/>
  <c r="AN8870" i="23"/>
  <c r="AN8871" i="23"/>
  <c r="AN8872" i="23"/>
  <c r="AN8873" i="23"/>
  <c r="AN8874" i="23"/>
  <c r="AN8875" i="23"/>
  <c r="AN8876" i="23"/>
  <c r="AN8877" i="23"/>
  <c r="AN8878" i="23"/>
  <c r="AN8879" i="23"/>
  <c r="AN8880" i="23"/>
  <c r="AN8881" i="23"/>
  <c r="AN8882" i="23"/>
  <c r="AN8883" i="23"/>
  <c r="AN8884" i="23"/>
  <c r="AN8885" i="23"/>
  <c r="AN8886" i="23"/>
  <c r="AN8887" i="23"/>
  <c r="AN8888" i="23"/>
  <c r="AN8889" i="23"/>
  <c r="AN8890" i="23"/>
  <c r="AN8891" i="23"/>
  <c r="AN8892" i="23"/>
  <c r="AN8893" i="23"/>
  <c r="AN8894" i="23"/>
  <c r="AN8895" i="23"/>
  <c r="AN8896" i="23"/>
  <c r="AN8897" i="23"/>
  <c r="AN8898" i="23"/>
  <c r="AN8899" i="23"/>
  <c r="AN8900" i="23"/>
  <c r="AN8901" i="23"/>
  <c r="AN8902" i="23"/>
  <c r="AN8903" i="23"/>
  <c r="AN8904" i="23"/>
  <c r="AN8905" i="23"/>
  <c r="AN8906" i="23"/>
  <c r="AN8907" i="23"/>
  <c r="AN8908" i="23"/>
  <c r="AN8909" i="23"/>
  <c r="AN8910" i="23"/>
  <c r="AN8911" i="23"/>
  <c r="AN8912" i="23"/>
  <c r="AN8913" i="23"/>
  <c r="AN8914" i="23"/>
  <c r="AN8915" i="23"/>
  <c r="AN8916" i="23"/>
  <c r="AN8917" i="23"/>
  <c r="AN8918" i="23"/>
  <c r="AN8919" i="23"/>
  <c r="AN8920" i="23"/>
  <c r="AN8921" i="23"/>
  <c r="AN8922" i="23"/>
  <c r="AN8923" i="23"/>
  <c r="AN8924" i="23"/>
  <c r="AN8925" i="23"/>
  <c r="AN8926" i="23"/>
  <c r="AN8927" i="23"/>
  <c r="AN8928" i="23"/>
  <c r="AN8929" i="23"/>
  <c r="AN8930" i="23"/>
  <c r="AN8931" i="23"/>
  <c r="AN8932" i="23"/>
  <c r="AN8933" i="23"/>
  <c r="AN8934" i="23"/>
  <c r="AN8935" i="23"/>
  <c r="AN8936" i="23"/>
  <c r="AN8937" i="23"/>
  <c r="AN8938" i="23"/>
  <c r="AN8939" i="23"/>
  <c r="AN8940" i="23"/>
  <c r="AN8941" i="23"/>
  <c r="AN8942" i="23"/>
  <c r="AN8943" i="23"/>
  <c r="AN8944" i="23"/>
  <c r="AN8945" i="23"/>
  <c r="AN8946" i="23"/>
  <c r="AN8947" i="23"/>
  <c r="AN8948" i="23"/>
  <c r="AN8949" i="23"/>
  <c r="AN8950" i="23"/>
  <c r="AN8951" i="23"/>
  <c r="AN8952" i="23"/>
  <c r="AN8953" i="23"/>
  <c r="AN8954" i="23"/>
  <c r="AN8955" i="23"/>
  <c r="AN8956" i="23"/>
  <c r="AN8957" i="23"/>
  <c r="AN8958" i="23"/>
  <c r="AN8959" i="23"/>
  <c r="AN8960" i="23"/>
  <c r="AN8961" i="23"/>
  <c r="AN8962" i="23"/>
  <c r="AN8963" i="23"/>
  <c r="AN8964" i="23"/>
  <c r="AN8965" i="23"/>
  <c r="AN8966" i="23"/>
  <c r="AN8967" i="23"/>
  <c r="AN8968" i="23"/>
  <c r="AN8969" i="23"/>
  <c r="AN8970" i="23"/>
  <c r="AN8971" i="23"/>
  <c r="AN8972" i="23"/>
  <c r="AN8973" i="23"/>
  <c r="AN8974" i="23"/>
  <c r="AN8975" i="23"/>
  <c r="AN8976" i="23"/>
  <c r="AN8977" i="23"/>
  <c r="AN8978" i="23"/>
  <c r="AN8979" i="23"/>
  <c r="AN8980" i="23"/>
  <c r="AN8981" i="23"/>
  <c r="AN8982" i="23"/>
  <c r="AN8983" i="23"/>
  <c r="AN8984" i="23"/>
  <c r="AN8985" i="23"/>
  <c r="AN8986" i="23"/>
  <c r="AN8987" i="23"/>
  <c r="AN8988" i="23"/>
  <c r="AN8989" i="23"/>
  <c r="AN8990" i="23"/>
  <c r="AN8991" i="23"/>
  <c r="AN8992" i="23"/>
  <c r="AN8993" i="23"/>
  <c r="AN8994" i="23"/>
  <c r="AN8995" i="23"/>
  <c r="AN8996" i="23"/>
  <c r="AN8997" i="23"/>
  <c r="AN8998" i="23"/>
  <c r="AN8999" i="23"/>
  <c r="AN9000" i="23"/>
  <c r="AN9001" i="23"/>
  <c r="AN9002" i="23"/>
  <c r="AN9003" i="23"/>
  <c r="AN9004" i="23"/>
  <c r="AN9005" i="23"/>
  <c r="AN9006" i="23"/>
  <c r="AN9007" i="23"/>
  <c r="AN9008" i="23"/>
  <c r="AN9009" i="23"/>
  <c r="AN9010" i="23"/>
  <c r="AN9011" i="23"/>
  <c r="AN9012" i="23"/>
  <c r="AN9013" i="23"/>
  <c r="AN9014" i="23"/>
  <c r="AN9015" i="23"/>
  <c r="AN9016" i="23"/>
  <c r="AN9017" i="23"/>
  <c r="AN9018" i="23"/>
  <c r="AN9019" i="23"/>
  <c r="AN9020" i="23"/>
  <c r="AN9021" i="23"/>
  <c r="AN9022" i="23"/>
  <c r="AN9023" i="23"/>
  <c r="AN9024" i="23"/>
  <c r="AN9025" i="23"/>
  <c r="AN9026" i="23"/>
  <c r="AN9027" i="23"/>
  <c r="AN9028" i="23"/>
  <c r="AN9029" i="23"/>
  <c r="AN9030" i="23"/>
  <c r="AN9031" i="23"/>
  <c r="AN9032" i="23"/>
  <c r="AN9033" i="23"/>
  <c r="AN9034" i="23"/>
  <c r="AN9035" i="23"/>
  <c r="AN9036" i="23"/>
  <c r="AN9037" i="23"/>
  <c r="AN9038" i="23"/>
  <c r="AN9039" i="23"/>
  <c r="AN9040" i="23"/>
  <c r="AN9041" i="23"/>
  <c r="AN9042" i="23"/>
  <c r="AN9043" i="23"/>
  <c r="AN9044" i="23"/>
  <c r="AN9045" i="23"/>
  <c r="AN9046" i="23"/>
  <c r="AN9047" i="23"/>
  <c r="AN9048" i="23"/>
  <c r="AN9049" i="23"/>
  <c r="AN9050" i="23"/>
  <c r="AN9051" i="23"/>
  <c r="AN9052" i="23"/>
  <c r="AN9053" i="23"/>
  <c r="AN9054" i="23"/>
  <c r="AN9055" i="23"/>
  <c r="AN9056" i="23"/>
  <c r="AN9057" i="23"/>
  <c r="AN9058" i="23"/>
  <c r="AN9059" i="23"/>
  <c r="AN9060" i="23"/>
  <c r="AN9061" i="23"/>
  <c r="AN9062" i="23"/>
  <c r="AN9063" i="23"/>
  <c r="AN9064" i="23"/>
  <c r="AN9065" i="23"/>
  <c r="AN9066" i="23"/>
  <c r="AN9067" i="23"/>
  <c r="AN9068" i="23"/>
  <c r="AN9069" i="23"/>
  <c r="AN9070" i="23"/>
  <c r="AN9071" i="23"/>
  <c r="AN9072" i="23"/>
  <c r="AN9073" i="23"/>
  <c r="AN9074" i="23"/>
  <c r="AN9075" i="23"/>
  <c r="AN9076" i="23"/>
  <c r="AN9077" i="23"/>
  <c r="AN9078" i="23"/>
  <c r="AN9079" i="23"/>
  <c r="AN9080" i="23"/>
  <c r="AN9081" i="23"/>
  <c r="AN9082" i="23"/>
  <c r="AN9083" i="23"/>
  <c r="AN9084" i="23"/>
  <c r="AN9085" i="23"/>
  <c r="AN9086" i="23"/>
  <c r="AN9087" i="23"/>
  <c r="AN9088" i="23"/>
  <c r="AN9089" i="23"/>
  <c r="AN9090" i="23"/>
  <c r="AN9091" i="23"/>
  <c r="AN9092" i="23"/>
  <c r="AN9093" i="23"/>
  <c r="AN9094" i="23"/>
  <c r="AN9095" i="23"/>
  <c r="AN9096" i="23"/>
  <c r="AN9097" i="23"/>
  <c r="AN9098" i="23"/>
  <c r="AN9099" i="23"/>
  <c r="AN9100" i="23"/>
  <c r="AN9101" i="23"/>
  <c r="AN9102" i="23"/>
  <c r="AN9103" i="23"/>
  <c r="AN9104" i="23"/>
  <c r="AN9105" i="23"/>
  <c r="AN9106" i="23"/>
  <c r="AN9107" i="23"/>
  <c r="AN9108" i="23"/>
  <c r="AN9109" i="23"/>
  <c r="AN9110" i="23"/>
  <c r="AN9111" i="23"/>
  <c r="AN9112" i="23"/>
  <c r="AN9113" i="23"/>
  <c r="AN9114" i="23"/>
  <c r="AN9115" i="23"/>
  <c r="AN9116" i="23"/>
  <c r="AN9117" i="23"/>
  <c r="AN9118" i="23"/>
  <c r="AN9119" i="23"/>
  <c r="AN9120" i="23"/>
  <c r="AN9121" i="23"/>
  <c r="AN9122" i="23"/>
  <c r="AN9123" i="23"/>
  <c r="AN9124" i="23"/>
  <c r="AN9125" i="23"/>
  <c r="AN9126" i="23"/>
  <c r="AN9127" i="23"/>
  <c r="AN9128" i="23"/>
  <c r="AN9129" i="23"/>
  <c r="AN9130" i="23"/>
  <c r="AN9131" i="23"/>
  <c r="AN9132" i="23"/>
  <c r="AN9133" i="23"/>
  <c r="AN9134" i="23"/>
  <c r="AN9135" i="23"/>
  <c r="AN9136" i="23"/>
  <c r="AN9137" i="23"/>
  <c r="AN9138" i="23"/>
  <c r="AN9139" i="23"/>
  <c r="AN9140" i="23"/>
  <c r="AN9141" i="23"/>
  <c r="AN9142" i="23"/>
  <c r="AN9143" i="23"/>
  <c r="AN9144" i="23"/>
  <c r="AN9145" i="23"/>
  <c r="AN9146" i="23"/>
  <c r="AN9147" i="23"/>
  <c r="AN9148" i="23"/>
  <c r="AN9149" i="23"/>
  <c r="AN9150" i="23"/>
  <c r="AN9151" i="23"/>
  <c r="AN9152" i="23"/>
  <c r="AN9153" i="23"/>
  <c r="AN9154" i="23"/>
  <c r="AN9155" i="23"/>
  <c r="AN9156" i="23"/>
  <c r="AN9157" i="23"/>
  <c r="AN9158" i="23"/>
  <c r="AN9159" i="23"/>
  <c r="AN9160" i="23"/>
  <c r="AN9161" i="23"/>
  <c r="AN9162" i="23"/>
  <c r="AN9163" i="23"/>
  <c r="AN9164" i="23"/>
  <c r="AN9165" i="23"/>
  <c r="AN9166" i="23"/>
  <c r="AN9167" i="23"/>
  <c r="AN9168" i="23"/>
  <c r="AN9169" i="23"/>
  <c r="AN9170" i="23"/>
  <c r="AN9171" i="23"/>
  <c r="AN9172" i="23"/>
  <c r="AN9173" i="23"/>
  <c r="AN9174" i="23"/>
  <c r="AN9175" i="23"/>
  <c r="AN9176" i="23"/>
  <c r="AN9177" i="23"/>
  <c r="AN9178" i="23"/>
  <c r="AN9179" i="23"/>
  <c r="AN9180" i="23"/>
  <c r="AN9181" i="23"/>
  <c r="AN9182" i="23"/>
  <c r="AN9183" i="23"/>
  <c r="AN9184" i="23"/>
  <c r="AN9185" i="23"/>
  <c r="AN9186" i="23"/>
  <c r="AN9187" i="23"/>
  <c r="AN9188" i="23"/>
  <c r="AN9189" i="23"/>
  <c r="AN9190" i="23"/>
  <c r="AN9191" i="23"/>
  <c r="AN9192" i="23"/>
  <c r="AN9193" i="23"/>
  <c r="AN9194" i="23"/>
  <c r="AN9195" i="23"/>
  <c r="AN9196" i="23"/>
  <c r="AN9197" i="23"/>
  <c r="AN9198" i="23"/>
  <c r="AN9199" i="23"/>
  <c r="AN9200" i="23"/>
  <c r="AN9201" i="23"/>
  <c r="AN9202" i="23"/>
  <c r="AN9203" i="23"/>
  <c r="AN9204" i="23"/>
  <c r="AN9205" i="23"/>
  <c r="AN9206" i="23"/>
  <c r="AN9207" i="23"/>
  <c r="AN9208" i="23"/>
  <c r="AN9209" i="23"/>
  <c r="AN9210" i="23"/>
  <c r="AN9211" i="23"/>
  <c r="AN9212" i="23"/>
  <c r="AN9213" i="23"/>
  <c r="AN9214" i="23"/>
  <c r="AN9215" i="23"/>
  <c r="AN9216" i="23"/>
  <c r="AN9217" i="23"/>
  <c r="AN9218" i="23"/>
  <c r="AN9219" i="23"/>
  <c r="AN9220" i="23"/>
  <c r="AN9221" i="23"/>
  <c r="AN9222" i="23"/>
  <c r="AN9223" i="23"/>
  <c r="AN9224" i="23"/>
  <c r="AN9225" i="23"/>
  <c r="AN9226" i="23"/>
  <c r="AN9227" i="23"/>
  <c r="AN9228" i="23"/>
  <c r="AN9229" i="23"/>
  <c r="AN9230" i="23"/>
  <c r="AN9231" i="23"/>
  <c r="AN9232" i="23"/>
  <c r="AN9233" i="23"/>
  <c r="AN9234" i="23"/>
  <c r="AN9235" i="23"/>
  <c r="AN9236" i="23"/>
  <c r="AN9237" i="23"/>
  <c r="AN9238" i="23"/>
  <c r="AN9239" i="23"/>
  <c r="AN9240" i="23"/>
  <c r="AN9241" i="23"/>
  <c r="AN9242" i="23"/>
  <c r="AN9243" i="23"/>
  <c r="AN9244" i="23"/>
  <c r="AN9245" i="23"/>
  <c r="AN9246" i="23"/>
  <c r="AN9247" i="23"/>
  <c r="AN9248" i="23"/>
  <c r="AN9249" i="23"/>
  <c r="AN9250" i="23"/>
  <c r="AN9251" i="23"/>
  <c r="AN9252" i="23"/>
  <c r="AN9253" i="23"/>
  <c r="AN9254" i="23"/>
  <c r="AN9255" i="23"/>
  <c r="AN9256" i="23"/>
  <c r="AN9257" i="23"/>
  <c r="AN9258" i="23"/>
  <c r="AN9259" i="23"/>
  <c r="AN9260" i="23"/>
  <c r="AN9261" i="23"/>
  <c r="AN9262" i="23"/>
  <c r="AN9263" i="23"/>
  <c r="AN9264" i="23"/>
  <c r="AN9265" i="23"/>
  <c r="AN9266" i="23"/>
  <c r="AN9267" i="23"/>
  <c r="AN9268" i="23"/>
  <c r="AN9269" i="23"/>
  <c r="AN9270" i="23"/>
  <c r="AN9271" i="23"/>
  <c r="AN9272" i="23"/>
  <c r="AN9273" i="23"/>
  <c r="AN9274" i="23"/>
  <c r="AN9275" i="23"/>
  <c r="AN9276" i="23"/>
  <c r="AN9277" i="23"/>
  <c r="AN9278" i="23"/>
  <c r="AN9279" i="23"/>
  <c r="AN9280" i="23"/>
  <c r="AN9281" i="23"/>
  <c r="AN9282" i="23"/>
  <c r="AN9283" i="23"/>
  <c r="AN9284" i="23"/>
  <c r="AN9285" i="23"/>
  <c r="AN9286" i="23"/>
  <c r="AN9287" i="23"/>
  <c r="AN9288" i="23"/>
  <c r="AN9289" i="23"/>
  <c r="AN9290" i="23"/>
  <c r="AN9291" i="23"/>
  <c r="AN9292" i="23"/>
  <c r="AN9293" i="23"/>
  <c r="AN9294" i="23"/>
  <c r="AN9295" i="23"/>
  <c r="AN9296" i="23"/>
  <c r="AN9297" i="23"/>
  <c r="AN9298" i="23"/>
  <c r="AN9299" i="23"/>
  <c r="AN9300" i="23"/>
  <c r="AN9301" i="23"/>
  <c r="AN9302" i="23"/>
  <c r="AN9303" i="23"/>
  <c r="AN9304" i="23"/>
  <c r="AN9305" i="23"/>
  <c r="AN9306" i="23"/>
  <c r="AN9307" i="23"/>
  <c r="AN9308" i="23"/>
  <c r="AN9309" i="23"/>
  <c r="AN9310" i="23"/>
  <c r="AN9311" i="23"/>
  <c r="AN9312" i="23"/>
  <c r="AN9313" i="23"/>
  <c r="AN9314" i="23"/>
  <c r="AN9315" i="23"/>
  <c r="AN9316" i="23"/>
  <c r="AN9317" i="23"/>
  <c r="AN9318" i="23"/>
  <c r="AN9319" i="23"/>
  <c r="AN9320" i="23"/>
  <c r="AN9321" i="23"/>
  <c r="AN9322" i="23"/>
  <c r="AN9323" i="23"/>
  <c r="AN9324" i="23"/>
  <c r="AN9325" i="23"/>
  <c r="AN9326" i="23"/>
  <c r="AN9327" i="23"/>
  <c r="AN9328" i="23"/>
  <c r="AN9329" i="23"/>
  <c r="AN9330" i="23"/>
  <c r="AN9331" i="23"/>
  <c r="AN9332" i="23"/>
  <c r="AN9333" i="23"/>
  <c r="AN9334" i="23"/>
  <c r="AN9335" i="23"/>
  <c r="AN9336" i="23"/>
  <c r="AN9337" i="23"/>
  <c r="AN9338" i="23"/>
  <c r="AN9339" i="23"/>
  <c r="AN9340" i="23"/>
  <c r="AN9341" i="23"/>
  <c r="AN9342" i="23"/>
  <c r="AN9343" i="23"/>
  <c r="AN9344" i="23"/>
  <c r="AN9345" i="23"/>
  <c r="AN9346" i="23"/>
  <c r="AN9347" i="23"/>
  <c r="AN9348" i="23"/>
  <c r="AN9349" i="23"/>
  <c r="AN9350" i="23"/>
  <c r="AN9351" i="23"/>
  <c r="AN9352" i="23"/>
  <c r="AN9353" i="23"/>
  <c r="AN9354" i="23"/>
  <c r="AN9355" i="23"/>
  <c r="AN9356" i="23"/>
  <c r="AN9357" i="23"/>
  <c r="AN9358" i="23"/>
  <c r="AN9359" i="23"/>
  <c r="AN9360" i="23"/>
  <c r="AN9361" i="23"/>
  <c r="AN9362" i="23"/>
  <c r="AN9363" i="23"/>
  <c r="AN9364" i="23"/>
  <c r="AN9365" i="23"/>
  <c r="AN9366" i="23"/>
  <c r="AN9367" i="23"/>
  <c r="AN9368" i="23"/>
  <c r="AN9369" i="23"/>
  <c r="AN9370" i="23"/>
  <c r="AN9371" i="23"/>
  <c r="AN9372" i="23"/>
  <c r="AN9373" i="23"/>
  <c r="AN9374" i="23"/>
  <c r="AN9375" i="23"/>
  <c r="AN9376" i="23"/>
  <c r="AN9377" i="23"/>
  <c r="AN9378" i="23"/>
  <c r="AN9379" i="23"/>
  <c r="AN9380" i="23"/>
  <c r="AN9381" i="23"/>
  <c r="AN9382" i="23"/>
  <c r="AN9383" i="23"/>
  <c r="AN9384" i="23"/>
  <c r="AN9385" i="23"/>
  <c r="AN9386" i="23"/>
  <c r="AN9387" i="23"/>
  <c r="AN9388" i="23"/>
  <c r="AN9389" i="23"/>
  <c r="AN9390" i="23"/>
  <c r="AN9391" i="23"/>
  <c r="AN9392" i="23"/>
  <c r="AN9393" i="23"/>
  <c r="AN9394" i="23"/>
  <c r="AN9395" i="23"/>
  <c r="AN9396" i="23"/>
  <c r="AN9397" i="23"/>
  <c r="AN9398" i="23"/>
  <c r="AN9399" i="23"/>
  <c r="AN9400" i="23"/>
  <c r="AN9401" i="23"/>
  <c r="AN9402" i="23"/>
  <c r="AN9403" i="23"/>
  <c r="AN9404" i="23"/>
  <c r="AN9405" i="23"/>
  <c r="AN9406" i="23"/>
  <c r="AN9407" i="23"/>
  <c r="AN9408" i="23"/>
  <c r="AN9409" i="23"/>
  <c r="AN9410" i="23"/>
  <c r="AN9411" i="23"/>
  <c r="AN9412" i="23"/>
  <c r="AN9413" i="23"/>
  <c r="AN9414" i="23"/>
  <c r="AN9415" i="23"/>
  <c r="AN9416" i="23"/>
  <c r="AN9417" i="23"/>
  <c r="AN9418" i="23"/>
  <c r="AN9419" i="23"/>
  <c r="AN9420" i="23"/>
  <c r="AN9421" i="23"/>
  <c r="AN9422" i="23"/>
  <c r="AN9423" i="23"/>
  <c r="AN9424" i="23"/>
  <c r="AN9425" i="23"/>
  <c r="AN9426" i="23"/>
  <c r="AN9427" i="23"/>
  <c r="AN9428" i="23"/>
  <c r="AN9429" i="23"/>
  <c r="AN9430" i="23"/>
  <c r="AN9431" i="23"/>
  <c r="AN9432" i="23"/>
  <c r="AN9433" i="23"/>
  <c r="AN9434" i="23"/>
  <c r="AN9435" i="23"/>
  <c r="AN9436" i="23"/>
  <c r="AN9437" i="23"/>
  <c r="AN9438" i="23"/>
  <c r="AN9439" i="23"/>
  <c r="AN9440" i="23"/>
  <c r="AN9441" i="23"/>
  <c r="AN9442" i="23"/>
  <c r="AN9443" i="23"/>
  <c r="AN9444" i="23"/>
  <c r="AN9445" i="23"/>
  <c r="AN9446" i="23"/>
  <c r="AN9447" i="23"/>
  <c r="AN9448" i="23"/>
  <c r="AN9449" i="23"/>
  <c r="AN9450" i="23"/>
  <c r="AN9451" i="23"/>
  <c r="AN9452" i="23"/>
  <c r="AN9453" i="23"/>
  <c r="AN9454" i="23"/>
  <c r="AN9455" i="23"/>
  <c r="AN9456" i="23"/>
  <c r="AN9457" i="23"/>
  <c r="AN9458" i="23"/>
  <c r="AN9459" i="23"/>
  <c r="AN9460" i="23"/>
  <c r="AN9461" i="23"/>
  <c r="AN9462" i="23"/>
  <c r="AN9463" i="23"/>
  <c r="AN9464" i="23"/>
  <c r="AN9465" i="23"/>
  <c r="AN9466" i="23"/>
  <c r="AN9467" i="23"/>
  <c r="AN9468" i="23"/>
  <c r="AN9469" i="23"/>
  <c r="AN9470" i="23"/>
  <c r="AN9471" i="23"/>
  <c r="AN9472" i="23"/>
  <c r="AN9473" i="23"/>
  <c r="AN9474" i="23"/>
  <c r="AN9475" i="23"/>
  <c r="AN9476" i="23"/>
  <c r="AN9477" i="23"/>
  <c r="AN9478" i="23"/>
  <c r="AN9479" i="23"/>
  <c r="AN9480" i="23"/>
  <c r="AN9481" i="23"/>
  <c r="AN9482" i="23"/>
  <c r="AN9483" i="23"/>
  <c r="AN9484" i="23"/>
  <c r="AN9485" i="23"/>
  <c r="AN9486" i="23"/>
  <c r="AN9487" i="23"/>
  <c r="AN9488" i="23"/>
  <c r="AN9489" i="23"/>
  <c r="AN9490" i="23"/>
  <c r="AN9491" i="23"/>
  <c r="AN9492" i="23"/>
  <c r="AN9493" i="23"/>
  <c r="AN9494" i="23"/>
  <c r="AN9495" i="23"/>
  <c r="AN9496" i="23"/>
  <c r="AN9497" i="23"/>
  <c r="AN9498" i="23"/>
  <c r="AN9499" i="23"/>
  <c r="AN9500" i="23"/>
  <c r="AN9501" i="23"/>
  <c r="AN9502" i="23"/>
  <c r="AN9503" i="23"/>
  <c r="AN9504" i="23"/>
  <c r="AN9505" i="23"/>
  <c r="AN9506" i="23"/>
  <c r="AN9507" i="23"/>
  <c r="AN9508" i="23"/>
  <c r="AN9509" i="23"/>
  <c r="AN9510" i="23"/>
  <c r="AN9511" i="23"/>
  <c r="AN9512" i="23"/>
  <c r="AN9513" i="23"/>
  <c r="AN9514" i="23"/>
  <c r="AN9515" i="23"/>
  <c r="AN9516" i="23"/>
  <c r="AN9517" i="23"/>
  <c r="AN9518" i="23"/>
  <c r="AN9519" i="23"/>
  <c r="AN9520" i="23"/>
  <c r="AN9521" i="23"/>
  <c r="AN9522" i="23"/>
  <c r="AN9523" i="23"/>
  <c r="AN9524" i="23"/>
  <c r="AN9525" i="23"/>
  <c r="AN9526" i="23"/>
  <c r="AN9527" i="23"/>
  <c r="AN9528" i="23"/>
  <c r="AN9529" i="23"/>
  <c r="AN9530" i="23"/>
  <c r="AN9531" i="23"/>
  <c r="AN9532" i="23"/>
  <c r="AN9533" i="23"/>
  <c r="AN9534" i="23"/>
  <c r="AN9535" i="23"/>
  <c r="AN9536" i="23"/>
  <c r="AN9537" i="23"/>
  <c r="AN9538" i="23"/>
  <c r="AN9539" i="23"/>
  <c r="AN9540" i="23"/>
  <c r="AN9541" i="23"/>
  <c r="AN9542" i="23"/>
  <c r="AN9543" i="23"/>
  <c r="AN9544" i="23"/>
  <c r="AN9545" i="23"/>
  <c r="AN9546" i="23"/>
  <c r="AN9547" i="23"/>
  <c r="AN9548" i="23"/>
  <c r="AN9549" i="23"/>
  <c r="AN9550" i="23"/>
  <c r="AN9551" i="23"/>
  <c r="AN9552" i="23"/>
  <c r="AN9553" i="23"/>
  <c r="AN9554" i="23"/>
  <c r="AN9555" i="23"/>
  <c r="AN9556" i="23"/>
  <c r="AN9557" i="23"/>
  <c r="AN9558" i="23"/>
  <c r="AN9559" i="23"/>
  <c r="AN9560" i="23"/>
  <c r="AN9561" i="23"/>
  <c r="AN9562" i="23"/>
  <c r="AN9563" i="23"/>
  <c r="AN9564" i="23"/>
  <c r="AN9565" i="23"/>
  <c r="AN9566" i="23"/>
  <c r="AN9567" i="23"/>
  <c r="AN9568" i="23"/>
  <c r="AN9569" i="23"/>
  <c r="AN9570" i="23"/>
  <c r="AN9571" i="23"/>
  <c r="AN9572" i="23"/>
  <c r="AN9573" i="23"/>
  <c r="AN9574" i="23"/>
  <c r="AN9575" i="23"/>
  <c r="AN9576" i="23"/>
  <c r="AN9577" i="23"/>
  <c r="AN9578" i="23"/>
  <c r="AN9579" i="23"/>
  <c r="AN9580" i="23"/>
  <c r="AN9581" i="23"/>
  <c r="AN9582" i="23"/>
  <c r="AN9583" i="23"/>
  <c r="AN9584" i="23"/>
  <c r="AN9585" i="23"/>
  <c r="AN9586" i="23"/>
  <c r="AN9587" i="23"/>
  <c r="AN9588" i="23"/>
  <c r="AN9589" i="23"/>
  <c r="AN9590" i="23"/>
  <c r="AN9591" i="23"/>
  <c r="AN9592" i="23"/>
  <c r="AN9593" i="23"/>
  <c r="AN9594" i="23"/>
  <c r="AN9595" i="23"/>
  <c r="AN9596" i="23"/>
  <c r="AN9597" i="23"/>
  <c r="AN9598" i="23"/>
  <c r="AN9599" i="23"/>
  <c r="AN9600" i="23"/>
  <c r="AN9601" i="23"/>
  <c r="AN9602" i="23"/>
  <c r="AN9603" i="23"/>
  <c r="AN9604" i="23"/>
  <c r="AN9605" i="23"/>
  <c r="AN9606" i="23"/>
  <c r="AN9607" i="23"/>
  <c r="AN9608" i="23"/>
  <c r="AN9609" i="23"/>
  <c r="AN9610" i="23"/>
  <c r="AN9611" i="23"/>
  <c r="AN9612" i="23"/>
  <c r="AN9613" i="23"/>
  <c r="AN9614" i="23"/>
  <c r="AN9615" i="23"/>
  <c r="AN9616" i="23"/>
  <c r="AN9617" i="23"/>
  <c r="AN9618" i="23"/>
  <c r="AN9619" i="23"/>
  <c r="AN9620" i="23"/>
  <c r="AN9621" i="23"/>
  <c r="AN9622" i="23"/>
  <c r="AN9623" i="23"/>
  <c r="AN9624" i="23"/>
  <c r="AN9625" i="23"/>
  <c r="AN9626" i="23"/>
  <c r="AN9627" i="23"/>
  <c r="AN9628" i="23"/>
  <c r="AN9629" i="23"/>
  <c r="AN9630" i="23"/>
  <c r="AN9631" i="23"/>
  <c r="AN9632" i="23"/>
  <c r="AN9633" i="23"/>
  <c r="AN9634" i="23"/>
  <c r="AN9635" i="23"/>
  <c r="AN9636" i="23"/>
  <c r="AN9637" i="23"/>
  <c r="AN9638" i="23"/>
  <c r="AN9639" i="23"/>
  <c r="AN9640" i="23"/>
  <c r="AN9641" i="23"/>
  <c r="AN9642" i="23"/>
  <c r="AN9643" i="23"/>
  <c r="AN9644" i="23"/>
  <c r="AN9645" i="23"/>
  <c r="AN9646" i="23"/>
  <c r="AN9647" i="23"/>
  <c r="AN9648" i="23"/>
  <c r="AN9649" i="23"/>
  <c r="AN9650" i="23"/>
  <c r="AN9651" i="23"/>
  <c r="AN9652" i="23"/>
  <c r="AN9653" i="23"/>
  <c r="AN9654" i="23"/>
  <c r="AN9655" i="23"/>
  <c r="AN9656" i="23"/>
  <c r="AN9657" i="23"/>
  <c r="AN9658" i="23"/>
  <c r="AN9659" i="23"/>
  <c r="AN9660" i="23"/>
  <c r="AN9661" i="23"/>
  <c r="AN9662" i="23"/>
  <c r="AN9663" i="23"/>
  <c r="AN9664" i="23"/>
  <c r="AN9665" i="23"/>
  <c r="AN9666" i="23"/>
  <c r="AN9667" i="23"/>
  <c r="AN9668" i="23"/>
  <c r="AN9669" i="23"/>
  <c r="AN9670" i="23"/>
  <c r="AN9671" i="23"/>
  <c r="AN9672" i="23"/>
  <c r="AN9673" i="23"/>
  <c r="AN9674" i="23"/>
  <c r="AN9675" i="23"/>
  <c r="AN9676" i="23"/>
  <c r="AN9677" i="23"/>
  <c r="AN9678" i="23"/>
  <c r="AN9679" i="23"/>
  <c r="AN9680" i="23"/>
  <c r="AN9681" i="23"/>
  <c r="AN9682" i="23"/>
  <c r="AN9683" i="23"/>
  <c r="AN9684" i="23"/>
  <c r="AN9685" i="23"/>
  <c r="AN9686" i="23"/>
  <c r="AN9687" i="23"/>
  <c r="AN9688" i="23"/>
  <c r="AN9689" i="23"/>
  <c r="AN9690" i="23"/>
  <c r="AN9691" i="23"/>
  <c r="AN9692" i="23"/>
  <c r="AN9693" i="23"/>
  <c r="AN9694" i="23"/>
  <c r="AN9695" i="23"/>
  <c r="AN9696" i="23"/>
  <c r="AN9697" i="23"/>
  <c r="AN9698" i="23"/>
  <c r="AN9699" i="23"/>
  <c r="AN9700" i="23"/>
  <c r="AN9701" i="23"/>
  <c r="AN9702" i="23"/>
  <c r="AN9703" i="23"/>
  <c r="AN9704" i="23"/>
  <c r="AN9705" i="23"/>
  <c r="AN9706" i="23"/>
  <c r="AN9707" i="23"/>
  <c r="AN9708" i="23"/>
  <c r="AN9709" i="23"/>
  <c r="AN9710" i="23"/>
  <c r="AN9711" i="23"/>
  <c r="AN9712" i="23"/>
  <c r="AN9713" i="23"/>
  <c r="AN9714" i="23"/>
  <c r="AN9715" i="23"/>
  <c r="AN9716" i="23"/>
  <c r="AN9717" i="23"/>
  <c r="AN9718" i="23"/>
  <c r="AN9719" i="23"/>
  <c r="AN9720" i="23"/>
  <c r="AN9721" i="23"/>
  <c r="AN9722" i="23"/>
  <c r="AN9723" i="23"/>
  <c r="AN9724" i="23"/>
  <c r="AN9725" i="23"/>
  <c r="AN9726" i="23"/>
  <c r="AN9727" i="23"/>
  <c r="AN9728" i="23"/>
  <c r="AN9729" i="23"/>
  <c r="AN9730" i="23"/>
  <c r="AN9731" i="23"/>
  <c r="AN9732" i="23"/>
  <c r="AN9733" i="23"/>
  <c r="AN9734" i="23"/>
  <c r="AN9735" i="23"/>
  <c r="AN9736" i="23"/>
  <c r="AN9737" i="23"/>
  <c r="AN9738" i="23"/>
  <c r="AN9739" i="23"/>
  <c r="AN9740" i="23"/>
  <c r="AN9741" i="23"/>
  <c r="AN9742" i="23"/>
  <c r="AN9743" i="23"/>
  <c r="AN9744" i="23"/>
  <c r="AN9745" i="23"/>
  <c r="AN9746" i="23"/>
  <c r="AN9747" i="23"/>
  <c r="AN9748" i="23"/>
  <c r="AN9749" i="23"/>
  <c r="AN9750" i="23"/>
  <c r="AN9751" i="23"/>
  <c r="AN9752" i="23"/>
  <c r="AN9753" i="23"/>
  <c r="AN9754" i="23"/>
  <c r="AN9755" i="23"/>
  <c r="AN9756" i="23"/>
  <c r="AN9757" i="23"/>
  <c r="AN9758" i="23"/>
  <c r="AN9759" i="23"/>
  <c r="AN9760" i="23"/>
  <c r="AN9761" i="23"/>
  <c r="AN9762" i="23"/>
  <c r="AN9763" i="23"/>
  <c r="AN9764" i="23"/>
  <c r="AN9765" i="23"/>
  <c r="AN9766" i="23"/>
  <c r="AN9767" i="23"/>
  <c r="AN9768" i="23"/>
  <c r="AN9769" i="23"/>
  <c r="AN9770" i="23"/>
  <c r="AN9771" i="23"/>
  <c r="AN9772" i="23"/>
  <c r="AN9773" i="23"/>
  <c r="AN9774" i="23"/>
  <c r="AN9775" i="23"/>
  <c r="AN9776" i="23"/>
  <c r="AN9777" i="23"/>
  <c r="AN9778" i="23"/>
  <c r="AN9779" i="23"/>
  <c r="AN9780" i="23"/>
  <c r="AN9781" i="23"/>
  <c r="AN9782" i="23"/>
  <c r="AN9783" i="23"/>
  <c r="AN9784" i="23"/>
  <c r="AN9785" i="23"/>
  <c r="AN9786" i="23"/>
  <c r="AN9787" i="23"/>
  <c r="AN9788" i="23"/>
  <c r="AN9789" i="23"/>
  <c r="AN9790" i="23"/>
  <c r="AN9791" i="23"/>
  <c r="AN9792" i="23"/>
  <c r="AN9793" i="23"/>
  <c r="AN9794" i="23"/>
  <c r="AN9795" i="23"/>
  <c r="AN9796" i="23"/>
  <c r="AN9797" i="23"/>
  <c r="AN9798" i="23"/>
  <c r="AN9799" i="23"/>
  <c r="AN9800" i="23"/>
  <c r="AN9801" i="23"/>
  <c r="AN9802" i="23"/>
  <c r="AN9803" i="23"/>
  <c r="AN9804" i="23"/>
  <c r="AN9805" i="23"/>
  <c r="AN9806" i="23"/>
  <c r="AN9807" i="23"/>
  <c r="AN9808" i="23"/>
  <c r="AN9809" i="23"/>
  <c r="AN9810" i="23"/>
  <c r="AN9811" i="23"/>
  <c r="AN9812" i="23"/>
  <c r="AN9813" i="23"/>
  <c r="AN9814" i="23"/>
  <c r="AN9815" i="23"/>
  <c r="AN9816" i="23"/>
  <c r="AN9817" i="23"/>
  <c r="AN9818" i="23"/>
  <c r="AN9819" i="23"/>
  <c r="AN9820" i="23"/>
  <c r="AN9821" i="23"/>
  <c r="AN9822" i="23"/>
  <c r="AN9823" i="23"/>
  <c r="AN9824" i="23"/>
  <c r="AN9825" i="23"/>
  <c r="AN9826" i="23"/>
  <c r="AN9827" i="23"/>
  <c r="AN9828" i="23"/>
  <c r="AN9829" i="23"/>
  <c r="AN9830" i="23"/>
  <c r="AN9831" i="23"/>
  <c r="AN9832" i="23"/>
  <c r="AN9833" i="23"/>
  <c r="AN9834" i="23"/>
  <c r="AN9835" i="23"/>
  <c r="AN9836" i="23"/>
  <c r="AN9837" i="23"/>
  <c r="AN9838" i="23"/>
  <c r="AN9839" i="23"/>
  <c r="AN9840" i="23"/>
  <c r="AN9841" i="23"/>
  <c r="AN9842" i="23"/>
  <c r="AN9843" i="23"/>
  <c r="AN9844" i="23"/>
  <c r="AN9845" i="23"/>
  <c r="AN9846" i="23"/>
  <c r="AN9847" i="23"/>
  <c r="AN9848" i="23"/>
  <c r="AN9849" i="23"/>
  <c r="AN9850" i="23"/>
  <c r="AN9851" i="23"/>
  <c r="AN9852" i="23"/>
  <c r="AN9853" i="23"/>
  <c r="AN9854" i="23"/>
  <c r="AN9855" i="23"/>
  <c r="AN9856" i="23"/>
  <c r="AN9857" i="23"/>
  <c r="AN9858" i="23"/>
  <c r="AN9859" i="23"/>
  <c r="AN9860" i="23"/>
  <c r="AN9861" i="23"/>
  <c r="AN9862" i="23"/>
  <c r="AN9863" i="23"/>
  <c r="AN9864" i="23"/>
  <c r="AN9865" i="23"/>
  <c r="AN9866" i="23"/>
  <c r="AN9867" i="23"/>
  <c r="AN9868" i="23"/>
  <c r="AN9869" i="23"/>
  <c r="AN9870" i="23"/>
  <c r="AN9871" i="23"/>
  <c r="AN9872" i="23"/>
  <c r="AN9873" i="23"/>
  <c r="AN9874" i="23"/>
  <c r="AN9875" i="23"/>
  <c r="AN9876" i="23"/>
  <c r="AN9877" i="23"/>
  <c r="AN9878" i="23"/>
  <c r="AN9879" i="23"/>
  <c r="AN9880" i="23"/>
  <c r="AN9881" i="23"/>
  <c r="AN9882" i="23"/>
  <c r="AN9883" i="23"/>
  <c r="AN9884" i="23"/>
  <c r="AN9885" i="23"/>
  <c r="AN9886" i="23"/>
  <c r="AN9887" i="23"/>
  <c r="AN9888" i="23"/>
  <c r="AN9889" i="23"/>
  <c r="AN9890" i="23"/>
  <c r="AN9891" i="23"/>
  <c r="AN9892" i="23"/>
  <c r="AN9893" i="23"/>
  <c r="AN9894" i="23"/>
  <c r="AN9895" i="23"/>
  <c r="AN9896" i="23"/>
  <c r="AN9897" i="23"/>
  <c r="AN9898" i="23"/>
  <c r="AN9899" i="23"/>
  <c r="AN9900" i="23"/>
  <c r="AN9901" i="23"/>
  <c r="AN9902" i="23"/>
  <c r="AN9903" i="23"/>
  <c r="AN9904" i="23"/>
  <c r="AN9905" i="23"/>
  <c r="AN9906" i="23"/>
  <c r="AN9907" i="23"/>
  <c r="AN9908" i="23"/>
  <c r="AN9909" i="23"/>
  <c r="AN9910" i="23"/>
  <c r="AN9911" i="23"/>
  <c r="AN9912" i="23"/>
  <c r="AN9913" i="23"/>
  <c r="AN9914" i="23"/>
  <c r="AN9915" i="23"/>
  <c r="AN9916" i="23"/>
  <c r="AN9917" i="23"/>
  <c r="AN9918" i="23"/>
  <c r="AN9919" i="23"/>
  <c r="AN9920" i="23"/>
  <c r="AN9921" i="23"/>
  <c r="AN9922" i="23"/>
  <c r="AN9923" i="23"/>
  <c r="AN9924" i="23"/>
  <c r="AN9925" i="23"/>
  <c r="AN9926" i="23"/>
  <c r="AN9927" i="23"/>
  <c r="AN9928" i="23"/>
  <c r="AN9929" i="23"/>
  <c r="AN9930" i="23"/>
  <c r="AN9931" i="23"/>
  <c r="AN9932" i="23"/>
  <c r="AN9933" i="23"/>
  <c r="AN9934" i="23"/>
  <c r="AN9935" i="23"/>
  <c r="AN9936" i="23"/>
  <c r="AN9937" i="23"/>
  <c r="AN9938" i="23"/>
  <c r="AN9939" i="23"/>
  <c r="AN9940" i="23"/>
  <c r="AN9941" i="23"/>
  <c r="AN9942" i="23"/>
  <c r="AN9943" i="23"/>
  <c r="AN9944" i="23"/>
  <c r="AN9945" i="23"/>
  <c r="AN9946" i="23"/>
  <c r="AN9947" i="23"/>
  <c r="AN9948" i="23"/>
  <c r="AN9949" i="23"/>
  <c r="AN9950" i="23"/>
  <c r="AN9951" i="23"/>
  <c r="AN9952" i="23"/>
  <c r="AN9953" i="23"/>
  <c r="AN9954" i="23"/>
  <c r="AN9955" i="23"/>
  <c r="AN9956" i="23"/>
  <c r="AN9957" i="23"/>
  <c r="AN9958" i="23"/>
  <c r="AN9959" i="23"/>
  <c r="AN9960" i="23"/>
  <c r="AN9961" i="23"/>
  <c r="AN9962" i="23"/>
  <c r="AN9963" i="23"/>
  <c r="AN9964" i="23"/>
  <c r="AN9965" i="23"/>
  <c r="AN9966" i="23"/>
  <c r="AN9967" i="23"/>
  <c r="AN9968" i="23"/>
  <c r="AN9969" i="23"/>
  <c r="AN9970" i="23"/>
  <c r="AN9971" i="23"/>
  <c r="AN9972" i="23"/>
  <c r="AN9973" i="23"/>
  <c r="AN9974" i="23"/>
  <c r="AN9975" i="23"/>
  <c r="AN9976" i="23"/>
  <c r="AN9977" i="23"/>
  <c r="AN9978" i="23"/>
  <c r="AN9979" i="23"/>
  <c r="AN9980" i="23"/>
  <c r="AN9981" i="23"/>
  <c r="AN9982" i="23"/>
  <c r="AN9983" i="23"/>
  <c r="AN9984" i="23"/>
  <c r="AN9985" i="23"/>
  <c r="AN9986" i="23"/>
  <c r="AN9987" i="23"/>
  <c r="AN9988" i="23"/>
  <c r="AN9989" i="23"/>
  <c r="AN9990" i="23"/>
  <c r="AN9991" i="23"/>
  <c r="AN9992" i="23"/>
  <c r="AN9993" i="23"/>
  <c r="AN9994" i="23"/>
  <c r="AN9995" i="23"/>
  <c r="AN9996" i="23"/>
  <c r="AN9997" i="23"/>
  <c r="AN9998" i="23"/>
  <c r="AN9999" i="23"/>
  <c r="AN10000" i="23"/>
  <c r="AN10001" i="23"/>
  <c r="AN10002" i="23"/>
  <c r="AN10003" i="23"/>
  <c r="AN10004" i="23"/>
  <c r="AN10005" i="23"/>
  <c r="AN10006" i="23"/>
  <c r="AN10007" i="23"/>
  <c r="AN10008" i="23"/>
  <c r="AN10009" i="23"/>
  <c r="AN10010" i="23"/>
  <c r="AN10011" i="23"/>
  <c r="AN10012" i="23"/>
  <c r="AN10013" i="23"/>
  <c r="AN10014" i="23"/>
  <c r="AN10015" i="23"/>
  <c r="AN10016" i="23"/>
  <c r="AN10017" i="23"/>
  <c r="AN10018" i="23"/>
  <c r="AN10019" i="23"/>
  <c r="AN10020" i="23"/>
  <c r="AN10021" i="23"/>
  <c r="AN10022" i="23"/>
  <c r="AN10023" i="23"/>
  <c r="AN10024" i="23"/>
  <c r="AN10025" i="23"/>
  <c r="AN10026" i="23"/>
  <c r="AN10027" i="23"/>
  <c r="AN10028" i="23"/>
  <c r="AN10029" i="23"/>
  <c r="AN10030" i="23"/>
  <c r="AN10031" i="23"/>
  <c r="AN10032" i="23"/>
  <c r="AN10033" i="23"/>
  <c r="AN10034" i="23"/>
  <c r="AN10035" i="23"/>
  <c r="AN10036" i="23"/>
  <c r="AN10037" i="23"/>
  <c r="AN10038" i="23"/>
  <c r="AN10039" i="23"/>
  <c r="AN10040" i="23"/>
  <c r="AN10041" i="23"/>
  <c r="AN10042" i="23"/>
  <c r="AN10043" i="23"/>
  <c r="AN10044" i="23"/>
  <c r="AN10045" i="23"/>
  <c r="AN10046" i="23"/>
  <c r="AN10047" i="23"/>
  <c r="AN10048" i="23"/>
  <c r="AN10049" i="23"/>
  <c r="AN10050" i="23"/>
  <c r="AN10051" i="23"/>
  <c r="AN10052" i="23"/>
  <c r="AN10053" i="23"/>
  <c r="AN10054" i="23"/>
  <c r="AN10055" i="23"/>
  <c r="AN10056" i="23"/>
  <c r="AN10057" i="23"/>
  <c r="AN10058" i="23"/>
  <c r="AN10059" i="23"/>
  <c r="AN10060" i="23"/>
  <c r="AN10061" i="23"/>
  <c r="AN10062" i="23"/>
  <c r="AN10063" i="23"/>
  <c r="AN10064" i="23"/>
  <c r="AN10065" i="23"/>
  <c r="AN10066" i="23"/>
  <c r="AN10067" i="23"/>
  <c r="AN10068" i="23"/>
  <c r="AN10069" i="23"/>
  <c r="AN10070" i="23"/>
  <c r="AN10071" i="23"/>
  <c r="AN10072" i="23"/>
  <c r="AN10073" i="23"/>
  <c r="AN10074" i="23"/>
  <c r="AN10075" i="23"/>
  <c r="AN10076" i="23"/>
  <c r="AN10077" i="23"/>
  <c r="AN10078" i="23"/>
  <c r="AN10079" i="23"/>
  <c r="AN10080" i="23"/>
  <c r="AN10081" i="23"/>
  <c r="AN10082" i="23"/>
  <c r="AN10083" i="23"/>
  <c r="AN10084" i="23"/>
  <c r="AN10085" i="23"/>
  <c r="AN10086" i="23"/>
  <c r="AN10087" i="23"/>
  <c r="AN10088" i="23"/>
  <c r="AN10089" i="23"/>
  <c r="AN10090" i="23"/>
  <c r="AN10091" i="23"/>
  <c r="AN10092" i="23"/>
  <c r="AN10093" i="23"/>
  <c r="AN10094" i="23"/>
  <c r="AN10095" i="23"/>
  <c r="AN10096" i="23"/>
  <c r="AN10097" i="23"/>
  <c r="AN10098" i="23"/>
  <c r="AN10099" i="23"/>
  <c r="AN10100" i="23"/>
  <c r="AN10101" i="23"/>
  <c r="AN10102" i="23"/>
  <c r="AN10103" i="23"/>
  <c r="AN10104" i="23"/>
  <c r="AN10105" i="23"/>
  <c r="AN10106" i="23"/>
  <c r="AN10107" i="23"/>
  <c r="AN10108" i="23"/>
  <c r="AN10109" i="23"/>
  <c r="AN10110" i="23"/>
  <c r="AN10111" i="23"/>
  <c r="AN10112" i="23"/>
  <c r="AN10113" i="23"/>
  <c r="AN10114" i="23"/>
  <c r="AN10115" i="23"/>
  <c r="AN10116" i="23"/>
  <c r="AN10117" i="23"/>
  <c r="AN10118" i="23"/>
  <c r="AN10119" i="23"/>
  <c r="AN10120" i="23"/>
  <c r="AN10121" i="23"/>
  <c r="AN10122" i="23"/>
  <c r="AN10123" i="23"/>
  <c r="AN10124" i="23"/>
  <c r="AN10125" i="23"/>
  <c r="AN10126" i="23"/>
  <c r="AN10127" i="23"/>
  <c r="AN10128" i="23"/>
  <c r="AN10129" i="23"/>
  <c r="AN10130" i="23"/>
  <c r="AN10131" i="23"/>
  <c r="AN10132" i="23"/>
  <c r="AN10133" i="23"/>
  <c r="AN10134" i="23"/>
  <c r="AN10135" i="23"/>
  <c r="AN10136" i="23"/>
  <c r="AN10137" i="23"/>
  <c r="AN10138" i="23"/>
  <c r="AN10139" i="23"/>
  <c r="AN10140" i="23"/>
  <c r="AN10141" i="23"/>
  <c r="AN10142" i="23"/>
  <c r="AN10143" i="23"/>
  <c r="AN10144" i="23"/>
  <c r="AN10145" i="23"/>
  <c r="AN10146" i="23"/>
  <c r="AN10147" i="23"/>
  <c r="AN10148" i="23"/>
  <c r="AN10149" i="23"/>
  <c r="AN10150" i="23"/>
  <c r="AN10151" i="23"/>
  <c r="AN10152" i="23"/>
  <c r="AN10153" i="23"/>
  <c r="AN10154" i="23"/>
  <c r="AN10155" i="23"/>
  <c r="AN10156" i="23"/>
  <c r="AN10157" i="23"/>
  <c r="AN10158" i="23"/>
  <c r="AN10159" i="23"/>
  <c r="AN10160" i="23"/>
  <c r="AN10161" i="23"/>
  <c r="AN10162" i="23"/>
  <c r="AN10163" i="23"/>
  <c r="AN10164" i="23"/>
  <c r="AN10165" i="23"/>
  <c r="AN10166" i="23"/>
  <c r="AN10167" i="23"/>
  <c r="AN10168" i="23"/>
  <c r="AN10169" i="23"/>
  <c r="AN10170" i="23"/>
  <c r="AN10171" i="23"/>
  <c r="AN10172" i="23"/>
  <c r="AN10173" i="23"/>
  <c r="AN10174" i="23"/>
  <c r="AN10175" i="23"/>
  <c r="AN10176" i="23"/>
  <c r="AN10177" i="23"/>
  <c r="AN10178" i="23"/>
  <c r="AN10179" i="23"/>
  <c r="AN10180" i="23"/>
  <c r="AN10181" i="23"/>
  <c r="AN10182" i="23"/>
  <c r="AN10183" i="23"/>
  <c r="AN10184" i="23"/>
  <c r="AN10185" i="23"/>
  <c r="AN10186" i="23"/>
  <c r="AN10187" i="23"/>
  <c r="AN10188" i="23"/>
  <c r="AN10189" i="23"/>
  <c r="AN10190" i="23"/>
  <c r="AN10191" i="23"/>
  <c r="AN10192" i="23"/>
  <c r="AN10193" i="23"/>
  <c r="AN10194" i="23"/>
  <c r="AN10195" i="23"/>
  <c r="AN10196" i="23"/>
  <c r="AN10197" i="23"/>
  <c r="AN10198" i="23"/>
  <c r="AN10199" i="23"/>
  <c r="AN10200" i="23"/>
  <c r="AN10201" i="23"/>
  <c r="AN10202" i="23"/>
  <c r="AN10203" i="23"/>
  <c r="AN10204" i="23"/>
  <c r="AN10205" i="23"/>
  <c r="AN10206" i="23"/>
  <c r="AN10207" i="23"/>
  <c r="AN10208" i="23"/>
  <c r="AN10209" i="23"/>
  <c r="AN10210" i="23"/>
  <c r="AN10211" i="23"/>
  <c r="AN10212" i="23"/>
  <c r="AN10213" i="23"/>
  <c r="AN10214" i="23"/>
  <c r="AN10215" i="23"/>
  <c r="AN10216" i="23"/>
  <c r="AN10217" i="23"/>
  <c r="AN10218" i="23"/>
  <c r="AN10219" i="23"/>
  <c r="AN10220" i="23"/>
  <c r="AN10221" i="23"/>
  <c r="AN10222" i="23"/>
  <c r="AN10223" i="23"/>
  <c r="AN10224" i="23"/>
  <c r="AN10225" i="23"/>
  <c r="AN10226" i="23"/>
  <c r="AN10227" i="23"/>
  <c r="AN10228" i="23"/>
  <c r="AN10229" i="23"/>
  <c r="AN10230" i="23"/>
  <c r="AN10231" i="23"/>
  <c r="AN10232" i="23"/>
  <c r="AN10233" i="23"/>
  <c r="AN10234" i="23"/>
  <c r="AN10235" i="23"/>
  <c r="AN10236" i="23"/>
  <c r="AN10237" i="23"/>
  <c r="AN10238" i="23"/>
  <c r="AN10239" i="23"/>
  <c r="AN10240" i="23"/>
  <c r="AN10241" i="23"/>
  <c r="AN10242" i="23"/>
  <c r="AN10243" i="23"/>
  <c r="AN10244" i="23"/>
  <c r="AN10245" i="23"/>
  <c r="AN10246" i="23"/>
  <c r="AN10247" i="23"/>
  <c r="AN10248" i="23"/>
  <c r="AN10249" i="23"/>
  <c r="AN10250" i="23"/>
  <c r="AN10251" i="23"/>
  <c r="AN10252" i="23"/>
  <c r="AN10253" i="23"/>
  <c r="AN10254" i="23"/>
  <c r="AN10255" i="23"/>
  <c r="AN10256" i="23"/>
  <c r="AN10257" i="23"/>
  <c r="AN10258" i="23"/>
  <c r="AN10259" i="23"/>
  <c r="AN10260" i="23"/>
  <c r="AN10261" i="23"/>
  <c r="AN10262" i="23"/>
  <c r="AN10263" i="23"/>
  <c r="AN10264" i="23"/>
  <c r="AN10265" i="23"/>
  <c r="AN10266" i="23"/>
  <c r="AN10267" i="23"/>
  <c r="AN10268" i="23"/>
  <c r="AN10269" i="23"/>
  <c r="AN10270" i="23"/>
  <c r="AN10271" i="23"/>
  <c r="AN10272" i="23"/>
  <c r="AN10273" i="23"/>
  <c r="AN10274" i="23"/>
  <c r="AN10275" i="23"/>
  <c r="AN10276" i="23"/>
  <c r="AN10277" i="23"/>
  <c r="AN10278" i="23"/>
  <c r="AN10279" i="23"/>
  <c r="AN10280" i="23"/>
  <c r="AN10281" i="23"/>
  <c r="AN10282" i="23"/>
  <c r="AN10283" i="23"/>
  <c r="AN10284" i="23"/>
  <c r="AN10285" i="23"/>
  <c r="AN10286" i="23"/>
  <c r="AN10287" i="23"/>
  <c r="AN10288" i="23"/>
  <c r="AN10289" i="23"/>
  <c r="AN10290" i="23"/>
  <c r="AN10291" i="23"/>
  <c r="AN10292" i="23"/>
  <c r="AN10293" i="23"/>
  <c r="AN10294" i="23"/>
  <c r="AN10295" i="23"/>
  <c r="AN10296" i="23"/>
  <c r="AN10297" i="23"/>
  <c r="AN10298" i="23"/>
  <c r="AN10299" i="23"/>
  <c r="AN10300" i="23"/>
  <c r="AN10301" i="23"/>
  <c r="AN10302" i="23"/>
  <c r="AN10303" i="23"/>
  <c r="AN10304" i="23"/>
  <c r="AN10305" i="23"/>
  <c r="AN10306" i="23"/>
  <c r="AN10307" i="23"/>
  <c r="AN10308" i="23"/>
  <c r="AN10309" i="23"/>
  <c r="AN10310" i="23"/>
  <c r="AN10311" i="23"/>
  <c r="AN10312" i="23"/>
  <c r="AN10313" i="23"/>
  <c r="AN10314" i="23"/>
  <c r="AN10315" i="23"/>
  <c r="AN10316" i="23"/>
  <c r="AN10317" i="23"/>
  <c r="AN10318" i="23"/>
  <c r="AN10319" i="23"/>
  <c r="AN10320" i="23"/>
  <c r="AN10321" i="23"/>
  <c r="AN10322" i="23"/>
  <c r="AN10323" i="23"/>
  <c r="AN10324" i="23"/>
  <c r="AN10325" i="23"/>
  <c r="AN10326" i="23"/>
  <c r="AN10327" i="23"/>
  <c r="AN10328" i="23"/>
  <c r="AN10329" i="23"/>
  <c r="AN10330" i="23"/>
  <c r="AN10331" i="23"/>
  <c r="AN10332" i="23"/>
  <c r="AN10333" i="23"/>
  <c r="AN10334" i="23"/>
  <c r="AN10335" i="23"/>
  <c r="AN10336" i="23"/>
  <c r="AN10337" i="23"/>
  <c r="AN10338" i="23"/>
  <c r="AN10339" i="23"/>
  <c r="AN10340" i="23"/>
  <c r="AN10341" i="23"/>
  <c r="AN10342" i="23"/>
  <c r="AN10343" i="23"/>
  <c r="AN10344" i="23"/>
  <c r="AN10345" i="23"/>
  <c r="AN10346" i="23"/>
  <c r="AN10347" i="23"/>
  <c r="AN10348" i="23"/>
  <c r="AN10349" i="23"/>
  <c r="AN10350" i="23"/>
  <c r="AN10351" i="23"/>
  <c r="AN10352" i="23"/>
  <c r="AN10353" i="23"/>
  <c r="AN10354" i="23"/>
  <c r="AN10355" i="23"/>
  <c r="AN10356" i="23"/>
  <c r="AN10357" i="23"/>
  <c r="AN10358" i="23"/>
  <c r="AN10359" i="23"/>
  <c r="AN10360" i="23"/>
  <c r="AN10361" i="23"/>
  <c r="AN10362" i="23"/>
  <c r="AN10363" i="23"/>
  <c r="AN10364" i="23"/>
  <c r="AN10365" i="23"/>
  <c r="AN10366" i="23"/>
  <c r="AN10367" i="23"/>
  <c r="AN10368" i="23"/>
  <c r="AN10369" i="23"/>
  <c r="AN10370" i="23"/>
  <c r="AN10371" i="23"/>
  <c r="AN10372" i="23"/>
  <c r="AN10373" i="23"/>
  <c r="AN10374" i="23"/>
  <c r="AN10375" i="23"/>
  <c r="AN10376" i="23"/>
  <c r="AN10377" i="23"/>
  <c r="AN10378" i="23"/>
  <c r="AN10379" i="23"/>
  <c r="AN10380" i="23"/>
  <c r="AN10381" i="23"/>
  <c r="AN10382" i="23"/>
  <c r="AN10383" i="23"/>
  <c r="AN10384" i="23"/>
  <c r="AN10385" i="23"/>
  <c r="AN10386" i="23"/>
  <c r="AN10387" i="23"/>
  <c r="AN10388" i="23"/>
  <c r="AN10389" i="23"/>
  <c r="AN10390" i="23"/>
  <c r="AN10391" i="23"/>
  <c r="AN10392" i="23"/>
  <c r="AN10393" i="23"/>
  <c r="AN10394" i="23"/>
  <c r="AN10395" i="23"/>
  <c r="AN10396" i="23"/>
  <c r="AN10397" i="23"/>
  <c r="AN10398" i="23"/>
  <c r="AN10399" i="23"/>
  <c r="AN10400" i="23"/>
  <c r="AN10401" i="23"/>
  <c r="AN10402" i="23"/>
  <c r="AN10403" i="23"/>
  <c r="AN10404" i="23"/>
  <c r="AN10405" i="23"/>
  <c r="AN10406" i="23"/>
  <c r="AN10407" i="23"/>
  <c r="AN10408" i="23"/>
  <c r="AN10409" i="23"/>
  <c r="AN10410" i="23"/>
  <c r="AN10411" i="23"/>
  <c r="AN10412" i="23"/>
  <c r="AN10413" i="23"/>
  <c r="AN10414" i="23"/>
  <c r="AN10415" i="23"/>
  <c r="AN10416" i="23"/>
  <c r="AN10417" i="23"/>
  <c r="AN10418" i="23"/>
  <c r="AN10419" i="23"/>
  <c r="AN10420" i="23"/>
  <c r="AN10421" i="23"/>
  <c r="AN10422" i="23"/>
  <c r="AN10423" i="23"/>
  <c r="AN10424" i="23"/>
  <c r="AN10425" i="23"/>
  <c r="AN10426" i="23"/>
  <c r="AN10427" i="23"/>
  <c r="AN10428" i="23"/>
  <c r="AN10429" i="23"/>
  <c r="AN10430" i="23"/>
  <c r="AN10431" i="23"/>
  <c r="AN10432" i="23"/>
  <c r="AN10433" i="23"/>
  <c r="AN10434" i="23"/>
  <c r="AN10435" i="23"/>
  <c r="AN10436" i="23"/>
  <c r="AN10437" i="23"/>
  <c r="AN10438" i="23"/>
  <c r="AN10439" i="23"/>
  <c r="AN10440" i="23"/>
  <c r="AN10441" i="23"/>
  <c r="AN10442" i="23"/>
  <c r="AN10443" i="23"/>
  <c r="AN10444" i="23"/>
  <c r="AN10445" i="23"/>
  <c r="AN10446" i="23"/>
  <c r="AN10447" i="23"/>
  <c r="AN10448" i="23"/>
  <c r="AN10449" i="23"/>
  <c r="AN10450" i="23"/>
  <c r="AN10451" i="23"/>
  <c r="AN10452" i="23"/>
  <c r="AN10453" i="23"/>
  <c r="AN10454" i="23"/>
  <c r="AN10455" i="23"/>
  <c r="AN10456" i="23"/>
  <c r="AN10457" i="23"/>
  <c r="AN10458" i="23"/>
  <c r="AN10459" i="23"/>
  <c r="AN10460" i="23"/>
  <c r="AN10461" i="23"/>
  <c r="AN10462" i="23"/>
  <c r="AN10463" i="23"/>
  <c r="AN10464" i="23"/>
  <c r="AN10465" i="23"/>
  <c r="AN10466" i="23"/>
  <c r="AN10467" i="23"/>
  <c r="AN10468" i="23"/>
  <c r="AN10469" i="23"/>
  <c r="AN10470" i="23"/>
  <c r="AN10471" i="23"/>
  <c r="AN10472" i="23"/>
  <c r="AN10473" i="23"/>
  <c r="AN10474" i="23"/>
  <c r="AN10475" i="23"/>
  <c r="AN10476" i="23"/>
  <c r="AN10477" i="23"/>
  <c r="AN10478" i="23"/>
  <c r="AN10479" i="23"/>
  <c r="AN10480" i="23"/>
  <c r="AN10481" i="23"/>
  <c r="AN10482" i="23"/>
  <c r="AN10483" i="23"/>
  <c r="AN10484" i="23"/>
  <c r="AN10485" i="23"/>
  <c r="AN10486" i="23"/>
  <c r="AN10487" i="23"/>
  <c r="AN10488" i="23"/>
  <c r="AN10489" i="23"/>
  <c r="AN10490" i="23"/>
  <c r="AN10491" i="23"/>
  <c r="AN10492" i="23"/>
  <c r="AN10493" i="23"/>
  <c r="AN10494" i="23"/>
  <c r="AN10495" i="23"/>
  <c r="AN10496" i="23"/>
  <c r="AN10497" i="23"/>
  <c r="AN10498" i="23"/>
  <c r="AN10499" i="23"/>
  <c r="AN10500" i="23"/>
  <c r="AN10501" i="23"/>
  <c r="AN10502" i="23"/>
  <c r="AN10503" i="23"/>
  <c r="AN10504" i="23"/>
  <c r="AN10505" i="23"/>
  <c r="AN10506" i="23"/>
  <c r="AN10507" i="23"/>
  <c r="AN10508" i="23"/>
  <c r="AN10509" i="23"/>
  <c r="AN10510" i="23"/>
  <c r="AN10511" i="23"/>
  <c r="AN10512" i="23"/>
  <c r="AN10513" i="23"/>
  <c r="AN10514" i="23"/>
  <c r="AN10515" i="23"/>
  <c r="AN10516" i="23"/>
  <c r="AN10517" i="23"/>
  <c r="AN10518" i="23"/>
  <c r="AN10519" i="23"/>
  <c r="AN10520" i="23"/>
  <c r="AN10521" i="23"/>
  <c r="AN10522" i="23"/>
  <c r="AN10523" i="23"/>
  <c r="AN10524" i="23"/>
  <c r="AN10525" i="23"/>
  <c r="AN10526" i="23"/>
  <c r="AN10527" i="23"/>
  <c r="AN10528" i="23"/>
  <c r="AN10529" i="23"/>
  <c r="AN10530" i="23"/>
  <c r="AN10531" i="23"/>
  <c r="AN10532" i="23"/>
  <c r="AN10533" i="23"/>
  <c r="AN10534" i="23"/>
  <c r="AN10535" i="23"/>
  <c r="AN10536" i="23"/>
  <c r="AN10537" i="23"/>
  <c r="AN10538" i="23"/>
  <c r="AN10539" i="23"/>
  <c r="AN10540" i="23"/>
  <c r="AN10541" i="23"/>
  <c r="AN10542" i="23"/>
  <c r="AN10543" i="23"/>
  <c r="AN10544" i="23"/>
  <c r="AN10545" i="23"/>
  <c r="AN10546" i="23"/>
  <c r="AN10547" i="23"/>
  <c r="AN10548" i="23"/>
  <c r="AN10549" i="23"/>
  <c r="AN10550" i="23"/>
  <c r="AN10551" i="23"/>
  <c r="AN10552" i="23"/>
  <c r="AN10553" i="23"/>
  <c r="AN10554" i="23"/>
  <c r="AN10555" i="23"/>
  <c r="AN10556" i="23"/>
  <c r="AN10557" i="23"/>
  <c r="AN10558" i="23"/>
  <c r="AN10559" i="23"/>
  <c r="AN10560" i="23"/>
  <c r="AN10561" i="23"/>
  <c r="AN10562" i="23"/>
  <c r="AN10563" i="23"/>
  <c r="AN10564" i="23"/>
  <c r="AN10565" i="23"/>
  <c r="AN10566" i="23"/>
  <c r="AN10567" i="23"/>
  <c r="AN10568" i="23"/>
  <c r="AN10569" i="23"/>
  <c r="AN10570" i="23"/>
  <c r="AN10571" i="23"/>
  <c r="AN10572" i="23"/>
  <c r="AN10573" i="23"/>
  <c r="AN10574" i="23"/>
  <c r="AN10575" i="23"/>
  <c r="AN10576" i="23"/>
  <c r="AN10577" i="23"/>
  <c r="AN10578" i="23"/>
  <c r="AN10579" i="23"/>
  <c r="AN10580" i="23"/>
  <c r="AN10581" i="23"/>
  <c r="AN10582" i="23"/>
  <c r="AN10583" i="23"/>
  <c r="AN10584" i="23"/>
  <c r="AN10585" i="23"/>
  <c r="AN10586" i="23"/>
  <c r="AN10587" i="23"/>
  <c r="AN10588" i="23"/>
  <c r="AN10589" i="23"/>
  <c r="AN10590" i="23"/>
  <c r="AN10591" i="23"/>
  <c r="AN10592" i="23"/>
  <c r="AN10593" i="23"/>
  <c r="AN10594" i="23"/>
  <c r="AN10595" i="23"/>
  <c r="AN10596" i="23"/>
  <c r="AN10597" i="23"/>
  <c r="AN10598" i="23"/>
  <c r="AN10599" i="23"/>
  <c r="AN10600" i="23"/>
  <c r="AN10601" i="23"/>
  <c r="AN10602" i="23"/>
  <c r="AN10603" i="23"/>
  <c r="AN10604" i="23"/>
  <c r="AN10605" i="23"/>
  <c r="AN10606" i="23"/>
  <c r="AN10607" i="23"/>
  <c r="AN10608" i="23"/>
  <c r="AN10609" i="23"/>
  <c r="AN10610" i="23"/>
  <c r="AN10611" i="23"/>
  <c r="AN10612" i="23"/>
  <c r="AN10613" i="23"/>
  <c r="AN10614" i="23"/>
  <c r="AN10615" i="23"/>
  <c r="AN10616" i="23"/>
  <c r="AN10617" i="23"/>
  <c r="AN10618" i="23"/>
  <c r="AN10619" i="23"/>
  <c r="AN10620" i="23"/>
  <c r="AN10621" i="23"/>
  <c r="AN10622" i="23"/>
  <c r="AN10623" i="23"/>
  <c r="AN10624" i="23"/>
  <c r="AN10625" i="23"/>
  <c r="AN10626" i="23"/>
  <c r="AN10627" i="23"/>
  <c r="AN10628" i="23"/>
  <c r="AN10629" i="23"/>
  <c r="AN10630" i="23"/>
  <c r="AN10631" i="23"/>
  <c r="AN10632" i="23"/>
  <c r="AN10633" i="23"/>
  <c r="AN10634" i="23"/>
  <c r="AN10635" i="23"/>
  <c r="AN10636" i="23"/>
  <c r="AN10637" i="23"/>
  <c r="AN10638" i="23"/>
  <c r="AN10639" i="23"/>
  <c r="AN10640" i="23"/>
  <c r="AN10641" i="23"/>
  <c r="AN10642" i="23"/>
  <c r="AN10643" i="23"/>
  <c r="AN10644" i="23"/>
  <c r="AN10645" i="23"/>
  <c r="AN10646" i="23"/>
  <c r="AN10647" i="23"/>
  <c r="AN10648" i="23"/>
  <c r="AN10649" i="23"/>
  <c r="AN10650" i="23"/>
  <c r="AN10651" i="23"/>
  <c r="AN10652" i="23"/>
  <c r="AN10653" i="23"/>
  <c r="AN10654" i="23"/>
  <c r="AN10655" i="23"/>
  <c r="AN10656" i="23"/>
  <c r="AN10657" i="23"/>
  <c r="AN10658" i="23"/>
  <c r="AN10659" i="23"/>
  <c r="AN10660" i="23"/>
  <c r="AN10661" i="23"/>
  <c r="AN10662" i="23"/>
  <c r="AN10663" i="23"/>
  <c r="AN10664" i="23"/>
  <c r="AN10665" i="23"/>
  <c r="AN10666" i="23"/>
  <c r="AN10667" i="23"/>
  <c r="AN10668" i="23"/>
  <c r="AN10669" i="23"/>
  <c r="AN10670" i="23"/>
  <c r="AN10671" i="23"/>
  <c r="AN10672" i="23"/>
  <c r="AN10673" i="23"/>
  <c r="AN10674" i="23"/>
  <c r="AN10675" i="23"/>
  <c r="AN10676" i="23"/>
  <c r="AN10677" i="23"/>
  <c r="AN10678" i="23"/>
  <c r="AN10679" i="23"/>
  <c r="AN10680" i="23"/>
  <c r="AN10681" i="23"/>
  <c r="AN10682" i="23"/>
  <c r="AN10683" i="23"/>
  <c r="AN10684" i="23"/>
  <c r="AN10685" i="23"/>
  <c r="AN10686" i="23"/>
  <c r="AN10687" i="23"/>
  <c r="AN10688" i="23"/>
  <c r="AN10689" i="23"/>
  <c r="AN10690" i="23"/>
  <c r="AN10691" i="23"/>
  <c r="AN10692" i="23"/>
  <c r="AN10693" i="23"/>
  <c r="AN10694" i="23"/>
  <c r="AN10695" i="23"/>
  <c r="AN10696" i="23"/>
  <c r="AN10697" i="23"/>
  <c r="AN10698" i="23"/>
  <c r="AN10699" i="23"/>
  <c r="AN10700" i="23"/>
  <c r="AN10701" i="23"/>
  <c r="AN10702" i="23"/>
  <c r="AN10703" i="23"/>
  <c r="AN10704" i="23"/>
  <c r="AN10705" i="23"/>
  <c r="AN10706" i="23"/>
  <c r="AN10707" i="23"/>
  <c r="AN10708" i="23"/>
  <c r="AN10709" i="23"/>
  <c r="AN10710" i="23"/>
  <c r="AN10711" i="23"/>
  <c r="AN10712" i="23"/>
  <c r="AN10713" i="23"/>
  <c r="AN10714" i="23"/>
  <c r="AN10715" i="23"/>
  <c r="AN10716" i="23"/>
  <c r="AN10717" i="23"/>
  <c r="AN10718" i="23"/>
  <c r="AN10719" i="23"/>
  <c r="AN10720" i="23"/>
  <c r="AN10721" i="23"/>
  <c r="AN10722" i="23"/>
  <c r="AN10723" i="23"/>
  <c r="AN10724" i="23"/>
  <c r="AN10725" i="23"/>
  <c r="AN10726" i="23"/>
  <c r="AN10727" i="23"/>
  <c r="AN10728" i="23"/>
  <c r="AN10729" i="23"/>
  <c r="AN10730" i="23"/>
  <c r="AN10731" i="23"/>
  <c r="AN10732" i="23"/>
  <c r="AN10733" i="23"/>
  <c r="AN10734" i="23"/>
  <c r="AN10735" i="23"/>
  <c r="AN10736" i="23"/>
  <c r="AN10737" i="23"/>
  <c r="AN10738" i="23"/>
  <c r="AN10739" i="23"/>
  <c r="AN10740" i="23"/>
  <c r="AN10741" i="23"/>
  <c r="AN10742" i="23"/>
  <c r="AN10743" i="23"/>
  <c r="AN10744" i="23"/>
  <c r="AN10745" i="23"/>
  <c r="AN10746" i="23"/>
  <c r="AN10747" i="23"/>
  <c r="AN10748" i="23"/>
  <c r="AN10749" i="23"/>
  <c r="AN10750" i="23"/>
  <c r="AN10751" i="23"/>
  <c r="AN10752" i="23"/>
  <c r="AN10753" i="23"/>
  <c r="AN10754" i="23"/>
  <c r="AN10755" i="23"/>
  <c r="AN10756" i="23"/>
  <c r="AN10757" i="23"/>
  <c r="AN10758" i="23"/>
  <c r="AN10759" i="23"/>
  <c r="AN10760" i="23"/>
  <c r="AN10761" i="23"/>
  <c r="AN10762" i="23"/>
  <c r="AN10763" i="23"/>
  <c r="AN10764" i="23"/>
  <c r="AN10765" i="23"/>
  <c r="AN10766" i="23"/>
  <c r="AN10767" i="23"/>
  <c r="AN10768" i="23"/>
  <c r="AN10769" i="23"/>
  <c r="AN10770" i="23"/>
  <c r="AN10771" i="23"/>
  <c r="AN10772" i="23"/>
  <c r="AN10773" i="23"/>
  <c r="AN10774" i="23"/>
  <c r="AN10775" i="23"/>
  <c r="AN10776" i="23"/>
  <c r="AN10777" i="23"/>
  <c r="AN10778" i="23"/>
  <c r="AN10779" i="23"/>
  <c r="AN10780" i="23"/>
  <c r="AN10781" i="23"/>
  <c r="AN10782" i="23"/>
  <c r="AN10783" i="23"/>
  <c r="AN10784" i="23"/>
  <c r="AN10785" i="23"/>
  <c r="AN10786" i="23"/>
  <c r="AN10787" i="23"/>
  <c r="AN10788" i="23"/>
  <c r="AN10789" i="23"/>
  <c r="AN10790" i="23"/>
  <c r="AN10791" i="23"/>
  <c r="AN10792" i="23"/>
  <c r="AN10793" i="23"/>
  <c r="AN10794" i="23"/>
  <c r="AN10795" i="23"/>
  <c r="AN10796" i="23"/>
  <c r="AN10797" i="23"/>
  <c r="AN10798" i="23"/>
  <c r="AN10799" i="23"/>
  <c r="AN10800" i="23"/>
  <c r="AN10801" i="23"/>
  <c r="AN10802" i="23"/>
  <c r="AN10803" i="23"/>
  <c r="AN10804" i="23"/>
  <c r="AN10805" i="23"/>
  <c r="AN10806" i="23"/>
  <c r="AN10807" i="23"/>
  <c r="AN10808" i="23"/>
  <c r="AN10809" i="23"/>
  <c r="AN10810" i="23"/>
  <c r="AN10811" i="23"/>
  <c r="AN10812" i="23"/>
  <c r="AN10813" i="23"/>
  <c r="AN10814" i="23"/>
  <c r="AN10815" i="23"/>
  <c r="AN10816" i="23"/>
  <c r="AN10817" i="23"/>
  <c r="AN10818" i="23"/>
  <c r="AN10819" i="23"/>
  <c r="AN10820" i="23"/>
  <c r="AN10821" i="23"/>
  <c r="AN10822" i="23"/>
  <c r="AN10823" i="23"/>
  <c r="AN10824" i="23"/>
  <c r="AN10825" i="23"/>
  <c r="AN10826" i="23"/>
  <c r="AN10827" i="23"/>
  <c r="AN10828" i="23"/>
  <c r="AN10829" i="23"/>
  <c r="AN10830" i="23"/>
  <c r="AN10831" i="23"/>
  <c r="AN10832" i="23"/>
  <c r="AN10833" i="23"/>
  <c r="AN10834" i="23"/>
  <c r="AN10835" i="23"/>
  <c r="AN10836" i="23"/>
  <c r="AN10837" i="23"/>
  <c r="AN10838" i="23"/>
  <c r="AN10839" i="23"/>
  <c r="AN10840" i="23"/>
  <c r="AN10841" i="23"/>
  <c r="AN10842" i="23"/>
  <c r="AN10843" i="23"/>
  <c r="AN10844" i="23"/>
  <c r="AN10845" i="23"/>
  <c r="AN10846" i="23"/>
  <c r="AN10847" i="23"/>
  <c r="AN10848" i="23"/>
  <c r="AN10849" i="23"/>
  <c r="AN10850" i="23"/>
  <c r="AN10851" i="23"/>
  <c r="AN10852" i="23"/>
  <c r="AN10853" i="23"/>
  <c r="AN10854" i="23"/>
  <c r="AN10855" i="23"/>
  <c r="AN10856" i="23"/>
  <c r="AN10857" i="23"/>
  <c r="AN10858" i="23"/>
  <c r="AN10859" i="23"/>
  <c r="AN10860" i="23"/>
  <c r="AN10861" i="23"/>
  <c r="AN10862" i="23"/>
  <c r="AN10863" i="23"/>
  <c r="AN10864" i="23"/>
  <c r="AN10865" i="23"/>
  <c r="AN10866" i="23"/>
  <c r="AN10867" i="23"/>
  <c r="AN10868" i="23"/>
  <c r="AN10869" i="23"/>
  <c r="AN10870" i="23"/>
  <c r="AN10871" i="23"/>
  <c r="AN10872" i="23"/>
  <c r="AN10873" i="23"/>
  <c r="AN10874" i="23"/>
  <c r="AN10875" i="23"/>
  <c r="AN10876" i="23"/>
  <c r="AN10877" i="23"/>
  <c r="AN10878" i="23"/>
  <c r="AN10879" i="23"/>
  <c r="AN10880" i="23"/>
  <c r="AN10881" i="23"/>
  <c r="AN10882" i="23"/>
  <c r="AN10883" i="23"/>
  <c r="AN10884" i="23"/>
  <c r="AN10885" i="23"/>
  <c r="AN10886" i="23"/>
  <c r="AN10887" i="23"/>
  <c r="AN10888" i="23"/>
  <c r="AN10889" i="23"/>
  <c r="AN10890" i="23"/>
  <c r="AN10891" i="23"/>
  <c r="AN10892" i="23"/>
  <c r="AN10893" i="23"/>
  <c r="AN10894" i="23"/>
  <c r="AN10895" i="23"/>
  <c r="AN10896" i="23"/>
  <c r="AN10897" i="23"/>
  <c r="AN10898" i="23"/>
  <c r="AN10899" i="23"/>
  <c r="AN10900" i="23"/>
  <c r="AN10901" i="23"/>
  <c r="AN10902" i="23"/>
  <c r="AN10903" i="23"/>
  <c r="AN10904" i="23"/>
  <c r="AN10905" i="23"/>
  <c r="AN10906" i="23"/>
  <c r="AN10907" i="23"/>
  <c r="AN10908" i="23"/>
  <c r="AN10909" i="23"/>
  <c r="AN10910" i="23"/>
  <c r="AN10911" i="23"/>
  <c r="AN10912" i="23"/>
  <c r="AN10913" i="23"/>
  <c r="AN10914" i="23"/>
  <c r="AN10915" i="23"/>
  <c r="AN10916" i="23"/>
  <c r="AN10917" i="23"/>
  <c r="AN10918" i="23"/>
  <c r="AN10919" i="23"/>
  <c r="AN10920" i="23"/>
  <c r="AN10921" i="23"/>
  <c r="AN10922" i="23"/>
  <c r="AN10923" i="23"/>
  <c r="AN10924" i="23"/>
  <c r="AN10925" i="23"/>
  <c r="AN10926" i="23"/>
  <c r="AN10927" i="23"/>
  <c r="AN10928" i="23"/>
  <c r="AN10929" i="23"/>
  <c r="AN10930" i="23"/>
  <c r="AN10931" i="23"/>
  <c r="AN10932" i="23"/>
  <c r="AN10933" i="23"/>
  <c r="AN10934" i="23"/>
  <c r="AN10935" i="23"/>
  <c r="AN10936" i="23"/>
  <c r="AN10937" i="23"/>
  <c r="AN10938" i="23"/>
  <c r="AN10939" i="23"/>
  <c r="AN10940" i="23"/>
  <c r="AN10941" i="23"/>
  <c r="AN10942" i="23"/>
  <c r="AN10943" i="23"/>
  <c r="AN10944" i="23"/>
  <c r="AN10945" i="23"/>
  <c r="AN10946" i="23"/>
  <c r="AN10947" i="23"/>
  <c r="AN10948" i="23"/>
  <c r="AN10949" i="23"/>
  <c r="AN10950" i="23"/>
  <c r="AN10951" i="23"/>
  <c r="AN10952" i="23"/>
  <c r="AN10953" i="23"/>
  <c r="AN10954" i="23"/>
  <c r="AN10955" i="23"/>
  <c r="AN10956" i="23"/>
  <c r="AN10957" i="23"/>
  <c r="AN10958" i="23"/>
  <c r="AN10959" i="23"/>
  <c r="AN10960" i="23"/>
  <c r="AN10961" i="23"/>
  <c r="AN10962" i="23"/>
  <c r="AN10963" i="23"/>
  <c r="AN10964" i="23"/>
  <c r="AN10965" i="23"/>
  <c r="AN10966" i="23"/>
  <c r="AN10967" i="23"/>
  <c r="AN10968" i="23"/>
  <c r="AN10969" i="23"/>
  <c r="AN10970" i="23"/>
  <c r="AN10971" i="23"/>
  <c r="AN10972" i="23"/>
  <c r="AN10973" i="23"/>
  <c r="AN10974" i="23"/>
  <c r="AN10975" i="23"/>
  <c r="AN10976" i="23"/>
  <c r="AN10977" i="23"/>
  <c r="AN10978" i="23"/>
  <c r="AN10979" i="23"/>
  <c r="AN10980" i="23"/>
  <c r="AN10981" i="23"/>
  <c r="AN10982" i="23"/>
  <c r="AN10983" i="23"/>
  <c r="AN10984" i="23"/>
  <c r="AN10985" i="23"/>
  <c r="AN10986" i="23"/>
  <c r="AN10987" i="23"/>
  <c r="AN10988" i="23"/>
  <c r="AN10989" i="23"/>
  <c r="AN10990" i="23"/>
  <c r="AN10991" i="23"/>
  <c r="AN10992" i="23"/>
  <c r="AN10993" i="23"/>
  <c r="AN10994" i="23"/>
  <c r="AN10995" i="23"/>
  <c r="AN10996" i="23"/>
  <c r="AN10997" i="23"/>
  <c r="AN10998" i="23"/>
  <c r="AN10999" i="23"/>
  <c r="AN11000" i="23"/>
  <c r="AN11001" i="23"/>
  <c r="AN11002" i="23"/>
  <c r="AN11003" i="23"/>
  <c r="AN11004" i="23"/>
  <c r="AN11005" i="23"/>
  <c r="AN11006" i="23"/>
  <c r="AN11007" i="23"/>
  <c r="AN11008" i="23"/>
  <c r="AN11009" i="23"/>
  <c r="AN11010" i="23"/>
  <c r="AN11011" i="23"/>
  <c r="AN11012" i="23"/>
  <c r="AN11013" i="23"/>
  <c r="AN11014" i="23"/>
  <c r="AN11015" i="23"/>
  <c r="AN11016" i="23"/>
  <c r="AN11017" i="23"/>
  <c r="AN11018" i="23"/>
  <c r="AN11019" i="23"/>
  <c r="AN11020" i="23"/>
  <c r="AN11021" i="23"/>
  <c r="AN11022" i="23"/>
  <c r="AN11023" i="23"/>
  <c r="AN11024" i="23"/>
  <c r="AN11025" i="23"/>
  <c r="AN11026" i="23"/>
  <c r="AN11027" i="23"/>
  <c r="AN11028" i="23"/>
  <c r="AN11029" i="23"/>
  <c r="AN11030" i="23"/>
  <c r="AN11031" i="23"/>
  <c r="AN11032" i="23"/>
  <c r="AN11033" i="23"/>
  <c r="AN11034" i="23"/>
  <c r="AN11035" i="23"/>
  <c r="AN11036" i="23"/>
  <c r="AN11037" i="23"/>
  <c r="AN11038" i="23"/>
  <c r="AN11039" i="23"/>
  <c r="AN11040" i="23"/>
  <c r="AN11041" i="23"/>
  <c r="AN11042" i="23"/>
  <c r="AN11043" i="23"/>
  <c r="AN11044" i="23"/>
  <c r="AN11045" i="23"/>
  <c r="AN11046" i="23"/>
  <c r="AN11047" i="23"/>
  <c r="AN11048" i="23"/>
  <c r="AN11049" i="23"/>
  <c r="AN11050" i="23"/>
  <c r="AN11051" i="23"/>
  <c r="AN11052" i="23"/>
  <c r="AN11053" i="23"/>
  <c r="AN11054" i="23"/>
  <c r="AN11055" i="23"/>
  <c r="AN11056" i="23"/>
  <c r="AN11057" i="23"/>
  <c r="AN11058" i="23"/>
  <c r="AN11059" i="23"/>
  <c r="AN11060" i="23"/>
  <c r="AN11061" i="23"/>
  <c r="AN11062" i="23"/>
  <c r="AN11063" i="23"/>
  <c r="AN11064" i="23"/>
  <c r="AN11065" i="23"/>
  <c r="AN11066" i="23"/>
  <c r="AN11067" i="23"/>
  <c r="AN11068" i="23"/>
  <c r="AN11069" i="23"/>
  <c r="AN11070" i="23"/>
  <c r="AN11071" i="23"/>
  <c r="AN11072" i="23"/>
  <c r="AN11073" i="23"/>
  <c r="AN11074" i="23"/>
  <c r="AN11075" i="23"/>
  <c r="AN11076" i="23"/>
  <c r="AN11077" i="23"/>
  <c r="AN11078" i="23"/>
  <c r="AN11079" i="23"/>
  <c r="AN11080" i="23"/>
  <c r="AN11081" i="23"/>
  <c r="AN11082" i="23"/>
  <c r="AN11083" i="23"/>
  <c r="AN11084" i="23"/>
  <c r="AN11085" i="23"/>
  <c r="AN11086" i="23"/>
  <c r="AN11087" i="23"/>
  <c r="AN11088" i="23"/>
  <c r="AN11089" i="23"/>
  <c r="AN11090" i="23"/>
  <c r="AN11091" i="23"/>
  <c r="AN11092" i="23"/>
  <c r="AN11093" i="23"/>
  <c r="AN11094" i="23"/>
  <c r="AN11095" i="23"/>
  <c r="AN11096" i="23"/>
  <c r="AN11097" i="23"/>
  <c r="AN11098" i="23"/>
  <c r="AN11099" i="23"/>
  <c r="AN11100" i="23"/>
  <c r="AN11101" i="23"/>
  <c r="AN11102" i="23"/>
  <c r="AN11103" i="23"/>
  <c r="AN11104" i="23"/>
  <c r="AN11105" i="23"/>
  <c r="AN11106" i="23"/>
  <c r="AN11107" i="23"/>
  <c r="AN11108" i="23"/>
  <c r="AN11109" i="23"/>
  <c r="AN11110" i="23"/>
  <c r="AN11111" i="23"/>
  <c r="AN11112" i="23"/>
  <c r="AN11113" i="23"/>
  <c r="AN11114" i="23"/>
  <c r="AN11115" i="23"/>
  <c r="AN11116" i="23"/>
  <c r="AN11117" i="23"/>
  <c r="AN11118" i="23"/>
  <c r="AN11119" i="23"/>
  <c r="AN11120" i="23"/>
  <c r="AN11121" i="23"/>
  <c r="AN11122" i="23"/>
  <c r="AN11123" i="23"/>
  <c r="AN11124" i="23"/>
  <c r="AN11125" i="23"/>
  <c r="AN11126" i="23"/>
  <c r="AN11127" i="23"/>
  <c r="AN11128" i="23"/>
  <c r="AN11129" i="23"/>
  <c r="AN11130" i="23"/>
  <c r="AN11131" i="23"/>
  <c r="AN11132" i="23"/>
  <c r="AN11133" i="23"/>
  <c r="AN11134" i="23"/>
  <c r="AN11135" i="23"/>
  <c r="AN11136" i="23"/>
  <c r="AN11137" i="23"/>
  <c r="AN11138" i="23"/>
  <c r="AN11139" i="23"/>
  <c r="AN11140" i="23"/>
  <c r="AN11141" i="23"/>
  <c r="AN11142" i="23"/>
  <c r="AN11143" i="23"/>
  <c r="AN11144" i="23"/>
  <c r="AN11145" i="23"/>
  <c r="AN11146" i="23"/>
  <c r="AN11147" i="23"/>
  <c r="AN11148" i="23"/>
  <c r="AN11149" i="23"/>
  <c r="AN11150" i="23"/>
  <c r="AN11151" i="23"/>
  <c r="AN11152" i="23"/>
  <c r="AN11153" i="23"/>
  <c r="AN11154" i="23"/>
  <c r="AN11155" i="23"/>
  <c r="AN11156" i="23"/>
  <c r="AN11157" i="23"/>
  <c r="AN11158" i="23"/>
  <c r="AN11159" i="23"/>
  <c r="AN11160" i="23"/>
  <c r="AN11161" i="23"/>
  <c r="AN11162" i="23"/>
  <c r="AN11163" i="23"/>
  <c r="AN11164" i="23"/>
  <c r="AN11165" i="23"/>
  <c r="AN11166" i="23"/>
  <c r="AN11167" i="23"/>
  <c r="AN11168" i="23"/>
  <c r="AN11169" i="23"/>
  <c r="AN11170" i="23"/>
  <c r="AN11171" i="23"/>
  <c r="AN11172" i="23"/>
  <c r="AN11173" i="23"/>
  <c r="AN11174" i="23"/>
  <c r="AN11175" i="23"/>
  <c r="AN11176" i="23"/>
  <c r="AN11177" i="23"/>
  <c r="AN11178" i="23"/>
  <c r="AN11179" i="23"/>
  <c r="AN11180" i="23"/>
  <c r="AN11181" i="23"/>
  <c r="AN11182" i="23"/>
  <c r="AN11183" i="23"/>
  <c r="AN11184" i="23"/>
  <c r="AN11185" i="23"/>
  <c r="AN11186" i="23"/>
  <c r="AN11187" i="23"/>
  <c r="AN11188" i="23"/>
  <c r="AN11189" i="23"/>
  <c r="AN11190" i="23"/>
  <c r="AN11191" i="23"/>
  <c r="AN11192" i="23"/>
  <c r="AN11193" i="23"/>
  <c r="AN11194" i="23"/>
  <c r="AN11195" i="23"/>
  <c r="AN11196" i="23"/>
  <c r="AN11197" i="23"/>
  <c r="AN11198" i="23"/>
  <c r="AN11199" i="23"/>
  <c r="AN11200" i="23"/>
  <c r="AN11201" i="23"/>
  <c r="AN11202" i="23"/>
  <c r="AN11203" i="23"/>
  <c r="AN11204" i="23"/>
  <c r="AN11205" i="23"/>
  <c r="AN11206" i="23"/>
  <c r="AN11207" i="23"/>
  <c r="AN11208" i="23"/>
  <c r="AN11209" i="23"/>
  <c r="AN11210" i="23"/>
  <c r="AN11211" i="23"/>
  <c r="AN11212" i="23"/>
  <c r="AN11213" i="23"/>
  <c r="AN11214" i="23"/>
  <c r="AN11215" i="23"/>
  <c r="AN11216" i="23"/>
  <c r="AN11217" i="23"/>
  <c r="AN11218" i="23"/>
  <c r="AN11219" i="23"/>
  <c r="AN11220" i="23"/>
  <c r="AN11221" i="23"/>
  <c r="AN11222" i="23"/>
  <c r="AN11223" i="23"/>
  <c r="AN11224" i="23"/>
  <c r="AN11225" i="23"/>
  <c r="AN11226" i="23"/>
  <c r="AN11227" i="23"/>
  <c r="AN11228" i="23"/>
  <c r="AN11229" i="23"/>
  <c r="AN11230" i="23"/>
  <c r="AN11231" i="23"/>
  <c r="AN11232" i="23"/>
  <c r="AN11233" i="23"/>
  <c r="AN11234" i="23"/>
  <c r="AN11235" i="23"/>
  <c r="AN11236" i="23"/>
  <c r="AN11237" i="23"/>
  <c r="AN11238" i="23"/>
  <c r="AN11239" i="23"/>
  <c r="AN11240" i="23"/>
  <c r="AN11241" i="23"/>
  <c r="AN11242" i="23"/>
  <c r="AN11243" i="23"/>
  <c r="AN11244" i="23"/>
  <c r="AN11245" i="23"/>
  <c r="AN11246" i="23"/>
  <c r="AN11247" i="23"/>
  <c r="AN11248" i="23"/>
  <c r="AN11249" i="23"/>
  <c r="AN11250" i="23"/>
  <c r="AN11251" i="23"/>
  <c r="AN11252" i="23"/>
  <c r="AN11253" i="23"/>
  <c r="AN11254" i="23"/>
  <c r="AN11255" i="23"/>
  <c r="AN11256" i="23"/>
  <c r="AN11257" i="23"/>
  <c r="AN11258" i="23"/>
  <c r="AN11259" i="23"/>
  <c r="AN11260" i="23"/>
  <c r="AN11261" i="23"/>
  <c r="AN11262" i="23"/>
  <c r="AN11263" i="23"/>
  <c r="AN11264" i="23"/>
  <c r="AN11265" i="23"/>
  <c r="AN11266" i="23"/>
  <c r="AN11267" i="23"/>
  <c r="AN11268" i="23"/>
  <c r="AN11269" i="23"/>
  <c r="AN11270" i="23"/>
  <c r="AN11271" i="23"/>
  <c r="AN11272" i="23"/>
  <c r="AN11273" i="23"/>
  <c r="AN11274" i="23"/>
  <c r="AN11275" i="23"/>
  <c r="AN11276" i="23"/>
  <c r="AN11277" i="23"/>
  <c r="AN11278" i="23"/>
  <c r="AN11279" i="23"/>
  <c r="AN11280" i="23"/>
  <c r="AN11281" i="23"/>
  <c r="AN11282" i="23"/>
  <c r="AN11283" i="23"/>
  <c r="AN11284" i="23"/>
  <c r="AN11285" i="23"/>
  <c r="AN11286" i="23"/>
  <c r="AN11287" i="23"/>
  <c r="AN11288" i="23"/>
  <c r="AN11289" i="23"/>
  <c r="AN11290" i="23"/>
  <c r="AN11291" i="23"/>
  <c r="AN11292" i="23"/>
  <c r="AN11293" i="23"/>
  <c r="AN11294" i="23"/>
  <c r="AN11295" i="23"/>
  <c r="AN11296" i="23"/>
  <c r="AN11297" i="23"/>
  <c r="AN11298" i="23"/>
  <c r="AN11299" i="23"/>
  <c r="AN11300" i="23"/>
  <c r="AN11301" i="23"/>
  <c r="AN11302" i="23"/>
  <c r="AN11303" i="23"/>
  <c r="AN11304" i="23"/>
  <c r="AN11305" i="23"/>
  <c r="AN11306" i="23"/>
  <c r="AN11307" i="23"/>
  <c r="AN11308" i="23"/>
  <c r="AN11309" i="23"/>
  <c r="AN11310" i="23"/>
  <c r="AN11311" i="23"/>
  <c r="AN11312" i="23"/>
  <c r="AN11313" i="23"/>
  <c r="AN11314" i="23"/>
  <c r="AN11315" i="23"/>
  <c r="AN11316" i="23"/>
  <c r="AN11317" i="23"/>
  <c r="AN11318" i="23"/>
  <c r="AN11319" i="23"/>
  <c r="AN11320" i="23"/>
  <c r="AN11321" i="23"/>
  <c r="AN11322" i="23"/>
  <c r="AN11323" i="23"/>
  <c r="AN11324" i="23"/>
  <c r="AN11325" i="23"/>
  <c r="AN11326" i="23"/>
  <c r="AN11327" i="23"/>
  <c r="AN11328" i="23"/>
  <c r="AN11329" i="23"/>
  <c r="AN11330" i="23"/>
  <c r="AN11331" i="23"/>
  <c r="AN11332" i="23"/>
  <c r="AN11333" i="23"/>
  <c r="AN11334" i="23"/>
  <c r="AN11335" i="23"/>
  <c r="AN11336" i="23"/>
  <c r="AN11337" i="23"/>
  <c r="AN11338" i="23"/>
  <c r="AN11339" i="23"/>
  <c r="AN11340" i="23"/>
  <c r="AN11341" i="23"/>
  <c r="AN11342" i="23"/>
  <c r="AN11343" i="23"/>
  <c r="AN11344" i="23"/>
  <c r="AN11345" i="23"/>
  <c r="AN11346" i="23"/>
  <c r="AN11347" i="23"/>
  <c r="AN11348" i="23"/>
  <c r="AN11349" i="23"/>
  <c r="AN11350" i="23"/>
  <c r="AN11351" i="23"/>
  <c r="AN11352" i="23"/>
  <c r="AN11353" i="23"/>
  <c r="AN11354" i="23"/>
  <c r="AN11355" i="23"/>
  <c r="AN11356" i="23"/>
  <c r="AN11357" i="23"/>
  <c r="AN11358" i="23"/>
  <c r="AN11359" i="23"/>
  <c r="AN11360" i="23"/>
  <c r="AN11361" i="23"/>
  <c r="AN11362" i="23"/>
  <c r="AN11363" i="23"/>
  <c r="AN11364" i="23"/>
  <c r="AN11365" i="23"/>
  <c r="AN11366" i="23"/>
  <c r="AN11367" i="23"/>
  <c r="AN11368" i="23"/>
  <c r="AN11369" i="23"/>
  <c r="AN11370" i="23"/>
  <c r="AN11371" i="23"/>
  <c r="AN11372" i="23"/>
  <c r="AN11373" i="23"/>
  <c r="AN11374" i="23"/>
  <c r="AN11375" i="23"/>
  <c r="AN11376" i="23"/>
  <c r="AN11377" i="23"/>
  <c r="AN11378" i="23"/>
  <c r="AN11379" i="23"/>
  <c r="AN11380" i="23"/>
  <c r="AN11381" i="23"/>
  <c r="AN11382" i="23"/>
  <c r="AN11383" i="23"/>
  <c r="AN11384" i="23"/>
  <c r="AN11385" i="23"/>
  <c r="AN11386" i="23"/>
  <c r="AN11387" i="23"/>
  <c r="AN11388" i="23"/>
  <c r="AN11389" i="23"/>
  <c r="AN11390" i="23"/>
  <c r="AN11391" i="23"/>
  <c r="AN11392" i="23"/>
  <c r="AN11393" i="23"/>
  <c r="AN11394" i="23"/>
  <c r="AN11395" i="23"/>
  <c r="AN11396" i="23"/>
  <c r="AN11397" i="23"/>
  <c r="AN11398" i="23"/>
  <c r="AN11399" i="23"/>
  <c r="AN11400" i="23"/>
  <c r="AN11401" i="23"/>
  <c r="AN11402" i="23"/>
  <c r="AN11403" i="23"/>
  <c r="AN11404" i="23"/>
  <c r="AN11405" i="23"/>
  <c r="AN11406" i="23"/>
  <c r="AN11407" i="23"/>
  <c r="AN11408" i="23"/>
  <c r="AN11409" i="23"/>
  <c r="AN11410" i="23"/>
  <c r="AN11411" i="23"/>
  <c r="AN11412" i="23"/>
  <c r="AN11413" i="23"/>
  <c r="AN11414" i="23"/>
  <c r="AN11415" i="23"/>
  <c r="AN11416" i="23"/>
  <c r="AN11417" i="23"/>
  <c r="AN11418" i="23"/>
  <c r="AN11419" i="23"/>
  <c r="AN11420" i="23"/>
  <c r="AN11421" i="23"/>
  <c r="AN11422" i="23"/>
  <c r="AN11423" i="23"/>
  <c r="AN11424" i="23"/>
  <c r="AN11425" i="23"/>
  <c r="AN11426" i="23"/>
  <c r="AN11427" i="23"/>
  <c r="AN11428" i="23"/>
  <c r="AN11429" i="23"/>
  <c r="AN11430" i="23"/>
  <c r="AN11431" i="23"/>
  <c r="AN11432" i="23"/>
  <c r="AN11433" i="23"/>
  <c r="AN11434" i="23"/>
  <c r="AN11435" i="23"/>
  <c r="AN11436" i="23"/>
  <c r="AN11437" i="23"/>
  <c r="AN11438" i="23"/>
  <c r="AN11439" i="23"/>
  <c r="AN11440" i="23"/>
  <c r="AN11441" i="23"/>
  <c r="AN11442" i="23"/>
  <c r="AN11443" i="23"/>
  <c r="AN11444" i="23"/>
  <c r="AN11445" i="23"/>
  <c r="AN11446" i="23"/>
  <c r="AN11447" i="23"/>
  <c r="AN11448" i="23"/>
  <c r="AN11449" i="23"/>
  <c r="AN11450" i="23"/>
  <c r="AN11451" i="23"/>
  <c r="AN11452" i="23"/>
  <c r="AN11453" i="23"/>
  <c r="AN11454" i="23"/>
  <c r="AN11455" i="23"/>
  <c r="AN11456" i="23"/>
  <c r="AN11457" i="23"/>
  <c r="AN11458" i="23"/>
  <c r="AN11459" i="23"/>
  <c r="AN11460" i="23"/>
  <c r="AN11461" i="23"/>
  <c r="AN11462" i="23"/>
  <c r="AN11463" i="23"/>
  <c r="AN11464" i="23"/>
  <c r="AN11465" i="23"/>
  <c r="AN11466" i="23"/>
  <c r="AN11467" i="23"/>
  <c r="AN11468" i="23"/>
  <c r="AN11469" i="23"/>
  <c r="AN11470" i="23"/>
  <c r="AN11471" i="23"/>
  <c r="AN11472" i="23"/>
  <c r="AN11473" i="23"/>
  <c r="AN11474" i="23"/>
  <c r="AN11475" i="23"/>
  <c r="AN11476" i="23"/>
  <c r="AN11477" i="23"/>
  <c r="AN11478" i="23"/>
  <c r="AN11479" i="23"/>
  <c r="AN11480" i="23"/>
  <c r="AN11481" i="23"/>
  <c r="AN11482" i="23"/>
  <c r="AN11483" i="23"/>
  <c r="AN11484" i="23"/>
  <c r="AN11485" i="23"/>
  <c r="AN11486" i="23"/>
  <c r="AN11487" i="23"/>
  <c r="AN11488" i="23"/>
  <c r="AN11489" i="23"/>
  <c r="AN11490" i="23"/>
  <c r="AN11491" i="23"/>
  <c r="AN11492" i="23"/>
  <c r="AN11493" i="23"/>
  <c r="AN11494" i="23"/>
  <c r="AN11495" i="23"/>
  <c r="AN11496" i="23"/>
  <c r="AN11497" i="23"/>
  <c r="AN11498" i="23"/>
  <c r="AN11499" i="23"/>
  <c r="AN11500" i="23"/>
  <c r="AN11501" i="23"/>
  <c r="AN11502" i="23"/>
  <c r="AN11503" i="23"/>
  <c r="AN11504" i="23"/>
  <c r="AN11505" i="23"/>
  <c r="AN11506" i="23"/>
  <c r="AN11507" i="23"/>
  <c r="AN11508" i="23"/>
  <c r="AN11509" i="23"/>
  <c r="AN11510" i="23"/>
  <c r="AN11511" i="23"/>
  <c r="AN11512" i="23"/>
  <c r="AN11513" i="23"/>
  <c r="AN11514" i="23"/>
  <c r="AN11515" i="23"/>
  <c r="AN11516" i="23"/>
  <c r="AN11517" i="23"/>
  <c r="AN11518" i="23"/>
  <c r="AN11519" i="23"/>
  <c r="AN11520" i="23"/>
  <c r="AN11521" i="23"/>
  <c r="AN11522" i="23"/>
  <c r="AN11523" i="23"/>
  <c r="AN11524" i="23"/>
  <c r="AN11525" i="23"/>
  <c r="AN11526" i="23"/>
  <c r="AN11527" i="23"/>
  <c r="AN11528" i="23"/>
  <c r="AN11529" i="23"/>
  <c r="AN11530" i="23"/>
  <c r="AN11531" i="23"/>
  <c r="AN11532" i="23"/>
  <c r="AN11533" i="23"/>
  <c r="AN11534" i="23"/>
  <c r="AN11535" i="23"/>
  <c r="AN11536" i="23"/>
  <c r="AN11537" i="23"/>
  <c r="AN11538" i="23"/>
  <c r="AN11539" i="23"/>
  <c r="AN11540" i="23"/>
  <c r="AN11541" i="23"/>
  <c r="AN11542" i="23"/>
  <c r="AN11543" i="23"/>
  <c r="AN11544" i="23"/>
  <c r="AN11545" i="23"/>
  <c r="AN11546" i="23"/>
  <c r="AN11547" i="23"/>
  <c r="AN11548" i="23"/>
  <c r="AN11549" i="23"/>
  <c r="AN11550" i="23"/>
  <c r="AN11551" i="23"/>
  <c r="AN11552" i="23"/>
  <c r="AN11553" i="23"/>
  <c r="AN11554" i="23"/>
  <c r="AN11555" i="23"/>
  <c r="AN11556" i="23"/>
  <c r="AN11557" i="23"/>
  <c r="AN11558" i="23"/>
  <c r="AN11559" i="23"/>
  <c r="AN11560" i="23"/>
  <c r="AN11561" i="23"/>
  <c r="AN11562" i="23"/>
  <c r="AN11563" i="23"/>
  <c r="AN11564" i="23"/>
  <c r="AN11565" i="23"/>
  <c r="AN11566" i="23"/>
  <c r="AN11567" i="23"/>
  <c r="AN11568" i="23"/>
  <c r="AN11569" i="23"/>
  <c r="AN11570" i="23"/>
  <c r="AN11571" i="23"/>
  <c r="AN11572" i="23"/>
  <c r="AN11573" i="23"/>
  <c r="AN11574" i="23"/>
  <c r="AN11575" i="23"/>
  <c r="AN11576" i="23"/>
  <c r="AN11577" i="23"/>
  <c r="AN11578" i="23"/>
  <c r="AN11579" i="23"/>
  <c r="AN11580" i="23"/>
  <c r="AN11581" i="23"/>
  <c r="AN11582" i="23"/>
  <c r="AN11583" i="23"/>
  <c r="AN11584" i="23"/>
  <c r="AN11585" i="23"/>
  <c r="AN11586" i="23"/>
  <c r="AN11587" i="23"/>
  <c r="AN11588" i="23"/>
  <c r="AN11589" i="23"/>
  <c r="AN11590" i="23"/>
  <c r="AN11591" i="23"/>
  <c r="AN11592" i="23"/>
  <c r="AN11593" i="23"/>
  <c r="AN11594" i="23"/>
  <c r="AN11595" i="23"/>
  <c r="AN11596" i="23"/>
  <c r="AN11597" i="23"/>
  <c r="AN11598" i="23"/>
  <c r="AN11599" i="23"/>
  <c r="AN11600" i="23"/>
  <c r="AN11601" i="23"/>
  <c r="AN11602" i="23"/>
  <c r="AN11603" i="23"/>
  <c r="AN11604" i="23"/>
  <c r="AN11605" i="23"/>
  <c r="AN11606" i="23"/>
  <c r="AN11607" i="23"/>
  <c r="AN11608" i="23"/>
  <c r="AN11609" i="23"/>
  <c r="AN11610" i="23"/>
  <c r="AN11611" i="23"/>
  <c r="AN11612" i="23"/>
  <c r="AN11613" i="23"/>
  <c r="AN11614" i="23"/>
  <c r="AN11615" i="23"/>
  <c r="AN11616" i="23"/>
  <c r="AN11617" i="23"/>
  <c r="AN11618" i="23"/>
  <c r="AN11619" i="23"/>
  <c r="AN11620" i="23"/>
  <c r="AN11621" i="23"/>
  <c r="AN11622" i="23"/>
  <c r="AN11623" i="23"/>
  <c r="AN11624" i="23"/>
  <c r="AN11625" i="23"/>
  <c r="AN11626" i="23"/>
  <c r="AN11627" i="23"/>
  <c r="AN11628" i="23"/>
  <c r="AN11629" i="23"/>
  <c r="AN11630" i="23"/>
  <c r="AN11631" i="23"/>
  <c r="AN11632" i="23"/>
  <c r="AN11633" i="23"/>
  <c r="AN11634" i="23"/>
  <c r="AN11635" i="23"/>
  <c r="AN11636" i="23"/>
  <c r="AN11637" i="23"/>
  <c r="AN11638" i="23"/>
  <c r="AN11639" i="23"/>
  <c r="AN11640" i="23"/>
  <c r="AN11641" i="23"/>
  <c r="AN11642" i="23"/>
  <c r="AN11643" i="23"/>
  <c r="AN11644" i="23"/>
  <c r="AN11645" i="23"/>
  <c r="AN11646" i="23"/>
  <c r="AN11647" i="23"/>
  <c r="AN11648" i="23"/>
  <c r="AN11649" i="23"/>
  <c r="AN11650" i="23"/>
  <c r="AN11651" i="23"/>
  <c r="AN11652" i="23"/>
  <c r="AN11653" i="23"/>
  <c r="AN11654" i="23"/>
  <c r="AN11655" i="23"/>
  <c r="AN11656" i="23"/>
  <c r="AN11657" i="23"/>
  <c r="AN11658" i="23"/>
  <c r="AN11659" i="23"/>
  <c r="AN11660" i="23"/>
  <c r="AN11661" i="23"/>
  <c r="AN11662" i="23"/>
  <c r="AN11663" i="23"/>
  <c r="AN11664" i="23"/>
  <c r="AN11665" i="23"/>
  <c r="AN11666" i="23"/>
  <c r="AN11667" i="23"/>
  <c r="AN11668" i="23"/>
  <c r="AN11669" i="23"/>
  <c r="AN11670" i="23"/>
  <c r="AN11671" i="23"/>
  <c r="AN11672" i="23"/>
  <c r="AN11673" i="23"/>
  <c r="AN11674" i="23"/>
  <c r="AN11675" i="23"/>
  <c r="AN11676" i="23"/>
  <c r="AN11677" i="23"/>
  <c r="AN11678" i="23"/>
  <c r="AN11679" i="23"/>
  <c r="AN11680" i="23"/>
  <c r="AN11681" i="23"/>
  <c r="AN11682" i="23"/>
  <c r="AN11683" i="23"/>
  <c r="AN11684" i="23"/>
  <c r="AN11685" i="23"/>
  <c r="AN11686" i="23"/>
  <c r="AN11687" i="23"/>
  <c r="AN11688" i="23"/>
  <c r="AN11689" i="23"/>
  <c r="AN11690" i="23"/>
  <c r="AN11691" i="23"/>
  <c r="AN11692" i="23"/>
  <c r="AN11693" i="23"/>
  <c r="AN11694" i="23"/>
  <c r="AN11695" i="23"/>
  <c r="AN11696" i="23"/>
  <c r="AN11697" i="23"/>
  <c r="AN11698" i="23"/>
  <c r="AN11699" i="23"/>
  <c r="AN11700" i="23"/>
  <c r="AN11701" i="23"/>
  <c r="AN11702" i="23"/>
  <c r="AN11703" i="23"/>
  <c r="AN11704" i="23"/>
  <c r="AN11705" i="23"/>
  <c r="AN11706" i="23"/>
  <c r="AN11707" i="23"/>
  <c r="AN11708" i="23"/>
  <c r="AN11709" i="23"/>
  <c r="AN11710" i="23"/>
  <c r="AN11711" i="23"/>
  <c r="AN11712" i="23"/>
  <c r="AN11713" i="23"/>
  <c r="AN11714" i="23"/>
  <c r="AN11715" i="23"/>
  <c r="AN11716" i="23"/>
  <c r="AN11717" i="23"/>
  <c r="AN11718" i="23"/>
  <c r="AN11719" i="23"/>
  <c r="AN11720" i="23"/>
  <c r="AN11721" i="23"/>
  <c r="AN11722" i="23"/>
  <c r="AN11723" i="23"/>
  <c r="AN11724" i="23"/>
  <c r="AN11725" i="23"/>
  <c r="AN11726" i="23"/>
  <c r="AN11727" i="23"/>
  <c r="AN11728" i="23"/>
  <c r="AN11729" i="23"/>
  <c r="AN11730" i="23"/>
  <c r="AN11731" i="23"/>
  <c r="AN11732" i="23"/>
  <c r="AN11733" i="23"/>
  <c r="AN11734" i="23"/>
  <c r="AN11735" i="23"/>
  <c r="AN11736" i="23"/>
  <c r="AN11737" i="23"/>
  <c r="AN11738" i="23"/>
  <c r="AN11739" i="23"/>
  <c r="AN11740" i="23"/>
  <c r="AN11741" i="23"/>
  <c r="AN11742" i="23"/>
  <c r="AN11743" i="23"/>
  <c r="AN11744" i="23"/>
  <c r="AN11745" i="23"/>
  <c r="AN11746" i="23"/>
  <c r="AN11747" i="23"/>
  <c r="AN11748" i="23"/>
  <c r="AN11749" i="23"/>
  <c r="AN11750" i="23"/>
  <c r="AN11751" i="23"/>
  <c r="AN11752" i="23"/>
  <c r="AN11753" i="23"/>
  <c r="AN11754" i="23"/>
  <c r="AN11755" i="23"/>
  <c r="AN11756" i="23"/>
  <c r="AN11757" i="23"/>
  <c r="AN11758" i="23"/>
  <c r="AN11759" i="23"/>
  <c r="AN11760" i="23"/>
  <c r="AN11761" i="23"/>
  <c r="AN11762" i="23"/>
  <c r="AN11763" i="23"/>
  <c r="AN11764" i="23"/>
  <c r="AN11765" i="23"/>
  <c r="AN11766" i="23"/>
  <c r="AN11767" i="23"/>
  <c r="AN11768" i="23"/>
  <c r="AN11769" i="23"/>
  <c r="AN11770" i="23"/>
  <c r="AN11771" i="23"/>
  <c r="AN11772" i="23"/>
  <c r="AN11773" i="23"/>
  <c r="AN11774" i="23"/>
  <c r="AN11775" i="23"/>
  <c r="AN11776" i="23"/>
  <c r="AN11777" i="23"/>
  <c r="AN11778" i="23"/>
  <c r="AN11779" i="23"/>
  <c r="AN11780" i="23"/>
  <c r="AN11781" i="23"/>
  <c r="AN11782" i="23"/>
  <c r="AN11783" i="23"/>
  <c r="AN11784" i="23"/>
  <c r="AN11785" i="23"/>
  <c r="AN11786" i="23"/>
  <c r="AN11787" i="23"/>
  <c r="AN11788" i="23"/>
  <c r="AN11789" i="23"/>
  <c r="AN11790" i="23"/>
  <c r="AN11791" i="23"/>
  <c r="AN11792" i="23"/>
  <c r="AN11793" i="23"/>
  <c r="AN11794" i="23"/>
  <c r="AN11795" i="23"/>
  <c r="AN11796" i="23"/>
  <c r="AN11797" i="23"/>
  <c r="AN11798" i="23"/>
  <c r="AN11799" i="23"/>
  <c r="AN11800" i="23"/>
  <c r="AN11801" i="23"/>
  <c r="AN11802" i="23"/>
  <c r="AN11803" i="23"/>
  <c r="AN11804" i="23"/>
  <c r="AN11805" i="23"/>
  <c r="AN11806" i="23"/>
  <c r="AN11807" i="23"/>
  <c r="AN11808" i="23"/>
  <c r="AN11809" i="23"/>
  <c r="AN11810" i="23"/>
  <c r="AN11811" i="23"/>
  <c r="AN11812" i="23"/>
  <c r="AN11813" i="23"/>
  <c r="AN11814" i="23"/>
  <c r="AN11815" i="23"/>
  <c r="AN11816" i="23"/>
  <c r="AN11817" i="23"/>
  <c r="AN11818" i="23"/>
  <c r="AN11819" i="23"/>
  <c r="AN11820" i="23"/>
  <c r="AN11821" i="23"/>
  <c r="AN11822" i="23"/>
  <c r="AN11823" i="23"/>
  <c r="AN11824" i="23"/>
  <c r="AN11825" i="23"/>
  <c r="AN11826" i="23"/>
  <c r="AN11827" i="23"/>
  <c r="AN11828" i="23"/>
  <c r="AN11829" i="23"/>
  <c r="AN11830" i="23"/>
  <c r="AN11831" i="23"/>
  <c r="AN11832" i="23"/>
  <c r="AN11833" i="23"/>
  <c r="AN11834" i="23"/>
  <c r="AN11835" i="23"/>
  <c r="AN11836" i="23"/>
  <c r="AN11837" i="23"/>
  <c r="AN11838" i="23"/>
  <c r="AN11839" i="23"/>
  <c r="AN11840" i="23"/>
  <c r="AN11841" i="23"/>
  <c r="AN11842" i="23"/>
  <c r="AN11843" i="23"/>
  <c r="AN11844" i="23"/>
  <c r="AN11845" i="23"/>
  <c r="AN11846" i="23"/>
  <c r="AN11847" i="23"/>
  <c r="AN11848" i="23"/>
  <c r="AN11849" i="23"/>
  <c r="AN11850" i="23"/>
  <c r="AN11851" i="23"/>
  <c r="AN11852" i="23"/>
  <c r="AN11853" i="23"/>
  <c r="AN11854" i="23"/>
  <c r="AN11855" i="23"/>
  <c r="AN11856" i="23"/>
  <c r="AN11857" i="23"/>
  <c r="AN11858" i="23"/>
  <c r="AN11859" i="23"/>
  <c r="AN11860" i="23"/>
  <c r="AN11861" i="23"/>
  <c r="AN11862" i="23"/>
  <c r="AN11863" i="23"/>
  <c r="AN11864" i="23"/>
  <c r="AN11865" i="23"/>
  <c r="AN11866" i="23"/>
  <c r="AN11867" i="23"/>
  <c r="AN11868" i="23"/>
  <c r="AN11869" i="23"/>
  <c r="AN11870" i="23"/>
  <c r="AN11871" i="23"/>
  <c r="AN11872" i="23"/>
  <c r="AN11873" i="23"/>
  <c r="AN11874" i="23"/>
  <c r="AN11875" i="23"/>
  <c r="AN11876" i="23"/>
  <c r="AN11877" i="23"/>
  <c r="AN11878" i="23"/>
  <c r="AN11879" i="23"/>
  <c r="AN11880" i="23"/>
  <c r="AN11881" i="23"/>
  <c r="AN11882" i="23"/>
  <c r="AN11883" i="23"/>
  <c r="AN11884" i="23"/>
  <c r="AN11885" i="23"/>
  <c r="AN11886" i="23"/>
  <c r="AN11887" i="23"/>
  <c r="AN11888" i="23"/>
  <c r="AN11889" i="23"/>
  <c r="AN11890" i="23"/>
  <c r="AN11891" i="23"/>
  <c r="AN11892" i="23"/>
  <c r="AN11893" i="23"/>
  <c r="AN11894" i="23"/>
  <c r="AN11895" i="23"/>
  <c r="AN11896" i="23"/>
  <c r="AN11897" i="23"/>
  <c r="AN11898" i="23"/>
  <c r="AN11899" i="23"/>
  <c r="AN11900" i="23"/>
  <c r="AN11901" i="23"/>
  <c r="AN11902" i="23"/>
  <c r="AN11903" i="23"/>
  <c r="AN11904" i="23"/>
  <c r="AN11905" i="23"/>
  <c r="AN11906" i="23"/>
  <c r="AN11907" i="23"/>
  <c r="AN11908" i="23"/>
  <c r="AN11909" i="23"/>
  <c r="AN11910" i="23"/>
  <c r="AN11911" i="23"/>
  <c r="AN11912" i="23"/>
  <c r="AN11913" i="23"/>
  <c r="AN11914" i="23"/>
  <c r="AN11915" i="23"/>
  <c r="AN11916" i="23"/>
  <c r="AN11917" i="23"/>
  <c r="AN11918" i="23"/>
  <c r="AN11919" i="23"/>
  <c r="AN11920" i="23"/>
  <c r="AN11921" i="23"/>
  <c r="AN11922" i="23"/>
  <c r="AN11923" i="23"/>
  <c r="AN11924" i="23"/>
  <c r="AN11925" i="23"/>
  <c r="AN11926" i="23"/>
  <c r="AN11927" i="23"/>
  <c r="AN11928" i="23"/>
  <c r="AN11929" i="23"/>
  <c r="AN11930" i="23"/>
  <c r="AN11931" i="23"/>
  <c r="AN11932" i="23"/>
  <c r="AN11933" i="23"/>
  <c r="AN11934" i="23"/>
  <c r="AN11935" i="23"/>
  <c r="AN11936" i="23"/>
  <c r="AN11937" i="23"/>
  <c r="AN11938" i="23"/>
  <c r="AN11939" i="23"/>
  <c r="AN11940" i="23"/>
  <c r="AN11941" i="23"/>
  <c r="AN11942" i="23"/>
  <c r="AN11943" i="23"/>
  <c r="AN11944" i="23"/>
  <c r="AN11945" i="23"/>
  <c r="AN11946" i="23"/>
  <c r="AN11947" i="23"/>
  <c r="AN11948" i="23"/>
  <c r="AN11949" i="23"/>
  <c r="AN11950" i="23"/>
  <c r="AN11951" i="23"/>
  <c r="AN11952" i="23"/>
  <c r="AN11953" i="23"/>
  <c r="AN11954" i="23"/>
  <c r="AN11955" i="23"/>
  <c r="AN11956" i="23"/>
  <c r="AN11957" i="23"/>
  <c r="AN11958" i="23"/>
  <c r="AN11959" i="23"/>
  <c r="AN11960" i="23"/>
  <c r="AN11961" i="23"/>
  <c r="AN11962" i="23"/>
  <c r="AN11963" i="23"/>
  <c r="AN11964" i="23"/>
  <c r="AN11965" i="23"/>
  <c r="AN11966" i="23"/>
  <c r="AN11967" i="23"/>
  <c r="AN11968" i="23"/>
  <c r="AN11969" i="23"/>
  <c r="AN11970" i="23"/>
  <c r="AN11971" i="23"/>
  <c r="AN11972" i="23"/>
  <c r="AN11973" i="23"/>
  <c r="AN11974" i="23"/>
  <c r="AN11975" i="23"/>
  <c r="AN11976" i="23"/>
  <c r="AN11977" i="23"/>
  <c r="AN11978" i="23"/>
  <c r="AN11979" i="23"/>
  <c r="AN11980" i="23"/>
  <c r="AN11981" i="23"/>
  <c r="AN11982" i="23"/>
  <c r="AN11983" i="23"/>
  <c r="AN11984" i="23"/>
  <c r="AN11985" i="23"/>
  <c r="AN11986" i="23"/>
  <c r="AN11987" i="23"/>
  <c r="AN11988" i="23"/>
  <c r="AN11989" i="23"/>
  <c r="AN11990" i="23"/>
  <c r="AN11991" i="23"/>
  <c r="AN11992" i="23"/>
  <c r="AN11993" i="23"/>
  <c r="AN11994" i="23"/>
  <c r="AN11995" i="23"/>
  <c r="AN11996" i="23"/>
  <c r="AN11997" i="23"/>
  <c r="AN11998" i="23"/>
  <c r="AN11999" i="23"/>
  <c r="AN12000" i="23"/>
  <c r="AN12001" i="23"/>
  <c r="AN12002" i="23"/>
  <c r="AN12003" i="23"/>
  <c r="AN12004" i="23"/>
  <c r="AN12005" i="23"/>
  <c r="AN12006" i="23"/>
  <c r="AN12007" i="23"/>
  <c r="AN12008" i="23"/>
  <c r="AN12009" i="23"/>
  <c r="AN12010" i="23"/>
  <c r="AN12011" i="23"/>
  <c r="AN12012" i="23"/>
  <c r="AN12013" i="23"/>
  <c r="AN12014" i="23"/>
  <c r="AN12015" i="23"/>
  <c r="AN12016" i="23"/>
  <c r="AN12017" i="23"/>
  <c r="AN12018" i="23"/>
  <c r="AN12019" i="23"/>
  <c r="AN12020" i="23"/>
  <c r="AN12021" i="23"/>
  <c r="AN12022" i="23"/>
  <c r="AN12023" i="23"/>
  <c r="AN12024" i="23"/>
  <c r="AN12025" i="23"/>
  <c r="AN12026" i="23"/>
  <c r="AN12027" i="23"/>
  <c r="AN12028" i="23"/>
  <c r="AN12029" i="23"/>
  <c r="AN12030" i="23"/>
  <c r="AN12031" i="23"/>
  <c r="AN12032" i="23"/>
  <c r="AN12033" i="23"/>
  <c r="AN12034" i="23"/>
  <c r="AN12035" i="23"/>
  <c r="AN12036" i="23"/>
  <c r="AN12037" i="23"/>
  <c r="AN12038" i="23"/>
  <c r="AN12039" i="23"/>
  <c r="AN12040" i="23"/>
  <c r="AN12041" i="23"/>
  <c r="AN12042" i="23"/>
  <c r="AN12043" i="23"/>
  <c r="AN12044" i="23"/>
  <c r="AN12045" i="23"/>
  <c r="AN12046" i="23"/>
  <c r="AN12047" i="23"/>
  <c r="AN12048" i="23"/>
  <c r="AN12049" i="23"/>
  <c r="AN12050" i="23"/>
  <c r="AN12051" i="23"/>
  <c r="AN12052" i="23"/>
  <c r="AN12053" i="23"/>
  <c r="AN12054" i="23"/>
  <c r="AN12055" i="23"/>
  <c r="AN12056" i="23"/>
  <c r="AN12057" i="23"/>
  <c r="AN12058" i="23"/>
  <c r="AN12059" i="23"/>
  <c r="AN12060" i="23"/>
  <c r="AN12061" i="23"/>
  <c r="AN12062" i="23"/>
  <c r="AN12063" i="23"/>
  <c r="AN12064" i="23"/>
  <c r="AN12065" i="23"/>
  <c r="AN12066" i="23"/>
  <c r="AN12067" i="23"/>
  <c r="AN12068" i="23"/>
  <c r="AN12069" i="23"/>
  <c r="AN12070" i="23"/>
  <c r="AN12071" i="23"/>
  <c r="AN12072" i="23"/>
  <c r="AN12073" i="23"/>
  <c r="AN12074" i="23"/>
  <c r="AN12075" i="23"/>
  <c r="AN12076" i="23"/>
  <c r="AN12077" i="23"/>
  <c r="AN12078" i="23"/>
  <c r="AN12079" i="23"/>
  <c r="AN12080" i="23"/>
  <c r="AN12081" i="23"/>
  <c r="AN12082" i="23"/>
  <c r="AN12083" i="23"/>
  <c r="AN12084" i="23"/>
  <c r="AN12085" i="23"/>
  <c r="AN12086" i="23"/>
  <c r="AN12087" i="23"/>
  <c r="AN12088" i="23"/>
  <c r="AN12089" i="23"/>
  <c r="AN12090" i="23"/>
  <c r="AN12091" i="23"/>
  <c r="AN12092" i="23"/>
  <c r="AN12093" i="23"/>
  <c r="AN12094" i="23"/>
  <c r="AN12095" i="23"/>
  <c r="AN12096" i="23"/>
  <c r="AN12097" i="23"/>
  <c r="AN12098" i="23"/>
  <c r="AN12099" i="23"/>
  <c r="AN12100" i="23"/>
  <c r="AN12101" i="23"/>
  <c r="AN12102" i="23"/>
  <c r="AN12103" i="23"/>
  <c r="AN12104" i="23"/>
  <c r="AN12105" i="23"/>
  <c r="AN12106" i="23"/>
  <c r="AN12107" i="23"/>
  <c r="AN12108" i="23"/>
  <c r="AN12109" i="23"/>
  <c r="AN12110" i="23"/>
  <c r="AN12111" i="23"/>
  <c r="AN12112" i="23"/>
  <c r="AN12113" i="23"/>
  <c r="AN12114" i="23"/>
  <c r="AN12115" i="23"/>
  <c r="AN12116" i="23"/>
  <c r="AN12117" i="23"/>
  <c r="AN12118" i="23"/>
  <c r="AN12119" i="23"/>
  <c r="AN12120" i="23"/>
  <c r="AN12121" i="23"/>
  <c r="AN12122" i="23"/>
  <c r="AN12123" i="23"/>
  <c r="AN12124" i="23"/>
  <c r="AN12125" i="23"/>
  <c r="AN12126" i="23"/>
  <c r="AN12127" i="23"/>
  <c r="AN12128" i="23"/>
  <c r="AN12129" i="23"/>
  <c r="AN12130" i="23"/>
  <c r="AN12131" i="23"/>
  <c r="AN12132" i="23"/>
  <c r="AN12133" i="23"/>
  <c r="AN12134" i="23"/>
  <c r="AN12135" i="23"/>
  <c r="AN12136" i="23"/>
  <c r="AN12137" i="23"/>
  <c r="AN12138" i="23"/>
  <c r="AN12139" i="23"/>
  <c r="AN12140" i="23"/>
  <c r="AN12141" i="23"/>
  <c r="AN12142" i="23"/>
  <c r="AN12143" i="23"/>
  <c r="AN12144" i="23"/>
  <c r="AN12145" i="23"/>
  <c r="AN12146" i="23"/>
  <c r="AN12147" i="23"/>
  <c r="AN12148" i="23"/>
  <c r="AN12149" i="23"/>
  <c r="AN12150" i="23"/>
  <c r="AN12151" i="23"/>
  <c r="AN12152" i="23"/>
  <c r="AN12153" i="23"/>
  <c r="AN12154" i="23"/>
  <c r="AN12155" i="23"/>
  <c r="AN12156" i="23"/>
  <c r="AN12157" i="23"/>
  <c r="AN12158" i="23"/>
  <c r="AN12159" i="23"/>
  <c r="AN12160" i="23"/>
  <c r="AN12161" i="23"/>
  <c r="AN12162" i="23"/>
  <c r="AN12163" i="23"/>
  <c r="AN12164" i="23"/>
  <c r="AN12165" i="23"/>
  <c r="AN12166" i="23"/>
  <c r="AN12167" i="23"/>
  <c r="AN12168" i="23"/>
  <c r="AN12169" i="23"/>
  <c r="AN12170" i="23"/>
  <c r="AN12171" i="23"/>
  <c r="AN12172" i="23"/>
  <c r="AN12173" i="23"/>
  <c r="AN12174" i="23"/>
  <c r="AN12175" i="23"/>
  <c r="AN12176" i="23"/>
  <c r="AN12177" i="23"/>
  <c r="AN12178" i="23"/>
  <c r="AN12179" i="23"/>
  <c r="AN12180" i="23"/>
  <c r="AN12181" i="23"/>
  <c r="AN12182" i="23"/>
  <c r="AN12183" i="23"/>
  <c r="AN12184" i="23"/>
  <c r="AN12185" i="23"/>
  <c r="AN12186" i="23"/>
  <c r="AN12187" i="23"/>
  <c r="AN12188" i="23"/>
  <c r="AN12189" i="23"/>
  <c r="AN12190" i="23"/>
  <c r="AN12191" i="23"/>
  <c r="AN12192" i="23"/>
  <c r="AN12193" i="23"/>
  <c r="AN12194" i="23"/>
  <c r="AN12195" i="23"/>
  <c r="AN12196" i="23"/>
  <c r="AN12197" i="23"/>
  <c r="AN12198" i="23"/>
  <c r="AN12199" i="23"/>
  <c r="AN12200" i="23"/>
  <c r="AN12201" i="23"/>
  <c r="AN12202" i="23"/>
  <c r="AN12203" i="23"/>
  <c r="AN12204" i="23"/>
  <c r="AN12205" i="23"/>
  <c r="AN12206" i="23"/>
  <c r="AN12207" i="23"/>
  <c r="AN12208" i="23"/>
  <c r="AN12209" i="23"/>
  <c r="AN12210" i="23"/>
  <c r="AN12211" i="23"/>
  <c r="AN12212" i="23"/>
  <c r="AN12213" i="23"/>
  <c r="AN12214" i="23"/>
  <c r="AN12215" i="23"/>
  <c r="AN12216" i="23"/>
  <c r="AN12217" i="23"/>
  <c r="AN12218" i="23"/>
  <c r="AN12219" i="23"/>
  <c r="AN12220" i="23"/>
  <c r="AN12221" i="23"/>
  <c r="AN12222" i="23"/>
  <c r="AN12223" i="23"/>
  <c r="AN12224" i="23"/>
  <c r="AN12225" i="23"/>
  <c r="AN12226" i="23"/>
  <c r="AN12227" i="23"/>
  <c r="AN12228" i="23"/>
  <c r="AN12229" i="23"/>
  <c r="AN12230" i="23"/>
  <c r="AN12231" i="23"/>
  <c r="AN12232" i="23"/>
  <c r="AN12233" i="23"/>
  <c r="AN12234" i="23"/>
  <c r="AN12235" i="23"/>
  <c r="AN12236" i="23"/>
  <c r="AN12237" i="23"/>
  <c r="AN12238" i="23"/>
  <c r="AN12239" i="23"/>
  <c r="AN12240" i="23"/>
  <c r="AN12241" i="23"/>
  <c r="AN12242" i="23"/>
  <c r="AN12243" i="23"/>
  <c r="AN12244" i="23"/>
  <c r="AN12245" i="23"/>
  <c r="AN12246" i="23"/>
  <c r="AN12247" i="23"/>
  <c r="AN12248" i="23"/>
  <c r="AN12249" i="23"/>
  <c r="AN12250" i="23"/>
  <c r="AN12251" i="23"/>
  <c r="AN12252" i="23"/>
  <c r="AN12253" i="23"/>
  <c r="AN12254" i="23"/>
  <c r="AN12255" i="23"/>
  <c r="AN12256" i="23"/>
  <c r="AN12257" i="23"/>
  <c r="AN12258" i="23"/>
  <c r="AN12259" i="23"/>
  <c r="AN12260" i="23"/>
  <c r="AN12261" i="23"/>
  <c r="AN12262" i="23"/>
  <c r="AN12263" i="23"/>
  <c r="AN12264" i="23"/>
  <c r="AN12265" i="23"/>
  <c r="AN12266" i="23"/>
  <c r="AN12267" i="23"/>
  <c r="AN12268" i="23"/>
  <c r="AN12269" i="23"/>
  <c r="AN12270" i="23"/>
  <c r="AN12271" i="23"/>
  <c r="AN12272" i="23"/>
  <c r="AN12273" i="23"/>
  <c r="AN12274" i="23"/>
  <c r="AN12275" i="23"/>
  <c r="AN12276" i="23"/>
  <c r="AN12277" i="23"/>
  <c r="AN12278" i="23"/>
  <c r="AN12279" i="23"/>
  <c r="AN12280" i="23"/>
  <c r="AN12281" i="23"/>
  <c r="AN12282" i="23"/>
  <c r="AN12283" i="23"/>
  <c r="AN12284" i="23"/>
  <c r="AN12285" i="23"/>
  <c r="AN12286" i="23"/>
  <c r="AN12287" i="23"/>
  <c r="AN12288" i="23"/>
  <c r="AN12289" i="23"/>
  <c r="AN12290" i="23"/>
  <c r="AN12291" i="23"/>
  <c r="AN12292" i="23"/>
  <c r="AN12293" i="23"/>
  <c r="AN12294" i="23"/>
  <c r="AN12295" i="23"/>
  <c r="AN12296" i="23"/>
  <c r="AN12297" i="23"/>
  <c r="AN12298" i="23"/>
  <c r="AN12299" i="23"/>
  <c r="AN12300" i="23"/>
  <c r="AN12301" i="23"/>
  <c r="AN12302" i="23"/>
  <c r="AN12303" i="23"/>
  <c r="AN12304" i="23"/>
  <c r="AN12305" i="23"/>
  <c r="AN12306" i="23"/>
  <c r="AN12307" i="23"/>
  <c r="AN12308" i="23"/>
  <c r="AN12309" i="23"/>
  <c r="AN12310" i="23"/>
  <c r="AN12311" i="23"/>
  <c r="AN12312" i="23"/>
  <c r="AN12313" i="23"/>
  <c r="AN12314" i="23"/>
  <c r="AN12315" i="23"/>
  <c r="AN12316" i="23"/>
  <c r="AN12317" i="23"/>
  <c r="AN12318" i="23"/>
  <c r="AN12319" i="23"/>
  <c r="AN12320" i="23"/>
  <c r="AN12321" i="23"/>
  <c r="AN12322" i="23"/>
  <c r="AN12323" i="23"/>
  <c r="AN12324" i="23"/>
  <c r="AN12325" i="23"/>
  <c r="AN12326" i="23"/>
  <c r="AN12327" i="23"/>
  <c r="AN12328" i="23"/>
  <c r="AN12329" i="23"/>
  <c r="AN12330" i="23"/>
  <c r="AN12331" i="23"/>
  <c r="AN12332" i="23"/>
  <c r="AN12333" i="23"/>
  <c r="AN12334" i="23"/>
  <c r="AN12335" i="23"/>
  <c r="AN12336" i="23"/>
  <c r="AN12337" i="23"/>
  <c r="AN12338" i="23"/>
  <c r="AN12339" i="23"/>
  <c r="AN12340" i="23"/>
  <c r="AN12341" i="23"/>
  <c r="AN12342" i="23"/>
  <c r="AN12343" i="23"/>
  <c r="AN12344" i="23"/>
  <c r="AN12345" i="23"/>
  <c r="AN12346" i="23"/>
  <c r="AN12347" i="23"/>
  <c r="AN12348" i="23"/>
  <c r="AN12349" i="23"/>
  <c r="AN12350" i="23"/>
  <c r="AN12351" i="23"/>
  <c r="AN12352" i="23"/>
  <c r="AN12353" i="23"/>
  <c r="AN12354" i="23"/>
  <c r="AN12355" i="23"/>
  <c r="AN12356" i="23"/>
  <c r="AN12357" i="23"/>
  <c r="AN12358" i="23"/>
  <c r="AN12359" i="23"/>
  <c r="AN12360" i="23"/>
  <c r="AN12361" i="23"/>
  <c r="AN12362" i="23"/>
  <c r="AN12363" i="23"/>
  <c r="AN12364" i="23"/>
  <c r="AN12365" i="23"/>
  <c r="AN12366" i="23"/>
  <c r="AN12367" i="23"/>
  <c r="AN12368" i="23"/>
  <c r="AN12369" i="23"/>
  <c r="AN12370" i="23"/>
  <c r="AN12371" i="23"/>
  <c r="AN12372" i="23"/>
  <c r="AN12373" i="23"/>
  <c r="AN12374" i="23"/>
  <c r="AN12375" i="23"/>
  <c r="AN12376" i="23"/>
  <c r="AN12377" i="23"/>
  <c r="AN12378" i="23"/>
  <c r="AN12379" i="23"/>
  <c r="AN12380" i="23"/>
  <c r="AN12381" i="23"/>
  <c r="AN12382" i="23"/>
  <c r="AN12383" i="23"/>
  <c r="AN12384" i="23"/>
  <c r="AN12385" i="23"/>
  <c r="AN12386" i="23"/>
  <c r="AN12387" i="23"/>
  <c r="AN12388" i="23"/>
  <c r="AN12389" i="23"/>
  <c r="AN12390" i="23"/>
  <c r="AN12391" i="23"/>
  <c r="AN12392" i="23"/>
  <c r="AN12393" i="23"/>
  <c r="AN12394" i="23"/>
  <c r="AN12395" i="23"/>
  <c r="AN12396" i="23"/>
  <c r="AN12397" i="23"/>
  <c r="AN12398" i="23"/>
  <c r="AN12399" i="23"/>
  <c r="AN12400" i="23"/>
  <c r="AN12401" i="23"/>
  <c r="AN12402" i="23"/>
  <c r="AN12403" i="23"/>
  <c r="AN12404" i="23"/>
  <c r="AN12405" i="23"/>
  <c r="AN12406" i="23"/>
  <c r="AN12407" i="23"/>
  <c r="AN12408" i="23"/>
  <c r="AN12409" i="23"/>
  <c r="AN12410" i="23"/>
  <c r="AN12411" i="23"/>
  <c r="AN12412" i="23"/>
  <c r="AN12413" i="23"/>
  <c r="AN12414" i="23"/>
  <c r="AN12415" i="23"/>
  <c r="AN12416" i="23"/>
  <c r="AN12417" i="23"/>
  <c r="AN12418" i="23"/>
  <c r="AN12419" i="23"/>
  <c r="AN12420" i="23"/>
  <c r="AN12421" i="23"/>
  <c r="AN12422" i="23"/>
  <c r="AN12423" i="23"/>
  <c r="AN12424" i="23"/>
  <c r="AN12425" i="23"/>
  <c r="AN12426" i="23"/>
  <c r="AN12427" i="23"/>
  <c r="AN12428" i="23"/>
  <c r="AN12429" i="23"/>
  <c r="AN12430" i="23"/>
  <c r="AN12431" i="23"/>
  <c r="AN12432" i="23"/>
  <c r="AN12433" i="23"/>
  <c r="AN12434" i="23"/>
  <c r="AN12435" i="23"/>
  <c r="AN12436" i="23"/>
  <c r="AN12437" i="23"/>
  <c r="AN12438" i="23"/>
  <c r="AN12439" i="23"/>
  <c r="AN12440" i="23"/>
  <c r="AN12441" i="23"/>
  <c r="AN12442" i="23"/>
  <c r="AN12443" i="23"/>
  <c r="AN12444" i="23"/>
  <c r="AN12445" i="23"/>
  <c r="AN12446" i="23"/>
  <c r="AN12447" i="23"/>
  <c r="AN12448" i="23"/>
  <c r="AN12449" i="23"/>
  <c r="AN12450" i="23"/>
  <c r="AN12451" i="23"/>
  <c r="AN12452" i="23"/>
  <c r="AN12453" i="23"/>
  <c r="AN12454" i="23"/>
  <c r="AN12455" i="23"/>
  <c r="AN12456" i="23"/>
  <c r="AN12457" i="23"/>
  <c r="AN12458" i="23"/>
  <c r="AN12459" i="23"/>
  <c r="AN12460" i="23"/>
  <c r="AN12461" i="23"/>
  <c r="AN12462" i="23"/>
  <c r="AN12463" i="23"/>
  <c r="AN12464" i="23"/>
  <c r="AN12465" i="23"/>
  <c r="AN12466" i="23"/>
  <c r="AN12467" i="23"/>
  <c r="AN12468" i="23"/>
  <c r="AN12469" i="23"/>
  <c r="AN12470" i="23"/>
  <c r="AN12471" i="23"/>
  <c r="AN12472" i="23"/>
  <c r="AN12473" i="23"/>
  <c r="AN12474" i="23"/>
  <c r="AN12475" i="23"/>
  <c r="AN12476" i="23"/>
  <c r="AN12477" i="23"/>
  <c r="AN12478" i="23"/>
  <c r="AN12479" i="23"/>
  <c r="AN12480" i="23"/>
  <c r="AN12481" i="23"/>
  <c r="AN12482" i="23"/>
  <c r="AN12483" i="23"/>
  <c r="AN12484" i="23"/>
  <c r="AN12485" i="23"/>
  <c r="AN12486" i="23"/>
  <c r="AN12487" i="23"/>
  <c r="AN12488" i="23"/>
  <c r="AN12489" i="23"/>
  <c r="AN12490" i="23"/>
  <c r="AN12491" i="23"/>
  <c r="AN12492" i="23"/>
  <c r="AN12493" i="23"/>
  <c r="AN12494" i="23"/>
  <c r="AN12495" i="23"/>
  <c r="AN12496" i="23"/>
  <c r="AN12497" i="23"/>
  <c r="AN12498" i="23"/>
  <c r="AN12499" i="23"/>
  <c r="AN12500" i="23"/>
  <c r="AN12501" i="23"/>
  <c r="AN12502" i="23"/>
  <c r="AN12503" i="23"/>
  <c r="AN12504" i="23"/>
  <c r="AN12505" i="23"/>
  <c r="AN12506" i="23"/>
  <c r="AN12507" i="23"/>
  <c r="AN12508" i="23"/>
  <c r="AN12509" i="23"/>
  <c r="AN12510" i="23"/>
  <c r="AN12511" i="23"/>
  <c r="AN12512" i="23"/>
  <c r="AN12513" i="23"/>
  <c r="AN12514" i="23"/>
  <c r="AN12515" i="23"/>
  <c r="AN12516" i="23"/>
  <c r="AN12517" i="23"/>
  <c r="AN12518" i="23"/>
  <c r="AN12519" i="23"/>
  <c r="AN12520" i="23"/>
  <c r="AN12521" i="23"/>
  <c r="AN12522" i="23"/>
  <c r="AN12523" i="23"/>
  <c r="AN12524" i="23"/>
  <c r="AN12525" i="23"/>
  <c r="AN12526" i="23"/>
  <c r="AN12527" i="23"/>
  <c r="AN12528" i="23"/>
  <c r="AN12529" i="23"/>
  <c r="AN12530" i="23"/>
  <c r="AN12531" i="23"/>
  <c r="AN12532" i="23"/>
  <c r="AN12533" i="23"/>
  <c r="AN12534" i="23"/>
  <c r="AN12535" i="23"/>
  <c r="AN12536" i="23"/>
  <c r="AN12537" i="23"/>
  <c r="AN12538" i="23"/>
  <c r="AN12539" i="23"/>
  <c r="AN12540" i="23"/>
  <c r="AN12541" i="23"/>
  <c r="AN12542" i="23"/>
  <c r="AN12543" i="23"/>
  <c r="AN12544" i="23"/>
  <c r="AN12545" i="23"/>
  <c r="AN12546" i="23"/>
  <c r="AN12547" i="23"/>
  <c r="AN12548" i="23"/>
  <c r="AN12549" i="23"/>
  <c r="AN12550" i="23"/>
  <c r="AN12551" i="23"/>
  <c r="AN12552" i="23"/>
  <c r="AN12553" i="23"/>
  <c r="AN12554" i="23"/>
  <c r="AN12555" i="23"/>
  <c r="AN12556" i="23"/>
  <c r="AN12557" i="23"/>
  <c r="AN12558" i="23"/>
  <c r="AN12559" i="23"/>
  <c r="AN12560" i="23"/>
  <c r="AN12561" i="23"/>
  <c r="AN12562" i="23"/>
  <c r="AN12563" i="23"/>
  <c r="AN12564" i="23"/>
  <c r="AN12565" i="23"/>
  <c r="AN12566" i="23"/>
  <c r="AN12567" i="23"/>
  <c r="AN12568" i="23"/>
  <c r="AN12569" i="23"/>
  <c r="AN12570" i="23"/>
  <c r="AN12571" i="23"/>
  <c r="AN12572" i="23"/>
  <c r="AN12573" i="23"/>
  <c r="AN12574" i="23"/>
  <c r="AN12575" i="23"/>
  <c r="AN12576" i="23"/>
  <c r="AN12577" i="23"/>
  <c r="AN12578" i="23"/>
  <c r="AN12579" i="23"/>
  <c r="AN12580" i="23"/>
  <c r="AN12581" i="23"/>
  <c r="AN12582" i="23"/>
  <c r="AN12583" i="23"/>
  <c r="AN12584" i="23"/>
  <c r="AN12585" i="23"/>
  <c r="AN12586" i="23"/>
  <c r="AN12587" i="23"/>
  <c r="AN12588" i="23"/>
  <c r="AN12589" i="23"/>
  <c r="AN12590" i="23"/>
  <c r="AN12591" i="23"/>
  <c r="AN12592" i="23"/>
  <c r="AN12593" i="23"/>
  <c r="AN12594" i="23"/>
  <c r="AN12595" i="23"/>
  <c r="AN12596" i="23"/>
  <c r="AN12597" i="23"/>
  <c r="AN12598" i="23"/>
  <c r="AN12599" i="23"/>
  <c r="AN12600" i="23"/>
  <c r="AN12601" i="23"/>
  <c r="AN12602" i="23"/>
  <c r="AN12603" i="23"/>
  <c r="AN12604" i="23"/>
  <c r="AN12605" i="23"/>
  <c r="AN12606" i="23"/>
  <c r="AN12607" i="23"/>
  <c r="AN12608" i="23"/>
  <c r="AN12609" i="23"/>
  <c r="AN12610" i="23"/>
  <c r="AN12611" i="23"/>
  <c r="AN12612" i="23"/>
  <c r="AN12613" i="23"/>
  <c r="AN12614" i="23"/>
  <c r="AN12615" i="23"/>
  <c r="AN12616" i="23"/>
  <c r="AN12617" i="23"/>
  <c r="AN12618" i="23"/>
  <c r="AN12619" i="23"/>
  <c r="AN12620" i="23"/>
  <c r="AN12621" i="23"/>
  <c r="AN12622" i="23"/>
  <c r="AN12623" i="23"/>
  <c r="AN12624" i="23"/>
  <c r="AN12625" i="23"/>
  <c r="AN12626" i="23"/>
  <c r="AN12627" i="23"/>
  <c r="AN12628" i="23"/>
  <c r="AN12629" i="23"/>
  <c r="AN12630" i="23"/>
  <c r="AN12631" i="23"/>
  <c r="AN12632" i="23"/>
  <c r="AN12633" i="23"/>
  <c r="AN12634" i="23"/>
  <c r="AN12635" i="23"/>
  <c r="AN12636" i="23"/>
  <c r="AN12637" i="23"/>
  <c r="AN12638" i="23"/>
  <c r="AN12639" i="23"/>
  <c r="AN12640" i="23"/>
  <c r="AN12641" i="23"/>
  <c r="AN12642" i="23"/>
  <c r="AN12643" i="23"/>
  <c r="AN12644" i="23"/>
  <c r="AN12645" i="23"/>
  <c r="AN12646" i="23"/>
  <c r="AN12647" i="23"/>
  <c r="AN12648" i="23"/>
  <c r="AN12649" i="23"/>
  <c r="AN12650" i="23"/>
  <c r="AN12651" i="23"/>
  <c r="AN12652" i="23"/>
  <c r="AN12653" i="23"/>
  <c r="AN12654" i="23"/>
  <c r="AN12655" i="23"/>
  <c r="AN12656" i="23"/>
  <c r="AN12657" i="23"/>
  <c r="AN12658" i="23"/>
  <c r="AN12659" i="23"/>
  <c r="AN12660" i="23"/>
  <c r="AN12661" i="23"/>
  <c r="AN12662" i="23"/>
  <c r="AN12663" i="23"/>
  <c r="AN12664" i="23"/>
  <c r="AN12665" i="23"/>
  <c r="AN12666" i="23"/>
  <c r="AN12667" i="23"/>
  <c r="AN12668" i="23"/>
  <c r="AN12669" i="23"/>
  <c r="AN12670" i="23"/>
  <c r="AN12671" i="23"/>
  <c r="AN12672" i="23"/>
  <c r="AN12673" i="23"/>
  <c r="AN12674" i="23"/>
  <c r="AN12675" i="23"/>
  <c r="AN12676" i="23"/>
  <c r="AN12677" i="23"/>
  <c r="AN12678" i="23"/>
  <c r="AN12679" i="23"/>
  <c r="AN12680" i="23"/>
  <c r="AN12681" i="23"/>
  <c r="AN12682" i="23"/>
  <c r="AN12683" i="23"/>
  <c r="AN12684" i="23"/>
  <c r="AN12685" i="23"/>
  <c r="AN12686" i="23"/>
  <c r="AN12687" i="23"/>
  <c r="AN12688" i="23"/>
  <c r="AN12689" i="23"/>
  <c r="AN12690" i="23"/>
  <c r="AN12691" i="23"/>
  <c r="AN12692" i="23"/>
  <c r="AN12693" i="23"/>
  <c r="AN12694" i="23"/>
  <c r="AN12695" i="23"/>
  <c r="AN12696" i="23"/>
  <c r="AN12697" i="23"/>
  <c r="AN12698" i="23"/>
  <c r="AN12699" i="23"/>
  <c r="AN12700" i="23"/>
  <c r="AN12701" i="23"/>
  <c r="AN12702" i="23"/>
  <c r="AN12703" i="23"/>
  <c r="AN12704" i="23"/>
  <c r="AN12705" i="23"/>
  <c r="AN12706" i="23"/>
  <c r="AN12707" i="23"/>
  <c r="AN12708" i="23"/>
  <c r="AN12709" i="23"/>
  <c r="AN12710" i="23"/>
  <c r="AN12711" i="23"/>
  <c r="AN12712" i="23"/>
  <c r="AN12713" i="23"/>
  <c r="AN12714" i="23"/>
  <c r="AN12715" i="23"/>
  <c r="AN12716" i="23"/>
  <c r="AN12717" i="23"/>
  <c r="AN12718" i="23"/>
  <c r="AN12719" i="23"/>
  <c r="AN12720" i="23"/>
  <c r="AN12721" i="23"/>
  <c r="AN12722" i="23"/>
  <c r="AN12723" i="23"/>
  <c r="AN12724" i="23"/>
  <c r="AN12725" i="23"/>
  <c r="AN12726" i="23"/>
  <c r="AN12727" i="23"/>
  <c r="AN12728" i="23"/>
  <c r="AN12729" i="23"/>
  <c r="AN12730" i="23"/>
  <c r="AN12731" i="23"/>
  <c r="AN12732" i="23"/>
  <c r="AN12733" i="23"/>
  <c r="AN12734" i="23"/>
  <c r="AN12735" i="23"/>
  <c r="AN12736" i="23"/>
  <c r="AN12737" i="23"/>
  <c r="AN12738" i="23"/>
  <c r="AN12739" i="23"/>
  <c r="AN12740" i="23"/>
  <c r="AN12741" i="23"/>
  <c r="AN12742" i="23"/>
  <c r="AN12743" i="23"/>
  <c r="AN12744" i="23"/>
  <c r="AN12745" i="23"/>
  <c r="AN12746" i="23"/>
  <c r="AN12747" i="23"/>
  <c r="AN12748" i="23"/>
  <c r="AN12749" i="23"/>
  <c r="AN12750" i="23"/>
  <c r="AN12751" i="23"/>
  <c r="AN12752" i="23"/>
  <c r="AN12753" i="23"/>
  <c r="AN12754" i="23"/>
  <c r="AN12755" i="23"/>
  <c r="AN12756" i="23"/>
  <c r="AN12757" i="23"/>
  <c r="AN12758" i="23"/>
  <c r="AN12759" i="23"/>
  <c r="AN12760" i="23"/>
  <c r="AN12761" i="23"/>
  <c r="AN12762" i="23"/>
  <c r="AN12763" i="23"/>
  <c r="AN12764" i="23"/>
  <c r="AN12765" i="23"/>
  <c r="AN12766" i="23"/>
  <c r="AN12767" i="23"/>
  <c r="AN12768" i="23"/>
  <c r="AN12769" i="23"/>
  <c r="AN12770" i="23"/>
  <c r="AN12771" i="23"/>
  <c r="AN12772" i="23"/>
  <c r="AN12773" i="23"/>
  <c r="AN12774" i="23"/>
  <c r="AN12775" i="23"/>
  <c r="AN12776" i="23"/>
  <c r="AN12777" i="23"/>
  <c r="AN12778" i="23"/>
  <c r="AN12779" i="23"/>
  <c r="AN12780" i="23"/>
  <c r="AN12781" i="23"/>
  <c r="AN12782" i="23"/>
  <c r="AN12783" i="23"/>
  <c r="AN12784" i="23"/>
  <c r="AN12785" i="23"/>
  <c r="AN12786" i="23"/>
  <c r="AN12787" i="23"/>
  <c r="AN12788" i="23"/>
  <c r="AN12789" i="23"/>
  <c r="AN12790" i="23"/>
  <c r="AN12791" i="23"/>
  <c r="AN12792" i="23"/>
  <c r="AN12793" i="23"/>
  <c r="AN12794" i="23"/>
  <c r="AN12795" i="23"/>
  <c r="AN12796" i="23"/>
  <c r="AN12797" i="23"/>
  <c r="AN12798" i="23"/>
  <c r="AN12799" i="23"/>
  <c r="AN12800" i="23"/>
  <c r="AN12801" i="23"/>
  <c r="AN12802" i="23"/>
  <c r="AN12803" i="23"/>
  <c r="AN12804" i="23"/>
  <c r="AN12805" i="23"/>
  <c r="AN12806" i="23"/>
  <c r="AN12807" i="23"/>
  <c r="AN12808" i="23"/>
  <c r="AN12809" i="23"/>
  <c r="AN12810" i="23"/>
  <c r="AN12811" i="23"/>
  <c r="AN12812" i="23"/>
  <c r="AN12813" i="23"/>
  <c r="AN12814" i="23"/>
  <c r="AN12815" i="23"/>
  <c r="AN12816" i="23"/>
  <c r="AN12817" i="23"/>
  <c r="AN12818" i="23"/>
  <c r="AN12819" i="23"/>
  <c r="AN12820" i="23"/>
  <c r="AN12821" i="23"/>
  <c r="AN12822" i="23"/>
  <c r="AN12823" i="23"/>
  <c r="AN12824" i="23"/>
  <c r="AN12825" i="23"/>
  <c r="AN12826" i="23"/>
  <c r="AN12827" i="23"/>
  <c r="AN12828" i="23"/>
  <c r="AN12829" i="23"/>
  <c r="AN12830" i="23"/>
  <c r="AN12831" i="23"/>
  <c r="AN12832" i="23"/>
  <c r="AN12833" i="23"/>
  <c r="AN12834" i="23"/>
  <c r="AN12835" i="23"/>
  <c r="AN12836" i="23"/>
  <c r="AN12837" i="23"/>
  <c r="AN12838" i="23"/>
  <c r="AN12839" i="23"/>
  <c r="AN12840" i="23"/>
  <c r="AN12841" i="23"/>
  <c r="AN12842" i="23"/>
  <c r="AN12843" i="23"/>
  <c r="AN12844" i="23"/>
  <c r="AN12845" i="23"/>
  <c r="AN12846" i="23"/>
  <c r="AN12847" i="23"/>
  <c r="AN12848" i="23"/>
  <c r="AN12849" i="23"/>
  <c r="AN12850" i="23"/>
  <c r="AN12851" i="23"/>
  <c r="AN12852" i="23"/>
  <c r="AN12853" i="23"/>
  <c r="AN12854" i="23"/>
  <c r="AN12855" i="23"/>
  <c r="AN12856" i="23"/>
  <c r="AN12857" i="23"/>
  <c r="AN12858" i="23"/>
  <c r="AN12859" i="23"/>
  <c r="AN12860" i="23"/>
  <c r="AN12861" i="23"/>
  <c r="AN12862" i="23"/>
  <c r="AN12863" i="23"/>
  <c r="AN12864" i="23"/>
  <c r="AN12865" i="23"/>
  <c r="AN12866" i="23"/>
  <c r="AN12867" i="23"/>
  <c r="AN12868" i="23"/>
  <c r="AN12869" i="23"/>
  <c r="AN12870" i="23"/>
  <c r="AN12871" i="23"/>
  <c r="AN12872" i="23"/>
  <c r="AN12873" i="23"/>
  <c r="AN12874" i="23"/>
  <c r="AN12875" i="23"/>
  <c r="AN12876" i="23"/>
  <c r="AN12877" i="23"/>
  <c r="AN12878" i="23"/>
  <c r="AN12879" i="23"/>
  <c r="AN12880" i="23"/>
  <c r="AN12881" i="23"/>
  <c r="AN12882" i="23"/>
  <c r="AN12883" i="23"/>
  <c r="AN12884" i="23"/>
  <c r="AN12885" i="23"/>
  <c r="AN12886" i="23"/>
  <c r="AN12887" i="23"/>
  <c r="AN12888" i="23"/>
  <c r="AN12889" i="23"/>
  <c r="AN12890" i="23"/>
  <c r="AN12891" i="23"/>
  <c r="AN12892" i="23"/>
  <c r="AN12893" i="23"/>
  <c r="AN12894" i="23"/>
  <c r="AN12895" i="23"/>
  <c r="AN12896" i="23"/>
  <c r="AN12897" i="23"/>
  <c r="AN12898" i="23"/>
  <c r="AN12899" i="23"/>
  <c r="AN12900" i="23"/>
  <c r="AN12901" i="23"/>
  <c r="AN12902" i="23"/>
  <c r="AN12903" i="23"/>
  <c r="AN12904" i="23"/>
  <c r="AN12905" i="23"/>
  <c r="AN12906" i="23"/>
  <c r="AN12907" i="23"/>
  <c r="AN12908" i="23"/>
  <c r="AN12909" i="23"/>
  <c r="AN12910" i="23"/>
  <c r="AN12911" i="23"/>
  <c r="AN12912" i="23"/>
  <c r="AN12913" i="23"/>
  <c r="AN12914" i="23"/>
  <c r="AN12915" i="23"/>
  <c r="AN12916" i="23"/>
  <c r="AN12917" i="23"/>
  <c r="AN12918" i="23"/>
  <c r="AN12919" i="23"/>
  <c r="AN12920" i="23"/>
  <c r="AN12921" i="23"/>
  <c r="AN12922" i="23"/>
  <c r="AN12923" i="23"/>
  <c r="AN12924" i="23"/>
  <c r="AN12925" i="23"/>
  <c r="AN12926" i="23"/>
  <c r="AN12927" i="23"/>
  <c r="AN12928" i="23"/>
  <c r="AN12929" i="23"/>
  <c r="AN12930" i="23"/>
  <c r="AN12931" i="23"/>
  <c r="AN12932" i="23"/>
  <c r="AN12933" i="23"/>
  <c r="AN12934" i="23"/>
  <c r="AN12935" i="23"/>
  <c r="AN12936" i="23"/>
  <c r="AN12937" i="23"/>
  <c r="AN12938" i="23"/>
  <c r="AN12939" i="23"/>
  <c r="AN12940" i="23"/>
  <c r="AN12941" i="23"/>
  <c r="AN12942" i="23"/>
  <c r="AN12943" i="23"/>
  <c r="AN12944" i="23"/>
  <c r="AN12945" i="23"/>
  <c r="AN12946" i="23"/>
  <c r="AN12947" i="23"/>
  <c r="AN12948" i="23"/>
  <c r="AN12949" i="23"/>
  <c r="AN12950" i="23"/>
  <c r="AN12951" i="23"/>
  <c r="AN12952" i="23"/>
  <c r="AN12953" i="23"/>
  <c r="AN12954" i="23"/>
  <c r="AN12955" i="23"/>
  <c r="AN12956" i="23"/>
  <c r="AN12957" i="23"/>
  <c r="AN12958" i="23"/>
  <c r="AN12959" i="23"/>
  <c r="AN12960" i="23"/>
  <c r="AN12961" i="23"/>
  <c r="AN12962" i="23"/>
  <c r="AN12963" i="23"/>
  <c r="AN12964" i="23"/>
  <c r="AN12965" i="23"/>
  <c r="AN12966" i="23"/>
  <c r="AN12967" i="23"/>
  <c r="AN12968" i="23"/>
  <c r="AN12969" i="23"/>
  <c r="AN12970" i="23"/>
  <c r="AN12971" i="23"/>
  <c r="AN12972" i="23"/>
  <c r="AN12973" i="23"/>
  <c r="AN12974" i="23"/>
  <c r="AN12975" i="23"/>
  <c r="AN12976" i="23"/>
  <c r="AN12977" i="23"/>
  <c r="AN12978" i="23"/>
  <c r="AN12979" i="23"/>
  <c r="AN12980" i="23"/>
  <c r="AN12981" i="23"/>
  <c r="AN12982" i="23"/>
  <c r="AN12983" i="23"/>
  <c r="AN12984" i="23"/>
  <c r="AN12985" i="23"/>
  <c r="AN12986" i="23"/>
  <c r="AN12987" i="23"/>
  <c r="AN12988" i="23"/>
  <c r="AN12989" i="23"/>
  <c r="AN12990" i="23"/>
  <c r="AN12991" i="23"/>
  <c r="AN12992" i="23"/>
  <c r="AN12993" i="23"/>
  <c r="AN12994" i="23"/>
  <c r="AN12995" i="23"/>
  <c r="AN12996" i="23"/>
  <c r="AN12997" i="23"/>
  <c r="AN12998" i="23"/>
  <c r="AN12999" i="23"/>
  <c r="AN13000" i="23"/>
  <c r="AN13001" i="23"/>
  <c r="AN13002" i="23"/>
  <c r="AN13003" i="23"/>
  <c r="AN13004" i="23"/>
  <c r="AN13005" i="23"/>
  <c r="AN13006" i="23"/>
  <c r="AN13007" i="23"/>
  <c r="AN13008" i="23"/>
  <c r="AN13009" i="23"/>
  <c r="AN13010" i="23"/>
  <c r="AN13011" i="23"/>
  <c r="AN13012" i="23"/>
  <c r="AN13013" i="23"/>
  <c r="AN13014" i="23"/>
  <c r="AN13015" i="23"/>
  <c r="AN13016" i="23"/>
  <c r="AN13017" i="23"/>
  <c r="AN13018" i="23"/>
  <c r="AN13019" i="23"/>
  <c r="AN13020" i="23"/>
  <c r="AN13021" i="23"/>
  <c r="AN13022" i="23"/>
  <c r="AN13023" i="23"/>
  <c r="AN13024" i="23"/>
  <c r="AN13025" i="23"/>
  <c r="AN13026" i="23"/>
  <c r="AN13027" i="23"/>
  <c r="AN13028" i="23"/>
  <c r="AN13029" i="23"/>
  <c r="AN13030" i="23"/>
  <c r="AN13031" i="23"/>
  <c r="AN13032" i="23"/>
  <c r="AN13033" i="23"/>
  <c r="AN13034" i="23"/>
  <c r="AN13035" i="23"/>
  <c r="AN13036" i="23"/>
  <c r="AN13037" i="23"/>
  <c r="AN13038" i="23"/>
  <c r="AN13039" i="23"/>
  <c r="AN13040" i="23"/>
  <c r="AN13041" i="23"/>
  <c r="AN13042" i="23"/>
  <c r="AN13043" i="23"/>
  <c r="AN13044" i="23"/>
  <c r="AN13045" i="23"/>
  <c r="AN13046" i="23"/>
  <c r="AN13047" i="23"/>
  <c r="AN13048" i="23"/>
  <c r="AN13049" i="23"/>
  <c r="AN13050" i="23"/>
  <c r="AN13051" i="23"/>
  <c r="AN13052" i="23"/>
  <c r="AN13053" i="23"/>
  <c r="AN13054" i="23"/>
  <c r="AN13055" i="23"/>
  <c r="AN13056" i="23"/>
  <c r="AN13057" i="23"/>
  <c r="AN13058" i="23"/>
  <c r="AN13059" i="23"/>
  <c r="AN13060" i="23"/>
  <c r="AN13061" i="23"/>
  <c r="AN13062" i="23"/>
  <c r="AN13063" i="23"/>
  <c r="AN13064" i="23"/>
  <c r="AN13065" i="23"/>
  <c r="AN13066" i="23"/>
  <c r="AN13067" i="23"/>
  <c r="AN13068" i="23"/>
  <c r="AN13069" i="23"/>
  <c r="AN13070" i="23"/>
  <c r="AN13071" i="23"/>
  <c r="AN13072" i="23"/>
  <c r="AN13073" i="23"/>
  <c r="AN13074" i="23"/>
  <c r="AN13075" i="23"/>
  <c r="AN13076" i="23"/>
  <c r="AN13077" i="23"/>
  <c r="AN13078" i="23"/>
  <c r="AN13079" i="23"/>
  <c r="AN13080" i="23"/>
  <c r="AN13081" i="23"/>
  <c r="AN13082" i="23"/>
  <c r="AN13083" i="23"/>
  <c r="AN13084" i="23"/>
  <c r="AN13085" i="23"/>
  <c r="AN13086" i="23"/>
  <c r="AN13087" i="23"/>
  <c r="AN13088" i="23"/>
  <c r="AN13089" i="23"/>
  <c r="AN13090" i="23"/>
  <c r="AN13091" i="23"/>
  <c r="AN13092" i="23"/>
  <c r="AN13093" i="23"/>
  <c r="AN13094" i="23"/>
  <c r="AN13095" i="23"/>
  <c r="AN13096" i="23"/>
  <c r="AN13097" i="23"/>
  <c r="AN13098" i="23"/>
  <c r="AN13099" i="23"/>
  <c r="AN13100" i="23"/>
  <c r="AN13101" i="23"/>
  <c r="AN13102" i="23"/>
  <c r="AN13103" i="23"/>
  <c r="AN13104" i="23"/>
  <c r="AN13105" i="23"/>
  <c r="AN13106" i="23"/>
  <c r="AN13107" i="23"/>
  <c r="AN13108" i="23"/>
  <c r="AN13109" i="23"/>
  <c r="AN13110" i="23"/>
  <c r="AN13111" i="23"/>
  <c r="AN13112" i="23"/>
  <c r="AN13113" i="23"/>
  <c r="AN13114" i="23"/>
  <c r="AN13115" i="23"/>
  <c r="AN13116" i="23"/>
  <c r="AN13117" i="23"/>
  <c r="AN13118" i="23"/>
  <c r="AN13119" i="23"/>
  <c r="AN13120" i="23"/>
  <c r="AN13121" i="23"/>
  <c r="AN13122" i="23"/>
  <c r="AN13123" i="23"/>
  <c r="AN13124" i="23"/>
  <c r="AN13125" i="23"/>
  <c r="AN13126" i="23"/>
  <c r="AN13127" i="23"/>
  <c r="AN13128" i="23"/>
  <c r="AN13129" i="23"/>
  <c r="AN13130" i="23"/>
  <c r="AN13131" i="23"/>
  <c r="AN13132" i="23"/>
  <c r="AN13133" i="23"/>
  <c r="AN13134" i="23"/>
  <c r="AN13135" i="23"/>
  <c r="AN13136" i="23"/>
  <c r="AN13137" i="23"/>
  <c r="AN13138" i="23"/>
  <c r="AN13139" i="23"/>
  <c r="AN13140" i="23"/>
  <c r="AN13141" i="23"/>
  <c r="AN13142" i="23"/>
  <c r="AN13143" i="23"/>
  <c r="AN13144" i="23"/>
  <c r="AN13145" i="23"/>
  <c r="AN13146" i="23"/>
  <c r="AN13147" i="23"/>
  <c r="AN13148" i="23"/>
  <c r="AN13149" i="23"/>
  <c r="AN13150" i="23"/>
  <c r="AN13151" i="23"/>
  <c r="AN13152" i="23"/>
  <c r="AN13153" i="23"/>
  <c r="AN13154" i="23"/>
  <c r="AN13155" i="23"/>
  <c r="AN13156" i="23"/>
  <c r="AN13157" i="23"/>
  <c r="AN13158" i="23"/>
  <c r="AN13159" i="23"/>
  <c r="AN13160" i="23"/>
  <c r="AN13161" i="23"/>
  <c r="AN13162" i="23"/>
  <c r="AN13163" i="23"/>
  <c r="AN13164" i="23"/>
  <c r="AN13165" i="23"/>
  <c r="AN13166" i="23"/>
  <c r="AN13167" i="23"/>
  <c r="AN13168" i="23"/>
  <c r="AN13169" i="23"/>
  <c r="AN13170" i="23"/>
  <c r="AN13171" i="23"/>
  <c r="AN13172" i="23"/>
  <c r="AN13173" i="23"/>
  <c r="AN13174" i="23"/>
  <c r="AN13175" i="23"/>
  <c r="AN13176" i="23"/>
  <c r="AN13177" i="23"/>
  <c r="AN13178" i="23"/>
  <c r="AN13179" i="23"/>
  <c r="AN13180" i="23"/>
  <c r="AN13181" i="23"/>
  <c r="AN13182" i="23"/>
  <c r="AN13183" i="23"/>
  <c r="AN13184" i="23"/>
  <c r="AN13185" i="23"/>
  <c r="AN13186" i="23"/>
  <c r="AN13187" i="23"/>
  <c r="AN13188" i="23"/>
  <c r="AN13189" i="23"/>
  <c r="AN13190" i="23"/>
  <c r="AN13191" i="23"/>
  <c r="AN13192" i="23"/>
  <c r="AN13193" i="23"/>
  <c r="AN13194" i="23"/>
  <c r="AN13195" i="23"/>
  <c r="AN13196" i="23"/>
  <c r="AN13197" i="23"/>
  <c r="AN13198" i="23"/>
  <c r="AN13199" i="23"/>
  <c r="AN13200" i="23"/>
  <c r="AN13201" i="23"/>
  <c r="AN13202" i="23"/>
  <c r="AN13203" i="23"/>
  <c r="AN13204" i="23"/>
  <c r="AN13205" i="23"/>
  <c r="AN13206" i="23"/>
  <c r="AN13207" i="23"/>
  <c r="AN13208" i="23"/>
  <c r="AN13209" i="23"/>
  <c r="AN13210" i="23"/>
  <c r="AN13211" i="23"/>
  <c r="AN13212" i="23"/>
  <c r="AN13213" i="23"/>
  <c r="AN13214" i="23"/>
  <c r="AN13215" i="23"/>
  <c r="AN13216" i="23"/>
  <c r="AN13217" i="23"/>
  <c r="AN13218" i="23"/>
  <c r="AN13219" i="23"/>
  <c r="AN13220" i="23"/>
  <c r="AN13221" i="23"/>
  <c r="AN13222" i="23"/>
  <c r="AN13223" i="23"/>
  <c r="AN13224" i="23"/>
  <c r="AN13225" i="23"/>
  <c r="AN13226" i="23"/>
  <c r="AN13227" i="23"/>
  <c r="AN13228" i="23"/>
  <c r="AN13229" i="23"/>
  <c r="AN13230" i="23"/>
  <c r="AN13231" i="23"/>
  <c r="AN13232" i="23"/>
  <c r="AN13233" i="23"/>
  <c r="AN13234" i="23"/>
  <c r="AN13235" i="23"/>
  <c r="AN13236" i="23"/>
  <c r="AN13237" i="23"/>
  <c r="AN13238" i="23"/>
  <c r="AN13239" i="23"/>
  <c r="AN13240" i="23"/>
  <c r="AN13241" i="23"/>
  <c r="AN13242" i="23"/>
  <c r="AN13243" i="23"/>
  <c r="AN13244" i="23"/>
  <c r="AN13245" i="23"/>
  <c r="AN13246" i="23"/>
  <c r="AN13247" i="23"/>
  <c r="AN13248" i="23"/>
  <c r="AN13249" i="23"/>
  <c r="AN13250" i="23"/>
  <c r="AN13251" i="23"/>
  <c r="AN13252" i="23"/>
  <c r="AN13253" i="23"/>
  <c r="AN13254" i="23"/>
  <c r="AN13255" i="23"/>
  <c r="AN13256" i="23"/>
  <c r="AN13257" i="23"/>
  <c r="AN13258" i="23"/>
  <c r="AN13259" i="23"/>
  <c r="AN13260" i="23"/>
  <c r="AN13261" i="23"/>
  <c r="AN13262" i="23"/>
  <c r="AN13263" i="23"/>
  <c r="AN13264" i="23"/>
  <c r="AN13265" i="23"/>
  <c r="AN13266" i="23"/>
  <c r="AN13267" i="23"/>
  <c r="AN13268" i="23"/>
  <c r="AN13269" i="23"/>
  <c r="AN13270" i="23"/>
  <c r="AN13271" i="23"/>
  <c r="AN13272" i="23"/>
  <c r="AN13273" i="23"/>
  <c r="AN13274" i="23"/>
  <c r="AN13275" i="23"/>
  <c r="AN13276" i="23"/>
  <c r="AN13277" i="23"/>
  <c r="AN13278" i="23"/>
  <c r="AN13279" i="23"/>
  <c r="AN13280" i="23"/>
  <c r="AN13281" i="23"/>
  <c r="AN13282" i="23"/>
  <c r="AN13283" i="23"/>
  <c r="AN13284" i="23"/>
  <c r="AN13285" i="23"/>
  <c r="AN13286" i="23"/>
  <c r="AN13287" i="23"/>
  <c r="AN13288" i="23"/>
  <c r="AN13289" i="23"/>
  <c r="AN13290" i="23"/>
  <c r="AN13291" i="23"/>
  <c r="AN13292" i="23"/>
  <c r="AN13293" i="23"/>
  <c r="AN13294" i="23"/>
  <c r="AN13295" i="23"/>
  <c r="AN13296" i="23"/>
  <c r="AN13297" i="23"/>
  <c r="AN13298" i="23"/>
  <c r="AN13299" i="23"/>
  <c r="AN13300" i="23"/>
  <c r="AN13301" i="23"/>
  <c r="AN13302" i="23"/>
  <c r="AN13303" i="23"/>
  <c r="AN13304" i="23"/>
  <c r="AN13305" i="23"/>
  <c r="AN13306" i="23"/>
  <c r="AN13307" i="23"/>
  <c r="AN13308" i="23"/>
  <c r="AN13309" i="23"/>
  <c r="AN13310" i="23"/>
  <c r="AN13311" i="23"/>
  <c r="AN13312" i="23"/>
  <c r="AN13313" i="23"/>
  <c r="AN13314" i="23"/>
  <c r="AN13315" i="23"/>
  <c r="AN13316" i="23"/>
  <c r="AN13317" i="23"/>
  <c r="AN13318" i="23"/>
  <c r="AN13319" i="23"/>
  <c r="AN13320" i="23"/>
  <c r="AN13321" i="23"/>
  <c r="AN13322" i="23"/>
  <c r="AN13323" i="23"/>
  <c r="AN13324" i="23"/>
  <c r="AN13325" i="23"/>
  <c r="AN13326" i="23"/>
  <c r="AN13327" i="23"/>
  <c r="AN13328" i="23"/>
  <c r="AN13329" i="23"/>
  <c r="AN13330" i="23"/>
  <c r="AN13331" i="23"/>
  <c r="AN13332" i="23"/>
  <c r="AN13333" i="23"/>
  <c r="AN13334" i="23"/>
  <c r="AN13335" i="23"/>
  <c r="AN13336" i="23"/>
  <c r="AN13337" i="23"/>
  <c r="AN13338" i="23"/>
  <c r="AN13339" i="23"/>
  <c r="AN13340" i="23"/>
  <c r="AN13341" i="23"/>
  <c r="AN13342" i="23"/>
  <c r="AN13343" i="23"/>
  <c r="AN13344" i="23"/>
  <c r="AN13345" i="23"/>
  <c r="AN13346" i="23"/>
  <c r="AN13347" i="23"/>
  <c r="AN13348" i="23"/>
  <c r="AN13349" i="23"/>
  <c r="AN13350" i="23"/>
  <c r="AN13351" i="23"/>
  <c r="AN13352" i="23"/>
  <c r="AN13353" i="23"/>
  <c r="AN13354" i="23"/>
  <c r="AN13355" i="23"/>
  <c r="AN13356" i="23"/>
  <c r="AN13357" i="23"/>
  <c r="AN13358" i="23"/>
  <c r="AN13359" i="23"/>
  <c r="AN13360" i="23"/>
  <c r="AN13361" i="23"/>
  <c r="AN13362" i="23"/>
  <c r="AN13363" i="23"/>
  <c r="AN13364" i="23"/>
  <c r="AN13365" i="23"/>
  <c r="AN13366" i="23"/>
  <c r="AN13367" i="23"/>
  <c r="AN13368" i="23"/>
  <c r="AN13369" i="23"/>
  <c r="AN13370" i="23"/>
  <c r="AN13371" i="23"/>
  <c r="AN13372" i="23"/>
  <c r="AN13373" i="23"/>
  <c r="AN13374" i="23"/>
  <c r="AN13375" i="23"/>
  <c r="AN13376" i="23"/>
  <c r="AN13377" i="23"/>
  <c r="AN13378" i="23"/>
  <c r="AN13379" i="23"/>
  <c r="AN13380" i="23"/>
  <c r="AN13381" i="23"/>
  <c r="AN13382" i="23"/>
  <c r="AN13383" i="23"/>
  <c r="AN13384" i="23"/>
  <c r="AN13385" i="23"/>
  <c r="AN13386" i="23"/>
  <c r="AN13387" i="23"/>
  <c r="AN13388" i="23"/>
  <c r="AN13389" i="23"/>
  <c r="AN13390" i="23"/>
  <c r="AN13391" i="23"/>
  <c r="AN13392" i="23"/>
  <c r="AN13393" i="23"/>
  <c r="AN13394" i="23"/>
  <c r="AN13395" i="23"/>
  <c r="AN13396" i="23"/>
  <c r="AN13397" i="23"/>
  <c r="AN13398" i="23"/>
  <c r="AN13399" i="23"/>
  <c r="AN13400" i="23"/>
  <c r="AN13401" i="23"/>
  <c r="AN13402" i="23"/>
  <c r="AN13403" i="23"/>
  <c r="AN13404" i="23"/>
  <c r="AN13405" i="23"/>
  <c r="AN13406" i="23"/>
  <c r="AN13407" i="23"/>
  <c r="AN13408" i="23"/>
  <c r="AN13409" i="23"/>
  <c r="AN13410" i="23"/>
  <c r="AN13411" i="23"/>
  <c r="AN13412" i="23"/>
  <c r="AN13413" i="23"/>
  <c r="AN13414" i="23"/>
  <c r="AN13415" i="23"/>
  <c r="AN13416" i="23"/>
  <c r="AN13417" i="23"/>
  <c r="AN13418" i="23"/>
  <c r="AN13419" i="23"/>
  <c r="AN13420" i="23"/>
  <c r="AN13421" i="23"/>
  <c r="AN13422" i="23"/>
  <c r="AN13423" i="23"/>
  <c r="AN13424" i="23"/>
  <c r="AN13425" i="23"/>
  <c r="AN13426" i="23"/>
  <c r="AN13427" i="23"/>
  <c r="AN13428" i="23"/>
  <c r="AN13429" i="23"/>
  <c r="AN13430" i="23"/>
  <c r="AN13431" i="23"/>
  <c r="AN13432" i="23"/>
  <c r="AN13433" i="23"/>
  <c r="AN13434" i="23"/>
  <c r="AN13435" i="23"/>
  <c r="AN13436" i="23"/>
  <c r="AN13437" i="23"/>
  <c r="AN13438" i="23"/>
  <c r="AN13439" i="23"/>
  <c r="AN13440" i="23"/>
  <c r="AN13441" i="23"/>
  <c r="AN13442" i="23"/>
  <c r="AN13443" i="23"/>
  <c r="AN13444" i="23"/>
  <c r="AN13445" i="23"/>
  <c r="AN13446" i="23"/>
  <c r="AN13447" i="23"/>
  <c r="AN13448" i="23"/>
  <c r="AN13449" i="23"/>
  <c r="AN13450" i="23"/>
  <c r="AN13451" i="23"/>
  <c r="AN13452" i="23"/>
  <c r="AN13453" i="23"/>
  <c r="AN13454" i="23"/>
  <c r="AN13455" i="23"/>
  <c r="AN13456" i="23"/>
  <c r="AN13457" i="23"/>
  <c r="AN13458" i="23"/>
  <c r="AN13459" i="23"/>
  <c r="AN13460" i="23"/>
  <c r="AN13461" i="23"/>
  <c r="AN13462" i="23"/>
  <c r="AN13463" i="23"/>
  <c r="AN13464" i="23"/>
  <c r="AN13465" i="23"/>
  <c r="AN13466" i="23"/>
  <c r="AN13467" i="23"/>
  <c r="AN13468" i="23"/>
  <c r="AN13469" i="23"/>
  <c r="AN13470" i="23"/>
  <c r="AN13471" i="23"/>
  <c r="AN13472" i="23"/>
  <c r="AN13473" i="23"/>
  <c r="AN13474" i="23"/>
  <c r="AN13475" i="23"/>
  <c r="AN13476" i="23"/>
  <c r="AN13477" i="23"/>
  <c r="AN13478" i="23"/>
  <c r="AN13479" i="23"/>
  <c r="AN13480" i="23"/>
  <c r="AN13481" i="23"/>
  <c r="AN13482" i="23"/>
  <c r="AN13483" i="23"/>
  <c r="AN13484" i="23"/>
  <c r="AN13485" i="23"/>
  <c r="AN13486" i="23"/>
  <c r="AN13487" i="23"/>
  <c r="AN13488" i="23"/>
  <c r="AN13489" i="23"/>
  <c r="AN13490" i="23"/>
  <c r="AN13491" i="23"/>
  <c r="AN13492" i="23"/>
  <c r="AN13493" i="23"/>
  <c r="AN13494" i="23"/>
  <c r="AN13495" i="23"/>
  <c r="AN13496" i="23"/>
  <c r="AN13497" i="23"/>
  <c r="AN13498" i="23"/>
  <c r="AN13499" i="23"/>
  <c r="AN13500" i="23"/>
  <c r="AN13501" i="23"/>
  <c r="AN13502" i="23"/>
  <c r="AN13503" i="23"/>
  <c r="AN13504" i="23"/>
  <c r="AN13505" i="23"/>
  <c r="AN13506" i="23"/>
  <c r="AN13507" i="23"/>
  <c r="AN13508" i="23"/>
  <c r="AN13509" i="23"/>
  <c r="AN13510" i="23"/>
  <c r="AN13511" i="23"/>
  <c r="AN13512" i="23"/>
  <c r="AN13513" i="23"/>
  <c r="AN13514" i="23"/>
  <c r="AN13515" i="23"/>
  <c r="AN13516" i="23"/>
  <c r="AN13517" i="23"/>
  <c r="AN13518" i="23"/>
  <c r="AN13519" i="23"/>
  <c r="AN13520" i="23"/>
  <c r="AN13521" i="23"/>
  <c r="AN13522" i="23"/>
  <c r="AN13523" i="23"/>
  <c r="AN13524" i="23"/>
  <c r="AN13525" i="23"/>
  <c r="AN13526" i="23"/>
  <c r="AN13527" i="23"/>
  <c r="AN13528" i="23"/>
  <c r="AN13529" i="23"/>
  <c r="AN13530" i="23"/>
  <c r="AN13531" i="23"/>
  <c r="AN13532" i="23"/>
  <c r="AN13533" i="23"/>
  <c r="AN13534" i="23"/>
  <c r="AN13535" i="23"/>
  <c r="AN13536" i="23"/>
  <c r="AN13537" i="23"/>
  <c r="AN13538" i="23"/>
  <c r="AN13539" i="23"/>
  <c r="AN13540" i="23"/>
  <c r="AN13541" i="23"/>
  <c r="AN13542" i="23"/>
  <c r="AN13543" i="23"/>
  <c r="AN13544" i="23"/>
  <c r="AN13545" i="23"/>
  <c r="AN13546" i="23"/>
  <c r="AN13547" i="23"/>
  <c r="AN13548" i="23"/>
  <c r="AN13549" i="23"/>
  <c r="AN13550" i="23"/>
  <c r="AN13551" i="23"/>
  <c r="AN13552" i="23"/>
  <c r="AN13553" i="23"/>
  <c r="AN13554" i="23"/>
  <c r="AN13555" i="23"/>
  <c r="AN13556" i="23"/>
  <c r="AN13557" i="23"/>
  <c r="AN13558" i="23"/>
  <c r="AN13559" i="23"/>
  <c r="AN13560" i="23"/>
  <c r="AN13561" i="23"/>
  <c r="AN13562" i="23"/>
  <c r="AN13563" i="23"/>
  <c r="AN13564" i="23"/>
  <c r="AN13565" i="23"/>
  <c r="AN13566" i="23"/>
  <c r="AN13567" i="23"/>
  <c r="AN13568" i="23"/>
  <c r="AN13569" i="23"/>
  <c r="AN13570" i="23"/>
  <c r="AN13571" i="23"/>
  <c r="AN13572" i="23"/>
  <c r="AN13573" i="23"/>
  <c r="AN13574" i="23"/>
  <c r="AN13575" i="23"/>
  <c r="AN13576" i="23"/>
  <c r="AN13577" i="23"/>
  <c r="AN13578" i="23"/>
  <c r="AN13579" i="23"/>
  <c r="AN13580" i="23"/>
  <c r="AN13581" i="23"/>
  <c r="AN13582" i="23"/>
  <c r="AN13583" i="23"/>
  <c r="AN13584" i="23"/>
  <c r="AN13585" i="23"/>
  <c r="AN13586" i="23"/>
  <c r="AN13587" i="23"/>
  <c r="AN13588" i="23"/>
  <c r="AN13589" i="23"/>
  <c r="AN13590" i="23"/>
  <c r="AN13591" i="23"/>
  <c r="AN13592" i="23"/>
  <c r="AN13593" i="23"/>
  <c r="AN13594" i="23"/>
  <c r="AN13595" i="23"/>
  <c r="AN13596" i="23"/>
  <c r="AN13597" i="23"/>
  <c r="AN13598" i="23"/>
  <c r="AN13599" i="23"/>
  <c r="AN13600" i="23"/>
  <c r="AN13601" i="23"/>
  <c r="AN13602" i="23"/>
  <c r="AN13603" i="23"/>
  <c r="AN13604" i="23"/>
  <c r="AN13605" i="23"/>
  <c r="AN13606" i="23"/>
  <c r="AN13607" i="23"/>
  <c r="AN13608" i="23"/>
  <c r="AN13609" i="23"/>
  <c r="AN13610" i="23"/>
  <c r="AN13611" i="23"/>
  <c r="AN13612" i="23"/>
  <c r="AN13613" i="23"/>
  <c r="AN13614" i="23"/>
  <c r="AN13615" i="23"/>
  <c r="AN13616" i="23"/>
  <c r="AN13617" i="23"/>
  <c r="AN13618" i="23"/>
  <c r="AN13619" i="23"/>
  <c r="AN13620" i="23"/>
  <c r="AN13621" i="23"/>
  <c r="AN13622" i="23"/>
  <c r="AN13623" i="23"/>
  <c r="AN13624" i="23"/>
  <c r="AN13625" i="23"/>
  <c r="AN13626" i="23"/>
  <c r="AN13627" i="23"/>
  <c r="AN13628" i="23"/>
  <c r="AN13629" i="23"/>
  <c r="AN13630" i="23"/>
  <c r="AN13631" i="23"/>
  <c r="AN13632" i="23"/>
  <c r="AN13633" i="23"/>
  <c r="AN13634" i="23"/>
  <c r="AN13635" i="23"/>
  <c r="AN13636" i="23"/>
  <c r="AN13637" i="23"/>
  <c r="AN13638" i="23"/>
  <c r="AN13639" i="23"/>
  <c r="AN13640" i="23"/>
  <c r="AN13641" i="23"/>
  <c r="AN13642" i="23"/>
  <c r="AN13643" i="23"/>
  <c r="AN13644" i="23"/>
  <c r="AN13645" i="23"/>
  <c r="AN13646" i="23"/>
  <c r="AN13647" i="23"/>
  <c r="AN13648" i="23"/>
  <c r="AN13649" i="23"/>
  <c r="AN13650" i="23"/>
  <c r="AN13651" i="23"/>
  <c r="AN13652" i="23"/>
  <c r="AN13653" i="23"/>
  <c r="AN13654" i="23"/>
  <c r="AN13655" i="23"/>
  <c r="AN13656" i="23"/>
  <c r="AN13657" i="23"/>
  <c r="AN13658" i="23"/>
  <c r="AN13659" i="23"/>
  <c r="AN13660" i="23"/>
  <c r="AN13661" i="23"/>
  <c r="AN13662" i="23"/>
  <c r="AN13663" i="23"/>
  <c r="AN13664" i="23"/>
  <c r="AN13665" i="23"/>
  <c r="AN13666" i="23"/>
  <c r="AN13667" i="23"/>
  <c r="AN13668" i="23"/>
  <c r="AN13669" i="23"/>
  <c r="AN13670" i="23"/>
  <c r="AN13671" i="23"/>
  <c r="AN13672" i="23"/>
  <c r="AN13673" i="23"/>
  <c r="AN13674" i="23"/>
  <c r="AN13675" i="23"/>
  <c r="AN13676" i="23"/>
  <c r="AN13677" i="23"/>
  <c r="AN13678" i="23"/>
  <c r="AN13679" i="23"/>
  <c r="AN13680" i="23"/>
  <c r="AN13681" i="23"/>
  <c r="AN13682" i="23"/>
  <c r="AN13683" i="23"/>
  <c r="AN13684" i="23"/>
  <c r="AN13685" i="23"/>
  <c r="AN13686" i="23"/>
  <c r="AN13687" i="23"/>
  <c r="AN13688" i="23"/>
  <c r="AN13689" i="23"/>
  <c r="AN13690" i="23"/>
  <c r="AN13691" i="23"/>
  <c r="AN13692" i="23"/>
  <c r="AN13693" i="23"/>
  <c r="AN13694" i="23"/>
  <c r="AN13695" i="23"/>
  <c r="AN13696" i="23"/>
  <c r="AN13697" i="23"/>
  <c r="AN13698" i="23"/>
  <c r="AN13699" i="23"/>
  <c r="AN13700" i="23"/>
  <c r="AN13701" i="23"/>
  <c r="AN13702" i="23"/>
  <c r="AN13703" i="23"/>
  <c r="AN13704" i="23"/>
  <c r="AN13705" i="23"/>
  <c r="AN13706" i="23"/>
  <c r="AN13707" i="23"/>
  <c r="AN13708" i="23"/>
  <c r="AN13709" i="23"/>
  <c r="AN13710" i="23"/>
  <c r="AN13711" i="23"/>
  <c r="AN13712" i="23"/>
  <c r="AN13713" i="23"/>
  <c r="AN13714" i="23"/>
  <c r="AN13715" i="23"/>
  <c r="AN13716" i="23"/>
  <c r="AN13717" i="23"/>
  <c r="AN13718" i="23"/>
  <c r="AN13719" i="23"/>
  <c r="AN13720" i="23"/>
  <c r="AN13721" i="23"/>
  <c r="AN13722" i="23"/>
  <c r="AN13723" i="23"/>
  <c r="AN13724" i="23"/>
  <c r="AN13725" i="23"/>
  <c r="AN13726" i="23"/>
  <c r="AN13727" i="23"/>
  <c r="AN13728" i="23"/>
  <c r="AN13729" i="23"/>
  <c r="AN13730" i="23"/>
  <c r="AN13731" i="23"/>
  <c r="AN13732" i="23"/>
  <c r="AN13733" i="23"/>
  <c r="AN13734" i="23"/>
  <c r="AN13735" i="23"/>
  <c r="AN13736" i="23"/>
  <c r="AN13737" i="23"/>
  <c r="AN13738" i="23"/>
  <c r="AN13739" i="23"/>
  <c r="AN13740" i="23"/>
  <c r="AN13741" i="23"/>
  <c r="AN13742" i="23"/>
  <c r="AN13743" i="23"/>
  <c r="AN13744" i="23"/>
  <c r="AN13745" i="23"/>
  <c r="AN13746" i="23"/>
  <c r="AN13747" i="23"/>
  <c r="AN13748" i="23"/>
  <c r="AN13749" i="23"/>
  <c r="AN13750" i="23"/>
  <c r="AN13751" i="23"/>
  <c r="AN13752" i="23"/>
  <c r="AN13753" i="23"/>
  <c r="AN13754" i="23"/>
  <c r="AN13755" i="23"/>
  <c r="AN13756" i="23"/>
  <c r="AN13757" i="23"/>
  <c r="AN13758" i="23"/>
  <c r="AN13759" i="23"/>
  <c r="AN13760" i="23"/>
  <c r="AN13761" i="23"/>
  <c r="AN13762" i="23"/>
  <c r="AN13763" i="23"/>
  <c r="AN13764" i="23"/>
  <c r="AN13765" i="23"/>
  <c r="AN13766" i="23"/>
  <c r="AN13767" i="23"/>
  <c r="AN13768" i="23"/>
  <c r="AN13769" i="23"/>
  <c r="AN13770" i="23"/>
  <c r="AN13771" i="23"/>
  <c r="AN13772" i="23"/>
  <c r="AN13773" i="23"/>
  <c r="AN13774" i="23"/>
  <c r="AN13775" i="23"/>
  <c r="AN13776" i="23"/>
  <c r="AN13777" i="23"/>
  <c r="AN13778" i="23"/>
  <c r="AN13779" i="23"/>
  <c r="AN13780" i="23"/>
  <c r="AN13781" i="23"/>
  <c r="AN13782" i="23"/>
  <c r="AN13783" i="23"/>
  <c r="AN13784" i="23"/>
  <c r="AN13785" i="23"/>
  <c r="AN13786" i="23"/>
  <c r="AN13787" i="23"/>
  <c r="AN13788" i="23"/>
  <c r="AN13789" i="23"/>
  <c r="AN13790" i="23"/>
  <c r="AN13791" i="23"/>
  <c r="AN13792" i="23"/>
  <c r="AN13793" i="23"/>
  <c r="AN13794" i="23"/>
  <c r="AN13795" i="23"/>
  <c r="AN13796" i="23"/>
  <c r="AN13797" i="23"/>
  <c r="AN13798" i="23"/>
  <c r="AN13799" i="23"/>
  <c r="AN13800" i="23"/>
  <c r="AN13801" i="23"/>
  <c r="AN13802" i="23"/>
  <c r="AN13803" i="23"/>
  <c r="AN13804" i="23"/>
  <c r="AN13805" i="23"/>
  <c r="AN13806" i="23"/>
  <c r="AN13807" i="23"/>
  <c r="AN13808" i="23"/>
  <c r="AN13809" i="23"/>
  <c r="AN13810" i="23"/>
  <c r="AN13811" i="23"/>
  <c r="AN13812" i="23"/>
  <c r="AN13813" i="23"/>
  <c r="AN13814" i="23"/>
  <c r="AN13815" i="23"/>
  <c r="AN13816" i="23"/>
  <c r="AN13817" i="23"/>
  <c r="AN13818" i="23"/>
  <c r="AN13819" i="23"/>
  <c r="AN13820" i="23"/>
  <c r="AN13821" i="23"/>
  <c r="AN13822" i="23"/>
  <c r="AN13823" i="23"/>
  <c r="AN13824" i="23"/>
  <c r="AN13825" i="23"/>
  <c r="AN13826" i="23"/>
  <c r="AN13827" i="23"/>
  <c r="AN13828" i="23"/>
  <c r="AN13829" i="23"/>
  <c r="AN13830" i="23"/>
  <c r="AN13831" i="23"/>
  <c r="AN13832" i="23"/>
  <c r="AN13833" i="23"/>
  <c r="AN13834" i="23"/>
  <c r="AN13835" i="23"/>
  <c r="AN13836" i="23"/>
  <c r="AN13837" i="23"/>
  <c r="AN13838" i="23"/>
  <c r="AN13839" i="23"/>
  <c r="AN13840" i="23"/>
  <c r="AN13841" i="23"/>
  <c r="AN13842" i="23"/>
  <c r="AN13843" i="23"/>
  <c r="AN13844" i="23"/>
  <c r="AN13845" i="23"/>
  <c r="AN13846" i="23"/>
  <c r="AN13847" i="23"/>
  <c r="AN13848" i="23"/>
  <c r="AN13849" i="23"/>
  <c r="AN13850" i="23"/>
  <c r="AN13851" i="23"/>
  <c r="AN13852" i="23"/>
  <c r="AN13853" i="23"/>
  <c r="AN13854" i="23"/>
  <c r="AN13855" i="23"/>
  <c r="AN13856" i="23"/>
  <c r="AN13857" i="23"/>
  <c r="AN13858" i="23"/>
  <c r="AN13859" i="23"/>
  <c r="AN13860" i="23"/>
  <c r="AN13861" i="23"/>
  <c r="AN13862" i="23"/>
  <c r="AN13863" i="23"/>
  <c r="AN13864" i="23"/>
  <c r="AN13865" i="23"/>
  <c r="AN13866" i="23"/>
  <c r="AN13867" i="23"/>
  <c r="AN13868" i="23"/>
  <c r="AN13869" i="23"/>
  <c r="AN13870" i="23"/>
  <c r="AN13871" i="23"/>
  <c r="AN13872" i="23"/>
  <c r="AN13873" i="23"/>
  <c r="AN13874" i="23"/>
  <c r="AN13875" i="23"/>
  <c r="AN13876" i="23"/>
  <c r="AN13877" i="23"/>
  <c r="AN13878" i="23"/>
  <c r="AN13879" i="23"/>
  <c r="AN13880" i="23"/>
  <c r="AN13881" i="23"/>
  <c r="AN13882" i="23"/>
  <c r="AN13883" i="23"/>
  <c r="AN13884" i="23"/>
  <c r="AN13885" i="23"/>
  <c r="AN13886" i="23"/>
  <c r="AN13887" i="23"/>
  <c r="AN13888" i="23"/>
  <c r="AN13889" i="23"/>
  <c r="AN13890" i="23"/>
  <c r="AN13891" i="23"/>
  <c r="AN13892" i="23"/>
  <c r="AN13893" i="23"/>
  <c r="AN13894" i="23"/>
  <c r="AN13895" i="23"/>
  <c r="AN13896" i="23"/>
  <c r="AN13897" i="23"/>
  <c r="AN13898" i="23"/>
  <c r="AN13899" i="23"/>
  <c r="AN13900" i="23"/>
  <c r="AN13901" i="23"/>
  <c r="AN13902" i="23"/>
  <c r="AN13903" i="23"/>
  <c r="AN13904" i="23"/>
  <c r="AN13905" i="23"/>
  <c r="AN13906" i="23"/>
  <c r="AN13907" i="23"/>
  <c r="AN13908" i="23"/>
  <c r="AN13909" i="23"/>
  <c r="AN13910" i="23"/>
  <c r="AN13911" i="23"/>
  <c r="AN13912" i="23"/>
  <c r="AN13913" i="23"/>
  <c r="AN13914" i="23"/>
  <c r="AN13915" i="23"/>
  <c r="AN13916" i="23"/>
  <c r="AN13917" i="23"/>
  <c r="AN13918" i="23"/>
  <c r="AN13919" i="23"/>
  <c r="AN13920" i="23"/>
  <c r="AN13921" i="23"/>
  <c r="AN13922" i="23"/>
  <c r="AN13923" i="23"/>
  <c r="AN13924" i="23"/>
  <c r="AN13925" i="23"/>
  <c r="AN13926" i="23"/>
  <c r="AN13927" i="23"/>
  <c r="AN13928" i="23"/>
  <c r="AN13929" i="23"/>
  <c r="AN13930" i="23"/>
  <c r="AN13931" i="23"/>
  <c r="AN13932" i="23"/>
  <c r="AN13933" i="23"/>
  <c r="AN13934" i="23"/>
  <c r="AN13935" i="23"/>
  <c r="AN13936" i="23"/>
  <c r="AN13937" i="23"/>
  <c r="AN13938" i="23"/>
  <c r="AN13939" i="23"/>
  <c r="AN13940" i="23"/>
  <c r="AN13941" i="23"/>
  <c r="AN13942" i="23"/>
  <c r="AN13943" i="23"/>
  <c r="AN13944" i="23"/>
  <c r="AN13945" i="23"/>
  <c r="AN13946" i="23"/>
  <c r="AN13947" i="23"/>
  <c r="AN13948" i="23"/>
  <c r="AN13949" i="23"/>
  <c r="AN13950" i="23"/>
  <c r="AN13951" i="23"/>
  <c r="AN13952" i="23"/>
  <c r="AN13953" i="23"/>
  <c r="AN13954" i="23"/>
  <c r="AN13955" i="23"/>
  <c r="AN13956" i="23"/>
  <c r="AN13957" i="23"/>
  <c r="AN13958" i="23"/>
  <c r="AN13959" i="23"/>
  <c r="AN13960" i="23"/>
  <c r="AN13961" i="23"/>
  <c r="AN13962" i="23"/>
  <c r="AN13963" i="23"/>
  <c r="AN13964" i="23"/>
  <c r="AN13965" i="23"/>
  <c r="AN13966" i="23"/>
  <c r="AN13967" i="23"/>
  <c r="AN13968" i="23"/>
  <c r="AN13969" i="23"/>
  <c r="AN13970" i="23"/>
  <c r="AN13971" i="23"/>
  <c r="AN13972" i="23"/>
  <c r="AN13973" i="23"/>
  <c r="AN13974" i="23"/>
  <c r="AN13975" i="23"/>
  <c r="AN13976" i="23"/>
  <c r="AN13977" i="23"/>
  <c r="AN13978" i="23"/>
  <c r="AN13979" i="23"/>
  <c r="AN13980" i="23"/>
  <c r="AN13981" i="23"/>
  <c r="AN13982" i="23"/>
  <c r="AN13983" i="23"/>
  <c r="AN13984" i="23"/>
  <c r="AN13985" i="23"/>
  <c r="AN13986" i="23"/>
  <c r="AN13987" i="23"/>
  <c r="AN13988" i="23"/>
  <c r="AN13989" i="23"/>
  <c r="AN13990" i="23"/>
  <c r="AN13991" i="23"/>
  <c r="AN13992" i="23"/>
  <c r="AN13993" i="23"/>
  <c r="AN13994" i="23"/>
  <c r="AN13995" i="23"/>
  <c r="AN13996" i="23"/>
  <c r="AN13997" i="23"/>
  <c r="AN13998" i="23"/>
  <c r="AN13999" i="23"/>
  <c r="AN14000" i="23"/>
  <c r="AN14001" i="23"/>
  <c r="AN14002" i="23"/>
  <c r="AN14003" i="23"/>
  <c r="AN14004" i="23"/>
  <c r="AN14005" i="23"/>
  <c r="AN14006" i="23"/>
  <c r="AN14007" i="23"/>
  <c r="AN14008" i="23"/>
  <c r="AN14009" i="23"/>
  <c r="AN14010" i="23"/>
  <c r="AN14011" i="23"/>
  <c r="AN14012" i="23"/>
  <c r="AN14013" i="23"/>
  <c r="AN14014" i="23"/>
  <c r="AN14015" i="23"/>
  <c r="AN14016" i="23"/>
  <c r="AN14017" i="23"/>
  <c r="AN14018" i="23"/>
  <c r="AN14019" i="23"/>
  <c r="AN14020" i="23"/>
  <c r="AN14021" i="23"/>
  <c r="AN14022" i="23"/>
  <c r="AN14023" i="23"/>
  <c r="AN14024" i="23"/>
  <c r="AN14025" i="23"/>
  <c r="AN14026" i="23"/>
  <c r="AN14027" i="23"/>
  <c r="AN14028" i="23"/>
  <c r="AN14029" i="23"/>
  <c r="AN14030" i="23"/>
  <c r="AN14031" i="23"/>
  <c r="AN14032" i="23"/>
  <c r="AN14033" i="23"/>
  <c r="AN14034" i="23"/>
  <c r="AN14035" i="23"/>
  <c r="AN14036" i="23"/>
  <c r="AN14037" i="23"/>
  <c r="AN14038" i="23"/>
  <c r="AN14039" i="23"/>
  <c r="AN14040" i="23"/>
  <c r="AN14041" i="23"/>
  <c r="AN14042" i="23"/>
  <c r="AN14043" i="23"/>
  <c r="AN14044" i="23"/>
  <c r="AN14045" i="23"/>
  <c r="AN14046" i="23"/>
  <c r="AN14047" i="23"/>
  <c r="AN14048" i="23"/>
  <c r="AN14049" i="23"/>
  <c r="AN14050" i="23"/>
  <c r="AN14051" i="23"/>
  <c r="AN14052" i="23"/>
  <c r="AN14053" i="23"/>
  <c r="AN14054" i="23"/>
  <c r="AN14055" i="23"/>
  <c r="AN14056" i="23"/>
  <c r="AN14057" i="23"/>
  <c r="AN14058" i="23"/>
  <c r="AN14059" i="23"/>
  <c r="AN14060" i="23"/>
  <c r="AN14061" i="23"/>
  <c r="AN14062" i="23"/>
  <c r="AN14063" i="23"/>
  <c r="AN14064" i="23"/>
  <c r="AN14065" i="23"/>
  <c r="AN14066" i="23"/>
  <c r="AN14067" i="23"/>
  <c r="AN14068" i="23"/>
  <c r="AN14069" i="23"/>
  <c r="AN14070" i="23"/>
  <c r="AN14071" i="23"/>
  <c r="AN14072" i="23"/>
  <c r="AN14073" i="23"/>
  <c r="AN14074" i="23"/>
  <c r="AN14075" i="23"/>
  <c r="AN14076" i="23"/>
  <c r="AN14077" i="23"/>
  <c r="AN14078" i="23"/>
  <c r="AN14079" i="23"/>
  <c r="AN14080" i="23"/>
  <c r="AN14081" i="23"/>
  <c r="AN14082" i="23"/>
  <c r="AN14083" i="23"/>
  <c r="AN14084" i="23"/>
  <c r="AN14085" i="23"/>
  <c r="AN14086" i="23"/>
  <c r="AN14087" i="23"/>
  <c r="AN14088" i="23"/>
  <c r="AN14089" i="23"/>
  <c r="AN14090" i="23"/>
  <c r="AN14091" i="23"/>
  <c r="AN14092" i="23"/>
  <c r="AN14093" i="23"/>
  <c r="AN14094" i="23"/>
  <c r="AN14095" i="23"/>
  <c r="AN14096" i="23"/>
  <c r="AN14097" i="23"/>
  <c r="AN14098" i="23"/>
  <c r="AN14099" i="23"/>
  <c r="AN14100" i="23"/>
  <c r="AN14101" i="23"/>
  <c r="AN14102" i="23"/>
  <c r="AN14103" i="23"/>
  <c r="AN14104" i="23"/>
  <c r="AN14105" i="23"/>
  <c r="AN14106" i="23"/>
  <c r="AN14107" i="23"/>
  <c r="AN14108" i="23"/>
  <c r="AN14109" i="23"/>
  <c r="AN14110" i="23"/>
  <c r="AN14111" i="23"/>
  <c r="AN14112" i="23"/>
  <c r="AN14113" i="23"/>
  <c r="AN14114" i="23"/>
  <c r="AN14115" i="23"/>
  <c r="AN14116" i="23"/>
  <c r="AN14117" i="23"/>
  <c r="AN14118" i="23"/>
  <c r="AN14119" i="23"/>
  <c r="AN14120" i="23"/>
  <c r="AN14121" i="23"/>
  <c r="AN14122" i="23"/>
  <c r="AN14123" i="23"/>
  <c r="AN14124" i="23"/>
  <c r="AN14125" i="23"/>
  <c r="AN14126" i="23"/>
  <c r="AN14127" i="23"/>
  <c r="AN14128" i="23"/>
  <c r="AN14129" i="23"/>
  <c r="AN14130" i="23"/>
  <c r="AN14131" i="23"/>
  <c r="AN14132" i="23"/>
  <c r="AN14133" i="23"/>
  <c r="AN14134" i="23"/>
  <c r="AN14135" i="23"/>
  <c r="AN14136" i="23"/>
  <c r="AN14137" i="23"/>
  <c r="AN14138" i="23"/>
  <c r="AN14139" i="23"/>
  <c r="AN14140" i="23"/>
  <c r="AN14141" i="23"/>
  <c r="AN14142" i="23"/>
  <c r="AN14143" i="23"/>
  <c r="AN14144" i="23"/>
  <c r="AN14145" i="23"/>
  <c r="AN14146" i="23"/>
  <c r="AN14147" i="23"/>
  <c r="AN14148" i="23"/>
  <c r="AN14149" i="23"/>
  <c r="AN14150" i="23"/>
  <c r="AN14151" i="23"/>
  <c r="AN14152" i="23"/>
  <c r="AN14153" i="23"/>
  <c r="AN14154" i="23"/>
  <c r="AN14155" i="23"/>
  <c r="AN14156" i="23"/>
  <c r="AN14157" i="23"/>
  <c r="AN14158" i="23"/>
  <c r="AN14159" i="23"/>
  <c r="AN14160" i="23"/>
  <c r="AN14161" i="23"/>
  <c r="AN14162" i="23"/>
  <c r="AN14163" i="23"/>
  <c r="AN14164" i="23"/>
  <c r="AN14165" i="23"/>
  <c r="AN14166" i="23"/>
  <c r="AN14167" i="23"/>
  <c r="AN14168" i="23"/>
  <c r="AN14169" i="23"/>
  <c r="AN14170" i="23"/>
  <c r="AN14171" i="23"/>
  <c r="AN14172" i="23"/>
  <c r="AN14173" i="23"/>
  <c r="AN14174" i="23"/>
  <c r="AN14175" i="23"/>
  <c r="AN14176" i="23"/>
  <c r="AN14177" i="23"/>
  <c r="AN14178" i="23"/>
  <c r="AN14179" i="23"/>
  <c r="AN14180" i="23"/>
  <c r="AN14181" i="23"/>
  <c r="AN14182" i="23"/>
  <c r="AN14183" i="23"/>
  <c r="AN14184" i="23"/>
  <c r="AN14185" i="23"/>
  <c r="AN14186" i="23"/>
  <c r="AN14187" i="23"/>
  <c r="AN14188" i="23"/>
  <c r="AN14189" i="23"/>
  <c r="AN14190" i="23"/>
  <c r="AN14191" i="23"/>
  <c r="AN14192" i="23"/>
  <c r="AN14193" i="23"/>
  <c r="AN14194" i="23"/>
  <c r="AN14195" i="23"/>
  <c r="AN14196" i="23"/>
  <c r="AN14197" i="23"/>
  <c r="AN14198" i="23"/>
  <c r="AN14199" i="23"/>
  <c r="AN14200" i="23"/>
  <c r="AN14201" i="23"/>
  <c r="AN14202" i="23"/>
  <c r="AN14203" i="23"/>
  <c r="AN14204" i="23"/>
  <c r="AN14205" i="23"/>
  <c r="AN14206" i="23"/>
  <c r="AN14207" i="23"/>
  <c r="AN14208" i="23"/>
  <c r="AN14209" i="23"/>
  <c r="AN14210" i="23"/>
  <c r="AN14211" i="23"/>
  <c r="AN14212" i="23"/>
  <c r="AN14213" i="23"/>
  <c r="AN14214" i="23"/>
  <c r="AN14215" i="23"/>
  <c r="AN14216" i="23"/>
  <c r="AN14217" i="23"/>
  <c r="AN14218" i="23"/>
  <c r="AN14219" i="23"/>
  <c r="AN14220" i="23"/>
  <c r="AN14221" i="23"/>
  <c r="AN14222" i="23"/>
  <c r="AN14223" i="23"/>
  <c r="AN14224" i="23"/>
  <c r="AN14225" i="23"/>
  <c r="AN14226" i="23"/>
  <c r="AN14227" i="23"/>
  <c r="AN14228" i="23"/>
  <c r="AN14229" i="23"/>
  <c r="AN14230" i="23"/>
  <c r="AN14231" i="23"/>
  <c r="AN14232" i="23"/>
  <c r="AN14233" i="23"/>
  <c r="AN14234" i="23"/>
  <c r="AN14235" i="23"/>
  <c r="AN14236" i="23"/>
  <c r="AN14237" i="23"/>
  <c r="AN14238" i="23"/>
  <c r="AN14239" i="23"/>
  <c r="AN14240" i="23"/>
  <c r="AN14241" i="23"/>
  <c r="AN14242" i="23"/>
  <c r="AN14243" i="23"/>
  <c r="AN14244" i="23"/>
  <c r="AN14245" i="23"/>
  <c r="AN14246" i="23"/>
  <c r="AN14247" i="23"/>
  <c r="AN14248" i="23"/>
  <c r="AN14249" i="23"/>
  <c r="AN14250" i="23"/>
  <c r="AN14251" i="23"/>
  <c r="AN14252" i="23"/>
  <c r="AN14253" i="23"/>
  <c r="AN14254" i="23"/>
  <c r="AN14255" i="23"/>
  <c r="AN14256" i="23"/>
  <c r="AN14257" i="23"/>
  <c r="AN14258" i="23"/>
  <c r="AN14259" i="23"/>
  <c r="AN14260" i="23"/>
  <c r="AN14261" i="23"/>
  <c r="AN14262" i="23"/>
  <c r="AN14263" i="23"/>
  <c r="AN14264" i="23"/>
  <c r="AN14265" i="23"/>
  <c r="AN14266" i="23"/>
  <c r="AN14267" i="23"/>
  <c r="AN14268" i="23"/>
  <c r="AN14269" i="23"/>
  <c r="AN14270" i="23"/>
  <c r="AN14271" i="23"/>
  <c r="AN14272" i="23"/>
  <c r="AN14273" i="23"/>
  <c r="AN14274" i="23"/>
  <c r="AN14275" i="23"/>
  <c r="AN14276" i="23"/>
  <c r="AN14277" i="23"/>
  <c r="AN14278" i="23"/>
  <c r="AN14279" i="23"/>
  <c r="AN14280" i="23"/>
  <c r="AN14281" i="23"/>
  <c r="AN14282" i="23"/>
  <c r="AN14283" i="23"/>
  <c r="AN14284" i="23"/>
  <c r="AN14285" i="23"/>
  <c r="AN14286" i="23"/>
  <c r="AN14287" i="23"/>
  <c r="AN14288" i="23"/>
  <c r="AN14289" i="23"/>
  <c r="AN14290" i="23"/>
  <c r="AN14291" i="23"/>
  <c r="AN14292" i="23"/>
  <c r="AN14293" i="23"/>
  <c r="AN14294" i="23"/>
  <c r="AN14295" i="23"/>
  <c r="AN14296" i="23"/>
  <c r="AN14297" i="23"/>
  <c r="AN14298" i="23"/>
  <c r="AN14299" i="23"/>
  <c r="AN14300" i="23"/>
  <c r="AN14301" i="23"/>
  <c r="AN14302" i="23"/>
  <c r="AN14303" i="23"/>
  <c r="AN14304" i="23"/>
  <c r="AN14305" i="23"/>
  <c r="AN14306" i="23"/>
  <c r="AN14307" i="23"/>
  <c r="AN14308" i="23"/>
  <c r="AN14309" i="23"/>
  <c r="AN14310" i="23"/>
  <c r="AN14311" i="23"/>
  <c r="AN14312" i="23"/>
  <c r="AN14313" i="23"/>
  <c r="AN14314" i="23"/>
  <c r="AN14315" i="23"/>
  <c r="AN14316" i="23"/>
  <c r="AN14317" i="23"/>
  <c r="AN14318" i="23"/>
  <c r="AN14319" i="23"/>
  <c r="AN14320" i="23"/>
  <c r="AN14321" i="23"/>
  <c r="AN14322" i="23"/>
  <c r="AN14323" i="23"/>
  <c r="AN14324" i="23"/>
  <c r="AN14325" i="23"/>
  <c r="AN14326" i="23"/>
  <c r="AN14327" i="23"/>
  <c r="AN14328" i="23"/>
  <c r="AN14329" i="23"/>
  <c r="AN14330" i="23"/>
  <c r="AN14331" i="23"/>
  <c r="AN14332" i="23"/>
  <c r="AN14333" i="23"/>
  <c r="AN14334" i="23"/>
  <c r="AN14335" i="23"/>
  <c r="AN14336" i="23"/>
  <c r="AN14337" i="23"/>
  <c r="AN14338" i="23"/>
  <c r="AN14339" i="23"/>
  <c r="AN14340" i="23"/>
  <c r="AN14341" i="23"/>
  <c r="AN14342" i="23"/>
  <c r="AN14343" i="23"/>
  <c r="AN14344" i="23"/>
  <c r="AN14345" i="23"/>
  <c r="AN14346" i="23"/>
  <c r="AN14347" i="23"/>
  <c r="AN14348" i="23"/>
  <c r="AN14349" i="23"/>
  <c r="AN14350" i="23"/>
  <c r="AN14351" i="23"/>
  <c r="AN14352" i="23"/>
  <c r="AN14353" i="23"/>
  <c r="AN14354" i="23"/>
  <c r="AN14355" i="23"/>
  <c r="AN14356" i="23"/>
  <c r="AN14357" i="23"/>
  <c r="AN14358" i="23"/>
  <c r="AN14359" i="23"/>
  <c r="AN14360" i="23"/>
  <c r="AN14361" i="23"/>
  <c r="AN14362" i="23"/>
  <c r="AN14363" i="23"/>
  <c r="AN14364" i="23"/>
  <c r="AN14365" i="23"/>
  <c r="AN14366" i="23"/>
  <c r="AN14367" i="23"/>
  <c r="AN14368" i="23"/>
  <c r="AN14369" i="23"/>
  <c r="AN14370" i="23"/>
  <c r="AN14371" i="23"/>
  <c r="AN14372" i="23"/>
  <c r="AN14373" i="23"/>
  <c r="AN14374" i="23"/>
  <c r="AN14375" i="23"/>
  <c r="AN14376" i="23"/>
  <c r="AN14377" i="23"/>
  <c r="AN14378" i="23"/>
  <c r="AN14379" i="23"/>
  <c r="AN14380" i="23"/>
  <c r="AN14381" i="23"/>
  <c r="AN14382" i="23"/>
  <c r="AN14383" i="23"/>
  <c r="AN14384" i="23"/>
  <c r="AN14385" i="23"/>
  <c r="AN14386" i="23"/>
  <c r="AN14387" i="23"/>
  <c r="AN14388" i="23"/>
  <c r="AN14389" i="23"/>
  <c r="AN14390" i="23"/>
  <c r="AN14391" i="23"/>
  <c r="AN14392" i="23"/>
  <c r="AN14393" i="23"/>
  <c r="AN14394" i="23"/>
  <c r="AN14395" i="23"/>
  <c r="AN14396" i="23"/>
  <c r="AN14397" i="23"/>
  <c r="AN14398" i="23"/>
  <c r="AN14399" i="23"/>
  <c r="AN14400" i="23"/>
  <c r="AN14401" i="23"/>
  <c r="AN14402" i="23"/>
  <c r="AN14403" i="23"/>
  <c r="AN14404" i="23"/>
  <c r="AN14405" i="23"/>
  <c r="AN14406" i="23"/>
  <c r="AN14407" i="23"/>
  <c r="AN14408" i="23"/>
  <c r="AN14409" i="23"/>
  <c r="AN14410" i="23"/>
  <c r="AN14411" i="23"/>
  <c r="AN14412" i="23"/>
  <c r="AN14413" i="23"/>
  <c r="AN14414" i="23"/>
  <c r="AN14415" i="23"/>
  <c r="AN14416" i="23"/>
  <c r="AN14417" i="23"/>
  <c r="AN14418" i="23"/>
  <c r="AN14419" i="23"/>
  <c r="AN14420" i="23"/>
  <c r="AN14421" i="23"/>
  <c r="AN14422" i="23"/>
  <c r="AN14423" i="23"/>
  <c r="AN14424" i="23"/>
  <c r="AN14425" i="23"/>
  <c r="AN14426" i="23"/>
  <c r="AN14427" i="23"/>
  <c r="AN14428" i="23"/>
  <c r="AN14429" i="23"/>
  <c r="AN14430" i="23"/>
  <c r="AN14431" i="23"/>
  <c r="AN14432" i="23"/>
  <c r="AN14433" i="23"/>
  <c r="AN14434" i="23"/>
  <c r="AN14435" i="23"/>
  <c r="AN14436" i="23"/>
  <c r="AN14437" i="23"/>
  <c r="AN14438" i="23"/>
  <c r="AN14439" i="23"/>
  <c r="AN14440" i="23"/>
  <c r="AN14441" i="23"/>
  <c r="AN14442" i="23"/>
  <c r="AN14443" i="23"/>
  <c r="AN14444" i="23"/>
  <c r="AN14445" i="23"/>
  <c r="AN14446" i="23"/>
  <c r="AN14447" i="23"/>
  <c r="AN14448" i="23"/>
  <c r="AN14449" i="23"/>
  <c r="AN14450" i="23"/>
  <c r="AN14451" i="23"/>
  <c r="AN14452" i="23"/>
  <c r="AN14453" i="23"/>
  <c r="AN14454" i="23"/>
  <c r="AN14455" i="23"/>
  <c r="AN14456" i="23"/>
  <c r="AN14457" i="23"/>
  <c r="AN14458" i="23"/>
  <c r="AN14459" i="23"/>
  <c r="AN14460" i="23"/>
  <c r="AN14461" i="23"/>
  <c r="AN14462" i="23"/>
  <c r="AN14463" i="23"/>
  <c r="AN14464" i="23"/>
  <c r="AN14465" i="23"/>
  <c r="AN14466" i="23"/>
  <c r="AN14467" i="23"/>
  <c r="AN14468" i="23"/>
  <c r="AN14469" i="23"/>
  <c r="AN14470" i="23"/>
  <c r="AN14471" i="23"/>
  <c r="AN14472" i="23"/>
  <c r="AN14473" i="23"/>
  <c r="AN14474" i="23"/>
  <c r="AN14475" i="23"/>
  <c r="AN14476" i="23"/>
  <c r="AN14477" i="23"/>
  <c r="AN14478" i="23"/>
  <c r="AN14479" i="23"/>
  <c r="AN14480" i="23"/>
  <c r="AN14481" i="23"/>
  <c r="AN14482" i="23"/>
  <c r="AN14483" i="23"/>
  <c r="AN14484" i="23"/>
  <c r="AN14485" i="23"/>
  <c r="AN14486" i="23"/>
  <c r="AN14487" i="23"/>
  <c r="AN14488" i="23"/>
  <c r="AN14489" i="23"/>
  <c r="AN14490" i="23"/>
  <c r="AN14491" i="23"/>
  <c r="AN14492" i="23"/>
  <c r="AN14493" i="23"/>
  <c r="AN14494" i="23"/>
  <c r="AN14495" i="23"/>
  <c r="AN14496" i="23"/>
  <c r="AN14497" i="23"/>
  <c r="AN14498" i="23"/>
  <c r="AN14499" i="23"/>
  <c r="AN14500" i="23"/>
  <c r="AN14501" i="23"/>
  <c r="AN14502" i="23"/>
  <c r="AN14503" i="23"/>
  <c r="AN14504" i="23"/>
  <c r="AN14505" i="23"/>
  <c r="AN14506" i="23"/>
  <c r="AN14507" i="23"/>
  <c r="AN14508" i="23"/>
  <c r="AN14509" i="23"/>
  <c r="AN14510" i="23"/>
  <c r="AN14511" i="23"/>
  <c r="AN14512" i="23"/>
  <c r="AN14513" i="23"/>
  <c r="AN14514" i="23"/>
  <c r="AN14515" i="23"/>
  <c r="AN14516" i="23"/>
  <c r="AN14517" i="23"/>
  <c r="AN14518" i="23"/>
  <c r="AN14519" i="23"/>
  <c r="AN14520" i="23"/>
  <c r="AN14521" i="23"/>
  <c r="AN14522" i="23"/>
  <c r="AN14523" i="23"/>
  <c r="AN14524" i="23"/>
  <c r="AN14525" i="23"/>
  <c r="AN14526" i="23"/>
  <c r="AN14527" i="23"/>
  <c r="AN14528" i="23"/>
  <c r="AN14529" i="23"/>
  <c r="AN14530" i="23"/>
  <c r="AN14531" i="23"/>
  <c r="AN14532" i="23"/>
  <c r="AN14533" i="23"/>
  <c r="AN14534" i="23"/>
  <c r="AN14535" i="23"/>
  <c r="AN14536" i="23"/>
  <c r="AN14537" i="23"/>
  <c r="AN14538" i="23"/>
  <c r="AN14539" i="23"/>
  <c r="AN14540" i="23"/>
  <c r="AN14541" i="23"/>
  <c r="AN14542" i="23"/>
  <c r="AN14543" i="23"/>
  <c r="AN14544" i="23"/>
  <c r="AN14545" i="23"/>
  <c r="AN14546" i="23"/>
  <c r="AN14547" i="23"/>
  <c r="AN14548" i="23"/>
  <c r="AN14549" i="23"/>
  <c r="AN14550" i="23"/>
  <c r="AN14551" i="23"/>
  <c r="AN14552" i="23"/>
  <c r="AN14553" i="23"/>
  <c r="AN14554" i="23"/>
  <c r="AN14555" i="23"/>
  <c r="AN14556" i="23"/>
  <c r="AN14557" i="23"/>
  <c r="AN14558" i="23"/>
  <c r="AN14559" i="23"/>
  <c r="AN14560" i="23"/>
  <c r="AN14561" i="23"/>
  <c r="AN14562" i="23"/>
  <c r="AN14563" i="23"/>
  <c r="AN14564" i="23"/>
  <c r="AN14565" i="23"/>
  <c r="AN14566" i="23"/>
  <c r="AN14567" i="23"/>
  <c r="AN14568" i="23"/>
  <c r="AN14569" i="23"/>
  <c r="AN14570" i="23"/>
  <c r="AN14571" i="23"/>
  <c r="AN14572" i="23"/>
  <c r="AN14573" i="23"/>
  <c r="AN14574" i="23"/>
  <c r="AN14575" i="23"/>
  <c r="AN14576" i="23"/>
  <c r="AN14577" i="23"/>
  <c r="AN14578" i="23"/>
  <c r="AN14579" i="23"/>
  <c r="AN14580" i="23"/>
  <c r="AN14581" i="23"/>
  <c r="AN14582" i="23"/>
  <c r="AN14583" i="23"/>
  <c r="AN14584" i="23"/>
  <c r="AN14585" i="23"/>
  <c r="AN14586" i="23"/>
  <c r="AN14587" i="23"/>
  <c r="AN14588" i="23"/>
  <c r="AN14589" i="23"/>
  <c r="AN14590" i="23"/>
  <c r="AN14591" i="23"/>
  <c r="AN14592" i="23"/>
  <c r="AN14593" i="23"/>
  <c r="AN14594" i="23"/>
  <c r="AN14595" i="23"/>
  <c r="AN14596" i="23"/>
  <c r="AN14597" i="23"/>
  <c r="AN14598" i="23"/>
  <c r="AN14599" i="23"/>
  <c r="AN14600" i="23"/>
  <c r="AN14601" i="23"/>
  <c r="AN14602" i="23"/>
  <c r="AN14603" i="23"/>
  <c r="AN14604" i="23"/>
  <c r="AN14605" i="23"/>
  <c r="AN14606" i="23"/>
  <c r="AN14607" i="23"/>
  <c r="AN14608" i="23"/>
  <c r="AN14609" i="23"/>
  <c r="AN14610" i="23"/>
  <c r="AN14611" i="23"/>
  <c r="AN14612" i="23"/>
  <c r="AN14613" i="23"/>
  <c r="AN14614" i="23"/>
  <c r="AN14615" i="23"/>
  <c r="AN14616" i="23"/>
  <c r="AN14617" i="23"/>
  <c r="AN14618" i="23"/>
  <c r="AN14619" i="23"/>
  <c r="AN14620" i="23"/>
  <c r="AN14621" i="23"/>
  <c r="AN14622" i="23"/>
  <c r="AN14623" i="23"/>
  <c r="AN14624" i="23"/>
  <c r="AN14625" i="23"/>
  <c r="AN14626" i="23"/>
  <c r="AN14627" i="23"/>
  <c r="AN14628" i="23"/>
  <c r="AN14629" i="23"/>
  <c r="AN14630" i="23"/>
  <c r="AN14631" i="23"/>
  <c r="AN14632" i="23"/>
  <c r="AN14633" i="23"/>
  <c r="AN14634" i="23"/>
  <c r="AN14635" i="23"/>
  <c r="AN14636" i="23"/>
  <c r="AN14637" i="23"/>
  <c r="AN14638" i="23"/>
  <c r="AN14639" i="23"/>
  <c r="AN14640" i="23"/>
  <c r="AN14641" i="23"/>
  <c r="AN14642" i="23"/>
  <c r="AN14643" i="23"/>
  <c r="AN14644" i="23"/>
  <c r="AN14645" i="23"/>
  <c r="AN14646" i="23"/>
  <c r="AN14647" i="23"/>
  <c r="AN14648" i="23"/>
  <c r="AN14649" i="23"/>
  <c r="AN14650" i="23"/>
  <c r="AN14651" i="23"/>
  <c r="AN14652" i="23"/>
  <c r="AN14653" i="23"/>
  <c r="AN14654" i="23"/>
  <c r="AN14655" i="23"/>
  <c r="AN14656" i="23"/>
  <c r="AN14657" i="23"/>
  <c r="AN14658" i="23"/>
  <c r="AN14659" i="23"/>
  <c r="AN14660" i="23"/>
  <c r="AN14661" i="23"/>
  <c r="AN14662" i="23"/>
  <c r="AN14663" i="23"/>
  <c r="AN14664" i="23"/>
  <c r="AN14665" i="23"/>
  <c r="AN14666" i="23"/>
  <c r="AN14667" i="23"/>
  <c r="AN14668" i="23"/>
  <c r="AN14669" i="23"/>
  <c r="AN14670" i="23"/>
  <c r="AN14671" i="23"/>
  <c r="AN14672" i="23"/>
  <c r="AN14673" i="23"/>
  <c r="AN14674" i="23"/>
  <c r="AN14675" i="23"/>
  <c r="AN14676" i="23"/>
  <c r="AN14677" i="23"/>
  <c r="AN14678" i="23"/>
  <c r="AN14679" i="23"/>
  <c r="AN14680" i="23"/>
  <c r="AN14681" i="23"/>
  <c r="AN14682" i="23"/>
  <c r="AN14683" i="23"/>
  <c r="AN14684" i="23"/>
  <c r="AN14685" i="23"/>
  <c r="AN14686" i="23"/>
  <c r="AN14687" i="23"/>
  <c r="AN14688" i="23"/>
  <c r="AN14689" i="23"/>
  <c r="AN14690" i="23"/>
  <c r="AN14691" i="23"/>
  <c r="AN14692" i="23"/>
  <c r="AN14693" i="23"/>
  <c r="AN14694" i="23"/>
  <c r="AN14695" i="23"/>
  <c r="AN14696" i="23"/>
  <c r="AN14697" i="23"/>
  <c r="AN14698" i="23"/>
  <c r="AN14699" i="23"/>
  <c r="AN14700" i="23"/>
  <c r="AN14701" i="23"/>
  <c r="AN14702" i="23"/>
  <c r="AN14703" i="23"/>
  <c r="AN14704" i="23"/>
  <c r="AN14705" i="23"/>
  <c r="AN14706" i="23"/>
  <c r="AN14707" i="23"/>
  <c r="AN14708" i="23"/>
  <c r="AN14709" i="23"/>
  <c r="AN14710" i="23"/>
  <c r="AN14711" i="23"/>
  <c r="AN14712" i="23"/>
  <c r="AN14713" i="23"/>
  <c r="AN14714" i="23"/>
  <c r="AN14715" i="23"/>
  <c r="AN14716" i="23"/>
  <c r="AN14717" i="23"/>
  <c r="AN14718" i="23"/>
  <c r="AN14719" i="23"/>
  <c r="AN14720" i="23"/>
  <c r="AN14721" i="23"/>
  <c r="AN14722" i="23"/>
  <c r="AN14723" i="23"/>
  <c r="AN14724" i="23"/>
  <c r="AN14725" i="23"/>
  <c r="AN14726" i="23"/>
  <c r="AN14727" i="23"/>
  <c r="AN14728" i="23"/>
  <c r="AN14729" i="23"/>
  <c r="AN14730" i="23"/>
  <c r="AN14731" i="23"/>
  <c r="AN14732" i="23"/>
  <c r="AN14733" i="23"/>
  <c r="AN14734" i="23"/>
  <c r="AN14735" i="23"/>
  <c r="AN14736" i="23"/>
  <c r="AN14737" i="23"/>
  <c r="AN14738" i="23"/>
  <c r="AN14739" i="23"/>
  <c r="AN14740" i="23"/>
  <c r="AN14741" i="23"/>
  <c r="AN14742" i="23"/>
  <c r="AN14743" i="23"/>
  <c r="AN14744" i="23"/>
  <c r="AN14745" i="23"/>
  <c r="AN14746" i="23"/>
  <c r="AN14747" i="23"/>
  <c r="AN14748" i="23"/>
  <c r="AN14749" i="23"/>
  <c r="AN14750" i="23"/>
  <c r="AN14751" i="23"/>
  <c r="AN14752" i="23"/>
  <c r="AN14753" i="23"/>
  <c r="AN14754" i="23"/>
  <c r="AN14755" i="23"/>
  <c r="AN14756" i="23"/>
  <c r="AN14757" i="23"/>
  <c r="AN14758" i="23"/>
  <c r="AN14759" i="23"/>
  <c r="AN14760" i="23"/>
  <c r="AN14761" i="23"/>
  <c r="AN14762" i="23"/>
  <c r="AN14763" i="23"/>
  <c r="AN14764" i="23"/>
  <c r="AN14765" i="23"/>
  <c r="AN14766" i="23"/>
  <c r="AN14767" i="23"/>
  <c r="AN14768" i="23"/>
  <c r="AN14769" i="23"/>
  <c r="AN14770" i="23"/>
  <c r="AN14771" i="23"/>
  <c r="AN14772" i="23"/>
  <c r="AN14773" i="23"/>
  <c r="AN14774" i="23"/>
  <c r="AN14775" i="23"/>
  <c r="AN14776" i="23"/>
  <c r="AN14777" i="23"/>
  <c r="AN14778" i="23"/>
  <c r="AN14779" i="23"/>
  <c r="AN14780" i="23"/>
  <c r="AN14781" i="23"/>
  <c r="AN14782" i="23"/>
  <c r="AN14783" i="23"/>
  <c r="AN14784" i="23"/>
  <c r="AN14785" i="23"/>
  <c r="AN14786" i="23"/>
  <c r="AN14787" i="23"/>
  <c r="AN14788" i="23"/>
  <c r="AN14789" i="23"/>
  <c r="AN14790" i="23"/>
  <c r="AN14791" i="23"/>
  <c r="AN14792" i="23"/>
  <c r="AN14793" i="23"/>
  <c r="AN14794" i="23"/>
  <c r="AN14795" i="23"/>
  <c r="AN14796" i="23"/>
  <c r="AN14797" i="23"/>
  <c r="AN14798" i="23"/>
  <c r="AN14799" i="23"/>
  <c r="AN14800" i="23"/>
  <c r="AN14801" i="23"/>
  <c r="AN14802" i="23"/>
  <c r="AN14803" i="23"/>
  <c r="AN14804" i="23"/>
  <c r="AN14805" i="23"/>
  <c r="AN14806" i="23"/>
  <c r="AN14807" i="23"/>
  <c r="AN14808" i="23"/>
  <c r="AN14809" i="23"/>
  <c r="AN14810" i="23"/>
  <c r="AN14811" i="23"/>
  <c r="AN14812" i="23"/>
  <c r="AN14813" i="23"/>
  <c r="AN14814" i="23"/>
  <c r="AN14815" i="23"/>
  <c r="AN14816" i="23"/>
  <c r="AN14817" i="23"/>
  <c r="AN14818" i="23"/>
  <c r="AN14819" i="23"/>
  <c r="AN14820" i="23"/>
  <c r="AN14821" i="23"/>
  <c r="AN14822" i="23"/>
  <c r="AN14823" i="23"/>
  <c r="AN14824" i="23"/>
  <c r="AN14825" i="23"/>
  <c r="AN14826" i="23"/>
  <c r="AN14827" i="23"/>
  <c r="AN14828" i="23"/>
  <c r="AN14829" i="23"/>
  <c r="AN14830" i="23"/>
  <c r="AN14831" i="23"/>
  <c r="AN14832" i="23"/>
  <c r="AN14833" i="23"/>
  <c r="AN14834" i="23"/>
  <c r="AN14835" i="23"/>
  <c r="AN14836" i="23"/>
  <c r="AN14837" i="23"/>
  <c r="AN14838" i="23"/>
  <c r="AN14839" i="23"/>
  <c r="AN14840" i="23"/>
  <c r="AN14841" i="23"/>
  <c r="AN14842" i="23"/>
  <c r="AN14843" i="23"/>
  <c r="AN14844" i="23"/>
  <c r="AN14845" i="23"/>
  <c r="AN14846" i="23"/>
  <c r="AN14847" i="23"/>
  <c r="AN14848" i="23"/>
  <c r="AN14849" i="23"/>
  <c r="AN14850" i="23"/>
  <c r="AN14851" i="23"/>
  <c r="AN14852" i="23"/>
  <c r="AN14853" i="23"/>
  <c r="AN14854" i="23"/>
  <c r="AN14855" i="23"/>
  <c r="AN14856" i="23"/>
  <c r="AN14857" i="23"/>
  <c r="AN14858" i="23"/>
  <c r="AN14859" i="23"/>
  <c r="AN14860" i="23"/>
  <c r="AN14861" i="23"/>
  <c r="AN14862" i="23"/>
  <c r="AN14863" i="23"/>
  <c r="AN14864" i="23"/>
  <c r="AN14865" i="23"/>
  <c r="AN14866" i="23"/>
  <c r="AN14867" i="23"/>
  <c r="AN14868" i="23"/>
  <c r="AN14869" i="23"/>
  <c r="AN14870" i="23"/>
  <c r="AN14871" i="23"/>
  <c r="AN14872" i="23"/>
  <c r="AN14873" i="23"/>
  <c r="AN14874" i="23"/>
  <c r="AN14875" i="23"/>
  <c r="AN14876" i="23"/>
  <c r="AN14877" i="23"/>
  <c r="AN14878" i="23"/>
  <c r="AN14879" i="23"/>
  <c r="AN14880" i="23"/>
  <c r="AN14881" i="23"/>
  <c r="AN14882" i="23"/>
  <c r="AN14883" i="23"/>
  <c r="AN14884" i="23"/>
  <c r="AN14885" i="23"/>
  <c r="AN14886" i="23"/>
  <c r="AN14887" i="23"/>
  <c r="AN14888" i="23"/>
  <c r="AN14889" i="23"/>
  <c r="AN14890" i="23"/>
  <c r="AN14891" i="23"/>
  <c r="AN14892" i="23"/>
  <c r="AN14893" i="23"/>
  <c r="AN14894" i="23"/>
  <c r="AN14895" i="23"/>
  <c r="AN14896" i="23"/>
  <c r="AN14897" i="23"/>
  <c r="AN14898" i="23"/>
  <c r="AN14899" i="23"/>
  <c r="AN14900" i="23"/>
  <c r="AN14901" i="23"/>
  <c r="AN14902" i="23"/>
  <c r="AN14903" i="23"/>
  <c r="AN14904" i="23"/>
  <c r="AN14905" i="23"/>
  <c r="AN14906" i="23"/>
  <c r="AN14907" i="23"/>
  <c r="AN14908" i="23"/>
  <c r="AN14909" i="23"/>
  <c r="AN14910" i="23"/>
  <c r="AN14911" i="23"/>
  <c r="AN14912" i="23"/>
  <c r="AN14913" i="23"/>
  <c r="AN14914" i="23"/>
  <c r="AN14915" i="23"/>
  <c r="AN14916" i="23"/>
  <c r="AN14917" i="23"/>
  <c r="AN14918" i="23"/>
  <c r="AN14919" i="23"/>
  <c r="AN14920" i="23"/>
  <c r="AN14921" i="23"/>
  <c r="AN14922" i="23"/>
  <c r="AN14923" i="23"/>
  <c r="AN14924" i="23"/>
  <c r="AN14925" i="23"/>
  <c r="AN14926" i="23"/>
  <c r="AN14927" i="23"/>
  <c r="AN14928" i="23"/>
  <c r="AN14929" i="23"/>
  <c r="AN14930" i="23"/>
  <c r="AN14931" i="23"/>
  <c r="AN14932" i="23"/>
  <c r="AN14933" i="23"/>
  <c r="AN14934" i="23"/>
  <c r="AN14935" i="23"/>
  <c r="AN14936" i="23"/>
  <c r="AN14937" i="23"/>
  <c r="AN14938" i="23"/>
  <c r="AN14939" i="23"/>
  <c r="AN14940" i="23"/>
  <c r="AN14941" i="23"/>
  <c r="AN14942" i="23"/>
  <c r="AN14943" i="23"/>
  <c r="AN14944" i="23"/>
  <c r="AN14945" i="23"/>
  <c r="AN14946" i="23"/>
  <c r="AN14947" i="23"/>
  <c r="AN14948" i="23"/>
  <c r="AN14949" i="23"/>
  <c r="AN14950" i="23"/>
  <c r="AN14951" i="23"/>
  <c r="AN14952" i="23"/>
  <c r="AN14953" i="23"/>
  <c r="AN14954" i="23"/>
  <c r="AN14955" i="23"/>
  <c r="AN14956" i="23"/>
  <c r="AN14957" i="23"/>
  <c r="AN14958" i="23"/>
  <c r="AN14959" i="23"/>
  <c r="AN14960" i="23"/>
  <c r="AN14961" i="23"/>
  <c r="AN14962" i="23"/>
  <c r="AN14963" i="23"/>
  <c r="AN14964" i="23"/>
  <c r="AN14965" i="23"/>
  <c r="AN14966" i="23"/>
  <c r="AN14967" i="23"/>
  <c r="AN14968" i="23"/>
  <c r="AN14969" i="23"/>
  <c r="AN14970" i="23"/>
  <c r="AN14971" i="23"/>
  <c r="AN14972" i="23"/>
  <c r="AN14973" i="23"/>
  <c r="AN14974" i="23"/>
  <c r="AN14975" i="23"/>
  <c r="AN14976" i="23"/>
  <c r="AN14977" i="23"/>
  <c r="AN14978" i="23"/>
  <c r="AN14979" i="23"/>
  <c r="AN14980" i="23"/>
  <c r="AN14981" i="23"/>
  <c r="AN14982" i="23"/>
  <c r="AN14983" i="23"/>
  <c r="AN14984" i="23"/>
  <c r="AN14985" i="23"/>
  <c r="AN14986" i="23"/>
  <c r="AN14987" i="23"/>
  <c r="AN14988" i="23"/>
  <c r="AN14989" i="23"/>
  <c r="AN14990" i="23"/>
  <c r="AN14991" i="23"/>
  <c r="AN14992" i="23"/>
  <c r="AN14993" i="23"/>
  <c r="AN14994" i="23"/>
  <c r="AN14995" i="23"/>
  <c r="AN14996" i="23"/>
  <c r="AN14997" i="23"/>
  <c r="AN14998" i="23"/>
  <c r="AN14999" i="23"/>
  <c r="AN15000" i="23"/>
  <c r="AN15001" i="23"/>
  <c r="AN15002" i="23"/>
  <c r="AN15003" i="23"/>
  <c r="AN15004" i="23"/>
  <c r="AN15005" i="23"/>
  <c r="AN15006" i="23"/>
  <c r="AN15007" i="23"/>
  <c r="AN15008" i="23"/>
  <c r="AN15009" i="23"/>
  <c r="AN15010" i="23"/>
  <c r="AN15011" i="23"/>
  <c r="AN15012" i="23"/>
  <c r="AN15013" i="23"/>
  <c r="AN15014" i="23"/>
  <c r="AN15015" i="23"/>
  <c r="AN15016" i="23"/>
  <c r="AN15017" i="23"/>
  <c r="AN15018" i="23"/>
  <c r="AN15019" i="23"/>
  <c r="AN15020" i="23"/>
  <c r="AN15021" i="23"/>
  <c r="AN15022" i="23"/>
  <c r="AN15023" i="23"/>
  <c r="AN15024" i="23"/>
  <c r="AN15025" i="23"/>
  <c r="AN15026" i="23"/>
  <c r="AN15027" i="23"/>
  <c r="AN15028" i="23"/>
  <c r="AN15029" i="23"/>
  <c r="AN15030" i="23"/>
  <c r="AN15031" i="23"/>
  <c r="AN15032" i="23"/>
  <c r="AN15033" i="23"/>
  <c r="AN15034" i="23"/>
  <c r="AN15035" i="23"/>
  <c r="AN15036" i="23"/>
  <c r="AN15037" i="23"/>
  <c r="AN15038" i="23"/>
  <c r="AN15039" i="23"/>
  <c r="AN15040" i="23"/>
  <c r="AN15041" i="23"/>
  <c r="AN15042" i="23"/>
  <c r="AN15043" i="23"/>
  <c r="AN15044" i="23"/>
  <c r="AN15045" i="23"/>
  <c r="AN15046" i="23"/>
  <c r="AN15047" i="23"/>
  <c r="AN15048" i="23"/>
  <c r="AN15049" i="23"/>
  <c r="AN15050" i="23"/>
  <c r="AN15051" i="23"/>
  <c r="AN15052" i="23"/>
  <c r="AN15053" i="23"/>
  <c r="AN15054" i="23"/>
  <c r="AN15055" i="23"/>
  <c r="AN15056" i="23"/>
  <c r="AN15057" i="23"/>
  <c r="AN15058" i="23"/>
  <c r="AN15059" i="23"/>
  <c r="AN15060" i="23"/>
  <c r="AN15061" i="23"/>
  <c r="AN15062" i="23"/>
  <c r="AN15063" i="23"/>
  <c r="AN15064" i="23"/>
  <c r="AN15065" i="23"/>
  <c r="AN15066" i="23"/>
  <c r="AN15067" i="23"/>
  <c r="AN15068" i="23"/>
  <c r="AN15069" i="23"/>
  <c r="AN15070" i="23"/>
  <c r="AN15071" i="23"/>
  <c r="AN15072" i="23"/>
  <c r="AN15073" i="23"/>
  <c r="AN15074" i="23"/>
  <c r="AN15075" i="23"/>
  <c r="AN15076" i="23"/>
  <c r="AN15077" i="23"/>
  <c r="AN15078" i="23"/>
  <c r="AN15079" i="23"/>
  <c r="AN15080" i="23"/>
  <c r="AN15081" i="23"/>
  <c r="AN15082" i="23"/>
  <c r="AN15083" i="23"/>
  <c r="AN15084" i="23"/>
  <c r="AN15085" i="23"/>
  <c r="AN15086" i="23"/>
  <c r="AN15087" i="23"/>
  <c r="AN15088" i="23"/>
  <c r="AN15089" i="23"/>
  <c r="AN15090" i="23"/>
  <c r="AN15091" i="23"/>
  <c r="AN15092" i="23"/>
  <c r="AN15093" i="23"/>
  <c r="AN15094" i="23"/>
  <c r="AN15095" i="23"/>
  <c r="AN15096" i="23"/>
  <c r="AN15097" i="23"/>
  <c r="AN15098" i="23"/>
  <c r="AN15099" i="23"/>
  <c r="AN15100" i="23"/>
  <c r="AN15101" i="23"/>
  <c r="AN15102" i="23"/>
  <c r="AN15103" i="23"/>
  <c r="AN15104" i="23"/>
  <c r="AN15105" i="23"/>
  <c r="AN15106" i="23"/>
  <c r="AN15107" i="23"/>
  <c r="AN15108" i="23"/>
  <c r="AN15109" i="23"/>
  <c r="AN15110" i="23"/>
  <c r="AN15111" i="23"/>
  <c r="AN15112" i="23"/>
  <c r="AN15113" i="23"/>
  <c r="AN15114" i="23"/>
  <c r="AN15115" i="23"/>
  <c r="AN15116" i="23"/>
  <c r="AN15117" i="23"/>
  <c r="AN15118" i="23"/>
  <c r="AN15119" i="23"/>
  <c r="AN15120" i="23"/>
  <c r="AN15121" i="23"/>
  <c r="AN15122" i="23"/>
  <c r="AN15123" i="23"/>
  <c r="AN15124" i="23"/>
  <c r="AN15125" i="23"/>
  <c r="AN15126" i="23"/>
  <c r="AN15127" i="23"/>
  <c r="AN15128" i="23"/>
  <c r="AN15129" i="23"/>
  <c r="AN15130" i="23"/>
  <c r="AN15131" i="23"/>
  <c r="AN15132" i="23"/>
  <c r="AN15133" i="23"/>
  <c r="AN15134" i="23"/>
  <c r="AN15135" i="23"/>
  <c r="AN15136" i="23"/>
  <c r="AN15137" i="23"/>
  <c r="AN15138" i="23"/>
  <c r="AN15139" i="23"/>
  <c r="AN15140" i="23"/>
  <c r="AN15141" i="23"/>
  <c r="AN15142" i="23"/>
  <c r="AN15143" i="23"/>
  <c r="AN15144" i="23"/>
  <c r="AN15145" i="23"/>
  <c r="AN15146" i="23"/>
  <c r="AN15147" i="23"/>
  <c r="AN15148" i="23"/>
  <c r="AN15149" i="23"/>
  <c r="AN15150" i="23"/>
  <c r="AN15151" i="23"/>
  <c r="AN15152" i="23"/>
  <c r="AN15153" i="23"/>
  <c r="AN15154" i="23"/>
  <c r="AN15155" i="23"/>
  <c r="AN15156" i="23"/>
  <c r="AN15157" i="23"/>
  <c r="AN15158" i="23"/>
  <c r="AN15159" i="23"/>
  <c r="AN15160" i="23"/>
  <c r="AN15161" i="23"/>
  <c r="AN15162" i="23"/>
  <c r="AN15163" i="23"/>
  <c r="AN15164" i="23"/>
  <c r="AN15165" i="23"/>
  <c r="AN15166" i="23"/>
  <c r="AN15167" i="23"/>
  <c r="AN15168" i="23"/>
  <c r="AN15169" i="23"/>
  <c r="AN15170" i="23"/>
  <c r="AN15171" i="23"/>
  <c r="AN15172" i="23"/>
  <c r="AN15173" i="23"/>
  <c r="AN15174" i="23"/>
  <c r="AN15175" i="23"/>
  <c r="AN15176" i="23"/>
  <c r="AN15177" i="23"/>
  <c r="AN15178" i="23"/>
  <c r="AN15179" i="23"/>
  <c r="AN15180" i="23"/>
  <c r="AN15181" i="23"/>
  <c r="AN15182" i="23"/>
  <c r="AN15183" i="23"/>
  <c r="AN15184" i="23"/>
  <c r="AN15185" i="23"/>
  <c r="AN15186" i="23"/>
  <c r="AN15187" i="23"/>
  <c r="AN15188" i="23"/>
  <c r="AN15189" i="23"/>
  <c r="AN15190" i="23"/>
  <c r="AN15191" i="23"/>
  <c r="AN15192" i="23"/>
  <c r="AN15193" i="23"/>
  <c r="AN15194" i="23"/>
  <c r="AN15195" i="23"/>
  <c r="AN15196" i="23"/>
  <c r="AN15197" i="23"/>
  <c r="AN15198" i="23"/>
  <c r="AN15199" i="23"/>
  <c r="AN15200" i="23"/>
  <c r="AN15201" i="23"/>
  <c r="AN15202" i="23"/>
  <c r="AN15203" i="23"/>
  <c r="AN15204" i="23"/>
  <c r="AN15205" i="23"/>
  <c r="AN15206" i="23"/>
  <c r="AN15207" i="23"/>
  <c r="AN15208" i="23"/>
  <c r="AN15209" i="23"/>
  <c r="AN15210" i="23"/>
  <c r="AN15211" i="23"/>
  <c r="AN15212" i="23"/>
  <c r="AN15213" i="23"/>
  <c r="AN15214" i="23"/>
  <c r="AN15215" i="23"/>
  <c r="AN15216" i="23"/>
  <c r="AN15217" i="23"/>
  <c r="AN15218" i="23"/>
  <c r="AN15219" i="23"/>
  <c r="AN15220" i="23"/>
  <c r="AN15221" i="23"/>
  <c r="AN15222" i="23"/>
  <c r="AN15223" i="23"/>
  <c r="AN15224" i="23"/>
  <c r="AN15225" i="23"/>
  <c r="AN15226" i="23"/>
  <c r="AN15227" i="23"/>
  <c r="AN15228" i="23"/>
  <c r="AN15229" i="23"/>
  <c r="AN15230" i="23"/>
  <c r="AN15231" i="23"/>
  <c r="AN15232" i="23"/>
  <c r="AN15233" i="23"/>
  <c r="AN15234" i="23"/>
  <c r="AN15235" i="23"/>
  <c r="AN15236" i="23"/>
  <c r="AN15237" i="23"/>
  <c r="AN15238" i="23"/>
  <c r="AN15239" i="23"/>
  <c r="AN15240" i="23"/>
  <c r="AN15241" i="23"/>
  <c r="AN15242" i="23"/>
  <c r="AN15243" i="23"/>
  <c r="AN15244" i="23"/>
  <c r="AN15245" i="23"/>
  <c r="AN15246" i="23"/>
  <c r="AN15247" i="23"/>
  <c r="AN15248" i="23"/>
  <c r="AN15249" i="23"/>
  <c r="AN15250" i="23"/>
  <c r="AN15251" i="23"/>
  <c r="AN15252" i="23"/>
  <c r="AN15253" i="23"/>
  <c r="AN15254" i="23"/>
  <c r="AN15255" i="23"/>
  <c r="AN15256" i="23"/>
  <c r="AN15257" i="23"/>
  <c r="AN15258" i="23"/>
  <c r="AN15259" i="23"/>
  <c r="AN15260" i="23"/>
  <c r="AN15261" i="23"/>
  <c r="AN15262" i="23"/>
  <c r="AN15263" i="23"/>
  <c r="AN15264" i="23"/>
  <c r="AN15265" i="23"/>
  <c r="AN15266" i="23"/>
  <c r="AN15267" i="23"/>
  <c r="AN15268" i="23"/>
  <c r="AN15269" i="23"/>
  <c r="AN15270" i="23"/>
  <c r="AN15271" i="23"/>
  <c r="AN15272" i="23"/>
  <c r="AN15273" i="23"/>
  <c r="AN15274" i="23"/>
  <c r="AN15275" i="23"/>
  <c r="AN15276" i="23"/>
  <c r="AN15277" i="23"/>
  <c r="AN15278" i="23"/>
  <c r="AN15279" i="23"/>
  <c r="AN15280" i="23"/>
  <c r="AN15281" i="23"/>
  <c r="AN15282" i="23"/>
  <c r="AN15283" i="23"/>
  <c r="AN15284" i="23"/>
  <c r="AN15285" i="23"/>
  <c r="AN15286" i="23"/>
  <c r="AN15287" i="23"/>
  <c r="AN15288" i="23"/>
  <c r="AN15289" i="23"/>
  <c r="AN15290" i="23"/>
  <c r="AN15291" i="23"/>
  <c r="AN15292" i="23"/>
  <c r="AN15293" i="23"/>
  <c r="AN15294" i="23"/>
  <c r="AN15295" i="23"/>
  <c r="AN15296" i="23"/>
  <c r="AN15297" i="23"/>
  <c r="AN15298" i="23"/>
  <c r="AN15299" i="23"/>
  <c r="AN15300" i="23"/>
  <c r="AN15301" i="23"/>
  <c r="AN15302" i="23"/>
  <c r="AN15303" i="23"/>
  <c r="AN15304" i="23"/>
  <c r="AN15305" i="23"/>
  <c r="AN15306" i="23"/>
  <c r="AN15307" i="23"/>
  <c r="AN15308" i="23"/>
  <c r="AN15309" i="23"/>
  <c r="AN15310" i="23"/>
  <c r="AN15311" i="23"/>
  <c r="AN15312" i="23"/>
  <c r="AN15313" i="23"/>
  <c r="AN15314" i="23"/>
  <c r="AN15315" i="23"/>
  <c r="AN15316" i="23"/>
  <c r="AN15317" i="23"/>
  <c r="AN15318" i="23"/>
  <c r="AN15319" i="23"/>
  <c r="AN15320" i="23"/>
  <c r="AN15321" i="23"/>
  <c r="AN15322" i="23"/>
  <c r="AN15323" i="23"/>
  <c r="AN15324" i="23"/>
  <c r="AN15325" i="23"/>
  <c r="AN15326" i="23"/>
  <c r="AN15327" i="23"/>
  <c r="AN15328" i="23"/>
  <c r="AN15329" i="23"/>
  <c r="AN15330" i="23"/>
  <c r="AN15331" i="23"/>
  <c r="AN15332" i="23"/>
  <c r="AN15333" i="23"/>
  <c r="AN15334" i="23"/>
  <c r="AN15335" i="23"/>
  <c r="AN15336" i="23"/>
  <c r="AN15337" i="23"/>
  <c r="AN15338" i="23"/>
  <c r="AN15339" i="23"/>
  <c r="AN15340" i="23"/>
  <c r="AN15341" i="23"/>
  <c r="AN15342" i="23"/>
  <c r="AN15343" i="23"/>
  <c r="AN15344" i="23"/>
  <c r="AN15345" i="23"/>
  <c r="AN15346" i="23"/>
  <c r="AN15347" i="23"/>
  <c r="AN15348" i="23"/>
  <c r="AN15349" i="23"/>
  <c r="AN15350" i="23"/>
  <c r="AN15351" i="23"/>
  <c r="AN15352" i="23"/>
  <c r="AN15353" i="23"/>
  <c r="AN15354" i="23"/>
  <c r="AN15355" i="23"/>
  <c r="AN15356" i="23"/>
  <c r="AN15357" i="23"/>
  <c r="AN15358" i="23"/>
  <c r="AN15359" i="23"/>
  <c r="AN15360" i="23"/>
  <c r="AN15361" i="23"/>
  <c r="AN15362" i="23"/>
  <c r="AN15363" i="23"/>
  <c r="AN15364" i="23"/>
  <c r="AN15365" i="23"/>
  <c r="AN15366" i="23"/>
  <c r="AN15367" i="23"/>
  <c r="AN15368" i="23"/>
  <c r="AN15369" i="23"/>
  <c r="AN15370" i="23"/>
  <c r="AN15371" i="23"/>
  <c r="AN15372" i="23"/>
  <c r="AN15373" i="23"/>
  <c r="AN15374" i="23"/>
  <c r="AN15375" i="23"/>
  <c r="AN15376" i="23"/>
  <c r="AN15377" i="23"/>
  <c r="AN15378" i="23"/>
  <c r="AN15379" i="23"/>
  <c r="AN15380" i="23"/>
  <c r="AN15381" i="23"/>
  <c r="AN15382" i="23"/>
  <c r="AN15383" i="23"/>
  <c r="AN15384" i="23"/>
  <c r="AN15385" i="23"/>
  <c r="AN15386" i="23"/>
  <c r="AN15387" i="23"/>
  <c r="AN15388" i="23"/>
  <c r="AN15389" i="23"/>
  <c r="AN15390" i="23"/>
  <c r="AN15391" i="23"/>
  <c r="AN15392" i="23"/>
  <c r="AN15393" i="23"/>
  <c r="AN15394" i="23"/>
  <c r="AN15395" i="23"/>
  <c r="AN15396" i="23"/>
  <c r="AN15397" i="23"/>
  <c r="AN15398" i="23"/>
  <c r="AN15399" i="23"/>
  <c r="AN15400" i="23"/>
  <c r="AN15401" i="23"/>
  <c r="AN15402" i="23"/>
  <c r="AN15403" i="23"/>
  <c r="AN15404" i="23"/>
  <c r="AN15405" i="23"/>
  <c r="AN15406" i="23"/>
  <c r="AN15407" i="23"/>
  <c r="AN15408" i="23"/>
  <c r="AN15409" i="23"/>
  <c r="AN15410" i="23"/>
  <c r="AN15411" i="23"/>
  <c r="AN15412" i="23"/>
  <c r="AN15413" i="23"/>
  <c r="AN15414" i="23"/>
  <c r="AN15415" i="23"/>
  <c r="AN15416" i="23"/>
  <c r="AN15417" i="23"/>
  <c r="AN15418" i="23"/>
  <c r="AN15419" i="23"/>
  <c r="AN15420" i="23"/>
  <c r="AN15421" i="23"/>
  <c r="AN15422" i="23"/>
  <c r="AN15423" i="23"/>
  <c r="AN15424" i="23"/>
  <c r="AN15425" i="23"/>
  <c r="AN15426" i="23"/>
  <c r="AN15427" i="23"/>
  <c r="AN15428" i="23"/>
  <c r="AN15429" i="23"/>
  <c r="AN15430" i="23"/>
  <c r="AN15431" i="23"/>
  <c r="AN15432" i="23"/>
  <c r="AN15433" i="23"/>
  <c r="AN15434" i="23"/>
  <c r="AN15435" i="23"/>
  <c r="AN15436" i="23"/>
  <c r="AN15437" i="23"/>
  <c r="AN15438" i="23"/>
  <c r="AN15439" i="23"/>
  <c r="AN15440" i="23"/>
  <c r="AN15441" i="23"/>
  <c r="AN15442" i="23"/>
  <c r="AN15443" i="23"/>
  <c r="AN15444" i="23"/>
  <c r="AN15445" i="23"/>
  <c r="AN15446" i="23"/>
  <c r="AN15447" i="23"/>
  <c r="AN15448" i="23"/>
  <c r="AN15449" i="23"/>
  <c r="AN15450" i="23"/>
  <c r="AN15451" i="23"/>
  <c r="AN15452" i="23"/>
  <c r="AN15453" i="23"/>
  <c r="AN15454" i="23"/>
  <c r="AN15455" i="23"/>
  <c r="AN15456" i="23"/>
  <c r="AN15457" i="23"/>
  <c r="AN15458" i="23"/>
  <c r="AN15459" i="23"/>
  <c r="AN15460" i="23"/>
  <c r="AN15461" i="23"/>
  <c r="AN15462" i="23"/>
  <c r="AN15463" i="23"/>
  <c r="AN15464" i="23"/>
  <c r="AN15465" i="23"/>
  <c r="AN15466" i="23"/>
  <c r="AN15467" i="23"/>
  <c r="AN15468" i="23"/>
  <c r="AN15469" i="23"/>
  <c r="AN15470" i="23"/>
  <c r="AN15471" i="23"/>
  <c r="AN15472" i="23"/>
  <c r="AN15473" i="23"/>
  <c r="AN15474" i="23"/>
  <c r="AN15475" i="23"/>
  <c r="AN15476" i="23"/>
  <c r="AN15477" i="23"/>
  <c r="AN15478" i="23"/>
  <c r="AN15479" i="23"/>
  <c r="AN15480" i="23"/>
  <c r="AN15481" i="23"/>
  <c r="AN15482" i="23"/>
  <c r="AN15483" i="23"/>
  <c r="AN15484" i="23"/>
  <c r="AN15485" i="23"/>
  <c r="AN15486" i="23"/>
  <c r="AN15487" i="23"/>
  <c r="AN15488" i="23"/>
  <c r="AN15489" i="23"/>
  <c r="AN15490" i="23"/>
  <c r="AN15491" i="23"/>
  <c r="AN15492" i="23"/>
  <c r="AN15493" i="23"/>
  <c r="AN15494" i="23"/>
  <c r="AN15495" i="23"/>
  <c r="AN15496" i="23"/>
  <c r="AN15497" i="23"/>
  <c r="AN15498" i="23"/>
  <c r="AN15499" i="23"/>
  <c r="AN15500" i="23"/>
  <c r="AN15501" i="23"/>
  <c r="AN15502" i="23"/>
  <c r="AN15503" i="23"/>
  <c r="AN15504" i="23"/>
  <c r="AN15505" i="23"/>
  <c r="AN15506" i="23"/>
  <c r="AN15507" i="23"/>
  <c r="AN15508" i="23"/>
  <c r="AN15509" i="23"/>
  <c r="AN15510" i="23"/>
  <c r="AN15511" i="23"/>
  <c r="AN15512" i="23"/>
  <c r="AN15513" i="23"/>
  <c r="AN15514" i="23"/>
  <c r="AN15515" i="23"/>
  <c r="AN15516" i="23"/>
  <c r="AN15517" i="23"/>
  <c r="AN15518" i="23"/>
  <c r="AN15519" i="23"/>
  <c r="AN15520" i="23"/>
  <c r="AN15521" i="23"/>
  <c r="AN15522" i="23"/>
  <c r="AN15523" i="23"/>
  <c r="AN15524" i="23"/>
  <c r="AN15525" i="23"/>
  <c r="AN15526" i="23"/>
  <c r="AN15527" i="23"/>
  <c r="AN15528" i="23"/>
  <c r="AN15529" i="23"/>
  <c r="AN15530" i="23"/>
  <c r="AN15531" i="23"/>
  <c r="AN15532" i="23"/>
  <c r="AN15533" i="23"/>
  <c r="AN15534" i="23"/>
  <c r="AN15535" i="23"/>
  <c r="AN15536" i="23"/>
  <c r="AN15537" i="23"/>
  <c r="AN15538" i="23"/>
  <c r="AN15539" i="23"/>
  <c r="AN15540" i="23"/>
  <c r="AN15541" i="23"/>
  <c r="AN15542" i="23"/>
  <c r="AN15543" i="23"/>
  <c r="AN15544" i="23"/>
  <c r="AN15545" i="23"/>
  <c r="AN15546" i="23"/>
  <c r="AN15547" i="23"/>
  <c r="AN15548" i="23"/>
  <c r="AN15549" i="23"/>
  <c r="AN15550" i="23"/>
  <c r="AN15551" i="23"/>
  <c r="AN15552" i="23"/>
  <c r="AN15553" i="23"/>
  <c r="AN15554" i="23"/>
  <c r="AN15555" i="23"/>
  <c r="AN15556" i="23"/>
  <c r="AN15557" i="23"/>
  <c r="AN15558" i="23"/>
  <c r="AN15559" i="23"/>
  <c r="AN15560" i="23"/>
  <c r="AN15561" i="23"/>
  <c r="AN15562" i="23"/>
  <c r="AN15563" i="23"/>
  <c r="AN15564" i="23"/>
  <c r="AN15565" i="23"/>
  <c r="AN15566" i="23"/>
  <c r="AN15567" i="23"/>
  <c r="AN15568" i="23"/>
  <c r="AN15569" i="23"/>
  <c r="AN15570" i="23"/>
  <c r="AN15571" i="23"/>
  <c r="AN15572" i="23"/>
  <c r="AN15573" i="23"/>
  <c r="AN15574" i="23"/>
  <c r="AN15575" i="23"/>
  <c r="AN15576" i="23"/>
  <c r="AN15577" i="23"/>
  <c r="AN15578" i="23"/>
  <c r="AN15579" i="23"/>
  <c r="AN15580" i="23"/>
  <c r="AN15581" i="23"/>
  <c r="AN15582" i="23"/>
  <c r="AN15583" i="23"/>
  <c r="AN15584" i="23"/>
  <c r="AN15585" i="23"/>
  <c r="AN15586" i="23"/>
  <c r="AN15587" i="23"/>
  <c r="AN15588" i="23"/>
  <c r="AN15589" i="23"/>
  <c r="AN15590" i="23"/>
  <c r="AN15591" i="23"/>
  <c r="AN15592" i="23"/>
  <c r="AN15593" i="23"/>
  <c r="AN15594" i="23"/>
  <c r="AN15595" i="23"/>
  <c r="AN15596" i="23"/>
  <c r="AN15597" i="23"/>
  <c r="AN15598" i="23"/>
  <c r="AN15599" i="23"/>
  <c r="AN15600" i="23"/>
  <c r="AN15601" i="23"/>
  <c r="AN15602" i="23"/>
  <c r="AN15603" i="23"/>
  <c r="AN15604" i="23"/>
  <c r="AN15605" i="23"/>
  <c r="AN15606" i="23"/>
  <c r="AN15607" i="23"/>
  <c r="AN15608" i="23"/>
  <c r="AN15609" i="23"/>
  <c r="AN15610" i="23"/>
  <c r="AN15611" i="23"/>
  <c r="AN15612" i="23"/>
  <c r="AN15613" i="23"/>
  <c r="AN15614" i="23"/>
  <c r="AN15615" i="23"/>
  <c r="AN15616" i="23"/>
  <c r="AN15617" i="23"/>
  <c r="AN15618" i="23"/>
  <c r="AN15619" i="23"/>
  <c r="AN15620" i="23"/>
  <c r="AN15621" i="23"/>
  <c r="AN15622" i="23"/>
  <c r="AN15623" i="23"/>
  <c r="AN15624" i="23"/>
  <c r="AN15625" i="23"/>
  <c r="AN15626" i="23"/>
  <c r="AN15627" i="23"/>
  <c r="AN15628" i="23"/>
  <c r="AN15629" i="23"/>
  <c r="AN15630" i="23"/>
  <c r="AN15631" i="23"/>
  <c r="AN15632" i="23"/>
  <c r="AN15633" i="23"/>
  <c r="AN15634" i="23"/>
  <c r="AN15635" i="23"/>
  <c r="AN15636" i="23"/>
  <c r="AN15637" i="23"/>
  <c r="AN15638" i="23"/>
  <c r="AN15639" i="23"/>
  <c r="AN15640" i="23"/>
  <c r="AN15641" i="23"/>
  <c r="AN15642" i="23"/>
  <c r="AN15643" i="23"/>
  <c r="AN15644" i="23"/>
  <c r="AN15645" i="23"/>
  <c r="AN15646" i="23"/>
  <c r="AN15647" i="23"/>
  <c r="AN15648" i="23"/>
  <c r="AN15649" i="23"/>
  <c r="AN15650" i="23"/>
  <c r="AN15651" i="23"/>
  <c r="AN15652" i="23"/>
  <c r="AN15653" i="23"/>
  <c r="AN15654" i="23"/>
  <c r="AN15655" i="23"/>
  <c r="AN15656" i="23"/>
  <c r="AN15657" i="23"/>
  <c r="AN15658" i="23"/>
  <c r="AN15659" i="23"/>
  <c r="AN15660" i="23"/>
  <c r="AN15661" i="23"/>
  <c r="AN15662" i="23"/>
  <c r="AN15663" i="23"/>
  <c r="AN15664" i="23"/>
  <c r="AN15665" i="23"/>
  <c r="AN15666" i="23"/>
  <c r="AN15667" i="23"/>
  <c r="AN15668" i="23"/>
  <c r="AN15669" i="23"/>
  <c r="AN15670" i="23"/>
  <c r="AN15671" i="23"/>
  <c r="AN15672" i="23"/>
  <c r="AN15673" i="23"/>
  <c r="AN15674" i="23"/>
  <c r="AN15675" i="23"/>
  <c r="AN15676" i="23"/>
  <c r="AN15677" i="23"/>
  <c r="AN15678" i="23"/>
  <c r="AN15679" i="23"/>
  <c r="AN15680" i="23"/>
  <c r="AN15681" i="23"/>
  <c r="AN15682" i="23"/>
  <c r="AN15683" i="23"/>
  <c r="AN15684" i="23"/>
  <c r="AN15685" i="23"/>
  <c r="AN15686" i="23"/>
  <c r="AN15687" i="23"/>
  <c r="AN15688" i="23"/>
  <c r="AN15689" i="23"/>
  <c r="AN15690" i="23"/>
  <c r="AN15691" i="23"/>
  <c r="AN15692" i="23"/>
  <c r="AN15693" i="23"/>
  <c r="AN15694" i="23"/>
  <c r="AN15695" i="23"/>
  <c r="AN15696" i="23"/>
  <c r="AN15697" i="23"/>
  <c r="AN15698" i="23"/>
  <c r="AN15699" i="23"/>
  <c r="AN15700" i="23"/>
  <c r="AN15701" i="23"/>
  <c r="AN15702" i="23"/>
  <c r="AN15703" i="23"/>
  <c r="AN15704" i="23"/>
  <c r="AN15705" i="23"/>
  <c r="AN15706" i="23"/>
  <c r="AN15707" i="23"/>
  <c r="AN15708" i="23"/>
  <c r="AN15709" i="23"/>
  <c r="AN15710" i="23"/>
  <c r="AN15711" i="23"/>
  <c r="AN15712" i="23"/>
  <c r="AN15713" i="23"/>
  <c r="AN15714" i="23"/>
  <c r="AN15715" i="23"/>
  <c r="AN15716" i="23"/>
  <c r="AN15717" i="23"/>
  <c r="AN15718" i="23"/>
  <c r="AN15719" i="23"/>
  <c r="AN15720" i="23"/>
  <c r="AN15721" i="23"/>
  <c r="AN15722" i="23"/>
  <c r="AN15723" i="23"/>
  <c r="AN15724" i="23"/>
  <c r="AN15725" i="23"/>
  <c r="AN15726" i="23"/>
  <c r="AN15727" i="23"/>
  <c r="AN15728" i="23"/>
  <c r="AN15729" i="23"/>
  <c r="AN15730" i="23"/>
  <c r="AN15731" i="23"/>
  <c r="AN15732" i="23"/>
  <c r="AN15733" i="23"/>
  <c r="AN15734" i="23"/>
  <c r="AN15735" i="23"/>
  <c r="AN15736" i="23"/>
  <c r="AN15737" i="23"/>
  <c r="AN15738" i="23"/>
  <c r="AN15739" i="23"/>
  <c r="AN15740" i="23"/>
  <c r="AN15741" i="23"/>
  <c r="AN15742" i="23"/>
  <c r="AN15743" i="23"/>
  <c r="AN15744" i="23"/>
  <c r="AN15745" i="23"/>
  <c r="AN15746" i="23"/>
  <c r="AN15747" i="23"/>
  <c r="AN15748" i="23"/>
  <c r="AN15749" i="23"/>
  <c r="AN15750" i="23"/>
  <c r="AN15751" i="23"/>
  <c r="AN15752" i="23"/>
  <c r="AN15753" i="23"/>
  <c r="AN15754" i="23"/>
  <c r="AN15755" i="23"/>
  <c r="AN15756" i="23"/>
  <c r="AN15757" i="23"/>
  <c r="AN15758" i="23"/>
  <c r="AN15759" i="23"/>
  <c r="AN15760" i="23"/>
  <c r="AN15761" i="23"/>
  <c r="AN15762" i="23"/>
  <c r="AN15763" i="23"/>
  <c r="AN15764" i="23"/>
  <c r="AN15765" i="23"/>
  <c r="AN15766" i="23"/>
  <c r="AN15767" i="23"/>
  <c r="AN15768" i="23"/>
  <c r="AN15769" i="23"/>
  <c r="AN15770" i="23"/>
  <c r="AN15771" i="23"/>
  <c r="AN15772" i="23"/>
  <c r="AN15773" i="23"/>
  <c r="AN15774" i="23"/>
  <c r="AN15775" i="23"/>
  <c r="AN15776" i="23"/>
  <c r="AN15777" i="23"/>
  <c r="AN15778" i="23"/>
  <c r="AN15779" i="23"/>
  <c r="AN15780" i="23"/>
  <c r="AN15781" i="23"/>
  <c r="AN15782" i="23"/>
  <c r="AN15783" i="23"/>
  <c r="AN15784" i="23"/>
  <c r="AN15785" i="23"/>
  <c r="AN15786" i="23"/>
  <c r="AN15787" i="23"/>
  <c r="AN15788" i="23"/>
  <c r="AN15789" i="23"/>
  <c r="AN15790" i="23"/>
  <c r="AN15791" i="23"/>
  <c r="AN15792" i="23"/>
  <c r="AN15793" i="23"/>
  <c r="AN15794" i="23"/>
  <c r="AN15795" i="23"/>
  <c r="AN15796" i="23"/>
  <c r="AN15797" i="23"/>
  <c r="AN15798" i="23"/>
  <c r="AN15799" i="23"/>
  <c r="AN15800" i="23"/>
  <c r="AN15801" i="23"/>
  <c r="AN15802" i="23"/>
  <c r="AN15803" i="23"/>
  <c r="AN15804" i="23"/>
  <c r="AN15805" i="23"/>
  <c r="AN15806" i="23"/>
  <c r="AN15807" i="23"/>
  <c r="AN15808" i="23"/>
  <c r="AN15809" i="23"/>
  <c r="AN15810" i="23"/>
  <c r="AN15811" i="23"/>
  <c r="AN15812" i="23"/>
  <c r="AN15813" i="23"/>
  <c r="AN15814" i="23"/>
  <c r="AN15815" i="23"/>
  <c r="AN15816" i="23"/>
  <c r="AN15817" i="23"/>
  <c r="AN15818" i="23"/>
  <c r="AN15819" i="23"/>
  <c r="AN15820" i="23"/>
  <c r="AN15821" i="23"/>
  <c r="AN15822" i="23"/>
  <c r="AN15823" i="23"/>
  <c r="AN15824" i="23"/>
  <c r="AN15825" i="23"/>
  <c r="AN15826" i="23"/>
  <c r="AN15827" i="23"/>
  <c r="AN15828" i="23"/>
  <c r="AN15829" i="23"/>
  <c r="AN15830" i="23"/>
  <c r="AN15831" i="23"/>
  <c r="AN15832" i="23"/>
  <c r="AN15833" i="23"/>
  <c r="AN15834" i="23"/>
  <c r="AN15835" i="23"/>
  <c r="AN15836" i="23"/>
  <c r="AN15837" i="23"/>
  <c r="AN15838" i="23"/>
  <c r="AN15839" i="23"/>
  <c r="AN15840" i="23"/>
  <c r="AN15841" i="23"/>
  <c r="AN15842" i="23"/>
  <c r="AN15843" i="23"/>
  <c r="AN15844" i="23"/>
  <c r="AN15845" i="23"/>
  <c r="AN15846" i="23"/>
  <c r="AN15847" i="23"/>
  <c r="AN15848" i="23"/>
  <c r="AN15849" i="23"/>
  <c r="AN15850" i="23"/>
  <c r="AN15851" i="23"/>
  <c r="AN15852" i="23"/>
  <c r="AN15853" i="23"/>
  <c r="AN15854" i="23"/>
  <c r="AN15855" i="23"/>
  <c r="AN15856" i="23"/>
  <c r="AN15857" i="23"/>
  <c r="AN15858" i="23"/>
  <c r="AN15859" i="23"/>
  <c r="AN15860" i="23"/>
  <c r="AN15861" i="23"/>
  <c r="AN15862" i="23"/>
  <c r="AN15863" i="23"/>
  <c r="AN15864" i="23"/>
  <c r="AN15865" i="23"/>
  <c r="AN15866" i="23"/>
  <c r="AN15867" i="23"/>
  <c r="AN15868" i="23"/>
  <c r="AN15869" i="23"/>
  <c r="AN15870" i="23"/>
  <c r="AN15871" i="23"/>
  <c r="AN15872" i="23"/>
  <c r="AN15873" i="23"/>
  <c r="AN15874" i="23"/>
  <c r="AN15875" i="23"/>
  <c r="AN15876" i="23"/>
  <c r="AN15877" i="23"/>
  <c r="AN15878" i="23"/>
  <c r="AN15879" i="23"/>
  <c r="AN15880" i="23"/>
  <c r="AN15881" i="23"/>
  <c r="AN15882" i="23"/>
  <c r="AN15883" i="23"/>
  <c r="AN15884" i="23"/>
  <c r="AN15885" i="23"/>
  <c r="AN15886" i="23"/>
  <c r="AN15887" i="23"/>
  <c r="AN15888" i="23"/>
  <c r="AN15889" i="23"/>
  <c r="AN15890" i="23"/>
  <c r="AN15891" i="23"/>
  <c r="AN15892" i="23"/>
  <c r="AN15893" i="23"/>
  <c r="AN15894" i="23"/>
  <c r="AN15895" i="23"/>
  <c r="AN15896" i="23"/>
  <c r="AN15897" i="23"/>
  <c r="AN2" i="23"/>
  <c r="C47" i="3"/>
  <c r="C48" i="3" s="1"/>
  <c r="C38" i="3"/>
  <c r="C24" i="3"/>
  <c r="C15" i="3"/>
  <c r="C10" i="3"/>
  <c r="G25" i="22"/>
  <c r="G24" i="22" l="1"/>
  <c r="G23" i="22"/>
  <c r="G20" i="22"/>
  <c r="C33" i="22"/>
  <c r="C32" i="22"/>
  <c r="C31" i="22"/>
  <c r="C30" i="22"/>
  <c r="C29" i="22"/>
  <c r="C28" i="22"/>
  <c r="C27" i="22"/>
  <c r="C26" i="22"/>
  <c r="C25" i="22"/>
  <c r="C24" i="22"/>
  <c r="C21" i="22"/>
  <c r="C20" i="22"/>
  <c r="C19" i="22"/>
  <c r="C18" i="22"/>
  <c r="C17" i="22"/>
  <c r="C16" i="22"/>
  <c r="C15" i="22"/>
  <c r="C14" i="22"/>
  <c r="C11" i="22"/>
  <c r="C10" i="22"/>
  <c r="C9" i="22"/>
  <c r="C8" i="22"/>
  <c r="C7" i="22"/>
  <c r="C6" i="22"/>
  <c r="C5" i="22"/>
  <c r="G19" i="22"/>
  <c r="G18" i="22"/>
  <c r="G17" i="22"/>
  <c r="G16" i="22"/>
  <c r="G15" i="22"/>
  <c r="G14" i="22"/>
  <c r="G13" i="22"/>
  <c r="G10" i="22"/>
  <c r="G9" i="22"/>
  <c r="G3" i="22"/>
  <c r="C4" i="22"/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9" i="6" s="1"/>
  <c r="U8" i="6" s="1"/>
  <c r="U3" i="6" s="1"/>
  <c r="U11" i="6" l="1"/>
  <c r="U4" i="6"/>
  <c r="U10" i="6"/>
  <c r="U7" i="6"/>
  <c r="U5" i="6" s="1"/>
  <c r="U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<sst xmlns="http://schemas.openxmlformats.org/spreadsheetml/2006/main" count="155560" uniqueCount="7939">
  <si>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</si>
  <si>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</si>
  <si>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</si>
  <si>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</si>
  <si>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</si>
  <si>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</si>
  <si>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</si>
  <si>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</si>
  <si>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</si>
  <si>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</si>
  <si>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</si>
  <si>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</si>
  <si>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</si>
  <si>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</si>
  <si>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</si>
  <si>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</si>
  <si>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</si>
  <si>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</si>
  <si>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</si>
  <si>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</si>
  <si>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</si>
  <si>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</si>
  <si>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</si>
  <si>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</si>
  <si>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</si>
  <si>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</si>
  <si>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</si>
  <si>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</si>
  <si>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</si>
  <si>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</si>
  <si>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</si>
  <si>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</si>
  <si>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</si>
  <si>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</si>
  <si>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</si>
  <si>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</si>
  <si>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</si>
  <si>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</si>
  <si>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</si>
  <si>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</si>
  <si>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</si>
  <si>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</si>
  <si>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</si>
  <si>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</si>
  <si>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</si>
  <si>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</si>
  <si>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</si>
  <si>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</si>
  <si>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</si>
  <si>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</si>
  <si>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</si>
  <si>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</si>
  <si>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</si>
  <si>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</si>
  <si>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</si>
  <si>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</si>
  <si>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</si>
  <si>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</si>
  <si>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</si>
  <si>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</si>
  <si>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</si>
  <si>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</si>
  <si>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</si>
  <si>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</si>
  <si>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</si>
  <si>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</si>
  <si>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</si>
  <si>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</si>
  <si>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</si>
  <si>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</si>
  <si>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</si>
  <si>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</si>
  <si>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</si>
  <si>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</si>
  <si>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</si>
  <si>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</si>
  <si>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</si>
  <si>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</si>
  <si>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</si>
  <si>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</si>
  <si>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</si>
  <si>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</si>
  <si>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</si>
  <si>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</si>
  <si>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</si>
  <si>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</si>
  <si>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</si>
  <si>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</si>
  <si>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</si>
  <si>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</si>
  <si>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</si>
  <si>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</si>
  <si>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</si>
  <si>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</si>
  <si>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</si>
  <si>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</si>
  <si>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</si>
  <si>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</si>
  <si>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</si>
  <si>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</si>
  <si>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</si>
  <si>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</si>
  <si>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</si>
  <si>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</si>
  <si>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</si>
  <si>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</si>
  <si>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</si>
  <si>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</si>
  <si>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</si>
  <si>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</si>
  <si>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</si>
  <si>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</si>
  <si>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</si>
  <si>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</si>
  <si>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</si>
  <si>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</si>
  <si>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</si>
  <si>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</si>
  <si>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</si>
  <si>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</si>
  <si>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</si>
  <si>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</si>
  <si>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</si>
  <si>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</si>
  <si>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</si>
  <si>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</si>
  <si>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</si>
  <si>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</si>
  <si>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</si>
  <si>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</si>
  <si>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</si>
  <si>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</si>
  <si>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</si>
  <si>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</si>
  <si>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</si>
  <si>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</si>
  <si>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</si>
  <si>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</si>
  <si>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</si>
  <si>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</si>
  <si>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</si>
  <si>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</si>
  <si>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</si>
  <si>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</si>
  <si>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</si>
  <si>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</si>
  <si>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</si>
  <si>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</si>
  <si>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</si>
  <si>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</si>
  <si>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</si>
  <si>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</si>
  <si>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</si>
  <si>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</si>
  <si>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</si>
  <si>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</si>
  <si>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</si>
  <si>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</si>
  <si>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</si>
  <si>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</si>
  <si>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</si>
  <si>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</si>
  <si>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</si>
  <si>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</si>
  <si>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</si>
  <si>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</si>
  <si>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</si>
  <si>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</si>
  <si>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</si>
  <si>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</si>
  <si>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</si>
  <si>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</si>
  <si>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</si>
  <si>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</si>
  <si>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</si>
  <si>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</si>
  <si>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</si>
  <si>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</si>
  <si>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</si>
  <si>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</si>
  <si>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</si>
  <si>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</si>
  <si>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</si>
  <si>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</si>
  <si>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</si>
  <si>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</si>
  <si>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</si>
  <si>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</si>
  <si>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</si>
  <si>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</si>
  <si>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</si>
  <si>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</si>
  <si>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</si>
  <si>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</si>
  <si>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</si>
  <si>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</si>
  <si>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</si>
  <si>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</si>
  <si>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</si>
  <si>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</si>
  <si>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</si>
  <si>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</si>
  <si>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</si>
  <si>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</si>
  <si>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</si>
  <si>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</si>
  <si>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</si>
  <si>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</si>
  <si>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</si>
  <si>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</si>
  <si>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</si>
  <si>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</si>
  <si>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</si>
  <si>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</si>
  <si>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</si>
  <si>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</si>
  <si>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</si>
  <si>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</si>
  <si>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</si>
  <si>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</si>
  <si>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</si>
  <si>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</si>
  <si>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</si>
  <si>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</si>
  <si>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</si>
  <si>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</si>
  <si>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</si>
  <si>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</si>
  <si>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</si>
  <si>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</si>
  <si>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</si>
  <si>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</si>
  <si>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</si>
  <si>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</si>
  <si>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</si>
  <si>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</si>
  <si>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</si>
  <si>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</si>
  <si>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</si>
  <si>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</si>
  <si>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</si>
  <si>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</si>
  <si>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</si>
  <si>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</si>
  <si>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</si>
  <si>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</si>
  <si>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</si>
  <si>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</si>
  <si>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</si>
  <si>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</si>
  <si>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</si>
  <si>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</si>
  <si>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</si>
  <si>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</si>
  <si>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</si>
  <si>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</si>
  <si>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</si>
  <si>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</si>
  <si>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</si>
  <si>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</si>
  <si>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</si>
  <si>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</si>
  <si>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</si>
  <si>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</si>
  <si>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</si>
  <si>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57 - FEDERRATH MARTIN</t>
  </si>
  <si>
    <t>ENERGIZER</t>
  </si>
  <si>
    <t>BODEGAS BIANCHI</t>
  </si>
  <si>
    <t>PARRA MAXIMILIANO</t>
  </si>
  <si>
    <t>BRITEZ EMMANUEL</t>
  </si>
  <si>
    <t>SANCHEZ RICARDO</t>
  </si>
  <si>
    <t>SOLIS EMMANUEL</t>
  </si>
  <si>
    <t>RENZO RAMOS</t>
  </si>
  <si>
    <t>CABRAL GONZALO</t>
  </si>
  <si>
    <t>COSARINSKI DIEGO</t>
  </si>
  <si>
    <t>SALAJ EMILIO</t>
  </si>
  <si>
    <t>IBARROLA JORGE</t>
  </si>
  <si>
    <t>FEDERRATH MARTIN</t>
  </si>
  <si>
    <t>SILVA ADRIAN</t>
  </si>
  <si>
    <t>Cantidad skus</t>
  </si>
  <si>
    <t>Supervisor Cristian</t>
  </si>
  <si>
    <t>Vendedores Mayoristas</t>
  </si>
  <si>
    <t>Vendedores Supermercados</t>
  </si>
  <si>
    <t>Totales</t>
  </si>
  <si>
    <t>Supervisior Maxi</t>
  </si>
  <si>
    <t>Supervisor Martin</t>
  </si>
  <si>
    <t>Supervision Corrientes</t>
  </si>
  <si>
    <t>Artículos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</si>
  <si>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</si>
  <si>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</si>
  <si>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</si>
  <si>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</si>
  <si>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</si>
  <si>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</si>
  <si>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</si>
  <si>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(000001) PILA E 91AA X 4U ENERGIZER ALCALINA</t>
  </si>
  <si>
    <t>PILA E 91AA X 4U ENERGIZER ALCALINA</t>
  </si>
  <si>
    <t>1019 - ENERGIZER</t>
  </si>
  <si>
    <t>PILA</t>
  </si>
  <si>
    <t>1020 - PILA</t>
  </si>
  <si>
    <t>PILAS</t>
  </si>
  <si>
    <t>1402 - PILAS</t>
  </si>
  <si>
    <t>(000002) PILA E 92 AAA X 2U ENERGIZER ALCALINA</t>
  </si>
  <si>
    <t>PILA E 92 AAA X 2U ENERGIZER ALCALINA</t>
  </si>
  <si>
    <t>(000004) PILA E 95 D X 2U ENERGIZER ALCALINA</t>
  </si>
  <si>
    <t>PILA E 95 D X 2U ENERGIZER ALCALINA</t>
  </si>
  <si>
    <t>(000005) BATERIA 9V X 1U -522BP ENERGIZER ALCALIN</t>
  </si>
  <si>
    <t>BATERIA 9V X 1U -522BP ENERGIZER ALCALIN</t>
  </si>
  <si>
    <t>(000027) PEDIGREE ADTO RAZ PEQ ETAPA2 X1,5KG</t>
  </si>
  <si>
    <t>PEDIGREE ADTO RAZ PEQ ETAPA2 X1,5KG</t>
  </si>
  <si>
    <t>PEDIGREE MARCA</t>
  </si>
  <si>
    <t>1194 - PEDIGREE MARCA</t>
  </si>
  <si>
    <t>PAQUETERIA WHISKAS Y PEDIG</t>
  </si>
  <si>
    <t>1098 - PAQUETERIA WHISKAS Y PEDIG</t>
  </si>
  <si>
    <t>MASCOTAS</t>
  </si>
  <si>
    <t>1375 - MASCOTAS</t>
  </si>
  <si>
    <t>(000156) LA GOTITA X 2 ML CHICA</t>
  </si>
  <si>
    <t>LA GOTITA X 2 ML CHICA</t>
  </si>
  <si>
    <t>LA GOTITA</t>
  </si>
  <si>
    <t>1437 - LA GOTITA</t>
  </si>
  <si>
    <t>NO PERECEDEROS</t>
  </si>
  <si>
    <t>1376 - NO PERECEDEROS</t>
  </si>
  <si>
    <t>(000158) LA GOTITA GEL X 3 GR CHICO</t>
  </si>
  <si>
    <t>LA GOTITA GEL X 3 GR CHICO</t>
  </si>
  <si>
    <t>(000159) POXI-RAN X 25 ML CHICO (23GR)</t>
  </si>
  <si>
    <t>POXI-RAN X 25 ML CHICO (23GR)</t>
  </si>
  <si>
    <t>POXI-RAN</t>
  </si>
  <si>
    <t>1438 - POXI-RAN</t>
  </si>
  <si>
    <t>(000164) POXIPOL 10' X  14 ML. TPTE. CHICO</t>
  </si>
  <si>
    <t>POXIPOL 10' X  14 ML. TPTE. CHICO</t>
  </si>
  <si>
    <t>POXIPOL</t>
  </si>
  <si>
    <t>1439 - POXIPOL</t>
  </si>
  <si>
    <t>(000273) ALKA CARAMELOS STRONG X 800 GR</t>
  </si>
  <si>
    <t>ALKA CARAMELOS STRONG X 800 GR</t>
  </si>
  <si>
    <t>ALKA</t>
  </si>
  <si>
    <t>1413 - ALKA</t>
  </si>
  <si>
    <t>GOLOSINAS</t>
  </si>
  <si>
    <t>1374 - GOLOSINAS</t>
  </si>
  <si>
    <t>(000274) ALKA CARAMELOS MENTA X 800 GR</t>
  </si>
  <si>
    <t>ALKA CARAMELOS MENTA X 800 GR</t>
  </si>
  <si>
    <t>CARAM Y CHUP ARCOR</t>
  </si>
  <si>
    <t>1069 - CARAM Y CHUP ARCOR</t>
  </si>
  <si>
    <t>(000344) PILA E 91 AA X 2U ENERGIZER ALCALINA</t>
  </si>
  <si>
    <t>PILA E 91 AA X 2U ENERGIZER ALCALINA</t>
  </si>
  <si>
    <t>(000346) PILA E 92 AAA X 4U ENERGIZER ALCALINA</t>
  </si>
  <si>
    <t>PILA E 92 AAA X 4U ENERGIZER ALCALINA</t>
  </si>
  <si>
    <t>CHOCOLATE</t>
  </si>
  <si>
    <t>1372 - CHOCOLATE</t>
  </si>
  <si>
    <t>(000461) MATE LISTO TARAGUI X 35 GR</t>
  </si>
  <si>
    <t>MATE LISTO TARAGUI X 35 GR</t>
  </si>
  <si>
    <t>TARAGUI</t>
  </si>
  <si>
    <t>1006 - TARAGUI</t>
  </si>
  <si>
    <t>INFUSIONES</t>
  </si>
  <si>
    <t>1004 - INFUSIONES</t>
  </si>
  <si>
    <t>ALMACEN</t>
  </si>
  <si>
    <t>1369 - ALMACEN</t>
  </si>
  <si>
    <t>(000542) PILA ECR-2032 X 5U ESP CALCULADORA</t>
  </si>
  <si>
    <t>PILA ECR-2032 X 5U ESP CALCULADORA</t>
  </si>
  <si>
    <t>CARAMELOS LHERITIER</t>
  </si>
  <si>
    <t>1151 - CARAMELOS LHERITIER</t>
  </si>
  <si>
    <t>(000559) UNI-POX X 25 ML. CHICO</t>
  </si>
  <si>
    <t>UNI-POX X 25 ML. CHICO</t>
  </si>
  <si>
    <t>UNI-POX</t>
  </si>
  <si>
    <t>1442 - UNI-POX</t>
  </si>
  <si>
    <t>(000565) BUBBALOO 60'S TUTTI FRUTTI</t>
  </si>
  <si>
    <t>BUBBALOO 60'S TUTTI FRUTTI</t>
  </si>
  <si>
    <t>(000567) BUBBALOO 60'S MENTA</t>
  </si>
  <si>
    <t>BUBBALOO 60'S MENTA</t>
  </si>
  <si>
    <t>(000639) BATERIA  A23 -12V X 5U -ENERGIZER ALCALINA</t>
  </si>
  <si>
    <t>BATERIA  A23 -12V X 5U -ENERGIZER ALCALINA</t>
  </si>
  <si>
    <t>(000653) CARAM MAST SURT MISKY X800 GR</t>
  </si>
  <si>
    <t>CARAM MAST SURT MISKY X800 GR</t>
  </si>
  <si>
    <t>MISKY</t>
  </si>
  <si>
    <t>1414 - MISKY</t>
  </si>
  <si>
    <t>MISKY CARAM</t>
  </si>
  <si>
    <t>1072 - MISKY CARAM</t>
  </si>
  <si>
    <t>(000692) ACEITE LUBRICANTE WD-40 X 155 G</t>
  </si>
  <si>
    <t>ACEITE LUBRICANTE WD-40 X 155 G</t>
  </si>
  <si>
    <t>WD40</t>
  </si>
  <si>
    <t>1169 - WD40</t>
  </si>
  <si>
    <t>(000731) POLVORITAS VAINILLA X 81 GR</t>
  </si>
  <si>
    <t>POLVORITAS VAINILLA X 81 GR</t>
  </si>
  <si>
    <t>POLVORITAS</t>
  </si>
  <si>
    <t>1422 - POLVORITAS</t>
  </si>
  <si>
    <t>POLVORITAS 80G Y 147G</t>
  </si>
  <si>
    <t>1067 - POLVORITAS 80G Y 147G</t>
  </si>
  <si>
    <t>GALLETITAS</t>
  </si>
  <si>
    <t>1373 - GALLETITAS</t>
  </si>
  <si>
    <t>(000799) BATERIA ENERGIZER 12V  X 1U -A27</t>
  </si>
  <si>
    <t>BATERIA ENERGIZER 12V  X 1U -A27</t>
  </si>
  <si>
    <t>(000822) PILA 1212 AAA X 2U EVEREADY EXTRA DURAC</t>
  </si>
  <si>
    <t>PILA 1212 AAA X 2U EVEREADY EXTRA DURAC</t>
  </si>
  <si>
    <t>EVEREADY</t>
  </si>
  <si>
    <t>1018 - EVEREADY</t>
  </si>
  <si>
    <t>(000824) BATERIA EVEREADY EXTRA DURAC 9V  -1222</t>
  </si>
  <si>
    <t>BATERIA EVEREADY EXTRA DURAC 9V  -1222</t>
  </si>
  <si>
    <t>(000862) PETACA NEW STYLE X 200 CC CAFE AL COÑAC</t>
  </si>
  <si>
    <t>PETACA NEW STYLE X 200 CC CAFE AL COÑAC</t>
  </si>
  <si>
    <t>PETACAS</t>
  </si>
  <si>
    <t>1102 - PETACAS</t>
  </si>
  <si>
    <t>BEBIDAS</t>
  </si>
  <si>
    <t>1370 - BEBIDAS</t>
  </si>
  <si>
    <t>(000877) PETACA SAN VICENTE ANIS X 200CC</t>
  </si>
  <si>
    <t>PETACA SAN VICENTE ANIS X 200CC</t>
  </si>
  <si>
    <t>(001114) MAURI SALVADO X 210 GS</t>
  </si>
  <si>
    <t>MAURI SALVADO X 210 GS</t>
  </si>
  <si>
    <t>(001115) MAURI FAUNA SURTIDA X 400 GS</t>
  </si>
  <si>
    <t>MAURI FAUNA SURTIDA X 400 GS</t>
  </si>
  <si>
    <t>(001116) MAURI FAUNA SURTIDA X 150 GS</t>
  </si>
  <si>
    <t>MAURI FAUNA SURTIDA X 150 GS</t>
  </si>
  <si>
    <t>(001118) MAURI VAINILLAS X 80 GS</t>
  </si>
  <si>
    <t>MAURI VAINILLAS X 80 GS</t>
  </si>
  <si>
    <t>VAINILLAS MAURI</t>
  </si>
  <si>
    <t>1335 - VAINILLAS MAURI</t>
  </si>
  <si>
    <t>(001119) MAURI VAINILLAS X 160 GS</t>
  </si>
  <si>
    <t>MAURI VAINILLAS X 160 GS</t>
  </si>
  <si>
    <t>(001124) MAURI SIN SAL X 400 GS</t>
  </si>
  <si>
    <t>MAURI SIN SAL X 400 GS</t>
  </si>
  <si>
    <t>(001150) MANTECOL MAXI-BARRA 12X41GR</t>
  </si>
  <si>
    <t>MANTECOL MAXI-BARRA 12X41GR</t>
  </si>
  <si>
    <t>MANTECOLS</t>
  </si>
  <si>
    <t>1430 - MANTECOLS</t>
  </si>
  <si>
    <t>(001340) PIRATAS DISPLAY X60U. X5G</t>
  </si>
  <si>
    <t>PIRATAS DISPLAY X60U. X5G</t>
  </si>
  <si>
    <t>(001343) CHUPELATIN FELFORT X32U. X15G</t>
  </si>
  <si>
    <t>CHUPELATIN FELFORT X32U. X15G</t>
  </si>
  <si>
    <t>(001352) DOS CORAZONES X20U X26G CHOCO C/POESIA</t>
  </si>
  <si>
    <t>DOS CORAZONES X20U X26G CHOCO C/POESIA</t>
  </si>
  <si>
    <t>(001353) MENTITAS BOMBON MENTA AL CHOC X30U. X16G</t>
  </si>
  <si>
    <t>MENTITAS BOMBON MENTA AL CHOC X30U. X16G</t>
  </si>
  <si>
    <t>(001354) BOCADITOS MARROC X60U X14G</t>
  </si>
  <si>
    <t>BOCADITOS MARROC X60U X14G</t>
  </si>
  <si>
    <t>(001362) LICORITAS FELFORT X25U. X20G</t>
  </si>
  <si>
    <t>LICORITAS FELFORT X25U. X20G</t>
  </si>
  <si>
    <t>(001410) BAZOOKA TUTI FRUTTI X80U</t>
  </si>
  <si>
    <t>BAZOOKA TUTI FRUTTI X80U</t>
  </si>
  <si>
    <t>BAZOOKA</t>
  </si>
  <si>
    <t>1427 - BAZOOKA</t>
  </si>
  <si>
    <t>(001419) PALITOS DE LA SELVA X 660GR</t>
  </si>
  <si>
    <t>PALITOS DE LA SELVA X 660GR</t>
  </si>
  <si>
    <t>PAL DE LA SELVA</t>
  </si>
  <si>
    <t>1429 - PAL DE LA SELVA</t>
  </si>
  <si>
    <t>(001594) POLVORITAS FRUTILLA X 81 GR</t>
  </si>
  <si>
    <t>POLVORITAS FRUTILLA X 81 GR</t>
  </si>
  <si>
    <t>(001641) 9 DE ORO AGRIDULCE X 200 GR</t>
  </si>
  <si>
    <t>9 DE ORO AGRIDULCE X 200 GR</t>
  </si>
  <si>
    <t>9 DE ORO</t>
  </si>
  <si>
    <t>1064 - 9 DE ORO</t>
  </si>
  <si>
    <t>BIZCOCHOS 9 DE ORO</t>
  </si>
  <si>
    <t>1066 - BIZCOCHOS 9 DE ORO</t>
  </si>
  <si>
    <t>(001642) 9 DE ORO SCONCITOS X 200 GR</t>
  </si>
  <si>
    <t>9 DE ORO SCONCITOS X 200 GR</t>
  </si>
  <si>
    <t>(001643) PASEO CRACKERS X 300GR</t>
  </si>
  <si>
    <t>PASEO CRACKERS X 300GR</t>
  </si>
  <si>
    <t>PASEO</t>
  </si>
  <si>
    <t>1065 - PASEO</t>
  </si>
  <si>
    <t>(001646) 9 DE ORO CLASICO X 200 GR</t>
  </si>
  <si>
    <t>9 DE ORO CLASICO X 200 GR</t>
  </si>
  <si>
    <t>(001648) POLVORITAS CHOCOLATE X 81 GR</t>
  </si>
  <si>
    <t>POLVORITAS CHOCOLATE X 81 GR</t>
  </si>
  <si>
    <t>(001696) PAÑUELITO CANDELA 1RA CALIDAD 10X6U.</t>
  </si>
  <si>
    <t>PAÑUELITO CANDELA 1RA CALIDAD 10X6U.</t>
  </si>
  <si>
    <t>CANDELA</t>
  </si>
  <si>
    <t>1460 - CANDELA</t>
  </si>
  <si>
    <t>(001808) CHUPETIN PICO DULCE POTE X48U</t>
  </si>
  <si>
    <t>CHUPETIN PICO DULCE POTE X48U</t>
  </si>
  <si>
    <t>PICO DULCE</t>
  </si>
  <si>
    <t>1470 - PICO DULCE</t>
  </si>
  <si>
    <t>(001870) TIC TAC X12U MENTA</t>
  </si>
  <si>
    <t>TIC TAC X12U MENTA</t>
  </si>
  <si>
    <t>TICTACS</t>
  </si>
  <si>
    <t>1351 - TICTACS</t>
  </si>
  <si>
    <t>TIC TAC</t>
  </si>
  <si>
    <t>1141 - TIC TAC</t>
  </si>
  <si>
    <t>(001882) FERRERO ROCHER T3X16</t>
  </si>
  <si>
    <t>FERRERO ROCHER T3X16</t>
  </si>
  <si>
    <t>FERRERO ROCHER</t>
  </si>
  <si>
    <t>1202 - FERRERO ROCHER</t>
  </si>
  <si>
    <t>(001919) CARAM SUGUS CONFITADO X 50 GR.</t>
  </si>
  <si>
    <t>CARAM SUGUS CONFITADO X 50 GR.</t>
  </si>
  <si>
    <t>SUGUS</t>
  </si>
  <si>
    <t>1421 - SUGUS</t>
  </si>
  <si>
    <t>(001940) FLYNN PAFF BANANA 70U. X 8GR</t>
  </si>
  <si>
    <t>FLYNN PAFF BANANA 70U. X 8GR</t>
  </si>
  <si>
    <t>FLYNN PAFFS</t>
  </si>
  <si>
    <t>1425 - FLYNN PAFFS</t>
  </si>
  <si>
    <t>FLYNN PAFF</t>
  </si>
  <si>
    <t>1277 - FLYNN PAFF</t>
  </si>
  <si>
    <t>(001942) FLYNN PAFF TUTI FRUTI 70U. X 8GR</t>
  </si>
  <si>
    <t>FLYNN PAFF TUTI FRUTI 70U. X 8GR</t>
  </si>
  <si>
    <t>(001971) KINDER CHOCOLATE MAXI X 210GR T.10</t>
  </si>
  <si>
    <t>KINDER CHOCOLATE MAXI X 210GR T.10</t>
  </si>
  <si>
    <t>KINDER SORP</t>
  </si>
  <si>
    <t>1204 - KINDER SORP</t>
  </si>
  <si>
    <t>(001996) FERRERO ROCHER T.8 DISPLAY</t>
  </si>
  <si>
    <t>FERRERO ROCHER T.8 DISPLAY</t>
  </si>
  <si>
    <t>(002039) SPEED BEBIDA ENERGIZANTE X250CC</t>
  </si>
  <si>
    <t>SPEED BEBIDA ENERGIZANTE X250CC</t>
  </si>
  <si>
    <t>(002308) PARAGUITAS FELFORT X 20U. X 13G</t>
  </si>
  <si>
    <t>PARAGUITAS FELFORT X 20U. X 13G</t>
  </si>
  <si>
    <t>(002338) DON SATUR BIZCOCH DULCES X 200GR</t>
  </si>
  <si>
    <t>DON SATUR BIZCOCH DULCES X 200GR</t>
  </si>
  <si>
    <t>BIZCOCHO DON SATUR</t>
  </si>
  <si>
    <t>1086 - BIZCOCHO DON SATUR</t>
  </si>
  <si>
    <t>(002339) DON SATUR BIZCOCH SALADOS X 200GR</t>
  </si>
  <si>
    <t>DON SATUR BIZCOCH SALADOS X 200GR</t>
  </si>
  <si>
    <t>WHISKAS MARCA</t>
  </si>
  <si>
    <t>1193 - WHISKAS MARCA</t>
  </si>
  <si>
    <t>LATAS WHISKAS</t>
  </si>
  <si>
    <t>1133 - LATAS WHISKAS</t>
  </si>
  <si>
    <t>(003063) MISKY TURRON DE MANI X 50U X25 GR</t>
  </si>
  <si>
    <t>MISKY TURRON DE MANI X 50U X25 GR</t>
  </si>
  <si>
    <t>ALFAJORES LAS COLONIAS</t>
  </si>
  <si>
    <t>1477 - ALFAJORES LAS COLONIAS</t>
  </si>
  <si>
    <t>ALF LAS COLONIAS DOBLE</t>
  </si>
  <si>
    <t>1197 - ALF LAS COLONIAS DOBLE</t>
  </si>
  <si>
    <t>(003236) LAS COLONIAS ALF DOBLE NGO FORT 48X30 GS</t>
  </si>
  <si>
    <t>LAS COLONIAS ALF DOBLE NGO FORT 48X30 GS</t>
  </si>
  <si>
    <t>(003237) LAS COLONIAS ALF 3 PISOS BCO 24X65 GS</t>
  </si>
  <si>
    <t>LAS COLONIAS ALF 3 PISOS BCO 24X65 GS</t>
  </si>
  <si>
    <t>ALF LAS COLONIAS TRIPLE</t>
  </si>
  <si>
    <t>1093 - ALF LAS COLONIAS TRIPLE</t>
  </si>
  <si>
    <t>(003238) LAS COLONIAS ALF 3 PISOS NGRO 24X65 GS</t>
  </si>
  <si>
    <t>LAS COLONIAS ALF 3 PISOS NGRO 24X65 GS</t>
  </si>
  <si>
    <t>(003239) LAS COLONIAS ALF 3 PISOS MIX  24X65 GS</t>
  </si>
  <si>
    <t>LAS COLONIAS ALF 3 PISOS MIX  24X65 GS</t>
  </si>
  <si>
    <t>(003470) POXI-MIX X 5 KG EXTERIOR</t>
  </si>
  <si>
    <t>POXI-MIX X 5 KG EXTERIOR</t>
  </si>
  <si>
    <t>POXI-MIX</t>
  </si>
  <si>
    <t>1168 - POXI-MIX</t>
  </si>
  <si>
    <t>PEGAMENTOS</t>
  </si>
  <si>
    <t>1090 - PEGAMENTOS</t>
  </si>
  <si>
    <t>(003500) KINDER CHOCOLATE T1 X24U X300G</t>
  </si>
  <si>
    <t>KINDER CHOCOLATE T1 X24U X300G</t>
  </si>
  <si>
    <t>(003536) POLVORITAS FRUTILLA X 152 GR</t>
  </si>
  <si>
    <t>POLVORITAS FRUTILLA X 152 GR</t>
  </si>
  <si>
    <t>(003537) POLVORITAS VAINILLA X 152 GR</t>
  </si>
  <si>
    <t>POLVORITAS VAINILLA X 152 GR</t>
  </si>
  <si>
    <t>POLVORITA 147G</t>
  </si>
  <si>
    <t>1167 - POLVORITA 147G</t>
  </si>
  <si>
    <t>(003586) TE TARAGUI 25 SAQ X 2GR (S/ENS) FILTRO E</t>
  </si>
  <si>
    <t>TE TARAGUI 25 SAQ X 2GR (S/ENS) FILTRO E</t>
  </si>
  <si>
    <t>(003994) LINCOLN CLASICAS X153G</t>
  </si>
  <si>
    <t>LINCOLN CLASICAS X153G</t>
  </si>
  <si>
    <t>(003996) LINCOLN COCO X153 G</t>
  </si>
  <si>
    <t>LINCOLN COCO X153 G</t>
  </si>
  <si>
    <t>(004117) PILA E-91 AA X 20U ENERGIZER ALCALINA</t>
  </si>
  <si>
    <t>PILA E-91 AA X 20U ENERGIZER ALCALINA</t>
  </si>
  <si>
    <t>(004118) PILA E-92 AAA X20U ENERGIZER ALCANILA</t>
  </si>
  <si>
    <t>PILA E-92 AAA X20U ENERGIZER ALCANILA</t>
  </si>
  <si>
    <t>(004174) HAMLET YOGHURT FRUTILLA 21U X43G</t>
  </si>
  <si>
    <t>HAMLET YOGHURT FRUTILLA 21U X43G</t>
  </si>
  <si>
    <t>HAMLETS</t>
  </si>
  <si>
    <t>1416 - HAMLETS</t>
  </si>
  <si>
    <t>HAMLET</t>
  </si>
  <si>
    <t>1070 - HAMLET</t>
  </si>
  <si>
    <t>(004175) HAMLET BLANCO Y COOKIES 21U X48G</t>
  </si>
  <si>
    <t>HAMLET BLANCO Y COOKIES 21U X48G</t>
  </si>
  <si>
    <t>(004176) HAMLET ALMENDRAS Y MANI 21U X45G</t>
  </si>
  <si>
    <t>HAMLET ALMENDRAS Y MANI 21U X45G</t>
  </si>
  <si>
    <t>(004386) PRINGLES CLASICAS X37GS</t>
  </si>
  <si>
    <t>PRINGLES CLASICAS X37GS</t>
  </si>
  <si>
    <t>PRINGLES</t>
  </si>
  <si>
    <t>1015 - PRINGLES</t>
  </si>
  <si>
    <t>PRINGLES CHICAS</t>
  </si>
  <si>
    <t>1237 - PRINGLES CHICAS</t>
  </si>
  <si>
    <t>(004446) MEDIA TARDE 3X107 GR SANDWICH</t>
  </si>
  <si>
    <t>MEDIA TARDE 3X107 GR SANDWICH</t>
  </si>
  <si>
    <t>MEDIATARDE</t>
  </si>
  <si>
    <t>1420 - MEDIATARDE</t>
  </si>
  <si>
    <t>(004450) ARVEJAS SECAS REMOJADAS NOEL X300</t>
  </si>
  <si>
    <t>ARVEJAS SECAS REMOJADAS NOEL X300</t>
  </si>
  <si>
    <t>NOEL</t>
  </si>
  <si>
    <t>1419 - NOEL</t>
  </si>
  <si>
    <t>(004451) CHOCLO ENTERO NOEL X300G</t>
  </si>
  <si>
    <t>CHOCLO ENTERO NOEL X300G</t>
  </si>
  <si>
    <t>(004452) CHOCLO CREMOSO NOEL X300G</t>
  </si>
  <si>
    <t>CHOCLO CREMOSO NOEL X300G</t>
  </si>
  <si>
    <t>(004525) YERBA LA MERCED DE CAMPO O.C.X1/2KG</t>
  </si>
  <si>
    <t>YERBA LA MERCED DE CAMPO O.C.X1/2KG</t>
  </si>
  <si>
    <t>LA MERCED</t>
  </si>
  <si>
    <t>1013 - LA MERCED</t>
  </si>
  <si>
    <t>YERBAS</t>
  </si>
  <si>
    <t>1005 - YERBAS</t>
  </si>
  <si>
    <t>(004781) YERBA MATE TARAGUI 4 FLEX  X 1/4 KG</t>
  </si>
  <si>
    <t>YERBA MATE TARAGUI 4 FLEX  X 1/4 KG</t>
  </si>
  <si>
    <t>(004783) YM UNION C/PALO 4 FLEX  X 1/4 KG</t>
  </si>
  <si>
    <t>YM UNION C/PALO 4 FLEX  X 1/4 KG</t>
  </si>
  <si>
    <t>UNION</t>
  </si>
  <si>
    <t>1008 - UNION</t>
  </si>
  <si>
    <t>(004795) NUTELLA POTE X140GS</t>
  </si>
  <si>
    <t>NUTELLA POTE X140GS</t>
  </si>
  <si>
    <t>NUTELLA</t>
  </si>
  <si>
    <t>1205 - NUTELLA</t>
  </si>
  <si>
    <t>(004828) ALKA  CHERRY MENTOL X 800 GR</t>
  </si>
  <si>
    <t>ALKA  CHERRY MENTOL X 800 GR</t>
  </si>
  <si>
    <t>(004940) MAGDALENAS C/D DE LECHE D SATUR 10X220G</t>
  </si>
  <si>
    <t>MAGDALENAS C/D DE LECHE D SATUR 10X220G</t>
  </si>
  <si>
    <t>MAGD DON SATUR</t>
  </si>
  <si>
    <t>1085 - MAGD DON SATUR</t>
  </si>
  <si>
    <t>(004941) MAGDALENAS DE VAINILLA D SATUR X 10U</t>
  </si>
  <si>
    <t>MAGDALENAS DE VAINILLA D SATUR X 10U</t>
  </si>
  <si>
    <t>TALITAS</t>
  </si>
  <si>
    <t>1253 - TALITAS</t>
  </si>
  <si>
    <t>(004943) TALITAS CON QUESO DON SATUR X 110GR</t>
  </si>
  <si>
    <t>TALITAS CON QUESO DON SATUR X 110GR</t>
  </si>
  <si>
    <t>(004945) PEPAS DON SATUR X300 GR</t>
  </si>
  <si>
    <t>PEPAS DON SATUR X300 GR</t>
  </si>
  <si>
    <t>(004981) MAGDALENAS MARMOLADAS D SATUR X 10U</t>
  </si>
  <si>
    <t>MAGDALENAS MARMOLADAS D SATUR X 10U</t>
  </si>
  <si>
    <t>(005002) MAGDALENAS CHOCOLATE C DDL SATUR X 8U</t>
  </si>
  <si>
    <t>MAGDALENAS CHOCOLATE C DDL SATUR X 8U</t>
  </si>
  <si>
    <t>(005108) PASEO 5 SEMILLAS  X 300GR</t>
  </si>
  <si>
    <t>PASEO 5 SEMILLAS  X 300GR</t>
  </si>
  <si>
    <t>(005109) PASEO SIN SAL  X 300GR</t>
  </si>
  <si>
    <t>PASEO SIN SAL  X 300GR</t>
  </si>
  <si>
    <t>(005629) PURE DE TOMATE LA HUERTA X1030 GS</t>
  </si>
  <si>
    <t>PURE DE TOMATE LA HUERTA X1030 GS</t>
  </si>
  <si>
    <t>DE LA HUERTA</t>
  </si>
  <si>
    <t>1449 - DE LA HUERTA</t>
  </si>
  <si>
    <t>(005630) PURE DE TOMATE LA HUERTA X530 GS</t>
  </si>
  <si>
    <t>PURE DE TOMATE LA HUERTA X530 GS</t>
  </si>
  <si>
    <t>(005631) PURE DE TOMATE LA HUERTA X210 GS</t>
  </si>
  <si>
    <t>PURE DE TOMATE LA HUERTA X210 GS</t>
  </si>
  <si>
    <t>(005633) EDULCORANTE SI DIET X600CC</t>
  </si>
  <si>
    <t>EDULCORANTE SI DIET X600CC</t>
  </si>
  <si>
    <t>SI DIET</t>
  </si>
  <si>
    <t>1076 - SI DIET</t>
  </si>
  <si>
    <t>(005634) EDULCORANTE SI DIET X250CC</t>
  </si>
  <si>
    <t>EDULCORANTE SI DIET X250CC</t>
  </si>
  <si>
    <t>(005709) PRESERV TULIPAN EXHIBID X 24U + 2 S/C</t>
  </si>
  <si>
    <t>PRESERV TULIPAN EXHIBID X 24U + 2 S/C</t>
  </si>
  <si>
    <t>(005723) BAGGIO FRESH X1,5L NARANJA DCE BOTEL</t>
  </si>
  <si>
    <t>BAGGIO FRESH X1,5L NARANJA DCE BOTEL</t>
  </si>
  <si>
    <t>FRESH</t>
  </si>
  <si>
    <t>1450 - FRESH</t>
  </si>
  <si>
    <t>FRESH 1.5L</t>
  </si>
  <si>
    <t>1077 - FRESH 1.5L</t>
  </si>
  <si>
    <t>(005761) BAGGIO FRESH X1,5L POMELO BOTELLA</t>
  </si>
  <si>
    <t>BAGGIO FRESH X1,5L POMELO BOTELLA</t>
  </si>
  <si>
    <t>(005763) EDULCORANTE SI DIET X200CC</t>
  </si>
  <si>
    <t>EDULCORANTE SI DIET X200CC</t>
  </si>
  <si>
    <t>(005765) ECCOLE ADHESIVO PARA ZAPATILLAS X9GS</t>
  </si>
  <si>
    <t>ECCOLE ADHESIVO PARA ZAPATILLAS X9GS</t>
  </si>
  <si>
    <t>ECCOLE</t>
  </si>
  <si>
    <t>1446 - ECCOLE</t>
  </si>
  <si>
    <t>(005801) TIC TAC X12U MIX DE FRUTAS</t>
  </si>
  <si>
    <t>TIC TAC X12U MIX DE FRUTAS</t>
  </si>
  <si>
    <t>(005816) BAGGIO FRESH X1,5L MANZA DCE BOTELLA</t>
  </si>
  <si>
    <t>BAGGIO FRESH X1,5L MANZA DCE BOTELLA</t>
  </si>
  <si>
    <t>(006007) PEDIGREE ADTO NC C&amp;V ETAPA2 X1.5KG</t>
  </si>
  <si>
    <t>PEDIGREE ADTO NC C&amp;V ETAPA2 X1.5KG</t>
  </si>
  <si>
    <t>(006009) PEDIGREE CACH SANO/CRE E1 X1.5KG</t>
  </si>
  <si>
    <t>PEDIGREE CACH SANO/CRE E1 X1.5KG</t>
  </si>
  <si>
    <t>(006107) HALLS EXTRA STRONG-LYPTUS X 12 U.</t>
  </si>
  <si>
    <t>HALLS EXTRA STRONG-LYPTUS X 12 U.</t>
  </si>
  <si>
    <t>HALLS</t>
  </si>
  <si>
    <t>1316 - HALLS</t>
  </si>
  <si>
    <t>(006179) BAGGIO PRONTO X1L NARANJA</t>
  </si>
  <si>
    <t>BAGGIO PRONTO X1L NARANJA</t>
  </si>
  <si>
    <t>BAGGIO PRONTO</t>
  </si>
  <si>
    <t>1454 - BAGGIO PRONTO</t>
  </si>
  <si>
    <t>BAGGIO 1 Y 1.5 LITRO</t>
  </si>
  <si>
    <t>1075 - BAGGIO 1 Y 1.5 LITRO</t>
  </si>
  <si>
    <t>(006180) BAGGIO PRONTO X1L MIX FRUTAL</t>
  </si>
  <si>
    <t>BAGGIO PRONTO X1L MIX FRUTAL</t>
  </si>
  <si>
    <t>(006182) BAGGIO PRONTO X1L PERA</t>
  </si>
  <si>
    <t>BAGGIO PRONTO X1L PERA</t>
  </si>
  <si>
    <t>(006183) BAGGIO PRONTO X1L DURAZNO</t>
  </si>
  <si>
    <t>BAGGIO PRONTO X1L DURAZNO</t>
  </si>
  <si>
    <t>(006184) BAGGIO PRONTO X1L MANZANA</t>
  </si>
  <si>
    <t>BAGGIO PRONTO X1L MANZANA</t>
  </si>
  <si>
    <t>(006185) BAGGIO PRONTO X200CC NARANJA</t>
  </si>
  <si>
    <t>BAGGIO PRONTO X200CC NARANJA</t>
  </si>
  <si>
    <t>BAGGIO 200CC</t>
  </si>
  <si>
    <t>1074 - BAGGIO 200CC</t>
  </si>
  <si>
    <t>(006186) BAGGIO PRONTO X200CC MIX FRUTAL</t>
  </si>
  <si>
    <t>BAGGIO PRONTO X200CC MIX FRUTAL</t>
  </si>
  <si>
    <t>(006188) BAGGIO PRONTO X200CC PERA</t>
  </si>
  <si>
    <t>BAGGIO PRONTO X200CC PERA</t>
  </si>
  <si>
    <t>(006189) BAGGIO PRONTO X200CC DURAZNO</t>
  </si>
  <si>
    <t>BAGGIO PRONTO X200CC DURAZNO</t>
  </si>
  <si>
    <t>(006190) BAGGIO PRONTO X200CC MANZANA</t>
  </si>
  <si>
    <t>BAGGIO PRONTO X200CC MANZANA</t>
  </si>
  <si>
    <t>(006192) HALLS CHERRY-LYPTUS X 12 U.</t>
  </si>
  <si>
    <t>HALLS CHERRY-LYPTUS X 12 U.</t>
  </si>
  <si>
    <t>(006201) BAGGIO PRONTO X125CC MULTIFRUTA</t>
  </si>
  <si>
    <t>BAGGIO PRONTO X125CC MULTIFRUTA</t>
  </si>
  <si>
    <t>BAGGIO 125CC</t>
  </si>
  <si>
    <t>1214 - BAGGIO 125CC</t>
  </si>
  <si>
    <t>(006208) BAGGIO PRONTO X1L MULTIFRUTA</t>
  </si>
  <si>
    <t>BAGGIO PRONTO X1L MULTIFRUTA</t>
  </si>
  <si>
    <t>(006209) BAGGIO PRONTO X200CC MULTIFRUTA</t>
  </si>
  <si>
    <t>BAGGIO PRONTO X200CC MULTIFRUTA</t>
  </si>
  <si>
    <t>(006227) ACEITE GIRASOL CAÑUELAS X900MT</t>
  </si>
  <si>
    <t>ACEITE GIRASOL CAÑUELAS X900MT</t>
  </si>
  <si>
    <t>CAÑUELAS</t>
  </si>
  <si>
    <t>1463 - CAÑUELAS</t>
  </si>
  <si>
    <t>(006238) LINT ENGZ HEADLIGHT HL 60 LUM + AAA -</t>
  </si>
  <si>
    <t>LINT ENGZ HEADLIGHT HL 60 LUM + AAA -</t>
  </si>
  <si>
    <t>LINTERNAS</t>
  </si>
  <si>
    <t>1021 - LINTERNAS</t>
  </si>
  <si>
    <t>(006270) BAGGIO FRESH X1,5L MIX FRUTAL BOTELLA</t>
  </si>
  <si>
    <t>BAGGIO FRESH X1,5L MIX FRUTAL BOTELLA</t>
  </si>
  <si>
    <t>(006273) BAGGIO PRONTO X1.5L MULTIFRUTA</t>
  </si>
  <si>
    <t>BAGGIO PRONTO X1.5L MULTIFRUTA</t>
  </si>
  <si>
    <t>(006464) CARAM MISKY TOFFEES LECHE X648 GR</t>
  </si>
  <si>
    <t>CARAM MISKY TOFFEES LECHE X648 GR</t>
  </si>
  <si>
    <t>(006466) CARAM TPTE MENTA MISKY X810</t>
  </si>
  <si>
    <t>CARAM TPTE MENTA MISKY X810</t>
  </si>
  <si>
    <t>(006469) CARAM MISKY TOFFEES CHOCOLATE  X648 GR</t>
  </si>
  <si>
    <t>CARAM MISKY TOFFEES CHOCOLATE  X648 GR</t>
  </si>
  <si>
    <t>(006493) CARAMELO ALKA CHERRY MENTOL 12UX29.4GS</t>
  </si>
  <si>
    <t>CARAMELO ALKA CHERRY MENTOL 12UX29.4GS</t>
  </si>
  <si>
    <t>(006494) CARAMELO ALKA MENTA 12UX29.4GS</t>
  </si>
  <si>
    <t>CARAMELO ALKA MENTA 12UX29.4GS</t>
  </si>
  <si>
    <t>(006501) CARAMELO ALKA STRONG 12UX29.4GS</t>
  </si>
  <si>
    <t>CARAMELO ALKA STRONG 12UX29.4GS</t>
  </si>
  <si>
    <t>(006655) CARAM MED RELLENOS MIEL MISKY X675G</t>
  </si>
  <si>
    <t>CARAM MED RELLENOS MIEL MISKY X675G</t>
  </si>
  <si>
    <t>(006660) MAGD  VAINI C/CHIP CHOC D SATUR X200G</t>
  </si>
  <si>
    <t>MAGD  VAINI C/CHIP CHOC D SATUR X200G</t>
  </si>
  <si>
    <t>(006695) CEREAL FLOW FRUTAS Y ALMENDRAS 20UX23G</t>
  </si>
  <si>
    <t>CEREAL FLOW FRUTAS Y ALMENDRAS 20UX23G</t>
  </si>
  <si>
    <t>CEREALES FLOW</t>
  </si>
  <si>
    <t>1435 - CEREALES FLOW</t>
  </si>
  <si>
    <t>CEREAL FLOW</t>
  </si>
  <si>
    <t>1275 - CEREAL FLOW</t>
  </si>
  <si>
    <t>(006874) BAGGIO FRESH X600ML NARANJA B.ANCHA</t>
  </si>
  <si>
    <t>BAGGIO FRESH X600ML NARANJA B.ANCHA</t>
  </si>
  <si>
    <t>FRESH Y VIDA 600CC</t>
  </si>
  <si>
    <t>1078 - FRESH Y VIDA 600CC</t>
  </si>
  <si>
    <t>(006875) BAGGIO FRESH X600ML POMELO B.ANCHA</t>
  </si>
  <si>
    <t>BAGGIO FRESH X600ML POMELO B.ANCHA</t>
  </si>
  <si>
    <t>(006919) CHOCOLATADA LATTE  SHAKE X200ML BAGGIO</t>
  </si>
  <si>
    <t>CHOCOLATADA LATTE  SHAKE X200ML BAGGIO</t>
  </si>
  <si>
    <t>BAGGIO LATTE</t>
  </si>
  <si>
    <t>1459 - BAGGIO LATTE</t>
  </si>
  <si>
    <t>CHOCOLATADA RPB</t>
  </si>
  <si>
    <t>1366 - CHOCOLATADA RPB</t>
  </si>
  <si>
    <t>DENTASTIX/RODEO/BISCROK</t>
  </si>
  <si>
    <t>1132 - DENTASTIX/RODEO/BISCROK</t>
  </si>
  <si>
    <t>(007081) AGUA DE MESA FRESH X1,5L</t>
  </si>
  <si>
    <t>AGUA DE MESA FRESH X1,5L</t>
  </si>
  <si>
    <t>AGUA DE MESA</t>
  </si>
  <si>
    <t>1259 - AGUA DE MESA</t>
  </si>
  <si>
    <t>LA POSTA</t>
  </si>
  <si>
    <t>1455 - LA POSTA</t>
  </si>
  <si>
    <t>(007230) BAGGIO FRESH X1,5L PERA BOTELLA</t>
  </si>
  <si>
    <t>BAGGIO FRESH X1,5L PERA BOTELLA</t>
  </si>
  <si>
    <t>(007235) PEDIGREE SOBRESITO CACH CAR/SALS 12X85G</t>
  </si>
  <si>
    <t>PEDIGREE SOBRESITO CACH CAR/SALS 12X85G</t>
  </si>
  <si>
    <t>SOBRECITOS WHISKAS Y PEDIG</t>
  </si>
  <si>
    <t>1094 - SOBRECITOS WHISKAS Y PEDIG</t>
  </si>
  <si>
    <t>(007237) PEDIGREE SOBRESITO ADTO CAR/SALS 12X100G</t>
  </si>
  <si>
    <t>PEDIGREE SOBRESITO ADTO CAR/SALS 12X100G</t>
  </si>
  <si>
    <t>(007238) WHISKAS SOBRESITO GATITO CARNE 12X85GR</t>
  </si>
  <si>
    <t>WHISKAS SOBRESITO GATITO CARNE 12X85GR</t>
  </si>
  <si>
    <t>(007239) WHISKAS SOBRESITO ADTO CARNE 12X85GR</t>
  </si>
  <si>
    <t>WHISKAS SOBRESITO ADTO CARNE 12X85GR</t>
  </si>
  <si>
    <t>(007240) WHISKAS SOBRESITO ADTO SARDINA 12X85GR</t>
  </si>
  <si>
    <t>WHISKAS SOBRESITO ADTO SARDINA 12X85GR</t>
  </si>
  <si>
    <t>(007241) WHISKAS SOBRESITO ADTO POLLO 12X85GR</t>
  </si>
  <si>
    <t>WHISKAS SOBRESITO ADTO POLLO 12X85GR</t>
  </si>
  <si>
    <t>(007242) WHISKAS SOBRESITO ADTO SALMON 12X85GR</t>
  </si>
  <si>
    <t>WHISKAS SOBRESITO ADTO SALMON 12X85GR</t>
  </si>
  <si>
    <t>(007243) WHISKAS SOBRESITO ADTO PAVO 12X85GR</t>
  </si>
  <si>
    <t>WHISKAS SOBRESITO ADTO PAVO 12X85GR</t>
  </si>
  <si>
    <t>(007377) PAPEL DE FUMAR OCB PREMIUN 25L X50 HOJAS</t>
  </si>
  <si>
    <t>PAPEL DE FUMAR OCB PREMIUN 25L X50 HOJAS</t>
  </si>
  <si>
    <t>PAPEL OCB</t>
  </si>
  <si>
    <t>1328 - PAPEL OCB</t>
  </si>
  <si>
    <t>(007431) GAUCHO GATO PESCADO X500GS</t>
  </si>
  <si>
    <t>GAUCHO GATO PESCADO X500GS</t>
  </si>
  <si>
    <t>GAUCHO MARCA</t>
  </si>
  <si>
    <t>1257 - GAUCHO MARCA</t>
  </si>
  <si>
    <t>PAQUETERIA RAZA Y GAUCHO</t>
  </si>
  <si>
    <t>1101 - PAQUETERIA RAZA Y GAUCHO</t>
  </si>
  <si>
    <t>(007690) WHISKAS ADULTO ARC PESCADO X 500GR</t>
  </si>
  <si>
    <t>WHISKAS ADULTO ARC PESCADO X 500GR</t>
  </si>
  <si>
    <t>(007691) WHISKAS ADULTO ARC POLLO X 500GR</t>
  </si>
  <si>
    <t>WHISKAS ADULTO ARC POLLO X 500GR</t>
  </si>
  <si>
    <t>(007693) WHISKAS ADULTO ARC CARNE X 500GR</t>
  </si>
  <si>
    <t>WHISKAS ADULTO ARC CARNE X 500GR</t>
  </si>
  <si>
    <t>(007784) WHISKAS ADULTO ARC PESCADO X 1 KG</t>
  </si>
  <si>
    <t>WHISKAS ADULTO ARC PESCADO X 1 KG</t>
  </si>
  <si>
    <t>(007786) WHISKAS ADULTO ARC POLLO X 1 KG</t>
  </si>
  <si>
    <t>WHISKAS ADULTO ARC POLLO X 1 KG</t>
  </si>
  <si>
    <t>(007827) PRESERVATIVOS PLAYBOY EXHIBIDOR X12U</t>
  </si>
  <si>
    <t>PRESERVATIVOS PLAYBOY EXHIBIDOR X12U</t>
  </si>
  <si>
    <t>(007902) WHISKAS SOBRESITO GATITO SOUFFLE 12X85GR</t>
  </si>
  <si>
    <t>WHISKAS SOBRESITO GATITO SOUFFLE 12X85GR</t>
  </si>
  <si>
    <t>(008130) YERBA MATE TARAGUI 4 FLEX X1/2KG</t>
  </si>
  <si>
    <t>YERBA MATE TARAGUI 4 FLEX X1/2KG</t>
  </si>
  <si>
    <t>MAÑANITA</t>
  </si>
  <si>
    <t>1014 - MAÑANITA</t>
  </si>
  <si>
    <t>(008134) YERBA MATE MAÑANITA 4 FLEX X1/2KG</t>
  </si>
  <si>
    <t>YERBA MATE MAÑANITA 4 FLEX X1/2KG</t>
  </si>
  <si>
    <t>OPTIMUM</t>
  </si>
  <si>
    <t>1142 - OPTIMUM</t>
  </si>
  <si>
    <t>(008217) PRESER PLAYBOY MIXTA 12X3</t>
  </si>
  <si>
    <t>PRESER PLAYBOY MIXTA 12X3</t>
  </si>
  <si>
    <t>(008296) VOCACION CLASICA X 141 GR</t>
  </si>
  <si>
    <t>VOCACION CLASICA X 141 GR</t>
  </si>
  <si>
    <t>VOCACION</t>
  </si>
  <si>
    <t>1164 - VOCACION</t>
  </si>
  <si>
    <t>(008327) KINDER SORPRESA HUEVO NENA DISP X12U</t>
  </si>
  <si>
    <t>KINDER SORPRESA HUEVO NENA DISP X12U</t>
  </si>
  <si>
    <t>KINDER SORPRESA X12</t>
  </si>
  <si>
    <t>1201 - KINDER SORPRESA X12</t>
  </si>
  <si>
    <t>(008328) KINDER SORPRESA HUEVO NENE DISP X12U</t>
  </si>
  <si>
    <t>KINDER SORPRESA HUEVO NENE DISP X12U</t>
  </si>
  <si>
    <t>(008329) CINTA EMBALAR CANDELA TUBO X6U</t>
  </si>
  <si>
    <t>CINTA EMBALAR CANDELA TUBO X6U</t>
  </si>
  <si>
    <t>CINTAS</t>
  </si>
  <si>
    <t>1461 - CINTAS</t>
  </si>
  <si>
    <t>(008386) GALL. PEPITOS CHISPAS CADBURY X119G</t>
  </si>
  <si>
    <t>GALL. PEPITOS CHISPAS CADBURY X119G</t>
  </si>
  <si>
    <t>PEPITO Y OREO</t>
  </si>
  <si>
    <t>1088 - PEPITO Y OREO</t>
  </si>
  <si>
    <t>(008388) GALL. OREO C/CACAO X118G</t>
  </si>
  <si>
    <t>GALL. OREO C/CACAO X118G</t>
  </si>
  <si>
    <t>OREO</t>
  </si>
  <si>
    <t>1272 - OREO</t>
  </si>
  <si>
    <t>(008404) YERBA MATE MAÑANITA 4 FLEX X1/4KG</t>
  </si>
  <si>
    <t>YERBA MATE MAÑANITA 4 FLEX X1/4KG</t>
  </si>
  <si>
    <t>(008406) MATE COCIDO TARAGUI S/E DIAM X25</t>
  </si>
  <si>
    <t>MATE COCIDO TARAGUI S/E DIAM X25</t>
  </si>
  <si>
    <t>(008476) ATUN DESMENUZ AL ACEITE NOEL X170GS</t>
  </si>
  <si>
    <t>ATUN DESMENUZ AL ACEITE NOEL X170GS</t>
  </si>
  <si>
    <t>(008485) MANTECOL X253GS BAJO EN SODIO</t>
  </si>
  <si>
    <t>MANTECOL X253GS BAJO EN SODIO</t>
  </si>
  <si>
    <t>(008490) MANTECOL BOCADO 16X26GS.BJO EN SODIO</t>
  </si>
  <si>
    <t>MANTECOL BOCADO 16X26GS.BJO EN SODIO</t>
  </si>
  <si>
    <t>(008491) MANTECOL IMPULSO X111G BJO EN SODIO</t>
  </si>
  <si>
    <t>MANTECOL IMPULSO X111G BJO EN SODIO</t>
  </si>
  <si>
    <t>(008494) ARROZ MARIA LARGO FINO X1 KG</t>
  </si>
  <si>
    <t>ARROZ MARIA LARGO FINO X1 KG</t>
  </si>
  <si>
    <t>CEREAL</t>
  </si>
  <si>
    <t>1397 - CEREAL</t>
  </si>
  <si>
    <t>(008575) MANTECOL BARRA 9UX64GS BJO EN SODIO</t>
  </si>
  <si>
    <t>MANTECOL BARRA 9UX64GS BJO EN SODIO</t>
  </si>
  <si>
    <t>(008755) GALL VARIEDAD NVO MIX X390GS</t>
  </si>
  <si>
    <t>GALL VARIEDAD NVO MIX X390GS</t>
  </si>
  <si>
    <t>(008805) 9 DE ORO BIZCOCHO AZUCARADO X210GR</t>
  </si>
  <si>
    <t>9 DE ORO BIZCOCHO AZUCARADO X210GR</t>
  </si>
  <si>
    <t>(010109) EL PULPITO POMO X 50 G CHICO</t>
  </si>
  <si>
    <t>EL PULPITO POMO X 50 G CHICO</t>
  </si>
  <si>
    <t>EL PULPITO</t>
  </si>
  <si>
    <t>1447 - EL PULPITO</t>
  </si>
  <si>
    <t>(010278) YERBA MATE BUENAS Y SANTAS X500G HIERBAS REALES</t>
  </si>
  <si>
    <t>YERBA MATE BUENAS Y SANTAS X500G HIERBAS REALES</t>
  </si>
  <si>
    <t>(010285) PRESER TULIPAN CLASICO 16X3U</t>
  </si>
  <si>
    <t>PRESER TULIPAN CLASICO 16X3U</t>
  </si>
  <si>
    <t>FASTIX</t>
  </si>
  <si>
    <t>1440 - FASTIX</t>
  </si>
  <si>
    <t>(010352) PRINGLES ORIGINAL X 104 GR</t>
  </si>
  <si>
    <t>PRINGLES ORIGINAL X 104 GR</t>
  </si>
  <si>
    <t>PRINGLES GRANDES</t>
  </si>
  <si>
    <t>1236 - PRINGLES GRANDES</t>
  </si>
  <si>
    <t>(010412) ALF HAMLET SIMPLE DDL 36G</t>
  </si>
  <si>
    <t>ALF HAMLET SIMPLE DDL 36G</t>
  </si>
  <si>
    <t>(010419) EVEREADY LAMP LED 10W BCO</t>
  </si>
  <si>
    <t>EVEREADY LAMP LED 10W BCO</t>
  </si>
  <si>
    <t>LAMPARAS EVEREADY</t>
  </si>
  <si>
    <t>1250 - LAMPARAS EVEREADY</t>
  </si>
  <si>
    <t>(010427) VOCACION ACARAMELADA  X 145 GR</t>
  </si>
  <si>
    <t>VOCACION ACARAMELADA  X 145 GR</t>
  </si>
  <si>
    <t>(010429) PEPAS 9 DE ORO MEMBRILLO X350GS</t>
  </si>
  <si>
    <t>PEPAS 9 DE ORO MEMBRILLO X350GS</t>
  </si>
  <si>
    <t>(010433) POLVORITA CHO/VAI 152G</t>
  </si>
  <si>
    <t>POLVORITA CHO/VAI 152G</t>
  </si>
  <si>
    <t>(010457) SAN AGUSTIN CELENTANO X 500 GR</t>
  </si>
  <si>
    <t>SAN AGUSTIN CELENTANO X 500 GR</t>
  </si>
  <si>
    <t>SAN AGUSTIN</t>
  </si>
  <si>
    <t>1464 - SAN AGUSTIN</t>
  </si>
  <si>
    <t>FIDEOS SAN AGUSTIN</t>
  </si>
  <si>
    <t>1256 - FIDEOS SAN AGUSTIN</t>
  </si>
  <si>
    <t>(010605) TODDY CACAO EN POLVO 180G</t>
  </si>
  <si>
    <t>TODDY CACAO EN POLVO 180G</t>
  </si>
  <si>
    <t>TODDY</t>
  </si>
  <si>
    <t>1436 - TODDY</t>
  </si>
  <si>
    <t>GEORGALOS MARCA</t>
  </si>
  <si>
    <t>1431 - GEORGALOS MARCA</t>
  </si>
  <si>
    <t>GOLOS MARS</t>
  </si>
  <si>
    <t>1462 - GOLOS MARS</t>
  </si>
  <si>
    <t>(010722) ECCOLE ADHESIVO PARA ZAPATILLAS X3GS</t>
  </si>
  <si>
    <t>ECCOLE ADHESIVO PARA ZAPATILLAS X3GS</t>
  </si>
  <si>
    <t>(010729) SNICKERS CO RRUG DISPLAY 48G</t>
  </si>
  <si>
    <t>SNICKERS CO RRUG DISPLAY 48G</t>
  </si>
  <si>
    <t>(010739) GEORG TURRON DE MANI CON MIEL 80G</t>
  </si>
  <si>
    <t>GEORG TURRON DE MANI CON MIEL 80G</t>
  </si>
  <si>
    <t>GEORGALO FIESTAS</t>
  </si>
  <si>
    <t>1433 - GEORGALO FIESTAS</t>
  </si>
  <si>
    <t>(010747) GEORG TURRON DE MANI CON FRUTAS 80G</t>
  </si>
  <si>
    <t>GEORG TURRON DE MANI CON FRUTAS 80G</t>
  </si>
  <si>
    <t>(010761) GEORG MANI CON CHOCOLATE 80G</t>
  </si>
  <si>
    <t>GEORG MANI CON CHOCOLATE 80G</t>
  </si>
  <si>
    <t>(010802) TARAGUI SILVESTRE MEZCLA 20 SAQ X 1,5GR</t>
  </si>
  <si>
    <t>TARAGUI SILVESTRE MEZCLA 20 SAQ X 1,5GR</t>
  </si>
  <si>
    <t>(010803) TARAGUI SILVESTRE MANZANILLA 20 SAQ X1GR</t>
  </si>
  <si>
    <t>TARAGUI SILVESTRE MANZANILLA 20 SAQ X1GR</t>
  </si>
  <si>
    <t>(010866) GALLET. SURTIDO LIA X 400GR</t>
  </si>
  <si>
    <t>GALLET. SURTIDO LIA X 400GR</t>
  </si>
  <si>
    <t>(010985) TARAGUI SILVESTRE BOLDO 20 SAQ X 1,5GR</t>
  </si>
  <si>
    <t>TARAGUI SILVESTRE BOLDO 20 SAQ X 1,5GR</t>
  </si>
  <si>
    <t>(010988) PASEO QUESO 250G</t>
  </si>
  <si>
    <t>PASEO QUESO 250G</t>
  </si>
  <si>
    <t>PASEO NUEVAS</t>
  </si>
  <si>
    <t>1332 - PASEO NUEVAS</t>
  </si>
  <si>
    <t>(011064) CHUPETON-CITO 8U X 35G LHERITIER</t>
  </si>
  <si>
    <t>CHUPETON-CITO 8U X 35G LHERITIER</t>
  </si>
  <si>
    <t>LHERITIER MARCA</t>
  </si>
  <si>
    <t>1467 - LHERITIER MARCA</t>
  </si>
  <si>
    <t>(011078) PILA 1215 AA X 24U EVEREADY - TIRA</t>
  </si>
  <si>
    <t>PILA 1215 AA X 24U EVEREADY - TIRA</t>
  </si>
  <si>
    <t>(011079) PILA 1212 AAA X24U EVEREADY - TIRA</t>
  </si>
  <si>
    <t>PILA 1212 AAA X24U EVEREADY - TIRA</t>
  </si>
  <si>
    <t>(011093) TIC TAC X12 FRUTILA Y CREMA</t>
  </si>
  <si>
    <t>TIC TAC X12 FRUTILA Y CREMA</t>
  </si>
  <si>
    <t>(011111) ALFAJOR MARLEY NEGRO TRIPLE 16X100GR</t>
  </si>
  <si>
    <t>ALFAJOR MARLEY NEGRO TRIPLE 16X100GR</t>
  </si>
  <si>
    <t>(011164) BELDENT FRUTILLA S/AZUC   X 20U</t>
  </si>
  <si>
    <t>BELDENT FRUTILLA S/AZUC   X 20U</t>
  </si>
  <si>
    <t>(011166) BELDENT MENTA FUERTE S/AZUC X 20U</t>
  </si>
  <si>
    <t>BELDENT MENTA FUERTE S/AZUC X 20U</t>
  </si>
  <si>
    <t>(011168) BELDENT MENTOL S/AZUC   X 20U</t>
  </si>
  <si>
    <t>BELDENT MENTOL S/AZUC   X 20U</t>
  </si>
  <si>
    <t>(011206) YERBA LA MERCED CAMPO SUR X 1 KG</t>
  </si>
  <si>
    <t>YERBA LA MERCED CAMPO SUR X 1 KG</t>
  </si>
  <si>
    <t>(011302) RAZA PERRO ADTO CARNE RZ PEQ X1,5KG</t>
  </si>
  <si>
    <t>RAZA PERRO ADTO CARNE RZ PEQ X1,5KG</t>
  </si>
  <si>
    <t>RAZA MARCA</t>
  </si>
  <si>
    <t>1192 - RAZA MARCA</t>
  </si>
  <si>
    <t>(011346) PAST. DRF X12U X23G MENTA</t>
  </si>
  <si>
    <t>PAST. DRF X12U X23G MENTA</t>
  </si>
  <si>
    <t>(011360) ALFAJOR MARLEY BLANCO TRIPLE 16X100GR</t>
  </si>
  <si>
    <t>ALFAJOR MARLEY BLANCO TRIPLE 16X100GR</t>
  </si>
  <si>
    <t>(011429) ALFAJOR MANTECOL 40G</t>
  </si>
  <si>
    <t>ALFAJOR MANTECOL 40G</t>
  </si>
  <si>
    <t>(011449) ALFAJOR MANTECOL TRIPLE 60GR</t>
  </si>
  <si>
    <t>ALFAJOR MANTECOL TRIPLE 60GR</t>
  </si>
  <si>
    <t>(000318) GOMITAS MISKY JELLY ROLL X 1 KG</t>
  </si>
  <si>
    <t>GOMITAS MISKY JELLY ROLL X 1 KG</t>
  </si>
  <si>
    <t>GOMITAS MISKY 1K</t>
  </si>
  <si>
    <t>1071 - GOMITAS MISKY 1K</t>
  </si>
  <si>
    <t>(000819) PILA 1215 AA X 4U EVEREADY EXTRA DURAC</t>
  </si>
  <si>
    <t>PILA 1215 AA X 4U EVEREADY EXTRA DURAC</t>
  </si>
  <si>
    <t>(000861) PETACA GLOUCESTER X 200 CC WHISKY</t>
  </si>
  <si>
    <t>PETACA GLOUCESTER X 200 CC WHISKY</t>
  </si>
  <si>
    <t>(000865) PETACA NEW STYLE X 200 CC VODKA</t>
  </si>
  <si>
    <t>PETACA NEW STYLE X 200 CC VODKA</t>
  </si>
  <si>
    <t>(001345) PARAGUITAS FELFORT  X 40U. X 13G</t>
  </si>
  <si>
    <t>PARAGUITAS FELFORT  X 40U. X 13G</t>
  </si>
  <si>
    <t>(001448) MAURI VAINILLAS X 320 GR</t>
  </si>
  <si>
    <t>MAURI VAINILLAS X 320 GR</t>
  </si>
  <si>
    <t>(001871) TIC TAC X12U NARANJA</t>
  </si>
  <si>
    <t>TIC TAC X12U NARANJA</t>
  </si>
  <si>
    <t>(002168) POXI-MIX X 1250 GR INTERIOR</t>
  </si>
  <si>
    <t>POXI-MIX X 1250 GR INTERIOR</t>
  </si>
  <si>
    <t>(002885) WHISKAS GATITOS CARNE LATA X 340GR</t>
  </si>
  <si>
    <t>WHISKAS GATITOS CARNE LATA X 340GR</t>
  </si>
  <si>
    <t>(002901) WHISKAS ADULTO CARNE LATA X 340GR</t>
  </si>
  <si>
    <t>WHISKAS ADULTO CARNE LATA X 340GR</t>
  </si>
  <si>
    <t>(003491) SAPITO RELLENO DE MANI 24U X 10G</t>
  </si>
  <si>
    <t>SAPITO RELLENO DE MANI 24U X 10G</t>
  </si>
  <si>
    <t>SAPITOS</t>
  </si>
  <si>
    <t>1418 - SAPITOS</t>
  </si>
  <si>
    <t>SAPITO</t>
  </si>
  <si>
    <t>1068 - SAPITO</t>
  </si>
  <si>
    <t>(003493) SAPITO RELLENO CHOCOLATOSO 24U X 10G</t>
  </si>
  <si>
    <t>SAPITO RELLENO CHOCOLATOSO 24U X 10G</t>
  </si>
  <si>
    <t>(003494) SAPITO RELLENO DULCE DE LECHE 24U X 10G</t>
  </si>
  <si>
    <t>SAPITO RELLENO DULCE DE LECHE 24U X 10G</t>
  </si>
  <si>
    <t>(003495) SAPITO FRUTILLA  24U X 10G</t>
  </si>
  <si>
    <t>SAPITO FRUTILLA  24U X 10G</t>
  </si>
  <si>
    <t>(003587) TE TARAGUI 50 SAQ X 2GR (S/ENS) FILTRO E</t>
  </si>
  <si>
    <t>TE TARAGUI 50 SAQ X 2GR (S/ENS) FILTRO E</t>
  </si>
  <si>
    <t>(004177) HAMLET CHOCOLATOSO 21U X43G</t>
  </si>
  <si>
    <t>HAMLET CHOCOLATOSO 21U X43G</t>
  </si>
  <si>
    <t>(004406) CARAM MED RELLENOS FRUTA MISKY X810G</t>
  </si>
  <si>
    <t>CARAM MED RELLENOS FRUTA MISKY X810G</t>
  </si>
  <si>
    <t>(004414) CHUPETIN COSMOS FRUTALES X40UN.</t>
  </si>
  <si>
    <t>CHUPETIN COSMOS FRUTALES X40UN.</t>
  </si>
  <si>
    <t>(004438) CHOCOLATE C/LECHE MISKY 30X25 GR</t>
  </si>
  <si>
    <t>CHOCOLATE C/LECHE MISKY 30X25 GR</t>
  </si>
  <si>
    <t>(004439) CHOCOLATE BLANCO MISKY 30X25 GR</t>
  </si>
  <si>
    <t>CHOCOLATE BLANCO MISKY 30X25 GR</t>
  </si>
  <si>
    <t>(005111) PASEO MINI SALVADO X 300GR</t>
  </si>
  <si>
    <t>PASEO MINI SALVADO X 300GR</t>
  </si>
  <si>
    <t>(006010) PEDIGREE CACH SANO/CRE ETAPA1 X3KG</t>
  </si>
  <si>
    <t>PEDIGREE CACH SANO/CRE ETAPA1 X3KG</t>
  </si>
  <si>
    <t>(006028) PEDIGREE ADTO NC C&amp;V ETAPA 2 X3KG</t>
  </si>
  <si>
    <t>PEDIGREE ADTO NC C&amp;V ETAPA 2 X3KG</t>
  </si>
  <si>
    <t>(006029) PEDIGREE ADTO RAZ PEQ ETAPA 2 X3KG</t>
  </si>
  <si>
    <t>PEDIGREE ADTO RAZ PEQ ETAPA 2 X3KG</t>
  </si>
  <si>
    <t>(006031) PEDIGREE ADTO +7AÑOS ETAPA3 X3 KG</t>
  </si>
  <si>
    <t>PEDIGREE ADTO +7AÑOS ETAPA3 X3 KG</t>
  </si>
  <si>
    <t>(006187) BAGGIO PRONTO X200CC NARANJA/DURAZNO</t>
  </si>
  <si>
    <t>BAGGIO PRONTO X200CC NARANJA/DURAZNO</t>
  </si>
  <si>
    <t>(006743) MERMELADA CONFIT FRUTILLA NOEL X454GS</t>
  </si>
  <si>
    <t>MERMELADA CONFIT FRUTILLA NOEL X454GS</t>
  </si>
  <si>
    <t>MERMELADA NOEL</t>
  </si>
  <si>
    <t>1333 - MERMELADA NOEL</t>
  </si>
  <si>
    <t>(006792) MERMELADA CONFIT DAMASCO NOEL X454 G</t>
  </si>
  <si>
    <t>MERMELADA CONFIT DAMASCO NOEL X454 G</t>
  </si>
  <si>
    <t>(006841) MERMELAD CONFIT NARAN NOEL X454GS</t>
  </si>
  <si>
    <t>MERMELAD CONFIT NARAN NOEL X454GS</t>
  </si>
  <si>
    <t>(006940) RAZA GATOS PESCADO X500GS</t>
  </si>
  <si>
    <t>RAZA GATOS PESCADO X500GS</t>
  </si>
  <si>
    <t>RAZA 8K 15K 21K GATO 10K 15K</t>
  </si>
  <si>
    <t>1112 - RAZA 8K 15K 21K GATO 10K 15K</t>
  </si>
  <si>
    <t>(006945) RAZA GATOS CARNE PES ARROZ X500G</t>
  </si>
  <si>
    <t>RAZA GATOS CARNE PES ARROZ X500G</t>
  </si>
  <si>
    <t>(006951) RAZA GATITO CAR LECHE X500GS</t>
  </si>
  <si>
    <t>RAZA GATITO CAR LECHE X500GS</t>
  </si>
  <si>
    <t>(007236) PEDIGREE SOBRESITO RP CAR/SALS 12X100G</t>
  </si>
  <si>
    <t>PEDIGREE SOBRESITO RP CAR/SALS 12X100G</t>
  </si>
  <si>
    <t>(007688) WHISKAS GATITOS CAR Y LECH X 1KG</t>
  </si>
  <si>
    <t>WHISKAS GATITOS CAR Y LECH X 1KG</t>
  </si>
  <si>
    <t>(007875) WHISKAS ADULTO ARC CARNE X 1 KG</t>
  </si>
  <si>
    <t>WHISKAS ADULTO ARC CARNE X 1 KG</t>
  </si>
  <si>
    <t>(008407) MATE COCIDO TARAGUI S/E DIAM X100</t>
  </si>
  <si>
    <t>MATE COCIDO TARAGUI S/E DIAM X100</t>
  </si>
  <si>
    <t>(008622) WHISKAS CASTRADOS MIX CARNES X1KG</t>
  </si>
  <si>
    <t>WHISKAS CASTRADOS MIX CARNES X1KG</t>
  </si>
  <si>
    <t>(010054) PRESERV PRIME MIXTA 12X3 --32DB</t>
  </si>
  <si>
    <t>PRESERV PRIME MIXTA 12X3 --32DB</t>
  </si>
  <si>
    <t>(010235) FASTIX EXTERIOR TRANSP X 25 GR</t>
  </si>
  <si>
    <t>FASTIX EXTERIOR TRANSP X 25 GR</t>
  </si>
  <si>
    <t>(010399) TIC TAC X12U MENTA FRESCA  X12U</t>
  </si>
  <si>
    <t>TIC TAC X12U MENTA FRESCA  X12U</t>
  </si>
  <si>
    <t>(010411) ALF HAMLET MOUSSE MANI 34.5G</t>
  </si>
  <si>
    <t>ALF HAMLET MOUSSE MANI 34.5G</t>
  </si>
  <si>
    <t>(010762) GEORG MANI CON CHOCOLATE 120G</t>
  </si>
  <si>
    <t>GEORG MANI CON CHOCOLATE 120G</t>
  </si>
  <si>
    <t>(010986) PASEO OLIVA Y ROMERO 250G</t>
  </si>
  <si>
    <t>PASEO OLIVA Y ROMERO 250G</t>
  </si>
  <si>
    <t>(010987) PASEO PIZZA 250G</t>
  </si>
  <si>
    <t>PASEO PIZZA 250G</t>
  </si>
  <si>
    <t>(011068) VINO VIEJA MENDOZA GRAN CORTE X 1125 ML</t>
  </si>
  <si>
    <t>VINO VIEJA MENDOZA GRAN CORTE X 1125 ML</t>
  </si>
  <si>
    <t>(011134) CARAMELO ALKA SANDIA 12UX29.4GS</t>
  </si>
  <si>
    <t>CARAMELO ALKA SANDIA 12UX29.4GS</t>
  </si>
  <si>
    <t>(011165) BELDENT MENTA S/AZUC   X 20U</t>
  </si>
  <si>
    <t>BELDENT MENTA S/AZUC   X 20U</t>
  </si>
  <si>
    <t>(011183) CUBANITO OBLITA FRUTILLA 48X5,5G</t>
  </si>
  <si>
    <t>CUBANITO OBLITA FRUTILLA 48X5,5G</t>
  </si>
  <si>
    <t>CUBANITOS</t>
  </si>
  <si>
    <t>1356 - CUBANITOS</t>
  </si>
  <si>
    <t>(011190) KINDER BUENO T2 X43G</t>
  </si>
  <si>
    <t>KINDER BUENO T2 X43G</t>
  </si>
  <si>
    <t>DULCES JUGUETES</t>
  </si>
  <si>
    <t>1365 - DULCES JUGUETES</t>
  </si>
  <si>
    <t>(011253) KINDER BUENO WHITE T2 X43G</t>
  </si>
  <si>
    <t>KINDER BUENO WHITE T2 X43G</t>
  </si>
  <si>
    <t>(011368) NUTELLA B-READY X10U OBLEA</t>
  </si>
  <si>
    <t>NUTELLA B-READY X10U OBLEA</t>
  </si>
  <si>
    <t>(011436) PEPAS TOCOÑATO 150G</t>
  </si>
  <si>
    <t>PEPAS TOCOÑATO 150G</t>
  </si>
  <si>
    <t>(011464) ALFAJOR MARLEY MIXTO 16X100GR</t>
  </si>
  <si>
    <t>ALFAJOR MARLEY MIXTO 16X100GR</t>
  </si>
  <si>
    <t>(000174) POXILINA 10' X 70 GR CHICA</t>
  </si>
  <si>
    <t>POXILINA 10' X 70 GR CHICA</t>
  </si>
  <si>
    <t>POXILINA</t>
  </si>
  <si>
    <t>1441 - POXILINA</t>
  </si>
  <si>
    <t>(000568) BUBBALOO 60'S UVA</t>
  </si>
  <si>
    <t>BUBBALOO 60'S UVA</t>
  </si>
  <si>
    <t>(001512) GOMITAS MISKY EUCALIPTO X 1 KG</t>
  </si>
  <si>
    <t>GOMITAS MISKY EUCALIPTO X 1 KG</t>
  </si>
  <si>
    <t>(001513) GOMITAS MISKY FANTASIA X 1 KG</t>
  </si>
  <si>
    <t>GOMITAS MISKY FANTASIA X 1 KG</t>
  </si>
  <si>
    <t>(001699) SALSA PIZZA NOEL DOY PACK X340</t>
  </si>
  <si>
    <t>SALSA PIZZA NOEL DOY PACK X340</t>
  </si>
  <si>
    <t>SALSAS NOEL</t>
  </si>
  <si>
    <t>1255 - SALSAS NOEL</t>
  </si>
  <si>
    <t>(001843) CHUPETIN PELOTITAS DE LHERITIER X 50 U</t>
  </si>
  <si>
    <t>CHUPETIN PELOTITAS DE LHERITIER X 50 U</t>
  </si>
  <si>
    <t>PELOTITAS</t>
  </si>
  <si>
    <t>1472 - PELOTITAS</t>
  </si>
  <si>
    <t>CHUP PELOTITAS</t>
  </si>
  <si>
    <t>1105 - CHUP PELOTITAS</t>
  </si>
  <si>
    <t>(001943) FLYNN PAFF MANZANA 70U. X 8GR</t>
  </si>
  <si>
    <t>FLYNN PAFF MANZANA 70U. X 8GR</t>
  </si>
  <si>
    <t>(002388) BOCADITOS MARROC X20U X14G</t>
  </si>
  <si>
    <t>BOCADITOS MARROC X20U X14G</t>
  </si>
  <si>
    <t>(002419) PETACA NEW STYLE X 200 CC CHOCOLATE</t>
  </si>
  <si>
    <t>PETACA NEW STYLE X 200 CC CHOCOLATE</t>
  </si>
  <si>
    <t>PEDIGREE BOLSAS</t>
  </si>
  <si>
    <t>1106 - PEDIGREE BOLSAS</t>
  </si>
  <si>
    <t>(002996) VINO DON VALENTIN LACR 6X750ML</t>
  </si>
  <si>
    <t>VINO DON VALENTIN LACR 6X750ML</t>
  </si>
  <si>
    <t>VALENTIN</t>
  </si>
  <si>
    <t>1306 - VALENTIN</t>
  </si>
  <si>
    <t>(003197) MEDIA TARDE SANDWICH 5U. X 107 GR</t>
  </si>
  <si>
    <t>MEDIA TARDE SANDWICH 5U. X 107 GR</t>
  </si>
  <si>
    <t>(003479) ALTEZA CHOC PARA TAZA TABL. X 90GR</t>
  </si>
  <si>
    <t>ALTEZA CHOC PARA TAZA TABL. X 90GR</t>
  </si>
  <si>
    <t>(003601) CHUPETIN PELOTITAS X 50U. DULCE DE LECHE</t>
  </si>
  <si>
    <t>CHUPETIN PELOTITAS X 50U. DULCE DE LECHE</t>
  </si>
  <si>
    <t>(004244) HAMLET LECHE Y COOKIES X21U X 45GS</t>
  </si>
  <si>
    <t>HAMLET LECHE Y COOKIES X21U X 45GS</t>
  </si>
  <si>
    <t>(004298) PEDIGREE CACH SANO/CRE ETAPA1 X21KG</t>
  </si>
  <si>
    <t>PEDIGREE CACH SANO/CRE ETAPA1 X21KG</t>
  </si>
  <si>
    <t>(004302) PEDIGREE ADTO NUTR C ETAPA2 X21KG</t>
  </si>
  <si>
    <t>PEDIGREE ADTO NUTR C ETAPA2 X21KG</t>
  </si>
  <si>
    <t>(004523) YERBA LA MERCED DE BARBACUA O.C. X1/2KG</t>
  </si>
  <si>
    <t>YERBA LA MERCED DE BARBACUA O.C. X1/2KG</t>
  </si>
  <si>
    <t>(004577) MATE COCIDO UNION DIAM X 25U</t>
  </si>
  <si>
    <t>MATE COCIDO UNION DIAM X 25U</t>
  </si>
  <si>
    <t>CLIGHT</t>
  </si>
  <si>
    <t>1218 - CLIGHT</t>
  </si>
  <si>
    <t>(005626) VINO TALACASTO TETRA X1LT TINTO</t>
  </si>
  <si>
    <t>VINO TALACASTO TETRA X1LT TINTO</t>
  </si>
  <si>
    <t>TALACASTO</t>
  </si>
  <si>
    <t>1161 - TALACASTO</t>
  </si>
  <si>
    <t>VINO TETRA RPB</t>
  </si>
  <si>
    <t>1073 - VINO TETRA RPB</t>
  </si>
  <si>
    <t>(005627) VINO TALACASTO TETRA X1LT BLANCO</t>
  </si>
  <si>
    <t>VINO TALACASTO TETRA X1LT BLANCO</t>
  </si>
  <si>
    <t>(005679) ALKA CAR CREMOSO FRAMB/FRUTILL  X 800 GR</t>
  </si>
  <si>
    <t>ALKA CAR CREMOSO FRAMB/FRUTILL  X 800 GR</t>
  </si>
  <si>
    <t>(006181) BAGGIO PRONTO X1L NARANJA/DURAZNO</t>
  </si>
  <si>
    <t>BAGGIO PRONTO X1L NARANJA/DURAZNO</t>
  </si>
  <si>
    <t>(006508) CARAM TPTE CHERRY MISKY X405 GR</t>
  </si>
  <si>
    <t>CARAM TPTE CHERRY MISKY X405 GR</t>
  </si>
  <si>
    <t>(006645) SAPITO HUEVO CON CONFITES 12X28GR</t>
  </si>
  <si>
    <t>SAPITO HUEVO CON CONFITES 12X28GR</t>
  </si>
  <si>
    <t>(006711) MERMELADA CONFIT DURAZNO NOEL X454 G</t>
  </si>
  <si>
    <t>MERMELADA CONFIT DURAZNO NOEL X454 G</t>
  </si>
  <si>
    <t>(006712) MERMELADA CONFIT CIRUELA NOEL X454G</t>
  </si>
  <si>
    <t>MERMELADA CONFIT CIRUELA NOEL X454G</t>
  </si>
  <si>
    <t>(006882) EDULCORANTE SI DIET X500CC</t>
  </si>
  <si>
    <t>EDULCORANTE SI DIET X500CC</t>
  </si>
  <si>
    <t>(006941) RAZA GATOS PESCADO X1 KG</t>
  </si>
  <si>
    <t>RAZA GATOS PESCADO X1 KG</t>
  </si>
  <si>
    <t>(006944) RAZA GATOS PESCADO X15 KG</t>
  </si>
  <si>
    <t>RAZA GATOS PESCADO X15 KG</t>
  </si>
  <si>
    <t>(006954) RAZA PERRO CACH CAR CER LECH X15K</t>
  </si>
  <si>
    <t>RAZA PERRO CACH CAR CER LECH X15K</t>
  </si>
  <si>
    <t>(006961) RAZA PERRO ADTO CARNE RZ PEQ X15KG</t>
  </si>
  <si>
    <t>RAZA PERRO ADTO CARNE RZ PEQ X15KG</t>
  </si>
  <si>
    <t>(006976) GAUCHO PERRO ADULTO X15KG</t>
  </si>
  <si>
    <t>GAUCHO PERRO ADULTO X15KG</t>
  </si>
  <si>
    <t>GAUCHO PERRO</t>
  </si>
  <si>
    <t>1113 - GAUCHO PERRO</t>
  </si>
  <si>
    <t>(006978) GAUCHO PERRO ADULTO X25KG</t>
  </si>
  <si>
    <t>GAUCHO PERRO ADULTO X25KG</t>
  </si>
  <si>
    <t>(007094) AC DE OLIVA V.E LA POSTA DE OLIVO X500ML</t>
  </si>
  <si>
    <t>AC DE OLIVA V.E LA POSTA DE OLIVO X500ML</t>
  </si>
  <si>
    <t>(007423) CHUP BOLA LOCA SAB FRUT RELL CHICLE X24U</t>
  </si>
  <si>
    <t>CHUP BOLA LOCA SAB FRUT RELL CHICLE X24U</t>
  </si>
  <si>
    <t>BOLA LOCA</t>
  </si>
  <si>
    <t>1469 - BOLA LOCA</t>
  </si>
  <si>
    <t>BOLALOCA</t>
  </si>
  <si>
    <t>1103 - BOLALOCA</t>
  </si>
  <si>
    <t>(007627) WHISKAS GATITOS CAR Y LEC X 10KG</t>
  </si>
  <si>
    <t>WHISKAS GATITOS CAR Y LEC X 10KG</t>
  </si>
  <si>
    <t>WHISKAS BOLSAS</t>
  </si>
  <si>
    <t>1107 - WHISKAS BOLSAS</t>
  </si>
  <si>
    <t>(007640) WHISKAS ADULTO ARC PESCADO X 10KG</t>
  </si>
  <si>
    <t>WHISKAS ADULTO ARC PESCADO X 10KG</t>
  </si>
  <si>
    <t>(007907) GOMITAS RICOMAS CONITOS FRUTALES X500GS</t>
  </si>
  <si>
    <t>GOMITAS RICOMAS CONITOS FRUTALES X500GS</t>
  </si>
  <si>
    <t>(008048) VINO UVITA BLANCO X1L</t>
  </si>
  <si>
    <t>VINO UVITA BLANCO X1L</t>
  </si>
  <si>
    <t>UVITA</t>
  </si>
  <si>
    <t>1162 - UVITA</t>
  </si>
  <si>
    <t>(008049) VINO UVITA TINTO X1L</t>
  </si>
  <si>
    <t>VINO UVITA TINTO X1L</t>
  </si>
  <si>
    <t>(008394) WHISKAS ADULTO ARC PESCADO X 10+1 KG</t>
  </si>
  <si>
    <t>WHISKAS ADULTO ARC PESCADO X 10+1 KG</t>
  </si>
  <si>
    <t>(008495) ARROZ MARIA LARGO FINO X1/2 KG</t>
  </si>
  <si>
    <t>ARROZ MARIA LARGO FINO X1/2 KG</t>
  </si>
  <si>
    <t>(008675) GOMITAS MISKY ROLL X12UX35GS</t>
  </si>
  <si>
    <t>GOMITAS MISKY ROLL X12UX35GS</t>
  </si>
  <si>
    <t>(010053) DANCING  BOCADITO SUTIDO  50X 8.5 GR</t>
  </si>
  <si>
    <t>DANCING  BOCADITO SUTIDO  50X 8.5 GR</t>
  </si>
  <si>
    <t>(010380) WHISKAS ADULTO ARC CARNE X 8 KG</t>
  </si>
  <si>
    <t>WHISKAS ADULTO ARC CARNE X 8 KG</t>
  </si>
  <si>
    <t>(010421) EVEREADY LAMP LED 12W BCO</t>
  </si>
  <si>
    <t>EVEREADY LAMP LED 12W BCO</t>
  </si>
  <si>
    <t>(010423) EVEREADY LAMP LED 14W BCO</t>
  </si>
  <si>
    <t>EVEREADY LAMP LED 14W BCO</t>
  </si>
  <si>
    <t>(010452) SAN AGUSTIN TIRABUZON X 500 GR</t>
  </si>
  <si>
    <t>SAN AGUSTIN TIRABUZON X 500 GR</t>
  </si>
  <si>
    <t>(010456) SAN AGUSTIN CODITO X 500 GR</t>
  </si>
  <si>
    <t>SAN AGUSTIN CODITO X 500 GR</t>
  </si>
  <si>
    <t>(010984) GOMITAS RICOMAS ANILLOS FRUTALES X500GS</t>
  </si>
  <si>
    <t>GOMITAS RICOMAS ANILLOS FRUTALES X500GS</t>
  </si>
  <si>
    <t>(011085) RAZA PERRO ADULTO CARNE  X 20 KG</t>
  </si>
  <si>
    <t>RAZA PERRO ADULTO CARNE  X 20 KG</t>
  </si>
  <si>
    <t>(011086) RAZA PERRO ADTO CARNE RZ PEQ X 20 KG</t>
  </si>
  <si>
    <t>RAZA PERRO ADTO CARNE RZ PEQ X 20 KG</t>
  </si>
  <si>
    <t>(011147) PEDIGREE ADTO RAZ PEQ ETAPA 2 X21KG</t>
  </si>
  <si>
    <t>PEDIGREE ADTO RAZ PEQ ETAPA 2 X21KG</t>
  </si>
  <si>
    <t>(011313) RAZA PERRO POLL/CAR/CER/ARR X1,5KG</t>
  </si>
  <si>
    <t>RAZA PERRO POLL/CAR/CER/ARR X1,5KG</t>
  </si>
  <si>
    <t>(011356) PAST.YAPA X36U</t>
  </si>
  <si>
    <t>PAST.YAPA X36U</t>
  </si>
  <si>
    <t>(011435) PEPAS TOCOÑATO 200G</t>
  </si>
  <si>
    <t>PEPAS TOCOÑATO 200G</t>
  </si>
  <si>
    <t>(002169) POXI-MIX X 1250 GR EXTERIOR</t>
  </si>
  <si>
    <t>POXI-MIX X 1250 GR EXTERIOR</t>
  </si>
  <si>
    <t>(002465) LICOR ANIS SAN VICENTE X 1LT</t>
  </si>
  <si>
    <t>LICOR ANIS SAN VICENTE X 1LT</t>
  </si>
  <si>
    <t>LICORES LITRO LIC ARG</t>
  </si>
  <si>
    <t>1183 - LICORES LITRO LIC ARG</t>
  </si>
  <si>
    <t>(004059) CHUP.BOLA LOCA FUT. BOCA JUNIORS X24UX16 GR</t>
  </si>
  <si>
    <t>CHUP.BOLA LOCA FUT. BOCA JUNIORS X24UX16 GR</t>
  </si>
  <si>
    <t>(004060) CHUP.BOLA LOCA FUT. RIVER PLATE X24U X 16 GR</t>
  </si>
  <si>
    <t>CHUP.BOLA LOCA FUT. RIVER PLATE X24U X 16 GR</t>
  </si>
  <si>
    <t>(004630) CHUPET BOLA LOCA MAX CER-MANZ BOLSA X24U</t>
  </si>
  <si>
    <t>CHUPET BOLA LOCA MAX CER-MANZ BOLSA X24U</t>
  </si>
  <si>
    <t>LICOR WHISKY GLOUCESTER X 750ML</t>
  </si>
  <si>
    <t>(006012) PEDIGREE ADTO NUTR C ETAPA 2 X3KG</t>
  </si>
  <si>
    <t>PEDIGREE ADTO NUTR C ETAPA 2 X3KG</t>
  </si>
  <si>
    <t>(006226) ACEITE GIRASOL CAÑUELAS X1,5LT</t>
  </si>
  <si>
    <t>ACEITE GIRASOL CAÑUELAS X1,5LT</t>
  </si>
  <si>
    <t>(006970) GAUCHO GATOS ADULTO PESC X10KG</t>
  </si>
  <si>
    <t>GAUCHO GATOS ADULTO PESC X10KG</t>
  </si>
  <si>
    <t>GAUCHO GATO</t>
  </si>
  <si>
    <t>1114 - GAUCHO GATO</t>
  </si>
  <si>
    <t>(006982) RAZA PERRO ADTO CARNE X15 +1 KG</t>
  </si>
  <si>
    <t>RAZA PERRO ADTO CARNE X15 +1 KG</t>
  </si>
  <si>
    <t>(008056) PEDIGREE ADTO +7AÑOS ETAPA 3 X8KG</t>
  </si>
  <si>
    <t>PEDIGREE ADTO +7AÑOS ETAPA 3 X8KG</t>
  </si>
  <si>
    <t>(008110) PEDIGREE CACH SANO CREC ETAPA 1 X15KG</t>
  </si>
  <si>
    <t>PEDIGREE CACH SANO CREC ETAPA 1 X15KG</t>
  </si>
  <si>
    <t>(008129) YERBA MATE TARAGUI 4 FLEX X1KG</t>
  </si>
  <si>
    <t>YERBA MATE TARAGUI 4 FLEX X1KG</t>
  </si>
  <si>
    <t>(008375) YM UNION 4 FLEX LIVIANA X1/2KG</t>
  </si>
  <si>
    <t>YM UNION 4 FLEX LIVIANA X1/2KG</t>
  </si>
  <si>
    <t>(010198) KINDER CHOCOLATE X 4 U. X 50 GR</t>
  </si>
  <si>
    <t>KINDER CHOCOLATE X 4 U. X 50 GR</t>
  </si>
  <si>
    <t>(010721) TIC TAC X 12U CITRUS MIX</t>
  </si>
  <si>
    <t>TIC TAC X 12U CITRUS MIX</t>
  </si>
  <si>
    <t>(011146) WHISKAS ADULTO ARC PESCADOS X 20KG</t>
  </si>
  <si>
    <t>WHISKAS ADULTO ARC PESCADOS X 20KG</t>
  </si>
  <si>
    <t>PUNCHY MONKEY 8U X 12G</t>
  </si>
  <si>
    <t>(011263) MECHA PAPEL CELULOSA X15</t>
  </si>
  <si>
    <t>MECHA PAPEL CELULOSA X15</t>
  </si>
  <si>
    <t>(011410) LECHE EN POLVO NUTRIALIZ 400GR</t>
  </si>
  <si>
    <t>LECHE EN POLVO NUTRIALIZ 400GR</t>
  </si>
  <si>
    <t>HUEVO JACK MAFALDA 10X14G</t>
  </si>
  <si>
    <t>FULLMANI</t>
  </si>
  <si>
    <t>1426 - FULLMANI</t>
  </si>
  <si>
    <t>(011506) MISKY FANTASIA 12X25G</t>
  </si>
  <si>
    <t>MISKY FANTASIA 12X25G</t>
  </si>
  <si>
    <t>(000163) POXIPOL 10' X 14 ML. GRIS CHICO</t>
  </si>
  <si>
    <t>POXIPOL 10' X 14 ML. GRIS CHICO</t>
  </si>
  <si>
    <t>(000170) FASTIX X 25 ML. ALT. TEMP. CHICO</t>
  </si>
  <si>
    <t>FASTIX X 25 ML. ALT. TEMP. CHICO</t>
  </si>
  <si>
    <t>(000821) PILA 1250 D X 2U EVEREADY EXTRA DURAC</t>
  </si>
  <si>
    <t>PILA 1250 D X 2U EVEREADY EXTRA DURAC</t>
  </si>
  <si>
    <t>(002527) PEDIGREE CACH CARNE LATA X 340GR</t>
  </si>
  <si>
    <t>PEDIGREE CACH CARNE LATA X 340GR</t>
  </si>
  <si>
    <t>LATAS PEDIGREE</t>
  </si>
  <si>
    <t>1100 - LATAS PEDIGREE</t>
  </si>
  <si>
    <t>(004245) HAMLET BICOLOR X 21U X 42GS</t>
  </si>
  <si>
    <t>HAMLET BICOLOR X 21U X 42GS</t>
  </si>
  <si>
    <t>(004303) PEDIGREE ADTO NC C&amp;V ETAPA2 X21KG</t>
  </si>
  <si>
    <t>PEDIGREE ADTO NC C&amp;V ETAPA2 X21KG</t>
  </si>
  <si>
    <t>(004454) DULCE DE BATATA LATA X5KG NOEL</t>
  </si>
  <si>
    <t>DULCE DE BATATA LATA X5KG NOEL</t>
  </si>
  <si>
    <t>(004457) DULCE BATATA CHOCOL BARRA X5KG NOEL</t>
  </si>
  <si>
    <t>DULCE BATATA CHOCOL BARRA X5KG NOEL</t>
  </si>
  <si>
    <t>(004464) MERMELADA FRUTILLA LIGHT NOEL X390</t>
  </si>
  <si>
    <t>MERMELADA FRUTILLA LIGHT NOEL X390</t>
  </si>
  <si>
    <t>(004616) SAPITO CONFITES 24U X15GS</t>
  </si>
  <si>
    <t>SAPITO CONFITES 24U X15GS</t>
  </si>
  <si>
    <t>(005063) CHUPETIN PELOTITAS LH DUO  X 50 U</t>
  </si>
  <si>
    <t>CHUPETIN PELOTITAS LH DUO  X 50 U</t>
  </si>
  <si>
    <t>(006260) MAURI SALVADO X 400 GS</t>
  </si>
  <si>
    <t>MAURI SALVADO X 400 GS</t>
  </si>
  <si>
    <t>(006675) CHICLE PICO DULCE X80U MENTA</t>
  </si>
  <si>
    <t>CHICLE PICO DULCE X80U MENTA</t>
  </si>
  <si>
    <t>(006958) RAZA PERRO ADULTO CARNE  X15KG</t>
  </si>
  <si>
    <t>RAZA PERRO ADULTO CARNE  X15KG</t>
  </si>
  <si>
    <t>(006971) GAUCHO GATOS ADULTO PESC X15KG</t>
  </si>
  <si>
    <t>GAUCHO GATOS ADULTO PESC X15KG</t>
  </si>
  <si>
    <t>CEBOLLITAS</t>
  </si>
  <si>
    <t>1471 - CEBOLLITAS</t>
  </si>
  <si>
    <t>CHUP CEBOLLITAS</t>
  </si>
  <si>
    <t>1104 - CHUP CEBOLLITAS</t>
  </si>
  <si>
    <t>(008150) CHUPENT CEBOLLITAS S/ CER/NAR/MAN X240GS</t>
  </si>
  <si>
    <t>CHUPENT CEBOLLITAS S/ CER/NAR/MAN X240GS</t>
  </si>
  <si>
    <t>(008295) VOCACION CLASICA 3U.X 128 GR</t>
  </si>
  <si>
    <t>VOCACION CLASICA 3U.X 128 GR</t>
  </si>
  <si>
    <t>(008336) WHISKAS GATITOS CARNE Y LECHE 10K+1K</t>
  </si>
  <si>
    <t>WHISKAS GATITOS CARNE Y LECHE 10K+1K</t>
  </si>
  <si>
    <t>(008520) PILA CARBON ZINC RAYOVAC AAAX30U</t>
  </si>
  <si>
    <t>PILA CARBON ZINC RAYOVAC AAAX30U</t>
  </si>
  <si>
    <t>RAYOVACK</t>
  </si>
  <si>
    <t>1017 - RAYOVACK</t>
  </si>
  <si>
    <t>(008605) CINTA AISLADORA NEGRA X20M X10U</t>
  </si>
  <si>
    <t>CINTA AISLADORA NEGRA X20M X10U</t>
  </si>
  <si>
    <t>CINTA AISLANTE</t>
  </si>
  <si>
    <t>1091 - CINTA AISLANTE</t>
  </si>
  <si>
    <t>(008751) CHUP BOLA LOCA SANDIA FRESH CHICLE X24U</t>
  </si>
  <si>
    <t>CHUP BOLA LOCA SANDIA FRESH CHICLE X24U</t>
  </si>
  <si>
    <t>(010014) VINO TALACASTO TETRA BLANCO DULCE X1LT</t>
  </si>
  <si>
    <t>VINO TALACASTO TETRA BLANCO DULCE X1LT</t>
  </si>
  <si>
    <t>(010026) PEDIGREE ADTO NUTR C ETAPA2 X1.5KG</t>
  </si>
  <si>
    <t>PEDIGREE ADTO NUTR C ETAPA2 X1.5KG</t>
  </si>
  <si>
    <t>(010356) CHUP BOLA LOCA TUTTI CON  RELL MASTIC X 384 GR</t>
  </si>
  <si>
    <t>CHUP BOLA LOCA TUTTI CON  RELL MASTIC X 384 GR</t>
  </si>
  <si>
    <t>(010430) VOCACION ACARAMELADA 3U. X 145 GR</t>
  </si>
  <si>
    <t>VOCACION ACARAMELADA 3U. X 145 GR</t>
  </si>
  <si>
    <t>(010480) VORAZ PERROS ADULTOS CARNE 10K</t>
  </si>
  <si>
    <t>VORAZ PERROS ADULTOS CARNE 10K</t>
  </si>
  <si>
    <t>VORAZ</t>
  </si>
  <si>
    <t>1349 - VORAZ</t>
  </si>
  <si>
    <t>(010486) VORAZ PERRO CACHORRO 20K</t>
  </si>
  <si>
    <t>VORAZ PERRO CACHORRO 20K</t>
  </si>
  <si>
    <t>(010487) VORAZ PERRO CACHORRO 10K</t>
  </si>
  <si>
    <t>VORAZ PERRO CACHORRO 10K</t>
  </si>
  <si>
    <t>(010491) VORAZ GATO 20K</t>
  </si>
  <si>
    <t>VORAZ GATO 20K</t>
  </si>
  <si>
    <t>(010493) VORAZ GATO 10K</t>
  </si>
  <si>
    <t>VORAZ GATO 10K</t>
  </si>
  <si>
    <t>(010494) VORAZ GATO 1K</t>
  </si>
  <si>
    <t>VORAZ GATO 1K</t>
  </si>
  <si>
    <t>(011010) GAUCHO PERRO AD. RZ PEQ  X 15 KG</t>
  </si>
  <si>
    <t>GAUCHO PERRO AD. RZ PEQ  X 15 KG</t>
  </si>
  <si>
    <t>(011016) VORAZ PERROS ADULTOS CARNE 22KG+3KG</t>
  </si>
  <si>
    <t>VORAZ PERROS ADULTOS CARNE 22KG+3KG</t>
  </si>
  <si>
    <t>(011056) CARNIX PERRO ADULTO X 25 KG</t>
  </si>
  <si>
    <t>CARNIX PERRO ADULTO X 25 KG</t>
  </si>
  <si>
    <t>CARNIXS</t>
  </si>
  <si>
    <t>1410 - CARNIXS</t>
  </si>
  <si>
    <t>(001142) MAURI SIN SAL X 800 GR</t>
  </si>
  <si>
    <t>MAURI SIN SAL X 800 GR</t>
  </si>
  <si>
    <t>(002425) LICOR BAR&amp;PUBS X 1 LT CAFÉ AL COÑAC</t>
  </si>
  <si>
    <t>LICOR BAR&amp;PUBS X 1 LT CAFÉ AL COÑAC</t>
  </si>
  <si>
    <t>(002534) WHISKAS ADULTO ATUN LATA X 340GR</t>
  </si>
  <si>
    <t>WHISKAS ADULTO ATUN LATA X 340GR</t>
  </si>
  <si>
    <t>(006030) PEDIGREE ADTO +7AÑOS ETAPA3 X1.5KG</t>
  </si>
  <si>
    <t>PEDIGREE ADTO +7AÑOS ETAPA3 X1.5KG</t>
  </si>
  <si>
    <t>(007311) PEDIGREE SOBRESITO RP POLL/SALS 12X100G</t>
  </si>
  <si>
    <t>PEDIGREE SOBRESITO RP POLL/SALS 12X100G</t>
  </si>
  <si>
    <t>(007313) PEDIGREE SOBRESITO AD POLL/SALS 12X100G</t>
  </si>
  <si>
    <t>PEDIGREE SOBRESITO AD POLL/SALS 12X100G</t>
  </si>
  <si>
    <t>(007692) WHISKAS GATITOS CAR Y LECH X500G</t>
  </si>
  <si>
    <t>WHISKAS GATITOS CAR Y LECH X500G</t>
  </si>
  <si>
    <t>(008051) PEDIGREE ADTO RAZ PE ETAPA 2 X8KG</t>
  </si>
  <si>
    <t>PEDIGREE ADTO RAZ PE ETAPA 2 X8KG</t>
  </si>
  <si>
    <t>(008053) PEDIGREE CACH SANO CREC ETAPA 1 X8KG</t>
  </si>
  <si>
    <t>PEDIGREE CACH SANO CREC ETAPA 1 X8KG</t>
  </si>
  <si>
    <t>(008054) PEDIGREE ADTO NUTR C ETAPA2 X8 KG</t>
  </si>
  <si>
    <t>PEDIGREE ADTO NUTR C ETAPA2 X8 KG</t>
  </si>
  <si>
    <t>(008625) WHISKAS BUENO POR NAT SALMON X1KG</t>
  </si>
  <si>
    <t>WHISKAS BUENO POR NAT SALMON X1KG</t>
  </si>
  <si>
    <t>(010394) WHISKAS SNACKS CARNE X 80 GR</t>
  </si>
  <si>
    <t>WHISKAS SNACKS CARNE X 80 GR</t>
  </si>
  <si>
    <t>(010398) WHISKAS SNACKS POLLO X 80 GR</t>
  </si>
  <si>
    <t>WHISKAS SNACKS POLLO X 80 GR</t>
  </si>
  <si>
    <t>(010403) WHISKAS SNACKS SALMON X 80 GR</t>
  </si>
  <si>
    <t>WHISKAS SNACKS SALMON X 80 GR</t>
  </si>
  <si>
    <t>(011014) RAZA GATITO CACH. CARNE Y LECHE X 1 KG</t>
  </si>
  <si>
    <t>RAZA GATITO CACH. CARNE Y LECHE X 1 KG</t>
  </si>
  <si>
    <t>Suc: 001 (000008) PARRA MAXIMILIANO</t>
  </si>
  <si>
    <t>(001370) CEREAL FORT CLASICO  X24U X23G</t>
  </si>
  <si>
    <t>CEREAL FORT CLASICO  X24U X23G</t>
  </si>
  <si>
    <t>(001709) PURE DE TOMATE TETRA NOEL X520GR</t>
  </si>
  <si>
    <t>PURE DE TOMATE TETRA NOEL X520GR</t>
  </si>
  <si>
    <t>(004412) ALKA ACIDOS SURTIDO X800</t>
  </si>
  <si>
    <t>ALKA ACIDOS SURTIDO X800</t>
  </si>
  <si>
    <t>(004901) CLIGHT X20U NARANJA DULCE</t>
  </si>
  <si>
    <t>CLIGHT X20U NARANJA DULCE</t>
  </si>
  <si>
    <t>(004903) CLIGHT X20U NARANJA</t>
  </si>
  <si>
    <t>CLIGHT X20U NARANJA</t>
  </si>
  <si>
    <t>(006979) GAUCHO PERRO CACHORRO X25KG</t>
  </si>
  <si>
    <t>GAUCHO PERRO CACHORRO X25KG</t>
  </si>
  <si>
    <t>(010417) EVEREADY LAMP LED 8W BCO</t>
  </si>
  <si>
    <t>EVEREADY LAMP LED 8W BCO</t>
  </si>
  <si>
    <t>(010840) GAUCHO PERRO ADULTO 20K</t>
  </si>
  <si>
    <t>GAUCHO PERRO ADULTO 20K</t>
  </si>
  <si>
    <t>(010955) EVEREADY BLUE AA BP48</t>
  </si>
  <si>
    <t>EVEREADY BLUE AA BP48</t>
  </si>
  <si>
    <t>EVEAREADY BLUE</t>
  </si>
  <si>
    <t>1329 - EVEAREADY BLUE</t>
  </si>
  <si>
    <t>(011075) ZUCARITAS DE KELLOGG'S X240 GR</t>
  </si>
  <si>
    <t>ZUCARITAS DE KELLOGG'S X240 GR</t>
  </si>
  <si>
    <t>KELLOGS</t>
  </si>
  <si>
    <t>1012 - KELLOGS</t>
  </si>
  <si>
    <t>(011444) FULL MANI RELLENO 15X35G</t>
  </si>
  <si>
    <t>FULL MANI RELLENO 15X35G</t>
  </si>
  <si>
    <t>DULCE MEMBRILLO 7 DIASBAGGIO X5KG</t>
  </si>
  <si>
    <t>(007104) BAGG FRESH CERO X600ML POMELO B.ANCHA</t>
  </si>
  <si>
    <t>BAGG FRESH CERO X600ML POMELO B.ANCHA</t>
  </si>
  <si>
    <t>(007440) BAGGIO FRESH CERO X600ML NJA BOTELL</t>
  </si>
  <si>
    <t>BAGGIO FRESH CERO X600ML NJA BOTELL</t>
  </si>
  <si>
    <t>(007731) FERRERO ROCHER T.12 DISPLAY</t>
  </si>
  <si>
    <t>FERRERO ROCHER T.12 DISPLAY</t>
  </si>
  <si>
    <t>BAUDUCO</t>
  </si>
  <si>
    <t>1010 - BAUDUCO</t>
  </si>
  <si>
    <t>(011156) CRUJITAS DE JAMON SERRANO X 120 GR</t>
  </si>
  <si>
    <t>CRUJITAS DE JAMON SERRANO X 120 GR</t>
  </si>
  <si>
    <t>CRUJITAS</t>
  </si>
  <si>
    <t>1345 - CRUJITAS</t>
  </si>
  <si>
    <t>(011336) PAST. BULLDOG MIX X12U X30G TUTTI</t>
  </si>
  <si>
    <t>PAST. BULLDOG MIX X12U X30G TUTTI</t>
  </si>
  <si>
    <t>(011504) MISKY GUSANOS ACIDOS 12X25G</t>
  </si>
  <si>
    <t>MISKY GUSANOS ACIDOS 12X25G</t>
  </si>
  <si>
    <t>(011505) MISKY DINOS 12X25G</t>
  </si>
  <si>
    <t>MISKY DINOS 12X25G</t>
  </si>
  <si>
    <t>Suc: 001 (000010) BRITEZ EMMANUEL</t>
  </si>
  <si>
    <t>(007689) WHISKAS ADULTO ARC CARNE X 10 KG</t>
  </si>
  <si>
    <t>WHISKAS ADULTO ARC CARNE X 10 KG</t>
  </si>
  <si>
    <t>(007730) FERRERO ROCHER T.4 DISPLAY</t>
  </si>
  <si>
    <t>FERRERO ROCHER T.4 DISPLAY</t>
  </si>
  <si>
    <t>(010063) OBLEA HAMLETON 16U X 28 GR</t>
  </si>
  <si>
    <t>OBLEA HAMLETON 16U X 28 GR</t>
  </si>
  <si>
    <t>(010839) GAUCHO PERRO CACHORRO 15K</t>
  </si>
  <si>
    <t>GAUCHO PERRO CACHORRO 15K</t>
  </si>
  <si>
    <t>OLD PRINCE</t>
  </si>
  <si>
    <t>1346 - OLD PRINCE</t>
  </si>
  <si>
    <t>Suc: 001 (000011) SANCHEZ RICARDO</t>
  </si>
  <si>
    <t>(006080) TARAGUI TE VERDE X40 SAQ</t>
  </si>
  <si>
    <t>TARAGUI TE VERDE X40 SAQ</t>
  </si>
  <si>
    <t>(007074) FASTIX X 25 ML.PARA MOTORES CHICO</t>
  </si>
  <si>
    <t>FASTIX X 25 ML.PARA MOTORES CHICO</t>
  </si>
  <si>
    <t>(008338) POLENTA INSTANTANEA NOEL X490GS</t>
  </si>
  <si>
    <t>POLENTA INSTANTANEA NOEL X490GS</t>
  </si>
  <si>
    <t>(011181) CUBANITO OBLITA CHOCOLATE 48X5,5G</t>
  </si>
  <si>
    <t>CUBANITO OBLITA CHOCOLATE 48X5,5G</t>
  </si>
  <si>
    <t>(003588) TE TARAGUI 100 SAQ X2GR (S/ENS) FILTRO E</t>
  </si>
  <si>
    <t>TE TARAGUI 100 SAQ X2GR (S/ENS) FILTRO E</t>
  </si>
  <si>
    <t>(005628) VINO TALACASTO TETRA X1LT ROSADO</t>
  </si>
  <si>
    <t>VINO TALACASTO TETRA X1LT ROSADO</t>
  </si>
  <si>
    <t>(006946) RAZA GATOS CARNE PES ARROZ X1KG</t>
  </si>
  <si>
    <t>RAZA GATOS CARNE PES ARROZ X1KG</t>
  </si>
  <si>
    <t>(007544) KOOKY-BON BOC FELF RELL MARROC X30UX10G</t>
  </si>
  <si>
    <t>KOOKY-BON BOC FELF RELL MARROC X30UX10G</t>
  </si>
  <si>
    <t>(007810) WHISKAS ADULTO ARC PESCADO X 3 KG</t>
  </si>
  <si>
    <t>WHISKAS ADULTO ARC PESCADO X 3 KG</t>
  </si>
  <si>
    <t>(008409) MATE COCIDO UNION S/E DIAM X50</t>
  </si>
  <si>
    <t>MATE COCIDO UNION S/E DIAM X50</t>
  </si>
  <si>
    <t>(011307) RAZA PERRO CACH CAR CER LECH X1.5K</t>
  </si>
  <si>
    <t>RAZA PERRO CACH CAR CER LECH X1.5K</t>
  </si>
  <si>
    <t>(011553) TODDY CHOCOL AIR MIX 50GR</t>
  </si>
  <si>
    <t>TODDY CHOCOL AIR MIX 50GR</t>
  </si>
  <si>
    <t>(002728) PEDIGREE ADTO NC C&amp;V ETAPA 2 X15KG</t>
  </si>
  <si>
    <t>PEDIGREE ADTO NC C&amp;V ETAPA 2 X15KG</t>
  </si>
  <si>
    <t>(002900) PEDIGREE ADTO CARNE LATA X 340GR</t>
  </si>
  <si>
    <t>PEDIGREE ADTO CARNE LATA X 340GR</t>
  </si>
  <si>
    <t>(007698) WHISKAS ADULTO ARC POLLO X 10 KG</t>
  </si>
  <si>
    <t>WHISKAS ADULTO ARC POLLO X 10 KG</t>
  </si>
  <si>
    <t>(008052) PEDIGREE ADTO RAZ PE ETAPA2 X15KG</t>
  </si>
  <si>
    <t>PEDIGREE ADTO RAZ PE ETAPA2 X15KG</t>
  </si>
  <si>
    <t>(008488) CHOCOLATE BLANCO MISKY 20X8 GR.</t>
  </si>
  <si>
    <t>CHOCOLATE BLANCO MISKY 20X8 GR.</t>
  </si>
  <si>
    <t>(008489) CHOCOLATE C/LECHE MISKY 20X8 GR.</t>
  </si>
  <si>
    <t>CHOCOLATE C/LECHE MISKY 20X8 GR.</t>
  </si>
  <si>
    <t>(008621) WHISKAS CASTRADOS MIX CARNES X10KG</t>
  </si>
  <si>
    <t>WHISKAS CASTRADOS MIX CARNES X10KG</t>
  </si>
  <si>
    <t>(008639) EDULCORANTE STEVIA SI DIET X600CC</t>
  </si>
  <si>
    <t>EDULCORANTE STEVIA SI DIET X600CC</t>
  </si>
  <si>
    <t>(010366) WHISKAS ADULTO ARC PESCADO X 8 KG</t>
  </si>
  <si>
    <t>WHISKAS ADULTO ARC PESCADO X 8 KG</t>
  </si>
  <si>
    <t>(010478) VORAZ PERROS ADULTOS CARNE 20K</t>
  </si>
  <si>
    <t>VORAZ PERROS ADULTOS CARNE 20K</t>
  </si>
  <si>
    <t>(011497) PEDIGREE PESO IDEAL 1.5KG</t>
  </si>
  <si>
    <t>PEDIGREE PESO IDEAL 1.5KG</t>
  </si>
  <si>
    <t>(006942) RAZA GATOS PESCADO X3 KG</t>
  </si>
  <si>
    <t>RAZA GATOS PESCADO X3 KG</t>
  </si>
  <si>
    <t>(010565) OLD PRINCE PREMIUM ADULTOS 20KG</t>
  </si>
  <si>
    <t>OLD PRINCE PREMIUM ADULTOS 20KG</t>
  </si>
  <si>
    <t>(007682) WHISKAS ADULTO ARC CARNE X3KG</t>
  </si>
  <si>
    <t>WHISKAS ADULTO ARC CARNE X3KG</t>
  </si>
  <si>
    <t>(011520) PIEDRA ECO WONDERCAT 4KG</t>
  </si>
  <si>
    <t>PIEDRA ECO WONDERCAT 4KG</t>
  </si>
  <si>
    <t>(005775) CARAMEL PD MASTICAB ANIMALS CREMY X500GR</t>
  </si>
  <si>
    <t>CARAMEL PD MASTICAB ANIMALS CREMY X500GR</t>
  </si>
  <si>
    <t>(008376) TOSTADAS CLASICA BAUDUCCO X142S</t>
  </si>
  <si>
    <t>TOSTADAS CLASICA BAUDUCCO X142S</t>
  </si>
  <si>
    <t>TOSTADAS BAUDUCCO</t>
  </si>
  <si>
    <t>1061 - TOSTADAS BAUDUCCO</t>
  </si>
  <si>
    <t>(010631) FLYNN PINTA LENGUA 70X8G</t>
  </si>
  <si>
    <t>FLYNN PINTA LENGUA 70X8G</t>
  </si>
  <si>
    <t>(011128) RAZA PERRO AD POLL/CAR/CER X 20+2 KG</t>
  </si>
  <si>
    <t>RAZA PERRO AD POLL/CAR/CER X 20+2 KG</t>
  </si>
  <si>
    <t>(004455) DULCE BATATA C/CHOCO LATA X5KG NOEL</t>
  </si>
  <si>
    <t>DULCE BATATA C/CHOCO LATA X5KG NOEL</t>
  </si>
  <si>
    <t>(007432) CHUPETIN PELOTITAS PINTA LENGUA X50</t>
  </si>
  <si>
    <t>CHUPETIN PELOTITAS PINTA LENGUA X50</t>
  </si>
  <si>
    <t>(011007) GAUCHO PERRO ADULTO 10 KG</t>
  </si>
  <si>
    <t>GAUCHO PERRO ADULTO 10 KG</t>
  </si>
  <si>
    <t>BABY DOLL</t>
  </si>
  <si>
    <t>1473 - BABY DOLL</t>
  </si>
  <si>
    <t>(010498) VORAZ GATITO 500G</t>
  </si>
  <si>
    <t>VORAZ GATITO 500G</t>
  </si>
  <si>
    <t>(011339) REGALIZ BULLDOG X12U X18G TUTTI FRUTTI</t>
  </si>
  <si>
    <t>REGALIZ BULLDOG X12U X18G TUTTI FRUTTI</t>
  </si>
  <si>
    <t>(011343) REGALIZ BULLDOG X24U X75G TUTTI FRUTTI</t>
  </si>
  <si>
    <t>REGALIZ BULLDOG X24U X75G TUTTI FRUTTI</t>
  </si>
  <si>
    <t>(011354) YUMMY X12U X30G OSITOS</t>
  </si>
  <si>
    <t>YUMMY X12U X30G OSITOS</t>
  </si>
  <si>
    <t>(011522) GRANULADO SUP PREM LAVAN WC 3.6K</t>
  </si>
  <si>
    <t>GRANULADO SUP PREM LAVAN WC 3.6K</t>
  </si>
  <si>
    <t>(007901) FASTIX X25ML ANTIHONGOS NEGRO</t>
  </si>
  <si>
    <t>FASTIX X25ML ANTIHONGOS NEGRO</t>
  </si>
  <si>
    <t>(004461) MERMELADA DAMASCO LIGHT NOEL X390G</t>
  </si>
  <si>
    <t>MERMELADA DAMASCO LIGHT NOEL X390G</t>
  </si>
  <si>
    <t>(006705) BAGGIO PRONTO X125CC MIX FRUTAL</t>
  </si>
  <si>
    <t>BAGGIO PRONTO X125CC MIX FRUTAL</t>
  </si>
  <si>
    <t>VIDA</t>
  </si>
  <si>
    <t>1451 - VIDA</t>
  </si>
  <si>
    <t>VIDA 1.5L</t>
  </si>
  <si>
    <t>1219 - VIDA 1.5L</t>
  </si>
  <si>
    <t>(008291) JUGO BAGGIO VIDA X1.5L MIXFRUTA BOTELLA</t>
  </si>
  <si>
    <t>JUGO BAGGIO VIDA X1.5L MIXFRUTA BOTELLA</t>
  </si>
  <si>
    <t>(010190) CIGARRILL RED POINT BOX 10X10U $9221.05</t>
  </si>
  <si>
    <t>CIGARRILL RED POINT BOX 10X10U $9221.05</t>
  </si>
  <si>
    <t>(010479) VORAZ PERROS ADULTOS CARNE 15K</t>
  </si>
  <si>
    <t>VORAZ PERROS ADULTOS CARNE 15K</t>
  </si>
  <si>
    <t>(010690) JUGO BAGGIO VIDA X1.5L MANZANA BOTELLA</t>
  </si>
  <si>
    <t>JUGO BAGGIO VIDA X1.5L MANZANA BOTELLA</t>
  </si>
  <si>
    <t>(010957) EVEREADY BLUE D BP24</t>
  </si>
  <si>
    <t>EVEREADY BLUE D BP24</t>
  </si>
  <si>
    <t>(002422) LICOR BAR&amp;PUBS X 1 LT PIÑA COLADA</t>
  </si>
  <si>
    <t>LICOR BAR&amp;PUBS X 1 LT PIÑA COLADA</t>
  </si>
  <si>
    <t>(011011) RAZA GATITO  CARNE Y LECHE X 15 KG</t>
  </si>
  <si>
    <t>RAZA GATITO  CARNE Y LECHE X 15 KG</t>
  </si>
  <si>
    <t>(011145) WHISKAS ADULTO ARC CARNE X 20KG</t>
  </si>
  <si>
    <t>WHISKAS ADULTO ARC CARNE X 20KG</t>
  </si>
  <si>
    <t>(010057) CIGARRILLOS KIEL KS BRESA 10 X20U $13235.05</t>
  </si>
  <si>
    <t>CIGARRILLOS KIEL KS BRESA 10 X20U $13235.05</t>
  </si>
  <si>
    <t>(010871) CHUP BOLA LOCA FRUTILLA /SANDIA X 10U 160 GR</t>
  </si>
  <si>
    <t>CHUP BOLA LOCA FRUTILLA /SANDIA X 10U 160 GR</t>
  </si>
  <si>
    <t>(011341) YUMMY X12U X30G MORITAS</t>
  </si>
  <si>
    <t>YUMMY X12U X30G MORITAS</t>
  </si>
  <si>
    <t>(004263) PILA NH15 AAX2 ENGZ RECARGABLE 2000 MH</t>
  </si>
  <si>
    <t>PILA NH15 AAX2 ENGZ RECARGABLE 2000 MH</t>
  </si>
  <si>
    <t>(011352) YUMMY X10U X50G HUEVOS FRITOS</t>
  </si>
  <si>
    <t>YUMMY X10U X50G HUEVOS FRITOS</t>
  </si>
  <si>
    <t>(011353) YUMMY X10U X50G DIENTES</t>
  </si>
  <si>
    <t>YUMMY X10U X50G DIENTES</t>
  </si>
  <si>
    <t>(001009) PEDIGREE HIGH PROT X 1.3 KG CARNE/POLLO</t>
  </si>
  <si>
    <t>PEDIGREE HIGH PROT X 1.3 KG CARNE/POLLO</t>
  </si>
  <si>
    <t>(011299) RAZA GATO CASTRADO X 15KG.</t>
  </si>
  <si>
    <t>RAZA GATO CASTRADO X 15KG.</t>
  </si>
  <si>
    <t>Suc: 001 (000031) RENZO RAMOS</t>
  </si>
  <si>
    <t>(011424) POXIRAN TRANSP 23ML (INDIVIDUAL)</t>
  </si>
  <si>
    <t>POXIRAN TRANSP 23ML (INDIVIDUAL)</t>
  </si>
  <si>
    <t>Suc: 001 (000032) CABRAL GONZALO</t>
  </si>
  <si>
    <t>(010832) PULPA DE TOMATE DE LA HUERTA 1018G</t>
  </si>
  <si>
    <t>PULPA DE TOMATE DE LA HUERTA 1018G</t>
  </si>
  <si>
    <t>(006700) CEREAL FLOW FRUTAS 20UX23G</t>
  </si>
  <si>
    <t>CEREAL FLOW FRUTAS 20UX23G</t>
  </si>
  <si>
    <t>Suc: 001 (000037) SALAJ EMILIO</t>
  </si>
  <si>
    <t>(007098) BAGG FRESH CERO X1,5L NARANJA BOTELLA</t>
  </si>
  <si>
    <t>BAGG FRESH CERO X1,5L NARANJA BOTELLA</t>
  </si>
  <si>
    <t>(007808) CHUP MEG COSM SRTDO.24X16GS</t>
  </si>
  <si>
    <t>CHUP MEG COSM SRTDO.24X16GS</t>
  </si>
  <si>
    <t>(008417) GASEOSA BAGGIO FRESH POMELO X2.25 L</t>
  </si>
  <si>
    <t>GASEOSA BAGGIO FRESH POMELO X2.25 L</t>
  </si>
  <si>
    <t>GASEOSA MOCORETA</t>
  </si>
  <si>
    <t>1293 - GASEOSA MOCORETA</t>
  </si>
  <si>
    <t>Suc: 001 (000052) RAVAROTTO EMANUEL</t>
  </si>
  <si>
    <t>(008191) OPTIMUM ADULT RAZA PEQ POLL ARRZ X15KS</t>
  </si>
  <si>
    <t>OPTIMUM ADULT RAZA PEQ POLL ARRZ X15KS</t>
  </si>
  <si>
    <t>(008199) OPTIMUM GATO ADULTO X3KG</t>
  </si>
  <si>
    <t>OPTIMUM GATO ADULTO X3KG</t>
  </si>
  <si>
    <t>(010396) WHISKAS SNACKS POLLO X 40 GR</t>
  </si>
  <si>
    <t>WHISKAS SNACKS POLLO X 40 GR</t>
  </si>
  <si>
    <t>OLD PRINCE NOV CDR Y ARR AD SMALL 15K</t>
  </si>
  <si>
    <t>OLD PRINCE NOV CORD Y ARROZ AD M&amp;L 15K+3K</t>
  </si>
  <si>
    <t>(011534) BIDON ARENA WC NEUTRO 7K</t>
  </si>
  <si>
    <t>BIDON ARENA WC NEUTRO 7K</t>
  </si>
  <si>
    <t>(007020) PEDIGREE DENTASTIX RZ PEQ 8X110 GS</t>
  </si>
  <si>
    <t>PEDIGREE DENTASTIX RZ PEQ 8X110 GS</t>
  </si>
  <si>
    <t>(007023) PEDIGREE DENTASTIX RZ MED 8X180GS</t>
  </si>
  <si>
    <t>PEDIGREE DENTASTIX RZ MED 8X180GS</t>
  </si>
  <si>
    <t>(010561) OLD PRINCE EQUIL CAT COMPLETE CARE 7.5K</t>
  </si>
  <si>
    <t>OLD PRINCE EQUIL CAT COMPLETE CARE 7.5K</t>
  </si>
  <si>
    <t>Suc: 001 (000054) BARTSCHAT EMILIANO NAHUEL</t>
  </si>
  <si>
    <t>Suc: 001 (000057) FEDERRATH MARTIN</t>
  </si>
  <si>
    <t>(007434) WHISKAS SOBRESITO ADTO PESC SOUFFLE 12X85G</t>
  </si>
  <si>
    <t>WHISKAS SOBRESITO ADTO PESC SOUFFLE 12X85G</t>
  </si>
  <si>
    <t>(004816) CEREAL FORT LADY X24U X19G</t>
  </si>
  <si>
    <t>CEREAL FORT LADY X24U X19G</t>
  </si>
  <si>
    <t>(011329) GOMITAS BULLDOG HUESITOS X12U X30GR</t>
  </si>
  <si>
    <t>GOMITAS BULLDOG HUESITOS X12U X30GR</t>
  </si>
  <si>
    <t>Suc: 001 (000060) SILVA ADRIAN</t>
  </si>
  <si>
    <t>(006949) RAZA GATO POLLO LECHE X1KG</t>
  </si>
  <si>
    <t>RAZA GATO POLLO LECHE X1KG</t>
  </si>
  <si>
    <t>(007785) WHISKAS SOBRESITO ADTO CARNE SOUFFLE 12X85GR</t>
  </si>
  <si>
    <t>WHISKAS SOBRESITO ADTO CARNE SOUFFLE 12X85GR</t>
  </si>
  <si>
    <t>(001341) CHOCOLATIN JACK BLANCO X20U X14G</t>
  </si>
  <si>
    <t>CHOCOLATIN JACK BLANCO X20U X14G</t>
  </si>
  <si>
    <t>(010485) VORAZ PERRO AD MIX CAR POLL Y VEG 10K</t>
  </si>
  <si>
    <t>VORAZ PERRO AD MIX CAR POLL Y VEG 10K</t>
  </si>
  <si>
    <t>(011561) RHODESIA 4X22G</t>
  </si>
  <si>
    <t>RHODESIA 4X22G</t>
  </si>
  <si>
    <t>BELDENT</t>
  </si>
  <si>
    <t>1234 - BELDENT</t>
  </si>
  <si>
    <t>(004487) CARAMELOS MASTICABLE BABY DOLL X500GS</t>
  </si>
  <si>
    <t>CARAMELOS MASTICABLE BABY DOLL X500GS</t>
  </si>
  <si>
    <t>(011066) CHUP MAST BABY DOLL ACIDO POWER 40X12G</t>
  </si>
  <si>
    <t>CHUP MAST BABY DOLL ACIDO POWER 40X12G</t>
  </si>
  <si>
    <t>(011257) CHUP BABY DOLL MISTERIO EST X216G</t>
  </si>
  <si>
    <t>CHUP BABY DOLL MISTERIO EST X216G</t>
  </si>
  <si>
    <t>(010484) VORAZ PERRO AD MIX C. P. Y VEG 20</t>
  </si>
  <si>
    <t>VORAZ PERRO AD MIX C. P. Y VEG 20</t>
  </si>
  <si>
    <t>(008492) VINO UVITA BLANCO DULCE X1L</t>
  </si>
  <si>
    <t>VINO UVITA BLANCO DULCE X1L</t>
  </si>
  <si>
    <t>(011470) GAUCHO PERRO ADULTO CARNE X1,5KG (X10)</t>
  </si>
  <si>
    <t>GAUCHO PERRO ADULTO CARNE X1,5KG (X10)</t>
  </si>
  <si>
    <t>(011562) UVITA TINTO DULCE 1L</t>
  </si>
  <si>
    <t>UVITA TINTO DULCE 1L</t>
  </si>
  <si>
    <t>135 - ALMACEN</t>
  </si>
  <si>
    <t>135 - Articulos Sin Asociar Agrupacion</t>
  </si>
  <si>
    <t>135 - BEBIDAS</t>
  </si>
  <si>
    <t>135 - CHOCOLATE</t>
  </si>
  <si>
    <t>135 - GALLETITAS</t>
  </si>
  <si>
    <t>135 - GOLOSINAS</t>
  </si>
  <si>
    <t>135 - MASCOTAS</t>
  </si>
  <si>
    <t>135 - NO PERECEDEROS</t>
  </si>
  <si>
    <t>135 - PILAS</t>
  </si>
  <si>
    <t>(010852) GASEOSA BAGGIO FRESH MANZANA  X2.25 L</t>
  </si>
  <si>
    <t>GASEOSA BAGGIO FRESH MANZANA  X2.25 L</t>
  </si>
  <si>
    <t>(008160) BAGGIO FRESH X1,5LS LIMONE BOTELLA</t>
  </si>
  <si>
    <t>BAGGIO FRESH X1,5LS LIMONE BOTELLA</t>
  </si>
  <si>
    <t>(007906) GOMITAS RICOMAS BOTONCITOS FRUT X500GS</t>
  </si>
  <si>
    <t>GOMITAS RICOMAS BOTONCITOS FRUT X500GS</t>
  </si>
  <si>
    <t>(010833) RAZA GATO CASTRADO X 1  KG</t>
  </si>
  <si>
    <t>RAZA GATO CASTRADO X 1  KG</t>
  </si>
  <si>
    <t>(050014) COMBO VIEJA MENDOZA</t>
  </si>
  <si>
    <t>COMBO VIEJA MENDOZA</t>
  </si>
  <si>
    <t>(004460) MERMELADA DURAZNO LIGHT NOEL X390G</t>
  </si>
  <si>
    <t>MERMELADA DURAZNO LIGHT NOEL X390G</t>
  </si>
  <si>
    <t>(005654) BAGGIO FRESH X200CC DURAZNO</t>
  </si>
  <si>
    <t>BAGGIO FRESH X200CC DURAZNO</t>
  </si>
  <si>
    <t>FRESH TETRA 200CC</t>
  </si>
  <si>
    <t>1118 - FRESH TETRA 200CC</t>
  </si>
  <si>
    <t>(008416) GASEOSA BAGGIO FRESH NARANJA X2.25 L</t>
  </si>
  <si>
    <t>GASEOSA BAGGIO FRESH NARANJA X2.25 L</t>
  </si>
  <si>
    <t>(010837) GASEOSA BAGGIO FRESH POMELO ROSADO X2.25 L</t>
  </si>
  <si>
    <t>GASEOSA BAGGIO FRESH POMELO ROSADO X2.25 L</t>
  </si>
  <si>
    <t>(010330) PURE DE TOMATE LA HUERTA X 133 GS</t>
  </si>
  <si>
    <t>PURE DE TOMATE LA HUERTA X 133 GS</t>
  </si>
  <si>
    <t>(007071) TANG X20U NARANJA DULCE</t>
  </si>
  <si>
    <t>TANG X20U NARANJA DULCE</t>
  </si>
  <si>
    <t>TANG</t>
  </si>
  <si>
    <t>1187 - TANG</t>
  </si>
  <si>
    <t>Vendedores PETS</t>
  </si>
  <si>
    <t>(004462) MERMELADA NARANJA LIGHT NOEL X390G</t>
  </si>
  <si>
    <t>MERMELADA NARANJA LIGHT NOEL X390G</t>
  </si>
  <si>
    <t>(011563) SAPITO SURT MINI 50X5.5G</t>
  </si>
  <si>
    <t>SAPITO SURT MINI 50X5.5G</t>
  </si>
  <si>
    <t>(011005) CARAM SUGUS CONFIT ACIDOS X 50 GR.</t>
  </si>
  <si>
    <t>CARAM SUGUS CONFIT ACIDOS X 50 GR.</t>
  </si>
  <si>
    <t>(005107) PASEO MIX DE CEREALES X 300GR</t>
  </si>
  <si>
    <t>PASEO MIX DE CEREALES X 300GR</t>
  </si>
  <si>
    <t>(010214) JUGO MOCORETA  NARANJA X 1500</t>
  </si>
  <si>
    <t>JUGO MOCORETA  NARANJA X 1500</t>
  </si>
  <si>
    <t>MOCORETA</t>
  </si>
  <si>
    <t>1458 - MOCORETA</t>
  </si>
  <si>
    <t>(006236) MAMA COCINA BIZCO VAINILLA X540GS</t>
  </si>
  <si>
    <t>MAMA COCINA BIZCO VAINILLA X540GS</t>
  </si>
  <si>
    <t>(011564) MAMA COCINA BIZCOCH NARANJA X540GS</t>
  </si>
  <si>
    <t>MAMA COCINA BIZCOCH NARANJA X540GS</t>
  </si>
  <si>
    <t xml:space="preserve"> </t>
  </si>
  <si>
    <t>(005110) PASEO SESAMO X 300GR</t>
  </si>
  <si>
    <t>PASEO SESAMO X 300GR</t>
  </si>
  <si>
    <t>(010489) VORAZ PERRO CACHORRO 1.5K</t>
  </si>
  <si>
    <t>VORAZ PERRO CACHORRO 1.5K</t>
  </si>
  <si>
    <t>(001204) ENCENDEDOR CANDELA X 25 U. TRANSP</t>
  </si>
  <si>
    <t>ENCENDEDOR CANDELA X 25 U. TRANSP</t>
  </si>
  <si>
    <t>(005031) BUDIN DON SATUR VAINILLA X 190G</t>
  </si>
  <si>
    <t>BUDIN DON SATUR VAINILLA X 190G</t>
  </si>
  <si>
    <t>BUDIN DON SATUR</t>
  </si>
  <si>
    <t>1273 - BUDIN DON SATUR</t>
  </si>
  <si>
    <t>(005032) BUDIN DON SATUR MARMOLADO X 190G</t>
  </si>
  <si>
    <t>BUDIN DON SATUR MARMOLADO X 190G</t>
  </si>
  <si>
    <t>(005033) BUDIN DON SATUR CON CHIPS X 190G</t>
  </si>
  <si>
    <t>BUDIN DON SATUR CON CHIPS X 190G</t>
  </si>
  <si>
    <t>(010710) PAN DULCE DON SATUR SIN FRUTAS 400G</t>
  </si>
  <si>
    <t>PAN DULCE DON SATUR SIN FRUTAS 400G</t>
  </si>
  <si>
    <t>(011135) CARAMELO ALKA MIEL Y MENTA 12UX29.4GS</t>
  </si>
  <si>
    <t>CARAMELO ALKA MIEL Y MENTA 12UX29.4GS</t>
  </si>
  <si>
    <t>(010481) VORAZ PERROS ADULTOS CARNE 3K</t>
  </si>
  <si>
    <t>VORAZ PERROS ADULTOS CARNE 3K</t>
  </si>
  <si>
    <t>(008310) AGUA DE MESA FRESH PACK 2U X6.5L</t>
  </si>
  <si>
    <t>AGUA DE MESA FRESH PACK 2U X6.5L</t>
  </si>
  <si>
    <t>AGUA DE MESA FRESH Y VIDA 6.5L</t>
  </si>
  <si>
    <t>1079 - AGUA DE MESA FRESH Y VIDA 6.5L</t>
  </si>
  <si>
    <t>(003615) TANG X 20 NARANJA-MANGO</t>
  </si>
  <si>
    <t>TANG X 20 NARANJA-MANGO</t>
  </si>
  <si>
    <t>(003620) TANG X20U PERA</t>
  </si>
  <si>
    <t>TANG X20U PERA</t>
  </si>
  <si>
    <t>(003658) TANG X20U MULTIFRUTA</t>
  </si>
  <si>
    <t>TANG X20U MULTIFRUTA</t>
  </si>
  <si>
    <t>(004854) TANG X20U ANANA</t>
  </si>
  <si>
    <t>TANG X20U ANANA</t>
  </si>
  <si>
    <t>(007054) TANG X20U MIX NARANJA LIMA</t>
  </si>
  <si>
    <t>TANG X20U MIX NARANJA LIMA</t>
  </si>
  <si>
    <t>(010602) CER FLOW FR ROJOS C/YOGHURT LIGHT20UX23G</t>
  </si>
  <si>
    <t>CER FLOW FR ROJOS C/YOGHURT LIGHT20UX23G</t>
  </si>
  <si>
    <t>(011567) MANTECOL OBLEA 85G</t>
  </si>
  <si>
    <t>MANTECOL OBLEA 85G</t>
  </si>
  <si>
    <t>(001941) FLYNN PAFF UVA 70U. X 8GR</t>
  </si>
  <si>
    <t>FLYNN PAFF UVA 70U. X 8GR</t>
  </si>
  <si>
    <t>(011566) TODDY OBLEA MOUSSE 85G</t>
  </si>
  <si>
    <t>TODDY OBLEA MOUSSE 85G</t>
  </si>
  <si>
    <t>(003626) TANG X20U MANZANA</t>
  </si>
  <si>
    <t>TANG X20U MANZANA</t>
  </si>
  <si>
    <t>(004844) TANG X20U DURAZNO</t>
  </si>
  <si>
    <t>TANG X20U DURAZNO</t>
  </si>
  <si>
    <t>(004848) TANG X20U LIMON DULCE</t>
  </si>
  <si>
    <t>TANG X20U LIMON DULCE</t>
  </si>
  <si>
    <t>(004906) TANG X20U POMELO ROSADO</t>
  </si>
  <si>
    <t>TANG X20U POMELO ROSADO</t>
  </si>
  <si>
    <t>(007061) TANG X20U NARANJA/DURAZNO</t>
  </si>
  <si>
    <t>TANG X20U NARANJA/DURAZNO</t>
  </si>
  <si>
    <t>(011189) TANG GALACTICO</t>
  </si>
  <si>
    <t>TANG GALACTICO</t>
  </si>
  <si>
    <t>(011668) DAQUI TABLETA MAX 120G</t>
  </si>
  <si>
    <t>DAQUI TABLETA MAX 120G</t>
  </si>
  <si>
    <t>(007568) TANG X20U NARANJA</t>
  </si>
  <si>
    <t>TANG X20U NARANJA</t>
  </si>
  <si>
    <t>(007789) TANG X20U UVA</t>
  </si>
  <si>
    <t>TANG X20U UVA</t>
  </si>
  <si>
    <t>(010627) DAQUI LECHE Y MANI 40G</t>
  </si>
  <si>
    <t>DAQUI LECHE Y MANI 40G</t>
  </si>
  <si>
    <t>(005030) BUDIN DON SATUR CON FRUTAS X 190G</t>
  </si>
  <si>
    <t>BUDIN DON SATUR CON FRUTAS X 190G</t>
  </si>
  <si>
    <t>(007261) TANG X20U NARANJA-BANANA</t>
  </si>
  <si>
    <t>TANG X20U NARANJA-BANANA</t>
  </si>
  <si>
    <t>(010373) TANG X20U X 20 FRUTILLA</t>
  </si>
  <si>
    <t>TANG X20U X 20 FRUTILLA</t>
  </si>
  <si>
    <t>(004905) CLIGHT X20U MANZANA DELICIOSA</t>
  </si>
  <si>
    <t>CLIGHT X20U MANZANA DELICIOSA</t>
  </si>
  <si>
    <t>(005011) CLIGHT X20U NARANJA MANGO</t>
  </si>
  <si>
    <t>CLIGHT X20U NARANJA MANGO</t>
  </si>
  <si>
    <t>(011443) FULL MANI CHOCOLATE 15X30G</t>
  </si>
  <si>
    <t>FULL MANI CHOCOLATE 15X30G</t>
  </si>
  <si>
    <t>(011571) OREO BTS 118G</t>
  </si>
  <si>
    <t>OREO BTS 118G</t>
  </si>
  <si>
    <t>(006957) RAZA PERRO ADULTO CARNE  X8KG</t>
  </si>
  <si>
    <t>RAZA PERRO ADULTO CARNE  X8KG</t>
  </si>
  <si>
    <t>(004904) CLIGHT X20U PERA</t>
  </si>
  <si>
    <t>CLIGHT X20U PERA</t>
  </si>
  <si>
    <t>(007262) CLIGHT X20U NER LIMONADA</t>
  </si>
  <si>
    <t>CLIGHT X20U NER LIMONADA</t>
  </si>
  <si>
    <t>(008322) CLIGHT X 20 POMELO ROSADO</t>
  </si>
  <si>
    <t>CLIGHT X 20 POMELO ROSADO</t>
  </si>
  <si>
    <t>(010342) CLIGHT X20U  LIMONADA ROSA</t>
  </si>
  <si>
    <t>CLIGHT X20U  LIMONADA ROSA</t>
  </si>
  <si>
    <t>(010838) CLIGHT X20U  LIMONADA MARACUYA</t>
  </si>
  <si>
    <t>CLIGHT X20U  LIMONADA MARACUYA</t>
  </si>
  <si>
    <t>(011312) KINDER SORPRESA HUEVO PLAYMOBIL DISP X12U</t>
  </si>
  <si>
    <t>KINDER SORPRESA HUEVO PLAYMOBIL DISP X12U</t>
  </si>
  <si>
    <t>(010709) PAN DULCE DON SATUR C FRUTAS 400G</t>
  </si>
  <si>
    <t>PAN DULCE DON SATUR C FRUTAS 400G</t>
  </si>
  <si>
    <t>(010711) PAN DULCE DON SATUR C CHIPS 400G</t>
  </si>
  <si>
    <t>PAN DULCE DON SATUR C CHIPS 400G</t>
  </si>
  <si>
    <t>(007511) HARINA CAÑUELA TIPO 000  X1KG</t>
  </si>
  <si>
    <t>HARINA CAÑUELA TIPO 000  X1KG</t>
  </si>
  <si>
    <t>(011565) FLOW CEREAL AVELL Y ARAND 20X30G</t>
  </si>
  <si>
    <t>FLOW CEREAL AVELL Y ARAND 20X30G</t>
  </si>
  <si>
    <t>(008290) JUGO BAGGIO VIDA X1.5L PERA BOTELLA</t>
  </si>
  <si>
    <t>JUGO BAGGIO VIDA X1.5L PERA BOTELLA</t>
  </si>
  <si>
    <t>(008557) PAPEL DE FUMAR OCB PREM SLIM 50LX32HOJAS</t>
  </si>
  <si>
    <t>PAPEL DE FUMAR OCB PREM SLIM 50LX32HOJAS</t>
  </si>
  <si>
    <t>(011574) VIEJA MENDOZA GC BL DULCE 1125ML</t>
  </si>
  <si>
    <t>VIEJA MENDOZA GC BL DULCE 1125ML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</si>
  <si>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</si>
  <si>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</si>
  <si>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</si>
  <si>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</si>
  <si>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</si>
  <si>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</si>
  <si>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</si>
  <si>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</si>
  <si>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24 - AZULA NICOLAS</t>
  </si>
  <si>
    <t>30 - GOMEZ MARTÍN</t>
  </si>
  <si>
    <t>33 - ESQUIVEL NICOLAS</t>
  </si>
  <si>
    <t>36 - IBARROLA JORGE</t>
  </si>
  <si>
    <t>40 - SOLIS EMMANUEL</t>
  </si>
  <si>
    <t>100 - MOSTRADOR</t>
  </si>
  <si>
    <t>(000500) BOMBONERA LOVERS X 264 GR</t>
  </si>
  <si>
    <t>BOMBONERA LOVERS X 264 GR</t>
  </si>
  <si>
    <t>Suc: 001 (000024) AZULA NICOLAS</t>
  </si>
  <si>
    <t>AZULA NICOLAS</t>
  </si>
  <si>
    <t>Suc: 001 (000033) ESQUIVEL NICOLAS</t>
  </si>
  <si>
    <t>ESQUIVEL NICOLAS</t>
  </si>
  <si>
    <t>Suc: 001 (000036) IBARROLA JORGE</t>
  </si>
  <si>
    <t>Suc: 001 (000040) SOLIS EMMANUEL</t>
  </si>
  <si>
    <t>(010695) FAWNA CAT X200 GR M. GRATIS</t>
  </si>
  <si>
    <t>FAWNA CAT X200 GR M. GRATIS</t>
  </si>
  <si>
    <t>(008223) PAN DULCE L.COLONIAS C/FRUTAS MIL X600GS</t>
  </si>
  <si>
    <t>PAN DULCE L.COLONIAS C/FRUTAS MIL X600GS</t>
  </si>
  <si>
    <t>PANIF LAS COLONIAS</t>
  </si>
  <si>
    <t>1479 - PANIF LAS COLONIAS</t>
  </si>
  <si>
    <t>PANIFICADOS LAS COLONIAS</t>
  </si>
  <si>
    <t>1143 - PANIFICADOS LAS COLONIAS</t>
  </si>
  <si>
    <t>(010442) CEREAL ACTION POWER FORD 24 X 23 GR</t>
  </si>
  <si>
    <t>CEREAL ACTION POWER FORD 24 X 23 GR</t>
  </si>
  <si>
    <t>CAMPOS OBLIGATORIOS Y FIJOS</t>
  </si>
  <si>
    <t>ATRIBUTOS COMPAÑÍA</t>
  </si>
  <si>
    <t>GENERAL -&gt; Datos Impositivo de Ventas</t>
  </si>
  <si>
    <t>ABASTECIMIENTO -&gt; Proveedor</t>
  </si>
  <si>
    <t>INVENTARIO -&gt; General</t>
  </si>
  <si>
    <t>INVENTARIO -&gt; Ordenes de Pedido</t>
  </si>
  <si>
    <t>INVENTARIO -&gt; Frescura</t>
  </si>
  <si>
    <t>INVENTARIO -&gt; Datos de Almacenamiento</t>
  </si>
  <si>
    <t>INVENTARIO -&gt; Activos Fijos</t>
  </si>
  <si>
    <t>LOGISTICA -&gt; Presentación</t>
  </si>
  <si>
    <t>LOGISTICA -&gt; Retornables</t>
  </si>
  <si>
    <t>Unidad x Bulto</t>
  </si>
  <si>
    <t>ID Compañía</t>
  </si>
  <si>
    <t>SKU Compañía</t>
  </si>
  <si>
    <t>Anulado</t>
  </si>
  <si>
    <t>Usado en Disp. Móvil</t>
  </si>
  <si>
    <t>Alcohólico</t>
  </si>
  <si>
    <t>Retornable</t>
  </si>
  <si>
    <t>Comodatable</t>
  </si>
  <si>
    <t>Activo Fijo</t>
  </si>
  <si>
    <t>Venta por Unidad y Peso</t>
  </si>
  <si>
    <t>Fecha Alta</t>
  </si>
  <si>
    <t>Descripción Corta</t>
  </si>
  <si>
    <t>Cód. Barra Bulto</t>
  </si>
  <si>
    <t>Cód. Barra Unidad</t>
  </si>
  <si>
    <t>Cota inferior</t>
  </si>
  <si>
    <t>Cota superior</t>
  </si>
  <si>
    <t>Descripción Adicional</t>
  </si>
  <si>
    <t>Descripción de Voz</t>
  </si>
  <si>
    <t>Cód.Unidad de Medida</t>
  </si>
  <si>
    <t>Desc.Unidad de Medida</t>
  </si>
  <si>
    <t>Valor</t>
  </si>
  <si>
    <t>Mínimo de Facturación</t>
  </si>
  <si>
    <t>Factor de Facturación</t>
  </si>
  <si>
    <t>Exento de IVA</t>
  </si>
  <si>
    <t>Exento de IVA (segun cond. Contribuyente)</t>
  </si>
  <si>
    <t>IVA diferencial</t>
  </si>
  <si>
    <t>Tasa de IVA diferencial</t>
  </si>
  <si>
    <t>Porcentaje de imp. internos</t>
  </si>
  <si>
    <t>Imp. Internos fijos</t>
  </si>
  <si>
    <t>Porcentaje de Perc. II.BB.</t>
  </si>
  <si>
    <t>Exento PER RG5329</t>
  </si>
  <si>
    <t>Codigo COT</t>
  </si>
  <si>
    <t>Proveedor</t>
  </si>
  <si>
    <t>Razón Social</t>
  </si>
  <si>
    <t>Cód.Artículo Proveedor</t>
  </si>
  <si>
    <t>Cód.Artículo Proveedor Secundario</t>
  </si>
  <si>
    <t>Cód.Depósito</t>
  </si>
  <si>
    <t>Cód.Almacen</t>
  </si>
  <si>
    <t>Ubicación</t>
  </si>
  <si>
    <t>Orden</t>
  </si>
  <si>
    <t>Días Ventana</t>
  </si>
  <si>
    <t>Días Política de Stock</t>
  </si>
  <si>
    <t>Artículo con frescura</t>
  </si>
  <si>
    <t>Bloquear antes del Vto. (días)</t>
  </si>
  <si>
    <t>Bultos x Pallet</t>
  </si>
  <si>
    <t>Pisos</t>
  </si>
  <si>
    <t>Apilabilidad</t>
  </si>
  <si>
    <t>Requiere Nro. Activo</t>
  </si>
  <si>
    <t>Litros de Repago</t>
  </si>
  <si>
    <t>Años amortización</t>
  </si>
  <si>
    <t>Cantidad de puertas</t>
  </si>
  <si>
    <t>Unid. X frente</t>
  </si>
  <si>
    <t>Prod.Estadístico</t>
  </si>
  <si>
    <t>Cód.Pres Bulto Cerrado</t>
  </si>
  <si>
    <t>Desc.Pres.Bulto.Cerrado</t>
  </si>
  <si>
    <t>Cód. Pres. Individual</t>
  </si>
  <si>
    <t>Desc.Pres.Individual</t>
  </si>
  <si>
    <t>Peso</t>
  </si>
  <si>
    <t>Unidad PKT</t>
  </si>
  <si>
    <t>Cód.Tipo Mercadería</t>
  </si>
  <si>
    <t>Desc.Tipo Mercadería</t>
  </si>
  <si>
    <t>Unid. Flete</t>
  </si>
  <si>
    <t>Cód. Vacío</t>
  </si>
  <si>
    <t>Cód. Esqueleto</t>
  </si>
  <si>
    <t>ENTERO</t>
  </si>
  <si>
    <t>CARACTER</t>
  </si>
  <si>
    <t>LOGICO</t>
  </si>
  <si>
    <t>FECHA</t>
  </si>
  <si>
    <t>DECIMAL</t>
  </si>
  <si>
    <t>NO</t>
  </si>
  <si>
    <t>SI</t>
  </si>
  <si>
    <t/>
  </si>
  <si>
    <t>039800011329</t>
  </si>
  <si>
    <t>UNIDADES</t>
  </si>
  <si>
    <t>ENERGIZER ARGENTINA S.A.</t>
  </si>
  <si>
    <t>039800014009</t>
  </si>
  <si>
    <t>PILA E 93 C X 2U ENERGIZER ALCALINA</t>
  </si>
  <si>
    <t>039800011367</t>
  </si>
  <si>
    <t>039800011398</t>
  </si>
  <si>
    <t>039800013613</t>
  </si>
  <si>
    <t>CIERRE ZETA CON INTERNO</t>
  </si>
  <si>
    <t>ADMINISTRACION</t>
  </si>
  <si>
    <t>10255295</t>
  </si>
  <si>
    <t>7797453001564</t>
  </si>
  <si>
    <t>KILOS</t>
  </si>
  <si>
    <t>MASTERFOODS ARGENTINA LTD.</t>
  </si>
  <si>
    <t>77917188</t>
  </si>
  <si>
    <t>JORGE LUIS SUAREZ</t>
  </si>
  <si>
    <t>LA GOTITA X 10 ML GRANDE</t>
  </si>
  <si>
    <t>7794122006004</t>
  </si>
  <si>
    <t>77906731</t>
  </si>
  <si>
    <t>1286564</t>
  </si>
  <si>
    <t>7794122013071</t>
  </si>
  <si>
    <t>POXI-RAN X 50 ML MEDIANO (45GR)</t>
  </si>
  <si>
    <t>7794122013088</t>
  </si>
  <si>
    <t>POXI-RAN X 100 ML. GRANDE (90GR)</t>
  </si>
  <si>
    <t>1148237</t>
  </si>
  <si>
    <t>7794122013095</t>
  </si>
  <si>
    <t>7790400014525</t>
  </si>
  <si>
    <t>7790400014532</t>
  </si>
  <si>
    <t>POXIPOL 10' X 70 ML. GRIS MEDIANO</t>
  </si>
  <si>
    <t>7794122001184</t>
  </si>
  <si>
    <t>POXIPOL 10' X 70 ML. TPTE. MEDIANO</t>
  </si>
  <si>
    <t>7794122001221</t>
  </si>
  <si>
    <t>7790400017243</t>
  </si>
  <si>
    <t>1333765</t>
  </si>
  <si>
    <t>7794122001870</t>
  </si>
  <si>
    <t>POXILINA 10' X 250 GR. MEDIANA</t>
  </si>
  <si>
    <t>POXITAS X 12 U.</t>
  </si>
  <si>
    <t>7790400005721</t>
  </si>
  <si>
    <t>ST00572</t>
  </si>
  <si>
    <t>VOLIGOMA X 30 ML.X 12U CHICA</t>
  </si>
  <si>
    <t>156257</t>
  </si>
  <si>
    <t>7790400010503</t>
  </si>
  <si>
    <t>VOLIGOMA X 50 ML X12 U GRANDE</t>
  </si>
  <si>
    <t>1274213</t>
  </si>
  <si>
    <t>7790400010510</t>
  </si>
  <si>
    <t>MALTA EL POCILLO POTE X 170GR</t>
  </si>
  <si>
    <t>7791118000503</t>
  </si>
  <si>
    <t>7791118002224</t>
  </si>
  <si>
    <t>LHERITIER ARGENTINA S.A.</t>
  </si>
  <si>
    <t>7794612002769</t>
  </si>
  <si>
    <t>ARCOR S.A.I.C.</t>
  </si>
  <si>
    <t>7794612011105</t>
  </si>
  <si>
    <t>PILA 1212 AAA X24U EVD EXTRA DURAC - CAJA</t>
  </si>
  <si>
    <t>7501037601718</t>
  </si>
  <si>
    <t>7807350000710</t>
  </si>
  <si>
    <t>SARDINA EN ACEITE X 125GR GDC</t>
  </si>
  <si>
    <t>7891167021013</t>
  </si>
  <si>
    <t>GOMES DA COSTA ARGENTINA S.A.</t>
  </si>
  <si>
    <t>SARDINA CON TOMATE X125GR GDC</t>
  </si>
  <si>
    <t>7891167831384</t>
  </si>
  <si>
    <t>LOMO ATUN EN ACEITE  X 170 GR</t>
  </si>
  <si>
    <t>7891167831117</t>
  </si>
  <si>
    <t>ATUN DESMENUZADO EN ACEITE X 170 GR</t>
  </si>
  <si>
    <t>7891167831094</t>
  </si>
  <si>
    <t>LOMO ATUN AL NATURAL  X 170 GR</t>
  </si>
  <si>
    <t>7891167831100</t>
  </si>
  <si>
    <t>ATUN DESMENUZADO EN NATURAL X 170 GR</t>
  </si>
  <si>
    <t>7891167831087</t>
  </si>
  <si>
    <t>7790580640101</t>
  </si>
  <si>
    <t>8888021305708</t>
  </si>
  <si>
    <t>039800015464</t>
  </si>
  <si>
    <t>PILA E 91AA X 8U ENERGIZER ALCALINA</t>
  </si>
  <si>
    <t>039800032874</t>
  </si>
  <si>
    <t>039800099099</t>
  </si>
  <si>
    <t>BANANINA X30U. X 15G</t>
  </si>
  <si>
    <t>7790206008407</t>
  </si>
  <si>
    <t>LA DELICIA FELIPE FORT S.A.</t>
  </si>
  <si>
    <t>840</t>
  </si>
  <si>
    <t>FLYNN PAFF FRUTILLA-VAINILLA X 70U X 8GR</t>
  </si>
  <si>
    <t>7790380011804</t>
  </si>
  <si>
    <t>GEORGALOS HNOS. S.A.I.C.A.</t>
  </si>
  <si>
    <t>PILA 357 / 303 X 5U ESP RELOJERIA PLATA</t>
  </si>
  <si>
    <t>039800111005</t>
  </si>
  <si>
    <t>PILA 364 / 363 X 5U ESP RELOJERIA PLATA</t>
  </si>
  <si>
    <t>039800109675</t>
  </si>
  <si>
    <t>PILA 377 / 376 X 5U ESP RELOJERIA PLATA</t>
  </si>
  <si>
    <t>039800111036</t>
  </si>
  <si>
    <t>BATERIA ENERGIZER ALCALINA  X 2U  -A23</t>
  </si>
  <si>
    <t>039800110091</t>
  </si>
  <si>
    <t>PILA A544 6V X 1U ENERGIZER ALCALINA</t>
  </si>
  <si>
    <t>39800110114</t>
  </si>
  <si>
    <t>PILA A 76 X 1U ESPECIAL ENERGIZER</t>
  </si>
  <si>
    <t>39800110909</t>
  </si>
  <si>
    <t>BATERIA LITIO FOTOGRAFIA X 1U -EL1CR2BP</t>
  </si>
  <si>
    <t>39800075062</t>
  </si>
  <si>
    <t>PILA E 90 (N 2) X 2U ENERGIZER ALCALINA</t>
  </si>
  <si>
    <t>39800013200</t>
  </si>
  <si>
    <t>PILA E 96 AAAA X 2U ENERGIZER ALCALINA</t>
  </si>
  <si>
    <t>39800030771</t>
  </si>
  <si>
    <t>PILA EL123 X 1U LITIO FOTO ENERGIZER</t>
  </si>
  <si>
    <t>039800041098</t>
  </si>
  <si>
    <t>PILA L 91AA X 2U LITIO FOTO ENERGIZER</t>
  </si>
  <si>
    <t>39800034083</t>
  </si>
  <si>
    <t>POXI-RAN X 250 ML. LATA (225G)</t>
  </si>
  <si>
    <t>7794122013118</t>
  </si>
  <si>
    <t>CARAM MASTICABLE LHERITIER X450 GR X147U</t>
  </si>
  <si>
    <t>7792860000735</t>
  </si>
  <si>
    <t>7790387120363</t>
  </si>
  <si>
    <t>EST. LAS MARIAS S.A.C.I.F.A.</t>
  </si>
  <si>
    <t>20</t>
  </si>
  <si>
    <t>BOTELLA TERMICA MATE LISTO</t>
  </si>
  <si>
    <t>7790387120370</t>
  </si>
  <si>
    <t>14</t>
  </si>
  <si>
    <t>TARAGUI SILVESTRE  TILO 25 SAQ X 1GR</t>
  </si>
  <si>
    <t>7790387711844</t>
  </si>
  <si>
    <t>TARAGUI SILVESTRE TILO SAQ 10 X 1GR</t>
  </si>
  <si>
    <t>770206002658</t>
  </si>
  <si>
    <t>TARAGUI SILVESTRE ENSUEÑOS 25 SAQ X 1GR</t>
  </si>
  <si>
    <t>7790387712445</t>
  </si>
  <si>
    <t>EXHIBIDOR DE PIE ENERGIZER</t>
  </si>
  <si>
    <t>POP</t>
  </si>
  <si>
    <t>CHOC. CADBURY YOGHURT FTLLA X82 GR</t>
  </si>
  <si>
    <t>7622201818715</t>
  </si>
  <si>
    <t>MONDELEZ ARGENTINA S.A.</t>
  </si>
  <si>
    <t>PILA L 92 AAA X 2U LITIO FOTO ENERGIZER</t>
  </si>
  <si>
    <t>39800079305</t>
  </si>
  <si>
    <t>8888021300185</t>
  </si>
  <si>
    <t>EXHIBIDOR  TIC TAC ARBOLITOS</t>
  </si>
  <si>
    <t>FERRERO ARGENTINA S.A.</t>
  </si>
  <si>
    <t>CARAM MASTICABLE DONGA X 218 U</t>
  </si>
  <si>
    <t>7792860005358</t>
  </si>
  <si>
    <t>7790400018585</t>
  </si>
  <si>
    <t>UNI-POX X 100 ML. GRANDE</t>
  </si>
  <si>
    <t>7790400018608</t>
  </si>
  <si>
    <t>7622210964458</t>
  </si>
  <si>
    <t>BUBBALOO 60'S FRUTILLA</t>
  </si>
  <si>
    <t>7622210965035</t>
  </si>
  <si>
    <t>7622210964397</t>
  </si>
  <si>
    <t>7622210965134</t>
  </si>
  <si>
    <t>BUBBALOO 60'S BANANA</t>
  </si>
  <si>
    <t>HALLS VITA-C NARANJA X 12 U.</t>
  </si>
  <si>
    <t>7791249020029</t>
  </si>
  <si>
    <t>77917324</t>
  </si>
  <si>
    <t>HALLS MENTA-LYPTUS X 12 U.</t>
  </si>
  <si>
    <t>7791249450277</t>
  </si>
  <si>
    <t>77933928</t>
  </si>
  <si>
    <t>EXHIBIDOR PEGAMENTOS CONSIGNACION</t>
  </si>
  <si>
    <t>8888021300376</t>
  </si>
  <si>
    <t>7790580178109</t>
  </si>
  <si>
    <t>DIABFORT CHOCOLATE DIET X 50 GR</t>
  </si>
  <si>
    <t>7790400021806</t>
  </si>
  <si>
    <t>PILA 1215 AA X 60U EVEREADY EXTRA DURAC</t>
  </si>
  <si>
    <t>7501037601145</t>
  </si>
  <si>
    <t>PILA ECR-2025 X 5U ESP CALCULADORA</t>
  </si>
  <si>
    <t>8888021300161</t>
  </si>
  <si>
    <t>PILA ECR-2016 X 5U ESP CALCULADORA</t>
  </si>
  <si>
    <t>8888021700213</t>
  </si>
  <si>
    <t>8888021300192</t>
  </si>
  <si>
    <t>PILA A 76 X 10U ESPECIAL BLISTER</t>
  </si>
  <si>
    <t>8888021300178</t>
  </si>
  <si>
    <t>BICICLETA CONCURSO RAP</t>
  </si>
  <si>
    <t>JUGUETES</t>
  </si>
  <si>
    <t>FEDESUR S.A</t>
  </si>
  <si>
    <t>7790040139169</t>
  </si>
  <si>
    <t>LINT ENGZ LUZ DE LECTURA -BOOK LIGHTN2</t>
  </si>
  <si>
    <t>4891138929853</t>
  </si>
  <si>
    <t>PRESERV PRIME CON ESPERMICIDA X 3U</t>
  </si>
  <si>
    <t>7791519200076</t>
  </si>
  <si>
    <t>BUHL S.A.</t>
  </si>
  <si>
    <t>PRESERV PRIME EXTRALUBRICADO X 3U.</t>
  </si>
  <si>
    <t>7791519000676</t>
  </si>
  <si>
    <t>PRESERV PRIME SUPER FINOS X 3U.</t>
  </si>
  <si>
    <t>7791519200045</t>
  </si>
  <si>
    <t>PRESERV PRIME ANATOMICOS X 3U.</t>
  </si>
  <si>
    <t>7791519200021</t>
  </si>
  <si>
    <t>PRESERV PRIME TEXTURADOS X 3U.</t>
  </si>
  <si>
    <t>7791519200069</t>
  </si>
  <si>
    <t>PRESERV PRIME CAJA MIXTA X 24 X 3U</t>
  </si>
  <si>
    <t>17791519000321</t>
  </si>
  <si>
    <t>PRESERV PRIME MIXTA 12X3</t>
  </si>
  <si>
    <t>7791519000314</t>
  </si>
  <si>
    <t>8888021300369</t>
  </si>
  <si>
    <t>7501037600056</t>
  </si>
  <si>
    <t>7501037600018</t>
  </si>
  <si>
    <t>039800052636</t>
  </si>
  <si>
    <t>039800011626</t>
  </si>
  <si>
    <t>PILA 1235 C X 2U EVEREADY EXTRA DURAC</t>
  </si>
  <si>
    <t>7501037600032</t>
  </si>
  <si>
    <t>ACEITE LUBRICANTE WD-40 X 311 G</t>
  </si>
  <si>
    <t>7790400021813</t>
  </si>
  <si>
    <t>ATUN EN TROZOS AL NATURAL X 170GR</t>
  </si>
  <si>
    <t>7891167831124</t>
  </si>
  <si>
    <t>ATUN EN TROZOS EN ACEITE X 170GR</t>
  </si>
  <si>
    <t>7891167831131</t>
  </si>
  <si>
    <t>7790121000920</t>
  </si>
  <si>
    <t>LICORES ARGENTINOS SA</t>
  </si>
  <si>
    <t>7790121000890</t>
  </si>
  <si>
    <t>7790121000999</t>
  </si>
  <si>
    <t>PETACA NEW STYLE X 200 CC DCE DE LECHE</t>
  </si>
  <si>
    <t>7790121000968</t>
  </si>
  <si>
    <t>PRESERV PRIME X 3U. TACHA</t>
  </si>
  <si>
    <t>7791519200090</t>
  </si>
  <si>
    <t>NUTELLA FERRERO X 350GR</t>
  </si>
  <si>
    <t>7898024394181</t>
  </si>
  <si>
    <t>PETACA NEW STYLE X 200 CC MENTA</t>
  </si>
  <si>
    <t>7790121000937</t>
  </si>
  <si>
    <t>7790121000944</t>
  </si>
  <si>
    <t>7797453973472</t>
  </si>
  <si>
    <t>SARDINA EN ACEITE AL TOMATE  X 250GR</t>
  </si>
  <si>
    <t>7891167831254</t>
  </si>
  <si>
    <t>7790628000195</t>
  </si>
  <si>
    <t>MAURI S.A.</t>
  </si>
  <si>
    <t>7790628000034</t>
  </si>
  <si>
    <t>7790628102714</t>
  </si>
  <si>
    <t>7790628102684</t>
  </si>
  <si>
    <t>7790628102639</t>
  </si>
  <si>
    <t>7790628000058</t>
  </si>
  <si>
    <t>7790628000041</t>
  </si>
  <si>
    <t>7622201816407</t>
  </si>
  <si>
    <t>MODULO 201 EXHIBIDOR HALLS COMODATO</t>
  </si>
  <si>
    <t>CHOCOLATE TRES SUEÑOS 82GR CADBURY</t>
  </si>
  <si>
    <t>7622201818739</t>
  </si>
  <si>
    <t>IMPORTADORA SUDAMERICANA S.R.L.</t>
  </si>
  <si>
    <t>FLYNN PAFF PINTA LENGUA X 70U.</t>
  </si>
  <si>
    <t>296</t>
  </si>
  <si>
    <t>7790206016006</t>
  </si>
  <si>
    <t>1600</t>
  </si>
  <si>
    <t>CHOCOLATIN JACK NEGRO X20U X14G</t>
  </si>
  <si>
    <t>7790206009701</t>
  </si>
  <si>
    <t>970</t>
  </si>
  <si>
    <t>7790206009503</t>
  </si>
  <si>
    <t>950</t>
  </si>
  <si>
    <t>7790206007509</t>
  </si>
  <si>
    <t>750</t>
  </si>
  <si>
    <t>7790206008308</t>
  </si>
  <si>
    <t>830</t>
  </si>
  <si>
    <t>7790206006106</t>
  </si>
  <si>
    <t>610</t>
  </si>
  <si>
    <t>BOCADITOS DELICIA X48U X10G</t>
  </si>
  <si>
    <t>7790206006809</t>
  </si>
  <si>
    <t>680</t>
  </si>
  <si>
    <t>LICORFORT CHERRY X30U. X13G</t>
  </si>
  <si>
    <t>7790206009381</t>
  </si>
  <si>
    <t>938</t>
  </si>
  <si>
    <t>LICORFORT WHISKY X30U X13G</t>
  </si>
  <si>
    <t>7790206009312</t>
  </si>
  <si>
    <t>931</t>
  </si>
  <si>
    <t>JACKELIN X30U X14G</t>
  </si>
  <si>
    <t>7790206006359</t>
  </si>
  <si>
    <t>635</t>
  </si>
  <si>
    <t>7790206007301</t>
  </si>
  <si>
    <t>730</t>
  </si>
  <si>
    <t>BOTELLITAS DE WHISKY X20U. X24G</t>
  </si>
  <si>
    <t>7790206007363</t>
  </si>
  <si>
    <t>736</t>
  </si>
  <si>
    <t>7790206009008</t>
  </si>
  <si>
    <t>900</t>
  </si>
  <si>
    <t>CEREAL FORT FRUTILLA X24U X21G</t>
  </si>
  <si>
    <t>7790206009145</t>
  </si>
  <si>
    <t>914</t>
  </si>
  <si>
    <t>CEREAL FORT MANZANA X24U X22G</t>
  </si>
  <si>
    <t>7790206009053</t>
  </si>
  <si>
    <t>905</t>
  </si>
  <si>
    <t>CEREAL FORT GRAN RICO X24U X19G</t>
  </si>
  <si>
    <t>7790206009039</t>
  </si>
  <si>
    <t>903</t>
  </si>
  <si>
    <t>CEREAL FORT DULCE DE LECHE X24U X 19G</t>
  </si>
  <si>
    <t>7790206029068</t>
  </si>
  <si>
    <t>CEREAL FORT FLEKOS X24U. X18G</t>
  </si>
  <si>
    <t>7790206009206</t>
  </si>
  <si>
    <t>920</t>
  </si>
  <si>
    <t>TORRONCINO SIN AZUCAR X30U. X23G</t>
  </si>
  <si>
    <t>7790206013357</t>
  </si>
  <si>
    <t>1335</t>
  </si>
  <si>
    <t>FEELING CEREAL C/MARROC X30U. X20G</t>
  </si>
  <si>
    <t>7790206006953</t>
  </si>
  <si>
    <t>695</t>
  </si>
  <si>
    <t>7790380311034</t>
  </si>
  <si>
    <t>BAZOOKA MENTA  X80U</t>
  </si>
  <si>
    <t>7790380311027</t>
  </si>
  <si>
    <t>BAZOOKA BANANA X80U</t>
  </si>
  <si>
    <t>7790380311010</t>
  </si>
  <si>
    <t>7622201802592</t>
  </si>
  <si>
    <t>7790628102646</t>
  </si>
  <si>
    <t>FLETE POR TRANSPORTE</t>
  </si>
  <si>
    <t>M. LUCILA FERNANDEZ DE T.</t>
  </si>
  <si>
    <t>7790580222109</t>
  </si>
  <si>
    <t>7790580403805</t>
  </si>
  <si>
    <t>PRESERV PRIME ULTRAFINOS X 3U.</t>
  </si>
  <si>
    <t>7791519701061</t>
  </si>
  <si>
    <t>9 DE ORO SALVADO X 200 GR</t>
  </si>
  <si>
    <t>MOLINO CAÑUELAS S.A.C.I.F.I.A.</t>
  </si>
  <si>
    <t>7790040139176</t>
  </si>
  <si>
    <t>MANTECOL MARMOLADO 111G</t>
  </si>
  <si>
    <t>7622201812676</t>
  </si>
  <si>
    <t>7792200000128</t>
  </si>
  <si>
    <t>7792200000791</t>
  </si>
  <si>
    <t>7792180006448</t>
  </si>
  <si>
    <t>9 DE ORO AGRIDULCE X 100GR</t>
  </si>
  <si>
    <t>9 DE ORO CLASICO X 100 GR</t>
  </si>
  <si>
    <t>7792200000159</t>
  </si>
  <si>
    <t>7790040139183</t>
  </si>
  <si>
    <t>EXHIBIDOR PICO DULCE</t>
  </si>
  <si>
    <t>7798130950021</t>
  </si>
  <si>
    <t>SALSA FILETTO NOEL DOY PACK X340</t>
  </si>
  <si>
    <t>7795184946604</t>
  </si>
  <si>
    <t>SALSA POMAROLA NOEL DOY PACK X340</t>
  </si>
  <si>
    <t>7790580134457</t>
  </si>
  <si>
    <t>7790580134464</t>
  </si>
  <si>
    <t>CAJA NAVIDEÑA</t>
  </si>
  <si>
    <t>7795184001907</t>
  </si>
  <si>
    <t>PASEO MINI MARINERA X220GR</t>
  </si>
  <si>
    <t>7792180006462</t>
  </si>
  <si>
    <t>CHOCOLATE ALMENDRAS CADBURY X 82GR</t>
  </si>
  <si>
    <t>7622201807405</t>
  </si>
  <si>
    <t>7792860001114</t>
  </si>
  <si>
    <t>CHUPETON-CITO EST. X 12U</t>
  </si>
  <si>
    <t>7792860001213</t>
  </si>
  <si>
    <t>121</t>
  </si>
  <si>
    <t>CEREAL FORT ANANA Y ALMENDRA  X24U X19G</t>
  </si>
  <si>
    <t>7790206009213</t>
  </si>
  <si>
    <t>921</t>
  </si>
  <si>
    <t>CARAM MASTICABLE LHERIT YOGHURT X 670</t>
  </si>
  <si>
    <t>7792860007796</t>
  </si>
  <si>
    <t>7792860000452</t>
  </si>
  <si>
    <t>7861002910314</t>
  </si>
  <si>
    <t>77235359</t>
  </si>
  <si>
    <t>7861002910321</t>
  </si>
  <si>
    <t>77235534</t>
  </si>
  <si>
    <t>7898024390121</t>
  </si>
  <si>
    <t>77227176</t>
  </si>
  <si>
    <t>FERRERO ROCHER BANDEJA X 24 U.</t>
  </si>
  <si>
    <t>8000500009673</t>
  </si>
  <si>
    <t>KINDER PASCUA EXH NATOON 72UX150GS</t>
  </si>
  <si>
    <t>BANANINA SPLIT X30U. X 20G</t>
  </si>
  <si>
    <t>7790206008452</t>
  </si>
  <si>
    <t>845</t>
  </si>
  <si>
    <t>7790580056001</t>
  </si>
  <si>
    <t>7790380002659</t>
  </si>
  <si>
    <t>7790380002666</t>
  </si>
  <si>
    <t>7790380002734</t>
  </si>
  <si>
    <t>7790380002840</t>
  </si>
  <si>
    <t>FLYNN PAFF FRUTILLA 70U. X 8GR</t>
  </si>
  <si>
    <t>7790380002857</t>
  </si>
  <si>
    <t>4008400221021</t>
  </si>
  <si>
    <t>77235557</t>
  </si>
  <si>
    <t>7861002900117</t>
  </si>
  <si>
    <t>SUPER PROMO FERRERO TEMP 2023</t>
  </si>
  <si>
    <t>7797394002313</t>
  </si>
  <si>
    <t>7798119220015</t>
  </si>
  <si>
    <t>ENERGY GROUP S.R.L.</t>
  </si>
  <si>
    <t>SALSA PORTUGUESA NOEL DOY PACK X340</t>
  </si>
  <si>
    <t>7790580134488</t>
  </si>
  <si>
    <t>TARAGUI INTERN. CLASICO 25 SAQ X2GR</t>
  </si>
  <si>
    <t>7790387000122</t>
  </si>
  <si>
    <t>100032</t>
  </si>
  <si>
    <t>TARAGUI INTERNACIONAL X50SAQ CLASICO</t>
  </si>
  <si>
    <t>7790387711882</t>
  </si>
  <si>
    <t>100045</t>
  </si>
  <si>
    <t>TARAGUI PLACERES FTAS ROJAS 20SAQ X2GR</t>
  </si>
  <si>
    <t>7790387013252</t>
  </si>
  <si>
    <t>101325</t>
  </si>
  <si>
    <t>7794122005182</t>
  </si>
  <si>
    <t>7794122005205</t>
  </si>
  <si>
    <t>POXI-MIX X 500 GR INTERIOR</t>
  </si>
  <si>
    <t>7794122001269</t>
  </si>
  <si>
    <t>POXI-MIX X 500 GR EXTERIOR</t>
  </si>
  <si>
    <t>7794122005199</t>
  </si>
  <si>
    <t>CEREAL FORT CHOCOLATE 24 X 19GR</t>
  </si>
  <si>
    <t>7790206009022</t>
  </si>
  <si>
    <t>902</t>
  </si>
  <si>
    <t>FERNET BRANCA X 450CC</t>
  </si>
  <si>
    <t>7790290001179</t>
  </si>
  <si>
    <t>FRATELLI BRANCA DESTILERIAS S.A.</t>
  </si>
  <si>
    <t>FERNET BRANCA X 750CC</t>
  </si>
  <si>
    <t>7790290001193</t>
  </si>
  <si>
    <t>FERNET BRANCA X 1LITRO</t>
  </si>
  <si>
    <t>7790290000523</t>
  </si>
  <si>
    <t>LICOR FINO DE CAFÉ BORGHETTI X 75CL</t>
  </si>
  <si>
    <t>7790290000332</t>
  </si>
  <si>
    <t>LINT EVDY LUZ DE TOQUE LED 3AAA -PL310</t>
  </si>
  <si>
    <t>4891138919045</t>
  </si>
  <si>
    <t>ALFAFOR CHOC. 24U X 28 G FELFORT</t>
  </si>
  <si>
    <t>7790206004157</t>
  </si>
  <si>
    <t>415</t>
  </si>
  <si>
    <t>HELADERA SPEED CONSIGNACION</t>
  </si>
  <si>
    <t>7790206009534</t>
  </si>
  <si>
    <t>953</t>
  </si>
  <si>
    <t>OBLEAS OBLITAS VAINILLA X 50GR</t>
  </si>
  <si>
    <t>7793123160012</t>
  </si>
  <si>
    <t>ALIMENTARIO MONTECRISTO S.R.L.</t>
  </si>
  <si>
    <t>OBLEAS OBLITAS FRUTILLA X50GR</t>
  </si>
  <si>
    <t>7793123160029</t>
  </si>
  <si>
    <t>OBLEAS OBLITAS DULCE DE LECHE X 50GR</t>
  </si>
  <si>
    <t>7793123160036</t>
  </si>
  <si>
    <t>OBLEAS OBLITAS CHOCOLATE X 50GR</t>
  </si>
  <si>
    <t>7793123160050</t>
  </si>
  <si>
    <t>OBLEAS OBLITAS LIMON X 50GR</t>
  </si>
  <si>
    <t>7793123160043</t>
  </si>
  <si>
    <t>OBLEAS OBLITAS VAINILLA X 100GR</t>
  </si>
  <si>
    <t>7793123160265</t>
  </si>
  <si>
    <t>OBLEAS FRUTILLA X 100GR OBLITAS</t>
  </si>
  <si>
    <t>7793123160272</t>
  </si>
  <si>
    <t>OBLEAS DULCE DE LECHE X100GR OBLITAS</t>
  </si>
  <si>
    <t>7793123160289</t>
  </si>
  <si>
    <t>OBLEAS CHOCOLATE X 100GR OBLITAS</t>
  </si>
  <si>
    <t>7793123160296</t>
  </si>
  <si>
    <t>OBLEAS LIMON X 100GR OBLITAS</t>
  </si>
  <si>
    <t>7793123160548</t>
  </si>
  <si>
    <t>7795735000335</t>
  </si>
  <si>
    <t>DON SATUR S.R.L.</t>
  </si>
  <si>
    <t>7795735000328</t>
  </si>
  <si>
    <t>DON SATUR BIZCOCH NEGRITOS X 200GR</t>
  </si>
  <si>
    <t>7795735000342</t>
  </si>
  <si>
    <t>CEREAL FORT FRUTOS ROJOS X24U X19G</t>
  </si>
  <si>
    <t>7790206009176</t>
  </si>
  <si>
    <t>917</t>
  </si>
  <si>
    <t>RAFFAELLO TIRA X3U.</t>
  </si>
  <si>
    <t>80052487</t>
  </si>
  <si>
    <t>LINT EVDY ONE LED 1D + 1D  -ONELED</t>
  </si>
  <si>
    <t>4891138921147</t>
  </si>
  <si>
    <t>CEREAL FORT KIWI / MANZANA X24U X19G</t>
  </si>
  <si>
    <t>7790206009169</t>
  </si>
  <si>
    <t>916</t>
  </si>
  <si>
    <t>7790206006120</t>
  </si>
  <si>
    <t>612</t>
  </si>
  <si>
    <t>BOMBON OBLI-BOM CLASICO X30U</t>
  </si>
  <si>
    <t>77925763</t>
  </si>
  <si>
    <t>BOMBON OBLI-BOM CRASH X30</t>
  </si>
  <si>
    <t>77971821</t>
  </si>
  <si>
    <t>TORRONCINO 5 CEREALES 30U X23G S/AZ</t>
  </si>
  <si>
    <t>7790206013388</t>
  </si>
  <si>
    <t>1338</t>
  </si>
  <si>
    <t>BOMBONERA FELICIDADES X 264 GR</t>
  </si>
  <si>
    <t>7790206002603</t>
  </si>
  <si>
    <t>260</t>
  </si>
  <si>
    <t>7790121000951</t>
  </si>
  <si>
    <t>PETACA NEW STYLE X 200 CC PIÑA COLADA</t>
  </si>
  <si>
    <t>7790121000982</t>
  </si>
  <si>
    <t>7790121007653</t>
  </si>
  <si>
    <t>VODKA NEW STYLE X 1LT</t>
  </si>
  <si>
    <t>7790121000555</t>
  </si>
  <si>
    <t>7790121007493</t>
  </si>
  <si>
    <t>LICOR BAR&amp;PUBS X 1LT DULCE DE LECHE</t>
  </si>
  <si>
    <t>7790121007394</t>
  </si>
  <si>
    <t>LICOR BAR&amp;PUBS X 1LT CHOCOLATE</t>
  </si>
  <si>
    <t>7790121007387</t>
  </si>
  <si>
    <t>7790121000340</t>
  </si>
  <si>
    <t>PRESER TULIPAN CLASICO 16X3U +1US/C</t>
  </si>
  <si>
    <t>7791014121289</t>
  </si>
  <si>
    <t>KOPELCO S.A.</t>
  </si>
  <si>
    <t>BOMBON OBLI-BOM BLANCO X30U</t>
  </si>
  <si>
    <t>77925770</t>
  </si>
  <si>
    <t>7797453971690</t>
  </si>
  <si>
    <t>PEDIGREE ADTO POLLO LATA X 340GR</t>
  </si>
  <si>
    <t>7797453971713</t>
  </si>
  <si>
    <t>7797453971744</t>
  </si>
  <si>
    <t>MEDALLONES D. LECHE FELFORT 20U X21G</t>
  </si>
  <si>
    <t>7790206008360</t>
  </si>
  <si>
    <t>836</t>
  </si>
  <si>
    <t>BOMBON FOR MINT MENTA Y MIEL 30U X14G</t>
  </si>
  <si>
    <t>7790206006403</t>
  </si>
  <si>
    <t>LICOR BAR&amp;PUBS X 1LT DURAZNO</t>
  </si>
  <si>
    <t>7790121007455</t>
  </si>
  <si>
    <t>GLOBITOS DE AGUA CANDELA X 100U</t>
  </si>
  <si>
    <t>7798130950212</t>
  </si>
  <si>
    <t>PRESERV PRIME RETARDANTE X 3 U.</t>
  </si>
  <si>
    <t>7791519702112</t>
  </si>
  <si>
    <t>PEDIGREE ADTO BCE NATURAL X 7KG</t>
  </si>
  <si>
    <t>7797453971638</t>
  </si>
  <si>
    <t>PEDIGREE ADTO NUTR C ETAPA 2X15KG</t>
  </si>
  <si>
    <t>7797453000338</t>
  </si>
  <si>
    <t>7797453000369</t>
  </si>
  <si>
    <t>WHISKAS ADULTO POLLO LATA X 340GR</t>
  </si>
  <si>
    <t>7797453971751</t>
  </si>
  <si>
    <t>ATUN DESM SALSA DE TOMATE PICANT X170G</t>
  </si>
  <si>
    <t>7891167831292</t>
  </si>
  <si>
    <t>LOMO ATUN AHUMADO EN ACEITE X 170 GR</t>
  </si>
  <si>
    <t>7891167831162</t>
  </si>
  <si>
    <t>EXHIBIDOR HORIZONTAL SCHICK</t>
  </si>
  <si>
    <t>OBLEAS MIX FRUTAL X 100GR OBLITAS</t>
  </si>
  <si>
    <t>7793123160753</t>
  </si>
  <si>
    <t>CAÑA PALANCA X 950 CC</t>
  </si>
  <si>
    <t>7790121000203</t>
  </si>
  <si>
    <t>AMERICANO MANON X 950 CC</t>
  </si>
  <si>
    <t>7790121000043</t>
  </si>
  <si>
    <t>LICOR BAR&amp;PUBS X 1 LT MELON</t>
  </si>
  <si>
    <t>7790121007424</t>
  </si>
  <si>
    <t>EXHIBIDOR FERRERO MOSTRADOR</t>
  </si>
  <si>
    <t>7797453971720</t>
  </si>
  <si>
    <t>7797453971706</t>
  </si>
  <si>
    <t>7797453971737</t>
  </si>
  <si>
    <t>LICOR BAR&amp;PUBS X 1LT MENTA</t>
  </si>
  <si>
    <t>7790121007462</t>
  </si>
  <si>
    <t>LICOR BAR&amp;PUBS X 1LT FRUTILLA</t>
  </si>
  <si>
    <t>7790121007431</t>
  </si>
  <si>
    <t>CHUPELATIN SIMPSONS FELFORT X32U X14GR</t>
  </si>
  <si>
    <t>7790206009817</t>
  </si>
  <si>
    <t>EXHIBIDOR DE CARTON HAMLET</t>
  </si>
  <si>
    <t>LINT ENGZ COMPACT METAL LED -ML33AV4</t>
  </si>
  <si>
    <t>4891138927347</t>
  </si>
  <si>
    <t>VINO NEW AGE BLANCO X 750ML</t>
  </si>
  <si>
    <t>7790703165207</t>
  </si>
  <si>
    <t>VINO BIANCHI CHABLIS BLCO BLEND X700ML</t>
  </si>
  <si>
    <t>7790703168314</t>
  </si>
  <si>
    <t>VINO BIANCH BORGOÑA TINTO RB X700 ML</t>
  </si>
  <si>
    <t>7790703168161</t>
  </si>
  <si>
    <t>7790703204968</t>
  </si>
  <si>
    <t>1779058040140</t>
  </si>
  <si>
    <t>BOMBONERA ORO TUBO X 150 GR FELFORT</t>
  </si>
  <si>
    <t>7790206003877</t>
  </si>
  <si>
    <t>TEQUILA CUERNAVACA X 1LT LICOR S</t>
  </si>
  <si>
    <t>7790040143012</t>
  </si>
  <si>
    <t>LAS COLONIAS ALF DOBLE BCO FORT 48X30 GS</t>
  </si>
  <si>
    <t>7791704401189</t>
  </si>
  <si>
    <t>ESTABLECIM. MODELO LAS COLONIAS S.A</t>
  </si>
  <si>
    <t>7791704401196</t>
  </si>
  <si>
    <t>7791704000542</t>
  </si>
  <si>
    <t>7791704000559</t>
  </si>
  <si>
    <t>7791704401066</t>
  </si>
  <si>
    <t>KIT MULTIHERRAMIENTAS FERRERO</t>
  </si>
  <si>
    <t>GIN LONDO NEW STYLE X 1LT- CLASICO</t>
  </si>
  <si>
    <t>7790121001064</t>
  </si>
  <si>
    <t>PILA ECR-2025 BLIST X 2U ESP CALCULADORA</t>
  </si>
  <si>
    <t>39800066107</t>
  </si>
  <si>
    <t>BOMBON LOVE FELFORT X 20U X 26GR</t>
  </si>
  <si>
    <t>TARAGUI PLACERES MZNA-CAN-MIEL 20SAQ X2G</t>
  </si>
  <si>
    <t>7790387013306</t>
  </si>
  <si>
    <t>101330</t>
  </si>
  <si>
    <t>EXHIBIDOR FERRERO VESPA DORADO</t>
  </si>
  <si>
    <t>CARAM PICO DULCE X 450GR</t>
  </si>
  <si>
    <t>7792860007574</t>
  </si>
  <si>
    <t>MALTA EL POCILLO DOYPACK X 115GR</t>
  </si>
  <si>
    <t>7791118000534</t>
  </si>
  <si>
    <t>7791118013206</t>
  </si>
  <si>
    <t>7790400029048</t>
  </si>
  <si>
    <t>POXI-MIX X 5 KG INTERIOR</t>
  </si>
  <si>
    <t>7790400029031</t>
  </si>
  <si>
    <t>7790380040293</t>
  </si>
  <si>
    <t>4029</t>
  </si>
  <si>
    <t>BOMBONERA MARROC TUBO X 176 GR</t>
  </si>
  <si>
    <t>7790206003891</t>
  </si>
  <si>
    <t>CARAM PICO DULCE MASTICABLES X 500 GR</t>
  </si>
  <si>
    <t>7792860008007</t>
  </si>
  <si>
    <t>TIC TAC X12U FRUTILLA</t>
  </si>
  <si>
    <t>7861002901817</t>
  </si>
  <si>
    <t>77235358</t>
  </si>
  <si>
    <t>7794612127103</t>
  </si>
  <si>
    <t>7794612129107</t>
  </si>
  <si>
    <t>7794612139106</t>
  </si>
  <si>
    <t>7794612127202</t>
  </si>
  <si>
    <t>8000500125038</t>
  </si>
  <si>
    <t>77235549</t>
  </si>
  <si>
    <t>LICOR BAR&amp;PUBS X 1LT BLUE CURACAO</t>
  </si>
  <si>
    <t>SET DE PLATOS PLAYTEX  X2U</t>
  </si>
  <si>
    <t>7790040139640</t>
  </si>
  <si>
    <t>7790040139190</t>
  </si>
  <si>
    <t>7790387800135</t>
  </si>
  <si>
    <t>101033</t>
  </si>
  <si>
    <t>7790387800142</t>
  </si>
  <si>
    <t>101034</t>
  </si>
  <si>
    <t>7790387800159</t>
  </si>
  <si>
    <t>101035</t>
  </si>
  <si>
    <t>CHUPETIN PITO PITO FRUTAL BOLSA X 24U.</t>
  </si>
  <si>
    <t>7792860007949</t>
  </si>
  <si>
    <t>MATE COCIDO TARAGUI ENSOB X40 SAQ</t>
  </si>
  <si>
    <t>7790387010046</t>
  </si>
  <si>
    <t>100077</t>
  </si>
  <si>
    <t>7792860008120</t>
  </si>
  <si>
    <t>CHAMP. RENAISSANCE EXTRABRUT X750CC</t>
  </si>
  <si>
    <t>7798167890017</t>
  </si>
  <si>
    <t>7622201735364</t>
  </si>
  <si>
    <t>7622201745721</t>
  </si>
  <si>
    <t>7622201705985</t>
  </si>
  <si>
    <t>JUNTAFLEX TRANSPARENTE X 280 ML</t>
  </si>
  <si>
    <t>7790400013221</t>
  </si>
  <si>
    <t>FASTIX X 290 ML. ALTA TEMPERATURA</t>
  </si>
  <si>
    <t>7790400028737</t>
  </si>
  <si>
    <t>EXHIBIDOR TIC-TAC APILABLES</t>
  </si>
  <si>
    <t>7622201735708</t>
  </si>
  <si>
    <t>PAN DULCE PANYGAL C/FRUTAS X400GS</t>
  </si>
  <si>
    <t>7791704401219</t>
  </si>
  <si>
    <t>BUDIN LAS COLONIAS C/FTAS X 250G</t>
  </si>
  <si>
    <t>7791704000030</t>
  </si>
  <si>
    <t>BUDIN LAS COLONIAS S/FTAS X 250G</t>
  </si>
  <si>
    <t>7791704000047</t>
  </si>
  <si>
    <t>BUDIN LAS COLONIAS MARM. X 250G</t>
  </si>
  <si>
    <t>7791704000054</t>
  </si>
  <si>
    <t>BUDIN LAS COLONIAS NARANJA X 250G</t>
  </si>
  <si>
    <t>BUDIN LAS COLONIAS CHIPS D. CHOCOLX250G</t>
  </si>
  <si>
    <t>7791704000078</t>
  </si>
  <si>
    <t>BUDIN PANYGAL C/FTAS X 180G</t>
  </si>
  <si>
    <t>7791704000504</t>
  </si>
  <si>
    <t>BUDIN PANYGAL S/FTAS X 180G</t>
  </si>
  <si>
    <t>7791704000511</t>
  </si>
  <si>
    <t>BUDIN PANYGAL MARMOLADO X 180G</t>
  </si>
  <si>
    <t>BUDIN PANYGAL C/CHIPS DE CHOCOL X 180G</t>
  </si>
  <si>
    <t>7791704000085</t>
  </si>
  <si>
    <t>MATE COCIDO UNION X 40 SAQ. ENS. SUAVE</t>
  </si>
  <si>
    <t>7790387010152</t>
  </si>
  <si>
    <t>100057</t>
  </si>
  <si>
    <t>LINT EVDY GPHH 211 LED+ 2AA</t>
  </si>
  <si>
    <t>4891138938749</t>
  </si>
  <si>
    <t>DUQUESA X115G</t>
  </si>
  <si>
    <t>7622300742645</t>
  </si>
  <si>
    <t>7622201745523</t>
  </si>
  <si>
    <t>LINCOLN CHOCOLATE X153G</t>
  </si>
  <si>
    <t>7622300742676</t>
  </si>
  <si>
    <t>7622300742713</t>
  </si>
  <si>
    <t>7792860000421</t>
  </si>
  <si>
    <t>7792860000469</t>
  </si>
  <si>
    <t>KINDER HUEVO DISPLAY X2 NIÑAS (SUPER.)</t>
  </si>
  <si>
    <t>7898024395867</t>
  </si>
  <si>
    <t>77254596</t>
  </si>
  <si>
    <t>KINDER HUEVO DISPLAY X2 NENES (SUPER.)</t>
  </si>
  <si>
    <t>7797394001555</t>
  </si>
  <si>
    <t>77254597</t>
  </si>
  <si>
    <t>KINDER SORPRESA HUEVO DISP X24U MIXTO</t>
  </si>
  <si>
    <t>BOMBONERA MARROC X264G</t>
  </si>
  <si>
    <t>7790206002801</t>
  </si>
  <si>
    <t>280</t>
  </si>
  <si>
    <t>8999002671924</t>
  </si>
  <si>
    <t>8999002672013</t>
  </si>
  <si>
    <t>VINO DON VALENTIN LACRADO BLCO 6X750ML</t>
  </si>
  <si>
    <t>7790703000775</t>
  </si>
  <si>
    <t>CHOCOLATIN LECHE GEORGALOS X40UX8GS</t>
  </si>
  <si>
    <t>7790380045144</t>
  </si>
  <si>
    <t>CHOCOLATIN BLANCO GEORGALOS X40UX8GS</t>
  </si>
  <si>
    <t>7790380045137</t>
  </si>
  <si>
    <t>7794612001502</t>
  </si>
  <si>
    <t>7794612101493</t>
  </si>
  <si>
    <t>7794612001465</t>
  </si>
  <si>
    <t>7794612001489</t>
  </si>
  <si>
    <t>LINT ENGZ LED HANDHELD -MS2AALED</t>
  </si>
  <si>
    <t>039800030023</t>
  </si>
  <si>
    <t>BOCADITO CERICET 24U X19G</t>
  </si>
  <si>
    <t>7790206006434</t>
  </si>
  <si>
    <t>MAURI VAINILLAS X800GS</t>
  </si>
  <si>
    <t>7790628102653</t>
  </si>
  <si>
    <t>7794612001472</t>
  </si>
  <si>
    <t>7794612491006</t>
  </si>
  <si>
    <t>8888021301410</t>
  </si>
  <si>
    <t>RHODESIA 36UX22GS</t>
  </si>
  <si>
    <t>7622300423759</t>
  </si>
  <si>
    <t>EXHIBIDOR ISLAS PEDIGREE</t>
  </si>
  <si>
    <t>EXHIBIDOR 1/2 ESFERA LH - PITO PITO</t>
  </si>
  <si>
    <t>EXHIBIDOR ENERGIZER   AUDIOLOGIA</t>
  </si>
  <si>
    <t>7797453000642</t>
  </si>
  <si>
    <t>7797453000659</t>
  </si>
  <si>
    <t>7797453000666</t>
  </si>
  <si>
    <t>VARIEDAD CHOCO TERRABUSI X300GS</t>
  </si>
  <si>
    <t>7622201503987</t>
  </si>
  <si>
    <t>EXHIBIDOR PRIME TRIBUNA</t>
  </si>
  <si>
    <t>MELBA X120GS</t>
  </si>
  <si>
    <t>7622300829728</t>
  </si>
  <si>
    <t>7896004009186</t>
  </si>
  <si>
    <t>6333</t>
  </si>
  <si>
    <t>PRINGLES QUESO X40GS</t>
  </si>
  <si>
    <t>CARAM SUGUS SURTIOS X150G SUPERMERC</t>
  </si>
  <si>
    <t>CARAM SUGUS MAX FRUTILLA 70X7.5G.</t>
  </si>
  <si>
    <t>7790580010409</t>
  </si>
  <si>
    <t>CARAM SUGUS MAX TUT.FRUTTI 70X7.5G</t>
  </si>
  <si>
    <t>7790580010508</t>
  </si>
  <si>
    <t>7790580155100</t>
  </si>
  <si>
    <t>7794612100953</t>
  </si>
  <si>
    <t>7790580790301</t>
  </si>
  <si>
    <t>CHOCOLATE SEMI AMAR TAZA MISKY 10UX100GR</t>
  </si>
  <si>
    <t>7790580310813</t>
  </si>
  <si>
    <t>7790580612702</t>
  </si>
  <si>
    <t>7790580612900</t>
  </si>
  <si>
    <t>HAMLET EXHIBIDOR SURTIDO X36UN</t>
  </si>
  <si>
    <t>CHOCOLATE C/LECHE MISKY 21X50 G</t>
  </si>
  <si>
    <t>7790580327903</t>
  </si>
  <si>
    <t>CHOCOLATE BLANCO MISKY 21X50 G</t>
  </si>
  <si>
    <t>7790580328009</t>
  </si>
  <si>
    <t>7790040143005</t>
  </si>
  <si>
    <t>TOMATE PELADO ENTERO NOEL X400G</t>
  </si>
  <si>
    <t>7795184003901</t>
  </si>
  <si>
    <t>7795184132403</t>
  </si>
  <si>
    <t>7795184132434</t>
  </si>
  <si>
    <t>7795184983708</t>
  </si>
  <si>
    <t>7790580144692</t>
  </si>
  <si>
    <t>7790580145712</t>
  </si>
  <si>
    <t>DULCE DE MEMBRILLO LATA X5KG NOEL</t>
  </si>
  <si>
    <t>7795184000603</t>
  </si>
  <si>
    <t>17790580145689</t>
  </si>
  <si>
    <t>DULCE BATATA VAINILLA BARRA X5 KG NOEL</t>
  </si>
  <si>
    <t>17790580145672</t>
  </si>
  <si>
    <t>DULCE DE MEMBRILLO BARRA X5 KG NOEL</t>
  </si>
  <si>
    <t>17795184000808</t>
  </si>
  <si>
    <t>7795184006001</t>
  </si>
  <si>
    <t>7795184006407</t>
  </si>
  <si>
    <t>7795184006100</t>
  </si>
  <si>
    <t>MERMELADA CIRUELA LIGHT NOEL X390G</t>
  </si>
  <si>
    <t>7795184006209</t>
  </si>
  <si>
    <t>7795184006308</t>
  </si>
  <si>
    <t>VINO D VALENTIN LACRAD CAB SAUV 6X750C</t>
  </si>
  <si>
    <t>7790703000485</t>
  </si>
  <si>
    <t>VINO D VALENTIN LACRAD MALBEC 6X750C</t>
  </si>
  <si>
    <t>7790703205064</t>
  </si>
  <si>
    <t>7792860008298</t>
  </si>
  <si>
    <t>VARIEDAD DORADA TERRABUSI X300GS</t>
  </si>
  <si>
    <t>7622201503963</t>
  </si>
  <si>
    <t>BANANITA DOLCA 16UX30GS</t>
  </si>
  <si>
    <t>YERBA LA MERCED DE MONTE O.C. X1/2 KG</t>
  </si>
  <si>
    <t>7790387015614</t>
  </si>
  <si>
    <t>1561</t>
  </si>
  <si>
    <t>7790387015621</t>
  </si>
  <si>
    <t>1562</t>
  </si>
  <si>
    <t>YERBA LA MERCED CAMPO&amp;MONTE O.C X1/2KG</t>
  </si>
  <si>
    <t>7790387015638</t>
  </si>
  <si>
    <t>1563</t>
  </si>
  <si>
    <t>7790387015607</t>
  </si>
  <si>
    <t>1560</t>
  </si>
  <si>
    <t>TARAGUI TE VERDE F DIAMANT 20SAQ X1.5GS</t>
  </si>
  <si>
    <t>7790387001785</t>
  </si>
  <si>
    <t>178</t>
  </si>
  <si>
    <t>FERRERO ROCHER CONEJO X 100GR</t>
  </si>
  <si>
    <t>KINDER PASCUA 150GR NATOONS</t>
  </si>
  <si>
    <t>7790387800081</t>
  </si>
  <si>
    <t>100061</t>
  </si>
  <si>
    <t>FERRERO HUEVITOS EGGS CACAO X100 GRS</t>
  </si>
  <si>
    <t>FERRERO HUEVITOS EGGS AVELLANA X100 GRS</t>
  </si>
  <si>
    <t>KINDER HUEVO DISPLAY TX2U NATOONS SUP.</t>
  </si>
  <si>
    <t>7898024395874</t>
  </si>
  <si>
    <t>7790580404307</t>
  </si>
  <si>
    <t>AFEIT. (TIRA) P SENSIBLE SCHICK XTREME-3 X12U</t>
  </si>
  <si>
    <t>7591066701015</t>
  </si>
  <si>
    <t>SCHPTX3PSN12X01</t>
  </si>
  <si>
    <t>7792860008359</t>
  </si>
  <si>
    <t>VINO D VALENTIN LACRADO TORRONTES 6X750M</t>
  </si>
  <si>
    <t>7790703000492</t>
  </si>
  <si>
    <t>LINTERNA EVEREADY LED+2 D-LC1L2DBP-</t>
  </si>
  <si>
    <t>4891138948922</t>
  </si>
  <si>
    <t>BOMBONERA CHOCO CLASICO TUBO X150 GS</t>
  </si>
  <si>
    <t>7790206053957</t>
  </si>
  <si>
    <t>EXHIBIDOR VERTICAL ENERGIZER X2 GANCHO</t>
  </si>
  <si>
    <t>EXPRESS CLASICAS  X103G</t>
  </si>
  <si>
    <t>7622201388461</t>
  </si>
  <si>
    <t>KINDER SORPRESA HUEVO NENA X48U</t>
  </si>
  <si>
    <t>20000078931057</t>
  </si>
  <si>
    <t>7790387013634</t>
  </si>
  <si>
    <t>1363</t>
  </si>
  <si>
    <t>7790387014631</t>
  </si>
  <si>
    <t>1463</t>
  </si>
  <si>
    <t>ACEITE LUBRICANTE WD-40 X 220 G</t>
  </si>
  <si>
    <t>7790400030358</t>
  </si>
  <si>
    <t>7898024395232</t>
  </si>
  <si>
    <t>7790206009091</t>
  </si>
  <si>
    <t>909</t>
  </si>
  <si>
    <t>LINT ENGZ COMPACTA LED + 2 AAA -PL33A</t>
  </si>
  <si>
    <t>039800102010</t>
  </si>
  <si>
    <t>7794612002486</t>
  </si>
  <si>
    <t>7622201745929</t>
  </si>
  <si>
    <t>7622201735678</t>
  </si>
  <si>
    <t>7622201745950</t>
  </si>
  <si>
    <t>PILA NH12 AAA X2 ENGZ RECARGABLE 700MH</t>
  </si>
  <si>
    <t>8888021301502</t>
  </si>
  <si>
    <t>CARTUCHERA  SAPITO</t>
  </si>
  <si>
    <t>CLIGHT X 20 NARANJA DURAZNO</t>
  </si>
  <si>
    <t>7622201703134</t>
  </si>
  <si>
    <t>CLIGHT X20U ANANA</t>
  </si>
  <si>
    <t>7622201702618</t>
  </si>
  <si>
    <t>7622201703103</t>
  </si>
  <si>
    <t>7622201703196</t>
  </si>
  <si>
    <t>7622201703073</t>
  </si>
  <si>
    <t>7622201735739</t>
  </si>
  <si>
    <t>EXHIBIDOR MISKY DE CARTON VACIO</t>
  </si>
  <si>
    <t>CLIGHT X20U MANZANA VERDE</t>
  </si>
  <si>
    <t>7622201703042</t>
  </si>
  <si>
    <t>7795735601174</t>
  </si>
  <si>
    <t>7795735601167</t>
  </si>
  <si>
    <t>TALITAS TRADICIONAL DON SATUR X 140GR</t>
  </si>
  <si>
    <t>7795735000106</t>
  </si>
  <si>
    <t>7795735000243</t>
  </si>
  <si>
    <t>7795735600924</t>
  </si>
  <si>
    <t>EXHIBIDOR DON SATUR PLAST</t>
  </si>
  <si>
    <t>0</t>
  </si>
  <si>
    <t>TANG X 20U MANDARINA</t>
  </si>
  <si>
    <t>7622201733858</t>
  </si>
  <si>
    <t>7795735601181</t>
  </si>
  <si>
    <t>LINTERNA PROMO FERRERO</t>
  </si>
  <si>
    <t>7795735601204</t>
  </si>
  <si>
    <t>EXHIBIDOR DE PIE SPEED</t>
  </si>
  <si>
    <t>7622201702670</t>
  </si>
  <si>
    <t>CLIGHT X20U MANGO PERA</t>
  </si>
  <si>
    <t>7795735601051</t>
  </si>
  <si>
    <t>4120</t>
  </si>
  <si>
    <t>7795735601044</t>
  </si>
  <si>
    <t>4110</t>
  </si>
  <si>
    <t>7795735601068</t>
  </si>
  <si>
    <t>4130</t>
  </si>
  <si>
    <t>7795735601075</t>
  </si>
  <si>
    <t>4140</t>
  </si>
  <si>
    <t>LINTERNA ENERGIZER PEN LIGHT LED +2AAA</t>
  </si>
  <si>
    <t>039800017260</t>
  </si>
  <si>
    <t>7792860008632</t>
  </si>
  <si>
    <t>LINTERNA EVEREADY  -LC1L2D X12U</t>
  </si>
  <si>
    <t>4891138949165</t>
  </si>
  <si>
    <t>GLOBOS CANDELA LISO STDO 9 X 50U</t>
  </si>
  <si>
    <t>7798130954548</t>
  </si>
  <si>
    <t>GLOBOS CANDELA 9 FELIZ CUMPLEAÑOS X50</t>
  </si>
  <si>
    <t>7798130954555</t>
  </si>
  <si>
    <t>VERAO X 20U ANANA</t>
  </si>
  <si>
    <t>7622201717490</t>
  </si>
  <si>
    <t>VERAO X 20U NARANJA DURAZNO</t>
  </si>
  <si>
    <t>7622201717469</t>
  </si>
  <si>
    <t>VERAO X 20U MANZANA</t>
  </si>
  <si>
    <t>7622201717438</t>
  </si>
  <si>
    <t>LINT ENGZ DE GOMA RBR212 2AA</t>
  </si>
  <si>
    <t>4891138957450</t>
  </si>
  <si>
    <t>7792180007346</t>
  </si>
  <si>
    <t>7792180007315</t>
  </si>
  <si>
    <t>7792180007254</t>
  </si>
  <si>
    <t>7792180007285</t>
  </si>
  <si>
    <t>7792180006455</t>
  </si>
  <si>
    <t>HALL'S FREE CHERRY 12U.</t>
  </si>
  <si>
    <t>7622300868420</t>
  </si>
  <si>
    <t>MONEDA CHOCOFIGU ANGRY BIRDS 60U. X5G</t>
  </si>
  <si>
    <t>OREO CLASICAS TRIPACK X351G</t>
  </si>
  <si>
    <t>LINTERNA FAROL EVDY FLOTANTE GPLN45</t>
  </si>
  <si>
    <t>8888021302745</t>
  </si>
  <si>
    <t>LINETERNA EVEREADY  -MLV33A DISPL X12U.</t>
  </si>
  <si>
    <t>4891138952899</t>
  </si>
  <si>
    <t>EXHIBIDOR  TIC TAC CARTON</t>
  </si>
  <si>
    <t>CARAMELERA  MISKY X6U</t>
  </si>
  <si>
    <t>KINDER PASCUA EXH NATOON 12UX150GS</t>
  </si>
  <si>
    <t>MONEDA CHOCOFIGU SIMPSON 60U. X5G</t>
  </si>
  <si>
    <t>EXHIBIDOR  ENERGIZER PILAS RECARGABLES</t>
  </si>
  <si>
    <t>EXHIBIDOR METAL ENERGIZER X4 GANCHO</t>
  </si>
  <si>
    <t>EXH MODULO ENERGIZER 4 GANCHO C/LOGO</t>
  </si>
  <si>
    <t>EXH MODULO ENERGIZER  4 GANCHO S/LOGO</t>
  </si>
  <si>
    <t>EXHIBIDOR MOSTRADOR ENERGIZER</t>
  </si>
  <si>
    <t>7798135762810</t>
  </si>
  <si>
    <t>CUPON SUPER PROMO BEINST</t>
  </si>
  <si>
    <t>7790036846262</t>
  </si>
  <si>
    <t>RPB SA</t>
  </si>
  <si>
    <t>7790036845265</t>
  </si>
  <si>
    <t>7790036847269</t>
  </si>
  <si>
    <t>7790036007816</t>
  </si>
  <si>
    <t>7790036567440</t>
  </si>
  <si>
    <t>7790036973036</t>
  </si>
  <si>
    <t>7790036020235</t>
  </si>
  <si>
    <t>7790036020204</t>
  </si>
  <si>
    <t>BAGGIO FRESH X1L MZNA DLCIOSA</t>
  </si>
  <si>
    <t>BAGGIO FRESH X200 CC MULTIFRUTA</t>
  </si>
  <si>
    <t>7790036975429</t>
  </si>
  <si>
    <t>BAGGIO FRESH X200CC NARANJA DULCE</t>
  </si>
  <si>
    <t>BAGGIO FRESH X200CC MANZNA DLCIOSA</t>
  </si>
  <si>
    <t>7790036975405</t>
  </si>
  <si>
    <t>7790036129006</t>
  </si>
  <si>
    <t>CHOCOLATADA 7 DIAS X1 LITRO</t>
  </si>
  <si>
    <t>7790036948348</t>
  </si>
  <si>
    <t>CHOCOLATADA 7 DIAS X200CC</t>
  </si>
  <si>
    <t>7790036005324</t>
  </si>
  <si>
    <t>VINO BODEGA PRIVAD COLECION MALBECX750ML</t>
  </si>
  <si>
    <t>7790036001425</t>
  </si>
  <si>
    <t>EXHIBIDOR MOSTRADOR RINDE DOS CITRUS</t>
  </si>
  <si>
    <t>7794612107440</t>
  </si>
  <si>
    <t>VINO BODEGA PRIVADA CABERN SUAV X750ML</t>
  </si>
  <si>
    <t>7790036001111</t>
  </si>
  <si>
    <t>GASTOS POR CHEQUE RECHAZADO</t>
  </si>
  <si>
    <t>CARGADOR FERRERO</t>
  </si>
  <si>
    <t>7791014001901</t>
  </si>
  <si>
    <t>7790036001562</t>
  </si>
  <si>
    <t>MERMELADA DURAZNO BAGGIO LA HUERTA X454G</t>
  </si>
  <si>
    <t>7790036006260</t>
  </si>
  <si>
    <t>LECHE 7 DIAS  ENTERA X1 LITRO</t>
  </si>
  <si>
    <t>VINO BODEGA  PRIVADA MALBEC X750ML</t>
  </si>
  <si>
    <t>7790036001098</t>
  </si>
  <si>
    <t>FLYNN PAFF TUTI FRUTI XXL X24UX720GS</t>
  </si>
  <si>
    <t>7790380428107</t>
  </si>
  <si>
    <t>VINO RICORDI  MALBEC X750ML</t>
  </si>
  <si>
    <t>LECHE 7 DIAS SEMI DESCREMADA X1 LITRO</t>
  </si>
  <si>
    <t>7790036001579</t>
  </si>
  <si>
    <t>MERMELADA CIRUELA BAGGIO LA HUERTA X454G</t>
  </si>
  <si>
    <t>7790036948188</t>
  </si>
  <si>
    <t>7790400030457</t>
  </si>
  <si>
    <t>BOMBONERA MENTITAS TUBO X180G FELFORT</t>
  </si>
  <si>
    <t>7790206503889</t>
  </si>
  <si>
    <t>BOCADITOS MARROC LIVI X60U X 14G</t>
  </si>
  <si>
    <t>7790206006144</t>
  </si>
  <si>
    <t>7792860008830</t>
  </si>
  <si>
    <t>SERPENTINA CANDELA SURTIDO X80GS</t>
  </si>
  <si>
    <t>7798130956924</t>
  </si>
  <si>
    <t>VINO FAMIGLIA MALBEC ESTUCHE X 750ML</t>
  </si>
  <si>
    <t>VINO FAMIGLIA MALBEC X 750ML</t>
  </si>
  <si>
    <t>7790703166532</t>
  </si>
  <si>
    <t>VINO FAMIGLIA CABERNET SUAVIGNON X 750ML</t>
  </si>
  <si>
    <t>7790703166549</t>
  </si>
  <si>
    <t>CHAMPAN  BIANCHI EXTRA BRUT ROSADO X750M</t>
  </si>
  <si>
    <t>CHAMP  BIANCHI ESTRELLA EXTRA BRUT X750M</t>
  </si>
  <si>
    <t>7790703165238</t>
  </si>
  <si>
    <t>VINO BIANCHI ELSA MALBEC X 750ML</t>
  </si>
  <si>
    <t>7797394001319</t>
  </si>
  <si>
    <t>77235360</t>
  </si>
  <si>
    <t>CEREAL FORT FRUTAS Y CEREALES 24U X20G</t>
  </si>
  <si>
    <t>7790206009190</t>
  </si>
  <si>
    <t>7790036001647</t>
  </si>
  <si>
    <t>REGALO FERRERO SELFIE</t>
  </si>
  <si>
    <t>VINO  BOD PRIV  BRUTX750</t>
  </si>
  <si>
    <t>EXH MOSTRADOR ENERGIZER CHICO</t>
  </si>
  <si>
    <t>EXH MOSTRADOR ENERGIZER EXTRA GENDE</t>
  </si>
  <si>
    <t>EXHIBIDOR CLIP STRIP ENERGIZER</t>
  </si>
  <si>
    <t>EXH GANCHERA METALICA ENERGIZER</t>
  </si>
  <si>
    <t>RAFFAELLO CAJA T3X16</t>
  </si>
  <si>
    <t>8000500041338</t>
  </si>
  <si>
    <t>77261608</t>
  </si>
  <si>
    <t>VINO BODEGA PRIV COLECION CAB SUA X750ML</t>
  </si>
  <si>
    <t>7790036001470</t>
  </si>
  <si>
    <t>VINO BODEGA EL SUPREMO MALBEC X750ML</t>
  </si>
  <si>
    <t>VINO BODEGA EL SUPREMO CAB SUA X750ML</t>
  </si>
  <si>
    <t>7790036006840</t>
  </si>
  <si>
    <t>CABALLA GDC AL NATURAL X380GS</t>
  </si>
  <si>
    <t>7891167022201</t>
  </si>
  <si>
    <t>CABALLA GDC AL ACEITE X380GS</t>
  </si>
  <si>
    <t>7891167022195</t>
  </si>
  <si>
    <t>SIDRA 1888 SAENZ BRIONES X 750 CC</t>
  </si>
  <si>
    <t>PAPELERA MARANO S.R.L.</t>
  </si>
  <si>
    <t>LINT ENERGIZER  ML INDUSTRIAL 400 LUMENS</t>
  </si>
  <si>
    <t>39800125606</t>
  </si>
  <si>
    <t>EXHIBIDOR DE PIE RINDE DOS</t>
  </si>
  <si>
    <t>EXHIBIDOR DE PIE RAP 2022 WHISKAS/PEDIGREE</t>
  </si>
  <si>
    <t>KINDER PASCUA GRAN SORP LUI/NENE X150GS (CELESTE)</t>
  </si>
  <si>
    <t>8000500020012</t>
  </si>
  <si>
    <t>KINDER PASCUA MINIONS X100GR (AMARILLO)</t>
  </si>
  <si>
    <t>HUEVO PASCUA GRAN ROCHER X 365GR</t>
  </si>
  <si>
    <t>HUEVO ROCHER PASCUA X225GS</t>
  </si>
  <si>
    <t>LUNCHERA POLVORITA</t>
  </si>
  <si>
    <t>CARAM PICO DULCE MAST. ESTUCHE X 500GR</t>
  </si>
  <si>
    <t>7797453001540</t>
  </si>
  <si>
    <t>7797453001502</t>
  </si>
  <si>
    <t>7797453001519</t>
  </si>
  <si>
    <t>7797453001533</t>
  </si>
  <si>
    <t>VINO ESPUMANTE D VALENT EXTRA BRUT X750M</t>
  </si>
  <si>
    <t>7797453001557</t>
  </si>
  <si>
    <t>7797453001571</t>
  </si>
  <si>
    <t>7797453001588</t>
  </si>
  <si>
    <t>7797453001595</t>
  </si>
  <si>
    <t>PEDIGREE ADTO BCE NATURAL X 1,5 KG</t>
  </si>
  <si>
    <t>7797453001601</t>
  </si>
  <si>
    <t>PEDIGREE ADTO BCE NATURAL X 3 KG</t>
  </si>
  <si>
    <t>7797453001618</t>
  </si>
  <si>
    <t>CARAMEL PD MAST ANIMALS CREMY  POTE  X385 GR</t>
  </si>
  <si>
    <t>7792860005709</t>
  </si>
  <si>
    <t>CHUPETIN PICO DULCE ESTUCHE X24UX14GS</t>
  </si>
  <si>
    <t>7792860008915</t>
  </si>
  <si>
    <t>CARAM MASTICABLE LHERITIER PLEG. X300GR</t>
  </si>
  <si>
    <t>7792860007543</t>
  </si>
  <si>
    <t>LECHE 7 DIAS  ENTERA X1,5 LITRO</t>
  </si>
  <si>
    <t>VINO B PRIV COLECION ROSADO X750ML</t>
  </si>
  <si>
    <t>7790036006185</t>
  </si>
  <si>
    <t>VINO BOD PRIV ROSADO MALBEC X750ML</t>
  </si>
  <si>
    <t>7790387001792</t>
  </si>
  <si>
    <t>179</t>
  </si>
  <si>
    <t>PIEDRAS SANITARIAS NIC BOLSON 10U X2KG</t>
  </si>
  <si>
    <t>7798120730053</t>
  </si>
  <si>
    <t>MINERA COMIRNA SRL</t>
  </si>
  <si>
    <t>VINO FAMIGLIA CHARDONAY X750ML</t>
  </si>
  <si>
    <t>7790703166556</t>
  </si>
  <si>
    <t>CARAM SUGUS MAX UVA 70X7.5G.</t>
  </si>
  <si>
    <t>CARAM SUGUS MAX ANANA 70X7.5G.</t>
  </si>
  <si>
    <t>7790580010201</t>
  </si>
  <si>
    <t>7622202271250</t>
  </si>
  <si>
    <t>LECHE LATTE BAGGIO ENTERA X1LT</t>
  </si>
  <si>
    <t>7790036001326</t>
  </si>
  <si>
    <t>EXHIBIDOR KINDERINO DOS BANDEJAS</t>
  </si>
  <si>
    <t>EXHIBIDOR KINDERINO TRES BANDEJAS</t>
  </si>
  <si>
    <t>LINT ENGZ FUSION  COMPACTA + 4 AA</t>
  </si>
  <si>
    <t>39800125545</t>
  </si>
  <si>
    <t>TALITAS CON SEMILLAS DON SATUR X 140GR</t>
  </si>
  <si>
    <t>7795735600917</t>
  </si>
  <si>
    <t>CEREALES CHOCO KRISPIS POPS X185G</t>
  </si>
  <si>
    <t>7702103799883</t>
  </si>
  <si>
    <t>90192</t>
  </si>
  <si>
    <t>BOLSA PARA REGALO</t>
  </si>
  <si>
    <t>LECHE LATTE BAGGIO SEMI DESCR X1LT</t>
  </si>
  <si>
    <t>EXHIBIDOR CLIPPER GANCHERA</t>
  </si>
  <si>
    <t>CHUPETIN PICO DULCE LATA X10U</t>
  </si>
  <si>
    <t>CARAMELO DURO PICO DULCE EST X500GS</t>
  </si>
  <si>
    <t>301071</t>
  </si>
  <si>
    <t>7790036000329</t>
  </si>
  <si>
    <t>7790036000367</t>
  </si>
  <si>
    <t>7790036000480</t>
  </si>
  <si>
    <t>7790036000350</t>
  </si>
  <si>
    <t>7790036000343</t>
  </si>
  <si>
    <t>7790036000336</t>
  </si>
  <si>
    <t>7790036000565</t>
  </si>
  <si>
    <t>7790036000602</t>
  </si>
  <si>
    <t>7790036000626</t>
  </si>
  <si>
    <t>7790036000596</t>
  </si>
  <si>
    <t>7790036000589</t>
  </si>
  <si>
    <t>7790036000572</t>
  </si>
  <si>
    <t>MONEDA CHOCOFIGU EMOJI  60U. X5G</t>
  </si>
  <si>
    <t>7790206016044</t>
  </si>
  <si>
    <t>7622202247279</t>
  </si>
  <si>
    <t>VINO ESPUMANTE ROSADO DULCE V MAYOR X750</t>
  </si>
  <si>
    <t>VINO ESP. BLANCO V MAYOR EXTRA BRUT X750</t>
  </si>
  <si>
    <t>MERMELADA  MIXFRUTAL B LA HUERTA X454G</t>
  </si>
  <si>
    <t>BAGGIO PRONTO X125CC MANZANA</t>
  </si>
  <si>
    <t>7790036000640</t>
  </si>
  <si>
    <t>7790036000695</t>
  </si>
  <si>
    <t>LECHE LATTE BAGGIO ENTERA X1,5LT</t>
  </si>
  <si>
    <t>7790036007267</t>
  </si>
  <si>
    <t>7790036000466</t>
  </si>
  <si>
    <t>7790036000619</t>
  </si>
  <si>
    <t>7792180001665</t>
  </si>
  <si>
    <t>7792180001641</t>
  </si>
  <si>
    <t>PEPAS 9 DE ORO MEMBRILLO X200GS</t>
  </si>
  <si>
    <t>7792180009487</t>
  </si>
  <si>
    <t>MAMA COCINA BIZCOCH CHOCO X540GS</t>
  </si>
  <si>
    <t>7792180139627</t>
  </si>
  <si>
    <t>MAMA COCINA BIZCOCH LIMON X540GS</t>
  </si>
  <si>
    <t>7792180139610</t>
  </si>
  <si>
    <t>7792180139603</t>
  </si>
  <si>
    <t>39800127952</t>
  </si>
  <si>
    <t>BAGGIO PRONTO X125CC DURAZNO</t>
  </si>
  <si>
    <t>7790036000657</t>
  </si>
  <si>
    <t>BANDEJAS TERMOFORMADAS DE KINDER</t>
  </si>
  <si>
    <t>JARRA FERRERO</t>
  </si>
  <si>
    <t>CHUPETIN PICO DULCE POTE X48U C/EXHIB</t>
  </si>
  <si>
    <t>7790628000133</t>
  </si>
  <si>
    <t>INFLADOR PILETA PROMO R2</t>
  </si>
  <si>
    <t>CENEFA PILETA PROMO R2</t>
  </si>
  <si>
    <t>AFICHE PROMO PILETA R2</t>
  </si>
  <si>
    <t>MOVIES PILETA PROMO R2</t>
  </si>
  <si>
    <t>7790036001678</t>
  </si>
  <si>
    <t>BAGGIO PRONTO X1.5L DURAZNO</t>
  </si>
  <si>
    <t>7790036002576</t>
  </si>
  <si>
    <t>BAGGIO PRONTO X1.5L MANZANA</t>
  </si>
  <si>
    <t>7790036002545</t>
  </si>
  <si>
    <t>7790036002583</t>
  </si>
  <si>
    <t>PAN DULC L.COLONIAS C/FRUTAS MILA X400G</t>
  </si>
  <si>
    <t>7791704401295</t>
  </si>
  <si>
    <t>EXHIB PIE VESPA FERRERO DIA DE LA MADRE 2022</t>
  </si>
  <si>
    <t>EXHIBIDOR FERRERO T3</t>
  </si>
  <si>
    <t>EXHIBIDOR KINDER BUENO</t>
  </si>
  <si>
    <t>MINI PROVOLETERA</t>
  </si>
  <si>
    <t>GELATINA CEREZA NOEL X8U X 25GS</t>
  </si>
  <si>
    <t>7790580145576</t>
  </si>
  <si>
    <t>FLAN  VAINILLA  NOEL X8U X30GS</t>
  </si>
  <si>
    <t>7790580145491</t>
  </si>
  <si>
    <t>1014549</t>
  </si>
  <si>
    <t>PURE DE TOMATE BAGGIO  7 DIAS X210 GS</t>
  </si>
  <si>
    <t>7790036004914</t>
  </si>
  <si>
    <t>PURE DE TOMATE BAGGIO  7 DIAS X530 GS</t>
  </si>
  <si>
    <t>7790036973357</t>
  </si>
  <si>
    <t>BALANZA PROMO FERRERO</t>
  </si>
  <si>
    <t>CEREALES FROOT LOOPS  X195 GR</t>
  </si>
  <si>
    <t>7702103751416</t>
  </si>
  <si>
    <t>90208</t>
  </si>
  <si>
    <t>CHAMP. RENAISSANCE DU X750CC</t>
  </si>
  <si>
    <t>7798167890055</t>
  </si>
  <si>
    <t>CHAMPANG LIASON EXTRA BRUT X 750CC</t>
  </si>
  <si>
    <t>ENSALADERA CON MANOS FERRERO</t>
  </si>
  <si>
    <t>CHOCOLATADA BAG SHAKE X1LT</t>
  </si>
  <si>
    <t>7790036948294</t>
  </si>
  <si>
    <t>CHICLE PICO DULCE X80U TUTI</t>
  </si>
  <si>
    <t>7792860008847</t>
  </si>
  <si>
    <t>JARRA R2 X2LT</t>
  </si>
  <si>
    <t>7790580104412</t>
  </si>
  <si>
    <t>7790580118372</t>
  </si>
  <si>
    <t>PALLET</t>
  </si>
  <si>
    <t>7790580147426</t>
  </si>
  <si>
    <t>FLAN DULCE DE LECHE  NOEL X8U X30GS</t>
  </si>
  <si>
    <t>7790580145484</t>
  </si>
  <si>
    <t>VINO BIANCHI MARLO BLANCO DULCE  X750CC</t>
  </si>
  <si>
    <t>7790703205224</t>
  </si>
  <si>
    <t>EXHIBIDOR UNION PLASTICO DE PIE</t>
  </si>
  <si>
    <t>COMPRESOR DE AIRE EZC 12D</t>
  </si>
  <si>
    <t>TALADRO A BATERIA  EZLD 158</t>
  </si>
  <si>
    <t>TALADRO A BATERIA EZLD 18B</t>
  </si>
  <si>
    <t>TALADRO A BATERIA  EZLD 18P</t>
  </si>
  <si>
    <t>ASISTENCIA MECANICA INTEGRAL S.A</t>
  </si>
  <si>
    <t>HIDROLAVADORA DE ALTA PRES EZ 125-2500</t>
  </si>
  <si>
    <t>GRUPO ELECTROGENO GEZ 6900E</t>
  </si>
  <si>
    <t>ARRANCADOR DE BATERIA EZ 50805</t>
  </si>
  <si>
    <t>TALADRO A BATERIA  EZLD 144</t>
  </si>
  <si>
    <t>7794612119382</t>
  </si>
  <si>
    <t>7794612119368</t>
  </si>
  <si>
    <t>VINO ESP BLANCO BODEGA PRIV EXTRA BRUT X750ML</t>
  </si>
  <si>
    <t>7790036004921</t>
  </si>
  <si>
    <t>VINO ESP TORRONTES DULCE  B  PRIV X750ML</t>
  </si>
  <si>
    <t>BAGGIO PRONTO X1.5L NARANJA</t>
  </si>
  <si>
    <t>7790036002606</t>
  </si>
  <si>
    <t>7794612119375</t>
  </si>
  <si>
    <t>7790580118365</t>
  </si>
  <si>
    <t>FASTIX X 290 ML. TRANSPARENTE</t>
  </si>
  <si>
    <t>COLCHONETA  IAMS</t>
  </si>
  <si>
    <t>CABLE PUENTE EZBC083 ENERGIZER</t>
  </si>
  <si>
    <t>MERMELADA DAMASCO BAGGIO LA HUERTA X454G</t>
  </si>
  <si>
    <t>SET CONTENEDOR REDONDO FERRERO</t>
  </si>
  <si>
    <t>EXHIB  VESPA SAN VALENTIN  2018</t>
  </si>
  <si>
    <t>JUGO MOCORETA P/DILUIR NARANJA X600ML</t>
  </si>
  <si>
    <t>7790036105925</t>
  </si>
  <si>
    <t>LECHE LATTE BAGGIO DESCREMADA X1LT</t>
  </si>
  <si>
    <t>7790036948195</t>
  </si>
  <si>
    <t>MAGDALENAS 9 DE ORO RELLENA DDL X230G</t>
  </si>
  <si>
    <t>MAGDALENAS 9 DE ORO CHOCOLATE X200GS</t>
  </si>
  <si>
    <t>CHOCOLATIN JACK NEGRO ANGRY BIR 20U X14G</t>
  </si>
  <si>
    <t>CHOCOLATIN JACK BLANC ANGRY BIR 20U X14G</t>
  </si>
  <si>
    <t>ENSALADERA CHICA /COMPOTERAS FERRERO</t>
  </si>
  <si>
    <t>MINI COMPRESOR FERRERO</t>
  </si>
  <si>
    <t>ATUN EN TROZOS POUCH AL AC X 500GR</t>
  </si>
  <si>
    <t>7891167831247</t>
  </si>
  <si>
    <t>HALLS MENTO-LYPTUS X 12 U.</t>
  </si>
  <si>
    <t>7622210658982</t>
  </si>
  <si>
    <t>CLUB SOCIAL JAMON X141GS</t>
  </si>
  <si>
    <t>7622210691835</t>
  </si>
  <si>
    <t>CLUB SOCIAL  ORIGINAL X144GS</t>
  </si>
  <si>
    <t>7622202293733</t>
  </si>
  <si>
    <t>LINT ENGZ LED HANDHELD -MS2DLED</t>
  </si>
  <si>
    <t>EXHIBIDOR VESPA  ROCHER</t>
  </si>
  <si>
    <t>7790580133368</t>
  </si>
  <si>
    <t>SPEED BEBIDA ENERGIZANTE XL X500ML</t>
  </si>
  <si>
    <t>7798119220237</t>
  </si>
  <si>
    <t>EXH DE PIE  ENERGIZER FLOONS TAND MAX</t>
  </si>
  <si>
    <t>EXHIBIDOR DE PIE ISLA PDQ E91 X 8</t>
  </si>
  <si>
    <t>7790580119829</t>
  </si>
  <si>
    <t>HAMLET BOMBON BLANCO 30X13GS</t>
  </si>
  <si>
    <t>HAMLET BOMBON MANI 30X13GS</t>
  </si>
  <si>
    <t>7794612119184</t>
  </si>
  <si>
    <t>7795735601198</t>
  </si>
  <si>
    <t>PILA ECR-2016 BLIST X 2U ESP CALCULADORA</t>
  </si>
  <si>
    <t>39800066091</t>
  </si>
  <si>
    <t>PILA ECR-2032 BLIST X2U ESP CALCULADORA</t>
  </si>
  <si>
    <t>39800066114</t>
  </si>
  <si>
    <t>7792860009110</t>
  </si>
  <si>
    <t>TERMOLAR GEORGALO 2018</t>
  </si>
  <si>
    <t>LINT ENGZ HARD CASE PIVOT PLUS 300 LUMEN</t>
  </si>
  <si>
    <t>39800127259</t>
  </si>
  <si>
    <t>CARTEL EVEREADY</t>
  </si>
  <si>
    <t>SET DE 2 PLATOS PLAYOS MELAMINA 10</t>
  </si>
  <si>
    <t>7790380415022</t>
  </si>
  <si>
    <t>CEREAL FLOW GRANOLA C/ CHOCOL  20UX23G</t>
  </si>
  <si>
    <t>7790380420002</t>
  </si>
  <si>
    <t>CEREAL FLOW FRUTOS DEL BOSQUE 20UX23G</t>
  </si>
  <si>
    <t>7790380420026</t>
  </si>
  <si>
    <t>CEREAL FLOW YOGHURT 20UX23G</t>
  </si>
  <si>
    <t>7790380416197</t>
  </si>
  <si>
    <t>CEREAL FLOW MANZANA VERDE LIGHT 20UX21G</t>
  </si>
  <si>
    <t>7790380048282</t>
  </si>
  <si>
    <t>7790380414926</t>
  </si>
  <si>
    <t>BAGGIO PRONTO X125CC NARANJA</t>
  </si>
  <si>
    <t>7790036000633</t>
  </si>
  <si>
    <t>7790036000671</t>
  </si>
  <si>
    <t>HIELERA FERRERO</t>
  </si>
  <si>
    <t>7795184119756</t>
  </si>
  <si>
    <t>7795184119787</t>
  </si>
  <si>
    <t>EXHIBIDOR GENERICO POUCH</t>
  </si>
  <si>
    <t>CARGADOR ENERGIZER RECH MINI CH2PC4 +2AA</t>
  </si>
  <si>
    <t>4891138941039</t>
  </si>
  <si>
    <t>CARGADOR ENERGIZER RECH MAXI CHVCM4 +2AA</t>
  </si>
  <si>
    <t>4891138941138</t>
  </si>
  <si>
    <t>7795184119794</t>
  </si>
  <si>
    <t>OBLEAS OBLITAS MIX FRUTAL X 50GR</t>
  </si>
  <si>
    <t>7793123013431</t>
  </si>
  <si>
    <t>SET DE 8 CUBIERTOS FERRERO</t>
  </si>
  <si>
    <t>BOCADITOS SUERTE FRUTILLA  20UX24GR</t>
  </si>
  <si>
    <t>7790206007660</t>
  </si>
  <si>
    <t>CHOCOLATIN JACK BLANC EMOJI  20U X14G</t>
  </si>
  <si>
    <t>7790206015092</t>
  </si>
  <si>
    <t>CHOCOLATIN JACK LECHE  EMOJI  20U X14G</t>
  </si>
  <si>
    <t>7790206015085</t>
  </si>
  <si>
    <t>HUEVO JACK CON SOR. EMOJI 10U. X14GR</t>
  </si>
  <si>
    <t>7790206015368</t>
  </si>
  <si>
    <t>VINO BIANCHI VARIETAL MALBEC X750ML</t>
  </si>
  <si>
    <t>7790703165443</t>
  </si>
  <si>
    <t>VINO BIANCHI VARIETAL  CHARDONAY  X750ML</t>
  </si>
  <si>
    <t>7790703001222</t>
  </si>
  <si>
    <t>7795184119763</t>
  </si>
  <si>
    <t>DISPENSADOR PLASTICO RINDE DOS</t>
  </si>
  <si>
    <t>CENEFA INSTITUCIONAL  R2</t>
  </si>
  <si>
    <t>EXHIBIDOR DE PIE CARTON PLST R2</t>
  </si>
  <si>
    <t>MOVIE/SALTARIN INSTITUCIONAL R2</t>
  </si>
  <si>
    <t>AFICHE RINDE DOS</t>
  </si>
  <si>
    <t>STOPPER/CORTA TRAFICO INSTITUC R 2</t>
  </si>
  <si>
    <t>EXHIBIDOR JIRAFA R2</t>
  </si>
  <si>
    <t>AFICHE AUTOSERVICIO 3 X GLOBO</t>
  </si>
  <si>
    <t>AFICHE 2X GLOBO - ALAMACEN</t>
  </si>
  <si>
    <t>CENEFA AUTOSERVICIO 3 X GLOBO</t>
  </si>
  <si>
    <t>VISOR FERRERO LED</t>
  </si>
  <si>
    <t>CR2450 PILA CALCULADORA LITHIUM</t>
  </si>
  <si>
    <t>39800085139</t>
  </si>
  <si>
    <t>7795184119770</t>
  </si>
  <si>
    <t>CLIGHT X20U NER NARANJA/DURAZNO</t>
  </si>
  <si>
    <t>7622201702700</t>
  </si>
  <si>
    <t>MALTA EL POCILLO X190GR DOYPACK</t>
  </si>
  <si>
    <t>7791118013312</t>
  </si>
  <si>
    <t>7790036974347</t>
  </si>
  <si>
    <t>7790036974354</t>
  </si>
  <si>
    <t>BAGGIO FRESH X600ML MANZ D B.ANCHA</t>
  </si>
  <si>
    <t>BAGGIO FRESH X600ML MIX FRUT B.ANCHA</t>
  </si>
  <si>
    <t>7790036974378</t>
  </si>
  <si>
    <t>VINO B PRIV TRAD TAR BLANCO DUL N X750ML</t>
  </si>
  <si>
    <t>VINO B PRIVAD COL TA BLANCO DUL N X750ML</t>
  </si>
  <si>
    <t>7790036020211</t>
  </si>
  <si>
    <t>LIBRO CAJA FUERTE FERRERO</t>
  </si>
  <si>
    <t>FLEJES KINDER</t>
  </si>
  <si>
    <t>FLEJES FERRERO</t>
  </si>
  <si>
    <t>FLEJES NUTELLA</t>
  </si>
  <si>
    <t>EXH  FERRERO KIT PUNTERA DIA D/ LA MADR</t>
  </si>
  <si>
    <t>7790036972602</t>
  </si>
  <si>
    <t>RASPADITA 25 ANIVERSARIO DIST. RAP</t>
  </si>
  <si>
    <t>SANDWICHERA FERRERO</t>
  </si>
  <si>
    <t>7791416001301</t>
  </si>
  <si>
    <t>NUTRIPET S.A.U.</t>
  </si>
  <si>
    <t>7791416001318</t>
  </si>
  <si>
    <t>7791416066836</t>
  </si>
  <si>
    <t>RAZA GATOS PESCADO X10 KG</t>
  </si>
  <si>
    <t>7791416001325</t>
  </si>
  <si>
    <t>7791416066843</t>
  </si>
  <si>
    <t>7791416065983</t>
  </si>
  <si>
    <t>7791416065990</t>
  </si>
  <si>
    <t>RAZA GATOS CARNE PES ARROZ X10KG</t>
  </si>
  <si>
    <t>7791416066072</t>
  </si>
  <si>
    <t>7791416066096</t>
  </si>
  <si>
    <t>RAZA GATO POLLO LECHE X10KG</t>
  </si>
  <si>
    <t>7791416066119</t>
  </si>
  <si>
    <t>7791416072530</t>
  </si>
  <si>
    <t>RAZA GATITO CACH CAR LECHE X8KG</t>
  </si>
  <si>
    <t>7791416072523</t>
  </si>
  <si>
    <t>7791416065976</t>
  </si>
  <si>
    <t>RAZA PERRO ADULTO CARNE  X1,5K</t>
  </si>
  <si>
    <t>RAZA PERRO ADULTO CARNE  X3KG</t>
  </si>
  <si>
    <t>7791416001257</t>
  </si>
  <si>
    <t>7791416065648</t>
  </si>
  <si>
    <t>7791416066829</t>
  </si>
  <si>
    <t>RAZA PERRO POLL/CAR/CER/ARR X3KG</t>
  </si>
  <si>
    <t>7791416065662</t>
  </si>
  <si>
    <t>RAZA PERRO POLL/CAR/CER/ARR X8K</t>
  </si>
  <si>
    <t>7791416065679</t>
  </si>
  <si>
    <t>RAZA PERRO POLL/CAR/CER/ARR X15KG</t>
  </si>
  <si>
    <t>7791416065686</t>
  </si>
  <si>
    <t>7791416001974</t>
  </si>
  <si>
    <t>7791416069752</t>
  </si>
  <si>
    <t>7791416001677</t>
  </si>
  <si>
    <t>7791416072509</t>
  </si>
  <si>
    <t>7791416072516</t>
  </si>
  <si>
    <t>7791416065570</t>
  </si>
  <si>
    <t>RAZA PERRO ADULTO CARNE  X 8+1 KG</t>
  </si>
  <si>
    <t>7791416960615</t>
  </si>
  <si>
    <t>AGUA DE MESA FRESH X600ML</t>
  </si>
  <si>
    <t>7790036974521</t>
  </si>
  <si>
    <t>RALLADOR FERRERO</t>
  </si>
  <si>
    <t>BAGGIO PRONTO MULTIFR S/AZUC X1L</t>
  </si>
  <si>
    <t>7790036974453</t>
  </si>
  <si>
    <t>CLIGHT X20U NER NARANJA DULCE</t>
  </si>
  <si>
    <t>EXHIBIDOR RAZA MOSTRADOR</t>
  </si>
  <si>
    <t>PUNTERA AUTOSERVICIO NUTELLA</t>
  </si>
  <si>
    <t>PEDIGREE DENTASTIX RZ PEQ 20X15,7GS</t>
  </si>
  <si>
    <t>7797453971799</t>
  </si>
  <si>
    <t>PEDIGREE DENTASTIX RZ PEQ 10X47,1GS</t>
  </si>
  <si>
    <t>7797453971805</t>
  </si>
  <si>
    <t>7797453971812</t>
  </si>
  <si>
    <t>PEDIGREE DENTASTIX RZ MED 18X25,7GS</t>
  </si>
  <si>
    <t>7797453971829</t>
  </si>
  <si>
    <t>PEDIGREE DENTASTIX RZ MED 10X77,1GS</t>
  </si>
  <si>
    <t>7797453971836</t>
  </si>
  <si>
    <t>7797453971843</t>
  </si>
  <si>
    <t>PEDIGREE RODEO CARNE 10X70 GS</t>
  </si>
  <si>
    <t>7797453971850</t>
  </si>
  <si>
    <t>PEDIGREE RODEO POLLO 10X70 GS</t>
  </si>
  <si>
    <t>7797453971867</t>
  </si>
  <si>
    <t>PEDIGREE BISCROK MULTI 8X100 GS</t>
  </si>
  <si>
    <t>7797453971874</t>
  </si>
  <si>
    <t>EXHIBIDOR ALAMBRE LHERITIER</t>
  </si>
  <si>
    <t>CENEFAS KINDER</t>
  </si>
  <si>
    <t>TIRAS IMPULSIVAS KINDER/FERRERO</t>
  </si>
  <si>
    <t>BAGGIO PRONTO MULTIF S/AZUC X200 GS</t>
  </si>
  <si>
    <t>7790036974491</t>
  </si>
  <si>
    <t>TANG X20U MIX NARAN-MARAC-FRUT</t>
  </si>
  <si>
    <t>7622201746063</t>
  </si>
  <si>
    <t>7622201746001</t>
  </si>
  <si>
    <t>CLIGHT X20U LIMONADA/PEPINO</t>
  </si>
  <si>
    <t>CLIGHT X20U LIMONADA/MENTA/JENGIBRE</t>
  </si>
  <si>
    <t>7622201745691</t>
  </si>
  <si>
    <t>PILA E 91AA X 6U ENERGIZER MAX</t>
  </si>
  <si>
    <t>039800029911</t>
  </si>
  <si>
    <t>VINO FAMIGLIA WHITE BLEND  X750ML</t>
  </si>
  <si>
    <t>7790703199158</t>
  </si>
  <si>
    <t>VINO FAMIGLIA RED BLEND  X750ML</t>
  </si>
  <si>
    <t>7790703199172</t>
  </si>
  <si>
    <t>CORTADOR DE VEGETALES</t>
  </si>
  <si>
    <t>VINO ESPUMANTE PINOT NOIR  B PRIV X750ML</t>
  </si>
  <si>
    <t>7622201735333</t>
  </si>
  <si>
    <t>7790400030594</t>
  </si>
  <si>
    <t>VODKA CITRUS  NEW STYLE X 1LT</t>
  </si>
  <si>
    <t>7798135762902</t>
  </si>
  <si>
    <t>VODKA FRUTOS ROJO NEW STYLE X 1LT</t>
  </si>
  <si>
    <t>7798135762919</t>
  </si>
  <si>
    <t>VODKA MARACUYA NEW STYLE X 1LT</t>
  </si>
  <si>
    <t>7798135762926</t>
  </si>
  <si>
    <t>VODKA MELON NEW STYLE X 1LT</t>
  </si>
  <si>
    <t>7798135762933</t>
  </si>
  <si>
    <t>VODKA PERA NEW STYLE X 1LT</t>
  </si>
  <si>
    <t>7798135762940</t>
  </si>
  <si>
    <t>7790036974514</t>
  </si>
  <si>
    <t>BIROMES RINDE DOS</t>
  </si>
  <si>
    <t>PORTA PRECIO RINDE DOS  PROMO X1LT</t>
  </si>
  <si>
    <t>EXPRIMIDOR MANUAL +CORTADOR DE VEGETALES</t>
  </si>
  <si>
    <t>AC DE OLIVA V.E LA POSTA DE OLIVO X250ML</t>
  </si>
  <si>
    <t>BAGGIO FRESH CERO X1,5L MANZ BOTELLA</t>
  </si>
  <si>
    <t>BAGGIO FRESH CERO X1,5L POMELO BOTELLA</t>
  </si>
  <si>
    <t>7790036974729</t>
  </si>
  <si>
    <t>7790036974750</t>
  </si>
  <si>
    <t>BAGGIO FRESH X600ML PERA B.ANCHA</t>
  </si>
  <si>
    <t>7790036974392</t>
  </si>
  <si>
    <t>FILM</t>
  </si>
  <si>
    <t>ACC C-13878-66 CORR TRENZ REFRACTARIAS</t>
  </si>
  <si>
    <t>7121</t>
  </si>
  <si>
    <t>HAEDO DANIEL ADALBERTO</t>
  </si>
  <si>
    <t>ACC C-13878-67 CORREAS TRENZ CON GANCHO</t>
  </si>
  <si>
    <t>7122</t>
  </si>
  <si>
    <t>ACC C-13878-68 CORR Y PETRAL EST C/PATIT</t>
  </si>
  <si>
    <t>ACC C-13878-69 CORR Y PETRAL EST C/PATIT</t>
  </si>
  <si>
    <t>ACC C-13878-70 CORR Y PETRAL ESTAMPADAS</t>
  </si>
  <si>
    <t>ACC C-13878-75 CORR Y COLLAR ESTAMPADAS</t>
  </si>
  <si>
    <t>7129</t>
  </si>
  <si>
    <t>ACC C-13878-76 COLLAR REFLECTARIOS BX12U</t>
  </si>
  <si>
    <t>ACC C-13878-77 COLLAR REFLEC X12U 1,5X45</t>
  </si>
  <si>
    <t>ACC C-13878-78 COLLAR REFLEC X6U 2X55CM</t>
  </si>
  <si>
    <t>ACC C-13878-79 COLLAR REFLECT X6U 2,5X65</t>
  </si>
  <si>
    <t>ACC C-13878-80 COLLARES REFORZADOS</t>
  </si>
  <si>
    <t>ACC C-13878-82 CORREAS C/ PRETAL DE JEAN</t>
  </si>
  <si>
    <t>ACC C-13878-83 COLLARES BX12U 1.0X35CM</t>
  </si>
  <si>
    <t>ACC C-13878-84 COLLARES BX12U 1.5X45CM</t>
  </si>
  <si>
    <t>ACC CE-13878-91 CORREA EXTEN ESTAM 3M</t>
  </si>
  <si>
    <t>ACC CE-13878-92 CORREA EXTENSIBLE LISA</t>
  </si>
  <si>
    <t>ACC CE-13878-94 CORREAS PARA CORRER</t>
  </si>
  <si>
    <t>ACC F-13878-96 COLCHON REFRESCANTE 50X60</t>
  </si>
  <si>
    <t>ACC J-13878-5 CORR EXT PREM C/LUZ POR BO</t>
  </si>
  <si>
    <t>ACC J-13878-1 JUGUETE CHUPETE</t>
  </si>
  <si>
    <t>ACC J-13878-2 JUGUETE MORDILLO D COLORES</t>
  </si>
  <si>
    <t>ACC J-13878-3 JUGUE CILINDRO D 4 COLORES</t>
  </si>
  <si>
    <t>7148</t>
  </si>
  <si>
    <t>ACC J-13878-4 JUGUE CILINDRO D 6 COLORES</t>
  </si>
  <si>
    <t>ACC J-13878-6 PACK D 3 ROLL D BOL C DIBU</t>
  </si>
  <si>
    <t>ACC J-13878-7 PACK D 3 ROLL D BOL LISAS</t>
  </si>
  <si>
    <t>ACC J-13878-8 PORTA BOLSA C DOS RESPUEST</t>
  </si>
  <si>
    <t>ACC J-13878-9 PACK D 8 ROLLOS D BOL LISA</t>
  </si>
  <si>
    <t>ACC J-13878-13 JUGUETE DE GOMA Y SOGA</t>
  </si>
  <si>
    <t>ACC J-13878-14 JUGUETE SALCHICHAS Y SOGA</t>
  </si>
  <si>
    <t>ACC J-13878-17 JUGUETE HUESO PORT ALIMEN</t>
  </si>
  <si>
    <t>ACC J-13878-19 CEPILLO DOBLE CERDAS</t>
  </si>
  <si>
    <t>ACC J-13878-20 JUGUETE MORDILLO C PELOTA</t>
  </si>
  <si>
    <t>ACC G-13878-22 JUGUETE RATON CON PELOTA</t>
  </si>
  <si>
    <t>ACC G-13878-23 JUG PELOTAS D HILO P GATO</t>
  </si>
  <si>
    <t>7167</t>
  </si>
  <si>
    <t>ACC G-13878-25 JUGUETE RATON DE HILO</t>
  </si>
  <si>
    <t>ACC G-13878-26 JUG PELOTA D HILO P GATO</t>
  </si>
  <si>
    <t>ACC J-13878-28 PALA RESIDUOS</t>
  </si>
  <si>
    <t>ACC J-13878-29 JUGUETE CIRCULAR P GATOS</t>
  </si>
  <si>
    <t>7173</t>
  </si>
  <si>
    <t>ACC J-13878-30 JUGUETE GANZO D PLASTICO</t>
  </si>
  <si>
    <t>ACC J-13878-31 JUGUETE PERRO DE PLASTICO</t>
  </si>
  <si>
    <t>ACC J-13878-32 CHAPAS P NOMBRE MED X24U</t>
  </si>
  <si>
    <t>ACC J-13878-33 PELOTA DE COLORES</t>
  </si>
  <si>
    <t>ACC R-13878-34 RASCADOR DE GATO  S</t>
  </si>
  <si>
    <t>ACC R-13878-35 RASCADOR DE GATO  U</t>
  </si>
  <si>
    <t>ACC R-13878-36 RASCADOR DE GATO,FLAT</t>
  </si>
  <si>
    <t>ACC R-13878-37 RASCADOR DE GATO W</t>
  </si>
  <si>
    <t>ACC J-13878-98 JUG PEL TIPO RUGBY C/SOG</t>
  </si>
  <si>
    <t>ACC J-13878-102 PELOTA D GOMA MEDIANA</t>
  </si>
  <si>
    <t>ACC J-13878-102-1 JUGUETE DE GATO</t>
  </si>
  <si>
    <t>ACC C-13878-89 COLL C/PAÑ SEM/CUE BX12U</t>
  </si>
  <si>
    <t>ACC C-14213-38 CORREAS TRENZADAS</t>
  </si>
  <si>
    <t>ACC C-14213-39 CORREAS CON PRETAL</t>
  </si>
  <si>
    <t>ACC C-14213-40 CORREAS CON PRETAL</t>
  </si>
  <si>
    <t>ACC C-14213-41 CORR C PRETAL REFLECTARIO</t>
  </si>
  <si>
    <t>ACC C-14213-42 CORR Y PRETAL TREN REFLEC</t>
  </si>
  <si>
    <t>ACC C-14213-43 CORR Y PRETAL  REFLECTAR</t>
  </si>
  <si>
    <t>ACC C-14213-44 CORR Y PRETAL ESTAMPADAS</t>
  </si>
  <si>
    <t>ACC C-14213-46 COLL C/CASCABEL ESTAM X12</t>
  </si>
  <si>
    <t>ACC C-14213-47 COLL C/CASCABEL ESTAM X12</t>
  </si>
  <si>
    <t>ACC C-14213-48 COLLAR LED FLUO</t>
  </si>
  <si>
    <t>ACC C-14213-49 COLLAR LED Y REFLECTARIO</t>
  </si>
  <si>
    <t>ACC C-14213-50 COLLAR LED FLUO CUADRICUL</t>
  </si>
  <si>
    <t>ACC C-14213-51 COLLAR LED ESTAMPADO</t>
  </si>
  <si>
    <t>ACC C-14213-52 COLLAR LED ESTAM C PATITA</t>
  </si>
  <si>
    <t>ACC C-14213-53 COLLAR LED  C RALLAS</t>
  </si>
  <si>
    <t>ACC C-14213-54 COLL GOMA C/PAT CAS BX12U</t>
  </si>
  <si>
    <t>ACC C-14213-55 COLL GOMA C/HUE CAS BX12U</t>
  </si>
  <si>
    <t>ACC C-14213-56 COLL C/PAÑ CORR SC BX12U</t>
  </si>
  <si>
    <t>ACC C-14213-57 COLL C/HUESO CORR SIMIL C</t>
  </si>
  <si>
    <t>ACC C-14213-58 COLLAR REFLECTARIO</t>
  </si>
  <si>
    <t>ACC C-14213-59 COLLAR SIMIL CUERO</t>
  </si>
  <si>
    <t>ACC C-14213-60 COLLAR ESTAMP SIMIL CUERO</t>
  </si>
  <si>
    <t>ACC C-14213-61 COLLAR ESTAMP SIMIL CUERO</t>
  </si>
  <si>
    <t>ACC C-13878-62 CORREA TRENZADAS C GANCHO</t>
  </si>
  <si>
    <t>ACC C-13878-63 CORREA TRENZADAS C GANCHO</t>
  </si>
  <si>
    <t>7213</t>
  </si>
  <si>
    <t>ACC C-13878-64 CORR MULTICOLOR C PRETAL</t>
  </si>
  <si>
    <t>ACEITERO</t>
  </si>
  <si>
    <t>LINTERNA FAROL DE AREA EVGPAL 41 EVEREADY 200L</t>
  </si>
  <si>
    <t>8888021302486</t>
  </si>
  <si>
    <t>EXH LINTERNA ENERGIZER DE PIE</t>
  </si>
  <si>
    <t>OBLEA 9 DE ORO VAI RELL NAR X100GS</t>
  </si>
  <si>
    <t>OBLEA 9 DE ORO CHOC RELL NARJ X100GS</t>
  </si>
  <si>
    <t>7790036001661</t>
  </si>
  <si>
    <t>PUNTERA AUTOSERVICIO NUTELLA 2019</t>
  </si>
  <si>
    <t>SET UNTABLE BAMBOO NUTELLA FERRERO</t>
  </si>
  <si>
    <t>MAFALDA MINI BIZCO AZUCARADO X180GS</t>
  </si>
  <si>
    <t>INVERSIONES PAMA SA</t>
  </si>
  <si>
    <t>7797453000468</t>
  </si>
  <si>
    <t>7797453000475</t>
  </si>
  <si>
    <t>7797453000796</t>
  </si>
  <si>
    <t>7797453000406</t>
  </si>
  <si>
    <t>7797453000420</t>
  </si>
  <si>
    <t>7797453000543</t>
  </si>
  <si>
    <t>7797453000550</t>
  </si>
  <si>
    <t>7797453000413</t>
  </si>
  <si>
    <t>7797453000437</t>
  </si>
  <si>
    <t>KINDER PASCUA GRAN SORP LEI/NENA X150GS (ROSA)</t>
  </si>
  <si>
    <t>7898024395706</t>
  </si>
  <si>
    <t>KINDER PASCUA EXH LUI/NENE 72UX150GS (CELESTE)</t>
  </si>
  <si>
    <t>KINDER PASCUA EXH LEI/NENA 72UX150GS (ROSA)</t>
  </si>
  <si>
    <t>KINDER PASCUA EXH LUI/LEI 12UX150GS</t>
  </si>
  <si>
    <t>KINDER PASCUA MIRACULUS X100GR (ROJO)</t>
  </si>
  <si>
    <t>7622201735760</t>
  </si>
  <si>
    <t>7622201702649</t>
  </si>
  <si>
    <t>VINAGRERO FERRERO</t>
  </si>
  <si>
    <t>FERRERO ROCHER T.7 COLLECTION</t>
  </si>
  <si>
    <t>7898024397151</t>
  </si>
  <si>
    <t>EXH VESPA  LIC MIRACULOUS PASCUAS 2021</t>
  </si>
  <si>
    <t>CAMISA VENDEDORES 25AÑOS R.A.P TALLE 44</t>
  </si>
  <si>
    <t>CAMISA VENDEDORES 25AÑOS R.A.P TALLE 46</t>
  </si>
  <si>
    <t>CAMISA VENDEDORES R.A.P TALLE 48</t>
  </si>
  <si>
    <t>ROPA</t>
  </si>
  <si>
    <t>CAMISA VENDEDORES R.A.P TALLE 42</t>
  </si>
  <si>
    <t>CAMISA VENDEDORES R.A.P TALLE 38</t>
  </si>
  <si>
    <t>CAMISA VENDEDORES R.A.P TALLE 40</t>
  </si>
  <si>
    <t>CHOMBA LIA TALLE L</t>
  </si>
  <si>
    <t>CHOMBA LIA TALLE XL</t>
  </si>
  <si>
    <t>CHOMBA UNION TALLE XL</t>
  </si>
  <si>
    <t>CHOMBA R.A.P TALLE XL</t>
  </si>
  <si>
    <t>REMERA RAZA TALLE XL</t>
  </si>
  <si>
    <t>REMERA RAZA TALLE L</t>
  </si>
  <si>
    <t>REMERA RAZA TALLE M</t>
  </si>
  <si>
    <t>REMERA PLUTONITA TALLE L</t>
  </si>
  <si>
    <t>REMERA PLUTONITA TALLE XL</t>
  </si>
  <si>
    <t>REMERA MAÑANITA TALLE XL</t>
  </si>
  <si>
    <t>CAMPERA ENERGIZER R.A.P TALLE L</t>
  </si>
  <si>
    <t>CAMPERA ENERGIZER R.A.P TALLE XL</t>
  </si>
  <si>
    <t>CAMPERA ENERGIZER R.A.P TALLE M</t>
  </si>
  <si>
    <t>CAMPERA MISKY R.A.P TALLE L</t>
  </si>
  <si>
    <t>CAMPERA R.A.P TALLE L</t>
  </si>
  <si>
    <t>CHALECO POLVORITA R.A.P TALLE XL</t>
  </si>
  <si>
    <t>PORTA FOLIO VENDEDORES R.A.P</t>
  </si>
  <si>
    <t>BORCEGO VORAN NEGRO TALLE 40</t>
  </si>
  <si>
    <t>BORCEGO VORAN NEGRO TALLE 42</t>
  </si>
  <si>
    <t>BORCEGO VORAN NEGRO TALLE 44</t>
  </si>
  <si>
    <t>BOTA DE LLUVIA C. PAMPEANA TALLE 39</t>
  </si>
  <si>
    <t>7797453000482</t>
  </si>
  <si>
    <t>PEDIGREE SOBRESITO +7 CARN/SALS 12X100G</t>
  </si>
  <si>
    <t>7797453971768</t>
  </si>
  <si>
    <t>7797453000802</t>
  </si>
  <si>
    <t>CARAM PICO DULCE X540GR +20% GRATIS</t>
  </si>
  <si>
    <t>MAFALDA MINI TRIANGULITO AZUC X150GS</t>
  </si>
  <si>
    <t>BLUETOOTH FERRERO</t>
  </si>
  <si>
    <t>EXHIBIDOR ALAMBRE NUTELLA 350GS PARA X4U</t>
  </si>
  <si>
    <t>ESCALERA FERRERO</t>
  </si>
  <si>
    <t>CHOMBA MISKY/LIA/NOEL TALLE XL</t>
  </si>
  <si>
    <t>PANTALON VENDEDOR POLO SUR TALLE 42</t>
  </si>
  <si>
    <t>PANTALON VENDEDOR POLO SUR TALLE 46</t>
  </si>
  <si>
    <t>PANTALON VENDEDOR POLO SUR TALLE 50</t>
  </si>
  <si>
    <t>REMERA REPARTO R.A.P TALLE L</t>
  </si>
  <si>
    <t>REMERA REPARTO R.A.P TALLE XXL</t>
  </si>
  <si>
    <t>REMERA REPARTO R.A.P TALLE XL</t>
  </si>
  <si>
    <t>REMERA REPARTO R.A.P TALLE XXXL</t>
  </si>
  <si>
    <t>REMERA REPARTO R.A.P TALLE M</t>
  </si>
  <si>
    <t>MOCHILA NEGRA LH R.A.P</t>
  </si>
  <si>
    <t>GORRA NEGRA R.A.P</t>
  </si>
  <si>
    <t>FILTRO COMBUSTIB 2992300 CNI 55C16/70C16</t>
  </si>
  <si>
    <t>FILTRO ACEITE 5801982827 FPT UNIVERSAL</t>
  </si>
  <si>
    <t>FILTRO DE COMB 2992662 CNI 55C70C/16</t>
  </si>
  <si>
    <t>FILTRO COMBUSTIB 500086009 CNI 55C70C/17</t>
  </si>
  <si>
    <t>FILTRO ANTIPOLEN 500086267 UNIVERSAL</t>
  </si>
  <si>
    <t>FILTRO COMBUSTIBLE P5112 HASTING</t>
  </si>
  <si>
    <t>FILTRO ACEITE HASTING H-2014</t>
  </si>
  <si>
    <t>FILTRO DE COMB IVECO 580167197455C70C/17</t>
  </si>
  <si>
    <t>SALERO</t>
  </si>
  <si>
    <t>FILTROS OCB SLIM ECO DE PAPEL X120</t>
  </si>
  <si>
    <t>3057068104109</t>
  </si>
  <si>
    <t>3057068103720</t>
  </si>
  <si>
    <t>TABACALERA SARANDI S.A</t>
  </si>
  <si>
    <t>3057067101253</t>
  </si>
  <si>
    <t>MAQUINA PLASTICA PARA ARMAR OCB 1¼</t>
  </si>
  <si>
    <t>3057069017019</t>
  </si>
  <si>
    <t>PAPEL DE FUMAR OCB 1¼  25L X50 HOJAS</t>
  </si>
  <si>
    <t>3057067267256</t>
  </si>
  <si>
    <t>PAPEL  OCB X-PERT ESTUCHE 25L X50HOJAS</t>
  </si>
  <si>
    <t>3057067139256</t>
  </si>
  <si>
    <t>TABACO RUBIO CUATRO L 10UX50GS</t>
  </si>
  <si>
    <t>7798088272220</t>
  </si>
  <si>
    <t>CIGARRILL RED POINT MENTHOL 10X20U $16669.25</t>
  </si>
  <si>
    <t>77970763</t>
  </si>
  <si>
    <t>PACK PROMO E-91X8 + KEYCHAIN</t>
  </si>
  <si>
    <t>8888021206111</t>
  </si>
  <si>
    <t>LICOR GLOUCESTER WHISKY X 700ML</t>
  </si>
  <si>
    <t>BOMBON OBLI-BOM FRUTILLA X30U</t>
  </si>
  <si>
    <t>77902276</t>
  </si>
  <si>
    <t>CHUP MAST BABY DOLL MONST EST CERE X 50U</t>
  </si>
  <si>
    <t>301015</t>
  </si>
  <si>
    <t>FILTRO DE AIRE UNIVERSAL IVEC 5801640992</t>
  </si>
  <si>
    <t>FILTRO DE AIRE HASTING 3578 KIA 2700</t>
  </si>
  <si>
    <t>ACEITE MOTUL X5LT 8100 SA5W40</t>
  </si>
  <si>
    <t>CAMISA VEND COLOR CREMA R.A.P TALLE 40</t>
  </si>
  <si>
    <t>CAMISA VEND COLOR CREMA R.A.P TALLE 42</t>
  </si>
  <si>
    <t>ZAPATILLA BOCHIN T 44</t>
  </si>
  <si>
    <t>ZAPATILLA BOCHIN T 43</t>
  </si>
  <si>
    <t>ZAPATILLA BOCHIN T 42</t>
  </si>
  <si>
    <t>ZAPATILLA BOCHIN T 41</t>
  </si>
  <si>
    <t>ZAPATILLA BOCHIN T 40</t>
  </si>
  <si>
    <t>ZAPATILLA BOCHIN T 39</t>
  </si>
  <si>
    <t>ZAPATILLA BOCHIN T 38</t>
  </si>
  <si>
    <t>BROCHE ABROCHADOR MIT 10X1000</t>
  </si>
  <si>
    <t>BANDA ELASTICA X1000G EFREN LOPEZ</t>
  </si>
  <si>
    <t>RESALTADOR EFREN LOPEZ CHATO VERDE</t>
  </si>
  <si>
    <t>CORRECTOR LAPIZ SYLVAPEN  BEROL</t>
  </si>
  <si>
    <t>PORTABLOCK LIGGO A4 MADERA</t>
  </si>
  <si>
    <t>TINTA EDDING MARCADOR  T-30 NEGRO PIZARR</t>
  </si>
  <si>
    <t>7792860009141</t>
  </si>
  <si>
    <t>LINT ENGZ METALICA 250 LUM + 3 AAA</t>
  </si>
  <si>
    <t>8888021302479</t>
  </si>
  <si>
    <t>RAZA GATOS PESCADO X10KG +1KG</t>
  </si>
  <si>
    <t>7791416001950</t>
  </si>
  <si>
    <t>7791416069257</t>
  </si>
  <si>
    <t>7792860009776</t>
  </si>
  <si>
    <t>PIMENTERO FERRERO</t>
  </si>
  <si>
    <t>PROIMAGE PRODUCCIONES S.R.L</t>
  </si>
  <si>
    <t>7797453001496</t>
  </si>
  <si>
    <t>HOJAS A4 X 500U.</t>
  </si>
  <si>
    <t>TONER CF 283 A</t>
  </si>
  <si>
    <t>EXHIBIDOR PIE ISLA FERRERO</t>
  </si>
  <si>
    <t>7790036974774</t>
  </si>
  <si>
    <t>CAMISA RAP 2019 CELESTE T 37/38</t>
  </si>
  <si>
    <t>CAMISA RAP 2019 CELESTE T 39/40</t>
  </si>
  <si>
    <t>CAMISA RAP 2019 CELESTE T 41/42</t>
  </si>
  <si>
    <t>CAMISA VENDEDORES R.A.P TALLE 44</t>
  </si>
  <si>
    <t>CAMISA VENDEDORES R.A.P TALLE 46</t>
  </si>
  <si>
    <t>CAMISA VENDEDORES R.A.P TALLE 52</t>
  </si>
  <si>
    <t>CAMISA RAP 2019 CELESTE T 53/54</t>
  </si>
  <si>
    <t>CAMISA RAP 2019 ROSADO T 44</t>
  </si>
  <si>
    <t>CAMISA RAP 2020 ROSADO T 40</t>
  </si>
  <si>
    <t>CAMISA RAP 2020 ROSADO T /42</t>
  </si>
  <si>
    <t>CAMISA RAP PET 2019 CELESTE T 39/40</t>
  </si>
  <si>
    <t>CAMISA RAP PET 2019 CELESTE T 49/50</t>
  </si>
  <si>
    <t>PANTALON OMBU BEIGE RAP CARGO T 38</t>
  </si>
  <si>
    <t>PANTALON OMBU BEIGE RAP CARGO T 40</t>
  </si>
  <si>
    <t>PANTALON OMBU BEIGE RAP CARGO T 42</t>
  </si>
  <si>
    <t>PANTALON OMBU BEIGE RAP CARGO T 44</t>
  </si>
  <si>
    <t>PANTALON OMBU BEIGE RAP CARGO T 46</t>
  </si>
  <si>
    <t>PANTALON OMBU BEIGE RAP CARGO T 48</t>
  </si>
  <si>
    <t>PANTALON OMBU BEIGE RAP CARGO T 50</t>
  </si>
  <si>
    <t>PANTALON OMBU BEIGE RAP CARGO T 52</t>
  </si>
  <si>
    <t>PANTALON OMBU BEIGE RAP CARGO T 54</t>
  </si>
  <si>
    <t>PANTALON OMBU BEIGE RAP CARGO T 56</t>
  </si>
  <si>
    <t>PANTALON OMBU BEIGE RAP CARGO T 58</t>
  </si>
  <si>
    <t>PANTALON OMBU BEIGE RAP 2021 T 60</t>
  </si>
  <si>
    <t>LLAVE INGLESA FERRERO</t>
  </si>
  <si>
    <t>PILA E 92AAA X 6U ENERGIZER MAX</t>
  </si>
  <si>
    <t>7501037607567</t>
  </si>
  <si>
    <t>CIGARRILL MASTER ATADO 10 X20U $14718</t>
  </si>
  <si>
    <t>77941558</t>
  </si>
  <si>
    <t>CIGARRILLOS WEST RED BOX 10X20U $16936.85</t>
  </si>
  <si>
    <t>77962775</t>
  </si>
  <si>
    <t>TINTA LASERJET HP: 125ACB541A CIAN</t>
  </si>
  <si>
    <t>TINTA LASERJET HP: 126ACE310A NEGRA</t>
  </si>
  <si>
    <t>TINTA LASERJET HP: 126ACE312A AMARILLA</t>
  </si>
  <si>
    <t>TINTA LASERJET HP: 126ACE311AB CIAN</t>
  </si>
  <si>
    <t>TINTA LASERJET HP: 126ACE313A MAGENTA</t>
  </si>
  <si>
    <t>TINTA LASERJET HP: 125ACE313AB MAGENTA</t>
  </si>
  <si>
    <t>CARTUCHO EPSON DE CINTA: SO 15631</t>
  </si>
  <si>
    <t>LASER TONER :CE 278A</t>
  </si>
  <si>
    <t>CARTUCHO EPSON TINTA NEGRA T117X5ML</t>
  </si>
  <si>
    <t>CARTUCHO EPSON TINTA AMARILLA T133X5ML</t>
  </si>
  <si>
    <t>CARTUCHO EPSON TINTA AMARILLA TO73NX5ML</t>
  </si>
  <si>
    <t>CARTUCHO EPSON TINTA MAGENTA T133X5ML</t>
  </si>
  <si>
    <t>CARTUCHO EPSON TINTA MAGENTA TO73NX5ML</t>
  </si>
  <si>
    <t>CARTUCHO EPSON TINTA CIAN TO73NX5ML</t>
  </si>
  <si>
    <t>FIBRON NEGRO</t>
  </si>
  <si>
    <t>BLOC DE BOLETAS</t>
  </si>
  <si>
    <t>TONER :GN TOCE 285U</t>
  </si>
  <si>
    <t>HARINA PUREZA C/LEV ESPEC P/PIZZA X 1KG</t>
  </si>
  <si>
    <t>7792180004567</t>
  </si>
  <si>
    <t>HARINA PUREZA TIPO 0000  X1KG</t>
  </si>
  <si>
    <t>7792180004871</t>
  </si>
  <si>
    <t>7792180139320</t>
  </si>
  <si>
    <t>LINTERNA LUZ DE NOCHE FERRERO</t>
  </si>
  <si>
    <t>EXH VESPA ALTA CHOCOLETE  ROCHER</t>
  </si>
  <si>
    <t>PAPEL  OCB  ORGANICO 1¼  25L X50 HOJAS</t>
  </si>
  <si>
    <t>3057067251255</t>
  </si>
  <si>
    <t>BANDERINES DULZURA DEU</t>
  </si>
  <si>
    <t>PINZA</t>
  </si>
  <si>
    <t>FEELING CEREAL YOGURT/FRUT X30UX20G</t>
  </si>
  <si>
    <t>7790206006922</t>
  </si>
  <si>
    <t>692</t>
  </si>
  <si>
    <t>TRIANGULITOS MAFALDA X150GS</t>
  </si>
  <si>
    <t>CARPETA C/60 FOLIO  A4 DUNSON VERDE</t>
  </si>
  <si>
    <t>CINTA EMPAQUE TRANSP ADELBRAS</t>
  </si>
  <si>
    <t>ABROCHADORA MAPED PINZA ESSENTIAL N°10 M</t>
  </si>
  <si>
    <t>BOLSA PARA REGALO + MOÑO</t>
  </si>
  <si>
    <t>MAGDALENAS  9 DE ORO CHOCOL C/DDL X230GS</t>
  </si>
  <si>
    <t>RAZA PERRO ADULTO CARNE X 14+2 KG</t>
  </si>
  <si>
    <t>7791416066270</t>
  </si>
  <si>
    <t>MOCHILA MULTINEGOCIO MAYORISTA</t>
  </si>
  <si>
    <t>7622201705954</t>
  </si>
  <si>
    <t>MARTILLO</t>
  </si>
  <si>
    <t>LUNCHERA TERMICA</t>
  </si>
  <si>
    <t>EXHIBIDOR  VESPA LICENCIA PETS</t>
  </si>
  <si>
    <t>PORTA PRECIO SOPAS DQ</t>
  </si>
  <si>
    <t>PORTA PRECIO CHOCO QUICKER</t>
  </si>
  <si>
    <t>CENEFAS CHOCO QUICKER-INSTI</t>
  </si>
  <si>
    <t>CEREAL MIEL LIMON GENG FORT X24UX24G</t>
  </si>
  <si>
    <t>7790206009046</t>
  </si>
  <si>
    <t>FILTRO COMBUSTIB 2992300 IBE 55C16/70C16</t>
  </si>
  <si>
    <t>RAZA GATO PESCADO RED CALORIA X8KG</t>
  </si>
  <si>
    <t>CARAM TPTE  MENTOL MISKY  X405</t>
  </si>
  <si>
    <t>AFICHE RAZA RED CALORIAS</t>
  </si>
  <si>
    <t>MOVIE RAZA RED CALORIAS 2 MOTIVOS</t>
  </si>
  <si>
    <t>CATALOGO RAZA</t>
  </si>
  <si>
    <t>PASA CALLE RAZA GATO</t>
  </si>
  <si>
    <t>PASA CALLE RAZA PERRO</t>
  </si>
  <si>
    <t>RODILLO NYLON 80X70X47CM C/ALOJAMIENTO</t>
  </si>
  <si>
    <t>RUEDA 150X50 MM HIE-POLIURET C/RU EJE20</t>
  </si>
  <si>
    <t>7595</t>
  </si>
  <si>
    <t>EXHIDOR RAZA ESQUINERO</t>
  </si>
  <si>
    <t>EXHIDOR RAZA TRIANGULO</t>
  </si>
  <si>
    <t>TIRA IMPULSIVASRAZA</t>
  </si>
  <si>
    <t>PASA CALLE RAZA GATITO</t>
  </si>
  <si>
    <t>FAJA LUMBAR GRAFA NEGRO  XXL</t>
  </si>
  <si>
    <t>FAJA LUMBAR GRAFA NEGRO S</t>
  </si>
  <si>
    <t>FAJA LUMBAR GRAFA NEGRO  L</t>
  </si>
  <si>
    <t>ZAPATO FRANCES CUERO BOX ACERO JANO -46</t>
  </si>
  <si>
    <t>ZAPATO FRANCES CUERO BOX ACERO JANO -44</t>
  </si>
  <si>
    <t>ZAPATO FRANCES CUERO BOX ACERO JANO -43</t>
  </si>
  <si>
    <t>ZAPATO FRANCES CUERO BOX ACERO JANO -42</t>
  </si>
  <si>
    <t>ZAPATO FRANCES CUERO BOX ACERO JANO -41</t>
  </si>
  <si>
    <t>ZAPATO FRANCES CUERO BOX ACERO JANO -40</t>
  </si>
  <si>
    <t>ZAPATO FRANCES CUERO BOX ACERO JANO -39</t>
  </si>
  <si>
    <t>ZAPATO FRANCES CUERO BOX ACERO JANO -38</t>
  </si>
  <si>
    <t>7797453972277</t>
  </si>
  <si>
    <t>REVESTIMIENTO DE PUNTERA DDM 2022</t>
  </si>
  <si>
    <t>BAGGIO PRONTO X1L DURAZNO S/AZUCAR</t>
  </si>
  <si>
    <t>7790036974460</t>
  </si>
  <si>
    <t>BAGGIO PRONTO X200C DURAZNO S/AZUCAR</t>
  </si>
  <si>
    <t>7790036974507</t>
  </si>
  <si>
    <t>LASERJET :125A AMARILLA</t>
  </si>
  <si>
    <t>7639</t>
  </si>
  <si>
    <t>7797453972321</t>
  </si>
  <si>
    <t>SARTEN CON ANTIADERENTE 25 CM</t>
  </si>
  <si>
    <t>BANDERA RAZA</t>
  </si>
  <si>
    <t>FIBRON AZUL PERMANENTE</t>
  </si>
  <si>
    <t>FIBRON AZUL BISELADA</t>
  </si>
  <si>
    <t>CENEFA RINDE DOS CERO</t>
  </si>
  <si>
    <t>302</t>
  </si>
  <si>
    <t>PILETA INF BESTWAY 2,44MX66CM</t>
  </si>
  <si>
    <t>REMERAS ENERGIZER M</t>
  </si>
  <si>
    <t>REMERAS ENERGIZER L</t>
  </si>
  <si>
    <t>REMERAS ENERGIZER XL</t>
  </si>
  <si>
    <t>FOLLETO ENERGIZER</t>
  </si>
  <si>
    <t>STICKERS  MEDIANO</t>
  </si>
  <si>
    <t>STICKERS  GRANDE</t>
  </si>
  <si>
    <t>YERBA LA MERCED DE CAMPO SURX1/2KG</t>
  </si>
  <si>
    <t>7790387015645</t>
  </si>
  <si>
    <t>1564</t>
  </si>
  <si>
    <t>TIC TAC X12U MENTA FUERTE</t>
  </si>
  <si>
    <t>7898024397762</t>
  </si>
  <si>
    <t>KINDER JOYX 48U + SORP</t>
  </si>
  <si>
    <t>7861002900459</t>
  </si>
  <si>
    <t>KINDER JOYX 12U + SORP</t>
  </si>
  <si>
    <t>7797394002279</t>
  </si>
  <si>
    <t>77253885</t>
  </si>
  <si>
    <t>7797453972352</t>
  </si>
  <si>
    <t>7797453972260</t>
  </si>
  <si>
    <t>7797453972376</t>
  </si>
  <si>
    <t>7797453972284</t>
  </si>
  <si>
    <t>7797453972383</t>
  </si>
  <si>
    <t>7797453972253</t>
  </si>
  <si>
    <t>7797453972338</t>
  </si>
  <si>
    <t>7797453972413</t>
  </si>
  <si>
    <t>BAGGIO FRESH X600ML LIMON B.ANCHA</t>
  </si>
  <si>
    <t>HALADERA</t>
  </si>
  <si>
    <t>HORNO ELECTRICO</t>
  </si>
  <si>
    <t>BALANZA DE COCINA</t>
  </si>
  <si>
    <t>KIT MANT JARRA  VASOS Y EXPRIMIDOR MANU</t>
  </si>
  <si>
    <t>ESPUMADERA DE LECHE</t>
  </si>
  <si>
    <t>CAFETERA CON FILTRO</t>
  </si>
  <si>
    <t>LAVAVAJILLAS</t>
  </si>
  <si>
    <t>BATIDORA</t>
  </si>
  <si>
    <t>WLAFERA</t>
  </si>
  <si>
    <t>CARPETA C/40 FOLIO  A4 DATABANK ROJO</t>
  </si>
  <si>
    <t>BAHAMA -SALDAL</t>
  </si>
  <si>
    <t>12844063325</t>
  </si>
  <si>
    <t>BAHAMA -NECKLACE</t>
  </si>
  <si>
    <t>12844063400</t>
  </si>
  <si>
    <t>BAHAMA -HULA GIRL</t>
  </si>
  <si>
    <t>12844063530</t>
  </si>
  <si>
    <t>DVN  DOG TAG</t>
  </si>
  <si>
    <t>12844761078</t>
  </si>
  <si>
    <t>E300885000</t>
  </si>
  <si>
    <t>RYC AROM DOBLE FRAGANCIA FRESA/LEM X7ML</t>
  </si>
  <si>
    <t>12844090222</t>
  </si>
  <si>
    <t>E300864900</t>
  </si>
  <si>
    <t>RYC DUAL DIF CARS/BREEZE</t>
  </si>
  <si>
    <t>12844090246</t>
  </si>
  <si>
    <t>E300865200</t>
  </si>
  <si>
    <t>RYC DUAL STICK CAR/BREEZE</t>
  </si>
  <si>
    <t>012844095784</t>
  </si>
  <si>
    <t>RYC DUAL OIL SUM/ALPINE</t>
  </si>
  <si>
    <t>012844098501</t>
  </si>
  <si>
    <t>RYC DUAL OIL STWBY/LEM</t>
  </si>
  <si>
    <t>302681000</t>
  </si>
  <si>
    <t>12844617887</t>
  </si>
  <si>
    <t>27898024397865</t>
  </si>
  <si>
    <t>7898024397861</t>
  </si>
  <si>
    <t>17898024396991</t>
  </si>
  <si>
    <t>7898024396994</t>
  </si>
  <si>
    <t>EXH READY TO SELL CHICO</t>
  </si>
  <si>
    <t>EXH READY TO SELL GRANDE</t>
  </si>
  <si>
    <t>LAMPARA CANDELA  LED  12W LUZ FRIA</t>
  </si>
  <si>
    <t>17798347080068</t>
  </si>
  <si>
    <t>7798347080061</t>
  </si>
  <si>
    <t>LAMPARA CANDELA  LED  9W LUZ FRIA</t>
  </si>
  <si>
    <t>7798347080047</t>
  </si>
  <si>
    <t>CHOCOLATE INTENSE CADBURY X12X25 GR</t>
  </si>
  <si>
    <t>7622201818593</t>
  </si>
  <si>
    <t>LAMP LED 6W EQ 43W  RAYOVAC LUZ AMARILLA</t>
  </si>
  <si>
    <t>783094061859</t>
  </si>
  <si>
    <t>LAMP LED 6W EQ 43W RAYOVAC LUZ BLANCA</t>
  </si>
  <si>
    <t>783094061866</t>
  </si>
  <si>
    <t>LAMP LED 8W - 57 WATS RAYOVAC LUZ BLANCA</t>
  </si>
  <si>
    <t>10783094061887</t>
  </si>
  <si>
    <t>783094061880</t>
  </si>
  <si>
    <t>VINO CAVIC BLANCO X1L</t>
  </si>
  <si>
    <t>7790036245324</t>
  </si>
  <si>
    <t>VINO CAVIC TINTO X1L</t>
  </si>
  <si>
    <t>7790036246321</t>
  </si>
  <si>
    <t>VINO VIÑA MAYOR BLEND TINTO X700ML</t>
  </si>
  <si>
    <t>7790036974583</t>
  </si>
  <si>
    <t>WHISKAS ADULTO ARC POLLO X 3 KG</t>
  </si>
  <si>
    <t>7797453972406</t>
  </si>
  <si>
    <t>UNI-POX GEL EXH  C/ RECARGA X27UX24 ML.</t>
  </si>
  <si>
    <t>ST03293</t>
  </si>
  <si>
    <t>OLLA CON ANTIADHERENTE X16CM</t>
  </si>
  <si>
    <t>VODKA SANDIA NEW STYLE X 1LT</t>
  </si>
  <si>
    <t>7798135763084</t>
  </si>
  <si>
    <t>VODKA MANZANA VERD NEW STYLE X1LT</t>
  </si>
  <si>
    <t>7798135763091</t>
  </si>
  <si>
    <t>VODKA SERNOVA X700 CL</t>
  </si>
  <si>
    <t>GANCHERA GELTEK</t>
  </si>
  <si>
    <t>SANITEK</t>
  </si>
  <si>
    <t>BAGGIO PRONTO X200C MANZA S/AZUCAR</t>
  </si>
  <si>
    <t>BAGGIO PRONTO X200C NARANJA S/AZUCAR</t>
  </si>
  <si>
    <t>BAGGIO PRONTO X1L MANZANA S/AZUCAR</t>
  </si>
  <si>
    <t>7790036974446</t>
  </si>
  <si>
    <t>BAGGIO PRONTO X1L NARANJA S/AZUCAR</t>
  </si>
  <si>
    <t>LASERJET :125A MAGENTA</t>
  </si>
  <si>
    <t>FERNET VITTONE SPECIALE DAL 1870 X75CC</t>
  </si>
  <si>
    <t>7790290101459</t>
  </si>
  <si>
    <t>PACK PROMO ENERGIZER E-91X4 + E-92X2</t>
  </si>
  <si>
    <t>LINT ENGZ HEADLAMP VISION HD 300 LUMENS</t>
  </si>
  <si>
    <t>4891138925947</t>
  </si>
  <si>
    <t>7797453972291</t>
  </si>
  <si>
    <t>7797453001480</t>
  </si>
  <si>
    <t>7797453001489</t>
  </si>
  <si>
    <t>7797453972390</t>
  </si>
  <si>
    <t>OLLA CON ANTIADHERENTE X18CM</t>
  </si>
  <si>
    <t>7787</t>
  </si>
  <si>
    <t>7622201746100</t>
  </si>
  <si>
    <t>ACC C-13878-83 COLLARES 1.0X35CM X1U</t>
  </si>
  <si>
    <t>7798</t>
  </si>
  <si>
    <t>ACC C-13878-77 COLLAR REFLEC 1,5X45 X1U</t>
  </si>
  <si>
    <t>7799</t>
  </si>
  <si>
    <t>ACC C-13878-84 COLLARES 1.5X45CM X1U</t>
  </si>
  <si>
    <t>7800</t>
  </si>
  <si>
    <t>ACC C-13878-76 COLLAR REFLECTARIOS X1U</t>
  </si>
  <si>
    <t>7801</t>
  </si>
  <si>
    <t>EXHIBIDOR NUTELLA CROSS CATEGORY</t>
  </si>
  <si>
    <t>7802</t>
  </si>
  <si>
    <t>EXHIBIDOR NUTELLA  ACRILICO MOSTRADOR 140GS</t>
  </si>
  <si>
    <t>7804</t>
  </si>
  <si>
    <t>CARAM TPTE  STRONG MISKY  X405</t>
  </si>
  <si>
    <t>7790580126490</t>
  </si>
  <si>
    <t>7790580126018</t>
  </si>
  <si>
    <t>7797453972307</t>
  </si>
  <si>
    <t>SPEED BEBIDA ENERGIZANTE XL X473ML</t>
  </si>
  <si>
    <t>7798119220183</t>
  </si>
  <si>
    <t>JARRO HERVIDOR 14CM</t>
  </si>
  <si>
    <t>7812</t>
  </si>
  <si>
    <t>EXHIBIDOR PIPAS CARTON</t>
  </si>
  <si>
    <t>7820</t>
  </si>
  <si>
    <t>ARGENSUN S.A</t>
  </si>
  <si>
    <t>FERNET VITTONE SPECIALE DAL 1870 X45CC</t>
  </si>
  <si>
    <t>37790290101467</t>
  </si>
  <si>
    <t>7790290101466</t>
  </si>
  <si>
    <t>FERNET BRANCA MENTA RI X 750CC</t>
  </si>
  <si>
    <t>17790290101470</t>
  </si>
  <si>
    <t>7790290101473</t>
  </si>
  <si>
    <t>VINO NEW AGE BLANCO LATA X 269CC</t>
  </si>
  <si>
    <t>7790703199615</t>
  </si>
  <si>
    <t>PRESERVATIVOS PLAYBOY MIXTO 24X3</t>
  </si>
  <si>
    <t>7798194560075</t>
  </si>
  <si>
    <t>UBG UNITED S.R.L</t>
  </si>
  <si>
    <t>EXHIBIDOR PLAYBOY TUBO</t>
  </si>
  <si>
    <t>7826</t>
  </si>
  <si>
    <t>7827</t>
  </si>
  <si>
    <t>EXHIBIDOR MOSTRADOR BEINST</t>
  </si>
  <si>
    <t>7828</t>
  </si>
  <si>
    <t>CENEFAS KARAOKES</t>
  </si>
  <si>
    <t>7830</t>
  </si>
  <si>
    <t>AFICHES  KARAOKES</t>
  </si>
  <si>
    <t>7831</t>
  </si>
  <si>
    <t>URNA PROMO R2 CHICO</t>
  </si>
  <si>
    <t>7832</t>
  </si>
  <si>
    <t>AFICHES ALM KARAOKES</t>
  </si>
  <si>
    <t>7833</t>
  </si>
  <si>
    <t>GORRA NEW AGE</t>
  </si>
  <si>
    <t>7834</t>
  </si>
  <si>
    <t>CUADERNO BEINST</t>
  </si>
  <si>
    <t>7835</t>
  </si>
  <si>
    <t>ROLLO SIN FIN</t>
  </si>
  <si>
    <t>7836</t>
  </si>
  <si>
    <t>EXHIBIDOR BEINST DE CARTON</t>
  </si>
  <si>
    <t>7837</t>
  </si>
  <si>
    <t>BOLSAS  BEINST</t>
  </si>
  <si>
    <t>7838</t>
  </si>
  <si>
    <t>ELIMINADOR DE OLERES CITRUS 150 GS</t>
  </si>
  <si>
    <t>091400011574</t>
  </si>
  <si>
    <t>91400011574</t>
  </si>
  <si>
    <t>E301223200</t>
  </si>
  <si>
    <t>ELIMINADOR DE OLORES CHERRY 150 GS</t>
  </si>
  <si>
    <t>091400013943</t>
  </si>
  <si>
    <t>91400013943</t>
  </si>
  <si>
    <t>E301222500</t>
  </si>
  <si>
    <t>CS PALMS CHERRY X30GS</t>
  </si>
  <si>
    <t>91400000844</t>
  </si>
  <si>
    <t>CS PALMS BRISAS DE LAGUNA X30GS</t>
  </si>
  <si>
    <t>91400000813</t>
  </si>
  <si>
    <t>CS PALMS NEW CAR X30GS</t>
  </si>
  <si>
    <t>91400000967</t>
  </si>
  <si>
    <t>AROMAS FRESCOS AMBIENT VERDE 12X23GS</t>
  </si>
  <si>
    <t>091400022112</t>
  </si>
  <si>
    <t>91400022112</t>
  </si>
  <si>
    <t>E300982800</t>
  </si>
  <si>
    <t>CS AMBIENTADORES GEL FRIO CHERRY 12X70GS</t>
  </si>
  <si>
    <t>091400000325</t>
  </si>
  <si>
    <t>91400000325</t>
  </si>
  <si>
    <t>E301206400</t>
  </si>
  <si>
    <t>CS AMBIENTADORES GEL FRIO CHERRY X126 GS</t>
  </si>
  <si>
    <t>091400002527</t>
  </si>
  <si>
    <t>91400002527</t>
  </si>
  <si>
    <t>REMERA PLAYBOY</t>
  </si>
  <si>
    <t>7852</t>
  </si>
  <si>
    <t>GORRA PLAYBOY</t>
  </si>
  <si>
    <t>7853</t>
  </si>
  <si>
    <t>GALL 9 DE ORO ANILLITO COCO X120GS</t>
  </si>
  <si>
    <t>7792180136619</t>
  </si>
  <si>
    <t>BIZ0183</t>
  </si>
  <si>
    <t>GALL 9 DE ORO ANILLITO VAINILLA X120GS</t>
  </si>
  <si>
    <t>7792180136602</t>
  </si>
  <si>
    <t>BIZ0184</t>
  </si>
  <si>
    <t>GALL 9 DE ORO ANILLITO CHOCO X120GS</t>
  </si>
  <si>
    <t>7792180136626</t>
  </si>
  <si>
    <t>BIZ0185</t>
  </si>
  <si>
    <t>LAMPARA CANDELA  LED  7W LUZ FRIA</t>
  </si>
  <si>
    <t>MOCHILA EL POCILLO</t>
  </si>
  <si>
    <t>7865</t>
  </si>
  <si>
    <t>MOCHILA TERMICA RINDE2</t>
  </si>
  <si>
    <t>7872</t>
  </si>
  <si>
    <t>7797453972345</t>
  </si>
  <si>
    <t>RYC ELIM DE OLOR CHERRY SPRAY X237ML</t>
  </si>
  <si>
    <t>012844092028</t>
  </si>
  <si>
    <t>12844092028</t>
  </si>
  <si>
    <t>RYC ELIM DE OLOR COCHE NUEV SPRAY X237ML</t>
  </si>
  <si>
    <t>012844092035</t>
  </si>
  <si>
    <t>12844092035</t>
  </si>
  <si>
    <t>E300870600</t>
  </si>
  <si>
    <t>RYC ELIM DE OLOR CHERRY X8ML</t>
  </si>
  <si>
    <t>012844098235</t>
  </si>
  <si>
    <t>12844098235</t>
  </si>
  <si>
    <t>E300875900</t>
  </si>
  <si>
    <t>RYC ELIM DE OLOR COCHE NUEV X8ML</t>
  </si>
  <si>
    <t>012844098273</t>
  </si>
  <si>
    <t>12844098273</t>
  </si>
  <si>
    <t>E300876500</t>
  </si>
  <si>
    <t>RYC GEL AROMATIZADOR MEDIANOCHE NEGRX71G</t>
  </si>
  <si>
    <t>012844099140</t>
  </si>
  <si>
    <t>12844099140</t>
  </si>
  <si>
    <t>E300878100</t>
  </si>
  <si>
    <t>RYC GEL AROMATIZADOR FRESA/LEMON X71G</t>
  </si>
  <si>
    <t>012844099249</t>
  </si>
  <si>
    <t>12844099249</t>
  </si>
  <si>
    <t>E300878800</t>
  </si>
  <si>
    <t>RYC GEL AROMATIZADOR COCHE NUEVO X71G</t>
  </si>
  <si>
    <t>012844099843</t>
  </si>
  <si>
    <t>12844099843</t>
  </si>
  <si>
    <t>E300881200</t>
  </si>
  <si>
    <t>BANDERA PAMPA CRIADORES</t>
  </si>
  <si>
    <t>7889</t>
  </si>
  <si>
    <t>CHICLE LHERITIER PLOP TUTTI X100U</t>
  </si>
  <si>
    <t>7792860009912</t>
  </si>
  <si>
    <t>CHICLE LHERITIER PLOP MENTA X100U</t>
  </si>
  <si>
    <t>7792860000902</t>
  </si>
  <si>
    <t>CAR MAST PICO DULCE BIT TUTI X 51 U</t>
  </si>
  <si>
    <t>7792860009967</t>
  </si>
  <si>
    <t>FASTIX X25ML ANTIHONGOS TPTE</t>
  </si>
  <si>
    <t>1285307</t>
  </si>
  <si>
    <t>7790400031010</t>
  </si>
  <si>
    <t>7790400926828</t>
  </si>
  <si>
    <t>37797453001473</t>
  </si>
  <si>
    <t>7797453001472</t>
  </si>
  <si>
    <t>7790580152475</t>
  </si>
  <si>
    <t>17790580130302</t>
  </si>
  <si>
    <t>7790580130305</t>
  </si>
  <si>
    <t>SET UNTABLE BAMBOO NUTELLA FERR OVALADO</t>
  </si>
  <si>
    <t>7908</t>
  </si>
  <si>
    <t>MARCADOR PEMANENTE KOBY NEGRO</t>
  </si>
  <si>
    <t>7909</t>
  </si>
  <si>
    <t>SET DE CUENCO Y UNTADOR BAMBOO</t>
  </si>
  <si>
    <t>7911</t>
  </si>
  <si>
    <t>1231607</t>
  </si>
  <si>
    <t>CHUP MAST BABY DOLL MONST EST UVA X 50U</t>
  </si>
  <si>
    <t>7792860000056</t>
  </si>
  <si>
    <t>301048</t>
  </si>
  <si>
    <t>CIGARRILL RED POINT 10X20U COMUN $16669.25</t>
  </si>
  <si>
    <t>77900883</t>
  </si>
  <si>
    <t>CIGARRILL RED POINT BOX 10X20U $16669.25</t>
  </si>
  <si>
    <t>77927965</t>
  </si>
  <si>
    <t>PANCAKE MOLD</t>
  </si>
  <si>
    <t>7928</t>
  </si>
  <si>
    <t>PETACA CAÑA QUEMAITA X200 CC</t>
  </si>
  <si>
    <t>7790121000869</t>
  </si>
  <si>
    <t>BOCADITO CERICET 12U X19G</t>
  </si>
  <si>
    <t>7790206006441</t>
  </si>
  <si>
    <t>PILA L10 SIZE X 6U ESP AUDIOLOGIA RAYOVAC</t>
  </si>
  <si>
    <t>10012800516046</t>
  </si>
  <si>
    <t>5000252050308</t>
  </si>
  <si>
    <t>PILA L13 X 6U ESP AUDIOLOGIA RAYOVAC</t>
  </si>
  <si>
    <t>10012800516053</t>
  </si>
  <si>
    <t>12800516056</t>
  </si>
  <si>
    <t>E302440800</t>
  </si>
  <si>
    <t>PILA L312 X 6U ESP AUDIOLOGIA RAYOVAC</t>
  </si>
  <si>
    <t>10012800516060</t>
  </si>
  <si>
    <t>12800516063</t>
  </si>
  <si>
    <t>E302444300</t>
  </si>
  <si>
    <t>PILA L675 X 6U ESP AUDIOLOGIA RAYOVAC</t>
  </si>
  <si>
    <t>10012800516077</t>
  </si>
  <si>
    <t>12800516070</t>
  </si>
  <si>
    <t>E302448400</t>
  </si>
  <si>
    <t>CUCHILLO N3</t>
  </si>
  <si>
    <t>7937</t>
  </si>
  <si>
    <t>JUGOS JA ANANA X10U X9GS</t>
  </si>
  <si>
    <t>17730908403251</t>
  </si>
  <si>
    <t>7730908403254</t>
  </si>
  <si>
    <t>2007</t>
  </si>
  <si>
    <t>JUGOS JA DURAZNO X10U X9GS</t>
  </si>
  <si>
    <t>17730908403237</t>
  </si>
  <si>
    <t>7730908403230</t>
  </si>
  <si>
    <t>2008</t>
  </si>
  <si>
    <t>JUGOS JA MANZANA X10U X9GS</t>
  </si>
  <si>
    <t>17730908403220</t>
  </si>
  <si>
    <t>7730908403223</t>
  </si>
  <si>
    <t>2009</t>
  </si>
  <si>
    <t>JUGOS JA MIX FRUTAL X10U X9GS</t>
  </si>
  <si>
    <t>17730908403244</t>
  </si>
  <si>
    <t>7730908403247</t>
  </si>
  <si>
    <t>2010</t>
  </si>
  <si>
    <t>JUGOS JA NARANJA X10U X9GS</t>
  </si>
  <si>
    <t>17730908403206</t>
  </si>
  <si>
    <t>7730908403209</t>
  </si>
  <si>
    <t>2011</t>
  </si>
  <si>
    <t>JUGOS JA NARANJA BANANA X10U X9GS</t>
  </si>
  <si>
    <t>17730908403213</t>
  </si>
  <si>
    <t>7730908403216</t>
  </si>
  <si>
    <t>2012</t>
  </si>
  <si>
    <t>7790036044323</t>
  </si>
  <si>
    <t>7790036046327</t>
  </si>
  <si>
    <t>VINO UVITA ROSADO X1L</t>
  </si>
  <si>
    <t>7790036047324</t>
  </si>
  <si>
    <t>7797453972505</t>
  </si>
  <si>
    <t>7797453972512</t>
  </si>
  <si>
    <t>7797453972529</t>
  </si>
  <si>
    <t>7797453972499</t>
  </si>
  <si>
    <t>PEDIGREE ADTO NC C&amp;V ETAPA2 X8 KG</t>
  </si>
  <si>
    <t>7797453972536</t>
  </si>
  <si>
    <t>7797453972543</t>
  </si>
  <si>
    <t>KIT COMPLETO PLANCHETA</t>
  </si>
  <si>
    <t>8057</t>
  </si>
  <si>
    <t>LAMP LED GU10 6W P/EMPOTRAR  RAYOV AMARILL</t>
  </si>
  <si>
    <t>783094061491</t>
  </si>
  <si>
    <t>LAMP LED GU10 6W P/EMPOTRAR  RAYOV BLANCA</t>
  </si>
  <si>
    <t>783094061507</t>
  </si>
  <si>
    <t>AFICHE PROMO PLANCHETA BIANCHI</t>
  </si>
  <si>
    <t>8061</t>
  </si>
  <si>
    <t>BAHAMA -POUCH</t>
  </si>
  <si>
    <t>012844063103</t>
  </si>
  <si>
    <t>12844063103</t>
  </si>
  <si>
    <t>RYC MINIDIFF LEMON</t>
  </si>
  <si>
    <t>012844091854</t>
  </si>
  <si>
    <t>12844091854</t>
  </si>
  <si>
    <t>E301337000</t>
  </si>
  <si>
    <t>RYC MINIDIFF VERY CHERRY</t>
  </si>
  <si>
    <t>012844091342</t>
  </si>
  <si>
    <t>12844091342</t>
  </si>
  <si>
    <t>E300868000</t>
  </si>
  <si>
    <t>RYC MINIDIFF VERY VAINILLA</t>
  </si>
  <si>
    <t>012844091847</t>
  </si>
  <si>
    <t>WHISKAS ADULTO ARC PESCADO X 6K</t>
  </si>
  <si>
    <t>8071</t>
  </si>
  <si>
    <t>10269040</t>
  </si>
  <si>
    <t>CUCHILLO N1</t>
  </si>
  <si>
    <t>8073</t>
  </si>
  <si>
    <t>CUCHILLO N2</t>
  </si>
  <si>
    <t>8074</t>
  </si>
  <si>
    <t>CUCHILLO N4</t>
  </si>
  <si>
    <t>8075</t>
  </si>
  <si>
    <t>SOL DE NOCHE EXTENSIBLE</t>
  </si>
  <si>
    <t>8076</t>
  </si>
  <si>
    <t>LINT ENGZ 2D VALUE METAL LIGHT</t>
  </si>
  <si>
    <t>8888021302728</t>
  </si>
  <si>
    <t>8888021302721</t>
  </si>
  <si>
    <t>LINT ENGZ HARD CASE  550 LUMEN</t>
  </si>
  <si>
    <t>8888021302738</t>
  </si>
  <si>
    <t>FERNET BRANCA MENTA RI X 450CC</t>
  </si>
  <si>
    <t>37790290101481</t>
  </si>
  <si>
    <t>7790290101480</t>
  </si>
  <si>
    <t>CUCHILLO N5</t>
  </si>
  <si>
    <t>8095</t>
  </si>
  <si>
    <t>SCOTT TOALLA BASIC BLANCA EN ROLLO</t>
  </si>
  <si>
    <t>8099</t>
  </si>
  <si>
    <t>1829</t>
  </si>
  <si>
    <t>DISP MOD SLIM ROLL</t>
  </si>
  <si>
    <t>8100</t>
  </si>
  <si>
    <t>1969</t>
  </si>
  <si>
    <t>FLASH BLANCO ANTIBACTERIAL X5LT</t>
  </si>
  <si>
    <t>8101</t>
  </si>
  <si>
    <t>1419</t>
  </si>
  <si>
    <t>NUTELLA FERRERO X 3KG</t>
  </si>
  <si>
    <t>7898024397267</t>
  </si>
  <si>
    <t>LAMP LED 10W EQ 72W  RAYOVAC LUZ AMARILL</t>
  </si>
  <si>
    <t>783094061897</t>
  </si>
  <si>
    <t>FAJA LUMBAR GRAFA NEGRO  M</t>
  </si>
  <si>
    <t>8105</t>
  </si>
  <si>
    <t>FAJA LUMBAR GRAFA NEGRO  XL</t>
  </si>
  <si>
    <t>8106</t>
  </si>
  <si>
    <t>7797453972468</t>
  </si>
  <si>
    <t>VINO FINCA LOS PRIMOS MALBECX750ML</t>
  </si>
  <si>
    <t>7790703167195</t>
  </si>
  <si>
    <t>VINO FINCA LOS PRIMOS CAB SUAV X750ML</t>
  </si>
  <si>
    <t>7790703185779</t>
  </si>
  <si>
    <t>VINO FINCA LOS PRIMOS CHARDONNAY X750ML</t>
  </si>
  <si>
    <t>7790703007606</t>
  </si>
  <si>
    <t>PANTALON OMBU BEIGE RAP 2021 T 58</t>
  </si>
  <si>
    <t>8114</t>
  </si>
  <si>
    <t>FASTIX X25ML ANTIHONGOS BLANCO</t>
  </si>
  <si>
    <t>7790400030976</t>
  </si>
  <si>
    <t>CHUPETIN PICO DULCE VASO X10U</t>
  </si>
  <si>
    <t>7792860002234</t>
  </si>
  <si>
    <t>BOMBONERA ORO X264G</t>
  </si>
  <si>
    <t>7790206002757</t>
  </si>
  <si>
    <t>275</t>
  </si>
  <si>
    <t>PH SCOTT ALTO METRAJE JRT SHX550</t>
  </si>
  <si>
    <t>8119</t>
  </si>
  <si>
    <t>1831</t>
  </si>
  <si>
    <t>DISP MOD HIGIENICO JRT</t>
  </si>
  <si>
    <t>8120</t>
  </si>
  <si>
    <t>2328</t>
  </si>
  <si>
    <t>TACO IMANTADO</t>
  </si>
  <si>
    <t>8125</t>
  </si>
  <si>
    <t>NAIPES TIPO ESPAÑOL EL PADRINO X40</t>
  </si>
  <si>
    <t>7791519703874</t>
  </si>
  <si>
    <t>RYC DUAL STICK CAR/VERY CHERRY</t>
  </si>
  <si>
    <t>10012844095972</t>
  </si>
  <si>
    <t>12844095975</t>
  </si>
  <si>
    <t>E300874200</t>
  </si>
  <si>
    <t>17790387013617</t>
  </si>
  <si>
    <t>7790387013610</t>
  </si>
  <si>
    <t>1361</t>
  </si>
  <si>
    <t>7790387013627</t>
  </si>
  <si>
    <t>1362</t>
  </si>
  <si>
    <t>YERBA MATE UNION 4 FLEX X1KG</t>
  </si>
  <si>
    <t>7790387014617</t>
  </si>
  <si>
    <t>1461</t>
  </si>
  <si>
    <t>YERBA MATE UNION 4 FLEX X1/2KG</t>
  </si>
  <si>
    <t>7790387014624</t>
  </si>
  <si>
    <t>1462</t>
  </si>
  <si>
    <t>YERBA MATE MAÑANITA 4 FLEX X1KG</t>
  </si>
  <si>
    <t>17790387015314</t>
  </si>
  <si>
    <t>7790387015317</t>
  </si>
  <si>
    <t>1531</t>
  </si>
  <si>
    <t>17790387013321</t>
  </si>
  <si>
    <t>7790387015324</t>
  </si>
  <si>
    <t>1532</t>
  </si>
  <si>
    <t>CHALECO RINDE DOS-RAP M</t>
  </si>
  <si>
    <t>8138</t>
  </si>
  <si>
    <t>CHALECO PET SHOP TALLE S</t>
  </si>
  <si>
    <t>8139</t>
  </si>
  <si>
    <t>CHALECO PET SHOP TALLE XXL</t>
  </si>
  <si>
    <t>8140</t>
  </si>
  <si>
    <t>CHALECO DON SATUR-RAP S</t>
  </si>
  <si>
    <t>8141</t>
  </si>
  <si>
    <t>CHALECO DON SATUR-RAP L</t>
  </si>
  <si>
    <t>8142</t>
  </si>
  <si>
    <t>CHALECO DON SATUR-RAP XL</t>
  </si>
  <si>
    <t>8143</t>
  </si>
  <si>
    <t>CHALECO DON SATUR-RAP XXL</t>
  </si>
  <si>
    <t>8144</t>
  </si>
  <si>
    <t>CHALECO RINDE DOS-RAP XXXL</t>
  </si>
  <si>
    <t>8145</t>
  </si>
  <si>
    <t>CHUPENTIN CEBOLLITAS S/ ANANA/UVA X240GS</t>
  </si>
  <si>
    <t>37792860002136</t>
  </si>
  <si>
    <t>7792860002135</t>
  </si>
  <si>
    <t>CHUPENTIN CEBOLLITAS S/ DDLX240GS</t>
  </si>
  <si>
    <t>37792860002181</t>
  </si>
  <si>
    <t>7792860002180</t>
  </si>
  <si>
    <t>37792860002129</t>
  </si>
  <si>
    <t>7792860002128</t>
  </si>
  <si>
    <t>MAQUINA PLAST PARA ARMAR OCB SLIM</t>
  </si>
  <si>
    <t>3057069097127</t>
  </si>
  <si>
    <t>OBLEA FRUTILLA BAUDUCCO X140GS</t>
  </si>
  <si>
    <t>7891962032283</t>
  </si>
  <si>
    <t>80131</t>
  </si>
  <si>
    <t>OBLEA VAINILLA BAUDUCCO X140GS</t>
  </si>
  <si>
    <t>7891962032306</t>
  </si>
  <si>
    <t>80132</t>
  </si>
  <si>
    <t>PANETTONE MINI C/FRUTAS BAUDUCCO X80GS</t>
  </si>
  <si>
    <t>7891962071114</t>
  </si>
  <si>
    <t>80306</t>
  </si>
  <si>
    <t>7790036008974</t>
  </si>
  <si>
    <t>CHOMBA PAMPA R.A.P TALLE L</t>
  </si>
  <si>
    <t>8162</t>
  </si>
  <si>
    <t>CHOMBA PAMPA R.A.P TALLE XL</t>
  </si>
  <si>
    <t>8163</t>
  </si>
  <si>
    <t>GUISADO DE CARNE RAZA P/GATOS ADUL X340G</t>
  </si>
  <si>
    <t>7791416078518</t>
  </si>
  <si>
    <t>CEREAL FORT CROCO X24U X19G</t>
  </si>
  <si>
    <t>7790206009077</t>
  </si>
  <si>
    <t>CINTA ALTA RESISTENCIA PYTHON NEGRO 9MTS</t>
  </si>
  <si>
    <t>7790400031102</t>
  </si>
  <si>
    <t>CINTA ALTA RESISTENCIA PYTHON GRIS 9MTS</t>
  </si>
  <si>
    <t>17790400031093</t>
  </si>
  <si>
    <t>7790400031096</t>
  </si>
  <si>
    <t>OPTIMUM SOBRESIT CACHORRO POLLO 12X100GS</t>
  </si>
  <si>
    <t>7797453972789</t>
  </si>
  <si>
    <t>OPTIMUM SOBR AD RAZA PEQ POLLO 12X100GS</t>
  </si>
  <si>
    <t>7797453972796</t>
  </si>
  <si>
    <t>OPTIMUM SOB AD  RAZA ME/GD POLLO 12X100G</t>
  </si>
  <si>
    <t>7797453972802</t>
  </si>
  <si>
    <t>OPTIM CACH RZ PEQ POLLO ARR X3KG</t>
  </si>
  <si>
    <t>7797453972604</t>
  </si>
  <si>
    <t>OPTIMUM CACH RAZA PEQU POLLO ARR X15KG</t>
  </si>
  <si>
    <t>7797453972611</t>
  </si>
  <si>
    <t>OPTIM CACH RZ M/G POLL ARRZ X3KG</t>
  </si>
  <si>
    <t>7797453972635</t>
  </si>
  <si>
    <t>OPTIMUM CACH RAZA ME/GD POLL ARRZ X15KG</t>
  </si>
  <si>
    <t>7797453972642</t>
  </si>
  <si>
    <t>OPTIM AD RZ PEQ POLL ARRZ X3KS</t>
  </si>
  <si>
    <t>7797453972666</t>
  </si>
  <si>
    <t>7797453972673</t>
  </si>
  <si>
    <t>OPTIMUM AD RAZ MED/GDE POLL ARRZ X15KS</t>
  </si>
  <si>
    <t>7797453972697</t>
  </si>
  <si>
    <t>OPTIMUM SOBRESITO GATITO POLLO 12X85GS</t>
  </si>
  <si>
    <t>7797453972819</t>
  </si>
  <si>
    <t>OPTIMUM SOBRE GATO ADULTO POLLO 12X85GS</t>
  </si>
  <si>
    <t>7797453972826</t>
  </si>
  <si>
    <t>OPTIMUM SOB GATO CASTRADO POLLO 12X85GS</t>
  </si>
  <si>
    <t>7797453972833</t>
  </si>
  <si>
    <t>OPTIMUM GATITO POLLO X1KG</t>
  </si>
  <si>
    <t>7797453972703</t>
  </si>
  <si>
    <t>7797453972765</t>
  </si>
  <si>
    <t>OPTIMUM GATO ADULTO POLLO X10KG</t>
  </si>
  <si>
    <t>7797453972772</t>
  </si>
  <si>
    <t>OPTIMUM GATOS CASTRADOS POLLO X3KS</t>
  </si>
  <si>
    <t>7797453972741</t>
  </si>
  <si>
    <t>TONER HP COMP CB540A AZUL 125</t>
  </si>
  <si>
    <t>1010126</t>
  </si>
  <si>
    <t>TONER HP COMP CB541A NEGRO 125</t>
  </si>
  <si>
    <t>1010127</t>
  </si>
  <si>
    <t>TONER HP COMP CB542A AMARILLO125</t>
  </si>
  <si>
    <t>1010128</t>
  </si>
  <si>
    <t>TONER HP COMP CB543A ROJO125</t>
  </si>
  <si>
    <t>1010129</t>
  </si>
  <si>
    <t>TONER HP COMP CE285U/CB435/6U</t>
  </si>
  <si>
    <t>1014248</t>
  </si>
  <si>
    <t>VINO BIANCHI PARTICULAR MALBEC X750ML</t>
  </si>
  <si>
    <t>7790703200311</t>
  </si>
  <si>
    <t>MOJADEDOS GOMA  N°2</t>
  </si>
  <si>
    <t>8209</t>
  </si>
  <si>
    <t>CORRECTOR LAPIZ GRUESO KOBY</t>
  </si>
  <si>
    <t>8210</t>
  </si>
  <si>
    <t>CARPETA COLGANTE 5 POSS MOVIL</t>
  </si>
  <si>
    <t>8213</t>
  </si>
  <si>
    <t>RACIONADOR CINTA PACK S/MANGOMETAL</t>
  </si>
  <si>
    <t>8214</t>
  </si>
  <si>
    <t>MARCADOR EFREN/KOBY PERM NEGRA BISELADA</t>
  </si>
  <si>
    <t>8215</t>
  </si>
  <si>
    <t>BANDA ELASTICA X1000G</t>
  </si>
  <si>
    <t>8216</t>
  </si>
  <si>
    <t>7798194560136</t>
  </si>
  <si>
    <t>MASTICABLE RICOMAS FRUTILLA LIMON X280GS</t>
  </si>
  <si>
    <t>7790580128739</t>
  </si>
  <si>
    <t>MASTICABLE RICOMAS NARANJA ANANA X280GS</t>
  </si>
  <si>
    <t>7790580128838</t>
  </si>
  <si>
    <t>7791704401271</t>
  </si>
  <si>
    <t>CENEFAS JA</t>
  </si>
  <si>
    <t>8226</t>
  </si>
  <si>
    <t>266</t>
  </si>
  <si>
    <t>STP DSL TRATAM/LIMPIAD INYECTORES X236ML</t>
  </si>
  <si>
    <t>302896200</t>
  </si>
  <si>
    <t>071153170520</t>
  </si>
  <si>
    <t>STP TRATAMIENTO ANTI-HUMO X428ML</t>
  </si>
  <si>
    <t>302896300</t>
  </si>
  <si>
    <t>071153170544</t>
  </si>
  <si>
    <t>STP LIQ P/ DIRECC HIDRAUL TAP FUG X354ML</t>
  </si>
  <si>
    <t>302896400</t>
  </si>
  <si>
    <t>071153170575</t>
  </si>
  <si>
    <t>STP LIMP INYECTORES Y CARBURADOR X155ML</t>
  </si>
  <si>
    <t>302897000</t>
  </si>
  <si>
    <t>071153785939</t>
  </si>
  <si>
    <t>AA LIQ PROTEC ABRILLANT D LLANTAS X650M</t>
  </si>
  <si>
    <t>302879200</t>
  </si>
  <si>
    <t>070612175144</t>
  </si>
  <si>
    <t>AA CAR WASH (LAVADO D AUTOS) X709ML</t>
  </si>
  <si>
    <t>301918900</t>
  </si>
  <si>
    <t>070612250247</t>
  </si>
  <si>
    <t>ARMORALL TOALLITAS D LIMPIEZA X25U</t>
  </si>
  <si>
    <t>070612108630</t>
  </si>
  <si>
    <t>AMORALL PROTECTOR ORIGINAL X473ML</t>
  </si>
  <si>
    <t>302830600</t>
  </si>
  <si>
    <t>070612191663</t>
  </si>
  <si>
    <t>AMORALL PROTECTOR ORIGINAL X295ML</t>
  </si>
  <si>
    <t>302830900</t>
  </si>
  <si>
    <t>070612191694</t>
  </si>
  <si>
    <t>AMORALL PROTECTOR ORIGINAL X118ML</t>
  </si>
  <si>
    <t>302831000</t>
  </si>
  <si>
    <t>070612191700</t>
  </si>
  <si>
    <t>AMORALL TOALLIT PROTECT ORIGINAL X25U</t>
  </si>
  <si>
    <t>302831500</t>
  </si>
  <si>
    <t>070612191755</t>
  </si>
  <si>
    <t>EXHIBIDOR RACK OPTIMUN</t>
  </si>
  <si>
    <t>8243</t>
  </si>
  <si>
    <t>EXHIBIDOR DE PIE OPTIMUN</t>
  </si>
  <si>
    <t>8244</t>
  </si>
  <si>
    <t>TARIMAS OPTIMUM</t>
  </si>
  <si>
    <t>8245</t>
  </si>
  <si>
    <t>EXHIBIDOR MOSTRADOR OPTIMUM</t>
  </si>
  <si>
    <t>8246</t>
  </si>
  <si>
    <t>AMORALL CERA SUAVE IIQUIDA X500ML</t>
  </si>
  <si>
    <t>303532100</t>
  </si>
  <si>
    <t>070612193568</t>
  </si>
  <si>
    <t>STP LIQ P/ DIRECC HIDRAULICA X354ML</t>
  </si>
  <si>
    <t>303534500</t>
  </si>
  <si>
    <t>071153786141</t>
  </si>
  <si>
    <t>STP LIMPIADOR DE INYECTORES X155ML</t>
  </si>
  <si>
    <t>302911201</t>
  </si>
  <si>
    <t>071153785946</t>
  </si>
  <si>
    <t>STP TUFF ST LIMP ESPUMA MULTIUSO X623G</t>
  </si>
  <si>
    <t>071153785618</t>
  </si>
  <si>
    <t>STP LIQ P/ DIRECC HIDRAUL X946ML</t>
  </si>
  <si>
    <t>302913400</t>
  </si>
  <si>
    <t>071153786158</t>
  </si>
  <si>
    <t>PARLANTE PORTATIL PROMO BEINST</t>
  </si>
  <si>
    <t>8253</t>
  </si>
  <si>
    <t>SANITIZANTE ENERGIZER</t>
  </si>
  <si>
    <t>8255</t>
  </si>
  <si>
    <t>MAMPARAS ENERGIZER</t>
  </si>
  <si>
    <t>8256</t>
  </si>
  <si>
    <t>KIT AMORALL</t>
  </si>
  <si>
    <t>08257</t>
  </si>
  <si>
    <t>PRO. P/VINILICOS AROMT X5 LT</t>
  </si>
  <si>
    <t>8258</t>
  </si>
  <si>
    <t>LIQUIDO REFRIGERANTE X5 LT</t>
  </si>
  <si>
    <t>8259</t>
  </si>
  <si>
    <t>TACHOS CHAM</t>
  </si>
  <si>
    <t>8261</t>
  </si>
  <si>
    <t>DEFENSA LATERAL 1100MM KH</t>
  </si>
  <si>
    <t>8263</t>
  </si>
  <si>
    <t>DEFENSA LATERAL 2300MM KH</t>
  </si>
  <si>
    <t>8264</t>
  </si>
  <si>
    <t>DEFENSA BAJA KH 235</t>
  </si>
  <si>
    <t>8265</t>
  </si>
  <si>
    <t>SOPORTE INTERMEDIO</t>
  </si>
  <si>
    <t>8266</t>
  </si>
  <si>
    <t>ARANDELA PLANA CINCADA 3/8 X 3/4 CIN</t>
  </si>
  <si>
    <t>8267</t>
  </si>
  <si>
    <t>BULON EXAG 3/8 X1 CINCADO</t>
  </si>
  <si>
    <t>8268</t>
  </si>
  <si>
    <t>TACO MET I:M3/8 FISHER</t>
  </si>
  <si>
    <t>8269</t>
  </si>
  <si>
    <t>TUERCAS PULIDAS USS 3/8 ZINC</t>
  </si>
  <si>
    <t>8270</t>
  </si>
  <si>
    <t>LARGUERO 1000</t>
  </si>
  <si>
    <t>8271</t>
  </si>
  <si>
    <t>LARGUERO 2310</t>
  </si>
  <si>
    <t>8272</t>
  </si>
  <si>
    <t>RUEDA DE TRACCION 254X80 (CL-10134)</t>
  </si>
  <si>
    <t>8273</t>
  </si>
  <si>
    <t>CHAMPAN FAMIGLIA EXTRA BRUT X 750ML</t>
  </si>
  <si>
    <t>7790703002373</t>
  </si>
  <si>
    <t>EXHIBIDOR AUTOSEV FLP</t>
  </si>
  <si>
    <t>8275</t>
  </si>
  <si>
    <t>BELDENT MENTA X20U FRESH SPARKS</t>
  </si>
  <si>
    <t>17622201149212</t>
  </si>
  <si>
    <t>7622201149222</t>
  </si>
  <si>
    <t>VODKA SERNOVA WILD BERRIES X700 ML</t>
  </si>
  <si>
    <t>17790290101524</t>
  </si>
  <si>
    <t>7790290101527</t>
  </si>
  <si>
    <t>VODKA SERNOVA FRESH CITRUS X700 ML</t>
  </si>
  <si>
    <t>17790290101531</t>
  </si>
  <si>
    <t>7790290101534</t>
  </si>
  <si>
    <t>PANETTONE C/FRUTAS BAUDUCCO X400GS</t>
  </si>
  <si>
    <t>7891962027388</t>
  </si>
  <si>
    <t>80301</t>
  </si>
  <si>
    <t>PURE DE TOMATE LA HUERTA X520 GR</t>
  </si>
  <si>
    <t>7790036975368</t>
  </si>
  <si>
    <t>JUGO BAGGIO VIDA X1.5LS NARANJA BOTELLA</t>
  </si>
  <si>
    <t>7790036002118</t>
  </si>
  <si>
    <t>JUGO BAGGIO VIDA X1.5LS POMELO BOTELLA</t>
  </si>
  <si>
    <t>7790036002125</t>
  </si>
  <si>
    <t>7790036002156</t>
  </si>
  <si>
    <t>7790036002163</t>
  </si>
  <si>
    <t>JUGO BAGGIO VIDA X1.5L LIMONE BOTELLA</t>
  </si>
  <si>
    <t>7790036008981</t>
  </si>
  <si>
    <t>JUGO BAGGIO VIDA X600ML NARANJA B.ANCHA</t>
  </si>
  <si>
    <t>7790036974286</t>
  </si>
  <si>
    <t>JUGO BAGG VIDA CERO X600ML POM  B.A.</t>
  </si>
  <si>
    <t>7790036974699</t>
  </si>
  <si>
    <t>17790040131191</t>
  </si>
  <si>
    <t>7790040143623</t>
  </si>
  <si>
    <t>7790040146389</t>
  </si>
  <si>
    <t>BOMBILLA GRABADA ORIGEN DISPLAYX8U.</t>
  </si>
  <si>
    <t>076625274652</t>
  </si>
  <si>
    <t>DISTRIBUIDORA CELESTINO S.R.L</t>
  </si>
  <si>
    <t>352</t>
  </si>
  <si>
    <t>TOSTADAS MULTIGRANOS BAUDUCCO X142S</t>
  </si>
  <si>
    <t>7891962060477</t>
  </si>
  <si>
    <t>80206</t>
  </si>
  <si>
    <t>JUGO BAGGIO FRESH LIV X1L MANZANA</t>
  </si>
  <si>
    <t>7790036975375</t>
  </si>
  <si>
    <t>12869</t>
  </si>
  <si>
    <t>JUGO BAGGIO FRESH LIV X1L NARANJA</t>
  </si>
  <si>
    <t>7790036975382</t>
  </si>
  <si>
    <t>12870</t>
  </si>
  <si>
    <t>JUGO BAGGIO FRESH LIV X1L MULTIFRUTA</t>
  </si>
  <si>
    <t>7790036975399</t>
  </si>
  <si>
    <t>12871</t>
  </si>
  <si>
    <t>PAPEL DE FUMAR OCB BLUE 25L X50 HOJAS</t>
  </si>
  <si>
    <t>3057067071259</t>
  </si>
  <si>
    <t>JUGO BAGGIO FRESH LIV X1.5L MULTIFRUTA</t>
  </si>
  <si>
    <t>7790036975450</t>
  </si>
  <si>
    <t>12874</t>
  </si>
  <si>
    <t>JUGO BAGGIO FRESH LIV X1.5L NAR DUL</t>
  </si>
  <si>
    <t>7790036975443</t>
  </si>
  <si>
    <t>12873</t>
  </si>
  <si>
    <t>TONER HP COMP CF230A NEGRO</t>
  </si>
  <si>
    <t>45454</t>
  </si>
  <si>
    <t>1017696</t>
  </si>
  <si>
    <t>EXHIB PREMIUM RENTAL RAYOVAC</t>
  </si>
  <si>
    <t>11012021</t>
  </si>
  <si>
    <t>7790036975566</t>
  </si>
  <si>
    <t>AGUA DE MESA VIDA PACK 2U X6.5L</t>
  </si>
  <si>
    <t>7790036975573</t>
  </si>
  <si>
    <t>CUCHILLO</t>
  </si>
  <si>
    <t>8312</t>
  </si>
  <si>
    <t>BELDENT TUTTI-FRUTTI X20U FRESH SPARKS</t>
  </si>
  <si>
    <t>7622201148874</t>
  </si>
  <si>
    <t>BELDENT MENTOL X20U FRESH SPARKS</t>
  </si>
  <si>
    <t>7622201149079</t>
  </si>
  <si>
    <t>BELDENT FRUTILLA X20U FRESH SPARKS</t>
  </si>
  <si>
    <t>7622201149185</t>
  </si>
  <si>
    <t>BELDENT MENTA FUERTE X20U FRESH SPARKS</t>
  </si>
  <si>
    <t>7622201149208</t>
  </si>
  <si>
    <t>BICICLETA LHERITIER</t>
  </si>
  <si>
    <t>8317</t>
  </si>
  <si>
    <t>BOCADITO LHERT DULCE DE LECHE 52UX12GS</t>
  </si>
  <si>
    <t>7792860002456</t>
  </si>
  <si>
    <t>300992</t>
  </si>
  <si>
    <t>CLIGHT X20U POMELO  AMARILLO</t>
  </si>
  <si>
    <t>7622210813480</t>
  </si>
  <si>
    <t>7622201703165</t>
  </si>
  <si>
    <t>ATUN DESMENUZ AL NATURAL NOEL X170GS</t>
  </si>
  <si>
    <t>17790580130821</t>
  </si>
  <si>
    <t>7790580130817</t>
  </si>
  <si>
    <t>17797394002399</t>
  </si>
  <si>
    <t>7797394002392</t>
  </si>
  <si>
    <t>77254594</t>
  </si>
  <si>
    <t>7797394002408</t>
  </si>
  <si>
    <t>77254993</t>
  </si>
  <si>
    <t>7798347081423</t>
  </si>
  <si>
    <t>7798347081426</t>
  </si>
  <si>
    <t>PEPAS DULCE MAMA C/MEMBRILLO X350GS</t>
  </si>
  <si>
    <t>17792180138610</t>
  </si>
  <si>
    <t>7792180138613</t>
  </si>
  <si>
    <t>JUGO BAGGIO FRESH LIV X1.5L MANZANA</t>
  </si>
  <si>
    <t>7790036975436</t>
  </si>
  <si>
    <t>12872</t>
  </si>
  <si>
    <t>KINDER SORPR NATOONS DISP X12U</t>
  </si>
  <si>
    <t>7797394002415</t>
  </si>
  <si>
    <t>7797453972901</t>
  </si>
  <si>
    <t>7795184146172</t>
  </si>
  <si>
    <t>BOLIGRAFO CANDELA NEGRO X50U</t>
  </si>
  <si>
    <t>7798347081409</t>
  </si>
  <si>
    <t>7798347081402</t>
  </si>
  <si>
    <t>PILA 1250 DCHAROLA X12U EVEREADY EXT D</t>
  </si>
  <si>
    <t>7896009765384</t>
  </si>
  <si>
    <t>PASEO TOSTADA CLASICA MC X200GS</t>
  </si>
  <si>
    <t>17792180137842</t>
  </si>
  <si>
    <t>7792180137845</t>
  </si>
  <si>
    <t>PASEO TOSTADA SALVADO MC X200GS</t>
  </si>
  <si>
    <t>17792180137859</t>
  </si>
  <si>
    <t>7792180137852</t>
  </si>
  <si>
    <t>EXH DE PIE MULTIMARCAS AS PASCUAS 2021</t>
  </si>
  <si>
    <t>8349</t>
  </si>
  <si>
    <t>PEDIGREE CACH SANO CREC X21+3KG</t>
  </si>
  <si>
    <t>7797453000697</t>
  </si>
  <si>
    <t>TAPAS SILICONAS REGALO FERRERO X6U</t>
  </si>
  <si>
    <t>8352</t>
  </si>
  <si>
    <t>PEPAS DULCE MAMA C/MEMBRILLO X200GS</t>
  </si>
  <si>
    <t>17792180138627</t>
  </si>
  <si>
    <t>7792180138620</t>
  </si>
  <si>
    <t>LICOR HODLMOSER X35% VOL</t>
  </si>
  <si>
    <t>18438001405651</t>
  </si>
  <si>
    <t>8438001405654</t>
  </si>
  <si>
    <t>LAMP LED 6W - 550LM RAYOVAC LUZ BLCA</t>
  </si>
  <si>
    <t>8888021303834</t>
  </si>
  <si>
    <t>LAMP LED 8W - 750LM RAYOVAC LUZ AMLLA</t>
  </si>
  <si>
    <t>8888021303841</t>
  </si>
  <si>
    <t>LAMP LED 8W - 800 RAYOVAC LUZ BLANCA</t>
  </si>
  <si>
    <t>8888021303858</t>
  </si>
  <si>
    <t>LAMP LED 10W - 1050LM RAYOVAC LUZ BCA</t>
  </si>
  <si>
    <t>8888021305562</t>
  </si>
  <si>
    <t>LAMP LED 14W 1521LM RAYOVAC LUZ BCA</t>
  </si>
  <si>
    <t>8888021303896</t>
  </si>
  <si>
    <t>783094062191</t>
  </si>
  <si>
    <t>PEDIGREE ADTO NUTR C ETAPA2 X21+3KG</t>
  </si>
  <si>
    <t>7797453000710</t>
  </si>
  <si>
    <t>AFICHES RINDE 2 UVA</t>
  </si>
  <si>
    <t>8362</t>
  </si>
  <si>
    <t>299</t>
  </si>
  <si>
    <t>AFICHES GELATINA JA</t>
  </si>
  <si>
    <t>8363</t>
  </si>
  <si>
    <t>298</t>
  </si>
  <si>
    <t>AFICHES RINDE 2 CERO</t>
  </si>
  <si>
    <t>8364</t>
  </si>
  <si>
    <t>303</t>
  </si>
  <si>
    <t>CENEFAS DELLA QUINTA SOPAS</t>
  </si>
  <si>
    <t>8365</t>
  </si>
  <si>
    <t>295</t>
  </si>
  <si>
    <t>AFICHES DELLA QUINTA SOPAS</t>
  </si>
  <si>
    <t>8366</t>
  </si>
  <si>
    <t>294</t>
  </si>
  <si>
    <t>AFICHES QUICKER</t>
  </si>
  <si>
    <t>8367</t>
  </si>
  <si>
    <t>292</t>
  </si>
  <si>
    <t>PREMIO MOTO</t>
  </si>
  <si>
    <t>8368</t>
  </si>
  <si>
    <t>287</t>
  </si>
  <si>
    <t>OBLEA CHOCOLATE  BAUDUCCO X140GS</t>
  </si>
  <si>
    <t>27891962032294</t>
  </si>
  <si>
    <t>7891962032290</t>
  </si>
  <si>
    <t>80130</t>
  </si>
  <si>
    <t>OBLEA NUEZ BAUDUCCO X140GS</t>
  </si>
  <si>
    <t>7891962036892</t>
  </si>
  <si>
    <t>OBLEA AVELLANA BAUDUCCO X140GS</t>
  </si>
  <si>
    <t>17891962036912</t>
  </si>
  <si>
    <t>7891962036915</t>
  </si>
  <si>
    <t>YERBA MATE TARAGUI 4FLEX SIN PALOS 1/2KG</t>
  </si>
  <si>
    <t>7790387013504</t>
  </si>
  <si>
    <t>1350</t>
  </si>
  <si>
    <t>YM UNION 4 FLEX LIVIANA X1KG</t>
  </si>
  <si>
    <t>7790387014136</t>
  </si>
  <si>
    <t>1413</t>
  </si>
  <si>
    <t>7790387014143</t>
  </si>
  <si>
    <t>1414</t>
  </si>
  <si>
    <t>7891962060453</t>
  </si>
  <si>
    <t>80204</t>
  </si>
  <si>
    <t>TOSTADAS INTEGRAL BAUDUCCO X142S</t>
  </si>
  <si>
    <t>7891962060460</t>
  </si>
  <si>
    <t>80205</t>
  </si>
  <si>
    <t>PUNTERA DE GONDOLA NUTELLA 2019</t>
  </si>
  <si>
    <t>8382</t>
  </si>
  <si>
    <t>SET X4 PINCHOS</t>
  </si>
  <si>
    <t>8383</t>
  </si>
  <si>
    <t>GALL. OREO C/CACAO TRIPACK X354G</t>
  </si>
  <si>
    <t>7622201806446</t>
  </si>
  <si>
    <t>7622201735258</t>
  </si>
  <si>
    <t>7622201735906</t>
  </si>
  <si>
    <t>7622201735296</t>
  </si>
  <si>
    <t>7797453972888</t>
  </si>
  <si>
    <t>GALLETITAS PASEO CHATITAS INT SEM X140GS</t>
  </si>
  <si>
    <t>8395</t>
  </si>
  <si>
    <t>BIZ0250</t>
  </si>
  <si>
    <t>BOLSA PARA RESIDUOS 90X120 ROJA X10U</t>
  </si>
  <si>
    <t>8397</t>
  </si>
  <si>
    <t>2618</t>
  </si>
  <si>
    <t>PURE DE TOMATE TETRA NOEL X210GR</t>
  </si>
  <si>
    <t>7795184129281</t>
  </si>
  <si>
    <t>CENEFAS RINDE 2 UVA</t>
  </si>
  <si>
    <t>8402</t>
  </si>
  <si>
    <t>301</t>
  </si>
  <si>
    <t>PALMERITAS  MAFALDA X150GS</t>
  </si>
  <si>
    <t>7798172410187</t>
  </si>
  <si>
    <t>HOJALMAR S.A.</t>
  </si>
  <si>
    <t>17790387013338</t>
  </si>
  <si>
    <t>7790387015331</t>
  </si>
  <si>
    <t>1533</t>
  </si>
  <si>
    <t>17790387800057</t>
  </si>
  <si>
    <t>7790387800050</t>
  </si>
  <si>
    <t>100041</t>
  </si>
  <si>
    <t>17790387800071</t>
  </si>
  <si>
    <t>7790387800074</t>
  </si>
  <si>
    <t>100043</t>
  </si>
  <si>
    <t>7790387800098</t>
  </si>
  <si>
    <t>100062</t>
  </si>
  <si>
    <t>MATE COCIDO UNION S/E DIAM X100</t>
  </si>
  <si>
    <t>7790387800104</t>
  </si>
  <si>
    <t>100063</t>
  </si>
  <si>
    <t>GALL. OREO CHOCOLATE C/CACAO X118G</t>
  </si>
  <si>
    <t>7622202049033</t>
  </si>
  <si>
    <t>OPTIMUM AD RAZ M/G POLLO/ARRZ 15+3KS</t>
  </si>
  <si>
    <t>7797453973021</t>
  </si>
  <si>
    <t>OPTIMUM CACH RAZ M/G POLL/ARR X15+3KS</t>
  </si>
  <si>
    <t>7797453973014</t>
  </si>
  <si>
    <t>7790036975283</t>
  </si>
  <si>
    <t>12864</t>
  </si>
  <si>
    <t>7790036975290</t>
  </si>
  <si>
    <t>12865</t>
  </si>
  <si>
    <t>JUGO BAGG VIDA CERO X1,5LS POMELO</t>
  </si>
  <si>
    <t>7790036974736</t>
  </si>
  <si>
    <t>13035</t>
  </si>
  <si>
    <t>JUGO BAGG VIDA CERO X600ML NAR DCEB.A.</t>
  </si>
  <si>
    <t>8421</t>
  </si>
  <si>
    <t>7790036974682</t>
  </si>
  <si>
    <t>13037</t>
  </si>
  <si>
    <t>VINO ESPUMANTE BLCO RICORDI NATURE X750</t>
  </si>
  <si>
    <t>7790036004938</t>
  </si>
  <si>
    <t>23003</t>
  </si>
  <si>
    <t>GALL. OREO C/CACAO X182,5G</t>
  </si>
  <si>
    <t>7622201806354</t>
  </si>
  <si>
    <t>7622201735821</t>
  </si>
  <si>
    <t>LINT ENGZ KIDS HEADLAMP</t>
  </si>
  <si>
    <t>18888021307780</t>
  </si>
  <si>
    <t>8888021302783</t>
  </si>
  <si>
    <t>LINT RAYOVAC SPORTSMAN GLOW 2AA</t>
  </si>
  <si>
    <t>783094022086</t>
  </si>
  <si>
    <t>783094022089</t>
  </si>
  <si>
    <t>COOKIES CHOCOLATE BAUDUCCO X100GS</t>
  </si>
  <si>
    <t>7891962054490</t>
  </si>
  <si>
    <t>80430</t>
  </si>
  <si>
    <t>LINTERNA RAYOVAC SUMERGIBLE</t>
  </si>
  <si>
    <t>783094022116</t>
  </si>
  <si>
    <t>783094022119</t>
  </si>
  <si>
    <t>BUZO DE ALGODON FRIZADO GRIS</t>
  </si>
  <si>
    <t>8439</t>
  </si>
  <si>
    <t>MATE COCIDO TARAGUI DIAM X50</t>
  </si>
  <si>
    <t>17790387800064</t>
  </si>
  <si>
    <t>7790387800067</t>
  </si>
  <si>
    <t>100042</t>
  </si>
  <si>
    <t>LINTERNA HIBRIDA 19LED 220V+3AA</t>
  </si>
  <si>
    <t>10783094020273</t>
  </si>
  <si>
    <t>783094020276</t>
  </si>
  <si>
    <t>LINT RAYOVAC REC 7LED 220V BLISTER</t>
  </si>
  <si>
    <t>27702094000443</t>
  </si>
  <si>
    <t>7702094000449</t>
  </si>
  <si>
    <t>LINTERNA RAYOVAC LED RECARGABLE</t>
  </si>
  <si>
    <t>27702094000214</t>
  </si>
  <si>
    <t>7702094000210</t>
  </si>
  <si>
    <t>LINT RAYO REC SUPERLED ALTO DESEMP</t>
  </si>
  <si>
    <t>783094061088</t>
  </si>
  <si>
    <t>LINT RAYOVAC REC SUPERLEDBIG 220</t>
  </si>
  <si>
    <t>10783094020921</t>
  </si>
  <si>
    <t>783094020924</t>
  </si>
  <si>
    <t>SODA BAGGIO FRESH X2.25L</t>
  </si>
  <si>
    <t>7790036975481</t>
  </si>
  <si>
    <t>JUGO BAGGIO VIDA X600ML POMELO B.ANCHA</t>
  </si>
  <si>
    <t>8448</t>
  </si>
  <si>
    <t>BELDENT INFINIT 12X14U MENTA</t>
  </si>
  <si>
    <t>7622201457327</t>
  </si>
  <si>
    <t>BELDENT INFINIT 12X14U SPEARMINT</t>
  </si>
  <si>
    <t>7622201457389</t>
  </si>
  <si>
    <t>PRE.PIZZA MAMA COCINA PLUS X500 GS</t>
  </si>
  <si>
    <t>17792180004830</t>
  </si>
  <si>
    <t>7792180004833</t>
  </si>
  <si>
    <t>EXHIBIDOR MAYORISTA BEINST</t>
  </si>
  <si>
    <t>8455</t>
  </si>
  <si>
    <t>276</t>
  </si>
  <si>
    <t>LICOR GLOUCESTER WHISKY HONEY X750ML</t>
  </si>
  <si>
    <t>7798135763381</t>
  </si>
  <si>
    <t>LICOR GLOUCESTER WHISKY FIRE X750ML</t>
  </si>
  <si>
    <t>7798135763602</t>
  </si>
  <si>
    <t>GIN PINK NEW STYLE X 1LT</t>
  </si>
  <si>
    <t>7798135763442</t>
  </si>
  <si>
    <t>GIN CITRIC NEW STYLE X 1LT</t>
  </si>
  <si>
    <t>7798135763459</t>
  </si>
  <si>
    <t>GIN SPICY NEW STYLE X 1LT</t>
  </si>
  <si>
    <t>7798135763466</t>
  </si>
  <si>
    <t>TITA DISPLAY 36U X19G</t>
  </si>
  <si>
    <t>7622201803193</t>
  </si>
  <si>
    <t>LAPICERAS TABACALERA</t>
  </si>
  <si>
    <t>8468</t>
  </si>
  <si>
    <t>7790580130824</t>
  </si>
  <si>
    <t>FRUTIGELATIN SAURIOS MISKY 12X25GR</t>
  </si>
  <si>
    <t>17790580130920</t>
  </si>
  <si>
    <t>7790580130923</t>
  </si>
  <si>
    <t>FRUTIGELATIN TRUITOS MISKY 12X25GR</t>
  </si>
  <si>
    <t>17790580130937</t>
  </si>
  <si>
    <t>7790580130930</t>
  </si>
  <si>
    <t>GOMITAS FANTASIA MISKY 12UX30GS</t>
  </si>
  <si>
    <t>17790580132597</t>
  </si>
  <si>
    <t>7790580132590</t>
  </si>
  <si>
    <t>LAMP LED 6W - 520LM RAYOVAC LUZ AMARLLA</t>
  </si>
  <si>
    <t>8480</t>
  </si>
  <si>
    <t>17622201812680</t>
  </si>
  <si>
    <t>7622201812690</t>
  </si>
  <si>
    <t>PRE.ÑOQUIS DE PAPA MAMA COCINA X400 GS</t>
  </si>
  <si>
    <t>17792180006759</t>
  </si>
  <si>
    <t>7792180006752</t>
  </si>
  <si>
    <t>7790580130947</t>
  </si>
  <si>
    <t>7790580130954</t>
  </si>
  <si>
    <t>17622201816367</t>
  </si>
  <si>
    <t>7622201816377</t>
  </si>
  <si>
    <t>17622201812642</t>
  </si>
  <si>
    <t>7622201812652</t>
  </si>
  <si>
    <t>7790036048260</t>
  </si>
  <si>
    <t>GALL SURTIDO DESFILE X 400 GR</t>
  </si>
  <si>
    <t>7790040134898</t>
  </si>
  <si>
    <t>7790040143319</t>
  </si>
  <si>
    <t>7790387070016</t>
  </si>
  <si>
    <t>7790387070019</t>
  </si>
  <si>
    <t>7001</t>
  </si>
  <si>
    <t>17790387070023</t>
  </si>
  <si>
    <t>7790387070026</t>
  </si>
  <si>
    <t>7002</t>
  </si>
  <si>
    <t>CHICLE LHERITIER PLOP BANANA X100U</t>
  </si>
  <si>
    <t>7792860000926</t>
  </si>
  <si>
    <t>CLIGHT X20U  ANANA VITC+D</t>
  </si>
  <si>
    <t>8499</t>
  </si>
  <si>
    <t>7622201807559</t>
  </si>
  <si>
    <t>CLIGHT X20U POM ROSAD VITAC+D</t>
  </si>
  <si>
    <t>8500</t>
  </si>
  <si>
    <t>7622201807528</t>
  </si>
  <si>
    <t>CLIGHT X20U NAR/DURAZ VITC+D</t>
  </si>
  <si>
    <t>8503</t>
  </si>
  <si>
    <t>7622201807634</t>
  </si>
  <si>
    <t>CLIGHT X20U PERA VITC+D</t>
  </si>
  <si>
    <t>8504</t>
  </si>
  <si>
    <t>7622201807672</t>
  </si>
  <si>
    <t>TANG X20U NAR/MANGO VITC+D</t>
  </si>
  <si>
    <t>BELDENT INFINIT 12X14U BLUEBERRY</t>
  </si>
  <si>
    <t>7622201457440</t>
  </si>
  <si>
    <t>GALL. OREO DORADA X118G S/COLORANTES</t>
  </si>
  <si>
    <t>17622201806542</t>
  </si>
  <si>
    <t>7622201806552</t>
  </si>
  <si>
    <t>VINO FAMIGLIA ROSE BLEND  X750ML</t>
  </si>
  <si>
    <t>8517</t>
  </si>
  <si>
    <t>7790703199370</t>
  </si>
  <si>
    <t>FILTROS OCB SLIM BOLSA X150U</t>
  </si>
  <si>
    <t>3057068095506</t>
  </si>
  <si>
    <t>3057068056781</t>
  </si>
  <si>
    <t>PILA CARBON ZINC RAYOVAC D X12U</t>
  </si>
  <si>
    <t>17896009765343</t>
  </si>
  <si>
    <t>7896009765346</t>
  </si>
  <si>
    <t>27702094820034</t>
  </si>
  <si>
    <t>7702094820030</t>
  </si>
  <si>
    <t>PILA CARB ZINC VARTA SUPER+ AA TUBOX60U</t>
  </si>
  <si>
    <t>27896009760048</t>
  </si>
  <si>
    <t>7896009760044</t>
  </si>
  <si>
    <t>E301514500</t>
  </si>
  <si>
    <t>PILA DX2 RAYOVAC ALCALINA</t>
  </si>
  <si>
    <t>30012800183174</t>
  </si>
  <si>
    <t>12800183173</t>
  </si>
  <si>
    <t>PILA AAX10 RAYOVAC ALCALINA</t>
  </si>
  <si>
    <t>783094051379</t>
  </si>
  <si>
    <t>PILA AAAX10 RAYOVAC ALCALINA</t>
  </si>
  <si>
    <t>20783094051380</t>
  </si>
  <si>
    <t>783094051409</t>
  </si>
  <si>
    <t>PILA AAX4 RAYOVAC ALCALINA</t>
  </si>
  <si>
    <t>20783094050208</t>
  </si>
  <si>
    <t>12800185078</t>
  </si>
  <si>
    <t>PILA AAAX4 RAYOVAC ALCALINA</t>
  </si>
  <si>
    <t>20783094050246</t>
  </si>
  <si>
    <t>12800389353</t>
  </si>
  <si>
    <t>PILA AAX2 RAYOVAC ALCALINA</t>
  </si>
  <si>
    <t>20783094050192</t>
  </si>
  <si>
    <t>12800180936</t>
  </si>
  <si>
    <t>PILA AAAX2 RAYOVAC  ALCALINA</t>
  </si>
  <si>
    <t>20783094050239</t>
  </si>
  <si>
    <t>12800198443</t>
  </si>
  <si>
    <t>LINT 2D /3LED RAYOVAC BAND X6</t>
  </si>
  <si>
    <t>10783094020112</t>
  </si>
  <si>
    <t>783094020115</t>
  </si>
  <si>
    <t>E303552300</t>
  </si>
  <si>
    <t>PELOTA FUTBOL N° 5  PROMOCIONAL</t>
  </si>
  <si>
    <t>8530</t>
  </si>
  <si>
    <t>ZOO CARTOON CEREAL FRUTAL X135 GS</t>
  </si>
  <si>
    <t>770213837417</t>
  </si>
  <si>
    <t>ZOO CARTOON CEREAL CHOCOLATE X165 GS</t>
  </si>
  <si>
    <t>7702103467188</t>
  </si>
  <si>
    <t>90412</t>
  </si>
  <si>
    <t>URNA PROMO LHERITIER</t>
  </si>
  <si>
    <t>8535</t>
  </si>
  <si>
    <t>JUGOS JA MANZANA X12U X9GS</t>
  </si>
  <si>
    <t>7730908404305</t>
  </si>
  <si>
    <t>2015</t>
  </si>
  <si>
    <t>JUGOS JA MIX FRUTAL X12U X9GS</t>
  </si>
  <si>
    <t>7730908404329</t>
  </si>
  <si>
    <t>2016</t>
  </si>
  <si>
    <t>CHICLE ALKA FRUTA X20X6,7GS</t>
  </si>
  <si>
    <t>7794612136198</t>
  </si>
  <si>
    <t>CHICLE ALKA MENTA X20X6,7GS</t>
  </si>
  <si>
    <t>7794612136204</t>
  </si>
  <si>
    <t>MONOPATIN CHICO</t>
  </si>
  <si>
    <t>8554</t>
  </si>
  <si>
    <t>63</t>
  </si>
  <si>
    <t>AFICHES MONOPATIN</t>
  </si>
  <si>
    <t>8555</t>
  </si>
  <si>
    <t>324</t>
  </si>
  <si>
    <t>3057067080503</t>
  </si>
  <si>
    <t>YERBA  TARAGUI SIN PALOS 4FLEX X1KG</t>
  </si>
  <si>
    <t>7790387013498</t>
  </si>
  <si>
    <t>1349</t>
  </si>
  <si>
    <t>TARAGUI TE VERDE-JAZMIN X25 SAQ.</t>
  </si>
  <si>
    <t>7790387800173</t>
  </si>
  <si>
    <t>100122</t>
  </si>
  <si>
    <t>NAIPES TIPO ESPAÑOL EL PADRINO X50</t>
  </si>
  <si>
    <t>7791519703881</t>
  </si>
  <si>
    <t>JUGOS JA  ANANA X12U X9GS</t>
  </si>
  <si>
    <t>17730908404333</t>
  </si>
  <si>
    <t>7730908404336</t>
  </si>
  <si>
    <t>2013</t>
  </si>
  <si>
    <t>JUGOS JA DURAZNO X12U X9GS</t>
  </si>
  <si>
    <t>17730908404319</t>
  </si>
  <si>
    <t>7730908404312</t>
  </si>
  <si>
    <t>2014</t>
  </si>
  <si>
    <t>PANCAKE CON ANTIADHERENTE + MOLDE SILIC</t>
  </si>
  <si>
    <t>8566</t>
  </si>
  <si>
    <t>LINT RAYOVAC MINI 3D /2AA X12U</t>
  </si>
  <si>
    <t>27702094000375</t>
  </si>
  <si>
    <t>7702094000371</t>
  </si>
  <si>
    <t>E303552600</t>
  </si>
  <si>
    <t>LINT 2AA LED BLISTER RAYOVAC</t>
  </si>
  <si>
    <t>10783094022062</t>
  </si>
  <si>
    <t>783094022065</t>
  </si>
  <si>
    <t>E303552700</t>
  </si>
  <si>
    <t>MOCHILA TERMICA</t>
  </si>
  <si>
    <t>8569</t>
  </si>
  <si>
    <t>1231594</t>
  </si>
  <si>
    <t>AMORALL SHAMPOO C/CERA  X473ML</t>
  </si>
  <si>
    <t>302901500</t>
  </si>
  <si>
    <t>070612170149</t>
  </si>
  <si>
    <t>EXHIBIDORES PLAYBOY</t>
  </si>
  <si>
    <t>8571</t>
  </si>
  <si>
    <t>CARPETAS PLAYBOY</t>
  </si>
  <si>
    <t>8572</t>
  </si>
  <si>
    <t>FLAN  VAINILLA  NOEL X8U X25GS</t>
  </si>
  <si>
    <t>8573</t>
  </si>
  <si>
    <t>7622201816438</t>
  </si>
  <si>
    <t>RHODESIA  CHOCOLATE 36UX22GS</t>
  </si>
  <si>
    <t>7622201142216</t>
  </si>
  <si>
    <t>7622201142223</t>
  </si>
  <si>
    <t>MEDIA TARDE CLASICAS TRIPACK 3X105GR</t>
  </si>
  <si>
    <t>17790040133690</t>
  </si>
  <si>
    <t>7790040143586</t>
  </si>
  <si>
    <t>EXHIBIDOR PICO DULCE TIPO CORONA</t>
  </si>
  <si>
    <t>8580</t>
  </si>
  <si>
    <t>VODKA SERNOVA SWEET APPLE PEAR X700 ML</t>
  </si>
  <si>
    <t>8582</t>
  </si>
  <si>
    <t>VODKA SERNOVA TROPICAL PASSION X700 ML</t>
  </si>
  <si>
    <t>8583</t>
  </si>
  <si>
    <t>EXHIBIDOR PLASTICO 4 GANCHOS RAYOVAC</t>
  </si>
  <si>
    <t>8584</t>
  </si>
  <si>
    <t>LAMP LED 15W 220V ESPIRAL RAYOV LUZ BLCA</t>
  </si>
  <si>
    <t>783094060272</t>
  </si>
  <si>
    <t>E303544000</t>
  </si>
  <si>
    <t>PROBADOR LAMPARA RAYOVAC</t>
  </si>
  <si>
    <t>8586</t>
  </si>
  <si>
    <t>EXHIBIDOR C/PROBADOR DE LAMP RAYOVAC</t>
  </si>
  <si>
    <t>8587</t>
  </si>
  <si>
    <t>BUZOS RAYOVAC</t>
  </si>
  <si>
    <t>8588</t>
  </si>
  <si>
    <t>REMERAS RAYOVAC</t>
  </si>
  <si>
    <t>8589</t>
  </si>
  <si>
    <t>EXHIBIDOR METALICO ENERGIZER 12 GANCHOS</t>
  </si>
  <si>
    <t>8590</t>
  </si>
  <si>
    <t>EXHIBIDOR METALICO ENERGIZER 8 GANCHOS</t>
  </si>
  <si>
    <t>8591</t>
  </si>
  <si>
    <t>EXHIBIDOR BELDENT</t>
  </si>
  <si>
    <t>8594</t>
  </si>
  <si>
    <t>GORRAS SUGUS 2021</t>
  </si>
  <si>
    <t>8596</t>
  </si>
  <si>
    <t>CHUP BOLA LOCA DULCE DE LECHE X24U</t>
  </si>
  <si>
    <t>17792860002576</t>
  </si>
  <si>
    <t>7792860002579</t>
  </si>
  <si>
    <t>301016</t>
  </si>
  <si>
    <t>CINTA AISLADORA AMARILLA X10M X10U</t>
  </si>
  <si>
    <t>7798347089672</t>
  </si>
  <si>
    <t>7798347089675</t>
  </si>
  <si>
    <t>CINTA AISLADORA NEGRA X10M X10U</t>
  </si>
  <si>
    <t>7798347089658</t>
  </si>
  <si>
    <t>7798347089651</t>
  </si>
  <si>
    <t>CINTA AISLADORA ROJA X10M X10U</t>
  </si>
  <si>
    <t>7798347089665</t>
  </si>
  <si>
    <t>7798347089668</t>
  </si>
  <si>
    <t>CINTA AISLADORA AZUL X10M X10U</t>
  </si>
  <si>
    <t>7798347089696</t>
  </si>
  <si>
    <t>7798347089699</t>
  </si>
  <si>
    <t>CINTA AISLADORA BLANCO X10M X10U</t>
  </si>
  <si>
    <t>7798347089689</t>
  </si>
  <si>
    <t>7798347089682</t>
  </si>
  <si>
    <t>7798347089757</t>
  </si>
  <si>
    <t>7798347089750</t>
  </si>
  <si>
    <t>BELDENT INFINIT 12X14U CITRUS</t>
  </si>
  <si>
    <t>7622201457419</t>
  </si>
  <si>
    <t>AGUA DE MESA VIDA  X1,5L</t>
  </si>
  <si>
    <t>7790036974538</t>
  </si>
  <si>
    <t>AGUA DE MESA VIDA  X600ML</t>
  </si>
  <si>
    <t>7790036974545</t>
  </si>
  <si>
    <t>7797453973113</t>
  </si>
  <si>
    <t>7797453973090</t>
  </si>
  <si>
    <t>WHISKAS CASTRADOS MIX CARNES X500G</t>
  </si>
  <si>
    <t>7797453973083</t>
  </si>
  <si>
    <t>WHISKAS BUENO POR NAT SALMON X10KG</t>
  </si>
  <si>
    <t>7797453973151</t>
  </si>
  <si>
    <t>7797453973137</t>
  </si>
  <si>
    <t>WHISKAS BUENO POR NAT SALMON X500GS</t>
  </si>
  <si>
    <t>7797453973120</t>
  </si>
  <si>
    <t>GALL. LINCOLN CLASICAS X219G</t>
  </si>
  <si>
    <t>7622201735319</t>
  </si>
  <si>
    <t>GALL VARIEDAD MAS X170GS</t>
  </si>
  <si>
    <t>7622201503772</t>
  </si>
  <si>
    <t>7622201745639</t>
  </si>
  <si>
    <t>BAGGIO FRESH CERO X600ML MANZANA BOTELL</t>
  </si>
  <si>
    <t>8633</t>
  </si>
  <si>
    <t>EDULCORANTE STEVIA SI DIET X500CC</t>
  </si>
  <si>
    <t>7790036975092</t>
  </si>
  <si>
    <t>7790036975085</t>
  </si>
  <si>
    <t>EDULCORANTE STEVIA SI DIET X200CC</t>
  </si>
  <si>
    <t>7790036975115</t>
  </si>
  <si>
    <t>GALL. EXPRESS CLASICAS  X101G</t>
  </si>
  <si>
    <t>17622201508736</t>
  </si>
  <si>
    <t>7622201508746</t>
  </si>
  <si>
    <t>ENCEND COCINA CANDELA CLASICO ELECTRICO</t>
  </si>
  <si>
    <t>7798322400624</t>
  </si>
  <si>
    <t>7798322400617</t>
  </si>
  <si>
    <t>ENCEND COCINA CANDELA EXTENSIBL ELECTRIC</t>
  </si>
  <si>
    <t>7798322403373</t>
  </si>
  <si>
    <t>7798322403366</t>
  </si>
  <si>
    <t>PROLONGADOR ZAPATILLA CANDELA X1,5MTS</t>
  </si>
  <si>
    <t>17798347089856</t>
  </si>
  <si>
    <t>7798347089859</t>
  </si>
  <si>
    <t>PROLONGADOR ZAPATILLA CANDELA X3MTS</t>
  </si>
  <si>
    <t>17798347089863</t>
  </si>
  <si>
    <t>7798347089866</t>
  </si>
  <si>
    <t>LAMPARA CANDELA HIGH POW LED 30W LUZ FRIA</t>
  </si>
  <si>
    <t>7798347080914</t>
  </si>
  <si>
    <t>7798347080917</t>
  </si>
  <si>
    <t>LAMPARA CANDELA HIGH POW LED 40W LUZ FRIA</t>
  </si>
  <si>
    <t>7798347080921</t>
  </si>
  <si>
    <t>7798347080924</t>
  </si>
  <si>
    <t>LAMPARA CANDELA  LED 48W LUZ FRIA</t>
  </si>
  <si>
    <t>779834708993</t>
  </si>
  <si>
    <t>7798347089934</t>
  </si>
  <si>
    <t>CINTA ADHESIVA ANCHA RINDE 2</t>
  </si>
  <si>
    <t>8657</t>
  </si>
  <si>
    <t>175</t>
  </si>
  <si>
    <t>AFICHES PROMO VASOS R2</t>
  </si>
  <si>
    <t>8658</t>
  </si>
  <si>
    <t>333</t>
  </si>
  <si>
    <t>TV SMART HD 40´</t>
  </si>
  <si>
    <t>8660</t>
  </si>
  <si>
    <t>64</t>
  </si>
  <si>
    <t>EXHIBIDOR  TIC TAC APILABLES</t>
  </si>
  <si>
    <t>8663</t>
  </si>
  <si>
    <t>PILA CARB ZINC RYOVAC AA TUBO X48U</t>
  </si>
  <si>
    <t>1001280053599</t>
  </si>
  <si>
    <t>7896009760099</t>
  </si>
  <si>
    <t>RYC DUAL 4PK FRESH STWBY/LEMONADE</t>
  </si>
  <si>
    <t>012844095937</t>
  </si>
  <si>
    <t>RYC DUAL 4PK VS FRESH LINEN AME</t>
  </si>
  <si>
    <t>012844095838</t>
  </si>
  <si>
    <t>RYC DUAL 4PK VS NEW CAR AME</t>
  </si>
  <si>
    <t>012844095883</t>
  </si>
  <si>
    <t>RYC VNTPS HAWAIIAN SUNRISE AME</t>
  </si>
  <si>
    <t>012844616514</t>
  </si>
  <si>
    <t>RYC VNTPS FRESH LINEN AME 5 ML</t>
  </si>
  <si>
    <t>012844616507</t>
  </si>
  <si>
    <t>EDULCORANTE STEVIA SI DIET X250CC</t>
  </si>
  <si>
    <t>7790036975108</t>
  </si>
  <si>
    <t>CARTEL COLGANTE KINDER</t>
  </si>
  <si>
    <t>8673</t>
  </si>
  <si>
    <t>17790580135932</t>
  </si>
  <si>
    <t>7790580135935</t>
  </si>
  <si>
    <t>GELATINA FRUTILLA NOEL X8U X25GS</t>
  </si>
  <si>
    <t>7790580145569</t>
  </si>
  <si>
    <t>MEDIA TARDE CLASICA INDIVIDUAL X105 GS</t>
  </si>
  <si>
    <t>7790040143593</t>
  </si>
  <si>
    <t>1014359</t>
  </si>
  <si>
    <t>CANDE CLORO 60% GRAN DISOLU RAPIDA X5K</t>
  </si>
  <si>
    <t>7798347082287</t>
  </si>
  <si>
    <t>MANGO DE ALUMINIO</t>
  </si>
  <si>
    <t>8693</t>
  </si>
  <si>
    <t>SACA HOJAS CON BOL</t>
  </si>
  <si>
    <t>8694</t>
  </si>
  <si>
    <t>FLAN DULCE DE LECHE NOEL X8U X25GS</t>
  </si>
  <si>
    <t>7790580130060</t>
  </si>
  <si>
    <t>WHISKAS CASTRADOS MIX CARNES X3KG</t>
  </si>
  <si>
    <t>7797453973103</t>
  </si>
  <si>
    <t>7797453973106</t>
  </si>
  <si>
    <t>KINDER SORPR MINIONS DISP X12U</t>
  </si>
  <si>
    <t>17797394002467</t>
  </si>
  <si>
    <t>77965349</t>
  </si>
  <si>
    <t>EXHIBIDOR  TIC TAC AEREO</t>
  </si>
  <si>
    <t>8726</t>
  </si>
  <si>
    <t>BOWL 1 -  22.5X8.8 CM 2200ML</t>
  </si>
  <si>
    <t>8727</t>
  </si>
  <si>
    <t>BOWL 2 -  22.5X8.8 CM 2200ML</t>
  </si>
  <si>
    <t>8728</t>
  </si>
  <si>
    <t>BOWL 3 - 19.3X7.6 CM 1250ML</t>
  </si>
  <si>
    <t>8729</t>
  </si>
  <si>
    <t>EXHIBIDOR VESPA ROCHER PASCUAS 2022</t>
  </si>
  <si>
    <t>8730</t>
  </si>
  <si>
    <t>REVESTIMIENTO PUNTERA NUTELLA</t>
  </si>
  <si>
    <t>8732</t>
  </si>
  <si>
    <t>EXHIBIDOR  VESPA ROCHER PASCUAS</t>
  </si>
  <si>
    <t>8733</t>
  </si>
  <si>
    <t>REVESTIMIENTO DE PUNTERA PASCUAS 2023</t>
  </si>
  <si>
    <t>8734</t>
  </si>
  <si>
    <t>EXHIBIDOR VESPA PASCUAS 2023</t>
  </si>
  <si>
    <t>8735</t>
  </si>
  <si>
    <t>KINDER PASCUA EXH LUI/LEI/NTO 72UX150GS</t>
  </si>
  <si>
    <t>8737</t>
  </si>
  <si>
    <t>VINO DON VALENTIN LACR 12X750ML</t>
  </si>
  <si>
    <t>7790703198526</t>
  </si>
  <si>
    <t>CS PALMS SHASTA STRAWBERRY</t>
  </si>
  <si>
    <t>091400039325</t>
  </si>
  <si>
    <t>CS PALMS NEWPORT NEW CAR</t>
  </si>
  <si>
    <t>091400039356</t>
  </si>
  <si>
    <t>BOCADITOS 9 DE ORO BANANA X120GS</t>
  </si>
  <si>
    <t>7792180138750</t>
  </si>
  <si>
    <t>7792860002647</t>
  </si>
  <si>
    <t>DESTORNILLADOR ELECTRICO FERRERO</t>
  </si>
  <si>
    <t>8754</t>
  </si>
  <si>
    <t>7622201745561</t>
  </si>
  <si>
    <t>BELDENT INFINIT SPEARMINT 15 X7U</t>
  </si>
  <si>
    <t>7622201448219</t>
  </si>
  <si>
    <t>FLEJES RAZA PERR PLAN TRADE MKT PROM1542</t>
  </si>
  <si>
    <t>8763</t>
  </si>
  <si>
    <t>SALIENTE RAZA PLAN TRADE MKT PROMO 1543</t>
  </si>
  <si>
    <t>8764</t>
  </si>
  <si>
    <t>MOVIES RAZA PLAN TRADE MKT PROMO 1544</t>
  </si>
  <si>
    <t>8765</t>
  </si>
  <si>
    <t>CENEFAS RAZA PLAN TRADE MKT PROMO 1545</t>
  </si>
  <si>
    <t>8766</t>
  </si>
  <si>
    <t>SALIENTE RAZA PLAN TRADE MKT PROMO 1546</t>
  </si>
  <si>
    <t>8767</t>
  </si>
  <si>
    <t>EXHIBIDOR MOSTRADOR P.TRAD MKT PROM1547</t>
  </si>
  <si>
    <t>8768</t>
  </si>
  <si>
    <t>TIRA IMP RAZA SNACK TRADE MKT P1549</t>
  </si>
  <si>
    <t>8769</t>
  </si>
  <si>
    <t>FLEJES GATOS RAZA P.TRADE MKT PROM1552</t>
  </si>
  <si>
    <t>8770</t>
  </si>
  <si>
    <t>SALIENTE RAZA BARRITAS BAÑADA PROM1553</t>
  </si>
  <si>
    <t>8771</t>
  </si>
  <si>
    <t>CENEFAS RAZA BARRITAS BAÑADA PROM1554</t>
  </si>
  <si>
    <t>8772</t>
  </si>
  <si>
    <t>MOVIES RAZA BARRITAS BAÑADA PROM1555</t>
  </si>
  <si>
    <t>8773</t>
  </si>
  <si>
    <t>SALIENTE RAZA EN CASA PROM1556</t>
  </si>
  <si>
    <t>8774</t>
  </si>
  <si>
    <t>MOVIE RAZA EN CASA PROM1557</t>
  </si>
  <si>
    <t>8775</t>
  </si>
  <si>
    <t>LINTERNA LLAVERO ENERGIZ TOUCH TECH</t>
  </si>
  <si>
    <t>8888021302431</t>
  </si>
  <si>
    <t>LINT RAYOVAC ROVLC1L2D X6U</t>
  </si>
  <si>
    <t>MERMELADA  MULTIFRUTAL B LA HUERTA X454G</t>
  </si>
  <si>
    <t>47790036006299</t>
  </si>
  <si>
    <t>779036006291</t>
  </si>
  <si>
    <t>LINTERNA - FAROL 30 LED PREMIO</t>
  </si>
  <si>
    <t>EXHIB DE PIE PILAS RAYOVAC PEROKES</t>
  </si>
  <si>
    <t>26004222</t>
  </si>
  <si>
    <t>EXHIB PIE BAJO MEGONE TRADE</t>
  </si>
  <si>
    <t>0126042022</t>
  </si>
  <si>
    <t>MATE MAFALDA</t>
  </si>
  <si>
    <t>0226042022</t>
  </si>
  <si>
    <t>BELDENT MANDARINA 20 X 20 FRESH SPARKS</t>
  </si>
  <si>
    <t>7622201682415</t>
  </si>
  <si>
    <t>CARAMELOS SUGUS SURT. X700GR</t>
  </si>
  <si>
    <t>1790580060206</t>
  </si>
  <si>
    <t>7792200000319</t>
  </si>
  <si>
    <t>CAPA GAUCHO AMARRILLO</t>
  </si>
  <si>
    <t>9110</t>
  </si>
  <si>
    <t>REMERA GRIS HOMBRE JERSEY</t>
  </si>
  <si>
    <t>03052022</t>
  </si>
  <si>
    <t>PANTALON GRAFA HOMOLOGADO BEIGE</t>
  </si>
  <si>
    <t>030520221</t>
  </si>
  <si>
    <t>SO&amp;MAT DE EDUARDO R. SOTELO</t>
  </si>
  <si>
    <t>ZAPATO FRANCES CUERO FLOR ACERO TAURO</t>
  </si>
  <si>
    <t>3520222</t>
  </si>
  <si>
    <t>PACK NUTELLA 2022</t>
  </si>
  <si>
    <t>17797394002474</t>
  </si>
  <si>
    <t>7797394002474</t>
  </si>
  <si>
    <t>CENEFAS FERRERO</t>
  </si>
  <si>
    <t>71050764</t>
  </si>
  <si>
    <t>EXHIB FERR ROCHER PREMIUN MT</t>
  </si>
  <si>
    <t>71064050</t>
  </si>
  <si>
    <t>BOWL 4 - 15.8*6.66CM- 730ML</t>
  </si>
  <si>
    <t>71063881</t>
  </si>
  <si>
    <t>BOWL 5 -12.4*5.6 CM -360 ML</t>
  </si>
  <si>
    <t>71063882</t>
  </si>
  <si>
    <t>TE TARAGUI INT EARL GREY 25 SAQX2GR</t>
  </si>
  <si>
    <t>7790387711929</t>
  </si>
  <si>
    <t>100113</t>
  </si>
  <si>
    <t>TE TARAGUI CHAI X25 SAQ X 2 GR</t>
  </si>
  <si>
    <t>779387800166</t>
  </si>
  <si>
    <t>PROYECTOR LED CANDELA X20W FRIA</t>
  </si>
  <si>
    <t>7798347081310</t>
  </si>
  <si>
    <t>PROYECTOR LED CANDELA X30W FRIA</t>
  </si>
  <si>
    <t>7798347081334</t>
  </si>
  <si>
    <t>PROYECTOR LED CANDELA X50W FRIA</t>
  </si>
  <si>
    <t>7798347081358</t>
  </si>
  <si>
    <t>LAMPARA CANDELA HIGH POW LED 20W LUZ FRIA</t>
  </si>
  <si>
    <t>7798347080900</t>
  </si>
  <si>
    <t>ACEITE GIRASOL PUREZA X 900ML</t>
  </si>
  <si>
    <t>7792180137937</t>
  </si>
  <si>
    <t>ACE0152</t>
  </si>
  <si>
    <t>SET DE TAZAS</t>
  </si>
  <si>
    <t>71063874</t>
  </si>
  <si>
    <t>EXHIB.PERMANENTE ROCHER 2019</t>
  </si>
  <si>
    <t>71064329</t>
  </si>
  <si>
    <t>MAGDALENA VAINILLA X200 GR 9 DE ORO</t>
  </si>
  <si>
    <t>7792180131560</t>
  </si>
  <si>
    <t>PASA CALLE RED POINT</t>
  </si>
  <si>
    <t>09062022</t>
  </si>
  <si>
    <t>MOBIS RED POINT</t>
  </si>
  <si>
    <t>090620221</t>
  </si>
  <si>
    <t>ISLA BOTADERO NUTELLA</t>
  </si>
  <si>
    <t>71051233</t>
  </si>
  <si>
    <t>SPEED BEBIDA ENERGIZANTE X269CC</t>
  </si>
  <si>
    <t>7798119220299</t>
  </si>
  <si>
    <t>CREDITO</t>
  </si>
  <si>
    <t>SET DE OLLAS 7PC</t>
  </si>
  <si>
    <t>AFICHES SORTEO OLLAS</t>
  </si>
  <si>
    <t>CENEFAS SORTEO OLLAS</t>
  </si>
  <si>
    <t>CHICLE LHERITIER PLOP UVA X100U</t>
  </si>
  <si>
    <t>7792860002708</t>
  </si>
  <si>
    <t>BOCADITO LHERT CHOCOLATE 52UX12GS</t>
  </si>
  <si>
    <t>7792860002760</t>
  </si>
  <si>
    <t>301046</t>
  </si>
  <si>
    <t>CAR MAST PICO DULCE BIT UVA X 51 U</t>
  </si>
  <si>
    <t>7792860002722</t>
  </si>
  <si>
    <t>CAR MAST PICO DULCE BIT FRUTILLA  X 51 U</t>
  </si>
  <si>
    <t>7792860002715</t>
  </si>
  <si>
    <t>CHUP BOLA LOCA ENERGY X 24 U</t>
  </si>
  <si>
    <t>POSTRE MANI LHERITIER X 30 GR</t>
  </si>
  <si>
    <t>PACK FERRERO 2026</t>
  </si>
  <si>
    <t>17797394002610</t>
  </si>
  <si>
    <t>KIT HERRAMIENTAS FERRERO</t>
  </si>
  <si>
    <t>RYC OILWICH STRAWBERRY/LEMONE 9ML</t>
  </si>
  <si>
    <t>012844617887</t>
  </si>
  <si>
    <t>RYC OILWICH  SUMMER BREEZE ALPINE MEADOW X 9ML</t>
  </si>
  <si>
    <t>PILA CR-2032 X5U RAYOVAC ESP CALCULAD</t>
  </si>
  <si>
    <t>KIT HERRAMIENTAS ENERGIZER</t>
  </si>
  <si>
    <t>CHAPADUR</t>
  </si>
  <si>
    <t>LINT. RAY. 2AA ECN FL WB TY</t>
  </si>
  <si>
    <t>8888021304718</t>
  </si>
  <si>
    <t>9 DE ORO RELLENITA 120GR VAIN/DDL</t>
  </si>
  <si>
    <t>0338</t>
  </si>
  <si>
    <t>7792180139993</t>
  </si>
  <si>
    <t>9 DE ORO RELLENITA 120GR FTOS ROJOS</t>
  </si>
  <si>
    <t>0339</t>
  </si>
  <si>
    <t>7792180139986</t>
  </si>
  <si>
    <t>RAZA GATO POLLO/LECHE X 500 GS</t>
  </si>
  <si>
    <t>7791416066089</t>
  </si>
  <si>
    <t>CHOCOLATE NOBEL 15 X 35 GR</t>
  </si>
  <si>
    <t>7790206006960</t>
  </si>
  <si>
    <t>PEDIGREE HIGH PRT X2.7KG CAR/POLLO</t>
  </si>
  <si>
    <t>10256535</t>
  </si>
  <si>
    <t>7797453973489</t>
  </si>
  <si>
    <t>PEDIGREE HIGH PRT X7.2KG CAR/POLLO</t>
  </si>
  <si>
    <t>10256536</t>
  </si>
  <si>
    <t>7797453973496</t>
  </si>
  <si>
    <t>VINO TALACASTO TETRA TINTO DULCE X1LT</t>
  </si>
  <si>
    <t>7790036868325</t>
  </si>
  <si>
    <t>116503</t>
  </si>
  <si>
    <t>7790036848266</t>
  </si>
  <si>
    <t>BAGGIO VIDA CERO C X1,5LS NARJA BOT</t>
  </si>
  <si>
    <t>13034</t>
  </si>
  <si>
    <t>7790036974712</t>
  </si>
  <si>
    <t>AFICHES MASTER BOX</t>
  </si>
  <si>
    <t>24082022</t>
  </si>
  <si>
    <t>AFICHE RED POINT ON</t>
  </si>
  <si>
    <t>240820221</t>
  </si>
  <si>
    <t>EXHIBIDOR BINS RAZA</t>
  </si>
  <si>
    <t>EXHIBIDOR BINS GAUCHO</t>
  </si>
  <si>
    <t>EXHIBIDOR MOSTRADOR P.TRAD MKT PROM1551</t>
  </si>
  <si>
    <t>10255300</t>
  </si>
  <si>
    <t>7797453001526</t>
  </si>
  <si>
    <t>LINTERNA ENR  ENPMZH91E.L1 HH -9AA PER 2000 LUMENS</t>
  </si>
  <si>
    <t>18888021303961</t>
  </si>
  <si>
    <t>8888021303964</t>
  </si>
  <si>
    <t>VINO PARTICULAR MERLOT X750</t>
  </si>
  <si>
    <t>7790703200076</t>
  </si>
  <si>
    <t>7790703201677</t>
  </si>
  <si>
    <t>VINO PARTICULAR MALBEC X750</t>
  </si>
  <si>
    <t>7790703200021</t>
  </si>
  <si>
    <t>7790703201660</t>
  </si>
  <si>
    <t>VINO PARTICULAR CABERNET SAUVIGNONS X 750</t>
  </si>
  <si>
    <t>7790703201653</t>
  </si>
  <si>
    <t>VINO GRAN FAMIGLIA  CORTE X 750</t>
  </si>
  <si>
    <t>7790703200274</t>
  </si>
  <si>
    <t>7790703204326</t>
  </si>
  <si>
    <t>VINO GRAN FAMIGLIA  MALBEC X 750</t>
  </si>
  <si>
    <t>7790703200236</t>
  </si>
  <si>
    <t>7790703204319</t>
  </si>
  <si>
    <t>PEDIGREE HIGH PRT X 21KG CAR/POLLO</t>
  </si>
  <si>
    <t>10256538</t>
  </si>
  <si>
    <t>7797453973519</t>
  </si>
  <si>
    <t>PEDIGREE ADTO RAZ PEQ ETAPA 2 X3.3 KG</t>
  </si>
  <si>
    <t>7797453972932</t>
  </si>
  <si>
    <t>LUZ DE EMERGENCIA 30 LED</t>
  </si>
  <si>
    <t>17798347082772</t>
  </si>
  <si>
    <t>7798347082775</t>
  </si>
  <si>
    <t>PROYECTOR LED CANDELA X100W FRIA</t>
  </si>
  <si>
    <t>17798347082796</t>
  </si>
  <si>
    <t>7798347082799</t>
  </si>
  <si>
    <t>PROYECTOR LED CANDELA X150W FRIA</t>
  </si>
  <si>
    <t>17798347082802</t>
  </si>
  <si>
    <t>7798347082805</t>
  </si>
  <si>
    <t>PROYECTOR LED CANDELA X200 W FRIA</t>
  </si>
  <si>
    <t>17798347008281</t>
  </si>
  <si>
    <t>7798347082812</t>
  </si>
  <si>
    <t>CHUPETIN POPS LIMON Y TUTTI X 625GR</t>
  </si>
  <si>
    <t>7790580136161</t>
  </si>
  <si>
    <t>CARAM SUGUS MAX PINTA LENGUA 70X7.5G.</t>
  </si>
  <si>
    <t>7790580131166</t>
  </si>
  <si>
    <t>1013116</t>
  </si>
  <si>
    <t>BENGALA CANDELA CLASICA X4U</t>
  </si>
  <si>
    <t>17798347080808</t>
  </si>
  <si>
    <t>177983470808</t>
  </si>
  <si>
    <t>ENDULZANTE POCILLO CLASICO X180ML</t>
  </si>
  <si>
    <t>7791118012681</t>
  </si>
  <si>
    <t>7794612157100</t>
  </si>
  <si>
    <t>17791519000314</t>
  </si>
  <si>
    <t>CHUPETIN PELOTITAS FUTBOL X 50U</t>
  </si>
  <si>
    <t>7792860008373</t>
  </si>
  <si>
    <t>CIGARRILLOS KIEL BOX  BRESA 10 X20U $13235.05</t>
  </si>
  <si>
    <t>77978226</t>
  </si>
  <si>
    <t>77978233</t>
  </si>
  <si>
    <t>CIENFUEGOS CORONITAS  X 50U</t>
  </si>
  <si>
    <t>7798088272275</t>
  </si>
  <si>
    <t>CIENFUEGOSTABACO ORIGINAL X 50U</t>
  </si>
  <si>
    <t>7798088272268</t>
  </si>
  <si>
    <t>CIENFUEGOS ESPLENDIDOS X 25U</t>
  </si>
  <si>
    <t>7798088272954</t>
  </si>
  <si>
    <t>PICO DULCE NIGHT X48U</t>
  </si>
  <si>
    <t>7792860002784</t>
  </si>
  <si>
    <t>CHUPETIN BOLA LOCA FUTBOL X 432 GR</t>
  </si>
  <si>
    <t>7792860008366</t>
  </si>
  <si>
    <t>300446</t>
  </si>
  <si>
    <t>7790580138356</t>
  </si>
  <si>
    <t>TEK BOND PEGAM INSTANT 12U X 2GR</t>
  </si>
  <si>
    <t>7898472255898</t>
  </si>
  <si>
    <t>SAINT - GOBAIN S.A.</t>
  </si>
  <si>
    <t>MARLO DULCE LATA 6UX 269 CC</t>
  </si>
  <si>
    <t>7790703203862</t>
  </si>
  <si>
    <t>BELDENT INFINIT X7 BLUEBERRY 15X13.3 GR</t>
  </si>
  <si>
    <t>7622201448318</t>
  </si>
  <si>
    <t>7622201448325</t>
  </si>
  <si>
    <t>BELDENT INFINIT X7 CITRUS   15X 13.3 GR FRESH SPAR</t>
  </si>
  <si>
    <t>7622201448271</t>
  </si>
  <si>
    <t>ADICIONAL TABACALERA</t>
  </si>
  <si>
    <t>PANETTONE MINI CHOCOLATE BAUDUCCO X80GS</t>
  </si>
  <si>
    <t>7891962071121</t>
  </si>
  <si>
    <t>80326</t>
  </si>
  <si>
    <t>SAPITO MANZANA ELECTR . LENGUA LOCA X 312 GR</t>
  </si>
  <si>
    <t>7790580138684</t>
  </si>
  <si>
    <t>POXI-RAN X 500CC LATA (450GR)</t>
  </si>
  <si>
    <t>7794122013125</t>
  </si>
  <si>
    <t>CONSERVADORA LHERITIER X 52 LT</t>
  </si>
  <si>
    <t>401070</t>
  </si>
  <si>
    <t>TERMOLAR LHERITIER X2,4 LTS</t>
  </si>
  <si>
    <t>400871</t>
  </si>
  <si>
    <t>EXHIB MOSTR TRADE PREMIUN</t>
  </si>
  <si>
    <t>EXH. MOSTR PEQUEÑO VALVE</t>
  </si>
  <si>
    <t>EXHIB MOSTR REFRESH SMALL X3 GANCHOS</t>
  </si>
  <si>
    <t>EXHIB MOSTR DE MADERA C/ PROBADOR</t>
  </si>
  <si>
    <t>EXHIB RTS GDE V2</t>
  </si>
  <si>
    <t>EXHIB VESPA  KINDER</t>
  </si>
  <si>
    <t>71070202</t>
  </si>
  <si>
    <t>DISPENSER JOY</t>
  </si>
  <si>
    <t>71070204</t>
  </si>
  <si>
    <t>RAZA GATOS PESCADO  X 3 KG C/PREBIOTICOS</t>
  </si>
  <si>
    <t>7791416960158</t>
  </si>
  <si>
    <t>FASTIX X 100 ML ALTA TEMP MEDIANO</t>
  </si>
  <si>
    <t>7790400010664</t>
  </si>
  <si>
    <t>FASTIX X 100 ML.P/MOTORES</t>
  </si>
  <si>
    <t>7790400030600</t>
  </si>
  <si>
    <t>FASTIX X100ML TPTE  INTERIOR ANTIHONGOS  MEDIANO</t>
  </si>
  <si>
    <t>7790400092690</t>
  </si>
  <si>
    <t>FASTIX X100ML  NEGRO ANTIHONGOS MEDIANO</t>
  </si>
  <si>
    <t>8252</t>
  </si>
  <si>
    <t>7794122005113</t>
  </si>
  <si>
    <t>FASTIX X100ML BLANCO ANTIHONGOS  MEDIANO</t>
  </si>
  <si>
    <t>7790400030990</t>
  </si>
  <si>
    <t>7790400022834</t>
  </si>
  <si>
    <t>9 DE ORO  AVENA  C/MIEL X120 GS</t>
  </si>
  <si>
    <t>7792180138538</t>
  </si>
  <si>
    <t>BOCADITO 9 DE ORO FRUT X 120 GR</t>
  </si>
  <si>
    <t>7792180138743</t>
  </si>
  <si>
    <t>9 DE ORO COOKIES C/ CHIPS CHOC X 120 GR</t>
  </si>
  <si>
    <t>7792180138491</t>
  </si>
  <si>
    <t>CAFE AL COÑAC TRES PLUMAS 12X200CC</t>
  </si>
  <si>
    <t>77990112</t>
  </si>
  <si>
    <t>DELLEPIANE SAN LUIS S.A</t>
  </si>
  <si>
    <t>CAFE AL WHISKY TRES PLUMAS 12X200CC</t>
  </si>
  <si>
    <t>77991904</t>
  </si>
  <si>
    <t>ANIS TRES PLUMAS 12X200CC</t>
  </si>
  <si>
    <t>77991812</t>
  </si>
  <si>
    <t>PIÑA COLADA AMERICAN CLUB 12X200CC</t>
  </si>
  <si>
    <t>77991829</t>
  </si>
  <si>
    <t>GRANADINA DELLEPIANE 6X750CC</t>
  </si>
  <si>
    <t>7790260010026</t>
  </si>
  <si>
    <t>GIN BURNETTS 6X1000CC</t>
  </si>
  <si>
    <t>7790260011122</t>
  </si>
  <si>
    <t>AL TEQUILA CONQUISTADOR DE MEXICO 6X750CC</t>
  </si>
  <si>
    <t>7790260012396</t>
  </si>
  <si>
    <t>VODKA TAILOV 6X1000CC</t>
  </si>
  <si>
    <t>7790260012013</t>
  </si>
  <si>
    <t>VODKA TAILOV 12X200CC</t>
  </si>
  <si>
    <t>77991843</t>
  </si>
  <si>
    <t>MELON TRES PLUMAS 12X200CC</t>
  </si>
  <si>
    <t>77991836</t>
  </si>
  <si>
    <t>CAFE AL COÑAC TRES PLUMAS 6X750</t>
  </si>
  <si>
    <t>7790260002076</t>
  </si>
  <si>
    <t>CAFE AL WHISKY TRES PLUMAS 6X750</t>
  </si>
  <si>
    <t>7790260002090</t>
  </si>
  <si>
    <t>FRUTILLA TRES PLUMAS 6X700</t>
  </si>
  <si>
    <t>7790260013126</t>
  </si>
  <si>
    <t>MENTA TRES PLUMAS 6X700</t>
  </si>
  <si>
    <t>7790260013157</t>
  </si>
  <si>
    <t>AMARETTO TRES PLUMAS 6X700</t>
  </si>
  <si>
    <t>7790260013195</t>
  </si>
  <si>
    <t>DURAZNO PEACH TRES PLUMAS 6X700</t>
  </si>
  <si>
    <t>7790260013218</t>
  </si>
  <si>
    <t>BLUE CURACAO TRES PLUMAS 6X700</t>
  </si>
  <si>
    <t>7790260013287</t>
  </si>
  <si>
    <t>MELON TRES PLUMAS 6X700</t>
  </si>
  <si>
    <t>7790260013324</t>
  </si>
  <si>
    <t>CREMA DE CAFE TRES PLUMAS 6X700</t>
  </si>
  <si>
    <t>7790260013362</t>
  </si>
  <si>
    <t>KIWI TRES PLUMAS 6X700</t>
  </si>
  <si>
    <t>7790260013386</t>
  </si>
  <si>
    <t>ANIS 8 HERMANOS 6X1000CC</t>
  </si>
  <si>
    <t>7792410505352</t>
  </si>
  <si>
    <t>ANIS 8 HERMANOS 12X200CC</t>
  </si>
  <si>
    <t>7790260024023</t>
  </si>
  <si>
    <t>NIEVE CANDELA X 380 CC</t>
  </si>
  <si>
    <t>17798130957881</t>
  </si>
  <si>
    <t>7798130957884</t>
  </si>
  <si>
    <t>HIELO SECO</t>
  </si>
  <si>
    <t>CARGADOR RAYOVAC  AA/AAA</t>
  </si>
  <si>
    <t>0783094050877</t>
  </si>
  <si>
    <t>GLITTER EN AEROSOL  MULTICOLOR</t>
  </si>
  <si>
    <t>7798347083079</t>
  </si>
  <si>
    <t>EXCIB MODERNA TRABE</t>
  </si>
  <si>
    <t>EXHIB SLIM NUTELLA</t>
  </si>
  <si>
    <t>71064397</t>
  </si>
  <si>
    <t>ISLA NUTELLA X MAX</t>
  </si>
  <si>
    <t>71064798</t>
  </si>
  <si>
    <t>EXH FERRERO MULTIMARCA</t>
  </si>
  <si>
    <t>71064843</t>
  </si>
  <si>
    <t>REVE DE PUNTERA X MAX</t>
  </si>
  <si>
    <t>71069436</t>
  </si>
  <si>
    <t>RYC 2PK MD FRESH LINEN USCAN</t>
  </si>
  <si>
    <t>301451700</t>
  </si>
  <si>
    <t>12844091380</t>
  </si>
  <si>
    <t>CS 1PK PALMS ICE LAT</t>
  </si>
  <si>
    <t>CS 2.5OZ COOL GEL  LA JOLLA LEMON LAT</t>
  </si>
  <si>
    <t>91400040437</t>
  </si>
  <si>
    <t>CEREALITAS CLASICAS X212GS</t>
  </si>
  <si>
    <t>7622201736033</t>
  </si>
  <si>
    <t>CEREALITAS SALVADO X208GS</t>
  </si>
  <si>
    <t>7622201745981</t>
  </si>
  <si>
    <t>PANETTONE PREMIUM X500 LAS COLONIAS</t>
  </si>
  <si>
    <t>7791704401240</t>
  </si>
  <si>
    <t>CHOCOPANE  X 400 GR LAS COLONIAS</t>
  </si>
  <si>
    <t>7791704401288</t>
  </si>
  <si>
    <t>9 DE ORO AVENA CON PASAS 120G</t>
  </si>
  <si>
    <t>7792180138521</t>
  </si>
  <si>
    <t>AMERICAN CLUB PIÑA COLADA 750CC</t>
  </si>
  <si>
    <t>7790260006029</t>
  </si>
  <si>
    <t>602</t>
  </si>
  <si>
    <t>AMERICAN CLUB FRUTILLA COLADA 750CC</t>
  </si>
  <si>
    <t>7790260006043</t>
  </si>
  <si>
    <t>792180131577</t>
  </si>
  <si>
    <t>EXHIBIDOR TIC TAC AEREO</t>
  </si>
  <si>
    <t>71064061</t>
  </si>
  <si>
    <t>CIGARRILL MASTER  BOX ATADO 10 X20U $14718</t>
  </si>
  <si>
    <t>77971647</t>
  </si>
  <si>
    <t>77974907</t>
  </si>
  <si>
    <t>EXHIBIDOR HP PEDIGREE</t>
  </si>
  <si>
    <t>AFICHES HP</t>
  </si>
  <si>
    <t>AFICHES ETG</t>
  </si>
  <si>
    <t>COLGANTES HP</t>
  </si>
  <si>
    <t>COLGANTES ETG</t>
  </si>
  <si>
    <t>PALETAS HP</t>
  </si>
  <si>
    <t>PALETAS ETG</t>
  </si>
  <si>
    <t>77949677</t>
  </si>
  <si>
    <t>KINDER CHOCOLATE DISPLAY  8X10X100GR</t>
  </si>
  <si>
    <t>77949707</t>
  </si>
  <si>
    <t>HALLS MIEL CON MENTA 12*28 GR</t>
  </si>
  <si>
    <t>7791249003725</t>
  </si>
  <si>
    <t>BELDENT INFINIT X7 MENTA  15X13,3GR</t>
  </si>
  <si>
    <t>7622201421489</t>
  </si>
  <si>
    <t>CAMISA VENDEDORES R.A.P TALLE 50</t>
  </si>
  <si>
    <t>FERNANDEZ MODESTA LUCILA</t>
  </si>
  <si>
    <t>CAMISA 2023 TALLE 47-48</t>
  </si>
  <si>
    <t>MERMELADA  MIXFRUTAL B LA HUERTA X454G BX6</t>
  </si>
  <si>
    <t>7790036006307</t>
  </si>
  <si>
    <t>MERMELADA  DAMASCO B LA HUERTA X454G BX6</t>
  </si>
  <si>
    <t>7790036006277</t>
  </si>
  <si>
    <t>MERMELADA  CIRUELA B LA HUERTA X454G BX6</t>
  </si>
  <si>
    <t>7790036006284</t>
  </si>
  <si>
    <t>PEDIGREE DENTASTIX RZ GNDES  10X115.5</t>
  </si>
  <si>
    <t>7797453973656</t>
  </si>
  <si>
    <t>7797453973458</t>
  </si>
  <si>
    <t>LAMPARA  X 20 W  L. FRIA  CUERPO ALUMINIO</t>
  </si>
  <si>
    <t>7798347083147</t>
  </si>
  <si>
    <t>LAMPARA X 30 W  L. FRIA  CUERPO ALUMINIO</t>
  </si>
  <si>
    <t>7798347083154</t>
  </si>
  <si>
    <t>LAMPARA X 50 WL .  FRIA CUERPO ALUMINIO</t>
  </si>
  <si>
    <t>7798347083178</t>
  </si>
  <si>
    <t>VERAO  NARANJA X 20U X 7 GR</t>
  </si>
  <si>
    <t>7622201717407</t>
  </si>
  <si>
    <t>7790036115122</t>
  </si>
  <si>
    <t>JUGO MOCORETA S.  NARANJA X 500</t>
  </si>
  <si>
    <t>7790036121123</t>
  </si>
  <si>
    <t>9 DE ORO COOKIES C/ CHIPS COLORES X 120 GR</t>
  </si>
  <si>
    <t>7792180138514</t>
  </si>
  <si>
    <t>RAZA PERROS MAYORES +7 AÑOS  X 1.5 GR CARNE</t>
  </si>
  <si>
    <t>7791416960462</t>
  </si>
  <si>
    <t>RAZA PERROS MAYORES +7 AÑOS X 15 KG</t>
  </si>
  <si>
    <t>7791416960486</t>
  </si>
  <si>
    <t>BOTELLITA DE AGUA MARLO</t>
  </si>
  <si>
    <t>7798331472223</t>
  </si>
  <si>
    <t>KINDER PASCUA MINI EGGS X85G</t>
  </si>
  <si>
    <t>7898024396694</t>
  </si>
  <si>
    <t>CHUP MAST BABY DOLL CEREZA XEST X 40U.</t>
  </si>
  <si>
    <t>7792860002586</t>
  </si>
  <si>
    <t>MEJILLONES CHORITOS EN ACEITE X 190 GR</t>
  </si>
  <si>
    <t>7891167022270</t>
  </si>
  <si>
    <t>MEJILLONES CHORITOS AL NATURAL X 190 GR</t>
  </si>
  <si>
    <t>7891167022287</t>
  </si>
  <si>
    <t>EXHIB DENTASTIX DE PIE</t>
  </si>
  <si>
    <t>3556042</t>
  </si>
  <si>
    <t>KIND. PASC EXH 72UX150  BQ ENC- DIV. HIEL Y NATOON</t>
  </si>
  <si>
    <t>KINDER PASCUA NATOON X150GS</t>
  </si>
  <si>
    <t>TARAGUI TE PLACERES LIMON/MIEL/JENJIBRE 20*2GR</t>
  </si>
  <si>
    <t>7790387800203</t>
  </si>
  <si>
    <t>101335</t>
  </si>
  <si>
    <t>TARAGUI TE PLACERES VERDE C/HIGO 20 X1,5 GR</t>
  </si>
  <si>
    <t>7790387800210</t>
  </si>
  <si>
    <t>101336</t>
  </si>
  <si>
    <t>TARAGUI TE PLACERES DE AVELLANAS 20U X 2GR</t>
  </si>
  <si>
    <t>7790387800227</t>
  </si>
  <si>
    <t>101337</t>
  </si>
  <si>
    <t>LAMP LED 12W  BV2 RAYOVAC LUZ BLANCA</t>
  </si>
  <si>
    <t>8888021305586</t>
  </si>
  <si>
    <t>7790400926934</t>
  </si>
  <si>
    <t>MERMELADA MULTIFR  HUERTA X 454 GR BX6</t>
  </si>
  <si>
    <t>7790036006291</t>
  </si>
  <si>
    <t>MAFALDA MINI BIZCO AZUCARADO X150GS</t>
  </si>
  <si>
    <t>7798172410385</t>
  </si>
  <si>
    <t>STP - ELEVADOR DE OCTANAJE X 155 ML</t>
  </si>
  <si>
    <t>302896900</t>
  </si>
  <si>
    <t>71153785922</t>
  </si>
  <si>
    <t>STP -HIGH MILEAGE OIL TRT X 443 ML</t>
  </si>
  <si>
    <t>71153785953</t>
  </si>
  <si>
    <t>STP - MULTI PURP MOTOR TRAT X 473 ML</t>
  </si>
  <si>
    <t>071153785885</t>
  </si>
  <si>
    <t>STP- LIMP COMP L P/SIST COMBUSTIBLE X 155 ML</t>
  </si>
  <si>
    <t>302910700</t>
  </si>
  <si>
    <t>71153785984</t>
  </si>
  <si>
    <t>STP-TRATAM P/ GASOLINA X 155 ML</t>
  </si>
  <si>
    <t>302896801</t>
  </si>
  <si>
    <t>71153785915</t>
  </si>
  <si>
    <t>PEDIGREE BISCROK MULTI X500 GS</t>
  </si>
  <si>
    <t>7797453971881</t>
  </si>
  <si>
    <t>VINO NEW AGE BLANCO SLEEVE X 750ML</t>
  </si>
  <si>
    <t>7790703204074</t>
  </si>
  <si>
    <t>VINO RICORDI CABER SAUV X750ML</t>
  </si>
  <si>
    <t>7790036974064</t>
  </si>
  <si>
    <t>KINDER SORPR MIRACULUS  X12U</t>
  </si>
  <si>
    <t>7797394001883</t>
  </si>
  <si>
    <t>77954930</t>
  </si>
  <si>
    <t>VINO DON VALENTIN LACR 6X1000ML</t>
  </si>
  <si>
    <t>7790703001949</t>
  </si>
  <si>
    <t>PEDIGREE DENTASTIX RZ GNDES  7X270 GR</t>
  </si>
  <si>
    <t>17797453973462</t>
  </si>
  <si>
    <t>7797453973465</t>
  </si>
  <si>
    <t>CODIGO DEL DISPLAY 7797453973663</t>
  </si>
  <si>
    <t>PEDIGREE DENTASTIX RZ GRANDES  18 X 38.5 GR</t>
  </si>
  <si>
    <t>17797453973448</t>
  </si>
  <si>
    <t>7797453973441</t>
  </si>
  <si>
    <t>CODIGO DE DISPLAY 7797453973649</t>
  </si>
  <si>
    <t>CHUP MAST BABY DOLL UVA EST X 40U.</t>
  </si>
  <si>
    <t>7792860002777</t>
  </si>
  <si>
    <t>CARAM MAST YOGURINES PICO DULCE X 500 GR</t>
  </si>
  <si>
    <t>7792860002746</t>
  </si>
  <si>
    <t>EL POCILLO INTENSA DOY PACK X 115 GR</t>
  </si>
  <si>
    <t>7791118013145</t>
  </si>
  <si>
    <t>7791118013343</t>
  </si>
  <si>
    <t>EL POCILLO POTE INTENSA X 170 GR</t>
  </si>
  <si>
    <t>17791118013135</t>
  </si>
  <si>
    <t>7791118013138</t>
  </si>
  <si>
    <t>EXHIB MOSTRADOR P/ BATERIAS ENERGIZER</t>
  </si>
  <si>
    <t>BOLSA ECOLOGICA  ENERGIZER</t>
  </si>
  <si>
    <t>EXHIB MOSTRADOR STP</t>
  </si>
  <si>
    <t>CHALECO RAYOVAC</t>
  </si>
  <si>
    <t>EXHIB GANCHERA PLAST RAYOVAC</t>
  </si>
  <si>
    <t>BUZO AZUL STP T40</t>
  </si>
  <si>
    <t>EXHIB ARMORRAL PIE DE PLAST</t>
  </si>
  <si>
    <t>EXHIB MOSTRADOR DE LUCES RAYOVAC PLASTICO</t>
  </si>
  <si>
    <t>BANDERA STP</t>
  </si>
  <si>
    <t>BANDERA ARMORRALL</t>
  </si>
  <si>
    <t>CARTEL LUMINOSO STP</t>
  </si>
  <si>
    <t>EXHIB MOSTRADOR ARMORRAL</t>
  </si>
  <si>
    <t>EXHIB MOSTRADOR TUFF  STUFF</t>
  </si>
  <si>
    <t>EXHIB MOSTRADOR EXTRA GRANDE  KIOSCO ENERGIZER</t>
  </si>
  <si>
    <t>EXHIB MOSTR RECARGABLE ENERGIZER</t>
  </si>
  <si>
    <t>RAZA PERROS MAYORES +7 AÑOS CARNE 8K</t>
  </si>
  <si>
    <t>7791416960479</t>
  </si>
  <si>
    <t>EL POCILLO MALTA A BASE DE CEBADA DOYPACK X170G</t>
  </si>
  <si>
    <t>7791118012353</t>
  </si>
  <si>
    <t>LAMP LED RECARGAB 7W/60W RAYOV LUZ BLCA</t>
  </si>
  <si>
    <t>8888021304268</t>
  </si>
  <si>
    <t>91400040307</t>
  </si>
  <si>
    <t>TORRONCINO DIET   10X 60 GR</t>
  </si>
  <si>
    <t>7790206013401</t>
  </si>
  <si>
    <t>1340</t>
  </si>
  <si>
    <t>GOMITAS JELLY FORT  12 X 30 GR</t>
  </si>
  <si>
    <t>7790206019953</t>
  </si>
  <si>
    <t>7790387800197</t>
  </si>
  <si>
    <t>1202</t>
  </si>
  <si>
    <t>HALLS XTRA STRONG 12X28G</t>
  </si>
  <si>
    <t>7622201754853</t>
  </si>
  <si>
    <t>MERMELADA DURAZNO BAGGIO LA HUERTA X454G BX6</t>
  </si>
  <si>
    <t>77900360062600</t>
  </si>
  <si>
    <t>7900360062600</t>
  </si>
  <si>
    <t>BOWL 1 -  22.5X8.8 CM 2200ML ALUMINIO</t>
  </si>
  <si>
    <t>7791014001369</t>
  </si>
  <si>
    <t>VODKA UVA Y ARANDANOS NEW STYLE X 1 LT</t>
  </si>
  <si>
    <t>7798135763732</t>
  </si>
  <si>
    <t>CARAM MISKY TOFFEES LECHE X 480GR</t>
  </si>
  <si>
    <t>7790580141684</t>
  </si>
  <si>
    <t>LAMPARA CANDELA  LED  15W LUZ FRIA</t>
  </si>
  <si>
    <t>7798347080849</t>
  </si>
  <si>
    <t>PETACA VODKA CITRUS  NEW STYLE X 200 MG</t>
  </si>
  <si>
    <t>7798135763770</t>
  </si>
  <si>
    <t>PETACA VODKA FRUTOS ROJOS  NEW STYLE X 200 MG</t>
  </si>
  <si>
    <t>7798135763787</t>
  </si>
  <si>
    <t>PETACA VODKA MARACUYA NEW STYLE X 200 MG</t>
  </si>
  <si>
    <t>7798135763800</t>
  </si>
  <si>
    <t>PETACA VODKA MELON NEW STYLE X 200 MG</t>
  </si>
  <si>
    <t>COMERCIAL ARGENTINA S.R.L</t>
  </si>
  <si>
    <t>20230</t>
  </si>
  <si>
    <t>PETACA VODKA PERA NEW STYLE X 200 MG</t>
  </si>
  <si>
    <t>7798135763824</t>
  </si>
  <si>
    <t>PETACA VODKA MANZANA NEW STYLE X 200 MG</t>
  </si>
  <si>
    <t>7798135753794</t>
  </si>
  <si>
    <t>PETACA VODKA SANDIANEW STYLE X 200 MG</t>
  </si>
  <si>
    <t>7798135763831</t>
  </si>
  <si>
    <t>SURTIDO ESPECIAL X 223 GR</t>
  </si>
  <si>
    <t>7790580138370</t>
  </si>
  <si>
    <t>PROMO 1564 -SALIENTE RAZA MAYORES</t>
  </si>
  <si>
    <t>PROMO 1565 MOVIE RAZAS MAYORES</t>
  </si>
  <si>
    <t>ACEITE GIRASOL PUREZA X 1.5 LT</t>
  </si>
  <si>
    <t>7792180137944</t>
  </si>
  <si>
    <t>ACE0151</t>
  </si>
  <si>
    <t>LINTERNA C/ HERRAMIENTAS FERRERO</t>
  </si>
  <si>
    <t>71068249</t>
  </si>
  <si>
    <t>VINO PARTICULAR CABERNET FRANC  2020 X 750</t>
  </si>
  <si>
    <t>7790703200182</t>
  </si>
  <si>
    <t>7790703204401</t>
  </si>
  <si>
    <t>VINO PARTICULAR MALBEC  2020 X750</t>
  </si>
  <si>
    <t>7790703200038</t>
  </si>
  <si>
    <t>7790703204371</t>
  </si>
  <si>
    <t>PARTIDAS LIMIT. WINEMAKERS  CB F -MB X 750 CC</t>
  </si>
  <si>
    <t>7790703204579</t>
  </si>
  <si>
    <t>FASTIX INTERIOR ANTIHONGO TRANSPX 25 GR</t>
  </si>
  <si>
    <t>7790400926910</t>
  </si>
  <si>
    <t>CARAM SUGUS MAX SANDIA 70X7.5G.</t>
  </si>
  <si>
    <t>7790580139674</t>
  </si>
  <si>
    <t>1013967</t>
  </si>
  <si>
    <t>CS 2.5OZ COOL GEL LAVENDER-LAT - CALIFORNIA SCENTS</t>
  </si>
  <si>
    <t>10091400040427</t>
  </si>
  <si>
    <t>91400040420</t>
  </si>
  <si>
    <t>CARAM SUGUS SURTIDO ESPECIAL X 700 GR</t>
  </si>
  <si>
    <t>7790580141790</t>
  </si>
  <si>
    <t>CARAM MISKY TOFFEES CHOCOLATE  X 480 GR</t>
  </si>
  <si>
    <t>7790580141691</t>
  </si>
  <si>
    <t>TIVIS CHOCOLATE RELLENO X20U. X25GR</t>
  </si>
  <si>
    <t>7790206009800</t>
  </si>
  <si>
    <t>980</t>
  </si>
  <si>
    <t>CARAM DURO LHERITIER CHERRY MENTOL X 600 GR</t>
  </si>
  <si>
    <t>7792860002869</t>
  </si>
  <si>
    <t>CARAM DURO LHERITIER MENTA X 600 GR</t>
  </si>
  <si>
    <t>7792860002814</t>
  </si>
  <si>
    <t>CARAM DURO  PICO DULCE  X600GS</t>
  </si>
  <si>
    <t>7792860000520</t>
  </si>
  <si>
    <t>FOSFOROS TRES ESTRELLA 10X400</t>
  </si>
  <si>
    <t>7790590016422</t>
  </si>
  <si>
    <t>COMP G. DE FOSFOROS SUD AMERICANA</t>
  </si>
  <si>
    <t>FOSFOROS TRES ESTRELLA  10X220</t>
  </si>
  <si>
    <t>7790590016415</t>
  </si>
  <si>
    <t>FOSFOROS TRES PATITOS 10X222</t>
  </si>
  <si>
    <t>7790590016439</t>
  </si>
  <si>
    <t>FOSFOROS TRES PATITOS 10X400</t>
  </si>
  <si>
    <t>7790590016446</t>
  </si>
  <si>
    <t>FOSFOROS PARRILLEROS TRES PATITOS 10X5</t>
  </si>
  <si>
    <t>7790590000797</t>
  </si>
  <si>
    <t>7790036006727</t>
  </si>
  <si>
    <t>BICICLETA  ROD 20</t>
  </si>
  <si>
    <t>401030</t>
  </si>
  <si>
    <t>VINO B. PRIV. ROSADO DLC NATURAL X 750</t>
  </si>
  <si>
    <t>7790036005973</t>
  </si>
  <si>
    <t>TABACO RUBIO MOCACCINO CUATRO L 10UX50GS</t>
  </si>
  <si>
    <t>7798088272992</t>
  </si>
  <si>
    <t>BOWL 3 16CM DIAM</t>
  </si>
  <si>
    <t>41068274</t>
  </si>
  <si>
    <t>PALLET CHEP 1.2X1 M</t>
  </si>
  <si>
    <t>JUGO MOCORETA  POMELO ROSADO X 1500</t>
  </si>
  <si>
    <t>7790036114125</t>
  </si>
  <si>
    <t>LECHE LATTE ENTERA BAGGIO X 200 ML</t>
  </si>
  <si>
    <t>13586</t>
  </si>
  <si>
    <t>HALLS CHERRY X 12 U.</t>
  </si>
  <si>
    <t>7622201682019</t>
  </si>
  <si>
    <t>PANEL LED 48 W DE 60X60 P/ EMBUTIR</t>
  </si>
  <si>
    <t>7798347089989</t>
  </si>
  <si>
    <t>CLORO GRANULADO 60 % DISOL X 45 KG</t>
  </si>
  <si>
    <t>EDULCORANTE CAÑUELA X 200 ML</t>
  </si>
  <si>
    <t>7792180141859</t>
  </si>
  <si>
    <t>EDULCORANTE CAÑUELA X 500 ML</t>
  </si>
  <si>
    <t>7792180141880</t>
  </si>
  <si>
    <t>CHUP. MEGA POPS PINTA LENGUA  UVA X 384 GR</t>
  </si>
  <si>
    <t>7790580141806</t>
  </si>
  <si>
    <t>FASTIX INTERIOR BLANCO X 25 GR</t>
  </si>
  <si>
    <t>7790400926811</t>
  </si>
  <si>
    <t>YERBA CANARIAS X 500 GR</t>
  </si>
  <si>
    <t>7730241003661</t>
  </si>
  <si>
    <t>7896004009155</t>
  </si>
  <si>
    <t>6323</t>
  </si>
  <si>
    <t>9 DE ORO AGRIDULCE X 215GR</t>
  </si>
  <si>
    <t>7792180139726</t>
  </si>
  <si>
    <t>9 DE ORO CLASICO X 215 GR</t>
  </si>
  <si>
    <t>7792180139719</t>
  </si>
  <si>
    <t>CHUP BOLA LOCA UVA  RELL MASTICABLE X 384  GR</t>
  </si>
  <si>
    <t>7792860000568</t>
  </si>
  <si>
    <t>301096</t>
  </si>
  <si>
    <t>7792860003149</t>
  </si>
  <si>
    <t>VODKA SERNOVA CARIBBEAN BLEND  X700 ML</t>
  </si>
  <si>
    <t>7790290101718</t>
  </si>
  <si>
    <t>VINO  BOD PRIV. BRUT NATURE  MET TRADI X 750</t>
  </si>
  <si>
    <t>7790036975610</t>
  </si>
  <si>
    <t>MAYONESA CLASICA CAÑUELAS 250ML</t>
  </si>
  <si>
    <t>7792180142016</t>
  </si>
  <si>
    <t>PILA AZ10E X 8U ESP AUDIOLOGIA</t>
  </si>
  <si>
    <t>3980011275</t>
  </si>
  <si>
    <t>8888021306057</t>
  </si>
  <si>
    <t>PAPEL  OCB VIRGIN  1¼  25L X50 HOJAS</t>
  </si>
  <si>
    <t>3057067311256</t>
  </si>
  <si>
    <t>9 DE ORO AGRIDULCE X 420 GR</t>
  </si>
  <si>
    <t>CARAM DURO FRUTAL ACIDO LHERIT X 600 GR</t>
  </si>
  <si>
    <t>7792860003996</t>
  </si>
  <si>
    <t>7797453973670</t>
  </si>
  <si>
    <t>FASTIX INTERIOR NEGRO 25 GR</t>
  </si>
  <si>
    <t>FASTIX INT.   TRANSPARENTE X 280 ML.</t>
  </si>
  <si>
    <t>KIT DE HERMETICOS X 3 LHERITIER</t>
  </si>
  <si>
    <t>CONSERVADORA  28 LT LHERITIER</t>
  </si>
  <si>
    <t>PULPA DE TOMATE LA HUERTA X 520 GR</t>
  </si>
  <si>
    <t>7790036129037</t>
  </si>
  <si>
    <t>7622201746483</t>
  </si>
  <si>
    <t>TARIMA RAZA  22-23</t>
  </si>
  <si>
    <t>BICICLETERO RAZA 23-24</t>
  </si>
  <si>
    <t>ALFOMBRAS RAZA  23-24</t>
  </si>
  <si>
    <t>CALCOMANIAS SIN FIN RAZA 23-24</t>
  </si>
  <si>
    <t>CARTEL CORRUGADO RAZA PERRO</t>
  </si>
  <si>
    <t>CARTEL CORRUGADO RAZA GATO</t>
  </si>
  <si>
    <t>7797453973687</t>
  </si>
  <si>
    <t>PEDIGREE HIGH PROTEINAS  CARNE Y POLLO 21+ 3  KG</t>
  </si>
  <si>
    <t>7797453973533</t>
  </si>
  <si>
    <t>VODKA RED RAVEN X 700 ML</t>
  </si>
  <si>
    <t>20016234000053</t>
  </si>
  <si>
    <t>2001623400005</t>
  </si>
  <si>
    <t>SPEED ZERO SUGAR X  473 ML</t>
  </si>
  <si>
    <t>7798119220381</t>
  </si>
  <si>
    <t>JUGO BAGGIO FRESH LIV X1.5L DURAZNO</t>
  </si>
  <si>
    <t>7790036128993</t>
  </si>
  <si>
    <t>12899</t>
  </si>
  <si>
    <t>GIN SPIRITO BLU X700ML</t>
  </si>
  <si>
    <t>7790290101756</t>
  </si>
  <si>
    <t>ACEITE GIRASOL CAÑUELAS 5L</t>
  </si>
  <si>
    <t>7792180007988</t>
  </si>
  <si>
    <t>BIZC CARA SUCIA 9 DE ORO X 200 GR</t>
  </si>
  <si>
    <t>7792180143587</t>
  </si>
  <si>
    <t>PRINGLES QUESO X109 GS</t>
  </si>
  <si>
    <t>7896004009179</t>
  </si>
  <si>
    <t>6325</t>
  </si>
  <si>
    <t>FERRERO ROCHER  X  137.5 GR  +1T3</t>
  </si>
  <si>
    <t>7898024398448</t>
  </si>
  <si>
    <t>77246545</t>
  </si>
  <si>
    <t>TIRAS DE IMPULSO WHISKAS SNACKS</t>
  </si>
  <si>
    <t>70070</t>
  </si>
  <si>
    <t>EXHIB. WHISKAS SISE+SNACKS</t>
  </si>
  <si>
    <t>67734</t>
  </si>
  <si>
    <t>27797453973810</t>
  </si>
  <si>
    <t>7797453973816</t>
  </si>
  <si>
    <t>WHISKAS SNACKS SALMON X 40 GR</t>
  </si>
  <si>
    <t>27797453973797</t>
  </si>
  <si>
    <t>7797453973793</t>
  </si>
  <si>
    <t>27797453973773</t>
  </si>
  <si>
    <t>7797453973779</t>
  </si>
  <si>
    <t>WHISKAS SNACKS CARNE X 40 GR</t>
  </si>
  <si>
    <t>27797453973780</t>
  </si>
  <si>
    <t>7797453973786</t>
  </si>
  <si>
    <t>27797453397380</t>
  </si>
  <si>
    <t>7797453973809</t>
  </si>
  <si>
    <t>17709952815518</t>
  </si>
  <si>
    <t>7709952815511</t>
  </si>
  <si>
    <t>77235772</t>
  </si>
  <si>
    <t>PULPA DE TOMATE LA HUERTA X 205 GR</t>
  </si>
  <si>
    <t>27790036129024</t>
  </si>
  <si>
    <t>7790036129020</t>
  </si>
  <si>
    <t>ZUCARITAS DE KELLOGG'S X150 GR</t>
  </si>
  <si>
    <t>7896004004938</t>
  </si>
  <si>
    <t>90510</t>
  </si>
  <si>
    <t>VINO F. LOS PRIMOS LATA 6 X 269 ML</t>
  </si>
  <si>
    <t>7790703204456</t>
  </si>
  <si>
    <t>7790703204432</t>
  </si>
  <si>
    <t>27797453973827</t>
  </si>
  <si>
    <t>7797453973823</t>
  </si>
  <si>
    <t>JUGO BAGGIO FRESH LIV X1L DURAZNO</t>
  </si>
  <si>
    <t>7790036128986</t>
  </si>
  <si>
    <t>12898</t>
  </si>
  <si>
    <t>CHOCOLATE YOGUR FRUTILLA CADBURY X12X29 GR</t>
  </si>
  <si>
    <t>7622201818647</t>
  </si>
  <si>
    <t>CHUP BOLA LOCA FRUTILLA  SANDIA POTE  X 24 U</t>
  </si>
  <si>
    <t>7792860005648</t>
  </si>
  <si>
    <t>301130</t>
  </si>
  <si>
    <t>SAPITO BLANCO MANI X 24X10 GR</t>
  </si>
  <si>
    <t>7790580141165</t>
  </si>
  <si>
    <t>MOCHILA LH AZUL</t>
  </si>
  <si>
    <t>101110</t>
  </si>
  <si>
    <t>7790040144149</t>
  </si>
  <si>
    <t>7790040144132</t>
  </si>
  <si>
    <t>GALL. MANON TERRABUSI X 182 GR</t>
  </si>
  <si>
    <t>7622201385255</t>
  </si>
  <si>
    <t>EVEREADY LAMP LED 6W AMA</t>
  </si>
  <si>
    <t>28888021307881</t>
  </si>
  <si>
    <t>8888021307887</t>
  </si>
  <si>
    <t>EVEREADY LAMP LED 6W BCO</t>
  </si>
  <si>
    <t>28888021307898</t>
  </si>
  <si>
    <t>8888021307894</t>
  </si>
  <si>
    <t>EVEREADY LAMP LED 8W AMA</t>
  </si>
  <si>
    <t>28888021307904</t>
  </si>
  <si>
    <t>8888021307900</t>
  </si>
  <si>
    <t>28888021307911</t>
  </si>
  <si>
    <t>8888021307917</t>
  </si>
  <si>
    <t>EVEREADY LAMP LED 10W AMA</t>
  </si>
  <si>
    <t>28888021307928</t>
  </si>
  <si>
    <t>8888021307924</t>
  </si>
  <si>
    <t>8888021307931</t>
  </si>
  <si>
    <t>EVEREADY LAMP LED 12W AMA</t>
  </si>
  <si>
    <t>8888021307955</t>
  </si>
  <si>
    <t>EVEREADY LAMP LED 14W AMA</t>
  </si>
  <si>
    <t>28888021307966</t>
  </si>
  <si>
    <t>8888021307962</t>
  </si>
  <si>
    <t>28888021307973</t>
  </si>
  <si>
    <t>8888021307979</t>
  </si>
  <si>
    <t>EVEREADY LAMP LED GU10 6W AMA</t>
  </si>
  <si>
    <t>28888021307980</t>
  </si>
  <si>
    <t>8888021307986</t>
  </si>
  <si>
    <t>EVEREADY LAMP LED GU10 6W BCO</t>
  </si>
  <si>
    <t>28888021307997</t>
  </si>
  <si>
    <t>8888021307993</t>
  </si>
  <si>
    <t>BANANITA DOLCA 16UX14GS</t>
  </si>
  <si>
    <t>8445290701596</t>
  </si>
  <si>
    <t>7790040133211</t>
  </si>
  <si>
    <t>MAGDALENA DULCE MAMA DDL X 200 GR</t>
  </si>
  <si>
    <t>7792180140135</t>
  </si>
  <si>
    <t>7792180143280</t>
  </si>
  <si>
    <t>90101014612</t>
  </si>
  <si>
    <t>7790040133228</t>
  </si>
  <si>
    <t>7790040146143</t>
  </si>
  <si>
    <t>PEPAS 9 DE ORO MEMBRILLO X500 GS</t>
  </si>
  <si>
    <t>7792180143273</t>
  </si>
  <si>
    <t>JACKELIN X15U X14G</t>
  </si>
  <si>
    <t>7790206006328</t>
  </si>
  <si>
    <t>632</t>
  </si>
  <si>
    <t>LICORFORT WHISKY 15U X13G</t>
  </si>
  <si>
    <t>7790206009329</t>
  </si>
  <si>
    <t>932</t>
  </si>
  <si>
    <t>CHOCO MISKY CRUNCHY  30*25 GR</t>
  </si>
  <si>
    <t>7790580146931</t>
  </si>
  <si>
    <t>MINI CRACKERS MAURI X 200 GR</t>
  </si>
  <si>
    <t>7790628102882</t>
  </si>
  <si>
    <t>BIZCOCHO CON QUESO DON SATUR X 140 GR</t>
  </si>
  <si>
    <t>7795735000519</t>
  </si>
  <si>
    <t>7794122001887</t>
  </si>
  <si>
    <t>7790206009107</t>
  </si>
  <si>
    <t>910</t>
  </si>
  <si>
    <t>FORT CHOCOL CON MANI 12X 30 GR</t>
  </si>
  <si>
    <t>7790206013319</t>
  </si>
  <si>
    <t>TIRA IMPULSO PEDIGREE</t>
  </si>
  <si>
    <t>TIRA IMPULSO DENTASTIX</t>
  </si>
  <si>
    <t>EXHIB DE PIE MIXTO PLAST PEDIGRE /WHISKA</t>
  </si>
  <si>
    <t>MATE COCIDO  TARAGUI NIÑOS FORTIF X 20 S.</t>
  </si>
  <si>
    <t>7790387011852</t>
  </si>
  <si>
    <t>100189</t>
  </si>
  <si>
    <t>YERBA LAS MARIAS CENTENARIO LATA</t>
  </si>
  <si>
    <t>PRINGLES CREMA Y CEBOLLA X 39 GR</t>
  </si>
  <si>
    <t>7896004009193</t>
  </si>
  <si>
    <t>6334</t>
  </si>
  <si>
    <t>PRINGLES CREMA Y CEBOLLA X 109 GR</t>
  </si>
  <si>
    <t>7896004009162</t>
  </si>
  <si>
    <t>6324</t>
  </si>
  <si>
    <t>7792180004949</t>
  </si>
  <si>
    <t>PAS0020</t>
  </si>
  <si>
    <t>SAN AGUSTIN RIGATTI X 500 GR</t>
  </si>
  <si>
    <t>7792180005052</t>
  </si>
  <si>
    <t>PAS0023</t>
  </si>
  <si>
    <t>SAN AGUSTIN ÑOQUIS X 500 GR</t>
  </si>
  <si>
    <t>7792180004987</t>
  </si>
  <si>
    <t>PAS0024</t>
  </si>
  <si>
    <t>SAN AGUSTIN MOSTACHOL X 500 GR</t>
  </si>
  <si>
    <t>7792180004956</t>
  </si>
  <si>
    <t>PAS0028</t>
  </si>
  <si>
    <t>7792180004963</t>
  </si>
  <si>
    <t>PAS0030</t>
  </si>
  <si>
    <t>7792180004970</t>
  </si>
  <si>
    <t>PAS0031</t>
  </si>
  <si>
    <t>SAN AGUSTIN SPAGHETTI X 500 GR</t>
  </si>
  <si>
    <t>7792180143495</t>
  </si>
  <si>
    <t>SAN AGUSTIN TALLARIN X 500 GR</t>
  </si>
  <si>
    <t>7792180143501</t>
  </si>
  <si>
    <t>DULCE MAMA MAGDALENA VAINILLA X 200 GR</t>
  </si>
  <si>
    <t>7792180138286</t>
  </si>
  <si>
    <t>MACUCAS BLACK 110G</t>
  </si>
  <si>
    <t>7790040150461</t>
  </si>
  <si>
    <t>MACUCAS CHOCOLATE  X 110 GR</t>
  </si>
  <si>
    <t>7790040145337</t>
  </si>
  <si>
    <t>PEDIGREE CACH SANO/CRE ETAPA1 X 3.3 KG</t>
  </si>
  <si>
    <t>7797453972918</t>
  </si>
  <si>
    <t>PEDIGREE ADTO NUTR C ETAPA 2 X3.3 KG</t>
  </si>
  <si>
    <t>7797453972925</t>
  </si>
  <si>
    <t>VINO UVITA TINTO BOT X 1125 ML</t>
  </si>
  <si>
    <t>7790036976020</t>
  </si>
  <si>
    <t>CAR DURO MENTA/CHERRY/MIEL POTE X450GR</t>
  </si>
  <si>
    <t>7792860005631</t>
  </si>
  <si>
    <t>CAR DURO LHERITIER MIEL Y LIM BL X 600GR</t>
  </si>
  <si>
    <t>7792860002890</t>
  </si>
  <si>
    <t>ENCENDEDOR CRICKET X 5 UNIDADES</t>
  </si>
  <si>
    <t>7896280833116</t>
  </si>
  <si>
    <t>SPEED ZERO SIN AZUCAR X 269 ML</t>
  </si>
  <si>
    <t>7798119220374</t>
  </si>
  <si>
    <t>PLANCHETA GEORGALOS</t>
  </si>
  <si>
    <t>7798185560237</t>
  </si>
  <si>
    <t>EDULCORANTE CLASICO CAÑUELA S/ X 80 GR</t>
  </si>
  <si>
    <t>7792180142702</t>
  </si>
  <si>
    <t>EDULCORANTE STEVIA CAÑUELA S/ X 80 GR</t>
  </si>
  <si>
    <t>7792180142719</t>
  </si>
  <si>
    <t>EDULCORANTE SUCRALOSA CAÑUELA S/ X 80 GR</t>
  </si>
  <si>
    <t>7792180142726</t>
  </si>
  <si>
    <t>HALLS MENTOL X 12*28GR</t>
  </si>
  <si>
    <t>7622201387747</t>
  </si>
  <si>
    <t>HALLS SANDIA 12*28 GR</t>
  </si>
  <si>
    <t>7622201387426</t>
  </si>
  <si>
    <t>22013874100</t>
  </si>
  <si>
    <t>CIGARRILL RED POINT ON BOX10X20U $17728.5</t>
  </si>
  <si>
    <t>77959751</t>
  </si>
  <si>
    <t>VORAZ PERROS ADULTOS CARNE 20K+2K</t>
  </si>
  <si>
    <t>7798088564554</t>
  </si>
  <si>
    <t>AGROINDUSTRIAS BAIRES</t>
  </si>
  <si>
    <t>7798088562758</t>
  </si>
  <si>
    <t>7798088560389</t>
  </si>
  <si>
    <t>7798088560198</t>
  </si>
  <si>
    <t>7798088564479</t>
  </si>
  <si>
    <t>VORAZ PERROS ADULTOS CARNE 1.5K</t>
  </si>
  <si>
    <t>7798088564462</t>
  </si>
  <si>
    <t>VORAZ PERRO AD MIX CAR POLL Y VEG 20+2K</t>
  </si>
  <si>
    <t>7798088562789</t>
  </si>
  <si>
    <t>7798088562772</t>
  </si>
  <si>
    <t>7798088561157</t>
  </si>
  <si>
    <t>VORAZ PERRO CACHORRO 3K</t>
  </si>
  <si>
    <t>7798088564516</t>
  </si>
  <si>
    <t>7798088564509</t>
  </si>
  <si>
    <t>VORAZ GATO 20+2K</t>
  </si>
  <si>
    <t>7798088562826</t>
  </si>
  <si>
    <t>7798088561027</t>
  </si>
  <si>
    <t>7798088564455</t>
  </si>
  <si>
    <t>VORAZ GATO 500G</t>
  </si>
  <si>
    <t>7798088562819</t>
  </si>
  <si>
    <t>VORAZ GATITO 15K</t>
  </si>
  <si>
    <t>7798088562802</t>
  </si>
  <si>
    <t>VORAZ GATITO 1K</t>
  </si>
  <si>
    <t>KONGO NAT ADUL MED. Y GRANDES 1.5K</t>
  </si>
  <si>
    <t>7798088563403</t>
  </si>
  <si>
    <t>KONGO NAT ADUL MED. Y GRANDES 3K</t>
  </si>
  <si>
    <t>7798088560839</t>
  </si>
  <si>
    <t>KONGO NAT ADUL MED. Y GRANDES 8K</t>
  </si>
  <si>
    <t>7798088562291</t>
  </si>
  <si>
    <t>KONGO NAT ADUL MED. Y GRANDES 15K</t>
  </si>
  <si>
    <t>7798088562307</t>
  </si>
  <si>
    <t>KONGO NAT ADUL MED. Y GRANDES 21K</t>
  </si>
  <si>
    <t>7798088563366</t>
  </si>
  <si>
    <t>KONGO NAT ADUL MED. Y GRANDES 21+3K</t>
  </si>
  <si>
    <t>7798088563519</t>
  </si>
  <si>
    <t>KONGO NAT ADUL PEQ 1.5K</t>
  </si>
  <si>
    <t>7798088563410</t>
  </si>
  <si>
    <t>KONGO NAT ADUL PEQ 3K</t>
  </si>
  <si>
    <t>7798088560884</t>
  </si>
  <si>
    <t>KONGO NAT ADUL PEQ 3+1K</t>
  </si>
  <si>
    <t>KONGO NAT ADUL PEQ 8K</t>
  </si>
  <si>
    <t>7798088562543</t>
  </si>
  <si>
    <t>KONGO NAT ADUL PEQ 15K</t>
  </si>
  <si>
    <t>KONGO NAT ADUL PEQ 15+2K</t>
  </si>
  <si>
    <t>KONGO NAT CACHORRO 1.5K</t>
  </si>
  <si>
    <t>7798088563397</t>
  </si>
  <si>
    <t>KONGO NAT CACHORRO 3K</t>
  </si>
  <si>
    <t>7798088563229</t>
  </si>
  <si>
    <t>KONGO NAT CACHORRO 8K</t>
  </si>
  <si>
    <t>7798088562529</t>
  </si>
  <si>
    <t>7798088562246</t>
  </si>
  <si>
    <t>KONGO NAT CACHORRO 21K</t>
  </si>
  <si>
    <t>7798088563359</t>
  </si>
  <si>
    <t>KONGO NAT CACHORRO 21+3K</t>
  </si>
  <si>
    <t>7798088564646</t>
  </si>
  <si>
    <t>KONGO GATO NAT AD SALM Y ATU 500G</t>
  </si>
  <si>
    <t>7798088563441</t>
  </si>
  <si>
    <t>KONGO GATO NAT AD SALM Y ATU 1K</t>
  </si>
  <si>
    <t>7798088562482</t>
  </si>
  <si>
    <t>KONGO GATO NAT AD SALM Y ATU 3K</t>
  </si>
  <si>
    <t>7798088563281</t>
  </si>
  <si>
    <t>KONGO GATO NAT AD SALM Y ATU 8K</t>
  </si>
  <si>
    <t>7798088562499</t>
  </si>
  <si>
    <t>KONGO GATO NAT AD SALM Y ATU 15K</t>
  </si>
  <si>
    <t>7798088562505</t>
  </si>
  <si>
    <t>KONGO GATO NAT AD SALM Y ATU 15+1K</t>
  </si>
  <si>
    <t>KONGO GATITO NAT CARNE Y LECHE 500G</t>
  </si>
  <si>
    <t>7798088563427</t>
  </si>
  <si>
    <t>KONGO GATITO NAT CARNE Y LECHE 1K</t>
  </si>
  <si>
    <t>7798088562420</t>
  </si>
  <si>
    <t>KONGO GATITO NAT CARNE Y LECHE 3K</t>
  </si>
  <si>
    <t>7798088563243</t>
  </si>
  <si>
    <t>KONGO GATITO NAT CARNE Y LECHE 8K</t>
  </si>
  <si>
    <t>7798088562437</t>
  </si>
  <si>
    <t>MAINTENANCE CRIADORES AD 22+2K</t>
  </si>
  <si>
    <t>7798088562123</t>
  </si>
  <si>
    <t>MAINTENANCE CRIADORES CACH 15 KG</t>
  </si>
  <si>
    <t>7798088562130</t>
  </si>
  <si>
    <t>MAINTENANCE CRIADORES GATOS 15+2K</t>
  </si>
  <si>
    <t>OLD PRINCE NOV CORD Y ARROZ ADUL M&amp;L 15K</t>
  </si>
  <si>
    <t>7798088563656</t>
  </si>
  <si>
    <t>OLD PRINCE CORD Y ARROZ ADUL M&amp;L 3K</t>
  </si>
  <si>
    <t>7798088563649</t>
  </si>
  <si>
    <t>7798088563618</t>
  </si>
  <si>
    <t>OLD PRINCE CORD Y ARROZ ADUL SMALL 3K</t>
  </si>
  <si>
    <t>7798088563601</t>
  </si>
  <si>
    <t>OLD PRINCE CORD Y ARROZ CACHORRO 15K</t>
  </si>
  <si>
    <t>7798088563632</t>
  </si>
  <si>
    <t>OLD PRINCE CORD Y ARROZ CACHORRO 3K</t>
  </si>
  <si>
    <t>7798088563625</t>
  </si>
  <si>
    <t>OLD PRINCE CORD Y ARROZ GATO ADUL 7.5K</t>
  </si>
  <si>
    <t>7798088563595</t>
  </si>
  <si>
    <t>2.11.65</t>
  </si>
  <si>
    <t>OLD PRINCE CORD Y ARROZ GATO ADUL 1K</t>
  </si>
  <si>
    <t>7798088563571</t>
  </si>
  <si>
    <t>OLD PRINCE EQL PERR ADUL MORD PEQ 15K</t>
  </si>
  <si>
    <t>7798088564103</t>
  </si>
  <si>
    <t>OLD PRINCE EQUIL PERRO ADUL MORD PEQ 7.5K</t>
  </si>
  <si>
    <t>7798088564110</t>
  </si>
  <si>
    <t>OLD PRINCE EQUIL PERRO ADUL MORD PEQ 3K</t>
  </si>
  <si>
    <t>7798088564097</t>
  </si>
  <si>
    <t>OLD PRINCE EQUIL PERRO ADUL MYG 20K</t>
  </si>
  <si>
    <t>7798088564080</t>
  </si>
  <si>
    <t>OLD PRINCE EQUIL PERRO ADUL MYG 15K</t>
  </si>
  <si>
    <t>7798088564004</t>
  </si>
  <si>
    <t>OLD PRINCE EQUIL PERRO ADUL MYG 7.5K</t>
  </si>
  <si>
    <t>7798088564011</t>
  </si>
  <si>
    <t>OLD PRINCE EQUIL PERRO ADUL MYG 3K</t>
  </si>
  <si>
    <t>7798088563991</t>
  </si>
  <si>
    <t>OLD PRINCE EQUIL KITTEN 1K</t>
  </si>
  <si>
    <t>7798088562833</t>
  </si>
  <si>
    <t>7798088562857</t>
  </si>
  <si>
    <t>OLD PRINCE EQUIL CAT COMPLETE CARE 3K</t>
  </si>
  <si>
    <t>7798088564905</t>
  </si>
  <si>
    <t>OLD PRINCE EQUIL CAT UINARY CARE 7.5K</t>
  </si>
  <si>
    <t>7798088562871</t>
  </si>
  <si>
    <t>OLD PRINCE EQUIL CAT UINARY CARE 3K</t>
  </si>
  <si>
    <t>7798088564912</t>
  </si>
  <si>
    <t>7798088564707</t>
  </si>
  <si>
    <t>OLD PRINCE PREMIUM ADULTOS 3KG</t>
  </si>
  <si>
    <t>7798088564684</t>
  </si>
  <si>
    <t>OLD PRINCE PREMIUM CACHORRO 15K</t>
  </si>
  <si>
    <t>7798088564783</t>
  </si>
  <si>
    <t>OLD PRINCE PREMIUM CACHORRO 3K</t>
  </si>
  <si>
    <t>7798088564769</t>
  </si>
  <si>
    <t>OLD PRINCE PREMIUM CORD Y ARROZ 15+3K</t>
  </si>
  <si>
    <t>7798088564813</t>
  </si>
  <si>
    <t>OLD PRINCE PREMIUM GATITO 7.5K</t>
  </si>
  <si>
    <t>7798088564936</t>
  </si>
  <si>
    <t>OLD PRINCE PREMIUM GATO ADUL 3K</t>
  </si>
  <si>
    <t>7798088565018</t>
  </si>
  <si>
    <t>OLD PRINCE PREMIUM GATITO 3K</t>
  </si>
  <si>
    <t>7798088565025</t>
  </si>
  <si>
    <t>OLD PRINC CORD Y ARR GATO ADUL 7.5K+1</t>
  </si>
  <si>
    <t>OLD PRINCE EQUIL PERRO ADUL MYG 20K+3</t>
  </si>
  <si>
    <t>7798088563984</t>
  </si>
  <si>
    <t>OLD PRINCE PREMIUM ADULTOS 20+3K</t>
  </si>
  <si>
    <t>7798088564714</t>
  </si>
  <si>
    <t>OLD PRINCE CORD Y ARROZ ADULT M&amp;L 15+3K</t>
  </si>
  <si>
    <t>OLD PRINCE EQUIL CAT ADUL COMPLETE CARE 7.5+2K</t>
  </si>
  <si>
    <t>KONGO GATOS NATURAL AD CARNE Y POLLO 15K</t>
  </si>
  <si>
    <t>7798088563274</t>
  </si>
  <si>
    <t>KONGO GATOS NATURAL AD CARNE Y POLLO 8K</t>
  </si>
  <si>
    <t>7798088562468</t>
  </si>
  <si>
    <t>KONGO GATOS NATURAL AD CARNE Y POLLO 3K</t>
  </si>
  <si>
    <t>1779808856326</t>
  </si>
  <si>
    <t>KONGO GATOS NATURAL AD CARNE Y POLLO 1K</t>
  </si>
  <si>
    <t>7798088562451</t>
  </si>
  <si>
    <t>KONGO GATOS NATURAL AD CARNE Y POLLO 500G</t>
  </si>
  <si>
    <t>7798088563434</t>
  </si>
  <si>
    <t>BANDERA MAINTENANCE CRIADORES</t>
  </si>
  <si>
    <t>PEDIGREE NUT COMP CPC X 15+2 KG</t>
  </si>
  <si>
    <t>7797453000703</t>
  </si>
  <si>
    <t>PELOTA FUTBOL N5 - WD</t>
  </si>
  <si>
    <t>HARINA PUREZA  000 REFINADA X1KG</t>
  </si>
  <si>
    <t>7792180004512</t>
  </si>
  <si>
    <t>MAYONESA CLASICA CAÑUELAS 125ML</t>
  </si>
  <si>
    <t>17792180142624</t>
  </si>
  <si>
    <t>7792218014262</t>
  </si>
  <si>
    <t>BUZO DON SATUR TALLE XL</t>
  </si>
  <si>
    <t>BOLSON DE MERCADERIA</t>
  </si>
  <si>
    <t>CHOCOLATE GEORGALO S/AZUC 12X30G</t>
  </si>
  <si>
    <t>7790380045717</t>
  </si>
  <si>
    <t>PALITOS DE LA SELVA BOLSA 150G</t>
  </si>
  <si>
    <t>7790380258018</t>
  </si>
  <si>
    <t>BAZOOKA LIMA LIMON X80U</t>
  </si>
  <si>
    <t>7790380825128</t>
  </si>
  <si>
    <t>LENGUETAZO TUTTI FRUTTI 32X13G</t>
  </si>
  <si>
    <t>7790380439011</t>
  </si>
  <si>
    <t>LENGUETAZO MANZ ACIDA 32X13G</t>
  </si>
  <si>
    <t>7790380825111</t>
  </si>
  <si>
    <t>FLYNN CARAMELO TUTTI 63X8G</t>
  </si>
  <si>
    <t>7790380015888</t>
  </si>
  <si>
    <t>CAR PEQ PLA REL FRU SURT 450G</t>
  </si>
  <si>
    <t>7790380016489</t>
  </si>
  <si>
    <t>CAR PEQ PLA ACIDO FRU SURT 450G</t>
  </si>
  <si>
    <t>7790380016519</t>
  </si>
  <si>
    <t>FLYNN CONF ACID XTREM 50G</t>
  </si>
  <si>
    <t>7790380016748</t>
  </si>
  <si>
    <t>7790380420170</t>
  </si>
  <si>
    <t>CAR PEQ PLA DDL REL DDL 450G</t>
  </si>
  <si>
    <t>7790380021025</t>
  </si>
  <si>
    <t>7790380023401</t>
  </si>
  <si>
    <t>TODDY ALFAJOR MOUSSE 50G</t>
  </si>
  <si>
    <t>7790380023579</t>
  </si>
  <si>
    <t>COLMENITA CHOC LECHE 24X25G</t>
  </si>
  <si>
    <t>7790380424192</t>
  </si>
  <si>
    <t>COLMENITA CHOC BLANCO 24X25G</t>
  </si>
  <si>
    <t>7790380424215</t>
  </si>
  <si>
    <t>CHOC BLANCO SIN AZUC 12X30G</t>
  </si>
  <si>
    <t>7790380424246</t>
  </si>
  <si>
    <t>FULL MANI CHOCO C/MANI 15X35G</t>
  </si>
  <si>
    <t>7790380424406</t>
  </si>
  <si>
    <t>FULL MANI MANI 24X9G</t>
  </si>
  <si>
    <t>7790380424505</t>
  </si>
  <si>
    <t>COLMENITA GEO 60% CACAO 24X25G</t>
  </si>
  <si>
    <t>7790380424710</t>
  </si>
  <si>
    <t>FULL MANI LECHE 10X100G</t>
  </si>
  <si>
    <t>7790380424758</t>
  </si>
  <si>
    <t>SUCHARD SEMIAMARGO TAZA 10X100G</t>
  </si>
  <si>
    <t>7790380425021</t>
  </si>
  <si>
    <t>FLYNN PAFF CONFI 50G</t>
  </si>
  <si>
    <t>7790380002826</t>
  </si>
  <si>
    <t>FLYNN BOLSA SURTIDA 63X8G</t>
  </si>
  <si>
    <t>7790380029083</t>
  </si>
  <si>
    <t>MANTECOL BAÑADO C/CHOCO 18X20G</t>
  </si>
  <si>
    <t>7790380426370</t>
  </si>
  <si>
    <t>CHUPETIN FLYNN TUTTI 24X18G</t>
  </si>
  <si>
    <t>7790380029618</t>
  </si>
  <si>
    <t>CHUPETIN FLYNN CEREZA 24X18G</t>
  </si>
  <si>
    <t>7790380029632</t>
  </si>
  <si>
    <t>CHUPETIN FLYNN SAND/MELON 24X18G</t>
  </si>
  <si>
    <t>7790380029687</t>
  </si>
  <si>
    <t>CHUPETIN FLYNN UVA 24X18G</t>
  </si>
  <si>
    <t>7790380029816</t>
  </si>
  <si>
    <t>FLYN PAFF GOMITAS SURTIDO 700G</t>
  </si>
  <si>
    <t>7790380029786</t>
  </si>
  <si>
    <t>FLYN PAFF GOMITAS SURTIDO 12X30G</t>
  </si>
  <si>
    <t>7790380429791</t>
  </si>
  <si>
    <t>FLYN PAFF GOMITAS TUTTI 12X30G</t>
  </si>
  <si>
    <t>7790380429807</t>
  </si>
  <si>
    <t>DAQUI MARMOLADO 70G</t>
  </si>
  <si>
    <t>7790380040279</t>
  </si>
  <si>
    <t>7790380040354</t>
  </si>
  <si>
    <t>DAQUI TABLE BAÑO REPO 70G</t>
  </si>
  <si>
    <t>7790380042167</t>
  </si>
  <si>
    <t>MACUCAS X85G</t>
  </si>
  <si>
    <t>7790040146877</t>
  </si>
  <si>
    <t>CAR PEQ PLA MTA REL CHO 450G</t>
  </si>
  <si>
    <t>7790380016762</t>
  </si>
  <si>
    <t>7790380002963</t>
  </si>
  <si>
    <t>TABLETA TAZA ALTEZA 90G</t>
  </si>
  <si>
    <t>FAWNA PERRO ADULTO MYG 15K</t>
  </si>
  <si>
    <t>7798088564240</t>
  </si>
  <si>
    <t>FAWNA PERRO ADULTO MYG 15+3K</t>
  </si>
  <si>
    <t>7798088564257</t>
  </si>
  <si>
    <t>FAWNA PERRO ADULTO MYG 3K</t>
  </si>
  <si>
    <t>7798088564226</t>
  </si>
  <si>
    <t>FAWNA PERRO CACHORRO MYG 15K</t>
  </si>
  <si>
    <t>7798088564653</t>
  </si>
  <si>
    <t>FAWNA PERRO CACHORRO MYG 7.5K</t>
  </si>
  <si>
    <t>7798088564196</t>
  </si>
  <si>
    <t>FAWNA PERRO CACHORRO MYG 3K</t>
  </si>
  <si>
    <t>7798088564189</t>
  </si>
  <si>
    <t>FAWNA PERRO ADULTO MOR PEQ 7.5K</t>
  </si>
  <si>
    <t>7798088564219</t>
  </si>
  <si>
    <t>FAWNA PERRO ADULTO MORDIDA PEQ. 3K</t>
  </si>
  <si>
    <t>7798088564202</t>
  </si>
  <si>
    <t>FAWNA PERRO CACHORRO MORDIDA PEQ. 7.5K</t>
  </si>
  <si>
    <t>7798088564172</t>
  </si>
  <si>
    <t>FAWNA PERRO CACHORRO MORDIDA PEQ. 3K</t>
  </si>
  <si>
    <t>7798088564165</t>
  </si>
  <si>
    <t>FAWNA PERRO ADULTO LIGHT 15K</t>
  </si>
  <si>
    <t>7798088564295</t>
  </si>
  <si>
    <t>FAWNA PERRO ADULTO LIGHT 3K</t>
  </si>
  <si>
    <t>7798088564288</t>
  </si>
  <si>
    <t>FAWNA PERRO SENIOR 15K</t>
  </si>
  <si>
    <t>7798088564271</t>
  </si>
  <si>
    <t>FAWNA PERRO SENIOR 3K</t>
  </si>
  <si>
    <t>7798088564264</t>
  </si>
  <si>
    <t>FAWNA CAT ADULT 7.5K</t>
  </si>
  <si>
    <t>7798088564349</t>
  </si>
  <si>
    <t>FAWNA CAT ADULT 3K</t>
  </si>
  <si>
    <t>7798088564332</t>
  </si>
  <si>
    <t>FAWNA ADULT CAT STERILIZED 7.5K</t>
  </si>
  <si>
    <t>7798088564370</t>
  </si>
  <si>
    <t>FAWNA ADULT CAT STERILIZED 3K</t>
  </si>
  <si>
    <t>7798088564363</t>
  </si>
  <si>
    <t>FAWNA CAT URINARY 7.5K</t>
  </si>
  <si>
    <t>7798088564400</t>
  </si>
  <si>
    <t>FAWNA CAT URINARY 3K</t>
  </si>
  <si>
    <t>7798088564394</t>
  </si>
  <si>
    <t>FAWNA GATO KITTEN 3K</t>
  </si>
  <si>
    <t>7798088564318</t>
  </si>
  <si>
    <t>FAWNA GATO KITTEN 1K</t>
  </si>
  <si>
    <t>7798088564301</t>
  </si>
  <si>
    <t>OLD PRINCE NOVEL CERDO &amp; LEG ADUL 15K</t>
  </si>
  <si>
    <t>7798088563564</t>
  </si>
  <si>
    <t>OLD PRINCE NOVEL CERDO &amp; LEG ADUL 3K</t>
  </si>
  <si>
    <t>7798088563557</t>
  </si>
  <si>
    <t>PREMIO PROMO INVIERNO RAZA 24/25</t>
  </si>
  <si>
    <t>PROMO1594</t>
  </si>
  <si>
    <t>M&amp;M'S MANI  PACK 12 X 150 GR</t>
  </si>
  <si>
    <t>WRIGLEY`S DOUBLEMINT X5 STICKS 20UX12.5 GR</t>
  </si>
  <si>
    <t>022000293220</t>
  </si>
  <si>
    <t>WRIGLEY`S SPEARMINT X5 STICKS 20U X12.5 GR</t>
  </si>
  <si>
    <t>022000293312</t>
  </si>
  <si>
    <t>RAZA GATO CASTRADO X500 GR</t>
  </si>
  <si>
    <t>7791416960547</t>
  </si>
  <si>
    <t>OLD PRINCE EQUIL PERRO ADUL WEIGHT CONTROL 15 KG</t>
  </si>
  <si>
    <t>7798088563021</t>
  </si>
  <si>
    <t>OLD PRINCE EQUIL PERRO ADUL WEIGHT CONTROL 3 KG</t>
  </si>
  <si>
    <t>7798088563946</t>
  </si>
  <si>
    <t>OLD PRINCE PREMIUM GATO ADULTO 7.5 KG</t>
  </si>
  <si>
    <t>7798088564929</t>
  </si>
  <si>
    <t>MAINTENANCE CRI H.P COR ADU 20+3KG</t>
  </si>
  <si>
    <t>7798088565216</t>
  </si>
  <si>
    <t>MAINTENANCE CRI HP COR ADUL 15KG</t>
  </si>
  <si>
    <t>7798088565209</t>
  </si>
  <si>
    <t>MAINTENANCE CRI HP COR ADUL 3KG</t>
  </si>
  <si>
    <t>7798088565193</t>
  </si>
  <si>
    <t>MAINTENANCE CRI HP COR ADUL X 3KG</t>
  </si>
  <si>
    <t>MAINTENANCE CRI HP COR CACH 15KG</t>
  </si>
  <si>
    <t>7798088565230</t>
  </si>
  <si>
    <t>MAINTENANCE CRI HP COR CACH 3KG</t>
  </si>
  <si>
    <t>7798088565223</t>
  </si>
  <si>
    <t>7790036002132</t>
  </si>
  <si>
    <t>TODDY CACAO EN POLVO 360G</t>
  </si>
  <si>
    <t>7790380023418</t>
  </si>
  <si>
    <t>BAGGIO PRONTO MIX CITRUS X1.5 LT</t>
  </si>
  <si>
    <t>7790036128955</t>
  </si>
  <si>
    <t>12895</t>
  </si>
  <si>
    <t>FAWNA PERRO ADULTO MYG X 400 GR M GRATIS</t>
  </si>
  <si>
    <t>7798088564585</t>
  </si>
  <si>
    <t>FAWNA PERRO AD MORD PEQ X 400 GR M GRATIS</t>
  </si>
  <si>
    <t>7798088564592</t>
  </si>
  <si>
    <t>7798088564615</t>
  </si>
  <si>
    <t>FAWNA PERRO CACH MORD PEQ X 400 GR M GRATIS</t>
  </si>
  <si>
    <t>7798088564608</t>
  </si>
  <si>
    <t>FAWNA PERRO AD LIGTH X 400 GR M GRATIS</t>
  </si>
  <si>
    <t>7798088564875</t>
  </si>
  <si>
    <t>FAWNA PERRO SENIOR +7 X 400 GR M GRATIS</t>
  </si>
  <si>
    <t>AMBO VETERINARIO</t>
  </si>
  <si>
    <t>CUPON DESCUENTO FAWNA</t>
  </si>
  <si>
    <t>COMEDERO FAWNA GATO</t>
  </si>
  <si>
    <t>COMEDERO FAWNA PERRO</t>
  </si>
  <si>
    <t>LLAVEROS RECICLADOS</t>
  </si>
  <si>
    <t>BANDERA KONGO</t>
  </si>
  <si>
    <t>VINO CAPRONE ORG MALBEC X 750</t>
  </si>
  <si>
    <t>77907032026245</t>
  </si>
  <si>
    <t>7790703202624</t>
  </si>
  <si>
    <t>VINO CAPRONE CAB SAUV X 750</t>
  </si>
  <si>
    <t>77907032026269</t>
  </si>
  <si>
    <t>7790703202626</t>
  </si>
  <si>
    <t>VINO CAPRONE ROSE X 750</t>
  </si>
  <si>
    <t>7790703206283</t>
  </si>
  <si>
    <t>VINO CAPRONE MALBEC X 750</t>
  </si>
  <si>
    <t>7790703206221</t>
  </si>
  <si>
    <t>7795735601013</t>
  </si>
  <si>
    <t>3110</t>
  </si>
  <si>
    <t>7795735600993</t>
  </si>
  <si>
    <t>3120</t>
  </si>
  <si>
    <t>7795735601006</t>
  </si>
  <si>
    <t>3130</t>
  </si>
  <si>
    <t>UNI-POX EXTRA FUERTE X 25 ML. CHICO</t>
  </si>
  <si>
    <t>7790400928112</t>
  </si>
  <si>
    <t>EXHIB MOSTRADOR BOMBILLA EVERADY</t>
  </si>
  <si>
    <t>CHUPETIN PICO DULCE LED X 24 U</t>
  </si>
  <si>
    <t>7792860005778</t>
  </si>
  <si>
    <t>CHUP . PICO DULCE BLISTER X 5U</t>
  </si>
  <si>
    <t>7792860004542</t>
  </si>
  <si>
    <t>VINO VIÑA MAYOR BLEND BLANCO X700ML</t>
  </si>
  <si>
    <t>17790036974597</t>
  </si>
  <si>
    <t>7790036974590</t>
  </si>
  <si>
    <t>18036</t>
  </si>
  <si>
    <t>VODKA NEW STYLE EVOLUTION X 1LT</t>
  </si>
  <si>
    <t>7798135764272</t>
  </si>
  <si>
    <t>GIN JUNIPER X 700 CC</t>
  </si>
  <si>
    <t>7798135763961</t>
  </si>
  <si>
    <t>LIMONCELLO ORGAN PIETRA D`ORO X 750 CC</t>
  </si>
  <si>
    <t>7798135763763</t>
  </si>
  <si>
    <t>KIT PROMO RAZA</t>
  </si>
  <si>
    <t>7797394002545</t>
  </si>
  <si>
    <t>77246735</t>
  </si>
  <si>
    <t>7790400033083</t>
  </si>
  <si>
    <t>BANDERA VORAZ 60X120</t>
  </si>
  <si>
    <t>M&amp;M'S MILK CHOCOL 47.9 GR</t>
  </si>
  <si>
    <t>7797453001441</t>
  </si>
  <si>
    <t>M&amp;M'S MANI 49,3 GR</t>
  </si>
  <si>
    <t>7797453001458</t>
  </si>
  <si>
    <t>M&amp;M'S CHOCOLATE PACK  150 GR</t>
  </si>
  <si>
    <t>040000017318</t>
  </si>
  <si>
    <t>M&amp;M'S MANI  PACK 150 GR</t>
  </si>
  <si>
    <t>040000017325</t>
  </si>
  <si>
    <t>M&amp;M'S MINIS TUBE 30.6 GR</t>
  </si>
  <si>
    <t>7797453001465</t>
  </si>
  <si>
    <t>7506174512248</t>
  </si>
  <si>
    <t>SNICKERS SATIFACE 21.5G</t>
  </si>
  <si>
    <t>7506174502645</t>
  </si>
  <si>
    <t>SKITTLES ORIGINAL X 61,5GRS</t>
  </si>
  <si>
    <t>22000018465</t>
  </si>
  <si>
    <t>SKITTLES ORIGINAL - 204 GRS</t>
  </si>
  <si>
    <t>040000140924</t>
  </si>
  <si>
    <t>STARBURST X 59 GRS - 36 UDS</t>
  </si>
  <si>
    <t>BUBBLE TAPE TUTTI FRUTTI X56,7GRS</t>
  </si>
  <si>
    <t>022110079806</t>
  </si>
  <si>
    <t>7790380012122</t>
  </si>
  <si>
    <t>GEORG TURRON DE MANI CON MIEL 120G</t>
  </si>
  <si>
    <t>7790380012108</t>
  </si>
  <si>
    <t>GEORG TURRON DE MANI CON MIEL 280G</t>
  </si>
  <si>
    <t>7790380034131</t>
  </si>
  <si>
    <t>GEORG TABLETA CROCANTE DE MANI 80G</t>
  </si>
  <si>
    <t>7790380012139</t>
  </si>
  <si>
    <t>GEORG TABLETA CROCANTE DE MANI 150G</t>
  </si>
  <si>
    <t>7790380012078</t>
  </si>
  <si>
    <t>GEORG TABLETA CROCANTE DE FRUTOS SECOS 95G</t>
  </si>
  <si>
    <t>7790380034247</t>
  </si>
  <si>
    <t>GEORG TURRON DE MANI CON CHOCOLATE 90G</t>
  </si>
  <si>
    <t>7790380013594</t>
  </si>
  <si>
    <t>GEORG TURRON DE ALMENDRAS B 90G</t>
  </si>
  <si>
    <t>7790380013570</t>
  </si>
  <si>
    <t>7790380034018</t>
  </si>
  <si>
    <t>GEORG TURRON DE MANI CON FRUTAS 120G</t>
  </si>
  <si>
    <t>7790380012061</t>
  </si>
  <si>
    <t>GEORG TURRON SEMIBLANDO DE MANI Y ALM 80G</t>
  </si>
  <si>
    <t>7790380011903</t>
  </si>
  <si>
    <t>GEORG TURRON DE MANI BLANDO 90G</t>
  </si>
  <si>
    <t>7790380013587</t>
  </si>
  <si>
    <t>GEORG TURR BLANDO DE MANI CON YEMA 120G</t>
  </si>
  <si>
    <t>7790380013051</t>
  </si>
  <si>
    <t>GEORG TURR BLANDO DE MANI CON YEMA Y FR 120G</t>
  </si>
  <si>
    <t>7790380013068</t>
  </si>
  <si>
    <t>GEORG TURRON DE MANI BLANDO 130G</t>
  </si>
  <si>
    <t>7790380003267</t>
  </si>
  <si>
    <t>GEORG GARRAPIÑADAS DE MANI 80G</t>
  </si>
  <si>
    <t>7790380037705</t>
  </si>
  <si>
    <t>GEORG GARAPIÑADAS DE MANI 100G</t>
  </si>
  <si>
    <t>7790380011965</t>
  </si>
  <si>
    <t>GEORG GARAPIÑADAS DE MANI 200G</t>
  </si>
  <si>
    <t>7790380014294</t>
  </si>
  <si>
    <t>GEORG GARAPIÑADAS DE ALMENDRAS 80G</t>
  </si>
  <si>
    <t>7790380037750</t>
  </si>
  <si>
    <t>GEORG CONFITES DE MANI 80G</t>
  </si>
  <si>
    <t>7790380037828</t>
  </si>
  <si>
    <t>GEORG MANI CON CHOCOLATE CONFITADO 100G</t>
  </si>
  <si>
    <t>7790380011897</t>
  </si>
  <si>
    <t>GEORG PELADILLAS DE MANI 120G</t>
  </si>
  <si>
    <t>7790380004776</t>
  </si>
  <si>
    <t>7790380037736</t>
  </si>
  <si>
    <t>7790380037743</t>
  </si>
  <si>
    <t>GEORG ALMENDRAS CON CHOCOLATE 80G</t>
  </si>
  <si>
    <t>7790380037767</t>
  </si>
  <si>
    <t>GEORG AVELLANAS CON CHOCOLATE 80G</t>
  </si>
  <si>
    <t>7790380824947</t>
  </si>
  <si>
    <t>GEORG CONFITES DE CHOCOLATE INFANTILES 80G</t>
  </si>
  <si>
    <t>7790380037903</t>
  </si>
  <si>
    <t>NAMUR -TURRON DE MANI 70G</t>
  </si>
  <si>
    <t>7790380016724</t>
  </si>
  <si>
    <t>NAMUR - TURRON DE MANI 280G</t>
  </si>
  <si>
    <t>7790380034148</t>
  </si>
  <si>
    <t>NAMUR - GARRAPIÑADAS DE MANI 60G</t>
  </si>
  <si>
    <t>7790380014607</t>
  </si>
  <si>
    <t>NAMUR - MANI CON CHOCOLATE 80G</t>
  </si>
  <si>
    <t>7790380014690</t>
  </si>
  <si>
    <t>NAMUR - CONFITE DE MANI 80G</t>
  </si>
  <si>
    <t>7790380016083</t>
  </si>
  <si>
    <t>MANTECOL COCO 111G</t>
  </si>
  <si>
    <t>7790380270126</t>
  </si>
  <si>
    <t>MANTECOL SALTED CARAMEL 111G</t>
  </si>
  <si>
    <t>7790380270133</t>
  </si>
  <si>
    <t>BOTADERO INST - ROJO 2019</t>
  </si>
  <si>
    <t>4946</t>
  </si>
  <si>
    <t>FIESTAS BOTADERO 2 EST- ROJO</t>
  </si>
  <si>
    <t>4947</t>
  </si>
  <si>
    <t>BOTADERO GEORGALOS</t>
  </si>
  <si>
    <t>4972</t>
  </si>
  <si>
    <t>EXHIBIDOR DE PIE NAVIDEÑO GEORGALOS</t>
  </si>
  <si>
    <t>4973</t>
  </si>
  <si>
    <t>TOKKE BOMBON DDL 30UX10G</t>
  </si>
  <si>
    <t>7790380422174</t>
  </si>
  <si>
    <t>TODDY GALLETA CHIPS 126G</t>
  </si>
  <si>
    <t>7790380023432</t>
  </si>
  <si>
    <t>ALFAJOR FULL MANI 45G</t>
  </si>
  <si>
    <t>7790380024627</t>
  </si>
  <si>
    <t>CHOCO GEO SIN AZUCAR ALMENDRAS 10UX70G</t>
  </si>
  <si>
    <t>7790380424529</t>
  </si>
  <si>
    <t>CHOCO GEO SIN AZUCAR LECHE 10UX70G</t>
  </si>
  <si>
    <t>7790380045618</t>
  </si>
  <si>
    <t>CHUP PAL DE LA SELVA 24X18G</t>
  </si>
  <si>
    <t>7790380029878</t>
  </si>
  <si>
    <t>GRANOLA C/PASAS FC GEO 320G</t>
  </si>
  <si>
    <t>7790380019548</t>
  </si>
  <si>
    <t>FLOW CER ALMOHADITAS  FRUTILLA 180G</t>
  </si>
  <si>
    <t>7790380019609</t>
  </si>
  <si>
    <t>FLOW GRANOLA 5 SEMILLAS 320G</t>
  </si>
  <si>
    <t>7790380019626</t>
  </si>
  <si>
    <t>FLOW GRANOLA CHOCO 320G</t>
  </si>
  <si>
    <t>7790380019838</t>
  </si>
  <si>
    <t>RAZA GATO CASTRADO 10K</t>
  </si>
  <si>
    <t>7791416960783</t>
  </si>
  <si>
    <t>TODDY CACAO EN POLVO 150G</t>
  </si>
  <si>
    <t>7790380023586</t>
  </si>
  <si>
    <t>OREO SIN TACC X 95 GR</t>
  </si>
  <si>
    <t>7622202038099</t>
  </si>
  <si>
    <t>COUNTER NUTELLA BREAD DAY</t>
  </si>
  <si>
    <t>71080673</t>
  </si>
  <si>
    <t>TOLVAS NUTELLA BREAD DAY</t>
  </si>
  <si>
    <t>71080677</t>
  </si>
  <si>
    <t>LINT METAL COMPACTA RAYOVAC  +3 AAA</t>
  </si>
  <si>
    <t>8888021304169</t>
  </si>
  <si>
    <t>PULPA DE TOMATE 7 DIAS X 205</t>
  </si>
  <si>
    <t>7790036140728</t>
  </si>
  <si>
    <t>GASEOSA BAGGIO FRESH LIMA LIMON X2.25 L</t>
  </si>
  <si>
    <t>7790036975306</t>
  </si>
  <si>
    <t>12866</t>
  </si>
  <si>
    <t>GASEOSA BAGGIO FRESH COLA X2.25 L</t>
  </si>
  <si>
    <t>7790036975313</t>
  </si>
  <si>
    <t>12867</t>
  </si>
  <si>
    <t>MANTECOL KIT EXHIBIDOR X 1.35 KG</t>
  </si>
  <si>
    <t>ENCEND CANDELA GLOW ELECTR RECARG X 20 U.</t>
  </si>
  <si>
    <t>7798130953664</t>
  </si>
  <si>
    <t>ENCENDEDOR CANDELA ELECTR BLACK X 20 U.</t>
  </si>
  <si>
    <t>7798347089514</t>
  </si>
  <si>
    <t>GASEOSA BAGGIO FRESH AGUA TONICA X2.25 L</t>
  </si>
  <si>
    <t>7790036129136</t>
  </si>
  <si>
    <t>12913</t>
  </si>
  <si>
    <t>EXHIBIDOR  POUCH PEDIGREE</t>
  </si>
  <si>
    <t>EXHIBIDOR  POUCH WHISKAS</t>
  </si>
  <si>
    <t>7790387001440</t>
  </si>
  <si>
    <t>144</t>
  </si>
  <si>
    <t>7790387001426</t>
  </si>
  <si>
    <t>142</t>
  </si>
  <si>
    <t>TARAGUI SILVESTRE ENSUEÑOS 20 SAQ X 1GR</t>
  </si>
  <si>
    <t>7790387001464</t>
  </si>
  <si>
    <t>146</t>
  </si>
  <si>
    <t>COOKIES ORIGINAL 60GR</t>
  </si>
  <si>
    <t>COOKIES CHOCOLATE 60GR</t>
  </si>
  <si>
    <t>PANETTONE CHOCOLATE BAUDUCCO X400GS</t>
  </si>
  <si>
    <t>7891962027395</t>
  </si>
  <si>
    <t>80321</t>
  </si>
  <si>
    <t>OBLEA FRUTILLA BAUDUCCO X78GS</t>
  </si>
  <si>
    <t>27891962058409</t>
  </si>
  <si>
    <t>7891962058405</t>
  </si>
  <si>
    <t>80144</t>
  </si>
  <si>
    <t>TURRON DE MANI NAMUR 50U*25GR</t>
  </si>
  <si>
    <t>17790380003806</t>
  </si>
  <si>
    <t>1779038000380</t>
  </si>
  <si>
    <t>EXHIBIDOR FIESTA PIE ROJO</t>
  </si>
  <si>
    <t>EXHIBIDOR MANTECOL DE PIE</t>
  </si>
  <si>
    <t>PULPA DE TOMATE 7 DIAS 520G</t>
  </si>
  <si>
    <t>7790036140735</t>
  </si>
  <si>
    <t>OLD PRINCE EQUIL PERRO CACH. MORD PEQ 3K</t>
  </si>
  <si>
    <t>7798088564127</t>
  </si>
  <si>
    <t>OLD PRINCE NOVEL CORDERO &amp; ARROZ ADUL SENIOR 15K</t>
  </si>
  <si>
    <t>7798088564844</t>
  </si>
  <si>
    <t>OLD PRINCE NOV CORD &amp; ARROZ ADUL SENIOR 3K</t>
  </si>
  <si>
    <t>7798088564851</t>
  </si>
  <si>
    <t>OLD PRINCE EQUIL PERRO CACH. MYG 15K</t>
  </si>
  <si>
    <t>7798088564028</t>
  </si>
  <si>
    <t>OLD PRINCE EQUIL PERRO CACH. MORD PEQ 7.5K</t>
  </si>
  <si>
    <t>7798088564134</t>
  </si>
  <si>
    <t>OLD PRINCE EQUIL PERRO CACH. MYG 3K</t>
  </si>
  <si>
    <t>7798088564042</t>
  </si>
  <si>
    <t>OLD PRINCE EQUIL PERRO CACH. MYG 7.5K</t>
  </si>
  <si>
    <t>7798088564035</t>
  </si>
  <si>
    <t>VORAZ PERRO CACHORRO 20K+2K L21</t>
  </si>
  <si>
    <t>GARRAPIÑADAS DE MANI NOEL X70GR</t>
  </si>
  <si>
    <t>7790580126605</t>
  </si>
  <si>
    <t>1001266</t>
  </si>
  <si>
    <t>PASAS CHOC MISKY X 60 GR</t>
  </si>
  <si>
    <t>7790580136055</t>
  </si>
  <si>
    <t>1013605</t>
  </si>
  <si>
    <t>PALITOS DE LA SELVA BOX X 480 GR</t>
  </si>
  <si>
    <t>7790380258032</t>
  </si>
  <si>
    <t>MANTECOL CON ALMENDRAS X 3.4 KG</t>
  </si>
  <si>
    <t>7622201816780</t>
  </si>
  <si>
    <t>EXHIBIDOR COLGANTE ECCOLE 3G</t>
  </si>
  <si>
    <t>DULCE DE MEMBRILLO B.DLH X 5 KG SIN TAAC</t>
  </si>
  <si>
    <t>7790036129112</t>
  </si>
  <si>
    <t>DULCE DE MEMBRILLO B. DLH X 2 KG  SIN GLUTEN</t>
  </si>
  <si>
    <t>DULCE DE MEMBRILLO 7 DIAS X 2 KG</t>
  </si>
  <si>
    <t>7790036976211</t>
  </si>
  <si>
    <t>7790036129044</t>
  </si>
  <si>
    <t>7791416960776</t>
  </si>
  <si>
    <t>RAZA  INFLABLE PERRO C/ TURBINA</t>
  </si>
  <si>
    <t>1570</t>
  </si>
  <si>
    <t>MANTECOL CAFE 111G</t>
  </si>
  <si>
    <t>7790380270119</t>
  </si>
  <si>
    <t>7790036129143</t>
  </si>
  <si>
    <t>12914</t>
  </si>
  <si>
    <t>7622201733827</t>
  </si>
  <si>
    <t>7791416069561</t>
  </si>
  <si>
    <t>7791416078563</t>
  </si>
  <si>
    <t>CLORO 90% GRANUL DISOL LENTA X 50 KG</t>
  </si>
  <si>
    <t>TABLETA DE CLORO  X 50 KG</t>
  </si>
  <si>
    <t>INSUMO</t>
  </si>
  <si>
    <t>PILA AZ13E X 8U ESP AUDIOLOGIA</t>
  </si>
  <si>
    <t>18888021308300</t>
  </si>
  <si>
    <t>8888021306040</t>
  </si>
  <si>
    <t>LONA ENERGIZER 0.6</t>
  </si>
  <si>
    <t>LONA ENERGIZER 1M</t>
  </si>
  <si>
    <t>ROLLO VINILO ENERGIZER</t>
  </si>
  <si>
    <t>TODDY CACAO AVELLANAS X 150 GR</t>
  </si>
  <si>
    <t>7790380023593</t>
  </si>
  <si>
    <t>TODDY BOLITAS CHOCOLATE X 200 GR</t>
  </si>
  <si>
    <t>7790380019633</t>
  </si>
  <si>
    <t>FLYNN PAFF YOGUR CONFIT  X 50GR</t>
  </si>
  <si>
    <t>7790380029861</t>
  </si>
  <si>
    <t>PALITO DE LA SELVA BOX ANANA X 480 GR</t>
  </si>
  <si>
    <t>7790380258056</t>
  </si>
  <si>
    <t>PALITO DE LA SELVA BOX X 480 GR ACIDOSBLUEBERRY</t>
  </si>
  <si>
    <t>7790380258070</t>
  </si>
  <si>
    <t>7790036976310</t>
  </si>
  <si>
    <t>12933</t>
  </si>
  <si>
    <t>WHISKAS BUENO POR NAT SALMON X3 KG</t>
  </si>
  <si>
    <t>7797453973144</t>
  </si>
  <si>
    <t>RAFFAELLO T9 X 90 GR</t>
  </si>
  <si>
    <t>8000500232057</t>
  </si>
  <si>
    <t>77261607</t>
  </si>
  <si>
    <t>MOSQUITERO  KILLER</t>
  </si>
  <si>
    <t>71079603</t>
  </si>
  <si>
    <t>GASEOSA BAGGIO FRESH CITRUS  X2.25 L</t>
  </si>
  <si>
    <t>7790036976297</t>
  </si>
  <si>
    <t>12930</t>
  </si>
  <si>
    <t>PLAYBOY  MIXTO C EXHIBIDOR X 12U</t>
  </si>
  <si>
    <t>7798194560327</t>
  </si>
  <si>
    <t>PRINGLES CHEDDAR Y BACON X 105 GR</t>
  </si>
  <si>
    <t>7896004011790</t>
  </si>
  <si>
    <t>PULPA DE TOMATE 7DIASX  1018G</t>
  </si>
  <si>
    <t>7790036140742</t>
  </si>
  <si>
    <t>PLASTICOLA  X 35 GR X12U</t>
  </si>
  <si>
    <t>7790400927566</t>
  </si>
  <si>
    <t>GOMITAS FANTASIA MISKY ACIDOS X 500 GR</t>
  </si>
  <si>
    <t>7790580149987</t>
  </si>
  <si>
    <t>CHOCOLIA GALLETITAS X 170 GR</t>
  </si>
  <si>
    <t>7790040143975</t>
  </si>
  <si>
    <t>CEREALITAS CLASICAS TRIPACK X 636 GR</t>
  </si>
  <si>
    <t>7622201745905</t>
  </si>
  <si>
    <t>GOMITAS JELLY FORT TUTTI FRUTTI 12X30GR</t>
  </si>
  <si>
    <t>7790206019960</t>
  </si>
  <si>
    <t>1996</t>
  </si>
  <si>
    <t>GASEOSA BAGGIO FRESH COLA S/AZUCAR X 2,25 LT</t>
  </si>
  <si>
    <t>7790036976303</t>
  </si>
  <si>
    <t>12932</t>
  </si>
  <si>
    <t>7790040149021</t>
  </si>
  <si>
    <t>KIT 4 TACHOS DRY PLAST. PEDIGREE &amp; WHISKAS</t>
  </si>
  <si>
    <t>4180736</t>
  </si>
  <si>
    <t>86732</t>
  </si>
  <si>
    <t>PILA AZ675E X 4U ESP AUDIOLOGIA</t>
  </si>
  <si>
    <t>28888021308352</t>
  </si>
  <si>
    <t>8888021306095</t>
  </si>
  <si>
    <t>PILA E 91 AA X 2U  MAX PLUS ENERGIZER</t>
  </si>
  <si>
    <t>18888021206521</t>
  </si>
  <si>
    <t>8888021203318</t>
  </si>
  <si>
    <t>PILA E 92 AAA X 2U  MAX PLUS ENERGIZER</t>
  </si>
  <si>
    <t>18888021206538</t>
  </si>
  <si>
    <t>8888021203332</t>
  </si>
  <si>
    <t>7792860005693</t>
  </si>
  <si>
    <t>CHUPETIN PICO DULCE LED X 48 U.</t>
  </si>
  <si>
    <t>7792860005822</t>
  </si>
  <si>
    <t>301180</t>
  </si>
  <si>
    <t>CAR MAST PICO DULCE BIT SURTIDOX 51 U</t>
  </si>
  <si>
    <t>7792860005716</t>
  </si>
  <si>
    <t>CHUPET BOLA LOCA MAX CER-MANZ POTE X24U</t>
  </si>
  <si>
    <t>7792860005839</t>
  </si>
  <si>
    <t>301190</t>
  </si>
  <si>
    <t>KINDER GRAN SORPRESA 100 GRS MASHA &amp; EL OSO</t>
  </si>
  <si>
    <t>7797394002590</t>
  </si>
  <si>
    <t>HUEVO DE PASCUA ROCHER BOX DARK 137.5 GRS</t>
  </si>
  <si>
    <t>7898024398899</t>
  </si>
  <si>
    <t>KINDER SORPRESA MASHA Y EL OSO X12</t>
  </si>
  <si>
    <t>PIEDRAS SANITARIAS NIC BOLSON 4U X 4KG</t>
  </si>
  <si>
    <t>7798120730060</t>
  </si>
  <si>
    <t>PIPICAT ULTRA 6U X 4 KG PIEDRAS SANITARIAS</t>
  </si>
  <si>
    <t>7798377140018</t>
  </si>
  <si>
    <t>PIPICAT BIANCO ORIGINAL 6 U X 1.8 KG PIEDRAS SANIT</t>
  </si>
  <si>
    <t>7896273806219</t>
  </si>
  <si>
    <t>PIPICAT BIANCO LAVANDA 6 U X 1.8 KG PIEDRAS SANITA</t>
  </si>
  <si>
    <t>7896273809487</t>
  </si>
  <si>
    <t>OCB ECO TUBES X 5 U</t>
  </si>
  <si>
    <t>3057060429057</t>
  </si>
  <si>
    <t>3057060412707</t>
  </si>
  <si>
    <t>6200</t>
  </si>
  <si>
    <t>JUGO MOCORETA P/DILUIR POMELO ROS X600ML</t>
  </si>
  <si>
    <t>7790036105932</t>
  </si>
  <si>
    <t>CAÑONCITO MB X 70 GR</t>
  </si>
  <si>
    <t>7795733000061</t>
  </si>
  <si>
    <t>OMAR A. MARTINEZ</t>
  </si>
  <si>
    <t>CAÑONCITO MB X 200 GR</t>
  </si>
  <si>
    <t>17795733001096</t>
  </si>
  <si>
    <t>7795733001099</t>
  </si>
  <si>
    <t>CAÑONCITO MB X 500 GR</t>
  </si>
  <si>
    <t>1779573300181</t>
  </si>
  <si>
    <t>7795733000184</t>
  </si>
  <si>
    <t>MEMBRILLITO X70 GR</t>
  </si>
  <si>
    <t>17795733000051</t>
  </si>
  <si>
    <t>7795733000054</t>
  </si>
  <si>
    <t>MEMBRILLITO X 200 GR</t>
  </si>
  <si>
    <t>17795733001331</t>
  </si>
  <si>
    <t>7795733001082</t>
  </si>
  <si>
    <t>PEPOS MEMBRILLO X 200 GR</t>
  </si>
  <si>
    <t>17795733001232</t>
  </si>
  <si>
    <t>7795733001235</t>
  </si>
  <si>
    <t>PEPOS MEMBRILLO X 350 GR</t>
  </si>
  <si>
    <t>17795733000132</t>
  </si>
  <si>
    <t>7795733001327</t>
  </si>
  <si>
    <t>PEPOS MEMBRILLO X 500 GR</t>
  </si>
  <si>
    <t>17795733</t>
  </si>
  <si>
    <t>7795733001242</t>
  </si>
  <si>
    <t>OBLEAS CLASICAS X 100 GR</t>
  </si>
  <si>
    <t>37795733000529</t>
  </si>
  <si>
    <t>3779573300052</t>
  </si>
  <si>
    <t>OBLEAS VAINILLA  X 100 GR</t>
  </si>
  <si>
    <t>OBLEAS FRUTILLA  X 100 GR</t>
  </si>
  <si>
    <t>7795733000474</t>
  </si>
  <si>
    <t>OBLEAS CHOCOLATE X 100 GR</t>
  </si>
  <si>
    <t>7795733000511</t>
  </si>
  <si>
    <t>OBLEAS CHANTILLY X 100 GR</t>
  </si>
  <si>
    <t>7957330004811</t>
  </si>
  <si>
    <t>OBLEAS CHOCO-FRUT X 100 GR</t>
  </si>
  <si>
    <t>OBLEAS CLASICAS RECITAL DJ X 12 U. 100 GR</t>
  </si>
  <si>
    <t>7795733000528</t>
  </si>
  <si>
    <t>OBLEAS VAINILLA RECITAL DJ X 12 U. 100 GR</t>
  </si>
  <si>
    <t>7795733000504</t>
  </si>
  <si>
    <t>RECITAL CLASICA X 50 GR</t>
  </si>
  <si>
    <t>17795733000778</t>
  </si>
  <si>
    <t>7795733000771</t>
  </si>
  <si>
    <t>RECITAL VAINILLA X 50 GR</t>
  </si>
  <si>
    <t>17795733000693</t>
  </si>
  <si>
    <t>7795733000696</t>
  </si>
  <si>
    <t>RECITAL FRUTILLA  X 50 GR</t>
  </si>
  <si>
    <t>7795733000672</t>
  </si>
  <si>
    <t>RECITAL CHOCOLATE X 50 GR</t>
  </si>
  <si>
    <t>17795733000761</t>
  </si>
  <si>
    <t>7795733000764</t>
  </si>
  <si>
    <t>MEMBRILLITO COCO X 200 GR</t>
  </si>
  <si>
    <t>17795733000372</t>
  </si>
  <si>
    <t>7795733001334</t>
  </si>
  <si>
    <t>GALLEGUITAS LIMON X 200 GR</t>
  </si>
  <si>
    <t>1779573300035</t>
  </si>
  <si>
    <t>7795733000351</t>
  </si>
  <si>
    <t>GALLEGUITAS X 200 GR</t>
  </si>
  <si>
    <t>17795733001072</t>
  </si>
  <si>
    <t>7795733001075</t>
  </si>
  <si>
    <t>GALLEGUITAS COCO  X 200 GR</t>
  </si>
  <si>
    <t>7795733000375</t>
  </si>
  <si>
    <t>KOKI CHIPS X 180 GR</t>
  </si>
  <si>
    <t>17795733001300</t>
  </si>
  <si>
    <t>7795733001303</t>
  </si>
  <si>
    <t>TARAGUI SILVESTRE TILO  20X1 GR</t>
  </si>
  <si>
    <t>17790387001430</t>
  </si>
  <si>
    <t>7790387001433</t>
  </si>
  <si>
    <t>143</t>
  </si>
  <si>
    <t>VESPA ROCHER PASCUAS 2025</t>
  </si>
  <si>
    <t>71082535</t>
  </si>
  <si>
    <t>PUNTERA MULTIMARCA PASCUAS 2025</t>
  </si>
  <si>
    <t>71082537</t>
  </si>
  <si>
    <t>HUEVO PASCUA GEORGALO C/ BOMB X 75 GR</t>
  </si>
  <si>
    <t>7790380030355</t>
  </si>
  <si>
    <t>HUEVO PASCUA GEORGALO C/ BOMB X 145 GR</t>
  </si>
  <si>
    <t>HUEVO PASCUA MANTECOL C/ BOCAD X 200 GR</t>
  </si>
  <si>
    <t>HUEVO MANTECOL  CONFITES 12UX22 GR</t>
  </si>
  <si>
    <t>7790380432036</t>
  </si>
  <si>
    <t>7790380032038</t>
  </si>
  <si>
    <t>HUEVO PASCUA ALTEZA X 75 GR</t>
  </si>
  <si>
    <t>HUEVO ZUCOA CON CONFITES 12UX 22 GR</t>
  </si>
  <si>
    <t>7790380432654</t>
  </si>
  <si>
    <t>7790380032656</t>
  </si>
  <si>
    <t>HUEVO PASCUA ZUCOA CON CONFITES X 75 GR</t>
  </si>
  <si>
    <t>7790380032663</t>
  </si>
  <si>
    <t>HUEVO PASCUA ALTEZA  X 45 GR</t>
  </si>
  <si>
    <t>7790380059322</t>
  </si>
  <si>
    <t>7790380059325</t>
  </si>
  <si>
    <t>HUEVO PASCUA ALTEZA  X 22 GR</t>
  </si>
  <si>
    <t>7790380059506</t>
  </si>
  <si>
    <t>7790380059509</t>
  </si>
  <si>
    <t>FLYNN PAFF YOGUR DUR-VAIN 70U. X 8GR</t>
  </si>
  <si>
    <t>7790380028192</t>
  </si>
  <si>
    <t>FLYNN PAFF YOGUR  FRUT - BAN 70U. X 8GR</t>
  </si>
  <si>
    <t>7790380028208</t>
  </si>
  <si>
    <t>FLYNN PAFF LIMONADA FRAMBUEZA X 70 U X 8 GR</t>
  </si>
  <si>
    <t>7790380428237</t>
  </si>
  <si>
    <t>FLYNN PAFF LIMONADA - MELON X 70U X8 GR</t>
  </si>
  <si>
    <t>7790380428268</t>
  </si>
  <si>
    <t>SKITTLES FRUTAS SILVESTRES X 61.5 GR</t>
  </si>
  <si>
    <t>022000018489</t>
  </si>
  <si>
    <t>SKITTLES TROPICAL  X 61.5 GR</t>
  </si>
  <si>
    <t>40000001638</t>
  </si>
  <si>
    <t>STARBURST ORIG X 58.7 GR</t>
  </si>
  <si>
    <t>040000000518</t>
  </si>
  <si>
    <t>7797453972482</t>
  </si>
  <si>
    <t>ABRIDOR DE VINOS ELECTRICO</t>
  </si>
  <si>
    <t>POXI-RAN X 3.4 KG LATA</t>
  </si>
  <si>
    <t>7794122013149</t>
  </si>
  <si>
    <t>EXHIB MOSTRADOR SISE PEDIGREE/WHISKAS</t>
  </si>
  <si>
    <t>4205198</t>
  </si>
  <si>
    <t>67906</t>
  </si>
  <si>
    <t>SHOT TABLETA X 90 GR</t>
  </si>
  <si>
    <t>17791249451653</t>
  </si>
  <si>
    <t>7791249451656</t>
  </si>
  <si>
    <t>SHOT TABLETA X 35 GR</t>
  </si>
  <si>
    <t>7790114014248</t>
  </si>
  <si>
    <t>77914217</t>
  </si>
  <si>
    <t>MINI PEPITOS X 50 GR</t>
  </si>
  <si>
    <t>17622201740389</t>
  </si>
  <si>
    <t>7622201740399</t>
  </si>
  <si>
    <t>MINI  OREO X 50 GR</t>
  </si>
  <si>
    <t>17622201766127</t>
  </si>
  <si>
    <t>7622201761288</t>
  </si>
  <si>
    <t>CHOCOLATE TRES SUEÑOS CADBURY X12X25 GR</t>
  </si>
  <si>
    <t>7622201818562</t>
  </si>
  <si>
    <t>7622201818579</t>
  </si>
  <si>
    <t>ZUCOA CACAO EN POLVO X 150 GR</t>
  </si>
  <si>
    <t>17790380023606</t>
  </si>
  <si>
    <t>7790380023609</t>
  </si>
  <si>
    <t>ZUCOA CACAO EN POLVO X 300 GR</t>
  </si>
  <si>
    <t>17790380023613</t>
  </si>
  <si>
    <t>779038023616</t>
  </si>
  <si>
    <t>EVEREADY GOLD ALK AA A91 BP2</t>
  </si>
  <si>
    <t>8888021201444</t>
  </si>
  <si>
    <t>EVEREADY GOLD ALK AAA A92 BP2</t>
  </si>
  <si>
    <t>8888021201468</t>
  </si>
  <si>
    <t>EVEREADY GOLD ALK AA A91 BP 20</t>
  </si>
  <si>
    <t>8888021100433</t>
  </si>
  <si>
    <t>EVEREADY BLUE AAA BP40</t>
  </si>
  <si>
    <t>8888021800135</t>
  </si>
  <si>
    <t>EXHIB. DE PIE SISE C&amp;T PED/WHI STANDING</t>
  </si>
  <si>
    <t>KOKI CHIPS X 350 GR</t>
  </si>
  <si>
    <t>17795733001317</t>
  </si>
  <si>
    <t>7795733001310</t>
  </si>
  <si>
    <t>LINT RAYOVAC ROVLC1L2D</t>
  </si>
  <si>
    <t>8888021304671</t>
  </si>
  <si>
    <t>OBLEAS FRUTILLA RECITAL DJ X 12 U. 100 GR</t>
  </si>
  <si>
    <t>OBLEAS CHOCOLATE RECITAL DJ X 12 U. 100 GR</t>
  </si>
  <si>
    <t>OBLEAS CHANTILLY RECITAL DJ X 12 U. 100 GR</t>
  </si>
  <si>
    <t>OBLEAS CHOCO/FRUT RECITAL DJ X 12 U. 100 GR</t>
  </si>
  <si>
    <t>7795733001457</t>
  </si>
  <si>
    <t>TODDY CHOCOL AIR MIX 10X50G</t>
  </si>
  <si>
    <t>7790380418054</t>
  </si>
  <si>
    <t>TODDY CHOCOL MOUSSE  10X60G</t>
  </si>
  <si>
    <t>7790380425113</t>
  </si>
  <si>
    <t>TODDY CHOCOL BLANCO COOKIES 10X60G</t>
  </si>
  <si>
    <t>7790380425137</t>
  </si>
  <si>
    <t>TODDY CHOCOL MILK 10X60G</t>
  </si>
  <si>
    <t>7790380425120</t>
  </si>
  <si>
    <t>CAR. FULLMINT NAR/MENTA X336 GR</t>
  </si>
  <si>
    <t>76222018043910</t>
  </si>
  <si>
    <t>7790380825159</t>
  </si>
  <si>
    <t>CAR. FULLMINT CHOCOL/MENTA X336 GR</t>
  </si>
  <si>
    <t>76222018043907</t>
  </si>
  <si>
    <t>7790380039075</t>
  </si>
  <si>
    <t>CAR. FULLMINT CHERRY/ MENTA X336 GR</t>
  </si>
  <si>
    <t>76222018034906</t>
  </si>
  <si>
    <t>7790380825135</t>
  </si>
  <si>
    <t>CAR. FULLMINT MENTA/STRONG X336 GR</t>
  </si>
  <si>
    <t>76222018043911</t>
  </si>
  <si>
    <t>7790380825166</t>
  </si>
  <si>
    <t>FLYNN PAFF TUTTI X 128 GR</t>
  </si>
  <si>
    <t>7790380015949</t>
  </si>
  <si>
    <t>CEREAL FLOW ALMENDRAS  C/ CHOCOL  20UX30G</t>
  </si>
  <si>
    <t>7790380420248</t>
  </si>
  <si>
    <t>KIT INICIO DE VIDA</t>
  </si>
  <si>
    <t>KIT RAZA PROMO OTOÑO 2025</t>
  </si>
  <si>
    <t>CAR. FULLMINT MENTA X336 GR</t>
  </si>
  <si>
    <t>7790380039082</t>
  </si>
  <si>
    <t>CAR. FULLMINT MENTA +MIEL X336 GR</t>
  </si>
  <si>
    <t>7790380825142</t>
  </si>
  <si>
    <t>CAR. FULLMINT MIX DE FRUTAS X336 GR</t>
  </si>
  <si>
    <t>7790380039129</t>
  </si>
  <si>
    <t>ENCENDEDOR RECARGABLE MIN CANDELA X 10U</t>
  </si>
  <si>
    <t>7798347086179</t>
  </si>
  <si>
    <t>7594</t>
  </si>
  <si>
    <t>HUEVO PAÑUELO SAPITO LECHE X 56 GR</t>
  </si>
  <si>
    <t>7790580136826</t>
  </si>
  <si>
    <t>1013682</t>
  </si>
  <si>
    <t>MANTECOL UNTABLE X 250 GR</t>
  </si>
  <si>
    <t>17790380026416</t>
  </si>
  <si>
    <t>7790380026419</t>
  </si>
  <si>
    <t>7790580149956</t>
  </si>
  <si>
    <t>7790387001419</t>
  </si>
  <si>
    <t>141</t>
  </si>
  <si>
    <t>7792180145420</t>
  </si>
  <si>
    <t>7792180145437</t>
  </si>
  <si>
    <t>7792180145444</t>
  </si>
  <si>
    <t>VINO B. PRIV. MALBEC EPICO X 750</t>
  </si>
  <si>
    <t>17790036008018</t>
  </si>
  <si>
    <t>7790036008011</t>
  </si>
  <si>
    <t>19568</t>
  </si>
  <si>
    <t>BUBBALOO GOMITAS MIX FRUTAL ACIDO X 198 GR</t>
  </si>
  <si>
    <t>76222022172400</t>
  </si>
  <si>
    <t>7622202217258</t>
  </si>
  <si>
    <t>BUBBALOO GOM. ACIDO FRUTILLA HUELLITAS  X 198 GR</t>
  </si>
  <si>
    <t>76222022172700</t>
  </si>
  <si>
    <t>7622202217289</t>
  </si>
  <si>
    <t>MINI OREO X150 GR</t>
  </si>
  <si>
    <t>1762202219327</t>
  </si>
  <si>
    <t>7622202219337</t>
  </si>
  <si>
    <t>POXI-RAN TRANSPARENTE  X 23 ML CHICO</t>
  </si>
  <si>
    <t>7790400033120</t>
  </si>
  <si>
    <t>MINI PACK LHERITIER 2025</t>
  </si>
  <si>
    <t>3779286000121</t>
  </si>
  <si>
    <t>301211</t>
  </si>
  <si>
    <t>HAMLET WAY 21X30 GR</t>
  </si>
  <si>
    <t>7794612101134</t>
  </si>
  <si>
    <t>KIT TODDY CHOCOLATES 920G</t>
  </si>
  <si>
    <t>17790380025181</t>
  </si>
  <si>
    <t>EVEREADY GOLD ALK AA A91 BP4</t>
  </si>
  <si>
    <t>8888021201451</t>
  </si>
  <si>
    <t>EVEREADY GOLD ALK AAA A92 BP4</t>
  </si>
  <si>
    <t>8888021201475</t>
  </si>
  <si>
    <t>REMERA TULIPAN</t>
  </si>
  <si>
    <t>EXHIBIDOR MOSTRADOR SNICKER</t>
  </si>
  <si>
    <t>PAVA ELECTR. DAEWOO 1.7 LT</t>
  </si>
  <si>
    <t>BOLSO MATERO CODPACK</t>
  </si>
  <si>
    <t>HARINA PUREZA  LEUDANTE ULTRA REF. X1KG</t>
  </si>
  <si>
    <t>7792180140708</t>
  </si>
  <si>
    <t>EDULCORANTE SI  LIGHT X500CC</t>
  </si>
  <si>
    <t>7790036003115</t>
  </si>
  <si>
    <t>7790580147983</t>
  </si>
  <si>
    <t>BOCADITO DULECH X 20X21 GR</t>
  </si>
  <si>
    <t>7790206008384</t>
  </si>
  <si>
    <t>838</t>
  </si>
  <si>
    <t>7791416002001</t>
  </si>
  <si>
    <t>RAZA GATOS CARNE PES ARROZ X15 KG</t>
  </si>
  <si>
    <t>7791416079522</t>
  </si>
  <si>
    <t>RAZA GATO POLLO Y LECHE X 15 KG</t>
  </si>
  <si>
    <t>7791416079515</t>
  </si>
  <si>
    <t>7791416079416</t>
  </si>
  <si>
    <t>7791416079539</t>
  </si>
  <si>
    <t>RAZA PERRO ADULTO CARNE X14 KG</t>
  </si>
  <si>
    <t>7791416072721</t>
  </si>
  <si>
    <t>7791416960790</t>
  </si>
  <si>
    <t>9 DE ORO GRANOLA  X 180 GR</t>
  </si>
  <si>
    <t>7792180140814</t>
  </si>
  <si>
    <t>7798088565483</t>
  </si>
  <si>
    <t>VORAZ PERRO AD POLLO Y ARROZ X 15 KG</t>
  </si>
  <si>
    <t>7798088562734</t>
  </si>
  <si>
    <t>MAINTENANCE CRIADORES GATOS 15 KG</t>
  </si>
  <si>
    <t>7798088564141</t>
  </si>
  <si>
    <t>OBLEA CHOCOLATE BAUDUCCO X78GS</t>
  </si>
  <si>
    <t>7891962058399</t>
  </si>
  <si>
    <t>80143</t>
  </si>
  <si>
    <t>OLD PRINCE NOV CORD &amp; ARROZ SMALL X 7.5 K</t>
  </si>
  <si>
    <t>7798088564424</t>
  </si>
  <si>
    <t>MAINTENANCE CRIADORES ADULT 22 KG</t>
  </si>
  <si>
    <t>7798088562109</t>
  </si>
  <si>
    <t>OLD PRINCE NOV CORD &amp; ARROZ CACH. X 7.5 K</t>
  </si>
  <si>
    <t>7798088564431</t>
  </si>
  <si>
    <t>OLD PRINCE NOV CORD &amp; ARROZ AD M&amp;L X 7.5 K</t>
  </si>
  <si>
    <t>7798088564417</t>
  </si>
  <si>
    <t>7798088563663</t>
  </si>
  <si>
    <t>OLD PRINCE PREMIUM AD CORDERO 15KG</t>
  </si>
  <si>
    <t>7798088564738</t>
  </si>
  <si>
    <t>OBLEA HAMLETON BLANCO X 448 GR (16X28G)</t>
  </si>
  <si>
    <t>7790580102326</t>
  </si>
  <si>
    <t>ALFAJOR 9 DE ORO NEGRO RELL DDL X 45 GR</t>
  </si>
  <si>
    <t>7792180145390</t>
  </si>
  <si>
    <t>ALF0001</t>
  </si>
  <si>
    <t>ALFAJOR 9 DE ORO BLANCO RELL DDL X 45 GR</t>
  </si>
  <si>
    <t>7792180145406</t>
  </si>
  <si>
    <t>ALF00002</t>
  </si>
  <si>
    <t>ALFAJOR 9 DE ORO  FRUTOS ROJOS  X 45 GR</t>
  </si>
  <si>
    <t>7792180145413</t>
  </si>
  <si>
    <t>ALF0003</t>
  </si>
  <si>
    <t>L. WHISKY DUMBARTON  X 750</t>
  </si>
  <si>
    <t>7798135763657</t>
  </si>
  <si>
    <t>BUBB. GMTS FRUTILLA HUELLITAS X180 GR</t>
  </si>
  <si>
    <t>7622202216572</t>
  </si>
  <si>
    <t>BUBB CARAM CONF X 864 GR-  SPARKIES SOCCO</t>
  </si>
  <si>
    <t>7622202228452</t>
  </si>
  <si>
    <t>BUBB CARAM CONF X 432 GR-  SPARKIES SOCO</t>
  </si>
  <si>
    <t>7622202228483</t>
  </si>
  <si>
    <t>BELDENT TROPICAL MIX 20X20</t>
  </si>
  <si>
    <t>7622202273124</t>
  </si>
  <si>
    <t>HALLS MENTA-LYPTUS X 12 U.X25.2 GR</t>
  </si>
  <si>
    <t>7622202247309</t>
  </si>
  <si>
    <t>HALLS SANDIA 12 U.X25.2 GR</t>
  </si>
  <si>
    <t>7622202247354</t>
  </si>
  <si>
    <t>HALLS MENTOL 12 U.X25.2 GR</t>
  </si>
  <si>
    <t>7622202247385</t>
  </si>
  <si>
    <t>SAPITO ACIDO CRAZY 24X10G</t>
  </si>
  <si>
    <t>7790580150471</t>
  </si>
  <si>
    <t>1015047</t>
  </si>
  <si>
    <t>SAPITO MANGO PICANTE 24X10G</t>
  </si>
  <si>
    <t>7790580150488</t>
  </si>
  <si>
    <t>TIC TAC DUO NAR/MTA X 24 U</t>
  </si>
  <si>
    <t>87709857224902</t>
  </si>
  <si>
    <t>CINTA ALTA RESIST PYTHON NEGRO 7MTS</t>
  </si>
  <si>
    <t>77993489</t>
  </si>
  <si>
    <t>CINTA ALTA RESIST PYTHON GRIS 7MTS</t>
  </si>
  <si>
    <t>77993502</t>
  </si>
  <si>
    <t>DE A 2 CEREAL 20X12GR</t>
  </si>
  <si>
    <t>7790206006939</t>
  </si>
  <si>
    <t>693</t>
  </si>
  <si>
    <t>BOTELLA TERMICA 500ML FERRERO</t>
  </si>
  <si>
    <t>EXHIB. PIE BOMBILLO C/PROB. EVERADY</t>
  </si>
  <si>
    <t>EXHIB.  EVERADY  GANCHERA</t>
  </si>
  <si>
    <t>EHXIB CAJA CONTENEDORA ENERG.</t>
  </si>
  <si>
    <t>LINTERNA ENERGIZER 400L 2AA PR METAL TRY</t>
  </si>
  <si>
    <t>8888021310450</t>
  </si>
  <si>
    <t>LINTERNA ENERGIZER WATHEREADY 4AA ALLIN1 TR</t>
  </si>
  <si>
    <t>8888021310429</t>
  </si>
  <si>
    <t>LINTERNA ENERGIZER LUZ DE TRABAJO PANEL1100L LT</t>
  </si>
  <si>
    <t>8888021310405</t>
  </si>
  <si>
    <t>LINT ENERGIZER FRONTAL MULTIUSOS RECARGABLE 180L</t>
  </si>
  <si>
    <t>8888021310467</t>
  </si>
  <si>
    <t>LINTERNA FRONTAL ENERGIZER CINTILLO HDL30 400L</t>
  </si>
  <si>
    <t>8888021310399</t>
  </si>
  <si>
    <t>LINTERNA CAJITA ENERGIZER INDUSTRIAL HEADLAMP 300L</t>
  </si>
  <si>
    <t>8888021310382</t>
  </si>
  <si>
    <t>MONEDA CHO. JACK  X 60 X 5G.</t>
  </si>
  <si>
    <t>7790206016051</t>
  </si>
  <si>
    <t>MANTECOL OBLEA 18X27 GR</t>
  </si>
  <si>
    <t>7790380426424</t>
  </si>
  <si>
    <t>7798088565476</t>
  </si>
  <si>
    <t>TODDY GALLETA CHIPS 50 GR</t>
  </si>
  <si>
    <t>7790380023487</t>
  </si>
  <si>
    <t>HAMLET AVELLANAS Y MANI 21U X 45G</t>
  </si>
  <si>
    <t>7790580150495</t>
  </si>
  <si>
    <t>HALLS MIEL CON MENTA 12U X 25.65G</t>
  </si>
  <si>
    <t>7622202271281</t>
  </si>
  <si>
    <t>MELBA DIS X 4U DE 65.5G</t>
  </si>
  <si>
    <t>7622202220517</t>
  </si>
  <si>
    <t>EXH. COLGANTE LA GOTITA 2 GANCHOS</t>
  </si>
  <si>
    <t>AS02324</t>
  </si>
  <si>
    <t>EXH. UNIPOX</t>
  </si>
  <si>
    <t>EXH. COLGANTE FASTIX EXTERIOR</t>
  </si>
  <si>
    <t>AS02365</t>
  </si>
  <si>
    <t>7792860006669</t>
  </si>
  <si>
    <t>GOMITAS ACIDO POWER X500G PICO DUCLE</t>
  </si>
  <si>
    <t>7792860006638</t>
  </si>
  <si>
    <t>7792860006539</t>
  </si>
  <si>
    <t>CHUP MAST BABY DOLL MONSTER TUTTI 40X12G</t>
  </si>
  <si>
    <t>7792860006546</t>
  </si>
  <si>
    <t>7792114000900</t>
  </si>
  <si>
    <t>RUBINO HNOS. S.A.</t>
  </si>
  <si>
    <t>ALFAJOR MARLEY NEGRO SIMPLE 20X75GR</t>
  </si>
  <si>
    <t>17798460140014</t>
  </si>
  <si>
    <t>PRODUCTOS BAJONEROS SRL</t>
  </si>
  <si>
    <t>ALFAJOR MARLEY BLANCO SIMPLE 20X75GR</t>
  </si>
  <si>
    <t>17798460140021</t>
  </si>
  <si>
    <t>7798359560452</t>
  </si>
  <si>
    <t>ALFAJOR MARLEY NEGRO TRIPLE 10X100GR</t>
  </si>
  <si>
    <t>17798359560466</t>
  </si>
  <si>
    <t>ALFAJOR MARLEY BLANCO TRIPLE 10X100GR</t>
  </si>
  <si>
    <t>17798359560473</t>
  </si>
  <si>
    <t>CAMPERA ALG. DON SATUR- RAP</t>
  </si>
  <si>
    <t>DON SATUR BIZ 100% VEGETAL X170G</t>
  </si>
  <si>
    <t>7795735601228</t>
  </si>
  <si>
    <t>7896004004921</t>
  </si>
  <si>
    <t>90511</t>
  </si>
  <si>
    <t>NUCREM GEORGALOS X84G</t>
  </si>
  <si>
    <t>7790380016922</t>
  </si>
  <si>
    <t>1692</t>
  </si>
  <si>
    <t>NUCREM GEORGALOS BALDE X5.5KG</t>
  </si>
  <si>
    <t>7790380016991</t>
  </si>
  <si>
    <t>8999002696415</t>
  </si>
  <si>
    <t>8999002696514</t>
  </si>
  <si>
    <t>VINO GASCON MALBEC X 750</t>
  </si>
  <si>
    <t>7790415127777</t>
  </si>
  <si>
    <t>ESTAB VITIVINICOLAS ESCORIHUELA S.A</t>
  </si>
  <si>
    <t>VINO GASCON BLC DULCE X 750</t>
  </si>
  <si>
    <t>7790415000469</t>
  </si>
  <si>
    <t>VINO GASCON MALBEC GRAN RESERVA X 750</t>
  </si>
  <si>
    <t>7790415001916</t>
  </si>
  <si>
    <t>AFICHES MARLEY</t>
  </si>
  <si>
    <t>FAWNA CAT STERIL. X200 GR M. GRATIS</t>
  </si>
  <si>
    <t>2.37.30</t>
  </si>
  <si>
    <t>7791416073032</t>
  </si>
  <si>
    <t>7791416079584</t>
  </si>
  <si>
    <t>TOSTADA DE ARROZ S/SAL X 100GR LIBERA</t>
  </si>
  <si>
    <t>7798448630059</t>
  </si>
  <si>
    <t>CRESCINI FOOD S.R.L.</t>
  </si>
  <si>
    <t>TOSTADA DE ARROZ CLASICA X 100GR LIBERA</t>
  </si>
  <si>
    <t>7798448630042</t>
  </si>
  <si>
    <t>TOSTADA DE ARROZ S/SAL X 140GR LIBERA</t>
  </si>
  <si>
    <t>7798448630028</t>
  </si>
  <si>
    <t>TOSTADA DE ARROZ CLASICA X 140GR LIBERA</t>
  </si>
  <si>
    <t>7798448630011</t>
  </si>
  <si>
    <t>TOSTADA DE ARROZ DULCES X 140GR LIBERA</t>
  </si>
  <si>
    <t>7798448630035</t>
  </si>
  <si>
    <t>RAZA PERRO ADULTO CARNE  X 20+2  KG</t>
  </si>
  <si>
    <t>7791416079553</t>
  </si>
  <si>
    <t>7797394002583</t>
  </si>
  <si>
    <t>77261011</t>
  </si>
  <si>
    <t>TERMO FERRERO PROMO 2025</t>
  </si>
  <si>
    <t>CARAMELO CLIGHT FRAMBUESA 12X26G</t>
  </si>
  <si>
    <t>7622202288302</t>
  </si>
  <si>
    <t>CLIGHT 20X8G LIMONADA Y ARANDANOS</t>
  </si>
  <si>
    <t>7622202236839</t>
  </si>
  <si>
    <t>CARGADOR EVR VALUE EVC5 AP</t>
  </si>
  <si>
    <t>8888021307054</t>
  </si>
  <si>
    <t>CARGADOR EVR MINI EV2PC5 TB AP CH</t>
  </si>
  <si>
    <t>8888021307047</t>
  </si>
  <si>
    <t>E303821700</t>
  </si>
  <si>
    <t>PILA EVR RECARG AA X2</t>
  </si>
  <si>
    <t>8888021300949</t>
  </si>
  <si>
    <t>PILA EVR RECARG AAA X2</t>
  </si>
  <si>
    <t>8888021300956</t>
  </si>
  <si>
    <t>CATALOGO FAWNA</t>
  </si>
  <si>
    <t>CATALOGO OLD PRINCE</t>
  </si>
  <si>
    <t>CHUPET SUGUS TERRORIFICOS X 24U-384GR</t>
  </si>
  <si>
    <t>7790580151867</t>
  </si>
  <si>
    <t>CAR.SUGUS CONFIT ACID X 50 GR.CER,ARAND,UVA</t>
  </si>
  <si>
    <t>7790580151768</t>
  </si>
  <si>
    <t>GOMITAS MISKY MURCIELAGOS X 500 GR</t>
  </si>
  <si>
    <t>7790580151652</t>
  </si>
  <si>
    <t>REVESTIMIENTO DE PUNTERA DDM BDD 2026</t>
  </si>
  <si>
    <t>71085342</t>
  </si>
  <si>
    <t>TOLVA NUTELLA BREADDAY 2026</t>
  </si>
  <si>
    <t>71085328</t>
  </si>
  <si>
    <t>COUNTER NUTELLA BREADDAY 2026</t>
  </si>
  <si>
    <t>71085330</t>
  </si>
  <si>
    <t>TIRAS IMPULSIVAS KINDER BUENO 2026</t>
  </si>
  <si>
    <t>27798460140035</t>
  </si>
  <si>
    <t>EXHIBIDORES MARLEY CHICOS</t>
  </si>
  <si>
    <t>EXHIBIDORES MARLEY GRANDES</t>
  </si>
  <si>
    <t>GARRAPIÑADAS DE MANI ALTEZA X 80 GR</t>
  </si>
  <si>
    <t>7790380014676</t>
  </si>
  <si>
    <t>1467</t>
  </si>
  <si>
    <t>TURRON DE MANI ALTEZA X 70 GR</t>
  </si>
  <si>
    <t>7790380012085</t>
  </si>
  <si>
    <t>1208</t>
  </si>
  <si>
    <t>CHOCOL. RELL ALMENDRAS GEORGALOS X 100 GR</t>
  </si>
  <si>
    <t>7790380013662</t>
  </si>
  <si>
    <t>1366</t>
  </si>
  <si>
    <t>CHOCOL. RELL DDL GEORGALOS X 100 G</t>
  </si>
  <si>
    <t>779038003349</t>
  </si>
  <si>
    <t>3334</t>
  </si>
  <si>
    <t>SKITTLES GUMMIES ORIGINAL X164.4 GR</t>
  </si>
  <si>
    <t>022000285942</t>
  </si>
  <si>
    <t>SNICKERS ALMOND  X 49.9 GR</t>
  </si>
  <si>
    <t>04010508</t>
  </si>
  <si>
    <t>M&amp;M CARAMEL X 40  GR</t>
  </si>
  <si>
    <t>040000508830</t>
  </si>
  <si>
    <t>TWIX CARAM MILK CHOCOL X 50.7</t>
  </si>
  <si>
    <t>040000514206</t>
  </si>
  <si>
    <t>BAGGIO PRONTO MIX CITRUS X 1 LT</t>
  </si>
  <si>
    <t>7790036128931</t>
  </si>
  <si>
    <t>12896</t>
  </si>
  <si>
    <t>OLD PRINCE C &amp; A CACH. X 500 GR MUESTRA GRATIS</t>
  </si>
  <si>
    <t>7798088563953</t>
  </si>
  <si>
    <t>21180</t>
  </si>
  <si>
    <t>OLD PRINCE PREMIUM GATO URINARIO 3KG</t>
  </si>
  <si>
    <t>7798088565292</t>
  </si>
  <si>
    <t>OLD PRINCE PREMIUM GATO CORD. AD. 3KG</t>
  </si>
  <si>
    <t>7798088565315</t>
  </si>
  <si>
    <t>OLD PRINCE PREMIUM GATO CORD AD 7.5 KG</t>
  </si>
  <si>
    <t>7798088565322</t>
  </si>
  <si>
    <t>7791416079577</t>
  </si>
  <si>
    <t>OLD PRINCE PREMIUM GATO URINARIO 7.5KG</t>
  </si>
  <si>
    <t>7798088565308</t>
  </si>
  <si>
    <t>FAWNA AD CAT STERIL X 200 GR MUESTRA GRATIS</t>
  </si>
  <si>
    <t>7798088564622</t>
  </si>
  <si>
    <t>23730</t>
  </si>
  <si>
    <t>BAZOOKA MANGO HOT X80U</t>
  </si>
  <si>
    <t>7790380011064</t>
  </si>
  <si>
    <t>MINI PLAY POP X225G CER/FRU/MAN/NAR</t>
  </si>
  <si>
    <t>7792860006508</t>
  </si>
  <si>
    <t>CHICLE LHERITIER PLOP SANDIA X 60U</t>
  </si>
  <si>
    <t>7792860005983</t>
  </si>
  <si>
    <t>7790580152567</t>
  </si>
  <si>
    <t>7790580152574</t>
  </si>
  <si>
    <t>ALIM PAMPA PERRO CACHORROS X15KG</t>
  </si>
  <si>
    <t>7791416079010</t>
  </si>
  <si>
    <t>ALIM PAMPA PERRO CACHORROS X3 KG</t>
  </si>
  <si>
    <t>7791416079027</t>
  </si>
  <si>
    <t>ALIM PAMPA PERRO ADUL RAZ PEQ  X15KG</t>
  </si>
  <si>
    <t>7791416079119</t>
  </si>
  <si>
    <t>ALIM PAMPA PERRO ADUL RAZ PEQ  X3 KG</t>
  </si>
  <si>
    <t>7791416079126</t>
  </si>
  <si>
    <t>ALIM PAMPA PERRO ADUL RAZ MED/GDE  X20KG</t>
  </si>
  <si>
    <t>7791416079218</t>
  </si>
  <si>
    <t>ALIM PAMPA PERRO ADUL MED/GDES X 20+2 KG</t>
  </si>
  <si>
    <t>7791416079225</t>
  </si>
  <si>
    <t>ALIM PAMPA PERRO ADUL MED/GDES X 3 KG</t>
  </si>
  <si>
    <t>7791416079232</t>
  </si>
  <si>
    <t>ALIM PAMPA GATO ADUL  X 10 KG</t>
  </si>
  <si>
    <t>7791416079317</t>
  </si>
  <si>
    <t>ALIM PAMPA GATO ADULTO X 1.5 KG</t>
  </si>
  <si>
    <t>7791416079324</t>
  </si>
  <si>
    <t>7797453974141</t>
  </si>
  <si>
    <t>7797453974134</t>
  </si>
  <si>
    <t>7797453000673</t>
  </si>
  <si>
    <t>MARLEY SIMPLE MIXTO (NGO/BCO) 20X75GR</t>
  </si>
  <si>
    <t>GASEOSA MOCORETA NARANJA 2.25L</t>
  </si>
  <si>
    <t>7790036004587</t>
  </si>
  <si>
    <t>10558</t>
  </si>
  <si>
    <t>GASEOSA MOCORETA POMELO 2.25L</t>
  </si>
  <si>
    <t>7790036004594</t>
  </si>
  <si>
    <t>10559</t>
  </si>
  <si>
    <t>CAJA NAVIDEÑA GEORGALO VACIA</t>
  </si>
  <si>
    <t>7901</t>
  </si>
  <si>
    <t>CRUJITAS CLASICAS X 120 GR</t>
  </si>
  <si>
    <t>7792180146090</t>
  </si>
  <si>
    <t>CRUJITAS CEBOLLA Y CREMA X 120 GR</t>
  </si>
  <si>
    <t>7792180146120</t>
  </si>
  <si>
    <t>CRUJITAS DE QUESO X 120 GR</t>
  </si>
  <si>
    <t>7792180146106</t>
  </si>
  <si>
    <t>CRUJITAS HIERBAS DE LA HUERTA X 120 GR</t>
  </si>
  <si>
    <t>7792180146144</t>
  </si>
  <si>
    <t>7792180146137</t>
  </si>
  <si>
    <t>VINO IQUE MALBEC 750 ML</t>
  </si>
  <si>
    <t>7798103160129</t>
  </si>
  <si>
    <t>BODEGA VIÑEDOS MAURICIO LORCA S.A</t>
  </si>
  <si>
    <t>VINO IQUE SAUV. BLANC 750 ML</t>
  </si>
  <si>
    <t>7798103168897</t>
  </si>
  <si>
    <t>CASTELLI LEANDRO MATIAS</t>
  </si>
  <si>
    <t>VINO IQUE RESERVA MALBEC 750ML</t>
  </si>
  <si>
    <t>7798418250652</t>
  </si>
  <si>
    <t>VINO LOIS ESP BLANC  BLANC X 750 ML</t>
  </si>
  <si>
    <t>7798103167562</t>
  </si>
  <si>
    <t>VINO LOIS ESP. ROSE MALBEC X 750ML</t>
  </si>
  <si>
    <t>7798103160013</t>
  </si>
  <si>
    <t>VINO LOIS ESP. DULCE NAT. X 750ML</t>
  </si>
  <si>
    <t>7798103167548</t>
  </si>
  <si>
    <t>FRUTIGELATIN GUSANITOS ACIDOS</t>
  </si>
  <si>
    <t>7790580120061</t>
  </si>
  <si>
    <t>7622202311536</t>
  </si>
  <si>
    <t>7622202311628</t>
  </si>
  <si>
    <t>7622202310416</t>
  </si>
  <si>
    <t>BELDENT TUTTI S/AZUC   X 20U</t>
  </si>
  <si>
    <t>7622202311567</t>
  </si>
  <si>
    <t>7622202311598</t>
  </si>
  <si>
    <t>AFICHE HAMLET AVELLANAS</t>
  </si>
  <si>
    <t>746266310</t>
  </si>
  <si>
    <t>AFICHE NUEVO SAPITO ACIDO</t>
  </si>
  <si>
    <t>746267210</t>
  </si>
  <si>
    <t>MOVIE HAMLET AVELLANAS</t>
  </si>
  <si>
    <t>746266810</t>
  </si>
  <si>
    <t>MOVIE NUEVO HAMLETON</t>
  </si>
  <si>
    <t>746267010</t>
  </si>
  <si>
    <t>MOVIE NUEVO SAPITO PICANTE</t>
  </si>
  <si>
    <t>746266610</t>
  </si>
  <si>
    <t>PRINGLES BLACK CHIPS X 100GR</t>
  </si>
  <si>
    <t>7896004011653</t>
  </si>
  <si>
    <t>PRINGLES RED CHIPS X 100 GR</t>
  </si>
  <si>
    <t>7896004011660</t>
  </si>
  <si>
    <t>OBLEAS OBLITAS BLACK X 50GR</t>
  </si>
  <si>
    <t>7793123013455</t>
  </si>
  <si>
    <t>OBLEA BAÑADA BLANC OBLI-BON 20X28G</t>
  </si>
  <si>
    <t>7793123160852</t>
  </si>
  <si>
    <t>OBLEA BAÑADA OBLI-BON CHOC 20X28G</t>
  </si>
  <si>
    <t>7793123160821</t>
  </si>
  <si>
    <t>OBLEAS OBLITAS BLACK X 100GR</t>
  </si>
  <si>
    <t>7793123013950</t>
  </si>
  <si>
    <t>BOMBON OBLI-BOM MANI CON CHOC X30U</t>
  </si>
  <si>
    <t>77925787</t>
  </si>
  <si>
    <t>77929518</t>
  </si>
  <si>
    <t>CUBANITO OBLITA BLANCO 48X5,5G</t>
  </si>
  <si>
    <t>77929624</t>
  </si>
  <si>
    <t>77929631</t>
  </si>
  <si>
    <t>CUBANITO OBLITA DULC DE LECHE 48X5,5G</t>
  </si>
  <si>
    <t>77929648</t>
  </si>
  <si>
    <t>CUBANITO OBLITA NAVIDAD 15X14G</t>
  </si>
  <si>
    <t>7793123016999</t>
  </si>
  <si>
    <t>BOMBONERA OBLIBON MIXTA 15X15G</t>
  </si>
  <si>
    <t>779257870</t>
  </si>
  <si>
    <t>BOMBONERA OBLIBON HEXAG CLASICA 10X15G</t>
  </si>
  <si>
    <t>779257630</t>
  </si>
  <si>
    <t>BOMBONERA OBLIBON HEXAG BLANCO 10X15G</t>
  </si>
  <si>
    <t>779257700</t>
  </si>
  <si>
    <t>7622202311475</t>
  </si>
  <si>
    <t>80052760</t>
  </si>
  <si>
    <t>PEDIGREE CACH RAZ PEQ CYP X21K</t>
  </si>
  <si>
    <t>7797453974233</t>
  </si>
  <si>
    <t>FOSTER PINK MALBEC ROSE</t>
  </si>
  <si>
    <t>7798103161683</t>
  </si>
  <si>
    <t>COLLAR PARA PERROS PEDIGREE RAP</t>
  </si>
  <si>
    <t>COLLAR PARA GATOS WHISKAS RAP</t>
  </si>
  <si>
    <t>EVEREADY BLUE AAA  (912GPB-40)</t>
  </si>
  <si>
    <t>6223001580539</t>
  </si>
  <si>
    <t>MAX PET GATOS ADULTOS X 15 KG</t>
  </si>
  <si>
    <t>7791416030011</t>
  </si>
  <si>
    <t>MAX PET PERROS CACHORROS X 15 KG</t>
  </si>
  <si>
    <t>7791416031018</t>
  </si>
  <si>
    <t>MAX PET PERRO RAZA M/G X 20 KG</t>
  </si>
  <si>
    <t>7791416033012</t>
  </si>
  <si>
    <t>MAX PET PERROS RAZAS PEQ. X 15 KG</t>
  </si>
  <si>
    <t>7791416032015</t>
  </si>
  <si>
    <t>PILA AZ312E X 8U ESP AUDIOLOGIA</t>
  </si>
  <si>
    <t>8888021306101</t>
  </si>
  <si>
    <t>TARIMA PAMPA PREMIUM</t>
  </si>
  <si>
    <t>AFICHE PAMPA 2025</t>
  </si>
  <si>
    <t>1618</t>
  </si>
  <si>
    <t>MOVIES PAMPA 2025</t>
  </si>
  <si>
    <t>1619</t>
  </si>
  <si>
    <t>COMEDEROS PAMPA PERRO</t>
  </si>
  <si>
    <t>1641</t>
  </si>
  <si>
    <t>PACK PROMO VERANO FERRERO</t>
  </si>
  <si>
    <t>7790387015447</t>
  </si>
  <si>
    <t>PILA AAAAX2 ENGZ</t>
  </si>
  <si>
    <t>039800030771</t>
  </si>
  <si>
    <t>PILA ECR 2450 ENGZ</t>
  </si>
  <si>
    <t>039800085139</t>
  </si>
  <si>
    <t>PILA ECR 1616 ENGZ</t>
  </si>
  <si>
    <t>039800038586</t>
  </si>
  <si>
    <t>PILA ECR 1620 ENGZ</t>
  </si>
  <si>
    <t>039800038593</t>
  </si>
  <si>
    <t>PILA ECR 1220</t>
  </si>
  <si>
    <t>039800006752</t>
  </si>
  <si>
    <t>CEREALES PERROS AD. X 18 KG</t>
  </si>
  <si>
    <t>7798088564547</t>
  </si>
  <si>
    <t>CARNIX PERRO AD. X 18 KG</t>
  </si>
  <si>
    <t>7798088564639</t>
  </si>
  <si>
    <t>CAUDILLOS PERRO AD. X 18 KG</t>
  </si>
  <si>
    <t>7798088564530</t>
  </si>
  <si>
    <t>MAINTENANCE CRIADORES GATO X 1 KG</t>
  </si>
  <si>
    <t>7798088564557</t>
  </si>
  <si>
    <t>KONGO GOLD NATURAL CACH. X 8 KG</t>
  </si>
  <si>
    <t>7898088562673</t>
  </si>
  <si>
    <t>KONGO GOLD NATURAL AD. X 3 KG</t>
  </si>
  <si>
    <t>7798088561782</t>
  </si>
  <si>
    <t>MAINTENANCE CRIADORES X 15 KG ADULTO</t>
  </si>
  <si>
    <t>7798088564578</t>
  </si>
  <si>
    <t>VORAZ PERRO AD. MIX X 15 KG</t>
  </si>
  <si>
    <t>7798088562048</t>
  </si>
  <si>
    <t>VORAZ PERRO AD. MIX X 3 KG</t>
  </si>
  <si>
    <t>7798088564493</t>
  </si>
  <si>
    <t>KIT DE COCINA MAYORISTA CAROL</t>
  </si>
  <si>
    <t>CARAMELERA LATA ARCOR BUTTER TOFFEES</t>
  </si>
  <si>
    <t>SPORT POP SURTIDO 6U X 11G</t>
  </si>
  <si>
    <t>7798130958799</t>
  </si>
  <si>
    <t>WATER POP 8U X 23G</t>
  </si>
  <si>
    <t>7798130954593</t>
  </si>
  <si>
    <t>CATCH POP  8U X 17G</t>
  </si>
  <si>
    <t>7798130950953</t>
  </si>
  <si>
    <t>COCO POP  8U X 17G</t>
  </si>
  <si>
    <t>7798130953640</t>
  </si>
  <si>
    <t>EMOTI POP 9U X 11G</t>
  </si>
  <si>
    <t>7798130954777</t>
  </si>
  <si>
    <t>AIR POP 9U X 11G</t>
  </si>
  <si>
    <t>7798130954753</t>
  </si>
  <si>
    <t>LASER POP DANCING CHUPETIN 6U X 20G</t>
  </si>
  <si>
    <t>7798347080559</t>
  </si>
  <si>
    <t>LA GALLINA COQUITA 8U X 15G</t>
  </si>
  <si>
    <t>7798322403519</t>
  </si>
  <si>
    <t>BUBBLE ROLL TUTTI FRUTTI  PINK POWER  8U X 58G</t>
  </si>
  <si>
    <t>7798322400969</t>
  </si>
  <si>
    <t>7798322400761</t>
  </si>
  <si>
    <t>WACKY MONKEY BAND 8U X 12G</t>
  </si>
  <si>
    <t>7798347089453</t>
  </si>
  <si>
    <t>CATY HOUSE 8U X 8G</t>
  </si>
  <si>
    <t>7798347089484</t>
  </si>
  <si>
    <t>PUPPY HOUSE 8U X 8G</t>
  </si>
  <si>
    <t>7798347089477</t>
  </si>
  <si>
    <t>BAGGIO FORZA NARANJA 6X500 CC</t>
  </si>
  <si>
    <t>7790036007540</t>
  </si>
  <si>
    <t>BAGGIO FORZA MANZANA 6X500 CC</t>
  </si>
  <si>
    <t>7790036007557</t>
  </si>
  <si>
    <t>BAGGIO FORZA BLUE SHOT 6X500 CC</t>
  </si>
  <si>
    <t>7790036007564</t>
  </si>
  <si>
    <t>BAGGIO FORZA FRUTAS TROPICALES 6X500 CC</t>
  </si>
  <si>
    <t>7790036007571</t>
  </si>
  <si>
    <t>BAGGIO FORZA FRUTOS ROJOS 6X500 CC</t>
  </si>
  <si>
    <t>7790036976587</t>
  </si>
  <si>
    <t>VASO TERMICO FUN CANDY1.2 LT</t>
  </si>
  <si>
    <t>7798347086995</t>
  </si>
  <si>
    <t>AURICULARES INALAMBRICOS CANDELA</t>
  </si>
  <si>
    <t>7798347087015</t>
  </si>
  <si>
    <t>MOCHILA VICTORIA TOURIST</t>
  </si>
  <si>
    <t>7798347087022</t>
  </si>
  <si>
    <t>PARLANTE MINI CANDELA</t>
  </si>
  <si>
    <t>7798347087053</t>
  </si>
  <si>
    <t>BAGGIO NARANJA EXPRIMIDO X 1LT</t>
  </si>
  <si>
    <t>7790036976488</t>
  </si>
  <si>
    <t>CHANGUITOS PRE 2025</t>
  </si>
  <si>
    <t>BANDERA MAXPET</t>
  </si>
  <si>
    <t>CLIGHT X20U POMELADA HIBISCUS</t>
  </si>
  <si>
    <t>7622202359927</t>
  </si>
  <si>
    <t>HALLS FREE MENTA 12X26.1G</t>
  </si>
  <si>
    <t>7622202288258</t>
  </si>
  <si>
    <t>ENCENDEDOR CAND X 25U. TRANSP + NAIPES</t>
  </si>
  <si>
    <t>7798322400686</t>
  </si>
  <si>
    <t>GORRA CANDELA</t>
  </si>
  <si>
    <t>10</t>
  </si>
  <si>
    <t>REMERA CANDELA</t>
  </si>
  <si>
    <t>80761761</t>
  </si>
  <si>
    <t>EL PULPITO CINTA BIFAZ BLANCA 20MM X 2M</t>
  </si>
  <si>
    <t>EL PULPITO CINTA BIFAZ TRANSP 20MM X 2M</t>
  </si>
  <si>
    <t>7790400928327</t>
  </si>
  <si>
    <t>CHICLE P.D X80U SANDIA ACIDO POWER</t>
  </si>
  <si>
    <t>7792860006140</t>
  </si>
  <si>
    <t>7792860006690</t>
  </si>
  <si>
    <t>EVEREADY GOLD TIRA AA X20</t>
  </si>
  <si>
    <t>8999002691311</t>
  </si>
  <si>
    <t>E301013500</t>
  </si>
  <si>
    <t>EVEREADY GOLD TIRA AAA X20</t>
  </si>
  <si>
    <t>8999002691212</t>
  </si>
  <si>
    <t>E301013300</t>
  </si>
  <si>
    <t>GALLETA RELLENA CHOCO BAUDUCCO X108G</t>
  </si>
  <si>
    <t>7891962072319</t>
  </si>
  <si>
    <t>GALLETA RELLENA FRESA BAUDUCCO X108G</t>
  </si>
  <si>
    <t>7891962072326</t>
  </si>
  <si>
    <t>GASEOSA MOCORETA LIMA LIMON X2.25L</t>
  </si>
  <si>
    <t>7790036004600</t>
  </si>
  <si>
    <t>10560</t>
  </si>
  <si>
    <t>703364839216</t>
  </si>
  <si>
    <t>SUGUS MAX SOUR BERRIES 70X7.5G</t>
  </si>
  <si>
    <t>7790580142261</t>
  </si>
  <si>
    <t>BANDERA PEDIGREE</t>
  </si>
  <si>
    <t>BANDERA WHISKAS</t>
  </si>
  <si>
    <t>REMERA IVECO</t>
  </si>
  <si>
    <t>GORRAS LAS COLONIAS</t>
  </si>
  <si>
    <t>REMERA LAS COLONIAS</t>
  </si>
  <si>
    <t>RAZA PERRO POLL/CAR/CER/ARR X20KG</t>
  </si>
  <si>
    <t>7791416079560</t>
  </si>
  <si>
    <t>COOKIES ORIGINAL BAUDUCCO 60GR</t>
  </si>
  <si>
    <t>7891962071152</t>
  </si>
  <si>
    <t>80424</t>
  </si>
  <si>
    <t>COOKIES CHOCO BAUDUCCO 60GR</t>
  </si>
  <si>
    <t>7891962071169</t>
  </si>
  <si>
    <t>80425</t>
  </si>
  <si>
    <t>PEDIGREE CACH RAZ PEQ ETAPA1 X 3KG</t>
  </si>
  <si>
    <t>60002270</t>
  </si>
  <si>
    <t>DUQUESA PETIT 4X63G</t>
  </si>
  <si>
    <t>7622202220531</t>
  </si>
  <si>
    <t>OREO PETIT 4X64,5G</t>
  </si>
  <si>
    <t>7622202318634</t>
  </si>
  <si>
    <t>VINO F. MORALES BLANCO DULCE X750ML</t>
  </si>
  <si>
    <t>7798000590272</t>
  </si>
  <si>
    <t>MENDOAGRARIA S.R.L</t>
  </si>
  <si>
    <t>VINO F. MORALES ROSADO DULCE X750ML</t>
  </si>
  <si>
    <t>7798000590265</t>
  </si>
  <si>
    <t>EXH ENERGIZER BAJO PORTA PRECIOS D</t>
  </si>
  <si>
    <t>EXH MIXTO GRANDE ENERGIZER CONT</t>
  </si>
  <si>
    <t>EXH. MIXTO CHICO ENERGIZER CONT.</t>
  </si>
  <si>
    <t>EXH ESPECIAL ENERGIZER PARA BATERIAS</t>
  </si>
  <si>
    <t>EXH TUFF STUFF DE PIE METAL.</t>
  </si>
  <si>
    <t>EXH MULTI MARCAS TUFF.S/AMORAL/CALIFORNIA.S/STP</t>
  </si>
  <si>
    <t>EXH ENERGIZER 2 TIRAS</t>
  </si>
  <si>
    <t>EXH EVEREADY 2 GANCHOS</t>
  </si>
  <si>
    <t>COMEDERO RAZA PERRO</t>
  </si>
  <si>
    <t>COMEDERO RAZA GATO</t>
  </si>
  <si>
    <t>GRANOLA INTEGRAL KELLOGS BANANA Y MANZANA X200G</t>
  </si>
  <si>
    <t>7896004011004</t>
  </si>
  <si>
    <t>KONGO GOLD NATURAL AD. X400G MUESTRA GRATIS</t>
  </si>
  <si>
    <t>7798088564981</t>
  </si>
  <si>
    <t>2.6.50</t>
  </si>
  <si>
    <t>NUTELLA POTE X650G</t>
  </si>
  <si>
    <t>7898024396529</t>
  </si>
  <si>
    <t>77275683</t>
  </si>
  <si>
    <t>VORAZ PERRO CACHORRO X15K</t>
  </si>
  <si>
    <t>7798088564523</t>
  </si>
  <si>
    <t>KONGO NAT ADULT PEQ X15K</t>
  </si>
  <si>
    <t>7798088562642</t>
  </si>
  <si>
    <t>COMEDERO KONGO GATO</t>
  </si>
  <si>
    <t>6.1.180</t>
  </si>
  <si>
    <t>COMEDERO KONGO PERRO</t>
  </si>
  <si>
    <t>6.1.176</t>
  </si>
  <si>
    <t>COMEDERO VORAZ PERRO</t>
  </si>
  <si>
    <t>6.1.179</t>
  </si>
  <si>
    <t>AFEIT. P SENSIBLE SCHICK XTREME-3 X2U</t>
  </si>
  <si>
    <t>7591066201003</t>
  </si>
  <si>
    <t>AFEIT. HAWAIIAN SCHICK XTREME-3 X2U</t>
  </si>
  <si>
    <t>7591066712011</t>
  </si>
  <si>
    <t>PRESERV PRIME MEGA X 3U</t>
  </si>
  <si>
    <t>7791519701030</t>
  </si>
  <si>
    <t>7791416079546</t>
  </si>
  <si>
    <t>RAZA GATOS CAST. CARNE Y POLLO X 15 KG.</t>
  </si>
  <si>
    <t>LORCA FANTASIA EL MIRADOR PEDRO XIMENEZ 750CC</t>
  </si>
  <si>
    <t>7798103166114</t>
  </si>
  <si>
    <t>GRANOLA INTEGRAL TRADICIONAL KELLOGG´S X 200G</t>
  </si>
  <si>
    <t>7896004010991</t>
  </si>
  <si>
    <t>158</t>
  </si>
  <si>
    <t>7791416066720</t>
  </si>
  <si>
    <t>HUEVO CHOC DOS CORAZONES 200G</t>
  </si>
  <si>
    <t>7790206034000</t>
  </si>
  <si>
    <t>3400</t>
  </si>
  <si>
    <t>HUEVO SUP.JACK MAFALDA X150G</t>
  </si>
  <si>
    <t>7790206035458</t>
  </si>
  <si>
    <t>3545</t>
  </si>
  <si>
    <t>HUEVO CHOCOLATE PIRATAS 200G</t>
  </si>
  <si>
    <t>7790206034208</t>
  </si>
  <si>
    <t>3420</t>
  </si>
  <si>
    <t>HUEVO MAFALDA 24U X 17G</t>
  </si>
  <si>
    <t>7790206035434</t>
  </si>
  <si>
    <t>3543</t>
  </si>
  <si>
    <t>7791416065969</t>
  </si>
  <si>
    <t>CAMBIÓ CANTIDAD POR BULTO MISMO PRODUCTO</t>
  </si>
  <si>
    <t>SKITTLES WILDBERRY X 61 GRS</t>
  </si>
  <si>
    <t>22000018489</t>
  </si>
  <si>
    <t>HALLS MIEL CON LIMÓN 12 U.X25.65 GR</t>
  </si>
  <si>
    <t>7622202271311</t>
  </si>
  <si>
    <t>BELDENT SANDIA DULCE S/AZUC X 20U</t>
  </si>
  <si>
    <t>7622202311505</t>
  </si>
  <si>
    <t>KINDER HUEVO PASCUA PLAYMOBIL 100G</t>
  </si>
  <si>
    <t>7797394002644</t>
  </si>
  <si>
    <t>7797394002460</t>
  </si>
  <si>
    <t>7791416065655</t>
  </si>
  <si>
    <t>NOEL JUGO NARANJA 18X16G</t>
  </si>
  <si>
    <t>7790580142544</t>
  </si>
  <si>
    <t>VORAZ PERRO ADULTO MIX 25K</t>
  </si>
  <si>
    <t>7798088565520</t>
  </si>
  <si>
    <t>LINTERNA EVEREADY 2AA VALUE X12</t>
  </si>
  <si>
    <t>18888021310853</t>
  </si>
  <si>
    <t>8888021310856</t>
  </si>
  <si>
    <t>E304538300</t>
  </si>
  <si>
    <t>PELOTA BLANCA ENERGIZER</t>
  </si>
  <si>
    <t>PELOTA AZUL ENERGIZER</t>
  </si>
  <si>
    <t>GOMA BILLIKEN X12U X30G FRUTALES</t>
  </si>
  <si>
    <t>7798186032603</t>
  </si>
  <si>
    <t>DOLCEVITA DE LA DOLCE S.R.L</t>
  </si>
  <si>
    <t>GOMA BILLIKEN X12U X30G YOGURT</t>
  </si>
  <si>
    <t>7798186034935</t>
  </si>
  <si>
    <t>YUMMY  X500G OSITOS</t>
  </si>
  <si>
    <t>7798186032955</t>
  </si>
  <si>
    <t>YUMMY  X500G CIEN PIES</t>
  </si>
  <si>
    <t>7798186032962</t>
  </si>
  <si>
    <t>YUMMY  X500G MORITAS</t>
  </si>
  <si>
    <t>7798186033471</t>
  </si>
  <si>
    <t>YUMMY  X500G DIENTES</t>
  </si>
  <si>
    <t>7798186035093</t>
  </si>
  <si>
    <t>CAR.BILLIKEN  X600G FRUTAL</t>
  </si>
  <si>
    <t>7792222004005</t>
  </si>
  <si>
    <t>CAR.BILLIKEN  X600G YOGHURT</t>
  </si>
  <si>
    <t>7792222004012</t>
  </si>
  <si>
    <t>GONGYS X200G NUBECITA</t>
  </si>
  <si>
    <t>7798186033600</t>
  </si>
  <si>
    <t>GONGYS X200G PALITOS</t>
  </si>
  <si>
    <t>7798186033617</t>
  </si>
  <si>
    <t>7798186032917</t>
  </si>
  <si>
    <t>GOMAS PIÑATA SURTIDAS X700G</t>
  </si>
  <si>
    <t>7798186032221</t>
  </si>
  <si>
    <t>GOMAS PIÑATA ANILLOS X700G</t>
  </si>
  <si>
    <t>7798186032047</t>
  </si>
  <si>
    <t>GOMAS PIÑATA HUESOS X700G</t>
  </si>
  <si>
    <t>7798186032016</t>
  </si>
  <si>
    <t>ROLLO BILLIKEN SURTIDAS X12U</t>
  </si>
  <si>
    <t>77969729</t>
  </si>
  <si>
    <t>GONGYS X18U X12G STICK</t>
  </si>
  <si>
    <t>7798186035338</t>
  </si>
  <si>
    <t>REGALIZ BULLDOG X70G FRUTILLA</t>
  </si>
  <si>
    <t>7798186035222</t>
  </si>
  <si>
    <t>7798162584386</t>
  </si>
  <si>
    <t>PAST. BULLDOG MIX X12U X30G UVA MAND</t>
  </si>
  <si>
    <t>7798186030555</t>
  </si>
  <si>
    <t>REGALIZ BULLDOG X12U X18G FRUTILLA</t>
  </si>
  <si>
    <t>7798186034805</t>
  </si>
  <si>
    <t>7798186034836</t>
  </si>
  <si>
    <t>GONGYS X200G TRENZA</t>
  </si>
  <si>
    <t>7798186032375</t>
  </si>
  <si>
    <t>7798186033464</t>
  </si>
  <si>
    <t>REGALIZ BULLDOG X24U X75G FRUTILLA</t>
  </si>
  <si>
    <t>7798186034768</t>
  </si>
  <si>
    <t>7798186034775</t>
  </si>
  <si>
    <t>MENTITAS 12U X26G DLECHE</t>
  </si>
  <si>
    <t>7798094344249</t>
  </si>
  <si>
    <t>MENTITAS 12U X26G CHERRY</t>
  </si>
  <si>
    <t>7798176191297</t>
  </si>
  <si>
    <t>7792222002872</t>
  </si>
  <si>
    <t>PAST. DRF X12U X23G NARANJA</t>
  </si>
  <si>
    <t>7792222002834</t>
  </si>
  <si>
    <t>CAR.MAST.BULLDOG 700G</t>
  </si>
  <si>
    <t>7798186031743</t>
  </si>
  <si>
    <t>CAR.MAST.DROPSY 700G FRUTAL</t>
  </si>
  <si>
    <t>7798186031828</t>
  </si>
  <si>
    <t>MENTITAS 12U X26G MENTA</t>
  </si>
  <si>
    <t>7798094340012</t>
  </si>
  <si>
    <t>MENTITAS 12U X26G FRUTAL</t>
  </si>
  <si>
    <t>7798094340555</t>
  </si>
  <si>
    <t>7798186035291</t>
  </si>
  <si>
    <t>7798186035284</t>
  </si>
  <si>
    <t>7798186032627</t>
  </si>
  <si>
    <t>PAST.BULLDOG MIX X12U X30G SANDIA MANZANA</t>
  </si>
  <si>
    <t>7798186030548</t>
  </si>
  <si>
    <t>7791249007419</t>
  </si>
  <si>
    <t>GONGYS X28G TRENZA</t>
  </si>
  <si>
    <t>7798186030593</t>
  </si>
  <si>
    <t>PELOTITAS TRICAMPEONES X50UN</t>
  </si>
  <si>
    <t>7792860006768</t>
  </si>
  <si>
    <t>CHUP BOLA LOCA PICANTE 24X16GR</t>
  </si>
  <si>
    <t>7792860006706</t>
  </si>
  <si>
    <t>27798460140042</t>
  </si>
  <si>
    <t>VODKA NEW STYLE EVOLUTION RASP 1L</t>
  </si>
  <si>
    <t>7798135764500</t>
  </si>
  <si>
    <t>VODKA NEW STYLE EVOLUTION B. GUM 1L</t>
  </si>
  <si>
    <t>7798135764623</t>
  </si>
  <si>
    <t>VODKA NEW STYLE EVOLUTION PINEAPPLE 1L</t>
  </si>
  <si>
    <t>7798135764678</t>
  </si>
  <si>
    <t>VODKA NEW STYLE EVOLUTION LOLLIPOP 1L</t>
  </si>
  <si>
    <t>7798735764685</t>
  </si>
  <si>
    <t>VODKA NEW STYLE EVOLUTION MORITA 1L</t>
  </si>
  <si>
    <t>7798135764692</t>
  </si>
  <si>
    <t>MI-JU SUPER NARANJA X600ML</t>
  </si>
  <si>
    <t>7790036110547</t>
  </si>
  <si>
    <t>11054</t>
  </si>
  <si>
    <t>NOEL JUGO MULTIFRUTA 18X16G</t>
  </si>
  <si>
    <t>7790580142575</t>
  </si>
  <si>
    <t>17898024398605</t>
  </si>
  <si>
    <t>TABLA DE CORTAR CON AFILADOR FERRERO</t>
  </si>
  <si>
    <t>SKITTLES GUMMIES WILD BERRY X164.4G</t>
  </si>
  <si>
    <t>022000285966</t>
  </si>
  <si>
    <t>SKITTLES GUMMIES SOUR X164.4G</t>
  </si>
  <si>
    <t>022000289735</t>
  </si>
  <si>
    <t>SKITTLES SOURS SINGLES 51G</t>
  </si>
  <si>
    <t>040000002666</t>
  </si>
  <si>
    <t>SKITTLES GUMMIE MORAS 50G</t>
  </si>
  <si>
    <t>7502226819938</t>
  </si>
  <si>
    <t>SKITTLES GUMMIE ORIGINAL 50G</t>
  </si>
  <si>
    <t>7502226819914</t>
  </si>
  <si>
    <t>M&amp;M PEANUT BUTTER 46.2G</t>
  </si>
  <si>
    <t>040000001447</t>
  </si>
  <si>
    <t>CAFETERA NESPRESSO MINI</t>
  </si>
  <si>
    <t>NAIPES ESPAÑOLES LOS PRIMOS</t>
  </si>
  <si>
    <t>MAINTENANCE CRIAD HIGH PRO ADUL 22K+3K</t>
  </si>
  <si>
    <t>7798088563144</t>
  </si>
  <si>
    <t>MAINTENANCE CRIAD HIGH PRO PERR CORD AD PEQ 15K</t>
  </si>
  <si>
    <t>7798088565225</t>
  </si>
  <si>
    <t>MAINTENANCE CRIAD HIGH PRO PERR CORD AD PEQ 3K</t>
  </si>
  <si>
    <t>7798088565278</t>
  </si>
  <si>
    <t>MAINTENANCE CRIAD HIGH PRO GATO AD SALMON 15K</t>
  </si>
  <si>
    <t>7798088565384</t>
  </si>
  <si>
    <t>MAINTENANCE CRIAD HIGH PRO GATO AD SALMON 7.5K</t>
  </si>
  <si>
    <t>7798088565377</t>
  </si>
  <si>
    <t>MAINTENANCE CRIAD HIGH PRO GATO AD SALMON 3K</t>
  </si>
  <si>
    <t>7798088565360</t>
  </si>
  <si>
    <t>CAFETERA ITALIANA</t>
  </si>
  <si>
    <t>PAN BLANCO BAUDUCCO 390G</t>
  </si>
  <si>
    <t>7891962064048</t>
  </si>
  <si>
    <t>80524</t>
  </si>
  <si>
    <t>PAN MULTIGRANOS BAUDUCCO 390G</t>
  </si>
  <si>
    <t>7891962067278</t>
  </si>
  <si>
    <t>80526</t>
  </si>
  <si>
    <t>PAN INTEGRAL BAUDUCCO 390G</t>
  </si>
  <si>
    <t>7891962064055</t>
  </si>
  <si>
    <t>80525</t>
  </si>
  <si>
    <t>MINI PALETA PICO DULCE X50U</t>
  </si>
  <si>
    <t>7792860006515</t>
  </si>
  <si>
    <t>LORCA FANTASIA EL MIRADOR MOSCATEL 750CC</t>
  </si>
  <si>
    <t>7798103165858</t>
  </si>
  <si>
    <t>LORCA FANTASIA  MALBEC 750CC</t>
  </si>
  <si>
    <t>7798103160273</t>
  </si>
  <si>
    <t>LORCA FANTASIA EL MIRADOR CRIOLLA 750CC</t>
  </si>
  <si>
    <t>7798103166121</t>
  </si>
  <si>
    <t>LORCA FANTASIA EL MIRADOR CAB FRANC 750CC</t>
  </si>
  <si>
    <t>7798103165476</t>
  </si>
  <si>
    <t>LORCA FANTASIA EL MIRADOR CHARDONNAY 750CC</t>
  </si>
  <si>
    <t>7798103160334</t>
  </si>
  <si>
    <t>LORCA FANTASIA EL MIRADOR SAUV BLANC 750CC</t>
  </si>
  <si>
    <t>7798103164004</t>
  </si>
  <si>
    <t>LORCA FANTASIA EL MIRADOR CRIOLLA TINTA 750CC</t>
  </si>
  <si>
    <t>7798103168170</t>
  </si>
  <si>
    <t>OPALO MALBEC 750CC</t>
  </si>
  <si>
    <t>7798103160150</t>
  </si>
  <si>
    <t>OPALO SYRAH 750CC</t>
  </si>
  <si>
    <t>7798103160211</t>
  </si>
  <si>
    <t>OPALO SEMILLON SAUV BLANC 750CC</t>
  </si>
  <si>
    <t>7798418251123</t>
  </si>
  <si>
    <t>BOCADITOS MARROC (CRIC) X60U X14G</t>
  </si>
  <si>
    <t>7790206006113</t>
  </si>
  <si>
    <t>611</t>
  </si>
  <si>
    <t>CINTA AISLADORA PYTHON NEGRA 10M X10U</t>
  </si>
  <si>
    <t>77993472</t>
  </si>
  <si>
    <t>ENDULZANTE SI LIGHT STEVIA 600ML</t>
  </si>
  <si>
    <t>7790036976334</t>
  </si>
  <si>
    <t>23512</t>
  </si>
  <si>
    <t>PACK II FERRERO CON PELOTA ARG</t>
  </si>
  <si>
    <t>17797394002665</t>
  </si>
  <si>
    <t>1779739400266</t>
  </si>
  <si>
    <t>COMEDERO WHISKAS METALICO/BASE MADERA</t>
  </si>
  <si>
    <t>OLD PRINCE NOV CORD Y ARROZ GATOS AD X3K</t>
  </si>
  <si>
    <t>7798088563588</t>
  </si>
  <si>
    <t>KIT RAZA PROMO OTOÑO 2026</t>
  </si>
  <si>
    <t>7791416016121</t>
  </si>
  <si>
    <t>1612</t>
  </si>
  <si>
    <t>PELOTA FUTBOL RAZA PACK X5</t>
  </si>
  <si>
    <t>1654</t>
  </si>
  <si>
    <t>RAZA PERRO ADULTO CARNE X1.5K</t>
  </si>
  <si>
    <t>7791416001240</t>
  </si>
  <si>
    <t>BOBBLE HEAD TOY AFA</t>
  </si>
  <si>
    <t>7798087661537</t>
  </si>
  <si>
    <t>193983</t>
  </si>
  <si>
    <t>LECHE EN POLVO NUTRIALIZ 800GR</t>
  </si>
  <si>
    <t>7798401690243</t>
  </si>
  <si>
    <t>NOVALSA SRL</t>
  </si>
  <si>
    <t>7798401690229</t>
  </si>
  <si>
    <t>OLD PRINCE NOV COD Y ARR AD MED &amp; LARG 500G</t>
  </si>
  <si>
    <t>7798088563960</t>
  </si>
  <si>
    <t>BUBLE ROLL SURTIDO 8X58G</t>
  </si>
  <si>
    <t>7798322403335</t>
  </si>
  <si>
    <t>SHARK POP 8X17G</t>
  </si>
  <si>
    <t>7798347089446</t>
  </si>
  <si>
    <t>FUN POP MIX STAND 12X15G</t>
  </si>
  <si>
    <t>8435124852372</t>
  </si>
  <si>
    <t>TWISTER POP MIX 8X21G</t>
  </si>
  <si>
    <t>7798130952360</t>
  </si>
  <si>
    <t>CHIKEN CHAT MIX 16X5G</t>
  </si>
  <si>
    <t>8435124850651</t>
  </si>
  <si>
    <t>G-RAF 6X5G</t>
  </si>
  <si>
    <t>7798347086957</t>
  </si>
  <si>
    <t>PRIME SKYN MIX 12X3</t>
  </si>
  <si>
    <t>779151970300</t>
  </si>
  <si>
    <t>CHOCOBISCUIT BAUDUCCO 80G</t>
  </si>
  <si>
    <t>7891962056500</t>
  </si>
  <si>
    <t>80435</t>
  </si>
  <si>
    <t>LAMPARA CANDELA HIGH POWER 50W FRIA</t>
  </si>
  <si>
    <t>7798347086186</t>
  </si>
  <si>
    <t>LAMPARA CANDELA HIGH POWER SENSOR 20W FRIA</t>
  </si>
  <si>
    <t>7798468730043</t>
  </si>
  <si>
    <t>LAMPARA CANDELA HIGH POWER FOTOCEL 20W FRIA</t>
  </si>
  <si>
    <t>7798468730050</t>
  </si>
  <si>
    <t>CANDELA FLAMEADOR ENCENDEDOR X10UN</t>
  </si>
  <si>
    <t>7798347086155</t>
  </si>
  <si>
    <t>7790400033137</t>
  </si>
  <si>
    <t>CH JACK LECHE MAFALDA 20X14G</t>
  </si>
  <si>
    <t>779020615108</t>
  </si>
  <si>
    <t>1537</t>
  </si>
  <si>
    <t>7790206015375</t>
  </si>
  <si>
    <t>BOLA LOCA TRICAMPEONES 24X16G</t>
  </si>
  <si>
    <t>7792860006775</t>
  </si>
  <si>
    <t>PRESERVATIVO CAMALEON SUPER FINO 12X3UN</t>
  </si>
  <si>
    <t>17798171940378</t>
  </si>
  <si>
    <t>7790380026440</t>
  </si>
  <si>
    <t>KINDER BUENO DARK X43G</t>
  </si>
  <si>
    <t>80867067</t>
  </si>
  <si>
    <t>TIRA BREADY NUTELLA</t>
  </si>
  <si>
    <t>4245</t>
  </si>
  <si>
    <t>PELOTA ARGENTINA FERRERO</t>
  </si>
  <si>
    <t>PRESER MAXX TUBO X12 + 15 ENCENDEDORES</t>
  </si>
  <si>
    <t>17798171946547</t>
  </si>
  <si>
    <t>PEPAS TOCOÑATO 400G</t>
  </si>
  <si>
    <t>7798431650187</t>
  </si>
  <si>
    <t>TOCODUL SRL</t>
  </si>
  <si>
    <t>7798431650217</t>
  </si>
  <si>
    <t>7791386000014</t>
  </si>
  <si>
    <t>ZUCARITAS DE KELLOGG'S CHOCOLATE 240G</t>
  </si>
  <si>
    <t>7896004004983</t>
  </si>
  <si>
    <t>90176</t>
  </si>
  <si>
    <t>ENDULZANTE DE MESA SI LIGHT 600CC</t>
  </si>
  <si>
    <t>7790036003108</t>
  </si>
  <si>
    <t>23510</t>
  </si>
  <si>
    <t>PED TASTY BITES CARNE 22X40G</t>
  </si>
  <si>
    <t>7896029046586</t>
  </si>
  <si>
    <t>60018994</t>
  </si>
  <si>
    <t>PED TASTY BITES CARNE 80G</t>
  </si>
  <si>
    <t>7896029046111</t>
  </si>
  <si>
    <t>PED TASTY BITES POLLO 80G</t>
  </si>
  <si>
    <t>7896029046128</t>
  </si>
  <si>
    <t>FULL MANI CHOCOLATE 10X90G</t>
  </si>
  <si>
    <t>7790380425083</t>
  </si>
  <si>
    <t>7790380425175</t>
  </si>
  <si>
    <t>7790380425274</t>
  </si>
  <si>
    <t>CENEFA DON SATUR</t>
  </si>
  <si>
    <t>REMERAS DON SATUR XL</t>
  </si>
  <si>
    <t>9 DE ORO DULCE MAMA CANELA 160G</t>
  </si>
  <si>
    <t>7792180146588</t>
  </si>
  <si>
    <t>BIZ0417</t>
  </si>
  <si>
    <t>7790380026464</t>
  </si>
  <si>
    <t>CANDADO CLACK SEG MAX 40</t>
  </si>
  <si>
    <t>0000077994698</t>
  </si>
  <si>
    <t>CANDADO CLACK SEG MAX 50 BL</t>
  </si>
  <si>
    <t>7790400928423</t>
  </si>
  <si>
    <t>CANDADO CLACK SEG MAX 60</t>
  </si>
  <si>
    <t>7790400928508</t>
  </si>
  <si>
    <t>CANDADO CLACK SEG MAX 30</t>
  </si>
  <si>
    <t>0000077994681</t>
  </si>
  <si>
    <t>CANDADO CLACK SEG MAX 40 L</t>
  </si>
  <si>
    <t>0000077994742</t>
  </si>
  <si>
    <t>CANDADO CLACK SEG MED COMB 30</t>
  </si>
  <si>
    <t>0000077994728</t>
  </si>
  <si>
    <t>CANDADO CLACK SEG MAX 30 L</t>
  </si>
  <si>
    <t>0000077994735</t>
  </si>
  <si>
    <t>CANDADO CLACK SEG MED 40</t>
  </si>
  <si>
    <t>0000077994773</t>
  </si>
  <si>
    <t>EXHIBIDOR MED CLACK</t>
  </si>
  <si>
    <t>KIT CLACK</t>
  </si>
  <si>
    <t>COMEDERO PEDIGREE METALICO/BASE MADERA</t>
  </si>
  <si>
    <t>CAMISETAS DE ARGENTINA</t>
  </si>
  <si>
    <t>SET MATERO MAX PET</t>
  </si>
  <si>
    <t>BOLSA PEDIGREE POUCH</t>
  </si>
  <si>
    <t>CRAZY POP UVA 20 TIRAS</t>
  </si>
  <si>
    <t>7798130951776</t>
  </si>
  <si>
    <t>6478</t>
  </si>
  <si>
    <t>CRAZY POP FRUTILLA 20 TIRAS</t>
  </si>
  <si>
    <t>7798130951783</t>
  </si>
  <si>
    <t>6479</t>
  </si>
  <si>
    <t>CRAZY POP NARANJA 20 TIRAS</t>
  </si>
  <si>
    <t>7798130954319</t>
  </si>
  <si>
    <t>6480</t>
  </si>
  <si>
    <t>CRAZY POP SANDIA 20 TIRAS</t>
  </si>
  <si>
    <t>7798130954289</t>
  </si>
  <si>
    <t>6481</t>
  </si>
  <si>
    <t>PEDIGREE CACHORRO RAZ PEQ ETAPA1 X 3KG</t>
  </si>
  <si>
    <t>7797453974110</t>
  </si>
  <si>
    <t>BALLERS CAPSULA FIFA</t>
  </si>
  <si>
    <t>CARAM SUGUS CONF MUNDIAL X 50 GR</t>
  </si>
  <si>
    <t>7790580154516</t>
  </si>
  <si>
    <t>ESCORIHUELA GASCON MALBEC CAJA 750CC</t>
  </si>
  <si>
    <t>7790415129122</t>
  </si>
  <si>
    <t>ROSAURA MALBEC 750CC</t>
  </si>
  <si>
    <t>7790415133471</t>
  </si>
  <si>
    <t>ESCORIHUELA GASCON G RESER MALBEC 1500CC</t>
  </si>
  <si>
    <t>7790415132870</t>
  </si>
  <si>
    <t>CAMPERA AZUL R.A.P TALLE L</t>
  </si>
  <si>
    <t>CAMPERA AZUL R.A.P TALLE M</t>
  </si>
  <si>
    <t>CAMPERA AZUL R.A.P TALLE XL</t>
  </si>
  <si>
    <t>CAMPERA AZUL R.A.P TALLE 2XL</t>
  </si>
  <si>
    <t>CAMPERA AZUL R.A.P TALLE 3XL</t>
  </si>
  <si>
    <t>CAMPERA AZUL R.A.P TALLE 4XL</t>
  </si>
  <si>
    <t>BUZO RAYOVAC T46</t>
  </si>
  <si>
    <t>BUZO RAYOVAC T44</t>
  </si>
  <si>
    <t>BUZO RAYOVAC T42</t>
  </si>
  <si>
    <t>BUZO RAYOVAC T40</t>
  </si>
  <si>
    <t>BUZO DON SATUR TALLE L</t>
  </si>
  <si>
    <t>PANTALON LISO RAP T40</t>
  </si>
  <si>
    <t>PANTALON LISO RAP T. 42</t>
  </si>
  <si>
    <t>PANTALON LISO RAP T. 44</t>
  </si>
  <si>
    <t>PANTALON LISO RAP T.50</t>
  </si>
  <si>
    <t>PANTALON LISO RAP T.58</t>
  </si>
  <si>
    <t>CHOMBAS RAP T.M</t>
  </si>
  <si>
    <t>CHOMBAS RAP T. L</t>
  </si>
  <si>
    <t>PEDIGREE PESO IDEAL 3KG</t>
  </si>
  <si>
    <t>7797453974318</t>
  </si>
  <si>
    <t>60021399</t>
  </si>
  <si>
    <t>7797453974301</t>
  </si>
  <si>
    <t>PEDIGREE PESO IDEAL 21KG</t>
  </si>
  <si>
    <t>7797453974349</t>
  </si>
  <si>
    <t>60021580</t>
  </si>
  <si>
    <t>SPEED SELECCION 473CC</t>
  </si>
  <si>
    <t>SAPITO CHOCOL MUNDIAL 24X10G</t>
  </si>
  <si>
    <t>7790580154165</t>
  </si>
  <si>
    <t>DIENTITOS MISKY 500G</t>
  </si>
  <si>
    <t>7790580155551</t>
  </si>
  <si>
    <t>GUSANOS MISKY ACIDOS 500G</t>
  </si>
  <si>
    <t>7790580155575</t>
  </si>
  <si>
    <t>GOMITAS MISKY SANDIAS 500G</t>
  </si>
  <si>
    <t>7790580155582</t>
  </si>
  <si>
    <t>7790580155698</t>
  </si>
  <si>
    <t>7790580142506</t>
  </si>
  <si>
    <t>7790580155711</t>
  </si>
  <si>
    <t>CAMISETA ARGENTINA RAP KONGO</t>
  </si>
  <si>
    <t>MEG 750CC</t>
  </si>
  <si>
    <t>7790415129832</t>
  </si>
  <si>
    <t>FULL MANI CHOCOLATE 500G</t>
  </si>
  <si>
    <t>7790380025283</t>
  </si>
  <si>
    <t>2528</t>
  </si>
  <si>
    <t>SUGUS MAX ANANA MUNDIAL 525G</t>
  </si>
  <si>
    <t>7790580154547</t>
  </si>
  <si>
    <t>CAMISETA ARG RAP FERRERO</t>
  </si>
  <si>
    <t>CAMISETA ARG RAP DON SATUR</t>
  </si>
  <si>
    <t>CAMISETA ARG RAP ENERGIZER</t>
  </si>
  <si>
    <t>VERMUT AJENJO ROSSO 750CC</t>
  </si>
  <si>
    <t>7798135764302</t>
  </si>
  <si>
    <t>VERMUT AJENJO ROJO 750CC</t>
  </si>
  <si>
    <t>7798135764319</t>
  </si>
  <si>
    <t>VERMUT AJENJO DRY 750CC</t>
  </si>
  <si>
    <t>7798135764470</t>
  </si>
  <si>
    <t>FERNET IMPERIO 750CC</t>
  </si>
  <si>
    <t>7798135763954</t>
  </si>
  <si>
    <t>EXH MULTIMARCA MARS (M&amp;M,TWIX,SKITTLES,SNICKERS)</t>
  </si>
  <si>
    <t>PIEDRA ECO WONDERCAT 2KG</t>
  </si>
  <si>
    <t>658325399660</t>
  </si>
  <si>
    <t>DISTRIBUIDORA H&amp;G SRL</t>
  </si>
  <si>
    <t>658325399677</t>
  </si>
  <si>
    <t>WONDERCAT ECO FAMILIAR 10K</t>
  </si>
  <si>
    <t>658325399776</t>
  </si>
  <si>
    <t>658325399691</t>
  </si>
  <si>
    <t>GRANULADO HIG SUP PREM LIMON WC 3.6K</t>
  </si>
  <si>
    <t>658325399684</t>
  </si>
  <si>
    <t>GRANULADO HIG SUP PREM ENC AMOR WC 3.6K</t>
  </si>
  <si>
    <t>658325399707</t>
  </si>
  <si>
    <t>GRANULADO HIG SUP PREM NEUTRO WC 3.6K</t>
  </si>
  <si>
    <t>658325399714</t>
  </si>
  <si>
    <t>PELLET ABS VEG WC 5K</t>
  </si>
  <si>
    <t>736372715029</t>
  </si>
  <si>
    <t>FAMILIAR GRAN HIG SUP PREM LIMON WC 12K</t>
  </si>
  <si>
    <t>736372715067</t>
  </si>
  <si>
    <t>FAMILIAR GRAN HIG SUP PREM LAVAN WC 12K</t>
  </si>
  <si>
    <t>736372715074</t>
  </si>
  <si>
    <t>WC ARENA AGLOM NEUTRO 4K</t>
  </si>
  <si>
    <t>FINOS DE BENT AGLOM FLOR SUAV WC 4K</t>
  </si>
  <si>
    <t>781718789820</t>
  </si>
  <si>
    <t>FINOS DE BENT AGLOM BRIS BOSQ WC 4K</t>
  </si>
  <si>
    <t>781718789837</t>
  </si>
  <si>
    <t>BIDON ARENA WC LAVAN 7K</t>
  </si>
  <si>
    <t>736372715050</t>
  </si>
  <si>
    <t>BIDON ARENA WC LIMON 7K</t>
  </si>
  <si>
    <t>736372715043</t>
  </si>
  <si>
    <t>736372715036</t>
  </si>
  <si>
    <t>BIDON FINO WC BRIS BOSQ 7K</t>
  </si>
  <si>
    <t>632627878016</t>
  </si>
  <si>
    <t>BIDON FINO WC FLOR SUAV 7K</t>
  </si>
  <si>
    <t>632627878009</t>
  </si>
  <si>
    <t>ARENA FAMILIAR WC NEUTRO 12K</t>
  </si>
  <si>
    <t>658325399721</t>
  </si>
  <si>
    <t>ARENA FAMILIAR WC BLEN FRUT 12K</t>
  </si>
  <si>
    <t>632627878085</t>
  </si>
  <si>
    <t>ARENA FAMILIAR WC COCO 12K</t>
  </si>
  <si>
    <t>632627878092</t>
  </si>
  <si>
    <t>ARENA FAMILIAR WC AIRE ZEN 12K</t>
  </si>
  <si>
    <t>632627878078</t>
  </si>
  <si>
    <t>FAROL LINTERNA ENERGIZER JEEP CUBO</t>
  </si>
  <si>
    <t>8888021310993</t>
  </si>
  <si>
    <t>LINTERNA TACTICA ENER JEEP 10000 LM RECARGABLE</t>
  </si>
  <si>
    <t>8888021311006</t>
  </si>
  <si>
    <t>LINTERNA TACTICA ENER JEEP 1250LM RECARGABLE</t>
  </si>
  <si>
    <t>8888021310986</t>
  </si>
  <si>
    <t>WHISKAS SOBRESITO ADTO PESC CASTRADO 12X85G</t>
  </si>
  <si>
    <t>7797453974219</t>
  </si>
  <si>
    <t>60015563</t>
  </si>
  <si>
    <t>WHISKAS SOBRESITO ADTO CARNE CASTRADO 12X85G</t>
  </si>
  <si>
    <t>7797453974202</t>
  </si>
  <si>
    <t>60015582</t>
  </si>
  <si>
    <t>PEDIGREE PESO IDEAL 8KG</t>
  </si>
  <si>
    <t>7797453974325</t>
  </si>
  <si>
    <t>60021571</t>
  </si>
  <si>
    <t>TEMP CREAMY SALMON QUESO 12X48G</t>
  </si>
  <si>
    <t>8851393004180</t>
  </si>
  <si>
    <t>10286320</t>
  </si>
  <si>
    <t>TEMP CREAMY POLLO ATUN 12X48G</t>
  </si>
  <si>
    <t>8851393004159</t>
  </si>
  <si>
    <t>10286324</t>
  </si>
  <si>
    <t>OBLEA VAINILLA  BAUDUCCO X78GS</t>
  </si>
  <si>
    <t>7891962058412</t>
  </si>
  <si>
    <t>JAB LIQUID MANOS NUT PROF 250ML</t>
  </si>
  <si>
    <t>7790299004089</t>
  </si>
  <si>
    <t>JAB LIQUID MANOS EXFOLIANTE 250ML</t>
  </si>
  <si>
    <t>7790299004096</t>
  </si>
  <si>
    <t>JAB LIQUID MANOS VERBENA 250ML</t>
  </si>
  <si>
    <t>7790299004102</t>
  </si>
  <si>
    <t>TODDY CHOCOL MOUSSE  60GR</t>
  </si>
  <si>
    <t>TODDY CHOCOL BLANCO COOKIES 60GR</t>
  </si>
  <si>
    <t>TODDY CHOCOL MILK 60GR</t>
  </si>
  <si>
    <t>WD-40 MULTIUSO 155G/235CM³</t>
  </si>
  <si>
    <t>079567552635</t>
  </si>
  <si>
    <t>ST03486</t>
  </si>
  <si>
    <t>BELDENT TWIST FRUTILLA-CITRUS 8X17.5G</t>
  </si>
  <si>
    <t>7622202218057</t>
  </si>
  <si>
    <t>BELDENT TWIST SANDIA-CITRUS 8X17.5G</t>
  </si>
  <si>
    <t>7622202218026</t>
  </si>
  <si>
    <t>BELDENT TWIST FRUTOS ROJOS 8X17.5GR</t>
  </si>
  <si>
    <t>7622202217982</t>
  </si>
  <si>
    <t>7622300742935</t>
  </si>
  <si>
    <t>7790036068329</t>
  </si>
  <si>
    <t>7790580155643</t>
  </si>
  <si>
    <t>1015564</t>
  </si>
  <si>
    <t>7792180142115</t>
  </si>
  <si>
    <t>PRE0247</t>
  </si>
  <si>
    <t>7790380420279</t>
  </si>
  <si>
    <t>2027</t>
  </si>
  <si>
    <t>7790380023760</t>
  </si>
  <si>
    <t>2376</t>
  </si>
  <si>
    <t>7790380026457</t>
  </si>
  <si>
    <t>2645</t>
  </si>
  <si>
    <t>EXH PEDIGREE ESTRUCTURA PETBLOCK</t>
  </si>
  <si>
    <t>96267</t>
  </si>
  <si>
    <t>EXH PEDIGREE ESTRUCTURA TACHOS</t>
  </si>
  <si>
    <t>96276</t>
  </si>
  <si>
    <t>TACHO PEDIGREE PESO IDEAL</t>
  </si>
  <si>
    <t>96773</t>
  </si>
  <si>
    <t>7622202830020</t>
  </si>
  <si>
    <t>WD-40 MUP FLEXI TAPA 220G</t>
  </si>
  <si>
    <t>079567552659</t>
  </si>
  <si>
    <t>3488</t>
  </si>
  <si>
    <t>WD-40 MUP 311G</t>
  </si>
  <si>
    <t>079567552642</t>
  </si>
  <si>
    <t>3487</t>
  </si>
  <si>
    <t>7792114061161</t>
  </si>
  <si>
    <t>LINT ENERGIZER INTRINS SAFE LED DE MANO</t>
  </si>
  <si>
    <t>8888021310511</t>
  </si>
  <si>
    <t>LINT ENERGIZER INTRINS SAFE CABEZAL</t>
  </si>
  <si>
    <t>8888021310528</t>
  </si>
  <si>
    <t>TUFF STUFF POWER SUDS 709ML</t>
  </si>
  <si>
    <t>070612002716</t>
  </si>
  <si>
    <t>WONDERCAT ARENA AGLOM BLEND FRUT 4K</t>
  </si>
  <si>
    <t>700083917072</t>
  </si>
  <si>
    <t>WONDERCAT ARENA AGLOM AIRE ZEN 4K</t>
  </si>
  <si>
    <t>658325399783</t>
  </si>
  <si>
    <t>WONDERCAT ARENA AGLOM EXP COCO 4K</t>
  </si>
  <si>
    <t>658325399806</t>
  </si>
  <si>
    <t>WONDERCAT ESF BENTONITA SEDUCCION 4K</t>
  </si>
  <si>
    <t>736372715005</t>
  </si>
  <si>
    <t>WONDERCAT ESF BENTONITA AVENTURA 4K</t>
  </si>
  <si>
    <t>736372714992</t>
  </si>
  <si>
    <t>WONDERCAT ESF BENTONITA MISTERIO 4K</t>
  </si>
  <si>
    <t>658325399844</t>
  </si>
  <si>
    <t>WONDERCAT ESF BENTONITA DULZURA 4K</t>
  </si>
  <si>
    <t>658325399851</t>
  </si>
  <si>
    <t>WONDERCAT BOLSON ESF BENTONITA LAVAN 4K</t>
  </si>
  <si>
    <t>606110926683</t>
  </si>
  <si>
    <t>WONDERCAT BOLSON ESF BENTONITA JAZMIN 4K</t>
  </si>
  <si>
    <t>606110926690</t>
  </si>
  <si>
    <t>WONDERCAT BOLSON ESF BENTONITA LIMON 4K</t>
  </si>
  <si>
    <t>606110926676</t>
  </si>
  <si>
    <t>WONDERCAT BOLSON ESF BENTONITA NEUTRO 4K</t>
  </si>
  <si>
    <t>614143299681</t>
  </si>
  <si>
    <t>ARENA WONDER WHITE NEUTRA 5K</t>
  </si>
  <si>
    <t>8682162004359</t>
  </si>
  <si>
    <t>ARENA WONDER WHITE CARB ACT 5K</t>
  </si>
  <si>
    <t>8682162004786</t>
  </si>
  <si>
    <t>ARENA WONDER WHITE CARB ACT PACK FAM 10K</t>
  </si>
  <si>
    <t>8682162004793</t>
  </si>
  <si>
    <t>ARENA WONDER WHITE NEUTRA PACK FAM 10K</t>
  </si>
  <si>
    <t>8682162004366</t>
  </si>
  <si>
    <t>WONDERCAT SILICA BABY POWER 3.8L</t>
  </si>
  <si>
    <t>732535908512</t>
  </si>
  <si>
    <t>WONDERCAT SILICA LAVANDA 3.8L</t>
  </si>
  <si>
    <t>732535908505</t>
  </si>
  <si>
    <t>WONDERCAT SILICA NEUTRA 3.8L</t>
  </si>
  <si>
    <t>732535908529</t>
  </si>
  <si>
    <t>7790380040286</t>
  </si>
  <si>
    <t>4028</t>
  </si>
  <si>
    <t>BELDENT SANDIA 20 X 20 FRESH SPARKS</t>
  </si>
  <si>
    <t>7622201387358</t>
  </si>
  <si>
    <t>KINDER JOY X2 NENES</t>
  </si>
  <si>
    <t>7861002900421</t>
  </si>
  <si>
    <t>77253882</t>
  </si>
  <si>
    <t>KINDER JOY X2 NENAS</t>
  </si>
  <si>
    <t>77977394002453</t>
  </si>
  <si>
    <t>7797739400245</t>
  </si>
  <si>
    <t>INFLABLE LATA SPEED – MATERIAL POP</t>
  </si>
  <si>
    <t>CARTEL LUMINOSO SPEED – MATERIAL POP</t>
  </si>
  <si>
    <t>BUENAS Y SANTAS 75 G - MUESTRA GRATIS</t>
  </si>
  <si>
    <t>(000462) BOTELLA TERMICA MATE LISTO</t>
  </si>
  <si>
    <t>(000710) PILA ECR-2025 X 5U ESP CALCULADORA</t>
  </si>
  <si>
    <t>(004522) YERBA LA MERCED DE MONTE O.C. X1/2 KG</t>
  </si>
  <si>
    <t>(007667) YERBA LA MERCED DE CAMPO SURX1/2KG</t>
  </si>
  <si>
    <t>(008579) MEDIA TARDE CLASICAS TRIPACK 3X105GR</t>
  </si>
  <si>
    <t>(010316) FASTIX INTERIOR ANTIHONGO TRANSPX 25 GR</t>
  </si>
  <si>
    <t>(010319) CARAM SUGUS SURTIDO ESPECIAL X 700 GR</t>
  </si>
  <si>
    <t>(010462) MACUCAS CHOCOLATE  X 110 GR</t>
  </si>
  <si>
    <t>(010771) MANTECOL COCO 111G</t>
  </si>
  <si>
    <t>(004560) TARAGUI TE VERDE F DIAMANT 20SAQ X1.5GS</t>
  </si>
  <si>
    <t>(007811) SPEED BEBIDA ENERGIZANTE XL X473ML</t>
  </si>
  <si>
    <t>(011059) HALLS MIEL CON MENTA 12U X 25.65G</t>
  </si>
  <si>
    <t>(011319) GOMA BILLIKEN X12U X30G FRUTALES</t>
  </si>
  <si>
    <t>(011320) GOMA BILLIKEN X12U X30G YOGURT</t>
  </si>
  <si>
    <t>(011519) PIEDRA ECO WONDERCAT 2KG</t>
  </si>
  <si>
    <t>(006234) MAMA COCINA BIZCOCH CHOCO X540GS</t>
  </si>
  <si>
    <t>(006943) RAZA GATOS PESCADO X10 KG</t>
  </si>
  <si>
    <t>(008638) EDULCORANTE STEVIA SI DIET X500CC</t>
  </si>
  <si>
    <t>(010415) EVEREADY LAMP LED 6W BCO</t>
  </si>
  <si>
    <t>(011347) PAST. DRF X12U X23G NARANJA</t>
  </si>
  <si>
    <t>(011501) DIENTITOS MISKY 500G</t>
  </si>
  <si>
    <t>(011503) GOMITAS MISKY SANDIAS 500G</t>
  </si>
  <si>
    <t>(006429) CEREALES FROOT LOOPS  X195 GR</t>
  </si>
  <si>
    <t>CEREALES</t>
  </si>
  <si>
    <t>1059 - CEREALES</t>
  </si>
  <si>
    <t>(006956) RAZA PERRO ADULTO CARNE  X3KG</t>
  </si>
  <si>
    <t>(010454) SAN AGUSTIN ÑOQUIS X 500 GR</t>
  </si>
  <si>
    <t>(011310) BELDENT SANDIA DULCE S/AZUC X 20U</t>
  </si>
  <si>
    <t>(011442) FULL MANI CHOCOLATE 10X90G</t>
  </si>
  <si>
    <t>(001412) BAZOOKA BANANA X80U</t>
  </si>
  <si>
    <t>(004458) DULCE BATATA VAINILLA BARRA X5 KG NOEL</t>
  </si>
  <si>
    <t>(004459) DULCE DE MEMBRILLO BARRA X5 KG NOEL</t>
  </si>
  <si>
    <t>(006235) MAMA COCINA BIZCOCH LIMON X540GS</t>
  </si>
  <si>
    <t>(008148) CHUPENTIN CEBOLLITAS S/ ANANA/UVA X240GS</t>
  </si>
  <si>
    <t>(008656) LAMPARA CANDELA  LED 48W LUZ FRIA</t>
  </si>
  <si>
    <t>LAMP CANDELA</t>
  </si>
  <si>
    <t>1144 - LAMP CANDELA</t>
  </si>
  <si>
    <t>(007752) VINO CAVIC TINTO X1L</t>
  </si>
  <si>
    <t>CAVIC</t>
  </si>
  <si>
    <t>1163 - CAVIC</t>
  </si>
  <si>
    <t>(008155) OBLEA FRUTILLA BAUDUCCO X140GS</t>
  </si>
  <si>
    <t>OBLEAS BAUDUCCO</t>
  </si>
  <si>
    <t>1060 - OBLEAS BAUDUCCO</t>
  </si>
  <si>
    <t>(008156) OBLEA VAINILLA BAUDUCCO X140GS</t>
  </si>
  <si>
    <t>(008370) OBLEA CHOCOLATE  BAUDUCCO X140GS</t>
  </si>
  <si>
    <t>(010945) MINI  OREO X 50 GR</t>
  </si>
  <si>
    <t>(002365) LINT EVDY ONE LED 1D + 1D  -ONELED</t>
  </si>
  <si>
    <t>(008655) LAMPARA CANDELA HIGH POW LED 40W LUZ FRIA</t>
  </si>
  <si>
    <t>(002727) PEDIGREE ADTO NUTR C ETAPA 2X15KG</t>
  </si>
  <si>
    <t>(007847) AROMAS FRESCOS AMBIENT VERDE 12X23GS</t>
  </si>
  <si>
    <t>AROMATIZANTES</t>
  </si>
  <si>
    <t>1235 - AROMATIZANTES</t>
  </si>
  <si>
    <t>(008149) CHUPENTIN CEBOLLITAS S/ DDLX240GS</t>
  </si>
  <si>
    <t>(011338) REGALIZ BULLDOG X12U X18G FRUTILLA</t>
  </si>
  <si>
    <t>(008133) YERBA MATE MAÑANITA 4 FLEX X1KG</t>
  </si>
  <si>
    <t>(000866) PETACA NEW STYLE X 200 CC DCE DE LECHE</t>
  </si>
  <si>
    <t>(050013) COMBO GEORGALOS</t>
  </si>
  <si>
    <t>COMBO GEORGALOS</t>
  </si>
  <si>
    <t>(000003) PILA E 93 C X 2U ENERGIZER ALCALINA</t>
  </si>
  <si>
    <t>(000825) PILA 1235 C X 2U EVEREADY EXTRA DURAC</t>
  </si>
  <si>
    <t>(008623) WHISKAS CASTRADOS MIX CARNES X500G</t>
  </si>
  <si>
    <t>(008626) WHISKAS BUENO POR NAT SALMON X500GS</t>
  </si>
  <si>
    <t>(010782) CHUP PAL DE LA SELVA 24X18G</t>
  </si>
  <si>
    <t>(000742) PRESERV PRIME CON ESPERMICIDA X 3U</t>
  </si>
  <si>
    <t>PRIME</t>
  </si>
  <si>
    <t>1150 - PRIME</t>
  </si>
  <si>
    <t>(008604) CINTA AISLADORA BLANCO X10M X10U</t>
  </si>
  <si>
    <t>(011021) MAINTENANCE CRIADORES ADULT 22 KG</t>
  </si>
  <si>
    <t>MAINTENANCE</t>
  </si>
  <si>
    <t>1347 - MAINTENANCE</t>
  </si>
  <si>
    <t>(000365) FLYNN PAFF FRUTILLA-VAINILLA X 70U X 8GR</t>
  </si>
  <si>
    <t>(006659) HAMLET BOMBON MANI 30X13GS</t>
  </si>
  <si>
    <t>(008050) VINO UVITA ROSADO X1L</t>
  </si>
  <si>
    <t>(011132) MINI PLAY POP X225G CER/FRU/MAN/NAR</t>
  </si>
  <si>
    <t>(050001) COMBO DISTRIBUCION LAS MARIAS</t>
  </si>
  <si>
    <t>COMBO DISTRIBUCION LAS MARIAS</t>
  </si>
  <si>
    <t>(006499) BAGGIO PRONTO X1.5L NARANJA</t>
  </si>
  <si>
    <t>(006983) RAZA PERRO ADULTO CARNE  X 8+1 KG</t>
  </si>
  <si>
    <t>(010007) RAZA GATO POLLO/LECHE X 500 GS</t>
  </si>
  <si>
    <t>(011035) HALLS MENTA-LYPTUS X 12 U.X25.2 GR</t>
  </si>
  <si>
    <t>(011037) HALLS MENTOL 12 U.X25.2 GR</t>
  </si>
  <si>
    <t>(011195) EVEREADY BLUE AAA  (912GPB-40)</t>
  </si>
  <si>
    <t>(005083) GLOBOS CANDELA LISO STDO 9 X 50U</t>
  </si>
  <si>
    <t>(006452) CHICLE PICO DULCE X80U TUTI</t>
  </si>
  <si>
    <t>(011148) MARLEY SIMPLE MIXTO (NGO/BCO) 20X75GR</t>
  </si>
  <si>
    <t>(006230) PEPAS 9 DE ORO MEMBRILLO X200GS</t>
  </si>
  <si>
    <t>(007760) VODKA SANDIA NEW STYLE X 1LT</t>
  </si>
  <si>
    <t>VODKA NEW SYLE</t>
  </si>
  <si>
    <t>1140 - VODKA NEW SYLE</t>
  </si>
  <si>
    <t>(007761) VODKA MANZANA VERD NEW STYLE X1LT</t>
  </si>
  <si>
    <t>(010856) GASEOSA BAGGIO FRESH CITRUS  X2.25 L</t>
  </si>
  <si>
    <t>(011330) GOMAS PIÑATA SURTIDAS X700G</t>
  </si>
  <si>
    <t>(007755) WHISKAS ADULTO ARC POLLO X 3 KG</t>
  </si>
  <si>
    <t>(008624) WHISKAS BUENO POR NAT SALMON X10KG</t>
  </si>
  <si>
    <t>(010853) WHISKAS BUENO POR NAT SALMON X3 KG</t>
  </si>
  <si>
    <t>(006271) BAGGIO PRONTO X1.5L DURAZNO</t>
  </si>
  <si>
    <t>(006272) BAGGIO PRONTO X1.5L MANZANA</t>
  </si>
  <si>
    <t>(011420) LAMPARA CANDELA HIGH POWER 50W FRIA</t>
  </si>
  <si>
    <t>(001944) FLYNN PAFF FRUTILLA 70U. X 8GR</t>
  </si>
  <si>
    <t>(011234) CATY HOUSE 8U X 8G</t>
  </si>
  <si>
    <t>(011235) PUPPY HOUSE 8U X 8G</t>
  </si>
  <si>
    <t>(011417) G-RAF 6X5G</t>
  </si>
  <si>
    <t>(011236) BAGGIO FORZA NARANJA 6X500 CC</t>
  </si>
  <si>
    <t>BAGGIO FORZA</t>
  </si>
  <si>
    <t>1457 - BAGGIO FORZA</t>
  </si>
  <si>
    <t>FORZA</t>
  </si>
  <si>
    <t>1379 - FORZA</t>
  </si>
  <si>
    <t>(011433) PRESER MAXX TUBO X12 + 15 ENCENDEDORES</t>
  </si>
  <si>
    <t>(011430) KINDER BUENO DARK X43G</t>
  </si>
  <si>
    <t>(007312) PEDIGREE SOBRESITO +7 CARN/SALS 12X100G</t>
  </si>
  <si>
    <t>(011008) RAZA GATOS CARNE PES ARROZ X15 KG</t>
  </si>
  <si>
    <t>(011009) RAZA GATO POLLO Y LECHE X 15 KG</t>
  </si>
  <si>
    <t>(008193) OPTIMUM AD RAZ MED/GDE POLL ARRZ X15KS</t>
  </si>
  <si>
    <t>(010395) WHISKAS SNACKS SALMON X 40 GR</t>
  </si>
  <si>
    <t>(011532) BIDON ARENA WC LAVAN 7K</t>
  </si>
  <si>
    <t>(011533) BIDON ARENA WC LIMON 7K</t>
  </si>
  <si>
    <t>(011535) BIDON FINO WC BRIS BOSQ 7K</t>
  </si>
  <si>
    <t>(008523) PILA AAX10 RAYOVAC ALCALINA</t>
  </si>
  <si>
    <t>(010993) POXI-RAN TRANSPARENTE  X 23 ML CHICO</t>
  </si>
  <si>
    <t>(011210) PILA ECR 1620 ENGZ</t>
  </si>
  <si>
    <t>(011211) PILA ECR 1220</t>
  </si>
  <si>
    <t>(008288) JUGO BAGGIO VIDA X1.5LS NARANJA BOTELLA</t>
  </si>
  <si>
    <t>(008289) JUGO BAGGIO VIDA X1.5LS POMELO BOTELLA</t>
  </si>
  <si>
    <t>(010511) KONGO NAT ADUL PEQ 8K</t>
  </si>
  <si>
    <t>KONGO</t>
  </si>
  <si>
    <t>1350 - KONGO</t>
  </si>
  <si>
    <t>(010533) KONGO GATO NAT AD SALM Y ATU 8K</t>
  </si>
  <si>
    <t>(011191) PEDIGREE CACH RAZ PEQ CYP X21K</t>
  </si>
  <si>
    <t>(011230) LA GALLINA COQUITA 8U X 15G</t>
  </si>
  <si>
    <t>(010507) KONGO NAT ADUL MED. Y GRANDES 21+3K</t>
  </si>
  <si>
    <t>(010522) KONGO NAT CACHORRO 21+3K</t>
  </si>
  <si>
    <t>(010787) RAZA GATO CASTRADO 10K</t>
  </si>
  <si>
    <t>MAX PET</t>
  </si>
  <si>
    <t>1360 - MAX PET</t>
  </si>
  <si>
    <t>(011529) WC ARENA AGLOM NEUTRO 4K</t>
  </si>
  <si>
    <t>(011537) ARENA FAMILIAR WC NEUTRO 12K</t>
  </si>
  <si>
    <t>(002093) TARAGUI INTERN. CLASICO 25 SAQ X2GR</t>
  </si>
  <si>
    <t>(002100) TARAGUI INTERNACIONAL X50SAQ CLASICO</t>
  </si>
  <si>
    <t>(005795) CHAMP  BIANCHI ESTRELLA EXTRA BRUT X750M</t>
  </si>
  <si>
    <t>(007024) PEDIGREE RODEO CARNE 10X70 GS</t>
  </si>
  <si>
    <t>(007025) PEDIGREE RODEO POLLO 10X70 GS</t>
  </si>
  <si>
    <t>(007095) AC DE OLIVA V.E LA POSTA DE OLIVO X250ML</t>
  </si>
  <si>
    <t>(008131) YERBA MATE UNION 4 FLEX X1KG</t>
  </si>
  <si>
    <t>(008410) MATE COCIDO UNION S/E DIAM X100</t>
  </si>
  <si>
    <t>(010499) KONGO NAT ADUL MED. Y GRANDES 1.5K</t>
  </si>
  <si>
    <t>(011015) 9 DE ORO GRANOLA  X 180 GR</t>
  </si>
  <si>
    <t>(001724) CHOCOLATE ALMENDRAS CADBURY X 82GR</t>
  </si>
  <si>
    <t>(008670) EDULCORANTE STEVIA SI DIET X250CC</t>
  </si>
  <si>
    <t>(010434) PEPAS 9 DE ORO MEMBRILLO X500 GS</t>
  </si>
  <si>
    <t>(010819) OLD PRINCE EQUIL PERRO CACH. MORD PEQ 7.5K</t>
  </si>
  <si>
    <t>(010858) PRINGLES CHEDDAR Y BACON X 105 GR</t>
  </si>
  <si>
    <t>(011198) MAX PET PERRO RAZA M/G X 20 KG</t>
  </si>
  <si>
    <t>(011401) ENDULZANTE SI LIGHT STEVIA 600ML</t>
  </si>
  <si>
    <t>(011419) CHOCOBISCUIT BAUDUCCO 80G</t>
  </si>
  <si>
    <t>(011577) TUFF STUFF POWER SUDS 709ML</t>
  </si>
  <si>
    <t>42 - ROMERO ARIEL</t>
  </si>
  <si>
    <t>123 - TORRES ROLANDO</t>
  </si>
  <si>
    <t>(001) 01 SEP 2026 - 03 SEP 2026</t>
  </si>
  <si>
    <t>01 SEP 2026 - 03 SEP 2026</t>
  </si>
  <si>
    <t>(000400) PILA 377 / 376 X 5U ESP RELOJERIA PLATA</t>
  </si>
  <si>
    <t>(007019) PEDIGREE DENTASTIX RZ PEQ 10X47,1GS</t>
  </si>
  <si>
    <t>(010730) SNICKERS SATIFACE 21.5G</t>
  </si>
  <si>
    <t>(010936) SKITTLES TROPICAL  X 61.5 GR</t>
  </si>
  <si>
    <t>(005729) VINO BODEGA  PRIVADA MALBEC X750ML</t>
  </si>
  <si>
    <t>BOD PRIVADA</t>
  </si>
  <si>
    <t>1453 - BOD PRIVADA</t>
  </si>
  <si>
    <t>BODEGA PRIVADA</t>
  </si>
  <si>
    <t>1211 - BODEGA PRIVADA</t>
  </si>
  <si>
    <t>(007064) PILA E 91AA X 6U ENERGIZER MAX</t>
  </si>
  <si>
    <t>(007483) PILA E 92AAA X 6U ENERGIZER MAX</t>
  </si>
  <si>
    <t>(011080) VINO GASCON MALBEC X 750</t>
  </si>
  <si>
    <t>(011408) BOBBLE HEAD TOY AFA</t>
  </si>
  <si>
    <t>(011375) M&amp;M PEANUT BUTTER 46.2G</t>
  </si>
  <si>
    <t>(000161) POXI-RAN X 100 ML. GRANDE (90GR)</t>
  </si>
  <si>
    <t>(010569) OLD PRIN PREMIUM CORD Y ARZ 15+3K</t>
  </si>
  <si>
    <t>OLD PRIN PREMIUM CORD Y ARZ 15+3K</t>
  </si>
  <si>
    <t>(010573) OLD PRINCE PREMIUM GATITO 3K</t>
  </si>
  <si>
    <t>(000345) PILA E 91AA X 8U ENERGIZER ALCALINA</t>
  </si>
  <si>
    <t>(011473) CARAM SUGUS CONF MUNDIAL X 50 GR</t>
  </si>
  <si>
    <t>(007021) PEDIGREE DENTASTIX RZ MED 18X25,7GS</t>
  </si>
  <si>
    <t>(011523) GRANULADO HIG SUP PREM LIMON WC 3.6K</t>
  </si>
  <si>
    <t>(011524) GRANULADO HIG SUP PREM ENC AMOR WC 3.6K</t>
  </si>
  <si>
    <t>(011525) GRANULADO HIG SUP PREM NEUTRO WC 3.6K</t>
  </si>
  <si>
    <t>(006698) CEREAL FLOW YOGHURT 20UX23G</t>
  </si>
  <si>
    <t>(004623) AFEIT. (TIRA) P SENSIBLE SCHICK XTREME-3 X12U</t>
  </si>
  <si>
    <t>(011333) ROLLO BILLIKEN SURTIDAS X12U</t>
  </si>
  <si>
    <t>(003676) PAN DULCE PANYGAL C/FRUTAS X400GS</t>
  </si>
  <si>
    <t>(006246) BAGGIO PRONTO X125CC DURAZNO</t>
  </si>
  <si>
    <t>(006704) BAGGIO PRONTO X125CC NARANJA</t>
  </si>
  <si>
    <t>(004456) DULCE DE MEMBRILLO LATA X5KG NOEL</t>
  </si>
  <si>
    <t>(011500) SAPITO CHOCOL MUNDIAL 24X10G</t>
  </si>
  <si>
    <t>(011331) GOMAS PIÑATA ANILLOS X700G</t>
  </si>
  <si>
    <t>(011332) GOMAS PIÑATA HUESOS X700G</t>
  </si>
  <si>
    <t>(003678) BUDIN LAS COLONIAS C/FTAS X 250G</t>
  </si>
  <si>
    <t>(003679) BUDIN LAS COLONIAS S/FTAS X 250G</t>
  </si>
  <si>
    <t>(003680) BUDIN LAS COLONIAS MARM. X 250G</t>
  </si>
  <si>
    <t>(003682) BUDIN LAS COLONIAS CHIPS D. CHOCOLX250G</t>
  </si>
  <si>
    <t>(006274) PAN DULC L.COLONIAS C/FRUTAS MILA X400G</t>
  </si>
  <si>
    <t>(010862) CHOCOLIA GALLETITAS X 170 GR</t>
  </si>
  <si>
    <t>(008126) NAIPES TIPO ESPAÑOL EL PADRINO X40</t>
  </si>
  <si>
    <t>(010621) CHUPETIN FLYNN SAND/MELON 24X18G</t>
  </si>
  <si>
    <t>CHUPETIN FLYNN PAFF</t>
  </si>
  <si>
    <t>1276 - CHUPETIN FLYNN PAFF</t>
  </si>
  <si>
    <t>(011057) TODDY GALLETA CHIPS 50 GR</t>
  </si>
  <si>
    <t>(006974) GAUCHO PERRO ADULTO CARNE X1,5KG (X12)</t>
  </si>
  <si>
    <t>GAUCHO PERRO ADULTO CARNE X1,5KG (X12)</t>
  </si>
  <si>
    <t>(007022) PEDIGREE DENTASTIX RZ MED 10X77,1GS</t>
  </si>
  <si>
    <t>(000178) VOLIGOMA X 30 ML.X 12U CHICA</t>
  </si>
  <si>
    <t>VOLIGOMA</t>
  </si>
  <si>
    <t>1444 - VOLIGOMA</t>
  </si>
  <si>
    <t>(003488) CARAM PICO DULCE MASTICABLES X 500 GR</t>
  </si>
  <si>
    <t>(011600) CHUP BOLA LOCA HALLOWEEN 24U X16G</t>
  </si>
  <si>
    <t>CHUP BOLA LOCA HALLOWEEN 24U X16G</t>
  </si>
  <si>
    <t>(002192) CEREAL FORT CHOCOLATE 24 X 19GR</t>
  </si>
  <si>
    <t>(011027) ALFAJOR 9 DE ORO NEGRO RELL DDL X 45 GR</t>
  </si>
  <si>
    <t>ALFAJOR 9 DE ORO</t>
  </si>
  <si>
    <t>1334 - ALFAJOR 9 DE ORO</t>
  </si>
  <si>
    <t>(011348) CAR.MAST.BULLDOG 700G</t>
  </si>
  <si>
    <t>(008116) CHUPETIN PICO DULCE VASO X10U</t>
  </si>
  <si>
    <t>(011226) COCO POP  8U X 17G</t>
  </si>
  <si>
    <t>(011427) BOLA LOCA TRICAMPEONES 24X16G</t>
  </si>
  <si>
    <t>(011428) PRESERVATIVO CAMALEON SUPER FINO 12X3UN</t>
  </si>
  <si>
    <t>(000871) PETACA NEW STYLE X 200 CC MENTA</t>
  </si>
  <si>
    <t>(008677) GELATINA FRUTILLA NOEL X8U X25GS</t>
  </si>
  <si>
    <t>(006965) RAZA PERRO POLL/CAR/CER/ARR X15KG</t>
  </si>
  <si>
    <t>(008344) PILA 1250 DCHAROLA X12U EVEREADY EXT D</t>
  </si>
  <si>
    <t>(011554) TODDY CHOCOL MOUSSE  60GR</t>
  </si>
  <si>
    <t>(011555) TODDY CHOCOL BLANCO COOKIES 60GR</t>
  </si>
  <si>
    <t>(011556) TODDY CHOCOL MILK 60GR</t>
  </si>
  <si>
    <t>(011326) CAR.BILLIKEN  X600G YOGHURT</t>
  </si>
  <si>
    <t>(007026) PEDIGREE BISCROK MULTI 8X100 GS</t>
  </si>
  <si>
    <t>(010209) PEDIGREE DENTASTIX RZ GNDES  10X115.5</t>
  </si>
  <si>
    <t>(010547) OLD PRIN NOV CDR Y ARR AD SMALL 15K</t>
  </si>
  <si>
    <t>OLD PRIN NOV CDR Y ARR AD SMALL 15K</t>
  </si>
  <si>
    <t>(010548) OLD PRIN CORD Y ARROZ ADUL SMALL 3K</t>
  </si>
  <si>
    <t>OLD PRIN CORD Y ARROZ ADUL SMALL 3K</t>
  </si>
  <si>
    <t>(010550) OLD PRIN CORD Y ARROZ CACH 3K</t>
  </si>
  <si>
    <t>OLD PRIN CORD Y ARROZ CACH 3K</t>
  </si>
  <si>
    <t>(011404) OLD PRIN NOV CORD Y ARZ GAT AD X3K</t>
  </si>
  <si>
    <t>OLD PRIN NOV CORD Y ARZ GAT AD X3K</t>
  </si>
  <si>
    <t>(011530) FINOS DE BENT AGLOM FLOR SUAV WC 4K</t>
  </si>
  <si>
    <t>(011593) WONDERCAT SILICA BABY POWER 3.8L</t>
  </si>
  <si>
    <t>(004442) CHOCOLATE C/LECHE MISKY 21X50 G</t>
  </si>
  <si>
    <t>(004443) CHOCOLATE BLANCO MISKY 21X50 G</t>
  </si>
  <si>
    <t>(002528) PEDIGREE ADTO POLLO LATA X 340GR</t>
  </si>
  <si>
    <t>(002734) WHISKAS ADULTO POLLO LATA X 340GR</t>
  </si>
  <si>
    <t>(008055) PEDIGREE ADTO NC C&amp;V ETAPA2 X8 KG</t>
  </si>
  <si>
    <t>(010243) PEDIGREE BISCROK MULTI X500 GS</t>
  </si>
  <si>
    <t>(010249) PEDIGREE DENTASTIX RZ GRANDES  18 X 38.5 GR</t>
  </si>
  <si>
    <t>(010554) OLD PRINCE EQUIL PERRO ADUL MORD PEQ 7.5K</t>
  </si>
  <si>
    <t>(010567) OLD PRINCE PREMIUM CACHORRO 15K</t>
  </si>
  <si>
    <t>(011022) OLD PRINCE NOV CORD &amp; ARROZ CACH. X 7.5 K</t>
  </si>
  <si>
    <t>(011024) OLD PRIN NOV CORD Y ARZ AD M&amp;L 15K+3K</t>
  </si>
  <si>
    <t>OLD PRIN NOV CORD Y ARZ AD M&amp;L 15K+3K</t>
  </si>
  <si>
    <t>(011547) TEMP CREAMY SALMON QUESO 12X48G</t>
  </si>
  <si>
    <t>(011548) TEMP CREAMY POLLO ATUN 12X48G</t>
  </si>
  <si>
    <t>(002423) VODKA NEW STYLE X 1LT</t>
  </si>
  <si>
    <t>(006696) CEREAL FLOW GRANOLA C/ CHOCOL  20UX23G</t>
  </si>
  <si>
    <t>(007075) VODKA CITRUS  NEW STYLE X 1LT</t>
  </si>
  <si>
    <t>(007076) VODKA FRUTOS ROJO NEW STYLE X 1LT</t>
  </si>
  <si>
    <t>(007077) VODKA MARACUYA NEW STYLE X 1LT</t>
  </si>
  <si>
    <t>(007078) VODKA MELON NEW STYLE X 1LT</t>
  </si>
  <si>
    <t>(011054) MONEDA CHO. JACK  X 60 X 5G.</t>
  </si>
  <si>
    <t>(011526) PELLET ABS VEG WC 5K</t>
  </si>
  <si>
    <t>(000870) NUTELLA FERRERO X 350GR</t>
  </si>
  <si>
    <t>(010506) KONGO NAT ADUL MED. Y GRANDES 21K</t>
  </si>
  <si>
    <t>(010974) CEREAL FLOW ALMENDRAS  C/ CHOCOL  20UX30G</t>
  </si>
  <si>
    <t>(011223) SPORT POP SURTIDO 6U X 11G</t>
  </si>
  <si>
    <t>(011232) PUNCHY MONKEY 8U X 12G</t>
  </si>
  <si>
    <t>(011254) EL PULPITO CINTA BIFAZ BLANCA 20MM X 2M</t>
  </si>
  <si>
    <t>(004491) VARIEDAD DORADA TERRABUSI X300GS</t>
  </si>
  <si>
    <t>(008104) LAMP LED 10W EQ 72W  RAYOVAC LUZ AMARILL</t>
  </si>
  <si>
    <t>FOCOS</t>
  </si>
  <si>
    <t>1022 - FOCOS</t>
  </si>
  <si>
    <t>(010681) MAINTENANCE CRI H.P COR ADU 20+3KG</t>
  </si>
  <si>
    <t>(011126) OLD PRINCE PREMIUM GATO CORD. AD. 3KG</t>
  </si>
  <si>
    <t>(011514) VERMUT AJENJO ROSSO 750CC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</si>
</sst>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b/>
      <sz val="10"/>
      <name val="Arial"/>
      <family val="2"/>
    </font>
    <font>
      <b/>
      <sz val="14"/>
      <name val="Arial"/>
      <family val="2"/>
    </font>
    <font>
      <sz val="14"/>
      <color theme="1"/>
      <name val="Aptos Narrow"/>
      <family val="2"/>
      <scheme val="minor"/>
    </font>
    <font>
      <sz val="10"/>
      <color rgb="FF000000"/>
      <name val="Microsoft Sans Serif"/>
      <family val="2"/>
    </font>
    <font>
      <sz val="11"/>
      <color rgb="FFFFFFFF"/>
      <name val="Calibri"/>
    </font>
    <font>
      <b/>
      <sz val="14"/>
      <color theme="0"/>
      <name val="Aptos Narrow"/>
      <family val="2"/>
      <scheme val="minor"/>
    </font>
    <font>
      <b/>
      <sz val="10"/>
      <color theme="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3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0" fontId="0" fillId="0" borderId="0" xfId="132" applyNumberFormat="1" applyFont="1"/>
    <xf numFmtId="0" fontId="23" fillId="0" borderId="12" xfId="0" applyFont="1" applyBorder="1" applyAlignment="1">
      <alignment wrapText="1"/>
    </xf>
    <xf numFmtId="0" fontId="24" fillId="0" borderId="35" xfId="0" applyFont="1" applyBorder="1" applyAlignment="1">
      <alignment horizontal="center" wrapText="1"/>
    </xf>
    <xf numFmtId="0" fontId="25" fillId="0" borderId="0" xfId="0" applyFont="1"/>
    <xf numFmtId="0" fontId="0" fillId="0" borderId="24" xfId="0" applyBorder="1" applyAlignment="1">
      <alignment horizontal="center"/>
    </xf>
    <xf numFmtId="0" fontId="0" fillId="0" borderId="47" xfId="0" applyBorder="1"/>
    <xf numFmtId="0" fontId="0" fillId="0" borderId="17" xfId="0" applyBorder="1" applyAlignment="1">
      <alignment horizontal="center"/>
    </xf>
    <xf numFmtId="0" fontId="0" fillId="0" borderId="33" xfId="0" applyBorder="1"/>
    <xf numFmtId="0" fontId="26" fillId="41" borderId="48" xfId="131" applyFont="1" applyFill="1" applyBorder="1"/>
    <xf numFmtId="1" fontId="0" fillId="0" borderId="11" xfId="0" applyNumberFormat="1" applyBorder="1" applyAlignment="1">
      <alignment vertic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26" fillId="41" borderId="51" xfId="131" applyFont="1" applyFill="1" applyBorder="1"/>
    <xf numFmtId="1" fontId="0" fillId="0" borderId="51" xfId="0" applyNumberFormat="1" applyBorder="1" applyAlignment="1">
      <alignment vertical="center"/>
    </xf>
    <xf numFmtId="0" fontId="26" fillId="41" borderId="0" xfId="131" applyFont="1" applyFill="1"/>
    <xf numFmtId="1" fontId="0" fillId="0" borderId="0" xfId="0" applyNumberFormat="1" applyAlignment="1">
      <alignment vertical="center"/>
    </xf>
    <xf numFmtId="1" fontId="0" fillId="0" borderId="0" xfId="0" applyNumberFormat="1"/>
    <xf numFmtId="0" fontId="23" fillId="42" borderId="37" xfId="0" applyFont="1" applyFill="1" applyBorder="1"/>
    <xf numFmtId="0" fontId="26" fillId="42" borderId="52" xfId="131" applyFont="1" applyFill="1" applyBorder="1"/>
    <xf numFmtId="1" fontId="23" fillId="42" borderId="37" xfId="0" applyNumberFormat="1" applyFont="1" applyFill="1" applyBorder="1" applyAlignment="1">
      <alignment vertical="center"/>
    </xf>
    <xf numFmtId="0" fontId="0" fillId="42" borderId="52" xfId="0" applyFill="1" applyBorder="1"/>
    <xf numFmtId="0" fontId="16" fillId="0" borderId="52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23" fillId="45" borderId="10" xfId="0" applyFont="1" applyFill="1" applyBorder="1" applyAlignment="1">
      <alignment horizontal="center" vertical="center"/>
    </xf>
    <xf numFmtId="49" fontId="23" fillId="45" borderId="10" xfId="0" applyNumberFormat="1" applyFont="1" applyFill="1" applyBorder="1" applyAlignment="1">
      <alignment horizontal="center" vertical="center"/>
    </xf>
    <xf numFmtId="0" fontId="29" fillId="45" borderId="10" xfId="0" applyFont="1" applyFill="1" applyBorder="1" applyAlignment="1">
      <alignment horizontal="center" vertical="center"/>
    </xf>
    <xf numFmtId="14" fontId="29" fillId="45" borderId="10" xfId="0" applyNumberFormat="1" applyFont="1" applyFill="1" applyBorder="1" applyAlignment="1">
      <alignment horizontal="center" vertical="center"/>
    </xf>
    <xf numFmtId="49" fontId="29" fillId="45" borderId="10" xfId="0" applyNumberFormat="1" applyFont="1" applyFill="1" applyBorder="1" applyAlignment="1">
      <alignment horizontal="center" vertical="center"/>
    </xf>
    <xf numFmtId="2" fontId="29" fillId="45" borderId="10" xfId="0" applyNumberFormat="1" applyFont="1" applyFill="1" applyBorder="1" applyAlignment="1">
      <alignment horizontal="center" vertical="center"/>
    </xf>
    <xf numFmtId="0" fontId="13" fillId="45" borderId="10" xfId="0" applyFont="1" applyFill="1" applyBorder="1" applyAlignment="1">
      <alignment horizontal="center" vertical="center"/>
    </xf>
    <xf numFmtId="49" fontId="13" fillId="45" borderId="10" xfId="0" applyNumberFormat="1" applyFont="1" applyFill="1" applyBorder="1" applyAlignment="1">
      <alignment horizontal="center" vertical="center"/>
    </xf>
    <xf numFmtId="0" fontId="13" fillId="46" borderId="10" xfId="0" applyFont="1" applyFill="1" applyBorder="1" applyAlignment="1">
      <alignment horizontal="center" vertical="center"/>
    </xf>
    <xf numFmtId="49" fontId="13" fillId="46" borderId="10" xfId="0" applyNumberFormat="1" applyFont="1" applyFill="1" applyBorder="1" applyAlignment="1">
      <alignment horizontal="center" vertical="center"/>
    </xf>
    <xf numFmtId="14" fontId="13" fillId="46" borderId="10" xfId="0" applyNumberFormat="1" applyFont="1" applyFill="1" applyBorder="1" applyAlignment="1">
      <alignment horizontal="center" vertical="center"/>
    </xf>
    <xf numFmtId="2" fontId="13" fillId="46" borderId="10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169" fontId="1" fillId="0" borderId="42" xfId="0" applyNumberFormat="1" applyFont="1" applyBorder="1"/>
    <xf numFmtId="169" fontId="1" fillId="0" borderId="0" xfId="0" applyNumberFormat="1" applyFont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28" fillId="44" borderId="46" xfId="0" applyFont="1" applyFill="1" applyBorder="1" applyAlignment="1">
      <alignment horizontal="center" vertical="center"/>
    </xf>
    <xf numFmtId="0" fontId="28" fillId="44" borderId="19" xfId="0" applyFont="1" applyFill="1" applyBorder="1" applyAlignment="1">
      <alignment horizontal="center" vertical="center"/>
    </xf>
    <xf numFmtId="0" fontId="28" fillId="44" borderId="24" xfId="0" applyFont="1" applyFill="1" applyBorder="1" applyAlignment="1">
      <alignment horizontal="center" vertical="center"/>
    </xf>
    <xf numFmtId="0" fontId="28" fillId="43" borderId="1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8" fillId="44" borderId="14" xfId="0" applyFont="1" applyFill="1" applyBorder="1" applyAlignment="1">
      <alignment horizontal="center" vertical="center"/>
    </xf>
    <xf numFmtId="0" fontId="28" fillId="44" borderId="35" xfId="0" applyFont="1" applyFill="1" applyBorder="1" applyAlignment="1">
      <alignment horizontal="center" vertical="center"/>
    </xf>
    <xf numFmtId="0" fontId="28" fillId="44" borderId="53" xfId="0" applyFont="1" applyFill="1" applyBorder="1" applyAlignment="1">
      <alignment horizontal="center" vertical="center"/>
    </xf>
    <xf numFmtId="0" fontId="0" fillId="0" borderId="0" xfId="0"/>
    <xf numFmtId="0" fontId="27" fillId="38" borderId="18" xfId="0" applyFont="1" applyFill="1" applyBorder="1" applyAlignment="1">
      <alignment horizontal="left" vertical="center"/>
    </xf>
    <xf numFmtId="0" fontId="0" fillId="0" borderId="0" xfId="0"/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9EB1EEE-D0CF-4D27-B7A2-37E1D5E4BE8B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A4D2F7C-D789-4A51-BBAE-022287FB351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D21A1AC-7D9B-4AF4-9C05-586451A5C591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8EEAD77-9EF5-4E96-AE6C-DDE862DD259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9DCF27F-5C73-406E-A52E-6386933534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71CE90F-1DC3-4A4D-A488-FE8A58E1061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12</xdr:row>
      <xdr:rowOff>0</xdr:rowOff>
    </xdr:from>
    <xdr:to>
      <xdr:col>28</xdr:col>
      <xdr:colOff>304800</xdr:colOff>
      <xdr:row>13</xdr:row>
      <xdr:rowOff>104775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96B0089-ABDF-4B7B-AADD-09127332F92B}"/>
            </a:ext>
          </a:extLst>
        </xdr:cNvPr>
        <xdr:cNvSpPr>
          <a:spLocks noChangeAspect="1" noChangeArrowheads="1"/>
        </xdr:cNvSpPr>
      </xdr:nvSpPr>
      <xdr:spPr bwMode="auto">
        <a:xfrm>
          <a:off x="780097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4B0A781-D067-41AE-88C5-2CA818236582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A76E048-1485-4621-92AD-74F3349C9C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FCB1DAE-CB9B-4209-9361-1378F1B8BD5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AB0C7DB-7EF5-40B4-8D8B-0CC3E94300F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3ADD0D7-89F9-4D7E-9F12-43A3FC4C2E0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4C0B955-CD23-422D-B950-6D5A20B540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829EA34-8DF4-4E29-A64F-344509DF5EEA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B113320-D032-4177-BA60-F5AFEDD7871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C567A10-F045-445C-9B24-E345BD891162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FE4188E-24E5-4E98-99D0-9FB5D2036B2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271DBDD-9560-49A2-8B96-D8408D7F77F4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CB90FAA-51EB-43D0-802F-F6143EC2F0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69758F5-18CF-49F7-B86A-0F4675D89D4C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A91AB85-504A-4239-B96B-27D2CE45A8B8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F52A1BE-01E4-408F-A31B-CE465DCA94B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95250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C2751AB-5C42-41F4-B692-79AEBA22F25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0A02A0D-2D66-4847-BF7F-73298852B4D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3F85C449-F246-4679-8B27-5D6C8827B130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10</xdr:row>
      <xdr:rowOff>0</xdr:rowOff>
    </xdr:from>
    <xdr:to>
      <xdr:col>23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3AA0809-42B3-43B8-AE3D-85C6052EC1FC}"/>
            </a:ext>
          </a:extLst>
        </xdr:cNvPr>
        <xdr:cNvSpPr>
          <a:spLocks noChangeAspect="1" noChangeArrowheads="1"/>
        </xdr:cNvSpPr>
      </xdr:nvSpPr>
      <xdr:spPr bwMode="auto">
        <a:xfrm>
          <a:off x="3543300" y="20478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16</xdr:row>
      <xdr:rowOff>0</xdr:rowOff>
    </xdr:from>
    <xdr:to>
      <xdr:col>25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D8EDB78-0594-409D-B010-49B30E25C3F1}"/>
            </a:ext>
          </a:extLst>
        </xdr:cNvPr>
        <xdr:cNvSpPr>
          <a:spLocks noChangeAspect="1" noChangeArrowheads="1"/>
        </xdr:cNvSpPr>
      </xdr:nvSpPr>
      <xdr:spPr bwMode="auto">
        <a:xfrm>
          <a:off x="4514850" y="324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16</xdr:row>
      <xdr:rowOff>0</xdr:rowOff>
    </xdr:from>
    <xdr:to>
      <xdr:col>25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4DA51A9-97D9-45EA-9D28-A77C2E95F415}"/>
            </a:ext>
          </a:extLst>
        </xdr:cNvPr>
        <xdr:cNvSpPr>
          <a:spLocks noChangeAspect="1" noChangeArrowheads="1"/>
        </xdr:cNvSpPr>
      </xdr:nvSpPr>
      <xdr:spPr bwMode="auto">
        <a:xfrm>
          <a:off x="4514850" y="324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23</xdr:col>
      <xdr:colOff>0</xdr:colOff>
      <xdr:row>10</xdr:row>
      <xdr:rowOff>0</xdr:rowOff>
    </xdr:from>
    <xdr:ext cx="304800" cy="31432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85C5C41-2DD0-450B-835E-7B4B5085B55D}"/>
            </a:ext>
          </a:extLst>
        </xdr:cNvPr>
        <xdr:cNvSpPr>
          <a:spLocks noChangeAspect="1" noChangeArrowheads="1"/>
        </xdr:cNvSpPr>
      </xdr:nvSpPr>
      <xdr:spPr bwMode="auto">
        <a:xfrm>
          <a:off x="22869525" y="2657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304800" cy="314325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BB389064-7053-4F99-A3EB-1099BB7F5F3E}"/>
            </a:ext>
          </a:extLst>
        </xdr:cNvPr>
        <xdr:cNvSpPr>
          <a:spLocks noChangeAspect="1" noChangeArrowheads="1"/>
        </xdr:cNvSpPr>
      </xdr:nvSpPr>
      <xdr:spPr bwMode="auto">
        <a:xfrm>
          <a:off x="24393525" y="3914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304800" cy="314325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80C464C7-85D0-4EA5-BAE5-4BED692DFC15}"/>
            </a:ext>
          </a:extLst>
        </xdr:cNvPr>
        <xdr:cNvSpPr>
          <a:spLocks noChangeAspect="1" noChangeArrowheads="1"/>
        </xdr:cNvSpPr>
      </xdr:nvSpPr>
      <xdr:spPr bwMode="auto">
        <a:xfrm>
          <a:off x="24393525" y="3914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1432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E863C9C-22F5-488E-BFF5-7653BE9BF266}"/>
            </a:ext>
          </a:extLst>
        </xdr:cNvPr>
        <xdr:cNvSpPr>
          <a:spLocks noChangeAspect="1" noChangeArrowheads="1"/>
        </xdr:cNvSpPr>
      </xdr:nvSpPr>
      <xdr:spPr bwMode="auto">
        <a:xfrm>
          <a:off x="22869525" y="2657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304800" cy="314325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6E9A38D-DD35-40B7-9619-B6E980E64ADB}"/>
            </a:ext>
          </a:extLst>
        </xdr:cNvPr>
        <xdr:cNvSpPr>
          <a:spLocks noChangeAspect="1" noChangeArrowheads="1"/>
        </xdr:cNvSpPr>
      </xdr:nvSpPr>
      <xdr:spPr bwMode="auto">
        <a:xfrm>
          <a:off x="24393525" y="3914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304800" cy="314325"/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897C6FBC-AEC5-4778-8344-A289D0B504C2}"/>
            </a:ext>
          </a:extLst>
        </xdr:cNvPr>
        <xdr:cNvSpPr>
          <a:spLocks noChangeAspect="1" noChangeArrowheads="1"/>
        </xdr:cNvSpPr>
      </xdr:nvSpPr>
      <xdr:spPr bwMode="auto">
        <a:xfrm>
          <a:off x="24393525" y="3914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14325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50A86575-10E0-4A8C-A763-52DA276F5B2C}"/>
            </a:ext>
          </a:extLst>
        </xdr:cNvPr>
        <xdr:cNvSpPr>
          <a:spLocks noChangeAspect="1" noChangeArrowheads="1"/>
        </xdr:cNvSpPr>
      </xdr:nvSpPr>
      <xdr:spPr bwMode="auto">
        <a:xfrm>
          <a:off x="22869525" y="2657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304800" cy="314325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403B1915-16DA-4A19-910E-01B42C25FB41}"/>
            </a:ext>
          </a:extLst>
        </xdr:cNvPr>
        <xdr:cNvSpPr>
          <a:spLocks noChangeAspect="1" noChangeArrowheads="1"/>
        </xdr:cNvSpPr>
      </xdr:nvSpPr>
      <xdr:spPr bwMode="auto">
        <a:xfrm>
          <a:off x="24393525" y="3914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304800" cy="314325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990998D4-4BE4-46A5-B6C8-39ABBDFD9AA7}"/>
            </a:ext>
          </a:extLst>
        </xdr:cNvPr>
        <xdr:cNvSpPr>
          <a:spLocks noChangeAspect="1" noChangeArrowheads="1"/>
        </xdr:cNvSpPr>
      </xdr:nvSpPr>
      <xdr:spPr bwMode="auto">
        <a:xfrm>
          <a:off x="24393525" y="3914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>
      <selection sqref="A1:H46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211" t="s">
        <v>75</v>
      </c>
      <c r="B1" s="211" t="s">
        <v>1769</v>
      </c>
      <c r="C1" s="211" t="s">
        <v>1770</v>
      </c>
      <c r="D1" s="211" t="s">
        <v>1771</v>
      </c>
      <c r="E1" s="211" t="s">
        <v>1772</v>
      </c>
      <c r="F1" s="211" t="s">
        <v>1773</v>
      </c>
      <c r="G1" s="211" t="s">
        <v>1774</v>
      </c>
      <c r="H1" s="211" t="s">
        <v>1775</v>
      </c>
    </row>
    <row r="2" spans="1:8" x14ac:dyDescent="0.25">
      <c r="A2" s="210" t="s">
        <v>1776</v>
      </c>
      <c r="B2" s="210">
        <v>0</v>
      </c>
      <c r="C2" s="210">
        <v>13183.9240749854</v>
      </c>
      <c r="D2" s="210">
        <v>58834.985481919102</v>
      </c>
      <c r="E2" s="210">
        <v>232493267.36468762</v>
      </c>
      <c r="F2" s="210">
        <v>0</v>
      </c>
      <c r="G2" s="210">
        <v>114436.09106141519</v>
      </c>
      <c r="H2" s="210">
        <v>114436.08</v>
      </c>
    </row>
    <row r="3" spans="1:8" x14ac:dyDescent="0.25">
      <c r="A3" s="210" t="s">
        <v>80</v>
      </c>
      <c r="B3" s="210">
        <v>1</v>
      </c>
      <c r="C3" s="210">
        <v>167.27162698359999</v>
      </c>
      <c r="D3" s="210">
        <v>302.8632202435</v>
      </c>
      <c r="E3" s="210">
        <v>3814536.3687138124</v>
      </c>
      <c r="F3" s="210">
        <v>0</v>
      </c>
      <c r="G3" s="210">
        <v>114436.09106141519</v>
      </c>
      <c r="H3" s="210">
        <v>114436.08</v>
      </c>
    </row>
    <row r="4" spans="1:8" x14ac:dyDescent="0.25">
      <c r="A4" s="210" t="s">
        <v>81</v>
      </c>
      <c r="B4" s="210">
        <v>1</v>
      </c>
      <c r="C4" s="210">
        <v>165.92619047549999</v>
      </c>
      <c r="D4" s="210">
        <v>211.02517856910001</v>
      </c>
      <c r="E4" s="210">
        <v>3406960.3035158203</v>
      </c>
      <c r="F4" s="210">
        <v>0</v>
      </c>
      <c r="G4" s="210">
        <v>0</v>
      </c>
      <c r="H4" s="210">
        <v>0</v>
      </c>
    </row>
    <row r="5" spans="1:8" x14ac:dyDescent="0.25">
      <c r="A5" s="210" t="s">
        <v>82</v>
      </c>
      <c r="B5" s="210">
        <v>1</v>
      </c>
      <c r="C5" s="210">
        <v>207.2041468246</v>
      </c>
      <c r="D5" s="210">
        <v>524.6205333355</v>
      </c>
      <c r="E5" s="210">
        <v>4721350.1090310374</v>
      </c>
      <c r="F5" s="210">
        <v>0</v>
      </c>
      <c r="G5" s="210">
        <v>0</v>
      </c>
      <c r="H5" s="210">
        <v>0</v>
      </c>
    </row>
    <row r="6" spans="1:8" x14ac:dyDescent="0.25">
      <c r="A6" s="210" t="s">
        <v>83</v>
      </c>
      <c r="B6" s="210">
        <v>1</v>
      </c>
      <c r="C6" s="210">
        <v>237.33539106500001</v>
      </c>
      <c r="D6" s="210">
        <v>536.19244048090002</v>
      </c>
      <c r="E6" s="210">
        <v>5343904.3736239569</v>
      </c>
      <c r="F6" s="210">
        <v>0</v>
      </c>
      <c r="G6" s="210">
        <v>0</v>
      </c>
      <c r="H6" s="210">
        <v>0</v>
      </c>
    </row>
    <row r="7" spans="1:8" x14ac:dyDescent="0.25">
      <c r="A7" s="210" t="s">
        <v>84</v>
      </c>
      <c r="B7" s="210">
        <v>1</v>
      </c>
      <c r="C7" s="210">
        <v>262.0455357116</v>
      </c>
      <c r="D7" s="210">
        <v>597.11226190820003</v>
      </c>
      <c r="E7" s="210">
        <v>5443341.3838393819</v>
      </c>
      <c r="F7" s="210">
        <v>0</v>
      </c>
      <c r="G7" s="210">
        <v>0</v>
      </c>
      <c r="H7" s="210">
        <v>0</v>
      </c>
    </row>
    <row r="8" spans="1:8" x14ac:dyDescent="0.25">
      <c r="A8" s="210" t="s">
        <v>110</v>
      </c>
      <c r="B8" s="210">
        <v>1</v>
      </c>
      <c r="C8" s="210">
        <v>72.077777777799994</v>
      </c>
      <c r="D8" s="210">
        <v>242.51499999999999</v>
      </c>
      <c r="E8" s="210">
        <v>1280810.5267015498</v>
      </c>
      <c r="F8" s="210">
        <v>0</v>
      </c>
      <c r="G8" s="210">
        <v>0</v>
      </c>
      <c r="H8" s="210">
        <v>0</v>
      </c>
    </row>
    <row r="9" spans="1:8" x14ac:dyDescent="0.25">
      <c r="A9" s="210" t="s">
        <v>259</v>
      </c>
      <c r="B9" s="210">
        <v>1</v>
      </c>
      <c r="C9" s="210">
        <v>119.9268518512</v>
      </c>
      <c r="D9" s="210">
        <v>273.94869047470002</v>
      </c>
      <c r="E9" s="210">
        <v>2446732.8086782754</v>
      </c>
      <c r="F9" s="210">
        <v>0</v>
      </c>
      <c r="G9" s="210">
        <v>0</v>
      </c>
      <c r="H9" s="210">
        <v>0</v>
      </c>
    </row>
    <row r="10" spans="1:8" x14ac:dyDescent="0.25">
      <c r="A10" s="210" t="s">
        <v>86</v>
      </c>
      <c r="B10" s="210">
        <v>1</v>
      </c>
      <c r="C10" s="210">
        <v>109.23688300080001</v>
      </c>
      <c r="D10" s="210">
        <v>280.07251191120002</v>
      </c>
      <c r="E10" s="210">
        <v>2512781.5921449792</v>
      </c>
      <c r="F10" s="210">
        <v>0</v>
      </c>
      <c r="G10" s="210">
        <v>0</v>
      </c>
      <c r="H10" s="210">
        <v>0</v>
      </c>
    </row>
    <row r="11" spans="1:8" x14ac:dyDescent="0.25">
      <c r="A11" s="210" t="s">
        <v>201</v>
      </c>
      <c r="B11" s="210">
        <v>1</v>
      </c>
      <c r="C11" s="210">
        <v>125.1256944443</v>
      </c>
      <c r="D11" s="210">
        <v>289.77952381249997</v>
      </c>
      <c r="E11" s="210">
        <v>2295395.061540572</v>
      </c>
      <c r="F11" s="210">
        <v>0</v>
      </c>
      <c r="G11" s="210">
        <v>0</v>
      </c>
      <c r="H11" s="210">
        <v>0</v>
      </c>
    </row>
    <row r="12" spans="1:8" x14ac:dyDescent="0.25">
      <c r="A12" s="210" t="s">
        <v>200</v>
      </c>
      <c r="B12" s="210">
        <v>1</v>
      </c>
      <c r="C12" s="210">
        <v>261.23373015760001</v>
      </c>
      <c r="D12" s="210">
        <v>563.02000000559997</v>
      </c>
      <c r="E12" s="210">
        <v>4592584.6522534471</v>
      </c>
      <c r="F12" s="210">
        <v>0</v>
      </c>
      <c r="G12" s="210">
        <v>0</v>
      </c>
      <c r="H12" s="210">
        <v>0</v>
      </c>
    </row>
    <row r="13" spans="1:8" x14ac:dyDescent="0.25">
      <c r="A13" s="210" t="s">
        <v>89</v>
      </c>
      <c r="B13" s="210">
        <v>1</v>
      </c>
      <c r="C13" s="210">
        <v>508.50793650729997</v>
      </c>
      <c r="D13" s="210">
        <v>463.96386905320003</v>
      </c>
      <c r="E13" s="210">
        <v>5665351.9495511381</v>
      </c>
      <c r="F13" s="210">
        <v>0</v>
      </c>
      <c r="G13" s="210">
        <v>0</v>
      </c>
      <c r="H13" s="210">
        <v>0</v>
      </c>
    </row>
    <row r="14" spans="1:8" x14ac:dyDescent="0.25">
      <c r="A14" s="210" t="s">
        <v>90</v>
      </c>
      <c r="B14" s="210">
        <v>1</v>
      </c>
      <c r="C14" s="210">
        <v>2175.0749999998998</v>
      </c>
      <c r="D14" s="210">
        <v>11293.025</v>
      </c>
      <c r="E14" s="210">
        <v>27943402.880633429</v>
      </c>
      <c r="F14" s="210">
        <v>0</v>
      </c>
      <c r="G14" s="210">
        <v>0</v>
      </c>
      <c r="H14" s="210">
        <v>0</v>
      </c>
    </row>
    <row r="15" spans="1:8" x14ac:dyDescent="0.25">
      <c r="A15" s="210" t="s">
        <v>91</v>
      </c>
      <c r="B15" s="210">
        <v>1</v>
      </c>
      <c r="C15" s="210">
        <v>203.55168650690001</v>
      </c>
      <c r="D15" s="210">
        <v>449.22333333300003</v>
      </c>
      <c r="E15" s="210">
        <v>4269220.1001386689</v>
      </c>
      <c r="F15" s="210">
        <v>0</v>
      </c>
      <c r="G15" s="210">
        <v>0</v>
      </c>
      <c r="H15" s="210">
        <v>0</v>
      </c>
    </row>
    <row r="16" spans="1:8" x14ac:dyDescent="0.25">
      <c r="A16" s="210" t="s">
        <v>92</v>
      </c>
      <c r="B16" s="210">
        <v>1</v>
      </c>
      <c r="C16" s="210">
        <v>131.82287698409999</v>
      </c>
      <c r="D16" s="210">
        <v>432.98559524860002</v>
      </c>
      <c r="E16" s="210">
        <v>3346204.9575794074</v>
      </c>
      <c r="F16" s="210">
        <v>0</v>
      </c>
      <c r="G16" s="210">
        <v>0</v>
      </c>
      <c r="H16" s="210">
        <v>0</v>
      </c>
    </row>
    <row r="17" spans="1:8" x14ac:dyDescent="0.25">
      <c r="A17" s="210" t="s">
        <v>93</v>
      </c>
      <c r="B17" s="210">
        <v>1</v>
      </c>
      <c r="C17" s="210">
        <v>291.80009920459997</v>
      </c>
      <c r="D17" s="210">
        <v>813.35949999310003</v>
      </c>
      <c r="E17" s="210">
        <v>6128669.1478123292</v>
      </c>
      <c r="F17" s="210">
        <v>0</v>
      </c>
      <c r="G17" s="210">
        <v>0</v>
      </c>
      <c r="H17" s="210">
        <v>0</v>
      </c>
    </row>
    <row r="18" spans="1:8" x14ac:dyDescent="0.25">
      <c r="A18" s="210" t="s">
        <v>94</v>
      </c>
      <c r="B18" s="210">
        <v>1</v>
      </c>
      <c r="C18" s="210">
        <v>459.10436507830002</v>
      </c>
      <c r="D18" s="210">
        <v>856.38733334309995</v>
      </c>
      <c r="E18" s="210">
        <v>7450150.284436577</v>
      </c>
      <c r="F18" s="210">
        <v>0</v>
      </c>
      <c r="G18" s="210">
        <v>0</v>
      </c>
      <c r="H18" s="210">
        <v>0</v>
      </c>
    </row>
    <row r="19" spans="1:8" x14ac:dyDescent="0.25">
      <c r="A19" s="210" t="s">
        <v>95</v>
      </c>
      <c r="B19" s="210">
        <v>1</v>
      </c>
      <c r="C19" s="210">
        <v>356.43566468199998</v>
      </c>
      <c r="D19" s="210">
        <v>884.15442858849997</v>
      </c>
      <c r="E19" s="210">
        <v>6974519.4404328773</v>
      </c>
      <c r="F19" s="210">
        <v>0</v>
      </c>
      <c r="G19" s="210">
        <v>0</v>
      </c>
      <c r="H19" s="210">
        <v>0</v>
      </c>
    </row>
    <row r="20" spans="1:8" x14ac:dyDescent="0.25">
      <c r="A20" s="210" t="s">
        <v>96</v>
      </c>
      <c r="B20" s="210">
        <v>1</v>
      </c>
      <c r="C20" s="210">
        <v>461.48444444429998</v>
      </c>
      <c r="D20" s="210">
        <v>1377.7683333287</v>
      </c>
      <c r="E20" s="210">
        <v>8820125.1216576807</v>
      </c>
      <c r="F20" s="210">
        <v>0</v>
      </c>
      <c r="G20" s="210">
        <v>0</v>
      </c>
      <c r="H20" s="210">
        <v>0</v>
      </c>
    </row>
    <row r="21" spans="1:8" x14ac:dyDescent="0.25">
      <c r="A21" s="210" t="s">
        <v>97</v>
      </c>
      <c r="B21" s="210">
        <v>1</v>
      </c>
      <c r="C21" s="210">
        <v>137.79081348989999</v>
      </c>
      <c r="D21" s="210">
        <v>578.84750000400004</v>
      </c>
      <c r="E21" s="210">
        <v>3353505.164156293</v>
      </c>
      <c r="F21" s="210">
        <v>0</v>
      </c>
      <c r="G21" s="210">
        <v>0</v>
      </c>
      <c r="H21" s="210">
        <v>0</v>
      </c>
    </row>
    <row r="22" spans="1:8" x14ac:dyDescent="0.25">
      <c r="A22" s="210" t="s">
        <v>1777</v>
      </c>
      <c r="B22" s="210">
        <v>1</v>
      </c>
      <c r="C22" s="210">
        <v>72.633234126999994</v>
      </c>
      <c r="D22" s="210">
        <v>331.97142857649999</v>
      </c>
      <c r="E22" s="210">
        <v>1487555.9463803775</v>
      </c>
      <c r="F22" s="210">
        <v>0</v>
      </c>
      <c r="G22" s="210">
        <v>0</v>
      </c>
      <c r="H22" s="210">
        <v>0</v>
      </c>
    </row>
    <row r="23" spans="1:8" x14ac:dyDescent="0.25">
      <c r="A23" s="210" t="s">
        <v>256</v>
      </c>
      <c r="B23" s="210">
        <v>1</v>
      </c>
      <c r="C23" s="210">
        <v>967.01801395259997</v>
      </c>
      <c r="D23" s="210">
        <v>5236.8047619014997</v>
      </c>
      <c r="E23" s="210">
        <v>15947351.482977562</v>
      </c>
      <c r="F23" s="210">
        <v>0</v>
      </c>
      <c r="G23" s="210">
        <v>0</v>
      </c>
      <c r="H23" s="210">
        <v>0</v>
      </c>
    </row>
    <row r="24" spans="1:8" x14ac:dyDescent="0.25">
      <c r="A24" s="210" t="s">
        <v>255</v>
      </c>
      <c r="B24" s="210">
        <v>1</v>
      </c>
      <c r="C24" s="210">
        <v>1047.888573232</v>
      </c>
      <c r="D24" s="210">
        <v>6818.7075000005998</v>
      </c>
      <c r="E24" s="210">
        <v>18154893.707604736</v>
      </c>
      <c r="F24" s="210">
        <v>0</v>
      </c>
      <c r="G24" s="210">
        <v>0</v>
      </c>
      <c r="H24" s="210">
        <v>0</v>
      </c>
    </row>
    <row r="25" spans="1:8" x14ac:dyDescent="0.25">
      <c r="A25" s="210" t="s">
        <v>98</v>
      </c>
      <c r="B25" s="210">
        <v>1</v>
      </c>
      <c r="C25" s="210">
        <v>164.83896441260001</v>
      </c>
      <c r="D25" s="210">
        <v>510.50499999459998</v>
      </c>
      <c r="E25" s="210">
        <v>2771512.8541135765</v>
      </c>
      <c r="F25" s="210">
        <v>0</v>
      </c>
      <c r="G25" s="210">
        <v>0</v>
      </c>
      <c r="H25" s="210">
        <v>0</v>
      </c>
    </row>
    <row r="26" spans="1:8" x14ac:dyDescent="0.25">
      <c r="A26" s="210" t="s">
        <v>99</v>
      </c>
      <c r="B26" s="210">
        <v>1</v>
      </c>
      <c r="C26" s="210">
        <v>121.1568253959</v>
      </c>
      <c r="D26" s="210">
        <v>364.36666666579998</v>
      </c>
      <c r="E26" s="210">
        <v>2694074.1800161605</v>
      </c>
      <c r="F26" s="210">
        <v>0</v>
      </c>
      <c r="G26" s="210">
        <v>0</v>
      </c>
      <c r="H26" s="210">
        <v>0</v>
      </c>
    </row>
    <row r="27" spans="1:8" x14ac:dyDescent="0.25">
      <c r="A27" s="210" t="s">
        <v>1778</v>
      </c>
      <c r="B27" s="210">
        <v>1</v>
      </c>
      <c r="C27" s="210">
        <v>18</v>
      </c>
      <c r="D27" s="210">
        <v>231</v>
      </c>
      <c r="E27" s="210">
        <v>837332.42299999995</v>
      </c>
      <c r="F27" s="210">
        <v>0</v>
      </c>
      <c r="G27" s="210">
        <v>0</v>
      </c>
      <c r="H27" s="210">
        <v>0</v>
      </c>
    </row>
    <row r="28" spans="1:8" x14ac:dyDescent="0.25">
      <c r="A28" s="210" t="s">
        <v>208</v>
      </c>
      <c r="B28" s="210">
        <v>1</v>
      </c>
      <c r="C28" s="210">
        <v>306.36196428440002</v>
      </c>
      <c r="D28" s="210">
        <v>911.5072619005</v>
      </c>
      <c r="E28" s="210">
        <v>4809073.5169559745</v>
      </c>
      <c r="F28" s="210">
        <v>0</v>
      </c>
      <c r="G28" s="210">
        <v>0</v>
      </c>
      <c r="H28" s="210">
        <v>0</v>
      </c>
    </row>
    <row r="29" spans="1:8" x14ac:dyDescent="0.25">
      <c r="A29" s="210" t="s">
        <v>202</v>
      </c>
      <c r="B29" s="210">
        <v>1</v>
      </c>
      <c r="C29" s="210">
        <v>525.59999999980005</v>
      </c>
      <c r="D29" s="210">
        <v>1310.7372499979999</v>
      </c>
      <c r="E29" s="210">
        <v>6424681.9727185648</v>
      </c>
      <c r="F29" s="210">
        <v>0</v>
      </c>
      <c r="G29" s="210">
        <v>0</v>
      </c>
      <c r="H29" s="210">
        <v>0</v>
      </c>
    </row>
    <row r="30" spans="1:8" x14ac:dyDescent="0.25">
      <c r="A30" s="210" t="s">
        <v>1779</v>
      </c>
      <c r="B30" s="210">
        <v>1</v>
      </c>
      <c r="C30" s="210">
        <v>64.187103174200004</v>
      </c>
      <c r="D30" s="210">
        <v>224.009999999</v>
      </c>
      <c r="E30" s="210">
        <v>1510107.3460229712</v>
      </c>
      <c r="F30" s="210">
        <v>0</v>
      </c>
      <c r="G30" s="210">
        <v>0</v>
      </c>
      <c r="H30" s="210">
        <v>0</v>
      </c>
    </row>
    <row r="31" spans="1:8" x14ac:dyDescent="0.25">
      <c r="A31" s="210" t="s">
        <v>1780</v>
      </c>
      <c r="B31" s="210">
        <v>1</v>
      </c>
      <c r="C31" s="210">
        <v>66.580522486500001</v>
      </c>
      <c r="D31" s="210">
        <v>207.5050000034</v>
      </c>
      <c r="E31" s="210">
        <v>1484315.7184632998</v>
      </c>
      <c r="F31" s="210">
        <v>0</v>
      </c>
      <c r="G31" s="210">
        <v>0</v>
      </c>
      <c r="H31" s="210">
        <v>0</v>
      </c>
    </row>
    <row r="32" spans="1:8" x14ac:dyDescent="0.25">
      <c r="A32" s="210" t="s">
        <v>262</v>
      </c>
      <c r="B32" s="210">
        <v>1</v>
      </c>
      <c r="C32" s="210">
        <v>49.298412698299998</v>
      </c>
      <c r="D32" s="210">
        <v>133.6466666668</v>
      </c>
      <c r="E32" s="210">
        <v>886833.20332666475</v>
      </c>
      <c r="F32" s="210">
        <v>0</v>
      </c>
      <c r="G32" s="210">
        <v>0</v>
      </c>
      <c r="H32" s="210">
        <v>0</v>
      </c>
    </row>
    <row r="33" spans="1:8" x14ac:dyDescent="0.25">
      <c r="A33" s="210" t="s">
        <v>1781</v>
      </c>
      <c r="B33" s="210">
        <v>1</v>
      </c>
      <c r="C33" s="210">
        <v>181.7977711643</v>
      </c>
      <c r="D33" s="210">
        <v>394.47250000330001</v>
      </c>
      <c r="E33" s="210">
        <v>3444667.6667965595</v>
      </c>
      <c r="F33" s="210">
        <v>0</v>
      </c>
      <c r="G33" s="210">
        <v>0</v>
      </c>
      <c r="H33" s="210">
        <v>0</v>
      </c>
    </row>
    <row r="34" spans="1:8" x14ac:dyDescent="0.25">
      <c r="A34" s="210" t="s">
        <v>7817</v>
      </c>
      <c r="B34" s="210">
        <v>1</v>
      </c>
      <c r="C34" s="210">
        <v>35.974107142900003</v>
      </c>
      <c r="D34" s="210">
        <v>492.00000000120002</v>
      </c>
      <c r="E34" s="210">
        <v>1216648.7094692106</v>
      </c>
      <c r="F34" s="210">
        <v>0</v>
      </c>
      <c r="G34" s="210">
        <v>0</v>
      </c>
      <c r="H34" s="210">
        <v>0</v>
      </c>
    </row>
    <row r="35" spans="1:8" x14ac:dyDescent="0.25">
      <c r="A35" s="210" t="s">
        <v>151</v>
      </c>
      <c r="B35" s="210">
        <v>1</v>
      </c>
      <c r="C35" s="210">
        <v>145.6872343828</v>
      </c>
      <c r="D35" s="210">
        <v>648.20536667570002</v>
      </c>
      <c r="E35" s="210">
        <v>3452485.4327630023</v>
      </c>
      <c r="F35" s="210">
        <v>0</v>
      </c>
      <c r="G35" s="210">
        <v>0</v>
      </c>
      <c r="H35" s="210">
        <v>0</v>
      </c>
    </row>
    <row r="36" spans="1:8" x14ac:dyDescent="0.25">
      <c r="A36" s="210" t="s">
        <v>106</v>
      </c>
      <c r="B36" s="210">
        <v>1</v>
      </c>
      <c r="C36" s="210">
        <v>-15.4066666668</v>
      </c>
      <c r="D36" s="210">
        <v>-124</v>
      </c>
      <c r="E36" s="210">
        <v>-379355.65545285319</v>
      </c>
      <c r="F36" s="210">
        <v>0</v>
      </c>
      <c r="G36" s="210">
        <v>0</v>
      </c>
      <c r="H36" s="210">
        <v>0</v>
      </c>
    </row>
    <row r="37" spans="1:8" x14ac:dyDescent="0.25">
      <c r="A37" s="210" t="s">
        <v>260</v>
      </c>
      <c r="B37" s="210">
        <v>1</v>
      </c>
      <c r="C37" s="210">
        <v>295.99999999990001</v>
      </c>
      <c r="D37" s="210">
        <v>2934.8749999994002</v>
      </c>
      <c r="E37" s="210">
        <v>6420674.0653630691</v>
      </c>
      <c r="F37" s="210">
        <v>0</v>
      </c>
      <c r="G37" s="210">
        <v>0</v>
      </c>
      <c r="H37" s="210">
        <v>0</v>
      </c>
    </row>
    <row r="38" spans="1:8" x14ac:dyDescent="0.25">
      <c r="A38" s="210" t="s">
        <v>107</v>
      </c>
      <c r="B38" s="210">
        <v>1</v>
      </c>
      <c r="C38" s="210">
        <v>306.68964646479998</v>
      </c>
      <c r="D38" s="210">
        <v>3831.2800000022999</v>
      </c>
      <c r="E38" s="210">
        <v>8129445.7828062577</v>
      </c>
      <c r="F38" s="210">
        <v>0</v>
      </c>
      <c r="G38" s="210">
        <v>0</v>
      </c>
      <c r="H38" s="210">
        <v>0</v>
      </c>
    </row>
    <row r="39" spans="1:8" x14ac:dyDescent="0.25">
      <c r="A39" s="210" t="s">
        <v>209</v>
      </c>
      <c r="B39" s="210">
        <v>1</v>
      </c>
      <c r="C39" s="210">
        <v>235.15098886249999</v>
      </c>
      <c r="D39" s="210">
        <v>660.03330952880003</v>
      </c>
      <c r="E39" s="210">
        <v>5129094.8198702019</v>
      </c>
      <c r="F39" s="210">
        <v>0</v>
      </c>
      <c r="G39" s="210">
        <v>0</v>
      </c>
      <c r="H39" s="210">
        <v>0</v>
      </c>
    </row>
    <row r="40" spans="1:8" x14ac:dyDescent="0.25">
      <c r="A40" s="210" t="s">
        <v>139</v>
      </c>
      <c r="B40" s="210">
        <v>1</v>
      </c>
      <c r="C40" s="210">
        <v>905.18214285720001</v>
      </c>
      <c r="D40" s="210">
        <v>6031.7658333339996</v>
      </c>
      <c r="E40" s="210">
        <v>11461105.715944977</v>
      </c>
      <c r="F40" s="210">
        <v>0</v>
      </c>
      <c r="G40" s="210">
        <v>0</v>
      </c>
      <c r="H40" s="210">
        <v>0</v>
      </c>
    </row>
    <row r="41" spans="1:8" x14ac:dyDescent="0.25">
      <c r="A41" s="210" t="s">
        <v>265</v>
      </c>
      <c r="B41" s="210">
        <v>1</v>
      </c>
      <c r="C41" s="210">
        <v>287.375</v>
      </c>
      <c r="D41" s="210">
        <v>3574.9349999999999</v>
      </c>
      <c r="E41" s="210">
        <v>8976329.5225124992</v>
      </c>
      <c r="F41" s="210">
        <v>0</v>
      </c>
      <c r="G41" s="210">
        <v>0</v>
      </c>
      <c r="H41" s="210">
        <v>0</v>
      </c>
    </row>
    <row r="42" spans="1:8" x14ac:dyDescent="0.25">
      <c r="A42" s="210" t="s">
        <v>144</v>
      </c>
      <c r="B42" s="210">
        <v>1</v>
      </c>
      <c r="C42" s="210">
        <v>268.55173611079999</v>
      </c>
      <c r="D42" s="210">
        <v>1247.3848258948999</v>
      </c>
      <c r="E42" s="210">
        <v>5539800.9899877626</v>
      </c>
      <c r="F42" s="210">
        <v>0</v>
      </c>
      <c r="G42" s="210">
        <v>0</v>
      </c>
      <c r="H42" s="210">
        <v>0</v>
      </c>
    </row>
    <row r="43" spans="1:8" x14ac:dyDescent="0.25">
      <c r="A43" s="210" t="s">
        <v>145</v>
      </c>
      <c r="B43" s="210">
        <v>1</v>
      </c>
      <c r="C43" s="210">
        <v>208.8440476186</v>
      </c>
      <c r="D43" s="210">
        <v>949.55759523400002</v>
      </c>
      <c r="E43" s="210">
        <v>3747229.9826055085</v>
      </c>
      <c r="F43" s="210">
        <v>0</v>
      </c>
      <c r="G43" s="210">
        <v>0</v>
      </c>
      <c r="H43" s="210">
        <v>0</v>
      </c>
    </row>
    <row r="44" spans="1:8" x14ac:dyDescent="0.25">
      <c r="A44" s="210" t="s">
        <v>263</v>
      </c>
      <c r="B44" s="210">
        <v>1</v>
      </c>
      <c r="C44" s="210">
        <v>361.438611111</v>
      </c>
      <c r="D44" s="210">
        <v>398.96300000180003</v>
      </c>
      <c r="E44" s="210">
        <v>6162448.4987747306</v>
      </c>
      <c r="F44" s="210">
        <v>0</v>
      </c>
      <c r="G44" s="210">
        <v>0</v>
      </c>
      <c r="H44" s="210">
        <v>0</v>
      </c>
    </row>
    <row r="45" spans="1:8" x14ac:dyDescent="0.25">
      <c r="A45" s="210" t="s">
        <v>1782</v>
      </c>
      <c r="B45" s="210">
        <v>1</v>
      </c>
      <c r="C45" s="210">
        <v>92.088373016700004</v>
      </c>
      <c r="D45" s="210">
        <v>483.88726190519998</v>
      </c>
      <c r="E45" s="210">
        <v>1945506.0477974433</v>
      </c>
      <c r="F45" s="210">
        <v>0</v>
      </c>
      <c r="G45" s="210">
        <v>0</v>
      </c>
      <c r="H45" s="210">
        <v>0</v>
      </c>
    </row>
    <row r="46" spans="1:8" x14ac:dyDescent="0.25">
      <c r="A46" s="210" t="s">
        <v>7818</v>
      </c>
      <c r="B46" s="210">
        <v>1</v>
      </c>
      <c r="C46" s="210">
        <v>18.030753968100001</v>
      </c>
      <c r="D46" s="210">
        <v>59.9999999984</v>
      </c>
      <c r="E46" s="210">
        <v>429907.20742812951</v>
      </c>
      <c r="F46" s="210">
        <v>0</v>
      </c>
      <c r="G46" s="210">
        <v>0</v>
      </c>
      <c r="H46" s="2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8"/>
  <sheetViews>
    <sheetView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6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6" ht="30.75" thickBot="1" x14ac:dyDescent="0.3">
      <c r="A1" s="54" t="s">
        <v>196</v>
      </c>
      <c r="B1" s="54" t="s">
        <v>75</v>
      </c>
      <c r="C1" s="54" t="s">
        <v>31</v>
      </c>
      <c r="D1" s="54" t="s">
        <v>32</v>
      </c>
      <c r="E1" s="54" t="s">
        <v>1664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6" ht="16.5" thickBot="1" x14ac:dyDescent="0.3">
      <c r="A2" s="187" t="s">
        <v>197</v>
      </c>
      <c r="B2" s="57" t="s">
        <v>94</v>
      </c>
      <c r="C2" s="58">
        <v>33912397.916146241</v>
      </c>
      <c r="D2" s="59">
        <f>IFERROR(+VLOOKUP(B2,COMISIONES!A:E,5,FALSE),"0")*1</f>
        <v>7450150.284436577</v>
      </c>
      <c r="E2" s="59">
        <v>3465580.1405625185</v>
      </c>
      <c r="F2" s="59">
        <f t="shared" ref="F2:F9" si="0">+D2-E2</f>
        <v>3984570.1438740585</v>
      </c>
      <c r="G2" s="60">
        <f t="shared" ref="G2:G47" si="1">+D2/C2</f>
        <v>0.21968810058369362</v>
      </c>
      <c r="H2" s="59">
        <f>+D2/$N$3*$N$4</f>
        <v>62084585.703638136</v>
      </c>
      <c r="I2" s="60">
        <f t="shared" ref="I2:I48" si="2">+H2/C2</f>
        <v>1.8307341715307799</v>
      </c>
      <c r="J2" s="59">
        <f>+D2/$N$3</f>
        <v>2483383.4281455255</v>
      </c>
      <c r="K2" s="59">
        <f t="shared" ref="K2:K38" si="3">+(C2-D2)/$N$2</f>
        <v>1202829.4378049849</v>
      </c>
      <c r="L2" s="61" cm="1">
        <f t="array" ref="L2">+_xlfn.IFS(I2&gt;114%,H2*0.02,I2&gt;109%,H2*0.015,I2&gt;104%,H2*0.0125,I2&gt;99%,H2*0.01,I2&lt;99%,H2*0)</f>
        <v>1241691.7140727628</v>
      </c>
      <c r="M2" s="53" t="s">
        <v>36</v>
      </c>
      <c r="N2">
        <v>22</v>
      </c>
    </row>
    <row r="3" spans="1:16" ht="16.5" thickBot="1" x14ac:dyDescent="0.3">
      <c r="A3" s="188"/>
      <c r="B3" s="36" t="s">
        <v>93</v>
      </c>
      <c r="C3" s="62">
        <v>32550454.22473475</v>
      </c>
      <c r="D3" s="4">
        <f>IFERROR(+VLOOKUP(B3,COMISIONES!A:E,5,FALSE),"0")*1</f>
        <v>6128669.1478123292</v>
      </c>
      <c r="E3" s="4">
        <v>4360010.1106390227</v>
      </c>
      <c r="F3" s="59">
        <f t="shared" si="0"/>
        <v>1768659.0371733066</v>
      </c>
      <c r="G3" s="5">
        <f t="shared" si="1"/>
        <v>0.18828213902942151</v>
      </c>
      <c r="H3" s="4">
        <f t="shared" ref="H3:H38" si="4">+D3/$N$3*$N$4</f>
        <v>51072242.898436077</v>
      </c>
      <c r="I3" s="5">
        <f t="shared" si="2"/>
        <v>1.5690178252451794</v>
      </c>
      <c r="J3" s="4">
        <f t="shared" ref="J3:J38" si="5">+D3/$N$3</f>
        <v>2042889.7159374431</v>
      </c>
      <c r="K3" s="4">
        <f t="shared" si="3"/>
        <v>1200990.2307692009</v>
      </c>
      <c r="L3" s="63" cm="1">
        <f t="array" ref="L3">+_xlfn.IFS(I3&gt;114%,H3*0.02,I3&gt;109%,H3*0.015,I3&gt;104%,H3*0.0125,I3&gt;99%,H3*0.01,I3&lt;99%,H3*0)</f>
        <v>1021444.8579687215</v>
      </c>
      <c r="M3" s="53" t="s">
        <v>40</v>
      </c>
      <c r="N3">
        <f>N4-N2</f>
        <v>3</v>
      </c>
    </row>
    <row r="4" spans="1:16" ht="16.5" thickBot="1" x14ac:dyDescent="0.3">
      <c r="A4" s="188"/>
      <c r="B4" s="36" t="s">
        <v>91</v>
      </c>
      <c r="C4" s="62">
        <v>29826566.841911756</v>
      </c>
      <c r="D4" s="4">
        <f>IFERROR(+VLOOKUP(B4,COMISIONES!A:E,5,FALSE),"0")*1</f>
        <v>4269220.1001386689</v>
      </c>
      <c r="E4" s="4">
        <v>2579799.569698072</v>
      </c>
      <c r="F4" s="59">
        <f t="shared" si="0"/>
        <v>1689420.5304405969</v>
      </c>
      <c r="G4" s="5">
        <f t="shared" si="1"/>
        <v>0.14313481409934306</v>
      </c>
      <c r="H4" s="4">
        <f t="shared" si="4"/>
        <v>35576834.167822242</v>
      </c>
      <c r="I4" s="5">
        <f t="shared" si="2"/>
        <v>1.1927901174945255</v>
      </c>
      <c r="J4" s="4">
        <f t="shared" si="5"/>
        <v>1423073.3667128896</v>
      </c>
      <c r="K4" s="4">
        <f t="shared" si="3"/>
        <v>1161697.5791715039</v>
      </c>
      <c r="L4" s="63" cm="1">
        <f t="array" ref="L4">+_xlfn.IFS(I4&gt;114%,H4*0.02,I4&gt;109%,H4*0.015,I4&gt;104%,H4*0.0125,I4&gt;99%,H4*0.01,I4&lt;99%,H4*0)</f>
        <v>711536.68335644482</v>
      </c>
      <c r="M4" s="53" t="s">
        <v>47</v>
      </c>
      <c r="N4">
        <v>25</v>
      </c>
    </row>
    <row r="5" spans="1:16" ht="16.5" thickBot="1" x14ac:dyDescent="0.3">
      <c r="A5" s="188"/>
      <c r="B5" s="36" t="s">
        <v>89</v>
      </c>
      <c r="C5" s="62">
        <v>29826566.841911756</v>
      </c>
      <c r="D5" s="4">
        <f>IFERROR(+VLOOKUP(B5,COMISIONES!A:E,5,FALSE),"0")*1</f>
        <v>5665351.9495511381</v>
      </c>
      <c r="E5" s="4">
        <v>3933982.5536412923</v>
      </c>
      <c r="F5" s="59">
        <f t="shared" si="0"/>
        <v>1731369.3959098458</v>
      </c>
      <c r="G5" s="5">
        <f t="shared" si="1"/>
        <v>0.18994314630909137</v>
      </c>
      <c r="H5" s="4">
        <f t="shared" si="4"/>
        <v>47211266.246259488</v>
      </c>
      <c r="I5" s="5">
        <f t="shared" si="2"/>
        <v>1.5828595525757616</v>
      </c>
      <c r="J5" s="4">
        <f t="shared" si="5"/>
        <v>1888450.6498503794</v>
      </c>
      <c r="K5" s="4">
        <f t="shared" si="3"/>
        <v>1098237.0405618462</v>
      </c>
      <c r="L5" s="63" cm="1">
        <f t="array" ref="L5">+_xlfn.IFS(I5&gt;114%,H5*0.02,I5&gt;109%,H5*0.015,I5&gt;104%,H5*0.0125,I5&gt;99%,H5*0.01,I5&lt;99%,H5*0)</f>
        <v>944225.32492518984</v>
      </c>
    </row>
    <row r="6" spans="1:16" ht="16.5" thickBot="1" x14ac:dyDescent="0.3">
      <c r="A6" s="188"/>
      <c r="B6" s="36" t="s">
        <v>200</v>
      </c>
      <c r="C6" s="62">
        <v>24719277.999118645</v>
      </c>
      <c r="D6" s="4">
        <f>IFERROR(+VLOOKUP(B6,COMISIONES!A:E,5,FALSE),"0")*1</f>
        <v>4592584.6522534471</v>
      </c>
      <c r="E6" s="4">
        <v>2492962.0808113571</v>
      </c>
      <c r="F6" s="59">
        <f t="shared" si="0"/>
        <v>2099622.57144209</v>
      </c>
      <c r="G6" s="5">
        <f t="shared" si="1"/>
        <v>0.18578959516605598</v>
      </c>
      <c r="H6" s="4">
        <f t="shared" si="4"/>
        <v>38271538.768778726</v>
      </c>
      <c r="I6" s="5">
        <f t="shared" si="2"/>
        <v>1.5482466263837997</v>
      </c>
      <c r="J6" s="4">
        <f t="shared" si="5"/>
        <v>1530861.550751149</v>
      </c>
      <c r="K6" s="4">
        <f t="shared" si="3"/>
        <v>914849.6975847818</v>
      </c>
      <c r="L6" s="63" cm="1">
        <f t="array" ref="L6">+_xlfn.IFS(I6&gt;114%,H6*0.02,I6&gt;109%,H6*0.015,I6&gt;104%,H6*0.0125,I6&gt;99%,H6*0.01,I6&lt;99%,H6*0)</f>
        <v>765430.77537557459</v>
      </c>
    </row>
    <row r="7" spans="1:16" ht="16.5" thickBot="1" x14ac:dyDescent="0.3">
      <c r="A7" s="188"/>
      <c r="B7" s="36" t="s">
        <v>259</v>
      </c>
      <c r="C7" s="62">
        <v>29145594.996206008</v>
      </c>
      <c r="D7" s="4">
        <f>IFERROR(+VLOOKUP(B7,COMISIONES!A:E,5,FALSE),"0")*1</f>
        <v>2446732.8086782754</v>
      </c>
      <c r="E7" s="4">
        <v>1599561.9008685085</v>
      </c>
      <c r="F7" s="59">
        <f t="shared" si="0"/>
        <v>847170.90780976694</v>
      </c>
      <c r="G7" s="5">
        <f t="shared" si="1"/>
        <v>8.394863131107036E-2</v>
      </c>
      <c r="H7" s="4">
        <f t="shared" si="4"/>
        <v>20389440.07231896</v>
      </c>
      <c r="I7" s="5">
        <f t="shared" si="2"/>
        <v>0.69957192759225295</v>
      </c>
      <c r="J7" s="4">
        <f t="shared" si="5"/>
        <v>815577.60289275844</v>
      </c>
      <c r="K7" s="4">
        <f t="shared" si="3"/>
        <v>1213584.6448876241</v>
      </c>
      <c r="L7" s="63" cm="1">
        <f t="array" ref="L7">+_xlfn.IFS(I7&gt;114%,H7*0.02,I7&gt;109%,H7*0.015,I7&gt;104%,H7*0.0125,I7&gt;99%,H7*0.01,I7&lt;99%,H7*0)</f>
        <v>0</v>
      </c>
    </row>
    <row r="8" spans="1:16" ht="16.5" thickBot="1" x14ac:dyDescent="0.3">
      <c r="A8" s="188"/>
      <c r="B8" s="36" t="s">
        <v>84</v>
      </c>
      <c r="C8" s="62">
        <v>37644123.630613744</v>
      </c>
      <c r="D8" s="4">
        <f>IFERROR(+VLOOKUP(B8,COMISIONES!A:E,5,FALSE),"0")*1</f>
        <v>5443341.3838393819</v>
      </c>
      <c r="E8" s="4">
        <v>3931733.1559064267</v>
      </c>
      <c r="F8" s="59">
        <f t="shared" si="0"/>
        <v>1511608.2279329551</v>
      </c>
      <c r="G8" s="5">
        <f t="shared" si="1"/>
        <v>0.14460002940306554</v>
      </c>
      <c r="H8" s="4">
        <f t="shared" si="4"/>
        <v>45361178.198661514</v>
      </c>
      <c r="I8" s="5">
        <f t="shared" si="2"/>
        <v>1.2050002450255461</v>
      </c>
      <c r="J8" s="4">
        <f t="shared" si="5"/>
        <v>1814447.1279464606</v>
      </c>
      <c r="K8" s="4">
        <f t="shared" si="3"/>
        <v>1463671.9203079254</v>
      </c>
      <c r="L8" s="63" cm="1">
        <f t="array" ref="L8">+_xlfn.IFS(I8&gt;114%,H8*0.02,I8&gt;109%,H8*0.015,I8&gt;104%,H8*0.0125,I8&gt;99%,H8*0.01,I8&lt;99%,H8*0)</f>
        <v>907223.56397323031</v>
      </c>
    </row>
    <row r="9" spans="1:16" ht="15.75" x14ac:dyDescent="0.25">
      <c r="A9" s="188"/>
      <c r="B9" s="36" t="s">
        <v>83</v>
      </c>
      <c r="C9" s="62">
        <v>37644123.630613744</v>
      </c>
      <c r="D9" s="4">
        <f>IFERROR(+VLOOKUP(B9,COMISIONES!A:E,5,FALSE),"0")*1</f>
        <v>5343904.3736239569</v>
      </c>
      <c r="E9" s="4">
        <v>3168065.4164840924</v>
      </c>
      <c r="F9" s="59">
        <f t="shared" si="0"/>
        <v>2175838.9571398646</v>
      </c>
      <c r="G9" s="5">
        <f t="shared" si="1"/>
        <v>0.14195852787174662</v>
      </c>
      <c r="H9" s="4">
        <f t="shared" si="4"/>
        <v>44532536.446866304</v>
      </c>
      <c r="I9" s="5">
        <f t="shared" si="2"/>
        <v>1.182987732264555</v>
      </c>
      <c r="J9" s="4">
        <f t="shared" si="5"/>
        <v>1781301.4578746522</v>
      </c>
      <c r="K9" s="4">
        <f t="shared" si="3"/>
        <v>1468191.7844086268</v>
      </c>
      <c r="L9" s="63" cm="1">
        <f t="array" ref="L9">+_xlfn.IFS(I9&gt;114%,H9*0.02,I9&gt;109%,H9*0.015,I9&gt;104%,H9*0.0125,I9&gt;99%,H9*0.01,I9&lt;99%,H9*0)</f>
        <v>890650.72893732612</v>
      </c>
    </row>
    <row r="10" spans="1:16" ht="16.5" thickBot="1" x14ac:dyDescent="0.3">
      <c r="A10" s="189"/>
      <c r="B10" s="3"/>
      <c r="C10" s="64">
        <f>SUM(C2:C9)</f>
        <v>255269106.08125666</v>
      </c>
      <c r="D10" s="64">
        <f>+SUM(D2:D9)</f>
        <v>41339954.700333782</v>
      </c>
      <c r="E10" s="64">
        <v>25531694.92861129</v>
      </c>
      <c r="F10" s="66">
        <f>+D10-E10</f>
        <v>15808259.771722492</v>
      </c>
      <c r="G10" s="65">
        <f t="shared" si="1"/>
        <v>0.1619465642942885</v>
      </c>
      <c r="H10" s="64">
        <f t="shared" si="4"/>
        <v>344499622.50278151</v>
      </c>
      <c r="I10" s="65">
        <f t="shared" si="2"/>
        <v>1.3495547024524042</v>
      </c>
      <c r="J10" s="64">
        <f t="shared" si="5"/>
        <v>13779984.90011126</v>
      </c>
      <c r="K10" s="66">
        <f t="shared" si="3"/>
        <v>9724052.3354964945</v>
      </c>
      <c r="L10" s="67"/>
    </row>
    <row r="11" spans="1:16" ht="16.5" thickBot="1" x14ac:dyDescent="0.3">
      <c r="A11" s="187" t="s">
        <v>198</v>
      </c>
      <c r="B11" s="57" t="s">
        <v>96</v>
      </c>
      <c r="C11" s="58">
        <v>101878729.07323247</v>
      </c>
      <c r="D11" s="59">
        <f>IFERROR(+VLOOKUP(B11,COMISIONES!A:E,5,FALSE),"0")*1</f>
        <v>8820125.1216576807</v>
      </c>
      <c r="E11" s="59">
        <v>6733266.5653106123</v>
      </c>
      <c r="F11" s="59">
        <f t="shared" ref="F11:F14" si="6">+D11-E11</f>
        <v>2086858.5563470684</v>
      </c>
      <c r="G11" s="60">
        <f t="shared" si="1"/>
        <v>8.6574746287987142E-2</v>
      </c>
      <c r="H11" s="59">
        <f t="shared" si="4"/>
        <v>73501042.680480674</v>
      </c>
      <c r="I11" s="60">
        <f t="shared" si="2"/>
        <v>0.72145621906655955</v>
      </c>
      <c r="J11" s="59">
        <f t="shared" si="5"/>
        <v>2940041.7072192268</v>
      </c>
      <c r="K11" s="59">
        <f t="shared" si="3"/>
        <v>4229936.5432533994</v>
      </c>
      <c r="L11" s="61" cm="1">
        <f t="array" ref="L11">+_xlfn.IFS(I11&gt;114%,H11*0.0125,I11&gt;109%,H11*0.01,I11&gt;104%,H11*0.0075,I11&gt;99%,H11*0.005,I11&lt;99%,H11*0)</f>
        <v>0</v>
      </c>
    </row>
    <row r="12" spans="1:16" ht="16.5" thickBot="1" x14ac:dyDescent="0.3">
      <c r="A12" s="188"/>
      <c r="B12" s="36" t="s">
        <v>90</v>
      </c>
      <c r="C12" s="62">
        <v>134859130.22800103</v>
      </c>
      <c r="D12" s="4">
        <f>IFERROR(+VLOOKUP(B12,COMISIONES!A:E,5,FALSE),"0")*1</f>
        <v>27943402.880633429</v>
      </c>
      <c r="E12" s="4">
        <v>17294265.365777187</v>
      </c>
      <c r="F12" s="59">
        <f t="shared" si="6"/>
        <v>10649137.514856242</v>
      </c>
      <c r="G12" s="5">
        <f t="shared" si="1"/>
        <v>0.20720438307284508</v>
      </c>
      <c r="H12" s="4">
        <f t="shared" si="4"/>
        <v>232861690.67194521</v>
      </c>
      <c r="I12" s="5">
        <f t="shared" si="2"/>
        <v>1.7267031922737091</v>
      </c>
      <c r="J12" s="4">
        <f t="shared" si="5"/>
        <v>9314467.6268778089</v>
      </c>
      <c r="K12" s="4">
        <f t="shared" si="3"/>
        <v>4859805.7885167086</v>
      </c>
      <c r="L12" s="63" cm="1">
        <f t="array" ref="L12">+_xlfn.IFS(I12&gt;114%,H12*0.0125,I12&gt;109%,H12*0.01,I12&gt;104%,H12*0.0075,I12&gt;99%,H12*0.005,I12&lt;99%,H12*0)</f>
        <v>2910771.1333993152</v>
      </c>
      <c r="M12" s="53" t="s">
        <v>61</v>
      </c>
      <c r="N12" s="25">
        <v>0.02</v>
      </c>
    </row>
    <row r="13" spans="1:16" ht="16.5" thickBot="1" x14ac:dyDescent="0.3">
      <c r="A13" s="188"/>
      <c r="B13" s="36" t="s">
        <v>260</v>
      </c>
      <c r="C13" s="62">
        <v>44596979.69916074</v>
      </c>
      <c r="D13" s="4">
        <f>IFERROR(+VLOOKUP(B13,COMISIONES!A:E,5,FALSE),"0")*1</f>
        <v>6420674.0653630691</v>
      </c>
      <c r="E13" s="4">
        <v>5100158.1098980429</v>
      </c>
      <c r="F13" s="59">
        <f t="shared" si="6"/>
        <v>1320515.9554650262</v>
      </c>
      <c r="G13" s="5">
        <f t="shared" si="1"/>
        <v>0.14397105159755691</v>
      </c>
      <c r="H13" s="4">
        <f t="shared" si="4"/>
        <v>53505617.211358912</v>
      </c>
      <c r="I13" s="5">
        <f t="shared" si="2"/>
        <v>1.1997587633129743</v>
      </c>
      <c r="J13" s="4">
        <f t="shared" si="5"/>
        <v>2140224.6884543565</v>
      </c>
      <c r="K13" s="4">
        <f t="shared" si="3"/>
        <v>1735286.6197180757</v>
      </c>
      <c r="L13" s="63" cm="1">
        <f t="array" ref="L13">+_xlfn.IFS(I13&gt;109%,H13*0.015,I13&gt;104%,H13*0.0125,I13&gt;99%,H13*0.01,I13&lt;99%,H13*0)</f>
        <v>802584.25817038363</v>
      </c>
      <c r="N13" s="28"/>
    </row>
    <row r="14" spans="1:16" ht="15.75" x14ac:dyDescent="0.25">
      <c r="A14" s="188"/>
      <c r="B14" s="36" t="s">
        <v>107</v>
      </c>
      <c r="C14" s="62">
        <v>44596979.69916074</v>
      </c>
      <c r="D14" s="4">
        <f>IFERROR(+VLOOKUP(B14,COMISIONES!A:E,5,FALSE),"0")*1</f>
        <v>8129445.7828062577</v>
      </c>
      <c r="E14" s="4">
        <v>6857277.0499308277</v>
      </c>
      <c r="F14" s="59">
        <f t="shared" si="6"/>
        <v>1272168.73287543</v>
      </c>
      <c r="G14" s="5">
        <f t="shared" si="1"/>
        <v>0.1822869135453862</v>
      </c>
      <c r="H14" s="4">
        <f t="shared" si="4"/>
        <v>67745381.52338548</v>
      </c>
      <c r="I14" s="5">
        <f t="shared" si="2"/>
        <v>1.5190576128782185</v>
      </c>
      <c r="J14" s="4">
        <f t="shared" si="5"/>
        <v>2709815.2609354192</v>
      </c>
      <c r="K14" s="4">
        <f t="shared" si="3"/>
        <v>1657615.1780161129</v>
      </c>
      <c r="L14" s="63" cm="1">
        <f t="array" ref="L14">+_xlfn.IFS(I14&gt;109%,H14*0.015,I14&gt;104%,H14*0.0125,I14&gt;99%,H14*0.01,I14&lt;99%,H14*0)</f>
        <v>1016180.7228507822</v>
      </c>
    </row>
    <row r="15" spans="1:16" ht="16.5" thickBot="1" x14ac:dyDescent="0.3">
      <c r="A15" s="189"/>
      <c r="B15" s="3"/>
      <c r="C15" s="64">
        <f>SUM(C11:C14)</f>
        <v>325931818.69955498</v>
      </c>
      <c r="D15" s="64">
        <f>+SUM(D11:D14)</f>
        <v>51313647.85046044</v>
      </c>
      <c r="E15" s="64">
        <v>35984967.090916671</v>
      </c>
      <c r="F15" s="66">
        <f>+D15-E15</f>
        <v>15328680.759543769</v>
      </c>
      <c r="G15" s="65">
        <f t="shared" si="1"/>
        <v>0.15743675488695238</v>
      </c>
      <c r="H15" s="64">
        <f t="shared" si="4"/>
        <v>427613732.08717036</v>
      </c>
      <c r="I15" s="65">
        <f t="shared" si="2"/>
        <v>1.31197295739127</v>
      </c>
      <c r="J15" s="64">
        <f t="shared" si="5"/>
        <v>17104549.283486813</v>
      </c>
      <c r="K15" s="66">
        <f t="shared" si="3"/>
        <v>12482644.129504295</v>
      </c>
      <c r="L15" s="67"/>
      <c r="P15" s="27"/>
    </row>
    <row r="16" spans="1:16" ht="16.5" thickBot="1" x14ac:dyDescent="0.3">
      <c r="A16" s="190" t="s">
        <v>199</v>
      </c>
      <c r="B16" s="68" t="s">
        <v>81</v>
      </c>
      <c r="C16" s="69">
        <v>28840000</v>
      </c>
      <c r="D16" s="59">
        <f>IFERROR(+VLOOKUP(B16,COMISIONES!A:E,5,FALSE),"0")*1</f>
        <v>3406960.3035158203</v>
      </c>
      <c r="E16" s="59">
        <v>2307421.0712888967</v>
      </c>
      <c r="F16" s="59">
        <f t="shared" ref="F16:F46" si="7">+D16-E16</f>
        <v>1099539.2322269236</v>
      </c>
      <c r="G16" s="60">
        <f t="shared" si="1"/>
        <v>0.11813315892911998</v>
      </c>
      <c r="H16" s="59">
        <f t="shared" si="4"/>
        <v>28391335.862631835</v>
      </c>
      <c r="I16" s="60">
        <f t="shared" si="2"/>
        <v>0.98444299107599986</v>
      </c>
      <c r="J16" s="59">
        <f t="shared" si="5"/>
        <v>1135653.4345052734</v>
      </c>
      <c r="K16" s="59">
        <f t="shared" si="3"/>
        <v>1156047.258931099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91"/>
      <c r="B17" s="19" t="s">
        <v>82</v>
      </c>
      <c r="C17" s="70">
        <v>26429800</v>
      </c>
      <c r="D17" s="4">
        <f>IFERROR(+VLOOKUP(B17,COMISIONES!A:E,5,FALSE),"0")*1</f>
        <v>4721350.1090310374</v>
      </c>
      <c r="E17" s="4">
        <v>3665110.3537994139</v>
      </c>
      <c r="F17" s="59">
        <f t="shared" si="7"/>
        <v>1056239.7552316235</v>
      </c>
      <c r="G17" s="5">
        <f t="shared" si="1"/>
        <v>0.17863737557722864</v>
      </c>
      <c r="H17" s="4">
        <f t="shared" si="4"/>
        <v>39344584.241925314</v>
      </c>
      <c r="I17" s="5">
        <f t="shared" si="2"/>
        <v>1.4886447964769054</v>
      </c>
      <c r="J17" s="4">
        <f t="shared" si="5"/>
        <v>1573783.3696770126</v>
      </c>
      <c r="K17" s="4">
        <f t="shared" si="3"/>
        <v>986747.72231677105</v>
      </c>
      <c r="L17" s="63" cm="1">
        <f t="array" ref="L17">+_xlfn.IFS(I17&gt;114%,H17*0.02,I17&gt;109%,H17*0.015,I17&gt;104%,H17*0.0125,I17&gt;99%,H17*0.01,I17&lt;99%,H17*0)</f>
        <v>786891.68483850628</v>
      </c>
    </row>
    <row r="18" spans="1:13" ht="16.5" thickBot="1" x14ac:dyDescent="0.3">
      <c r="A18" s="191"/>
      <c r="B18" s="19" t="s">
        <v>92</v>
      </c>
      <c r="C18" s="70">
        <v>26800600</v>
      </c>
      <c r="D18" s="4">
        <f>IFERROR(+VLOOKUP(B18,COMISIONES!A:E,5,FALSE),"0")*1</f>
        <v>3346204.9575794074</v>
      </c>
      <c r="E18" s="4">
        <v>1899369.2434343782</v>
      </c>
      <c r="F18" s="59">
        <f t="shared" si="7"/>
        <v>1446835.7141450292</v>
      </c>
      <c r="G18" s="5">
        <f t="shared" si="1"/>
        <v>0.12485559866493315</v>
      </c>
      <c r="H18" s="4">
        <f t="shared" si="4"/>
        <v>27885041.313161731</v>
      </c>
      <c r="I18" s="5">
        <f t="shared" si="2"/>
        <v>1.0404633222077764</v>
      </c>
      <c r="J18" s="4">
        <f t="shared" si="5"/>
        <v>1115401.6525264692</v>
      </c>
      <c r="K18" s="4">
        <f t="shared" si="3"/>
        <v>1066108.8655645724</v>
      </c>
      <c r="L18" s="63" cm="1">
        <f t="array" ref="L18">+_xlfn.IFS(I18&gt;114%,H18*0.02,I18&gt;109%,H18*0.015,I18&gt;104%,H18*0.0125,I18&gt;99%,H18*0.01,I18&lt;99%,H18*0)</f>
        <v>348563.01641452167</v>
      </c>
    </row>
    <row r="19" spans="1:13" ht="16.5" thickBot="1" x14ac:dyDescent="0.3">
      <c r="A19" s="191"/>
      <c r="B19" s="19" t="s">
        <v>95</v>
      </c>
      <c r="C19" s="70">
        <v>37286618</v>
      </c>
      <c r="D19" s="4">
        <f>IFERROR(+VLOOKUP(B19,COMISIONES!A:E,5,FALSE),"0")*1</f>
        <v>6974519.4404328773</v>
      </c>
      <c r="E19" s="4">
        <v>4746780.8947244054</v>
      </c>
      <c r="F19" s="59">
        <f t="shared" si="7"/>
        <v>2227738.5457084719</v>
      </c>
      <c r="G19" s="5">
        <f t="shared" si="1"/>
        <v>0.18705154327573709</v>
      </c>
      <c r="H19" s="4">
        <f t="shared" si="4"/>
        <v>58120995.336940639</v>
      </c>
      <c r="I19" s="5">
        <f t="shared" si="2"/>
        <v>1.5587628606311421</v>
      </c>
      <c r="J19" s="4">
        <f t="shared" si="5"/>
        <v>2324839.8134776256</v>
      </c>
      <c r="K19" s="4">
        <f t="shared" si="3"/>
        <v>1377822.6617985056</v>
      </c>
      <c r="L19" s="63" cm="1">
        <f t="array" ref="L19">+_xlfn.IFS(I19&gt;114%,H19*0.02,I19&gt;109%,H19*0.015,I19&gt;104%,H19*0.0125,I19&gt;99%,H19*0.01,I19&lt;99%,H19*0)</f>
        <v>1162419.9067388128</v>
      </c>
    </row>
    <row r="20" spans="1:13" ht="16.5" thickBot="1" x14ac:dyDescent="0.3">
      <c r="A20" s="191"/>
      <c r="B20" s="19" t="s">
        <v>97</v>
      </c>
      <c r="C20" s="70">
        <v>27420660</v>
      </c>
      <c r="D20" s="4">
        <f>IFERROR(+VLOOKUP(B20,COMISIONES!A:E,5,FALSE),"0")*1</f>
        <v>3353505.164156293</v>
      </c>
      <c r="E20" s="4">
        <v>2086968.019558196</v>
      </c>
      <c r="F20" s="59">
        <f t="shared" si="7"/>
        <v>1266537.1445980971</v>
      </c>
      <c r="G20" s="5">
        <f t="shared" si="1"/>
        <v>0.1222984845790106</v>
      </c>
      <c r="H20" s="4">
        <f t="shared" si="4"/>
        <v>27945876.367969107</v>
      </c>
      <c r="I20" s="5">
        <f t="shared" si="2"/>
        <v>1.0191540381584216</v>
      </c>
      <c r="J20" s="4">
        <f t="shared" si="5"/>
        <v>1117835.0547187643</v>
      </c>
      <c r="K20" s="4">
        <f t="shared" si="3"/>
        <v>1093961.5834474412</v>
      </c>
      <c r="L20" s="63" cm="1">
        <f t="array" ref="L20">+_xlfn.IFS(I20&gt;114%,H20*0.02,I20&gt;109%,H20*0.015,I20&gt;104%,H20*0.0125,I20&gt;99%,H20*0.01,I20&lt;99%,H20*0)</f>
        <v>279458.76367969107</v>
      </c>
    </row>
    <row r="21" spans="1:13" ht="16.5" thickBot="1" x14ac:dyDescent="0.3">
      <c r="A21" s="191"/>
      <c r="B21" s="19" t="s">
        <v>208</v>
      </c>
      <c r="C21" s="70">
        <v>34257800</v>
      </c>
      <c r="D21" s="4">
        <f>IFERROR(+VLOOKUP(B21,COMISIONES!A:E,5,FALSE),"0")*1</f>
        <v>4809073.5169559745</v>
      </c>
      <c r="E21" s="4">
        <v>2581541.4762046551</v>
      </c>
      <c r="F21" s="59">
        <f t="shared" si="7"/>
        <v>2227532.0407513194</v>
      </c>
      <c r="G21" s="5">
        <f t="shared" si="1"/>
        <v>0.14037893609501995</v>
      </c>
      <c r="H21" s="4">
        <f t="shared" si="4"/>
        <v>40075612.641299792</v>
      </c>
      <c r="I21" s="5">
        <f t="shared" si="2"/>
        <v>1.1698244674584997</v>
      </c>
      <c r="J21" s="4">
        <f t="shared" si="5"/>
        <v>1603024.5056519916</v>
      </c>
      <c r="K21" s="4">
        <f t="shared" si="3"/>
        <v>1338578.4765020011</v>
      </c>
      <c r="L21" s="63" cm="1">
        <f t="array" ref="L21">+_xlfn.IFS(I21&gt;114%,H21*0.02,I21&gt;109%,H21*0.015,I21&gt;104%,H21*0.0125,I21&gt;99%,H21*0.01,I21&lt;99%,H21*0)</f>
        <v>801512.25282599591</v>
      </c>
    </row>
    <row r="22" spans="1:13" ht="16.5" thickBot="1" x14ac:dyDescent="0.3">
      <c r="A22" s="191"/>
      <c r="B22" s="19" t="s">
        <v>151</v>
      </c>
      <c r="C22" s="70">
        <v>29478600</v>
      </c>
      <c r="D22" s="4">
        <f>IFERROR(+VLOOKUP(B22,COMISIONES!A:E,5,FALSE),"0")*1</f>
        <v>3452485.4327630023</v>
      </c>
      <c r="E22" s="4">
        <v>2138082.5563556235</v>
      </c>
      <c r="F22" s="59">
        <f t="shared" si="7"/>
        <v>1314402.8764073788</v>
      </c>
      <c r="G22" s="5">
        <f t="shared" si="1"/>
        <v>0.11711836494144913</v>
      </c>
      <c r="H22" s="4">
        <f t="shared" si="4"/>
        <v>28770711.939691689</v>
      </c>
      <c r="I22" s="5">
        <f t="shared" si="2"/>
        <v>0.97598637451207615</v>
      </c>
      <c r="J22" s="4">
        <f t="shared" si="5"/>
        <v>1150828.4775876675</v>
      </c>
      <c r="K22" s="4">
        <f t="shared" si="3"/>
        <v>1183005.2076016816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91"/>
      <c r="B23" s="19" t="s">
        <v>209</v>
      </c>
      <c r="C23" s="70">
        <v>39140000</v>
      </c>
      <c r="D23" s="4">
        <f>IFERROR(+VLOOKUP(B23,COMISIONES!A:E,5,FALSE),"0")*1</f>
        <v>5129094.8198702019</v>
      </c>
      <c r="E23" s="4">
        <v>3226315.4619339309</v>
      </c>
      <c r="F23" s="59">
        <f t="shared" si="7"/>
        <v>1902779.357936271</v>
      </c>
      <c r="G23" s="5">
        <f t="shared" si="1"/>
        <v>0.13104483443715387</v>
      </c>
      <c r="H23" s="4">
        <f t="shared" si="4"/>
        <v>42742456.832251683</v>
      </c>
      <c r="I23" s="5">
        <f t="shared" si="2"/>
        <v>1.0920402869762822</v>
      </c>
      <c r="J23" s="4">
        <f t="shared" si="5"/>
        <v>1709698.2732900672</v>
      </c>
      <c r="K23" s="4">
        <f t="shared" si="3"/>
        <v>1545950.2354604453</v>
      </c>
      <c r="L23" s="63" cm="1">
        <f t="array" ref="L23">+_xlfn.IFS(I23&gt;114%,H23*0.02,I23&gt;109%,H23*0.015,I23&gt;104%,H23*0.0125,I23&gt;99%,H23*0.01,I23&lt;99%,H23*0)</f>
        <v>641136.85248377523</v>
      </c>
    </row>
    <row r="24" spans="1:13" ht="16.5" thickBot="1" x14ac:dyDescent="0.3">
      <c r="A24" s="192"/>
      <c r="B24" s="71"/>
      <c r="C24" s="66">
        <f>SUM(C16:C23)</f>
        <v>249654078</v>
      </c>
      <c r="D24" s="66">
        <f>+SUM(D16:D23)</f>
        <v>35193193.744304612</v>
      </c>
      <c r="E24" s="66">
        <v>22651589.077299502</v>
      </c>
      <c r="F24" s="66">
        <f>+D24-E24</f>
        <v>12541604.667005111</v>
      </c>
      <c r="G24" s="65">
        <f t="shared" si="1"/>
        <v>0.14096783047262945</v>
      </c>
      <c r="H24" s="64">
        <f t="shared" si="4"/>
        <v>293276614.53587174</v>
      </c>
      <c r="I24" s="65">
        <f t="shared" si="2"/>
        <v>1.1747319206052453</v>
      </c>
      <c r="J24" s="64">
        <f t="shared" si="5"/>
        <v>11731064.58143487</v>
      </c>
      <c r="K24" s="66">
        <f t="shared" si="3"/>
        <v>9748222.0116225183</v>
      </c>
      <c r="L24" s="67"/>
    </row>
    <row r="25" spans="1:13" ht="16.5" thickBot="1" x14ac:dyDescent="0.3">
      <c r="A25" s="187" t="s">
        <v>207</v>
      </c>
      <c r="B25" s="57" t="s">
        <v>202</v>
      </c>
      <c r="C25" s="72">
        <v>89144394.94780001</v>
      </c>
      <c r="D25" s="59">
        <f>IFERROR(+VLOOKUP(B25,COMISIONES!A:E,5,FALSE),"0")*1</f>
        <v>6424681.9727185648</v>
      </c>
      <c r="E25" s="59">
        <v>3002778.0769746262</v>
      </c>
      <c r="F25" s="59">
        <f t="shared" si="7"/>
        <v>3421903.8957439386</v>
      </c>
      <c r="G25" s="60">
        <f t="shared" si="1"/>
        <v>7.2070509609500913E-2</v>
      </c>
      <c r="H25" s="59">
        <f t="shared" si="4"/>
        <v>53539016.439321369</v>
      </c>
      <c r="I25" s="60">
        <f t="shared" si="2"/>
        <v>0.60058758007917423</v>
      </c>
      <c r="J25" s="59">
        <f t="shared" si="5"/>
        <v>2141560.6575728548</v>
      </c>
      <c r="K25" s="59">
        <f t="shared" si="3"/>
        <v>3759986.9534127931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88"/>
      <c r="B26" s="36" t="s">
        <v>1780</v>
      </c>
      <c r="C26" s="73">
        <v>24731127.491700001</v>
      </c>
      <c r="D26" s="4">
        <f>IFERROR(+VLOOKUP(B26,COMISIONES!A:E,5,FALSE),"0")*1</f>
        <v>1484315.7184632998</v>
      </c>
      <c r="E26" s="4">
        <v>874709.20916906581</v>
      </c>
      <c r="F26" s="59">
        <f t="shared" si="7"/>
        <v>609606.50929423398</v>
      </c>
      <c r="G26" s="5">
        <f t="shared" si="1"/>
        <v>6.0018117611558557E-2</v>
      </c>
      <c r="H26" s="4">
        <f t="shared" si="4"/>
        <v>12369297.653860832</v>
      </c>
      <c r="I26" s="5">
        <f t="shared" si="2"/>
        <v>0.50015098009632131</v>
      </c>
      <c r="J26" s="4">
        <f t="shared" si="5"/>
        <v>494771.90615443327</v>
      </c>
      <c r="K26" s="4">
        <f t="shared" si="3"/>
        <v>1056673.2624198499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88"/>
      <c r="B27" s="36" t="s">
        <v>86</v>
      </c>
      <c r="C27" s="73">
        <v>27718182.040500004</v>
      </c>
      <c r="D27" s="4">
        <f>IFERROR(+VLOOKUP(B27,COMISIONES!A:E,5,FALSE),"0")*1</f>
        <v>2512781.5921449792</v>
      </c>
      <c r="E27" s="4">
        <v>1980733.3779928512</v>
      </c>
      <c r="F27" s="59">
        <f t="shared" si="7"/>
        <v>532048.21415212797</v>
      </c>
      <c r="G27" s="5">
        <f t="shared" si="1"/>
        <v>9.0654631983925427E-2</v>
      </c>
      <c r="H27" s="4">
        <f t="shared" si="4"/>
        <v>20939846.601208158</v>
      </c>
      <c r="I27" s="5">
        <f t="shared" si="2"/>
        <v>0.75545526653271189</v>
      </c>
      <c r="J27" s="4">
        <f t="shared" si="5"/>
        <v>837593.86404832639</v>
      </c>
      <c r="K27" s="4">
        <f t="shared" si="3"/>
        <v>1145700.020379774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88"/>
      <c r="B28" s="36" t="s">
        <v>1781</v>
      </c>
      <c r="C28" s="73">
        <v>40364706.050000004</v>
      </c>
      <c r="D28" s="4">
        <f>IFERROR(+VLOOKUP(B28,COMISIONES!A:E,5,FALSE),"0")*1</f>
        <v>3444667.6667965595</v>
      </c>
      <c r="E28" s="4">
        <v>955339.39009893592</v>
      </c>
      <c r="F28" s="59">
        <f t="shared" si="7"/>
        <v>2489328.2766976235</v>
      </c>
      <c r="G28" s="5">
        <f t="shared" si="1"/>
        <v>8.5338604040114369E-2</v>
      </c>
      <c r="H28" s="4">
        <f t="shared" si="4"/>
        <v>28705563.889971331</v>
      </c>
      <c r="I28" s="5">
        <f t="shared" si="2"/>
        <v>0.71115503366761978</v>
      </c>
      <c r="J28" s="4">
        <f t="shared" si="5"/>
        <v>1148222.5555988532</v>
      </c>
      <c r="K28" s="4">
        <f t="shared" si="3"/>
        <v>1678183.5628728839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88"/>
      <c r="B29" s="36" t="s">
        <v>98</v>
      </c>
      <c r="C29" s="73">
        <v>27707000</v>
      </c>
      <c r="D29" s="4">
        <f>IFERROR(+VLOOKUP(B29,COMISIONES!A:E,5,FALSE),"0")*1</f>
        <v>2771512.8541135765</v>
      </c>
      <c r="E29" s="4">
        <v>1680099.2950733704</v>
      </c>
      <c r="F29" s="59">
        <f t="shared" si="7"/>
        <v>1091413.559040206</v>
      </c>
      <c r="G29" s="5">
        <f t="shared" si="1"/>
        <v>0.10002933750003885</v>
      </c>
      <c r="H29" s="4">
        <f t="shared" si="4"/>
        <v>23095940.450946473</v>
      </c>
      <c r="I29" s="5">
        <f t="shared" si="2"/>
        <v>0.83357781250032381</v>
      </c>
      <c r="J29" s="4">
        <f t="shared" si="5"/>
        <v>923837.61803785886</v>
      </c>
      <c r="K29" s="4">
        <f t="shared" si="3"/>
        <v>1133431.2339039284</v>
      </c>
      <c r="L29" s="63" cm="1">
        <f t="array" ref="L29">+_xlfn.IFS(I29&gt;114%,H29*0.02,I29&gt;109%,H29*0.015,I29&gt;104%,H29*0.0125,I29&gt;99%,H29*0.01,I29&lt;99%,H29*0)</f>
        <v>0</v>
      </c>
      <c r="M29" s="27"/>
    </row>
    <row r="30" spans="1:13" ht="16.5" thickBot="1" x14ac:dyDescent="0.3">
      <c r="A30" s="188"/>
      <c r="B30" s="36" t="s">
        <v>201</v>
      </c>
      <c r="C30" s="73">
        <v>26604900</v>
      </c>
      <c r="D30" s="4">
        <f>IFERROR(+VLOOKUP(B30,COMISIONES!A:E,5,FALSE),"0")*1</f>
        <v>2295395.061540572</v>
      </c>
      <c r="E30" s="4">
        <v>1341768.4023586647</v>
      </c>
      <c r="F30" s="59">
        <f t="shared" si="7"/>
        <v>953626.65918190731</v>
      </c>
      <c r="G30" s="5">
        <f t="shared" si="1"/>
        <v>8.6277154266340861E-2</v>
      </c>
      <c r="H30" s="4">
        <f t="shared" si="4"/>
        <v>19128292.179504767</v>
      </c>
      <c r="I30" s="5">
        <f t="shared" si="2"/>
        <v>0.71897628555284054</v>
      </c>
      <c r="J30" s="4">
        <f t="shared" si="5"/>
        <v>765131.6871801907</v>
      </c>
      <c r="K30" s="4">
        <f t="shared" si="3"/>
        <v>1104977.4972027012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88"/>
      <c r="B31" s="36" t="s">
        <v>99</v>
      </c>
      <c r="C31" s="73">
        <v>28533060</v>
      </c>
      <c r="D31" s="4">
        <f>IFERROR(+VLOOKUP(B31,COMISIONES!A:E,5,FALSE),"0")*1</f>
        <v>2694074.1800161605</v>
      </c>
      <c r="E31" s="4">
        <v>2031918.6374430715</v>
      </c>
      <c r="F31" s="59">
        <f t="shared" si="7"/>
        <v>662155.54257308901</v>
      </c>
      <c r="G31" s="5">
        <f t="shared" si="1"/>
        <v>9.4419392102219682E-2</v>
      </c>
      <c r="H31" s="4">
        <f t="shared" si="4"/>
        <v>22450618.166801337</v>
      </c>
      <c r="I31" s="5">
        <f t="shared" si="2"/>
        <v>0.78682826751849744</v>
      </c>
      <c r="J31" s="4">
        <f t="shared" si="5"/>
        <v>898024.72667205345</v>
      </c>
      <c r="K31" s="4">
        <f t="shared" si="3"/>
        <v>1174499.3554538109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88"/>
      <c r="B32" s="36" t="s">
        <v>1779</v>
      </c>
      <c r="C32" s="73">
        <v>24731127.491700001</v>
      </c>
      <c r="D32" s="4">
        <f>IFERROR(+VLOOKUP(B32,COMISIONES!A:E,5,FALSE),"0")*1</f>
        <v>1510107.3460229712</v>
      </c>
      <c r="E32" s="4">
        <v>915628.20117488434</v>
      </c>
      <c r="F32" s="59">
        <f t="shared" si="7"/>
        <v>594479.14484808687</v>
      </c>
      <c r="G32" s="5">
        <f t="shared" si="1"/>
        <v>6.1060998797154618E-2</v>
      </c>
      <c r="H32" s="4">
        <f t="shared" si="4"/>
        <v>12584227.883524761</v>
      </c>
      <c r="I32" s="5">
        <f t="shared" si="2"/>
        <v>0.50884165664295511</v>
      </c>
      <c r="J32" s="4">
        <f t="shared" si="5"/>
        <v>503369.11534099042</v>
      </c>
      <c r="K32" s="4">
        <f t="shared" si="3"/>
        <v>1055500.9157125922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88"/>
      <c r="B33" s="19" t="s">
        <v>262</v>
      </c>
      <c r="C33" s="73">
        <v>26553552.440000001</v>
      </c>
      <c r="D33" s="4">
        <f>IFERROR(+VLOOKUP(B33,COMISIONES!A:E,5,FALSE),"0")*1</f>
        <v>886833.20332666475</v>
      </c>
      <c r="E33" s="4">
        <v>582347.36890213611</v>
      </c>
      <c r="F33" s="59">
        <f t="shared" si="7"/>
        <v>304485.83442452864</v>
      </c>
      <c r="G33" s="5">
        <f t="shared" si="1"/>
        <v>3.3397911836110794E-2</v>
      </c>
      <c r="H33" s="4">
        <f t="shared" si="4"/>
        <v>7390276.694388872</v>
      </c>
      <c r="I33" s="5">
        <f t="shared" si="2"/>
        <v>0.27831593196758991</v>
      </c>
      <c r="J33" s="4">
        <f t="shared" si="5"/>
        <v>295611.0677755549</v>
      </c>
      <c r="K33" s="4">
        <f t="shared" si="3"/>
        <v>1166669.0562124243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88"/>
      <c r="B34" s="36" t="s">
        <v>1777</v>
      </c>
      <c r="C34" s="73">
        <v>27174687.760000002</v>
      </c>
      <c r="D34" s="4">
        <f>IFERROR(+VLOOKUP(B34,COMISIONES!A:E,5,FALSE),"0")*1</f>
        <v>1487555.9463803775</v>
      </c>
      <c r="E34" s="4">
        <v>830537.60721337551</v>
      </c>
      <c r="F34" s="59">
        <f t="shared" si="7"/>
        <v>657018.33916700201</v>
      </c>
      <c r="G34" s="5">
        <f t="shared" si="1"/>
        <v>5.4740498198842136E-2</v>
      </c>
      <c r="H34" s="4">
        <f t="shared" si="4"/>
        <v>12396299.553169813</v>
      </c>
      <c r="I34" s="5">
        <f t="shared" si="2"/>
        <v>0.4561708183236845</v>
      </c>
      <c r="J34" s="4">
        <f t="shared" si="5"/>
        <v>495851.98212679249</v>
      </c>
      <c r="K34" s="4">
        <f t="shared" si="3"/>
        <v>1167596.9006190738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88"/>
      <c r="B35" s="36" t="s">
        <v>110</v>
      </c>
      <c r="C35" s="73">
        <v>128813905.0625</v>
      </c>
      <c r="D35" s="4">
        <f>IFERROR(+VLOOKUP(B35,COMISIONES!A:E,5,FALSE),"0")*1</f>
        <v>1280810.5267015498</v>
      </c>
      <c r="E35" s="4">
        <v>-78051.419599999994</v>
      </c>
      <c r="F35" s="59">
        <f t="shared" si="7"/>
        <v>1358861.9463015497</v>
      </c>
      <c r="G35" s="5">
        <f t="shared" si="1"/>
        <v>9.9431076643480814E-3</v>
      </c>
      <c r="H35" s="4">
        <f t="shared" si="4"/>
        <v>10673421.055846248</v>
      </c>
      <c r="I35" s="5">
        <f t="shared" si="2"/>
        <v>8.2859230536234008E-2</v>
      </c>
      <c r="J35" s="4">
        <f t="shared" si="5"/>
        <v>426936.84223384992</v>
      </c>
      <c r="K35" s="4">
        <f t="shared" si="3"/>
        <v>5796958.842536293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88"/>
      <c r="B36" s="36" t="s">
        <v>265</v>
      </c>
      <c r="C36" s="73">
        <v>40000000</v>
      </c>
      <c r="D36" s="4">
        <f>IFERROR(+VLOOKUP(B36,COMISIONES!A:E,5,FALSE),"0")*1</f>
        <v>8976329.5225124992</v>
      </c>
      <c r="E36" s="4">
        <v>2660036.3227125001</v>
      </c>
      <c r="F36" s="59">
        <f t="shared" si="7"/>
        <v>6316293.1997999996</v>
      </c>
      <c r="G36" s="5">
        <f t="shared" si="1"/>
        <v>0.22440823806281249</v>
      </c>
      <c r="H36" s="4">
        <f t="shared" si="4"/>
        <v>74802746.020937487</v>
      </c>
      <c r="I36" s="5">
        <f t="shared" si="2"/>
        <v>1.8700686505234372</v>
      </c>
      <c r="J36" s="4">
        <f t="shared" si="5"/>
        <v>2992109.8408374996</v>
      </c>
      <c r="K36" s="4">
        <f t="shared" si="3"/>
        <v>1410166.8398857955</v>
      </c>
      <c r="L36" s="63" cm="1">
        <f t="array" ref="L36">+_xlfn.IFS(I36&gt;109%,H36*0.015,I36&gt;104%,H36*0.0125,I36&gt;99%,H36*0.01,I36&lt;99%,H36*0)</f>
        <v>1122041.1903140622</v>
      </c>
    </row>
    <row r="37" spans="1:12" ht="15.75" x14ac:dyDescent="0.25">
      <c r="A37" s="188"/>
      <c r="B37" s="36" t="s">
        <v>80</v>
      </c>
      <c r="C37" s="73">
        <v>38388577.332900003</v>
      </c>
      <c r="D37" s="4">
        <f>IFERROR(+VLOOKUP(B37,COMISIONES!A:E,5,FALSE),"0")*1</f>
        <v>3814536.3687138124</v>
      </c>
      <c r="E37" s="4">
        <v>2481852.9936124412</v>
      </c>
      <c r="F37" s="59">
        <f t="shared" si="7"/>
        <v>1332683.3751013712</v>
      </c>
      <c r="G37" s="5">
        <f t="shared" si="1"/>
        <v>9.9366442669513985E-2</v>
      </c>
      <c r="H37" s="4">
        <f t="shared" si="4"/>
        <v>31787803.072615102</v>
      </c>
      <c r="I37" s="5">
        <f t="shared" si="2"/>
        <v>0.82805368891261655</v>
      </c>
      <c r="J37" s="4">
        <f t="shared" si="5"/>
        <v>1271512.1229046041</v>
      </c>
      <c r="K37" s="4">
        <f t="shared" si="3"/>
        <v>1571547.3165539177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89"/>
      <c r="B38" s="3"/>
      <c r="C38" s="74">
        <f>SUM(C25:C37)</f>
        <v>550465220.6171</v>
      </c>
      <c r="D38" s="66">
        <f>+SUM(D25:D37)</f>
        <v>39583601.959451586</v>
      </c>
      <c r="E38" s="66">
        <v>19259697.463125926</v>
      </c>
      <c r="F38" s="66">
        <f>+D38-E38</f>
        <v>20323904.49632566</v>
      </c>
      <c r="G38" s="65">
        <f t="shared" si="1"/>
        <v>7.190936044074922E-2</v>
      </c>
      <c r="H38" s="64">
        <f t="shared" si="4"/>
        <v>329863349.66209656</v>
      </c>
      <c r="I38" s="65">
        <f t="shared" si="2"/>
        <v>0.59924467033957685</v>
      </c>
      <c r="J38" s="64">
        <f t="shared" si="5"/>
        <v>13194533.986483863</v>
      </c>
      <c r="K38" s="66">
        <f t="shared" si="3"/>
        <v>23221891.757165838</v>
      </c>
      <c r="L38" s="67"/>
    </row>
    <row r="39" spans="1:12" ht="16.5" thickBot="1" x14ac:dyDescent="0.3">
      <c r="A39" s="187" t="s">
        <v>254</v>
      </c>
      <c r="B39" s="135" t="s">
        <v>144</v>
      </c>
      <c r="C39" s="4">
        <v>45000000</v>
      </c>
      <c r="D39" s="4">
        <f>IFERROR(+VLOOKUP(B39,COMISIONES!A:E,5,FALSE),"0")*1</f>
        <v>5539800.9899877626</v>
      </c>
      <c r="E39" s="4">
        <v>0</v>
      </c>
      <c r="F39" s="59">
        <f t="shared" si="7"/>
        <v>5539800.9899877626</v>
      </c>
      <c r="G39" s="5">
        <f t="shared" si="1"/>
        <v>0.12310668866639472</v>
      </c>
      <c r="H39" s="4">
        <f t="shared" ref="H39:H47" si="8">+D39/$N$3*$N$4</f>
        <v>46165008.249898024</v>
      </c>
      <c r="I39" s="5">
        <f t="shared" ref="I39:I47" si="9">+H39/C39</f>
        <v>1.0258890722199561</v>
      </c>
      <c r="J39" s="4">
        <f t="shared" ref="J39:J47" si="10">+D39/$N$3</f>
        <v>1846600.3299959209</v>
      </c>
      <c r="K39" s="4">
        <f t="shared" ref="K39:K47" si="11">+(C39-D39)/$N$2</f>
        <v>1793645.4095460109</v>
      </c>
      <c r="L39" s="63" cm="1">
        <f t="array" ref="L39">+_xlfn.IFS(I39&gt;114%,H39*0.02,I39&gt;109%,H39*0.015,I39&gt;104%,H39*0.0125,I39&gt;99%,H39*0.01,I39&lt;99%,H39*0)</f>
        <v>461650.08249898022</v>
      </c>
    </row>
    <row r="40" spans="1:12" ht="16.5" thickBot="1" x14ac:dyDescent="0.3">
      <c r="A40" s="188"/>
      <c r="B40" s="135" t="s">
        <v>145</v>
      </c>
      <c r="C40" s="4">
        <v>30000000</v>
      </c>
      <c r="D40" s="4">
        <f>IFERROR(+VLOOKUP(B40,COMISIONES!A:E,5,FALSE),"0")*1</f>
        <v>3747229.9826055085</v>
      </c>
      <c r="E40" s="4">
        <v>0</v>
      </c>
      <c r="F40" s="59">
        <f t="shared" si="7"/>
        <v>3747229.9826055085</v>
      </c>
      <c r="G40" s="5">
        <f t="shared" si="1"/>
        <v>0.12490766608685028</v>
      </c>
      <c r="H40" s="4">
        <f t="shared" si="8"/>
        <v>31226916.521712571</v>
      </c>
      <c r="I40" s="5">
        <f t="shared" si="9"/>
        <v>1.040897217390419</v>
      </c>
      <c r="J40" s="4">
        <f t="shared" si="10"/>
        <v>1249076.6608685029</v>
      </c>
      <c r="K40" s="4">
        <f t="shared" si="11"/>
        <v>1193307.7280633859</v>
      </c>
      <c r="L40" s="63" cm="1">
        <f t="array" ref="L40">+_xlfn.IFS(I40&gt;114%,H40*0.02,I40&gt;109%,H40*0.015,I40&gt;104%,H40*0.0125,I40&gt;99%,H40*0.01,I40&lt;99%,H40*0)</f>
        <v>390336.45652140718</v>
      </c>
    </row>
    <row r="41" spans="1:12" ht="16.5" thickBot="1" x14ac:dyDescent="0.3">
      <c r="A41" s="188"/>
      <c r="B41" s="135" t="s">
        <v>106</v>
      </c>
      <c r="C41" s="4">
        <v>50000000</v>
      </c>
      <c r="D41" s="4">
        <f>IFERROR(+VLOOKUP(B41,COMISIONES!A:E,5,FALSE),"0")*1</f>
        <v>-379355.65545285319</v>
      </c>
      <c r="E41" s="4">
        <v>-379355.65545285319</v>
      </c>
      <c r="F41" s="59">
        <f t="shared" si="7"/>
        <v>0</v>
      </c>
      <c r="G41" s="5">
        <f t="shared" si="1"/>
        <v>-7.5871131090570641E-3</v>
      </c>
      <c r="H41" s="4">
        <f t="shared" si="8"/>
        <v>-3161297.1287737763</v>
      </c>
      <c r="I41" s="5">
        <f t="shared" si="9"/>
        <v>-6.3225942575475522E-2</v>
      </c>
      <c r="J41" s="4">
        <f t="shared" si="10"/>
        <v>-126451.88515095106</v>
      </c>
      <c r="K41" s="4">
        <f t="shared" si="11"/>
        <v>2289970.7116114935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88"/>
      <c r="B42" s="136" t="s">
        <v>139</v>
      </c>
      <c r="C42" s="4">
        <v>65000000</v>
      </c>
      <c r="D42" s="4">
        <f>IFERROR(+VLOOKUP(B42,COMISIONES!A:E,5,FALSE),"0")*1</f>
        <v>11461105.715944977</v>
      </c>
      <c r="E42" s="4">
        <v>11461105.715944977</v>
      </c>
      <c r="F42" s="59">
        <f t="shared" si="7"/>
        <v>0</v>
      </c>
      <c r="G42" s="5">
        <f t="shared" si="1"/>
        <v>0.17632470332223044</v>
      </c>
      <c r="H42" s="4">
        <f t="shared" si="8"/>
        <v>95509214.299541473</v>
      </c>
      <c r="I42" s="5">
        <f t="shared" si="9"/>
        <v>1.4693725276852534</v>
      </c>
      <c r="J42" s="4">
        <f t="shared" si="10"/>
        <v>3820368.5719816592</v>
      </c>
      <c r="K42" s="4">
        <f t="shared" si="11"/>
        <v>2433586.103820683</v>
      </c>
      <c r="L42" s="63" cm="1">
        <f t="array" ref="L42">+_xlfn.IFS(I42&gt;114%,H42*0.02,I42&gt;109%,H42*0.015,I42&gt;104%,H42*0.0125,I42&gt;99%,H42*0.01,I42&lt;99%,H42*0)</f>
        <v>1910184.2859908296</v>
      </c>
    </row>
    <row r="43" spans="1:12" ht="16.5" thickBot="1" x14ac:dyDescent="0.3">
      <c r="A43" s="188"/>
      <c r="B43" s="137" t="s">
        <v>255</v>
      </c>
      <c r="C43" s="4">
        <v>100000000</v>
      </c>
      <c r="D43" s="4">
        <f>IFERROR(+VLOOKUP(B43,COMISIONES!A:E,5,FALSE),"0")*1</f>
        <v>18154893.707604736</v>
      </c>
      <c r="E43" s="4">
        <v>18228911.027604736</v>
      </c>
      <c r="F43" s="59">
        <f t="shared" si="7"/>
        <v>-74017.320000000298</v>
      </c>
      <c r="G43" s="5">
        <f t="shared" si="1"/>
        <v>0.18154893707604736</v>
      </c>
      <c r="H43" s="4">
        <f t="shared" si="8"/>
        <v>151290780.89670613</v>
      </c>
      <c r="I43" s="5">
        <f t="shared" si="9"/>
        <v>1.5129078089670613</v>
      </c>
      <c r="J43" s="4">
        <f t="shared" si="10"/>
        <v>6051631.2358682454</v>
      </c>
      <c r="K43" s="4">
        <f t="shared" si="11"/>
        <v>3720232.1041997848</v>
      </c>
      <c r="L43" s="63" cm="1">
        <f t="array" ref="L43">+_xlfn.IFS(I43&gt;114%,H43*0.02,I43&gt;109%,H43*0.015,I43&gt;104%,H43*0.0125,I43&gt;99%,H43*0.01,I43&lt;99%,H43*0)</f>
        <v>3025815.6179341227</v>
      </c>
    </row>
    <row r="44" spans="1:12" ht="16.5" thickBot="1" x14ac:dyDescent="0.3">
      <c r="A44" s="188"/>
      <c r="B44" s="137" t="s">
        <v>256</v>
      </c>
      <c r="C44" s="4">
        <v>100000000</v>
      </c>
      <c r="D44" s="4">
        <f>IFERROR(+VLOOKUP(B44,COMISIONES!A:E,5,FALSE),"0")*1</f>
        <v>15947351.482977562</v>
      </c>
      <c r="E44" s="4">
        <v>0</v>
      </c>
      <c r="F44" s="59">
        <f t="shared" si="7"/>
        <v>15947351.482977562</v>
      </c>
      <c r="G44" s="5">
        <f t="shared" si="1"/>
        <v>0.15947351482977562</v>
      </c>
      <c r="H44" s="4">
        <f t="shared" si="8"/>
        <v>132894595.69147967</v>
      </c>
      <c r="I44" s="5">
        <f t="shared" si="9"/>
        <v>1.3289459569147968</v>
      </c>
      <c r="J44" s="4">
        <f t="shared" si="10"/>
        <v>5315783.8276591869</v>
      </c>
      <c r="K44" s="4">
        <f t="shared" si="11"/>
        <v>3820574.9325919286</v>
      </c>
      <c r="L44" s="63" cm="1">
        <f t="array" ref="L44">+_xlfn.IFS(I44&gt;114%,H44*0.02,I44&gt;109%,H44*0.015,I44&gt;104%,H44*0.0125,I44&gt;99%,H44*0.01,I44&lt;99%,H44*0)</f>
        <v>2657891.9138295935</v>
      </c>
    </row>
    <row r="45" spans="1:12" ht="16.5" thickBot="1" x14ac:dyDescent="0.3">
      <c r="A45" s="188"/>
      <c r="B45" s="137" t="s">
        <v>263</v>
      </c>
      <c r="C45" s="4">
        <v>65000000</v>
      </c>
      <c r="D45" s="4">
        <f>IFERROR(+VLOOKUP(B45,COMISIONES!A:E,5,FALSE),"0")*1</f>
        <v>6162448.4987747306</v>
      </c>
      <c r="E45" s="4">
        <v>6177235.8637747308</v>
      </c>
      <c r="F45" s="59">
        <f t="shared" si="7"/>
        <v>-14787.365000000224</v>
      </c>
      <c r="G45" s="5">
        <f t="shared" si="1"/>
        <v>9.4806899981149703E-2</v>
      </c>
      <c r="H45" s="4">
        <f t="shared" si="8"/>
        <v>51353737.489789419</v>
      </c>
      <c r="I45" s="5">
        <f t="shared" si="9"/>
        <v>0.79005749984291418</v>
      </c>
      <c r="J45" s="4">
        <f t="shared" si="10"/>
        <v>2054149.4995915769</v>
      </c>
      <c r="K45" s="4">
        <f t="shared" si="11"/>
        <v>2674434.1591466032</v>
      </c>
      <c r="L45" s="63" cm="1">
        <f t="array" ref="L45">+_xlfn.IFS(I45&gt;114%,H45*0.02,I45&gt;109%,H45*0.015,I45&gt;104%,H45*0.0125,I45&gt;99%,H45*0.01,I45&lt;99%,H45*0)</f>
        <v>0</v>
      </c>
    </row>
    <row r="46" spans="1:12" ht="15.75" x14ac:dyDescent="0.25">
      <c r="A46" s="188"/>
      <c r="B46" s="137" t="s">
        <v>257</v>
      </c>
      <c r="C46" s="4">
        <v>50000000</v>
      </c>
      <c r="D46" s="4">
        <f>IFERROR(+VLOOKUP(B46,COMISIONES!A:E,5,FALSE),"0")*1</f>
        <v>0</v>
      </c>
      <c r="E46" s="4">
        <v>0</v>
      </c>
      <c r="F46" s="59">
        <f t="shared" si="7"/>
        <v>0</v>
      </c>
      <c r="G46" s="5">
        <f t="shared" si="1"/>
        <v>0</v>
      </c>
      <c r="H46" s="4">
        <f t="shared" si="8"/>
        <v>0</v>
      </c>
      <c r="I46" s="5">
        <f t="shared" si="9"/>
        <v>0</v>
      </c>
      <c r="J46" s="4">
        <f t="shared" si="10"/>
        <v>0</v>
      </c>
      <c r="K46" s="4">
        <f t="shared" si="11"/>
        <v>2272727.2727272729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89"/>
      <c r="B47" s="134"/>
      <c r="C47" s="66">
        <f>SUM(C39:C46)</f>
        <v>505000000</v>
      </c>
      <c r="D47" s="66">
        <f>SUM(D39:D46)</f>
        <v>60633474.722442418</v>
      </c>
      <c r="E47" s="66">
        <v>35487896.951871589</v>
      </c>
      <c r="F47" s="66">
        <f>+SUM(F39:F46)</f>
        <v>25145577.77057083</v>
      </c>
      <c r="G47" s="65">
        <f t="shared" si="1"/>
        <v>0.12006628657909389</v>
      </c>
      <c r="H47" s="64">
        <f t="shared" si="8"/>
        <v>505278956.02035344</v>
      </c>
      <c r="I47" s="65">
        <f t="shared" si="9"/>
        <v>1.0005523881591156</v>
      </c>
      <c r="J47" s="64">
        <f t="shared" si="10"/>
        <v>20211158.240814138</v>
      </c>
      <c r="K47" s="66">
        <f t="shared" si="11"/>
        <v>20198478.421707164</v>
      </c>
      <c r="L47" s="67"/>
    </row>
    <row r="48" spans="1:12" ht="16.5" thickBot="1" x14ac:dyDescent="0.3">
      <c r="A48" s="75" t="s">
        <v>261</v>
      </c>
      <c r="B48" s="76"/>
      <c r="C48" s="77">
        <f>+C10+C15+C24+C38+C47</f>
        <v>1886320223.3979115</v>
      </c>
      <c r="D48" s="77">
        <f>+D38+D24+D10+D15+D47</f>
        <v>228063872.97699285</v>
      </c>
      <c r="E48" s="77">
        <v>138915845.51182497</v>
      </c>
      <c r="F48" s="77">
        <f>+D48-E48</f>
        <v>89148027.46516788</v>
      </c>
      <c r="G48" s="78">
        <f>+D48/C48</f>
        <v>0.1209041127524845</v>
      </c>
      <c r="H48" s="77">
        <f>+D48/$N$3*$N$4</f>
        <v>1900532274.8082738</v>
      </c>
      <c r="I48" s="139">
        <f t="shared" si="2"/>
        <v>1.0075342729373709</v>
      </c>
      <c r="J48" s="77">
        <f>+D48/$N$3</f>
        <v>76021290.992330953</v>
      </c>
      <c r="K48" s="77">
        <f>+(C48-D48)/$N$2</f>
        <v>75375288.655496299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topLeftCell="A18" workbookViewId="0">
      <selection activeCell="G46" sqref="G46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196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0" t="s">
        <v>37</v>
      </c>
      <c r="B2">
        <v>22</v>
      </c>
      <c r="C2" s="12" t="str">
        <f>+AVANCE!B11</f>
        <v>22 - ALMIRON NICOLAS</v>
      </c>
      <c r="D2" s="22">
        <f>H2/G2</f>
        <v>0.24050632911392406</v>
      </c>
      <c r="E2" s="13">
        <v>33</v>
      </c>
      <c r="F2" s="12">
        <f>+H2-E2</f>
        <v>-14</v>
      </c>
      <c r="G2" s="13">
        <f>VLOOKUP(B2,'Base Cobertura'!$A:$C,3,FALSE)</f>
        <v>79</v>
      </c>
      <c r="H2" s="13">
        <f>VLOOKUP(B2,'Base Cobertura'!$A:$C,2,FALSE)</f>
        <v>19</v>
      </c>
      <c r="I2" s="17">
        <f>(+G2*$M$2)-H2</f>
        <v>48.149999999999991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0"/>
      <c r="B3">
        <v>20</v>
      </c>
      <c r="C3" s="13" t="str">
        <f>+AVANCE!B2</f>
        <v>20 - FLORES JAVIER</v>
      </c>
      <c r="D3" s="22">
        <f t="shared" ref="D3:D7" si="0">H3/G3</f>
        <v>0.27826086956521739</v>
      </c>
      <c r="E3" s="13">
        <v>126</v>
      </c>
      <c r="F3" s="12">
        <f t="shared" ref="F3:F13" si="1">+H3-E3</f>
        <v>-62</v>
      </c>
      <c r="G3" s="13">
        <f>VLOOKUP(B3,'Base Cobertura'!$A:$C,3,FALSE)</f>
        <v>230</v>
      </c>
      <c r="H3" s="13">
        <f>VLOOKUP(B3,'Base Cobertura'!$A:$C,2,FALSE)</f>
        <v>64</v>
      </c>
      <c r="I3" s="17">
        <f t="shared" ref="I3:I13" si="2">(+G3*$M$2)-H3</f>
        <v>131.5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135 - ALMACEN</v>
      </c>
      <c r="S3" s="12">
        <v>0</v>
      </c>
      <c r="T3" s="12">
        <v>174</v>
      </c>
      <c r="U3" s="41">
        <f>+S3/T3</f>
        <v>0</v>
      </c>
    </row>
    <row r="4" spans="1:21" x14ac:dyDescent="0.25">
      <c r="A4" s="140"/>
      <c r="B4">
        <v>15</v>
      </c>
      <c r="C4" s="13" t="str">
        <f>+AVANCE!B12</f>
        <v>15 - GALARZA GERARDO</v>
      </c>
      <c r="D4" s="22">
        <f t="shared" si="0"/>
        <v>0.12307692307692308</v>
      </c>
      <c r="E4" s="13">
        <v>21</v>
      </c>
      <c r="F4" s="12">
        <f t="shared" si="1"/>
        <v>-13</v>
      </c>
      <c r="G4" s="13">
        <f>VLOOKUP(B4,'Base Cobertura'!$A:$C,3,FALSE)</f>
        <v>65</v>
      </c>
      <c r="H4" s="13">
        <f>VLOOKUP(B4,'Base Cobertura'!$A:$C,2,FALSE)</f>
        <v>8</v>
      </c>
      <c r="I4" s="17">
        <f t="shared" si="2"/>
        <v>47.25</v>
      </c>
      <c r="J4" t="s">
        <v>57</v>
      </c>
      <c r="K4" t="s">
        <v>64</v>
      </c>
      <c r="P4" s="13">
        <v>25</v>
      </c>
      <c r="Q4" s="13">
        <v>0</v>
      </c>
      <c r="R4" s="13" t="str">
        <v>135 - Articulos Sin Asociar Agrupacion</v>
      </c>
      <c r="S4" s="13">
        <v>0</v>
      </c>
      <c r="T4" s="13">
        <v>174</v>
      </c>
      <c r="U4" s="5">
        <f t="shared" ref="U4:U11" si="3">+S4/T4</f>
        <v>0</v>
      </c>
    </row>
    <row r="5" spans="1:21" x14ac:dyDescent="0.25">
      <c r="A5" s="140"/>
      <c r="B5">
        <v>19</v>
      </c>
      <c r="C5" s="13" t="str">
        <f>+AVANCE!B3</f>
        <v>19 - GONZALEZ MARCELO</v>
      </c>
      <c r="D5" s="22">
        <f t="shared" si="0"/>
        <v>0.26315789473684209</v>
      </c>
      <c r="E5" s="13">
        <v>100</v>
      </c>
      <c r="F5" s="12">
        <f t="shared" si="1"/>
        <v>-45</v>
      </c>
      <c r="G5" s="13">
        <f>VLOOKUP(B5,'Base Cobertura'!$A:$C,3,FALSE)</f>
        <v>209</v>
      </c>
      <c r="H5" s="13">
        <f>VLOOKUP(B5,'Base Cobertura'!$A:$C,2,FALSE)</f>
        <v>55</v>
      </c>
      <c r="I5" s="17">
        <f t="shared" si="2"/>
        <v>122.65</v>
      </c>
      <c r="K5" t="s">
        <v>64</v>
      </c>
      <c r="P5" s="13">
        <v>25</v>
      </c>
      <c r="Q5" s="13">
        <v>0</v>
      </c>
      <c r="R5" s="13" t="str">
        <v>135 - BEBIDAS</v>
      </c>
      <c r="S5" s="13">
        <v>0</v>
      </c>
      <c r="T5" s="13">
        <v>174</v>
      </c>
      <c r="U5" s="5">
        <f t="shared" si="3"/>
        <v>0</v>
      </c>
    </row>
    <row r="6" spans="1:21" x14ac:dyDescent="0.25">
      <c r="A6" s="140"/>
      <c r="B6">
        <v>16</v>
      </c>
      <c r="C6" s="13" t="str">
        <f>+AVANCE!B4</f>
        <v>16 - GOMEZ MATÍAS</v>
      </c>
      <c r="D6" s="22">
        <f t="shared" si="0"/>
        <v>0.17910447761194029</v>
      </c>
      <c r="E6" s="13">
        <v>81</v>
      </c>
      <c r="F6" s="12">
        <f t="shared" si="1"/>
        <v>-45</v>
      </c>
      <c r="G6" s="13">
        <f>VLOOKUP(B6,'Base Cobertura'!$A:$C,3,FALSE)</f>
        <v>201</v>
      </c>
      <c r="H6" s="13">
        <f>VLOOKUP(B6,'Base Cobertura'!$A:$C,2,FALSE)</f>
        <v>36</v>
      </c>
      <c r="I6" s="17">
        <f t="shared" si="2"/>
        <v>134.85</v>
      </c>
      <c r="J6" t="s">
        <v>58</v>
      </c>
      <c r="K6" t="s">
        <v>58</v>
      </c>
      <c r="P6" s="13">
        <v>25</v>
      </c>
      <c r="Q6" s="13">
        <v>0</v>
      </c>
      <c r="R6" s="13" t="str">
        <v>135 - CHOCOLATE</v>
      </c>
      <c r="S6" s="13">
        <v>0</v>
      </c>
      <c r="T6" s="13">
        <v>174</v>
      </c>
      <c r="U6" s="5">
        <f t="shared" si="3"/>
        <v>0</v>
      </c>
    </row>
    <row r="7" spans="1:21" x14ac:dyDescent="0.25">
      <c r="A7" s="140"/>
      <c r="B7">
        <v>12</v>
      </c>
      <c r="C7" s="13" t="str">
        <f>+AVANCE!B5</f>
        <v>12 - GUTIERREZ MARCOS DAVID</v>
      </c>
      <c r="D7" s="22">
        <f t="shared" si="0"/>
        <v>0.215962441314554</v>
      </c>
      <c r="E7" s="13">
        <v>89</v>
      </c>
      <c r="F7" s="12">
        <f t="shared" si="1"/>
        <v>-43</v>
      </c>
      <c r="G7" s="13">
        <f>VLOOKUP(B7,'Base Cobertura'!$A:$C,3,FALSE)</f>
        <v>213</v>
      </c>
      <c r="H7" s="13">
        <f>VLOOKUP(B7,'Base Cobertura'!$A:$C,2,FALSE)</f>
        <v>46</v>
      </c>
      <c r="I7" s="17">
        <f t="shared" si="2"/>
        <v>135.04999999999998</v>
      </c>
      <c r="J7" t="s">
        <v>58</v>
      </c>
      <c r="K7" t="s">
        <v>58</v>
      </c>
      <c r="P7" s="13">
        <v>25</v>
      </c>
      <c r="Q7" s="13">
        <v>0</v>
      </c>
      <c r="R7" s="13" t="str">
        <v>135 - GALLETITAS</v>
      </c>
      <c r="S7" s="13">
        <v>0</v>
      </c>
      <c r="T7" s="13">
        <v>174</v>
      </c>
      <c r="U7" s="5">
        <f t="shared" si="3"/>
        <v>0</v>
      </c>
    </row>
    <row r="8" spans="1:21" x14ac:dyDescent="0.25">
      <c r="A8" s="140"/>
      <c r="B8">
        <v>11</v>
      </c>
      <c r="C8" s="13" t="str">
        <f>+AVANCE!B6</f>
        <v>11 - SANCHEZ RICARDO</v>
      </c>
      <c r="D8" s="22">
        <f>H8/G8</f>
        <v>0.25</v>
      </c>
      <c r="E8" s="13">
        <v>92</v>
      </c>
      <c r="F8" s="12">
        <f t="shared" si="1"/>
        <v>-50</v>
      </c>
      <c r="G8" s="13">
        <f>VLOOKUP(B8,'Base Cobertura'!$A:$C,3,FALSE)</f>
        <v>168</v>
      </c>
      <c r="H8" s="13">
        <f>VLOOKUP(B8,'Base Cobertura'!$A:$C,2,FALSE)</f>
        <v>42</v>
      </c>
      <c r="I8" s="17">
        <f t="shared" si="2"/>
        <v>100.79999999999998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135 - GOLOSINAS</v>
      </c>
      <c r="S8" s="13">
        <v>0</v>
      </c>
      <c r="T8" s="13">
        <v>174</v>
      </c>
      <c r="U8" s="5">
        <f t="shared" si="3"/>
        <v>0</v>
      </c>
    </row>
    <row r="9" spans="1:21" x14ac:dyDescent="0.25">
      <c r="A9" s="140"/>
      <c r="B9">
        <v>8</v>
      </c>
      <c r="C9" s="13" t="str">
        <f>+AVANCE!B7</f>
        <v>8 - PARRA MAXIMILIANO</v>
      </c>
      <c r="D9" s="22">
        <f t="shared" ref="D9:D13" si="4">H9/G9</f>
        <v>0.21674876847290642</v>
      </c>
      <c r="E9" s="13">
        <v>64</v>
      </c>
      <c r="F9" s="12">
        <f t="shared" si="1"/>
        <v>-20</v>
      </c>
      <c r="G9" s="13">
        <f>VLOOKUP(B9,'Base Cobertura'!$A:$C,3,FALSE)</f>
        <v>203</v>
      </c>
      <c r="H9" s="13">
        <f>VLOOKUP(B9,'Base Cobertura'!$A:$C,2,FALSE)</f>
        <v>44</v>
      </c>
      <c r="I9" s="17">
        <f t="shared" si="2"/>
        <v>128.54999999999998</v>
      </c>
      <c r="J9" t="s">
        <v>55</v>
      </c>
      <c r="K9" t="s">
        <v>65</v>
      </c>
      <c r="P9" s="13">
        <v>25</v>
      </c>
      <c r="Q9" s="13">
        <v>0</v>
      </c>
      <c r="R9" s="13" t="str">
        <v>135 - MASCOTAS</v>
      </c>
      <c r="S9" s="13">
        <v>0</v>
      </c>
      <c r="T9" s="13">
        <v>174</v>
      </c>
      <c r="U9" s="5">
        <f t="shared" si="3"/>
        <v>0</v>
      </c>
    </row>
    <row r="10" spans="1:21" x14ac:dyDescent="0.25">
      <c r="A10" s="140"/>
      <c r="B10">
        <v>52</v>
      </c>
      <c r="C10" s="31" t="str">
        <f>+AVANCE!B13</f>
        <v>52 - RAVAROTTO EMANUEL</v>
      </c>
      <c r="D10" s="32">
        <f t="shared" si="4"/>
        <v>0.11214953271028037</v>
      </c>
      <c r="E10" s="31">
        <v>19</v>
      </c>
      <c r="F10" s="33">
        <f t="shared" si="1"/>
        <v>-7</v>
      </c>
      <c r="G10" s="13">
        <f>VLOOKUP(B10,'Base Cobertura'!$A:$C,3,FALSE)</f>
        <v>107</v>
      </c>
      <c r="H10" s="13">
        <f>VLOOKUP(B10,'Base Cobertura'!$A:$C,2,FALSE)</f>
        <v>12</v>
      </c>
      <c r="I10" s="34">
        <f t="shared" si="2"/>
        <v>78.95</v>
      </c>
      <c r="J10" t="s">
        <v>58</v>
      </c>
      <c r="K10" t="s">
        <v>58</v>
      </c>
      <c r="P10" s="13">
        <v>25</v>
      </c>
      <c r="Q10" s="13">
        <v>0</v>
      </c>
      <c r="R10" s="13" t="str">
        <v>135 - NO PERECEDEROS</v>
      </c>
      <c r="S10" s="13">
        <v>0</v>
      </c>
      <c r="T10" s="13">
        <v>174</v>
      </c>
      <c r="U10" s="5">
        <f t="shared" si="3"/>
        <v>0</v>
      </c>
    </row>
    <row r="11" spans="1:21" x14ac:dyDescent="0.25">
      <c r="A11" s="140"/>
      <c r="B11">
        <v>53</v>
      </c>
      <c r="C11" s="31" t="str">
        <f>+AVANCE!B14</f>
        <v>53 - SANDOVAL RODRIGO</v>
      </c>
      <c r="D11" s="32">
        <f t="shared" si="4"/>
        <v>0.10476190476190476</v>
      </c>
      <c r="E11" s="31">
        <v>24</v>
      </c>
      <c r="F11" s="33">
        <f t="shared" si="1"/>
        <v>-13</v>
      </c>
      <c r="G11" s="13">
        <f>VLOOKUP(B11,'Base Cobertura'!$A:$C,3,FALSE)</f>
        <v>105</v>
      </c>
      <c r="H11" s="13">
        <f>VLOOKUP(B11,'Base Cobertura'!$A:$C,2,FALSE)</f>
        <v>11</v>
      </c>
      <c r="I11" s="34">
        <f t="shared" si="2"/>
        <v>78.25</v>
      </c>
      <c r="J11" t="s">
        <v>59</v>
      </c>
      <c r="P11" s="13">
        <v>25</v>
      </c>
      <c r="Q11" s="13">
        <v>0</v>
      </c>
      <c r="R11" s="13" t="str">
        <v>135 - PILAS</v>
      </c>
      <c r="S11" s="13">
        <v>0</v>
      </c>
      <c r="T11" s="13">
        <v>174</v>
      </c>
      <c r="U11" s="5">
        <f t="shared" si="3"/>
        <v>0</v>
      </c>
    </row>
    <row r="12" spans="1:21" x14ac:dyDescent="0.25">
      <c r="A12" s="140"/>
      <c r="B12">
        <v>5</v>
      </c>
      <c r="C12" s="13" t="str">
        <f>+AVANCE!B8</f>
        <v>5 - SCHELOVER RAUL</v>
      </c>
      <c r="D12" s="22">
        <f t="shared" si="4"/>
        <v>0.3007518796992481</v>
      </c>
      <c r="E12" s="13">
        <v>144</v>
      </c>
      <c r="F12" s="12">
        <f t="shared" si="1"/>
        <v>-64</v>
      </c>
      <c r="G12" s="13">
        <f>VLOOKUP(B12,'Base Cobertura'!$A:$C,3,FALSE)</f>
        <v>266</v>
      </c>
      <c r="H12" s="13">
        <f>VLOOKUP(B12,'Base Cobertura'!$A:$C,2,FALSE)</f>
        <v>80</v>
      </c>
      <c r="I12" s="17">
        <f t="shared" si="2"/>
        <v>146.1</v>
      </c>
      <c r="J12" t="s">
        <v>59</v>
      </c>
    </row>
    <row r="13" spans="1:21" ht="15.75" thickBot="1" x14ac:dyDescent="0.3">
      <c r="A13" s="140"/>
      <c r="B13">
        <v>4</v>
      </c>
      <c r="C13" s="10" t="str">
        <f>+AVANCE!B9</f>
        <v>4 - TUR SPRINGER FERNANDO</v>
      </c>
      <c r="D13" s="22">
        <f t="shared" si="4"/>
        <v>0.22950819672131148</v>
      </c>
      <c r="E13" s="13">
        <v>85</v>
      </c>
      <c r="F13" s="12">
        <f t="shared" si="1"/>
        <v>-43</v>
      </c>
      <c r="G13" s="13">
        <f>VLOOKUP(B13,'Base Cobertura'!$A:$C,3,FALSE)</f>
        <v>183</v>
      </c>
      <c r="H13" s="13">
        <f>VLOOKUP(B13,'Base Cobertura'!$A:$C,2,FALSE)</f>
        <v>42</v>
      </c>
      <c r="I13" s="17">
        <f t="shared" si="2"/>
        <v>113.54999999999998</v>
      </c>
      <c r="J13" t="s">
        <v>57</v>
      </c>
      <c r="K13" t="s">
        <v>64</v>
      </c>
    </row>
    <row r="14" spans="1:21" ht="15.75" thickBot="1" x14ac:dyDescent="0.3">
      <c r="A14" s="140"/>
      <c r="C14" s="9"/>
      <c r="D14" s="23"/>
      <c r="E14" s="14"/>
      <c r="F14" s="16">
        <f>+SUM(F1:F13)</f>
        <v>-419</v>
      </c>
      <c r="G14" s="8">
        <f>+SUM(G1:G13)</f>
        <v>2029</v>
      </c>
      <c r="H14" s="8">
        <f>+SUM(H1:H13)</f>
        <v>459</v>
      </c>
      <c r="I14" s="8"/>
      <c r="J14" t="s">
        <v>55</v>
      </c>
      <c r="K14" t="s">
        <v>64</v>
      </c>
    </row>
    <row r="15" spans="1:21" x14ac:dyDescent="0.25">
      <c r="A15" s="193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0.23121387283236994</v>
      </c>
      <c r="E15" s="13">
        <v>90</v>
      </c>
      <c r="F15" s="12">
        <f t="shared" ref="F15:F36" si="6">+H15-E15</f>
        <v>-50</v>
      </c>
      <c r="G15" s="13">
        <f>VLOOKUP(B15,'Base Cobertura'!$A:$C,3,FALSE)</f>
        <v>173</v>
      </c>
      <c r="H15" s="13">
        <f>VLOOKUP(B15,'Base Cobertura'!$A:$C,2,FALSE)</f>
        <v>40</v>
      </c>
      <c r="I15" s="17">
        <f t="shared" ref="I15:I36" si="7">(+G15*$M$2)-H15</f>
        <v>107.04999999999998</v>
      </c>
      <c r="J15" t="s">
        <v>55</v>
      </c>
      <c r="K15" t="s">
        <v>55</v>
      </c>
    </row>
    <row r="16" spans="1:21" x14ac:dyDescent="0.25">
      <c r="A16" s="194"/>
      <c r="B16">
        <v>54</v>
      </c>
      <c r="C16" s="13" t="str">
        <f>+AVANCE!B23</f>
        <v>54 - BARTSCHAT EMILIANO NAHUEL</v>
      </c>
      <c r="D16" s="22">
        <f t="shared" si="5"/>
        <v>0.21463414634146341</v>
      </c>
      <c r="E16" s="13">
        <v>92</v>
      </c>
      <c r="F16" s="12">
        <f t="shared" si="6"/>
        <v>-48</v>
      </c>
      <c r="G16" s="13">
        <f>VLOOKUP(B16,'Base Cobertura'!$A:$C,3,FALSE)</f>
        <v>205</v>
      </c>
      <c r="H16" s="13">
        <f>VLOOKUP(B16,'Base Cobertura'!$A:$C,2,FALSE)</f>
        <v>44</v>
      </c>
      <c r="I16" s="17">
        <f t="shared" si="7"/>
        <v>130.25</v>
      </c>
      <c r="J16" t="s">
        <v>55</v>
      </c>
      <c r="K16" t="s">
        <v>63</v>
      </c>
    </row>
    <row r="17" spans="1:11" x14ac:dyDescent="0.25">
      <c r="A17" s="194"/>
      <c r="B17">
        <v>21</v>
      </c>
      <c r="C17" s="13" t="str">
        <f>+AVANCE!B19</f>
        <v>21 - CATAN MATIAS</v>
      </c>
      <c r="D17" s="22">
        <f t="shared" si="5"/>
        <v>0.34337349397590361</v>
      </c>
      <c r="E17" s="13">
        <v>88</v>
      </c>
      <c r="F17" s="12">
        <f t="shared" si="6"/>
        <v>-31</v>
      </c>
      <c r="G17" s="13">
        <f>VLOOKUP(B17,'Base Cobertura'!$A:$C,3,FALSE)</f>
        <v>166</v>
      </c>
      <c r="H17" s="13">
        <f>VLOOKUP(B17,'Base Cobertura'!$A:$C,2,FALSE)</f>
        <v>57</v>
      </c>
      <c r="I17" s="17">
        <f t="shared" si="7"/>
        <v>84.1</v>
      </c>
      <c r="J17" t="s">
        <v>58</v>
      </c>
      <c r="K17" t="s">
        <v>55</v>
      </c>
    </row>
    <row r="18" spans="1:11" x14ac:dyDescent="0.25">
      <c r="A18" s="194"/>
      <c r="B18">
        <v>23</v>
      </c>
      <c r="C18" s="13" t="str">
        <f>+AVANCE!B20</f>
        <v>23 - DELGADO JOSÉ</v>
      </c>
      <c r="D18" s="22">
        <f t="shared" si="5"/>
        <v>0.37341772151898733</v>
      </c>
      <c r="E18" s="13">
        <v>95</v>
      </c>
      <c r="F18" s="12">
        <f t="shared" si="6"/>
        <v>-36</v>
      </c>
      <c r="G18" s="13">
        <f>VLOOKUP(B18,'Base Cobertura'!$A:$C,3,FALSE)</f>
        <v>158</v>
      </c>
      <c r="H18" s="13">
        <f>VLOOKUP(B18,'Base Cobertura'!$A:$C,2,FALSE)</f>
        <v>59</v>
      </c>
      <c r="I18" s="17">
        <f t="shared" si="7"/>
        <v>75.299999999999983</v>
      </c>
      <c r="J18" t="s">
        <v>58</v>
      </c>
      <c r="K18" t="s">
        <v>64</v>
      </c>
    </row>
    <row r="19" spans="1:11" x14ac:dyDescent="0.25">
      <c r="A19" s="194"/>
      <c r="B19">
        <v>18</v>
      </c>
      <c r="C19" s="13" t="str">
        <f>+AVANCE!B18</f>
        <v>18 - HERRERA PABLO</v>
      </c>
      <c r="D19" s="22">
        <f t="shared" si="5"/>
        <v>0.2857142857142857</v>
      </c>
      <c r="E19" s="13">
        <v>83</v>
      </c>
      <c r="F19" s="12">
        <f t="shared" si="6"/>
        <v>-31</v>
      </c>
      <c r="G19" s="13">
        <f>VLOOKUP(B19,'Base Cobertura'!$A:$C,3,FALSE)</f>
        <v>182</v>
      </c>
      <c r="H19" s="13">
        <f>VLOOKUP(B19,'Base Cobertura'!$A:$C,2,FALSE)</f>
        <v>52</v>
      </c>
      <c r="I19" s="17">
        <f t="shared" si="7"/>
        <v>102.69999999999999</v>
      </c>
      <c r="J19" t="s">
        <v>55</v>
      </c>
      <c r="K19" t="s">
        <v>55</v>
      </c>
    </row>
    <row r="20" spans="1:11" x14ac:dyDescent="0.25">
      <c r="A20" s="194"/>
      <c r="B20">
        <v>44</v>
      </c>
      <c r="C20" s="13" t="str">
        <f>+AVANCE!B22</f>
        <v>44 - MONGES CESAR LUIS</v>
      </c>
      <c r="D20" s="22">
        <f t="shared" si="5"/>
        <v>0.21264367816091953</v>
      </c>
      <c r="E20" s="13">
        <v>64</v>
      </c>
      <c r="F20" s="12">
        <f t="shared" si="6"/>
        <v>-27</v>
      </c>
      <c r="G20" s="13">
        <f>VLOOKUP(B20,'Base Cobertura'!$A:$C,3,FALSE)</f>
        <v>174</v>
      </c>
      <c r="H20" s="13">
        <f>VLOOKUP(B20,'Base Cobertura'!$A:$C,2,FALSE)</f>
        <v>37</v>
      </c>
      <c r="I20" s="17">
        <f t="shared" si="7"/>
        <v>110.9</v>
      </c>
      <c r="J20" t="s">
        <v>58</v>
      </c>
      <c r="K20" t="s">
        <v>64</v>
      </c>
    </row>
    <row r="21" spans="1:11" x14ac:dyDescent="0.25">
      <c r="A21" s="194"/>
      <c r="B21">
        <v>2</v>
      </c>
      <c r="C21" s="13" t="str">
        <f>+AVANCE!B16</f>
        <v>2 - OJEDA NORBERTO</v>
      </c>
      <c r="D21" s="22">
        <f t="shared" si="5"/>
        <v>0.23387096774193547</v>
      </c>
      <c r="E21" s="13">
        <v>70</v>
      </c>
      <c r="F21" s="12">
        <f t="shared" si="6"/>
        <v>-41</v>
      </c>
      <c r="G21" s="13">
        <f>VLOOKUP(B21,'Base Cobertura'!$A:$C,3,FALSE)</f>
        <v>124</v>
      </c>
      <c r="H21" s="13">
        <f>VLOOKUP(B21,'Base Cobertura'!$A:$C,2,FALSE)</f>
        <v>29</v>
      </c>
      <c r="I21" s="17">
        <f t="shared" si="7"/>
        <v>76.399999999999991</v>
      </c>
      <c r="J21" t="s">
        <v>58</v>
      </c>
      <c r="K21" t="s">
        <v>66</v>
      </c>
    </row>
    <row r="22" spans="1:11" ht="15.75" thickBot="1" x14ac:dyDescent="0.3">
      <c r="A22" s="194"/>
      <c r="B22">
        <v>3</v>
      </c>
      <c r="C22" s="10" t="str">
        <f>+AVANCE!B17</f>
        <v>3 - VIDAL NAHUEL</v>
      </c>
      <c r="D22" s="22">
        <f t="shared" si="5"/>
        <v>0.33526011560693642</v>
      </c>
      <c r="E22" s="13">
        <v>79</v>
      </c>
      <c r="F22" s="12">
        <f t="shared" si="6"/>
        <v>-21</v>
      </c>
      <c r="G22" s="13">
        <f>VLOOKUP(B22,'Base Cobertura'!$A:$C,3,FALSE)</f>
        <v>173</v>
      </c>
      <c r="H22" s="13">
        <f>VLOOKUP(B22,'Base Cobertura'!$A:$C,2,FALSE)</f>
        <v>58</v>
      </c>
      <c r="I22" s="17">
        <f t="shared" si="7"/>
        <v>89.049999999999983</v>
      </c>
      <c r="J22" t="s">
        <v>60</v>
      </c>
      <c r="K22" t="s">
        <v>64</v>
      </c>
    </row>
    <row r="23" spans="1:11" ht="15.75" thickBot="1" x14ac:dyDescent="0.3">
      <c r="A23" s="195"/>
      <c r="C23" s="9"/>
      <c r="D23" s="23"/>
      <c r="E23" s="14"/>
      <c r="F23" s="16">
        <f>+SUM(F15:F22)</f>
        <v>-285</v>
      </c>
      <c r="G23" s="8">
        <f>+SUM(G15:G22)</f>
        <v>1355</v>
      </c>
      <c r="H23" s="8">
        <f>+SUM(H15:H22)</f>
        <v>376</v>
      </c>
      <c r="I23" s="8"/>
    </row>
    <row r="24" spans="1:11" x14ac:dyDescent="0.25">
      <c r="A24" s="193" t="s">
        <v>206</v>
      </c>
      <c r="B24">
        <v>32</v>
      </c>
      <c r="C24" s="12" t="str">
        <f>+AVANCE!B25</f>
        <v>32 - CABRAL GONZALO</v>
      </c>
      <c r="D24" s="22">
        <f t="shared" si="5"/>
        <v>0.10344827586206896</v>
      </c>
      <c r="E24" s="13">
        <v>20</v>
      </c>
      <c r="F24" s="12">
        <f>+H24-E24</f>
        <v>-14</v>
      </c>
      <c r="G24" s="13">
        <f>VLOOKUP(B24,'Base Cobertura'!$A:$C,3,FALSE)</f>
        <v>58</v>
      </c>
      <c r="H24" s="13">
        <f>VLOOKUP(B24,'Base Cobertura'!$A:$C,2,FALSE)</f>
        <v>6</v>
      </c>
      <c r="I24" s="17">
        <f t="shared" si="7"/>
        <v>43.3</v>
      </c>
      <c r="J24" t="s">
        <v>55</v>
      </c>
      <c r="K24" t="s">
        <v>66</v>
      </c>
    </row>
    <row r="25" spans="1:11" x14ac:dyDescent="0.25">
      <c r="A25" s="194"/>
      <c r="B25">
        <v>36</v>
      </c>
      <c r="C25" s="12" t="str">
        <f>+AVANCE!B26</f>
        <v>36 - IBARROLA JORGE</v>
      </c>
      <c r="D25" s="22">
        <f t="shared" si="5"/>
        <v>0.16149068322981366</v>
      </c>
      <c r="E25" s="13">
        <v>68</v>
      </c>
      <c r="F25" s="12">
        <f t="shared" si="6"/>
        <v>-42</v>
      </c>
      <c r="G25" s="13">
        <f>VLOOKUP(B25,'Base Cobertura'!$A:$C,3,FALSE)</f>
        <v>161</v>
      </c>
      <c r="H25" s="13">
        <f>VLOOKUP(B25,'Base Cobertura'!$A:$C,2,FALSE)</f>
        <v>26</v>
      </c>
      <c r="I25" s="17">
        <f t="shared" si="7"/>
        <v>110.85</v>
      </c>
      <c r="J25" t="s">
        <v>58</v>
      </c>
      <c r="K25" t="s">
        <v>66</v>
      </c>
    </row>
    <row r="26" spans="1:11" x14ac:dyDescent="0.25">
      <c r="A26" s="194"/>
      <c r="B26">
        <v>9</v>
      </c>
      <c r="C26" s="12" t="str">
        <f>+AVANCE!B27</f>
        <v>9 - ESTIGARRIBIA DAVID</v>
      </c>
      <c r="D26" s="22">
        <f t="shared" si="5"/>
        <v>0.25503355704697989</v>
      </c>
      <c r="E26" s="13">
        <v>80</v>
      </c>
      <c r="F26" s="12">
        <f t="shared" si="6"/>
        <v>-42</v>
      </c>
      <c r="G26" s="13">
        <f>VLOOKUP(B26,'Base Cobertura'!$A:$C,3,FALSE)</f>
        <v>149</v>
      </c>
      <c r="H26" s="13">
        <f>VLOOKUP(B26,'Base Cobertura'!$A:$C,2,FALSE)</f>
        <v>38</v>
      </c>
      <c r="I26" s="17">
        <f t="shared" si="7"/>
        <v>88.649999999999991</v>
      </c>
      <c r="J26" t="s">
        <v>58</v>
      </c>
      <c r="K26" t="s">
        <v>55</v>
      </c>
    </row>
    <row r="27" spans="1:11" x14ac:dyDescent="0.25">
      <c r="A27" s="194"/>
      <c r="B27">
        <v>40</v>
      </c>
      <c r="C27" s="12" t="str">
        <f>+AVANCE!B28</f>
        <v>40 - SOLIS EMMANUEL</v>
      </c>
      <c r="D27" s="22">
        <f t="shared" si="5"/>
        <v>0.10572687224669604</v>
      </c>
      <c r="E27" s="13">
        <v>68</v>
      </c>
      <c r="F27" s="12">
        <f t="shared" si="6"/>
        <v>-44</v>
      </c>
      <c r="G27" s="13">
        <f>VLOOKUP(B27,'Base Cobertura'!$A:$C,3,FALSE)</f>
        <v>227</v>
      </c>
      <c r="H27" s="13">
        <f>VLOOKUP(B27,'Base Cobertura'!$A:$C,2,FALSE)</f>
        <v>24</v>
      </c>
      <c r="I27" s="17">
        <f t="shared" si="7"/>
        <v>168.95</v>
      </c>
      <c r="J27" t="s">
        <v>58</v>
      </c>
      <c r="K27" t="s">
        <v>66</v>
      </c>
    </row>
    <row r="28" spans="1:11" x14ac:dyDescent="0.25">
      <c r="A28" s="194"/>
      <c r="B28">
        <v>27</v>
      </c>
      <c r="C28" s="12" t="str">
        <f>+AVANCE!B29</f>
        <v>27 - GOMEZ ADRIÁN</v>
      </c>
      <c r="D28" s="22">
        <f t="shared" si="5"/>
        <v>0.30534351145038169</v>
      </c>
      <c r="E28" s="13">
        <v>73</v>
      </c>
      <c r="F28" s="12">
        <f t="shared" si="6"/>
        <v>-33</v>
      </c>
      <c r="G28" s="13">
        <f>VLOOKUP(B28,'Base Cobertura'!$A:$C,3,FALSE)</f>
        <v>131</v>
      </c>
      <c r="H28" s="13">
        <f>VLOOKUP(B28,'Base Cobertura'!$A:$C,2,FALSE)</f>
        <v>40</v>
      </c>
      <c r="I28" s="17">
        <f t="shared" si="7"/>
        <v>71.349999999999994</v>
      </c>
      <c r="J28" t="s">
        <v>55</v>
      </c>
      <c r="K28" t="s">
        <v>66</v>
      </c>
    </row>
    <row r="29" spans="1:11" x14ac:dyDescent="0.25">
      <c r="A29" s="194"/>
      <c r="B29">
        <v>10</v>
      </c>
      <c r="C29" s="12" t="str">
        <f>+AVANCE!B30</f>
        <v>10 - BRITEZ EMMANUEL</v>
      </c>
      <c r="D29" s="22">
        <f t="shared" si="5"/>
        <v>0.18787878787878787</v>
      </c>
      <c r="E29" s="13">
        <v>40</v>
      </c>
      <c r="F29" s="12">
        <f t="shared" si="6"/>
        <v>-9</v>
      </c>
      <c r="G29" s="13">
        <f>VLOOKUP(B29,'Base Cobertura'!$A:$C,3,FALSE)</f>
        <v>165</v>
      </c>
      <c r="H29" s="13">
        <f>VLOOKUP(B29,'Base Cobertura'!$A:$C,2,FALSE)</f>
        <v>31</v>
      </c>
      <c r="I29" s="17">
        <f t="shared" si="7"/>
        <v>109.25</v>
      </c>
      <c r="J29" t="s">
        <v>58</v>
      </c>
      <c r="K29" t="s">
        <v>66</v>
      </c>
    </row>
    <row r="30" spans="1:11" x14ac:dyDescent="0.25">
      <c r="A30" s="194"/>
      <c r="B30">
        <v>28</v>
      </c>
      <c r="C30" s="12" t="str">
        <f>+AVANCE!B31</f>
        <v>28 - GOMEZ PABLO</v>
      </c>
      <c r="D30" s="22">
        <f t="shared" si="5"/>
        <v>0.2929936305732484</v>
      </c>
      <c r="E30" s="13">
        <v>67</v>
      </c>
      <c r="F30" s="12">
        <f t="shared" si="6"/>
        <v>-21</v>
      </c>
      <c r="G30" s="13">
        <f>VLOOKUP(B30,'Base Cobertura'!$A:$C,3,FALSE)</f>
        <v>157</v>
      </c>
      <c r="H30" s="13">
        <f>VLOOKUP(B30,'Base Cobertura'!$A:$C,2,FALSE)</f>
        <v>46</v>
      </c>
      <c r="I30" s="17">
        <f t="shared" si="7"/>
        <v>87.449999999999989</v>
      </c>
      <c r="J30" t="s">
        <v>58</v>
      </c>
      <c r="K30" t="s">
        <v>66</v>
      </c>
    </row>
    <row r="31" spans="1:11" x14ac:dyDescent="0.25">
      <c r="A31" s="194"/>
      <c r="B31">
        <v>33</v>
      </c>
      <c r="C31" s="12" t="str">
        <f>+AVANCE!B32</f>
        <v>33 - ESQUIVEL NICOLAS</v>
      </c>
      <c r="D31" s="22">
        <f t="shared" si="5"/>
        <v>0.15204678362573099</v>
      </c>
      <c r="E31" s="13">
        <v>66</v>
      </c>
      <c r="F31" s="12">
        <f t="shared" si="6"/>
        <v>-40</v>
      </c>
      <c r="G31" s="13">
        <f>VLOOKUP(B31,'Base Cobertura'!$A:$C,3,FALSE)</f>
        <v>171</v>
      </c>
      <c r="H31" s="13">
        <f>VLOOKUP(B31,'Base Cobertura'!$A:$C,2,FALSE)</f>
        <v>26</v>
      </c>
      <c r="I31" s="17">
        <f t="shared" si="7"/>
        <v>119.35</v>
      </c>
      <c r="J31" t="s">
        <v>58</v>
      </c>
      <c r="K31" t="s">
        <v>66</v>
      </c>
    </row>
    <row r="32" spans="1:11" x14ac:dyDescent="0.25">
      <c r="A32" s="194"/>
      <c r="B32">
        <v>37</v>
      </c>
      <c r="C32" s="12" t="str">
        <f>+AVANCE!B33</f>
        <v>37 - SALAJ EMILIO</v>
      </c>
      <c r="D32" s="22">
        <f t="shared" si="5"/>
        <v>0.14864864864864866</v>
      </c>
      <c r="E32" s="13">
        <v>82</v>
      </c>
      <c r="F32" s="12">
        <f t="shared" si="6"/>
        <v>-60</v>
      </c>
      <c r="G32" s="13">
        <f>VLOOKUP(B32,'Base Cobertura'!$A:$C,3,FALSE)</f>
        <v>148</v>
      </c>
      <c r="H32" s="13">
        <f>VLOOKUP(B32,'Base Cobertura'!$A:$C,2,FALSE)</f>
        <v>22</v>
      </c>
      <c r="I32" s="17">
        <f t="shared" si="7"/>
        <v>103.8</v>
      </c>
      <c r="J32" t="s">
        <v>55</v>
      </c>
      <c r="K32" t="s">
        <v>66</v>
      </c>
    </row>
    <row r="33" spans="1:12" x14ac:dyDescent="0.25">
      <c r="A33" s="194"/>
      <c r="B33">
        <v>24</v>
      </c>
      <c r="C33" s="12" t="str">
        <f>+AVANCE!B34</f>
        <v>24 - AZULA NICOLAS</v>
      </c>
      <c r="D33" s="22">
        <f t="shared" si="5"/>
        <v>0.12716763005780346</v>
      </c>
      <c r="E33" s="13">
        <v>81</v>
      </c>
      <c r="F33" s="12">
        <f t="shared" si="6"/>
        <v>-59</v>
      </c>
      <c r="G33" s="13">
        <f>VLOOKUP(B33,'Base Cobertura'!$A:$C,3,FALSE)</f>
        <v>173</v>
      </c>
      <c r="H33" s="13">
        <f>VLOOKUP(B33,'Base Cobertura'!$A:$C,2,FALSE)</f>
        <v>22</v>
      </c>
      <c r="I33" s="17">
        <f t="shared" si="7"/>
        <v>125.04999999999998</v>
      </c>
      <c r="J33" t="s">
        <v>58</v>
      </c>
      <c r="K33" t="s">
        <v>66</v>
      </c>
    </row>
    <row r="34" spans="1:12" x14ac:dyDescent="0.25">
      <c r="A34" s="194"/>
      <c r="B34">
        <v>7</v>
      </c>
      <c r="C34" s="12" t="str">
        <f>+AVANCE!B35</f>
        <v>7 - VALLEJOS EDUARDO</v>
      </c>
      <c r="D34" s="22">
        <f t="shared" si="5"/>
        <v>8.6206896551724137E-3</v>
      </c>
      <c r="E34" s="13">
        <v>0</v>
      </c>
      <c r="F34" s="12">
        <f t="shared" si="6"/>
        <v>1</v>
      </c>
      <c r="G34" s="13">
        <f>VLOOKUP(B34,'Base Cobertura'!$A:$C,3,FALSE)</f>
        <v>116</v>
      </c>
      <c r="H34" s="13">
        <f>VLOOKUP(B34,'Base Cobertura'!$A:$C,2,FALSE)</f>
        <v>1</v>
      </c>
      <c r="I34" s="17">
        <f t="shared" si="7"/>
        <v>97.6</v>
      </c>
      <c r="J34" t="s">
        <v>58</v>
      </c>
    </row>
    <row r="35" spans="1:12" x14ac:dyDescent="0.25">
      <c r="A35" s="194"/>
      <c r="B35">
        <v>57</v>
      </c>
      <c r="C35" s="12" t="str">
        <f>+AVANCE!B36</f>
        <v>57 - FEDERRATH MARTIN</v>
      </c>
      <c r="D35" s="22">
        <f t="shared" si="5"/>
        <v>0.12149532710280374</v>
      </c>
      <c r="E35" s="13">
        <v>17</v>
      </c>
      <c r="F35" s="12">
        <f t="shared" si="6"/>
        <v>-4</v>
      </c>
      <c r="G35" s="13">
        <f>VLOOKUP(B35,'Base Cobertura'!$A:$C,3,FALSE)</f>
        <v>107</v>
      </c>
      <c r="H35" s="13">
        <f>VLOOKUP(B35,'Base Cobertura'!$A:$C,2,FALSE)</f>
        <v>13</v>
      </c>
      <c r="I35" s="17">
        <f t="shared" si="7"/>
        <v>77.95</v>
      </c>
      <c r="J35" t="s">
        <v>59</v>
      </c>
    </row>
    <row r="36" spans="1:12" ht="15.75" thickBot="1" x14ac:dyDescent="0.3">
      <c r="A36" s="194"/>
      <c r="B36">
        <v>1</v>
      </c>
      <c r="C36" s="12" t="str">
        <f>+AVANCE!B37</f>
        <v>1 - VERA ERNESTO</v>
      </c>
      <c r="D36" s="22">
        <f t="shared" si="5"/>
        <v>0.29565217391304349</v>
      </c>
      <c r="E36" s="13">
        <v>60</v>
      </c>
      <c r="F36" s="12">
        <f t="shared" si="6"/>
        <v>-26</v>
      </c>
      <c r="G36" s="13">
        <f>VLOOKUP(B36,'Base Cobertura'!$A:$C,3,FALSE)</f>
        <v>115</v>
      </c>
      <c r="H36" s="13">
        <f>VLOOKUP(B36,'Base Cobertura'!$A:$C,2,FALSE)</f>
        <v>34</v>
      </c>
      <c r="I36" s="17">
        <f t="shared" si="7"/>
        <v>63.75</v>
      </c>
      <c r="J36" t="s">
        <v>55</v>
      </c>
      <c r="K36" t="s">
        <v>55</v>
      </c>
    </row>
    <row r="37" spans="1:12" ht="15.75" thickBot="1" x14ac:dyDescent="0.3">
      <c r="A37" s="195"/>
      <c r="C37" s="9"/>
      <c r="D37" s="23"/>
      <c r="E37" s="14"/>
      <c r="F37" s="8">
        <f>+SUM(F24:F36)</f>
        <v>-393</v>
      </c>
      <c r="G37" s="8">
        <f>+SUM(G24:G36)</f>
        <v>1878</v>
      </c>
      <c r="H37" s="8">
        <f>+SUM(H24:H36)</f>
        <v>329</v>
      </c>
      <c r="I37" s="8"/>
    </row>
    <row r="38" spans="1:12" x14ac:dyDescent="0.25">
      <c r="A38" s="193" t="s">
        <v>258</v>
      </c>
      <c r="B38">
        <v>58</v>
      </c>
      <c r="C38" t="str">
        <f>+AVANCE!B39</f>
        <v>58 - BLADIMIR LEZCANO</v>
      </c>
      <c r="D38" s="22">
        <f t="shared" ref="D38:D45" si="8">H38/G38</f>
        <v>0</v>
      </c>
      <c r="E38" s="13">
        <v>60</v>
      </c>
      <c r="F38" s="12">
        <f t="shared" ref="F38:F45" si="9">+H38-E38</f>
        <v>-60</v>
      </c>
      <c r="G38" s="13">
        <f>VLOOKUP(B38,'Base Cobertura'!$A:$C,3,FALSE)</f>
        <v>83</v>
      </c>
      <c r="H38" s="13">
        <f>VLOOKUP(B38,'Base Cobertura'!$A:$C,2,FALSE)</f>
        <v>0</v>
      </c>
      <c r="I38" s="17">
        <f t="shared" ref="I38:I45" si="10">(+G38*$M$2)-H38</f>
        <v>70.55</v>
      </c>
    </row>
    <row r="39" spans="1:12" x14ac:dyDescent="0.25">
      <c r="A39" s="194"/>
      <c r="B39">
        <v>59</v>
      </c>
      <c r="C39" t="str">
        <f>+AVANCE!B40</f>
        <v>59 - LEIVA SILVIO</v>
      </c>
      <c r="D39" s="22">
        <f t="shared" si="8"/>
        <v>0</v>
      </c>
      <c r="E39" s="13">
        <v>60</v>
      </c>
      <c r="F39" s="12">
        <f t="shared" si="9"/>
        <v>-60</v>
      </c>
      <c r="G39" s="13">
        <f>VLOOKUP(B39,'Base Cobertura'!$A:$C,3,FALSE)</f>
        <v>128</v>
      </c>
      <c r="H39" s="13">
        <f>VLOOKUP(B39,'Base Cobertura'!$A:$C,2,FALSE)</f>
        <v>0</v>
      </c>
      <c r="I39" s="17">
        <f t="shared" si="10"/>
        <v>108.8</v>
      </c>
    </row>
    <row r="40" spans="1:12" x14ac:dyDescent="0.25">
      <c r="A40" s="194"/>
      <c r="B40">
        <v>49</v>
      </c>
      <c r="C40" t="str">
        <f>+AVANCE!B41</f>
        <v>49 - ESCOBAR RAÚL</v>
      </c>
      <c r="D40" s="22">
        <f t="shared" si="8"/>
        <v>0</v>
      </c>
      <c r="E40" s="13">
        <v>60</v>
      </c>
      <c r="F40" s="12">
        <f t="shared" si="9"/>
        <v>-60</v>
      </c>
      <c r="G40" s="13">
        <f>VLOOKUP(B40,'Base Cobertura'!$A:$C,3,FALSE)</f>
        <v>247</v>
      </c>
      <c r="H40" s="13">
        <f>VLOOKUP(B40,'Base Cobertura'!$A:$C,2,FALSE)</f>
        <v>0</v>
      </c>
      <c r="I40" s="17">
        <f t="shared" si="10"/>
        <v>209.95</v>
      </c>
    </row>
    <row r="41" spans="1:12" x14ac:dyDescent="0.25">
      <c r="A41" s="194"/>
      <c r="B41">
        <v>56</v>
      </c>
      <c r="C41" t="str">
        <f>+AVANCE!B42</f>
        <v>56 - JUAN ANDRES SANCHEZ</v>
      </c>
      <c r="D41" s="22">
        <f t="shared" si="8"/>
        <v>0.15841584158415842</v>
      </c>
      <c r="E41" s="13">
        <v>60</v>
      </c>
      <c r="F41" s="12">
        <f t="shared" si="9"/>
        <v>-28</v>
      </c>
      <c r="G41" s="13">
        <f>VLOOKUP(B41,'Base Cobertura'!$A:$C,3,FALSE)</f>
        <v>202</v>
      </c>
      <c r="H41" s="13">
        <f>VLOOKUP(B41,'Base Cobertura'!$A:$C,2,FALSE)</f>
        <v>32</v>
      </c>
      <c r="I41" s="17">
        <f t="shared" si="10"/>
        <v>139.69999999999999</v>
      </c>
    </row>
    <row r="42" spans="1:12" x14ac:dyDescent="0.25">
      <c r="A42" s="194"/>
      <c r="B42">
        <v>26</v>
      </c>
      <c r="C42" t="str">
        <f>+AVANCE!B43</f>
        <v>26 - PUJOL ERNESTO</v>
      </c>
      <c r="D42" s="22">
        <f t="shared" si="8"/>
        <v>0.22988505747126436</v>
      </c>
      <c r="E42" s="13">
        <v>60</v>
      </c>
      <c r="F42" s="12">
        <f t="shared" si="9"/>
        <v>-20</v>
      </c>
      <c r="G42" s="13">
        <f>VLOOKUP(B42,'Base Cobertura'!$A:$C,3,FALSE)</f>
        <v>174</v>
      </c>
      <c r="H42" s="13">
        <f>VLOOKUP(B42,'Base Cobertura'!$A:$C,2,FALSE)</f>
        <v>40</v>
      </c>
      <c r="I42" s="17">
        <f t="shared" si="10"/>
        <v>107.9</v>
      </c>
    </row>
    <row r="43" spans="1:12" x14ac:dyDescent="0.25">
      <c r="A43" s="194"/>
      <c r="B43">
        <v>25</v>
      </c>
      <c r="C43" t="str">
        <f>+AVANCE!B44</f>
        <v>25 - KALATAKI GUSTAVO</v>
      </c>
      <c r="D43" s="22">
        <f t="shared" si="8"/>
        <v>0</v>
      </c>
      <c r="E43" s="13">
        <v>60</v>
      </c>
      <c r="F43" s="12">
        <f t="shared" si="9"/>
        <v>-60</v>
      </c>
      <c r="G43" s="13">
        <f>VLOOKUP(B43,'Base Cobertura'!$A:$C,3,FALSE)</f>
        <v>174</v>
      </c>
      <c r="H43" s="13">
        <f>VLOOKUP(B43,'Base Cobertura'!$A:$C,2,FALSE)</f>
        <v>0</v>
      </c>
      <c r="I43" s="17">
        <f t="shared" si="10"/>
        <v>147.9</v>
      </c>
    </row>
    <row r="44" spans="1:12" x14ac:dyDescent="0.25">
      <c r="A44" s="194"/>
      <c r="B44">
        <v>60</v>
      </c>
      <c r="C44" t="str">
        <f>+AVANCE!B45</f>
        <v>60 - SILVA ADRIAN</v>
      </c>
      <c r="D44" s="22">
        <f t="shared" ref="D44" si="11">H44/G44</f>
        <v>0.14606741573033707</v>
      </c>
      <c r="E44" s="13">
        <v>61</v>
      </c>
      <c r="F44" s="12">
        <f t="shared" ref="F44" si="12">+H44-E44</f>
        <v>-48</v>
      </c>
      <c r="G44" s="13">
        <f>VLOOKUP(B44,'Base Cobertura'!$A:$C,3,FALSE)</f>
        <v>89</v>
      </c>
      <c r="H44" s="13">
        <f>VLOOKUP(B44,'Base Cobertura'!$A:$C,2,FALSE)</f>
        <v>13</v>
      </c>
      <c r="I44" s="17">
        <f t="shared" ref="I44" si="13">(+G44*$M$2)-H44</f>
        <v>62.649999999999991</v>
      </c>
    </row>
    <row r="45" spans="1:12" ht="15.75" thickBot="1" x14ac:dyDescent="0.3">
      <c r="A45" s="194"/>
      <c r="B45">
        <v>43</v>
      </c>
      <c r="C45" t="str">
        <f>+AVANCE!B46</f>
        <v>43 - COLHER DIEGO</v>
      </c>
      <c r="D45" s="22">
        <f t="shared" si="8"/>
        <v>0</v>
      </c>
      <c r="E45" s="13">
        <v>60</v>
      </c>
      <c r="F45" s="12">
        <f t="shared" si="9"/>
        <v>-60</v>
      </c>
      <c r="G45" s="13">
        <f>VLOOKUP(B45,'Base Cobertura'!$A:$C,3,FALSE)</f>
        <v>93</v>
      </c>
      <c r="H45" s="13">
        <f>VLOOKUP(B45,'Base Cobertura'!$A:$C,2,FALSE)</f>
        <v>0</v>
      </c>
      <c r="I45" s="17">
        <f t="shared" si="10"/>
        <v>79.05</v>
      </c>
    </row>
    <row r="46" spans="1:12" ht="15.75" thickBot="1" x14ac:dyDescent="0.3">
      <c r="A46" s="133"/>
      <c r="C46" s="9"/>
      <c r="D46" s="23"/>
      <c r="E46" s="13"/>
      <c r="F46" s="12"/>
      <c r="G46" s="8">
        <f>+SUM(G32:G45)</f>
        <v>3727</v>
      </c>
      <c r="H46" s="8">
        <f>+SUM(H32:H45)</f>
        <v>506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8989</v>
      </c>
      <c r="H47" s="8">
        <f>+H46+H23+H37+H14</f>
        <v>1670</v>
      </c>
      <c r="I47" s="8"/>
      <c r="L47" s="1">
        <f>+H47/G47</f>
        <v>0.18578262320614083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F4A6-DB39-4485-9B53-172A3691A43F}">
  <dimension ref="A1:G34"/>
  <sheetViews>
    <sheetView tabSelected="1" workbookViewId="0">
      <selection activeCell="C15" sqref="C15"/>
    </sheetView>
  </sheetViews>
  <sheetFormatPr baseColWidth="10" defaultColWidth="11.5703125" defaultRowHeight="15" x14ac:dyDescent="0.25"/>
  <cols>
    <col min="1" max="1" width="8.7109375" bestFit="1" customWidth="1"/>
    <col min="2" max="2" width="30.85546875" bestFit="1" customWidth="1"/>
    <col min="3" max="3" width="13.5703125" bestFit="1" customWidth="1"/>
    <col min="5" max="5" width="3" bestFit="1" customWidth="1"/>
    <col min="6" max="6" width="24.5703125" bestFit="1" customWidth="1"/>
    <col min="7" max="7" width="13.5703125" bestFit="1" customWidth="1"/>
  </cols>
  <sheetData>
    <row r="1" spans="1:7" ht="19.5" thickBot="1" x14ac:dyDescent="0.35">
      <c r="A1" s="142"/>
      <c r="B1" t="s">
        <v>279</v>
      </c>
      <c r="C1" s="143"/>
      <c r="D1" s="144"/>
    </row>
    <row r="2" spans="1:7" ht="15.75" thickBot="1" x14ac:dyDescent="0.3">
      <c r="A2" s="198" t="s">
        <v>280</v>
      </c>
      <c r="B2" s="199"/>
      <c r="C2" s="145"/>
      <c r="E2" s="200" t="s">
        <v>281</v>
      </c>
      <c r="F2" s="197"/>
      <c r="G2" t="s">
        <v>279</v>
      </c>
    </row>
    <row r="3" spans="1:7" ht="15.75" thickBot="1" x14ac:dyDescent="0.3">
      <c r="A3" s="10" t="s">
        <v>114</v>
      </c>
      <c r="B3" s="146"/>
      <c r="C3" t="s">
        <v>279</v>
      </c>
      <c r="D3" s="147"/>
      <c r="E3" s="148">
        <v>15</v>
      </c>
      <c r="F3" s="149" t="s">
        <v>13</v>
      </c>
      <c r="G3" s="150">
        <f>SUMIFS('Base SKU'!$AM:$AM,'Base SKU'!$E:$E,E3,'Base SKU'!$AM:$AM,1)</f>
        <v>72</v>
      </c>
    </row>
    <row r="4" spans="1:7" ht="15.75" thickBot="1" x14ac:dyDescent="0.3">
      <c r="A4" s="151">
        <v>2</v>
      </c>
      <c r="B4" s="149" t="s">
        <v>7</v>
      </c>
      <c r="C4" s="150">
        <f>SUMIFS('Base SKU'!$AM:$AM,'Base SKU'!$E:$E,A4,'Base SKU'!$AM:$AM,1)</f>
        <v>135</v>
      </c>
      <c r="E4" s="10">
        <v>7</v>
      </c>
      <c r="F4" s="149" t="s">
        <v>10</v>
      </c>
      <c r="G4" s="150">
        <v>128</v>
      </c>
    </row>
    <row r="5" spans="1:7" ht="15.75" thickBot="1" x14ac:dyDescent="0.3">
      <c r="A5" s="152">
        <v>3</v>
      </c>
      <c r="B5" s="149" t="s">
        <v>4</v>
      </c>
      <c r="C5" s="150">
        <f>SUMIFS('Base SKU'!$AM:$AM,'Base SKU'!$E:$E,A5,'Base SKU'!$AM:$AM,1)</f>
        <v>203</v>
      </c>
      <c r="E5" s="153"/>
      <c r="F5" s="154"/>
      <c r="G5" s="155"/>
    </row>
    <row r="6" spans="1:7" ht="15.75" thickBot="1" x14ac:dyDescent="0.3">
      <c r="A6" s="152">
        <v>18</v>
      </c>
      <c r="B6" s="149" t="s">
        <v>11</v>
      </c>
      <c r="C6" s="150">
        <f>SUMIFS('Base SKU'!$AM:$AM,'Base SKU'!$E:$E,A6,'Base SKU'!$AM:$AM,1)</f>
        <v>178</v>
      </c>
      <c r="F6" s="156"/>
      <c r="G6" s="157"/>
    </row>
    <row r="7" spans="1:7" ht="15.75" thickBot="1" x14ac:dyDescent="0.3">
      <c r="A7" s="152">
        <v>21</v>
      </c>
      <c r="B7" s="149" t="s">
        <v>17</v>
      </c>
      <c r="C7" s="150">
        <f>SUMIFS('Base SKU'!$AM:$AM,'Base SKU'!$E:$E,A7,'Base SKU'!$AM:$AM,1)</f>
        <v>202</v>
      </c>
      <c r="G7" s="158"/>
    </row>
    <row r="8" spans="1:7" ht="15.75" thickBot="1" x14ac:dyDescent="0.3">
      <c r="A8" s="152">
        <v>23</v>
      </c>
      <c r="B8" s="149" t="s">
        <v>22</v>
      </c>
      <c r="C8" s="150">
        <f>SUMIFS('Base SKU'!$AM:$AM,'Base SKU'!$E:$E,A8,'Base SKU'!$AM:$AM,1)</f>
        <v>171</v>
      </c>
      <c r="E8" s="200" t="s">
        <v>282</v>
      </c>
      <c r="F8" s="197"/>
      <c r="G8" s="158" t="s">
        <v>279</v>
      </c>
    </row>
    <row r="9" spans="1:7" ht="15.75" thickBot="1" x14ac:dyDescent="0.3">
      <c r="A9" s="152">
        <v>31</v>
      </c>
      <c r="B9" s="149" t="s">
        <v>272</v>
      </c>
      <c r="C9" s="150">
        <f>SUMIFS('Base SKU'!$AM:$AM,'Base SKU'!$E:$E,A9,'Base SKU'!$AM:$AM,1)</f>
        <v>201</v>
      </c>
      <c r="E9" s="13">
        <v>22</v>
      </c>
      <c r="F9" s="149" t="s">
        <v>23</v>
      </c>
      <c r="G9" s="150">
        <f>SUMIFS('Base SKU'!$AM:$AM,'Base SKU'!$E:$E,E9,'Base SKU'!$AM:$AM,1)</f>
        <v>207</v>
      </c>
    </row>
    <row r="10" spans="1:7" ht="15.75" thickBot="1" x14ac:dyDescent="0.3">
      <c r="A10" s="152">
        <v>44</v>
      </c>
      <c r="B10" s="149" t="s">
        <v>71</v>
      </c>
      <c r="C10" s="150">
        <f>SUMIFS('Base SKU'!$AM:$AM,'Base SKU'!$E:$E,A10,'Base SKU'!$AM:$AM,1)</f>
        <v>149</v>
      </c>
      <c r="E10" s="13">
        <v>32</v>
      </c>
      <c r="F10" s="149" t="s">
        <v>273</v>
      </c>
      <c r="G10" s="150">
        <f>SUMIFS('Base SKU'!$AM:$AM,'Base SKU'!$E:$E,E10,'Base SKU'!$AM:$AM,1)</f>
        <v>100</v>
      </c>
    </row>
    <row r="11" spans="1:7" ht="15.75" thickBot="1" x14ac:dyDescent="0.3">
      <c r="A11" s="152">
        <v>54</v>
      </c>
      <c r="B11" s="149" t="s">
        <v>3</v>
      </c>
      <c r="C11" s="150">
        <f>SUMIFS('Base SKU'!$AM:$AM,'Base SKU'!$E:$E,A11,'Base SKU'!$AM:$AM,1)</f>
        <v>191</v>
      </c>
    </row>
    <row r="12" spans="1:7" ht="15.75" thickBot="1" x14ac:dyDescent="0.3">
      <c r="A12" s="159" t="s">
        <v>283</v>
      </c>
      <c r="B12" s="160"/>
      <c r="C12" s="161"/>
      <c r="E12" s="196" t="s">
        <v>284</v>
      </c>
      <c r="F12" s="197"/>
      <c r="G12" t="s">
        <v>279</v>
      </c>
    </row>
    <row r="13" spans="1:7" ht="15.75" thickBot="1" x14ac:dyDescent="0.3">
      <c r="A13" s="196" t="s">
        <v>285</v>
      </c>
      <c r="B13" s="197"/>
      <c r="C13" s="158" t="s">
        <v>279</v>
      </c>
      <c r="E13">
        <v>58</v>
      </c>
      <c r="F13" s="149" t="s">
        <v>184</v>
      </c>
      <c r="G13" s="150">
        <f>SUMIFS('Base SKU'!$AM:$AM,'Base SKU'!$E:$E,E13,'Base SKU'!$AM:$AM,1)</f>
        <v>125</v>
      </c>
    </row>
    <row r="14" spans="1:7" ht="15.75" thickBot="1" x14ac:dyDescent="0.3">
      <c r="A14" s="151">
        <v>4</v>
      </c>
      <c r="B14" s="149" t="s">
        <v>19</v>
      </c>
      <c r="C14" s="150">
        <f>SUMIFS('Base SKU'!$AM:$AM,'Base SKU'!$E:$E,A14,'Base SKU'!$AM:$AM,1)</f>
        <v>174</v>
      </c>
      <c r="E14">
        <v>59</v>
      </c>
      <c r="F14" s="149" t="s">
        <v>186</v>
      </c>
      <c r="G14" s="150">
        <f>SUMIFS('Base SKU'!$AM:$AM,'Base SKU'!$E:$E,E14,'Base SKU'!$AM:$AM,1)</f>
        <v>107</v>
      </c>
    </row>
    <row r="15" spans="1:7" ht="15.75" thickBot="1" x14ac:dyDescent="0.3">
      <c r="A15" s="152">
        <v>5</v>
      </c>
      <c r="B15" s="149" t="s">
        <v>70</v>
      </c>
      <c r="C15" s="150">
        <f>SUMIFS('Base SKU'!$AM:$AM,'Base SKU'!$E:$E,A15,'Base SKU'!$AM:$AM,1)</f>
        <v>207</v>
      </c>
      <c r="E15">
        <v>60</v>
      </c>
      <c r="F15" s="149" t="s">
        <v>278</v>
      </c>
      <c r="G15" s="150">
        <f>SUMIFS('Base SKU'!$AM:$AM,'Base SKU'!$E:$E,E15,'Base SKU'!$AM:$AM,1)</f>
        <v>74</v>
      </c>
    </row>
    <row r="16" spans="1:7" ht="15.75" thickBot="1" x14ac:dyDescent="0.3">
      <c r="A16" s="152">
        <v>8</v>
      </c>
      <c r="B16" s="149" t="s">
        <v>268</v>
      </c>
      <c r="C16" s="150">
        <f>SUMIFS('Base SKU'!$AM:$AM,'Base SKU'!$E:$E,A16,'Base SKU'!$AM:$AM,1)</f>
        <v>133</v>
      </c>
      <c r="E16">
        <v>56</v>
      </c>
      <c r="F16" s="149" t="s">
        <v>176</v>
      </c>
      <c r="G16" s="150">
        <f>SUMIFS('Base SKU'!$AM:$AM,'Base SKU'!$E:$E,E16,'Base SKU'!$AM:$AM,1)</f>
        <v>149</v>
      </c>
    </row>
    <row r="17" spans="1:7" ht="15.75" thickBot="1" x14ac:dyDescent="0.3">
      <c r="A17" s="152">
        <v>11</v>
      </c>
      <c r="B17" s="149" t="s">
        <v>270</v>
      </c>
      <c r="C17" s="150">
        <f>SUMIFS('Base SKU'!$AM:$AM,'Base SKU'!$E:$E,A17,'Base SKU'!$AM:$AM,1)</f>
        <v>153</v>
      </c>
      <c r="E17">
        <v>26</v>
      </c>
      <c r="F17" s="149" t="s">
        <v>16</v>
      </c>
      <c r="G17" s="150">
        <f>SUMIFS('Base SKU'!$AM:$AM,'Base SKU'!$E:$E,E17,'Base SKU'!$AM:$AM,1)</f>
        <v>166</v>
      </c>
    </row>
    <row r="18" spans="1:7" ht="15.75" thickBot="1" x14ac:dyDescent="0.3">
      <c r="A18" s="152">
        <v>12</v>
      </c>
      <c r="B18" s="149" t="s">
        <v>12</v>
      </c>
      <c r="C18" s="150">
        <f>SUMIFS('Base SKU'!$AM:$AM,'Base SKU'!$E:$E,A18,'Base SKU'!$AM:$AM,1)</f>
        <v>157</v>
      </c>
      <c r="E18">
        <v>25</v>
      </c>
      <c r="F18" s="149" t="s">
        <v>18</v>
      </c>
      <c r="G18" s="150">
        <f>SUMIFS('Base SKU'!$AM:$AM,'Base SKU'!$E:$E,E18,'Base SKU'!$AM:$AM,1)</f>
        <v>182</v>
      </c>
    </row>
    <row r="19" spans="1:7" ht="15.75" thickBot="1" x14ac:dyDescent="0.3">
      <c r="A19" s="152">
        <v>16</v>
      </c>
      <c r="B19" s="149" t="s">
        <v>21</v>
      </c>
      <c r="C19" s="150">
        <f>SUMIFS('Base SKU'!$AM:$AM,'Base SKU'!$E:$E,A19,'Base SKU'!$AM:$AM,1)</f>
        <v>130</v>
      </c>
      <c r="E19">
        <v>43</v>
      </c>
      <c r="F19" s="149" t="s">
        <v>5</v>
      </c>
      <c r="G19" s="150">
        <f>SUMIFS('Base SKU'!$AM:$AM,'Base SKU'!$E:$E,E19,'Base SKU'!$AM:$AM,1)</f>
        <v>0</v>
      </c>
    </row>
    <row r="20" spans="1:7" ht="15.75" thickBot="1" x14ac:dyDescent="0.3">
      <c r="A20" s="152">
        <v>19</v>
      </c>
      <c r="B20" s="149" t="s">
        <v>72</v>
      </c>
      <c r="C20" s="150">
        <f>SUMIFS('Base SKU'!$AM:$AM,'Base SKU'!$E:$E,A20,'Base SKU'!$AM:$AM,1)</f>
        <v>195</v>
      </c>
      <c r="E20">
        <v>49</v>
      </c>
      <c r="F20" t="s">
        <v>15</v>
      </c>
      <c r="G20" s="150">
        <f>SUMIFS('Base SKU'!$AM:$AM,'Base SKU'!$E:$E,E20,'Base SKU'!$AM:$AM,1)</f>
        <v>13</v>
      </c>
    </row>
    <row r="21" spans="1:7" ht="15.75" thickBot="1" x14ac:dyDescent="0.3">
      <c r="A21" s="152">
        <v>20</v>
      </c>
      <c r="B21" s="149" t="s">
        <v>20</v>
      </c>
      <c r="C21" s="150">
        <f>SUMIFS('Base SKU'!$AM:$AM,'Base SKU'!$E:$E,A21,'Base SKU'!$AM:$AM,1)</f>
        <v>186</v>
      </c>
    </row>
    <row r="22" spans="1:7" ht="15.75" thickBot="1" x14ac:dyDescent="0.3">
      <c r="A22" s="159" t="s">
        <v>283</v>
      </c>
      <c r="B22" s="160"/>
      <c r="C22" s="161"/>
      <c r="E22" s="200" t="s">
        <v>1647</v>
      </c>
      <c r="F22" s="197"/>
      <c r="G22" s="158" t="s">
        <v>279</v>
      </c>
    </row>
    <row r="23" spans="1:7" ht="15.75" thickBot="1" x14ac:dyDescent="0.3">
      <c r="A23" s="196" t="s">
        <v>286</v>
      </c>
      <c r="B23" s="197"/>
      <c r="C23" s="158" t="s">
        <v>279</v>
      </c>
      <c r="E23" s="13">
        <v>52</v>
      </c>
      <c r="F23" s="149" t="s">
        <v>6</v>
      </c>
      <c r="G23" s="150">
        <f>SUMIFS('Base SKU'!$AM:$AM,'Base SKU'!$E:$E,E23,'Base SKU'!$AM:$AM,1)</f>
        <v>61</v>
      </c>
    </row>
    <row r="24" spans="1:7" ht="15.75" thickBot="1" x14ac:dyDescent="0.3">
      <c r="A24" s="151">
        <v>1</v>
      </c>
      <c r="B24" s="149" t="s">
        <v>14</v>
      </c>
      <c r="C24" s="150">
        <f>SUMIFS('Base SKU'!$AM:$AM,'Base SKU'!$E:$E,A24,'Base SKU'!$AM:$AM,1)</f>
        <v>165</v>
      </c>
      <c r="E24" s="13">
        <v>53</v>
      </c>
      <c r="F24" s="149" t="s">
        <v>9</v>
      </c>
      <c r="G24" s="150">
        <f>SUMIFS('Base SKU'!$AM:$AM,'Base SKU'!$E:$E,E24,'Base SKU'!$AM:$AM,1)</f>
        <v>66</v>
      </c>
    </row>
    <row r="25" spans="1:7" ht="15.75" thickBot="1" x14ac:dyDescent="0.3">
      <c r="A25" s="152">
        <v>9</v>
      </c>
      <c r="B25" s="149" t="s">
        <v>8</v>
      </c>
      <c r="C25" s="150">
        <f>SUMIFS('Base SKU'!$AM:$AM,'Base SKU'!$E:$E,A25,'Base SKU'!$AM:$AM,1)</f>
        <v>133</v>
      </c>
      <c r="E25" s="13">
        <v>57</v>
      </c>
      <c r="F25" s="149" t="s">
        <v>277</v>
      </c>
      <c r="G25" s="150">
        <f>SUMIFS('Base SKU'!$AM:$AM,'Base SKU'!$E:$E,E25,'Base SKU'!$AM:$AM,1)</f>
        <v>56</v>
      </c>
    </row>
    <row r="26" spans="1:7" ht="15.75" thickBot="1" x14ac:dyDescent="0.3">
      <c r="A26" s="152">
        <v>10</v>
      </c>
      <c r="B26" s="149" t="s">
        <v>269</v>
      </c>
      <c r="C26" s="150">
        <f>SUMIFS('Base SKU'!$AM:$AM,'Base SKU'!$E:$E,A26,'Base SKU'!$AM:$AM,1)</f>
        <v>127</v>
      </c>
    </row>
    <row r="27" spans="1:7" ht="15.75" thickBot="1" x14ac:dyDescent="0.3">
      <c r="A27" s="152">
        <v>24</v>
      </c>
      <c r="B27" s="149" t="s">
        <v>271</v>
      </c>
      <c r="C27" s="150">
        <f>SUMIFS('Base SKU'!$AM:$AM,'Base SKU'!$E:$E,A27,'Base SKU'!$AM:$AM,1)</f>
        <v>90</v>
      </c>
    </row>
    <row r="28" spans="1:7" ht="15.75" thickBot="1" x14ac:dyDescent="0.3">
      <c r="A28" s="152">
        <v>27</v>
      </c>
      <c r="B28" s="149" t="s">
        <v>26</v>
      </c>
      <c r="C28" s="150">
        <f>SUMIFS('Base SKU'!$AM:$AM,'Base SKU'!$E:$E,A28,'Base SKU'!$AM:$AM,1)</f>
        <v>153</v>
      </c>
    </row>
    <row r="29" spans="1:7" ht="15.75" thickBot="1" x14ac:dyDescent="0.3">
      <c r="A29" s="152">
        <v>28</v>
      </c>
      <c r="B29" s="149" t="s">
        <v>1</v>
      </c>
      <c r="C29" s="150">
        <f>SUMIFS('Base SKU'!$AM:$AM,'Base SKU'!$E:$E,A29,'Base SKU'!$AM:$AM,1)</f>
        <v>145</v>
      </c>
    </row>
    <row r="30" spans="1:7" ht="15.75" thickBot="1" x14ac:dyDescent="0.3">
      <c r="A30" s="152">
        <v>33</v>
      </c>
      <c r="B30" s="149" t="s">
        <v>165</v>
      </c>
      <c r="C30" s="150">
        <f>SUMIFS('Base SKU'!$AM:$AM,'Base SKU'!$E:$E,A30,'Base SKU'!$AM:$AM,1)</f>
        <v>109</v>
      </c>
    </row>
    <row r="31" spans="1:7" ht="15.75" thickBot="1" x14ac:dyDescent="0.3">
      <c r="A31" s="152">
        <v>36</v>
      </c>
      <c r="B31" s="149" t="s">
        <v>274</v>
      </c>
      <c r="C31" s="150">
        <f>SUMIFS('Base SKU'!$AM:$AM,'Base SKU'!$E:$E,A31,'Base SKU'!$AM:$AM,1)</f>
        <v>88</v>
      </c>
    </row>
    <row r="32" spans="1:7" ht="15.75" thickBot="1" x14ac:dyDescent="0.3">
      <c r="A32" s="152">
        <v>37</v>
      </c>
      <c r="B32" s="149" t="s">
        <v>275</v>
      </c>
      <c r="C32" s="150">
        <f>SUMIFS('Base SKU'!$AM:$AM,'Base SKU'!$E:$E,A32,'Base SKU'!$AM:$AM,1)</f>
        <v>69</v>
      </c>
    </row>
    <row r="33" spans="1:3" ht="15.75" thickBot="1" x14ac:dyDescent="0.3">
      <c r="A33" s="152">
        <v>40</v>
      </c>
      <c r="B33" s="149" t="s">
        <v>276</v>
      </c>
      <c r="C33" s="150">
        <f>SUMIFS('Base SKU'!$AM:$AM,'Base SKU'!$E:$E,A33,'Base SKU'!$AM:$AM,1)</f>
        <v>152</v>
      </c>
    </row>
    <row r="34" spans="1:3" ht="15.75" thickBot="1" x14ac:dyDescent="0.3">
      <c r="A34" s="159" t="s">
        <v>283</v>
      </c>
      <c r="B34" s="162"/>
      <c r="C34" s="161"/>
    </row>
  </sheetData>
  <mergeCells count="7">
    <mergeCell ref="A23:B23"/>
    <mergeCell ref="A2:B2"/>
    <mergeCell ref="E2:F2"/>
    <mergeCell ref="E8:F8"/>
    <mergeCell ref="E12:F12"/>
    <mergeCell ref="A13:B13"/>
    <mergeCell ref="E22:F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62FE-C042-4686-B9E4-682F94B04693}">
  <dimension ref="A1:AN15897"/>
  <sheetViews>
    <sheetView workbookViewId="0">
      <selection sqref="A1:AL5657"/>
    </sheetView>
  </sheetViews>
  <sheetFormatPr baseColWidth="10" defaultRowHeight="15" x14ac:dyDescent="0.25"/>
  <sheetData>
    <row r="1" spans="1:40" x14ac:dyDescent="0.25">
      <c r="A1" s="212" t="s">
        <v>116</v>
      </c>
      <c r="B1" s="212" t="s">
        <v>117</v>
      </c>
      <c r="C1" s="212" t="s">
        <v>118</v>
      </c>
      <c r="D1" s="212" t="s">
        <v>119</v>
      </c>
      <c r="E1" s="212" t="s">
        <v>120</v>
      </c>
      <c r="F1" s="212" t="s">
        <v>121</v>
      </c>
      <c r="G1" s="212" t="s">
        <v>287</v>
      </c>
      <c r="H1" s="212" t="s">
        <v>120</v>
      </c>
      <c r="I1" s="212" t="s">
        <v>121</v>
      </c>
      <c r="J1" s="212" t="s">
        <v>288</v>
      </c>
      <c r="K1" s="212" t="s">
        <v>121</v>
      </c>
      <c r="L1" s="212" t="s">
        <v>289</v>
      </c>
      <c r="M1" s="212" t="s">
        <v>290</v>
      </c>
      <c r="N1" s="212" t="s">
        <v>121</v>
      </c>
      <c r="O1" s="212" t="s">
        <v>289</v>
      </c>
      <c r="P1" s="212" t="s">
        <v>291</v>
      </c>
      <c r="Q1" s="212" t="s">
        <v>121</v>
      </c>
      <c r="R1" s="212" t="s">
        <v>289</v>
      </c>
      <c r="S1" s="212" t="s">
        <v>292</v>
      </c>
      <c r="T1" s="212" t="s">
        <v>121</v>
      </c>
      <c r="U1" s="212" t="s">
        <v>289</v>
      </c>
      <c r="V1" s="212" t="s">
        <v>293</v>
      </c>
      <c r="W1" s="212" t="s">
        <v>121</v>
      </c>
      <c r="X1" s="212" t="s">
        <v>289</v>
      </c>
      <c r="Y1" s="212" t="s">
        <v>294</v>
      </c>
      <c r="Z1" s="212" t="s">
        <v>121</v>
      </c>
      <c r="AA1" s="212" t="s">
        <v>289</v>
      </c>
      <c r="AB1" s="212" t="s">
        <v>123</v>
      </c>
      <c r="AC1" s="212" t="s">
        <v>124</v>
      </c>
      <c r="AD1" s="212" t="s">
        <v>125</v>
      </c>
      <c r="AE1" s="212" t="s">
        <v>126</v>
      </c>
      <c r="AF1" s="212" t="s">
        <v>127</v>
      </c>
      <c r="AG1" s="212" t="s">
        <v>128</v>
      </c>
      <c r="AH1" s="212" t="s">
        <v>129</v>
      </c>
      <c r="AI1" s="212" t="s">
        <v>130</v>
      </c>
      <c r="AJ1" s="212" t="s">
        <v>131</v>
      </c>
      <c r="AK1" s="212" t="s">
        <v>132</v>
      </c>
      <c r="AL1" s="212" t="s">
        <v>133</v>
      </c>
    </row>
    <row r="2" spans="1:40" x14ac:dyDescent="0.25">
      <c r="A2" s="212" t="s">
        <v>7819</v>
      </c>
      <c r="B2" s="212">
        <v>1</v>
      </c>
      <c r="C2" s="212" t="s">
        <v>7820</v>
      </c>
      <c r="D2" s="212" t="s">
        <v>146</v>
      </c>
      <c r="E2" s="212">
        <v>1</v>
      </c>
      <c r="F2" s="212" t="s">
        <v>14</v>
      </c>
      <c r="G2" s="212" t="s">
        <v>295</v>
      </c>
      <c r="H2" s="212">
        <v>1</v>
      </c>
      <c r="I2" s="212" t="s">
        <v>296</v>
      </c>
      <c r="J2" s="212">
        <v>1019</v>
      </c>
      <c r="K2" s="212" t="s">
        <v>266</v>
      </c>
      <c r="L2" s="212" t="s">
        <v>297</v>
      </c>
      <c r="M2" s="212"/>
      <c r="N2" s="212"/>
      <c r="O2" s="212"/>
      <c r="P2" s="212">
        <v>1020</v>
      </c>
      <c r="Q2" s="212" t="s">
        <v>298</v>
      </c>
      <c r="R2" s="212" t="s">
        <v>299</v>
      </c>
      <c r="S2" s="212"/>
      <c r="T2" s="212"/>
      <c r="U2" s="212"/>
      <c r="V2" s="212"/>
      <c r="W2" s="212"/>
      <c r="X2" s="212"/>
      <c r="Y2" s="212">
        <v>1402</v>
      </c>
      <c r="Z2" s="212" t="s">
        <v>300</v>
      </c>
      <c r="AA2" s="212" t="s">
        <v>301</v>
      </c>
      <c r="AB2" s="212">
        <v>246389.60399999999</v>
      </c>
      <c r="AC2" s="212">
        <v>301827.26400000002</v>
      </c>
      <c r="AD2" s="212">
        <v>0.1</v>
      </c>
      <c r="AE2" s="212">
        <v>0</v>
      </c>
      <c r="AF2" s="212">
        <v>0.1</v>
      </c>
      <c r="AG2" s="212">
        <v>0</v>
      </c>
      <c r="AH2" s="212">
        <v>24638.959999999999</v>
      </c>
      <c r="AI2" s="212">
        <v>30182.73</v>
      </c>
      <c r="AJ2" s="212">
        <v>1</v>
      </c>
      <c r="AK2" s="212">
        <v>0.1</v>
      </c>
      <c r="AL2" s="212">
        <v>0</v>
      </c>
      <c r="AM2">
        <v>1</v>
      </c>
      <c r="AN2" t="str">
        <f>VLOOKUP(H2,'Base Art'!$A:$AJ,36,FALSE)</f>
        <v>ENERGIZER ARGENTINA S.A.</v>
      </c>
    </row>
    <row r="3" spans="1:40" x14ac:dyDescent="0.25">
      <c r="A3" s="212" t="s">
        <v>7819</v>
      </c>
      <c r="B3" s="212">
        <v>1</v>
      </c>
      <c r="C3" s="212" t="s">
        <v>7820</v>
      </c>
      <c r="D3" s="212" t="s">
        <v>146</v>
      </c>
      <c r="E3" s="212">
        <v>1</v>
      </c>
      <c r="F3" s="212" t="s">
        <v>14</v>
      </c>
      <c r="G3" s="212" t="s">
        <v>306</v>
      </c>
      <c r="H3" s="212">
        <v>5</v>
      </c>
      <c r="I3" s="212" t="s">
        <v>307</v>
      </c>
      <c r="J3" s="212">
        <v>1019</v>
      </c>
      <c r="K3" s="212" t="s">
        <v>266</v>
      </c>
      <c r="L3" s="212" t="s">
        <v>297</v>
      </c>
      <c r="M3" s="212"/>
      <c r="N3" s="212"/>
      <c r="O3" s="212"/>
      <c r="P3" s="212">
        <v>1020</v>
      </c>
      <c r="Q3" s="212" t="s">
        <v>298</v>
      </c>
      <c r="R3" s="212" t="s">
        <v>299</v>
      </c>
      <c r="S3" s="212"/>
      <c r="T3" s="212"/>
      <c r="U3" s="212"/>
      <c r="V3" s="212"/>
      <c r="W3" s="212"/>
      <c r="X3" s="212"/>
      <c r="Y3" s="212">
        <v>1402</v>
      </c>
      <c r="Z3" s="212" t="s">
        <v>300</v>
      </c>
      <c r="AA3" s="212" t="s">
        <v>301</v>
      </c>
      <c r="AB3" s="212">
        <v>177045.46599999999</v>
      </c>
      <c r="AC3" s="212">
        <v>216880.69899999999</v>
      </c>
      <c r="AD3" s="212">
        <v>8.3299999999999999E-2</v>
      </c>
      <c r="AE3" s="212">
        <v>0</v>
      </c>
      <c r="AF3" s="212">
        <v>8.3299999999999999E-2</v>
      </c>
      <c r="AG3" s="212">
        <v>0</v>
      </c>
      <c r="AH3" s="212">
        <v>14753.79</v>
      </c>
      <c r="AI3" s="212">
        <v>18073.39</v>
      </c>
      <c r="AJ3" s="212">
        <v>1</v>
      </c>
      <c r="AK3" s="212">
        <v>0.08</v>
      </c>
      <c r="AL3" s="212">
        <v>0</v>
      </c>
      <c r="AM3">
        <v>1</v>
      </c>
      <c r="AN3" t="str">
        <f>VLOOKUP(H3,'Base Art'!$A:$AJ,36,FALSE)</f>
        <v>ENERGIZER ARGENTINA S.A.</v>
      </c>
    </row>
    <row r="4" spans="1:40" x14ac:dyDescent="0.25">
      <c r="A4" s="212" t="s">
        <v>7819</v>
      </c>
      <c r="B4" s="212">
        <v>1</v>
      </c>
      <c r="C4" s="212" t="s">
        <v>7820</v>
      </c>
      <c r="D4" s="212" t="s">
        <v>146</v>
      </c>
      <c r="E4" s="212">
        <v>1</v>
      </c>
      <c r="F4" s="212" t="s">
        <v>14</v>
      </c>
      <c r="G4" s="212" t="s">
        <v>308</v>
      </c>
      <c r="H4" s="212">
        <v>27</v>
      </c>
      <c r="I4" s="212" t="s">
        <v>309</v>
      </c>
      <c r="J4" s="212">
        <v>1194</v>
      </c>
      <c r="K4" s="212" t="s">
        <v>310</v>
      </c>
      <c r="L4" s="212" t="s">
        <v>311</v>
      </c>
      <c r="M4" s="212"/>
      <c r="N4" s="212"/>
      <c r="O4" s="212"/>
      <c r="P4" s="212">
        <v>1098</v>
      </c>
      <c r="Q4" s="212" t="s">
        <v>312</v>
      </c>
      <c r="R4" s="212" t="s">
        <v>313</v>
      </c>
      <c r="S4" s="212"/>
      <c r="T4" s="212"/>
      <c r="U4" s="212"/>
      <c r="V4" s="212"/>
      <c r="W4" s="212"/>
      <c r="X4" s="212"/>
      <c r="Y4" s="212">
        <v>1375</v>
      </c>
      <c r="Z4" s="212" t="s">
        <v>314</v>
      </c>
      <c r="AA4" s="212" t="s">
        <v>315</v>
      </c>
      <c r="AB4" s="212">
        <v>37205.400999999998</v>
      </c>
      <c r="AC4" s="212">
        <v>45576.618999999999</v>
      </c>
      <c r="AD4" s="212">
        <v>0.22220000000000001</v>
      </c>
      <c r="AE4" s="212">
        <v>0</v>
      </c>
      <c r="AF4" s="212">
        <v>0.22220000000000001</v>
      </c>
      <c r="AG4" s="212">
        <v>0</v>
      </c>
      <c r="AH4" s="212">
        <v>8267.8700000000008</v>
      </c>
      <c r="AI4" s="212">
        <v>10128.14</v>
      </c>
      <c r="AJ4" s="212">
        <v>0</v>
      </c>
      <c r="AK4" s="212">
        <v>0</v>
      </c>
      <c r="AL4" s="212">
        <v>0</v>
      </c>
      <c r="AM4">
        <v>1</v>
      </c>
      <c r="AN4" t="str">
        <f>VLOOKUP(H4,'Base Art'!$A:$AJ,36,FALSE)</f>
        <v>MASTERFOODS ARGENTINA LTD.</v>
      </c>
    </row>
    <row r="5" spans="1:40" x14ac:dyDescent="0.25">
      <c r="A5" s="212" t="s">
        <v>7819</v>
      </c>
      <c r="B5" s="212">
        <v>1</v>
      </c>
      <c r="C5" s="212" t="s">
        <v>7820</v>
      </c>
      <c r="D5" s="212" t="s">
        <v>146</v>
      </c>
      <c r="E5" s="212">
        <v>1</v>
      </c>
      <c r="F5" s="212" t="s">
        <v>14</v>
      </c>
      <c r="G5" s="212" t="s">
        <v>316</v>
      </c>
      <c r="H5" s="212">
        <v>156</v>
      </c>
      <c r="I5" s="212" t="s">
        <v>317</v>
      </c>
      <c r="J5" s="212">
        <v>1437</v>
      </c>
      <c r="K5" s="212" t="s">
        <v>318</v>
      </c>
      <c r="L5" s="212" t="s">
        <v>319</v>
      </c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>
        <v>1376</v>
      </c>
      <c r="Z5" s="212" t="s">
        <v>320</v>
      </c>
      <c r="AA5" s="212" t="s">
        <v>321</v>
      </c>
      <c r="AB5" s="212">
        <v>352614.33600000001</v>
      </c>
      <c r="AC5" s="212">
        <v>431952.576</v>
      </c>
      <c r="AD5" s="212">
        <v>0.17499999999999999</v>
      </c>
      <c r="AE5" s="212">
        <v>0</v>
      </c>
      <c r="AF5" s="212">
        <v>0.17499999999999999</v>
      </c>
      <c r="AG5" s="212">
        <v>0</v>
      </c>
      <c r="AH5" s="212">
        <v>61707.51</v>
      </c>
      <c r="AI5" s="212">
        <v>75591.7</v>
      </c>
      <c r="AJ5" s="212">
        <v>3</v>
      </c>
      <c r="AK5" s="212">
        <v>0.06</v>
      </c>
      <c r="AL5" s="212">
        <v>0</v>
      </c>
      <c r="AM5">
        <v>1</v>
      </c>
      <c r="AN5" t="str">
        <f>VLOOKUP(H5,'Base Art'!$A:$AJ,36,FALSE)</f>
        <v>JORGE LUIS SUAREZ</v>
      </c>
    </row>
    <row r="6" spans="1:40" x14ac:dyDescent="0.25">
      <c r="A6" s="212" t="s">
        <v>7819</v>
      </c>
      <c r="B6" s="212">
        <v>1</v>
      </c>
      <c r="C6" s="212" t="s">
        <v>7820</v>
      </c>
      <c r="D6" s="212" t="s">
        <v>146</v>
      </c>
      <c r="E6" s="212">
        <v>1</v>
      </c>
      <c r="F6" s="212" t="s">
        <v>14</v>
      </c>
      <c r="G6" s="212" t="s">
        <v>322</v>
      </c>
      <c r="H6" s="212">
        <v>158</v>
      </c>
      <c r="I6" s="212" t="s">
        <v>323</v>
      </c>
      <c r="J6" s="212">
        <v>1437</v>
      </c>
      <c r="K6" s="212" t="s">
        <v>318</v>
      </c>
      <c r="L6" s="212" t="s">
        <v>319</v>
      </c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>
        <v>1376</v>
      </c>
      <c r="Z6" s="212" t="s">
        <v>320</v>
      </c>
      <c r="AA6" s="212" t="s">
        <v>321</v>
      </c>
      <c r="AB6" s="212">
        <v>421734.78100000002</v>
      </c>
      <c r="AC6" s="212">
        <v>516625.09299999999</v>
      </c>
      <c r="AD6" s="212">
        <v>0.125</v>
      </c>
      <c r="AE6" s="212">
        <v>0</v>
      </c>
      <c r="AF6" s="212">
        <v>0.125</v>
      </c>
      <c r="AG6" s="212">
        <v>0</v>
      </c>
      <c r="AH6" s="212">
        <v>52716.85</v>
      </c>
      <c r="AI6" s="212">
        <v>64578.14</v>
      </c>
      <c r="AJ6" s="212">
        <v>0</v>
      </c>
      <c r="AK6" s="212">
        <v>0</v>
      </c>
      <c r="AL6" s="212">
        <v>0</v>
      </c>
      <c r="AM6">
        <v>1</v>
      </c>
      <c r="AN6" t="str">
        <f>VLOOKUP(H6,'Base Art'!$A:$AJ,36,FALSE)</f>
        <v>JORGE LUIS SUAREZ</v>
      </c>
    </row>
    <row r="7" spans="1:40" x14ac:dyDescent="0.25">
      <c r="A7" s="212" t="s">
        <v>7819</v>
      </c>
      <c r="B7" s="212">
        <v>1</v>
      </c>
      <c r="C7" s="212" t="s">
        <v>7820</v>
      </c>
      <c r="D7" s="212" t="s">
        <v>146</v>
      </c>
      <c r="E7" s="212">
        <v>1</v>
      </c>
      <c r="F7" s="212" t="s">
        <v>14</v>
      </c>
      <c r="G7" s="212" t="s">
        <v>328</v>
      </c>
      <c r="H7" s="212">
        <v>164</v>
      </c>
      <c r="I7" s="212" t="s">
        <v>329</v>
      </c>
      <c r="J7" s="212">
        <v>1439</v>
      </c>
      <c r="K7" s="212" t="s">
        <v>330</v>
      </c>
      <c r="L7" s="212" t="s">
        <v>331</v>
      </c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>
        <v>1376</v>
      </c>
      <c r="Z7" s="212" t="s">
        <v>320</v>
      </c>
      <c r="AA7" s="212" t="s">
        <v>321</v>
      </c>
      <c r="AB7" s="212">
        <v>1097448.912</v>
      </c>
      <c r="AC7" s="212">
        <v>1344374.892</v>
      </c>
      <c r="AD7" s="212">
        <v>2.5000000000000001E-2</v>
      </c>
      <c r="AE7" s="212">
        <v>0</v>
      </c>
      <c r="AF7" s="212">
        <v>2.5000000000000001E-2</v>
      </c>
      <c r="AG7" s="212">
        <v>0</v>
      </c>
      <c r="AH7" s="212">
        <v>27436.22</v>
      </c>
      <c r="AI7" s="212">
        <v>33609.370000000003</v>
      </c>
      <c r="AJ7" s="212">
        <v>0</v>
      </c>
      <c r="AK7" s="212">
        <v>0</v>
      </c>
      <c r="AL7" s="212">
        <v>0</v>
      </c>
      <c r="AM7">
        <v>1</v>
      </c>
      <c r="AN7" t="str">
        <f>VLOOKUP(H7,'Base Art'!$A:$AJ,36,FALSE)</f>
        <v>JORGE LUIS SUAREZ</v>
      </c>
    </row>
    <row r="8" spans="1:40" x14ac:dyDescent="0.25">
      <c r="A8" s="212" t="s">
        <v>7819</v>
      </c>
      <c r="B8" s="212">
        <v>1</v>
      </c>
      <c r="C8" s="212" t="s">
        <v>7820</v>
      </c>
      <c r="D8" s="212" t="s">
        <v>146</v>
      </c>
      <c r="E8" s="212">
        <v>1</v>
      </c>
      <c r="F8" s="212" t="s">
        <v>14</v>
      </c>
      <c r="G8" s="212" t="s">
        <v>332</v>
      </c>
      <c r="H8" s="212">
        <v>273</v>
      </c>
      <c r="I8" s="212" t="s">
        <v>333</v>
      </c>
      <c r="J8" s="212">
        <v>1413</v>
      </c>
      <c r="K8" s="212" t="s">
        <v>334</v>
      </c>
      <c r="L8" s="212" t="s">
        <v>335</v>
      </c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>
        <v>1374</v>
      </c>
      <c r="Z8" s="212" t="s">
        <v>336</v>
      </c>
      <c r="AA8" s="212" t="s">
        <v>337</v>
      </c>
      <c r="AB8" s="212">
        <v>80232.278999999995</v>
      </c>
      <c r="AC8" s="212">
        <v>99086.869000000006</v>
      </c>
      <c r="AD8" s="212">
        <v>0.3</v>
      </c>
      <c r="AE8" s="212">
        <v>0</v>
      </c>
      <c r="AF8" s="212">
        <v>0.3</v>
      </c>
      <c r="AG8" s="212">
        <v>0</v>
      </c>
      <c r="AH8" s="212">
        <v>24069.68</v>
      </c>
      <c r="AI8" s="212">
        <v>29726.06</v>
      </c>
      <c r="AJ8" s="212">
        <v>0</v>
      </c>
      <c r="AK8" s="212">
        <v>0</v>
      </c>
      <c r="AL8" s="212">
        <v>0</v>
      </c>
      <c r="AM8">
        <v>1</v>
      </c>
      <c r="AN8" t="str">
        <f>VLOOKUP(H8,'Base Art'!$A:$AJ,36,FALSE)</f>
        <v>ARCOR S.A.I.C.</v>
      </c>
    </row>
    <row r="9" spans="1:40" x14ac:dyDescent="0.25">
      <c r="A9" s="212" t="s">
        <v>7819</v>
      </c>
      <c r="B9" s="212">
        <v>1</v>
      </c>
      <c r="C9" s="212" t="s">
        <v>7820</v>
      </c>
      <c r="D9" s="212" t="s">
        <v>146</v>
      </c>
      <c r="E9" s="212">
        <v>1</v>
      </c>
      <c r="F9" s="212" t="s">
        <v>14</v>
      </c>
      <c r="G9" s="212" t="s">
        <v>7821</v>
      </c>
      <c r="H9" s="212">
        <v>400</v>
      </c>
      <c r="I9" s="212" t="s">
        <v>1969</v>
      </c>
      <c r="J9" s="212">
        <v>1019</v>
      </c>
      <c r="K9" s="212" t="s">
        <v>266</v>
      </c>
      <c r="L9" s="212" t="s">
        <v>297</v>
      </c>
      <c r="M9" s="212"/>
      <c r="N9" s="212"/>
      <c r="O9" s="212"/>
      <c r="P9" s="212">
        <v>1020</v>
      </c>
      <c r="Q9" s="212" t="s">
        <v>298</v>
      </c>
      <c r="R9" s="212" t="s">
        <v>299</v>
      </c>
      <c r="S9" s="212"/>
      <c r="T9" s="212"/>
      <c r="U9" s="212"/>
      <c r="V9" s="212"/>
      <c r="W9" s="212"/>
      <c r="X9" s="212"/>
      <c r="Y9" s="212">
        <v>1402</v>
      </c>
      <c r="Z9" s="212" t="s">
        <v>300</v>
      </c>
      <c r="AA9" s="212" t="s">
        <v>301</v>
      </c>
      <c r="AB9" s="212">
        <v>141264</v>
      </c>
      <c r="AC9" s="212">
        <v>175167.35999999999</v>
      </c>
      <c r="AD9" s="212">
        <v>0.2</v>
      </c>
      <c r="AE9" s="212">
        <v>0</v>
      </c>
      <c r="AF9" s="212">
        <v>0.2</v>
      </c>
      <c r="AG9" s="212">
        <v>0</v>
      </c>
      <c r="AH9" s="212">
        <v>28252.799999999999</v>
      </c>
      <c r="AI9" s="212">
        <v>35033.47</v>
      </c>
      <c r="AJ9" s="212">
        <v>1</v>
      </c>
      <c r="AK9" s="212">
        <v>0.2</v>
      </c>
      <c r="AL9" s="212">
        <v>0</v>
      </c>
      <c r="AM9">
        <v>1</v>
      </c>
      <c r="AN9" t="str">
        <f>VLOOKUP(H9,'Base Art'!$A:$AJ,36,FALSE)</f>
        <v>ENERGIZER ARGENTINA S.A.</v>
      </c>
    </row>
    <row r="10" spans="1:40" x14ac:dyDescent="0.25">
      <c r="A10" s="212" t="s">
        <v>7819</v>
      </c>
      <c r="B10" s="212">
        <v>1</v>
      </c>
      <c r="C10" s="212" t="s">
        <v>7820</v>
      </c>
      <c r="D10" s="212" t="s">
        <v>146</v>
      </c>
      <c r="E10" s="212">
        <v>1</v>
      </c>
      <c r="F10" s="212" t="s">
        <v>14</v>
      </c>
      <c r="G10" s="212" t="s">
        <v>348</v>
      </c>
      <c r="H10" s="212">
        <v>461</v>
      </c>
      <c r="I10" s="212" t="s">
        <v>349</v>
      </c>
      <c r="J10" s="212">
        <v>1006</v>
      </c>
      <c r="K10" s="212" t="s">
        <v>350</v>
      </c>
      <c r="L10" s="212" t="s">
        <v>351</v>
      </c>
      <c r="M10" s="212"/>
      <c r="N10" s="212"/>
      <c r="O10" s="212"/>
      <c r="P10" s="212">
        <v>1004</v>
      </c>
      <c r="Q10" s="212" t="s">
        <v>352</v>
      </c>
      <c r="R10" s="212" t="s">
        <v>353</v>
      </c>
      <c r="S10" s="212"/>
      <c r="T10" s="212"/>
      <c r="U10" s="212"/>
      <c r="V10" s="212"/>
      <c r="W10" s="212"/>
      <c r="X10" s="212"/>
      <c r="Y10" s="212">
        <v>1369</v>
      </c>
      <c r="Z10" s="212" t="s">
        <v>354</v>
      </c>
      <c r="AA10" s="212" t="s">
        <v>355</v>
      </c>
      <c r="AB10" s="212">
        <v>19339.909</v>
      </c>
      <c r="AC10" s="212">
        <v>24271.588</v>
      </c>
      <c r="AD10" s="212">
        <v>0.33329999999999999</v>
      </c>
      <c r="AE10" s="212">
        <v>0</v>
      </c>
      <c r="AF10" s="212">
        <v>0.33329999999999999</v>
      </c>
      <c r="AG10" s="212">
        <v>0</v>
      </c>
      <c r="AH10" s="212">
        <v>6446.64</v>
      </c>
      <c r="AI10" s="212">
        <v>8090.53</v>
      </c>
      <c r="AJ10" s="212">
        <v>0</v>
      </c>
      <c r="AK10" s="212">
        <v>0</v>
      </c>
      <c r="AL10" s="212">
        <v>0</v>
      </c>
      <c r="AM10">
        <v>1</v>
      </c>
      <c r="AN10" t="str">
        <f>VLOOKUP(H10,'Base Art'!$A:$AJ,36,FALSE)</f>
        <v>EST. LAS MARIAS S.A.C.I.F.A.</v>
      </c>
    </row>
    <row r="11" spans="1:40" x14ac:dyDescent="0.25">
      <c r="A11" s="212" t="s">
        <v>7819</v>
      </c>
      <c r="B11" s="212">
        <v>1</v>
      </c>
      <c r="C11" s="212" t="s">
        <v>7820</v>
      </c>
      <c r="D11" s="212" t="s">
        <v>146</v>
      </c>
      <c r="E11" s="212">
        <v>1</v>
      </c>
      <c r="F11" s="212" t="s">
        <v>14</v>
      </c>
      <c r="G11" s="212" t="s">
        <v>7662</v>
      </c>
      <c r="H11" s="212">
        <v>462</v>
      </c>
      <c r="I11" s="212" t="s">
        <v>1994</v>
      </c>
      <c r="J11" s="212">
        <v>1006</v>
      </c>
      <c r="K11" s="212" t="s">
        <v>350</v>
      </c>
      <c r="L11" s="212" t="s">
        <v>351</v>
      </c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>
        <v>1369</v>
      </c>
      <c r="Z11" s="212" t="s">
        <v>354</v>
      </c>
      <c r="AA11" s="212" t="s">
        <v>355</v>
      </c>
      <c r="AB11" s="212">
        <v>15679.431</v>
      </c>
      <c r="AC11" s="212">
        <v>19677.687999999998</v>
      </c>
      <c r="AD11" s="212">
        <v>0.33329999999999999</v>
      </c>
      <c r="AE11" s="212">
        <v>0</v>
      </c>
      <c r="AF11" s="212">
        <v>0.33329999999999999</v>
      </c>
      <c r="AG11" s="212">
        <v>0</v>
      </c>
      <c r="AH11" s="212">
        <v>5226.4799999999996</v>
      </c>
      <c r="AI11" s="212">
        <v>6559.23</v>
      </c>
      <c r="AJ11" s="212">
        <v>0</v>
      </c>
      <c r="AK11" s="212">
        <v>0</v>
      </c>
      <c r="AL11" s="212">
        <v>0</v>
      </c>
      <c r="AM11">
        <v>1</v>
      </c>
      <c r="AN11" t="str">
        <f>VLOOKUP(H11,'Base Art'!$A:$AJ,36,FALSE)</f>
        <v>EST. LAS MARIAS S.A.C.I.F.A.</v>
      </c>
    </row>
    <row r="12" spans="1:40" x14ac:dyDescent="0.25">
      <c r="A12" s="212" t="s">
        <v>7819</v>
      </c>
      <c r="B12" s="212">
        <v>1</v>
      </c>
      <c r="C12" s="212" t="s">
        <v>7820</v>
      </c>
      <c r="D12" s="212" t="s">
        <v>146</v>
      </c>
      <c r="E12" s="212">
        <v>1</v>
      </c>
      <c r="F12" s="212" t="s">
        <v>14</v>
      </c>
      <c r="G12" s="212" t="s">
        <v>356</v>
      </c>
      <c r="H12" s="212">
        <v>542</v>
      </c>
      <c r="I12" s="212" t="s">
        <v>357</v>
      </c>
      <c r="J12" s="212">
        <v>1019</v>
      </c>
      <c r="K12" s="212" t="s">
        <v>266</v>
      </c>
      <c r="L12" s="212" t="s">
        <v>297</v>
      </c>
      <c r="M12" s="212"/>
      <c r="N12" s="212"/>
      <c r="O12" s="212"/>
      <c r="P12" s="212">
        <v>1020</v>
      </c>
      <c r="Q12" s="212" t="s">
        <v>298</v>
      </c>
      <c r="R12" s="212" t="s">
        <v>299</v>
      </c>
      <c r="S12" s="212"/>
      <c r="T12" s="212"/>
      <c r="U12" s="212"/>
      <c r="V12" s="212"/>
      <c r="W12" s="212"/>
      <c r="X12" s="212"/>
      <c r="Y12" s="212">
        <v>1402</v>
      </c>
      <c r="Z12" s="212" t="s">
        <v>300</v>
      </c>
      <c r="AA12" s="212" t="s">
        <v>301</v>
      </c>
      <c r="AB12" s="212">
        <v>125705.25</v>
      </c>
      <c r="AC12" s="212">
        <v>153988.935</v>
      </c>
      <c r="AD12" s="212">
        <v>0.15</v>
      </c>
      <c r="AE12" s="212">
        <v>0</v>
      </c>
      <c r="AF12" s="212">
        <v>0.15</v>
      </c>
      <c r="AG12" s="212">
        <v>0</v>
      </c>
      <c r="AH12" s="212">
        <v>18855.79</v>
      </c>
      <c r="AI12" s="212">
        <v>23098.34</v>
      </c>
      <c r="AJ12" s="212">
        <v>1</v>
      </c>
      <c r="AK12" s="212">
        <v>0.15</v>
      </c>
      <c r="AL12" s="212">
        <v>0</v>
      </c>
      <c r="AM12">
        <v>1</v>
      </c>
      <c r="AN12" t="str">
        <f>VLOOKUP(H12,'Base Art'!$A:$AJ,36,FALSE)</f>
        <v>ENERGIZER ARGENTINA S.A.</v>
      </c>
    </row>
    <row r="13" spans="1:40" x14ac:dyDescent="0.25">
      <c r="A13" s="212" t="s">
        <v>7819</v>
      </c>
      <c r="B13" s="212">
        <v>1</v>
      </c>
      <c r="C13" s="212" t="s">
        <v>7820</v>
      </c>
      <c r="D13" s="212" t="s">
        <v>146</v>
      </c>
      <c r="E13" s="212">
        <v>1</v>
      </c>
      <c r="F13" s="212" t="s">
        <v>14</v>
      </c>
      <c r="G13" s="212" t="s">
        <v>360</v>
      </c>
      <c r="H13" s="212">
        <v>559</v>
      </c>
      <c r="I13" s="212" t="s">
        <v>361</v>
      </c>
      <c r="J13" s="212">
        <v>1442</v>
      </c>
      <c r="K13" s="212" t="s">
        <v>362</v>
      </c>
      <c r="L13" s="212" t="s">
        <v>363</v>
      </c>
      <c r="M13" s="212"/>
      <c r="N13" s="212"/>
      <c r="O13" s="212"/>
      <c r="P13" s="212">
        <v>1090</v>
      </c>
      <c r="Q13" s="212" t="s">
        <v>530</v>
      </c>
      <c r="R13" s="212" t="s">
        <v>531</v>
      </c>
      <c r="S13" s="212"/>
      <c r="T13" s="212"/>
      <c r="U13" s="212"/>
      <c r="V13" s="212"/>
      <c r="W13" s="212"/>
      <c r="X13" s="212"/>
      <c r="Y13" s="212">
        <v>1376</v>
      </c>
      <c r="Z13" s="212" t="s">
        <v>320</v>
      </c>
      <c r="AA13" s="212" t="s">
        <v>321</v>
      </c>
      <c r="AB13" s="212">
        <v>220169.86900000001</v>
      </c>
      <c r="AC13" s="212">
        <v>269708.08899999998</v>
      </c>
      <c r="AD13" s="212">
        <v>7.4999999999999997E-2</v>
      </c>
      <c r="AE13" s="212">
        <v>0</v>
      </c>
      <c r="AF13" s="212">
        <v>7.4999999999999997E-2</v>
      </c>
      <c r="AG13" s="212">
        <v>0</v>
      </c>
      <c r="AH13" s="212">
        <v>16512.740000000002</v>
      </c>
      <c r="AI13" s="212">
        <v>20228.11</v>
      </c>
      <c r="AJ13" s="212">
        <v>0</v>
      </c>
      <c r="AK13" s="212">
        <v>0</v>
      </c>
      <c r="AL13" s="212">
        <v>0</v>
      </c>
      <c r="AM13">
        <v>1</v>
      </c>
      <c r="AN13" t="str">
        <f>VLOOKUP(H13,'Base Art'!$A:$AJ,36,FALSE)</f>
        <v>JORGE LUIS SUAREZ</v>
      </c>
    </row>
    <row r="14" spans="1:40" x14ac:dyDescent="0.25">
      <c r="A14" s="212" t="s">
        <v>7819</v>
      </c>
      <c r="B14" s="212">
        <v>1</v>
      </c>
      <c r="C14" s="212" t="s">
        <v>7820</v>
      </c>
      <c r="D14" s="212" t="s">
        <v>146</v>
      </c>
      <c r="E14" s="212">
        <v>1</v>
      </c>
      <c r="F14" s="212" t="s">
        <v>14</v>
      </c>
      <c r="G14" s="212" t="s">
        <v>1066</v>
      </c>
      <c r="H14" s="212">
        <v>568</v>
      </c>
      <c r="I14" s="212" t="s">
        <v>1067</v>
      </c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>
        <v>1374</v>
      </c>
      <c r="Z14" s="212" t="s">
        <v>336</v>
      </c>
      <c r="AA14" s="212" t="s">
        <v>337</v>
      </c>
      <c r="AB14" s="212">
        <v>144342.45000000001</v>
      </c>
      <c r="AC14" s="212">
        <v>176819.49</v>
      </c>
      <c r="AD14" s="212">
        <v>3.1300000000000001E-2</v>
      </c>
      <c r="AE14" s="212">
        <v>0</v>
      </c>
      <c r="AF14" s="212">
        <v>3.1300000000000001E-2</v>
      </c>
      <c r="AG14" s="212">
        <v>0</v>
      </c>
      <c r="AH14" s="212">
        <v>4510.7</v>
      </c>
      <c r="AI14" s="212">
        <v>5525.61</v>
      </c>
      <c r="AJ14" s="212">
        <v>0</v>
      </c>
      <c r="AK14" s="212">
        <v>0</v>
      </c>
      <c r="AL14" s="212">
        <v>0</v>
      </c>
      <c r="AM14">
        <v>1</v>
      </c>
      <c r="AN14" t="str">
        <f>VLOOKUP(H14,'Base Art'!$A:$AJ,36,FALSE)</f>
        <v>MONDELEZ ARGENTINA S.A.</v>
      </c>
    </row>
    <row r="15" spans="1:40" x14ac:dyDescent="0.25">
      <c r="A15" s="212" t="s">
        <v>7819</v>
      </c>
      <c r="B15" s="212">
        <v>1</v>
      </c>
      <c r="C15" s="212" t="s">
        <v>7820</v>
      </c>
      <c r="D15" s="212" t="s">
        <v>146</v>
      </c>
      <c r="E15" s="212">
        <v>1</v>
      </c>
      <c r="F15" s="212" t="s">
        <v>14</v>
      </c>
      <c r="G15" s="212" t="s">
        <v>368</v>
      </c>
      <c r="H15" s="212">
        <v>639</v>
      </c>
      <c r="I15" s="212" t="s">
        <v>369</v>
      </c>
      <c r="J15" s="212">
        <v>1019</v>
      </c>
      <c r="K15" s="212" t="s">
        <v>266</v>
      </c>
      <c r="L15" s="212" t="s">
        <v>297</v>
      </c>
      <c r="M15" s="212"/>
      <c r="N15" s="212"/>
      <c r="O15" s="212"/>
      <c r="P15" s="212">
        <v>1020</v>
      </c>
      <c r="Q15" s="212" t="s">
        <v>298</v>
      </c>
      <c r="R15" s="212" t="s">
        <v>299</v>
      </c>
      <c r="S15" s="212"/>
      <c r="T15" s="212"/>
      <c r="U15" s="212"/>
      <c r="V15" s="212"/>
      <c r="W15" s="212"/>
      <c r="X15" s="212"/>
      <c r="Y15" s="212">
        <v>1402</v>
      </c>
      <c r="Z15" s="212" t="s">
        <v>300</v>
      </c>
      <c r="AA15" s="212" t="s">
        <v>301</v>
      </c>
      <c r="AB15" s="212">
        <v>158898.29999999999</v>
      </c>
      <c r="AC15" s="212">
        <v>194650.42499999999</v>
      </c>
      <c r="AD15" s="212">
        <v>0.15</v>
      </c>
      <c r="AE15" s="212">
        <v>0</v>
      </c>
      <c r="AF15" s="212">
        <v>0.15</v>
      </c>
      <c r="AG15" s="212">
        <v>0</v>
      </c>
      <c r="AH15" s="212">
        <v>23834.75</v>
      </c>
      <c r="AI15" s="212">
        <v>29197.56</v>
      </c>
      <c r="AJ15" s="212">
        <v>0</v>
      </c>
      <c r="AK15" s="212">
        <v>0</v>
      </c>
      <c r="AL15" s="212">
        <v>0</v>
      </c>
      <c r="AM15">
        <v>1</v>
      </c>
      <c r="AN15" t="str">
        <f>VLOOKUP(H15,'Base Art'!$A:$AJ,36,FALSE)</f>
        <v>ENERGIZER ARGENTINA S.A.</v>
      </c>
    </row>
    <row r="16" spans="1:40" x14ac:dyDescent="0.25">
      <c r="A16" s="212" t="s">
        <v>7819</v>
      </c>
      <c r="B16" s="212">
        <v>1</v>
      </c>
      <c r="C16" s="212" t="s">
        <v>7820</v>
      </c>
      <c r="D16" s="212" t="s">
        <v>146</v>
      </c>
      <c r="E16" s="212">
        <v>1</v>
      </c>
      <c r="F16" s="212" t="s">
        <v>14</v>
      </c>
      <c r="G16" s="212" t="s">
        <v>370</v>
      </c>
      <c r="H16" s="212">
        <v>653</v>
      </c>
      <c r="I16" s="212" t="s">
        <v>371</v>
      </c>
      <c r="J16" s="212">
        <v>1414</v>
      </c>
      <c r="K16" s="212" t="s">
        <v>372</v>
      </c>
      <c r="L16" s="212" t="s">
        <v>373</v>
      </c>
      <c r="M16" s="212"/>
      <c r="N16" s="212"/>
      <c r="O16" s="212"/>
      <c r="P16" s="212">
        <v>1072</v>
      </c>
      <c r="Q16" s="212" t="s">
        <v>374</v>
      </c>
      <c r="R16" s="212" t="s">
        <v>375</v>
      </c>
      <c r="S16" s="212"/>
      <c r="T16" s="212"/>
      <c r="U16" s="212"/>
      <c r="V16" s="212"/>
      <c r="W16" s="212"/>
      <c r="X16" s="212"/>
      <c r="Y16" s="212">
        <v>1374</v>
      </c>
      <c r="Z16" s="212" t="s">
        <v>336</v>
      </c>
      <c r="AA16" s="212" t="s">
        <v>337</v>
      </c>
      <c r="AB16" s="212">
        <v>50907.527999999998</v>
      </c>
      <c r="AC16" s="212">
        <v>63125.328000000001</v>
      </c>
      <c r="AD16" s="212">
        <v>0.1</v>
      </c>
      <c r="AE16" s="212">
        <v>0</v>
      </c>
      <c r="AF16" s="212">
        <v>0.1</v>
      </c>
      <c r="AG16" s="212">
        <v>0</v>
      </c>
      <c r="AH16" s="212">
        <v>5090.75</v>
      </c>
      <c r="AI16" s="212">
        <v>6312.53</v>
      </c>
      <c r="AJ16" s="212">
        <v>0</v>
      </c>
      <c r="AK16" s="212">
        <v>0</v>
      </c>
      <c r="AL16" s="212">
        <v>0</v>
      </c>
      <c r="AM16">
        <v>1</v>
      </c>
      <c r="AN16" t="str">
        <f>VLOOKUP(H16,'Base Art'!$A:$AJ,36,FALSE)</f>
        <v>ARCOR S.A.I.C.</v>
      </c>
    </row>
    <row r="17" spans="1:40" x14ac:dyDescent="0.25">
      <c r="A17" s="212" t="s">
        <v>7819</v>
      </c>
      <c r="B17" s="212">
        <v>1</v>
      </c>
      <c r="C17" s="212" t="s">
        <v>7820</v>
      </c>
      <c r="D17" s="212" t="s">
        <v>146</v>
      </c>
      <c r="E17" s="212">
        <v>1</v>
      </c>
      <c r="F17" s="212" t="s">
        <v>14</v>
      </c>
      <c r="G17" s="212" t="s">
        <v>7663</v>
      </c>
      <c r="H17" s="212">
        <v>710</v>
      </c>
      <c r="I17" s="212" t="s">
        <v>2037</v>
      </c>
      <c r="J17" s="212">
        <v>1019</v>
      </c>
      <c r="K17" s="212" t="s">
        <v>266</v>
      </c>
      <c r="L17" s="212" t="s">
        <v>297</v>
      </c>
      <c r="M17" s="212"/>
      <c r="N17" s="212"/>
      <c r="O17" s="212"/>
      <c r="P17" s="212">
        <v>1020</v>
      </c>
      <c r="Q17" s="212" t="s">
        <v>298</v>
      </c>
      <c r="R17" s="212" t="s">
        <v>299</v>
      </c>
      <c r="S17" s="212"/>
      <c r="T17" s="212"/>
      <c r="U17" s="212"/>
      <c r="V17" s="212"/>
      <c r="W17" s="212"/>
      <c r="X17" s="212"/>
      <c r="Y17" s="212">
        <v>1402</v>
      </c>
      <c r="Z17" s="212" t="s">
        <v>300</v>
      </c>
      <c r="AA17" s="212" t="s">
        <v>301</v>
      </c>
      <c r="AB17" s="212">
        <v>118162.935</v>
      </c>
      <c r="AC17" s="212">
        <v>144749.60999999999</v>
      </c>
      <c r="AD17" s="212">
        <v>0.05</v>
      </c>
      <c r="AE17" s="212">
        <v>0</v>
      </c>
      <c r="AF17" s="212">
        <v>0.05</v>
      </c>
      <c r="AG17" s="212">
        <v>0</v>
      </c>
      <c r="AH17" s="212">
        <v>5908.15</v>
      </c>
      <c r="AI17" s="212">
        <v>7237.48</v>
      </c>
      <c r="AJ17" s="212">
        <v>1</v>
      </c>
      <c r="AK17" s="212">
        <v>0.05</v>
      </c>
      <c r="AL17" s="212">
        <v>0</v>
      </c>
      <c r="AM17">
        <v>1</v>
      </c>
      <c r="AN17" t="str">
        <f>VLOOKUP(H17,'Base Art'!$A:$AJ,36,FALSE)</f>
        <v>ENERGIZER ARGENTINA S.A.</v>
      </c>
    </row>
    <row r="18" spans="1:40" x14ac:dyDescent="0.25">
      <c r="A18" s="212" t="s">
        <v>7819</v>
      </c>
      <c r="B18" s="212">
        <v>1</v>
      </c>
      <c r="C18" s="212" t="s">
        <v>7820</v>
      </c>
      <c r="D18" s="212" t="s">
        <v>146</v>
      </c>
      <c r="E18" s="212">
        <v>1</v>
      </c>
      <c r="F18" s="212" t="s">
        <v>14</v>
      </c>
      <c r="G18" s="212" t="s">
        <v>380</v>
      </c>
      <c r="H18" s="212">
        <v>731</v>
      </c>
      <c r="I18" s="212" t="s">
        <v>381</v>
      </c>
      <c r="J18" s="212">
        <v>1422</v>
      </c>
      <c r="K18" s="212" t="s">
        <v>382</v>
      </c>
      <c r="L18" s="212" t="s">
        <v>383</v>
      </c>
      <c r="M18" s="212"/>
      <c r="N18" s="212"/>
      <c r="O18" s="212"/>
      <c r="P18" s="212">
        <v>1067</v>
      </c>
      <c r="Q18" s="212" t="s">
        <v>384</v>
      </c>
      <c r="R18" s="212" t="s">
        <v>385</v>
      </c>
      <c r="S18" s="212"/>
      <c r="T18" s="212"/>
      <c r="U18" s="212"/>
      <c r="V18" s="212"/>
      <c r="W18" s="212"/>
      <c r="X18" s="212"/>
      <c r="Y18" s="212">
        <v>1373</v>
      </c>
      <c r="Z18" s="212" t="s">
        <v>386</v>
      </c>
      <c r="AA18" s="212" t="s">
        <v>387</v>
      </c>
      <c r="AB18" s="212">
        <v>17387.677</v>
      </c>
      <c r="AC18" s="212">
        <v>21499.839</v>
      </c>
      <c r="AD18" s="212">
        <v>0.45</v>
      </c>
      <c r="AE18" s="212">
        <v>2.5000000000000001E-2</v>
      </c>
      <c r="AF18" s="212">
        <v>0.47499999999999998</v>
      </c>
      <c r="AG18" s="212">
        <v>0</v>
      </c>
      <c r="AH18" s="212">
        <v>8259.15</v>
      </c>
      <c r="AI18" s="212">
        <v>10212.42</v>
      </c>
      <c r="AJ18" s="212">
        <v>0</v>
      </c>
      <c r="AK18" s="212">
        <v>0</v>
      </c>
      <c r="AL18" s="212">
        <v>0</v>
      </c>
      <c r="AM18">
        <v>1</v>
      </c>
      <c r="AN18" t="str">
        <f>VLOOKUP(H18,'Base Art'!$A:$AJ,36,FALSE)</f>
        <v>ARCOR S.A.I.C.</v>
      </c>
    </row>
    <row r="19" spans="1:40" x14ac:dyDescent="0.25">
      <c r="A19" s="212" t="s">
        <v>7819</v>
      </c>
      <c r="B19" s="212">
        <v>1</v>
      </c>
      <c r="C19" s="212" t="s">
        <v>7820</v>
      </c>
      <c r="D19" s="212" t="s">
        <v>146</v>
      </c>
      <c r="E19" s="212">
        <v>1</v>
      </c>
      <c r="F19" s="212" t="s">
        <v>14</v>
      </c>
      <c r="G19" s="212" t="s">
        <v>402</v>
      </c>
      <c r="H19" s="212">
        <v>877</v>
      </c>
      <c r="I19" s="212" t="s">
        <v>403</v>
      </c>
      <c r="J19" s="212"/>
      <c r="K19" s="212"/>
      <c r="L19" s="212"/>
      <c r="M19" s="212"/>
      <c r="N19" s="212"/>
      <c r="O19" s="212"/>
      <c r="P19" s="212">
        <v>1102</v>
      </c>
      <c r="Q19" s="212" t="s">
        <v>398</v>
      </c>
      <c r="R19" s="212" t="s">
        <v>399</v>
      </c>
      <c r="S19" s="212"/>
      <c r="T19" s="212"/>
      <c r="U19" s="212"/>
      <c r="V19" s="212"/>
      <c r="W19" s="212"/>
      <c r="X19" s="212"/>
      <c r="Y19" s="212">
        <v>1370</v>
      </c>
      <c r="Z19" s="212" t="s">
        <v>400</v>
      </c>
      <c r="AA19" s="212" t="s">
        <v>401</v>
      </c>
      <c r="AB19" s="212">
        <v>12653.26</v>
      </c>
      <c r="AC19" s="212">
        <v>15500.241</v>
      </c>
      <c r="AD19" s="212">
        <v>0.33329999999999999</v>
      </c>
      <c r="AE19" s="212">
        <v>0</v>
      </c>
      <c r="AF19" s="212">
        <v>0.33329999999999999</v>
      </c>
      <c r="AG19" s="212">
        <v>0</v>
      </c>
      <c r="AH19" s="212">
        <v>4217.75</v>
      </c>
      <c r="AI19" s="212">
        <v>5166.75</v>
      </c>
      <c r="AJ19" s="212">
        <v>1</v>
      </c>
      <c r="AK19" s="212">
        <v>0.33</v>
      </c>
      <c r="AL19" s="212">
        <v>0</v>
      </c>
      <c r="AM19">
        <v>1</v>
      </c>
      <c r="AN19" t="str">
        <f>VLOOKUP(H19,'Base Art'!$A:$AJ,36,FALSE)</f>
        <v>LICORES ARGENTINOS SA</v>
      </c>
    </row>
    <row r="20" spans="1:40" x14ac:dyDescent="0.25">
      <c r="A20" s="212" t="s">
        <v>7819</v>
      </c>
      <c r="B20" s="212">
        <v>1</v>
      </c>
      <c r="C20" s="212" t="s">
        <v>7820</v>
      </c>
      <c r="D20" s="212" t="s">
        <v>146</v>
      </c>
      <c r="E20" s="212">
        <v>1</v>
      </c>
      <c r="F20" s="212" t="s">
        <v>14</v>
      </c>
      <c r="G20" s="212" t="s">
        <v>408</v>
      </c>
      <c r="H20" s="212">
        <v>1116</v>
      </c>
      <c r="I20" s="212" t="s">
        <v>409</v>
      </c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>
        <v>1373</v>
      </c>
      <c r="Z20" s="212" t="s">
        <v>386</v>
      </c>
      <c r="AA20" s="212" t="s">
        <v>387</v>
      </c>
      <c r="AB20" s="212">
        <v>16858.419999999998</v>
      </c>
      <c r="AC20" s="212">
        <v>20651.565999999999</v>
      </c>
      <c r="AD20" s="212">
        <v>0.1071</v>
      </c>
      <c r="AE20" s="212">
        <v>0</v>
      </c>
      <c r="AF20" s="212">
        <v>0.1071</v>
      </c>
      <c r="AG20" s="212">
        <v>0</v>
      </c>
      <c r="AH20" s="212">
        <v>1806.26</v>
      </c>
      <c r="AI20" s="212">
        <v>2212.67</v>
      </c>
      <c r="AJ20" s="212">
        <v>0</v>
      </c>
      <c r="AK20" s="212">
        <v>0</v>
      </c>
      <c r="AL20" s="212">
        <v>0</v>
      </c>
      <c r="AM20">
        <v>1</v>
      </c>
      <c r="AN20" t="str">
        <f>VLOOKUP(H20,'Base Art'!$A:$AJ,36,FALSE)</f>
        <v>MAURI S.A.</v>
      </c>
    </row>
    <row r="21" spans="1:40" x14ac:dyDescent="0.25">
      <c r="A21" s="212" t="s">
        <v>7819</v>
      </c>
      <c r="B21" s="212">
        <v>1</v>
      </c>
      <c r="C21" s="212" t="s">
        <v>7820</v>
      </c>
      <c r="D21" s="212" t="s">
        <v>146</v>
      </c>
      <c r="E21" s="212">
        <v>1</v>
      </c>
      <c r="F21" s="212" t="s">
        <v>14</v>
      </c>
      <c r="G21" s="212" t="s">
        <v>410</v>
      </c>
      <c r="H21" s="212">
        <v>1118</v>
      </c>
      <c r="I21" s="212" t="s">
        <v>411</v>
      </c>
      <c r="J21" s="212"/>
      <c r="K21" s="212"/>
      <c r="L21" s="212"/>
      <c r="M21" s="212"/>
      <c r="N21" s="212"/>
      <c r="O21" s="212"/>
      <c r="P21" s="212">
        <v>1335</v>
      </c>
      <c r="Q21" s="212" t="s">
        <v>412</v>
      </c>
      <c r="R21" s="212" t="s">
        <v>413</v>
      </c>
      <c r="S21" s="212"/>
      <c r="T21" s="212"/>
      <c r="U21" s="212"/>
      <c r="V21" s="212"/>
      <c r="W21" s="212"/>
      <c r="X21" s="212"/>
      <c r="Y21" s="212">
        <v>1373</v>
      </c>
      <c r="Z21" s="212" t="s">
        <v>386</v>
      </c>
      <c r="AA21" s="212" t="s">
        <v>387</v>
      </c>
      <c r="AB21" s="212">
        <v>15866.81</v>
      </c>
      <c r="AC21" s="212">
        <v>19619.142</v>
      </c>
      <c r="AD21" s="212">
        <v>1.3056000000000001</v>
      </c>
      <c r="AE21" s="212">
        <v>0</v>
      </c>
      <c r="AF21" s="212">
        <v>1.3056000000000001</v>
      </c>
      <c r="AG21" s="212">
        <v>0</v>
      </c>
      <c r="AH21" s="212">
        <v>20715</v>
      </c>
      <c r="AI21" s="212">
        <v>25613.88</v>
      </c>
      <c r="AJ21" s="212">
        <v>0</v>
      </c>
      <c r="AK21" s="212">
        <v>0</v>
      </c>
      <c r="AL21" s="212">
        <v>0</v>
      </c>
      <c r="AM21">
        <v>1</v>
      </c>
      <c r="AN21" t="str">
        <f>VLOOKUP(H21,'Base Art'!$A:$AJ,36,FALSE)</f>
        <v>MAURI S.A.</v>
      </c>
    </row>
    <row r="22" spans="1:40" x14ac:dyDescent="0.25">
      <c r="A22" s="212" t="s">
        <v>7819</v>
      </c>
      <c r="B22" s="212">
        <v>1</v>
      </c>
      <c r="C22" s="212" t="s">
        <v>7820</v>
      </c>
      <c r="D22" s="212" t="s">
        <v>146</v>
      </c>
      <c r="E22" s="212">
        <v>1</v>
      </c>
      <c r="F22" s="212" t="s">
        <v>14</v>
      </c>
      <c r="G22" s="212" t="s">
        <v>414</v>
      </c>
      <c r="H22" s="212">
        <v>1119</v>
      </c>
      <c r="I22" s="212" t="s">
        <v>415</v>
      </c>
      <c r="J22" s="212"/>
      <c r="K22" s="212"/>
      <c r="L22" s="212"/>
      <c r="M22" s="212"/>
      <c r="N22" s="212"/>
      <c r="O22" s="212"/>
      <c r="P22" s="212">
        <v>1335</v>
      </c>
      <c r="Q22" s="212" t="s">
        <v>412</v>
      </c>
      <c r="R22" s="212" t="s">
        <v>413</v>
      </c>
      <c r="S22" s="212"/>
      <c r="T22" s="212"/>
      <c r="U22" s="212"/>
      <c r="V22" s="212"/>
      <c r="W22" s="212"/>
      <c r="X22" s="212"/>
      <c r="Y22" s="212">
        <v>1373</v>
      </c>
      <c r="Z22" s="212" t="s">
        <v>386</v>
      </c>
      <c r="AA22" s="212" t="s">
        <v>387</v>
      </c>
      <c r="AB22" s="212">
        <v>29045.447</v>
      </c>
      <c r="AC22" s="212">
        <v>35899.057999999997</v>
      </c>
      <c r="AD22" s="212">
        <v>0.59379999999999999</v>
      </c>
      <c r="AE22" s="212">
        <v>0</v>
      </c>
      <c r="AF22" s="212">
        <v>0.59379999999999999</v>
      </c>
      <c r="AG22" s="212">
        <v>0</v>
      </c>
      <c r="AH22" s="212">
        <v>17245.73</v>
      </c>
      <c r="AI22" s="212">
        <v>21315.07</v>
      </c>
      <c r="AJ22" s="212">
        <v>0</v>
      </c>
      <c r="AK22" s="212">
        <v>0</v>
      </c>
      <c r="AL22" s="212">
        <v>0</v>
      </c>
      <c r="AM22">
        <v>1</v>
      </c>
      <c r="AN22" t="str">
        <f>VLOOKUP(H22,'Base Art'!$A:$AJ,36,FALSE)</f>
        <v>MAURI S.A.</v>
      </c>
    </row>
    <row r="23" spans="1:40" x14ac:dyDescent="0.25">
      <c r="A23" s="212" t="s">
        <v>7819</v>
      </c>
      <c r="B23" s="212">
        <v>1</v>
      </c>
      <c r="C23" s="212" t="s">
        <v>7820</v>
      </c>
      <c r="D23" s="212" t="s">
        <v>146</v>
      </c>
      <c r="E23" s="212">
        <v>1</v>
      </c>
      <c r="F23" s="212" t="s">
        <v>14</v>
      </c>
      <c r="G23" s="212" t="s">
        <v>1590</v>
      </c>
      <c r="H23" s="212">
        <v>1341</v>
      </c>
      <c r="I23" s="212" t="s">
        <v>1591</v>
      </c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>
        <v>1372</v>
      </c>
      <c r="Z23" s="212" t="s">
        <v>346</v>
      </c>
      <c r="AA23" s="212" t="s">
        <v>347</v>
      </c>
      <c r="AB23" s="212">
        <v>413186.45299999998</v>
      </c>
      <c r="AC23" s="212">
        <v>518548.98499999999</v>
      </c>
      <c r="AD23" s="212">
        <v>0.16669999999999999</v>
      </c>
      <c r="AE23" s="212">
        <v>0</v>
      </c>
      <c r="AF23" s="212">
        <v>0.16669999999999999</v>
      </c>
      <c r="AG23" s="212">
        <v>0</v>
      </c>
      <c r="AH23" s="212">
        <v>68864.41</v>
      </c>
      <c r="AI23" s="212">
        <v>86424.83</v>
      </c>
      <c r="AJ23" s="212">
        <v>0</v>
      </c>
      <c r="AK23" s="212">
        <v>0</v>
      </c>
      <c r="AL23" s="212">
        <v>0</v>
      </c>
      <c r="AM23">
        <v>1</v>
      </c>
      <c r="AN23" t="str">
        <f>VLOOKUP(H23,'Base Art'!$A:$AJ,36,FALSE)</f>
        <v>LA DELICIA FELIPE FORT S.A.</v>
      </c>
    </row>
    <row r="24" spans="1:40" x14ac:dyDescent="0.25">
      <c r="A24" s="212" t="s">
        <v>7819</v>
      </c>
      <c r="B24" s="212">
        <v>1</v>
      </c>
      <c r="C24" s="212" t="s">
        <v>7820</v>
      </c>
      <c r="D24" s="212" t="s">
        <v>146</v>
      </c>
      <c r="E24" s="212">
        <v>1</v>
      </c>
      <c r="F24" s="212" t="s">
        <v>14</v>
      </c>
      <c r="G24" s="212" t="s">
        <v>952</v>
      </c>
      <c r="H24" s="212">
        <v>1345</v>
      </c>
      <c r="I24" s="212" t="s">
        <v>953</v>
      </c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>
        <v>1372</v>
      </c>
      <c r="Z24" s="212" t="s">
        <v>346</v>
      </c>
      <c r="AA24" s="212" t="s">
        <v>347</v>
      </c>
      <c r="AB24" s="212">
        <v>261523.6</v>
      </c>
      <c r="AC24" s="212">
        <v>320366.41499999998</v>
      </c>
      <c r="AD24" s="212">
        <v>0.16669999999999999</v>
      </c>
      <c r="AE24" s="212">
        <v>0</v>
      </c>
      <c r="AF24" s="212">
        <v>0.16669999999999999</v>
      </c>
      <c r="AG24" s="212">
        <v>0</v>
      </c>
      <c r="AH24" s="212">
        <v>43587.27</v>
      </c>
      <c r="AI24" s="212">
        <v>53394.400000000001</v>
      </c>
      <c r="AJ24" s="212">
        <v>2</v>
      </c>
      <c r="AK24" s="212">
        <v>0.08</v>
      </c>
      <c r="AL24" s="212">
        <v>0</v>
      </c>
      <c r="AM24">
        <v>1</v>
      </c>
      <c r="AN24" t="str">
        <f>VLOOKUP(H24,'Base Art'!$A:$AJ,36,FALSE)</f>
        <v>LA DELICIA FELIPE FORT S.A.</v>
      </c>
    </row>
    <row r="25" spans="1:40" x14ac:dyDescent="0.25">
      <c r="A25" s="212" t="s">
        <v>7819</v>
      </c>
      <c r="B25" s="212">
        <v>1</v>
      </c>
      <c r="C25" s="212" t="s">
        <v>7820</v>
      </c>
      <c r="D25" s="212" t="s">
        <v>146</v>
      </c>
      <c r="E25" s="212">
        <v>1</v>
      </c>
      <c r="F25" s="212" t="s">
        <v>14</v>
      </c>
      <c r="G25" s="212" t="s">
        <v>426</v>
      </c>
      <c r="H25" s="212">
        <v>1352</v>
      </c>
      <c r="I25" s="212" t="s">
        <v>427</v>
      </c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>
        <v>1372</v>
      </c>
      <c r="Z25" s="212" t="s">
        <v>346</v>
      </c>
      <c r="AA25" s="212" t="s">
        <v>347</v>
      </c>
      <c r="AB25" s="212">
        <v>220487.41099999999</v>
      </c>
      <c r="AC25" s="212">
        <v>271402.97200000001</v>
      </c>
      <c r="AD25" s="212">
        <v>0.83330000000000004</v>
      </c>
      <c r="AE25" s="212">
        <v>0</v>
      </c>
      <c r="AF25" s="212">
        <v>0.83330000000000004</v>
      </c>
      <c r="AG25" s="212">
        <v>0</v>
      </c>
      <c r="AH25" s="212">
        <v>183739.51</v>
      </c>
      <c r="AI25" s="212">
        <v>226169.14</v>
      </c>
      <c r="AJ25" s="212">
        <v>2</v>
      </c>
      <c r="AK25" s="212">
        <v>0.42</v>
      </c>
      <c r="AL25" s="212">
        <v>0</v>
      </c>
      <c r="AM25">
        <v>1</v>
      </c>
      <c r="AN25" t="str">
        <f>VLOOKUP(H25,'Base Art'!$A:$AJ,36,FALSE)</f>
        <v>LA DELICIA FELIPE FORT S.A.</v>
      </c>
    </row>
    <row r="26" spans="1:40" x14ac:dyDescent="0.25">
      <c r="A26" s="212" t="s">
        <v>7819</v>
      </c>
      <c r="B26" s="212">
        <v>1</v>
      </c>
      <c r="C26" s="212" t="s">
        <v>7820</v>
      </c>
      <c r="D26" s="212" t="s">
        <v>146</v>
      </c>
      <c r="E26" s="212">
        <v>1</v>
      </c>
      <c r="F26" s="212" t="s">
        <v>14</v>
      </c>
      <c r="G26" s="212" t="s">
        <v>428</v>
      </c>
      <c r="H26" s="212">
        <v>1353</v>
      </c>
      <c r="I26" s="212" t="s">
        <v>429</v>
      </c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>
        <v>1372</v>
      </c>
      <c r="Z26" s="212" t="s">
        <v>346</v>
      </c>
      <c r="AA26" s="212" t="s">
        <v>347</v>
      </c>
      <c r="AB26" s="212">
        <v>150700.359</v>
      </c>
      <c r="AC26" s="212">
        <v>189128.94099999999</v>
      </c>
      <c r="AD26" s="212">
        <v>8.3299999999999999E-2</v>
      </c>
      <c r="AE26" s="212">
        <v>0</v>
      </c>
      <c r="AF26" s="212">
        <v>8.3299999999999999E-2</v>
      </c>
      <c r="AG26" s="212">
        <v>0</v>
      </c>
      <c r="AH26" s="212">
        <v>12558.36</v>
      </c>
      <c r="AI26" s="212">
        <v>15760.75</v>
      </c>
      <c r="AJ26" s="212">
        <v>0</v>
      </c>
      <c r="AK26" s="212">
        <v>0</v>
      </c>
      <c r="AL26" s="212">
        <v>0</v>
      </c>
      <c r="AM26">
        <v>1</v>
      </c>
      <c r="AN26" t="str">
        <f>VLOOKUP(H26,'Base Art'!$A:$AJ,36,FALSE)</f>
        <v>LA DELICIA FELIPE FORT S.A.</v>
      </c>
    </row>
    <row r="27" spans="1:40" x14ac:dyDescent="0.25">
      <c r="A27" s="212" t="s">
        <v>7819</v>
      </c>
      <c r="B27" s="212">
        <v>1</v>
      </c>
      <c r="C27" s="212" t="s">
        <v>7820</v>
      </c>
      <c r="D27" s="212" t="s">
        <v>146</v>
      </c>
      <c r="E27" s="212">
        <v>1</v>
      </c>
      <c r="F27" s="212" t="s">
        <v>14</v>
      </c>
      <c r="G27" s="212" t="s">
        <v>430</v>
      </c>
      <c r="H27" s="212">
        <v>1354</v>
      </c>
      <c r="I27" s="212" t="s">
        <v>431</v>
      </c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>
        <v>1372</v>
      </c>
      <c r="Z27" s="212" t="s">
        <v>346</v>
      </c>
      <c r="AA27" s="212" t="s">
        <v>347</v>
      </c>
      <c r="AB27" s="212">
        <v>251102.65700000001</v>
      </c>
      <c r="AC27" s="212">
        <v>310041.05099999998</v>
      </c>
      <c r="AD27" s="212">
        <v>0.375</v>
      </c>
      <c r="AE27" s="212">
        <v>0</v>
      </c>
      <c r="AF27" s="212">
        <v>0.375</v>
      </c>
      <c r="AG27" s="212">
        <v>0</v>
      </c>
      <c r="AH27" s="212">
        <v>94163.5</v>
      </c>
      <c r="AI27" s="212">
        <v>116265.39</v>
      </c>
      <c r="AJ27" s="212">
        <v>0</v>
      </c>
      <c r="AK27" s="212">
        <v>0</v>
      </c>
      <c r="AL27" s="212">
        <v>0</v>
      </c>
      <c r="AM27">
        <v>1</v>
      </c>
      <c r="AN27" t="str">
        <f>VLOOKUP(H27,'Base Art'!$A:$AJ,36,FALSE)</f>
        <v>LA DELICIA FELIPE FORT S.A.</v>
      </c>
    </row>
    <row r="28" spans="1:40" x14ac:dyDescent="0.25">
      <c r="A28" s="212" t="s">
        <v>7819</v>
      </c>
      <c r="B28" s="212">
        <v>1</v>
      </c>
      <c r="C28" s="212" t="s">
        <v>7820</v>
      </c>
      <c r="D28" s="212" t="s">
        <v>146</v>
      </c>
      <c r="E28" s="212">
        <v>1</v>
      </c>
      <c r="F28" s="212" t="s">
        <v>14</v>
      </c>
      <c r="G28" s="212" t="s">
        <v>434</v>
      </c>
      <c r="H28" s="212">
        <v>1410</v>
      </c>
      <c r="I28" s="212" t="s">
        <v>435</v>
      </c>
      <c r="J28" s="212">
        <v>1427</v>
      </c>
      <c r="K28" s="212" t="s">
        <v>436</v>
      </c>
      <c r="L28" s="212" t="s">
        <v>437</v>
      </c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>
        <v>1374</v>
      </c>
      <c r="Z28" s="212" t="s">
        <v>336</v>
      </c>
      <c r="AA28" s="212" t="s">
        <v>337</v>
      </c>
      <c r="AB28" s="212">
        <v>86362.65</v>
      </c>
      <c r="AC28" s="212">
        <v>105794.266</v>
      </c>
      <c r="AD28" s="212">
        <v>5.5599999999999997E-2</v>
      </c>
      <c r="AE28" s="212">
        <v>0</v>
      </c>
      <c r="AF28" s="212">
        <v>5.5599999999999997E-2</v>
      </c>
      <c r="AG28" s="212">
        <v>0</v>
      </c>
      <c r="AH28" s="212">
        <v>4797.93</v>
      </c>
      <c r="AI28" s="212">
        <v>5877.46</v>
      </c>
      <c r="AJ28" s="212">
        <v>0</v>
      </c>
      <c r="AK28" s="212">
        <v>0</v>
      </c>
      <c r="AL28" s="212">
        <v>0</v>
      </c>
      <c r="AM28">
        <v>1</v>
      </c>
      <c r="AN28" t="str">
        <f>VLOOKUP(H28,'Base Art'!$A:$AJ,36,FALSE)</f>
        <v>GEORGALOS HNOS. S.A.I.C.A.</v>
      </c>
    </row>
    <row r="29" spans="1:40" x14ac:dyDescent="0.25">
      <c r="A29" s="212" t="s">
        <v>7819</v>
      </c>
      <c r="B29" s="212">
        <v>1</v>
      </c>
      <c r="C29" s="212" t="s">
        <v>7820</v>
      </c>
      <c r="D29" s="212" t="s">
        <v>146</v>
      </c>
      <c r="E29" s="212">
        <v>1</v>
      </c>
      <c r="F29" s="212" t="s">
        <v>14</v>
      </c>
      <c r="G29" s="212" t="s">
        <v>438</v>
      </c>
      <c r="H29" s="212">
        <v>1419</v>
      </c>
      <c r="I29" s="212" t="s">
        <v>439</v>
      </c>
      <c r="J29" s="212">
        <v>1429</v>
      </c>
      <c r="K29" s="212" t="s">
        <v>440</v>
      </c>
      <c r="L29" s="212" t="s">
        <v>441</v>
      </c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>
        <v>1374</v>
      </c>
      <c r="Z29" s="212" t="s">
        <v>336</v>
      </c>
      <c r="AA29" s="212" t="s">
        <v>337</v>
      </c>
      <c r="AB29" s="212">
        <v>86500.213000000003</v>
      </c>
      <c r="AC29" s="212">
        <v>105962.758</v>
      </c>
      <c r="AD29" s="212">
        <v>0.25</v>
      </c>
      <c r="AE29" s="212">
        <v>0</v>
      </c>
      <c r="AF29" s="212">
        <v>0.25</v>
      </c>
      <c r="AG29" s="212">
        <v>0</v>
      </c>
      <c r="AH29" s="212">
        <v>21625.05</v>
      </c>
      <c r="AI29" s="212">
        <v>26490.69</v>
      </c>
      <c r="AJ29" s="212">
        <v>0</v>
      </c>
      <c r="AK29" s="212">
        <v>0</v>
      </c>
      <c r="AL29" s="212">
        <v>0</v>
      </c>
      <c r="AM29">
        <v>1</v>
      </c>
      <c r="AN29" t="str">
        <f>VLOOKUP(H29,'Base Art'!$A:$AJ,36,FALSE)</f>
        <v>GEORGALOS HNOS. S.A.I.C.A.</v>
      </c>
    </row>
    <row r="30" spans="1:40" x14ac:dyDescent="0.25">
      <c r="A30" s="212" t="s">
        <v>7819</v>
      </c>
      <c r="B30" s="212">
        <v>1</v>
      </c>
      <c r="C30" s="212" t="s">
        <v>7820</v>
      </c>
      <c r="D30" s="212" t="s">
        <v>146</v>
      </c>
      <c r="E30" s="212">
        <v>1</v>
      </c>
      <c r="F30" s="212" t="s">
        <v>14</v>
      </c>
      <c r="G30" s="212" t="s">
        <v>442</v>
      </c>
      <c r="H30" s="212">
        <v>1594</v>
      </c>
      <c r="I30" s="212" t="s">
        <v>443</v>
      </c>
      <c r="J30" s="212">
        <v>1422</v>
      </c>
      <c r="K30" s="212" t="s">
        <v>382</v>
      </c>
      <c r="L30" s="212" t="s">
        <v>383</v>
      </c>
      <c r="M30" s="212"/>
      <c r="N30" s="212"/>
      <c r="O30" s="212"/>
      <c r="P30" s="212">
        <v>1067</v>
      </c>
      <c r="Q30" s="212" t="s">
        <v>384</v>
      </c>
      <c r="R30" s="212" t="s">
        <v>385</v>
      </c>
      <c r="S30" s="212"/>
      <c r="T30" s="212"/>
      <c r="U30" s="212"/>
      <c r="V30" s="212"/>
      <c r="W30" s="212"/>
      <c r="X30" s="212"/>
      <c r="Y30" s="212">
        <v>1373</v>
      </c>
      <c r="Z30" s="212" t="s">
        <v>386</v>
      </c>
      <c r="AA30" s="212" t="s">
        <v>387</v>
      </c>
      <c r="AB30" s="212">
        <v>18089.197</v>
      </c>
      <c r="AC30" s="212">
        <v>22593.407999999999</v>
      </c>
      <c r="AD30" s="212">
        <v>0.5</v>
      </c>
      <c r="AE30" s="212">
        <v>0</v>
      </c>
      <c r="AF30" s="212">
        <v>0.5</v>
      </c>
      <c r="AG30" s="212">
        <v>0</v>
      </c>
      <c r="AH30" s="212">
        <v>9044.6</v>
      </c>
      <c r="AI30" s="212">
        <v>11296.7</v>
      </c>
      <c r="AJ30" s="212">
        <v>0</v>
      </c>
      <c r="AK30" s="212">
        <v>0</v>
      </c>
      <c r="AL30" s="212">
        <v>0</v>
      </c>
      <c r="AM30">
        <v>1</v>
      </c>
      <c r="AN30" t="str">
        <f>VLOOKUP(H30,'Base Art'!$A:$AJ,36,FALSE)</f>
        <v>ARCOR S.A.I.C.</v>
      </c>
    </row>
    <row r="31" spans="1:40" x14ac:dyDescent="0.25">
      <c r="A31" s="212" t="s">
        <v>7819</v>
      </c>
      <c r="B31" s="212">
        <v>1</v>
      </c>
      <c r="C31" s="212" t="s">
        <v>7820</v>
      </c>
      <c r="D31" s="212" t="s">
        <v>146</v>
      </c>
      <c r="E31" s="212">
        <v>1</v>
      </c>
      <c r="F31" s="212" t="s">
        <v>14</v>
      </c>
      <c r="G31" s="212" t="s">
        <v>444</v>
      </c>
      <c r="H31" s="212">
        <v>1641</v>
      </c>
      <c r="I31" s="212" t="s">
        <v>445</v>
      </c>
      <c r="J31" s="212">
        <v>1064</v>
      </c>
      <c r="K31" s="212" t="s">
        <v>446</v>
      </c>
      <c r="L31" s="212" t="s">
        <v>447</v>
      </c>
      <c r="M31" s="212"/>
      <c r="N31" s="212"/>
      <c r="O31" s="212"/>
      <c r="P31" s="212">
        <v>1066</v>
      </c>
      <c r="Q31" s="212" t="s">
        <v>448</v>
      </c>
      <c r="R31" s="212" t="s">
        <v>449</v>
      </c>
      <c r="S31" s="212"/>
      <c r="T31" s="212"/>
      <c r="U31" s="212"/>
      <c r="V31" s="212"/>
      <c r="W31" s="212"/>
      <c r="X31" s="212"/>
      <c r="Y31" s="212">
        <v>1373</v>
      </c>
      <c r="Z31" s="212" t="s">
        <v>386</v>
      </c>
      <c r="AA31" s="212" t="s">
        <v>387</v>
      </c>
      <c r="AB31" s="212">
        <v>16571.043000000001</v>
      </c>
      <c r="AC31" s="212">
        <v>20389.587</v>
      </c>
      <c r="AD31" s="212">
        <v>0.9</v>
      </c>
      <c r="AE31" s="212">
        <v>0.05</v>
      </c>
      <c r="AF31" s="212">
        <v>0.95</v>
      </c>
      <c r="AG31" s="212">
        <v>0</v>
      </c>
      <c r="AH31" s="212">
        <v>15742.49</v>
      </c>
      <c r="AI31" s="212">
        <v>19370.11</v>
      </c>
      <c r="AJ31" s="212">
        <v>1</v>
      </c>
      <c r="AK31" s="212">
        <v>0.95</v>
      </c>
      <c r="AL31" s="212">
        <v>0</v>
      </c>
      <c r="AM31">
        <v>1</v>
      </c>
      <c r="AN31" t="str">
        <f>VLOOKUP(H31,'Base Art'!$A:$AJ,36,FALSE)</f>
        <v>MOLINO CAÑUELAS S.A.C.I.F.I.A.</v>
      </c>
    </row>
    <row r="32" spans="1:40" x14ac:dyDescent="0.25">
      <c r="A32" s="212" t="s">
        <v>7819</v>
      </c>
      <c r="B32" s="212">
        <v>1</v>
      </c>
      <c r="C32" s="212" t="s">
        <v>7820</v>
      </c>
      <c r="D32" s="212" t="s">
        <v>146</v>
      </c>
      <c r="E32" s="212">
        <v>1</v>
      </c>
      <c r="F32" s="212" t="s">
        <v>14</v>
      </c>
      <c r="G32" s="212" t="s">
        <v>450</v>
      </c>
      <c r="H32" s="212">
        <v>1642</v>
      </c>
      <c r="I32" s="212" t="s">
        <v>451</v>
      </c>
      <c r="J32" s="212">
        <v>1064</v>
      </c>
      <c r="K32" s="212" t="s">
        <v>446</v>
      </c>
      <c r="L32" s="212" t="s">
        <v>447</v>
      </c>
      <c r="M32" s="212"/>
      <c r="N32" s="212"/>
      <c r="O32" s="212"/>
      <c r="P32" s="212">
        <v>1066</v>
      </c>
      <c r="Q32" s="212" t="s">
        <v>448</v>
      </c>
      <c r="R32" s="212" t="s">
        <v>449</v>
      </c>
      <c r="S32" s="212"/>
      <c r="T32" s="212"/>
      <c r="U32" s="212"/>
      <c r="V32" s="212"/>
      <c r="W32" s="212"/>
      <c r="X32" s="212"/>
      <c r="Y32" s="212">
        <v>1373</v>
      </c>
      <c r="Z32" s="212" t="s">
        <v>386</v>
      </c>
      <c r="AA32" s="212" t="s">
        <v>387</v>
      </c>
      <c r="AB32" s="212">
        <v>19432.18</v>
      </c>
      <c r="AC32" s="212">
        <v>24095.9</v>
      </c>
      <c r="AD32" s="212">
        <v>0.3</v>
      </c>
      <c r="AE32" s="212">
        <v>0</v>
      </c>
      <c r="AF32" s="212">
        <v>0.3</v>
      </c>
      <c r="AG32" s="212">
        <v>0</v>
      </c>
      <c r="AH32" s="212">
        <v>5829.65</v>
      </c>
      <c r="AI32" s="212">
        <v>7228.77</v>
      </c>
      <c r="AJ32" s="212">
        <v>0</v>
      </c>
      <c r="AK32" s="212">
        <v>0</v>
      </c>
      <c r="AL32" s="212">
        <v>0</v>
      </c>
      <c r="AM32">
        <v>1</v>
      </c>
      <c r="AN32" t="str">
        <f>VLOOKUP(H32,'Base Art'!$A:$AJ,36,FALSE)</f>
        <v>MOLINO CAÑUELAS S.A.C.I.F.I.A.</v>
      </c>
    </row>
    <row r="33" spans="1:40" x14ac:dyDescent="0.25">
      <c r="A33" s="212" t="s">
        <v>7819</v>
      </c>
      <c r="B33" s="212">
        <v>1</v>
      </c>
      <c r="C33" s="212" t="s">
        <v>7820</v>
      </c>
      <c r="D33" s="212" t="s">
        <v>146</v>
      </c>
      <c r="E33" s="212">
        <v>1</v>
      </c>
      <c r="F33" s="212" t="s">
        <v>14</v>
      </c>
      <c r="G33" s="212" t="s">
        <v>452</v>
      </c>
      <c r="H33" s="212">
        <v>1643</v>
      </c>
      <c r="I33" s="212" t="s">
        <v>453</v>
      </c>
      <c r="J33" s="212">
        <v>1065</v>
      </c>
      <c r="K33" s="212" t="s">
        <v>454</v>
      </c>
      <c r="L33" s="212" t="s">
        <v>455</v>
      </c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>
        <v>1373</v>
      </c>
      <c r="Z33" s="212" t="s">
        <v>386</v>
      </c>
      <c r="AA33" s="212" t="s">
        <v>387</v>
      </c>
      <c r="AB33" s="212">
        <v>14410.413</v>
      </c>
      <c r="AC33" s="212">
        <v>17652.755000000001</v>
      </c>
      <c r="AD33" s="212">
        <v>1</v>
      </c>
      <c r="AE33" s="212">
        <v>0</v>
      </c>
      <c r="AF33" s="212">
        <v>1</v>
      </c>
      <c r="AG33" s="212">
        <v>0</v>
      </c>
      <c r="AH33" s="212">
        <v>14410.41</v>
      </c>
      <c r="AI33" s="212">
        <v>17652.75</v>
      </c>
      <c r="AJ33" s="212">
        <v>2</v>
      </c>
      <c r="AK33" s="212">
        <v>0.5</v>
      </c>
      <c r="AL33" s="212">
        <v>0</v>
      </c>
      <c r="AM33">
        <v>1</v>
      </c>
      <c r="AN33" t="str">
        <f>VLOOKUP(H33,'Base Art'!$A:$AJ,36,FALSE)</f>
        <v>MOLINO CAÑUELAS S.A.C.I.F.I.A.</v>
      </c>
    </row>
    <row r="34" spans="1:40" x14ac:dyDescent="0.25">
      <c r="A34" s="212" t="s">
        <v>7819</v>
      </c>
      <c r="B34" s="212">
        <v>1</v>
      </c>
      <c r="C34" s="212" t="s">
        <v>7820</v>
      </c>
      <c r="D34" s="212" t="s">
        <v>146</v>
      </c>
      <c r="E34" s="212">
        <v>1</v>
      </c>
      <c r="F34" s="212" t="s">
        <v>14</v>
      </c>
      <c r="G34" s="212" t="s">
        <v>456</v>
      </c>
      <c r="H34" s="212">
        <v>1646</v>
      </c>
      <c r="I34" s="212" t="s">
        <v>457</v>
      </c>
      <c r="J34" s="212">
        <v>1064</v>
      </c>
      <c r="K34" s="212" t="s">
        <v>446</v>
      </c>
      <c r="L34" s="212" t="s">
        <v>447</v>
      </c>
      <c r="M34" s="212"/>
      <c r="N34" s="212"/>
      <c r="O34" s="212"/>
      <c r="P34" s="212">
        <v>1066</v>
      </c>
      <c r="Q34" s="212" t="s">
        <v>448</v>
      </c>
      <c r="R34" s="212" t="s">
        <v>449</v>
      </c>
      <c r="S34" s="212"/>
      <c r="T34" s="212"/>
      <c r="U34" s="212"/>
      <c r="V34" s="212"/>
      <c r="W34" s="212"/>
      <c r="X34" s="212"/>
      <c r="Y34" s="212">
        <v>1373</v>
      </c>
      <c r="Z34" s="212" t="s">
        <v>386</v>
      </c>
      <c r="AA34" s="212" t="s">
        <v>387</v>
      </c>
      <c r="AB34" s="212">
        <v>21142.084999999999</v>
      </c>
      <c r="AC34" s="212">
        <v>25947.944</v>
      </c>
      <c r="AD34" s="212">
        <v>1.7082999999999999</v>
      </c>
      <c r="AE34" s="212">
        <v>4.1700000000000001E-2</v>
      </c>
      <c r="AF34" s="212">
        <v>1.75</v>
      </c>
      <c r="AG34" s="212">
        <v>0</v>
      </c>
      <c r="AH34" s="212">
        <v>36998.65</v>
      </c>
      <c r="AI34" s="212">
        <v>45408.9</v>
      </c>
      <c r="AJ34" s="212">
        <v>0</v>
      </c>
      <c r="AK34" s="212">
        <v>0</v>
      </c>
      <c r="AL34" s="212">
        <v>0</v>
      </c>
      <c r="AM34">
        <v>1</v>
      </c>
      <c r="AN34" t="str">
        <f>VLOOKUP(H34,'Base Art'!$A:$AJ,36,FALSE)</f>
        <v>MOLINO CAÑUELAS S.A.C.I.F.I.A.</v>
      </c>
    </row>
    <row r="35" spans="1:40" x14ac:dyDescent="0.25">
      <c r="A35" s="212" t="s">
        <v>7819</v>
      </c>
      <c r="B35" s="212">
        <v>1</v>
      </c>
      <c r="C35" s="212" t="s">
        <v>7820</v>
      </c>
      <c r="D35" s="212" t="s">
        <v>146</v>
      </c>
      <c r="E35" s="212">
        <v>1</v>
      </c>
      <c r="F35" s="212" t="s">
        <v>14</v>
      </c>
      <c r="G35" s="212" t="s">
        <v>458</v>
      </c>
      <c r="H35" s="212">
        <v>1648</v>
      </c>
      <c r="I35" s="212" t="s">
        <v>459</v>
      </c>
      <c r="J35" s="212">
        <v>1422</v>
      </c>
      <c r="K35" s="212" t="s">
        <v>382</v>
      </c>
      <c r="L35" s="212" t="s">
        <v>383</v>
      </c>
      <c r="M35" s="212"/>
      <c r="N35" s="212"/>
      <c r="O35" s="212"/>
      <c r="P35" s="212">
        <v>1067</v>
      </c>
      <c r="Q35" s="212" t="s">
        <v>384</v>
      </c>
      <c r="R35" s="212" t="s">
        <v>385</v>
      </c>
      <c r="S35" s="212"/>
      <c r="T35" s="212"/>
      <c r="U35" s="212"/>
      <c r="V35" s="212"/>
      <c r="W35" s="212"/>
      <c r="X35" s="212"/>
      <c r="Y35" s="212">
        <v>1373</v>
      </c>
      <c r="Z35" s="212" t="s">
        <v>386</v>
      </c>
      <c r="AA35" s="212" t="s">
        <v>387</v>
      </c>
      <c r="AB35" s="212">
        <v>18315.879000000001</v>
      </c>
      <c r="AC35" s="212">
        <v>22540.32</v>
      </c>
      <c r="AD35" s="212">
        <v>0.52500000000000002</v>
      </c>
      <c r="AE35" s="212">
        <v>0</v>
      </c>
      <c r="AF35" s="212">
        <v>0.52500000000000002</v>
      </c>
      <c r="AG35" s="212">
        <v>0</v>
      </c>
      <c r="AH35" s="212">
        <v>9615.84</v>
      </c>
      <c r="AI35" s="212">
        <v>11833.67</v>
      </c>
      <c r="AJ35" s="212">
        <v>0</v>
      </c>
      <c r="AK35" s="212">
        <v>0</v>
      </c>
      <c r="AL35" s="212">
        <v>0</v>
      </c>
      <c r="AM35">
        <v>1</v>
      </c>
      <c r="AN35" t="str">
        <f>VLOOKUP(H35,'Base Art'!$A:$AJ,36,FALSE)</f>
        <v>ARCOR S.A.I.C.</v>
      </c>
    </row>
    <row r="36" spans="1:40" x14ac:dyDescent="0.25">
      <c r="A36" s="212" t="s">
        <v>7819</v>
      </c>
      <c r="B36" s="212">
        <v>1</v>
      </c>
      <c r="C36" s="212" t="s">
        <v>7820</v>
      </c>
      <c r="D36" s="212" t="s">
        <v>146</v>
      </c>
      <c r="E36" s="212">
        <v>1</v>
      </c>
      <c r="F36" s="212" t="s">
        <v>14</v>
      </c>
      <c r="G36" s="212" t="s">
        <v>460</v>
      </c>
      <c r="H36" s="212">
        <v>1696</v>
      </c>
      <c r="I36" s="212" t="s">
        <v>461</v>
      </c>
      <c r="J36" s="212">
        <v>1460</v>
      </c>
      <c r="K36" s="212" t="s">
        <v>462</v>
      </c>
      <c r="L36" s="212" t="s">
        <v>463</v>
      </c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>
        <v>1369</v>
      </c>
      <c r="Z36" s="212" t="s">
        <v>354</v>
      </c>
      <c r="AA36" s="212" t="s">
        <v>355</v>
      </c>
      <c r="AB36" s="212">
        <v>62035.826000000001</v>
      </c>
      <c r="AC36" s="212">
        <v>75993.887000000002</v>
      </c>
      <c r="AD36" s="212">
        <v>0.47920000000000001</v>
      </c>
      <c r="AE36" s="212">
        <v>0</v>
      </c>
      <c r="AF36" s="212">
        <v>0.47920000000000001</v>
      </c>
      <c r="AG36" s="212">
        <v>0</v>
      </c>
      <c r="AH36" s="212">
        <v>29725.5</v>
      </c>
      <c r="AI36" s="212">
        <v>36413.74</v>
      </c>
      <c r="AJ36" s="212">
        <v>3</v>
      </c>
      <c r="AK36" s="212">
        <v>0.16</v>
      </c>
      <c r="AL36" s="212">
        <v>0</v>
      </c>
      <c r="AM36">
        <v>1</v>
      </c>
      <c r="AN36" t="str">
        <f>VLOOKUP(H36,'Base Art'!$A:$AJ,36,FALSE)</f>
        <v>IMPORTADORA SUDAMERICANA S.R.L.</v>
      </c>
    </row>
    <row r="37" spans="1:40" x14ac:dyDescent="0.25">
      <c r="A37" s="212" t="s">
        <v>7819</v>
      </c>
      <c r="B37" s="212">
        <v>1</v>
      </c>
      <c r="C37" s="212" t="s">
        <v>7820</v>
      </c>
      <c r="D37" s="212" t="s">
        <v>146</v>
      </c>
      <c r="E37" s="212">
        <v>1</v>
      </c>
      <c r="F37" s="212" t="s">
        <v>14</v>
      </c>
      <c r="G37" s="212" t="s">
        <v>1072</v>
      </c>
      <c r="H37" s="212">
        <v>1699</v>
      </c>
      <c r="I37" s="212" t="s">
        <v>1073</v>
      </c>
      <c r="J37" s="212">
        <v>1419</v>
      </c>
      <c r="K37" s="212" t="s">
        <v>572</v>
      </c>
      <c r="L37" s="212" t="s">
        <v>573</v>
      </c>
      <c r="M37" s="212"/>
      <c r="N37" s="212"/>
      <c r="O37" s="212"/>
      <c r="P37" s="212">
        <v>1255</v>
      </c>
      <c r="Q37" s="212" t="s">
        <v>1074</v>
      </c>
      <c r="R37" s="212" t="s">
        <v>1075</v>
      </c>
      <c r="S37" s="212"/>
      <c r="T37" s="212"/>
      <c r="U37" s="212"/>
      <c r="V37" s="212"/>
      <c r="W37" s="212"/>
      <c r="X37" s="212"/>
      <c r="Y37" s="212">
        <v>1369</v>
      </c>
      <c r="Z37" s="212" t="s">
        <v>354</v>
      </c>
      <c r="AA37" s="212" t="s">
        <v>355</v>
      </c>
      <c r="AB37" s="212">
        <v>21759.32</v>
      </c>
      <c r="AC37" s="212">
        <v>26655.162</v>
      </c>
      <c r="AD37" s="212">
        <v>0.16669999999999999</v>
      </c>
      <c r="AE37" s="212">
        <v>0</v>
      </c>
      <c r="AF37" s="212">
        <v>0.16669999999999999</v>
      </c>
      <c r="AG37" s="212">
        <v>0</v>
      </c>
      <c r="AH37" s="212">
        <v>3626.55</v>
      </c>
      <c r="AI37" s="212">
        <v>4442.53</v>
      </c>
      <c r="AJ37" s="212">
        <v>1</v>
      </c>
      <c r="AK37" s="212">
        <v>0.17</v>
      </c>
      <c r="AL37" s="212">
        <v>0</v>
      </c>
      <c r="AM37">
        <v>1</v>
      </c>
      <c r="AN37" t="str">
        <f>VLOOKUP(H37,'Base Art'!$A:$AJ,36,FALSE)</f>
        <v>ARCOR S.A.I.C.</v>
      </c>
    </row>
    <row r="38" spans="1:40" x14ac:dyDescent="0.25">
      <c r="A38" s="212" t="s">
        <v>7819</v>
      </c>
      <c r="B38" s="212">
        <v>1</v>
      </c>
      <c r="C38" s="212" t="s">
        <v>7820</v>
      </c>
      <c r="D38" s="212" t="s">
        <v>146</v>
      </c>
      <c r="E38" s="212">
        <v>1</v>
      </c>
      <c r="F38" s="212" t="s">
        <v>14</v>
      </c>
      <c r="G38" s="212" t="s">
        <v>464</v>
      </c>
      <c r="H38" s="212">
        <v>1808</v>
      </c>
      <c r="I38" s="212" t="s">
        <v>465</v>
      </c>
      <c r="J38" s="212">
        <v>1470</v>
      </c>
      <c r="K38" s="212" t="s">
        <v>466</v>
      </c>
      <c r="L38" s="212" t="s">
        <v>467</v>
      </c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>
        <v>1374</v>
      </c>
      <c r="Z38" s="212" t="s">
        <v>336</v>
      </c>
      <c r="AA38" s="212" t="s">
        <v>337</v>
      </c>
      <c r="AB38" s="212">
        <v>101800.875</v>
      </c>
      <c r="AC38" s="212">
        <v>125715.234</v>
      </c>
      <c r="AD38" s="212">
        <v>0.5</v>
      </c>
      <c r="AE38" s="212">
        <v>0</v>
      </c>
      <c r="AF38" s="212">
        <v>0.5</v>
      </c>
      <c r="AG38" s="212">
        <v>0</v>
      </c>
      <c r="AH38" s="212">
        <v>50900.44</v>
      </c>
      <c r="AI38" s="212">
        <v>62857.62</v>
      </c>
      <c r="AJ38" s="212">
        <v>1</v>
      </c>
      <c r="AK38" s="212">
        <v>0.5</v>
      </c>
      <c r="AL38" s="212">
        <v>0</v>
      </c>
      <c r="AM38">
        <v>1</v>
      </c>
      <c r="AN38" t="str">
        <f>VLOOKUP(H38,'Base Art'!$A:$AJ,36,FALSE)</f>
        <v>LHERITIER ARGENTINA S.A.</v>
      </c>
    </row>
    <row r="39" spans="1:40" x14ac:dyDescent="0.25">
      <c r="A39" s="212" t="s">
        <v>7819</v>
      </c>
      <c r="B39" s="212">
        <v>1</v>
      </c>
      <c r="C39" s="212" t="s">
        <v>7820</v>
      </c>
      <c r="D39" s="212" t="s">
        <v>146</v>
      </c>
      <c r="E39" s="212">
        <v>1</v>
      </c>
      <c r="F39" s="212" t="s">
        <v>14</v>
      </c>
      <c r="G39" s="212" t="s">
        <v>468</v>
      </c>
      <c r="H39" s="212">
        <v>1870</v>
      </c>
      <c r="I39" s="212" t="s">
        <v>469</v>
      </c>
      <c r="J39" s="212">
        <v>1351</v>
      </c>
      <c r="K39" s="212" t="s">
        <v>470</v>
      </c>
      <c r="L39" s="212" t="s">
        <v>471</v>
      </c>
      <c r="M39" s="212"/>
      <c r="N39" s="212"/>
      <c r="O39" s="212"/>
      <c r="P39" s="212">
        <v>1141</v>
      </c>
      <c r="Q39" s="212" t="s">
        <v>472</v>
      </c>
      <c r="R39" s="212" t="s">
        <v>473</v>
      </c>
      <c r="S39" s="212"/>
      <c r="T39" s="212"/>
      <c r="U39" s="212"/>
      <c r="V39" s="212"/>
      <c r="W39" s="212"/>
      <c r="X39" s="212"/>
      <c r="Y39" s="212">
        <v>1372</v>
      </c>
      <c r="Z39" s="212" t="s">
        <v>346</v>
      </c>
      <c r="AA39" s="212" t="s">
        <v>347</v>
      </c>
      <c r="AB39" s="212">
        <v>264368.62</v>
      </c>
      <c r="AC39" s="212">
        <v>323851.56400000001</v>
      </c>
      <c r="AD39" s="212">
        <v>8.3299999999999999E-2</v>
      </c>
      <c r="AE39" s="212">
        <v>0</v>
      </c>
      <c r="AF39" s="212">
        <v>8.3299999999999999E-2</v>
      </c>
      <c r="AG39" s="212">
        <v>0</v>
      </c>
      <c r="AH39" s="212">
        <v>22030.720000000001</v>
      </c>
      <c r="AI39" s="212">
        <v>26987.63</v>
      </c>
      <c r="AJ39" s="212">
        <v>1</v>
      </c>
      <c r="AK39" s="212">
        <v>0.08</v>
      </c>
      <c r="AL39" s="212">
        <v>0</v>
      </c>
      <c r="AM39">
        <v>1</v>
      </c>
      <c r="AN39" t="str">
        <f>VLOOKUP(H39,'Base Art'!$A:$AJ,36,FALSE)</f>
        <v>FERRERO ARGENTINA S.A.</v>
      </c>
    </row>
    <row r="40" spans="1:40" x14ac:dyDescent="0.25">
      <c r="A40" s="212" t="s">
        <v>7819</v>
      </c>
      <c r="B40" s="212">
        <v>1</v>
      </c>
      <c r="C40" s="212" t="s">
        <v>7820</v>
      </c>
      <c r="D40" s="212" t="s">
        <v>146</v>
      </c>
      <c r="E40" s="212">
        <v>1</v>
      </c>
      <c r="F40" s="212" t="s">
        <v>14</v>
      </c>
      <c r="G40" s="212" t="s">
        <v>478</v>
      </c>
      <c r="H40" s="212">
        <v>1919</v>
      </c>
      <c r="I40" s="212" t="s">
        <v>479</v>
      </c>
      <c r="J40" s="212">
        <v>1421</v>
      </c>
      <c r="K40" s="212" t="s">
        <v>480</v>
      </c>
      <c r="L40" s="212" t="s">
        <v>481</v>
      </c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>
        <v>1374</v>
      </c>
      <c r="Z40" s="212" t="s">
        <v>336</v>
      </c>
      <c r="AA40" s="212" t="s">
        <v>337</v>
      </c>
      <c r="AB40" s="212">
        <v>26417.69</v>
      </c>
      <c r="AC40" s="212">
        <v>32484.995999999999</v>
      </c>
      <c r="AD40" s="212">
        <v>2.1333000000000002</v>
      </c>
      <c r="AE40" s="212">
        <v>0</v>
      </c>
      <c r="AF40" s="212">
        <v>2.1333000000000002</v>
      </c>
      <c r="AG40" s="212">
        <v>0</v>
      </c>
      <c r="AH40" s="212">
        <v>56357.74</v>
      </c>
      <c r="AI40" s="212">
        <v>69301.320000000007</v>
      </c>
      <c r="AJ40" s="212">
        <v>0</v>
      </c>
      <c r="AK40" s="212">
        <v>0</v>
      </c>
      <c r="AL40" s="212">
        <v>0</v>
      </c>
      <c r="AM40">
        <v>1</v>
      </c>
      <c r="AN40" t="str">
        <f>VLOOKUP(H40,'Base Art'!$A:$AJ,36,FALSE)</f>
        <v>ARCOR S.A.I.C.</v>
      </c>
    </row>
    <row r="41" spans="1:40" x14ac:dyDescent="0.25">
      <c r="A41" s="212" t="s">
        <v>7819</v>
      </c>
      <c r="B41" s="212">
        <v>1</v>
      </c>
      <c r="C41" s="212" t="s">
        <v>7820</v>
      </c>
      <c r="D41" s="212" t="s">
        <v>146</v>
      </c>
      <c r="E41" s="212">
        <v>1</v>
      </c>
      <c r="F41" s="212" t="s">
        <v>14</v>
      </c>
      <c r="G41" s="212" t="s">
        <v>1703</v>
      </c>
      <c r="H41" s="212">
        <v>1941</v>
      </c>
      <c r="I41" s="212" t="s">
        <v>1704</v>
      </c>
      <c r="J41" s="212">
        <v>1425</v>
      </c>
      <c r="K41" s="212" t="s">
        <v>484</v>
      </c>
      <c r="L41" s="212" t="s">
        <v>485</v>
      </c>
      <c r="M41" s="212"/>
      <c r="N41" s="212"/>
      <c r="O41" s="212"/>
      <c r="P41" s="212">
        <v>1277</v>
      </c>
      <c r="Q41" s="212" t="s">
        <v>486</v>
      </c>
      <c r="R41" s="212" t="s">
        <v>487</v>
      </c>
      <c r="S41" s="212"/>
      <c r="T41" s="212"/>
      <c r="U41" s="212"/>
      <c r="V41" s="212"/>
      <c r="W41" s="212"/>
      <c r="X41" s="212"/>
      <c r="Y41" s="212">
        <v>1374</v>
      </c>
      <c r="Z41" s="212" t="s">
        <v>336</v>
      </c>
      <c r="AA41" s="212" t="s">
        <v>337</v>
      </c>
      <c r="AB41" s="212">
        <v>58685.741999999998</v>
      </c>
      <c r="AC41" s="212">
        <v>71890.038</v>
      </c>
      <c r="AD41" s="212">
        <v>8.3299999999999999E-2</v>
      </c>
      <c r="AE41" s="212">
        <v>0</v>
      </c>
      <c r="AF41" s="212">
        <v>8.3299999999999999E-2</v>
      </c>
      <c r="AG41" s="212">
        <v>0</v>
      </c>
      <c r="AH41" s="212">
        <v>4890.4799999999996</v>
      </c>
      <c r="AI41" s="212">
        <v>5990.84</v>
      </c>
      <c r="AJ41" s="212">
        <v>0</v>
      </c>
      <c r="AK41" s="212">
        <v>0</v>
      </c>
      <c r="AL41" s="212">
        <v>0</v>
      </c>
      <c r="AM41">
        <v>1</v>
      </c>
      <c r="AN41" t="str">
        <f>VLOOKUP(H41,'Base Art'!$A:$AJ,36,FALSE)</f>
        <v>GEORGALOS HNOS. S.A.I.C.A.</v>
      </c>
    </row>
    <row r="42" spans="1:40" x14ac:dyDescent="0.25">
      <c r="A42" s="212" t="s">
        <v>7819</v>
      </c>
      <c r="B42" s="212">
        <v>1</v>
      </c>
      <c r="C42" s="212" t="s">
        <v>7820</v>
      </c>
      <c r="D42" s="212" t="s">
        <v>146</v>
      </c>
      <c r="E42" s="212">
        <v>1</v>
      </c>
      <c r="F42" s="212" t="s">
        <v>14</v>
      </c>
      <c r="G42" s="212" t="s">
        <v>488</v>
      </c>
      <c r="H42" s="212">
        <v>1942</v>
      </c>
      <c r="I42" s="212" t="s">
        <v>489</v>
      </c>
      <c r="J42" s="212">
        <v>1425</v>
      </c>
      <c r="K42" s="212" t="s">
        <v>484</v>
      </c>
      <c r="L42" s="212" t="s">
        <v>485</v>
      </c>
      <c r="M42" s="212"/>
      <c r="N42" s="212"/>
      <c r="O42" s="212"/>
      <c r="P42" s="212">
        <v>1277</v>
      </c>
      <c r="Q42" s="212" t="s">
        <v>486</v>
      </c>
      <c r="R42" s="212" t="s">
        <v>487</v>
      </c>
      <c r="S42" s="212"/>
      <c r="T42" s="212"/>
      <c r="U42" s="212"/>
      <c r="V42" s="212"/>
      <c r="W42" s="212"/>
      <c r="X42" s="212"/>
      <c r="Y42" s="212">
        <v>1374</v>
      </c>
      <c r="Z42" s="212" t="s">
        <v>336</v>
      </c>
      <c r="AA42" s="212" t="s">
        <v>337</v>
      </c>
      <c r="AB42" s="212">
        <v>58685.741999999998</v>
      </c>
      <c r="AC42" s="212">
        <v>71890.038</v>
      </c>
      <c r="AD42" s="212">
        <v>0.25</v>
      </c>
      <c r="AE42" s="212">
        <v>0</v>
      </c>
      <c r="AF42" s="212">
        <v>0.25</v>
      </c>
      <c r="AG42" s="212">
        <v>0</v>
      </c>
      <c r="AH42" s="212">
        <v>14671.44</v>
      </c>
      <c r="AI42" s="212">
        <v>17972.509999999998</v>
      </c>
      <c r="AJ42" s="212">
        <v>0</v>
      </c>
      <c r="AK42" s="212">
        <v>0</v>
      </c>
      <c r="AL42" s="212">
        <v>0</v>
      </c>
      <c r="AM42">
        <v>1</v>
      </c>
      <c r="AN42" t="str">
        <f>VLOOKUP(H42,'Base Art'!$A:$AJ,36,FALSE)</f>
        <v>GEORGALOS HNOS. S.A.I.C.A.</v>
      </c>
    </row>
    <row r="43" spans="1:40" x14ac:dyDescent="0.25">
      <c r="A43" s="212" t="s">
        <v>7819</v>
      </c>
      <c r="B43" s="212">
        <v>1</v>
      </c>
      <c r="C43" s="212" t="s">
        <v>7820</v>
      </c>
      <c r="D43" s="212" t="s">
        <v>146</v>
      </c>
      <c r="E43" s="212">
        <v>1</v>
      </c>
      <c r="F43" s="212" t="s">
        <v>14</v>
      </c>
      <c r="G43" s="212" t="s">
        <v>490</v>
      </c>
      <c r="H43" s="212">
        <v>1971</v>
      </c>
      <c r="I43" s="212" t="s">
        <v>491</v>
      </c>
      <c r="J43" s="212">
        <v>1204</v>
      </c>
      <c r="K43" s="212" t="s">
        <v>492</v>
      </c>
      <c r="L43" s="212" t="s">
        <v>493</v>
      </c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>
        <v>1372</v>
      </c>
      <c r="Z43" s="212" t="s">
        <v>346</v>
      </c>
      <c r="AA43" s="212" t="s">
        <v>347</v>
      </c>
      <c r="AB43" s="212">
        <v>191259.17600000001</v>
      </c>
      <c r="AC43" s="212">
        <v>234292.46</v>
      </c>
      <c r="AD43" s="212">
        <v>3.5700000000000003E-2</v>
      </c>
      <c r="AE43" s="212">
        <v>0</v>
      </c>
      <c r="AF43" s="212">
        <v>3.5700000000000003E-2</v>
      </c>
      <c r="AG43" s="212">
        <v>0</v>
      </c>
      <c r="AH43" s="212">
        <v>6830.68</v>
      </c>
      <c r="AI43" s="212">
        <v>8367.59</v>
      </c>
      <c r="AJ43" s="212">
        <v>0</v>
      </c>
      <c r="AK43" s="212">
        <v>0</v>
      </c>
      <c r="AL43" s="212">
        <v>0</v>
      </c>
      <c r="AM43">
        <v>1</v>
      </c>
      <c r="AN43" t="str">
        <f>VLOOKUP(H43,'Base Art'!$A:$AJ,36,FALSE)</f>
        <v>FERRERO ARGENTINA S.A.</v>
      </c>
    </row>
    <row r="44" spans="1:40" x14ac:dyDescent="0.25">
      <c r="A44" s="212" t="s">
        <v>7819</v>
      </c>
      <c r="B44" s="212">
        <v>1</v>
      </c>
      <c r="C44" s="212" t="s">
        <v>7820</v>
      </c>
      <c r="D44" s="212" t="s">
        <v>146</v>
      </c>
      <c r="E44" s="212">
        <v>1</v>
      </c>
      <c r="F44" s="212" t="s">
        <v>14</v>
      </c>
      <c r="G44" s="212" t="s">
        <v>500</v>
      </c>
      <c r="H44" s="212">
        <v>2338</v>
      </c>
      <c r="I44" s="212" t="s">
        <v>501</v>
      </c>
      <c r="J44" s="212"/>
      <c r="K44" s="212"/>
      <c r="L44" s="212"/>
      <c r="M44" s="212"/>
      <c r="N44" s="212"/>
      <c r="O44" s="212"/>
      <c r="P44" s="212">
        <v>1086</v>
      </c>
      <c r="Q44" s="212" t="s">
        <v>502</v>
      </c>
      <c r="R44" s="212" t="s">
        <v>503</v>
      </c>
      <c r="S44" s="212"/>
      <c r="T44" s="212"/>
      <c r="U44" s="212"/>
      <c r="V44" s="212"/>
      <c r="W44" s="212"/>
      <c r="X44" s="212"/>
      <c r="Y44" s="212">
        <v>1373</v>
      </c>
      <c r="Z44" s="212" t="s">
        <v>386</v>
      </c>
      <c r="AA44" s="212" t="s">
        <v>387</v>
      </c>
      <c r="AB44" s="212">
        <v>30012.091</v>
      </c>
      <c r="AC44" s="212">
        <v>36947.383999999998</v>
      </c>
      <c r="AD44" s="212">
        <v>1.6333</v>
      </c>
      <c r="AE44" s="212">
        <v>0</v>
      </c>
      <c r="AF44" s="212">
        <v>1.6333</v>
      </c>
      <c r="AG44" s="212">
        <v>0</v>
      </c>
      <c r="AH44" s="212">
        <v>49019.75</v>
      </c>
      <c r="AI44" s="212">
        <v>60347.39</v>
      </c>
      <c r="AJ44" s="212">
        <v>0</v>
      </c>
      <c r="AK44" s="212">
        <v>0</v>
      </c>
      <c r="AL44" s="212">
        <v>0</v>
      </c>
      <c r="AM44">
        <v>1</v>
      </c>
      <c r="AN44" t="str">
        <f>VLOOKUP(H44,'Base Art'!$A:$AJ,36,FALSE)</f>
        <v>DON SATUR S.R.L.</v>
      </c>
    </row>
    <row r="45" spans="1:40" x14ac:dyDescent="0.25">
      <c r="A45" s="212" t="s">
        <v>7819</v>
      </c>
      <c r="B45" s="212">
        <v>1</v>
      </c>
      <c r="C45" s="212" t="s">
        <v>7820</v>
      </c>
      <c r="D45" s="212" t="s">
        <v>146</v>
      </c>
      <c r="E45" s="212">
        <v>1</v>
      </c>
      <c r="F45" s="212" t="s">
        <v>14</v>
      </c>
      <c r="G45" s="212" t="s">
        <v>504</v>
      </c>
      <c r="H45" s="212">
        <v>2339</v>
      </c>
      <c r="I45" s="212" t="s">
        <v>505</v>
      </c>
      <c r="J45" s="212"/>
      <c r="K45" s="212"/>
      <c r="L45" s="212"/>
      <c r="M45" s="212"/>
      <c r="N45" s="212"/>
      <c r="O45" s="212"/>
      <c r="P45" s="212">
        <v>1086</v>
      </c>
      <c r="Q45" s="212" t="s">
        <v>502</v>
      </c>
      <c r="R45" s="212" t="s">
        <v>503</v>
      </c>
      <c r="S45" s="212"/>
      <c r="T45" s="212"/>
      <c r="U45" s="212"/>
      <c r="V45" s="212"/>
      <c r="W45" s="212"/>
      <c r="X45" s="212"/>
      <c r="Y45" s="212">
        <v>1373</v>
      </c>
      <c r="Z45" s="212" t="s">
        <v>386</v>
      </c>
      <c r="AA45" s="212" t="s">
        <v>387</v>
      </c>
      <c r="AB45" s="212">
        <v>28487.295999999998</v>
      </c>
      <c r="AC45" s="212">
        <v>35081.919999999998</v>
      </c>
      <c r="AD45" s="212">
        <v>3.7</v>
      </c>
      <c r="AE45" s="212">
        <v>0.26669999999999999</v>
      </c>
      <c r="AF45" s="212">
        <v>3.9666999999999999</v>
      </c>
      <c r="AG45" s="212">
        <v>0</v>
      </c>
      <c r="AH45" s="212">
        <v>112999.61</v>
      </c>
      <c r="AI45" s="212">
        <v>139158.28</v>
      </c>
      <c r="AJ45" s="212">
        <v>1</v>
      </c>
      <c r="AK45" s="212">
        <v>3.97</v>
      </c>
      <c r="AL45" s="212">
        <v>0</v>
      </c>
      <c r="AM45">
        <v>1</v>
      </c>
      <c r="AN45" t="str">
        <f>VLOOKUP(H45,'Base Art'!$A:$AJ,36,FALSE)</f>
        <v>DON SATUR S.R.L.</v>
      </c>
    </row>
    <row r="46" spans="1:40" x14ac:dyDescent="0.25">
      <c r="A46" s="212" t="s">
        <v>7819</v>
      </c>
      <c r="B46" s="212">
        <v>1</v>
      </c>
      <c r="C46" s="212" t="s">
        <v>7820</v>
      </c>
      <c r="D46" s="212" t="s">
        <v>146</v>
      </c>
      <c r="E46" s="212">
        <v>1</v>
      </c>
      <c r="F46" s="212" t="s">
        <v>14</v>
      </c>
      <c r="G46" s="212" t="s">
        <v>518</v>
      </c>
      <c r="H46" s="212">
        <v>3237</v>
      </c>
      <c r="I46" s="212" t="s">
        <v>519</v>
      </c>
      <c r="J46" s="212">
        <v>1477</v>
      </c>
      <c r="K46" s="212" t="s">
        <v>512</v>
      </c>
      <c r="L46" s="212" t="s">
        <v>513</v>
      </c>
      <c r="M46" s="212"/>
      <c r="N46" s="212"/>
      <c r="O46" s="212"/>
      <c r="P46" s="212">
        <v>1093</v>
      </c>
      <c r="Q46" s="212" t="s">
        <v>520</v>
      </c>
      <c r="R46" s="212" t="s">
        <v>521</v>
      </c>
      <c r="S46" s="212"/>
      <c r="T46" s="212"/>
      <c r="U46" s="212"/>
      <c r="V46" s="212"/>
      <c r="W46" s="212"/>
      <c r="X46" s="212"/>
      <c r="Y46" s="212">
        <v>1373</v>
      </c>
      <c r="Z46" s="212" t="s">
        <v>386</v>
      </c>
      <c r="AA46" s="212" t="s">
        <v>387</v>
      </c>
      <c r="AB46" s="212">
        <v>107834.905</v>
      </c>
      <c r="AC46" s="212">
        <v>132986.78099999999</v>
      </c>
      <c r="AD46" s="212">
        <v>0.58330000000000004</v>
      </c>
      <c r="AE46" s="212">
        <v>0</v>
      </c>
      <c r="AF46" s="212">
        <v>0.58330000000000004</v>
      </c>
      <c r="AG46" s="212">
        <v>0</v>
      </c>
      <c r="AH46" s="212">
        <v>62903.69</v>
      </c>
      <c r="AI46" s="212">
        <v>77575.62</v>
      </c>
      <c r="AJ46" s="212">
        <v>0</v>
      </c>
      <c r="AK46" s="212">
        <v>0</v>
      </c>
      <c r="AL46" s="212">
        <v>0</v>
      </c>
      <c r="AM46">
        <v>1</v>
      </c>
      <c r="AN46" t="str">
        <f>VLOOKUP(H46,'Base Art'!$A:$AJ,36,FALSE)</f>
        <v>ESTABLECIM. MODELO LAS COLONIAS S.A</v>
      </c>
    </row>
    <row r="47" spans="1:40" x14ac:dyDescent="0.25">
      <c r="A47" s="212" t="s">
        <v>7819</v>
      </c>
      <c r="B47" s="212">
        <v>1</v>
      </c>
      <c r="C47" s="212" t="s">
        <v>7820</v>
      </c>
      <c r="D47" s="212" t="s">
        <v>146</v>
      </c>
      <c r="E47" s="212">
        <v>1</v>
      </c>
      <c r="F47" s="212" t="s">
        <v>14</v>
      </c>
      <c r="G47" s="212" t="s">
        <v>522</v>
      </c>
      <c r="H47" s="212">
        <v>3238</v>
      </c>
      <c r="I47" s="212" t="s">
        <v>523</v>
      </c>
      <c r="J47" s="212">
        <v>1477</v>
      </c>
      <c r="K47" s="212" t="s">
        <v>512</v>
      </c>
      <c r="L47" s="212" t="s">
        <v>513</v>
      </c>
      <c r="M47" s="212"/>
      <c r="N47" s="212"/>
      <c r="O47" s="212"/>
      <c r="P47" s="212">
        <v>1093</v>
      </c>
      <c r="Q47" s="212" t="s">
        <v>520</v>
      </c>
      <c r="R47" s="212" t="s">
        <v>521</v>
      </c>
      <c r="S47" s="212"/>
      <c r="T47" s="212"/>
      <c r="U47" s="212"/>
      <c r="V47" s="212"/>
      <c r="W47" s="212"/>
      <c r="X47" s="212"/>
      <c r="Y47" s="212">
        <v>1373</v>
      </c>
      <c r="Z47" s="212" t="s">
        <v>386</v>
      </c>
      <c r="AA47" s="212" t="s">
        <v>387</v>
      </c>
      <c r="AB47" s="212">
        <v>103719.069</v>
      </c>
      <c r="AC47" s="212">
        <v>127833.754</v>
      </c>
      <c r="AD47" s="212">
        <v>0.66669999999999996</v>
      </c>
      <c r="AE47" s="212">
        <v>0</v>
      </c>
      <c r="AF47" s="212">
        <v>0.66669999999999996</v>
      </c>
      <c r="AG47" s="212">
        <v>0</v>
      </c>
      <c r="AH47" s="212">
        <v>69146.05</v>
      </c>
      <c r="AI47" s="212">
        <v>85222.5</v>
      </c>
      <c r="AJ47" s="212">
        <v>0</v>
      </c>
      <c r="AK47" s="212">
        <v>0</v>
      </c>
      <c r="AL47" s="212">
        <v>0</v>
      </c>
      <c r="AM47">
        <v>1</v>
      </c>
      <c r="AN47" t="str">
        <f>VLOOKUP(H47,'Base Art'!$A:$AJ,36,FALSE)</f>
        <v>ESTABLECIM. MODELO LAS COLONIAS S.A</v>
      </c>
    </row>
    <row r="48" spans="1:40" x14ac:dyDescent="0.25">
      <c r="A48" s="212" t="s">
        <v>7819</v>
      </c>
      <c r="B48" s="212">
        <v>1</v>
      </c>
      <c r="C48" s="212" t="s">
        <v>7820</v>
      </c>
      <c r="D48" s="212" t="s">
        <v>146</v>
      </c>
      <c r="E48" s="212">
        <v>1</v>
      </c>
      <c r="F48" s="212" t="s">
        <v>14</v>
      </c>
      <c r="G48" s="212" t="s">
        <v>534</v>
      </c>
      <c r="H48" s="212">
        <v>3536</v>
      </c>
      <c r="I48" s="212" t="s">
        <v>535</v>
      </c>
      <c r="J48" s="212">
        <v>1422</v>
      </c>
      <c r="K48" s="212" t="s">
        <v>382</v>
      </c>
      <c r="L48" s="212" t="s">
        <v>383</v>
      </c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>
        <v>1373</v>
      </c>
      <c r="Z48" s="212" t="s">
        <v>386</v>
      </c>
      <c r="AA48" s="212" t="s">
        <v>387</v>
      </c>
      <c r="AB48" s="212">
        <v>28489.844000000001</v>
      </c>
      <c r="AC48" s="212">
        <v>35469.86</v>
      </c>
      <c r="AD48" s="212">
        <v>0.16669999999999999</v>
      </c>
      <c r="AE48" s="212">
        <v>0</v>
      </c>
      <c r="AF48" s="212">
        <v>0.16669999999999999</v>
      </c>
      <c r="AG48" s="212">
        <v>0</v>
      </c>
      <c r="AH48" s="212">
        <v>4748.3100000000004</v>
      </c>
      <c r="AI48" s="212">
        <v>5911.64</v>
      </c>
      <c r="AJ48" s="212">
        <v>0</v>
      </c>
      <c r="AK48" s="212">
        <v>0</v>
      </c>
      <c r="AL48" s="212">
        <v>0</v>
      </c>
      <c r="AM48">
        <v>1</v>
      </c>
      <c r="AN48" t="str">
        <f>VLOOKUP(H48,'Base Art'!$A:$AJ,36,FALSE)</f>
        <v>ARCOR S.A.I.C.</v>
      </c>
    </row>
    <row r="49" spans="1:40" x14ac:dyDescent="0.25">
      <c r="A49" s="212" t="s">
        <v>7819</v>
      </c>
      <c r="B49" s="212">
        <v>1</v>
      </c>
      <c r="C49" s="212" t="s">
        <v>7820</v>
      </c>
      <c r="D49" s="212" t="s">
        <v>146</v>
      </c>
      <c r="E49" s="212">
        <v>1</v>
      </c>
      <c r="F49" s="212" t="s">
        <v>14</v>
      </c>
      <c r="G49" s="212" t="s">
        <v>536</v>
      </c>
      <c r="H49" s="212">
        <v>3537</v>
      </c>
      <c r="I49" s="212" t="s">
        <v>537</v>
      </c>
      <c r="J49" s="212">
        <v>1422</v>
      </c>
      <c r="K49" s="212" t="s">
        <v>382</v>
      </c>
      <c r="L49" s="212" t="s">
        <v>383</v>
      </c>
      <c r="M49" s="212"/>
      <c r="N49" s="212"/>
      <c r="O49" s="212"/>
      <c r="P49" s="212">
        <v>1167</v>
      </c>
      <c r="Q49" s="212" t="s">
        <v>538</v>
      </c>
      <c r="R49" s="212" t="s">
        <v>539</v>
      </c>
      <c r="S49" s="212"/>
      <c r="T49" s="212"/>
      <c r="U49" s="212"/>
      <c r="V49" s="212"/>
      <c r="W49" s="212"/>
      <c r="X49" s="212"/>
      <c r="Y49" s="212">
        <v>1373</v>
      </c>
      <c r="Z49" s="212" t="s">
        <v>386</v>
      </c>
      <c r="AA49" s="212" t="s">
        <v>387</v>
      </c>
      <c r="AB49" s="212">
        <v>28489.845000000001</v>
      </c>
      <c r="AC49" s="212">
        <v>35754.75</v>
      </c>
      <c r="AD49" s="212">
        <v>0.1389</v>
      </c>
      <c r="AE49" s="212">
        <v>0</v>
      </c>
      <c r="AF49" s="212">
        <v>0.1389</v>
      </c>
      <c r="AG49" s="212">
        <v>0</v>
      </c>
      <c r="AH49" s="212">
        <v>3956.92</v>
      </c>
      <c r="AI49" s="212">
        <v>4965.9399999999996</v>
      </c>
      <c r="AJ49" s="212">
        <v>0</v>
      </c>
      <c r="AK49" s="212">
        <v>0</v>
      </c>
      <c r="AL49" s="212">
        <v>0</v>
      </c>
      <c r="AM49">
        <v>1</v>
      </c>
      <c r="AN49" t="str">
        <f>VLOOKUP(H49,'Base Art'!$A:$AJ,36,FALSE)</f>
        <v>ARCOR S.A.I.C.</v>
      </c>
    </row>
    <row r="50" spans="1:40" x14ac:dyDescent="0.25">
      <c r="A50" s="212" t="s">
        <v>7819</v>
      </c>
      <c r="B50" s="212">
        <v>1</v>
      </c>
      <c r="C50" s="212" t="s">
        <v>7820</v>
      </c>
      <c r="D50" s="212" t="s">
        <v>146</v>
      </c>
      <c r="E50" s="212">
        <v>1</v>
      </c>
      <c r="F50" s="212" t="s">
        <v>14</v>
      </c>
      <c r="G50" s="212" t="s">
        <v>540</v>
      </c>
      <c r="H50" s="212">
        <v>3586</v>
      </c>
      <c r="I50" s="212" t="s">
        <v>541</v>
      </c>
      <c r="J50" s="212">
        <v>1006</v>
      </c>
      <c r="K50" s="212" t="s">
        <v>350</v>
      </c>
      <c r="L50" s="212" t="s">
        <v>351</v>
      </c>
      <c r="M50" s="212"/>
      <c r="N50" s="212"/>
      <c r="O50" s="212"/>
      <c r="P50" s="212">
        <v>1004</v>
      </c>
      <c r="Q50" s="212" t="s">
        <v>352</v>
      </c>
      <c r="R50" s="212" t="s">
        <v>353</v>
      </c>
      <c r="S50" s="212"/>
      <c r="T50" s="212"/>
      <c r="U50" s="212"/>
      <c r="V50" s="212"/>
      <c r="W50" s="212"/>
      <c r="X50" s="212"/>
      <c r="Y50" s="212">
        <v>1369</v>
      </c>
      <c r="Z50" s="212" t="s">
        <v>354</v>
      </c>
      <c r="AA50" s="212" t="s">
        <v>355</v>
      </c>
      <c r="AB50" s="212">
        <v>6263.9139999999998</v>
      </c>
      <c r="AC50" s="212">
        <v>7755.4629999999997</v>
      </c>
      <c r="AD50" s="212">
        <v>1.1000000000000001</v>
      </c>
      <c r="AE50" s="212">
        <v>0</v>
      </c>
      <c r="AF50" s="212">
        <v>1.1000000000000001</v>
      </c>
      <c r="AG50" s="212">
        <v>0</v>
      </c>
      <c r="AH50" s="212">
        <v>6890.31</v>
      </c>
      <c r="AI50" s="212">
        <v>8531.01</v>
      </c>
      <c r="AJ50" s="212">
        <v>0</v>
      </c>
      <c r="AK50" s="212">
        <v>0</v>
      </c>
      <c r="AL50" s="212">
        <v>0</v>
      </c>
      <c r="AM50">
        <v>1</v>
      </c>
      <c r="AN50" t="str">
        <f>VLOOKUP(H50,'Base Art'!$A:$AJ,36,FALSE)</f>
        <v>EST. LAS MARIAS S.A.C.I.F.A.</v>
      </c>
    </row>
    <row r="51" spans="1:40" x14ac:dyDescent="0.25">
      <c r="A51" s="212" t="s">
        <v>7819</v>
      </c>
      <c r="B51" s="212">
        <v>1</v>
      </c>
      <c r="C51" s="212" t="s">
        <v>7820</v>
      </c>
      <c r="D51" s="212" t="s">
        <v>146</v>
      </c>
      <c r="E51" s="212">
        <v>1</v>
      </c>
      <c r="F51" s="212" t="s">
        <v>14</v>
      </c>
      <c r="G51" s="212" t="s">
        <v>546</v>
      </c>
      <c r="H51" s="212">
        <v>4117</v>
      </c>
      <c r="I51" s="212" t="s">
        <v>547</v>
      </c>
      <c r="J51" s="212">
        <v>1019</v>
      </c>
      <c r="K51" s="212" t="s">
        <v>266</v>
      </c>
      <c r="L51" s="212" t="s">
        <v>297</v>
      </c>
      <c r="M51" s="212"/>
      <c r="N51" s="212"/>
      <c r="O51" s="212"/>
      <c r="P51" s="212">
        <v>1020</v>
      </c>
      <c r="Q51" s="212" t="s">
        <v>298</v>
      </c>
      <c r="R51" s="212" t="s">
        <v>299</v>
      </c>
      <c r="S51" s="212"/>
      <c r="T51" s="212"/>
      <c r="U51" s="212"/>
      <c r="V51" s="212"/>
      <c r="W51" s="212"/>
      <c r="X51" s="212"/>
      <c r="Y51" s="212">
        <v>1402</v>
      </c>
      <c r="Z51" s="212" t="s">
        <v>300</v>
      </c>
      <c r="AA51" s="212" t="s">
        <v>301</v>
      </c>
      <c r="AB51" s="212">
        <v>184792.96400000001</v>
      </c>
      <c r="AC51" s="212">
        <v>226371.38500000001</v>
      </c>
      <c r="AD51" s="212">
        <v>0.5</v>
      </c>
      <c r="AE51" s="212">
        <v>0</v>
      </c>
      <c r="AF51" s="212">
        <v>0.5</v>
      </c>
      <c r="AG51" s="212">
        <v>0</v>
      </c>
      <c r="AH51" s="212">
        <v>92396.479999999996</v>
      </c>
      <c r="AI51" s="212">
        <v>113185.69</v>
      </c>
      <c r="AJ51" s="212">
        <v>2</v>
      </c>
      <c r="AK51" s="212">
        <v>0.25</v>
      </c>
      <c r="AL51" s="212">
        <v>0</v>
      </c>
      <c r="AM51">
        <v>1</v>
      </c>
      <c r="AN51" t="str">
        <f>VLOOKUP(H51,'Base Art'!$A:$AJ,36,FALSE)</f>
        <v>ENERGIZER ARGENTINA S.A.</v>
      </c>
    </row>
    <row r="52" spans="1:40" x14ac:dyDescent="0.25">
      <c r="A52" s="212" t="s">
        <v>7819</v>
      </c>
      <c r="B52" s="212">
        <v>1</v>
      </c>
      <c r="C52" s="212" t="s">
        <v>7820</v>
      </c>
      <c r="D52" s="212" t="s">
        <v>146</v>
      </c>
      <c r="E52" s="212">
        <v>1</v>
      </c>
      <c r="F52" s="212" t="s">
        <v>14</v>
      </c>
      <c r="G52" s="212" t="s">
        <v>560</v>
      </c>
      <c r="H52" s="212">
        <v>4386</v>
      </c>
      <c r="I52" s="212" t="s">
        <v>561</v>
      </c>
      <c r="J52" s="212">
        <v>1015</v>
      </c>
      <c r="K52" s="212" t="s">
        <v>562</v>
      </c>
      <c r="L52" s="212" t="s">
        <v>563</v>
      </c>
      <c r="M52" s="212"/>
      <c r="N52" s="212"/>
      <c r="O52" s="212"/>
      <c r="P52" s="212">
        <v>1237</v>
      </c>
      <c r="Q52" s="212" t="s">
        <v>564</v>
      </c>
      <c r="R52" s="212" t="s">
        <v>565</v>
      </c>
      <c r="S52" s="212"/>
      <c r="T52" s="212"/>
      <c r="U52" s="212"/>
      <c r="V52" s="212"/>
      <c r="W52" s="212"/>
      <c r="X52" s="212"/>
      <c r="Y52" s="212">
        <v>1374</v>
      </c>
      <c r="Z52" s="212" t="s">
        <v>336</v>
      </c>
      <c r="AA52" s="212" t="s">
        <v>337</v>
      </c>
      <c r="AB52" s="212">
        <v>19291.083999999999</v>
      </c>
      <c r="AC52" s="212">
        <v>24017.399000000001</v>
      </c>
      <c r="AD52" s="212">
        <v>2</v>
      </c>
      <c r="AE52" s="212">
        <v>0</v>
      </c>
      <c r="AF52" s="212">
        <v>2</v>
      </c>
      <c r="AG52" s="212">
        <v>0</v>
      </c>
      <c r="AH52" s="212">
        <v>38582.17</v>
      </c>
      <c r="AI52" s="212">
        <v>48034.8</v>
      </c>
      <c r="AJ52" s="212">
        <v>1</v>
      </c>
      <c r="AK52" s="212">
        <v>2</v>
      </c>
      <c r="AL52" s="212">
        <v>0</v>
      </c>
      <c r="AM52">
        <v>1</v>
      </c>
      <c r="AN52" t="str">
        <f>VLOOKUP(H52,'Base Art'!$A:$AJ,36,FALSE)</f>
        <v>EST. LAS MARIAS S.A.C.I.F.A.</v>
      </c>
    </row>
    <row r="53" spans="1:40" x14ac:dyDescent="0.25">
      <c r="A53" s="212" t="s">
        <v>7819</v>
      </c>
      <c r="B53" s="212">
        <v>1</v>
      </c>
      <c r="C53" s="212" t="s">
        <v>7820</v>
      </c>
      <c r="D53" s="212" t="s">
        <v>146</v>
      </c>
      <c r="E53" s="212">
        <v>1</v>
      </c>
      <c r="F53" s="212" t="s">
        <v>14</v>
      </c>
      <c r="G53" s="212" t="s">
        <v>984</v>
      </c>
      <c r="H53" s="212">
        <v>4438</v>
      </c>
      <c r="I53" s="212" t="s">
        <v>985</v>
      </c>
      <c r="J53" s="212">
        <v>1414</v>
      </c>
      <c r="K53" s="212" t="s">
        <v>372</v>
      </c>
      <c r="L53" s="212" t="s">
        <v>373</v>
      </c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>
        <v>1372</v>
      </c>
      <c r="Z53" s="212" t="s">
        <v>346</v>
      </c>
      <c r="AA53" s="212" t="s">
        <v>347</v>
      </c>
      <c r="AB53" s="212">
        <v>252706.78</v>
      </c>
      <c r="AC53" s="212">
        <v>309565.81</v>
      </c>
      <c r="AD53" s="212">
        <v>8.3299999999999999E-2</v>
      </c>
      <c r="AE53" s="212">
        <v>0</v>
      </c>
      <c r="AF53" s="212">
        <v>8.3299999999999999E-2</v>
      </c>
      <c r="AG53" s="212">
        <v>0</v>
      </c>
      <c r="AH53" s="212">
        <v>21058.9</v>
      </c>
      <c r="AI53" s="212">
        <v>25797.15</v>
      </c>
      <c r="AJ53" s="212">
        <v>1</v>
      </c>
      <c r="AK53" s="212">
        <v>0.08</v>
      </c>
      <c r="AL53" s="212">
        <v>0</v>
      </c>
      <c r="AM53">
        <v>1</v>
      </c>
      <c r="AN53" t="str">
        <f>VLOOKUP(H53,'Base Art'!$A:$AJ,36,FALSE)</f>
        <v>ARCOR S.A.I.C.</v>
      </c>
    </row>
    <row r="54" spans="1:40" x14ac:dyDescent="0.25">
      <c r="A54" s="212" t="s">
        <v>7819</v>
      </c>
      <c r="B54" s="212">
        <v>1</v>
      </c>
      <c r="C54" s="212" t="s">
        <v>7820</v>
      </c>
      <c r="D54" s="212" t="s">
        <v>146</v>
      </c>
      <c r="E54" s="212">
        <v>1</v>
      </c>
      <c r="F54" s="212" t="s">
        <v>14</v>
      </c>
      <c r="G54" s="212" t="s">
        <v>566</v>
      </c>
      <c r="H54" s="212">
        <v>4446</v>
      </c>
      <c r="I54" s="212" t="s">
        <v>567</v>
      </c>
      <c r="J54" s="212">
        <v>1420</v>
      </c>
      <c r="K54" s="212" t="s">
        <v>568</v>
      </c>
      <c r="L54" s="212" t="s">
        <v>569</v>
      </c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>
        <v>1373</v>
      </c>
      <c r="Z54" s="212" t="s">
        <v>386</v>
      </c>
      <c r="AA54" s="212" t="s">
        <v>387</v>
      </c>
      <c r="AB54" s="212">
        <v>17750.427</v>
      </c>
      <c r="AC54" s="212">
        <v>22010.53</v>
      </c>
      <c r="AD54" s="212">
        <v>-1</v>
      </c>
      <c r="AE54" s="212">
        <v>0</v>
      </c>
      <c r="AF54" s="212">
        <v>-1</v>
      </c>
      <c r="AG54" s="212">
        <v>0</v>
      </c>
      <c r="AH54" s="212">
        <v>-17750.43</v>
      </c>
      <c r="AI54" s="212">
        <v>-22010.53</v>
      </c>
      <c r="AJ54" s="212">
        <v>0</v>
      </c>
      <c r="AK54" s="212">
        <v>0</v>
      </c>
      <c r="AL54" s="212">
        <v>0</v>
      </c>
      <c r="AM54">
        <v>1</v>
      </c>
      <c r="AN54" t="str">
        <f>VLOOKUP(H54,'Base Art'!$A:$AJ,36,FALSE)</f>
        <v>ARCOR S.A.I.C.</v>
      </c>
    </row>
    <row r="55" spans="1:40" x14ac:dyDescent="0.25">
      <c r="A55" s="212" t="s">
        <v>7819</v>
      </c>
      <c r="B55" s="212">
        <v>1</v>
      </c>
      <c r="C55" s="212" t="s">
        <v>7820</v>
      </c>
      <c r="D55" s="212" t="s">
        <v>146</v>
      </c>
      <c r="E55" s="212">
        <v>1</v>
      </c>
      <c r="F55" s="212" t="s">
        <v>14</v>
      </c>
      <c r="G55" s="212" t="s">
        <v>7664</v>
      </c>
      <c r="H55" s="212">
        <v>4522</v>
      </c>
      <c r="I55" s="212" t="s">
        <v>2588</v>
      </c>
      <c r="J55" s="212">
        <v>1013</v>
      </c>
      <c r="K55" s="212" t="s">
        <v>580</v>
      </c>
      <c r="L55" s="212" t="s">
        <v>581</v>
      </c>
      <c r="M55" s="212"/>
      <c r="N55" s="212"/>
      <c r="O55" s="212"/>
      <c r="P55" s="212">
        <v>1005</v>
      </c>
      <c r="Q55" s="212" t="s">
        <v>582</v>
      </c>
      <c r="R55" s="212" t="s">
        <v>583</v>
      </c>
      <c r="S55" s="212"/>
      <c r="T55" s="212"/>
      <c r="U55" s="212"/>
      <c r="V55" s="212"/>
      <c r="W55" s="212"/>
      <c r="X55" s="212"/>
      <c r="Y55" s="212">
        <v>1369</v>
      </c>
      <c r="Z55" s="212" t="s">
        <v>354</v>
      </c>
      <c r="AA55" s="212" t="s">
        <v>355</v>
      </c>
      <c r="AB55" s="212">
        <v>21927.758000000002</v>
      </c>
      <c r="AC55" s="212">
        <v>26861.502</v>
      </c>
      <c r="AD55" s="212">
        <v>0.33329999999999999</v>
      </c>
      <c r="AE55" s="212">
        <v>0</v>
      </c>
      <c r="AF55" s="212">
        <v>0.33329999999999999</v>
      </c>
      <c r="AG55" s="212">
        <v>0</v>
      </c>
      <c r="AH55" s="212">
        <v>7309.25</v>
      </c>
      <c r="AI55" s="212">
        <v>8953.83</v>
      </c>
      <c r="AJ55" s="212">
        <v>1</v>
      </c>
      <c r="AK55" s="212">
        <v>0.33</v>
      </c>
      <c r="AL55" s="212">
        <v>0</v>
      </c>
      <c r="AM55">
        <v>1</v>
      </c>
      <c r="AN55" t="str">
        <f>VLOOKUP(H55,'Base Art'!$A:$AJ,36,FALSE)</f>
        <v>EST. LAS MARIAS S.A.C.I.F.A.</v>
      </c>
    </row>
    <row r="56" spans="1:40" x14ac:dyDescent="0.25">
      <c r="A56" s="212" t="s">
        <v>7819</v>
      </c>
      <c r="B56" s="212">
        <v>1</v>
      </c>
      <c r="C56" s="212" t="s">
        <v>7820</v>
      </c>
      <c r="D56" s="212" t="s">
        <v>146</v>
      </c>
      <c r="E56" s="212">
        <v>1</v>
      </c>
      <c r="F56" s="212" t="s">
        <v>14</v>
      </c>
      <c r="G56" s="212" t="s">
        <v>584</v>
      </c>
      <c r="H56" s="212">
        <v>4781</v>
      </c>
      <c r="I56" s="212" t="s">
        <v>585</v>
      </c>
      <c r="J56" s="212">
        <v>1006</v>
      </c>
      <c r="K56" s="212" t="s">
        <v>350</v>
      </c>
      <c r="L56" s="212" t="s">
        <v>351</v>
      </c>
      <c r="M56" s="212"/>
      <c r="N56" s="212"/>
      <c r="O56" s="212"/>
      <c r="P56" s="212">
        <v>1005</v>
      </c>
      <c r="Q56" s="212" t="s">
        <v>582</v>
      </c>
      <c r="R56" s="212" t="s">
        <v>583</v>
      </c>
      <c r="S56" s="212"/>
      <c r="T56" s="212"/>
      <c r="U56" s="212"/>
      <c r="V56" s="212"/>
      <c r="W56" s="212"/>
      <c r="X56" s="212"/>
      <c r="Y56" s="212">
        <v>1369</v>
      </c>
      <c r="Z56" s="212" t="s">
        <v>354</v>
      </c>
      <c r="AA56" s="212" t="s">
        <v>355</v>
      </c>
      <c r="AB56" s="212">
        <v>12083.501</v>
      </c>
      <c r="AC56" s="212">
        <v>14975.989</v>
      </c>
      <c r="AD56" s="212">
        <v>0.8</v>
      </c>
      <c r="AE56" s="212">
        <v>0</v>
      </c>
      <c r="AF56" s="212">
        <v>0.8</v>
      </c>
      <c r="AG56" s="212">
        <v>0</v>
      </c>
      <c r="AH56" s="212">
        <v>9666.7999999999993</v>
      </c>
      <c r="AI56" s="212">
        <v>11980.79</v>
      </c>
      <c r="AJ56" s="212">
        <v>0</v>
      </c>
      <c r="AK56" s="212">
        <v>0</v>
      </c>
      <c r="AL56" s="212">
        <v>0</v>
      </c>
      <c r="AM56">
        <v>1</v>
      </c>
      <c r="AN56" t="str">
        <f>VLOOKUP(H56,'Base Art'!$A:$AJ,36,FALSE)</f>
        <v>EST. LAS MARIAS S.A.C.I.F.A.</v>
      </c>
    </row>
    <row r="57" spans="1:40" x14ac:dyDescent="0.25">
      <c r="A57" s="212" t="s">
        <v>7819</v>
      </c>
      <c r="B57" s="212">
        <v>1</v>
      </c>
      <c r="C57" s="212" t="s">
        <v>7820</v>
      </c>
      <c r="D57" s="212" t="s">
        <v>146</v>
      </c>
      <c r="E57" s="212">
        <v>1</v>
      </c>
      <c r="F57" s="212" t="s">
        <v>14</v>
      </c>
      <c r="G57" s="212" t="s">
        <v>586</v>
      </c>
      <c r="H57" s="212">
        <v>4783</v>
      </c>
      <c r="I57" s="212" t="s">
        <v>587</v>
      </c>
      <c r="J57" s="212">
        <v>1008</v>
      </c>
      <c r="K57" s="212" t="s">
        <v>588</v>
      </c>
      <c r="L57" s="212" t="s">
        <v>589</v>
      </c>
      <c r="M57" s="212"/>
      <c r="N57" s="212"/>
      <c r="O57" s="212"/>
      <c r="P57" s="212">
        <v>1005</v>
      </c>
      <c r="Q57" s="212" t="s">
        <v>582</v>
      </c>
      <c r="R57" s="212" t="s">
        <v>583</v>
      </c>
      <c r="S57" s="212"/>
      <c r="T57" s="212"/>
      <c r="U57" s="212"/>
      <c r="V57" s="212"/>
      <c r="W57" s="212"/>
      <c r="X57" s="212"/>
      <c r="Y57" s="212">
        <v>1369</v>
      </c>
      <c r="Z57" s="212" t="s">
        <v>354</v>
      </c>
      <c r="AA57" s="212" t="s">
        <v>355</v>
      </c>
      <c r="AB57" s="212">
        <v>11803.79</v>
      </c>
      <c r="AC57" s="212">
        <v>14614.044</v>
      </c>
      <c r="AD57" s="212">
        <v>1.8</v>
      </c>
      <c r="AE57" s="212">
        <v>0</v>
      </c>
      <c r="AF57" s="212">
        <v>1.8</v>
      </c>
      <c r="AG57" s="212">
        <v>0</v>
      </c>
      <c r="AH57" s="212">
        <v>21246.82</v>
      </c>
      <c r="AI57" s="212">
        <v>26305.279999999999</v>
      </c>
      <c r="AJ57" s="212">
        <v>0</v>
      </c>
      <c r="AK57" s="212">
        <v>0</v>
      </c>
      <c r="AL57" s="212">
        <v>0</v>
      </c>
      <c r="AM57">
        <v>1</v>
      </c>
      <c r="AN57" t="str">
        <f>VLOOKUP(H57,'Base Art'!$A:$AJ,36,FALSE)</f>
        <v>EST. LAS MARIAS S.A.C.I.F.A.</v>
      </c>
    </row>
    <row r="58" spans="1:40" x14ac:dyDescent="0.25">
      <c r="A58" s="212" t="s">
        <v>7819</v>
      </c>
      <c r="B58" s="212">
        <v>1</v>
      </c>
      <c r="C58" s="212" t="s">
        <v>7820</v>
      </c>
      <c r="D58" s="212" t="s">
        <v>146</v>
      </c>
      <c r="E58" s="212">
        <v>1</v>
      </c>
      <c r="F58" s="212" t="s">
        <v>14</v>
      </c>
      <c r="G58" s="212" t="s">
        <v>594</v>
      </c>
      <c r="H58" s="212">
        <v>4828</v>
      </c>
      <c r="I58" s="212" t="s">
        <v>595</v>
      </c>
      <c r="J58" s="212">
        <v>1413</v>
      </c>
      <c r="K58" s="212" t="s">
        <v>334</v>
      </c>
      <c r="L58" s="212" t="s">
        <v>335</v>
      </c>
      <c r="M58" s="212"/>
      <c r="N58" s="212"/>
      <c r="O58" s="212"/>
      <c r="P58" s="212">
        <v>1069</v>
      </c>
      <c r="Q58" s="212" t="s">
        <v>340</v>
      </c>
      <c r="R58" s="212" t="s">
        <v>341</v>
      </c>
      <c r="S58" s="212"/>
      <c r="T58" s="212"/>
      <c r="U58" s="212"/>
      <c r="V58" s="212"/>
      <c r="W58" s="212"/>
      <c r="X58" s="212"/>
      <c r="Y58" s="212">
        <v>1374</v>
      </c>
      <c r="Z58" s="212" t="s">
        <v>336</v>
      </c>
      <c r="AA58" s="212" t="s">
        <v>337</v>
      </c>
      <c r="AB58" s="212">
        <v>80232.278999999995</v>
      </c>
      <c r="AC58" s="212">
        <v>98284.546000000002</v>
      </c>
      <c r="AD58" s="212">
        <v>0.2</v>
      </c>
      <c r="AE58" s="212">
        <v>0</v>
      </c>
      <c r="AF58" s="212">
        <v>0.2</v>
      </c>
      <c r="AG58" s="212">
        <v>0</v>
      </c>
      <c r="AH58" s="212">
        <v>16046.46</v>
      </c>
      <c r="AI58" s="212">
        <v>19656.91</v>
      </c>
      <c r="AJ58" s="212">
        <v>0</v>
      </c>
      <c r="AK58" s="212">
        <v>0</v>
      </c>
      <c r="AL58" s="212">
        <v>0</v>
      </c>
      <c r="AM58">
        <v>1</v>
      </c>
      <c r="AN58" t="str">
        <f>VLOOKUP(H58,'Base Art'!$A:$AJ,36,FALSE)</f>
        <v>ARCOR S.A.I.C.</v>
      </c>
    </row>
    <row r="59" spans="1:40" x14ac:dyDescent="0.25">
      <c r="A59" s="212" t="s">
        <v>7819</v>
      </c>
      <c r="B59" s="212">
        <v>1</v>
      </c>
      <c r="C59" s="212" t="s">
        <v>7820</v>
      </c>
      <c r="D59" s="212" t="s">
        <v>146</v>
      </c>
      <c r="E59" s="212">
        <v>1</v>
      </c>
      <c r="F59" s="212" t="s">
        <v>14</v>
      </c>
      <c r="G59" s="212" t="s">
        <v>596</v>
      </c>
      <c r="H59" s="212">
        <v>4940</v>
      </c>
      <c r="I59" s="212" t="s">
        <v>597</v>
      </c>
      <c r="J59" s="212"/>
      <c r="K59" s="212"/>
      <c r="L59" s="212"/>
      <c r="M59" s="212"/>
      <c r="N59" s="212"/>
      <c r="O59" s="212"/>
      <c r="P59" s="212">
        <v>1085</v>
      </c>
      <c r="Q59" s="212" t="s">
        <v>598</v>
      </c>
      <c r="R59" s="212" t="s">
        <v>599</v>
      </c>
      <c r="S59" s="212"/>
      <c r="T59" s="212"/>
      <c r="U59" s="212"/>
      <c r="V59" s="212"/>
      <c r="W59" s="212"/>
      <c r="X59" s="212"/>
      <c r="Y59" s="212">
        <v>1373</v>
      </c>
      <c r="Z59" s="212" t="s">
        <v>386</v>
      </c>
      <c r="AA59" s="212" t="s">
        <v>387</v>
      </c>
      <c r="AB59" s="212">
        <v>17871.585999999999</v>
      </c>
      <c r="AC59" s="212">
        <v>22145.188999999998</v>
      </c>
      <c r="AD59" s="212">
        <v>1.8</v>
      </c>
      <c r="AE59" s="212">
        <v>0</v>
      </c>
      <c r="AF59" s="212">
        <v>1.8</v>
      </c>
      <c r="AG59" s="212">
        <v>0</v>
      </c>
      <c r="AH59" s="212">
        <v>32168.85</v>
      </c>
      <c r="AI59" s="212">
        <v>39861.339999999997</v>
      </c>
      <c r="AJ59" s="212">
        <v>0</v>
      </c>
      <c r="AK59" s="212">
        <v>0</v>
      </c>
      <c r="AL59" s="212">
        <v>0</v>
      </c>
      <c r="AM59">
        <v>1</v>
      </c>
      <c r="AN59" t="str">
        <f>VLOOKUP(H59,'Base Art'!$A:$AJ,36,FALSE)</f>
        <v>DON SATUR S.R.L.</v>
      </c>
    </row>
    <row r="60" spans="1:40" x14ac:dyDescent="0.25">
      <c r="A60" s="212" t="s">
        <v>7819</v>
      </c>
      <c r="B60" s="212">
        <v>1</v>
      </c>
      <c r="C60" s="212" t="s">
        <v>7820</v>
      </c>
      <c r="D60" s="212" t="s">
        <v>146</v>
      </c>
      <c r="E60" s="212">
        <v>1</v>
      </c>
      <c r="F60" s="212" t="s">
        <v>14</v>
      </c>
      <c r="G60" s="212" t="s">
        <v>600</v>
      </c>
      <c r="H60" s="212">
        <v>4941</v>
      </c>
      <c r="I60" s="212" t="s">
        <v>601</v>
      </c>
      <c r="J60" s="212"/>
      <c r="K60" s="212"/>
      <c r="L60" s="212"/>
      <c r="M60" s="212"/>
      <c r="N60" s="212"/>
      <c r="O60" s="212"/>
      <c r="P60" s="212">
        <v>1085</v>
      </c>
      <c r="Q60" s="212" t="s">
        <v>598</v>
      </c>
      <c r="R60" s="212" t="s">
        <v>599</v>
      </c>
      <c r="S60" s="212"/>
      <c r="T60" s="212"/>
      <c r="U60" s="212"/>
      <c r="V60" s="212"/>
      <c r="W60" s="212"/>
      <c r="X60" s="212"/>
      <c r="Y60" s="212">
        <v>1373</v>
      </c>
      <c r="Z60" s="212" t="s">
        <v>386</v>
      </c>
      <c r="AA60" s="212" t="s">
        <v>387</v>
      </c>
      <c r="AB60" s="212">
        <v>18691.383000000002</v>
      </c>
      <c r="AC60" s="212">
        <v>23317.498</v>
      </c>
      <c r="AD60" s="212">
        <v>0.4</v>
      </c>
      <c r="AE60" s="212">
        <v>0</v>
      </c>
      <c r="AF60" s="212">
        <v>0.4</v>
      </c>
      <c r="AG60" s="212">
        <v>0</v>
      </c>
      <c r="AH60" s="212">
        <v>7476.55</v>
      </c>
      <c r="AI60" s="212">
        <v>9327</v>
      </c>
      <c r="AJ60" s="212">
        <v>0</v>
      </c>
      <c r="AK60" s="212">
        <v>0</v>
      </c>
      <c r="AL60" s="212">
        <v>0</v>
      </c>
      <c r="AM60">
        <v>1</v>
      </c>
      <c r="AN60" t="str">
        <f>VLOOKUP(H60,'Base Art'!$A:$AJ,36,FALSE)</f>
        <v>DON SATUR S.R.L.</v>
      </c>
    </row>
    <row r="61" spans="1:40" x14ac:dyDescent="0.25">
      <c r="A61" s="212" t="s">
        <v>7819</v>
      </c>
      <c r="B61" s="212">
        <v>1</v>
      </c>
      <c r="C61" s="212" t="s">
        <v>7820</v>
      </c>
      <c r="D61" s="212" t="s">
        <v>146</v>
      </c>
      <c r="E61" s="212">
        <v>1</v>
      </c>
      <c r="F61" s="212" t="s">
        <v>14</v>
      </c>
      <c r="G61" s="212" t="s">
        <v>608</v>
      </c>
      <c r="H61" s="212">
        <v>4981</v>
      </c>
      <c r="I61" s="212" t="s">
        <v>609</v>
      </c>
      <c r="J61" s="212"/>
      <c r="K61" s="212"/>
      <c r="L61" s="212"/>
      <c r="M61" s="212"/>
      <c r="N61" s="212"/>
      <c r="O61" s="212"/>
      <c r="P61" s="212">
        <v>1085</v>
      </c>
      <c r="Q61" s="212" t="s">
        <v>598</v>
      </c>
      <c r="R61" s="212" t="s">
        <v>599</v>
      </c>
      <c r="S61" s="212"/>
      <c r="T61" s="212"/>
      <c r="U61" s="212"/>
      <c r="V61" s="212"/>
      <c r="W61" s="212"/>
      <c r="X61" s="212"/>
      <c r="Y61" s="212">
        <v>1373</v>
      </c>
      <c r="Z61" s="212" t="s">
        <v>386</v>
      </c>
      <c r="AA61" s="212" t="s">
        <v>387</v>
      </c>
      <c r="AB61" s="212">
        <v>17051.788</v>
      </c>
      <c r="AC61" s="212">
        <v>21019.611000000001</v>
      </c>
      <c r="AD61" s="212">
        <v>0.9</v>
      </c>
      <c r="AE61" s="212">
        <v>0</v>
      </c>
      <c r="AF61" s="212">
        <v>0.9</v>
      </c>
      <c r="AG61" s="212">
        <v>0</v>
      </c>
      <c r="AH61" s="212">
        <v>15346.61</v>
      </c>
      <c r="AI61" s="212">
        <v>18917.650000000001</v>
      </c>
      <c r="AJ61" s="212">
        <v>0</v>
      </c>
      <c r="AK61" s="212">
        <v>0</v>
      </c>
      <c r="AL61" s="212">
        <v>0</v>
      </c>
      <c r="AM61">
        <v>1</v>
      </c>
      <c r="AN61" t="str">
        <f>VLOOKUP(H61,'Base Art'!$A:$AJ,36,FALSE)</f>
        <v>DON SATUR S.R.L.</v>
      </c>
    </row>
    <row r="62" spans="1:40" x14ac:dyDescent="0.25">
      <c r="A62" s="212" t="s">
        <v>7819</v>
      </c>
      <c r="B62" s="212">
        <v>1</v>
      </c>
      <c r="C62" s="212" t="s">
        <v>7820</v>
      </c>
      <c r="D62" s="212" t="s">
        <v>146</v>
      </c>
      <c r="E62" s="212">
        <v>1</v>
      </c>
      <c r="F62" s="212" t="s">
        <v>14</v>
      </c>
      <c r="G62" s="212" t="s">
        <v>610</v>
      </c>
      <c r="H62" s="212">
        <v>5002</v>
      </c>
      <c r="I62" s="212" t="s">
        <v>611</v>
      </c>
      <c r="J62" s="212"/>
      <c r="K62" s="212"/>
      <c r="L62" s="212"/>
      <c r="M62" s="212"/>
      <c r="N62" s="212"/>
      <c r="O62" s="212"/>
      <c r="P62" s="212">
        <v>1085</v>
      </c>
      <c r="Q62" s="212" t="s">
        <v>598</v>
      </c>
      <c r="R62" s="212" t="s">
        <v>599</v>
      </c>
      <c r="S62" s="212"/>
      <c r="T62" s="212"/>
      <c r="U62" s="212"/>
      <c r="V62" s="212"/>
      <c r="W62" s="212"/>
      <c r="X62" s="212"/>
      <c r="Y62" s="212">
        <v>1373</v>
      </c>
      <c r="Z62" s="212" t="s">
        <v>386</v>
      </c>
      <c r="AA62" s="212" t="s">
        <v>387</v>
      </c>
      <c r="AB62" s="212">
        <v>18691.383000000002</v>
      </c>
      <c r="AC62" s="212">
        <v>22896.948</v>
      </c>
      <c r="AD62" s="212">
        <v>0.3</v>
      </c>
      <c r="AE62" s="212">
        <v>0</v>
      </c>
      <c r="AF62" s="212">
        <v>0.3</v>
      </c>
      <c r="AG62" s="212">
        <v>0</v>
      </c>
      <c r="AH62" s="212">
        <v>5607.41</v>
      </c>
      <c r="AI62" s="212">
        <v>6869.08</v>
      </c>
      <c r="AJ62" s="212">
        <v>0</v>
      </c>
      <c r="AK62" s="212">
        <v>0</v>
      </c>
      <c r="AL62" s="212">
        <v>0</v>
      </c>
      <c r="AM62">
        <v>1</v>
      </c>
      <c r="AN62" t="str">
        <f>VLOOKUP(H62,'Base Art'!$A:$AJ,36,FALSE)</f>
        <v>DON SATUR S.R.L.</v>
      </c>
    </row>
    <row r="63" spans="1:40" x14ac:dyDescent="0.25">
      <c r="A63" s="212" t="s">
        <v>7819</v>
      </c>
      <c r="B63" s="212">
        <v>1</v>
      </c>
      <c r="C63" s="212" t="s">
        <v>7820</v>
      </c>
      <c r="D63" s="212" t="s">
        <v>146</v>
      </c>
      <c r="E63" s="212">
        <v>1</v>
      </c>
      <c r="F63" s="212" t="s">
        <v>14</v>
      </c>
      <c r="G63" s="212" t="s">
        <v>1675</v>
      </c>
      <c r="H63" s="212">
        <v>5032</v>
      </c>
      <c r="I63" s="212" t="s">
        <v>1676</v>
      </c>
      <c r="J63" s="212"/>
      <c r="K63" s="212"/>
      <c r="L63" s="212"/>
      <c r="M63" s="212"/>
      <c r="N63" s="212"/>
      <c r="O63" s="212"/>
      <c r="P63" s="212">
        <v>1273</v>
      </c>
      <c r="Q63" s="212" t="s">
        <v>1673</v>
      </c>
      <c r="R63" s="212" t="s">
        <v>1674</v>
      </c>
      <c r="S63" s="212"/>
      <c r="T63" s="212"/>
      <c r="U63" s="212"/>
      <c r="V63" s="212"/>
      <c r="W63" s="212"/>
      <c r="X63" s="212"/>
      <c r="Y63" s="212">
        <v>1373</v>
      </c>
      <c r="Z63" s="212" t="s">
        <v>386</v>
      </c>
      <c r="AA63" s="212" t="s">
        <v>387</v>
      </c>
      <c r="AB63" s="212">
        <v>25580.080000000002</v>
      </c>
      <c r="AC63" s="212">
        <v>31335.602999999999</v>
      </c>
      <c r="AD63" s="212">
        <v>0.1333</v>
      </c>
      <c r="AE63" s="212">
        <v>0</v>
      </c>
      <c r="AF63" s="212">
        <v>0.1333</v>
      </c>
      <c r="AG63" s="212">
        <v>0</v>
      </c>
      <c r="AH63" s="212">
        <v>3410.68</v>
      </c>
      <c r="AI63" s="212">
        <v>4178.08</v>
      </c>
      <c r="AJ63" s="212">
        <v>0</v>
      </c>
      <c r="AK63" s="212">
        <v>0</v>
      </c>
      <c r="AL63" s="212">
        <v>0</v>
      </c>
      <c r="AM63">
        <v>1</v>
      </c>
      <c r="AN63" t="str">
        <f>VLOOKUP(H63,'Base Art'!$A:$AJ,36,FALSE)</f>
        <v>DON SATUR S.R.L.</v>
      </c>
    </row>
    <row r="64" spans="1:40" x14ac:dyDescent="0.25">
      <c r="A64" s="212" t="s">
        <v>7819</v>
      </c>
      <c r="B64" s="212">
        <v>1</v>
      </c>
      <c r="C64" s="212" t="s">
        <v>7820</v>
      </c>
      <c r="D64" s="212" t="s">
        <v>146</v>
      </c>
      <c r="E64" s="212">
        <v>1</v>
      </c>
      <c r="F64" s="212" t="s">
        <v>14</v>
      </c>
      <c r="G64" s="212" t="s">
        <v>1654</v>
      </c>
      <c r="H64" s="212">
        <v>5107</v>
      </c>
      <c r="I64" s="212" t="s">
        <v>1655</v>
      </c>
      <c r="J64" s="212">
        <v>1065</v>
      </c>
      <c r="K64" s="212" t="s">
        <v>454</v>
      </c>
      <c r="L64" s="212" t="s">
        <v>455</v>
      </c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>
        <v>1373</v>
      </c>
      <c r="Z64" s="212" t="s">
        <v>386</v>
      </c>
      <c r="AA64" s="212" t="s">
        <v>387</v>
      </c>
      <c r="AB64" s="212">
        <v>16876.109</v>
      </c>
      <c r="AC64" s="212">
        <v>20836.235000000001</v>
      </c>
      <c r="AD64" s="212">
        <v>0.85709999999999997</v>
      </c>
      <c r="AE64" s="212">
        <v>0</v>
      </c>
      <c r="AF64" s="212">
        <v>0.85709999999999997</v>
      </c>
      <c r="AG64" s="212">
        <v>0</v>
      </c>
      <c r="AH64" s="212">
        <v>14465.24</v>
      </c>
      <c r="AI64" s="212">
        <v>17859.63</v>
      </c>
      <c r="AJ64" s="212">
        <v>0</v>
      </c>
      <c r="AK64" s="212">
        <v>0</v>
      </c>
      <c r="AL64" s="212">
        <v>0</v>
      </c>
      <c r="AM64">
        <v>1</v>
      </c>
      <c r="AN64" t="str">
        <f>VLOOKUP(H64,'Base Art'!$A:$AJ,36,FALSE)</f>
        <v>MOLINO CAÑUELAS S.A.C.I.F.I.A.</v>
      </c>
    </row>
    <row r="65" spans="1:40" x14ac:dyDescent="0.25">
      <c r="A65" s="212" t="s">
        <v>7819</v>
      </c>
      <c r="B65" s="212">
        <v>1</v>
      </c>
      <c r="C65" s="212" t="s">
        <v>7820</v>
      </c>
      <c r="D65" s="212" t="s">
        <v>146</v>
      </c>
      <c r="E65" s="212">
        <v>1</v>
      </c>
      <c r="F65" s="212" t="s">
        <v>14</v>
      </c>
      <c r="G65" s="212" t="s">
        <v>612</v>
      </c>
      <c r="H65" s="212">
        <v>5108</v>
      </c>
      <c r="I65" s="212" t="s">
        <v>613</v>
      </c>
      <c r="J65" s="212">
        <v>1065</v>
      </c>
      <c r="K65" s="212" t="s">
        <v>454</v>
      </c>
      <c r="L65" s="212" t="s">
        <v>455</v>
      </c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>
        <v>1373</v>
      </c>
      <c r="Z65" s="212" t="s">
        <v>386</v>
      </c>
      <c r="AA65" s="212" t="s">
        <v>387</v>
      </c>
      <c r="AB65" s="212">
        <v>16736.412</v>
      </c>
      <c r="AC65" s="212">
        <v>20502.106</v>
      </c>
      <c r="AD65" s="212">
        <v>0.92859999999999998</v>
      </c>
      <c r="AE65" s="212">
        <v>0</v>
      </c>
      <c r="AF65" s="212">
        <v>0.92859999999999998</v>
      </c>
      <c r="AG65" s="212">
        <v>0</v>
      </c>
      <c r="AH65" s="212">
        <v>15540.95</v>
      </c>
      <c r="AI65" s="212">
        <v>19037.669999999998</v>
      </c>
      <c r="AJ65" s="212">
        <v>0</v>
      </c>
      <c r="AK65" s="212">
        <v>0</v>
      </c>
      <c r="AL65" s="212">
        <v>0</v>
      </c>
      <c r="AM65">
        <v>1</v>
      </c>
      <c r="AN65" t="str">
        <f>VLOOKUP(H65,'Base Art'!$A:$AJ,36,FALSE)</f>
        <v>MOLINO CAÑUELAS S.A.C.I.F.I.A.</v>
      </c>
    </row>
    <row r="66" spans="1:40" x14ac:dyDescent="0.25">
      <c r="A66" s="212" t="s">
        <v>7819</v>
      </c>
      <c r="B66" s="212">
        <v>1</v>
      </c>
      <c r="C66" s="212" t="s">
        <v>7820</v>
      </c>
      <c r="D66" s="212" t="s">
        <v>146</v>
      </c>
      <c r="E66" s="212">
        <v>1</v>
      </c>
      <c r="F66" s="212" t="s">
        <v>14</v>
      </c>
      <c r="G66" s="212" t="s">
        <v>1665</v>
      </c>
      <c r="H66" s="212">
        <v>5110</v>
      </c>
      <c r="I66" s="212" t="s">
        <v>1666</v>
      </c>
      <c r="J66" s="212">
        <v>1065</v>
      </c>
      <c r="K66" s="212" t="s">
        <v>454</v>
      </c>
      <c r="L66" s="212" t="s">
        <v>455</v>
      </c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>
        <v>1373</v>
      </c>
      <c r="Z66" s="212" t="s">
        <v>386</v>
      </c>
      <c r="AA66" s="212" t="s">
        <v>387</v>
      </c>
      <c r="AB66" s="212">
        <v>16566.048999999999</v>
      </c>
      <c r="AC66" s="212">
        <v>20537.913</v>
      </c>
      <c r="AD66" s="212">
        <v>0.57140000000000002</v>
      </c>
      <c r="AE66" s="212">
        <v>0</v>
      </c>
      <c r="AF66" s="212">
        <v>0.57140000000000002</v>
      </c>
      <c r="AG66" s="212">
        <v>0</v>
      </c>
      <c r="AH66" s="212">
        <v>9466.31</v>
      </c>
      <c r="AI66" s="212">
        <v>11735.95</v>
      </c>
      <c r="AJ66" s="212">
        <v>0</v>
      </c>
      <c r="AK66" s="212">
        <v>0</v>
      </c>
      <c r="AL66" s="212">
        <v>0</v>
      </c>
      <c r="AM66">
        <v>1</v>
      </c>
      <c r="AN66" t="str">
        <f>VLOOKUP(H66,'Base Art'!$A:$AJ,36,FALSE)</f>
        <v>MOLINO CAÑUELAS S.A.C.I.F.I.A.</v>
      </c>
    </row>
    <row r="67" spans="1:40" x14ac:dyDescent="0.25">
      <c r="A67" s="212" t="s">
        <v>7819</v>
      </c>
      <c r="B67" s="212">
        <v>1</v>
      </c>
      <c r="C67" s="212" t="s">
        <v>7820</v>
      </c>
      <c r="D67" s="212" t="s">
        <v>146</v>
      </c>
      <c r="E67" s="212">
        <v>1</v>
      </c>
      <c r="F67" s="212" t="s">
        <v>14</v>
      </c>
      <c r="G67" s="212" t="s">
        <v>988</v>
      </c>
      <c r="H67" s="212">
        <v>5111</v>
      </c>
      <c r="I67" s="212" t="s">
        <v>989</v>
      </c>
      <c r="J67" s="212">
        <v>1065</v>
      </c>
      <c r="K67" s="212" t="s">
        <v>454</v>
      </c>
      <c r="L67" s="212" t="s">
        <v>455</v>
      </c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>
        <v>1373</v>
      </c>
      <c r="Z67" s="212" t="s">
        <v>386</v>
      </c>
      <c r="AA67" s="212" t="s">
        <v>387</v>
      </c>
      <c r="AB67" s="212">
        <v>17717.7</v>
      </c>
      <c r="AC67" s="212">
        <v>21704.182000000001</v>
      </c>
      <c r="AD67" s="212">
        <v>0.21429999999999999</v>
      </c>
      <c r="AE67" s="212">
        <v>0</v>
      </c>
      <c r="AF67" s="212">
        <v>0.21429999999999999</v>
      </c>
      <c r="AG67" s="212">
        <v>0</v>
      </c>
      <c r="AH67" s="212">
        <v>3796.65</v>
      </c>
      <c r="AI67" s="212">
        <v>4650.8999999999996</v>
      </c>
      <c r="AJ67" s="212">
        <v>0</v>
      </c>
      <c r="AK67" s="212">
        <v>0</v>
      </c>
      <c r="AL67" s="212">
        <v>0</v>
      </c>
      <c r="AM67">
        <v>1</v>
      </c>
      <c r="AN67" t="str">
        <f>VLOOKUP(H67,'Base Art'!$A:$AJ,36,FALSE)</f>
        <v>MOLINO CAÑUELAS S.A.C.I.F.I.A.</v>
      </c>
    </row>
    <row r="68" spans="1:40" x14ac:dyDescent="0.25">
      <c r="A68" s="212" t="s">
        <v>7819</v>
      </c>
      <c r="B68" s="212">
        <v>1</v>
      </c>
      <c r="C68" s="212" t="s">
        <v>7820</v>
      </c>
      <c r="D68" s="212" t="s">
        <v>146</v>
      </c>
      <c r="E68" s="212">
        <v>1</v>
      </c>
      <c r="F68" s="212" t="s">
        <v>14</v>
      </c>
      <c r="G68" s="212" t="s">
        <v>620</v>
      </c>
      <c r="H68" s="212">
        <v>5630</v>
      </c>
      <c r="I68" s="212" t="s">
        <v>621</v>
      </c>
      <c r="J68" s="212">
        <v>1449</v>
      </c>
      <c r="K68" s="212" t="s">
        <v>618</v>
      </c>
      <c r="L68" s="212" t="s">
        <v>619</v>
      </c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>
        <v>1370</v>
      </c>
      <c r="Z68" s="212" t="s">
        <v>400</v>
      </c>
      <c r="AA68" s="212" t="s">
        <v>401</v>
      </c>
      <c r="AB68" s="212">
        <v>8263.5280000000002</v>
      </c>
      <c r="AC68" s="212">
        <v>10264.482</v>
      </c>
      <c r="AD68" s="212">
        <v>3.5</v>
      </c>
      <c r="AE68" s="212">
        <v>0</v>
      </c>
      <c r="AF68" s="212">
        <v>3.5</v>
      </c>
      <c r="AG68" s="212">
        <v>0</v>
      </c>
      <c r="AH68" s="212">
        <v>28922.35</v>
      </c>
      <c r="AI68" s="212">
        <v>35925.69</v>
      </c>
      <c r="AJ68" s="212">
        <v>0</v>
      </c>
      <c r="AK68" s="212">
        <v>0</v>
      </c>
      <c r="AL68" s="212">
        <v>0</v>
      </c>
      <c r="AM68">
        <v>1</v>
      </c>
      <c r="AN68" t="str">
        <f>VLOOKUP(H68,'Base Art'!$A:$AJ,36,FALSE)</f>
        <v>RPB SA</v>
      </c>
    </row>
    <row r="69" spans="1:40" x14ac:dyDescent="0.25">
      <c r="A69" s="212" t="s">
        <v>7819</v>
      </c>
      <c r="B69" s="212">
        <v>1</v>
      </c>
      <c r="C69" s="212" t="s">
        <v>7820</v>
      </c>
      <c r="D69" s="212" t="s">
        <v>146</v>
      </c>
      <c r="E69" s="212">
        <v>1</v>
      </c>
      <c r="F69" s="212" t="s">
        <v>14</v>
      </c>
      <c r="G69" s="212" t="s">
        <v>622</v>
      </c>
      <c r="H69" s="212">
        <v>5631</v>
      </c>
      <c r="I69" s="212" t="s">
        <v>623</v>
      </c>
      <c r="J69" s="212">
        <v>1449</v>
      </c>
      <c r="K69" s="212" t="s">
        <v>618</v>
      </c>
      <c r="L69" s="212" t="s">
        <v>619</v>
      </c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>
        <v>1370</v>
      </c>
      <c r="Z69" s="212" t="s">
        <v>400</v>
      </c>
      <c r="AA69" s="212" t="s">
        <v>401</v>
      </c>
      <c r="AB69" s="212">
        <v>7847.9120000000003</v>
      </c>
      <c r="AC69" s="212">
        <v>9799.3520000000008</v>
      </c>
      <c r="AD69" s="212">
        <v>0.88890000000000002</v>
      </c>
      <c r="AE69" s="212">
        <v>0</v>
      </c>
      <c r="AF69" s="212">
        <v>0.88890000000000002</v>
      </c>
      <c r="AG69" s="212">
        <v>0</v>
      </c>
      <c r="AH69" s="212">
        <v>6975.92</v>
      </c>
      <c r="AI69" s="212">
        <v>8710.5400000000009</v>
      </c>
      <c r="AJ69" s="212">
        <v>1</v>
      </c>
      <c r="AK69" s="212">
        <v>0.89</v>
      </c>
      <c r="AL69" s="212">
        <v>0</v>
      </c>
      <c r="AM69">
        <v>1</v>
      </c>
      <c r="AN69" t="str">
        <f>VLOOKUP(H69,'Base Art'!$A:$AJ,36,FALSE)</f>
        <v>RPB SA</v>
      </c>
    </row>
    <row r="70" spans="1:40" x14ac:dyDescent="0.25">
      <c r="A70" s="212" t="s">
        <v>7819</v>
      </c>
      <c r="B70" s="212">
        <v>1</v>
      </c>
      <c r="C70" s="212" t="s">
        <v>7820</v>
      </c>
      <c r="D70" s="212" t="s">
        <v>146</v>
      </c>
      <c r="E70" s="212">
        <v>1</v>
      </c>
      <c r="F70" s="212" t="s">
        <v>14</v>
      </c>
      <c r="G70" s="212" t="s">
        <v>628</v>
      </c>
      <c r="H70" s="212">
        <v>5634</v>
      </c>
      <c r="I70" s="212" t="s">
        <v>629</v>
      </c>
      <c r="J70" s="212">
        <v>1076</v>
      </c>
      <c r="K70" s="212" t="s">
        <v>626</v>
      </c>
      <c r="L70" s="212" t="s">
        <v>627</v>
      </c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>
        <v>1369</v>
      </c>
      <c r="Z70" s="212" t="s">
        <v>354</v>
      </c>
      <c r="AA70" s="212" t="s">
        <v>355</v>
      </c>
      <c r="AB70" s="212">
        <v>6561.2129999999997</v>
      </c>
      <c r="AC70" s="212">
        <v>8037.4880000000003</v>
      </c>
      <c r="AD70" s="212">
        <v>1.5</v>
      </c>
      <c r="AE70" s="212">
        <v>0</v>
      </c>
      <c r="AF70" s="212">
        <v>1.5</v>
      </c>
      <c r="AG70" s="212">
        <v>0</v>
      </c>
      <c r="AH70" s="212">
        <v>9841.82</v>
      </c>
      <c r="AI70" s="212">
        <v>12056.23</v>
      </c>
      <c r="AJ70" s="212">
        <v>0</v>
      </c>
      <c r="AK70" s="212">
        <v>0</v>
      </c>
      <c r="AL70" s="212">
        <v>0</v>
      </c>
      <c r="AM70">
        <v>1</v>
      </c>
      <c r="AN70" t="str">
        <f>VLOOKUP(H70,'Base Art'!$A:$AJ,36,FALSE)</f>
        <v>RPB SA</v>
      </c>
    </row>
    <row r="71" spans="1:40" x14ac:dyDescent="0.25">
      <c r="A71" s="212" t="s">
        <v>7819</v>
      </c>
      <c r="B71" s="212">
        <v>1</v>
      </c>
      <c r="C71" s="212" t="s">
        <v>7820</v>
      </c>
      <c r="D71" s="212" t="s">
        <v>146</v>
      </c>
      <c r="E71" s="212">
        <v>1</v>
      </c>
      <c r="F71" s="212" t="s">
        <v>14</v>
      </c>
      <c r="G71" s="212" t="s">
        <v>632</v>
      </c>
      <c r="H71" s="212">
        <v>5723</v>
      </c>
      <c r="I71" s="212" t="s">
        <v>633</v>
      </c>
      <c r="J71" s="212">
        <v>1450</v>
      </c>
      <c r="K71" s="212" t="s">
        <v>634</v>
      </c>
      <c r="L71" s="212" t="s">
        <v>635</v>
      </c>
      <c r="M71" s="212"/>
      <c r="N71" s="212"/>
      <c r="O71" s="212"/>
      <c r="P71" s="212">
        <v>1077</v>
      </c>
      <c r="Q71" s="212" t="s">
        <v>636</v>
      </c>
      <c r="R71" s="212" t="s">
        <v>637</v>
      </c>
      <c r="S71" s="212"/>
      <c r="T71" s="212"/>
      <c r="U71" s="212"/>
      <c r="V71" s="212"/>
      <c r="W71" s="212"/>
      <c r="X71" s="212"/>
      <c r="Y71" s="212">
        <v>1370</v>
      </c>
      <c r="Z71" s="212" t="s">
        <v>400</v>
      </c>
      <c r="AA71" s="212" t="s">
        <v>401</v>
      </c>
      <c r="AB71" s="212">
        <v>6040.1</v>
      </c>
      <c r="AC71" s="212">
        <v>7502.6670000000004</v>
      </c>
      <c r="AD71" s="212">
        <v>7</v>
      </c>
      <c r="AE71" s="212">
        <v>0</v>
      </c>
      <c r="AF71" s="212">
        <v>7</v>
      </c>
      <c r="AG71" s="212">
        <v>0</v>
      </c>
      <c r="AH71" s="212">
        <v>42280.7</v>
      </c>
      <c r="AI71" s="212">
        <v>52518.67</v>
      </c>
      <c r="AJ71" s="212">
        <v>0</v>
      </c>
      <c r="AK71" s="212">
        <v>0</v>
      </c>
      <c r="AL71" s="212">
        <v>0</v>
      </c>
      <c r="AM71">
        <v>1</v>
      </c>
      <c r="AN71" t="str">
        <f>VLOOKUP(H71,'Base Art'!$A:$AJ,36,FALSE)</f>
        <v>RPB SA</v>
      </c>
    </row>
    <row r="72" spans="1:40" x14ac:dyDescent="0.25">
      <c r="A72" s="212" t="s">
        <v>7819</v>
      </c>
      <c r="B72" s="212">
        <v>1</v>
      </c>
      <c r="C72" s="212" t="s">
        <v>7820</v>
      </c>
      <c r="D72" s="212" t="s">
        <v>146</v>
      </c>
      <c r="E72" s="212">
        <v>1</v>
      </c>
      <c r="F72" s="212" t="s">
        <v>14</v>
      </c>
      <c r="G72" s="212" t="s">
        <v>638</v>
      </c>
      <c r="H72" s="212">
        <v>5761</v>
      </c>
      <c r="I72" s="212" t="s">
        <v>639</v>
      </c>
      <c r="J72" s="212">
        <v>1450</v>
      </c>
      <c r="K72" s="212" t="s">
        <v>634</v>
      </c>
      <c r="L72" s="212" t="s">
        <v>635</v>
      </c>
      <c r="M72" s="212"/>
      <c r="N72" s="212"/>
      <c r="O72" s="212"/>
      <c r="P72" s="212">
        <v>1077</v>
      </c>
      <c r="Q72" s="212" t="s">
        <v>636</v>
      </c>
      <c r="R72" s="212" t="s">
        <v>637</v>
      </c>
      <c r="S72" s="212"/>
      <c r="T72" s="212"/>
      <c r="U72" s="212"/>
      <c r="V72" s="212"/>
      <c r="W72" s="212"/>
      <c r="X72" s="212"/>
      <c r="Y72" s="212">
        <v>1370</v>
      </c>
      <c r="Z72" s="212" t="s">
        <v>400</v>
      </c>
      <c r="AA72" s="212" t="s">
        <v>401</v>
      </c>
      <c r="AB72" s="212">
        <v>6040.1</v>
      </c>
      <c r="AC72" s="212">
        <v>7429.3230000000003</v>
      </c>
      <c r="AD72" s="212">
        <v>6</v>
      </c>
      <c r="AE72" s="212">
        <v>0</v>
      </c>
      <c r="AF72" s="212">
        <v>6</v>
      </c>
      <c r="AG72" s="212">
        <v>0</v>
      </c>
      <c r="AH72" s="212">
        <v>36240.6</v>
      </c>
      <c r="AI72" s="212">
        <v>44575.94</v>
      </c>
      <c r="AJ72" s="212">
        <v>0</v>
      </c>
      <c r="AK72" s="212">
        <v>0</v>
      </c>
      <c r="AL72" s="212">
        <v>0</v>
      </c>
      <c r="AM72">
        <v>1</v>
      </c>
      <c r="AN72" t="str">
        <f>VLOOKUP(H72,'Base Art'!$A:$AJ,36,FALSE)</f>
        <v>RPB SA</v>
      </c>
    </row>
    <row r="73" spans="1:40" x14ac:dyDescent="0.25">
      <c r="A73" s="212" t="s">
        <v>7819</v>
      </c>
      <c r="B73" s="212">
        <v>1</v>
      </c>
      <c r="C73" s="212" t="s">
        <v>7820</v>
      </c>
      <c r="D73" s="212" t="s">
        <v>146</v>
      </c>
      <c r="E73" s="212">
        <v>1</v>
      </c>
      <c r="F73" s="212" t="s">
        <v>14</v>
      </c>
      <c r="G73" s="212" t="s">
        <v>642</v>
      </c>
      <c r="H73" s="212">
        <v>5765</v>
      </c>
      <c r="I73" s="212" t="s">
        <v>643</v>
      </c>
      <c r="J73" s="212">
        <v>1446</v>
      </c>
      <c r="K73" s="212" t="s">
        <v>644</v>
      </c>
      <c r="L73" s="212" t="s">
        <v>645</v>
      </c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>
        <v>1376</v>
      </c>
      <c r="Z73" s="212" t="s">
        <v>320</v>
      </c>
      <c r="AA73" s="212" t="s">
        <v>321</v>
      </c>
      <c r="AB73" s="212">
        <v>503918.47</v>
      </c>
      <c r="AC73" s="212">
        <v>617300.13199999998</v>
      </c>
      <c r="AD73" s="212">
        <v>0.1</v>
      </c>
      <c r="AE73" s="212">
        <v>0</v>
      </c>
      <c r="AF73" s="212">
        <v>0.1</v>
      </c>
      <c r="AG73" s="212">
        <v>0</v>
      </c>
      <c r="AH73" s="212">
        <v>50391.85</v>
      </c>
      <c r="AI73" s="212">
        <v>61730.01</v>
      </c>
      <c r="AJ73" s="212">
        <v>0</v>
      </c>
      <c r="AK73" s="212">
        <v>0</v>
      </c>
      <c r="AL73" s="212">
        <v>0</v>
      </c>
      <c r="AM73">
        <v>1</v>
      </c>
      <c r="AN73" t="str">
        <f>VLOOKUP(H73,'Base Art'!$A:$AJ,36,FALSE)</f>
        <v>JORGE LUIS SUAREZ</v>
      </c>
    </row>
    <row r="74" spans="1:40" x14ac:dyDescent="0.25">
      <c r="A74" s="212" t="s">
        <v>7819</v>
      </c>
      <c r="B74" s="212">
        <v>1</v>
      </c>
      <c r="C74" s="212" t="s">
        <v>7820</v>
      </c>
      <c r="D74" s="212" t="s">
        <v>146</v>
      </c>
      <c r="E74" s="212">
        <v>1</v>
      </c>
      <c r="F74" s="212" t="s">
        <v>14</v>
      </c>
      <c r="G74" s="212" t="s">
        <v>646</v>
      </c>
      <c r="H74" s="212">
        <v>5801</v>
      </c>
      <c r="I74" s="212" t="s">
        <v>647</v>
      </c>
      <c r="J74" s="212">
        <v>1351</v>
      </c>
      <c r="K74" s="212" t="s">
        <v>470</v>
      </c>
      <c r="L74" s="212" t="s">
        <v>471</v>
      </c>
      <c r="M74" s="212"/>
      <c r="N74" s="212"/>
      <c r="O74" s="212"/>
      <c r="P74" s="212">
        <v>1141</v>
      </c>
      <c r="Q74" s="212" t="s">
        <v>472</v>
      </c>
      <c r="R74" s="212" t="s">
        <v>473</v>
      </c>
      <c r="S74" s="212"/>
      <c r="T74" s="212"/>
      <c r="U74" s="212"/>
      <c r="V74" s="212"/>
      <c r="W74" s="212"/>
      <c r="X74" s="212"/>
      <c r="Y74" s="212">
        <v>1372</v>
      </c>
      <c r="Z74" s="212" t="s">
        <v>346</v>
      </c>
      <c r="AA74" s="212" t="s">
        <v>347</v>
      </c>
      <c r="AB74" s="212">
        <v>264368.62</v>
      </c>
      <c r="AC74" s="212">
        <v>323851.56400000001</v>
      </c>
      <c r="AD74" s="212">
        <v>4.1700000000000001E-2</v>
      </c>
      <c r="AE74" s="212">
        <v>0</v>
      </c>
      <c r="AF74" s="212">
        <v>4.1700000000000001E-2</v>
      </c>
      <c r="AG74" s="212">
        <v>0</v>
      </c>
      <c r="AH74" s="212">
        <v>11015.36</v>
      </c>
      <c r="AI74" s="212">
        <v>13493.82</v>
      </c>
      <c r="AJ74" s="212">
        <v>0</v>
      </c>
      <c r="AK74" s="212">
        <v>0</v>
      </c>
      <c r="AL74" s="212">
        <v>0</v>
      </c>
      <c r="AM74">
        <v>1</v>
      </c>
      <c r="AN74" t="str">
        <f>VLOOKUP(H74,'Base Art'!$A:$AJ,36,FALSE)</f>
        <v>FERRERO ARGENTINA S.A.</v>
      </c>
    </row>
    <row r="75" spans="1:40" x14ac:dyDescent="0.25">
      <c r="A75" s="212" t="s">
        <v>7819</v>
      </c>
      <c r="B75" s="212">
        <v>1</v>
      </c>
      <c r="C75" s="212" t="s">
        <v>7820</v>
      </c>
      <c r="D75" s="212" t="s">
        <v>146</v>
      </c>
      <c r="E75" s="212">
        <v>1</v>
      </c>
      <c r="F75" s="212" t="s">
        <v>14</v>
      </c>
      <c r="G75" s="212" t="s">
        <v>648</v>
      </c>
      <c r="H75" s="212">
        <v>5816</v>
      </c>
      <c r="I75" s="212" t="s">
        <v>649</v>
      </c>
      <c r="J75" s="212">
        <v>1450</v>
      </c>
      <c r="K75" s="212" t="s">
        <v>634</v>
      </c>
      <c r="L75" s="212" t="s">
        <v>635</v>
      </c>
      <c r="M75" s="212"/>
      <c r="N75" s="212"/>
      <c r="O75" s="212"/>
      <c r="P75" s="212">
        <v>1077</v>
      </c>
      <c r="Q75" s="212" t="s">
        <v>636</v>
      </c>
      <c r="R75" s="212" t="s">
        <v>637</v>
      </c>
      <c r="S75" s="212"/>
      <c r="T75" s="212"/>
      <c r="U75" s="212"/>
      <c r="V75" s="212"/>
      <c r="W75" s="212"/>
      <c r="X75" s="212"/>
      <c r="Y75" s="212">
        <v>1370</v>
      </c>
      <c r="Z75" s="212" t="s">
        <v>400</v>
      </c>
      <c r="AA75" s="212" t="s">
        <v>401</v>
      </c>
      <c r="AB75" s="212">
        <v>6040.1</v>
      </c>
      <c r="AC75" s="212">
        <v>7489.7240000000002</v>
      </c>
      <c r="AD75" s="212">
        <v>2</v>
      </c>
      <c r="AE75" s="212">
        <v>0</v>
      </c>
      <c r="AF75" s="212">
        <v>2</v>
      </c>
      <c r="AG75" s="212">
        <v>0</v>
      </c>
      <c r="AH75" s="212">
        <v>12080.2</v>
      </c>
      <c r="AI75" s="212">
        <v>14979.45</v>
      </c>
      <c r="AJ75" s="212">
        <v>0</v>
      </c>
      <c r="AK75" s="212">
        <v>0</v>
      </c>
      <c r="AL75" s="212">
        <v>0</v>
      </c>
      <c r="AM75">
        <v>1</v>
      </c>
      <c r="AN75" t="str">
        <f>VLOOKUP(H75,'Base Art'!$A:$AJ,36,FALSE)</f>
        <v>RPB SA</v>
      </c>
    </row>
    <row r="76" spans="1:40" x14ac:dyDescent="0.25">
      <c r="A76" s="212" t="s">
        <v>7819</v>
      </c>
      <c r="B76" s="212">
        <v>1</v>
      </c>
      <c r="C76" s="212" t="s">
        <v>7820</v>
      </c>
      <c r="D76" s="212" t="s">
        <v>146</v>
      </c>
      <c r="E76" s="212">
        <v>1</v>
      </c>
      <c r="F76" s="212" t="s">
        <v>14</v>
      </c>
      <c r="G76" s="212" t="s">
        <v>650</v>
      </c>
      <c r="H76" s="212">
        <v>6007</v>
      </c>
      <c r="I76" s="212" t="s">
        <v>651</v>
      </c>
      <c r="J76" s="212">
        <v>1194</v>
      </c>
      <c r="K76" s="212" t="s">
        <v>310</v>
      </c>
      <c r="L76" s="212" t="s">
        <v>311</v>
      </c>
      <c r="M76" s="212"/>
      <c r="N76" s="212"/>
      <c r="O76" s="212"/>
      <c r="P76" s="212">
        <v>1098</v>
      </c>
      <c r="Q76" s="212" t="s">
        <v>312</v>
      </c>
      <c r="R76" s="212" t="s">
        <v>313</v>
      </c>
      <c r="S76" s="212"/>
      <c r="T76" s="212"/>
      <c r="U76" s="212"/>
      <c r="V76" s="212"/>
      <c r="W76" s="212"/>
      <c r="X76" s="212"/>
      <c r="Y76" s="212">
        <v>1375</v>
      </c>
      <c r="Z76" s="212" t="s">
        <v>314</v>
      </c>
      <c r="AA76" s="212" t="s">
        <v>315</v>
      </c>
      <c r="AB76" s="212">
        <v>37205.400999999998</v>
      </c>
      <c r="AC76" s="212">
        <v>45576.618999999999</v>
      </c>
      <c r="AD76" s="212">
        <v>0.22220000000000001</v>
      </c>
      <c r="AE76" s="212">
        <v>0</v>
      </c>
      <c r="AF76" s="212">
        <v>0.22220000000000001</v>
      </c>
      <c r="AG76" s="212">
        <v>0</v>
      </c>
      <c r="AH76" s="212">
        <v>8267.8700000000008</v>
      </c>
      <c r="AI76" s="212">
        <v>10128.14</v>
      </c>
      <c r="AJ76" s="212">
        <v>0</v>
      </c>
      <c r="AK76" s="212">
        <v>0</v>
      </c>
      <c r="AL76" s="212">
        <v>0</v>
      </c>
      <c r="AM76">
        <v>1</v>
      </c>
      <c r="AN76" t="str">
        <f>VLOOKUP(H76,'Base Art'!$A:$AJ,36,FALSE)</f>
        <v>MASTERFOODS ARGENTINA LTD.</v>
      </c>
    </row>
    <row r="77" spans="1:40" x14ac:dyDescent="0.25">
      <c r="A77" s="212" t="s">
        <v>7819</v>
      </c>
      <c r="B77" s="212">
        <v>1</v>
      </c>
      <c r="C77" s="212" t="s">
        <v>7820</v>
      </c>
      <c r="D77" s="212" t="s">
        <v>146</v>
      </c>
      <c r="E77" s="212">
        <v>1</v>
      </c>
      <c r="F77" s="212" t="s">
        <v>14</v>
      </c>
      <c r="G77" s="212" t="s">
        <v>652</v>
      </c>
      <c r="H77" s="212">
        <v>6009</v>
      </c>
      <c r="I77" s="212" t="s">
        <v>653</v>
      </c>
      <c r="J77" s="212">
        <v>1194</v>
      </c>
      <c r="K77" s="212" t="s">
        <v>310</v>
      </c>
      <c r="L77" s="212" t="s">
        <v>311</v>
      </c>
      <c r="M77" s="212"/>
      <c r="N77" s="212"/>
      <c r="O77" s="212"/>
      <c r="P77" s="212">
        <v>1098</v>
      </c>
      <c r="Q77" s="212" t="s">
        <v>312</v>
      </c>
      <c r="R77" s="212" t="s">
        <v>313</v>
      </c>
      <c r="S77" s="212"/>
      <c r="T77" s="212"/>
      <c r="U77" s="212"/>
      <c r="V77" s="212"/>
      <c r="W77" s="212"/>
      <c r="X77" s="212"/>
      <c r="Y77" s="212">
        <v>1375</v>
      </c>
      <c r="Z77" s="212" t="s">
        <v>314</v>
      </c>
      <c r="AA77" s="212" t="s">
        <v>315</v>
      </c>
      <c r="AB77" s="212">
        <v>39065.633999999998</v>
      </c>
      <c r="AC77" s="212">
        <v>47855.4</v>
      </c>
      <c r="AD77" s="212">
        <v>0.22220000000000001</v>
      </c>
      <c r="AE77" s="212">
        <v>0</v>
      </c>
      <c r="AF77" s="212">
        <v>0.22220000000000001</v>
      </c>
      <c r="AG77" s="212">
        <v>0</v>
      </c>
      <c r="AH77" s="212">
        <v>8681.25</v>
      </c>
      <c r="AI77" s="212">
        <v>10634.53</v>
      </c>
      <c r="AJ77" s="212">
        <v>0</v>
      </c>
      <c r="AK77" s="212">
        <v>0</v>
      </c>
      <c r="AL77" s="212">
        <v>0</v>
      </c>
      <c r="AM77">
        <v>1</v>
      </c>
      <c r="AN77" t="str">
        <f>VLOOKUP(H77,'Base Art'!$A:$AJ,36,FALSE)</f>
        <v>MASTERFOODS ARGENTINA LTD.</v>
      </c>
    </row>
    <row r="78" spans="1:40" x14ac:dyDescent="0.25">
      <c r="A78" s="212" t="s">
        <v>7819</v>
      </c>
      <c r="B78" s="212">
        <v>1</v>
      </c>
      <c r="C78" s="212" t="s">
        <v>7820</v>
      </c>
      <c r="D78" s="212" t="s">
        <v>146</v>
      </c>
      <c r="E78" s="212">
        <v>1</v>
      </c>
      <c r="F78" s="212" t="s">
        <v>14</v>
      </c>
      <c r="G78" s="212" t="s">
        <v>1337</v>
      </c>
      <c r="H78" s="212">
        <v>6030</v>
      </c>
      <c r="I78" s="212" t="s">
        <v>1338</v>
      </c>
      <c r="J78" s="212">
        <v>1194</v>
      </c>
      <c r="K78" s="212" t="s">
        <v>310</v>
      </c>
      <c r="L78" s="212" t="s">
        <v>311</v>
      </c>
      <c r="M78" s="212"/>
      <c r="N78" s="212"/>
      <c r="O78" s="212"/>
      <c r="P78" s="212">
        <v>1098</v>
      </c>
      <c r="Q78" s="212" t="s">
        <v>312</v>
      </c>
      <c r="R78" s="212" t="s">
        <v>313</v>
      </c>
      <c r="S78" s="212"/>
      <c r="T78" s="212"/>
      <c r="U78" s="212"/>
      <c r="V78" s="212"/>
      <c r="W78" s="212"/>
      <c r="X78" s="212"/>
      <c r="Y78" s="212">
        <v>1375</v>
      </c>
      <c r="Z78" s="212" t="s">
        <v>314</v>
      </c>
      <c r="AA78" s="212" t="s">
        <v>315</v>
      </c>
      <c r="AB78" s="212">
        <v>41121.72</v>
      </c>
      <c r="AC78" s="212">
        <v>50374.107000000004</v>
      </c>
      <c r="AD78" s="212">
        <v>0.1111</v>
      </c>
      <c r="AE78" s="212">
        <v>0</v>
      </c>
      <c r="AF78" s="212">
        <v>0.1111</v>
      </c>
      <c r="AG78" s="212">
        <v>0</v>
      </c>
      <c r="AH78" s="212">
        <v>4569.08</v>
      </c>
      <c r="AI78" s="212">
        <v>5597.12</v>
      </c>
      <c r="AJ78" s="212">
        <v>0</v>
      </c>
      <c r="AK78" s="212">
        <v>0</v>
      </c>
      <c r="AL78" s="212">
        <v>0</v>
      </c>
      <c r="AM78">
        <v>1</v>
      </c>
      <c r="AN78" t="str">
        <f>VLOOKUP(H78,'Base Art'!$A:$AJ,36,FALSE)</f>
        <v>MASTERFOODS ARGENTINA LTD.</v>
      </c>
    </row>
    <row r="79" spans="1:40" x14ac:dyDescent="0.25">
      <c r="A79" s="212" t="s">
        <v>7819</v>
      </c>
      <c r="B79" s="212">
        <v>1</v>
      </c>
      <c r="C79" s="212" t="s">
        <v>7820</v>
      </c>
      <c r="D79" s="212" t="s">
        <v>146</v>
      </c>
      <c r="E79" s="212">
        <v>1</v>
      </c>
      <c r="F79" s="212" t="s">
        <v>14</v>
      </c>
      <c r="G79" s="212" t="s">
        <v>658</v>
      </c>
      <c r="H79" s="212">
        <v>6179</v>
      </c>
      <c r="I79" s="212" t="s">
        <v>659</v>
      </c>
      <c r="J79" s="212">
        <v>1454</v>
      </c>
      <c r="K79" s="212" t="s">
        <v>660</v>
      </c>
      <c r="L79" s="212" t="s">
        <v>661</v>
      </c>
      <c r="M79" s="212"/>
      <c r="N79" s="212"/>
      <c r="O79" s="212"/>
      <c r="P79" s="212">
        <v>1075</v>
      </c>
      <c r="Q79" s="212" t="s">
        <v>662</v>
      </c>
      <c r="R79" s="212" t="s">
        <v>663</v>
      </c>
      <c r="S79" s="212"/>
      <c r="T79" s="212"/>
      <c r="U79" s="212"/>
      <c r="V79" s="212"/>
      <c r="W79" s="212"/>
      <c r="X79" s="212"/>
      <c r="Y79" s="212">
        <v>1370</v>
      </c>
      <c r="Z79" s="212" t="s">
        <v>400</v>
      </c>
      <c r="AA79" s="212" t="s">
        <v>401</v>
      </c>
      <c r="AB79" s="212">
        <v>10990.778</v>
      </c>
      <c r="AC79" s="212">
        <v>13573.611000000001</v>
      </c>
      <c r="AD79" s="212">
        <v>3</v>
      </c>
      <c r="AE79" s="212">
        <v>0</v>
      </c>
      <c r="AF79" s="212">
        <v>3</v>
      </c>
      <c r="AG79" s="212">
        <v>0</v>
      </c>
      <c r="AH79" s="212">
        <v>32972.33</v>
      </c>
      <c r="AI79" s="212">
        <v>40720.83</v>
      </c>
      <c r="AJ79" s="212">
        <v>0</v>
      </c>
      <c r="AK79" s="212">
        <v>0</v>
      </c>
      <c r="AL79" s="212">
        <v>0</v>
      </c>
      <c r="AM79">
        <v>1</v>
      </c>
      <c r="AN79" t="str">
        <f>VLOOKUP(H79,'Base Art'!$A:$AJ,36,FALSE)</f>
        <v>RPB SA</v>
      </c>
    </row>
    <row r="80" spans="1:40" x14ac:dyDescent="0.25">
      <c r="A80" s="212" t="s">
        <v>7819</v>
      </c>
      <c r="B80" s="212">
        <v>1</v>
      </c>
      <c r="C80" s="212" t="s">
        <v>7820</v>
      </c>
      <c r="D80" s="212" t="s">
        <v>146</v>
      </c>
      <c r="E80" s="212">
        <v>1</v>
      </c>
      <c r="F80" s="212" t="s">
        <v>14</v>
      </c>
      <c r="G80" s="212" t="s">
        <v>664</v>
      </c>
      <c r="H80" s="212">
        <v>6180</v>
      </c>
      <c r="I80" s="212" t="s">
        <v>665</v>
      </c>
      <c r="J80" s="212">
        <v>1454</v>
      </c>
      <c r="K80" s="212" t="s">
        <v>660</v>
      </c>
      <c r="L80" s="212" t="s">
        <v>661</v>
      </c>
      <c r="M80" s="212"/>
      <c r="N80" s="212"/>
      <c r="O80" s="212"/>
      <c r="P80" s="212">
        <v>1075</v>
      </c>
      <c r="Q80" s="212" t="s">
        <v>662</v>
      </c>
      <c r="R80" s="212" t="s">
        <v>663</v>
      </c>
      <c r="S80" s="212"/>
      <c r="T80" s="212"/>
      <c r="U80" s="212"/>
      <c r="V80" s="212"/>
      <c r="W80" s="212"/>
      <c r="X80" s="212"/>
      <c r="Y80" s="212">
        <v>1370</v>
      </c>
      <c r="Z80" s="212" t="s">
        <v>400</v>
      </c>
      <c r="AA80" s="212" t="s">
        <v>401</v>
      </c>
      <c r="AB80" s="212">
        <v>10990.778</v>
      </c>
      <c r="AC80" s="212">
        <v>13463.704</v>
      </c>
      <c r="AD80" s="212">
        <v>1</v>
      </c>
      <c r="AE80" s="212">
        <v>0</v>
      </c>
      <c r="AF80" s="212">
        <v>1</v>
      </c>
      <c r="AG80" s="212">
        <v>0</v>
      </c>
      <c r="AH80" s="212">
        <v>10990.78</v>
      </c>
      <c r="AI80" s="212">
        <v>13463.7</v>
      </c>
      <c r="AJ80" s="212">
        <v>0</v>
      </c>
      <c r="AK80" s="212">
        <v>0</v>
      </c>
      <c r="AL80" s="212">
        <v>0</v>
      </c>
      <c r="AM80">
        <v>1</v>
      </c>
      <c r="AN80" t="str">
        <f>VLOOKUP(H80,'Base Art'!$A:$AJ,36,FALSE)</f>
        <v>RPB SA</v>
      </c>
    </row>
    <row r="81" spans="1:40" x14ac:dyDescent="0.25">
      <c r="A81" s="212" t="s">
        <v>7819</v>
      </c>
      <c r="B81" s="212">
        <v>1</v>
      </c>
      <c r="C81" s="212" t="s">
        <v>7820</v>
      </c>
      <c r="D81" s="212" t="s">
        <v>146</v>
      </c>
      <c r="E81" s="212">
        <v>1</v>
      </c>
      <c r="F81" s="212" t="s">
        <v>14</v>
      </c>
      <c r="G81" s="212" t="s">
        <v>666</v>
      </c>
      <c r="H81" s="212">
        <v>6182</v>
      </c>
      <c r="I81" s="212" t="s">
        <v>667</v>
      </c>
      <c r="J81" s="212">
        <v>1454</v>
      </c>
      <c r="K81" s="212" t="s">
        <v>660</v>
      </c>
      <c r="L81" s="212" t="s">
        <v>661</v>
      </c>
      <c r="M81" s="212"/>
      <c r="N81" s="212"/>
      <c r="O81" s="212"/>
      <c r="P81" s="212">
        <v>1075</v>
      </c>
      <c r="Q81" s="212" t="s">
        <v>662</v>
      </c>
      <c r="R81" s="212" t="s">
        <v>663</v>
      </c>
      <c r="S81" s="212"/>
      <c r="T81" s="212"/>
      <c r="U81" s="212"/>
      <c r="V81" s="212"/>
      <c r="W81" s="212"/>
      <c r="X81" s="212"/>
      <c r="Y81" s="212">
        <v>1370</v>
      </c>
      <c r="Z81" s="212" t="s">
        <v>400</v>
      </c>
      <c r="AA81" s="212" t="s">
        <v>401</v>
      </c>
      <c r="AB81" s="212">
        <v>10990.778</v>
      </c>
      <c r="AC81" s="212">
        <v>13463.704</v>
      </c>
      <c r="AD81" s="212">
        <v>2</v>
      </c>
      <c r="AE81" s="212">
        <v>0</v>
      </c>
      <c r="AF81" s="212">
        <v>2</v>
      </c>
      <c r="AG81" s="212">
        <v>0</v>
      </c>
      <c r="AH81" s="212">
        <v>21981.56</v>
      </c>
      <c r="AI81" s="212">
        <v>26927.41</v>
      </c>
      <c r="AJ81" s="212">
        <v>0</v>
      </c>
      <c r="AK81" s="212">
        <v>0</v>
      </c>
      <c r="AL81" s="212">
        <v>0</v>
      </c>
      <c r="AM81">
        <v>1</v>
      </c>
      <c r="AN81" t="str">
        <f>VLOOKUP(H81,'Base Art'!$A:$AJ,36,FALSE)</f>
        <v>RPB SA</v>
      </c>
    </row>
    <row r="82" spans="1:40" x14ac:dyDescent="0.25">
      <c r="A82" s="212" t="s">
        <v>7819</v>
      </c>
      <c r="B82" s="212">
        <v>1</v>
      </c>
      <c r="C82" s="212" t="s">
        <v>7820</v>
      </c>
      <c r="D82" s="212" t="s">
        <v>146</v>
      </c>
      <c r="E82" s="212">
        <v>1</v>
      </c>
      <c r="F82" s="212" t="s">
        <v>14</v>
      </c>
      <c r="G82" s="212" t="s">
        <v>668</v>
      </c>
      <c r="H82" s="212">
        <v>6183</v>
      </c>
      <c r="I82" s="212" t="s">
        <v>669</v>
      </c>
      <c r="J82" s="212">
        <v>1454</v>
      </c>
      <c r="K82" s="212" t="s">
        <v>660</v>
      </c>
      <c r="L82" s="212" t="s">
        <v>661</v>
      </c>
      <c r="M82" s="212"/>
      <c r="N82" s="212"/>
      <c r="O82" s="212"/>
      <c r="P82" s="212">
        <v>1075</v>
      </c>
      <c r="Q82" s="212" t="s">
        <v>662</v>
      </c>
      <c r="R82" s="212" t="s">
        <v>663</v>
      </c>
      <c r="S82" s="212"/>
      <c r="T82" s="212"/>
      <c r="U82" s="212"/>
      <c r="V82" s="212"/>
      <c r="W82" s="212"/>
      <c r="X82" s="212"/>
      <c r="Y82" s="212">
        <v>1370</v>
      </c>
      <c r="Z82" s="212" t="s">
        <v>400</v>
      </c>
      <c r="AA82" s="212" t="s">
        <v>401</v>
      </c>
      <c r="AB82" s="212">
        <v>10990.778</v>
      </c>
      <c r="AC82" s="212">
        <v>13793.427</v>
      </c>
      <c r="AD82" s="212">
        <v>2</v>
      </c>
      <c r="AE82" s="212">
        <v>0</v>
      </c>
      <c r="AF82" s="212">
        <v>2</v>
      </c>
      <c r="AG82" s="212">
        <v>0</v>
      </c>
      <c r="AH82" s="212">
        <v>21981.56</v>
      </c>
      <c r="AI82" s="212">
        <v>27586.85</v>
      </c>
      <c r="AJ82" s="212">
        <v>0</v>
      </c>
      <c r="AK82" s="212">
        <v>0</v>
      </c>
      <c r="AL82" s="212">
        <v>0</v>
      </c>
      <c r="AM82">
        <v>1</v>
      </c>
      <c r="AN82" t="str">
        <f>VLOOKUP(H82,'Base Art'!$A:$AJ,36,FALSE)</f>
        <v>RPB SA</v>
      </c>
    </row>
    <row r="83" spans="1:40" x14ac:dyDescent="0.25">
      <c r="A83" s="212" t="s">
        <v>7819</v>
      </c>
      <c r="B83" s="212">
        <v>1</v>
      </c>
      <c r="C83" s="212" t="s">
        <v>7820</v>
      </c>
      <c r="D83" s="212" t="s">
        <v>146</v>
      </c>
      <c r="E83" s="212">
        <v>1</v>
      </c>
      <c r="F83" s="212" t="s">
        <v>14</v>
      </c>
      <c r="G83" s="212" t="s">
        <v>672</v>
      </c>
      <c r="H83" s="212">
        <v>6185</v>
      </c>
      <c r="I83" s="212" t="s">
        <v>673</v>
      </c>
      <c r="J83" s="212">
        <v>1454</v>
      </c>
      <c r="K83" s="212" t="s">
        <v>660</v>
      </c>
      <c r="L83" s="212" t="s">
        <v>661</v>
      </c>
      <c r="M83" s="212"/>
      <c r="N83" s="212"/>
      <c r="O83" s="212"/>
      <c r="P83" s="212">
        <v>1074</v>
      </c>
      <c r="Q83" s="212" t="s">
        <v>674</v>
      </c>
      <c r="R83" s="212" t="s">
        <v>675</v>
      </c>
      <c r="S83" s="212"/>
      <c r="T83" s="212"/>
      <c r="U83" s="212"/>
      <c r="V83" s="212"/>
      <c r="W83" s="212"/>
      <c r="X83" s="212"/>
      <c r="Y83" s="212">
        <v>1370</v>
      </c>
      <c r="Z83" s="212" t="s">
        <v>400</v>
      </c>
      <c r="AA83" s="212" t="s">
        <v>401</v>
      </c>
      <c r="AB83" s="212">
        <v>7302.6030000000001</v>
      </c>
      <c r="AC83" s="212">
        <v>9018.7139999999999</v>
      </c>
      <c r="AD83" s="212">
        <v>1.5</v>
      </c>
      <c r="AE83" s="212">
        <v>0</v>
      </c>
      <c r="AF83" s="212">
        <v>1.5</v>
      </c>
      <c r="AG83" s="212">
        <v>0</v>
      </c>
      <c r="AH83" s="212">
        <v>10953.9</v>
      </c>
      <c r="AI83" s="212">
        <v>13528.07</v>
      </c>
      <c r="AJ83" s="212">
        <v>0</v>
      </c>
      <c r="AK83" s="212">
        <v>0</v>
      </c>
      <c r="AL83" s="212">
        <v>0</v>
      </c>
      <c r="AM83">
        <v>1</v>
      </c>
      <c r="AN83" t="str">
        <f>VLOOKUP(H83,'Base Art'!$A:$AJ,36,FALSE)</f>
        <v>RPB SA</v>
      </c>
    </row>
    <row r="84" spans="1:40" x14ac:dyDescent="0.25">
      <c r="A84" s="212" t="s">
        <v>7819</v>
      </c>
      <c r="B84" s="212">
        <v>1</v>
      </c>
      <c r="C84" s="212" t="s">
        <v>7820</v>
      </c>
      <c r="D84" s="212" t="s">
        <v>146</v>
      </c>
      <c r="E84" s="212">
        <v>1</v>
      </c>
      <c r="F84" s="212" t="s">
        <v>14</v>
      </c>
      <c r="G84" s="212" t="s">
        <v>676</v>
      </c>
      <c r="H84" s="212">
        <v>6186</v>
      </c>
      <c r="I84" s="212" t="s">
        <v>677</v>
      </c>
      <c r="J84" s="212">
        <v>1454</v>
      </c>
      <c r="K84" s="212" t="s">
        <v>660</v>
      </c>
      <c r="L84" s="212" t="s">
        <v>661</v>
      </c>
      <c r="M84" s="212"/>
      <c r="N84" s="212"/>
      <c r="O84" s="212"/>
      <c r="P84" s="212">
        <v>1074</v>
      </c>
      <c r="Q84" s="212" t="s">
        <v>674</v>
      </c>
      <c r="R84" s="212" t="s">
        <v>675</v>
      </c>
      <c r="S84" s="212"/>
      <c r="T84" s="212"/>
      <c r="U84" s="212"/>
      <c r="V84" s="212"/>
      <c r="W84" s="212"/>
      <c r="X84" s="212"/>
      <c r="Y84" s="212">
        <v>1370</v>
      </c>
      <c r="Z84" s="212" t="s">
        <v>400</v>
      </c>
      <c r="AA84" s="212" t="s">
        <v>401</v>
      </c>
      <c r="AB84" s="212">
        <v>7187.2979999999998</v>
      </c>
      <c r="AC84" s="212">
        <v>8913.98</v>
      </c>
      <c r="AD84" s="212">
        <v>1</v>
      </c>
      <c r="AE84" s="212">
        <v>0</v>
      </c>
      <c r="AF84" s="212">
        <v>1</v>
      </c>
      <c r="AG84" s="212">
        <v>0</v>
      </c>
      <c r="AH84" s="212">
        <v>7187.3</v>
      </c>
      <c r="AI84" s="212">
        <v>8913.98</v>
      </c>
      <c r="AJ84" s="212">
        <v>0</v>
      </c>
      <c r="AK84" s="212">
        <v>0</v>
      </c>
      <c r="AL84" s="212">
        <v>0</v>
      </c>
      <c r="AM84">
        <v>1</v>
      </c>
      <c r="AN84" t="str">
        <f>VLOOKUP(H84,'Base Art'!$A:$AJ,36,FALSE)</f>
        <v>RPB SA</v>
      </c>
    </row>
    <row r="85" spans="1:40" x14ac:dyDescent="0.25">
      <c r="A85" s="212" t="s">
        <v>7819</v>
      </c>
      <c r="B85" s="212">
        <v>1</v>
      </c>
      <c r="C85" s="212" t="s">
        <v>7820</v>
      </c>
      <c r="D85" s="212" t="s">
        <v>146</v>
      </c>
      <c r="E85" s="212">
        <v>1</v>
      </c>
      <c r="F85" s="212" t="s">
        <v>14</v>
      </c>
      <c r="G85" s="212" t="s">
        <v>678</v>
      </c>
      <c r="H85" s="212">
        <v>6188</v>
      </c>
      <c r="I85" s="212" t="s">
        <v>679</v>
      </c>
      <c r="J85" s="212">
        <v>1454</v>
      </c>
      <c r="K85" s="212" t="s">
        <v>660</v>
      </c>
      <c r="L85" s="212" t="s">
        <v>661</v>
      </c>
      <c r="M85" s="212"/>
      <c r="N85" s="212"/>
      <c r="O85" s="212"/>
      <c r="P85" s="212">
        <v>1074</v>
      </c>
      <c r="Q85" s="212" t="s">
        <v>674</v>
      </c>
      <c r="R85" s="212" t="s">
        <v>675</v>
      </c>
      <c r="S85" s="212"/>
      <c r="T85" s="212"/>
      <c r="U85" s="212"/>
      <c r="V85" s="212"/>
      <c r="W85" s="212"/>
      <c r="X85" s="212"/>
      <c r="Y85" s="212">
        <v>1370</v>
      </c>
      <c r="Z85" s="212" t="s">
        <v>400</v>
      </c>
      <c r="AA85" s="212" t="s">
        <v>401</v>
      </c>
      <c r="AB85" s="212">
        <v>7302.6030000000001</v>
      </c>
      <c r="AC85" s="212">
        <v>8945.6880000000001</v>
      </c>
      <c r="AD85" s="212">
        <v>1</v>
      </c>
      <c r="AE85" s="212">
        <v>0</v>
      </c>
      <c r="AF85" s="212">
        <v>1</v>
      </c>
      <c r="AG85" s="212">
        <v>0</v>
      </c>
      <c r="AH85" s="212">
        <v>7302.6</v>
      </c>
      <c r="AI85" s="212">
        <v>8945.69</v>
      </c>
      <c r="AJ85" s="212">
        <v>0</v>
      </c>
      <c r="AK85" s="212">
        <v>0</v>
      </c>
      <c r="AL85" s="212">
        <v>0</v>
      </c>
      <c r="AM85">
        <v>1</v>
      </c>
      <c r="AN85" t="str">
        <f>VLOOKUP(H85,'Base Art'!$A:$AJ,36,FALSE)</f>
        <v>RPB SA</v>
      </c>
    </row>
    <row r="86" spans="1:40" x14ac:dyDescent="0.25">
      <c r="A86" s="212" t="s">
        <v>7819</v>
      </c>
      <c r="B86" s="212">
        <v>1</v>
      </c>
      <c r="C86" s="212" t="s">
        <v>7820</v>
      </c>
      <c r="D86" s="212" t="s">
        <v>146</v>
      </c>
      <c r="E86" s="212">
        <v>1</v>
      </c>
      <c r="F86" s="212" t="s">
        <v>14</v>
      </c>
      <c r="G86" s="212" t="s">
        <v>680</v>
      </c>
      <c r="H86" s="212">
        <v>6189</v>
      </c>
      <c r="I86" s="212" t="s">
        <v>681</v>
      </c>
      <c r="J86" s="212">
        <v>1454</v>
      </c>
      <c r="K86" s="212" t="s">
        <v>660</v>
      </c>
      <c r="L86" s="212" t="s">
        <v>661</v>
      </c>
      <c r="M86" s="212"/>
      <c r="N86" s="212"/>
      <c r="O86" s="212"/>
      <c r="P86" s="212">
        <v>1074</v>
      </c>
      <c r="Q86" s="212" t="s">
        <v>674</v>
      </c>
      <c r="R86" s="212" t="s">
        <v>675</v>
      </c>
      <c r="S86" s="212"/>
      <c r="T86" s="212"/>
      <c r="U86" s="212"/>
      <c r="V86" s="212"/>
      <c r="W86" s="212"/>
      <c r="X86" s="212"/>
      <c r="Y86" s="212">
        <v>1370</v>
      </c>
      <c r="Z86" s="212" t="s">
        <v>400</v>
      </c>
      <c r="AA86" s="212" t="s">
        <v>401</v>
      </c>
      <c r="AB86" s="212">
        <v>7269.6580000000004</v>
      </c>
      <c r="AC86" s="212">
        <v>8999.2219999999998</v>
      </c>
      <c r="AD86" s="212">
        <v>3.5</v>
      </c>
      <c r="AE86" s="212">
        <v>0</v>
      </c>
      <c r="AF86" s="212">
        <v>3.5</v>
      </c>
      <c r="AG86" s="212">
        <v>0</v>
      </c>
      <c r="AH86" s="212">
        <v>25443.8</v>
      </c>
      <c r="AI86" s="212">
        <v>31497.279999999999</v>
      </c>
      <c r="AJ86" s="212">
        <v>0</v>
      </c>
      <c r="AK86" s="212">
        <v>0</v>
      </c>
      <c r="AL86" s="212">
        <v>0</v>
      </c>
      <c r="AM86">
        <v>1</v>
      </c>
      <c r="AN86" t="str">
        <f>VLOOKUP(H86,'Base Art'!$A:$AJ,36,FALSE)</f>
        <v>RPB SA</v>
      </c>
    </row>
    <row r="87" spans="1:40" x14ac:dyDescent="0.25">
      <c r="A87" s="212" t="s">
        <v>7819</v>
      </c>
      <c r="B87" s="212">
        <v>1</v>
      </c>
      <c r="C87" s="212" t="s">
        <v>7820</v>
      </c>
      <c r="D87" s="212" t="s">
        <v>146</v>
      </c>
      <c r="E87" s="212">
        <v>1</v>
      </c>
      <c r="F87" s="212" t="s">
        <v>14</v>
      </c>
      <c r="G87" s="212" t="s">
        <v>690</v>
      </c>
      <c r="H87" s="212">
        <v>6208</v>
      </c>
      <c r="I87" s="212" t="s">
        <v>691</v>
      </c>
      <c r="J87" s="212">
        <v>1454</v>
      </c>
      <c r="K87" s="212" t="s">
        <v>660</v>
      </c>
      <c r="L87" s="212" t="s">
        <v>661</v>
      </c>
      <c r="M87" s="212"/>
      <c r="N87" s="212"/>
      <c r="O87" s="212"/>
      <c r="P87" s="212">
        <v>1075</v>
      </c>
      <c r="Q87" s="212" t="s">
        <v>662</v>
      </c>
      <c r="R87" s="212" t="s">
        <v>663</v>
      </c>
      <c r="S87" s="212"/>
      <c r="T87" s="212"/>
      <c r="U87" s="212"/>
      <c r="V87" s="212"/>
      <c r="W87" s="212"/>
      <c r="X87" s="212"/>
      <c r="Y87" s="212">
        <v>1370</v>
      </c>
      <c r="Z87" s="212" t="s">
        <v>400</v>
      </c>
      <c r="AA87" s="212" t="s">
        <v>401</v>
      </c>
      <c r="AB87" s="212">
        <v>10909.112999999999</v>
      </c>
      <c r="AC87" s="212">
        <v>13488.815000000001</v>
      </c>
      <c r="AD87" s="212">
        <v>17</v>
      </c>
      <c r="AE87" s="212">
        <v>0</v>
      </c>
      <c r="AF87" s="212">
        <v>17</v>
      </c>
      <c r="AG87" s="212">
        <v>0</v>
      </c>
      <c r="AH87" s="212">
        <v>185454.92</v>
      </c>
      <c r="AI87" s="212">
        <v>229309.86</v>
      </c>
      <c r="AJ87" s="212">
        <v>1</v>
      </c>
      <c r="AK87" s="212">
        <v>17</v>
      </c>
      <c r="AL87" s="212">
        <v>0</v>
      </c>
      <c r="AM87">
        <v>1</v>
      </c>
      <c r="AN87" t="str">
        <f>VLOOKUP(H87,'Base Art'!$A:$AJ,36,FALSE)</f>
        <v>RPB SA</v>
      </c>
    </row>
    <row r="88" spans="1:40" x14ac:dyDescent="0.25">
      <c r="A88" s="212" t="s">
        <v>7819</v>
      </c>
      <c r="B88" s="212">
        <v>1</v>
      </c>
      <c r="C88" s="212" t="s">
        <v>7820</v>
      </c>
      <c r="D88" s="212" t="s">
        <v>146</v>
      </c>
      <c r="E88" s="212">
        <v>1</v>
      </c>
      <c r="F88" s="212" t="s">
        <v>14</v>
      </c>
      <c r="G88" s="212" t="s">
        <v>692</v>
      </c>
      <c r="H88" s="212">
        <v>6209</v>
      </c>
      <c r="I88" s="212" t="s">
        <v>693</v>
      </c>
      <c r="J88" s="212">
        <v>1454</v>
      </c>
      <c r="K88" s="212" t="s">
        <v>660</v>
      </c>
      <c r="L88" s="212" t="s">
        <v>661</v>
      </c>
      <c r="M88" s="212"/>
      <c r="N88" s="212"/>
      <c r="O88" s="212"/>
      <c r="P88" s="212">
        <v>1074</v>
      </c>
      <c r="Q88" s="212" t="s">
        <v>674</v>
      </c>
      <c r="R88" s="212" t="s">
        <v>675</v>
      </c>
      <c r="S88" s="212"/>
      <c r="T88" s="212"/>
      <c r="U88" s="212"/>
      <c r="V88" s="212"/>
      <c r="W88" s="212"/>
      <c r="X88" s="212"/>
      <c r="Y88" s="212">
        <v>1370</v>
      </c>
      <c r="Z88" s="212" t="s">
        <v>400</v>
      </c>
      <c r="AA88" s="212" t="s">
        <v>401</v>
      </c>
      <c r="AB88" s="212">
        <v>7240.5159999999996</v>
      </c>
      <c r="AC88" s="212">
        <v>8969.9459999999999</v>
      </c>
      <c r="AD88" s="212">
        <v>13</v>
      </c>
      <c r="AE88" s="212">
        <v>0</v>
      </c>
      <c r="AF88" s="212">
        <v>13</v>
      </c>
      <c r="AG88" s="212">
        <v>0</v>
      </c>
      <c r="AH88" s="212">
        <v>94126.7</v>
      </c>
      <c r="AI88" s="212">
        <v>116609.3</v>
      </c>
      <c r="AJ88" s="212">
        <v>2</v>
      </c>
      <c r="AK88" s="212">
        <v>6.5</v>
      </c>
      <c r="AL88" s="212">
        <v>0</v>
      </c>
      <c r="AM88">
        <v>1</v>
      </c>
      <c r="AN88" t="str">
        <f>VLOOKUP(H88,'Base Art'!$A:$AJ,36,FALSE)</f>
        <v>RPB SA</v>
      </c>
    </row>
    <row r="89" spans="1:40" x14ac:dyDescent="0.25">
      <c r="A89" s="212" t="s">
        <v>7819</v>
      </c>
      <c r="B89" s="212">
        <v>1</v>
      </c>
      <c r="C89" s="212" t="s">
        <v>7820</v>
      </c>
      <c r="D89" s="212" t="s">
        <v>146</v>
      </c>
      <c r="E89" s="212">
        <v>1</v>
      </c>
      <c r="F89" s="212" t="s">
        <v>14</v>
      </c>
      <c r="G89" s="212" t="s">
        <v>702</v>
      </c>
      <c r="H89" s="212">
        <v>6270</v>
      </c>
      <c r="I89" s="212" t="s">
        <v>703</v>
      </c>
      <c r="J89" s="212">
        <v>1450</v>
      </c>
      <c r="K89" s="212" t="s">
        <v>634</v>
      </c>
      <c r="L89" s="212" t="s">
        <v>635</v>
      </c>
      <c r="M89" s="212"/>
      <c r="N89" s="212"/>
      <c r="O89" s="212"/>
      <c r="P89" s="212">
        <v>1077</v>
      </c>
      <c r="Q89" s="212" t="s">
        <v>636</v>
      </c>
      <c r="R89" s="212" t="s">
        <v>637</v>
      </c>
      <c r="S89" s="212"/>
      <c r="T89" s="212"/>
      <c r="U89" s="212"/>
      <c r="V89" s="212"/>
      <c r="W89" s="212"/>
      <c r="X89" s="212"/>
      <c r="Y89" s="212">
        <v>1370</v>
      </c>
      <c r="Z89" s="212" t="s">
        <v>400</v>
      </c>
      <c r="AA89" s="212" t="s">
        <v>401</v>
      </c>
      <c r="AB89" s="212">
        <v>6040.1</v>
      </c>
      <c r="AC89" s="212">
        <v>7469.2650000000003</v>
      </c>
      <c r="AD89" s="212">
        <v>5.1666999999999996</v>
      </c>
      <c r="AE89" s="212">
        <v>0</v>
      </c>
      <c r="AF89" s="212">
        <v>5.1666999999999996</v>
      </c>
      <c r="AG89" s="212">
        <v>0</v>
      </c>
      <c r="AH89" s="212">
        <v>31207.18</v>
      </c>
      <c r="AI89" s="212">
        <v>38591.199999999997</v>
      </c>
      <c r="AJ89" s="212">
        <v>0</v>
      </c>
      <c r="AK89" s="212">
        <v>0</v>
      </c>
      <c r="AL89" s="212">
        <v>0</v>
      </c>
      <c r="AM89">
        <v>1</v>
      </c>
      <c r="AN89" t="str">
        <f>VLOOKUP(H89,'Base Art'!$A:$AJ,36,FALSE)</f>
        <v>RPB SA</v>
      </c>
    </row>
    <row r="90" spans="1:40" x14ac:dyDescent="0.25">
      <c r="A90" s="212" t="s">
        <v>7819</v>
      </c>
      <c r="B90" s="212">
        <v>1</v>
      </c>
      <c r="C90" s="212" t="s">
        <v>7820</v>
      </c>
      <c r="D90" s="212" t="s">
        <v>146</v>
      </c>
      <c r="E90" s="212">
        <v>1</v>
      </c>
      <c r="F90" s="212" t="s">
        <v>14</v>
      </c>
      <c r="G90" s="212" t="s">
        <v>704</v>
      </c>
      <c r="H90" s="212">
        <v>6273</v>
      </c>
      <c r="I90" s="212" t="s">
        <v>705</v>
      </c>
      <c r="J90" s="212">
        <v>1454</v>
      </c>
      <c r="K90" s="212" t="s">
        <v>660</v>
      </c>
      <c r="L90" s="212" t="s">
        <v>661</v>
      </c>
      <c r="M90" s="212"/>
      <c r="N90" s="212"/>
      <c r="O90" s="212"/>
      <c r="P90" s="212">
        <v>1075</v>
      </c>
      <c r="Q90" s="212" t="s">
        <v>662</v>
      </c>
      <c r="R90" s="212" t="s">
        <v>663</v>
      </c>
      <c r="S90" s="212"/>
      <c r="T90" s="212"/>
      <c r="U90" s="212"/>
      <c r="V90" s="212"/>
      <c r="W90" s="212"/>
      <c r="X90" s="212"/>
      <c r="Y90" s="212">
        <v>1370</v>
      </c>
      <c r="Z90" s="212" t="s">
        <v>400</v>
      </c>
      <c r="AA90" s="212" t="s">
        <v>401</v>
      </c>
      <c r="AB90" s="212">
        <v>14038.273999999999</v>
      </c>
      <c r="AC90" s="212">
        <v>17392.2</v>
      </c>
      <c r="AD90" s="212">
        <v>8.625</v>
      </c>
      <c r="AE90" s="212">
        <v>0</v>
      </c>
      <c r="AF90" s="212">
        <v>8.625</v>
      </c>
      <c r="AG90" s="212">
        <v>0</v>
      </c>
      <c r="AH90" s="212">
        <v>121080.11</v>
      </c>
      <c r="AI90" s="212">
        <v>150007.72</v>
      </c>
      <c r="AJ90" s="212">
        <v>1</v>
      </c>
      <c r="AK90" s="212">
        <v>8.6300000000000008</v>
      </c>
      <c r="AL90" s="212">
        <v>0</v>
      </c>
      <c r="AM90">
        <v>1</v>
      </c>
      <c r="AN90" t="str">
        <f>VLOOKUP(H90,'Base Art'!$A:$AJ,36,FALSE)</f>
        <v>RPB SA</v>
      </c>
    </row>
    <row r="91" spans="1:40" x14ac:dyDescent="0.25">
      <c r="A91" s="212" t="s">
        <v>7819</v>
      </c>
      <c r="B91" s="212">
        <v>1</v>
      </c>
      <c r="C91" s="212" t="s">
        <v>7820</v>
      </c>
      <c r="D91" s="212" t="s">
        <v>146</v>
      </c>
      <c r="E91" s="212">
        <v>1</v>
      </c>
      <c r="F91" s="212" t="s">
        <v>14</v>
      </c>
      <c r="G91" s="212" t="s">
        <v>712</v>
      </c>
      <c r="H91" s="212">
        <v>6493</v>
      </c>
      <c r="I91" s="212" t="s">
        <v>713</v>
      </c>
      <c r="J91" s="212">
        <v>1413</v>
      </c>
      <c r="K91" s="212" t="s">
        <v>334</v>
      </c>
      <c r="L91" s="212" t="s">
        <v>335</v>
      </c>
      <c r="M91" s="212"/>
      <c r="N91" s="212"/>
      <c r="O91" s="212"/>
      <c r="P91" s="212">
        <v>1069</v>
      </c>
      <c r="Q91" s="212" t="s">
        <v>340</v>
      </c>
      <c r="R91" s="212" t="s">
        <v>341</v>
      </c>
      <c r="S91" s="212"/>
      <c r="T91" s="212"/>
      <c r="U91" s="212"/>
      <c r="V91" s="212"/>
      <c r="W91" s="212"/>
      <c r="X91" s="212"/>
      <c r="Y91" s="212">
        <v>1374</v>
      </c>
      <c r="Z91" s="212" t="s">
        <v>336</v>
      </c>
      <c r="AA91" s="212" t="s">
        <v>337</v>
      </c>
      <c r="AB91" s="212">
        <v>27878.741999999998</v>
      </c>
      <c r="AC91" s="212">
        <v>34569.644</v>
      </c>
      <c r="AD91" s="212">
        <v>0.16669999999999999</v>
      </c>
      <c r="AE91" s="212">
        <v>0</v>
      </c>
      <c r="AF91" s="212">
        <v>0.16669999999999999</v>
      </c>
      <c r="AG91" s="212">
        <v>0</v>
      </c>
      <c r="AH91" s="212">
        <v>4646.46</v>
      </c>
      <c r="AI91" s="212">
        <v>5761.61</v>
      </c>
      <c r="AJ91" s="212">
        <v>0</v>
      </c>
      <c r="AK91" s="212">
        <v>0</v>
      </c>
      <c r="AL91" s="212">
        <v>0</v>
      </c>
      <c r="AM91">
        <v>1</v>
      </c>
      <c r="AN91" t="str">
        <f>VLOOKUP(H91,'Base Art'!$A:$AJ,36,FALSE)</f>
        <v>ARCOR S.A.I.C.</v>
      </c>
    </row>
    <row r="92" spans="1:40" x14ac:dyDescent="0.25">
      <c r="A92" s="212" t="s">
        <v>7819</v>
      </c>
      <c r="B92" s="212">
        <v>1</v>
      </c>
      <c r="C92" s="212" t="s">
        <v>7820</v>
      </c>
      <c r="D92" s="212" t="s">
        <v>146</v>
      </c>
      <c r="E92" s="212">
        <v>1</v>
      </c>
      <c r="F92" s="212" t="s">
        <v>14</v>
      </c>
      <c r="G92" s="212" t="s">
        <v>716</v>
      </c>
      <c r="H92" s="212">
        <v>6501</v>
      </c>
      <c r="I92" s="212" t="s">
        <v>717</v>
      </c>
      <c r="J92" s="212">
        <v>1413</v>
      </c>
      <c r="K92" s="212" t="s">
        <v>334</v>
      </c>
      <c r="L92" s="212" t="s">
        <v>335</v>
      </c>
      <c r="M92" s="212"/>
      <c r="N92" s="212"/>
      <c r="O92" s="212"/>
      <c r="P92" s="212">
        <v>1069</v>
      </c>
      <c r="Q92" s="212" t="s">
        <v>340</v>
      </c>
      <c r="R92" s="212" t="s">
        <v>341</v>
      </c>
      <c r="S92" s="212"/>
      <c r="T92" s="212"/>
      <c r="U92" s="212"/>
      <c r="V92" s="212"/>
      <c r="W92" s="212"/>
      <c r="X92" s="212"/>
      <c r="Y92" s="212">
        <v>1374</v>
      </c>
      <c r="Z92" s="212" t="s">
        <v>336</v>
      </c>
      <c r="AA92" s="212" t="s">
        <v>337</v>
      </c>
      <c r="AB92" s="212">
        <v>27878.741999999998</v>
      </c>
      <c r="AC92" s="212">
        <v>34569.644</v>
      </c>
      <c r="AD92" s="212">
        <v>8.3299999999999999E-2</v>
      </c>
      <c r="AE92" s="212">
        <v>0</v>
      </c>
      <c r="AF92" s="212">
        <v>8.3299999999999999E-2</v>
      </c>
      <c r="AG92" s="212">
        <v>0</v>
      </c>
      <c r="AH92" s="212">
        <v>2323.23</v>
      </c>
      <c r="AI92" s="212">
        <v>2880.8</v>
      </c>
      <c r="AJ92" s="212">
        <v>0</v>
      </c>
      <c r="AK92" s="212">
        <v>0</v>
      </c>
      <c r="AL92" s="212">
        <v>0</v>
      </c>
      <c r="AM92">
        <v>1</v>
      </c>
      <c r="AN92" t="str">
        <f>VLOOKUP(H92,'Base Art'!$A:$AJ,36,FALSE)</f>
        <v>ARCOR S.A.I.C.</v>
      </c>
    </row>
    <row r="93" spans="1:40" x14ac:dyDescent="0.25">
      <c r="A93" s="212" t="s">
        <v>7819</v>
      </c>
      <c r="B93" s="212">
        <v>1</v>
      </c>
      <c r="C93" s="212" t="s">
        <v>7820</v>
      </c>
      <c r="D93" s="212" t="s">
        <v>146</v>
      </c>
      <c r="E93" s="212">
        <v>1</v>
      </c>
      <c r="F93" s="212" t="s">
        <v>14</v>
      </c>
      <c r="G93" s="212" t="s">
        <v>718</v>
      </c>
      <c r="H93" s="212">
        <v>6655</v>
      </c>
      <c r="I93" s="212" t="s">
        <v>719</v>
      </c>
      <c r="J93" s="212">
        <v>1414</v>
      </c>
      <c r="K93" s="212" t="s">
        <v>372</v>
      </c>
      <c r="L93" s="212" t="s">
        <v>373</v>
      </c>
      <c r="M93" s="212"/>
      <c r="N93" s="212"/>
      <c r="O93" s="212"/>
      <c r="P93" s="212">
        <v>1072</v>
      </c>
      <c r="Q93" s="212" t="s">
        <v>374</v>
      </c>
      <c r="R93" s="212" t="s">
        <v>375</v>
      </c>
      <c r="S93" s="212"/>
      <c r="T93" s="212"/>
      <c r="U93" s="212"/>
      <c r="V93" s="212"/>
      <c r="W93" s="212"/>
      <c r="X93" s="212"/>
      <c r="Y93" s="212">
        <v>1374</v>
      </c>
      <c r="Z93" s="212" t="s">
        <v>336</v>
      </c>
      <c r="AA93" s="212" t="s">
        <v>337</v>
      </c>
      <c r="AB93" s="212">
        <v>34166.639999999999</v>
      </c>
      <c r="AC93" s="212">
        <v>42366.633999999998</v>
      </c>
      <c r="AD93" s="212">
        <v>0.16669999999999999</v>
      </c>
      <c r="AE93" s="212">
        <v>0</v>
      </c>
      <c r="AF93" s="212">
        <v>0.16669999999999999</v>
      </c>
      <c r="AG93" s="212">
        <v>0</v>
      </c>
      <c r="AH93" s="212">
        <v>5694.44</v>
      </c>
      <c r="AI93" s="212">
        <v>7061.11</v>
      </c>
      <c r="AJ93" s="212">
        <v>0</v>
      </c>
      <c r="AK93" s="212">
        <v>0</v>
      </c>
      <c r="AL93" s="212">
        <v>0</v>
      </c>
      <c r="AM93">
        <v>1</v>
      </c>
      <c r="AN93" t="str">
        <f>VLOOKUP(H93,'Base Art'!$A:$AJ,36,FALSE)</f>
        <v>ARCOR S.A.I.C.</v>
      </c>
    </row>
    <row r="94" spans="1:40" x14ac:dyDescent="0.25">
      <c r="A94" s="212" t="s">
        <v>7819</v>
      </c>
      <c r="B94" s="212">
        <v>1</v>
      </c>
      <c r="C94" s="212" t="s">
        <v>7820</v>
      </c>
      <c r="D94" s="212" t="s">
        <v>146</v>
      </c>
      <c r="E94" s="212">
        <v>1</v>
      </c>
      <c r="F94" s="212" t="s">
        <v>14</v>
      </c>
      <c r="G94" s="212" t="s">
        <v>720</v>
      </c>
      <c r="H94" s="212">
        <v>6660</v>
      </c>
      <c r="I94" s="212" t="s">
        <v>721</v>
      </c>
      <c r="J94" s="212"/>
      <c r="K94" s="212"/>
      <c r="L94" s="212"/>
      <c r="M94" s="212"/>
      <c r="N94" s="212"/>
      <c r="O94" s="212"/>
      <c r="P94" s="212">
        <v>1085</v>
      </c>
      <c r="Q94" s="212" t="s">
        <v>598</v>
      </c>
      <c r="R94" s="212" t="s">
        <v>599</v>
      </c>
      <c r="S94" s="212"/>
      <c r="T94" s="212"/>
      <c r="U94" s="212"/>
      <c r="V94" s="212"/>
      <c r="W94" s="212"/>
      <c r="X94" s="212"/>
      <c r="Y94" s="212">
        <v>1373</v>
      </c>
      <c r="Z94" s="212" t="s">
        <v>386</v>
      </c>
      <c r="AA94" s="212" t="s">
        <v>387</v>
      </c>
      <c r="AB94" s="212">
        <v>18691.383000000002</v>
      </c>
      <c r="AC94" s="212">
        <v>23270.772000000001</v>
      </c>
      <c r="AD94" s="212">
        <v>0.6</v>
      </c>
      <c r="AE94" s="212">
        <v>0</v>
      </c>
      <c r="AF94" s="212">
        <v>0.6</v>
      </c>
      <c r="AG94" s="212">
        <v>0</v>
      </c>
      <c r="AH94" s="212">
        <v>11214.83</v>
      </c>
      <c r="AI94" s="212">
        <v>13962.46</v>
      </c>
      <c r="AJ94" s="212">
        <v>0</v>
      </c>
      <c r="AK94" s="212">
        <v>0</v>
      </c>
      <c r="AL94" s="212">
        <v>0</v>
      </c>
      <c r="AM94">
        <v>1</v>
      </c>
      <c r="AN94" t="str">
        <f>VLOOKUP(H94,'Base Art'!$A:$AJ,36,FALSE)</f>
        <v>DON SATUR S.R.L.</v>
      </c>
    </row>
    <row r="95" spans="1:40" x14ac:dyDescent="0.25">
      <c r="A95" s="212" t="s">
        <v>7819</v>
      </c>
      <c r="B95" s="212">
        <v>1</v>
      </c>
      <c r="C95" s="212" t="s">
        <v>7820</v>
      </c>
      <c r="D95" s="212" t="s">
        <v>146</v>
      </c>
      <c r="E95" s="212">
        <v>1</v>
      </c>
      <c r="F95" s="212" t="s">
        <v>14</v>
      </c>
      <c r="G95" s="212" t="s">
        <v>1130</v>
      </c>
      <c r="H95" s="212">
        <v>6712</v>
      </c>
      <c r="I95" s="212" t="s">
        <v>1131</v>
      </c>
      <c r="J95" s="212">
        <v>1419</v>
      </c>
      <c r="K95" s="212" t="s">
        <v>572</v>
      </c>
      <c r="L95" s="212" t="s">
        <v>573</v>
      </c>
      <c r="M95" s="212"/>
      <c r="N95" s="212"/>
      <c r="O95" s="212"/>
      <c r="P95" s="212">
        <v>1333</v>
      </c>
      <c r="Q95" s="212" t="s">
        <v>1002</v>
      </c>
      <c r="R95" s="212" t="s">
        <v>1003</v>
      </c>
      <c r="S95" s="212"/>
      <c r="T95" s="212"/>
      <c r="U95" s="212"/>
      <c r="V95" s="212"/>
      <c r="W95" s="212"/>
      <c r="X95" s="212"/>
      <c r="Y95" s="212">
        <v>1369</v>
      </c>
      <c r="Z95" s="212" t="s">
        <v>354</v>
      </c>
      <c r="AA95" s="212" t="s">
        <v>355</v>
      </c>
      <c r="AB95" s="212">
        <v>22998.3</v>
      </c>
      <c r="AC95" s="212">
        <v>28517.892</v>
      </c>
      <c r="AD95" s="212">
        <v>0.16669999999999999</v>
      </c>
      <c r="AE95" s="212">
        <v>0</v>
      </c>
      <c r="AF95" s="212">
        <v>0.16669999999999999</v>
      </c>
      <c r="AG95" s="212">
        <v>0</v>
      </c>
      <c r="AH95" s="212">
        <v>3833.05</v>
      </c>
      <c r="AI95" s="212">
        <v>4752.9799999999996</v>
      </c>
      <c r="AJ95" s="212">
        <v>0</v>
      </c>
      <c r="AK95" s="212">
        <v>0</v>
      </c>
      <c r="AL95" s="212">
        <v>0</v>
      </c>
      <c r="AM95">
        <v>1</v>
      </c>
      <c r="AN95" t="str">
        <f>VLOOKUP(H95,'Base Art'!$A:$AJ,36,FALSE)</f>
        <v>ARCOR S.A.I.C.</v>
      </c>
    </row>
    <row r="96" spans="1:40" x14ac:dyDescent="0.25">
      <c r="A96" s="212" t="s">
        <v>7819</v>
      </c>
      <c r="B96" s="212">
        <v>1</v>
      </c>
      <c r="C96" s="212" t="s">
        <v>7820</v>
      </c>
      <c r="D96" s="212" t="s">
        <v>146</v>
      </c>
      <c r="E96" s="212">
        <v>1</v>
      </c>
      <c r="F96" s="212" t="s">
        <v>14</v>
      </c>
      <c r="G96" s="212" t="s">
        <v>7822</v>
      </c>
      <c r="H96" s="212">
        <v>7019</v>
      </c>
      <c r="I96" s="212" t="s">
        <v>3136</v>
      </c>
      <c r="J96" s="212">
        <v>1194</v>
      </c>
      <c r="K96" s="212" t="s">
        <v>310</v>
      </c>
      <c r="L96" s="212" t="s">
        <v>311</v>
      </c>
      <c r="M96" s="212"/>
      <c r="N96" s="212"/>
      <c r="O96" s="212"/>
      <c r="P96" s="212">
        <v>1132</v>
      </c>
      <c r="Q96" s="212" t="s">
        <v>740</v>
      </c>
      <c r="R96" s="212" t="s">
        <v>741</v>
      </c>
      <c r="S96" s="212"/>
      <c r="T96" s="212"/>
      <c r="U96" s="212"/>
      <c r="V96" s="212"/>
      <c r="W96" s="212"/>
      <c r="X96" s="212"/>
      <c r="Y96" s="212">
        <v>1375</v>
      </c>
      <c r="Z96" s="212" t="s">
        <v>314</v>
      </c>
      <c r="AA96" s="212" t="s">
        <v>315</v>
      </c>
      <c r="AB96" s="212">
        <v>19396.91</v>
      </c>
      <c r="AC96" s="212">
        <v>23761.217000000001</v>
      </c>
      <c r="AD96" s="212">
        <v>0.5</v>
      </c>
      <c r="AE96" s="212">
        <v>0</v>
      </c>
      <c r="AF96" s="212">
        <v>0.5</v>
      </c>
      <c r="AG96" s="212">
        <v>0</v>
      </c>
      <c r="AH96" s="212">
        <v>9698.4599999999991</v>
      </c>
      <c r="AI96" s="212">
        <v>11880.61</v>
      </c>
      <c r="AJ96" s="212">
        <v>0</v>
      </c>
      <c r="AK96" s="212">
        <v>0</v>
      </c>
      <c r="AL96" s="212">
        <v>0</v>
      </c>
      <c r="AM96">
        <v>1</v>
      </c>
      <c r="AN96" t="str">
        <f>VLOOKUP(H96,'Base Art'!$A:$AJ,36,FALSE)</f>
        <v>MASTERFOODS ARGENTINA LTD.</v>
      </c>
    </row>
    <row r="97" spans="1:40" x14ac:dyDescent="0.25">
      <c r="A97" s="212" t="s">
        <v>7819</v>
      </c>
      <c r="B97" s="212">
        <v>1</v>
      </c>
      <c r="C97" s="212" t="s">
        <v>7820</v>
      </c>
      <c r="D97" s="212" t="s">
        <v>146</v>
      </c>
      <c r="E97" s="212">
        <v>1</v>
      </c>
      <c r="F97" s="212" t="s">
        <v>14</v>
      </c>
      <c r="G97" s="212" t="s">
        <v>1148</v>
      </c>
      <c r="H97" s="212">
        <v>7094</v>
      </c>
      <c r="I97" s="212" t="s">
        <v>1149</v>
      </c>
      <c r="J97" s="212">
        <v>1455</v>
      </c>
      <c r="K97" s="212" t="s">
        <v>746</v>
      </c>
      <c r="L97" s="212" t="s">
        <v>747</v>
      </c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>
        <v>1369</v>
      </c>
      <c r="Z97" s="212" t="s">
        <v>354</v>
      </c>
      <c r="AA97" s="212" t="s">
        <v>355</v>
      </c>
      <c r="AB97" s="212">
        <v>61067.61</v>
      </c>
      <c r="AC97" s="212">
        <v>75723.843999999997</v>
      </c>
      <c r="AD97" s="212">
        <v>0.16669999999999999</v>
      </c>
      <c r="AE97" s="212">
        <v>0</v>
      </c>
      <c r="AF97" s="212">
        <v>0.16669999999999999</v>
      </c>
      <c r="AG97" s="212">
        <v>0</v>
      </c>
      <c r="AH97" s="212">
        <v>10177.94</v>
      </c>
      <c r="AI97" s="212">
        <v>12620.64</v>
      </c>
      <c r="AJ97" s="212">
        <v>1</v>
      </c>
      <c r="AK97" s="212">
        <v>0.17</v>
      </c>
      <c r="AL97" s="212">
        <v>0</v>
      </c>
      <c r="AM97">
        <v>1</v>
      </c>
      <c r="AN97" t="str">
        <f>VLOOKUP(H97,'Base Art'!$A:$AJ,36,FALSE)</f>
        <v>RPB SA</v>
      </c>
    </row>
    <row r="98" spans="1:40" x14ac:dyDescent="0.25">
      <c r="A98" s="212" t="s">
        <v>7819</v>
      </c>
      <c r="B98" s="212">
        <v>1</v>
      </c>
      <c r="C98" s="212" t="s">
        <v>7820</v>
      </c>
      <c r="D98" s="212" t="s">
        <v>146</v>
      </c>
      <c r="E98" s="212">
        <v>1</v>
      </c>
      <c r="F98" s="212" t="s">
        <v>14</v>
      </c>
      <c r="G98" s="212" t="s">
        <v>748</v>
      </c>
      <c r="H98" s="212">
        <v>7230</v>
      </c>
      <c r="I98" s="212" t="s">
        <v>749</v>
      </c>
      <c r="J98" s="212">
        <v>1450</v>
      </c>
      <c r="K98" s="212" t="s">
        <v>634</v>
      </c>
      <c r="L98" s="212" t="s">
        <v>635</v>
      </c>
      <c r="M98" s="212"/>
      <c r="N98" s="212"/>
      <c r="O98" s="212"/>
      <c r="P98" s="212">
        <v>1077</v>
      </c>
      <c r="Q98" s="212" t="s">
        <v>636</v>
      </c>
      <c r="R98" s="212" t="s">
        <v>637</v>
      </c>
      <c r="S98" s="212"/>
      <c r="T98" s="212"/>
      <c r="U98" s="212"/>
      <c r="V98" s="212"/>
      <c r="W98" s="212"/>
      <c r="X98" s="212"/>
      <c r="Y98" s="212">
        <v>1370</v>
      </c>
      <c r="Z98" s="212" t="s">
        <v>400</v>
      </c>
      <c r="AA98" s="212" t="s">
        <v>401</v>
      </c>
      <c r="AB98" s="212">
        <v>6040.1</v>
      </c>
      <c r="AC98" s="212">
        <v>7580.326</v>
      </c>
      <c r="AD98" s="212">
        <v>1</v>
      </c>
      <c r="AE98" s="212">
        <v>0</v>
      </c>
      <c r="AF98" s="212">
        <v>1</v>
      </c>
      <c r="AG98" s="212">
        <v>0</v>
      </c>
      <c r="AH98" s="212">
        <v>6040.1</v>
      </c>
      <c r="AI98" s="212">
        <v>7580.33</v>
      </c>
      <c r="AJ98" s="212">
        <v>0</v>
      </c>
      <c r="AK98" s="212">
        <v>0</v>
      </c>
      <c r="AL98" s="212">
        <v>0</v>
      </c>
      <c r="AM98">
        <v>1</v>
      </c>
      <c r="AN98" t="str">
        <f>VLOOKUP(H98,'Base Art'!$A:$AJ,36,FALSE)</f>
        <v>RPB SA</v>
      </c>
    </row>
    <row r="99" spans="1:40" x14ac:dyDescent="0.25">
      <c r="A99" s="212" t="s">
        <v>7819</v>
      </c>
      <c r="B99" s="212">
        <v>1</v>
      </c>
      <c r="C99" s="212" t="s">
        <v>7820</v>
      </c>
      <c r="D99" s="212" t="s">
        <v>146</v>
      </c>
      <c r="E99" s="212">
        <v>1</v>
      </c>
      <c r="F99" s="212" t="s">
        <v>14</v>
      </c>
      <c r="G99" s="212" t="s">
        <v>750</v>
      </c>
      <c r="H99" s="212">
        <v>7235</v>
      </c>
      <c r="I99" s="212" t="s">
        <v>751</v>
      </c>
      <c r="J99" s="212">
        <v>1194</v>
      </c>
      <c r="K99" s="212" t="s">
        <v>310</v>
      </c>
      <c r="L99" s="212" t="s">
        <v>311</v>
      </c>
      <c r="M99" s="212"/>
      <c r="N99" s="212"/>
      <c r="O99" s="212"/>
      <c r="P99" s="212">
        <v>1094</v>
      </c>
      <c r="Q99" s="212" t="s">
        <v>752</v>
      </c>
      <c r="R99" s="212" t="s">
        <v>753</v>
      </c>
      <c r="S99" s="212"/>
      <c r="T99" s="212"/>
      <c r="U99" s="212"/>
      <c r="V99" s="212"/>
      <c r="W99" s="212"/>
      <c r="X99" s="212"/>
      <c r="Y99" s="212">
        <v>1375</v>
      </c>
      <c r="Z99" s="212" t="s">
        <v>314</v>
      </c>
      <c r="AA99" s="212" t="s">
        <v>315</v>
      </c>
      <c r="AB99" s="212">
        <v>9077.7060000000001</v>
      </c>
      <c r="AC99" s="212">
        <v>11120.191000000001</v>
      </c>
      <c r="AD99" s="212">
        <v>1</v>
      </c>
      <c r="AE99" s="212">
        <v>0</v>
      </c>
      <c r="AF99" s="212">
        <v>1</v>
      </c>
      <c r="AG99" s="212">
        <v>0</v>
      </c>
      <c r="AH99" s="212">
        <v>9077.7099999999991</v>
      </c>
      <c r="AI99" s="212">
        <v>11120.19</v>
      </c>
      <c r="AJ99" s="212">
        <v>0</v>
      </c>
      <c r="AK99" s="212">
        <v>0</v>
      </c>
      <c r="AL99" s="212">
        <v>0</v>
      </c>
      <c r="AM99">
        <v>1</v>
      </c>
      <c r="AN99" t="str">
        <f>VLOOKUP(H99,'Base Art'!$A:$AJ,36,FALSE)</f>
        <v>MASTERFOODS ARGENTINA LTD.</v>
      </c>
    </row>
    <row r="100" spans="1:40" x14ac:dyDescent="0.25">
      <c r="A100" s="212" t="s">
        <v>7819</v>
      </c>
      <c r="B100" s="212">
        <v>1</v>
      </c>
      <c r="C100" s="212" t="s">
        <v>7820</v>
      </c>
      <c r="D100" s="212" t="s">
        <v>146</v>
      </c>
      <c r="E100" s="212">
        <v>1</v>
      </c>
      <c r="F100" s="212" t="s">
        <v>14</v>
      </c>
      <c r="G100" s="212" t="s">
        <v>1016</v>
      </c>
      <c r="H100" s="212">
        <v>7236</v>
      </c>
      <c r="I100" s="212" t="s">
        <v>1017</v>
      </c>
      <c r="J100" s="212">
        <v>1194</v>
      </c>
      <c r="K100" s="212" t="s">
        <v>310</v>
      </c>
      <c r="L100" s="212" t="s">
        <v>311</v>
      </c>
      <c r="M100" s="212"/>
      <c r="N100" s="212"/>
      <c r="O100" s="212"/>
      <c r="P100" s="212">
        <v>1094</v>
      </c>
      <c r="Q100" s="212" t="s">
        <v>752</v>
      </c>
      <c r="R100" s="212" t="s">
        <v>753</v>
      </c>
      <c r="S100" s="212"/>
      <c r="T100" s="212"/>
      <c r="U100" s="212"/>
      <c r="V100" s="212"/>
      <c r="W100" s="212"/>
      <c r="X100" s="212"/>
      <c r="Y100" s="212">
        <v>1375</v>
      </c>
      <c r="Z100" s="212" t="s">
        <v>314</v>
      </c>
      <c r="AA100" s="212" t="s">
        <v>315</v>
      </c>
      <c r="AB100" s="212">
        <v>9077.7060000000001</v>
      </c>
      <c r="AC100" s="212">
        <v>11120.191000000001</v>
      </c>
      <c r="AD100" s="212">
        <v>2</v>
      </c>
      <c r="AE100" s="212">
        <v>0</v>
      </c>
      <c r="AF100" s="212">
        <v>2</v>
      </c>
      <c r="AG100" s="212">
        <v>0</v>
      </c>
      <c r="AH100" s="212">
        <v>18155.41</v>
      </c>
      <c r="AI100" s="212">
        <v>22240.38</v>
      </c>
      <c r="AJ100" s="212">
        <v>0</v>
      </c>
      <c r="AK100" s="212">
        <v>0</v>
      </c>
      <c r="AL100" s="212">
        <v>0</v>
      </c>
      <c r="AM100">
        <v>1</v>
      </c>
      <c r="AN100" t="str">
        <f>VLOOKUP(H100,'Base Art'!$A:$AJ,36,FALSE)</f>
        <v>MASTERFOODS ARGENTINA LTD.</v>
      </c>
    </row>
    <row r="101" spans="1:40" x14ac:dyDescent="0.25">
      <c r="A101" s="212" t="s">
        <v>7819</v>
      </c>
      <c r="B101" s="212">
        <v>1</v>
      </c>
      <c r="C101" s="212" t="s">
        <v>7820</v>
      </c>
      <c r="D101" s="212" t="s">
        <v>146</v>
      </c>
      <c r="E101" s="212">
        <v>1</v>
      </c>
      <c r="F101" s="212" t="s">
        <v>14</v>
      </c>
      <c r="G101" s="212" t="s">
        <v>754</v>
      </c>
      <c r="H101" s="212">
        <v>7237</v>
      </c>
      <c r="I101" s="212" t="s">
        <v>755</v>
      </c>
      <c r="J101" s="212">
        <v>1194</v>
      </c>
      <c r="K101" s="212" t="s">
        <v>310</v>
      </c>
      <c r="L101" s="212" t="s">
        <v>311</v>
      </c>
      <c r="M101" s="212"/>
      <c r="N101" s="212"/>
      <c r="O101" s="212"/>
      <c r="P101" s="212">
        <v>1094</v>
      </c>
      <c r="Q101" s="212" t="s">
        <v>752</v>
      </c>
      <c r="R101" s="212" t="s">
        <v>753</v>
      </c>
      <c r="S101" s="212"/>
      <c r="T101" s="212"/>
      <c r="U101" s="212"/>
      <c r="V101" s="212"/>
      <c r="W101" s="212"/>
      <c r="X101" s="212"/>
      <c r="Y101" s="212">
        <v>1375</v>
      </c>
      <c r="Z101" s="212" t="s">
        <v>314</v>
      </c>
      <c r="AA101" s="212" t="s">
        <v>315</v>
      </c>
      <c r="AB101" s="212">
        <v>9077.7060000000001</v>
      </c>
      <c r="AC101" s="212">
        <v>11120.191000000001</v>
      </c>
      <c r="AD101" s="212">
        <v>2</v>
      </c>
      <c r="AE101" s="212">
        <v>0</v>
      </c>
      <c r="AF101" s="212">
        <v>2</v>
      </c>
      <c r="AG101" s="212">
        <v>0</v>
      </c>
      <c r="AH101" s="212">
        <v>18155.41</v>
      </c>
      <c r="AI101" s="212">
        <v>22240.38</v>
      </c>
      <c r="AJ101" s="212">
        <v>0</v>
      </c>
      <c r="AK101" s="212">
        <v>0</v>
      </c>
      <c r="AL101" s="212">
        <v>0</v>
      </c>
      <c r="AM101">
        <v>1</v>
      </c>
      <c r="AN101" t="str">
        <f>VLOOKUP(H101,'Base Art'!$A:$AJ,36,FALSE)</f>
        <v>MASTERFOODS ARGENTINA LTD.</v>
      </c>
    </row>
    <row r="102" spans="1:40" x14ac:dyDescent="0.25">
      <c r="A102" s="212" t="s">
        <v>7819</v>
      </c>
      <c r="B102" s="212">
        <v>1</v>
      </c>
      <c r="C102" s="212" t="s">
        <v>7820</v>
      </c>
      <c r="D102" s="212" t="s">
        <v>146</v>
      </c>
      <c r="E102" s="212">
        <v>1</v>
      </c>
      <c r="F102" s="212" t="s">
        <v>14</v>
      </c>
      <c r="G102" s="212" t="s">
        <v>758</v>
      </c>
      <c r="H102" s="212">
        <v>7239</v>
      </c>
      <c r="I102" s="212" t="s">
        <v>759</v>
      </c>
      <c r="J102" s="212">
        <v>1193</v>
      </c>
      <c r="K102" s="212" t="s">
        <v>506</v>
      </c>
      <c r="L102" s="212" t="s">
        <v>507</v>
      </c>
      <c r="M102" s="212"/>
      <c r="N102" s="212"/>
      <c r="O102" s="212"/>
      <c r="P102" s="212">
        <v>1094</v>
      </c>
      <c r="Q102" s="212" t="s">
        <v>752</v>
      </c>
      <c r="R102" s="212" t="s">
        <v>753</v>
      </c>
      <c r="S102" s="212"/>
      <c r="T102" s="212"/>
      <c r="U102" s="212"/>
      <c r="V102" s="212"/>
      <c r="W102" s="212"/>
      <c r="X102" s="212"/>
      <c r="Y102" s="212">
        <v>1375</v>
      </c>
      <c r="Z102" s="212" t="s">
        <v>314</v>
      </c>
      <c r="AA102" s="212" t="s">
        <v>315</v>
      </c>
      <c r="AB102" s="212">
        <v>9077.7060000000001</v>
      </c>
      <c r="AC102" s="212">
        <v>11120.191000000001</v>
      </c>
      <c r="AD102" s="212">
        <v>1</v>
      </c>
      <c r="AE102" s="212">
        <v>0</v>
      </c>
      <c r="AF102" s="212">
        <v>1</v>
      </c>
      <c r="AG102" s="212">
        <v>0</v>
      </c>
      <c r="AH102" s="212">
        <v>9077.7099999999991</v>
      </c>
      <c r="AI102" s="212">
        <v>11120.19</v>
      </c>
      <c r="AJ102" s="212">
        <v>0</v>
      </c>
      <c r="AK102" s="212">
        <v>0</v>
      </c>
      <c r="AL102" s="212">
        <v>0</v>
      </c>
      <c r="AM102">
        <v>1</v>
      </c>
      <c r="AN102" t="str">
        <f>VLOOKUP(H102,'Base Art'!$A:$AJ,36,FALSE)</f>
        <v>MASTERFOODS ARGENTINA LTD.</v>
      </c>
    </row>
    <row r="103" spans="1:40" x14ac:dyDescent="0.25">
      <c r="A103" s="212" t="s">
        <v>7819</v>
      </c>
      <c r="B103" s="212">
        <v>1</v>
      </c>
      <c r="C103" s="212" t="s">
        <v>7820</v>
      </c>
      <c r="D103" s="212" t="s">
        <v>146</v>
      </c>
      <c r="E103" s="212">
        <v>1</v>
      </c>
      <c r="F103" s="212" t="s">
        <v>14</v>
      </c>
      <c r="G103" s="212" t="s">
        <v>760</v>
      </c>
      <c r="H103" s="212">
        <v>7240</v>
      </c>
      <c r="I103" s="212" t="s">
        <v>761</v>
      </c>
      <c r="J103" s="212">
        <v>1193</v>
      </c>
      <c r="K103" s="212" t="s">
        <v>506</v>
      </c>
      <c r="L103" s="212" t="s">
        <v>507</v>
      </c>
      <c r="M103" s="212"/>
      <c r="N103" s="212"/>
      <c r="O103" s="212"/>
      <c r="P103" s="212">
        <v>1094</v>
      </c>
      <c r="Q103" s="212" t="s">
        <v>752</v>
      </c>
      <c r="R103" s="212" t="s">
        <v>753</v>
      </c>
      <c r="S103" s="212"/>
      <c r="T103" s="212"/>
      <c r="U103" s="212"/>
      <c r="V103" s="212"/>
      <c r="W103" s="212"/>
      <c r="X103" s="212"/>
      <c r="Y103" s="212">
        <v>1375</v>
      </c>
      <c r="Z103" s="212" t="s">
        <v>314</v>
      </c>
      <c r="AA103" s="212" t="s">
        <v>315</v>
      </c>
      <c r="AB103" s="212">
        <v>9077.7060000000001</v>
      </c>
      <c r="AC103" s="212">
        <v>11120.191000000001</v>
      </c>
      <c r="AD103" s="212">
        <v>2</v>
      </c>
      <c r="AE103" s="212">
        <v>0</v>
      </c>
      <c r="AF103" s="212">
        <v>2</v>
      </c>
      <c r="AG103" s="212">
        <v>0</v>
      </c>
      <c r="AH103" s="212">
        <v>18155.41</v>
      </c>
      <c r="AI103" s="212">
        <v>22240.38</v>
      </c>
      <c r="AJ103" s="212">
        <v>0</v>
      </c>
      <c r="AK103" s="212">
        <v>0</v>
      </c>
      <c r="AL103" s="212">
        <v>0</v>
      </c>
      <c r="AM103">
        <v>1</v>
      </c>
      <c r="AN103" t="str">
        <f>VLOOKUP(H103,'Base Art'!$A:$AJ,36,FALSE)</f>
        <v>MASTERFOODS ARGENTINA LTD.</v>
      </c>
    </row>
    <row r="104" spans="1:40" x14ac:dyDescent="0.25">
      <c r="A104" s="212" t="s">
        <v>7819</v>
      </c>
      <c r="B104" s="212">
        <v>1</v>
      </c>
      <c r="C104" s="212" t="s">
        <v>7820</v>
      </c>
      <c r="D104" s="212" t="s">
        <v>146</v>
      </c>
      <c r="E104" s="212">
        <v>1</v>
      </c>
      <c r="F104" s="212" t="s">
        <v>14</v>
      </c>
      <c r="G104" s="212" t="s">
        <v>762</v>
      </c>
      <c r="H104" s="212">
        <v>7241</v>
      </c>
      <c r="I104" s="212" t="s">
        <v>763</v>
      </c>
      <c r="J104" s="212">
        <v>1193</v>
      </c>
      <c r="K104" s="212" t="s">
        <v>506</v>
      </c>
      <c r="L104" s="212" t="s">
        <v>507</v>
      </c>
      <c r="M104" s="212"/>
      <c r="N104" s="212"/>
      <c r="O104" s="212"/>
      <c r="P104" s="212">
        <v>1094</v>
      </c>
      <c r="Q104" s="212" t="s">
        <v>752</v>
      </c>
      <c r="R104" s="212" t="s">
        <v>753</v>
      </c>
      <c r="S104" s="212"/>
      <c r="T104" s="212"/>
      <c r="U104" s="212"/>
      <c r="V104" s="212"/>
      <c r="W104" s="212"/>
      <c r="X104" s="212"/>
      <c r="Y104" s="212">
        <v>1375</v>
      </c>
      <c r="Z104" s="212" t="s">
        <v>314</v>
      </c>
      <c r="AA104" s="212" t="s">
        <v>315</v>
      </c>
      <c r="AB104" s="212">
        <v>9077.7060000000001</v>
      </c>
      <c r="AC104" s="212">
        <v>11120.191000000001</v>
      </c>
      <c r="AD104" s="212">
        <v>2</v>
      </c>
      <c r="AE104" s="212">
        <v>0</v>
      </c>
      <c r="AF104" s="212">
        <v>2</v>
      </c>
      <c r="AG104" s="212">
        <v>0</v>
      </c>
      <c r="AH104" s="212">
        <v>18155.41</v>
      </c>
      <c r="AI104" s="212">
        <v>22240.38</v>
      </c>
      <c r="AJ104" s="212">
        <v>0</v>
      </c>
      <c r="AK104" s="212">
        <v>0</v>
      </c>
      <c r="AL104" s="212">
        <v>0</v>
      </c>
      <c r="AM104">
        <v>1</v>
      </c>
      <c r="AN104" t="str">
        <f>VLOOKUP(H104,'Base Art'!$A:$AJ,36,FALSE)</f>
        <v>MASTERFOODS ARGENTINA LTD.</v>
      </c>
    </row>
    <row r="105" spans="1:40" x14ac:dyDescent="0.25">
      <c r="A105" s="212" t="s">
        <v>7819</v>
      </c>
      <c r="B105" s="212">
        <v>1</v>
      </c>
      <c r="C105" s="212" t="s">
        <v>7820</v>
      </c>
      <c r="D105" s="212" t="s">
        <v>146</v>
      </c>
      <c r="E105" s="212">
        <v>1</v>
      </c>
      <c r="F105" s="212" t="s">
        <v>14</v>
      </c>
      <c r="G105" s="212" t="s">
        <v>764</v>
      </c>
      <c r="H105" s="212">
        <v>7242</v>
      </c>
      <c r="I105" s="212" t="s">
        <v>765</v>
      </c>
      <c r="J105" s="212">
        <v>1193</v>
      </c>
      <c r="K105" s="212" t="s">
        <v>506</v>
      </c>
      <c r="L105" s="212" t="s">
        <v>507</v>
      </c>
      <c r="M105" s="212"/>
      <c r="N105" s="212"/>
      <c r="O105" s="212"/>
      <c r="P105" s="212">
        <v>1094</v>
      </c>
      <c r="Q105" s="212" t="s">
        <v>752</v>
      </c>
      <c r="R105" s="212" t="s">
        <v>753</v>
      </c>
      <c r="S105" s="212"/>
      <c r="T105" s="212"/>
      <c r="U105" s="212"/>
      <c r="V105" s="212"/>
      <c r="W105" s="212"/>
      <c r="X105" s="212"/>
      <c r="Y105" s="212">
        <v>1375</v>
      </c>
      <c r="Z105" s="212" t="s">
        <v>314</v>
      </c>
      <c r="AA105" s="212" t="s">
        <v>315</v>
      </c>
      <c r="AB105" s="212">
        <v>9077.7060000000001</v>
      </c>
      <c r="AC105" s="212">
        <v>11120.191000000001</v>
      </c>
      <c r="AD105" s="212">
        <v>1</v>
      </c>
      <c r="AE105" s="212">
        <v>0</v>
      </c>
      <c r="AF105" s="212">
        <v>1</v>
      </c>
      <c r="AG105" s="212">
        <v>0</v>
      </c>
      <c r="AH105" s="212">
        <v>9077.7099999999991</v>
      </c>
      <c r="AI105" s="212">
        <v>11120.19</v>
      </c>
      <c r="AJ105" s="212">
        <v>0</v>
      </c>
      <c r="AK105" s="212">
        <v>0</v>
      </c>
      <c r="AL105" s="212">
        <v>0</v>
      </c>
      <c r="AM105">
        <v>1</v>
      </c>
      <c r="AN105" t="str">
        <f>VLOOKUP(H105,'Base Art'!$A:$AJ,36,FALSE)</f>
        <v>MASTERFOODS ARGENTINA LTD.</v>
      </c>
    </row>
    <row r="106" spans="1:40" x14ac:dyDescent="0.25">
      <c r="A106" s="212" t="s">
        <v>7819</v>
      </c>
      <c r="B106" s="212">
        <v>1</v>
      </c>
      <c r="C106" s="212" t="s">
        <v>7820</v>
      </c>
      <c r="D106" s="212" t="s">
        <v>146</v>
      </c>
      <c r="E106" s="212">
        <v>1</v>
      </c>
      <c r="F106" s="212" t="s">
        <v>14</v>
      </c>
      <c r="G106" s="212" t="s">
        <v>1339</v>
      </c>
      <c r="H106" s="212">
        <v>7311</v>
      </c>
      <c r="I106" s="212" t="s">
        <v>1340</v>
      </c>
      <c r="J106" s="212">
        <v>1194</v>
      </c>
      <c r="K106" s="212" t="s">
        <v>310</v>
      </c>
      <c r="L106" s="212" t="s">
        <v>311</v>
      </c>
      <c r="M106" s="212"/>
      <c r="N106" s="212"/>
      <c r="O106" s="212"/>
      <c r="P106" s="212">
        <v>1094</v>
      </c>
      <c r="Q106" s="212" t="s">
        <v>752</v>
      </c>
      <c r="R106" s="212" t="s">
        <v>753</v>
      </c>
      <c r="S106" s="212"/>
      <c r="T106" s="212"/>
      <c r="U106" s="212"/>
      <c r="V106" s="212"/>
      <c r="W106" s="212"/>
      <c r="X106" s="212"/>
      <c r="Y106" s="212">
        <v>1375</v>
      </c>
      <c r="Z106" s="212" t="s">
        <v>314</v>
      </c>
      <c r="AA106" s="212" t="s">
        <v>315</v>
      </c>
      <c r="AB106" s="212">
        <v>8631.7839999999997</v>
      </c>
      <c r="AC106" s="212">
        <v>10573.934999999999</v>
      </c>
      <c r="AD106" s="212">
        <v>3</v>
      </c>
      <c r="AE106" s="212">
        <v>0</v>
      </c>
      <c r="AF106" s="212">
        <v>3</v>
      </c>
      <c r="AG106" s="212">
        <v>0</v>
      </c>
      <c r="AH106" s="212">
        <v>25895.35</v>
      </c>
      <c r="AI106" s="212">
        <v>31721.8</v>
      </c>
      <c r="AJ106" s="212">
        <v>1</v>
      </c>
      <c r="AK106" s="212">
        <v>3</v>
      </c>
      <c r="AL106" s="212">
        <v>0</v>
      </c>
      <c r="AM106">
        <v>1</v>
      </c>
      <c r="AN106" t="str">
        <f>VLOOKUP(H106,'Base Art'!$A:$AJ,36,FALSE)</f>
        <v>MASTERFOODS ARGENTINA LTD.</v>
      </c>
    </row>
    <row r="107" spans="1:40" x14ac:dyDescent="0.25">
      <c r="A107" s="212" t="s">
        <v>7819</v>
      </c>
      <c r="B107" s="212">
        <v>1</v>
      </c>
      <c r="C107" s="212" t="s">
        <v>7820</v>
      </c>
      <c r="D107" s="212" t="s">
        <v>146</v>
      </c>
      <c r="E107" s="212">
        <v>1</v>
      </c>
      <c r="F107" s="212" t="s">
        <v>14</v>
      </c>
      <c r="G107" s="212" t="s">
        <v>1341</v>
      </c>
      <c r="H107" s="212">
        <v>7313</v>
      </c>
      <c r="I107" s="212" t="s">
        <v>1342</v>
      </c>
      <c r="J107" s="212">
        <v>1194</v>
      </c>
      <c r="K107" s="212" t="s">
        <v>310</v>
      </c>
      <c r="L107" s="212" t="s">
        <v>311</v>
      </c>
      <c r="M107" s="212"/>
      <c r="N107" s="212"/>
      <c r="O107" s="212"/>
      <c r="P107" s="212">
        <v>1094</v>
      </c>
      <c r="Q107" s="212" t="s">
        <v>752</v>
      </c>
      <c r="R107" s="212" t="s">
        <v>753</v>
      </c>
      <c r="S107" s="212"/>
      <c r="T107" s="212"/>
      <c r="U107" s="212"/>
      <c r="V107" s="212"/>
      <c r="W107" s="212"/>
      <c r="X107" s="212"/>
      <c r="Y107" s="212">
        <v>1375</v>
      </c>
      <c r="Z107" s="212" t="s">
        <v>314</v>
      </c>
      <c r="AA107" s="212" t="s">
        <v>315</v>
      </c>
      <c r="AB107" s="212">
        <v>9077.7060000000001</v>
      </c>
      <c r="AC107" s="212">
        <v>11120.191000000001</v>
      </c>
      <c r="AD107" s="212">
        <v>1</v>
      </c>
      <c r="AE107" s="212">
        <v>0</v>
      </c>
      <c r="AF107" s="212">
        <v>1</v>
      </c>
      <c r="AG107" s="212">
        <v>0</v>
      </c>
      <c r="AH107" s="212">
        <v>9077.7099999999991</v>
      </c>
      <c r="AI107" s="212">
        <v>11120.19</v>
      </c>
      <c r="AJ107" s="212">
        <v>0</v>
      </c>
      <c r="AK107" s="212">
        <v>0</v>
      </c>
      <c r="AL107" s="212">
        <v>0</v>
      </c>
      <c r="AM107">
        <v>1</v>
      </c>
      <c r="AN107" t="str">
        <f>VLOOKUP(H107,'Base Art'!$A:$AJ,36,FALSE)</f>
        <v>MASTERFOODS ARGENTINA LTD.</v>
      </c>
    </row>
    <row r="108" spans="1:40" x14ac:dyDescent="0.25">
      <c r="A108" s="212" t="s">
        <v>7819</v>
      </c>
      <c r="B108" s="212">
        <v>1</v>
      </c>
      <c r="C108" s="212" t="s">
        <v>7820</v>
      </c>
      <c r="D108" s="212" t="s">
        <v>146</v>
      </c>
      <c r="E108" s="212">
        <v>1</v>
      </c>
      <c r="F108" s="212" t="s">
        <v>14</v>
      </c>
      <c r="G108" s="212" t="s">
        <v>768</v>
      </c>
      <c r="H108" s="212">
        <v>7377</v>
      </c>
      <c r="I108" s="212" t="s">
        <v>769</v>
      </c>
      <c r="J108" s="212"/>
      <c r="K108" s="212"/>
      <c r="L108" s="212"/>
      <c r="M108" s="212"/>
      <c r="N108" s="212"/>
      <c r="O108" s="212"/>
      <c r="P108" s="212">
        <v>1328</v>
      </c>
      <c r="Q108" s="212" t="s">
        <v>770</v>
      </c>
      <c r="R108" s="212" t="s">
        <v>771</v>
      </c>
      <c r="S108" s="212"/>
      <c r="T108" s="212"/>
      <c r="U108" s="212"/>
      <c r="V108" s="212"/>
      <c r="W108" s="212"/>
      <c r="X108" s="212"/>
      <c r="Y108" s="212">
        <v>1376</v>
      </c>
      <c r="Z108" s="212" t="s">
        <v>320</v>
      </c>
      <c r="AA108" s="212" t="s">
        <v>321</v>
      </c>
      <c r="AB108" s="212">
        <v>647380.16</v>
      </c>
      <c r="AC108" s="212">
        <v>793040.66</v>
      </c>
      <c r="AD108" s="212">
        <v>2.5000000000000001E-2</v>
      </c>
      <c r="AE108" s="212">
        <v>0</v>
      </c>
      <c r="AF108" s="212">
        <v>2.5000000000000001E-2</v>
      </c>
      <c r="AG108" s="212">
        <v>0</v>
      </c>
      <c r="AH108" s="212">
        <v>16184.5</v>
      </c>
      <c r="AI108" s="212">
        <v>19826.02</v>
      </c>
      <c r="AJ108" s="212">
        <v>0</v>
      </c>
      <c r="AK108" s="212">
        <v>0</v>
      </c>
      <c r="AL108" s="212">
        <v>0</v>
      </c>
      <c r="AM108">
        <v>1</v>
      </c>
      <c r="AN108" t="str">
        <f>VLOOKUP(H108,'Base Art'!$A:$AJ,36,FALSE)</f>
        <v>TABACALERA SARANDI S.A</v>
      </c>
    </row>
    <row r="109" spans="1:40" x14ac:dyDescent="0.25">
      <c r="A109" s="212" t="s">
        <v>7819</v>
      </c>
      <c r="B109" s="212">
        <v>1</v>
      </c>
      <c r="C109" s="212" t="s">
        <v>7820</v>
      </c>
      <c r="D109" s="212" t="s">
        <v>146</v>
      </c>
      <c r="E109" s="212">
        <v>1</v>
      </c>
      <c r="F109" s="212" t="s">
        <v>14</v>
      </c>
      <c r="G109" s="212" t="s">
        <v>772</v>
      </c>
      <c r="H109" s="212">
        <v>7431</v>
      </c>
      <c r="I109" s="212" t="s">
        <v>773</v>
      </c>
      <c r="J109" s="212">
        <v>1257</v>
      </c>
      <c r="K109" s="212" t="s">
        <v>774</v>
      </c>
      <c r="L109" s="212" t="s">
        <v>775</v>
      </c>
      <c r="M109" s="212"/>
      <c r="N109" s="212"/>
      <c r="O109" s="212"/>
      <c r="P109" s="212">
        <v>1101</v>
      </c>
      <c r="Q109" s="212" t="s">
        <v>776</v>
      </c>
      <c r="R109" s="212" t="s">
        <v>777</v>
      </c>
      <c r="S109" s="212"/>
      <c r="T109" s="212"/>
      <c r="U109" s="212"/>
      <c r="V109" s="212"/>
      <c r="W109" s="212"/>
      <c r="X109" s="212"/>
      <c r="Y109" s="212">
        <v>1375</v>
      </c>
      <c r="Z109" s="212" t="s">
        <v>314</v>
      </c>
      <c r="AA109" s="212" t="s">
        <v>315</v>
      </c>
      <c r="AB109" s="212">
        <v>18663.21</v>
      </c>
      <c r="AC109" s="212">
        <v>22862.43</v>
      </c>
      <c r="AD109" s="212">
        <v>0.1875</v>
      </c>
      <c r="AE109" s="212">
        <v>0</v>
      </c>
      <c r="AF109" s="212">
        <v>0.1875</v>
      </c>
      <c r="AG109" s="212">
        <v>0</v>
      </c>
      <c r="AH109" s="212">
        <v>3499.35</v>
      </c>
      <c r="AI109" s="212">
        <v>4286.71</v>
      </c>
      <c r="AJ109" s="212">
        <v>0</v>
      </c>
      <c r="AK109" s="212">
        <v>0</v>
      </c>
      <c r="AL109" s="212">
        <v>0</v>
      </c>
      <c r="AM109">
        <v>1</v>
      </c>
      <c r="AN109" t="str">
        <f>VLOOKUP(H109,'Base Art'!$A:$AJ,36,FALSE)</f>
        <v>NUTRIPET S.A.U.</v>
      </c>
    </row>
    <row r="110" spans="1:40" x14ac:dyDescent="0.25">
      <c r="A110" s="212" t="s">
        <v>7819</v>
      </c>
      <c r="B110" s="212">
        <v>1</v>
      </c>
      <c r="C110" s="212" t="s">
        <v>7820</v>
      </c>
      <c r="D110" s="212" t="s">
        <v>146</v>
      </c>
      <c r="E110" s="212">
        <v>1</v>
      </c>
      <c r="F110" s="212" t="s">
        <v>14</v>
      </c>
      <c r="G110" s="212" t="s">
        <v>7665</v>
      </c>
      <c r="H110" s="212">
        <v>7667</v>
      </c>
      <c r="I110" s="212" t="s">
        <v>3548</v>
      </c>
      <c r="J110" s="212">
        <v>1013</v>
      </c>
      <c r="K110" s="212" t="s">
        <v>580</v>
      </c>
      <c r="L110" s="212" t="s">
        <v>581</v>
      </c>
      <c r="M110" s="212"/>
      <c r="N110" s="212"/>
      <c r="O110" s="212"/>
      <c r="P110" s="212">
        <v>1005</v>
      </c>
      <c r="Q110" s="212" t="s">
        <v>582</v>
      </c>
      <c r="R110" s="212" t="s">
        <v>583</v>
      </c>
      <c r="S110" s="212"/>
      <c r="T110" s="212"/>
      <c r="U110" s="212"/>
      <c r="V110" s="212"/>
      <c r="W110" s="212"/>
      <c r="X110" s="212"/>
      <c r="Y110" s="212">
        <v>1369</v>
      </c>
      <c r="Z110" s="212" t="s">
        <v>354</v>
      </c>
      <c r="AA110" s="212" t="s">
        <v>355</v>
      </c>
      <c r="AB110" s="212">
        <v>21927.758000000002</v>
      </c>
      <c r="AC110" s="212">
        <v>26861.502</v>
      </c>
      <c r="AD110" s="212">
        <v>0.33329999999999999</v>
      </c>
      <c r="AE110" s="212">
        <v>0</v>
      </c>
      <c r="AF110" s="212">
        <v>0.33329999999999999</v>
      </c>
      <c r="AG110" s="212">
        <v>0</v>
      </c>
      <c r="AH110" s="212">
        <v>7309.25</v>
      </c>
      <c r="AI110" s="212">
        <v>8953.83</v>
      </c>
      <c r="AJ110" s="212">
        <v>0</v>
      </c>
      <c r="AK110" s="212">
        <v>0</v>
      </c>
      <c r="AL110" s="212">
        <v>0</v>
      </c>
      <c r="AM110">
        <v>1</v>
      </c>
      <c r="AN110" t="str">
        <f>VLOOKUP(H110,'Base Art'!$A:$AJ,36,FALSE)</f>
        <v>EST. LAS MARIAS S.A.C.I.F.A.</v>
      </c>
    </row>
    <row r="111" spans="1:40" x14ac:dyDescent="0.25">
      <c r="A111" s="212" t="s">
        <v>7819</v>
      </c>
      <c r="B111" s="212">
        <v>1</v>
      </c>
      <c r="C111" s="212" t="s">
        <v>7820</v>
      </c>
      <c r="D111" s="212" t="s">
        <v>146</v>
      </c>
      <c r="E111" s="212">
        <v>1</v>
      </c>
      <c r="F111" s="212" t="s">
        <v>14</v>
      </c>
      <c r="G111" s="212" t="s">
        <v>778</v>
      </c>
      <c r="H111" s="212">
        <v>7690</v>
      </c>
      <c r="I111" s="212" t="s">
        <v>779</v>
      </c>
      <c r="J111" s="212">
        <v>1193</v>
      </c>
      <c r="K111" s="212" t="s">
        <v>506</v>
      </c>
      <c r="L111" s="212" t="s">
        <v>507</v>
      </c>
      <c r="M111" s="212"/>
      <c r="N111" s="212"/>
      <c r="O111" s="212"/>
      <c r="P111" s="212">
        <v>1098</v>
      </c>
      <c r="Q111" s="212" t="s">
        <v>312</v>
      </c>
      <c r="R111" s="212" t="s">
        <v>313</v>
      </c>
      <c r="S111" s="212"/>
      <c r="T111" s="212"/>
      <c r="U111" s="212"/>
      <c r="V111" s="212"/>
      <c r="W111" s="212"/>
      <c r="X111" s="212"/>
      <c r="Y111" s="212">
        <v>1375</v>
      </c>
      <c r="Z111" s="212" t="s">
        <v>314</v>
      </c>
      <c r="AA111" s="212" t="s">
        <v>315</v>
      </c>
      <c r="AB111" s="212">
        <v>46039.66</v>
      </c>
      <c r="AC111" s="212">
        <v>56398.593000000001</v>
      </c>
      <c r="AD111" s="212">
        <v>0.1</v>
      </c>
      <c r="AE111" s="212">
        <v>0</v>
      </c>
      <c r="AF111" s="212">
        <v>0.1</v>
      </c>
      <c r="AG111" s="212">
        <v>0</v>
      </c>
      <c r="AH111" s="212">
        <v>4603.97</v>
      </c>
      <c r="AI111" s="212">
        <v>5639.86</v>
      </c>
      <c r="AJ111" s="212">
        <v>0</v>
      </c>
      <c r="AK111" s="212">
        <v>0</v>
      </c>
      <c r="AL111" s="212">
        <v>0</v>
      </c>
      <c r="AM111">
        <v>1</v>
      </c>
      <c r="AN111" t="str">
        <f>VLOOKUP(H111,'Base Art'!$A:$AJ,36,FALSE)</f>
        <v>MASTERFOODS ARGENTINA LTD.</v>
      </c>
    </row>
    <row r="112" spans="1:40" x14ac:dyDescent="0.25">
      <c r="A112" s="212" t="s">
        <v>7819</v>
      </c>
      <c r="B112" s="212">
        <v>1</v>
      </c>
      <c r="C112" s="212" t="s">
        <v>7820</v>
      </c>
      <c r="D112" s="212" t="s">
        <v>146</v>
      </c>
      <c r="E112" s="212">
        <v>1</v>
      </c>
      <c r="F112" s="212" t="s">
        <v>14</v>
      </c>
      <c r="G112" s="212" t="s">
        <v>780</v>
      </c>
      <c r="H112" s="212">
        <v>7691</v>
      </c>
      <c r="I112" s="212" t="s">
        <v>781</v>
      </c>
      <c r="J112" s="212">
        <v>1193</v>
      </c>
      <c r="K112" s="212" t="s">
        <v>506</v>
      </c>
      <c r="L112" s="212" t="s">
        <v>507</v>
      </c>
      <c r="M112" s="212"/>
      <c r="N112" s="212"/>
      <c r="O112" s="212"/>
      <c r="P112" s="212">
        <v>1098</v>
      </c>
      <c r="Q112" s="212" t="s">
        <v>312</v>
      </c>
      <c r="R112" s="212" t="s">
        <v>313</v>
      </c>
      <c r="S112" s="212"/>
      <c r="T112" s="212"/>
      <c r="U112" s="212"/>
      <c r="V112" s="212"/>
      <c r="W112" s="212"/>
      <c r="X112" s="212"/>
      <c r="Y112" s="212">
        <v>1375</v>
      </c>
      <c r="Z112" s="212" t="s">
        <v>314</v>
      </c>
      <c r="AA112" s="212" t="s">
        <v>315</v>
      </c>
      <c r="AB112" s="212">
        <v>46039.66</v>
      </c>
      <c r="AC112" s="212">
        <v>56398.578999999998</v>
      </c>
      <c r="AD112" s="212">
        <v>0.25</v>
      </c>
      <c r="AE112" s="212">
        <v>0</v>
      </c>
      <c r="AF112" s="212">
        <v>0.25</v>
      </c>
      <c r="AG112" s="212">
        <v>0</v>
      </c>
      <c r="AH112" s="212">
        <v>11509.92</v>
      </c>
      <c r="AI112" s="212">
        <v>14099.64</v>
      </c>
      <c r="AJ112" s="212">
        <v>0</v>
      </c>
      <c r="AK112" s="212">
        <v>0</v>
      </c>
      <c r="AL112" s="212">
        <v>0</v>
      </c>
      <c r="AM112">
        <v>1</v>
      </c>
      <c r="AN112" t="str">
        <f>VLOOKUP(H112,'Base Art'!$A:$AJ,36,FALSE)</f>
        <v>MASTERFOODS ARGENTINA LTD.</v>
      </c>
    </row>
    <row r="113" spans="1:40" x14ac:dyDescent="0.25">
      <c r="A113" s="212" t="s">
        <v>7819</v>
      </c>
      <c r="B113" s="212">
        <v>1</v>
      </c>
      <c r="C113" s="212" t="s">
        <v>7820</v>
      </c>
      <c r="D113" s="212" t="s">
        <v>146</v>
      </c>
      <c r="E113" s="212">
        <v>1</v>
      </c>
      <c r="F113" s="212" t="s">
        <v>14</v>
      </c>
      <c r="G113" s="212" t="s">
        <v>1343</v>
      </c>
      <c r="H113" s="212">
        <v>7692</v>
      </c>
      <c r="I113" s="212" t="s">
        <v>1344</v>
      </c>
      <c r="J113" s="212">
        <v>1193</v>
      </c>
      <c r="K113" s="212" t="s">
        <v>506</v>
      </c>
      <c r="L113" s="212" t="s">
        <v>507</v>
      </c>
      <c r="M113" s="212"/>
      <c r="N113" s="212"/>
      <c r="O113" s="212"/>
      <c r="P113" s="212">
        <v>1098</v>
      </c>
      <c r="Q113" s="212" t="s">
        <v>312</v>
      </c>
      <c r="R113" s="212" t="s">
        <v>313</v>
      </c>
      <c r="S113" s="212"/>
      <c r="T113" s="212"/>
      <c r="U113" s="212"/>
      <c r="V113" s="212"/>
      <c r="W113" s="212"/>
      <c r="X113" s="212"/>
      <c r="Y113" s="212">
        <v>1375</v>
      </c>
      <c r="Z113" s="212" t="s">
        <v>314</v>
      </c>
      <c r="AA113" s="212" t="s">
        <v>315</v>
      </c>
      <c r="AB113" s="212">
        <v>46039.66</v>
      </c>
      <c r="AC113" s="212">
        <v>56398.593000000001</v>
      </c>
      <c r="AD113" s="212">
        <v>0.2</v>
      </c>
      <c r="AE113" s="212">
        <v>0</v>
      </c>
      <c r="AF113" s="212">
        <v>0.2</v>
      </c>
      <c r="AG113" s="212">
        <v>0</v>
      </c>
      <c r="AH113" s="212">
        <v>9207.93</v>
      </c>
      <c r="AI113" s="212">
        <v>11279.72</v>
      </c>
      <c r="AJ113" s="212">
        <v>0</v>
      </c>
      <c r="AK113" s="212">
        <v>0</v>
      </c>
      <c r="AL113" s="212">
        <v>0</v>
      </c>
      <c r="AM113">
        <v>1</v>
      </c>
      <c r="AN113" t="str">
        <f>VLOOKUP(H113,'Base Art'!$A:$AJ,36,FALSE)</f>
        <v>MASTERFOODS ARGENTINA LTD.</v>
      </c>
    </row>
    <row r="114" spans="1:40" x14ac:dyDescent="0.25">
      <c r="A114" s="212" t="s">
        <v>7819</v>
      </c>
      <c r="B114" s="212">
        <v>1</v>
      </c>
      <c r="C114" s="212" t="s">
        <v>7820</v>
      </c>
      <c r="D114" s="212" t="s">
        <v>146</v>
      </c>
      <c r="E114" s="212">
        <v>1</v>
      </c>
      <c r="F114" s="212" t="s">
        <v>14</v>
      </c>
      <c r="G114" s="212" t="s">
        <v>786</v>
      </c>
      <c r="H114" s="212">
        <v>7786</v>
      </c>
      <c r="I114" s="212" t="s">
        <v>787</v>
      </c>
      <c r="J114" s="212">
        <v>1193</v>
      </c>
      <c r="K114" s="212" t="s">
        <v>506</v>
      </c>
      <c r="L114" s="212" t="s">
        <v>507</v>
      </c>
      <c r="M114" s="212"/>
      <c r="N114" s="212"/>
      <c r="O114" s="212"/>
      <c r="P114" s="212">
        <v>1098</v>
      </c>
      <c r="Q114" s="212" t="s">
        <v>312</v>
      </c>
      <c r="R114" s="212" t="s">
        <v>313</v>
      </c>
      <c r="S114" s="212"/>
      <c r="T114" s="212"/>
      <c r="U114" s="212"/>
      <c r="V114" s="212"/>
      <c r="W114" s="212"/>
      <c r="X114" s="212"/>
      <c r="Y114" s="212">
        <v>1375</v>
      </c>
      <c r="Z114" s="212" t="s">
        <v>314</v>
      </c>
      <c r="AA114" s="212" t="s">
        <v>315</v>
      </c>
      <c r="AB114" s="212">
        <v>43473.14</v>
      </c>
      <c r="AC114" s="212">
        <v>53254.599000000002</v>
      </c>
      <c r="AD114" s="212">
        <v>0.4</v>
      </c>
      <c r="AE114" s="212">
        <v>0</v>
      </c>
      <c r="AF114" s="212">
        <v>0.4</v>
      </c>
      <c r="AG114" s="212">
        <v>0</v>
      </c>
      <c r="AH114" s="212">
        <v>17389.259999999998</v>
      </c>
      <c r="AI114" s="212">
        <v>21301.84</v>
      </c>
      <c r="AJ114" s="212">
        <v>0</v>
      </c>
      <c r="AK114" s="212">
        <v>0</v>
      </c>
      <c r="AL114" s="212">
        <v>0</v>
      </c>
      <c r="AM114">
        <v>1</v>
      </c>
      <c r="AN114" t="str">
        <f>VLOOKUP(H114,'Base Art'!$A:$AJ,36,FALSE)</f>
        <v>MASTERFOODS ARGENTINA LTD.</v>
      </c>
    </row>
    <row r="115" spans="1:40" x14ac:dyDescent="0.25">
      <c r="A115" s="212" t="s">
        <v>7819</v>
      </c>
      <c r="B115" s="212">
        <v>1</v>
      </c>
      <c r="C115" s="212" t="s">
        <v>7820</v>
      </c>
      <c r="D115" s="212" t="s">
        <v>146</v>
      </c>
      <c r="E115" s="212">
        <v>1</v>
      </c>
      <c r="F115" s="212" t="s">
        <v>14</v>
      </c>
      <c r="G115" s="212" t="s">
        <v>1020</v>
      </c>
      <c r="H115" s="212">
        <v>7875</v>
      </c>
      <c r="I115" s="212" t="s">
        <v>1021</v>
      </c>
      <c r="J115" s="212">
        <v>1193</v>
      </c>
      <c r="K115" s="212" t="s">
        <v>506</v>
      </c>
      <c r="L115" s="212" t="s">
        <v>507</v>
      </c>
      <c r="M115" s="212"/>
      <c r="N115" s="212"/>
      <c r="O115" s="212"/>
      <c r="P115" s="212">
        <v>1098</v>
      </c>
      <c r="Q115" s="212" t="s">
        <v>312</v>
      </c>
      <c r="R115" s="212" t="s">
        <v>313</v>
      </c>
      <c r="S115" s="212"/>
      <c r="T115" s="212"/>
      <c r="U115" s="212"/>
      <c r="V115" s="212"/>
      <c r="W115" s="212"/>
      <c r="X115" s="212"/>
      <c r="Y115" s="212">
        <v>1375</v>
      </c>
      <c r="Z115" s="212" t="s">
        <v>314</v>
      </c>
      <c r="AA115" s="212" t="s">
        <v>315</v>
      </c>
      <c r="AB115" s="212">
        <v>43473.14</v>
      </c>
      <c r="AC115" s="212">
        <v>53254.599000000002</v>
      </c>
      <c r="AD115" s="212">
        <v>0.4</v>
      </c>
      <c r="AE115" s="212">
        <v>0</v>
      </c>
      <c r="AF115" s="212">
        <v>0.4</v>
      </c>
      <c r="AG115" s="212">
        <v>0</v>
      </c>
      <c r="AH115" s="212">
        <v>17389.259999999998</v>
      </c>
      <c r="AI115" s="212">
        <v>21301.84</v>
      </c>
      <c r="AJ115" s="212">
        <v>0</v>
      </c>
      <c r="AK115" s="212">
        <v>0</v>
      </c>
      <c r="AL115" s="212">
        <v>0</v>
      </c>
      <c r="AM115">
        <v>1</v>
      </c>
      <c r="AN115" t="str">
        <f>VLOOKUP(H115,'Base Art'!$A:$AJ,36,FALSE)</f>
        <v>MASTERFOODS ARGENTINA LTD.</v>
      </c>
    </row>
    <row r="116" spans="1:40" x14ac:dyDescent="0.25">
      <c r="A116" s="212" t="s">
        <v>7819</v>
      </c>
      <c r="B116" s="212">
        <v>1</v>
      </c>
      <c r="C116" s="212" t="s">
        <v>7820</v>
      </c>
      <c r="D116" s="212" t="s">
        <v>146</v>
      </c>
      <c r="E116" s="212">
        <v>1</v>
      </c>
      <c r="F116" s="212" t="s">
        <v>14</v>
      </c>
      <c r="G116" s="212" t="s">
        <v>792</v>
      </c>
      <c r="H116" s="212">
        <v>8130</v>
      </c>
      <c r="I116" s="212" t="s">
        <v>793</v>
      </c>
      <c r="J116" s="212">
        <v>1006</v>
      </c>
      <c r="K116" s="212" t="s">
        <v>350</v>
      </c>
      <c r="L116" s="212" t="s">
        <v>351</v>
      </c>
      <c r="M116" s="212"/>
      <c r="N116" s="212"/>
      <c r="O116" s="212"/>
      <c r="P116" s="212">
        <v>1005</v>
      </c>
      <c r="Q116" s="212" t="s">
        <v>582</v>
      </c>
      <c r="R116" s="212" t="s">
        <v>583</v>
      </c>
      <c r="S116" s="212"/>
      <c r="T116" s="212"/>
      <c r="U116" s="212"/>
      <c r="V116" s="212"/>
      <c r="W116" s="212"/>
      <c r="X116" s="212"/>
      <c r="Y116" s="212">
        <v>1369</v>
      </c>
      <c r="Z116" s="212" t="s">
        <v>354</v>
      </c>
      <c r="AA116" s="212" t="s">
        <v>355</v>
      </c>
      <c r="AB116" s="212">
        <v>17360.151999999998</v>
      </c>
      <c r="AC116" s="212">
        <v>21786.99</v>
      </c>
      <c r="AD116" s="212">
        <v>0.2</v>
      </c>
      <c r="AE116" s="212">
        <v>0</v>
      </c>
      <c r="AF116" s="212">
        <v>0.2</v>
      </c>
      <c r="AG116" s="212">
        <v>0</v>
      </c>
      <c r="AH116" s="212">
        <v>3472.03</v>
      </c>
      <c r="AI116" s="212">
        <v>4357.3999999999996</v>
      </c>
      <c r="AJ116" s="212">
        <v>0</v>
      </c>
      <c r="AK116" s="212">
        <v>0</v>
      </c>
      <c r="AL116" s="212">
        <v>0</v>
      </c>
      <c r="AM116">
        <v>1</v>
      </c>
      <c r="AN116" t="str">
        <f>VLOOKUP(H116,'Base Art'!$A:$AJ,36,FALSE)</f>
        <v>EST. LAS MARIAS S.A.C.I.F.A.</v>
      </c>
    </row>
    <row r="117" spans="1:40" x14ac:dyDescent="0.25">
      <c r="A117" s="212" t="s">
        <v>7819</v>
      </c>
      <c r="B117" s="212">
        <v>1</v>
      </c>
      <c r="C117" s="212" t="s">
        <v>7820</v>
      </c>
      <c r="D117" s="212" t="s">
        <v>146</v>
      </c>
      <c r="E117" s="212">
        <v>1</v>
      </c>
      <c r="F117" s="212" t="s">
        <v>14</v>
      </c>
      <c r="G117" s="212" t="s">
        <v>796</v>
      </c>
      <c r="H117" s="212">
        <v>8134</v>
      </c>
      <c r="I117" s="212" t="s">
        <v>797</v>
      </c>
      <c r="J117" s="212">
        <v>1014</v>
      </c>
      <c r="K117" s="212" t="s">
        <v>794</v>
      </c>
      <c r="L117" s="212" t="s">
        <v>795</v>
      </c>
      <c r="M117" s="212"/>
      <c r="N117" s="212"/>
      <c r="O117" s="212"/>
      <c r="P117" s="212">
        <v>1005</v>
      </c>
      <c r="Q117" s="212" t="s">
        <v>582</v>
      </c>
      <c r="R117" s="212" t="s">
        <v>583</v>
      </c>
      <c r="S117" s="212"/>
      <c r="T117" s="212"/>
      <c r="U117" s="212"/>
      <c r="V117" s="212"/>
      <c r="W117" s="212"/>
      <c r="X117" s="212"/>
      <c r="Y117" s="212">
        <v>1369</v>
      </c>
      <c r="Z117" s="212" t="s">
        <v>354</v>
      </c>
      <c r="AA117" s="212" t="s">
        <v>355</v>
      </c>
      <c r="AB117" s="212">
        <v>14701.754000000001</v>
      </c>
      <c r="AC117" s="212">
        <v>17976.687000000002</v>
      </c>
      <c r="AD117" s="212">
        <v>3</v>
      </c>
      <c r="AE117" s="212">
        <v>0</v>
      </c>
      <c r="AF117" s="212">
        <v>3</v>
      </c>
      <c r="AG117" s="212">
        <v>0</v>
      </c>
      <c r="AH117" s="212">
        <v>44105.26</v>
      </c>
      <c r="AI117" s="212">
        <v>53930.06</v>
      </c>
      <c r="AJ117" s="212">
        <v>1</v>
      </c>
      <c r="AK117" s="212">
        <v>3</v>
      </c>
      <c r="AL117" s="212">
        <v>0</v>
      </c>
      <c r="AM117">
        <v>1</v>
      </c>
      <c r="AN117" t="str">
        <f>VLOOKUP(H117,'Base Art'!$A:$AJ,36,FALSE)</f>
        <v>EST. LAS MARIAS S.A.C.I.F.A.</v>
      </c>
    </row>
    <row r="118" spans="1:40" x14ac:dyDescent="0.25">
      <c r="A118" s="212" t="s">
        <v>7819</v>
      </c>
      <c r="B118" s="212">
        <v>1</v>
      </c>
      <c r="C118" s="212" t="s">
        <v>7820</v>
      </c>
      <c r="D118" s="212" t="s">
        <v>146</v>
      </c>
      <c r="E118" s="212">
        <v>1</v>
      </c>
      <c r="F118" s="212" t="s">
        <v>14</v>
      </c>
      <c r="G118" s="212" t="s">
        <v>802</v>
      </c>
      <c r="H118" s="212">
        <v>8296</v>
      </c>
      <c r="I118" s="212" t="s">
        <v>803</v>
      </c>
      <c r="J118" s="212">
        <v>1164</v>
      </c>
      <c r="K118" s="212" t="s">
        <v>804</v>
      </c>
      <c r="L118" s="212" t="s">
        <v>805</v>
      </c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>
        <v>1373</v>
      </c>
      <c r="Z118" s="212" t="s">
        <v>386</v>
      </c>
      <c r="AA118" s="212" t="s">
        <v>387</v>
      </c>
      <c r="AB118" s="212">
        <v>22385.429</v>
      </c>
      <c r="AC118" s="212">
        <v>27522.881000000001</v>
      </c>
      <c r="AD118" s="212">
        <v>0.55559999999999998</v>
      </c>
      <c r="AE118" s="212">
        <v>0</v>
      </c>
      <c r="AF118" s="212">
        <v>0.55559999999999998</v>
      </c>
      <c r="AG118" s="212">
        <v>0</v>
      </c>
      <c r="AH118" s="212">
        <v>12436.35</v>
      </c>
      <c r="AI118" s="212">
        <v>15290.49</v>
      </c>
      <c r="AJ118" s="212">
        <v>0</v>
      </c>
      <c r="AK118" s="212">
        <v>0</v>
      </c>
      <c r="AL118" s="212">
        <v>0</v>
      </c>
      <c r="AM118">
        <v>1</v>
      </c>
      <c r="AN118" t="str">
        <f>VLOOKUP(H118,'Base Art'!$A:$AJ,36,FALSE)</f>
        <v>ARCOR S.A.I.C.</v>
      </c>
    </row>
    <row r="119" spans="1:40" x14ac:dyDescent="0.25">
      <c r="A119" s="212" t="s">
        <v>7819</v>
      </c>
      <c r="B119" s="212">
        <v>1</v>
      </c>
      <c r="C119" s="212" t="s">
        <v>7820</v>
      </c>
      <c r="D119" s="212" t="s">
        <v>146</v>
      </c>
      <c r="E119" s="212">
        <v>1</v>
      </c>
      <c r="F119" s="212" t="s">
        <v>14</v>
      </c>
      <c r="G119" s="212" t="s">
        <v>806</v>
      </c>
      <c r="H119" s="212">
        <v>8327</v>
      </c>
      <c r="I119" s="212" t="s">
        <v>807</v>
      </c>
      <c r="J119" s="212">
        <v>1204</v>
      </c>
      <c r="K119" s="212" t="s">
        <v>492</v>
      </c>
      <c r="L119" s="212" t="s">
        <v>493</v>
      </c>
      <c r="M119" s="212"/>
      <c r="N119" s="212"/>
      <c r="O119" s="212"/>
      <c r="P119" s="212">
        <v>1201</v>
      </c>
      <c r="Q119" s="212" t="s">
        <v>808</v>
      </c>
      <c r="R119" s="212" t="s">
        <v>809</v>
      </c>
      <c r="S119" s="212"/>
      <c r="T119" s="212"/>
      <c r="U119" s="212"/>
      <c r="V119" s="212"/>
      <c r="W119" s="212"/>
      <c r="X119" s="212"/>
      <c r="Y119" s="212">
        <v>1372</v>
      </c>
      <c r="Z119" s="212" t="s">
        <v>346</v>
      </c>
      <c r="AA119" s="212" t="s">
        <v>347</v>
      </c>
      <c r="AB119" s="212">
        <v>199748.76800000001</v>
      </c>
      <c r="AC119" s="212">
        <v>250684.712</v>
      </c>
      <c r="AD119" s="212">
        <v>0.125</v>
      </c>
      <c r="AE119" s="212">
        <v>0</v>
      </c>
      <c r="AF119" s="212">
        <v>0.125</v>
      </c>
      <c r="AG119" s="212">
        <v>0</v>
      </c>
      <c r="AH119" s="212">
        <v>24968.6</v>
      </c>
      <c r="AI119" s="212">
        <v>31335.59</v>
      </c>
      <c r="AJ119" s="212">
        <v>0</v>
      </c>
      <c r="AK119" s="212">
        <v>0</v>
      </c>
      <c r="AL119" s="212">
        <v>0</v>
      </c>
      <c r="AM119">
        <v>1</v>
      </c>
      <c r="AN119" t="str">
        <f>VLOOKUP(H119,'Base Art'!$A:$AJ,36,FALSE)</f>
        <v>FERRERO ARGENTINA S.A.</v>
      </c>
    </row>
    <row r="120" spans="1:40" x14ac:dyDescent="0.25">
      <c r="A120" s="212" t="s">
        <v>7819</v>
      </c>
      <c r="B120" s="212">
        <v>1</v>
      </c>
      <c r="C120" s="212" t="s">
        <v>7820</v>
      </c>
      <c r="D120" s="212" t="s">
        <v>146</v>
      </c>
      <c r="E120" s="212">
        <v>1</v>
      </c>
      <c r="F120" s="212" t="s">
        <v>14</v>
      </c>
      <c r="G120" s="212" t="s">
        <v>810</v>
      </c>
      <c r="H120" s="212">
        <v>8328</v>
      </c>
      <c r="I120" s="212" t="s">
        <v>811</v>
      </c>
      <c r="J120" s="212">
        <v>1204</v>
      </c>
      <c r="K120" s="212" t="s">
        <v>492</v>
      </c>
      <c r="L120" s="212" t="s">
        <v>493</v>
      </c>
      <c r="M120" s="212"/>
      <c r="N120" s="212"/>
      <c r="O120" s="212"/>
      <c r="P120" s="212">
        <v>1201</v>
      </c>
      <c r="Q120" s="212" t="s">
        <v>808</v>
      </c>
      <c r="R120" s="212" t="s">
        <v>809</v>
      </c>
      <c r="S120" s="212"/>
      <c r="T120" s="212"/>
      <c r="U120" s="212"/>
      <c r="V120" s="212"/>
      <c r="W120" s="212"/>
      <c r="X120" s="212"/>
      <c r="Y120" s="212">
        <v>1372</v>
      </c>
      <c r="Z120" s="212" t="s">
        <v>346</v>
      </c>
      <c r="AA120" s="212" t="s">
        <v>347</v>
      </c>
      <c r="AB120" s="212">
        <v>176248.913</v>
      </c>
      <c r="AC120" s="212">
        <v>215904.91099999999</v>
      </c>
      <c r="AD120" s="212">
        <v>0.125</v>
      </c>
      <c r="AE120" s="212">
        <v>0</v>
      </c>
      <c r="AF120" s="212">
        <v>0.125</v>
      </c>
      <c r="AG120" s="212">
        <v>0</v>
      </c>
      <c r="AH120" s="212">
        <v>22031.11</v>
      </c>
      <c r="AI120" s="212">
        <v>26988.11</v>
      </c>
      <c r="AJ120" s="212">
        <v>1</v>
      </c>
      <c r="AK120" s="212">
        <v>0.13</v>
      </c>
      <c r="AL120" s="212">
        <v>0</v>
      </c>
      <c r="AM120">
        <v>1</v>
      </c>
      <c r="AN120" t="str">
        <f>VLOOKUP(H120,'Base Art'!$A:$AJ,36,FALSE)</f>
        <v>FERRERO ARGENTINA S.A.</v>
      </c>
    </row>
    <row r="121" spans="1:40" x14ac:dyDescent="0.25">
      <c r="A121" s="212" t="s">
        <v>7819</v>
      </c>
      <c r="B121" s="212">
        <v>1</v>
      </c>
      <c r="C121" s="212" t="s">
        <v>7820</v>
      </c>
      <c r="D121" s="212" t="s">
        <v>146</v>
      </c>
      <c r="E121" s="212">
        <v>1</v>
      </c>
      <c r="F121" s="212" t="s">
        <v>14</v>
      </c>
      <c r="G121" s="212" t="s">
        <v>816</v>
      </c>
      <c r="H121" s="212">
        <v>8386</v>
      </c>
      <c r="I121" s="212" t="s">
        <v>817</v>
      </c>
      <c r="J121" s="212"/>
      <c r="K121" s="212"/>
      <c r="L121" s="212"/>
      <c r="M121" s="212"/>
      <c r="N121" s="212"/>
      <c r="O121" s="212"/>
      <c r="P121" s="212">
        <v>1088</v>
      </c>
      <c r="Q121" s="212" t="s">
        <v>818</v>
      </c>
      <c r="R121" s="212" t="s">
        <v>819</v>
      </c>
      <c r="S121" s="212"/>
      <c r="T121" s="212"/>
      <c r="U121" s="212"/>
      <c r="V121" s="212"/>
      <c r="W121" s="212"/>
      <c r="X121" s="212"/>
      <c r="Y121" s="212">
        <v>1373</v>
      </c>
      <c r="Z121" s="212" t="s">
        <v>386</v>
      </c>
      <c r="AA121" s="212" t="s">
        <v>387</v>
      </c>
      <c r="AB121" s="212">
        <v>78612.471000000005</v>
      </c>
      <c r="AC121" s="212">
        <v>96300.278999999995</v>
      </c>
      <c r="AD121" s="212">
        <v>0.16669999999999999</v>
      </c>
      <c r="AE121" s="212">
        <v>0</v>
      </c>
      <c r="AF121" s="212">
        <v>0.16669999999999999</v>
      </c>
      <c r="AG121" s="212">
        <v>0</v>
      </c>
      <c r="AH121" s="212">
        <v>13102.08</v>
      </c>
      <c r="AI121" s="212">
        <v>16050.05</v>
      </c>
      <c r="AJ121" s="212">
        <v>0</v>
      </c>
      <c r="AK121" s="212">
        <v>0</v>
      </c>
      <c r="AL121" s="212">
        <v>0</v>
      </c>
      <c r="AM121">
        <v>1</v>
      </c>
      <c r="AN121" t="str">
        <f>VLOOKUP(H121,'Base Art'!$A:$AJ,36,FALSE)</f>
        <v>MONDELEZ ARGENTINA S.A.</v>
      </c>
    </row>
    <row r="122" spans="1:40" x14ac:dyDescent="0.25">
      <c r="A122" s="212" t="s">
        <v>7819</v>
      </c>
      <c r="B122" s="212">
        <v>1</v>
      </c>
      <c r="C122" s="212" t="s">
        <v>7820</v>
      </c>
      <c r="D122" s="212" t="s">
        <v>146</v>
      </c>
      <c r="E122" s="212">
        <v>1</v>
      </c>
      <c r="F122" s="212" t="s">
        <v>14</v>
      </c>
      <c r="G122" s="212" t="s">
        <v>820</v>
      </c>
      <c r="H122" s="212">
        <v>8388</v>
      </c>
      <c r="I122" s="212" t="s">
        <v>821</v>
      </c>
      <c r="J122" s="212">
        <v>1272</v>
      </c>
      <c r="K122" s="212" t="s">
        <v>822</v>
      </c>
      <c r="L122" s="212" t="s">
        <v>823</v>
      </c>
      <c r="M122" s="212"/>
      <c r="N122" s="212"/>
      <c r="O122" s="212"/>
      <c r="P122" s="212">
        <v>1088</v>
      </c>
      <c r="Q122" s="212" t="s">
        <v>818</v>
      </c>
      <c r="R122" s="212" t="s">
        <v>819</v>
      </c>
      <c r="S122" s="212"/>
      <c r="T122" s="212"/>
      <c r="U122" s="212"/>
      <c r="V122" s="212"/>
      <c r="W122" s="212"/>
      <c r="X122" s="212"/>
      <c r="Y122" s="212">
        <v>1373</v>
      </c>
      <c r="Z122" s="212" t="s">
        <v>386</v>
      </c>
      <c r="AA122" s="212" t="s">
        <v>387</v>
      </c>
      <c r="AB122" s="212">
        <v>51746.04</v>
      </c>
      <c r="AC122" s="212">
        <v>63388.898999999998</v>
      </c>
      <c r="AD122" s="212">
        <v>0.27779999999999999</v>
      </c>
      <c r="AE122" s="212">
        <v>0</v>
      </c>
      <c r="AF122" s="212">
        <v>0.27779999999999999</v>
      </c>
      <c r="AG122" s="212">
        <v>0</v>
      </c>
      <c r="AH122" s="212">
        <v>14373.9</v>
      </c>
      <c r="AI122" s="212">
        <v>17608.03</v>
      </c>
      <c r="AJ122" s="212">
        <v>0</v>
      </c>
      <c r="AK122" s="212">
        <v>0</v>
      </c>
      <c r="AL122" s="212">
        <v>0</v>
      </c>
      <c r="AM122">
        <v>1</v>
      </c>
      <c r="AN122" t="str">
        <f>VLOOKUP(H122,'Base Art'!$A:$AJ,36,FALSE)</f>
        <v>MONDELEZ ARGENTINA S.A.</v>
      </c>
    </row>
    <row r="123" spans="1:40" x14ac:dyDescent="0.25">
      <c r="A123" s="212" t="s">
        <v>7819</v>
      </c>
      <c r="B123" s="212">
        <v>1</v>
      </c>
      <c r="C123" s="212" t="s">
        <v>7820</v>
      </c>
      <c r="D123" s="212" t="s">
        <v>146</v>
      </c>
      <c r="E123" s="212">
        <v>1</v>
      </c>
      <c r="F123" s="212" t="s">
        <v>14</v>
      </c>
      <c r="G123" s="212" t="s">
        <v>824</v>
      </c>
      <c r="H123" s="212">
        <v>8404</v>
      </c>
      <c r="I123" s="212" t="s">
        <v>825</v>
      </c>
      <c r="J123" s="212">
        <v>1014</v>
      </c>
      <c r="K123" s="212" t="s">
        <v>794</v>
      </c>
      <c r="L123" s="212" t="s">
        <v>795</v>
      </c>
      <c r="M123" s="212"/>
      <c r="N123" s="212"/>
      <c r="O123" s="212"/>
      <c r="P123" s="212">
        <v>1005</v>
      </c>
      <c r="Q123" s="212" t="s">
        <v>582</v>
      </c>
      <c r="R123" s="212" t="s">
        <v>583</v>
      </c>
      <c r="S123" s="212"/>
      <c r="T123" s="212"/>
      <c r="U123" s="212"/>
      <c r="V123" s="212"/>
      <c r="W123" s="212"/>
      <c r="X123" s="212"/>
      <c r="Y123" s="212">
        <v>1369</v>
      </c>
      <c r="Z123" s="212" t="s">
        <v>354</v>
      </c>
      <c r="AA123" s="212" t="s">
        <v>355</v>
      </c>
      <c r="AB123" s="212">
        <v>11580.022000000001</v>
      </c>
      <c r="AC123" s="212">
        <v>14495.706</v>
      </c>
      <c r="AD123" s="212">
        <v>2.8</v>
      </c>
      <c r="AE123" s="212">
        <v>0</v>
      </c>
      <c r="AF123" s="212">
        <v>2.8</v>
      </c>
      <c r="AG123" s="212">
        <v>0</v>
      </c>
      <c r="AH123" s="212">
        <v>32424.06</v>
      </c>
      <c r="AI123" s="212">
        <v>40587.980000000003</v>
      </c>
      <c r="AJ123" s="212">
        <v>0</v>
      </c>
      <c r="AK123" s="212">
        <v>0</v>
      </c>
      <c r="AL123" s="212">
        <v>0</v>
      </c>
      <c r="AM123">
        <v>1</v>
      </c>
      <c r="AN123" t="str">
        <f>VLOOKUP(H123,'Base Art'!$A:$AJ,36,FALSE)</f>
        <v>EST. LAS MARIAS S.A.C.I.F.A.</v>
      </c>
    </row>
    <row r="124" spans="1:40" x14ac:dyDescent="0.25">
      <c r="A124" s="212" t="s">
        <v>7819</v>
      </c>
      <c r="B124" s="212">
        <v>1</v>
      </c>
      <c r="C124" s="212" t="s">
        <v>7820</v>
      </c>
      <c r="D124" s="212" t="s">
        <v>146</v>
      </c>
      <c r="E124" s="212">
        <v>1</v>
      </c>
      <c r="F124" s="212" t="s">
        <v>14</v>
      </c>
      <c r="G124" s="212" t="s">
        <v>826</v>
      </c>
      <c r="H124" s="212">
        <v>8406</v>
      </c>
      <c r="I124" s="212" t="s">
        <v>827</v>
      </c>
      <c r="J124" s="212">
        <v>1006</v>
      </c>
      <c r="K124" s="212" t="s">
        <v>350</v>
      </c>
      <c r="L124" s="212" t="s">
        <v>351</v>
      </c>
      <c r="M124" s="212"/>
      <c r="N124" s="212"/>
      <c r="O124" s="212"/>
      <c r="P124" s="212">
        <v>1004</v>
      </c>
      <c r="Q124" s="212" t="s">
        <v>352</v>
      </c>
      <c r="R124" s="212" t="s">
        <v>353</v>
      </c>
      <c r="S124" s="212"/>
      <c r="T124" s="212"/>
      <c r="U124" s="212"/>
      <c r="V124" s="212"/>
      <c r="W124" s="212"/>
      <c r="X124" s="212"/>
      <c r="Y124" s="212">
        <v>1369</v>
      </c>
      <c r="Z124" s="212" t="s">
        <v>354</v>
      </c>
      <c r="AA124" s="212" t="s">
        <v>355</v>
      </c>
      <c r="AB124" s="212">
        <v>9687.5910000000003</v>
      </c>
      <c r="AC124" s="212">
        <v>12157.929</v>
      </c>
      <c r="AD124" s="212">
        <v>0.2</v>
      </c>
      <c r="AE124" s="212">
        <v>0</v>
      </c>
      <c r="AF124" s="212">
        <v>0.2</v>
      </c>
      <c r="AG124" s="212">
        <v>0</v>
      </c>
      <c r="AH124" s="212">
        <v>1937.52</v>
      </c>
      <c r="AI124" s="212">
        <v>2431.59</v>
      </c>
      <c r="AJ124" s="212">
        <v>0</v>
      </c>
      <c r="AK124" s="212">
        <v>0</v>
      </c>
      <c r="AL124" s="212">
        <v>0</v>
      </c>
      <c r="AM124">
        <v>1</v>
      </c>
      <c r="AN124" t="str">
        <f>VLOOKUP(H124,'Base Art'!$A:$AJ,36,FALSE)</f>
        <v>EST. LAS MARIAS S.A.C.I.F.A.</v>
      </c>
    </row>
    <row r="125" spans="1:40" x14ac:dyDescent="0.25">
      <c r="A125" s="212" t="s">
        <v>7819</v>
      </c>
      <c r="B125" s="212">
        <v>1</v>
      </c>
      <c r="C125" s="212" t="s">
        <v>7820</v>
      </c>
      <c r="D125" s="212" t="s">
        <v>146</v>
      </c>
      <c r="E125" s="212">
        <v>1</v>
      </c>
      <c r="F125" s="212" t="s">
        <v>14</v>
      </c>
      <c r="G125" s="212" t="s">
        <v>1556</v>
      </c>
      <c r="H125" s="212">
        <v>8417</v>
      </c>
      <c r="I125" s="212" t="s">
        <v>1557</v>
      </c>
      <c r="J125" s="212">
        <v>1450</v>
      </c>
      <c r="K125" s="212" t="s">
        <v>634</v>
      </c>
      <c r="L125" s="212" t="s">
        <v>635</v>
      </c>
      <c r="M125" s="212"/>
      <c r="N125" s="212"/>
      <c r="O125" s="212"/>
      <c r="P125" s="212">
        <v>1293</v>
      </c>
      <c r="Q125" s="212" t="s">
        <v>1558</v>
      </c>
      <c r="R125" s="212" t="s">
        <v>1559</v>
      </c>
      <c r="S125" s="212"/>
      <c r="T125" s="212"/>
      <c r="U125" s="212"/>
      <c r="V125" s="212"/>
      <c r="W125" s="212"/>
      <c r="X125" s="212"/>
      <c r="Y125" s="212">
        <v>1370</v>
      </c>
      <c r="Z125" s="212" t="s">
        <v>400</v>
      </c>
      <c r="AA125" s="212" t="s">
        <v>401</v>
      </c>
      <c r="AB125" s="212">
        <v>6643.9549999999999</v>
      </c>
      <c r="AC125" s="212">
        <v>8716.8670000000002</v>
      </c>
      <c r="AD125" s="212">
        <v>1</v>
      </c>
      <c r="AE125" s="212">
        <v>0</v>
      </c>
      <c r="AF125" s="212">
        <v>1</v>
      </c>
      <c r="AG125" s="212">
        <v>0</v>
      </c>
      <c r="AH125" s="212">
        <v>6643.95</v>
      </c>
      <c r="AI125" s="212">
        <v>8716.8700000000008</v>
      </c>
      <c r="AJ125" s="212">
        <v>0</v>
      </c>
      <c r="AK125" s="212">
        <v>0</v>
      </c>
      <c r="AL125" s="212">
        <v>0</v>
      </c>
      <c r="AM125">
        <v>1</v>
      </c>
      <c r="AN125" t="str">
        <f>VLOOKUP(H125,'Base Art'!$A:$AJ,36,FALSE)</f>
        <v>RPB SA</v>
      </c>
    </row>
    <row r="126" spans="1:40" x14ac:dyDescent="0.25">
      <c r="A126" s="212" t="s">
        <v>7819</v>
      </c>
      <c r="B126" s="212">
        <v>1</v>
      </c>
      <c r="C126" s="212" t="s">
        <v>7820</v>
      </c>
      <c r="D126" s="212" t="s">
        <v>146</v>
      </c>
      <c r="E126" s="212">
        <v>1</v>
      </c>
      <c r="F126" s="212" t="s">
        <v>14</v>
      </c>
      <c r="G126" s="212" t="s">
        <v>830</v>
      </c>
      <c r="H126" s="212">
        <v>8485</v>
      </c>
      <c r="I126" s="212" t="s">
        <v>831</v>
      </c>
      <c r="J126" s="212">
        <v>1430</v>
      </c>
      <c r="K126" s="212" t="s">
        <v>420</v>
      </c>
      <c r="L126" s="212" t="s">
        <v>421</v>
      </c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>
        <v>1374</v>
      </c>
      <c r="Z126" s="212" t="s">
        <v>336</v>
      </c>
      <c r="AA126" s="212" t="s">
        <v>337</v>
      </c>
      <c r="AB126" s="212">
        <v>127282.527</v>
      </c>
      <c r="AC126" s="212">
        <v>155921.08900000001</v>
      </c>
      <c r="AD126" s="212">
        <v>5.5599999999999997E-2</v>
      </c>
      <c r="AE126" s="212">
        <v>0</v>
      </c>
      <c r="AF126" s="212">
        <v>5.5599999999999997E-2</v>
      </c>
      <c r="AG126" s="212">
        <v>0</v>
      </c>
      <c r="AH126" s="212">
        <v>7071.25</v>
      </c>
      <c r="AI126" s="212">
        <v>8662.2800000000007</v>
      </c>
      <c r="AJ126" s="212">
        <v>0</v>
      </c>
      <c r="AK126" s="212">
        <v>0</v>
      </c>
      <c r="AL126" s="212">
        <v>0</v>
      </c>
      <c r="AM126">
        <v>1</v>
      </c>
      <c r="AN126" t="str">
        <f>VLOOKUP(H126,'Base Art'!$A:$AJ,36,FALSE)</f>
        <v>GEORGALOS HNOS. S.A.I.C.A.</v>
      </c>
    </row>
    <row r="127" spans="1:40" x14ac:dyDescent="0.25">
      <c r="A127" s="212" t="s">
        <v>7819</v>
      </c>
      <c r="B127" s="212">
        <v>1</v>
      </c>
      <c r="C127" s="212" t="s">
        <v>7820</v>
      </c>
      <c r="D127" s="212" t="s">
        <v>146</v>
      </c>
      <c r="E127" s="212">
        <v>1</v>
      </c>
      <c r="F127" s="212" t="s">
        <v>14</v>
      </c>
      <c r="G127" s="212" t="s">
        <v>840</v>
      </c>
      <c r="H127" s="212">
        <v>8575</v>
      </c>
      <c r="I127" s="212" t="s">
        <v>841</v>
      </c>
      <c r="J127" s="212">
        <v>1430</v>
      </c>
      <c r="K127" s="212" t="s">
        <v>420</v>
      </c>
      <c r="L127" s="212" t="s">
        <v>421</v>
      </c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2">
        <v>1374</v>
      </c>
      <c r="Z127" s="212" t="s">
        <v>336</v>
      </c>
      <c r="AA127" s="212" t="s">
        <v>337</v>
      </c>
      <c r="AB127" s="212">
        <v>66089.070000000007</v>
      </c>
      <c r="AC127" s="212">
        <v>80959.104000000007</v>
      </c>
      <c r="AD127" s="212">
        <v>0.125</v>
      </c>
      <c r="AE127" s="212">
        <v>0</v>
      </c>
      <c r="AF127" s="212">
        <v>0.125</v>
      </c>
      <c r="AG127" s="212">
        <v>0</v>
      </c>
      <c r="AH127" s="212">
        <v>8261.1299999999992</v>
      </c>
      <c r="AI127" s="212">
        <v>10119.89</v>
      </c>
      <c r="AJ127" s="212">
        <v>0</v>
      </c>
      <c r="AK127" s="212">
        <v>0</v>
      </c>
      <c r="AL127" s="212">
        <v>0</v>
      </c>
      <c r="AM127">
        <v>1</v>
      </c>
      <c r="AN127" t="str">
        <f>VLOOKUP(H127,'Base Art'!$A:$AJ,36,FALSE)</f>
        <v>GEORGALOS HNOS. S.A.I.C.A.</v>
      </c>
    </row>
    <row r="128" spans="1:40" x14ac:dyDescent="0.25">
      <c r="A128" s="212" t="s">
        <v>7819</v>
      </c>
      <c r="B128" s="212">
        <v>1</v>
      </c>
      <c r="C128" s="212" t="s">
        <v>7820</v>
      </c>
      <c r="D128" s="212" t="s">
        <v>146</v>
      </c>
      <c r="E128" s="212">
        <v>1</v>
      </c>
      <c r="F128" s="212" t="s">
        <v>14</v>
      </c>
      <c r="G128" s="212" t="s">
        <v>7666</v>
      </c>
      <c r="H128" s="212">
        <v>8579</v>
      </c>
      <c r="I128" s="212" t="s">
        <v>4646</v>
      </c>
      <c r="J128" s="212">
        <v>1420</v>
      </c>
      <c r="K128" s="212" t="s">
        <v>568</v>
      </c>
      <c r="L128" s="212" t="s">
        <v>569</v>
      </c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>
        <v>1373</v>
      </c>
      <c r="Z128" s="212" t="s">
        <v>386</v>
      </c>
      <c r="AA128" s="212" t="s">
        <v>387</v>
      </c>
      <c r="AB128" s="212">
        <v>16183.819</v>
      </c>
      <c r="AC128" s="212">
        <v>19939.45</v>
      </c>
      <c r="AD128" s="212">
        <v>3.2856999999999998</v>
      </c>
      <c r="AE128" s="212">
        <v>0</v>
      </c>
      <c r="AF128" s="212">
        <v>3.2856999999999998</v>
      </c>
      <c r="AG128" s="212">
        <v>0</v>
      </c>
      <c r="AH128" s="212">
        <v>53175.41</v>
      </c>
      <c r="AI128" s="212">
        <v>65515.33</v>
      </c>
      <c r="AJ128" s="212">
        <v>0</v>
      </c>
      <c r="AK128" s="212">
        <v>0</v>
      </c>
      <c r="AL128" s="212">
        <v>0</v>
      </c>
      <c r="AM128">
        <v>1</v>
      </c>
      <c r="AN128" t="str">
        <f>VLOOKUP(H128,'Base Art'!$A:$AJ,36,FALSE)</f>
        <v>ARCOR S.A.I.C.</v>
      </c>
    </row>
    <row r="129" spans="1:40" x14ac:dyDescent="0.25">
      <c r="A129" s="212" t="s">
        <v>7819</v>
      </c>
      <c r="B129" s="212">
        <v>1</v>
      </c>
      <c r="C129" s="212" t="s">
        <v>7820</v>
      </c>
      <c r="D129" s="212" t="s">
        <v>146</v>
      </c>
      <c r="E129" s="212">
        <v>1</v>
      </c>
      <c r="F129" s="212" t="s">
        <v>14</v>
      </c>
      <c r="G129" s="212" t="s">
        <v>846</v>
      </c>
      <c r="H129" s="212">
        <v>10109</v>
      </c>
      <c r="I129" s="212" t="s">
        <v>847</v>
      </c>
      <c r="J129" s="212">
        <v>1447</v>
      </c>
      <c r="K129" s="212" t="s">
        <v>848</v>
      </c>
      <c r="L129" s="212" t="s">
        <v>849</v>
      </c>
      <c r="M129" s="212"/>
      <c r="N129" s="212"/>
      <c r="O129" s="212"/>
      <c r="P129" s="212">
        <v>1090</v>
      </c>
      <c r="Q129" s="212" t="s">
        <v>530</v>
      </c>
      <c r="R129" s="212" t="s">
        <v>531</v>
      </c>
      <c r="S129" s="212"/>
      <c r="T129" s="212"/>
      <c r="U129" s="212"/>
      <c r="V129" s="212"/>
      <c r="W129" s="212"/>
      <c r="X129" s="212"/>
      <c r="Y129" s="212">
        <v>1376</v>
      </c>
      <c r="Z129" s="212" t="s">
        <v>320</v>
      </c>
      <c r="AA129" s="212" t="s">
        <v>321</v>
      </c>
      <c r="AB129" s="212">
        <v>672771.46</v>
      </c>
      <c r="AC129" s="212">
        <v>824145.01599999995</v>
      </c>
      <c r="AD129" s="212">
        <v>8.3299999999999999E-2</v>
      </c>
      <c r="AE129" s="212">
        <v>0</v>
      </c>
      <c r="AF129" s="212">
        <v>8.3299999999999999E-2</v>
      </c>
      <c r="AG129" s="212">
        <v>0</v>
      </c>
      <c r="AH129" s="212">
        <v>56064.29</v>
      </c>
      <c r="AI129" s="212">
        <v>68678.75</v>
      </c>
      <c r="AJ129" s="212">
        <v>1</v>
      </c>
      <c r="AK129" s="212">
        <v>0.08</v>
      </c>
      <c r="AL129" s="212">
        <v>0</v>
      </c>
      <c r="AM129">
        <v>1</v>
      </c>
      <c r="AN129" t="str">
        <f>VLOOKUP(H129,'Base Art'!$A:$AJ,36,FALSE)</f>
        <v>JORGE LUIS SUAREZ</v>
      </c>
    </row>
    <row r="130" spans="1:40" x14ac:dyDescent="0.25">
      <c r="A130" s="212" t="s">
        <v>7819</v>
      </c>
      <c r="B130" s="212">
        <v>1</v>
      </c>
      <c r="C130" s="212" t="s">
        <v>7820</v>
      </c>
      <c r="D130" s="212" t="s">
        <v>146</v>
      </c>
      <c r="E130" s="212">
        <v>1</v>
      </c>
      <c r="F130" s="212" t="s">
        <v>14</v>
      </c>
      <c r="G130" s="212" t="s">
        <v>1233</v>
      </c>
      <c r="H130" s="212">
        <v>10198</v>
      </c>
      <c r="I130" s="212" t="s">
        <v>1234</v>
      </c>
      <c r="J130" s="212">
        <v>1204</v>
      </c>
      <c r="K130" s="212" t="s">
        <v>492</v>
      </c>
      <c r="L130" s="212" t="s">
        <v>493</v>
      </c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>
        <v>1372</v>
      </c>
      <c r="Z130" s="212" t="s">
        <v>346</v>
      </c>
      <c r="AA130" s="212" t="s">
        <v>347</v>
      </c>
      <c r="AB130" s="212">
        <v>509234.75</v>
      </c>
      <c r="AC130" s="212">
        <v>623812.55000000005</v>
      </c>
      <c r="AD130" s="212">
        <v>1.8800000000000001E-2</v>
      </c>
      <c r="AE130" s="212">
        <v>0</v>
      </c>
      <c r="AF130" s="212">
        <v>1.8800000000000001E-2</v>
      </c>
      <c r="AG130" s="212">
        <v>0</v>
      </c>
      <c r="AH130" s="212">
        <v>9548.15</v>
      </c>
      <c r="AI130" s="212">
        <v>11696.49</v>
      </c>
      <c r="AJ130" s="212">
        <v>1</v>
      </c>
      <c r="AK130" s="212">
        <v>0.02</v>
      </c>
      <c r="AL130" s="212">
        <v>0</v>
      </c>
      <c r="AM130">
        <v>1</v>
      </c>
      <c r="AN130" t="str">
        <f>VLOOKUP(H130,'Base Art'!$A:$AJ,36,FALSE)</f>
        <v>FERRERO ARGENTINA S.A.</v>
      </c>
    </row>
    <row r="131" spans="1:40" x14ac:dyDescent="0.25">
      <c r="A131" s="212" t="s">
        <v>7819</v>
      </c>
      <c r="B131" s="212">
        <v>1</v>
      </c>
      <c r="C131" s="212" t="s">
        <v>7820</v>
      </c>
      <c r="D131" s="212" t="s">
        <v>146</v>
      </c>
      <c r="E131" s="212">
        <v>1</v>
      </c>
      <c r="F131" s="212" t="s">
        <v>14</v>
      </c>
      <c r="G131" s="212" t="s">
        <v>1028</v>
      </c>
      <c r="H131" s="212">
        <v>10235</v>
      </c>
      <c r="I131" s="212" t="s">
        <v>1029</v>
      </c>
      <c r="J131" s="212">
        <v>1440</v>
      </c>
      <c r="K131" s="212" t="s">
        <v>854</v>
      </c>
      <c r="L131" s="212" t="s">
        <v>855</v>
      </c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2">
        <v>1376</v>
      </c>
      <c r="Z131" s="212" t="s">
        <v>320</v>
      </c>
      <c r="AA131" s="212" t="s">
        <v>321</v>
      </c>
      <c r="AB131" s="212">
        <v>478029.38400000002</v>
      </c>
      <c r="AC131" s="212">
        <v>585585.99899999995</v>
      </c>
      <c r="AD131" s="212">
        <v>0.05</v>
      </c>
      <c r="AE131" s="212">
        <v>0</v>
      </c>
      <c r="AF131" s="212">
        <v>0.05</v>
      </c>
      <c r="AG131" s="212">
        <v>0</v>
      </c>
      <c r="AH131" s="212">
        <v>23901.47</v>
      </c>
      <c r="AI131" s="212">
        <v>29279.3</v>
      </c>
      <c r="AJ131" s="212">
        <v>1</v>
      </c>
      <c r="AK131" s="212">
        <v>0.05</v>
      </c>
      <c r="AL131" s="212">
        <v>0</v>
      </c>
      <c r="AM131">
        <v>1</v>
      </c>
      <c r="AN131" t="str">
        <f>VLOOKUP(H131,'Base Art'!$A:$AJ,36,FALSE)</f>
        <v>JORGE LUIS SUAREZ</v>
      </c>
    </row>
    <row r="132" spans="1:40" x14ac:dyDescent="0.25">
      <c r="A132" s="212" t="s">
        <v>7819</v>
      </c>
      <c r="B132" s="212">
        <v>1</v>
      </c>
      <c r="C132" s="212" t="s">
        <v>7820</v>
      </c>
      <c r="D132" s="212" t="s">
        <v>146</v>
      </c>
      <c r="E132" s="212">
        <v>1</v>
      </c>
      <c r="F132" s="212" t="s">
        <v>14</v>
      </c>
      <c r="G132" s="212" t="s">
        <v>850</v>
      </c>
      <c r="H132" s="212">
        <v>10278</v>
      </c>
      <c r="I132" s="212" t="s">
        <v>851</v>
      </c>
      <c r="J132" s="212"/>
      <c r="K132" s="212"/>
      <c r="L132" s="212"/>
      <c r="M132" s="212"/>
      <c r="N132" s="212"/>
      <c r="O132" s="212"/>
      <c r="P132" s="212">
        <v>1005</v>
      </c>
      <c r="Q132" s="212" t="s">
        <v>582</v>
      </c>
      <c r="R132" s="212" t="s">
        <v>583</v>
      </c>
      <c r="S132" s="212"/>
      <c r="T132" s="212"/>
      <c r="U132" s="212"/>
      <c r="V132" s="212"/>
      <c r="W132" s="212"/>
      <c r="X132" s="212"/>
      <c r="Y132" s="212">
        <v>1369</v>
      </c>
      <c r="Z132" s="212" t="s">
        <v>354</v>
      </c>
      <c r="AA132" s="212" t="s">
        <v>355</v>
      </c>
      <c r="AB132" s="212">
        <v>15381.7</v>
      </c>
      <c r="AC132" s="212">
        <v>19056.022000000001</v>
      </c>
      <c r="AD132" s="212">
        <v>2.8</v>
      </c>
      <c r="AE132" s="212">
        <v>0</v>
      </c>
      <c r="AF132" s="212">
        <v>2.8</v>
      </c>
      <c r="AG132" s="212">
        <v>0</v>
      </c>
      <c r="AH132" s="212">
        <v>43068.76</v>
      </c>
      <c r="AI132" s="212">
        <v>53356.86</v>
      </c>
      <c r="AJ132" s="212">
        <v>1</v>
      </c>
      <c r="AK132" s="212">
        <v>2.8</v>
      </c>
      <c r="AL132" s="212">
        <v>0</v>
      </c>
      <c r="AM132">
        <v>1</v>
      </c>
      <c r="AN132" t="str">
        <f>VLOOKUP(H132,'Base Art'!$A:$AJ,36,FALSE)</f>
        <v>EST. LAS MARIAS S.A.C.I.F.A.</v>
      </c>
    </row>
    <row r="133" spans="1:40" x14ac:dyDescent="0.25">
      <c r="A133" s="212" t="s">
        <v>7819</v>
      </c>
      <c r="B133" s="212">
        <v>1</v>
      </c>
      <c r="C133" s="212" t="s">
        <v>7820</v>
      </c>
      <c r="D133" s="212" t="s">
        <v>146</v>
      </c>
      <c r="E133" s="212">
        <v>1</v>
      </c>
      <c r="F133" s="212" t="s">
        <v>14</v>
      </c>
      <c r="G133" s="212" t="s">
        <v>852</v>
      </c>
      <c r="H133" s="212">
        <v>10285</v>
      </c>
      <c r="I133" s="212" t="s">
        <v>853</v>
      </c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2">
        <v>1376</v>
      </c>
      <c r="Z133" s="212" t="s">
        <v>320</v>
      </c>
      <c r="AA133" s="212" t="s">
        <v>321</v>
      </c>
      <c r="AB133" s="212">
        <v>744612.96</v>
      </c>
      <c r="AC133" s="212">
        <v>912150.86300000001</v>
      </c>
      <c r="AD133" s="212">
        <v>0.1</v>
      </c>
      <c r="AE133" s="212">
        <v>0</v>
      </c>
      <c r="AF133" s="212">
        <v>0.1</v>
      </c>
      <c r="AG133" s="212">
        <v>0</v>
      </c>
      <c r="AH133" s="212">
        <v>74461.3</v>
      </c>
      <c r="AI133" s="212">
        <v>91215.09</v>
      </c>
      <c r="AJ133" s="212">
        <v>0</v>
      </c>
      <c r="AK133" s="212">
        <v>0</v>
      </c>
      <c r="AL133" s="212">
        <v>0</v>
      </c>
      <c r="AM133">
        <v>1</v>
      </c>
      <c r="AN133" t="str">
        <f>VLOOKUP(H133,'Base Art'!$A:$AJ,36,FALSE)</f>
        <v>KOPELCO S.A.</v>
      </c>
    </row>
    <row r="134" spans="1:40" x14ac:dyDescent="0.25">
      <c r="A134" s="212" t="s">
        <v>7819</v>
      </c>
      <c r="B134" s="212">
        <v>1</v>
      </c>
      <c r="C134" s="212" t="s">
        <v>7820</v>
      </c>
      <c r="D134" s="212" t="s">
        <v>146</v>
      </c>
      <c r="E134" s="212">
        <v>1</v>
      </c>
      <c r="F134" s="212" t="s">
        <v>14</v>
      </c>
      <c r="G134" s="212" t="s">
        <v>7667</v>
      </c>
      <c r="H134" s="212">
        <v>10316</v>
      </c>
      <c r="I134" s="212" t="s">
        <v>5375</v>
      </c>
      <c r="J134" s="212">
        <v>1440</v>
      </c>
      <c r="K134" s="212" t="s">
        <v>854</v>
      </c>
      <c r="L134" s="212" t="s">
        <v>855</v>
      </c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2">
        <v>1376</v>
      </c>
      <c r="Z134" s="212" t="s">
        <v>320</v>
      </c>
      <c r="AA134" s="212" t="s">
        <v>321</v>
      </c>
      <c r="AB134" s="212">
        <v>488652.25900000002</v>
      </c>
      <c r="AC134" s="212">
        <v>598599.049</v>
      </c>
      <c r="AD134" s="212">
        <v>2.5000000000000001E-2</v>
      </c>
      <c r="AE134" s="212">
        <v>0</v>
      </c>
      <c r="AF134" s="212">
        <v>2.5000000000000001E-2</v>
      </c>
      <c r="AG134" s="212">
        <v>0</v>
      </c>
      <c r="AH134" s="212">
        <v>12216.31</v>
      </c>
      <c r="AI134" s="212">
        <v>14964.98</v>
      </c>
      <c r="AJ134" s="212">
        <v>0</v>
      </c>
      <c r="AK134" s="212">
        <v>0</v>
      </c>
      <c r="AL134" s="212">
        <v>0</v>
      </c>
      <c r="AM134">
        <v>1</v>
      </c>
      <c r="AN134" t="str">
        <f>VLOOKUP(H134,'Base Art'!$A:$AJ,36,FALSE)</f>
        <v>JORGE LUIS SUAREZ</v>
      </c>
    </row>
    <row r="135" spans="1:40" x14ac:dyDescent="0.25">
      <c r="A135" s="212" t="s">
        <v>7819</v>
      </c>
      <c r="B135" s="212">
        <v>1</v>
      </c>
      <c r="C135" s="212" t="s">
        <v>7820</v>
      </c>
      <c r="D135" s="212" t="s">
        <v>146</v>
      </c>
      <c r="E135" s="212">
        <v>1</v>
      </c>
      <c r="F135" s="212" t="s">
        <v>14</v>
      </c>
      <c r="G135" s="212" t="s">
        <v>7668</v>
      </c>
      <c r="H135" s="212">
        <v>10319</v>
      </c>
      <c r="I135" s="212" t="s">
        <v>5383</v>
      </c>
      <c r="J135" s="212">
        <v>1421</v>
      </c>
      <c r="K135" s="212" t="s">
        <v>480</v>
      </c>
      <c r="L135" s="212" t="s">
        <v>481</v>
      </c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2">
        <v>1374</v>
      </c>
      <c r="Z135" s="212" t="s">
        <v>336</v>
      </c>
      <c r="AA135" s="212" t="s">
        <v>337</v>
      </c>
      <c r="AB135" s="212">
        <v>46428.961000000003</v>
      </c>
      <c r="AC135" s="212">
        <v>57432.624000000003</v>
      </c>
      <c r="AD135" s="212">
        <v>0.625</v>
      </c>
      <c r="AE135" s="212">
        <v>0</v>
      </c>
      <c r="AF135" s="212">
        <v>0.625</v>
      </c>
      <c r="AG135" s="212">
        <v>0</v>
      </c>
      <c r="AH135" s="212">
        <v>29018.1</v>
      </c>
      <c r="AI135" s="212">
        <v>35895.39</v>
      </c>
      <c r="AJ135" s="212">
        <v>0</v>
      </c>
      <c r="AK135" s="212">
        <v>0</v>
      </c>
      <c r="AL135" s="212">
        <v>0</v>
      </c>
      <c r="AM135">
        <v>1</v>
      </c>
      <c r="AN135" t="str">
        <f>VLOOKUP(H135,'Base Art'!$A:$AJ,36,FALSE)</f>
        <v>ARCOR S.A.I.C.</v>
      </c>
    </row>
    <row r="136" spans="1:40" x14ac:dyDescent="0.25">
      <c r="A136" s="212" t="s">
        <v>7819</v>
      </c>
      <c r="B136" s="212">
        <v>1</v>
      </c>
      <c r="C136" s="212" t="s">
        <v>7820</v>
      </c>
      <c r="D136" s="212" t="s">
        <v>146</v>
      </c>
      <c r="E136" s="212">
        <v>1</v>
      </c>
      <c r="F136" s="212" t="s">
        <v>14</v>
      </c>
      <c r="G136" s="212" t="s">
        <v>856</v>
      </c>
      <c r="H136" s="212">
        <v>10352</v>
      </c>
      <c r="I136" s="212" t="s">
        <v>857</v>
      </c>
      <c r="J136" s="212">
        <v>1015</v>
      </c>
      <c r="K136" s="212" t="s">
        <v>562</v>
      </c>
      <c r="L136" s="212" t="s">
        <v>563</v>
      </c>
      <c r="M136" s="212"/>
      <c r="N136" s="212"/>
      <c r="O136" s="212"/>
      <c r="P136" s="212">
        <v>1236</v>
      </c>
      <c r="Q136" s="212" t="s">
        <v>858</v>
      </c>
      <c r="R136" s="212" t="s">
        <v>859</v>
      </c>
      <c r="S136" s="212"/>
      <c r="T136" s="212"/>
      <c r="U136" s="212"/>
      <c r="V136" s="212"/>
      <c r="W136" s="212"/>
      <c r="X136" s="212"/>
      <c r="Y136" s="212">
        <v>1374</v>
      </c>
      <c r="Z136" s="212" t="s">
        <v>336</v>
      </c>
      <c r="AA136" s="212" t="s">
        <v>337</v>
      </c>
      <c r="AB136" s="212">
        <v>59180.694000000003</v>
      </c>
      <c r="AC136" s="212">
        <v>73390.539999999994</v>
      </c>
      <c r="AD136" s="212">
        <v>2</v>
      </c>
      <c r="AE136" s="212">
        <v>0</v>
      </c>
      <c r="AF136" s="212">
        <v>2</v>
      </c>
      <c r="AG136" s="212">
        <v>0</v>
      </c>
      <c r="AH136" s="212">
        <v>118361.39</v>
      </c>
      <c r="AI136" s="212">
        <v>146781.07999999999</v>
      </c>
      <c r="AJ136" s="212">
        <v>2</v>
      </c>
      <c r="AK136" s="212">
        <v>1</v>
      </c>
      <c r="AL136" s="212">
        <v>0</v>
      </c>
      <c r="AM136">
        <v>1</v>
      </c>
      <c r="AN136" t="str">
        <f>VLOOKUP(H136,'Base Art'!$A:$AJ,36,FALSE)</f>
        <v>EST. LAS MARIAS S.A.C.I.F.A.</v>
      </c>
    </row>
    <row r="137" spans="1:40" x14ac:dyDescent="0.25">
      <c r="A137" s="212" t="s">
        <v>7819</v>
      </c>
      <c r="B137" s="212">
        <v>1</v>
      </c>
      <c r="C137" s="212" t="s">
        <v>7820</v>
      </c>
      <c r="D137" s="212" t="s">
        <v>146</v>
      </c>
      <c r="E137" s="212">
        <v>1</v>
      </c>
      <c r="F137" s="212" t="s">
        <v>14</v>
      </c>
      <c r="G137" s="212" t="s">
        <v>1030</v>
      </c>
      <c r="H137" s="212">
        <v>10399</v>
      </c>
      <c r="I137" s="212" t="s">
        <v>1031</v>
      </c>
      <c r="J137" s="212">
        <v>1351</v>
      </c>
      <c r="K137" s="212" t="s">
        <v>470</v>
      </c>
      <c r="L137" s="212" t="s">
        <v>471</v>
      </c>
      <c r="M137" s="212"/>
      <c r="N137" s="212"/>
      <c r="O137" s="212"/>
      <c r="P137" s="212">
        <v>1141</v>
      </c>
      <c r="Q137" s="212" t="s">
        <v>472</v>
      </c>
      <c r="R137" s="212" t="s">
        <v>473</v>
      </c>
      <c r="S137" s="212"/>
      <c r="T137" s="212"/>
      <c r="U137" s="212"/>
      <c r="V137" s="212"/>
      <c r="W137" s="212"/>
      <c r="X137" s="212"/>
      <c r="Y137" s="212">
        <v>1372</v>
      </c>
      <c r="Z137" s="212" t="s">
        <v>346</v>
      </c>
      <c r="AA137" s="212" t="s">
        <v>347</v>
      </c>
      <c r="AB137" s="212">
        <v>264368.62</v>
      </c>
      <c r="AC137" s="212">
        <v>323851.56400000001</v>
      </c>
      <c r="AD137" s="212">
        <v>4.1700000000000001E-2</v>
      </c>
      <c r="AE137" s="212">
        <v>0</v>
      </c>
      <c r="AF137" s="212">
        <v>4.1700000000000001E-2</v>
      </c>
      <c r="AG137" s="212">
        <v>0</v>
      </c>
      <c r="AH137" s="212">
        <v>11015.36</v>
      </c>
      <c r="AI137" s="212">
        <v>13493.82</v>
      </c>
      <c r="AJ137" s="212">
        <v>1</v>
      </c>
      <c r="AK137" s="212">
        <v>0.04</v>
      </c>
      <c r="AL137" s="212">
        <v>0</v>
      </c>
      <c r="AM137">
        <v>1</v>
      </c>
      <c r="AN137" t="str">
        <f>VLOOKUP(H137,'Base Art'!$A:$AJ,36,FALSE)</f>
        <v>FERRERO ARGENTINA S.A.</v>
      </c>
    </row>
    <row r="138" spans="1:40" x14ac:dyDescent="0.25">
      <c r="A138" s="212" t="s">
        <v>7819</v>
      </c>
      <c r="B138" s="212">
        <v>1</v>
      </c>
      <c r="C138" s="212" t="s">
        <v>7820</v>
      </c>
      <c r="D138" s="212" t="s">
        <v>146</v>
      </c>
      <c r="E138" s="212">
        <v>1</v>
      </c>
      <c r="F138" s="212" t="s">
        <v>14</v>
      </c>
      <c r="G138" s="212" t="s">
        <v>862</v>
      </c>
      <c r="H138" s="212">
        <v>10419</v>
      </c>
      <c r="I138" s="212" t="s">
        <v>863</v>
      </c>
      <c r="J138" s="212">
        <v>1018</v>
      </c>
      <c r="K138" s="212" t="s">
        <v>392</v>
      </c>
      <c r="L138" s="212" t="s">
        <v>393</v>
      </c>
      <c r="M138" s="212"/>
      <c r="N138" s="212"/>
      <c r="O138" s="212"/>
      <c r="P138" s="212">
        <v>1250</v>
      </c>
      <c r="Q138" s="212" t="s">
        <v>864</v>
      </c>
      <c r="R138" s="212" t="s">
        <v>865</v>
      </c>
      <c r="S138" s="212"/>
      <c r="T138" s="212"/>
      <c r="U138" s="212"/>
      <c r="V138" s="212"/>
      <c r="W138" s="212"/>
      <c r="X138" s="212"/>
      <c r="Y138" s="212">
        <v>1376</v>
      </c>
      <c r="Z138" s="212" t="s">
        <v>320</v>
      </c>
      <c r="AA138" s="212" t="s">
        <v>321</v>
      </c>
      <c r="AB138" s="212">
        <v>79284.864000000001</v>
      </c>
      <c r="AC138" s="212">
        <v>88799.039999999994</v>
      </c>
      <c r="AD138" s="212">
        <v>0.05</v>
      </c>
      <c r="AE138" s="212">
        <v>0</v>
      </c>
      <c r="AF138" s="212">
        <v>0.05</v>
      </c>
      <c r="AG138" s="212">
        <v>0</v>
      </c>
      <c r="AH138" s="212">
        <v>3964.24</v>
      </c>
      <c r="AI138" s="212">
        <v>4439.95</v>
      </c>
      <c r="AJ138" s="212">
        <v>1</v>
      </c>
      <c r="AK138" s="212">
        <v>0.05</v>
      </c>
      <c r="AL138" s="212">
        <v>0</v>
      </c>
      <c r="AM138">
        <v>1</v>
      </c>
      <c r="AN138" t="str">
        <f>VLOOKUP(H138,'Base Art'!$A:$AJ,36,FALSE)</f>
        <v>ENERGIZER ARGENTINA S.A.</v>
      </c>
    </row>
    <row r="139" spans="1:40" x14ac:dyDescent="0.25">
      <c r="A139" s="212" t="s">
        <v>7819</v>
      </c>
      <c r="B139" s="212">
        <v>1</v>
      </c>
      <c r="C139" s="212" t="s">
        <v>7820</v>
      </c>
      <c r="D139" s="212" t="s">
        <v>146</v>
      </c>
      <c r="E139" s="212">
        <v>1</v>
      </c>
      <c r="F139" s="212" t="s">
        <v>14</v>
      </c>
      <c r="G139" s="212" t="s">
        <v>1180</v>
      </c>
      <c r="H139" s="212">
        <v>10421</v>
      </c>
      <c r="I139" s="212" t="s">
        <v>1181</v>
      </c>
      <c r="J139" s="212">
        <v>1018</v>
      </c>
      <c r="K139" s="212" t="s">
        <v>392</v>
      </c>
      <c r="L139" s="212" t="s">
        <v>393</v>
      </c>
      <c r="M139" s="212"/>
      <c r="N139" s="212"/>
      <c r="O139" s="212"/>
      <c r="P139" s="212">
        <v>1250</v>
      </c>
      <c r="Q139" s="212" t="s">
        <v>864</v>
      </c>
      <c r="R139" s="212" t="s">
        <v>865</v>
      </c>
      <c r="S139" s="212"/>
      <c r="T139" s="212"/>
      <c r="U139" s="212"/>
      <c r="V139" s="212"/>
      <c r="W139" s="212"/>
      <c r="X139" s="212"/>
      <c r="Y139" s="212">
        <v>1376</v>
      </c>
      <c r="Z139" s="212" t="s">
        <v>320</v>
      </c>
      <c r="AA139" s="212" t="s">
        <v>321</v>
      </c>
      <c r="AB139" s="212">
        <v>89414.868000000002</v>
      </c>
      <c r="AC139" s="212">
        <v>100144.644</v>
      </c>
      <c r="AD139" s="212">
        <v>0.05</v>
      </c>
      <c r="AE139" s="212">
        <v>0</v>
      </c>
      <c r="AF139" s="212">
        <v>0.05</v>
      </c>
      <c r="AG139" s="212">
        <v>0</v>
      </c>
      <c r="AH139" s="212">
        <v>4470.74</v>
      </c>
      <c r="AI139" s="212">
        <v>5007.2299999999996</v>
      </c>
      <c r="AJ139" s="212">
        <v>0</v>
      </c>
      <c r="AK139" s="212">
        <v>0</v>
      </c>
      <c r="AL139" s="212">
        <v>0</v>
      </c>
      <c r="AM139">
        <v>1</v>
      </c>
      <c r="AN139" t="str">
        <f>VLOOKUP(H139,'Base Art'!$A:$AJ,36,FALSE)</f>
        <v>ENERGIZER ARGENTINA S.A.</v>
      </c>
    </row>
    <row r="140" spans="1:40" x14ac:dyDescent="0.25">
      <c r="A140" s="212" t="s">
        <v>7819</v>
      </c>
      <c r="B140" s="212">
        <v>1</v>
      </c>
      <c r="C140" s="212" t="s">
        <v>7820</v>
      </c>
      <c r="D140" s="212" t="s">
        <v>146</v>
      </c>
      <c r="E140" s="212">
        <v>1</v>
      </c>
      <c r="F140" s="212" t="s">
        <v>14</v>
      </c>
      <c r="G140" s="212" t="s">
        <v>866</v>
      </c>
      <c r="H140" s="212">
        <v>10427</v>
      </c>
      <c r="I140" s="212" t="s">
        <v>867</v>
      </c>
      <c r="J140" s="212">
        <v>1164</v>
      </c>
      <c r="K140" s="212" t="s">
        <v>804</v>
      </c>
      <c r="L140" s="212" t="s">
        <v>805</v>
      </c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2">
        <v>1373</v>
      </c>
      <c r="Z140" s="212" t="s">
        <v>386</v>
      </c>
      <c r="AA140" s="212" t="s">
        <v>387</v>
      </c>
      <c r="AB140" s="212">
        <v>22385.43</v>
      </c>
      <c r="AC140" s="212">
        <v>27522.882000000001</v>
      </c>
      <c r="AD140" s="212">
        <v>0.55559999999999998</v>
      </c>
      <c r="AE140" s="212">
        <v>0</v>
      </c>
      <c r="AF140" s="212">
        <v>0.55559999999999998</v>
      </c>
      <c r="AG140" s="212">
        <v>0</v>
      </c>
      <c r="AH140" s="212">
        <v>12436.35</v>
      </c>
      <c r="AI140" s="212">
        <v>15290.49</v>
      </c>
      <c r="AJ140" s="212">
        <v>0</v>
      </c>
      <c r="AK140" s="212">
        <v>0</v>
      </c>
      <c r="AL140" s="212">
        <v>0</v>
      </c>
      <c r="AM140">
        <v>1</v>
      </c>
      <c r="AN140" t="str">
        <f>VLOOKUP(H140,'Base Art'!$A:$AJ,36,FALSE)</f>
        <v>ARCOR S.A.I.C.</v>
      </c>
    </row>
    <row r="141" spans="1:40" x14ac:dyDescent="0.25">
      <c r="A141" s="212" t="s">
        <v>7819</v>
      </c>
      <c r="B141" s="212">
        <v>1</v>
      </c>
      <c r="C141" s="212" t="s">
        <v>7820</v>
      </c>
      <c r="D141" s="212" t="s">
        <v>146</v>
      </c>
      <c r="E141" s="212">
        <v>1</v>
      </c>
      <c r="F141" s="212" t="s">
        <v>14</v>
      </c>
      <c r="G141" s="212" t="s">
        <v>870</v>
      </c>
      <c r="H141" s="212">
        <v>10433</v>
      </c>
      <c r="I141" s="212" t="s">
        <v>871</v>
      </c>
      <c r="J141" s="212">
        <v>1422</v>
      </c>
      <c r="K141" s="212" t="s">
        <v>382</v>
      </c>
      <c r="L141" s="212" t="s">
        <v>383</v>
      </c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>
        <v>1373</v>
      </c>
      <c r="Z141" s="212" t="s">
        <v>386</v>
      </c>
      <c r="AA141" s="212" t="s">
        <v>387</v>
      </c>
      <c r="AB141" s="212">
        <v>28789.738000000001</v>
      </c>
      <c r="AC141" s="212">
        <v>35837.228999999999</v>
      </c>
      <c r="AD141" s="212">
        <v>0.41670000000000001</v>
      </c>
      <c r="AE141" s="212">
        <v>0</v>
      </c>
      <c r="AF141" s="212">
        <v>0.41670000000000001</v>
      </c>
      <c r="AG141" s="212">
        <v>0</v>
      </c>
      <c r="AH141" s="212">
        <v>11995.72</v>
      </c>
      <c r="AI141" s="212">
        <v>14932.18</v>
      </c>
      <c r="AJ141" s="212">
        <v>0</v>
      </c>
      <c r="AK141" s="212">
        <v>0</v>
      </c>
      <c r="AL141" s="212">
        <v>0</v>
      </c>
      <c r="AM141">
        <v>1</v>
      </c>
      <c r="AN141" t="str">
        <f>VLOOKUP(H141,'Base Art'!$A:$AJ,36,FALSE)</f>
        <v>ARCOR S.A.I.C.</v>
      </c>
    </row>
    <row r="142" spans="1:40" x14ac:dyDescent="0.25">
      <c r="A142" s="212" t="s">
        <v>7819</v>
      </c>
      <c r="B142" s="212">
        <v>1</v>
      </c>
      <c r="C142" s="212" t="s">
        <v>7820</v>
      </c>
      <c r="D142" s="212" t="s">
        <v>146</v>
      </c>
      <c r="E142" s="212">
        <v>1</v>
      </c>
      <c r="F142" s="212" t="s">
        <v>14</v>
      </c>
      <c r="G142" s="212" t="s">
        <v>7669</v>
      </c>
      <c r="H142" s="212">
        <v>10462</v>
      </c>
      <c r="I142" s="212" t="s">
        <v>5635</v>
      </c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2">
        <v>1373</v>
      </c>
      <c r="Z142" s="212" t="s">
        <v>386</v>
      </c>
      <c r="AA142" s="212" t="s">
        <v>387</v>
      </c>
      <c r="AB142" s="212">
        <v>24420.605</v>
      </c>
      <c r="AC142" s="212">
        <v>29915.24</v>
      </c>
      <c r="AD142" s="212">
        <v>0.1389</v>
      </c>
      <c r="AE142" s="212">
        <v>0</v>
      </c>
      <c r="AF142" s="212">
        <v>0.1389</v>
      </c>
      <c r="AG142" s="212">
        <v>0</v>
      </c>
      <c r="AH142" s="212">
        <v>3391.75</v>
      </c>
      <c r="AI142" s="212">
        <v>4154.8900000000003</v>
      </c>
      <c r="AJ142" s="212">
        <v>0</v>
      </c>
      <c r="AK142" s="212">
        <v>0</v>
      </c>
      <c r="AL142" s="212">
        <v>0</v>
      </c>
      <c r="AM142">
        <v>1</v>
      </c>
      <c r="AN142" t="str">
        <f>VLOOKUP(H142,'Base Art'!$A:$AJ,36,FALSE)</f>
        <v>ARCOR S.A.I.C.</v>
      </c>
    </row>
    <row r="143" spans="1:40" x14ac:dyDescent="0.25">
      <c r="A143" s="212" t="s">
        <v>7819</v>
      </c>
      <c r="B143" s="212">
        <v>1</v>
      </c>
      <c r="C143" s="212" t="s">
        <v>7820</v>
      </c>
      <c r="D143" s="212" t="s">
        <v>146</v>
      </c>
      <c r="E143" s="212">
        <v>1</v>
      </c>
      <c r="F143" s="212" t="s">
        <v>14</v>
      </c>
      <c r="G143" s="212" t="s">
        <v>1235</v>
      </c>
      <c r="H143" s="212">
        <v>10721</v>
      </c>
      <c r="I143" s="212" t="s">
        <v>1236</v>
      </c>
      <c r="J143" s="212">
        <v>1351</v>
      </c>
      <c r="K143" s="212" t="s">
        <v>470</v>
      </c>
      <c r="L143" s="212" t="s">
        <v>471</v>
      </c>
      <c r="M143" s="212"/>
      <c r="N143" s="212"/>
      <c r="O143" s="212"/>
      <c r="P143" s="212">
        <v>1141</v>
      </c>
      <c r="Q143" s="212" t="s">
        <v>472</v>
      </c>
      <c r="R143" s="212" t="s">
        <v>473</v>
      </c>
      <c r="S143" s="212"/>
      <c r="T143" s="212"/>
      <c r="U143" s="212"/>
      <c r="V143" s="212"/>
      <c r="W143" s="212"/>
      <c r="X143" s="212"/>
      <c r="Y143" s="212">
        <v>1372</v>
      </c>
      <c r="Z143" s="212" t="s">
        <v>346</v>
      </c>
      <c r="AA143" s="212" t="s">
        <v>347</v>
      </c>
      <c r="AB143" s="212">
        <v>0</v>
      </c>
      <c r="AC143" s="212">
        <v>0</v>
      </c>
      <c r="AD143" s="212">
        <v>0</v>
      </c>
      <c r="AE143" s="212">
        <v>8.3299999999999999E-2</v>
      </c>
      <c r="AF143" s="212">
        <v>8.3299999999999999E-2</v>
      </c>
      <c r="AG143" s="212">
        <v>0</v>
      </c>
      <c r="AH143" s="212">
        <v>0</v>
      </c>
      <c r="AI143" s="212">
        <v>0</v>
      </c>
      <c r="AJ143" s="212">
        <v>0</v>
      </c>
      <c r="AK143" s="212">
        <v>0</v>
      </c>
      <c r="AL143" s="212">
        <v>0</v>
      </c>
      <c r="AM143">
        <v>1</v>
      </c>
      <c r="AN143" t="str">
        <f>VLOOKUP(H143,'Base Art'!$A:$AJ,36,FALSE)</f>
        <v>FERRERO ARGENTINA S.A.</v>
      </c>
    </row>
    <row r="144" spans="1:40" x14ac:dyDescent="0.25">
      <c r="A144" s="212" t="s">
        <v>7819</v>
      </c>
      <c r="B144" s="212">
        <v>1</v>
      </c>
      <c r="C144" s="212" t="s">
        <v>7820</v>
      </c>
      <c r="D144" s="212" t="s">
        <v>146</v>
      </c>
      <c r="E144" s="212">
        <v>1</v>
      </c>
      <c r="F144" s="212" t="s">
        <v>14</v>
      </c>
      <c r="G144" s="212" t="s">
        <v>888</v>
      </c>
      <c r="H144" s="212">
        <v>10729</v>
      </c>
      <c r="I144" s="212" t="s">
        <v>889</v>
      </c>
      <c r="J144" s="212">
        <v>1462</v>
      </c>
      <c r="K144" s="212" t="s">
        <v>884</v>
      </c>
      <c r="L144" s="212" t="s">
        <v>885</v>
      </c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2">
        <v>1374</v>
      </c>
      <c r="Z144" s="212" t="s">
        <v>336</v>
      </c>
      <c r="AA144" s="212" t="s">
        <v>337</v>
      </c>
      <c r="AB144" s="212">
        <v>703410.94799999997</v>
      </c>
      <c r="AC144" s="212">
        <v>877505.179</v>
      </c>
      <c r="AD144" s="212">
        <v>6.25E-2</v>
      </c>
      <c r="AE144" s="212">
        <v>0</v>
      </c>
      <c r="AF144" s="212">
        <v>6.25E-2</v>
      </c>
      <c r="AG144" s="212">
        <v>0</v>
      </c>
      <c r="AH144" s="212">
        <v>43963.18</v>
      </c>
      <c r="AI144" s="212">
        <v>54844.07</v>
      </c>
      <c r="AJ144" s="212">
        <v>1</v>
      </c>
      <c r="AK144" s="212">
        <v>0.06</v>
      </c>
      <c r="AL144" s="212">
        <v>0</v>
      </c>
      <c r="AM144">
        <v>1</v>
      </c>
      <c r="AN144" t="str">
        <f>VLOOKUP(H144,'Base Art'!$A:$AJ,36,FALSE)</f>
        <v>MASTERFOODS ARGENTINA LTD.</v>
      </c>
    </row>
    <row r="145" spans="1:40" x14ac:dyDescent="0.25">
      <c r="A145" s="212" t="s">
        <v>7819</v>
      </c>
      <c r="B145" s="212">
        <v>1</v>
      </c>
      <c r="C145" s="212" t="s">
        <v>7820</v>
      </c>
      <c r="D145" s="212" t="s">
        <v>146</v>
      </c>
      <c r="E145" s="212">
        <v>1</v>
      </c>
      <c r="F145" s="212" t="s">
        <v>14</v>
      </c>
      <c r="G145" s="212" t="s">
        <v>7823</v>
      </c>
      <c r="H145" s="212">
        <v>10730</v>
      </c>
      <c r="I145" s="212" t="s">
        <v>6045</v>
      </c>
      <c r="J145" s="212">
        <v>1462</v>
      </c>
      <c r="K145" s="212" t="s">
        <v>884</v>
      </c>
      <c r="L145" s="212" t="s">
        <v>885</v>
      </c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2">
        <v>1374</v>
      </c>
      <c r="Z145" s="212" t="s">
        <v>336</v>
      </c>
      <c r="AA145" s="212" t="s">
        <v>337</v>
      </c>
      <c r="AB145" s="212">
        <v>428379.21799999999</v>
      </c>
      <c r="AC145" s="212">
        <v>524764.46600000001</v>
      </c>
      <c r="AD145" s="212">
        <v>1.04E-2</v>
      </c>
      <c r="AE145" s="212">
        <v>0</v>
      </c>
      <c r="AF145" s="212">
        <v>1.04E-2</v>
      </c>
      <c r="AG145" s="212">
        <v>0</v>
      </c>
      <c r="AH145" s="212">
        <v>4462.28</v>
      </c>
      <c r="AI145" s="212">
        <v>5466.3</v>
      </c>
      <c r="AJ145" s="212">
        <v>0</v>
      </c>
      <c r="AK145" s="212">
        <v>0</v>
      </c>
      <c r="AL145" s="212">
        <v>0</v>
      </c>
      <c r="AM145">
        <v>1</v>
      </c>
      <c r="AN145" t="str">
        <f>VLOOKUP(H145,'Base Art'!$A:$AJ,36,FALSE)</f>
        <v>MASTERFOODS ARGENTINA LTD.</v>
      </c>
    </row>
    <row r="146" spans="1:40" x14ac:dyDescent="0.25">
      <c r="A146" s="212" t="s">
        <v>7819</v>
      </c>
      <c r="B146" s="212">
        <v>1</v>
      </c>
      <c r="C146" s="212" t="s">
        <v>7820</v>
      </c>
      <c r="D146" s="212" t="s">
        <v>146</v>
      </c>
      <c r="E146" s="212">
        <v>1</v>
      </c>
      <c r="F146" s="212" t="s">
        <v>14</v>
      </c>
      <c r="G146" s="212" t="s">
        <v>896</v>
      </c>
      <c r="H146" s="212">
        <v>10761</v>
      </c>
      <c r="I146" s="212" t="s">
        <v>897</v>
      </c>
      <c r="J146" s="212">
        <v>1433</v>
      </c>
      <c r="K146" s="212" t="s">
        <v>892</v>
      </c>
      <c r="L146" s="212" t="s">
        <v>893</v>
      </c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2">
        <v>1374</v>
      </c>
      <c r="Z146" s="212" t="s">
        <v>336</v>
      </c>
      <c r="AA146" s="212" t="s">
        <v>337</v>
      </c>
      <c r="AB146" s="212">
        <v>0</v>
      </c>
      <c r="AC146" s="212">
        <v>0</v>
      </c>
      <c r="AD146" s="212">
        <v>0</v>
      </c>
      <c r="AE146" s="212">
        <v>0.27779999999999999</v>
      </c>
      <c r="AF146" s="212">
        <v>0.27779999999999999</v>
      </c>
      <c r="AG146" s="212">
        <v>0</v>
      </c>
      <c r="AH146" s="212">
        <v>0</v>
      </c>
      <c r="AI146" s="212">
        <v>0</v>
      </c>
      <c r="AJ146" s="212">
        <v>0</v>
      </c>
      <c r="AK146" s="212">
        <v>0</v>
      </c>
      <c r="AL146" s="212">
        <v>0</v>
      </c>
      <c r="AM146">
        <v>1</v>
      </c>
      <c r="AN146" t="str">
        <f>VLOOKUP(H146,'Base Art'!$A:$AJ,36,FALSE)</f>
        <v>GEORGALOS HNOS. S.A.I.C.A.</v>
      </c>
    </row>
    <row r="147" spans="1:40" x14ac:dyDescent="0.25">
      <c r="A147" s="212" t="s">
        <v>7819</v>
      </c>
      <c r="B147" s="212">
        <v>1</v>
      </c>
      <c r="C147" s="212" t="s">
        <v>7820</v>
      </c>
      <c r="D147" s="212" t="s">
        <v>146</v>
      </c>
      <c r="E147" s="212">
        <v>1</v>
      </c>
      <c r="F147" s="212" t="s">
        <v>14</v>
      </c>
      <c r="G147" s="212" t="s">
        <v>7670</v>
      </c>
      <c r="H147" s="212">
        <v>10771</v>
      </c>
      <c r="I147" s="212" t="s">
        <v>6114</v>
      </c>
      <c r="J147" s="212">
        <v>1430</v>
      </c>
      <c r="K147" s="212" t="s">
        <v>420</v>
      </c>
      <c r="L147" s="212" t="s">
        <v>421</v>
      </c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2">
        <v>1374</v>
      </c>
      <c r="Z147" s="212" t="s">
        <v>336</v>
      </c>
      <c r="AA147" s="212" t="s">
        <v>337</v>
      </c>
      <c r="AB147" s="212">
        <v>55667.25</v>
      </c>
      <c r="AC147" s="212">
        <v>69862.385999999999</v>
      </c>
      <c r="AD147" s="212">
        <v>7.4999999999999997E-2</v>
      </c>
      <c r="AE147" s="212">
        <v>0</v>
      </c>
      <c r="AF147" s="212">
        <v>7.4999999999999997E-2</v>
      </c>
      <c r="AG147" s="212">
        <v>0</v>
      </c>
      <c r="AH147" s="212">
        <v>4175.04</v>
      </c>
      <c r="AI147" s="212">
        <v>5239.68</v>
      </c>
      <c r="AJ147" s="212">
        <v>0</v>
      </c>
      <c r="AK147" s="212">
        <v>0</v>
      </c>
      <c r="AL147" s="212">
        <v>0</v>
      </c>
      <c r="AM147">
        <v>1</v>
      </c>
      <c r="AN147" t="str">
        <f>VLOOKUP(H147,'Base Art'!$A:$AJ,36,FALSE)</f>
        <v>GEORGALOS HNOS. S.A.I.C.A.</v>
      </c>
    </row>
    <row r="148" spans="1:40" x14ac:dyDescent="0.25">
      <c r="A148" s="212" t="s">
        <v>7819</v>
      </c>
      <c r="B148" s="212">
        <v>1</v>
      </c>
      <c r="C148" s="212" t="s">
        <v>7820</v>
      </c>
      <c r="D148" s="212" t="s">
        <v>146</v>
      </c>
      <c r="E148" s="212">
        <v>1</v>
      </c>
      <c r="F148" s="212" t="s">
        <v>14</v>
      </c>
      <c r="G148" s="212" t="s">
        <v>898</v>
      </c>
      <c r="H148" s="212">
        <v>10802</v>
      </c>
      <c r="I148" s="212" t="s">
        <v>899</v>
      </c>
      <c r="J148" s="212"/>
      <c r="K148" s="212"/>
      <c r="L148" s="212"/>
      <c r="M148" s="212"/>
      <c r="N148" s="212"/>
      <c r="O148" s="212"/>
      <c r="P148" s="212">
        <v>1004</v>
      </c>
      <c r="Q148" s="212" t="s">
        <v>352</v>
      </c>
      <c r="R148" s="212" t="s">
        <v>353</v>
      </c>
      <c r="S148" s="212"/>
      <c r="T148" s="212"/>
      <c r="U148" s="212"/>
      <c r="V148" s="212"/>
      <c r="W148" s="212"/>
      <c r="X148" s="212"/>
      <c r="Y148" s="212">
        <v>1369</v>
      </c>
      <c r="Z148" s="212" t="s">
        <v>354</v>
      </c>
      <c r="AA148" s="212" t="s">
        <v>355</v>
      </c>
      <c r="AB148" s="212">
        <v>6010.5439999999999</v>
      </c>
      <c r="AC148" s="212">
        <v>7543.2309999999998</v>
      </c>
      <c r="AD148" s="212">
        <v>1.3332999999999999</v>
      </c>
      <c r="AE148" s="212">
        <v>0</v>
      </c>
      <c r="AF148" s="212">
        <v>1.3332999999999999</v>
      </c>
      <c r="AG148" s="212">
        <v>0</v>
      </c>
      <c r="AH148" s="212">
        <v>8014.06</v>
      </c>
      <c r="AI148" s="212">
        <v>10057.64</v>
      </c>
      <c r="AJ148" s="212">
        <v>0</v>
      </c>
      <c r="AK148" s="212">
        <v>0</v>
      </c>
      <c r="AL148" s="212">
        <v>0</v>
      </c>
      <c r="AM148">
        <v>1</v>
      </c>
      <c r="AN148" t="str">
        <f>VLOOKUP(H148,'Base Art'!$A:$AJ,36,FALSE)</f>
        <v>EST. LAS MARIAS S.A.C.I.F.A.</v>
      </c>
    </row>
    <row r="149" spans="1:40" x14ac:dyDescent="0.25">
      <c r="A149" s="212" t="s">
        <v>7819</v>
      </c>
      <c r="B149" s="212">
        <v>1</v>
      </c>
      <c r="C149" s="212" t="s">
        <v>7820</v>
      </c>
      <c r="D149" s="212" t="s">
        <v>146</v>
      </c>
      <c r="E149" s="212">
        <v>1</v>
      </c>
      <c r="F149" s="212" t="s">
        <v>14</v>
      </c>
      <c r="G149" s="212" t="s">
        <v>900</v>
      </c>
      <c r="H149" s="212">
        <v>10803</v>
      </c>
      <c r="I149" s="212" t="s">
        <v>901</v>
      </c>
      <c r="J149" s="212"/>
      <c r="K149" s="212"/>
      <c r="L149" s="212"/>
      <c r="M149" s="212"/>
      <c r="N149" s="212"/>
      <c r="O149" s="212"/>
      <c r="P149" s="212">
        <v>1004</v>
      </c>
      <c r="Q149" s="212" t="s">
        <v>352</v>
      </c>
      <c r="R149" s="212" t="s">
        <v>353</v>
      </c>
      <c r="S149" s="212"/>
      <c r="T149" s="212"/>
      <c r="U149" s="212"/>
      <c r="V149" s="212"/>
      <c r="W149" s="212"/>
      <c r="X149" s="212"/>
      <c r="Y149" s="212">
        <v>1369</v>
      </c>
      <c r="Z149" s="212" t="s">
        <v>354</v>
      </c>
      <c r="AA149" s="212" t="s">
        <v>355</v>
      </c>
      <c r="AB149" s="212">
        <v>5473.558</v>
      </c>
      <c r="AC149" s="212">
        <v>6787.2129999999997</v>
      </c>
      <c r="AD149" s="212">
        <v>2</v>
      </c>
      <c r="AE149" s="212">
        <v>0</v>
      </c>
      <c r="AF149" s="212">
        <v>2</v>
      </c>
      <c r="AG149" s="212">
        <v>0</v>
      </c>
      <c r="AH149" s="212">
        <v>10947.12</v>
      </c>
      <c r="AI149" s="212">
        <v>13574.43</v>
      </c>
      <c r="AJ149" s="212">
        <v>0</v>
      </c>
      <c r="AK149" s="212">
        <v>0</v>
      </c>
      <c r="AL149" s="212">
        <v>0</v>
      </c>
      <c r="AM149">
        <v>1</v>
      </c>
      <c r="AN149" t="str">
        <f>VLOOKUP(H149,'Base Art'!$A:$AJ,36,FALSE)</f>
        <v>EST. LAS MARIAS S.A.C.I.F.A.</v>
      </c>
    </row>
    <row r="150" spans="1:40" x14ac:dyDescent="0.25">
      <c r="A150" s="212" t="s">
        <v>7819</v>
      </c>
      <c r="B150" s="212">
        <v>1</v>
      </c>
      <c r="C150" s="212" t="s">
        <v>7820</v>
      </c>
      <c r="D150" s="212" t="s">
        <v>146</v>
      </c>
      <c r="E150" s="212">
        <v>1</v>
      </c>
      <c r="F150" s="212" t="s">
        <v>14</v>
      </c>
      <c r="G150" s="212" t="s">
        <v>1621</v>
      </c>
      <c r="H150" s="212">
        <v>10852</v>
      </c>
      <c r="I150" s="212" t="s">
        <v>1622</v>
      </c>
      <c r="J150" s="212">
        <v>1450</v>
      </c>
      <c r="K150" s="212" t="s">
        <v>634</v>
      </c>
      <c r="L150" s="212" t="s">
        <v>635</v>
      </c>
      <c r="M150" s="212"/>
      <c r="N150" s="212"/>
      <c r="O150" s="212"/>
      <c r="P150" s="212">
        <v>1293</v>
      </c>
      <c r="Q150" s="212" t="s">
        <v>1558</v>
      </c>
      <c r="R150" s="212" t="s">
        <v>1559</v>
      </c>
      <c r="S150" s="212"/>
      <c r="T150" s="212"/>
      <c r="U150" s="212"/>
      <c r="V150" s="212"/>
      <c r="W150" s="212"/>
      <c r="X150" s="212"/>
      <c r="Y150" s="212">
        <v>1370</v>
      </c>
      <c r="Z150" s="212" t="s">
        <v>400</v>
      </c>
      <c r="AA150" s="212" t="s">
        <v>401</v>
      </c>
      <c r="AB150" s="212">
        <v>6643.9549999999999</v>
      </c>
      <c r="AC150" s="212">
        <v>8716.8680000000004</v>
      </c>
      <c r="AD150" s="212">
        <v>3</v>
      </c>
      <c r="AE150" s="212">
        <v>0</v>
      </c>
      <c r="AF150" s="212">
        <v>3</v>
      </c>
      <c r="AG150" s="212">
        <v>0</v>
      </c>
      <c r="AH150" s="212">
        <v>19931.86</v>
      </c>
      <c r="AI150" s="212">
        <v>26150.6</v>
      </c>
      <c r="AJ150" s="212">
        <v>0</v>
      </c>
      <c r="AK150" s="212">
        <v>0</v>
      </c>
      <c r="AL150" s="212">
        <v>0</v>
      </c>
      <c r="AM150">
        <v>1</v>
      </c>
      <c r="AN150" t="str">
        <f>VLOOKUP(H150,'Base Art'!$A:$AJ,36,FALSE)</f>
        <v>RPB SA</v>
      </c>
    </row>
    <row r="151" spans="1:40" x14ac:dyDescent="0.25">
      <c r="A151" s="212" t="s">
        <v>7819</v>
      </c>
      <c r="B151" s="212">
        <v>1</v>
      </c>
      <c r="C151" s="212" t="s">
        <v>7820</v>
      </c>
      <c r="D151" s="212" t="s">
        <v>146</v>
      </c>
      <c r="E151" s="212">
        <v>1</v>
      </c>
      <c r="F151" s="212" t="s">
        <v>14</v>
      </c>
      <c r="G151" s="212" t="s">
        <v>7824</v>
      </c>
      <c r="H151" s="212">
        <v>10936</v>
      </c>
      <c r="I151" s="212" t="s">
        <v>6434</v>
      </c>
      <c r="J151" s="212">
        <v>1462</v>
      </c>
      <c r="K151" s="212" t="s">
        <v>884</v>
      </c>
      <c r="L151" s="212" t="s">
        <v>885</v>
      </c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2">
        <v>1374</v>
      </c>
      <c r="Z151" s="212" t="s">
        <v>336</v>
      </c>
      <c r="AA151" s="212" t="s">
        <v>337</v>
      </c>
      <c r="AB151" s="212">
        <v>659447.76599999995</v>
      </c>
      <c r="AC151" s="212">
        <v>807823.56599999999</v>
      </c>
      <c r="AD151" s="212">
        <v>1.67E-2</v>
      </c>
      <c r="AE151" s="212">
        <v>0</v>
      </c>
      <c r="AF151" s="212">
        <v>1.67E-2</v>
      </c>
      <c r="AG151" s="212">
        <v>0</v>
      </c>
      <c r="AH151" s="212">
        <v>10990.8</v>
      </c>
      <c r="AI151" s="212">
        <v>13463.73</v>
      </c>
      <c r="AJ151" s="212">
        <v>0</v>
      </c>
      <c r="AK151" s="212">
        <v>0</v>
      </c>
      <c r="AL151" s="212">
        <v>0</v>
      </c>
      <c r="AM151">
        <v>1</v>
      </c>
      <c r="AN151" t="str">
        <f>VLOOKUP(H151,'Base Art'!$A:$AJ,36,FALSE)</f>
        <v>MASTERFOODS ARGENTINA LTD.</v>
      </c>
    </row>
    <row r="152" spans="1:40" x14ac:dyDescent="0.25">
      <c r="A152" s="212" t="s">
        <v>7819</v>
      </c>
      <c r="B152" s="212">
        <v>1</v>
      </c>
      <c r="C152" s="212" t="s">
        <v>7820</v>
      </c>
      <c r="D152" s="212" t="s">
        <v>146</v>
      </c>
      <c r="E152" s="212">
        <v>1</v>
      </c>
      <c r="F152" s="212" t="s">
        <v>14</v>
      </c>
      <c r="G152" s="212" t="s">
        <v>904</v>
      </c>
      <c r="H152" s="212">
        <v>10985</v>
      </c>
      <c r="I152" s="212" t="s">
        <v>905</v>
      </c>
      <c r="J152" s="212"/>
      <c r="K152" s="212"/>
      <c r="L152" s="212"/>
      <c r="M152" s="212"/>
      <c r="N152" s="212"/>
      <c r="O152" s="212"/>
      <c r="P152" s="212">
        <v>1004</v>
      </c>
      <c r="Q152" s="212" t="s">
        <v>352</v>
      </c>
      <c r="R152" s="212" t="s">
        <v>353</v>
      </c>
      <c r="S152" s="212"/>
      <c r="T152" s="212"/>
      <c r="U152" s="212"/>
      <c r="V152" s="212"/>
      <c r="W152" s="212"/>
      <c r="X152" s="212"/>
      <c r="Y152" s="212">
        <v>1369</v>
      </c>
      <c r="Z152" s="212" t="s">
        <v>354</v>
      </c>
      <c r="AA152" s="212" t="s">
        <v>355</v>
      </c>
      <c r="AB152" s="212">
        <v>6964.9610000000002</v>
      </c>
      <c r="AC152" s="212">
        <v>8657.4480000000003</v>
      </c>
      <c r="AD152" s="212">
        <v>0.83330000000000004</v>
      </c>
      <c r="AE152" s="212">
        <v>0</v>
      </c>
      <c r="AF152" s="212">
        <v>0.83330000000000004</v>
      </c>
      <c r="AG152" s="212">
        <v>0</v>
      </c>
      <c r="AH152" s="212">
        <v>5804.13</v>
      </c>
      <c r="AI152" s="212">
        <v>7214.54</v>
      </c>
      <c r="AJ152" s="212">
        <v>1</v>
      </c>
      <c r="AK152" s="212">
        <v>0.83</v>
      </c>
      <c r="AL152" s="212">
        <v>0</v>
      </c>
      <c r="AM152">
        <v>1</v>
      </c>
      <c r="AN152" t="str">
        <f>VLOOKUP(H152,'Base Art'!$A:$AJ,36,FALSE)</f>
        <v>EST. LAS MARIAS S.A.C.I.F.A.</v>
      </c>
    </row>
    <row r="153" spans="1:40" x14ac:dyDescent="0.25">
      <c r="A153" s="212" t="s">
        <v>7819</v>
      </c>
      <c r="B153" s="212">
        <v>1</v>
      </c>
      <c r="C153" s="212" t="s">
        <v>7820</v>
      </c>
      <c r="D153" s="212" t="s">
        <v>146</v>
      </c>
      <c r="E153" s="212">
        <v>1</v>
      </c>
      <c r="F153" s="212" t="s">
        <v>14</v>
      </c>
      <c r="G153" s="212" t="s">
        <v>1036</v>
      </c>
      <c r="H153" s="212">
        <v>10986</v>
      </c>
      <c r="I153" s="212" t="s">
        <v>1037</v>
      </c>
      <c r="J153" s="212">
        <v>1065</v>
      </c>
      <c r="K153" s="212" t="s">
        <v>454</v>
      </c>
      <c r="L153" s="212" t="s">
        <v>455</v>
      </c>
      <c r="M153" s="212"/>
      <c r="N153" s="212"/>
      <c r="O153" s="212"/>
      <c r="P153" s="212">
        <v>1332</v>
      </c>
      <c r="Q153" s="212" t="s">
        <v>908</v>
      </c>
      <c r="R153" s="212" t="s">
        <v>909</v>
      </c>
      <c r="S153" s="212"/>
      <c r="T153" s="212"/>
      <c r="U153" s="212"/>
      <c r="V153" s="212"/>
      <c r="W153" s="212"/>
      <c r="X153" s="212"/>
      <c r="Y153" s="212">
        <v>1373</v>
      </c>
      <c r="Z153" s="212" t="s">
        <v>386</v>
      </c>
      <c r="AA153" s="212" t="s">
        <v>387</v>
      </c>
      <c r="AB153" s="212">
        <v>15524.025</v>
      </c>
      <c r="AC153" s="212">
        <v>19482.654999999999</v>
      </c>
      <c r="AD153" s="212">
        <v>0.21429999999999999</v>
      </c>
      <c r="AE153" s="212">
        <v>0</v>
      </c>
      <c r="AF153" s="212">
        <v>0.21429999999999999</v>
      </c>
      <c r="AG153" s="212">
        <v>0</v>
      </c>
      <c r="AH153" s="212">
        <v>3326.58</v>
      </c>
      <c r="AI153" s="212">
        <v>4174.8500000000004</v>
      </c>
      <c r="AJ153" s="212">
        <v>0</v>
      </c>
      <c r="AK153" s="212">
        <v>0</v>
      </c>
      <c r="AL153" s="212">
        <v>0</v>
      </c>
      <c r="AM153">
        <v>1</v>
      </c>
      <c r="AN153" t="str">
        <f>VLOOKUP(H153,'Base Art'!$A:$AJ,36,FALSE)</f>
        <v>MOLINO CAÑUELAS S.A.C.I.F.I.A.</v>
      </c>
    </row>
    <row r="154" spans="1:40" x14ac:dyDescent="0.25">
      <c r="A154" s="212" t="s">
        <v>7819</v>
      </c>
      <c r="B154" s="212">
        <v>1</v>
      </c>
      <c r="C154" s="212" t="s">
        <v>7820</v>
      </c>
      <c r="D154" s="212" t="s">
        <v>146</v>
      </c>
      <c r="E154" s="212">
        <v>1</v>
      </c>
      <c r="F154" s="212" t="s">
        <v>14</v>
      </c>
      <c r="G154" s="212" t="s">
        <v>1038</v>
      </c>
      <c r="H154" s="212">
        <v>10987</v>
      </c>
      <c r="I154" s="212" t="s">
        <v>1039</v>
      </c>
      <c r="J154" s="212">
        <v>1065</v>
      </c>
      <c r="K154" s="212" t="s">
        <v>454</v>
      </c>
      <c r="L154" s="212" t="s">
        <v>455</v>
      </c>
      <c r="M154" s="212"/>
      <c r="N154" s="212"/>
      <c r="O154" s="212"/>
      <c r="P154" s="212">
        <v>1332</v>
      </c>
      <c r="Q154" s="212" t="s">
        <v>908</v>
      </c>
      <c r="R154" s="212" t="s">
        <v>909</v>
      </c>
      <c r="S154" s="212"/>
      <c r="T154" s="212"/>
      <c r="U154" s="212"/>
      <c r="V154" s="212"/>
      <c r="W154" s="212"/>
      <c r="X154" s="212"/>
      <c r="Y154" s="212">
        <v>1373</v>
      </c>
      <c r="Z154" s="212" t="s">
        <v>386</v>
      </c>
      <c r="AA154" s="212" t="s">
        <v>387</v>
      </c>
      <c r="AB154" s="212">
        <v>15524.025</v>
      </c>
      <c r="AC154" s="212">
        <v>19482.654999999999</v>
      </c>
      <c r="AD154" s="212">
        <v>0.21429999999999999</v>
      </c>
      <c r="AE154" s="212">
        <v>0</v>
      </c>
      <c r="AF154" s="212">
        <v>0.21429999999999999</v>
      </c>
      <c r="AG154" s="212">
        <v>0</v>
      </c>
      <c r="AH154" s="212">
        <v>3326.58</v>
      </c>
      <c r="AI154" s="212">
        <v>4174.8500000000004</v>
      </c>
      <c r="AJ154" s="212">
        <v>0</v>
      </c>
      <c r="AK154" s="212">
        <v>0</v>
      </c>
      <c r="AL154" s="212">
        <v>0</v>
      </c>
      <c r="AM154">
        <v>1</v>
      </c>
      <c r="AN154" t="str">
        <f>VLOOKUP(H154,'Base Art'!$A:$AJ,36,FALSE)</f>
        <v>MOLINO CAÑUELAS S.A.C.I.F.I.A.</v>
      </c>
    </row>
    <row r="155" spans="1:40" x14ac:dyDescent="0.25">
      <c r="A155" s="212" t="s">
        <v>7819</v>
      </c>
      <c r="B155" s="212">
        <v>1</v>
      </c>
      <c r="C155" s="212" t="s">
        <v>7820</v>
      </c>
      <c r="D155" s="212" t="s">
        <v>146</v>
      </c>
      <c r="E155" s="212">
        <v>1</v>
      </c>
      <c r="F155" s="212" t="s">
        <v>14</v>
      </c>
      <c r="G155" s="212" t="s">
        <v>1652</v>
      </c>
      <c r="H155" s="212">
        <v>11005</v>
      </c>
      <c r="I155" s="212" t="s">
        <v>1653</v>
      </c>
      <c r="J155" s="212">
        <v>1421</v>
      </c>
      <c r="K155" s="212" t="s">
        <v>480</v>
      </c>
      <c r="L155" s="212" t="s">
        <v>481</v>
      </c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2">
        <v>1374</v>
      </c>
      <c r="Z155" s="212" t="s">
        <v>336</v>
      </c>
      <c r="AA155" s="212" t="s">
        <v>337</v>
      </c>
      <c r="AB155" s="212">
        <v>26309.508999999998</v>
      </c>
      <c r="AC155" s="212">
        <v>32229.149000000001</v>
      </c>
      <c r="AD155" s="212">
        <v>0.73329999999999995</v>
      </c>
      <c r="AE155" s="212">
        <v>0</v>
      </c>
      <c r="AF155" s="212">
        <v>0.73329999999999995</v>
      </c>
      <c r="AG155" s="212">
        <v>0</v>
      </c>
      <c r="AH155" s="212">
        <v>19293.64</v>
      </c>
      <c r="AI155" s="212">
        <v>23634.71</v>
      </c>
      <c r="AJ155" s="212">
        <v>0</v>
      </c>
      <c r="AK155" s="212">
        <v>0</v>
      </c>
      <c r="AL155" s="212">
        <v>0</v>
      </c>
      <c r="AM155">
        <v>1</v>
      </c>
      <c r="AN155" t="str">
        <f>VLOOKUP(H155,'Base Art'!$A:$AJ,36,FALSE)</f>
        <v>ARCOR S.A.I.C.</v>
      </c>
    </row>
    <row r="156" spans="1:40" x14ac:dyDescent="0.25">
      <c r="A156" s="212" t="s">
        <v>7819</v>
      </c>
      <c r="B156" s="212">
        <v>1</v>
      </c>
      <c r="C156" s="212" t="s">
        <v>7820</v>
      </c>
      <c r="D156" s="212" t="s">
        <v>146</v>
      </c>
      <c r="E156" s="212">
        <v>1</v>
      </c>
      <c r="F156" s="212" t="s">
        <v>14</v>
      </c>
      <c r="G156" s="212" t="s">
        <v>7807</v>
      </c>
      <c r="H156" s="212">
        <v>11015</v>
      </c>
      <c r="I156" s="212" t="s">
        <v>6580</v>
      </c>
      <c r="J156" s="212">
        <v>1064</v>
      </c>
      <c r="K156" s="212" t="s">
        <v>446</v>
      </c>
      <c r="L156" s="212" t="s">
        <v>447</v>
      </c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>
        <v>1373</v>
      </c>
      <c r="Z156" s="212" t="s">
        <v>386</v>
      </c>
      <c r="AA156" s="212" t="s">
        <v>387</v>
      </c>
      <c r="AB156" s="212">
        <v>19012.669999999998</v>
      </c>
      <c r="AC156" s="212">
        <v>23290.52</v>
      </c>
      <c r="AD156" s="212">
        <v>0.15</v>
      </c>
      <c r="AE156" s="212">
        <v>0</v>
      </c>
      <c r="AF156" s="212">
        <v>0.15</v>
      </c>
      <c r="AG156" s="212">
        <v>0</v>
      </c>
      <c r="AH156" s="212">
        <v>2851.9</v>
      </c>
      <c r="AI156" s="212">
        <v>3493.58</v>
      </c>
      <c r="AJ156" s="212">
        <v>0</v>
      </c>
      <c r="AK156" s="212">
        <v>0</v>
      </c>
      <c r="AL156" s="212">
        <v>0</v>
      </c>
      <c r="AM156">
        <v>1</v>
      </c>
      <c r="AN156" t="str">
        <f>VLOOKUP(H156,'Base Art'!$A:$AJ,36,FALSE)</f>
        <v>MOLINO CAÑUELAS S.A.C.I.F.I.A.</v>
      </c>
    </row>
    <row r="157" spans="1:40" x14ac:dyDescent="0.25">
      <c r="A157" s="212" t="s">
        <v>7819</v>
      </c>
      <c r="B157" s="212">
        <v>1</v>
      </c>
      <c r="C157" s="212" t="s">
        <v>7820</v>
      </c>
      <c r="D157" s="212" t="s">
        <v>146</v>
      </c>
      <c r="E157" s="212">
        <v>1</v>
      </c>
      <c r="F157" s="212" t="s">
        <v>14</v>
      </c>
      <c r="G157" s="212" t="s">
        <v>910</v>
      </c>
      <c r="H157" s="212">
        <v>11064</v>
      </c>
      <c r="I157" s="212" t="s">
        <v>911</v>
      </c>
      <c r="J157" s="212">
        <v>1467</v>
      </c>
      <c r="K157" s="212" t="s">
        <v>912</v>
      </c>
      <c r="L157" s="212" t="s">
        <v>913</v>
      </c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2">
        <v>1374</v>
      </c>
      <c r="Z157" s="212" t="s">
        <v>336</v>
      </c>
      <c r="AA157" s="212" t="s">
        <v>337</v>
      </c>
      <c r="AB157" s="212">
        <v>76631.92</v>
      </c>
      <c r="AC157" s="212">
        <v>95776.694000000003</v>
      </c>
      <c r="AD157" s="212">
        <v>0.1875</v>
      </c>
      <c r="AE157" s="212">
        <v>0</v>
      </c>
      <c r="AF157" s="212">
        <v>0.1875</v>
      </c>
      <c r="AG157" s="212">
        <v>0</v>
      </c>
      <c r="AH157" s="212">
        <v>14368.49</v>
      </c>
      <c r="AI157" s="212">
        <v>17958.13</v>
      </c>
      <c r="AJ157" s="212">
        <v>1</v>
      </c>
      <c r="AK157" s="212">
        <v>0.19</v>
      </c>
      <c r="AL157" s="212">
        <v>0</v>
      </c>
      <c r="AM157">
        <v>1</v>
      </c>
      <c r="AN157" t="str">
        <f>VLOOKUP(H157,'Base Art'!$A:$AJ,36,FALSE)</f>
        <v>LHERITIER ARGENTINA S.A.</v>
      </c>
    </row>
    <row r="158" spans="1:40" x14ac:dyDescent="0.25">
      <c r="A158" s="212" t="s">
        <v>7819</v>
      </c>
      <c r="B158" s="212">
        <v>1</v>
      </c>
      <c r="C158" s="212" t="s">
        <v>7820</v>
      </c>
      <c r="D158" s="212" t="s">
        <v>146</v>
      </c>
      <c r="E158" s="212">
        <v>1</v>
      </c>
      <c r="F158" s="212" t="s">
        <v>14</v>
      </c>
      <c r="G158" s="212" t="s">
        <v>1050</v>
      </c>
      <c r="H158" s="212">
        <v>11190</v>
      </c>
      <c r="I158" s="212" t="s">
        <v>1051</v>
      </c>
      <c r="J158" s="212">
        <v>1204</v>
      </c>
      <c r="K158" s="212" t="s">
        <v>492</v>
      </c>
      <c r="L158" s="212" t="s">
        <v>493</v>
      </c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>
        <v>1372</v>
      </c>
      <c r="Z158" s="212" t="s">
        <v>346</v>
      </c>
      <c r="AA158" s="212" t="s">
        <v>347</v>
      </c>
      <c r="AB158" s="212">
        <v>147770.568</v>
      </c>
      <c r="AC158" s="212">
        <v>184295.60200000001</v>
      </c>
      <c r="AD158" s="212">
        <v>0.2167</v>
      </c>
      <c r="AE158" s="212">
        <v>0</v>
      </c>
      <c r="AF158" s="212">
        <v>0.2167</v>
      </c>
      <c r="AG158" s="212">
        <v>0</v>
      </c>
      <c r="AH158" s="212">
        <v>32016.959999999999</v>
      </c>
      <c r="AI158" s="212">
        <v>39930.71</v>
      </c>
      <c r="AJ158" s="212">
        <v>2</v>
      </c>
      <c r="AK158" s="212">
        <v>0.11</v>
      </c>
      <c r="AL158" s="212">
        <v>0</v>
      </c>
      <c r="AM158">
        <v>1</v>
      </c>
      <c r="AN158" t="str">
        <f>VLOOKUP(H158,'Base Art'!$A:$AJ,36,FALSE)</f>
        <v>FERRERO ARGENTINA S.A.</v>
      </c>
    </row>
    <row r="159" spans="1:40" x14ac:dyDescent="0.25">
      <c r="A159" s="212" t="s">
        <v>7819</v>
      </c>
      <c r="B159" s="212">
        <v>1</v>
      </c>
      <c r="C159" s="212" t="s">
        <v>7820</v>
      </c>
      <c r="D159" s="212" t="s">
        <v>146</v>
      </c>
      <c r="E159" s="212">
        <v>1</v>
      </c>
      <c r="F159" s="212" t="s">
        <v>14</v>
      </c>
      <c r="G159" s="212" t="s">
        <v>1054</v>
      </c>
      <c r="H159" s="212">
        <v>11253</v>
      </c>
      <c r="I159" s="212" t="s">
        <v>1055</v>
      </c>
      <c r="J159" s="212">
        <v>1204</v>
      </c>
      <c r="K159" s="212" t="s">
        <v>492</v>
      </c>
      <c r="L159" s="212" t="s">
        <v>493</v>
      </c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2">
        <v>1372</v>
      </c>
      <c r="Z159" s="212" t="s">
        <v>346</v>
      </c>
      <c r="AA159" s="212" t="s">
        <v>347</v>
      </c>
      <c r="AB159" s="212">
        <v>147770.568</v>
      </c>
      <c r="AC159" s="212">
        <v>184295.60200000001</v>
      </c>
      <c r="AD159" s="212">
        <v>0.2167</v>
      </c>
      <c r="AE159" s="212">
        <v>0</v>
      </c>
      <c r="AF159" s="212">
        <v>0.2167</v>
      </c>
      <c r="AG159" s="212">
        <v>0</v>
      </c>
      <c r="AH159" s="212">
        <v>32016.959999999999</v>
      </c>
      <c r="AI159" s="212">
        <v>39930.71</v>
      </c>
      <c r="AJ159" s="212">
        <v>0</v>
      </c>
      <c r="AK159" s="212">
        <v>0</v>
      </c>
      <c r="AL159" s="212">
        <v>0</v>
      </c>
      <c r="AM159">
        <v>1</v>
      </c>
      <c r="AN159" t="str">
        <f>VLOOKUP(H159,'Base Art'!$A:$AJ,36,FALSE)</f>
        <v>FERRERO ARGENTINA S.A.</v>
      </c>
    </row>
    <row r="160" spans="1:40" x14ac:dyDescent="0.25">
      <c r="A160" s="212" t="s">
        <v>7819</v>
      </c>
      <c r="B160" s="212">
        <v>1</v>
      </c>
      <c r="C160" s="212" t="s">
        <v>7820</v>
      </c>
      <c r="D160" s="212" t="s">
        <v>146</v>
      </c>
      <c r="E160" s="212">
        <v>1</v>
      </c>
      <c r="F160" s="212" t="s">
        <v>14</v>
      </c>
      <c r="G160" s="212" t="s">
        <v>930</v>
      </c>
      <c r="H160" s="212">
        <v>11302</v>
      </c>
      <c r="I160" s="212" t="s">
        <v>931</v>
      </c>
      <c r="J160" s="212">
        <v>1192</v>
      </c>
      <c r="K160" s="212" t="s">
        <v>932</v>
      </c>
      <c r="L160" s="212" t="s">
        <v>933</v>
      </c>
      <c r="M160" s="212"/>
      <c r="N160" s="212"/>
      <c r="O160" s="212"/>
      <c r="P160" s="212">
        <v>1101</v>
      </c>
      <c r="Q160" s="212" t="s">
        <v>776</v>
      </c>
      <c r="R160" s="212" t="s">
        <v>777</v>
      </c>
      <c r="S160" s="212"/>
      <c r="T160" s="212"/>
      <c r="U160" s="212"/>
      <c r="V160" s="212"/>
      <c r="W160" s="212"/>
      <c r="X160" s="212"/>
      <c r="Y160" s="212">
        <v>1375</v>
      </c>
      <c r="Z160" s="212" t="s">
        <v>314</v>
      </c>
      <c r="AA160" s="212" t="s">
        <v>315</v>
      </c>
      <c r="AB160" s="212">
        <v>30709.759999999998</v>
      </c>
      <c r="AC160" s="212">
        <v>38233.648999999998</v>
      </c>
      <c r="AD160" s="212">
        <v>0.6</v>
      </c>
      <c r="AE160" s="212">
        <v>0</v>
      </c>
      <c r="AF160" s="212">
        <v>0.6</v>
      </c>
      <c r="AG160" s="212">
        <v>0</v>
      </c>
      <c r="AH160" s="212">
        <v>18425.86</v>
      </c>
      <c r="AI160" s="212">
        <v>22940.19</v>
      </c>
      <c r="AJ160" s="212">
        <v>0</v>
      </c>
      <c r="AK160" s="212">
        <v>0</v>
      </c>
      <c r="AL160" s="212">
        <v>0</v>
      </c>
      <c r="AM160">
        <v>1</v>
      </c>
      <c r="AN160" t="str">
        <f>VLOOKUP(H160,'Base Art'!$A:$AJ,36,FALSE)</f>
        <v>NUTRIPET S.A.U.</v>
      </c>
    </row>
    <row r="161" spans="1:40" x14ac:dyDescent="0.25">
      <c r="A161" s="212" t="s">
        <v>7819</v>
      </c>
      <c r="B161" s="212">
        <v>1</v>
      </c>
      <c r="C161" s="212" t="s">
        <v>7820</v>
      </c>
      <c r="D161" s="212" t="s">
        <v>146</v>
      </c>
      <c r="E161" s="212">
        <v>1</v>
      </c>
      <c r="F161" s="212" t="s">
        <v>14</v>
      </c>
      <c r="G161" s="212" t="s">
        <v>1753</v>
      </c>
      <c r="H161" s="212">
        <v>11312</v>
      </c>
      <c r="I161" s="212" t="s">
        <v>1754</v>
      </c>
      <c r="J161" s="212">
        <v>1204</v>
      </c>
      <c r="K161" s="212" t="s">
        <v>492</v>
      </c>
      <c r="L161" s="212" t="s">
        <v>493</v>
      </c>
      <c r="M161" s="212"/>
      <c r="N161" s="212"/>
      <c r="O161" s="212"/>
      <c r="P161" s="212">
        <v>1201</v>
      </c>
      <c r="Q161" s="212" t="s">
        <v>808</v>
      </c>
      <c r="R161" s="212" t="s">
        <v>809</v>
      </c>
      <c r="S161" s="212"/>
      <c r="T161" s="212"/>
      <c r="U161" s="212"/>
      <c r="V161" s="212"/>
      <c r="W161" s="212"/>
      <c r="X161" s="212"/>
      <c r="Y161" s="212"/>
      <c r="Z161" s="212"/>
      <c r="AA161" s="212"/>
      <c r="AB161" s="212">
        <v>199748.76800000001</v>
      </c>
      <c r="AC161" s="212">
        <v>248687.22399999999</v>
      </c>
      <c r="AD161" s="212">
        <v>0.375</v>
      </c>
      <c r="AE161" s="212">
        <v>0</v>
      </c>
      <c r="AF161" s="212">
        <v>0.375</v>
      </c>
      <c r="AG161" s="212">
        <v>0</v>
      </c>
      <c r="AH161" s="212">
        <v>74905.789999999994</v>
      </c>
      <c r="AI161" s="212">
        <v>93257.71</v>
      </c>
      <c r="AJ161" s="212">
        <v>1</v>
      </c>
      <c r="AK161" s="212">
        <v>0.38</v>
      </c>
      <c r="AL161" s="212">
        <v>0</v>
      </c>
      <c r="AM161">
        <v>1</v>
      </c>
      <c r="AN161" t="str">
        <f>VLOOKUP(H161,'Base Art'!$A:$AJ,36,FALSE)</f>
        <v>FERRERO ARGENTINA S.A.</v>
      </c>
    </row>
    <row r="162" spans="1:40" x14ac:dyDescent="0.25">
      <c r="A162" s="212" t="s">
        <v>7819</v>
      </c>
      <c r="B162" s="212">
        <v>1</v>
      </c>
      <c r="C162" s="212" t="s">
        <v>7820</v>
      </c>
      <c r="D162" s="212" t="s">
        <v>146</v>
      </c>
      <c r="E162" s="212">
        <v>1</v>
      </c>
      <c r="F162" s="212" t="s">
        <v>14</v>
      </c>
      <c r="G162" s="212" t="s">
        <v>934</v>
      </c>
      <c r="H162" s="212">
        <v>11346</v>
      </c>
      <c r="I162" s="212" t="s">
        <v>935</v>
      </c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>
        <v>39262.53</v>
      </c>
      <c r="AC162" s="212">
        <v>48685.544000000002</v>
      </c>
      <c r="AD162" s="212">
        <v>8.3299999999999999E-2</v>
      </c>
      <c r="AE162" s="212">
        <v>0</v>
      </c>
      <c r="AF162" s="212">
        <v>8.3299999999999999E-2</v>
      </c>
      <c r="AG162" s="212">
        <v>0</v>
      </c>
      <c r="AH162" s="212">
        <v>3271.88</v>
      </c>
      <c r="AI162" s="212">
        <v>4057.13</v>
      </c>
      <c r="AJ162" s="212">
        <v>1</v>
      </c>
      <c r="AK162" s="212">
        <v>0.08</v>
      </c>
      <c r="AL162" s="212">
        <v>0</v>
      </c>
      <c r="AM162">
        <v>1</v>
      </c>
      <c r="AN162" t="str">
        <f>VLOOKUP(H162,'Base Art'!$A:$AJ,36,FALSE)</f>
        <v>DOLCEVITA DE LA DOLCE S.R.L</v>
      </c>
    </row>
    <row r="163" spans="1:40" x14ac:dyDescent="0.25">
      <c r="A163" s="212" t="s">
        <v>7819</v>
      </c>
      <c r="B163" s="212">
        <v>1</v>
      </c>
      <c r="C163" s="212" t="s">
        <v>7820</v>
      </c>
      <c r="D163" s="212" t="s">
        <v>146</v>
      </c>
      <c r="E163" s="212">
        <v>1</v>
      </c>
      <c r="F163" s="212" t="s">
        <v>14</v>
      </c>
      <c r="G163" s="212" t="s">
        <v>1198</v>
      </c>
      <c r="H163" s="212">
        <v>11356</v>
      </c>
      <c r="I163" s="212" t="s">
        <v>1199</v>
      </c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2"/>
      <c r="Z163" s="212"/>
      <c r="AA163" s="212"/>
      <c r="AB163" s="212">
        <v>198489.88</v>
      </c>
      <c r="AC163" s="212">
        <v>243150.12100000001</v>
      </c>
      <c r="AD163" s="212">
        <v>0.1111</v>
      </c>
      <c r="AE163" s="212">
        <v>0</v>
      </c>
      <c r="AF163" s="212">
        <v>0.1111</v>
      </c>
      <c r="AG163" s="212">
        <v>0</v>
      </c>
      <c r="AH163" s="212">
        <v>22054.43</v>
      </c>
      <c r="AI163" s="212">
        <v>27016.68</v>
      </c>
      <c r="AJ163" s="212">
        <v>0</v>
      </c>
      <c r="AK163" s="212">
        <v>0</v>
      </c>
      <c r="AL163" s="212">
        <v>0</v>
      </c>
      <c r="AM163">
        <v>1</v>
      </c>
      <c r="AN163" t="str">
        <f>VLOOKUP(H163,'Base Art'!$A:$AJ,36,FALSE)</f>
        <v>DOLCEVITA DE LA DOLCE S.R.L</v>
      </c>
    </row>
    <row r="164" spans="1:40" x14ac:dyDescent="0.25">
      <c r="A164" s="212" t="s">
        <v>7819</v>
      </c>
      <c r="B164" s="212">
        <v>1</v>
      </c>
      <c r="C164" s="212" t="s">
        <v>7820</v>
      </c>
      <c r="D164" s="212" t="s">
        <v>146</v>
      </c>
      <c r="E164" s="212">
        <v>1</v>
      </c>
      <c r="F164" s="212" t="s">
        <v>14</v>
      </c>
      <c r="G164" s="212" t="s">
        <v>940</v>
      </c>
      <c r="H164" s="212">
        <v>11449</v>
      </c>
      <c r="I164" s="212" t="s">
        <v>941</v>
      </c>
      <c r="J164" s="212">
        <v>1430</v>
      </c>
      <c r="K164" s="212" t="s">
        <v>420</v>
      </c>
      <c r="L164" s="212" t="s">
        <v>421</v>
      </c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>
        <v>17524.62</v>
      </c>
      <c r="AC164" s="212">
        <v>21730.528999999999</v>
      </c>
      <c r="AD164" s="212">
        <v>1</v>
      </c>
      <c r="AE164" s="212">
        <v>0</v>
      </c>
      <c r="AF164" s="212">
        <v>1</v>
      </c>
      <c r="AG164" s="212">
        <v>0</v>
      </c>
      <c r="AH164" s="212">
        <v>17524.62</v>
      </c>
      <c r="AI164" s="212">
        <v>21730.53</v>
      </c>
      <c r="AJ164" s="212">
        <v>1</v>
      </c>
      <c r="AK164" s="212">
        <v>1</v>
      </c>
      <c r="AL164" s="212">
        <v>0</v>
      </c>
      <c r="AM164">
        <v>1</v>
      </c>
      <c r="AN164" t="str">
        <f>VLOOKUP(H164,'Base Art'!$A:$AJ,36,FALSE)</f>
        <v>GEORGALOS HNOS. S.A.I.C.A.</v>
      </c>
    </row>
    <row r="165" spans="1:40" x14ac:dyDescent="0.25">
      <c r="A165" s="212" t="s">
        <v>7819</v>
      </c>
      <c r="B165" s="212">
        <v>1</v>
      </c>
      <c r="C165" s="212" t="s">
        <v>7820</v>
      </c>
      <c r="D165" s="212" t="s">
        <v>146</v>
      </c>
      <c r="E165" s="212">
        <v>1</v>
      </c>
      <c r="F165" s="212" t="s">
        <v>14</v>
      </c>
      <c r="G165" s="212" t="s">
        <v>7676</v>
      </c>
      <c r="H165" s="212">
        <v>11519</v>
      </c>
      <c r="I165" s="212" t="s">
        <v>7499</v>
      </c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2"/>
      <c r="Z165" s="212"/>
      <c r="AA165" s="212"/>
      <c r="AB165" s="212">
        <v>15890</v>
      </c>
      <c r="AC165" s="212">
        <v>19465.25</v>
      </c>
      <c r="AD165" s="212">
        <v>2</v>
      </c>
      <c r="AE165" s="212">
        <v>0</v>
      </c>
      <c r="AF165" s="212">
        <v>2</v>
      </c>
      <c r="AG165" s="212">
        <v>0</v>
      </c>
      <c r="AH165" s="212">
        <v>31780</v>
      </c>
      <c r="AI165" s="212">
        <v>38930.5</v>
      </c>
      <c r="AJ165" s="212">
        <v>1</v>
      </c>
      <c r="AK165" s="212">
        <v>2</v>
      </c>
      <c r="AL165" s="212">
        <v>0</v>
      </c>
      <c r="AM165">
        <v>1</v>
      </c>
      <c r="AN165" t="str">
        <f>VLOOKUP(H165,'Base Art'!$A:$AJ,36,FALSE)</f>
        <v>DISTRIBUIDORA H&amp;G SRL</v>
      </c>
    </row>
    <row r="166" spans="1:40" x14ac:dyDescent="0.25">
      <c r="A166" s="212" t="s">
        <v>7819</v>
      </c>
      <c r="B166" s="212">
        <v>1</v>
      </c>
      <c r="C166" s="212" t="s">
        <v>7820</v>
      </c>
      <c r="D166" s="212" t="s">
        <v>146</v>
      </c>
      <c r="E166" s="212">
        <v>1</v>
      </c>
      <c r="F166" s="212" t="s">
        <v>14</v>
      </c>
      <c r="G166" s="212" t="s">
        <v>1739</v>
      </c>
      <c r="H166" s="212">
        <v>11571</v>
      </c>
      <c r="I166" s="212" t="s">
        <v>1740</v>
      </c>
      <c r="J166" s="212">
        <v>1272</v>
      </c>
      <c r="K166" s="212" t="s">
        <v>822</v>
      </c>
      <c r="L166" s="212" t="s">
        <v>823</v>
      </c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>
        <v>60084.154000000002</v>
      </c>
      <c r="AC166" s="212">
        <v>73731.839999999997</v>
      </c>
      <c r="AD166" s="212">
        <v>0.19439999999999999</v>
      </c>
      <c r="AE166" s="212">
        <v>0</v>
      </c>
      <c r="AF166" s="212">
        <v>0.19439999999999999</v>
      </c>
      <c r="AG166" s="212">
        <v>0</v>
      </c>
      <c r="AH166" s="212">
        <v>11683.03</v>
      </c>
      <c r="AI166" s="212">
        <v>14336.75</v>
      </c>
      <c r="AJ166" s="212">
        <v>0</v>
      </c>
      <c r="AK166" s="212">
        <v>0</v>
      </c>
      <c r="AL166" s="212">
        <v>0</v>
      </c>
      <c r="AM166">
        <v>1</v>
      </c>
      <c r="AN166" t="str">
        <f>VLOOKUP(H166,'Base Art'!$A:$AJ,36,FALSE)</f>
        <v>MONDELEZ ARGENTINA S.A.</v>
      </c>
    </row>
    <row r="167" spans="1:40" x14ac:dyDescent="0.25">
      <c r="A167" s="212" t="s">
        <v>7819</v>
      </c>
      <c r="B167" s="212">
        <v>1</v>
      </c>
      <c r="C167" s="212" t="s">
        <v>7820</v>
      </c>
      <c r="D167" s="212" t="s">
        <v>170</v>
      </c>
      <c r="E167" s="212">
        <v>2</v>
      </c>
      <c r="F167" s="212" t="s">
        <v>7</v>
      </c>
      <c r="G167" s="212" t="s">
        <v>316</v>
      </c>
      <c r="H167" s="212">
        <v>156</v>
      </c>
      <c r="I167" s="212" t="s">
        <v>317</v>
      </c>
      <c r="J167" s="212">
        <v>1437</v>
      </c>
      <c r="K167" s="212" t="s">
        <v>318</v>
      </c>
      <c r="L167" s="212" t="s">
        <v>319</v>
      </c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2">
        <v>1376</v>
      </c>
      <c r="Z167" s="212" t="s">
        <v>320</v>
      </c>
      <c r="AA167" s="212" t="s">
        <v>321</v>
      </c>
      <c r="AB167" s="212">
        <v>358301.66399999999</v>
      </c>
      <c r="AC167" s="212">
        <v>438740.37300000002</v>
      </c>
      <c r="AD167" s="212">
        <v>0.05</v>
      </c>
      <c r="AE167" s="212">
        <v>0</v>
      </c>
      <c r="AF167" s="212">
        <v>0.05</v>
      </c>
      <c r="AG167" s="212">
        <v>0</v>
      </c>
      <c r="AH167" s="212">
        <v>17915.080000000002</v>
      </c>
      <c r="AI167" s="212">
        <v>21937.02</v>
      </c>
      <c r="AJ167" s="212">
        <v>0</v>
      </c>
      <c r="AK167" s="212">
        <v>0</v>
      </c>
      <c r="AL167" s="212">
        <v>0</v>
      </c>
      <c r="AM167">
        <v>1</v>
      </c>
      <c r="AN167" t="str">
        <f>VLOOKUP(H167,'Base Art'!$A:$AJ,36,FALSE)</f>
        <v>JORGE LUIS SUAREZ</v>
      </c>
    </row>
    <row r="168" spans="1:40" x14ac:dyDescent="0.25">
      <c r="A168" s="212" t="s">
        <v>7819</v>
      </c>
      <c r="B168" s="212">
        <v>1</v>
      </c>
      <c r="C168" s="212" t="s">
        <v>7820</v>
      </c>
      <c r="D168" s="212" t="s">
        <v>170</v>
      </c>
      <c r="E168" s="212">
        <v>2</v>
      </c>
      <c r="F168" s="212" t="s">
        <v>7</v>
      </c>
      <c r="G168" s="212" t="s">
        <v>322</v>
      </c>
      <c r="H168" s="212">
        <v>158</v>
      </c>
      <c r="I168" s="212" t="s">
        <v>323</v>
      </c>
      <c r="J168" s="212">
        <v>1437</v>
      </c>
      <c r="K168" s="212" t="s">
        <v>318</v>
      </c>
      <c r="L168" s="212" t="s">
        <v>319</v>
      </c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>
        <v>1376</v>
      </c>
      <c r="Z168" s="212" t="s">
        <v>320</v>
      </c>
      <c r="AA168" s="212" t="s">
        <v>321</v>
      </c>
      <c r="AB168" s="212">
        <v>449717.18400000001</v>
      </c>
      <c r="AC168" s="212">
        <v>544157.79599999997</v>
      </c>
      <c r="AD168" s="212">
        <v>2.5000000000000001E-2</v>
      </c>
      <c r="AE168" s="212">
        <v>0</v>
      </c>
      <c r="AF168" s="212">
        <v>2.5000000000000001E-2</v>
      </c>
      <c r="AG168" s="212">
        <v>0</v>
      </c>
      <c r="AH168" s="212">
        <v>11242.93</v>
      </c>
      <c r="AI168" s="212">
        <v>13603.94</v>
      </c>
      <c r="AJ168" s="212">
        <v>1</v>
      </c>
      <c r="AK168" s="212">
        <v>0.03</v>
      </c>
      <c r="AL168" s="212">
        <v>0</v>
      </c>
      <c r="AM168">
        <v>1</v>
      </c>
      <c r="AN168" t="str">
        <f>VLOOKUP(H168,'Base Art'!$A:$AJ,36,FALSE)</f>
        <v>JORGE LUIS SUAREZ</v>
      </c>
    </row>
    <row r="169" spans="1:40" x14ac:dyDescent="0.25">
      <c r="A169" s="212" t="s">
        <v>7819</v>
      </c>
      <c r="B169" s="212">
        <v>1</v>
      </c>
      <c r="C169" s="212" t="s">
        <v>7820</v>
      </c>
      <c r="D169" s="212" t="s">
        <v>170</v>
      </c>
      <c r="E169" s="212">
        <v>2</v>
      </c>
      <c r="F169" s="212" t="s">
        <v>7</v>
      </c>
      <c r="G169" s="212" t="s">
        <v>324</v>
      </c>
      <c r="H169" s="212">
        <v>159</v>
      </c>
      <c r="I169" s="212" t="s">
        <v>325</v>
      </c>
      <c r="J169" s="212">
        <v>1438</v>
      </c>
      <c r="K169" s="212" t="s">
        <v>326</v>
      </c>
      <c r="L169" s="212" t="s">
        <v>327</v>
      </c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2">
        <v>1376</v>
      </c>
      <c r="Z169" s="212" t="s">
        <v>320</v>
      </c>
      <c r="AA169" s="212" t="s">
        <v>321</v>
      </c>
      <c r="AB169" s="212">
        <v>423299.52</v>
      </c>
      <c r="AC169" s="212">
        <v>524468.12399999995</v>
      </c>
      <c r="AD169" s="212">
        <v>2.5000000000000001E-2</v>
      </c>
      <c r="AE169" s="212">
        <v>0</v>
      </c>
      <c r="AF169" s="212">
        <v>2.5000000000000001E-2</v>
      </c>
      <c r="AG169" s="212">
        <v>0</v>
      </c>
      <c r="AH169" s="212">
        <v>10582.49</v>
      </c>
      <c r="AI169" s="212">
        <v>13111.7</v>
      </c>
      <c r="AJ169" s="212">
        <v>0</v>
      </c>
      <c r="AK169" s="212">
        <v>0</v>
      </c>
      <c r="AL169" s="212">
        <v>0</v>
      </c>
      <c r="AM169">
        <v>1</v>
      </c>
      <c r="AN169" t="str">
        <f>VLOOKUP(H169,'Base Art'!$A:$AJ,36,FALSE)</f>
        <v>JORGE LUIS SUAREZ</v>
      </c>
    </row>
    <row r="170" spans="1:40" x14ac:dyDescent="0.25">
      <c r="A170" s="212" t="s">
        <v>7819</v>
      </c>
      <c r="B170" s="212">
        <v>1</v>
      </c>
      <c r="C170" s="212" t="s">
        <v>7820</v>
      </c>
      <c r="D170" s="212" t="s">
        <v>170</v>
      </c>
      <c r="E170" s="212">
        <v>2</v>
      </c>
      <c r="F170" s="212" t="s">
        <v>7</v>
      </c>
      <c r="G170" s="212" t="s">
        <v>332</v>
      </c>
      <c r="H170" s="212">
        <v>273</v>
      </c>
      <c r="I170" s="212" t="s">
        <v>333</v>
      </c>
      <c r="J170" s="212">
        <v>1413</v>
      </c>
      <c r="K170" s="212" t="s">
        <v>334</v>
      </c>
      <c r="L170" s="212" t="s">
        <v>335</v>
      </c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>
        <v>1374</v>
      </c>
      <c r="Z170" s="212" t="s">
        <v>336</v>
      </c>
      <c r="AA170" s="212" t="s">
        <v>337</v>
      </c>
      <c r="AB170" s="212">
        <v>77698.627999999997</v>
      </c>
      <c r="AC170" s="212">
        <v>94015.334000000003</v>
      </c>
      <c r="AD170" s="212">
        <v>0.1</v>
      </c>
      <c r="AE170" s="212">
        <v>0</v>
      </c>
      <c r="AF170" s="212">
        <v>0.1</v>
      </c>
      <c r="AG170" s="212">
        <v>0</v>
      </c>
      <c r="AH170" s="212">
        <v>7769.86</v>
      </c>
      <c r="AI170" s="212">
        <v>9401.5300000000007</v>
      </c>
      <c r="AJ170" s="212">
        <v>0</v>
      </c>
      <c r="AK170" s="212">
        <v>0</v>
      </c>
      <c r="AL170" s="212">
        <v>0</v>
      </c>
      <c r="AM170">
        <v>1</v>
      </c>
      <c r="AN170" t="str">
        <f>VLOOKUP(H170,'Base Art'!$A:$AJ,36,FALSE)</f>
        <v>ARCOR S.A.I.C.</v>
      </c>
    </row>
    <row r="171" spans="1:40" x14ac:dyDescent="0.25">
      <c r="A171" s="212" t="s">
        <v>7819</v>
      </c>
      <c r="B171" s="212">
        <v>1</v>
      </c>
      <c r="C171" s="212" t="s">
        <v>7820</v>
      </c>
      <c r="D171" s="212" t="s">
        <v>170</v>
      </c>
      <c r="E171" s="212">
        <v>2</v>
      </c>
      <c r="F171" s="212" t="s">
        <v>7</v>
      </c>
      <c r="G171" s="212" t="s">
        <v>942</v>
      </c>
      <c r="H171" s="212">
        <v>318</v>
      </c>
      <c r="I171" s="212" t="s">
        <v>943</v>
      </c>
      <c r="J171" s="212">
        <v>1414</v>
      </c>
      <c r="K171" s="212" t="s">
        <v>372</v>
      </c>
      <c r="L171" s="212" t="s">
        <v>373</v>
      </c>
      <c r="M171" s="212"/>
      <c r="N171" s="212"/>
      <c r="O171" s="212"/>
      <c r="P171" s="212">
        <v>1071</v>
      </c>
      <c r="Q171" s="212" t="s">
        <v>944</v>
      </c>
      <c r="R171" s="212" t="s">
        <v>945</v>
      </c>
      <c r="S171" s="212"/>
      <c r="T171" s="212"/>
      <c r="U171" s="212"/>
      <c r="V171" s="212"/>
      <c r="W171" s="212"/>
      <c r="X171" s="212"/>
      <c r="Y171" s="212">
        <v>1374</v>
      </c>
      <c r="Z171" s="212" t="s">
        <v>336</v>
      </c>
      <c r="AA171" s="212" t="s">
        <v>337</v>
      </c>
      <c r="AB171" s="212">
        <v>44951.788999999997</v>
      </c>
      <c r="AC171" s="212">
        <v>54391.663</v>
      </c>
      <c r="AD171" s="212">
        <v>0.5</v>
      </c>
      <c r="AE171" s="212">
        <v>0</v>
      </c>
      <c r="AF171" s="212">
        <v>0.5</v>
      </c>
      <c r="AG171" s="212">
        <v>0</v>
      </c>
      <c r="AH171" s="212">
        <v>22475.89</v>
      </c>
      <c r="AI171" s="212">
        <v>27195.83</v>
      </c>
      <c r="AJ171" s="212">
        <v>1</v>
      </c>
      <c r="AK171" s="212">
        <v>0.5</v>
      </c>
      <c r="AL171" s="212">
        <v>0</v>
      </c>
      <c r="AM171">
        <v>1</v>
      </c>
      <c r="AN171" t="str">
        <f>VLOOKUP(H171,'Base Art'!$A:$AJ,36,FALSE)</f>
        <v>ARCOR S.A.I.C.</v>
      </c>
    </row>
    <row r="172" spans="1:40" x14ac:dyDescent="0.25">
      <c r="A172" s="212" t="s">
        <v>7819</v>
      </c>
      <c r="B172" s="212">
        <v>1</v>
      </c>
      <c r="C172" s="212" t="s">
        <v>7820</v>
      </c>
      <c r="D172" s="212" t="s">
        <v>170</v>
      </c>
      <c r="E172" s="212">
        <v>2</v>
      </c>
      <c r="F172" s="212" t="s">
        <v>7</v>
      </c>
      <c r="G172" s="212" t="s">
        <v>356</v>
      </c>
      <c r="H172" s="212">
        <v>542</v>
      </c>
      <c r="I172" s="212" t="s">
        <v>357</v>
      </c>
      <c r="J172" s="212">
        <v>1019</v>
      </c>
      <c r="K172" s="212" t="s">
        <v>266</v>
      </c>
      <c r="L172" s="212" t="s">
        <v>297</v>
      </c>
      <c r="M172" s="212"/>
      <c r="N172" s="212"/>
      <c r="O172" s="212"/>
      <c r="P172" s="212">
        <v>1020</v>
      </c>
      <c r="Q172" s="212" t="s">
        <v>298</v>
      </c>
      <c r="R172" s="212" t="s">
        <v>299</v>
      </c>
      <c r="S172" s="212"/>
      <c r="T172" s="212"/>
      <c r="U172" s="212"/>
      <c r="V172" s="212"/>
      <c r="W172" s="212"/>
      <c r="X172" s="212"/>
      <c r="Y172" s="212">
        <v>1402</v>
      </c>
      <c r="Z172" s="212" t="s">
        <v>300</v>
      </c>
      <c r="AA172" s="212" t="s">
        <v>301</v>
      </c>
      <c r="AB172" s="212">
        <v>125705.25</v>
      </c>
      <c r="AC172" s="212">
        <v>155583.101</v>
      </c>
      <c r="AD172" s="212">
        <v>1.1000000000000001</v>
      </c>
      <c r="AE172" s="212">
        <v>0</v>
      </c>
      <c r="AF172" s="212">
        <v>1.1000000000000001</v>
      </c>
      <c r="AG172" s="212">
        <v>0</v>
      </c>
      <c r="AH172" s="212">
        <v>138275.78</v>
      </c>
      <c r="AI172" s="212">
        <v>171141.41</v>
      </c>
      <c r="AJ172" s="212">
        <v>3</v>
      </c>
      <c r="AK172" s="212">
        <v>0.37</v>
      </c>
      <c r="AL172" s="212">
        <v>0</v>
      </c>
      <c r="AM172">
        <v>1</v>
      </c>
      <c r="AN172" t="str">
        <f>VLOOKUP(H172,'Base Art'!$A:$AJ,36,FALSE)</f>
        <v>ENERGIZER ARGENTINA S.A.</v>
      </c>
    </row>
    <row r="173" spans="1:40" x14ac:dyDescent="0.25">
      <c r="A173" s="212" t="s">
        <v>7819</v>
      </c>
      <c r="B173" s="212">
        <v>1</v>
      </c>
      <c r="C173" s="212" t="s">
        <v>7820</v>
      </c>
      <c r="D173" s="212" t="s">
        <v>170</v>
      </c>
      <c r="E173" s="212">
        <v>2</v>
      </c>
      <c r="F173" s="212" t="s">
        <v>7</v>
      </c>
      <c r="G173" s="212" t="s">
        <v>370</v>
      </c>
      <c r="H173" s="212">
        <v>653</v>
      </c>
      <c r="I173" s="212" t="s">
        <v>371</v>
      </c>
      <c r="J173" s="212">
        <v>1414</v>
      </c>
      <c r="K173" s="212" t="s">
        <v>372</v>
      </c>
      <c r="L173" s="212" t="s">
        <v>373</v>
      </c>
      <c r="M173" s="212"/>
      <c r="N173" s="212"/>
      <c r="O173" s="212"/>
      <c r="P173" s="212">
        <v>1072</v>
      </c>
      <c r="Q173" s="212" t="s">
        <v>374</v>
      </c>
      <c r="R173" s="212" t="s">
        <v>375</v>
      </c>
      <c r="S173" s="212"/>
      <c r="T173" s="212"/>
      <c r="U173" s="212"/>
      <c r="V173" s="212"/>
      <c r="W173" s="212"/>
      <c r="X173" s="212"/>
      <c r="Y173" s="212">
        <v>1374</v>
      </c>
      <c r="Z173" s="212" t="s">
        <v>336</v>
      </c>
      <c r="AA173" s="212" t="s">
        <v>337</v>
      </c>
      <c r="AB173" s="212">
        <v>50907.527999999998</v>
      </c>
      <c r="AC173" s="212">
        <v>63125.328000000001</v>
      </c>
      <c r="AD173" s="212">
        <v>0.1</v>
      </c>
      <c r="AE173" s="212">
        <v>0</v>
      </c>
      <c r="AF173" s="212">
        <v>0.1</v>
      </c>
      <c r="AG173" s="212">
        <v>0</v>
      </c>
      <c r="AH173" s="212">
        <v>5090.75</v>
      </c>
      <c r="AI173" s="212">
        <v>6312.53</v>
      </c>
      <c r="AJ173" s="212">
        <v>0</v>
      </c>
      <c r="AK173" s="212">
        <v>0</v>
      </c>
      <c r="AL173" s="212">
        <v>0</v>
      </c>
      <c r="AM173">
        <v>1</v>
      </c>
      <c r="AN173" t="str">
        <f>VLOOKUP(H173,'Base Art'!$A:$AJ,36,FALSE)</f>
        <v>ARCOR S.A.I.C.</v>
      </c>
    </row>
    <row r="174" spans="1:40" x14ac:dyDescent="0.25">
      <c r="A174" s="212" t="s">
        <v>7819</v>
      </c>
      <c r="B174" s="212">
        <v>1</v>
      </c>
      <c r="C174" s="212" t="s">
        <v>7820</v>
      </c>
      <c r="D174" s="212" t="s">
        <v>170</v>
      </c>
      <c r="E174" s="212">
        <v>2</v>
      </c>
      <c r="F174" s="212" t="s">
        <v>7</v>
      </c>
      <c r="G174" s="212" t="s">
        <v>380</v>
      </c>
      <c r="H174" s="212">
        <v>731</v>
      </c>
      <c r="I174" s="212" t="s">
        <v>381</v>
      </c>
      <c r="J174" s="212">
        <v>1422</v>
      </c>
      <c r="K174" s="212" t="s">
        <v>382</v>
      </c>
      <c r="L174" s="212" t="s">
        <v>383</v>
      </c>
      <c r="M174" s="212"/>
      <c r="N174" s="212"/>
      <c r="O174" s="212"/>
      <c r="P174" s="212">
        <v>1067</v>
      </c>
      <c r="Q174" s="212" t="s">
        <v>384</v>
      </c>
      <c r="R174" s="212" t="s">
        <v>385</v>
      </c>
      <c r="S174" s="212"/>
      <c r="T174" s="212"/>
      <c r="U174" s="212"/>
      <c r="V174" s="212"/>
      <c r="W174" s="212"/>
      <c r="X174" s="212"/>
      <c r="Y174" s="212">
        <v>1373</v>
      </c>
      <c r="Z174" s="212" t="s">
        <v>386</v>
      </c>
      <c r="AA174" s="212" t="s">
        <v>387</v>
      </c>
      <c r="AB174" s="212">
        <v>15110.038</v>
      </c>
      <c r="AC174" s="212">
        <v>18649.2</v>
      </c>
      <c r="AD174" s="212">
        <v>0.7</v>
      </c>
      <c r="AE174" s="212">
        <v>0.17499999999999999</v>
      </c>
      <c r="AF174" s="212">
        <v>0.875</v>
      </c>
      <c r="AG174" s="212">
        <v>0</v>
      </c>
      <c r="AH174" s="212">
        <v>13221.28</v>
      </c>
      <c r="AI174" s="212">
        <v>16318.05</v>
      </c>
      <c r="AJ174" s="212">
        <v>0</v>
      </c>
      <c r="AK174" s="212">
        <v>0</v>
      </c>
      <c r="AL174" s="212">
        <v>0</v>
      </c>
      <c r="AM174">
        <v>1</v>
      </c>
      <c r="AN174" t="str">
        <f>VLOOKUP(H174,'Base Art'!$A:$AJ,36,FALSE)</f>
        <v>ARCOR S.A.I.C.</v>
      </c>
    </row>
    <row r="175" spans="1:40" x14ac:dyDescent="0.25">
      <c r="A175" s="212" t="s">
        <v>7819</v>
      </c>
      <c r="B175" s="212">
        <v>1</v>
      </c>
      <c r="C175" s="212" t="s">
        <v>7820</v>
      </c>
      <c r="D175" s="212" t="s">
        <v>170</v>
      </c>
      <c r="E175" s="212">
        <v>2</v>
      </c>
      <c r="F175" s="212" t="s">
        <v>7</v>
      </c>
      <c r="G175" s="212" t="s">
        <v>388</v>
      </c>
      <c r="H175" s="212">
        <v>799</v>
      </c>
      <c r="I175" s="212" t="s">
        <v>389</v>
      </c>
      <c r="J175" s="212">
        <v>1019</v>
      </c>
      <c r="K175" s="212" t="s">
        <v>266</v>
      </c>
      <c r="L175" s="212" t="s">
        <v>297</v>
      </c>
      <c r="M175" s="212"/>
      <c r="N175" s="212"/>
      <c r="O175" s="212"/>
      <c r="P175" s="212">
        <v>1020</v>
      </c>
      <c r="Q175" s="212" t="s">
        <v>298</v>
      </c>
      <c r="R175" s="212" t="s">
        <v>299</v>
      </c>
      <c r="S175" s="212"/>
      <c r="T175" s="212"/>
      <c r="U175" s="212"/>
      <c r="V175" s="212"/>
      <c r="W175" s="212"/>
      <c r="X175" s="212"/>
      <c r="Y175" s="212">
        <v>1402</v>
      </c>
      <c r="Z175" s="212" t="s">
        <v>300</v>
      </c>
      <c r="AA175" s="212" t="s">
        <v>301</v>
      </c>
      <c r="AB175" s="212">
        <v>32652.54</v>
      </c>
      <c r="AC175" s="212">
        <v>40456.497000000003</v>
      </c>
      <c r="AD175" s="212">
        <v>0.5</v>
      </c>
      <c r="AE175" s="212">
        <v>0</v>
      </c>
      <c r="AF175" s="212">
        <v>0.5</v>
      </c>
      <c r="AG175" s="212">
        <v>0</v>
      </c>
      <c r="AH175" s="212">
        <v>16326.27</v>
      </c>
      <c r="AI175" s="212">
        <v>20228.25</v>
      </c>
      <c r="AJ175" s="212">
        <v>0</v>
      </c>
      <c r="AK175" s="212">
        <v>0</v>
      </c>
      <c r="AL175" s="212">
        <v>0</v>
      </c>
      <c r="AM175">
        <v>1</v>
      </c>
      <c r="AN175" t="str">
        <f>VLOOKUP(H175,'Base Art'!$A:$AJ,36,FALSE)</f>
        <v>ENERGIZER ARGENTINA S.A.</v>
      </c>
    </row>
    <row r="176" spans="1:40" x14ac:dyDescent="0.25">
      <c r="A176" s="212" t="s">
        <v>7819</v>
      </c>
      <c r="B176" s="212">
        <v>1</v>
      </c>
      <c r="C176" s="212" t="s">
        <v>7820</v>
      </c>
      <c r="D176" s="212" t="s">
        <v>170</v>
      </c>
      <c r="E176" s="212">
        <v>2</v>
      </c>
      <c r="F176" s="212" t="s">
        <v>7</v>
      </c>
      <c r="G176" s="212" t="s">
        <v>946</v>
      </c>
      <c r="H176" s="212">
        <v>819</v>
      </c>
      <c r="I176" s="212" t="s">
        <v>947</v>
      </c>
      <c r="J176" s="212">
        <v>1018</v>
      </c>
      <c r="K176" s="212" t="s">
        <v>392</v>
      </c>
      <c r="L176" s="212" t="s">
        <v>393</v>
      </c>
      <c r="M176" s="212"/>
      <c r="N176" s="212"/>
      <c r="O176" s="212"/>
      <c r="P176" s="212">
        <v>1020</v>
      </c>
      <c r="Q176" s="212" t="s">
        <v>298</v>
      </c>
      <c r="R176" s="212" t="s">
        <v>299</v>
      </c>
      <c r="S176" s="212"/>
      <c r="T176" s="212"/>
      <c r="U176" s="212"/>
      <c r="V176" s="212"/>
      <c r="W176" s="212"/>
      <c r="X176" s="212"/>
      <c r="Y176" s="212">
        <v>1402</v>
      </c>
      <c r="Z176" s="212" t="s">
        <v>300</v>
      </c>
      <c r="AA176" s="212" t="s">
        <v>301</v>
      </c>
      <c r="AB176" s="212">
        <v>154972.07999999999</v>
      </c>
      <c r="AC176" s="212">
        <v>192165.32199999999</v>
      </c>
      <c r="AD176" s="212">
        <v>2.0799999999999999E-2</v>
      </c>
      <c r="AE176" s="212">
        <v>0</v>
      </c>
      <c r="AF176" s="212">
        <v>2.0799999999999999E-2</v>
      </c>
      <c r="AG176" s="212">
        <v>0</v>
      </c>
      <c r="AH176" s="212">
        <v>3228.58</v>
      </c>
      <c r="AI176" s="212">
        <v>4003.44</v>
      </c>
      <c r="AJ176" s="212">
        <v>1</v>
      </c>
      <c r="AK176" s="212">
        <v>0.02</v>
      </c>
      <c r="AL176" s="212">
        <v>0</v>
      </c>
      <c r="AM176">
        <v>1</v>
      </c>
      <c r="AN176" t="str">
        <f>VLOOKUP(H176,'Base Art'!$A:$AJ,36,FALSE)</f>
        <v>ENERGIZER ARGENTINA S.A.</v>
      </c>
    </row>
    <row r="177" spans="1:40" x14ac:dyDescent="0.25">
      <c r="A177" s="212" t="s">
        <v>7819</v>
      </c>
      <c r="B177" s="212">
        <v>1</v>
      </c>
      <c r="C177" s="212" t="s">
        <v>7820</v>
      </c>
      <c r="D177" s="212" t="s">
        <v>170</v>
      </c>
      <c r="E177" s="212">
        <v>2</v>
      </c>
      <c r="F177" s="212" t="s">
        <v>7</v>
      </c>
      <c r="G177" s="212" t="s">
        <v>390</v>
      </c>
      <c r="H177" s="212">
        <v>822</v>
      </c>
      <c r="I177" s="212" t="s">
        <v>391</v>
      </c>
      <c r="J177" s="212">
        <v>1018</v>
      </c>
      <c r="K177" s="212" t="s">
        <v>392</v>
      </c>
      <c r="L177" s="212" t="s">
        <v>393</v>
      </c>
      <c r="M177" s="212"/>
      <c r="N177" s="212"/>
      <c r="O177" s="212"/>
      <c r="P177" s="212">
        <v>1020</v>
      </c>
      <c r="Q177" s="212" t="s">
        <v>298</v>
      </c>
      <c r="R177" s="212" t="s">
        <v>299</v>
      </c>
      <c r="S177" s="212"/>
      <c r="T177" s="212"/>
      <c r="U177" s="212"/>
      <c r="V177" s="212"/>
      <c r="W177" s="212"/>
      <c r="X177" s="212"/>
      <c r="Y177" s="212">
        <v>1402</v>
      </c>
      <c r="Z177" s="212" t="s">
        <v>300</v>
      </c>
      <c r="AA177" s="212" t="s">
        <v>301</v>
      </c>
      <c r="AB177" s="212">
        <v>116228.52</v>
      </c>
      <c r="AC177" s="212">
        <v>144123.451</v>
      </c>
      <c r="AD177" s="212">
        <v>1.3899999999999999E-2</v>
      </c>
      <c r="AE177" s="212">
        <v>0</v>
      </c>
      <c r="AF177" s="212">
        <v>1.3899999999999999E-2</v>
      </c>
      <c r="AG177" s="212">
        <v>0</v>
      </c>
      <c r="AH177" s="212">
        <v>1614.29</v>
      </c>
      <c r="AI177" s="212">
        <v>2001.71</v>
      </c>
      <c r="AJ177" s="212">
        <v>0</v>
      </c>
      <c r="AK177" s="212">
        <v>0</v>
      </c>
      <c r="AL177" s="212">
        <v>0</v>
      </c>
      <c r="AM177">
        <v>1</v>
      </c>
      <c r="AN177" t="str">
        <f>VLOOKUP(H177,'Base Art'!$A:$AJ,36,FALSE)</f>
        <v>ENERGIZER ARGENTINA S.A.</v>
      </c>
    </row>
    <row r="178" spans="1:40" x14ac:dyDescent="0.25">
      <c r="A178" s="212" t="s">
        <v>7819</v>
      </c>
      <c r="B178" s="212">
        <v>1</v>
      </c>
      <c r="C178" s="212" t="s">
        <v>7820</v>
      </c>
      <c r="D178" s="212" t="s">
        <v>170</v>
      </c>
      <c r="E178" s="212">
        <v>2</v>
      </c>
      <c r="F178" s="212" t="s">
        <v>7</v>
      </c>
      <c r="G178" s="212" t="s">
        <v>948</v>
      </c>
      <c r="H178" s="212">
        <v>861</v>
      </c>
      <c r="I178" s="212" t="s">
        <v>949</v>
      </c>
      <c r="J178" s="212"/>
      <c r="K178" s="212"/>
      <c r="L178" s="212"/>
      <c r="M178" s="212"/>
      <c r="N178" s="212"/>
      <c r="O178" s="212"/>
      <c r="P178" s="212">
        <v>1102</v>
      </c>
      <c r="Q178" s="212" t="s">
        <v>398</v>
      </c>
      <c r="R178" s="212" t="s">
        <v>399</v>
      </c>
      <c r="S178" s="212"/>
      <c r="T178" s="212"/>
      <c r="U178" s="212"/>
      <c r="V178" s="212"/>
      <c r="W178" s="212"/>
      <c r="X178" s="212"/>
      <c r="Y178" s="212">
        <v>1370</v>
      </c>
      <c r="Z178" s="212" t="s">
        <v>400</v>
      </c>
      <c r="AA178" s="212" t="s">
        <v>401</v>
      </c>
      <c r="AB178" s="212">
        <v>12714.115</v>
      </c>
      <c r="AC178" s="212">
        <v>15760.894</v>
      </c>
      <c r="AD178" s="212">
        <v>0.75</v>
      </c>
      <c r="AE178" s="212">
        <v>0</v>
      </c>
      <c r="AF178" s="212">
        <v>0.75</v>
      </c>
      <c r="AG178" s="212">
        <v>0</v>
      </c>
      <c r="AH178" s="212">
        <v>9535.59</v>
      </c>
      <c r="AI178" s="212">
        <v>11820.67</v>
      </c>
      <c r="AJ178" s="212">
        <v>0</v>
      </c>
      <c r="AK178" s="212">
        <v>0</v>
      </c>
      <c r="AL178" s="212">
        <v>0</v>
      </c>
      <c r="AM178">
        <v>1</v>
      </c>
      <c r="AN178" t="str">
        <f>VLOOKUP(H178,'Base Art'!$A:$AJ,36,FALSE)</f>
        <v>LICORES ARGENTINOS SA</v>
      </c>
    </row>
    <row r="179" spans="1:40" x14ac:dyDescent="0.25">
      <c r="A179" s="212" t="s">
        <v>7819</v>
      </c>
      <c r="B179" s="212">
        <v>1</v>
      </c>
      <c r="C179" s="212" t="s">
        <v>7820</v>
      </c>
      <c r="D179" s="212" t="s">
        <v>170</v>
      </c>
      <c r="E179" s="212">
        <v>2</v>
      </c>
      <c r="F179" s="212" t="s">
        <v>7</v>
      </c>
      <c r="G179" s="212" t="s">
        <v>396</v>
      </c>
      <c r="H179" s="212">
        <v>862</v>
      </c>
      <c r="I179" s="212" t="s">
        <v>397</v>
      </c>
      <c r="J179" s="212"/>
      <c r="K179" s="212"/>
      <c r="L179" s="212"/>
      <c r="M179" s="212"/>
      <c r="N179" s="212"/>
      <c r="O179" s="212"/>
      <c r="P179" s="212">
        <v>1102</v>
      </c>
      <c r="Q179" s="212" t="s">
        <v>398</v>
      </c>
      <c r="R179" s="212" t="s">
        <v>399</v>
      </c>
      <c r="S179" s="212"/>
      <c r="T179" s="212"/>
      <c r="U179" s="212"/>
      <c r="V179" s="212"/>
      <c r="W179" s="212"/>
      <c r="X179" s="212"/>
      <c r="Y179" s="212">
        <v>1370</v>
      </c>
      <c r="Z179" s="212" t="s">
        <v>400</v>
      </c>
      <c r="AA179" s="212" t="s">
        <v>401</v>
      </c>
      <c r="AB179" s="212">
        <v>11969.85</v>
      </c>
      <c r="AC179" s="212">
        <v>14830.642</v>
      </c>
      <c r="AD179" s="212">
        <v>0.25</v>
      </c>
      <c r="AE179" s="212">
        <v>0</v>
      </c>
      <c r="AF179" s="212">
        <v>0.25</v>
      </c>
      <c r="AG179" s="212">
        <v>0</v>
      </c>
      <c r="AH179" s="212">
        <v>2992.46</v>
      </c>
      <c r="AI179" s="212">
        <v>3707.66</v>
      </c>
      <c r="AJ179" s="212">
        <v>0</v>
      </c>
      <c r="AK179" s="212">
        <v>0</v>
      </c>
      <c r="AL179" s="212">
        <v>0</v>
      </c>
      <c r="AM179">
        <v>1</v>
      </c>
      <c r="AN179" t="str">
        <f>VLOOKUP(H179,'Base Art'!$A:$AJ,36,FALSE)</f>
        <v>LICORES ARGENTINOS SA</v>
      </c>
    </row>
    <row r="180" spans="1:40" x14ac:dyDescent="0.25">
      <c r="A180" s="212" t="s">
        <v>7819</v>
      </c>
      <c r="B180" s="212">
        <v>1</v>
      </c>
      <c r="C180" s="212" t="s">
        <v>7820</v>
      </c>
      <c r="D180" s="212" t="s">
        <v>170</v>
      </c>
      <c r="E180" s="212">
        <v>2</v>
      </c>
      <c r="F180" s="212" t="s">
        <v>7</v>
      </c>
      <c r="G180" s="212" t="s">
        <v>950</v>
      </c>
      <c r="H180" s="212">
        <v>865</v>
      </c>
      <c r="I180" s="212" t="s">
        <v>951</v>
      </c>
      <c r="J180" s="212"/>
      <c r="K180" s="212"/>
      <c r="L180" s="212"/>
      <c r="M180" s="212"/>
      <c r="N180" s="212"/>
      <c r="O180" s="212"/>
      <c r="P180" s="212">
        <v>1102</v>
      </c>
      <c r="Q180" s="212" t="s">
        <v>398</v>
      </c>
      <c r="R180" s="212" t="s">
        <v>399</v>
      </c>
      <c r="S180" s="212"/>
      <c r="T180" s="212"/>
      <c r="U180" s="212"/>
      <c r="V180" s="212"/>
      <c r="W180" s="212"/>
      <c r="X180" s="212"/>
      <c r="Y180" s="212">
        <v>1370</v>
      </c>
      <c r="Z180" s="212" t="s">
        <v>400</v>
      </c>
      <c r="AA180" s="212" t="s">
        <v>401</v>
      </c>
      <c r="AB180" s="212">
        <v>11134.869000000001</v>
      </c>
      <c r="AC180" s="212">
        <v>13807.235000000001</v>
      </c>
      <c r="AD180" s="212">
        <v>0.5</v>
      </c>
      <c r="AE180" s="212">
        <v>0</v>
      </c>
      <c r="AF180" s="212">
        <v>0.5</v>
      </c>
      <c r="AG180" s="212">
        <v>0</v>
      </c>
      <c r="AH180" s="212">
        <v>5567.43</v>
      </c>
      <c r="AI180" s="212">
        <v>6903.62</v>
      </c>
      <c r="AJ180" s="212">
        <v>0</v>
      </c>
      <c r="AK180" s="212">
        <v>0</v>
      </c>
      <c r="AL180" s="212">
        <v>0</v>
      </c>
      <c r="AM180">
        <v>1</v>
      </c>
      <c r="AN180" t="str">
        <f>VLOOKUP(H180,'Base Art'!$A:$AJ,36,FALSE)</f>
        <v>LICORES ARGENTINOS SA</v>
      </c>
    </row>
    <row r="181" spans="1:40" x14ac:dyDescent="0.25">
      <c r="A181" s="212" t="s">
        <v>7819</v>
      </c>
      <c r="B181" s="212">
        <v>1</v>
      </c>
      <c r="C181" s="212" t="s">
        <v>7820</v>
      </c>
      <c r="D181" s="212" t="s">
        <v>170</v>
      </c>
      <c r="E181" s="212">
        <v>2</v>
      </c>
      <c r="F181" s="212" t="s">
        <v>7</v>
      </c>
      <c r="G181" s="212" t="s">
        <v>404</v>
      </c>
      <c r="H181" s="212">
        <v>1114</v>
      </c>
      <c r="I181" s="212" t="s">
        <v>405</v>
      </c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>
        <v>1373</v>
      </c>
      <c r="Z181" s="212" t="s">
        <v>386</v>
      </c>
      <c r="AA181" s="212" t="s">
        <v>387</v>
      </c>
      <c r="AB181" s="212">
        <v>21322.73</v>
      </c>
      <c r="AC181" s="212">
        <v>25800.496999999999</v>
      </c>
      <c r="AD181" s="212">
        <v>0.1</v>
      </c>
      <c r="AE181" s="212">
        <v>0</v>
      </c>
      <c r="AF181" s="212">
        <v>0.1</v>
      </c>
      <c r="AG181" s="212">
        <v>0</v>
      </c>
      <c r="AH181" s="212">
        <v>2132.27</v>
      </c>
      <c r="AI181" s="212">
        <v>2580.0500000000002</v>
      </c>
      <c r="AJ181" s="212">
        <v>0</v>
      </c>
      <c r="AK181" s="212">
        <v>0</v>
      </c>
      <c r="AL181" s="212">
        <v>0</v>
      </c>
      <c r="AM181">
        <v>1</v>
      </c>
      <c r="AN181" t="str">
        <f>VLOOKUP(H181,'Base Art'!$A:$AJ,36,FALSE)</f>
        <v>MAURI S.A.</v>
      </c>
    </row>
    <row r="182" spans="1:40" x14ac:dyDescent="0.25">
      <c r="A182" s="212" t="s">
        <v>7819</v>
      </c>
      <c r="B182" s="212">
        <v>1</v>
      </c>
      <c r="C182" s="212" t="s">
        <v>7820</v>
      </c>
      <c r="D182" s="212" t="s">
        <v>170</v>
      </c>
      <c r="E182" s="212">
        <v>2</v>
      </c>
      <c r="F182" s="212" t="s">
        <v>7</v>
      </c>
      <c r="G182" s="212" t="s">
        <v>408</v>
      </c>
      <c r="H182" s="212">
        <v>1116</v>
      </c>
      <c r="I182" s="212" t="s">
        <v>409</v>
      </c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>
        <v>1373</v>
      </c>
      <c r="Z182" s="212" t="s">
        <v>386</v>
      </c>
      <c r="AA182" s="212" t="s">
        <v>387</v>
      </c>
      <c r="AB182" s="212">
        <v>14666.825000000001</v>
      </c>
      <c r="AC182" s="212">
        <v>17746.858</v>
      </c>
      <c r="AD182" s="212">
        <v>7.1400000000000005E-2</v>
      </c>
      <c r="AE182" s="212">
        <v>0</v>
      </c>
      <c r="AF182" s="212">
        <v>7.1400000000000005E-2</v>
      </c>
      <c r="AG182" s="212">
        <v>0</v>
      </c>
      <c r="AH182" s="212">
        <v>1047.6300000000001</v>
      </c>
      <c r="AI182" s="212">
        <v>1267.6300000000001</v>
      </c>
      <c r="AJ182" s="212">
        <v>0</v>
      </c>
      <c r="AK182" s="212">
        <v>0</v>
      </c>
      <c r="AL182" s="212">
        <v>0</v>
      </c>
      <c r="AM182">
        <v>1</v>
      </c>
      <c r="AN182" t="str">
        <f>VLOOKUP(H182,'Base Art'!$A:$AJ,36,FALSE)</f>
        <v>MAURI S.A.</v>
      </c>
    </row>
    <row r="183" spans="1:40" x14ac:dyDescent="0.25">
      <c r="A183" s="212" t="s">
        <v>7819</v>
      </c>
      <c r="B183" s="212">
        <v>1</v>
      </c>
      <c r="C183" s="212" t="s">
        <v>7820</v>
      </c>
      <c r="D183" s="212" t="s">
        <v>170</v>
      </c>
      <c r="E183" s="212">
        <v>2</v>
      </c>
      <c r="F183" s="212" t="s">
        <v>7</v>
      </c>
      <c r="G183" s="212" t="s">
        <v>410</v>
      </c>
      <c r="H183" s="212">
        <v>1118</v>
      </c>
      <c r="I183" s="212" t="s">
        <v>411</v>
      </c>
      <c r="J183" s="212"/>
      <c r="K183" s="212"/>
      <c r="L183" s="212"/>
      <c r="M183" s="212"/>
      <c r="N183" s="212"/>
      <c r="O183" s="212"/>
      <c r="P183" s="212">
        <v>1335</v>
      </c>
      <c r="Q183" s="212" t="s">
        <v>412</v>
      </c>
      <c r="R183" s="212" t="s">
        <v>413</v>
      </c>
      <c r="S183" s="212"/>
      <c r="T183" s="212"/>
      <c r="U183" s="212"/>
      <c r="V183" s="212"/>
      <c r="W183" s="212"/>
      <c r="X183" s="212"/>
      <c r="Y183" s="212">
        <v>1373</v>
      </c>
      <c r="Z183" s="212" t="s">
        <v>386</v>
      </c>
      <c r="AA183" s="212" t="s">
        <v>387</v>
      </c>
      <c r="AB183" s="212">
        <v>14408.414000000001</v>
      </c>
      <c r="AC183" s="212">
        <v>17594.537</v>
      </c>
      <c r="AD183" s="212">
        <v>2.6111</v>
      </c>
      <c r="AE183" s="212">
        <v>0</v>
      </c>
      <c r="AF183" s="212">
        <v>2.6111</v>
      </c>
      <c r="AG183" s="212">
        <v>0</v>
      </c>
      <c r="AH183" s="212">
        <v>37621.97</v>
      </c>
      <c r="AI183" s="212">
        <v>45941.29</v>
      </c>
      <c r="AJ183" s="212">
        <v>0</v>
      </c>
      <c r="AK183" s="212">
        <v>0</v>
      </c>
      <c r="AL183" s="212">
        <v>0</v>
      </c>
      <c r="AM183">
        <v>1</v>
      </c>
      <c r="AN183" t="str">
        <f>VLOOKUP(H183,'Base Art'!$A:$AJ,36,FALSE)</f>
        <v>MAURI S.A.</v>
      </c>
    </row>
    <row r="184" spans="1:40" x14ac:dyDescent="0.25">
      <c r="A184" s="212" t="s">
        <v>7819</v>
      </c>
      <c r="B184" s="212">
        <v>1</v>
      </c>
      <c r="C184" s="212" t="s">
        <v>7820</v>
      </c>
      <c r="D184" s="212" t="s">
        <v>170</v>
      </c>
      <c r="E184" s="212">
        <v>2</v>
      </c>
      <c r="F184" s="212" t="s">
        <v>7</v>
      </c>
      <c r="G184" s="212" t="s">
        <v>414</v>
      </c>
      <c r="H184" s="212">
        <v>1119</v>
      </c>
      <c r="I184" s="212" t="s">
        <v>415</v>
      </c>
      <c r="J184" s="212"/>
      <c r="K184" s="212"/>
      <c r="L184" s="212"/>
      <c r="M184" s="212"/>
      <c r="N184" s="212"/>
      <c r="O184" s="212"/>
      <c r="P184" s="212">
        <v>1335</v>
      </c>
      <c r="Q184" s="212" t="s">
        <v>412</v>
      </c>
      <c r="R184" s="212" t="s">
        <v>413</v>
      </c>
      <c r="S184" s="212"/>
      <c r="T184" s="212"/>
      <c r="U184" s="212"/>
      <c r="V184" s="212"/>
      <c r="W184" s="212"/>
      <c r="X184" s="212"/>
      <c r="Y184" s="212">
        <v>1373</v>
      </c>
      <c r="Z184" s="212" t="s">
        <v>386</v>
      </c>
      <c r="AA184" s="212" t="s">
        <v>387</v>
      </c>
      <c r="AB184" s="212">
        <v>27289.953000000001</v>
      </c>
      <c r="AC184" s="212">
        <v>34630.949999999997</v>
      </c>
      <c r="AD184" s="212">
        <v>0.3125</v>
      </c>
      <c r="AE184" s="212">
        <v>0</v>
      </c>
      <c r="AF184" s="212">
        <v>0.3125</v>
      </c>
      <c r="AG184" s="212">
        <v>0</v>
      </c>
      <c r="AH184" s="212">
        <v>8528.11</v>
      </c>
      <c r="AI184" s="212">
        <v>10822.17</v>
      </c>
      <c r="AJ184" s="212">
        <v>0</v>
      </c>
      <c r="AK184" s="212">
        <v>0</v>
      </c>
      <c r="AL184" s="212">
        <v>0</v>
      </c>
      <c r="AM184">
        <v>1</v>
      </c>
      <c r="AN184" t="str">
        <f>VLOOKUP(H184,'Base Art'!$A:$AJ,36,FALSE)</f>
        <v>MAURI S.A.</v>
      </c>
    </row>
    <row r="185" spans="1:40" x14ac:dyDescent="0.25">
      <c r="A185" s="212" t="s">
        <v>7819</v>
      </c>
      <c r="B185" s="212">
        <v>1</v>
      </c>
      <c r="C185" s="212" t="s">
        <v>7820</v>
      </c>
      <c r="D185" s="212" t="s">
        <v>170</v>
      </c>
      <c r="E185" s="212">
        <v>2</v>
      </c>
      <c r="F185" s="212" t="s">
        <v>7</v>
      </c>
      <c r="G185" s="212" t="s">
        <v>416</v>
      </c>
      <c r="H185" s="212">
        <v>1124</v>
      </c>
      <c r="I185" s="212" t="s">
        <v>417</v>
      </c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>
        <v>1373</v>
      </c>
      <c r="Z185" s="212" t="s">
        <v>386</v>
      </c>
      <c r="AA185" s="212" t="s">
        <v>387</v>
      </c>
      <c r="AB185" s="212">
        <v>21489.021000000001</v>
      </c>
      <c r="AC185" s="212">
        <v>27269.566999999999</v>
      </c>
      <c r="AD185" s="212">
        <v>1</v>
      </c>
      <c r="AE185" s="212">
        <v>0</v>
      </c>
      <c r="AF185" s="212">
        <v>1</v>
      </c>
      <c r="AG185" s="212">
        <v>0</v>
      </c>
      <c r="AH185" s="212">
        <v>21489.02</v>
      </c>
      <c r="AI185" s="212">
        <v>27269.57</v>
      </c>
      <c r="AJ185" s="212">
        <v>0</v>
      </c>
      <c r="AK185" s="212">
        <v>0</v>
      </c>
      <c r="AL185" s="212">
        <v>0</v>
      </c>
      <c r="AM185">
        <v>1</v>
      </c>
      <c r="AN185" t="str">
        <f>VLOOKUP(H185,'Base Art'!$A:$AJ,36,FALSE)</f>
        <v>MAURI S.A.</v>
      </c>
    </row>
    <row r="186" spans="1:40" x14ac:dyDescent="0.25">
      <c r="A186" s="212" t="s">
        <v>7819</v>
      </c>
      <c r="B186" s="212">
        <v>1</v>
      </c>
      <c r="C186" s="212" t="s">
        <v>7820</v>
      </c>
      <c r="D186" s="212" t="s">
        <v>170</v>
      </c>
      <c r="E186" s="212">
        <v>2</v>
      </c>
      <c r="F186" s="212" t="s">
        <v>7</v>
      </c>
      <c r="G186" s="212" t="s">
        <v>1669</v>
      </c>
      <c r="H186" s="212">
        <v>1204</v>
      </c>
      <c r="I186" s="212" t="s">
        <v>1670</v>
      </c>
      <c r="J186" s="212">
        <v>1460</v>
      </c>
      <c r="K186" s="212" t="s">
        <v>462</v>
      </c>
      <c r="L186" s="212" t="s">
        <v>463</v>
      </c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>
        <v>1369</v>
      </c>
      <c r="Z186" s="212" t="s">
        <v>354</v>
      </c>
      <c r="AA186" s="212" t="s">
        <v>355</v>
      </c>
      <c r="AB186" s="212">
        <v>207174.54500000001</v>
      </c>
      <c r="AC186" s="212">
        <v>252376.253</v>
      </c>
      <c r="AD186" s="212">
        <v>0.1</v>
      </c>
      <c r="AE186" s="212">
        <v>0</v>
      </c>
      <c r="AF186" s="212">
        <v>0.1</v>
      </c>
      <c r="AG186" s="212">
        <v>0</v>
      </c>
      <c r="AH186" s="212">
        <v>20717.45</v>
      </c>
      <c r="AI186" s="212">
        <v>25237.63</v>
      </c>
      <c r="AJ186" s="212">
        <v>2</v>
      </c>
      <c r="AK186" s="212">
        <v>0.05</v>
      </c>
      <c r="AL186" s="212">
        <v>0</v>
      </c>
      <c r="AM186">
        <v>1</v>
      </c>
      <c r="AN186" t="str">
        <f>VLOOKUP(H186,'Base Art'!$A:$AJ,36,FALSE)</f>
        <v>IMPORTADORA SUDAMERICANA S.R.L.</v>
      </c>
    </row>
    <row r="187" spans="1:40" x14ac:dyDescent="0.25">
      <c r="A187" s="212" t="s">
        <v>7819</v>
      </c>
      <c r="B187" s="212">
        <v>1</v>
      </c>
      <c r="C187" s="212" t="s">
        <v>7820</v>
      </c>
      <c r="D187" s="212" t="s">
        <v>170</v>
      </c>
      <c r="E187" s="212">
        <v>2</v>
      </c>
      <c r="F187" s="212" t="s">
        <v>7</v>
      </c>
      <c r="G187" s="212" t="s">
        <v>426</v>
      </c>
      <c r="H187" s="212">
        <v>1352</v>
      </c>
      <c r="I187" s="212" t="s">
        <v>427</v>
      </c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>
        <v>1372</v>
      </c>
      <c r="Z187" s="212" t="s">
        <v>346</v>
      </c>
      <c r="AA187" s="212" t="s">
        <v>347</v>
      </c>
      <c r="AB187" s="212">
        <v>227111.49600000001</v>
      </c>
      <c r="AC187" s="212">
        <v>277643.804</v>
      </c>
      <c r="AD187" s="212">
        <v>0.41670000000000001</v>
      </c>
      <c r="AE187" s="212">
        <v>0</v>
      </c>
      <c r="AF187" s="212">
        <v>0.41670000000000001</v>
      </c>
      <c r="AG187" s="212">
        <v>0</v>
      </c>
      <c r="AH187" s="212">
        <v>94629.79</v>
      </c>
      <c r="AI187" s="212">
        <v>115684.92</v>
      </c>
      <c r="AJ187" s="212">
        <v>1</v>
      </c>
      <c r="AK187" s="212">
        <v>0.42</v>
      </c>
      <c r="AL187" s="212">
        <v>0</v>
      </c>
      <c r="AM187">
        <v>1</v>
      </c>
      <c r="AN187" t="str">
        <f>VLOOKUP(H187,'Base Art'!$A:$AJ,36,FALSE)</f>
        <v>LA DELICIA FELIPE FORT S.A.</v>
      </c>
    </row>
    <row r="188" spans="1:40" x14ac:dyDescent="0.25">
      <c r="A188" s="212" t="s">
        <v>7819</v>
      </c>
      <c r="B188" s="212">
        <v>1</v>
      </c>
      <c r="C188" s="212" t="s">
        <v>7820</v>
      </c>
      <c r="D188" s="212" t="s">
        <v>170</v>
      </c>
      <c r="E188" s="212">
        <v>2</v>
      </c>
      <c r="F188" s="212" t="s">
        <v>7</v>
      </c>
      <c r="G188" s="212" t="s">
        <v>428</v>
      </c>
      <c r="H188" s="212">
        <v>1353</v>
      </c>
      <c r="I188" s="212" t="s">
        <v>429</v>
      </c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>
        <v>1372</v>
      </c>
      <c r="Z188" s="212" t="s">
        <v>346</v>
      </c>
      <c r="AA188" s="212" t="s">
        <v>347</v>
      </c>
      <c r="AB188" s="212">
        <v>147424.264</v>
      </c>
      <c r="AC188" s="212">
        <v>182658.677</v>
      </c>
      <c r="AD188" s="212">
        <v>8.3299999999999999E-2</v>
      </c>
      <c r="AE188" s="212">
        <v>0</v>
      </c>
      <c r="AF188" s="212">
        <v>8.3299999999999999E-2</v>
      </c>
      <c r="AG188" s="212">
        <v>0</v>
      </c>
      <c r="AH188" s="212">
        <v>12285.36</v>
      </c>
      <c r="AI188" s="212">
        <v>15221.56</v>
      </c>
      <c r="AJ188" s="212">
        <v>1</v>
      </c>
      <c r="AK188" s="212">
        <v>0.08</v>
      </c>
      <c r="AL188" s="212">
        <v>0</v>
      </c>
      <c r="AM188">
        <v>1</v>
      </c>
      <c r="AN188" t="str">
        <f>VLOOKUP(H188,'Base Art'!$A:$AJ,36,FALSE)</f>
        <v>LA DELICIA FELIPE FORT S.A.</v>
      </c>
    </row>
    <row r="189" spans="1:40" x14ac:dyDescent="0.25">
      <c r="A189" s="212" t="s">
        <v>7819</v>
      </c>
      <c r="B189" s="212">
        <v>1</v>
      </c>
      <c r="C189" s="212" t="s">
        <v>7820</v>
      </c>
      <c r="D189" s="212" t="s">
        <v>170</v>
      </c>
      <c r="E189" s="212">
        <v>2</v>
      </c>
      <c r="F189" s="212" t="s">
        <v>7</v>
      </c>
      <c r="G189" s="212" t="s">
        <v>430</v>
      </c>
      <c r="H189" s="212">
        <v>1354</v>
      </c>
      <c r="I189" s="212" t="s">
        <v>431</v>
      </c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>
        <v>1372</v>
      </c>
      <c r="Z189" s="212" t="s">
        <v>346</v>
      </c>
      <c r="AA189" s="212" t="s">
        <v>347</v>
      </c>
      <c r="AB189" s="212">
        <v>238724.35699999999</v>
      </c>
      <c r="AC189" s="212">
        <v>295779.46999999997</v>
      </c>
      <c r="AD189" s="212">
        <v>0.125</v>
      </c>
      <c r="AE189" s="212">
        <v>0</v>
      </c>
      <c r="AF189" s="212">
        <v>0.125</v>
      </c>
      <c r="AG189" s="212">
        <v>0</v>
      </c>
      <c r="AH189" s="212">
        <v>29840.54</v>
      </c>
      <c r="AI189" s="212">
        <v>36972.43</v>
      </c>
      <c r="AJ189" s="212">
        <v>0</v>
      </c>
      <c r="AK189" s="212">
        <v>0</v>
      </c>
      <c r="AL189" s="212">
        <v>0</v>
      </c>
      <c r="AM189">
        <v>1</v>
      </c>
      <c r="AN189" t="str">
        <f>VLOOKUP(H189,'Base Art'!$A:$AJ,36,FALSE)</f>
        <v>LA DELICIA FELIPE FORT S.A.</v>
      </c>
    </row>
    <row r="190" spans="1:40" x14ac:dyDescent="0.25">
      <c r="A190" s="212" t="s">
        <v>7819</v>
      </c>
      <c r="B190" s="212">
        <v>1</v>
      </c>
      <c r="C190" s="212" t="s">
        <v>7820</v>
      </c>
      <c r="D190" s="212" t="s">
        <v>170</v>
      </c>
      <c r="E190" s="212">
        <v>2</v>
      </c>
      <c r="F190" s="212" t="s">
        <v>7</v>
      </c>
      <c r="G190" s="212" t="s">
        <v>438</v>
      </c>
      <c r="H190" s="212">
        <v>1419</v>
      </c>
      <c r="I190" s="212" t="s">
        <v>439</v>
      </c>
      <c r="J190" s="212">
        <v>1429</v>
      </c>
      <c r="K190" s="212" t="s">
        <v>440</v>
      </c>
      <c r="L190" s="212" t="s">
        <v>441</v>
      </c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>
        <v>1374</v>
      </c>
      <c r="Z190" s="212" t="s">
        <v>336</v>
      </c>
      <c r="AA190" s="212" t="s">
        <v>337</v>
      </c>
      <c r="AB190" s="212">
        <v>85264.495999999999</v>
      </c>
      <c r="AC190" s="212">
        <v>108200.63</v>
      </c>
      <c r="AD190" s="212">
        <v>8.3299999999999999E-2</v>
      </c>
      <c r="AE190" s="212">
        <v>0</v>
      </c>
      <c r="AF190" s="212">
        <v>8.3299999999999999E-2</v>
      </c>
      <c r="AG190" s="212">
        <v>0</v>
      </c>
      <c r="AH190" s="212">
        <v>7105.37</v>
      </c>
      <c r="AI190" s="212">
        <v>9016.7199999999993</v>
      </c>
      <c r="AJ190" s="212">
        <v>0</v>
      </c>
      <c r="AK190" s="212">
        <v>0</v>
      </c>
      <c r="AL190" s="212">
        <v>0</v>
      </c>
      <c r="AM190">
        <v>1</v>
      </c>
      <c r="AN190" t="str">
        <f>VLOOKUP(H190,'Base Art'!$A:$AJ,36,FALSE)</f>
        <v>GEORGALOS HNOS. S.A.I.C.A.</v>
      </c>
    </row>
    <row r="191" spans="1:40" x14ac:dyDescent="0.25">
      <c r="A191" s="212" t="s">
        <v>7819</v>
      </c>
      <c r="B191" s="212">
        <v>1</v>
      </c>
      <c r="C191" s="212" t="s">
        <v>7820</v>
      </c>
      <c r="D191" s="212" t="s">
        <v>170</v>
      </c>
      <c r="E191" s="212">
        <v>2</v>
      </c>
      <c r="F191" s="212" t="s">
        <v>7</v>
      </c>
      <c r="G191" s="212" t="s">
        <v>1070</v>
      </c>
      <c r="H191" s="212">
        <v>1513</v>
      </c>
      <c r="I191" s="212" t="s">
        <v>1071</v>
      </c>
      <c r="J191" s="212">
        <v>1414</v>
      </c>
      <c r="K191" s="212" t="s">
        <v>372</v>
      </c>
      <c r="L191" s="212" t="s">
        <v>373</v>
      </c>
      <c r="M191" s="212"/>
      <c r="N191" s="212"/>
      <c r="O191" s="212"/>
      <c r="P191" s="212">
        <v>1071</v>
      </c>
      <c r="Q191" s="212" t="s">
        <v>944</v>
      </c>
      <c r="R191" s="212" t="s">
        <v>945</v>
      </c>
      <c r="S191" s="212"/>
      <c r="T191" s="212"/>
      <c r="U191" s="212"/>
      <c r="V191" s="212"/>
      <c r="W191" s="212"/>
      <c r="X191" s="212"/>
      <c r="Y191" s="212">
        <v>1374</v>
      </c>
      <c r="Z191" s="212" t="s">
        <v>336</v>
      </c>
      <c r="AA191" s="212" t="s">
        <v>337</v>
      </c>
      <c r="AB191" s="212">
        <v>43724.169000000002</v>
      </c>
      <c r="AC191" s="212">
        <v>52906.243000000002</v>
      </c>
      <c r="AD191" s="212">
        <v>0.33329999999999999</v>
      </c>
      <c r="AE191" s="212">
        <v>0</v>
      </c>
      <c r="AF191" s="212">
        <v>0.33329999999999999</v>
      </c>
      <c r="AG191" s="212">
        <v>0</v>
      </c>
      <c r="AH191" s="212">
        <v>14574.72</v>
      </c>
      <c r="AI191" s="212">
        <v>17635.41</v>
      </c>
      <c r="AJ191" s="212">
        <v>0</v>
      </c>
      <c r="AK191" s="212">
        <v>0</v>
      </c>
      <c r="AL191" s="212">
        <v>0</v>
      </c>
      <c r="AM191">
        <v>1</v>
      </c>
      <c r="AN191" t="str">
        <f>VLOOKUP(H191,'Base Art'!$A:$AJ,36,FALSE)</f>
        <v>ARCOR S.A.I.C.</v>
      </c>
    </row>
    <row r="192" spans="1:40" x14ac:dyDescent="0.25">
      <c r="A192" s="212" t="s">
        <v>7819</v>
      </c>
      <c r="B192" s="212">
        <v>1</v>
      </c>
      <c r="C192" s="212" t="s">
        <v>7820</v>
      </c>
      <c r="D192" s="212" t="s">
        <v>170</v>
      </c>
      <c r="E192" s="212">
        <v>2</v>
      </c>
      <c r="F192" s="212" t="s">
        <v>7</v>
      </c>
      <c r="G192" s="212" t="s">
        <v>442</v>
      </c>
      <c r="H192" s="212">
        <v>1594</v>
      </c>
      <c r="I192" s="212" t="s">
        <v>443</v>
      </c>
      <c r="J192" s="212">
        <v>1422</v>
      </c>
      <c r="K192" s="212" t="s">
        <v>382</v>
      </c>
      <c r="L192" s="212" t="s">
        <v>383</v>
      </c>
      <c r="M192" s="212"/>
      <c r="N192" s="212"/>
      <c r="O192" s="212"/>
      <c r="P192" s="212">
        <v>1067</v>
      </c>
      <c r="Q192" s="212" t="s">
        <v>384</v>
      </c>
      <c r="R192" s="212" t="s">
        <v>385</v>
      </c>
      <c r="S192" s="212"/>
      <c r="T192" s="212"/>
      <c r="U192" s="212"/>
      <c r="V192" s="212"/>
      <c r="W192" s="212"/>
      <c r="X192" s="212"/>
      <c r="Y192" s="212">
        <v>1373</v>
      </c>
      <c r="Z192" s="212" t="s">
        <v>386</v>
      </c>
      <c r="AA192" s="212" t="s">
        <v>387</v>
      </c>
      <c r="AB192" s="212">
        <v>19153.665000000001</v>
      </c>
      <c r="AC192" s="212">
        <v>23611.161</v>
      </c>
      <c r="AD192" s="212">
        <v>0.52500000000000002</v>
      </c>
      <c r="AE192" s="212">
        <v>0</v>
      </c>
      <c r="AF192" s="212">
        <v>0.52500000000000002</v>
      </c>
      <c r="AG192" s="212">
        <v>0</v>
      </c>
      <c r="AH192" s="212">
        <v>10055.67</v>
      </c>
      <c r="AI192" s="212">
        <v>12395.86</v>
      </c>
      <c r="AJ192" s="212">
        <v>0</v>
      </c>
      <c r="AK192" s="212">
        <v>0</v>
      </c>
      <c r="AL192" s="212">
        <v>0</v>
      </c>
      <c r="AM192">
        <v>1</v>
      </c>
      <c r="AN192" t="str">
        <f>VLOOKUP(H192,'Base Art'!$A:$AJ,36,FALSE)</f>
        <v>ARCOR S.A.I.C.</v>
      </c>
    </row>
    <row r="193" spans="1:40" x14ac:dyDescent="0.25">
      <c r="A193" s="212" t="s">
        <v>7819</v>
      </c>
      <c r="B193" s="212">
        <v>1</v>
      </c>
      <c r="C193" s="212" t="s">
        <v>7820</v>
      </c>
      <c r="D193" s="212" t="s">
        <v>170</v>
      </c>
      <c r="E193" s="212">
        <v>2</v>
      </c>
      <c r="F193" s="212" t="s">
        <v>7</v>
      </c>
      <c r="G193" s="212" t="s">
        <v>444</v>
      </c>
      <c r="H193" s="212">
        <v>1641</v>
      </c>
      <c r="I193" s="212" t="s">
        <v>445</v>
      </c>
      <c r="J193" s="212">
        <v>1064</v>
      </c>
      <c r="K193" s="212" t="s">
        <v>446</v>
      </c>
      <c r="L193" s="212" t="s">
        <v>447</v>
      </c>
      <c r="M193" s="212"/>
      <c r="N193" s="212"/>
      <c r="O193" s="212"/>
      <c r="P193" s="212">
        <v>1066</v>
      </c>
      <c r="Q193" s="212" t="s">
        <v>448</v>
      </c>
      <c r="R193" s="212" t="s">
        <v>449</v>
      </c>
      <c r="S193" s="212"/>
      <c r="T193" s="212"/>
      <c r="U193" s="212"/>
      <c r="V193" s="212"/>
      <c r="W193" s="212"/>
      <c r="X193" s="212"/>
      <c r="Y193" s="212">
        <v>1373</v>
      </c>
      <c r="Z193" s="212" t="s">
        <v>386</v>
      </c>
      <c r="AA193" s="212" t="s">
        <v>387</v>
      </c>
      <c r="AB193" s="212">
        <v>16972.286</v>
      </c>
      <c r="AC193" s="212">
        <v>20802.366000000002</v>
      </c>
      <c r="AD193" s="212">
        <v>4</v>
      </c>
      <c r="AE193" s="212">
        <v>0.1</v>
      </c>
      <c r="AF193" s="212">
        <v>4.0999999999999996</v>
      </c>
      <c r="AG193" s="212">
        <v>0</v>
      </c>
      <c r="AH193" s="212">
        <v>69586.37</v>
      </c>
      <c r="AI193" s="212">
        <v>85289.7</v>
      </c>
      <c r="AJ193" s="212">
        <v>0</v>
      </c>
      <c r="AK193" s="212">
        <v>0</v>
      </c>
      <c r="AL193" s="212">
        <v>0</v>
      </c>
      <c r="AM193">
        <v>1</v>
      </c>
      <c r="AN193" t="str">
        <f>VLOOKUP(H193,'Base Art'!$A:$AJ,36,FALSE)</f>
        <v>MOLINO CAÑUELAS S.A.C.I.F.I.A.</v>
      </c>
    </row>
    <row r="194" spans="1:40" x14ac:dyDescent="0.25">
      <c r="A194" s="212" t="s">
        <v>7819</v>
      </c>
      <c r="B194" s="212">
        <v>1</v>
      </c>
      <c r="C194" s="212" t="s">
        <v>7820</v>
      </c>
      <c r="D194" s="212" t="s">
        <v>170</v>
      </c>
      <c r="E194" s="212">
        <v>2</v>
      </c>
      <c r="F194" s="212" t="s">
        <v>7</v>
      </c>
      <c r="G194" s="212" t="s">
        <v>450</v>
      </c>
      <c r="H194" s="212">
        <v>1642</v>
      </c>
      <c r="I194" s="212" t="s">
        <v>451</v>
      </c>
      <c r="J194" s="212">
        <v>1064</v>
      </c>
      <c r="K194" s="212" t="s">
        <v>446</v>
      </c>
      <c r="L194" s="212" t="s">
        <v>447</v>
      </c>
      <c r="M194" s="212"/>
      <c r="N194" s="212"/>
      <c r="O194" s="212"/>
      <c r="P194" s="212">
        <v>1066</v>
      </c>
      <c r="Q194" s="212" t="s">
        <v>448</v>
      </c>
      <c r="R194" s="212" t="s">
        <v>449</v>
      </c>
      <c r="S194" s="212"/>
      <c r="T194" s="212"/>
      <c r="U194" s="212"/>
      <c r="V194" s="212"/>
      <c r="W194" s="212"/>
      <c r="X194" s="212"/>
      <c r="Y194" s="212">
        <v>1373</v>
      </c>
      <c r="Z194" s="212" t="s">
        <v>386</v>
      </c>
      <c r="AA194" s="212" t="s">
        <v>387</v>
      </c>
      <c r="AB194" s="212">
        <v>17100.317999999999</v>
      </c>
      <c r="AC194" s="212">
        <v>20691.385999999999</v>
      </c>
      <c r="AD194" s="212">
        <v>0.25</v>
      </c>
      <c r="AE194" s="212">
        <v>0</v>
      </c>
      <c r="AF194" s="212">
        <v>0.25</v>
      </c>
      <c r="AG194" s="212">
        <v>0</v>
      </c>
      <c r="AH194" s="212">
        <v>4275.08</v>
      </c>
      <c r="AI194" s="212">
        <v>5172.8500000000004</v>
      </c>
      <c r="AJ194" s="212">
        <v>0</v>
      </c>
      <c r="AK194" s="212">
        <v>0</v>
      </c>
      <c r="AL194" s="212">
        <v>0</v>
      </c>
      <c r="AM194">
        <v>1</v>
      </c>
      <c r="AN194" t="str">
        <f>VLOOKUP(H194,'Base Art'!$A:$AJ,36,FALSE)</f>
        <v>MOLINO CAÑUELAS S.A.C.I.F.I.A.</v>
      </c>
    </row>
    <row r="195" spans="1:40" x14ac:dyDescent="0.25">
      <c r="A195" s="212" t="s">
        <v>7819</v>
      </c>
      <c r="B195" s="212">
        <v>1</v>
      </c>
      <c r="C195" s="212" t="s">
        <v>7820</v>
      </c>
      <c r="D195" s="212" t="s">
        <v>170</v>
      </c>
      <c r="E195" s="212">
        <v>2</v>
      </c>
      <c r="F195" s="212" t="s">
        <v>7</v>
      </c>
      <c r="G195" s="212" t="s">
        <v>452</v>
      </c>
      <c r="H195" s="212">
        <v>1643</v>
      </c>
      <c r="I195" s="212" t="s">
        <v>453</v>
      </c>
      <c r="J195" s="212">
        <v>1065</v>
      </c>
      <c r="K195" s="212" t="s">
        <v>454</v>
      </c>
      <c r="L195" s="212" t="s">
        <v>455</v>
      </c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>
        <v>1373</v>
      </c>
      <c r="Z195" s="212" t="s">
        <v>386</v>
      </c>
      <c r="AA195" s="212" t="s">
        <v>387</v>
      </c>
      <c r="AB195" s="212">
        <v>14244.474</v>
      </c>
      <c r="AC195" s="212">
        <v>17898.946</v>
      </c>
      <c r="AD195" s="212">
        <v>0.85709999999999997</v>
      </c>
      <c r="AE195" s="212">
        <v>0</v>
      </c>
      <c r="AF195" s="212">
        <v>0.85709999999999997</v>
      </c>
      <c r="AG195" s="212">
        <v>0</v>
      </c>
      <c r="AH195" s="212">
        <v>12209.55</v>
      </c>
      <c r="AI195" s="212">
        <v>15341.95</v>
      </c>
      <c r="AJ195" s="212">
        <v>0</v>
      </c>
      <c r="AK195" s="212">
        <v>0</v>
      </c>
      <c r="AL195" s="212">
        <v>0</v>
      </c>
      <c r="AM195">
        <v>1</v>
      </c>
      <c r="AN195" t="str">
        <f>VLOOKUP(H195,'Base Art'!$A:$AJ,36,FALSE)</f>
        <v>MOLINO CAÑUELAS S.A.C.I.F.I.A.</v>
      </c>
    </row>
    <row r="196" spans="1:40" x14ac:dyDescent="0.25">
      <c r="A196" s="212" t="s">
        <v>7819</v>
      </c>
      <c r="B196" s="212">
        <v>1</v>
      </c>
      <c r="C196" s="212" t="s">
        <v>7820</v>
      </c>
      <c r="D196" s="212" t="s">
        <v>170</v>
      </c>
      <c r="E196" s="212">
        <v>2</v>
      </c>
      <c r="F196" s="212" t="s">
        <v>7</v>
      </c>
      <c r="G196" s="212" t="s">
        <v>456</v>
      </c>
      <c r="H196" s="212">
        <v>1646</v>
      </c>
      <c r="I196" s="212" t="s">
        <v>457</v>
      </c>
      <c r="J196" s="212">
        <v>1064</v>
      </c>
      <c r="K196" s="212" t="s">
        <v>446</v>
      </c>
      <c r="L196" s="212" t="s">
        <v>447</v>
      </c>
      <c r="M196" s="212"/>
      <c r="N196" s="212"/>
      <c r="O196" s="212"/>
      <c r="P196" s="212">
        <v>1066</v>
      </c>
      <c r="Q196" s="212" t="s">
        <v>448</v>
      </c>
      <c r="R196" s="212" t="s">
        <v>449</v>
      </c>
      <c r="S196" s="212"/>
      <c r="T196" s="212"/>
      <c r="U196" s="212"/>
      <c r="V196" s="212"/>
      <c r="W196" s="212"/>
      <c r="X196" s="212"/>
      <c r="Y196" s="212">
        <v>1373</v>
      </c>
      <c r="Z196" s="212" t="s">
        <v>386</v>
      </c>
      <c r="AA196" s="212" t="s">
        <v>387</v>
      </c>
      <c r="AB196" s="212">
        <v>20844.315999999999</v>
      </c>
      <c r="AC196" s="212">
        <v>25806.263999999999</v>
      </c>
      <c r="AD196" s="212">
        <v>2.0417000000000001</v>
      </c>
      <c r="AE196" s="212">
        <v>8.3299999999999999E-2</v>
      </c>
      <c r="AF196" s="212">
        <v>2.125</v>
      </c>
      <c r="AG196" s="212">
        <v>0</v>
      </c>
      <c r="AH196" s="212">
        <v>44294.17</v>
      </c>
      <c r="AI196" s="212">
        <v>54838.31</v>
      </c>
      <c r="AJ196" s="212">
        <v>0</v>
      </c>
      <c r="AK196" s="212">
        <v>0</v>
      </c>
      <c r="AL196" s="212">
        <v>0</v>
      </c>
      <c r="AM196">
        <v>1</v>
      </c>
      <c r="AN196" t="str">
        <f>VLOOKUP(H196,'Base Art'!$A:$AJ,36,FALSE)</f>
        <v>MOLINO CAÑUELAS S.A.C.I.F.I.A.</v>
      </c>
    </row>
    <row r="197" spans="1:40" x14ac:dyDescent="0.25">
      <c r="A197" s="212" t="s">
        <v>7819</v>
      </c>
      <c r="B197" s="212">
        <v>1</v>
      </c>
      <c r="C197" s="212" t="s">
        <v>7820</v>
      </c>
      <c r="D197" s="212" t="s">
        <v>170</v>
      </c>
      <c r="E197" s="212">
        <v>2</v>
      </c>
      <c r="F197" s="212" t="s">
        <v>7</v>
      </c>
      <c r="G197" s="212" t="s">
        <v>458</v>
      </c>
      <c r="H197" s="212">
        <v>1648</v>
      </c>
      <c r="I197" s="212" t="s">
        <v>459</v>
      </c>
      <c r="J197" s="212">
        <v>1422</v>
      </c>
      <c r="K197" s="212" t="s">
        <v>382</v>
      </c>
      <c r="L197" s="212" t="s">
        <v>383</v>
      </c>
      <c r="M197" s="212"/>
      <c r="N197" s="212"/>
      <c r="O197" s="212"/>
      <c r="P197" s="212">
        <v>1067</v>
      </c>
      <c r="Q197" s="212" t="s">
        <v>384</v>
      </c>
      <c r="R197" s="212" t="s">
        <v>385</v>
      </c>
      <c r="S197" s="212"/>
      <c r="T197" s="212"/>
      <c r="U197" s="212"/>
      <c r="V197" s="212"/>
      <c r="W197" s="212"/>
      <c r="X197" s="212"/>
      <c r="Y197" s="212">
        <v>1373</v>
      </c>
      <c r="Z197" s="212" t="s">
        <v>386</v>
      </c>
      <c r="AA197" s="212" t="s">
        <v>387</v>
      </c>
      <c r="AB197" s="212">
        <v>18850.847000000002</v>
      </c>
      <c r="AC197" s="212">
        <v>23371.431</v>
      </c>
      <c r="AD197" s="212">
        <v>0.5</v>
      </c>
      <c r="AE197" s="212">
        <v>0</v>
      </c>
      <c r="AF197" s="212">
        <v>0.5</v>
      </c>
      <c r="AG197" s="212">
        <v>0</v>
      </c>
      <c r="AH197" s="212">
        <v>9425.42</v>
      </c>
      <c r="AI197" s="212">
        <v>11685.72</v>
      </c>
      <c r="AJ197" s="212">
        <v>0</v>
      </c>
      <c r="AK197" s="212">
        <v>0</v>
      </c>
      <c r="AL197" s="212">
        <v>0</v>
      </c>
      <c r="AM197">
        <v>1</v>
      </c>
      <c r="AN197" t="str">
        <f>VLOOKUP(H197,'Base Art'!$A:$AJ,36,FALSE)</f>
        <v>ARCOR S.A.I.C.</v>
      </c>
    </row>
    <row r="198" spans="1:40" x14ac:dyDescent="0.25">
      <c r="A198" s="212" t="s">
        <v>7819</v>
      </c>
      <c r="B198" s="212">
        <v>1</v>
      </c>
      <c r="C198" s="212" t="s">
        <v>7820</v>
      </c>
      <c r="D198" s="212" t="s">
        <v>170</v>
      </c>
      <c r="E198" s="212">
        <v>2</v>
      </c>
      <c r="F198" s="212" t="s">
        <v>7</v>
      </c>
      <c r="G198" s="212" t="s">
        <v>464</v>
      </c>
      <c r="H198" s="212">
        <v>1808</v>
      </c>
      <c r="I198" s="212" t="s">
        <v>465</v>
      </c>
      <c r="J198" s="212">
        <v>1470</v>
      </c>
      <c r="K198" s="212" t="s">
        <v>466</v>
      </c>
      <c r="L198" s="212" t="s">
        <v>467</v>
      </c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>
        <v>1374</v>
      </c>
      <c r="Z198" s="212" t="s">
        <v>336</v>
      </c>
      <c r="AA198" s="212" t="s">
        <v>337</v>
      </c>
      <c r="AB198" s="212">
        <v>107104.91</v>
      </c>
      <c r="AC198" s="212">
        <v>131686.07399999999</v>
      </c>
      <c r="AD198" s="212">
        <v>0.25</v>
      </c>
      <c r="AE198" s="212">
        <v>0</v>
      </c>
      <c r="AF198" s="212">
        <v>0.25</v>
      </c>
      <c r="AG198" s="212">
        <v>0</v>
      </c>
      <c r="AH198" s="212">
        <v>26776.23</v>
      </c>
      <c r="AI198" s="212">
        <v>32921.519999999997</v>
      </c>
      <c r="AJ198" s="212">
        <v>1</v>
      </c>
      <c r="AK198" s="212">
        <v>0.25</v>
      </c>
      <c r="AL198" s="212">
        <v>0</v>
      </c>
      <c r="AM198">
        <v>1</v>
      </c>
      <c r="AN198" t="str">
        <f>VLOOKUP(H198,'Base Art'!$A:$AJ,36,FALSE)</f>
        <v>LHERITIER ARGENTINA S.A.</v>
      </c>
    </row>
    <row r="199" spans="1:40" x14ac:dyDescent="0.25">
      <c r="A199" s="212" t="s">
        <v>7819</v>
      </c>
      <c r="B199" s="212">
        <v>1</v>
      </c>
      <c r="C199" s="212" t="s">
        <v>7820</v>
      </c>
      <c r="D199" s="212" t="s">
        <v>170</v>
      </c>
      <c r="E199" s="212">
        <v>2</v>
      </c>
      <c r="F199" s="212" t="s">
        <v>7</v>
      </c>
      <c r="G199" s="212" t="s">
        <v>468</v>
      </c>
      <c r="H199" s="212">
        <v>1870</v>
      </c>
      <c r="I199" s="212" t="s">
        <v>469</v>
      </c>
      <c r="J199" s="212">
        <v>1351</v>
      </c>
      <c r="K199" s="212" t="s">
        <v>470</v>
      </c>
      <c r="L199" s="212" t="s">
        <v>471</v>
      </c>
      <c r="M199" s="212"/>
      <c r="N199" s="212"/>
      <c r="O199" s="212"/>
      <c r="P199" s="212">
        <v>1141</v>
      </c>
      <c r="Q199" s="212" t="s">
        <v>472</v>
      </c>
      <c r="R199" s="212" t="s">
        <v>473</v>
      </c>
      <c r="S199" s="212"/>
      <c r="T199" s="212"/>
      <c r="U199" s="212"/>
      <c r="V199" s="212"/>
      <c r="W199" s="212"/>
      <c r="X199" s="212"/>
      <c r="Y199" s="212">
        <v>1372</v>
      </c>
      <c r="Z199" s="212" t="s">
        <v>346</v>
      </c>
      <c r="AA199" s="212" t="s">
        <v>347</v>
      </c>
      <c r="AB199" s="212">
        <v>264368.62</v>
      </c>
      <c r="AC199" s="212">
        <v>327552.72499999998</v>
      </c>
      <c r="AD199" s="212">
        <v>4.1700000000000001E-2</v>
      </c>
      <c r="AE199" s="212">
        <v>0</v>
      </c>
      <c r="AF199" s="212">
        <v>4.1700000000000001E-2</v>
      </c>
      <c r="AG199" s="212">
        <v>0</v>
      </c>
      <c r="AH199" s="212">
        <v>11015.36</v>
      </c>
      <c r="AI199" s="212">
        <v>13648.03</v>
      </c>
      <c r="AJ199" s="212">
        <v>0</v>
      </c>
      <c r="AK199" s="212">
        <v>0</v>
      </c>
      <c r="AL199" s="212">
        <v>0</v>
      </c>
      <c r="AM199">
        <v>1</v>
      </c>
      <c r="AN199" t="str">
        <f>VLOOKUP(H199,'Base Art'!$A:$AJ,36,FALSE)</f>
        <v>FERRERO ARGENTINA S.A.</v>
      </c>
    </row>
    <row r="200" spans="1:40" x14ac:dyDescent="0.25">
      <c r="A200" s="212" t="s">
        <v>7819</v>
      </c>
      <c r="B200" s="212">
        <v>1</v>
      </c>
      <c r="C200" s="212" t="s">
        <v>7820</v>
      </c>
      <c r="D200" s="212" t="s">
        <v>170</v>
      </c>
      <c r="E200" s="212">
        <v>2</v>
      </c>
      <c r="F200" s="212" t="s">
        <v>7</v>
      </c>
      <c r="G200" s="212" t="s">
        <v>478</v>
      </c>
      <c r="H200" s="212">
        <v>1919</v>
      </c>
      <c r="I200" s="212" t="s">
        <v>479</v>
      </c>
      <c r="J200" s="212">
        <v>1421</v>
      </c>
      <c r="K200" s="212" t="s">
        <v>480</v>
      </c>
      <c r="L200" s="212" t="s">
        <v>481</v>
      </c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>
        <v>1374</v>
      </c>
      <c r="Z200" s="212" t="s">
        <v>336</v>
      </c>
      <c r="AA200" s="212" t="s">
        <v>337</v>
      </c>
      <c r="AB200" s="212">
        <v>27694.22</v>
      </c>
      <c r="AC200" s="212">
        <v>33614.762000000002</v>
      </c>
      <c r="AD200" s="212">
        <v>1.5333000000000001</v>
      </c>
      <c r="AE200" s="212">
        <v>0</v>
      </c>
      <c r="AF200" s="212">
        <v>1.5333000000000001</v>
      </c>
      <c r="AG200" s="212">
        <v>0</v>
      </c>
      <c r="AH200" s="212">
        <v>42464.47</v>
      </c>
      <c r="AI200" s="212">
        <v>51542.64</v>
      </c>
      <c r="AJ200" s="212">
        <v>0</v>
      </c>
      <c r="AK200" s="212">
        <v>0</v>
      </c>
      <c r="AL200" s="212">
        <v>0</v>
      </c>
      <c r="AM200">
        <v>1</v>
      </c>
      <c r="AN200" t="str">
        <f>VLOOKUP(H200,'Base Art'!$A:$AJ,36,FALSE)</f>
        <v>ARCOR S.A.I.C.</v>
      </c>
    </row>
    <row r="201" spans="1:40" x14ac:dyDescent="0.25">
      <c r="A201" s="212" t="s">
        <v>7819</v>
      </c>
      <c r="B201" s="212">
        <v>1</v>
      </c>
      <c r="C201" s="212" t="s">
        <v>7820</v>
      </c>
      <c r="D201" s="212" t="s">
        <v>170</v>
      </c>
      <c r="E201" s="212">
        <v>2</v>
      </c>
      <c r="F201" s="212" t="s">
        <v>7</v>
      </c>
      <c r="G201" s="212" t="s">
        <v>488</v>
      </c>
      <c r="H201" s="212">
        <v>1942</v>
      </c>
      <c r="I201" s="212" t="s">
        <v>489</v>
      </c>
      <c r="J201" s="212">
        <v>1425</v>
      </c>
      <c r="K201" s="212" t="s">
        <v>484</v>
      </c>
      <c r="L201" s="212" t="s">
        <v>485</v>
      </c>
      <c r="M201" s="212"/>
      <c r="N201" s="212"/>
      <c r="O201" s="212"/>
      <c r="P201" s="212">
        <v>1277</v>
      </c>
      <c r="Q201" s="212" t="s">
        <v>486</v>
      </c>
      <c r="R201" s="212" t="s">
        <v>487</v>
      </c>
      <c r="S201" s="212"/>
      <c r="T201" s="212"/>
      <c r="U201" s="212"/>
      <c r="V201" s="212"/>
      <c r="W201" s="212"/>
      <c r="X201" s="212"/>
      <c r="Y201" s="212">
        <v>1374</v>
      </c>
      <c r="Z201" s="212" t="s">
        <v>336</v>
      </c>
      <c r="AA201" s="212" t="s">
        <v>337</v>
      </c>
      <c r="AB201" s="212">
        <v>59989.87</v>
      </c>
      <c r="AC201" s="212">
        <v>74967.342999999993</v>
      </c>
      <c r="AD201" s="212">
        <v>0.25</v>
      </c>
      <c r="AE201" s="212">
        <v>0</v>
      </c>
      <c r="AF201" s="212">
        <v>0.25</v>
      </c>
      <c r="AG201" s="212">
        <v>0</v>
      </c>
      <c r="AH201" s="212">
        <v>14997.47</v>
      </c>
      <c r="AI201" s="212">
        <v>18741.84</v>
      </c>
      <c r="AJ201" s="212">
        <v>1</v>
      </c>
      <c r="AK201" s="212">
        <v>0.25</v>
      </c>
      <c r="AL201" s="212">
        <v>0</v>
      </c>
      <c r="AM201">
        <v>1</v>
      </c>
      <c r="AN201" t="str">
        <f>VLOOKUP(H201,'Base Art'!$A:$AJ,36,FALSE)</f>
        <v>GEORGALOS HNOS. S.A.I.C.A.</v>
      </c>
    </row>
    <row r="202" spans="1:40" x14ac:dyDescent="0.25">
      <c r="A202" s="212" t="s">
        <v>7819</v>
      </c>
      <c r="B202" s="212">
        <v>1</v>
      </c>
      <c r="C202" s="212" t="s">
        <v>7820</v>
      </c>
      <c r="D202" s="212" t="s">
        <v>170</v>
      </c>
      <c r="E202" s="212">
        <v>2</v>
      </c>
      <c r="F202" s="212" t="s">
        <v>7</v>
      </c>
      <c r="G202" s="212" t="s">
        <v>490</v>
      </c>
      <c r="H202" s="212">
        <v>1971</v>
      </c>
      <c r="I202" s="212" t="s">
        <v>491</v>
      </c>
      <c r="J202" s="212">
        <v>1204</v>
      </c>
      <c r="K202" s="212" t="s">
        <v>492</v>
      </c>
      <c r="L202" s="212" t="s">
        <v>493</v>
      </c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>
        <v>1372</v>
      </c>
      <c r="Z202" s="212" t="s">
        <v>346</v>
      </c>
      <c r="AA202" s="212" t="s">
        <v>347</v>
      </c>
      <c r="AB202" s="212">
        <v>191259.17600000001</v>
      </c>
      <c r="AC202" s="212">
        <v>231423.57399999999</v>
      </c>
      <c r="AD202" s="212">
        <v>3.5700000000000003E-2</v>
      </c>
      <c r="AE202" s="212">
        <v>0</v>
      </c>
      <c r="AF202" s="212">
        <v>3.5700000000000003E-2</v>
      </c>
      <c r="AG202" s="212">
        <v>0</v>
      </c>
      <c r="AH202" s="212">
        <v>6830.68</v>
      </c>
      <c r="AI202" s="212">
        <v>8265.1299999999992</v>
      </c>
      <c r="AJ202" s="212">
        <v>0</v>
      </c>
      <c r="AK202" s="212">
        <v>0</v>
      </c>
      <c r="AL202" s="212">
        <v>0</v>
      </c>
      <c r="AM202">
        <v>1</v>
      </c>
      <c r="AN202" t="str">
        <f>VLOOKUP(H202,'Base Art'!$A:$AJ,36,FALSE)</f>
        <v>FERRERO ARGENTINA S.A.</v>
      </c>
    </row>
    <row r="203" spans="1:40" x14ac:dyDescent="0.25">
      <c r="A203" s="212" t="s">
        <v>7819</v>
      </c>
      <c r="B203" s="212">
        <v>1</v>
      </c>
      <c r="C203" s="212" t="s">
        <v>7820</v>
      </c>
      <c r="D203" s="212" t="s">
        <v>170</v>
      </c>
      <c r="E203" s="212">
        <v>2</v>
      </c>
      <c r="F203" s="212" t="s">
        <v>7</v>
      </c>
      <c r="G203" s="212" t="s">
        <v>496</v>
      </c>
      <c r="H203" s="212">
        <v>2039</v>
      </c>
      <c r="I203" s="212" t="s">
        <v>497</v>
      </c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>
        <v>1370</v>
      </c>
      <c r="Z203" s="212" t="s">
        <v>400</v>
      </c>
      <c r="AA203" s="212" t="s">
        <v>401</v>
      </c>
      <c r="AB203" s="212">
        <v>25128.146000000001</v>
      </c>
      <c r="AC203" s="212">
        <v>30405.056</v>
      </c>
      <c r="AD203" s="212">
        <v>1</v>
      </c>
      <c r="AE203" s="212">
        <v>0.16669999999999999</v>
      </c>
      <c r="AF203" s="212">
        <v>1.1667000000000001</v>
      </c>
      <c r="AG203" s="212">
        <v>0</v>
      </c>
      <c r="AH203" s="212">
        <v>29316.17</v>
      </c>
      <c r="AI203" s="212">
        <v>35472.57</v>
      </c>
      <c r="AJ203" s="212">
        <v>0</v>
      </c>
      <c r="AK203" s="212">
        <v>0</v>
      </c>
      <c r="AL203" s="212">
        <v>0</v>
      </c>
      <c r="AM203">
        <v>1</v>
      </c>
      <c r="AN203" t="str">
        <f>VLOOKUP(H203,'Base Art'!$A:$AJ,36,FALSE)</f>
        <v>ENERGY GROUP S.R.L.</v>
      </c>
    </row>
    <row r="204" spans="1:40" x14ac:dyDescent="0.25">
      <c r="A204" s="212" t="s">
        <v>7819</v>
      </c>
      <c r="B204" s="212">
        <v>1</v>
      </c>
      <c r="C204" s="212" t="s">
        <v>7820</v>
      </c>
      <c r="D204" s="212" t="s">
        <v>170</v>
      </c>
      <c r="E204" s="212">
        <v>2</v>
      </c>
      <c r="F204" s="212" t="s">
        <v>7</v>
      </c>
      <c r="G204" s="212" t="s">
        <v>500</v>
      </c>
      <c r="H204" s="212">
        <v>2338</v>
      </c>
      <c r="I204" s="212" t="s">
        <v>501</v>
      </c>
      <c r="J204" s="212"/>
      <c r="K204" s="212"/>
      <c r="L204" s="212"/>
      <c r="M204" s="212"/>
      <c r="N204" s="212"/>
      <c r="O204" s="212"/>
      <c r="P204" s="212">
        <v>1086</v>
      </c>
      <c r="Q204" s="212" t="s">
        <v>502</v>
      </c>
      <c r="R204" s="212" t="s">
        <v>503</v>
      </c>
      <c r="S204" s="212"/>
      <c r="T204" s="212"/>
      <c r="U204" s="212"/>
      <c r="V204" s="212"/>
      <c r="W204" s="212"/>
      <c r="X204" s="212"/>
      <c r="Y204" s="212">
        <v>1373</v>
      </c>
      <c r="Z204" s="212" t="s">
        <v>386</v>
      </c>
      <c r="AA204" s="212" t="s">
        <v>387</v>
      </c>
      <c r="AB204" s="212">
        <v>30604.646000000001</v>
      </c>
      <c r="AC204" s="212">
        <v>37934.851999999999</v>
      </c>
      <c r="AD204" s="212">
        <v>0.66669999999999996</v>
      </c>
      <c r="AE204" s="212">
        <v>0</v>
      </c>
      <c r="AF204" s="212">
        <v>0.66669999999999996</v>
      </c>
      <c r="AG204" s="212">
        <v>0</v>
      </c>
      <c r="AH204" s="212">
        <v>20403.099999999999</v>
      </c>
      <c r="AI204" s="212">
        <v>25289.9</v>
      </c>
      <c r="AJ204" s="212">
        <v>1</v>
      </c>
      <c r="AK204" s="212">
        <v>0.67</v>
      </c>
      <c r="AL204" s="212">
        <v>0</v>
      </c>
      <c r="AM204">
        <v>1</v>
      </c>
      <c r="AN204" t="str">
        <f>VLOOKUP(H204,'Base Art'!$A:$AJ,36,FALSE)</f>
        <v>DON SATUR S.R.L.</v>
      </c>
    </row>
    <row r="205" spans="1:40" x14ac:dyDescent="0.25">
      <c r="A205" s="212" t="s">
        <v>7819</v>
      </c>
      <c r="B205" s="212">
        <v>1</v>
      </c>
      <c r="C205" s="212" t="s">
        <v>7820</v>
      </c>
      <c r="D205" s="212" t="s">
        <v>170</v>
      </c>
      <c r="E205" s="212">
        <v>2</v>
      </c>
      <c r="F205" s="212" t="s">
        <v>7</v>
      </c>
      <c r="G205" s="212" t="s">
        <v>504</v>
      </c>
      <c r="H205" s="212">
        <v>2339</v>
      </c>
      <c r="I205" s="212" t="s">
        <v>505</v>
      </c>
      <c r="J205" s="212"/>
      <c r="K205" s="212"/>
      <c r="L205" s="212"/>
      <c r="M205" s="212"/>
      <c r="N205" s="212"/>
      <c r="O205" s="212"/>
      <c r="P205" s="212">
        <v>1086</v>
      </c>
      <c r="Q205" s="212" t="s">
        <v>502</v>
      </c>
      <c r="R205" s="212" t="s">
        <v>503</v>
      </c>
      <c r="S205" s="212"/>
      <c r="T205" s="212"/>
      <c r="U205" s="212"/>
      <c r="V205" s="212"/>
      <c r="W205" s="212"/>
      <c r="X205" s="212"/>
      <c r="Y205" s="212">
        <v>1373</v>
      </c>
      <c r="Z205" s="212" t="s">
        <v>386</v>
      </c>
      <c r="AA205" s="212" t="s">
        <v>387</v>
      </c>
      <c r="AB205" s="212">
        <v>25622.441999999999</v>
      </c>
      <c r="AC205" s="212">
        <v>31638.174999999999</v>
      </c>
      <c r="AD205" s="212">
        <v>0.63329999999999997</v>
      </c>
      <c r="AE205" s="212">
        <v>0.1333</v>
      </c>
      <c r="AF205" s="212">
        <v>0.76670000000000005</v>
      </c>
      <c r="AG205" s="212">
        <v>0</v>
      </c>
      <c r="AH205" s="212">
        <v>19643.87</v>
      </c>
      <c r="AI205" s="212">
        <v>24255.93</v>
      </c>
      <c r="AJ205" s="212">
        <v>1</v>
      </c>
      <c r="AK205" s="212">
        <v>0.77</v>
      </c>
      <c r="AL205" s="212">
        <v>0</v>
      </c>
      <c r="AM205">
        <v>1</v>
      </c>
      <c r="AN205" t="str">
        <f>VLOOKUP(H205,'Base Art'!$A:$AJ,36,FALSE)</f>
        <v>DON SATUR S.R.L.</v>
      </c>
    </row>
    <row r="206" spans="1:40" x14ac:dyDescent="0.25">
      <c r="A206" s="212" t="s">
        <v>7819</v>
      </c>
      <c r="B206" s="212">
        <v>1</v>
      </c>
      <c r="C206" s="212" t="s">
        <v>7820</v>
      </c>
      <c r="D206" s="212" t="s">
        <v>170</v>
      </c>
      <c r="E206" s="212">
        <v>2</v>
      </c>
      <c r="F206" s="212" t="s">
        <v>7</v>
      </c>
      <c r="G206" s="212" t="s">
        <v>1086</v>
      </c>
      <c r="H206" s="212">
        <v>2419</v>
      </c>
      <c r="I206" s="212" t="s">
        <v>1087</v>
      </c>
      <c r="J206" s="212"/>
      <c r="K206" s="212"/>
      <c r="L206" s="212"/>
      <c r="M206" s="212"/>
      <c r="N206" s="212"/>
      <c r="O206" s="212"/>
      <c r="P206" s="212">
        <v>1102</v>
      </c>
      <c r="Q206" s="212" t="s">
        <v>398</v>
      </c>
      <c r="R206" s="212" t="s">
        <v>399</v>
      </c>
      <c r="S206" s="212"/>
      <c r="T206" s="212"/>
      <c r="U206" s="212"/>
      <c r="V206" s="212"/>
      <c r="W206" s="212"/>
      <c r="X206" s="212"/>
      <c r="Y206" s="212">
        <v>1370</v>
      </c>
      <c r="Z206" s="212" t="s">
        <v>400</v>
      </c>
      <c r="AA206" s="212" t="s">
        <v>401</v>
      </c>
      <c r="AB206" s="212">
        <v>11969.85</v>
      </c>
      <c r="AC206" s="212">
        <v>14830.642</v>
      </c>
      <c r="AD206" s="212">
        <v>0.25</v>
      </c>
      <c r="AE206" s="212">
        <v>0</v>
      </c>
      <c r="AF206" s="212">
        <v>0.25</v>
      </c>
      <c r="AG206" s="212">
        <v>0</v>
      </c>
      <c r="AH206" s="212">
        <v>2992.46</v>
      </c>
      <c r="AI206" s="212">
        <v>3707.66</v>
      </c>
      <c r="AJ206" s="212">
        <v>0</v>
      </c>
      <c r="AK206" s="212">
        <v>0</v>
      </c>
      <c r="AL206" s="212">
        <v>0</v>
      </c>
      <c r="AM206">
        <v>1</v>
      </c>
      <c r="AN206" t="str">
        <f>VLOOKUP(H206,'Base Art'!$A:$AJ,36,FALSE)</f>
        <v>LICORES ARGENTINOS SA</v>
      </c>
    </row>
    <row r="207" spans="1:40" x14ac:dyDescent="0.25">
      <c r="A207" s="212" t="s">
        <v>7819</v>
      </c>
      <c r="B207" s="212">
        <v>1</v>
      </c>
      <c r="C207" s="212" t="s">
        <v>7820</v>
      </c>
      <c r="D207" s="212" t="s">
        <v>170</v>
      </c>
      <c r="E207" s="212">
        <v>2</v>
      </c>
      <c r="F207" s="212" t="s">
        <v>7</v>
      </c>
      <c r="G207" s="212" t="s">
        <v>1255</v>
      </c>
      <c r="H207" s="212">
        <v>2527</v>
      </c>
      <c r="I207" s="212" t="s">
        <v>1256</v>
      </c>
      <c r="J207" s="212">
        <v>1194</v>
      </c>
      <c r="K207" s="212" t="s">
        <v>310</v>
      </c>
      <c r="L207" s="212" t="s">
        <v>311</v>
      </c>
      <c r="M207" s="212"/>
      <c r="N207" s="212"/>
      <c r="O207" s="212"/>
      <c r="P207" s="212">
        <v>1100</v>
      </c>
      <c r="Q207" s="212" t="s">
        <v>1257</v>
      </c>
      <c r="R207" s="212" t="s">
        <v>1258</v>
      </c>
      <c r="S207" s="212"/>
      <c r="T207" s="212"/>
      <c r="U207" s="212"/>
      <c r="V207" s="212"/>
      <c r="W207" s="212"/>
      <c r="X207" s="212"/>
      <c r="Y207" s="212">
        <v>1375</v>
      </c>
      <c r="Z207" s="212" t="s">
        <v>314</v>
      </c>
      <c r="AA207" s="212" t="s">
        <v>315</v>
      </c>
      <c r="AB207" s="212">
        <v>59574.720000000001</v>
      </c>
      <c r="AC207" s="212">
        <v>73813.077999999994</v>
      </c>
      <c r="AD207" s="212">
        <v>4.1700000000000001E-2</v>
      </c>
      <c r="AE207" s="212">
        <v>0</v>
      </c>
      <c r="AF207" s="212">
        <v>4.1700000000000001E-2</v>
      </c>
      <c r="AG207" s="212">
        <v>0</v>
      </c>
      <c r="AH207" s="212">
        <v>2482.2800000000002</v>
      </c>
      <c r="AI207" s="212">
        <v>3075.54</v>
      </c>
      <c r="AJ207" s="212">
        <v>0</v>
      </c>
      <c r="AK207" s="212">
        <v>0</v>
      </c>
      <c r="AL207" s="212">
        <v>0</v>
      </c>
      <c r="AM207">
        <v>1</v>
      </c>
      <c r="AN207" t="str">
        <f>VLOOKUP(H207,'Base Art'!$A:$AJ,36,FALSE)</f>
        <v>MASTERFOODS ARGENTINA LTD.</v>
      </c>
    </row>
    <row r="208" spans="1:40" x14ac:dyDescent="0.25">
      <c r="A208" s="212" t="s">
        <v>7819</v>
      </c>
      <c r="B208" s="212">
        <v>1</v>
      </c>
      <c r="C208" s="212" t="s">
        <v>7820</v>
      </c>
      <c r="D208" s="212" t="s">
        <v>170</v>
      </c>
      <c r="E208" s="212">
        <v>2</v>
      </c>
      <c r="F208" s="212" t="s">
        <v>7</v>
      </c>
      <c r="G208" s="212" t="s">
        <v>960</v>
      </c>
      <c r="H208" s="212">
        <v>2885</v>
      </c>
      <c r="I208" s="212" t="s">
        <v>961</v>
      </c>
      <c r="J208" s="212">
        <v>1193</v>
      </c>
      <c r="K208" s="212" t="s">
        <v>506</v>
      </c>
      <c r="L208" s="212" t="s">
        <v>507</v>
      </c>
      <c r="M208" s="212"/>
      <c r="N208" s="212"/>
      <c r="O208" s="212"/>
      <c r="P208" s="212">
        <v>1133</v>
      </c>
      <c r="Q208" s="212" t="s">
        <v>508</v>
      </c>
      <c r="R208" s="212" t="s">
        <v>509</v>
      </c>
      <c r="S208" s="212"/>
      <c r="T208" s="212"/>
      <c r="U208" s="212"/>
      <c r="V208" s="212"/>
      <c r="W208" s="212"/>
      <c r="X208" s="212"/>
      <c r="Y208" s="212">
        <v>1375</v>
      </c>
      <c r="Z208" s="212" t="s">
        <v>314</v>
      </c>
      <c r="AA208" s="212" t="s">
        <v>315</v>
      </c>
      <c r="AB208" s="212">
        <v>59574.720000000001</v>
      </c>
      <c r="AC208" s="212">
        <v>73813.077999999994</v>
      </c>
      <c r="AD208" s="212">
        <v>4.1700000000000001E-2</v>
      </c>
      <c r="AE208" s="212">
        <v>0</v>
      </c>
      <c r="AF208" s="212">
        <v>4.1700000000000001E-2</v>
      </c>
      <c r="AG208" s="212">
        <v>0</v>
      </c>
      <c r="AH208" s="212">
        <v>2482.2800000000002</v>
      </c>
      <c r="AI208" s="212">
        <v>3075.54</v>
      </c>
      <c r="AJ208" s="212">
        <v>0</v>
      </c>
      <c r="AK208" s="212">
        <v>0</v>
      </c>
      <c r="AL208" s="212">
        <v>0</v>
      </c>
      <c r="AM208">
        <v>1</v>
      </c>
      <c r="AN208" t="str">
        <f>VLOOKUP(H208,'Base Art'!$A:$AJ,36,FALSE)</f>
        <v>MASTERFOODS ARGENTINA LTD.</v>
      </c>
    </row>
    <row r="209" spans="1:40" x14ac:dyDescent="0.25">
      <c r="A209" s="212" t="s">
        <v>7819</v>
      </c>
      <c r="B209" s="212">
        <v>1</v>
      </c>
      <c r="C209" s="212" t="s">
        <v>7820</v>
      </c>
      <c r="D209" s="212" t="s">
        <v>170</v>
      </c>
      <c r="E209" s="212">
        <v>2</v>
      </c>
      <c r="F209" s="212" t="s">
        <v>7</v>
      </c>
      <c r="G209" s="212" t="s">
        <v>518</v>
      </c>
      <c r="H209" s="212">
        <v>3237</v>
      </c>
      <c r="I209" s="212" t="s">
        <v>519</v>
      </c>
      <c r="J209" s="212">
        <v>1477</v>
      </c>
      <c r="K209" s="212" t="s">
        <v>512</v>
      </c>
      <c r="L209" s="212" t="s">
        <v>513</v>
      </c>
      <c r="M209" s="212"/>
      <c r="N209" s="212"/>
      <c r="O209" s="212"/>
      <c r="P209" s="212">
        <v>1093</v>
      </c>
      <c r="Q209" s="212" t="s">
        <v>520</v>
      </c>
      <c r="R209" s="212" t="s">
        <v>521</v>
      </c>
      <c r="S209" s="212"/>
      <c r="T209" s="212"/>
      <c r="U209" s="212"/>
      <c r="V209" s="212"/>
      <c r="W209" s="212"/>
      <c r="X209" s="212"/>
      <c r="Y209" s="212">
        <v>1373</v>
      </c>
      <c r="Z209" s="212" t="s">
        <v>386</v>
      </c>
      <c r="AA209" s="212" t="s">
        <v>387</v>
      </c>
      <c r="AB209" s="212">
        <v>97975.453999999998</v>
      </c>
      <c r="AC209" s="212">
        <v>119586.03599999999</v>
      </c>
      <c r="AD209" s="212">
        <v>1.6667000000000001</v>
      </c>
      <c r="AE209" s="212">
        <v>0</v>
      </c>
      <c r="AF209" s="212">
        <v>1.6667000000000001</v>
      </c>
      <c r="AG209" s="212">
        <v>0</v>
      </c>
      <c r="AH209" s="212">
        <v>163292.42000000001</v>
      </c>
      <c r="AI209" s="212">
        <v>199310.06</v>
      </c>
      <c r="AJ209" s="212">
        <v>0</v>
      </c>
      <c r="AK209" s="212">
        <v>0</v>
      </c>
      <c r="AL209" s="212">
        <v>0</v>
      </c>
      <c r="AM209">
        <v>1</v>
      </c>
      <c r="AN209" t="str">
        <f>VLOOKUP(H209,'Base Art'!$A:$AJ,36,FALSE)</f>
        <v>ESTABLECIM. MODELO LAS COLONIAS S.A</v>
      </c>
    </row>
    <row r="210" spans="1:40" x14ac:dyDescent="0.25">
      <c r="A210" s="212" t="s">
        <v>7819</v>
      </c>
      <c r="B210" s="212">
        <v>1</v>
      </c>
      <c r="C210" s="212" t="s">
        <v>7820</v>
      </c>
      <c r="D210" s="212" t="s">
        <v>170</v>
      </c>
      <c r="E210" s="212">
        <v>2</v>
      </c>
      <c r="F210" s="212" t="s">
        <v>7</v>
      </c>
      <c r="G210" s="212" t="s">
        <v>522</v>
      </c>
      <c r="H210" s="212">
        <v>3238</v>
      </c>
      <c r="I210" s="212" t="s">
        <v>523</v>
      </c>
      <c r="J210" s="212">
        <v>1477</v>
      </c>
      <c r="K210" s="212" t="s">
        <v>512</v>
      </c>
      <c r="L210" s="212" t="s">
        <v>513</v>
      </c>
      <c r="M210" s="212"/>
      <c r="N210" s="212"/>
      <c r="O210" s="212"/>
      <c r="P210" s="212">
        <v>1093</v>
      </c>
      <c r="Q210" s="212" t="s">
        <v>520</v>
      </c>
      <c r="R210" s="212" t="s">
        <v>521</v>
      </c>
      <c r="S210" s="212"/>
      <c r="T210" s="212"/>
      <c r="U210" s="212"/>
      <c r="V210" s="212"/>
      <c r="W210" s="212"/>
      <c r="X210" s="212"/>
      <c r="Y210" s="212">
        <v>1373</v>
      </c>
      <c r="Z210" s="212" t="s">
        <v>386</v>
      </c>
      <c r="AA210" s="212" t="s">
        <v>387</v>
      </c>
      <c r="AB210" s="212">
        <v>97078.724000000002</v>
      </c>
      <c r="AC210" s="212">
        <v>118378.628</v>
      </c>
      <c r="AD210" s="212">
        <v>1.5832999999999999</v>
      </c>
      <c r="AE210" s="212">
        <v>0</v>
      </c>
      <c r="AF210" s="212">
        <v>1.5832999999999999</v>
      </c>
      <c r="AG210" s="212">
        <v>0</v>
      </c>
      <c r="AH210" s="212">
        <v>153707.98000000001</v>
      </c>
      <c r="AI210" s="212">
        <v>187432.83</v>
      </c>
      <c r="AJ210" s="212">
        <v>3</v>
      </c>
      <c r="AK210" s="212">
        <v>0.53</v>
      </c>
      <c r="AL210" s="212">
        <v>0</v>
      </c>
      <c r="AM210">
        <v>1</v>
      </c>
      <c r="AN210" t="str">
        <f>VLOOKUP(H210,'Base Art'!$A:$AJ,36,FALSE)</f>
        <v>ESTABLECIM. MODELO LAS COLONIAS S.A</v>
      </c>
    </row>
    <row r="211" spans="1:40" x14ac:dyDescent="0.25">
      <c r="A211" s="212" t="s">
        <v>7819</v>
      </c>
      <c r="B211" s="212">
        <v>1</v>
      </c>
      <c r="C211" s="212" t="s">
        <v>7820</v>
      </c>
      <c r="D211" s="212" t="s">
        <v>170</v>
      </c>
      <c r="E211" s="212">
        <v>2</v>
      </c>
      <c r="F211" s="212" t="s">
        <v>7</v>
      </c>
      <c r="G211" s="212" t="s">
        <v>540</v>
      </c>
      <c r="H211" s="212">
        <v>3586</v>
      </c>
      <c r="I211" s="212" t="s">
        <v>541</v>
      </c>
      <c r="J211" s="212">
        <v>1006</v>
      </c>
      <c r="K211" s="212" t="s">
        <v>350</v>
      </c>
      <c r="L211" s="212" t="s">
        <v>351</v>
      </c>
      <c r="M211" s="212"/>
      <c r="N211" s="212"/>
      <c r="O211" s="212"/>
      <c r="P211" s="212">
        <v>1004</v>
      </c>
      <c r="Q211" s="212" t="s">
        <v>352</v>
      </c>
      <c r="R211" s="212" t="s">
        <v>353</v>
      </c>
      <c r="S211" s="212"/>
      <c r="T211" s="212"/>
      <c r="U211" s="212"/>
      <c r="V211" s="212"/>
      <c r="W211" s="212"/>
      <c r="X211" s="212"/>
      <c r="Y211" s="212">
        <v>1369</v>
      </c>
      <c r="Z211" s="212" t="s">
        <v>354</v>
      </c>
      <c r="AA211" s="212" t="s">
        <v>355</v>
      </c>
      <c r="AB211" s="212">
        <v>5698.2560000000003</v>
      </c>
      <c r="AC211" s="212">
        <v>6894.8990000000003</v>
      </c>
      <c r="AD211" s="212">
        <v>0.1</v>
      </c>
      <c r="AE211" s="212">
        <v>0</v>
      </c>
      <c r="AF211" s="212">
        <v>0.1</v>
      </c>
      <c r="AG211" s="212">
        <v>0</v>
      </c>
      <c r="AH211" s="212">
        <v>569.83000000000004</v>
      </c>
      <c r="AI211" s="212">
        <v>689.49</v>
      </c>
      <c r="AJ211" s="212">
        <v>0</v>
      </c>
      <c r="AK211" s="212">
        <v>0</v>
      </c>
      <c r="AL211" s="212">
        <v>0</v>
      </c>
      <c r="AM211">
        <v>1</v>
      </c>
      <c r="AN211" t="str">
        <f>VLOOKUP(H211,'Base Art'!$A:$AJ,36,FALSE)</f>
        <v>EST. LAS MARIAS S.A.C.I.F.A.</v>
      </c>
    </row>
    <row r="212" spans="1:40" x14ac:dyDescent="0.25">
      <c r="A212" s="212" t="s">
        <v>7819</v>
      </c>
      <c r="B212" s="212">
        <v>1</v>
      </c>
      <c r="C212" s="212" t="s">
        <v>7820</v>
      </c>
      <c r="D212" s="212" t="s">
        <v>170</v>
      </c>
      <c r="E212" s="212">
        <v>2</v>
      </c>
      <c r="F212" s="212" t="s">
        <v>7</v>
      </c>
      <c r="G212" s="212" t="s">
        <v>542</v>
      </c>
      <c r="H212" s="212">
        <v>3994</v>
      </c>
      <c r="I212" s="212" t="s">
        <v>543</v>
      </c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>
        <v>1373</v>
      </c>
      <c r="Z212" s="212" t="s">
        <v>386</v>
      </c>
      <c r="AA212" s="212" t="s">
        <v>387</v>
      </c>
      <c r="AB212" s="212">
        <v>60002.6</v>
      </c>
      <c r="AC212" s="212">
        <v>72603.145999999993</v>
      </c>
      <c r="AD212" s="212">
        <v>8.3299999999999999E-2</v>
      </c>
      <c r="AE212" s="212">
        <v>1.67E-2</v>
      </c>
      <c r="AF212" s="212">
        <v>0.1</v>
      </c>
      <c r="AG212" s="212">
        <v>0</v>
      </c>
      <c r="AH212" s="212">
        <v>6000.26</v>
      </c>
      <c r="AI212" s="212">
        <v>7260.31</v>
      </c>
      <c r="AJ212" s="212">
        <v>0</v>
      </c>
      <c r="AK212" s="212">
        <v>0</v>
      </c>
      <c r="AL212" s="212">
        <v>0</v>
      </c>
      <c r="AM212">
        <v>1</v>
      </c>
      <c r="AN212" t="str">
        <f>VLOOKUP(H212,'Base Art'!$A:$AJ,36,FALSE)</f>
        <v>MONDELEZ ARGENTINA S.A.</v>
      </c>
    </row>
    <row r="213" spans="1:40" x14ac:dyDescent="0.25">
      <c r="A213" s="212" t="s">
        <v>7819</v>
      </c>
      <c r="B213" s="212">
        <v>1</v>
      </c>
      <c r="C213" s="212" t="s">
        <v>7820</v>
      </c>
      <c r="D213" s="212" t="s">
        <v>170</v>
      </c>
      <c r="E213" s="212">
        <v>2</v>
      </c>
      <c r="F213" s="212" t="s">
        <v>7</v>
      </c>
      <c r="G213" s="212" t="s">
        <v>546</v>
      </c>
      <c r="H213" s="212">
        <v>4117</v>
      </c>
      <c r="I213" s="212" t="s">
        <v>547</v>
      </c>
      <c r="J213" s="212">
        <v>1019</v>
      </c>
      <c r="K213" s="212" t="s">
        <v>266</v>
      </c>
      <c r="L213" s="212" t="s">
        <v>297</v>
      </c>
      <c r="M213" s="212"/>
      <c r="N213" s="212"/>
      <c r="O213" s="212"/>
      <c r="P213" s="212">
        <v>1020</v>
      </c>
      <c r="Q213" s="212" t="s">
        <v>298</v>
      </c>
      <c r="R213" s="212" t="s">
        <v>299</v>
      </c>
      <c r="S213" s="212"/>
      <c r="T213" s="212"/>
      <c r="U213" s="212"/>
      <c r="V213" s="212"/>
      <c r="W213" s="212"/>
      <c r="X213" s="212"/>
      <c r="Y213" s="212">
        <v>1402</v>
      </c>
      <c r="Z213" s="212" t="s">
        <v>300</v>
      </c>
      <c r="AA213" s="212" t="s">
        <v>301</v>
      </c>
      <c r="AB213" s="212">
        <v>161202.37299999999</v>
      </c>
      <c r="AC213" s="212">
        <v>199729.74400000001</v>
      </c>
      <c r="AD213" s="212">
        <v>0.33329999999999999</v>
      </c>
      <c r="AE213" s="212">
        <v>0</v>
      </c>
      <c r="AF213" s="212">
        <v>0.33329999999999999</v>
      </c>
      <c r="AG213" s="212">
        <v>0</v>
      </c>
      <c r="AH213" s="212">
        <v>53734.12</v>
      </c>
      <c r="AI213" s="212">
        <v>66576.58</v>
      </c>
      <c r="AJ213" s="212">
        <v>1</v>
      </c>
      <c r="AK213" s="212">
        <v>0.33</v>
      </c>
      <c r="AL213" s="212">
        <v>0</v>
      </c>
      <c r="AM213">
        <v>1</v>
      </c>
      <c r="AN213" t="str">
        <f>VLOOKUP(H213,'Base Art'!$A:$AJ,36,FALSE)</f>
        <v>ENERGIZER ARGENTINA S.A.</v>
      </c>
    </row>
    <row r="214" spans="1:40" x14ac:dyDescent="0.25">
      <c r="A214" s="212" t="s">
        <v>7819</v>
      </c>
      <c r="B214" s="212">
        <v>1</v>
      </c>
      <c r="C214" s="212" t="s">
        <v>7820</v>
      </c>
      <c r="D214" s="212" t="s">
        <v>170</v>
      </c>
      <c r="E214" s="212">
        <v>2</v>
      </c>
      <c r="F214" s="212" t="s">
        <v>7</v>
      </c>
      <c r="G214" s="212" t="s">
        <v>556</v>
      </c>
      <c r="H214" s="212">
        <v>4175</v>
      </c>
      <c r="I214" s="212" t="s">
        <v>557</v>
      </c>
      <c r="J214" s="212">
        <v>1416</v>
      </c>
      <c r="K214" s="212" t="s">
        <v>552</v>
      </c>
      <c r="L214" s="212" t="s">
        <v>553</v>
      </c>
      <c r="M214" s="212"/>
      <c r="N214" s="212"/>
      <c r="O214" s="212"/>
      <c r="P214" s="212">
        <v>1070</v>
      </c>
      <c r="Q214" s="212" t="s">
        <v>554</v>
      </c>
      <c r="R214" s="212" t="s">
        <v>555</v>
      </c>
      <c r="S214" s="212"/>
      <c r="T214" s="212"/>
      <c r="U214" s="212"/>
      <c r="V214" s="212"/>
      <c r="W214" s="212"/>
      <c r="X214" s="212"/>
      <c r="Y214" s="212">
        <v>1372</v>
      </c>
      <c r="Z214" s="212" t="s">
        <v>346</v>
      </c>
      <c r="AA214" s="212" t="s">
        <v>347</v>
      </c>
      <c r="AB214" s="212">
        <v>102392.47100000001</v>
      </c>
      <c r="AC214" s="212">
        <v>123894.891</v>
      </c>
      <c r="AD214" s="212">
        <v>0.5</v>
      </c>
      <c r="AE214" s="212">
        <v>0</v>
      </c>
      <c r="AF214" s="212">
        <v>0.5</v>
      </c>
      <c r="AG214" s="212">
        <v>0</v>
      </c>
      <c r="AH214" s="212">
        <v>51196.24</v>
      </c>
      <c r="AI214" s="212">
        <v>61947.45</v>
      </c>
      <c r="AJ214" s="212">
        <v>2</v>
      </c>
      <c r="AK214" s="212">
        <v>0.25</v>
      </c>
      <c r="AL214" s="212">
        <v>0</v>
      </c>
      <c r="AM214">
        <v>1</v>
      </c>
      <c r="AN214" t="str">
        <f>VLOOKUP(H214,'Base Art'!$A:$AJ,36,FALSE)</f>
        <v>ARCOR S.A.I.C.</v>
      </c>
    </row>
    <row r="215" spans="1:40" x14ac:dyDescent="0.25">
      <c r="A215" s="212" t="s">
        <v>7819</v>
      </c>
      <c r="B215" s="212">
        <v>1</v>
      </c>
      <c r="C215" s="212" t="s">
        <v>7820</v>
      </c>
      <c r="D215" s="212" t="s">
        <v>170</v>
      </c>
      <c r="E215" s="212">
        <v>2</v>
      </c>
      <c r="F215" s="212" t="s">
        <v>7</v>
      </c>
      <c r="G215" s="212" t="s">
        <v>558</v>
      </c>
      <c r="H215" s="212">
        <v>4176</v>
      </c>
      <c r="I215" s="212" t="s">
        <v>559</v>
      </c>
      <c r="J215" s="212">
        <v>1416</v>
      </c>
      <c r="K215" s="212" t="s">
        <v>552</v>
      </c>
      <c r="L215" s="212" t="s">
        <v>553</v>
      </c>
      <c r="M215" s="212"/>
      <c r="N215" s="212"/>
      <c r="O215" s="212"/>
      <c r="P215" s="212">
        <v>1070</v>
      </c>
      <c r="Q215" s="212" t="s">
        <v>554</v>
      </c>
      <c r="R215" s="212" t="s">
        <v>555</v>
      </c>
      <c r="S215" s="212"/>
      <c r="T215" s="212"/>
      <c r="U215" s="212"/>
      <c r="V215" s="212"/>
      <c r="W215" s="212"/>
      <c r="X215" s="212"/>
      <c r="Y215" s="212">
        <v>1372</v>
      </c>
      <c r="Z215" s="212" t="s">
        <v>346</v>
      </c>
      <c r="AA215" s="212" t="s">
        <v>347</v>
      </c>
      <c r="AB215" s="212">
        <v>102392.47100000001</v>
      </c>
      <c r="AC215" s="212">
        <v>123894.891</v>
      </c>
      <c r="AD215" s="212">
        <v>0.125</v>
      </c>
      <c r="AE215" s="212">
        <v>0</v>
      </c>
      <c r="AF215" s="212">
        <v>0.125</v>
      </c>
      <c r="AG215" s="212">
        <v>0</v>
      </c>
      <c r="AH215" s="212">
        <v>12799.06</v>
      </c>
      <c r="AI215" s="212">
        <v>15486.86</v>
      </c>
      <c r="AJ215" s="212">
        <v>0</v>
      </c>
      <c r="AK215" s="212">
        <v>0</v>
      </c>
      <c r="AL215" s="212">
        <v>0</v>
      </c>
      <c r="AM215">
        <v>1</v>
      </c>
      <c r="AN215" t="str">
        <f>VLOOKUP(H215,'Base Art'!$A:$AJ,36,FALSE)</f>
        <v>ARCOR S.A.I.C.</v>
      </c>
    </row>
    <row r="216" spans="1:40" x14ac:dyDescent="0.25">
      <c r="A216" s="212" t="s">
        <v>7819</v>
      </c>
      <c r="B216" s="212">
        <v>1</v>
      </c>
      <c r="C216" s="212" t="s">
        <v>7820</v>
      </c>
      <c r="D216" s="212" t="s">
        <v>170</v>
      </c>
      <c r="E216" s="212">
        <v>2</v>
      </c>
      <c r="F216" s="212" t="s">
        <v>7</v>
      </c>
      <c r="G216" s="212" t="s">
        <v>978</v>
      </c>
      <c r="H216" s="212">
        <v>4177</v>
      </c>
      <c r="I216" s="212" t="s">
        <v>979</v>
      </c>
      <c r="J216" s="212">
        <v>1416</v>
      </c>
      <c r="K216" s="212" t="s">
        <v>552</v>
      </c>
      <c r="L216" s="212" t="s">
        <v>553</v>
      </c>
      <c r="M216" s="212"/>
      <c r="N216" s="212"/>
      <c r="O216" s="212"/>
      <c r="P216" s="212">
        <v>1070</v>
      </c>
      <c r="Q216" s="212" t="s">
        <v>554</v>
      </c>
      <c r="R216" s="212" t="s">
        <v>555</v>
      </c>
      <c r="S216" s="212"/>
      <c r="T216" s="212"/>
      <c r="U216" s="212"/>
      <c r="V216" s="212"/>
      <c r="W216" s="212"/>
      <c r="X216" s="212"/>
      <c r="Y216" s="212">
        <v>1372</v>
      </c>
      <c r="Z216" s="212" t="s">
        <v>346</v>
      </c>
      <c r="AA216" s="212" t="s">
        <v>347</v>
      </c>
      <c r="AB216" s="212">
        <v>102392.47100000001</v>
      </c>
      <c r="AC216" s="212">
        <v>123894.891</v>
      </c>
      <c r="AD216" s="212">
        <v>0.375</v>
      </c>
      <c r="AE216" s="212">
        <v>0</v>
      </c>
      <c r="AF216" s="212">
        <v>0.375</v>
      </c>
      <c r="AG216" s="212">
        <v>0</v>
      </c>
      <c r="AH216" s="212">
        <v>38397.18</v>
      </c>
      <c r="AI216" s="212">
        <v>46460.58</v>
      </c>
      <c r="AJ216" s="212">
        <v>0</v>
      </c>
      <c r="AK216" s="212">
        <v>0</v>
      </c>
      <c r="AL216" s="212">
        <v>0</v>
      </c>
      <c r="AM216">
        <v>1</v>
      </c>
      <c r="AN216" t="str">
        <f>VLOOKUP(H216,'Base Art'!$A:$AJ,36,FALSE)</f>
        <v>ARCOR S.A.I.C.</v>
      </c>
    </row>
    <row r="217" spans="1:40" x14ac:dyDescent="0.25">
      <c r="A217" s="212" t="s">
        <v>7819</v>
      </c>
      <c r="B217" s="212">
        <v>1</v>
      </c>
      <c r="C217" s="212" t="s">
        <v>7820</v>
      </c>
      <c r="D217" s="212" t="s">
        <v>170</v>
      </c>
      <c r="E217" s="212">
        <v>2</v>
      </c>
      <c r="F217" s="212" t="s">
        <v>7</v>
      </c>
      <c r="G217" s="212" t="s">
        <v>560</v>
      </c>
      <c r="H217" s="212">
        <v>4386</v>
      </c>
      <c r="I217" s="212" t="s">
        <v>561</v>
      </c>
      <c r="J217" s="212">
        <v>1015</v>
      </c>
      <c r="K217" s="212" t="s">
        <v>562</v>
      </c>
      <c r="L217" s="212" t="s">
        <v>563</v>
      </c>
      <c r="M217" s="212"/>
      <c r="N217" s="212"/>
      <c r="O217" s="212"/>
      <c r="P217" s="212">
        <v>1237</v>
      </c>
      <c r="Q217" s="212" t="s">
        <v>564</v>
      </c>
      <c r="R217" s="212" t="s">
        <v>565</v>
      </c>
      <c r="S217" s="212"/>
      <c r="T217" s="212"/>
      <c r="U217" s="212"/>
      <c r="V217" s="212"/>
      <c r="W217" s="212"/>
      <c r="X217" s="212"/>
      <c r="Y217" s="212">
        <v>1374</v>
      </c>
      <c r="Z217" s="212" t="s">
        <v>336</v>
      </c>
      <c r="AA217" s="212" t="s">
        <v>337</v>
      </c>
      <c r="AB217" s="212">
        <v>17949.096000000001</v>
      </c>
      <c r="AC217" s="212">
        <v>21830.294000000002</v>
      </c>
      <c r="AD217" s="212">
        <v>1.25</v>
      </c>
      <c r="AE217" s="212">
        <v>0</v>
      </c>
      <c r="AF217" s="212">
        <v>1.25</v>
      </c>
      <c r="AG217" s="212">
        <v>0</v>
      </c>
      <c r="AH217" s="212">
        <v>22436.37</v>
      </c>
      <c r="AI217" s="212">
        <v>27287.87</v>
      </c>
      <c r="AJ217" s="212">
        <v>0</v>
      </c>
      <c r="AK217" s="212">
        <v>0</v>
      </c>
      <c r="AL217" s="212">
        <v>0</v>
      </c>
      <c r="AM217">
        <v>1</v>
      </c>
      <c r="AN217" t="str">
        <f>VLOOKUP(H217,'Base Art'!$A:$AJ,36,FALSE)</f>
        <v>EST. LAS MARIAS S.A.C.I.F.A.</v>
      </c>
    </row>
    <row r="218" spans="1:40" x14ac:dyDescent="0.25">
      <c r="A218" s="212" t="s">
        <v>7819</v>
      </c>
      <c r="B218" s="212">
        <v>1</v>
      </c>
      <c r="C218" s="212" t="s">
        <v>7820</v>
      </c>
      <c r="D218" s="212" t="s">
        <v>170</v>
      </c>
      <c r="E218" s="212">
        <v>2</v>
      </c>
      <c r="F218" s="212" t="s">
        <v>7</v>
      </c>
      <c r="G218" s="212" t="s">
        <v>982</v>
      </c>
      <c r="H218" s="212">
        <v>4414</v>
      </c>
      <c r="I218" s="212" t="s">
        <v>983</v>
      </c>
      <c r="J218" s="212"/>
      <c r="K218" s="212"/>
      <c r="L218" s="212"/>
      <c r="M218" s="212"/>
      <c r="N218" s="212"/>
      <c r="O218" s="212"/>
      <c r="P218" s="212">
        <v>1069</v>
      </c>
      <c r="Q218" s="212" t="s">
        <v>340</v>
      </c>
      <c r="R218" s="212" t="s">
        <v>341</v>
      </c>
      <c r="S218" s="212"/>
      <c r="T218" s="212"/>
      <c r="U218" s="212"/>
      <c r="V218" s="212"/>
      <c r="W218" s="212"/>
      <c r="X218" s="212"/>
      <c r="Y218" s="212">
        <v>1374</v>
      </c>
      <c r="Z218" s="212" t="s">
        <v>336</v>
      </c>
      <c r="AA218" s="212" t="s">
        <v>337</v>
      </c>
      <c r="AB218" s="212">
        <v>47321.55</v>
      </c>
      <c r="AC218" s="212">
        <v>58678.720000000001</v>
      </c>
      <c r="AD218" s="212">
        <v>0.1429</v>
      </c>
      <c r="AE218" s="212">
        <v>0</v>
      </c>
      <c r="AF218" s="212">
        <v>0.1429</v>
      </c>
      <c r="AG218" s="212">
        <v>0</v>
      </c>
      <c r="AH218" s="212">
        <v>6760.22</v>
      </c>
      <c r="AI218" s="212">
        <v>8382.67</v>
      </c>
      <c r="AJ218" s="212">
        <v>0</v>
      </c>
      <c r="AK218" s="212">
        <v>0</v>
      </c>
      <c r="AL218" s="212">
        <v>0</v>
      </c>
      <c r="AM218">
        <v>1</v>
      </c>
      <c r="AN218" t="str">
        <f>VLOOKUP(H218,'Base Art'!$A:$AJ,36,FALSE)</f>
        <v>ARCOR S.A.I.C.</v>
      </c>
    </row>
    <row r="219" spans="1:40" x14ac:dyDescent="0.25">
      <c r="A219" s="212" t="s">
        <v>7819</v>
      </c>
      <c r="B219" s="212">
        <v>1</v>
      </c>
      <c r="C219" s="212" t="s">
        <v>7820</v>
      </c>
      <c r="D219" s="212" t="s">
        <v>170</v>
      </c>
      <c r="E219" s="212">
        <v>2</v>
      </c>
      <c r="F219" s="212" t="s">
        <v>7</v>
      </c>
      <c r="G219" s="212" t="s">
        <v>574</v>
      </c>
      <c r="H219" s="212">
        <v>4451</v>
      </c>
      <c r="I219" s="212" t="s">
        <v>575</v>
      </c>
      <c r="J219" s="212">
        <v>1419</v>
      </c>
      <c r="K219" s="212" t="s">
        <v>572</v>
      </c>
      <c r="L219" s="212" t="s">
        <v>573</v>
      </c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2">
        <v>1369</v>
      </c>
      <c r="Z219" s="212" t="s">
        <v>354</v>
      </c>
      <c r="AA219" s="212" t="s">
        <v>355</v>
      </c>
      <c r="AB219" s="212">
        <v>29261.85</v>
      </c>
      <c r="AC219" s="212">
        <v>35406.819000000003</v>
      </c>
      <c r="AD219" s="212">
        <v>4.1700000000000001E-2</v>
      </c>
      <c r="AE219" s="212">
        <v>0</v>
      </c>
      <c r="AF219" s="212">
        <v>4.1700000000000001E-2</v>
      </c>
      <c r="AG219" s="212">
        <v>0</v>
      </c>
      <c r="AH219" s="212">
        <v>1219.24</v>
      </c>
      <c r="AI219" s="212">
        <v>1475.28</v>
      </c>
      <c r="AJ219" s="212">
        <v>0</v>
      </c>
      <c r="AK219" s="212">
        <v>0</v>
      </c>
      <c r="AL219" s="212">
        <v>0</v>
      </c>
      <c r="AM219">
        <v>1</v>
      </c>
      <c r="AN219" t="str">
        <f>VLOOKUP(H219,'Base Art'!$A:$AJ,36,FALSE)</f>
        <v>ARCOR S.A.I.C.</v>
      </c>
    </row>
    <row r="220" spans="1:40" x14ac:dyDescent="0.25">
      <c r="A220" s="212" t="s">
        <v>7819</v>
      </c>
      <c r="B220" s="212">
        <v>1</v>
      </c>
      <c r="C220" s="212" t="s">
        <v>7820</v>
      </c>
      <c r="D220" s="212" t="s">
        <v>170</v>
      </c>
      <c r="E220" s="212">
        <v>2</v>
      </c>
      <c r="F220" s="212" t="s">
        <v>7</v>
      </c>
      <c r="G220" s="212" t="s">
        <v>576</v>
      </c>
      <c r="H220" s="212">
        <v>4452</v>
      </c>
      <c r="I220" s="212" t="s">
        <v>577</v>
      </c>
      <c r="J220" s="212">
        <v>1419</v>
      </c>
      <c r="K220" s="212" t="s">
        <v>572</v>
      </c>
      <c r="L220" s="212" t="s">
        <v>573</v>
      </c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>
        <v>1369</v>
      </c>
      <c r="Z220" s="212" t="s">
        <v>354</v>
      </c>
      <c r="AA220" s="212" t="s">
        <v>355</v>
      </c>
      <c r="AB220" s="212">
        <v>26335.483</v>
      </c>
      <c r="AC220" s="212">
        <v>31865.924999999999</v>
      </c>
      <c r="AD220" s="212">
        <v>4.1700000000000001E-2</v>
      </c>
      <c r="AE220" s="212">
        <v>0</v>
      </c>
      <c r="AF220" s="212">
        <v>4.1700000000000001E-2</v>
      </c>
      <c r="AG220" s="212">
        <v>0</v>
      </c>
      <c r="AH220" s="212">
        <v>1097.31</v>
      </c>
      <c r="AI220" s="212">
        <v>1327.75</v>
      </c>
      <c r="AJ220" s="212">
        <v>0</v>
      </c>
      <c r="AK220" s="212">
        <v>0</v>
      </c>
      <c r="AL220" s="212">
        <v>0</v>
      </c>
      <c r="AM220">
        <v>1</v>
      </c>
      <c r="AN220" t="str">
        <f>VLOOKUP(H220,'Base Art'!$A:$AJ,36,FALSE)</f>
        <v>ARCOR S.A.I.C.</v>
      </c>
    </row>
    <row r="221" spans="1:40" x14ac:dyDescent="0.25">
      <c r="A221" s="212" t="s">
        <v>7819</v>
      </c>
      <c r="B221" s="212">
        <v>1</v>
      </c>
      <c r="C221" s="212" t="s">
        <v>7820</v>
      </c>
      <c r="D221" s="212" t="s">
        <v>170</v>
      </c>
      <c r="E221" s="212">
        <v>2</v>
      </c>
      <c r="F221" s="212" t="s">
        <v>7</v>
      </c>
      <c r="G221" s="212" t="s">
        <v>1631</v>
      </c>
      <c r="H221" s="212">
        <v>4460</v>
      </c>
      <c r="I221" s="212" t="s">
        <v>1632</v>
      </c>
      <c r="J221" s="212">
        <v>1419</v>
      </c>
      <c r="K221" s="212" t="s">
        <v>572</v>
      </c>
      <c r="L221" s="212" t="s">
        <v>573</v>
      </c>
      <c r="M221" s="212"/>
      <c r="N221" s="212"/>
      <c r="O221" s="212"/>
      <c r="P221" s="212">
        <v>1333</v>
      </c>
      <c r="Q221" s="212" t="s">
        <v>1002</v>
      </c>
      <c r="R221" s="212" t="s">
        <v>1003</v>
      </c>
      <c r="S221" s="212"/>
      <c r="T221" s="212"/>
      <c r="U221" s="212"/>
      <c r="V221" s="212"/>
      <c r="W221" s="212"/>
      <c r="X221" s="212"/>
      <c r="Y221" s="212">
        <v>1369</v>
      </c>
      <c r="Z221" s="212" t="s">
        <v>354</v>
      </c>
      <c r="AA221" s="212" t="s">
        <v>355</v>
      </c>
      <c r="AB221" s="212">
        <v>24392.15</v>
      </c>
      <c r="AC221" s="212">
        <v>29514.504000000001</v>
      </c>
      <c r="AD221" s="212">
        <v>0.16669999999999999</v>
      </c>
      <c r="AE221" s="212">
        <v>0</v>
      </c>
      <c r="AF221" s="212">
        <v>0.16669999999999999</v>
      </c>
      <c r="AG221" s="212">
        <v>0</v>
      </c>
      <c r="AH221" s="212">
        <v>4065.36</v>
      </c>
      <c r="AI221" s="212">
        <v>4919.08</v>
      </c>
      <c r="AJ221" s="212">
        <v>0</v>
      </c>
      <c r="AK221" s="212">
        <v>0</v>
      </c>
      <c r="AL221" s="212">
        <v>0</v>
      </c>
      <c r="AM221">
        <v>1</v>
      </c>
      <c r="AN221" t="str">
        <f>VLOOKUP(H221,'Base Art'!$A:$AJ,36,FALSE)</f>
        <v>ARCOR S.A.I.C.</v>
      </c>
    </row>
    <row r="222" spans="1:40" x14ac:dyDescent="0.25">
      <c r="A222" s="212" t="s">
        <v>7819</v>
      </c>
      <c r="B222" s="212">
        <v>1</v>
      </c>
      <c r="C222" s="212" t="s">
        <v>7820</v>
      </c>
      <c r="D222" s="212" t="s">
        <v>170</v>
      </c>
      <c r="E222" s="212">
        <v>2</v>
      </c>
      <c r="F222" s="212" t="s">
        <v>7</v>
      </c>
      <c r="G222" s="212" t="s">
        <v>7671</v>
      </c>
      <c r="H222" s="212">
        <v>4560</v>
      </c>
      <c r="I222" s="212" t="s">
        <v>2598</v>
      </c>
      <c r="J222" s="212">
        <v>1006</v>
      </c>
      <c r="K222" s="212" t="s">
        <v>350</v>
      </c>
      <c r="L222" s="212" t="s">
        <v>351</v>
      </c>
      <c r="M222" s="212"/>
      <c r="N222" s="212"/>
      <c r="O222" s="212"/>
      <c r="P222" s="212">
        <v>1004</v>
      </c>
      <c r="Q222" s="212" t="s">
        <v>352</v>
      </c>
      <c r="R222" s="212" t="s">
        <v>353</v>
      </c>
      <c r="S222" s="212"/>
      <c r="T222" s="212"/>
      <c r="U222" s="212"/>
      <c r="V222" s="212"/>
      <c r="W222" s="212"/>
      <c r="X222" s="212"/>
      <c r="Y222" s="212">
        <v>1369</v>
      </c>
      <c r="Z222" s="212" t="s">
        <v>354</v>
      </c>
      <c r="AA222" s="212" t="s">
        <v>355</v>
      </c>
      <c r="AB222" s="212">
        <v>9634.61</v>
      </c>
      <c r="AC222" s="212">
        <v>11946.919</v>
      </c>
      <c r="AD222" s="212">
        <v>0.16669999999999999</v>
      </c>
      <c r="AE222" s="212">
        <v>0</v>
      </c>
      <c r="AF222" s="212">
        <v>0.16669999999999999</v>
      </c>
      <c r="AG222" s="212">
        <v>0</v>
      </c>
      <c r="AH222" s="212">
        <v>1605.77</v>
      </c>
      <c r="AI222" s="212">
        <v>1991.15</v>
      </c>
      <c r="AJ222" s="212">
        <v>1</v>
      </c>
      <c r="AK222" s="212">
        <v>0.17</v>
      </c>
      <c r="AL222" s="212">
        <v>0</v>
      </c>
      <c r="AM222">
        <v>1</v>
      </c>
      <c r="AN222" t="str">
        <f>VLOOKUP(H222,'Base Art'!$A:$AJ,36,FALSE)</f>
        <v>EST. LAS MARIAS S.A.C.I.F.A.</v>
      </c>
    </row>
    <row r="223" spans="1:40" x14ac:dyDescent="0.25">
      <c r="A223" s="212" t="s">
        <v>7819</v>
      </c>
      <c r="B223" s="212">
        <v>1</v>
      </c>
      <c r="C223" s="212" t="s">
        <v>7820</v>
      </c>
      <c r="D223" s="212" t="s">
        <v>170</v>
      </c>
      <c r="E223" s="212">
        <v>2</v>
      </c>
      <c r="F223" s="212" t="s">
        <v>7</v>
      </c>
      <c r="G223" s="212" t="s">
        <v>584</v>
      </c>
      <c r="H223" s="212">
        <v>4781</v>
      </c>
      <c r="I223" s="212" t="s">
        <v>585</v>
      </c>
      <c r="J223" s="212">
        <v>1006</v>
      </c>
      <c r="K223" s="212" t="s">
        <v>350</v>
      </c>
      <c r="L223" s="212" t="s">
        <v>351</v>
      </c>
      <c r="M223" s="212"/>
      <c r="N223" s="212"/>
      <c r="O223" s="212"/>
      <c r="P223" s="212">
        <v>1005</v>
      </c>
      <c r="Q223" s="212" t="s">
        <v>582</v>
      </c>
      <c r="R223" s="212" t="s">
        <v>583</v>
      </c>
      <c r="S223" s="212"/>
      <c r="T223" s="212"/>
      <c r="U223" s="212"/>
      <c r="V223" s="212"/>
      <c r="W223" s="212"/>
      <c r="X223" s="212"/>
      <c r="Y223" s="212">
        <v>1369</v>
      </c>
      <c r="Z223" s="212" t="s">
        <v>354</v>
      </c>
      <c r="AA223" s="212" t="s">
        <v>355</v>
      </c>
      <c r="AB223" s="212">
        <v>12586.98</v>
      </c>
      <c r="AC223" s="212">
        <v>15230.243</v>
      </c>
      <c r="AD223" s="212">
        <v>0.3</v>
      </c>
      <c r="AE223" s="212">
        <v>0</v>
      </c>
      <c r="AF223" s="212">
        <v>0.3</v>
      </c>
      <c r="AG223" s="212">
        <v>0</v>
      </c>
      <c r="AH223" s="212">
        <v>3776.09</v>
      </c>
      <c r="AI223" s="212">
        <v>4569.07</v>
      </c>
      <c r="AJ223" s="212">
        <v>0</v>
      </c>
      <c r="AK223" s="212">
        <v>0</v>
      </c>
      <c r="AL223" s="212">
        <v>0</v>
      </c>
      <c r="AM223">
        <v>1</v>
      </c>
      <c r="AN223" t="str">
        <f>VLOOKUP(H223,'Base Art'!$A:$AJ,36,FALSE)</f>
        <v>EST. LAS MARIAS S.A.C.I.F.A.</v>
      </c>
    </row>
    <row r="224" spans="1:40" x14ac:dyDescent="0.25">
      <c r="A224" s="212" t="s">
        <v>7819</v>
      </c>
      <c r="B224" s="212">
        <v>1</v>
      </c>
      <c r="C224" s="212" t="s">
        <v>7820</v>
      </c>
      <c r="D224" s="212" t="s">
        <v>170</v>
      </c>
      <c r="E224" s="212">
        <v>2</v>
      </c>
      <c r="F224" s="212" t="s">
        <v>7</v>
      </c>
      <c r="G224" s="212" t="s">
        <v>594</v>
      </c>
      <c r="H224" s="212">
        <v>4828</v>
      </c>
      <c r="I224" s="212" t="s">
        <v>595</v>
      </c>
      <c r="J224" s="212">
        <v>1413</v>
      </c>
      <c r="K224" s="212" t="s">
        <v>334</v>
      </c>
      <c r="L224" s="212" t="s">
        <v>335</v>
      </c>
      <c r="M224" s="212"/>
      <c r="N224" s="212"/>
      <c r="O224" s="212"/>
      <c r="P224" s="212">
        <v>1069</v>
      </c>
      <c r="Q224" s="212" t="s">
        <v>340</v>
      </c>
      <c r="R224" s="212" t="s">
        <v>341</v>
      </c>
      <c r="S224" s="212"/>
      <c r="T224" s="212"/>
      <c r="U224" s="212"/>
      <c r="V224" s="212"/>
      <c r="W224" s="212"/>
      <c r="X224" s="212"/>
      <c r="Y224" s="212">
        <v>1374</v>
      </c>
      <c r="Z224" s="212" t="s">
        <v>336</v>
      </c>
      <c r="AA224" s="212" t="s">
        <v>337</v>
      </c>
      <c r="AB224" s="212">
        <v>77698.627999999997</v>
      </c>
      <c r="AC224" s="212">
        <v>94015.334000000003</v>
      </c>
      <c r="AD224" s="212">
        <v>0.1</v>
      </c>
      <c r="AE224" s="212">
        <v>0</v>
      </c>
      <c r="AF224" s="212">
        <v>0.1</v>
      </c>
      <c r="AG224" s="212">
        <v>0</v>
      </c>
      <c r="AH224" s="212">
        <v>7769.86</v>
      </c>
      <c r="AI224" s="212">
        <v>9401.5300000000007</v>
      </c>
      <c r="AJ224" s="212">
        <v>0</v>
      </c>
      <c r="AK224" s="212">
        <v>0</v>
      </c>
      <c r="AL224" s="212">
        <v>0</v>
      </c>
      <c r="AM224">
        <v>1</v>
      </c>
      <c r="AN224" t="str">
        <f>VLOOKUP(H224,'Base Art'!$A:$AJ,36,FALSE)</f>
        <v>ARCOR S.A.I.C.</v>
      </c>
    </row>
    <row r="225" spans="1:40" x14ac:dyDescent="0.25">
      <c r="A225" s="212" t="s">
        <v>7819</v>
      </c>
      <c r="B225" s="212">
        <v>1</v>
      </c>
      <c r="C225" s="212" t="s">
        <v>7820</v>
      </c>
      <c r="D225" s="212" t="s">
        <v>170</v>
      </c>
      <c r="E225" s="212">
        <v>2</v>
      </c>
      <c r="F225" s="212" t="s">
        <v>7</v>
      </c>
      <c r="G225" s="212" t="s">
        <v>596</v>
      </c>
      <c r="H225" s="212">
        <v>4940</v>
      </c>
      <c r="I225" s="212" t="s">
        <v>597</v>
      </c>
      <c r="J225" s="212"/>
      <c r="K225" s="212"/>
      <c r="L225" s="212"/>
      <c r="M225" s="212"/>
      <c r="N225" s="212"/>
      <c r="O225" s="212"/>
      <c r="P225" s="212">
        <v>1085</v>
      </c>
      <c r="Q225" s="212" t="s">
        <v>598</v>
      </c>
      <c r="R225" s="212" t="s">
        <v>599</v>
      </c>
      <c r="S225" s="212"/>
      <c r="T225" s="212"/>
      <c r="U225" s="212"/>
      <c r="V225" s="212"/>
      <c r="W225" s="212"/>
      <c r="X225" s="212"/>
      <c r="Y225" s="212">
        <v>1373</v>
      </c>
      <c r="Z225" s="212" t="s">
        <v>386</v>
      </c>
      <c r="AA225" s="212" t="s">
        <v>387</v>
      </c>
      <c r="AB225" s="212">
        <v>18691.383000000002</v>
      </c>
      <c r="AC225" s="212">
        <v>23158.62</v>
      </c>
      <c r="AD225" s="212">
        <v>0.3</v>
      </c>
      <c r="AE225" s="212">
        <v>0</v>
      </c>
      <c r="AF225" s="212">
        <v>0.3</v>
      </c>
      <c r="AG225" s="212">
        <v>0</v>
      </c>
      <c r="AH225" s="212">
        <v>5607.41</v>
      </c>
      <c r="AI225" s="212">
        <v>6947.59</v>
      </c>
      <c r="AJ225" s="212">
        <v>0</v>
      </c>
      <c r="AK225" s="212">
        <v>0</v>
      </c>
      <c r="AL225" s="212">
        <v>0</v>
      </c>
      <c r="AM225">
        <v>1</v>
      </c>
      <c r="AN225" t="str">
        <f>VLOOKUP(H225,'Base Art'!$A:$AJ,36,FALSE)</f>
        <v>DON SATUR S.R.L.</v>
      </c>
    </row>
    <row r="226" spans="1:40" x14ac:dyDescent="0.25">
      <c r="A226" s="212" t="s">
        <v>7819</v>
      </c>
      <c r="B226" s="212">
        <v>1</v>
      </c>
      <c r="C226" s="212" t="s">
        <v>7820</v>
      </c>
      <c r="D226" s="212" t="s">
        <v>170</v>
      </c>
      <c r="E226" s="212">
        <v>2</v>
      </c>
      <c r="F226" s="212" t="s">
        <v>7</v>
      </c>
      <c r="G226" s="212" t="s">
        <v>604</v>
      </c>
      <c r="H226" s="212">
        <v>4943</v>
      </c>
      <c r="I226" s="212" t="s">
        <v>605</v>
      </c>
      <c r="J226" s="212">
        <v>1253</v>
      </c>
      <c r="K226" s="212" t="s">
        <v>602</v>
      </c>
      <c r="L226" s="212" t="s">
        <v>603</v>
      </c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>
        <v>1373</v>
      </c>
      <c r="Z226" s="212" t="s">
        <v>386</v>
      </c>
      <c r="AA226" s="212" t="s">
        <v>387</v>
      </c>
      <c r="AB226" s="212">
        <v>23881.511999999999</v>
      </c>
      <c r="AC226" s="212">
        <v>29358.637999999999</v>
      </c>
      <c r="AD226" s="212">
        <v>1.5</v>
      </c>
      <c r="AE226" s="212">
        <v>0.1</v>
      </c>
      <c r="AF226" s="212">
        <v>1.6</v>
      </c>
      <c r="AG226" s="212">
        <v>0</v>
      </c>
      <c r="AH226" s="212">
        <v>38210.42</v>
      </c>
      <c r="AI226" s="212">
        <v>46973.82</v>
      </c>
      <c r="AJ226" s="212">
        <v>0</v>
      </c>
      <c r="AK226" s="212">
        <v>0</v>
      </c>
      <c r="AL226" s="212">
        <v>0</v>
      </c>
      <c r="AM226">
        <v>1</v>
      </c>
      <c r="AN226" t="str">
        <f>VLOOKUP(H226,'Base Art'!$A:$AJ,36,FALSE)</f>
        <v>DON SATUR S.R.L.</v>
      </c>
    </row>
    <row r="227" spans="1:40" x14ac:dyDescent="0.25">
      <c r="A227" s="212" t="s">
        <v>7819</v>
      </c>
      <c r="B227" s="212">
        <v>1</v>
      </c>
      <c r="C227" s="212" t="s">
        <v>7820</v>
      </c>
      <c r="D227" s="212" t="s">
        <v>170</v>
      </c>
      <c r="E227" s="212">
        <v>2</v>
      </c>
      <c r="F227" s="212" t="s">
        <v>7</v>
      </c>
      <c r="G227" s="212" t="s">
        <v>612</v>
      </c>
      <c r="H227" s="212">
        <v>5108</v>
      </c>
      <c r="I227" s="212" t="s">
        <v>613</v>
      </c>
      <c r="J227" s="212">
        <v>1065</v>
      </c>
      <c r="K227" s="212" t="s">
        <v>454</v>
      </c>
      <c r="L227" s="212" t="s">
        <v>455</v>
      </c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2">
        <v>1373</v>
      </c>
      <c r="Z227" s="212" t="s">
        <v>386</v>
      </c>
      <c r="AA227" s="212" t="s">
        <v>387</v>
      </c>
      <c r="AB227" s="212">
        <v>17170.536</v>
      </c>
      <c r="AC227" s="212">
        <v>21345.061000000002</v>
      </c>
      <c r="AD227" s="212">
        <v>2.4285999999999999</v>
      </c>
      <c r="AE227" s="212">
        <v>0</v>
      </c>
      <c r="AF227" s="212">
        <v>2.4285999999999999</v>
      </c>
      <c r="AG227" s="212">
        <v>0</v>
      </c>
      <c r="AH227" s="212">
        <v>41699.870000000003</v>
      </c>
      <c r="AI227" s="212">
        <v>51838.01</v>
      </c>
      <c r="AJ227" s="212">
        <v>0</v>
      </c>
      <c r="AK227" s="212">
        <v>0</v>
      </c>
      <c r="AL227" s="212">
        <v>0</v>
      </c>
      <c r="AM227">
        <v>1</v>
      </c>
      <c r="AN227" t="str">
        <f>VLOOKUP(H227,'Base Art'!$A:$AJ,36,FALSE)</f>
        <v>MOLINO CAÑUELAS S.A.C.I.F.I.A.</v>
      </c>
    </row>
    <row r="228" spans="1:40" x14ac:dyDescent="0.25">
      <c r="A228" s="212" t="s">
        <v>7819</v>
      </c>
      <c r="B228" s="212">
        <v>1</v>
      </c>
      <c r="C228" s="212" t="s">
        <v>7820</v>
      </c>
      <c r="D228" s="212" t="s">
        <v>170</v>
      </c>
      <c r="E228" s="212">
        <v>2</v>
      </c>
      <c r="F228" s="212" t="s">
        <v>7</v>
      </c>
      <c r="G228" s="212" t="s">
        <v>988</v>
      </c>
      <c r="H228" s="212">
        <v>5111</v>
      </c>
      <c r="I228" s="212" t="s">
        <v>989</v>
      </c>
      <c r="J228" s="212">
        <v>1065</v>
      </c>
      <c r="K228" s="212" t="s">
        <v>454</v>
      </c>
      <c r="L228" s="212" t="s">
        <v>455</v>
      </c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>
        <v>1373</v>
      </c>
      <c r="Z228" s="212" t="s">
        <v>386</v>
      </c>
      <c r="AA228" s="212" t="s">
        <v>387</v>
      </c>
      <c r="AB228" s="212">
        <v>16300.284</v>
      </c>
      <c r="AC228" s="212">
        <v>20196.048999999999</v>
      </c>
      <c r="AD228" s="212">
        <v>0.1429</v>
      </c>
      <c r="AE228" s="212">
        <v>0</v>
      </c>
      <c r="AF228" s="212">
        <v>0.1429</v>
      </c>
      <c r="AG228" s="212">
        <v>0</v>
      </c>
      <c r="AH228" s="212">
        <v>2328.61</v>
      </c>
      <c r="AI228" s="212">
        <v>2885.15</v>
      </c>
      <c r="AJ228" s="212">
        <v>0</v>
      </c>
      <c r="AK228" s="212">
        <v>0</v>
      </c>
      <c r="AL228" s="212">
        <v>0</v>
      </c>
      <c r="AM228">
        <v>1</v>
      </c>
      <c r="AN228" t="str">
        <f>VLOOKUP(H228,'Base Art'!$A:$AJ,36,FALSE)</f>
        <v>MOLINO CAÑUELAS S.A.C.I.F.I.A.</v>
      </c>
    </row>
    <row r="229" spans="1:40" x14ac:dyDescent="0.25">
      <c r="A229" s="212" t="s">
        <v>7819</v>
      </c>
      <c r="B229" s="212">
        <v>1</v>
      </c>
      <c r="C229" s="212" t="s">
        <v>7820</v>
      </c>
      <c r="D229" s="212" t="s">
        <v>170</v>
      </c>
      <c r="E229" s="212">
        <v>2</v>
      </c>
      <c r="F229" s="212" t="s">
        <v>7</v>
      </c>
      <c r="G229" s="212" t="s">
        <v>616</v>
      </c>
      <c r="H229" s="212">
        <v>5629</v>
      </c>
      <c r="I229" s="212" t="s">
        <v>617</v>
      </c>
      <c r="J229" s="212">
        <v>1449</v>
      </c>
      <c r="K229" s="212" t="s">
        <v>618</v>
      </c>
      <c r="L229" s="212" t="s">
        <v>619</v>
      </c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2">
        <v>1370</v>
      </c>
      <c r="Z229" s="212" t="s">
        <v>400</v>
      </c>
      <c r="AA229" s="212" t="s">
        <v>401</v>
      </c>
      <c r="AB229" s="212">
        <v>9400.4889999999996</v>
      </c>
      <c r="AC229" s="212">
        <v>11374.59</v>
      </c>
      <c r="AD229" s="212">
        <v>0.125</v>
      </c>
      <c r="AE229" s="212">
        <v>0</v>
      </c>
      <c r="AF229" s="212">
        <v>0.125</v>
      </c>
      <c r="AG229" s="212">
        <v>0</v>
      </c>
      <c r="AH229" s="212">
        <v>1175.06</v>
      </c>
      <c r="AI229" s="212">
        <v>1421.82</v>
      </c>
      <c r="AJ229" s="212">
        <v>0</v>
      </c>
      <c r="AK229" s="212">
        <v>0</v>
      </c>
      <c r="AL229" s="212">
        <v>0</v>
      </c>
      <c r="AM229">
        <v>1</v>
      </c>
      <c r="AN229" t="str">
        <f>VLOOKUP(H229,'Base Art'!$A:$AJ,36,FALSE)</f>
        <v>RPB SA</v>
      </c>
    </row>
    <row r="230" spans="1:40" x14ac:dyDescent="0.25">
      <c r="A230" s="212" t="s">
        <v>7819</v>
      </c>
      <c r="B230" s="212">
        <v>1</v>
      </c>
      <c r="C230" s="212" t="s">
        <v>7820</v>
      </c>
      <c r="D230" s="212" t="s">
        <v>170</v>
      </c>
      <c r="E230" s="212">
        <v>2</v>
      </c>
      <c r="F230" s="212" t="s">
        <v>7</v>
      </c>
      <c r="G230" s="212" t="s">
        <v>620</v>
      </c>
      <c r="H230" s="212">
        <v>5630</v>
      </c>
      <c r="I230" s="212" t="s">
        <v>621</v>
      </c>
      <c r="J230" s="212">
        <v>1449</v>
      </c>
      <c r="K230" s="212" t="s">
        <v>618</v>
      </c>
      <c r="L230" s="212" t="s">
        <v>619</v>
      </c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>
        <v>1370</v>
      </c>
      <c r="Z230" s="212" t="s">
        <v>400</v>
      </c>
      <c r="AA230" s="212" t="s">
        <v>401</v>
      </c>
      <c r="AB230" s="212">
        <v>8263.5280000000002</v>
      </c>
      <c r="AC230" s="212">
        <v>10486.416999999999</v>
      </c>
      <c r="AD230" s="212">
        <v>1</v>
      </c>
      <c r="AE230" s="212">
        <v>0</v>
      </c>
      <c r="AF230" s="212">
        <v>1</v>
      </c>
      <c r="AG230" s="212">
        <v>0</v>
      </c>
      <c r="AH230" s="212">
        <v>8263.5300000000007</v>
      </c>
      <c r="AI230" s="212">
        <v>10486.42</v>
      </c>
      <c r="AJ230" s="212">
        <v>0</v>
      </c>
      <c r="AK230" s="212">
        <v>0</v>
      </c>
      <c r="AL230" s="212">
        <v>0</v>
      </c>
      <c r="AM230">
        <v>1</v>
      </c>
      <c r="AN230" t="str">
        <f>VLOOKUP(H230,'Base Art'!$A:$AJ,36,FALSE)</f>
        <v>RPB SA</v>
      </c>
    </row>
    <row r="231" spans="1:40" x14ac:dyDescent="0.25">
      <c r="A231" s="212" t="s">
        <v>7819</v>
      </c>
      <c r="B231" s="212">
        <v>1</v>
      </c>
      <c r="C231" s="212" t="s">
        <v>7820</v>
      </c>
      <c r="D231" s="212" t="s">
        <v>170</v>
      </c>
      <c r="E231" s="212">
        <v>2</v>
      </c>
      <c r="F231" s="212" t="s">
        <v>7</v>
      </c>
      <c r="G231" s="212" t="s">
        <v>622</v>
      </c>
      <c r="H231" s="212">
        <v>5631</v>
      </c>
      <c r="I231" s="212" t="s">
        <v>623</v>
      </c>
      <c r="J231" s="212">
        <v>1449</v>
      </c>
      <c r="K231" s="212" t="s">
        <v>618</v>
      </c>
      <c r="L231" s="212" t="s">
        <v>619</v>
      </c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>
        <v>1370</v>
      </c>
      <c r="Z231" s="212" t="s">
        <v>400</v>
      </c>
      <c r="AA231" s="212" t="s">
        <v>401</v>
      </c>
      <c r="AB231" s="212">
        <v>6713.1589999999997</v>
      </c>
      <c r="AC231" s="212">
        <v>8518.9989999999998</v>
      </c>
      <c r="AD231" s="212">
        <v>1</v>
      </c>
      <c r="AE231" s="212">
        <v>0</v>
      </c>
      <c r="AF231" s="212">
        <v>1</v>
      </c>
      <c r="AG231" s="212">
        <v>0</v>
      </c>
      <c r="AH231" s="212">
        <v>6713.16</v>
      </c>
      <c r="AI231" s="212">
        <v>8519</v>
      </c>
      <c r="AJ231" s="212">
        <v>0</v>
      </c>
      <c r="AK231" s="212">
        <v>0</v>
      </c>
      <c r="AL231" s="212">
        <v>0</v>
      </c>
      <c r="AM231">
        <v>1</v>
      </c>
      <c r="AN231" t="str">
        <f>VLOOKUP(H231,'Base Art'!$A:$AJ,36,FALSE)</f>
        <v>RPB SA</v>
      </c>
    </row>
    <row r="232" spans="1:40" x14ac:dyDescent="0.25">
      <c r="A232" s="212" t="s">
        <v>7819</v>
      </c>
      <c r="B232" s="212">
        <v>1</v>
      </c>
      <c r="C232" s="212" t="s">
        <v>7820</v>
      </c>
      <c r="D232" s="212" t="s">
        <v>170</v>
      </c>
      <c r="E232" s="212">
        <v>2</v>
      </c>
      <c r="F232" s="212" t="s">
        <v>7</v>
      </c>
      <c r="G232" s="212" t="s">
        <v>628</v>
      </c>
      <c r="H232" s="212">
        <v>5634</v>
      </c>
      <c r="I232" s="212" t="s">
        <v>629</v>
      </c>
      <c r="J232" s="212">
        <v>1076</v>
      </c>
      <c r="K232" s="212" t="s">
        <v>626</v>
      </c>
      <c r="L232" s="212" t="s">
        <v>627</v>
      </c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>
        <v>1369</v>
      </c>
      <c r="Z232" s="212" t="s">
        <v>354</v>
      </c>
      <c r="AA232" s="212" t="s">
        <v>355</v>
      </c>
      <c r="AB232" s="212">
        <v>6561.2129999999997</v>
      </c>
      <c r="AC232" s="212">
        <v>8135.9030000000002</v>
      </c>
      <c r="AD232" s="212">
        <v>1</v>
      </c>
      <c r="AE232" s="212">
        <v>0</v>
      </c>
      <c r="AF232" s="212">
        <v>1</v>
      </c>
      <c r="AG232" s="212">
        <v>0</v>
      </c>
      <c r="AH232" s="212">
        <v>6561.21</v>
      </c>
      <c r="AI232" s="212">
        <v>8135.9</v>
      </c>
      <c r="AJ232" s="212">
        <v>0</v>
      </c>
      <c r="AK232" s="212">
        <v>0</v>
      </c>
      <c r="AL232" s="212">
        <v>0</v>
      </c>
      <c r="AM232">
        <v>1</v>
      </c>
      <c r="AN232" t="str">
        <f>VLOOKUP(H232,'Base Art'!$A:$AJ,36,FALSE)</f>
        <v>RPB SA</v>
      </c>
    </row>
    <row r="233" spans="1:40" x14ac:dyDescent="0.25">
      <c r="A233" s="212" t="s">
        <v>7819</v>
      </c>
      <c r="B233" s="212">
        <v>1</v>
      </c>
      <c r="C233" s="212" t="s">
        <v>7820</v>
      </c>
      <c r="D233" s="212" t="s">
        <v>170</v>
      </c>
      <c r="E233" s="212">
        <v>2</v>
      </c>
      <c r="F233" s="212" t="s">
        <v>7</v>
      </c>
      <c r="G233" s="212" t="s">
        <v>632</v>
      </c>
      <c r="H233" s="212">
        <v>5723</v>
      </c>
      <c r="I233" s="212" t="s">
        <v>633</v>
      </c>
      <c r="J233" s="212">
        <v>1450</v>
      </c>
      <c r="K233" s="212" t="s">
        <v>634</v>
      </c>
      <c r="L233" s="212" t="s">
        <v>635</v>
      </c>
      <c r="M233" s="212"/>
      <c r="N233" s="212"/>
      <c r="O233" s="212"/>
      <c r="P233" s="212">
        <v>1077</v>
      </c>
      <c r="Q233" s="212" t="s">
        <v>636</v>
      </c>
      <c r="R233" s="212" t="s">
        <v>637</v>
      </c>
      <c r="S233" s="212"/>
      <c r="T233" s="212"/>
      <c r="U233" s="212"/>
      <c r="V233" s="212"/>
      <c r="W233" s="212"/>
      <c r="X233" s="212"/>
      <c r="Y233" s="212">
        <v>1370</v>
      </c>
      <c r="Z233" s="212" t="s">
        <v>400</v>
      </c>
      <c r="AA233" s="212" t="s">
        <v>401</v>
      </c>
      <c r="AB233" s="212">
        <v>5635.5</v>
      </c>
      <c r="AC233" s="212">
        <v>6818.9549999999999</v>
      </c>
      <c r="AD233" s="212">
        <v>11</v>
      </c>
      <c r="AE233" s="212">
        <v>0</v>
      </c>
      <c r="AF233" s="212">
        <v>11</v>
      </c>
      <c r="AG233" s="212">
        <v>0</v>
      </c>
      <c r="AH233" s="212">
        <v>61990.5</v>
      </c>
      <c r="AI233" s="212">
        <v>75008.509999999995</v>
      </c>
      <c r="AJ233" s="212">
        <v>0</v>
      </c>
      <c r="AK233" s="212">
        <v>0</v>
      </c>
      <c r="AL233" s="212">
        <v>0</v>
      </c>
      <c r="AM233">
        <v>1</v>
      </c>
      <c r="AN233" t="str">
        <f>VLOOKUP(H233,'Base Art'!$A:$AJ,36,FALSE)</f>
        <v>RPB SA</v>
      </c>
    </row>
    <row r="234" spans="1:40" x14ac:dyDescent="0.25">
      <c r="A234" s="212" t="s">
        <v>7819</v>
      </c>
      <c r="B234" s="212">
        <v>1</v>
      </c>
      <c r="C234" s="212" t="s">
        <v>7820</v>
      </c>
      <c r="D234" s="212" t="s">
        <v>170</v>
      </c>
      <c r="E234" s="212">
        <v>2</v>
      </c>
      <c r="F234" s="212" t="s">
        <v>7</v>
      </c>
      <c r="G234" s="212" t="s">
        <v>7825</v>
      </c>
      <c r="H234" s="212">
        <v>5729</v>
      </c>
      <c r="I234" s="212" t="s">
        <v>2752</v>
      </c>
      <c r="J234" s="212">
        <v>1453</v>
      </c>
      <c r="K234" s="212" t="s">
        <v>7826</v>
      </c>
      <c r="L234" s="212" t="s">
        <v>7827</v>
      </c>
      <c r="M234" s="212"/>
      <c r="N234" s="212"/>
      <c r="O234" s="212"/>
      <c r="P234" s="212">
        <v>1211</v>
      </c>
      <c r="Q234" s="212" t="s">
        <v>7828</v>
      </c>
      <c r="R234" s="212" t="s">
        <v>7829</v>
      </c>
      <c r="S234" s="212"/>
      <c r="T234" s="212"/>
      <c r="U234" s="212"/>
      <c r="V234" s="212"/>
      <c r="W234" s="212"/>
      <c r="X234" s="212"/>
      <c r="Y234" s="212">
        <v>1370</v>
      </c>
      <c r="Z234" s="212" t="s">
        <v>400</v>
      </c>
      <c r="AA234" s="212" t="s">
        <v>401</v>
      </c>
      <c r="AB234" s="212">
        <v>16115.697</v>
      </c>
      <c r="AC234" s="212">
        <v>19499.993999999999</v>
      </c>
      <c r="AD234" s="212">
        <v>0.16669999999999999</v>
      </c>
      <c r="AE234" s="212">
        <v>0</v>
      </c>
      <c r="AF234" s="212">
        <v>0.16669999999999999</v>
      </c>
      <c r="AG234" s="212">
        <v>0</v>
      </c>
      <c r="AH234" s="212">
        <v>2685.95</v>
      </c>
      <c r="AI234" s="212">
        <v>3250</v>
      </c>
      <c r="AJ234" s="212">
        <v>0</v>
      </c>
      <c r="AK234" s="212">
        <v>0</v>
      </c>
      <c r="AL234" s="212">
        <v>0</v>
      </c>
      <c r="AM234">
        <v>1</v>
      </c>
      <c r="AN234" t="str">
        <f>VLOOKUP(H234,'Base Art'!$A:$AJ,36,FALSE)</f>
        <v>RPB SA</v>
      </c>
    </row>
    <row r="235" spans="1:40" x14ac:dyDescent="0.25">
      <c r="A235" s="212" t="s">
        <v>7819</v>
      </c>
      <c r="B235" s="212">
        <v>1</v>
      </c>
      <c r="C235" s="212" t="s">
        <v>7820</v>
      </c>
      <c r="D235" s="212" t="s">
        <v>170</v>
      </c>
      <c r="E235" s="212">
        <v>2</v>
      </c>
      <c r="F235" s="212" t="s">
        <v>7</v>
      </c>
      <c r="G235" s="212" t="s">
        <v>638</v>
      </c>
      <c r="H235" s="212">
        <v>5761</v>
      </c>
      <c r="I235" s="212" t="s">
        <v>639</v>
      </c>
      <c r="J235" s="212">
        <v>1450</v>
      </c>
      <c r="K235" s="212" t="s">
        <v>634</v>
      </c>
      <c r="L235" s="212" t="s">
        <v>635</v>
      </c>
      <c r="M235" s="212"/>
      <c r="N235" s="212"/>
      <c r="O235" s="212"/>
      <c r="P235" s="212">
        <v>1077</v>
      </c>
      <c r="Q235" s="212" t="s">
        <v>636</v>
      </c>
      <c r="R235" s="212" t="s">
        <v>637</v>
      </c>
      <c r="S235" s="212"/>
      <c r="T235" s="212"/>
      <c r="U235" s="212"/>
      <c r="V235" s="212"/>
      <c r="W235" s="212"/>
      <c r="X235" s="212"/>
      <c r="Y235" s="212">
        <v>1370</v>
      </c>
      <c r="Z235" s="212" t="s">
        <v>400</v>
      </c>
      <c r="AA235" s="212" t="s">
        <v>401</v>
      </c>
      <c r="AB235" s="212">
        <v>5739.4359999999997</v>
      </c>
      <c r="AC235" s="212">
        <v>6944.7169999999996</v>
      </c>
      <c r="AD235" s="212">
        <v>15</v>
      </c>
      <c r="AE235" s="212">
        <v>0</v>
      </c>
      <c r="AF235" s="212">
        <v>15</v>
      </c>
      <c r="AG235" s="212">
        <v>0</v>
      </c>
      <c r="AH235" s="212">
        <v>86091.53</v>
      </c>
      <c r="AI235" s="212">
        <v>104170.76</v>
      </c>
      <c r="AJ235" s="212">
        <v>1</v>
      </c>
      <c r="AK235" s="212">
        <v>15</v>
      </c>
      <c r="AL235" s="212">
        <v>0</v>
      </c>
      <c r="AM235">
        <v>1</v>
      </c>
      <c r="AN235" t="str">
        <f>VLOOKUP(H235,'Base Art'!$A:$AJ,36,FALSE)</f>
        <v>RPB SA</v>
      </c>
    </row>
    <row r="236" spans="1:40" x14ac:dyDescent="0.25">
      <c r="A236" s="212" t="s">
        <v>7819</v>
      </c>
      <c r="B236" s="212">
        <v>1</v>
      </c>
      <c r="C236" s="212" t="s">
        <v>7820</v>
      </c>
      <c r="D236" s="212" t="s">
        <v>170</v>
      </c>
      <c r="E236" s="212">
        <v>2</v>
      </c>
      <c r="F236" s="212" t="s">
        <v>7</v>
      </c>
      <c r="G236" s="212" t="s">
        <v>640</v>
      </c>
      <c r="H236" s="212">
        <v>5763</v>
      </c>
      <c r="I236" s="212" t="s">
        <v>641</v>
      </c>
      <c r="J236" s="212">
        <v>1076</v>
      </c>
      <c r="K236" s="212" t="s">
        <v>626</v>
      </c>
      <c r="L236" s="212" t="s">
        <v>627</v>
      </c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>
        <v>1369</v>
      </c>
      <c r="Z236" s="212" t="s">
        <v>354</v>
      </c>
      <c r="AA236" s="212" t="s">
        <v>355</v>
      </c>
      <c r="AB236" s="212">
        <v>5702.8509999999997</v>
      </c>
      <c r="AC236" s="212">
        <v>6968.1719999999996</v>
      </c>
      <c r="AD236" s="212">
        <v>2.5</v>
      </c>
      <c r="AE236" s="212">
        <v>0</v>
      </c>
      <c r="AF236" s="212">
        <v>2.5</v>
      </c>
      <c r="AG236" s="212">
        <v>0</v>
      </c>
      <c r="AH236" s="212">
        <v>14257.13</v>
      </c>
      <c r="AI236" s="212">
        <v>17420.43</v>
      </c>
      <c r="AJ236" s="212">
        <v>0</v>
      </c>
      <c r="AK236" s="212">
        <v>0</v>
      </c>
      <c r="AL236" s="212">
        <v>0</v>
      </c>
      <c r="AM236">
        <v>1</v>
      </c>
      <c r="AN236" t="str">
        <f>VLOOKUP(H236,'Base Art'!$A:$AJ,36,FALSE)</f>
        <v>RPB SA</v>
      </c>
    </row>
    <row r="237" spans="1:40" x14ac:dyDescent="0.25">
      <c r="A237" s="212" t="s">
        <v>7819</v>
      </c>
      <c r="B237" s="212">
        <v>1</v>
      </c>
      <c r="C237" s="212" t="s">
        <v>7820</v>
      </c>
      <c r="D237" s="212" t="s">
        <v>170</v>
      </c>
      <c r="E237" s="212">
        <v>2</v>
      </c>
      <c r="F237" s="212" t="s">
        <v>7</v>
      </c>
      <c r="G237" s="212" t="s">
        <v>646</v>
      </c>
      <c r="H237" s="212">
        <v>5801</v>
      </c>
      <c r="I237" s="212" t="s">
        <v>647</v>
      </c>
      <c r="J237" s="212">
        <v>1351</v>
      </c>
      <c r="K237" s="212" t="s">
        <v>470</v>
      </c>
      <c r="L237" s="212" t="s">
        <v>471</v>
      </c>
      <c r="M237" s="212"/>
      <c r="N237" s="212"/>
      <c r="O237" s="212"/>
      <c r="P237" s="212">
        <v>1141</v>
      </c>
      <c r="Q237" s="212" t="s">
        <v>472</v>
      </c>
      <c r="R237" s="212" t="s">
        <v>473</v>
      </c>
      <c r="S237" s="212"/>
      <c r="T237" s="212"/>
      <c r="U237" s="212"/>
      <c r="V237" s="212"/>
      <c r="W237" s="212"/>
      <c r="X237" s="212"/>
      <c r="Y237" s="212">
        <v>1372</v>
      </c>
      <c r="Z237" s="212" t="s">
        <v>346</v>
      </c>
      <c r="AA237" s="212" t="s">
        <v>347</v>
      </c>
      <c r="AB237" s="212">
        <v>264368.62</v>
      </c>
      <c r="AC237" s="212">
        <v>327552.72499999998</v>
      </c>
      <c r="AD237" s="212">
        <v>4.1700000000000001E-2</v>
      </c>
      <c r="AE237" s="212">
        <v>0</v>
      </c>
      <c r="AF237" s="212">
        <v>4.1700000000000001E-2</v>
      </c>
      <c r="AG237" s="212">
        <v>0</v>
      </c>
      <c r="AH237" s="212">
        <v>11015.36</v>
      </c>
      <c r="AI237" s="212">
        <v>13648.03</v>
      </c>
      <c r="AJ237" s="212">
        <v>0</v>
      </c>
      <c r="AK237" s="212">
        <v>0</v>
      </c>
      <c r="AL237" s="212">
        <v>0</v>
      </c>
      <c r="AM237">
        <v>1</v>
      </c>
      <c r="AN237" t="str">
        <f>VLOOKUP(H237,'Base Art'!$A:$AJ,36,FALSE)</f>
        <v>FERRERO ARGENTINA S.A.</v>
      </c>
    </row>
    <row r="238" spans="1:40" x14ac:dyDescent="0.25">
      <c r="A238" s="212" t="s">
        <v>7819</v>
      </c>
      <c r="B238" s="212">
        <v>1</v>
      </c>
      <c r="C238" s="212" t="s">
        <v>7820</v>
      </c>
      <c r="D238" s="212" t="s">
        <v>170</v>
      </c>
      <c r="E238" s="212">
        <v>2</v>
      </c>
      <c r="F238" s="212" t="s">
        <v>7</v>
      </c>
      <c r="G238" s="212" t="s">
        <v>648</v>
      </c>
      <c r="H238" s="212">
        <v>5816</v>
      </c>
      <c r="I238" s="212" t="s">
        <v>649</v>
      </c>
      <c r="J238" s="212">
        <v>1450</v>
      </c>
      <c r="K238" s="212" t="s">
        <v>634</v>
      </c>
      <c r="L238" s="212" t="s">
        <v>635</v>
      </c>
      <c r="M238" s="212"/>
      <c r="N238" s="212"/>
      <c r="O238" s="212"/>
      <c r="P238" s="212">
        <v>1077</v>
      </c>
      <c r="Q238" s="212" t="s">
        <v>636</v>
      </c>
      <c r="R238" s="212" t="s">
        <v>637</v>
      </c>
      <c r="S238" s="212"/>
      <c r="T238" s="212"/>
      <c r="U238" s="212"/>
      <c r="V238" s="212"/>
      <c r="W238" s="212"/>
      <c r="X238" s="212"/>
      <c r="Y238" s="212">
        <v>1370</v>
      </c>
      <c r="Z238" s="212" t="s">
        <v>400</v>
      </c>
      <c r="AA238" s="212" t="s">
        <v>401</v>
      </c>
      <c r="AB238" s="212">
        <v>6189.8580000000002</v>
      </c>
      <c r="AC238" s="212">
        <v>7489.7280000000001</v>
      </c>
      <c r="AD238" s="212">
        <v>3</v>
      </c>
      <c r="AE238" s="212">
        <v>0</v>
      </c>
      <c r="AF238" s="212">
        <v>3</v>
      </c>
      <c r="AG238" s="212">
        <v>0</v>
      </c>
      <c r="AH238" s="212">
        <v>18569.57</v>
      </c>
      <c r="AI238" s="212">
        <v>22469.18</v>
      </c>
      <c r="AJ238" s="212">
        <v>1</v>
      </c>
      <c r="AK238" s="212">
        <v>3</v>
      </c>
      <c r="AL238" s="212">
        <v>0</v>
      </c>
      <c r="AM238">
        <v>1</v>
      </c>
      <c r="AN238" t="str">
        <f>VLOOKUP(H238,'Base Art'!$A:$AJ,36,FALSE)</f>
        <v>RPB SA</v>
      </c>
    </row>
    <row r="239" spans="1:40" x14ac:dyDescent="0.25">
      <c r="A239" s="212" t="s">
        <v>7819</v>
      </c>
      <c r="B239" s="212">
        <v>1</v>
      </c>
      <c r="C239" s="212" t="s">
        <v>7820</v>
      </c>
      <c r="D239" s="212" t="s">
        <v>170</v>
      </c>
      <c r="E239" s="212">
        <v>2</v>
      </c>
      <c r="F239" s="212" t="s">
        <v>7</v>
      </c>
      <c r="G239" s="212" t="s">
        <v>652</v>
      </c>
      <c r="H239" s="212">
        <v>6009</v>
      </c>
      <c r="I239" s="212" t="s">
        <v>653</v>
      </c>
      <c r="J239" s="212">
        <v>1194</v>
      </c>
      <c r="K239" s="212" t="s">
        <v>310</v>
      </c>
      <c r="L239" s="212" t="s">
        <v>311</v>
      </c>
      <c r="M239" s="212"/>
      <c r="N239" s="212"/>
      <c r="O239" s="212"/>
      <c r="P239" s="212">
        <v>1098</v>
      </c>
      <c r="Q239" s="212" t="s">
        <v>312</v>
      </c>
      <c r="R239" s="212" t="s">
        <v>313</v>
      </c>
      <c r="S239" s="212"/>
      <c r="T239" s="212"/>
      <c r="U239" s="212"/>
      <c r="V239" s="212"/>
      <c r="W239" s="212"/>
      <c r="X239" s="212"/>
      <c r="Y239" s="212">
        <v>1375</v>
      </c>
      <c r="Z239" s="212" t="s">
        <v>314</v>
      </c>
      <c r="AA239" s="212" t="s">
        <v>315</v>
      </c>
      <c r="AB239" s="212">
        <v>41121.72</v>
      </c>
      <c r="AC239" s="212">
        <v>50990.932999999997</v>
      </c>
      <c r="AD239" s="212">
        <v>0.33329999999999999</v>
      </c>
      <c r="AE239" s="212">
        <v>0</v>
      </c>
      <c r="AF239" s="212">
        <v>0.33329999999999999</v>
      </c>
      <c r="AG239" s="212">
        <v>0</v>
      </c>
      <c r="AH239" s="212">
        <v>13707.24</v>
      </c>
      <c r="AI239" s="212">
        <v>16996.98</v>
      </c>
      <c r="AJ239" s="212">
        <v>1</v>
      </c>
      <c r="AK239" s="212">
        <v>0.33</v>
      </c>
      <c r="AL239" s="212">
        <v>0</v>
      </c>
      <c r="AM239">
        <v>1</v>
      </c>
      <c r="AN239" t="str">
        <f>VLOOKUP(H239,'Base Art'!$A:$AJ,36,FALSE)</f>
        <v>MASTERFOODS ARGENTINA LTD.</v>
      </c>
    </row>
    <row r="240" spans="1:40" x14ac:dyDescent="0.25">
      <c r="A240" s="212" t="s">
        <v>7819</v>
      </c>
      <c r="B240" s="212">
        <v>1</v>
      </c>
      <c r="C240" s="212" t="s">
        <v>7820</v>
      </c>
      <c r="D240" s="212" t="s">
        <v>170</v>
      </c>
      <c r="E240" s="212">
        <v>2</v>
      </c>
      <c r="F240" s="212" t="s">
        <v>7</v>
      </c>
      <c r="G240" s="212" t="s">
        <v>990</v>
      </c>
      <c r="H240" s="212">
        <v>6010</v>
      </c>
      <c r="I240" s="212" t="s">
        <v>991</v>
      </c>
      <c r="J240" s="212">
        <v>1194</v>
      </c>
      <c r="K240" s="212" t="s">
        <v>310</v>
      </c>
      <c r="L240" s="212" t="s">
        <v>311</v>
      </c>
      <c r="M240" s="212"/>
      <c r="N240" s="212"/>
      <c r="O240" s="212"/>
      <c r="P240" s="212">
        <v>1098</v>
      </c>
      <c r="Q240" s="212" t="s">
        <v>312</v>
      </c>
      <c r="R240" s="212" t="s">
        <v>313</v>
      </c>
      <c r="S240" s="212"/>
      <c r="T240" s="212"/>
      <c r="U240" s="212"/>
      <c r="V240" s="212"/>
      <c r="W240" s="212"/>
      <c r="X240" s="212"/>
      <c r="Y240" s="212">
        <v>1375</v>
      </c>
      <c r="Z240" s="212" t="s">
        <v>314</v>
      </c>
      <c r="AA240" s="212" t="s">
        <v>315</v>
      </c>
      <c r="AB240" s="212">
        <v>46506.635999999999</v>
      </c>
      <c r="AC240" s="212">
        <v>57621.720999999998</v>
      </c>
      <c r="AD240" s="212">
        <v>0.33329999999999999</v>
      </c>
      <c r="AE240" s="212">
        <v>0</v>
      </c>
      <c r="AF240" s="212">
        <v>0.33329999999999999</v>
      </c>
      <c r="AG240" s="212">
        <v>0</v>
      </c>
      <c r="AH240" s="212">
        <v>15502.21</v>
      </c>
      <c r="AI240" s="212">
        <v>19207.240000000002</v>
      </c>
      <c r="AJ240" s="212">
        <v>0</v>
      </c>
      <c r="AK240" s="212">
        <v>0</v>
      </c>
      <c r="AL240" s="212">
        <v>0</v>
      </c>
      <c r="AM240">
        <v>1</v>
      </c>
      <c r="AN240" t="str">
        <f>VLOOKUP(H240,'Base Art'!$A:$AJ,36,FALSE)</f>
        <v>MASTERFOODS ARGENTINA LTD.</v>
      </c>
    </row>
    <row r="241" spans="1:40" x14ac:dyDescent="0.25">
      <c r="A241" s="212" t="s">
        <v>7819</v>
      </c>
      <c r="B241" s="212">
        <v>1</v>
      </c>
      <c r="C241" s="212" t="s">
        <v>7820</v>
      </c>
      <c r="D241" s="212" t="s">
        <v>170</v>
      </c>
      <c r="E241" s="212">
        <v>2</v>
      </c>
      <c r="F241" s="212" t="s">
        <v>7</v>
      </c>
      <c r="G241" s="212" t="s">
        <v>1215</v>
      </c>
      <c r="H241" s="212">
        <v>6012</v>
      </c>
      <c r="I241" s="212" t="s">
        <v>1216</v>
      </c>
      <c r="J241" s="212">
        <v>1194</v>
      </c>
      <c r="K241" s="212" t="s">
        <v>310</v>
      </c>
      <c r="L241" s="212" t="s">
        <v>311</v>
      </c>
      <c r="M241" s="212"/>
      <c r="N241" s="212"/>
      <c r="O241" s="212"/>
      <c r="P241" s="212">
        <v>1098</v>
      </c>
      <c r="Q241" s="212" t="s">
        <v>312</v>
      </c>
      <c r="R241" s="212" t="s">
        <v>313</v>
      </c>
      <c r="S241" s="212"/>
      <c r="T241" s="212"/>
      <c r="U241" s="212"/>
      <c r="V241" s="212"/>
      <c r="W241" s="212"/>
      <c r="X241" s="212"/>
      <c r="Y241" s="212">
        <v>1375</v>
      </c>
      <c r="Z241" s="212" t="s">
        <v>314</v>
      </c>
      <c r="AA241" s="212" t="s">
        <v>315</v>
      </c>
      <c r="AB241" s="212">
        <v>44292.033000000003</v>
      </c>
      <c r="AC241" s="212">
        <v>54877.830999999998</v>
      </c>
      <c r="AD241" s="212">
        <v>0.5</v>
      </c>
      <c r="AE241" s="212">
        <v>0</v>
      </c>
      <c r="AF241" s="212">
        <v>0.5</v>
      </c>
      <c r="AG241" s="212">
        <v>0</v>
      </c>
      <c r="AH241" s="212">
        <v>22146.02</v>
      </c>
      <c r="AI241" s="212">
        <v>27438.92</v>
      </c>
      <c r="AJ241" s="212">
        <v>0</v>
      </c>
      <c r="AK241" s="212">
        <v>0</v>
      </c>
      <c r="AL241" s="212">
        <v>0</v>
      </c>
      <c r="AM241">
        <v>1</v>
      </c>
      <c r="AN241" t="str">
        <f>VLOOKUP(H241,'Base Art'!$A:$AJ,36,FALSE)</f>
        <v>MASTERFOODS ARGENTINA LTD.</v>
      </c>
    </row>
    <row r="242" spans="1:40" x14ac:dyDescent="0.25">
      <c r="A242" s="212" t="s">
        <v>7819</v>
      </c>
      <c r="B242" s="212">
        <v>1</v>
      </c>
      <c r="C242" s="212" t="s">
        <v>7820</v>
      </c>
      <c r="D242" s="212" t="s">
        <v>170</v>
      </c>
      <c r="E242" s="212">
        <v>2</v>
      </c>
      <c r="F242" s="212" t="s">
        <v>7</v>
      </c>
      <c r="G242" s="212" t="s">
        <v>992</v>
      </c>
      <c r="H242" s="212">
        <v>6028</v>
      </c>
      <c r="I242" s="212" t="s">
        <v>993</v>
      </c>
      <c r="J242" s="212">
        <v>1194</v>
      </c>
      <c r="K242" s="212" t="s">
        <v>310</v>
      </c>
      <c r="L242" s="212" t="s">
        <v>311</v>
      </c>
      <c r="M242" s="212"/>
      <c r="N242" s="212"/>
      <c r="O242" s="212"/>
      <c r="P242" s="212">
        <v>1098</v>
      </c>
      <c r="Q242" s="212" t="s">
        <v>312</v>
      </c>
      <c r="R242" s="212" t="s">
        <v>313</v>
      </c>
      <c r="S242" s="212"/>
      <c r="T242" s="212"/>
      <c r="U242" s="212"/>
      <c r="V242" s="212"/>
      <c r="W242" s="212"/>
      <c r="X242" s="212"/>
      <c r="Y242" s="212">
        <v>1375</v>
      </c>
      <c r="Z242" s="212" t="s">
        <v>314</v>
      </c>
      <c r="AA242" s="212" t="s">
        <v>315</v>
      </c>
      <c r="AB242" s="212">
        <v>43799.898999999998</v>
      </c>
      <c r="AC242" s="212">
        <v>53854.190999999999</v>
      </c>
      <c r="AD242" s="212">
        <v>0.5</v>
      </c>
      <c r="AE242" s="212">
        <v>0</v>
      </c>
      <c r="AF242" s="212">
        <v>0.5</v>
      </c>
      <c r="AG242" s="212">
        <v>0</v>
      </c>
      <c r="AH242" s="212">
        <v>21899.95</v>
      </c>
      <c r="AI242" s="212">
        <v>26927.1</v>
      </c>
      <c r="AJ242" s="212">
        <v>0</v>
      </c>
      <c r="AK242" s="212">
        <v>0</v>
      </c>
      <c r="AL242" s="212">
        <v>0</v>
      </c>
      <c r="AM242">
        <v>1</v>
      </c>
      <c r="AN242" t="str">
        <f>VLOOKUP(H242,'Base Art'!$A:$AJ,36,FALSE)</f>
        <v>MASTERFOODS ARGENTINA LTD.</v>
      </c>
    </row>
    <row r="243" spans="1:40" x14ac:dyDescent="0.25">
      <c r="A243" s="212" t="s">
        <v>7819</v>
      </c>
      <c r="B243" s="212">
        <v>1</v>
      </c>
      <c r="C243" s="212" t="s">
        <v>7820</v>
      </c>
      <c r="D243" s="212" t="s">
        <v>170</v>
      </c>
      <c r="E243" s="212">
        <v>2</v>
      </c>
      <c r="F243" s="212" t="s">
        <v>7</v>
      </c>
      <c r="G243" s="212" t="s">
        <v>994</v>
      </c>
      <c r="H243" s="212">
        <v>6029</v>
      </c>
      <c r="I243" s="212" t="s">
        <v>995</v>
      </c>
      <c r="J243" s="212">
        <v>1194</v>
      </c>
      <c r="K243" s="212" t="s">
        <v>310</v>
      </c>
      <c r="L243" s="212" t="s">
        <v>311</v>
      </c>
      <c r="M243" s="212"/>
      <c r="N243" s="212"/>
      <c r="O243" s="212"/>
      <c r="P243" s="212">
        <v>1098</v>
      </c>
      <c r="Q243" s="212" t="s">
        <v>312</v>
      </c>
      <c r="R243" s="212" t="s">
        <v>313</v>
      </c>
      <c r="S243" s="212"/>
      <c r="T243" s="212"/>
      <c r="U243" s="212"/>
      <c r="V243" s="212"/>
      <c r="W243" s="212"/>
      <c r="X243" s="212"/>
      <c r="Y243" s="212">
        <v>1375</v>
      </c>
      <c r="Z243" s="212" t="s">
        <v>314</v>
      </c>
      <c r="AA243" s="212" t="s">
        <v>315</v>
      </c>
      <c r="AB243" s="212">
        <v>44292.033000000003</v>
      </c>
      <c r="AC243" s="212">
        <v>54877.830999999998</v>
      </c>
      <c r="AD243" s="212">
        <v>0.5</v>
      </c>
      <c r="AE243" s="212">
        <v>0</v>
      </c>
      <c r="AF243" s="212">
        <v>0.5</v>
      </c>
      <c r="AG243" s="212">
        <v>0</v>
      </c>
      <c r="AH243" s="212">
        <v>22146.02</v>
      </c>
      <c r="AI243" s="212">
        <v>27438.92</v>
      </c>
      <c r="AJ243" s="212">
        <v>0</v>
      </c>
      <c r="AK243" s="212">
        <v>0</v>
      </c>
      <c r="AL243" s="212">
        <v>0</v>
      </c>
      <c r="AM243">
        <v>1</v>
      </c>
      <c r="AN243" t="str">
        <f>VLOOKUP(H243,'Base Art'!$A:$AJ,36,FALSE)</f>
        <v>MASTERFOODS ARGENTINA LTD.</v>
      </c>
    </row>
    <row r="244" spans="1:40" x14ac:dyDescent="0.25">
      <c r="A244" s="212" t="s">
        <v>7819</v>
      </c>
      <c r="B244" s="212">
        <v>1</v>
      </c>
      <c r="C244" s="212" t="s">
        <v>7820</v>
      </c>
      <c r="D244" s="212" t="s">
        <v>170</v>
      </c>
      <c r="E244" s="212">
        <v>2</v>
      </c>
      <c r="F244" s="212" t="s">
        <v>7</v>
      </c>
      <c r="G244" s="212" t="s">
        <v>996</v>
      </c>
      <c r="H244" s="212">
        <v>6031</v>
      </c>
      <c r="I244" s="212" t="s">
        <v>997</v>
      </c>
      <c r="J244" s="212">
        <v>1194</v>
      </c>
      <c r="K244" s="212" t="s">
        <v>310</v>
      </c>
      <c r="L244" s="212" t="s">
        <v>311</v>
      </c>
      <c r="M244" s="212"/>
      <c r="N244" s="212"/>
      <c r="O244" s="212"/>
      <c r="P244" s="212">
        <v>1098</v>
      </c>
      <c r="Q244" s="212" t="s">
        <v>312</v>
      </c>
      <c r="R244" s="212" t="s">
        <v>313</v>
      </c>
      <c r="S244" s="212"/>
      <c r="T244" s="212"/>
      <c r="U244" s="212"/>
      <c r="V244" s="212"/>
      <c r="W244" s="212"/>
      <c r="X244" s="212"/>
      <c r="Y244" s="212">
        <v>1375</v>
      </c>
      <c r="Z244" s="212" t="s">
        <v>314</v>
      </c>
      <c r="AA244" s="212" t="s">
        <v>315</v>
      </c>
      <c r="AB244" s="212">
        <v>46506.635999999999</v>
      </c>
      <c r="AC244" s="212">
        <v>57621.720999999998</v>
      </c>
      <c r="AD244" s="212">
        <v>0.33329999999999999</v>
      </c>
      <c r="AE244" s="212">
        <v>0</v>
      </c>
      <c r="AF244" s="212">
        <v>0.33329999999999999</v>
      </c>
      <c r="AG244" s="212">
        <v>0</v>
      </c>
      <c r="AH244" s="212">
        <v>15502.21</v>
      </c>
      <c r="AI244" s="212">
        <v>19207.240000000002</v>
      </c>
      <c r="AJ244" s="212">
        <v>0</v>
      </c>
      <c r="AK244" s="212">
        <v>0</v>
      </c>
      <c r="AL244" s="212">
        <v>0</v>
      </c>
      <c r="AM244">
        <v>1</v>
      </c>
      <c r="AN244" t="str">
        <f>VLOOKUP(H244,'Base Art'!$A:$AJ,36,FALSE)</f>
        <v>MASTERFOODS ARGENTINA LTD.</v>
      </c>
    </row>
    <row r="245" spans="1:40" x14ac:dyDescent="0.25">
      <c r="A245" s="212" t="s">
        <v>7819</v>
      </c>
      <c r="B245" s="212">
        <v>1</v>
      </c>
      <c r="C245" s="212" t="s">
        <v>7820</v>
      </c>
      <c r="D245" s="212" t="s">
        <v>170</v>
      </c>
      <c r="E245" s="212">
        <v>2</v>
      </c>
      <c r="F245" s="212" t="s">
        <v>7</v>
      </c>
      <c r="G245" s="212" t="s">
        <v>654</v>
      </c>
      <c r="H245" s="212">
        <v>6107</v>
      </c>
      <c r="I245" s="212" t="s">
        <v>655</v>
      </c>
      <c r="J245" s="212">
        <v>1316</v>
      </c>
      <c r="K245" s="212" t="s">
        <v>656</v>
      </c>
      <c r="L245" s="212" t="s">
        <v>657</v>
      </c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>
        <v>1374</v>
      </c>
      <c r="Z245" s="212" t="s">
        <v>336</v>
      </c>
      <c r="AA245" s="212" t="s">
        <v>337</v>
      </c>
      <c r="AB245" s="212">
        <v>200980.63</v>
      </c>
      <c r="AC245" s="212">
        <v>249115.46</v>
      </c>
      <c r="AD245" s="212">
        <v>6.6699999999999995E-2</v>
      </c>
      <c r="AE245" s="212">
        <v>0</v>
      </c>
      <c r="AF245" s="212">
        <v>6.6699999999999995E-2</v>
      </c>
      <c r="AG245" s="212">
        <v>0</v>
      </c>
      <c r="AH245" s="212">
        <v>13398.71</v>
      </c>
      <c r="AI245" s="212">
        <v>16607.7</v>
      </c>
      <c r="AJ245" s="212">
        <v>0</v>
      </c>
      <c r="AK245" s="212">
        <v>0</v>
      </c>
      <c r="AL245" s="212">
        <v>0</v>
      </c>
      <c r="AM245">
        <v>1</v>
      </c>
      <c r="AN245" t="str">
        <f>VLOOKUP(H245,'Base Art'!$A:$AJ,36,FALSE)</f>
        <v>MONDELEZ ARGENTINA S.A.</v>
      </c>
    </row>
    <row r="246" spans="1:40" x14ac:dyDescent="0.25">
      <c r="A246" s="212" t="s">
        <v>7819</v>
      </c>
      <c r="B246" s="212">
        <v>1</v>
      </c>
      <c r="C246" s="212" t="s">
        <v>7820</v>
      </c>
      <c r="D246" s="212" t="s">
        <v>170</v>
      </c>
      <c r="E246" s="212">
        <v>2</v>
      </c>
      <c r="F246" s="212" t="s">
        <v>7</v>
      </c>
      <c r="G246" s="212" t="s">
        <v>666</v>
      </c>
      <c r="H246" s="212">
        <v>6182</v>
      </c>
      <c r="I246" s="212" t="s">
        <v>667</v>
      </c>
      <c r="J246" s="212">
        <v>1454</v>
      </c>
      <c r="K246" s="212" t="s">
        <v>660</v>
      </c>
      <c r="L246" s="212" t="s">
        <v>661</v>
      </c>
      <c r="M246" s="212"/>
      <c r="N246" s="212"/>
      <c r="O246" s="212"/>
      <c r="P246" s="212">
        <v>1075</v>
      </c>
      <c r="Q246" s="212" t="s">
        <v>662</v>
      </c>
      <c r="R246" s="212" t="s">
        <v>663</v>
      </c>
      <c r="S246" s="212"/>
      <c r="T246" s="212"/>
      <c r="U246" s="212"/>
      <c r="V246" s="212"/>
      <c r="W246" s="212"/>
      <c r="X246" s="212"/>
      <c r="Y246" s="212">
        <v>1370</v>
      </c>
      <c r="Z246" s="212" t="s">
        <v>400</v>
      </c>
      <c r="AA246" s="212" t="s">
        <v>401</v>
      </c>
      <c r="AB246" s="212">
        <v>10643.700999999999</v>
      </c>
      <c r="AC246" s="212">
        <v>13506.856</v>
      </c>
      <c r="AD246" s="212">
        <v>1</v>
      </c>
      <c r="AE246" s="212">
        <v>0</v>
      </c>
      <c r="AF246" s="212">
        <v>1</v>
      </c>
      <c r="AG246" s="212">
        <v>0</v>
      </c>
      <c r="AH246" s="212">
        <v>10643.7</v>
      </c>
      <c r="AI246" s="212">
        <v>13506.86</v>
      </c>
      <c r="AJ246" s="212">
        <v>0</v>
      </c>
      <c r="AK246" s="212">
        <v>0</v>
      </c>
      <c r="AL246" s="212">
        <v>0</v>
      </c>
      <c r="AM246">
        <v>1</v>
      </c>
      <c r="AN246" t="str">
        <f>VLOOKUP(H246,'Base Art'!$A:$AJ,36,FALSE)</f>
        <v>RPB SA</v>
      </c>
    </row>
    <row r="247" spans="1:40" x14ac:dyDescent="0.25">
      <c r="A247" s="212" t="s">
        <v>7819</v>
      </c>
      <c r="B247" s="212">
        <v>1</v>
      </c>
      <c r="C247" s="212" t="s">
        <v>7820</v>
      </c>
      <c r="D247" s="212" t="s">
        <v>170</v>
      </c>
      <c r="E247" s="212">
        <v>2</v>
      </c>
      <c r="F247" s="212" t="s">
        <v>7</v>
      </c>
      <c r="G247" s="212" t="s">
        <v>668</v>
      </c>
      <c r="H247" s="212">
        <v>6183</v>
      </c>
      <c r="I247" s="212" t="s">
        <v>669</v>
      </c>
      <c r="J247" s="212">
        <v>1454</v>
      </c>
      <c r="K247" s="212" t="s">
        <v>660</v>
      </c>
      <c r="L247" s="212" t="s">
        <v>661</v>
      </c>
      <c r="M247" s="212"/>
      <c r="N247" s="212"/>
      <c r="O247" s="212"/>
      <c r="P247" s="212">
        <v>1075</v>
      </c>
      <c r="Q247" s="212" t="s">
        <v>662</v>
      </c>
      <c r="R247" s="212" t="s">
        <v>663</v>
      </c>
      <c r="S247" s="212"/>
      <c r="T247" s="212"/>
      <c r="U247" s="212"/>
      <c r="V247" s="212"/>
      <c r="W247" s="212"/>
      <c r="X247" s="212"/>
      <c r="Y247" s="212">
        <v>1370</v>
      </c>
      <c r="Z247" s="212" t="s">
        <v>400</v>
      </c>
      <c r="AA247" s="212" t="s">
        <v>401</v>
      </c>
      <c r="AB247" s="212">
        <v>10643.700999999999</v>
      </c>
      <c r="AC247" s="212">
        <v>12878.878000000001</v>
      </c>
      <c r="AD247" s="212">
        <v>2</v>
      </c>
      <c r="AE247" s="212">
        <v>0</v>
      </c>
      <c r="AF247" s="212">
        <v>2</v>
      </c>
      <c r="AG247" s="212">
        <v>0</v>
      </c>
      <c r="AH247" s="212">
        <v>21287.4</v>
      </c>
      <c r="AI247" s="212">
        <v>25757.759999999998</v>
      </c>
      <c r="AJ247" s="212">
        <v>1</v>
      </c>
      <c r="AK247" s="212">
        <v>2</v>
      </c>
      <c r="AL247" s="212">
        <v>0</v>
      </c>
      <c r="AM247">
        <v>1</v>
      </c>
      <c r="AN247" t="str">
        <f>VLOOKUP(H247,'Base Art'!$A:$AJ,36,FALSE)</f>
        <v>RPB SA</v>
      </c>
    </row>
    <row r="248" spans="1:40" x14ac:dyDescent="0.25">
      <c r="A248" s="212" t="s">
        <v>7819</v>
      </c>
      <c r="B248" s="212">
        <v>1</v>
      </c>
      <c r="C248" s="212" t="s">
        <v>7820</v>
      </c>
      <c r="D248" s="212" t="s">
        <v>170</v>
      </c>
      <c r="E248" s="212">
        <v>2</v>
      </c>
      <c r="F248" s="212" t="s">
        <v>7</v>
      </c>
      <c r="G248" s="212" t="s">
        <v>672</v>
      </c>
      <c r="H248" s="212">
        <v>6185</v>
      </c>
      <c r="I248" s="212" t="s">
        <v>673</v>
      </c>
      <c r="J248" s="212">
        <v>1454</v>
      </c>
      <c r="K248" s="212" t="s">
        <v>660</v>
      </c>
      <c r="L248" s="212" t="s">
        <v>661</v>
      </c>
      <c r="M248" s="212"/>
      <c r="N248" s="212"/>
      <c r="O248" s="212"/>
      <c r="P248" s="212">
        <v>1074</v>
      </c>
      <c r="Q248" s="212" t="s">
        <v>674</v>
      </c>
      <c r="R248" s="212" t="s">
        <v>675</v>
      </c>
      <c r="S248" s="212"/>
      <c r="T248" s="212"/>
      <c r="U248" s="212"/>
      <c r="V248" s="212"/>
      <c r="W248" s="212"/>
      <c r="X248" s="212"/>
      <c r="Y248" s="212">
        <v>1370</v>
      </c>
      <c r="Z248" s="212" t="s">
        <v>400</v>
      </c>
      <c r="AA248" s="212" t="s">
        <v>401</v>
      </c>
      <c r="AB248" s="212">
        <v>7071.9939999999997</v>
      </c>
      <c r="AC248" s="212">
        <v>8974.3619999999992</v>
      </c>
      <c r="AD248" s="212">
        <v>0.5</v>
      </c>
      <c r="AE248" s="212">
        <v>0</v>
      </c>
      <c r="AF248" s="212">
        <v>0.5</v>
      </c>
      <c r="AG248" s="212">
        <v>0</v>
      </c>
      <c r="AH248" s="212">
        <v>3536</v>
      </c>
      <c r="AI248" s="212">
        <v>4487.18</v>
      </c>
      <c r="AJ248" s="212">
        <v>0</v>
      </c>
      <c r="AK248" s="212">
        <v>0</v>
      </c>
      <c r="AL248" s="212">
        <v>0</v>
      </c>
      <c r="AM248">
        <v>1</v>
      </c>
      <c r="AN248" t="str">
        <f>VLOOKUP(H248,'Base Art'!$A:$AJ,36,FALSE)</f>
        <v>RPB SA</v>
      </c>
    </row>
    <row r="249" spans="1:40" x14ac:dyDescent="0.25">
      <c r="A249" s="212" t="s">
        <v>7819</v>
      </c>
      <c r="B249" s="212">
        <v>1</v>
      </c>
      <c r="C249" s="212" t="s">
        <v>7820</v>
      </c>
      <c r="D249" s="212" t="s">
        <v>170</v>
      </c>
      <c r="E249" s="212">
        <v>2</v>
      </c>
      <c r="F249" s="212" t="s">
        <v>7</v>
      </c>
      <c r="G249" s="212" t="s">
        <v>678</v>
      </c>
      <c r="H249" s="212">
        <v>6188</v>
      </c>
      <c r="I249" s="212" t="s">
        <v>679</v>
      </c>
      <c r="J249" s="212">
        <v>1454</v>
      </c>
      <c r="K249" s="212" t="s">
        <v>660</v>
      </c>
      <c r="L249" s="212" t="s">
        <v>661</v>
      </c>
      <c r="M249" s="212"/>
      <c r="N249" s="212"/>
      <c r="O249" s="212"/>
      <c r="P249" s="212">
        <v>1074</v>
      </c>
      <c r="Q249" s="212" t="s">
        <v>674</v>
      </c>
      <c r="R249" s="212" t="s">
        <v>675</v>
      </c>
      <c r="S249" s="212"/>
      <c r="T249" s="212"/>
      <c r="U249" s="212"/>
      <c r="V249" s="212"/>
      <c r="W249" s="212"/>
      <c r="X249" s="212"/>
      <c r="Y249" s="212">
        <v>1370</v>
      </c>
      <c r="Z249" s="212" t="s">
        <v>400</v>
      </c>
      <c r="AA249" s="212" t="s">
        <v>401</v>
      </c>
      <c r="AB249" s="212">
        <v>7071.9939999999997</v>
      </c>
      <c r="AC249" s="212">
        <v>8974.3619999999992</v>
      </c>
      <c r="AD249" s="212">
        <v>0.5</v>
      </c>
      <c r="AE249" s="212">
        <v>0</v>
      </c>
      <c r="AF249" s="212">
        <v>0.5</v>
      </c>
      <c r="AG249" s="212">
        <v>0</v>
      </c>
      <c r="AH249" s="212">
        <v>3536</v>
      </c>
      <c r="AI249" s="212">
        <v>4487.18</v>
      </c>
      <c r="AJ249" s="212">
        <v>0</v>
      </c>
      <c r="AK249" s="212">
        <v>0</v>
      </c>
      <c r="AL249" s="212">
        <v>0</v>
      </c>
      <c r="AM249">
        <v>1</v>
      </c>
      <c r="AN249" t="str">
        <f>VLOOKUP(H249,'Base Art'!$A:$AJ,36,FALSE)</f>
        <v>RPB SA</v>
      </c>
    </row>
    <row r="250" spans="1:40" x14ac:dyDescent="0.25">
      <c r="A250" s="212" t="s">
        <v>7819</v>
      </c>
      <c r="B250" s="212">
        <v>1</v>
      </c>
      <c r="C250" s="212" t="s">
        <v>7820</v>
      </c>
      <c r="D250" s="212" t="s">
        <v>170</v>
      </c>
      <c r="E250" s="212">
        <v>2</v>
      </c>
      <c r="F250" s="212" t="s">
        <v>7</v>
      </c>
      <c r="G250" s="212" t="s">
        <v>680</v>
      </c>
      <c r="H250" s="212">
        <v>6189</v>
      </c>
      <c r="I250" s="212" t="s">
        <v>681</v>
      </c>
      <c r="J250" s="212">
        <v>1454</v>
      </c>
      <c r="K250" s="212" t="s">
        <v>660</v>
      </c>
      <c r="L250" s="212" t="s">
        <v>661</v>
      </c>
      <c r="M250" s="212"/>
      <c r="N250" s="212"/>
      <c r="O250" s="212"/>
      <c r="P250" s="212">
        <v>1074</v>
      </c>
      <c r="Q250" s="212" t="s">
        <v>674</v>
      </c>
      <c r="R250" s="212" t="s">
        <v>675</v>
      </c>
      <c r="S250" s="212"/>
      <c r="T250" s="212"/>
      <c r="U250" s="212"/>
      <c r="V250" s="212"/>
      <c r="W250" s="212"/>
      <c r="X250" s="212"/>
      <c r="Y250" s="212">
        <v>1370</v>
      </c>
      <c r="Z250" s="212" t="s">
        <v>400</v>
      </c>
      <c r="AA250" s="212" t="s">
        <v>401</v>
      </c>
      <c r="AB250" s="212">
        <v>6808.4409999999998</v>
      </c>
      <c r="AC250" s="212">
        <v>8297.8209999999999</v>
      </c>
      <c r="AD250" s="212">
        <v>3.5</v>
      </c>
      <c r="AE250" s="212">
        <v>0</v>
      </c>
      <c r="AF250" s="212">
        <v>3.5</v>
      </c>
      <c r="AG250" s="212">
        <v>0</v>
      </c>
      <c r="AH250" s="212">
        <v>23829.55</v>
      </c>
      <c r="AI250" s="212">
        <v>29042.37</v>
      </c>
      <c r="AJ250" s="212">
        <v>1</v>
      </c>
      <c r="AK250" s="212">
        <v>3.5</v>
      </c>
      <c r="AL250" s="212">
        <v>0</v>
      </c>
      <c r="AM250">
        <v>1</v>
      </c>
      <c r="AN250" t="str">
        <f>VLOOKUP(H250,'Base Art'!$A:$AJ,36,FALSE)</f>
        <v>RPB SA</v>
      </c>
    </row>
    <row r="251" spans="1:40" x14ac:dyDescent="0.25">
      <c r="A251" s="212" t="s">
        <v>7819</v>
      </c>
      <c r="B251" s="212">
        <v>1</v>
      </c>
      <c r="C251" s="212" t="s">
        <v>7820</v>
      </c>
      <c r="D251" s="212" t="s">
        <v>170</v>
      </c>
      <c r="E251" s="212">
        <v>2</v>
      </c>
      <c r="F251" s="212" t="s">
        <v>7</v>
      </c>
      <c r="G251" s="212" t="s">
        <v>682</v>
      </c>
      <c r="H251" s="212">
        <v>6190</v>
      </c>
      <c r="I251" s="212" t="s">
        <v>683</v>
      </c>
      <c r="J251" s="212">
        <v>1454</v>
      </c>
      <c r="K251" s="212" t="s">
        <v>660</v>
      </c>
      <c r="L251" s="212" t="s">
        <v>661</v>
      </c>
      <c r="M251" s="212"/>
      <c r="N251" s="212"/>
      <c r="O251" s="212"/>
      <c r="P251" s="212">
        <v>1074</v>
      </c>
      <c r="Q251" s="212" t="s">
        <v>674</v>
      </c>
      <c r="R251" s="212" t="s">
        <v>675</v>
      </c>
      <c r="S251" s="212"/>
      <c r="T251" s="212"/>
      <c r="U251" s="212"/>
      <c r="V251" s="212"/>
      <c r="W251" s="212"/>
      <c r="X251" s="212"/>
      <c r="Y251" s="212">
        <v>1370</v>
      </c>
      <c r="Z251" s="212" t="s">
        <v>400</v>
      </c>
      <c r="AA251" s="212" t="s">
        <v>401</v>
      </c>
      <c r="AB251" s="212">
        <v>6808.4409999999998</v>
      </c>
      <c r="AC251" s="212">
        <v>8297.8209999999999</v>
      </c>
      <c r="AD251" s="212">
        <v>3.5</v>
      </c>
      <c r="AE251" s="212">
        <v>0</v>
      </c>
      <c r="AF251" s="212">
        <v>3.5</v>
      </c>
      <c r="AG251" s="212">
        <v>0</v>
      </c>
      <c r="AH251" s="212">
        <v>23829.55</v>
      </c>
      <c r="AI251" s="212">
        <v>29042.37</v>
      </c>
      <c r="AJ251" s="212">
        <v>0</v>
      </c>
      <c r="AK251" s="212">
        <v>0</v>
      </c>
      <c r="AL251" s="212">
        <v>0</v>
      </c>
      <c r="AM251">
        <v>1</v>
      </c>
      <c r="AN251" t="str">
        <f>VLOOKUP(H251,'Base Art'!$A:$AJ,36,FALSE)</f>
        <v>RPB SA</v>
      </c>
    </row>
    <row r="252" spans="1:40" x14ac:dyDescent="0.25">
      <c r="A252" s="212" t="s">
        <v>7819</v>
      </c>
      <c r="B252" s="212">
        <v>1</v>
      </c>
      <c r="C252" s="212" t="s">
        <v>7820</v>
      </c>
      <c r="D252" s="212" t="s">
        <v>170</v>
      </c>
      <c r="E252" s="212">
        <v>2</v>
      </c>
      <c r="F252" s="212" t="s">
        <v>7</v>
      </c>
      <c r="G252" s="212" t="s">
        <v>684</v>
      </c>
      <c r="H252" s="212">
        <v>6192</v>
      </c>
      <c r="I252" s="212" t="s">
        <v>685</v>
      </c>
      <c r="J252" s="212">
        <v>1316</v>
      </c>
      <c r="K252" s="212" t="s">
        <v>656</v>
      </c>
      <c r="L252" s="212" t="s">
        <v>657</v>
      </c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>
        <v>1374</v>
      </c>
      <c r="Z252" s="212" t="s">
        <v>336</v>
      </c>
      <c r="AA252" s="212" t="s">
        <v>337</v>
      </c>
      <c r="AB252" s="212">
        <v>200980.63</v>
      </c>
      <c r="AC252" s="212">
        <v>249215.95</v>
      </c>
      <c r="AD252" s="212">
        <v>3.3300000000000003E-2</v>
      </c>
      <c r="AE252" s="212">
        <v>0</v>
      </c>
      <c r="AF252" s="212">
        <v>3.3300000000000003E-2</v>
      </c>
      <c r="AG252" s="212">
        <v>0</v>
      </c>
      <c r="AH252" s="212">
        <v>6699.35</v>
      </c>
      <c r="AI252" s="212">
        <v>8307.2000000000007</v>
      </c>
      <c r="AJ252" s="212">
        <v>1</v>
      </c>
      <c r="AK252" s="212">
        <v>0.03</v>
      </c>
      <c r="AL252" s="212">
        <v>0</v>
      </c>
      <c r="AM252">
        <v>1</v>
      </c>
      <c r="AN252" t="str">
        <f>VLOOKUP(H252,'Base Art'!$A:$AJ,36,FALSE)</f>
        <v>MONDELEZ ARGENTINA S.A.</v>
      </c>
    </row>
    <row r="253" spans="1:40" x14ac:dyDescent="0.25">
      <c r="A253" s="212" t="s">
        <v>7819</v>
      </c>
      <c r="B253" s="212">
        <v>1</v>
      </c>
      <c r="C253" s="212" t="s">
        <v>7820</v>
      </c>
      <c r="D253" s="212" t="s">
        <v>170</v>
      </c>
      <c r="E253" s="212">
        <v>2</v>
      </c>
      <c r="F253" s="212" t="s">
        <v>7</v>
      </c>
      <c r="G253" s="212" t="s">
        <v>690</v>
      </c>
      <c r="H253" s="212">
        <v>6208</v>
      </c>
      <c r="I253" s="212" t="s">
        <v>691</v>
      </c>
      <c r="J253" s="212">
        <v>1454</v>
      </c>
      <c r="K253" s="212" t="s">
        <v>660</v>
      </c>
      <c r="L253" s="212" t="s">
        <v>661</v>
      </c>
      <c r="M253" s="212"/>
      <c r="N253" s="212"/>
      <c r="O253" s="212"/>
      <c r="P253" s="212">
        <v>1075</v>
      </c>
      <c r="Q253" s="212" t="s">
        <v>662</v>
      </c>
      <c r="R253" s="212" t="s">
        <v>663</v>
      </c>
      <c r="S253" s="212"/>
      <c r="T253" s="212"/>
      <c r="U253" s="212"/>
      <c r="V253" s="212"/>
      <c r="W253" s="212"/>
      <c r="X253" s="212"/>
      <c r="Y253" s="212">
        <v>1370</v>
      </c>
      <c r="Z253" s="212" t="s">
        <v>400</v>
      </c>
      <c r="AA253" s="212" t="s">
        <v>401</v>
      </c>
      <c r="AB253" s="212">
        <v>10456.298000000001</v>
      </c>
      <c r="AC253" s="212">
        <v>12678.73</v>
      </c>
      <c r="AD253" s="212">
        <v>12</v>
      </c>
      <c r="AE253" s="212">
        <v>0</v>
      </c>
      <c r="AF253" s="212">
        <v>12</v>
      </c>
      <c r="AG253" s="212">
        <v>0</v>
      </c>
      <c r="AH253" s="212">
        <v>125475.58</v>
      </c>
      <c r="AI253" s="212">
        <v>152144.76</v>
      </c>
      <c r="AJ253" s="212">
        <v>1</v>
      </c>
      <c r="AK253" s="212">
        <v>12</v>
      </c>
      <c r="AL253" s="212">
        <v>0</v>
      </c>
      <c r="AM253">
        <v>1</v>
      </c>
      <c r="AN253" t="str">
        <f>VLOOKUP(H253,'Base Art'!$A:$AJ,36,FALSE)</f>
        <v>RPB SA</v>
      </c>
    </row>
    <row r="254" spans="1:40" x14ac:dyDescent="0.25">
      <c r="A254" s="212" t="s">
        <v>7819</v>
      </c>
      <c r="B254" s="212">
        <v>1</v>
      </c>
      <c r="C254" s="212" t="s">
        <v>7820</v>
      </c>
      <c r="D254" s="212" t="s">
        <v>170</v>
      </c>
      <c r="E254" s="212">
        <v>2</v>
      </c>
      <c r="F254" s="212" t="s">
        <v>7</v>
      </c>
      <c r="G254" s="212" t="s">
        <v>692</v>
      </c>
      <c r="H254" s="212">
        <v>6209</v>
      </c>
      <c r="I254" s="212" t="s">
        <v>693</v>
      </c>
      <c r="J254" s="212">
        <v>1454</v>
      </c>
      <c r="K254" s="212" t="s">
        <v>660</v>
      </c>
      <c r="L254" s="212" t="s">
        <v>661</v>
      </c>
      <c r="M254" s="212"/>
      <c r="N254" s="212"/>
      <c r="O254" s="212"/>
      <c r="P254" s="212">
        <v>1074</v>
      </c>
      <c r="Q254" s="212" t="s">
        <v>674</v>
      </c>
      <c r="R254" s="212" t="s">
        <v>675</v>
      </c>
      <c r="S254" s="212"/>
      <c r="T254" s="212"/>
      <c r="U254" s="212"/>
      <c r="V254" s="212"/>
      <c r="W254" s="212"/>
      <c r="X254" s="212"/>
      <c r="Y254" s="212">
        <v>1370</v>
      </c>
      <c r="Z254" s="212" t="s">
        <v>400</v>
      </c>
      <c r="AA254" s="212" t="s">
        <v>401</v>
      </c>
      <c r="AB254" s="212">
        <v>6877.7969999999996</v>
      </c>
      <c r="AC254" s="212">
        <v>8355.2610000000004</v>
      </c>
      <c r="AD254" s="212">
        <v>19</v>
      </c>
      <c r="AE254" s="212">
        <v>0</v>
      </c>
      <c r="AF254" s="212">
        <v>19</v>
      </c>
      <c r="AG254" s="212">
        <v>0</v>
      </c>
      <c r="AH254" s="212">
        <v>130678.15</v>
      </c>
      <c r="AI254" s="212">
        <v>158749.97</v>
      </c>
      <c r="AJ254" s="212">
        <v>0</v>
      </c>
      <c r="AK254" s="212">
        <v>0</v>
      </c>
      <c r="AL254" s="212">
        <v>0</v>
      </c>
      <c r="AM254">
        <v>1</v>
      </c>
      <c r="AN254" t="str">
        <f>VLOOKUP(H254,'Base Art'!$A:$AJ,36,FALSE)</f>
        <v>RPB SA</v>
      </c>
    </row>
    <row r="255" spans="1:40" x14ac:dyDescent="0.25">
      <c r="A255" s="212" t="s">
        <v>7819</v>
      </c>
      <c r="B255" s="212">
        <v>1</v>
      </c>
      <c r="C255" s="212" t="s">
        <v>7820</v>
      </c>
      <c r="D255" s="212" t="s">
        <v>170</v>
      </c>
      <c r="E255" s="212">
        <v>2</v>
      </c>
      <c r="F255" s="212" t="s">
        <v>7</v>
      </c>
      <c r="G255" s="212" t="s">
        <v>1000</v>
      </c>
      <c r="H255" s="212">
        <v>6743</v>
      </c>
      <c r="I255" s="212" t="s">
        <v>1001</v>
      </c>
      <c r="J255" s="212">
        <v>1419</v>
      </c>
      <c r="K255" s="212" t="s">
        <v>572</v>
      </c>
      <c r="L255" s="212" t="s">
        <v>573</v>
      </c>
      <c r="M255" s="212"/>
      <c r="N255" s="212"/>
      <c r="O255" s="212"/>
      <c r="P255" s="212">
        <v>1333</v>
      </c>
      <c r="Q255" s="212" t="s">
        <v>1002</v>
      </c>
      <c r="R255" s="212" t="s">
        <v>1003</v>
      </c>
      <c r="S255" s="212"/>
      <c r="T255" s="212"/>
      <c r="U255" s="212"/>
      <c r="V255" s="212"/>
      <c r="W255" s="212"/>
      <c r="X255" s="212"/>
      <c r="Y255" s="212">
        <v>1369</v>
      </c>
      <c r="Z255" s="212" t="s">
        <v>354</v>
      </c>
      <c r="AA255" s="212" t="s">
        <v>355</v>
      </c>
      <c r="AB255" s="212">
        <v>29897.16</v>
      </c>
      <c r="AC255" s="212">
        <v>36175.563999999998</v>
      </c>
      <c r="AD255" s="212">
        <v>0.16669999999999999</v>
      </c>
      <c r="AE255" s="212">
        <v>0</v>
      </c>
      <c r="AF255" s="212">
        <v>0.16669999999999999</v>
      </c>
      <c r="AG255" s="212">
        <v>0</v>
      </c>
      <c r="AH255" s="212">
        <v>4982.8599999999997</v>
      </c>
      <c r="AI255" s="212">
        <v>6029.26</v>
      </c>
      <c r="AJ255" s="212">
        <v>0</v>
      </c>
      <c r="AK255" s="212">
        <v>0</v>
      </c>
      <c r="AL255" s="212">
        <v>0</v>
      </c>
      <c r="AM255">
        <v>1</v>
      </c>
      <c r="AN255" t="str">
        <f>VLOOKUP(H255,'Base Art'!$A:$AJ,36,FALSE)</f>
        <v>ARCOR S.A.I.C.</v>
      </c>
    </row>
    <row r="256" spans="1:40" x14ac:dyDescent="0.25">
      <c r="A256" s="212" t="s">
        <v>7819</v>
      </c>
      <c r="B256" s="212">
        <v>1</v>
      </c>
      <c r="C256" s="212" t="s">
        <v>7820</v>
      </c>
      <c r="D256" s="212" t="s">
        <v>170</v>
      </c>
      <c r="E256" s="212">
        <v>2</v>
      </c>
      <c r="F256" s="212" t="s">
        <v>7</v>
      </c>
      <c r="G256" s="212" t="s">
        <v>728</v>
      </c>
      <c r="H256" s="212">
        <v>6874</v>
      </c>
      <c r="I256" s="212" t="s">
        <v>729</v>
      </c>
      <c r="J256" s="212">
        <v>1450</v>
      </c>
      <c r="K256" s="212" t="s">
        <v>634</v>
      </c>
      <c r="L256" s="212" t="s">
        <v>635</v>
      </c>
      <c r="M256" s="212"/>
      <c r="N256" s="212"/>
      <c r="O256" s="212"/>
      <c r="P256" s="212">
        <v>1078</v>
      </c>
      <c r="Q256" s="212" t="s">
        <v>730</v>
      </c>
      <c r="R256" s="212" t="s">
        <v>731</v>
      </c>
      <c r="S256" s="212"/>
      <c r="T256" s="212"/>
      <c r="U256" s="212"/>
      <c r="V256" s="212"/>
      <c r="W256" s="212"/>
      <c r="X256" s="212"/>
      <c r="Y256" s="212">
        <v>1370</v>
      </c>
      <c r="Z256" s="212" t="s">
        <v>400</v>
      </c>
      <c r="AA256" s="212" t="s">
        <v>401</v>
      </c>
      <c r="AB256" s="212">
        <v>3894.01</v>
      </c>
      <c r="AC256" s="212">
        <v>4722.9369999999999</v>
      </c>
      <c r="AD256" s="212">
        <v>11</v>
      </c>
      <c r="AE256" s="212">
        <v>0</v>
      </c>
      <c r="AF256" s="212">
        <v>11</v>
      </c>
      <c r="AG256" s="212">
        <v>0</v>
      </c>
      <c r="AH256" s="212">
        <v>42834.11</v>
      </c>
      <c r="AI256" s="212">
        <v>51952.31</v>
      </c>
      <c r="AJ256" s="212">
        <v>1</v>
      </c>
      <c r="AK256" s="212">
        <v>11</v>
      </c>
      <c r="AL256" s="212">
        <v>0</v>
      </c>
      <c r="AM256">
        <v>1</v>
      </c>
      <c r="AN256" t="str">
        <f>VLOOKUP(H256,'Base Art'!$A:$AJ,36,FALSE)</f>
        <v>RPB SA</v>
      </c>
    </row>
    <row r="257" spans="1:40" x14ac:dyDescent="0.25">
      <c r="A257" s="212" t="s">
        <v>7819</v>
      </c>
      <c r="B257" s="212">
        <v>1</v>
      </c>
      <c r="C257" s="212" t="s">
        <v>7820</v>
      </c>
      <c r="D257" s="212" t="s">
        <v>170</v>
      </c>
      <c r="E257" s="212">
        <v>2</v>
      </c>
      <c r="F257" s="212" t="s">
        <v>7</v>
      </c>
      <c r="G257" s="212" t="s">
        <v>732</v>
      </c>
      <c r="H257" s="212">
        <v>6875</v>
      </c>
      <c r="I257" s="212" t="s">
        <v>733</v>
      </c>
      <c r="J257" s="212">
        <v>1450</v>
      </c>
      <c r="K257" s="212" t="s">
        <v>634</v>
      </c>
      <c r="L257" s="212" t="s">
        <v>635</v>
      </c>
      <c r="M257" s="212"/>
      <c r="N257" s="212"/>
      <c r="O257" s="212"/>
      <c r="P257" s="212">
        <v>1078</v>
      </c>
      <c r="Q257" s="212" t="s">
        <v>730</v>
      </c>
      <c r="R257" s="212" t="s">
        <v>731</v>
      </c>
      <c r="S257" s="212"/>
      <c r="T257" s="212"/>
      <c r="U257" s="212"/>
      <c r="V257" s="212"/>
      <c r="W257" s="212"/>
      <c r="X257" s="212"/>
      <c r="Y257" s="212">
        <v>1370</v>
      </c>
      <c r="Z257" s="212" t="s">
        <v>400</v>
      </c>
      <c r="AA257" s="212" t="s">
        <v>401</v>
      </c>
      <c r="AB257" s="212">
        <v>3949.3409999999999</v>
      </c>
      <c r="AC257" s="212">
        <v>4778.7020000000002</v>
      </c>
      <c r="AD257" s="212">
        <v>13</v>
      </c>
      <c r="AE257" s="212">
        <v>0</v>
      </c>
      <c r="AF257" s="212">
        <v>13</v>
      </c>
      <c r="AG257" s="212">
        <v>0</v>
      </c>
      <c r="AH257" s="212">
        <v>51341.43</v>
      </c>
      <c r="AI257" s="212">
        <v>62123.13</v>
      </c>
      <c r="AJ257" s="212">
        <v>0</v>
      </c>
      <c r="AK257" s="212">
        <v>0</v>
      </c>
      <c r="AL257" s="212">
        <v>0</v>
      </c>
      <c r="AM257">
        <v>1</v>
      </c>
      <c r="AN257" t="str">
        <f>VLOOKUP(H257,'Base Art'!$A:$AJ,36,FALSE)</f>
        <v>RPB SA</v>
      </c>
    </row>
    <row r="258" spans="1:40" x14ac:dyDescent="0.25">
      <c r="A258" s="212" t="s">
        <v>7819</v>
      </c>
      <c r="B258" s="212">
        <v>1</v>
      </c>
      <c r="C258" s="212" t="s">
        <v>7820</v>
      </c>
      <c r="D258" s="212" t="s">
        <v>170</v>
      </c>
      <c r="E258" s="212">
        <v>2</v>
      </c>
      <c r="F258" s="212" t="s">
        <v>7</v>
      </c>
      <c r="G258" s="212" t="s">
        <v>1132</v>
      </c>
      <c r="H258" s="212">
        <v>6882</v>
      </c>
      <c r="I258" s="212" t="s">
        <v>1133</v>
      </c>
      <c r="J258" s="212">
        <v>1076</v>
      </c>
      <c r="K258" s="212" t="s">
        <v>626</v>
      </c>
      <c r="L258" s="212" t="s">
        <v>627</v>
      </c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>
        <v>1369</v>
      </c>
      <c r="Z258" s="212" t="s">
        <v>354</v>
      </c>
      <c r="AA258" s="212" t="s">
        <v>355</v>
      </c>
      <c r="AB258" s="212">
        <v>10514.724</v>
      </c>
      <c r="AC258" s="212">
        <v>12722.815000000001</v>
      </c>
      <c r="AD258" s="212">
        <v>1</v>
      </c>
      <c r="AE258" s="212">
        <v>0</v>
      </c>
      <c r="AF258" s="212">
        <v>1</v>
      </c>
      <c r="AG258" s="212">
        <v>0</v>
      </c>
      <c r="AH258" s="212">
        <v>10514.72</v>
      </c>
      <c r="AI258" s="212">
        <v>12722.81</v>
      </c>
      <c r="AJ258" s="212">
        <v>1</v>
      </c>
      <c r="AK258" s="212">
        <v>1</v>
      </c>
      <c r="AL258" s="212">
        <v>0</v>
      </c>
      <c r="AM258">
        <v>1</v>
      </c>
      <c r="AN258" t="str">
        <f>VLOOKUP(H258,'Base Art'!$A:$AJ,36,FALSE)</f>
        <v>RPB SA</v>
      </c>
    </row>
    <row r="259" spans="1:40" x14ac:dyDescent="0.25">
      <c r="A259" s="212" t="s">
        <v>7819</v>
      </c>
      <c r="B259" s="212">
        <v>1</v>
      </c>
      <c r="C259" s="212" t="s">
        <v>7820</v>
      </c>
      <c r="D259" s="212" t="s">
        <v>170</v>
      </c>
      <c r="E259" s="212">
        <v>2</v>
      </c>
      <c r="F259" s="212" t="s">
        <v>7</v>
      </c>
      <c r="G259" s="212" t="s">
        <v>7830</v>
      </c>
      <c r="H259" s="212">
        <v>7064</v>
      </c>
      <c r="I259" s="212" t="s">
        <v>3161</v>
      </c>
      <c r="J259" s="212">
        <v>1019</v>
      </c>
      <c r="K259" s="212" t="s">
        <v>266</v>
      </c>
      <c r="L259" s="212" t="s">
        <v>297</v>
      </c>
      <c r="M259" s="212"/>
      <c r="N259" s="212"/>
      <c r="O259" s="212"/>
      <c r="P259" s="212">
        <v>1020</v>
      </c>
      <c r="Q259" s="212" t="s">
        <v>298</v>
      </c>
      <c r="R259" s="212" t="s">
        <v>299</v>
      </c>
      <c r="S259" s="212"/>
      <c r="T259" s="212"/>
      <c r="U259" s="212"/>
      <c r="V259" s="212"/>
      <c r="W259" s="212"/>
      <c r="X259" s="212"/>
      <c r="Y259" s="212">
        <v>1402</v>
      </c>
      <c r="Z259" s="212" t="s">
        <v>300</v>
      </c>
      <c r="AA259" s="212" t="s">
        <v>301</v>
      </c>
      <c r="AB259" s="212">
        <v>314539.92</v>
      </c>
      <c r="AC259" s="212">
        <v>389714.96100000001</v>
      </c>
      <c r="AD259" s="212">
        <v>1</v>
      </c>
      <c r="AE259" s="212">
        <v>0</v>
      </c>
      <c r="AF259" s="212">
        <v>1</v>
      </c>
      <c r="AG259" s="212">
        <v>0</v>
      </c>
      <c r="AH259" s="212">
        <v>314539.92</v>
      </c>
      <c r="AI259" s="212">
        <v>389714.96</v>
      </c>
      <c r="AJ259" s="212">
        <v>0</v>
      </c>
      <c r="AK259" s="212">
        <v>0</v>
      </c>
      <c r="AL259" s="212">
        <v>0</v>
      </c>
      <c r="AM259">
        <v>1</v>
      </c>
      <c r="AN259" t="str">
        <f>VLOOKUP(H259,'Base Art'!$A:$AJ,36,FALSE)</f>
        <v>ENERGIZER ARGENTINA S.A.</v>
      </c>
    </row>
    <row r="260" spans="1:40" x14ac:dyDescent="0.25">
      <c r="A260" s="212" t="s">
        <v>7819</v>
      </c>
      <c r="B260" s="212">
        <v>1</v>
      </c>
      <c r="C260" s="212" t="s">
        <v>7820</v>
      </c>
      <c r="D260" s="212" t="s">
        <v>170</v>
      </c>
      <c r="E260" s="212">
        <v>2</v>
      </c>
      <c r="F260" s="212" t="s">
        <v>7</v>
      </c>
      <c r="G260" s="212" t="s">
        <v>742</v>
      </c>
      <c r="H260" s="212">
        <v>7081</v>
      </c>
      <c r="I260" s="212" t="s">
        <v>743</v>
      </c>
      <c r="J260" s="212">
        <v>1450</v>
      </c>
      <c r="K260" s="212" t="s">
        <v>634</v>
      </c>
      <c r="L260" s="212" t="s">
        <v>635</v>
      </c>
      <c r="M260" s="212"/>
      <c r="N260" s="212"/>
      <c r="O260" s="212"/>
      <c r="P260" s="212">
        <v>1259</v>
      </c>
      <c r="Q260" s="212" t="s">
        <v>744</v>
      </c>
      <c r="R260" s="212" t="s">
        <v>745</v>
      </c>
      <c r="S260" s="212"/>
      <c r="T260" s="212"/>
      <c r="U260" s="212"/>
      <c r="V260" s="212"/>
      <c r="W260" s="212"/>
      <c r="X260" s="212"/>
      <c r="Y260" s="212">
        <v>1370</v>
      </c>
      <c r="Z260" s="212" t="s">
        <v>400</v>
      </c>
      <c r="AA260" s="212" t="s">
        <v>401</v>
      </c>
      <c r="AB260" s="212">
        <v>3776.1930000000002</v>
      </c>
      <c r="AC260" s="212">
        <v>4682.4799999999996</v>
      </c>
      <c r="AD260" s="212">
        <v>2</v>
      </c>
      <c r="AE260" s="212">
        <v>0</v>
      </c>
      <c r="AF260" s="212">
        <v>2</v>
      </c>
      <c r="AG260" s="212">
        <v>0</v>
      </c>
      <c r="AH260" s="212">
        <v>7552.39</v>
      </c>
      <c r="AI260" s="212">
        <v>9364.9599999999991</v>
      </c>
      <c r="AJ260" s="212">
        <v>1</v>
      </c>
      <c r="AK260" s="212">
        <v>2</v>
      </c>
      <c r="AL260" s="212">
        <v>0</v>
      </c>
      <c r="AM260">
        <v>1</v>
      </c>
      <c r="AN260" t="str">
        <f>VLOOKUP(H260,'Base Art'!$A:$AJ,36,FALSE)</f>
        <v>RPB SA</v>
      </c>
    </row>
    <row r="261" spans="1:40" x14ac:dyDescent="0.25">
      <c r="A261" s="212" t="s">
        <v>7819</v>
      </c>
      <c r="B261" s="212">
        <v>1</v>
      </c>
      <c r="C261" s="212" t="s">
        <v>7820</v>
      </c>
      <c r="D261" s="212" t="s">
        <v>170</v>
      </c>
      <c r="E261" s="212">
        <v>2</v>
      </c>
      <c r="F261" s="212" t="s">
        <v>7</v>
      </c>
      <c r="G261" s="212" t="s">
        <v>7803</v>
      </c>
      <c r="H261" s="212">
        <v>7095</v>
      </c>
      <c r="I261" s="212" t="s">
        <v>3185</v>
      </c>
      <c r="J261" s="212">
        <v>1455</v>
      </c>
      <c r="K261" s="212" t="s">
        <v>746</v>
      </c>
      <c r="L261" s="212" t="s">
        <v>747</v>
      </c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>
        <v>1369</v>
      </c>
      <c r="Z261" s="212" t="s">
        <v>354</v>
      </c>
      <c r="AA261" s="212" t="s">
        <v>355</v>
      </c>
      <c r="AB261" s="212">
        <v>35424.1</v>
      </c>
      <c r="AC261" s="212">
        <v>43925.881999999998</v>
      </c>
      <c r="AD261" s="212">
        <v>0.33329999999999999</v>
      </c>
      <c r="AE261" s="212">
        <v>0</v>
      </c>
      <c r="AF261" s="212">
        <v>0.33329999999999999</v>
      </c>
      <c r="AG261" s="212">
        <v>0</v>
      </c>
      <c r="AH261" s="212">
        <v>11808.03</v>
      </c>
      <c r="AI261" s="212">
        <v>14641.96</v>
      </c>
      <c r="AJ261" s="212">
        <v>1</v>
      </c>
      <c r="AK261" s="212">
        <v>0.33</v>
      </c>
      <c r="AL261" s="212">
        <v>0</v>
      </c>
      <c r="AM261">
        <v>1</v>
      </c>
      <c r="AN261" t="str">
        <f>VLOOKUP(H261,'Base Art'!$A:$AJ,36,FALSE)</f>
        <v>RPB SA</v>
      </c>
    </row>
    <row r="262" spans="1:40" x14ac:dyDescent="0.25">
      <c r="A262" s="212" t="s">
        <v>7819</v>
      </c>
      <c r="B262" s="212">
        <v>1</v>
      </c>
      <c r="C262" s="212" t="s">
        <v>7820</v>
      </c>
      <c r="D262" s="212" t="s">
        <v>170</v>
      </c>
      <c r="E262" s="212">
        <v>2</v>
      </c>
      <c r="F262" s="212" t="s">
        <v>7</v>
      </c>
      <c r="G262" s="212" t="s">
        <v>758</v>
      </c>
      <c r="H262" s="212">
        <v>7239</v>
      </c>
      <c r="I262" s="212" t="s">
        <v>759</v>
      </c>
      <c r="J262" s="212">
        <v>1193</v>
      </c>
      <c r="K262" s="212" t="s">
        <v>506</v>
      </c>
      <c r="L262" s="212" t="s">
        <v>507</v>
      </c>
      <c r="M262" s="212"/>
      <c r="N262" s="212"/>
      <c r="O262" s="212"/>
      <c r="P262" s="212">
        <v>1094</v>
      </c>
      <c r="Q262" s="212" t="s">
        <v>752</v>
      </c>
      <c r="R262" s="212" t="s">
        <v>753</v>
      </c>
      <c r="S262" s="212"/>
      <c r="T262" s="212"/>
      <c r="U262" s="212"/>
      <c r="V262" s="212"/>
      <c r="W262" s="212"/>
      <c r="X262" s="212"/>
      <c r="Y262" s="212">
        <v>1375</v>
      </c>
      <c r="Z262" s="212" t="s">
        <v>314</v>
      </c>
      <c r="AA262" s="212" t="s">
        <v>315</v>
      </c>
      <c r="AB262" s="212">
        <v>9555.48</v>
      </c>
      <c r="AC262" s="212">
        <v>11844.017</v>
      </c>
      <c r="AD262" s="212">
        <v>2</v>
      </c>
      <c r="AE262" s="212">
        <v>0</v>
      </c>
      <c r="AF262" s="212">
        <v>2</v>
      </c>
      <c r="AG262" s="212">
        <v>0</v>
      </c>
      <c r="AH262" s="212">
        <v>19110.96</v>
      </c>
      <c r="AI262" s="212">
        <v>23688.03</v>
      </c>
      <c r="AJ262" s="212">
        <v>0</v>
      </c>
      <c r="AK262" s="212">
        <v>0</v>
      </c>
      <c r="AL262" s="212">
        <v>0</v>
      </c>
      <c r="AM262">
        <v>1</v>
      </c>
      <c r="AN262" t="str">
        <f>VLOOKUP(H262,'Base Art'!$A:$AJ,36,FALSE)</f>
        <v>MASTERFOODS ARGENTINA LTD.</v>
      </c>
    </row>
    <row r="263" spans="1:40" x14ac:dyDescent="0.25">
      <c r="A263" s="212" t="s">
        <v>7819</v>
      </c>
      <c r="B263" s="212">
        <v>1</v>
      </c>
      <c r="C263" s="212" t="s">
        <v>7820</v>
      </c>
      <c r="D263" s="212" t="s">
        <v>170</v>
      </c>
      <c r="E263" s="212">
        <v>2</v>
      </c>
      <c r="F263" s="212" t="s">
        <v>7</v>
      </c>
      <c r="G263" s="212" t="s">
        <v>7831</v>
      </c>
      <c r="H263" s="212">
        <v>7483</v>
      </c>
      <c r="I263" s="212" t="s">
        <v>3445</v>
      </c>
      <c r="J263" s="212">
        <v>1019</v>
      </c>
      <c r="K263" s="212" t="s">
        <v>266</v>
      </c>
      <c r="L263" s="212" t="s">
        <v>297</v>
      </c>
      <c r="M263" s="212"/>
      <c r="N263" s="212"/>
      <c r="O263" s="212"/>
      <c r="P263" s="212">
        <v>1020</v>
      </c>
      <c r="Q263" s="212" t="s">
        <v>298</v>
      </c>
      <c r="R263" s="212" t="s">
        <v>299</v>
      </c>
      <c r="S263" s="212"/>
      <c r="T263" s="212"/>
      <c r="U263" s="212"/>
      <c r="V263" s="212"/>
      <c r="W263" s="212"/>
      <c r="X263" s="212"/>
      <c r="Y263" s="212">
        <v>1402</v>
      </c>
      <c r="Z263" s="212" t="s">
        <v>300</v>
      </c>
      <c r="AA263" s="212" t="s">
        <v>301</v>
      </c>
      <c r="AB263" s="212">
        <v>211129.535</v>
      </c>
      <c r="AC263" s="212">
        <v>261464.53899999999</v>
      </c>
      <c r="AD263" s="212">
        <v>1.0207999999999999</v>
      </c>
      <c r="AE263" s="212">
        <v>0.5</v>
      </c>
      <c r="AF263" s="212">
        <v>1.5207999999999999</v>
      </c>
      <c r="AG263" s="212">
        <v>0</v>
      </c>
      <c r="AH263" s="212">
        <v>321092.83</v>
      </c>
      <c r="AI263" s="212">
        <v>397643.99</v>
      </c>
      <c r="AJ263" s="212">
        <v>0</v>
      </c>
      <c r="AK263" s="212">
        <v>0</v>
      </c>
      <c r="AL263" s="212">
        <v>0</v>
      </c>
      <c r="AM263">
        <v>1</v>
      </c>
      <c r="AN263" t="str">
        <f>VLOOKUP(H263,'Base Art'!$A:$AJ,36,FALSE)</f>
        <v>ENERGIZER ARGENTINA S.A.</v>
      </c>
    </row>
    <row r="264" spans="1:40" x14ac:dyDescent="0.25">
      <c r="A264" s="212" t="s">
        <v>7819</v>
      </c>
      <c r="B264" s="212">
        <v>1</v>
      </c>
      <c r="C264" s="212" t="s">
        <v>7820</v>
      </c>
      <c r="D264" s="212" t="s">
        <v>170</v>
      </c>
      <c r="E264" s="212">
        <v>2</v>
      </c>
      <c r="F264" s="212" t="s">
        <v>7</v>
      </c>
      <c r="G264" s="212" t="s">
        <v>784</v>
      </c>
      <c r="H264" s="212">
        <v>7784</v>
      </c>
      <c r="I264" s="212" t="s">
        <v>785</v>
      </c>
      <c r="J264" s="212">
        <v>1193</v>
      </c>
      <c r="K264" s="212" t="s">
        <v>506</v>
      </c>
      <c r="L264" s="212" t="s">
        <v>507</v>
      </c>
      <c r="M264" s="212"/>
      <c r="N264" s="212"/>
      <c r="O264" s="212"/>
      <c r="P264" s="212">
        <v>1098</v>
      </c>
      <c r="Q264" s="212" t="s">
        <v>312</v>
      </c>
      <c r="R264" s="212" t="s">
        <v>313</v>
      </c>
      <c r="S264" s="212"/>
      <c r="T264" s="212"/>
      <c r="U264" s="212"/>
      <c r="V264" s="212"/>
      <c r="W264" s="212"/>
      <c r="X264" s="212"/>
      <c r="Y264" s="212">
        <v>1375</v>
      </c>
      <c r="Z264" s="212" t="s">
        <v>314</v>
      </c>
      <c r="AA264" s="212" t="s">
        <v>315</v>
      </c>
      <c r="AB264" s="212">
        <v>41185.08</v>
      </c>
      <c r="AC264" s="212">
        <v>51028.311000000002</v>
      </c>
      <c r="AD264" s="212">
        <v>0.3</v>
      </c>
      <c r="AE264" s="212">
        <v>0</v>
      </c>
      <c r="AF264" s="212">
        <v>0.3</v>
      </c>
      <c r="AG264" s="212">
        <v>0</v>
      </c>
      <c r="AH264" s="212">
        <v>12355.52</v>
      </c>
      <c r="AI264" s="212">
        <v>15308.49</v>
      </c>
      <c r="AJ264" s="212">
        <v>0</v>
      </c>
      <c r="AK264" s="212">
        <v>0</v>
      </c>
      <c r="AL264" s="212">
        <v>0</v>
      </c>
      <c r="AM264">
        <v>1</v>
      </c>
      <c r="AN264" t="str">
        <f>VLOOKUP(H264,'Base Art'!$A:$AJ,36,FALSE)</f>
        <v>MASTERFOODS ARGENTINA LTD.</v>
      </c>
    </row>
    <row r="265" spans="1:40" x14ac:dyDescent="0.25">
      <c r="A265" s="212" t="s">
        <v>7819</v>
      </c>
      <c r="B265" s="212">
        <v>1</v>
      </c>
      <c r="C265" s="212" t="s">
        <v>7820</v>
      </c>
      <c r="D265" s="212" t="s">
        <v>170</v>
      </c>
      <c r="E265" s="212">
        <v>2</v>
      </c>
      <c r="F265" s="212" t="s">
        <v>7</v>
      </c>
      <c r="G265" s="212" t="s">
        <v>1554</v>
      </c>
      <c r="H265" s="212">
        <v>7808</v>
      </c>
      <c r="I265" s="212" t="s">
        <v>1555</v>
      </c>
      <c r="J265" s="212"/>
      <c r="K265" s="212"/>
      <c r="L265" s="212"/>
      <c r="M265" s="212"/>
      <c r="N265" s="212"/>
      <c r="O265" s="212"/>
      <c r="P265" s="212">
        <v>1069</v>
      </c>
      <c r="Q265" s="212" t="s">
        <v>340</v>
      </c>
      <c r="R265" s="212" t="s">
        <v>341</v>
      </c>
      <c r="S265" s="212"/>
      <c r="T265" s="212"/>
      <c r="U265" s="212"/>
      <c r="V265" s="212"/>
      <c r="W265" s="212"/>
      <c r="X265" s="212"/>
      <c r="Y265" s="212">
        <v>1374</v>
      </c>
      <c r="Z265" s="212" t="s">
        <v>336</v>
      </c>
      <c r="AA265" s="212" t="s">
        <v>337</v>
      </c>
      <c r="AB265" s="212">
        <v>52425.891000000003</v>
      </c>
      <c r="AC265" s="212">
        <v>65008.107000000004</v>
      </c>
      <c r="AD265" s="212">
        <v>6.6699999999999995E-2</v>
      </c>
      <c r="AE265" s="212">
        <v>0</v>
      </c>
      <c r="AF265" s="212">
        <v>6.6699999999999995E-2</v>
      </c>
      <c r="AG265" s="212">
        <v>0</v>
      </c>
      <c r="AH265" s="212">
        <v>3495.06</v>
      </c>
      <c r="AI265" s="212">
        <v>4333.87</v>
      </c>
      <c r="AJ265" s="212">
        <v>0</v>
      </c>
      <c r="AK265" s="212">
        <v>0</v>
      </c>
      <c r="AL265" s="212">
        <v>0</v>
      </c>
      <c r="AM265">
        <v>1</v>
      </c>
      <c r="AN265" t="str">
        <f>VLOOKUP(H265,'Base Art'!$A:$AJ,36,FALSE)</f>
        <v>ARCOR S.A.I.C.</v>
      </c>
    </row>
    <row r="266" spans="1:40" x14ac:dyDescent="0.25">
      <c r="A266" s="212" t="s">
        <v>7819</v>
      </c>
      <c r="B266" s="212">
        <v>1</v>
      </c>
      <c r="C266" s="212" t="s">
        <v>7820</v>
      </c>
      <c r="D266" s="212" t="s">
        <v>170</v>
      </c>
      <c r="E266" s="212">
        <v>2</v>
      </c>
      <c r="F266" s="212" t="s">
        <v>7</v>
      </c>
      <c r="G266" s="212" t="s">
        <v>7672</v>
      </c>
      <c r="H266" s="212">
        <v>7811</v>
      </c>
      <c r="I266" s="212" t="s">
        <v>3671</v>
      </c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>
        <v>1370</v>
      </c>
      <c r="Z266" s="212" t="s">
        <v>400</v>
      </c>
      <c r="AA266" s="212" t="s">
        <v>401</v>
      </c>
      <c r="AB266" s="212">
        <v>19285.037</v>
      </c>
      <c r="AC266" s="212">
        <v>23334.895</v>
      </c>
      <c r="AD266" s="212">
        <v>1</v>
      </c>
      <c r="AE266" s="212">
        <v>0.16669999999999999</v>
      </c>
      <c r="AF266" s="212">
        <v>1.1667000000000001</v>
      </c>
      <c r="AG266" s="212">
        <v>0</v>
      </c>
      <c r="AH266" s="212">
        <v>22499.21</v>
      </c>
      <c r="AI266" s="212">
        <v>27224.04</v>
      </c>
      <c r="AJ266" s="212">
        <v>0</v>
      </c>
      <c r="AK266" s="212">
        <v>0</v>
      </c>
      <c r="AL266" s="212">
        <v>0</v>
      </c>
      <c r="AM266">
        <v>1</v>
      </c>
      <c r="AN266" t="str">
        <f>VLOOKUP(H266,'Base Art'!$A:$AJ,36,FALSE)</f>
        <v>ENERGY GROUP S.R.L.</v>
      </c>
    </row>
    <row r="267" spans="1:40" x14ac:dyDescent="0.25">
      <c r="A267" s="212" t="s">
        <v>7819</v>
      </c>
      <c r="B267" s="212">
        <v>1</v>
      </c>
      <c r="C267" s="212" t="s">
        <v>7820</v>
      </c>
      <c r="D267" s="212" t="s">
        <v>170</v>
      </c>
      <c r="E267" s="212">
        <v>2</v>
      </c>
      <c r="F267" s="212" t="s">
        <v>7</v>
      </c>
      <c r="G267" s="212" t="s">
        <v>792</v>
      </c>
      <c r="H267" s="212">
        <v>8130</v>
      </c>
      <c r="I267" s="212" t="s">
        <v>793</v>
      </c>
      <c r="J267" s="212">
        <v>1006</v>
      </c>
      <c r="K267" s="212" t="s">
        <v>350</v>
      </c>
      <c r="L267" s="212" t="s">
        <v>351</v>
      </c>
      <c r="M267" s="212"/>
      <c r="N267" s="212"/>
      <c r="O267" s="212"/>
      <c r="P267" s="212">
        <v>1005</v>
      </c>
      <c r="Q267" s="212" t="s">
        <v>582</v>
      </c>
      <c r="R267" s="212" t="s">
        <v>583</v>
      </c>
      <c r="S267" s="212"/>
      <c r="T267" s="212"/>
      <c r="U267" s="212"/>
      <c r="V267" s="212"/>
      <c r="W267" s="212"/>
      <c r="X267" s="212"/>
      <c r="Y267" s="212">
        <v>1369</v>
      </c>
      <c r="Z267" s="212" t="s">
        <v>354</v>
      </c>
      <c r="AA267" s="212" t="s">
        <v>355</v>
      </c>
      <c r="AB267" s="212">
        <v>13208.811</v>
      </c>
      <c r="AC267" s="212">
        <v>16246.838</v>
      </c>
      <c r="AD267" s="212">
        <v>1.5</v>
      </c>
      <c r="AE267" s="212">
        <v>0</v>
      </c>
      <c r="AF267" s="212">
        <v>1.5</v>
      </c>
      <c r="AG267" s="212">
        <v>0</v>
      </c>
      <c r="AH267" s="212">
        <v>19813.22</v>
      </c>
      <c r="AI267" s="212">
        <v>24370.26</v>
      </c>
      <c r="AJ267" s="212">
        <v>0</v>
      </c>
      <c r="AK267" s="212">
        <v>0</v>
      </c>
      <c r="AL267" s="212">
        <v>0</v>
      </c>
      <c r="AM267">
        <v>1</v>
      </c>
      <c r="AN267" t="str">
        <f>VLOOKUP(H267,'Base Art'!$A:$AJ,36,FALSE)</f>
        <v>EST. LAS MARIAS S.A.C.I.F.A.</v>
      </c>
    </row>
    <row r="268" spans="1:40" x14ac:dyDescent="0.25">
      <c r="A268" s="212" t="s">
        <v>7819</v>
      </c>
      <c r="B268" s="212">
        <v>1</v>
      </c>
      <c r="C268" s="212" t="s">
        <v>7820</v>
      </c>
      <c r="D268" s="212" t="s">
        <v>170</v>
      </c>
      <c r="E268" s="212">
        <v>2</v>
      </c>
      <c r="F268" s="212" t="s">
        <v>7</v>
      </c>
      <c r="G268" s="212" t="s">
        <v>796</v>
      </c>
      <c r="H268" s="212">
        <v>8134</v>
      </c>
      <c r="I268" s="212" t="s">
        <v>797</v>
      </c>
      <c r="J268" s="212">
        <v>1014</v>
      </c>
      <c r="K268" s="212" t="s">
        <v>794</v>
      </c>
      <c r="L268" s="212" t="s">
        <v>795</v>
      </c>
      <c r="M268" s="212"/>
      <c r="N268" s="212"/>
      <c r="O268" s="212"/>
      <c r="P268" s="212">
        <v>1005</v>
      </c>
      <c r="Q268" s="212" t="s">
        <v>582</v>
      </c>
      <c r="R268" s="212" t="s">
        <v>583</v>
      </c>
      <c r="S268" s="212"/>
      <c r="T268" s="212"/>
      <c r="U268" s="212"/>
      <c r="V268" s="212"/>
      <c r="W268" s="212"/>
      <c r="X268" s="212"/>
      <c r="Y268" s="212">
        <v>1369</v>
      </c>
      <c r="Z268" s="212" t="s">
        <v>354</v>
      </c>
      <c r="AA268" s="212" t="s">
        <v>355</v>
      </c>
      <c r="AB268" s="212">
        <v>13208.811</v>
      </c>
      <c r="AC268" s="212">
        <v>15982.663</v>
      </c>
      <c r="AD268" s="212">
        <v>0.5</v>
      </c>
      <c r="AE268" s="212">
        <v>0</v>
      </c>
      <c r="AF268" s="212">
        <v>0.5</v>
      </c>
      <c r="AG268" s="212">
        <v>0</v>
      </c>
      <c r="AH268" s="212">
        <v>6604.41</v>
      </c>
      <c r="AI268" s="212">
        <v>7991.33</v>
      </c>
      <c r="AJ268" s="212">
        <v>0</v>
      </c>
      <c r="AK268" s="212">
        <v>0</v>
      </c>
      <c r="AL268" s="212">
        <v>0</v>
      </c>
      <c r="AM268">
        <v>1</v>
      </c>
      <c r="AN268" t="str">
        <f>VLOOKUP(H268,'Base Art'!$A:$AJ,36,FALSE)</f>
        <v>EST. LAS MARIAS S.A.C.I.F.A.</v>
      </c>
    </row>
    <row r="269" spans="1:40" x14ac:dyDescent="0.25">
      <c r="A269" s="212" t="s">
        <v>7819</v>
      </c>
      <c r="B269" s="212">
        <v>1</v>
      </c>
      <c r="C269" s="212" t="s">
        <v>7820</v>
      </c>
      <c r="D269" s="212" t="s">
        <v>170</v>
      </c>
      <c r="E269" s="212">
        <v>2</v>
      </c>
      <c r="F269" s="212" t="s">
        <v>7</v>
      </c>
      <c r="G269" s="212" t="s">
        <v>800</v>
      </c>
      <c r="H269" s="212">
        <v>8217</v>
      </c>
      <c r="I269" s="212" t="s">
        <v>801</v>
      </c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>
        <v>1376</v>
      </c>
      <c r="Z269" s="212" t="s">
        <v>320</v>
      </c>
      <c r="AA269" s="212" t="s">
        <v>321</v>
      </c>
      <c r="AB269" s="212">
        <v>509300.29</v>
      </c>
      <c r="AC269" s="212">
        <v>616253.37399999995</v>
      </c>
      <c r="AD269" s="212">
        <v>2.5000000000000001E-2</v>
      </c>
      <c r="AE269" s="212">
        <v>0</v>
      </c>
      <c r="AF269" s="212">
        <v>2.5000000000000001E-2</v>
      </c>
      <c r="AG269" s="212">
        <v>0</v>
      </c>
      <c r="AH269" s="212">
        <v>12732.51</v>
      </c>
      <c r="AI269" s="212">
        <v>15406.33</v>
      </c>
      <c r="AJ269" s="212">
        <v>1</v>
      </c>
      <c r="AK269" s="212">
        <v>0.03</v>
      </c>
      <c r="AL269" s="212">
        <v>0</v>
      </c>
      <c r="AM269">
        <v>1</v>
      </c>
      <c r="AN269" t="str">
        <f>VLOOKUP(H269,'Base Art'!$A:$AJ,36,FALSE)</f>
        <v>UBG UNITED S.R.L</v>
      </c>
    </row>
    <row r="270" spans="1:40" x14ac:dyDescent="0.25">
      <c r="A270" s="212" t="s">
        <v>7819</v>
      </c>
      <c r="B270" s="212">
        <v>1</v>
      </c>
      <c r="C270" s="212" t="s">
        <v>7820</v>
      </c>
      <c r="D270" s="212" t="s">
        <v>170</v>
      </c>
      <c r="E270" s="212">
        <v>2</v>
      </c>
      <c r="F270" s="212" t="s">
        <v>7</v>
      </c>
      <c r="G270" s="212" t="s">
        <v>816</v>
      </c>
      <c r="H270" s="212">
        <v>8386</v>
      </c>
      <c r="I270" s="212" t="s">
        <v>817</v>
      </c>
      <c r="J270" s="212"/>
      <c r="K270" s="212"/>
      <c r="L270" s="212"/>
      <c r="M270" s="212"/>
      <c r="N270" s="212"/>
      <c r="O270" s="212"/>
      <c r="P270" s="212">
        <v>1088</v>
      </c>
      <c r="Q270" s="212" t="s">
        <v>818</v>
      </c>
      <c r="R270" s="212" t="s">
        <v>819</v>
      </c>
      <c r="S270" s="212"/>
      <c r="T270" s="212"/>
      <c r="U270" s="212"/>
      <c r="V270" s="212"/>
      <c r="W270" s="212"/>
      <c r="X270" s="212"/>
      <c r="Y270" s="212">
        <v>1373</v>
      </c>
      <c r="Z270" s="212" t="s">
        <v>386</v>
      </c>
      <c r="AA270" s="212" t="s">
        <v>387</v>
      </c>
      <c r="AB270" s="212">
        <v>78612.471000000005</v>
      </c>
      <c r="AC270" s="212">
        <v>98847.316000000006</v>
      </c>
      <c r="AD270" s="212">
        <v>0.33329999999999999</v>
      </c>
      <c r="AE270" s="212">
        <v>0</v>
      </c>
      <c r="AF270" s="212">
        <v>0.33329999999999999</v>
      </c>
      <c r="AG270" s="212">
        <v>0</v>
      </c>
      <c r="AH270" s="212">
        <v>26204.16</v>
      </c>
      <c r="AI270" s="212">
        <v>32949.11</v>
      </c>
      <c r="AJ270" s="212">
        <v>0</v>
      </c>
      <c r="AK270" s="212">
        <v>0</v>
      </c>
      <c r="AL270" s="212">
        <v>0</v>
      </c>
      <c r="AM270">
        <v>1</v>
      </c>
      <c r="AN270" t="str">
        <f>VLOOKUP(H270,'Base Art'!$A:$AJ,36,FALSE)</f>
        <v>MONDELEZ ARGENTINA S.A.</v>
      </c>
    </row>
    <row r="271" spans="1:40" x14ac:dyDescent="0.25">
      <c r="A271" s="212" t="s">
        <v>7819</v>
      </c>
      <c r="B271" s="212">
        <v>1</v>
      </c>
      <c r="C271" s="212" t="s">
        <v>7820</v>
      </c>
      <c r="D271" s="212" t="s">
        <v>170</v>
      </c>
      <c r="E271" s="212">
        <v>2</v>
      </c>
      <c r="F271" s="212" t="s">
        <v>7</v>
      </c>
      <c r="G271" s="212" t="s">
        <v>820</v>
      </c>
      <c r="H271" s="212">
        <v>8388</v>
      </c>
      <c r="I271" s="212" t="s">
        <v>821</v>
      </c>
      <c r="J271" s="212">
        <v>1272</v>
      </c>
      <c r="K271" s="212" t="s">
        <v>822</v>
      </c>
      <c r="L271" s="212" t="s">
        <v>823</v>
      </c>
      <c r="M271" s="212"/>
      <c r="N271" s="212"/>
      <c r="O271" s="212"/>
      <c r="P271" s="212">
        <v>1088</v>
      </c>
      <c r="Q271" s="212" t="s">
        <v>818</v>
      </c>
      <c r="R271" s="212" t="s">
        <v>819</v>
      </c>
      <c r="S271" s="212"/>
      <c r="T271" s="212"/>
      <c r="U271" s="212"/>
      <c r="V271" s="212"/>
      <c r="W271" s="212"/>
      <c r="X271" s="212"/>
      <c r="Y271" s="212">
        <v>1373</v>
      </c>
      <c r="Z271" s="212" t="s">
        <v>386</v>
      </c>
      <c r="AA271" s="212" t="s">
        <v>387</v>
      </c>
      <c r="AB271" s="212">
        <v>51746.04</v>
      </c>
      <c r="AC271" s="212">
        <v>65165.512999999999</v>
      </c>
      <c r="AD271" s="212">
        <v>0.5</v>
      </c>
      <c r="AE271" s="212">
        <v>0</v>
      </c>
      <c r="AF271" s="212">
        <v>0.5</v>
      </c>
      <c r="AG271" s="212">
        <v>0</v>
      </c>
      <c r="AH271" s="212">
        <v>25873.02</v>
      </c>
      <c r="AI271" s="212">
        <v>32582.76</v>
      </c>
      <c r="AJ271" s="212">
        <v>0</v>
      </c>
      <c r="AK271" s="212">
        <v>0</v>
      </c>
      <c r="AL271" s="212">
        <v>0</v>
      </c>
      <c r="AM271">
        <v>1</v>
      </c>
      <c r="AN271" t="str">
        <f>VLOOKUP(H271,'Base Art'!$A:$AJ,36,FALSE)</f>
        <v>MONDELEZ ARGENTINA S.A.</v>
      </c>
    </row>
    <row r="272" spans="1:40" x14ac:dyDescent="0.25">
      <c r="A272" s="212" t="s">
        <v>7819</v>
      </c>
      <c r="B272" s="212">
        <v>1</v>
      </c>
      <c r="C272" s="212" t="s">
        <v>7820</v>
      </c>
      <c r="D272" s="212" t="s">
        <v>170</v>
      </c>
      <c r="E272" s="212">
        <v>2</v>
      </c>
      <c r="F272" s="212" t="s">
        <v>7</v>
      </c>
      <c r="G272" s="212" t="s">
        <v>1437</v>
      </c>
      <c r="H272" s="212">
        <v>8409</v>
      </c>
      <c r="I272" s="212" t="s">
        <v>1438</v>
      </c>
      <c r="J272" s="212">
        <v>1008</v>
      </c>
      <c r="K272" s="212" t="s">
        <v>588</v>
      </c>
      <c r="L272" s="212" t="s">
        <v>589</v>
      </c>
      <c r="M272" s="212"/>
      <c r="N272" s="212"/>
      <c r="O272" s="212"/>
      <c r="P272" s="212">
        <v>1004</v>
      </c>
      <c r="Q272" s="212" t="s">
        <v>352</v>
      </c>
      <c r="R272" s="212" t="s">
        <v>353</v>
      </c>
      <c r="S272" s="212"/>
      <c r="T272" s="212"/>
      <c r="U272" s="212"/>
      <c r="V272" s="212"/>
      <c r="W272" s="212"/>
      <c r="X272" s="212"/>
      <c r="Y272" s="212">
        <v>1369</v>
      </c>
      <c r="Z272" s="212" t="s">
        <v>354</v>
      </c>
      <c r="AA272" s="212" t="s">
        <v>355</v>
      </c>
      <c r="AB272" s="212">
        <v>8691.0740000000005</v>
      </c>
      <c r="AC272" s="212">
        <v>10516.194</v>
      </c>
      <c r="AD272" s="212">
        <v>0.2</v>
      </c>
      <c r="AE272" s="212">
        <v>0</v>
      </c>
      <c r="AF272" s="212">
        <v>0.2</v>
      </c>
      <c r="AG272" s="212">
        <v>0</v>
      </c>
      <c r="AH272" s="212">
        <v>1738.21</v>
      </c>
      <c r="AI272" s="212">
        <v>2103.2399999999998</v>
      </c>
      <c r="AJ272" s="212">
        <v>1</v>
      </c>
      <c r="AK272" s="212">
        <v>0.2</v>
      </c>
      <c r="AL272" s="212">
        <v>0</v>
      </c>
      <c r="AM272">
        <v>1</v>
      </c>
      <c r="AN272" t="str">
        <f>VLOOKUP(H272,'Base Art'!$A:$AJ,36,FALSE)</f>
        <v>EST. LAS MARIAS S.A.C.I.F.A.</v>
      </c>
    </row>
    <row r="273" spans="1:40" x14ac:dyDescent="0.25">
      <c r="A273" s="212" t="s">
        <v>7819</v>
      </c>
      <c r="B273" s="212">
        <v>1</v>
      </c>
      <c r="C273" s="212" t="s">
        <v>7820</v>
      </c>
      <c r="D273" s="212" t="s">
        <v>170</v>
      </c>
      <c r="E273" s="212">
        <v>2</v>
      </c>
      <c r="F273" s="212" t="s">
        <v>7</v>
      </c>
      <c r="G273" s="212" t="s">
        <v>7666</v>
      </c>
      <c r="H273" s="212">
        <v>8579</v>
      </c>
      <c r="I273" s="212" t="s">
        <v>4646</v>
      </c>
      <c r="J273" s="212">
        <v>1420</v>
      </c>
      <c r="K273" s="212" t="s">
        <v>568</v>
      </c>
      <c r="L273" s="212" t="s">
        <v>569</v>
      </c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>
        <v>1373</v>
      </c>
      <c r="Z273" s="212" t="s">
        <v>386</v>
      </c>
      <c r="AA273" s="212" t="s">
        <v>387</v>
      </c>
      <c r="AB273" s="212">
        <v>16264.009</v>
      </c>
      <c r="AC273" s="212">
        <v>20151.108</v>
      </c>
      <c r="AD273" s="212">
        <v>1</v>
      </c>
      <c r="AE273" s="212">
        <v>0</v>
      </c>
      <c r="AF273" s="212">
        <v>1</v>
      </c>
      <c r="AG273" s="212">
        <v>0</v>
      </c>
      <c r="AH273" s="212">
        <v>16264.01</v>
      </c>
      <c r="AI273" s="212">
        <v>20151.11</v>
      </c>
      <c r="AJ273" s="212">
        <v>1</v>
      </c>
      <c r="AK273" s="212">
        <v>1</v>
      </c>
      <c r="AL273" s="212">
        <v>0</v>
      </c>
      <c r="AM273">
        <v>1</v>
      </c>
      <c r="AN273" t="str">
        <f>VLOOKUP(H273,'Base Art'!$A:$AJ,36,FALSE)</f>
        <v>ARCOR S.A.I.C.</v>
      </c>
    </row>
    <row r="274" spans="1:40" x14ac:dyDescent="0.25">
      <c r="A274" s="212" t="s">
        <v>7819</v>
      </c>
      <c r="B274" s="212">
        <v>1</v>
      </c>
      <c r="C274" s="212" t="s">
        <v>7820</v>
      </c>
      <c r="D274" s="212" t="s">
        <v>170</v>
      </c>
      <c r="E274" s="212">
        <v>2</v>
      </c>
      <c r="F274" s="212" t="s">
        <v>7</v>
      </c>
      <c r="G274" s="212" t="s">
        <v>1024</v>
      </c>
      <c r="H274" s="212">
        <v>8622</v>
      </c>
      <c r="I274" s="212" t="s">
        <v>1025</v>
      </c>
      <c r="J274" s="212">
        <v>1193</v>
      </c>
      <c r="K274" s="212" t="s">
        <v>506</v>
      </c>
      <c r="L274" s="212" t="s">
        <v>507</v>
      </c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>
        <v>1375</v>
      </c>
      <c r="Z274" s="212" t="s">
        <v>314</v>
      </c>
      <c r="AA274" s="212" t="s">
        <v>315</v>
      </c>
      <c r="AB274" s="212">
        <v>51252.5</v>
      </c>
      <c r="AC274" s="212">
        <v>63501.847999999998</v>
      </c>
      <c r="AD274" s="212">
        <v>0.2</v>
      </c>
      <c r="AE274" s="212">
        <v>0</v>
      </c>
      <c r="AF274" s="212">
        <v>0.2</v>
      </c>
      <c r="AG274" s="212">
        <v>0</v>
      </c>
      <c r="AH274" s="212">
        <v>10250.5</v>
      </c>
      <c r="AI274" s="212">
        <v>12700.37</v>
      </c>
      <c r="AJ274" s="212">
        <v>0</v>
      </c>
      <c r="AK274" s="212">
        <v>0</v>
      </c>
      <c r="AL274" s="212">
        <v>0</v>
      </c>
      <c r="AM274">
        <v>1</v>
      </c>
      <c r="AN274" t="str">
        <f>VLOOKUP(H274,'Base Art'!$A:$AJ,36,FALSE)</f>
        <v>MASTERFOODS ARGENTINA LTD.</v>
      </c>
    </row>
    <row r="275" spans="1:40" x14ac:dyDescent="0.25">
      <c r="A275" s="212" t="s">
        <v>7819</v>
      </c>
      <c r="B275" s="212">
        <v>1</v>
      </c>
      <c r="C275" s="212" t="s">
        <v>7820</v>
      </c>
      <c r="D275" s="212" t="s">
        <v>170</v>
      </c>
      <c r="E275" s="212">
        <v>2</v>
      </c>
      <c r="F275" s="212" t="s">
        <v>7</v>
      </c>
      <c r="G275" s="212" t="s">
        <v>1174</v>
      </c>
      <c r="H275" s="212">
        <v>8675</v>
      </c>
      <c r="I275" s="212" t="s">
        <v>1175</v>
      </c>
      <c r="J275" s="212">
        <v>1414</v>
      </c>
      <c r="K275" s="212" t="s">
        <v>372</v>
      </c>
      <c r="L275" s="212" t="s">
        <v>373</v>
      </c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>
        <v>1374</v>
      </c>
      <c r="Z275" s="212" t="s">
        <v>336</v>
      </c>
      <c r="AA275" s="212" t="s">
        <v>337</v>
      </c>
      <c r="AB275" s="212">
        <v>87872.95</v>
      </c>
      <c r="AC275" s="212">
        <v>108874.568</v>
      </c>
      <c r="AD275" s="212">
        <v>4.1700000000000001E-2</v>
      </c>
      <c r="AE275" s="212">
        <v>0</v>
      </c>
      <c r="AF275" s="212">
        <v>4.1700000000000001E-2</v>
      </c>
      <c r="AG275" s="212">
        <v>0</v>
      </c>
      <c r="AH275" s="212">
        <v>3661.37</v>
      </c>
      <c r="AI275" s="212">
        <v>4536.4399999999996</v>
      </c>
      <c r="AJ275" s="212">
        <v>0</v>
      </c>
      <c r="AK275" s="212">
        <v>0</v>
      </c>
      <c r="AL275" s="212">
        <v>0</v>
      </c>
      <c r="AM275">
        <v>1</v>
      </c>
      <c r="AN275" t="str">
        <f>VLOOKUP(H275,'Base Art'!$A:$AJ,36,FALSE)</f>
        <v>ARCOR S.A.I.C.</v>
      </c>
    </row>
    <row r="276" spans="1:40" x14ac:dyDescent="0.25">
      <c r="A276" s="212" t="s">
        <v>7819</v>
      </c>
      <c r="B276" s="212">
        <v>1</v>
      </c>
      <c r="C276" s="212" t="s">
        <v>7820</v>
      </c>
      <c r="D276" s="212" t="s">
        <v>170</v>
      </c>
      <c r="E276" s="212">
        <v>2</v>
      </c>
      <c r="F276" s="212" t="s">
        <v>7</v>
      </c>
      <c r="G276" s="212" t="s">
        <v>844</v>
      </c>
      <c r="H276" s="212">
        <v>8805</v>
      </c>
      <c r="I276" s="212" t="s">
        <v>845</v>
      </c>
      <c r="J276" s="212">
        <v>1064</v>
      </c>
      <c r="K276" s="212" t="s">
        <v>446</v>
      </c>
      <c r="L276" s="212" t="s">
        <v>447</v>
      </c>
      <c r="M276" s="212"/>
      <c r="N276" s="212"/>
      <c r="O276" s="212"/>
      <c r="P276" s="212">
        <v>1066</v>
      </c>
      <c r="Q276" s="212" t="s">
        <v>448</v>
      </c>
      <c r="R276" s="212" t="s">
        <v>449</v>
      </c>
      <c r="S276" s="212"/>
      <c r="T276" s="212"/>
      <c r="U276" s="212"/>
      <c r="V276" s="212"/>
      <c r="W276" s="212"/>
      <c r="X276" s="212"/>
      <c r="Y276" s="212">
        <v>1373</v>
      </c>
      <c r="Z276" s="212" t="s">
        <v>386</v>
      </c>
      <c r="AA276" s="212" t="s">
        <v>387</v>
      </c>
      <c r="AB276" s="212">
        <v>23568.79</v>
      </c>
      <c r="AC276" s="212">
        <v>28615.076000000001</v>
      </c>
      <c r="AD276" s="212">
        <v>1.5713999999999999</v>
      </c>
      <c r="AE276" s="212">
        <v>0</v>
      </c>
      <c r="AF276" s="212">
        <v>1.5713999999999999</v>
      </c>
      <c r="AG276" s="212">
        <v>0</v>
      </c>
      <c r="AH276" s="212">
        <v>37036.67</v>
      </c>
      <c r="AI276" s="212">
        <v>44966.55</v>
      </c>
      <c r="AJ276" s="212">
        <v>0</v>
      </c>
      <c r="AK276" s="212">
        <v>0</v>
      </c>
      <c r="AL276" s="212">
        <v>0</v>
      </c>
      <c r="AM276">
        <v>1</v>
      </c>
      <c r="AN276" t="str">
        <f>VLOOKUP(H276,'Base Art'!$A:$AJ,36,FALSE)</f>
        <v>MOLINO CAÑUELAS S.A.C.I.F.I.A.</v>
      </c>
    </row>
    <row r="277" spans="1:40" x14ac:dyDescent="0.25">
      <c r="A277" s="212" t="s">
        <v>7819</v>
      </c>
      <c r="B277" s="212">
        <v>1</v>
      </c>
      <c r="C277" s="212" t="s">
        <v>7820</v>
      </c>
      <c r="D277" s="212" t="s">
        <v>170</v>
      </c>
      <c r="E277" s="212">
        <v>2</v>
      </c>
      <c r="F277" s="212" t="s">
        <v>7</v>
      </c>
      <c r="G277" s="212" t="s">
        <v>850</v>
      </c>
      <c r="H277" s="212">
        <v>10278</v>
      </c>
      <c r="I277" s="212" t="s">
        <v>851</v>
      </c>
      <c r="J277" s="212"/>
      <c r="K277" s="212"/>
      <c r="L277" s="212"/>
      <c r="M277" s="212"/>
      <c r="N277" s="212"/>
      <c r="O277" s="212"/>
      <c r="P277" s="212">
        <v>1005</v>
      </c>
      <c r="Q277" s="212" t="s">
        <v>582</v>
      </c>
      <c r="R277" s="212" t="s">
        <v>583</v>
      </c>
      <c r="S277" s="212"/>
      <c r="T277" s="212"/>
      <c r="U277" s="212"/>
      <c r="V277" s="212"/>
      <c r="W277" s="212"/>
      <c r="X277" s="212"/>
      <c r="Y277" s="212">
        <v>1369</v>
      </c>
      <c r="Z277" s="212" t="s">
        <v>354</v>
      </c>
      <c r="AA277" s="212" t="s">
        <v>355</v>
      </c>
      <c r="AB277" s="212">
        <v>14486.377</v>
      </c>
      <c r="AC277" s="212">
        <v>18071.373</v>
      </c>
      <c r="AD277" s="212">
        <v>2.2999999999999998</v>
      </c>
      <c r="AE277" s="212">
        <v>0</v>
      </c>
      <c r="AF277" s="212">
        <v>2.2999999999999998</v>
      </c>
      <c r="AG277" s="212">
        <v>0</v>
      </c>
      <c r="AH277" s="212">
        <v>33318.67</v>
      </c>
      <c r="AI277" s="212">
        <v>41564.160000000003</v>
      </c>
      <c r="AJ277" s="212">
        <v>1</v>
      </c>
      <c r="AK277" s="212">
        <v>2.2999999999999998</v>
      </c>
      <c r="AL277" s="212">
        <v>0</v>
      </c>
      <c r="AM277">
        <v>1</v>
      </c>
      <c r="AN277" t="str">
        <f>VLOOKUP(H277,'Base Art'!$A:$AJ,36,FALSE)</f>
        <v>EST. LAS MARIAS S.A.C.I.F.A.</v>
      </c>
    </row>
    <row r="278" spans="1:40" x14ac:dyDescent="0.25">
      <c r="A278" s="212" t="s">
        <v>7819</v>
      </c>
      <c r="B278" s="212">
        <v>1</v>
      </c>
      <c r="C278" s="212" t="s">
        <v>7820</v>
      </c>
      <c r="D278" s="212" t="s">
        <v>170</v>
      </c>
      <c r="E278" s="212">
        <v>2</v>
      </c>
      <c r="F278" s="212" t="s">
        <v>7</v>
      </c>
      <c r="G278" s="212" t="s">
        <v>856</v>
      </c>
      <c r="H278" s="212">
        <v>10352</v>
      </c>
      <c r="I278" s="212" t="s">
        <v>857</v>
      </c>
      <c r="J278" s="212">
        <v>1015</v>
      </c>
      <c r="K278" s="212" t="s">
        <v>562</v>
      </c>
      <c r="L278" s="212" t="s">
        <v>563</v>
      </c>
      <c r="M278" s="212"/>
      <c r="N278" s="212"/>
      <c r="O278" s="212"/>
      <c r="P278" s="212">
        <v>1236</v>
      </c>
      <c r="Q278" s="212" t="s">
        <v>858</v>
      </c>
      <c r="R278" s="212" t="s">
        <v>859</v>
      </c>
      <c r="S278" s="212"/>
      <c r="T278" s="212"/>
      <c r="U278" s="212"/>
      <c r="V278" s="212"/>
      <c r="W278" s="212"/>
      <c r="X278" s="212"/>
      <c r="Y278" s="212">
        <v>1374</v>
      </c>
      <c r="Z278" s="212" t="s">
        <v>336</v>
      </c>
      <c r="AA278" s="212" t="s">
        <v>337</v>
      </c>
      <c r="AB278" s="212">
        <v>51837.103999999999</v>
      </c>
      <c r="AC278" s="212">
        <v>62722.892999999996</v>
      </c>
      <c r="AD278" s="212">
        <v>0.33329999999999999</v>
      </c>
      <c r="AE278" s="212">
        <v>0</v>
      </c>
      <c r="AF278" s="212">
        <v>0.33329999999999999</v>
      </c>
      <c r="AG278" s="212">
        <v>0</v>
      </c>
      <c r="AH278" s="212">
        <v>17279.03</v>
      </c>
      <c r="AI278" s="212">
        <v>20907.63</v>
      </c>
      <c r="AJ278" s="212">
        <v>0</v>
      </c>
      <c r="AK278" s="212">
        <v>0</v>
      </c>
      <c r="AL278" s="212">
        <v>0</v>
      </c>
      <c r="AM278">
        <v>1</v>
      </c>
      <c r="AN278" t="str">
        <f>VLOOKUP(H278,'Base Art'!$A:$AJ,36,FALSE)</f>
        <v>EST. LAS MARIAS S.A.C.I.F.A.</v>
      </c>
    </row>
    <row r="279" spans="1:40" x14ac:dyDescent="0.25">
      <c r="A279" s="212" t="s">
        <v>7819</v>
      </c>
      <c r="B279" s="212">
        <v>1</v>
      </c>
      <c r="C279" s="212" t="s">
        <v>7820</v>
      </c>
      <c r="D279" s="212" t="s">
        <v>170</v>
      </c>
      <c r="E279" s="212">
        <v>2</v>
      </c>
      <c r="F279" s="212" t="s">
        <v>7</v>
      </c>
      <c r="G279" s="212" t="s">
        <v>1030</v>
      </c>
      <c r="H279" s="212">
        <v>10399</v>
      </c>
      <c r="I279" s="212" t="s">
        <v>1031</v>
      </c>
      <c r="J279" s="212">
        <v>1351</v>
      </c>
      <c r="K279" s="212" t="s">
        <v>470</v>
      </c>
      <c r="L279" s="212" t="s">
        <v>471</v>
      </c>
      <c r="M279" s="212"/>
      <c r="N279" s="212"/>
      <c r="O279" s="212"/>
      <c r="P279" s="212">
        <v>1141</v>
      </c>
      <c r="Q279" s="212" t="s">
        <v>472</v>
      </c>
      <c r="R279" s="212" t="s">
        <v>473</v>
      </c>
      <c r="S279" s="212"/>
      <c r="T279" s="212"/>
      <c r="U279" s="212"/>
      <c r="V279" s="212"/>
      <c r="W279" s="212"/>
      <c r="X279" s="212"/>
      <c r="Y279" s="212">
        <v>1372</v>
      </c>
      <c r="Z279" s="212" t="s">
        <v>346</v>
      </c>
      <c r="AA279" s="212" t="s">
        <v>347</v>
      </c>
      <c r="AB279" s="212">
        <v>264368.62</v>
      </c>
      <c r="AC279" s="212">
        <v>319886.03399999999</v>
      </c>
      <c r="AD279" s="212">
        <v>4.1700000000000001E-2</v>
      </c>
      <c r="AE279" s="212">
        <v>0</v>
      </c>
      <c r="AF279" s="212">
        <v>4.1700000000000001E-2</v>
      </c>
      <c r="AG279" s="212">
        <v>0</v>
      </c>
      <c r="AH279" s="212">
        <v>11015.36</v>
      </c>
      <c r="AI279" s="212">
        <v>13328.58</v>
      </c>
      <c r="AJ279" s="212">
        <v>0</v>
      </c>
      <c r="AK279" s="212">
        <v>0</v>
      </c>
      <c r="AL279" s="212">
        <v>0</v>
      </c>
      <c r="AM279">
        <v>1</v>
      </c>
      <c r="AN279" t="str">
        <f>VLOOKUP(H279,'Base Art'!$A:$AJ,36,FALSE)</f>
        <v>FERRERO ARGENTINA S.A.</v>
      </c>
    </row>
    <row r="280" spans="1:40" x14ac:dyDescent="0.25">
      <c r="A280" s="212" t="s">
        <v>7819</v>
      </c>
      <c r="B280" s="212">
        <v>1</v>
      </c>
      <c r="C280" s="212" t="s">
        <v>7820</v>
      </c>
      <c r="D280" s="212" t="s">
        <v>170</v>
      </c>
      <c r="E280" s="212">
        <v>2</v>
      </c>
      <c r="F280" s="212" t="s">
        <v>7</v>
      </c>
      <c r="G280" s="212" t="s">
        <v>1032</v>
      </c>
      <c r="H280" s="212">
        <v>10411</v>
      </c>
      <c r="I280" s="212" t="s">
        <v>1033</v>
      </c>
      <c r="J280" s="212">
        <v>1416</v>
      </c>
      <c r="K280" s="212" t="s">
        <v>552</v>
      </c>
      <c r="L280" s="212" t="s">
        <v>553</v>
      </c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>
        <v>1372</v>
      </c>
      <c r="Z280" s="212" t="s">
        <v>346</v>
      </c>
      <c r="AA280" s="212" t="s">
        <v>347</v>
      </c>
      <c r="AB280" s="212">
        <v>8743.3709999999992</v>
      </c>
      <c r="AC280" s="212">
        <v>10841.781000000001</v>
      </c>
      <c r="AD280" s="212">
        <v>1</v>
      </c>
      <c r="AE280" s="212">
        <v>0.4</v>
      </c>
      <c r="AF280" s="212">
        <v>1.4</v>
      </c>
      <c r="AG280" s="212">
        <v>0</v>
      </c>
      <c r="AH280" s="212">
        <v>12240.72</v>
      </c>
      <c r="AI280" s="212">
        <v>15178.49</v>
      </c>
      <c r="AJ280" s="212">
        <v>0</v>
      </c>
      <c r="AK280" s="212">
        <v>0</v>
      </c>
      <c r="AL280" s="212">
        <v>0</v>
      </c>
      <c r="AM280">
        <v>1</v>
      </c>
      <c r="AN280" t="str">
        <f>VLOOKUP(H280,'Base Art'!$A:$AJ,36,FALSE)</f>
        <v>ARCOR S.A.I.C.</v>
      </c>
    </row>
    <row r="281" spans="1:40" x14ac:dyDescent="0.25">
      <c r="A281" s="212" t="s">
        <v>7819</v>
      </c>
      <c r="B281" s="212">
        <v>1</v>
      </c>
      <c r="C281" s="212" t="s">
        <v>7820</v>
      </c>
      <c r="D281" s="212" t="s">
        <v>170</v>
      </c>
      <c r="E281" s="212">
        <v>2</v>
      </c>
      <c r="F281" s="212" t="s">
        <v>7</v>
      </c>
      <c r="G281" s="212" t="s">
        <v>860</v>
      </c>
      <c r="H281" s="212">
        <v>10412</v>
      </c>
      <c r="I281" s="212" t="s">
        <v>861</v>
      </c>
      <c r="J281" s="212">
        <v>1416</v>
      </c>
      <c r="K281" s="212" t="s">
        <v>552</v>
      </c>
      <c r="L281" s="212" t="s">
        <v>553</v>
      </c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>
        <v>1372</v>
      </c>
      <c r="Z281" s="212" t="s">
        <v>346</v>
      </c>
      <c r="AA281" s="212" t="s">
        <v>347</v>
      </c>
      <c r="AB281" s="212">
        <v>17137.009999999998</v>
      </c>
      <c r="AC281" s="212">
        <v>21249.892</v>
      </c>
      <c r="AD281" s="212">
        <v>1</v>
      </c>
      <c r="AE281" s="212">
        <v>0</v>
      </c>
      <c r="AF281" s="212">
        <v>1</v>
      </c>
      <c r="AG281" s="212">
        <v>0</v>
      </c>
      <c r="AH281" s="212">
        <v>17137.009999999998</v>
      </c>
      <c r="AI281" s="212">
        <v>21249.89</v>
      </c>
      <c r="AJ281" s="212">
        <v>1</v>
      </c>
      <c r="AK281" s="212">
        <v>1</v>
      </c>
      <c r="AL281" s="212">
        <v>0</v>
      </c>
      <c r="AM281">
        <v>1</v>
      </c>
      <c r="AN281" t="str">
        <f>VLOOKUP(H281,'Base Art'!$A:$AJ,36,FALSE)</f>
        <v>ARCOR S.A.I.C.</v>
      </c>
    </row>
    <row r="282" spans="1:40" x14ac:dyDescent="0.25">
      <c r="A282" s="212" t="s">
        <v>7819</v>
      </c>
      <c r="B282" s="212">
        <v>1</v>
      </c>
      <c r="C282" s="212" t="s">
        <v>7820</v>
      </c>
      <c r="D282" s="212" t="s">
        <v>170</v>
      </c>
      <c r="E282" s="212">
        <v>2</v>
      </c>
      <c r="F282" s="212" t="s">
        <v>7</v>
      </c>
      <c r="G282" s="212" t="s">
        <v>1699</v>
      </c>
      <c r="H282" s="212">
        <v>10602</v>
      </c>
      <c r="I282" s="212" t="s">
        <v>1700</v>
      </c>
      <c r="J282" s="212">
        <v>1435</v>
      </c>
      <c r="K282" s="212" t="s">
        <v>724</v>
      </c>
      <c r="L282" s="212" t="s">
        <v>725</v>
      </c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>
        <v>1374</v>
      </c>
      <c r="Z282" s="212" t="s">
        <v>336</v>
      </c>
      <c r="AA282" s="212" t="s">
        <v>337</v>
      </c>
      <c r="AB282" s="212">
        <v>63332.68</v>
      </c>
      <c r="AC282" s="212">
        <v>78532.528000000006</v>
      </c>
      <c r="AD282" s="212">
        <v>0.16669999999999999</v>
      </c>
      <c r="AE282" s="212">
        <v>0</v>
      </c>
      <c r="AF282" s="212">
        <v>0.16669999999999999</v>
      </c>
      <c r="AG282" s="212">
        <v>0</v>
      </c>
      <c r="AH282" s="212">
        <v>10555.45</v>
      </c>
      <c r="AI282" s="212">
        <v>13088.75</v>
      </c>
      <c r="AJ282" s="212">
        <v>1</v>
      </c>
      <c r="AK282" s="212">
        <v>0.17</v>
      </c>
      <c r="AL282" s="212">
        <v>0</v>
      </c>
      <c r="AM282">
        <v>1</v>
      </c>
      <c r="AN282" t="str">
        <f>VLOOKUP(H282,'Base Art'!$A:$AJ,36,FALSE)</f>
        <v>GEORGALOS HNOS. S.A.I.C.A.</v>
      </c>
    </row>
    <row r="283" spans="1:40" x14ac:dyDescent="0.25">
      <c r="A283" s="212" t="s">
        <v>7819</v>
      </c>
      <c r="B283" s="212">
        <v>1</v>
      </c>
      <c r="C283" s="212" t="s">
        <v>7820</v>
      </c>
      <c r="D283" s="212" t="s">
        <v>170</v>
      </c>
      <c r="E283" s="212">
        <v>2</v>
      </c>
      <c r="F283" s="212" t="s">
        <v>7</v>
      </c>
      <c r="G283" s="212" t="s">
        <v>1235</v>
      </c>
      <c r="H283" s="212">
        <v>10721</v>
      </c>
      <c r="I283" s="212" t="s">
        <v>1236</v>
      </c>
      <c r="J283" s="212">
        <v>1351</v>
      </c>
      <c r="K283" s="212" t="s">
        <v>470</v>
      </c>
      <c r="L283" s="212" t="s">
        <v>471</v>
      </c>
      <c r="M283" s="212"/>
      <c r="N283" s="212"/>
      <c r="O283" s="212"/>
      <c r="P283" s="212">
        <v>1141</v>
      </c>
      <c r="Q283" s="212" t="s">
        <v>472</v>
      </c>
      <c r="R283" s="212" t="s">
        <v>473</v>
      </c>
      <c r="S283" s="212"/>
      <c r="T283" s="212"/>
      <c r="U283" s="212"/>
      <c r="V283" s="212"/>
      <c r="W283" s="212"/>
      <c r="X283" s="212"/>
      <c r="Y283" s="212">
        <v>1372</v>
      </c>
      <c r="Z283" s="212" t="s">
        <v>346</v>
      </c>
      <c r="AA283" s="212" t="s">
        <v>347</v>
      </c>
      <c r="AB283" s="212">
        <v>0</v>
      </c>
      <c r="AC283" s="212">
        <v>0</v>
      </c>
      <c r="AD283" s="212">
        <v>0</v>
      </c>
      <c r="AE283" s="212">
        <v>4.1700000000000001E-2</v>
      </c>
      <c r="AF283" s="212">
        <v>4.1700000000000001E-2</v>
      </c>
      <c r="AG283" s="212">
        <v>0</v>
      </c>
      <c r="AH283" s="212">
        <v>0</v>
      </c>
      <c r="AI283" s="212">
        <v>0</v>
      </c>
      <c r="AJ283" s="212">
        <v>0</v>
      </c>
      <c r="AK283" s="212">
        <v>0</v>
      </c>
      <c r="AL283" s="212">
        <v>0</v>
      </c>
      <c r="AM283">
        <v>1</v>
      </c>
      <c r="AN283" t="str">
        <f>VLOOKUP(H283,'Base Art'!$A:$AJ,36,FALSE)</f>
        <v>FERRERO ARGENTINA S.A.</v>
      </c>
    </row>
    <row r="284" spans="1:40" x14ac:dyDescent="0.25">
      <c r="A284" s="212" t="s">
        <v>7819</v>
      </c>
      <c r="B284" s="212">
        <v>1</v>
      </c>
      <c r="C284" s="212" t="s">
        <v>7820</v>
      </c>
      <c r="D284" s="212" t="s">
        <v>170</v>
      </c>
      <c r="E284" s="212">
        <v>2</v>
      </c>
      <c r="F284" s="212" t="s">
        <v>7</v>
      </c>
      <c r="G284" s="212" t="s">
        <v>890</v>
      </c>
      <c r="H284" s="212">
        <v>10739</v>
      </c>
      <c r="I284" s="212" t="s">
        <v>891</v>
      </c>
      <c r="J284" s="212">
        <v>1433</v>
      </c>
      <c r="K284" s="212" t="s">
        <v>892</v>
      </c>
      <c r="L284" s="212" t="s">
        <v>893</v>
      </c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>
        <v>1374</v>
      </c>
      <c r="Z284" s="212" t="s">
        <v>336</v>
      </c>
      <c r="AA284" s="212" t="s">
        <v>337</v>
      </c>
      <c r="AB284" s="212">
        <v>0</v>
      </c>
      <c r="AC284" s="212">
        <v>0</v>
      </c>
      <c r="AD284" s="212">
        <v>0</v>
      </c>
      <c r="AE284" s="212">
        <v>0.25</v>
      </c>
      <c r="AF284" s="212">
        <v>0.25</v>
      </c>
      <c r="AG284" s="212">
        <v>0</v>
      </c>
      <c r="AH284" s="212">
        <v>0</v>
      </c>
      <c r="AI284" s="212">
        <v>0</v>
      </c>
      <c r="AJ284" s="212">
        <v>0</v>
      </c>
      <c r="AK284" s="212">
        <v>0</v>
      </c>
      <c r="AL284" s="212">
        <v>0</v>
      </c>
      <c r="AM284">
        <v>1</v>
      </c>
      <c r="AN284" t="str">
        <f>VLOOKUP(H284,'Base Art'!$A:$AJ,36,FALSE)</f>
        <v>GEORGALOS HNOS. S.A.I.C.A.</v>
      </c>
    </row>
    <row r="285" spans="1:40" x14ac:dyDescent="0.25">
      <c r="A285" s="212" t="s">
        <v>7819</v>
      </c>
      <c r="B285" s="212">
        <v>1</v>
      </c>
      <c r="C285" s="212" t="s">
        <v>7820</v>
      </c>
      <c r="D285" s="212" t="s">
        <v>170</v>
      </c>
      <c r="E285" s="212">
        <v>2</v>
      </c>
      <c r="F285" s="212" t="s">
        <v>7</v>
      </c>
      <c r="G285" s="212" t="s">
        <v>898</v>
      </c>
      <c r="H285" s="212">
        <v>10802</v>
      </c>
      <c r="I285" s="212" t="s">
        <v>899</v>
      </c>
      <c r="J285" s="212"/>
      <c r="K285" s="212"/>
      <c r="L285" s="212"/>
      <c r="M285" s="212"/>
      <c r="N285" s="212"/>
      <c r="O285" s="212"/>
      <c r="P285" s="212">
        <v>1004</v>
      </c>
      <c r="Q285" s="212" t="s">
        <v>352</v>
      </c>
      <c r="R285" s="212" t="s">
        <v>353</v>
      </c>
      <c r="S285" s="212"/>
      <c r="T285" s="212"/>
      <c r="U285" s="212"/>
      <c r="V285" s="212"/>
      <c r="W285" s="212"/>
      <c r="X285" s="212"/>
      <c r="Y285" s="212">
        <v>1369</v>
      </c>
      <c r="Z285" s="212" t="s">
        <v>354</v>
      </c>
      <c r="AA285" s="212" t="s">
        <v>355</v>
      </c>
      <c r="AB285" s="212">
        <v>6533.2</v>
      </c>
      <c r="AC285" s="212">
        <v>8101.1679999999997</v>
      </c>
      <c r="AD285" s="212">
        <v>1</v>
      </c>
      <c r="AE285" s="212">
        <v>0</v>
      </c>
      <c r="AF285" s="212">
        <v>1</v>
      </c>
      <c r="AG285" s="212">
        <v>0</v>
      </c>
      <c r="AH285" s="212">
        <v>6533.2</v>
      </c>
      <c r="AI285" s="212">
        <v>8101.17</v>
      </c>
      <c r="AJ285" s="212">
        <v>0</v>
      </c>
      <c r="AK285" s="212">
        <v>0</v>
      </c>
      <c r="AL285" s="212">
        <v>0</v>
      </c>
      <c r="AM285">
        <v>1</v>
      </c>
      <c r="AN285" t="str">
        <f>VLOOKUP(H285,'Base Art'!$A:$AJ,36,FALSE)</f>
        <v>EST. LAS MARIAS S.A.C.I.F.A.</v>
      </c>
    </row>
    <row r="286" spans="1:40" x14ac:dyDescent="0.25">
      <c r="A286" s="212" t="s">
        <v>7819</v>
      </c>
      <c r="B286" s="212">
        <v>1</v>
      </c>
      <c r="C286" s="212" t="s">
        <v>7820</v>
      </c>
      <c r="D286" s="212" t="s">
        <v>170</v>
      </c>
      <c r="E286" s="212">
        <v>2</v>
      </c>
      <c r="F286" s="212" t="s">
        <v>7</v>
      </c>
      <c r="G286" s="212" t="s">
        <v>900</v>
      </c>
      <c r="H286" s="212">
        <v>10803</v>
      </c>
      <c r="I286" s="212" t="s">
        <v>901</v>
      </c>
      <c r="J286" s="212"/>
      <c r="K286" s="212"/>
      <c r="L286" s="212"/>
      <c r="M286" s="212"/>
      <c r="N286" s="212"/>
      <c r="O286" s="212"/>
      <c r="P286" s="212">
        <v>1004</v>
      </c>
      <c r="Q286" s="212" t="s">
        <v>352</v>
      </c>
      <c r="R286" s="212" t="s">
        <v>353</v>
      </c>
      <c r="S286" s="212"/>
      <c r="T286" s="212"/>
      <c r="U286" s="212"/>
      <c r="V286" s="212"/>
      <c r="W286" s="212"/>
      <c r="X286" s="212"/>
      <c r="Y286" s="212">
        <v>1369</v>
      </c>
      <c r="Z286" s="212" t="s">
        <v>354</v>
      </c>
      <c r="AA286" s="212" t="s">
        <v>355</v>
      </c>
      <c r="AB286" s="212">
        <v>5949.52</v>
      </c>
      <c r="AC286" s="212">
        <v>7377.4049999999997</v>
      </c>
      <c r="AD286" s="212">
        <v>1</v>
      </c>
      <c r="AE286" s="212">
        <v>0</v>
      </c>
      <c r="AF286" s="212">
        <v>1</v>
      </c>
      <c r="AG286" s="212">
        <v>0</v>
      </c>
      <c r="AH286" s="212">
        <v>5949.52</v>
      </c>
      <c r="AI286" s="212">
        <v>7377.4</v>
      </c>
      <c r="AJ286" s="212">
        <v>0</v>
      </c>
      <c r="AK286" s="212">
        <v>0</v>
      </c>
      <c r="AL286" s="212">
        <v>0</v>
      </c>
      <c r="AM286">
        <v>1</v>
      </c>
      <c r="AN286" t="str">
        <f>VLOOKUP(H286,'Base Art'!$A:$AJ,36,FALSE)</f>
        <v>EST. LAS MARIAS S.A.C.I.F.A.</v>
      </c>
    </row>
    <row r="287" spans="1:40" x14ac:dyDescent="0.25">
      <c r="A287" s="212" t="s">
        <v>7819</v>
      </c>
      <c r="B287" s="212">
        <v>1</v>
      </c>
      <c r="C287" s="212" t="s">
        <v>7820</v>
      </c>
      <c r="D287" s="212" t="s">
        <v>170</v>
      </c>
      <c r="E287" s="212">
        <v>2</v>
      </c>
      <c r="F287" s="212" t="s">
        <v>7</v>
      </c>
      <c r="G287" s="212" t="s">
        <v>904</v>
      </c>
      <c r="H287" s="212">
        <v>10985</v>
      </c>
      <c r="I287" s="212" t="s">
        <v>905</v>
      </c>
      <c r="J287" s="212"/>
      <c r="K287" s="212"/>
      <c r="L287" s="212"/>
      <c r="M287" s="212"/>
      <c r="N287" s="212"/>
      <c r="O287" s="212"/>
      <c r="P287" s="212">
        <v>1004</v>
      </c>
      <c r="Q287" s="212" t="s">
        <v>352</v>
      </c>
      <c r="R287" s="212" t="s">
        <v>353</v>
      </c>
      <c r="S287" s="212"/>
      <c r="T287" s="212"/>
      <c r="U287" s="212"/>
      <c r="V287" s="212"/>
      <c r="W287" s="212"/>
      <c r="X287" s="212"/>
      <c r="Y287" s="212">
        <v>1369</v>
      </c>
      <c r="Z287" s="212" t="s">
        <v>354</v>
      </c>
      <c r="AA287" s="212" t="s">
        <v>355</v>
      </c>
      <c r="AB287" s="212">
        <v>7570.61</v>
      </c>
      <c r="AC287" s="212">
        <v>9387.5560000000005</v>
      </c>
      <c r="AD287" s="212">
        <v>1</v>
      </c>
      <c r="AE287" s="212">
        <v>0</v>
      </c>
      <c r="AF287" s="212">
        <v>1</v>
      </c>
      <c r="AG287" s="212">
        <v>0</v>
      </c>
      <c r="AH287" s="212">
        <v>7570.61</v>
      </c>
      <c r="AI287" s="212">
        <v>9387.56</v>
      </c>
      <c r="AJ287" s="212">
        <v>0</v>
      </c>
      <c r="AK287" s="212">
        <v>0</v>
      </c>
      <c r="AL287" s="212">
        <v>0</v>
      </c>
      <c r="AM287">
        <v>1</v>
      </c>
      <c r="AN287" t="str">
        <f>VLOOKUP(H287,'Base Art'!$A:$AJ,36,FALSE)</f>
        <v>EST. LAS MARIAS S.A.C.I.F.A.</v>
      </c>
    </row>
    <row r="288" spans="1:40" x14ac:dyDescent="0.25">
      <c r="A288" s="212" t="s">
        <v>7819</v>
      </c>
      <c r="B288" s="212">
        <v>1</v>
      </c>
      <c r="C288" s="212" t="s">
        <v>7820</v>
      </c>
      <c r="D288" s="212" t="s">
        <v>170</v>
      </c>
      <c r="E288" s="212">
        <v>2</v>
      </c>
      <c r="F288" s="212" t="s">
        <v>7</v>
      </c>
      <c r="G288" s="212" t="s">
        <v>1036</v>
      </c>
      <c r="H288" s="212">
        <v>10986</v>
      </c>
      <c r="I288" s="212" t="s">
        <v>1037</v>
      </c>
      <c r="J288" s="212">
        <v>1065</v>
      </c>
      <c r="K288" s="212" t="s">
        <v>454</v>
      </c>
      <c r="L288" s="212" t="s">
        <v>455</v>
      </c>
      <c r="M288" s="212"/>
      <c r="N288" s="212"/>
      <c r="O288" s="212"/>
      <c r="P288" s="212">
        <v>1332</v>
      </c>
      <c r="Q288" s="212" t="s">
        <v>908</v>
      </c>
      <c r="R288" s="212" t="s">
        <v>909</v>
      </c>
      <c r="S288" s="212"/>
      <c r="T288" s="212"/>
      <c r="U288" s="212"/>
      <c r="V288" s="212"/>
      <c r="W288" s="212"/>
      <c r="X288" s="212"/>
      <c r="Y288" s="212">
        <v>1373</v>
      </c>
      <c r="Z288" s="212" t="s">
        <v>386</v>
      </c>
      <c r="AA288" s="212" t="s">
        <v>387</v>
      </c>
      <c r="AB288" s="212">
        <v>14680.328</v>
      </c>
      <c r="AC288" s="212">
        <v>17763.197</v>
      </c>
      <c r="AD288" s="212">
        <v>0.1429</v>
      </c>
      <c r="AE288" s="212">
        <v>0</v>
      </c>
      <c r="AF288" s="212">
        <v>0.1429</v>
      </c>
      <c r="AG288" s="212">
        <v>0</v>
      </c>
      <c r="AH288" s="212">
        <v>2097.19</v>
      </c>
      <c r="AI288" s="212">
        <v>2537.6</v>
      </c>
      <c r="AJ288" s="212">
        <v>0</v>
      </c>
      <c r="AK288" s="212">
        <v>0</v>
      </c>
      <c r="AL288" s="212">
        <v>0</v>
      </c>
      <c r="AM288">
        <v>1</v>
      </c>
      <c r="AN288" t="str">
        <f>VLOOKUP(H288,'Base Art'!$A:$AJ,36,FALSE)</f>
        <v>MOLINO CAÑUELAS S.A.C.I.F.I.A.</v>
      </c>
    </row>
    <row r="289" spans="1:40" x14ac:dyDescent="0.25">
      <c r="A289" s="212" t="s">
        <v>7819</v>
      </c>
      <c r="B289" s="212">
        <v>1</v>
      </c>
      <c r="C289" s="212" t="s">
        <v>7820</v>
      </c>
      <c r="D289" s="212" t="s">
        <v>170</v>
      </c>
      <c r="E289" s="212">
        <v>2</v>
      </c>
      <c r="F289" s="212" t="s">
        <v>7</v>
      </c>
      <c r="G289" s="212" t="s">
        <v>7673</v>
      </c>
      <c r="H289" s="212">
        <v>11059</v>
      </c>
      <c r="I289" s="212" t="s">
        <v>6667</v>
      </c>
      <c r="J289" s="212">
        <v>1316</v>
      </c>
      <c r="K289" s="212" t="s">
        <v>656</v>
      </c>
      <c r="L289" s="212" t="s">
        <v>657</v>
      </c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>
        <v>1374</v>
      </c>
      <c r="Z289" s="212" t="s">
        <v>336</v>
      </c>
      <c r="AA289" s="212" t="s">
        <v>337</v>
      </c>
      <c r="AB289" s="212">
        <v>200980.63</v>
      </c>
      <c r="AC289" s="212">
        <v>255044.38500000001</v>
      </c>
      <c r="AD289" s="212">
        <v>3.3300000000000003E-2</v>
      </c>
      <c r="AE289" s="212">
        <v>0</v>
      </c>
      <c r="AF289" s="212">
        <v>3.3300000000000003E-2</v>
      </c>
      <c r="AG289" s="212">
        <v>0</v>
      </c>
      <c r="AH289" s="212">
        <v>6699.35</v>
      </c>
      <c r="AI289" s="212">
        <v>8501.48</v>
      </c>
      <c r="AJ289" s="212">
        <v>0</v>
      </c>
      <c r="AK289" s="212">
        <v>0</v>
      </c>
      <c r="AL289" s="212">
        <v>0</v>
      </c>
      <c r="AM289">
        <v>1</v>
      </c>
      <c r="AN289" t="str">
        <f>VLOOKUP(H289,'Base Art'!$A:$AJ,36,FALSE)</f>
        <v>MONDELEZ ARGENTINA S.A.</v>
      </c>
    </row>
    <row r="290" spans="1:40" x14ac:dyDescent="0.25">
      <c r="A290" s="212" t="s">
        <v>7819</v>
      </c>
      <c r="B290" s="212">
        <v>1</v>
      </c>
      <c r="C290" s="212" t="s">
        <v>7820</v>
      </c>
      <c r="D290" s="212" t="s">
        <v>170</v>
      </c>
      <c r="E290" s="212">
        <v>2</v>
      </c>
      <c r="F290" s="212" t="s">
        <v>7</v>
      </c>
      <c r="G290" s="212" t="s">
        <v>910</v>
      </c>
      <c r="H290" s="212">
        <v>11064</v>
      </c>
      <c r="I290" s="212" t="s">
        <v>911</v>
      </c>
      <c r="J290" s="212">
        <v>1467</v>
      </c>
      <c r="K290" s="212" t="s">
        <v>912</v>
      </c>
      <c r="L290" s="212" t="s">
        <v>913</v>
      </c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>
        <v>1374</v>
      </c>
      <c r="Z290" s="212" t="s">
        <v>336</v>
      </c>
      <c r="AA290" s="212" t="s">
        <v>337</v>
      </c>
      <c r="AB290" s="212">
        <v>79274.399999999994</v>
      </c>
      <c r="AC290" s="212">
        <v>98300.255999999994</v>
      </c>
      <c r="AD290" s="212">
        <v>6.25E-2</v>
      </c>
      <c r="AE290" s="212">
        <v>0</v>
      </c>
      <c r="AF290" s="212">
        <v>6.25E-2</v>
      </c>
      <c r="AG290" s="212">
        <v>0</v>
      </c>
      <c r="AH290" s="212">
        <v>4954.6499999999996</v>
      </c>
      <c r="AI290" s="212">
        <v>6143.77</v>
      </c>
      <c r="AJ290" s="212">
        <v>1</v>
      </c>
      <c r="AK290" s="212">
        <v>0.06</v>
      </c>
      <c r="AL290" s="212">
        <v>0</v>
      </c>
      <c r="AM290">
        <v>1</v>
      </c>
      <c r="AN290" t="str">
        <f>VLOOKUP(H290,'Base Art'!$A:$AJ,36,FALSE)</f>
        <v>LHERITIER ARGENTINA S.A.</v>
      </c>
    </row>
    <row r="291" spans="1:40" x14ac:dyDescent="0.25">
      <c r="A291" s="212" t="s">
        <v>7819</v>
      </c>
      <c r="B291" s="212">
        <v>1</v>
      </c>
      <c r="C291" s="212" t="s">
        <v>7820</v>
      </c>
      <c r="D291" s="212" t="s">
        <v>170</v>
      </c>
      <c r="E291" s="212">
        <v>2</v>
      </c>
      <c r="F291" s="212" t="s">
        <v>7</v>
      </c>
      <c r="G291" s="212" t="s">
        <v>7832</v>
      </c>
      <c r="H291" s="212">
        <v>11080</v>
      </c>
      <c r="I291" s="212" t="s">
        <v>6706</v>
      </c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>
        <v>1370</v>
      </c>
      <c r="Z291" s="212" t="s">
        <v>400</v>
      </c>
      <c r="AA291" s="212" t="s">
        <v>401</v>
      </c>
      <c r="AB291" s="212">
        <v>27359.705000000002</v>
      </c>
      <c r="AC291" s="212">
        <v>33105.241999999998</v>
      </c>
      <c r="AD291" s="212">
        <v>0.16669999999999999</v>
      </c>
      <c r="AE291" s="212">
        <v>0</v>
      </c>
      <c r="AF291" s="212">
        <v>0.16669999999999999</v>
      </c>
      <c r="AG291" s="212">
        <v>0</v>
      </c>
      <c r="AH291" s="212">
        <v>4559.95</v>
      </c>
      <c r="AI291" s="212">
        <v>5517.54</v>
      </c>
      <c r="AJ291" s="212">
        <v>0</v>
      </c>
      <c r="AK291" s="212">
        <v>0</v>
      </c>
      <c r="AL291" s="212">
        <v>0</v>
      </c>
      <c r="AM291">
        <v>1</v>
      </c>
      <c r="AN291" t="str">
        <f>VLOOKUP(H291,'Base Art'!$A:$AJ,36,FALSE)</f>
        <v>ESTAB VITIVINICOLAS ESCORIHUELA S.A</v>
      </c>
    </row>
    <row r="292" spans="1:40" x14ac:dyDescent="0.25">
      <c r="A292" s="212" t="s">
        <v>7819</v>
      </c>
      <c r="B292" s="212">
        <v>1</v>
      </c>
      <c r="C292" s="212" t="s">
        <v>7820</v>
      </c>
      <c r="D292" s="212" t="s">
        <v>170</v>
      </c>
      <c r="E292" s="212">
        <v>2</v>
      </c>
      <c r="F292" s="212" t="s">
        <v>7</v>
      </c>
      <c r="G292" s="212" t="s">
        <v>1050</v>
      </c>
      <c r="H292" s="212">
        <v>11190</v>
      </c>
      <c r="I292" s="212" t="s">
        <v>1051</v>
      </c>
      <c r="J292" s="212">
        <v>1204</v>
      </c>
      <c r="K292" s="212" t="s">
        <v>492</v>
      </c>
      <c r="L292" s="212" t="s">
        <v>493</v>
      </c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>
        <v>1372</v>
      </c>
      <c r="Z292" s="212" t="s">
        <v>346</v>
      </c>
      <c r="AA292" s="212" t="s">
        <v>347</v>
      </c>
      <c r="AB292" s="212">
        <v>167044.99</v>
      </c>
      <c r="AC292" s="212">
        <v>204766.79199999999</v>
      </c>
      <c r="AD292" s="212">
        <v>0.18329999999999999</v>
      </c>
      <c r="AE292" s="212">
        <v>0</v>
      </c>
      <c r="AF292" s="212">
        <v>0.18329999999999999</v>
      </c>
      <c r="AG292" s="212">
        <v>0</v>
      </c>
      <c r="AH292" s="212">
        <v>30624.91</v>
      </c>
      <c r="AI292" s="212">
        <v>37540.58</v>
      </c>
      <c r="AJ292" s="212">
        <v>1</v>
      </c>
      <c r="AK292" s="212">
        <v>0.18</v>
      </c>
      <c r="AL292" s="212">
        <v>0</v>
      </c>
      <c r="AM292">
        <v>1</v>
      </c>
      <c r="AN292" t="str">
        <f>VLOOKUP(H292,'Base Art'!$A:$AJ,36,FALSE)</f>
        <v>FERRERO ARGENTINA S.A.</v>
      </c>
    </row>
    <row r="293" spans="1:40" x14ac:dyDescent="0.25">
      <c r="A293" s="212" t="s">
        <v>7819</v>
      </c>
      <c r="B293" s="212">
        <v>1</v>
      </c>
      <c r="C293" s="212" t="s">
        <v>7820</v>
      </c>
      <c r="D293" s="212" t="s">
        <v>170</v>
      </c>
      <c r="E293" s="212">
        <v>2</v>
      </c>
      <c r="F293" s="212" t="s">
        <v>7</v>
      </c>
      <c r="G293" s="212" t="s">
        <v>930</v>
      </c>
      <c r="H293" s="212">
        <v>11302</v>
      </c>
      <c r="I293" s="212" t="s">
        <v>931</v>
      </c>
      <c r="J293" s="212">
        <v>1192</v>
      </c>
      <c r="K293" s="212" t="s">
        <v>932</v>
      </c>
      <c r="L293" s="212" t="s">
        <v>933</v>
      </c>
      <c r="M293" s="212"/>
      <c r="N293" s="212"/>
      <c r="O293" s="212"/>
      <c r="P293" s="212">
        <v>1101</v>
      </c>
      <c r="Q293" s="212" t="s">
        <v>776</v>
      </c>
      <c r="R293" s="212" t="s">
        <v>777</v>
      </c>
      <c r="S293" s="212"/>
      <c r="T293" s="212"/>
      <c r="U293" s="212"/>
      <c r="V293" s="212"/>
      <c r="W293" s="212"/>
      <c r="X293" s="212"/>
      <c r="Y293" s="212">
        <v>1375</v>
      </c>
      <c r="Z293" s="212" t="s">
        <v>314</v>
      </c>
      <c r="AA293" s="212" t="s">
        <v>315</v>
      </c>
      <c r="AB293" s="212">
        <v>30709.759999999998</v>
      </c>
      <c r="AC293" s="212">
        <v>38049.39</v>
      </c>
      <c r="AD293" s="212">
        <v>0.2</v>
      </c>
      <c r="AE293" s="212">
        <v>0</v>
      </c>
      <c r="AF293" s="212">
        <v>0.2</v>
      </c>
      <c r="AG293" s="212">
        <v>0</v>
      </c>
      <c r="AH293" s="212">
        <v>6141.95</v>
      </c>
      <c r="AI293" s="212">
        <v>7609.88</v>
      </c>
      <c r="AJ293" s="212">
        <v>0</v>
      </c>
      <c r="AK293" s="212">
        <v>0</v>
      </c>
      <c r="AL293" s="212">
        <v>0</v>
      </c>
      <c r="AM293">
        <v>1</v>
      </c>
      <c r="AN293" t="str">
        <f>VLOOKUP(H293,'Base Art'!$A:$AJ,36,FALSE)</f>
        <v>NUTRIPET S.A.U.</v>
      </c>
    </row>
    <row r="294" spans="1:40" x14ac:dyDescent="0.25">
      <c r="A294" s="212" t="s">
        <v>7819</v>
      </c>
      <c r="B294" s="212">
        <v>1</v>
      </c>
      <c r="C294" s="212" t="s">
        <v>7820</v>
      </c>
      <c r="D294" s="212" t="s">
        <v>170</v>
      </c>
      <c r="E294" s="212">
        <v>2</v>
      </c>
      <c r="F294" s="212" t="s">
        <v>7</v>
      </c>
      <c r="G294" s="212" t="s">
        <v>7674</v>
      </c>
      <c r="H294" s="212">
        <v>11319</v>
      </c>
      <c r="I294" s="212" t="s">
        <v>7148</v>
      </c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  <c r="AA294" s="212"/>
      <c r="AB294" s="212">
        <v>54248.343000000001</v>
      </c>
      <c r="AC294" s="212">
        <v>67213.710000000006</v>
      </c>
      <c r="AD294" s="212">
        <v>8.3299999999999999E-2</v>
      </c>
      <c r="AE294" s="212">
        <v>0</v>
      </c>
      <c r="AF294" s="212">
        <v>8.3299999999999999E-2</v>
      </c>
      <c r="AG294" s="212">
        <v>0</v>
      </c>
      <c r="AH294" s="212">
        <v>4520.7</v>
      </c>
      <c r="AI294" s="212">
        <v>5601.14</v>
      </c>
      <c r="AJ294" s="212">
        <v>0</v>
      </c>
      <c r="AK294" s="212">
        <v>0</v>
      </c>
      <c r="AL294" s="212">
        <v>0</v>
      </c>
      <c r="AM294">
        <v>1</v>
      </c>
      <c r="AN294" t="str">
        <f>VLOOKUP(H294,'Base Art'!$A:$AJ,36,FALSE)</f>
        <v>DOLCEVITA DE LA DOLCE S.R.L</v>
      </c>
    </row>
    <row r="295" spans="1:40" x14ac:dyDescent="0.25">
      <c r="A295" s="212" t="s">
        <v>7819</v>
      </c>
      <c r="B295" s="212">
        <v>1</v>
      </c>
      <c r="C295" s="212" t="s">
        <v>7820</v>
      </c>
      <c r="D295" s="212" t="s">
        <v>170</v>
      </c>
      <c r="E295" s="212">
        <v>2</v>
      </c>
      <c r="F295" s="212" t="s">
        <v>7</v>
      </c>
      <c r="G295" s="212" t="s">
        <v>7675</v>
      </c>
      <c r="H295" s="212">
        <v>11320</v>
      </c>
      <c r="I295" s="212" t="s">
        <v>7151</v>
      </c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  <c r="AA295" s="212"/>
      <c r="AB295" s="212">
        <v>54248.343000000001</v>
      </c>
      <c r="AC295" s="212">
        <v>67213.710000000006</v>
      </c>
      <c r="AD295" s="212">
        <v>8.3299999999999999E-2</v>
      </c>
      <c r="AE295" s="212">
        <v>0</v>
      </c>
      <c r="AF295" s="212">
        <v>8.3299999999999999E-2</v>
      </c>
      <c r="AG295" s="212">
        <v>0</v>
      </c>
      <c r="AH295" s="212">
        <v>4520.7</v>
      </c>
      <c r="AI295" s="212">
        <v>5601.14</v>
      </c>
      <c r="AJ295" s="212">
        <v>0</v>
      </c>
      <c r="AK295" s="212">
        <v>0</v>
      </c>
      <c r="AL295" s="212">
        <v>0</v>
      </c>
      <c r="AM295">
        <v>1</v>
      </c>
      <c r="AN295" t="str">
        <f>VLOOKUP(H295,'Base Art'!$A:$AJ,36,FALSE)</f>
        <v>DOLCEVITA DE LA DOLCE S.R.L</v>
      </c>
    </row>
    <row r="296" spans="1:40" x14ac:dyDescent="0.25">
      <c r="A296" s="212" t="s">
        <v>7819</v>
      </c>
      <c r="B296" s="212">
        <v>1</v>
      </c>
      <c r="C296" s="212" t="s">
        <v>7820</v>
      </c>
      <c r="D296" s="212" t="s">
        <v>170</v>
      </c>
      <c r="E296" s="212">
        <v>2</v>
      </c>
      <c r="F296" s="212" t="s">
        <v>7</v>
      </c>
      <c r="G296" s="212" t="s">
        <v>1056</v>
      </c>
      <c r="H296" s="212">
        <v>11368</v>
      </c>
      <c r="I296" s="212" t="s">
        <v>1057</v>
      </c>
      <c r="J296" s="212">
        <v>1205</v>
      </c>
      <c r="K296" s="212" t="s">
        <v>592</v>
      </c>
      <c r="L296" s="212" t="s">
        <v>593</v>
      </c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  <c r="AA296" s="212"/>
      <c r="AB296" s="212">
        <v>48092.097000000002</v>
      </c>
      <c r="AC296" s="212">
        <v>58912.815000000002</v>
      </c>
      <c r="AD296" s="212">
        <v>0.5</v>
      </c>
      <c r="AE296" s="212">
        <v>0</v>
      </c>
      <c r="AF296" s="212">
        <v>0.5</v>
      </c>
      <c r="AG296" s="212">
        <v>0</v>
      </c>
      <c r="AH296" s="212">
        <v>24046.05</v>
      </c>
      <c r="AI296" s="212">
        <v>29456.41</v>
      </c>
      <c r="AJ296" s="212">
        <v>1</v>
      </c>
      <c r="AK296" s="212">
        <v>0.5</v>
      </c>
      <c r="AL296" s="212">
        <v>0</v>
      </c>
      <c r="AM296">
        <v>1</v>
      </c>
      <c r="AN296" t="str">
        <f>VLOOKUP(H296,'Base Art'!$A:$AJ,36,FALSE)</f>
        <v>FERRERO ARGENTINA S.A.</v>
      </c>
    </row>
    <row r="297" spans="1:40" x14ac:dyDescent="0.25">
      <c r="A297" s="212" t="s">
        <v>7819</v>
      </c>
      <c r="B297" s="212">
        <v>1</v>
      </c>
      <c r="C297" s="212" t="s">
        <v>7820</v>
      </c>
      <c r="D297" s="212" t="s">
        <v>170</v>
      </c>
      <c r="E297" s="212">
        <v>2</v>
      </c>
      <c r="F297" s="212" t="s">
        <v>7</v>
      </c>
      <c r="G297" s="212" t="s">
        <v>7833</v>
      </c>
      <c r="H297" s="212">
        <v>11408</v>
      </c>
      <c r="I297" s="212" t="s">
        <v>7318</v>
      </c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>
        <v>0</v>
      </c>
      <c r="AC297" s="212">
        <v>0</v>
      </c>
      <c r="AD297" s="212">
        <v>0</v>
      </c>
      <c r="AE297" s="212">
        <v>2.4E-2</v>
      </c>
      <c r="AF297" s="212">
        <v>2.4E-2</v>
      </c>
      <c r="AG297" s="212">
        <v>0</v>
      </c>
      <c r="AH297" s="212">
        <v>0</v>
      </c>
      <c r="AI297" s="212">
        <v>0</v>
      </c>
      <c r="AJ297" s="212">
        <v>0</v>
      </c>
      <c r="AK297" s="212">
        <v>0</v>
      </c>
      <c r="AL297" s="212">
        <v>0</v>
      </c>
      <c r="AM297">
        <v>1</v>
      </c>
      <c r="AN297" t="str">
        <f>VLOOKUP(H297,'Base Art'!$A:$AJ,36,FALSE)</f>
        <v>ENERGIZER ARGENTINA S.A.</v>
      </c>
    </row>
    <row r="298" spans="1:40" x14ac:dyDescent="0.25">
      <c r="A298" s="212" t="s">
        <v>7819</v>
      </c>
      <c r="B298" s="212">
        <v>1</v>
      </c>
      <c r="C298" s="212" t="s">
        <v>7820</v>
      </c>
      <c r="D298" s="212" t="s">
        <v>170</v>
      </c>
      <c r="E298" s="212">
        <v>2</v>
      </c>
      <c r="F298" s="212" t="s">
        <v>7</v>
      </c>
      <c r="G298" s="212" t="s">
        <v>938</v>
      </c>
      <c r="H298" s="212">
        <v>11429</v>
      </c>
      <c r="I298" s="212" t="s">
        <v>939</v>
      </c>
      <c r="J298" s="212">
        <v>1430</v>
      </c>
      <c r="K298" s="212" t="s">
        <v>420</v>
      </c>
      <c r="L298" s="212" t="s">
        <v>421</v>
      </c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>
        <v>13513.23</v>
      </c>
      <c r="AC298" s="212">
        <v>16742.892</v>
      </c>
      <c r="AD298" s="212">
        <v>1</v>
      </c>
      <c r="AE298" s="212">
        <v>0</v>
      </c>
      <c r="AF298" s="212">
        <v>1</v>
      </c>
      <c r="AG298" s="212">
        <v>0</v>
      </c>
      <c r="AH298" s="212">
        <v>13513.23</v>
      </c>
      <c r="AI298" s="212">
        <v>16742.89</v>
      </c>
      <c r="AJ298" s="212">
        <v>0</v>
      </c>
      <c r="AK298" s="212">
        <v>0</v>
      </c>
      <c r="AL298" s="212">
        <v>0</v>
      </c>
      <c r="AM298">
        <v>1</v>
      </c>
      <c r="AN298" t="str">
        <f>VLOOKUP(H298,'Base Art'!$A:$AJ,36,FALSE)</f>
        <v>GEORGALOS HNOS. S.A.I.C.A.</v>
      </c>
    </row>
    <row r="299" spans="1:40" x14ac:dyDescent="0.25">
      <c r="A299" s="212" t="s">
        <v>7819</v>
      </c>
      <c r="B299" s="212">
        <v>1</v>
      </c>
      <c r="C299" s="212" t="s">
        <v>7820</v>
      </c>
      <c r="D299" s="212" t="s">
        <v>170</v>
      </c>
      <c r="E299" s="212">
        <v>2</v>
      </c>
      <c r="F299" s="212" t="s">
        <v>7</v>
      </c>
      <c r="G299" s="212" t="s">
        <v>940</v>
      </c>
      <c r="H299" s="212">
        <v>11449</v>
      </c>
      <c r="I299" s="212" t="s">
        <v>941</v>
      </c>
      <c r="J299" s="212">
        <v>1430</v>
      </c>
      <c r="K299" s="212" t="s">
        <v>420</v>
      </c>
      <c r="L299" s="212" t="s">
        <v>421</v>
      </c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  <c r="AA299" s="212"/>
      <c r="AB299" s="212">
        <v>17583.231</v>
      </c>
      <c r="AC299" s="212">
        <v>21658.145</v>
      </c>
      <c r="AD299" s="212">
        <v>1.3</v>
      </c>
      <c r="AE299" s="212">
        <v>0</v>
      </c>
      <c r="AF299" s="212">
        <v>1.3</v>
      </c>
      <c r="AG299" s="212">
        <v>0</v>
      </c>
      <c r="AH299" s="212">
        <v>22858.2</v>
      </c>
      <c r="AI299" s="212">
        <v>28155.59</v>
      </c>
      <c r="AJ299" s="212">
        <v>2</v>
      </c>
      <c r="AK299" s="212">
        <v>0.65</v>
      </c>
      <c r="AL299" s="212">
        <v>0</v>
      </c>
      <c r="AM299">
        <v>1</v>
      </c>
      <c r="AN299" t="str">
        <f>VLOOKUP(H299,'Base Art'!$A:$AJ,36,FALSE)</f>
        <v>GEORGALOS HNOS. S.A.I.C.A.</v>
      </c>
    </row>
    <row r="300" spans="1:40" x14ac:dyDescent="0.25">
      <c r="A300" s="212" t="s">
        <v>7819</v>
      </c>
      <c r="B300" s="212">
        <v>1</v>
      </c>
      <c r="C300" s="212" t="s">
        <v>7820</v>
      </c>
      <c r="D300" s="212" t="s">
        <v>170</v>
      </c>
      <c r="E300" s="212">
        <v>2</v>
      </c>
      <c r="F300" s="212" t="s">
        <v>7</v>
      </c>
      <c r="G300" s="212" t="s">
        <v>7676</v>
      </c>
      <c r="H300" s="212">
        <v>11519</v>
      </c>
      <c r="I300" s="212" t="s">
        <v>7499</v>
      </c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  <c r="AA300" s="212"/>
      <c r="AB300" s="212">
        <v>15890</v>
      </c>
      <c r="AC300" s="212">
        <v>19226.900000000001</v>
      </c>
      <c r="AD300" s="212">
        <v>1</v>
      </c>
      <c r="AE300" s="212">
        <v>0</v>
      </c>
      <c r="AF300" s="212">
        <v>1</v>
      </c>
      <c r="AG300" s="212">
        <v>0</v>
      </c>
      <c r="AH300" s="212">
        <v>15890</v>
      </c>
      <c r="AI300" s="212">
        <v>19226.900000000001</v>
      </c>
      <c r="AJ300" s="212">
        <v>1</v>
      </c>
      <c r="AK300" s="212">
        <v>1</v>
      </c>
      <c r="AL300" s="212">
        <v>0</v>
      </c>
      <c r="AM300">
        <v>1</v>
      </c>
      <c r="AN300" t="str">
        <f>VLOOKUP(H300,'Base Art'!$A:$AJ,36,FALSE)</f>
        <v>DISTRIBUIDORA H&amp;G SRL</v>
      </c>
    </row>
    <row r="301" spans="1:40" x14ac:dyDescent="0.25">
      <c r="A301" s="212" t="s">
        <v>7819</v>
      </c>
      <c r="B301" s="212">
        <v>1</v>
      </c>
      <c r="C301" s="212" t="s">
        <v>7820</v>
      </c>
      <c r="D301" s="212" t="s">
        <v>170</v>
      </c>
      <c r="E301" s="212">
        <v>2</v>
      </c>
      <c r="F301" s="212" t="s">
        <v>7</v>
      </c>
      <c r="G301" s="212" t="s">
        <v>1767</v>
      </c>
      <c r="H301" s="212">
        <v>11574</v>
      </c>
      <c r="I301" s="212" t="s">
        <v>1768</v>
      </c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  <c r="AA301" s="212"/>
      <c r="AB301" s="212">
        <v>10152.892</v>
      </c>
      <c r="AC301" s="212">
        <v>12589.585999999999</v>
      </c>
      <c r="AD301" s="212">
        <v>1</v>
      </c>
      <c r="AE301" s="212">
        <v>0</v>
      </c>
      <c r="AF301" s="212">
        <v>1</v>
      </c>
      <c r="AG301" s="212">
        <v>0</v>
      </c>
      <c r="AH301" s="212">
        <v>10152.89</v>
      </c>
      <c r="AI301" s="212">
        <v>12589.59</v>
      </c>
      <c r="AJ301" s="212">
        <v>1</v>
      </c>
      <c r="AK301" s="212">
        <v>1</v>
      </c>
      <c r="AL301" s="212">
        <v>0</v>
      </c>
      <c r="AM301">
        <v>1</v>
      </c>
      <c r="AN301" t="str">
        <f>VLOOKUP(H301,'Base Art'!$A:$AJ,36,FALSE)</f>
        <v>RUBINO HNOS. S.A.</v>
      </c>
    </row>
    <row r="302" spans="1:40" x14ac:dyDescent="0.25">
      <c r="A302" s="212" t="s">
        <v>7819</v>
      </c>
      <c r="B302" s="212">
        <v>1</v>
      </c>
      <c r="C302" s="212" t="s">
        <v>7820</v>
      </c>
      <c r="D302" s="212" t="s">
        <v>147</v>
      </c>
      <c r="E302" s="212">
        <v>3</v>
      </c>
      <c r="F302" s="212" t="s">
        <v>4</v>
      </c>
      <c r="G302" s="212" t="s">
        <v>304</v>
      </c>
      <c r="H302" s="212">
        <v>4</v>
      </c>
      <c r="I302" s="212" t="s">
        <v>305</v>
      </c>
      <c r="J302" s="212">
        <v>1019</v>
      </c>
      <c r="K302" s="212" t="s">
        <v>266</v>
      </c>
      <c r="L302" s="212" t="s">
        <v>297</v>
      </c>
      <c r="M302" s="212"/>
      <c r="N302" s="212"/>
      <c r="O302" s="212"/>
      <c r="P302" s="212">
        <v>1020</v>
      </c>
      <c r="Q302" s="212" t="s">
        <v>298</v>
      </c>
      <c r="R302" s="212" t="s">
        <v>299</v>
      </c>
      <c r="S302" s="212"/>
      <c r="T302" s="212"/>
      <c r="U302" s="212"/>
      <c r="V302" s="212"/>
      <c r="W302" s="212"/>
      <c r="X302" s="212"/>
      <c r="Y302" s="212">
        <v>1402</v>
      </c>
      <c r="Z302" s="212" t="s">
        <v>300</v>
      </c>
      <c r="AA302" s="212" t="s">
        <v>301</v>
      </c>
      <c r="AB302" s="212">
        <v>85350.96</v>
      </c>
      <c r="AC302" s="212">
        <v>105835.19</v>
      </c>
      <c r="AD302" s="212">
        <v>8.3299999999999999E-2</v>
      </c>
      <c r="AE302" s="212">
        <v>0</v>
      </c>
      <c r="AF302" s="212">
        <v>8.3299999999999999E-2</v>
      </c>
      <c r="AG302" s="212">
        <v>0</v>
      </c>
      <c r="AH302" s="212">
        <v>7112.58</v>
      </c>
      <c r="AI302" s="212">
        <v>8819.6</v>
      </c>
      <c r="AJ302" s="212">
        <v>0</v>
      </c>
      <c r="AK302" s="212">
        <v>0</v>
      </c>
      <c r="AL302" s="212">
        <v>0</v>
      </c>
      <c r="AM302">
        <v>1</v>
      </c>
      <c r="AN302" t="str">
        <f>VLOOKUP(H302,'Base Art'!$A:$AJ,36,FALSE)</f>
        <v>ENERGIZER ARGENTINA S.A.</v>
      </c>
    </row>
    <row r="303" spans="1:40" x14ac:dyDescent="0.25">
      <c r="A303" s="212" t="s">
        <v>7819</v>
      </c>
      <c r="B303" s="212">
        <v>1</v>
      </c>
      <c r="C303" s="212" t="s">
        <v>7820</v>
      </c>
      <c r="D303" s="212" t="s">
        <v>147</v>
      </c>
      <c r="E303" s="212">
        <v>3</v>
      </c>
      <c r="F303" s="212" t="s">
        <v>4</v>
      </c>
      <c r="G303" s="212" t="s">
        <v>316</v>
      </c>
      <c r="H303" s="212">
        <v>156</v>
      </c>
      <c r="I303" s="212" t="s">
        <v>317</v>
      </c>
      <c r="J303" s="212">
        <v>1437</v>
      </c>
      <c r="K303" s="212" t="s">
        <v>318</v>
      </c>
      <c r="L303" s="212" t="s">
        <v>319</v>
      </c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>
        <v>1376</v>
      </c>
      <c r="Z303" s="212" t="s">
        <v>320</v>
      </c>
      <c r="AA303" s="212" t="s">
        <v>321</v>
      </c>
      <c r="AB303" s="212">
        <v>354320.53399999999</v>
      </c>
      <c r="AC303" s="212">
        <v>433027.45400000003</v>
      </c>
      <c r="AD303" s="212">
        <v>6.25E-2</v>
      </c>
      <c r="AE303" s="212">
        <v>0</v>
      </c>
      <c r="AF303" s="212">
        <v>6.25E-2</v>
      </c>
      <c r="AG303" s="212">
        <v>0</v>
      </c>
      <c r="AH303" s="212">
        <v>22145.03</v>
      </c>
      <c r="AI303" s="212">
        <v>27064.22</v>
      </c>
      <c r="AJ303" s="212">
        <v>2</v>
      </c>
      <c r="AK303" s="212">
        <v>0.03</v>
      </c>
      <c r="AL303" s="212">
        <v>0</v>
      </c>
      <c r="AM303">
        <v>1</v>
      </c>
      <c r="AN303" t="str">
        <f>VLOOKUP(H303,'Base Art'!$A:$AJ,36,FALSE)</f>
        <v>JORGE LUIS SUAREZ</v>
      </c>
    </row>
    <row r="304" spans="1:40" x14ac:dyDescent="0.25">
      <c r="A304" s="212" t="s">
        <v>7819</v>
      </c>
      <c r="B304" s="212">
        <v>1</v>
      </c>
      <c r="C304" s="212" t="s">
        <v>7820</v>
      </c>
      <c r="D304" s="212" t="s">
        <v>147</v>
      </c>
      <c r="E304" s="212">
        <v>3</v>
      </c>
      <c r="F304" s="212" t="s">
        <v>4</v>
      </c>
      <c r="G304" s="212" t="s">
        <v>322</v>
      </c>
      <c r="H304" s="212">
        <v>158</v>
      </c>
      <c r="I304" s="212" t="s">
        <v>323</v>
      </c>
      <c r="J304" s="212">
        <v>1437</v>
      </c>
      <c r="K304" s="212" t="s">
        <v>318</v>
      </c>
      <c r="L304" s="212" t="s">
        <v>319</v>
      </c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>
        <v>1376</v>
      </c>
      <c r="Z304" s="212" t="s">
        <v>320</v>
      </c>
      <c r="AA304" s="212" t="s">
        <v>321</v>
      </c>
      <c r="AB304" s="212">
        <v>449717.18400000001</v>
      </c>
      <c r="AC304" s="212">
        <v>557649.31200000003</v>
      </c>
      <c r="AD304" s="212">
        <v>2.5000000000000001E-2</v>
      </c>
      <c r="AE304" s="212">
        <v>0</v>
      </c>
      <c r="AF304" s="212">
        <v>2.5000000000000001E-2</v>
      </c>
      <c r="AG304" s="212">
        <v>0</v>
      </c>
      <c r="AH304" s="212">
        <v>11242.93</v>
      </c>
      <c r="AI304" s="212">
        <v>13941.23</v>
      </c>
      <c r="AJ304" s="212">
        <v>0</v>
      </c>
      <c r="AK304" s="212">
        <v>0</v>
      </c>
      <c r="AL304" s="212">
        <v>0</v>
      </c>
      <c r="AM304">
        <v>1</v>
      </c>
      <c r="AN304" t="str">
        <f>VLOOKUP(H304,'Base Art'!$A:$AJ,36,FALSE)</f>
        <v>JORGE LUIS SUAREZ</v>
      </c>
    </row>
    <row r="305" spans="1:40" x14ac:dyDescent="0.25">
      <c r="A305" s="212" t="s">
        <v>7819</v>
      </c>
      <c r="B305" s="212">
        <v>1</v>
      </c>
      <c r="C305" s="212" t="s">
        <v>7820</v>
      </c>
      <c r="D305" s="212" t="s">
        <v>147</v>
      </c>
      <c r="E305" s="212">
        <v>3</v>
      </c>
      <c r="F305" s="212" t="s">
        <v>4</v>
      </c>
      <c r="G305" s="212" t="s">
        <v>324</v>
      </c>
      <c r="H305" s="212">
        <v>159</v>
      </c>
      <c r="I305" s="212" t="s">
        <v>325</v>
      </c>
      <c r="J305" s="212">
        <v>1438</v>
      </c>
      <c r="K305" s="212" t="s">
        <v>326</v>
      </c>
      <c r="L305" s="212" t="s">
        <v>327</v>
      </c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>
        <v>1376</v>
      </c>
      <c r="Z305" s="212" t="s">
        <v>320</v>
      </c>
      <c r="AA305" s="212" t="s">
        <v>321</v>
      </c>
      <c r="AB305" s="212">
        <v>423299.52</v>
      </c>
      <c r="AC305" s="212">
        <v>524468.12399999995</v>
      </c>
      <c r="AD305" s="212">
        <v>0.05</v>
      </c>
      <c r="AE305" s="212">
        <v>0</v>
      </c>
      <c r="AF305" s="212">
        <v>0.05</v>
      </c>
      <c r="AG305" s="212">
        <v>0</v>
      </c>
      <c r="AH305" s="212">
        <v>21164.98</v>
      </c>
      <c r="AI305" s="212">
        <v>26223.41</v>
      </c>
      <c r="AJ305" s="212">
        <v>1</v>
      </c>
      <c r="AK305" s="212">
        <v>0.05</v>
      </c>
      <c r="AL305" s="212">
        <v>0</v>
      </c>
      <c r="AM305">
        <v>1</v>
      </c>
      <c r="AN305" t="str">
        <f>VLOOKUP(H305,'Base Art'!$A:$AJ,36,FALSE)</f>
        <v>JORGE LUIS SUAREZ</v>
      </c>
    </row>
    <row r="306" spans="1:40" x14ac:dyDescent="0.25">
      <c r="A306" s="212" t="s">
        <v>7819</v>
      </c>
      <c r="B306" s="212">
        <v>1</v>
      </c>
      <c r="C306" s="212" t="s">
        <v>7820</v>
      </c>
      <c r="D306" s="212" t="s">
        <v>147</v>
      </c>
      <c r="E306" s="212">
        <v>3</v>
      </c>
      <c r="F306" s="212" t="s">
        <v>4</v>
      </c>
      <c r="G306" s="212" t="s">
        <v>1249</v>
      </c>
      <c r="H306" s="212">
        <v>163</v>
      </c>
      <c r="I306" s="212" t="s">
        <v>1250</v>
      </c>
      <c r="J306" s="212">
        <v>1439</v>
      </c>
      <c r="K306" s="212" t="s">
        <v>330</v>
      </c>
      <c r="L306" s="212" t="s">
        <v>331</v>
      </c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>
        <v>1376</v>
      </c>
      <c r="Z306" s="212" t="s">
        <v>320</v>
      </c>
      <c r="AA306" s="212" t="s">
        <v>321</v>
      </c>
      <c r="AB306" s="212">
        <v>1148172.7509999999</v>
      </c>
      <c r="AC306" s="212">
        <v>1389289.0390000001</v>
      </c>
      <c r="AD306" s="212">
        <v>3.7499999999999999E-2</v>
      </c>
      <c r="AE306" s="212">
        <v>0</v>
      </c>
      <c r="AF306" s="212">
        <v>3.7499999999999999E-2</v>
      </c>
      <c r="AG306" s="212">
        <v>0</v>
      </c>
      <c r="AH306" s="212">
        <v>43056.480000000003</v>
      </c>
      <c r="AI306" s="212">
        <v>52098.34</v>
      </c>
      <c r="AJ306" s="212">
        <v>1</v>
      </c>
      <c r="AK306" s="212">
        <v>0.04</v>
      </c>
      <c r="AL306" s="212">
        <v>0</v>
      </c>
      <c r="AM306">
        <v>1</v>
      </c>
      <c r="AN306" t="str">
        <f>VLOOKUP(H306,'Base Art'!$A:$AJ,36,FALSE)</f>
        <v>JORGE LUIS SUAREZ</v>
      </c>
    </row>
    <row r="307" spans="1:40" x14ac:dyDescent="0.25">
      <c r="A307" s="212" t="s">
        <v>7819</v>
      </c>
      <c r="B307" s="212">
        <v>1</v>
      </c>
      <c r="C307" s="212" t="s">
        <v>7820</v>
      </c>
      <c r="D307" s="212" t="s">
        <v>147</v>
      </c>
      <c r="E307" s="212">
        <v>3</v>
      </c>
      <c r="F307" s="212" t="s">
        <v>4</v>
      </c>
      <c r="G307" s="212" t="s">
        <v>1251</v>
      </c>
      <c r="H307" s="212">
        <v>170</v>
      </c>
      <c r="I307" s="212" t="s">
        <v>1252</v>
      </c>
      <c r="J307" s="212">
        <v>1440</v>
      </c>
      <c r="K307" s="212" t="s">
        <v>854</v>
      </c>
      <c r="L307" s="212" t="s">
        <v>855</v>
      </c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>
        <v>1376</v>
      </c>
      <c r="Z307" s="212" t="s">
        <v>320</v>
      </c>
      <c r="AA307" s="212" t="s">
        <v>321</v>
      </c>
      <c r="AB307" s="212">
        <v>577550.73600000003</v>
      </c>
      <c r="AC307" s="212">
        <v>715585.37699999998</v>
      </c>
      <c r="AD307" s="212">
        <v>2.5000000000000001E-2</v>
      </c>
      <c r="AE307" s="212">
        <v>0</v>
      </c>
      <c r="AF307" s="212">
        <v>2.5000000000000001E-2</v>
      </c>
      <c r="AG307" s="212">
        <v>0</v>
      </c>
      <c r="AH307" s="212">
        <v>14438.77</v>
      </c>
      <c r="AI307" s="212">
        <v>17889.63</v>
      </c>
      <c r="AJ307" s="212">
        <v>0</v>
      </c>
      <c r="AK307" s="212">
        <v>0</v>
      </c>
      <c r="AL307" s="212">
        <v>0</v>
      </c>
      <c r="AM307">
        <v>1</v>
      </c>
      <c r="AN307" t="str">
        <f>VLOOKUP(H307,'Base Art'!$A:$AJ,36,FALSE)</f>
        <v>JORGE LUIS SUAREZ</v>
      </c>
    </row>
    <row r="308" spans="1:40" x14ac:dyDescent="0.25">
      <c r="A308" s="212" t="s">
        <v>7819</v>
      </c>
      <c r="B308" s="212">
        <v>1</v>
      </c>
      <c r="C308" s="212" t="s">
        <v>7820</v>
      </c>
      <c r="D308" s="212" t="s">
        <v>147</v>
      </c>
      <c r="E308" s="212">
        <v>3</v>
      </c>
      <c r="F308" s="212" t="s">
        <v>4</v>
      </c>
      <c r="G308" s="212" t="s">
        <v>332</v>
      </c>
      <c r="H308" s="212">
        <v>273</v>
      </c>
      <c r="I308" s="212" t="s">
        <v>333</v>
      </c>
      <c r="J308" s="212">
        <v>1413</v>
      </c>
      <c r="K308" s="212" t="s">
        <v>334</v>
      </c>
      <c r="L308" s="212" t="s">
        <v>335</v>
      </c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>
        <v>1374</v>
      </c>
      <c r="Z308" s="212" t="s">
        <v>336</v>
      </c>
      <c r="AA308" s="212" t="s">
        <v>337</v>
      </c>
      <c r="AB308" s="212">
        <v>79625.034</v>
      </c>
      <c r="AC308" s="212">
        <v>101044.17200000001</v>
      </c>
      <c r="AD308" s="212">
        <v>0.2</v>
      </c>
      <c r="AE308" s="212">
        <v>0</v>
      </c>
      <c r="AF308" s="212">
        <v>0.2</v>
      </c>
      <c r="AG308" s="212">
        <v>0</v>
      </c>
      <c r="AH308" s="212">
        <v>15925.01</v>
      </c>
      <c r="AI308" s="212">
        <v>20208.830000000002</v>
      </c>
      <c r="AJ308" s="212">
        <v>0</v>
      </c>
      <c r="AK308" s="212">
        <v>0</v>
      </c>
      <c r="AL308" s="212">
        <v>0</v>
      </c>
      <c r="AM308">
        <v>1</v>
      </c>
      <c r="AN308" t="str">
        <f>VLOOKUP(H308,'Base Art'!$A:$AJ,36,FALSE)</f>
        <v>ARCOR S.A.I.C.</v>
      </c>
    </row>
    <row r="309" spans="1:40" x14ac:dyDescent="0.25">
      <c r="A309" s="212" t="s">
        <v>7819</v>
      </c>
      <c r="B309" s="212">
        <v>1</v>
      </c>
      <c r="C309" s="212" t="s">
        <v>7820</v>
      </c>
      <c r="D309" s="212" t="s">
        <v>147</v>
      </c>
      <c r="E309" s="212">
        <v>3</v>
      </c>
      <c r="F309" s="212" t="s">
        <v>4</v>
      </c>
      <c r="G309" s="212" t="s">
        <v>942</v>
      </c>
      <c r="H309" s="212">
        <v>318</v>
      </c>
      <c r="I309" s="212" t="s">
        <v>943</v>
      </c>
      <c r="J309" s="212">
        <v>1414</v>
      </c>
      <c r="K309" s="212" t="s">
        <v>372</v>
      </c>
      <c r="L309" s="212" t="s">
        <v>373</v>
      </c>
      <c r="M309" s="212"/>
      <c r="N309" s="212"/>
      <c r="O309" s="212"/>
      <c r="P309" s="212">
        <v>1071</v>
      </c>
      <c r="Q309" s="212" t="s">
        <v>944</v>
      </c>
      <c r="R309" s="212" t="s">
        <v>945</v>
      </c>
      <c r="S309" s="212"/>
      <c r="T309" s="212"/>
      <c r="U309" s="212"/>
      <c r="V309" s="212"/>
      <c r="W309" s="212"/>
      <c r="X309" s="212"/>
      <c r="Y309" s="212">
        <v>1374</v>
      </c>
      <c r="Z309" s="212" t="s">
        <v>336</v>
      </c>
      <c r="AA309" s="212" t="s">
        <v>337</v>
      </c>
      <c r="AB309" s="212">
        <v>42097.442999999999</v>
      </c>
      <c r="AC309" s="212">
        <v>52200.828000000001</v>
      </c>
      <c r="AD309" s="212">
        <v>0.83330000000000004</v>
      </c>
      <c r="AE309" s="212">
        <v>0</v>
      </c>
      <c r="AF309" s="212">
        <v>0.83330000000000004</v>
      </c>
      <c r="AG309" s="212">
        <v>0</v>
      </c>
      <c r="AH309" s="212">
        <v>35081.199999999997</v>
      </c>
      <c r="AI309" s="212">
        <v>43500.69</v>
      </c>
      <c r="AJ309" s="212">
        <v>0</v>
      </c>
      <c r="AK309" s="212">
        <v>0</v>
      </c>
      <c r="AL309" s="212">
        <v>0</v>
      </c>
      <c r="AM309">
        <v>1</v>
      </c>
      <c r="AN309" t="str">
        <f>VLOOKUP(H309,'Base Art'!$A:$AJ,36,FALSE)</f>
        <v>ARCOR S.A.I.C.</v>
      </c>
    </row>
    <row r="310" spans="1:40" x14ac:dyDescent="0.25">
      <c r="A310" s="212" t="s">
        <v>7819</v>
      </c>
      <c r="B310" s="212">
        <v>1</v>
      </c>
      <c r="C310" s="212" t="s">
        <v>7820</v>
      </c>
      <c r="D310" s="212" t="s">
        <v>147</v>
      </c>
      <c r="E310" s="212">
        <v>3</v>
      </c>
      <c r="F310" s="212" t="s">
        <v>4</v>
      </c>
      <c r="G310" s="212" t="s">
        <v>344</v>
      </c>
      <c r="H310" s="212">
        <v>346</v>
      </c>
      <c r="I310" s="212" t="s">
        <v>345</v>
      </c>
      <c r="J310" s="212">
        <v>1019</v>
      </c>
      <c r="K310" s="212" t="s">
        <v>266</v>
      </c>
      <c r="L310" s="212" t="s">
        <v>297</v>
      </c>
      <c r="M310" s="212"/>
      <c r="N310" s="212"/>
      <c r="O310" s="212"/>
      <c r="P310" s="212">
        <v>1020</v>
      </c>
      <c r="Q310" s="212" t="s">
        <v>298</v>
      </c>
      <c r="R310" s="212" t="s">
        <v>299</v>
      </c>
      <c r="S310" s="212"/>
      <c r="T310" s="212"/>
      <c r="U310" s="212"/>
      <c r="V310" s="212"/>
      <c r="W310" s="212"/>
      <c r="X310" s="212"/>
      <c r="Y310" s="212">
        <v>1402</v>
      </c>
      <c r="Z310" s="212" t="s">
        <v>300</v>
      </c>
      <c r="AA310" s="212" t="s">
        <v>301</v>
      </c>
      <c r="AB310" s="212">
        <v>183481.62</v>
      </c>
      <c r="AC310" s="212">
        <v>227517.204</v>
      </c>
      <c r="AD310" s="212">
        <v>0.1</v>
      </c>
      <c r="AE310" s="212">
        <v>0</v>
      </c>
      <c r="AF310" s="212">
        <v>0.1</v>
      </c>
      <c r="AG310" s="212">
        <v>0</v>
      </c>
      <c r="AH310" s="212">
        <v>18348.16</v>
      </c>
      <c r="AI310" s="212">
        <v>22751.72</v>
      </c>
      <c r="AJ310" s="212">
        <v>0</v>
      </c>
      <c r="AK310" s="212">
        <v>0</v>
      </c>
      <c r="AL310" s="212">
        <v>0</v>
      </c>
      <c r="AM310">
        <v>1</v>
      </c>
      <c r="AN310" t="str">
        <f>VLOOKUP(H310,'Base Art'!$A:$AJ,36,FALSE)</f>
        <v>ENERGIZER ARGENTINA S.A.</v>
      </c>
    </row>
    <row r="311" spans="1:40" x14ac:dyDescent="0.25">
      <c r="A311" s="212" t="s">
        <v>7819</v>
      </c>
      <c r="B311" s="212">
        <v>1</v>
      </c>
      <c r="C311" s="212" t="s">
        <v>7820</v>
      </c>
      <c r="D311" s="212" t="s">
        <v>147</v>
      </c>
      <c r="E311" s="212">
        <v>3</v>
      </c>
      <c r="F311" s="212" t="s">
        <v>4</v>
      </c>
      <c r="G311" s="212" t="s">
        <v>356</v>
      </c>
      <c r="H311" s="212">
        <v>542</v>
      </c>
      <c r="I311" s="212" t="s">
        <v>357</v>
      </c>
      <c r="J311" s="212">
        <v>1019</v>
      </c>
      <c r="K311" s="212" t="s">
        <v>266</v>
      </c>
      <c r="L311" s="212" t="s">
        <v>297</v>
      </c>
      <c r="M311" s="212"/>
      <c r="N311" s="212"/>
      <c r="O311" s="212"/>
      <c r="P311" s="212">
        <v>1020</v>
      </c>
      <c r="Q311" s="212" t="s">
        <v>298</v>
      </c>
      <c r="R311" s="212" t="s">
        <v>299</v>
      </c>
      <c r="S311" s="212"/>
      <c r="T311" s="212"/>
      <c r="U311" s="212"/>
      <c r="V311" s="212"/>
      <c r="W311" s="212"/>
      <c r="X311" s="212"/>
      <c r="Y311" s="212">
        <v>1402</v>
      </c>
      <c r="Z311" s="212" t="s">
        <v>300</v>
      </c>
      <c r="AA311" s="212" t="s">
        <v>301</v>
      </c>
      <c r="AB311" s="212">
        <v>125705.25</v>
      </c>
      <c r="AC311" s="212">
        <v>155874.49799999999</v>
      </c>
      <c r="AD311" s="212">
        <v>0.05</v>
      </c>
      <c r="AE311" s="212">
        <v>0</v>
      </c>
      <c r="AF311" s="212">
        <v>0.05</v>
      </c>
      <c r="AG311" s="212">
        <v>0</v>
      </c>
      <c r="AH311" s="212">
        <v>6285.26</v>
      </c>
      <c r="AI311" s="212">
        <v>7793.72</v>
      </c>
      <c r="AJ311" s="212">
        <v>1</v>
      </c>
      <c r="AK311" s="212">
        <v>0.05</v>
      </c>
      <c r="AL311" s="212">
        <v>0</v>
      </c>
      <c r="AM311">
        <v>1</v>
      </c>
      <c r="AN311" t="str">
        <f>VLOOKUP(H311,'Base Art'!$A:$AJ,36,FALSE)</f>
        <v>ENERGIZER ARGENTINA S.A.</v>
      </c>
    </row>
    <row r="312" spans="1:40" x14ac:dyDescent="0.25">
      <c r="A312" s="212" t="s">
        <v>7819</v>
      </c>
      <c r="B312" s="212">
        <v>1</v>
      </c>
      <c r="C312" s="212" t="s">
        <v>7820</v>
      </c>
      <c r="D312" s="212" t="s">
        <v>147</v>
      </c>
      <c r="E312" s="212">
        <v>3</v>
      </c>
      <c r="F312" s="212" t="s">
        <v>4</v>
      </c>
      <c r="G312" s="212" t="s">
        <v>364</v>
      </c>
      <c r="H312" s="212">
        <v>565</v>
      </c>
      <c r="I312" s="212" t="s">
        <v>365</v>
      </c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>
        <v>1374</v>
      </c>
      <c r="Z312" s="212" t="s">
        <v>336</v>
      </c>
      <c r="AA312" s="212" t="s">
        <v>337</v>
      </c>
      <c r="AB312" s="212">
        <v>147205.44200000001</v>
      </c>
      <c r="AC312" s="212">
        <v>178118.584</v>
      </c>
      <c r="AD312" s="212">
        <v>0.15629999999999999</v>
      </c>
      <c r="AE312" s="212">
        <v>0</v>
      </c>
      <c r="AF312" s="212">
        <v>0.15629999999999999</v>
      </c>
      <c r="AG312" s="212">
        <v>0</v>
      </c>
      <c r="AH312" s="212">
        <v>23000.85</v>
      </c>
      <c r="AI312" s="212">
        <v>27831.03</v>
      </c>
      <c r="AJ312" s="212">
        <v>0</v>
      </c>
      <c r="AK312" s="212">
        <v>0</v>
      </c>
      <c r="AL312" s="212">
        <v>0</v>
      </c>
      <c r="AM312">
        <v>1</v>
      </c>
      <c r="AN312" t="str">
        <f>VLOOKUP(H312,'Base Art'!$A:$AJ,36,FALSE)</f>
        <v>MONDELEZ ARGENTINA S.A.</v>
      </c>
    </row>
    <row r="313" spans="1:40" x14ac:dyDescent="0.25">
      <c r="A313" s="212" t="s">
        <v>7819</v>
      </c>
      <c r="B313" s="212">
        <v>1</v>
      </c>
      <c r="C313" s="212" t="s">
        <v>7820</v>
      </c>
      <c r="D313" s="212" t="s">
        <v>147</v>
      </c>
      <c r="E313" s="212">
        <v>3</v>
      </c>
      <c r="F313" s="212" t="s">
        <v>4</v>
      </c>
      <c r="G313" s="212" t="s">
        <v>366</v>
      </c>
      <c r="H313" s="212">
        <v>567</v>
      </c>
      <c r="I313" s="212" t="s">
        <v>367</v>
      </c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>
        <v>1374</v>
      </c>
      <c r="Z313" s="212" t="s">
        <v>336</v>
      </c>
      <c r="AA313" s="212" t="s">
        <v>337</v>
      </c>
      <c r="AB313" s="212">
        <v>146131.82</v>
      </c>
      <c r="AC313" s="212">
        <v>176819.50599999999</v>
      </c>
      <c r="AD313" s="212">
        <v>6.25E-2</v>
      </c>
      <c r="AE313" s="212">
        <v>0</v>
      </c>
      <c r="AF313" s="212">
        <v>6.25E-2</v>
      </c>
      <c r="AG313" s="212">
        <v>0</v>
      </c>
      <c r="AH313" s="212">
        <v>9133.24</v>
      </c>
      <c r="AI313" s="212">
        <v>11051.22</v>
      </c>
      <c r="AJ313" s="212">
        <v>0</v>
      </c>
      <c r="AK313" s="212">
        <v>0</v>
      </c>
      <c r="AL313" s="212">
        <v>0</v>
      </c>
      <c r="AM313">
        <v>1</v>
      </c>
      <c r="AN313" t="str">
        <f>VLOOKUP(H313,'Base Art'!$A:$AJ,36,FALSE)</f>
        <v>MONDELEZ ARGENTINA S.A.</v>
      </c>
    </row>
    <row r="314" spans="1:40" x14ac:dyDescent="0.25">
      <c r="A314" s="212" t="s">
        <v>7819</v>
      </c>
      <c r="B314" s="212">
        <v>1</v>
      </c>
      <c r="C314" s="212" t="s">
        <v>7820</v>
      </c>
      <c r="D314" s="212" t="s">
        <v>147</v>
      </c>
      <c r="E314" s="212">
        <v>3</v>
      </c>
      <c r="F314" s="212" t="s">
        <v>4</v>
      </c>
      <c r="G314" s="212" t="s">
        <v>370</v>
      </c>
      <c r="H314" s="212">
        <v>653</v>
      </c>
      <c r="I314" s="212" t="s">
        <v>371</v>
      </c>
      <c r="J314" s="212">
        <v>1414</v>
      </c>
      <c r="K314" s="212" t="s">
        <v>372</v>
      </c>
      <c r="L314" s="212" t="s">
        <v>373</v>
      </c>
      <c r="M314" s="212"/>
      <c r="N314" s="212"/>
      <c r="O314" s="212"/>
      <c r="P314" s="212">
        <v>1072</v>
      </c>
      <c r="Q314" s="212" t="s">
        <v>374</v>
      </c>
      <c r="R314" s="212" t="s">
        <v>375</v>
      </c>
      <c r="S314" s="212"/>
      <c r="T314" s="212"/>
      <c r="U314" s="212"/>
      <c r="V314" s="212"/>
      <c r="W314" s="212"/>
      <c r="X314" s="212"/>
      <c r="Y314" s="212">
        <v>1374</v>
      </c>
      <c r="Z314" s="212" t="s">
        <v>336</v>
      </c>
      <c r="AA314" s="212" t="s">
        <v>337</v>
      </c>
      <c r="AB314" s="212">
        <v>51538.612999999998</v>
      </c>
      <c r="AC314" s="212">
        <v>62361.718999999997</v>
      </c>
      <c r="AD314" s="212">
        <v>0.2</v>
      </c>
      <c r="AE314" s="212">
        <v>0</v>
      </c>
      <c r="AF314" s="212">
        <v>0.2</v>
      </c>
      <c r="AG314" s="212">
        <v>0</v>
      </c>
      <c r="AH314" s="212">
        <v>10307.719999999999</v>
      </c>
      <c r="AI314" s="212">
        <v>12472.34</v>
      </c>
      <c r="AJ314" s="212">
        <v>0</v>
      </c>
      <c r="AK314" s="212">
        <v>0</v>
      </c>
      <c r="AL314" s="212">
        <v>0</v>
      </c>
      <c r="AM314">
        <v>1</v>
      </c>
      <c r="AN314" t="str">
        <f>VLOOKUP(H314,'Base Art'!$A:$AJ,36,FALSE)</f>
        <v>ARCOR S.A.I.C.</v>
      </c>
    </row>
    <row r="315" spans="1:40" x14ac:dyDescent="0.25">
      <c r="A315" s="212" t="s">
        <v>7819</v>
      </c>
      <c r="B315" s="212">
        <v>1</v>
      </c>
      <c r="C315" s="212" t="s">
        <v>7820</v>
      </c>
      <c r="D315" s="212" t="s">
        <v>147</v>
      </c>
      <c r="E315" s="212">
        <v>3</v>
      </c>
      <c r="F315" s="212" t="s">
        <v>4</v>
      </c>
      <c r="G315" s="212" t="s">
        <v>380</v>
      </c>
      <c r="H315" s="212">
        <v>731</v>
      </c>
      <c r="I315" s="212" t="s">
        <v>381</v>
      </c>
      <c r="J315" s="212">
        <v>1422</v>
      </c>
      <c r="K315" s="212" t="s">
        <v>382</v>
      </c>
      <c r="L315" s="212" t="s">
        <v>383</v>
      </c>
      <c r="M315" s="212"/>
      <c r="N315" s="212"/>
      <c r="O315" s="212"/>
      <c r="P315" s="212">
        <v>1067</v>
      </c>
      <c r="Q315" s="212" t="s">
        <v>384</v>
      </c>
      <c r="R315" s="212" t="s">
        <v>385</v>
      </c>
      <c r="S315" s="212"/>
      <c r="T315" s="212"/>
      <c r="U315" s="212"/>
      <c r="V315" s="212"/>
      <c r="W315" s="212"/>
      <c r="X315" s="212"/>
      <c r="Y315" s="212">
        <v>1373</v>
      </c>
      <c r="Z315" s="212" t="s">
        <v>386</v>
      </c>
      <c r="AA315" s="212" t="s">
        <v>387</v>
      </c>
      <c r="AB315" s="212">
        <v>18245.689999999999</v>
      </c>
      <c r="AC315" s="212">
        <v>22295.201000000001</v>
      </c>
      <c r="AD315" s="212">
        <v>0.42499999999999999</v>
      </c>
      <c r="AE315" s="212">
        <v>2.5000000000000001E-2</v>
      </c>
      <c r="AF315" s="212">
        <v>0.45</v>
      </c>
      <c r="AG315" s="212">
        <v>0</v>
      </c>
      <c r="AH315" s="212">
        <v>8210.56</v>
      </c>
      <c r="AI315" s="212">
        <v>10032.84</v>
      </c>
      <c r="AJ315" s="212">
        <v>0</v>
      </c>
      <c r="AK315" s="212">
        <v>0</v>
      </c>
      <c r="AL315" s="212">
        <v>0</v>
      </c>
      <c r="AM315">
        <v>1</v>
      </c>
      <c r="AN315" t="str">
        <f>VLOOKUP(H315,'Base Art'!$A:$AJ,36,FALSE)</f>
        <v>ARCOR S.A.I.C.</v>
      </c>
    </row>
    <row r="316" spans="1:40" x14ac:dyDescent="0.25">
      <c r="A316" s="212" t="s">
        <v>7819</v>
      </c>
      <c r="B316" s="212">
        <v>1</v>
      </c>
      <c r="C316" s="212" t="s">
        <v>7820</v>
      </c>
      <c r="D316" s="212" t="s">
        <v>147</v>
      </c>
      <c r="E316" s="212">
        <v>3</v>
      </c>
      <c r="F316" s="212" t="s">
        <v>4</v>
      </c>
      <c r="G316" s="212" t="s">
        <v>946</v>
      </c>
      <c r="H316" s="212">
        <v>819</v>
      </c>
      <c r="I316" s="212" t="s">
        <v>947</v>
      </c>
      <c r="J316" s="212">
        <v>1018</v>
      </c>
      <c r="K316" s="212" t="s">
        <v>392</v>
      </c>
      <c r="L316" s="212" t="s">
        <v>393</v>
      </c>
      <c r="M316" s="212"/>
      <c r="N316" s="212"/>
      <c r="O316" s="212"/>
      <c r="P316" s="212">
        <v>1020</v>
      </c>
      <c r="Q316" s="212" t="s">
        <v>298</v>
      </c>
      <c r="R316" s="212" t="s">
        <v>299</v>
      </c>
      <c r="S316" s="212"/>
      <c r="T316" s="212"/>
      <c r="U316" s="212"/>
      <c r="V316" s="212"/>
      <c r="W316" s="212"/>
      <c r="X316" s="212"/>
      <c r="Y316" s="212">
        <v>1402</v>
      </c>
      <c r="Z316" s="212" t="s">
        <v>300</v>
      </c>
      <c r="AA316" s="212" t="s">
        <v>301</v>
      </c>
      <c r="AB316" s="212">
        <v>108480.45600000001</v>
      </c>
      <c r="AC316" s="212">
        <v>134515.77100000001</v>
      </c>
      <c r="AD316" s="212">
        <v>8.3299999999999999E-2</v>
      </c>
      <c r="AE316" s="212">
        <v>0</v>
      </c>
      <c r="AF316" s="212">
        <v>8.3299999999999999E-2</v>
      </c>
      <c r="AG316" s="212">
        <v>0</v>
      </c>
      <c r="AH316" s="212">
        <v>9040.0400000000009</v>
      </c>
      <c r="AI316" s="212">
        <v>11209.65</v>
      </c>
      <c r="AJ316" s="212">
        <v>1</v>
      </c>
      <c r="AK316" s="212">
        <v>0.08</v>
      </c>
      <c r="AL316" s="212">
        <v>0</v>
      </c>
      <c r="AM316">
        <v>1</v>
      </c>
      <c r="AN316" t="str">
        <f>VLOOKUP(H316,'Base Art'!$A:$AJ,36,FALSE)</f>
        <v>ENERGIZER ARGENTINA S.A.</v>
      </c>
    </row>
    <row r="317" spans="1:40" x14ac:dyDescent="0.25">
      <c r="A317" s="212" t="s">
        <v>7819</v>
      </c>
      <c r="B317" s="212">
        <v>1</v>
      </c>
      <c r="C317" s="212" t="s">
        <v>7820</v>
      </c>
      <c r="D317" s="212" t="s">
        <v>147</v>
      </c>
      <c r="E317" s="212">
        <v>3</v>
      </c>
      <c r="F317" s="212" t="s">
        <v>4</v>
      </c>
      <c r="G317" s="212" t="s">
        <v>390</v>
      </c>
      <c r="H317" s="212">
        <v>822</v>
      </c>
      <c r="I317" s="212" t="s">
        <v>391</v>
      </c>
      <c r="J317" s="212">
        <v>1018</v>
      </c>
      <c r="K317" s="212" t="s">
        <v>392</v>
      </c>
      <c r="L317" s="212" t="s">
        <v>393</v>
      </c>
      <c r="M317" s="212"/>
      <c r="N317" s="212"/>
      <c r="O317" s="212"/>
      <c r="P317" s="212">
        <v>1020</v>
      </c>
      <c r="Q317" s="212" t="s">
        <v>298</v>
      </c>
      <c r="R317" s="212" t="s">
        <v>299</v>
      </c>
      <c r="S317" s="212"/>
      <c r="T317" s="212"/>
      <c r="U317" s="212"/>
      <c r="V317" s="212"/>
      <c r="W317" s="212"/>
      <c r="X317" s="212"/>
      <c r="Y317" s="212">
        <v>1402</v>
      </c>
      <c r="Z317" s="212" t="s">
        <v>300</v>
      </c>
      <c r="AA317" s="212" t="s">
        <v>301</v>
      </c>
      <c r="AB317" s="212">
        <v>81359.964000000007</v>
      </c>
      <c r="AC317" s="212">
        <v>100886.364</v>
      </c>
      <c r="AD317" s="212">
        <v>0.1389</v>
      </c>
      <c r="AE317" s="212">
        <v>0</v>
      </c>
      <c r="AF317" s="212">
        <v>0.1389</v>
      </c>
      <c r="AG317" s="212">
        <v>0</v>
      </c>
      <c r="AH317" s="212">
        <v>11300</v>
      </c>
      <c r="AI317" s="212">
        <v>14012</v>
      </c>
      <c r="AJ317" s="212">
        <v>1</v>
      </c>
      <c r="AK317" s="212">
        <v>0.14000000000000001</v>
      </c>
      <c r="AL317" s="212">
        <v>0</v>
      </c>
      <c r="AM317">
        <v>1</v>
      </c>
      <c r="AN317" t="str">
        <f>VLOOKUP(H317,'Base Art'!$A:$AJ,36,FALSE)</f>
        <v>ENERGIZER ARGENTINA S.A.</v>
      </c>
    </row>
    <row r="318" spans="1:40" x14ac:dyDescent="0.25">
      <c r="A318" s="212" t="s">
        <v>7819</v>
      </c>
      <c r="B318" s="212">
        <v>1</v>
      </c>
      <c r="C318" s="212" t="s">
        <v>7820</v>
      </c>
      <c r="D318" s="212" t="s">
        <v>147</v>
      </c>
      <c r="E318" s="212">
        <v>3</v>
      </c>
      <c r="F318" s="212" t="s">
        <v>4</v>
      </c>
      <c r="G318" s="212" t="s">
        <v>948</v>
      </c>
      <c r="H318" s="212">
        <v>861</v>
      </c>
      <c r="I318" s="212" t="s">
        <v>949</v>
      </c>
      <c r="J318" s="212"/>
      <c r="K318" s="212"/>
      <c r="L318" s="212"/>
      <c r="M318" s="212"/>
      <c r="N318" s="212"/>
      <c r="O318" s="212"/>
      <c r="P318" s="212">
        <v>1102</v>
      </c>
      <c r="Q318" s="212" t="s">
        <v>398</v>
      </c>
      <c r="R318" s="212" t="s">
        <v>399</v>
      </c>
      <c r="S318" s="212"/>
      <c r="T318" s="212"/>
      <c r="U318" s="212"/>
      <c r="V318" s="212"/>
      <c r="W318" s="212"/>
      <c r="X318" s="212"/>
      <c r="Y318" s="212">
        <v>1370</v>
      </c>
      <c r="Z318" s="212" t="s">
        <v>400</v>
      </c>
      <c r="AA318" s="212" t="s">
        <v>401</v>
      </c>
      <c r="AB318" s="212">
        <v>12109.138000000001</v>
      </c>
      <c r="AC318" s="212">
        <v>14680.121999999999</v>
      </c>
      <c r="AD318" s="212">
        <v>4.3333000000000004</v>
      </c>
      <c r="AE318" s="212">
        <v>0</v>
      </c>
      <c r="AF318" s="212">
        <v>4.3333000000000004</v>
      </c>
      <c r="AG318" s="212">
        <v>0</v>
      </c>
      <c r="AH318" s="212">
        <v>52472.93</v>
      </c>
      <c r="AI318" s="212">
        <v>63613.86</v>
      </c>
      <c r="AJ318" s="212">
        <v>1</v>
      </c>
      <c r="AK318" s="212">
        <v>4.33</v>
      </c>
      <c r="AL318" s="212">
        <v>0</v>
      </c>
      <c r="AM318">
        <v>1</v>
      </c>
      <c r="AN318" t="str">
        <f>VLOOKUP(H318,'Base Art'!$A:$AJ,36,FALSE)</f>
        <v>LICORES ARGENTINOS SA</v>
      </c>
    </row>
    <row r="319" spans="1:40" x14ac:dyDescent="0.25">
      <c r="A319" s="212" t="s">
        <v>7819</v>
      </c>
      <c r="B319" s="212">
        <v>1</v>
      </c>
      <c r="C319" s="212" t="s">
        <v>7820</v>
      </c>
      <c r="D319" s="212" t="s">
        <v>147</v>
      </c>
      <c r="E319" s="212">
        <v>3</v>
      </c>
      <c r="F319" s="212" t="s">
        <v>4</v>
      </c>
      <c r="G319" s="212" t="s">
        <v>396</v>
      </c>
      <c r="H319" s="212">
        <v>862</v>
      </c>
      <c r="I319" s="212" t="s">
        <v>397</v>
      </c>
      <c r="J319" s="212"/>
      <c r="K319" s="212"/>
      <c r="L319" s="212"/>
      <c r="M319" s="212"/>
      <c r="N319" s="212"/>
      <c r="O319" s="212"/>
      <c r="P319" s="212">
        <v>1102</v>
      </c>
      <c r="Q319" s="212" t="s">
        <v>398</v>
      </c>
      <c r="R319" s="212" t="s">
        <v>399</v>
      </c>
      <c r="S319" s="212"/>
      <c r="T319" s="212"/>
      <c r="U319" s="212"/>
      <c r="V319" s="212"/>
      <c r="W319" s="212"/>
      <c r="X319" s="212"/>
      <c r="Y319" s="212">
        <v>1370</v>
      </c>
      <c r="Z319" s="212" t="s">
        <v>400</v>
      </c>
      <c r="AA319" s="212" t="s">
        <v>401</v>
      </c>
      <c r="AB319" s="212">
        <v>10337.598</v>
      </c>
      <c r="AC319" s="212">
        <v>12652.132</v>
      </c>
      <c r="AD319" s="212">
        <v>3.6667000000000001</v>
      </c>
      <c r="AE319" s="212">
        <v>0</v>
      </c>
      <c r="AF319" s="212">
        <v>3.6667000000000001</v>
      </c>
      <c r="AG319" s="212">
        <v>0</v>
      </c>
      <c r="AH319" s="212">
        <v>37904.53</v>
      </c>
      <c r="AI319" s="212">
        <v>46391.15</v>
      </c>
      <c r="AJ319" s="212">
        <v>0</v>
      </c>
      <c r="AK319" s="212">
        <v>0</v>
      </c>
      <c r="AL319" s="212">
        <v>0</v>
      </c>
      <c r="AM319">
        <v>1</v>
      </c>
      <c r="AN319" t="str">
        <f>VLOOKUP(H319,'Base Art'!$A:$AJ,36,FALSE)</f>
        <v>LICORES ARGENTINOS SA</v>
      </c>
    </row>
    <row r="320" spans="1:40" x14ac:dyDescent="0.25">
      <c r="A320" s="212" t="s">
        <v>7819</v>
      </c>
      <c r="B320" s="212">
        <v>1</v>
      </c>
      <c r="C320" s="212" t="s">
        <v>7820</v>
      </c>
      <c r="D320" s="212" t="s">
        <v>147</v>
      </c>
      <c r="E320" s="212">
        <v>3</v>
      </c>
      <c r="F320" s="212" t="s">
        <v>4</v>
      </c>
      <c r="G320" s="212" t="s">
        <v>402</v>
      </c>
      <c r="H320" s="212">
        <v>877</v>
      </c>
      <c r="I320" s="212" t="s">
        <v>403</v>
      </c>
      <c r="J320" s="212"/>
      <c r="K320" s="212"/>
      <c r="L320" s="212"/>
      <c r="M320" s="212"/>
      <c r="N320" s="212"/>
      <c r="O320" s="212"/>
      <c r="P320" s="212">
        <v>1102</v>
      </c>
      <c r="Q320" s="212" t="s">
        <v>398</v>
      </c>
      <c r="R320" s="212" t="s">
        <v>399</v>
      </c>
      <c r="S320" s="212"/>
      <c r="T320" s="212"/>
      <c r="U320" s="212"/>
      <c r="V320" s="212"/>
      <c r="W320" s="212"/>
      <c r="X320" s="212"/>
      <c r="Y320" s="212">
        <v>1370</v>
      </c>
      <c r="Z320" s="212" t="s">
        <v>400</v>
      </c>
      <c r="AA320" s="212" t="s">
        <v>401</v>
      </c>
      <c r="AB320" s="212">
        <v>10983.03</v>
      </c>
      <c r="AC320" s="212">
        <v>13489.894</v>
      </c>
      <c r="AD320" s="212">
        <v>5</v>
      </c>
      <c r="AE320" s="212">
        <v>0</v>
      </c>
      <c r="AF320" s="212">
        <v>5</v>
      </c>
      <c r="AG320" s="212">
        <v>0</v>
      </c>
      <c r="AH320" s="212">
        <v>54915.15</v>
      </c>
      <c r="AI320" s="212">
        <v>67449.47</v>
      </c>
      <c r="AJ320" s="212">
        <v>1</v>
      </c>
      <c r="AK320" s="212">
        <v>5</v>
      </c>
      <c r="AL320" s="212">
        <v>0</v>
      </c>
      <c r="AM320">
        <v>1</v>
      </c>
      <c r="AN320" t="str">
        <f>VLOOKUP(H320,'Base Art'!$A:$AJ,36,FALSE)</f>
        <v>LICORES ARGENTINOS SA</v>
      </c>
    </row>
    <row r="321" spans="1:40" x14ac:dyDescent="0.25">
      <c r="A321" s="212" t="s">
        <v>7819</v>
      </c>
      <c r="B321" s="212">
        <v>1</v>
      </c>
      <c r="C321" s="212" t="s">
        <v>7820</v>
      </c>
      <c r="D321" s="212" t="s">
        <v>147</v>
      </c>
      <c r="E321" s="212">
        <v>3</v>
      </c>
      <c r="F321" s="212" t="s">
        <v>4</v>
      </c>
      <c r="G321" s="212" t="s">
        <v>406</v>
      </c>
      <c r="H321" s="212">
        <v>1115</v>
      </c>
      <c r="I321" s="212" t="s">
        <v>407</v>
      </c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>
        <v>1373</v>
      </c>
      <c r="Z321" s="212" t="s">
        <v>386</v>
      </c>
      <c r="AA321" s="212" t="s">
        <v>387</v>
      </c>
      <c r="AB321" s="212">
        <v>17386.243999999999</v>
      </c>
      <c r="AC321" s="212">
        <v>21395.946</v>
      </c>
      <c r="AD321" s="212">
        <v>2.5832999999999999</v>
      </c>
      <c r="AE321" s="212">
        <v>0</v>
      </c>
      <c r="AF321" s="212">
        <v>2.5832999999999999</v>
      </c>
      <c r="AG321" s="212">
        <v>0</v>
      </c>
      <c r="AH321" s="212">
        <v>44914.46</v>
      </c>
      <c r="AI321" s="212">
        <v>55272.86</v>
      </c>
      <c r="AJ321" s="212">
        <v>0</v>
      </c>
      <c r="AK321" s="212">
        <v>0</v>
      </c>
      <c r="AL321" s="212">
        <v>0</v>
      </c>
      <c r="AM321">
        <v>1</v>
      </c>
      <c r="AN321" t="str">
        <f>VLOOKUP(H321,'Base Art'!$A:$AJ,36,FALSE)</f>
        <v>MAURI S.A.</v>
      </c>
    </row>
    <row r="322" spans="1:40" x14ac:dyDescent="0.25">
      <c r="A322" s="212" t="s">
        <v>7819</v>
      </c>
      <c r="B322" s="212">
        <v>1</v>
      </c>
      <c r="C322" s="212" t="s">
        <v>7820</v>
      </c>
      <c r="D322" s="212" t="s">
        <v>147</v>
      </c>
      <c r="E322" s="212">
        <v>3</v>
      </c>
      <c r="F322" s="212" t="s">
        <v>4</v>
      </c>
      <c r="G322" s="212" t="s">
        <v>408</v>
      </c>
      <c r="H322" s="212">
        <v>1116</v>
      </c>
      <c r="I322" s="212" t="s">
        <v>409</v>
      </c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>
        <v>1373</v>
      </c>
      <c r="Z322" s="212" t="s">
        <v>386</v>
      </c>
      <c r="AA322" s="212" t="s">
        <v>387</v>
      </c>
      <c r="AB322" s="212">
        <v>16858.419999999998</v>
      </c>
      <c r="AC322" s="212">
        <v>20758.332999999999</v>
      </c>
      <c r="AD322" s="212">
        <v>1.6071</v>
      </c>
      <c r="AE322" s="212">
        <v>0</v>
      </c>
      <c r="AF322" s="212">
        <v>1.6071</v>
      </c>
      <c r="AG322" s="212">
        <v>0</v>
      </c>
      <c r="AH322" s="212">
        <v>27093.89</v>
      </c>
      <c r="AI322" s="212">
        <v>33361.61</v>
      </c>
      <c r="AJ322" s="212">
        <v>0</v>
      </c>
      <c r="AK322" s="212">
        <v>0</v>
      </c>
      <c r="AL322" s="212">
        <v>0</v>
      </c>
      <c r="AM322">
        <v>1</v>
      </c>
      <c r="AN322" t="str">
        <f>VLOOKUP(H322,'Base Art'!$A:$AJ,36,FALSE)</f>
        <v>MAURI S.A.</v>
      </c>
    </row>
    <row r="323" spans="1:40" x14ac:dyDescent="0.25">
      <c r="A323" s="212" t="s">
        <v>7819</v>
      </c>
      <c r="B323" s="212">
        <v>1</v>
      </c>
      <c r="C323" s="212" t="s">
        <v>7820</v>
      </c>
      <c r="D323" s="212" t="s">
        <v>147</v>
      </c>
      <c r="E323" s="212">
        <v>3</v>
      </c>
      <c r="F323" s="212" t="s">
        <v>4</v>
      </c>
      <c r="G323" s="212" t="s">
        <v>410</v>
      </c>
      <c r="H323" s="212">
        <v>1118</v>
      </c>
      <c r="I323" s="212" t="s">
        <v>411</v>
      </c>
      <c r="J323" s="212"/>
      <c r="K323" s="212"/>
      <c r="L323" s="212"/>
      <c r="M323" s="212"/>
      <c r="N323" s="212"/>
      <c r="O323" s="212"/>
      <c r="P323" s="212">
        <v>1335</v>
      </c>
      <c r="Q323" s="212" t="s">
        <v>412</v>
      </c>
      <c r="R323" s="212" t="s">
        <v>413</v>
      </c>
      <c r="S323" s="212"/>
      <c r="T323" s="212"/>
      <c r="U323" s="212"/>
      <c r="V323" s="212"/>
      <c r="W323" s="212"/>
      <c r="X323" s="212"/>
      <c r="Y323" s="212">
        <v>1373</v>
      </c>
      <c r="Z323" s="212" t="s">
        <v>386</v>
      </c>
      <c r="AA323" s="212" t="s">
        <v>387</v>
      </c>
      <c r="AB323" s="212">
        <v>15866.81</v>
      </c>
      <c r="AC323" s="212">
        <v>19439.401999999998</v>
      </c>
      <c r="AD323" s="212">
        <v>0.86109999999999998</v>
      </c>
      <c r="AE323" s="212">
        <v>0</v>
      </c>
      <c r="AF323" s="212">
        <v>0.86109999999999998</v>
      </c>
      <c r="AG323" s="212">
        <v>0</v>
      </c>
      <c r="AH323" s="212">
        <v>13663.09</v>
      </c>
      <c r="AI323" s="212">
        <v>16739.490000000002</v>
      </c>
      <c r="AJ323" s="212">
        <v>1</v>
      </c>
      <c r="AK323" s="212">
        <v>0.86</v>
      </c>
      <c r="AL323" s="212">
        <v>0</v>
      </c>
      <c r="AM323">
        <v>1</v>
      </c>
      <c r="AN323" t="str">
        <f>VLOOKUP(H323,'Base Art'!$A:$AJ,36,FALSE)</f>
        <v>MAURI S.A.</v>
      </c>
    </row>
    <row r="324" spans="1:40" x14ac:dyDescent="0.25">
      <c r="A324" s="212" t="s">
        <v>7819</v>
      </c>
      <c r="B324" s="212">
        <v>1</v>
      </c>
      <c r="C324" s="212" t="s">
        <v>7820</v>
      </c>
      <c r="D324" s="212" t="s">
        <v>147</v>
      </c>
      <c r="E324" s="212">
        <v>3</v>
      </c>
      <c r="F324" s="212" t="s">
        <v>4</v>
      </c>
      <c r="G324" s="212" t="s">
        <v>414</v>
      </c>
      <c r="H324" s="212">
        <v>1119</v>
      </c>
      <c r="I324" s="212" t="s">
        <v>415</v>
      </c>
      <c r="J324" s="212"/>
      <c r="K324" s="212"/>
      <c r="L324" s="212"/>
      <c r="M324" s="212"/>
      <c r="N324" s="212"/>
      <c r="O324" s="212"/>
      <c r="P324" s="212">
        <v>1335</v>
      </c>
      <c r="Q324" s="212" t="s">
        <v>412</v>
      </c>
      <c r="R324" s="212" t="s">
        <v>413</v>
      </c>
      <c r="S324" s="212"/>
      <c r="T324" s="212"/>
      <c r="U324" s="212"/>
      <c r="V324" s="212"/>
      <c r="W324" s="212"/>
      <c r="X324" s="212"/>
      <c r="Y324" s="212">
        <v>1373</v>
      </c>
      <c r="Z324" s="212" t="s">
        <v>386</v>
      </c>
      <c r="AA324" s="212" t="s">
        <v>387</v>
      </c>
      <c r="AB324" s="212">
        <v>29403.315999999999</v>
      </c>
      <c r="AC324" s="212">
        <v>36019.063000000002</v>
      </c>
      <c r="AD324" s="212">
        <v>1.0313000000000001</v>
      </c>
      <c r="AE324" s="212">
        <v>0</v>
      </c>
      <c r="AF324" s="212">
        <v>1.0313000000000001</v>
      </c>
      <c r="AG324" s="212">
        <v>0</v>
      </c>
      <c r="AH324" s="212">
        <v>30322.17</v>
      </c>
      <c r="AI324" s="212">
        <v>37144.660000000003</v>
      </c>
      <c r="AJ324" s="212">
        <v>1</v>
      </c>
      <c r="AK324" s="212">
        <v>1.03</v>
      </c>
      <c r="AL324" s="212">
        <v>0</v>
      </c>
      <c r="AM324">
        <v>1</v>
      </c>
      <c r="AN324" t="str">
        <f>VLOOKUP(H324,'Base Art'!$A:$AJ,36,FALSE)</f>
        <v>MAURI S.A.</v>
      </c>
    </row>
    <row r="325" spans="1:40" x14ac:dyDescent="0.25">
      <c r="A325" s="212" t="s">
        <v>7819</v>
      </c>
      <c r="B325" s="212">
        <v>1</v>
      </c>
      <c r="C325" s="212" t="s">
        <v>7820</v>
      </c>
      <c r="D325" s="212" t="s">
        <v>147</v>
      </c>
      <c r="E325" s="212">
        <v>3</v>
      </c>
      <c r="F325" s="212" t="s">
        <v>4</v>
      </c>
      <c r="G325" s="212" t="s">
        <v>416</v>
      </c>
      <c r="H325" s="212">
        <v>1124</v>
      </c>
      <c r="I325" s="212" t="s">
        <v>417</v>
      </c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>
        <v>1373</v>
      </c>
      <c r="Z325" s="212" t="s">
        <v>386</v>
      </c>
      <c r="AA325" s="212" t="s">
        <v>387</v>
      </c>
      <c r="AB325" s="212">
        <v>22085.937999999998</v>
      </c>
      <c r="AC325" s="212">
        <v>27191.371999999999</v>
      </c>
      <c r="AD325" s="212">
        <v>1.3332999999999999</v>
      </c>
      <c r="AE325" s="212">
        <v>0</v>
      </c>
      <c r="AF325" s="212">
        <v>1.3332999999999999</v>
      </c>
      <c r="AG325" s="212">
        <v>0</v>
      </c>
      <c r="AH325" s="212">
        <v>29447.919999999998</v>
      </c>
      <c r="AI325" s="212">
        <v>36255.160000000003</v>
      </c>
      <c r="AJ325" s="212">
        <v>1</v>
      </c>
      <c r="AK325" s="212">
        <v>1.33</v>
      </c>
      <c r="AL325" s="212">
        <v>0</v>
      </c>
      <c r="AM325">
        <v>1</v>
      </c>
      <c r="AN325" t="str">
        <f>VLOOKUP(H325,'Base Art'!$A:$AJ,36,FALSE)</f>
        <v>MAURI S.A.</v>
      </c>
    </row>
    <row r="326" spans="1:40" x14ac:dyDescent="0.25">
      <c r="A326" s="212" t="s">
        <v>7819</v>
      </c>
      <c r="B326" s="212">
        <v>1</v>
      </c>
      <c r="C326" s="212" t="s">
        <v>7820</v>
      </c>
      <c r="D326" s="212" t="s">
        <v>147</v>
      </c>
      <c r="E326" s="212">
        <v>3</v>
      </c>
      <c r="F326" s="212" t="s">
        <v>4</v>
      </c>
      <c r="G326" s="212" t="s">
        <v>418</v>
      </c>
      <c r="H326" s="212">
        <v>1150</v>
      </c>
      <c r="I326" s="212" t="s">
        <v>419</v>
      </c>
      <c r="J326" s="212">
        <v>1430</v>
      </c>
      <c r="K326" s="212" t="s">
        <v>420</v>
      </c>
      <c r="L326" s="212" t="s">
        <v>421</v>
      </c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>
        <v>1374</v>
      </c>
      <c r="Z326" s="212" t="s">
        <v>336</v>
      </c>
      <c r="AA326" s="212" t="s">
        <v>337</v>
      </c>
      <c r="AB326" s="212">
        <v>84640.960000000006</v>
      </c>
      <c r="AC326" s="212">
        <v>103669.63</v>
      </c>
      <c r="AD326" s="212">
        <v>0.25</v>
      </c>
      <c r="AE326" s="212">
        <v>0</v>
      </c>
      <c r="AF326" s="212">
        <v>0.25</v>
      </c>
      <c r="AG326" s="212">
        <v>0</v>
      </c>
      <c r="AH326" s="212">
        <v>21160.240000000002</v>
      </c>
      <c r="AI326" s="212">
        <v>25917.41</v>
      </c>
      <c r="AJ326" s="212">
        <v>1</v>
      </c>
      <c r="AK326" s="212">
        <v>0.25</v>
      </c>
      <c r="AL326" s="212">
        <v>0</v>
      </c>
      <c r="AM326">
        <v>1</v>
      </c>
      <c r="AN326" t="str">
        <f>VLOOKUP(H326,'Base Art'!$A:$AJ,36,FALSE)</f>
        <v>GEORGALOS HNOS. S.A.I.C.A.</v>
      </c>
    </row>
    <row r="327" spans="1:40" x14ac:dyDescent="0.25">
      <c r="A327" s="212" t="s">
        <v>7819</v>
      </c>
      <c r="B327" s="212">
        <v>1</v>
      </c>
      <c r="C327" s="212" t="s">
        <v>7820</v>
      </c>
      <c r="D327" s="212" t="s">
        <v>147</v>
      </c>
      <c r="E327" s="212">
        <v>3</v>
      </c>
      <c r="F327" s="212" t="s">
        <v>4</v>
      </c>
      <c r="G327" s="212" t="s">
        <v>1669</v>
      </c>
      <c r="H327" s="212">
        <v>1204</v>
      </c>
      <c r="I327" s="212" t="s">
        <v>1670</v>
      </c>
      <c r="J327" s="212">
        <v>1460</v>
      </c>
      <c r="K327" s="212" t="s">
        <v>462</v>
      </c>
      <c r="L327" s="212" t="s">
        <v>463</v>
      </c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>
        <v>1369</v>
      </c>
      <c r="Z327" s="212" t="s">
        <v>354</v>
      </c>
      <c r="AA327" s="212" t="s">
        <v>355</v>
      </c>
      <c r="AB327" s="212">
        <v>202989.201</v>
      </c>
      <c r="AC327" s="212">
        <v>247123.65700000001</v>
      </c>
      <c r="AD327" s="212">
        <v>0.3</v>
      </c>
      <c r="AE327" s="212">
        <v>0</v>
      </c>
      <c r="AF327" s="212">
        <v>0.3</v>
      </c>
      <c r="AG327" s="212">
        <v>0</v>
      </c>
      <c r="AH327" s="212">
        <v>60896.76</v>
      </c>
      <c r="AI327" s="212">
        <v>74137.100000000006</v>
      </c>
      <c r="AJ327" s="212">
        <v>3</v>
      </c>
      <c r="AK327" s="212">
        <v>0.1</v>
      </c>
      <c r="AL327" s="212">
        <v>0</v>
      </c>
      <c r="AM327">
        <v>1</v>
      </c>
      <c r="AN327" t="str">
        <f>VLOOKUP(H327,'Base Art'!$A:$AJ,36,FALSE)</f>
        <v>IMPORTADORA SUDAMERICANA S.R.L.</v>
      </c>
    </row>
    <row r="328" spans="1:40" x14ac:dyDescent="0.25">
      <c r="A328" s="212" t="s">
        <v>7819</v>
      </c>
      <c r="B328" s="212">
        <v>1</v>
      </c>
      <c r="C328" s="212" t="s">
        <v>7820</v>
      </c>
      <c r="D328" s="212" t="s">
        <v>147</v>
      </c>
      <c r="E328" s="212">
        <v>3</v>
      </c>
      <c r="F328" s="212" t="s">
        <v>4</v>
      </c>
      <c r="G328" s="212" t="s">
        <v>426</v>
      </c>
      <c r="H328" s="212">
        <v>1352</v>
      </c>
      <c r="I328" s="212" t="s">
        <v>427</v>
      </c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>
        <v>1372</v>
      </c>
      <c r="Z328" s="212" t="s">
        <v>346</v>
      </c>
      <c r="AA328" s="212" t="s">
        <v>347</v>
      </c>
      <c r="AB328" s="212">
        <v>236574.47500000001</v>
      </c>
      <c r="AC328" s="212">
        <v>293115.77600000001</v>
      </c>
      <c r="AD328" s="212">
        <v>0.16669999999999999</v>
      </c>
      <c r="AE328" s="212">
        <v>0</v>
      </c>
      <c r="AF328" s="212">
        <v>0.16669999999999999</v>
      </c>
      <c r="AG328" s="212">
        <v>0</v>
      </c>
      <c r="AH328" s="212">
        <v>39429.08</v>
      </c>
      <c r="AI328" s="212">
        <v>48852.63</v>
      </c>
      <c r="AJ328" s="212">
        <v>2</v>
      </c>
      <c r="AK328" s="212">
        <v>0.08</v>
      </c>
      <c r="AL328" s="212">
        <v>0</v>
      </c>
      <c r="AM328">
        <v>1</v>
      </c>
      <c r="AN328" t="str">
        <f>VLOOKUP(H328,'Base Art'!$A:$AJ,36,FALSE)</f>
        <v>LA DELICIA FELIPE FORT S.A.</v>
      </c>
    </row>
    <row r="329" spans="1:40" x14ac:dyDescent="0.25">
      <c r="A329" s="212" t="s">
        <v>7819</v>
      </c>
      <c r="B329" s="212">
        <v>1</v>
      </c>
      <c r="C329" s="212" t="s">
        <v>7820</v>
      </c>
      <c r="D329" s="212" t="s">
        <v>147</v>
      </c>
      <c r="E329" s="212">
        <v>3</v>
      </c>
      <c r="F329" s="212" t="s">
        <v>4</v>
      </c>
      <c r="G329" s="212" t="s">
        <v>1070</v>
      </c>
      <c r="H329" s="212">
        <v>1513</v>
      </c>
      <c r="I329" s="212" t="s">
        <v>1071</v>
      </c>
      <c r="J329" s="212">
        <v>1414</v>
      </c>
      <c r="K329" s="212" t="s">
        <v>372</v>
      </c>
      <c r="L329" s="212" t="s">
        <v>373</v>
      </c>
      <c r="M329" s="212"/>
      <c r="N329" s="212"/>
      <c r="O329" s="212"/>
      <c r="P329" s="212">
        <v>1071</v>
      </c>
      <c r="Q329" s="212" t="s">
        <v>944</v>
      </c>
      <c r="R329" s="212" t="s">
        <v>945</v>
      </c>
      <c r="S329" s="212"/>
      <c r="T329" s="212"/>
      <c r="U329" s="212"/>
      <c r="V329" s="212"/>
      <c r="W329" s="212"/>
      <c r="X329" s="212"/>
      <c r="Y329" s="212">
        <v>1374</v>
      </c>
      <c r="Z329" s="212" t="s">
        <v>336</v>
      </c>
      <c r="AA329" s="212" t="s">
        <v>337</v>
      </c>
      <c r="AB329" s="212">
        <v>43989.165000000001</v>
      </c>
      <c r="AC329" s="212">
        <v>54633.796999999999</v>
      </c>
      <c r="AD329" s="212">
        <v>1.8332999999999999</v>
      </c>
      <c r="AE329" s="212">
        <v>0</v>
      </c>
      <c r="AF329" s="212">
        <v>1.8332999999999999</v>
      </c>
      <c r="AG329" s="212">
        <v>0</v>
      </c>
      <c r="AH329" s="212">
        <v>80646.8</v>
      </c>
      <c r="AI329" s="212">
        <v>100161.96</v>
      </c>
      <c r="AJ329" s="212">
        <v>1</v>
      </c>
      <c r="AK329" s="212">
        <v>1.83</v>
      </c>
      <c r="AL329" s="212">
        <v>0</v>
      </c>
      <c r="AM329">
        <v>1</v>
      </c>
      <c r="AN329" t="str">
        <f>VLOOKUP(H329,'Base Art'!$A:$AJ,36,FALSE)</f>
        <v>ARCOR S.A.I.C.</v>
      </c>
    </row>
    <row r="330" spans="1:40" x14ac:dyDescent="0.25">
      <c r="A330" s="212" t="s">
        <v>7819</v>
      </c>
      <c r="B330" s="212">
        <v>1</v>
      </c>
      <c r="C330" s="212" t="s">
        <v>7820</v>
      </c>
      <c r="D330" s="212" t="s">
        <v>147</v>
      </c>
      <c r="E330" s="212">
        <v>3</v>
      </c>
      <c r="F330" s="212" t="s">
        <v>4</v>
      </c>
      <c r="G330" s="212" t="s">
        <v>442</v>
      </c>
      <c r="H330" s="212">
        <v>1594</v>
      </c>
      <c r="I330" s="212" t="s">
        <v>443</v>
      </c>
      <c r="J330" s="212">
        <v>1422</v>
      </c>
      <c r="K330" s="212" t="s">
        <v>382</v>
      </c>
      <c r="L330" s="212" t="s">
        <v>383</v>
      </c>
      <c r="M330" s="212"/>
      <c r="N330" s="212"/>
      <c r="O330" s="212"/>
      <c r="P330" s="212">
        <v>1067</v>
      </c>
      <c r="Q330" s="212" t="s">
        <v>384</v>
      </c>
      <c r="R330" s="212" t="s">
        <v>385</v>
      </c>
      <c r="S330" s="212"/>
      <c r="T330" s="212"/>
      <c r="U330" s="212"/>
      <c r="V330" s="212"/>
      <c r="W330" s="212"/>
      <c r="X330" s="212"/>
      <c r="Y330" s="212">
        <v>1373</v>
      </c>
      <c r="Z330" s="212" t="s">
        <v>386</v>
      </c>
      <c r="AA330" s="212" t="s">
        <v>387</v>
      </c>
      <c r="AB330" s="212">
        <v>15958.744000000001</v>
      </c>
      <c r="AC330" s="212">
        <v>19440.010999999999</v>
      </c>
      <c r="AD330" s="212">
        <v>0.35</v>
      </c>
      <c r="AE330" s="212">
        <v>7.4999999999999997E-2</v>
      </c>
      <c r="AF330" s="212">
        <v>0.42499999999999999</v>
      </c>
      <c r="AG330" s="212">
        <v>0</v>
      </c>
      <c r="AH330" s="212">
        <v>6782.47</v>
      </c>
      <c r="AI330" s="212">
        <v>8262</v>
      </c>
      <c r="AJ330" s="212">
        <v>0</v>
      </c>
      <c r="AK330" s="212">
        <v>0</v>
      </c>
      <c r="AL330" s="212">
        <v>0</v>
      </c>
      <c r="AM330">
        <v>1</v>
      </c>
      <c r="AN330" t="str">
        <f>VLOOKUP(H330,'Base Art'!$A:$AJ,36,FALSE)</f>
        <v>ARCOR S.A.I.C.</v>
      </c>
    </row>
    <row r="331" spans="1:40" x14ac:dyDescent="0.25">
      <c r="A331" s="212" t="s">
        <v>7819</v>
      </c>
      <c r="B331" s="212">
        <v>1</v>
      </c>
      <c r="C331" s="212" t="s">
        <v>7820</v>
      </c>
      <c r="D331" s="212" t="s">
        <v>147</v>
      </c>
      <c r="E331" s="212">
        <v>3</v>
      </c>
      <c r="F331" s="212" t="s">
        <v>4</v>
      </c>
      <c r="G331" s="212" t="s">
        <v>444</v>
      </c>
      <c r="H331" s="212">
        <v>1641</v>
      </c>
      <c r="I331" s="212" t="s">
        <v>445</v>
      </c>
      <c r="J331" s="212">
        <v>1064</v>
      </c>
      <c r="K331" s="212" t="s">
        <v>446</v>
      </c>
      <c r="L331" s="212" t="s">
        <v>447</v>
      </c>
      <c r="M331" s="212"/>
      <c r="N331" s="212"/>
      <c r="O331" s="212"/>
      <c r="P331" s="212">
        <v>1066</v>
      </c>
      <c r="Q331" s="212" t="s">
        <v>448</v>
      </c>
      <c r="R331" s="212" t="s">
        <v>449</v>
      </c>
      <c r="S331" s="212"/>
      <c r="T331" s="212"/>
      <c r="U331" s="212"/>
      <c r="V331" s="212"/>
      <c r="W331" s="212"/>
      <c r="X331" s="212"/>
      <c r="Y331" s="212">
        <v>1373</v>
      </c>
      <c r="Z331" s="212" t="s">
        <v>386</v>
      </c>
      <c r="AA331" s="212" t="s">
        <v>387</v>
      </c>
      <c r="AB331" s="212">
        <v>17181.882000000001</v>
      </c>
      <c r="AC331" s="212">
        <v>20904.947</v>
      </c>
      <c r="AD331" s="212">
        <v>2.2000000000000002</v>
      </c>
      <c r="AE331" s="212">
        <v>0.2</v>
      </c>
      <c r="AF331" s="212">
        <v>2.4</v>
      </c>
      <c r="AG331" s="212">
        <v>0</v>
      </c>
      <c r="AH331" s="212">
        <v>41236.519999999997</v>
      </c>
      <c r="AI331" s="212">
        <v>50171.87</v>
      </c>
      <c r="AJ331" s="212">
        <v>1</v>
      </c>
      <c r="AK331" s="212">
        <v>2.4</v>
      </c>
      <c r="AL331" s="212">
        <v>0</v>
      </c>
      <c r="AM331">
        <v>1</v>
      </c>
      <c r="AN331" t="str">
        <f>VLOOKUP(H331,'Base Art'!$A:$AJ,36,FALSE)</f>
        <v>MOLINO CAÑUELAS S.A.C.I.F.I.A.</v>
      </c>
    </row>
    <row r="332" spans="1:40" x14ac:dyDescent="0.25">
      <c r="A332" s="212" t="s">
        <v>7819</v>
      </c>
      <c r="B332" s="212">
        <v>1</v>
      </c>
      <c r="C332" s="212" t="s">
        <v>7820</v>
      </c>
      <c r="D332" s="212" t="s">
        <v>147</v>
      </c>
      <c r="E332" s="212">
        <v>3</v>
      </c>
      <c r="F332" s="212" t="s">
        <v>4</v>
      </c>
      <c r="G332" s="212" t="s">
        <v>452</v>
      </c>
      <c r="H332" s="212">
        <v>1643</v>
      </c>
      <c r="I332" s="212" t="s">
        <v>453</v>
      </c>
      <c r="J332" s="212">
        <v>1065</v>
      </c>
      <c r="K332" s="212" t="s">
        <v>454</v>
      </c>
      <c r="L332" s="212" t="s">
        <v>455</v>
      </c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>
        <v>1373</v>
      </c>
      <c r="Z332" s="212" t="s">
        <v>386</v>
      </c>
      <c r="AA332" s="212" t="s">
        <v>387</v>
      </c>
      <c r="AB332" s="212">
        <v>14672.42</v>
      </c>
      <c r="AC332" s="212">
        <v>17753.628000000001</v>
      </c>
      <c r="AD332" s="212">
        <v>0.1429</v>
      </c>
      <c r="AE332" s="212">
        <v>0</v>
      </c>
      <c r="AF332" s="212">
        <v>0.1429</v>
      </c>
      <c r="AG332" s="212">
        <v>0</v>
      </c>
      <c r="AH332" s="212">
        <v>2096.06</v>
      </c>
      <c r="AI332" s="212">
        <v>2536.23</v>
      </c>
      <c r="AJ332" s="212">
        <v>0</v>
      </c>
      <c r="AK332" s="212">
        <v>0</v>
      </c>
      <c r="AL332" s="212">
        <v>0</v>
      </c>
      <c r="AM332">
        <v>1</v>
      </c>
      <c r="AN332" t="str">
        <f>VLOOKUP(H332,'Base Art'!$A:$AJ,36,FALSE)</f>
        <v>MOLINO CAÑUELAS S.A.C.I.F.I.A.</v>
      </c>
    </row>
    <row r="333" spans="1:40" x14ac:dyDescent="0.25">
      <c r="A333" s="212" t="s">
        <v>7819</v>
      </c>
      <c r="B333" s="212">
        <v>1</v>
      </c>
      <c r="C333" s="212" t="s">
        <v>7820</v>
      </c>
      <c r="D333" s="212" t="s">
        <v>147</v>
      </c>
      <c r="E333" s="212">
        <v>3</v>
      </c>
      <c r="F333" s="212" t="s">
        <v>4</v>
      </c>
      <c r="G333" s="212" t="s">
        <v>456</v>
      </c>
      <c r="H333" s="212">
        <v>1646</v>
      </c>
      <c r="I333" s="212" t="s">
        <v>457</v>
      </c>
      <c r="J333" s="212">
        <v>1064</v>
      </c>
      <c r="K333" s="212" t="s">
        <v>446</v>
      </c>
      <c r="L333" s="212" t="s">
        <v>447</v>
      </c>
      <c r="M333" s="212"/>
      <c r="N333" s="212"/>
      <c r="O333" s="212"/>
      <c r="P333" s="212">
        <v>1066</v>
      </c>
      <c r="Q333" s="212" t="s">
        <v>448</v>
      </c>
      <c r="R333" s="212" t="s">
        <v>449</v>
      </c>
      <c r="S333" s="212"/>
      <c r="T333" s="212"/>
      <c r="U333" s="212"/>
      <c r="V333" s="212"/>
      <c r="W333" s="212"/>
      <c r="X333" s="212"/>
      <c r="Y333" s="212">
        <v>1373</v>
      </c>
      <c r="Z333" s="212" t="s">
        <v>386</v>
      </c>
      <c r="AA333" s="212" t="s">
        <v>387</v>
      </c>
      <c r="AB333" s="212">
        <v>21037.516</v>
      </c>
      <c r="AC333" s="212">
        <v>25731.078000000001</v>
      </c>
      <c r="AD333" s="212">
        <v>0.95830000000000004</v>
      </c>
      <c r="AE333" s="212">
        <v>4.1700000000000001E-2</v>
      </c>
      <c r="AF333" s="212">
        <v>1</v>
      </c>
      <c r="AG333" s="212">
        <v>0</v>
      </c>
      <c r="AH333" s="212">
        <v>21037.52</v>
      </c>
      <c r="AI333" s="212">
        <v>25731.08</v>
      </c>
      <c r="AJ333" s="212">
        <v>0</v>
      </c>
      <c r="AK333" s="212">
        <v>0</v>
      </c>
      <c r="AL333" s="212">
        <v>0</v>
      </c>
      <c r="AM333">
        <v>1</v>
      </c>
      <c r="AN333" t="str">
        <f>VLOOKUP(H333,'Base Art'!$A:$AJ,36,FALSE)</f>
        <v>MOLINO CAÑUELAS S.A.C.I.F.I.A.</v>
      </c>
    </row>
    <row r="334" spans="1:40" x14ac:dyDescent="0.25">
      <c r="A334" s="212" t="s">
        <v>7819</v>
      </c>
      <c r="B334" s="212">
        <v>1</v>
      </c>
      <c r="C334" s="212" t="s">
        <v>7820</v>
      </c>
      <c r="D334" s="212" t="s">
        <v>147</v>
      </c>
      <c r="E334" s="212">
        <v>3</v>
      </c>
      <c r="F334" s="212" t="s">
        <v>4</v>
      </c>
      <c r="G334" s="212" t="s">
        <v>458</v>
      </c>
      <c r="H334" s="212">
        <v>1648</v>
      </c>
      <c r="I334" s="212" t="s">
        <v>459</v>
      </c>
      <c r="J334" s="212">
        <v>1422</v>
      </c>
      <c r="K334" s="212" t="s">
        <v>382</v>
      </c>
      <c r="L334" s="212" t="s">
        <v>383</v>
      </c>
      <c r="M334" s="212"/>
      <c r="N334" s="212"/>
      <c r="O334" s="212"/>
      <c r="P334" s="212">
        <v>1067</v>
      </c>
      <c r="Q334" s="212" t="s">
        <v>384</v>
      </c>
      <c r="R334" s="212" t="s">
        <v>385</v>
      </c>
      <c r="S334" s="212"/>
      <c r="T334" s="212"/>
      <c r="U334" s="212"/>
      <c r="V334" s="212"/>
      <c r="W334" s="212"/>
      <c r="X334" s="212"/>
      <c r="Y334" s="212">
        <v>1373</v>
      </c>
      <c r="Z334" s="212" t="s">
        <v>386</v>
      </c>
      <c r="AA334" s="212" t="s">
        <v>387</v>
      </c>
      <c r="AB334" s="212">
        <v>19378.473999999998</v>
      </c>
      <c r="AC334" s="212">
        <v>23605.726999999999</v>
      </c>
      <c r="AD334" s="212">
        <v>0.35</v>
      </c>
      <c r="AE334" s="212">
        <v>0</v>
      </c>
      <c r="AF334" s="212">
        <v>0.35</v>
      </c>
      <c r="AG334" s="212">
        <v>0</v>
      </c>
      <c r="AH334" s="212">
        <v>6782.47</v>
      </c>
      <c r="AI334" s="212">
        <v>8262</v>
      </c>
      <c r="AJ334" s="212">
        <v>0</v>
      </c>
      <c r="AK334" s="212">
        <v>0</v>
      </c>
      <c r="AL334" s="212">
        <v>0</v>
      </c>
      <c r="AM334">
        <v>1</v>
      </c>
      <c r="AN334" t="str">
        <f>VLOOKUP(H334,'Base Art'!$A:$AJ,36,FALSE)</f>
        <v>ARCOR S.A.I.C.</v>
      </c>
    </row>
    <row r="335" spans="1:40" x14ac:dyDescent="0.25">
      <c r="A335" s="212" t="s">
        <v>7819</v>
      </c>
      <c r="B335" s="212">
        <v>1</v>
      </c>
      <c r="C335" s="212" t="s">
        <v>7820</v>
      </c>
      <c r="D335" s="212" t="s">
        <v>147</v>
      </c>
      <c r="E335" s="212">
        <v>3</v>
      </c>
      <c r="F335" s="212" t="s">
        <v>4</v>
      </c>
      <c r="G335" s="212" t="s">
        <v>460</v>
      </c>
      <c r="H335" s="212">
        <v>1696</v>
      </c>
      <c r="I335" s="212" t="s">
        <v>461</v>
      </c>
      <c r="J335" s="212">
        <v>1460</v>
      </c>
      <c r="K335" s="212" t="s">
        <v>462</v>
      </c>
      <c r="L335" s="212" t="s">
        <v>463</v>
      </c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>
        <v>1369</v>
      </c>
      <c r="Z335" s="212" t="s">
        <v>354</v>
      </c>
      <c r="AA335" s="212" t="s">
        <v>355</v>
      </c>
      <c r="AB335" s="212">
        <v>64698.555</v>
      </c>
      <c r="AC335" s="212">
        <v>78285.258000000002</v>
      </c>
      <c r="AD335" s="212">
        <v>0.22919999999999999</v>
      </c>
      <c r="AE335" s="212">
        <v>0</v>
      </c>
      <c r="AF335" s="212">
        <v>0.22919999999999999</v>
      </c>
      <c r="AG335" s="212">
        <v>0</v>
      </c>
      <c r="AH335" s="212">
        <v>14826.75</v>
      </c>
      <c r="AI335" s="212">
        <v>17940.37</v>
      </c>
      <c r="AJ335" s="212">
        <v>0</v>
      </c>
      <c r="AK335" s="212">
        <v>0</v>
      </c>
      <c r="AL335" s="212">
        <v>0</v>
      </c>
      <c r="AM335">
        <v>1</v>
      </c>
      <c r="AN335" t="str">
        <f>VLOOKUP(H335,'Base Art'!$A:$AJ,36,FALSE)</f>
        <v>IMPORTADORA SUDAMERICANA S.R.L.</v>
      </c>
    </row>
    <row r="336" spans="1:40" x14ac:dyDescent="0.25">
      <c r="A336" s="212" t="s">
        <v>7819</v>
      </c>
      <c r="B336" s="212">
        <v>1</v>
      </c>
      <c r="C336" s="212" t="s">
        <v>7820</v>
      </c>
      <c r="D336" s="212" t="s">
        <v>147</v>
      </c>
      <c r="E336" s="212">
        <v>3</v>
      </c>
      <c r="F336" s="212" t="s">
        <v>4</v>
      </c>
      <c r="G336" s="212" t="s">
        <v>464</v>
      </c>
      <c r="H336" s="212">
        <v>1808</v>
      </c>
      <c r="I336" s="212" t="s">
        <v>465</v>
      </c>
      <c r="J336" s="212">
        <v>1470</v>
      </c>
      <c r="K336" s="212" t="s">
        <v>466</v>
      </c>
      <c r="L336" s="212" t="s">
        <v>467</v>
      </c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>
        <v>1374</v>
      </c>
      <c r="Z336" s="212" t="s">
        <v>336</v>
      </c>
      <c r="AA336" s="212" t="s">
        <v>337</v>
      </c>
      <c r="AB336" s="212">
        <v>104102.46</v>
      </c>
      <c r="AC336" s="212">
        <v>128469.163</v>
      </c>
      <c r="AD336" s="212">
        <v>0.5</v>
      </c>
      <c r="AE336" s="212">
        <v>0</v>
      </c>
      <c r="AF336" s="212">
        <v>0.5</v>
      </c>
      <c r="AG336" s="212">
        <v>0</v>
      </c>
      <c r="AH336" s="212">
        <v>52051.23</v>
      </c>
      <c r="AI336" s="212">
        <v>64234.58</v>
      </c>
      <c r="AJ336" s="212">
        <v>0</v>
      </c>
      <c r="AK336" s="212">
        <v>0</v>
      </c>
      <c r="AL336" s="212">
        <v>0</v>
      </c>
      <c r="AM336">
        <v>1</v>
      </c>
      <c r="AN336" t="str">
        <f>VLOOKUP(H336,'Base Art'!$A:$AJ,36,FALSE)</f>
        <v>LHERITIER ARGENTINA S.A.</v>
      </c>
    </row>
    <row r="337" spans="1:40" x14ac:dyDescent="0.25">
      <c r="A337" s="212" t="s">
        <v>7819</v>
      </c>
      <c r="B337" s="212">
        <v>1</v>
      </c>
      <c r="C337" s="212" t="s">
        <v>7820</v>
      </c>
      <c r="D337" s="212" t="s">
        <v>147</v>
      </c>
      <c r="E337" s="212">
        <v>3</v>
      </c>
      <c r="F337" s="212" t="s">
        <v>4</v>
      </c>
      <c r="G337" s="212" t="s">
        <v>478</v>
      </c>
      <c r="H337" s="212">
        <v>1919</v>
      </c>
      <c r="I337" s="212" t="s">
        <v>479</v>
      </c>
      <c r="J337" s="212">
        <v>1421</v>
      </c>
      <c r="K337" s="212" t="s">
        <v>480</v>
      </c>
      <c r="L337" s="212" t="s">
        <v>481</v>
      </c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>
        <v>1374</v>
      </c>
      <c r="Z337" s="212" t="s">
        <v>336</v>
      </c>
      <c r="AA337" s="212" t="s">
        <v>337</v>
      </c>
      <c r="AB337" s="212">
        <v>24370.914000000001</v>
      </c>
      <c r="AC337" s="212">
        <v>29488.812999999998</v>
      </c>
      <c r="AD337" s="212">
        <v>0.1333</v>
      </c>
      <c r="AE337" s="212">
        <v>0</v>
      </c>
      <c r="AF337" s="212">
        <v>0.1333</v>
      </c>
      <c r="AG337" s="212">
        <v>0</v>
      </c>
      <c r="AH337" s="212">
        <v>3249.46</v>
      </c>
      <c r="AI337" s="212">
        <v>3931.84</v>
      </c>
      <c r="AJ337" s="212">
        <v>0</v>
      </c>
      <c r="AK337" s="212">
        <v>0</v>
      </c>
      <c r="AL337" s="212">
        <v>0</v>
      </c>
      <c r="AM337">
        <v>1</v>
      </c>
      <c r="AN337" t="str">
        <f>VLOOKUP(H337,'Base Art'!$A:$AJ,36,FALSE)</f>
        <v>ARCOR S.A.I.C.</v>
      </c>
    </row>
    <row r="338" spans="1:40" x14ac:dyDescent="0.25">
      <c r="A338" s="212" t="s">
        <v>7819</v>
      </c>
      <c r="B338" s="212">
        <v>1</v>
      </c>
      <c r="C338" s="212" t="s">
        <v>7820</v>
      </c>
      <c r="D338" s="212" t="s">
        <v>147</v>
      </c>
      <c r="E338" s="212">
        <v>3</v>
      </c>
      <c r="F338" s="212" t="s">
        <v>4</v>
      </c>
      <c r="G338" s="212" t="s">
        <v>1703</v>
      </c>
      <c r="H338" s="212">
        <v>1941</v>
      </c>
      <c r="I338" s="212" t="s">
        <v>1704</v>
      </c>
      <c r="J338" s="212">
        <v>1425</v>
      </c>
      <c r="K338" s="212" t="s">
        <v>484</v>
      </c>
      <c r="L338" s="212" t="s">
        <v>485</v>
      </c>
      <c r="M338" s="212"/>
      <c r="N338" s="212"/>
      <c r="O338" s="212"/>
      <c r="P338" s="212">
        <v>1277</v>
      </c>
      <c r="Q338" s="212" t="s">
        <v>486</v>
      </c>
      <c r="R338" s="212" t="s">
        <v>487</v>
      </c>
      <c r="S338" s="212"/>
      <c r="T338" s="212"/>
      <c r="U338" s="212"/>
      <c r="V338" s="212"/>
      <c r="W338" s="212"/>
      <c r="X338" s="212"/>
      <c r="Y338" s="212">
        <v>1374</v>
      </c>
      <c r="Z338" s="212" t="s">
        <v>336</v>
      </c>
      <c r="AA338" s="212" t="s">
        <v>337</v>
      </c>
      <c r="AB338" s="212">
        <v>61477.214999999997</v>
      </c>
      <c r="AC338" s="212">
        <v>74387.426999999996</v>
      </c>
      <c r="AD338" s="212">
        <v>8.3299999999999999E-2</v>
      </c>
      <c r="AE338" s="212">
        <v>0</v>
      </c>
      <c r="AF338" s="212">
        <v>8.3299999999999999E-2</v>
      </c>
      <c r="AG338" s="212">
        <v>0</v>
      </c>
      <c r="AH338" s="212">
        <v>5123.1000000000004</v>
      </c>
      <c r="AI338" s="212">
        <v>6198.95</v>
      </c>
      <c r="AJ338" s="212">
        <v>0</v>
      </c>
      <c r="AK338" s="212">
        <v>0</v>
      </c>
      <c r="AL338" s="212">
        <v>0</v>
      </c>
      <c r="AM338">
        <v>1</v>
      </c>
      <c r="AN338" t="str">
        <f>VLOOKUP(H338,'Base Art'!$A:$AJ,36,FALSE)</f>
        <v>GEORGALOS HNOS. S.A.I.C.A.</v>
      </c>
    </row>
    <row r="339" spans="1:40" x14ac:dyDescent="0.25">
      <c r="A339" s="212" t="s">
        <v>7819</v>
      </c>
      <c r="B339" s="212">
        <v>1</v>
      </c>
      <c r="C339" s="212" t="s">
        <v>7820</v>
      </c>
      <c r="D339" s="212" t="s">
        <v>147</v>
      </c>
      <c r="E339" s="212">
        <v>3</v>
      </c>
      <c r="F339" s="212" t="s">
        <v>4</v>
      </c>
      <c r="G339" s="212" t="s">
        <v>488</v>
      </c>
      <c r="H339" s="212">
        <v>1942</v>
      </c>
      <c r="I339" s="212" t="s">
        <v>489</v>
      </c>
      <c r="J339" s="212">
        <v>1425</v>
      </c>
      <c r="K339" s="212" t="s">
        <v>484</v>
      </c>
      <c r="L339" s="212" t="s">
        <v>485</v>
      </c>
      <c r="M339" s="212"/>
      <c r="N339" s="212"/>
      <c r="O339" s="212"/>
      <c r="P339" s="212">
        <v>1277</v>
      </c>
      <c r="Q339" s="212" t="s">
        <v>486</v>
      </c>
      <c r="R339" s="212" t="s">
        <v>487</v>
      </c>
      <c r="S339" s="212"/>
      <c r="T339" s="212"/>
      <c r="U339" s="212"/>
      <c r="V339" s="212"/>
      <c r="W339" s="212"/>
      <c r="X339" s="212"/>
      <c r="Y339" s="212">
        <v>1374</v>
      </c>
      <c r="Z339" s="212" t="s">
        <v>336</v>
      </c>
      <c r="AA339" s="212" t="s">
        <v>337</v>
      </c>
      <c r="AB339" s="212">
        <v>61018.387999999999</v>
      </c>
      <c r="AC339" s="212">
        <v>73832.245999999999</v>
      </c>
      <c r="AD339" s="212">
        <v>0.58330000000000004</v>
      </c>
      <c r="AE339" s="212">
        <v>0</v>
      </c>
      <c r="AF339" s="212">
        <v>0.58330000000000004</v>
      </c>
      <c r="AG339" s="212">
        <v>0</v>
      </c>
      <c r="AH339" s="212">
        <v>35594.06</v>
      </c>
      <c r="AI339" s="212">
        <v>43068.81</v>
      </c>
      <c r="AJ339" s="212">
        <v>0</v>
      </c>
      <c r="AK339" s="212">
        <v>0</v>
      </c>
      <c r="AL339" s="212">
        <v>0</v>
      </c>
      <c r="AM339">
        <v>1</v>
      </c>
      <c r="AN339" t="str">
        <f>VLOOKUP(H339,'Base Art'!$A:$AJ,36,FALSE)</f>
        <v>GEORGALOS HNOS. S.A.I.C.A.</v>
      </c>
    </row>
    <row r="340" spans="1:40" x14ac:dyDescent="0.25">
      <c r="A340" s="212" t="s">
        <v>7819</v>
      </c>
      <c r="B340" s="212">
        <v>1</v>
      </c>
      <c r="C340" s="212" t="s">
        <v>7820</v>
      </c>
      <c r="D340" s="212" t="s">
        <v>147</v>
      </c>
      <c r="E340" s="212">
        <v>3</v>
      </c>
      <c r="F340" s="212" t="s">
        <v>4</v>
      </c>
      <c r="G340" s="212" t="s">
        <v>496</v>
      </c>
      <c r="H340" s="212">
        <v>2039</v>
      </c>
      <c r="I340" s="212" t="s">
        <v>497</v>
      </c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>
        <v>1370</v>
      </c>
      <c r="Z340" s="212" t="s">
        <v>400</v>
      </c>
      <c r="AA340" s="212" t="s">
        <v>401</v>
      </c>
      <c r="AB340" s="212">
        <v>25439.652999999998</v>
      </c>
      <c r="AC340" s="212">
        <v>31158.901999999998</v>
      </c>
      <c r="AD340" s="212">
        <v>2</v>
      </c>
      <c r="AE340" s="212">
        <v>0.33329999999999999</v>
      </c>
      <c r="AF340" s="212">
        <v>2.3332999999999999</v>
      </c>
      <c r="AG340" s="212">
        <v>0</v>
      </c>
      <c r="AH340" s="212">
        <v>59359.19</v>
      </c>
      <c r="AI340" s="212">
        <v>72704.11</v>
      </c>
      <c r="AJ340" s="212">
        <v>2</v>
      </c>
      <c r="AK340" s="212">
        <v>1.17</v>
      </c>
      <c r="AL340" s="212">
        <v>0</v>
      </c>
      <c r="AM340">
        <v>1</v>
      </c>
      <c r="AN340" t="str">
        <f>VLOOKUP(H340,'Base Art'!$A:$AJ,36,FALSE)</f>
        <v>ENERGY GROUP S.R.L.</v>
      </c>
    </row>
    <row r="341" spans="1:40" x14ac:dyDescent="0.25">
      <c r="A341" s="212" t="s">
        <v>7819</v>
      </c>
      <c r="B341" s="212">
        <v>1</v>
      </c>
      <c r="C341" s="212" t="s">
        <v>7820</v>
      </c>
      <c r="D341" s="212" t="s">
        <v>147</v>
      </c>
      <c r="E341" s="212">
        <v>3</v>
      </c>
      <c r="F341" s="212" t="s">
        <v>4</v>
      </c>
      <c r="G341" s="212" t="s">
        <v>500</v>
      </c>
      <c r="H341" s="212">
        <v>2338</v>
      </c>
      <c r="I341" s="212" t="s">
        <v>501</v>
      </c>
      <c r="J341" s="212"/>
      <c r="K341" s="212"/>
      <c r="L341" s="212"/>
      <c r="M341" s="212"/>
      <c r="N341" s="212"/>
      <c r="O341" s="212"/>
      <c r="P341" s="212">
        <v>1086</v>
      </c>
      <c r="Q341" s="212" t="s">
        <v>502</v>
      </c>
      <c r="R341" s="212" t="s">
        <v>503</v>
      </c>
      <c r="S341" s="212"/>
      <c r="T341" s="212"/>
      <c r="U341" s="212"/>
      <c r="V341" s="212"/>
      <c r="W341" s="212"/>
      <c r="X341" s="212"/>
      <c r="Y341" s="212">
        <v>1373</v>
      </c>
      <c r="Z341" s="212" t="s">
        <v>386</v>
      </c>
      <c r="AA341" s="212" t="s">
        <v>387</v>
      </c>
      <c r="AB341" s="212">
        <v>22420.986000000001</v>
      </c>
      <c r="AC341" s="212">
        <v>27129.394</v>
      </c>
      <c r="AD341" s="212">
        <v>0.66669999999999996</v>
      </c>
      <c r="AE341" s="212">
        <v>0.26669999999999999</v>
      </c>
      <c r="AF341" s="212">
        <v>0.93330000000000002</v>
      </c>
      <c r="AG341" s="212">
        <v>0</v>
      </c>
      <c r="AH341" s="212">
        <v>20926.25</v>
      </c>
      <c r="AI341" s="212">
        <v>25320.77</v>
      </c>
      <c r="AJ341" s="212">
        <v>0</v>
      </c>
      <c r="AK341" s="212">
        <v>0</v>
      </c>
      <c r="AL341" s="212">
        <v>0</v>
      </c>
      <c r="AM341">
        <v>1</v>
      </c>
      <c r="AN341" t="str">
        <f>VLOOKUP(H341,'Base Art'!$A:$AJ,36,FALSE)</f>
        <v>DON SATUR S.R.L.</v>
      </c>
    </row>
    <row r="342" spans="1:40" x14ac:dyDescent="0.25">
      <c r="A342" s="212" t="s">
        <v>7819</v>
      </c>
      <c r="B342" s="212">
        <v>1</v>
      </c>
      <c r="C342" s="212" t="s">
        <v>7820</v>
      </c>
      <c r="D342" s="212" t="s">
        <v>147</v>
      </c>
      <c r="E342" s="212">
        <v>3</v>
      </c>
      <c r="F342" s="212" t="s">
        <v>4</v>
      </c>
      <c r="G342" s="212" t="s">
        <v>504</v>
      </c>
      <c r="H342" s="212">
        <v>2339</v>
      </c>
      <c r="I342" s="212" t="s">
        <v>505</v>
      </c>
      <c r="J342" s="212"/>
      <c r="K342" s="212"/>
      <c r="L342" s="212"/>
      <c r="M342" s="212"/>
      <c r="N342" s="212"/>
      <c r="O342" s="212"/>
      <c r="P342" s="212">
        <v>1086</v>
      </c>
      <c r="Q342" s="212" t="s">
        <v>502</v>
      </c>
      <c r="R342" s="212" t="s">
        <v>503</v>
      </c>
      <c r="S342" s="212"/>
      <c r="T342" s="212"/>
      <c r="U342" s="212"/>
      <c r="V342" s="212"/>
      <c r="W342" s="212"/>
      <c r="X342" s="212"/>
      <c r="Y342" s="212">
        <v>1373</v>
      </c>
      <c r="Z342" s="212" t="s">
        <v>386</v>
      </c>
      <c r="AA342" s="212" t="s">
        <v>387</v>
      </c>
      <c r="AB342" s="212">
        <v>27293.218000000001</v>
      </c>
      <c r="AC342" s="212">
        <v>33443.142999999996</v>
      </c>
      <c r="AD342" s="212">
        <v>3.6333000000000002</v>
      </c>
      <c r="AE342" s="212">
        <v>0.33329999999999999</v>
      </c>
      <c r="AF342" s="212">
        <v>3.9666999999999999</v>
      </c>
      <c r="AG342" s="212">
        <v>0</v>
      </c>
      <c r="AH342" s="212">
        <v>108263.1</v>
      </c>
      <c r="AI342" s="212">
        <v>132657.79999999999</v>
      </c>
      <c r="AJ342" s="212">
        <v>1</v>
      </c>
      <c r="AK342" s="212">
        <v>3.97</v>
      </c>
      <c r="AL342" s="212">
        <v>0</v>
      </c>
      <c r="AM342">
        <v>1</v>
      </c>
      <c r="AN342" t="str">
        <f>VLOOKUP(H342,'Base Art'!$A:$AJ,36,FALSE)</f>
        <v>DON SATUR S.R.L.</v>
      </c>
    </row>
    <row r="343" spans="1:40" x14ac:dyDescent="0.25">
      <c r="A343" s="212" t="s">
        <v>7819</v>
      </c>
      <c r="B343" s="212">
        <v>1</v>
      </c>
      <c r="C343" s="212" t="s">
        <v>7820</v>
      </c>
      <c r="D343" s="212" t="s">
        <v>147</v>
      </c>
      <c r="E343" s="212">
        <v>3</v>
      </c>
      <c r="F343" s="212" t="s">
        <v>4</v>
      </c>
      <c r="G343" s="212" t="s">
        <v>1333</v>
      </c>
      <c r="H343" s="212">
        <v>2425</v>
      </c>
      <c r="I343" s="212" t="s">
        <v>1334</v>
      </c>
      <c r="J343" s="212"/>
      <c r="K343" s="212"/>
      <c r="L343" s="212"/>
      <c r="M343" s="212"/>
      <c r="N343" s="212"/>
      <c r="O343" s="212"/>
      <c r="P343" s="212">
        <v>1183</v>
      </c>
      <c r="Q343" s="212" t="s">
        <v>1206</v>
      </c>
      <c r="R343" s="212" t="s">
        <v>1207</v>
      </c>
      <c r="S343" s="212"/>
      <c r="T343" s="212"/>
      <c r="U343" s="212"/>
      <c r="V343" s="212"/>
      <c r="W343" s="212"/>
      <c r="X343" s="212"/>
      <c r="Y343" s="212">
        <v>1370</v>
      </c>
      <c r="Z343" s="212" t="s">
        <v>400</v>
      </c>
      <c r="AA343" s="212" t="s">
        <v>401</v>
      </c>
      <c r="AB343" s="212">
        <v>20525.36</v>
      </c>
      <c r="AC343" s="212">
        <v>24835.686000000002</v>
      </c>
      <c r="AD343" s="212">
        <v>0.5</v>
      </c>
      <c r="AE343" s="212">
        <v>0</v>
      </c>
      <c r="AF343" s="212">
        <v>0.5</v>
      </c>
      <c r="AG343" s="212">
        <v>0</v>
      </c>
      <c r="AH343" s="212">
        <v>10262.68</v>
      </c>
      <c r="AI343" s="212">
        <v>12417.84</v>
      </c>
      <c r="AJ343" s="212">
        <v>0</v>
      </c>
      <c r="AK343" s="212">
        <v>0</v>
      </c>
      <c r="AL343" s="212">
        <v>0</v>
      </c>
      <c r="AM343">
        <v>1</v>
      </c>
      <c r="AN343" t="str">
        <f>VLOOKUP(H343,'Base Art'!$A:$AJ,36,FALSE)</f>
        <v>LICORES ARGENTINOS SA</v>
      </c>
    </row>
    <row r="344" spans="1:40" x14ac:dyDescent="0.25">
      <c r="A344" s="212" t="s">
        <v>7819</v>
      </c>
      <c r="B344" s="212">
        <v>1</v>
      </c>
      <c r="C344" s="212" t="s">
        <v>7820</v>
      </c>
      <c r="D344" s="212" t="s">
        <v>147</v>
      </c>
      <c r="E344" s="212">
        <v>3</v>
      </c>
      <c r="F344" s="212" t="s">
        <v>4</v>
      </c>
      <c r="G344" s="212" t="s">
        <v>510</v>
      </c>
      <c r="H344" s="212">
        <v>3063</v>
      </c>
      <c r="I344" s="212" t="s">
        <v>511</v>
      </c>
      <c r="J344" s="212">
        <v>1414</v>
      </c>
      <c r="K344" s="212" t="s">
        <v>372</v>
      </c>
      <c r="L344" s="212" t="s">
        <v>373</v>
      </c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>
        <v>1374</v>
      </c>
      <c r="Z344" s="212" t="s">
        <v>336</v>
      </c>
      <c r="AA344" s="212" t="s">
        <v>337</v>
      </c>
      <c r="AB344" s="212">
        <v>32800.915999999997</v>
      </c>
      <c r="AC344" s="212">
        <v>39689.11</v>
      </c>
      <c r="AD344" s="212">
        <v>0.5</v>
      </c>
      <c r="AE344" s="212">
        <v>0</v>
      </c>
      <c r="AF344" s="212">
        <v>0.5</v>
      </c>
      <c r="AG344" s="212">
        <v>0</v>
      </c>
      <c r="AH344" s="212">
        <v>16400.46</v>
      </c>
      <c r="AI344" s="212">
        <v>19844.55</v>
      </c>
      <c r="AJ344" s="212">
        <v>0</v>
      </c>
      <c r="AK344" s="212">
        <v>0</v>
      </c>
      <c r="AL344" s="212">
        <v>0</v>
      </c>
      <c r="AM344">
        <v>1</v>
      </c>
      <c r="AN344" t="str">
        <f>VLOOKUP(H344,'Base Art'!$A:$AJ,36,FALSE)</f>
        <v>ARCOR S.A.I.C.</v>
      </c>
    </row>
    <row r="345" spans="1:40" x14ac:dyDescent="0.25">
      <c r="A345" s="212" t="s">
        <v>7819</v>
      </c>
      <c r="B345" s="212">
        <v>1</v>
      </c>
      <c r="C345" s="212" t="s">
        <v>7820</v>
      </c>
      <c r="D345" s="212" t="s">
        <v>147</v>
      </c>
      <c r="E345" s="212">
        <v>3</v>
      </c>
      <c r="F345" s="212" t="s">
        <v>4</v>
      </c>
      <c r="G345" s="212" t="s">
        <v>518</v>
      </c>
      <c r="H345" s="212">
        <v>3237</v>
      </c>
      <c r="I345" s="212" t="s">
        <v>519</v>
      </c>
      <c r="J345" s="212">
        <v>1477</v>
      </c>
      <c r="K345" s="212" t="s">
        <v>512</v>
      </c>
      <c r="L345" s="212" t="s">
        <v>513</v>
      </c>
      <c r="M345" s="212"/>
      <c r="N345" s="212"/>
      <c r="O345" s="212"/>
      <c r="P345" s="212">
        <v>1093</v>
      </c>
      <c r="Q345" s="212" t="s">
        <v>520</v>
      </c>
      <c r="R345" s="212" t="s">
        <v>521</v>
      </c>
      <c r="S345" s="212"/>
      <c r="T345" s="212"/>
      <c r="U345" s="212"/>
      <c r="V345" s="212"/>
      <c r="W345" s="212"/>
      <c r="X345" s="212"/>
      <c r="Y345" s="212">
        <v>1373</v>
      </c>
      <c r="Z345" s="212" t="s">
        <v>386</v>
      </c>
      <c r="AA345" s="212" t="s">
        <v>387</v>
      </c>
      <c r="AB345" s="212">
        <v>101310.194</v>
      </c>
      <c r="AC345" s="212">
        <v>124762.484</v>
      </c>
      <c r="AD345" s="212">
        <v>1.3332999999999999</v>
      </c>
      <c r="AE345" s="212">
        <v>0</v>
      </c>
      <c r="AF345" s="212">
        <v>1.3332999999999999</v>
      </c>
      <c r="AG345" s="212">
        <v>0</v>
      </c>
      <c r="AH345" s="212">
        <v>135080.26</v>
      </c>
      <c r="AI345" s="212">
        <v>166349.98000000001</v>
      </c>
      <c r="AJ345" s="212">
        <v>1</v>
      </c>
      <c r="AK345" s="212">
        <v>1.33</v>
      </c>
      <c r="AL345" s="212">
        <v>0</v>
      </c>
      <c r="AM345">
        <v>1</v>
      </c>
      <c r="AN345" t="str">
        <f>VLOOKUP(H345,'Base Art'!$A:$AJ,36,FALSE)</f>
        <v>ESTABLECIM. MODELO LAS COLONIAS S.A</v>
      </c>
    </row>
    <row r="346" spans="1:40" x14ac:dyDescent="0.25">
      <c r="A346" s="212" t="s">
        <v>7819</v>
      </c>
      <c r="B346" s="212">
        <v>1</v>
      </c>
      <c r="C346" s="212" t="s">
        <v>7820</v>
      </c>
      <c r="D346" s="212" t="s">
        <v>147</v>
      </c>
      <c r="E346" s="212">
        <v>3</v>
      </c>
      <c r="F346" s="212" t="s">
        <v>4</v>
      </c>
      <c r="G346" s="212" t="s">
        <v>522</v>
      </c>
      <c r="H346" s="212">
        <v>3238</v>
      </c>
      <c r="I346" s="212" t="s">
        <v>523</v>
      </c>
      <c r="J346" s="212">
        <v>1477</v>
      </c>
      <c r="K346" s="212" t="s">
        <v>512</v>
      </c>
      <c r="L346" s="212" t="s">
        <v>513</v>
      </c>
      <c r="M346" s="212"/>
      <c r="N346" s="212"/>
      <c r="O346" s="212"/>
      <c r="P346" s="212">
        <v>1093</v>
      </c>
      <c r="Q346" s="212" t="s">
        <v>520</v>
      </c>
      <c r="R346" s="212" t="s">
        <v>521</v>
      </c>
      <c r="S346" s="212"/>
      <c r="T346" s="212"/>
      <c r="U346" s="212"/>
      <c r="V346" s="212"/>
      <c r="W346" s="212"/>
      <c r="X346" s="212"/>
      <c r="Y346" s="212">
        <v>1373</v>
      </c>
      <c r="Z346" s="212" t="s">
        <v>386</v>
      </c>
      <c r="AA346" s="212" t="s">
        <v>387</v>
      </c>
      <c r="AB346" s="212">
        <v>100478.156</v>
      </c>
      <c r="AC346" s="212">
        <v>124065.001</v>
      </c>
      <c r="AD346" s="212">
        <v>2</v>
      </c>
      <c r="AE346" s="212">
        <v>0</v>
      </c>
      <c r="AF346" s="212">
        <v>2</v>
      </c>
      <c r="AG346" s="212">
        <v>0</v>
      </c>
      <c r="AH346" s="212">
        <v>200956.31</v>
      </c>
      <c r="AI346" s="212">
        <v>248130</v>
      </c>
      <c r="AJ346" s="212">
        <v>0</v>
      </c>
      <c r="AK346" s="212">
        <v>0</v>
      </c>
      <c r="AL346" s="212">
        <v>0</v>
      </c>
      <c r="AM346">
        <v>1</v>
      </c>
      <c r="AN346" t="str">
        <f>VLOOKUP(H346,'Base Art'!$A:$AJ,36,FALSE)</f>
        <v>ESTABLECIM. MODELO LAS COLONIAS S.A</v>
      </c>
    </row>
    <row r="347" spans="1:40" x14ac:dyDescent="0.25">
      <c r="A347" s="212" t="s">
        <v>7819</v>
      </c>
      <c r="B347" s="212">
        <v>1</v>
      </c>
      <c r="C347" s="212" t="s">
        <v>7820</v>
      </c>
      <c r="D347" s="212" t="s">
        <v>147</v>
      </c>
      <c r="E347" s="212">
        <v>3</v>
      </c>
      <c r="F347" s="212" t="s">
        <v>4</v>
      </c>
      <c r="G347" s="212" t="s">
        <v>1096</v>
      </c>
      <c r="H347" s="212">
        <v>3479</v>
      </c>
      <c r="I347" s="212" t="s">
        <v>1097</v>
      </c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>
        <v>56910.114000000001</v>
      </c>
      <c r="AC347" s="212">
        <v>68861.248999999996</v>
      </c>
      <c r="AD347" s="212">
        <v>0.06</v>
      </c>
      <c r="AE347" s="212">
        <v>0</v>
      </c>
      <c r="AF347" s="212">
        <v>0.06</v>
      </c>
      <c r="AG347" s="212">
        <v>0</v>
      </c>
      <c r="AH347" s="212">
        <v>3414.61</v>
      </c>
      <c r="AI347" s="212">
        <v>4131.67</v>
      </c>
      <c r="AJ347" s="212">
        <v>1</v>
      </c>
      <c r="AK347" s="212">
        <v>0.06</v>
      </c>
      <c r="AL347" s="212">
        <v>0</v>
      </c>
      <c r="AM347">
        <v>1</v>
      </c>
      <c r="AN347" t="str">
        <f>VLOOKUP(H347,'Base Art'!$A:$AJ,36,FALSE)</f>
        <v>GEORGALOS HNOS. S.A.I.C.A.</v>
      </c>
    </row>
    <row r="348" spans="1:40" x14ac:dyDescent="0.25">
      <c r="A348" s="212" t="s">
        <v>7819</v>
      </c>
      <c r="B348" s="212">
        <v>1</v>
      </c>
      <c r="C348" s="212" t="s">
        <v>7820</v>
      </c>
      <c r="D348" s="212" t="s">
        <v>147</v>
      </c>
      <c r="E348" s="212">
        <v>3</v>
      </c>
      <c r="F348" s="212" t="s">
        <v>4</v>
      </c>
      <c r="G348" s="212" t="s">
        <v>970</v>
      </c>
      <c r="H348" s="212">
        <v>3493</v>
      </c>
      <c r="I348" s="212" t="s">
        <v>971</v>
      </c>
      <c r="J348" s="212">
        <v>1418</v>
      </c>
      <c r="K348" s="212" t="s">
        <v>966</v>
      </c>
      <c r="L348" s="212" t="s">
        <v>967</v>
      </c>
      <c r="M348" s="212"/>
      <c r="N348" s="212"/>
      <c r="O348" s="212"/>
      <c r="P348" s="212">
        <v>1068</v>
      </c>
      <c r="Q348" s="212" t="s">
        <v>968</v>
      </c>
      <c r="R348" s="212" t="s">
        <v>969</v>
      </c>
      <c r="S348" s="212"/>
      <c r="T348" s="212"/>
      <c r="U348" s="212"/>
      <c r="V348" s="212"/>
      <c r="W348" s="212"/>
      <c r="X348" s="212"/>
      <c r="Y348" s="212">
        <v>1374</v>
      </c>
      <c r="Z348" s="212" t="s">
        <v>336</v>
      </c>
      <c r="AA348" s="212" t="s">
        <v>337</v>
      </c>
      <c r="AB348" s="212">
        <v>40550.006999999998</v>
      </c>
      <c r="AC348" s="212">
        <v>49065.506999999998</v>
      </c>
      <c r="AD348" s="212">
        <v>0.125</v>
      </c>
      <c r="AE348" s="212">
        <v>0</v>
      </c>
      <c r="AF348" s="212">
        <v>0.125</v>
      </c>
      <c r="AG348" s="212">
        <v>0</v>
      </c>
      <c r="AH348" s="212">
        <v>5068.75</v>
      </c>
      <c r="AI348" s="212">
        <v>6133.19</v>
      </c>
      <c r="AJ348" s="212">
        <v>0</v>
      </c>
      <c r="AK348" s="212">
        <v>0</v>
      </c>
      <c r="AL348" s="212">
        <v>0</v>
      </c>
      <c r="AM348">
        <v>1</v>
      </c>
      <c r="AN348" t="str">
        <f>VLOOKUP(H348,'Base Art'!$A:$AJ,36,FALSE)</f>
        <v>ARCOR S.A.I.C.</v>
      </c>
    </row>
    <row r="349" spans="1:40" x14ac:dyDescent="0.25">
      <c r="A349" s="212" t="s">
        <v>7819</v>
      </c>
      <c r="B349" s="212">
        <v>1</v>
      </c>
      <c r="C349" s="212" t="s">
        <v>7820</v>
      </c>
      <c r="D349" s="212" t="s">
        <v>147</v>
      </c>
      <c r="E349" s="212">
        <v>3</v>
      </c>
      <c r="F349" s="212" t="s">
        <v>4</v>
      </c>
      <c r="G349" s="212" t="s">
        <v>972</v>
      </c>
      <c r="H349" s="212">
        <v>3494</v>
      </c>
      <c r="I349" s="212" t="s">
        <v>973</v>
      </c>
      <c r="J349" s="212">
        <v>1418</v>
      </c>
      <c r="K349" s="212" t="s">
        <v>966</v>
      </c>
      <c r="L349" s="212" t="s">
        <v>967</v>
      </c>
      <c r="M349" s="212"/>
      <c r="N349" s="212"/>
      <c r="O349" s="212"/>
      <c r="P349" s="212">
        <v>1068</v>
      </c>
      <c r="Q349" s="212" t="s">
        <v>968</v>
      </c>
      <c r="R349" s="212" t="s">
        <v>969</v>
      </c>
      <c r="S349" s="212"/>
      <c r="T349" s="212"/>
      <c r="U349" s="212"/>
      <c r="V349" s="212"/>
      <c r="W349" s="212"/>
      <c r="X349" s="212"/>
      <c r="Y349" s="212">
        <v>1374</v>
      </c>
      <c r="Z349" s="212" t="s">
        <v>336</v>
      </c>
      <c r="AA349" s="212" t="s">
        <v>337</v>
      </c>
      <c r="AB349" s="212">
        <v>40550.006999999998</v>
      </c>
      <c r="AC349" s="212">
        <v>49065.506999999998</v>
      </c>
      <c r="AD349" s="212">
        <v>0.125</v>
      </c>
      <c r="AE349" s="212">
        <v>0</v>
      </c>
      <c r="AF349" s="212">
        <v>0.125</v>
      </c>
      <c r="AG349" s="212">
        <v>0</v>
      </c>
      <c r="AH349" s="212">
        <v>5068.75</v>
      </c>
      <c r="AI349" s="212">
        <v>6133.19</v>
      </c>
      <c r="AJ349" s="212">
        <v>0</v>
      </c>
      <c r="AK349" s="212">
        <v>0</v>
      </c>
      <c r="AL349" s="212">
        <v>0</v>
      </c>
      <c r="AM349">
        <v>1</v>
      </c>
      <c r="AN349" t="str">
        <f>VLOOKUP(H349,'Base Art'!$A:$AJ,36,FALSE)</f>
        <v>ARCOR S.A.I.C.</v>
      </c>
    </row>
    <row r="350" spans="1:40" x14ac:dyDescent="0.25">
      <c r="A350" s="212" t="s">
        <v>7819</v>
      </c>
      <c r="B350" s="212">
        <v>1</v>
      </c>
      <c r="C350" s="212" t="s">
        <v>7820</v>
      </c>
      <c r="D350" s="212" t="s">
        <v>147</v>
      </c>
      <c r="E350" s="212">
        <v>3</v>
      </c>
      <c r="F350" s="212" t="s">
        <v>4</v>
      </c>
      <c r="G350" s="212" t="s">
        <v>534</v>
      </c>
      <c r="H350" s="212">
        <v>3536</v>
      </c>
      <c r="I350" s="212" t="s">
        <v>535</v>
      </c>
      <c r="J350" s="212">
        <v>1422</v>
      </c>
      <c r="K350" s="212" t="s">
        <v>382</v>
      </c>
      <c r="L350" s="212" t="s">
        <v>383</v>
      </c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>
        <v>1373</v>
      </c>
      <c r="Z350" s="212" t="s">
        <v>386</v>
      </c>
      <c r="AA350" s="212" t="s">
        <v>387</v>
      </c>
      <c r="AB350" s="212">
        <v>22491.982</v>
      </c>
      <c r="AC350" s="212">
        <v>27890.06</v>
      </c>
      <c r="AD350" s="212">
        <v>8.3299999999999999E-2</v>
      </c>
      <c r="AE350" s="212">
        <v>2.7799999999999998E-2</v>
      </c>
      <c r="AF350" s="212">
        <v>0.1111</v>
      </c>
      <c r="AG350" s="212">
        <v>0</v>
      </c>
      <c r="AH350" s="212">
        <v>2499.11</v>
      </c>
      <c r="AI350" s="212">
        <v>3098.9</v>
      </c>
      <c r="AJ350" s="212">
        <v>0</v>
      </c>
      <c r="AK350" s="212">
        <v>0</v>
      </c>
      <c r="AL350" s="212">
        <v>0</v>
      </c>
      <c r="AM350">
        <v>1</v>
      </c>
      <c r="AN350" t="str">
        <f>VLOOKUP(H350,'Base Art'!$A:$AJ,36,FALSE)</f>
        <v>ARCOR S.A.I.C.</v>
      </c>
    </row>
    <row r="351" spans="1:40" x14ac:dyDescent="0.25">
      <c r="A351" s="212" t="s">
        <v>7819</v>
      </c>
      <c r="B351" s="212">
        <v>1</v>
      </c>
      <c r="C351" s="212" t="s">
        <v>7820</v>
      </c>
      <c r="D351" s="212" t="s">
        <v>147</v>
      </c>
      <c r="E351" s="212">
        <v>3</v>
      </c>
      <c r="F351" s="212" t="s">
        <v>4</v>
      </c>
      <c r="G351" s="212" t="s">
        <v>536</v>
      </c>
      <c r="H351" s="212">
        <v>3537</v>
      </c>
      <c r="I351" s="212" t="s">
        <v>537</v>
      </c>
      <c r="J351" s="212">
        <v>1422</v>
      </c>
      <c r="K351" s="212" t="s">
        <v>382</v>
      </c>
      <c r="L351" s="212" t="s">
        <v>383</v>
      </c>
      <c r="M351" s="212"/>
      <c r="N351" s="212"/>
      <c r="O351" s="212"/>
      <c r="P351" s="212">
        <v>1167</v>
      </c>
      <c r="Q351" s="212" t="s">
        <v>538</v>
      </c>
      <c r="R351" s="212" t="s">
        <v>539</v>
      </c>
      <c r="S351" s="212"/>
      <c r="T351" s="212"/>
      <c r="U351" s="212"/>
      <c r="V351" s="212"/>
      <c r="W351" s="212"/>
      <c r="X351" s="212"/>
      <c r="Y351" s="212">
        <v>1373</v>
      </c>
      <c r="Z351" s="212" t="s">
        <v>386</v>
      </c>
      <c r="AA351" s="212" t="s">
        <v>387</v>
      </c>
      <c r="AB351" s="212">
        <v>29989.31</v>
      </c>
      <c r="AC351" s="212">
        <v>37186.747000000003</v>
      </c>
      <c r="AD351" s="212">
        <v>8.3299999999999999E-2</v>
      </c>
      <c r="AE351" s="212">
        <v>0</v>
      </c>
      <c r="AF351" s="212">
        <v>8.3299999999999999E-2</v>
      </c>
      <c r="AG351" s="212">
        <v>0</v>
      </c>
      <c r="AH351" s="212">
        <v>2499.11</v>
      </c>
      <c r="AI351" s="212">
        <v>3098.9</v>
      </c>
      <c r="AJ351" s="212">
        <v>0</v>
      </c>
      <c r="AK351" s="212">
        <v>0</v>
      </c>
      <c r="AL351" s="212">
        <v>0</v>
      </c>
      <c r="AM351">
        <v>1</v>
      </c>
      <c r="AN351" t="str">
        <f>VLOOKUP(H351,'Base Art'!$A:$AJ,36,FALSE)</f>
        <v>ARCOR S.A.I.C.</v>
      </c>
    </row>
    <row r="352" spans="1:40" x14ac:dyDescent="0.25">
      <c r="A352" s="212" t="s">
        <v>7819</v>
      </c>
      <c r="B352" s="212">
        <v>1</v>
      </c>
      <c r="C352" s="212" t="s">
        <v>7820</v>
      </c>
      <c r="D352" s="212" t="s">
        <v>147</v>
      </c>
      <c r="E352" s="212">
        <v>3</v>
      </c>
      <c r="F352" s="212" t="s">
        <v>4</v>
      </c>
      <c r="G352" s="212" t="s">
        <v>1689</v>
      </c>
      <c r="H352" s="212">
        <v>3615</v>
      </c>
      <c r="I352" s="212" t="s">
        <v>1690</v>
      </c>
      <c r="J352" s="212">
        <v>1187</v>
      </c>
      <c r="K352" s="212" t="s">
        <v>1645</v>
      </c>
      <c r="L352" s="212" t="s">
        <v>1646</v>
      </c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>
        <v>1374</v>
      </c>
      <c r="Z352" s="212" t="s">
        <v>336</v>
      </c>
      <c r="AA352" s="212" t="s">
        <v>337</v>
      </c>
      <c r="AB352" s="212">
        <v>69661.524999999994</v>
      </c>
      <c r="AC352" s="212">
        <v>85664.630999999994</v>
      </c>
      <c r="AD352" s="212">
        <v>0.25</v>
      </c>
      <c r="AE352" s="212">
        <v>0</v>
      </c>
      <c r="AF352" s="212">
        <v>0.25</v>
      </c>
      <c r="AG352" s="212">
        <v>0</v>
      </c>
      <c r="AH352" s="212">
        <v>17415.38</v>
      </c>
      <c r="AI352" s="212">
        <v>21416.16</v>
      </c>
      <c r="AJ352" s="212">
        <v>0</v>
      </c>
      <c r="AK352" s="212">
        <v>0</v>
      </c>
      <c r="AL352" s="212">
        <v>0</v>
      </c>
      <c r="AM352">
        <v>1</v>
      </c>
      <c r="AN352" t="str">
        <f>VLOOKUP(H352,'Base Art'!$A:$AJ,36,FALSE)</f>
        <v>MONDELEZ ARGENTINA S.A.</v>
      </c>
    </row>
    <row r="353" spans="1:40" x14ac:dyDescent="0.25">
      <c r="A353" s="212" t="s">
        <v>7819</v>
      </c>
      <c r="B353" s="212">
        <v>1</v>
      </c>
      <c r="C353" s="212" t="s">
        <v>7820</v>
      </c>
      <c r="D353" s="212" t="s">
        <v>147</v>
      </c>
      <c r="E353" s="212">
        <v>3</v>
      </c>
      <c r="F353" s="212" t="s">
        <v>4</v>
      </c>
      <c r="G353" s="212" t="s">
        <v>1707</v>
      </c>
      <c r="H353" s="212">
        <v>3626</v>
      </c>
      <c r="I353" s="212" t="s">
        <v>1708</v>
      </c>
      <c r="J353" s="212">
        <v>1187</v>
      </c>
      <c r="K353" s="212" t="s">
        <v>1645</v>
      </c>
      <c r="L353" s="212" t="s">
        <v>1646</v>
      </c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>
        <v>1374</v>
      </c>
      <c r="Z353" s="212" t="s">
        <v>336</v>
      </c>
      <c r="AA353" s="212" t="s">
        <v>337</v>
      </c>
      <c r="AB353" s="212">
        <v>69574.642000000007</v>
      </c>
      <c r="AC353" s="212">
        <v>85199.063999999998</v>
      </c>
      <c r="AD353" s="212">
        <v>0.16669999999999999</v>
      </c>
      <c r="AE353" s="212">
        <v>0</v>
      </c>
      <c r="AF353" s="212">
        <v>0.16669999999999999</v>
      </c>
      <c r="AG353" s="212">
        <v>0</v>
      </c>
      <c r="AH353" s="212">
        <v>11595.77</v>
      </c>
      <c r="AI353" s="212">
        <v>14199.84</v>
      </c>
      <c r="AJ353" s="212">
        <v>0</v>
      </c>
      <c r="AK353" s="212">
        <v>0</v>
      </c>
      <c r="AL353" s="212">
        <v>0</v>
      </c>
      <c r="AM353">
        <v>1</v>
      </c>
      <c r="AN353" t="str">
        <f>VLOOKUP(H353,'Base Art'!$A:$AJ,36,FALSE)</f>
        <v>MONDELEZ ARGENTINA S.A.</v>
      </c>
    </row>
    <row r="354" spans="1:40" x14ac:dyDescent="0.25">
      <c r="A354" s="212" t="s">
        <v>7819</v>
      </c>
      <c r="B354" s="212">
        <v>1</v>
      </c>
      <c r="C354" s="212" t="s">
        <v>7820</v>
      </c>
      <c r="D354" s="212" t="s">
        <v>147</v>
      </c>
      <c r="E354" s="212">
        <v>3</v>
      </c>
      <c r="F354" s="212" t="s">
        <v>4</v>
      </c>
      <c r="G354" s="212" t="s">
        <v>1693</v>
      </c>
      <c r="H354" s="212">
        <v>3658</v>
      </c>
      <c r="I354" s="212" t="s">
        <v>1694</v>
      </c>
      <c r="J354" s="212">
        <v>1187</v>
      </c>
      <c r="K354" s="212" t="s">
        <v>1645</v>
      </c>
      <c r="L354" s="212" t="s">
        <v>1646</v>
      </c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>
        <v>1374</v>
      </c>
      <c r="Z354" s="212" t="s">
        <v>336</v>
      </c>
      <c r="AA354" s="212" t="s">
        <v>337</v>
      </c>
      <c r="AB354" s="212">
        <v>69835.289999999994</v>
      </c>
      <c r="AC354" s="212">
        <v>86595.767000000007</v>
      </c>
      <c r="AD354" s="212">
        <v>8.3299999999999999E-2</v>
      </c>
      <c r="AE354" s="212">
        <v>0</v>
      </c>
      <c r="AF354" s="212">
        <v>8.3299999999999999E-2</v>
      </c>
      <c r="AG354" s="212">
        <v>0</v>
      </c>
      <c r="AH354" s="212">
        <v>5819.61</v>
      </c>
      <c r="AI354" s="212">
        <v>7216.31</v>
      </c>
      <c r="AJ354" s="212">
        <v>0</v>
      </c>
      <c r="AK354" s="212">
        <v>0</v>
      </c>
      <c r="AL354" s="212">
        <v>0</v>
      </c>
      <c r="AM354">
        <v>1</v>
      </c>
      <c r="AN354" t="str">
        <f>VLOOKUP(H354,'Base Art'!$A:$AJ,36,FALSE)</f>
        <v>MONDELEZ ARGENTINA S.A.</v>
      </c>
    </row>
    <row r="355" spans="1:40" x14ac:dyDescent="0.25">
      <c r="A355" s="212" t="s">
        <v>7819</v>
      </c>
      <c r="B355" s="212">
        <v>1</v>
      </c>
      <c r="C355" s="212" t="s">
        <v>7820</v>
      </c>
      <c r="D355" s="212" t="s">
        <v>147</v>
      </c>
      <c r="E355" s="212">
        <v>3</v>
      </c>
      <c r="F355" s="212" t="s">
        <v>4</v>
      </c>
      <c r="G355" s="212" t="s">
        <v>542</v>
      </c>
      <c r="H355" s="212">
        <v>3994</v>
      </c>
      <c r="I355" s="212" t="s">
        <v>543</v>
      </c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>
        <v>1373</v>
      </c>
      <c r="Z355" s="212" t="s">
        <v>386</v>
      </c>
      <c r="AA355" s="212" t="s">
        <v>387</v>
      </c>
      <c r="AB355" s="212">
        <v>61716.959999999999</v>
      </c>
      <c r="AC355" s="212">
        <v>76529.025999999998</v>
      </c>
      <c r="AD355" s="212">
        <v>0.1</v>
      </c>
      <c r="AE355" s="212">
        <v>1.67E-2</v>
      </c>
      <c r="AF355" s="212">
        <v>0.1167</v>
      </c>
      <c r="AG355" s="212">
        <v>0</v>
      </c>
      <c r="AH355" s="212">
        <v>7200.31</v>
      </c>
      <c r="AI355" s="212">
        <v>8928.39</v>
      </c>
      <c r="AJ355" s="212">
        <v>0</v>
      </c>
      <c r="AK355" s="212">
        <v>0</v>
      </c>
      <c r="AL355" s="212">
        <v>0</v>
      </c>
      <c r="AM355">
        <v>1</v>
      </c>
      <c r="AN355" t="str">
        <f>VLOOKUP(H355,'Base Art'!$A:$AJ,36,FALSE)</f>
        <v>MONDELEZ ARGENTINA S.A.</v>
      </c>
    </row>
    <row r="356" spans="1:40" x14ac:dyDescent="0.25">
      <c r="A356" s="212" t="s">
        <v>7819</v>
      </c>
      <c r="B356" s="212">
        <v>1</v>
      </c>
      <c r="C356" s="212" t="s">
        <v>7820</v>
      </c>
      <c r="D356" s="212" t="s">
        <v>147</v>
      </c>
      <c r="E356" s="212">
        <v>3</v>
      </c>
      <c r="F356" s="212" t="s">
        <v>4</v>
      </c>
      <c r="G356" s="212" t="s">
        <v>546</v>
      </c>
      <c r="H356" s="212">
        <v>4117</v>
      </c>
      <c r="I356" s="212" t="s">
        <v>547</v>
      </c>
      <c r="J356" s="212">
        <v>1019</v>
      </c>
      <c r="K356" s="212" t="s">
        <v>266</v>
      </c>
      <c r="L356" s="212" t="s">
        <v>297</v>
      </c>
      <c r="M356" s="212"/>
      <c r="N356" s="212"/>
      <c r="O356" s="212"/>
      <c r="P356" s="212">
        <v>1020</v>
      </c>
      <c r="Q356" s="212" t="s">
        <v>298</v>
      </c>
      <c r="R356" s="212" t="s">
        <v>299</v>
      </c>
      <c r="S356" s="212"/>
      <c r="T356" s="212"/>
      <c r="U356" s="212"/>
      <c r="V356" s="212"/>
      <c r="W356" s="212"/>
      <c r="X356" s="212"/>
      <c r="Y356" s="212">
        <v>1402</v>
      </c>
      <c r="Z356" s="212" t="s">
        <v>300</v>
      </c>
      <c r="AA356" s="212" t="s">
        <v>301</v>
      </c>
      <c r="AB356" s="212">
        <v>137611.78200000001</v>
      </c>
      <c r="AC356" s="212">
        <v>169572.12299999999</v>
      </c>
      <c r="AD356" s="212">
        <v>0.66669999999999996</v>
      </c>
      <c r="AE356" s="212">
        <v>0</v>
      </c>
      <c r="AF356" s="212">
        <v>0.66669999999999996</v>
      </c>
      <c r="AG356" s="212">
        <v>0</v>
      </c>
      <c r="AH356" s="212">
        <v>91741.19</v>
      </c>
      <c r="AI356" s="212">
        <v>113048.08</v>
      </c>
      <c r="AJ356" s="212">
        <v>3</v>
      </c>
      <c r="AK356" s="212">
        <v>0.22</v>
      </c>
      <c r="AL356" s="212">
        <v>0</v>
      </c>
      <c r="AM356">
        <v>1</v>
      </c>
      <c r="AN356" t="str">
        <f>VLOOKUP(H356,'Base Art'!$A:$AJ,36,FALSE)</f>
        <v>ENERGIZER ARGENTINA S.A.</v>
      </c>
    </row>
    <row r="357" spans="1:40" x14ac:dyDescent="0.25">
      <c r="A357" s="212" t="s">
        <v>7819</v>
      </c>
      <c r="B357" s="212">
        <v>1</v>
      </c>
      <c r="C357" s="212" t="s">
        <v>7820</v>
      </c>
      <c r="D357" s="212" t="s">
        <v>147</v>
      </c>
      <c r="E357" s="212">
        <v>3</v>
      </c>
      <c r="F357" s="212" t="s">
        <v>4</v>
      </c>
      <c r="G357" s="212" t="s">
        <v>548</v>
      </c>
      <c r="H357" s="212">
        <v>4118</v>
      </c>
      <c r="I357" s="212" t="s">
        <v>549</v>
      </c>
      <c r="J357" s="212">
        <v>1019</v>
      </c>
      <c r="K357" s="212" t="s">
        <v>266</v>
      </c>
      <c r="L357" s="212" t="s">
        <v>297</v>
      </c>
      <c r="M357" s="212"/>
      <c r="N357" s="212"/>
      <c r="O357" s="212"/>
      <c r="P357" s="212">
        <v>1020</v>
      </c>
      <c r="Q357" s="212" t="s">
        <v>298</v>
      </c>
      <c r="R357" s="212" t="s">
        <v>299</v>
      </c>
      <c r="S357" s="212"/>
      <c r="T357" s="212"/>
      <c r="U357" s="212"/>
      <c r="V357" s="212"/>
      <c r="W357" s="212"/>
      <c r="X357" s="212"/>
      <c r="Y357" s="212">
        <v>1402</v>
      </c>
      <c r="Z357" s="212" t="s">
        <v>300</v>
      </c>
      <c r="AA357" s="212" t="s">
        <v>301</v>
      </c>
      <c r="AB357" s="212">
        <v>137611.78200000001</v>
      </c>
      <c r="AC357" s="212">
        <v>166510.26</v>
      </c>
      <c r="AD357" s="212">
        <v>0.16669999999999999</v>
      </c>
      <c r="AE357" s="212">
        <v>0</v>
      </c>
      <c r="AF357" s="212">
        <v>0.16669999999999999</v>
      </c>
      <c r="AG357" s="212">
        <v>0</v>
      </c>
      <c r="AH357" s="212">
        <v>22935.3</v>
      </c>
      <c r="AI357" s="212">
        <v>27751.71</v>
      </c>
      <c r="AJ357" s="212">
        <v>0</v>
      </c>
      <c r="AK357" s="212">
        <v>0</v>
      </c>
      <c r="AL357" s="212">
        <v>0</v>
      </c>
      <c r="AM357">
        <v>1</v>
      </c>
      <c r="AN357" t="str">
        <f>VLOOKUP(H357,'Base Art'!$A:$AJ,36,FALSE)</f>
        <v>ENERGIZER ARGENTINA S.A.</v>
      </c>
    </row>
    <row r="358" spans="1:40" x14ac:dyDescent="0.25">
      <c r="A358" s="212" t="s">
        <v>7819</v>
      </c>
      <c r="B358" s="212">
        <v>1</v>
      </c>
      <c r="C358" s="212" t="s">
        <v>7820</v>
      </c>
      <c r="D358" s="212" t="s">
        <v>147</v>
      </c>
      <c r="E358" s="212">
        <v>3</v>
      </c>
      <c r="F358" s="212" t="s">
        <v>4</v>
      </c>
      <c r="G358" s="212" t="s">
        <v>550</v>
      </c>
      <c r="H358" s="212">
        <v>4174</v>
      </c>
      <c r="I358" s="212" t="s">
        <v>551</v>
      </c>
      <c r="J358" s="212">
        <v>1416</v>
      </c>
      <c r="K358" s="212" t="s">
        <v>552</v>
      </c>
      <c r="L358" s="212" t="s">
        <v>553</v>
      </c>
      <c r="M358" s="212"/>
      <c r="N358" s="212"/>
      <c r="O358" s="212"/>
      <c r="P358" s="212">
        <v>1070</v>
      </c>
      <c r="Q358" s="212" t="s">
        <v>554</v>
      </c>
      <c r="R358" s="212" t="s">
        <v>555</v>
      </c>
      <c r="S358" s="212"/>
      <c r="T358" s="212"/>
      <c r="U358" s="212"/>
      <c r="V358" s="212"/>
      <c r="W358" s="212"/>
      <c r="X358" s="212"/>
      <c r="Y358" s="212">
        <v>1372</v>
      </c>
      <c r="Z358" s="212" t="s">
        <v>346</v>
      </c>
      <c r="AA358" s="212" t="s">
        <v>347</v>
      </c>
      <c r="AB358" s="212">
        <v>102392.47100000001</v>
      </c>
      <c r="AC358" s="212">
        <v>126915.469</v>
      </c>
      <c r="AD358" s="212">
        <v>0.25</v>
      </c>
      <c r="AE358" s="212">
        <v>0</v>
      </c>
      <c r="AF358" s="212">
        <v>0.25</v>
      </c>
      <c r="AG358" s="212">
        <v>0</v>
      </c>
      <c r="AH358" s="212">
        <v>25598.12</v>
      </c>
      <c r="AI358" s="212">
        <v>31728.87</v>
      </c>
      <c r="AJ358" s="212">
        <v>0</v>
      </c>
      <c r="AK358" s="212">
        <v>0</v>
      </c>
      <c r="AL358" s="212">
        <v>0</v>
      </c>
      <c r="AM358">
        <v>1</v>
      </c>
      <c r="AN358" t="str">
        <f>VLOOKUP(H358,'Base Art'!$A:$AJ,36,FALSE)</f>
        <v>ARCOR S.A.I.C.</v>
      </c>
    </row>
    <row r="359" spans="1:40" x14ac:dyDescent="0.25">
      <c r="A359" s="212" t="s">
        <v>7819</v>
      </c>
      <c r="B359" s="212">
        <v>1</v>
      </c>
      <c r="C359" s="212" t="s">
        <v>7820</v>
      </c>
      <c r="D359" s="212" t="s">
        <v>147</v>
      </c>
      <c r="E359" s="212">
        <v>3</v>
      </c>
      <c r="F359" s="212" t="s">
        <v>4</v>
      </c>
      <c r="G359" s="212" t="s">
        <v>556</v>
      </c>
      <c r="H359" s="212">
        <v>4175</v>
      </c>
      <c r="I359" s="212" t="s">
        <v>557</v>
      </c>
      <c r="J359" s="212">
        <v>1416</v>
      </c>
      <c r="K359" s="212" t="s">
        <v>552</v>
      </c>
      <c r="L359" s="212" t="s">
        <v>553</v>
      </c>
      <c r="M359" s="212"/>
      <c r="N359" s="212"/>
      <c r="O359" s="212"/>
      <c r="P359" s="212">
        <v>1070</v>
      </c>
      <c r="Q359" s="212" t="s">
        <v>554</v>
      </c>
      <c r="R359" s="212" t="s">
        <v>555</v>
      </c>
      <c r="S359" s="212"/>
      <c r="T359" s="212"/>
      <c r="U359" s="212"/>
      <c r="V359" s="212"/>
      <c r="W359" s="212"/>
      <c r="X359" s="212"/>
      <c r="Y359" s="212">
        <v>1372</v>
      </c>
      <c r="Z359" s="212" t="s">
        <v>346</v>
      </c>
      <c r="AA359" s="212" t="s">
        <v>347</v>
      </c>
      <c r="AB359" s="212">
        <v>102392.47100000001</v>
      </c>
      <c r="AC359" s="212">
        <v>123894.891</v>
      </c>
      <c r="AD359" s="212">
        <v>0.125</v>
      </c>
      <c r="AE359" s="212">
        <v>0</v>
      </c>
      <c r="AF359" s="212">
        <v>0.125</v>
      </c>
      <c r="AG359" s="212">
        <v>0</v>
      </c>
      <c r="AH359" s="212">
        <v>12799.06</v>
      </c>
      <c r="AI359" s="212">
        <v>15486.86</v>
      </c>
      <c r="AJ359" s="212">
        <v>0</v>
      </c>
      <c r="AK359" s="212">
        <v>0</v>
      </c>
      <c r="AL359" s="212">
        <v>0</v>
      </c>
      <c r="AM359">
        <v>1</v>
      </c>
      <c r="AN359" t="str">
        <f>VLOOKUP(H359,'Base Art'!$A:$AJ,36,FALSE)</f>
        <v>ARCOR S.A.I.C.</v>
      </c>
    </row>
    <row r="360" spans="1:40" x14ac:dyDescent="0.25">
      <c r="A360" s="212" t="s">
        <v>7819</v>
      </c>
      <c r="B360" s="212">
        <v>1</v>
      </c>
      <c r="C360" s="212" t="s">
        <v>7820</v>
      </c>
      <c r="D360" s="212" t="s">
        <v>147</v>
      </c>
      <c r="E360" s="212">
        <v>3</v>
      </c>
      <c r="F360" s="212" t="s">
        <v>4</v>
      </c>
      <c r="G360" s="212" t="s">
        <v>558</v>
      </c>
      <c r="H360" s="212">
        <v>4176</v>
      </c>
      <c r="I360" s="212" t="s">
        <v>559</v>
      </c>
      <c r="J360" s="212">
        <v>1416</v>
      </c>
      <c r="K360" s="212" t="s">
        <v>552</v>
      </c>
      <c r="L360" s="212" t="s">
        <v>553</v>
      </c>
      <c r="M360" s="212"/>
      <c r="N360" s="212"/>
      <c r="O360" s="212"/>
      <c r="P360" s="212">
        <v>1070</v>
      </c>
      <c r="Q360" s="212" t="s">
        <v>554</v>
      </c>
      <c r="R360" s="212" t="s">
        <v>555</v>
      </c>
      <c r="S360" s="212"/>
      <c r="T360" s="212"/>
      <c r="U360" s="212"/>
      <c r="V360" s="212"/>
      <c r="W360" s="212"/>
      <c r="X360" s="212"/>
      <c r="Y360" s="212">
        <v>1372</v>
      </c>
      <c r="Z360" s="212" t="s">
        <v>346</v>
      </c>
      <c r="AA360" s="212" t="s">
        <v>347</v>
      </c>
      <c r="AB360" s="212">
        <v>103238.69100000001</v>
      </c>
      <c r="AC360" s="212">
        <v>125942.74099999999</v>
      </c>
      <c r="AD360" s="212">
        <v>0.375</v>
      </c>
      <c r="AE360" s="212">
        <v>0</v>
      </c>
      <c r="AF360" s="212">
        <v>0.375</v>
      </c>
      <c r="AG360" s="212">
        <v>0</v>
      </c>
      <c r="AH360" s="212">
        <v>38714.51</v>
      </c>
      <c r="AI360" s="212">
        <v>47228.53</v>
      </c>
      <c r="AJ360" s="212">
        <v>2</v>
      </c>
      <c r="AK360" s="212">
        <v>0.19</v>
      </c>
      <c r="AL360" s="212">
        <v>0</v>
      </c>
      <c r="AM360">
        <v>1</v>
      </c>
      <c r="AN360" t="str">
        <f>VLOOKUP(H360,'Base Art'!$A:$AJ,36,FALSE)</f>
        <v>ARCOR S.A.I.C.</v>
      </c>
    </row>
    <row r="361" spans="1:40" x14ac:dyDescent="0.25">
      <c r="A361" s="212" t="s">
        <v>7819</v>
      </c>
      <c r="B361" s="212">
        <v>1</v>
      </c>
      <c r="C361" s="212" t="s">
        <v>7820</v>
      </c>
      <c r="D361" s="212" t="s">
        <v>147</v>
      </c>
      <c r="E361" s="212">
        <v>3</v>
      </c>
      <c r="F361" s="212" t="s">
        <v>4</v>
      </c>
      <c r="G361" s="212" t="s">
        <v>1259</v>
      </c>
      <c r="H361" s="212">
        <v>4245</v>
      </c>
      <c r="I361" s="212" t="s">
        <v>1260</v>
      </c>
      <c r="J361" s="212">
        <v>1416</v>
      </c>
      <c r="K361" s="212" t="s">
        <v>552</v>
      </c>
      <c r="L361" s="212" t="s">
        <v>553</v>
      </c>
      <c r="M361" s="212"/>
      <c r="N361" s="212"/>
      <c r="O361" s="212"/>
      <c r="P361" s="212">
        <v>1070</v>
      </c>
      <c r="Q361" s="212" t="s">
        <v>554</v>
      </c>
      <c r="R361" s="212" t="s">
        <v>555</v>
      </c>
      <c r="S361" s="212"/>
      <c r="T361" s="212"/>
      <c r="U361" s="212"/>
      <c r="V361" s="212"/>
      <c r="W361" s="212"/>
      <c r="X361" s="212"/>
      <c r="Y361" s="212">
        <v>1372</v>
      </c>
      <c r="Z361" s="212" t="s">
        <v>346</v>
      </c>
      <c r="AA361" s="212" t="s">
        <v>347</v>
      </c>
      <c r="AB361" s="212">
        <v>102392.47100000001</v>
      </c>
      <c r="AC361" s="212">
        <v>123894.891</v>
      </c>
      <c r="AD361" s="212">
        <v>0.125</v>
      </c>
      <c r="AE361" s="212">
        <v>0</v>
      </c>
      <c r="AF361" s="212">
        <v>0.125</v>
      </c>
      <c r="AG361" s="212">
        <v>0</v>
      </c>
      <c r="AH361" s="212">
        <v>12799.06</v>
      </c>
      <c r="AI361" s="212">
        <v>15486.86</v>
      </c>
      <c r="AJ361" s="212">
        <v>0</v>
      </c>
      <c r="AK361" s="212">
        <v>0</v>
      </c>
      <c r="AL361" s="212">
        <v>0</v>
      </c>
      <c r="AM361">
        <v>1</v>
      </c>
      <c r="AN361" t="str">
        <f>VLOOKUP(H361,'Base Art'!$A:$AJ,36,FALSE)</f>
        <v>ARCOR S.A.I.C.</v>
      </c>
    </row>
    <row r="362" spans="1:40" x14ac:dyDescent="0.25">
      <c r="A362" s="212" t="s">
        <v>7819</v>
      </c>
      <c r="B362" s="212">
        <v>1</v>
      </c>
      <c r="C362" s="212" t="s">
        <v>7820</v>
      </c>
      <c r="D362" s="212" t="s">
        <v>147</v>
      </c>
      <c r="E362" s="212">
        <v>3</v>
      </c>
      <c r="F362" s="212" t="s">
        <v>4</v>
      </c>
      <c r="G362" s="212" t="s">
        <v>1102</v>
      </c>
      <c r="H362" s="212">
        <v>4298</v>
      </c>
      <c r="I362" s="212" t="s">
        <v>1103</v>
      </c>
      <c r="J362" s="212">
        <v>1194</v>
      </c>
      <c r="K362" s="212" t="s">
        <v>310</v>
      </c>
      <c r="L362" s="212" t="s">
        <v>311</v>
      </c>
      <c r="M362" s="212"/>
      <c r="N362" s="212"/>
      <c r="O362" s="212"/>
      <c r="P362" s="212">
        <v>1106</v>
      </c>
      <c r="Q362" s="212" t="s">
        <v>1088</v>
      </c>
      <c r="R362" s="212" t="s">
        <v>1089</v>
      </c>
      <c r="S362" s="212"/>
      <c r="T362" s="212"/>
      <c r="U362" s="212"/>
      <c r="V362" s="212"/>
      <c r="W362" s="212"/>
      <c r="X362" s="212"/>
      <c r="Y362" s="212">
        <v>1375</v>
      </c>
      <c r="Z362" s="212" t="s">
        <v>314</v>
      </c>
      <c r="AA362" s="212" t="s">
        <v>315</v>
      </c>
      <c r="AB362" s="212">
        <v>46019.688000000002</v>
      </c>
      <c r="AC362" s="212">
        <v>55683.822999999997</v>
      </c>
      <c r="AD362" s="212">
        <v>1</v>
      </c>
      <c r="AE362" s="212">
        <v>0</v>
      </c>
      <c r="AF362" s="212">
        <v>1</v>
      </c>
      <c r="AG362" s="212">
        <v>0</v>
      </c>
      <c r="AH362" s="212">
        <v>46019.69</v>
      </c>
      <c r="AI362" s="212">
        <v>55683.82</v>
      </c>
      <c r="AJ362" s="212">
        <v>0</v>
      </c>
      <c r="AK362" s="212">
        <v>0</v>
      </c>
      <c r="AL362" s="212">
        <v>0</v>
      </c>
      <c r="AM362">
        <v>1</v>
      </c>
      <c r="AN362" t="str">
        <f>VLOOKUP(H362,'Base Art'!$A:$AJ,36,FALSE)</f>
        <v>MASTERFOODS ARGENTINA LTD.</v>
      </c>
    </row>
    <row r="363" spans="1:40" x14ac:dyDescent="0.25">
      <c r="A363" s="212" t="s">
        <v>7819</v>
      </c>
      <c r="B363" s="212">
        <v>1</v>
      </c>
      <c r="C363" s="212" t="s">
        <v>7820</v>
      </c>
      <c r="D363" s="212" t="s">
        <v>147</v>
      </c>
      <c r="E363" s="212">
        <v>3</v>
      </c>
      <c r="F363" s="212" t="s">
        <v>4</v>
      </c>
      <c r="G363" s="212" t="s">
        <v>1104</v>
      </c>
      <c r="H363" s="212">
        <v>4302</v>
      </c>
      <c r="I363" s="212" t="s">
        <v>1105</v>
      </c>
      <c r="J363" s="212">
        <v>1194</v>
      </c>
      <c r="K363" s="212" t="s">
        <v>310</v>
      </c>
      <c r="L363" s="212" t="s">
        <v>311</v>
      </c>
      <c r="M363" s="212"/>
      <c r="N363" s="212"/>
      <c r="O363" s="212"/>
      <c r="P363" s="212">
        <v>1106</v>
      </c>
      <c r="Q363" s="212" t="s">
        <v>1088</v>
      </c>
      <c r="R363" s="212" t="s">
        <v>1089</v>
      </c>
      <c r="S363" s="212"/>
      <c r="T363" s="212"/>
      <c r="U363" s="212"/>
      <c r="V363" s="212"/>
      <c r="W363" s="212"/>
      <c r="X363" s="212"/>
      <c r="Y363" s="212">
        <v>1375</v>
      </c>
      <c r="Z363" s="212" t="s">
        <v>314</v>
      </c>
      <c r="AA363" s="212" t="s">
        <v>315</v>
      </c>
      <c r="AB363" s="212">
        <v>43462.603000000003</v>
      </c>
      <c r="AC363" s="212">
        <v>52589.749000000003</v>
      </c>
      <c r="AD363" s="212">
        <v>1</v>
      </c>
      <c r="AE363" s="212">
        <v>0</v>
      </c>
      <c r="AF363" s="212">
        <v>1</v>
      </c>
      <c r="AG363" s="212">
        <v>0</v>
      </c>
      <c r="AH363" s="212">
        <v>43462.6</v>
      </c>
      <c r="AI363" s="212">
        <v>52589.75</v>
      </c>
      <c r="AJ363" s="212">
        <v>0</v>
      </c>
      <c r="AK363" s="212">
        <v>0</v>
      </c>
      <c r="AL363" s="212">
        <v>0</v>
      </c>
      <c r="AM363">
        <v>1</v>
      </c>
      <c r="AN363" t="str">
        <f>VLOOKUP(H363,'Base Art'!$A:$AJ,36,FALSE)</f>
        <v>MASTERFOODS ARGENTINA LTD.</v>
      </c>
    </row>
    <row r="364" spans="1:40" x14ac:dyDescent="0.25">
      <c r="A364" s="212" t="s">
        <v>7819</v>
      </c>
      <c r="B364" s="212">
        <v>1</v>
      </c>
      <c r="C364" s="212" t="s">
        <v>7820</v>
      </c>
      <c r="D364" s="212" t="s">
        <v>147</v>
      </c>
      <c r="E364" s="212">
        <v>3</v>
      </c>
      <c r="F364" s="212" t="s">
        <v>4</v>
      </c>
      <c r="G364" s="212" t="s">
        <v>980</v>
      </c>
      <c r="H364" s="212">
        <v>4406</v>
      </c>
      <c r="I364" s="212" t="s">
        <v>981</v>
      </c>
      <c r="J364" s="212">
        <v>1414</v>
      </c>
      <c r="K364" s="212" t="s">
        <v>372</v>
      </c>
      <c r="L364" s="212" t="s">
        <v>373</v>
      </c>
      <c r="M364" s="212"/>
      <c r="N364" s="212"/>
      <c r="O364" s="212"/>
      <c r="P364" s="212">
        <v>1072</v>
      </c>
      <c r="Q364" s="212" t="s">
        <v>374</v>
      </c>
      <c r="R364" s="212" t="s">
        <v>375</v>
      </c>
      <c r="S364" s="212"/>
      <c r="T364" s="212"/>
      <c r="U364" s="212"/>
      <c r="V364" s="212"/>
      <c r="W364" s="212"/>
      <c r="X364" s="212"/>
      <c r="Y364" s="212">
        <v>1374</v>
      </c>
      <c r="Z364" s="212" t="s">
        <v>336</v>
      </c>
      <c r="AA364" s="212" t="s">
        <v>337</v>
      </c>
      <c r="AB364" s="212">
        <v>31258.241999999998</v>
      </c>
      <c r="AC364" s="212">
        <v>39061.959000000003</v>
      </c>
      <c r="AD364" s="212">
        <v>0.5</v>
      </c>
      <c r="AE364" s="212">
        <v>0</v>
      </c>
      <c r="AF364" s="212">
        <v>0.5</v>
      </c>
      <c r="AG364" s="212">
        <v>0</v>
      </c>
      <c r="AH364" s="212">
        <v>15629.12</v>
      </c>
      <c r="AI364" s="212">
        <v>19530.98</v>
      </c>
      <c r="AJ364" s="212">
        <v>0</v>
      </c>
      <c r="AK364" s="212">
        <v>0</v>
      </c>
      <c r="AL364" s="212">
        <v>0</v>
      </c>
      <c r="AM364">
        <v>1</v>
      </c>
      <c r="AN364" t="str">
        <f>VLOOKUP(H364,'Base Art'!$A:$AJ,36,FALSE)</f>
        <v>ARCOR S.A.I.C.</v>
      </c>
    </row>
    <row r="365" spans="1:40" x14ac:dyDescent="0.25">
      <c r="A365" s="212" t="s">
        <v>7819</v>
      </c>
      <c r="B365" s="212">
        <v>1</v>
      </c>
      <c r="C365" s="212" t="s">
        <v>7820</v>
      </c>
      <c r="D365" s="212" t="s">
        <v>147</v>
      </c>
      <c r="E365" s="212">
        <v>3</v>
      </c>
      <c r="F365" s="212" t="s">
        <v>4</v>
      </c>
      <c r="G365" s="212" t="s">
        <v>984</v>
      </c>
      <c r="H365" s="212">
        <v>4438</v>
      </c>
      <c r="I365" s="212" t="s">
        <v>985</v>
      </c>
      <c r="J365" s="212">
        <v>1414</v>
      </c>
      <c r="K365" s="212" t="s">
        <v>372</v>
      </c>
      <c r="L365" s="212" t="s">
        <v>373</v>
      </c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>
        <v>1372</v>
      </c>
      <c r="Z365" s="212" t="s">
        <v>346</v>
      </c>
      <c r="AA365" s="212" t="s">
        <v>347</v>
      </c>
      <c r="AB365" s="212">
        <v>252706.78</v>
      </c>
      <c r="AC365" s="212">
        <v>305775.20799999998</v>
      </c>
      <c r="AD365" s="212">
        <v>8.3299999999999999E-2</v>
      </c>
      <c r="AE365" s="212">
        <v>0</v>
      </c>
      <c r="AF365" s="212">
        <v>8.3299999999999999E-2</v>
      </c>
      <c r="AG365" s="212">
        <v>0</v>
      </c>
      <c r="AH365" s="212">
        <v>21058.9</v>
      </c>
      <c r="AI365" s="212">
        <v>25481.27</v>
      </c>
      <c r="AJ365" s="212">
        <v>1</v>
      </c>
      <c r="AK365" s="212">
        <v>0.08</v>
      </c>
      <c r="AL365" s="212">
        <v>0</v>
      </c>
      <c r="AM365">
        <v>1</v>
      </c>
      <c r="AN365" t="str">
        <f>VLOOKUP(H365,'Base Art'!$A:$AJ,36,FALSE)</f>
        <v>ARCOR S.A.I.C.</v>
      </c>
    </row>
    <row r="366" spans="1:40" x14ac:dyDescent="0.25">
      <c r="A366" s="212" t="s">
        <v>7819</v>
      </c>
      <c r="B366" s="212">
        <v>1</v>
      </c>
      <c r="C366" s="212" t="s">
        <v>7820</v>
      </c>
      <c r="D366" s="212" t="s">
        <v>147</v>
      </c>
      <c r="E366" s="212">
        <v>3</v>
      </c>
      <c r="F366" s="212" t="s">
        <v>4</v>
      </c>
      <c r="G366" s="212" t="s">
        <v>566</v>
      </c>
      <c r="H366" s="212">
        <v>4446</v>
      </c>
      <c r="I366" s="212" t="s">
        <v>567</v>
      </c>
      <c r="J366" s="212">
        <v>1420</v>
      </c>
      <c r="K366" s="212" t="s">
        <v>568</v>
      </c>
      <c r="L366" s="212" t="s">
        <v>569</v>
      </c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>
        <v>1373</v>
      </c>
      <c r="Z366" s="212" t="s">
        <v>386</v>
      </c>
      <c r="AA366" s="212" t="s">
        <v>387</v>
      </c>
      <c r="AB366" s="212">
        <v>20170.939999999999</v>
      </c>
      <c r="AC366" s="212">
        <v>25011.964</v>
      </c>
      <c r="AD366" s="212">
        <v>0.1875</v>
      </c>
      <c r="AE366" s="212">
        <v>0</v>
      </c>
      <c r="AF366" s="212">
        <v>0.1875</v>
      </c>
      <c r="AG366" s="212">
        <v>0</v>
      </c>
      <c r="AH366" s="212">
        <v>3782.05</v>
      </c>
      <c r="AI366" s="212">
        <v>4689.74</v>
      </c>
      <c r="AJ366" s="212">
        <v>0</v>
      </c>
      <c r="AK366" s="212">
        <v>0</v>
      </c>
      <c r="AL366" s="212">
        <v>0</v>
      </c>
      <c r="AM366">
        <v>1</v>
      </c>
      <c r="AN366" t="str">
        <f>VLOOKUP(H366,'Base Art'!$A:$AJ,36,FALSE)</f>
        <v>ARCOR S.A.I.C.</v>
      </c>
    </row>
    <row r="367" spans="1:40" x14ac:dyDescent="0.25">
      <c r="A367" s="212" t="s">
        <v>7819</v>
      </c>
      <c r="B367" s="212">
        <v>1</v>
      </c>
      <c r="C367" s="212" t="s">
        <v>7820</v>
      </c>
      <c r="D367" s="212" t="s">
        <v>147</v>
      </c>
      <c r="E367" s="212">
        <v>3</v>
      </c>
      <c r="F367" s="212" t="s">
        <v>4</v>
      </c>
      <c r="G367" s="212" t="s">
        <v>1108</v>
      </c>
      <c r="H367" s="212">
        <v>4577</v>
      </c>
      <c r="I367" s="212" t="s">
        <v>1109</v>
      </c>
      <c r="J367" s="212">
        <v>1008</v>
      </c>
      <c r="K367" s="212" t="s">
        <v>588</v>
      </c>
      <c r="L367" s="212" t="s">
        <v>589</v>
      </c>
      <c r="M367" s="212"/>
      <c r="N367" s="212"/>
      <c r="O367" s="212"/>
      <c r="P367" s="212">
        <v>1004</v>
      </c>
      <c r="Q367" s="212" t="s">
        <v>352</v>
      </c>
      <c r="R367" s="212" t="s">
        <v>353</v>
      </c>
      <c r="S367" s="212"/>
      <c r="T367" s="212"/>
      <c r="U367" s="212"/>
      <c r="V367" s="212"/>
      <c r="W367" s="212"/>
      <c r="X367" s="212"/>
      <c r="Y367" s="212">
        <v>1369</v>
      </c>
      <c r="Z367" s="212" t="s">
        <v>354</v>
      </c>
      <c r="AA367" s="212" t="s">
        <v>355</v>
      </c>
      <c r="AB367" s="212">
        <v>6844.4939999999997</v>
      </c>
      <c r="AC367" s="212">
        <v>8480.3269999999993</v>
      </c>
      <c r="AD367" s="212">
        <v>1</v>
      </c>
      <c r="AE367" s="212">
        <v>0</v>
      </c>
      <c r="AF367" s="212">
        <v>1</v>
      </c>
      <c r="AG367" s="212">
        <v>0</v>
      </c>
      <c r="AH367" s="212">
        <v>6844.49</v>
      </c>
      <c r="AI367" s="212">
        <v>8480.33</v>
      </c>
      <c r="AJ367" s="212">
        <v>0</v>
      </c>
      <c r="AK367" s="212">
        <v>0</v>
      </c>
      <c r="AL367" s="212">
        <v>0</v>
      </c>
      <c r="AM367">
        <v>1</v>
      </c>
      <c r="AN367" t="str">
        <f>VLOOKUP(H367,'Base Art'!$A:$AJ,36,FALSE)</f>
        <v>EST. LAS MARIAS S.A.C.I.F.A.</v>
      </c>
    </row>
    <row r="368" spans="1:40" x14ac:dyDescent="0.25">
      <c r="A368" s="212" t="s">
        <v>7819</v>
      </c>
      <c r="B368" s="212">
        <v>1</v>
      </c>
      <c r="C368" s="212" t="s">
        <v>7820</v>
      </c>
      <c r="D368" s="212" t="s">
        <v>147</v>
      </c>
      <c r="E368" s="212">
        <v>3</v>
      </c>
      <c r="F368" s="212" t="s">
        <v>4</v>
      </c>
      <c r="G368" s="212" t="s">
        <v>1711</v>
      </c>
      <c r="H368" s="212">
        <v>4848</v>
      </c>
      <c r="I368" s="212" t="s">
        <v>1712</v>
      </c>
      <c r="J368" s="212">
        <v>1187</v>
      </c>
      <c r="K368" s="212" t="s">
        <v>1645</v>
      </c>
      <c r="L368" s="212" t="s">
        <v>1646</v>
      </c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>
        <v>1374</v>
      </c>
      <c r="Z368" s="212" t="s">
        <v>336</v>
      </c>
      <c r="AA368" s="212" t="s">
        <v>337</v>
      </c>
      <c r="AB368" s="212">
        <v>69574.642000000007</v>
      </c>
      <c r="AC368" s="212">
        <v>85199.063999999998</v>
      </c>
      <c r="AD368" s="212">
        <v>0.16669999999999999</v>
      </c>
      <c r="AE368" s="212">
        <v>0</v>
      </c>
      <c r="AF368" s="212">
        <v>0.16669999999999999</v>
      </c>
      <c r="AG368" s="212">
        <v>0</v>
      </c>
      <c r="AH368" s="212">
        <v>11595.77</v>
      </c>
      <c r="AI368" s="212">
        <v>14199.84</v>
      </c>
      <c r="AJ368" s="212">
        <v>2</v>
      </c>
      <c r="AK368" s="212">
        <v>0.08</v>
      </c>
      <c r="AL368" s="212">
        <v>0</v>
      </c>
      <c r="AM368">
        <v>1</v>
      </c>
      <c r="AN368" t="str">
        <f>VLOOKUP(H368,'Base Art'!$A:$AJ,36,FALSE)</f>
        <v>MONDELEZ ARGENTINA S.A.</v>
      </c>
    </row>
    <row r="369" spans="1:40" x14ac:dyDescent="0.25">
      <c r="A369" s="212" t="s">
        <v>7819</v>
      </c>
      <c r="B369" s="212">
        <v>1</v>
      </c>
      <c r="C369" s="212" t="s">
        <v>7820</v>
      </c>
      <c r="D369" s="212" t="s">
        <v>147</v>
      </c>
      <c r="E369" s="212">
        <v>3</v>
      </c>
      <c r="F369" s="212" t="s">
        <v>4</v>
      </c>
      <c r="G369" s="212" t="s">
        <v>1713</v>
      </c>
      <c r="H369" s="212">
        <v>4906</v>
      </c>
      <c r="I369" s="212" t="s">
        <v>1714</v>
      </c>
      <c r="J369" s="212">
        <v>1187</v>
      </c>
      <c r="K369" s="212" t="s">
        <v>1645</v>
      </c>
      <c r="L369" s="212" t="s">
        <v>1646</v>
      </c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>
        <v>1374</v>
      </c>
      <c r="Z369" s="212" t="s">
        <v>336</v>
      </c>
      <c r="AA369" s="212" t="s">
        <v>337</v>
      </c>
      <c r="AB369" s="212">
        <v>68708.914999999994</v>
      </c>
      <c r="AC369" s="212">
        <v>85199.06</v>
      </c>
      <c r="AD369" s="212">
        <v>0.16669999999999999</v>
      </c>
      <c r="AE369" s="212">
        <v>0</v>
      </c>
      <c r="AF369" s="212">
        <v>0.16669999999999999</v>
      </c>
      <c r="AG369" s="212">
        <v>0</v>
      </c>
      <c r="AH369" s="212">
        <v>11451.49</v>
      </c>
      <c r="AI369" s="212">
        <v>14199.84</v>
      </c>
      <c r="AJ369" s="212">
        <v>0</v>
      </c>
      <c r="AK369" s="212">
        <v>0</v>
      </c>
      <c r="AL369" s="212">
        <v>0</v>
      </c>
      <c r="AM369">
        <v>1</v>
      </c>
      <c r="AN369" t="str">
        <f>VLOOKUP(H369,'Base Art'!$A:$AJ,36,FALSE)</f>
        <v>MONDELEZ ARGENTINA S.A.</v>
      </c>
    </row>
    <row r="370" spans="1:40" x14ac:dyDescent="0.25">
      <c r="A370" s="212" t="s">
        <v>7819</v>
      </c>
      <c r="B370" s="212">
        <v>1</v>
      </c>
      <c r="C370" s="212" t="s">
        <v>7820</v>
      </c>
      <c r="D370" s="212" t="s">
        <v>147</v>
      </c>
      <c r="E370" s="212">
        <v>3</v>
      </c>
      <c r="F370" s="212" t="s">
        <v>4</v>
      </c>
      <c r="G370" s="212" t="s">
        <v>596</v>
      </c>
      <c r="H370" s="212">
        <v>4940</v>
      </c>
      <c r="I370" s="212" t="s">
        <v>597</v>
      </c>
      <c r="J370" s="212"/>
      <c r="K370" s="212"/>
      <c r="L370" s="212"/>
      <c r="M370" s="212"/>
      <c r="N370" s="212"/>
      <c r="O370" s="212"/>
      <c r="P370" s="212">
        <v>1085</v>
      </c>
      <c r="Q370" s="212" t="s">
        <v>598</v>
      </c>
      <c r="R370" s="212" t="s">
        <v>599</v>
      </c>
      <c r="S370" s="212"/>
      <c r="T370" s="212"/>
      <c r="U370" s="212"/>
      <c r="V370" s="212"/>
      <c r="W370" s="212"/>
      <c r="X370" s="212"/>
      <c r="Y370" s="212">
        <v>1373</v>
      </c>
      <c r="Z370" s="212" t="s">
        <v>386</v>
      </c>
      <c r="AA370" s="212" t="s">
        <v>387</v>
      </c>
      <c r="AB370" s="212">
        <v>15740.111999999999</v>
      </c>
      <c r="AC370" s="212">
        <v>19404.821</v>
      </c>
      <c r="AD370" s="212">
        <v>2.2999999999999998</v>
      </c>
      <c r="AE370" s="212">
        <v>0</v>
      </c>
      <c r="AF370" s="212">
        <v>2.2999999999999998</v>
      </c>
      <c r="AG370" s="212">
        <v>0</v>
      </c>
      <c r="AH370" s="212">
        <v>36202.26</v>
      </c>
      <c r="AI370" s="212">
        <v>44631.09</v>
      </c>
      <c r="AJ370" s="212">
        <v>1</v>
      </c>
      <c r="AK370" s="212">
        <v>2.2999999999999998</v>
      </c>
      <c r="AL370" s="212">
        <v>0</v>
      </c>
      <c r="AM370">
        <v>1</v>
      </c>
      <c r="AN370" t="str">
        <f>VLOOKUP(H370,'Base Art'!$A:$AJ,36,FALSE)</f>
        <v>DON SATUR S.R.L.</v>
      </c>
    </row>
    <row r="371" spans="1:40" x14ac:dyDescent="0.25">
      <c r="A371" s="212" t="s">
        <v>7819</v>
      </c>
      <c r="B371" s="212">
        <v>1</v>
      </c>
      <c r="C371" s="212" t="s">
        <v>7820</v>
      </c>
      <c r="D371" s="212" t="s">
        <v>147</v>
      </c>
      <c r="E371" s="212">
        <v>3</v>
      </c>
      <c r="F371" s="212" t="s">
        <v>4</v>
      </c>
      <c r="G371" s="212" t="s">
        <v>600</v>
      </c>
      <c r="H371" s="212">
        <v>4941</v>
      </c>
      <c r="I371" s="212" t="s">
        <v>601</v>
      </c>
      <c r="J371" s="212"/>
      <c r="K371" s="212"/>
      <c r="L371" s="212"/>
      <c r="M371" s="212"/>
      <c r="N371" s="212"/>
      <c r="O371" s="212"/>
      <c r="P371" s="212">
        <v>1085</v>
      </c>
      <c r="Q371" s="212" t="s">
        <v>598</v>
      </c>
      <c r="R371" s="212" t="s">
        <v>599</v>
      </c>
      <c r="S371" s="212"/>
      <c r="T371" s="212"/>
      <c r="U371" s="212"/>
      <c r="V371" s="212"/>
      <c r="W371" s="212"/>
      <c r="X371" s="212"/>
      <c r="Y371" s="212">
        <v>1373</v>
      </c>
      <c r="Z371" s="212" t="s">
        <v>386</v>
      </c>
      <c r="AA371" s="212" t="s">
        <v>387</v>
      </c>
      <c r="AB371" s="212">
        <v>15740.111999999999</v>
      </c>
      <c r="AC371" s="212">
        <v>19278.489000000001</v>
      </c>
      <c r="AD371" s="212">
        <v>1</v>
      </c>
      <c r="AE371" s="212">
        <v>0</v>
      </c>
      <c r="AF371" s="212">
        <v>1</v>
      </c>
      <c r="AG371" s="212">
        <v>0</v>
      </c>
      <c r="AH371" s="212">
        <v>15740.11</v>
      </c>
      <c r="AI371" s="212">
        <v>19278.490000000002</v>
      </c>
      <c r="AJ371" s="212">
        <v>0</v>
      </c>
      <c r="AK371" s="212">
        <v>0</v>
      </c>
      <c r="AL371" s="212">
        <v>0</v>
      </c>
      <c r="AM371">
        <v>1</v>
      </c>
      <c r="AN371" t="str">
        <f>VLOOKUP(H371,'Base Art'!$A:$AJ,36,FALSE)</f>
        <v>DON SATUR S.R.L.</v>
      </c>
    </row>
    <row r="372" spans="1:40" x14ac:dyDescent="0.25">
      <c r="A372" s="212" t="s">
        <v>7819</v>
      </c>
      <c r="B372" s="212">
        <v>1</v>
      </c>
      <c r="C372" s="212" t="s">
        <v>7820</v>
      </c>
      <c r="D372" s="212" t="s">
        <v>147</v>
      </c>
      <c r="E372" s="212">
        <v>3</v>
      </c>
      <c r="F372" s="212" t="s">
        <v>4</v>
      </c>
      <c r="G372" s="212" t="s">
        <v>604</v>
      </c>
      <c r="H372" s="212">
        <v>4943</v>
      </c>
      <c r="I372" s="212" t="s">
        <v>605</v>
      </c>
      <c r="J372" s="212">
        <v>1253</v>
      </c>
      <c r="K372" s="212" t="s">
        <v>602</v>
      </c>
      <c r="L372" s="212" t="s">
        <v>603</v>
      </c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>
        <v>1373</v>
      </c>
      <c r="Z372" s="212" t="s">
        <v>386</v>
      </c>
      <c r="AA372" s="212" t="s">
        <v>387</v>
      </c>
      <c r="AB372" s="212">
        <v>23188.78</v>
      </c>
      <c r="AC372" s="212">
        <v>28528.107</v>
      </c>
      <c r="AD372" s="212">
        <v>3.25</v>
      </c>
      <c r="AE372" s="212">
        <v>0</v>
      </c>
      <c r="AF372" s="212">
        <v>3.25</v>
      </c>
      <c r="AG372" s="212">
        <v>0</v>
      </c>
      <c r="AH372" s="212">
        <v>75363.539999999994</v>
      </c>
      <c r="AI372" s="212">
        <v>92716.35</v>
      </c>
      <c r="AJ372" s="212">
        <v>0</v>
      </c>
      <c r="AK372" s="212">
        <v>0</v>
      </c>
      <c r="AL372" s="212">
        <v>0</v>
      </c>
      <c r="AM372">
        <v>1</v>
      </c>
      <c r="AN372" t="str">
        <f>VLOOKUP(H372,'Base Art'!$A:$AJ,36,FALSE)</f>
        <v>DON SATUR S.R.L.</v>
      </c>
    </row>
    <row r="373" spans="1:40" x14ac:dyDescent="0.25">
      <c r="A373" s="212" t="s">
        <v>7819</v>
      </c>
      <c r="B373" s="212">
        <v>1</v>
      </c>
      <c r="C373" s="212" t="s">
        <v>7820</v>
      </c>
      <c r="D373" s="212" t="s">
        <v>147</v>
      </c>
      <c r="E373" s="212">
        <v>3</v>
      </c>
      <c r="F373" s="212" t="s">
        <v>4</v>
      </c>
      <c r="G373" s="212" t="s">
        <v>606</v>
      </c>
      <c r="H373" s="212">
        <v>4945</v>
      </c>
      <c r="I373" s="212" t="s">
        <v>607</v>
      </c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>
        <v>1373</v>
      </c>
      <c r="Z373" s="212" t="s">
        <v>386</v>
      </c>
      <c r="AA373" s="212" t="s">
        <v>387</v>
      </c>
      <c r="AB373" s="212">
        <v>16950.464</v>
      </c>
      <c r="AC373" s="212">
        <v>20510.061000000002</v>
      </c>
      <c r="AD373" s="212">
        <v>0.66669999999999996</v>
      </c>
      <c r="AE373" s="212">
        <v>6.6699999999999995E-2</v>
      </c>
      <c r="AF373" s="212">
        <v>0.73329999999999995</v>
      </c>
      <c r="AG373" s="212">
        <v>0</v>
      </c>
      <c r="AH373" s="212">
        <v>12430.34</v>
      </c>
      <c r="AI373" s="212">
        <v>15040.71</v>
      </c>
      <c r="AJ373" s="212">
        <v>0</v>
      </c>
      <c r="AK373" s="212">
        <v>0</v>
      </c>
      <c r="AL373" s="212">
        <v>0</v>
      </c>
      <c r="AM373">
        <v>1</v>
      </c>
      <c r="AN373" t="str">
        <f>VLOOKUP(H373,'Base Art'!$A:$AJ,36,FALSE)</f>
        <v>DON SATUR S.R.L.</v>
      </c>
    </row>
    <row r="374" spans="1:40" x14ac:dyDescent="0.25">
      <c r="A374" s="212" t="s">
        <v>7819</v>
      </c>
      <c r="B374" s="212">
        <v>1</v>
      </c>
      <c r="C374" s="212" t="s">
        <v>7820</v>
      </c>
      <c r="D374" s="212" t="s">
        <v>147</v>
      </c>
      <c r="E374" s="212">
        <v>3</v>
      </c>
      <c r="F374" s="212" t="s">
        <v>4</v>
      </c>
      <c r="G374" s="212" t="s">
        <v>608</v>
      </c>
      <c r="H374" s="212">
        <v>4981</v>
      </c>
      <c r="I374" s="212" t="s">
        <v>609</v>
      </c>
      <c r="J374" s="212"/>
      <c r="K374" s="212"/>
      <c r="L374" s="212"/>
      <c r="M374" s="212"/>
      <c r="N374" s="212"/>
      <c r="O374" s="212"/>
      <c r="P374" s="212">
        <v>1085</v>
      </c>
      <c r="Q374" s="212" t="s">
        <v>598</v>
      </c>
      <c r="R374" s="212" t="s">
        <v>599</v>
      </c>
      <c r="S374" s="212"/>
      <c r="T374" s="212"/>
      <c r="U374" s="212"/>
      <c r="V374" s="212"/>
      <c r="W374" s="212"/>
      <c r="X374" s="212"/>
      <c r="Y374" s="212">
        <v>1373</v>
      </c>
      <c r="Z374" s="212" t="s">
        <v>386</v>
      </c>
      <c r="AA374" s="212" t="s">
        <v>387</v>
      </c>
      <c r="AB374" s="212">
        <v>15740.111999999999</v>
      </c>
      <c r="AC374" s="212">
        <v>19298.807000000001</v>
      </c>
      <c r="AD374" s="212">
        <v>1.1000000000000001</v>
      </c>
      <c r="AE374" s="212">
        <v>0</v>
      </c>
      <c r="AF374" s="212">
        <v>1.1000000000000001</v>
      </c>
      <c r="AG374" s="212">
        <v>0</v>
      </c>
      <c r="AH374" s="212">
        <v>17314.12</v>
      </c>
      <c r="AI374" s="212">
        <v>21228.69</v>
      </c>
      <c r="AJ374" s="212">
        <v>0</v>
      </c>
      <c r="AK374" s="212">
        <v>0</v>
      </c>
      <c r="AL374" s="212">
        <v>0</v>
      </c>
      <c r="AM374">
        <v>1</v>
      </c>
      <c r="AN374" t="str">
        <f>VLOOKUP(H374,'Base Art'!$A:$AJ,36,FALSE)</f>
        <v>DON SATUR S.R.L.</v>
      </c>
    </row>
    <row r="375" spans="1:40" x14ac:dyDescent="0.25">
      <c r="A375" s="212" t="s">
        <v>7819</v>
      </c>
      <c r="B375" s="212">
        <v>1</v>
      </c>
      <c r="C375" s="212" t="s">
        <v>7820</v>
      </c>
      <c r="D375" s="212" t="s">
        <v>147</v>
      </c>
      <c r="E375" s="212">
        <v>3</v>
      </c>
      <c r="F375" s="212" t="s">
        <v>4</v>
      </c>
      <c r="G375" s="212" t="s">
        <v>610</v>
      </c>
      <c r="H375" s="212">
        <v>5002</v>
      </c>
      <c r="I375" s="212" t="s">
        <v>611</v>
      </c>
      <c r="J375" s="212"/>
      <c r="K375" s="212"/>
      <c r="L375" s="212"/>
      <c r="M375" s="212"/>
      <c r="N375" s="212"/>
      <c r="O375" s="212"/>
      <c r="P375" s="212">
        <v>1085</v>
      </c>
      <c r="Q375" s="212" t="s">
        <v>598</v>
      </c>
      <c r="R375" s="212" t="s">
        <v>599</v>
      </c>
      <c r="S375" s="212"/>
      <c r="T375" s="212"/>
      <c r="U375" s="212"/>
      <c r="V375" s="212"/>
      <c r="W375" s="212"/>
      <c r="X375" s="212"/>
      <c r="Y375" s="212">
        <v>1373</v>
      </c>
      <c r="Z375" s="212" t="s">
        <v>386</v>
      </c>
      <c r="AA375" s="212" t="s">
        <v>387</v>
      </c>
      <c r="AB375" s="212">
        <v>15740.111999999999</v>
      </c>
      <c r="AC375" s="212">
        <v>19222.612000000001</v>
      </c>
      <c r="AD375" s="212">
        <v>0.8</v>
      </c>
      <c r="AE375" s="212">
        <v>0</v>
      </c>
      <c r="AF375" s="212">
        <v>0.8</v>
      </c>
      <c r="AG375" s="212">
        <v>0</v>
      </c>
      <c r="AH375" s="212">
        <v>12592.09</v>
      </c>
      <c r="AI375" s="212">
        <v>15378.09</v>
      </c>
      <c r="AJ375" s="212">
        <v>0</v>
      </c>
      <c r="AK375" s="212">
        <v>0</v>
      </c>
      <c r="AL375" s="212">
        <v>0</v>
      </c>
      <c r="AM375">
        <v>1</v>
      </c>
      <c r="AN375" t="str">
        <f>VLOOKUP(H375,'Base Art'!$A:$AJ,36,FALSE)</f>
        <v>DON SATUR S.R.L.</v>
      </c>
    </row>
    <row r="376" spans="1:40" x14ac:dyDescent="0.25">
      <c r="A376" s="212" t="s">
        <v>7819</v>
      </c>
      <c r="B376" s="212">
        <v>1</v>
      </c>
      <c r="C376" s="212" t="s">
        <v>7820</v>
      </c>
      <c r="D376" s="212" t="s">
        <v>147</v>
      </c>
      <c r="E376" s="212">
        <v>3</v>
      </c>
      <c r="F376" s="212" t="s">
        <v>4</v>
      </c>
      <c r="G376" s="212" t="s">
        <v>1727</v>
      </c>
      <c r="H376" s="212">
        <v>5030</v>
      </c>
      <c r="I376" s="212" t="s">
        <v>1728</v>
      </c>
      <c r="J376" s="212"/>
      <c r="K376" s="212"/>
      <c r="L376" s="212"/>
      <c r="M376" s="212"/>
      <c r="N376" s="212"/>
      <c r="O376" s="212"/>
      <c r="P376" s="212">
        <v>1273</v>
      </c>
      <c r="Q376" s="212" t="s">
        <v>1673</v>
      </c>
      <c r="R376" s="212" t="s">
        <v>1674</v>
      </c>
      <c r="S376" s="212"/>
      <c r="T376" s="212"/>
      <c r="U376" s="212"/>
      <c r="V376" s="212"/>
      <c r="W376" s="212"/>
      <c r="X376" s="212"/>
      <c r="Y376" s="212">
        <v>1373</v>
      </c>
      <c r="Z376" s="212" t="s">
        <v>386</v>
      </c>
      <c r="AA376" s="212" t="s">
        <v>387</v>
      </c>
      <c r="AB376" s="212">
        <v>23598.152999999998</v>
      </c>
      <c r="AC376" s="212">
        <v>28827.151999999998</v>
      </c>
      <c r="AD376" s="212">
        <v>2.1333000000000002</v>
      </c>
      <c r="AE376" s="212">
        <v>0</v>
      </c>
      <c r="AF376" s="212">
        <v>2.1333000000000002</v>
      </c>
      <c r="AG376" s="212">
        <v>0</v>
      </c>
      <c r="AH376" s="212">
        <v>50342.73</v>
      </c>
      <c r="AI376" s="212">
        <v>61497.919999999998</v>
      </c>
      <c r="AJ376" s="212">
        <v>0</v>
      </c>
      <c r="AK376" s="212">
        <v>0</v>
      </c>
      <c r="AL376" s="212">
        <v>0</v>
      </c>
      <c r="AM376">
        <v>1</v>
      </c>
      <c r="AN376" t="str">
        <f>VLOOKUP(H376,'Base Art'!$A:$AJ,36,FALSE)</f>
        <v>DON SATUR S.R.L.</v>
      </c>
    </row>
    <row r="377" spans="1:40" x14ac:dyDescent="0.25">
      <c r="A377" s="212" t="s">
        <v>7819</v>
      </c>
      <c r="B377" s="212">
        <v>1</v>
      </c>
      <c r="C377" s="212" t="s">
        <v>7820</v>
      </c>
      <c r="D377" s="212" t="s">
        <v>147</v>
      </c>
      <c r="E377" s="212">
        <v>3</v>
      </c>
      <c r="F377" s="212" t="s">
        <v>4</v>
      </c>
      <c r="G377" s="212" t="s">
        <v>1671</v>
      </c>
      <c r="H377" s="212">
        <v>5031</v>
      </c>
      <c r="I377" s="212" t="s">
        <v>1672</v>
      </c>
      <c r="J377" s="212"/>
      <c r="K377" s="212"/>
      <c r="L377" s="212"/>
      <c r="M377" s="212"/>
      <c r="N377" s="212"/>
      <c r="O377" s="212"/>
      <c r="P377" s="212">
        <v>1273</v>
      </c>
      <c r="Q377" s="212" t="s">
        <v>1673</v>
      </c>
      <c r="R377" s="212" t="s">
        <v>1674</v>
      </c>
      <c r="S377" s="212"/>
      <c r="T377" s="212"/>
      <c r="U377" s="212"/>
      <c r="V377" s="212"/>
      <c r="W377" s="212"/>
      <c r="X377" s="212"/>
      <c r="Y377" s="212">
        <v>1373</v>
      </c>
      <c r="Z377" s="212" t="s">
        <v>386</v>
      </c>
      <c r="AA377" s="212" t="s">
        <v>387</v>
      </c>
      <c r="AB377" s="212">
        <v>23581.165000000001</v>
      </c>
      <c r="AC377" s="212">
        <v>28611.321</v>
      </c>
      <c r="AD377" s="212">
        <v>1.8667</v>
      </c>
      <c r="AE377" s="212">
        <v>0</v>
      </c>
      <c r="AF377" s="212">
        <v>1.8667</v>
      </c>
      <c r="AG377" s="212">
        <v>0</v>
      </c>
      <c r="AH377" s="212">
        <v>44018.18</v>
      </c>
      <c r="AI377" s="212">
        <v>53407.8</v>
      </c>
      <c r="AJ377" s="212">
        <v>1</v>
      </c>
      <c r="AK377" s="212">
        <v>1.87</v>
      </c>
      <c r="AL377" s="212">
        <v>0</v>
      </c>
      <c r="AM377">
        <v>1</v>
      </c>
      <c r="AN377" t="str">
        <f>VLOOKUP(H377,'Base Art'!$A:$AJ,36,FALSE)</f>
        <v>DON SATUR S.R.L.</v>
      </c>
    </row>
    <row r="378" spans="1:40" x14ac:dyDescent="0.25">
      <c r="A378" s="212" t="s">
        <v>7819</v>
      </c>
      <c r="B378" s="212">
        <v>1</v>
      </c>
      <c r="C378" s="212" t="s">
        <v>7820</v>
      </c>
      <c r="D378" s="212" t="s">
        <v>147</v>
      </c>
      <c r="E378" s="212">
        <v>3</v>
      </c>
      <c r="F378" s="212" t="s">
        <v>4</v>
      </c>
      <c r="G378" s="212" t="s">
        <v>1675</v>
      </c>
      <c r="H378" s="212">
        <v>5032</v>
      </c>
      <c r="I378" s="212" t="s">
        <v>1676</v>
      </c>
      <c r="J378" s="212"/>
      <c r="K378" s="212"/>
      <c r="L378" s="212"/>
      <c r="M378" s="212"/>
      <c r="N378" s="212"/>
      <c r="O378" s="212"/>
      <c r="P378" s="212">
        <v>1273</v>
      </c>
      <c r="Q378" s="212" t="s">
        <v>1673</v>
      </c>
      <c r="R378" s="212" t="s">
        <v>1674</v>
      </c>
      <c r="S378" s="212"/>
      <c r="T378" s="212"/>
      <c r="U378" s="212"/>
      <c r="V378" s="212"/>
      <c r="W378" s="212"/>
      <c r="X378" s="212"/>
      <c r="Y378" s="212">
        <v>1373</v>
      </c>
      <c r="Z378" s="212" t="s">
        <v>386</v>
      </c>
      <c r="AA378" s="212" t="s">
        <v>387</v>
      </c>
      <c r="AB378" s="212">
        <v>23741.145</v>
      </c>
      <c r="AC378" s="212">
        <v>28949.545999999998</v>
      </c>
      <c r="AD378" s="212">
        <v>2.4</v>
      </c>
      <c r="AE378" s="212">
        <v>0</v>
      </c>
      <c r="AF378" s="212">
        <v>2.4</v>
      </c>
      <c r="AG378" s="212">
        <v>0</v>
      </c>
      <c r="AH378" s="212">
        <v>56978.75</v>
      </c>
      <c r="AI378" s="212">
        <v>69478.91</v>
      </c>
      <c r="AJ378" s="212">
        <v>0</v>
      </c>
      <c r="AK378" s="212">
        <v>0</v>
      </c>
      <c r="AL378" s="212">
        <v>0</v>
      </c>
      <c r="AM378">
        <v>1</v>
      </c>
      <c r="AN378" t="str">
        <f>VLOOKUP(H378,'Base Art'!$A:$AJ,36,FALSE)</f>
        <v>DON SATUR S.R.L.</v>
      </c>
    </row>
    <row r="379" spans="1:40" x14ac:dyDescent="0.25">
      <c r="A379" s="212" t="s">
        <v>7819</v>
      </c>
      <c r="B379" s="212">
        <v>1</v>
      </c>
      <c r="C379" s="212" t="s">
        <v>7820</v>
      </c>
      <c r="D379" s="212" t="s">
        <v>147</v>
      </c>
      <c r="E379" s="212">
        <v>3</v>
      </c>
      <c r="F379" s="212" t="s">
        <v>4</v>
      </c>
      <c r="G379" s="212" t="s">
        <v>1677</v>
      </c>
      <c r="H379" s="212">
        <v>5033</v>
      </c>
      <c r="I379" s="212" t="s">
        <v>1678</v>
      </c>
      <c r="J379" s="212"/>
      <c r="K379" s="212"/>
      <c r="L379" s="212"/>
      <c r="M379" s="212"/>
      <c r="N379" s="212"/>
      <c r="O379" s="212"/>
      <c r="P379" s="212">
        <v>1273</v>
      </c>
      <c r="Q379" s="212" t="s">
        <v>1673</v>
      </c>
      <c r="R379" s="212" t="s">
        <v>1674</v>
      </c>
      <c r="S379" s="212"/>
      <c r="T379" s="212"/>
      <c r="U379" s="212"/>
      <c r="V379" s="212"/>
      <c r="W379" s="212"/>
      <c r="X379" s="212"/>
      <c r="Y379" s="212">
        <v>1373</v>
      </c>
      <c r="Z379" s="212" t="s">
        <v>386</v>
      </c>
      <c r="AA379" s="212" t="s">
        <v>387</v>
      </c>
      <c r="AB379" s="212">
        <v>23605.99</v>
      </c>
      <c r="AC379" s="212">
        <v>28663.804</v>
      </c>
      <c r="AD379" s="212">
        <v>1.9333</v>
      </c>
      <c r="AE379" s="212">
        <v>0</v>
      </c>
      <c r="AF379" s="212">
        <v>1.9333</v>
      </c>
      <c r="AG379" s="212">
        <v>0</v>
      </c>
      <c r="AH379" s="212">
        <v>45638.25</v>
      </c>
      <c r="AI379" s="212">
        <v>55416.69</v>
      </c>
      <c r="AJ379" s="212">
        <v>0</v>
      </c>
      <c r="AK379" s="212">
        <v>0</v>
      </c>
      <c r="AL379" s="212">
        <v>0</v>
      </c>
      <c r="AM379">
        <v>1</v>
      </c>
      <c r="AN379" t="str">
        <f>VLOOKUP(H379,'Base Art'!$A:$AJ,36,FALSE)</f>
        <v>DON SATUR S.R.L.</v>
      </c>
    </row>
    <row r="380" spans="1:40" x14ac:dyDescent="0.25">
      <c r="A380" s="212" t="s">
        <v>7819</v>
      </c>
      <c r="B380" s="212">
        <v>1</v>
      </c>
      <c r="C380" s="212" t="s">
        <v>7820</v>
      </c>
      <c r="D380" s="212" t="s">
        <v>147</v>
      </c>
      <c r="E380" s="212">
        <v>3</v>
      </c>
      <c r="F380" s="212" t="s">
        <v>4</v>
      </c>
      <c r="G380" s="212" t="s">
        <v>612</v>
      </c>
      <c r="H380" s="212">
        <v>5108</v>
      </c>
      <c r="I380" s="212" t="s">
        <v>613</v>
      </c>
      <c r="J380" s="212">
        <v>1065</v>
      </c>
      <c r="K380" s="212" t="s">
        <v>454</v>
      </c>
      <c r="L380" s="212" t="s">
        <v>455</v>
      </c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>
        <v>1373</v>
      </c>
      <c r="Z380" s="212" t="s">
        <v>386</v>
      </c>
      <c r="AA380" s="212" t="s">
        <v>387</v>
      </c>
      <c r="AB380" s="212">
        <v>17150.001</v>
      </c>
      <c r="AC380" s="212">
        <v>20751.501</v>
      </c>
      <c r="AD380" s="212">
        <v>2.1429</v>
      </c>
      <c r="AE380" s="212">
        <v>0</v>
      </c>
      <c r="AF380" s="212">
        <v>2.1429</v>
      </c>
      <c r="AG380" s="212">
        <v>0</v>
      </c>
      <c r="AH380" s="212">
        <v>36750</v>
      </c>
      <c r="AI380" s="212">
        <v>44467.5</v>
      </c>
      <c r="AJ380" s="212">
        <v>0</v>
      </c>
      <c r="AK380" s="212">
        <v>0</v>
      </c>
      <c r="AL380" s="212">
        <v>0</v>
      </c>
      <c r="AM380">
        <v>1</v>
      </c>
      <c r="AN380" t="str">
        <f>VLOOKUP(H380,'Base Art'!$A:$AJ,36,FALSE)</f>
        <v>MOLINO CAÑUELAS S.A.C.I.F.I.A.</v>
      </c>
    </row>
    <row r="381" spans="1:40" x14ac:dyDescent="0.25">
      <c r="A381" s="212" t="s">
        <v>7819</v>
      </c>
      <c r="B381" s="212">
        <v>1</v>
      </c>
      <c r="C381" s="212" t="s">
        <v>7820</v>
      </c>
      <c r="D381" s="212" t="s">
        <v>147</v>
      </c>
      <c r="E381" s="212">
        <v>3</v>
      </c>
      <c r="F381" s="212" t="s">
        <v>4</v>
      </c>
      <c r="G381" s="212" t="s">
        <v>1112</v>
      </c>
      <c r="H381" s="212">
        <v>5626</v>
      </c>
      <c r="I381" s="212" t="s">
        <v>1113</v>
      </c>
      <c r="J381" s="212">
        <v>1161</v>
      </c>
      <c r="K381" s="212" t="s">
        <v>1114</v>
      </c>
      <c r="L381" s="212" t="s">
        <v>1115</v>
      </c>
      <c r="M381" s="212"/>
      <c r="N381" s="212"/>
      <c r="O381" s="212"/>
      <c r="P381" s="212">
        <v>1073</v>
      </c>
      <c r="Q381" s="212" t="s">
        <v>1116</v>
      </c>
      <c r="R381" s="212" t="s">
        <v>1117</v>
      </c>
      <c r="S381" s="212"/>
      <c r="T381" s="212"/>
      <c r="U381" s="212"/>
      <c r="V381" s="212"/>
      <c r="W381" s="212"/>
      <c r="X381" s="212"/>
      <c r="Y381" s="212">
        <v>1370</v>
      </c>
      <c r="Z381" s="212" t="s">
        <v>400</v>
      </c>
      <c r="AA381" s="212" t="s">
        <v>401</v>
      </c>
      <c r="AB381" s="212">
        <v>12810.056</v>
      </c>
      <c r="AC381" s="212">
        <v>15792.733</v>
      </c>
      <c r="AD381" s="212">
        <v>2.5832999999999999</v>
      </c>
      <c r="AE381" s="212">
        <v>0</v>
      </c>
      <c r="AF381" s="212">
        <v>2.5832999999999999</v>
      </c>
      <c r="AG381" s="212">
        <v>0</v>
      </c>
      <c r="AH381" s="212">
        <v>33092.639999999999</v>
      </c>
      <c r="AI381" s="212">
        <v>40797.89</v>
      </c>
      <c r="AJ381" s="212">
        <v>0</v>
      </c>
      <c r="AK381" s="212">
        <v>0</v>
      </c>
      <c r="AL381" s="212">
        <v>0</v>
      </c>
      <c r="AM381">
        <v>1</v>
      </c>
      <c r="AN381" t="str">
        <f>VLOOKUP(H381,'Base Art'!$A:$AJ,36,FALSE)</f>
        <v>RPB SA</v>
      </c>
    </row>
    <row r="382" spans="1:40" x14ac:dyDescent="0.25">
      <c r="A382" s="212" t="s">
        <v>7819</v>
      </c>
      <c r="B382" s="212">
        <v>1</v>
      </c>
      <c r="C382" s="212" t="s">
        <v>7820</v>
      </c>
      <c r="D382" s="212" t="s">
        <v>147</v>
      </c>
      <c r="E382" s="212">
        <v>3</v>
      </c>
      <c r="F382" s="212" t="s">
        <v>4</v>
      </c>
      <c r="G382" s="212" t="s">
        <v>1118</v>
      </c>
      <c r="H382" s="212">
        <v>5627</v>
      </c>
      <c r="I382" s="212" t="s">
        <v>1119</v>
      </c>
      <c r="J382" s="212">
        <v>1161</v>
      </c>
      <c r="K382" s="212" t="s">
        <v>1114</v>
      </c>
      <c r="L382" s="212" t="s">
        <v>1115</v>
      </c>
      <c r="M382" s="212"/>
      <c r="N382" s="212"/>
      <c r="O382" s="212"/>
      <c r="P382" s="212">
        <v>1073</v>
      </c>
      <c r="Q382" s="212" t="s">
        <v>1116</v>
      </c>
      <c r="R382" s="212" t="s">
        <v>1117</v>
      </c>
      <c r="S382" s="212"/>
      <c r="T382" s="212"/>
      <c r="U382" s="212"/>
      <c r="V382" s="212"/>
      <c r="W382" s="212"/>
      <c r="X382" s="212"/>
      <c r="Y382" s="212">
        <v>1370</v>
      </c>
      <c r="Z382" s="212" t="s">
        <v>400</v>
      </c>
      <c r="AA382" s="212" t="s">
        <v>401</v>
      </c>
      <c r="AB382" s="212">
        <v>12810.056</v>
      </c>
      <c r="AC382" s="212">
        <v>15500.169</v>
      </c>
      <c r="AD382" s="212">
        <v>1.5</v>
      </c>
      <c r="AE382" s="212">
        <v>0</v>
      </c>
      <c r="AF382" s="212">
        <v>1.5</v>
      </c>
      <c r="AG382" s="212">
        <v>0</v>
      </c>
      <c r="AH382" s="212">
        <v>19215.080000000002</v>
      </c>
      <c r="AI382" s="212">
        <v>23250.25</v>
      </c>
      <c r="AJ382" s="212">
        <v>0</v>
      </c>
      <c r="AK382" s="212">
        <v>0</v>
      </c>
      <c r="AL382" s="212">
        <v>0</v>
      </c>
      <c r="AM382">
        <v>1</v>
      </c>
      <c r="AN382" t="str">
        <f>VLOOKUP(H382,'Base Art'!$A:$AJ,36,FALSE)</f>
        <v>RPB SA</v>
      </c>
    </row>
    <row r="383" spans="1:40" x14ac:dyDescent="0.25">
      <c r="A383" s="212" t="s">
        <v>7819</v>
      </c>
      <c r="B383" s="212">
        <v>1</v>
      </c>
      <c r="C383" s="212" t="s">
        <v>7820</v>
      </c>
      <c r="D383" s="212" t="s">
        <v>147</v>
      </c>
      <c r="E383" s="212">
        <v>3</v>
      </c>
      <c r="F383" s="212" t="s">
        <v>4</v>
      </c>
      <c r="G383" s="212" t="s">
        <v>620</v>
      </c>
      <c r="H383" s="212">
        <v>5630</v>
      </c>
      <c r="I383" s="212" t="s">
        <v>621</v>
      </c>
      <c r="J383" s="212">
        <v>1449</v>
      </c>
      <c r="K383" s="212" t="s">
        <v>618</v>
      </c>
      <c r="L383" s="212" t="s">
        <v>619</v>
      </c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>
        <v>1370</v>
      </c>
      <c r="Z383" s="212" t="s">
        <v>400</v>
      </c>
      <c r="AA383" s="212" t="s">
        <v>401</v>
      </c>
      <c r="AB383" s="212">
        <v>7501.1559999999999</v>
      </c>
      <c r="AC383" s="212">
        <v>9076.3979999999992</v>
      </c>
      <c r="AD383" s="212">
        <v>10</v>
      </c>
      <c r="AE383" s="212">
        <v>0</v>
      </c>
      <c r="AF383" s="212">
        <v>10</v>
      </c>
      <c r="AG383" s="212">
        <v>0</v>
      </c>
      <c r="AH383" s="212">
        <v>75011.56</v>
      </c>
      <c r="AI383" s="212">
        <v>90763.98</v>
      </c>
      <c r="AJ383" s="212">
        <v>1</v>
      </c>
      <c r="AK383" s="212">
        <v>10</v>
      </c>
      <c r="AL383" s="212">
        <v>0</v>
      </c>
      <c r="AM383">
        <v>1</v>
      </c>
      <c r="AN383" t="str">
        <f>VLOOKUP(H383,'Base Art'!$A:$AJ,36,FALSE)</f>
        <v>RPB SA</v>
      </c>
    </row>
    <row r="384" spans="1:40" x14ac:dyDescent="0.25">
      <c r="A384" s="212" t="s">
        <v>7819</v>
      </c>
      <c r="B384" s="212">
        <v>1</v>
      </c>
      <c r="C384" s="212" t="s">
        <v>7820</v>
      </c>
      <c r="D384" s="212" t="s">
        <v>147</v>
      </c>
      <c r="E384" s="212">
        <v>3</v>
      </c>
      <c r="F384" s="212" t="s">
        <v>4</v>
      </c>
      <c r="G384" s="212" t="s">
        <v>622</v>
      </c>
      <c r="H384" s="212">
        <v>5631</v>
      </c>
      <c r="I384" s="212" t="s">
        <v>623</v>
      </c>
      <c r="J384" s="212">
        <v>1449</v>
      </c>
      <c r="K384" s="212" t="s">
        <v>618</v>
      </c>
      <c r="L384" s="212" t="s">
        <v>619</v>
      </c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>
        <v>1370</v>
      </c>
      <c r="Z384" s="212" t="s">
        <v>400</v>
      </c>
      <c r="AA384" s="212" t="s">
        <v>401</v>
      </c>
      <c r="AB384" s="212">
        <v>6713.1589999999997</v>
      </c>
      <c r="AC384" s="212">
        <v>8324.3179999999993</v>
      </c>
      <c r="AD384" s="212">
        <v>1</v>
      </c>
      <c r="AE384" s="212">
        <v>0</v>
      </c>
      <c r="AF384" s="212">
        <v>1</v>
      </c>
      <c r="AG384" s="212">
        <v>0</v>
      </c>
      <c r="AH384" s="212">
        <v>6713.16</v>
      </c>
      <c r="AI384" s="212">
        <v>8324.32</v>
      </c>
      <c r="AJ384" s="212">
        <v>0</v>
      </c>
      <c r="AK384" s="212">
        <v>0</v>
      </c>
      <c r="AL384" s="212">
        <v>0</v>
      </c>
      <c r="AM384">
        <v>1</v>
      </c>
      <c r="AN384" t="str">
        <f>VLOOKUP(H384,'Base Art'!$A:$AJ,36,FALSE)</f>
        <v>RPB SA</v>
      </c>
    </row>
    <row r="385" spans="1:40" x14ac:dyDescent="0.25">
      <c r="A385" s="212" t="s">
        <v>7819</v>
      </c>
      <c r="B385" s="212">
        <v>1</v>
      </c>
      <c r="C385" s="212" t="s">
        <v>7820</v>
      </c>
      <c r="D385" s="212" t="s">
        <v>147</v>
      </c>
      <c r="E385" s="212">
        <v>3</v>
      </c>
      <c r="F385" s="212" t="s">
        <v>4</v>
      </c>
      <c r="G385" s="212" t="s">
        <v>628</v>
      </c>
      <c r="H385" s="212">
        <v>5634</v>
      </c>
      <c r="I385" s="212" t="s">
        <v>629</v>
      </c>
      <c r="J385" s="212">
        <v>1076</v>
      </c>
      <c r="K385" s="212" t="s">
        <v>626</v>
      </c>
      <c r="L385" s="212" t="s">
        <v>627</v>
      </c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>
        <v>1369</v>
      </c>
      <c r="Z385" s="212" t="s">
        <v>354</v>
      </c>
      <c r="AA385" s="212" t="s">
        <v>355</v>
      </c>
      <c r="AB385" s="212">
        <v>6592.6970000000001</v>
      </c>
      <c r="AC385" s="212">
        <v>8096.5349999999999</v>
      </c>
      <c r="AD385" s="212">
        <v>5.1666999999999996</v>
      </c>
      <c r="AE385" s="212">
        <v>0</v>
      </c>
      <c r="AF385" s="212">
        <v>5.1666999999999996</v>
      </c>
      <c r="AG385" s="212">
        <v>0</v>
      </c>
      <c r="AH385" s="212">
        <v>34062.269999999997</v>
      </c>
      <c r="AI385" s="212">
        <v>41832.1</v>
      </c>
      <c r="AJ385" s="212">
        <v>2</v>
      </c>
      <c r="AK385" s="212">
        <v>2.58</v>
      </c>
      <c r="AL385" s="212">
        <v>0</v>
      </c>
      <c r="AM385">
        <v>1</v>
      </c>
      <c r="AN385" t="str">
        <f>VLOOKUP(H385,'Base Art'!$A:$AJ,36,FALSE)</f>
        <v>RPB SA</v>
      </c>
    </row>
    <row r="386" spans="1:40" x14ac:dyDescent="0.25">
      <c r="A386" s="212" t="s">
        <v>7819</v>
      </c>
      <c r="B386" s="212">
        <v>1</v>
      </c>
      <c r="C386" s="212" t="s">
        <v>7820</v>
      </c>
      <c r="D386" s="212" t="s">
        <v>147</v>
      </c>
      <c r="E386" s="212">
        <v>3</v>
      </c>
      <c r="F386" s="212" t="s">
        <v>4</v>
      </c>
      <c r="G386" s="212" t="s">
        <v>632</v>
      </c>
      <c r="H386" s="212">
        <v>5723</v>
      </c>
      <c r="I386" s="212" t="s">
        <v>633</v>
      </c>
      <c r="J386" s="212">
        <v>1450</v>
      </c>
      <c r="K386" s="212" t="s">
        <v>634</v>
      </c>
      <c r="L386" s="212" t="s">
        <v>635</v>
      </c>
      <c r="M386" s="212"/>
      <c r="N386" s="212"/>
      <c r="O386" s="212"/>
      <c r="P386" s="212">
        <v>1077</v>
      </c>
      <c r="Q386" s="212" t="s">
        <v>636</v>
      </c>
      <c r="R386" s="212" t="s">
        <v>637</v>
      </c>
      <c r="S386" s="212"/>
      <c r="T386" s="212"/>
      <c r="U386" s="212"/>
      <c r="V386" s="212"/>
      <c r="W386" s="212"/>
      <c r="X386" s="212"/>
      <c r="Y386" s="212">
        <v>1370</v>
      </c>
      <c r="Z386" s="212" t="s">
        <v>400</v>
      </c>
      <c r="AA386" s="212" t="s">
        <v>401</v>
      </c>
      <c r="AB386" s="212">
        <v>5962.8590000000004</v>
      </c>
      <c r="AC386" s="212">
        <v>7332.0469999999996</v>
      </c>
      <c r="AD386" s="212">
        <v>3</v>
      </c>
      <c r="AE386" s="212">
        <v>0</v>
      </c>
      <c r="AF386" s="212">
        <v>3</v>
      </c>
      <c r="AG386" s="212">
        <v>0</v>
      </c>
      <c r="AH386" s="212">
        <v>17888.580000000002</v>
      </c>
      <c r="AI386" s="212">
        <v>21996.14</v>
      </c>
      <c r="AJ386" s="212">
        <v>0</v>
      </c>
      <c r="AK386" s="212">
        <v>0</v>
      </c>
      <c r="AL386" s="212">
        <v>0</v>
      </c>
      <c r="AM386">
        <v>1</v>
      </c>
      <c r="AN386" t="str">
        <f>VLOOKUP(H386,'Base Art'!$A:$AJ,36,FALSE)</f>
        <v>RPB SA</v>
      </c>
    </row>
    <row r="387" spans="1:40" x14ac:dyDescent="0.25">
      <c r="A387" s="212" t="s">
        <v>7819</v>
      </c>
      <c r="B387" s="212">
        <v>1</v>
      </c>
      <c r="C387" s="212" t="s">
        <v>7820</v>
      </c>
      <c r="D387" s="212" t="s">
        <v>147</v>
      </c>
      <c r="E387" s="212">
        <v>3</v>
      </c>
      <c r="F387" s="212" t="s">
        <v>4</v>
      </c>
      <c r="G387" s="212" t="s">
        <v>638</v>
      </c>
      <c r="H387" s="212">
        <v>5761</v>
      </c>
      <c r="I387" s="212" t="s">
        <v>639</v>
      </c>
      <c r="J387" s="212">
        <v>1450</v>
      </c>
      <c r="K387" s="212" t="s">
        <v>634</v>
      </c>
      <c r="L387" s="212" t="s">
        <v>635</v>
      </c>
      <c r="M387" s="212"/>
      <c r="N387" s="212"/>
      <c r="O387" s="212"/>
      <c r="P387" s="212">
        <v>1077</v>
      </c>
      <c r="Q387" s="212" t="s">
        <v>636</v>
      </c>
      <c r="R387" s="212" t="s">
        <v>637</v>
      </c>
      <c r="S387" s="212"/>
      <c r="T387" s="212"/>
      <c r="U387" s="212"/>
      <c r="V387" s="212"/>
      <c r="W387" s="212"/>
      <c r="X387" s="212"/>
      <c r="Y387" s="212">
        <v>1370</v>
      </c>
      <c r="Z387" s="212" t="s">
        <v>400</v>
      </c>
      <c r="AA387" s="212" t="s">
        <v>401</v>
      </c>
      <c r="AB387" s="212">
        <v>5962.8590000000004</v>
      </c>
      <c r="AC387" s="212">
        <v>7332.0469999999996</v>
      </c>
      <c r="AD387" s="212">
        <v>3</v>
      </c>
      <c r="AE387" s="212">
        <v>0</v>
      </c>
      <c r="AF387" s="212">
        <v>3</v>
      </c>
      <c r="AG387" s="212">
        <v>0</v>
      </c>
      <c r="AH387" s="212">
        <v>17888.580000000002</v>
      </c>
      <c r="AI387" s="212">
        <v>21996.14</v>
      </c>
      <c r="AJ387" s="212">
        <v>1</v>
      </c>
      <c r="AK387" s="212">
        <v>3</v>
      </c>
      <c r="AL387" s="212">
        <v>0</v>
      </c>
      <c r="AM387">
        <v>1</v>
      </c>
      <c r="AN387" t="str">
        <f>VLOOKUP(H387,'Base Art'!$A:$AJ,36,FALSE)</f>
        <v>RPB SA</v>
      </c>
    </row>
    <row r="388" spans="1:40" x14ac:dyDescent="0.25">
      <c r="A388" s="212" t="s">
        <v>7819</v>
      </c>
      <c r="B388" s="212">
        <v>1</v>
      </c>
      <c r="C388" s="212" t="s">
        <v>7820</v>
      </c>
      <c r="D388" s="212" t="s">
        <v>147</v>
      </c>
      <c r="E388" s="212">
        <v>3</v>
      </c>
      <c r="F388" s="212" t="s">
        <v>4</v>
      </c>
      <c r="G388" s="212" t="s">
        <v>640</v>
      </c>
      <c r="H388" s="212">
        <v>5763</v>
      </c>
      <c r="I388" s="212" t="s">
        <v>641</v>
      </c>
      <c r="J388" s="212">
        <v>1076</v>
      </c>
      <c r="K388" s="212" t="s">
        <v>626</v>
      </c>
      <c r="L388" s="212" t="s">
        <v>627</v>
      </c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>
        <v>1369</v>
      </c>
      <c r="Z388" s="212" t="s">
        <v>354</v>
      </c>
      <c r="AA388" s="212" t="s">
        <v>355</v>
      </c>
      <c r="AB388" s="212">
        <v>5685.8779999999997</v>
      </c>
      <c r="AC388" s="212">
        <v>7050.49</v>
      </c>
      <c r="AD388" s="212">
        <v>1.1667000000000001</v>
      </c>
      <c r="AE388" s="212">
        <v>0</v>
      </c>
      <c r="AF388" s="212">
        <v>1.1667000000000001</v>
      </c>
      <c r="AG388" s="212">
        <v>0</v>
      </c>
      <c r="AH388" s="212">
        <v>6633.52</v>
      </c>
      <c r="AI388" s="212">
        <v>8225.57</v>
      </c>
      <c r="AJ388" s="212">
        <v>1</v>
      </c>
      <c r="AK388" s="212">
        <v>1.17</v>
      </c>
      <c r="AL388" s="212">
        <v>0</v>
      </c>
      <c r="AM388">
        <v>1</v>
      </c>
      <c r="AN388" t="str">
        <f>VLOOKUP(H388,'Base Art'!$A:$AJ,36,FALSE)</f>
        <v>RPB SA</v>
      </c>
    </row>
    <row r="389" spans="1:40" x14ac:dyDescent="0.25">
      <c r="A389" s="212" t="s">
        <v>7819</v>
      </c>
      <c r="B389" s="212">
        <v>1</v>
      </c>
      <c r="C389" s="212" t="s">
        <v>7820</v>
      </c>
      <c r="D389" s="212" t="s">
        <v>147</v>
      </c>
      <c r="E389" s="212">
        <v>3</v>
      </c>
      <c r="F389" s="212" t="s">
        <v>4</v>
      </c>
      <c r="G389" s="212" t="s">
        <v>642</v>
      </c>
      <c r="H389" s="212">
        <v>5765</v>
      </c>
      <c r="I389" s="212" t="s">
        <v>643</v>
      </c>
      <c r="J389" s="212">
        <v>1446</v>
      </c>
      <c r="K389" s="212" t="s">
        <v>644</v>
      </c>
      <c r="L389" s="212" t="s">
        <v>645</v>
      </c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>
        <v>1376</v>
      </c>
      <c r="Z389" s="212" t="s">
        <v>320</v>
      </c>
      <c r="AA389" s="212" t="s">
        <v>321</v>
      </c>
      <c r="AB389" s="212">
        <v>567486.06000000006</v>
      </c>
      <c r="AC389" s="212">
        <v>686658.12</v>
      </c>
      <c r="AD389" s="212">
        <v>2.5000000000000001E-2</v>
      </c>
      <c r="AE389" s="212">
        <v>0</v>
      </c>
      <c r="AF389" s="212">
        <v>2.5000000000000001E-2</v>
      </c>
      <c r="AG389" s="212">
        <v>0</v>
      </c>
      <c r="AH389" s="212">
        <v>14187.15</v>
      </c>
      <c r="AI389" s="212">
        <v>17166.45</v>
      </c>
      <c r="AJ389" s="212">
        <v>1</v>
      </c>
      <c r="AK389" s="212">
        <v>0.03</v>
      </c>
      <c r="AL389" s="212">
        <v>0</v>
      </c>
      <c r="AM389">
        <v>1</v>
      </c>
      <c r="AN389" t="str">
        <f>VLOOKUP(H389,'Base Art'!$A:$AJ,36,FALSE)</f>
        <v>JORGE LUIS SUAREZ</v>
      </c>
    </row>
    <row r="390" spans="1:40" x14ac:dyDescent="0.25">
      <c r="A390" s="212" t="s">
        <v>7819</v>
      </c>
      <c r="B390" s="212">
        <v>1</v>
      </c>
      <c r="C390" s="212" t="s">
        <v>7820</v>
      </c>
      <c r="D390" s="212" t="s">
        <v>147</v>
      </c>
      <c r="E390" s="212">
        <v>3</v>
      </c>
      <c r="F390" s="212" t="s">
        <v>4</v>
      </c>
      <c r="G390" s="212" t="s">
        <v>646</v>
      </c>
      <c r="H390" s="212">
        <v>5801</v>
      </c>
      <c r="I390" s="212" t="s">
        <v>647</v>
      </c>
      <c r="J390" s="212">
        <v>1351</v>
      </c>
      <c r="K390" s="212" t="s">
        <v>470</v>
      </c>
      <c r="L390" s="212" t="s">
        <v>471</v>
      </c>
      <c r="M390" s="212"/>
      <c r="N390" s="212"/>
      <c r="O390" s="212"/>
      <c r="P390" s="212">
        <v>1141</v>
      </c>
      <c r="Q390" s="212" t="s">
        <v>472</v>
      </c>
      <c r="R390" s="212" t="s">
        <v>473</v>
      </c>
      <c r="S390" s="212"/>
      <c r="T390" s="212"/>
      <c r="U390" s="212"/>
      <c r="V390" s="212"/>
      <c r="W390" s="212"/>
      <c r="X390" s="212"/>
      <c r="Y390" s="212">
        <v>1372</v>
      </c>
      <c r="Z390" s="212" t="s">
        <v>346</v>
      </c>
      <c r="AA390" s="212" t="s">
        <v>347</v>
      </c>
      <c r="AB390" s="212">
        <v>257732.09700000001</v>
      </c>
      <c r="AC390" s="212">
        <v>313838.603</v>
      </c>
      <c r="AD390" s="212">
        <v>0.16669999999999999</v>
      </c>
      <c r="AE390" s="212">
        <v>0</v>
      </c>
      <c r="AF390" s="212">
        <v>0.16669999999999999</v>
      </c>
      <c r="AG390" s="212">
        <v>0</v>
      </c>
      <c r="AH390" s="212">
        <v>42955.35</v>
      </c>
      <c r="AI390" s="212">
        <v>52306.43</v>
      </c>
      <c r="AJ390" s="212">
        <v>1</v>
      </c>
      <c r="AK390" s="212">
        <v>0.17</v>
      </c>
      <c r="AL390" s="212">
        <v>0</v>
      </c>
      <c r="AM390">
        <v>1</v>
      </c>
      <c r="AN390" t="str">
        <f>VLOOKUP(H390,'Base Art'!$A:$AJ,36,FALSE)</f>
        <v>FERRERO ARGENTINA S.A.</v>
      </c>
    </row>
    <row r="391" spans="1:40" x14ac:dyDescent="0.25">
      <c r="A391" s="212" t="s">
        <v>7819</v>
      </c>
      <c r="B391" s="212">
        <v>1</v>
      </c>
      <c r="C391" s="212" t="s">
        <v>7820</v>
      </c>
      <c r="D391" s="212" t="s">
        <v>147</v>
      </c>
      <c r="E391" s="212">
        <v>3</v>
      </c>
      <c r="F391" s="212" t="s">
        <v>4</v>
      </c>
      <c r="G391" s="212" t="s">
        <v>648</v>
      </c>
      <c r="H391" s="212">
        <v>5816</v>
      </c>
      <c r="I391" s="212" t="s">
        <v>649</v>
      </c>
      <c r="J391" s="212">
        <v>1450</v>
      </c>
      <c r="K391" s="212" t="s">
        <v>634</v>
      </c>
      <c r="L391" s="212" t="s">
        <v>635</v>
      </c>
      <c r="M391" s="212"/>
      <c r="N391" s="212"/>
      <c r="O391" s="212"/>
      <c r="P391" s="212">
        <v>1077</v>
      </c>
      <c r="Q391" s="212" t="s">
        <v>636</v>
      </c>
      <c r="R391" s="212" t="s">
        <v>637</v>
      </c>
      <c r="S391" s="212"/>
      <c r="T391" s="212"/>
      <c r="U391" s="212"/>
      <c r="V391" s="212"/>
      <c r="W391" s="212"/>
      <c r="X391" s="212"/>
      <c r="Y391" s="212">
        <v>1370</v>
      </c>
      <c r="Z391" s="212" t="s">
        <v>400</v>
      </c>
      <c r="AA391" s="212" t="s">
        <v>401</v>
      </c>
      <c r="AB391" s="212">
        <v>6189.8580000000002</v>
      </c>
      <c r="AC391" s="212">
        <v>7489.7290000000003</v>
      </c>
      <c r="AD391" s="212">
        <v>1</v>
      </c>
      <c r="AE391" s="212">
        <v>0</v>
      </c>
      <c r="AF391" s="212">
        <v>1</v>
      </c>
      <c r="AG391" s="212">
        <v>0</v>
      </c>
      <c r="AH391" s="212">
        <v>6189.86</v>
      </c>
      <c r="AI391" s="212">
        <v>7489.73</v>
      </c>
      <c r="AJ391" s="212">
        <v>0</v>
      </c>
      <c r="AK391" s="212">
        <v>0</v>
      </c>
      <c r="AL391" s="212">
        <v>0</v>
      </c>
      <c r="AM391">
        <v>1</v>
      </c>
      <c r="AN391" t="str">
        <f>VLOOKUP(H391,'Base Art'!$A:$AJ,36,FALSE)</f>
        <v>RPB SA</v>
      </c>
    </row>
    <row r="392" spans="1:40" x14ac:dyDescent="0.25">
      <c r="A392" s="212" t="s">
        <v>7819</v>
      </c>
      <c r="B392" s="212">
        <v>1</v>
      </c>
      <c r="C392" s="212" t="s">
        <v>7820</v>
      </c>
      <c r="D392" s="212" t="s">
        <v>147</v>
      </c>
      <c r="E392" s="212">
        <v>3</v>
      </c>
      <c r="F392" s="212" t="s">
        <v>4</v>
      </c>
      <c r="G392" s="212" t="s">
        <v>1419</v>
      </c>
      <c r="H392" s="212">
        <v>6080</v>
      </c>
      <c r="I392" s="212" t="s">
        <v>1420</v>
      </c>
      <c r="J392" s="212">
        <v>1006</v>
      </c>
      <c r="K392" s="212" t="s">
        <v>350</v>
      </c>
      <c r="L392" s="212" t="s">
        <v>351</v>
      </c>
      <c r="M392" s="212"/>
      <c r="N392" s="212"/>
      <c r="O392" s="212"/>
      <c r="P392" s="212">
        <v>1004</v>
      </c>
      <c r="Q392" s="212" t="s">
        <v>352</v>
      </c>
      <c r="R392" s="212" t="s">
        <v>353</v>
      </c>
      <c r="S392" s="212"/>
      <c r="T392" s="212"/>
      <c r="U392" s="212"/>
      <c r="V392" s="212"/>
      <c r="W392" s="212"/>
      <c r="X392" s="212"/>
      <c r="Y392" s="212">
        <v>1369</v>
      </c>
      <c r="Z392" s="212" t="s">
        <v>354</v>
      </c>
      <c r="AA392" s="212" t="s">
        <v>355</v>
      </c>
      <c r="AB392" s="212">
        <v>18772.060000000001</v>
      </c>
      <c r="AC392" s="212">
        <v>22714.197</v>
      </c>
      <c r="AD392" s="212">
        <v>0.16669999999999999</v>
      </c>
      <c r="AE392" s="212">
        <v>0</v>
      </c>
      <c r="AF392" s="212">
        <v>0.16669999999999999</v>
      </c>
      <c r="AG392" s="212">
        <v>0</v>
      </c>
      <c r="AH392" s="212">
        <v>3128.68</v>
      </c>
      <c r="AI392" s="212">
        <v>3785.7</v>
      </c>
      <c r="AJ392" s="212">
        <v>0</v>
      </c>
      <c r="AK392" s="212">
        <v>0</v>
      </c>
      <c r="AL392" s="212">
        <v>0</v>
      </c>
      <c r="AM392">
        <v>1</v>
      </c>
      <c r="AN392" t="str">
        <f>VLOOKUP(H392,'Base Art'!$A:$AJ,36,FALSE)</f>
        <v>EST. LAS MARIAS S.A.C.I.F.A.</v>
      </c>
    </row>
    <row r="393" spans="1:40" x14ac:dyDescent="0.25">
      <c r="A393" s="212" t="s">
        <v>7819</v>
      </c>
      <c r="B393" s="212">
        <v>1</v>
      </c>
      <c r="C393" s="212" t="s">
        <v>7820</v>
      </c>
      <c r="D393" s="212" t="s">
        <v>147</v>
      </c>
      <c r="E393" s="212">
        <v>3</v>
      </c>
      <c r="F393" s="212" t="s">
        <v>4</v>
      </c>
      <c r="G393" s="212" t="s">
        <v>658</v>
      </c>
      <c r="H393" s="212">
        <v>6179</v>
      </c>
      <c r="I393" s="212" t="s">
        <v>659</v>
      </c>
      <c r="J393" s="212">
        <v>1454</v>
      </c>
      <c r="K393" s="212" t="s">
        <v>660</v>
      </c>
      <c r="L393" s="212" t="s">
        <v>661</v>
      </c>
      <c r="M393" s="212"/>
      <c r="N393" s="212"/>
      <c r="O393" s="212"/>
      <c r="P393" s="212">
        <v>1075</v>
      </c>
      <c r="Q393" s="212" t="s">
        <v>662</v>
      </c>
      <c r="R393" s="212" t="s">
        <v>663</v>
      </c>
      <c r="S393" s="212"/>
      <c r="T393" s="212"/>
      <c r="U393" s="212"/>
      <c r="V393" s="212"/>
      <c r="W393" s="212"/>
      <c r="X393" s="212"/>
      <c r="Y393" s="212">
        <v>1370</v>
      </c>
      <c r="Z393" s="212" t="s">
        <v>400</v>
      </c>
      <c r="AA393" s="212" t="s">
        <v>401</v>
      </c>
      <c r="AB393" s="212">
        <v>10180.931</v>
      </c>
      <c r="AC393" s="212">
        <v>12318.927</v>
      </c>
      <c r="AD393" s="212">
        <v>1</v>
      </c>
      <c r="AE393" s="212">
        <v>0</v>
      </c>
      <c r="AF393" s="212">
        <v>1</v>
      </c>
      <c r="AG393" s="212">
        <v>0</v>
      </c>
      <c r="AH393" s="212">
        <v>10180.93</v>
      </c>
      <c r="AI393" s="212">
        <v>12318.93</v>
      </c>
      <c r="AJ393" s="212">
        <v>0</v>
      </c>
      <c r="AK393" s="212">
        <v>0</v>
      </c>
      <c r="AL393" s="212">
        <v>0</v>
      </c>
      <c r="AM393">
        <v>1</v>
      </c>
      <c r="AN393" t="str">
        <f>VLOOKUP(H393,'Base Art'!$A:$AJ,36,FALSE)</f>
        <v>RPB SA</v>
      </c>
    </row>
    <row r="394" spans="1:40" x14ac:dyDescent="0.25">
      <c r="A394" s="212" t="s">
        <v>7819</v>
      </c>
      <c r="B394" s="212">
        <v>1</v>
      </c>
      <c r="C394" s="212" t="s">
        <v>7820</v>
      </c>
      <c r="D394" s="212" t="s">
        <v>147</v>
      </c>
      <c r="E394" s="212">
        <v>3</v>
      </c>
      <c r="F394" s="212" t="s">
        <v>4</v>
      </c>
      <c r="G394" s="212" t="s">
        <v>664</v>
      </c>
      <c r="H394" s="212">
        <v>6180</v>
      </c>
      <c r="I394" s="212" t="s">
        <v>665</v>
      </c>
      <c r="J394" s="212">
        <v>1454</v>
      </c>
      <c r="K394" s="212" t="s">
        <v>660</v>
      </c>
      <c r="L394" s="212" t="s">
        <v>661</v>
      </c>
      <c r="M394" s="212"/>
      <c r="N394" s="212"/>
      <c r="O394" s="212"/>
      <c r="P394" s="212">
        <v>1075</v>
      </c>
      <c r="Q394" s="212" t="s">
        <v>662</v>
      </c>
      <c r="R394" s="212" t="s">
        <v>663</v>
      </c>
      <c r="S394" s="212"/>
      <c r="T394" s="212"/>
      <c r="U394" s="212"/>
      <c r="V394" s="212"/>
      <c r="W394" s="212"/>
      <c r="X394" s="212"/>
      <c r="Y394" s="212">
        <v>1370</v>
      </c>
      <c r="Z394" s="212" t="s">
        <v>400</v>
      </c>
      <c r="AA394" s="212" t="s">
        <v>401</v>
      </c>
      <c r="AB394" s="212">
        <v>10544.262000000001</v>
      </c>
      <c r="AC394" s="212">
        <v>12758.557000000001</v>
      </c>
      <c r="AD394" s="212">
        <v>2</v>
      </c>
      <c r="AE394" s="212">
        <v>0</v>
      </c>
      <c r="AF394" s="212">
        <v>2</v>
      </c>
      <c r="AG394" s="212">
        <v>0</v>
      </c>
      <c r="AH394" s="212">
        <v>21088.52</v>
      </c>
      <c r="AI394" s="212">
        <v>25517.11</v>
      </c>
      <c r="AJ394" s="212">
        <v>1</v>
      </c>
      <c r="AK394" s="212">
        <v>2</v>
      </c>
      <c r="AL394" s="212">
        <v>0</v>
      </c>
      <c r="AM394">
        <v>1</v>
      </c>
      <c r="AN394" t="str">
        <f>VLOOKUP(H394,'Base Art'!$A:$AJ,36,FALSE)</f>
        <v>RPB SA</v>
      </c>
    </row>
    <row r="395" spans="1:40" x14ac:dyDescent="0.25">
      <c r="A395" s="212" t="s">
        <v>7819</v>
      </c>
      <c r="B395" s="212">
        <v>1</v>
      </c>
      <c r="C395" s="212" t="s">
        <v>7820</v>
      </c>
      <c r="D395" s="212" t="s">
        <v>147</v>
      </c>
      <c r="E395" s="212">
        <v>3</v>
      </c>
      <c r="F395" s="212" t="s">
        <v>4</v>
      </c>
      <c r="G395" s="212" t="s">
        <v>1122</v>
      </c>
      <c r="H395" s="212">
        <v>6181</v>
      </c>
      <c r="I395" s="212" t="s">
        <v>1123</v>
      </c>
      <c r="J395" s="212">
        <v>1454</v>
      </c>
      <c r="K395" s="212" t="s">
        <v>660</v>
      </c>
      <c r="L395" s="212" t="s">
        <v>661</v>
      </c>
      <c r="M395" s="212"/>
      <c r="N395" s="212"/>
      <c r="O395" s="212"/>
      <c r="P395" s="212">
        <v>1075</v>
      </c>
      <c r="Q395" s="212" t="s">
        <v>662</v>
      </c>
      <c r="R395" s="212" t="s">
        <v>663</v>
      </c>
      <c r="S395" s="212"/>
      <c r="T395" s="212"/>
      <c r="U395" s="212"/>
      <c r="V395" s="212"/>
      <c r="W395" s="212"/>
      <c r="X395" s="212"/>
      <c r="Y395" s="212">
        <v>1370</v>
      </c>
      <c r="Z395" s="212" t="s">
        <v>400</v>
      </c>
      <c r="AA395" s="212" t="s">
        <v>401</v>
      </c>
      <c r="AB395" s="212">
        <v>10180.931</v>
      </c>
      <c r="AC395" s="212">
        <v>12318.927</v>
      </c>
      <c r="AD395" s="212">
        <v>1</v>
      </c>
      <c r="AE395" s="212">
        <v>0</v>
      </c>
      <c r="AF395" s="212">
        <v>1</v>
      </c>
      <c r="AG395" s="212">
        <v>0</v>
      </c>
      <c r="AH395" s="212">
        <v>10180.93</v>
      </c>
      <c r="AI395" s="212">
        <v>12318.93</v>
      </c>
      <c r="AJ395" s="212">
        <v>0</v>
      </c>
      <c r="AK395" s="212">
        <v>0</v>
      </c>
      <c r="AL395" s="212">
        <v>0</v>
      </c>
      <c r="AM395">
        <v>1</v>
      </c>
      <c r="AN395" t="str">
        <f>VLOOKUP(H395,'Base Art'!$A:$AJ,36,FALSE)</f>
        <v>RPB SA</v>
      </c>
    </row>
    <row r="396" spans="1:40" x14ac:dyDescent="0.25">
      <c r="A396" s="212" t="s">
        <v>7819</v>
      </c>
      <c r="B396" s="212">
        <v>1</v>
      </c>
      <c r="C396" s="212" t="s">
        <v>7820</v>
      </c>
      <c r="D396" s="212" t="s">
        <v>147</v>
      </c>
      <c r="E396" s="212">
        <v>3</v>
      </c>
      <c r="F396" s="212" t="s">
        <v>4</v>
      </c>
      <c r="G396" s="212" t="s">
        <v>668</v>
      </c>
      <c r="H396" s="212">
        <v>6183</v>
      </c>
      <c r="I396" s="212" t="s">
        <v>669</v>
      </c>
      <c r="J396" s="212">
        <v>1454</v>
      </c>
      <c r="K396" s="212" t="s">
        <v>660</v>
      </c>
      <c r="L396" s="212" t="s">
        <v>661</v>
      </c>
      <c r="M396" s="212"/>
      <c r="N396" s="212"/>
      <c r="O396" s="212"/>
      <c r="P396" s="212">
        <v>1075</v>
      </c>
      <c r="Q396" s="212" t="s">
        <v>662</v>
      </c>
      <c r="R396" s="212" t="s">
        <v>663</v>
      </c>
      <c r="S396" s="212"/>
      <c r="T396" s="212"/>
      <c r="U396" s="212"/>
      <c r="V396" s="212"/>
      <c r="W396" s="212"/>
      <c r="X396" s="212"/>
      <c r="Y396" s="212">
        <v>1370</v>
      </c>
      <c r="Z396" s="212" t="s">
        <v>400</v>
      </c>
      <c r="AA396" s="212" t="s">
        <v>401</v>
      </c>
      <c r="AB396" s="212">
        <v>10307.459999999999</v>
      </c>
      <c r="AC396" s="212">
        <v>12686.540999999999</v>
      </c>
      <c r="AD396" s="212">
        <v>3</v>
      </c>
      <c r="AE396" s="212">
        <v>0</v>
      </c>
      <c r="AF396" s="212">
        <v>3</v>
      </c>
      <c r="AG396" s="212">
        <v>0</v>
      </c>
      <c r="AH396" s="212">
        <v>30922.38</v>
      </c>
      <c r="AI396" s="212">
        <v>38059.620000000003</v>
      </c>
      <c r="AJ396" s="212">
        <v>0</v>
      </c>
      <c r="AK396" s="212">
        <v>0</v>
      </c>
      <c r="AL396" s="212">
        <v>0</v>
      </c>
      <c r="AM396">
        <v>1</v>
      </c>
      <c r="AN396" t="str">
        <f>VLOOKUP(H396,'Base Art'!$A:$AJ,36,FALSE)</f>
        <v>RPB SA</v>
      </c>
    </row>
    <row r="397" spans="1:40" x14ac:dyDescent="0.25">
      <c r="A397" s="212" t="s">
        <v>7819</v>
      </c>
      <c r="B397" s="212">
        <v>1</v>
      </c>
      <c r="C397" s="212" t="s">
        <v>7820</v>
      </c>
      <c r="D397" s="212" t="s">
        <v>147</v>
      </c>
      <c r="E397" s="212">
        <v>3</v>
      </c>
      <c r="F397" s="212" t="s">
        <v>4</v>
      </c>
      <c r="G397" s="212" t="s">
        <v>672</v>
      </c>
      <c r="H397" s="212">
        <v>6185</v>
      </c>
      <c r="I397" s="212" t="s">
        <v>673</v>
      </c>
      <c r="J397" s="212">
        <v>1454</v>
      </c>
      <c r="K397" s="212" t="s">
        <v>660</v>
      </c>
      <c r="L397" s="212" t="s">
        <v>661</v>
      </c>
      <c r="M397" s="212"/>
      <c r="N397" s="212"/>
      <c r="O397" s="212"/>
      <c r="P397" s="212">
        <v>1074</v>
      </c>
      <c r="Q397" s="212" t="s">
        <v>674</v>
      </c>
      <c r="R397" s="212" t="s">
        <v>675</v>
      </c>
      <c r="S397" s="212"/>
      <c r="T397" s="212"/>
      <c r="U397" s="212"/>
      <c r="V397" s="212"/>
      <c r="W397" s="212"/>
      <c r="X397" s="212"/>
      <c r="Y397" s="212">
        <v>1370</v>
      </c>
      <c r="Z397" s="212" t="s">
        <v>400</v>
      </c>
      <c r="AA397" s="212" t="s">
        <v>401</v>
      </c>
      <c r="AB397" s="212">
        <v>7071.9939999999997</v>
      </c>
      <c r="AC397" s="212">
        <v>8769.2720000000008</v>
      </c>
      <c r="AD397" s="212">
        <v>1</v>
      </c>
      <c r="AE397" s="212">
        <v>0</v>
      </c>
      <c r="AF397" s="212">
        <v>1</v>
      </c>
      <c r="AG397" s="212">
        <v>0</v>
      </c>
      <c r="AH397" s="212">
        <v>7071.99</v>
      </c>
      <c r="AI397" s="212">
        <v>8769.27</v>
      </c>
      <c r="AJ397" s="212">
        <v>0</v>
      </c>
      <c r="AK397" s="212">
        <v>0</v>
      </c>
      <c r="AL397" s="212">
        <v>0</v>
      </c>
      <c r="AM397">
        <v>1</v>
      </c>
      <c r="AN397" t="str">
        <f>VLOOKUP(H397,'Base Art'!$A:$AJ,36,FALSE)</f>
        <v>RPB SA</v>
      </c>
    </row>
    <row r="398" spans="1:40" x14ac:dyDescent="0.25">
      <c r="A398" s="212" t="s">
        <v>7819</v>
      </c>
      <c r="B398" s="212">
        <v>1</v>
      </c>
      <c r="C398" s="212" t="s">
        <v>7820</v>
      </c>
      <c r="D398" s="212" t="s">
        <v>147</v>
      </c>
      <c r="E398" s="212">
        <v>3</v>
      </c>
      <c r="F398" s="212" t="s">
        <v>4</v>
      </c>
      <c r="G398" s="212" t="s">
        <v>680</v>
      </c>
      <c r="H398" s="212">
        <v>6189</v>
      </c>
      <c r="I398" s="212" t="s">
        <v>681</v>
      </c>
      <c r="J398" s="212">
        <v>1454</v>
      </c>
      <c r="K398" s="212" t="s">
        <v>660</v>
      </c>
      <c r="L398" s="212" t="s">
        <v>661</v>
      </c>
      <c r="M398" s="212"/>
      <c r="N398" s="212"/>
      <c r="O398" s="212"/>
      <c r="P398" s="212">
        <v>1074</v>
      </c>
      <c r="Q398" s="212" t="s">
        <v>674</v>
      </c>
      <c r="R398" s="212" t="s">
        <v>675</v>
      </c>
      <c r="S398" s="212"/>
      <c r="T398" s="212"/>
      <c r="U398" s="212"/>
      <c r="V398" s="212"/>
      <c r="W398" s="212"/>
      <c r="X398" s="212"/>
      <c r="Y398" s="212">
        <v>1370</v>
      </c>
      <c r="Z398" s="212" t="s">
        <v>400</v>
      </c>
      <c r="AA398" s="212" t="s">
        <v>401</v>
      </c>
      <c r="AB398" s="212">
        <v>7247.3370000000004</v>
      </c>
      <c r="AC398" s="212">
        <v>9196.8709999999992</v>
      </c>
      <c r="AD398" s="212">
        <v>1</v>
      </c>
      <c r="AE398" s="212">
        <v>0</v>
      </c>
      <c r="AF398" s="212">
        <v>1</v>
      </c>
      <c r="AG398" s="212">
        <v>0</v>
      </c>
      <c r="AH398" s="212">
        <v>7247.34</v>
      </c>
      <c r="AI398" s="212">
        <v>9196.8700000000008</v>
      </c>
      <c r="AJ398" s="212">
        <v>0</v>
      </c>
      <c r="AK398" s="212">
        <v>0</v>
      </c>
      <c r="AL398" s="212">
        <v>0</v>
      </c>
      <c r="AM398">
        <v>1</v>
      </c>
      <c r="AN398" t="str">
        <f>VLOOKUP(H398,'Base Art'!$A:$AJ,36,FALSE)</f>
        <v>RPB SA</v>
      </c>
    </row>
    <row r="399" spans="1:40" x14ac:dyDescent="0.25">
      <c r="A399" s="212" t="s">
        <v>7819</v>
      </c>
      <c r="B399" s="212">
        <v>1</v>
      </c>
      <c r="C399" s="212" t="s">
        <v>7820</v>
      </c>
      <c r="D399" s="212" t="s">
        <v>147</v>
      </c>
      <c r="E399" s="212">
        <v>3</v>
      </c>
      <c r="F399" s="212" t="s">
        <v>4</v>
      </c>
      <c r="G399" s="212" t="s">
        <v>684</v>
      </c>
      <c r="H399" s="212">
        <v>6192</v>
      </c>
      <c r="I399" s="212" t="s">
        <v>685</v>
      </c>
      <c r="J399" s="212">
        <v>1316</v>
      </c>
      <c r="K399" s="212" t="s">
        <v>656</v>
      </c>
      <c r="L399" s="212" t="s">
        <v>657</v>
      </c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>
        <v>1374</v>
      </c>
      <c r="Z399" s="212" t="s">
        <v>336</v>
      </c>
      <c r="AA399" s="212" t="s">
        <v>337</v>
      </c>
      <c r="AB399" s="212">
        <v>205963.63</v>
      </c>
      <c r="AC399" s="212">
        <v>249215.965</v>
      </c>
      <c r="AD399" s="212">
        <v>3.3300000000000003E-2</v>
      </c>
      <c r="AE399" s="212">
        <v>0</v>
      </c>
      <c r="AF399" s="212">
        <v>3.3300000000000003E-2</v>
      </c>
      <c r="AG399" s="212">
        <v>0</v>
      </c>
      <c r="AH399" s="212">
        <v>6865.45</v>
      </c>
      <c r="AI399" s="212">
        <v>8307.2000000000007</v>
      </c>
      <c r="AJ399" s="212">
        <v>0</v>
      </c>
      <c r="AK399" s="212">
        <v>0</v>
      </c>
      <c r="AL399" s="212">
        <v>0</v>
      </c>
      <c r="AM399">
        <v>1</v>
      </c>
      <c r="AN399" t="str">
        <f>VLOOKUP(H399,'Base Art'!$A:$AJ,36,FALSE)</f>
        <v>MONDELEZ ARGENTINA S.A.</v>
      </c>
    </row>
    <row r="400" spans="1:40" x14ac:dyDescent="0.25">
      <c r="A400" s="212" t="s">
        <v>7819</v>
      </c>
      <c r="B400" s="212">
        <v>1</v>
      </c>
      <c r="C400" s="212" t="s">
        <v>7820</v>
      </c>
      <c r="D400" s="212" t="s">
        <v>147</v>
      </c>
      <c r="E400" s="212">
        <v>3</v>
      </c>
      <c r="F400" s="212" t="s">
        <v>4</v>
      </c>
      <c r="G400" s="212" t="s">
        <v>690</v>
      </c>
      <c r="H400" s="212">
        <v>6208</v>
      </c>
      <c r="I400" s="212" t="s">
        <v>691</v>
      </c>
      <c r="J400" s="212">
        <v>1454</v>
      </c>
      <c r="K400" s="212" t="s">
        <v>660</v>
      </c>
      <c r="L400" s="212" t="s">
        <v>661</v>
      </c>
      <c r="M400" s="212"/>
      <c r="N400" s="212"/>
      <c r="O400" s="212"/>
      <c r="P400" s="212">
        <v>1075</v>
      </c>
      <c r="Q400" s="212" t="s">
        <v>662</v>
      </c>
      <c r="R400" s="212" t="s">
        <v>663</v>
      </c>
      <c r="S400" s="212"/>
      <c r="T400" s="212"/>
      <c r="U400" s="212"/>
      <c r="V400" s="212"/>
      <c r="W400" s="212"/>
      <c r="X400" s="212"/>
      <c r="Y400" s="212">
        <v>1370</v>
      </c>
      <c r="Z400" s="212" t="s">
        <v>400</v>
      </c>
      <c r="AA400" s="212" t="s">
        <v>401</v>
      </c>
      <c r="AB400" s="212">
        <v>10652.989</v>
      </c>
      <c r="AC400" s="212">
        <v>12934.210999999999</v>
      </c>
      <c r="AD400" s="212">
        <v>7</v>
      </c>
      <c r="AE400" s="212">
        <v>0</v>
      </c>
      <c r="AF400" s="212">
        <v>7</v>
      </c>
      <c r="AG400" s="212">
        <v>0</v>
      </c>
      <c r="AH400" s="212">
        <v>74570.92</v>
      </c>
      <c r="AI400" s="212">
        <v>90539.48</v>
      </c>
      <c r="AJ400" s="212">
        <v>2</v>
      </c>
      <c r="AK400" s="212">
        <v>3.5</v>
      </c>
      <c r="AL400" s="212">
        <v>0</v>
      </c>
      <c r="AM400">
        <v>1</v>
      </c>
      <c r="AN400" t="str">
        <f>VLOOKUP(H400,'Base Art'!$A:$AJ,36,FALSE)</f>
        <v>RPB SA</v>
      </c>
    </row>
    <row r="401" spans="1:40" x14ac:dyDescent="0.25">
      <c r="A401" s="212" t="s">
        <v>7819</v>
      </c>
      <c r="B401" s="212">
        <v>1</v>
      </c>
      <c r="C401" s="212" t="s">
        <v>7820</v>
      </c>
      <c r="D401" s="212" t="s">
        <v>147</v>
      </c>
      <c r="E401" s="212">
        <v>3</v>
      </c>
      <c r="F401" s="212" t="s">
        <v>4</v>
      </c>
      <c r="G401" s="212" t="s">
        <v>692</v>
      </c>
      <c r="H401" s="212">
        <v>6209</v>
      </c>
      <c r="I401" s="212" t="s">
        <v>693</v>
      </c>
      <c r="J401" s="212">
        <v>1454</v>
      </c>
      <c r="K401" s="212" t="s">
        <v>660</v>
      </c>
      <c r="L401" s="212" t="s">
        <v>661</v>
      </c>
      <c r="M401" s="212"/>
      <c r="N401" s="212"/>
      <c r="O401" s="212"/>
      <c r="P401" s="212">
        <v>1074</v>
      </c>
      <c r="Q401" s="212" t="s">
        <v>674</v>
      </c>
      <c r="R401" s="212" t="s">
        <v>675</v>
      </c>
      <c r="S401" s="212"/>
      <c r="T401" s="212"/>
      <c r="U401" s="212"/>
      <c r="V401" s="212"/>
      <c r="W401" s="212"/>
      <c r="X401" s="212"/>
      <c r="Y401" s="212">
        <v>1370</v>
      </c>
      <c r="Z401" s="212" t="s">
        <v>400</v>
      </c>
      <c r="AA401" s="212" t="s">
        <v>401</v>
      </c>
      <c r="AB401" s="212">
        <v>7045.9970000000003</v>
      </c>
      <c r="AC401" s="212">
        <v>8671.2810000000009</v>
      </c>
      <c r="AD401" s="212">
        <v>8.6667000000000005</v>
      </c>
      <c r="AE401" s="212">
        <v>0</v>
      </c>
      <c r="AF401" s="212">
        <v>8.6667000000000005</v>
      </c>
      <c r="AG401" s="212">
        <v>0</v>
      </c>
      <c r="AH401" s="212">
        <v>61065.31</v>
      </c>
      <c r="AI401" s="212">
        <v>75151.11</v>
      </c>
      <c r="AJ401" s="212">
        <v>2</v>
      </c>
      <c r="AK401" s="212">
        <v>4.33</v>
      </c>
      <c r="AL401" s="212">
        <v>0</v>
      </c>
      <c r="AM401">
        <v>1</v>
      </c>
      <c r="AN401" t="str">
        <f>VLOOKUP(H401,'Base Art'!$A:$AJ,36,FALSE)</f>
        <v>RPB SA</v>
      </c>
    </row>
    <row r="402" spans="1:40" x14ac:dyDescent="0.25">
      <c r="A402" s="212" t="s">
        <v>7819</v>
      </c>
      <c r="B402" s="212">
        <v>1</v>
      </c>
      <c r="C402" s="212" t="s">
        <v>7820</v>
      </c>
      <c r="D402" s="212" t="s">
        <v>147</v>
      </c>
      <c r="E402" s="212">
        <v>3</v>
      </c>
      <c r="F402" s="212" t="s">
        <v>4</v>
      </c>
      <c r="G402" s="212" t="s">
        <v>694</v>
      </c>
      <c r="H402" s="212">
        <v>6227</v>
      </c>
      <c r="I402" s="212" t="s">
        <v>695</v>
      </c>
      <c r="J402" s="212">
        <v>1463</v>
      </c>
      <c r="K402" s="212" t="s">
        <v>696</v>
      </c>
      <c r="L402" s="212" t="s">
        <v>697</v>
      </c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>
        <v>1369</v>
      </c>
      <c r="Z402" s="212" t="s">
        <v>354</v>
      </c>
      <c r="AA402" s="212" t="s">
        <v>355</v>
      </c>
      <c r="AB402" s="212">
        <v>32699.652999999998</v>
      </c>
      <c r="AC402" s="212">
        <v>39566.58</v>
      </c>
      <c r="AD402" s="212">
        <v>1</v>
      </c>
      <c r="AE402" s="212">
        <v>0</v>
      </c>
      <c r="AF402" s="212">
        <v>1</v>
      </c>
      <c r="AG402" s="212">
        <v>0</v>
      </c>
      <c r="AH402" s="212">
        <v>32699.65</v>
      </c>
      <c r="AI402" s="212">
        <v>39566.58</v>
      </c>
      <c r="AJ402" s="212">
        <v>0</v>
      </c>
      <c r="AK402" s="212">
        <v>0</v>
      </c>
      <c r="AL402" s="212">
        <v>0</v>
      </c>
      <c r="AM402">
        <v>1</v>
      </c>
      <c r="AN402" t="str">
        <f>VLOOKUP(H402,'Base Art'!$A:$AJ,36,FALSE)</f>
        <v>MOLINO CAÑUELAS S.A.C.I.F.I.A.</v>
      </c>
    </row>
    <row r="403" spans="1:40" x14ac:dyDescent="0.25">
      <c r="A403" s="212" t="s">
        <v>7819</v>
      </c>
      <c r="B403" s="212">
        <v>1</v>
      </c>
      <c r="C403" s="212" t="s">
        <v>7820</v>
      </c>
      <c r="D403" s="212" t="s">
        <v>147</v>
      </c>
      <c r="E403" s="212">
        <v>3</v>
      </c>
      <c r="F403" s="212" t="s">
        <v>4</v>
      </c>
      <c r="G403" s="212" t="s">
        <v>7677</v>
      </c>
      <c r="H403" s="212">
        <v>6234</v>
      </c>
      <c r="I403" s="212" t="s">
        <v>2894</v>
      </c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>
        <v>1369</v>
      </c>
      <c r="Z403" s="212" t="s">
        <v>354</v>
      </c>
      <c r="AA403" s="212" t="s">
        <v>355</v>
      </c>
      <c r="AB403" s="212">
        <v>27312.68</v>
      </c>
      <c r="AC403" s="212">
        <v>33048.339</v>
      </c>
      <c r="AD403" s="212">
        <v>0.16669999999999999</v>
      </c>
      <c r="AE403" s="212">
        <v>0</v>
      </c>
      <c r="AF403" s="212">
        <v>0.16669999999999999</v>
      </c>
      <c r="AG403" s="212">
        <v>0</v>
      </c>
      <c r="AH403" s="212">
        <v>4552.1099999999997</v>
      </c>
      <c r="AI403" s="212">
        <v>5508.06</v>
      </c>
      <c r="AJ403" s="212">
        <v>0</v>
      </c>
      <c r="AK403" s="212">
        <v>0</v>
      </c>
      <c r="AL403" s="212">
        <v>0</v>
      </c>
      <c r="AM403">
        <v>1</v>
      </c>
      <c r="AN403" t="str">
        <f>VLOOKUP(H403,'Base Art'!$A:$AJ,36,FALSE)</f>
        <v>MOLINO CAÑUELAS S.A.C.I.F.I.A.</v>
      </c>
    </row>
    <row r="404" spans="1:40" x14ac:dyDescent="0.25">
      <c r="A404" s="212" t="s">
        <v>7819</v>
      </c>
      <c r="B404" s="212">
        <v>1</v>
      </c>
      <c r="C404" s="212" t="s">
        <v>7820</v>
      </c>
      <c r="D404" s="212" t="s">
        <v>147</v>
      </c>
      <c r="E404" s="212">
        <v>3</v>
      </c>
      <c r="F404" s="212" t="s">
        <v>4</v>
      </c>
      <c r="G404" s="212" t="s">
        <v>1660</v>
      </c>
      <c r="H404" s="212">
        <v>6236</v>
      </c>
      <c r="I404" s="212" t="s">
        <v>1661</v>
      </c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>
        <v>1369</v>
      </c>
      <c r="Z404" s="212" t="s">
        <v>354</v>
      </c>
      <c r="AA404" s="212" t="s">
        <v>355</v>
      </c>
      <c r="AB404" s="212">
        <v>14170.68</v>
      </c>
      <c r="AC404" s="212">
        <v>17146.523000000001</v>
      </c>
      <c r="AD404" s="212">
        <v>0.16669999999999999</v>
      </c>
      <c r="AE404" s="212">
        <v>8.3299999999999999E-2</v>
      </c>
      <c r="AF404" s="212">
        <v>0.25</v>
      </c>
      <c r="AG404" s="212">
        <v>0</v>
      </c>
      <c r="AH404" s="212">
        <v>3542.67</v>
      </c>
      <c r="AI404" s="212">
        <v>4286.63</v>
      </c>
      <c r="AJ404" s="212">
        <v>0</v>
      </c>
      <c r="AK404" s="212">
        <v>0</v>
      </c>
      <c r="AL404" s="212">
        <v>0</v>
      </c>
      <c r="AM404">
        <v>1</v>
      </c>
      <c r="AN404" t="str">
        <f>VLOOKUP(H404,'Base Art'!$A:$AJ,36,FALSE)</f>
        <v>MOLINO CAÑUELAS S.A.C.I.F.I.A.</v>
      </c>
    </row>
    <row r="405" spans="1:40" x14ac:dyDescent="0.25">
      <c r="A405" s="212" t="s">
        <v>7819</v>
      </c>
      <c r="B405" s="212">
        <v>1</v>
      </c>
      <c r="C405" s="212" t="s">
        <v>7820</v>
      </c>
      <c r="D405" s="212" t="s">
        <v>147</v>
      </c>
      <c r="E405" s="212">
        <v>3</v>
      </c>
      <c r="F405" s="212" t="s">
        <v>4</v>
      </c>
      <c r="G405" s="212" t="s">
        <v>698</v>
      </c>
      <c r="H405" s="212">
        <v>6238</v>
      </c>
      <c r="I405" s="212" t="s">
        <v>699</v>
      </c>
      <c r="J405" s="212">
        <v>1019</v>
      </c>
      <c r="K405" s="212" t="s">
        <v>266</v>
      </c>
      <c r="L405" s="212" t="s">
        <v>297</v>
      </c>
      <c r="M405" s="212"/>
      <c r="N405" s="212"/>
      <c r="O405" s="212"/>
      <c r="P405" s="212">
        <v>1021</v>
      </c>
      <c r="Q405" s="212" t="s">
        <v>700</v>
      </c>
      <c r="R405" s="212" t="s">
        <v>701</v>
      </c>
      <c r="S405" s="212"/>
      <c r="T405" s="212"/>
      <c r="U405" s="212"/>
      <c r="V405" s="212"/>
      <c r="W405" s="212"/>
      <c r="X405" s="212"/>
      <c r="Y405" s="212">
        <v>1376</v>
      </c>
      <c r="Z405" s="212" t="s">
        <v>320</v>
      </c>
      <c r="AA405" s="212" t="s">
        <v>321</v>
      </c>
      <c r="AB405" s="212">
        <v>0</v>
      </c>
      <c r="AC405" s="212">
        <v>0</v>
      </c>
      <c r="AD405" s="212">
        <v>0</v>
      </c>
      <c r="AE405" s="212">
        <v>0.25</v>
      </c>
      <c r="AF405" s="212">
        <v>0.25</v>
      </c>
      <c r="AG405" s="212">
        <v>0</v>
      </c>
      <c r="AH405" s="212">
        <v>0</v>
      </c>
      <c r="AI405" s="212">
        <v>0</v>
      </c>
      <c r="AJ405" s="212">
        <v>0</v>
      </c>
      <c r="AK405" s="212">
        <v>0</v>
      </c>
      <c r="AL405" s="212">
        <v>0</v>
      </c>
      <c r="AM405">
        <v>1</v>
      </c>
      <c r="AN405" t="str">
        <f>VLOOKUP(H405,'Base Art'!$A:$AJ,36,FALSE)</f>
        <v>ENERGIZER ARGENTINA S.A.</v>
      </c>
    </row>
    <row r="406" spans="1:40" x14ac:dyDescent="0.25">
      <c r="A406" s="212" t="s">
        <v>7819</v>
      </c>
      <c r="B406" s="212">
        <v>1</v>
      </c>
      <c r="C406" s="212" t="s">
        <v>7820</v>
      </c>
      <c r="D406" s="212" t="s">
        <v>147</v>
      </c>
      <c r="E406" s="212">
        <v>3</v>
      </c>
      <c r="F406" s="212" t="s">
        <v>4</v>
      </c>
      <c r="G406" s="212" t="s">
        <v>702</v>
      </c>
      <c r="H406" s="212">
        <v>6270</v>
      </c>
      <c r="I406" s="212" t="s">
        <v>703</v>
      </c>
      <c r="J406" s="212">
        <v>1450</v>
      </c>
      <c r="K406" s="212" t="s">
        <v>634</v>
      </c>
      <c r="L406" s="212" t="s">
        <v>635</v>
      </c>
      <c r="M406" s="212"/>
      <c r="N406" s="212"/>
      <c r="O406" s="212"/>
      <c r="P406" s="212">
        <v>1077</v>
      </c>
      <c r="Q406" s="212" t="s">
        <v>636</v>
      </c>
      <c r="R406" s="212" t="s">
        <v>637</v>
      </c>
      <c r="S406" s="212"/>
      <c r="T406" s="212"/>
      <c r="U406" s="212"/>
      <c r="V406" s="212"/>
      <c r="W406" s="212"/>
      <c r="X406" s="212"/>
      <c r="Y406" s="212">
        <v>1370</v>
      </c>
      <c r="Z406" s="212" t="s">
        <v>400</v>
      </c>
      <c r="AA406" s="212" t="s">
        <v>401</v>
      </c>
      <c r="AB406" s="212">
        <v>6026.4390000000003</v>
      </c>
      <c r="AC406" s="212">
        <v>7410.8860000000004</v>
      </c>
      <c r="AD406" s="212">
        <v>6</v>
      </c>
      <c r="AE406" s="212">
        <v>0</v>
      </c>
      <c r="AF406" s="212">
        <v>6</v>
      </c>
      <c r="AG406" s="212">
        <v>0</v>
      </c>
      <c r="AH406" s="212">
        <v>36158.639999999999</v>
      </c>
      <c r="AI406" s="212">
        <v>44465.32</v>
      </c>
      <c r="AJ406" s="212">
        <v>0</v>
      </c>
      <c r="AK406" s="212">
        <v>0</v>
      </c>
      <c r="AL406" s="212">
        <v>0</v>
      </c>
      <c r="AM406">
        <v>1</v>
      </c>
      <c r="AN406" t="str">
        <f>VLOOKUP(H406,'Base Art'!$A:$AJ,36,FALSE)</f>
        <v>RPB SA</v>
      </c>
    </row>
    <row r="407" spans="1:40" x14ac:dyDescent="0.25">
      <c r="A407" s="212" t="s">
        <v>7819</v>
      </c>
      <c r="B407" s="212">
        <v>1</v>
      </c>
      <c r="C407" s="212" t="s">
        <v>7820</v>
      </c>
      <c r="D407" s="212" t="s">
        <v>147</v>
      </c>
      <c r="E407" s="212">
        <v>3</v>
      </c>
      <c r="F407" s="212" t="s">
        <v>4</v>
      </c>
      <c r="G407" s="212" t="s">
        <v>706</v>
      </c>
      <c r="H407" s="212">
        <v>6464</v>
      </c>
      <c r="I407" s="212" t="s">
        <v>707</v>
      </c>
      <c r="J407" s="212">
        <v>1414</v>
      </c>
      <c r="K407" s="212" t="s">
        <v>372</v>
      </c>
      <c r="L407" s="212" t="s">
        <v>373</v>
      </c>
      <c r="M407" s="212"/>
      <c r="N407" s="212"/>
      <c r="O407" s="212"/>
      <c r="P407" s="212">
        <v>1072</v>
      </c>
      <c r="Q407" s="212" t="s">
        <v>374</v>
      </c>
      <c r="R407" s="212" t="s">
        <v>375</v>
      </c>
      <c r="S407" s="212"/>
      <c r="T407" s="212"/>
      <c r="U407" s="212"/>
      <c r="V407" s="212"/>
      <c r="W407" s="212"/>
      <c r="X407" s="212"/>
      <c r="Y407" s="212">
        <v>1374</v>
      </c>
      <c r="Z407" s="212" t="s">
        <v>336</v>
      </c>
      <c r="AA407" s="212" t="s">
        <v>337</v>
      </c>
      <c r="AB407" s="212">
        <v>45180.72</v>
      </c>
      <c r="AC407" s="212">
        <v>54668.671000000002</v>
      </c>
      <c r="AD407" s="212">
        <v>0.125</v>
      </c>
      <c r="AE407" s="212">
        <v>0</v>
      </c>
      <c r="AF407" s="212">
        <v>0.125</v>
      </c>
      <c r="AG407" s="212">
        <v>0</v>
      </c>
      <c r="AH407" s="212">
        <v>5647.59</v>
      </c>
      <c r="AI407" s="212">
        <v>6833.58</v>
      </c>
      <c r="AJ407" s="212">
        <v>0</v>
      </c>
      <c r="AK407" s="212">
        <v>0</v>
      </c>
      <c r="AL407" s="212">
        <v>0</v>
      </c>
      <c r="AM407">
        <v>1</v>
      </c>
      <c r="AN407" t="str">
        <f>VLOOKUP(H407,'Base Art'!$A:$AJ,36,FALSE)</f>
        <v>ARCOR S.A.I.C.</v>
      </c>
    </row>
    <row r="408" spans="1:40" x14ac:dyDescent="0.25">
      <c r="A408" s="212" t="s">
        <v>7819</v>
      </c>
      <c r="B408" s="212">
        <v>1</v>
      </c>
      <c r="C408" s="212" t="s">
        <v>7820</v>
      </c>
      <c r="D408" s="212" t="s">
        <v>147</v>
      </c>
      <c r="E408" s="212">
        <v>3</v>
      </c>
      <c r="F408" s="212" t="s">
        <v>4</v>
      </c>
      <c r="G408" s="212" t="s">
        <v>708</v>
      </c>
      <c r="H408" s="212">
        <v>6466</v>
      </c>
      <c r="I408" s="212" t="s">
        <v>709</v>
      </c>
      <c r="J408" s="212">
        <v>1414</v>
      </c>
      <c r="K408" s="212" t="s">
        <v>372</v>
      </c>
      <c r="L408" s="212" t="s">
        <v>373</v>
      </c>
      <c r="M408" s="212"/>
      <c r="N408" s="212"/>
      <c r="O408" s="212"/>
      <c r="P408" s="212">
        <v>1072</v>
      </c>
      <c r="Q408" s="212" t="s">
        <v>374</v>
      </c>
      <c r="R408" s="212" t="s">
        <v>375</v>
      </c>
      <c r="S408" s="212"/>
      <c r="T408" s="212"/>
      <c r="U408" s="212"/>
      <c r="V408" s="212"/>
      <c r="W408" s="212"/>
      <c r="X408" s="212"/>
      <c r="Y408" s="212">
        <v>1374</v>
      </c>
      <c r="Z408" s="212" t="s">
        <v>336</v>
      </c>
      <c r="AA408" s="212" t="s">
        <v>337</v>
      </c>
      <c r="AB408" s="212">
        <v>39273.093000000001</v>
      </c>
      <c r="AC408" s="212">
        <v>47520.447999999997</v>
      </c>
      <c r="AD408" s="212">
        <v>0.16669999999999999</v>
      </c>
      <c r="AE408" s="212">
        <v>0</v>
      </c>
      <c r="AF408" s="212">
        <v>0.16669999999999999</v>
      </c>
      <c r="AG408" s="212">
        <v>0</v>
      </c>
      <c r="AH408" s="212">
        <v>6545.52</v>
      </c>
      <c r="AI408" s="212">
        <v>7920.07</v>
      </c>
      <c r="AJ408" s="212">
        <v>0</v>
      </c>
      <c r="AK408" s="212">
        <v>0</v>
      </c>
      <c r="AL408" s="212">
        <v>0</v>
      </c>
      <c r="AM408">
        <v>1</v>
      </c>
      <c r="AN408" t="str">
        <f>VLOOKUP(H408,'Base Art'!$A:$AJ,36,FALSE)</f>
        <v>ARCOR S.A.I.C.</v>
      </c>
    </row>
    <row r="409" spans="1:40" x14ac:dyDescent="0.25">
      <c r="A409" s="212" t="s">
        <v>7819</v>
      </c>
      <c r="B409" s="212">
        <v>1</v>
      </c>
      <c r="C409" s="212" t="s">
        <v>7820</v>
      </c>
      <c r="D409" s="212" t="s">
        <v>147</v>
      </c>
      <c r="E409" s="212">
        <v>3</v>
      </c>
      <c r="F409" s="212" t="s">
        <v>4</v>
      </c>
      <c r="G409" s="212" t="s">
        <v>712</v>
      </c>
      <c r="H409" s="212">
        <v>6493</v>
      </c>
      <c r="I409" s="212" t="s">
        <v>713</v>
      </c>
      <c r="J409" s="212">
        <v>1413</v>
      </c>
      <c r="K409" s="212" t="s">
        <v>334</v>
      </c>
      <c r="L409" s="212" t="s">
        <v>335</v>
      </c>
      <c r="M409" s="212"/>
      <c r="N409" s="212"/>
      <c r="O409" s="212"/>
      <c r="P409" s="212">
        <v>1069</v>
      </c>
      <c r="Q409" s="212" t="s">
        <v>340</v>
      </c>
      <c r="R409" s="212" t="s">
        <v>341</v>
      </c>
      <c r="S409" s="212"/>
      <c r="T409" s="212"/>
      <c r="U409" s="212"/>
      <c r="V409" s="212"/>
      <c r="W409" s="212"/>
      <c r="X409" s="212"/>
      <c r="Y409" s="212">
        <v>1374</v>
      </c>
      <c r="Z409" s="212" t="s">
        <v>336</v>
      </c>
      <c r="AA409" s="212" t="s">
        <v>337</v>
      </c>
      <c r="AB409" s="212">
        <v>32798.519999999997</v>
      </c>
      <c r="AC409" s="212">
        <v>40670.165000000001</v>
      </c>
      <c r="AD409" s="212">
        <v>8.3299999999999999E-2</v>
      </c>
      <c r="AE409" s="212">
        <v>0</v>
      </c>
      <c r="AF409" s="212">
        <v>8.3299999999999999E-2</v>
      </c>
      <c r="AG409" s="212">
        <v>0</v>
      </c>
      <c r="AH409" s="212">
        <v>2733.21</v>
      </c>
      <c r="AI409" s="212">
        <v>3389.18</v>
      </c>
      <c r="AJ409" s="212">
        <v>0</v>
      </c>
      <c r="AK409" s="212">
        <v>0</v>
      </c>
      <c r="AL409" s="212">
        <v>0</v>
      </c>
      <c r="AM409">
        <v>1</v>
      </c>
      <c r="AN409" t="str">
        <f>VLOOKUP(H409,'Base Art'!$A:$AJ,36,FALSE)</f>
        <v>ARCOR S.A.I.C.</v>
      </c>
    </row>
    <row r="410" spans="1:40" x14ac:dyDescent="0.25">
      <c r="A410" s="212" t="s">
        <v>7819</v>
      </c>
      <c r="B410" s="212">
        <v>1</v>
      </c>
      <c r="C410" s="212" t="s">
        <v>7820</v>
      </c>
      <c r="D410" s="212" t="s">
        <v>147</v>
      </c>
      <c r="E410" s="212">
        <v>3</v>
      </c>
      <c r="F410" s="212" t="s">
        <v>4</v>
      </c>
      <c r="G410" s="212" t="s">
        <v>714</v>
      </c>
      <c r="H410" s="212">
        <v>6494</v>
      </c>
      <c r="I410" s="212" t="s">
        <v>715</v>
      </c>
      <c r="J410" s="212">
        <v>1413</v>
      </c>
      <c r="K410" s="212" t="s">
        <v>334</v>
      </c>
      <c r="L410" s="212" t="s">
        <v>335</v>
      </c>
      <c r="M410" s="212"/>
      <c r="N410" s="212"/>
      <c r="O410" s="212"/>
      <c r="P410" s="212">
        <v>1069</v>
      </c>
      <c r="Q410" s="212" t="s">
        <v>340</v>
      </c>
      <c r="R410" s="212" t="s">
        <v>341</v>
      </c>
      <c r="S410" s="212"/>
      <c r="T410" s="212"/>
      <c r="U410" s="212"/>
      <c r="V410" s="212"/>
      <c r="W410" s="212"/>
      <c r="X410" s="212"/>
      <c r="Y410" s="212">
        <v>1374</v>
      </c>
      <c r="Z410" s="212" t="s">
        <v>336</v>
      </c>
      <c r="AA410" s="212" t="s">
        <v>337</v>
      </c>
      <c r="AB410" s="212">
        <v>32798.519999999997</v>
      </c>
      <c r="AC410" s="212">
        <v>40670.165000000001</v>
      </c>
      <c r="AD410" s="212">
        <v>8.3299999999999999E-2</v>
      </c>
      <c r="AE410" s="212">
        <v>0</v>
      </c>
      <c r="AF410" s="212">
        <v>8.3299999999999999E-2</v>
      </c>
      <c r="AG410" s="212">
        <v>0</v>
      </c>
      <c r="AH410" s="212">
        <v>2733.21</v>
      </c>
      <c r="AI410" s="212">
        <v>3389.18</v>
      </c>
      <c r="AJ410" s="212">
        <v>1</v>
      </c>
      <c r="AK410" s="212">
        <v>0.08</v>
      </c>
      <c r="AL410" s="212">
        <v>0</v>
      </c>
      <c r="AM410">
        <v>1</v>
      </c>
      <c r="AN410" t="str">
        <f>VLOOKUP(H410,'Base Art'!$A:$AJ,36,FALSE)</f>
        <v>ARCOR S.A.I.C.</v>
      </c>
    </row>
    <row r="411" spans="1:40" x14ac:dyDescent="0.25">
      <c r="A411" s="212" t="s">
        <v>7819</v>
      </c>
      <c r="B411" s="212">
        <v>1</v>
      </c>
      <c r="C411" s="212" t="s">
        <v>7820</v>
      </c>
      <c r="D411" s="212" t="s">
        <v>147</v>
      </c>
      <c r="E411" s="212">
        <v>3</v>
      </c>
      <c r="F411" s="212" t="s">
        <v>4</v>
      </c>
      <c r="G411" s="212" t="s">
        <v>718</v>
      </c>
      <c r="H411" s="212">
        <v>6655</v>
      </c>
      <c r="I411" s="212" t="s">
        <v>719</v>
      </c>
      <c r="J411" s="212">
        <v>1414</v>
      </c>
      <c r="K411" s="212" t="s">
        <v>372</v>
      </c>
      <c r="L411" s="212" t="s">
        <v>373</v>
      </c>
      <c r="M411" s="212"/>
      <c r="N411" s="212"/>
      <c r="O411" s="212"/>
      <c r="P411" s="212">
        <v>1072</v>
      </c>
      <c r="Q411" s="212" t="s">
        <v>374</v>
      </c>
      <c r="R411" s="212" t="s">
        <v>375</v>
      </c>
      <c r="S411" s="212"/>
      <c r="T411" s="212"/>
      <c r="U411" s="212"/>
      <c r="V411" s="212"/>
      <c r="W411" s="212"/>
      <c r="X411" s="212"/>
      <c r="Y411" s="212">
        <v>1374</v>
      </c>
      <c r="Z411" s="212" t="s">
        <v>336</v>
      </c>
      <c r="AA411" s="212" t="s">
        <v>337</v>
      </c>
      <c r="AB411" s="212">
        <v>30749.975999999999</v>
      </c>
      <c r="AC411" s="212">
        <v>37207.476000000002</v>
      </c>
      <c r="AD411" s="212">
        <v>0.16669999999999999</v>
      </c>
      <c r="AE411" s="212">
        <v>0</v>
      </c>
      <c r="AF411" s="212">
        <v>0.16669999999999999</v>
      </c>
      <c r="AG411" s="212">
        <v>0</v>
      </c>
      <c r="AH411" s="212">
        <v>5125</v>
      </c>
      <c r="AI411" s="212">
        <v>6201.25</v>
      </c>
      <c r="AJ411" s="212">
        <v>0</v>
      </c>
      <c r="AK411" s="212">
        <v>0</v>
      </c>
      <c r="AL411" s="212">
        <v>0</v>
      </c>
      <c r="AM411">
        <v>1</v>
      </c>
      <c r="AN411" t="str">
        <f>VLOOKUP(H411,'Base Art'!$A:$AJ,36,FALSE)</f>
        <v>ARCOR S.A.I.C.</v>
      </c>
    </row>
    <row r="412" spans="1:40" x14ac:dyDescent="0.25">
      <c r="A412" s="212" t="s">
        <v>7819</v>
      </c>
      <c r="B412" s="212">
        <v>1</v>
      </c>
      <c r="C412" s="212" t="s">
        <v>7820</v>
      </c>
      <c r="D412" s="212" t="s">
        <v>147</v>
      </c>
      <c r="E412" s="212">
        <v>3</v>
      </c>
      <c r="F412" s="212" t="s">
        <v>4</v>
      </c>
      <c r="G412" s="212" t="s">
        <v>722</v>
      </c>
      <c r="H412" s="212">
        <v>6695</v>
      </c>
      <c r="I412" s="212" t="s">
        <v>723</v>
      </c>
      <c r="J412" s="212">
        <v>1435</v>
      </c>
      <c r="K412" s="212" t="s">
        <v>724</v>
      </c>
      <c r="L412" s="212" t="s">
        <v>725</v>
      </c>
      <c r="M412" s="212"/>
      <c r="N412" s="212"/>
      <c r="O412" s="212"/>
      <c r="P412" s="212">
        <v>1275</v>
      </c>
      <c r="Q412" s="212" t="s">
        <v>726</v>
      </c>
      <c r="R412" s="212" t="s">
        <v>727</v>
      </c>
      <c r="S412" s="212"/>
      <c r="T412" s="212"/>
      <c r="U412" s="212"/>
      <c r="V412" s="212"/>
      <c r="W412" s="212"/>
      <c r="X412" s="212"/>
      <c r="Y412" s="212">
        <v>1374</v>
      </c>
      <c r="Z412" s="212" t="s">
        <v>336</v>
      </c>
      <c r="AA412" s="212" t="s">
        <v>337</v>
      </c>
      <c r="AB412" s="212">
        <v>64902.91</v>
      </c>
      <c r="AC412" s="212">
        <v>78532.519</v>
      </c>
      <c r="AD412" s="212">
        <v>0.16669999999999999</v>
      </c>
      <c r="AE412" s="212">
        <v>0</v>
      </c>
      <c r="AF412" s="212">
        <v>0.16669999999999999</v>
      </c>
      <c r="AG412" s="212">
        <v>0</v>
      </c>
      <c r="AH412" s="212">
        <v>10817.15</v>
      </c>
      <c r="AI412" s="212">
        <v>13088.75</v>
      </c>
      <c r="AJ412" s="212">
        <v>0</v>
      </c>
      <c r="AK412" s="212">
        <v>0</v>
      </c>
      <c r="AL412" s="212">
        <v>0</v>
      </c>
      <c r="AM412">
        <v>1</v>
      </c>
      <c r="AN412" t="str">
        <f>VLOOKUP(H412,'Base Art'!$A:$AJ,36,FALSE)</f>
        <v>GEORGALOS HNOS. S.A.I.C.A.</v>
      </c>
    </row>
    <row r="413" spans="1:40" x14ac:dyDescent="0.25">
      <c r="A413" s="212" t="s">
        <v>7819</v>
      </c>
      <c r="B413" s="212">
        <v>1</v>
      </c>
      <c r="C413" s="212" t="s">
        <v>7820</v>
      </c>
      <c r="D413" s="212" t="s">
        <v>147</v>
      </c>
      <c r="E413" s="212">
        <v>3</v>
      </c>
      <c r="F413" s="212" t="s">
        <v>4</v>
      </c>
      <c r="G413" s="212" t="s">
        <v>1549</v>
      </c>
      <c r="H413" s="212">
        <v>6700</v>
      </c>
      <c r="I413" s="212" t="s">
        <v>1550</v>
      </c>
      <c r="J413" s="212">
        <v>1435</v>
      </c>
      <c r="K413" s="212" t="s">
        <v>724</v>
      </c>
      <c r="L413" s="212" t="s">
        <v>725</v>
      </c>
      <c r="M413" s="212"/>
      <c r="N413" s="212"/>
      <c r="O413" s="212"/>
      <c r="P413" s="212">
        <v>1275</v>
      </c>
      <c r="Q413" s="212" t="s">
        <v>726</v>
      </c>
      <c r="R413" s="212" t="s">
        <v>727</v>
      </c>
      <c r="S413" s="212"/>
      <c r="T413" s="212"/>
      <c r="U413" s="212"/>
      <c r="V413" s="212"/>
      <c r="W413" s="212"/>
      <c r="X413" s="212"/>
      <c r="Y413" s="212">
        <v>1374</v>
      </c>
      <c r="Z413" s="212" t="s">
        <v>336</v>
      </c>
      <c r="AA413" s="212" t="s">
        <v>337</v>
      </c>
      <c r="AB413" s="212">
        <v>64902.91</v>
      </c>
      <c r="AC413" s="212">
        <v>78532.519</v>
      </c>
      <c r="AD413" s="212">
        <v>0.16669999999999999</v>
      </c>
      <c r="AE413" s="212">
        <v>0</v>
      </c>
      <c r="AF413" s="212">
        <v>0.16669999999999999</v>
      </c>
      <c r="AG413" s="212">
        <v>0</v>
      </c>
      <c r="AH413" s="212">
        <v>10817.15</v>
      </c>
      <c r="AI413" s="212">
        <v>13088.75</v>
      </c>
      <c r="AJ413" s="212">
        <v>0</v>
      </c>
      <c r="AK413" s="212">
        <v>0</v>
      </c>
      <c r="AL413" s="212">
        <v>0</v>
      </c>
      <c r="AM413">
        <v>1</v>
      </c>
      <c r="AN413" t="str">
        <f>VLOOKUP(H413,'Base Art'!$A:$AJ,36,FALSE)</f>
        <v>GEORGALOS HNOS. S.A.I.C.A.</v>
      </c>
    </row>
    <row r="414" spans="1:40" x14ac:dyDescent="0.25">
      <c r="A414" s="212" t="s">
        <v>7819</v>
      </c>
      <c r="B414" s="212">
        <v>1</v>
      </c>
      <c r="C414" s="212" t="s">
        <v>7820</v>
      </c>
      <c r="D414" s="212" t="s">
        <v>147</v>
      </c>
      <c r="E414" s="212">
        <v>3</v>
      </c>
      <c r="F414" s="212" t="s">
        <v>4</v>
      </c>
      <c r="G414" s="212" t="s">
        <v>728</v>
      </c>
      <c r="H414" s="212">
        <v>6874</v>
      </c>
      <c r="I414" s="212" t="s">
        <v>729</v>
      </c>
      <c r="J414" s="212">
        <v>1450</v>
      </c>
      <c r="K414" s="212" t="s">
        <v>634</v>
      </c>
      <c r="L414" s="212" t="s">
        <v>635</v>
      </c>
      <c r="M414" s="212"/>
      <c r="N414" s="212"/>
      <c r="O414" s="212"/>
      <c r="P414" s="212">
        <v>1078</v>
      </c>
      <c r="Q414" s="212" t="s">
        <v>730</v>
      </c>
      <c r="R414" s="212" t="s">
        <v>731</v>
      </c>
      <c r="S414" s="212"/>
      <c r="T414" s="212"/>
      <c r="U414" s="212"/>
      <c r="V414" s="212"/>
      <c r="W414" s="212"/>
      <c r="X414" s="212"/>
      <c r="Y414" s="212">
        <v>1370</v>
      </c>
      <c r="Z414" s="212" t="s">
        <v>400</v>
      </c>
      <c r="AA414" s="212" t="s">
        <v>401</v>
      </c>
      <c r="AB414" s="212">
        <v>4151.9790000000003</v>
      </c>
      <c r="AC414" s="212">
        <v>5085.4120000000003</v>
      </c>
      <c r="AD414" s="212">
        <v>2</v>
      </c>
      <c r="AE414" s="212">
        <v>0</v>
      </c>
      <c r="AF414" s="212">
        <v>2</v>
      </c>
      <c r="AG414" s="212">
        <v>0</v>
      </c>
      <c r="AH414" s="212">
        <v>8303.9599999999991</v>
      </c>
      <c r="AI414" s="212">
        <v>10170.82</v>
      </c>
      <c r="AJ414" s="212">
        <v>0</v>
      </c>
      <c r="AK414" s="212">
        <v>0</v>
      </c>
      <c r="AL414" s="212">
        <v>0</v>
      </c>
      <c r="AM414">
        <v>1</v>
      </c>
      <c r="AN414" t="str">
        <f>VLOOKUP(H414,'Base Art'!$A:$AJ,36,FALSE)</f>
        <v>RPB SA</v>
      </c>
    </row>
    <row r="415" spans="1:40" x14ac:dyDescent="0.25">
      <c r="A415" s="212" t="s">
        <v>7819</v>
      </c>
      <c r="B415" s="212">
        <v>1</v>
      </c>
      <c r="C415" s="212" t="s">
        <v>7820</v>
      </c>
      <c r="D415" s="212" t="s">
        <v>147</v>
      </c>
      <c r="E415" s="212">
        <v>3</v>
      </c>
      <c r="F415" s="212" t="s">
        <v>4</v>
      </c>
      <c r="G415" s="212" t="s">
        <v>732</v>
      </c>
      <c r="H415" s="212">
        <v>6875</v>
      </c>
      <c r="I415" s="212" t="s">
        <v>733</v>
      </c>
      <c r="J415" s="212">
        <v>1450</v>
      </c>
      <c r="K415" s="212" t="s">
        <v>634</v>
      </c>
      <c r="L415" s="212" t="s">
        <v>635</v>
      </c>
      <c r="M415" s="212"/>
      <c r="N415" s="212"/>
      <c r="O415" s="212"/>
      <c r="P415" s="212">
        <v>1078</v>
      </c>
      <c r="Q415" s="212" t="s">
        <v>730</v>
      </c>
      <c r="R415" s="212" t="s">
        <v>731</v>
      </c>
      <c r="S415" s="212"/>
      <c r="T415" s="212"/>
      <c r="U415" s="212"/>
      <c r="V415" s="212"/>
      <c r="W415" s="212"/>
      <c r="X415" s="212"/>
      <c r="Y415" s="212">
        <v>1370</v>
      </c>
      <c r="Z415" s="212" t="s">
        <v>400</v>
      </c>
      <c r="AA415" s="212" t="s">
        <v>401</v>
      </c>
      <c r="AB415" s="212">
        <v>4151.9790000000003</v>
      </c>
      <c r="AC415" s="212">
        <v>5085.4120000000003</v>
      </c>
      <c r="AD415" s="212">
        <v>2</v>
      </c>
      <c r="AE415" s="212">
        <v>0</v>
      </c>
      <c r="AF415" s="212">
        <v>2</v>
      </c>
      <c r="AG415" s="212">
        <v>0</v>
      </c>
      <c r="AH415" s="212">
        <v>8303.9599999999991</v>
      </c>
      <c r="AI415" s="212">
        <v>10170.82</v>
      </c>
      <c r="AJ415" s="212">
        <v>0</v>
      </c>
      <c r="AK415" s="212">
        <v>0</v>
      </c>
      <c r="AL415" s="212">
        <v>0</v>
      </c>
      <c r="AM415">
        <v>1</v>
      </c>
      <c r="AN415" t="str">
        <f>VLOOKUP(H415,'Base Art'!$A:$AJ,36,FALSE)</f>
        <v>RPB SA</v>
      </c>
    </row>
    <row r="416" spans="1:40" x14ac:dyDescent="0.25">
      <c r="A416" s="212" t="s">
        <v>7819</v>
      </c>
      <c r="B416" s="212">
        <v>1</v>
      </c>
      <c r="C416" s="212" t="s">
        <v>7820</v>
      </c>
      <c r="D416" s="212" t="s">
        <v>147</v>
      </c>
      <c r="E416" s="212">
        <v>3</v>
      </c>
      <c r="F416" s="212" t="s">
        <v>4</v>
      </c>
      <c r="G416" s="212" t="s">
        <v>1132</v>
      </c>
      <c r="H416" s="212">
        <v>6882</v>
      </c>
      <c r="I416" s="212" t="s">
        <v>1133</v>
      </c>
      <c r="J416" s="212">
        <v>1076</v>
      </c>
      <c r="K416" s="212" t="s">
        <v>626</v>
      </c>
      <c r="L416" s="212" t="s">
        <v>627</v>
      </c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>
        <v>1369</v>
      </c>
      <c r="Z416" s="212" t="s">
        <v>354</v>
      </c>
      <c r="AA416" s="212" t="s">
        <v>355</v>
      </c>
      <c r="AB416" s="212">
        <v>10653.075000000001</v>
      </c>
      <c r="AC416" s="212">
        <v>12969.081</v>
      </c>
      <c r="AD416" s="212">
        <v>2</v>
      </c>
      <c r="AE416" s="212">
        <v>0</v>
      </c>
      <c r="AF416" s="212">
        <v>2</v>
      </c>
      <c r="AG416" s="212">
        <v>0</v>
      </c>
      <c r="AH416" s="212">
        <v>21306.15</v>
      </c>
      <c r="AI416" s="212">
        <v>25938.16</v>
      </c>
      <c r="AJ416" s="212">
        <v>1</v>
      </c>
      <c r="AK416" s="212">
        <v>2</v>
      </c>
      <c r="AL416" s="212">
        <v>0</v>
      </c>
      <c r="AM416">
        <v>1</v>
      </c>
      <c r="AN416" t="str">
        <f>VLOOKUP(H416,'Base Art'!$A:$AJ,36,FALSE)</f>
        <v>RPB SA</v>
      </c>
    </row>
    <row r="417" spans="1:40" x14ac:dyDescent="0.25">
      <c r="A417" s="212" t="s">
        <v>7819</v>
      </c>
      <c r="B417" s="212">
        <v>1</v>
      </c>
      <c r="C417" s="212" t="s">
        <v>7820</v>
      </c>
      <c r="D417" s="212" t="s">
        <v>147</v>
      </c>
      <c r="E417" s="212">
        <v>3</v>
      </c>
      <c r="F417" s="212" t="s">
        <v>4</v>
      </c>
      <c r="G417" s="212" t="s">
        <v>1008</v>
      </c>
      <c r="H417" s="212">
        <v>6940</v>
      </c>
      <c r="I417" s="212" t="s">
        <v>1009</v>
      </c>
      <c r="J417" s="212">
        <v>1192</v>
      </c>
      <c r="K417" s="212" t="s">
        <v>932</v>
      </c>
      <c r="L417" s="212" t="s">
        <v>933</v>
      </c>
      <c r="M417" s="212"/>
      <c r="N417" s="212"/>
      <c r="O417" s="212"/>
      <c r="P417" s="212">
        <v>1101</v>
      </c>
      <c r="Q417" s="212" t="s">
        <v>776</v>
      </c>
      <c r="R417" s="212" t="s">
        <v>777</v>
      </c>
      <c r="S417" s="212"/>
      <c r="T417" s="212"/>
      <c r="U417" s="212"/>
      <c r="V417" s="212"/>
      <c r="W417" s="212"/>
      <c r="X417" s="212"/>
      <c r="Y417" s="212">
        <v>1375</v>
      </c>
      <c r="Z417" s="212" t="s">
        <v>314</v>
      </c>
      <c r="AA417" s="212" t="s">
        <v>315</v>
      </c>
      <c r="AB417" s="212">
        <v>23781.756000000001</v>
      </c>
      <c r="AC417" s="212">
        <v>29079.522000000001</v>
      </c>
      <c r="AD417" s="212">
        <v>0.3125</v>
      </c>
      <c r="AE417" s="212">
        <v>0</v>
      </c>
      <c r="AF417" s="212">
        <v>0.3125</v>
      </c>
      <c r="AG417" s="212">
        <v>0</v>
      </c>
      <c r="AH417" s="212">
        <v>7431.8</v>
      </c>
      <c r="AI417" s="212">
        <v>9087.35</v>
      </c>
      <c r="AJ417" s="212">
        <v>0</v>
      </c>
      <c r="AK417" s="212">
        <v>0</v>
      </c>
      <c r="AL417" s="212">
        <v>0</v>
      </c>
      <c r="AM417">
        <v>1</v>
      </c>
      <c r="AN417" t="str">
        <f>VLOOKUP(H417,'Base Art'!$A:$AJ,36,FALSE)</f>
        <v>NUTRIPET S.A.U.</v>
      </c>
    </row>
    <row r="418" spans="1:40" x14ac:dyDescent="0.25">
      <c r="A418" s="212" t="s">
        <v>7819</v>
      </c>
      <c r="B418" s="212">
        <v>1</v>
      </c>
      <c r="C418" s="212" t="s">
        <v>7820</v>
      </c>
      <c r="D418" s="212" t="s">
        <v>147</v>
      </c>
      <c r="E418" s="212">
        <v>3</v>
      </c>
      <c r="F418" s="212" t="s">
        <v>4</v>
      </c>
      <c r="G418" s="212" t="s">
        <v>1134</v>
      </c>
      <c r="H418" s="212">
        <v>6941</v>
      </c>
      <c r="I418" s="212" t="s">
        <v>1135</v>
      </c>
      <c r="J418" s="212">
        <v>1192</v>
      </c>
      <c r="K418" s="212" t="s">
        <v>932</v>
      </c>
      <c r="L418" s="212" t="s">
        <v>933</v>
      </c>
      <c r="M418" s="212"/>
      <c r="N418" s="212"/>
      <c r="O418" s="212"/>
      <c r="P418" s="212">
        <v>1101</v>
      </c>
      <c r="Q418" s="212" t="s">
        <v>776</v>
      </c>
      <c r="R418" s="212" t="s">
        <v>777</v>
      </c>
      <c r="S418" s="212"/>
      <c r="T418" s="212"/>
      <c r="U418" s="212"/>
      <c r="V418" s="212"/>
      <c r="W418" s="212"/>
      <c r="X418" s="212"/>
      <c r="Y418" s="212">
        <v>1375</v>
      </c>
      <c r="Z418" s="212" t="s">
        <v>314</v>
      </c>
      <c r="AA418" s="212" t="s">
        <v>315</v>
      </c>
      <c r="AB418" s="212">
        <v>46370.05</v>
      </c>
      <c r="AC418" s="212">
        <v>57498.868999999999</v>
      </c>
      <c r="AD418" s="212">
        <v>0.125</v>
      </c>
      <c r="AE418" s="212">
        <v>0</v>
      </c>
      <c r="AF418" s="212">
        <v>0.125</v>
      </c>
      <c r="AG418" s="212">
        <v>0</v>
      </c>
      <c r="AH418" s="212">
        <v>5796.26</v>
      </c>
      <c r="AI418" s="212">
        <v>7187.36</v>
      </c>
      <c r="AJ418" s="212">
        <v>0</v>
      </c>
      <c r="AK418" s="212">
        <v>0</v>
      </c>
      <c r="AL418" s="212">
        <v>0</v>
      </c>
      <c r="AM418">
        <v>1</v>
      </c>
      <c r="AN418" t="str">
        <f>VLOOKUP(H418,'Base Art'!$A:$AJ,36,FALSE)</f>
        <v>NUTRIPET S.A.U.</v>
      </c>
    </row>
    <row r="419" spans="1:40" x14ac:dyDescent="0.25">
      <c r="A419" s="212" t="s">
        <v>7819</v>
      </c>
      <c r="B419" s="212">
        <v>1</v>
      </c>
      <c r="C419" s="212" t="s">
        <v>7820</v>
      </c>
      <c r="D419" s="212" t="s">
        <v>147</v>
      </c>
      <c r="E419" s="212">
        <v>3</v>
      </c>
      <c r="F419" s="212" t="s">
        <v>4</v>
      </c>
      <c r="G419" s="212" t="s">
        <v>7678</v>
      </c>
      <c r="H419" s="212">
        <v>6943</v>
      </c>
      <c r="I419" s="212" t="s">
        <v>3093</v>
      </c>
      <c r="J419" s="212">
        <v>1192</v>
      </c>
      <c r="K419" s="212" t="s">
        <v>932</v>
      </c>
      <c r="L419" s="212" t="s">
        <v>933</v>
      </c>
      <c r="M419" s="212"/>
      <c r="N419" s="212"/>
      <c r="O419" s="212"/>
      <c r="P419" s="212">
        <v>1112</v>
      </c>
      <c r="Q419" s="212" t="s">
        <v>1010</v>
      </c>
      <c r="R419" s="212" t="s">
        <v>1011</v>
      </c>
      <c r="S419" s="212"/>
      <c r="T419" s="212"/>
      <c r="U419" s="212"/>
      <c r="V419" s="212"/>
      <c r="W419" s="212"/>
      <c r="X419" s="212"/>
      <c r="Y419" s="212">
        <v>1375</v>
      </c>
      <c r="Z419" s="212" t="s">
        <v>314</v>
      </c>
      <c r="AA419" s="212" t="s">
        <v>315</v>
      </c>
      <c r="AB419" s="212">
        <v>25745.99</v>
      </c>
      <c r="AC419" s="212">
        <v>31152.648000000001</v>
      </c>
      <c r="AD419" s="212">
        <v>1</v>
      </c>
      <c r="AE419" s="212">
        <v>0</v>
      </c>
      <c r="AF419" s="212">
        <v>1</v>
      </c>
      <c r="AG419" s="212">
        <v>0</v>
      </c>
      <c r="AH419" s="212">
        <v>25745.99</v>
      </c>
      <c r="AI419" s="212">
        <v>31152.65</v>
      </c>
      <c r="AJ419" s="212">
        <v>0</v>
      </c>
      <c r="AK419" s="212">
        <v>0</v>
      </c>
      <c r="AL419" s="212">
        <v>0</v>
      </c>
      <c r="AM419">
        <v>1</v>
      </c>
      <c r="AN419" t="str">
        <f>VLOOKUP(H419,'Base Art'!$A:$AJ,36,FALSE)</f>
        <v>NUTRIPET S.A.U.</v>
      </c>
    </row>
    <row r="420" spans="1:40" x14ac:dyDescent="0.25">
      <c r="A420" s="212" t="s">
        <v>7819</v>
      </c>
      <c r="B420" s="212">
        <v>1</v>
      </c>
      <c r="C420" s="212" t="s">
        <v>7820</v>
      </c>
      <c r="D420" s="212" t="s">
        <v>147</v>
      </c>
      <c r="E420" s="212">
        <v>3</v>
      </c>
      <c r="F420" s="212" t="s">
        <v>4</v>
      </c>
      <c r="G420" s="212" t="s">
        <v>1136</v>
      </c>
      <c r="H420" s="212">
        <v>6944</v>
      </c>
      <c r="I420" s="212" t="s">
        <v>1137</v>
      </c>
      <c r="J420" s="212">
        <v>1192</v>
      </c>
      <c r="K420" s="212" t="s">
        <v>932</v>
      </c>
      <c r="L420" s="212" t="s">
        <v>933</v>
      </c>
      <c r="M420" s="212"/>
      <c r="N420" s="212"/>
      <c r="O420" s="212"/>
      <c r="P420" s="212">
        <v>1112</v>
      </c>
      <c r="Q420" s="212" t="s">
        <v>1010</v>
      </c>
      <c r="R420" s="212" t="s">
        <v>1011</v>
      </c>
      <c r="S420" s="212"/>
      <c r="T420" s="212"/>
      <c r="U420" s="212"/>
      <c r="V420" s="212"/>
      <c r="W420" s="212"/>
      <c r="X420" s="212"/>
      <c r="Y420" s="212">
        <v>1375</v>
      </c>
      <c r="Z420" s="212" t="s">
        <v>314</v>
      </c>
      <c r="AA420" s="212" t="s">
        <v>315</v>
      </c>
      <c r="AB420" s="212">
        <v>36727.82</v>
      </c>
      <c r="AC420" s="212">
        <v>44440.661999999997</v>
      </c>
      <c r="AD420" s="212">
        <v>1</v>
      </c>
      <c r="AE420" s="212">
        <v>0</v>
      </c>
      <c r="AF420" s="212">
        <v>1</v>
      </c>
      <c r="AG420" s="212">
        <v>0</v>
      </c>
      <c r="AH420" s="212">
        <v>36727.82</v>
      </c>
      <c r="AI420" s="212">
        <v>44440.66</v>
      </c>
      <c r="AJ420" s="212">
        <v>0</v>
      </c>
      <c r="AK420" s="212">
        <v>0</v>
      </c>
      <c r="AL420" s="212">
        <v>0</v>
      </c>
      <c r="AM420">
        <v>1</v>
      </c>
      <c r="AN420" t="str">
        <f>VLOOKUP(H420,'Base Art'!$A:$AJ,36,FALSE)</f>
        <v>NUTRIPET S.A.U.</v>
      </c>
    </row>
    <row r="421" spans="1:40" x14ac:dyDescent="0.25">
      <c r="A421" s="212" t="s">
        <v>7819</v>
      </c>
      <c r="B421" s="212">
        <v>1</v>
      </c>
      <c r="C421" s="212" t="s">
        <v>7820</v>
      </c>
      <c r="D421" s="212" t="s">
        <v>147</v>
      </c>
      <c r="E421" s="212">
        <v>3</v>
      </c>
      <c r="F421" s="212" t="s">
        <v>4</v>
      </c>
      <c r="G421" s="212" t="s">
        <v>1219</v>
      </c>
      <c r="H421" s="212">
        <v>6970</v>
      </c>
      <c r="I421" s="212" t="s">
        <v>1220</v>
      </c>
      <c r="J421" s="212">
        <v>1257</v>
      </c>
      <c r="K421" s="212" t="s">
        <v>774</v>
      </c>
      <c r="L421" s="212" t="s">
        <v>775</v>
      </c>
      <c r="M421" s="212"/>
      <c r="N421" s="212"/>
      <c r="O421" s="212"/>
      <c r="P421" s="212">
        <v>1114</v>
      </c>
      <c r="Q421" s="212" t="s">
        <v>1221</v>
      </c>
      <c r="R421" s="212" t="s">
        <v>1222</v>
      </c>
      <c r="S421" s="212"/>
      <c r="T421" s="212"/>
      <c r="U421" s="212"/>
      <c r="V421" s="212"/>
      <c r="W421" s="212"/>
      <c r="X421" s="212"/>
      <c r="Y421" s="212">
        <v>1375</v>
      </c>
      <c r="Z421" s="212" t="s">
        <v>314</v>
      </c>
      <c r="AA421" s="212" t="s">
        <v>315</v>
      </c>
      <c r="AB421" s="212">
        <v>21877.39</v>
      </c>
      <c r="AC421" s="212">
        <v>26471.642</v>
      </c>
      <c r="AD421" s="212">
        <v>1</v>
      </c>
      <c r="AE421" s="212">
        <v>0</v>
      </c>
      <c r="AF421" s="212">
        <v>1</v>
      </c>
      <c r="AG421" s="212">
        <v>0</v>
      </c>
      <c r="AH421" s="212">
        <v>21877.39</v>
      </c>
      <c r="AI421" s="212">
        <v>26471.64</v>
      </c>
      <c r="AJ421" s="212">
        <v>0</v>
      </c>
      <c r="AK421" s="212">
        <v>0</v>
      </c>
      <c r="AL421" s="212">
        <v>0</v>
      </c>
      <c r="AM421">
        <v>1</v>
      </c>
      <c r="AN421" t="str">
        <f>VLOOKUP(H421,'Base Art'!$A:$AJ,36,FALSE)</f>
        <v>NUTRIPET S.A.U.</v>
      </c>
    </row>
    <row r="422" spans="1:40" x14ac:dyDescent="0.25">
      <c r="A422" s="212" t="s">
        <v>7819</v>
      </c>
      <c r="B422" s="212">
        <v>1</v>
      </c>
      <c r="C422" s="212" t="s">
        <v>7820</v>
      </c>
      <c r="D422" s="212" t="s">
        <v>147</v>
      </c>
      <c r="E422" s="212">
        <v>3</v>
      </c>
      <c r="F422" s="212" t="s">
        <v>4</v>
      </c>
      <c r="G422" s="212" t="s">
        <v>1223</v>
      </c>
      <c r="H422" s="212">
        <v>6982</v>
      </c>
      <c r="I422" s="212" t="s">
        <v>1224</v>
      </c>
      <c r="J422" s="212">
        <v>1192</v>
      </c>
      <c r="K422" s="212" t="s">
        <v>932</v>
      </c>
      <c r="L422" s="212" t="s">
        <v>933</v>
      </c>
      <c r="M422" s="212"/>
      <c r="N422" s="212"/>
      <c r="O422" s="212"/>
      <c r="P422" s="212">
        <v>1112</v>
      </c>
      <c r="Q422" s="212" t="s">
        <v>1010</v>
      </c>
      <c r="R422" s="212" t="s">
        <v>1011</v>
      </c>
      <c r="S422" s="212"/>
      <c r="T422" s="212"/>
      <c r="U422" s="212"/>
      <c r="V422" s="212"/>
      <c r="W422" s="212"/>
      <c r="X422" s="212"/>
      <c r="Y422" s="212">
        <v>1375</v>
      </c>
      <c r="Z422" s="212" t="s">
        <v>314</v>
      </c>
      <c r="AA422" s="212" t="s">
        <v>315</v>
      </c>
      <c r="AB422" s="212">
        <v>24610.25</v>
      </c>
      <c r="AC422" s="212">
        <v>29778.402999999998</v>
      </c>
      <c r="AD422" s="212">
        <v>1</v>
      </c>
      <c r="AE422" s="212">
        <v>0</v>
      </c>
      <c r="AF422" s="212">
        <v>1</v>
      </c>
      <c r="AG422" s="212">
        <v>0</v>
      </c>
      <c r="AH422" s="212">
        <v>24610.25</v>
      </c>
      <c r="AI422" s="212">
        <v>29778.400000000001</v>
      </c>
      <c r="AJ422" s="212">
        <v>0</v>
      </c>
      <c r="AK422" s="212">
        <v>0</v>
      </c>
      <c r="AL422" s="212">
        <v>0</v>
      </c>
      <c r="AM422">
        <v>1</v>
      </c>
      <c r="AN422" t="str">
        <f>VLOOKUP(H422,'Base Art'!$A:$AJ,36,FALSE)</f>
        <v>NUTRIPET S.A.U.</v>
      </c>
    </row>
    <row r="423" spans="1:40" x14ac:dyDescent="0.25">
      <c r="A423" s="212" t="s">
        <v>7819</v>
      </c>
      <c r="B423" s="212">
        <v>1</v>
      </c>
      <c r="C423" s="212" t="s">
        <v>7820</v>
      </c>
      <c r="D423" s="212" t="s">
        <v>147</v>
      </c>
      <c r="E423" s="212">
        <v>3</v>
      </c>
      <c r="F423" s="212" t="s">
        <v>4</v>
      </c>
      <c r="G423" s="212" t="s">
        <v>1643</v>
      </c>
      <c r="H423" s="212">
        <v>7071</v>
      </c>
      <c r="I423" s="212" t="s">
        <v>1644</v>
      </c>
      <c r="J423" s="212">
        <v>1187</v>
      </c>
      <c r="K423" s="212" t="s">
        <v>1645</v>
      </c>
      <c r="L423" s="212" t="s">
        <v>1646</v>
      </c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>
        <v>1374</v>
      </c>
      <c r="Z423" s="212" t="s">
        <v>336</v>
      </c>
      <c r="AA423" s="212" t="s">
        <v>337</v>
      </c>
      <c r="AB423" s="212">
        <v>67582.539000000004</v>
      </c>
      <c r="AC423" s="212">
        <v>83802.353000000003</v>
      </c>
      <c r="AD423" s="212">
        <v>8.3299999999999999E-2</v>
      </c>
      <c r="AE423" s="212">
        <v>0</v>
      </c>
      <c r="AF423" s="212">
        <v>8.3299999999999999E-2</v>
      </c>
      <c r="AG423" s="212">
        <v>0</v>
      </c>
      <c r="AH423" s="212">
        <v>5631.88</v>
      </c>
      <c r="AI423" s="212">
        <v>6983.53</v>
      </c>
      <c r="AJ423" s="212">
        <v>0</v>
      </c>
      <c r="AK423" s="212">
        <v>0</v>
      </c>
      <c r="AL423" s="212">
        <v>0</v>
      </c>
      <c r="AM423">
        <v>1</v>
      </c>
      <c r="AN423" t="str">
        <f>VLOOKUP(H423,'Base Art'!$A:$AJ,36,FALSE)</f>
        <v>MONDELEZ ARGENTINA S.A.</v>
      </c>
    </row>
    <row r="424" spans="1:40" x14ac:dyDescent="0.25">
      <c r="A424" s="212" t="s">
        <v>7819</v>
      </c>
      <c r="B424" s="212">
        <v>1</v>
      </c>
      <c r="C424" s="212" t="s">
        <v>7820</v>
      </c>
      <c r="D424" s="212" t="s">
        <v>147</v>
      </c>
      <c r="E424" s="212">
        <v>3</v>
      </c>
      <c r="F424" s="212" t="s">
        <v>4</v>
      </c>
      <c r="G424" s="212" t="s">
        <v>1421</v>
      </c>
      <c r="H424" s="212">
        <v>7074</v>
      </c>
      <c r="I424" s="212" t="s">
        <v>1422</v>
      </c>
      <c r="J424" s="212">
        <v>1440</v>
      </c>
      <c r="K424" s="212" t="s">
        <v>854</v>
      </c>
      <c r="L424" s="212" t="s">
        <v>855</v>
      </c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>
        <v>1376</v>
      </c>
      <c r="Z424" s="212" t="s">
        <v>320</v>
      </c>
      <c r="AA424" s="212" t="s">
        <v>321</v>
      </c>
      <c r="AB424" s="212">
        <v>745967.88</v>
      </c>
      <c r="AC424" s="212">
        <v>924254.23199999996</v>
      </c>
      <c r="AD424" s="212">
        <v>2.5000000000000001E-2</v>
      </c>
      <c r="AE424" s="212">
        <v>0</v>
      </c>
      <c r="AF424" s="212">
        <v>2.5000000000000001E-2</v>
      </c>
      <c r="AG424" s="212">
        <v>0</v>
      </c>
      <c r="AH424" s="212">
        <v>18649.2</v>
      </c>
      <c r="AI424" s="212">
        <v>23106.36</v>
      </c>
      <c r="AJ424" s="212">
        <v>1</v>
      </c>
      <c r="AK424" s="212">
        <v>0.03</v>
      </c>
      <c r="AL424" s="212">
        <v>0</v>
      </c>
      <c r="AM424">
        <v>1</v>
      </c>
      <c r="AN424" t="str">
        <f>VLOOKUP(H424,'Base Art'!$A:$AJ,36,FALSE)</f>
        <v>JORGE LUIS SUAREZ</v>
      </c>
    </row>
    <row r="425" spans="1:40" x14ac:dyDescent="0.25">
      <c r="A425" s="212" t="s">
        <v>7819</v>
      </c>
      <c r="B425" s="212">
        <v>1</v>
      </c>
      <c r="C425" s="212" t="s">
        <v>7820</v>
      </c>
      <c r="D425" s="212" t="s">
        <v>147</v>
      </c>
      <c r="E425" s="212">
        <v>3</v>
      </c>
      <c r="F425" s="212" t="s">
        <v>4</v>
      </c>
      <c r="G425" s="212" t="s">
        <v>758</v>
      </c>
      <c r="H425" s="212">
        <v>7239</v>
      </c>
      <c r="I425" s="212" t="s">
        <v>759</v>
      </c>
      <c r="J425" s="212">
        <v>1193</v>
      </c>
      <c r="K425" s="212" t="s">
        <v>506</v>
      </c>
      <c r="L425" s="212" t="s">
        <v>507</v>
      </c>
      <c r="M425" s="212"/>
      <c r="N425" s="212"/>
      <c r="O425" s="212"/>
      <c r="P425" s="212">
        <v>1094</v>
      </c>
      <c r="Q425" s="212" t="s">
        <v>752</v>
      </c>
      <c r="R425" s="212" t="s">
        <v>753</v>
      </c>
      <c r="S425" s="212"/>
      <c r="T425" s="212"/>
      <c r="U425" s="212"/>
      <c r="V425" s="212"/>
      <c r="W425" s="212"/>
      <c r="X425" s="212"/>
      <c r="Y425" s="212">
        <v>1375</v>
      </c>
      <c r="Z425" s="212" t="s">
        <v>314</v>
      </c>
      <c r="AA425" s="212" t="s">
        <v>315</v>
      </c>
      <c r="AB425" s="212">
        <v>8408.8220000000001</v>
      </c>
      <c r="AC425" s="212">
        <v>10426.939</v>
      </c>
      <c r="AD425" s="212">
        <v>2</v>
      </c>
      <c r="AE425" s="212">
        <v>0</v>
      </c>
      <c r="AF425" s="212">
        <v>2</v>
      </c>
      <c r="AG425" s="212">
        <v>0</v>
      </c>
      <c r="AH425" s="212">
        <v>16817.64</v>
      </c>
      <c r="AI425" s="212">
        <v>20853.88</v>
      </c>
      <c r="AJ425" s="212">
        <v>0</v>
      </c>
      <c r="AK425" s="212">
        <v>0</v>
      </c>
      <c r="AL425" s="212">
        <v>0</v>
      </c>
      <c r="AM425">
        <v>1</v>
      </c>
      <c r="AN425" t="str">
        <f>VLOOKUP(H425,'Base Art'!$A:$AJ,36,FALSE)</f>
        <v>MASTERFOODS ARGENTINA LTD.</v>
      </c>
    </row>
    <row r="426" spans="1:40" x14ac:dyDescent="0.25">
      <c r="A426" s="212" t="s">
        <v>7819</v>
      </c>
      <c r="B426" s="212">
        <v>1</v>
      </c>
      <c r="C426" s="212" t="s">
        <v>7820</v>
      </c>
      <c r="D426" s="212" t="s">
        <v>147</v>
      </c>
      <c r="E426" s="212">
        <v>3</v>
      </c>
      <c r="F426" s="212" t="s">
        <v>4</v>
      </c>
      <c r="G426" s="212" t="s">
        <v>1729</v>
      </c>
      <c r="H426" s="212">
        <v>7261</v>
      </c>
      <c r="I426" s="212" t="s">
        <v>1730</v>
      </c>
      <c r="J426" s="212">
        <v>1187</v>
      </c>
      <c r="K426" s="212" t="s">
        <v>1645</v>
      </c>
      <c r="L426" s="212" t="s">
        <v>1646</v>
      </c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>
        <v>1374</v>
      </c>
      <c r="Z426" s="212" t="s">
        <v>336</v>
      </c>
      <c r="AA426" s="212" t="s">
        <v>337</v>
      </c>
      <c r="AB426" s="212">
        <v>67582.539000000004</v>
      </c>
      <c r="AC426" s="212">
        <v>83802.353000000003</v>
      </c>
      <c r="AD426" s="212">
        <v>8.3299999999999999E-2</v>
      </c>
      <c r="AE426" s="212">
        <v>0</v>
      </c>
      <c r="AF426" s="212">
        <v>8.3299999999999999E-2</v>
      </c>
      <c r="AG426" s="212">
        <v>0</v>
      </c>
      <c r="AH426" s="212">
        <v>5631.88</v>
      </c>
      <c r="AI426" s="212">
        <v>6983.53</v>
      </c>
      <c r="AJ426" s="212">
        <v>0</v>
      </c>
      <c r="AK426" s="212">
        <v>0</v>
      </c>
      <c r="AL426" s="212">
        <v>0</v>
      </c>
      <c r="AM426">
        <v>1</v>
      </c>
      <c r="AN426" t="str">
        <f>VLOOKUP(H426,'Base Art'!$A:$AJ,36,FALSE)</f>
        <v>MONDELEZ ARGENTINA S.A.</v>
      </c>
    </row>
    <row r="427" spans="1:40" x14ac:dyDescent="0.25">
      <c r="A427" s="212" t="s">
        <v>7819</v>
      </c>
      <c r="B427" s="212">
        <v>1</v>
      </c>
      <c r="C427" s="212" t="s">
        <v>7820</v>
      </c>
      <c r="D427" s="212" t="s">
        <v>147</v>
      </c>
      <c r="E427" s="212">
        <v>3</v>
      </c>
      <c r="F427" s="212" t="s">
        <v>4</v>
      </c>
      <c r="G427" s="212" t="s">
        <v>768</v>
      </c>
      <c r="H427" s="212">
        <v>7377</v>
      </c>
      <c r="I427" s="212" t="s">
        <v>769</v>
      </c>
      <c r="J427" s="212"/>
      <c r="K427" s="212"/>
      <c r="L427" s="212"/>
      <c r="M427" s="212"/>
      <c r="N427" s="212"/>
      <c r="O427" s="212"/>
      <c r="P427" s="212">
        <v>1328</v>
      </c>
      <c r="Q427" s="212" t="s">
        <v>770</v>
      </c>
      <c r="R427" s="212" t="s">
        <v>771</v>
      </c>
      <c r="S427" s="212"/>
      <c r="T427" s="212"/>
      <c r="U427" s="212"/>
      <c r="V427" s="212"/>
      <c r="W427" s="212"/>
      <c r="X427" s="212"/>
      <c r="Y427" s="212">
        <v>1376</v>
      </c>
      <c r="Z427" s="212" t="s">
        <v>320</v>
      </c>
      <c r="AA427" s="212" t="s">
        <v>321</v>
      </c>
      <c r="AB427" s="212">
        <v>663430.90800000005</v>
      </c>
      <c r="AC427" s="212">
        <v>821990.86899999995</v>
      </c>
      <c r="AD427" s="212">
        <v>2.5000000000000001E-2</v>
      </c>
      <c r="AE427" s="212">
        <v>0</v>
      </c>
      <c r="AF427" s="212">
        <v>2.5000000000000001E-2</v>
      </c>
      <c r="AG427" s="212">
        <v>0</v>
      </c>
      <c r="AH427" s="212">
        <v>16585.77</v>
      </c>
      <c r="AI427" s="212">
        <v>20549.77</v>
      </c>
      <c r="AJ427" s="212">
        <v>0</v>
      </c>
      <c r="AK427" s="212">
        <v>0</v>
      </c>
      <c r="AL427" s="212">
        <v>0</v>
      </c>
      <c r="AM427">
        <v>1</v>
      </c>
      <c r="AN427" t="str">
        <f>VLOOKUP(H427,'Base Art'!$A:$AJ,36,FALSE)</f>
        <v>TABACALERA SARANDI S.A</v>
      </c>
    </row>
    <row r="428" spans="1:40" x14ac:dyDescent="0.25">
      <c r="A428" s="212" t="s">
        <v>7819</v>
      </c>
      <c r="B428" s="212">
        <v>1</v>
      </c>
      <c r="C428" s="212" t="s">
        <v>7820</v>
      </c>
      <c r="D428" s="212" t="s">
        <v>147</v>
      </c>
      <c r="E428" s="212">
        <v>3</v>
      </c>
      <c r="F428" s="212" t="s">
        <v>4</v>
      </c>
      <c r="G428" s="212" t="s">
        <v>1150</v>
      </c>
      <c r="H428" s="212">
        <v>7423</v>
      </c>
      <c r="I428" s="212" t="s">
        <v>1151</v>
      </c>
      <c r="J428" s="212">
        <v>1469</v>
      </c>
      <c r="K428" s="212" t="s">
        <v>1152</v>
      </c>
      <c r="L428" s="212" t="s">
        <v>1153</v>
      </c>
      <c r="M428" s="212"/>
      <c r="N428" s="212"/>
      <c r="O428" s="212"/>
      <c r="P428" s="212">
        <v>1103</v>
      </c>
      <c r="Q428" s="212" t="s">
        <v>1154</v>
      </c>
      <c r="R428" s="212" t="s">
        <v>1155</v>
      </c>
      <c r="S428" s="212"/>
      <c r="T428" s="212"/>
      <c r="U428" s="212"/>
      <c r="V428" s="212"/>
      <c r="W428" s="212"/>
      <c r="X428" s="212"/>
      <c r="Y428" s="212">
        <v>1374</v>
      </c>
      <c r="Z428" s="212" t="s">
        <v>336</v>
      </c>
      <c r="AA428" s="212" t="s">
        <v>337</v>
      </c>
      <c r="AB428" s="212">
        <v>31813.901999999998</v>
      </c>
      <c r="AC428" s="212">
        <v>38494.824999999997</v>
      </c>
      <c r="AD428" s="212">
        <v>0.16669999999999999</v>
      </c>
      <c r="AE428" s="212">
        <v>0</v>
      </c>
      <c r="AF428" s="212">
        <v>0.16669999999999999</v>
      </c>
      <c r="AG428" s="212">
        <v>0</v>
      </c>
      <c r="AH428" s="212">
        <v>5302.32</v>
      </c>
      <c r="AI428" s="212">
        <v>6415.8</v>
      </c>
      <c r="AJ428" s="212">
        <v>1</v>
      </c>
      <c r="AK428" s="212">
        <v>0.17</v>
      </c>
      <c r="AL428" s="212">
        <v>0</v>
      </c>
      <c r="AM428">
        <v>1</v>
      </c>
      <c r="AN428" t="str">
        <f>VLOOKUP(H428,'Base Art'!$A:$AJ,36,FALSE)</f>
        <v>LHERITIER ARGENTINA S.A.</v>
      </c>
    </row>
    <row r="429" spans="1:40" x14ac:dyDescent="0.25">
      <c r="A429" s="212" t="s">
        <v>7819</v>
      </c>
      <c r="B429" s="212">
        <v>1</v>
      </c>
      <c r="C429" s="212" t="s">
        <v>7820</v>
      </c>
      <c r="D429" s="212" t="s">
        <v>147</v>
      </c>
      <c r="E429" s="212">
        <v>3</v>
      </c>
      <c r="F429" s="212" t="s">
        <v>4</v>
      </c>
      <c r="G429" s="212" t="s">
        <v>772</v>
      </c>
      <c r="H429" s="212">
        <v>7431</v>
      </c>
      <c r="I429" s="212" t="s">
        <v>773</v>
      </c>
      <c r="J429" s="212">
        <v>1257</v>
      </c>
      <c r="K429" s="212" t="s">
        <v>774</v>
      </c>
      <c r="L429" s="212" t="s">
        <v>775</v>
      </c>
      <c r="M429" s="212"/>
      <c r="N429" s="212"/>
      <c r="O429" s="212"/>
      <c r="P429" s="212">
        <v>1101</v>
      </c>
      <c r="Q429" s="212" t="s">
        <v>776</v>
      </c>
      <c r="R429" s="212" t="s">
        <v>777</v>
      </c>
      <c r="S429" s="212"/>
      <c r="T429" s="212"/>
      <c r="U429" s="212"/>
      <c r="V429" s="212"/>
      <c r="W429" s="212"/>
      <c r="X429" s="212"/>
      <c r="Y429" s="212">
        <v>1375</v>
      </c>
      <c r="Z429" s="212" t="s">
        <v>314</v>
      </c>
      <c r="AA429" s="212" t="s">
        <v>315</v>
      </c>
      <c r="AB429" s="212">
        <v>18663.21</v>
      </c>
      <c r="AC429" s="212">
        <v>23142.378000000001</v>
      </c>
      <c r="AD429" s="212">
        <v>0.1875</v>
      </c>
      <c r="AE429" s="212">
        <v>0</v>
      </c>
      <c r="AF429" s="212">
        <v>0.1875</v>
      </c>
      <c r="AG429" s="212">
        <v>0</v>
      </c>
      <c r="AH429" s="212">
        <v>3499.35</v>
      </c>
      <c r="AI429" s="212">
        <v>4339.2</v>
      </c>
      <c r="AJ429" s="212">
        <v>0</v>
      </c>
      <c r="AK429" s="212">
        <v>0</v>
      </c>
      <c r="AL429" s="212">
        <v>0</v>
      </c>
      <c r="AM429">
        <v>1</v>
      </c>
      <c r="AN429" t="str">
        <f>VLOOKUP(H429,'Base Art'!$A:$AJ,36,FALSE)</f>
        <v>NUTRIPET S.A.U.</v>
      </c>
    </row>
    <row r="430" spans="1:40" x14ac:dyDescent="0.25">
      <c r="A430" s="212" t="s">
        <v>7819</v>
      </c>
      <c r="B430" s="212">
        <v>1</v>
      </c>
      <c r="C430" s="212" t="s">
        <v>7820</v>
      </c>
      <c r="D430" s="212" t="s">
        <v>147</v>
      </c>
      <c r="E430" s="212">
        <v>3</v>
      </c>
      <c r="F430" s="212" t="s">
        <v>4</v>
      </c>
      <c r="G430" s="212" t="s">
        <v>1433</v>
      </c>
      <c r="H430" s="212">
        <v>7544</v>
      </c>
      <c r="I430" s="212" t="s">
        <v>1434</v>
      </c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>
        <v>1372</v>
      </c>
      <c r="Z430" s="212" t="s">
        <v>346</v>
      </c>
      <c r="AA430" s="212" t="s">
        <v>347</v>
      </c>
      <c r="AB430" s="212">
        <v>90124.65</v>
      </c>
      <c r="AC430" s="212">
        <v>111754.573</v>
      </c>
      <c r="AD430" s="212">
        <v>0.16669999999999999</v>
      </c>
      <c r="AE430" s="212">
        <v>0</v>
      </c>
      <c r="AF430" s="212">
        <v>0.16669999999999999</v>
      </c>
      <c r="AG430" s="212">
        <v>0</v>
      </c>
      <c r="AH430" s="212">
        <v>15020.78</v>
      </c>
      <c r="AI430" s="212">
        <v>18625.759999999998</v>
      </c>
      <c r="AJ430" s="212">
        <v>1</v>
      </c>
      <c r="AK430" s="212">
        <v>0.17</v>
      </c>
      <c r="AL430" s="212">
        <v>0</v>
      </c>
      <c r="AM430">
        <v>1</v>
      </c>
      <c r="AN430" t="str">
        <f>VLOOKUP(H430,'Base Art'!$A:$AJ,36,FALSE)</f>
        <v>LA DELICIA FELIPE FORT S.A.</v>
      </c>
    </row>
    <row r="431" spans="1:40" x14ac:dyDescent="0.25">
      <c r="A431" s="212" t="s">
        <v>7819</v>
      </c>
      <c r="B431" s="212">
        <v>1</v>
      </c>
      <c r="C431" s="212" t="s">
        <v>7820</v>
      </c>
      <c r="D431" s="212" t="s">
        <v>147</v>
      </c>
      <c r="E431" s="212">
        <v>3</v>
      </c>
      <c r="F431" s="212" t="s">
        <v>4</v>
      </c>
      <c r="G431" s="212" t="s">
        <v>778</v>
      </c>
      <c r="H431" s="212">
        <v>7690</v>
      </c>
      <c r="I431" s="212" t="s">
        <v>779</v>
      </c>
      <c r="J431" s="212">
        <v>1193</v>
      </c>
      <c r="K431" s="212" t="s">
        <v>506</v>
      </c>
      <c r="L431" s="212" t="s">
        <v>507</v>
      </c>
      <c r="M431" s="212"/>
      <c r="N431" s="212"/>
      <c r="O431" s="212"/>
      <c r="P431" s="212">
        <v>1098</v>
      </c>
      <c r="Q431" s="212" t="s">
        <v>312</v>
      </c>
      <c r="R431" s="212" t="s">
        <v>313</v>
      </c>
      <c r="S431" s="212"/>
      <c r="T431" s="212"/>
      <c r="U431" s="212"/>
      <c r="V431" s="212"/>
      <c r="W431" s="212"/>
      <c r="X431" s="212"/>
      <c r="Y431" s="212">
        <v>1375</v>
      </c>
      <c r="Z431" s="212" t="s">
        <v>314</v>
      </c>
      <c r="AA431" s="212" t="s">
        <v>315</v>
      </c>
      <c r="AB431" s="212">
        <v>48462.8</v>
      </c>
      <c r="AC431" s="212">
        <v>60093.872000000003</v>
      </c>
      <c r="AD431" s="212">
        <v>0.1</v>
      </c>
      <c r="AE431" s="212">
        <v>0</v>
      </c>
      <c r="AF431" s="212">
        <v>0.1</v>
      </c>
      <c r="AG431" s="212">
        <v>0</v>
      </c>
      <c r="AH431" s="212">
        <v>4846.28</v>
      </c>
      <c r="AI431" s="212">
        <v>6009.39</v>
      </c>
      <c r="AJ431" s="212">
        <v>1</v>
      </c>
      <c r="AK431" s="212">
        <v>0.1</v>
      </c>
      <c r="AL431" s="212">
        <v>0</v>
      </c>
      <c r="AM431">
        <v>1</v>
      </c>
      <c r="AN431" t="str">
        <f>VLOOKUP(H431,'Base Art'!$A:$AJ,36,FALSE)</f>
        <v>MASTERFOODS ARGENTINA LTD.</v>
      </c>
    </row>
    <row r="432" spans="1:40" x14ac:dyDescent="0.25">
      <c r="A432" s="212" t="s">
        <v>7819</v>
      </c>
      <c r="B432" s="212">
        <v>1</v>
      </c>
      <c r="C432" s="212" t="s">
        <v>7820</v>
      </c>
      <c r="D432" s="212" t="s">
        <v>147</v>
      </c>
      <c r="E432" s="212">
        <v>3</v>
      </c>
      <c r="F432" s="212" t="s">
        <v>4</v>
      </c>
      <c r="G432" s="212" t="s">
        <v>782</v>
      </c>
      <c r="H432" s="212">
        <v>7693</v>
      </c>
      <c r="I432" s="212" t="s">
        <v>783</v>
      </c>
      <c r="J432" s="212">
        <v>1193</v>
      </c>
      <c r="K432" s="212" t="s">
        <v>506</v>
      </c>
      <c r="L432" s="212" t="s">
        <v>507</v>
      </c>
      <c r="M432" s="212"/>
      <c r="N432" s="212"/>
      <c r="O432" s="212"/>
      <c r="P432" s="212">
        <v>1098</v>
      </c>
      <c r="Q432" s="212" t="s">
        <v>312</v>
      </c>
      <c r="R432" s="212" t="s">
        <v>313</v>
      </c>
      <c r="S432" s="212"/>
      <c r="T432" s="212"/>
      <c r="U432" s="212"/>
      <c r="V432" s="212"/>
      <c r="W432" s="212"/>
      <c r="X432" s="212"/>
      <c r="Y432" s="212">
        <v>1375</v>
      </c>
      <c r="Z432" s="212" t="s">
        <v>314</v>
      </c>
      <c r="AA432" s="212" t="s">
        <v>315</v>
      </c>
      <c r="AB432" s="212">
        <v>48462.8</v>
      </c>
      <c r="AC432" s="212">
        <v>60093.872000000003</v>
      </c>
      <c r="AD432" s="212">
        <v>0.1</v>
      </c>
      <c r="AE432" s="212">
        <v>0</v>
      </c>
      <c r="AF432" s="212">
        <v>0.1</v>
      </c>
      <c r="AG432" s="212">
        <v>0</v>
      </c>
      <c r="AH432" s="212">
        <v>4846.28</v>
      </c>
      <c r="AI432" s="212">
        <v>6009.39</v>
      </c>
      <c r="AJ432" s="212">
        <v>0</v>
      </c>
      <c r="AK432" s="212">
        <v>0</v>
      </c>
      <c r="AL432" s="212">
        <v>0</v>
      </c>
      <c r="AM432">
        <v>1</v>
      </c>
      <c r="AN432" t="str">
        <f>VLOOKUP(H432,'Base Art'!$A:$AJ,36,FALSE)</f>
        <v>MASTERFOODS ARGENTINA LTD.</v>
      </c>
    </row>
    <row r="433" spans="1:40" x14ac:dyDescent="0.25">
      <c r="A433" s="212" t="s">
        <v>7819</v>
      </c>
      <c r="B433" s="212">
        <v>1</v>
      </c>
      <c r="C433" s="212" t="s">
        <v>7820</v>
      </c>
      <c r="D433" s="212" t="s">
        <v>147</v>
      </c>
      <c r="E433" s="212">
        <v>3</v>
      </c>
      <c r="F433" s="212" t="s">
        <v>4</v>
      </c>
      <c r="G433" s="212" t="s">
        <v>7672</v>
      </c>
      <c r="H433" s="212">
        <v>7811</v>
      </c>
      <c r="I433" s="212" t="s">
        <v>3671</v>
      </c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>
        <v>1370</v>
      </c>
      <c r="Z433" s="212" t="s">
        <v>400</v>
      </c>
      <c r="AA433" s="212" t="s">
        <v>401</v>
      </c>
      <c r="AB433" s="212">
        <v>18172.438999999998</v>
      </c>
      <c r="AC433" s="212">
        <v>22300.179</v>
      </c>
      <c r="AD433" s="212">
        <v>2</v>
      </c>
      <c r="AE433" s="212">
        <v>0.16669999999999999</v>
      </c>
      <c r="AF433" s="212">
        <v>2.1667000000000001</v>
      </c>
      <c r="AG433" s="212">
        <v>0</v>
      </c>
      <c r="AH433" s="212">
        <v>39373.620000000003</v>
      </c>
      <c r="AI433" s="212">
        <v>48317.05</v>
      </c>
      <c r="AJ433" s="212">
        <v>0</v>
      </c>
      <c r="AK433" s="212">
        <v>0</v>
      </c>
      <c r="AL433" s="212">
        <v>0</v>
      </c>
      <c r="AM433">
        <v>1</v>
      </c>
      <c r="AN433" t="str">
        <f>VLOOKUP(H433,'Base Art'!$A:$AJ,36,FALSE)</f>
        <v>ENERGY GROUP S.R.L.</v>
      </c>
    </row>
    <row r="434" spans="1:40" x14ac:dyDescent="0.25">
      <c r="A434" s="212" t="s">
        <v>7819</v>
      </c>
      <c r="B434" s="212">
        <v>1</v>
      </c>
      <c r="C434" s="212" t="s">
        <v>7820</v>
      </c>
      <c r="D434" s="212" t="s">
        <v>147</v>
      </c>
      <c r="E434" s="212">
        <v>3</v>
      </c>
      <c r="F434" s="212" t="s">
        <v>4</v>
      </c>
      <c r="G434" s="212" t="s">
        <v>1168</v>
      </c>
      <c r="H434" s="212">
        <v>8049</v>
      </c>
      <c r="I434" s="212" t="s">
        <v>1169</v>
      </c>
      <c r="J434" s="212">
        <v>1162</v>
      </c>
      <c r="K434" s="212" t="s">
        <v>1166</v>
      </c>
      <c r="L434" s="212" t="s">
        <v>1167</v>
      </c>
      <c r="M434" s="212"/>
      <c r="N434" s="212"/>
      <c r="O434" s="212"/>
      <c r="P434" s="212">
        <v>1073</v>
      </c>
      <c r="Q434" s="212" t="s">
        <v>1116</v>
      </c>
      <c r="R434" s="212" t="s">
        <v>1117</v>
      </c>
      <c r="S434" s="212"/>
      <c r="T434" s="212"/>
      <c r="U434" s="212"/>
      <c r="V434" s="212"/>
      <c r="W434" s="212"/>
      <c r="X434" s="212"/>
      <c r="Y434" s="212">
        <v>1370</v>
      </c>
      <c r="Z434" s="212" t="s">
        <v>400</v>
      </c>
      <c r="AA434" s="212" t="s">
        <v>401</v>
      </c>
      <c r="AB434" s="212">
        <v>12810.056</v>
      </c>
      <c r="AC434" s="212">
        <v>15500.169</v>
      </c>
      <c r="AD434" s="212">
        <v>1</v>
      </c>
      <c r="AE434" s="212">
        <v>0</v>
      </c>
      <c r="AF434" s="212">
        <v>1</v>
      </c>
      <c r="AG434" s="212">
        <v>0</v>
      </c>
      <c r="AH434" s="212">
        <v>12810.06</v>
      </c>
      <c r="AI434" s="212">
        <v>15500.17</v>
      </c>
      <c r="AJ434" s="212">
        <v>0</v>
      </c>
      <c r="AK434" s="212">
        <v>0</v>
      </c>
      <c r="AL434" s="212">
        <v>0</v>
      </c>
      <c r="AM434">
        <v>1</v>
      </c>
      <c r="AN434" t="str">
        <f>VLOOKUP(H434,'Base Art'!$A:$AJ,36,FALSE)</f>
        <v>RPB SA</v>
      </c>
    </row>
    <row r="435" spans="1:40" x14ac:dyDescent="0.25">
      <c r="A435" s="212" t="s">
        <v>7819</v>
      </c>
      <c r="B435" s="212">
        <v>1</v>
      </c>
      <c r="C435" s="212" t="s">
        <v>7820</v>
      </c>
      <c r="D435" s="212" t="s">
        <v>147</v>
      </c>
      <c r="E435" s="212">
        <v>3</v>
      </c>
      <c r="F435" s="212" t="s">
        <v>4</v>
      </c>
      <c r="G435" s="212" t="s">
        <v>1793</v>
      </c>
      <c r="H435" s="212">
        <v>8223</v>
      </c>
      <c r="I435" s="212" t="s">
        <v>1794</v>
      </c>
      <c r="J435" s="212">
        <v>1479</v>
      </c>
      <c r="K435" s="212" t="s">
        <v>1795</v>
      </c>
      <c r="L435" s="212" t="s">
        <v>1796</v>
      </c>
      <c r="M435" s="212"/>
      <c r="N435" s="212"/>
      <c r="O435" s="212"/>
      <c r="P435" s="212">
        <v>1143</v>
      </c>
      <c r="Q435" s="212" t="s">
        <v>1797</v>
      </c>
      <c r="R435" s="212" t="s">
        <v>1798</v>
      </c>
      <c r="S435" s="212"/>
      <c r="T435" s="212"/>
      <c r="U435" s="212"/>
      <c r="V435" s="212"/>
      <c r="W435" s="212"/>
      <c r="X435" s="212"/>
      <c r="Y435" s="212">
        <v>1373</v>
      </c>
      <c r="Z435" s="212" t="s">
        <v>386</v>
      </c>
      <c r="AA435" s="212" t="s">
        <v>387</v>
      </c>
      <c r="AB435" s="212">
        <v>32529.569</v>
      </c>
      <c r="AC435" s="212">
        <v>39861.233</v>
      </c>
      <c r="AD435" s="212">
        <v>2</v>
      </c>
      <c r="AE435" s="212">
        <v>0</v>
      </c>
      <c r="AF435" s="212">
        <v>2</v>
      </c>
      <c r="AG435" s="212">
        <v>0</v>
      </c>
      <c r="AH435" s="212">
        <v>65059.14</v>
      </c>
      <c r="AI435" s="212">
        <v>79722.47</v>
      </c>
      <c r="AJ435" s="212">
        <v>1</v>
      </c>
      <c r="AK435" s="212">
        <v>2</v>
      </c>
      <c r="AL435" s="212">
        <v>0</v>
      </c>
      <c r="AM435">
        <v>1</v>
      </c>
      <c r="AN435" t="str">
        <f>VLOOKUP(H435,'Base Art'!$A:$AJ,36,FALSE)</f>
        <v>ESTABLECIM. MODELO LAS COLONIAS S.A</v>
      </c>
    </row>
    <row r="436" spans="1:40" x14ac:dyDescent="0.25">
      <c r="A436" s="212" t="s">
        <v>7819</v>
      </c>
      <c r="B436" s="212">
        <v>1</v>
      </c>
      <c r="C436" s="212" t="s">
        <v>7820</v>
      </c>
      <c r="D436" s="212" t="s">
        <v>147</v>
      </c>
      <c r="E436" s="212">
        <v>3</v>
      </c>
      <c r="F436" s="212" t="s">
        <v>4</v>
      </c>
      <c r="G436" s="212" t="s">
        <v>1287</v>
      </c>
      <c r="H436" s="212">
        <v>8295</v>
      </c>
      <c r="I436" s="212" t="s">
        <v>1288</v>
      </c>
      <c r="J436" s="212">
        <v>1164</v>
      </c>
      <c r="K436" s="212" t="s">
        <v>804</v>
      </c>
      <c r="L436" s="212" t="s">
        <v>805</v>
      </c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>
        <v>1373</v>
      </c>
      <c r="Z436" s="212" t="s">
        <v>386</v>
      </c>
      <c r="AA436" s="212" t="s">
        <v>387</v>
      </c>
      <c r="AB436" s="212">
        <v>21147.556</v>
      </c>
      <c r="AC436" s="212">
        <v>25677.287</v>
      </c>
      <c r="AD436" s="212">
        <v>0.58330000000000004</v>
      </c>
      <c r="AE436" s="212">
        <v>0</v>
      </c>
      <c r="AF436" s="212">
        <v>0.58330000000000004</v>
      </c>
      <c r="AG436" s="212">
        <v>0</v>
      </c>
      <c r="AH436" s="212">
        <v>12336.07</v>
      </c>
      <c r="AI436" s="212">
        <v>14978.42</v>
      </c>
      <c r="AJ436" s="212">
        <v>0</v>
      </c>
      <c r="AK436" s="212">
        <v>0</v>
      </c>
      <c r="AL436" s="212">
        <v>0</v>
      </c>
      <c r="AM436">
        <v>1</v>
      </c>
      <c r="AN436" t="str">
        <f>VLOOKUP(H436,'Base Art'!$A:$AJ,36,FALSE)</f>
        <v>ARCOR S.A.I.C.</v>
      </c>
    </row>
    <row r="437" spans="1:40" x14ac:dyDescent="0.25">
      <c r="A437" s="212" t="s">
        <v>7819</v>
      </c>
      <c r="B437" s="212">
        <v>1</v>
      </c>
      <c r="C437" s="212" t="s">
        <v>7820</v>
      </c>
      <c r="D437" s="212" t="s">
        <v>147</v>
      </c>
      <c r="E437" s="212">
        <v>3</v>
      </c>
      <c r="F437" s="212" t="s">
        <v>4</v>
      </c>
      <c r="G437" s="212" t="s">
        <v>802</v>
      </c>
      <c r="H437" s="212">
        <v>8296</v>
      </c>
      <c r="I437" s="212" t="s">
        <v>803</v>
      </c>
      <c r="J437" s="212">
        <v>1164</v>
      </c>
      <c r="K437" s="212" t="s">
        <v>804</v>
      </c>
      <c r="L437" s="212" t="s">
        <v>805</v>
      </c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>
        <v>1373</v>
      </c>
      <c r="Z437" s="212" t="s">
        <v>386</v>
      </c>
      <c r="AA437" s="212" t="s">
        <v>387</v>
      </c>
      <c r="AB437" s="212">
        <v>23563.61</v>
      </c>
      <c r="AC437" s="212">
        <v>28936.107</v>
      </c>
      <c r="AD437" s="212">
        <v>0.1389</v>
      </c>
      <c r="AE437" s="212">
        <v>0</v>
      </c>
      <c r="AF437" s="212">
        <v>0.1389</v>
      </c>
      <c r="AG437" s="212">
        <v>0</v>
      </c>
      <c r="AH437" s="212">
        <v>3272.72</v>
      </c>
      <c r="AI437" s="212">
        <v>4018.9</v>
      </c>
      <c r="AJ437" s="212">
        <v>0</v>
      </c>
      <c r="AK437" s="212">
        <v>0</v>
      </c>
      <c r="AL437" s="212">
        <v>0</v>
      </c>
      <c r="AM437">
        <v>1</v>
      </c>
      <c r="AN437" t="str">
        <f>VLOOKUP(H437,'Base Art'!$A:$AJ,36,FALSE)</f>
        <v>ARCOR S.A.I.C.</v>
      </c>
    </row>
    <row r="438" spans="1:40" x14ac:dyDescent="0.25">
      <c r="A438" s="212" t="s">
        <v>7819</v>
      </c>
      <c r="B438" s="212">
        <v>1</v>
      </c>
      <c r="C438" s="212" t="s">
        <v>7820</v>
      </c>
      <c r="D438" s="212" t="s">
        <v>147</v>
      </c>
      <c r="E438" s="212">
        <v>3</v>
      </c>
      <c r="F438" s="212" t="s">
        <v>4</v>
      </c>
      <c r="G438" s="212" t="s">
        <v>806</v>
      </c>
      <c r="H438" s="212">
        <v>8327</v>
      </c>
      <c r="I438" s="212" t="s">
        <v>807</v>
      </c>
      <c r="J438" s="212">
        <v>1204</v>
      </c>
      <c r="K438" s="212" t="s">
        <v>492</v>
      </c>
      <c r="L438" s="212" t="s">
        <v>493</v>
      </c>
      <c r="M438" s="212"/>
      <c r="N438" s="212"/>
      <c r="O438" s="212"/>
      <c r="P438" s="212">
        <v>1201</v>
      </c>
      <c r="Q438" s="212" t="s">
        <v>808</v>
      </c>
      <c r="R438" s="212" t="s">
        <v>809</v>
      </c>
      <c r="S438" s="212"/>
      <c r="T438" s="212"/>
      <c r="U438" s="212"/>
      <c r="V438" s="212"/>
      <c r="W438" s="212"/>
      <c r="X438" s="212"/>
      <c r="Y438" s="212">
        <v>1372</v>
      </c>
      <c r="Z438" s="212" t="s">
        <v>346</v>
      </c>
      <c r="AA438" s="212" t="s">
        <v>347</v>
      </c>
      <c r="AB438" s="212">
        <v>165858.48300000001</v>
      </c>
      <c r="AC438" s="212">
        <v>205649.10399999999</v>
      </c>
      <c r="AD438" s="212">
        <v>0.375</v>
      </c>
      <c r="AE438" s="212">
        <v>0</v>
      </c>
      <c r="AF438" s="212">
        <v>0.375</v>
      </c>
      <c r="AG438" s="212">
        <v>0</v>
      </c>
      <c r="AH438" s="212">
        <v>62196.93</v>
      </c>
      <c r="AI438" s="212">
        <v>77118.41</v>
      </c>
      <c r="AJ438" s="212">
        <v>1</v>
      </c>
      <c r="AK438" s="212">
        <v>0.38</v>
      </c>
      <c r="AL438" s="212">
        <v>0</v>
      </c>
      <c r="AM438">
        <v>1</v>
      </c>
      <c r="AN438" t="str">
        <f>VLOOKUP(H438,'Base Art'!$A:$AJ,36,FALSE)</f>
        <v>FERRERO ARGENTINA S.A.</v>
      </c>
    </row>
    <row r="439" spans="1:40" x14ac:dyDescent="0.25">
      <c r="A439" s="212" t="s">
        <v>7819</v>
      </c>
      <c r="B439" s="212">
        <v>1</v>
      </c>
      <c r="C439" s="212" t="s">
        <v>7820</v>
      </c>
      <c r="D439" s="212" t="s">
        <v>147</v>
      </c>
      <c r="E439" s="212">
        <v>3</v>
      </c>
      <c r="F439" s="212" t="s">
        <v>4</v>
      </c>
      <c r="G439" s="212" t="s">
        <v>810</v>
      </c>
      <c r="H439" s="212">
        <v>8328</v>
      </c>
      <c r="I439" s="212" t="s">
        <v>811</v>
      </c>
      <c r="J439" s="212">
        <v>1204</v>
      </c>
      <c r="K439" s="212" t="s">
        <v>492</v>
      </c>
      <c r="L439" s="212" t="s">
        <v>493</v>
      </c>
      <c r="M439" s="212"/>
      <c r="N439" s="212"/>
      <c r="O439" s="212"/>
      <c r="P439" s="212">
        <v>1201</v>
      </c>
      <c r="Q439" s="212" t="s">
        <v>808</v>
      </c>
      <c r="R439" s="212" t="s">
        <v>809</v>
      </c>
      <c r="S439" s="212"/>
      <c r="T439" s="212"/>
      <c r="U439" s="212"/>
      <c r="V439" s="212"/>
      <c r="W439" s="212"/>
      <c r="X439" s="212"/>
      <c r="Y439" s="212">
        <v>1372</v>
      </c>
      <c r="Z439" s="212" t="s">
        <v>346</v>
      </c>
      <c r="AA439" s="212" t="s">
        <v>347</v>
      </c>
      <c r="AB439" s="212">
        <v>165858.48300000001</v>
      </c>
      <c r="AC439" s="212">
        <v>205649.10399999999</v>
      </c>
      <c r="AD439" s="212">
        <v>0.375</v>
      </c>
      <c r="AE439" s="212">
        <v>0</v>
      </c>
      <c r="AF439" s="212">
        <v>0.375</v>
      </c>
      <c r="AG439" s="212">
        <v>0</v>
      </c>
      <c r="AH439" s="212">
        <v>62196.93</v>
      </c>
      <c r="AI439" s="212">
        <v>77118.41</v>
      </c>
      <c r="AJ439" s="212">
        <v>0</v>
      </c>
      <c r="AK439" s="212">
        <v>0</v>
      </c>
      <c r="AL439" s="212">
        <v>0</v>
      </c>
      <c r="AM439">
        <v>1</v>
      </c>
      <c r="AN439" t="str">
        <f>VLOOKUP(H439,'Base Art'!$A:$AJ,36,FALSE)</f>
        <v>FERRERO ARGENTINA S.A.</v>
      </c>
    </row>
    <row r="440" spans="1:40" x14ac:dyDescent="0.25">
      <c r="A440" s="212" t="s">
        <v>7819</v>
      </c>
      <c r="B440" s="212">
        <v>1</v>
      </c>
      <c r="C440" s="212" t="s">
        <v>7820</v>
      </c>
      <c r="D440" s="212" t="s">
        <v>147</v>
      </c>
      <c r="E440" s="212">
        <v>3</v>
      </c>
      <c r="F440" s="212" t="s">
        <v>4</v>
      </c>
      <c r="G440" s="212" t="s">
        <v>1289</v>
      </c>
      <c r="H440" s="212">
        <v>8336</v>
      </c>
      <c r="I440" s="212" t="s">
        <v>1290</v>
      </c>
      <c r="J440" s="212">
        <v>1193</v>
      </c>
      <c r="K440" s="212" t="s">
        <v>506</v>
      </c>
      <c r="L440" s="212" t="s">
        <v>507</v>
      </c>
      <c r="M440" s="212"/>
      <c r="N440" s="212"/>
      <c r="O440" s="212"/>
      <c r="P440" s="212">
        <v>1107</v>
      </c>
      <c r="Q440" s="212" t="s">
        <v>1158</v>
      </c>
      <c r="R440" s="212" t="s">
        <v>1159</v>
      </c>
      <c r="S440" s="212"/>
      <c r="T440" s="212"/>
      <c r="U440" s="212"/>
      <c r="V440" s="212"/>
      <c r="W440" s="212"/>
      <c r="X440" s="212"/>
      <c r="Y440" s="212">
        <v>1375</v>
      </c>
      <c r="Z440" s="212" t="s">
        <v>314</v>
      </c>
      <c r="AA440" s="212" t="s">
        <v>315</v>
      </c>
      <c r="AB440" s="212">
        <v>33744.533000000003</v>
      </c>
      <c r="AC440" s="212">
        <v>40830.883999999998</v>
      </c>
      <c r="AD440" s="212">
        <v>1</v>
      </c>
      <c r="AE440" s="212">
        <v>0</v>
      </c>
      <c r="AF440" s="212">
        <v>1</v>
      </c>
      <c r="AG440" s="212">
        <v>0</v>
      </c>
      <c r="AH440" s="212">
        <v>33744.53</v>
      </c>
      <c r="AI440" s="212">
        <v>40830.879999999997</v>
      </c>
      <c r="AJ440" s="212">
        <v>0</v>
      </c>
      <c r="AK440" s="212">
        <v>0</v>
      </c>
      <c r="AL440" s="212">
        <v>0</v>
      </c>
      <c r="AM440">
        <v>1</v>
      </c>
      <c r="AN440" t="str">
        <f>VLOOKUP(H440,'Base Art'!$A:$AJ,36,FALSE)</f>
        <v>MASTERFOODS ARGENTINA LTD.</v>
      </c>
    </row>
    <row r="441" spans="1:40" x14ac:dyDescent="0.25">
      <c r="A441" s="212" t="s">
        <v>7819</v>
      </c>
      <c r="B441" s="212">
        <v>1</v>
      </c>
      <c r="C441" s="212" t="s">
        <v>7820</v>
      </c>
      <c r="D441" s="212" t="s">
        <v>147</v>
      </c>
      <c r="E441" s="212">
        <v>3</v>
      </c>
      <c r="F441" s="212" t="s">
        <v>4</v>
      </c>
      <c r="G441" s="212" t="s">
        <v>1423</v>
      </c>
      <c r="H441" s="212">
        <v>8338</v>
      </c>
      <c r="I441" s="212" t="s">
        <v>1424</v>
      </c>
      <c r="J441" s="212">
        <v>1419</v>
      </c>
      <c r="K441" s="212" t="s">
        <v>572</v>
      </c>
      <c r="L441" s="212" t="s">
        <v>573</v>
      </c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>
        <v>1369</v>
      </c>
      <c r="Z441" s="212" t="s">
        <v>354</v>
      </c>
      <c r="AA441" s="212" t="s">
        <v>355</v>
      </c>
      <c r="AB441" s="212">
        <v>17051.325000000001</v>
      </c>
      <c r="AC441" s="212">
        <v>20632.103999999999</v>
      </c>
      <c r="AD441" s="212">
        <v>1</v>
      </c>
      <c r="AE441" s="212">
        <v>0</v>
      </c>
      <c r="AF441" s="212">
        <v>1</v>
      </c>
      <c r="AG441" s="212">
        <v>0</v>
      </c>
      <c r="AH441" s="212">
        <v>17051.330000000002</v>
      </c>
      <c r="AI441" s="212">
        <v>20632.099999999999</v>
      </c>
      <c r="AJ441" s="212">
        <v>0</v>
      </c>
      <c r="AK441" s="212">
        <v>0</v>
      </c>
      <c r="AL441" s="212">
        <v>0</v>
      </c>
      <c r="AM441">
        <v>1</v>
      </c>
      <c r="AN441" t="str">
        <f>VLOOKUP(H441,'Base Art'!$A:$AJ,36,FALSE)</f>
        <v>ARCOR S.A.I.C.</v>
      </c>
    </row>
    <row r="442" spans="1:40" x14ac:dyDescent="0.25">
      <c r="A442" s="212" t="s">
        <v>7819</v>
      </c>
      <c r="B442" s="212">
        <v>1</v>
      </c>
      <c r="C442" s="212" t="s">
        <v>7820</v>
      </c>
      <c r="D442" s="212" t="s">
        <v>147</v>
      </c>
      <c r="E442" s="212">
        <v>3</v>
      </c>
      <c r="F442" s="212" t="s">
        <v>4</v>
      </c>
      <c r="G442" s="212" t="s">
        <v>816</v>
      </c>
      <c r="H442" s="212">
        <v>8386</v>
      </c>
      <c r="I442" s="212" t="s">
        <v>817</v>
      </c>
      <c r="J442" s="212"/>
      <c r="K442" s="212"/>
      <c r="L442" s="212"/>
      <c r="M442" s="212"/>
      <c r="N442" s="212"/>
      <c r="O442" s="212"/>
      <c r="P442" s="212">
        <v>1088</v>
      </c>
      <c r="Q442" s="212" t="s">
        <v>818</v>
      </c>
      <c r="R442" s="212" t="s">
        <v>819</v>
      </c>
      <c r="S442" s="212"/>
      <c r="T442" s="212"/>
      <c r="U442" s="212"/>
      <c r="V442" s="212"/>
      <c r="W442" s="212"/>
      <c r="X442" s="212"/>
      <c r="Y442" s="212">
        <v>1373</v>
      </c>
      <c r="Z442" s="212" t="s">
        <v>386</v>
      </c>
      <c r="AA442" s="212" t="s">
        <v>387</v>
      </c>
      <c r="AB442" s="212">
        <v>78612.471000000005</v>
      </c>
      <c r="AC442" s="212">
        <v>95121.091</v>
      </c>
      <c r="AD442" s="212">
        <v>0.4</v>
      </c>
      <c r="AE442" s="212">
        <v>0</v>
      </c>
      <c r="AF442" s="212">
        <v>0.4</v>
      </c>
      <c r="AG442" s="212">
        <v>0</v>
      </c>
      <c r="AH442" s="212">
        <v>31444.99</v>
      </c>
      <c r="AI442" s="212">
        <v>38048.44</v>
      </c>
      <c r="AJ442" s="212">
        <v>0</v>
      </c>
      <c r="AK442" s="212">
        <v>0</v>
      </c>
      <c r="AL442" s="212">
        <v>0</v>
      </c>
      <c r="AM442">
        <v>1</v>
      </c>
      <c r="AN442" t="str">
        <f>VLOOKUP(H442,'Base Art'!$A:$AJ,36,FALSE)</f>
        <v>MONDELEZ ARGENTINA S.A.</v>
      </c>
    </row>
    <row r="443" spans="1:40" x14ac:dyDescent="0.25">
      <c r="A443" s="212" t="s">
        <v>7819</v>
      </c>
      <c r="B443" s="212">
        <v>1</v>
      </c>
      <c r="C443" s="212" t="s">
        <v>7820</v>
      </c>
      <c r="D443" s="212" t="s">
        <v>147</v>
      </c>
      <c r="E443" s="212">
        <v>3</v>
      </c>
      <c r="F443" s="212" t="s">
        <v>4</v>
      </c>
      <c r="G443" s="212" t="s">
        <v>820</v>
      </c>
      <c r="H443" s="212">
        <v>8388</v>
      </c>
      <c r="I443" s="212" t="s">
        <v>821</v>
      </c>
      <c r="J443" s="212">
        <v>1272</v>
      </c>
      <c r="K443" s="212" t="s">
        <v>822</v>
      </c>
      <c r="L443" s="212" t="s">
        <v>823</v>
      </c>
      <c r="M443" s="212"/>
      <c r="N443" s="212"/>
      <c r="O443" s="212"/>
      <c r="P443" s="212">
        <v>1088</v>
      </c>
      <c r="Q443" s="212" t="s">
        <v>818</v>
      </c>
      <c r="R443" s="212" t="s">
        <v>819</v>
      </c>
      <c r="S443" s="212"/>
      <c r="T443" s="212"/>
      <c r="U443" s="212"/>
      <c r="V443" s="212"/>
      <c r="W443" s="212"/>
      <c r="X443" s="212"/>
      <c r="Y443" s="212">
        <v>1373</v>
      </c>
      <c r="Z443" s="212" t="s">
        <v>386</v>
      </c>
      <c r="AA443" s="212" t="s">
        <v>387</v>
      </c>
      <c r="AB443" s="212">
        <v>52421.281999999999</v>
      </c>
      <c r="AC443" s="212">
        <v>63429.752</v>
      </c>
      <c r="AD443" s="212">
        <v>1.0556000000000001</v>
      </c>
      <c r="AE443" s="212">
        <v>0</v>
      </c>
      <c r="AF443" s="212">
        <v>1.0556000000000001</v>
      </c>
      <c r="AG443" s="212">
        <v>0</v>
      </c>
      <c r="AH443" s="212">
        <v>55333.58</v>
      </c>
      <c r="AI443" s="212">
        <v>66953.63</v>
      </c>
      <c r="AJ443" s="212">
        <v>0</v>
      </c>
      <c r="AK443" s="212">
        <v>0</v>
      </c>
      <c r="AL443" s="212">
        <v>0</v>
      </c>
      <c r="AM443">
        <v>1</v>
      </c>
      <c r="AN443" t="str">
        <f>VLOOKUP(H443,'Base Art'!$A:$AJ,36,FALSE)</f>
        <v>MONDELEZ ARGENTINA S.A.</v>
      </c>
    </row>
    <row r="444" spans="1:40" x14ac:dyDescent="0.25">
      <c r="A444" s="212" t="s">
        <v>7819</v>
      </c>
      <c r="B444" s="212">
        <v>1</v>
      </c>
      <c r="C444" s="212" t="s">
        <v>7820</v>
      </c>
      <c r="D444" s="212" t="s">
        <v>147</v>
      </c>
      <c r="E444" s="212">
        <v>3</v>
      </c>
      <c r="F444" s="212" t="s">
        <v>4</v>
      </c>
      <c r="G444" s="212" t="s">
        <v>1170</v>
      </c>
      <c r="H444" s="212">
        <v>8394</v>
      </c>
      <c r="I444" s="212" t="s">
        <v>1171</v>
      </c>
      <c r="J444" s="212">
        <v>1193</v>
      </c>
      <c r="K444" s="212" t="s">
        <v>506</v>
      </c>
      <c r="L444" s="212" t="s">
        <v>507</v>
      </c>
      <c r="M444" s="212"/>
      <c r="N444" s="212"/>
      <c r="O444" s="212"/>
      <c r="P444" s="212">
        <v>1107</v>
      </c>
      <c r="Q444" s="212" t="s">
        <v>1158</v>
      </c>
      <c r="R444" s="212" t="s">
        <v>1159</v>
      </c>
      <c r="S444" s="212"/>
      <c r="T444" s="212"/>
      <c r="U444" s="212"/>
      <c r="V444" s="212"/>
      <c r="W444" s="212"/>
      <c r="X444" s="212"/>
      <c r="Y444" s="212">
        <v>1375</v>
      </c>
      <c r="Z444" s="212" t="s">
        <v>314</v>
      </c>
      <c r="AA444" s="212" t="s">
        <v>315</v>
      </c>
      <c r="AB444" s="212">
        <v>33744.533000000003</v>
      </c>
      <c r="AC444" s="212">
        <v>40830.883999999998</v>
      </c>
      <c r="AD444" s="212">
        <v>1</v>
      </c>
      <c r="AE444" s="212">
        <v>0</v>
      </c>
      <c r="AF444" s="212">
        <v>1</v>
      </c>
      <c r="AG444" s="212">
        <v>0</v>
      </c>
      <c r="AH444" s="212">
        <v>33744.53</v>
      </c>
      <c r="AI444" s="212">
        <v>40830.879999999997</v>
      </c>
      <c r="AJ444" s="212">
        <v>0</v>
      </c>
      <c r="AK444" s="212">
        <v>0</v>
      </c>
      <c r="AL444" s="212">
        <v>0</v>
      </c>
      <c r="AM444">
        <v>1</v>
      </c>
      <c r="AN444" t="str">
        <f>VLOOKUP(H444,'Base Art'!$A:$AJ,36,FALSE)</f>
        <v>MASTERFOODS ARGENTINA LTD.</v>
      </c>
    </row>
    <row r="445" spans="1:40" x14ac:dyDescent="0.25">
      <c r="A445" s="212" t="s">
        <v>7819</v>
      </c>
      <c r="B445" s="212">
        <v>1</v>
      </c>
      <c r="C445" s="212" t="s">
        <v>7820</v>
      </c>
      <c r="D445" s="212" t="s">
        <v>147</v>
      </c>
      <c r="E445" s="212">
        <v>3</v>
      </c>
      <c r="F445" s="212" t="s">
        <v>4</v>
      </c>
      <c r="G445" s="212" t="s">
        <v>826</v>
      </c>
      <c r="H445" s="212">
        <v>8406</v>
      </c>
      <c r="I445" s="212" t="s">
        <v>827</v>
      </c>
      <c r="J445" s="212">
        <v>1006</v>
      </c>
      <c r="K445" s="212" t="s">
        <v>350</v>
      </c>
      <c r="L445" s="212" t="s">
        <v>351</v>
      </c>
      <c r="M445" s="212"/>
      <c r="N445" s="212"/>
      <c r="O445" s="212"/>
      <c r="P445" s="212">
        <v>1004</v>
      </c>
      <c r="Q445" s="212" t="s">
        <v>352</v>
      </c>
      <c r="R445" s="212" t="s">
        <v>353</v>
      </c>
      <c r="S445" s="212"/>
      <c r="T445" s="212"/>
      <c r="U445" s="212"/>
      <c r="V445" s="212"/>
      <c r="W445" s="212"/>
      <c r="X445" s="212"/>
      <c r="Y445" s="212">
        <v>1369</v>
      </c>
      <c r="Z445" s="212" t="s">
        <v>354</v>
      </c>
      <c r="AA445" s="212" t="s">
        <v>355</v>
      </c>
      <c r="AB445" s="212">
        <v>6929.3450000000003</v>
      </c>
      <c r="AC445" s="212">
        <v>8487.1740000000009</v>
      </c>
      <c r="AD445" s="212">
        <v>2</v>
      </c>
      <c r="AE445" s="212">
        <v>0</v>
      </c>
      <c r="AF445" s="212">
        <v>2</v>
      </c>
      <c r="AG445" s="212">
        <v>0</v>
      </c>
      <c r="AH445" s="212">
        <v>13858.69</v>
      </c>
      <c r="AI445" s="212">
        <v>16974.349999999999</v>
      </c>
      <c r="AJ445" s="212">
        <v>2</v>
      </c>
      <c r="AK445" s="212">
        <v>1</v>
      </c>
      <c r="AL445" s="212">
        <v>0</v>
      </c>
      <c r="AM445">
        <v>1</v>
      </c>
      <c r="AN445" t="str">
        <f>VLOOKUP(H445,'Base Art'!$A:$AJ,36,FALSE)</f>
        <v>EST. LAS MARIAS S.A.C.I.F.A.</v>
      </c>
    </row>
    <row r="446" spans="1:40" x14ac:dyDescent="0.25">
      <c r="A446" s="212" t="s">
        <v>7819</v>
      </c>
      <c r="B446" s="212">
        <v>1</v>
      </c>
      <c r="C446" s="212" t="s">
        <v>7820</v>
      </c>
      <c r="D446" s="212" t="s">
        <v>147</v>
      </c>
      <c r="E446" s="212">
        <v>3</v>
      </c>
      <c r="F446" s="212" t="s">
        <v>4</v>
      </c>
      <c r="G446" s="212" t="s">
        <v>1022</v>
      </c>
      <c r="H446" s="212">
        <v>8407</v>
      </c>
      <c r="I446" s="212" t="s">
        <v>1023</v>
      </c>
      <c r="J446" s="212">
        <v>1006</v>
      </c>
      <c r="K446" s="212" t="s">
        <v>350</v>
      </c>
      <c r="L446" s="212" t="s">
        <v>351</v>
      </c>
      <c r="M446" s="212"/>
      <c r="N446" s="212"/>
      <c r="O446" s="212"/>
      <c r="P446" s="212">
        <v>1004</v>
      </c>
      <c r="Q446" s="212" t="s">
        <v>352</v>
      </c>
      <c r="R446" s="212" t="s">
        <v>353</v>
      </c>
      <c r="S446" s="212"/>
      <c r="T446" s="212"/>
      <c r="U446" s="212"/>
      <c r="V446" s="212"/>
      <c r="W446" s="212"/>
      <c r="X446" s="212"/>
      <c r="Y446" s="212">
        <v>1369</v>
      </c>
      <c r="Z446" s="212" t="s">
        <v>354</v>
      </c>
      <c r="AA446" s="212" t="s">
        <v>355</v>
      </c>
      <c r="AB446" s="212">
        <v>9937.6810000000005</v>
      </c>
      <c r="AC446" s="212">
        <v>12322.724</v>
      </c>
      <c r="AD446" s="212">
        <v>1</v>
      </c>
      <c r="AE446" s="212">
        <v>0</v>
      </c>
      <c r="AF446" s="212">
        <v>1</v>
      </c>
      <c r="AG446" s="212">
        <v>0</v>
      </c>
      <c r="AH446" s="212">
        <v>9937.68</v>
      </c>
      <c r="AI446" s="212">
        <v>12322.72</v>
      </c>
      <c r="AJ446" s="212">
        <v>0</v>
      </c>
      <c r="AK446" s="212">
        <v>0</v>
      </c>
      <c r="AL446" s="212">
        <v>0</v>
      </c>
      <c r="AM446">
        <v>1</v>
      </c>
      <c r="AN446" t="str">
        <f>VLOOKUP(H446,'Base Art'!$A:$AJ,36,FALSE)</f>
        <v>EST. LAS MARIAS S.A.C.I.F.A.</v>
      </c>
    </row>
    <row r="447" spans="1:40" x14ac:dyDescent="0.25">
      <c r="A447" s="212" t="s">
        <v>7819</v>
      </c>
      <c r="B447" s="212">
        <v>1</v>
      </c>
      <c r="C447" s="212" t="s">
        <v>7820</v>
      </c>
      <c r="D447" s="212" t="s">
        <v>147</v>
      </c>
      <c r="E447" s="212">
        <v>3</v>
      </c>
      <c r="F447" s="212" t="s">
        <v>4</v>
      </c>
      <c r="G447" s="212" t="s">
        <v>830</v>
      </c>
      <c r="H447" s="212">
        <v>8485</v>
      </c>
      <c r="I447" s="212" t="s">
        <v>831</v>
      </c>
      <c r="J447" s="212">
        <v>1430</v>
      </c>
      <c r="K447" s="212" t="s">
        <v>420</v>
      </c>
      <c r="L447" s="212" t="s">
        <v>421</v>
      </c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>
        <v>1374</v>
      </c>
      <c r="Z447" s="212" t="s">
        <v>336</v>
      </c>
      <c r="AA447" s="212" t="s">
        <v>337</v>
      </c>
      <c r="AB447" s="212">
        <v>124454.026</v>
      </c>
      <c r="AC447" s="212">
        <v>150589.375</v>
      </c>
      <c r="AD447" s="212">
        <v>8.3299999999999999E-2</v>
      </c>
      <c r="AE447" s="212">
        <v>0</v>
      </c>
      <c r="AF447" s="212">
        <v>8.3299999999999999E-2</v>
      </c>
      <c r="AG447" s="212">
        <v>0</v>
      </c>
      <c r="AH447" s="212">
        <v>10371.17</v>
      </c>
      <c r="AI447" s="212">
        <v>12549.11</v>
      </c>
      <c r="AJ447" s="212">
        <v>0</v>
      </c>
      <c r="AK447" s="212">
        <v>0</v>
      </c>
      <c r="AL447" s="212">
        <v>0</v>
      </c>
      <c r="AM447">
        <v>1</v>
      </c>
      <c r="AN447" t="str">
        <f>VLOOKUP(H447,'Base Art'!$A:$AJ,36,FALSE)</f>
        <v>GEORGALOS HNOS. S.A.I.C.A.</v>
      </c>
    </row>
    <row r="448" spans="1:40" x14ac:dyDescent="0.25">
      <c r="A448" s="212" t="s">
        <v>7819</v>
      </c>
      <c r="B448" s="212">
        <v>1</v>
      </c>
      <c r="C448" s="212" t="s">
        <v>7820</v>
      </c>
      <c r="D448" s="212" t="s">
        <v>147</v>
      </c>
      <c r="E448" s="212">
        <v>3</v>
      </c>
      <c r="F448" s="212" t="s">
        <v>4</v>
      </c>
      <c r="G448" s="212" t="s">
        <v>834</v>
      </c>
      <c r="H448" s="212">
        <v>8491</v>
      </c>
      <c r="I448" s="212" t="s">
        <v>835</v>
      </c>
      <c r="J448" s="212">
        <v>1430</v>
      </c>
      <c r="K448" s="212" t="s">
        <v>420</v>
      </c>
      <c r="L448" s="212" t="s">
        <v>421</v>
      </c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>
        <v>1374</v>
      </c>
      <c r="Z448" s="212" t="s">
        <v>336</v>
      </c>
      <c r="AA448" s="212" t="s">
        <v>337</v>
      </c>
      <c r="AB448" s="212">
        <v>74936.678</v>
      </c>
      <c r="AC448" s="212">
        <v>92921.48</v>
      </c>
      <c r="AD448" s="212">
        <v>0.32500000000000001</v>
      </c>
      <c r="AE448" s="212">
        <v>0</v>
      </c>
      <c r="AF448" s="212">
        <v>0.32500000000000001</v>
      </c>
      <c r="AG448" s="212">
        <v>0</v>
      </c>
      <c r="AH448" s="212">
        <v>24354.42</v>
      </c>
      <c r="AI448" s="212">
        <v>30199.48</v>
      </c>
      <c r="AJ448" s="212">
        <v>1</v>
      </c>
      <c r="AK448" s="212">
        <v>0.33</v>
      </c>
      <c r="AL448" s="212">
        <v>0</v>
      </c>
      <c r="AM448">
        <v>1</v>
      </c>
      <c r="AN448" t="str">
        <f>VLOOKUP(H448,'Base Art'!$A:$AJ,36,FALSE)</f>
        <v>GEORGALOS HNOS. S.A.I.C.A.</v>
      </c>
    </row>
    <row r="449" spans="1:40" x14ac:dyDescent="0.25">
      <c r="A449" s="212" t="s">
        <v>7819</v>
      </c>
      <c r="B449" s="212">
        <v>1</v>
      </c>
      <c r="C449" s="212" t="s">
        <v>7820</v>
      </c>
      <c r="D449" s="212" t="s">
        <v>147</v>
      </c>
      <c r="E449" s="212">
        <v>3</v>
      </c>
      <c r="F449" s="212" t="s">
        <v>4</v>
      </c>
      <c r="G449" s="212" t="s">
        <v>1606</v>
      </c>
      <c r="H449" s="212">
        <v>8492</v>
      </c>
      <c r="I449" s="212" t="s">
        <v>1607</v>
      </c>
      <c r="J449" s="212">
        <v>1162</v>
      </c>
      <c r="K449" s="212" t="s">
        <v>1166</v>
      </c>
      <c r="L449" s="212" t="s">
        <v>1167</v>
      </c>
      <c r="M449" s="212"/>
      <c r="N449" s="212"/>
      <c r="O449" s="212"/>
      <c r="P449" s="212">
        <v>1073</v>
      </c>
      <c r="Q449" s="212" t="s">
        <v>1116</v>
      </c>
      <c r="R449" s="212" t="s">
        <v>1117</v>
      </c>
      <c r="S449" s="212"/>
      <c r="T449" s="212"/>
      <c r="U449" s="212"/>
      <c r="V449" s="212"/>
      <c r="W449" s="212"/>
      <c r="X449" s="212"/>
      <c r="Y449" s="212">
        <v>1370</v>
      </c>
      <c r="Z449" s="212" t="s">
        <v>400</v>
      </c>
      <c r="AA449" s="212" t="s">
        <v>401</v>
      </c>
      <c r="AB449" s="212">
        <v>12810.056</v>
      </c>
      <c r="AC449" s="212">
        <v>15500.169</v>
      </c>
      <c r="AD449" s="212">
        <v>1</v>
      </c>
      <c r="AE449" s="212">
        <v>0</v>
      </c>
      <c r="AF449" s="212">
        <v>1</v>
      </c>
      <c r="AG449" s="212">
        <v>0</v>
      </c>
      <c r="AH449" s="212">
        <v>12810.06</v>
      </c>
      <c r="AI449" s="212">
        <v>15500.17</v>
      </c>
      <c r="AJ449" s="212">
        <v>1</v>
      </c>
      <c r="AK449" s="212">
        <v>1</v>
      </c>
      <c r="AL449" s="212">
        <v>0</v>
      </c>
      <c r="AM449">
        <v>1</v>
      </c>
      <c r="AN449" t="str">
        <f>VLOOKUP(H449,'Base Art'!$A:$AJ,36,FALSE)</f>
        <v>RPB SA</v>
      </c>
    </row>
    <row r="450" spans="1:40" x14ac:dyDescent="0.25">
      <c r="A450" s="212" t="s">
        <v>7819</v>
      </c>
      <c r="B450" s="212">
        <v>1</v>
      </c>
      <c r="C450" s="212" t="s">
        <v>7820</v>
      </c>
      <c r="D450" s="212" t="s">
        <v>147</v>
      </c>
      <c r="E450" s="212">
        <v>3</v>
      </c>
      <c r="F450" s="212" t="s">
        <v>4</v>
      </c>
      <c r="G450" s="212" t="s">
        <v>836</v>
      </c>
      <c r="H450" s="212">
        <v>8494</v>
      </c>
      <c r="I450" s="212" t="s">
        <v>837</v>
      </c>
      <c r="J450" s="212">
        <v>1397</v>
      </c>
      <c r="K450" s="212" t="s">
        <v>838</v>
      </c>
      <c r="L450" s="212" t="s">
        <v>839</v>
      </c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>
        <v>1369</v>
      </c>
      <c r="Z450" s="212" t="s">
        <v>354</v>
      </c>
      <c r="AA450" s="212" t="s">
        <v>355</v>
      </c>
      <c r="AB450" s="212">
        <v>11393.919</v>
      </c>
      <c r="AC450" s="212">
        <v>14128.46</v>
      </c>
      <c r="AD450" s="212">
        <v>1</v>
      </c>
      <c r="AE450" s="212">
        <v>0</v>
      </c>
      <c r="AF450" s="212">
        <v>1</v>
      </c>
      <c r="AG450" s="212">
        <v>0</v>
      </c>
      <c r="AH450" s="212">
        <v>11393.92</v>
      </c>
      <c r="AI450" s="212">
        <v>14128.46</v>
      </c>
      <c r="AJ450" s="212">
        <v>0</v>
      </c>
      <c r="AK450" s="212">
        <v>0</v>
      </c>
      <c r="AL450" s="212">
        <v>0</v>
      </c>
      <c r="AM450">
        <v>1</v>
      </c>
      <c r="AN450" t="str">
        <f>VLOOKUP(H450,'Base Art'!$A:$AJ,36,FALSE)</f>
        <v>EST. LAS MARIAS S.A.C.I.F.A.</v>
      </c>
    </row>
    <row r="451" spans="1:40" x14ac:dyDescent="0.25">
      <c r="A451" s="212" t="s">
        <v>7819</v>
      </c>
      <c r="B451" s="212">
        <v>1</v>
      </c>
      <c r="C451" s="212" t="s">
        <v>7820</v>
      </c>
      <c r="D451" s="212" t="s">
        <v>147</v>
      </c>
      <c r="E451" s="212">
        <v>3</v>
      </c>
      <c r="F451" s="212" t="s">
        <v>4</v>
      </c>
      <c r="G451" s="212" t="s">
        <v>1172</v>
      </c>
      <c r="H451" s="212">
        <v>8495</v>
      </c>
      <c r="I451" s="212" t="s">
        <v>1173</v>
      </c>
      <c r="J451" s="212">
        <v>1397</v>
      </c>
      <c r="K451" s="212" t="s">
        <v>838</v>
      </c>
      <c r="L451" s="212" t="s">
        <v>839</v>
      </c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>
        <v>1369</v>
      </c>
      <c r="Z451" s="212" t="s">
        <v>354</v>
      </c>
      <c r="AA451" s="212" t="s">
        <v>355</v>
      </c>
      <c r="AB451" s="212">
        <v>5442.2780000000002</v>
      </c>
      <c r="AC451" s="212">
        <v>6665.7910000000002</v>
      </c>
      <c r="AD451" s="212">
        <v>2</v>
      </c>
      <c r="AE451" s="212">
        <v>0</v>
      </c>
      <c r="AF451" s="212">
        <v>2</v>
      </c>
      <c r="AG451" s="212">
        <v>0</v>
      </c>
      <c r="AH451" s="212">
        <v>10884.56</v>
      </c>
      <c r="AI451" s="212">
        <v>13331.58</v>
      </c>
      <c r="AJ451" s="212">
        <v>0</v>
      </c>
      <c r="AK451" s="212">
        <v>0</v>
      </c>
      <c r="AL451" s="212">
        <v>0</v>
      </c>
      <c r="AM451">
        <v>1</v>
      </c>
      <c r="AN451" t="str">
        <f>VLOOKUP(H451,'Base Art'!$A:$AJ,36,FALSE)</f>
        <v>EST. LAS MARIAS S.A.C.I.F.A.</v>
      </c>
    </row>
    <row r="452" spans="1:40" x14ac:dyDescent="0.25">
      <c r="A452" s="212" t="s">
        <v>7819</v>
      </c>
      <c r="B452" s="212">
        <v>1</v>
      </c>
      <c r="C452" s="212" t="s">
        <v>7820</v>
      </c>
      <c r="D452" s="212" t="s">
        <v>147</v>
      </c>
      <c r="E452" s="212">
        <v>3</v>
      </c>
      <c r="F452" s="212" t="s">
        <v>4</v>
      </c>
      <c r="G452" s="212" t="s">
        <v>840</v>
      </c>
      <c r="H452" s="212">
        <v>8575</v>
      </c>
      <c r="I452" s="212" t="s">
        <v>841</v>
      </c>
      <c r="J452" s="212">
        <v>1430</v>
      </c>
      <c r="K452" s="212" t="s">
        <v>420</v>
      </c>
      <c r="L452" s="212" t="s">
        <v>421</v>
      </c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>
        <v>1374</v>
      </c>
      <c r="Z452" s="212" t="s">
        <v>336</v>
      </c>
      <c r="AA452" s="212" t="s">
        <v>337</v>
      </c>
      <c r="AB452" s="212">
        <v>71405.327999999994</v>
      </c>
      <c r="AC452" s="212">
        <v>86400.445000000007</v>
      </c>
      <c r="AD452" s="212">
        <v>0.25</v>
      </c>
      <c r="AE452" s="212">
        <v>0</v>
      </c>
      <c r="AF452" s="212">
        <v>0.25</v>
      </c>
      <c r="AG452" s="212">
        <v>0</v>
      </c>
      <c r="AH452" s="212">
        <v>17851.330000000002</v>
      </c>
      <c r="AI452" s="212">
        <v>21600.11</v>
      </c>
      <c r="AJ452" s="212">
        <v>1</v>
      </c>
      <c r="AK452" s="212">
        <v>0.25</v>
      </c>
      <c r="AL452" s="212">
        <v>0</v>
      </c>
      <c r="AM452">
        <v>1</v>
      </c>
      <c r="AN452" t="str">
        <f>VLOOKUP(H452,'Base Art'!$A:$AJ,36,FALSE)</f>
        <v>GEORGALOS HNOS. S.A.I.C.A.</v>
      </c>
    </row>
    <row r="453" spans="1:40" x14ac:dyDescent="0.25">
      <c r="A453" s="212" t="s">
        <v>7819</v>
      </c>
      <c r="B453" s="212">
        <v>1</v>
      </c>
      <c r="C453" s="212" t="s">
        <v>7820</v>
      </c>
      <c r="D453" s="212" t="s">
        <v>147</v>
      </c>
      <c r="E453" s="212">
        <v>3</v>
      </c>
      <c r="F453" s="212" t="s">
        <v>4</v>
      </c>
      <c r="G453" s="212" t="s">
        <v>7666</v>
      </c>
      <c r="H453" s="212">
        <v>8579</v>
      </c>
      <c r="I453" s="212" t="s">
        <v>4646</v>
      </c>
      <c r="J453" s="212">
        <v>1420</v>
      </c>
      <c r="K453" s="212" t="s">
        <v>568</v>
      </c>
      <c r="L453" s="212" t="s">
        <v>569</v>
      </c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>
        <v>1373</v>
      </c>
      <c r="Z453" s="212" t="s">
        <v>386</v>
      </c>
      <c r="AA453" s="212" t="s">
        <v>387</v>
      </c>
      <c r="AB453" s="212">
        <v>15090.317999999999</v>
      </c>
      <c r="AC453" s="212">
        <v>18343.12</v>
      </c>
      <c r="AD453" s="212">
        <v>0.85709999999999997</v>
      </c>
      <c r="AE453" s="212">
        <v>0</v>
      </c>
      <c r="AF453" s="212">
        <v>0.85709999999999997</v>
      </c>
      <c r="AG453" s="212">
        <v>0</v>
      </c>
      <c r="AH453" s="212">
        <v>12934.56</v>
      </c>
      <c r="AI453" s="212">
        <v>15722.67</v>
      </c>
      <c r="AJ453" s="212">
        <v>0</v>
      </c>
      <c r="AK453" s="212">
        <v>0</v>
      </c>
      <c r="AL453" s="212">
        <v>0</v>
      </c>
      <c r="AM453">
        <v>1</v>
      </c>
      <c r="AN453" t="str">
        <f>VLOOKUP(H453,'Base Art'!$A:$AJ,36,FALSE)</f>
        <v>ARCOR S.A.I.C.</v>
      </c>
    </row>
    <row r="454" spans="1:40" x14ac:dyDescent="0.25">
      <c r="A454" s="212" t="s">
        <v>7819</v>
      </c>
      <c r="B454" s="212">
        <v>1</v>
      </c>
      <c r="C454" s="212" t="s">
        <v>7820</v>
      </c>
      <c r="D454" s="212" t="s">
        <v>147</v>
      </c>
      <c r="E454" s="212">
        <v>3</v>
      </c>
      <c r="F454" s="212" t="s">
        <v>4</v>
      </c>
      <c r="G454" s="212" t="s">
        <v>1295</v>
      </c>
      <c r="H454" s="212">
        <v>8605</v>
      </c>
      <c r="I454" s="212" t="s">
        <v>1296</v>
      </c>
      <c r="J454" s="212">
        <v>1461</v>
      </c>
      <c r="K454" s="212" t="s">
        <v>814</v>
      </c>
      <c r="L454" s="212" t="s">
        <v>815</v>
      </c>
      <c r="M454" s="212"/>
      <c r="N454" s="212"/>
      <c r="O454" s="212"/>
      <c r="P454" s="212">
        <v>1091</v>
      </c>
      <c r="Q454" s="212" t="s">
        <v>1297</v>
      </c>
      <c r="R454" s="212" t="s">
        <v>1298</v>
      </c>
      <c r="S454" s="212"/>
      <c r="T454" s="212"/>
      <c r="U454" s="212"/>
      <c r="V454" s="212"/>
      <c r="W454" s="212"/>
      <c r="X454" s="212"/>
      <c r="Y454" s="212">
        <v>1376</v>
      </c>
      <c r="Z454" s="212" t="s">
        <v>320</v>
      </c>
      <c r="AA454" s="212" t="s">
        <v>321</v>
      </c>
      <c r="AB454" s="212">
        <v>134205.171</v>
      </c>
      <c r="AC454" s="212">
        <v>162388.26300000001</v>
      </c>
      <c r="AD454" s="212">
        <v>0.05</v>
      </c>
      <c r="AE454" s="212">
        <v>0</v>
      </c>
      <c r="AF454" s="212">
        <v>0.05</v>
      </c>
      <c r="AG454" s="212">
        <v>0</v>
      </c>
      <c r="AH454" s="212">
        <v>6710.26</v>
      </c>
      <c r="AI454" s="212">
        <v>8119.41</v>
      </c>
      <c r="AJ454" s="212">
        <v>0</v>
      </c>
      <c r="AK454" s="212">
        <v>0</v>
      </c>
      <c r="AL454" s="212">
        <v>0</v>
      </c>
      <c r="AM454">
        <v>1</v>
      </c>
      <c r="AN454" t="str">
        <f>VLOOKUP(H454,'Base Art'!$A:$AJ,36,FALSE)</f>
        <v>IMPORTADORA SUDAMERICANA S.R.L.</v>
      </c>
    </row>
    <row r="455" spans="1:40" x14ac:dyDescent="0.25">
      <c r="A455" s="212" t="s">
        <v>7819</v>
      </c>
      <c r="B455" s="212">
        <v>1</v>
      </c>
      <c r="C455" s="212" t="s">
        <v>7820</v>
      </c>
      <c r="D455" s="212" t="s">
        <v>147</v>
      </c>
      <c r="E455" s="212">
        <v>3</v>
      </c>
      <c r="F455" s="212" t="s">
        <v>4</v>
      </c>
      <c r="G455" s="212" t="s">
        <v>1455</v>
      </c>
      <c r="H455" s="212">
        <v>8621</v>
      </c>
      <c r="I455" s="212" t="s">
        <v>1456</v>
      </c>
      <c r="J455" s="212">
        <v>1193</v>
      </c>
      <c r="K455" s="212" t="s">
        <v>506</v>
      </c>
      <c r="L455" s="212" t="s">
        <v>507</v>
      </c>
      <c r="M455" s="212"/>
      <c r="N455" s="212"/>
      <c r="O455" s="212"/>
      <c r="P455" s="212">
        <v>1107</v>
      </c>
      <c r="Q455" s="212" t="s">
        <v>1158</v>
      </c>
      <c r="R455" s="212" t="s">
        <v>1159</v>
      </c>
      <c r="S455" s="212"/>
      <c r="T455" s="212"/>
      <c r="U455" s="212"/>
      <c r="V455" s="212"/>
      <c r="W455" s="212"/>
      <c r="X455" s="212"/>
      <c r="Y455" s="212">
        <v>1375</v>
      </c>
      <c r="Z455" s="212" t="s">
        <v>314</v>
      </c>
      <c r="AA455" s="212" t="s">
        <v>315</v>
      </c>
      <c r="AB455" s="212">
        <v>37793.875999999997</v>
      </c>
      <c r="AC455" s="212">
        <v>46864.406000000003</v>
      </c>
      <c r="AD455" s="212">
        <v>2</v>
      </c>
      <c r="AE455" s="212">
        <v>0</v>
      </c>
      <c r="AF455" s="212">
        <v>2</v>
      </c>
      <c r="AG455" s="212">
        <v>0</v>
      </c>
      <c r="AH455" s="212">
        <v>75587.75</v>
      </c>
      <c r="AI455" s="212">
        <v>93728.81</v>
      </c>
      <c r="AJ455" s="212">
        <v>0</v>
      </c>
      <c r="AK455" s="212">
        <v>0</v>
      </c>
      <c r="AL455" s="212">
        <v>0</v>
      </c>
      <c r="AM455">
        <v>1</v>
      </c>
      <c r="AN455" t="str">
        <f>VLOOKUP(H455,'Base Art'!$A:$AJ,36,FALSE)</f>
        <v>MASTERFOODS ARGENTINA LTD.</v>
      </c>
    </row>
    <row r="456" spans="1:40" x14ac:dyDescent="0.25">
      <c r="A456" s="212" t="s">
        <v>7819</v>
      </c>
      <c r="B456" s="212">
        <v>1</v>
      </c>
      <c r="C456" s="212" t="s">
        <v>7820</v>
      </c>
      <c r="D456" s="212" t="s">
        <v>147</v>
      </c>
      <c r="E456" s="212">
        <v>3</v>
      </c>
      <c r="F456" s="212" t="s">
        <v>4</v>
      </c>
      <c r="G456" s="212" t="s">
        <v>7679</v>
      </c>
      <c r="H456" s="212">
        <v>8638</v>
      </c>
      <c r="I456" s="212" t="s">
        <v>4719</v>
      </c>
      <c r="J456" s="212">
        <v>1076</v>
      </c>
      <c r="K456" s="212" t="s">
        <v>626</v>
      </c>
      <c r="L456" s="212" t="s">
        <v>627</v>
      </c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>
        <v>1369</v>
      </c>
      <c r="Z456" s="212" t="s">
        <v>354</v>
      </c>
      <c r="AA456" s="212" t="s">
        <v>355</v>
      </c>
      <c r="AB456" s="212">
        <v>12450.757</v>
      </c>
      <c r="AC456" s="212">
        <v>15438.939</v>
      </c>
      <c r="AD456" s="212">
        <v>0.5</v>
      </c>
      <c r="AE456" s="212">
        <v>0</v>
      </c>
      <c r="AF456" s="212">
        <v>0.5</v>
      </c>
      <c r="AG456" s="212">
        <v>0</v>
      </c>
      <c r="AH456" s="212">
        <v>6225.38</v>
      </c>
      <c r="AI456" s="212">
        <v>7719.47</v>
      </c>
      <c r="AJ456" s="212">
        <v>0</v>
      </c>
      <c r="AK456" s="212">
        <v>0</v>
      </c>
      <c r="AL456" s="212">
        <v>0</v>
      </c>
      <c r="AM456">
        <v>1</v>
      </c>
      <c r="AN456" t="str">
        <f>VLOOKUP(H456,'Base Art'!$A:$AJ,36,FALSE)</f>
        <v>RPB SA</v>
      </c>
    </row>
    <row r="457" spans="1:40" x14ac:dyDescent="0.25">
      <c r="A457" s="212" t="s">
        <v>7819</v>
      </c>
      <c r="B457" s="212">
        <v>1</v>
      </c>
      <c r="C457" s="212" t="s">
        <v>7820</v>
      </c>
      <c r="D457" s="212" t="s">
        <v>147</v>
      </c>
      <c r="E457" s="212">
        <v>3</v>
      </c>
      <c r="F457" s="212" t="s">
        <v>4</v>
      </c>
      <c r="G457" s="212" t="s">
        <v>1174</v>
      </c>
      <c r="H457" s="212">
        <v>8675</v>
      </c>
      <c r="I457" s="212" t="s">
        <v>1175</v>
      </c>
      <c r="J457" s="212">
        <v>1414</v>
      </c>
      <c r="K457" s="212" t="s">
        <v>372</v>
      </c>
      <c r="L457" s="212" t="s">
        <v>373</v>
      </c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>
        <v>1374</v>
      </c>
      <c r="Z457" s="212" t="s">
        <v>336</v>
      </c>
      <c r="AA457" s="212" t="s">
        <v>337</v>
      </c>
      <c r="AB457" s="212">
        <v>80340.982999999993</v>
      </c>
      <c r="AC457" s="212">
        <v>98631.104000000007</v>
      </c>
      <c r="AD457" s="212">
        <v>0.29170000000000001</v>
      </c>
      <c r="AE457" s="212">
        <v>0</v>
      </c>
      <c r="AF457" s="212">
        <v>0.29170000000000001</v>
      </c>
      <c r="AG457" s="212">
        <v>0</v>
      </c>
      <c r="AH457" s="212">
        <v>23432.79</v>
      </c>
      <c r="AI457" s="212">
        <v>28767.41</v>
      </c>
      <c r="AJ457" s="212">
        <v>1</v>
      </c>
      <c r="AK457" s="212">
        <v>0.28999999999999998</v>
      </c>
      <c r="AL457" s="212">
        <v>0</v>
      </c>
      <c r="AM457">
        <v>1</v>
      </c>
      <c r="AN457" t="str">
        <f>VLOOKUP(H457,'Base Art'!$A:$AJ,36,FALSE)</f>
        <v>ARCOR S.A.I.C.</v>
      </c>
    </row>
    <row r="458" spans="1:40" x14ac:dyDescent="0.25">
      <c r="A458" s="212" t="s">
        <v>7819</v>
      </c>
      <c r="B458" s="212">
        <v>1</v>
      </c>
      <c r="C458" s="212" t="s">
        <v>7820</v>
      </c>
      <c r="D458" s="212" t="s">
        <v>147</v>
      </c>
      <c r="E458" s="212">
        <v>3</v>
      </c>
      <c r="F458" s="212" t="s">
        <v>4</v>
      </c>
      <c r="G458" s="212" t="s">
        <v>1301</v>
      </c>
      <c r="H458" s="212">
        <v>10014</v>
      </c>
      <c r="I458" s="212" t="s">
        <v>1302</v>
      </c>
      <c r="J458" s="212">
        <v>1161</v>
      </c>
      <c r="K458" s="212" t="s">
        <v>1114</v>
      </c>
      <c r="L458" s="212" t="s">
        <v>1115</v>
      </c>
      <c r="M458" s="212"/>
      <c r="N458" s="212"/>
      <c r="O458" s="212"/>
      <c r="P458" s="212">
        <v>1073</v>
      </c>
      <c r="Q458" s="212" t="s">
        <v>1116</v>
      </c>
      <c r="R458" s="212" t="s">
        <v>1117</v>
      </c>
      <c r="S458" s="212"/>
      <c r="T458" s="212"/>
      <c r="U458" s="212"/>
      <c r="V458" s="212"/>
      <c r="W458" s="212"/>
      <c r="X458" s="212"/>
      <c r="Y458" s="212">
        <v>1370</v>
      </c>
      <c r="Z458" s="212" t="s">
        <v>400</v>
      </c>
      <c r="AA458" s="212" t="s">
        <v>401</v>
      </c>
      <c r="AB458" s="212">
        <v>12810.056</v>
      </c>
      <c r="AC458" s="212">
        <v>16255.962</v>
      </c>
      <c r="AD458" s="212">
        <v>1</v>
      </c>
      <c r="AE458" s="212">
        <v>0</v>
      </c>
      <c r="AF458" s="212">
        <v>1</v>
      </c>
      <c r="AG458" s="212">
        <v>0</v>
      </c>
      <c r="AH458" s="212">
        <v>12810.06</v>
      </c>
      <c r="AI458" s="212">
        <v>16255.96</v>
      </c>
      <c r="AJ458" s="212">
        <v>0</v>
      </c>
      <c r="AK458" s="212">
        <v>0</v>
      </c>
      <c r="AL458" s="212">
        <v>0</v>
      </c>
      <c r="AM458">
        <v>1</v>
      </c>
      <c r="AN458" t="str">
        <f>VLOOKUP(H458,'Base Art'!$A:$AJ,36,FALSE)</f>
        <v>RPB SA</v>
      </c>
    </row>
    <row r="459" spans="1:40" x14ac:dyDescent="0.25">
      <c r="A459" s="212" t="s">
        <v>7819</v>
      </c>
      <c r="B459" s="212">
        <v>1</v>
      </c>
      <c r="C459" s="212" t="s">
        <v>7820</v>
      </c>
      <c r="D459" s="212" t="s">
        <v>147</v>
      </c>
      <c r="E459" s="212">
        <v>3</v>
      </c>
      <c r="F459" s="212" t="s">
        <v>4</v>
      </c>
      <c r="G459" s="212" t="s">
        <v>1026</v>
      </c>
      <c r="H459" s="212">
        <v>10054</v>
      </c>
      <c r="I459" s="212" t="s">
        <v>1027</v>
      </c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>
        <v>1376</v>
      </c>
      <c r="Z459" s="212" t="s">
        <v>320</v>
      </c>
      <c r="AA459" s="212" t="s">
        <v>321</v>
      </c>
      <c r="AB459" s="212">
        <v>1055206.2490000001</v>
      </c>
      <c r="AC459" s="212">
        <v>1308455.7849999999</v>
      </c>
      <c r="AD459" s="212">
        <v>3.1300000000000001E-2</v>
      </c>
      <c r="AE459" s="212">
        <v>0</v>
      </c>
      <c r="AF459" s="212">
        <v>3.1300000000000001E-2</v>
      </c>
      <c r="AG459" s="212">
        <v>0</v>
      </c>
      <c r="AH459" s="212">
        <v>32975.199999999997</v>
      </c>
      <c r="AI459" s="212">
        <v>40889.24</v>
      </c>
      <c r="AJ459" s="212">
        <v>0</v>
      </c>
      <c r="AK459" s="212">
        <v>0</v>
      </c>
      <c r="AL459" s="212">
        <v>0</v>
      </c>
      <c r="AM459">
        <v>1</v>
      </c>
      <c r="AN459" t="str">
        <f>VLOOKUP(H459,'Base Art'!$A:$AJ,36,FALSE)</f>
        <v>BUHL S.A.</v>
      </c>
    </row>
    <row r="460" spans="1:40" x14ac:dyDescent="0.25">
      <c r="A460" s="212" t="s">
        <v>7819</v>
      </c>
      <c r="B460" s="212">
        <v>1</v>
      </c>
      <c r="C460" s="212" t="s">
        <v>7820</v>
      </c>
      <c r="D460" s="212" t="s">
        <v>147</v>
      </c>
      <c r="E460" s="212">
        <v>3</v>
      </c>
      <c r="F460" s="212" t="s">
        <v>4</v>
      </c>
      <c r="G460" s="212" t="s">
        <v>1656</v>
      </c>
      <c r="H460" s="212">
        <v>10214</v>
      </c>
      <c r="I460" s="212" t="s">
        <v>1657</v>
      </c>
      <c r="J460" s="212">
        <v>1458</v>
      </c>
      <c r="K460" s="212" t="s">
        <v>1658</v>
      </c>
      <c r="L460" s="212" t="s">
        <v>1659</v>
      </c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>
        <v>1370</v>
      </c>
      <c r="Z460" s="212" t="s">
        <v>400</v>
      </c>
      <c r="AA460" s="212" t="s">
        <v>401</v>
      </c>
      <c r="AB460" s="212">
        <v>7183.6819999999998</v>
      </c>
      <c r="AC460" s="212">
        <v>8692.2540000000008</v>
      </c>
      <c r="AD460" s="212">
        <v>1</v>
      </c>
      <c r="AE460" s="212">
        <v>0</v>
      </c>
      <c r="AF460" s="212">
        <v>1</v>
      </c>
      <c r="AG460" s="212">
        <v>0</v>
      </c>
      <c r="AH460" s="212">
        <v>7183.68</v>
      </c>
      <c r="AI460" s="212">
        <v>8692.25</v>
      </c>
      <c r="AJ460" s="212">
        <v>1</v>
      </c>
      <c r="AK460" s="212">
        <v>1</v>
      </c>
      <c r="AL460" s="212">
        <v>0</v>
      </c>
      <c r="AM460">
        <v>1</v>
      </c>
      <c r="AN460" t="str">
        <f>VLOOKUP(H460,'Base Art'!$A:$AJ,36,FALSE)</f>
        <v>RPB SA</v>
      </c>
    </row>
    <row r="461" spans="1:40" x14ac:dyDescent="0.25">
      <c r="A461" s="212" t="s">
        <v>7819</v>
      </c>
      <c r="B461" s="212">
        <v>1</v>
      </c>
      <c r="C461" s="212" t="s">
        <v>7820</v>
      </c>
      <c r="D461" s="212" t="s">
        <v>147</v>
      </c>
      <c r="E461" s="212">
        <v>3</v>
      </c>
      <c r="F461" s="212" t="s">
        <v>4</v>
      </c>
      <c r="G461" s="212" t="s">
        <v>850</v>
      </c>
      <c r="H461" s="212">
        <v>10278</v>
      </c>
      <c r="I461" s="212" t="s">
        <v>851</v>
      </c>
      <c r="J461" s="212"/>
      <c r="K461" s="212"/>
      <c r="L461" s="212"/>
      <c r="M461" s="212"/>
      <c r="N461" s="212"/>
      <c r="O461" s="212"/>
      <c r="P461" s="212">
        <v>1005</v>
      </c>
      <c r="Q461" s="212" t="s">
        <v>582</v>
      </c>
      <c r="R461" s="212" t="s">
        <v>583</v>
      </c>
      <c r="S461" s="212"/>
      <c r="T461" s="212"/>
      <c r="U461" s="212"/>
      <c r="V461" s="212"/>
      <c r="W461" s="212"/>
      <c r="X461" s="212"/>
      <c r="Y461" s="212">
        <v>1369</v>
      </c>
      <c r="Z461" s="212" t="s">
        <v>354</v>
      </c>
      <c r="AA461" s="212" t="s">
        <v>355</v>
      </c>
      <c r="AB461" s="212">
        <v>12376.746999999999</v>
      </c>
      <c r="AC461" s="212">
        <v>15186.59</v>
      </c>
      <c r="AD461" s="212">
        <v>6</v>
      </c>
      <c r="AE461" s="212">
        <v>0</v>
      </c>
      <c r="AF461" s="212">
        <v>6</v>
      </c>
      <c r="AG461" s="212">
        <v>0</v>
      </c>
      <c r="AH461" s="212">
        <v>74260.479999999996</v>
      </c>
      <c r="AI461" s="212">
        <v>91119.54</v>
      </c>
      <c r="AJ461" s="212">
        <v>2</v>
      </c>
      <c r="AK461" s="212">
        <v>3</v>
      </c>
      <c r="AL461" s="212">
        <v>0</v>
      </c>
      <c r="AM461">
        <v>1</v>
      </c>
      <c r="AN461" t="str">
        <f>VLOOKUP(H461,'Base Art'!$A:$AJ,36,FALSE)</f>
        <v>EST. LAS MARIAS S.A.C.I.F.A.</v>
      </c>
    </row>
    <row r="462" spans="1:40" x14ac:dyDescent="0.25">
      <c r="A462" s="212" t="s">
        <v>7819</v>
      </c>
      <c r="B462" s="212">
        <v>1</v>
      </c>
      <c r="C462" s="212" t="s">
        <v>7820</v>
      </c>
      <c r="D462" s="212" t="s">
        <v>147</v>
      </c>
      <c r="E462" s="212">
        <v>3</v>
      </c>
      <c r="F462" s="212" t="s">
        <v>4</v>
      </c>
      <c r="G462" s="212" t="s">
        <v>856</v>
      </c>
      <c r="H462" s="212">
        <v>10352</v>
      </c>
      <c r="I462" s="212" t="s">
        <v>857</v>
      </c>
      <c r="J462" s="212">
        <v>1015</v>
      </c>
      <c r="K462" s="212" t="s">
        <v>562</v>
      </c>
      <c r="L462" s="212" t="s">
        <v>563</v>
      </c>
      <c r="M462" s="212"/>
      <c r="N462" s="212"/>
      <c r="O462" s="212"/>
      <c r="P462" s="212">
        <v>1236</v>
      </c>
      <c r="Q462" s="212" t="s">
        <v>858</v>
      </c>
      <c r="R462" s="212" t="s">
        <v>859</v>
      </c>
      <c r="S462" s="212"/>
      <c r="T462" s="212"/>
      <c r="U462" s="212"/>
      <c r="V462" s="212"/>
      <c r="W462" s="212"/>
      <c r="X462" s="212"/>
      <c r="Y462" s="212">
        <v>1374</v>
      </c>
      <c r="Z462" s="212" t="s">
        <v>336</v>
      </c>
      <c r="AA462" s="212" t="s">
        <v>337</v>
      </c>
      <c r="AB462" s="212">
        <v>55724.887000000002</v>
      </c>
      <c r="AC462" s="212">
        <v>68909.657000000007</v>
      </c>
      <c r="AD462" s="212">
        <v>0.5</v>
      </c>
      <c r="AE462" s="212">
        <v>0</v>
      </c>
      <c r="AF462" s="212">
        <v>0.5</v>
      </c>
      <c r="AG462" s="212">
        <v>0</v>
      </c>
      <c r="AH462" s="212">
        <v>27862.44</v>
      </c>
      <c r="AI462" s="212">
        <v>34454.83</v>
      </c>
      <c r="AJ462" s="212">
        <v>1</v>
      </c>
      <c r="AK462" s="212">
        <v>0.5</v>
      </c>
      <c r="AL462" s="212">
        <v>0</v>
      </c>
      <c r="AM462">
        <v>1</v>
      </c>
      <c r="AN462" t="str">
        <f>VLOOKUP(H462,'Base Art'!$A:$AJ,36,FALSE)</f>
        <v>EST. LAS MARIAS S.A.C.I.F.A.</v>
      </c>
    </row>
    <row r="463" spans="1:40" x14ac:dyDescent="0.25">
      <c r="A463" s="212" t="s">
        <v>7819</v>
      </c>
      <c r="B463" s="212">
        <v>1</v>
      </c>
      <c r="C463" s="212" t="s">
        <v>7820</v>
      </c>
      <c r="D463" s="212" t="s">
        <v>147</v>
      </c>
      <c r="E463" s="212">
        <v>3</v>
      </c>
      <c r="F463" s="212" t="s">
        <v>4</v>
      </c>
      <c r="G463" s="212" t="s">
        <v>1459</v>
      </c>
      <c r="H463" s="212">
        <v>10366</v>
      </c>
      <c r="I463" s="212" t="s">
        <v>1460</v>
      </c>
      <c r="J463" s="212">
        <v>1193</v>
      </c>
      <c r="K463" s="212" t="s">
        <v>506</v>
      </c>
      <c r="L463" s="212" t="s">
        <v>507</v>
      </c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>
        <v>1375</v>
      </c>
      <c r="Z463" s="212" t="s">
        <v>314</v>
      </c>
      <c r="AA463" s="212" t="s">
        <v>315</v>
      </c>
      <c r="AB463" s="212">
        <v>30733.19</v>
      </c>
      <c r="AC463" s="212">
        <v>37187.160000000003</v>
      </c>
      <c r="AD463" s="212">
        <v>1</v>
      </c>
      <c r="AE463" s="212">
        <v>0</v>
      </c>
      <c r="AF463" s="212">
        <v>1</v>
      </c>
      <c r="AG463" s="212">
        <v>0</v>
      </c>
      <c r="AH463" s="212">
        <v>30733.19</v>
      </c>
      <c r="AI463" s="212">
        <v>37187.160000000003</v>
      </c>
      <c r="AJ463" s="212">
        <v>1</v>
      </c>
      <c r="AK463" s="212">
        <v>1</v>
      </c>
      <c r="AL463" s="212">
        <v>0</v>
      </c>
      <c r="AM463">
        <v>1</v>
      </c>
      <c r="AN463" t="str">
        <f>VLOOKUP(H463,'Base Art'!$A:$AJ,36,FALSE)</f>
        <v>MASTERFOODS ARGENTINA LTD.</v>
      </c>
    </row>
    <row r="464" spans="1:40" x14ac:dyDescent="0.25">
      <c r="A464" s="212" t="s">
        <v>7819</v>
      </c>
      <c r="B464" s="212">
        <v>1</v>
      </c>
      <c r="C464" s="212" t="s">
        <v>7820</v>
      </c>
      <c r="D464" s="212" t="s">
        <v>147</v>
      </c>
      <c r="E464" s="212">
        <v>3</v>
      </c>
      <c r="F464" s="212" t="s">
        <v>4</v>
      </c>
      <c r="G464" s="212" t="s">
        <v>7680</v>
      </c>
      <c r="H464" s="212">
        <v>10415</v>
      </c>
      <c r="I464" s="212" t="s">
        <v>5546</v>
      </c>
      <c r="J464" s="212">
        <v>1018</v>
      </c>
      <c r="K464" s="212" t="s">
        <v>392</v>
      </c>
      <c r="L464" s="212" t="s">
        <v>393</v>
      </c>
      <c r="M464" s="212"/>
      <c r="N464" s="212"/>
      <c r="O464" s="212"/>
      <c r="P464" s="212">
        <v>1250</v>
      </c>
      <c r="Q464" s="212" t="s">
        <v>864</v>
      </c>
      <c r="R464" s="212" t="s">
        <v>865</v>
      </c>
      <c r="S464" s="212"/>
      <c r="T464" s="212"/>
      <c r="U464" s="212"/>
      <c r="V464" s="212"/>
      <c r="W464" s="212"/>
      <c r="X464" s="212"/>
      <c r="Y464" s="212">
        <v>1376</v>
      </c>
      <c r="Z464" s="212" t="s">
        <v>320</v>
      </c>
      <c r="AA464" s="212" t="s">
        <v>321</v>
      </c>
      <c r="AB464" s="212">
        <v>26961.119999999999</v>
      </c>
      <c r="AC464" s="212">
        <v>29792.038</v>
      </c>
      <c r="AD464" s="212">
        <v>0.25</v>
      </c>
      <c r="AE464" s="212">
        <v>0</v>
      </c>
      <c r="AF464" s="212">
        <v>0.25</v>
      </c>
      <c r="AG464" s="212">
        <v>0</v>
      </c>
      <c r="AH464" s="212">
        <v>6740.28</v>
      </c>
      <c r="AI464" s="212">
        <v>7448.01</v>
      </c>
      <c r="AJ464" s="212">
        <v>0</v>
      </c>
      <c r="AK464" s="212">
        <v>0</v>
      </c>
      <c r="AL464" s="212">
        <v>0</v>
      </c>
      <c r="AM464">
        <v>1</v>
      </c>
      <c r="AN464" t="str">
        <f>VLOOKUP(H464,'Base Art'!$A:$AJ,36,FALSE)</f>
        <v>ENERGIZER ARGENTINA S.A.</v>
      </c>
    </row>
    <row r="465" spans="1:40" x14ac:dyDescent="0.25">
      <c r="A465" s="212" t="s">
        <v>7819</v>
      </c>
      <c r="B465" s="212">
        <v>1</v>
      </c>
      <c r="C465" s="212" t="s">
        <v>7820</v>
      </c>
      <c r="D465" s="212" t="s">
        <v>147</v>
      </c>
      <c r="E465" s="212">
        <v>3</v>
      </c>
      <c r="F465" s="212" t="s">
        <v>4</v>
      </c>
      <c r="G465" s="212" t="s">
        <v>1374</v>
      </c>
      <c r="H465" s="212">
        <v>10417</v>
      </c>
      <c r="I465" s="212" t="s">
        <v>1375</v>
      </c>
      <c r="J465" s="212">
        <v>1018</v>
      </c>
      <c r="K465" s="212" t="s">
        <v>392</v>
      </c>
      <c r="L465" s="212" t="s">
        <v>393</v>
      </c>
      <c r="M465" s="212"/>
      <c r="N465" s="212"/>
      <c r="O465" s="212"/>
      <c r="P465" s="212">
        <v>1250</v>
      </c>
      <c r="Q465" s="212" t="s">
        <v>864</v>
      </c>
      <c r="R465" s="212" t="s">
        <v>865</v>
      </c>
      <c r="S465" s="212"/>
      <c r="T465" s="212"/>
      <c r="U465" s="212"/>
      <c r="V465" s="212"/>
      <c r="W465" s="212"/>
      <c r="X465" s="212"/>
      <c r="Y465" s="212">
        <v>1376</v>
      </c>
      <c r="Z465" s="212" t="s">
        <v>320</v>
      </c>
      <c r="AA465" s="212" t="s">
        <v>321</v>
      </c>
      <c r="AB465" s="212">
        <v>27570.48</v>
      </c>
      <c r="AC465" s="212">
        <v>30465.38</v>
      </c>
      <c r="AD465" s="212">
        <v>0.25</v>
      </c>
      <c r="AE465" s="212">
        <v>0</v>
      </c>
      <c r="AF465" s="212">
        <v>0.25</v>
      </c>
      <c r="AG465" s="212">
        <v>0</v>
      </c>
      <c r="AH465" s="212">
        <v>6892.62</v>
      </c>
      <c r="AI465" s="212">
        <v>7616.35</v>
      </c>
      <c r="AJ465" s="212">
        <v>0</v>
      </c>
      <c r="AK465" s="212">
        <v>0</v>
      </c>
      <c r="AL465" s="212">
        <v>0</v>
      </c>
      <c r="AM465">
        <v>1</v>
      </c>
      <c r="AN465" t="str">
        <f>VLOOKUP(H465,'Base Art'!$A:$AJ,36,FALSE)</f>
        <v>ENERGIZER ARGENTINA S.A.</v>
      </c>
    </row>
    <row r="466" spans="1:40" x14ac:dyDescent="0.25">
      <c r="A466" s="212" t="s">
        <v>7819</v>
      </c>
      <c r="B466" s="212">
        <v>1</v>
      </c>
      <c r="C466" s="212" t="s">
        <v>7820</v>
      </c>
      <c r="D466" s="212" t="s">
        <v>147</v>
      </c>
      <c r="E466" s="212">
        <v>3</v>
      </c>
      <c r="F466" s="212" t="s">
        <v>4</v>
      </c>
      <c r="G466" s="212" t="s">
        <v>862</v>
      </c>
      <c r="H466" s="212">
        <v>10419</v>
      </c>
      <c r="I466" s="212" t="s">
        <v>863</v>
      </c>
      <c r="J466" s="212">
        <v>1018</v>
      </c>
      <c r="K466" s="212" t="s">
        <v>392</v>
      </c>
      <c r="L466" s="212" t="s">
        <v>393</v>
      </c>
      <c r="M466" s="212"/>
      <c r="N466" s="212"/>
      <c r="O466" s="212"/>
      <c r="P466" s="212">
        <v>1250</v>
      </c>
      <c r="Q466" s="212" t="s">
        <v>864</v>
      </c>
      <c r="R466" s="212" t="s">
        <v>865</v>
      </c>
      <c r="S466" s="212"/>
      <c r="T466" s="212"/>
      <c r="U466" s="212"/>
      <c r="V466" s="212"/>
      <c r="W466" s="212"/>
      <c r="X466" s="212"/>
      <c r="Y466" s="212">
        <v>1376</v>
      </c>
      <c r="Z466" s="212" t="s">
        <v>320</v>
      </c>
      <c r="AA466" s="212" t="s">
        <v>321</v>
      </c>
      <c r="AB466" s="212">
        <v>33738.239999999998</v>
      </c>
      <c r="AC466" s="212">
        <v>37280.754999999997</v>
      </c>
      <c r="AD466" s="212">
        <v>0.25</v>
      </c>
      <c r="AE466" s="212">
        <v>0</v>
      </c>
      <c r="AF466" s="212">
        <v>0.25</v>
      </c>
      <c r="AG466" s="212">
        <v>0</v>
      </c>
      <c r="AH466" s="212">
        <v>8434.56</v>
      </c>
      <c r="AI466" s="212">
        <v>9320.19</v>
      </c>
      <c r="AJ466" s="212">
        <v>0</v>
      </c>
      <c r="AK466" s="212">
        <v>0</v>
      </c>
      <c r="AL466" s="212">
        <v>0</v>
      </c>
      <c r="AM466">
        <v>1</v>
      </c>
      <c r="AN466" t="str">
        <f>VLOOKUP(H466,'Base Art'!$A:$AJ,36,FALSE)</f>
        <v>ENERGIZER ARGENTINA S.A.</v>
      </c>
    </row>
    <row r="467" spans="1:40" x14ac:dyDescent="0.25">
      <c r="A467" s="212" t="s">
        <v>7819</v>
      </c>
      <c r="B467" s="212">
        <v>1</v>
      </c>
      <c r="C467" s="212" t="s">
        <v>7820</v>
      </c>
      <c r="D467" s="212" t="s">
        <v>147</v>
      </c>
      <c r="E467" s="212">
        <v>3</v>
      </c>
      <c r="F467" s="212" t="s">
        <v>4</v>
      </c>
      <c r="G467" s="212" t="s">
        <v>1180</v>
      </c>
      <c r="H467" s="212">
        <v>10421</v>
      </c>
      <c r="I467" s="212" t="s">
        <v>1181</v>
      </c>
      <c r="J467" s="212">
        <v>1018</v>
      </c>
      <c r="K467" s="212" t="s">
        <v>392</v>
      </c>
      <c r="L467" s="212" t="s">
        <v>393</v>
      </c>
      <c r="M467" s="212"/>
      <c r="N467" s="212"/>
      <c r="O467" s="212"/>
      <c r="P467" s="212">
        <v>1250</v>
      </c>
      <c r="Q467" s="212" t="s">
        <v>864</v>
      </c>
      <c r="R467" s="212" t="s">
        <v>865</v>
      </c>
      <c r="S467" s="212"/>
      <c r="T467" s="212"/>
      <c r="U467" s="212"/>
      <c r="V467" s="212"/>
      <c r="W467" s="212"/>
      <c r="X467" s="212"/>
      <c r="Y467" s="212">
        <v>1376</v>
      </c>
      <c r="Z467" s="212" t="s">
        <v>320</v>
      </c>
      <c r="AA467" s="212" t="s">
        <v>321</v>
      </c>
      <c r="AB467" s="212">
        <v>38343.68</v>
      </c>
      <c r="AC467" s="212">
        <v>42369.766000000003</v>
      </c>
      <c r="AD467" s="212">
        <v>0.8</v>
      </c>
      <c r="AE467" s="212">
        <v>0</v>
      </c>
      <c r="AF467" s="212">
        <v>0.8</v>
      </c>
      <c r="AG467" s="212">
        <v>0</v>
      </c>
      <c r="AH467" s="212">
        <v>30674.94</v>
      </c>
      <c r="AI467" s="212">
        <v>33895.81</v>
      </c>
      <c r="AJ467" s="212">
        <v>1</v>
      </c>
      <c r="AK467" s="212">
        <v>0.8</v>
      </c>
      <c r="AL467" s="212">
        <v>0</v>
      </c>
      <c r="AM467">
        <v>1</v>
      </c>
      <c r="AN467" t="str">
        <f>VLOOKUP(H467,'Base Art'!$A:$AJ,36,FALSE)</f>
        <v>ENERGIZER ARGENTINA S.A.</v>
      </c>
    </row>
    <row r="468" spans="1:40" x14ac:dyDescent="0.25">
      <c r="A468" s="212" t="s">
        <v>7819</v>
      </c>
      <c r="B468" s="212">
        <v>1</v>
      </c>
      <c r="C468" s="212" t="s">
        <v>7820</v>
      </c>
      <c r="D468" s="212" t="s">
        <v>147</v>
      </c>
      <c r="E468" s="212">
        <v>3</v>
      </c>
      <c r="F468" s="212" t="s">
        <v>4</v>
      </c>
      <c r="G468" s="212" t="s">
        <v>1182</v>
      </c>
      <c r="H468" s="212">
        <v>10423</v>
      </c>
      <c r="I468" s="212" t="s">
        <v>1183</v>
      </c>
      <c r="J468" s="212">
        <v>1018</v>
      </c>
      <c r="K468" s="212" t="s">
        <v>392</v>
      </c>
      <c r="L468" s="212" t="s">
        <v>393</v>
      </c>
      <c r="M468" s="212"/>
      <c r="N468" s="212"/>
      <c r="O468" s="212"/>
      <c r="P468" s="212">
        <v>1250</v>
      </c>
      <c r="Q468" s="212" t="s">
        <v>864</v>
      </c>
      <c r="R468" s="212" t="s">
        <v>865</v>
      </c>
      <c r="S468" s="212"/>
      <c r="T468" s="212"/>
      <c r="U468" s="212"/>
      <c r="V468" s="212"/>
      <c r="W468" s="212"/>
      <c r="X468" s="212"/>
      <c r="Y468" s="212">
        <v>1376</v>
      </c>
      <c r="Z468" s="212" t="s">
        <v>320</v>
      </c>
      <c r="AA468" s="212" t="s">
        <v>321</v>
      </c>
      <c r="AB468" s="212">
        <v>47953.440000000002</v>
      </c>
      <c r="AC468" s="212">
        <v>52988.550999999999</v>
      </c>
      <c r="AD468" s="212">
        <v>0.25</v>
      </c>
      <c r="AE468" s="212">
        <v>0</v>
      </c>
      <c r="AF468" s="212">
        <v>0.25</v>
      </c>
      <c r="AG468" s="212">
        <v>0</v>
      </c>
      <c r="AH468" s="212">
        <v>11988.36</v>
      </c>
      <c r="AI468" s="212">
        <v>13247.14</v>
      </c>
      <c r="AJ468" s="212">
        <v>0</v>
      </c>
      <c r="AK468" s="212">
        <v>0</v>
      </c>
      <c r="AL468" s="212">
        <v>0</v>
      </c>
      <c r="AM468">
        <v>1</v>
      </c>
      <c r="AN468" t="str">
        <f>VLOOKUP(H468,'Base Art'!$A:$AJ,36,FALSE)</f>
        <v>ENERGIZER ARGENTINA S.A.</v>
      </c>
    </row>
    <row r="469" spans="1:40" x14ac:dyDescent="0.25">
      <c r="A469" s="212" t="s">
        <v>7819</v>
      </c>
      <c r="B469" s="212">
        <v>1</v>
      </c>
      <c r="C469" s="212" t="s">
        <v>7820</v>
      </c>
      <c r="D469" s="212" t="s">
        <v>147</v>
      </c>
      <c r="E469" s="212">
        <v>3</v>
      </c>
      <c r="F469" s="212" t="s">
        <v>4</v>
      </c>
      <c r="G469" s="212" t="s">
        <v>866</v>
      </c>
      <c r="H469" s="212">
        <v>10427</v>
      </c>
      <c r="I469" s="212" t="s">
        <v>867</v>
      </c>
      <c r="J469" s="212">
        <v>1164</v>
      </c>
      <c r="K469" s="212" t="s">
        <v>804</v>
      </c>
      <c r="L469" s="212" t="s">
        <v>805</v>
      </c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>
        <v>1373</v>
      </c>
      <c r="Z469" s="212" t="s">
        <v>386</v>
      </c>
      <c r="AA469" s="212" t="s">
        <v>387</v>
      </c>
      <c r="AB469" s="212">
        <v>23563.61</v>
      </c>
      <c r="AC469" s="212">
        <v>28936.107</v>
      </c>
      <c r="AD469" s="212">
        <v>0.1389</v>
      </c>
      <c r="AE469" s="212">
        <v>0</v>
      </c>
      <c r="AF469" s="212">
        <v>0.1389</v>
      </c>
      <c r="AG469" s="212">
        <v>0</v>
      </c>
      <c r="AH469" s="212">
        <v>3272.72</v>
      </c>
      <c r="AI469" s="212">
        <v>4018.9</v>
      </c>
      <c r="AJ469" s="212">
        <v>0</v>
      </c>
      <c r="AK469" s="212">
        <v>0</v>
      </c>
      <c r="AL469" s="212">
        <v>0</v>
      </c>
      <c r="AM469">
        <v>1</v>
      </c>
      <c r="AN469" t="str">
        <f>VLOOKUP(H469,'Base Art'!$A:$AJ,36,FALSE)</f>
        <v>ARCOR S.A.I.C.</v>
      </c>
    </row>
    <row r="470" spans="1:40" x14ac:dyDescent="0.25">
      <c r="A470" s="212" t="s">
        <v>7819</v>
      </c>
      <c r="B470" s="212">
        <v>1</v>
      </c>
      <c r="C470" s="212" t="s">
        <v>7820</v>
      </c>
      <c r="D470" s="212" t="s">
        <v>147</v>
      </c>
      <c r="E470" s="212">
        <v>3</v>
      </c>
      <c r="F470" s="212" t="s">
        <v>4</v>
      </c>
      <c r="G470" s="212" t="s">
        <v>868</v>
      </c>
      <c r="H470" s="212">
        <v>10429</v>
      </c>
      <c r="I470" s="212" t="s">
        <v>869</v>
      </c>
      <c r="J470" s="212">
        <v>1064</v>
      </c>
      <c r="K470" s="212" t="s">
        <v>446</v>
      </c>
      <c r="L470" s="212" t="s">
        <v>447</v>
      </c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>
        <v>1373</v>
      </c>
      <c r="Z470" s="212" t="s">
        <v>386</v>
      </c>
      <c r="AA470" s="212" t="s">
        <v>387</v>
      </c>
      <c r="AB470" s="212">
        <v>12882.62</v>
      </c>
      <c r="AC470" s="212">
        <v>16348.045</v>
      </c>
      <c r="AD470" s="212">
        <v>1</v>
      </c>
      <c r="AE470" s="212">
        <v>0.5</v>
      </c>
      <c r="AF470" s="212">
        <v>1.5</v>
      </c>
      <c r="AG470" s="212">
        <v>0</v>
      </c>
      <c r="AH470" s="212">
        <v>19323.93</v>
      </c>
      <c r="AI470" s="212">
        <v>24522.07</v>
      </c>
      <c r="AJ470" s="212">
        <v>0</v>
      </c>
      <c r="AK470" s="212">
        <v>0</v>
      </c>
      <c r="AL470" s="212">
        <v>0</v>
      </c>
      <c r="AM470">
        <v>1</v>
      </c>
      <c r="AN470" t="str">
        <f>VLOOKUP(H470,'Base Art'!$A:$AJ,36,FALSE)</f>
        <v>MOLINO CAÑUELAS S.A.C.I.F.I.A.</v>
      </c>
    </row>
    <row r="471" spans="1:40" x14ac:dyDescent="0.25">
      <c r="A471" s="212" t="s">
        <v>7819</v>
      </c>
      <c r="B471" s="212">
        <v>1</v>
      </c>
      <c r="C471" s="212" t="s">
        <v>7820</v>
      </c>
      <c r="D471" s="212" t="s">
        <v>147</v>
      </c>
      <c r="E471" s="212">
        <v>3</v>
      </c>
      <c r="F471" s="212" t="s">
        <v>4</v>
      </c>
      <c r="G471" s="212" t="s">
        <v>870</v>
      </c>
      <c r="H471" s="212">
        <v>10433</v>
      </c>
      <c r="I471" s="212" t="s">
        <v>871</v>
      </c>
      <c r="J471" s="212">
        <v>1422</v>
      </c>
      <c r="K471" s="212" t="s">
        <v>382</v>
      </c>
      <c r="L471" s="212" t="s">
        <v>383</v>
      </c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>
        <v>1373</v>
      </c>
      <c r="Z471" s="212" t="s">
        <v>386</v>
      </c>
      <c r="AA471" s="212" t="s">
        <v>387</v>
      </c>
      <c r="AB471" s="212">
        <v>29989.31</v>
      </c>
      <c r="AC471" s="212">
        <v>37186.754000000001</v>
      </c>
      <c r="AD471" s="212">
        <v>0.1111</v>
      </c>
      <c r="AE471" s="212">
        <v>0</v>
      </c>
      <c r="AF471" s="212">
        <v>0.1111</v>
      </c>
      <c r="AG471" s="212">
        <v>0</v>
      </c>
      <c r="AH471" s="212">
        <v>3332.15</v>
      </c>
      <c r="AI471" s="212">
        <v>4131.8599999999997</v>
      </c>
      <c r="AJ471" s="212">
        <v>0</v>
      </c>
      <c r="AK471" s="212">
        <v>0</v>
      </c>
      <c r="AL471" s="212">
        <v>0</v>
      </c>
      <c r="AM471">
        <v>1</v>
      </c>
      <c r="AN471" t="str">
        <f>VLOOKUP(H471,'Base Art'!$A:$AJ,36,FALSE)</f>
        <v>ARCOR S.A.I.C.</v>
      </c>
    </row>
    <row r="472" spans="1:40" x14ac:dyDescent="0.25">
      <c r="A472" s="212" t="s">
        <v>7819</v>
      </c>
      <c r="B472" s="212">
        <v>1</v>
      </c>
      <c r="C472" s="212" t="s">
        <v>7820</v>
      </c>
      <c r="D472" s="212" t="s">
        <v>147</v>
      </c>
      <c r="E472" s="212">
        <v>3</v>
      </c>
      <c r="F472" s="212" t="s">
        <v>4</v>
      </c>
      <c r="G472" s="212" t="s">
        <v>1699</v>
      </c>
      <c r="H472" s="212">
        <v>10602</v>
      </c>
      <c r="I472" s="212" t="s">
        <v>1700</v>
      </c>
      <c r="J472" s="212">
        <v>1435</v>
      </c>
      <c r="K472" s="212" t="s">
        <v>724</v>
      </c>
      <c r="L472" s="212" t="s">
        <v>725</v>
      </c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>
        <v>1374</v>
      </c>
      <c r="Z472" s="212" t="s">
        <v>336</v>
      </c>
      <c r="AA472" s="212" t="s">
        <v>337</v>
      </c>
      <c r="AB472" s="212">
        <v>64902.91</v>
      </c>
      <c r="AC472" s="212">
        <v>78532.519</v>
      </c>
      <c r="AD472" s="212">
        <v>0.16669999999999999</v>
      </c>
      <c r="AE472" s="212">
        <v>0</v>
      </c>
      <c r="AF472" s="212">
        <v>0.16669999999999999</v>
      </c>
      <c r="AG472" s="212">
        <v>0</v>
      </c>
      <c r="AH472" s="212">
        <v>10817.15</v>
      </c>
      <c r="AI472" s="212">
        <v>13088.75</v>
      </c>
      <c r="AJ472" s="212">
        <v>0</v>
      </c>
      <c r="AK472" s="212">
        <v>0</v>
      </c>
      <c r="AL472" s="212">
        <v>0</v>
      </c>
      <c r="AM472">
        <v>1</v>
      </c>
      <c r="AN472" t="str">
        <f>VLOOKUP(H472,'Base Art'!$A:$AJ,36,FALSE)</f>
        <v>GEORGALOS HNOS. S.A.I.C.A.</v>
      </c>
    </row>
    <row r="473" spans="1:40" x14ac:dyDescent="0.25">
      <c r="A473" s="212" t="s">
        <v>7819</v>
      </c>
      <c r="B473" s="212">
        <v>1</v>
      </c>
      <c r="C473" s="212" t="s">
        <v>7820</v>
      </c>
      <c r="D473" s="212" t="s">
        <v>147</v>
      </c>
      <c r="E473" s="212">
        <v>3</v>
      </c>
      <c r="F473" s="212" t="s">
        <v>4</v>
      </c>
      <c r="G473" s="212" t="s">
        <v>1755</v>
      </c>
      <c r="H473" s="212">
        <v>10709</v>
      </c>
      <c r="I473" s="212" t="s">
        <v>1756</v>
      </c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>
        <v>1373</v>
      </c>
      <c r="Z473" s="212" t="s">
        <v>386</v>
      </c>
      <c r="AA473" s="212" t="s">
        <v>387</v>
      </c>
      <c r="AB473" s="212">
        <v>13715.519</v>
      </c>
      <c r="AC473" s="212">
        <v>16693.348000000002</v>
      </c>
      <c r="AD473" s="212">
        <v>5.8333000000000004</v>
      </c>
      <c r="AE473" s="212">
        <v>0</v>
      </c>
      <c r="AF473" s="212">
        <v>5.8333000000000004</v>
      </c>
      <c r="AG473" s="212">
        <v>0</v>
      </c>
      <c r="AH473" s="212">
        <v>80007.199999999997</v>
      </c>
      <c r="AI473" s="212">
        <v>97377.86</v>
      </c>
      <c r="AJ473" s="212">
        <v>0</v>
      </c>
      <c r="AK473" s="212">
        <v>0</v>
      </c>
      <c r="AL473" s="212">
        <v>0</v>
      </c>
      <c r="AM473">
        <v>1</v>
      </c>
      <c r="AN473" t="str">
        <f>VLOOKUP(H473,'Base Art'!$A:$AJ,36,FALSE)</f>
        <v>DON SATUR S.R.L.</v>
      </c>
    </row>
    <row r="474" spans="1:40" x14ac:dyDescent="0.25">
      <c r="A474" s="212" t="s">
        <v>7819</v>
      </c>
      <c r="B474" s="212">
        <v>1</v>
      </c>
      <c r="C474" s="212" t="s">
        <v>7820</v>
      </c>
      <c r="D474" s="212" t="s">
        <v>147</v>
      </c>
      <c r="E474" s="212">
        <v>3</v>
      </c>
      <c r="F474" s="212" t="s">
        <v>4</v>
      </c>
      <c r="G474" s="212" t="s">
        <v>1679</v>
      </c>
      <c r="H474" s="212">
        <v>10710</v>
      </c>
      <c r="I474" s="212" t="s">
        <v>1680</v>
      </c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>
        <v>1373</v>
      </c>
      <c r="Z474" s="212" t="s">
        <v>386</v>
      </c>
      <c r="AA474" s="212" t="s">
        <v>387</v>
      </c>
      <c r="AB474" s="212">
        <v>11916.925999999999</v>
      </c>
      <c r="AC474" s="212">
        <v>14458.616</v>
      </c>
      <c r="AD474" s="212">
        <v>3.3332999999999999</v>
      </c>
      <c r="AE474" s="212">
        <v>0</v>
      </c>
      <c r="AF474" s="212">
        <v>3.3332999999999999</v>
      </c>
      <c r="AG474" s="212">
        <v>0</v>
      </c>
      <c r="AH474" s="212">
        <v>39723.089999999997</v>
      </c>
      <c r="AI474" s="212">
        <v>48195.39</v>
      </c>
      <c r="AJ474" s="212">
        <v>0</v>
      </c>
      <c r="AK474" s="212">
        <v>0</v>
      </c>
      <c r="AL474" s="212">
        <v>0</v>
      </c>
      <c r="AM474">
        <v>1</v>
      </c>
      <c r="AN474" t="str">
        <f>VLOOKUP(H474,'Base Art'!$A:$AJ,36,FALSE)</f>
        <v>DON SATUR S.R.L.</v>
      </c>
    </row>
    <row r="475" spans="1:40" x14ac:dyDescent="0.25">
      <c r="A475" s="212" t="s">
        <v>7819</v>
      </c>
      <c r="B475" s="212">
        <v>1</v>
      </c>
      <c r="C475" s="212" t="s">
        <v>7820</v>
      </c>
      <c r="D475" s="212" t="s">
        <v>147</v>
      </c>
      <c r="E475" s="212">
        <v>3</v>
      </c>
      <c r="F475" s="212" t="s">
        <v>4</v>
      </c>
      <c r="G475" s="212" t="s">
        <v>1757</v>
      </c>
      <c r="H475" s="212">
        <v>10711</v>
      </c>
      <c r="I475" s="212" t="s">
        <v>1758</v>
      </c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>
        <v>1373</v>
      </c>
      <c r="Z475" s="212" t="s">
        <v>386</v>
      </c>
      <c r="AA475" s="212" t="s">
        <v>387</v>
      </c>
      <c r="AB475" s="212">
        <v>13715.519</v>
      </c>
      <c r="AC475" s="212">
        <v>16693.348000000002</v>
      </c>
      <c r="AD475" s="212">
        <v>5.8333000000000004</v>
      </c>
      <c r="AE475" s="212">
        <v>0</v>
      </c>
      <c r="AF475" s="212">
        <v>5.8333000000000004</v>
      </c>
      <c r="AG475" s="212">
        <v>0</v>
      </c>
      <c r="AH475" s="212">
        <v>80007.199999999997</v>
      </c>
      <c r="AI475" s="212">
        <v>97377.86</v>
      </c>
      <c r="AJ475" s="212">
        <v>4</v>
      </c>
      <c r="AK475" s="212">
        <v>1.46</v>
      </c>
      <c r="AL475" s="212">
        <v>0</v>
      </c>
      <c r="AM475">
        <v>1</v>
      </c>
      <c r="AN475" t="str">
        <f>VLOOKUP(H475,'Base Art'!$A:$AJ,36,FALSE)</f>
        <v>DON SATUR S.R.L.</v>
      </c>
    </row>
    <row r="476" spans="1:40" x14ac:dyDescent="0.25">
      <c r="A476" s="212" t="s">
        <v>7819</v>
      </c>
      <c r="B476" s="212">
        <v>1</v>
      </c>
      <c r="C476" s="212" t="s">
        <v>7820</v>
      </c>
      <c r="D476" s="212" t="s">
        <v>147</v>
      </c>
      <c r="E476" s="212">
        <v>3</v>
      </c>
      <c r="F476" s="212" t="s">
        <v>4</v>
      </c>
      <c r="G476" s="212" t="s">
        <v>1235</v>
      </c>
      <c r="H476" s="212">
        <v>10721</v>
      </c>
      <c r="I476" s="212" t="s">
        <v>1236</v>
      </c>
      <c r="J476" s="212">
        <v>1351</v>
      </c>
      <c r="K476" s="212" t="s">
        <v>470</v>
      </c>
      <c r="L476" s="212" t="s">
        <v>471</v>
      </c>
      <c r="M476" s="212"/>
      <c r="N476" s="212"/>
      <c r="O476" s="212"/>
      <c r="P476" s="212">
        <v>1141</v>
      </c>
      <c r="Q476" s="212" t="s">
        <v>472</v>
      </c>
      <c r="R476" s="212" t="s">
        <v>473</v>
      </c>
      <c r="S476" s="212"/>
      <c r="T476" s="212"/>
      <c r="U476" s="212"/>
      <c r="V476" s="212"/>
      <c r="W476" s="212"/>
      <c r="X476" s="212"/>
      <c r="Y476" s="212">
        <v>1372</v>
      </c>
      <c r="Z476" s="212" t="s">
        <v>346</v>
      </c>
      <c r="AA476" s="212" t="s">
        <v>347</v>
      </c>
      <c r="AB476" s="212">
        <v>0</v>
      </c>
      <c r="AC476" s="212">
        <v>0</v>
      </c>
      <c r="AD476" s="212">
        <v>0</v>
      </c>
      <c r="AE476" s="212">
        <v>4.1700000000000001E-2</v>
      </c>
      <c r="AF476" s="212">
        <v>4.1700000000000001E-2</v>
      </c>
      <c r="AG476" s="212">
        <v>0</v>
      </c>
      <c r="AH476" s="212">
        <v>0</v>
      </c>
      <c r="AI476" s="212">
        <v>0</v>
      </c>
      <c r="AJ476" s="212">
        <v>0</v>
      </c>
      <c r="AK476" s="212">
        <v>0</v>
      </c>
      <c r="AL476" s="212">
        <v>0</v>
      </c>
      <c r="AM476">
        <v>1</v>
      </c>
      <c r="AN476" t="str">
        <f>VLOOKUP(H476,'Base Art'!$A:$AJ,36,FALSE)</f>
        <v>FERRERO ARGENTINA S.A.</v>
      </c>
    </row>
    <row r="477" spans="1:40" x14ac:dyDescent="0.25">
      <c r="A477" s="212" t="s">
        <v>7819</v>
      </c>
      <c r="B477" s="212">
        <v>1</v>
      </c>
      <c r="C477" s="212" t="s">
        <v>7820</v>
      </c>
      <c r="D477" s="212" t="s">
        <v>147</v>
      </c>
      <c r="E477" s="212">
        <v>3</v>
      </c>
      <c r="F477" s="212" t="s">
        <v>4</v>
      </c>
      <c r="G477" s="212" t="s">
        <v>896</v>
      </c>
      <c r="H477" s="212">
        <v>10761</v>
      </c>
      <c r="I477" s="212" t="s">
        <v>897</v>
      </c>
      <c r="J477" s="212">
        <v>1433</v>
      </c>
      <c r="K477" s="212" t="s">
        <v>892</v>
      </c>
      <c r="L477" s="212" t="s">
        <v>893</v>
      </c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>
        <v>1374</v>
      </c>
      <c r="Z477" s="212" t="s">
        <v>336</v>
      </c>
      <c r="AA477" s="212" t="s">
        <v>337</v>
      </c>
      <c r="AB477" s="212">
        <v>0</v>
      </c>
      <c r="AC477" s="212">
        <v>0</v>
      </c>
      <c r="AD477" s="212">
        <v>0</v>
      </c>
      <c r="AE477" s="212">
        <v>0.69440000000000002</v>
      </c>
      <c r="AF477" s="212">
        <v>0.69440000000000002</v>
      </c>
      <c r="AG477" s="212">
        <v>0</v>
      </c>
      <c r="AH477" s="212">
        <v>0</v>
      </c>
      <c r="AI477" s="212">
        <v>0</v>
      </c>
      <c r="AJ477" s="212">
        <v>0</v>
      </c>
      <c r="AK477" s="212">
        <v>0</v>
      </c>
      <c r="AL477" s="212">
        <v>0</v>
      </c>
      <c r="AM477">
        <v>1</v>
      </c>
      <c r="AN477" t="str">
        <f>VLOOKUP(H477,'Base Art'!$A:$AJ,36,FALSE)</f>
        <v>GEORGALOS HNOS. S.A.I.C.A.</v>
      </c>
    </row>
    <row r="478" spans="1:40" x14ac:dyDescent="0.25">
      <c r="A478" s="212" t="s">
        <v>7819</v>
      </c>
      <c r="B478" s="212">
        <v>1</v>
      </c>
      <c r="C478" s="212" t="s">
        <v>7820</v>
      </c>
      <c r="D478" s="212" t="s">
        <v>147</v>
      </c>
      <c r="E478" s="212">
        <v>3</v>
      </c>
      <c r="F478" s="212" t="s">
        <v>4</v>
      </c>
      <c r="G478" s="212" t="s">
        <v>900</v>
      </c>
      <c r="H478" s="212">
        <v>10803</v>
      </c>
      <c r="I478" s="212" t="s">
        <v>901</v>
      </c>
      <c r="J478" s="212"/>
      <c r="K478" s="212"/>
      <c r="L478" s="212"/>
      <c r="M478" s="212"/>
      <c r="N478" s="212"/>
      <c r="O478" s="212"/>
      <c r="P478" s="212">
        <v>1004</v>
      </c>
      <c r="Q478" s="212" t="s">
        <v>352</v>
      </c>
      <c r="R478" s="212" t="s">
        <v>353</v>
      </c>
      <c r="S478" s="212"/>
      <c r="T478" s="212"/>
      <c r="U478" s="212"/>
      <c r="V478" s="212"/>
      <c r="W478" s="212"/>
      <c r="X478" s="212"/>
      <c r="Y478" s="212">
        <v>1369</v>
      </c>
      <c r="Z478" s="212" t="s">
        <v>354</v>
      </c>
      <c r="AA478" s="212" t="s">
        <v>355</v>
      </c>
      <c r="AB478" s="212">
        <v>5154.6570000000002</v>
      </c>
      <c r="AC478" s="212">
        <v>6365.6459999999997</v>
      </c>
      <c r="AD478" s="212">
        <v>1.1667000000000001</v>
      </c>
      <c r="AE478" s="212">
        <v>0</v>
      </c>
      <c r="AF478" s="212">
        <v>1.1667000000000001</v>
      </c>
      <c r="AG478" s="212">
        <v>0</v>
      </c>
      <c r="AH478" s="212">
        <v>6013.77</v>
      </c>
      <c r="AI478" s="212">
        <v>7426.59</v>
      </c>
      <c r="AJ478" s="212">
        <v>1</v>
      </c>
      <c r="AK478" s="212">
        <v>1.17</v>
      </c>
      <c r="AL478" s="212">
        <v>0</v>
      </c>
      <c r="AM478">
        <v>1</v>
      </c>
      <c r="AN478" t="str">
        <f>VLOOKUP(H478,'Base Art'!$A:$AJ,36,FALSE)</f>
        <v>EST. LAS MARIAS S.A.C.I.F.A.</v>
      </c>
    </row>
    <row r="479" spans="1:40" x14ac:dyDescent="0.25">
      <c r="A479" s="212" t="s">
        <v>7819</v>
      </c>
      <c r="B479" s="212">
        <v>1</v>
      </c>
      <c r="C479" s="212" t="s">
        <v>7820</v>
      </c>
      <c r="D479" s="212" t="s">
        <v>147</v>
      </c>
      <c r="E479" s="212">
        <v>3</v>
      </c>
      <c r="F479" s="212" t="s">
        <v>4</v>
      </c>
      <c r="G479" s="212" t="s">
        <v>902</v>
      </c>
      <c r="H479" s="212">
        <v>10866</v>
      </c>
      <c r="I479" s="212" t="s">
        <v>903</v>
      </c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>
        <v>1373</v>
      </c>
      <c r="Z479" s="212" t="s">
        <v>386</v>
      </c>
      <c r="AA479" s="212" t="s">
        <v>387</v>
      </c>
      <c r="AB479" s="212">
        <v>34843.324999999997</v>
      </c>
      <c r="AC479" s="212">
        <v>42676.675000000003</v>
      </c>
      <c r="AD479" s="212">
        <v>0.38100000000000001</v>
      </c>
      <c r="AE479" s="212">
        <v>0</v>
      </c>
      <c r="AF479" s="212">
        <v>0.38100000000000001</v>
      </c>
      <c r="AG479" s="212">
        <v>0</v>
      </c>
      <c r="AH479" s="212">
        <v>13273.65</v>
      </c>
      <c r="AI479" s="212">
        <v>16257.78</v>
      </c>
      <c r="AJ479" s="212">
        <v>0</v>
      </c>
      <c r="AK479" s="212">
        <v>0</v>
      </c>
      <c r="AL479" s="212">
        <v>0</v>
      </c>
      <c r="AM479">
        <v>1</v>
      </c>
      <c r="AN479" t="str">
        <f>VLOOKUP(H479,'Base Art'!$A:$AJ,36,FALSE)</f>
        <v>ARCOR S.A.I.C.</v>
      </c>
    </row>
    <row r="480" spans="1:40" x14ac:dyDescent="0.25">
      <c r="A480" s="212" t="s">
        <v>7819</v>
      </c>
      <c r="B480" s="212">
        <v>1</v>
      </c>
      <c r="C480" s="212" t="s">
        <v>7820</v>
      </c>
      <c r="D480" s="212" t="s">
        <v>147</v>
      </c>
      <c r="E480" s="212">
        <v>3</v>
      </c>
      <c r="F480" s="212" t="s">
        <v>4</v>
      </c>
      <c r="G480" s="212" t="s">
        <v>1188</v>
      </c>
      <c r="H480" s="212">
        <v>10984</v>
      </c>
      <c r="I480" s="212" t="s">
        <v>1189</v>
      </c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>
        <v>1374</v>
      </c>
      <c r="Z480" s="212" t="s">
        <v>336</v>
      </c>
      <c r="AA480" s="212" t="s">
        <v>337</v>
      </c>
      <c r="AB480" s="212">
        <v>19316.115000000002</v>
      </c>
      <c r="AC480" s="212">
        <v>23372.5</v>
      </c>
      <c r="AD480" s="212">
        <v>0.5</v>
      </c>
      <c r="AE480" s="212">
        <v>0</v>
      </c>
      <c r="AF480" s="212">
        <v>0.5</v>
      </c>
      <c r="AG480" s="212">
        <v>0</v>
      </c>
      <c r="AH480" s="212">
        <v>9658.06</v>
      </c>
      <c r="AI480" s="212">
        <v>11686.25</v>
      </c>
      <c r="AJ480" s="212">
        <v>0</v>
      </c>
      <c r="AK480" s="212">
        <v>0</v>
      </c>
      <c r="AL480" s="212">
        <v>0</v>
      </c>
      <c r="AM480">
        <v>1</v>
      </c>
      <c r="AN480" t="str">
        <f>VLOOKUP(H480,'Base Art'!$A:$AJ,36,FALSE)</f>
        <v>ARCOR S.A.I.C.</v>
      </c>
    </row>
    <row r="481" spans="1:40" x14ac:dyDescent="0.25">
      <c r="A481" s="212" t="s">
        <v>7819</v>
      </c>
      <c r="B481" s="212">
        <v>1</v>
      </c>
      <c r="C481" s="212" t="s">
        <v>7820</v>
      </c>
      <c r="D481" s="212" t="s">
        <v>147</v>
      </c>
      <c r="E481" s="212">
        <v>3</v>
      </c>
      <c r="F481" s="212" t="s">
        <v>4</v>
      </c>
      <c r="G481" s="212" t="s">
        <v>904</v>
      </c>
      <c r="H481" s="212">
        <v>10985</v>
      </c>
      <c r="I481" s="212" t="s">
        <v>905</v>
      </c>
      <c r="J481" s="212"/>
      <c r="K481" s="212"/>
      <c r="L481" s="212"/>
      <c r="M481" s="212"/>
      <c r="N481" s="212"/>
      <c r="O481" s="212"/>
      <c r="P481" s="212">
        <v>1004</v>
      </c>
      <c r="Q481" s="212" t="s">
        <v>352</v>
      </c>
      <c r="R481" s="212" t="s">
        <v>353</v>
      </c>
      <c r="S481" s="212"/>
      <c r="T481" s="212"/>
      <c r="U481" s="212"/>
      <c r="V481" s="212"/>
      <c r="W481" s="212"/>
      <c r="X481" s="212"/>
      <c r="Y481" s="212">
        <v>1369</v>
      </c>
      <c r="Z481" s="212" t="s">
        <v>354</v>
      </c>
      <c r="AA481" s="212" t="s">
        <v>355</v>
      </c>
      <c r="AB481" s="212">
        <v>7758.32</v>
      </c>
      <c r="AC481" s="212">
        <v>9387.5630000000001</v>
      </c>
      <c r="AD481" s="212">
        <v>0.16669999999999999</v>
      </c>
      <c r="AE481" s="212">
        <v>0</v>
      </c>
      <c r="AF481" s="212">
        <v>0.16669999999999999</v>
      </c>
      <c r="AG481" s="212">
        <v>0</v>
      </c>
      <c r="AH481" s="212">
        <v>1293.05</v>
      </c>
      <c r="AI481" s="212">
        <v>1564.59</v>
      </c>
      <c r="AJ481" s="212">
        <v>1</v>
      </c>
      <c r="AK481" s="212">
        <v>0.17</v>
      </c>
      <c r="AL481" s="212">
        <v>0</v>
      </c>
      <c r="AM481">
        <v>1</v>
      </c>
      <c r="AN481" t="str">
        <f>VLOOKUP(H481,'Base Art'!$A:$AJ,36,FALSE)</f>
        <v>EST. LAS MARIAS S.A.C.I.F.A.</v>
      </c>
    </row>
    <row r="482" spans="1:40" x14ac:dyDescent="0.25">
      <c r="A482" s="212" t="s">
        <v>7819</v>
      </c>
      <c r="B482" s="212">
        <v>1</v>
      </c>
      <c r="C482" s="212" t="s">
        <v>7820</v>
      </c>
      <c r="D482" s="212" t="s">
        <v>147</v>
      </c>
      <c r="E482" s="212">
        <v>3</v>
      </c>
      <c r="F482" s="212" t="s">
        <v>4</v>
      </c>
      <c r="G482" s="212" t="s">
        <v>7673</v>
      </c>
      <c r="H482" s="212">
        <v>11059</v>
      </c>
      <c r="I482" s="212" t="s">
        <v>6667</v>
      </c>
      <c r="J482" s="212">
        <v>1316</v>
      </c>
      <c r="K482" s="212" t="s">
        <v>656</v>
      </c>
      <c r="L482" s="212" t="s">
        <v>657</v>
      </c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>
        <v>1374</v>
      </c>
      <c r="Z482" s="212" t="s">
        <v>336</v>
      </c>
      <c r="AA482" s="212" t="s">
        <v>337</v>
      </c>
      <c r="AB482" s="212">
        <v>200980.63</v>
      </c>
      <c r="AC482" s="212">
        <v>249215.95</v>
      </c>
      <c r="AD482" s="212">
        <v>3.3300000000000003E-2</v>
      </c>
      <c r="AE482" s="212">
        <v>0</v>
      </c>
      <c r="AF482" s="212">
        <v>3.3300000000000003E-2</v>
      </c>
      <c r="AG482" s="212">
        <v>0</v>
      </c>
      <c r="AH482" s="212">
        <v>6699.35</v>
      </c>
      <c r="AI482" s="212">
        <v>8307.2000000000007</v>
      </c>
      <c r="AJ482" s="212">
        <v>0</v>
      </c>
      <c r="AK482" s="212">
        <v>0</v>
      </c>
      <c r="AL482" s="212">
        <v>0</v>
      </c>
      <c r="AM482">
        <v>1</v>
      </c>
      <c r="AN482" t="str">
        <f>VLOOKUP(H482,'Base Art'!$A:$AJ,36,FALSE)</f>
        <v>MONDELEZ ARGENTINA S.A.</v>
      </c>
    </row>
    <row r="483" spans="1:40" x14ac:dyDescent="0.25">
      <c r="A483" s="212" t="s">
        <v>7819</v>
      </c>
      <c r="B483" s="212">
        <v>1</v>
      </c>
      <c r="C483" s="212" t="s">
        <v>7820</v>
      </c>
      <c r="D483" s="212" t="s">
        <v>147</v>
      </c>
      <c r="E483" s="212">
        <v>3</v>
      </c>
      <c r="F483" s="212" t="s">
        <v>4</v>
      </c>
      <c r="G483" s="212" t="s">
        <v>910</v>
      </c>
      <c r="H483" s="212">
        <v>11064</v>
      </c>
      <c r="I483" s="212" t="s">
        <v>911</v>
      </c>
      <c r="J483" s="212">
        <v>1467</v>
      </c>
      <c r="K483" s="212" t="s">
        <v>912</v>
      </c>
      <c r="L483" s="212" t="s">
        <v>913</v>
      </c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>
        <v>1374</v>
      </c>
      <c r="Z483" s="212" t="s">
        <v>336</v>
      </c>
      <c r="AA483" s="212" t="s">
        <v>337</v>
      </c>
      <c r="AB483" s="212">
        <v>79274.399999999994</v>
      </c>
      <c r="AC483" s="212">
        <v>98300.255999999994</v>
      </c>
      <c r="AD483" s="212">
        <v>0.125</v>
      </c>
      <c r="AE483" s="212">
        <v>0</v>
      </c>
      <c r="AF483" s="212">
        <v>0.125</v>
      </c>
      <c r="AG483" s="212">
        <v>0</v>
      </c>
      <c r="AH483" s="212">
        <v>9909.2999999999993</v>
      </c>
      <c r="AI483" s="212">
        <v>12287.53</v>
      </c>
      <c r="AJ483" s="212">
        <v>0</v>
      </c>
      <c r="AK483" s="212">
        <v>0</v>
      </c>
      <c r="AL483" s="212">
        <v>0</v>
      </c>
      <c r="AM483">
        <v>1</v>
      </c>
      <c r="AN483" t="str">
        <f>VLOOKUP(H483,'Base Art'!$A:$AJ,36,FALSE)</f>
        <v>LHERITIER ARGENTINA S.A.</v>
      </c>
    </row>
    <row r="484" spans="1:40" x14ac:dyDescent="0.25">
      <c r="A484" s="212" t="s">
        <v>7819</v>
      </c>
      <c r="B484" s="212">
        <v>1</v>
      </c>
      <c r="C484" s="212" t="s">
        <v>7820</v>
      </c>
      <c r="D484" s="212" t="s">
        <v>147</v>
      </c>
      <c r="E484" s="212">
        <v>3</v>
      </c>
      <c r="F484" s="212" t="s">
        <v>4</v>
      </c>
      <c r="G484" s="212" t="s">
        <v>1040</v>
      </c>
      <c r="H484" s="212">
        <v>11068</v>
      </c>
      <c r="I484" s="212" t="s">
        <v>1041</v>
      </c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>
        <v>1370</v>
      </c>
      <c r="Z484" s="212" t="s">
        <v>400</v>
      </c>
      <c r="AA484" s="212" t="s">
        <v>401</v>
      </c>
      <c r="AB484" s="212">
        <v>9724.9599999999991</v>
      </c>
      <c r="AC484" s="212">
        <v>12050.13</v>
      </c>
      <c r="AD484" s="212">
        <v>3</v>
      </c>
      <c r="AE484" s="212">
        <v>0</v>
      </c>
      <c r="AF484" s="212">
        <v>3</v>
      </c>
      <c r="AG484" s="212">
        <v>0</v>
      </c>
      <c r="AH484" s="212">
        <v>29174.880000000001</v>
      </c>
      <c r="AI484" s="212">
        <v>36150.39</v>
      </c>
      <c r="AJ484" s="212">
        <v>0</v>
      </c>
      <c r="AK484" s="212">
        <v>0</v>
      </c>
      <c r="AL484" s="212">
        <v>0</v>
      </c>
      <c r="AM484">
        <v>1</v>
      </c>
      <c r="AN484" t="str">
        <f>VLOOKUP(H484,'Base Art'!$A:$AJ,36,FALSE)</f>
        <v>RUBINO HNOS. S.A.</v>
      </c>
    </row>
    <row r="485" spans="1:40" x14ac:dyDescent="0.25">
      <c r="A485" s="212" t="s">
        <v>7819</v>
      </c>
      <c r="B485" s="212">
        <v>1</v>
      </c>
      <c r="C485" s="212" t="s">
        <v>7820</v>
      </c>
      <c r="D485" s="212" t="s">
        <v>147</v>
      </c>
      <c r="E485" s="212">
        <v>3</v>
      </c>
      <c r="F485" s="212" t="s">
        <v>4</v>
      </c>
      <c r="G485" s="212" t="s">
        <v>916</v>
      </c>
      <c r="H485" s="212">
        <v>11079</v>
      </c>
      <c r="I485" s="212" t="s">
        <v>917</v>
      </c>
      <c r="J485" s="212">
        <v>1018</v>
      </c>
      <c r="K485" s="212" t="s">
        <v>392</v>
      </c>
      <c r="L485" s="212" t="s">
        <v>393</v>
      </c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>
        <v>1402</v>
      </c>
      <c r="Z485" s="212" t="s">
        <v>300</v>
      </c>
      <c r="AA485" s="212" t="s">
        <v>301</v>
      </c>
      <c r="AB485" s="212">
        <v>182012.052</v>
      </c>
      <c r="AC485" s="212">
        <v>225512.93</v>
      </c>
      <c r="AD485" s="212">
        <v>5.5599999999999997E-2</v>
      </c>
      <c r="AE485" s="212">
        <v>0</v>
      </c>
      <c r="AF485" s="212">
        <v>5.5599999999999997E-2</v>
      </c>
      <c r="AG485" s="212">
        <v>0</v>
      </c>
      <c r="AH485" s="212">
        <v>10111.780000000001</v>
      </c>
      <c r="AI485" s="212">
        <v>12528.5</v>
      </c>
      <c r="AJ485" s="212">
        <v>1</v>
      </c>
      <c r="AK485" s="212">
        <v>0.06</v>
      </c>
      <c r="AL485" s="212">
        <v>0</v>
      </c>
      <c r="AM485">
        <v>1</v>
      </c>
      <c r="AN485" t="str">
        <f>VLOOKUP(H485,'Base Art'!$A:$AJ,36,FALSE)</f>
        <v>ENERGIZER ARGENTINA S.A.</v>
      </c>
    </row>
    <row r="486" spans="1:40" x14ac:dyDescent="0.25">
      <c r="A486" s="212" t="s">
        <v>7819</v>
      </c>
      <c r="B486" s="212">
        <v>1</v>
      </c>
      <c r="C486" s="212" t="s">
        <v>7820</v>
      </c>
      <c r="D486" s="212" t="s">
        <v>147</v>
      </c>
      <c r="E486" s="212">
        <v>3</v>
      </c>
      <c r="F486" s="212" t="s">
        <v>4</v>
      </c>
      <c r="G486" s="212" t="s">
        <v>1681</v>
      </c>
      <c r="H486" s="212">
        <v>11135</v>
      </c>
      <c r="I486" s="212" t="s">
        <v>1682</v>
      </c>
      <c r="J486" s="212">
        <v>1413</v>
      </c>
      <c r="K486" s="212" t="s">
        <v>334</v>
      </c>
      <c r="L486" s="212" t="s">
        <v>335</v>
      </c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>
        <v>1374</v>
      </c>
      <c r="Z486" s="212" t="s">
        <v>336</v>
      </c>
      <c r="AA486" s="212" t="s">
        <v>337</v>
      </c>
      <c r="AB486" s="212">
        <v>31049.266</v>
      </c>
      <c r="AC486" s="212">
        <v>38173.108</v>
      </c>
      <c r="AD486" s="212">
        <v>0.25</v>
      </c>
      <c r="AE486" s="212">
        <v>0</v>
      </c>
      <c r="AF486" s="212">
        <v>0.25</v>
      </c>
      <c r="AG486" s="212">
        <v>0</v>
      </c>
      <c r="AH486" s="212">
        <v>7762.32</v>
      </c>
      <c r="AI486" s="212">
        <v>9543.2800000000007</v>
      </c>
      <c r="AJ486" s="212">
        <v>1</v>
      </c>
      <c r="AK486" s="212">
        <v>0.25</v>
      </c>
      <c r="AL486" s="212">
        <v>0</v>
      </c>
      <c r="AM486">
        <v>1</v>
      </c>
      <c r="AN486" t="str">
        <f>VLOOKUP(H486,'Base Art'!$A:$AJ,36,FALSE)</f>
        <v>ARCOR S.A.I.C.</v>
      </c>
    </row>
    <row r="487" spans="1:40" x14ac:dyDescent="0.25">
      <c r="A487" s="212" t="s">
        <v>7819</v>
      </c>
      <c r="B487" s="212">
        <v>1</v>
      </c>
      <c r="C487" s="212" t="s">
        <v>7820</v>
      </c>
      <c r="D487" s="212" t="s">
        <v>147</v>
      </c>
      <c r="E487" s="212">
        <v>3</v>
      </c>
      <c r="F487" s="212" t="s">
        <v>4</v>
      </c>
      <c r="G487" s="212" t="s">
        <v>924</v>
      </c>
      <c r="H487" s="212">
        <v>11166</v>
      </c>
      <c r="I487" s="212" t="s">
        <v>925</v>
      </c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>
        <v>1374</v>
      </c>
      <c r="Z487" s="212" t="s">
        <v>336</v>
      </c>
      <c r="AA487" s="212" t="s">
        <v>337</v>
      </c>
      <c r="AB487" s="212">
        <v>218540.24</v>
      </c>
      <c r="AC487" s="212">
        <v>264433.68199999997</v>
      </c>
      <c r="AD487" s="212">
        <v>0.05</v>
      </c>
      <c r="AE487" s="212">
        <v>0</v>
      </c>
      <c r="AF487" s="212">
        <v>0.05</v>
      </c>
      <c r="AG487" s="212">
        <v>0</v>
      </c>
      <c r="AH487" s="212">
        <v>10927.01</v>
      </c>
      <c r="AI487" s="212">
        <v>13221.68</v>
      </c>
      <c r="AJ487" s="212">
        <v>0</v>
      </c>
      <c r="AK487" s="212">
        <v>0</v>
      </c>
      <c r="AL487" s="212">
        <v>0</v>
      </c>
      <c r="AM487">
        <v>1</v>
      </c>
      <c r="AN487" t="str">
        <f>VLOOKUP(H487,'Base Art'!$A:$AJ,36,FALSE)</f>
        <v>MONDELEZ ARGENTINA S.A.</v>
      </c>
    </row>
    <row r="488" spans="1:40" x14ac:dyDescent="0.25">
      <c r="A488" s="212" t="s">
        <v>7819</v>
      </c>
      <c r="B488" s="212">
        <v>1</v>
      </c>
      <c r="C488" s="212" t="s">
        <v>7820</v>
      </c>
      <c r="D488" s="212" t="s">
        <v>147</v>
      </c>
      <c r="E488" s="212">
        <v>3</v>
      </c>
      <c r="F488" s="212" t="s">
        <v>4</v>
      </c>
      <c r="G488" s="212" t="s">
        <v>930</v>
      </c>
      <c r="H488" s="212">
        <v>11302</v>
      </c>
      <c r="I488" s="212" t="s">
        <v>931</v>
      </c>
      <c r="J488" s="212">
        <v>1192</v>
      </c>
      <c r="K488" s="212" t="s">
        <v>932</v>
      </c>
      <c r="L488" s="212" t="s">
        <v>933</v>
      </c>
      <c r="M488" s="212"/>
      <c r="N488" s="212"/>
      <c r="O488" s="212"/>
      <c r="P488" s="212">
        <v>1101</v>
      </c>
      <c r="Q488" s="212" t="s">
        <v>776</v>
      </c>
      <c r="R488" s="212" t="s">
        <v>777</v>
      </c>
      <c r="S488" s="212"/>
      <c r="T488" s="212"/>
      <c r="U488" s="212"/>
      <c r="V488" s="212"/>
      <c r="W488" s="212"/>
      <c r="X488" s="212"/>
      <c r="Y488" s="212">
        <v>1375</v>
      </c>
      <c r="Z488" s="212" t="s">
        <v>314</v>
      </c>
      <c r="AA488" s="212" t="s">
        <v>315</v>
      </c>
      <c r="AB488" s="212">
        <v>27638.784</v>
      </c>
      <c r="AC488" s="212">
        <v>33442.932000000001</v>
      </c>
      <c r="AD488" s="212">
        <v>0.1</v>
      </c>
      <c r="AE488" s="212">
        <v>0</v>
      </c>
      <c r="AF488" s="212">
        <v>0.1</v>
      </c>
      <c r="AG488" s="212">
        <v>0</v>
      </c>
      <c r="AH488" s="212">
        <v>2763.88</v>
      </c>
      <c r="AI488" s="212">
        <v>3344.29</v>
      </c>
      <c r="AJ488" s="212">
        <v>0</v>
      </c>
      <c r="AK488" s="212">
        <v>0</v>
      </c>
      <c r="AL488" s="212">
        <v>0</v>
      </c>
      <c r="AM488">
        <v>1</v>
      </c>
      <c r="AN488" t="str">
        <f>VLOOKUP(H488,'Base Art'!$A:$AJ,36,FALSE)</f>
        <v>NUTRIPET S.A.U.</v>
      </c>
    </row>
    <row r="489" spans="1:40" x14ac:dyDescent="0.25">
      <c r="A489" s="212" t="s">
        <v>7819</v>
      </c>
      <c r="B489" s="212">
        <v>1</v>
      </c>
      <c r="C489" s="212" t="s">
        <v>7820</v>
      </c>
      <c r="D489" s="212" t="s">
        <v>147</v>
      </c>
      <c r="E489" s="212">
        <v>3</v>
      </c>
      <c r="F489" s="212" t="s">
        <v>4</v>
      </c>
      <c r="G489" s="212" t="s">
        <v>934</v>
      </c>
      <c r="H489" s="212">
        <v>11346</v>
      </c>
      <c r="I489" s="212" t="s">
        <v>935</v>
      </c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  <c r="AA489" s="212"/>
      <c r="AB489" s="212">
        <v>36121.527999999998</v>
      </c>
      <c r="AC489" s="212">
        <v>44790.701999999997</v>
      </c>
      <c r="AD489" s="212">
        <v>8.3299999999999999E-2</v>
      </c>
      <c r="AE489" s="212">
        <v>0</v>
      </c>
      <c r="AF489" s="212">
        <v>8.3299999999999999E-2</v>
      </c>
      <c r="AG489" s="212">
        <v>0</v>
      </c>
      <c r="AH489" s="212">
        <v>3010.13</v>
      </c>
      <c r="AI489" s="212">
        <v>3732.56</v>
      </c>
      <c r="AJ489" s="212">
        <v>0</v>
      </c>
      <c r="AK489" s="212">
        <v>0</v>
      </c>
      <c r="AL489" s="212">
        <v>0</v>
      </c>
      <c r="AM489">
        <v>1</v>
      </c>
      <c r="AN489" t="str">
        <f>VLOOKUP(H489,'Base Art'!$A:$AJ,36,FALSE)</f>
        <v>DOLCEVITA DE LA DOLCE S.R.L</v>
      </c>
    </row>
    <row r="490" spans="1:40" x14ac:dyDescent="0.25">
      <c r="A490" s="212" t="s">
        <v>7819</v>
      </c>
      <c r="B490" s="212">
        <v>1</v>
      </c>
      <c r="C490" s="212" t="s">
        <v>7820</v>
      </c>
      <c r="D490" s="212" t="s">
        <v>147</v>
      </c>
      <c r="E490" s="212">
        <v>3</v>
      </c>
      <c r="F490" s="212" t="s">
        <v>4</v>
      </c>
      <c r="G490" s="212" t="s">
        <v>7681</v>
      </c>
      <c r="H490" s="212">
        <v>11347</v>
      </c>
      <c r="I490" s="212" t="s">
        <v>7199</v>
      </c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  <c r="AA490" s="212"/>
      <c r="AB490" s="212">
        <v>36121.527999999998</v>
      </c>
      <c r="AC490" s="212">
        <v>44790.701999999997</v>
      </c>
      <c r="AD490" s="212">
        <v>8.3299999999999999E-2</v>
      </c>
      <c r="AE490" s="212">
        <v>0</v>
      </c>
      <c r="AF490" s="212">
        <v>8.3299999999999999E-2</v>
      </c>
      <c r="AG490" s="212">
        <v>0</v>
      </c>
      <c r="AH490" s="212">
        <v>3010.13</v>
      </c>
      <c r="AI490" s="212">
        <v>3732.56</v>
      </c>
      <c r="AJ490" s="212">
        <v>0</v>
      </c>
      <c r="AK490" s="212">
        <v>0</v>
      </c>
      <c r="AL490" s="212">
        <v>0</v>
      </c>
      <c r="AM490">
        <v>1</v>
      </c>
      <c r="AN490" t="str">
        <f>VLOOKUP(H490,'Base Art'!$A:$AJ,36,FALSE)</f>
        <v>DOLCEVITA DE LA DOLCE S.R.L</v>
      </c>
    </row>
    <row r="491" spans="1:40" x14ac:dyDescent="0.25">
      <c r="A491" s="212" t="s">
        <v>7819</v>
      </c>
      <c r="B491" s="212">
        <v>1</v>
      </c>
      <c r="C491" s="212" t="s">
        <v>7820</v>
      </c>
      <c r="D491" s="212" t="s">
        <v>147</v>
      </c>
      <c r="E491" s="212">
        <v>3</v>
      </c>
      <c r="F491" s="212" t="s">
        <v>4</v>
      </c>
      <c r="G491" s="212" t="s">
        <v>7834</v>
      </c>
      <c r="H491" s="212">
        <v>11375</v>
      </c>
      <c r="I491" s="212" t="s">
        <v>7249</v>
      </c>
      <c r="J491" s="212">
        <v>1462</v>
      </c>
      <c r="K491" s="212" t="s">
        <v>884</v>
      </c>
      <c r="L491" s="212" t="s">
        <v>885</v>
      </c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  <c r="AA491" s="212"/>
      <c r="AB491" s="212">
        <v>586175.79</v>
      </c>
      <c r="AC491" s="212">
        <v>709272.75</v>
      </c>
      <c r="AD491" s="212">
        <v>2.0799999999999999E-2</v>
      </c>
      <c r="AE491" s="212">
        <v>0</v>
      </c>
      <c r="AF491" s="212">
        <v>2.0799999999999999E-2</v>
      </c>
      <c r="AG491" s="212">
        <v>0</v>
      </c>
      <c r="AH491" s="212">
        <v>12212</v>
      </c>
      <c r="AI491" s="212">
        <v>14776.52</v>
      </c>
      <c r="AJ491" s="212">
        <v>0</v>
      </c>
      <c r="AK491" s="212">
        <v>0</v>
      </c>
      <c r="AL491" s="212">
        <v>0</v>
      </c>
      <c r="AM491">
        <v>1</v>
      </c>
      <c r="AN491" t="str">
        <f>VLOOKUP(H491,'Base Art'!$A:$AJ,36,FALSE)</f>
        <v>MASTERFOODS ARGENTINA LTD.</v>
      </c>
    </row>
    <row r="492" spans="1:40" x14ac:dyDescent="0.25">
      <c r="A492" s="212" t="s">
        <v>7819</v>
      </c>
      <c r="B492" s="212">
        <v>1</v>
      </c>
      <c r="C492" s="212" t="s">
        <v>7820</v>
      </c>
      <c r="D492" s="212" t="s">
        <v>147</v>
      </c>
      <c r="E492" s="212">
        <v>3</v>
      </c>
      <c r="F492" s="212" t="s">
        <v>4</v>
      </c>
      <c r="G492" s="212" t="s">
        <v>1200</v>
      </c>
      <c r="H492" s="212">
        <v>11435</v>
      </c>
      <c r="I492" s="212" t="s">
        <v>1201</v>
      </c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  <c r="AA492" s="212"/>
      <c r="AB492" s="212">
        <v>17659.009999999998</v>
      </c>
      <c r="AC492" s="212">
        <v>21367.407999999999</v>
      </c>
      <c r="AD492" s="212">
        <v>0.125</v>
      </c>
      <c r="AE492" s="212">
        <v>0</v>
      </c>
      <c r="AF492" s="212">
        <v>0.125</v>
      </c>
      <c r="AG492" s="212">
        <v>0</v>
      </c>
      <c r="AH492" s="212">
        <v>2207.38</v>
      </c>
      <c r="AI492" s="212">
        <v>2670.93</v>
      </c>
      <c r="AJ492" s="212">
        <v>0</v>
      </c>
      <c r="AK492" s="212">
        <v>0</v>
      </c>
      <c r="AL492" s="212">
        <v>0</v>
      </c>
      <c r="AM492">
        <v>1</v>
      </c>
      <c r="AN492" t="str">
        <f>VLOOKUP(H492,'Base Art'!$A:$AJ,36,FALSE)</f>
        <v>TOCODUL SRL</v>
      </c>
    </row>
    <row r="493" spans="1:40" x14ac:dyDescent="0.25">
      <c r="A493" s="212" t="s">
        <v>7819</v>
      </c>
      <c r="B493" s="212">
        <v>1</v>
      </c>
      <c r="C493" s="212" t="s">
        <v>7820</v>
      </c>
      <c r="D493" s="212" t="s">
        <v>147</v>
      </c>
      <c r="E493" s="212">
        <v>3</v>
      </c>
      <c r="F493" s="212" t="s">
        <v>4</v>
      </c>
      <c r="G493" s="212" t="s">
        <v>1737</v>
      </c>
      <c r="H493" s="212">
        <v>11443</v>
      </c>
      <c r="I493" s="212" t="s">
        <v>1738</v>
      </c>
      <c r="J493" s="212">
        <v>1426</v>
      </c>
      <c r="K493" s="212" t="s">
        <v>1245</v>
      </c>
      <c r="L493" s="212" t="s">
        <v>1246</v>
      </c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  <c r="AA493" s="212"/>
      <c r="AB493" s="212">
        <v>87348.006999999998</v>
      </c>
      <c r="AC493" s="212">
        <v>108311.527</v>
      </c>
      <c r="AD493" s="212">
        <v>0.125</v>
      </c>
      <c r="AE493" s="212">
        <v>0</v>
      </c>
      <c r="AF493" s="212">
        <v>0.125</v>
      </c>
      <c r="AG493" s="212">
        <v>0</v>
      </c>
      <c r="AH493" s="212">
        <v>10918.5</v>
      </c>
      <c r="AI493" s="212">
        <v>13538.94</v>
      </c>
      <c r="AJ493" s="212">
        <v>0</v>
      </c>
      <c r="AK493" s="212">
        <v>0</v>
      </c>
      <c r="AL493" s="212">
        <v>0</v>
      </c>
      <c r="AM493">
        <v>1</v>
      </c>
      <c r="AN493" t="str">
        <f>VLOOKUP(H493,'Base Art'!$A:$AJ,36,FALSE)</f>
        <v>GEORGALOS HNOS. S.A.I.C.A.</v>
      </c>
    </row>
    <row r="494" spans="1:40" x14ac:dyDescent="0.25">
      <c r="A494" s="212" t="s">
        <v>7819</v>
      </c>
      <c r="B494" s="212">
        <v>1</v>
      </c>
      <c r="C494" s="212" t="s">
        <v>7820</v>
      </c>
      <c r="D494" s="212" t="s">
        <v>147</v>
      </c>
      <c r="E494" s="212">
        <v>3</v>
      </c>
      <c r="F494" s="212" t="s">
        <v>4</v>
      </c>
      <c r="G494" s="212" t="s">
        <v>1386</v>
      </c>
      <c r="H494" s="212">
        <v>11444</v>
      </c>
      <c r="I494" s="212" t="s">
        <v>1387</v>
      </c>
      <c r="J494" s="212">
        <v>1426</v>
      </c>
      <c r="K494" s="212" t="s">
        <v>1245</v>
      </c>
      <c r="L494" s="212" t="s">
        <v>1246</v>
      </c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  <c r="AA494" s="212"/>
      <c r="AB494" s="212">
        <v>89513.664999999994</v>
      </c>
      <c r="AC494" s="212">
        <v>108311.537</v>
      </c>
      <c r="AD494" s="212">
        <v>0.125</v>
      </c>
      <c r="AE494" s="212">
        <v>0</v>
      </c>
      <c r="AF494" s="212">
        <v>0.125</v>
      </c>
      <c r="AG494" s="212">
        <v>0</v>
      </c>
      <c r="AH494" s="212">
        <v>11189.21</v>
      </c>
      <c r="AI494" s="212">
        <v>13538.94</v>
      </c>
      <c r="AJ494" s="212">
        <v>1</v>
      </c>
      <c r="AK494" s="212">
        <v>0.13</v>
      </c>
      <c r="AL494" s="212">
        <v>0</v>
      </c>
      <c r="AM494">
        <v>1</v>
      </c>
      <c r="AN494" t="str">
        <f>VLOOKUP(H494,'Base Art'!$A:$AJ,36,FALSE)</f>
        <v>GEORGALOS HNOS. S.A.I.C.A.</v>
      </c>
    </row>
    <row r="495" spans="1:40" x14ac:dyDescent="0.25">
      <c r="A495" s="212" t="s">
        <v>7819</v>
      </c>
      <c r="B495" s="212">
        <v>1</v>
      </c>
      <c r="C495" s="212" t="s">
        <v>7820</v>
      </c>
      <c r="D495" s="212" t="s">
        <v>147</v>
      </c>
      <c r="E495" s="212">
        <v>3</v>
      </c>
      <c r="F495" s="212" t="s">
        <v>4</v>
      </c>
      <c r="G495" s="212" t="s">
        <v>940</v>
      </c>
      <c r="H495" s="212">
        <v>11449</v>
      </c>
      <c r="I495" s="212" t="s">
        <v>941</v>
      </c>
      <c r="J495" s="212">
        <v>1430</v>
      </c>
      <c r="K495" s="212" t="s">
        <v>420</v>
      </c>
      <c r="L495" s="212" t="s">
        <v>421</v>
      </c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  <c r="AA495" s="212"/>
      <c r="AB495" s="212">
        <v>17630.937000000002</v>
      </c>
      <c r="AC495" s="212">
        <v>21373.304</v>
      </c>
      <c r="AD495" s="212">
        <v>2.15</v>
      </c>
      <c r="AE495" s="212">
        <v>0</v>
      </c>
      <c r="AF495" s="212">
        <v>2.15</v>
      </c>
      <c r="AG495" s="212">
        <v>0</v>
      </c>
      <c r="AH495" s="212">
        <v>37906.519999999997</v>
      </c>
      <c r="AI495" s="212">
        <v>45952.6</v>
      </c>
      <c r="AJ495" s="212">
        <v>2</v>
      </c>
      <c r="AK495" s="212">
        <v>1.08</v>
      </c>
      <c r="AL495" s="212">
        <v>0</v>
      </c>
      <c r="AM495">
        <v>1</v>
      </c>
      <c r="AN495" t="str">
        <f>VLOOKUP(H495,'Base Art'!$A:$AJ,36,FALSE)</f>
        <v>GEORGALOS HNOS. S.A.I.C.A.</v>
      </c>
    </row>
    <row r="496" spans="1:40" x14ac:dyDescent="0.25">
      <c r="A496" s="212" t="s">
        <v>7819</v>
      </c>
      <c r="B496" s="212">
        <v>1</v>
      </c>
      <c r="C496" s="212" t="s">
        <v>7820</v>
      </c>
      <c r="D496" s="212" t="s">
        <v>147</v>
      </c>
      <c r="E496" s="212">
        <v>3</v>
      </c>
      <c r="F496" s="212" t="s">
        <v>4</v>
      </c>
      <c r="G496" s="212" t="s">
        <v>1608</v>
      </c>
      <c r="H496" s="212">
        <v>11470</v>
      </c>
      <c r="I496" s="212" t="s">
        <v>1609</v>
      </c>
      <c r="J496" s="212">
        <v>1257</v>
      </c>
      <c r="K496" s="212" t="s">
        <v>774</v>
      </c>
      <c r="L496" s="212" t="s">
        <v>775</v>
      </c>
      <c r="M496" s="212"/>
      <c r="N496" s="212"/>
      <c r="O496" s="212"/>
      <c r="P496" s="212">
        <v>1101</v>
      </c>
      <c r="Q496" s="212" t="s">
        <v>776</v>
      </c>
      <c r="R496" s="212" t="s">
        <v>777</v>
      </c>
      <c r="S496" s="212"/>
      <c r="T496" s="212"/>
      <c r="U496" s="212"/>
      <c r="V496" s="212"/>
      <c r="W496" s="212"/>
      <c r="X496" s="212"/>
      <c r="Y496" s="212">
        <v>1375</v>
      </c>
      <c r="Z496" s="212" t="s">
        <v>314</v>
      </c>
      <c r="AA496" s="212" t="s">
        <v>315</v>
      </c>
      <c r="AB496" s="212">
        <v>24382.86</v>
      </c>
      <c r="AC496" s="212">
        <v>29503.269</v>
      </c>
      <c r="AD496" s="212">
        <v>-0.1</v>
      </c>
      <c r="AE496" s="212">
        <v>0</v>
      </c>
      <c r="AF496" s="212">
        <v>-0.1</v>
      </c>
      <c r="AG496" s="212">
        <v>0</v>
      </c>
      <c r="AH496" s="212">
        <v>-2438.29</v>
      </c>
      <c r="AI496" s="212">
        <v>-2950.33</v>
      </c>
      <c r="AJ496" s="212">
        <v>0</v>
      </c>
      <c r="AK496" s="212">
        <v>0</v>
      </c>
      <c r="AL496" s="212">
        <v>0</v>
      </c>
      <c r="AM496">
        <v>1</v>
      </c>
      <c r="AN496" t="str">
        <f>VLOOKUP(H496,'Base Art'!$A:$AJ,36,FALSE)</f>
        <v>NUTRIPET S.A.U.</v>
      </c>
    </row>
    <row r="497" spans="1:40" x14ac:dyDescent="0.25">
      <c r="A497" s="212" t="s">
        <v>7819</v>
      </c>
      <c r="B497" s="212">
        <v>1</v>
      </c>
      <c r="C497" s="212" t="s">
        <v>7820</v>
      </c>
      <c r="D497" s="212" t="s">
        <v>147</v>
      </c>
      <c r="E497" s="212">
        <v>3</v>
      </c>
      <c r="F497" s="212" t="s">
        <v>4</v>
      </c>
      <c r="G497" s="212" t="s">
        <v>7682</v>
      </c>
      <c r="H497" s="212">
        <v>11501</v>
      </c>
      <c r="I497" s="212" t="s">
        <v>7470</v>
      </c>
      <c r="J497" s="212">
        <v>1414</v>
      </c>
      <c r="K497" s="212" t="s">
        <v>372</v>
      </c>
      <c r="L497" s="212" t="s">
        <v>373</v>
      </c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  <c r="AA497" s="212"/>
      <c r="AB497" s="212">
        <v>23760.02</v>
      </c>
      <c r="AC497" s="212">
        <v>29462.427</v>
      </c>
      <c r="AD497" s="212">
        <v>0.33329999999999999</v>
      </c>
      <c r="AE497" s="212">
        <v>0</v>
      </c>
      <c r="AF497" s="212">
        <v>0.33329999999999999</v>
      </c>
      <c r="AG497" s="212">
        <v>0</v>
      </c>
      <c r="AH497" s="212">
        <v>7920.01</v>
      </c>
      <c r="AI497" s="212">
        <v>9820.81</v>
      </c>
      <c r="AJ497" s="212">
        <v>0</v>
      </c>
      <c r="AK497" s="212">
        <v>0</v>
      </c>
      <c r="AL497" s="212">
        <v>0</v>
      </c>
      <c r="AM497">
        <v>1</v>
      </c>
      <c r="AN497" t="str">
        <f>VLOOKUP(H497,'Base Art'!$A:$AJ,36,FALSE)</f>
        <v>ARCOR S.A.I.C.</v>
      </c>
    </row>
    <row r="498" spans="1:40" x14ac:dyDescent="0.25">
      <c r="A498" s="212" t="s">
        <v>7819</v>
      </c>
      <c r="B498" s="212">
        <v>1</v>
      </c>
      <c r="C498" s="212" t="s">
        <v>7820</v>
      </c>
      <c r="D498" s="212" t="s">
        <v>147</v>
      </c>
      <c r="E498" s="212">
        <v>3</v>
      </c>
      <c r="F498" s="212" t="s">
        <v>4</v>
      </c>
      <c r="G498" s="212" t="s">
        <v>7683</v>
      </c>
      <c r="H498" s="212">
        <v>11503</v>
      </c>
      <c r="I498" s="212" t="s">
        <v>7474</v>
      </c>
      <c r="J498" s="212">
        <v>1414</v>
      </c>
      <c r="K498" s="212" t="s">
        <v>372</v>
      </c>
      <c r="L498" s="212" t="s">
        <v>373</v>
      </c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  <c r="AA498" s="212"/>
      <c r="AB498" s="212">
        <v>23760.02</v>
      </c>
      <c r="AC498" s="212">
        <v>30151.46</v>
      </c>
      <c r="AD498" s="212">
        <v>0.16669999999999999</v>
      </c>
      <c r="AE498" s="212">
        <v>0</v>
      </c>
      <c r="AF498" s="212">
        <v>0.16669999999999999</v>
      </c>
      <c r="AG498" s="212">
        <v>0</v>
      </c>
      <c r="AH498" s="212">
        <v>3960</v>
      </c>
      <c r="AI498" s="212">
        <v>5025.24</v>
      </c>
      <c r="AJ498" s="212">
        <v>0</v>
      </c>
      <c r="AK498" s="212">
        <v>0</v>
      </c>
      <c r="AL498" s="212">
        <v>0</v>
      </c>
      <c r="AM498">
        <v>1</v>
      </c>
      <c r="AN498" t="str">
        <f>VLOOKUP(H498,'Base Art'!$A:$AJ,36,FALSE)</f>
        <v>ARCOR S.A.I.C.</v>
      </c>
    </row>
    <row r="499" spans="1:40" x14ac:dyDescent="0.25">
      <c r="A499" s="212" t="s">
        <v>7819</v>
      </c>
      <c r="B499" s="212">
        <v>1</v>
      </c>
      <c r="C499" s="212" t="s">
        <v>7820</v>
      </c>
      <c r="D499" s="212" t="s">
        <v>147</v>
      </c>
      <c r="E499" s="212">
        <v>3</v>
      </c>
      <c r="F499" s="212" t="s">
        <v>4</v>
      </c>
      <c r="G499" s="212" t="s">
        <v>1403</v>
      </c>
      <c r="H499" s="212">
        <v>11504</v>
      </c>
      <c r="I499" s="212" t="s">
        <v>1404</v>
      </c>
      <c r="J499" s="212">
        <v>1414</v>
      </c>
      <c r="K499" s="212" t="s">
        <v>372</v>
      </c>
      <c r="L499" s="212" t="s">
        <v>373</v>
      </c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  <c r="AA499" s="212"/>
      <c r="AB499" s="212">
        <v>43138.27</v>
      </c>
      <c r="AC499" s="212">
        <v>52197.317000000003</v>
      </c>
      <c r="AD499" s="212">
        <v>8.3299999999999999E-2</v>
      </c>
      <c r="AE499" s="212">
        <v>0</v>
      </c>
      <c r="AF499" s="212">
        <v>8.3299999999999999E-2</v>
      </c>
      <c r="AG499" s="212">
        <v>0</v>
      </c>
      <c r="AH499" s="212">
        <v>3594.86</v>
      </c>
      <c r="AI499" s="212">
        <v>4349.78</v>
      </c>
      <c r="AJ499" s="212">
        <v>0</v>
      </c>
      <c r="AK499" s="212">
        <v>0</v>
      </c>
      <c r="AL499" s="212">
        <v>0</v>
      </c>
      <c r="AM499">
        <v>1</v>
      </c>
      <c r="AN499" t="str">
        <f>VLOOKUP(H499,'Base Art'!$A:$AJ,36,FALSE)</f>
        <v>ARCOR S.A.I.C.</v>
      </c>
    </row>
    <row r="500" spans="1:40" x14ac:dyDescent="0.25">
      <c r="A500" s="212" t="s">
        <v>7819</v>
      </c>
      <c r="B500" s="212">
        <v>1</v>
      </c>
      <c r="C500" s="212" t="s">
        <v>7820</v>
      </c>
      <c r="D500" s="212" t="s">
        <v>147</v>
      </c>
      <c r="E500" s="212">
        <v>3</v>
      </c>
      <c r="F500" s="212" t="s">
        <v>4</v>
      </c>
      <c r="G500" s="212" t="s">
        <v>1405</v>
      </c>
      <c r="H500" s="212">
        <v>11505</v>
      </c>
      <c r="I500" s="212" t="s">
        <v>1406</v>
      </c>
      <c r="J500" s="212">
        <v>1414</v>
      </c>
      <c r="K500" s="212" t="s">
        <v>372</v>
      </c>
      <c r="L500" s="212" t="s">
        <v>373</v>
      </c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  <c r="AA500" s="212"/>
      <c r="AB500" s="212">
        <v>47632.800000000003</v>
      </c>
      <c r="AC500" s="212">
        <v>60446.023000000001</v>
      </c>
      <c r="AD500" s="212">
        <v>8.3299999999999999E-2</v>
      </c>
      <c r="AE500" s="212">
        <v>0</v>
      </c>
      <c r="AF500" s="212">
        <v>8.3299999999999999E-2</v>
      </c>
      <c r="AG500" s="212">
        <v>0</v>
      </c>
      <c r="AH500" s="212">
        <v>3969.4</v>
      </c>
      <c r="AI500" s="212">
        <v>5037.17</v>
      </c>
      <c r="AJ500" s="212">
        <v>0</v>
      </c>
      <c r="AK500" s="212">
        <v>0</v>
      </c>
      <c r="AL500" s="212">
        <v>0</v>
      </c>
      <c r="AM500">
        <v>1</v>
      </c>
      <c r="AN500" t="str">
        <f>VLOOKUP(H500,'Base Art'!$A:$AJ,36,FALSE)</f>
        <v>ARCOR S.A.I.C.</v>
      </c>
    </row>
    <row r="501" spans="1:40" x14ac:dyDescent="0.25">
      <c r="A501" s="212" t="s">
        <v>7819</v>
      </c>
      <c r="B501" s="212">
        <v>1</v>
      </c>
      <c r="C501" s="212" t="s">
        <v>7820</v>
      </c>
      <c r="D501" s="212" t="s">
        <v>147</v>
      </c>
      <c r="E501" s="212">
        <v>3</v>
      </c>
      <c r="F501" s="212" t="s">
        <v>4</v>
      </c>
      <c r="G501" s="212" t="s">
        <v>7676</v>
      </c>
      <c r="H501" s="212">
        <v>11519</v>
      </c>
      <c r="I501" s="212" t="s">
        <v>7499</v>
      </c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  <c r="AA501" s="212"/>
      <c r="AB501" s="212">
        <v>15890</v>
      </c>
      <c r="AC501" s="212">
        <v>19703.599999999999</v>
      </c>
      <c r="AD501" s="212">
        <v>0.5</v>
      </c>
      <c r="AE501" s="212">
        <v>0</v>
      </c>
      <c r="AF501" s="212">
        <v>0.5</v>
      </c>
      <c r="AG501" s="212">
        <v>0</v>
      </c>
      <c r="AH501" s="212">
        <v>7945</v>
      </c>
      <c r="AI501" s="212">
        <v>9851.7999999999993</v>
      </c>
      <c r="AJ501" s="212">
        <v>1</v>
      </c>
      <c r="AK501" s="212">
        <v>0.5</v>
      </c>
      <c r="AL501" s="212">
        <v>0</v>
      </c>
      <c r="AM501">
        <v>1</v>
      </c>
      <c r="AN501" t="str">
        <f>VLOOKUP(H501,'Base Art'!$A:$AJ,36,FALSE)</f>
        <v>DISTRIBUIDORA H&amp;G SRL</v>
      </c>
    </row>
    <row r="502" spans="1:40" x14ac:dyDescent="0.25">
      <c r="A502" s="212" t="s">
        <v>7819</v>
      </c>
      <c r="B502" s="212">
        <v>1</v>
      </c>
      <c r="C502" s="212" t="s">
        <v>7820</v>
      </c>
      <c r="D502" s="212" t="s">
        <v>147</v>
      </c>
      <c r="E502" s="212">
        <v>3</v>
      </c>
      <c r="F502" s="212" t="s">
        <v>4</v>
      </c>
      <c r="G502" s="212" t="s">
        <v>1441</v>
      </c>
      <c r="H502" s="212">
        <v>11553</v>
      </c>
      <c r="I502" s="212" t="s">
        <v>1442</v>
      </c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  <c r="AA502" s="212"/>
      <c r="AB502" s="212">
        <v>96082.09</v>
      </c>
      <c r="AC502" s="212">
        <v>116259.327</v>
      </c>
      <c r="AD502" s="212">
        <v>0.33329999999999999</v>
      </c>
      <c r="AE502" s="212">
        <v>0</v>
      </c>
      <c r="AF502" s="212">
        <v>0.33329999999999999</v>
      </c>
      <c r="AG502" s="212">
        <v>0</v>
      </c>
      <c r="AH502" s="212">
        <v>32027.360000000001</v>
      </c>
      <c r="AI502" s="212">
        <v>38753.11</v>
      </c>
      <c r="AJ502" s="212">
        <v>1</v>
      </c>
      <c r="AK502" s="212">
        <v>0.33</v>
      </c>
      <c r="AL502" s="212">
        <v>0</v>
      </c>
      <c r="AM502">
        <v>1</v>
      </c>
      <c r="AN502" t="str">
        <f>VLOOKUP(H502,'Base Art'!$A:$AJ,36,FALSE)</f>
        <v>GEORGALOS HNOS. S.A.I.C.A.</v>
      </c>
    </row>
    <row r="503" spans="1:40" x14ac:dyDescent="0.25">
      <c r="A503" s="212" t="s">
        <v>7819</v>
      </c>
      <c r="B503" s="212">
        <v>1</v>
      </c>
      <c r="C503" s="212" t="s">
        <v>7820</v>
      </c>
      <c r="D503" s="212" t="s">
        <v>147</v>
      </c>
      <c r="E503" s="212">
        <v>3</v>
      </c>
      <c r="F503" s="212" t="s">
        <v>4</v>
      </c>
      <c r="G503" s="212" t="s">
        <v>1662</v>
      </c>
      <c r="H503" s="212">
        <v>11564</v>
      </c>
      <c r="I503" s="212" t="s">
        <v>1663</v>
      </c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>
        <v>1369</v>
      </c>
      <c r="Z503" s="212" t="s">
        <v>354</v>
      </c>
      <c r="AA503" s="212" t="s">
        <v>355</v>
      </c>
      <c r="AB503" s="212">
        <v>23837.411</v>
      </c>
      <c r="AC503" s="212">
        <v>28843.268</v>
      </c>
      <c r="AD503" s="212">
        <v>0.66669999999999996</v>
      </c>
      <c r="AE503" s="212">
        <v>8.3299999999999999E-2</v>
      </c>
      <c r="AF503" s="212">
        <v>0.75</v>
      </c>
      <c r="AG503" s="212">
        <v>0</v>
      </c>
      <c r="AH503" s="212">
        <v>17878.060000000001</v>
      </c>
      <c r="AI503" s="212">
        <v>21632.45</v>
      </c>
      <c r="AJ503" s="212">
        <v>1</v>
      </c>
      <c r="AK503" s="212">
        <v>0.75</v>
      </c>
      <c r="AL503" s="212">
        <v>0</v>
      </c>
      <c r="AM503">
        <v>1</v>
      </c>
      <c r="AN503" t="str">
        <f>VLOOKUP(H503,'Base Art'!$A:$AJ,36,FALSE)</f>
        <v>MOLINO CAÑUELAS S.A.C.I.F.I.A.</v>
      </c>
    </row>
    <row r="504" spans="1:40" x14ac:dyDescent="0.25">
      <c r="A504" s="212" t="s">
        <v>7819</v>
      </c>
      <c r="B504" s="212">
        <v>1</v>
      </c>
      <c r="C504" s="212" t="s">
        <v>7820</v>
      </c>
      <c r="D504" s="212" t="s">
        <v>147</v>
      </c>
      <c r="E504" s="212">
        <v>3</v>
      </c>
      <c r="F504" s="212" t="s">
        <v>4</v>
      </c>
      <c r="G504" s="212" t="s">
        <v>7718</v>
      </c>
      <c r="H504" s="212">
        <v>50013</v>
      </c>
      <c r="I504" s="212" t="s">
        <v>7719</v>
      </c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  <c r="AA504" s="212"/>
      <c r="AB504" s="212">
        <v>53030.031000000003</v>
      </c>
      <c r="AC504" s="212">
        <v>64166.337</v>
      </c>
      <c r="AD504" s="212">
        <v>1</v>
      </c>
      <c r="AE504" s="212">
        <v>0</v>
      </c>
      <c r="AF504" s="212">
        <v>1</v>
      </c>
      <c r="AG504" s="212">
        <v>0</v>
      </c>
      <c r="AH504" s="212">
        <v>53030.03</v>
      </c>
      <c r="AI504" s="212">
        <v>64166.34</v>
      </c>
      <c r="AJ504" s="212">
        <v>0</v>
      </c>
      <c r="AK504" s="212">
        <v>0</v>
      </c>
      <c r="AL504" s="212">
        <v>0</v>
      </c>
      <c r="AM504">
        <v>1</v>
      </c>
      <c r="AN504" t="e">
        <f>VLOOKUP(H504,'Base Art'!$A:$AJ,36,FALSE)</f>
        <v>#N/A</v>
      </c>
    </row>
    <row r="505" spans="1:40" x14ac:dyDescent="0.25">
      <c r="A505" s="212" t="s">
        <v>7819</v>
      </c>
      <c r="B505" s="212">
        <v>1</v>
      </c>
      <c r="C505" s="212" t="s">
        <v>7820</v>
      </c>
      <c r="D505" s="212" t="s">
        <v>152</v>
      </c>
      <c r="E505" s="212">
        <v>4</v>
      </c>
      <c r="F505" s="212" t="s">
        <v>19</v>
      </c>
      <c r="G505" s="212" t="s">
        <v>302</v>
      </c>
      <c r="H505" s="212">
        <v>2</v>
      </c>
      <c r="I505" s="212" t="s">
        <v>303</v>
      </c>
      <c r="J505" s="212">
        <v>1019</v>
      </c>
      <c r="K505" s="212" t="s">
        <v>266</v>
      </c>
      <c r="L505" s="212" t="s">
        <v>297</v>
      </c>
      <c r="M505" s="212"/>
      <c r="N505" s="212"/>
      <c r="O505" s="212"/>
      <c r="P505" s="212">
        <v>1020</v>
      </c>
      <c r="Q505" s="212" t="s">
        <v>298</v>
      </c>
      <c r="R505" s="212" t="s">
        <v>299</v>
      </c>
      <c r="S505" s="212"/>
      <c r="T505" s="212"/>
      <c r="U505" s="212"/>
      <c r="V505" s="212"/>
      <c r="W505" s="212"/>
      <c r="X505" s="212"/>
      <c r="Y505" s="212">
        <v>1402</v>
      </c>
      <c r="Z505" s="212" t="s">
        <v>300</v>
      </c>
      <c r="AA505" s="212" t="s">
        <v>301</v>
      </c>
      <c r="AB505" s="212">
        <v>134671.20000000001</v>
      </c>
      <c r="AC505" s="212">
        <v>164972.22</v>
      </c>
      <c r="AD505" s="212">
        <v>0.20830000000000001</v>
      </c>
      <c r="AE505" s="212">
        <v>4.1700000000000001E-2</v>
      </c>
      <c r="AF505" s="212">
        <v>0.25</v>
      </c>
      <c r="AG505" s="212">
        <v>0</v>
      </c>
      <c r="AH505" s="212">
        <v>33667.800000000003</v>
      </c>
      <c r="AI505" s="212">
        <v>41243.050000000003</v>
      </c>
      <c r="AJ505" s="212">
        <v>0</v>
      </c>
      <c r="AK505" s="212">
        <v>0</v>
      </c>
      <c r="AL505" s="212">
        <v>0</v>
      </c>
      <c r="AM505">
        <v>1</v>
      </c>
      <c r="AN505" t="str">
        <f>VLOOKUP(H505,'Base Art'!$A:$AJ,36,FALSE)</f>
        <v>ENERGIZER ARGENTINA S.A.</v>
      </c>
    </row>
    <row r="506" spans="1:40" x14ac:dyDescent="0.25">
      <c r="A506" s="212" t="s">
        <v>7819</v>
      </c>
      <c r="B506" s="212">
        <v>1</v>
      </c>
      <c r="C506" s="212" t="s">
        <v>7820</v>
      </c>
      <c r="D506" s="212" t="s">
        <v>152</v>
      </c>
      <c r="E506" s="212">
        <v>4</v>
      </c>
      <c r="F506" s="212" t="s">
        <v>19</v>
      </c>
      <c r="G506" s="212" t="s">
        <v>306</v>
      </c>
      <c r="H506" s="212">
        <v>5</v>
      </c>
      <c r="I506" s="212" t="s">
        <v>307</v>
      </c>
      <c r="J506" s="212">
        <v>1019</v>
      </c>
      <c r="K506" s="212" t="s">
        <v>266</v>
      </c>
      <c r="L506" s="212" t="s">
        <v>297</v>
      </c>
      <c r="M506" s="212"/>
      <c r="N506" s="212"/>
      <c r="O506" s="212"/>
      <c r="P506" s="212">
        <v>1020</v>
      </c>
      <c r="Q506" s="212" t="s">
        <v>298</v>
      </c>
      <c r="R506" s="212" t="s">
        <v>299</v>
      </c>
      <c r="S506" s="212"/>
      <c r="T506" s="212"/>
      <c r="U506" s="212"/>
      <c r="V506" s="212"/>
      <c r="W506" s="212"/>
      <c r="X506" s="212"/>
      <c r="Y506" s="212">
        <v>1402</v>
      </c>
      <c r="Z506" s="212" t="s">
        <v>300</v>
      </c>
      <c r="AA506" s="212" t="s">
        <v>301</v>
      </c>
      <c r="AB506" s="212">
        <v>188346.23999999999</v>
      </c>
      <c r="AC506" s="212">
        <v>229782.413</v>
      </c>
      <c r="AD506" s="212">
        <v>0.1875</v>
      </c>
      <c r="AE506" s="212">
        <v>0</v>
      </c>
      <c r="AF506" s="212">
        <v>0.1875</v>
      </c>
      <c r="AG506" s="212">
        <v>0</v>
      </c>
      <c r="AH506" s="212">
        <v>35314.92</v>
      </c>
      <c r="AI506" s="212">
        <v>43084.2</v>
      </c>
      <c r="AJ506" s="212">
        <v>1</v>
      </c>
      <c r="AK506" s="212">
        <v>0.19</v>
      </c>
      <c r="AL506" s="212">
        <v>0</v>
      </c>
      <c r="AM506">
        <v>1</v>
      </c>
      <c r="AN506" t="str">
        <f>VLOOKUP(H506,'Base Art'!$A:$AJ,36,FALSE)</f>
        <v>ENERGIZER ARGENTINA S.A.</v>
      </c>
    </row>
    <row r="507" spans="1:40" x14ac:dyDescent="0.25">
      <c r="A507" s="212" t="s">
        <v>7819</v>
      </c>
      <c r="B507" s="212">
        <v>1</v>
      </c>
      <c r="C507" s="212" t="s">
        <v>7820</v>
      </c>
      <c r="D507" s="212" t="s">
        <v>152</v>
      </c>
      <c r="E507" s="212">
        <v>4</v>
      </c>
      <c r="F507" s="212" t="s">
        <v>19</v>
      </c>
      <c r="G507" s="212" t="s">
        <v>316</v>
      </c>
      <c r="H507" s="212">
        <v>156</v>
      </c>
      <c r="I507" s="212" t="s">
        <v>317</v>
      </c>
      <c r="J507" s="212">
        <v>1437</v>
      </c>
      <c r="K507" s="212" t="s">
        <v>318</v>
      </c>
      <c r="L507" s="212" t="s">
        <v>319</v>
      </c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>
        <v>1376</v>
      </c>
      <c r="Z507" s="212" t="s">
        <v>320</v>
      </c>
      <c r="AA507" s="212" t="s">
        <v>321</v>
      </c>
      <c r="AB507" s="212">
        <v>358301.66399999999</v>
      </c>
      <c r="AC507" s="212">
        <v>438740.37300000002</v>
      </c>
      <c r="AD507" s="212">
        <v>0.05</v>
      </c>
      <c r="AE507" s="212">
        <v>0</v>
      </c>
      <c r="AF507" s="212">
        <v>0.05</v>
      </c>
      <c r="AG507" s="212">
        <v>0</v>
      </c>
      <c r="AH507" s="212">
        <v>17915.080000000002</v>
      </c>
      <c r="AI507" s="212">
        <v>21937.02</v>
      </c>
      <c r="AJ507" s="212">
        <v>0</v>
      </c>
      <c r="AK507" s="212">
        <v>0</v>
      </c>
      <c r="AL507" s="212">
        <v>0</v>
      </c>
      <c r="AM507">
        <v>1</v>
      </c>
      <c r="AN507" t="str">
        <f>VLOOKUP(H507,'Base Art'!$A:$AJ,36,FALSE)</f>
        <v>JORGE LUIS SUAREZ</v>
      </c>
    </row>
    <row r="508" spans="1:40" x14ac:dyDescent="0.25">
      <c r="A508" s="212" t="s">
        <v>7819</v>
      </c>
      <c r="B508" s="212">
        <v>1</v>
      </c>
      <c r="C508" s="212" t="s">
        <v>7820</v>
      </c>
      <c r="D508" s="212" t="s">
        <v>152</v>
      </c>
      <c r="E508" s="212">
        <v>4</v>
      </c>
      <c r="F508" s="212" t="s">
        <v>19</v>
      </c>
      <c r="G508" s="212" t="s">
        <v>7835</v>
      </c>
      <c r="H508" s="212">
        <v>161</v>
      </c>
      <c r="I508" s="212" t="s">
        <v>1907</v>
      </c>
      <c r="J508" s="212">
        <v>1438</v>
      </c>
      <c r="K508" s="212" t="s">
        <v>326</v>
      </c>
      <c r="L508" s="212" t="s">
        <v>327</v>
      </c>
      <c r="M508" s="212"/>
      <c r="N508" s="212"/>
      <c r="O508" s="212"/>
      <c r="P508" s="212">
        <v>1090</v>
      </c>
      <c r="Q508" s="212" t="s">
        <v>530</v>
      </c>
      <c r="R508" s="212" t="s">
        <v>531</v>
      </c>
      <c r="S508" s="212"/>
      <c r="T508" s="212"/>
      <c r="U508" s="212"/>
      <c r="V508" s="212"/>
      <c r="W508" s="212"/>
      <c r="X508" s="212"/>
      <c r="Y508" s="212">
        <v>1376</v>
      </c>
      <c r="Z508" s="212" t="s">
        <v>320</v>
      </c>
      <c r="AA508" s="212" t="s">
        <v>321</v>
      </c>
      <c r="AB508" s="212">
        <v>432029.47</v>
      </c>
      <c r="AC508" s="212">
        <v>535284.52500000002</v>
      </c>
      <c r="AD508" s="212">
        <v>4.1700000000000001E-2</v>
      </c>
      <c r="AE508" s="212">
        <v>0</v>
      </c>
      <c r="AF508" s="212">
        <v>4.1700000000000001E-2</v>
      </c>
      <c r="AG508" s="212">
        <v>0</v>
      </c>
      <c r="AH508" s="212">
        <v>18001.23</v>
      </c>
      <c r="AI508" s="212">
        <v>22303.52</v>
      </c>
      <c r="AJ508" s="212">
        <v>0</v>
      </c>
      <c r="AK508" s="212">
        <v>0</v>
      </c>
      <c r="AL508" s="212">
        <v>0</v>
      </c>
      <c r="AM508">
        <v>1</v>
      </c>
      <c r="AN508" t="str">
        <f>VLOOKUP(H508,'Base Art'!$A:$AJ,36,FALSE)</f>
        <v>JORGE LUIS SUAREZ</v>
      </c>
    </row>
    <row r="509" spans="1:40" x14ac:dyDescent="0.25">
      <c r="A509" s="212" t="s">
        <v>7819</v>
      </c>
      <c r="B509" s="212">
        <v>1</v>
      </c>
      <c r="C509" s="212" t="s">
        <v>7820</v>
      </c>
      <c r="D509" s="212" t="s">
        <v>152</v>
      </c>
      <c r="E509" s="212">
        <v>4</v>
      </c>
      <c r="F509" s="212" t="s">
        <v>19</v>
      </c>
      <c r="G509" s="212" t="s">
        <v>942</v>
      </c>
      <c r="H509" s="212">
        <v>318</v>
      </c>
      <c r="I509" s="212" t="s">
        <v>943</v>
      </c>
      <c r="J509" s="212">
        <v>1414</v>
      </c>
      <c r="K509" s="212" t="s">
        <v>372</v>
      </c>
      <c r="L509" s="212" t="s">
        <v>373</v>
      </c>
      <c r="M509" s="212"/>
      <c r="N509" s="212"/>
      <c r="O509" s="212"/>
      <c r="P509" s="212">
        <v>1071</v>
      </c>
      <c r="Q509" s="212" t="s">
        <v>944</v>
      </c>
      <c r="R509" s="212" t="s">
        <v>945</v>
      </c>
      <c r="S509" s="212"/>
      <c r="T509" s="212"/>
      <c r="U509" s="212"/>
      <c r="V509" s="212"/>
      <c r="W509" s="212"/>
      <c r="X509" s="212"/>
      <c r="Y509" s="212">
        <v>1374</v>
      </c>
      <c r="Z509" s="212" t="s">
        <v>336</v>
      </c>
      <c r="AA509" s="212" t="s">
        <v>337</v>
      </c>
      <c r="AB509" s="212">
        <v>44246.561000000002</v>
      </c>
      <c r="AC509" s="212">
        <v>54835.705999999998</v>
      </c>
      <c r="AD509" s="212">
        <v>0.5</v>
      </c>
      <c r="AE509" s="212">
        <v>0</v>
      </c>
      <c r="AF509" s="212">
        <v>0.5</v>
      </c>
      <c r="AG509" s="212">
        <v>0</v>
      </c>
      <c r="AH509" s="212">
        <v>22123.279999999999</v>
      </c>
      <c r="AI509" s="212">
        <v>27417.85</v>
      </c>
      <c r="AJ509" s="212">
        <v>1</v>
      </c>
      <c r="AK509" s="212">
        <v>0.5</v>
      </c>
      <c r="AL509" s="212">
        <v>0</v>
      </c>
      <c r="AM509">
        <v>1</v>
      </c>
      <c r="AN509" t="str">
        <f>VLOOKUP(H509,'Base Art'!$A:$AJ,36,FALSE)</f>
        <v>ARCOR S.A.I.C.</v>
      </c>
    </row>
    <row r="510" spans="1:40" x14ac:dyDescent="0.25">
      <c r="A510" s="212" t="s">
        <v>7819</v>
      </c>
      <c r="B510" s="212">
        <v>1</v>
      </c>
      <c r="C510" s="212" t="s">
        <v>7820</v>
      </c>
      <c r="D510" s="212" t="s">
        <v>152</v>
      </c>
      <c r="E510" s="212">
        <v>4</v>
      </c>
      <c r="F510" s="212" t="s">
        <v>19</v>
      </c>
      <c r="G510" s="212" t="s">
        <v>342</v>
      </c>
      <c r="H510" s="212">
        <v>344</v>
      </c>
      <c r="I510" s="212" t="s">
        <v>343</v>
      </c>
      <c r="J510" s="212">
        <v>1019</v>
      </c>
      <c r="K510" s="212" t="s">
        <v>266</v>
      </c>
      <c r="L510" s="212" t="s">
        <v>297</v>
      </c>
      <c r="M510" s="212"/>
      <c r="N510" s="212"/>
      <c r="O510" s="212"/>
      <c r="P510" s="212">
        <v>1020</v>
      </c>
      <c r="Q510" s="212" t="s">
        <v>298</v>
      </c>
      <c r="R510" s="212" t="s">
        <v>299</v>
      </c>
      <c r="S510" s="212"/>
      <c r="T510" s="212"/>
      <c r="U510" s="212"/>
      <c r="V510" s="212"/>
      <c r="W510" s="212"/>
      <c r="X510" s="212"/>
      <c r="Y510" s="212">
        <v>1402</v>
      </c>
      <c r="Z510" s="212" t="s">
        <v>300</v>
      </c>
      <c r="AA510" s="212" t="s">
        <v>301</v>
      </c>
      <c r="AB510" s="212">
        <v>134671.20000000001</v>
      </c>
      <c r="AC510" s="212">
        <v>164972.22</v>
      </c>
      <c r="AD510" s="212">
        <v>0.20830000000000001</v>
      </c>
      <c r="AE510" s="212">
        <v>4.1700000000000001E-2</v>
      </c>
      <c r="AF510" s="212">
        <v>0.25</v>
      </c>
      <c r="AG510" s="212">
        <v>0</v>
      </c>
      <c r="AH510" s="212">
        <v>33667.800000000003</v>
      </c>
      <c r="AI510" s="212">
        <v>41243.050000000003</v>
      </c>
      <c r="AJ510" s="212">
        <v>0</v>
      </c>
      <c r="AK510" s="212">
        <v>0</v>
      </c>
      <c r="AL510" s="212">
        <v>0</v>
      </c>
      <c r="AM510">
        <v>1</v>
      </c>
      <c r="AN510" t="str">
        <f>VLOOKUP(H510,'Base Art'!$A:$AJ,36,FALSE)</f>
        <v>ENERGIZER ARGENTINA S.A.</v>
      </c>
    </row>
    <row r="511" spans="1:40" x14ac:dyDescent="0.25">
      <c r="A511" s="212" t="s">
        <v>7819</v>
      </c>
      <c r="B511" s="212">
        <v>1</v>
      </c>
      <c r="C511" s="212" t="s">
        <v>7820</v>
      </c>
      <c r="D511" s="212" t="s">
        <v>152</v>
      </c>
      <c r="E511" s="212">
        <v>4</v>
      </c>
      <c r="F511" s="212" t="s">
        <v>19</v>
      </c>
      <c r="G511" s="212" t="s">
        <v>344</v>
      </c>
      <c r="H511" s="212">
        <v>346</v>
      </c>
      <c r="I511" s="212" t="s">
        <v>345</v>
      </c>
      <c r="J511" s="212">
        <v>1019</v>
      </c>
      <c r="K511" s="212" t="s">
        <v>266</v>
      </c>
      <c r="L511" s="212" t="s">
        <v>297</v>
      </c>
      <c r="M511" s="212"/>
      <c r="N511" s="212"/>
      <c r="O511" s="212"/>
      <c r="P511" s="212">
        <v>1020</v>
      </c>
      <c r="Q511" s="212" t="s">
        <v>298</v>
      </c>
      <c r="R511" s="212" t="s">
        <v>299</v>
      </c>
      <c r="S511" s="212"/>
      <c r="T511" s="212"/>
      <c r="U511" s="212"/>
      <c r="V511" s="212"/>
      <c r="W511" s="212"/>
      <c r="X511" s="212"/>
      <c r="Y511" s="212">
        <v>1402</v>
      </c>
      <c r="Z511" s="212" t="s">
        <v>300</v>
      </c>
      <c r="AA511" s="212" t="s">
        <v>301</v>
      </c>
      <c r="AB511" s="212">
        <v>183481.62</v>
      </c>
      <c r="AC511" s="212">
        <v>226049.36</v>
      </c>
      <c r="AD511" s="212">
        <v>0.5</v>
      </c>
      <c r="AE511" s="212">
        <v>0</v>
      </c>
      <c r="AF511" s="212">
        <v>0.5</v>
      </c>
      <c r="AG511" s="212">
        <v>0</v>
      </c>
      <c r="AH511" s="212">
        <v>91740.81</v>
      </c>
      <c r="AI511" s="212">
        <v>113024.68</v>
      </c>
      <c r="AJ511" s="212">
        <v>0</v>
      </c>
      <c r="AK511" s="212">
        <v>0</v>
      </c>
      <c r="AL511" s="212">
        <v>0</v>
      </c>
      <c r="AM511">
        <v>1</v>
      </c>
      <c r="AN511" t="str">
        <f>VLOOKUP(H511,'Base Art'!$A:$AJ,36,FALSE)</f>
        <v>ENERGIZER ARGENTINA S.A.</v>
      </c>
    </row>
    <row r="512" spans="1:40" x14ac:dyDescent="0.25">
      <c r="A512" s="212" t="s">
        <v>7819</v>
      </c>
      <c r="B512" s="212">
        <v>1</v>
      </c>
      <c r="C512" s="212" t="s">
        <v>7820</v>
      </c>
      <c r="D512" s="212" t="s">
        <v>152</v>
      </c>
      <c r="E512" s="212">
        <v>4</v>
      </c>
      <c r="F512" s="212" t="s">
        <v>19</v>
      </c>
      <c r="G512" s="212" t="s">
        <v>348</v>
      </c>
      <c r="H512" s="212">
        <v>461</v>
      </c>
      <c r="I512" s="212" t="s">
        <v>349</v>
      </c>
      <c r="J512" s="212">
        <v>1006</v>
      </c>
      <c r="K512" s="212" t="s">
        <v>350</v>
      </c>
      <c r="L512" s="212" t="s">
        <v>351</v>
      </c>
      <c r="M512" s="212"/>
      <c r="N512" s="212"/>
      <c r="O512" s="212"/>
      <c r="P512" s="212">
        <v>1004</v>
      </c>
      <c r="Q512" s="212" t="s">
        <v>352</v>
      </c>
      <c r="R512" s="212" t="s">
        <v>353</v>
      </c>
      <c r="S512" s="212"/>
      <c r="T512" s="212"/>
      <c r="U512" s="212"/>
      <c r="V512" s="212"/>
      <c r="W512" s="212"/>
      <c r="X512" s="212"/>
      <c r="Y512" s="212">
        <v>1369</v>
      </c>
      <c r="Z512" s="212" t="s">
        <v>354</v>
      </c>
      <c r="AA512" s="212" t="s">
        <v>355</v>
      </c>
      <c r="AB512" s="212">
        <v>21021.64</v>
      </c>
      <c r="AC512" s="212">
        <v>26382.157999999999</v>
      </c>
      <c r="AD512" s="212">
        <v>1</v>
      </c>
      <c r="AE512" s="212">
        <v>0</v>
      </c>
      <c r="AF512" s="212">
        <v>1</v>
      </c>
      <c r="AG512" s="212">
        <v>0</v>
      </c>
      <c r="AH512" s="212">
        <v>21021.64</v>
      </c>
      <c r="AI512" s="212">
        <v>26382.16</v>
      </c>
      <c r="AJ512" s="212">
        <v>0</v>
      </c>
      <c r="AK512" s="212">
        <v>0</v>
      </c>
      <c r="AL512" s="212">
        <v>0</v>
      </c>
      <c r="AM512">
        <v>1</v>
      </c>
      <c r="AN512" t="str">
        <f>VLOOKUP(H512,'Base Art'!$A:$AJ,36,FALSE)</f>
        <v>EST. LAS MARIAS S.A.C.I.F.A.</v>
      </c>
    </row>
    <row r="513" spans="1:40" x14ac:dyDescent="0.25">
      <c r="A513" s="212" t="s">
        <v>7819</v>
      </c>
      <c r="B513" s="212">
        <v>1</v>
      </c>
      <c r="C513" s="212" t="s">
        <v>7820</v>
      </c>
      <c r="D513" s="212" t="s">
        <v>152</v>
      </c>
      <c r="E513" s="212">
        <v>4</v>
      </c>
      <c r="F513" s="212" t="s">
        <v>19</v>
      </c>
      <c r="G513" s="212" t="s">
        <v>7662</v>
      </c>
      <c r="H513" s="212">
        <v>462</v>
      </c>
      <c r="I513" s="212" t="s">
        <v>1994</v>
      </c>
      <c r="J513" s="212">
        <v>1006</v>
      </c>
      <c r="K513" s="212" t="s">
        <v>350</v>
      </c>
      <c r="L513" s="212" t="s">
        <v>351</v>
      </c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>
        <v>1369</v>
      </c>
      <c r="Z513" s="212" t="s">
        <v>354</v>
      </c>
      <c r="AA513" s="212" t="s">
        <v>355</v>
      </c>
      <c r="AB513" s="212">
        <v>17042.86</v>
      </c>
      <c r="AC513" s="212">
        <v>21388.789000000001</v>
      </c>
      <c r="AD513" s="212">
        <v>1</v>
      </c>
      <c r="AE513" s="212">
        <v>0</v>
      </c>
      <c r="AF513" s="212">
        <v>1</v>
      </c>
      <c r="AG513" s="212">
        <v>0</v>
      </c>
      <c r="AH513" s="212">
        <v>17042.86</v>
      </c>
      <c r="AI513" s="212">
        <v>21388.79</v>
      </c>
      <c r="AJ513" s="212">
        <v>0</v>
      </c>
      <c r="AK513" s="212">
        <v>0</v>
      </c>
      <c r="AL513" s="212">
        <v>0</v>
      </c>
      <c r="AM513">
        <v>1</v>
      </c>
      <c r="AN513" t="str">
        <f>VLOOKUP(H513,'Base Art'!$A:$AJ,36,FALSE)</f>
        <v>EST. LAS MARIAS S.A.C.I.F.A.</v>
      </c>
    </row>
    <row r="514" spans="1:40" x14ac:dyDescent="0.25">
      <c r="A514" s="212" t="s">
        <v>7819</v>
      </c>
      <c r="B514" s="212">
        <v>1</v>
      </c>
      <c r="C514" s="212" t="s">
        <v>7820</v>
      </c>
      <c r="D514" s="212" t="s">
        <v>152</v>
      </c>
      <c r="E514" s="212">
        <v>4</v>
      </c>
      <c r="F514" s="212" t="s">
        <v>19</v>
      </c>
      <c r="G514" s="212" t="s">
        <v>356</v>
      </c>
      <c r="H514" s="212">
        <v>542</v>
      </c>
      <c r="I514" s="212" t="s">
        <v>357</v>
      </c>
      <c r="J514" s="212">
        <v>1019</v>
      </c>
      <c r="K514" s="212" t="s">
        <v>266</v>
      </c>
      <c r="L514" s="212" t="s">
        <v>297</v>
      </c>
      <c r="M514" s="212"/>
      <c r="N514" s="212"/>
      <c r="O514" s="212"/>
      <c r="P514" s="212">
        <v>1020</v>
      </c>
      <c r="Q514" s="212" t="s">
        <v>298</v>
      </c>
      <c r="R514" s="212" t="s">
        <v>299</v>
      </c>
      <c r="S514" s="212"/>
      <c r="T514" s="212"/>
      <c r="U514" s="212"/>
      <c r="V514" s="212"/>
      <c r="W514" s="212"/>
      <c r="X514" s="212"/>
      <c r="Y514" s="212">
        <v>1402</v>
      </c>
      <c r="Z514" s="212" t="s">
        <v>300</v>
      </c>
      <c r="AA514" s="212" t="s">
        <v>301</v>
      </c>
      <c r="AB514" s="212">
        <v>125705.25</v>
      </c>
      <c r="AC514" s="212">
        <v>154303.201</v>
      </c>
      <c r="AD514" s="212">
        <v>0.5</v>
      </c>
      <c r="AE514" s="212">
        <v>0</v>
      </c>
      <c r="AF514" s="212">
        <v>0.5</v>
      </c>
      <c r="AG514" s="212">
        <v>0</v>
      </c>
      <c r="AH514" s="212">
        <v>62852.63</v>
      </c>
      <c r="AI514" s="212">
        <v>77151.600000000006</v>
      </c>
      <c r="AJ514" s="212">
        <v>3</v>
      </c>
      <c r="AK514" s="212">
        <v>0.17</v>
      </c>
      <c r="AL514" s="212">
        <v>0</v>
      </c>
      <c r="AM514">
        <v>1</v>
      </c>
      <c r="AN514" t="str">
        <f>VLOOKUP(H514,'Base Art'!$A:$AJ,36,FALSE)</f>
        <v>ENERGIZER ARGENTINA S.A.</v>
      </c>
    </row>
    <row r="515" spans="1:40" x14ac:dyDescent="0.25">
      <c r="A515" s="212" t="s">
        <v>7819</v>
      </c>
      <c r="B515" s="212">
        <v>1</v>
      </c>
      <c r="C515" s="212" t="s">
        <v>7820</v>
      </c>
      <c r="D515" s="212" t="s">
        <v>152</v>
      </c>
      <c r="E515" s="212">
        <v>4</v>
      </c>
      <c r="F515" s="212" t="s">
        <v>19</v>
      </c>
      <c r="G515" s="212" t="s">
        <v>360</v>
      </c>
      <c r="H515" s="212">
        <v>559</v>
      </c>
      <c r="I515" s="212" t="s">
        <v>361</v>
      </c>
      <c r="J515" s="212">
        <v>1442</v>
      </c>
      <c r="K515" s="212" t="s">
        <v>362</v>
      </c>
      <c r="L515" s="212" t="s">
        <v>363</v>
      </c>
      <c r="M515" s="212"/>
      <c r="N515" s="212"/>
      <c r="O515" s="212"/>
      <c r="P515" s="212">
        <v>1090</v>
      </c>
      <c r="Q515" s="212" t="s">
        <v>530</v>
      </c>
      <c r="R515" s="212" t="s">
        <v>531</v>
      </c>
      <c r="S515" s="212"/>
      <c r="T515" s="212"/>
      <c r="U515" s="212"/>
      <c r="V515" s="212"/>
      <c r="W515" s="212"/>
      <c r="X515" s="212"/>
      <c r="Y515" s="212">
        <v>1376</v>
      </c>
      <c r="Z515" s="212" t="s">
        <v>320</v>
      </c>
      <c r="AA515" s="212" t="s">
        <v>321</v>
      </c>
      <c r="AB515" s="212">
        <v>226201.92</v>
      </c>
      <c r="AC515" s="212">
        <v>280264.19799999997</v>
      </c>
      <c r="AD515" s="212">
        <v>0.05</v>
      </c>
      <c r="AE515" s="212">
        <v>0</v>
      </c>
      <c r="AF515" s="212">
        <v>0.05</v>
      </c>
      <c r="AG515" s="212">
        <v>0</v>
      </c>
      <c r="AH515" s="212">
        <v>11310.1</v>
      </c>
      <c r="AI515" s="212">
        <v>14013.21</v>
      </c>
      <c r="AJ515" s="212">
        <v>0</v>
      </c>
      <c r="AK515" s="212">
        <v>0</v>
      </c>
      <c r="AL515" s="212">
        <v>0</v>
      </c>
      <c r="AM515">
        <v>1</v>
      </c>
      <c r="AN515" t="str">
        <f>VLOOKUP(H515,'Base Art'!$A:$AJ,36,FALSE)</f>
        <v>JORGE LUIS SUAREZ</v>
      </c>
    </row>
    <row r="516" spans="1:40" x14ac:dyDescent="0.25">
      <c r="A516" s="212" t="s">
        <v>7819</v>
      </c>
      <c r="B516" s="212">
        <v>1</v>
      </c>
      <c r="C516" s="212" t="s">
        <v>7820</v>
      </c>
      <c r="D516" s="212" t="s">
        <v>152</v>
      </c>
      <c r="E516" s="212">
        <v>4</v>
      </c>
      <c r="F516" s="212" t="s">
        <v>19</v>
      </c>
      <c r="G516" s="212" t="s">
        <v>368</v>
      </c>
      <c r="H516" s="212">
        <v>639</v>
      </c>
      <c r="I516" s="212" t="s">
        <v>369</v>
      </c>
      <c r="J516" s="212">
        <v>1019</v>
      </c>
      <c r="K516" s="212" t="s">
        <v>266</v>
      </c>
      <c r="L516" s="212" t="s">
        <v>297</v>
      </c>
      <c r="M516" s="212"/>
      <c r="N516" s="212"/>
      <c r="O516" s="212"/>
      <c r="P516" s="212">
        <v>1020</v>
      </c>
      <c r="Q516" s="212" t="s">
        <v>298</v>
      </c>
      <c r="R516" s="212" t="s">
        <v>299</v>
      </c>
      <c r="S516" s="212"/>
      <c r="T516" s="212"/>
      <c r="U516" s="212"/>
      <c r="V516" s="212"/>
      <c r="W516" s="212"/>
      <c r="X516" s="212"/>
      <c r="Y516" s="212">
        <v>1402</v>
      </c>
      <c r="Z516" s="212" t="s">
        <v>300</v>
      </c>
      <c r="AA516" s="212" t="s">
        <v>301</v>
      </c>
      <c r="AB516" s="212">
        <v>158898.29999999999</v>
      </c>
      <c r="AC516" s="212">
        <v>196874.99400000001</v>
      </c>
      <c r="AD516" s="212">
        <v>0.1</v>
      </c>
      <c r="AE516" s="212">
        <v>0</v>
      </c>
      <c r="AF516" s="212">
        <v>0.1</v>
      </c>
      <c r="AG516" s="212">
        <v>0</v>
      </c>
      <c r="AH516" s="212">
        <v>15889.83</v>
      </c>
      <c r="AI516" s="212">
        <v>19687.5</v>
      </c>
      <c r="AJ516" s="212">
        <v>0</v>
      </c>
      <c r="AK516" s="212">
        <v>0</v>
      </c>
      <c r="AL516" s="212">
        <v>0</v>
      </c>
      <c r="AM516">
        <v>1</v>
      </c>
      <c r="AN516" t="str">
        <f>VLOOKUP(H516,'Base Art'!$A:$AJ,36,FALSE)</f>
        <v>ENERGIZER ARGENTINA S.A.</v>
      </c>
    </row>
    <row r="517" spans="1:40" x14ac:dyDescent="0.25">
      <c r="A517" s="212" t="s">
        <v>7819</v>
      </c>
      <c r="B517" s="212">
        <v>1</v>
      </c>
      <c r="C517" s="212" t="s">
        <v>7820</v>
      </c>
      <c r="D517" s="212" t="s">
        <v>152</v>
      </c>
      <c r="E517" s="212">
        <v>4</v>
      </c>
      <c r="F517" s="212" t="s">
        <v>19</v>
      </c>
      <c r="G517" s="212" t="s">
        <v>7663</v>
      </c>
      <c r="H517" s="212">
        <v>710</v>
      </c>
      <c r="I517" s="212" t="s">
        <v>2037</v>
      </c>
      <c r="J517" s="212">
        <v>1019</v>
      </c>
      <c r="K517" s="212" t="s">
        <v>266</v>
      </c>
      <c r="L517" s="212" t="s">
        <v>297</v>
      </c>
      <c r="M517" s="212"/>
      <c r="N517" s="212"/>
      <c r="O517" s="212"/>
      <c r="P517" s="212">
        <v>1020</v>
      </c>
      <c r="Q517" s="212" t="s">
        <v>298</v>
      </c>
      <c r="R517" s="212" t="s">
        <v>299</v>
      </c>
      <c r="S517" s="212"/>
      <c r="T517" s="212"/>
      <c r="U517" s="212"/>
      <c r="V517" s="212"/>
      <c r="W517" s="212"/>
      <c r="X517" s="212"/>
      <c r="Y517" s="212">
        <v>1402</v>
      </c>
      <c r="Z517" s="212" t="s">
        <v>300</v>
      </c>
      <c r="AA517" s="212" t="s">
        <v>301</v>
      </c>
      <c r="AB517" s="212">
        <v>125705.25</v>
      </c>
      <c r="AC517" s="212">
        <v>153988.943</v>
      </c>
      <c r="AD517" s="212">
        <v>0.1</v>
      </c>
      <c r="AE517" s="212">
        <v>0</v>
      </c>
      <c r="AF517" s="212">
        <v>0.1</v>
      </c>
      <c r="AG517" s="212">
        <v>0</v>
      </c>
      <c r="AH517" s="212">
        <v>12570.53</v>
      </c>
      <c r="AI517" s="212">
        <v>15398.89</v>
      </c>
      <c r="AJ517" s="212">
        <v>0</v>
      </c>
      <c r="AK517" s="212">
        <v>0</v>
      </c>
      <c r="AL517" s="212">
        <v>0</v>
      </c>
      <c r="AM517">
        <v>1</v>
      </c>
      <c r="AN517" t="str">
        <f>VLOOKUP(H517,'Base Art'!$A:$AJ,36,FALSE)</f>
        <v>ENERGIZER ARGENTINA S.A.</v>
      </c>
    </row>
    <row r="518" spans="1:40" x14ac:dyDescent="0.25">
      <c r="A518" s="212" t="s">
        <v>7819</v>
      </c>
      <c r="B518" s="212">
        <v>1</v>
      </c>
      <c r="C518" s="212" t="s">
        <v>7820</v>
      </c>
      <c r="D518" s="212" t="s">
        <v>152</v>
      </c>
      <c r="E518" s="212">
        <v>4</v>
      </c>
      <c r="F518" s="212" t="s">
        <v>19</v>
      </c>
      <c r="G518" s="212" t="s">
        <v>380</v>
      </c>
      <c r="H518" s="212">
        <v>731</v>
      </c>
      <c r="I518" s="212" t="s">
        <v>381</v>
      </c>
      <c r="J518" s="212">
        <v>1422</v>
      </c>
      <c r="K518" s="212" t="s">
        <v>382</v>
      </c>
      <c r="L518" s="212" t="s">
        <v>383</v>
      </c>
      <c r="M518" s="212"/>
      <c r="N518" s="212"/>
      <c r="O518" s="212"/>
      <c r="P518" s="212">
        <v>1067</v>
      </c>
      <c r="Q518" s="212" t="s">
        <v>384</v>
      </c>
      <c r="R518" s="212" t="s">
        <v>385</v>
      </c>
      <c r="S518" s="212"/>
      <c r="T518" s="212"/>
      <c r="U518" s="212"/>
      <c r="V518" s="212"/>
      <c r="W518" s="212"/>
      <c r="X518" s="212"/>
      <c r="Y518" s="212">
        <v>1373</v>
      </c>
      <c r="Z518" s="212" t="s">
        <v>386</v>
      </c>
      <c r="AA518" s="212" t="s">
        <v>387</v>
      </c>
      <c r="AB518" s="212">
        <v>15867.717000000001</v>
      </c>
      <c r="AC518" s="212">
        <v>19675.973000000002</v>
      </c>
      <c r="AD518" s="212">
        <v>0.125</v>
      </c>
      <c r="AE518" s="212">
        <v>2.5000000000000001E-2</v>
      </c>
      <c r="AF518" s="212">
        <v>0.15</v>
      </c>
      <c r="AG518" s="212">
        <v>0</v>
      </c>
      <c r="AH518" s="212">
        <v>2380.16</v>
      </c>
      <c r="AI518" s="212">
        <v>2951.4</v>
      </c>
      <c r="AJ518" s="212">
        <v>0</v>
      </c>
      <c r="AK518" s="212">
        <v>0</v>
      </c>
      <c r="AL518" s="212">
        <v>0</v>
      </c>
      <c r="AM518">
        <v>1</v>
      </c>
      <c r="AN518" t="str">
        <f>VLOOKUP(H518,'Base Art'!$A:$AJ,36,FALSE)</f>
        <v>ARCOR S.A.I.C.</v>
      </c>
    </row>
    <row r="519" spans="1:40" x14ac:dyDescent="0.25">
      <c r="A519" s="212" t="s">
        <v>7819</v>
      </c>
      <c r="B519" s="212">
        <v>1</v>
      </c>
      <c r="C519" s="212" t="s">
        <v>7820</v>
      </c>
      <c r="D519" s="212" t="s">
        <v>152</v>
      </c>
      <c r="E519" s="212">
        <v>4</v>
      </c>
      <c r="F519" s="212" t="s">
        <v>19</v>
      </c>
      <c r="G519" s="212" t="s">
        <v>396</v>
      </c>
      <c r="H519" s="212">
        <v>862</v>
      </c>
      <c r="I519" s="212" t="s">
        <v>397</v>
      </c>
      <c r="J519" s="212"/>
      <c r="K519" s="212"/>
      <c r="L519" s="212"/>
      <c r="M519" s="212"/>
      <c r="N519" s="212"/>
      <c r="O519" s="212"/>
      <c r="P519" s="212">
        <v>1102</v>
      </c>
      <c r="Q519" s="212" t="s">
        <v>398</v>
      </c>
      <c r="R519" s="212" t="s">
        <v>399</v>
      </c>
      <c r="S519" s="212"/>
      <c r="T519" s="212"/>
      <c r="U519" s="212"/>
      <c r="V519" s="212"/>
      <c r="W519" s="212"/>
      <c r="X519" s="212"/>
      <c r="Y519" s="212">
        <v>1370</v>
      </c>
      <c r="Z519" s="212" t="s">
        <v>400</v>
      </c>
      <c r="AA519" s="212" t="s">
        <v>401</v>
      </c>
      <c r="AB519" s="212">
        <v>10533.468000000001</v>
      </c>
      <c r="AC519" s="212">
        <v>12745.496999999999</v>
      </c>
      <c r="AD519" s="212">
        <v>1</v>
      </c>
      <c r="AE519" s="212">
        <v>0</v>
      </c>
      <c r="AF519" s="212">
        <v>1</v>
      </c>
      <c r="AG519" s="212">
        <v>0</v>
      </c>
      <c r="AH519" s="212">
        <v>10533.47</v>
      </c>
      <c r="AI519" s="212">
        <v>12745.5</v>
      </c>
      <c r="AJ519" s="212">
        <v>0</v>
      </c>
      <c r="AK519" s="212">
        <v>0</v>
      </c>
      <c r="AL519" s="212">
        <v>0</v>
      </c>
      <c r="AM519">
        <v>1</v>
      </c>
      <c r="AN519" t="str">
        <f>VLOOKUP(H519,'Base Art'!$A:$AJ,36,FALSE)</f>
        <v>LICORES ARGENTINOS SA</v>
      </c>
    </row>
    <row r="520" spans="1:40" x14ac:dyDescent="0.25">
      <c r="A520" s="212" t="s">
        <v>7819</v>
      </c>
      <c r="B520" s="212">
        <v>1</v>
      </c>
      <c r="C520" s="212" t="s">
        <v>7820</v>
      </c>
      <c r="D520" s="212" t="s">
        <v>152</v>
      </c>
      <c r="E520" s="212">
        <v>4</v>
      </c>
      <c r="F520" s="212" t="s">
        <v>19</v>
      </c>
      <c r="G520" s="212" t="s">
        <v>402</v>
      </c>
      <c r="H520" s="212">
        <v>877</v>
      </c>
      <c r="I520" s="212" t="s">
        <v>403</v>
      </c>
      <c r="J520" s="212"/>
      <c r="K520" s="212"/>
      <c r="L520" s="212"/>
      <c r="M520" s="212"/>
      <c r="N520" s="212"/>
      <c r="O520" s="212"/>
      <c r="P520" s="212">
        <v>1102</v>
      </c>
      <c r="Q520" s="212" t="s">
        <v>398</v>
      </c>
      <c r="R520" s="212" t="s">
        <v>399</v>
      </c>
      <c r="S520" s="212"/>
      <c r="T520" s="212"/>
      <c r="U520" s="212"/>
      <c r="V520" s="212"/>
      <c r="W520" s="212"/>
      <c r="X520" s="212"/>
      <c r="Y520" s="212">
        <v>1370</v>
      </c>
      <c r="Z520" s="212" t="s">
        <v>400</v>
      </c>
      <c r="AA520" s="212" t="s">
        <v>401</v>
      </c>
      <c r="AB520" s="212">
        <v>11134.869000000001</v>
      </c>
      <c r="AC520" s="212">
        <v>13473.191999999999</v>
      </c>
      <c r="AD520" s="212">
        <v>1</v>
      </c>
      <c r="AE520" s="212">
        <v>0</v>
      </c>
      <c r="AF520" s="212">
        <v>1</v>
      </c>
      <c r="AG520" s="212">
        <v>0</v>
      </c>
      <c r="AH520" s="212">
        <v>11134.87</v>
      </c>
      <c r="AI520" s="212">
        <v>13473.19</v>
      </c>
      <c r="AJ520" s="212">
        <v>0</v>
      </c>
      <c r="AK520" s="212">
        <v>0</v>
      </c>
      <c r="AL520" s="212">
        <v>0</v>
      </c>
      <c r="AM520">
        <v>1</v>
      </c>
      <c r="AN520" t="str">
        <f>VLOOKUP(H520,'Base Art'!$A:$AJ,36,FALSE)</f>
        <v>LICORES ARGENTINOS SA</v>
      </c>
    </row>
    <row r="521" spans="1:40" x14ac:dyDescent="0.25">
      <c r="A521" s="212" t="s">
        <v>7819</v>
      </c>
      <c r="B521" s="212">
        <v>1</v>
      </c>
      <c r="C521" s="212" t="s">
        <v>7820</v>
      </c>
      <c r="D521" s="212" t="s">
        <v>152</v>
      </c>
      <c r="E521" s="212">
        <v>4</v>
      </c>
      <c r="F521" s="212" t="s">
        <v>19</v>
      </c>
      <c r="G521" s="212" t="s">
        <v>406</v>
      </c>
      <c r="H521" s="212">
        <v>1115</v>
      </c>
      <c r="I521" s="212" t="s">
        <v>407</v>
      </c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>
        <v>1373</v>
      </c>
      <c r="Z521" s="212" t="s">
        <v>386</v>
      </c>
      <c r="AA521" s="212" t="s">
        <v>387</v>
      </c>
      <c r="AB521" s="212">
        <v>16842.923999999999</v>
      </c>
      <c r="AC521" s="212">
        <v>21373.669000000002</v>
      </c>
      <c r="AD521" s="212">
        <v>1</v>
      </c>
      <c r="AE521" s="212">
        <v>0</v>
      </c>
      <c r="AF521" s="212">
        <v>1</v>
      </c>
      <c r="AG521" s="212">
        <v>0</v>
      </c>
      <c r="AH521" s="212">
        <v>16842.919999999998</v>
      </c>
      <c r="AI521" s="212">
        <v>21373.67</v>
      </c>
      <c r="AJ521" s="212">
        <v>0</v>
      </c>
      <c r="AK521" s="212">
        <v>0</v>
      </c>
      <c r="AL521" s="212">
        <v>0</v>
      </c>
      <c r="AM521">
        <v>1</v>
      </c>
      <c r="AN521" t="str">
        <f>VLOOKUP(H521,'Base Art'!$A:$AJ,36,FALSE)</f>
        <v>MAURI S.A.</v>
      </c>
    </row>
    <row r="522" spans="1:40" x14ac:dyDescent="0.25">
      <c r="A522" s="212" t="s">
        <v>7819</v>
      </c>
      <c r="B522" s="212">
        <v>1</v>
      </c>
      <c r="C522" s="212" t="s">
        <v>7820</v>
      </c>
      <c r="D522" s="212" t="s">
        <v>152</v>
      </c>
      <c r="E522" s="212">
        <v>4</v>
      </c>
      <c r="F522" s="212" t="s">
        <v>19</v>
      </c>
      <c r="G522" s="212" t="s">
        <v>410</v>
      </c>
      <c r="H522" s="212">
        <v>1118</v>
      </c>
      <c r="I522" s="212" t="s">
        <v>411</v>
      </c>
      <c r="J522" s="212"/>
      <c r="K522" s="212"/>
      <c r="L522" s="212"/>
      <c r="M522" s="212"/>
      <c r="N522" s="212"/>
      <c r="O522" s="212"/>
      <c r="P522" s="212">
        <v>1335</v>
      </c>
      <c r="Q522" s="212" t="s">
        <v>412</v>
      </c>
      <c r="R522" s="212" t="s">
        <v>413</v>
      </c>
      <c r="S522" s="212"/>
      <c r="T522" s="212"/>
      <c r="U522" s="212"/>
      <c r="V522" s="212"/>
      <c r="W522" s="212"/>
      <c r="X522" s="212"/>
      <c r="Y522" s="212">
        <v>1373</v>
      </c>
      <c r="Z522" s="212" t="s">
        <v>386</v>
      </c>
      <c r="AA522" s="212" t="s">
        <v>387</v>
      </c>
      <c r="AB522" s="212">
        <v>14453.519</v>
      </c>
      <c r="AC522" s="212">
        <v>17897.552</v>
      </c>
      <c r="AD522" s="212">
        <v>2.6943999999999999</v>
      </c>
      <c r="AE522" s="212">
        <v>0</v>
      </c>
      <c r="AF522" s="212">
        <v>2.6943999999999999</v>
      </c>
      <c r="AG522" s="212">
        <v>0</v>
      </c>
      <c r="AH522" s="212">
        <v>38944.199999999997</v>
      </c>
      <c r="AI522" s="212">
        <v>48223.96</v>
      </c>
      <c r="AJ522" s="212">
        <v>1</v>
      </c>
      <c r="AK522" s="212">
        <v>2.69</v>
      </c>
      <c r="AL522" s="212">
        <v>0</v>
      </c>
      <c r="AM522">
        <v>1</v>
      </c>
      <c r="AN522" t="str">
        <f>VLOOKUP(H522,'Base Art'!$A:$AJ,36,FALSE)</f>
        <v>MAURI S.A.</v>
      </c>
    </row>
    <row r="523" spans="1:40" x14ac:dyDescent="0.25">
      <c r="A523" s="212" t="s">
        <v>7819</v>
      </c>
      <c r="B523" s="212">
        <v>1</v>
      </c>
      <c r="C523" s="212" t="s">
        <v>7820</v>
      </c>
      <c r="D523" s="212" t="s">
        <v>152</v>
      </c>
      <c r="E523" s="212">
        <v>4</v>
      </c>
      <c r="F523" s="212" t="s">
        <v>19</v>
      </c>
      <c r="G523" s="212" t="s">
        <v>414</v>
      </c>
      <c r="H523" s="212">
        <v>1119</v>
      </c>
      <c r="I523" s="212" t="s">
        <v>415</v>
      </c>
      <c r="J523" s="212"/>
      <c r="K523" s="212"/>
      <c r="L523" s="212"/>
      <c r="M523" s="212"/>
      <c r="N523" s="212"/>
      <c r="O523" s="212"/>
      <c r="P523" s="212">
        <v>1335</v>
      </c>
      <c r="Q523" s="212" t="s">
        <v>412</v>
      </c>
      <c r="R523" s="212" t="s">
        <v>413</v>
      </c>
      <c r="S523" s="212"/>
      <c r="T523" s="212"/>
      <c r="U523" s="212"/>
      <c r="V523" s="212"/>
      <c r="W523" s="212"/>
      <c r="X523" s="212"/>
      <c r="Y523" s="212">
        <v>1373</v>
      </c>
      <c r="Z523" s="212" t="s">
        <v>386</v>
      </c>
      <c r="AA523" s="212" t="s">
        <v>387</v>
      </c>
      <c r="AB523" s="212">
        <v>27458.41</v>
      </c>
      <c r="AC523" s="212">
        <v>34748.701000000001</v>
      </c>
      <c r="AD523" s="212">
        <v>1.125</v>
      </c>
      <c r="AE523" s="212">
        <v>0</v>
      </c>
      <c r="AF523" s="212">
        <v>1.125</v>
      </c>
      <c r="AG523" s="212">
        <v>0</v>
      </c>
      <c r="AH523" s="212">
        <v>30890.71</v>
      </c>
      <c r="AI523" s="212">
        <v>39092.29</v>
      </c>
      <c r="AJ523" s="212">
        <v>0</v>
      </c>
      <c r="AK523" s="212">
        <v>0</v>
      </c>
      <c r="AL523" s="212">
        <v>0</v>
      </c>
      <c r="AM523">
        <v>1</v>
      </c>
      <c r="AN523" t="str">
        <f>VLOOKUP(H523,'Base Art'!$A:$AJ,36,FALSE)</f>
        <v>MAURI S.A.</v>
      </c>
    </row>
    <row r="524" spans="1:40" x14ac:dyDescent="0.25">
      <c r="A524" s="212" t="s">
        <v>7819</v>
      </c>
      <c r="B524" s="212">
        <v>1</v>
      </c>
      <c r="C524" s="212" t="s">
        <v>7820</v>
      </c>
      <c r="D524" s="212" t="s">
        <v>152</v>
      </c>
      <c r="E524" s="212">
        <v>4</v>
      </c>
      <c r="F524" s="212" t="s">
        <v>19</v>
      </c>
      <c r="G524" s="212" t="s">
        <v>418</v>
      </c>
      <c r="H524" s="212">
        <v>1150</v>
      </c>
      <c r="I524" s="212" t="s">
        <v>419</v>
      </c>
      <c r="J524" s="212">
        <v>1430</v>
      </c>
      <c r="K524" s="212" t="s">
        <v>420</v>
      </c>
      <c r="L524" s="212" t="s">
        <v>421</v>
      </c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>
        <v>1374</v>
      </c>
      <c r="Z524" s="212" t="s">
        <v>336</v>
      </c>
      <c r="AA524" s="212" t="s">
        <v>337</v>
      </c>
      <c r="AB524" s="212">
        <v>83604.539999999994</v>
      </c>
      <c r="AC524" s="212">
        <v>103586.03</v>
      </c>
      <c r="AD524" s="212">
        <v>0.125</v>
      </c>
      <c r="AE524" s="212">
        <v>0</v>
      </c>
      <c r="AF524" s="212">
        <v>0.125</v>
      </c>
      <c r="AG524" s="212">
        <v>0</v>
      </c>
      <c r="AH524" s="212">
        <v>10450.57</v>
      </c>
      <c r="AI524" s="212">
        <v>12948.25</v>
      </c>
      <c r="AJ524" s="212">
        <v>0</v>
      </c>
      <c r="AK524" s="212">
        <v>0</v>
      </c>
      <c r="AL524" s="212">
        <v>0</v>
      </c>
      <c r="AM524">
        <v>1</v>
      </c>
      <c r="AN524" t="str">
        <f>VLOOKUP(H524,'Base Art'!$A:$AJ,36,FALSE)</f>
        <v>GEORGALOS HNOS. S.A.I.C.A.</v>
      </c>
    </row>
    <row r="525" spans="1:40" x14ac:dyDescent="0.25">
      <c r="A525" s="212" t="s">
        <v>7819</v>
      </c>
      <c r="B525" s="212">
        <v>1</v>
      </c>
      <c r="C525" s="212" t="s">
        <v>7820</v>
      </c>
      <c r="D525" s="212" t="s">
        <v>152</v>
      </c>
      <c r="E525" s="212">
        <v>4</v>
      </c>
      <c r="F525" s="212" t="s">
        <v>19</v>
      </c>
      <c r="G525" s="212" t="s">
        <v>1669</v>
      </c>
      <c r="H525" s="212">
        <v>1204</v>
      </c>
      <c r="I525" s="212" t="s">
        <v>1670</v>
      </c>
      <c r="J525" s="212">
        <v>1460</v>
      </c>
      <c r="K525" s="212" t="s">
        <v>462</v>
      </c>
      <c r="L525" s="212" t="s">
        <v>463</v>
      </c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>
        <v>1369</v>
      </c>
      <c r="Z525" s="212" t="s">
        <v>354</v>
      </c>
      <c r="AA525" s="212" t="s">
        <v>355</v>
      </c>
      <c r="AB525" s="212">
        <v>200896.52900000001</v>
      </c>
      <c r="AC525" s="212">
        <v>246609.633</v>
      </c>
      <c r="AD525" s="212">
        <v>0.27500000000000002</v>
      </c>
      <c r="AE525" s="212">
        <v>0</v>
      </c>
      <c r="AF525" s="212">
        <v>0.27500000000000002</v>
      </c>
      <c r="AG525" s="212">
        <v>0</v>
      </c>
      <c r="AH525" s="212">
        <v>55246.55</v>
      </c>
      <c r="AI525" s="212">
        <v>67817.649999999994</v>
      </c>
      <c r="AJ525" s="212">
        <v>3</v>
      </c>
      <c r="AK525" s="212">
        <v>0.09</v>
      </c>
      <c r="AL525" s="212">
        <v>0</v>
      </c>
      <c r="AM525">
        <v>1</v>
      </c>
      <c r="AN525" t="str">
        <f>VLOOKUP(H525,'Base Art'!$A:$AJ,36,FALSE)</f>
        <v>IMPORTADORA SUDAMERICANA S.R.L.</v>
      </c>
    </row>
    <row r="526" spans="1:40" x14ac:dyDescent="0.25">
      <c r="A526" s="212" t="s">
        <v>7819</v>
      </c>
      <c r="B526" s="212">
        <v>1</v>
      </c>
      <c r="C526" s="212" t="s">
        <v>7820</v>
      </c>
      <c r="D526" s="212" t="s">
        <v>152</v>
      </c>
      <c r="E526" s="212">
        <v>4</v>
      </c>
      <c r="F526" s="212" t="s">
        <v>19</v>
      </c>
      <c r="G526" s="212" t="s">
        <v>422</v>
      </c>
      <c r="H526" s="212">
        <v>1340</v>
      </c>
      <c r="I526" s="212" t="s">
        <v>423</v>
      </c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>
        <v>1372</v>
      </c>
      <c r="Z526" s="212" t="s">
        <v>346</v>
      </c>
      <c r="AA526" s="212" t="s">
        <v>347</v>
      </c>
      <c r="AB526" s="212">
        <v>402604.83600000001</v>
      </c>
      <c r="AC526" s="212">
        <v>487151.84399999998</v>
      </c>
      <c r="AD526" s="212">
        <v>4.1700000000000001E-2</v>
      </c>
      <c r="AE526" s="212">
        <v>0</v>
      </c>
      <c r="AF526" s="212">
        <v>4.1700000000000001E-2</v>
      </c>
      <c r="AG526" s="212">
        <v>0</v>
      </c>
      <c r="AH526" s="212">
        <v>16775.2</v>
      </c>
      <c r="AI526" s="212">
        <v>20297.990000000002</v>
      </c>
      <c r="AJ526" s="212">
        <v>0</v>
      </c>
      <c r="AK526" s="212">
        <v>0</v>
      </c>
      <c r="AL526" s="212">
        <v>0</v>
      </c>
      <c r="AM526">
        <v>1</v>
      </c>
      <c r="AN526" t="str">
        <f>VLOOKUP(H526,'Base Art'!$A:$AJ,36,FALSE)</f>
        <v>LA DELICIA FELIPE FORT S.A.</v>
      </c>
    </row>
    <row r="527" spans="1:40" x14ac:dyDescent="0.25">
      <c r="A527" s="212" t="s">
        <v>7819</v>
      </c>
      <c r="B527" s="212">
        <v>1</v>
      </c>
      <c r="C527" s="212" t="s">
        <v>7820</v>
      </c>
      <c r="D527" s="212" t="s">
        <v>152</v>
      </c>
      <c r="E527" s="212">
        <v>4</v>
      </c>
      <c r="F527" s="212" t="s">
        <v>19</v>
      </c>
      <c r="G527" s="212" t="s">
        <v>952</v>
      </c>
      <c r="H527" s="212">
        <v>1345</v>
      </c>
      <c r="I527" s="212" t="s">
        <v>953</v>
      </c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>
        <v>1372</v>
      </c>
      <c r="Z527" s="212" t="s">
        <v>346</v>
      </c>
      <c r="AA527" s="212" t="s">
        <v>347</v>
      </c>
      <c r="AB527" s="212">
        <v>245178.375</v>
      </c>
      <c r="AC527" s="212">
        <v>307698.85700000002</v>
      </c>
      <c r="AD527" s="212">
        <v>8.3299999999999999E-2</v>
      </c>
      <c r="AE527" s="212">
        <v>0</v>
      </c>
      <c r="AF527" s="212">
        <v>8.3299999999999999E-2</v>
      </c>
      <c r="AG527" s="212">
        <v>0</v>
      </c>
      <c r="AH527" s="212">
        <v>20431.53</v>
      </c>
      <c r="AI527" s="212">
        <v>25641.57</v>
      </c>
      <c r="AJ527" s="212">
        <v>0</v>
      </c>
      <c r="AK527" s="212">
        <v>0</v>
      </c>
      <c r="AL527" s="212">
        <v>0</v>
      </c>
      <c r="AM527">
        <v>1</v>
      </c>
      <c r="AN527" t="str">
        <f>VLOOKUP(H527,'Base Art'!$A:$AJ,36,FALSE)</f>
        <v>LA DELICIA FELIPE FORT S.A.</v>
      </c>
    </row>
    <row r="528" spans="1:40" x14ac:dyDescent="0.25">
      <c r="A528" s="212" t="s">
        <v>7819</v>
      </c>
      <c r="B528" s="212">
        <v>1</v>
      </c>
      <c r="C528" s="212" t="s">
        <v>7820</v>
      </c>
      <c r="D528" s="212" t="s">
        <v>152</v>
      </c>
      <c r="E528" s="212">
        <v>4</v>
      </c>
      <c r="F528" s="212" t="s">
        <v>19</v>
      </c>
      <c r="G528" s="212" t="s">
        <v>426</v>
      </c>
      <c r="H528" s="212">
        <v>1352</v>
      </c>
      <c r="I528" s="212" t="s">
        <v>427</v>
      </c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>
        <v>1372</v>
      </c>
      <c r="Z528" s="212" t="s">
        <v>346</v>
      </c>
      <c r="AA528" s="212" t="s">
        <v>347</v>
      </c>
      <c r="AB528" s="212">
        <v>221780.424</v>
      </c>
      <c r="AC528" s="212">
        <v>273789.37099999998</v>
      </c>
      <c r="AD528" s="212">
        <v>0.5</v>
      </c>
      <c r="AE528" s="212">
        <v>0</v>
      </c>
      <c r="AF528" s="212">
        <v>0.5</v>
      </c>
      <c r="AG528" s="212">
        <v>0</v>
      </c>
      <c r="AH528" s="212">
        <v>110890.21</v>
      </c>
      <c r="AI528" s="212">
        <v>136894.69</v>
      </c>
      <c r="AJ528" s="212">
        <v>1</v>
      </c>
      <c r="AK528" s="212">
        <v>0.5</v>
      </c>
      <c r="AL528" s="212">
        <v>0</v>
      </c>
      <c r="AM528">
        <v>1</v>
      </c>
      <c r="AN528" t="str">
        <f>VLOOKUP(H528,'Base Art'!$A:$AJ,36,FALSE)</f>
        <v>LA DELICIA FELIPE FORT S.A.</v>
      </c>
    </row>
    <row r="529" spans="1:40" x14ac:dyDescent="0.25">
      <c r="A529" s="212" t="s">
        <v>7819</v>
      </c>
      <c r="B529" s="212">
        <v>1</v>
      </c>
      <c r="C529" s="212" t="s">
        <v>7820</v>
      </c>
      <c r="D529" s="212" t="s">
        <v>152</v>
      </c>
      <c r="E529" s="212">
        <v>4</v>
      </c>
      <c r="F529" s="212" t="s">
        <v>19</v>
      </c>
      <c r="G529" s="212" t="s">
        <v>430</v>
      </c>
      <c r="H529" s="212">
        <v>1354</v>
      </c>
      <c r="I529" s="212" t="s">
        <v>431</v>
      </c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>
        <v>1372</v>
      </c>
      <c r="Z529" s="212" t="s">
        <v>346</v>
      </c>
      <c r="AA529" s="212" t="s">
        <v>347</v>
      </c>
      <c r="AB529" s="212">
        <v>238724.35699999999</v>
      </c>
      <c r="AC529" s="212">
        <v>299599.05900000001</v>
      </c>
      <c r="AD529" s="212">
        <v>0.125</v>
      </c>
      <c r="AE529" s="212">
        <v>0</v>
      </c>
      <c r="AF529" s="212">
        <v>0.125</v>
      </c>
      <c r="AG529" s="212">
        <v>0</v>
      </c>
      <c r="AH529" s="212">
        <v>29840.54</v>
      </c>
      <c r="AI529" s="212">
        <v>37449.879999999997</v>
      </c>
      <c r="AJ529" s="212">
        <v>0</v>
      </c>
      <c r="AK529" s="212">
        <v>0</v>
      </c>
      <c r="AL529" s="212">
        <v>0</v>
      </c>
      <c r="AM529">
        <v>1</v>
      </c>
      <c r="AN529" t="str">
        <f>VLOOKUP(H529,'Base Art'!$A:$AJ,36,FALSE)</f>
        <v>LA DELICIA FELIPE FORT S.A.</v>
      </c>
    </row>
    <row r="530" spans="1:40" x14ac:dyDescent="0.25">
      <c r="A530" s="212" t="s">
        <v>7819</v>
      </c>
      <c r="B530" s="212">
        <v>1</v>
      </c>
      <c r="C530" s="212" t="s">
        <v>7820</v>
      </c>
      <c r="D530" s="212" t="s">
        <v>152</v>
      </c>
      <c r="E530" s="212">
        <v>4</v>
      </c>
      <c r="F530" s="212" t="s">
        <v>19</v>
      </c>
      <c r="G530" s="212" t="s">
        <v>432</v>
      </c>
      <c r="H530" s="212">
        <v>1362</v>
      </c>
      <c r="I530" s="212" t="s">
        <v>433</v>
      </c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>
        <v>1372</v>
      </c>
      <c r="Z530" s="212" t="s">
        <v>346</v>
      </c>
      <c r="AA530" s="212" t="s">
        <v>347</v>
      </c>
      <c r="AB530" s="212">
        <v>283658.65100000001</v>
      </c>
      <c r="AC530" s="212">
        <v>351453.08500000002</v>
      </c>
      <c r="AD530" s="212">
        <v>6.25E-2</v>
      </c>
      <c r="AE530" s="212">
        <v>0</v>
      </c>
      <c r="AF530" s="212">
        <v>6.25E-2</v>
      </c>
      <c r="AG530" s="212">
        <v>0</v>
      </c>
      <c r="AH530" s="212">
        <v>17728.669999999998</v>
      </c>
      <c r="AI530" s="212">
        <v>21965.82</v>
      </c>
      <c r="AJ530" s="212">
        <v>1</v>
      </c>
      <c r="AK530" s="212">
        <v>0.06</v>
      </c>
      <c r="AL530" s="212">
        <v>0</v>
      </c>
      <c r="AM530">
        <v>1</v>
      </c>
      <c r="AN530" t="str">
        <f>VLOOKUP(H530,'Base Art'!$A:$AJ,36,FALSE)</f>
        <v>LA DELICIA FELIPE FORT S.A.</v>
      </c>
    </row>
    <row r="531" spans="1:40" x14ac:dyDescent="0.25">
      <c r="A531" s="212" t="s">
        <v>7819</v>
      </c>
      <c r="B531" s="212">
        <v>1</v>
      </c>
      <c r="C531" s="212" t="s">
        <v>7820</v>
      </c>
      <c r="D531" s="212" t="s">
        <v>152</v>
      </c>
      <c r="E531" s="212">
        <v>4</v>
      </c>
      <c r="F531" s="212" t="s">
        <v>19</v>
      </c>
      <c r="G531" s="212" t="s">
        <v>438</v>
      </c>
      <c r="H531" s="212">
        <v>1419</v>
      </c>
      <c r="I531" s="212" t="s">
        <v>439</v>
      </c>
      <c r="J531" s="212">
        <v>1429</v>
      </c>
      <c r="K531" s="212" t="s">
        <v>440</v>
      </c>
      <c r="L531" s="212" t="s">
        <v>441</v>
      </c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>
        <v>1374</v>
      </c>
      <c r="Z531" s="212" t="s">
        <v>336</v>
      </c>
      <c r="AA531" s="212" t="s">
        <v>337</v>
      </c>
      <c r="AB531" s="212">
        <v>87735.930999999997</v>
      </c>
      <c r="AC531" s="212">
        <v>107087.253</v>
      </c>
      <c r="AD531" s="212">
        <v>0.25</v>
      </c>
      <c r="AE531" s="212">
        <v>0</v>
      </c>
      <c r="AF531" s="212">
        <v>0.25</v>
      </c>
      <c r="AG531" s="212">
        <v>0</v>
      </c>
      <c r="AH531" s="212">
        <v>21933.98</v>
      </c>
      <c r="AI531" s="212">
        <v>26771.81</v>
      </c>
      <c r="AJ531" s="212">
        <v>0</v>
      </c>
      <c r="AK531" s="212">
        <v>0</v>
      </c>
      <c r="AL531" s="212">
        <v>0</v>
      </c>
      <c r="AM531">
        <v>1</v>
      </c>
      <c r="AN531" t="str">
        <f>VLOOKUP(H531,'Base Art'!$A:$AJ,36,FALSE)</f>
        <v>GEORGALOS HNOS. S.A.I.C.A.</v>
      </c>
    </row>
    <row r="532" spans="1:40" x14ac:dyDescent="0.25">
      <c r="A532" s="212" t="s">
        <v>7819</v>
      </c>
      <c r="B532" s="212">
        <v>1</v>
      </c>
      <c r="C532" s="212" t="s">
        <v>7820</v>
      </c>
      <c r="D532" s="212" t="s">
        <v>152</v>
      </c>
      <c r="E532" s="212">
        <v>4</v>
      </c>
      <c r="F532" s="212" t="s">
        <v>19</v>
      </c>
      <c r="G532" s="212" t="s">
        <v>1068</v>
      </c>
      <c r="H532" s="212">
        <v>1512</v>
      </c>
      <c r="I532" s="212" t="s">
        <v>1069</v>
      </c>
      <c r="J532" s="212">
        <v>1414</v>
      </c>
      <c r="K532" s="212" t="s">
        <v>372</v>
      </c>
      <c r="L532" s="212" t="s">
        <v>373</v>
      </c>
      <c r="M532" s="212"/>
      <c r="N532" s="212"/>
      <c r="O532" s="212"/>
      <c r="P532" s="212">
        <v>1071</v>
      </c>
      <c r="Q532" s="212" t="s">
        <v>944</v>
      </c>
      <c r="R532" s="212" t="s">
        <v>945</v>
      </c>
      <c r="S532" s="212"/>
      <c r="T532" s="212"/>
      <c r="U532" s="212"/>
      <c r="V532" s="212"/>
      <c r="W532" s="212"/>
      <c r="X532" s="212"/>
      <c r="Y532" s="212">
        <v>1374</v>
      </c>
      <c r="Z532" s="212" t="s">
        <v>336</v>
      </c>
      <c r="AA532" s="212" t="s">
        <v>337</v>
      </c>
      <c r="AB532" s="212">
        <v>42666.326999999997</v>
      </c>
      <c r="AC532" s="212">
        <v>52266.243999999999</v>
      </c>
      <c r="AD532" s="212">
        <v>0.33329999999999999</v>
      </c>
      <c r="AE532" s="212">
        <v>0</v>
      </c>
      <c r="AF532" s="212">
        <v>0.33329999999999999</v>
      </c>
      <c r="AG532" s="212">
        <v>0</v>
      </c>
      <c r="AH532" s="212">
        <v>14222.11</v>
      </c>
      <c r="AI532" s="212">
        <v>17422.080000000002</v>
      </c>
      <c r="AJ532" s="212">
        <v>0</v>
      </c>
      <c r="AK532" s="212">
        <v>0</v>
      </c>
      <c r="AL532" s="212">
        <v>0</v>
      </c>
      <c r="AM532">
        <v>1</v>
      </c>
      <c r="AN532" t="str">
        <f>VLOOKUP(H532,'Base Art'!$A:$AJ,36,FALSE)</f>
        <v>ARCOR S.A.I.C.</v>
      </c>
    </row>
    <row r="533" spans="1:40" x14ac:dyDescent="0.25">
      <c r="A533" s="212" t="s">
        <v>7819</v>
      </c>
      <c r="B533" s="212">
        <v>1</v>
      </c>
      <c r="C533" s="212" t="s">
        <v>7820</v>
      </c>
      <c r="D533" s="212" t="s">
        <v>152</v>
      </c>
      <c r="E533" s="212">
        <v>4</v>
      </c>
      <c r="F533" s="212" t="s">
        <v>19</v>
      </c>
      <c r="G533" s="212" t="s">
        <v>1070</v>
      </c>
      <c r="H533" s="212">
        <v>1513</v>
      </c>
      <c r="I533" s="212" t="s">
        <v>1071</v>
      </c>
      <c r="J533" s="212">
        <v>1414</v>
      </c>
      <c r="K533" s="212" t="s">
        <v>372</v>
      </c>
      <c r="L533" s="212" t="s">
        <v>373</v>
      </c>
      <c r="M533" s="212"/>
      <c r="N533" s="212"/>
      <c r="O533" s="212"/>
      <c r="P533" s="212">
        <v>1071</v>
      </c>
      <c r="Q533" s="212" t="s">
        <v>944</v>
      </c>
      <c r="R533" s="212" t="s">
        <v>945</v>
      </c>
      <c r="S533" s="212"/>
      <c r="T533" s="212"/>
      <c r="U533" s="212"/>
      <c r="V533" s="212"/>
      <c r="W533" s="212"/>
      <c r="X533" s="212"/>
      <c r="Y533" s="212">
        <v>1374</v>
      </c>
      <c r="Z533" s="212" t="s">
        <v>336</v>
      </c>
      <c r="AA533" s="212" t="s">
        <v>337</v>
      </c>
      <c r="AB533" s="212">
        <v>43343.57</v>
      </c>
      <c r="AC533" s="212">
        <v>53158.855000000003</v>
      </c>
      <c r="AD533" s="212">
        <v>1.1667000000000001</v>
      </c>
      <c r="AE533" s="212">
        <v>0</v>
      </c>
      <c r="AF533" s="212">
        <v>1.1667000000000001</v>
      </c>
      <c r="AG533" s="212">
        <v>0</v>
      </c>
      <c r="AH533" s="212">
        <v>50567.5</v>
      </c>
      <c r="AI533" s="212">
        <v>62018.66</v>
      </c>
      <c r="AJ533" s="212">
        <v>1</v>
      </c>
      <c r="AK533" s="212">
        <v>1.17</v>
      </c>
      <c r="AL533" s="212">
        <v>0</v>
      </c>
      <c r="AM533">
        <v>1</v>
      </c>
      <c r="AN533" t="str">
        <f>VLOOKUP(H533,'Base Art'!$A:$AJ,36,FALSE)</f>
        <v>ARCOR S.A.I.C.</v>
      </c>
    </row>
    <row r="534" spans="1:40" x14ac:dyDescent="0.25">
      <c r="A534" s="212" t="s">
        <v>7819</v>
      </c>
      <c r="B534" s="212">
        <v>1</v>
      </c>
      <c r="C534" s="212" t="s">
        <v>7820</v>
      </c>
      <c r="D534" s="212" t="s">
        <v>152</v>
      </c>
      <c r="E534" s="212">
        <v>4</v>
      </c>
      <c r="F534" s="212" t="s">
        <v>19</v>
      </c>
      <c r="G534" s="212" t="s">
        <v>442</v>
      </c>
      <c r="H534" s="212">
        <v>1594</v>
      </c>
      <c r="I534" s="212" t="s">
        <v>443</v>
      </c>
      <c r="J534" s="212">
        <v>1422</v>
      </c>
      <c r="K534" s="212" t="s">
        <v>382</v>
      </c>
      <c r="L534" s="212" t="s">
        <v>383</v>
      </c>
      <c r="M534" s="212"/>
      <c r="N534" s="212"/>
      <c r="O534" s="212"/>
      <c r="P534" s="212">
        <v>1067</v>
      </c>
      <c r="Q534" s="212" t="s">
        <v>384</v>
      </c>
      <c r="R534" s="212" t="s">
        <v>385</v>
      </c>
      <c r="S534" s="212"/>
      <c r="T534" s="212"/>
      <c r="U534" s="212"/>
      <c r="V534" s="212"/>
      <c r="W534" s="212"/>
      <c r="X534" s="212"/>
      <c r="Y534" s="212">
        <v>1373</v>
      </c>
      <c r="Z534" s="212" t="s">
        <v>386</v>
      </c>
      <c r="AA534" s="212" t="s">
        <v>387</v>
      </c>
      <c r="AB534" s="212">
        <v>19041.259999999998</v>
      </c>
      <c r="AC534" s="212">
        <v>23611.167000000001</v>
      </c>
      <c r="AD534" s="212">
        <v>0.125</v>
      </c>
      <c r="AE534" s="212">
        <v>0</v>
      </c>
      <c r="AF534" s="212">
        <v>0.125</v>
      </c>
      <c r="AG534" s="212">
        <v>0</v>
      </c>
      <c r="AH534" s="212">
        <v>2380.16</v>
      </c>
      <c r="AI534" s="212">
        <v>2951.4</v>
      </c>
      <c r="AJ534" s="212">
        <v>0</v>
      </c>
      <c r="AK534" s="212">
        <v>0</v>
      </c>
      <c r="AL534" s="212">
        <v>0</v>
      </c>
      <c r="AM534">
        <v>1</v>
      </c>
      <c r="AN534" t="str">
        <f>VLOOKUP(H534,'Base Art'!$A:$AJ,36,FALSE)</f>
        <v>ARCOR S.A.I.C.</v>
      </c>
    </row>
    <row r="535" spans="1:40" x14ac:dyDescent="0.25">
      <c r="A535" s="212" t="s">
        <v>7819</v>
      </c>
      <c r="B535" s="212">
        <v>1</v>
      </c>
      <c r="C535" s="212" t="s">
        <v>7820</v>
      </c>
      <c r="D535" s="212" t="s">
        <v>152</v>
      </c>
      <c r="E535" s="212">
        <v>4</v>
      </c>
      <c r="F535" s="212" t="s">
        <v>19</v>
      </c>
      <c r="G535" s="212" t="s">
        <v>444</v>
      </c>
      <c r="H535" s="212">
        <v>1641</v>
      </c>
      <c r="I535" s="212" t="s">
        <v>445</v>
      </c>
      <c r="J535" s="212">
        <v>1064</v>
      </c>
      <c r="K535" s="212" t="s">
        <v>446</v>
      </c>
      <c r="L535" s="212" t="s">
        <v>447</v>
      </c>
      <c r="M535" s="212"/>
      <c r="N535" s="212"/>
      <c r="O535" s="212"/>
      <c r="P535" s="212">
        <v>1066</v>
      </c>
      <c r="Q535" s="212" t="s">
        <v>448</v>
      </c>
      <c r="R535" s="212" t="s">
        <v>449</v>
      </c>
      <c r="S535" s="212"/>
      <c r="T535" s="212"/>
      <c r="U535" s="212"/>
      <c r="V535" s="212"/>
      <c r="W535" s="212"/>
      <c r="X535" s="212"/>
      <c r="Y535" s="212">
        <v>1373</v>
      </c>
      <c r="Z535" s="212" t="s">
        <v>386</v>
      </c>
      <c r="AA535" s="212" t="s">
        <v>387</v>
      </c>
      <c r="AB535" s="212">
        <v>17311.752</v>
      </c>
      <c r="AC535" s="212">
        <v>21681.256000000001</v>
      </c>
      <c r="AD535" s="212">
        <v>4.55</v>
      </c>
      <c r="AE535" s="212">
        <v>0.1</v>
      </c>
      <c r="AF535" s="212">
        <v>4.6500000000000004</v>
      </c>
      <c r="AG535" s="212">
        <v>0</v>
      </c>
      <c r="AH535" s="212">
        <v>80499.64</v>
      </c>
      <c r="AI535" s="212">
        <v>100817.84</v>
      </c>
      <c r="AJ535" s="212">
        <v>1</v>
      </c>
      <c r="AK535" s="212">
        <v>4.6500000000000004</v>
      </c>
      <c r="AL535" s="212">
        <v>0</v>
      </c>
      <c r="AM535">
        <v>1</v>
      </c>
      <c r="AN535" t="str">
        <f>VLOOKUP(H535,'Base Art'!$A:$AJ,36,FALSE)</f>
        <v>MOLINO CAÑUELAS S.A.C.I.F.I.A.</v>
      </c>
    </row>
    <row r="536" spans="1:40" x14ac:dyDescent="0.25">
      <c r="A536" s="212" t="s">
        <v>7819</v>
      </c>
      <c r="B536" s="212">
        <v>1</v>
      </c>
      <c r="C536" s="212" t="s">
        <v>7820</v>
      </c>
      <c r="D536" s="212" t="s">
        <v>152</v>
      </c>
      <c r="E536" s="212">
        <v>4</v>
      </c>
      <c r="F536" s="212" t="s">
        <v>19</v>
      </c>
      <c r="G536" s="212" t="s">
        <v>450</v>
      </c>
      <c r="H536" s="212">
        <v>1642</v>
      </c>
      <c r="I536" s="212" t="s">
        <v>451</v>
      </c>
      <c r="J536" s="212">
        <v>1064</v>
      </c>
      <c r="K536" s="212" t="s">
        <v>446</v>
      </c>
      <c r="L536" s="212" t="s">
        <v>447</v>
      </c>
      <c r="M536" s="212"/>
      <c r="N536" s="212"/>
      <c r="O536" s="212"/>
      <c r="P536" s="212">
        <v>1066</v>
      </c>
      <c r="Q536" s="212" t="s">
        <v>448</v>
      </c>
      <c r="R536" s="212" t="s">
        <v>449</v>
      </c>
      <c r="S536" s="212"/>
      <c r="T536" s="212"/>
      <c r="U536" s="212"/>
      <c r="V536" s="212"/>
      <c r="W536" s="212"/>
      <c r="X536" s="212"/>
      <c r="Y536" s="212">
        <v>1373</v>
      </c>
      <c r="Z536" s="212" t="s">
        <v>386</v>
      </c>
      <c r="AA536" s="212" t="s">
        <v>387</v>
      </c>
      <c r="AB536" s="212">
        <v>17100.317999999999</v>
      </c>
      <c r="AC536" s="212">
        <v>21204.395</v>
      </c>
      <c r="AD536" s="212">
        <v>0.25</v>
      </c>
      <c r="AE536" s="212">
        <v>0</v>
      </c>
      <c r="AF536" s="212">
        <v>0.25</v>
      </c>
      <c r="AG536" s="212">
        <v>0</v>
      </c>
      <c r="AH536" s="212">
        <v>4275.08</v>
      </c>
      <c r="AI536" s="212">
        <v>5301.1</v>
      </c>
      <c r="AJ536" s="212">
        <v>0</v>
      </c>
      <c r="AK536" s="212">
        <v>0</v>
      </c>
      <c r="AL536" s="212">
        <v>0</v>
      </c>
      <c r="AM536">
        <v>1</v>
      </c>
      <c r="AN536" t="str">
        <f>VLOOKUP(H536,'Base Art'!$A:$AJ,36,FALSE)</f>
        <v>MOLINO CAÑUELAS S.A.C.I.F.I.A.</v>
      </c>
    </row>
    <row r="537" spans="1:40" x14ac:dyDescent="0.25">
      <c r="A537" s="212" t="s">
        <v>7819</v>
      </c>
      <c r="B537" s="212">
        <v>1</v>
      </c>
      <c r="C537" s="212" t="s">
        <v>7820</v>
      </c>
      <c r="D537" s="212" t="s">
        <v>152</v>
      </c>
      <c r="E537" s="212">
        <v>4</v>
      </c>
      <c r="F537" s="212" t="s">
        <v>19</v>
      </c>
      <c r="G537" s="212" t="s">
        <v>452</v>
      </c>
      <c r="H537" s="212">
        <v>1643</v>
      </c>
      <c r="I537" s="212" t="s">
        <v>453</v>
      </c>
      <c r="J537" s="212">
        <v>1065</v>
      </c>
      <c r="K537" s="212" t="s">
        <v>454</v>
      </c>
      <c r="L537" s="212" t="s">
        <v>455</v>
      </c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>
        <v>1373</v>
      </c>
      <c r="Z537" s="212" t="s">
        <v>386</v>
      </c>
      <c r="AA537" s="212" t="s">
        <v>387</v>
      </c>
      <c r="AB537" s="212">
        <v>13284.654</v>
      </c>
      <c r="AC537" s="212">
        <v>16688.544999999998</v>
      </c>
      <c r="AD537" s="212">
        <v>1.7142999999999999</v>
      </c>
      <c r="AE537" s="212">
        <v>0</v>
      </c>
      <c r="AF537" s="212">
        <v>1.7142999999999999</v>
      </c>
      <c r="AG537" s="212">
        <v>0</v>
      </c>
      <c r="AH537" s="212">
        <v>22773.69</v>
      </c>
      <c r="AI537" s="212">
        <v>28608.93</v>
      </c>
      <c r="AJ537" s="212">
        <v>0</v>
      </c>
      <c r="AK537" s="212">
        <v>0</v>
      </c>
      <c r="AL537" s="212">
        <v>0</v>
      </c>
      <c r="AM537">
        <v>1</v>
      </c>
      <c r="AN537" t="str">
        <f>VLOOKUP(H537,'Base Art'!$A:$AJ,36,FALSE)</f>
        <v>MOLINO CAÑUELAS S.A.C.I.F.I.A.</v>
      </c>
    </row>
    <row r="538" spans="1:40" x14ac:dyDescent="0.25">
      <c r="A538" s="212" t="s">
        <v>7819</v>
      </c>
      <c r="B538" s="212">
        <v>1</v>
      </c>
      <c r="C538" s="212" t="s">
        <v>7820</v>
      </c>
      <c r="D538" s="212" t="s">
        <v>152</v>
      </c>
      <c r="E538" s="212">
        <v>4</v>
      </c>
      <c r="F538" s="212" t="s">
        <v>19</v>
      </c>
      <c r="G538" s="212" t="s">
        <v>456</v>
      </c>
      <c r="H538" s="212">
        <v>1646</v>
      </c>
      <c r="I538" s="212" t="s">
        <v>457</v>
      </c>
      <c r="J538" s="212">
        <v>1064</v>
      </c>
      <c r="K538" s="212" t="s">
        <v>446</v>
      </c>
      <c r="L538" s="212" t="s">
        <v>447</v>
      </c>
      <c r="M538" s="212"/>
      <c r="N538" s="212"/>
      <c r="O538" s="212"/>
      <c r="P538" s="212">
        <v>1066</v>
      </c>
      <c r="Q538" s="212" t="s">
        <v>448</v>
      </c>
      <c r="R538" s="212" t="s">
        <v>449</v>
      </c>
      <c r="S538" s="212"/>
      <c r="T538" s="212"/>
      <c r="U538" s="212"/>
      <c r="V538" s="212"/>
      <c r="W538" s="212"/>
      <c r="X538" s="212"/>
      <c r="Y538" s="212">
        <v>1373</v>
      </c>
      <c r="Z538" s="212" t="s">
        <v>386</v>
      </c>
      <c r="AA538" s="212" t="s">
        <v>387</v>
      </c>
      <c r="AB538" s="212">
        <v>19765.754000000001</v>
      </c>
      <c r="AC538" s="212">
        <v>24683.420999999998</v>
      </c>
      <c r="AD538" s="212">
        <v>1.625</v>
      </c>
      <c r="AE538" s="212">
        <v>8.3299999999999999E-2</v>
      </c>
      <c r="AF538" s="212">
        <v>1.7082999999999999</v>
      </c>
      <c r="AG538" s="212">
        <v>0</v>
      </c>
      <c r="AH538" s="212">
        <v>33766.5</v>
      </c>
      <c r="AI538" s="212">
        <v>42167.51</v>
      </c>
      <c r="AJ538" s="212">
        <v>0</v>
      </c>
      <c r="AK538" s="212">
        <v>0</v>
      </c>
      <c r="AL538" s="212">
        <v>0</v>
      </c>
      <c r="AM538">
        <v>1</v>
      </c>
      <c r="AN538" t="str">
        <f>VLOOKUP(H538,'Base Art'!$A:$AJ,36,FALSE)</f>
        <v>MOLINO CAÑUELAS S.A.C.I.F.I.A.</v>
      </c>
    </row>
    <row r="539" spans="1:40" x14ac:dyDescent="0.25">
      <c r="A539" s="212" t="s">
        <v>7819</v>
      </c>
      <c r="B539" s="212">
        <v>1</v>
      </c>
      <c r="C539" s="212" t="s">
        <v>7820</v>
      </c>
      <c r="D539" s="212" t="s">
        <v>152</v>
      </c>
      <c r="E539" s="212">
        <v>4</v>
      </c>
      <c r="F539" s="212" t="s">
        <v>19</v>
      </c>
      <c r="G539" s="212" t="s">
        <v>460</v>
      </c>
      <c r="H539" s="212">
        <v>1696</v>
      </c>
      <c r="I539" s="212" t="s">
        <v>461</v>
      </c>
      <c r="J539" s="212">
        <v>1460</v>
      </c>
      <c r="K539" s="212" t="s">
        <v>462</v>
      </c>
      <c r="L539" s="212" t="s">
        <v>463</v>
      </c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>
        <v>1369</v>
      </c>
      <c r="Z539" s="212" t="s">
        <v>354</v>
      </c>
      <c r="AA539" s="212" t="s">
        <v>355</v>
      </c>
      <c r="AB539" s="212">
        <v>63840</v>
      </c>
      <c r="AC539" s="212">
        <v>77573.111000000004</v>
      </c>
      <c r="AD539" s="212">
        <v>0.35420000000000001</v>
      </c>
      <c r="AE539" s="212">
        <v>0</v>
      </c>
      <c r="AF539" s="212">
        <v>0.35420000000000001</v>
      </c>
      <c r="AG539" s="212">
        <v>0</v>
      </c>
      <c r="AH539" s="212">
        <v>22610</v>
      </c>
      <c r="AI539" s="212">
        <v>27473.81</v>
      </c>
      <c r="AJ539" s="212">
        <v>1</v>
      </c>
      <c r="AK539" s="212">
        <v>0.35</v>
      </c>
      <c r="AL539" s="212">
        <v>0</v>
      </c>
      <c r="AM539">
        <v>1</v>
      </c>
      <c r="AN539" t="str">
        <f>VLOOKUP(H539,'Base Art'!$A:$AJ,36,FALSE)</f>
        <v>IMPORTADORA SUDAMERICANA S.R.L.</v>
      </c>
    </row>
    <row r="540" spans="1:40" x14ac:dyDescent="0.25">
      <c r="A540" s="212" t="s">
        <v>7819</v>
      </c>
      <c r="B540" s="212">
        <v>1</v>
      </c>
      <c r="C540" s="212" t="s">
        <v>7820</v>
      </c>
      <c r="D540" s="212" t="s">
        <v>152</v>
      </c>
      <c r="E540" s="212">
        <v>4</v>
      </c>
      <c r="F540" s="212" t="s">
        <v>19</v>
      </c>
      <c r="G540" s="212" t="s">
        <v>464</v>
      </c>
      <c r="H540" s="212">
        <v>1808</v>
      </c>
      <c r="I540" s="212" t="s">
        <v>465</v>
      </c>
      <c r="J540" s="212">
        <v>1470</v>
      </c>
      <c r="K540" s="212" t="s">
        <v>466</v>
      </c>
      <c r="L540" s="212" t="s">
        <v>467</v>
      </c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>
        <v>1374</v>
      </c>
      <c r="Z540" s="212" t="s">
        <v>336</v>
      </c>
      <c r="AA540" s="212" t="s">
        <v>337</v>
      </c>
      <c r="AB540" s="212">
        <v>106227</v>
      </c>
      <c r="AC540" s="212">
        <v>129766.90300000001</v>
      </c>
      <c r="AD540" s="212">
        <v>0.41670000000000001</v>
      </c>
      <c r="AE540" s="212">
        <v>0</v>
      </c>
      <c r="AF540" s="212">
        <v>0.41670000000000001</v>
      </c>
      <c r="AG540" s="212">
        <v>0</v>
      </c>
      <c r="AH540" s="212">
        <v>44261.25</v>
      </c>
      <c r="AI540" s="212">
        <v>54069.54</v>
      </c>
      <c r="AJ540" s="212">
        <v>1</v>
      </c>
      <c r="AK540" s="212">
        <v>0.42</v>
      </c>
      <c r="AL540" s="212">
        <v>0</v>
      </c>
      <c r="AM540">
        <v>1</v>
      </c>
      <c r="AN540" t="str">
        <f>VLOOKUP(H540,'Base Art'!$A:$AJ,36,FALSE)</f>
        <v>LHERITIER ARGENTINA S.A.</v>
      </c>
    </row>
    <row r="541" spans="1:40" x14ac:dyDescent="0.25">
      <c r="A541" s="212" t="s">
        <v>7819</v>
      </c>
      <c r="B541" s="212">
        <v>1</v>
      </c>
      <c r="C541" s="212" t="s">
        <v>7820</v>
      </c>
      <c r="D541" s="212" t="s">
        <v>152</v>
      </c>
      <c r="E541" s="212">
        <v>4</v>
      </c>
      <c r="F541" s="212" t="s">
        <v>19</v>
      </c>
      <c r="G541" s="212" t="s">
        <v>478</v>
      </c>
      <c r="H541" s="212">
        <v>1919</v>
      </c>
      <c r="I541" s="212" t="s">
        <v>479</v>
      </c>
      <c r="J541" s="212">
        <v>1421</v>
      </c>
      <c r="K541" s="212" t="s">
        <v>480</v>
      </c>
      <c r="L541" s="212" t="s">
        <v>481</v>
      </c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>
        <v>1374</v>
      </c>
      <c r="Z541" s="212" t="s">
        <v>336</v>
      </c>
      <c r="AA541" s="212" t="s">
        <v>337</v>
      </c>
      <c r="AB541" s="212">
        <v>27694.22</v>
      </c>
      <c r="AC541" s="212">
        <v>34313.133999999998</v>
      </c>
      <c r="AD541" s="212">
        <v>0.16669999999999999</v>
      </c>
      <c r="AE541" s="212">
        <v>0</v>
      </c>
      <c r="AF541" s="212">
        <v>0.16669999999999999</v>
      </c>
      <c r="AG541" s="212">
        <v>0</v>
      </c>
      <c r="AH541" s="212">
        <v>4615.7</v>
      </c>
      <c r="AI541" s="212">
        <v>5718.86</v>
      </c>
      <c r="AJ541" s="212">
        <v>0</v>
      </c>
      <c r="AK541" s="212">
        <v>0</v>
      </c>
      <c r="AL541" s="212">
        <v>0</v>
      </c>
      <c r="AM541">
        <v>1</v>
      </c>
      <c r="AN541" t="str">
        <f>VLOOKUP(H541,'Base Art'!$A:$AJ,36,FALSE)</f>
        <v>ARCOR S.A.I.C.</v>
      </c>
    </row>
    <row r="542" spans="1:40" x14ac:dyDescent="0.25">
      <c r="A542" s="212" t="s">
        <v>7819</v>
      </c>
      <c r="B542" s="212">
        <v>1</v>
      </c>
      <c r="C542" s="212" t="s">
        <v>7820</v>
      </c>
      <c r="D542" s="212" t="s">
        <v>152</v>
      </c>
      <c r="E542" s="212">
        <v>4</v>
      </c>
      <c r="F542" s="212" t="s">
        <v>19</v>
      </c>
      <c r="G542" s="212" t="s">
        <v>482</v>
      </c>
      <c r="H542" s="212">
        <v>1940</v>
      </c>
      <c r="I542" s="212" t="s">
        <v>483</v>
      </c>
      <c r="J542" s="212">
        <v>1425</v>
      </c>
      <c r="K542" s="212" t="s">
        <v>484</v>
      </c>
      <c r="L542" s="212" t="s">
        <v>485</v>
      </c>
      <c r="M542" s="212"/>
      <c r="N542" s="212"/>
      <c r="O542" s="212"/>
      <c r="P542" s="212">
        <v>1277</v>
      </c>
      <c r="Q542" s="212" t="s">
        <v>486</v>
      </c>
      <c r="R542" s="212" t="s">
        <v>487</v>
      </c>
      <c r="S542" s="212"/>
      <c r="T542" s="212"/>
      <c r="U542" s="212"/>
      <c r="V542" s="212"/>
      <c r="W542" s="212"/>
      <c r="X542" s="212"/>
      <c r="Y542" s="212">
        <v>1374</v>
      </c>
      <c r="Z542" s="212" t="s">
        <v>336</v>
      </c>
      <c r="AA542" s="212" t="s">
        <v>337</v>
      </c>
      <c r="AB542" s="212">
        <v>59989.87</v>
      </c>
      <c r="AC542" s="212">
        <v>74387.45</v>
      </c>
      <c r="AD542" s="212">
        <v>8.3299999999999999E-2</v>
      </c>
      <c r="AE542" s="212">
        <v>0</v>
      </c>
      <c r="AF542" s="212">
        <v>8.3299999999999999E-2</v>
      </c>
      <c r="AG542" s="212">
        <v>0</v>
      </c>
      <c r="AH542" s="212">
        <v>4999.16</v>
      </c>
      <c r="AI542" s="212">
        <v>6198.95</v>
      </c>
      <c r="AJ542" s="212">
        <v>0</v>
      </c>
      <c r="AK542" s="212">
        <v>0</v>
      </c>
      <c r="AL542" s="212">
        <v>0</v>
      </c>
      <c r="AM542">
        <v>1</v>
      </c>
      <c r="AN542" t="str">
        <f>VLOOKUP(H542,'Base Art'!$A:$AJ,36,FALSE)</f>
        <v>GEORGALOS HNOS. S.A.I.C.A.</v>
      </c>
    </row>
    <row r="543" spans="1:40" x14ac:dyDescent="0.25">
      <c r="A543" s="212" t="s">
        <v>7819</v>
      </c>
      <c r="B543" s="212">
        <v>1</v>
      </c>
      <c r="C543" s="212" t="s">
        <v>7820</v>
      </c>
      <c r="D543" s="212" t="s">
        <v>152</v>
      </c>
      <c r="E543" s="212">
        <v>4</v>
      </c>
      <c r="F543" s="212" t="s">
        <v>19</v>
      </c>
      <c r="G543" s="212" t="s">
        <v>488</v>
      </c>
      <c r="H543" s="212">
        <v>1942</v>
      </c>
      <c r="I543" s="212" t="s">
        <v>489</v>
      </c>
      <c r="J543" s="212">
        <v>1425</v>
      </c>
      <c r="K543" s="212" t="s">
        <v>484</v>
      </c>
      <c r="L543" s="212" t="s">
        <v>485</v>
      </c>
      <c r="M543" s="212"/>
      <c r="N543" s="212"/>
      <c r="O543" s="212"/>
      <c r="P543" s="212">
        <v>1277</v>
      </c>
      <c r="Q543" s="212" t="s">
        <v>486</v>
      </c>
      <c r="R543" s="212" t="s">
        <v>487</v>
      </c>
      <c r="S543" s="212"/>
      <c r="T543" s="212"/>
      <c r="U543" s="212"/>
      <c r="V543" s="212"/>
      <c r="W543" s="212"/>
      <c r="X543" s="212"/>
      <c r="Y543" s="212">
        <v>1374</v>
      </c>
      <c r="Z543" s="212" t="s">
        <v>336</v>
      </c>
      <c r="AA543" s="212" t="s">
        <v>337</v>
      </c>
      <c r="AB543" s="212">
        <v>58359.71</v>
      </c>
      <c r="AC543" s="212">
        <v>71975.781000000003</v>
      </c>
      <c r="AD543" s="212">
        <v>1.3332999999999999</v>
      </c>
      <c r="AE543" s="212">
        <v>0</v>
      </c>
      <c r="AF543" s="212">
        <v>1.3332999999999999</v>
      </c>
      <c r="AG543" s="212">
        <v>0</v>
      </c>
      <c r="AH543" s="212">
        <v>77812.95</v>
      </c>
      <c r="AI543" s="212">
        <v>95967.71</v>
      </c>
      <c r="AJ543" s="212">
        <v>2</v>
      </c>
      <c r="AK543" s="212">
        <v>0.67</v>
      </c>
      <c r="AL543" s="212">
        <v>0</v>
      </c>
      <c r="AM543">
        <v>1</v>
      </c>
      <c r="AN543" t="str">
        <f>VLOOKUP(H543,'Base Art'!$A:$AJ,36,FALSE)</f>
        <v>GEORGALOS HNOS. S.A.I.C.A.</v>
      </c>
    </row>
    <row r="544" spans="1:40" x14ac:dyDescent="0.25">
      <c r="A544" s="212" t="s">
        <v>7819</v>
      </c>
      <c r="B544" s="212">
        <v>1</v>
      </c>
      <c r="C544" s="212" t="s">
        <v>7820</v>
      </c>
      <c r="D544" s="212" t="s">
        <v>152</v>
      </c>
      <c r="E544" s="212">
        <v>4</v>
      </c>
      <c r="F544" s="212" t="s">
        <v>19</v>
      </c>
      <c r="G544" s="212" t="s">
        <v>490</v>
      </c>
      <c r="H544" s="212">
        <v>1971</v>
      </c>
      <c r="I544" s="212" t="s">
        <v>491</v>
      </c>
      <c r="J544" s="212">
        <v>1204</v>
      </c>
      <c r="K544" s="212" t="s">
        <v>492</v>
      </c>
      <c r="L544" s="212" t="s">
        <v>493</v>
      </c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>
        <v>1372</v>
      </c>
      <c r="Z544" s="212" t="s">
        <v>346</v>
      </c>
      <c r="AA544" s="212" t="s">
        <v>347</v>
      </c>
      <c r="AB544" s="212">
        <v>191259.17600000001</v>
      </c>
      <c r="AC544" s="212">
        <v>234196.83</v>
      </c>
      <c r="AD544" s="212">
        <v>7.1400000000000005E-2</v>
      </c>
      <c r="AE544" s="212">
        <v>0</v>
      </c>
      <c r="AF544" s="212">
        <v>7.1400000000000005E-2</v>
      </c>
      <c r="AG544" s="212">
        <v>0</v>
      </c>
      <c r="AH544" s="212">
        <v>13661.37</v>
      </c>
      <c r="AI544" s="212">
        <v>16728.349999999999</v>
      </c>
      <c r="AJ544" s="212">
        <v>1</v>
      </c>
      <c r="AK544" s="212">
        <v>7.0000000000000007E-2</v>
      </c>
      <c r="AL544" s="212">
        <v>0</v>
      </c>
      <c r="AM544">
        <v>1</v>
      </c>
      <c r="AN544" t="str">
        <f>VLOOKUP(H544,'Base Art'!$A:$AJ,36,FALSE)</f>
        <v>FERRERO ARGENTINA S.A.</v>
      </c>
    </row>
    <row r="545" spans="1:40" x14ac:dyDescent="0.25">
      <c r="A545" s="212" t="s">
        <v>7819</v>
      </c>
      <c r="B545" s="212">
        <v>1</v>
      </c>
      <c r="C545" s="212" t="s">
        <v>7820</v>
      </c>
      <c r="D545" s="212" t="s">
        <v>152</v>
      </c>
      <c r="E545" s="212">
        <v>4</v>
      </c>
      <c r="F545" s="212" t="s">
        <v>19</v>
      </c>
      <c r="G545" s="212" t="s">
        <v>498</v>
      </c>
      <c r="H545" s="212">
        <v>2308</v>
      </c>
      <c r="I545" s="212" t="s">
        <v>499</v>
      </c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>
        <v>1372</v>
      </c>
      <c r="Z545" s="212" t="s">
        <v>346</v>
      </c>
      <c r="AA545" s="212" t="s">
        <v>347</v>
      </c>
      <c r="AB545" s="212">
        <v>270990.07500000001</v>
      </c>
      <c r="AC545" s="212">
        <v>327897.97499999998</v>
      </c>
      <c r="AD545" s="212">
        <v>4.1700000000000001E-2</v>
      </c>
      <c r="AE545" s="212">
        <v>0</v>
      </c>
      <c r="AF545" s="212">
        <v>4.1700000000000001E-2</v>
      </c>
      <c r="AG545" s="212">
        <v>0</v>
      </c>
      <c r="AH545" s="212">
        <v>11291.25</v>
      </c>
      <c r="AI545" s="212">
        <v>13662.42</v>
      </c>
      <c r="AJ545" s="212">
        <v>0</v>
      </c>
      <c r="AK545" s="212">
        <v>0</v>
      </c>
      <c r="AL545" s="212">
        <v>0</v>
      </c>
      <c r="AM545">
        <v>1</v>
      </c>
      <c r="AN545" t="str">
        <f>VLOOKUP(H545,'Base Art'!$A:$AJ,36,FALSE)</f>
        <v>LA DELICIA FELIPE FORT S.A.</v>
      </c>
    </row>
    <row r="546" spans="1:40" x14ac:dyDescent="0.25">
      <c r="A546" s="212" t="s">
        <v>7819</v>
      </c>
      <c r="B546" s="212">
        <v>1</v>
      </c>
      <c r="C546" s="212" t="s">
        <v>7820</v>
      </c>
      <c r="D546" s="212" t="s">
        <v>152</v>
      </c>
      <c r="E546" s="212">
        <v>4</v>
      </c>
      <c r="F546" s="212" t="s">
        <v>19</v>
      </c>
      <c r="G546" s="212" t="s">
        <v>500</v>
      </c>
      <c r="H546" s="212">
        <v>2338</v>
      </c>
      <c r="I546" s="212" t="s">
        <v>501</v>
      </c>
      <c r="J546" s="212"/>
      <c r="K546" s="212"/>
      <c r="L546" s="212"/>
      <c r="M546" s="212"/>
      <c r="N546" s="212"/>
      <c r="O546" s="212"/>
      <c r="P546" s="212">
        <v>1086</v>
      </c>
      <c r="Q546" s="212" t="s">
        <v>502</v>
      </c>
      <c r="R546" s="212" t="s">
        <v>503</v>
      </c>
      <c r="S546" s="212"/>
      <c r="T546" s="212"/>
      <c r="U546" s="212"/>
      <c r="V546" s="212"/>
      <c r="W546" s="212"/>
      <c r="X546" s="212"/>
      <c r="Y546" s="212">
        <v>1373</v>
      </c>
      <c r="Z546" s="212" t="s">
        <v>386</v>
      </c>
      <c r="AA546" s="212" t="s">
        <v>387</v>
      </c>
      <c r="AB546" s="212">
        <v>24545.079000000002</v>
      </c>
      <c r="AC546" s="212">
        <v>30528.885999999999</v>
      </c>
      <c r="AD546" s="212">
        <v>4.1666999999999996</v>
      </c>
      <c r="AE546" s="212">
        <v>0.26669999999999999</v>
      </c>
      <c r="AF546" s="212">
        <v>4.4333</v>
      </c>
      <c r="AG546" s="212">
        <v>0</v>
      </c>
      <c r="AH546" s="212">
        <v>108816.52</v>
      </c>
      <c r="AI546" s="212">
        <v>135344.73000000001</v>
      </c>
      <c r="AJ546" s="212">
        <v>1</v>
      </c>
      <c r="AK546" s="212">
        <v>4.43</v>
      </c>
      <c r="AL546" s="212">
        <v>0</v>
      </c>
      <c r="AM546">
        <v>1</v>
      </c>
      <c r="AN546" t="str">
        <f>VLOOKUP(H546,'Base Art'!$A:$AJ,36,FALSE)</f>
        <v>DON SATUR S.R.L.</v>
      </c>
    </row>
    <row r="547" spans="1:40" x14ac:dyDescent="0.25">
      <c r="A547" s="212" t="s">
        <v>7819</v>
      </c>
      <c r="B547" s="212">
        <v>1</v>
      </c>
      <c r="C547" s="212" t="s">
        <v>7820</v>
      </c>
      <c r="D547" s="212" t="s">
        <v>152</v>
      </c>
      <c r="E547" s="212">
        <v>4</v>
      </c>
      <c r="F547" s="212" t="s">
        <v>19</v>
      </c>
      <c r="G547" s="212" t="s">
        <v>504</v>
      </c>
      <c r="H547" s="212">
        <v>2339</v>
      </c>
      <c r="I547" s="212" t="s">
        <v>505</v>
      </c>
      <c r="J547" s="212"/>
      <c r="K547" s="212"/>
      <c r="L547" s="212"/>
      <c r="M547" s="212"/>
      <c r="N547" s="212"/>
      <c r="O547" s="212"/>
      <c r="P547" s="212">
        <v>1086</v>
      </c>
      <c r="Q547" s="212" t="s">
        <v>502</v>
      </c>
      <c r="R547" s="212" t="s">
        <v>503</v>
      </c>
      <c r="S547" s="212"/>
      <c r="T547" s="212"/>
      <c r="U547" s="212"/>
      <c r="V547" s="212"/>
      <c r="W547" s="212"/>
      <c r="X547" s="212"/>
      <c r="Y547" s="212">
        <v>1373</v>
      </c>
      <c r="Z547" s="212" t="s">
        <v>386</v>
      </c>
      <c r="AA547" s="212" t="s">
        <v>387</v>
      </c>
      <c r="AB547" s="212">
        <v>26905.183000000001</v>
      </c>
      <c r="AC547" s="212">
        <v>33400.745999999999</v>
      </c>
      <c r="AD547" s="212">
        <v>2.5</v>
      </c>
      <c r="AE547" s="212">
        <v>6.6699999999999995E-2</v>
      </c>
      <c r="AF547" s="212">
        <v>2.5667</v>
      </c>
      <c r="AG547" s="212">
        <v>0</v>
      </c>
      <c r="AH547" s="212">
        <v>69056.639999999999</v>
      </c>
      <c r="AI547" s="212">
        <v>85728.58</v>
      </c>
      <c r="AJ547" s="212">
        <v>1</v>
      </c>
      <c r="AK547" s="212">
        <v>2.57</v>
      </c>
      <c r="AL547" s="212">
        <v>0</v>
      </c>
      <c r="AM547">
        <v>1</v>
      </c>
      <c r="AN547" t="str">
        <f>VLOOKUP(H547,'Base Art'!$A:$AJ,36,FALSE)</f>
        <v>DON SATUR S.R.L.</v>
      </c>
    </row>
    <row r="548" spans="1:40" x14ac:dyDescent="0.25">
      <c r="A548" s="212" t="s">
        <v>7819</v>
      </c>
      <c r="B548" s="212">
        <v>1</v>
      </c>
      <c r="C548" s="212" t="s">
        <v>7820</v>
      </c>
      <c r="D548" s="212" t="s">
        <v>152</v>
      </c>
      <c r="E548" s="212">
        <v>4</v>
      </c>
      <c r="F548" s="212" t="s">
        <v>19</v>
      </c>
      <c r="G548" s="212" t="s">
        <v>1084</v>
      </c>
      <c r="H548" s="212">
        <v>2388</v>
      </c>
      <c r="I548" s="212" t="s">
        <v>1085</v>
      </c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>
        <v>1372</v>
      </c>
      <c r="Z548" s="212" t="s">
        <v>346</v>
      </c>
      <c r="AA548" s="212" t="s">
        <v>347</v>
      </c>
      <c r="AB548" s="212">
        <v>264540.42700000003</v>
      </c>
      <c r="AC548" s="212">
        <v>327765.60200000001</v>
      </c>
      <c r="AD548" s="212">
        <v>4.1700000000000001E-2</v>
      </c>
      <c r="AE548" s="212">
        <v>0</v>
      </c>
      <c r="AF548" s="212">
        <v>4.1700000000000001E-2</v>
      </c>
      <c r="AG548" s="212">
        <v>0</v>
      </c>
      <c r="AH548" s="212">
        <v>11022.52</v>
      </c>
      <c r="AI548" s="212">
        <v>13656.9</v>
      </c>
      <c r="AJ548" s="212">
        <v>0</v>
      </c>
      <c r="AK548" s="212">
        <v>0</v>
      </c>
      <c r="AL548" s="212">
        <v>0</v>
      </c>
      <c r="AM548">
        <v>1</v>
      </c>
      <c r="AN548" t="str">
        <f>VLOOKUP(H548,'Base Art'!$A:$AJ,36,FALSE)</f>
        <v>LA DELICIA FELIPE FORT S.A.</v>
      </c>
    </row>
    <row r="549" spans="1:40" x14ac:dyDescent="0.25">
      <c r="A549" s="212" t="s">
        <v>7819</v>
      </c>
      <c r="B549" s="212">
        <v>1</v>
      </c>
      <c r="C549" s="212" t="s">
        <v>7820</v>
      </c>
      <c r="D549" s="212" t="s">
        <v>152</v>
      </c>
      <c r="E549" s="212">
        <v>4</v>
      </c>
      <c r="F549" s="212" t="s">
        <v>19</v>
      </c>
      <c r="G549" s="212" t="s">
        <v>510</v>
      </c>
      <c r="H549" s="212">
        <v>3063</v>
      </c>
      <c r="I549" s="212" t="s">
        <v>511</v>
      </c>
      <c r="J549" s="212">
        <v>1414</v>
      </c>
      <c r="K549" s="212" t="s">
        <v>372</v>
      </c>
      <c r="L549" s="212" t="s">
        <v>373</v>
      </c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>
        <v>1374</v>
      </c>
      <c r="Z549" s="212" t="s">
        <v>336</v>
      </c>
      <c r="AA549" s="212" t="s">
        <v>337</v>
      </c>
      <c r="AB549" s="212">
        <v>32399.272000000001</v>
      </c>
      <c r="AC549" s="212">
        <v>40175.099000000002</v>
      </c>
      <c r="AD549" s="212">
        <v>0.5</v>
      </c>
      <c r="AE549" s="212">
        <v>0</v>
      </c>
      <c r="AF549" s="212">
        <v>0.5</v>
      </c>
      <c r="AG549" s="212">
        <v>0</v>
      </c>
      <c r="AH549" s="212">
        <v>16199.64</v>
      </c>
      <c r="AI549" s="212">
        <v>20087.55</v>
      </c>
      <c r="AJ549" s="212">
        <v>0</v>
      </c>
      <c r="AK549" s="212">
        <v>0</v>
      </c>
      <c r="AL549" s="212">
        <v>0</v>
      </c>
      <c r="AM549">
        <v>1</v>
      </c>
      <c r="AN549" t="str">
        <f>VLOOKUP(H549,'Base Art'!$A:$AJ,36,FALSE)</f>
        <v>ARCOR S.A.I.C.</v>
      </c>
    </row>
    <row r="550" spans="1:40" x14ac:dyDescent="0.25">
      <c r="A550" s="212" t="s">
        <v>7819</v>
      </c>
      <c r="B550" s="212">
        <v>1</v>
      </c>
      <c r="C550" s="212" t="s">
        <v>7820</v>
      </c>
      <c r="D550" s="212" t="s">
        <v>152</v>
      </c>
      <c r="E550" s="212">
        <v>4</v>
      </c>
      <c r="F550" s="212" t="s">
        <v>19</v>
      </c>
      <c r="G550" s="212" t="s">
        <v>518</v>
      </c>
      <c r="H550" s="212">
        <v>3237</v>
      </c>
      <c r="I550" s="212" t="s">
        <v>519</v>
      </c>
      <c r="J550" s="212">
        <v>1477</v>
      </c>
      <c r="K550" s="212" t="s">
        <v>512</v>
      </c>
      <c r="L550" s="212" t="s">
        <v>513</v>
      </c>
      <c r="M550" s="212"/>
      <c r="N550" s="212"/>
      <c r="O550" s="212"/>
      <c r="P550" s="212">
        <v>1093</v>
      </c>
      <c r="Q550" s="212" t="s">
        <v>520</v>
      </c>
      <c r="R550" s="212" t="s">
        <v>521</v>
      </c>
      <c r="S550" s="212"/>
      <c r="T550" s="212"/>
      <c r="U550" s="212"/>
      <c r="V550" s="212"/>
      <c r="W550" s="212"/>
      <c r="X550" s="212"/>
      <c r="Y550" s="212">
        <v>1373</v>
      </c>
      <c r="Z550" s="212" t="s">
        <v>386</v>
      </c>
      <c r="AA550" s="212" t="s">
        <v>387</v>
      </c>
      <c r="AB550" s="212">
        <v>98694.944000000003</v>
      </c>
      <c r="AC550" s="212">
        <v>122356.41800000001</v>
      </c>
      <c r="AD550" s="212">
        <v>1.3332999999999999</v>
      </c>
      <c r="AE550" s="212">
        <v>0</v>
      </c>
      <c r="AF550" s="212">
        <v>1.3332999999999999</v>
      </c>
      <c r="AG550" s="212">
        <v>0</v>
      </c>
      <c r="AH550" s="212">
        <v>131593.26</v>
      </c>
      <c r="AI550" s="212">
        <v>163141.89000000001</v>
      </c>
      <c r="AJ550" s="212">
        <v>0</v>
      </c>
      <c r="AK550" s="212">
        <v>0</v>
      </c>
      <c r="AL550" s="212">
        <v>0</v>
      </c>
      <c r="AM550">
        <v>1</v>
      </c>
      <c r="AN550" t="str">
        <f>VLOOKUP(H550,'Base Art'!$A:$AJ,36,FALSE)</f>
        <v>ESTABLECIM. MODELO LAS COLONIAS S.A</v>
      </c>
    </row>
    <row r="551" spans="1:40" x14ac:dyDescent="0.25">
      <c r="A551" s="212" t="s">
        <v>7819</v>
      </c>
      <c r="B551" s="212">
        <v>1</v>
      </c>
      <c r="C551" s="212" t="s">
        <v>7820</v>
      </c>
      <c r="D551" s="212" t="s">
        <v>152</v>
      </c>
      <c r="E551" s="212">
        <v>4</v>
      </c>
      <c r="F551" s="212" t="s">
        <v>19</v>
      </c>
      <c r="G551" s="212" t="s">
        <v>522</v>
      </c>
      <c r="H551" s="212">
        <v>3238</v>
      </c>
      <c r="I551" s="212" t="s">
        <v>523</v>
      </c>
      <c r="J551" s="212">
        <v>1477</v>
      </c>
      <c r="K551" s="212" t="s">
        <v>512</v>
      </c>
      <c r="L551" s="212" t="s">
        <v>513</v>
      </c>
      <c r="M551" s="212"/>
      <c r="N551" s="212"/>
      <c r="O551" s="212"/>
      <c r="P551" s="212">
        <v>1093</v>
      </c>
      <c r="Q551" s="212" t="s">
        <v>520</v>
      </c>
      <c r="R551" s="212" t="s">
        <v>521</v>
      </c>
      <c r="S551" s="212"/>
      <c r="T551" s="212"/>
      <c r="U551" s="212"/>
      <c r="V551" s="212"/>
      <c r="W551" s="212"/>
      <c r="X551" s="212"/>
      <c r="Y551" s="212">
        <v>1373</v>
      </c>
      <c r="Z551" s="212" t="s">
        <v>386</v>
      </c>
      <c r="AA551" s="212" t="s">
        <v>387</v>
      </c>
      <c r="AB551" s="212">
        <v>98434.258000000002</v>
      </c>
      <c r="AC551" s="212">
        <v>122032.15399999999</v>
      </c>
      <c r="AD551" s="212">
        <v>1.5832999999999999</v>
      </c>
      <c r="AE551" s="212">
        <v>0</v>
      </c>
      <c r="AF551" s="212">
        <v>1.5832999999999999</v>
      </c>
      <c r="AG551" s="212">
        <v>0</v>
      </c>
      <c r="AH551" s="212">
        <v>155854.24</v>
      </c>
      <c r="AI551" s="212">
        <v>193217.58</v>
      </c>
      <c r="AJ551" s="212">
        <v>3</v>
      </c>
      <c r="AK551" s="212">
        <v>0.53</v>
      </c>
      <c r="AL551" s="212">
        <v>0</v>
      </c>
      <c r="AM551">
        <v>1</v>
      </c>
      <c r="AN551" t="str">
        <f>VLOOKUP(H551,'Base Art'!$A:$AJ,36,FALSE)</f>
        <v>ESTABLECIM. MODELO LAS COLONIAS S.A</v>
      </c>
    </row>
    <row r="552" spans="1:40" x14ac:dyDescent="0.25">
      <c r="A552" s="212" t="s">
        <v>7819</v>
      </c>
      <c r="B552" s="212">
        <v>1</v>
      </c>
      <c r="C552" s="212" t="s">
        <v>7820</v>
      </c>
      <c r="D552" s="212" t="s">
        <v>152</v>
      </c>
      <c r="E552" s="212">
        <v>4</v>
      </c>
      <c r="F552" s="212" t="s">
        <v>19</v>
      </c>
      <c r="G552" s="212" t="s">
        <v>524</v>
      </c>
      <c r="H552" s="212">
        <v>3239</v>
      </c>
      <c r="I552" s="212" t="s">
        <v>525</v>
      </c>
      <c r="J552" s="212">
        <v>1477</v>
      </c>
      <c r="K552" s="212" t="s">
        <v>512</v>
      </c>
      <c r="L552" s="212" t="s">
        <v>513</v>
      </c>
      <c r="M552" s="212"/>
      <c r="N552" s="212"/>
      <c r="O552" s="212"/>
      <c r="P552" s="212">
        <v>1093</v>
      </c>
      <c r="Q552" s="212" t="s">
        <v>520</v>
      </c>
      <c r="R552" s="212" t="s">
        <v>521</v>
      </c>
      <c r="S552" s="212"/>
      <c r="T552" s="212"/>
      <c r="U552" s="212"/>
      <c r="V552" s="212"/>
      <c r="W552" s="212"/>
      <c r="X552" s="212"/>
      <c r="Y552" s="212">
        <v>1373</v>
      </c>
      <c r="Z552" s="212" t="s">
        <v>386</v>
      </c>
      <c r="AA552" s="212" t="s">
        <v>387</v>
      </c>
      <c r="AB552" s="212">
        <v>95218.002999999997</v>
      </c>
      <c r="AC552" s="212">
        <v>117975.095</v>
      </c>
      <c r="AD552" s="212">
        <v>8.3299999999999999E-2</v>
      </c>
      <c r="AE552" s="212">
        <v>0</v>
      </c>
      <c r="AF552" s="212">
        <v>8.3299999999999999E-2</v>
      </c>
      <c r="AG552" s="212">
        <v>0</v>
      </c>
      <c r="AH552" s="212">
        <v>7934.83</v>
      </c>
      <c r="AI552" s="212">
        <v>9831.26</v>
      </c>
      <c r="AJ552" s="212">
        <v>0</v>
      </c>
      <c r="AK552" s="212">
        <v>0</v>
      </c>
      <c r="AL552" s="212">
        <v>0</v>
      </c>
      <c r="AM552">
        <v>1</v>
      </c>
      <c r="AN552" t="str">
        <f>VLOOKUP(H552,'Base Art'!$A:$AJ,36,FALSE)</f>
        <v>ESTABLECIM. MODELO LAS COLONIAS S.A</v>
      </c>
    </row>
    <row r="553" spans="1:40" x14ac:dyDescent="0.25">
      <c r="A553" s="212" t="s">
        <v>7819</v>
      </c>
      <c r="B553" s="212">
        <v>1</v>
      </c>
      <c r="C553" s="212" t="s">
        <v>7820</v>
      </c>
      <c r="D553" s="212" t="s">
        <v>152</v>
      </c>
      <c r="E553" s="212">
        <v>4</v>
      </c>
      <c r="F553" s="212" t="s">
        <v>19</v>
      </c>
      <c r="G553" s="212" t="s">
        <v>532</v>
      </c>
      <c r="H553" s="212">
        <v>3500</v>
      </c>
      <c r="I553" s="212" t="s">
        <v>533</v>
      </c>
      <c r="J553" s="212">
        <v>1204</v>
      </c>
      <c r="K553" s="212" t="s">
        <v>492</v>
      </c>
      <c r="L553" s="212" t="s">
        <v>493</v>
      </c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>
        <v>1372</v>
      </c>
      <c r="Z553" s="212" t="s">
        <v>346</v>
      </c>
      <c r="AA553" s="212" t="s">
        <v>347</v>
      </c>
      <c r="AB553" s="212">
        <v>140702.617</v>
      </c>
      <c r="AC553" s="212">
        <v>174330.54699999999</v>
      </c>
      <c r="AD553" s="212">
        <v>0.125</v>
      </c>
      <c r="AE553" s="212">
        <v>0</v>
      </c>
      <c r="AF553" s="212">
        <v>0.125</v>
      </c>
      <c r="AG553" s="212">
        <v>0</v>
      </c>
      <c r="AH553" s="212">
        <v>17587.830000000002</v>
      </c>
      <c r="AI553" s="212">
        <v>21791.32</v>
      </c>
      <c r="AJ553" s="212">
        <v>0</v>
      </c>
      <c r="AK553" s="212">
        <v>0</v>
      </c>
      <c r="AL553" s="212">
        <v>0</v>
      </c>
      <c r="AM553">
        <v>1</v>
      </c>
      <c r="AN553" t="str">
        <f>VLOOKUP(H553,'Base Art'!$A:$AJ,36,FALSE)</f>
        <v>FERRERO ARGENTINA S.A.</v>
      </c>
    </row>
    <row r="554" spans="1:40" x14ac:dyDescent="0.25">
      <c r="A554" s="212" t="s">
        <v>7819</v>
      </c>
      <c r="B554" s="212">
        <v>1</v>
      </c>
      <c r="C554" s="212" t="s">
        <v>7820</v>
      </c>
      <c r="D554" s="212" t="s">
        <v>152</v>
      </c>
      <c r="E554" s="212">
        <v>4</v>
      </c>
      <c r="F554" s="212" t="s">
        <v>19</v>
      </c>
      <c r="G554" s="212" t="s">
        <v>542</v>
      </c>
      <c r="H554" s="212">
        <v>3994</v>
      </c>
      <c r="I554" s="212" t="s">
        <v>543</v>
      </c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>
        <v>1373</v>
      </c>
      <c r="Z554" s="212" t="s">
        <v>386</v>
      </c>
      <c r="AA554" s="212" t="s">
        <v>387</v>
      </c>
      <c r="AB554" s="212">
        <v>56002.427000000003</v>
      </c>
      <c r="AC554" s="212">
        <v>70187.039999999994</v>
      </c>
      <c r="AD554" s="212">
        <v>0.35</v>
      </c>
      <c r="AE554" s="212">
        <v>0.1</v>
      </c>
      <c r="AF554" s="212">
        <v>0.45</v>
      </c>
      <c r="AG554" s="212">
        <v>0</v>
      </c>
      <c r="AH554" s="212">
        <v>25201.09</v>
      </c>
      <c r="AI554" s="212">
        <v>31584.17</v>
      </c>
      <c r="AJ554" s="212">
        <v>0</v>
      </c>
      <c r="AK554" s="212">
        <v>0</v>
      </c>
      <c r="AL554" s="212">
        <v>0</v>
      </c>
      <c r="AM554">
        <v>1</v>
      </c>
      <c r="AN554" t="str">
        <f>VLOOKUP(H554,'Base Art'!$A:$AJ,36,FALSE)</f>
        <v>MONDELEZ ARGENTINA S.A.</v>
      </c>
    </row>
    <row r="555" spans="1:40" x14ac:dyDescent="0.25">
      <c r="A555" s="212" t="s">
        <v>7819</v>
      </c>
      <c r="B555" s="212">
        <v>1</v>
      </c>
      <c r="C555" s="212" t="s">
        <v>7820</v>
      </c>
      <c r="D555" s="212" t="s">
        <v>152</v>
      </c>
      <c r="E555" s="212">
        <v>4</v>
      </c>
      <c r="F555" s="212" t="s">
        <v>19</v>
      </c>
      <c r="G555" s="212" t="s">
        <v>544</v>
      </c>
      <c r="H555" s="212">
        <v>3996</v>
      </c>
      <c r="I555" s="212" t="s">
        <v>545</v>
      </c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>
        <v>1373</v>
      </c>
      <c r="Z555" s="212" t="s">
        <v>386</v>
      </c>
      <c r="AA555" s="212" t="s">
        <v>387</v>
      </c>
      <c r="AB555" s="212">
        <v>72003.12</v>
      </c>
      <c r="AC555" s="212">
        <v>91371.959000000003</v>
      </c>
      <c r="AD555" s="212">
        <v>0.16669999999999999</v>
      </c>
      <c r="AE555" s="212">
        <v>0</v>
      </c>
      <c r="AF555" s="212">
        <v>0.16669999999999999</v>
      </c>
      <c r="AG555" s="212">
        <v>0</v>
      </c>
      <c r="AH555" s="212">
        <v>12000.52</v>
      </c>
      <c r="AI555" s="212">
        <v>15228.66</v>
      </c>
      <c r="AJ555" s="212">
        <v>0</v>
      </c>
      <c r="AK555" s="212">
        <v>0</v>
      </c>
      <c r="AL555" s="212">
        <v>0</v>
      </c>
      <c r="AM555">
        <v>1</v>
      </c>
      <c r="AN555" t="str">
        <f>VLOOKUP(H555,'Base Art'!$A:$AJ,36,FALSE)</f>
        <v>MONDELEZ ARGENTINA S.A.</v>
      </c>
    </row>
    <row r="556" spans="1:40" x14ac:dyDescent="0.25">
      <c r="A556" s="212" t="s">
        <v>7819</v>
      </c>
      <c r="B556" s="212">
        <v>1</v>
      </c>
      <c r="C556" s="212" t="s">
        <v>7820</v>
      </c>
      <c r="D556" s="212" t="s">
        <v>152</v>
      </c>
      <c r="E556" s="212">
        <v>4</v>
      </c>
      <c r="F556" s="212" t="s">
        <v>19</v>
      </c>
      <c r="G556" s="212" t="s">
        <v>546</v>
      </c>
      <c r="H556" s="212">
        <v>4117</v>
      </c>
      <c r="I556" s="212" t="s">
        <v>547</v>
      </c>
      <c r="J556" s="212">
        <v>1019</v>
      </c>
      <c r="K556" s="212" t="s">
        <v>266</v>
      </c>
      <c r="L556" s="212" t="s">
        <v>297</v>
      </c>
      <c r="M556" s="212"/>
      <c r="N556" s="212"/>
      <c r="O556" s="212"/>
      <c r="P556" s="212">
        <v>1020</v>
      </c>
      <c r="Q556" s="212" t="s">
        <v>298</v>
      </c>
      <c r="R556" s="212" t="s">
        <v>299</v>
      </c>
      <c r="S556" s="212"/>
      <c r="T556" s="212"/>
      <c r="U556" s="212"/>
      <c r="V556" s="212"/>
      <c r="W556" s="212"/>
      <c r="X556" s="212"/>
      <c r="Y556" s="212">
        <v>1402</v>
      </c>
      <c r="Z556" s="212" t="s">
        <v>300</v>
      </c>
      <c r="AA556" s="212" t="s">
        <v>301</v>
      </c>
      <c r="AB556" s="212">
        <v>137611.78200000001</v>
      </c>
      <c r="AC556" s="212">
        <v>169503.31700000001</v>
      </c>
      <c r="AD556" s="212">
        <v>0.66669999999999996</v>
      </c>
      <c r="AE556" s="212">
        <v>0</v>
      </c>
      <c r="AF556" s="212">
        <v>0.66669999999999996</v>
      </c>
      <c r="AG556" s="212">
        <v>0</v>
      </c>
      <c r="AH556" s="212">
        <v>91741.19</v>
      </c>
      <c r="AI556" s="212">
        <v>113002.21</v>
      </c>
      <c r="AJ556" s="212">
        <v>2</v>
      </c>
      <c r="AK556" s="212">
        <v>0.33</v>
      </c>
      <c r="AL556" s="212">
        <v>0</v>
      </c>
      <c r="AM556">
        <v>1</v>
      </c>
      <c r="AN556" t="str">
        <f>VLOOKUP(H556,'Base Art'!$A:$AJ,36,FALSE)</f>
        <v>ENERGIZER ARGENTINA S.A.</v>
      </c>
    </row>
    <row r="557" spans="1:40" x14ac:dyDescent="0.25">
      <c r="A557" s="212" t="s">
        <v>7819</v>
      </c>
      <c r="B557" s="212">
        <v>1</v>
      </c>
      <c r="C557" s="212" t="s">
        <v>7820</v>
      </c>
      <c r="D557" s="212" t="s">
        <v>152</v>
      </c>
      <c r="E557" s="212">
        <v>4</v>
      </c>
      <c r="F557" s="212" t="s">
        <v>19</v>
      </c>
      <c r="G557" s="212" t="s">
        <v>548</v>
      </c>
      <c r="H557" s="212">
        <v>4118</v>
      </c>
      <c r="I557" s="212" t="s">
        <v>549</v>
      </c>
      <c r="J557" s="212">
        <v>1019</v>
      </c>
      <c r="K557" s="212" t="s">
        <v>266</v>
      </c>
      <c r="L557" s="212" t="s">
        <v>297</v>
      </c>
      <c r="M557" s="212"/>
      <c r="N557" s="212"/>
      <c r="O557" s="212"/>
      <c r="P557" s="212">
        <v>1020</v>
      </c>
      <c r="Q557" s="212" t="s">
        <v>298</v>
      </c>
      <c r="R557" s="212" t="s">
        <v>299</v>
      </c>
      <c r="S557" s="212"/>
      <c r="T557" s="212"/>
      <c r="U557" s="212"/>
      <c r="V557" s="212"/>
      <c r="W557" s="212"/>
      <c r="X557" s="212"/>
      <c r="Y557" s="212">
        <v>1402</v>
      </c>
      <c r="Z557" s="212" t="s">
        <v>300</v>
      </c>
      <c r="AA557" s="212" t="s">
        <v>301</v>
      </c>
      <c r="AB557" s="212">
        <v>137611.78200000001</v>
      </c>
      <c r="AC557" s="212">
        <v>168505.63099999999</v>
      </c>
      <c r="AD557" s="212">
        <v>0.66669999999999996</v>
      </c>
      <c r="AE557" s="212">
        <v>0</v>
      </c>
      <c r="AF557" s="212">
        <v>0.66669999999999996</v>
      </c>
      <c r="AG557" s="212">
        <v>0</v>
      </c>
      <c r="AH557" s="212">
        <v>91741.19</v>
      </c>
      <c r="AI557" s="212">
        <v>112337.09</v>
      </c>
      <c r="AJ557" s="212">
        <v>1</v>
      </c>
      <c r="AK557" s="212">
        <v>0.67</v>
      </c>
      <c r="AL557" s="212">
        <v>0</v>
      </c>
      <c r="AM557">
        <v>1</v>
      </c>
      <c r="AN557" t="str">
        <f>VLOOKUP(H557,'Base Art'!$A:$AJ,36,FALSE)</f>
        <v>ENERGIZER ARGENTINA S.A.</v>
      </c>
    </row>
    <row r="558" spans="1:40" x14ac:dyDescent="0.25">
      <c r="A558" s="212" t="s">
        <v>7819</v>
      </c>
      <c r="B558" s="212">
        <v>1</v>
      </c>
      <c r="C558" s="212" t="s">
        <v>7820</v>
      </c>
      <c r="D558" s="212" t="s">
        <v>152</v>
      </c>
      <c r="E558" s="212">
        <v>4</v>
      </c>
      <c r="F558" s="212" t="s">
        <v>19</v>
      </c>
      <c r="G558" s="212" t="s">
        <v>556</v>
      </c>
      <c r="H558" s="212">
        <v>4175</v>
      </c>
      <c r="I558" s="212" t="s">
        <v>557</v>
      </c>
      <c r="J558" s="212">
        <v>1416</v>
      </c>
      <c r="K558" s="212" t="s">
        <v>552</v>
      </c>
      <c r="L558" s="212" t="s">
        <v>553</v>
      </c>
      <c r="M558" s="212"/>
      <c r="N558" s="212"/>
      <c r="O558" s="212"/>
      <c r="P558" s="212">
        <v>1070</v>
      </c>
      <c r="Q558" s="212" t="s">
        <v>554</v>
      </c>
      <c r="R558" s="212" t="s">
        <v>555</v>
      </c>
      <c r="S558" s="212"/>
      <c r="T558" s="212"/>
      <c r="U558" s="212"/>
      <c r="V558" s="212"/>
      <c r="W558" s="212"/>
      <c r="X558" s="212"/>
      <c r="Y558" s="212">
        <v>1372</v>
      </c>
      <c r="Z558" s="212" t="s">
        <v>346</v>
      </c>
      <c r="AA558" s="212" t="s">
        <v>347</v>
      </c>
      <c r="AB558" s="212">
        <v>102392.47100000001</v>
      </c>
      <c r="AC558" s="212">
        <v>123894.891</v>
      </c>
      <c r="AD558" s="212">
        <v>0.125</v>
      </c>
      <c r="AE558" s="212">
        <v>0</v>
      </c>
      <c r="AF558" s="212">
        <v>0.125</v>
      </c>
      <c r="AG558" s="212">
        <v>0</v>
      </c>
      <c r="AH558" s="212">
        <v>12799.06</v>
      </c>
      <c r="AI558" s="212">
        <v>15486.86</v>
      </c>
      <c r="AJ558" s="212">
        <v>0</v>
      </c>
      <c r="AK558" s="212">
        <v>0</v>
      </c>
      <c r="AL558" s="212">
        <v>0</v>
      </c>
      <c r="AM558">
        <v>1</v>
      </c>
      <c r="AN558" t="str">
        <f>VLOOKUP(H558,'Base Art'!$A:$AJ,36,FALSE)</f>
        <v>ARCOR S.A.I.C.</v>
      </c>
    </row>
    <row r="559" spans="1:40" x14ac:dyDescent="0.25">
      <c r="A559" s="212" t="s">
        <v>7819</v>
      </c>
      <c r="B559" s="212">
        <v>1</v>
      </c>
      <c r="C559" s="212" t="s">
        <v>7820</v>
      </c>
      <c r="D559" s="212" t="s">
        <v>152</v>
      </c>
      <c r="E559" s="212">
        <v>4</v>
      </c>
      <c r="F559" s="212" t="s">
        <v>19</v>
      </c>
      <c r="G559" s="212" t="s">
        <v>558</v>
      </c>
      <c r="H559" s="212">
        <v>4176</v>
      </c>
      <c r="I559" s="212" t="s">
        <v>559</v>
      </c>
      <c r="J559" s="212">
        <v>1416</v>
      </c>
      <c r="K559" s="212" t="s">
        <v>552</v>
      </c>
      <c r="L559" s="212" t="s">
        <v>553</v>
      </c>
      <c r="M559" s="212"/>
      <c r="N559" s="212"/>
      <c r="O559" s="212"/>
      <c r="P559" s="212">
        <v>1070</v>
      </c>
      <c r="Q559" s="212" t="s">
        <v>554</v>
      </c>
      <c r="R559" s="212" t="s">
        <v>555</v>
      </c>
      <c r="S559" s="212"/>
      <c r="T559" s="212"/>
      <c r="U559" s="212"/>
      <c r="V559" s="212"/>
      <c r="W559" s="212"/>
      <c r="X559" s="212"/>
      <c r="Y559" s="212">
        <v>1372</v>
      </c>
      <c r="Z559" s="212" t="s">
        <v>346</v>
      </c>
      <c r="AA559" s="212" t="s">
        <v>347</v>
      </c>
      <c r="AB559" s="212">
        <v>102392.47100000001</v>
      </c>
      <c r="AC559" s="212">
        <v>123894.891</v>
      </c>
      <c r="AD559" s="212">
        <v>0.125</v>
      </c>
      <c r="AE559" s="212">
        <v>0</v>
      </c>
      <c r="AF559" s="212">
        <v>0.125</v>
      </c>
      <c r="AG559" s="212">
        <v>0</v>
      </c>
      <c r="AH559" s="212">
        <v>12799.06</v>
      </c>
      <c r="AI559" s="212">
        <v>15486.86</v>
      </c>
      <c r="AJ559" s="212">
        <v>0</v>
      </c>
      <c r="AK559" s="212">
        <v>0</v>
      </c>
      <c r="AL559" s="212">
        <v>0</v>
      </c>
      <c r="AM559">
        <v>1</v>
      </c>
      <c r="AN559" t="str">
        <f>VLOOKUP(H559,'Base Art'!$A:$AJ,36,FALSE)</f>
        <v>ARCOR S.A.I.C.</v>
      </c>
    </row>
    <row r="560" spans="1:40" x14ac:dyDescent="0.25">
      <c r="A560" s="212" t="s">
        <v>7819</v>
      </c>
      <c r="B560" s="212">
        <v>1</v>
      </c>
      <c r="C560" s="212" t="s">
        <v>7820</v>
      </c>
      <c r="D560" s="212" t="s">
        <v>152</v>
      </c>
      <c r="E560" s="212">
        <v>4</v>
      </c>
      <c r="F560" s="212" t="s">
        <v>19</v>
      </c>
      <c r="G560" s="212" t="s">
        <v>1533</v>
      </c>
      <c r="H560" s="212">
        <v>4263</v>
      </c>
      <c r="I560" s="212" t="s">
        <v>1534</v>
      </c>
      <c r="J560" s="212">
        <v>1019</v>
      </c>
      <c r="K560" s="212" t="s">
        <v>266</v>
      </c>
      <c r="L560" s="212" t="s">
        <v>297</v>
      </c>
      <c r="M560" s="212"/>
      <c r="N560" s="212"/>
      <c r="O560" s="212"/>
      <c r="P560" s="212">
        <v>1020</v>
      </c>
      <c r="Q560" s="212" t="s">
        <v>298</v>
      </c>
      <c r="R560" s="212" t="s">
        <v>299</v>
      </c>
      <c r="S560" s="212"/>
      <c r="T560" s="212"/>
      <c r="U560" s="212"/>
      <c r="V560" s="212"/>
      <c r="W560" s="212"/>
      <c r="X560" s="212"/>
      <c r="Y560" s="212">
        <v>1402</v>
      </c>
      <c r="Z560" s="212" t="s">
        <v>300</v>
      </c>
      <c r="AA560" s="212" t="s">
        <v>301</v>
      </c>
      <c r="AB560" s="212">
        <v>755082</v>
      </c>
      <c r="AC560" s="212">
        <v>935546.598</v>
      </c>
      <c r="AD560" s="212">
        <v>5.5599999999999997E-2</v>
      </c>
      <c r="AE560" s="212">
        <v>0</v>
      </c>
      <c r="AF560" s="212">
        <v>5.5599999999999997E-2</v>
      </c>
      <c r="AG560" s="212">
        <v>0</v>
      </c>
      <c r="AH560" s="212">
        <v>41949</v>
      </c>
      <c r="AI560" s="212">
        <v>51974.81</v>
      </c>
      <c r="AJ560" s="212">
        <v>0</v>
      </c>
      <c r="AK560" s="212">
        <v>0</v>
      </c>
      <c r="AL560" s="212">
        <v>0</v>
      </c>
      <c r="AM560">
        <v>1</v>
      </c>
      <c r="AN560" t="str">
        <f>VLOOKUP(H560,'Base Art'!$A:$AJ,36,FALSE)</f>
        <v>ENERGIZER ARGENTINA S.A.</v>
      </c>
    </row>
    <row r="561" spans="1:40" x14ac:dyDescent="0.25">
      <c r="A561" s="212" t="s">
        <v>7819</v>
      </c>
      <c r="B561" s="212">
        <v>1</v>
      </c>
      <c r="C561" s="212" t="s">
        <v>7820</v>
      </c>
      <c r="D561" s="212" t="s">
        <v>152</v>
      </c>
      <c r="E561" s="212">
        <v>4</v>
      </c>
      <c r="F561" s="212" t="s">
        <v>19</v>
      </c>
      <c r="G561" s="212" t="s">
        <v>560</v>
      </c>
      <c r="H561" s="212">
        <v>4386</v>
      </c>
      <c r="I561" s="212" t="s">
        <v>561</v>
      </c>
      <c r="J561" s="212">
        <v>1015</v>
      </c>
      <c r="K561" s="212" t="s">
        <v>562</v>
      </c>
      <c r="L561" s="212" t="s">
        <v>563</v>
      </c>
      <c r="M561" s="212"/>
      <c r="N561" s="212"/>
      <c r="O561" s="212"/>
      <c r="P561" s="212">
        <v>1237</v>
      </c>
      <c r="Q561" s="212" t="s">
        <v>564</v>
      </c>
      <c r="R561" s="212" t="s">
        <v>565</v>
      </c>
      <c r="S561" s="212"/>
      <c r="T561" s="212"/>
      <c r="U561" s="212"/>
      <c r="V561" s="212"/>
      <c r="W561" s="212"/>
      <c r="X561" s="212"/>
      <c r="Y561" s="212">
        <v>1374</v>
      </c>
      <c r="Z561" s="212" t="s">
        <v>336</v>
      </c>
      <c r="AA561" s="212" t="s">
        <v>337</v>
      </c>
      <c r="AB561" s="212">
        <v>16774.856</v>
      </c>
      <c r="AC561" s="212">
        <v>21035.67</v>
      </c>
      <c r="AD561" s="212">
        <v>2</v>
      </c>
      <c r="AE561" s="212">
        <v>0</v>
      </c>
      <c r="AF561" s="212">
        <v>2</v>
      </c>
      <c r="AG561" s="212">
        <v>0</v>
      </c>
      <c r="AH561" s="212">
        <v>33549.71</v>
      </c>
      <c r="AI561" s="212">
        <v>42071.34</v>
      </c>
      <c r="AJ561" s="212">
        <v>1</v>
      </c>
      <c r="AK561" s="212">
        <v>2</v>
      </c>
      <c r="AL561" s="212">
        <v>0</v>
      </c>
      <c r="AM561">
        <v>1</v>
      </c>
      <c r="AN561" t="str">
        <f>VLOOKUP(H561,'Base Art'!$A:$AJ,36,FALSE)</f>
        <v>EST. LAS MARIAS S.A.C.I.F.A.</v>
      </c>
    </row>
    <row r="562" spans="1:40" x14ac:dyDescent="0.25">
      <c r="A562" s="212" t="s">
        <v>7819</v>
      </c>
      <c r="B562" s="212">
        <v>1</v>
      </c>
      <c r="C562" s="212" t="s">
        <v>7820</v>
      </c>
      <c r="D562" s="212" t="s">
        <v>152</v>
      </c>
      <c r="E562" s="212">
        <v>4</v>
      </c>
      <c r="F562" s="212" t="s">
        <v>19</v>
      </c>
      <c r="G562" s="212" t="s">
        <v>980</v>
      </c>
      <c r="H562" s="212">
        <v>4406</v>
      </c>
      <c r="I562" s="212" t="s">
        <v>981</v>
      </c>
      <c r="J562" s="212">
        <v>1414</v>
      </c>
      <c r="K562" s="212" t="s">
        <v>372</v>
      </c>
      <c r="L562" s="212" t="s">
        <v>373</v>
      </c>
      <c r="M562" s="212"/>
      <c r="N562" s="212"/>
      <c r="O562" s="212"/>
      <c r="P562" s="212">
        <v>1072</v>
      </c>
      <c r="Q562" s="212" t="s">
        <v>374</v>
      </c>
      <c r="R562" s="212" t="s">
        <v>375</v>
      </c>
      <c r="S562" s="212"/>
      <c r="T562" s="212"/>
      <c r="U562" s="212"/>
      <c r="V562" s="212"/>
      <c r="W562" s="212"/>
      <c r="X562" s="212"/>
      <c r="Y562" s="212">
        <v>1374</v>
      </c>
      <c r="Z562" s="212" t="s">
        <v>336</v>
      </c>
      <c r="AA562" s="212" t="s">
        <v>337</v>
      </c>
      <c r="AB562" s="212">
        <v>30749.975999999999</v>
      </c>
      <c r="AC562" s="212">
        <v>37438.097999999998</v>
      </c>
      <c r="AD562" s="212">
        <v>0.66669999999999996</v>
      </c>
      <c r="AE562" s="212">
        <v>0</v>
      </c>
      <c r="AF562" s="212">
        <v>0.66669999999999996</v>
      </c>
      <c r="AG562" s="212">
        <v>0</v>
      </c>
      <c r="AH562" s="212">
        <v>20499.98</v>
      </c>
      <c r="AI562" s="212">
        <v>24958.73</v>
      </c>
      <c r="AJ562" s="212">
        <v>0</v>
      </c>
      <c r="AK562" s="212">
        <v>0</v>
      </c>
      <c r="AL562" s="212">
        <v>0</v>
      </c>
      <c r="AM562">
        <v>1</v>
      </c>
      <c r="AN562" t="str">
        <f>VLOOKUP(H562,'Base Art'!$A:$AJ,36,FALSE)</f>
        <v>ARCOR S.A.I.C.</v>
      </c>
    </row>
    <row r="563" spans="1:40" x14ac:dyDescent="0.25">
      <c r="A563" s="212" t="s">
        <v>7819</v>
      </c>
      <c r="B563" s="212">
        <v>1</v>
      </c>
      <c r="C563" s="212" t="s">
        <v>7820</v>
      </c>
      <c r="D563" s="212" t="s">
        <v>152</v>
      </c>
      <c r="E563" s="212">
        <v>4</v>
      </c>
      <c r="F563" s="212" t="s">
        <v>19</v>
      </c>
      <c r="G563" s="212" t="s">
        <v>1106</v>
      </c>
      <c r="H563" s="212">
        <v>4523</v>
      </c>
      <c r="I563" s="212" t="s">
        <v>1107</v>
      </c>
      <c r="J563" s="212">
        <v>1013</v>
      </c>
      <c r="K563" s="212" t="s">
        <v>580</v>
      </c>
      <c r="L563" s="212" t="s">
        <v>581</v>
      </c>
      <c r="M563" s="212"/>
      <c r="N563" s="212"/>
      <c r="O563" s="212"/>
      <c r="P563" s="212">
        <v>1005</v>
      </c>
      <c r="Q563" s="212" t="s">
        <v>582</v>
      </c>
      <c r="R563" s="212" t="s">
        <v>583</v>
      </c>
      <c r="S563" s="212"/>
      <c r="T563" s="212"/>
      <c r="U563" s="212"/>
      <c r="V563" s="212"/>
      <c r="W563" s="212"/>
      <c r="X563" s="212"/>
      <c r="Y563" s="212">
        <v>1369</v>
      </c>
      <c r="Z563" s="212" t="s">
        <v>354</v>
      </c>
      <c r="AA563" s="212" t="s">
        <v>355</v>
      </c>
      <c r="AB563" s="212">
        <v>21689.413</v>
      </c>
      <c r="AC563" s="212">
        <v>26952.076000000001</v>
      </c>
      <c r="AD563" s="212">
        <v>1.3332999999999999</v>
      </c>
      <c r="AE563" s="212">
        <v>0</v>
      </c>
      <c r="AF563" s="212">
        <v>1.3332999999999999</v>
      </c>
      <c r="AG563" s="212">
        <v>0</v>
      </c>
      <c r="AH563" s="212">
        <v>28919.22</v>
      </c>
      <c r="AI563" s="212">
        <v>35936.1</v>
      </c>
      <c r="AJ563" s="212">
        <v>0</v>
      </c>
      <c r="AK563" s="212">
        <v>0</v>
      </c>
      <c r="AL563" s="212">
        <v>0</v>
      </c>
      <c r="AM563">
        <v>1</v>
      </c>
      <c r="AN563" t="str">
        <f>VLOOKUP(H563,'Base Art'!$A:$AJ,36,FALSE)</f>
        <v>EST. LAS MARIAS S.A.C.I.F.A.</v>
      </c>
    </row>
    <row r="564" spans="1:40" x14ac:dyDescent="0.25">
      <c r="A564" s="212" t="s">
        <v>7819</v>
      </c>
      <c r="B564" s="212">
        <v>1</v>
      </c>
      <c r="C564" s="212" t="s">
        <v>7820</v>
      </c>
      <c r="D564" s="212" t="s">
        <v>152</v>
      </c>
      <c r="E564" s="212">
        <v>4</v>
      </c>
      <c r="F564" s="212" t="s">
        <v>19</v>
      </c>
      <c r="G564" s="212" t="s">
        <v>578</v>
      </c>
      <c r="H564" s="212">
        <v>4525</v>
      </c>
      <c r="I564" s="212" t="s">
        <v>579</v>
      </c>
      <c r="J564" s="212">
        <v>1013</v>
      </c>
      <c r="K564" s="212" t="s">
        <v>580</v>
      </c>
      <c r="L564" s="212" t="s">
        <v>581</v>
      </c>
      <c r="M564" s="212"/>
      <c r="N564" s="212"/>
      <c r="O564" s="212"/>
      <c r="P564" s="212">
        <v>1005</v>
      </c>
      <c r="Q564" s="212" t="s">
        <v>582</v>
      </c>
      <c r="R564" s="212" t="s">
        <v>583</v>
      </c>
      <c r="S564" s="212"/>
      <c r="T564" s="212"/>
      <c r="U564" s="212"/>
      <c r="V564" s="212"/>
      <c r="W564" s="212"/>
      <c r="X564" s="212"/>
      <c r="Y564" s="212">
        <v>1369</v>
      </c>
      <c r="Z564" s="212" t="s">
        <v>354</v>
      </c>
      <c r="AA564" s="212" t="s">
        <v>355</v>
      </c>
      <c r="AB564" s="212">
        <v>21927.758000000002</v>
      </c>
      <c r="AC564" s="212">
        <v>27161.819</v>
      </c>
      <c r="AD564" s="212">
        <v>1.5</v>
      </c>
      <c r="AE564" s="212">
        <v>0</v>
      </c>
      <c r="AF564" s="212">
        <v>1.5</v>
      </c>
      <c r="AG564" s="212">
        <v>0</v>
      </c>
      <c r="AH564" s="212">
        <v>32891.64</v>
      </c>
      <c r="AI564" s="212">
        <v>40742.730000000003</v>
      </c>
      <c r="AJ564" s="212">
        <v>0</v>
      </c>
      <c r="AK564" s="212">
        <v>0</v>
      </c>
      <c r="AL564" s="212">
        <v>0</v>
      </c>
      <c r="AM564">
        <v>1</v>
      </c>
      <c r="AN564" t="str">
        <f>VLOOKUP(H564,'Base Art'!$A:$AJ,36,FALSE)</f>
        <v>EST. LAS MARIAS S.A.C.I.F.A.</v>
      </c>
    </row>
    <row r="565" spans="1:40" x14ac:dyDescent="0.25">
      <c r="A565" s="212" t="s">
        <v>7819</v>
      </c>
      <c r="B565" s="212">
        <v>1</v>
      </c>
      <c r="C565" s="212" t="s">
        <v>7820</v>
      </c>
      <c r="D565" s="212" t="s">
        <v>152</v>
      </c>
      <c r="E565" s="212">
        <v>4</v>
      </c>
      <c r="F565" s="212" t="s">
        <v>19</v>
      </c>
      <c r="G565" s="212" t="s">
        <v>1108</v>
      </c>
      <c r="H565" s="212">
        <v>4577</v>
      </c>
      <c r="I565" s="212" t="s">
        <v>1109</v>
      </c>
      <c r="J565" s="212">
        <v>1008</v>
      </c>
      <c r="K565" s="212" t="s">
        <v>588</v>
      </c>
      <c r="L565" s="212" t="s">
        <v>589</v>
      </c>
      <c r="M565" s="212"/>
      <c r="N565" s="212"/>
      <c r="O565" s="212"/>
      <c r="P565" s="212">
        <v>1004</v>
      </c>
      <c r="Q565" s="212" t="s">
        <v>352</v>
      </c>
      <c r="R565" s="212" t="s">
        <v>353</v>
      </c>
      <c r="S565" s="212"/>
      <c r="T565" s="212"/>
      <c r="U565" s="212"/>
      <c r="V565" s="212"/>
      <c r="W565" s="212"/>
      <c r="X565" s="212"/>
      <c r="Y565" s="212">
        <v>1369</v>
      </c>
      <c r="Z565" s="212" t="s">
        <v>354</v>
      </c>
      <c r="AA565" s="212" t="s">
        <v>355</v>
      </c>
      <c r="AB565" s="212">
        <v>6844.4939999999997</v>
      </c>
      <c r="AC565" s="212">
        <v>8480.3269999999993</v>
      </c>
      <c r="AD565" s="212">
        <v>1</v>
      </c>
      <c r="AE565" s="212">
        <v>0</v>
      </c>
      <c r="AF565" s="212">
        <v>1</v>
      </c>
      <c r="AG565" s="212">
        <v>0</v>
      </c>
      <c r="AH565" s="212">
        <v>6844.49</v>
      </c>
      <c r="AI565" s="212">
        <v>8480.33</v>
      </c>
      <c r="AJ565" s="212">
        <v>0</v>
      </c>
      <c r="AK565" s="212">
        <v>0</v>
      </c>
      <c r="AL565" s="212">
        <v>0</v>
      </c>
      <c r="AM565">
        <v>1</v>
      </c>
      <c r="AN565" t="str">
        <f>VLOOKUP(H565,'Base Art'!$A:$AJ,36,FALSE)</f>
        <v>EST. LAS MARIAS S.A.C.I.F.A.</v>
      </c>
    </row>
    <row r="566" spans="1:40" x14ac:dyDescent="0.25">
      <c r="A566" s="212" t="s">
        <v>7819</v>
      </c>
      <c r="B566" s="212">
        <v>1</v>
      </c>
      <c r="C566" s="212" t="s">
        <v>7820</v>
      </c>
      <c r="D566" s="212" t="s">
        <v>152</v>
      </c>
      <c r="E566" s="212">
        <v>4</v>
      </c>
      <c r="F566" s="212" t="s">
        <v>19</v>
      </c>
      <c r="G566" s="212" t="s">
        <v>1212</v>
      </c>
      <c r="H566" s="212">
        <v>4630</v>
      </c>
      <c r="I566" s="212" t="s">
        <v>1213</v>
      </c>
      <c r="J566" s="212">
        <v>1469</v>
      </c>
      <c r="K566" s="212" t="s">
        <v>1152</v>
      </c>
      <c r="L566" s="212" t="s">
        <v>1153</v>
      </c>
      <c r="M566" s="212"/>
      <c r="N566" s="212"/>
      <c r="O566" s="212"/>
      <c r="P566" s="212">
        <v>1103</v>
      </c>
      <c r="Q566" s="212" t="s">
        <v>1154</v>
      </c>
      <c r="R566" s="212" t="s">
        <v>1155</v>
      </c>
      <c r="S566" s="212"/>
      <c r="T566" s="212"/>
      <c r="U566" s="212"/>
      <c r="V566" s="212"/>
      <c r="W566" s="212"/>
      <c r="X566" s="212"/>
      <c r="Y566" s="212">
        <v>1374</v>
      </c>
      <c r="Z566" s="212" t="s">
        <v>336</v>
      </c>
      <c r="AA566" s="212" t="s">
        <v>337</v>
      </c>
      <c r="AB566" s="212">
        <v>36442.559999999998</v>
      </c>
      <c r="AC566" s="212">
        <v>45188.773999999998</v>
      </c>
      <c r="AD566" s="212">
        <v>8.3299999999999999E-2</v>
      </c>
      <c r="AE566" s="212">
        <v>0</v>
      </c>
      <c r="AF566" s="212">
        <v>8.3299999999999999E-2</v>
      </c>
      <c r="AG566" s="212">
        <v>0</v>
      </c>
      <c r="AH566" s="212">
        <v>3036.88</v>
      </c>
      <c r="AI566" s="212">
        <v>3765.73</v>
      </c>
      <c r="AJ566" s="212">
        <v>0</v>
      </c>
      <c r="AK566" s="212">
        <v>0</v>
      </c>
      <c r="AL566" s="212">
        <v>0</v>
      </c>
      <c r="AM566">
        <v>1</v>
      </c>
      <c r="AN566" t="str">
        <f>VLOOKUP(H566,'Base Art'!$A:$AJ,36,FALSE)</f>
        <v>LHERITIER ARGENTINA S.A.</v>
      </c>
    </row>
    <row r="567" spans="1:40" x14ac:dyDescent="0.25">
      <c r="A567" s="212" t="s">
        <v>7819</v>
      </c>
      <c r="B567" s="212">
        <v>1</v>
      </c>
      <c r="C567" s="212" t="s">
        <v>7820</v>
      </c>
      <c r="D567" s="212" t="s">
        <v>152</v>
      </c>
      <c r="E567" s="212">
        <v>4</v>
      </c>
      <c r="F567" s="212" t="s">
        <v>19</v>
      </c>
      <c r="G567" s="212" t="s">
        <v>586</v>
      </c>
      <c r="H567" s="212">
        <v>4783</v>
      </c>
      <c r="I567" s="212" t="s">
        <v>587</v>
      </c>
      <c r="J567" s="212">
        <v>1008</v>
      </c>
      <c r="K567" s="212" t="s">
        <v>588</v>
      </c>
      <c r="L567" s="212" t="s">
        <v>589</v>
      </c>
      <c r="M567" s="212"/>
      <c r="N567" s="212"/>
      <c r="O567" s="212"/>
      <c r="P567" s="212">
        <v>1005</v>
      </c>
      <c r="Q567" s="212" t="s">
        <v>582</v>
      </c>
      <c r="R567" s="212" t="s">
        <v>583</v>
      </c>
      <c r="S567" s="212"/>
      <c r="T567" s="212"/>
      <c r="U567" s="212"/>
      <c r="V567" s="212"/>
      <c r="W567" s="212"/>
      <c r="X567" s="212"/>
      <c r="Y567" s="212">
        <v>1369</v>
      </c>
      <c r="Z567" s="212" t="s">
        <v>354</v>
      </c>
      <c r="AA567" s="212" t="s">
        <v>355</v>
      </c>
      <c r="AB567" s="212">
        <v>11328.281999999999</v>
      </c>
      <c r="AC567" s="212">
        <v>14216.993</v>
      </c>
      <c r="AD567" s="212">
        <v>1</v>
      </c>
      <c r="AE567" s="212">
        <v>0</v>
      </c>
      <c r="AF567" s="212">
        <v>1</v>
      </c>
      <c r="AG567" s="212">
        <v>0</v>
      </c>
      <c r="AH567" s="212">
        <v>11328.28</v>
      </c>
      <c r="AI567" s="212">
        <v>14216.99</v>
      </c>
      <c r="AJ567" s="212">
        <v>0</v>
      </c>
      <c r="AK567" s="212">
        <v>0</v>
      </c>
      <c r="AL567" s="212">
        <v>0</v>
      </c>
      <c r="AM567">
        <v>1</v>
      </c>
      <c r="AN567" t="str">
        <f>VLOOKUP(H567,'Base Art'!$A:$AJ,36,FALSE)</f>
        <v>EST. LAS MARIAS S.A.C.I.F.A.</v>
      </c>
    </row>
    <row r="568" spans="1:40" x14ac:dyDescent="0.25">
      <c r="A568" s="212" t="s">
        <v>7819</v>
      </c>
      <c r="B568" s="212">
        <v>1</v>
      </c>
      <c r="C568" s="212" t="s">
        <v>7820</v>
      </c>
      <c r="D568" s="212" t="s">
        <v>152</v>
      </c>
      <c r="E568" s="212">
        <v>4</v>
      </c>
      <c r="F568" s="212" t="s">
        <v>19</v>
      </c>
      <c r="G568" s="212" t="s">
        <v>1581</v>
      </c>
      <c r="H568" s="212">
        <v>4816</v>
      </c>
      <c r="I568" s="212" t="s">
        <v>1582</v>
      </c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>
        <v>1372</v>
      </c>
      <c r="Z568" s="212" t="s">
        <v>346</v>
      </c>
      <c r="AA568" s="212" t="s">
        <v>347</v>
      </c>
      <c r="AB568" s="212">
        <v>76181.001000000004</v>
      </c>
      <c r="AC568" s="212">
        <v>94388.27</v>
      </c>
      <c r="AD568" s="212">
        <v>0.125</v>
      </c>
      <c r="AE568" s="212">
        <v>0</v>
      </c>
      <c r="AF568" s="212">
        <v>0.125</v>
      </c>
      <c r="AG568" s="212">
        <v>0</v>
      </c>
      <c r="AH568" s="212">
        <v>9522.6299999999992</v>
      </c>
      <c r="AI568" s="212">
        <v>11798.53</v>
      </c>
      <c r="AJ568" s="212">
        <v>0</v>
      </c>
      <c r="AK568" s="212">
        <v>0</v>
      </c>
      <c r="AL568" s="212">
        <v>0</v>
      </c>
      <c r="AM568">
        <v>1</v>
      </c>
      <c r="AN568" t="str">
        <f>VLOOKUP(H568,'Base Art'!$A:$AJ,36,FALSE)</f>
        <v>LA DELICIA FELIPE FORT S.A.</v>
      </c>
    </row>
    <row r="569" spans="1:40" x14ac:dyDescent="0.25">
      <c r="A569" s="212" t="s">
        <v>7819</v>
      </c>
      <c r="B569" s="212">
        <v>1</v>
      </c>
      <c r="C569" s="212" t="s">
        <v>7820</v>
      </c>
      <c r="D569" s="212" t="s">
        <v>152</v>
      </c>
      <c r="E569" s="212">
        <v>4</v>
      </c>
      <c r="F569" s="212" t="s">
        <v>19</v>
      </c>
      <c r="G569" s="212" t="s">
        <v>594</v>
      </c>
      <c r="H569" s="212">
        <v>4828</v>
      </c>
      <c r="I569" s="212" t="s">
        <v>595</v>
      </c>
      <c r="J569" s="212">
        <v>1413</v>
      </c>
      <c r="K569" s="212" t="s">
        <v>334</v>
      </c>
      <c r="L569" s="212" t="s">
        <v>335</v>
      </c>
      <c r="M569" s="212"/>
      <c r="N569" s="212"/>
      <c r="O569" s="212"/>
      <c r="P569" s="212">
        <v>1069</v>
      </c>
      <c r="Q569" s="212" t="s">
        <v>340</v>
      </c>
      <c r="R569" s="212" t="s">
        <v>341</v>
      </c>
      <c r="S569" s="212"/>
      <c r="T569" s="212"/>
      <c r="U569" s="212"/>
      <c r="V569" s="212"/>
      <c r="W569" s="212"/>
      <c r="X569" s="212"/>
      <c r="Y569" s="212">
        <v>1374</v>
      </c>
      <c r="Z569" s="212" t="s">
        <v>336</v>
      </c>
      <c r="AA569" s="212" t="s">
        <v>337</v>
      </c>
      <c r="AB569" s="212">
        <v>77698.627999999997</v>
      </c>
      <c r="AC569" s="212">
        <v>98599.551000000007</v>
      </c>
      <c r="AD569" s="212">
        <v>0.1</v>
      </c>
      <c r="AE569" s="212">
        <v>0</v>
      </c>
      <c r="AF569" s="212">
        <v>0.1</v>
      </c>
      <c r="AG569" s="212">
        <v>0</v>
      </c>
      <c r="AH569" s="212">
        <v>7769.86</v>
      </c>
      <c r="AI569" s="212">
        <v>9859.9599999999991</v>
      </c>
      <c r="AJ569" s="212">
        <v>0</v>
      </c>
      <c r="AK569" s="212">
        <v>0</v>
      </c>
      <c r="AL569" s="212">
        <v>0</v>
      </c>
      <c r="AM569">
        <v>1</v>
      </c>
      <c r="AN569" t="str">
        <f>VLOOKUP(H569,'Base Art'!$A:$AJ,36,FALSE)</f>
        <v>ARCOR S.A.I.C.</v>
      </c>
    </row>
    <row r="570" spans="1:40" x14ac:dyDescent="0.25">
      <c r="A570" s="212" t="s">
        <v>7819</v>
      </c>
      <c r="B570" s="212">
        <v>1</v>
      </c>
      <c r="C570" s="212" t="s">
        <v>7820</v>
      </c>
      <c r="D570" s="212" t="s">
        <v>152</v>
      </c>
      <c r="E570" s="212">
        <v>4</v>
      </c>
      <c r="F570" s="212" t="s">
        <v>19</v>
      </c>
      <c r="G570" s="212" t="s">
        <v>596</v>
      </c>
      <c r="H570" s="212">
        <v>4940</v>
      </c>
      <c r="I570" s="212" t="s">
        <v>597</v>
      </c>
      <c r="J570" s="212"/>
      <c r="K570" s="212"/>
      <c r="L570" s="212"/>
      <c r="M570" s="212"/>
      <c r="N570" s="212"/>
      <c r="O570" s="212"/>
      <c r="P570" s="212">
        <v>1085</v>
      </c>
      <c r="Q570" s="212" t="s">
        <v>598</v>
      </c>
      <c r="R570" s="212" t="s">
        <v>599</v>
      </c>
      <c r="S570" s="212"/>
      <c r="T570" s="212"/>
      <c r="U570" s="212"/>
      <c r="V570" s="212"/>
      <c r="W570" s="212"/>
      <c r="X570" s="212"/>
      <c r="Y570" s="212">
        <v>1373</v>
      </c>
      <c r="Z570" s="212" t="s">
        <v>386</v>
      </c>
      <c r="AA570" s="212" t="s">
        <v>387</v>
      </c>
      <c r="AB570" s="212">
        <v>15740.111999999999</v>
      </c>
      <c r="AC570" s="212">
        <v>19509.867999999999</v>
      </c>
      <c r="AD570" s="212">
        <v>2</v>
      </c>
      <c r="AE570" s="212">
        <v>0</v>
      </c>
      <c r="AF570" s="212">
        <v>2</v>
      </c>
      <c r="AG570" s="212">
        <v>0</v>
      </c>
      <c r="AH570" s="212">
        <v>31480.22</v>
      </c>
      <c r="AI570" s="212">
        <v>39019.74</v>
      </c>
      <c r="AJ570" s="212">
        <v>0</v>
      </c>
      <c r="AK570" s="212">
        <v>0</v>
      </c>
      <c r="AL570" s="212">
        <v>0</v>
      </c>
      <c r="AM570">
        <v>1</v>
      </c>
      <c r="AN570" t="str">
        <f>VLOOKUP(H570,'Base Art'!$A:$AJ,36,FALSE)</f>
        <v>DON SATUR S.R.L.</v>
      </c>
    </row>
    <row r="571" spans="1:40" x14ac:dyDescent="0.25">
      <c r="A571" s="212" t="s">
        <v>7819</v>
      </c>
      <c r="B571" s="212">
        <v>1</v>
      </c>
      <c r="C571" s="212" t="s">
        <v>7820</v>
      </c>
      <c r="D571" s="212" t="s">
        <v>152</v>
      </c>
      <c r="E571" s="212">
        <v>4</v>
      </c>
      <c r="F571" s="212" t="s">
        <v>19</v>
      </c>
      <c r="G571" s="212" t="s">
        <v>600</v>
      </c>
      <c r="H571" s="212">
        <v>4941</v>
      </c>
      <c r="I571" s="212" t="s">
        <v>601</v>
      </c>
      <c r="J571" s="212"/>
      <c r="K571" s="212"/>
      <c r="L571" s="212"/>
      <c r="M571" s="212"/>
      <c r="N571" s="212"/>
      <c r="O571" s="212"/>
      <c r="P571" s="212">
        <v>1085</v>
      </c>
      <c r="Q571" s="212" t="s">
        <v>598</v>
      </c>
      <c r="R571" s="212" t="s">
        <v>599</v>
      </c>
      <c r="S571" s="212"/>
      <c r="T571" s="212"/>
      <c r="U571" s="212"/>
      <c r="V571" s="212"/>
      <c r="W571" s="212"/>
      <c r="X571" s="212"/>
      <c r="Y571" s="212">
        <v>1373</v>
      </c>
      <c r="Z571" s="212" t="s">
        <v>386</v>
      </c>
      <c r="AA571" s="212" t="s">
        <v>387</v>
      </c>
      <c r="AB571" s="212">
        <v>16231.991</v>
      </c>
      <c r="AC571" s="212">
        <v>19640.707999999999</v>
      </c>
      <c r="AD571" s="212">
        <v>1.6</v>
      </c>
      <c r="AE571" s="212">
        <v>0</v>
      </c>
      <c r="AF571" s="212">
        <v>1.6</v>
      </c>
      <c r="AG571" s="212">
        <v>0</v>
      </c>
      <c r="AH571" s="212">
        <v>25971.18</v>
      </c>
      <c r="AI571" s="212">
        <v>31425.13</v>
      </c>
      <c r="AJ571" s="212">
        <v>0</v>
      </c>
      <c r="AK571" s="212">
        <v>0</v>
      </c>
      <c r="AL571" s="212">
        <v>0</v>
      </c>
      <c r="AM571">
        <v>1</v>
      </c>
      <c r="AN571" t="str">
        <f>VLOOKUP(H571,'Base Art'!$A:$AJ,36,FALSE)</f>
        <v>DON SATUR S.R.L.</v>
      </c>
    </row>
    <row r="572" spans="1:40" x14ac:dyDescent="0.25">
      <c r="A572" s="212" t="s">
        <v>7819</v>
      </c>
      <c r="B572" s="212">
        <v>1</v>
      </c>
      <c r="C572" s="212" t="s">
        <v>7820</v>
      </c>
      <c r="D572" s="212" t="s">
        <v>152</v>
      </c>
      <c r="E572" s="212">
        <v>4</v>
      </c>
      <c r="F572" s="212" t="s">
        <v>19</v>
      </c>
      <c r="G572" s="212" t="s">
        <v>604</v>
      </c>
      <c r="H572" s="212">
        <v>4943</v>
      </c>
      <c r="I572" s="212" t="s">
        <v>605</v>
      </c>
      <c r="J572" s="212">
        <v>1253</v>
      </c>
      <c r="K572" s="212" t="s">
        <v>602</v>
      </c>
      <c r="L572" s="212" t="s">
        <v>603</v>
      </c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>
        <v>1373</v>
      </c>
      <c r="Z572" s="212" t="s">
        <v>386</v>
      </c>
      <c r="AA572" s="212" t="s">
        <v>387</v>
      </c>
      <c r="AB572" s="212">
        <v>23453.526000000002</v>
      </c>
      <c r="AC572" s="212">
        <v>28923.811000000002</v>
      </c>
      <c r="AD572" s="212">
        <v>2.6</v>
      </c>
      <c r="AE572" s="212">
        <v>0.1</v>
      </c>
      <c r="AF572" s="212">
        <v>2.7</v>
      </c>
      <c r="AG572" s="212">
        <v>0</v>
      </c>
      <c r="AH572" s="212">
        <v>63324.52</v>
      </c>
      <c r="AI572" s="212">
        <v>78094.289999999994</v>
      </c>
      <c r="AJ572" s="212">
        <v>0</v>
      </c>
      <c r="AK572" s="212">
        <v>0</v>
      </c>
      <c r="AL572" s="212">
        <v>0</v>
      </c>
      <c r="AM572">
        <v>1</v>
      </c>
      <c r="AN572" t="str">
        <f>VLOOKUP(H572,'Base Art'!$A:$AJ,36,FALSE)</f>
        <v>DON SATUR S.R.L.</v>
      </c>
    </row>
    <row r="573" spans="1:40" x14ac:dyDescent="0.25">
      <c r="A573" s="212" t="s">
        <v>7819</v>
      </c>
      <c r="B573" s="212">
        <v>1</v>
      </c>
      <c r="C573" s="212" t="s">
        <v>7820</v>
      </c>
      <c r="D573" s="212" t="s">
        <v>152</v>
      </c>
      <c r="E573" s="212">
        <v>4</v>
      </c>
      <c r="F573" s="212" t="s">
        <v>19</v>
      </c>
      <c r="G573" s="212" t="s">
        <v>606</v>
      </c>
      <c r="H573" s="212">
        <v>4945</v>
      </c>
      <c r="I573" s="212" t="s">
        <v>607</v>
      </c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>
        <v>1373</v>
      </c>
      <c r="Z573" s="212" t="s">
        <v>386</v>
      </c>
      <c r="AA573" s="212" t="s">
        <v>387</v>
      </c>
      <c r="AB573" s="212">
        <v>17713.234</v>
      </c>
      <c r="AC573" s="212">
        <v>21820.841</v>
      </c>
      <c r="AD573" s="212">
        <v>1.2666999999999999</v>
      </c>
      <c r="AE573" s="212">
        <v>6.6699999999999995E-2</v>
      </c>
      <c r="AF573" s="212">
        <v>1.3332999999999999</v>
      </c>
      <c r="AG573" s="212">
        <v>0</v>
      </c>
      <c r="AH573" s="212">
        <v>23617.65</v>
      </c>
      <c r="AI573" s="212">
        <v>29094.45</v>
      </c>
      <c r="AJ573" s="212">
        <v>0</v>
      </c>
      <c r="AK573" s="212">
        <v>0</v>
      </c>
      <c r="AL573" s="212">
        <v>0</v>
      </c>
      <c r="AM573">
        <v>1</v>
      </c>
      <c r="AN573" t="str">
        <f>VLOOKUP(H573,'Base Art'!$A:$AJ,36,FALSE)</f>
        <v>DON SATUR S.R.L.</v>
      </c>
    </row>
    <row r="574" spans="1:40" x14ac:dyDescent="0.25">
      <c r="A574" s="212" t="s">
        <v>7819</v>
      </c>
      <c r="B574" s="212">
        <v>1</v>
      </c>
      <c r="C574" s="212" t="s">
        <v>7820</v>
      </c>
      <c r="D574" s="212" t="s">
        <v>152</v>
      </c>
      <c r="E574" s="212">
        <v>4</v>
      </c>
      <c r="F574" s="212" t="s">
        <v>19</v>
      </c>
      <c r="G574" s="212" t="s">
        <v>608</v>
      </c>
      <c r="H574" s="212">
        <v>4981</v>
      </c>
      <c r="I574" s="212" t="s">
        <v>609</v>
      </c>
      <c r="J574" s="212"/>
      <c r="K574" s="212"/>
      <c r="L574" s="212"/>
      <c r="M574" s="212"/>
      <c r="N574" s="212"/>
      <c r="O574" s="212"/>
      <c r="P574" s="212">
        <v>1085</v>
      </c>
      <c r="Q574" s="212" t="s">
        <v>598</v>
      </c>
      <c r="R574" s="212" t="s">
        <v>599</v>
      </c>
      <c r="S574" s="212"/>
      <c r="T574" s="212"/>
      <c r="U574" s="212"/>
      <c r="V574" s="212"/>
      <c r="W574" s="212"/>
      <c r="X574" s="212"/>
      <c r="Y574" s="212">
        <v>1373</v>
      </c>
      <c r="Z574" s="212" t="s">
        <v>386</v>
      </c>
      <c r="AA574" s="212" t="s">
        <v>387</v>
      </c>
      <c r="AB574" s="212">
        <v>15740.111999999999</v>
      </c>
      <c r="AC574" s="212">
        <v>19045.532999999999</v>
      </c>
      <c r="AD574" s="212">
        <v>0.2</v>
      </c>
      <c r="AE574" s="212">
        <v>0</v>
      </c>
      <c r="AF574" s="212">
        <v>0.2</v>
      </c>
      <c r="AG574" s="212">
        <v>0</v>
      </c>
      <c r="AH574" s="212">
        <v>3148.02</v>
      </c>
      <c r="AI574" s="212">
        <v>3809.11</v>
      </c>
      <c r="AJ574" s="212">
        <v>0</v>
      </c>
      <c r="AK574" s="212">
        <v>0</v>
      </c>
      <c r="AL574" s="212">
        <v>0</v>
      </c>
      <c r="AM574">
        <v>1</v>
      </c>
      <c r="AN574" t="str">
        <f>VLOOKUP(H574,'Base Art'!$A:$AJ,36,FALSE)</f>
        <v>DON SATUR S.R.L.</v>
      </c>
    </row>
    <row r="575" spans="1:40" x14ac:dyDescent="0.25">
      <c r="A575" s="212" t="s">
        <v>7819</v>
      </c>
      <c r="B575" s="212">
        <v>1</v>
      </c>
      <c r="C575" s="212" t="s">
        <v>7820</v>
      </c>
      <c r="D575" s="212" t="s">
        <v>152</v>
      </c>
      <c r="E575" s="212">
        <v>4</v>
      </c>
      <c r="F575" s="212" t="s">
        <v>19</v>
      </c>
      <c r="G575" s="212" t="s">
        <v>610</v>
      </c>
      <c r="H575" s="212">
        <v>5002</v>
      </c>
      <c r="I575" s="212" t="s">
        <v>611</v>
      </c>
      <c r="J575" s="212"/>
      <c r="K575" s="212"/>
      <c r="L575" s="212"/>
      <c r="M575" s="212"/>
      <c r="N575" s="212"/>
      <c r="O575" s="212"/>
      <c r="P575" s="212">
        <v>1085</v>
      </c>
      <c r="Q575" s="212" t="s">
        <v>598</v>
      </c>
      <c r="R575" s="212" t="s">
        <v>599</v>
      </c>
      <c r="S575" s="212"/>
      <c r="T575" s="212"/>
      <c r="U575" s="212"/>
      <c r="V575" s="212"/>
      <c r="W575" s="212"/>
      <c r="X575" s="212"/>
      <c r="Y575" s="212">
        <v>1373</v>
      </c>
      <c r="Z575" s="212" t="s">
        <v>386</v>
      </c>
      <c r="AA575" s="212" t="s">
        <v>387</v>
      </c>
      <c r="AB575" s="212">
        <v>16302.259</v>
      </c>
      <c r="AC575" s="212">
        <v>19725.733</v>
      </c>
      <c r="AD575" s="212">
        <v>1.4</v>
      </c>
      <c r="AE575" s="212">
        <v>0</v>
      </c>
      <c r="AF575" s="212">
        <v>1.4</v>
      </c>
      <c r="AG575" s="212">
        <v>0</v>
      </c>
      <c r="AH575" s="212">
        <v>22823.16</v>
      </c>
      <c r="AI575" s="212">
        <v>27616.03</v>
      </c>
      <c r="AJ575" s="212">
        <v>0</v>
      </c>
      <c r="AK575" s="212">
        <v>0</v>
      </c>
      <c r="AL575" s="212">
        <v>0</v>
      </c>
      <c r="AM575">
        <v>1</v>
      </c>
      <c r="AN575" t="str">
        <f>VLOOKUP(H575,'Base Art'!$A:$AJ,36,FALSE)</f>
        <v>DON SATUR S.R.L.</v>
      </c>
    </row>
    <row r="576" spans="1:40" x14ac:dyDescent="0.25">
      <c r="A576" s="212" t="s">
        <v>7819</v>
      </c>
      <c r="B576" s="212">
        <v>1</v>
      </c>
      <c r="C576" s="212" t="s">
        <v>7820</v>
      </c>
      <c r="D576" s="212" t="s">
        <v>152</v>
      </c>
      <c r="E576" s="212">
        <v>4</v>
      </c>
      <c r="F576" s="212" t="s">
        <v>19</v>
      </c>
      <c r="G576" s="212" t="s">
        <v>1727</v>
      </c>
      <c r="H576" s="212">
        <v>5030</v>
      </c>
      <c r="I576" s="212" t="s">
        <v>1728</v>
      </c>
      <c r="J576" s="212"/>
      <c r="K576" s="212"/>
      <c r="L576" s="212"/>
      <c r="M576" s="212"/>
      <c r="N576" s="212"/>
      <c r="O576" s="212"/>
      <c r="P576" s="212">
        <v>1273</v>
      </c>
      <c r="Q576" s="212" t="s">
        <v>1673</v>
      </c>
      <c r="R576" s="212" t="s">
        <v>1674</v>
      </c>
      <c r="S576" s="212"/>
      <c r="T576" s="212"/>
      <c r="U576" s="212"/>
      <c r="V576" s="212"/>
      <c r="W576" s="212"/>
      <c r="X576" s="212"/>
      <c r="Y576" s="212">
        <v>1373</v>
      </c>
      <c r="Z576" s="212" t="s">
        <v>386</v>
      </c>
      <c r="AA576" s="212" t="s">
        <v>387</v>
      </c>
      <c r="AB576" s="212">
        <v>22851.538</v>
      </c>
      <c r="AC576" s="212">
        <v>27885.698</v>
      </c>
      <c r="AD576" s="212">
        <v>3</v>
      </c>
      <c r="AE576" s="212">
        <v>0</v>
      </c>
      <c r="AF576" s="212">
        <v>3</v>
      </c>
      <c r="AG576" s="212">
        <v>0</v>
      </c>
      <c r="AH576" s="212">
        <v>68554.61</v>
      </c>
      <c r="AI576" s="212">
        <v>83657.09</v>
      </c>
      <c r="AJ576" s="212">
        <v>0</v>
      </c>
      <c r="AK576" s="212">
        <v>0</v>
      </c>
      <c r="AL576" s="212">
        <v>0</v>
      </c>
      <c r="AM576">
        <v>1</v>
      </c>
      <c r="AN576" t="str">
        <f>VLOOKUP(H576,'Base Art'!$A:$AJ,36,FALSE)</f>
        <v>DON SATUR S.R.L.</v>
      </c>
    </row>
    <row r="577" spans="1:40" x14ac:dyDescent="0.25">
      <c r="A577" s="212" t="s">
        <v>7819</v>
      </c>
      <c r="B577" s="212">
        <v>1</v>
      </c>
      <c r="C577" s="212" t="s">
        <v>7820</v>
      </c>
      <c r="D577" s="212" t="s">
        <v>152</v>
      </c>
      <c r="E577" s="212">
        <v>4</v>
      </c>
      <c r="F577" s="212" t="s">
        <v>19</v>
      </c>
      <c r="G577" s="212" t="s">
        <v>1671</v>
      </c>
      <c r="H577" s="212">
        <v>5031</v>
      </c>
      <c r="I577" s="212" t="s">
        <v>1672</v>
      </c>
      <c r="J577" s="212"/>
      <c r="K577" s="212"/>
      <c r="L577" s="212"/>
      <c r="M577" s="212"/>
      <c r="N577" s="212"/>
      <c r="O577" s="212"/>
      <c r="P577" s="212">
        <v>1273</v>
      </c>
      <c r="Q577" s="212" t="s">
        <v>1673</v>
      </c>
      <c r="R577" s="212" t="s">
        <v>1674</v>
      </c>
      <c r="S577" s="212"/>
      <c r="T577" s="212"/>
      <c r="U577" s="212"/>
      <c r="V577" s="212"/>
      <c r="W577" s="212"/>
      <c r="X577" s="212"/>
      <c r="Y577" s="212">
        <v>1373</v>
      </c>
      <c r="Z577" s="212" t="s">
        <v>386</v>
      </c>
      <c r="AA577" s="212" t="s">
        <v>387</v>
      </c>
      <c r="AB577" s="212">
        <v>22851.538</v>
      </c>
      <c r="AC577" s="212">
        <v>27885.698</v>
      </c>
      <c r="AD577" s="212">
        <v>3</v>
      </c>
      <c r="AE577" s="212">
        <v>0</v>
      </c>
      <c r="AF577" s="212">
        <v>3</v>
      </c>
      <c r="AG577" s="212">
        <v>0</v>
      </c>
      <c r="AH577" s="212">
        <v>68554.61</v>
      </c>
      <c r="AI577" s="212">
        <v>83657.09</v>
      </c>
      <c r="AJ577" s="212">
        <v>0</v>
      </c>
      <c r="AK577" s="212">
        <v>0</v>
      </c>
      <c r="AL577" s="212">
        <v>0</v>
      </c>
      <c r="AM577">
        <v>1</v>
      </c>
      <c r="AN577" t="str">
        <f>VLOOKUP(H577,'Base Art'!$A:$AJ,36,FALSE)</f>
        <v>DON SATUR S.R.L.</v>
      </c>
    </row>
    <row r="578" spans="1:40" x14ac:dyDescent="0.25">
      <c r="A578" s="212" t="s">
        <v>7819</v>
      </c>
      <c r="B578" s="212">
        <v>1</v>
      </c>
      <c r="C578" s="212" t="s">
        <v>7820</v>
      </c>
      <c r="D578" s="212" t="s">
        <v>152</v>
      </c>
      <c r="E578" s="212">
        <v>4</v>
      </c>
      <c r="F578" s="212" t="s">
        <v>19</v>
      </c>
      <c r="G578" s="212" t="s">
        <v>1675</v>
      </c>
      <c r="H578" s="212">
        <v>5032</v>
      </c>
      <c r="I578" s="212" t="s">
        <v>1676</v>
      </c>
      <c r="J578" s="212"/>
      <c r="K578" s="212"/>
      <c r="L578" s="212"/>
      <c r="M578" s="212"/>
      <c r="N578" s="212"/>
      <c r="O578" s="212"/>
      <c r="P578" s="212">
        <v>1273</v>
      </c>
      <c r="Q578" s="212" t="s">
        <v>1673</v>
      </c>
      <c r="R578" s="212" t="s">
        <v>1674</v>
      </c>
      <c r="S578" s="212"/>
      <c r="T578" s="212"/>
      <c r="U578" s="212"/>
      <c r="V578" s="212"/>
      <c r="W578" s="212"/>
      <c r="X578" s="212"/>
      <c r="Y578" s="212">
        <v>1373</v>
      </c>
      <c r="Z578" s="212" t="s">
        <v>386</v>
      </c>
      <c r="AA578" s="212" t="s">
        <v>387</v>
      </c>
      <c r="AB578" s="212">
        <v>22669.482</v>
      </c>
      <c r="AC578" s="212">
        <v>27544.561000000002</v>
      </c>
      <c r="AD578" s="212">
        <v>2.4666999999999999</v>
      </c>
      <c r="AE578" s="212">
        <v>0</v>
      </c>
      <c r="AF578" s="212">
        <v>2.4666999999999999</v>
      </c>
      <c r="AG578" s="212">
        <v>0</v>
      </c>
      <c r="AH578" s="212">
        <v>55918.05</v>
      </c>
      <c r="AI578" s="212">
        <v>67943.25</v>
      </c>
      <c r="AJ578" s="212">
        <v>0</v>
      </c>
      <c r="AK578" s="212">
        <v>0</v>
      </c>
      <c r="AL578" s="212">
        <v>0</v>
      </c>
      <c r="AM578">
        <v>1</v>
      </c>
      <c r="AN578" t="str">
        <f>VLOOKUP(H578,'Base Art'!$A:$AJ,36,FALSE)</f>
        <v>DON SATUR S.R.L.</v>
      </c>
    </row>
    <row r="579" spans="1:40" x14ac:dyDescent="0.25">
      <c r="A579" s="212" t="s">
        <v>7819</v>
      </c>
      <c r="B579" s="212">
        <v>1</v>
      </c>
      <c r="C579" s="212" t="s">
        <v>7820</v>
      </c>
      <c r="D579" s="212" t="s">
        <v>152</v>
      </c>
      <c r="E579" s="212">
        <v>4</v>
      </c>
      <c r="F579" s="212" t="s">
        <v>19</v>
      </c>
      <c r="G579" s="212" t="s">
        <v>1677</v>
      </c>
      <c r="H579" s="212">
        <v>5033</v>
      </c>
      <c r="I579" s="212" t="s">
        <v>1678</v>
      </c>
      <c r="J579" s="212"/>
      <c r="K579" s="212"/>
      <c r="L579" s="212"/>
      <c r="M579" s="212"/>
      <c r="N579" s="212"/>
      <c r="O579" s="212"/>
      <c r="P579" s="212">
        <v>1273</v>
      </c>
      <c r="Q579" s="212" t="s">
        <v>1673</v>
      </c>
      <c r="R579" s="212" t="s">
        <v>1674</v>
      </c>
      <c r="S579" s="212"/>
      <c r="T579" s="212"/>
      <c r="U579" s="212"/>
      <c r="V579" s="212"/>
      <c r="W579" s="212"/>
      <c r="X579" s="212"/>
      <c r="Y579" s="212">
        <v>1373</v>
      </c>
      <c r="Z579" s="212" t="s">
        <v>386</v>
      </c>
      <c r="AA579" s="212" t="s">
        <v>387</v>
      </c>
      <c r="AB579" s="212">
        <v>22734.295999999998</v>
      </c>
      <c r="AC579" s="212">
        <v>27667.35</v>
      </c>
      <c r="AD579" s="212">
        <v>2.6667000000000001</v>
      </c>
      <c r="AE579" s="212">
        <v>0</v>
      </c>
      <c r="AF579" s="212">
        <v>2.6667000000000001</v>
      </c>
      <c r="AG579" s="212">
        <v>0</v>
      </c>
      <c r="AH579" s="212">
        <v>60624.79</v>
      </c>
      <c r="AI579" s="212">
        <v>73779.600000000006</v>
      </c>
      <c r="AJ579" s="212">
        <v>0</v>
      </c>
      <c r="AK579" s="212">
        <v>0</v>
      </c>
      <c r="AL579" s="212">
        <v>0</v>
      </c>
      <c r="AM579">
        <v>1</v>
      </c>
      <c r="AN579" t="str">
        <f>VLOOKUP(H579,'Base Art'!$A:$AJ,36,FALSE)</f>
        <v>DON SATUR S.R.L.</v>
      </c>
    </row>
    <row r="580" spans="1:40" x14ac:dyDescent="0.25">
      <c r="A580" s="212" t="s">
        <v>7819</v>
      </c>
      <c r="B580" s="212">
        <v>1</v>
      </c>
      <c r="C580" s="212" t="s">
        <v>7820</v>
      </c>
      <c r="D580" s="212" t="s">
        <v>152</v>
      </c>
      <c r="E580" s="212">
        <v>4</v>
      </c>
      <c r="F580" s="212" t="s">
        <v>19</v>
      </c>
      <c r="G580" s="212" t="s">
        <v>1654</v>
      </c>
      <c r="H580" s="212">
        <v>5107</v>
      </c>
      <c r="I580" s="212" t="s">
        <v>1655</v>
      </c>
      <c r="J580" s="212">
        <v>1065</v>
      </c>
      <c r="K580" s="212" t="s">
        <v>454</v>
      </c>
      <c r="L580" s="212" t="s">
        <v>455</v>
      </c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>
        <v>1373</v>
      </c>
      <c r="Z580" s="212" t="s">
        <v>386</v>
      </c>
      <c r="AA580" s="212" t="s">
        <v>387</v>
      </c>
      <c r="AB580" s="212">
        <v>16203.642</v>
      </c>
      <c r="AC580" s="212">
        <v>20373.97</v>
      </c>
      <c r="AD580" s="212">
        <v>1.5713999999999999</v>
      </c>
      <c r="AE580" s="212">
        <v>0</v>
      </c>
      <c r="AF580" s="212">
        <v>1.5713999999999999</v>
      </c>
      <c r="AG580" s="212">
        <v>0</v>
      </c>
      <c r="AH580" s="212">
        <v>25462.87</v>
      </c>
      <c r="AI580" s="212">
        <v>32016.240000000002</v>
      </c>
      <c r="AJ580" s="212">
        <v>0</v>
      </c>
      <c r="AK580" s="212">
        <v>0</v>
      </c>
      <c r="AL580" s="212">
        <v>0</v>
      </c>
      <c r="AM580">
        <v>1</v>
      </c>
      <c r="AN580" t="str">
        <f>VLOOKUP(H580,'Base Art'!$A:$AJ,36,FALSE)</f>
        <v>MOLINO CAÑUELAS S.A.C.I.F.I.A.</v>
      </c>
    </row>
    <row r="581" spans="1:40" x14ac:dyDescent="0.25">
      <c r="A581" s="212" t="s">
        <v>7819</v>
      </c>
      <c r="B581" s="212">
        <v>1</v>
      </c>
      <c r="C581" s="212" t="s">
        <v>7820</v>
      </c>
      <c r="D581" s="212" t="s">
        <v>152</v>
      </c>
      <c r="E581" s="212">
        <v>4</v>
      </c>
      <c r="F581" s="212" t="s">
        <v>19</v>
      </c>
      <c r="G581" s="212" t="s">
        <v>612</v>
      </c>
      <c r="H581" s="212">
        <v>5108</v>
      </c>
      <c r="I581" s="212" t="s">
        <v>613</v>
      </c>
      <c r="J581" s="212">
        <v>1065</v>
      </c>
      <c r="K581" s="212" t="s">
        <v>454</v>
      </c>
      <c r="L581" s="212" t="s">
        <v>455</v>
      </c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>
        <v>1373</v>
      </c>
      <c r="Z581" s="212" t="s">
        <v>386</v>
      </c>
      <c r="AA581" s="212" t="s">
        <v>387</v>
      </c>
      <c r="AB581" s="212">
        <v>16264.849</v>
      </c>
      <c r="AC581" s="212">
        <v>20267.554</v>
      </c>
      <c r="AD581" s="212">
        <v>3.9285999999999999</v>
      </c>
      <c r="AE581" s="212">
        <v>0</v>
      </c>
      <c r="AF581" s="212">
        <v>3.9285999999999999</v>
      </c>
      <c r="AG581" s="212">
        <v>0</v>
      </c>
      <c r="AH581" s="212">
        <v>63897.62</v>
      </c>
      <c r="AI581" s="212">
        <v>79622.53</v>
      </c>
      <c r="AJ581" s="212">
        <v>0</v>
      </c>
      <c r="AK581" s="212">
        <v>0</v>
      </c>
      <c r="AL581" s="212">
        <v>0</v>
      </c>
      <c r="AM581">
        <v>1</v>
      </c>
      <c r="AN581" t="str">
        <f>VLOOKUP(H581,'Base Art'!$A:$AJ,36,FALSE)</f>
        <v>MOLINO CAÑUELAS S.A.C.I.F.I.A.</v>
      </c>
    </row>
    <row r="582" spans="1:40" x14ac:dyDescent="0.25">
      <c r="A582" s="212" t="s">
        <v>7819</v>
      </c>
      <c r="B582" s="212">
        <v>1</v>
      </c>
      <c r="C582" s="212" t="s">
        <v>7820</v>
      </c>
      <c r="D582" s="212" t="s">
        <v>152</v>
      </c>
      <c r="E582" s="212">
        <v>4</v>
      </c>
      <c r="F582" s="212" t="s">
        <v>19</v>
      </c>
      <c r="G582" s="212" t="s">
        <v>988</v>
      </c>
      <c r="H582" s="212">
        <v>5111</v>
      </c>
      <c r="I582" s="212" t="s">
        <v>989</v>
      </c>
      <c r="J582" s="212">
        <v>1065</v>
      </c>
      <c r="K582" s="212" t="s">
        <v>454</v>
      </c>
      <c r="L582" s="212" t="s">
        <v>455</v>
      </c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>
        <v>1373</v>
      </c>
      <c r="Z582" s="212" t="s">
        <v>386</v>
      </c>
      <c r="AA582" s="212" t="s">
        <v>387</v>
      </c>
      <c r="AB582" s="212">
        <v>16319.97</v>
      </c>
      <c r="AC582" s="212">
        <v>20466.096000000001</v>
      </c>
      <c r="AD582" s="212">
        <v>1.9286000000000001</v>
      </c>
      <c r="AE582" s="212">
        <v>0</v>
      </c>
      <c r="AF582" s="212">
        <v>1.9286000000000001</v>
      </c>
      <c r="AG582" s="212">
        <v>0</v>
      </c>
      <c r="AH582" s="212">
        <v>31474.23</v>
      </c>
      <c r="AI582" s="212">
        <v>39470.33</v>
      </c>
      <c r="AJ582" s="212">
        <v>0</v>
      </c>
      <c r="AK582" s="212">
        <v>0</v>
      </c>
      <c r="AL582" s="212">
        <v>0</v>
      </c>
      <c r="AM582">
        <v>1</v>
      </c>
      <c r="AN582" t="str">
        <f>VLOOKUP(H582,'Base Art'!$A:$AJ,36,FALSE)</f>
        <v>MOLINO CAÑUELAS S.A.C.I.F.I.A.</v>
      </c>
    </row>
    <row r="583" spans="1:40" x14ac:dyDescent="0.25">
      <c r="A583" s="212" t="s">
        <v>7819</v>
      </c>
      <c r="B583" s="212">
        <v>1</v>
      </c>
      <c r="C583" s="212" t="s">
        <v>7820</v>
      </c>
      <c r="D583" s="212" t="s">
        <v>152</v>
      </c>
      <c r="E583" s="212">
        <v>4</v>
      </c>
      <c r="F583" s="212" t="s">
        <v>19</v>
      </c>
      <c r="G583" s="212" t="s">
        <v>1112</v>
      </c>
      <c r="H583" s="212">
        <v>5626</v>
      </c>
      <c r="I583" s="212" t="s">
        <v>1113</v>
      </c>
      <c r="J583" s="212">
        <v>1161</v>
      </c>
      <c r="K583" s="212" t="s">
        <v>1114</v>
      </c>
      <c r="L583" s="212" t="s">
        <v>1115</v>
      </c>
      <c r="M583" s="212"/>
      <c r="N583" s="212"/>
      <c r="O583" s="212"/>
      <c r="P583" s="212">
        <v>1073</v>
      </c>
      <c r="Q583" s="212" t="s">
        <v>1116</v>
      </c>
      <c r="R583" s="212" t="s">
        <v>1117</v>
      </c>
      <c r="S583" s="212"/>
      <c r="T583" s="212"/>
      <c r="U583" s="212"/>
      <c r="V583" s="212"/>
      <c r="W583" s="212"/>
      <c r="X583" s="212"/>
      <c r="Y583" s="212">
        <v>1370</v>
      </c>
      <c r="Z583" s="212" t="s">
        <v>400</v>
      </c>
      <c r="AA583" s="212" t="s">
        <v>401</v>
      </c>
      <c r="AB583" s="212">
        <v>12810.056</v>
      </c>
      <c r="AC583" s="212">
        <v>15871.66</v>
      </c>
      <c r="AD583" s="212">
        <v>2</v>
      </c>
      <c r="AE583" s="212">
        <v>0</v>
      </c>
      <c r="AF583" s="212">
        <v>2</v>
      </c>
      <c r="AG583" s="212">
        <v>0</v>
      </c>
      <c r="AH583" s="212">
        <v>25620.11</v>
      </c>
      <c r="AI583" s="212">
        <v>31743.32</v>
      </c>
      <c r="AJ583" s="212">
        <v>0</v>
      </c>
      <c r="AK583" s="212">
        <v>0</v>
      </c>
      <c r="AL583" s="212">
        <v>0</v>
      </c>
      <c r="AM583">
        <v>1</v>
      </c>
      <c r="AN583" t="str">
        <f>VLOOKUP(H583,'Base Art'!$A:$AJ,36,FALSE)</f>
        <v>RPB SA</v>
      </c>
    </row>
    <row r="584" spans="1:40" x14ac:dyDescent="0.25">
      <c r="A584" s="212" t="s">
        <v>7819</v>
      </c>
      <c r="B584" s="212">
        <v>1</v>
      </c>
      <c r="C584" s="212" t="s">
        <v>7820</v>
      </c>
      <c r="D584" s="212" t="s">
        <v>152</v>
      </c>
      <c r="E584" s="212">
        <v>4</v>
      </c>
      <c r="F584" s="212" t="s">
        <v>19</v>
      </c>
      <c r="G584" s="212" t="s">
        <v>620</v>
      </c>
      <c r="H584" s="212">
        <v>5630</v>
      </c>
      <c r="I584" s="212" t="s">
        <v>621</v>
      </c>
      <c r="J584" s="212">
        <v>1449</v>
      </c>
      <c r="K584" s="212" t="s">
        <v>618</v>
      </c>
      <c r="L584" s="212" t="s">
        <v>619</v>
      </c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>
        <v>1370</v>
      </c>
      <c r="Z584" s="212" t="s">
        <v>400</v>
      </c>
      <c r="AA584" s="212" t="s">
        <v>401</v>
      </c>
      <c r="AB584" s="212">
        <v>8263.5280000000002</v>
      </c>
      <c r="AC584" s="212">
        <v>10610.37</v>
      </c>
      <c r="AD584" s="212">
        <v>2</v>
      </c>
      <c r="AE584" s="212">
        <v>0</v>
      </c>
      <c r="AF584" s="212">
        <v>2</v>
      </c>
      <c r="AG584" s="212">
        <v>0</v>
      </c>
      <c r="AH584" s="212">
        <v>16527.060000000001</v>
      </c>
      <c r="AI584" s="212">
        <v>21220.74</v>
      </c>
      <c r="AJ584" s="212">
        <v>2</v>
      </c>
      <c r="AK584" s="212">
        <v>1</v>
      </c>
      <c r="AL584" s="212">
        <v>0</v>
      </c>
      <c r="AM584">
        <v>1</v>
      </c>
      <c r="AN584" t="str">
        <f>VLOOKUP(H584,'Base Art'!$A:$AJ,36,FALSE)</f>
        <v>RPB SA</v>
      </c>
    </row>
    <row r="585" spans="1:40" x14ac:dyDescent="0.25">
      <c r="A585" s="212" t="s">
        <v>7819</v>
      </c>
      <c r="B585" s="212">
        <v>1</v>
      </c>
      <c r="C585" s="212" t="s">
        <v>7820</v>
      </c>
      <c r="D585" s="212" t="s">
        <v>152</v>
      </c>
      <c r="E585" s="212">
        <v>4</v>
      </c>
      <c r="F585" s="212" t="s">
        <v>19</v>
      </c>
      <c r="G585" s="212" t="s">
        <v>628</v>
      </c>
      <c r="H585" s="212">
        <v>5634</v>
      </c>
      <c r="I585" s="212" t="s">
        <v>629</v>
      </c>
      <c r="J585" s="212">
        <v>1076</v>
      </c>
      <c r="K585" s="212" t="s">
        <v>626</v>
      </c>
      <c r="L585" s="212" t="s">
        <v>627</v>
      </c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>
        <v>1369</v>
      </c>
      <c r="Z585" s="212" t="s">
        <v>354</v>
      </c>
      <c r="AA585" s="212" t="s">
        <v>355</v>
      </c>
      <c r="AB585" s="212">
        <v>6561.2129999999997</v>
      </c>
      <c r="AC585" s="212">
        <v>8004.6790000000001</v>
      </c>
      <c r="AD585" s="212">
        <v>3</v>
      </c>
      <c r="AE585" s="212">
        <v>0</v>
      </c>
      <c r="AF585" s="212">
        <v>3</v>
      </c>
      <c r="AG585" s="212">
        <v>0</v>
      </c>
      <c r="AH585" s="212">
        <v>19683.64</v>
      </c>
      <c r="AI585" s="212">
        <v>24014.04</v>
      </c>
      <c r="AJ585" s="212">
        <v>1</v>
      </c>
      <c r="AK585" s="212">
        <v>3</v>
      </c>
      <c r="AL585" s="212">
        <v>0</v>
      </c>
      <c r="AM585">
        <v>1</v>
      </c>
      <c r="AN585" t="str">
        <f>VLOOKUP(H585,'Base Art'!$A:$AJ,36,FALSE)</f>
        <v>RPB SA</v>
      </c>
    </row>
    <row r="586" spans="1:40" x14ac:dyDescent="0.25">
      <c r="A586" s="212" t="s">
        <v>7819</v>
      </c>
      <c r="B586" s="212">
        <v>1</v>
      </c>
      <c r="C586" s="212" t="s">
        <v>7820</v>
      </c>
      <c r="D586" s="212" t="s">
        <v>152</v>
      </c>
      <c r="E586" s="212">
        <v>4</v>
      </c>
      <c r="F586" s="212" t="s">
        <v>19</v>
      </c>
      <c r="G586" s="212" t="s">
        <v>1120</v>
      </c>
      <c r="H586" s="212">
        <v>5679</v>
      </c>
      <c r="I586" s="212" t="s">
        <v>1121</v>
      </c>
      <c r="J586" s="212">
        <v>1413</v>
      </c>
      <c r="K586" s="212" t="s">
        <v>334</v>
      </c>
      <c r="L586" s="212" t="s">
        <v>335</v>
      </c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>
        <v>1374</v>
      </c>
      <c r="Z586" s="212" t="s">
        <v>336</v>
      </c>
      <c r="AA586" s="212" t="s">
        <v>337</v>
      </c>
      <c r="AB586" s="212">
        <v>81076.828999999998</v>
      </c>
      <c r="AC586" s="212">
        <v>101619.663</v>
      </c>
      <c r="AD586" s="212">
        <v>0.2</v>
      </c>
      <c r="AE586" s="212">
        <v>0</v>
      </c>
      <c r="AF586" s="212">
        <v>0.2</v>
      </c>
      <c r="AG586" s="212">
        <v>0</v>
      </c>
      <c r="AH586" s="212">
        <v>16215.37</v>
      </c>
      <c r="AI586" s="212">
        <v>20323.93</v>
      </c>
      <c r="AJ586" s="212">
        <v>0</v>
      </c>
      <c r="AK586" s="212">
        <v>0</v>
      </c>
      <c r="AL586" s="212">
        <v>0</v>
      </c>
      <c r="AM586">
        <v>1</v>
      </c>
      <c r="AN586" t="str">
        <f>VLOOKUP(H586,'Base Art'!$A:$AJ,36,FALSE)</f>
        <v>ARCOR S.A.I.C.</v>
      </c>
    </row>
    <row r="587" spans="1:40" x14ac:dyDescent="0.25">
      <c r="A587" s="212" t="s">
        <v>7819</v>
      </c>
      <c r="B587" s="212">
        <v>1</v>
      </c>
      <c r="C587" s="212" t="s">
        <v>7820</v>
      </c>
      <c r="D587" s="212" t="s">
        <v>152</v>
      </c>
      <c r="E587" s="212">
        <v>4</v>
      </c>
      <c r="F587" s="212" t="s">
        <v>19</v>
      </c>
      <c r="G587" s="212" t="s">
        <v>632</v>
      </c>
      <c r="H587" s="212">
        <v>5723</v>
      </c>
      <c r="I587" s="212" t="s">
        <v>633</v>
      </c>
      <c r="J587" s="212">
        <v>1450</v>
      </c>
      <c r="K587" s="212" t="s">
        <v>634</v>
      </c>
      <c r="L587" s="212" t="s">
        <v>635</v>
      </c>
      <c r="M587" s="212"/>
      <c r="N587" s="212"/>
      <c r="O587" s="212"/>
      <c r="P587" s="212">
        <v>1077</v>
      </c>
      <c r="Q587" s="212" t="s">
        <v>636</v>
      </c>
      <c r="R587" s="212" t="s">
        <v>637</v>
      </c>
      <c r="S587" s="212"/>
      <c r="T587" s="212"/>
      <c r="U587" s="212"/>
      <c r="V587" s="212"/>
      <c r="W587" s="212"/>
      <c r="X587" s="212"/>
      <c r="Y587" s="212">
        <v>1370</v>
      </c>
      <c r="Z587" s="212" t="s">
        <v>400</v>
      </c>
      <c r="AA587" s="212" t="s">
        <v>401</v>
      </c>
      <c r="AB587" s="212">
        <v>5849.36</v>
      </c>
      <c r="AC587" s="212">
        <v>7077.7259999999997</v>
      </c>
      <c r="AD587" s="212">
        <v>5</v>
      </c>
      <c r="AE587" s="212">
        <v>0</v>
      </c>
      <c r="AF587" s="212">
        <v>5</v>
      </c>
      <c r="AG587" s="212">
        <v>0</v>
      </c>
      <c r="AH587" s="212">
        <v>29246.799999999999</v>
      </c>
      <c r="AI587" s="212">
        <v>35388.629999999997</v>
      </c>
      <c r="AJ587" s="212">
        <v>0</v>
      </c>
      <c r="AK587" s="212">
        <v>0</v>
      </c>
      <c r="AL587" s="212">
        <v>0</v>
      </c>
      <c r="AM587">
        <v>1</v>
      </c>
      <c r="AN587" t="str">
        <f>VLOOKUP(H587,'Base Art'!$A:$AJ,36,FALSE)</f>
        <v>RPB SA</v>
      </c>
    </row>
    <row r="588" spans="1:40" x14ac:dyDescent="0.25">
      <c r="A588" s="212" t="s">
        <v>7819</v>
      </c>
      <c r="B588" s="212">
        <v>1</v>
      </c>
      <c r="C588" s="212" t="s">
        <v>7820</v>
      </c>
      <c r="D588" s="212" t="s">
        <v>152</v>
      </c>
      <c r="E588" s="212">
        <v>4</v>
      </c>
      <c r="F588" s="212" t="s">
        <v>19</v>
      </c>
      <c r="G588" s="212" t="s">
        <v>638</v>
      </c>
      <c r="H588" s="212">
        <v>5761</v>
      </c>
      <c r="I588" s="212" t="s">
        <v>639</v>
      </c>
      <c r="J588" s="212">
        <v>1450</v>
      </c>
      <c r="K588" s="212" t="s">
        <v>634</v>
      </c>
      <c r="L588" s="212" t="s">
        <v>635</v>
      </c>
      <c r="M588" s="212"/>
      <c r="N588" s="212"/>
      <c r="O588" s="212"/>
      <c r="P588" s="212">
        <v>1077</v>
      </c>
      <c r="Q588" s="212" t="s">
        <v>636</v>
      </c>
      <c r="R588" s="212" t="s">
        <v>637</v>
      </c>
      <c r="S588" s="212"/>
      <c r="T588" s="212"/>
      <c r="U588" s="212"/>
      <c r="V588" s="212"/>
      <c r="W588" s="212"/>
      <c r="X588" s="212"/>
      <c r="Y588" s="212">
        <v>1370</v>
      </c>
      <c r="Z588" s="212" t="s">
        <v>400</v>
      </c>
      <c r="AA588" s="212" t="s">
        <v>401</v>
      </c>
      <c r="AB588" s="212">
        <v>5881.15</v>
      </c>
      <c r="AC588" s="212">
        <v>7145.3850000000002</v>
      </c>
      <c r="AD588" s="212">
        <v>6</v>
      </c>
      <c r="AE588" s="212">
        <v>0</v>
      </c>
      <c r="AF588" s="212">
        <v>6</v>
      </c>
      <c r="AG588" s="212">
        <v>0</v>
      </c>
      <c r="AH588" s="212">
        <v>35286.9</v>
      </c>
      <c r="AI588" s="212">
        <v>42872.31</v>
      </c>
      <c r="AJ588" s="212">
        <v>0</v>
      </c>
      <c r="AK588" s="212">
        <v>0</v>
      </c>
      <c r="AL588" s="212">
        <v>0</v>
      </c>
      <c r="AM588">
        <v>1</v>
      </c>
      <c r="AN588" t="str">
        <f>VLOOKUP(H588,'Base Art'!$A:$AJ,36,FALSE)</f>
        <v>RPB SA</v>
      </c>
    </row>
    <row r="589" spans="1:40" x14ac:dyDescent="0.25">
      <c r="A589" s="212" t="s">
        <v>7819</v>
      </c>
      <c r="B589" s="212">
        <v>1</v>
      </c>
      <c r="C589" s="212" t="s">
        <v>7820</v>
      </c>
      <c r="D589" s="212" t="s">
        <v>152</v>
      </c>
      <c r="E589" s="212">
        <v>4</v>
      </c>
      <c r="F589" s="212" t="s">
        <v>19</v>
      </c>
      <c r="G589" s="212" t="s">
        <v>640</v>
      </c>
      <c r="H589" s="212">
        <v>5763</v>
      </c>
      <c r="I589" s="212" t="s">
        <v>641</v>
      </c>
      <c r="J589" s="212">
        <v>1076</v>
      </c>
      <c r="K589" s="212" t="s">
        <v>626</v>
      </c>
      <c r="L589" s="212" t="s">
        <v>627</v>
      </c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>
        <v>1369</v>
      </c>
      <c r="Z589" s="212" t="s">
        <v>354</v>
      </c>
      <c r="AA589" s="212" t="s">
        <v>355</v>
      </c>
      <c r="AB589" s="212">
        <v>5643.4470000000001</v>
      </c>
      <c r="AC589" s="212">
        <v>6992.2309999999998</v>
      </c>
      <c r="AD589" s="212">
        <v>2</v>
      </c>
      <c r="AE589" s="212">
        <v>0</v>
      </c>
      <c r="AF589" s="212">
        <v>2</v>
      </c>
      <c r="AG589" s="212">
        <v>0</v>
      </c>
      <c r="AH589" s="212">
        <v>11286.89</v>
      </c>
      <c r="AI589" s="212">
        <v>13984.46</v>
      </c>
      <c r="AJ589" s="212">
        <v>0</v>
      </c>
      <c r="AK589" s="212">
        <v>0</v>
      </c>
      <c r="AL589" s="212">
        <v>0</v>
      </c>
      <c r="AM589">
        <v>1</v>
      </c>
      <c r="AN589" t="str">
        <f>VLOOKUP(H589,'Base Art'!$A:$AJ,36,FALSE)</f>
        <v>RPB SA</v>
      </c>
    </row>
    <row r="590" spans="1:40" x14ac:dyDescent="0.25">
      <c r="A590" s="212" t="s">
        <v>7819</v>
      </c>
      <c r="B590" s="212">
        <v>1</v>
      </c>
      <c r="C590" s="212" t="s">
        <v>7820</v>
      </c>
      <c r="D590" s="212" t="s">
        <v>152</v>
      </c>
      <c r="E590" s="212">
        <v>4</v>
      </c>
      <c r="F590" s="212" t="s">
        <v>19</v>
      </c>
      <c r="G590" s="212" t="s">
        <v>648</v>
      </c>
      <c r="H590" s="212">
        <v>5816</v>
      </c>
      <c r="I590" s="212" t="s">
        <v>649</v>
      </c>
      <c r="J590" s="212">
        <v>1450</v>
      </c>
      <c r="K590" s="212" t="s">
        <v>634</v>
      </c>
      <c r="L590" s="212" t="s">
        <v>635</v>
      </c>
      <c r="M590" s="212"/>
      <c r="N590" s="212"/>
      <c r="O590" s="212"/>
      <c r="P590" s="212">
        <v>1077</v>
      </c>
      <c r="Q590" s="212" t="s">
        <v>636</v>
      </c>
      <c r="R590" s="212" t="s">
        <v>637</v>
      </c>
      <c r="S590" s="212"/>
      <c r="T590" s="212"/>
      <c r="U590" s="212"/>
      <c r="V590" s="212"/>
      <c r="W590" s="212"/>
      <c r="X590" s="212"/>
      <c r="Y590" s="212">
        <v>1370</v>
      </c>
      <c r="Z590" s="212" t="s">
        <v>400</v>
      </c>
      <c r="AA590" s="212" t="s">
        <v>401</v>
      </c>
      <c r="AB590" s="212">
        <v>5849.36</v>
      </c>
      <c r="AC590" s="212">
        <v>7077.7259999999997</v>
      </c>
      <c r="AD590" s="212">
        <v>1</v>
      </c>
      <c r="AE590" s="212">
        <v>0</v>
      </c>
      <c r="AF590" s="212">
        <v>1</v>
      </c>
      <c r="AG590" s="212">
        <v>0</v>
      </c>
      <c r="AH590" s="212">
        <v>5849.36</v>
      </c>
      <c r="AI590" s="212">
        <v>7077.73</v>
      </c>
      <c r="AJ590" s="212">
        <v>0</v>
      </c>
      <c r="AK590" s="212">
        <v>0</v>
      </c>
      <c r="AL590" s="212">
        <v>0</v>
      </c>
      <c r="AM590">
        <v>1</v>
      </c>
      <c r="AN590" t="str">
        <f>VLOOKUP(H590,'Base Art'!$A:$AJ,36,FALSE)</f>
        <v>RPB SA</v>
      </c>
    </row>
    <row r="591" spans="1:40" x14ac:dyDescent="0.25">
      <c r="A591" s="212" t="s">
        <v>7819</v>
      </c>
      <c r="B591" s="212">
        <v>1</v>
      </c>
      <c r="C591" s="212" t="s">
        <v>7820</v>
      </c>
      <c r="D591" s="212" t="s">
        <v>152</v>
      </c>
      <c r="E591" s="212">
        <v>4</v>
      </c>
      <c r="F591" s="212" t="s">
        <v>19</v>
      </c>
      <c r="G591" s="212" t="s">
        <v>1215</v>
      </c>
      <c r="H591" s="212">
        <v>6012</v>
      </c>
      <c r="I591" s="212" t="s">
        <v>1216</v>
      </c>
      <c r="J591" s="212">
        <v>1194</v>
      </c>
      <c r="K591" s="212" t="s">
        <v>310</v>
      </c>
      <c r="L591" s="212" t="s">
        <v>311</v>
      </c>
      <c r="M591" s="212"/>
      <c r="N591" s="212"/>
      <c r="O591" s="212"/>
      <c r="P591" s="212">
        <v>1098</v>
      </c>
      <c r="Q591" s="212" t="s">
        <v>312</v>
      </c>
      <c r="R591" s="212" t="s">
        <v>313</v>
      </c>
      <c r="S591" s="212"/>
      <c r="T591" s="212"/>
      <c r="U591" s="212"/>
      <c r="V591" s="212"/>
      <c r="W591" s="212"/>
      <c r="X591" s="212"/>
      <c r="Y591" s="212">
        <v>1375</v>
      </c>
      <c r="Z591" s="212" t="s">
        <v>314</v>
      </c>
      <c r="AA591" s="212" t="s">
        <v>315</v>
      </c>
      <c r="AB591" s="212">
        <v>44995.080999999998</v>
      </c>
      <c r="AC591" s="212">
        <v>55748.904999999999</v>
      </c>
      <c r="AD591" s="212">
        <v>1.1667000000000001</v>
      </c>
      <c r="AE591" s="212">
        <v>0</v>
      </c>
      <c r="AF591" s="212">
        <v>1.1667000000000001</v>
      </c>
      <c r="AG591" s="212">
        <v>0</v>
      </c>
      <c r="AH591" s="212">
        <v>52494.26</v>
      </c>
      <c r="AI591" s="212">
        <v>65040.39</v>
      </c>
      <c r="AJ591" s="212">
        <v>0</v>
      </c>
      <c r="AK591" s="212">
        <v>0</v>
      </c>
      <c r="AL591" s="212">
        <v>0</v>
      </c>
      <c r="AM591">
        <v>1</v>
      </c>
      <c r="AN591" t="str">
        <f>VLOOKUP(H591,'Base Art'!$A:$AJ,36,FALSE)</f>
        <v>MASTERFOODS ARGENTINA LTD.</v>
      </c>
    </row>
    <row r="592" spans="1:40" x14ac:dyDescent="0.25">
      <c r="A592" s="212" t="s">
        <v>7819</v>
      </c>
      <c r="B592" s="212">
        <v>1</v>
      </c>
      <c r="C592" s="212" t="s">
        <v>7820</v>
      </c>
      <c r="D592" s="212" t="s">
        <v>152</v>
      </c>
      <c r="E592" s="212">
        <v>4</v>
      </c>
      <c r="F592" s="212" t="s">
        <v>19</v>
      </c>
      <c r="G592" s="212" t="s">
        <v>994</v>
      </c>
      <c r="H592" s="212">
        <v>6029</v>
      </c>
      <c r="I592" s="212" t="s">
        <v>995</v>
      </c>
      <c r="J592" s="212">
        <v>1194</v>
      </c>
      <c r="K592" s="212" t="s">
        <v>310</v>
      </c>
      <c r="L592" s="212" t="s">
        <v>311</v>
      </c>
      <c r="M592" s="212"/>
      <c r="N592" s="212"/>
      <c r="O592" s="212"/>
      <c r="P592" s="212">
        <v>1098</v>
      </c>
      <c r="Q592" s="212" t="s">
        <v>312</v>
      </c>
      <c r="R592" s="212" t="s">
        <v>313</v>
      </c>
      <c r="S592" s="212"/>
      <c r="T592" s="212"/>
      <c r="U592" s="212"/>
      <c r="V592" s="212"/>
      <c r="W592" s="212"/>
      <c r="X592" s="212"/>
      <c r="Y592" s="212">
        <v>1375</v>
      </c>
      <c r="Z592" s="212" t="s">
        <v>314</v>
      </c>
      <c r="AA592" s="212" t="s">
        <v>315</v>
      </c>
      <c r="AB592" s="212">
        <v>49213.37</v>
      </c>
      <c r="AC592" s="212">
        <v>60975.368000000002</v>
      </c>
      <c r="AD592" s="212">
        <v>0.16669999999999999</v>
      </c>
      <c r="AE592" s="212">
        <v>0</v>
      </c>
      <c r="AF592" s="212">
        <v>0.16669999999999999</v>
      </c>
      <c r="AG592" s="212">
        <v>0</v>
      </c>
      <c r="AH592" s="212">
        <v>8202.23</v>
      </c>
      <c r="AI592" s="212">
        <v>10162.56</v>
      </c>
      <c r="AJ592" s="212">
        <v>0</v>
      </c>
      <c r="AK592" s="212">
        <v>0</v>
      </c>
      <c r="AL592" s="212">
        <v>0</v>
      </c>
      <c r="AM592">
        <v>1</v>
      </c>
      <c r="AN592" t="str">
        <f>VLOOKUP(H592,'Base Art'!$A:$AJ,36,FALSE)</f>
        <v>MASTERFOODS ARGENTINA LTD.</v>
      </c>
    </row>
    <row r="593" spans="1:40" x14ac:dyDescent="0.25">
      <c r="A593" s="212" t="s">
        <v>7819</v>
      </c>
      <c r="B593" s="212">
        <v>1</v>
      </c>
      <c r="C593" s="212" t="s">
        <v>7820</v>
      </c>
      <c r="D593" s="212" t="s">
        <v>152</v>
      </c>
      <c r="E593" s="212">
        <v>4</v>
      </c>
      <c r="F593" s="212" t="s">
        <v>19</v>
      </c>
      <c r="G593" s="212" t="s">
        <v>654</v>
      </c>
      <c r="H593" s="212">
        <v>6107</v>
      </c>
      <c r="I593" s="212" t="s">
        <v>655</v>
      </c>
      <c r="J593" s="212">
        <v>1316</v>
      </c>
      <c r="K593" s="212" t="s">
        <v>656</v>
      </c>
      <c r="L593" s="212" t="s">
        <v>657</v>
      </c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>
        <v>1374</v>
      </c>
      <c r="Z593" s="212" t="s">
        <v>336</v>
      </c>
      <c r="AA593" s="212" t="s">
        <v>337</v>
      </c>
      <c r="AB593" s="212">
        <v>200980.63</v>
      </c>
      <c r="AC593" s="212">
        <v>249215.95</v>
      </c>
      <c r="AD593" s="212">
        <v>3.3300000000000003E-2</v>
      </c>
      <c r="AE593" s="212">
        <v>0</v>
      </c>
      <c r="AF593" s="212">
        <v>3.3300000000000003E-2</v>
      </c>
      <c r="AG593" s="212">
        <v>0</v>
      </c>
      <c r="AH593" s="212">
        <v>6699.35</v>
      </c>
      <c r="AI593" s="212">
        <v>8307.2000000000007</v>
      </c>
      <c r="AJ593" s="212">
        <v>0</v>
      </c>
      <c r="AK593" s="212">
        <v>0</v>
      </c>
      <c r="AL593" s="212">
        <v>0</v>
      </c>
      <c r="AM593">
        <v>1</v>
      </c>
      <c r="AN593" t="str">
        <f>VLOOKUP(H593,'Base Art'!$A:$AJ,36,FALSE)</f>
        <v>MONDELEZ ARGENTINA S.A.</v>
      </c>
    </row>
    <row r="594" spans="1:40" x14ac:dyDescent="0.25">
      <c r="A594" s="212" t="s">
        <v>7819</v>
      </c>
      <c r="B594" s="212">
        <v>1</v>
      </c>
      <c r="C594" s="212" t="s">
        <v>7820</v>
      </c>
      <c r="D594" s="212" t="s">
        <v>152</v>
      </c>
      <c r="E594" s="212">
        <v>4</v>
      </c>
      <c r="F594" s="212" t="s">
        <v>19</v>
      </c>
      <c r="G594" s="212" t="s">
        <v>658</v>
      </c>
      <c r="H594" s="212">
        <v>6179</v>
      </c>
      <c r="I594" s="212" t="s">
        <v>659</v>
      </c>
      <c r="J594" s="212">
        <v>1454</v>
      </c>
      <c r="K594" s="212" t="s">
        <v>660</v>
      </c>
      <c r="L594" s="212" t="s">
        <v>661</v>
      </c>
      <c r="M594" s="212"/>
      <c r="N594" s="212"/>
      <c r="O594" s="212"/>
      <c r="P594" s="212">
        <v>1075</v>
      </c>
      <c r="Q594" s="212" t="s">
        <v>662</v>
      </c>
      <c r="R594" s="212" t="s">
        <v>663</v>
      </c>
      <c r="S594" s="212"/>
      <c r="T594" s="212"/>
      <c r="U594" s="212"/>
      <c r="V594" s="212"/>
      <c r="W594" s="212"/>
      <c r="X594" s="212"/>
      <c r="Y594" s="212">
        <v>1370</v>
      </c>
      <c r="Z594" s="212" t="s">
        <v>400</v>
      </c>
      <c r="AA594" s="212" t="s">
        <v>401</v>
      </c>
      <c r="AB594" s="212">
        <v>10180.931</v>
      </c>
      <c r="AC594" s="212">
        <v>12919.601000000001</v>
      </c>
      <c r="AD594" s="212">
        <v>1</v>
      </c>
      <c r="AE594" s="212">
        <v>0</v>
      </c>
      <c r="AF594" s="212">
        <v>1</v>
      </c>
      <c r="AG594" s="212">
        <v>0</v>
      </c>
      <c r="AH594" s="212">
        <v>10180.93</v>
      </c>
      <c r="AI594" s="212">
        <v>12919.6</v>
      </c>
      <c r="AJ594" s="212">
        <v>0</v>
      </c>
      <c r="AK594" s="212">
        <v>0</v>
      </c>
      <c r="AL594" s="212">
        <v>0</v>
      </c>
      <c r="AM594">
        <v>1</v>
      </c>
      <c r="AN594" t="str">
        <f>VLOOKUP(H594,'Base Art'!$A:$AJ,36,FALSE)</f>
        <v>RPB SA</v>
      </c>
    </row>
    <row r="595" spans="1:40" x14ac:dyDescent="0.25">
      <c r="A595" s="212" t="s">
        <v>7819</v>
      </c>
      <c r="B595" s="212">
        <v>1</v>
      </c>
      <c r="C595" s="212" t="s">
        <v>7820</v>
      </c>
      <c r="D595" s="212" t="s">
        <v>152</v>
      </c>
      <c r="E595" s="212">
        <v>4</v>
      </c>
      <c r="F595" s="212" t="s">
        <v>19</v>
      </c>
      <c r="G595" s="212" t="s">
        <v>666</v>
      </c>
      <c r="H595" s="212">
        <v>6182</v>
      </c>
      <c r="I595" s="212" t="s">
        <v>667</v>
      </c>
      <c r="J595" s="212">
        <v>1454</v>
      </c>
      <c r="K595" s="212" t="s">
        <v>660</v>
      </c>
      <c r="L595" s="212" t="s">
        <v>661</v>
      </c>
      <c r="M595" s="212"/>
      <c r="N595" s="212"/>
      <c r="O595" s="212"/>
      <c r="P595" s="212">
        <v>1075</v>
      </c>
      <c r="Q595" s="212" t="s">
        <v>662</v>
      </c>
      <c r="R595" s="212" t="s">
        <v>663</v>
      </c>
      <c r="S595" s="212"/>
      <c r="T595" s="212"/>
      <c r="U595" s="212"/>
      <c r="V595" s="212"/>
      <c r="W595" s="212"/>
      <c r="X595" s="212"/>
      <c r="Y595" s="212">
        <v>1370</v>
      </c>
      <c r="Z595" s="212" t="s">
        <v>400</v>
      </c>
      <c r="AA595" s="212" t="s">
        <v>401</v>
      </c>
      <c r="AB595" s="212">
        <v>10643.700999999999</v>
      </c>
      <c r="AC595" s="212">
        <v>13187.545</v>
      </c>
      <c r="AD595" s="212">
        <v>1</v>
      </c>
      <c r="AE595" s="212">
        <v>0</v>
      </c>
      <c r="AF595" s="212">
        <v>1</v>
      </c>
      <c r="AG595" s="212">
        <v>0</v>
      </c>
      <c r="AH595" s="212">
        <v>10643.7</v>
      </c>
      <c r="AI595" s="212">
        <v>13187.55</v>
      </c>
      <c r="AJ595" s="212">
        <v>0</v>
      </c>
      <c r="AK595" s="212">
        <v>0</v>
      </c>
      <c r="AL595" s="212">
        <v>0</v>
      </c>
      <c r="AM595">
        <v>1</v>
      </c>
      <c r="AN595" t="str">
        <f>VLOOKUP(H595,'Base Art'!$A:$AJ,36,FALSE)</f>
        <v>RPB SA</v>
      </c>
    </row>
    <row r="596" spans="1:40" x14ac:dyDescent="0.25">
      <c r="A596" s="212" t="s">
        <v>7819</v>
      </c>
      <c r="B596" s="212">
        <v>1</v>
      </c>
      <c r="C596" s="212" t="s">
        <v>7820</v>
      </c>
      <c r="D596" s="212" t="s">
        <v>152</v>
      </c>
      <c r="E596" s="212">
        <v>4</v>
      </c>
      <c r="F596" s="212" t="s">
        <v>19</v>
      </c>
      <c r="G596" s="212" t="s">
        <v>668</v>
      </c>
      <c r="H596" s="212">
        <v>6183</v>
      </c>
      <c r="I596" s="212" t="s">
        <v>669</v>
      </c>
      <c r="J596" s="212">
        <v>1454</v>
      </c>
      <c r="K596" s="212" t="s">
        <v>660</v>
      </c>
      <c r="L596" s="212" t="s">
        <v>661</v>
      </c>
      <c r="M596" s="212"/>
      <c r="N596" s="212"/>
      <c r="O596" s="212"/>
      <c r="P596" s="212">
        <v>1075</v>
      </c>
      <c r="Q596" s="212" t="s">
        <v>662</v>
      </c>
      <c r="R596" s="212" t="s">
        <v>663</v>
      </c>
      <c r="S596" s="212"/>
      <c r="T596" s="212"/>
      <c r="U596" s="212"/>
      <c r="V596" s="212"/>
      <c r="W596" s="212"/>
      <c r="X596" s="212"/>
      <c r="Y596" s="212">
        <v>1370</v>
      </c>
      <c r="Z596" s="212" t="s">
        <v>400</v>
      </c>
      <c r="AA596" s="212" t="s">
        <v>401</v>
      </c>
      <c r="AB596" s="212">
        <v>10528.008</v>
      </c>
      <c r="AC596" s="212">
        <v>13280.215</v>
      </c>
      <c r="AD596" s="212">
        <v>4</v>
      </c>
      <c r="AE596" s="212">
        <v>0</v>
      </c>
      <c r="AF596" s="212">
        <v>4</v>
      </c>
      <c r="AG596" s="212">
        <v>0</v>
      </c>
      <c r="AH596" s="212">
        <v>42112.03</v>
      </c>
      <c r="AI596" s="212">
        <v>53120.86</v>
      </c>
      <c r="AJ596" s="212">
        <v>0</v>
      </c>
      <c r="AK596" s="212">
        <v>0</v>
      </c>
      <c r="AL596" s="212">
        <v>0</v>
      </c>
      <c r="AM596">
        <v>1</v>
      </c>
      <c r="AN596" t="str">
        <f>VLOOKUP(H596,'Base Art'!$A:$AJ,36,FALSE)</f>
        <v>RPB SA</v>
      </c>
    </row>
    <row r="597" spans="1:40" x14ac:dyDescent="0.25">
      <c r="A597" s="212" t="s">
        <v>7819</v>
      </c>
      <c r="B597" s="212">
        <v>1</v>
      </c>
      <c r="C597" s="212" t="s">
        <v>7820</v>
      </c>
      <c r="D597" s="212" t="s">
        <v>152</v>
      </c>
      <c r="E597" s="212">
        <v>4</v>
      </c>
      <c r="F597" s="212" t="s">
        <v>19</v>
      </c>
      <c r="G597" s="212" t="s">
        <v>670</v>
      </c>
      <c r="H597" s="212">
        <v>6184</v>
      </c>
      <c r="I597" s="212" t="s">
        <v>671</v>
      </c>
      <c r="J597" s="212">
        <v>1454</v>
      </c>
      <c r="K597" s="212" t="s">
        <v>660</v>
      </c>
      <c r="L597" s="212" t="s">
        <v>661</v>
      </c>
      <c r="M597" s="212"/>
      <c r="N597" s="212"/>
      <c r="O597" s="212"/>
      <c r="P597" s="212">
        <v>1075</v>
      </c>
      <c r="Q597" s="212" t="s">
        <v>662</v>
      </c>
      <c r="R597" s="212" t="s">
        <v>663</v>
      </c>
      <c r="S597" s="212"/>
      <c r="T597" s="212"/>
      <c r="U597" s="212"/>
      <c r="V597" s="212"/>
      <c r="W597" s="212"/>
      <c r="X597" s="212"/>
      <c r="Y597" s="212">
        <v>1370</v>
      </c>
      <c r="Z597" s="212" t="s">
        <v>400</v>
      </c>
      <c r="AA597" s="212" t="s">
        <v>401</v>
      </c>
      <c r="AB597" s="212">
        <v>10180.931</v>
      </c>
      <c r="AC597" s="212">
        <v>12919.601000000001</v>
      </c>
      <c r="AD597" s="212">
        <v>1</v>
      </c>
      <c r="AE597" s="212">
        <v>0</v>
      </c>
      <c r="AF597" s="212">
        <v>1</v>
      </c>
      <c r="AG597" s="212">
        <v>0</v>
      </c>
      <c r="AH597" s="212">
        <v>10180.93</v>
      </c>
      <c r="AI597" s="212">
        <v>12919.6</v>
      </c>
      <c r="AJ597" s="212">
        <v>0</v>
      </c>
      <c r="AK597" s="212">
        <v>0</v>
      </c>
      <c r="AL597" s="212">
        <v>0</v>
      </c>
      <c r="AM597">
        <v>1</v>
      </c>
      <c r="AN597" t="str">
        <f>VLOOKUP(H597,'Base Art'!$A:$AJ,36,FALSE)</f>
        <v>RPB SA</v>
      </c>
    </row>
    <row r="598" spans="1:40" x14ac:dyDescent="0.25">
      <c r="A598" s="212" t="s">
        <v>7819</v>
      </c>
      <c r="B598" s="212">
        <v>1</v>
      </c>
      <c r="C598" s="212" t="s">
        <v>7820</v>
      </c>
      <c r="D598" s="212" t="s">
        <v>152</v>
      </c>
      <c r="E598" s="212">
        <v>4</v>
      </c>
      <c r="F598" s="212" t="s">
        <v>19</v>
      </c>
      <c r="G598" s="212" t="s">
        <v>672</v>
      </c>
      <c r="H598" s="212">
        <v>6185</v>
      </c>
      <c r="I598" s="212" t="s">
        <v>673</v>
      </c>
      <c r="J598" s="212">
        <v>1454</v>
      </c>
      <c r="K598" s="212" t="s">
        <v>660</v>
      </c>
      <c r="L598" s="212" t="s">
        <v>661</v>
      </c>
      <c r="M598" s="212"/>
      <c r="N598" s="212"/>
      <c r="O598" s="212"/>
      <c r="P598" s="212">
        <v>1074</v>
      </c>
      <c r="Q598" s="212" t="s">
        <v>674</v>
      </c>
      <c r="R598" s="212" t="s">
        <v>675</v>
      </c>
      <c r="S598" s="212"/>
      <c r="T598" s="212"/>
      <c r="U598" s="212"/>
      <c r="V598" s="212"/>
      <c r="W598" s="212"/>
      <c r="X598" s="212"/>
      <c r="Y598" s="212">
        <v>1370</v>
      </c>
      <c r="Z598" s="212" t="s">
        <v>400</v>
      </c>
      <c r="AA598" s="212" t="s">
        <v>401</v>
      </c>
      <c r="AB598" s="212">
        <v>6764.5159999999996</v>
      </c>
      <c r="AC598" s="212">
        <v>8584.1720000000005</v>
      </c>
      <c r="AD598" s="212">
        <v>1</v>
      </c>
      <c r="AE598" s="212">
        <v>0</v>
      </c>
      <c r="AF598" s="212">
        <v>1</v>
      </c>
      <c r="AG598" s="212">
        <v>0</v>
      </c>
      <c r="AH598" s="212">
        <v>6764.52</v>
      </c>
      <c r="AI598" s="212">
        <v>8584.17</v>
      </c>
      <c r="AJ598" s="212">
        <v>0</v>
      </c>
      <c r="AK598" s="212">
        <v>0</v>
      </c>
      <c r="AL598" s="212">
        <v>0</v>
      </c>
      <c r="AM598">
        <v>1</v>
      </c>
      <c r="AN598" t="str">
        <f>VLOOKUP(H598,'Base Art'!$A:$AJ,36,FALSE)</f>
        <v>RPB SA</v>
      </c>
    </row>
    <row r="599" spans="1:40" x14ac:dyDescent="0.25">
      <c r="A599" s="212" t="s">
        <v>7819</v>
      </c>
      <c r="B599" s="212">
        <v>1</v>
      </c>
      <c r="C599" s="212" t="s">
        <v>7820</v>
      </c>
      <c r="D599" s="212" t="s">
        <v>152</v>
      </c>
      <c r="E599" s="212">
        <v>4</v>
      </c>
      <c r="F599" s="212" t="s">
        <v>19</v>
      </c>
      <c r="G599" s="212" t="s">
        <v>676</v>
      </c>
      <c r="H599" s="212">
        <v>6186</v>
      </c>
      <c r="I599" s="212" t="s">
        <v>677</v>
      </c>
      <c r="J599" s="212">
        <v>1454</v>
      </c>
      <c r="K599" s="212" t="s">
        <v>660</v>
      </c>
      <c r="L599" s="212" t="s">
        <v>661</v>
      </c>
      <c r="M599" s="212"/>
      <c r="N599" s="212"/>
      <c r="O599" s="212"/>
      <c r="P599" s="212">
        <v>1074</v>
      </c>
      <c r="Q599" s="212" t="s">
        <v>674</v>
      </c>
      <c r="R599" s="212" t="s">
        <v>675</v>
      </c>
      <c r="S599" s="212"/>
      <c r="T599" s="212"/>
      <c r="U599" s="212"/>
      <c r="V599" s="212"/>
      <c r="W599" s="212"/>
      <c r="X599" s="212"/>
      <c r="Y599" s="212">
        <v>1370</v>
      </c>
      <c r="Z599" s="212" t="s">
        <v>400</v>
      </c>
      <c r="AA599" s="212" t="s">
        <v>401</v>
      </c>
      <c r="AB599" s="212">
        <v>7071.9939999999997</v>
      </c>
      <c r="AC599" s="212">
        <v>8762.2000000000007</v>
      </c>
      <c r="AD599" s="212">
        <v>1</v>
      </c>
      <c r="AE599" s="212">
        <v>0</v>
      </c>
      <c r="AF599" s="212">
        <v>1</v>
      </c>
      <c r="AG599" s="212">
        <v>0</v>
      </c>
      <c r="AH599" s="212">
        <v>7071.99</v>
      </c>
      <c r="AI599" s="212">
        <v>8762.2000000000007</v>
      </c>
      <c r="AJ599" s="212">
        <v>0</v>
      </c>
      <c r="AK599" s="212">
        <v>0</v>
      </c>
      <c r="AL599" s="212">
        <v>0</v>
      </c>
      <c r="AM599">
        <v>1</v>
      </c>
      <c r="AN599" t="str">
        <f>VLOOKUP(H599,'Base Art'!$A:$AJ,36,FALSE)</f>
        <v>RPB SA</v>
      </c>
    </row>
    <row r="600" spans="1:40" x14ac:dyDescent="0.25">
      <c r="A600" s="212" t="s">
        <v>7819</v>
      </c>
      <c r="B600" s="212">
        <v>1</v>
      </c>
      <c r="C600" s="212" t="s">
        <v>7820</v>
      </c>
      <c r="D600" s="212" t="s">
        <v>152</v>
      </c>
      <c r="E600" s="212">
        <v>4</v>
      </c>
      <c r="F600" s="212" t="s">
        <v>19</v>
      </c>
      <c r="G600" s="212" t="s">
        <v>678</v>
      </c>
      <c r="H600" s="212">
        <v>6188</v>
      </c>
      <c r="I600" s="212" t="s">
        <v>679</v>
      </c>
      <c r="J600" s="212">
        <v>1454</v>
      </c>
      <c r="K600" s="212" t="s">
        <v>660</v>
      </c>
      <c r="L600" s="212" t="s">
        <v>661</v>
      </c>
      <c r="M600" s="212"/>
      <c r="N600" s="212"/>
      <c r="O600" s="212"/>
      <c r="P600" s="212">
        <v>1074</v>
      </c>
      <c r="Q600" s="212" t="s">
        <v>674</v>
      </c>
      <c r="R600" s="212" t="s">
        <v>675</v>
      </c>
      <c r="S600" s="212"/>
      <c r="T600" s="212"/>
      <c r="U600" s="212"/>
      <c r="V600" s="212"/>
      <c r="W600" s="212"/>
      <c r="X600" s="212"/>
      <c r="Y600" s="212">
        <v>1370</v>
      </c>
      <c r="Z600" s="212" t="s">
        <v>400</v>
      </c>
      <c r="AA600" s="212" t="s">
        <v>401</v>
      </c>
      <c r="AB600" s="212">
        <v>7071.9939999999997</v>
      </c>
      <c r="AC600" s="212">
        <v>8974.3590000000004</v>
      </c>
      <c r="AD600" s="212">
        <v>1</v>
      </c>
      <c r="AE600" s="212">
        <v>0</v>
      </c>
      <c r="AF600" s="212">
        <v>1</v>
      </c>
      <c r="AG600" s="212">
        <v>0</v>
      </c>
      <c r="AH600" s="212">
        <v>7071.99</v>
      </c>
      <c r="AI600" s="212">
        <v>8974.36</v>
      </c>
      <c r="AJ600" s="212">
        <v>0</v>
      </c>
      <c r="AK600" s="212">
        <v>0</v>
      </c>
      <c r="AL600" s="212">
        <v>0</v>
      </c>
      <c r="AM600">
        <v>1</v>
      </c>
      <c r="AN600" t="str">
        <f>VLOOKUP(H600,'Base Art'!$A:$AJ,36,FALSE)</f>
        <v>RPB SA</v>
      </c>
    </row>
    <row r="601" spans="1:40" x14ac:dyDescent="0.25">
      <c r="A601" s="212" t="s">
        <v>7819</v>
      </c>
      <c r="B601" s="212">
        <v>1</v>
      </c>
      <c r="C601" s="212" t="s">
        <v>7820</v>
      </c>
      <c r="D601" s="212" t="s">
        <v>152</v>
      </c>
      <c r="E601" s="212">
        <v>4</v>
      </c>
      <c r="F601" s="212" t="s">
        <v>19</v>
      </c>
      <c r="G601" s="212" t="s">
        <v>680</v>
      </c>
      <c r="H601" s="212">
        <v>6189</v>
      </c>
      <c r="I601" s="212" t="s">
        <v>681</v>
      </c>
      <c r="J601" s="212">
        <v>1454</v>
      </c>
      <c r="K601" s="212" t="s">
        <v>660</v>
      </c>
      <c r="L601" s="212" t="s">
        <v>661</v>
      </c>
      <c r="M601" s="212"/>
      <c r="N601" s="212"/>
      <c r="O601" s="212"/>
      <c r="P601" s="212">
        <v>1074</v>
      </c>
      <c r="Q601" s="212" t="s">
        <v>674</v>
      </c>
      <c r="R601" s="212" t="s">
        <v>675</v>
      </c>
      <c r="S601" s="212"/>
      <c r="T601" s="212"/>
      <c r="U601" s="212"/>
      <c r="V601" s="212"/>
      <c r="W601" s="212"/>
      <c r="X601" s="212"/>
      <c r="Y601" s="212">
        <v>1370</v>
      </c>
      <c r="Z601" s="212" t="s">
        <v>400</v>
      </c>
      <c r="AA601" s="212" t="s">
        <v>401</v>
      </c>
      <c r="AB601" s="212">
        <v>7052.777</v>
      </c>
      <c r="AC601" s="212">
        <v>8790.8919999999998</v>
      </c>
      <c r="AD601" s="212">
        <v>4</v>
      </c>
      <c r="AE601" s="212">
        <v>0</v>
      </c>
      <c r="AF601" s="212">
        <v>4</v>
      </c>
      <c r="AG601" s="212">
        <v>0</v>
      </c>
      <c r="AH601" s="212">
        <v>28211.11</v>
      </c>
      <c r="AI601" s="212">
        <v>35163.57</v>
      </c>
      <c r="AJ601" s="212">
        <v>0</v>
      </c>
      <c r="AK601" s="212">
        <v>0</v>
      </c>
      <c r="AL601" s="212">
        <v>0</v>
      </c>
      <c r="AM601">
        <v>1</v>
      </c>
      <c r="AN601" t="str">
        <f>VLOOKUP(H601,'Base Art'!$A:$AJ,36,FALSE)</f>
        <v>RPB SA</v>
      </c>
    </row>
    <row r="602" spans="1:40" x14ac:dyDescent="0.25">
      <c r="A602" s="212" t="s">
        <v>7819</v>
      </c>
      <c r="B602" s="212">
        <v>1</v>
      </c>
      <c r="C602" s="212" t="s">
        <v>7820</v>
      </c>
      <c r="D602" s="212" t="s">
        <v>152</v>
      </c>
      <c r="E602" s="212">
        <v>4</v>
      </c>
      <c r="F602" s="212" t="s">
        <v>19</v>
      </c>
      <c r="G602" s="212" t="s">
        <v>682</v>
      </c>
      <c r="H602" s="212">
        <v>6190</v>
      </c>
      <c r="I602" s="212" t="s">
        <v>683</v>
      </c>
      <c r="J602" s="212">
        <v>1454</v>
      </c>
      <c r="K602" s="212" t="s">
        <v>660</v>
      </c>
      <c r="L602" s="212" t="s">
        <v>661</v>
      </c>
      <c r="M602" s="212"/>
      <c r="N602" s="212"/>
      <c r="O602" s="212"/>
      <c r="P602" s="212">
        <v>1074</v>
      </c>
      <c r="Q602" s="212" t="s">
        <v>674</v>
      </c>
      <c r="R602" s="212" t="s">
        <v>675</v>
      </c>
      <c r="S602" s="212"/>
      <c r="T602" s="212"/>
      <c r="U602" s="212"/>
      <c r="V602" s="212"/>
      <c r="W602" s="212"/>
      <c r="X602" s="212"/>
      <c r="Y602" s="212">
        <v>1370</v>
      </c>
      <c r="Z602" s="212" t="s">
        <v>400</v>
      </c>
      <c r="AA602" s="212" t="s">
        <v>401</v>
      </c>
      <c r="AB602" s="212">
        <v>7071.9939999999997</v>
      </c>
      <c r="AC602" s="212">
        <v>8762.2000000000007</v>
      </c>
      <c r="AD602" s="212">
        <v>1</v>
      </c>
      <c r="AE602" s="212">
        <v>0</v>
      </c>
      <c r="AF602" s="212">
        <v>1</v>
      </c>
      <c r="AG602" s="212">
        <v>0</v>
      </c>
      <c r="AH602" s="212">
        <v>7071.99</v>
      </c>
      <c r="AI602" s="212">
        <v>8762.2000000000007</v>
      </c>
      <c r="AJ602" s="212">
        <v>0</v>
      </c>
      <c r="AK602" s="212">
        <v>0</v>
      </c>
      <c r="AL602" s="212">
        <v>0</v>
      </c>
      <c r="AM602">
        <v>1</v>
      </c>
      <c r="AN602" t="str">
        <f>VLOOKUP(H602,'Base Art'!$A:$AJ,36,FALSE)</f>
        <v>RPB SA</v>
      </c>
    </row>
    <row r="603" spans="1:40" x14ac:dyDescent="0.25">
      <c r="A603" s="212" t="s">
        <v>7819</v>
      </c>
      <c r="B603" s="212">
        <v>1</v>
      </c>
      <c r="C603" s="212" t="s">
        <v>7820</v>
      </c>
      <c r="D603" s="212" t="s">
        <v>152</v>
      </c>
      <c r="E603" s="212">
        <v>4</v>
      </c>
      <c r="F603" s="212" t="s">
        <v>19</v>
      </c>
      <c r="G603" s="212" t="s">
        <v>690</v>
      </c>
      <c r="H603" s="212">
        <v>6208</v>
      </c>
      <c r="I603" s="212" t="s">
        <v>691</v>
      </c>
      <c r="J603" s="212">
        <v>1454</v>
      </c>
      <c r="K603" s="212" t="s">
        <v>660</v>
      </c>
      <c r="L603" s="212" t="s">
        <v>661</v>
      </c>
      <c r="M603" s="212"/>
      <c r="N603" s="212"/>
      <c r="O603" s="212"/>
      <c r="P603" s="212">
        <v>1075</v>
      </c>
      <c r="Q603" s="212" t="s">
        <v>662</v>
      </c>
      <c r="R603" s="212" t="s">
        <v>663</v>
      </c>
      <c r="S603" s="212"/>
      <c r="T603" s="212"/>
      <c r="U603" s="212"/>
      <c r="V603" s="212"/>
      <c r="W603" s="212"/>
      <c r="X603" s="212"/>
      <c r="Y603" s="212">
        <v>1370</v>
      </c>
      <c r="Z603" s="212" t="s">
        <v>400</v>
      </c>
      <c r="AA603" s="212" t="s">
        <v>401</v>
      </c>
      <c r="AB603" s="212">
        <v>10450.879999999999</v>
      </c>
      <c r="AC603" s="212">
        <v>12866.364</v>
      </c>
      <c r="AD603" s="212">
        <v>24</v>
      </c>
      <c r="AE603" s="212">
        <v>0</v>
      </c>
      <c r="AF603" s="212">
        <v>24</v>
      </c>
      <c r="AG603" s="212">
        <v>0</v>
      </c>
      <c r="AH603" s="212">
        <v>250821.12</v>
      </c>
      <c r="AI603" s="212">
        <v>308792.73</v>
      </c>
      <c r="AJ603" s="212">
        <v>3</v>
      </c>
      <c r="AK603" s="212">
        <v>8</v>
      </c>
      <c r="AL603" s="212">
        <v>0</v>
      </c>
      <c r="AM603">
        <v>1</v>
      </c>
      <c r="AN603" t="str">
        <f>VLOOKUP(H603,'Base Art'!$A:$AJ,36,FALSE)</f>
        <v>RPB SA</v>
      </c>
    </row>
    <row r="604" spans="1:40" x14ac:dyDescent="0.25">
      <c r="A604" s="212" t="s">
        <v>7819</v>
      </c>
      <c r="B604" s="212">
        <v>1</v>
      </c>
      <c r="C604" s="212" t="s">
        <v>7820</v>
      </c>
      <c r="D604" s="212" t="s">
        <v>152</v>
      </c>
      <c r="E604" s="212">
        <v>4</v>
      </c>
      <c r="F604" s="212" t="s">
        <v>19</v>
      </c>
      <c r="G604" s="212" t="s">
        <v>692</v>
      </c>
      <c r="H604" s="212">
        <v>6209</v>
      </c>
      <c r="I604" s="212" t="s">
        <v>693</v>
      </c>
      <c r="J604" s="212">
        <v>1454</v>
      </c>
      <c r="K604" s="212" t="s">
        <v>660</v>
      </c>
      <c r="L604" s="212" t="s">
        <v>661</v>
      </c>
      <c r="M604" s="212"/>
      <c r="N604" s="212"/>
      <c r="O604" s="212"/>
      <c r="P604" s="212">
        <v>1074</v>
      </c>
      <c r="Q604" s="212" t="s">
        <v>674</v>
      </c>
      <c r="R604" s="212" t="s">
        <v>675</v>
      </c>
      <c r="S604" s="212"/>
      <c r="T604" s="212"/>
      <c r="U604" s="212"/>
      <c r="V604" s="212"/>
      <c r="W604" s="212"/>
      <c r="X604" s="212"/>
      <c r="Y604" s="212">
        <v>1370</v>
      </c>
      <c r="Z604" s="212" t="s">
        <v>400</v>
      </c>
      <c r="AA604" s="212" t="s">
        <v>401</v>
      </c>
      <c r="AB604" s="212">
        <v>6931.067</v>
      </c>
      <c r="AC604" s="212">
        <v>8574.0490000000009</v>
      </c>
      <c r="AD604" s="212">
        <v>24</v>
      </c>
      <c r="AE604" s="212">
        <v>0</v>
      </c>
      <c r="AF604" s="212">
        <v>24</v>
      </c>
      <c r="AG604" s="212">
        <v>0</v>
      </c>
      <c r="AH604" s="212">
        <v>166345.60000000001</v>
      </c>
      <c r="AI604" s="212">
        <v>205777.18</v>
      </c>
      <c r="AJ604" s="212">
        <v>0</v>
      </c>
      <c r="AK604" s="212">
        <v>0</v>
      </c>
      <c r="AL604" s="212">
        <v>0</v>
      </c>
      <c r="AM604">
        <v>1</v>
      </c>
      <c r="AN604" t="str">
        <f>VLOOKUP(H604,'Base Art'!$A:$AJ,36,FALSE)</f>
        <v>RPB SA</v>
      </c>
    </row>
    <row r="605" spans="1:40" x14ac:dyDescent="0.25">
      <c r="A605" s="212" t="s">
        <v>7819</v>
      </c>
      <c r="B605" s="212">
        <v>1</v>
      </c>
      <c r="C605" s="212" t="s">
        <v>7820</v>
      </c>
      <c r="D605" s="212" t="s">
        <v>152</v>
      </c>
      <c r="E605" s="212">
        <v>4</v>
      </c>
      <c r="F605" s="212" t="s">
        <v>19</v>
      </c>
      <c r="G605" s="212" t="s">
        <v>694</v>
      </c>
      <c r="H605" s="212">
        <v>6227</v>
      </c>
      <c r="I605" s="212" t="s">
        <v>695</v>
      </c>
      <c r="J605" s="212">
        <v>1463</v>
      </c>
      <c r="K605" s="212" t="s">
        <v>696</v>
      </c>
      <c r="L605" s="212" t="s">
        <v>697</v>
      </c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>
        <v>1369</v>
      </c>
      <c r="Z605" s="212" t="s">
        <v>354</v>
      </c>
      <c r="AA605" s="212" t="s">
        <v>355</v>
      </c>
      <c r="AB605" s="212">
        <v>31737.899000000001</v>
      </c>
      <c r="AC605" s="212">
        <v>39367.495999999999</v>
      </c>
      <c r="AD605" s="212">
        <v>2</v>
      </c>
      <c r="AE605" s="212">
        <v>0</v>
      </c>
      <c r="AF605" s="212">
        <v>2</v>
      </c>
      <c r="AG605" s="212">
        <v>0</v>
      </c>
      <c r="AH605" s="212">
        <v>63475.8</v>
      </c>
      <c r="AI605" s="212">
        <v>78734.990000000005</v>
      </c>
      <c r="AJ605" s="212">
        <v>0</v>
      </c>
      <c r="AK605" s="212">
        <v>0</v>
      </c>
      <c r="AL605" s="212">
        <v>0</v>
      </c>
      <c r="AM605">
        <v>1</v>
      </c>
      <c r="AN605" t="str">
        <f>VLOOKUP(H605,'Base Art'!$A:$AJ,36,FALSE)</f>
        <v>MOLINO CAÑUELAS S.A.C.I.F.I.A.</v>
      </c>
    </row>
    <row r="606" spans="1:40" x14ac:dyDescent="0.25">
      <c r="A606" s="212" t="s">
        <v>7819</v>
      </c>
      <c r="B606" s="212">
        <v>1</v>
      </c>
      <c r="C606" s="212" t="s">
        <v>7820</v>
      </c>
      <c r="D606" s="212" t="s">
        <v>152</v>
      </c>
      <c r="E606" s="212">
        <v>4</v>
      </c>
      <c r="F606" s="212" t="s">
        <v>19</v>
      </c>
      <c r="G606" s="212" t="s">
        <v>698</v>
      </c>
      <c r="H606" s="212">
        <v>6238</v>
      </c>
      <c r="I606" s="212" t="s">
        <v>699</v>
      </c>
      <c r="J606" s="212">
        <v>1019</v>
      </c>
      <c r="K606" s="212" t="s">
        <v>266</v>
      </c>
      <c r="L606" s="212" t="s">
        <v>297</v>
      </c>
      <c r="M606" s="212"/>
      <c r="N606" s="212"/>
      <c r="O606" s="212"/>
      <c r="P606" s="212">
        <v>1021</v>
      </c>
      <c r="Q606" s="212" t="s">
        <v>700</v>
      </c>
      <c r="R606" s="212" t="s">
        <v>701</v>
      </c>
      <c r="S606" s="212"/>
      <c r="T606" s="212"/>
      <c r="U606" s="212"/>
      <c r="V606" s="212"/>
      <c r="W606" s="212"/>
      <c r="X606" s="212"/>
      <c r="Y606" s="212">
        <v>1376</v>
      </c>
      <c r="Z606" s="212" t="s">
        <v>320</v>
      </c>
      <c r="AA606" s="212" t="s">
        <v>321</v>
      </c>
      <c r="AB606" s="212">
        <v>0</v>
      </c>
      <c r="AC606" s="212">
        <v>0</v>
      </c>
      <c r="AD606" s="212">
        <v>0</v>
      </c>
      <c r="AE606" s="212">
        <v>0.75</v>
      </c>
      <c r="AF606" s="212">
        <v>0.75</v>
      </c>
      <c r="AG606" s="212">
        <v>0</v>
      </c>
      <c r="AH606" s="212">
        <v>0</v>
      </c>
      <c r="AI606" s="212">
        <v>0</v>
      </c>
      <c r="AJ606" s="212">
        <v>0</v>
      </c>
      <c r="AK606" s="212">
        <v>0</v>
      </c>
      <c r="AL606" s="212">
        <v>0</v>
      </c>
      <c r="AM606">
        <v>1</v>
      </c>
      <c r="AN606" t="str">
        <f>VLOOKUP(H606,'Base Art'!$A:$AJ,36,FALSE)</f>
        <v>ENERGIZER ARGENTINA S.A.</v>
      </c>
    </row>
    <row r="607" spans="1:40" x14ac:dyDescent="0.25">
      <c r="A607" s="212" t="s">
        <v>7819</v>
      </c>
      <c r="B607" s="212">
        <v>1</v>
      </c>
      <c r="C607" s="212" t="s">
        <v>7820</v>
      </c>
      <c r="D607" s="212" t="s">
        <v>152</v>
      </c>
      <c r="E607" s="212">
        <v>4</v>
      </c>
      <c r="F607" s="212" t="s">
        <v>19</v>
      </c>
      <c r="G607" s="212" t="s">
        <v>7684</v>
      </c>
      <c r="H607" s="212">
        <v>6429</v>
      </c>
      <c r="I607" s="212" t="s">
        <v>2932</v>
      </c>
      <c r="J607" s="212">
        <v>1397</v>
      </c>
      <c r="K607" s="212" t="s">
        <v>838</v>
      </c>
      <c r="L607" s="212" t="s">
        <v>839</v>
      </c>
      <c r="M607" s="212"/>
      <c r="N607" s="212"/>
      <c r="O607" s="212"/>
      <c r="P607" s="212">
        <v>1059</v>
      </c>
      <c r="Q607" s="212" t="s">
        <v>7685</v>
      </c>
      <c r="R607" s="212" t="s">
        <v>7686</v>
      </c>
      <c r="S607" s="212"/>
      <c r="T607" s="212"/>
      <c r="U607" s="212"/>
      <c r="V607" s="212"/>
      <c r="W607" s="212"/>
      <c r="X607" s="212"/>
      <c r="Y607" s="212">
        <v>1369</v>
      </c>
      <c r="Z607" s="212" t="s">
        <v>354</v>
      </c>
      <c r="AA607" s="212" t="s">
        <v>355</v>
      </c>
      <c r="AB607" s="212">
        <v>43048.23</v>
      </c>
      <c r="AC607" s="212">
        <v>53336.752999999997</v>
      </c>
      <c r="AD607" s="212">
        <v>0.1875</v>
      </c>
      <c r="AE607" s="212">
        <v>0</v>
      </c>
      <c r="AF607" s="212">
        <v>0.1875</v>
      </c>
      <c r="AG607" s="212">
        <v>0</v>
      </c>
      <c r="AH607" s="212">
        <v>8071.54</v>
      </c>
      <c r="AI607" s="212">
        <v>10000.64</v>
      </c>
      <c r="AJ607" s="212">
        <v>0</v>
      </c>
      <c r="AK607" s="212">
        <v>0</v>
      </c>
      <c r="AL607" s="212">
        <v>0</v>
      </c>
      <c r="AM607">
        <v>1</v>
      </c>
      <c r="AN607" t="str">
        <f>VLOOKUP(H607,'Base Art'!$A:$AJ,36,FALSE)</f>
        <v>EST. LAS MARIAS S.A.C.I.F.A.</v>
      </c>
    </row>
    <row r="608" spans="1:40" x14ac:dyDescent="0.25">
      <c r="A608" s="212" t="s">
        <v>7819</v>
      </c>
      <c r="B608" s="212">
        <v>1</v>
      </c>
      <c r="C608" s="212" t="s">
        <v>7820</v>
      </c>
      <c r="D608" s="212" t="s">
        <v>152</v>
      </c>
      <c r="E608" s="212">
        <v>4</v>
      </c>
      <c r="F608" s="212" t="s">
        <v>19</v>
      </c>
      <c r="G608" s="212" t="s">
        <v>706</v>
      </c>
      <c r="H608" s="212">
        <v>6464</v>
      </c>
      <c r="I608" s="212" t="s">
        <v>707</v>
      </c>
      <c r="J608" s="212">
        <v>1414</v>
      </c>
      <c r="K608" s="212" t="s">
        <v>372</v>
      </c>
      <c r="L608" s="212" t="s">
        <v>373</v>
      </c>
      <c r="M608" s="212"/>
      <c r="N608" s="212"/>
      <c r="O608" s="212"/>
      <c r="P608" s="212">
        <v>1072</v>
      </c>
      <c r="Q608" s="212" t="s">
        <v>374</v>
      </c>
      <c r="R608" s="212" t="s">
        <v>375</v>
      </c>
      <c r="S608" s="212"/>
      <c r="T608" s="212"/>
      <c r="U608" s="212"/>
      <c r="V608" s="212"/>
      <c r="W608" s="212"/>
      <c r="X608" s="212"/>
      <c r="Y608" s="212">
        <v>1374</v>
      </c>
      <c r="Z608" s="212" t="s">
        <v>336</v>
      </c>
      <c r="AA608" s="212" t="s">
        <v>337</v>
      </c>
      <c r="AB608" s="212">
        <v>40662.648000000001</v>
      </c>
      <c r="AC608" s="212">
        <v>50421.682000000001</v>
      </c>
      <c r="AD608" s="212">
        <v>0.125</v>
      </c>
      <c r="AE608" s="212">
        <v>0</v>
      </c>
      <c r="AF608" s="212">
        <v>0.125</v>
      </c>
      <c r="AG608" s="212">
        <v>0</v>
      </c>
      <c r="AH608" s="212">
        <v>5082.83</v>
      </c>
      <c r="AI608" s="212">
        <v>6302.71</v>
      </c>
      <c r="AJ608" s="212">
        <v>0</v>
      </c>
      <c r="AK608" s="212">
        <v>0</v>
      </c>
      <c r="AL608" s="212">
        <v>0</v>
      </c>
      <c r="AM608">
        <v>1</v>
      </c>
      <c r="AN608" t="str">
        <f>VLOOKUP(H608,'Base Art'!$A:$AJ,36,FALSE)</f>
        <v>ARCOR S.A.I.C.</v>
      </c>
    </row>
    <row r="609" spans="1:40" x14ac:dyDescent="0.25">
      <c r="A609" s="212" t="s">
        <v>7819</v>
      </c>
      <c r="B609" s="212">
        <v>1</v>
      </c>
      <c r="C609" s="212" t="s">
        <v>7820</v>
      </c>
      <c r="D609" s="212" t="s">
        <v>152</v>
      </c>
      <c r="E609" s="212">
        <v>4</v>
      </c>
      <c r="F609" s="212" t="s">
        <v>19</v>
      </c>
      <c r="G609" s="212" t="s">
        <v>708</v>
      </c>
      <c r="H609" s="212">
        <v>6466</v>
      </c>
      <c r="I609" s="212" t="s">
        <v>709</v>
      </c>
      <c r="J609" s="212">
        <v>1414</v>
      </c>
      <c r="K609" s="212" t="s">
        <v>372</v>
      </c>
      <c r="L609" s="212" t="s">
        <v>373</v>
      </c>
      <c r="M609" s="212"/>
      <c r="N609" s="212"/>
      <c r="O609" s="212"/>
      <c r="P609" s="212">
        <v>1072</v>
      </c>
      <c r="Q609" s="212" t="s">
        <v>374</v>
      </c>
      <c r="R609" s="212" t="s">
        <v>375</v>
      </c>
      <c r="S609" s="212"/>
      <c r="T609" s="212"/>
      <c r="U609" s="212"/>
      <c r="V609" s="212"/>
      <c r="W609" s="212"/>
      <c r="X609" s="212"/>
      <c r="Y609" s="212">
        <v>1374</v>
      </c>
      <c r="Z609" s="212" t="s">
        <v>336</v>
      </c>
      <c r="AA609" s="212" t="s">
        <v>337</v>
      </c>
      <c r="AB609" s="212">
        <v>39273.093000000001</v>
      </c>
      <c r="AC609" s="212">
        <v>47857.071000000004</v>
      </c>
      <c r="AD609" s="212">
        <v>1.1667000000000001</v>
      </c>
      <c r="AE609" s="212">
        <v>0</v>
      </c>
      <c r="AF609" s="212">
        <v>1.1667000000000001</v>
      </c>
      <c r="AG609" s="212">
        <v>0</v>
      </c>
      <c r="AH609" s="212">
        <v>45818.61</v>
      </c>
      <c r="AI609" s="212">
        <v>55833.25</v>
      </c>
      <c r="AJ609" s="212">
        <v>4</v>
      </c>
      <c r="AK609" s="212">
        <v>0.28999999999999998</v>
      </c>
      <c r="AL609" s="212">
        <v>0</v>
      </c>
      <c r="AM609">
        <v>1</v>
      </c>
      <c r="AN609" t="str">
        <f>VLOOKUP(H609,'Base Art'!$A:$AJ,36,FALSE)</f>
        <v>ARCOR S.A.I.C.</v>
      </c>
    </row>
    <row r="610" spans="1:40" x14ac:dyDescent="0.25">
      <c r="A610" s="212" t="s">
        <v>7819</v>
      </c>
      <c r="B610" s="212">
        <v>1</v>
      </c>
      <c r="C610" s="212" t="s">
        <v>7820</v>
      </c>
      <c r="D610" s="212" t="s">
        <v>152</v>
      </c>
      <c r="E610" s="212">
        <v>4</v>
      </c>
      <c r="F610" s="212" t="s">
        <v>19</v>
      </c>
      <c r="G610" s="212" t="s">
        <v>1124</v>
      </c>
      <c r="H610" s="212">
        <v>6508</v>
      </c>
      <c r="I610" s="212" t="s">
        <v>1125</v>
      </c>
      <c r="J610" s="212">
        <v>1414</v>
      </c>
      <c r="K610" s="212" t="s">
        <v>372</v>
      </c>
      <c r="L610" s="212" t="s">
        <v>373</v>
      </c>
      <c r="M610" s="212"/>
      <c r="N610" s="212"/>
      <c r="O610" s="212"/>
      <c r="P610" s="212">
        <v>1072</v>
      </c>
      <c r="Q610" s="212" t="s">
        <v>374</v>
      </c>
      <c r="R610" s="212" t="s">
        <v>375</v>
      </c>
      <c r="S610" s="212"/>
      <c r="T610" s="212"/>
      <c r="U610" s="212"/>
      <c r="V610" s="212"/>
      <c r="W610" s="212"/>
      <c r="X610" s="212"/>
      <c r="Y610" s="212">
        <v>1374</v>
      </c>
      <c r="Z610" s="212" t="s">
        <v>336</v>
      </c>
      <c r="AA610" s="212" t="s">
        <v>337</v>
      </c>
      <c r="AB610" s="212">
        <v>40235.319000000003</v>
      </c>
      <c r="AC610" s="212">
        <v>48684.728000000003</v>
      </c>
      <c r="AD610" s="212">
        <v>8.3299999999999999E-2</v>
      </c>
      <c r="AE610" s="212">
        <v>0</v>
      </c>
      <c r="AF610" s="212">
        <v>8.3299999999999999E-2</v>
      </c>
      <c r="AG610" s="212">
        <v>0</v>
      </c>
      <c r="AH610" s="212">
        <v>3352.94</v>
      </c>
      <c r="AI610" s="212">
        <v>4057.06</v>
      </c>
      <c r="AJ610" s="212">
        <v>0</v>
      </c>
      <c r="AK610" s="212">
        <v>0</v>
      </c>
      <c r="AL610" s="212">
        <v>0</v>
      </c>
      <c r="AM610">
        <v>1</v>
      </c>
      <c r="AN610" t="str">
        <f>VLOOKUP(H610,'Base Art'!$A:$AJ,36,FALSE)</f>
        <v>ARCOR S.A.I.C.</v>
      </c>
    </row>
    <row r="611" spans="1:40" x14ac:dyDescent="0.25">
      <c r="A611" s="212" t="s">
        <v>7819</v>
      </c>
      <c r="B611" s="212">
        <v>1</v>
      </c>
      <c r="C611" s="212" t="s">
        <v>7820</v>
      </c>
      <c r="D611" s="212" t="s">
        <v>152</v>
      </c>
      <c r="E611" s="212">
        <v>4</v>
      </c>
      <c r="F611" s="212" t="s">
        <v>19</v>
      </c>
      <c r="G611" s="212" t="s">
        <v>718</v>
      </c>
      <c r="H611" s="212">
        <v>6655</v>
      </c>
      <c r="I611" s="212" t="s">
        <v>719</v>
      </c>
      <c r="J611" s="212">
        <v>1414</v>
      </c>
      <c r="K611" s="212" t="s">
        <v>372</v>
      </c>
      <c r="L611" s="212" t="s">
        <v>373</v>
      </c>
      <c r="M611" s="212"/>
      <c r="N611" s="212"/>
      <c r="O611" s="212"/>
      <c r="P611" s="212">
        <v>1072</v>
      </c>
      <c r="Q611" s="212" t="s">
        <v>374</v>
      </c>
      <c r="R611" s="212" t="s">
        <v>375</v>
      </c>
      <c r="S611" s="212"/>
      <c r="T611" s="212"/>
      <c r="U611" s="212"/>
      <c r="V611" s="212"/>
      <c r="W611" s="212"/>
      <c r="X611" s="212"/>
      <c r="Y611" s="212">
        <v>1374</v>
      </c>
      <c r="Z611" s="212" t="s">
        <v>336</v>
      </c>
      <c r="AA611" s="212" t="s">
        <v>337</v>
      </c>
      <c r="AB611" s="212">
        <v>30749.975999999999</v>
      </c>
      <c r="AC611" s="212">
        <v>37207.470999999998</v>
      </c>
      <c r="AD611" s="212">
        <v>0.83330000000000004</v>
      </c>
      <c r="AE611" s="212">
        <v>0</v>
      </c>
      <c r="AF611" s="212">
        <v>0.83330000000000004</v>
      </c>
      <c r="AG611" s="212">
        <v>0</v>
      </c>
      <c r="AH611" s="212">
        <v>25624.98</v>
      </c>
      <c r="AI611" s="212">
        <v>31006.23</v>
      </c>
      <c r="AJ611" s="212">
        <v>0</v>
      </c>
      <c r="AK611" s="212">
        <v>0</v>
      </c>
      <c r="AL611" s="212">
        <v>0</v>
      </c>
      <c r="AM611">
        <v>1</v>
      </c>
      <c r="AN611" t="str">
        <f>VLOOKUP(H611,'Base Art'!$A:$AJ,36,FALSE)</f>
        <v>ARCOR S.A.I.C.</v>
      </c>
    </row>
    <row r="612" spans="1:40" x14ac:dyDescent="0.25">
      <c r="A612" s="212" t="s">
        <v>7819</v>
      </c>
      <c r="B612" s="212">
        <v>1</v>
      </c>
      <c r="C612" s="212" t="s">
        <v>7820</v>
      </c>
      <c r="D612" s="212" t="s">
        <v>152</v>
      </c>
      <c r="E612" s="212">
        <v>4</v>
      </c>
      <c r="F612" s="212" t="s">
        <v>19</v>
      </c>
      <c r="G612" s="212" t="s">
        <v>720</v>
      </c>
      <c r="H612" s="212">
        <v>6660</v>
      </c>
      <c r="I612" s="212" t="s">
        <v>721</v>
      </c>
      <c r="J612" s="212"/>
      <c r="K612" s="212"/>
      <c r="L612" s="212"/>
      <c r="M612" s="212"/>
      <c r="N612" s="212"/>
      <c r="O612" s="212"/>
      <c r="P612" s="212">
        <v>1085</v>
      </c>
      <c r="Q612" s="212" t="s">
        <v>598</v>
      </c>
      <c r="R612" s="212" t="s">
        <v>599</v>
      </c>
      <c r="S612" s="212"/>
      <c r="T612" s="212"/>
      <c r="U612" s="212"/>
      <c r="V612" s="212"/>
      <c r="W612" s="212"/>
      <c r="X612" s="212"/>
      <c r="Y612" s="212">
        <v>1373</v>
      </c>
      <c r="Z612" s="212" t="s">
        <v>386</v>
      </c>
      <c r="AA612" s="212" t="s">
        <v>387</v>
      </c>
      <c r="AB612" s="212">
        <v>15740.111999999999</v>
      </c>
      <c r="AC612" s="212">
        <v>19045.532999999999</v>
      </c>
      <c r="AD612" s="212">
        <v>0.2</v>
      </c>
      <c r="AE612" s="212">
        <v>0</v>
      </c>
      <c r="AF612" s="212">
        <v>0.2</v>
      </c>
      <c r="AG612" s="212">
        <v>0</v>
      </c>
      <c r="AH612" s="212">
        <v>3148.02</v>
      </c>
      <c r="AI612" s="212">
        <v>3809.11</v>
      </c>
      <c r="AJ612" s="212">
        <v>1</v>
      </c>
      <c r="AK612" s="212">
        <v>0.2</v>
      </c>
      <c r="AL612" s="212">
        <v>0</v>
      </c>
      <c r="AM612">
        <v>1</v>
      </c>
      <c r="AN612" t="str">
        <f>VLOOKUP(H612,'Base Art'!$A:$AJ,36,FALSE)</f>
        <v>DON SATUR S.R.L.</v>
      </c>
    </row>
    <row r="613" spans="1:40" x14ac:dyDescent="0.25">
      <c r="A613" s="212" t="s">
        <v>7819</v>
      </c>
      <c r="B613" s="212">
        <v>1</v>
      </c>
      <c r="C613" s="212" t="s">
        <v>7820</v>
      </c>
      <c r="D613" s="212" t="s">
        <v>152</v>
      </c>
      <c r="E613" s="212">
        <v>4</v>
      </c>
      <c r="F613" s="212" t="s">
        <v>19</v>
      </c>
      <c r="G613" s="212" t="s">
        <v>732</v>
      </c>
      <c r="H613" s="212">
        <v>6875</v>
      </c>
      <c r="I613" s="212" t="s">
        <v>733</v>
      </c>
      <c r="J613" s="212">
        <v>1450</v>
      </c>
      <c r="K613" s="212" t="s">
        <v>634</v>
      </c>
      <c r="L613" s="212" t="s">
        <v>635</v>
      </c>
      <c r="M613" s="212"/>
      <c r="N613" s="212"/>
      <c r="O613" s="212"/>
      <c r="P613" s="212">
        <v>1078</v>
      </c>
      <c r="Q613" s="212" t="s">
        <v>730</v>
      </c>
      <c r="R613" s="212" t="s">
        <v>731</v>
      </c>
      <c r="S613" s="212"/>
      <c r="T613" s="212"/>
      <c r="U613" s="212"/>
      <c r="V613" s="212"/>
      <c r="W613" s="212"/>
      <c r="X613" s="212"/>
      <c r="Y613" s="212">
        <v>1370</v>
      </c>
      <c r="Z613" s="212" t="s">
        <v>400</v>
      </c>
      <c r="AA613" s="212" t="s">
        <v>401</v>
      </c>
      <c r="AB613" s="212">
        <v>4101.1379999999999</v>
      </c>
      <c r="AC613" s="212">
        <v>5143.8530000000001</v>
      </c>
      <c r="AD613" s="212">
        <v>4</v>
      </c>
      <c r="AE613" s="212">
        <v>0</v>
      </c>
      <c r="AF613" s="212">
        <v>4</v>
      </c>
      <c r="AG613" s="212">
        <v>0</v>
      </c>
      <c r="AH613" s="212">
        <v>16404.55</v>
      </c>
      <c r="AI613" s="212">
        <v>20575.41</v>
      </c>
      <c r="AJ613" s="212">
        <v>1</v>
      </c>
      <c r="AK613" s="212">
        <v>4</v>
      </c>
      <c r="AL613" s="212">
        <v>0</v>
      </c>
      <c r="AM613">
        <v>1</v>
      </c>
      <c r="AN613" t="str">
        <f>VLOOKUP(H613,'Base Art'!$A:$AJ,36,FALSE)</f>
        <v>RPB SA</v>
      </c>
    </row>
    <row r="614" spans="1:40" x14ac:dyDescent="0.25">
      <c r="A614" s="212" t="s">
        <v>7819</v>
      </c>
      <c r="B614" s="212">
        <v>1</v>
      </c>
      <c r="C614" s="212" t="s">
        <v>7820</v>
      </c>
      <c r="D614" s="212" t="s">
        <v>152</v>
      </c>
      <c r="E614" s="212">
        <v>4</v>
      </c>
      <c r="F614" s="212" t="s">
        <v>19</v>
      </c>
      <c r="G614" s="212" t="s">
        <v>1132</v>
      </c>
      <c r="H614" s="212">
        <v>6882</v>
      </c>
      <c r="I614" s="212" t="s">
        <v>1133</v>
      </c>
      <c r="J614" s="212">
        <v>1076</v>
      </c>
      <c r="K614" s="212" t="s">
        <v>626</v>
      </c>
      <c r="L614" s="212" t="s">
        <v>627</v>
      </c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>
        <v>1369</v>
      </c>
      <c r="Z614" s="212" t="s">
        <v>354</v>
      </c>
      <c r="AA614" s="212" t="s">
        <v>355</v>
      </c>
      <c r="AB614" s="212">
        <v>10514.724</v>
      </c>
      <c r="AC614" s="212">
        <v>13032.999</v>
      </c>
      <c r="AD614" s="212">
        <v>2</v>
      </c>
      <c r="AE614" s="212">
        <v>0</v>
      </c>
      <c r="AF614" s="212">
        <v>2</v>
      </c>
      <c r="AG614" s="212">
        <v>0</v>
      </c>
      <c r="AH614" s="212">
        <v>21029.45</v>
      </c>
      <c r="AI614" s="212">
        <v>26066</v>
      </c>
      <c r="AJ614" s="212">
        <v>0</v>
      </c>
      <c r="AK614" s="212">
        <v>0</v>
      </c>
      <c r="AL614" s="212">
        <v>0</v>
      </c>
      <c r="AM614">
        <v>1</v>
      </c>
      <c r="AN614" t="str">
        <f>VLOOKUP(H614,'Base Art'!$A:$AJ,36,FALSE)</f>
        <v>RPB SA</v>
      </c>
    </row>
    <row r="615" spans="1:40" x14ac:dyDescent="0.25">
      <c r="A615" s="212" t="s">
        <v>7819</v>
      </c>
      <c r="B615" s="212">
        <v>1</v>
      </c>
      <c r="C615" s="212" t="s">
        <v>7820</v>
      </c>
      <c r="D615" s="212" t="s">
        <v>152</v>
      </c>
      <c r="E615" s="212">
        <v>4</v>
      </c>
      <c r="F615" s="212" t="s">
        <v>19</v>
      </c>
      <c r="G615" s="212" t="s">
        <v>1008</v>
      </c>
      <c r="H615" s="212">
        <v>6940</v>
      </c>
      <c r="I615" s="212" t="s">
        <v>1009</v>
      </c>
      <c r="J615" s="212">
        <v>1192</v>
      </c>
      <c r="K615" s="212" t="s">
        <v>932</v>
      </c>
      <c r="L615" s="212" t="s">
        <v>933</v>
      </c>
      <c r="M615" s="212"/>
      <c r="N615" s="212"/>
      <c r="O615" s="212"/>
      <c r="P615" s="212">
        <v>1101</v>
      </c>
      <c r="Q615" s="212" t="s">
        <v>776</v>
      </c>
      <c r="R615" s="212" t="s">
        <v>777</v>
      </c>
      <c r="S615" s="212"/>
      <c r="T615" s="212"/>
      <c r="U615" s="212"/>
      <c r="V615" s="212"/>
      <c r="W615" s="212"/>
      <c r="X615" s="212"/>
      <c r="Y615" s="212">
        <v>1375</v>
      </c>
      <c r="Z615" s="212" t="s">
        <v>314</v>
      </c>
      <c r="AA615" s="212" t="s">
        <v>315</v>
      </c>
      <c r="AB615" s="212">
        <v>25299.74</v>
      </c>
      <c r="AC615" s="212">
        <v>31371.679</v>
      </c>
      <c r="AD615" s="212">
        <v>0.3125</v>
      </c>
      <c r="AE615" s="212">
        <v>0</v>
      </c>
      <c r="AF615" s="212">
        <v>0.3125</v>
      </c>
      <c r="AG615" s="212">
        <v>0</v>
      </c>
      <c r="AH615" s="212">
        <v>7906.17</v>
      </c>
      <c r="AI615" s="212">
        <v>9803.65</v>
      </c>
      <c r="AJ615" s="212">
        <v>0</v>
      </c>
      <c r="AK615" s="212">
        <v>0</v>
      </c>
      <c r="AL615" s="212">
        <v>0</v>
      </c>
      <c r="AM615">
        <v>1</v>
      </c>
      <c r="AN615" t="str">
        <f>VLOOKUP(H615,'Base Art'!$A:$AJ,36,FALSE)</f>
        <v>NUTRIPET S.A.U.</v>
      </c>
    </row>
    <row r="616" spans="1:40" x14ac:dyDescent="0.25">
      <c r="A616" s="212" t="s">
        <v>7819</v>
      </c>
      <c r="B616" s="212">
        <v>1</v>
      </c>
      <c r="C616" s="212" t="s">
        <v>7820</v>
      </c>
      <c r="D616" s="212" t="s">
        <v>152</v>
      </c>
      <c r="E616" s="212">
        <v>4</v>
      </c>
      <c r="F616" s="212" t="s">
        <v>19</v>
      </c>
      <c r="G616" s="212" t="s">
        <v>7687</v>
      </c>
      <c r="H616" s="212">
        <v>6956</v>
      </c>
      <c r="I616" s="212" t="s">
        <v>3108</v>
      </c>
      <c r="J616" s="212">
        <v>1192</v>
      </c>
      <c r="K616" s="212" t="s">
        <v>932</v>
      </c>
      <c r="L616" s="212" t="s">
        <v>933</v>
      </c>
      <c r="M616" s="212"/>
      <c r="N616" s="212"/>
      <c r="O616" s="212"/>
      <c r="P616" s="212">
        <v>1101</v>
      </c>
      <c r="Q616" s="212" t="s">
        <v>776</v>
      </c>
      <c r="R616" s="212" t="s">
        <v>777</v>
      </c>
      <c r="S616" s="212"/>
      <c r="T616" s="212"/>
      <c r="U616" s="212"/>
      <c r="V616" s="212"/>
      <c r="W616" s="212"/>
      <c r="X616" s="212"/>
      <c r="Y616" s="212">
        <v>1375</v>
      </c>
      <c r="Z616" s="212" t="s">
        <v>314</v>
      </c>
      <c r="AA616" s="212" t="s">
        <v>315</v>
      </c>
      <c r="AB616" s="212">
        <v>29936.942999999999</v>
      </c>
      <c r="AC616" s="212">
        <v>37091.872000000003</v>
      </c>
      <c r="AD616" s="212">
        <v>1</v>
      </c>
      <c r="AE616" s="212">
        <v>0</v>
      </c>
      <c r="AF616" s="212">
        <v>1</v>
      </c>
      <c r="AG616" s="212">
        <v>0</v>
      </c>
      <c r="AH616" s="212">
        <v>29936.94</v>
      </c>
      <c r="AI616" s="212">
        <v>37091.870000000003</v>
      </c>
      <c r="AJ616" s="212">
        <v>0</v>
      </c>
      <c r="AK616" s="212">
        <v>0</v>
      </c>
      <c r="AL616" s="212">
        <v>0</v>
      </c>
      <c r="AM616">
        <v>1</v>
      </c>
      <c r="AN616" t="str">
        <f>VLOOKUP(H616,'Base Art'!$A:$AJ,36,FALSE)</f>
        <v>NUTRIPET S.A.U.</v>
      </c>
    </row>
    <row r="617" spans="1:40" x14ac:dyDescent="0.25">
      <c r="A617" s="212" t="s">
        <v>7819</v>
      </c>
      <c r="B617" s="212">
        <v>1</v>
      </c>
      <c r="C617" s="212" t="s">
        <v>7820</v>
      </c>
      <c r="D617" s="212" t="s">
        <v>152</v>
      </c>
      <c r="E617" s="212">
        <v>4</v>
      </c>
      <c r="F617" s="212" t="s">
        <v>19</v>
      </c>
      <c r="G617" s="212" t="s">
        <v>742</v>
      </c>
      <c r="H617" s="212">
        <v>7081</v>
      </c>
      <c r="I617" s="212" t="s">
        <v>743</v>
      </c>
      <c r="J617" s="212">
        <v>1450</v>
      </c>
      <c r="K617" s="212" t="s">
        <v>634</v>
      </c>
      <c r="L617" s="212" t="s">
        <v>635</v>
      </c>
      <c r="M617" s="212"/>
      <c r="N617" s="212"/>
      <c r="O617" s="212"/>
      <c r="P617" s="212">
        <v>1259</v>
      </c>
      <c r="Q617" s="212" t="s">
        <v>744</v>
      </c>
      <c r="R617" s="212" t="s">
        <v>745</v>
      </c>
      <c r="S617" s="212"/>
      <c r="T617" s="212"/>
      <c r="U617" s="212"/>
      <c r="V617" s="212"/>
      <c r="W617" s="212"/>
      <c r="X617" s="212"/>
      <c r="Y617" s="212">
        <v>1370</v>
      </c>
      <c r="Z617" s="212" t="s">
        <v>400</v>
      </c>
      <c r="AA617" s="212" t="s">
        <v>401</v>
      </c>
      <c r="AB617" s="212">
        <v>3776.1930000000002</v>
      </c>
      <c r="AC617" s="212">
        <v>4587.4449999999997</v>
      </c>
      <c r="AD617" s="212">
        <v>6</v>
      </c>
      <c r="AE617" s="212">
        <v>0</v>
      </c>
      <c r="AF617" s="212">
        <v>6</v>
      </c>
      <c r="AG617" s="212">
        <v>0</v>
      </c>
      <c r="AH617" s="212">
        <v>22657.16</v>
      </c>
      <c r="AI617" s="212">
        <v>27524.67</v>
      </c>
      <c r="AJ617" s="212">
        <v>0</v>
      </c>
      <c r="AK617" s="212">
        <v>0</v>
      </c>
      <c r="AL617" s="212">
        <v>0</v>
      </c>
      <c r="AM617">
        <v>1</v>
      </c>
      <c r="AN617" t="str">
        <f>VLOOKUP(H617,'Base Art'!$A:$AJ,36,FALSE)</f>
        <v>RPB SA</v>
      </c>
    </row>
    <row r="618" spans="1:40" x14ac:dyDescent="0.25">
      <c r="A618" s="212" t="s">
        <v>7819</v>
      </c>
      <c r="B618" s="212">
        <v>1</v>
      </c>
      <c r="C618" s="212" t="s">
        <v>7820</v>
      </c>
      <c r="D618" s="212" t="s">
        <v>152</v>
      </c>
      <c r="E618" s="212">
        <v>4</v>
      </c>
      <c r="F618" s="212" t="s">
        <v>19</v>
      </c>
      <c r="G618" s="212" t="s">
        <v>754</v>
      </c>
      <c r="H618" s="212">
        <v>7237</v>
      </c>
      <c r="I618" s="212" t="s">
        <v>755</v>
      </c>
      <c r="J618" s="212">
        <v>1194</v>
      </c>
      <c r="K618" s="212" t="s">
        <v>310</v>
      </c>
      <c r="L618" s="212" t="s">
        <v>311</v>
      </c>
      <c r="M618" s="212"/>
      <c r="N618" s="212"/>
      <c r="O618" s="212"/>
      <c r="P618" s="212">
        <v>1094</v>
      </c>
      <c r="Q618" s="212" t="s">
        <v>752</v>
      </c>
      <c r="R618" s="212" t="s">
        <v>753</v>
      </c>
      <c r="S618" s="212"/>
      <c r="T618" s="212"/>
      <c r="U618" s="212"/>
      <c r="V618" s="212"/>
      <c r="W618" s="212"/>
      <c r="X618" s="212"/>
      <c r="Y618" s="212">
        <v>1375</v>
      </c>
      <c r="Z618" s="212" t="s">
        <v>314</v>
      </c>
      <c r="AA618" s="212" t="s">
        <v>315</v>
      </c>
      <c r="AB618" s="212">
        <v>9555.48</v>
      </c>
      <c r="AC618" s="212">
        <v>11839.24</v>
      </c>
      <c r="AD618" s="212">
        <v>1</v>
      </c>
      <c r="AE618" s="212">
        <v>0</v>
      </c>
      <c r="AF618" s="212">
        <v>1</v>
      </c>
      <c r="AG618" s="212">
        <v>0</v>
      </c>
      <c r="AH618" s="212">
        <v>9555.48</v>
      </c>
      <c r="AI618" s="212">
        <v>11839.24</v>
      </c>
      <c r="AJ618" s="212">
        <v>0</v>
      </c>
      <c r="AK618" s="212">
        <v>0</v>
      </c>
      <c r="AL618" s="212">
        <v>0</v>
      </c>
      <c r="AM618">
        <v>1</v>
      </c>
      <c r="AN618" t="str">
        <f>VLOOKUP(H618,'Base Art'!$A:$AJ,36,FALSE)</f>
        <v>MASTERFOODS ARGENTINA LTD.</v>
      </c>
    </row>
    <row r="619" spans="1:40" x14ac:dyDescent="0.25">
      <c r="A619" s="212" t="s">
        <v>7819</v>
      </c>
      <c r="B619" s="212">
        <v>1</v>
      </c>
      <c r="C619" s="212" t="s">
        <v>7820</v>
      </c>
      <c r="D619" s="212" t="s">
        <v>152</v>
      </c>
      <c r="E619" s="212">
        <v>4</v>
      </c>
      <c r="F619" s="212" t="s">
        <v>19</v>
      </c>
      <c r="G619" s="212" t="s">
        <v>762</v>
      </c>
      <c r="H619" s="212">
        <v>7241</v>
      </c>
      <c r="I619" s="212" t="s">
        <v>763</v>
      </c>
      <c r="J619" s="212">
        <v>1193</v>
      </c>
      <c r="K619" s="212" t="s">
        <v>506</v>
      </c>
      <c r="L619" s="212" t="s">
        <v>507</v>
      </c>
      <c r="M619" s="212"/>
      <c r="N619" s="212"/>
      <c r="O619" s="212"/>
      <c r="P619" s="212">
        <v>1094</v>
      </c>
      <c r="Q619" s="212" t="s">
        <v>752</v>
      </c>
      <c r="R619" s="212" t="s">
        <v>753</v>
      </c>
      <c r="S619" s="212"/>
      <c r="T619" s="212"/>
      <c r="U619" s="212"/>
      <c r="V619" s="212"/>
      <c r="W619" s="212"/>
      <c r="X619" s="212"/>
      <c r="Y619" s="212">
        <v>1375</v>
      </c>
      <c r="Z619" s="212" t="s">
        <v>314</v>
      </c>
      <c r="AA619" s="212" t="s">
        <v>315</v>
      </c>
      <c r="AB619" s="212">
        <v>8408.8220000000001</v>
      </c>
      <c r="AC619" s="212">
        <v>10426.939</v>
      </c>
      <c r="AD619" s="212">
        <v>2</v>
      </c>
      <c r="AE619" s="212">
        <v>0</v>
      </c>
      <c r="AF619" s="212">
        <v>2</v>
      </c>
      <c r="AG619" s="212">
        <v>0</v>
      </c>
      <c r="AH619" s="212">
        <v>16817.64</v>
      </c>
      <c r="AI619" s="212">
        <v>20853.88</v>
      </c>
      <c r="AJ619" s="212">
        <v>1</v>
      </c>
      <c r="AK619" s="212">
        <v>2</v>
      </c>
      <c r="AL619" s="212">
        <v>0</v>
      </c>
      <c r="AM619">
        <v>1</v>
      </c>
      <c r="AN619" t="str">
        <f>VLOOKUP(H619,'Base Art'!$A:$AJ,36,FALSE)</f>
        <v>MASTERFOODS ARGENTINA LTD.</v>
      </c>
    </row>
    <row r="620" spans="1:40" x14ac:dyDescent="0.25">
      <c r="A620" s="212" t="s">
        <v>7819</v>
      </c>
      <c r="B620" s="212">
        <v>1</v>
      </c>
      <c r="C620" s="212" t="s">
        <v>7820</v>
      </c>
      <c r="D620" s="212" t="s">
        <v>152</v>
      </c>
      <c r="E620" s="212">
        <v>4</v>
      </c>
      <c r="F620" s="212" t="s">
        <v>19</v>
      </c>
      <c r="G620" s="212" t="s">
        <v>768</v>
      </c>
      <c r="H620" s="212">
        <v>7377</v>
      </c>
      <c r="I620" s="212" t="s">
        <v>769</v>
      </c>
      <c r="J620" s="212"/>
      <c r="K620" s="212"/>
      <c r="L620" s="212"/>
      <c r="M620" s="212"/>
      <c r="N620" s="212"/>
      <c r="O620" s="212"/>
      <c r="P620" s="212">
        <v>1328</v>
      </c>
      <c r="Q620" s="212" t="s">
        <v>770</v>
      </c>
      <c r="R620" s="212" t="s">
        <v>771</v>
      </c>
      <c r="S620" s="212"/>
      <c r="T620" s="212"/>
      <c r="U620" s="212"/>
      <c r="V620" s="212"/>
      <c r="W620" s="212"/>
      <c r="X620" s="212"/>
      <c r="Y620" s="212">
        <v>1376</v>
      </c>
      <c r="Z620" s="212" t="s">
        <v>320</v>
      </c>
      <c r="AA620" s="212" t="s">
        <v>321</v>
      </c>
      <c r="AB620" s="212">
        <v>647380.16</v>
      </c>
      <c r="AC620" s="212">
        <v>802751.36</v>
      </c>
      <c r="AD620" s="212">
        <v>2.5000000000000001E-2</v>
      </c>
      <c r="AE620" s="212">
        <v>0</v>
      </c>
      <c r="AF620" s="212">
        <v>2.5000000000000001E-2</v>
      </c>
      <c r="AG620" s="212">
        <v>0</v>
      </c>
      <c r="AH620" s="212">
        <v>16184.5</v>
      </c>
      <c r="AI620" s="212">
        <v>20068.78</v>
      </c>
      <c r="AJ620" s="212">
        <v>1</v>
      </c>
      <c r="AK620" s="212">
        <v>0.03</v>
      </c>
      <c r="AL620" s="212">
        <v>0</v>
      </c>
      <c r="AM620">
        <v>1</v>
      </c>
      <c r="AN620" t="str">
        <f>VLOOKUP(H620,'Base Art'!$A:$AJ,36,FALSE)</f>
        <v>TABACALERA SARANDI S.A</v>
      </c>
    </row>
    <row r="621" spans="1:40" x14ac:dyDescent="0.25">
      <c r="A621" s="212" t="s">
        <v>7819</v>
      </c>
      <c r="B621" s="212">
        <v>1</v>
      </c>
      <c r="C621" s="212" t="s">
        <v>7820</v>
      </c>
      <c r="D621" s="212" t="s">
        <v>152</v>
      </c>
      <c r="E621" s="212">
        <v>4</v>
      </c>
      <c r="F621" s="212" t="s">
        <v>19</v>
      </c>
      <c r="G621" s="212" t="s">
        <v>1759</v>
      </c>
      <c r="H621" s="212">
        <v>7511</v>
      </c>
      <c r="I621" s="212" t="s">
        <v>1760</v>
      </c>
      <c r="J621" s="212">
        <v>1463</v>
      </c>
      <c r="K621" s="212" t="s">
        <v>696</v>
      </c>
      <c r="L621" s="212" t="s">
        <v>697</v>
      </c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>
        <v>1369</v>
      </c>
      <c r="Z621" s="212" t="s">
        <v>354</v>
      </c>
      <c r="AA621" s="212" t="s">
        <v>355</v>
      </c>
      <c r="AB621" s="212">
        <v>7130.3159999999998</v>
      </c>
      <c r="AC621" s="212">
        <v>7879</v>
      </c>
      <c r="AD621" s="212">
        <v>1</v>
      </c>
      <c r="AE621" s="212">
        <v>0</v>
      </c>
      <c r="AF621" s="212">
        <v>1</v>
      </c>
      <c r="AG621" s="212">
        <v>0</v>
      </c>
      <c r="AH621" s="212">
        <v>7130.32</v>
      </c>
      <c r="AI621" s="212">
        <v>7879</v>
      </c>
      <c r="AJ621" s="212">
        <v>0</v>
      </c>
      <c r="AK621" s="212">
        <v>0</v>
      </c>
      <c r="AL621" s="212">
        <v>0</v>
      </c>
      <c r="AM621">
        <v>1</v>
      </c>
      <c r="AN621" t="str">
        <f>VLOOKUP(H621,'Base Art'!$A:$AJ,36,FALSE)</f>
        <v>MOLINO CAÑUELAS S.A.C.I.F.I.A.</v>
      </c>
    </row>
    <row r="622" spans="1:40" x14ac:dyDescent="0.25">
      <c r="A622" s="212" t="s">
        <v>7819</v>
      </c>
      <c r="B622" s="212">
        <v>1</v>
      </c>
      <c r="C622" s="212" t="s">
        <v>7820</v>
      </c>
      <c r="D622" s="212" t="s">
        <v>152</v>
      </c>
      <c r="E622" s="212">
        <v>4</v>
      </c>
      <c r="F622" s="212" t="s">
        <v>19</v>
      </c>
      <c r="G622" s="212" t="s">
        <v>7665</v>
      </c>
      <c r="H622" s="212">
        <v>7667</v>
      </c>
      <c r="I622" s="212" t="s">
        <v>3548</v>
      </c>
      <c r="J622" s="212">
        <v>1013</v>
      </c>
      <c r="K622" s="212" t="s">
        <v>580</v>
      </c>
      <c r="L622" s="212" t="s">
        <v>581</v>
      </c>
      <c r="M622" s="212"/>
      <c r="N622" s="212"/>
      <c r="O622" s="212"/>
      <c r="P622" s="212">
        <v>1005</v>
      </c>
      <c r="Q622" s="212" t="s">
        <v>582</v>
      </c>
      <c r="R622" s="212" t="s">
        <v>583</v>
      </c>
      <c r="S622" s="212"/>
      <c r="T622" s="212"/>
      <c r="U622" s="212"/>
      <c r="V622" s="212"/>
      <c r="W622" s="212"/>
      <c r="X622" s="212"/>
      <c r="Y622" s="212">
        <v>1369</v>
      </c>
      <c r="Z622" s="212" t="s">
        <v>354</v>
      </c>
      <c r="AA622" s="212" t="s">
        <v>355</v>
      </c>
      <c r="AB622" s="212">
        <v>20974.378000000001</v>
      </c>
      <c r="AC622" s="212">
        <v>26322.845000000001</v>
      </c>
      <c r="AD622" s="212">
        <v>1</v>
      </c>
      <c r="AE622" s="212">
        <v>0</v>
      </c>
      <c r="AF622" s="212">
        <v>1</v>
      </c>
      <c r="AG622" s="212">
        <v>0</v>
      </c>
      <c r="AH622" s="212">
        <v>20974.38</v>
      </c>
      <c r="AI622" s="212">
        <v>26322.84</v>
      </c>
      <c r="AJ622" s="212">
        <v>0</v>
      </c>
      <c r="AK622" s="212">
        <v>0</v>
      </c>
      <c r="AL622" s="212">
        <v>0</v>
      </c>
      <c r="AM622">
        <v>1</v>
      </c>
      <c r="AN622" t="str">
        <f>VLOOKUP(H622,'Base Art'!$A:$AJ,36,FALSE)</f>
        <v>EST. LAS MARIAS S.A.C.I.F.A.</v>
      </c>
    </row>
    <row r="623" spans="1:40" x14ac:dyDescent="0.25">
      <c r="A623" s="212" t="s">
        <v>7819</v>
      </c>
      <c r="B623" s="212">
        <v>1</v>
      </c>
      <c r="C623" s="212" t="s">
        <v>7820</v>
      </c>
      <c r="D623" s="212" t="s">
        <v>152</v>
      </c>
      <c r="E623" s="212">
        <v>4</v>
      </c>
      <c r="F623" s="212" t="s">
        <v>19</v>
      </c>
      <c r="G623" s="212" t="s">
        <v>1018</v>
      </c>
      <c r="H623" s="212">
        <v>7688</v>
      </c>
      <c r="I623" s="212" t="s">
        <v>1019</v>
      </c>
      <c r="J623" s="212">
        <v>1193</v>
      </c>
      <c r="K623" s="212" t="s">
        <v>506</v>
      </c>
      <c r="L623" s="212" t="s">
        <v>507</v>
      </c>
      <c r="M623" s="212"/>
      <c r="N623" s="212"/>
      <c r="O623" s="212"/>
      <c r="P623" s="212">
        <v>1098</v>
      </c>
      <c r="Q623" s="212" t="s">
        <v>312</v>
      </c>
      <c r="R623" s="212" t="s">
        <v>313</v>
      </c>
      <c r="S623" s="212"/>
      <c r="T623" s="212"/>
      <c r="U623" s="212"/>
      <c r="V623" s="212"/>
      <c r="W623" s="212"/>
      <c r="X623" s="212"/>
      <c r="Y623" s="212">
        <v>1375</v>
      </c>
      <c r="Z623" s="212" t="s">
        <v>314</v>
      </c>
      <c r="AA623" s="212" t="s">
        <v>315</v>
      </c>
      <c r="AB623" s="212">
        <v>41601.091</v>
      </c>
      <c r="AC623" s="212">
        <v>51543.752</v>
      </c>
      <c r="AD623" s="212">
        <v>1.1000000000000001</v>
      </c>
      <c r="AE623" s="212">
        <v>0</v>
      </c>
      <c r="AF623" s="212">
        <v>1.1000000000000001</v>
      </c>
      <c r="AG623" s="212">
        <v>0</v>
      </c>
      <c r="AH623" s="212">
        <v>45761.2</v>
      </c>
      <c r="AI623" s="212">
        <v>56698.13</v>
      </c>
      <c r="AJ623" s="212">
        <v>0</v>
      </c>
      <c r="AK623" s="212">
        <v>0</v>
      </c>
      <c r="AL623" s="212">
        <v>0</v>
      </c>
      <c r="AM623">
        <v>1</v>
      </c>
      <c r="AN623" t="str">
        <f>VLOOKUP(H623,'Base Art'!$A:$AJ,36,FALSE)</f>
        <v>MASTERFOODS ARGENTINA LTD.</v>
      </c>
    </row>
    <row r="624" spans="1:40" x14ac:dyDescent="0.25">
      <c r="A624" s="212" t="s">
        <v>7819</v>
      </c>
      <c r="B624" s="212">
        <v>1</v>
      </c>
      <c r="C624" s="212" t="s">
        <v>7820</v>
      </c>
      <c r="D624" s="212" t="s">
        <v>152</v>
      </c>
      <c r="E624" s="212">
        <v>4</v>
      </c>
      <c r="F624" s="212" t="s">
        <v>19</v>
      </c>
      <c r="G624" s="212" t="s">
        <v>778</v>
      </c>
      <c r="H624" s="212">
        <v>7690</v>
      </c>
      <c r="I624" s="212" t="s">
        <v>779</v>
      </c>
      <c r="J624" s="212">
        <v>1193</v>
      </c>
      <c r="K624" s="212" t="s">
        <v>506</v>
      </c>
      <c r="L624" s="212" t="s">
        <v>507</v>
      </c>
      <c r="M624" s="212"/>
      <c r="N624" s="212"/>
      <c r="O624" s="212"/>
      <c r="P624" s="212">
        <v>1098</v>
      </c>
      <c r="Q624" s="212" t="s">
        <v>312</v>
      </c>
      <c r="R624" s="212" t="s">
        <v>313</v>
      </c>
      <c r="S624" s="212"/>
      <c r="T624" s="212"/>
      <c r="U624" s="212"/>
      <c r="V624" s="212"/>
      <c r="W624" s="212"/>
      <c r="X624" s="212"/>
      <c r="Y624" s="212">
        <v>1375</v>
      </c>
      <c r="Z624" s="212" t="s">
        <v>314</v>
      </c>
      <c r="AA624" s="212" t="s">
        <v>315</v>
      </c>
      <c r="AB624" s="212">
        <v>43616.52</v>
      </c>
      <c r="AC624" s="212">
        <v>54040.868000000002</v>
      </c>
      <c r="AD624" s="212">
        <v>1</v>
      </c>
      <c r="AE624" s="212">
        <v>0</v>
      </c>
      <c r="AF624" s="212">
        <v>1</v>
      </c>
      <c r="AG624" s="212">
        <v>0</v>
      </c>
      <c r="AH624" s="212">
        <v>43616.52</v>
      </c>
      <c r="AI624" s="212">
        <v>54040.87</v>
      </c>
      <c r="AJ624" s="212">
        <v>0</v>
      </c>
      <c r="AK624" s="212">
        <v>0</v>
      </c>
      <c r="AL624" s="212">
        <v>0</v>
      </c>
      <c r="AM624">
        <v>1</v>
      </c>
      <c r="AN624" t="str">
        <f>VLOOKUP(H624,'Base Art'!$A:$AJ,36,FALSE)</f>
        <v>MASTERFOODS ARGENTINA LTD.</v>
      </c>
    </row>
    <row r="625" spans="1:40" x14ac:dyDescent="0.25">
      <c r="A625" s="212" t="s">
        <v>7819</v>
      </c>
      <c r="B625" s="212">
        <v>1</v>
      </c>
      <c r="C625" s="212" t="s">
        <v>7820</v>
      </c>
      <c r="D625" s="212" t="s">
        <v>152</v>
      </c>
      <c r="E625" s="212">
        <v>4</v>
      </c>
      <c r="F625" s="212" t="s">
        <v>19</v>
      </c>
      <c r="G625" s="212" t="s">
        <v>784</v>
      </c>
      <c r="H625" s="212">
        <v>7784</v>
      </c>
      <c r="I625" s="212" t="s">
        <v>785</v>
      </c>
      <c r="J625" s="212">
        <v>1193</v>
      </c>
      <c r="K625" s="212" t="s">
        <v>506</v>
      </c>
      <c r="L625" s="212" t="s">
        <v>507</v>
      </c>
      <c r="M625" s="212"/>
      <c r="N625" s="212"/>
      <c r="O625" s="212"/>
      <c r="P625" s="212">
        <v>1098</v>
      </c>
      <c r="Q625" s="212" t="s">
        <v>312</v>
      </c>
      <c r="R625" s="212" t="s">
        <v>313</v>
      </c>
      <c r="S625" s="212"/>
      <c r="T625" s="212"/>
      <c r="U625" s="212"/>
      <c r="V625" s="212"/>
      <c r="W625" s="212"/>
      <c r="X625" s="212"/>
      <c r="Y625" s="212">
        <v>1375</v>
      </c>
      <c r="Z625" s="212" t="s">
        <v>314</v>
      </c>
      <c r="AA625" s="212" t="s">
        <v>315</v>
      </c>
      <c r="AB625" s="212">
        <v>44998.512999999999</v>
      </c>
      <c r="AC625" s="212">
        <v>55310.800999999999</v>
      </c>
      <c r="AD625" s="212">
        <v>0.6</v>
      </c>
      <c r="AE625" s="212">
        <v>0</v>
      </c>
      <c r="AF625" s="212">
        <v>0.6</v>
      </c>
      <c r="AG625" s="212">
        <v>0</v>
      </c>
      <c r="AH625" s="212">
        <v>26999.11</v>
      </c>
      <c r="AI625" s="212">
        <v>33186.480000000003</v>
      </c>
      <c r="AJ625" s="212">
        <v>0</v>
      </c>
      <c r="AK625" s="212">
        <v>0</v>
      </c>
      <c r="AL625" s="212">
        <v>0</v>
      </c>
      <c r="AM625">
        <v>1</v>
      </c>
      <c r="AN625" t="str">
        <f>VLOOKUP(H625,'Base Art'!$A:$AJ,36,FALSE)</f>
        <v>MASTERFOODS ARGENTINA LTD.</v>
      </c>
    </row>
    <row r="626" spans="1:40" x14ac:dyDescent="0.25">
      <c r="A626" s="212" t="s">
        <v>7819</v>
      </c>
      <c r="B626" s="212">
        <v>1</v>
      </c>
      <c r="C626" s="212" t="s">
        <v>7820</v>
      </c>
      <c r="D626" s="212" t="s">
        <v>152</v>
      </c>
      <c r="E626" s="212">
        <v>4</v>
      </c>
      <c r="F626" s="212" t="s">
        <v>19</v>
      </c>
      <c r="G626" s="212" t="s">
        <v>788</v>
      </c>
      <c r="H626" s="212">
        <v>7827</v>
      </c>
      <c r="I626" s="212" t="s">
        <v>789</v>
      </c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>
        <v>1376</v>
      </c>
      <c r="Z626" s="212" t="s">
        <v>320</v>
      </c>
      <c r="AA626" s="212" t="s">
        <v>321</v>
      </c>
      <c r="AB626" s="212">
        <v>447280.65899999999</v>
      </c>
      <c r="AC626" s="212">
        <v>541209.62699999998</v>
      </c>
      <c r="AD626" s="212">
        <v>2.5000000000000001E-2</v>
      </c>
      <c r="AE626" s="212">
        <v>0</v>
      </c>
      <c r="AF626" s="212">
        <v>2.5000000000000001E-2</v>
      </c>
      <c r="AG626" s="212">
        <v>0</v>
      </c>
      <c r="AH626" s="212">
        <v>11182.02</v>
      </c>
      <c r="AI626" s="212">
        <v>13530.24</v>
      </c>
      <c r="AJ626" s="212">
        <v>0</v>
      </c>
      <c r="AK626" s="212">
        <v>0</v>
      </c>
      <c r="AL626" s="212">
        <v>0</v>
      </c>
      <c r="AM626">
        <v>1</v>
      </c>
      <c r="AN626" t="str">
        <f>VLOOKUP(H626,'Base Art'!$A:$AJ,36,FALSE)</f>
        <v>UBG UNITED S.R.L</v>
      </c>
    </row>
    <row r="627" spans="1:40" x14ac:dyDescent="0.25">
      <c r="A627" s="212" t="s">
        <v>7819</v>
      </c>
      <c r="B627" s="212">
        <v>1</v>
      </c>
      <c r="C627" s="212" t="s">
        <v>7820</v>
      </c>
      <c r="D627" s="212" t="s">
        <v>152</v>
      </c>
      <c r="E627" s="212">
        <v>4</v>
      </c>
      <c r="F627" s="212" t="s">
        <v>19</v>
      </c>
      <c r="G627" s="212" t="s">
        <v>1020</v>
      </c>
      <c r="H627" s="212">
        <v>7875</v>
      </c>
      <c r="I627" s="212" t="s">
        <v>1021</v>
      </c>
      <c r="J627" s="212">
        <v>1193</v>
      </c>
      <c r="K627" s="212" t="s">
        <v>506</v>
      </c>
      <c r="L627" s="212" t="s">
        <v>507</v>
      </c>
      <c r="M627" s="212"/>
      <c r="N627" s="212"/>
      <c r="O627" s="212"/>
      <c r="P627" s="212">
        <v>1098</v>
      </c>
      <c r="Q627" s="212" t="s">
        <v>312</v>
      </c>
      <c r="R627" s="212" t="s">
        <v>313</v>
      </c>
      <c r="S627" s="212"/>
      <c r="T627" s="212"/>
      <c r="U627" s="212"/>
      <c r="V627" s="212"/>
      <c r="W627" s="212"/>
      <c r="X627" s="212"/>
      <c r="Y627" s="212">
        <v>1375</v>
      </c>
      <c r="Z627" s="212" t="s">
        <v>314</v>
      </c>
      <c r="AA627" s="212" t="s">
        <v>315</v>
      </c>
      <c r="AB627" s="212">
        <v>44845.976000000002</v>
      </c>
      <c r="AC627" s="212">
        <v>55564.165000000001</v>
      </c>
      <c r="AD627" s="212">
        <v>0.5</v>
      </c>
      <c r="AE627" s="212">
        <v>0</v>
      </c>
      <c r="AF627" s="212">
        <v>0.5</v>
      </c>
      <c r="AG627" s="212">
        <v>0</v>
      </c>
      <c r="AH627" s="212">
        <v>22422.99</v>
      </c>
      <c r="AI627" s="212">
        <v>27782.080000000002</v>
      </c>
      <c r="AJ627" s="212">
        <v>0</v>
      </c>
      <c r="AK627" s="212">
        <v>0</v>
      </c>
      <c r="AL627" s="212">
        <v>0</v>
      </c>
      <c r="AM627">
        <v>1</v>
      </c>
      <c r="AN627" t="str">
        <f>VLOOKUP(H627,'Base Art'!$A:$AJ,36,FALSE)</f>
        <v>MASTERFOODS ARGENTINA LTD.</v>
      </c>
    </row>
    <row r="628" spans="1:40" x14ac:dyDescent="0.25">
      <c r="A628" s="212" t="s">
        <v>7819</v>
      </c>
      <c r="B628" s="212">
        <v>1</v>
      </c>
      <c r="C628" s="212" t="s">
        <v>7820</v>
      </c>
      <c r="D628" s="212" t="s">
        <v>152</v>
      </c>
      <c r="E628" s="212">
        <v>4</v>
      </c>
      <c r="F628" s="212" t="s">
        <v>19</v>
      </c>
      <c r="G628" s="212" t="s">
        <v>1168</v>
      </c>
      <c r="H628" s="212">
        <v>8049</v>
      </c>
      <c r="I628" s="212" t="s">
        <v>1169</v>
      </c>
      <c r="J628" s="212">
        <v>1162</v>
      </c>
      <c r="K628" s="212" t="s">
        <v>1166</v>
      </c>
      <c r="L628" s="212" t="s">
        <v>1167</v>
      </c>
      <c r="M628" s="212"/>
      <c r="N628" s="212"/>
      <c r="O628" s="212"/>
      <c r="P628" s="212">
        <v>1073</v>
      </c>
      <c r="Q628" s="212" t="s">
        <v>1116</v>
      </c>
      <c r="R628" s="212" t="s">
        <v>1117</v>
      </c>
      <c r="S628" s="212"/>
      <c r="T628" s="212"/>
      <c r="U628" s="212"/>
      <c r="V628" s="212"/>
      <c r="W628" s="212"/>
      <c r="X628" s="212"/>
      <c r="Y628" s="212">
        <v>1370</v>
      </c>
      <c r="Z628" s="212" t="s">
        <v>400</v>
      </c>
      <c r="AA628" s="212" t="s">
        <v>401</v>
      </c>
      <c r="AB628" s="212">
        <v>12810.056</v>
      </c>
      <c r="AC628" s="212">
        <v>16255.962</v>
      </c>
      <c r="AD628" s="212">
        <v>1</v>
      </c>
      <c r="AE628" s="212">
        <v>0</v>
      </c>
      <c r="AF628" s="212">
        <v>1</v>
      </c>
      <c r="AG628" s="212">
        <v>0</v>
      </c>
      <c r="AH628" s="212">
        <v>12810.06</v>
      </c>
      <c r="AI628" s="212">
        <v>16255.96</v>
      </c>
      <c r="AJ628" s="212">
        <v>0</v>
      </c>
      <c r="AK628" s="212">
        <v>0</v>
      </c>
      <c r="AL628" s="212">
        <v>0</v>
      </c>
      <c r="AM628">
        <v>1</v>
      </c>
      <c r="AN628" t="str">
        <f>VLOOKUP(H628,'Base Art'!$A:$AJ,36,FALSE)</f>
        <v>RPB SA</v>
      </c>
    </row>
    <row r="629" spans="1:40" x14ac:dyDescent="0.25">
      <c r="A629" s="212" t="s">
        <v>7819</v>
      </c>
      <c r="B629" s="212">
        <v>1</v>
      </c>
      <c r="C629" s="212" t="s">
        <v>7820</v>
      </c>
      <c r="D629" s="212" t="s">
        <v>152</v>
      </c>
      <c r="E629" s="212">
        <v>4</v>
      </c>
      <c r="F629" s="212" t="s">
        <v>19</v>
      </c>
      <c r="G629" s="212" t="s">
        <v>1225</v>
      </c>
      <c r="H629" s="212">
        <v>8056</v>
      </c>
      <c r="I629" s="212" t="s">
        <v>1226</v>
      </c>
      <c r="J629" s="212">
        <v>1194</v>
      </c>
      <c r="K629" s="212" t="s">
        <v>310</v>
      </c>
      <c r="L629" s="212" t="s">
        <v>311</v>
      </c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>
        <v>1375</v>
      </c>
      <c r="Z629" s="212" t="s">
        <v>314</v>
      </c>
      <c r="AA629" s="212" t="s">
        <v>315</v>
      </c>
      <c r="AB629" s="212">
        <v>19027.7</v>
      </c>
      <c r="AC629" s="212">
        <v>23023.517</v>
      </c>
      <c r="AD629" s="212">
        <v>1</v>
      </c>
      <c r="AE629" s="212">
        <v>0</v>
      </c>
      <c r="AF629" s="212">
        <v>1</v>
      </c>
      <c r="AG629" s="212">
        <v>0</v>
      </c>
      <c r="AH629" s="212">
        <v>19027.7</v>
      </c>
      <c r="AI629" s="212">
        <v>23023.52</v>
      </c>
      <c r="AJ629" s="212">
        <v>1</v>
      </c>
      <c r="AK629" s="212">
        <v>1</v>
      </c>
      <c r="AL629" s="212">
        <v>0</v>
      </c>
      <c r="AM629">
        <v>1</v>
      </c>
      <c r="AN629" t="str">
        <f>VLOOKUP(H629,'Base Art'!$A:$AJ,36,FALSE)</f>
        <v>MASTERFOODS ARGENTINA LTD.</v>
      </c>
    </row>
    <row r="630" spans="1:40" x14ac:dyDescent="0.25">
      <c r="A630" s="212" t="s">
        <v>7819</v>
      </c>
      <c r="B630" s="212">
        <v>1</v>
      </c>
      <c r="C630" s="212" t="s">
        <v>7820</v>
      </c>
      <c r="D630" s="212" t="s">
        <v>152</v>
      </c>
      <c r="E630" s="212">
        <v>4</v>
      </c>
      <c r="F630" s="212" t="s">
        <v>19</v>
      </c>
      <c r="G630" s="212" t="s">
        <v>792</v>
      </c>
      <c r="H630" s="212">
        <v>8130</v>
      </c>
      <c r="I630" s="212" t="s">
        <v>793</v>
      </c>
      <c r="J630" s="212">
        <v>1006</v>
      </c>
      <c r="K630" s="212" t="s">
        <v>350</v>
      </c>
      <c r="L630" s="212" t="s">
        <v>351</v>
      </c>
      <c r="M630" s="212"/>
      <c r="N630" s="212"/>
      <c r="O630" s="212"/>
      <c r="P630" s="212">
        <v>1005</v>
      </c>
      <c r="Q630" s="212" t="s">
        <v>582</v>
      </c>
      <c r="R630" s="212" t="s">
        <v>583</v>
      </c>
      <c r="S630" s="212"/>
      <c r="T630" s="212"/>
      <c r="U630" s="212"/>
      <c r="V630" s="212"/>
      <c r="W630" s="212"/>
      <c r="X630" s="212"/>
      <c r="Y630" s="212">
        <v>1369</v>
      </c>
      <c r="Z630" s="212" t="s">
        <v>354</v>
      </c>
      <c r="AA630" s="212" t="s">
        <v>355</v>
      </c>
      <c r="AB630" s="212">
        <v>13208.811</v>
      </c>
      <c r="AC630" s="212">
        <v>16367.918</v>
      </c>
      <c r="AD630" s="212">
        <v>6</v>
      </c>
      <c r="AE630" s="212">
        <v>0</v>
      </c>
      <c r="AF630" s="212">
        <v>6</v>
      </c>
      <c r="AG630" s="212">
        <v>0</v>
      </c>
      <c r="AH630" s="212">
        <v>79252.87</v>
      </c>
      <c r="AI630" s="212">
        <v>98207.51</v>
      </c>
      <c r="AJ630" s="212">
        <v>1</v>
      </c>
      <c r="AK630" s="212">
        <v>6</v>
      </c>
      <c r="AL630" s="212">
        <v>0</v>
      </c>
      <c r="AM630">
        <v>1</v>
      </c>
      <c r="AN630" t="str">
        <f>VLOOKUP(H630,'Base Art'!$A:$AJ,36,FALSE)</f>
        <v>EST. LAS MARIAS S.A.C.I.F.A.</v>
      </c>
    </row>
    <row r="631" spans="1:40" x14ac:dyDescent="0.25">
      <c r="A631" s="212" t="s">
        <v>7819</v>
      </c>
      <c r="B631" s="212">
        <v>1</v>
      </c>
      <c r="C631" s="212" t="s">
        <v>7820</v>
      </c>
      <c r="D631" s="212" t="s">
        <v>152</v>
      </c>
      <c r="E631" s="212">
        <v>4</v>
      </c>
      <c r="F631" s="212" t="s">
        <v>19</v>
      </c>
      <c r="G631" s="212" t="s">
        <v>796</v>
      </c>
      <c r="H631" s="212">
        <v>8134</v>
      </c>
      <c r="I631" s="212" t="s">
        <v>797</v>
      </c>
      <c r="J631" s="212">
        <v>1014</v>
      </c>
      <c r="K631" s="212" t="s">
        <v>794</v>
      </c>
      <c r="L631" s="212" t="s">
        <v>795</v>
      </c>
      <c r="M631" s="212"/>
      <c r="N631" s="212"/>
      <c r="O631" s="212"/>
      <c r="P631" s="212">
        <v>1005</v>
      </c>
      <c r="Q631" s="212" t="s">
        <v>582</v>
      </c>
      <c r="R631" s="212" t="s">
        <v>583</v>
      </c>
      <c r="S631" s="212"/>
      <c r="T631" s="212"/>
      <c r="U631" s="212"/>
      <c r="V631" s="212"/>
      <c r="W631" s="212"/>
      <c r="X631" s="212"/>
      <c r="Y631" s="212">
        <v>1369</v>
      </c>
      <c r="Z631" s="212" t="s">
        <v>354</v>
      </c>
      <c r="AA631" s="212" t="s">
        <v>355</v>
      </c>
      <c r="AB631" s="212">
        <v>13208.811</v>
      </c>
      <c r="AC631" s="212">
        <v>16319.486000000001</v>
      </c>
      <c r="AD631" s="212">
        <v>12</v>
      </c>
      <c r="AE631" s="212">
        <v>0</v>
      </c>
      <c r="AF631" s="212">
        <v>12</v>
      </c>
      <c r="AG631" s="212">
        <v>0</v>
      </c>
      <c r="AH631" s="212">
        <v>158505.73000000001</v>
      </c>
      <c r="AI631" s="212">
        <v>195833.83</v>
      </c>
      <c r="AJ631" s="212">
        <v>1</v>
      </c>
      <c r="AK631" s="212">
        <v>12</v>
      </c>
      <c r="AL631" s="212">
        <v>0</v>
      </c>
      <c r="AM631">
        <v>1</v>
      </c>
      <c r="AN631" t="str">
        <f>VLOOKUP(H631,'Base Art'!$A:$AJ,36,FALSE)</f>
        <v>EST. LAS MARIAS S.A.C.I.F.A.</v>
      </c>
    </row>
    <row r="632" spans="1:40" x14ac:dyDescent="0.25">
      <c r="A632" s="212" t="s">
        <v>7819</v>
      </c>
      <c r="B632" s="212">
        <v>1</v>
      </c>
      <c r="C632" s="212" t="s">
        <v>7820</v>
      </c>
      <c r="D632" s="212" t="s">
        <v>152</v>
      </c>
      <c r="E632" s="212">
        <v>4</v>
      </c>
      <c r="F632" s="212" t="s">
        <v>19</v>
      </c>
      <c r="G632" s="212" t="s">
        <v>1793</v>
      </c>
      <c r="H632" s="212">
        <v>8223</v>
      </c>
      <c r="I632" s="212" t="s">
        <v>1794</v>
      </c>
      <c r="J632" s="212">
        <v>1479</v>
      </c>
      <c r="K632" s="212" t="s">
        <v>1795</v>
      </c>
      <c r="L632" s="212" t="s">
        <v>1796</v>
      </c>
      <c r="M632" s="212"/>
      <c r="N632" s="212"/>
      <c r="O632" s="212"/>
      <c r="P632" s="212">
        <v>1143</v>
      </c>
      <c r="Q632" s="212" t="s">
        <v>1797</v>
      </c>
      <c r="R632" s="212" t="s">
        <v>1798</v>
      </c>
      <c r="S632" s="212"/>
      <c r="T632" s="212"/>
      <c r="U632" s="212"/>
      <c r="V632" s="212"/>
      <c r="W632" s="212"/>
      <c r="X632" s="212"/>
      <c r="Y632" s="212">
        <v>1373</v>
      </c>
      <c r="Z632" s="212" t="s">
        <v>386</v>
      </c>
      <c r="AA632" s="212" t="s">
        <v>387</v>
      </c>
      <c r="AB632" s="212">
        <v>29026.383999999998</v>
      </c>
      <c r="AC632" s="212">
        <v>35121.928</v>
      </c>
      <c r="AD632" s="212">
        <v>0.375</v>
      </c>
      <c r="AE632" s="212">
        <v>0</v>
      </c>
      <c r="AF632" s="212">
        <v>0.375</v>
      </c>
      <c r="AG632" s="212">
        <v>0</v>
      </c>
      <c r="AH632" s="212">
        <v>10884.89</v>
      </c>
      <c r="AI632" s="212">
        <v>13170.72</v>
      </c>
      <c r="AJ632" s="212">
        <v>3</v>
      </c>
      <c r="AK632" s="212">
        <v>0.13</v>
      </c>
      <c r="AL632" s="212">
        <v>0</v>
      </c>
      <c r="AM632">
        <v>1</v>
      </c>
      <c r="AN632" t="str">
        <f>VLOOKUP(H632,'Base Art'!$A:$AJ,36,FALSE)</f>
        <v>ESTABLECIM. MODELO LAS COLONIAS S.A</v>
      </c>
    </row>
    <row r="633" spans="1:40" x14ac:dyDescent="0.25">
      <c r="A633" s="212" t="s">
        <v>7819</v>
      </c>
      <c r="B633" s="212">
        <v>1</v>
      </c>
      <c r="C633" s="212" t="s">
        <v>7820</v>
      </c>
      <c r="D633" s="212" t="s">
        <v>152</v>
      </c>
      <c r="E633" s="212">
        <v>4</v>
      </c>
      <c r="F633" s="212" t="s">
        <v>19</v>
      </c>
      <c r="G633" s="212" t="s">
        <v>806</v>
      </c>
      <c r="H633" s="212">
        <v>8327</v>
      </c>
      <c r="I633" s="212" t="s">
        <v>807</v>
      </c>
      <c r="J633" s="212">
        <v>1204</v>
      </c>
      <c r="K633" s="212" t="s">
        <v>492</v>
      </c>
      <c r="L633" s="212" t="s">
        <v>493</v>
      </c>
      <c r="M633" s="212"/>
      <c r="N633" s="212"/>
      <c r="O633" s="212"/>
      <c r="P633" s="212">
        <v>1201</v>
      </c>
      <c r="Q633" s="212" t="s">
        <v>808</v>
      </c>
      <c r="R633" s="212" t="s">
        <v>809</v>
      </c>
      <c r="S633" s="212"/>
      <c r="T633" s="212"/>
      <c r="U633" s="212"/>
      <c r="V633" s="212"/>
      <c r="W633" s="212"/>
      <c r="X633" s="212"/>
      <c r="Y633" s="212">
        <v>1372</v>
      </c>
      <c r="Z633" s="212" t="s">
        <v>346</v>
      </c>
      <c r="AA633" s="212" t="s">
        <v>347</v>
      </c>
      <c r="AB633" s="212">
        <v>166848.97099999999</v>
      </c>
      <c r="AC633" s="212">
        <v>204921.08300000001</v>
      </c>
      <c r="AD633" s="212">
        <v>0.625</v>
      </c>
      <c r="AE633" s="212">
        <v>0</v>
      </c>
      <c r="AF633" s="212">
        <v>0.625</v>
      </c>
      <c r="AG633" s="212">
        <v>0</v>
      </c>
      <c r="AH633" s="212">
        <v>104280.61</v>
      </c>
      <c r="AI633" s="212">
        <v>128075.68</v>
      </c>
      <c r="AJ633" s="212">
        <v>2</v>
      </c>
      <c r="AK633" s="212">
        <v>0.31</v>
      </c>
      <c r="AL633" s="212">
        <v>0</v>
      </c>
      <c r="AM633">
        <v>1</v>
      </c>
      <c r="AN633" t="str">
        <f>VLOOKUP(H633,'Base Art'!$A:$AJ,36,FALSE)</f>
        <v>FERRERO ARGENTINA S.A.</v>
      </c>
    </row>
    <row r="634" spans="1:40" x14ac:dyDescent="0.25">
      <c r="A634" s="212" t="s">
        <v>7819</v>
      </c>
      <c r="B634" s="212">
        <v>1</v>
      </c>
      <c r="C634" s="212" t="s">
        <v>7820</v>
      </c>
      <c r="D634" s="212" t="s">
        <v>152</v>
      </c>
      <c r="E634" s="212">
        <v>4</v>
      </c>
      <c r="F634" s="212" t="s">
        <v>19</v>
      </c>
      <c r="G634" s="212" t="s">
        <v>810</v>
      </c>
      <c r="H634" s="212">
        <v>8328</v>
      </c>
      <c r="I634" s="212" t="s">
        <v>811</v>
      </c>
      <c r="J634" s="212">
        <v>1204</v>
      </c>
      <c r="K634" s="212" t="s">
        <v>492</v>
      </c>
      <c r="L634" s="212" t="s">
        <v>493</v>
      </c>
      <c r="M634" s="212"/>
      <c r="N634" s="212"/>
      <c r="O634" s="212"/>
      <c r="P634" s="212">
        <v>1201</v>
      </c>
      <c r="Q634" s="212" t="s">
        <v>808</v>
      </c>
      <c r="R634" s="212" t="s">
        <v>809</v>
      </c>
      <c r="S634" s="212"/>
      <c r="T634" s="212"/>
      <c r="U634" s="212"/>
      <c r="V634" s="212"/>
      <c r="W634" s="212"/>
      <c r="X634" s="212"/>
      <c r="Y634" s="212">
        <v>1372</v>
      </c>
      <c r="Z634" s="212" t="s">
        <v>346</v>
      </c>
      <c r="AA634" s="212" t="s">
        <v>347</v>
      </c>
      <c r="AB634" s="212">
        <v>166848.97099999999</v>
      </c>
      <c r="AC634" s="212">
        <v>203898.83900000001</v>
      </c>
      <c r="AD634" s="212">
        <v>0.625</v>
      </c>
      <c r="AE634" s="212">
        <v>0</v>
      </c>
      <c r="AF634" s="212">
        <v>0.625</v>
      </c>
      <c r="AG634" s="212">
        <v>0</v>
      </c>
      <c r="AH634" s="212">
        <v>104280.61</v>
      </c>
      <c r="AI634" s="212">
        <v>127436.77</v>
      </c>
      <c r="AJ634" s="212">
        <v>0</v>
      </c>
      <c r="AK634" s="212">
        <v>0</v>
      </c>
      <c r="AL634" s="212">
        <v>0</v>
      </c>
      <c r="AM634">
        <v>1</v>
      </c>
      <c r="AN634" t="str">
        <f>VLOOKUP(H634,'Base Art'!$A:$AJ,36,FALSE)</f>
        <v>FERRERO ARGENTINA S.A.</v>
      </c>
    </row>
    <row r="635" spans="1:40" x14ac:dyDescent="0.25">
      <c r="A635" s="212" t="s">
        <v>7819</v>
      </c>
      <c r="B635" s="212">
        <v>1</v>
      </c>
      <c r="C635" s="212" t="s">
        <v>7820</v>
      </c>
      <c r="D635" s="212" t="s">
        <v>152</v>
      </c>
      <c r="E635" s="212">
        <v>4</v>
      </c>
      <c r="F635" s="212" t="s">
        <v>19</v>
      </c>
      <c r="G635" s="212" t="s">
        <v>1475</v>
      </c>
      <c r="H635" s="212">
        <v>8376</v>
      </c>
      <c r="I635" s="212" t="s">
        <v>1476</v>
      </c>
      <c r="J635" s="212">
        <v>1010</v>
      </c>
      <c r="K635" s="212" t="s">
        <v>1395</v>
      </c>
      <c r="L635" s="212" t="s">
        <v>1396</v>
      </c>
      <c r="M635" s="212"/>
      <c r="N635" s="212"/>
      <c r="O635" s="212"/>
      <c r="P635" s="212">
        <v>1061</v>
      </c>
      <c r="Q635" s="212" t="s">
        <v>1477</v>
      </c>
      <c r="R635" s="212" t="s">
        <v>1478</v>
      </c>
      <c r="S635" s="212"/>
      <c r="T635" s="212"/>
      <c r="U635" s="212"/>
      <c r="V635" s="212"/>
      <c r="W635" s="212"/>
      <c r="X635" s="212"/>
      <c r="Y635" s="212">
        <v>1373</v>
      </c>
      <c r="Z635" s="212" t="s">
        <v>386</v>
      </c>
      <c r="AA635" s="212" t="s">
        <v>387</v>
      </c>
      <c r="AB635" s="212">
        <v>47774.18</v>
      </c>
      <c r="AC635" s="212">
        <v>57806.754000000001</v>
      </c>
      <c r="AD635" s="212">
        <v>8.3299999999999999E-2</v>
      </c>
      <c r="AE635" s="212">
        <v>0</v>
      </c>
      <c r="AF635" s="212">
        <v>8.3299999999999999E-2</v>
      </c>
      <c r="AG635" s="212">
        <v>0</v>
      </c>
      <c r="AH635" s="212">
        <v>3981.18</v>
      </c>
      <c r="AI635" s="212">
        <v>4817.2299999999996</v>
      </c>
      <c r="AJ635" s="212">
        <v>0</v>
      </c>
      <c r="AK635" s="212">
        <v>0</v>
      </c>
      <c r="AL635" s="212">
        <v>0</v>
      </c>
      <c r="AM635">
        <v>1</v>
      </c>
      <c r="AN635" t="str">
        <f>VLOOKUP(H635,'Base Art'!$A:$AJ,36,FALSE)</f>
        <v>EST. LAS MARIAS S.A.C.I.F.A.</v>
      </c>
    </row>
    <row r="636" spans="1:40" x14ac:dyDescent="0.25">
      <c r="A636" s="212" t="s">
        <v>7819</v>
      </c>
      <c r="B636" s="212">
        <v>1</v>
      </c>
      <c r="C636" s="212" t="s">
        <v>7820</v>
      </c>
      <c r="D636" s="212" t="s">
        <v>152</v>
      </c>
      <c r="E636" s="212">
        <v>4</v>
      </c>
      <c r="F636" s="212" t="s">
        <v>19</v>
      </c>
      <c r="G636" s="212" t="s">
        <v>816</v>
      </c>
      <c r="H636" s="212">
        <v>8386</v>
      </c>
      <c r="I636" s="212" t="s">
        <v>817</v>
      </c>
      <c r="J636" s="212"/>
      <c r="K636" s="212"/>
      <c r="L636" s="212"/>
      <c r="M636" s="212"/>
      <c r="N636" s="212"/>
      <c r="O636" s="212"/>
      <c r="P636" s="212">
        <v>1088</v>
      </c>
      <c r="Q636" s="212" t="s">
        <v>818</v>
      </c>
      <c r="R636" s="212" t="s">
        <v>819</v>
      </c>
      <c r="S636" s="212"/>
      <c r="T636" s="212"/>
      <c r="U636" s="212"/>
      <c r="V636" s="212"/>
      <c r="W636" s="212"/>
      <c r="X636" s="212"/>
      <c r="Y636" s="212">
        <v>1373</v>
      </c>
      <c r="Z636" s="212" t="s">
        <v>386</v>
      </c>
      <c r="AA636" s="212" t="s">
        <v>387</v>
      </c>
      <c r="AB636" s="212">
        <v>80359.414999999994</v>
      </c>
      <c r="AC636" s="212">
        <v>98684.854999999996</v>
      </c>
      <c r="AD636" s="212">
        <v>0.41670000000000001</v>
      </c>
      <c r="AE636" s="212">
        <v>0</v>
      </c>
      <c r="AF636" s="212">
        <v>0.41670000000000001</v>
      </c>
      <c r="AG636" s="212">
        <v>0</v>
      </c>
      <c r="AH636" s="212">
        <v>33483.089999999997</v>
      </c>
      <c r="AI636" s="212">
        <v>41118.69</v>
      </c>
      <c r="AJ636" s="212">
        <v>0</v>
      </c>
      <c r="AK636" s="212">
        <v>0</v>
      </c>
      <c r="AL636" s="212">
        <v>0</v>
      </c>
      <c r="AM636">
        <v>1</v>
      </c>
      <c r="AN636" t="str">
        <f>VLOOKUP(H636,'Base Art'!$A:$AJ,36,FALSE)</f>
        <v>MONDELEZ ARGENTINA S.A.</v>
      </c>
    </row>
    <row r="637" spans="1:40" x14ac:dyDescent="0.25">
      <c r="A637" s="212" t="s">
        <v>7819</v>
      </c>
      <c r="B637" s="212">
        <v>1</v>
      </c>
      <c r="C637" s="212" t="s">
        <v>7820</v>
      </c>
      <c r="D637" s="212" t="s">
        <v>152</v>
      </c>
      <c r="E637" s="212">
        <v>4</v>
      </c>
      <c r="F637" s="212" t="s">
        <v>19</v>
      </c>
      <c r="G637" s="212" t="s">
        <v>820</v>
      </c>
      <c r="H637" s="212">
        <v>8388</v>
      </c>
      <c r="I637" s="212" t="s">
        <v>821</v>
      </c>
      <c r="J637" s="212">
        <v>1272</v>
      </c>
      <c r="K637" s="212" t="s">
        <v>822</v>
      </c>
      <c r="L637" s="212" t="s">
        <v>823</v>
      </c>
      <c r="M637" s="212"/>
      <c r="N637" s="212"/>
      <c r="O637" s="212"/>
      <c r="P637" s="212">
        <v>1088</v>
      </c>
      <c r="Q637" s="212" t="s">
        <v>818</v>
      </c>
      <c r="R637" s="212" t="s">
        <v>819</v>
      </c>
      <c r="S637" s="212"/>
      <c r="T637" s="212"/>
      <c r="U637" s="212"/>
      <c r="V637" s="212"/>
      <c r="W637" s="212"/>
      <c r="X637" s="212"/>
      <c r="Y637" s="212">
        <v>1373</v>
      </c>
      <c r="Z637" s="212" t="s">
        <v>386</v>
      </c>
      <c r="AA637" s="212" t="s">
        <v>387</v>
      </c>
      <c r="AB637" s="212">
        <v>52895.951999999997</v>
      </c>
      <c r="AC637" s="212">
        <v>64958.529000000002</v>
      </c>
      <c r="AD637" s="212">
        <v>0.69440000000000002</v>
      </c>
      <c r="AE637" s="212">
        <v>0</v>
      </c>
      <c r="AF637" s="212">
        <v>0.69440000000000002</v>
      </c>
      <c r="AG637" s="212">
        <v>0</v>
      </c>
      <c r="AH637" s="212">
        <v>36733.300000000003</v>
      </c>
      <c r="AI637" s="212">
        <v>45110.09</v>
      </c>
      <c r="AJ637" s="212">
        <v>0</v>
      </c>
      <c r="AK637" s="212">
        <v>0</v>
      </c>
      <c r="AL637" s="212">
        <v>0</v>
      </c>
      <c r="AM637">
        <v>1</v>
      </c>
      <c r="AN637" t="str">
        <f>VLOOKUP(H637,'Base Art'!$A:$AJ,36,FALSE)</f>
        <v>MONDELEZ ARGENTINA S.A.</v>
      </c>
    </row>
    <row r="638" spans="1:40" x14ac:dyDescent="0.25">
      <c r="A638" s="212" t="s">
        <v>7819</v>
      </c>
      <c r="B638" s="212">
        <v>1</v>
      </c>
      <c r="C638" s="212" t="s">
        <v>7820</v>
      </c>
      <c r="D638" s="212" t="s">
        <v>152</v>
      </c>
      <c r="E638" s="212">
        <v>4</v>
      </c>
      <c r="F638" s="212" t="s">
        <v>19</v>
      </c>
      <c r="G638" s="212" t="s">
        <v>824</v>
      </c>
      <c r="H638" s="212">
        <v>8404</v>
      </c>
      <c r="I638" s="212" t="s">
        <v>825</v>
      </c>
      <c r="J638" s="212">
        <v>1014</v>
      </c>
      <c r="K638" s="212" t="s">
        <v>794</v>
      </c>
      <c r="L638" s="212" t="s">
        <v>795</v>
      </c>
      <c r="M638" s="212"/>
      <c r="N638" s="212"/>
      <c r="O638" s="212"/>
      <c r="P638" s="212">
        <v>1005</v>
      </c>
      <c r="Q638" s="212" t="s">
        <v>582</v>
      </c>
      <c r="R638" s="212" t="s">
        <v>583</v>
      </c>
      <c r="S638" s="212"/>
      <c r="T638" s="212"/>
      <c r="U638" s="212"/>
      <c r="V638" s="212"/>
      <c r="W638" s="212"/>
      <c r="X638" s="212"/>
      <c r="Y638" s="212">
        <v>1369</v>
      </c>
      <c r="Z638" s="212" t="s">
        <v>354</v>
      </c>
      <c r="AA638" s="212" t="s">
        <v>355</v>
      </c>
      <c r="AB638" s="212">
        <v>11328.281999999999</v>
      </c>
      <c r="AC638" s="212">
        <v>14216.993</v>
      </c>
      <c r="AD638" s="212">
        <v>1</v>
      </c>
      <c r="AE638" s="212">
        <v>0</v>
      </c>
      <c r="AF638" s="212">
        <v>1</v>
      </c>
      <c r="AG638" s="212">
        <v>0</v>
      </c>
      <c r="AH638" s="212">
        <v>11328.28</v>
      </c>
      <c r="AI638" s="212">
        <v>14216.99</v>
      </c>
      <c r="AJ638" s="212">
        <v>0</v>
      </c>
      <c r="AK638" s="212">
        <v>0</v>
      </c>
      <c r="AL638" s="212">
        <v>0</v>
      </c>
      <c r="AM638">
        <v>1</v>
      </c>
      <c r="AN638" t="str">
        <f>VLOOKUP(H638,'Base Art'!$A:$AJ,36,FALSE)</f>
        <v>EST. LAS MARIAS S.A.C.I.F.A.</v>
      </c>
    </row>
    <row r="639" spans="1:40" x14ac:dyDescent="0.25">
      <c r="A639" s="212" t="s">
        <v>7819</v>
      </c>
      <c r="B639" s="212">
        <v>1</v>
      </c>
      <c r="C639" s="212" t="s">
        <v>7820</v>
      </c>
      <c r="D639" s="212" t="s">
        <v>152</v>
      </c>
      <c r="E639" s="212">
        <v>4</v>
      </c>
      <c r="F639" s="212" t="s">
        <v>19</v>
      </c>
      <c r="G639" s="212" t="s">
        <v>826</v>
      </c>
      <c r="H639" s="212">
        <v>8406</v>
      </c>
      <c r="I639" s="212" t="s">
        <v>827</v>
      </c>
      <c r="J639" s="212">
        <v>1006</v>
      </c>
      <c r="K639" s="212" t="s">
        <v>350</v>
      </c>
      <c r="L639" s="212" t="s">
        <v>351</v>
      </c>
      <c r="M639" s="212"/>
      <c r="N639" s="212"/>
      <c r="O639" s="212"/>
      <c r="P639" s="212">
        <v>1004</v>
      </c>
      <c r="Q639" s="212" t="s">
        <v>352</v>
      </c>
      <c r="R639" s="212" t="s">
        <v>353</v>
      </c>
      <c r="S639" s="212"/>
      <c r="T639" s="212"/>
      <c r="U639" s="212"/>
      <c r="V639" s="212"/>
      <c r="W639" s="212"/>
      <c r="X639" s="212"/>
      <c r="Y639" s="212">
        <v>1369</v>
      </c>
      <c r="Z639" s="212" t="s">
        <v>354</v>
      </c>
      <c r="AA639" s="212" t="s">
        <v>355</v>
      </c>
      <c r="AB639" s="212">
        <v>6844.4939999999997</v>
      </c>
      <c r="AC639" s="212">
        <v>8480.3269999999993</v>
      </c>
      <c r="AD639" s="212">
        <v>1</v>
      </c>
      <c r="AE639" s="212">
        <v>0</v>
      </c>
      <c r="AF639" s="212">
        <v>1</v>
      </c>
      <c r="AG639" s="212">
        <v>0</v>
      </c>
      <c r="AH639" s="212">
        <v>6844.49</v>
      </c>
      <c r="AI639" s="212">
        <v>8480.33</v>
      </c>
      <c r="AJ639" s="212">
        <v>0</v>
      </c>
      <c r="AK639" s="212">
        <v>0</v>
      </c>
      <c r="AL639" s="212">
        <v>0</v>
      </c>
      <c r="AM639">
        <v>1</v>
      </c>
      <c r="AN639" t="str">
        <f>VLOOKUP(H639,'Base Art'!$A:$AJ,36,FALSE)</f>
        <v>EST. LAS MARIAS S.A.C.I.F.A.</v>
      </c>
    </row>
    <row r="640" spans="1:40" x14ac:dyDescent="0.25">
      <c r="A640" s="212" t="s">
        <v>7819</v>
      </c>
      <c r="B640" s="212">
        <v>1</v>
      </c>
      <c r="C640" s="212" t="s">
        <v>7820</v>
      </c>
      <c r="D640" s="212" t="s">
        <v>152</v>
      </c>
      <c r="E640" s="212">
        <v>4</v>
      </c>
      <c r="F640" s="212" t="s">
        <v>19</v>
      </c>
      <c r="G640" s="212" t="s">
        <v>832</v>
      </c>
      <c r="H640" s="212">
        <v>8490</v>
      </c>
      <c r="I640" s="212" t="s">
        <v>833</v>
      </c>
      <c r="J640" s="212">
        <v>1430</v>
      </c>
      <c r="K640" s="212" t="s">
        <v>420</v>
      </c>
      <c r="L640" s="212" t="s">
        <v>421</v>
      </c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>
        <v>1374</v>
      </c>
      <c r="Z640" s="212" t="s">
        <v>336</v>
      </c>
      <c r="AA640" s="212" t="s">
        <v>337</v>
      </c>
      <c r="AB640" s="212">
        <v>77244.240000000005</v>
      </c>
      <c r="AC640" s="212">
        <v>95782.857999999993</v>
      </c>
      <c r="AD640" s="212">
        <v>0.125</v>
      </c>
      <c r="AE640" s="212">
        <v>0</v>
      </c>
      <c r="AF640" s="212">
        <v>0.125</v>
      </c>
      <c r="AG640" s="212">
        <v>0</v>
      </c>
      <c r="AH640" s="212">
        <v>9655.5300000000007</v>
      </c>
      <c r="AI640" s="212">
        <v>11972.86</v>
      </c>
      <c r="AJ640" s="212">
        <v>0</v>
      </c>
      <c r="AK640" s="212">
        <v>0</v>
      </c>
      <c r="AL640" s="212">
        <v>0</v>
      </c>
      <c r="AM640">
        <v>1</v>
      </c>
      <c r="AN640" t="str">
        <f>VLOOKUP(H640,'Base Art'!$A:$AJ,36,FALSE)</f>
        <v>GEORGALOS HNOS. S.A.I.C.A.</v>
      </c>
    </row>
    <row r="641" spans="1:40" x14ac:dyDescent="0.25">
      <c r="A641" s="212" t="s">
        <v>7819</v>
      </c>
      <c r="B641" s="212">
        <v>1</v>
      </c>
      <c r="C641" s="212" t="s">
        <v>7820</v>
      </c>
      <c r="D641" s="212" t="s">
        <v>152</v>
      </c>
      <c r="E641" s="212">
        <v>4</v>
      </c>
      <c r="F641" s="212" t="s">
        <v>19</v>
      </c>
      <c r="G641" s="212" t="s">
        <v>1606</v>
      </c>
      <c r="H641" s="212">
        <v>8492</v>
      </c>
      <c r="I641" s="212" t="s">
        <v>1607</v>
      </c>
      <c r="J641" s="212">
        <v>1162</v>
      </c>
      <c r="K641" s="212" t="s">
        <v>1166</v>
      </c>
      <c r="L641" s="212" t="s">
        <v>1167</v>
      </c>
      <c r="M641" s="212"/>
      <c r="N641" s="212"/>
      <c r="O641" s="212"/>
      <c r="P641" s="212">
        <v>1073</v>
      </c>
      <c r="Q641" s="212" t="s">
        <v>1116</v>
      </c>
      <c r="R641" s="212" t="s">
        <v>1117</v>
      </c>
      <c r="S641" s="212"/>
      <c r="T641" s="212"/>
      <c r="U641" s="212"/>
      <c r="V641" s="212"/>
      <c r="W641" s="212"/>
      <c r="X641" s="212"/>
      <c r="Y641" s="212">
        <v>1370</v>
      </c>
      <c r="Z641" s="212" t="s">
        <v>400</v>
      </c>
      <c r="AA641" s="212" t="s">
        <v>401</v>
      </c>
      <c r="AB641" s="212">
        <v>16012.57</v>
      </c>
      <c r="AC641" s="212">
        <v>19855.589</v>
      </c>
      <c r="AD641" s="212">
        <v>0.5</v>
      </c>
      <c r="AE641" s="212">
        <v>0</v>
      </c>
      <c r="AF641" s="212">
        <v>0.5</v>
      </c>
      <c r="AG641" s="212">
        <v>0</v>
      </c>
      <c r="AH641" s="212">
        <v>8006.29</v>
      </c>
      <c r="AI641" s="212">
        <v>9927.7900000000009</v>
      </c>
      <c r="AJ641" s="212">
        <v>1</v>
      </c>
      <c r="AK641" s="212">
        <v>0.5</v>
      </c>
      <c r="AL641" s="212">
        <v>0</v>
      </c>
      <c r="AM641">
        <v>1</v>
      </c>
      <c r="AN641" t="str">
        <f>VLOOKUP(H641,'Base Art'!$A:$AJ,36,FALSE)</f>
        <v>RPB SA</v>
      </c>
    </row>
    <row r="642" spans="1:40" x14ac:dyDescent="0.25">
      <c r="A642" s="212" t="s">
        <v>7819</v>
      </c>
      <c r="B642" s="212">
        <v>1</v>
      </c>
      <c r="C642" s="212" t="s">
        <v>7820</v>
      </c>
      <c r="D642" s="212" t="s">
        <v>152</v>
      </c>
      <c r="E642" s="212">
        <v>4</v>
      </c>
      <c r="F642" s="212" t="s">
        <v>19</v>
      </c>
      <c r="G642" s="212" t="s">
        <v>840</v>
      </c>
      <c r="H642" s="212">
        <v>8575</v>
      </c>
      <c r="I642" s="212" t="s">
        <v>841</v>
      </c>
      <c r="J642" s="212">
        <v>1430</v>
      </c>
      <c r="K642" s="212" t="s">
        <v>420</v>
      </c>
      <c r="L642" s="212" t="s">
        <v>421</v>
      </c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>
        <v>1374</v>
      </c>
      <c r="Z642" s="212" t="s">
        <v>336</v>
      </c>
      <c r="AA642" s="212" t="s">
        <v>337</v>
      </c>
      <c r="AB642" s="212">
        <v>72453.202999999994</v>
      </c>
      <c r="AC642" s="212">
        <v>89137.027000000002</v>
      </c>
      <c r="AD642" s="212">
        <v>0.375</v>
      </c>
      <c r="AE642" s="212">
        <v>0</v>
      </c>
      <c r="AF642" s="212">
        <v>0.375</v>
      </c>
      <c r="AG642" s="212">
        <v>0</v>
      </c>
      <c r="AH642" s="212">
        <v>27169.95</v>
      </c>
      <c r="AI642" s="212">
        <v>33426.39</v>
      </c>
      <c r="AJ642" s="212">
        <v>1</v>
      </c>
      <c r="AK642" s="212">
        <v>0.38</v>
      </c>
      <c r="AL642" s="212">
        <v>0</v>
      </c>
      <c r="AM642">
        <v>1</v>
      </c>
      <c r="AN642" t="str">
        <f>VLOOKUP(H642,'Base Art'!$A:$AJ,36,FALSE)</f>
        <v>GEORGALOS HNOS. S.A.I.C.A.</v>
      </c>
    </row>
    <row r="643" spans="1:40" x14ac:dyDescent="0.25">
      <c r="A643" s="212" t="s">
        <v>7819</v>
      </c>
      <c r="B643" s="212">
        <v>1</v>
      </c>
      <c r="C643" s="212" t="s">
        <v>7820</v>
      </c>
      <c r="D643" s="212" t="s">
        <v>152</v>
      </c>
      <c r="E643" s="212">
        <v>4</v>
      </c>
      <c r="F643" s="212" t="s">
        <v>19</v>
      </c>
      <c r="G643" s="212" t="s">
        <v>7666</v>
      </c>
      <c r="H643" s="212">
        <v>8579</v>
      </c>
      <c r="I643" s="212" t="s">
        <v>4646</v>
      </c>
      <c r="J643" s="212">
        <v>1420</v>
      </c>
      <c r="K643" s="212" t="s">
        <v>568</v>
      </c>
      <c r="L643" s="212" t="s">
        <v>569</v>
      </c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>
        <v>1373</v>
      </c>
      <c r="Z643" s="212" t="s">
        <v>386</v>
      </c>
      <c r="AA643" s="212" t="s">
        <v>387</v>
      </c>
      <c r="AB643" s="212">
        <v>16307.749</v>
      </c>
      <c r="AC643" s="212">
        <v>20211.71</v>
      </c>
      <c r="AD643" s="212">
        <v>3.2856999999999998</v>
      </c>
      <c r="AE643" s="212">
        <v>0</v>
      </c>
      <c r="AF643" s="212">
        <v>3.2856999999999998</v>
      </c>
      <c r="AG643" s="212">
        <v>0</v>
      </c>
      <c r="AH643" s="212">
        <v>53582.61</v>
      </c>
      <c r="AI643" s="212">
        <v>66409.899999999994</v>
      </c>
      <c r="AJ643" s="212">
        <v>1</v>
      </c>
      <c r="AK643" s="212">
        <v>3.29</v>
      </c>
      <c r="AL643" s="212">
        <v>0</v>
      </c>
      <c r="AM643">
        <v>1</v>
      </c>
      <c r="AN643" t="str">
        <f>VLOOKUP(H643,'Base Art'!$A:$AJ,36,FALSE)</f>
        <v>ARCOR S.A.I.C.</v>
      </c>
    </row>
    <row r="644" spans="1:40" x14ac:dyDescent="0.25">
      <c r="A644" s="212" t="s">
        <v>7819</v>
      </c>
      <c r="B644" s="212">
        <v>1</v>
      </c>
      <c r="C644" s="212" t="s">
        <v>7820</v>
      </c>
      <c r="D644" s="212" t="s">
        <v>152</v>
      </c>
      <c r="E644" s="212">
        <v>4</v>
      </c>
      <c r="F644" s="212" t="s">
        <v>19</v>
      </c>
      <c r="G644" s="212" t="s">
        <v>842</v>
      </c>
      <c r="H644" s="212">
        <v>8755</v>
      </c>
      <c r="I644" s="212" t="s">
        <v>843</v>
      </c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>
        <v>1373</v>
      </c>
      <c r="Z644" s="212" t="s">
        <v>386</v>
      </c>
      <c r="AA644" s="212" t="s">
        <v>387</v>
      </c>
      <c r="AB644" s="212">
        <v>41189.224999999999</v>
      </c>
      <c r="AC644" s="212">
        <v>51033.451999999997</v>
      </c>
      <c r="AD644" s="212">
        <v>0.25</v>
      </c>
      <c r="AE644" s="212">
        <v>0.05</v>
      </c>
      <c r="AF644" s="212">
        <v>0.3</v>
      </c>
      <c r="AG644" s="212">
        <v>0</v>
      </c>
      <c r="AH644" s="212">
        <v>12356.77</v>
      </c>
      <c r="AI644" s="212">
        <v>15310.04</v>
      </c>
      <c r="AJ644" s="212">
        <v>0</v>
      </c>
      <c r="AK644" s="212">
        <v>0</v>
      </c>
      <c r="AL644" s="212">
        <v>0</v>
      </c>
      <c r="AM644">
        <v>1</v>
      </c>
      <c r="AN644" t="str">
        <f>VLOOKUP(H644,'Base Art'!$A:$AJ,36,FALSE)</f>
        <v>MONDELEZ ARGENTINA S.A.</v>
      </c>
    </row>
    <row r="645" spans="1:40" x14ac:dyDescent="0.25">
      <c r="A645" s="212" t="s">
        <v>7819</v>
      </c>
      <c r="B645" s="212">
        <v>1</v>
      </c>
      <c r="C645" s="212" t="s">
        <v>7820</v>
      </c>
      <c r="D645" s="212" t="s">
        <v>152</v>
      </c>
      <c r="E645" s="212">
        <v>4</v>
      </c>
      <c r="F645" s="212" t="s">
        <v>19</v>
      </c>
      <c r="G645" s="212" t="s">
        <v>844</v>
      </c>
      <c r="H645" s="212">
        <v>8805</v>
      </c>
      <c r="I645" s="212" t="s">
        <v>845</v>
      </c>
      <c r="J645" s="212">
        <v>1064</v>
      </c>
      <c r="K645" s="212" t="s">
        <v>446</v>
      </c>
      <c r="L645" s="212" t="s">
        <v>447</v>
      </c>
      <c r="M645" s="212"/>
      <c r="N645" s="212"/>
      <c r="O645" s="212"/>
      <c r="P645" s="212">
        <v>1066</v>
      </c>
      <c r="Q645" s="212" t="s">
        <v>448</v>
      </c>
      <c r="R645" s="212" t="s">
        <v>449</v>
      </c>
      <c r="S645" s="212"/>
      <c r="T645" s="212"/>
      <c r="U645" s="212"/>
      <c r="V645" s="212"/>
      <c r="W645" s="212"/>
      <c r="X645" s="212"/>
      <c r="Y645" s="212">
        <v>1373</v>
      </c>
      <c r="Z645" s="212" t="s">
        <v>386</v>
      </c>
      <c r="AA645" s="212" t="s">
        <v>387</v>
      </c>
      <c r="AB645" s="212">
        <v>23968.337</v>
      </c>
      <c r="AC645" s="212">
        <v>30268.493999999999</v>
      </c>
      <c r="AD645" s="212">
        <v>1.5357000000000001</v>
      </c>
      <c r="AE645" s="212">
        <v>0</v>
      </c>
      <c r="AF645" s="212">
        <v>1.5357000000000001</v>
      </c>
      <c r="AG645" s="212">
        <v>0</v>
      </c>
      <c r="AH645" s="212">
        <v>36808.519999999997</v>
      </c>
      <c r="AI645" s="212">
        <v>46483.76</v>
      </c>
      <c r="AJ645" s="212">
        <v>0</v>
      </c>
      <c r="AK645" s="212">
        <v>0</v>
      </c>
      <c r="AL645" s="212">
        <v>0</v>
      </c>
      <c r="AM645">
        <v>1</v>
      </c>
      <c r="AN645" t="str">
        <f>VLOOKUP(H645,'Base Art'!$A:$AJ,36,FALSE)</f>
        <v>MOLINO CAÑUELAS S.A.C.I.F.I.A.</v>
      </c>
    </row>
    <row r="646" spans="1:40" x14ac:dyDescent="0.25">
      <c r="A646" s="212" t="s">
        <v>7819</v>
      </c>
      <c r="B646" s="212">
        <v>1</v>
      </c>
      <c r="C646" s="212" t="s">
        <v>7820</v>
      </c>
      <c r="D646" s="212" t="s">
        <v>152</v>
      </c>
      <c r="E646" s="212">
        <v>4</v>
      </c>
      <c r="F646" s="212" t="s">
        <v>19</v>
      </c>
      <c r="G646" s="212" t="s">
        <v>1026</v>
      </c>
      <c r="H646" s="212">
        <v>10054</v>
      </c>
      <c r="I646" s="212" t="s">
        <v>1027</v>
      </c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>
        <v>1376</v>
      </c>
      <c r="Z646" s="212" t="s">
        <v>320</v>
      </c>
      <c r="AA646" s="212" t="s">
        <v>321</v>
      </c>
      <c r="AB646" s="212">
        <v>1047109.757</v>
      </c>
      <c r="AC646" s="212">
        <v>1298216.18</v>
      </c>
      <c r="AD646" s="212">
        <v>0.15629999999999999</v>
      </c>
      <c r="AE646" s="212">
        <v>0</v>
      </c>
      <c r="AF646" s="212">
        <v>0.15629999999999999</v>
      </c>
      <c r="AG646" s="212">
        <v>0</v>
      </c>
      <c r="AH646" s="212">
        <v>163610.9</v>
      </c>
      <c r="AI646" s="212">
        <v>202846.28</v>
      </c>
      <c r="AJ646" s="212">
        <v>0</v>
      </c>
      <c r="AK646" s="212">
        <v>0</v>
      </c>
      <c r="AL646" s="212">
        <v>0</v>
      </c>
      <c r="AM646">
        <v>1</v>
      </c>
      <c r="AN646" t="str">
        <f>VLOOKUP(H646,'Base Art'!$A:$AJ,36,FALSE)</f>
        <v>BUHL S.A.</v>
      </c>
    </row>
    <row r="647" spans="1:40" x14ac:dyDescent="0.25">
      <c r="A647" s="212" t="s">
        <v>7819</v>
      </c>
      <c r="B647" s="212">
        <v>1</v>
      </c>
      <c r="C647" s="212" t="s">
        <v>7820</v>
      </c>
      <c r="D647" s="212" t="s">
        <v>152</v>
      </c>
      <c r="E647" s="212">
        <v>4</v>
      </c>
      <c r="F647" s="212" t="s">
        <v>19</v>
      </c>
      <c r="G647" s="212" t="s">
        <v>850</v>
      </c>
      <c r="H647" s="212">
        <v>10278</v>
      </c>
      <c r="I647" s="212" t="s">
        <v>851</v>
      </c>
      <c r="J647" s="212"/>
      <c r="K647" s="212"/>
      <c r="L647" s="212"/>
      <c r="M647" s="212"/>
      <c r="N647" s="212"/>
      <c r="O647" s="212"/>
      <c r="P647" s="212">
        <v>1005</v>
      </c>
      <c r="Q647" s="212" t="s">
        <v>582</v>
      </c>
      <c r="R647" s="212" t="s">
        <v>583</v>
      </c>
      <c r="S647" s="212"/>
      <c r="T647" s="212"/>
      <c r="U647" s="212"/>
      <c r="V647" s="212"/>
      <c r="W647" s="212"/>
      <c r="X647" s="212"/>
      <c r="Y647" s="212">
        <v>1369</v>
      </c>
      <c r="Z647" s="212" t="s">
        <v>354</v>
      </c>
      <c r="AA647" s="212" t="s">
        <v>355</v>
      </c>
      <c r="AB647" s="212">
        <v>14630.151</v>
      </c>
      <c r="AC647" s="212">
        <v>18126.757000000001</v>
      </c>
      <c r="AD647" s="212">
        <v>1.4</v>
      </c>
      <c r="AE647" s="212">
        <v>0</v>
      </c>
      <c r="AF647" s="212">
        <v>1.4</v>
      </c>
      <c r="AG647" s="212">
        <v>0</v>
      </c>
      <c r="AH647" s="212">
        <v>20482.21</v>
      </c>
      <c r="AI647" s="212">
        <v>25377.46</v>
      </c>
      <c r="AJ647" s="212">
        <v>0</v>
      </c>
      <c r="AK647" s="212">
        <v>0</v>
      </c>
      <c r="AL647" s="212">
        <v>0</v>
      </c>
      <c r="AM647">
        <v>1</v>
      </c>
      <c r="AN647" t="str">
        <f>VLOOKUP(H647,'Base Art'!$A:$AJ,36,FALSE)</f>
        <v>EST. LAS MARIAS S.A.C.I.F.A.</v>
      </c>
    </row>
    <row r="648" spans="1:40" x14ac:dyDescent="0.25">
      <c r="A648" s="212" t="s">
        <v>7819</v>
      </c>
      <c r="B648" s="212">
        <v>1</v>
      </c>
      <c r="C648" s="212" t="s">
        <v>7820</v>
      </c>
      <c r="D648" s="212" t="s">
        <v>152</v>
      </c>
      <c r="E648" s="212">
        <v>4</v>
      </c>
      <c r="F648" s="212" t="s">
        <v>19</v>
      </c>
      <c r="G648" s="212" t="s">
        <v>856</v>
      </c>
      <c r="H648" s="212">
        <v>10352</v>
      </c>
      <c r="I648" s="212" t="s">
        <v>857</v>
      </c>
      <c r="J648" s="212">
        <v>1015</v>
      </c>
      <c r="K648" s="212" t="s">
        <v>562</v>
      </c>
      <c r="L648" s="212" t="s">
        <v>563</v>
      </c>
      <c r="M648" s="212"/>
      <c r="N648" s="212"/>
      <c r="O648" s="212"/>
      <c r="P648" s="212">
        <v>1236</v>
      </c>
      <c r="Q648" s="212" t="s">
        <v>858</v>
      </c>
      <c r="R648" s="212" t="s">
        <v>859</v>
      </c>
      <c r="S648" s="212"/>
      <c r="T648" s="212"/>
      <c r="U648" s="212"/>
      <c r="V648" s="212"/>
      <c r="W648" s="212"/>
      <c r="X648" s="212"/>
      <c r="Y648" s="212">
        <v>1374</v>
      </c>
      <c r="Z648" s="212" t="s">
        <v>336</v>
      </c>
      <c r="AA648" s="212" t="s">
        <v>337</v>
      </c>
      <c r="AB648" s="212">
        <v>64796.38</v>
      </c>
      <c r="AC648" s="212">
        <v>78403.623999999996</v>
      </c>
      <c r="AD648" s="212">
        <v>0.22220000000000001</v>
      </c>
      <c r="AE648" s="212">
        <v>0</v>
      </c>
      <c r="AF648" s="212">
        <v>0.22220000000000001</v>
      </c>
      <c r="AG648" s="212">
        <v>0</v>
      </c>
      <c r="AH648" s="212">
        <v>14399.2</v>
      </c>
      <c r="AI648" s="212">
        <v>17423.03</v>
      </c>
      <c r="AJ648" s="212">
        <v>0</v>
      </c>
      <c r="AK648" s="212">
        <v>0</v>
      </c>
      <c r="AL648" s="212">
        <v>0</v>
      </c>
      <c r="AM648">
        <v>1</v>
      </c>
      <c r="AN648" t="str">
        <f>VLOOKUP(H648,'Base Art'!$A:$AJ,36,FALSE)</f>
        <v>EST. LAS MARIAS S.A.C.I.F.A.</v>
      </c>
    </row>
    <row r="649" spans="1:40" x14ac:dyDescent="0.25">
      <c r="A649" s="212" t="s">
        <v>7819</v>
      </c>
      <c r="B649" s="212">
        <v>1</v>
      </c>
      <c r="C649" s="212" t="s">
        <v>7820</v>
      </c>
      <c r="D649" s="212" t="s">
        <v>152</v>
      </c>
      <c r="E649" s="212">
        <v>4</v>
      </c>
      <c r="F649" s="212" t="s">
        <v>19</v>
      </c>
      <c r="G649" s="212" t="s">
        <v>862</v>
      </c>
      <c r="H649" s="212">
        <v>10419</v>
      </c>
      <c r="I649" s="212" t="s">
        <v>863</v>
      </c>
      <c r="J649" s="212">
        <v>1018</v>
      </c>
      <c r="K649" s="212" t="s">
        <v>392</v>
      </c>
      <c r="L649" s="212" t="s">
        <v>393</v>
      </c>
      <c r="M649" s="212"/>
      <c r="N649" s="212"/>
      <c r="O649" s="212"/>
      <c r="P649" s="212">
        <v>1250</v>
      </c>
      <c r="Q649" s="212" t="s">
        <v>864</v>
      </c>
      <c r="R649" s="212" t="s">
        <v>865</v>
      </c>
      <c r="S649" s="212"/>
      <c r="T649" s="212"/>
      <c r="U649" s="212"/>
      <c r="V649" s="212"/>
      <c r="W649" s="212"/>
      <c r="X649" s="212"/>
      <c r="Y649" s="212">
        <v>1376</v>
      </c>
      <c r="Z649" s="212" t="s">
        <v>320</v>
      </c>
      <c r="AA649" s="212" t="s">
        <v>321</v>
      </c>
      <c r="AB649" s="212">
        <v>33738.239999999998</v>
      </c>
      <c r="AC649" s="212">
        <v>38259.163999999997</v>
      </c>
      <c r="AD649" s="212">
        <v>0.25</v>
      </c>
      <c r="AE649" s="212">
        <v>0</v>
      </c>
      <c r="AF649" s="212">
        <v>0.25</v>
      </c>
      <c r="AG649" s="212">
        <v>0</v>
      </c>
      <c r="AH649" s="212">
        <v>8434.56</v>
      </c>
      <c r="AI649" s="212">
        <v>9564.7900000000009</v>
      </c>
      <c r="AJ649" s="212">
        <v>1</v>
      </c>
      <c r="AK649" s="212">
        <v>0.25</v>
      </c>
      <c r="AL649" s="212">
        <v>0</v>
      </c>
      <c r="AM649">
        <v>1</v>
      </c>
      <c r="AN649" t="str">
        <f>VLOOKUP(H649,'Base Art'!$A:$AJ,36,FALSE)</f>
        <v>ENERGIZER ARGENTINA S.A.</v>
      </c>
    </row>
    <row r="650" spans="1:40" x14ac:dyDescent="0.25">
      <c r="A650" s="212" t="s">
        <v>7819</v>
      </c>
      <c r="B650" s="212">
        <v>1</v>
      </c>
      <c r="C650" s="212" t="s">
        <v>7820</v>
      </c>
      <c r="D650" s="212" t="s">
        <v>152</v>
      </c>
      <c r="E650" s="212">
        <v>4</v>
      </c>
      <c r="F650" s="212" t="s">
        <v>19</v>
      </c>
      <c r="G650" s="212" t="s">
        <v>7688</v>
      </c>
      <c r="H650" s="212">
        <v>10454</v>
      </c>
      <c r="I650" s="212" t="s">
        <v>5617</v>
      </c>
      <c r="J650" s="212">
        <v>1464</v>
      </c>
      <c r="K650" s="212" t="s">
        <v>874</v>
      </c>
      <c r="L650" s="212" t="s">
        <v>875</v>
      </c>
      <c r="M650" s="212"/>
      <c r="N650" s="212"/>
      <c r="O650" s="212"/>
      <c r="P650" s="212">
        <v>1256</v>
      </c>
      <c r="Q650" s="212" t="s">
        <v>876</v>
      </c>
      <c r="R650" s="212" t="s">
        <v>877</v>
      </c>
      <c r="S650" s="212"/>
      <c r="T650" s="212"/>
      <c r="U650" s="212"/>
      <c r="V650" s="212"/>
      <c r="W650" s="212"/>
      <c r="X650" s="212"/>
      <c r="Y650" s="212">
        <v>1369</v>
      </c>
      <c r="Z650" s="212" t="s">
        <v>354</v>
      </c>
      <c r="AA650" s="212" t="s">
        <v>355</v>
      </c>
      <c r="AB650" s="212">
        <v>6836.8990000000003</v>
      </c>
      <c r="AC650" s="212">
        <v>8470.9179999999997</v>
      </c>
      <c r="AD650" s="212">
        <v>0.5</v>
      </c>
      <c r="AE650" s="212">
        <v>0</v>
      </c>
      <c r="AF650" s="212">
        <v>0.5</v>
      </c>
      <c r="AG650" s="212">
        <v>0</v>
      </c>
      <c r="AH650" s="212">
        <v>3418.45</v>
      </c>
      <c r="AI650" s="212">
        <v>4235.46</v>
      </c>
      <c r="AJ650" s="212">
        <v>0</v>
      </c>
      <c r="AK650" s="212">
        <v>0</v>
      </c>
      <c r="AL650" s="212">
        <v>0</v>
      </c>
      <c r="AM650">
        <v>1</v>
      </c>
      <c r="AN650" t="str">
        <f>VLOOKUP(H650,'Base Art'!$A:$AJ,36,FALSE)</f>
        <v>MOLINO CAÑUELAS S.A.C.I.F.I.A.</v>
      </c>
    </row>
    <row r="651" spans="1:40" x14ac:dyDescent="0.25">
      <c r="A651" s="212" t="s">
        <v>7819</v>
      </c>
      <c r="B651" s="212">
        <v>1</v>
      </c>
      <c r="C651" s="212" t="s">
        <v>7820</v>
      </c>
      <c r="D651" s="212" t="s">
        <v>152</v>
      </c>
      <c r="E651" s="212">
        <v>4</v>
      </c>
      <c r="F651" s="212" t="s">
        <v>19</v>
      </c>
      <c r="G651" s="212" t="s">
        <v>1186</v>
      </c>
      <c r="H651" s="212">
        <v>10456</v>
      </c>
      <c r="I651" s="212" t="s">
        <v>1187</v>
      </c>
      <c r="J651" s="212">
        <v>1464</v>
      </c>
      <c r="K651" s="212" t="s">
        <v>874</v>
      </c>
      <c r="L651" s="212" t="s">
        <v>875</v>
      </c>
      <c r="M651" s="212"/>
      <c r="N651" s="212"/>
      <c r="O651" s="212"/>
      <c r="P651" s="212">
        <v>1256</v>
      </c>
      <c r="Q651" s="212" t="s">
        <v>876</v>
      </c>
      <c r="R651" s="212" t="s">
        <v>877</v>
      </c>
      <c r="S651" s="212"/>
      <c r="T651" s="212"/>
      <c r="U651" s="212"/>
      <c r="V651" s="212"/>
      <c r="W651" s="212"/>
      <c r="X651" s="212"/>
      <c r="Y651" s="212">
        <v>1369</v>
      </c>
      <c r="Z651" s="212" t="s">
        <v>354</v>
      </c>
      <c r="AA651" s="212" t="s">
        <v>355</v>
      </c>
      <c r="AB651" s="212">
        <v>6836.8990000000003</v>
      </c>
      <c r="AC651" s="212">
        <v>8470.9179999999997</v>
      </c>
      <c r="AD651" s="212">
        <v>0.5</v>
      </c>
      <c r="AE651" s="212">
        <v>0</v>
      </c>
      <c r="AF651" s="212">
        <v>0.5</v>
      </c>
      <c r="AG651" s="212">
        <v>0</v>
      </c>
      <c r="AH651" s="212">
        <v>3418.45</v>
      </c>
      <c r="AI651" s="212">
        <v>4235.46</v>
      </c>
      <c r="AJ651" s="212">
        <v>0</v>
      </c>
      <c r="AK651" s="212">
        <v>0</v>
      </c>
      <c r="AL651" s="212">
        <v>0</v>
      </c>
      <c r="AM651">
        <v>1</v>
      </c>
      <c r="AN651" t="str">
        <f>VLOOKUP(H651,'Base Art'!$A:$AJ,36,FALSE)</f>
        <v>MOLINO CAÑUELAS S.A.C.I.F.I.A.</v>
      </c>
    </row>
    <row r="652" spans="1:40" x14ac:dyDescent="0.25">
      <c r="A652" s="212" t="s">
        <v>7819</v>
      </c>
      <c r="B652" s="212">
        <v>1</v>
      </c>
      <c r="C652" s="212" t="s">
        <v>7820</v>
      </c>
      <c r="D652" s="212" t="s">
        <v>152</v>
      </c>
      <c r="E652" s="212">
        <v>4</v>
      </c>
      <c r="F652" s="212" t="s">
        <v>19</v>
      </c>
      <c r="G652" s="212" t="s">
        <v>7836</v>
      </c>
      <c r="H652" s="212">
        <v>10569</v>
      </c>
      <c r="I652" s="212" t="s">
        <v>7837</v>
      </c>
      <c r="J652" s="212">
        <v>1346</v>
      </c>
      <c r="K652" s="212" t="s">
        <v>1416</v>
      </c>
      <c r="L652" s="212" t="s">
        <v>1417</v>
      </c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>
        <v>1375</v>
      </c>
      <c r="Z652" s="212" t="s">
        <v>314</v>
      </c>
      <c r="AA652" s="212" t="s">
        <v>315</v>
      </c>
      <c r="AB652" s="212">
        <v>49526.44</v>
      </c>
      <c r="AC652" s="212">
        <v>61412.786</v>
      </c>
      <c r="AD652" s="212">
        <v>1</v>
      </c>
      <c r="AE652" s="212">
        <v>0</v>
      </c>
      <c r="AF652" s="212">
        <v>1</v>
      </c>
      <c r="AG652" s="212">
        <v>0</v>
      </c>
      <c r="AH652" s="212">
        <v>49526.44</v>
      </c>
      <c r="AI652" s="212">
        <v>61412.79</v>
      </c>
      <c r="AJ652" s="212">
        <v>0</v>
      </c>
      <c r="AK652" s="212">
        <v>0</v>
      </c>
      <c r="AL652" s="212">
        <v>0</v>
      </c>
      <c r="AM652">
        <v>1</v>
      </c>
      <c r="AN652" t="str">
        <f>VLOOKUP(H652,'Base Art'!$A:$AJ,36,FALSE)</f>
        <v>AGROINDUSTRIAS BAIRES</v>
      </c>
    </row>
    <row r="653" spans="1:40" x14ac:dyDescent="0.25">
      <c r="A653" s="212" t="s">
        <v>7819</v>
      </c>
      <c r="B653" s="212">
        <v>1</v>
      </c>
      <c r="C653" s="212" t="s">
        <v>7820</v>
      </c>
      <c r="D653" s="212" t="s">
        <v>152</v>
      </c>
      <c r="E653" s="212">
        <v>4</v>
      </c>
      <c r="F653" s="212" t="s">
        <v>19</v>
      </c>
      <c r="G653" s="212" t="s">
        <v>7838</v>
      </c>
      <c r="H653" s="212">
        <v>10573</v>
      </c>
      <c r="I653" s="212" t="s">
        <v>5799</v>
      </c>
      <c r="J653" s="212">
        <v>1346</v>
      </c>
      <c r="K653" s="212" t="s">
        <v>1416</v>
      </c>
      <c r="L653" s="212" t="s">
        <v>1417</v>
      </c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>
        <v>1375</v>
      </c>
      <c r="Z653" s="212" t="s">
        <v>314</v>
      </c>
      <c r="AA653" s="212" t="s">
        <v>315</v>
      </c>
      <c r="AB653" s="212">
        <v>89888.87</v>
      </c>
      <c r="AC653" s="212">
        <v>111462.201</v>
      </c>
      <c r="AD653" s="212">
        <v>0.16669999999999999</v>
      </c>
      <c r="AE653" s="212">
        <v>0</v>
      </c>
      <c r="AF653" s="212">
        <v>0.16669999999999999</v>
      </c>
      <c r="AG653" s="212">
        <v>0</v>
      </c>
      <c r="AH653" s="212">
        <v>14981.48</v>
      </c>
      <c r="AI653" s="212">
        <v>18577.03</v>
      </c>
      <c r="AJ653" s="212">
        <v>1</v>
      </c>
      <c r="AK653" s="212">
        <v>0.17</v>
      </c>
      <c r="AL653" s="212">
        <v>0</v>
      </c>
      <c r="AM653">
        <v>1</v>
      </c>
      <c r="AN653" t="str">
        <f>VLOOKUP(H653,'Base Art'!$A:$AJ,36,FALSE)</f>
        <v>AGROINDUSTRIAS BAIRES</v>
      </c>
    </row>
    <row r="654" spans="1:40" x14ac:dyDescent="0.25">
      <c r="A654" s="212" t="s">
        <v>7819</v>
      </c>
      <c r="B654" s="212">
        <v>1</v>
      </c>
      <c r="C654" s="212" t="s">
        <v>7820</v>
      </c>
      <c r="D654" s="212" t="s">
        <v>152</v>
      </c>
      <c r="E654" s="212">
        <v>4</v>
      </c>
      <c r="F654" s="212" t="s">
        <v>19</v>
      </c>
      <c r="G654" s="212" t="s">
        <v>1755</v>
      </c>
      <c r="H654" s="212">
        <v>10709</v>
      </c>
      <c r="I654" s="212" t="s">
        <v>1756</v>
      </c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>
        <v>1373</v>
      </c>
      <c r="Z654" s="212" t="s">
        <v>386</v>
      </c>
      <c r="AA654" s="212" t="s">
        <v>387</v>
      </c>
      <c r="AB654" s="212">
        <v>13456.474</v>
      </c>
      <c r="AC654" s="212">
        <v>16450.241000000002</v>
      </c>
      <c r="AD654" s="212">
        <v>3.3332999999999999</v>
      </c>
      <c r="AE654" s="212">
        <v>0</v>
      </c>
      <c r="AF654" s="212">
        <v>3.3332999999999999</v>
      </c>
      <c r="AG654" s="212">
        <v>0</v>
      </c>
      <c r="AH654" s="212">
        <v>44854.91</v>
      </c>
      <c r="AI654" s="212">
        <v>54834.14</v>
      </c>
      <c r="AJ654" s="212">
        <v>0</v>
      </c>
      <c r="AK654" s="212">
        <v>0</v>
      </c>
      <c r="AL654" s="212">
        <v>0</v>
      </c>
      <c r="AM654">
        <v>1</v>
      </c>
      <c r="AN654" t="str">
        <f>VLOOKUP(H654,'Base Art'!$A:$AJ,36,FALSE)</f>
        <v>DON SATUR S.R.L.</v>
      </c>
    </row>
    <row r="655" spans="1:40" x14ac:dyDescent="0.25">
      <c r="A655" s="212" t="s">
        <v>7819</v>
      </c>
      <c r="B655" s="212">
        <v>1</v>
      </c>
      <c r="C655" s="212" t="s">
        <v>7820</v>
      </c>
      <c r="D655" s="212" t="s">
        <v>152</v>
      </c>
      <c r="E655" s="212">
        <v>4</v>
      </c>
      <c r="F655" s="212" t="s">
        <v>19</v>
      </c>
      <c r="G655" s="212" t="s">
        <v>1679</v>
      </c>
      <c r="H655" s="212">
        <v>10710</v>
      </c>
      <c r="I655" s="212" t="s">
        <v>1680</v>
      </c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>
        <v>1373</v>
      </c>
      <c r="Z655" s="212" t="s">
        <v>386</v>
      </c>
      <c r="AA655" s="212" t="s">
        <v>387</v>
      </c>
      <c r="AB655" s="212">
        <v>12327.549000000001</v>
      </c>
      <c r="AC655" s="212">
        <v>15286.161</v>
      </c>
      <c r="AD655" s="212">
        <v>1</v>
      </c>
      <c r="AE655" s="212">
        <v>0</v>
      </c>
      <c r="AF655" s="212">
        <v>1</v>
      </c>
      <c r="AG655" s="212">
        <v>0</v>
      </c>
      <c r="AH655" s="212">
        <v>12327.55</v>
      </c>
      <c r="AI655" s="212">
        <v>15286.16</v>
      </c>
      <c r="AJ655" s="212">
        <v>0</v>
      </c>
      <c r="AK655" s="212">
        <v>0</v>
      </c>
      <c r="AL655" s="212">
        <v>0</v>
      </c>
      <c r="AM655">
        <v>1</v>
      </c>
      <c r="AN655" t="str">
        <f>VLOOKUP(H655,'Base Art'!$A:$AJ,36,FALSE)</f>
        <v>DON SATUR S.R.L.</v>
      </c>
    </row>
    <row r="656" spans="1:40" x14ac:dyDescent="0.25">
      <c r="A656" s="212" t="s">
        <v>7819</v>
      </c>
      <c r="B656" s="212">
        <v>1</v>
      </c>
      <c r="C656" s="212" t="s">
        <v>7820</v>
      </c>
      <c r="D656" s="212" t="s">
        <v>152</v>
      </c>
      <c r="E656" s="212">
        <v>4</v>
      </c>
      <c r="F656" s="212" t="s">
        <v>19</v>
      </c>
      <c r="G656" s="212" t="s">
        <v>1757</v>
      </c>
      <c r="H656" s="212">
        <v>10711</v>
      </c>
      <c r="I656" s="212" t="s">
        <v>1758</v>
      </c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>
        <v>1373</v>
      </c>
      <c r="Z656" s="212" t="s">
        <v>386</v>
      </c>
      <c r="AA656" s="212" t="s">
        <v>387</v>
      </c>
      <c r="AB656" s="212">
        <v>13297.695</v>
      </c>
      <c r="AC656" s="212">
        <v>16227.156999999999</v>
      </c>
      <c r="AD656" s="212">
        <v>3</v>
      </c>
      <c r="AE656" s="212">
        <v>0</v>
      </c>
      <c r="AF656" s="212">
        <v>3</v>
      </c>
      <c r="AG656" s="212">
        <v>0</v>
      </c>
      <c r="AH656" s="212">
        <v>39893.089999999997</v>
      </c>
      <c r="AI656" s="212">
        <v>48681.47</v>
      </c>
      <c r="AJ656" s="212">
        <v>1</v>
      </c>
      <c r="AK656" s="212">
        <v>3</v>
      </c>
      <c r="AL656" s="212">
        <v>0</v>
      </c>
      <c r="AM656">
        <v>1</v>
      </c>
      <c r="AN656" t="str">
        <f>VLOOKUP(H656,'Base Art'!$A:$AJ,36,FALSE)</f>
        <v>DON SATUR S.R.L.</v>
      </c>
    </row>
    <row r="657" spans="1:40" x14ac:dyDescent="0.25">
      <c r="A657" s="212" t="s">
        <v>7819</v>
      </c>
      <c r="B657" s="212">
        <v>1</v>
      </c>
      <c r="C657" s="212" t="s">
        <v>7820</v>
      </c>
      <c r="D657" s="212" t="s">
        <v>152</v>
      </c>
      <c r="E657" s="212">
        <v>4</v>
      </c>
      <c r="F657" s="212" t="s">
        <v>19</v>
      </c>
      <c r="G657" s="212" t="s">
        <v>886</v>
      </c>
      <c r="H657" s="212">
        <v>10722</v>
      </c>
      <c r="I657" s="212" t="s">
        <v>887</v>
      </c>
      <c r="J657" s="212">
        <v>1446</v>
      </c>
      <c r="K657" s="212" t="s">
        <v>644</v>
      </c>
      <c r="L657" s="212" t="s">
        <v>645</v>
      </c>
      <c r="M657" s="212"/>
      <c r="N657" s="212"/>
      <c r="O657" s="212"/>
      <c r="P657" s="212">
        <v>1090</v>
      </c>
      <c r="Q657" s="212" t="s">
        <v>530</v>
      </c>
      <c r="R657" s="212" t="s">
        <v>531</v>
      </c>
      <c r="S657" s="212"/>
      <c r="T657" s="212"/>
      <c r="U657" s="212"/>
      <c r="V657" s="212"/>
      <c r="W657" s="212"/>
      <c r="X657" s="212"/>
      <c r="Y657" s="212">
        <v>1376</v>
      </c>
      <c r="Z657" s="212" t="s">
        <v>320</v>
      </c>
      <c r="AA657" s="212" t="s">
        <v>321</v>
      </c>
      <c r="AB657" s="212">
        <v>553439.04</v>
      </c>
      <c r="AC657" s="212">
        <v>669661.272</v>
      </c>
      <c r="AD657" s="212">
        <v>2.5000000000000001E-2</v>
      </c>
      <c r="AE657" s="212">
        <v>0</v>
      </c>
      <c r="AF657" s="212">
        <v>2.5000000000000001E-2</v>
      </c>
      <c r="AG657" s="212">
        <v>0</v>
      </c>
      <c r="AH657" s="212">
        <v>13835.98</v>
      </c>
      <c r="AI657" s="212">
        <v>16741.53</v>
      </c>
      <c r="AJ657" s="212">
        <v>1</v>
      </c>
      <c r="AK657" s="212">
        <v>0.03</v>
      </c>
      <c r="AL657" s="212">
        <v>0</v>
      </c>
      <c r="AM657">
        <v>1</v>
      </c>
      <c r="AN657" t="str">
        <f>VLOOKUP(H657,'Base Art'!$A:$AJ,36,FALSE)</f>
        <v>JORGE LUIS SUAREZ</v>
      </c>
    </row>
    <row r="658" spans="1:40" x14ac:dyDescent="0.25">
      <c r="A658" s="212" t="s">
        <v>7819</v>
      </c>
      <c r="B658" s="212">
        <v>1</v>
      </c>
      <c r="C658" s="212" t="s">
        <v>7820</v>
      </c>
      <c r="D658" s="212" t="s">
        <v>152</v>
      </c>
      <c r="E658" s="212">
        <v>4</v>
      </c>
      <c r="F658" s="212" t="s">
        <v>19</v>
      </c>
      <c r="G658" s="212" t="s">
        <v>890</v>
      </c>
      <c r="H658" s="212">
        <v>10739</v>
      </c>
      <c r="I658" s="212" t="s">
        <v>891</v>
      </c>
      <c r="J658" s="212">
        <v>1433</v>
      </c>
      <c r="K658" s="212" t="s">
        <v>892</v>
      </c>
      <c r="L658" s="212" t="s">
        <v>893</v>
      </c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>
        <v>1374</v>
      </c>
      <c r="Z658" s="212" t="s">
        <v>336</v>
      </c>
      <c r="AA658" s="212" t="s">
        <v>337</v>
      </c>
      <c r="AB658" s="212">
        <v>0</v>
      </c>
      <c r="AC658" s="212">
        <v>0</v>
      </c>
      <c r="AD658" s="212">
        <v>0</v>
      </c>
      <c r="AE658" s="212">
        <v>0.16669999999999999</v>
      </c>
      <c r="AF658" s="212">
        <v>0.16669999999999999</v>
      </c>
      <c r="AG658" s="212">
        <v>0</v>
      </c>
      <c r="AH658" s="212">
        <v>0</v>
      </c>
      <c r="AI658" s="212">
        <v>0</v>
      </c>
      <c r="AJ658" s="212">
        <v>0</v>
      </c>
      <c r="AK658" s="212">
        <v>0</v>
      </c>
      <c r="AL658" s="212">
        <v>0</v>
      </c>
      <c r="AM658">
        <v>1</v>
      </c>
      <c r="AN658" t="str">
        <f>VLOOKUP(H658,'Base Art'!$A:$AJ,36,FALSE)</f>
        <v>GEORGALOS HNOS. S.A.I.C.A.</v>
      </c>
    </row>
    <row r="659" spans="1:40" x14ac:dyDescent="0.25">
      <c r="A659" s="212" t="s">
        <v>7819</v>
      </c>
      <c r="B659" s="212">
        <v>1</v>
      </c>
      <c r="C659" s="212" t="s">
        <v>7820</v>
      </c>
      <c r="D659" s="212" t="s">
        <v>152</v>
      </c>
      <c r="E659" s="212">
        <v>4</v>
      </c>
      <c r="F659" s="212" t="s">
        <v>19</v>
      </c>
      <c r="G659" s="212" t="s">
        <v>894</v>
      </c>
      <c r="H659" s="212">
        <v>10747</v>
      </c>
      <c r="I659" s="212" t="s">
        <v>895</v>
      </c>
      <c r="J659" s="212">
        <v>1433</v>
      </c>
      <c r="K659" s="212" t="s">
        <v>892</v>
      </c>
      <c r="L659" s="212" t="s">
        <v>893</v>
      </c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>
        <v>1374</v>
      </c>
      <c r="Z659" s="212" t="s">
        <v>336</v>
      </c>
      <c r="AA659" s="212" t="s">
        <v>337</v>
      </c>
      <c r="AB659" s="212">
        <v>0</v>
      </c>
      <c r="AC659" s="212">
        <v>0</v>
      </c>
      <c r="AD659" s="212">
        <v>0</v>
      </c>
      <c r="AE659" s="212">
        <v>0.33329999999999999</v>
      </c>
      <c r="AF659" s="212">
        <v>0.33329999999999999</v>
      </c>
      <c r="AG659" s="212">
        <v>0</v>
      </c>
      <c r="AH659" s="212">
        <v>0</v>
      </c>
      <c r="AI659" s="212">
        <v>0</v>
      </c>
      <c r="AJ659" s="212">
        <v>0</v>
      </c>
      <c r="AK659" s="212">
        <v>0</v>
      </c>
      <c r="AL659" s="212">
        <v>0</v>
      </c>
      <c r="AM659">
        <v>1</v>
      </c>
      <c r="AN659" t="str">
        <f>VLOOKUP(H659,'Base Art'!$A:$AJ,36,FALSE)</f>
        <v>GEORGALOS HNOS. S.A.I.C.A.</v>
      </c>
    </row>
    <row r="660" spans="1:40" x14ac:dyDescent="0.25">
      <c r="A660" s="212" t="s">
        <v>7819</v>
      </c>
      <c r="B660" s="212">
        <v>1</v>
      </c>
      <c r="C660" s="212" t="s">
        <v>7820</v>
      </c>
      <c r="D660" s="212" t="s">
        <v>152</v>
      </c>
      <c r="E660" s="212">
        <v>4</v>
      </c>
      <c r="F660" s="212" t="s">
        <v>19</v>
      </c>
      <c r="G660" s="212" t="s">
        <v>896</v>
      </c>
      <c r="H660" s="212">
        <v>10761</v>
      </c>
      <c r="I660" s="212" t="s">
        <v>897</v>
      </c>
      <c r="J660" s="212">
        <v>1433</v>
      </c>
      <c r="K660" s="212" t="s">
        <v>892</v>
      </c>
      <c r="L660" s="212" t="s">
        <v>893</v>
      </c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>
        <v>1374</v>
      </c>
      <c r="Z660" s="212" t="s">
        <v>336</v>
      </c>
      <c r="AA660" s="212" t="s">
        <v>337</v>
      </c>
      <c r="AB660" s="212">
        <v>0</v>
      </c>
      <c r="AC660" s="212">
        <v>0</v>
      </c>
      <c r="AD660" s="212">
        <v>0</v>
      </c>
      <c r="AE660" s="212">
        <v>0.83330000000000004</v>
      </c>
      <c r="AF660" s="212">
        <v>0.83330000000000004</v>
      </c>
      <c r="AG660" s="212">
        <v>0</v>
      </c>
      <c r="AH660" s="212">
        <v>0</v>
      </c>
      <c r="AI660" s="212">
        <v>0</v>
      </c>
      <c r="AJ660" s="212">
        <v>0</v>
      </c>
      <c r="AK660" s="212">
        <v>0</v>
      </c>
      <c r="AL660" s="212">
        <v>0</v>
      </c>
      <c r="AM660">
        <v>1</v>
      </c>
      <c r="AN660" t="str">
        <f>VLOOKUP(H660,'Base Art'!$A:$AJ,36,FALSE)</f>
        <v>GEORGALOS HNOS. S.A.I.C.A.</v>
      </c>
    </row>
    <row r="661" spans="1:40" x14ac:dyDescent="0.25">
      <c r="A661" s="212" t="s">
        <v>7819</v>
      </c>
      <c r="B661" s="212">
        <v>1</v>
      </c>
      <c r="C661" s="212" t="s">
        <v>7820</v>
      </c>
      <c r="D661" s="212" t="s">
        <v>152</v>
      </c>
      <c r="E661" s="212">
        <v>4</v>
      </c>
      <c r="F661" s="212" t="s">
        <v>19</v>
      </c>
      <c r="G661" s="212" t="s">
        <v>1639</v>
      </c>
      <c r="H661" s="212">
        <v>10837</v>
      </c>
      <c r="I661" s="212" t="s">
        <v>1640</v>
      </c>
      <c r="J661" s="212">
        <v>1450</v>
      </c>
      <c r="K661" s="212" t="s">
        <v>634</v>
      </c>
      <c r="L661" s="212" t="s">
        <v>635</v>
      </c>
      <c r="M661" s="212"/>
      <c r="N661" s="212"/>
      <c r="O661" s="212"/>
      <c r="P661" s="212">
        <v>1293</v>
      </c>
      <c r="Q661" s="212" t="s">
        <v>1558</v>
      </c>
      <c r="R661" s="212" t="s">
        <v>1559</v>
      </c>
      <c r="S661" s="212"/>
      <c r="T661" s="212"/>
      <c r="U661" s="212"/>
      <c r="V661" s="212"/>
      <c r="W661" s="212"/>
      <c r="X661" s="212"/>
      <c r="Y661" s="212">
        <v>1370</v>
      </c>
      <c r="Z661" s="212" t="s">
        <v>400</v>
      </c>
      <c r="AA661" s="212" t="s">
        <v>401</v>
      </c>
      <c r="AB661" s="212">
        <v>6643.9549999999999</v>
      </c>
      <c r="AC661" s="212">
        <v>8816.5280000000002</v>
      </c>
      <c r="AD661" s="212">
        <v>2</v>
      </c>
      <c r="AE661" s="212">
        <v>0</v>
      </c>
      <c r="AF661" s="212">
        <v>2</v>
      </c>
      <c r="AG661" s="212">
        <v>0</v>
      </c>
      <c r="AH661" s="212">
        <v>13287.91</v>
      </c>
      <c r="AI661" s="212">
        <v>17633.060000000001</v>
      </c>
      <c r="AJ661" s="212">
        <v>1</v>
      </c>
      <c r="AK661" s="212">
        <v>2</v>
      </c>
      <c r="AL661" s="212">
        <v>0</v>
      </c>
      <c r="AM661">
        <v>1</v>
      </c>
      <c r="AN661" t="str">
        <f>VLOOKUP(H661,'Base Art'!$A:$AJ,36,FALSE)</f>
        <v>RPB SA</v>
      </c>
    </row>
    <row r="662" spans="1:40" x14ac:dyDescent="0.25">
      <c r="A662" s="212" t="s">
        <v>7819</v>
      </c>
      <c r="B662" s="212">
        <v>1</v>
      </c>
      <c r="C662" s="212" t="s">
        <v>7820</v>
      </c>
      <c r="D662" s="212" t="s">
        <v>152</v>
      </c>
      <c r="E662" s="212">
        <v>4</v>
      </c>
      <c r="F662" s="212" t="s">
        <v>19</v>
      </c>
      <c r="G662" s="212" t="s">
        <v>902</v>
      </c>
      <c r="H662" s="212">
        <v>10866</v>
      </c>
      <c r="I662" s="212" t="s">
        <v>903</v>
      </c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>
        <v>1373</v>
      </c>
      <c r="Z662" s="212" t="s">
        <v>386</v>
      </c>
      <c r="AA662" s="212" t="s">
        <v>387</v>
      </c>
      <c r="AB662" s="212">
        <v>30246.957999999999</v>
      </c>
      <c r="AC662" s="212">
        <v>37992.894</v>
      </c>
      <c r="AD662" s="212">
        <v>1.2381</v>
      </c>
      <c r="AE662" s="212">
        <v>0</v>
      </c>
      <c r="AF662" s="212">
        <v>1.2381</v>
      </c>
      <c r="AG662" s="212">
        <v>0</v>
      </c>
      <c r="AH662" s="212">
        <v>37448.61</v>
      </c>
      <c r="AI662" s="212">
        <v>47038.82</v>
      </c>
      <c r="AJ662" s="212">
        <v>0</v>
      </c>
      <c r="AK662" s="212">
        <v>0</v>
      </c>
      <c r="AL662" s="212">
        <v>0</v>
      </c>
      <c r="AM662">
        <v>1</v>
      </c>
      <c r="AN662" t="str">
        <f>VLOOKUP(H662,'Base Art'!$A:$AJ,36,FALSE)</f>
        <v>ARCOR S.A.I.C.</v>
      </c>
    </row>
    <row r="663" spans="1:40" x14ac:dyDescent="0.25">
      <c r="A663" s="212" t="s">
        <v>7819</v>
      </c>
      <c r="B663" s="212">
        <v>1</v>
      </c>
      <c r="C663" s="212" t="s">
        <v>7820</v>
      </c>
      <c r="D663" s="212" t="s">
        <v>152</v>
      </c>
      <c r="E663" s="212">
        <v>4</v>
      </c>
      <c r="F663" s="212" t="s">
        <v>19</v>
      </c>
      <c r="G663" s="212" t="s">
        <v>1652</v>
      </c>
      <c r="H663" s="212">
        <v>11005</v>
      </c>
      <c r="I663" s="212" t="s">
        <v>1653</v>
      </c>
      <c r="J663" s="212">
        <v>1421</v>
      </c>
      <c r="K663" s="212" t="s">
        <v>480</v>
      </c>
      <c r="L663" s="212" t="s">
        <v>481</v>
      </c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>
        <v>1374</v>
      </c>
      <c r="Z663" s="212" t="s">
        <v>336</v>
      </c>
      <c r="AA663" s="212" t="s">
        <v>337</v>
      </c>
      <c r="AB663" s="212">
        <v>27694.22</v>
      </c>
      <c r="AC663" s="212">
        <v>34313.133999999998</v>
      </c>
      <c r="AD663" s="212">
        <v>0.16669999999999999</v>
      </c>
      <c r="AE663" s="212">
        <v>0</v>
      </c>
      <c r="AF663" s="212">
        <v>0.16669999999999999</v>
      </c>
      <c r="AG663" s="212">
        <v>0</v>
      </c>
      <c r="AH663" s="212">
        <v>4615.7</v>
      </c>
      <c r="AI663" s="212">
        <v>5718.86</v>
      </c>
      <c r="AJ663" s="212">
        <v>0</v>
      </c>
      <c r="AK663" s="212">
        <v>0</v>
      </c>
      <c r="AL663" s="212">
        <v>0</v>
      </c>
      <c r="AM663">
        <v>1</v>
      </c>
      <c r="AN663" t="str">
        <f>VLOOKUP(H663,'Base Art'!$A:$AJ,36,FALSE)</f>
        <v>ARCOR S.A.I.C.</v>
      </c>
    </row>
    <row r="664" spans="1:40" x14ac:dyDescent="0.25">
      <c r="A664" s="212" t="s">
        <v>7819</v>
      </c>
      <c r="B664" s="212">
        <v>1</v>
      </c>
      <c r="C664" s="212" t="s">
        <v>7820</v>
      </c>
      <c r="D664" s="212" t="s">
        <v>152</v>
      </c>
      <c r="E664" s="212">
        <v>4</v>
      </c>
      <c r="F664" s="212" t="s">
        <v>19</v>
      </c>
      <c r="G664" s="212" t="s">
        <v>910</v>
      </c>
      <c r="H664" s="212">
        <v>11064</v>
      </c>
      <c r="I664" s="212" t="s">
        <v>911</v>
      </c>
      <c r="J664" s="212">
        <v>1467</v>
      </c>
      <c r="K664" s="212" t="s">
        <v>912</v>
      </c>
      <c r="L664" s="212" t="s">
        <v>913</v>
      </c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>
        <v>1374</v>
      </c>
      <c r="Z664" s="212" t="s">
        <v>336</v>
      </c>
      <c r="AA664" s="212" t="s">
        <v>337</v>
      </c>
      <c r="AB664" s="212">
        <v>79274.399999999994</v>
      </c>
      <c r="AC664" s="212">
        <v>98260.619000000006</v>
      </c>
      <c r="AD664" s="212">
        <v>0.125</v>
      </c>
      <c r="AE664" s="212">
        <v>0</v>
      </c>
      <c r="AF664" s="212">
        <v>0.125</v>
      </c>
      <c r="AG664" s="212">
        <v>0</v>
      </c>
      <c r="AH664" s="212">
        <v>9909.2999999999993</v>
      </c>
      <c r="AI664" s="212">
        <v>12282.58</v>
      </c>
      <c r="AJ664" s="212">
        <v>1</v>
      </c>
      <c r="AK664" s="212">
        <v>0.13</v>
      </c>
      <c r="AL664" s="212">
        <v>0</v>
      </c>
      <c r="AM664">
        <v>1</v>
      </c>
      <c r="AN664" t="str">
        <f>VLOOKUP(H664,'Base Art'!$A:$AJ,36,FALSE)</f>
        <v>LHERITIER ARGENTINA S.A.</v>
      </c>
    </row>
    <row r="665" spans="1:40" x14ac:dyDescent="0.25">
      <c r="A665" s="212" t="s">
        <v>7819</v>
      </c>
      <c r="B665" s="212">
        <v>1</v>
      </c>
      <c r="C665" s="212" t="s">
        <v>7820</v>
      </c>
      <c r="D665" s="212" t="s">
        <v>152</v>
      </c>
      <c r="E665" s="212">
        <v>4</v>
      </c>
      <c r="F665" s="212" t="s">
        <v>19</v>
      </c>
      <c r="G665" s="212" t="s">
        <v>1382</v>
      </c>
      <c r="H665" s="212">
        <v>11075</v>
      </c>
      <c r="I665" s="212" t="s">
        <v>1383</v>
      </c>
      <c r="J665" s="212">
        <v>1012</v>
      </c>
      <c r="K665" s="212" t="s">
        <v>1384</v>
      </c>
      <c r="L665" s="212" t="s">
        <v>1385</v>
      </c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>
        <v>1369</v>
      </c>
      <c r="Z665" s="212" t="s">
        <v>354</v>
      </c>
      <c r="AA665" s="212" t="s">
        <v>355</v>
      </c>
      <c r="AB665" s="212">
        <v>69197.910999999993</v>
      </c>
      <c r="AC665" s="212">
        <v>86747.563999999998</v>
      </c>
      <c r="AD665" s="212">
        <v>0.27779999999999999</v>
      </c>
      <c r="AE665" s="212">
        <v>0</v>
      </c>
      <c r="AF665" s="212">
        <v>0.27779999999999999</v>
      </c>
      <c r="AG665" s="212">
        <v>0</v>
      </c>
      <c r="AH665" s="212">
        <v>19221.64</v>
      </c>
      <c r="AI665" s="212">
        <v>24096.55</v>
      </c>
      <c r="AJ665" s="212">
        <v>1</v>
      </c>
      <c r="AK665" s="212">
        <v>0.28000000000000003</v>
      </c>
      <c r="AL665" s="212">
        <v>0</v>
      </c>
      <c r="AM665">
        <v>1</v>
      </c>
      <c r="AN665" t="str">
        <f>VLOOKUP(H665,'Base Art'!$A:$AJ,36,FALSE)</f>
        <v>EST. LAS MARIAS S.A.C.I.F.A.</v>
      </c>
    </row>
    <row r="666" spans="1:40" x14ac:dyDescent="0.25">
      <c r="A666" s="212" t="s">
        <v>7819</v>
      </c>
      <c r="B666" s="212">
        <v>1</v>
      </c>
      <c r="C666" s="212" t="s">
        <v>7820</v>
      </c>
      <c r="D666" s="212" t="s">
        <v>152</v>
      </c>
      <c r="E666" s="212">
        <v>4</v>
      </c>
      <c r="F666" s="212" t="s">
        <v>19</v>
      </c>
      <c r="G666" s="212" t="s">
        <v>918</v>
      </c>
      <c r="H666" s="212">
        <v>11093</v>
      </c>
      <c r="I666" s="212" t="s">
        <v>919</v>
      </c>
      <c r="J666" s="212">
        <v>1351</v>
      </c>
      <c r="K666" s="212" t="s">
        <v>470</v>
      </c>
      <c r="L666" s="212" t="s">
        <v>471</v>
      </c>
      <c r="M666" s="212"/>
      <c r="N666" s="212"/>
      <c r="O666" s="212"/>
      <c r="P666" s="212">
        <v>1141</v>
      </c>
      <c r="Q666" s="212" t="s">
        <v>472</v>
      </c>
      <c r="R666" s="212" t="s">
        <v>473</v>
      </c>
      <c r="S666" s="212"/>
      <c r="T666" s="212"/>
      <c r="U666" s="212"/>
      <c r="V666" s="212"/>
      <c r="W666" s="212"/>
      <c r="X666" s="212"/>
      <c r="Y666" s="212">
        <v>1372</v>
      </c>
      <c r="Z666" s="212" t="s">
        <v>346</v>
      </c>
      <c r="AA666" s="212" t="s">
        <v>347</v>
      </c>
      <c r="AB666" s="212">
        <v>264368.62</v>
      </c>
      <c r="AC666" s="212">
        <v>327817.09399999998</v>
      </c>
      <c r="AD666" s="212">
        <v>4.1700000000000001E-2</v>
      </c>
      <c r="AE666" s="212">
        <v>0</v>
      </c>
      <c r="AF666" s="212">
        <v>4.1700000000000001E-2</v>
      </c>
      <c r="AG666" s="212">
        <v>0</v>
      </c>
      <c r="AH666" s="212">
        <v>11015.36</v>
      </c>
      <c r="AI666" s="212">
        <v>13659.05</v>
      </c>
      <c r="AJ666" s="212">
        <v>1</v>
      </c>
      <c r="AK666" s="212">
        <v>0.04</v>
      </c>
      <c r="AL666" s="212">
        <v>0</v>
      </c>
      <c r="AM666">
        <v>1</v>
      </c>
      <c r="AN666" t="str">
        <f>VLOOKUP(H666,'Base Art'!$A:$AJ,36,FALSE)</f>
        <v>FERRERO ARGENTINA S.A.</v>
      </c>
    </row>
    <row r="667" spans="1:40" x14ac:dyDescent="0.25">
      <c r="A667" s="212" t="s">
        <v>7819</v>
      </c>
      <c r="B667" s="212">
        <v>1</v>
      </c>
      <c r="C667" s="212" t="s">
        <v>7820</v>
      </c>
      <c r="D667" s="212" t="s">
        <v>152</v>
      </c>
      <c r="E667" s="212">
        <v>4</v>
      </c>
      <c r="F667" s="212" t="s">
        <v>19</v>
      </c>
      <c r="G667" s="212" t="s">
        <v>920</v>
      </c>
      <c r="H667" s="212">
        <v>11111</v>
      </c>
      <c r="I667" s="212" t="s">
        <v>921</v>
      </c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>
        <v>1374</v>
      </c>
      <c r="Z667" s="212" t="s">
        <v>336</v>
      </c>
      <c r="AA667" s="212" t="s">
        <v>337</v>
      </c>
      <c r="AB667" s="212">
        <v>16511.206999999999</v>
      </c>
      <c r="AC667" s="212">
        <v>20457.385999999999</v>
      </c>
      <c r="AD667" s="212">
        <v>1</v>
      </c>
      <c r="AE667" s="212">
        <v>0</v>
      </c>
      <c r="AF667" s="212">
        <v>1</v>
      </c>
      <c r="AG667" s="212">
        <v>0</v>
      </c>
      <c r="AH667" s="212">
        <v>16511.21</v>
      </c>
      <c r="AI667" s="212">
        <v>20457.39</v>
      </c>
      <c r="AJ667" s="212">
        <v>0</v>
      </c>
      <c r="AK667" s="212">
        <v>0</v>
      </c>
      <c r="AL667" s="212">
        <v>0</v>
      </c>
      <c r="AM667">
        <v>1</v>
      </c>
      <c r="AN667" t="str">
        <f>VLOOKUP(H667,'Base Art'!$A:$AJ,36,FALSE)</f>
        <v>PRODUCTOS BAJONEROS SRL</v>
      </c>
    </row>
    <row r="668" spans="1:40" x14ac:dyDescent="0.25">
      <c r="A668" s="212" t="s">
        <v>7819</v>
      </c>
      <c r="B668" s="212">
        <v>1</v>
      </c>
      <c r="C668" s="212" t="s">
        <v>7820</v>
      </c>
      <c r="D668" s="212" t="s">
        <v>152</v>
      </c>
      <c r="E668" s="212">
        <v>4</v>
      </c>
      <c r="F668" s="212" t="s">
        <v>19</v>
      </c>
      <c r="G668" s="212" t="s">
        <v>1044</v>
      </c>
      <c r="H668" s="212">
        <v>11165</v>
      </c>
      <c r="I668" s="212" t="s">
        <v>1045</v>
      </c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>
        <v>1374</v>
      </c>
      <c r="Z668" s="212" t="s">
        <v>336</v>
      </c>
      <c r="AA668" s="212" t="s">
        <v>337</v>
      </c>
      <c r="AB668" s="212">
        <v>213252.97</v>
      </c>
      <c r="AC668" s="212">
        <v>264433.69</v>
      </c>
      <c r="AD668" s="212">
        <v>0.05</v>
      </c>
      <c r="AE668" s="212">
        <v>0</v>
      </c>
      <c r="AF668" s="212">
        <v>0.05</v>
      </c>
      <c r="AG668" s="212">
        <v>0</v>
      </c>
      <c r="AH668" s="212">
        <v>10662.65</v>
      </c>
      <c r="AI668" s="212">
        <v>13221.68</v>
      </c>
      <c r="AJ668" s="212">
        <v>1</v>
      </c>
      <c r="AK668" s="212">
        <v>0.05</v>
      </c>
      <c r="AL668" s="212">
        <v>0</v>
      </c>
      <c r="AM668">
        <v>1</v>
      </c>
      <c r="AN668" t="str">
        <f>VLOOKUP(H668,'Base Art'!$A:$AJ,36,FALSE)</f>
        <v>MONDELEZ ARGENTINA S.A.</v>
      </c>
    </row>
    <row r="669" spans="1:40" x14ac:dyDescent="0.25">
      <c r="A669" s="212" t="s">
        <v>7819</v>
      </c>
      <c r="B669" s="212">
        <v>1</v>
      </c>
      <c r="C669" s="212" t="s">
        <v>7820</v>
      </c>
      <c r="D669" s="212" t="s">
        <v>152</v>
      </c>
      <c r="E669" s="212">
        <v>4</v>
      </c>
      <c r="F669" s="212" t="s">
        <v>19</v>
      </c>
      <c r="G669" s="212" t="s">
        <v>924</v>
      </c>
      <c r="H669" s="212">
        <v>11166</v>
      </c>
      <c r="I669" s="212" t="s">
        <v>925</v>
      </c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>
        <v>1374</v>
      </c>
      <c r="Z669" s="212" t="s">
        <v>336</v>
      </c>
      <c r="AA669" s="212" t="s">
        <v>337</v>
      </c>
      <c r="AB669" s="212">
        <v>213252.97</v>
      </c>
      <c r="AC669" s="212">
        <v>264433.69</v>
      </c>
      <c r="AD669" s="212">
        <v>0.05</v>
      </c>
      <c r="AE669" s="212">
        <v>0</v>
      </c>
      <c r="AF669" s="212">
        <v>0.05</v>
      </c>
      <c r="AG669" s="212">
        <v>0</v>
      </c>
      <c r="AH669" s="212">
        <v>10662.65</v>
      </c>
      <c r="AI669" s="212">
        <v>13221.68</v>
      </c>
      <c r="AJ669" s="212">
        <v>0</v>
      </c>
      <c r="AK669" s="212">
        <v>0</v>
      </c>
      <c r="AL669" s="212">
        <v>0</v>
      </c>
      <c r="AM669">
        <v>1</v>
      </c>
      <c r="AN669" t="str">
        <f>VLOOKUP(H669,'Base Art'!$A:$AJ,36,FALSE)</f>
        <v>MONDELEZ ARGENTINA S.A.</v>
      </c>
    </row>
    <row r="670" spans="1:40" x14ac:dyDescent="0.25">
      <c r="A670" s="212" t="s">
        <v>7819</v>
      </c>
      <c r="B670" s="212">
        <v>1</v>
      </c>
      <c r="C670" s="212" t="s">
        <v>7820</v>
      </c>
      <c r="D670" s="212" t="s">
        <v>152</v>
      </c>
      <c r="E670" s="212">
        <v>4</v>
      </c>
      <c r="F670" s="212" t="s">
        <v>19</v>
      </c>
      <c r="G670" s="212" t="s">
        <v>926</v>
      </c>
      <c r="H670" s="212">
        <v>11168</v>
      </c>
      <c r="I670" s="212" t="s">
        <v>927</v>
      </c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>
        <v>1374</v>
      </c>
      <c r="Z670" s="212" t="s">
        <v>336</v>
      </c>
      <c r="AA670" s="212" t="s">
        <v>337</v>
      </c>
      <c r="AB670" s="212">
        <v>213252.97</v>
      </c>
      <c r="AC670" s="212">
        <v>264220.43699999998</v>
      </c>
      <c r="AD670" s="212">
        <v>0.05</v>
      </c>
      <c r="AE670" s="212">
        <v>0</v>
      </c>
      <c r="AF670" s="212">
        <v>0.05</v>
      </c>
      <c r="AG670" s="212">
        <v>0</v>
      </c>
      <c r="AH670" s="212">
        <v>10662.65</v>
      </c>
      <c r="AI670" s="212">
        <v>13211.02</v>
      </c>
      <c r="AJ670" s="212">
        <v>1</v>
      </c>
      <c r="AK670" s="212">
        <v>0.05</v>
      </c>
      <c r="AL670" s="212">
        <v>0</v>
      </c>
      <c r="AM670">
        <v>1</v>
      </c>
      <c r="AN670" t="str">
        <f>VLOOKUP(H670,'Base Art'!$A:$AJ,36,FALSE)</f>
        <v>MONDELEZ ARGENTINA S.A.</v>
      </c>
    </row>
    <row r="671" spans="1:40" x14ac:dyDescent="0.25">
      <c r="A671" s="212" t="s">
        <v>7819</v>
      </c>
      <c r="B671" s="212">
        <v>1</v>
      </c>
      <c r="C671" s="212" t="s">
        <v>7820</v>
      </c>
      <c r="D671" s="212" t="s">
        <v>152</v>
      </c>
      <c r="E671" s="212">
        <v>4</v>
      </c>
      <c r="F671" s="212" t="s">
        <v>19</v>
      </c>
      <c r="G671" s="212" t="s">
        <v>7689</v>
      </c>
      <c r="H671" s="212">
        <v>11310</v>
      </c>
      <c r="I671" s="212" t="s">
        <v>7132</v>
      </c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>
        <v>1374</v>
      </c>
      <c r="Z671" s="212" t="s">
        <v>336</v>
      </c>
      <c r="AA671" s="212" t="s">
        <v>337</v>
      </c>
      <c r="AB671" s="212">
        <v>213252.97</v>
      </c>
      <c r="AC671" s="212">
        <v>264220.43699999998</v>
      </c>
      <c r="AD671" s="212">
        <v>0.05</v>
      </c>
      <c r="AE671" s="212">
        <v>0</v>
      </c>
      <c r="AF671" s="212">
        <v>0.05</v>
      </c>
      <c r="AG671" s="212">
        <v>0</v>
      </c>
      <c r="AH671" s="212">
        <v>10662.65</v>
      </c>
      <c r="AI671" s="212">
        <v>13211.02</v>
      </c>
      <c r="AJ671" s="212">
        <v>0</v>
      </c>
      <c r="AK671" s="212">
        <v>0</v>
      </c>
      <c r="AL671" s="212">
        <v>0</v>
      </c>
      <c r="AM671">
        <v>1</v>
      </c>
      <c r="AN671" t="str">
        <f>VLOOKUP(H671,'Base Art'!$A:$AJ,36,FALSE)</f>
        <v>MONDELEZ ARGENTINA S.A.</v>
      </c>
    </row>
    <row r="672" spans="1:40" x14ac:dyDescent="0.25">
      <c r="A672" s="212" t="s">
        <v>7819</v>
      </c>
      <c r="B672" s="212">
        <v>1</v>
      </c>
      <c r="C672" s="212" t="s">
        <v>7820</v>
      </c>
      <c r="D672" s="212" t="s">
        <v>152</v>
      </c>
      <c r="E672" s="212">
        <v>4</v>
      </c>
      <c r="F672" s="212" t="s">
        <v>19</v>
      </c>
      <c r="G672" s="212" t="s">
        <v>1056</v>
      </c>
      <c r="H672" s="212">
        <v>11368</v>
      </c>
      <c r="I672" s="212" t="s">
        <v>1057</v>
      </c>
      <c r="J672" s="212">
        <v>1205</v>
      </c>
      <c r="K672" s="212" t="s">
        <v>592</v>
      </c>
      <c r="L672" s="212" t="s">
        <v>593</v>
      </c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  <c r="AA672" s="212"/>
      <c r="AB672" s="212">
        <v>48092.097000000002</v>
      </c>
      <c r="AC672" s="212">
        <v>60307.485000000001</v>
      </c>
      <c r="AD672" s="212">
        <v>0.5</v>
      </c>
      <c r="AE672" s="212">
        <v>0</v>
      </c>
      <c r="AF672" s="212">
        <v>0.5</v>
      </c>
      <c r="AG672" s="212">
        <v>0</v>
      </c>
      <c r="AH672" s="212">
        <v>24046.05</v>
      </c>
      <c r="AI672" s="212">
        <v>30153.74</v>
      </c>
      <c r="AJ672" s="212">
        <v>2</v>
      </c>
      <c r="AK672" s="212">
        <v>0.25</v>
      </c>
      <c r="AL672" s="212">
        <v>0</v>
      </c>
      <c r="AM672">
        <v>1</v>
      </c>
      <c r="AN672" t="str">
        <f>VLOOKUP(H672,'Base Art'!$A:$AJ,36,FALSE)</f>
        <v>FERRERO ARGENTINA S.A.</v>
      </c>
    </row>
    <row r="673" spans="1:40" x14ac:dyDescent="0.25">
      <c r="A673" s="212" t="s">
        <v>7819</v>
      </c>
      <c r="B673" s="212">
        <v>1</v>
      </c>
      <c r="C673" s="212" t="s">
        <v>7820</v>
      </c>
      <c r="D673" s="212" t="s">
        <v>152</v>
      </c>
      <c r="E673" s="212">
        <v>4</v>
      </c>
      <c r="F673" s="212" t="s">
        <v>19</v>
      </c>
      <c r="G673" s="212" t="s">
        <v>938</v>
      </c>
      <c r="H673" s="212">
        <v>11429</v>
      </c>
      <c r="I673" s="212" t="s">
        <v>939</v>
      </c>
      <c r="J673" s="212">
        <v>1430</v>
      </c>
      <c r="K673" s="212" t="s">
        <v>420</v>
      </c>
      <c r="L673" s="212" t="s">
        <v>421</v>
      </c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  <c r="AA673" s="212"/>
      <c r="AB673" s="212">
        <v>14414.111999999999</v>
      </c>
      <c r="AC673" s="212">
        <v>17657.289000000001</v>
      </c>
      <c r="AD673" s="212">
        <v>0.5</v>
      </c>
      <c r="AE673" s="212">
        <v>0</v>
      </c>
      <c r="AF673" s="212">
        <v>0.5</v>
      </c>
      <c r="AG673" s="212">
        <v>0</v>
      </c>
      <c r="AH673" s="212">
        <v>7207.06</v>
      </c>
      <c r="AI673" s="212">
        <v>8828.64</v>
      </c>
      <c r="AJ673" s="212">
        <v>0</v>
      </c>
      <c r="AK673" s="212">
        <v>0</v>
      </c>
      <c r="AL673" s="212">
        <v>0</v>
      </c>
      <c r="AM673">
        <v>1</v>
      </c>
      <c r="AN673" t="str">
        <f>VLOOKUP(H673,'Base Art'!$A:$AJ,36,FALSE)</f>
        <v>GEORGALOS HNOS. S.A.I.C.A.</v>
      </c>
    </row>
    <row r="674" spans="1:40" x14ac:dyDescent="0.25">
      <c r="A674" s="212" t="s">
        <v>7819</v>
      </c>
      <c r="B674" s="212">
        <v>1</v>
      </c>
      <c r="C674" s="212" t="s">
        <v>7820</v>
      </c>
      <c r="D674" s="212" t="s">
        <v>152</v>
      </c>
      <c r="E674" s="212">
        <v>4</v>
      </c>
      <c r="F674" s="212" t="s">
        <v>19</v>
      </c>
      <c r="G674" s="212" t="s">
        <v>7690</v>
      </c>
      <c r="H674" s="212">
        <v>11442</v>
      </c>
      <c r="I674" s="212" t="s">
        <v>7387</v>
      </c>
      <c r="J674" s="212">
        <v>1426</v>
      </c>
      <c r="K674" s="212" t="s">
        <v>1245</v>
      </c>
      <c r="L674" s="212" t="s">
        <v>1246</v>
      </c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  <c r="AA674" s="212"/>
      <c r="AB674" s="212">
        <v>93178.375</v>
      </c>
      <c r="AC674" s="212">
        <v>115494.59699999999</v>
      </c>
      <c r="AD674" s="212">
        <v>0.33329999999999999</v>
      </c>
      <c r="AE674" s="212">
        <v>0</v>
      </c>
      <c r="AF674" s="212">
        <v>0.33329999999999999</v>
      </c>
      <c r="AG674" s="212">
        <v>0</v>
      </c>
      <c r="AH674" s="212">
        <v>31059.46</v>
      </c>
      <c r="AI674" s="212">
        <v>38498.199999999997</v>
      </c>
      <c r="AJ674" s="212">
        <v>1</v>
      </c>
      <c r="AK674" s="212">
        <v>0.33</v>
      </c>
      <c r="AL674" s="212">
        <v>0</v>
      </c>
      <c r="AM674">
        <v>1</v>
      </c>
      <c r="AN674" t="str">
        <f>VLOOKUP(H674,'Base Art'!$A:$AJ,36,FALSE)</f>
        <v>GEORGALOS HNOS. S.A.I.C.A.</v>
      </c>
    </row>
    <row r="675" spans="1:40" x14ac:dyDescent="0.25">
      <c r="A675" s="212" t="s">
        <v>7819</v>
      </c>
      <c r="B675" s="212">
        <v>1</v>
      </c>
      <c r="C675" s="212" t="s">
        <v>7820</v>
      </c>
      <c r="D675" s="212" t="s">
        <v>152</v>
      </c>
      <c r="E675" s="212">
        <v>4</v>
      </c>
      <c r="F675" s="212" t="s">
        <v>19</v>
      </c>
      <c r="G675" s="212" t="s">
        <v>1386</v>
      </c>
      <c r="H675" s="212">
        <v>11444</v>
      </c>
      <c r="I675" s="212" t="s">
        <v>1387</v>
      </c>
      <c r="J675" s="212">
        <v>1426</v>
      </c>
      <c r="K675" s="212" t="s">
        <v>1245</v>
      </c>
      <c r="L675" s="212" t="s">
        <v>1246</v>
      </c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  <c r="AA675" s="212"/>
      <c r="AB675" s="212">
        <v>87348.006999999998</v>
      </c>
      <c r="AC675" s="212">
        <v>108311.527</v>
      </c>
      <c r="AD675" s="212">
        <v>0.125</v>
      </c>
      <c r="AE675" s="212">
        <v>0</v>
      </c>
      <c r="AF675" s="212">
        <v>0.125</v>
      </c>
      <c r="AG675" s="212">
        <v>0</v>
      </c>
      <c r="AH675" s="212">
        <v>10918.5</v>
      </c>
      <c r="AI675" s="212">
        <v>13538.94</v>
      </c>
      <c r="AJ675" s="212">
        <v>1</v>
      </c>
      <c r="AK675" s="212">
        <v>0.13</v>
      </c>
      <c r="AL675" s="212">
        <v>0</v>
      </c>
      <c r="AM675">
        <v>1</v>
      </c>
      <c r="AN675" t="str">
        <f>VLOOKUP(H675,'Base Art'!$A:$AJ,36,FALSE)</f>
        <v>GEORGALOS HNOS. S.A.I.C.A.</v>
      </c>
    </row>
    <row r="676" spans="1:40" x14ac:dyDescent="0.25">
      <c r="A676" s="212" t="s">
        <v>7819</v>
      </c>
      <c r="B676" s="212">
        <v>1</v>
      </c>
      <c r="C676" s="212" t="s">
        <v>7820</v>
      </c>
      <c r="D676" s="212" t="s">
        <v>152</v>
      </c>
      <c r="E676" s="212">
        <v>4</v>
      </c>
      <c r="F676" s="212" t="s">
        <v>19</v>
      </c>
      <c r="G676" s="212" t="s">
        <v>940</v>
      </c>
      <c r="H676" s="212">
        <v>11449</v>
      </c>
      <c r="I676" s="212" t="s">
        <v>941</v>
      </c>
      <c r="J676" s="212">
        <v>1430</v>
      </c>
      <c r="K676" s="212" t="s">
        <v>420</v>
      </c>
      <c r="L676" s="212" t="s">
        <v>421</v>
      </c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  <c r="AA676" s="212"/>
      <c r="AB676" s="212">
        <v>17700.452000000001</v>
      </c>
      <c r="AC676" s="212">
        <v>21885.261999999999</v>
      </c>
      <c r="AD676" s="212">
        <v>2.6</v>
      </c>
      <c r="AE676" s="212">
        <v>0</v>
      </c>
      <c r="AF676" s="212">
        <v>2.6</v>
      </c>
      <c r="AG676" s="212">
        <v>0</v>
      </c>
      <c r="AH676" s="212">
        <v>46021.18</v>
      </c>
      <c r="AI676" s="212">
        <v>56901.68</v>
      </c>
      <c r="AJ676" s="212">
        <v>2</v>
      </c>
      <c r="AK676" s="212">
        <v>1.3</v>
      </c>
      <c r="AL676" s="212">
        <v>0</v>
      </c>
      <c r="AM676">
        <v>1</v>
      </c>
      <c r="AN676" t="str">
        <f>VLOOKUP(H676,'Base Art'!$A:$AJ,36,FALSE)</f>
        <v>GEORGALOS HNOS. S.A.I.C.A.</v>
      </c>
    </row>
    <row r="677" spans="1:40" x14ac:dyDescent="0.25">
      <c r="A677" s="212" t="s">
        <v>7819</v>
      </c>
      <c r="B677" s="212">
        <v>1</v>
      </c>
      <c r="C677" s="212" t="s">
        <v>7820</v>
      </c>
      <c r="D677" s="212" t="s">
        <v>152</v>
      </c>
      <c r="E677" s="212">
        <v>4</v>
      </c>
      <c r="F677" s="212" t="s">
        <v>19</v>
      </c>
      <c r="G677" s="212" t="s">
        <v>7676</v>
      </c>
      <c r="H677" s="212">
        <v>11519</v>
      </c>
      <c r="I677" s="212" t="s">
        <v>7499</v>
      </c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  <c r="AA677" s="212"/>
      <c r="AB677" s="212">
        <v>15890</v>
      </c>
      <c r="AC677" s="212">
        <v>19687.71</v>
      </c>
      <c r="AD677" s="212">
        <v>1</v>
      </c>
      <c r="AE677" s="212">
        <v>0</v>
      </c>
      <c r="AF677" s="212">
        <v>1</v>
      </c>
      <c r="AG677" s="212">
        <v>0</v>
      </c>
      <c r="AH677" s="212">
        <v>15890</v>
      </c>
      <c r="AI677" s="212">
        <v>19687.71</v>
      </c>
      <c r="AJ677" s="212">
        <v>1</v>
      </c>
      <c r="AK677" s="212">
        <v>1</v>
      </c>
      <c r="AL677" s="212">
        <v>0</v>
      </c>
      <c r="AM677">
        <v>1</v>
      </c>
      <c r="AN677" t="str">
        <f>VLOOKUP(H677,'Base Art'!$A:$AJ,36,FALSE)</f>
        <v>DISTRIBUIDORA H&amp;G SRL</v>
      </c>
    </row>
    <row r="678" spans="1:40" x14ac:dyDescent="0.25">
      <c r="A678" s="212" t="s">
        <v>7819</v>
      </c>
      <c r="B678" s="212">
        <v>1</v>
      </c>
      <c r="C678" s="212" t="s">
        <v>7820</v>
      </c>
      <c r="D678" s="212" t="s">
        <v>152</v>
      </c>
      <c r="E678" s="212">
        <v>4</v>
      </c>
      <c r="F678" s="212" t="s">
        <v>19</v>
      </c>
      <c r="G678" s="212" t="s">
        <v>1594</v>
      </c>
      <c r="H678" s="212">
        <v>11561</v>
      </c>
      <c r="I678" s="212" t="s">
        <v>1595</v>
      </c>
      <c r="J678" s="212">
        <v>1234</v>
      </c>
      <c r="K678" s="212" t="s">
        <v>1596</v>
      </c>
      <c r="L678" s="212" t="s">
        <v>1597</v>
      </c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>
        <v>1374</v>
      </c>
      <c r="Z678" s="212" t="s">
        <v>336</v>
      </c>
      <c r="AA678" s="212" t="s">
        <v>337</v>
      </c>
      <c r="AB678" s="212">
        <v>181780.70300000001</v>
      </c>
      <c r="AC678" s="212">
        <v>225408.06899999999</v>
      </c>
      <c r="AD678" s="212">
        <v>4.8399999999999999E-2</v>
      </c>
      <c r="AE678" s="212">
        <v>0</v>
      </c>
      <c r="AF678" s="212">
        <v>4.8399999999999999E-2</v>
      </c>
      <c r="AG678" s="212">
        <v>0</v>
      </c>
      <c r="AH678" s="212">
        <v>8795.84</v>
      </c>
      <c r="AI678" s="212">
        <v>10906.84</v>
      </c>
      <c r="AJ678" s="212">
        <v>1</v>
      </c>
      <c r="AK678" s="212">
        <v>0.05</v>
      </c>
      <c r="AL678" s="212">
        <v>0</v>
      </c>
      <c r="AM678">
        <v>1</v>
      </c>
      <c r="AN678" t="str">
        <f>VLOOKUP(H678,'Base Art'!$A:$AJ,36,FALSE)</f>
        <v>MONDELEZ ARGENTINA S.A.</v>
      </c>
    </row>
    <row r="679" spans="1:40" x14ac:dyDescent="0.25">
      <c r="A679" s="212" t="s">
        <v>7819</v>
      </c>
      <c r="B679" s="212">
        <v>1</v>
      </c>
      <c r="C679" s="212" t="s">
        <v>7820</v>
      </c>
      <c r="D679" s="212" t="s">
        <v>153</v>
      </c>
      <c r="E679" s="212">
        <v>5</v>
      </c>
      <c r="F679" s="212" t="s">
        <v>70</v>
      </c>
      <c r="G679" s="212" t="s">
        <v>316</v>
      </c>
      <c r="H679" s="212">
        <v>156</v>
      </c>
      <c r="I679" s="212" t="s">
        <v>317</v>
      </c>
      <c r="J679" s="212">
        <v>1437</v>
      </c>
      <c r="K679" s="212" t="s">
        <v>318</v>
      </c>
      <c r="L679" s="212" t="s">
        <v>319</v>
      </c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>
        <v>1376</v>
      </c>
      <c r="Z679" s="212" t="s">
        <v>320</v>
      </c>
      <c r="AA679" s="212" t="s">
        <v>321</v>
      </c>
      <c r="AB679" s="212">
        <v>338396.016</v>
      </c>
      <c r="AC679" s="212">
        <v>409459.17599999998</v>
      </c>
      <c r="AD679" s="212">
        <v>2.5000000000000001E-2</v>
      </c>
      <c r="AE679" s="212">
        <v>0</v>
      </c>
      <c r="AF679" s="212">
        <v>2.5000000000000001E-2</v>
      </c>
      <c r="AG679" s="212">
        <v>0</v>
      </c>
      <c r="AH679" s="212">
        <v>8459.9</v>
      </c>
      <c r="AI679" s="212">
        <v>10236.48</v>
      </c>
      <c r="AJ679" s="212">
        <v>0</v>
      </c>
      <c r="AK679" s="212">
        <v>0</v>
      </c>
      <c r="AL679" s="212">
        <v>0</v>
      </c>
      <c r="AM679">
        <v>1</v>
      </c>
      <c r="AN679" t="str">
        <f>VLOOKUP(H679,'Base Art'!$A:$AJ,36,FALSE)</f>
        <v>JORGE LUIS SUAREZ</v>
      </c>
    </row>
    <row r="680" spans="1:40" x14ac:dyDescent="0.25">
      <c r="A680" s="212" t="s">
        <v>7819</v>
      </c>
      <c r="B680" s="212">
        <v>1</v>
      </c>
      <c r="C680" s="212" t="s">
        <v>7820</v>
      </c>
      <c r="D680" s="212" t="s">
        <v>153</v>
      </c>
      <c r="E680" s="212">
        <v>5</v>
      </c>
      <c r="F680" s="212" t="s">
        <v>70</v>
      </c>
      <c r="G680" s="212" t="s">
        <v>322</v>
      </c>
      <c r="H680" s="212">
        <v>158</v>
      </c>
      <c r="I680" s="212" t="s">
        <v>323</v>
      </c>
      <c r="J680" s="212">
        <v>1437</v>
      </c>
      <c r="K680" s="212" t="s">
        <v>318</v>
      </c>
      <c r="L680" s="212" t="s">
        <v>319</v>
      </c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>
        <v>1376</v>
      </c>
      <c r="Z680" s="212" t="s">
        <v>320</v>
      </c>
      <c r="AA680" s="212" t="s">
        <v>321</v>
      </c>
      <c r="AB680" s="212">
        <v>424732.89600000001</v>
      </c>
      <c r="AC680" s="212">
        <v>513926.78399999999</v>
      </c>
      <c r="AD680" s="212">
        <v>1.2500000000000001E-2</v>
      </c>
      <c r="AE680" s="212">
        <v>0</v>
      </c>
      <c r="AF680" s="212">
        <v>1.2500000000000001E-2</v>
      </c>
      <c r="AG680" s="212">
        <v>0</v>
      </c>
      <c r="AH680" s="212">
        <v>5309.16</v>
      </c>
      <c r="AI680" s="212">
        <v>6424.08</v>
      </c>
      <c r="AJ680" s="212">
        <v>0</v>
      </c>
      <c r="AK680" s="212">
        <v>0</v>
      </c>
      <c r="AL680" s="212">
        <v>0</v>
      </c>
      <c r="AM680">
        <v>1</v>
      </c>
      <c r="AN680" t="str">
        <f>VLOOKUP(H680,'Base Art'!$A:$AJ,36,FALSE)</f>
        <v>JORGE LUIS SUAREZ</v>
      </c>
    </row>
    <row r="681" spans="1:40" x14ac:dyDescent="0.25">
      <c r="A681" s="212" t="s">
        <v>7819</v>
      </c>
      <c r="B681" s="212">
        <v>1</v>
      </c>
      <c r="C681" s="212" t="s">
        <v>7820</v>
      </c>
      <c r="D681" s="212" t="s">
        <v>153</v>
      </c>
      <c r="E681" s="212">
        <v>5</v>
      </c>
      <c r="F681" s="212" t="s">
        <v>70</v>
      </c>
      <c r="G681" s="212" t="s">
        <v>942</v>
      </c>
      <c r="H681" s="212">
        <v>318</v>
      </c>
      <c r="I681" s="212" t="s">
        <v>943</v>
      </c>
      <c r="J681" s="212">
        <v>1414</v>
      </c>
      <c r="K681" s="212" t="s">
        <v>372</v>
      </c>
      <c r="L681" s="212" t="s">
        <v>373</v>
      </c>
      <c r="M681" s="212"/>
      <c r="N681" s="212"/>
      <c r="O681" s="212"/>
      <c r="P681" s="212">
        <v>1071</v>
      </c>
      <c r="Q681" s="212" t="s">
        <v>944</v>
      </c>
      <c r="R681" s="212" t="s">
        <v>945</v>
      </c>
      <c r="S681" s="212"/>
      <c r="T681" s="212"/>
      <c r="U681" s="212"/>
      <c r="V681" s="212"/>
      <c r="W681" s="212"/>
      <c r="X681" s="212"/>
      <c r="Y681" s="212">
        <v>1374</v>
      </c>
      <c r="Z681" s="212" t="s">
        <v>336</v>
      </c>
      <c r="AA681" s="212" t="s">
        <v>337</v>
      </c>
      <c r="AB681" s="212">
        <v>43614.468000000001</v>
      </c>
      <c r="AC681" s="212">
        <v>54081.936999999998</v>
      </c>
      <c r="AD681" s="212">
        <v>0.83330000000000004</v>
      </c>
      <c r="AE681" s="212">
        <v>0</v>
      </c>
      <c r="AF681" s="212">
        <v>0.83330000000000004</v>
      </c>
      <c r="AG681" s="212">
        <v>0</v>
      </c>
      <c r="AH681" s="212">
        <v>36345.39</v>
      </c>
      <c r="AI681" s="212">
        <v>45068.28</v>
      </c>
      <c r="AJ681" s="212">
        <v>2</v>
      </c>
      <c r="AK681" s="212">
        <v>0.42</v>
      </c>
      <c r="AL681" s="212">
        <v>0</v>
      </c>
      <c r="AM681">
        <v>1</v>
      </c>
      <c r="AN681" t="str">
        <f>VLOOKUP(H681,'Base Art'!$A:$AJ,36,FALSE)</f>
        <v>ARCOR S.A.I.C.</v>
      </c>
    </row>
    <row r="682" spans="1:40" x14ac:dyDescent="0.25">
      <c r="A682" s="212" t="s">
        <v>7819</v>
      </c>
      <c r="B682" s="212">
        <v>1</v>
      </c>
      <c r="C682" s="212" t="s">
        <v>7820</v>
      </c>
      <c r="D682" s="212" t="s">
        <v>153</v>
      </c>
      <c r="E682" s="212">
        <v>5</v>
      </c>
      <c r="F682" s="212" t="s">
        <v>70</v>
      </c>
      <c r="G682" s="212" t="s">
        <v>7839</v>
      </c>
      <c r="H682" s="212">
        <v>345</v>
      </c>
      <c r="I682" s="212" t="s">
        <v>1955</v>
      </c>
      <c r="J682" s="212">
        <v>1019</v>
      </c>
      <c r="K682" s="212" t="s">
        <v>266</v>
      </c>
      <c r="L682" s="212" t="s">
        <v>297</v>
      </c>
      <c r="M682" s="212"/>
      <c r="N682" s="212"/>
      <c r="O682" s="212"/>
      <c r="P682" s="212">
        <v>1020</v>
      </c>
      <c r="Q682" s="212" t="s">
        <v>298</v>
      </c>
      <c r="R682" s="212" t="s">
        <v>299</v>
      </c>
      <c r="S682" s="212"/>
      <c r="T682" s="212"/>
      <c r="U682" s="212"/>
      <c r="V682" s="212"/>
      <c r="W682" s="212"/>
      <c r="X682" s="212"/>
      <c r="Y682" s="212">
        <v>1402</v>
      </c>
      <c r="Z682" s="212" t="s">
        <v>300</v>
      </c>
      <c r="AA682" s="212" t="s">
        <v>301</v>
      </c>
      <c r="AB682" s="212">
        <v>616616.25800000003</v>
      </c>
      <c r="AC682" s="212">
        <v>746105.67700000003</v>
      </c>
      <c r="AD682" s="212">
        <v>2.7799999999999998E-2</v>
      </c>
      <c r="AE682" s="212">
        <v>0</v>
      </c>
      <c r="AF682" s="212">
        <v>2.7799999999999998E-2</v>
      </c>
      <c r="AG682" s="212">
        <v>0</v>
      </c>
      <c r="AH682" s="212">
        <v>17128.23</v>
      </c>
      <c r="AI682" s="212">
        <v>20725.16</v>
      </c>
      <c r="AJ682" s="212">
        <v>1</v>
      </c>
      <c r="AK682" s="212">
        <v>0.03</v>
      </c>
      <c r="AL682" s="212">
        <v>0</v>
      </c>
      <c r="AM682">
        <v>1</v>
      </c>
      <c r="AN682" t="str">
        <f>VLOOKUP(H682,'Base Art'!$A:$AJ,36,FALSE)</f>
        <v>ENERGIZER ARGENTINA S.A.</v>
      </c>
    </row>
    <row r="683" spans="1:40" x14ac:dyDescent="0.25">
      <c r="A683" s="212" t="s">
        <v>7819</v>
      </c>
      <c r="B683" s="212">
        <v>1</v>
      </c>
      <c r="C683" s="212" t="s">
        <v>7820</v>
      </c>
      <c r="D683" s="212" t="s">
        <v>153</v>
      </c>
      <c r="E683" s="212">
        <v>5</v>
      </c>
      <c r="F683" s="212" t="s">
        <v>70</v>
      </c>
      <c r="G683" s="212" t="s">
        <v>370</v>
      </c>
      <c r="H683" s="212">
        <v>653</v>
      </c>
      <c r="I683" s="212" t="s">
        <v>371</v>
      </c>
      <c r="J683" s="212">
        <v>1414</v>
      </c>
      <c r="K683" s="212" t="s">
        <v>372</v>
      </c>
      <c r="L683" s="212" t="s">
        <v>373</v>
      </c>
      <c r="M683" s="212"/>
      <c r="N683" s="212"/>
      <c r="O683" s="212"/>
      <c r="P683" s="212">
        <v>1072</v>
      </c>
      <c r="Q683" s="212" t="s">
        <v>374</v>
      </c>
      <c r="R683" s="212" t="s">
        <v>375</v>
      </c>
      <c r="S683" s="212"/>
      <c r="T683" s="212"/>
      <c r="U683" s="212"/>
      <c r="V683" s="212"/>
      <c r="W683" s="212"/>
      <c r="X683" s="212"/>
      <c r="Y683" s="212">
        <v>1374</v>
      </c>
      <c r="Z683" s="212" t="s">
        <v>336</v>
      </c>
      <c r="AA683" s="212" t="s">
        <v>337</v>
      </c>
      <c r="AB683" s="212">
        <v>46700.294000000002</v>
      </c>
      <c r="AC683" s="212">
        <v>57113.396000000001</v>
      </c>
      <c r="AD683" s="212">
        <v>0.7</v>
      </c>
      <c r="AE683" s="212">
        <v>0</v>
      </c>
      <c r="AF683" s="212">
        <v>0.7</v>
      </c>
      <c r="AG683" s="212">
        <v>0</v>
      </c>
      <c r="AH683" s="212">
        <v>32690.21</v>
      </c>
      <c r="AI683" s="212">
        <v>39979.379999999997</v>
      </c>
      <c r="AJ683" s="212">
        <v>1</v>
      </c>
      <c r="AK683" s="212">
        <v>0.7</v>
      </c>
      <c r="AL683" s="212">
        <v>0</v>
      </c>
      <c r="AM683">
        <v>1</v>
      </c>
      <c r="AN683" t="str">
        <f>VLOOKUP(H683,'Base Art'!$A:$AJ,36,FALSE)</f>
        <v>ARCOR S.A.I.C.</v>
      </c>
    </row>
    <row r="684" spans="1:40" x14ac:dyDescent="0.25">
      <c r="A684" s="212" t="s">
        <v>7819</v>
      </c>
      <c r="B684" s="212">
        <v>1</v>
      </c>
      <c r="C684" s="212" t="s">
        <v>7820</v>
      </c>
      <c r="D684" s="212" t="s">
        <v>153</v>
      </c>
      <c r="E684" s="212">
        <v>5</v>
      </c>
      <c r="F684" s="212" t="s">
        <v>70</v>
      </c>
      <c r="G684" s="212" t="s">
        <v>380</v>
      </c>
      <c r="H684" s="212">
        <v>731</v>
      </c>
      <c r="I684" s="212" t="s">
        <v>381</v>
      </c>
      <c r="J684" s="212">
        <v>1422</v>
      </c>
      <c r="K684" s="212" t="s">
        <v>382</v>
      </c>
      <c r="L684" s="212" t="s">
        <v>383</v>
      </c>
      <c r="M684" s="212"/>
      <c r="N684" s="212"/>
      <c r="O684" s="212"/>
      <c r="P684" s="212">
        <v>1067</v>
      </c>
      <c r="Q684" s="212" t="s">
        <v>384</v>
      </c>
      <c r="R684" s="212" t="s">
        <v>385</v>
      </c>
      <c r="S684" s="212"/>
      <c r="T684" s="212"/>
      <c r="U684" s="212"/>
      <c r="V684" s="212"/>
      <c r="W684" s="212"/>
      <c r="X684" s="212"/>
      <c r="Y684" s="212">
        <v>1373</v>
      </c>
      <c r="Z684" s="212" t="s">
        <v>386</v>
      </c>
      <c r="AA684" s="212" t="s">
        <v>387</v>
      </c>
      <c r="AB684" s="212">
        <v>16366.041999999999</v>
      </c>
      <c r="AC684" s="212">
        <v>20238.137999999999</v>
      </c>
      <c r="AD684" s="212">
        <v>0.45</v>
      </c>
      <c r="AE684" s="212">
        <v>7.4999999999999997E-2</v>
      </c>
      <c r="AF684" s="212">
        <v>0.52500000000000002</v>
      </c>
      <c r="AG684" s="212">
        <v>0</v>
      </c>
      <c r="AH684" s="212">
        <v>8592.17</v>
      </c>
      <c r="AI684" s="212">
        <v>10625.02</v>
      </c>
      <c r="AJ684" s="212">
        <v>0</v>
      </c>
      <c r="AK684" s="212">
        <v>0</v>
      </c>
      <c r="AL684" s="212">
        <v>0</v>
      </c>
      <c r="AM684">
        <v>1</v>
      </c>
      <c r="AN684" t="str">
        <f>VLOOKUP(H684,'Base Art'!$A:$AJ,36,FALSE)</f>
        <v>ARCOR S.A.I.C.</v>
      </c>
    </row>
    <row r="685" spans="1:40" x14ac:dyDescent="0.25">
      <c r="A685" s="212" t="s">
        <v>7819</v>
      </c>
      <c r="B685" s="212">
        <v>1</v>
      </c>
      <c r="C685" s="212" t="s">
        <v>7820</v>
      </c>
      <c r="D685" s="212" t="s">
        <v>153</v>
      </c>
      <c r="E685" s="212">
        <v>5</v>
      </c>
      <c r="F685" s="212" t="s">
        <v>70</v>
      </c>
      <c r="G685" s="212" t="s">
        <v>946</v>
      </c>
      <c r="H685" s="212">
        <v>819</v>
      </c>
      <c r="I685" s="212" t="s">
        <v>947</v>
      </c>
      <c r="J685" s="212">
        <v>1018</v>
      </c>
      <c r="K685" s="212" t="s">
        <v>392</v>
      </c>
      <c r="L685" s="212" t="s">
        <v>393</v>
      </c>
      <c r="M685" s="212"/>
      <c r="N685" s="212"/>
      <c r="O685" s="212"/>
      <c r="P685" s="212">
        <v>1020</v>
      </c>
      <c r="Q685" s="212" t="s">
        <v>298</v>
      </c>
      <c r="R685" s="212" t="s">
        <v>299</v>
      </c>
      <c r="S685" s="212"/>
      <c r="T685" s="212"/>
      <c r="U685" s="212"/>
      <c r="V685" s="212"/>
      <c r="W685" s="212"/>
      <c r="X685" s="212"/>
      <c r="Y685" s="212">
        <v>1402</v>
      </c>
      <c r="Z685" s="212" t="s">
        <v>300</v>
      </c>
      <c r="AA685" s="212" t="s">
        <v>301</v>
      </c>
      <c r="AB685" s="212">
        <v>111170.052</v>
      </c>
      <c r="AC685" s="212">
        <v>134515.76</v>
      </c>
      <c r="AD685" s="212">
        <v>8.3299999999999999E-2</v>
      </c>
      <c r="AE685" s="212">
        <v>0</v>
      </c>
      <c r="AF685" s="212">
        <v>8.3299999999999999E-2</v>
      </c>
      <c r="AG685" s="212">
        <v>0</v>
      </c>
      <c r="AH685" s="212">
        <v>9264.17</v>
      </c>
      <c r="AI685" s="212">
        <v>11209.65</v>
      </c>
      <c r="AJ685" s="212">
        <v>0</v>
      </c>
      <c r="AK685" s="212">
        <v>0</v>
      </c>
      <c r="AL685" s="212">
        <v>0</v>
      </c>
      <c r="AM685">
        <v>1</v>
      </c>
      <c r="AN685" t="str">
        <f>VLOOKUP(H685,'Base Art'!$A:$AJ,36,FALSE)</f>
        <v>ENERGIZER ARGENTINA S.A.</v>
      </c>
    </row>
    <row r="686" spans="1:40" x14ac:dyDescent="0.25">
      <c r="A686" s="212" t="s">
        <v>7819</v>
      </c>
      <c r="B686" s="212">
        <v>1</v>
      </c>
      <c r="C686" s="212" t="s">
        <v>7820</v>
      </c>
      <c r="D686" s="212" t="s">
        <v>153</v>
      </c>
      <c r="E686" s="212">
        <v>5</v>
      </c>
      <c r="F686" s="212" t="s">
        <v>70</v>
      </c>
      <c r="G686" s="212" t="s">
        <v>948</v>
      </c>
      <c r="H686" s="212">
        <v>861</v>
      </c>
      <c r="I686" s="212" t="s">
        <v>949</v>
      </c>
      <c r="J686" s="212"/>
      <c r="K686" s="212"/>
      <c r="L686" s="212"/>
      <c r="M686" s="212"/>
      <c r="N686" s="212"/>
      <c r="O686" s="212"/>
      <c r="P686" s="212">
        <v>1102</v>
      </c>
      <c r="Q686" s="212" t="s">
        <v>398</v>
      </c>
      <c r="R686" s="212" t="s">
        <v>399</v>
      </c>
      <c r="S686" s="212"/>
      <c r="T686" s="212"/>
      <c r="U686" s="212"/>
      <c r="V686" s="212"/>
      <c r="W686" s="212"/>
      <c r="X686" s="212"/>
      <c r="Y686" s="212">
        <v>1370</v>
      </c>
      <c r="Z686" s="212" t="s">
        <v>400</v>
      </c>
      <c r="AA686" s="212" t="s">
        <v>401</v>
      </c>
      <c r="AB686" s="212">
        <v>12462.842000000001</v>
      </c>
      <c r="AC686" s="212">
        <v>15080.038</v>
      </c>
      <c r="AD686" s="212">
        <v>2</v>
      </c>
      <c r="AE686" s="212">
        <v>0</v>
      </c>
      <c r="AF686" s="212">
        <v>2</v>
      </c>
      <c r="AG686" s="212">
        <v>0</v>
      </c>
      <c r="AH686" s="212">
        <v>24925.68</v>
      </c>
      <c r="AI686" s="212">
        <v>30160.080000000002</v>
      </c>
      <c r="AJ686" s="212">
        <v>1</v>
      </c>
      <c r="AK686" s="212">
        <v>2</v>
      </c>
      <c r="AL686" s="212">
        <v>0</v>
      </c>
      <c r="AM686">
        <v>1</v>
      </c>
      <c r="AN686" t="str">
        <f>VLOOKUP(H686,'Base Art'!$A:$AJ,36,FALSE)</f>
        <v>LICORES ARGENTINOS SA</v>
      </c>
    </row>
    <row r="687" spans="1:40" x14ac:dyDescent="0.25">
      <c r="A687" s="212" t="s">
        <v>7819</v>
      </c>
      <c r="B687" s="212">
        <v>1</v>
      </c>
      <c r="C687" s="212" t="s">
        <v>7820</v>
      </c>
      <c r="D687" s="212" t="s">
        <v>153</v>
      </c>
      <c r="E687" s="212">
        <v>5</v>
      </c>
      <c r="F687" s="212" t="s">
        <v>70</v>
      </c>
      <c r="G687" s="212" t="s">
        <v>396</v>
      </c>
      <c r="H687" s="212">
        <v>862</v>
      </c>
      <c r="I687" s="212" t="s">
        <v>397</v>
      </c>
      <c r="J687" s="212"/>
      <c r="K687" s="212"/>
      <c r="L687" s="212"/>
      <c r="M687" s="212"/>
      <c r="N687" s="212"/>
      <c r="O687" s="212"/>
      <c r="P687" s="212">
        <v>1102</v>
      </c>
      <c r="Q687" s="212" t="s">
        <v>398</v>
      </c>
      <c r="R687" s="212" t="s">
        <v>399</v>
      </c>
      <c r="S687" s="212"/>
      <c r="T687" s="212"/>
      <c r="U687" s="212"/>
      <c r="V687" s="212"/>
      <c r="W687" s="212"/>
      <c r="X687" s="212"/>
      <c r="Y687" s="212">
        <v>1370</v>
      </c>
      <c r="Z687" s="212" t="s">
        <v>400</v>
      </c>
      <c r="AA687" s="212" t="s">
        <v>401</v>
      </c>
      <c r="AB687" s="212">
        <v>10664.047</v>
      </c>
      <c r="AC687" s="212">
        <v>12903.496999999999</v>
      </c>
      <c r="AD687" s="212">
        <v>2</v>
      </c>
      <c r="AE687" s="212">
        <v>0</v>
      </c>
      <c r="AF687" s="212">
        <v>2</v>
      </c>
      <c r="AG687" s="212">
        <v>0</v>
      </c>
      <c r="AH687" s="212">
        <v>21328.09</v>
      </c>
      <c r="AI687" s="212">
        <v>25806.99</v>
      </c>
      <c r="AJ687" s="212">
        <v>0</v>
      </c>
      <c r="AK687" s="212">
        <v>0</v>
      </c>
      <c r="AL687" s="212">
        <v>0</v>
      </c>
      <c r="AM687">
        <v>1</v>
      </c>
      <c r="AN687" t="str">
        <f>VLOOKUP(H687,'Base Art'!$A:$AJ,36,FALSE)</f>
        <v>LICORES ARGENTINOS SA</v>
      </c>
    </row>
    <row r="688" spans="1:40" x14ac:dyDescent="0.25">
      <c r="A688" s="212" t="s">
        <v>7819</v>
      </c>
      <c r="B688" s="212">
        <v>1</v>
      </c>
      <c r="C688" s="212" t="s">
        <v>7820</v>
      </c>
      <c r="D688" s="212" t="s">
        <v>153</v>
      </c>
      <c r="E688" s="212">
        <v>5</v>
      </c>
      <c r="F688" s="212" t="s">
        <v>70</v>
      </c>
      <c r="G688" s="212" t="s">
        <v>402</v>
      </c>
      <c r="H688" s="212">
        <v>877</v>
      </c>
      <c r="I688" s="212" t="s">
        <v>403</v>
      </c>
      <c r="J688" s="212"/>
      <c r="K688" s="212"/>
      <c r="L688" s="212"/>
      <c r="M688" s="212"/>
      <c r="N688" s="212"/>
      <c r="O688" s="212"/>
      <c r="P688" s="212">
        <v>1102</v>
      </c>
      <c r="Q688" s="212" t="s">
        <v>398</v>
      </c>
      <c r="R688" s="212" t="s">
        <v>399</v>
      </c>
      <c r="S688" s="212"/>
      <c r="T688" s="212"/>
      <c r="U688" s="212"/>
      <c r="V688" s="212"/>
      <c r="W688" s="212"/>
      <c r="X688" s="212"/>
      <c r="Y688" s="212">
        <v>1370</v>
      </c>
      <c r="Z688" s="212" t="s">
        <v>400</v>
      </c>
      <c r="AA688" s="212" t="s">
        <v>401</v>
      </c>
      <c r="AB688" s="212">
        <v>11134.869000000001</v>
      </c>
      <c r="AC688" s="212">
        <v>13695.888999999999</v>
      </c>
      <c r="AD688" s="212">
        <v>3</v>
      </c>
      <c r="AE688" s="212">
        <v>0</v>
      </c>
      <c r="AF688" s="212">
        <v>3</v>
      </c>
      <c r="AG688" s="212">
        <v>0</v>
      </c>
      <c r="AH688" s="212">
        <v>33404.61</v>
      </c>
      <c r="AI688" s="212">
        <v>41087.67</v>
      </c>
      <c r="AJ688" s="212">
        <v>0</v>
      </c>
      <c r="AK688" s="212">
        <v>0</v>
      </c>
      <c r="AL688" s="212">
        <v>0</v>
      </c>
      <c r="AM688">
        <v>1</v>
      </c>
      <c r="AN688" t="str">
        <f>VLOOKUP(H688,'Base Art'!$A:$AJ,36,FALSE)</f>
        <v>LICORES ARGENTINOS SA</v>
      </c>
    </row>
    <row r="689" spans="1:40" x14ac:dyDescent="0.25">
      <c r="A689" s="212" t="s">
        <v>7819</v>
      </c>
      <c r="B689" s="212">
        <v>1</v>
      </c>
      <c r="C689" s="212" t="s">
        <v>7820</v>
      </c>
      <c r="D689" s="212" t="s">
        <v>153</v>
      </c>
      <c r="E689" s="212">
        <v>5</v>
      </c>
      <c r="F689" s="212" t="s">
        <v>70</v>
      </c>
      <c r="G689" s="212" t="s">
        <v>406</v>
      </c>
      <c r="H689" s="212">
        <v>1115</v>
      </c>
      <c r="I689" s="212" t="s">
        <v>407</v>
      </c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>
        <v>1373</v>
      </c>
      <c r="Z689" s="212" t="s">
        <v>386</v>
      </c>
      <c r="AA689" s="212" t="s">
        <v>387</v>
      </c>
      <c r="AB689" s="212">
        <v>17260.514999999999</v>
      </c>
      <c r="AC689" s="212">
        <v>20885.223999999998</v>
      </c>
      <c r="AD689" s="212">
        <v>1</v>
      </c>
      <c r="AE689" s="212">
        <v>0</v>
      </c>
      <c r="AF689" s="212">
        <v>1</v>
      </c>
      <c r="AG689" s="212">
        <v>0</v>
      </c>
      <c r="AH689" s="212">
        <v>17260.52</v>
      </c>
      <c r="AI689" s="212">
        <v>20885.22</v>
      </c>
      <c r="AJ689" s="212">
        <v>1</v>
      </c>
      <c r="AK689" s="212">
        <v>1</v>
      </c>
      <c r="AL689" s="212">
        <v>0</v>
      </c>
      <c r="AM689">
        <v>1</v>
      </c>
      <c r="AN689" t="str">
        <f>VLOOKUP(H689,'Base Art'!$A:$AJ,36,FALSE)</f>
        <v>MAURI S.A.</v>
      </c>
    </row>
    <row r="690" spans="1:40" x14ac:dyDescent="0.25">
      <c r="A690" s="212" t="s">
        <v>7819</v>
      </c>
      <c r="B690" s="212">
        <v>1</v>
      </c>
      <c r="C690" s="212" t="s">
        <v>7820</v>
      </c>
      <c r="D690" s="212" t="s">
        <v>153</v>
      </c>
      <c r="E690" s="212">
        <v>5</v>
      </c>
      <c r="F690" s="212" t="s">
        <v>70</v>
      </c>
      <c r="G690" s="212" t="s">
        <v>408</v>
      </c>
      <c r="H690" s="212">
        <v>1116</v>
      </c>
      <c r="I690" s="212" t="s">
        <v>409</v>
      </c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>
        <v>1373</v>
      </c>
      <c r="Z690" s="212" t="s">
        <v>386</v>
      </c>
      <c r="AA690" s="212" t="s">
        <v>387</v>
      </c>
      <c r="AB690" s="212">
        <v>16201.424000000001</v>
      </c>
      <c r="AC690" s="212">
        <v>19603.723000000002</v>
      </c>
      <c r="AD690" s="212">
        <v>1.6071</v>
      </c>
      <c r="AE690" s="212">
        <v>0</v>
      </c>
      <c r="AF690" s="212">
        <v>1.6071</v>
      </c>
      <c r="AG690" s="212">
        <v>0</v>
      </c>
      <c r="AH690" s="212">
        <v>26038</v>
      </c>
      <c r="AI690" s="212">
        <v>31505.98</v>
      </c>
      <c r="AJ690" s="212">
        <v>0</v>
      </c>
      <c r="AK690" s="212">
        <v>0</v>
      </c>
      <c r="AL690" s="212">
        <v>0</v>
      </c>
      <c r="AM690">
        <v>1</v>
      </c>
      <c r="AN690" t="str">
        <f>VLOOKUP(H690,'Base Art'!$A:$AJ,36,FALSE)</f>
        <v>MAURI S.A.</v>
      </c>
    </row>
    <row r="691" spans="1:40" x14ac:dyDescent="0.25">
      <c r="A691" s="212" t="s">
        <v>7819</v>
      </c>
      <c r="B691" s="212">
        <v>1</v>
      </c>
      <c r="C691" s="212" t="s">
        <v>7820</v>
      </c>
      <c r="D691" s="212" t="s">
        <v>153</v>
      </c>
      <c r="E691" s="212">
        <v>5</v>
      </c>
      <c r="F691" s="212" t="s">
        <v>70</v>
      </c>
      <c r="G691" s="212" t="s">
        <v>410</v>
      </c>
      <c r="H691" s="212">
        <v>1118</v>
      </c>
      <c r="I691" s="212" t="s">
        <v>411</v>
      </c>
      <c r="J691" s="212"/>
      <c r="K691" s="212"/>
      <c r="L691" s="212"/>
      <c r="M691" s="212"/>
      <c r="N691" s="212"/>
      <c r="O691" s="212"/>
      <c r="P691" s="212">
        <v>1335</v>
      </c>
      <c r="Q691" s="212" t="s">
        <v>412</v>
      </c>
      <c r="R691" s="212" t="s">
        <v>413</v>
      </c>
      <c r="S691" s="212"/>
      <c r="T691" s="212"/>
      <c r="U691" s="212"/>
      <c r="V691" s="212"/>
      <c r="W691" s="212"/>
      <c r="X691" s="212"/>
      <c r="Y691" s="212">
        <v>1373</v>
      </c>
      <c r="Z691" s="212" t="s">
        <v>386</v>
      </c>
      <c r="AA691" s="212" t="s">
        <v>387</v>
      </c>
      <c r="AB691" s="212">
        <v>16095.691000000001</v>
      </c>
      <c r="AC691" s="212">
        <v>19622.915000000001</v>
      </c>
      <c r="AD691" s="212">
        <v>1.5278</v>
      </c>
      <c r="AE691" s="212">
        <v>0</v>
      </c>
      <c r="AF691" s="212">
        <v>1.5278</v>
      </c>
      <c r="AG691" s="212">
        <v>0</v>
      </c>
      <c r="AH691" s="212">
        <v>24590.639999999999</v>
      </c>
      <c r="AI691" s="212">
        <v>29979.45</v>
      </c>
      <c r="AJ691" s="212">
        <v>0</v>
      </c>
      <c r="AK691" s="212">
        <v>0</v>
      </c>
      <c r="AL691" s="212">
        <v>0</v>
      </c>
      <c r="AM691">
        <v>1</v>
      </c>
      <c r="AN691" t="str">
        <f>VLOOKUP(H691,'Base Art'!$A:$AJ,36,FALSE)</f>
        <v>MAURI S.A.</v>
      </c>
    </row>
    <row r="692" spans="1:40" x14ac:dyDescent="0.25">
      <c r="A692" s="212" t="s">
        <v>7819</v>
      </c>
      <c r="B692" s="212">
        <v>1</v>
      </c>
      <c r="C692" s="212" t="s">
        <v>7820</v>
      </c>
      <c r="D692" s="212" t="s">
        <v>153</v>
      </c>
      <c r="E692" s="212">
        <v>5</v>
      </c>
      <c r="F692" s="212" t="s">
        <v>70</v>
      </c>
      <c r="G692" s="212" t="s">
        <v>414</v>
      </c>
      <c r="H692" s="212">
        <v>1119</v>
      </c>
      <c r="I692" s="212" t="s">
        <v>415</v>
      </c>
      <c r="J692" s="212"/>
      <c r="K692" s="212"/>
      <c r="L692" s="212"/>
      <c r="M692" s="212"/>
      <c r="N692" s="212"/>
      <c r="O692" s="212"/>
      <c r="P692" s="212">
        <v>1335</v>
      </c>
      <c r="Q692" s="212" t="s">
        <v>412</v>
      </c>
      <c r="R692" s="212" t="s">
        <v>413</v>
      </c>
      <c r="S692" s="212"/>
      <c r="T692" s="212"/>
      <c r="U692" s="212"/>
      <c r="V692" s="212"/>
      <c r="W692" s="212"/>
      <c r="X692" s="212"/>
      <c r="Y692" s="212">
        <v>1373</v>
      </c>
      <c r="Z692" s="212" t="s">
        <v>386</v>
      </c>
      <c r="AA692" s="212" t="s">
        <v>387</v>
      </c>
      <c r="AB692" s="212">
        <v>30398.506000000001</v>
      </c>
      <c r="AC692" s="212">
        <v>36782.196000000004</v>
      </c>
      <c r="AD692" s="212">
        <v>0.40629999999999999</v>
      </c>
      <c r="AE692" s="212">
        <v>0</v>
      </c>
      <c r="AF692" s="212">
        <v>0.40629999999999999</v>
      </c>
      <c r="AG692" s="212">
        <v>0</v>
      </c>
      <c r="AH692" s="212">
        <v>12349.39</v>
      </c>
      <c r="AI692" s="212">
        <v>14942.77</v>
      </c>
      <c r="AJ692" s="212">
        <v>0</v>
      </c>
      <c r="AK692" s="212">
        <v>0</v>
      </c>
      <c r="AL692" s="212">
        <v>0</v>
      </c>
      <c r="AM692">
        <v>1</v>
      </c>
      <c r="AN692" t="str">
        <f>VLOOKUP(H692,'Base Art'!$A:$AJ,36,FALSE)</f>
        <v>MAURI S.A.</v>
      </c>
    </row>
    <row r="693" spans="1:40" x14ac:dyDescent="0.25">
      <c r="A693" s="212" t="s">
        <v>7819</v>
      </c>
      <c r="B693" s="212">
        <v>1</v>
      </c>
      <c r="C693" s="212" t="s">
        <v>7820</v>
      </c>
      <c r="D693" s="212" t="s">
        <v>153</v>
      </c>
      <c r="E693" s="212">
        <v>5</v>
      </c>
      <c r="F693" s="212" t="s">
        <v>70</v>
      </c>
      <c r="G693" s="212" t="s">
        <v>416</v>
      </c>
      <c r="H693" s="212">
        <v>1124</v>
      </c>
      <c r="I693" s="212" t="s">
        <v>417</v>
      </c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>
        <v>1373</v>
      </c>
      <c r="Z693" s="212" t="s">
        <v>386</v>
      </c>
      <c r="AA693" s="212" t="s">
        <v>387</v>
      </c>
      <c r="AB693" s="212">
        <v>21489.021000000001</v>
      </c>
      <c r="AC693" s="212">
        <v>26646.385999999999</v>
      </c>
      <c r="AD693" s="212">
        <v>1</v>
      </c>
      <c r="AE693" s="212">
        <v>0</v>
      </c>
      <c r="AF693" s="212">
        <v>1</v>
      </c>
      <c r="AG693" s="212">
        <v>0</v>
      </c>
      <c r="AH693" s="212">
        <v>21489.02</v>
      </c>
      <c r="AI693" s="212">
        <v>26646.39</v>
      </c>
      <c r="AJ693" s="212">
        <v>0</v>
      </c>
      <c r="AK693" s="212">
        <v>0</v>
      </c>
      <c r="AL693" s="212">
        <v>0</v>
      </c>
      <c r="AM693">
        <v>1</v>
      </c>
      <c r="AN693" t="str">
        <f>VLOOKUP(H693,'Base Art'!$A:$AJ,36,FALSE)</f>
        <v>MAURI S.A.</v>
      </c>
    </row>
    <row r="694" spans="1:40" x14ac:dyDescent="0.25">
      <c r="A694" s="212" t="s">
        <v>7819</v>
      </c>
      <c r="B694" s="212">
        <v>1</v>
      </c>
      <c r="C694" s="212" t="s">
        <v>7820</v>
      </c>
      <c r="D694" s="212" t="s">
        <v>153</v>
      </c>
      <c r="E694" s="212">
        <v>5</v>
      </c>
      <c r="F694" s="212" t="s">
        <v>70</v>
      </c>
      <c r="G694" s="212" t="s">
        <v>418</v>
      </c>
      <c r="H694" s="212">
        <v>1150</v>
      </c>
      <c r="I694" s="212" t="s">
        <v>419</v>
      </c>
      <c r="J694" s="212">
        <v>1430</v>
      </c>
      <c r="K694" s="212" t="s">
        <v>420</v>
      </c>
      <c r="L694" s="212" t="s">
        <v>421</v>
      </c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>
        <v>1374</v>
      </c>
      <c r="Z694" s="212" t="s">
        <v>336</v>
      </c>
      <c r="AA694" s="212" t="s">
        <v>337</v>
      </c>
      <c r="AB694" s="212">
        <v>78588.267999999996</v>
      </c>
      <c r="AC694" s="212">
        <v>96195.385999999999</v>
      </c>
      <c r="AD694" s="212">
        <v>0.25</v>
      </c>
      <c r="AE694" s="212">
        <v>0</v>
      </c>
      <c r="AF694" s="212">
        <v>0.25</v>
      </c>
      <c r="AG694" s="212">
        <v>0</v>
      </c>
      <c r="AH694" s="212">
        <v>19647.07</v>
      </c>
      <c r="AI694" s="212">
        <v>24048.85</v>
      </c>
      <c r="AJ694" s="212">
        <v>0</v>
      </c>
      <c r="AK694" s="212">
        <v>0</v>
      </c>
      <c r="AL694" s="212">
        <v>0</v>
      </c>
      <c r="AM694">
        <v>1</v>
      </c>
      <c r="AN694" t="str">
        <f>VLOOKUP(H694,'Base Art'!$A:$AJ,36,FALSE)</f>
        <v>GEORGALOS HNOS. S.A.I.C.A.</v>
      </c>
    </row>
    <row r="695" spans="1:40" x14ac:dyDescent="0.25">
      <c r="A695" s="212" t="s">
        <v>7819</v>
      </c>
      <c r="B695" s="212">
        <v>1</v>
      </c>
      <c r="C695" s="212" t="s">
        <v>7820</v>
      </c>
      <c r="D695" s="212" t="s">
        <v>153</v>
      </c>
      <c r="E695" s="212">
        <v>5</v>
      </c>
      <c r="F695" s="212" t="s">
        <v>70</v>
      </c>
      <c r="G695" s="212" t="s">
        <v>1669</v>
      </c>
      <c r="H695" s="212">
        <v>1204</v>
      </c>
      <c r="I695" s="212" t="s">
        <v>1670</v>
      </c>
      <c r="J695" s="212">
        <v>1460</v>
      </c>
      <c r="K695" s="212" t="s">
        <v>462</v>
      </c>
      <c r="L695" s="212" t="s">
        <v>463</v>
      </c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>
        <v>1369</v>
      </c>
      <c r="Z695" s="212" t="s">
        <v>354</v>
      </c>
      <c r="AA695" s="212" t="s">
        <v>355</v>
      </c>
      <c r="AB695" s="212">
        <v>207174.54500000001</v>
      </c>
      <c r="AC695" s="212">
        <v>255201.36199999999</v>
      </c>
      <c r="AD695" s="212">
        <v>0.1</v>
      </c>
      <c r="AE695" s="212">
        <v>0</v>
      </c>
      <c r="AF695" s="212">
        <v>0.1</v>
      </c>
      <c r="AG695" s="212">
        <v>0</v>
      </c>
      <c r="AH695" s="212">
        <v>20717.45</v>
      </c>
      <c r="AI695" s="212">
        <v>25520.14</v>
      </c>
      <c r="AJ695" s="212">
        <v>1</v>
      </c>
      <c r="AK695" s="212">
        <v>0.1</v>
      </c>
      <c r="AL695" s="212">
        <v>0</v>
      </c>
      <c r="AM695">
        <v>1</v>
      </c>
      <c r="AN695" t="str">
        <f>VLOOKUP(H695,'Base Art'!$A:$AJ,36,FALSE)</f>
        <v>IMPORTADORA SUDAMERICANA S.R.L.</v>
      </c>
    </row>
    <row r="696" spans="1:40" x14ac:dyDescent="0.25">
      <c r="A696" s="212" t="s">
        <v>7819</v>
      </c>
      <c r="B696" s="212">
        <v>1</v>
      </c>
      <c r="C696" s="212" t="s">
        <v>7820</v>
      </c>
      <c r="D696" s="212" t="s">
        <v>153</v>
      </c>
      <c r="E696" s="212">
        <v>5</v>
      </c>
      <c r="F696" s="212" t="s">
        <v>70</v>
      </c>
      <c r="G696" s="212" t="s">
        <v>952</v>
      </c>
      <c r="H696" s="212">
        <v>1345</v>
      </c>
      <c r="I696" s="212" t="s">
        <v>953</v>
      </c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>
        <v>1372</v>
      </c>
      <c r="Z696" s="212" t="s">
        <v>346</v>
      </c>
      <c r="AA696" s="212" t="s">
        <v>347</v>
      </c>
      <c r="AB696" s="212">
        <v>242454.171</v>
      </c>
      <c r="AC696" s="212">
        <v>304198.261</v>
      </c>
      <c r="AD696" s="212">
        <v>0.16669999999999999</v>
      </c>
      <c r="AE696" s="212">
        <v>0</v>
      </c>
      <c r="AF696" s="212">
        <v>0.16669999999999999</v>
      </c>
      <c r="AG696" s="212">
        <v>0</v>
      </c>
      <c r="AH696" s="212">
        <v>40409.03</v>
      </c>
      <c r="AI696" s="212">
        <v>50699.71</v>
      </c>
      <c r="AJ696" s="212">
        <v>1</v>
      </c>
      <c r="AK696" s="212">
        <v>0.17</v>
      </c>
      <c r="AL696" s="212">
        <v>0</v>
      </c>
      <c r="AM696">
        <v>1</v>
      </c>
      <c r="AN696" t="str">
        <f>VLOOKUP(H696,'Base Art'!$A:$AJ,36,FALSE)</f>
        <v>LA DELICIA FELIPE FORT S.A.</v>
      </c>
    </row>
    <row r="697" spans="1:40" x14ac:dyDescent="0.25">
      <c r="A697" s="212" t="s">
        <v>7819</v>
      </c>
      <c r="B697" s="212">
        <v>1</v>
      </c>
      <c r="C697" s="212" t="s">
        <v>7820</v>
      </c>
      <c r="D697" s="212" t="s">
        <v>153</v>
      </c>
      <c r="E697" s="212">
        <v>5</v>
      </c>
      <c r="F697" s="212" t="s">
        <v>70</v>
      </c>
      <c r="G697" s="212" t="s">
        <v>426</v>
      </c>
      <c r="H697" s="212">
        <v>1352</v>
      </c>
      <c r="I697" s="212" t="s">
        <v>427</v>
      </c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>
        <v>1372</v>
      </c>
      <c r="Z697" s="212" t="s">
        <v>346</v>
      </c>
      <c r="AA697" s="212" t="s">
        <v>347</v>
      </c>
      <c r="AB697" s="212">
        <v>209762.701</v>
      </c>
      <c r="AC697" s="212">
        <v>260082.08799999999</v>
      </c>
      <c r="AD697" s="212">
        <v>0.25</v>
      </c>
      <c r="AE697" s="212">
        <v>0</v>
      </c>
      <c r="AF697" s="212">
        <v>0.25</v>
      </c>
      <c r="AG697" s="212">
        <v>0</v>
      </c>
      <c r="AH697" s="212">
        <v>52440.68</v>
      </c>
      <c r="AI697" s="212">
        <v>65020.52</v>
      </c>
      <c r="AJ697" s="212">
        <v>0</v>
      </c>
      <c r="AK697" s="212">
        <v>0</v>
      </c>
      <c r="AL697" s="212">
        <v>0</v>
      </c>
      <c r="AM697">
        <v>1</v>
      </c>
      <c r="AN697" t="str">
        <f>VLOOKUP(H697,'Base Art'!$A:$AJ,36,FALSE)</f>
        <v>LA DELICIA FELIPE FORT S.A.</v>
      </c>
    </row>
    <row r="698" spans="1:40" x14ac:dyDescent="0.25">
      <c r="A698" s="212" t="s">
        <v>7819</v>
      </c>
      <c r="B698" s="212">
        <v>1</v>
      </c>
      <c r="C698" s="212" t="s">
        <v>7820</v>
      </c>
      <c r="D698" s="212" t="s">
        <v>153</v>
      </c>
      <c r="E698" s="212">
        <v>5</v>
      </c>
      <c r="F698" s="212" t="s">
        <v>70</v>
      </c>
      <c r="G698" s="212" t="s">
        <v>7691</v>
      </c>
      <c r="H698" s="212">
        <v>1412</v>
      </c>
      <c r="I698" s="212" t="s">
        <v>2164</v>
      </c>
      <c r="J698" s="212">
        <v>1427</v>
      </c>
      <c r="K698" s="212" t="s">
        <v>436</v>
      </c>
      <c r="L698" s="212" t="s">
        <v>437</v>
      </c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>
        <v>1374</v>
      </c>
      <c r="Z698" s="212" t="s">
        <v>336</v>
      </c>
      <c r="AA698" s="212" t="s">
        <v>337</v>
      </c>
      <c r="AB698" s="212">
        <v>95958.5</v>
      </c>
      <c r="AC698" s="212">
        <v>118988.55</v>
      </c>
      <c r="AD698" s="212">
        <v>5.5599999999999997E-2</v>
      </c>
      <c r="AE698" s="212">
        <v>0</v>
      </c>
      <c r="AF698" s="212">
        <v>5.5599999999999997E-2</v>
      </c>
      <c r="AG698" s="212">
        <v>0</v>
      </c>
      <c r="AH698" s="212">
        <v>5331.03</v>
      </c>
      <c r="AI698" s="212">
        <v>6610.47</v>
      </c>
      <c r="AJ698" s="212">
        <v>0</v>
      </c>
      <c r="AK698" s="212">
        <v>0</v>
      </c>
      <c r="AL698" s="212">
        <v>0</v>
      </c>
      <c r="AM698">
        <v>1</v>
      </c>
      <c r="AN698" t="str">
        <f>VLOOKUP(H698,'Base Art'!$A:$AJ,36,FALSE)</f>
        <v>GEORGALOS HNOS. S.A.I.C.A.</v>
      </c>
    </row>
    <row r="699" spans="1:40" x14ac:dyDescent="0.25">
      <c r="A699" s="212" t="s">
        <v>7819</v>
      </c>
      <c r="B699" s="212">
        <v>1</v>
      </c>
      <c r="C699" s="212" t="s">
        <v>7820</v>
      </c>
      <c r="D699" s="212" t="s">
        <v>153</v>
      </c>
      <c r="E699" s="212">
        <v>5</v>
      </c>
      <c r="F699" s="212" t="s">
        <v>70</v>
      </c>
      <c r="G699" s="212" t="s">
        <v>1068</v>
      </c>
      <c r="H699" s="212">
        <v>1512</v>
      </c>
      <c r="I699" s="212" t="s">
        <v>1069</v>
      </c>
      <c r="J699" s="212">
        <v>1414</v>
      </c>
      <c r="K699" s="212" t="s">
        <v>372</v>
      </c>
      <c r="L699" s="212" t="s">
        <v>373</v>
      </c>
      <c r="M699" s="212"/>
      <c r="N699" s="212"/>
      <c r="O699" s="212"/>
      <c r="P699" s="212">
        <v>1071</v>
      </c>
      <c r="Q699" s="212" t="s">
        <v>944</v>
      </c>
      <c r="R699" s="212" t="s">
        <v>945</v>
      </c>
      <c r="S699" s="212"/>
      <c r="T699" s="212"/>
      <c r="U699" s="212"/>
      <c r="V699" s="212"/>
      <c r="W699" s="212"/>
      <c r="X699" s="212"/>
      <c r="Y699" s="212">
        <v>1374</v>
      </c>
      <c r="Z699" s="212" t="s">
        <v>336</v>
      </c>
      <c r="AA699" s="212" t="s">
        <v>337</v>
      </c>
      <c r="AB699" s="212">
        <v>42666.326999999997</v>
      </c>
      <c r="AC699" s="212">
        <v>52906.243000000002</v>
      </c>
      <c r="AD699" s="212">
        <v>0.66669999999999996</v>
      </c>
      <c r="AE699" s="212">
        <v>0</v>
      </c>
      <c r="AF699" s="212">
        <v>0.66669999999999996</v>
      </c>
      <c r="AG699" s="212">
        <v>0</v>
      </c>
      <c r="AH699" s="212">
        <v>28444.22</v>
      </c>
      <c r="AI699" s="212">
        <v>35270.83</v>
      </c>
      <c r="AJ699" s="212">
        <v>0</v>
      </c>
      <c r="AK699" s="212">
        <v>0</v>
      </c>
      <c r="AL699" s="212">
        <v>0</v>
      </c>
      <c r="AM699">
        <v>1</v>
      </c>
      <c r="AN699" t="str">
        <f>VLOOKUP(H699,'Base Art'!$A:$AJ,36,FALSE)</f>
        <v>ARCOR S.A.I.C.</v>
      </c>
    </row>
    <row r="700" spans="1:40" x14ac:dyDescent="0.25">
      <c r="A700" s="212" t="s">
        <v>7819</v>
      </c>
      <c r="B700" s="212">
        <v>1</v>
      </c>
      <c r="C700" s="212" t="s">
        <v>7820</v>
      </c>
      <c r="D700" s="212" t="s">
        <v>153</v>
      </c>
      <c r="E700" s="212">
        <v>5</v>
      </c>
      <c r="F700" s="212" t="s">
        <v>70</v>
      </c>
      <c r="G700" s="212" t="s">
        <v>1070</v>
      </c>
      <c r="H700" s="212">
        <v>1513</v>
      </c>
      <c r="I700" s="212" t="s">
        <v>1071</v>
      </c>
      <c r="J700" s="212">
        <v>1414</v>
      </c>
      <c r="K700" s="212" t="s">
        <v>372</v>
      </c>
      <c r="L700" s="212" t="s">
        <v>373</v>
      </c>
      <c r="M700" s="212"/>
      <c r="N700" s="212"/>
      <c r="O700" s="212"/>
      <c r="P700" s="212">
        <v>1071</v>
      </c>
      <c r="Q700" s="212" t="s">
        <v>944</v>
      </c>
      <c r="R700" s="212" t="s">
        <v>945</v>
      </c>
      <c r="S700" s="212"/>
      <c r="T700" s="212"/>
      <c r="U700" s="212"/>
      <c r="V700" s="212"/>
      <c r="W700" s="212"/>
      <c r="X700" s="212"/>
      <c r="Y700" s="212">
        <v>1374</v>
      </c>
      <c r="Z700" s="212" t="s">
        <v>336</v>
      </c>
      <c r="AA700" s="212" t="s">
        <v>337</v>
      </c>
      <c r="AB700" s="212">
        <v>44052.296000000002</v>
      </c>
      <c r="AC700" s="212">
        <v>53641.050999999999</v>
      </c>
      <c r="AD700" s="212">
        <v>1.3332999999999999</v>
      </c>
      <c r="AE700" s="212">
        <v>0</v>
      </c>
      <c r="AF700" s="212">
        <v>1.3332999999999999</v>
      </c>
      <c r="AG700" s="212">
        <v>0</v>
      </c>
      <c r="AH700" s="212">
        <v>58736.4</v>
      </c>
      <c r="AI700" s="212">
        <v>71521.399999999994</v>
      </c>
      <c r="AJ700" s="212">
        <v>2</v>
      </c>
      <c r="AK700" s="212">
        <v>0.67</v>
      </c>
      <c r="AL700" s="212">
        <v>0</v>
      </c>
      <c r="AM700">
        <v>1</v>
      </c>
      <c r="AN700" t="str">
        <f>VLOOKUP(H700,'Base Art'!$A:$AJ,36,FALSE)</f>
        <v>ARCOR S.A.I.C.</v>
      </c>
    </row>
    <row r="701" spans="1:40" x14ac:dyDescent="0.25">
      <c r="A701" s="212" t="s">
        <v>7819</v>
      </c>
      <c r="B701" s="212">
        <v>1</v>
      </c>
      <c r="C701" s="212" t="s">
        <v>7820</v>
      </c>
      <c r="D701" s="212" t="s">
        <v>153</v>
      </c>
      <c r="E701" s="212">
        <v>5</v>
      </c>
      <c r="F701" s="212" t="s">
        <v>70</v>
      </c>
      <c r="G701" s="212" t="s">
        <v>442</v>
      </c>
      <c r="H701" s="212">
        <v>1594</v>
      </c>
      <c r="I701" s="212" t="s">
        <v>443</v>
      </c>
      <c r="J701" s="212">
        <v>1422</v>
      </c>
      <c r="K701" s="212" t="s">
        <v>382</v>
      </c>
      <c r="L701" s="212" t="s">
        <v>383</v>
      </c>
      <c r="M701" s="212"/>
      <c r="N701" s="212"/>
      <c r="O701" s="212"/>
      <c r="P701" s="212">
        <v>1067</v>
      </c>
      <c r="Q701" s="212" t="s">
        <v>384</v>
      </c>
      <c r="R701" s="212" t="s">
        <v>385</v>
      </c>
      <c r="S701" s="212"/>
      <c r="T701" s="212"/>
      <c r="U701" s="212"/>
      <c r="V701" s="212"/>
      <c r="W701" s="212"/>
      <c r="X701" s="212"/>
      <c r="Y701" s="212">
        <v>1373</v>
      </c>
      <c r="Z701" s="212" t="s">
        <v>386</v>
      </c>
      <c r="AA701" s="212" t="s">
        <v>387</v>
      </c>
      <c r="AB701" s="212">
        <v>17005.044000000002</v>
      </c>
      <c r="AC701" s="212">
        <v>20749.205000000002</v>
      </c>
      <c r="AD701" s="212">
        <v>0.72499999999999998</v>
      </c>
      <c r="AE701" s="212">
        <v>0.1</v>
      </c>
      <c r="AF701" s="212">
        <v>0.82499999999999996</v>
      </c>
      <c r="AG701" s="212">
        <v>0</v>
      </c>
      <c r="AH701" s="212">
        <v>14029.16</v>
      </c>
      <c r="AI701" s="212">
        <v>17118.09</v>
      </c>
      <c r="AJ701" s="212">
        <v>0</v>
      </c>
      <c r="AK701" s="212">
        <v>0</v>
      </c>
      <c r="AL701" s="212">
        <v>0</v>
      </c>
      <c r="AM701">
        <v>1</v>
      </c>
      <c r="AN701" t="str">
        <f>VLOOKUP(H701,'Base Art'!$A:$AJ,36,FALSE)</f>
        <v>ARCOR S.A.I.C.</v>
      </c>
    </row>
    <row r="702" spans="1:40" x14ac:dyDescent="0.25">
      <c r="A702" s="212" t="s">
        <v>7819</v>
      </c>
      <c r="B702" s="212">
        <v>1</v>
      </c>
      <c r="C702" s="212" t="s">
        <v>7820</v>
      </c>
      <c r="D702" s="212" t="s">
        <v>153</v>
      </c>
      <c r="E702" s="212">
        <v>5</v>
      </c>
      <c r="F702" s="212" t="s">
        <v>70</v>
      </c>
      <c r="G702" s="212" t="s">
        <v>444</v>
      </c>
      <c r="H702" s="212">
        <v>1641</v>
      </c>
      <c r="I702" s="212" t="s">
        <v>445</v>
      </c>
      <c r="J702" s="212">
        <v>1064</v>
      </c>
      <c r="K702" s="212" t="s">
        <v>446</v>
      </c>
      <c r="L702" s="212" t="s">
        <v>447</v>
      </c>
      <c r="M702" s="212"/>
      <c r="N702" s="212"/>
      <c r="O702" s="212"/>
      <c r="P702" s="212">
        <v>1066</v>
      </c>
      <c r="Q702" s="212" t="s">
        <v>448</v>
      </c>
      <c r="R702" s="212" t="s">
        <v>449</v>
      </c>
      <c r="S702" s="212"/>
      <c r="T702" s="212"/>
      <c r="U702" s="212"/>
      <c r="V702" s="212"/>
      <c r="W702" s="212"/>
      <c r="X702" s="212"/>
      <c r="Y702" s="212">
        <v>1373</v>
      </c>
      <c r="Z702" s="212" t="s">
        <v>386</v>
      </c>
      <c r="AA702" s="212" t="s">
        <v>387</v>
      </c>
      <c r="AB702" s="212">
        <v>16785.027999999998</v>
      </c>
      <c r="AC702" s="212">
        <v>20415.345000000001</v>
      </c>
      <c r="AD702" s="212">
        <v>6.25</v>
      </c>
      <c r="AE702" s="212">
        <v>0.15</v>
      </c>
      <c r="AF702" s="212">
        <v>6.4</v>
      </c>
      <c r="AG702" s="212">
        <v>0</v>
      </c>
      <c r="AH702" s="212">
        <v>107424.18</v>
      </c>
      <c r="AI702" s="212">
        <v>130658.21</v>
      </c>
      <c r="AJ702" s="212">
        <v>0</v>
      </c>
      <c r="AK702" s="212">
        <v>0</v>
      </c>
      <c r="AL702" s="212">
        <v>0</v>
      </c>
      <c r="AM702">
        <v>1</v>
      </c>
      <c r="AN702" t="str">
        <f>VLOOKUP(H702,'Base Art'!$A:$AJ,36,FALSE)</f>
        <v>MOLINO CAÑUELAS S.A.C.I.F.I.A.</v>
      </c>
    </row>
    <row r="703" spans="1:40" x14ac:dyDescent="0.25">
      <c r="A703" s="212" t="s">
        <v>7819</v>
      </c>
      <c r="B703" s="212">
        <v>1</v>
      </c>
      <c r="C703" s="212" t="s">
        <v>7820</v>
      </c>
      <c r="D703" s="212" t="s">
        <v>153</v>
      </c>
      <c r="E703" s="212">
        <v>5</v>
      </c>
      <c r="F703" s="212" t="s">
        <v>70</v>
      </c>
      <c r="G703" s="212" t="s">
        <v>450</v>
      </c>
      <c r="H703" s="212">
        <v>1642</v>
      </c>
      <c r="I703" s="212" t="s">
        <v>451</v>
      </c>
      <c r="J703" s="212">
        <v>1064</v>
      </c>
      <c r="K703" s="212" t="s">
        <v>446</v>
      </c>
      <c r="L703" s="212" t="s">
        <v>447</v>
      </c>
      <c r="M703" s="212"/>
      <c r="N703" s="212"/>
      <c r="O703" s="212"/>
      <c r="P703" s="212">
        <v>1066</v>
      </c>
      <c r="Q703" s="212" t="s">
        <v>448</v>
      </c>
      <c r="R703" s="212" t="s">
        <v>449</v>
      </c>
      <c r="S703" s="212"/>
      <c r="T703" s="212"/>
      <c r="U703" s="212"/>
      <c r="V703" s="212"/>
      <c r="W703" s="212"/>
      <c r="X703" s="212"/>
      <c r="Y703" s="212">
        <v>1373</v>
      </c>
      <c r="Z703" s="212" t="s">
        <v>386</v>
      </c>
      <c r="AA703" s="212" t="s">
        <v>387</v>
      </c>
      <c r="AB703" s="212">
        <v>17840.814999999999</v>
      </c>
      <c r="AC703" s="212">
        <v>21905.363000000001</v>
      </c>
      <c r="AD703" s="212">
        <v>0.5</v>
      </c>
      <c r="AE703" s="212">
        <v>0.05</v>
      </c>
      <c r="AF703" s="212">
        <v>0.55000000000000004</v>
      </c>
      <c r="AG703" s="212">
        <v>0</v>
      </c>
      <c r="AH703" s="212">
        <v>9812.4500000000007</v>
      </c>
      <c r="AI703" s="212">
        <v>12047.95</v>
      </c>
      <c r="AJ703" s="212">
        <v>0</v>
      </c>
      <c r="AK703" s="212">
        <v>0</v>
      </c>
      <c r="AL703" s="212">
        <v>0</v>
      </c>
      <c r="AM703">
        <v>1</v>
      </c>
      <c r="AN703" t="str">
        <f>VLOOKUP(H703,'Base Art'!$A:$AJ,36,FALSE)</f>
        <v>MOLINO CAÑUELAS S.A.C.I.F.I.A.</v>
      </c>
    </row>
    <row r="704" spans="1:40" x14ac:dyDescent="0.25">
      <c r="A704" s="212" t="s">
        <v>7819</v>
      </c>
      <c r="B704" s="212">
        <v>1</v>
      </c>
      <c r="C704" s="212" t="s">
        <v>7820</v>
      </c>
      <c r="D704" s="212" t="s">
        <v>153</v>
      </c>
      <c r="E704" s="212">
        <v>5</v>
      </c>
      <c r="F704" s="212" t="s">
        <v>70</v>
      </c>
      <c r="G704" s="212" t="s">
        <v>456</v>
      </c>
      <c r="H704" s="212">
        <v>1646</v>
      </c>
      <c r="I704" s="212" t="s">
        <v>457</v>
      </c>
      <c r="J704" s="212">
        <v>1064</v>
      </c>
      <c r="K704" s="212" t="s">
        <v>446</v>
      </c>
      <c r="L704" s="212" t="s">
        <v>447</v>
      </c>
      <c r="M704" s="212"/>
      <c r="N704" s="212"/>
      <c r="O704" s="212"/>
      <c r="P704" s="212">
        <v>1066</v>
      </c>
      <c r="Q704" s="212" t="s">
        <v>448</v>
      </c>
      <c r="R704" s="212" t="s">
        <v>449</v>
      </c>
      <c r="S704" s="212"/>
      <c r="T704" s="212"/>
      <c r="U704" s="212"/>
      <c r="V704" s="212"/>
      <c r="W704" s="212"/>
      <c r="X704" s="212"/>
      <c r="Y704" s="212">
        <v>1373</v>
      </c>
      <c r="Z704" s="212" t="s">
        <v>386</v>
      </c>
      <c r="AA704" s="212" t="s">
        <v>387</v>
      </c>
      <c r="AB704" s="212">
        <v>20549.415000000001</v>
      </c>
      <c r="AC704" s="212">
        <v>25096.879000000001</v>
      </c>
      <c r="AD704" s="212">
        <v>1.2082999999999999</v>
      </c>
      <c r="AE704" s="212">
        <v>0</v>
      </c>
      <c r="AF704" s="212">
        <v>1.2082999999999999</v>
      </c>
      <c r="AG704" s="212">
        <v>0</v>
      </c>
      <c r="AH704" s="212">
        <v>24830.54</v>
      </c>
      <c r="AI704" s="212">
        <v>30325.4</v>
      </c>
      <c r="AJ704" s="212">
        <v>0</v>
      </c>
      <c r="AK704" s="212">
        <v>0</v>
      </c>
      <c r="AL704" s="212">
        <v>0</v>
      </c>
      <c r="AM704">
        <v>1</v>
      </c>
      <c r="AN704" t="str">
        <f>VLOOKUP(H704,'Base Art'!$A:$AJ,36,FALSE)</f>
        <v>MOLINO CAÑUELAS S.A.C.I.F.I.A.</v>
      </c>
    </row>
    <row r="705" spans="1:40" x14ac:dyDescent="0.25">
      <c r="A705" s="212" t="s">
        <v>7819</v>
      </c>
      <c r="B705" s="212">
        <v>1</v>
      </c>
      <c r="C705" s="212" t="s">
        <v>7820</v>
      </c>
      <c r="D705" s="212" t="s">
        <v>153</v>
      </c>
      <c r="E705" s="212">
        <v>5</v>
      </c>
      <c r="F705" s="212" t="s">
        <v>70</v>
      </c>
      <c r="G705" s="212" t="s">
        <v>458</v>
      </c>
      <c r="H705" s="212">
        <v>1648</v>
      </c>
      <c r="I705" s="212" t="s">
        <v>459</v>
      </c>
      <c r="J705" s="212">
        <v>1422</v>
      </c>
      <c r="K705" s="212" t="s">
        <v>382</v>
      </c>
      <c r="L705" s="212" t="s">
        <v>383</v>
      </c>
      <c r="M705" s="212"/>
      <c r="N705" s="212"/>
      <c r="O705" s="212"/>
      <c r="P705" s="212">
        <v>1067</v>
      </c>
      <c r="Q705" s="212" t="s">
        <v>384</v>
      </c>
      <c r="R705" s="212" t="s">
        <v>385</v>
      </c>
      <c r="S705" s="212"/>
      <c r="T705" s="212"/>
      <c r="U705" s="212"/>
      <c r="V705" s="212"/>
      <c r="W705" s="212"/>
      <c r="X705" s="212"/>
      <c r="Y705" s="212">
        <v>1373</v>
      </c>
      <c r="Z705" s="212" t="s">
        <v>386</v>
      </c>
      <c r="AA705" s="212" t="s">
        <v>387</v>
      </c>
      <c r="AB705" s="212">
        <v>19513.36</v>
      </c>
      <c r="AC705" s="212">
        <v>23611.164000000001</v>
      </c>
      <c r="AD705" s="212">
        <v>0.32500000000000001</v>
      </c>
      <c r="AE705" s="212">
        <v>0</v>
      </c>
      <c r="AF705" s="212">
        <v>0.32500000000000001</v>
      </c>
      <c r="AG705" s="212">
        <v>0</v>
      </c>
      <c r="AH705" s="212">
        <v>6341.84</v>
      </c>
      <c r="AI705" s="212">
        <v>7673.63</v>
      </c>
      <c r="AJ705" s="212">
        <v>0</v>
      </c>
      <c r="AK705" s="212">
        <v>0</v>
      </c>
      <c r="AL705" s="212">
        <v>0</v>
      </c>
      <c r="AM705">
        <v>1</v>
      </c>
      <c r="AN705" t="str">
        <f>VLOOKUP(H705,'Base Art'!$A:$AJ,36,FALSE)</f>
        <v>ARCOR S.A.I.C.</v>
      </c>
    </row>
    <row r="706" spans="1:40" x14ac:dyDescent="0.25">
      <c r="A706" s="212" t="s">
        <v>7819</v>
      </c>
      <c r="B706" s="212">
        <v>1</v>
      </c>
      <c r="C706" s="212" t="s">
        <v>7820</v>
      </c>
      <c r="D706" s="212" t="s">
        <v>153</v>
      </c>
      <c r="E706" s="212">
        <v>5</v>
      </c>
      <c r="F706" s="212" t="s">
        <v>70</v>
      </c>
      <c r="G706" s="212" t="s">
        <v>460</v>
      </c>
      <c r="H706" s="212">
        <v>1696</v>
      </c>
      <c r="I706" s="212" t="s">
        <v>461</v>
      </c>
      <c r="J706" s="212">
        <v>1460</v>
      </c>
      <c r="K706" s="212" t="s">
        <v>462</v>
      </c>
      <c r="L706" s="212" t="s">
        <v>463</v>
      </c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>
        <v>1369</v>
      </c>
      <c r="Z706" s="212" t="s">
        <v>354</v>
      </c>
      <c r="AA706" s="212" t="s">
        <v>355</v>
      </c>
      <c r="AB706" s="212">
        <v>57456</v>
      </c>
      <c r="AC706" s="212">
        <v>69521.759999999995</v>
      </c>
      <c r="AD706" s="212">
        <v>2.0799999999999999E-2</v>
      </c>
      <c r="AE706" s="212">
        <v>0</v>
      </c>
      <c r="AF706" s="212">
        <v>2.0799999999999999E-2</v>
      </c>
      <c r="AG706" s="212">
        <v>0</v>
      </c>
      <c r="AH706" s="212">
        <v>1197</v>
      </c>
      <c r="AI706" s="212">
        <v>1448.37</v>
      </c>
      <c r="AJ706" s="212">
        <v>0</v>
      </c>
      <c r="AK706" s="212">
        <v>0</v>
      </c>
      <c r="AL706" s="212">
        <v>0</v>
      </c>
      <c r="AM706">
        <v>1</v>
      </c>
      <c r="AN706" t="str">
        <f>VLOOKUP(H706,'Base Art'!$A:$AJ,36,FALSE)</f>
        <v>IMPORTADORA SUDAMERICANA S.R.L.</v>
      </c>
    </row>
    <row r="707" spans="1:40" x14ac:dyDescent="0.25">
      <c r="A707" s="212" t="s">
        <v>7819</v>
      </c>
      <c r="B707" s="212">
        <v>1</v>
      </c>
      <c r="C707" s="212" t="s">
        <v>7820</v>
      </c>
      <c r="D707" s="212" t="s">
        <v>153</v>
      </c>
      <c r="E707" s="212">
        <v>5</v>
      </c>
      <c r="F707" s="212" t="s">
        <v>70</v>
      </c>
      <c r="G707" s="212" t="s">
        <v>464</v>
      </c>
      <c r="H707" s="212">
        <v>1808</v>
      </c>
      <c r="I707" s="212" t="s">
        <v>465</v>
      </c>
      <c r="J707" s="212">
        <v>1470</v>
      </c>
      <c r="K707" s="212" t="s">
        <v>466</v>
      </c>
      <c r="L707" s="212" t="s">
        <v>467</v>
      </c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>
        <v>1374</v>
      </c>
      <c r="Z707" s="212" t="s">
        <v>336</v>
      </c>
      <c r="AA707" s="212" t="s">
        <v>337</v>
      </c>
      <c r="AB707" s="212">
        <v>99853.38</v>
      </c>
      <c r="AC707" s="212">
        <v>123818.19100000001</v>
      </c>
      <c r="AD707" s="212">
        <v>0.16669999999999999</v>
      </c>
      <c r="AE707" s="212">
        <v>0</v>
      </c>
      <c r="AF707" s="212">
        <v>0.16669999999999999</v>
      </c>
      <c r="AG707" s="212">
        <v>0</v>
      </c>
      <c r="AH707" s="212">
        <v>16642.23</v>
      </c>
      <c r="AI707" s="212">
        <v>20636.37</v>
      </c>
      <c r="AJ707" s="212">
        <v>1</v>
      </c>
      <c r="AK707" s="212">
        <v>0.17</v>
      </c>
      <c r="AL707" s="212">
        <v>0</v>
      </c>
      <c r="AM707">
        <v>1</v>
      </c>
      <c r="AN707" t="str">
        <f>VLOOKUP(H707,'Base Art'!$A:$AJ,36,FALSE)</f>
        <v>LHERITIER ARGENTINA S.A.</v>
      </c>
    </row>
    <row r="708" spans="1:40" x14ac:dyDescent="0.25">
      <c r="A708" s="212" t="s">
        <v>7819</v>
      </c>
      <c r="B708" s="212">
        <v>1</v>
      </c>
      <c r="C708" s="212" t="s">
        <v>7820</v>
      </c>
      <c r="D708" s="212" t="s">
        <v>153</v>
      </c>
      <c r="E708" s="212">
        <v>5</v>
      </c>
      <c r="F708" s="212" t="s">
        <v>70</v>
      </c>
      <c r="G708" s="212" t="s">
        <v>1076</v>
      </c>
      <c r="H708" s="212">
        <v>1843</v>
      </c>
      <c r="I708" s="212" t="s">
        <v>1077</v>
      </c>
      <c r="J708" s="212">
        <v>1472</v>
      </c>
      <c r="K708" s="212" t="s">
        <v>1078</v>
      </c>
      <c r="L708" s="212" t="s">
        <v>1079</v>
      </c>
      <c r="M708" s="212"/>
      <c r="N708" s="212"/>
      <c r="O708" s="212"/>
      <c r="P708" s="212">
        <v>1105</v>
      </c>
      <c r="Q708" s="212" t="s">
        <v>1080</v>
      </c>
      <c r="R708" s="212" t="s">
        <v>1081</v>
      </c>
      <c r="S708" s="212"/>
      <c r="T708" s="212"/>
      <c r="U708" s="212"/>
      <c r="V708" s="212"/>
      <c r="W708" s="212"/>
      <c r="X708" s="212"/>
      <c r="Y708" s="212">
        <v>1374</v>
      </c>
      <c r="Z708" s="212" t="s">
        <v>336</v>
      </c>
      <c r="AA708" s="212" t="s">
        <v>337</v>
      </c>
      <c r="AB708" s="212">
        <v>24818.49</v>
      </c>
      <c r="AC708" s="212">
        <v>30774.92</v>
      </c>
      <c r="AD708" s="212">
        <v>0.16669999999999999</v>
      </c>
      <c r="AE708" s="212">
        <v>0</v>
      </c>
      <c r="AF708" s="212">
        <v>0.16669999999999999</v>
      </c>
      <c r="AG708" s="212">
        <v>0</v>
      </c>
      <c r="AH708" s="212">
        <v>4136.41</v>
      </c>
      <c r="AI708" s="212">
        <v>5129.1499999999996</v>
      </c>
      <c r="AJ708" s="212">
        <v>0</v>
      </c>
      <c r="AK708" s="212">
        <v>0</v>
      </c>
      <c r="AL708" s="212">
        <v>0</v>
      </c>
      <c r="AM708">
        <v>1</v>
      </c>
      <c r="AN708" t="str">
        <f>VLOOKUP(H708,'Base Art'!$A:$AJ,36,FALSE)</f>
        <v>LHERITIER ARGENTINA S.A.</v>
      </c>
    </row>
    <row r="709" spans="1:40" x14ac:dyDescent="0.25">
      <c r="A709" s="212" t="s">
        <v>7819</v>
      </c>
      <c r="B709" s="212">
        <v>1</v>
      </c>
      <c r="C709" s="212" t="s">
        <v>7820</v>
      </c>
      <c r="D709" s="212" t="s">
        <v>153</v>
      </c>
      <c r="E709" s="212">
        <v>5</v>
      </c>
      <c r="F709" s="212" t="s">
        <v>70</v>
      </c>
      <c r="G709" s="212" t="s">
        <v>468</v>
      </c>
      <c r="H709" s="212">
        <v>1870</v>
      </c>
      <c r="I709" s="212" t="s">
        <v>469</v>
      </c>
      <c r="J709" s="212">
        <v>1351</v>
      </c>
      <c r="K709" s="212" t="s">
        <v>470</v>
      </c>
      <c r="L709" s="212" t="s">
        <v>471</v>
      </c>
      <c r="M709" s="212"/>
      <c r="N709" s="212"/>
      <c r="O709" s="212"/>
      <c r="P709" s="212">
        <v>1141</v>
      </c>
      <c r="Q709" s="212" t="s">
        <v>472</v>
      </c>
      <c r="R709" s="212" t="s">
        <v>473</v>
      </c>
      <c r="S709" s="212"/>
      <c r="T709" s="212"/>
      <c r="U709" s="212"/>
      <c r="V709" s="212"/>
      <c r="W709" s="212"/>
      <c r="X709" s="212"/>
      <c r="Y709" s="212">
        <v>1372</v>
      </c>
      <c r="Z709" s="212" t="s">
        <v>346</v>
      </c>
      <c r="AA709" s="212" t="s">
        <v>347</v>
      </c>
      <c r="AB709" s="212">
        <v>270923.21999999997</v>
      </c>
      <c r="AC709" s="212">
        <v>327817.109</v>
      </c>
      <c r="AD709" s="212">
        <v>4.1700000000000001E-2</v>
      </c>
      <c r="AE709" s="212">
        <v>0</v>
      </c>
      <c r="AF709" s="212">
        <v>4.1700000000000001E-2</v>
      </c>
      <c r="AG709" s="212">
        <v>0</v>
      </c>
      <c r="AH709" s="212">
        <v>11288.47</v>
      </c>
      <c r="AI709" s="212">
        <v>13659.05</v>
      </c>
      <c r="AJ709" s="212">
        <v>0</v>
      </c>
      <c r="AK709" s="212">
        <v>0</v>
      </c>
      <c r="AL709" s="212">
        <v>0</v>
      </c>
      <c r="AM709">
        <v>1</v>
      </c>
      <c r="AN709" t="str">
        <f>VLOOKUP(H709,'Base Art'!$A:$AJ,36,FALSE)</f>
        <v>FERRERO ARGENTINA S.A.</v>
      </c>
    </row>
    <row r="710" spans="1:40" x14ac:dyDescent="0.25">
      <c r="A710" s="212" t="s">
        <v>7819</v>
      </c>
      <c r="B710" s="212">
        <v>1</v>
      </c>
      <c r="C710" s="212" t="s">
        <v>7820</v>
      </c>
      <c r="D710" s="212" t="s">
        <v>153</v>
      </c>
      <c r="E710" s="212">
        <v>5</v>
      </c>
      <c r="F710" s="212" t="s">
        <v>70</v>
      </c>
      <c r="G710" s="212" t="s">
        <v>478</v>
      </c>
      <c r="H710" s="212">
        <v>1919</v>
      </c>
      <c r="I710" s="212" t="s">
        <v>479</v>
      </c>
      <c r="J710" s="212">
        <v>1421</v>
      </c>
      <c r="K710" s="212" t="s">
        <v>480</v>
      </c>
      <c r="L710" s="212" t="s">
        <v>481</v>
      </c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>
        <v>1374</v>
      </c>
      <c r="Z710" s="212" t="s">
        <v>336</v>
      </c>
      <c r="AA710" s="212" t="s">
        <v>337</v>
      </c>
      <c r="AB710" s="212">
        <v>24370.914000000001</v>
      </c>
      <c r="AC710" s="212">
        <v>30219.934000000001</v>
      </c>
      <c r="AD710" s="212">
        <v>0.33329999999999999</v>
      </c>
      <c r="AE710" s="212">
        <v>0</v>
      </c>
      <c r="AF710" s="212">
        <v>0.33329999999999999</v>
      </c>
      <c r="AG710" s="212">
        <v>0</v>
      </c>
      <c r="AH710" s="212">
        <v>8123.64</v>
      </c>
      <c r="AI710" s="212">
        <v>10073.31</v>
      </c>
      <c r="AJ710" s="212">
        <v>0</v>
      </c>
      <c r="AK710" s="212">
        <v>0</v>
      </c>
      <c r="AL710" s="212">
        <v>0</v>
      </c>
      <c r="AM710">
        <v>1</v>
      </c>
      <c r="AN710" t="str">
        <f>VLOOKUP(H710,'Base Art'!$A:$AJ,36,FALSE)</f>
        <v>ARCOR S.A.I.C.</v>
      </c>
    </row>
    <row r="711" spans="1:40" x14ac:dyDescent="0.25">
      <c r="A711" s="212" t="s">
        <v>7819</v>
      </c>
      <c r="B711" s="212">
        <v>1</v>
      </c>
      <c r="C711" s="212" t="s">
        <v>7820</v>
      </c>
      <c r="D711" s="212" t="s">
        <v>153</v>
      </c>
      <c r="E711" s="212">
        <v>5</v>
      </c>
      <c r="F711" s="212" t="s">
        <v>70</v>
      </c>
      <c r="G711" s="212" t="s">
        <v>488</v>
      </c>
      <c r="H711" s="212">
        <v>1942</v>
      </c>
      <c r="I711" s="212" t="s">
        <v>489</v>
      </c>
      <c r="J711" s="212">
        <v>1425</v>
      </c>
      <c r="K711" s="212" t="s">
        <v>484</v>
      </c>
      <c r="L711" s="212" t="s">
        <v>485</v>
      </c>
      <c r="M711" s="212"/>
      <c r="N711" s="212"/>
      <c r="O711" s="212"/>
      <c r="P711" s="212">
        <v>1277</v>
      </c>
      <c r="Q711" s="212" t="s">
        <v>486</v>
      </c>
      <c r="R711" s="212" t="s">
        <v>487</v>
      </c>
      <c r="S711" s="212"/>
      <c r="T711" s="212"/>
      <c r="U711" s="212"/>
      <c r="V711" s="212"/>
      <c r="W711" s="212"/>
      <c r="X711" s="212"/>
      <c r="Y711" s="212">
        <v>1374</v>
      </c>
      <c r="Z711" s="212" t="s">
        <v>336</v>
      </c>
      <c r="AA711" s="212" t="s">
        <v>337</v>
      </c>
      <c r="AB711" s="212">
        <v>58946.567999999999</v>
      </c>
      <c r="AC711" s="212">
        <v>72405.159</v>
      </c>
      <c r="AD711" s="212">
        <v>0.41670000000000001</v>
      </c>
      <c r="AE711" s="212">
        <v>0</v>
      </c>
      <c r="AF711" s="212">
        <v>0.41670000000000001</v>
      </c>
      <c r="AG711" s="212">
        <v>0</v>
      </c>
      <c r="AH711" s="212">
        <v>24561.07</v>
      </c>
      <c r="AI711" s="212">
        <v>30168.82</v>
      </c>
      <c r="AJ711" s="212">
        <v>1</v>
      </c>
      <c r="AK711" s="212">
        <v>0.42</v>
      </c>
      <c r="AL711" s="212">
        <v>0</v>
      </c>
      <c r="AM711">
        <v>1</v>
      </c>
      <c r="AN711" t="str">
        <f>VLOOKUP(H711,'Base Art'!$A:$AJ,36,FALSE)</f>
        <v>GEORGALOS HNOS. S.A.I.C.A.</v>
      </c>
    </row>
    <row r="712" spans="1:40" x14ac:dyDescent="0.25">
      <c r="A712" s="212" t="s">
        <v>7819</v>
      </c>
      <c r="B712" s="212">
        <v>1</v>
      </c>
      <c r="C712" s="212" t="s">
        <v>7820</v>
      </c>
      <c r="D712" s="212" t="s">
        <v>153</v>
      </c>
      <c r="E712" s="212">
        <v>5</v>
      </c>
      <c r="F712" s="212" t="s">
        <v>70</v>
      </c>
      <c r="G712" s="212" t="s">
        <v>490</v>
      </c>
      <c r="H712" s="212">
        <v>1971</v>
      </c>
      <c r="I712" s="212" t="s">
        <v>491</v>
      </c>
      <c r="J712" s="212">
        <v>1204</v>
      </c>
      <c r="K712" s="212" t="s">
        <v>492</v>
      </c>
      <c r="L712" s="212" t="s">
        <v>493</v>
      </c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>
        <v>1372</v>
      </c>
      <c r="Z712" s="212" t="s">
        <v>346</v>
      </c>
      <c r="AA712" s="212" t="s">
        <v>347</v>
      </c>
      <c r="AB712" s="212">
        <v>162570.29999999999</v>
      </c>
      <c r="AC712" s="212">
        <v>201587.15700000001</v>
      </c>
      <c r="AD712" s="212">
        <v>3.5700000000000003E-2</v>
      </c>
      <c r="AE712" s="212">
        <v>0</v>
      </c>
      <c r="AF712" s="212">
        <v>3.5700000000000003E-2</v>
      </c>
      <c r="AG712" s="212">
        <v>0</v>
      </c>
      <c r="AH712" s="212">
        <v>5806.08</v>
      </c>
      <c r="AI712" s="212">
        <v>7199.54</v>
      </c>
      <c r="AJ712" s="212">
        <v>0</v>
      </c>
      <c r="AK712" s="212">
        <v>0</v>
      </c>
      <c r="AL712" s="212">
        <v>0</v>
      </c>
      <c r="AM712">
        <v>1</v>
      </c>
      <c r="AN712" t="str">
        <f>VLOOKUP(H712,'Base Art'!$A:$AJ,36,FALSE)</f>
        <v>FERRERO ARGENTINA S.A.</v>
      </c>
    </row>
    <row r="713" spans="1:40" x14ac:dyDescent="0.25">
      <c r="A713" s="212" t="s">
        <v>7819</v>
      </c>
      <c r="B713" s="212">
        <v>1</v>
      </c>
      <c r="C713" s="212" t="s">
        <v>7820</v>
      </c>
      <c r="D713" s="212" t="s">
        <v>153</v>
      </c>
      <c r="E713" s="212">
        <v>5</v>
      </c>
      <c r="F713" s="212" t="s">
        <v>70</v>
      </c>
      <c r="G713" s="212" t="s">
        <v>500</v>
      </c>
      <c r="H713" s="212">
        <v>2338</v>
      </c>
      <c r="I713" s="212" t="s">
        <v>501</v>
      </c>
      <c r="J713" s="212"/>
      <c r="K713" s="212"/>
      <c r="L713" s="212"/>
      <c r="M713" s="212"/>
      <c r="N713" s="212"/>
      <c r="O713" s="212"/>
      <c r="P713" s="212">
        <v>1086</v>
      </c>
      <c r="Q713" s="212" t="s">
        <v>502</v>
      </c>
      <c r="R713" s="212" t="s">
        <v>503</v>
      </c>
      <c r="S713" s="212"/>
      <c r="T713" s="212"/>
      <c r="U713" s="212"/>
      <c r="V713" s="212"/>
      <c r="W713" s="212"/>
      <c r="X713" s="212"/>
      <c r="Y713" s="212">
        <v>1373</v>
      </c>
      <c r="Z713" s="212" t="s">
        <v>386</v>
      </c>
      <c r="AA713" s="212" t="s">
        <v>387</v>
      </c>
      <c r="AB713" s="212">
        <v>25537.183000000001</v>
      </c>
      <c r="AC713" s="212">
        <v>30899.99</v>
      </c>
      <c r="AD713" s="212">
        <v>2.2000000000000002</v>
      </c>
      <c r="AE713" s="212">
        <v>0</v>
      </c>
      <c r="AF713" s="212">
        <v>2.2000000000000002</v>
      </c>
      <c r="AG713" s="212">
        <v>0</v>
      </c>
      <c r="AH713" s="212">
        <v>56181.8</v>
      </c>
      <c r="AI713" s="212">
        <v>67979.98</v>
      </c>
      <c r="AJ713" s="212">
        <v>1</v>
      </c>
      <c r="AK713" s="212">
        <v>2.2000000000000002</v>
      </c>
      <c r="AL713" s="212">
        <v>0</v>
      </c>
      <c r="AM713">
        <v>1</v>
      </c>
      <c r="AN713" t="str">
        <f>VLOOKUP(H713,'Base Art'!$A:$AJ,36,FALSE)</f>
        <v>DON SATUR S.R.L.</v>
      </c>
    </row>
    <row r="714" spans="1:40" x14ac:dyDescent="0.25">
      <c r="A714" s="212" t="s">
        <v>7819</v>
      </c>
      <c r="B714" s="212">
        <v>1</v>
      </c>
      <c r="C714" s="212" t="s">
        <v>7820</v>
      </c>
      <c r="D714" s="212" t="s">
        <v>153</v>
      </c>
      <c r="E714" s="212">
        <v>5</v>
      </c>
      <c r="F714" s="212" t="s">
        <v>70</v>
      </c>
      <c r="G714" s="212" t="s">
        <v>504</v>
      </c>
      <c r="H714" s="212">
        <v>2339</v>
      </c>
      <c r="I714" s="212" t="s">
        <v>505</v>
      </c>
      <c r="J714" s="212"/>
      <c r="K714" s="212"/>
      <c r="L714" s="212"/>
      <c r="M714" s="212"/>
      <c r="N714" s="212"/>
      <c r="O714" s="212"/>
      <c r="P714" s="212">
        <v>1086</v>
      </c>
      <c r="Q714" s="212" t="s">
        <v>502</v>
      </c>
      <c r="R714" s="212" t="s">
        <v>503</v>
      </c>
      <c r="S714" s="212"/>
      <c r="T714" s="212"/>
      <c r="U714" s="212"/>
      <c r="V714" s="212"/>
      <c r="W714" s="212"/>
      <c r="X714" s="212"/>
      <c r="Y714" s="212">
        <v>1373</v>
      </c>
      <c r="Z714" s="212" t="s">
        <v>386</v>
      </c>
      <c r="AA714" s="212" t="s">
        <v>387</v>
      </c>
      <c r="AB714" s="212">
        <v>25725.455999999998</v>
      </c>
      <c r="AC714" s="212">
        <v>31348.275000000001</v>
      </c>
      <c r="AD714" s="212">
        <v>2.6667000000000001</v>
      </c>
      <c r="AE714" s="212">
        <v>0.1333</v>
      </c>
      <c r="AF714" s="212">
        <v>2.8</v>
      </c>
      <c r="AG714" s="212">
        <v>0</v>
      </c>
      <c r="AH714" s="212">
        <v>72031.28</v>
      </c>
      <c r="AI714" s="212">
        <v>87775.17</v>
      </c>
      <c r="AJ714" s="212">
        <v>0</v>
      </c>
      <c r="AK714" s="212">
        <v>0</v>
      </c>
      <c r="AL714" s="212">
        <v>0</v>
      </c>
      <c r="AM714">
        <v>1</v>
      </c>
      <c r="AN714" t="str">
        <f>VLOOKUP(H714,'Base Art'!$A:$AJ,36,FALSE)</f>
        <v>DON SATUR S.R.L.</v>
      </c>
    </row>
    <row r="715" spans="1:40" x14ac:dyDescent="0.25">
      <c r="A715" s="212" t="s">
        <v>7819</v>
      </c>
      <c r="B715" s="212">
        <v>1</v>
      </c>
      <c r="C715" s="212" t="s">
        <v>7820</v>
      </c>
      <c r="D715" s="212" t="s">
        <v>153</v>
      </c>
      <c r="E715" s="212">
        <v>5</v>
      </c>
      <c r="F715" s="212" t="s">
        <v>70</v>
      </c>
      <c r="G715" s="212" t="s">
        <v>1255</v>
      </c>
      <c r="H715" s="212">
        <v>2527</v>
      </c>
      <c r="I715" s="212" t="s">
        <v>1256</v>
      </c>
      <c r="J715" s="212">
        <v>1194</v>
      </c>
      <c r="K715" s="212" t="s">
        <v>310</v>
      </c>
      <c r="L715" s="212" t="s">
        <v>311</v>
      </c>
      <c r="M715" s="212"/>
      <c r="N715" s="212"/>
      <c r="O715" s="212"/>
      <c r="P715" s="212">
        <v>1100</v>
      </c>
      <c r="Q715" s="212" t="s">
        <v>1257</v>
      </c>
      <c r="R715" s="212" t="s">
        <v>1258</v>
      </c>
      <c r="S715" s="212"/>
      <c r="T715" s="212"/>
      <c r="U715" s="212"/>
      <c r="V715" s="212"/>
      <c r="W715" s="212"/>
      <c r="X715" s="212"/>
      <c r="Y715" s="212">
        <v>1375</v>
      </c>
      <c r="Z715" s="212" t="s">
        <v>314</v>
      </c>
      <c r="AA715" s="212" t="s">
        <v>315</v>
      </c>
      <c r="AB715" s="212">
        <v>59574.720000000001</v>
      </c>
      <c r="AC715" s="212">
        <v>73872.653000000006</v>
      </c>
      <c r="AD715" s="212">
        <v>0.25</v>
      </c>
      <c r="AE715" s="212">
        <v>0</v>
      </c>
      <c r="AF715" s="212">
        <v>0.25</v>
      </c>
      <c r="AG715" s="212">
        <v>0</v>
      </c>
      <c r="AH715" s="212">
        <v>14893.68</v>
      </c>
      <c r="AI715" s="212">
        <v>18468.16</v>
      </c>
      <c r="AJ715" s="212">
        <v>1</v>
      </c>
      <c r="AK715" s="212">
        <v>0.25</v>
      </c>
      <c r="AL715" s="212">
        <v>0</v>
      </c>
      <c r="AM715">
        <v>1</v>
      </c>
      <c r="AN715" t="str">
        <f>VLOOKUP(H715,'Base Art'!$A:$AJ,36,FALSE)</f>
        <v>MASTERFOODS ARGENTINA LTD.</v>
      </c>
    </row>
    <row r="716" spans="1:40" x14ac:dyDescent="0.25">
      <c r="A716" s="212" t="s">
        <v>7819</v>
      </c>
      <c r="B716" s="212">
        <v>1</v>
      </c>
      <c r="C716" s="212" t="s">
        <v>7820</v>
      </c>
      <c r="D716" s="212" t="s">
        <v>153</v>
      </c>
      <c r="E716" s="212">
        <v>5</v>
      </c>
      <c r="F716" s="212" t="s">
        <v>70</v>
      </c>
      <c r="G716" s="212" t="s">
        <v>510</v>
      </c>
      <c r="H716" s="212">
        <v>3063</v>
      </c>
      <c r="I716" s="212" t="s">
        <v>511</v>
      </c>
      <c r="J716" s="212">
        <v>1414</v>
      </c>
      <c r="K716" s="212" t="s">
        <v>372</v>
      </c>
      <c r="L716" s="212" t="s">
        <v>373</v>
      </c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>
        <v>1374</v>
      </c>
      <c r="Z716" s="212" t="s">
        <v>336</v>
      </c>
      <c r="AA716" s="212" t="s">
        <v>337</v>
      </c>
      <c r="AB716" s="212">
        <v>31250.61</v>
      </c>
      <c r="AC716" s="212">
        <v>38450.425000000003</v>
      </c>
      <c r="AD716" s="212">
        <v>1.5</v>
      </c>
      <c r="AE716" s="212">
        <v>0</v>
      </c>
      <c r="AF716" s="212">
        <v>1.5</v>
      </c>
      <c r="AG716" s="212">
        <v>0</v>
      </c>
      <c r="AH716" s="212">
        <v>46875.92</v>
      </c>
      <c r="AI716" s="212">
        <v>57675.64</v>
      </c>
      <c r="AJ716" s="212">
        <v>0</v>
      </c>
      <c r="AK716" s="212">
        <v>0</v>
      </c>
      <c r="AL716" s="212">
        <v>0</v>
      </c>
      <c r="AM716">
        <v>1</v>
      </c>
      <c r="AN716" t="str">
        <f>VLOOKUP(H716,'Base Art'!$A:$AJ,36,FALSE)</f>
        <v>ARCOR S.A.I.C.</v>
      </c>
    </row>
    <row r="717" spans="1:40" x14ac:dyDescent="0.25">
      <c r="A717" s="212" t="s">
        <v>7819</v>
      </c>
      <c r="B717" s="212">
        <v>1</v>
      </c>
      <c r="C717" s="212" t="s">
        <v>7820</v>
      </c>
      <c r="D717" s="212" t="s">
        <v>153</v>
      </c>
      <c r="E717" s="212">
        <v>5</v>
      </c>
      <c r="F717" s="212" t="s">
        <v>70</v>
      </c>
      <c r="G717" s="212" t="s">
        <v>518</v>
      </c>
      <c r="H717" s="212">
        <v>3237</v>
      </c>
      <c r="I717" s="212" t="s">
        <v>519</v>
      </c>
      <c r="J717" s="212">
        <v>1477</v>
      </c>
      <c r="K717" s="212" t="s">
        <v>512</v>
      </c>
      <c r="L717" s="212" t="s">
        <v>513</v>
      </c>
      <c r="M717" s="212"/>
      <c r="N717" s="212"/>
      <c r="O717" s="212"/>
      <c r="P717" s="212">
        <v>1093</v>
      </c>
      <c r="Q717" s="212" t="s">
        <v>520</v>
      </c>
      <c r="R717" s="212" t="s">
        <v>521</v>
      </c>
      <c r="S717" s="212"/>
      <c r="T717" s="212"/>
      <c r="U717" s="212"/>
      <c r="V717" s="212"/>
      <c r="W717" s="212"/>
      <c r="X717" s="212"/>
      <c r="Y717" s="212">
        <v>1373</v>
      </c>
      <c r="Z717" s="212" t="s">
        <v>386</v>
      </c>
      <c r="AA717" s="212" t="s">
        <v>387</v>
      </c>
      <c r="AB717" s="212">
        <v>100800.18</v>
      </c>
      <c r="AC717" s="212">
        <v>123323.633</v>
      </c>
      <c r="AD717" s="212">
        <v>1.8332999999999999</v>
      </c>
      <c r="AE717" s="212">
        <v>0</v>
      </c>
      <c r="AF717" s="212">
        <v>1.8332999999999999</v>
      </c>
      <c r="AG717" s="212">
        <v>0</v>
      </c>
      <c r="AH717" s="212">
        <v>184800.33</v>
      </c>
      <c r="AI717" s="212">
        <v>226093.33</v>
      </c>
      <c r="AJ717" s="212">
        <v>0</v>
      </c>
      <c r="AK717" s="212">
        <v>0</v>
      </c>
      <c r="AL717" s="212">
        <v>0</v>
      </c>
      <c r="AM717">
        <v>1</v>
      </c>
      <c r="AN717" t="str">
        <f>VLOOKUP(H717,'Base Art'!$A:$AJ,36,FALSE)</f>
        <v>ESTABLECIM. MODELO LAS COLONIAS S.A</v>
      </c>
    </row>
    <row r="718" spans="1:40" x14ac:dyDescent="0.25">
      <c r="A718" s="212" t="s">
        <v>7819</v>
      </c>
      <c r="B718" s="212">
        <v>1</v>
      </c>
      <c r="C718" s="212" t="s">
        <v>7820</v>
      </c>
      <c r="D718" s="212" t="s">
        <v>153</v>
      </c>
      <c r="E718" s="212">
        <v>5</v>
      </c>
      <c r="F718" s="212" t="s">
        <v>70</v>
      </c>
      <c r="G718" s="212" t="s">
        <v>522</v>
      </c>
      <c r="H718" s="212">
        <v>3238</v>
      </c>
      <c r="I718" s="212" t="s">
        <v>523</v>
      </c>
      <c r="J718" s="212">
        <v>1477</v>
      </c>
      <c r="K718" s="212" t="s">
        <v>512</v>
      </c>
      <c r="L718" s="212" t="s">
        <v>513</v>
      </c>
      <c r="M718" s="212"/>
      <c r="N718" s="212"/>
      <c r="O718" s="212"/>
      <c r="P718" s="212">
        <v>1093</v>
      </c>
      <c r="Q718" s="212" t="s">
        <v>520</v>
      </c>
      <c r="R718" s="212" t="s">
        <v>521</v>
      </c>
      <c r="S718" s="212"/>
      <c r="T718" s="212"/>
      <c r="U718" s="212"/>
      <c r="V718" s="212"/>
      <c r="W718" s="212"/>
      <c r="X718" s="212"/>
      <c r="Y718" s="212">
        <v>1373</v>
      </c>
      <c r="Z718" s="212" t="s">
        <v>386</v>
      </c>
      <c r="AA718" s="212" t="s">
        <v>387</v>
      </c>
      <c r="AB718" s="212">
        <v>100174.34600000001</v>
      </c>
      <c r="AC718" s="212">
        <v>122362.56299999999</v>
      </c>
      <c r="AD718" s="212">
        <v>2.3332999999999999</v>
      </c>
      <c r="AE718" s="212">
        <v>0</v>
      </c>
      <c r="AF718" s="212">
        <v>2.3332999999999999</v>
      </c>
      <c r="AG718" s="212">
        <v>0</v>
      </c>
      <c r="AH718" s="212">
        <v>233740.14</v>
      </c>
      <c r="AI718" s="212">
        <v>285512.65000000002</v>
      </c>
      <c r="AJ718" s="212">
        <v>4</v>
      </c>
      <c r="AK718" s="212">
        <v>0.57999999999999996</v>
      </c>
      <c r="AL718" s="212">
        <v>0</v>
      </c>
      <c r="AM718">
        <v>1</v>
      </c>
      <c r="AN718" t="str">
        <f>VLOOKUP(H718,'Base Art'!$A:$AJ,36,FALSE)</f>
        <v>ESTABLECIM. MODELO LAS COLONIAS S.A</v>
      </c>
    </row>
    <row r="719" spans="1:40" x14ac:dyDescent="0.25">
      <c r="A719" s="212" t="s">
        <v>7819</v>
      </c>
      <c r="B719" s="212">
        <v>1</v>
      </c>
      <c r="C719" s="212" t="s">
        <v>7820</v>
      </c>
      <c r="D719" s="212" t="s">
        <v>153</v>
      </c>
      <c r="E719" s="212">
        <v>5</v>
      </c>
      <c r="F719" s="212" t="s">
        <v>70</v>
      </c>
      <c r="G719" s="212" t="s">
        <v>524</v>
      </c>
      <c r="H719" s="212">
        <v>3239</v>
      </c>
      <c r="I719" s="212" t="s">
        <v>525</v>
      </c>
      <c r="J719" s="212">
        <v>1477</v>
      </c>
      <c r="K719" s="212" t="s">
        <v>512</v>
      </c>
      <c r="L719" s="212" t="s">
        <v>513</v>
      </c>
      <c r="M719" s="212"/>
      <c r="N719" s="212"/>
      <c r="O719" s="212"/>
      <c r="P719" s="212">
        <v>1093</v>
      </c>
      <c r="Q719" s="212" t="s">
        <v>520</v>
      </c>
      <c r="R719" s="212" t="s">
        <v>521</v>
      </c>
      <c r="S719" s="212"/>
      <c r="T719" s="212"/>
      <c r="U719" s="212"/>
      <c r="V719" s="212"/>
      <c r="W719" s="212"/>
      <c r="X719" s="212"/>
      <c r="Y719" s="212">
        <v>1373</v>
      </c>
      <c r="Z719" s="212" t="s">
        <v>386</v>
      </c>
      <c r="AA719" s="212" t="s">
        <v>387</v>
      </c>
      <c r="AB719" s="212">
        <v>97956.899000000005</v>
      </c>
      <c r="AC719" s="212">
        <v>121368.583</v>
      </c>
      <c r="AD719" s="212">
        <v>8.3299999999999999E-2</v>
      </c>
      <c r="AE719" s="212">
        <v>0</v>
      </c>
      <c r="AF719" s="212">
        <v>8.3299999999999999E-2</v>
      </c>
      <c r="AG719" s="212">
        <v>0</v>
      </c>
      <c r="AH719" s="212">
        <v>8163.07</v>
      </c>
      <c r="AI719" s="212">
        <v>10114.049999999999</v>
      </c>
      <c r="AJ719" s="212">
        <v>1</v>
      </c>
      <c r="AK719" s="212">
        <v>0.08</v>
      </c>
      <c r="AL719" s="212">
        <v>0</v>
      </c>
      <c r="AM719">
        <v>1</v>
      </c>
      <c r="AN719" t="str">
        <f>VLOOKUP(H719,'Base Art'!$A:$AJ,36,FALSE)</f>
        <v>ESTABLECIM. MODELO LAS COLONIAS S.A</v>
      </c>
    </row>
    <row r="720" spans="1:40" x14ac:dyDescent="0.25">
      <c r="A720" s="212" t="s">
        <v>7819</v>
      </c>
      <c r="B720" s="212">
        <v>1</v>
      </c>
      <c r="C720" s="212" t="s">
        <v>7820</v>
      </c>
      <c r="D720" s="212" t="s">
        <v>153</v>
      </c>
      <c r="E720" s="212">
        <v>5</v>
      </c>
      <c r="F720" s="212" t="s">
        <v>70</v>
      </c>
      <c r="G720" s="212" t="s">
        <v>974</v>
      </c>
      <c r="H720" s="212">
        <v>3495</v>
      </c>
      <c r="I720" s="212" t="s">
        <v>975</v>
      </c>
      <c r="J720" s="212">
        <v>1418</v>
      </c>
      <c r="K720" s="212" t="s">
        <v>966</v>
      </c>
      <c r="L720" s="212" t="s">
        <v>967</v>
      </c>
      <c r="M720" s="212"/>
      <c r="N720" s="212"/>
      <c r="O720" s="212"/>
      <c r="P720" s="212">
        <v>1068</v>
      </c>
      <c r="Q720" s="212" t="s">
        <v>968</v>
      </c>
      <c r="R720" s="212" t="s">
        <v>969</v>
      </c>
      <c r="S720" s="212"/>
      <c r="T720" s="212"/>
      <c r="U720" s="212"/>
      <c r="V720" s="212"/>
      <c r="W720" s="212"/>
      <c r="X720" s="212"/>
      <c r="Y720" s="212">
        <v>1374</v>
      </c>
      <c r="Z720" s="212" t="s">
        <v>336</v>
      </c>
      <c r="AA720" s="212" t="s">
        <v>337</v>
      </c>
      <c r="AB720" s="212">
        <v>40965.514000000003</v>
      </c>
      <c r="AC720" s="212">
        <v>50797.237999999998</v>
      </c>
      <c r="AD720" s="212">
        <v>0.125</v>
      </c>
      <c r="AE720" s="212">
        <v>0</v>
      </c>
      <c r="AF720" s="212">
        <v>0.125</v>
      </c>
      <c r="AG720" s="212">
        <v>0</v>
      </c>
      <c r="AH720" s="212">
        <v>5120.6899999999996</v>
      </c>
      <c r="AI720" s="212">
        <v>6349.65</v>
      </c>
      <c r="AJ720" s="212">
        <v>0</v>
      </c>
      <c r="AK720" s="212">
        <v>0</v>
      </c>
      <c r="AL720" s="212">
        <v>0</v>
      </c>
      <c r="AM720">
        <v>1</v>
      </c>
      <c r="AN720" t="str">
        <f>VLOOKUP(H720,'Base Art'!$A:$AJ,36,FALSE)</f>
        <v>ARCOR S.A.I.C.</v>
      </c>
    </row>
    <row r="721" spans="1:40" x14ac:dyDescent="0.25">
      <c r="A721" s="212" t="s">
        <v>7819</v>
      </c>
      <c r="B721" s="212">
        <v>1</v>
      </c>
      <c r="C721" s="212" t="s">
        <v>7820</v>
      </c>
      <c r="D721" s="212" t="s">
        <v>153</v>
      </c>
      <c r="E721" s="212">
        <v>5</v>
      </c>
      <c r="F721" s="212" t="s">
        <v>70</v>
      </c>
      <c r="G721" s="212" t="s">
        <v>534</v>
      </c>
      <c r="H721" s="212">
        <v>3536</v>
      </c>
      <c r="I721" s="212" t="s">
        <v>535</v>
      </c>
      <c r="J721" s="212">
        <v>1422</v>
      </c>
      <c r="K721" s="212" t="s">
        <v>382</v>
      </c>
      <c r="L721" s="212" t="s">
        <v>383</v>
      </c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>
        <v>1373</v>
      </c>
      <c r="Z721" s="212" t="s">
        <v>386</v>
      </c>
      <c r="AA721" s="212" t="s">
        <v>387</v>
      </c>
      <c r="AB721" s="212">
        <v>27431.994999999999</v>
      </c>
      <c r="AC721" s="212">
        <v>34003.786</v>
      </c>
      <c r="AD721" s="212">
        <v>0.55559999999999998</v>
      </c>
      <c r="AE721" s="212">
        <v>5.5599999999999997E-2</v>
      </c>
      <c r="AF721" s="212">
        <v>0.61109999999999998</v>
      </c>
      <c r="AG721" s="212">
        <v>0</v>
      </c>
      <c r="AH721" s="212">
        <v>16764</v>
      </c>
      <c r="AI721" s="212">
        <v>20780.09</v>
      </c>
      <c r="AJ721" s="212">
        <v>0</v>
      </c>
      <c r="AK721" s="212">
        <v>0</v>
      </c>
      <c r="AL721" s="212">
        <v>0</v>
      </c>
      <c r="AM721">
        <v>1</v>
      </c>
      <c r="AN721" t="str">
        <f>VLOOKUP(H721,'Base Art'!$A:$AJ,36,FALSE)</f>
        <v>ARCOR S.A.I.C.</v>
      </c>
    </row>
    <row r="722" spans="1:40" x14ac:dyDescent="0.25">
      <c r="A722" s="212" t="s">
        <v>7819</v>
      </c>
      <c r="B722" s="212">
        <v>1</v>
      </c>
      <c r="C722" s="212" t="s">
        <v>7820</v>
      </c>
      <c r="D722" s="212" t="s">
        <v>153</v>
      </c>
      <c r="E722" s="212">
        <v>5</v>
      </c>
      <c r="F722" s="212" t="s">
        <v>70</v>
      </c>
      <c r="G722" s="212" t="s">
        <v>536</v>
      </c>
      <c r="H722" s="212">
        <v>3537</v>
      </c>
      <c r="I722" s="212" t="s">
        <v>537</v>
      </c>
      <c r="J722" s="212">
        <v>1422</v>
      </c>
      <c r="K722" s="212" t="s">
        <v>382</v>
      </c>
      <c r="L722" s="212" t="s">
        <v>383</v>
      </c>
      <c r="M722" s="212"/>
      <c r="N722" s="212"/>
      <c r="O722" s="212"/>
      <c r="P722" s="212">
        <v>1167</v>
      </c>
      <c r="Q722" s="212" t="s">
        <v>538</v>
      </c>
      <c r="R722" s="212" t="s">
        <v>539</v>
      </c>
      <c r="S722" s="212"/>
      <c r="T722" s="212"/>
      <c r="U722" s="212"/>
      <c r="V722" s="212"/>
      <c r="W722" s="212"/>
      <c r="X722" s="212"/>
      <c r="Y722" s="212">
        <v>1373</v>
      </c>
      <c r="Z722" s="212" t="s">
        <v>386</v>
      </c>
      <c r="AA722" s="212" t="s">
        <v>387</v>
      </c>
      <c r="AB722" s="212">
        <v>30732.85</v>
      </c>
      <c r="AC722" s="212">
        <v>37186.745999999999</v>
      </c>
      <c r="AD722" s="212">
        <v>0.1389</v>
      </c>
      <c r="AE722" s="212">
        <v>0</v>
      </c>
      <c r="AF722" s="212">
        <v>0.1389</v>
      </c>
      <c r="AG722" s="212">
        <v>0</v>
      </c>
      <c r="AH722" s="212">
        <v>4268.45</v>
      </c>
      <c r="AI722" s="212">
        <v>5164.83</v>
      </c>
      <c r="AJ722" s="212">
        <v>0</v>
      </c>
      <c r="AK722" s="212">
        <v>0</v>
      </c>
      <c r="AL722" s="212">
        <v>0</v>
      </c>
      <c r="AM722">
        <v>1</v>
      </c>
      <c r="AN722" t="str">
        <f>VLOOKUP(H722,'Base Art'!$A:$AJ,36,FALSE)</f>
        <v>ARCOR S.A.I.C.</v>
      </c>
    </row>
    <row r="723" spans="1:40" x14ac:dyDescent="0.25">
      <c r="A723" s="212" t="s">
        <v>7819</v>
      </c>
      <c r="B723" s="212">
        <v>1</v>
      </c>
      <c r="C723" s="212" t="s">
        <v>7820</v>
      </c>
      <c r="D723" s="212" t="s">
        <v>153</v>
      </c>
      <c r="E723" s="212">
        <v>5</v>
      </c>
      <c r="F723" s="212" t="s">
        <v>70</v>
      </c>
      <c r="G723" s="212" t="s">
        <v>540</v>
      </c>
      <c r="H723" s="212">
        <v>3586</v>
      </c>
      <c r="I723" s="212" t="s">
        <v>541</v>
      </c>
      <c r="J723" s="212">
        <v>1006</v>
      </c>
      <c r="K723" s="212" t="s">
        <v>350</v>
      </c>
      <c r="L723" s="212" t="s">
        <v>351</v>
      </c>
      <c r="M723" s="212"/>
      <c r="N723" s="212"/>
      <c r="O723" s="212"/>
      <c r="P723" s="212">
        <v>1004</v>
      </c>
      <c r="Q723" s="212" t="s">
        <v>352</v>
      </c>
      <c r="R723" s="212" t="s">
        <v>353</v>
      </c>
      <c r="S723" s="212"/>
      <c r="T723" s="212"/>
      <c r="U723" s="212"/>
      <c r="V723" s="212"/>
      <c r="W723" s="212"/>
      <c r="X723" s="212"/>
      <c r="Y723" s="212">
        <v>1369</v>
      </c>
      <c r="Z723" s="212" t="s">
        <v>354</v>
      </c>
      <c r="AA723" s="212" t="s">
        <v>355</v>
      </c>
      <c r="AB723" s="212">
        <v>6025.7420000000002</v>
      </c>
      <c r="AC723" s="212">
        <v>7291.1480000000001</v>
      </c>
      <c r="AD723" s="212">
        <v>1</v>
      </c>
      <c r="AE723" s="212">
        <v>0</v>
      </c>
      <c r="AF723" s="212">
        <v>1</v>
      </c>
      <c r="AG723" s="212">
        <v>0</v>
      </c>
      <c r="AH723" s="212">
        <v>6025.74</v>
      </c>
      <c r="AI723" s="212">
        <v>7291.15</v>
      </c>
      <c r="AJ723" s="212">
        <v>0</v>
      </c>
      <c r="AK723" s="212">
        <v>0</v>
      </c>
      <c r="AL723" s="212">
        <v>0</v>
      </c>
      <c r="AM723">
        <v>1</v>
      </c>
      <c r="AN723" t="str">
        <f>VLOOKUP(H723,'Base Art'!$A:$AJ,36,FALSE)</f>
        <v>EST. LAS MARIAS S.A.C.I.F.A.</v>
      </c>
    </row>
    <row r="724" spans="1:40" x14ac:dyDescent="0.25">
      <c r="A724" s="212" t="s">
        <v>7819</v>
      </c>
      <c r="B724" s="212">
        <v>1</v>
      </c>
      <c r="C724" s="212" t="s">
        <v>7820</v>
      </c>
      <c r="D724" s="212" t="s">
        <v>153</v>
      </c>
      <c r="E724" s="212">
        <v>5</v>
      </c>
      <c r="F724" s="212" t="s">
        <v>70</v>
      </c>
      <c r="G724" s="212" t="s">
        <v>1098</v>
      </c>
      <c r="H724" s="212">
        <v>3601</v>
      </c>
      <c r="I724" s="212" t="s">
        <v>1099</v>
      </c>
      <c r="J724" s="212">
        <v>1472</v>
      </c>
      <c r="K724" s="212" t="s">
        <v>1078</v>
      </c>
      <c r="L724" s="212" t="s">
        <v>1079</v>
      </c>
      <c r="M724" s="212"/>
      <c r="N724" s="212"/>
      <c r="O724" s="212"/>
      <c r="P724" s="212">
        <v>1105</v>
      </c>
      <c r="Q724" s="212" t="s">
        <v>1080</v>
      </c>
      <c r="R724" s="212" t="s">
        <v>1081</v>
      </c>
      <c r="S724" s="212"/>
      <c r="T724" s="212"/>
      <c r="U724" s="212"/>
      <c r="V724" s="212"/>
      <c r="W724" s="212"/>
      <c r="X724" s="212"/>
      <c r="Y724" s="212">
        <v>1374</v>
      </c>
      <c r="Z724" s="212" t="s">
        <v>336</v>
      </c>
      <c r="AA724" s="212" t="s">
        <v>337</v>
      </c>
      <c r="AB724" s="212">
        <v>26830.799999999999</v>
      </c>
      <c r="AC724" s="212">
        <v>32465.268</v>
      </c>
      <c r="AD724" s="212">
        <v>8.3299999999999999E-2</v>
      </c>
      <c r="AE724" s="212">
        <v>0</v>
      </c>
      <c r="AF724" s="212">
        <v>8.3299999999999999E-2</v>
      </c>
      <c r="AG724" s="212">
        <v>0</v>
      </c>
      <c r="AH724" s="212">
        <v>2235.9</v>
      </c>
      <c r="AI724" s="212">
        <v>2705.44</v>
      </c>
      <c r="AJ724" s="212">
        <v>0</v>
      </c>
      <c r="AK724" s="212">
        <v>0</v>
      </c>
      <c r="AL724" s="212">
        <v>0</v>
      </c>
      <c r="AM724">
        <v>1</v>
      </c>
      <c r="AN724" t="str">
        <f>VLOOKUP(H724,'Base Art'!$A:$AJ,36,FALSE)</f>
        <v>LHERITIER ARGENTINA S.A.</v>
      </c>
    </row>
    <row r="725" spans="1:40" x14ac:dyDescent="0.25">
      <c r="A725" s="212" t="s">
        <v>7819</v>
      </c>
      <c r="B725" s="212">
        <v>1</v>
      </c>
      <c r="C725" s="212" t="s">
        <v>7820</v>
      </c>
      <c r="D725" s="212" t="s">
        <v>153</v>
      </c>
      <c r="E725" s="212">
        <v>5</v>
      </c>
      <c r="F725" s="212" t="s">
        <v>70</v>
      </c>
      <c r="G725" s="212" t="s">
        <v>1689</v>
      </c>
      <c r="H725" s="212">
        <v>3615</v>
      </c>
      <c r="I725" s="212" t="s">
        <v>1690</v>
      </c>
      <c r="J725" s="212">
        <v>1187</v>
      </c>
      <c r="K725" s="212" t="s">
        <v>1645</v>
      </c>
      <c r="L725" s="212" t="s">
        <v>1646</v>
      </c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>
        <v>1374</v>
      </c>
      <c r="Z725" s="212" t="s">
        <v>336</v>
      </c>
      <c r="AA725" s="212" t="s">
        <v>337</v>
      </c>
      <c r="AB725" s="212">
        <v>68577.557000000001</v>
      </c>
      <c r="AC725" s="212">
        <v>84112.73</v>
      </c>
      <c r="AD725" s="212">
        <v>0.75</v>
      </c>
      <c r="AE725" s="212">
        <v>0</v>
      </c>
      <c r="AF725" s="212">
        <v>0.75</v>
      </c>
      <c r="AG725" s="212">
        <v>0</v>
      </c>
      <c r="AH725" s="212">
        <v>51433.17</v>
      </c>
      <c r="AI725" s="212">
        <v>63084.55</v>
      </c>
      <c r="AJ725" s="212">
        <v>0</v>
      </c>
      <c r="AK725" s="212">
        <v>0</v>
      </c>
      <c r="AL725" s="212">
        <v>0</v>
      </c>
      <c r="AM725">
        <v>1</v>
      </c>
      <c r="AN725" t="str">
        <f>VLOOKUP(H725,'Base Art'!$A:$AJ,36,FALSE)</f>
        <v>MONDELEZ ARGENTINA S.A.</v>
      </c>
    </row>
    <row r="726" spans="1:40" x14ac:dyDescent="0.25">
      <c r="A726" s="212" t="s">
        <v>7819</v>
      </c>
      <c r="B726" s="212">
        <v>1</v>
      </c>
      <c r="C726" s="212" t="s">
        <v>7820</v>
      </c>
      <c r="D726" s="212" t="s">
        <v>153</v>
      </c>
      <c r="E726" s="212">
        <v>5</v>
      </c>
      <c r="F726" s="212" t="s">
        <v>70</v>
      </c>
      <c r="G726" s="212" t="s">
        <v>1691</v>
      </c>
      <c r="H726" s="212">
        <v>3620</v>
      </c>
      <c r="I726" s="212" t="s">
        <v>1692</v>
      </c>
      <c r="J726" s="212">
        <v>1187</v>
      </c>
      <c r="K726" s="212" t="s">
        <v>1645</v>
      </c>
      <c r="L726" s="212" t="s">
        <v>1646</v>
      </c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>
        <v>1374</v>
      </c>
      <c r="Z726" s="212" t="s">
        <v>336</v>
      </c>
      <c r="AA726" s="212" t="s">
        <v>337</v>
      </c>
      <c r="AB726" s="212">
        <v>67438.251999999993</v>
      </c>
      <c r="AC726" s="212">
        <v>83103.998000000007</v>
      </c>
      <c r="AD726" s="212">
        <v>0.33329999999999999</v>
      </c>
      <c r="AE726" s="212">
        <v>0</v>
      </c>
      <c r="AF726" s="212">
        <v>0.33329999999999999</v>
      </c>
      <c r="AG726" s="212">
        <v>0</v>
      </c>
      <c r="AH726" s="212">
        <v>22479.42</v>
      </c>
      <c r="AI726" s="212">
        <v>27701.33</v>
      </c>
      <c r="AJ726" s="212">
        <v>3</v>
      </c>
      <c r="AK726" s="212">
        <v>0.11</v>
      </c>
      <c r="AL726" s="212">
        <v>0</v>
      </c>
      <c r="AM726">
        <v>1</v>
      </c>
      <c r="AN726" t="str">
        <f>VLOOKUP(H726,'Base Art'!$A:$AJ,36,FALSE)</f>
        <v>MONDELEZ ARGENTINA S.A.</v>
      </c>
    </row>
    <row r="727" spans="1:40" x14ac:dyDescent="0.25">
      <c r="A727" s="212" t="s">
        <v>7819</v>
      </c>
      <c r="B727" s="212">
        <v>1</v>
      </c>
      <c r="C727" s="212" t="s">
        <v>7820</v>
      </c>
      <c r="D727" s="212" t="s">
        <v>153</v>
      </c>
      <c r="E727" s="212">
        <v>5</v>
      </c>
      <c r="F727" s="212" t="s">
        <v>70</v>
      </c>
      <c r="G727" s="212" t="s">
        <v>1707</v>
      </c>
      <c r="H727" s="212">
        <v>3626</v>
      </c>
      <c r="I727" s="212" t="s">
        <v>1708</v>
      </c>
      <c r="J727" s="212">
        <v>1187</v>
      </c>
      <c r="K727" s="212" t="s">
        <v>1645</v>
      </c>
      <c r="L727" s="212" t="s">
        <v>1646</v>
      </c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>
        <v>1374</v>
      </c>
      <c r="Z727" s="212" t="s">
        <v>336</v>
      </c>
      <c r="AA727" s="212" t="s">
        <v>337</v>
      </c>
      <c r="AB727" s="212">
        <v>68033.089000000007</v>
      </c>
      <c r="AC727" s="212">
        <v>85144.994000000006</v>
      </c>
      <c r="AD727" s="212">
        <v>0.41670000000000001</v>
      </c>
      <c r="AE727" s="212">
        <v>0</v>
      </c>
      <c r="AF727" s="212">
        <v>0.41670000000000001</v>
      </c>
      <c r="AG727" s="212">
        <v>0</v>
      </c>
      <c r="AH727" s="212">
        <v>28347.119999999999</v>
      </c>
      <c r="AI727" s="212">
        <v>35477.08</v>
      </c>
      <c r="AJ727" s="212">
        <v>0</v>
      </c>
      <c r="AK727" s="212">
        <v>0</v>
      </c>
      <c r="AL727" s="212">
        <v>0</v>
      </c>
      <c r="AM727">
        <v>1</v>
      </c>
      <c r="AN727" t="str">
        <f>VLOOKUP(H727,'Base Art'!$A:$AJ,36,FALSE)</f>
        <v>MONDELEZ ARGENTINA S.A.</v>
      </c>
    </row>
    <row r="728" spans="1:40" x14ac:dyDescent="0.25">
      <c r="A728" s="212" t="s">
        <v>7819</v>
      </c>
      <c r="B728" s="212">
        <v>1</v>
      </c>
      <c r="C728" s="212" t="s">
        <v>7820</v>
      </c>
      <c r="D728" s="212" t="s">
        <v>153</v>
      </c>
      <c r="E728" s="212">
        <v>5</v>
      </c>
      <c r="F728" s="212" t="s">
        <v>70</v>
      </c>
      <c r="G728" s="212" t="s">
        <v>1693</v>
      </c>
      <c r="H728" s="212">
        <v>3658</v>
      </c>
      <c r="I728" s="212" t="s">
        <v>1694</v>
      </c>
      <c r="J728" s="212">
        <v>1187</v>
      </c>
      <c r="K728" s="212" t="s">
        <v>1645</v>
      </c>
      <c r="L728" s="212" t="s">
        <v>1646</v>
      </c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>
        <v>1374</v>
      </c>
      <c r="Z728" s="212" t="s">
        <v>336</v>
      </c>
      <c r="AA728" s="212" t="s">
        <v>337</v>
      </c>
      <c r="AB728" s="212">
        <v>68699.607000000004</v>
      </c>
      <c r="AC728" s="212">
        <v>84455.646999999997</v>
      </c>
      <c r="AD728" s="212">
        <v>0.5</v>
      </c>
      <c r="AE728" s="212">
        <v>0</v>
      </c>
      <c r="AF728" s="212">
        <v>0.5</v>
      </c>
      <c r="AG728" s="212">
        <v>0</v>
      </c>
      <c r="AH728" s="212">
        <v>34349.800000000003</v>
      </c>
      <c r="AI728" s="212">
        <v>42227.82</v>
      </c>
      <c r="AJ728" s="212">
        <v>0</v>
      </c>
      <c r="AK728" s="212">
        <v>0</v>
      </c>
      <c r="AL728" s="212">
        <v>0</v>
      </c>
      <c r="AM728">
        <v>1</v>
      </c>
      <c r="AN728" t="str">
        <f>VLOOKUP(H728,'Base Art'!$A:$AJ,36,FALSE)</f>
        <v>MONDELEZ ARGENTINA S.A.</v>
      </c>
    </row>
    <row r="729" spans="1:40" x14ac:dyDescent="0.25">
      <c r="A729" s="212" t="s">
        <v>7819</v>
      </c>
      <c r="B729" s="212">
        <v>1</v>
      </c>
      <c r="C729" s="212" t="s">
        <v>7820</v>
      </c>
      <c r="D729" s="212" t="s">
        <v>153</v>
      </c>
      <c r="E729" s="212">
        <v>5</v>
      </c>
      <c r="F729" s="212" t="s">
        <v>70</v>
      </c>
      <c r="G729" s="212" t="s">
        <v>542</v>
      </c>
      <c r="H729" s="212">
        <v>3994</v>
      </c>
      <c r="I729" s="212" t="s">
        <v>543</v>
      </c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>
        <v>1373</v>
      </c>
      <c r="Z729" s="212" t="s">
        <v>386</v>
      </c>
      <c r="AA729" s="212" t="s">
        <v>387</v>
      </c>
      <c r="AB729" s="212">
        <v>58316.576000000001</v>
      </c>
      <c r="AC729" s="212">
        <v>70563.054000000004</v>
      </c>
      <c r="AD729" s="212">
        <v>0.2</v>
      </c>
      <c r="AE729" s="212">
        <v>0.05</v>
      </c>
      <c r="AF729" s="212">
        <v>0.25</v>
      </c>
      <c r="AG729" s="212">
        <v>0</v>
      </c>
      <c r="AH729" s="212">
        <v>14579.14</v>
      </c>
      <c r="AI729" s="212">
        <v>17640.759999999998</v>
      </c>
      <c r="AJ729" s="212">
        <v>0</v>
      </c>
      <c r="AK729" s="212">
        <v>0</v>
      </c>
      <c r="AL729" s="212">
        <v>0</v>
      </c>
      <c r="AM729">
        <v>1</v>
      </c>
      <c r="AN729" t="str">
        <f>VLOOKUP(H729,'Base Art'!$A:$AJ,36,FALSE)</f>
        <v>MONDELEZ ARGENTINA S.A.</v>
      </c>
    </row>
    <row r="730" spans="1:40" x14ac:dyDescent="0.25">
      <c r="A730" s="212" t="s">
        <v>7819</v>
      </c>
      <c r="B730" s="212">
        <v>1</v>
      </c>
      <c r="C730" s="212" t="s">
        <v>7820</v>
      </c>
      <c r="D730" s="212" t="s">
        <v>153</v>
      </c>
      <c r="E730" s="212">
        <v>5</v>
      </c>
      <c r="F730" s="212" t="s">
        <v>70</v>
      </c>
      <c r="G730" s="212" t="s">
        <v>544</v>
      </c>
      <c r="H730" s="212">
        <v>3996</v>
      </c>
      <c r="I730" s="212" t="s">
        <v>545</v>
      </c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>
        <v>1373</v>
      </c>
      <c r="Z730" s="212" t="s">
        <v>386</v>
      </c>
      <c r="AA730" s="212" t="s">
        <v>387</v>
      </c>
      <c r="AB730" s="212">
        <v>73788.320000000007</v>
      </c>
      <c r="AC730" s="212">
        <v>89283.862999999998</v>
      </c>
      <c r="AD730" s="212">
        <v>0.1</v>
      </c>
      <c r="AE730" s="212">
        <v>0</v>
      </c>
      <c r="AF730" s="212">
        <v>0.1</v>
      </c>
      <c r="AG730" s="212">
        <v>0</v>
      </c>
      <c r="AH730" s="212">
        <v>7378.83</v>
      </c>
      <c r="AI730" s="212">
        <v>8928.39</v>
      </c>
      <c r="AJ730" s="212">
        <v>0</v>
      </c>
      <c r="AK730" s="212">
        <v>0</v>
      </c>
      <c r="AL730" s="212">
        <v>0</v>
      </c>
      <c r="AM730">
        <v>1</v>
      </c>
      <c r="AN730" t="str">
        <f>VLOOKUP(H730,'Base Art'!$A:$AJ,36,FALSE)</f>
        <v>MONDELEZ ARGENTINA S.A.</v>
      </c>
    </row>
    <row r="731" spans="1:40" x14ac:dyDescent="0.25">
      <c r="A731" s="212" t="s">
        <v>7819</v>
      </c>
      <c r="B731" s="212">
        <v>1</v>
      </c>
      <c r="C731" s="212" t="s">
        <v>7820</v>
      </c>
      <c r="D731" s="212" t="s">
        <v>153</v>
      </c>
      <c r="E731" s="212">
        <v>5</v>
      </c>
      <c r="F731" s="212" t="s">
        <v>70</v>
      </c>
      <c r="G731" s="212" t="s">
        <v>550</v>
      </c>
      <c r="H731" s="212">
        <v>4174</v>
      </c>
      <c r="I731" s="212" t="s">
        <v>551</v>
      </c>
      <c r="J731" s="212">
        <v>1416</v>
      </c>
      <c r="K731" s="212" t="s">
        <v>552</v>
      </c>
      <c r="L731" s="212" t="s">
        <v>553</v>
      </c>
      <c r="M731" s="212"/>
      <c r="N731" s="212"/>
      <c r="O731" s="212"/>
      <c r="P731" s="212">
        <v>1070</v>
      </c>
      <c r="Q731" s="212" t="s">
        <v>554</v>
      </c>
      <c r="R731" s="212" t="s">
        <v>555</v>
      </c>
      <c r="S731" s="212"/>
      <c r="T731" s="212"/>
      <c r="U731" s="212"/>
      <c r="V731" s="212"/>
      <c r="W731" s="212"/>
      <c r="X731" s="212"/>
      <c r="Y731" s="212">
        <v>1372</v>
      </c>
      <c r="Z731" s="212" t="s">
        <v>346</v>
      </c>
      <c r="AA731" s="212" t="s">
        <v>347</v>
      </c>
      <c r="AB731" s="212">
        <v>106006.322</v>
      </c>
      <c r="AC731" s="212">
        <v>131447.83900000001</v>
      </c>
      <c r="AD731" s="212">
        <v>0.125</v>
      </c>
      <c r="AE731" s="212">
        <v>0</v>
      </c>
      <c r="AF731" s="212">
        <v>0.125</v>
      </c>
      <c r="AG731" s="212">
        <v>0</v>
      </c>
      <c r="AH731" s="212">
        <v>13250.79</v>
      </c>
      <c r="AI731" s="212">
        <v>16430.98</v>
      </c>
      <c r="AJ731" s="212">
        <v>0</v>
      </c>
      <c r="AK731" s="212">
        <v>0</v>
      </c>
      <c r="AL731" s="212">
        <v>0</v>
      </c>
      <c r="AM731">
        <v>1</v>
      </c>
      <c r="AN731" t="str">
        <f>VLOOKUP(H731,'Base Art'!$A:$AJ,36,FALSE)</f>
        <v>ARCOR S.A.I.C.</v>
      </c>
    </row>
    <row r="732" spans="1:40" x14ac:dyDescent="0.25">
      <c r="A732" s="212" t="s">
        <v>7819</v>
      </c>
      <c r="B732" s="212">
        <v>1</v>
      </c>
      <c r="C732" s="212" t="s">
        <v>7820</v>
      </c>
      <c r="D732" s="212" t="s">
        <v>153</v>
      </c>
      <c r="E732" s="212">
        <v>5</v>
      </c>
      <c r="F732" s="212" t="s">
        <v>70</v>
      </c>
      <c r="G732" s="212" t="s">
        <v>556</v>
      </c>
      <c r="H732" s="212">
        <v>4175</v>
      </c>
      <c r="I732" s="212" t="s">
        <v>557</v>
      </c>
      <c r="J732" s="212">
        <v>1416</v>
      </c>
      <c r="K732" s="212" t="s">
        <v>552</v>
      </c>
      <c r="L732" s="212" t="s">
        <v>553</v>
      </c>
      <c r="M732" s="212"/>
      <c r="N732" s="212"/>
      <c r="O732" s="212"/>
      <c r="P732" s="212">
        <v>1070</v>
      </c>
      <c r="Q732" s="212" t="s">
        <v>554</v>
      </c>
      <c r="R732" s="212" t="s">
        <v>555</v>
      </c>
      <c r="S732" s="212"/>
      <c r="T732" s="212"/>
      <c r="U732" s="212"/>
      <c r="V732" s="212"/>
      <c r="W732" s="212"/>
      <c r="X732" s="212"/>
      <c r="Y732" s="212">
        <v>1372</v>
      </c>
      <c r="Z732" s="212" t="s">
        <v>346</v>
      </c>
      <c r="AA732" s="212" t="s">
        <v>347</v>
      </c>
      <c r="AB732" s="212">
        <v>104084.91099999999</v>
      </c>
      <c r="AC732" s="212">
        <v>126966.666</v>
      </c>
      <c r="AD732" s="212">
        <v>0.375</v>
      </c>
      <c r="AE732" s="212">
        <v>0</v>
      </c>
      <c r="AF732" s="212">
        <v>0.375</v>
      </c>
      <c r="AG732" s="212">
        <v>0</v>
      </c>
      <c r="AH732" s="212">
        <v>39031.839999999997</v>
      </c>
      <c r="AI732" s="212">
        <v>47612.5</v>
      </c>
      <c r="AJ732" s="212">
        <v>3</v>
      </c>
      <c r="AK732" s="212">
        <v>0.13</v>
      </c>
      <c r="AL732" s="212">
        <v>0</v>
      </c>
      <c r="AM732">
        <v>1</v>
      </c>
      <c r="AN732" t="str">
        <f>VLOOKUP(H732,'Base Art'!$A:$AJ,36,FALSE)</f>
        <v>ARCOR S.A.I.C.</v>
      </c>
    </row>
    <row r="733" spans="1:40" x14ac:dyDescent="0.25">
      <c r="A733" s="212" t="s">
        <v>7819</v>
      </c>
      <c r="B733" s="212">
        <v>1</v>
      </c>
      <c r="C733" s="212" t="s">
        <v>7820</v>
      </c>
      <c r="D733" s="212" t="s">
        <v>153</v>
      </c>
      <c r="E733" s="212">
        <v>5</v>
      </c>
      <c r="F733" s="212" t="s">
        <v>70</v>
      </c>
      <c r="G733" s="212" t="s">
        <v>558</v>
      </c>
      <c r="H733" s="212">
        <v>4176</v>
      </c>
      <c r="I733" s="212" t="s">
        <v>559</v>
      </c>
      <c r="J733" s="212">
        <v>1416</v>
      </c>
      <c r="K733" s="212" t="s">
        <v>552</v>
      </c>
      <c r="L733" s="212" t="s">
        <v>553</v>
      </c>
      <c r="M733" s="212"/>
      <c r="N733" s="212"/>
      <c r="O733" s="212"/>
      <c r="P733" s="212">
        <v>1070</v>
      </c>
      <c r="Q733" s="212" t="s">
        <v>554</v>
      </c>
      <c r="R733" s="212" t="s">
        <v>555</v>
      </c>
      <c r="S733" s="212"/>
      <c r="T733" s="212"/>
      <c r="U733" s="212"/>
      <c r="V733" s="212"/>
      <c r="W733" s="212"/>
      <c r="X733" s="212"/>
      <c r="Y733" s="212">
        <v>1372</v>
      </c>
      <c r="Z733" s="212" t="s">
        <v>346</v>
      </c>
      <c r="AA733" s="212" t="s">
        <v>347</v>
      </c>
      <c r="AB733" s="212">
        <v>104931.132</v>
      </c>
      <c r="AC733" s="212">
        <v>126966.667</v>
      </c>
      <c r="AD733" s="212">
        <v>0.125</v>
      </c>
      <c r="AE733" s="212">
        <v>0</v>
      </c>
      <c r="AF733" s="212">
        <v>0.125</v>
      </c>
      <c r="AG733" s="212">
        <v>0</v>
      </c>
      <c r="AH733" s="212">
        <v>13116.39</v>
      </c>
      <c r="AI733" s="212">
        <v>15870.83</v>
      </c>
      <c r="AJ733" s="212">
        <v>0</v>
      </c>
      <c r="AK733" s="212">
        <v>0</v>
      </c>
      <c r="AL733" s="212">
        <v>0</v>
      </c>
      <c r="AM733">
        <v>1</v>
      </c>
      <c r="AN733" t="str">
        <f>VLOOKUP(H733,'Base Art'!$A:$AJ,36,FALSE)</f>
        <v>ARCOR S.A.I.C.</v>
      </c>
    </row>
    <row r="734" spans="1:40" x14ac:dyDescent="0.25">
      <c r="A734" s="212" t="s">
        <v>7819</v>
      </c>
      <c r="B734" s="212">
        <v>1</v>
      </c>
      <c r="C734" s="212" t="s">
        <v>7820</v>
      </c>
      <c r="D734" s="212" t="s">
        <v>153</v>
      </c>
      <c r="E734" s="212">
        <v>5</v>
      </c>
      <c r="F734" s="212" t="s">
        <v>70</v>
      </c>
      <c r="G734" s="212" t="s">
        <v>978</v>
      </c>
      <c r="H734" s="212">
        <v>4177</v>
      </c>
      <c r="I734" s="212" t="s">
        <v>979</v>
      </c>
      <c r="J734" s="212">
        <v>1416</v>
      </c>
      <c r="K734" s="212" t="s">
        <v>552</v>
      </c>
      <c r="L734" s="212" t="s">
        <v>553</v>
      </c>
      <c r="M734" s="212"/>
      <c r="N734" s="212"/>
      <c r="O734" s="212"/>
      <c r="P734" s="212">
        <v>1070</v>
      </c>
      <c r="Q734" s="212" t="s">
        <v>554</v>
      </c>
      <c r="R734" s="212" t="s">
        <v>555</v>
      </c>
      <c r="S734" s="212"/>
      <c r="T734" s="212"/>
      <c r="U734" s="212"/>
      <c r="V734" s="212"/>
      <c r="W734" s="212"/>
      <c r="X734" s="212"/>
      <c r="Y734" s="212">
        <v>1372</v>
      </c>
      <c r="Z734" s="212" t="s">
        <v>346</v>
      </c>
      <c r="AA734" s="212" t="s">
        <v>347</v>
      </c>
      <c r="AB734" s="212">
        <v>103661.80100000001</v>
      </c>
      <c r="AC734" s="212">
        <v>128451.357</v>
      </c>
      <c r="AD734" s="212">
        <v>0.25</v>
      </c>
      <c r="AE734" s="212">
        <v>0</v>
      </c>
      <c r="AF734" s="212">
        <v>0.25</v>
      </c>
      <c r="AG734" s="212">
        <v>0</v>
      </c>
      <c r="AH734" s="212">
        <v>25915.45</v>
      </c>
      <c r="AI734" s="212">
        <v>32112.84</v>
      </c>
      <c r="AJ734" s="212">
        <v>0</v>
      </c>
      <c r="AK734" s="212">
        <v>0</v>
      </c>
      <c r="AL734" s="212">
        <v>0</v>
      </c>
      <c r="AM734">
        <v>1</v>
      </c>
      <c r="AN734" t="str">
        <f>VLOOKUP(H734,'Base Art'!$A:$AJ,36,FALSE)</f>
        <v>ARCOR S.A.I.C.</v>
      </c>
    </row>
    <row r="735" spans="1:40" x14ac:dyDescent="0.25">
      <c r="A735" s="212" t="s">
        <v>7819</v>
      </c>
      <c r="B735" s="212">
        <v>1</v>
      </c>
      <c r="C735" s="212" t="s">
        <v>7820</v>
      </c>
      <c r="D735" s="212" t="s">
        <v>153</v>
      </c>
      <c r="E735" s="212">
        <v>5</v>
      </c>
      <c r="F735" s="212" t="s">
        <v>70</v>
      </c>
      <c r="G735" s="212" t="s">
        <v>980</v>
      </c>
      <c r="H735" s="212">
        <v>4406</v>
      </c>
      <c r="I735" s="212" t="s">
        <v>981</v>
      </c>
      <c r="J735" s="212">
        <v>1414</v>
      </c>
      <c r="K735" s="212" t="s">
        <v>372</v>
      </c>
      <c r="L735" s="212" t="s">
        <v>373</v>
      </c>
      <c r="M735" s="212"/>
      <c r="N735" s="212"/>
      <c r="O735" s="212"/>
      <c r="P735" s="212">
        <v>1072</v>
      </c>
      <c r="Q735" s="212" t="s">
        <v>374</v>
      </c>
      <c r="R735" s="212" t="s">
        <v>375</v>
      </c>
      <c r="S735" s="212"/>
      <c r="T735" s="212"/>
      <c r="U735" s="212"/>
      <c r="V735" s="212"/>
      <c r="W735" s="212"/>
      <c r="X735" s="212"/>
      <c r="Y735" s="212">
        <v>1374</v>
      </c>
      <c r="Z735" s="212" t="s">
        <v>336</v>
      </c>
      <c r="AA735" s="212" t="s">
        <v>337</v>
      </c>
      <c r="AB735" s="212">
        <v>31512.375</v>
      </c>
      <c r="AC735" s="212">
        <v>38129.970999999998</v>
      </c>
      <c r="AD735" s="212">
        <v>0.33329999999999999</v>
      </c>
      <c r="AE735" s="212">
        <v>0</v>
      </c>
      <c r="AF735" s="212">
        <v>0.33329999999999999</v>
      </c>
      <c r="AG735" s="212">
        <v>0</v>
      </c>
      <c r="AH735" s="212">
        <v>10504.12</v>
      </c>
      <c r="AI735" s="212">
        <v>12709.99</v>
      </c>
      <c r="AJ735" s="212">
        <v>0</v>
      </c>
      <c r="AK735" s="212">
        <v>0</v>
      </c>
      <c r="AL735" s="212">
        <v>0</v>
      </c>
      <c r="AM735">
        <v>1</v>
      </c>
      <c r="AN735" t="str">
        <f>VLOOKUP(H735,'Base Art'!$A:$AJ,36,FALSE)</f>
        <v>ARCOR S.A.I.C.</v>
      </c>
    </row>
    <row r="736" spans="1:40" x14ac:dyDescent="0.25">
      <c r="A736" s="212" t="s">
        <v>7819</v>
      </c>
      <c r="B736" s="212">
        <v>1</v>
      </c>
      <c r="C736" s="212" t="s">
        <v>7820</v>
      </c>
      <c r="D736" s="212" t="s">
        <v>153</v>
      </c>
      <c r="E736" s="212">
        <v>5</v>
      </c>
      <c r="F736" s="212" t="s">
        <v>70</v>
      </c>
      <c r="G736" s="212" t="s">
        <v>982</v>
      </c>
      <c r="H736" s="212">
        <v>4414</v>
      </c>
      <c r="I736" s="212" t="s">
        <v>983</v>
      </c>
      <c r="J736" s="212"/>
      <c r="K736" s="212"/>
      <c r="L736" s="212"/>
      <c r="M736" s="212"/>
      <c r="N736" s="212"/>
      <c r="O736" s="212"/>
      <c r="P736" s="212">
        <v>1069</v>
      </c>
      <c r="Q736" s="212" t="s">
        <v>340</v>
      </c>
      <c r="R736" s="212" t="s">
        <v>341</v>
      </c>
      <c r="S736" s="212"/>
      <c r="T736" s="212"/>
      <c r="U736" s="212"/>
      <c r="V736" s="212"/>
      <c r="W736" s="212"/>
      <c r="X736" s="212"/>
      <c r="Y736" s="212">
        <v>1374</v>
      </c>
      <c r="Z736" s="212" t="s">
        <v>336</v>
      </c>
      <c r="AA736" s="212" t="s">
        <v>337</v>
      </c>
      <c r="AB736" s="212">
        <v>53231.31</v>
      </c>
      <c r="AC736" s="212">
        <v>65198.574000000001</v>
      </c>
      <c r="AD736" s="212">
        <v>0.1429</v>
      </c>
      <c r="AE736" s="212">
        <v>0</v>
      </c>
      <c r="AF736" s="212">
        <v>0.1429</v>
      </c>
      <c r="AG736" s="212">
        <v>0</v>
      </c>
      <c r="AH736" s="212">
        <v>7604.47</v>
      </c>
      <c r="AI736" s="212">
        <v>9314.08</v>
      </c>
      <c r="AJ736" s="212">
        <v>1</v>
      </c>
      <c r="AK736" s="212">
        <v>0.14000000000000001</v>
      </c>
      <c r="AL736" s="212">
        <v>0</v>
      </c>
      <c r="AM736">
        <v>1</v>
      </c>
      <c r="AN736" t="str">
        <f>VLOOKUP(H736,'Base Art'!$A:$AJ,36,FALSE)</f>
        <v>ARCOR S.A.I.C.</v>
      </c>
    </row>
    <row r="737" spans="1:40" x14ac:dyDescent="0.25">
      <c r="A737" s="212" t="s">
        <v>7819</v>
      </c>
      <c r="B737" s="212">
        <v>1</v>
      </c>
      <c r="C737" s="212" t="s">
        <v>7820</v>
      </c>
      <c r="D737" s="212" t="s">
        <v>153</v>
      </c>
      <c r="E737" s="212">
        <v>5</v>
      </c>
      <c r="F737" s="212" t="s">
        <v>70</v>
      </c>
      <c r="G737" s="212" t="s">
        <v>984</v>
      </c>
      <c r="H737" s="212">
        <v>4438</v>
      </c>
      <c r="I737" s="212" t="s">
        <v>985</v>
      </c>
      <c r="J737" s="212">
        <v>1414</v>
      </c>
      <c r="K737" s="212" t="s">
        <v>372</v>
      </c>
      <c r="L737" s="212" t="s">
        <v>373</v>
      </c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>
        <v>1372</v>
      </c>
      <c r="Z737" s="212" t="s">
        <v>346</v>
      </c>
      <c r="AA737" s="212" t="s">
        <v>347</v>
      </c>
      <c r="AB737" s="212">
        <v>232490.23800000001</v>
      </c>
      <c r="AC737" s="212">
        <v>292782.717</v>
      </c>
      <c r="AD737" s="212">
        <v>0.25</v>
      </c>
      <c r="AE737" s="212">
        <v>0</v>
      </c>
      <c r="AF737" s="212">
        <v>0.25</v>
      </c>
      <c r="AG737" s="212">
        <v>0</v>
      </c>
      <c r="AH737" s="212">
        <v>58122.559999999998</v>
      </c>
      <c r="AI737" s="212">
        <v>73195.679999999993</v>
      </c>
      <c r="AJ737" s="212">
        <v>0</v>
      </c>
      <c r="AK737" s="212">
        <v>0</v>
      </c>
      <c r="AL737" s="212">
        <v>0</v>
      </c>
      <c r="AM737">
        <v>1</v>
      </c>
      <c r="AN737" t="str">
        <f>VLOOKUP(H737,'Base Art'!$A:$AJ,36,FALSE)</f>
        <v>ARCOR S.A.I.C.</v>
      </c>
    </row>
    <row r="738" spans="1:40" x14ac:dyDescent="0.25">
      <c r="A738" s="212" t="s">
        <v>7819</v>
      </c>
      <c r="B738" s="212">
        <v>1</v>
      </c>
      <c r="C738" s="212" t="s">
        <v>7820</v>
      </c>
      <c r="D738" s="212" t="s">
        <v>153</v>
      </c>
      <c r="E738" s="212">
        <v>5</v>
      </c>
      <c r="F738" s="212" t="s">
        <v>70</v>
      </c>
      <c r="G738" s="212" t="s">
        <v>986</v>
      </c>
      <c r="H738" s="212">
        <v>4439</v>
      </c>
      <c r="I738" s="212" t="s">
        <v>987</v>
      </c>
      <c r="J738" s="212">
        <v>1414</v>
      </c>
      <c r="K738" s="212" t="s">
        <v>372</v>
      </c>
      <c r="L738" s="212" t="s">
        <v>373</v>
      </c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>
        <v>1372</v>
      </c>
      <c r="Z738" s="212" t="s">
        <v>346</v>
      </c>
      <c r="AA738" s="212" t="s">
        <v>347</v>
      </c>
      <c r="AB738" s="212">
        <v>232490.23800000001</v>
      </c>
      <c r="AC738" s="212">
        <v>292782.717</v>
      </c>
      <c r="AD738" s="212">
        <v>0.25</v>
      </c>
      <c r="AE738" s="212">
        <v>0</v>
      </c>
      <c r="AF738" s="212">
        <v>0.25</v>
      </c>
      <c r="AG738" s="212">
        <v>0</v>
      </c>
      <c r="AH738" s="212">
        <v>58122.559999999998</v>
      </c>
      <c r="AI738" s="212">
        <v>73195.679999999993</v>
      </c>
      <c r="AJ738" s="212">
        <v>0</v>
      </c>
      <c r="AK738" s="212">
        <v>0</v>
      </c>
      <c r="AL738" s="212">
        <v>0</v>
      </c>
      <c r="AM738">
        <v>1</v>
      </c>
      <c r="AN738" t="str">
        <f>VLOOKUP(H738,'Base Art'!$A:$AJ,36,FALSE)</f>
        <v>ARCOR S.A.I.C.</v>
      </c>
    </row>
    <row r="739" spans="1:40" x14ac:dyDescent="0.25">
      <c r="A739" s="212" t="s">
        <v>7819</v>
      </c>
      <c r="B739" s="212">
        <v>1</v>
      </c>
      <c r="C739" s="212" t="s">
        <v>7820</v>
      </c>
      <c r="D739" s="212" t="s">
        <v>153</v>
      </c>
      <c r="E739" s="212">
        <v>5</v>
      </c>
      <c r="F739" s="212" t="s">
        <v>70</v>
      </c>
      <c r="G739" s="212" t="s">
        <v>566</v>
      </c>
      <c r="H739" s="212">
        <v>4446</v>
      </c>
      <c r="I739" s="212" t="s">
        <v>567</v>
      </c>
      <c r="J739" s="212">
        <v>1420</v>
      </c>
      <c r="K739" s="212" t="s">
        <v>568</v>
      </c>
      <c r="L739" s="212" t="s">
        <v>569</v>
      </c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>
        <v>1373</v>
      </c>
      <c r="Z739" s="212" t="s">
        <v>386</v>
      </c>
      <c r="AA739" s="212" t="s">
        <v>387</v>
      </c>
      <c r="AB739" s="212">
        <v>18497.145</v>
      </c>
      <c r="AC739" s="212">
        <v>22539.275000000001</v>
      </c>
      <c r="AD739" s="212">
        <v>3.8125</v>
      </c>
      <c r="AE739" s="212">
        <v>0</v>
      </c>
      <c r="AF739" s="212">
        <v>3.8125</v>
      </c>
      <c r="AG739" s="212">
        <v>0</v>
      </c>
      <c r="AH739" s="212">
        <v>70520.36</v>
      </c>
      <c r="AI739" s="212">
        <v>85930.99</v>
      </c>
      <c r="AJ739" s="212">
        <v>0</v>
      </c>
      <c r="AK739" s="212">
        <v>0</v>
      </c>
      <c r="AL739" s="212">
        <v>0</v>
      </c>
      <c r="AM739">
        <v>1</v>
      </c>
      <c r="AN739" t="str">
        <f>VLOOKUP(H739,'Base Art'!$A:$AJ,36,FALSE)</f>
        <v>ARCOR S.A.I.C.</v>
      </c>
    </row>
    <row r="740" spans="1:40" x14ac:dyDescent="0.25">
      <c r="A740" s="212" t="s">
        <v>7819</v>
      </c>
      <c r="B740" s="212">
        <v>1</v>
      </c>
      <c r="C740" s="212" t="s">
        <v>7820</v>
      </c>
      <c r="D740" s="212" t="s">
        <v>153</v>
      </c>
      <c r="E740" s="212">
        <v>5</v>
      </c>
      <c r="F740" s="212" t="s">
        <v>70</v>
      </c>
      <c r="G740" s="212" t="s">
        <v>574</v>
      </c>
      <c r="H740" s="212">
        <v>4451</v>
      </c>
      <c r="I740" s="212" t="s">
        <v>575</v>
      </c>
      <c r="J740" s="212">
        <v>1419</v>
      </c>
      <c r="K740" s="212" t="s">
        <v>572</v>
      </c>
      <c r="L740" s="212" t="s">
        <v>573</v>
      </c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>
        <v>1369</v>
      </c>
      <c r="Z740" s="212" t="s">
        <v>354</v>
      </c>
      <c r="AA740" s="212" t="s">
        <v>355</v>
      </c>
      <c r="AB740" s="212">
        <v>33634.31</v>
      </c>
      <c r="AC740" s="212">
        <v>42681.942000000003</v>
      </c>
      <c r="AD740" s="212">
        <v>0.125</v>
      </c>
      <c r="AE740" s="212">
        <v>0</v>
      </c>
      <c r="AF740" s="212">
        <v>0.125</v>
      </c>
      <c r="AG740" s="212">
        <v>0</v>
      </c>
      <c r="AH740" s="212">
        <v>4204.29</v>
      </c>
      <c r="AI740" s="212">
        <v>5335.24</v>
      </c>
      <c r="AJ740" s="212">
        <v>0</v>
      </c>
      <c r="AK740" s="212">
        <v>0</v>
      </c>
      <c r="AL740" s="212">
        <v>0</v>
      </c>
      <c r="AM740">
        <v>1</v>
      </c>
      <c r="AN740" t="str">
        <f>VLOOKUP(H740,'Base Art'!$A:$AJ,36,FALSE)</f>
        <v>ARCOR S.A.I.C.</v>
      </c>
    </row>
    <row r="741" spans="1:40" x14ac:dyDescent="0.25">
      <c r="A741" s="212" t="s">
        <v>7819</v>
      </c>
      <c r="B741" s="212">
        <v>1</v>
      </c>
      <c r="C741" s="212" t="s">
        <v>7820</v>
      </c>
      <c r="D741" s="212" t="s">
        <v>153</v>
      </c>
      <c r="E741" s="212">
        <v>5</v>
      </c>
      <c r="F741" s="212" t="s">
        <v>70</v>
      </c>
      <c r="G741" s="212" t="s">
        <v>576</v>
      </c>
      <c r="H741" s="212">
        <v>4452</v>
      </c>
      <c r="I741" s="212" t="s">
        <v>577</v>
      </c>
      <c r="J741" s="212">
        <v>1419</v>
      </c>
      <c r="K741" s="212" t="s">
        <v>572</v>
      </c>
      <c r="L741" s="212" t="s">
        <v>573</v>
      </c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>
        <v>1369</v>
      </c>
      <c r="Z741" s="212" t="s">
        <v>354</v>
      </c>
      <c r="AA741" s="212" t="s">
        <v>355</v>
      </c>
      <c r="AB741" s="212">
        <v>30270.67</v>
      </c>
      <c r="AC741" s="212">
        <v>38413.472000000002</v>
      </c>
      <c r="AD741" s="212">
        <v>0.125</v>
      </c>
      <c r="AE741" s="212">
        <v>0</v>
      </c>
      <c r="AF741" s="212">
        <v>0.125</v>
      </c>
      <c r="AG741" s="212">
        <v>0</v>
      </c>
      <c r="AH741" s="212">
        <v>3783.83</v>
      </c>
      <c r="AI741" s="212">
        <v>4801.68</v>
      </c>
      <c r="AJ741" s="212">
        <v>0</v>
      </c>
      <c r="AK741" s="212">
        <v>0</v>
      </c>
      <c r="AL741" s="212">
        <v>0</v>
      </c>
      <c r="AM741">
        <v>1</v>
      </c>
      <c r="AN741" t="str">
        <f>VLOOKUP(H741,'Base Art'!$A:$AJ,36,FALSE)</f>
        <v>ARCOR S.A.I.C.</v>
      </c>
    </row>
    <row r="742" spans="1:40" x14ac:dyDescent="0.25">
      <c r="A742" s="212" t="s">
        <v>7819</v>
      </c>
      <c r="B742" s="212">
        <v>1</v>
      </c>
      <c r="C742" s="212" t="s">
        <v>7820</v>
      </c>
      <c r="D742" s="212" t="s">
        <v>153</v>
      </c>
      <c r="E742" s="212">
        <v>5</v>
      </c>
      <c r="F742" s="212" t="s">
        <v>70</v>
      </c>
      <c r="G742" s="212" t="s">
        <v>1265</v>
      </c>
      <c r="H742" s="212">
        <v>4457</v>
      </c>
      <c r="I742" s="212" t="s">
        <v>1266</v>
      </c>
      <c r="J742" s="212">
        <v>1419</v>
      </c>
      <c r="K742" s="212" t="s">
        <v>572</v>
      </c>
      <c r="L742" s="212" t="s">
        <v>573</v>
      </c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>
        <v>1369</v>
      </c>
      <c r="Z742" s="212" t="s">
        <v>354</v>
      </c>
      <c r="AA742" s="212" t="s">
        <v>355</v>
      </c>
      <c r="AB742" s="212">
        <v>10846.973</v>
      </c>
      <c r="AC742" s="212">
        <v>13124.837</v>
      </c>
      <c r="AD742" s="212">
        <v>2</v>
      </c>
      <c r="AE742" s="212">
        <v>0</v>
      </c>
      <c r="AF742" s="212">
        <v>2</v>
      </c>
      <c r="AG742" s="212">
        <v>0</v>
      </c>
      <c r="AH742" s="212">
        <v>21693.95</v>
      </c>
      <c r="AI742" s="212">
        <v>26249.67</v>
      </c>
      <c r="AJ742" s="212">
        <v>0</v>
      </c>
      <c r="AK742" s="212">
        <v>0</v>
      </c>
      <c r="AL742" s="212">
        <v>0</v>
      </c>
      <c r="AM742">
        <v>1</v>
      </c>
      <c r="AN742" t="str">
        <f>VLOOKUP(H742,'Base Art'!$A:$AJ,36,FALSE)</f>
        <v>ARCOR S.A.I.C.</v>
      </c>
    </row>
    <row r="743" spans="1:40" x14ac:dyDescent="0.25">
      <c r="A743" s="212" t="s">
        <v>7819</v>
      </c>
      <c r="B743" s="212">
        <v>1</v>
      </c>
      <c r="C743" s="212" t="s">
        <v>7820</v>
      </c>
      <c r="D743" s="212" t="s">
        <v>153</v>
      </c>
      <c r="E743" s="212">
        <v>5</v>
      </c>
      <c r="F743" s="212" t="s">
        <v>70</v>
      </c>
      <c r="G743" s="212" t="s">
        <v>7692</v>
      </c>
      <c r="H743" s="212">
        <v>4458</v>
      </c>
      <c r="I743" s="212" t="s">
        <v>2570</v>
      </c>
      <c r="J743" s="212">
        <v>1419</v>
      </c>
      <c r="K743" s="212" t="s">
        <v>572</v>
      </c>
      <c r="L743" s="212" t="s">
        <v>573</v>
      </c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>
        <v>1369</v>
      </c>
      <c r="Z743" s="212" t="s">
        <v>354</v>
      </c>
      <c r="AA743" s="212" t="s">
        <v>355</v>
      </c>
      <c r="AB743" s="212">
        <v>10537.058999999999</v>
      </c>
      <c r="AC743" s="212">
        <v>12749.842000000001</v>
      </c>
      <c r="AD743" s="212">
        <v>1</v>
      </c>
      <c r="AE743" s="212">
        <v>0</v>
      </c>
      <c r="AF743" s="212">
        <v>1</v>
      </c>
      <c r="AG743" s="212">
        <v>0</v>
      </c>
      <c r="AH743" s="212">
        <v>10537.06</v>
      </c>
      <c r="AI743" s="212">
        <v>12749.84</v>
      </c>
      <c r="AJ743" s="212">
        <v>0</v>
      </c>
      <c r="AK743" s="212">
        <v>0</v>
      </c>
      <c r="AL743" s="212">
        <v>0</v>
      </c>
      <c r="AM743">
        <v>1</v>
      </c>
      <c r="AN743" t="str">
        <f>VLOOKUP(H743,'Base Art'!$A:$AJ,36,FALSE)</f>
        <v>ARCOR S.A.I.C.</v>
      </c>
    </row>
    <row r="744" spans="1:40" x14ac:dyDescent="0.25">
      <c r="A744" s="212" t="s">
        <v>7819</v>
      </c>
      <c r="B744" s="212">
        <v>1</v>
      </c>
      <c r="C744" s="212" t="s">
        <v>7820</v>
      </c>
      <c r="D744" s="212" t="s">
        <v>153</v>
      </c>
      <c r="E744" s="212">
        <v>5</v>
      </c>
      <c r="F744" s="212" t="s">
        <v>70</v>
      </c>
      <c r="G744" s="212" t="s">
        <v>7693</v>
      </c>
      <c r="H744" s="212">
        <v>4459</v>
      </c>
      <c r="I744" s="212" t="s">
        <v>2572</v>
      </c>
      <c r="J744" s="212">
        <v>1419</v>
      </c>
      <c r="K744" s="212" t="s">
        <v>572</v>
      </c>
      <c r="L744" s="212" t="s">
        <v>573</v>
      </c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>
        <v>1369</v>
      </c>
      <c r="Z744" s="212" t="s">
        <v>354</v>
      </c>
      <c r="AA744" s="212" t="s">
        <v>355</v>
      </c>
      <c r="AB744" s="212">
        <v>13729.923000000001</v>
      </c>
      <c r="AC744" s="212">
        <v>16613.206999999999</v>
      </c>
      <c r="AD744" s="212">
        <v>3</v>
      </c>
      <c r="AE744" s="212">
        <v>0</v>
      </c>
      <c r="AF744" s="212">
        <v>3</v>
      </c>
      <c r="AG744" s="212">
        <v>0</v>
      </c>
      <c r="AH744" s="212">
        <v>41189.769999999997</v>
      </c>
      <c r="AI744" s="212">
        <v>49839.62</v>
      </c>
      <c r="AJ744" s="212">
        <v>1</v>
      </c>
      <c r="AK744" s="212">
        <v>3</v>
      </c>
      <c r="AL744" s="212">
        <v>0</v>
      </c>
      <c r="AM744">
        <v>1</v>
      </c>
      <c r="AN744" t="str">
        <f>VLOOKUP(H744,'Base Art'!$A:$AJ,36,FALSE)</f>
        <v>ARCOR S.A.I.C.</v>
      </c>
    </row>
    <row r="745" spans="1:40" x14ac:dyDescent="0.25">
      <c r="A745" s="212" t="s">
        <v>7819</v>
      </c>
      <c r="B745" s="212">
        <v>1</v>
      </c>
      <c r="C745" s="212" t="s">
        <v>7820</v>
      </c>
      <c r="D745" s="212" t="s">
        <v>153</v>
      </c>
      <c r="E745" s="212">
        <v>5</v>
      </c>
      <c r="F745" s="212" t="s">
        <v>70</v>
      </c>
      <c r="G745" s="212" t="s">
        <v>1269</v>
      </c>
      <c r="H745" s="212">
        <v>4616</v>
      </c>
      <c r="I745" s="212" t="s">
        <v>1270</v>
      </c>
      <c r="J745" s="212">
        <v>1418</v>
      </c>
      <c r="K745" s="212" t="s">
        <v>966</v>
      </c>
      <c r="L745" s="212" t="s">
        <v>967</v>
      </c>
      <c r="M745" s="212"/>
      <c r="N745" s="212"/>
      <c r="O745" s="212"/>
      <c r="P745" s="212">
        <v>1068</v>
      </c>
      <c r="Q745" s="212" t="s">
        <v>968</v>
      </c>
      <c r="R745" s="212" t="s">
        <v>969</v>
      </c>
      <c r="S745" s="212"/>
      <c r="T745" s="212"/>
      <c r="U745" s="212"/>
      <c r="V745" s="212"/>
      <c r="W745" s="212"/>
      <c r="X745" s="212"/>
      <c r="Y745" s="212">
        <v>1372</v>
      </c>
      <c r="Z745" s="212" t="s">
        <v>346</v>
      </c>
      <c r="AA745" s="212" t="s">
        <v>347</v>
      </c>
      <c r="AB745" s="212">
        <v>65950.701000000001</v>
      </c>
      <c r="AC745" s="212">
        <v>81778.864000000001</v>
      </c>
      <c r="AD745" s="212">
        <v>8.3299999999999999E-2</v>
      </c>
      <c r="AE745" s="212">
        <v>0</v>
      </c>
      <c r="AF745" s="212">
        <v>8.3299999999999999E-2</v>
      </c>
      <c r="AG745" s="212">
        <v>0</v>
      </c>
      <c r="AH745" s="212">
        <v>5495.89</v>
      </c>
      <c r="AI745" s="212">
        <v>6814.91</v>
      </c>
      <c r="AJ745" s="212">
        <v>0</v>
      </c>
      <c r="AK745" s="212">
        <v>0</v>
      </c>
      <c r="AL745" s="212">
        <v>0</v>
      </c>
      <c r="AM745">
        <v>1</v>
      </c>
      <c r="AN745" t="str">
        <f>VLOOKUP(H745,'Base Art'!$A:$AJ,36,FALSE)</f>
        <v>ARCOR S.A.I.C.</v>
      </c>
    </row>
    <row r="746" spans="1:40" x14ac:dyDescent="0.25">
      <c r="A746" s="212" t="s">
        <v>7819</v>
      </c>
      <c r="B746" s="212">
        <v>1</v>
      </c>
      <c r="C746" s="212" t="s">
        <v>7820</v>
      </c>
      <c r="D746" s="212" t="s">
        <v>153</v>
      </c>
      <c r="E746" s="212">
        <v>5</v>
      </c>
      <c r="F746" s="212" t="s">
        <v>70</v>
      </c>
      <c r="G746" s="212" t="s">
        <v>1212</v>
      </c>
      <c r="H746" s="212">
        <v>4630</v>
      </c>
      <c r="I746" s="212" t="s">
        <v>1213</v>
      </c>
      <c r="J746" s="212">
        <v>1469</v>
      </c>
      <c r="K746" s="212" t="s">
        <v>1152</v>
      </c>
      <c r="L746" s="212" t="s">
        <v>1153</v>
      </c>
      <c r="M746" s="212"/>
      <c r="N746" s="212"/>
      <c r="O746" s="212"/>
      <c r="P746" s="212">
        <v>1103</v>
      </c>
      <c r="Q746" s="212" t="s">
        <v>1154</v>
      </c>
      <c r="R746" s="212" t="s">
        <v>1155</v>
      </c>
      <c r="S746" s="212"/>
      <c r="T746" s="212"/>
      <c r="U746" s="212"/>
      <c r="V746" s="212"/>
      <c r="W746" s="212"/>
      <c r="X746" s="212"/>
      <c r="Y746" s="212">
        <v>1374</v>
      </c>
      <c r="Z746" s="212" t="s">
        <v>336</v>
      </c>
      <c r="AA746" s="212" t="s">
        <v>337</v>
      </c>
      <c r="AB746" s="212">
        <v>32952.434999999998</v>
      </c>
      <c r="AC746" s="212">
        <v>39872.442999999999</v>
      </c>
      <c r="AD746" s="212">
        <v>0.25</v>
      </c>
      <c r="AE746" s="212">
        <v>8.3299999999999999E-2</v>
      </c>
      <c r="AF746" s="212">
        <v>0.33329999999999999</v>
      </c>
      <c r="AG746" s="212">
        <v>0</v>
      </c>
      <c r="AH746" s="212">
        <v>10984.15</v>
      </c>
      <c r="AI746" s="212">
        <v>13290.81</v>
      </c>
      <c r="AJ746" s="212">
        <v>0</v>
      </c>
      <c r="AK746" s="212">
        <v>0</v>
      </c>
      <c r="AL746" s="212">
        <v>0</v>
      </c>
      <c r="AM746">
        <v>1</v>
      </c>
      <c r="AN746" t="str">
        <f>VLOOKUP(H746,'Base Art'!$A:$AJ,36,FALSE)</f>
        <v>LHERITIER ARGENTINA S.A.</v>
      </c>
    </row>
    <row r="747" spans="1:40" x14ac:dyDescent="0.25">
      <c r="A747" s="212" t="s">
        <v>7819</v>
      </c>
      <c r="B747" s="212">
        <v>1</v>
      </c>
      <c r="C747" s="212" t="s">
        <v>7820</v>
      </c>
      <c r="D747" s="212" t="s">
        <v>153</v>
      </c>
      <c r="E747" s="212">
        <v>5</v>
      </c>
      <c r="F747" s="212" t="s">
        <v>70</v>
      </c>
      <c r="G747" s="212" t="s">
        <v>594</v>
      </c>
      <c r="H747" s="212">
        <v>4828</v>
      </c>
      <c r="I747" s="212" t="s">
        <v>595</v>
      </c>
      <c r="J747" s="212">
        <v>1413</v>
      </c>
      <c r="K747" s="212" t="s">
        <v>334</v>
      </c>
      <c r="L747" s="212" t="s">
        <v>335</v>
      </c>
      <c r="M747" s="212"/>
      <c r="N747" s="212"/>
      <c r="O747" s="212"/>
      <c r="P747" s="212">
        <v>1069</v>
      </c>
      <c r="Q747" s="212" t="s">
        <v>340</v>
      </c>
      <c r="R747" s="212" t="s">
        <v>341</v>
      </c>
      <c r="S747" s="212"/>
      <c r="T747" s="212"/>
      <c r="U747" s="212"/>
      <c r="V747" s="212"/>
      <c r="W747" s="212"/>
      <c r="X747" s="212"/>
      <c r="Y747" s="212">
        <v>1374</v>
      </c>
      <c r="Z747" s="212" t="s">
        <v>336</v>
      </c>
      <c r="AA747" s="212" t="s">
        <v>337</v>
      </c>
      <c r="AB747" s="212">
        <v>79625.034</v>
      </c>
      <c r="AC747" s="212">
        <v>96346.284</v>
      </c>
      <c r="AD747" s="212">
        <v>0.1</v>
      </c>
      <c r="AE747" s="212">
        <v>0</v>
      </c>
      <c r="AF747" s="212">
        <v>0.1</v>
      </c>
      <c r="AG747" s="212">
        <v>0</v>
      </c>
      <c r="AH747" s="212">
        <v>7962.5</v>
      </c>
      <c r="AI747" s="212">
        <v>9634.6299999999992</v>
      </c>
      <c r="AJ747" s="212">
        <v>0</v>
      </c>
      <c r="AK747" s="212">
        <v>0</v>
      </c>
      <c r="AL747" s="212">
        <v>0</v>
      </c>
      <c r="AM747">
        <v>1</v>
      </c>
      <c r="AN747" t="str">
        <f>VLOOKUP(H747,'Base Art'!$A:$AJ,36,FALSE)</f>
        <v>ARCOR S.A.I.C.</v>
      </c>
    </row>
    <row r="748" spans="1:40" x14ac:dyDescent="0.25">
      <c r="A748" s="212" t="s">
        <v>7819</v>
      </c>
      <c r="B748" s="212">
        <v>1</v>
      </c>
      <c r="C748" s="212" t="s">
        <v>7820</v>
      </c>
      <c r="D748" s="212" t="s">
        <v>153</v>
      </c>
      <c r="E748" s="212">
        <v>5</v>
      </c>
      <c r="F748" s="212" t="s">
        <v>70</v>
      </c>
      <c r="G748" s="212" t="s">
        <v>1709</v>
      </c>
      <c r="H748" s="212">
        <v>4844</v>
      </c>
      <c r="I748" s="212" t="s">
        <v>1710</v>
      </c>
      <c r="J748" s="212">
        <v>1187</v>
      </c>
      <c r="K748" s="212" t="s">
        <v>1645</v>
      </c>
      <c r="L748" s="212" t="s">
        <v>1646</v>
      </c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>
        <v>1374</v>
      </c>
      <c r="Z748" s="212" t="s">
        <v>336</v>
      </c>
      <c r="AA748" s="212" t="s">
        <v>337</v>
      </c>
      <c r="AB748" s="212">
        <v>67582.539000000004</v>
      </c>
      <c r="AC748" s="212">
        <v>85762.248000000007</v>
      </c>
      <c r="AD748" s="212">
        <v>0.16669999999999999</v>
      </c>
      <c r="AE748" s="212">
        <v>0</v>
      </c>
      <c r="AF748" s="212">
        <v>0.16669999999999999</v>
      </c>
      <c r="AG748" s="212">
        <v>0</v>
      </c>
      <c r="AH748" s="212">
        <v>11263.76</v>
      </c>
      <c r="AI748" s="212">
        <v>14293.71</v>
      </c>
      <c r="AJ748" s="212">
        <v>0</v>
      </c>
      <c r="AK748" s="212">
        <v>0</v>
      </c>
      <c r="AL748" s="212">
        <v>0</v>
      </c>
      <c r="AM748">
        <v>1</v>
      </c>
      <c r="AN748" t="str">
        <f>VLOOKUP(H748,'Base Art'!$A:$AJ,36,FALSE)</f>
        <v>MONDELEZ ARGENTINA S.A.</v>
      </c>
    </row>
    <row r="749" spans="1:40" x14ac:dyDescent="0.25">
      <c r="A749" s="212" t="s">
        <v>7819</v>
      </c>
      <c r="B749" s="212">
        <v>1</v>
      </c>
      <c r="C749" s="212" t="s">
        <v>7820</v>
      </c>
      <c r="D749" s="212" t="s">
        <v>153</v>
      </c>
      <c r="E749" s="212">
        <v>5</v>
      </c>
      <c r="F749" s="212" t="s">
        <v>70</v>
      </c>
      <c r="G749" s="212" t="s">
        <v>1711</v>
      </c>
      <c r="H749" s="212">
        <v>4848</v>
      </c>
      <c r="I749" s="212" t="s">
        <v>1712</v>
      </c>
      <c r="J749" s="212">
        <v>1187</v>
      </c>
      <c r="K749" s="212" t="s">
        <v>1645</v>
      </c>
      <c r="L749" s="212" t="s">
        <v>1646</v>
      </c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>
        <v>1374</v>
      </c>
      <c r="Z749" s="212" t="s">
        <v>336</v>
      </c>
      <c r="AA749" s="212" t="s">
        <v>337</v>
      </c>
      <c r="AB749" s="212">
        <v>68141.073000000004</v>
      </c>
      <c r="AC749" s="212">
        <v>84455.649000000005</v>
      </c>
      <c r="AD749" s="212">
        <v>0.25</v>
      </c>
      <c r="AE749" s="212">
        <v>0</v>
      </c>
      <c r="AF749" s="212">
        <v>0.25</v>
      </c>
      <c r="AG749" s="212">
        <v>0</v>
      </c>
      <c r="AH749" s="212">
        <v>17035.27</v>
      </c>
      <c r="AI749" s="212">
        <v>21113.91</v>
      </c>
      <c r="AJ749" s="212">
        <v>0</v>
      </c>
      <c r="AK749" s="212">
        <v>0</v>
      </c>
      <c r="AL749" s="212">
        <v>0</v>
      </c>
      <c r="AM749">
        <v>1</v>
      </c>
      <c r="AN749" t="str">
        <f>VLOOKUP(H749,'Base Art'!$A:$AJ,36,FALSE)</f>
        <v>MONDELEZ ARGENTINA S.A.</v>
      </c>
    </row>
    <row r="750" spans="1:40" x14ac:dyDescent="0.25">
      <c r="A750" s="212" t="s">
        <v>7819</v>
      </c>
      <c r="B750" s="212">
        <v>1</v>
      </c>
      <c r="C750" s="212" t="s">
        <v>7820</v>
      </c>
      <c r="D750" s="212" t="s">
        <v>153</v>
      </c>
      <c r="E750" s="212">
        <v>5</v>
      </c>
      <c r="F750" s="212" t="s">
        <v>70</v>
      </c>
      <c r="G750" s="212" t="s">
        <v>1695</v>
      </c>
      <c r="H750" s="212">
        <v>4854</v>
      </c>
      <c r="I750" s="212" t="s">
        <v>1696</v>
      </c>
      <c r="J750" s="212">
        <v>1187</v>
      </c>
      <c r="K750" s="212" t="s">
        <v>1645</v>
      </c>
      <c r="L750" s="212" t="s">
        <v>1646</v>
      </c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>
        <v>1374</v>
      </c>
      <c r="Z750" s="212" t="s">
        <v>336</v>
      </c>
      <c r="AA750" s="212" t="s">
        <v>337</v>
      </c>
      <c r="AB750" s="212">
        <v>68001.438999999998</v>
      </c>
      <c r="AC750" s="212">
        <v>84292.324999999997</v>
      </c>
      <c r="AD750" s="212">
        <v>0.33329999999999999</v>
      </c>
      <c r="AE750" s="212">
        <v>0</v>
      </c>
      <c r="AF750" s="212">
        <v>0.33329999999999999</v>
      </c>
      <c r="AG750" s="212">
        <v>0</v>
      </c>
      <c r="AH750" s="212">
        <v>22667.15</v>
      </c>
      <c r="AI750" s="212">
        <v>28097.439999999999</v>
      </c>
      <c r="AJ750" s="212">
        <v>1</v>
      </c>
      <c r="AK750" s="212">
        <v>0.33</v>
      </c>
      <c r="AL750" s="212">
        <v>0</v>
      </c>
      <c r="AM750">
        <v>1</v>
      </c>
      <c r="AN750" t="str">
        <f>VLOOKUP(H750,'Base Art'!$A:$AJ,36,FALSE)</f>
        <v>MONDELEZ ARGENTINA S.A.</v>
      </c>
    </row>
    <row r="751" spans="1:40" x14ac:dyDescent="0.25">
      <c r="A751" s="212" t="s">
        <v>7819</v>
      </c>
      <c r="B751" s="212">
        <v>1</v>
      </c>
      <c r="C751" s="212" t="s">
        <v>7820</v>
      </c>
      <c r="D751" s="212" t="s">
        <v>153</v>
      </c>
      <c r="E751" s="212">
        <v>5</v>
      </c>
      <c r="F751" s="212" t="s">
        <v>70</v>
      </c>
      <c r="G751" s="212" t="s">
        <v>1713</v>
      </c>
      <c r="H751" s="212">
        <v>4906</v>
      </c>
      <c r="I751" s="212" t="s">
        <v>1714</v>
      </c>
      <c r="J751" s="212">
        <v>1187</v>
      </c>
      <c r="K751" s="212" t="s">
        <v>1645</v>
      </c>
      <c r="L751" s="212" t="s">
        <v>1646</v>
      </c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>
        <v>1374</v>
      </c>
      <c r="Z751" s="212" t="s">
        <v>336</v>
      </c>
      <c r="AA751" s="212" t="s">
        <v>337</v>
      </c>
      <c r="AB751" s="212">
        <v>68703.33</v>
      </c>
      <c r="AC751" s="212">
        <v>84753.012000000002</v>
      </c>
      <c r="AD751" s="212">
        <v>0.41670000000000001</v>
      </c>
      <c r="AE751" s="212">
        <v>0</v>
      </c>
      <c r="AF751" s="212">
        <v>0.41670000000000001</v>
      </c>
      <c r="AG751" s="212">
        <v>0</v>
      </c>
      <c r="AH751" s="212">
        <v>28626.39</v>
      </c>
      <c r="AI751" s="212">
        <v>35313.760000000002</v>
      </c>
      <c r="AJ751" s="212">
        <v>0</v>
      </c>
      <c r="AK751" s="212">
        <v>0</v>
      </c>
      <c r="AL751" s="212">
        <v>0</v>
      </c>
      <c r="AM751">
        <v>1</v>
      </c>
      <c r="AN751" t="str">
        <f>VLOOKUP(H751,'Base Art'!$A:$AJ,36,FALSE)</f>
        <v>MONDELEZ ARGENTINA S.A.</v>
      </c>
    </row>
    <row r="752" spans="1:40" x14ac:dyDescent="0.25">
      <c r="A752" s="212" t="s">
        <v>7819</v>
      </c>
      <c r="B752" s="212">
        <v>1</v>
      </c>
      <c r="C752" s="212" t="s">
        <v>7820</v>
      </c>
      <c r="D752" s="212" t="s">
        <v>153</v>
      </c>
      <c r="E752" s="212">
        <v>5</v>
      </c>
      <c r="F752" s="212" t="s">
        <v>70</v>
      </c>
      <c r="G752" s="212" t="s">
        <v>596</v>
      </c>
      <c r="H752" s="212">
        <v>4940</v>
      </c>
      <c r="I752" s="212" t="s">
        <v>597</v>
      </c>
      <c r="J752" s="212"/>
      <c r="K752" s="212"/>
      <c r="L752" s="212"/>
      <c r="M752" s="212"/>
      <c r="N752" s="212"/>
      <c r="O752" s="212"/>
      <c r="P752" s="212">
        <v>1085</v>
      </c>
      <c r="Q752" s="212" t="s">
        <v>598</v>
      </c>
      <c r="R752" s="212" t="s">
        <v>599</v>
      </c>
      <c r="S752" s="212"/>
      <c r="T752" s="212"/>
      <c r="U752" s="212"/>
      <c r="V752" s="212"/>
      <c r="W752" s="212"/>
      <c r="X752" s="212"/>
      <c r="Y752" s="212">
        <v>1373</v>
      </c>
      <c r="Z752" s="212" t="s">
        <v>386</v>
      </c>
      <c r="AA752" s="212" t="s">
        <v>387</v>
      </c>
      <c r="AB752" s="212">
        <v>16230.182000000001</v>
      </c>
      <c r="AC752" s="212">
        <v>19717.22</v>
      </c>
      <c r="AD752" s="212">
        <v>1.8</v>
      </c>
      <c r="AE752" s="212">
        <v>0</v>
      </c>
      <c r="AF752" s="212">
        <v>1.8</v>
      </c>
      <c r="AG752" s="212">
        <v>0</v>
      </c>
      <c r="AH752" s="212">
        <v>29214.33</v>
      </c>
      <c r="AI752" s="212">
        <v>35491</v>
      </c>
      <c r="AJ752" s="212">
        <v>1</v>
      </c>
      <c r="AK752" s="212">
        <v>1.8</v>
      </c>
      <c r="AL752" s="212">
        <v>0</v>
      </c>
      <c r="AM752">
        <v>1</v>
      </c>
      <c r="AN752" t="str">
        <f>VLOOKUP(H752,'Base Art'!$A:$AJ,36,FALSE)</f>
        <v>DON SATUR S.R.L.</v>
      </c>
    </row>
    <row r="753" spans="1:40" x14ac:dyDescent="0.25">
      <c r="A753" s="212" t="s">
        <v>7819</v>
      </c>
      <c r="B753" s="212">
        <v>1</v>
      </c>
      <c r="C753" s="212" t="s">
        <v>7820</v>
      </c>
      <c r="D753" s="212" t="s">
        <v>153</v>
      </c>
      <c r="E753" s="212">
        <v>5</v>
      </c>
      <c r="F753" s="212" t="s">
        <v>70</v>
      </c>
      <c r="G753" s="212" t="s">
        <v>600</v>
      </c>
      <c r="H753" s="212">
        <v>4941</v>
      </c>
      <c r="I753" s="212" t="s">
        <v>601</v>
      </c>
      <c r="J753" s="212"/>
      <c r="K753" s="212"/>
      <c r="L753" s="212"/>
      <c r="M753" s="212"/>
      <c r="N753" s="212"/>
      <c r="O753" s="212"/>
      <c r="P753" s="212">
        <v>1085</v>
      </c>
      <c r="Q753" s="212" t="s">
        <v>598</v>
      </c>
      <c r="R753" s="212" t="s">
        <v>599</v>
      </c>
      <c r="S753" s="212"/>
      <c r="T753" s="212"/>
      <c r="U753" s="212"/>
      <c r="V753" s="212"/>
      <c r="W753" s="212"/>
      <c r="X753" s="212"/>
      <c r="Y753" s="212">
        <v>1373</v>
      </c>
      <c r="Z753" s="212" t="s">
        <v>386</v>
      </c>
      <c r="AA753" s="212" t="s">
        <v>387</v>
      </c>
      <c r="AB753" s="212">
        <v>19675.14</v>
      </c>
      <c r="AC753" s="212">
        <v>23806.921999999999</v>
      </c>
      <c r="AD753" s="212">
        <v>0.4</v>
      </c>
      <c r="AE753" s="212">
        <v>0</v>
      </c>
      <c r="AF753" s="212">
        <v>0.4</v>
      </c>
      <c r="AG753" s="212">
        <v>0</v>
      </c>
      <c r="AH753" s="212">
        <v>7870.06</v>
      </c>
      <c r="AI753" s="212">
        <v>9522.77</v>
      </c>
      <c r="AJ753" s="212">
        <v>0</v>
      </c>
      <c r="AK753" s="212">
        <v>0</v>
      </c>
      <c r="AL753" s="212">
        <v>0</v>
      </c>
      <c r="AM753">
        <v>1</v>
      </c>
      <c r="AN753" t="str">
        <f>VLOOKUP(H753,'Base Art'!$A:$AJ,36,FALSE)</f>
        <v>DON SATUR S.R.L.</v>
      </c>
    </row>
    <row r="754" spans="1:40" x14ac:dyDescent="0.25">
      <c r="A754" s="212" t="s">
        <v>7819</v>
      </c>
      <c r="B754" s="212">
        <v>1</v>
      </c>
      <c r="C754" s="212" t="s">
        <v>7820</v>
      </c>
      <c r="D754" s="212" t="s">
        <v>153</v>
      </c>
      <c r="E754" s="212">
        <v>5</v>
      </c>
      <c r="F754" s="212" t="s">
        <v>70</v>
      </c>
      <c r="G754" s="212" t="s">
        <v>608</v>
      </c>
      <c r="H754" s="212">
        <v>4981</v>
      </c>
      <c r="I754" s="212" t="s">
        <v>609</v>
      </c>
      <c r="J754" s="212"/>
      <c r="K754" s="212"/>
      <c r="L754" s="212"/>
      <c r="M754" s="212"/>
      <c r="N754" s="212"/>
      <c r="O754" s="212"/>
      <c r="P754" s="212">
        <v>1085</v>
      </c>
      <c r="Q754" s="212" t="s">
        <v>598</v>
      </c>
      <c r="R754" s="212" t="s">
        <v>599</v>
      </c>
      <c r="S754" s="212"/>
      <c r="T754" s="212"/>
      <c r="U754" s="212"/>
      <c r="V754" s="212"/>
      <c r="W754" s="212"/>
      <c r="X754" s="212"/>
      <c r="Y754" s="212">
        <v>1373</v>
      </c>
      <c r="Z754" s="212" t="s">
        <v>386</v>
      </c>
      <c r="AA754" s="212" t="s">
        <v>387</v>
      </c>
      <c r="AB754" s="212">
        <v>15740.111999999999</v>
      </c>
      <c r="AC754" s="212">
        <v>19517.736000000001</v>
      </c>
      <c r="AD754" s="212">
        <v>0.3</v>
      </c>
      <c r="AE754" s="212">
        <v>0</v>
      </c>
      <c r="AF754" s="212">
        <v>0.3</v>
      </c>
      <c r="AG754" s="212">
        <v>0</v>
      </c>
      <c r="AH754" s="212">
        <v>4722.03</v>
      </c>
      <c r="AI754" s="212">
        <v>5855.32</v>
      </c>
      <c r="AJ754" s="212">
        <v>0</v>
      </c>
      <c r="AK754" s="212">
        <v>0</v>
      </c>
      <c r="AL754" s="212">
        <v>0</v>
      </c>
      <c r="AM754">
        <v>1</v>
      </c>
      <c r="AN754" t="str">
        <f>VLOOKUP(H754,'Base Art'!$A:$AJ,36,FALSE)</f>
        <v>DON SATUR S.R.L.</v>
      </c>
    </row>
    <row r="755" spans="1:40" x14ac:dyDescent="0.25">
      <c r="A755" s="212" t="s">
        <v>7819</v>
      </c>
      <c r="B755" s="212">
        <v>1</v>
      </c>
      <c r="C755" s="212" t="s">
        <v>7820</v>
      </c>
      <c r="D755" s="212" t="s">
        <v>153</v>
      </c>
      <c r="E755" s="212">
        <v>5</v>
      </c>
      <c r="F755" s="212" t="s">
        <v>70</v>
      </c>
      <c r="G755" s="212" t="s">
        <v>610</v>
      </c>
      <c r="H755" s="212">
        <v>5002</v>
      </c>
      <c r="I755" s="212" t="s">
        <v>611</v>
      </c>
      <c r="J755" s="212"/>
      <c r="K755" s="212"/>
      <c r="L755" s="212"/>
      <c r="M755" s="212"/>
      <c r="N755" s="212"/>
      <c r="O755" s="212"/>
      <c r="P755" s="212">
        <v>1085</v>
      </c>
      <c r="Q755" s="212" t="s">
        <v>598</v>
      </c>
      <c r="R755" s="212" t="s">
        <v>599</v>
      </c>
      <c r="S755" s="212"/>
      <c r="T755" s="212"/>
      <c r="U755" s="212"/>
      <c r="V755" s="212"/>
      <c r="W755" s="212"/>
      <c r="X755" s="212"/>
      <c r="Y755" s="212">
        <v>1373</v>
      </c>
      <c r="Z755" s="212" t="s">
        <v>386</v>
      </c>
      <c r="AA755" s="212" t="s">
        <v>387</v>
      </c>
      <c r="AB755" s="212">
        <v>18363.464</v>
      </c>
      <c r="AC755" s="212">
        <v>22377.192999999999</v>
      </c>
      <c r="AD755" s="212">
        <v>0.6</v>
      </c>
      <c r="AE755" s="212">
        <v>0</v>
      </c>
      <c r="AF755" s="212">
        <v>0.6</v>
      </c>
      <c r="AG755" s="212">
        <v>0</v>
      </c>
      <c r="AH755" s="212">
        <v>11018.08</v>
      </c>
      <c r="AI755" s="212">
        <v>13426.32</v>
      </c>
      <c r="AJ755" s="212">
        <v>0</v>
      </c>
      <c r="AK755" s="212">
        <v>0</v>
      </c>
      <c r="AL755" s="212">
        <v>0</v>
      </c>
      <c r="AM755">
        <v>1</v>
      </c>
      <c r="AN755" t="str">
        <f>VLOOKUP(H755,'Base Art'!$A:$AJ,36,FALSE)</f>
        <v>DON SATUR S.R.L.</v>
      </c>
    </row>
    <row r="756" spans="1:40" x14ac:dyDescent="0.25">
      <c r="A756" s="212" t="s">
        <v>7819</v>
      </c>
      <c r="B756" s="212">
        <v>1</v>
      </c>
      <c r="C756" s="212" t="s">
        <v>7820</v>
      </c>
      <c r="D756" s="212" t="s">
        <v>153</v>
      </c>
      <c r="E756" s="212">
        <v>5</v>
      </c>
      <c r="F756" s="212" t="s">
        <v>70</v>
      </c>
      <c r="G756" s="212" t="s">
        <v>1727</v>
      </c>
      <c r="H756" s="212">
        <v>5030</v>
      </c>
      <c r="I756" s="212" t="s">
        <v>1728</v>
      </c>
      <c r="J756" s="212"/>
      <c r="K756" s="212"/>
      <c r="L756" s="212"/>
      <c r="M756" s="212"/>
      <c r="N756" s="212"/>
      <c r="O756" s="212"/>
      <c r="P756" s="212">
        <v>1273</v>
      </c>
      <c r="Q756" s="212" t="s">
        <v>1673</v>
      </c>
      <c r="R756" s="212" t="s">
        <v>1674</v>
      </c>
      <c r="S756" s="212"/>
      <c r="T756" s="212"/>
      <c r="U756" s="212"/>
      <c r="V756" s="212"/>
      <c r="W756" s="212"/>
      <c r="X756" s="212"/>
      <c r="Y756" s="212">
        <v>1373</v>
      </c>
      <c r="Z756" s="212" t="s">
        <v>386</v>
      </c>
      <c r="AA756" s="212" t="s">
        <v>387</v>
      </c>
      <c r="AB756" s="212">
        <v>24117.155999999999</v>
      </c>
      <c r="AC756" s="212">
        <v>29181.759999999998</v>
      </c>
      <c r="AD756" s="212">
        <v>1</v>
      </c>
      <c r="AE756" s="212">
        <v>0</v>
      </c>
      <c r="AF756" s="212">
        <v>1</v>
      </c>
      <c r="AG756" s="212">
        <v>0</v>
      </c>
      <c r="AH756" s="212">
        <v>24117.16</v>
      </c>
      <c r="AI756" s="212">
        <v>29181.759999999998</v>
      </c>
      <c r="AJ756" s="212">
        <v>0</v>
      </c>
      <c r="AK756" s="212">
        <v>0</v>
      </c>
      <c r="AL756" s="212">
        <v>0</v>
      </c>
      <c r="AM756">
        <v>1</v>
      </c>
      <c r="AN756" t="str">
        <f>VLOOKUP(H756,'Base Art'!$A:$AJ,36,FALSE)</f>
        <v>DON SATUR S.R.L.</v>
      </c>
    </row>
    <row r="757" spans="1:40" x14ac:dyDescent="0.25">
      <c r="A757" s="212" t="s">
        <v>7819</v>
      </c>
      <c r="B757" s="212">
        <v>1</v>
      </c>
      <c r="C757" s="212" t="s">
        <v>7820</v>
      </c>
      <c r="D757" s="212" t="s">
        <v>153</v>
      </c>
      <c r="E757" s="212">
        <v>5</v>
      </c>
      <c r="F757" s="212" t="s">
        <v>70</v>
      </c>
      <c r="G757" s="212" t="s">
        <v>1671</v>
      </c>
      <c r="H757" s="212">
        <v>5031</v>
      </c>
      <c r="I757" s="212" t="s">
        <v>1672</v>
      </c>
      <c r="J757" s="212"/>
      <c r="K757" s="212"/>
      <c r="L757" s="212"/>
      <c r="M757" s="212"/>
      <c r="N757" s="212"/>
      <c r="O757" s="212"/>
      <c r="P757" s="212">
        <v>1273</v>
      </c>
      <c r="Q757" s="212" t="s">
        <v>1673</v>
      </c>
      <c r="R757" s="212" t="s">
        <v>1674</v>
      </c>
      <c r="S757" s="212"/>
      <c r="T757" s="212"/>
      <c r="U757" s="212"/>
      <c r="V757" s="212"/>
      <c r="W757" s="212"/>
      <c r="X757" s="212"/>
      <c r="Y757" s="212">
        <v>1373</v>
      </c>
      <c r="Z757" s="212" t="s">
        <v>386</v>
      </c>
      <c r="AA757" s="212" t="s">
        <v>387</v>
      </c>
      <c r="AB757" s="212">
        <v>24117.155999999999</v>
      </c>
      <c r="AC757" s="212">
        <v>29181.759999999998</v>
      </c>
      <c r="AD757" s="212">
        <v>1</v>
      </c>
      <c r="AE757" s="212">
        <v>0</v>
      </c>
      <c r="AF757" s="212">
        <v>1</v>
      </c>
      <c r="AG757" s="212">
        <v>0</v>
      </c>
      <c r="AH757" s="212">
        <v>24117.16</v>
      </c>
      <c r="AI757" s="212">
        <v>29181.759999999998</v>
      </c>
      <c r="AJ757" s="212">
        <v>0</v>
      </c>
      <c r="AK757" s="212">
        <v>0</v>
      </c>
      <c r="AL757" s="212">
        <v>0</v>
      </c>
      <c r="AM757">
        <v>1</v>
      </c>
      <c r="AN757" t="str">
        <f>VLOOKUP(H757,'Base Art'!$A:$AJ,36,FALSE)</f>
        <v>DON SATUR S.R.L.</v>
      </c>
    </row>
    <row r="758" spans="1:40" x14ac:dyDescent="0.25">
      <c r="A758" s="212" t="s">
        <v>7819</v>
      </c>
      <c r="B758" s="212">
        <v>1</v>
      </c>
      <c r="C758" s="212" t="s">
        <v>7820</v>
      </c>
      <c r="D758" s="212" t="s">
        <v>153</v>
      </c>
      <c r="E758" s="212">
        <v>5</v>
      </c>
      <c r="F758" s="212" t="s">
        <v>70</v>
      </c>
      <c r="G758" s="212" t="s">
        <v>1271</v>
      </c>
      <c r="H758" s="212">
        <v>5063</v>
      </c>
      <c r="I758" s="212" t="s">
        <v>1272</v>
      </c>
      <c r="J758" s="212">
        <v>1472</v>
      </c>
      <c r="K758" s="212" t="s">
        <v>1078</v>
      </c>
      <c r="L758" s="212" t="s">
        <v>1079</v>
      </c>
      <c r="M758" s="212"/>
      <c r="N758" s="212"/>
      <c r="O758" s="212"/>
      <c r="P758" s="212">
        <v>1105</v>
      </c>
      <c r="Q758" s="212" t="s">
        <v>1080</v>
      </c>
      <c r="R758" s="212" t="s">
        <v>1081</v>
      </c>
      <c r="S758" s="212"/>
      <c r="T758" s="212"/>
      <c r="U758" s="212"/>
      <c r="V758" s="212"/>
      <c r="W758" s="212"/>
      <c r="X758" s="212"/>
      <c r="Y758" s="212">
        <v>1374</v>
      </c>
      <c r="Z758" s="212" t="s">
        <v>336</v>
      </c>
      <c r="AA758" s="212" t="s">
        <v>337</v>
      </c>
      <c r="AB758" s="212">
        <v>25151.105</v>
      </c>
      <c r="AC758" s="212">
        <v>30774.928</v>
      </c>
      <c r="AD758" s="212">
        <v>0.16669999999999999</v>
      </c>
      <c r="AE758" s="212">
        <v>0</v>
      </c>
      <c r="AF758" s="212">
        <v>0.16669999999999999</v>
      </c>
      <c r="AG758" s="212">
        <v>0</v>
      </c>
      <c r="AH758" s="212">
        <v>4191.8500000000004</v>
      </c>
      <c r="AI758" s="212">
        <v>5129.1499999999996</v>
      </c>
      <c r="AJ758" s="212">
        <v>1</v>
      </c>
      <c r="AK758" s="212">
        <v>0.17</v>
      </c>
      <c r="AL758" s="212">
        <v>0</v>
      </c>
      <c r="AM758">
        <v>1</v>
      </c>
      <c r="AN758" t="str">
        <f>VLOOKUP(H758,'Base Art'!$A:$AJ,36,FALSE)</f>
        <v>LHERITIER ARGENTINA S.A.</v>
      </c>
    </row>
    <row r="759" spans="1:40" x14ac:dyDescent="0.25">
      <c r="A759" s="212" t="s">
        <v>7819</v>
      </c>
      <c r="B759" s="212">
        <v>1</v>
      </c>
      <c r="C759" s="212" t="s">
        <v>7820</v>
      </c>
      <c r="D759" s="212" t="s">
        <v>153</v>
      </c>
      <c r="E759" s="212">
        <v>5</v>
      </c>
      <c r="F759" s="212" t="s">
        <v>70</v>
      </c>
      <c r="G759" s="212" t="s">
        <v>612</v>
      </c>
      <c r="H759" s="212">
        <v>5108</v>
      </c>
      <c r="I759" s="212" t="s">
        <v>613</v>
      </c>
      <c r="J759" s="212">
        <v>1065</v>
      </c>
      <c r="K759" s="212" t="s">
        <v>454</v>
      </c>
      <c r="L759" s="212" t="s">
        <v>455</v>
      </c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>
        <v>1373</v>
      </c>
      <c r="Z759" s="212" t="s">
        <v>386</v>
      </c>
      <c r="AA759" s="212" t="s">
        <v>387</v>
      </c>
      <c r="AB759" s="212">
        <v>17304.12</v>
      </c>
      <c r="AC759" s="212">
        <v>21017.15</v>
      </c>
      <c r="AD759" s="212">
        <v>3.3571</v>
      </c>
      <c r="AE759" s="212">
        <v>0</v>
      </c>
      <c r="AF759" s="212">
        <v>3.3571</v>
      </c>
      <c r="AG759" s="212">
        <v>0</v>
      </c>
      <c r="AH759" s="212">
        <v>58092.4</v>
      </c>
      <c r="AI759" s="212">
        <v>70557.570000000007</v>
      </c>
      <c r="AJ759" s="212">
        <v>0</v>
      </c>
      <c r="AK759" s="212">
        <v>0</v>
      </c>
      <c r="AL759" s="212">
        <v>0</v>
      </c>
      <c r="AM759">
        <v>1</v>
      </c>
      <c r="AN759" t="str">
        <f>VLOOKUP(H759,'Base Art'!$A:$AJ,36,FALSE)</f>
        <v>MOLINO CAÑUELAS S.A.C.I.F.I.A.</v>
      </c>
    </row>
    <row r="760" spans="1:40" x14ac:dyDescent="0.25">
      <c r="A760" s="212" t="s">
        <v>7819</v>
      </c>
      <c r="B760" s="212">
        <v>1</v>
      </c>
      <c r="C760" s="212" t="s">
        <v>7820</v>
      </c>
      <c r="D760" s="212" t="s">
        <v>153</v>
      </c>
      <c r="E760" s="212">
        <v>5</v>
      </c>
      <c r="F760" s="212" t="s">
        <v>70</v>
      </c>
      <c r="G760" s="212" t="s">
        <v>988</v>
      </c>
      <c r="H760" s="212">
        <v>5111</v>
      </c>
      <c r="I760" s="212" t="s">
        <v>989</v>
      </c>
      <c r="J760" s="212">
        <v>1065</v>
      </c>
      <c r="K760" s="212" t="s">
        <v>454</v>
      </c>
      <c r="L760" s="212" t="s">
        <v>455</v>
      </c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>
        <v>1373</v>
      </c>
      <c r="Z760" s="212" t="s">
        <v>386</v>
      </c>
      <c r="AA760" s="212" t="s">
        <v>387</v>
      </c>
      <c r="AB760" s="212">
        <v>17456.284</v>
      </c>
      <c r="AC760" s="212">
        <v>21309.703000000001</v>
      </c>
      <c r="AD760" s="212">
        <v>1.2142999999999999</v>
      </c>
      <c r="AE760" s="212">
        <v>0</v>
      </c>
      <c r="AF760" s="212">
        <v>1.2142999999999999</v>
      </c>
      <c r="AG760" s="212">
        <v>0</v>
      </c>
      <c r="AH760" s="212">
        <v>21196.92</v>
      </c>
      <c r="AI760" s="212">
        <v>25876.07</v>
      </c>
      <c r="AJ760" s="212">
        <v>1</v>
      </c>
      <c r="AK760" s="212">
        <v>1.21</v>
      </c>
      <c r="AL760" s="212">
        <v>0</v>
      </c>
      <c r="AM760">
        <v>1</v>
      </c>
      <c r="AN760" t="str">
        <f>VLOOKUP(H760,'Base Art'!$A:$AJ,36,FALSE)</f>
        <v>MOLINO CAÑUELAS S.A.C.I.F.I.A.</v>
      </c>
    </row>
    <row r="761" spans="1:40" x14ac:dyDescent="0.25">
      <c r="A761" s="212" t="s">
        <v>7819</v>
      </c>
      <c r="B761" s="212">
        <v>1</v>
      </c>
      <c r="C761" s="212" t="s">
        <v>7820</v>
      </c>
      <c r="D761" s="212" t="s">
        <v>153</v>
      </c>
      <c r="E761" s="212">
        <v>5</v>
      </c>
      <c r="F761" s="212" t="s">
        <v>70</v>
      </c>
      <c r="G761" s="212" t="s">
        <v>1112</v>
      </c>
      <c r="H761" s="212">
        <v>5626</v>
      </c>
      <c r="I761" s="212" t="s">
        <v>1113</v>
      </c>
      <c r="J761" s="212">
        <v>1161</v>
      </c>
      <c r="K761" s="212" t="s">
        <v>1114</v>
      </c>
      <c r="L761" s="212" t="s">
        <v>1115</v>
      </c>
      <c r="M761" s="212"/>
      <c r="N761" s="212"/>
      <c r="O761" s="212"/>
      <c r="P761" s="212">
        <v>1073</v>
      </c>
      <c r="Q761" s="212" t="s">
        <v>1116</v>
      </c>
      <c r="R761" s="212" t="s">
        <v>1117</v>
      </c>
      <c r="S761" s="212"/>
      <c r="T761" s="212"/>
      <c r="U761" s="212"/>
      <c r="V761" s="212"/>
      <c r="W761" s="212"/>
      <c r="X761" s="212"/>
      <c r="Y761" s="212">
        <v>1370</v>
      </c>
      <c r="Z761" s="212" t="s">
        <v>400</v>
      </c>
      <c r="AA761" s="212" t="s">
        <v>401</v>
      </c>
      <c r="AB761" s="212">
        <v>13397.147000000001</v>
      </c>
      <c r="AC761" s="212">
        <v>16210.547</v>
      </c>
      <c r="AD761" s="212">
        <v>5.5</v>
      </c>
      <c r="AE761" s="212">
        <v>0</v>
      </c>
      <c r="AF761" s="212">
        <v>5.5</v>
      </c>
      <c r="AG761" s="212">
        <v>0</v>
      </c>
      <c r="AH761" s="212">
        <v>73684.31</v>
      </c>
      <c r="AI761" s="212">
        <v>89158.01</v>
      </c>
      <c r="AJ761" s="212">
        <v>1</v>
      </c>
      <c r="AK761" s="212">
        <v>5.5</v>
      </c>
      <c r="AL761" s="212">
        <v>0</v>
      </c>
      <c r="AM761">
        <v>1</v>
      </c>
      <c r="AN761" t="str">
        <f>VLOOKUP(H761,'Base Art'!$A:$AJ,36,FALSE)</f>
        <v>RPB SA</v>
      </c>
    </row>
    <row r="762" spans="1:40" x14ac:dyDescent="0.25">
      <c r="A762" s="212" t="s">
        <v>7819</v>
      </c>
      <c r="B762" s="212">
        <v>1</v>
      </c>
      <c r="C762" s="212" t="s">
        <v>7820</v>
      </c>
      <c r="D762" s="212" t="s">
        <v>153</v>
      </c>
      <c r="E762" s="212">
        <v>5</v>
      </c>
      <c r="F762" s="212" t="s">
        <v>70</v>
      </c>
      <c r="G762" s="212" t="s">
        <v>1118</v>
      </c>
      <c r="H762" s="212">
        <v>5627</v>
      </c>
      <c r="I762" s="212" t="s">
        <v>1119</v>
      </c>
      <c r="J762" s="212">
        <v>1161</v>
      </c>
      <c r="K762" s="212" t="s">
        <v>1114</v>
      </c>
      <c r="L762" s="212" t="s">
        <v>1115</v>
      </c>
      <c r="M762" s="212"/>
      <c r="N762" s="212"/>
      <c r="O762" s="212"/>
      <c r="P762" s="212">
        <v>1073</v>
      </c>
      <c r="Q762" s="212" t="s">
        <v>1116</v>
      </c>
      <c r="R762" s="212" t="s">
        <v>1117</v>
      </c>
      <c r="S762" s="212"/>
      <c r="T762" s="212"/>
      <c r="U762" s="212"/>
      <c r="V762" s="212"/>
      <c r="W762" s="212"/>
      <c r="X762" s="212"/>
      <c r="Y762" s="212">
        <v>1370</v>
      </c>
      <c r="Z762" s="212" t="s">
        <v>400</v>
      </c>
      <c r="AA762" s="212" t="s">
        <v>401</v>
      </c>
      <c r="AB762" s="212">
        <v>12810.056</v>
      </c>
      <c r="AC762" s="212">
        <v>15500.169</v>
      </c>
      <c r="AD762" s="212">
        <v>0.5</v>
      </c>
      <c r="AE762" s="212">
        <v>0</v>
      </c>
      <c r="AF762" s="212">
        <v>0.5</v>
      </c>
      <c r="AG762" s="212">
        <v>0</v>
      </c>
      <c r="AH762" s="212">
        <v>6405.03</v>
      </c>
      <c r="AI762" s="212">
        <v>7750.08</v>
      </c>
      <c r="AJ762" s="212">
        <v>0</v>
      </c>
      <c r="AK762" s="212">
        <v>0</v>
      </c>
      <c r="AL762" s="212">
        <v>0</v>
      </c>
      <c r="AM762">
        <v>1</v>
      </c>
      <c r="AN762" t="str">
        <f>VLOOKUP(H762,'Base Art'!$A:$AJ,36,FALSE)</f>
        <v>RPB SA</v>
      </c>
    </row>
    <row r="763" spans="1:40" x14ac:dyDescent="0.25">
      <c r="A763" s="212" t="s">
        <v>7819</v>
      </c>
      <c r="B763" s="212">
        <v>1</v>
      </c>
      <c r="C763" s="212" t="s">
        <v>7820</v>
      </c>
      <c r="D763" s="212" t="s">
        <v>153</v>
      </c>
      <c r="E763" s="212">
        <v>5</v>
      </c>
      <c r="F763" s="212" t="s">
        <v>70</v>
      </c>
      <c r="G763" s="212" t="s">
        <v>620</v>
      </c>
      <c r="H763" s="212">
        <v>5630</v>
      </c>
      <c r="I763" s="212" t="s">
        <v>621</v>
      </c>
      <c r="J763" s="212">
        <v>1449</v>
      </c>
      <c r="K763" s="212" t="s">
        <v>618</v>
      </c>
      <c r="L763" s="212" t="s">
        <v>619</v>
      </c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>
        <v>1370</v>
      </c>
      <c r="Z763" s="212" t="s">
        <v>400</v>
      </c>
      <c r="AA763" s="212" t="s">
        <v>401</v>
      </c>
      <c r="AB763" s="212">
        <v>7761.6970000000001</v>
      </c>
      <c r="AC763" s="212">
        <v>9410.723</v>
      </c>
      <c r="AD763" s="212">
        <v>13</v>
      </c>
      <c r="AE763" s="212">
        <v>0</v>
      </c>
      <c r="AF763" s="212">
        <v>13</v>
      </c>
      <c r="AG763" s="212">
        <v>0</v>
      </c>
      <c r="AH763" s="212">
        <v>100902.06</v>
      </c>
      <c r="AI763" s="212">
        <v>122339.4</v>
      </c>
      <c r="AJ763" s="212">
        <v>4</v>
      </c>
      <c r="AK763" s="212">
        <v>3.25</v>
      </c>
      <c r="AL763" s="212">
        <v>0</v>
      </c>
      <c r="AM763">
        <v>1</v>
      </c>
      <c r="AN763" t="str">
        <f>VLOOKUP(H763,'Base Art'!$A:$AJ,36,FALSE)</f>
        <v>RPB SA</v>
      </c>
    </row>
    <row r="764" spans="1:40" x14ac:dyDescent="0.25">
      <c r="A764" s="212" t="s">
        <v>7819</v>
      </c>
      <c r="B764" s="212">
        <v>1</v>
      </c>
      <c r="C764" s="212" t="s">
        <v>7820</v>
      </c>
      <c r="D764" s="212" t="s">
        <v>153</v>
      </c>
      <c r="E764" s="212">
        <v>5</v>
      </c>
      <c r="F764" s="212" t="s">
        <v>70</v>
      </c>
      <c r="G764" s="212" t="s">
        <v>622</v>
      </c>
      <c r="H764" s="212">
        <v>5631</v>
      </c>
      <c r="I764" s="212" t="s">
        <v>623</v>
      </c>
      <c r="J764" s="212">
        <v>1449</v>
      </c>
      <c r="K764" s="212" t="s">
        <v>618</v>
      </c>
      <c r="L764" s="212" t="s">
        <v>619</v>
      </c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>
        <v>1370</v>
      </c>
      <c r="Z764" s="212" t="s">
        <v>400</v>
      </c>
      <c r="AA764" s="212" t="s">
        <v>401</v>
      </c>
      <c r="AB764" s="212">
        <v>6879.5940000000001</v>
      </c>
      <c r="AC764" s="212">
        <v>8324.3080000000009</v>
      </c>
      <c r="AD764" s="212">
        <v>3</v>
      </c>
      <c r="AE764" s="212">
        <v>0</v>
      </c>
      <c r="AF764" s="212">
        <v>3</v>
      </c>
      <c r="AG764" s="212">
        <v>0</v>
      </c>
      <c r="AH764" s="212">
        <v>20638.78</v>
      </c>
      <c r="AI764" s="212">
        <v>24972.92</v>
      </c>
      <c r="AJ764" s="212">
        <v>0</v>
      </c>
      <c r="AK764" s="212">
        <v>0</v>
      </c>
      <c r="AL764" s="212">
        <v>0</v>
      </c>
      <c r="AM764">
        <v>1</v>
      </c>
      <c r="AN764" t="str">
        <f>VLOOKUP(H764,'Base Art'!$A:$AJ,36,FALSE)</f>
        <v>RPB SA</v>
      </c>
    </row>
    <row r="765" spans="1:40" x14ac:dyDescent="0.25">
      <c r="A765" s="212" t="s">
        <v>7819</v>
      </c>
      <c r="B765" s="212">
        <v>1</v>
      </c>
      <c r="C765" s="212" t="s">
        <v>7820</v>
      </c>
      <c r="D765" s="212" t="s">
        <v>153</v>
      </c>
      <c r="E765" s="212">
        <v>5</v>
      </c>
      <c r="F765" s="212" t="s">
        <v>70</v>
      </c>
      <c r="G765" s="212" t="s">
        <v>1120</v>
      </c>
      <c r="H765" s="212">
        <v>5679</v>
      </c>
      <c r="I765" s="212" t="s">
        <v>1121</v>
      </c>
      <c r="J765" s="212">
        <v>1413</v>
      </c>
      <c r="K765" s="212" t="s">
        <v>334</v>
      </c>
      <c r="L765" s="212" t="s">
        <v>335</v>
      </c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>
        <v>1374</v>
      </c>
      <c r="Z765" s="212" t="s">
        <v>336</v>
      </c>
      <c r="AA765" s="212" t="s">
        <v>337</v>
      </c>
      <c r="AB765" s="212">
        <v>79625.034</v>
      </c>
      <c r="AC765" s="212">
        <v>96346.290999999997</v>
      </c>
      <c r="AD765" s="212">
        <v>0.3</v>
      </c>
      <c r="AE765" s="212">
        <v>0</v>
      </c>
      <c r="AF765" s="212">
        <v>0.3</v>
      </c>
      <c r="AG765" s="212">
        <v>0</v>
      </c>
      <c r="AH765" s="212">
        <v>23887.51</v>
      </c>
      <c r="AI765" s="212">
        <v>28903.89</v>
      </c>
      <c r="AJ765" s="212">
        <v>0</v>
      </c>
      <c r="AK765" s="212">
        <v>0</v>
      </c>
      <c r="AL765" s="212">
        <v>0</v>
      </c>
      <c r="AM765">
        <v>1</v>
      </c>
      <c r="AN765" t="str">
        <f>VLOOKUP(H765,'Base Art'!$A:$AJ,36,FALSE)</f>
        <v>ARCOR S.A.I.C.</v>
      </c>
    </row>
    <row r="766" spans="1:40" x14ac:dyDescent="0.25">
      <c r="A766" s="212" t="s">
        <v>7819</v>
      </c>
      <c r="B766" s="212">
        <v>1</v>
      </c>
      <c r="C766" s="212" t="s">
        <v>7820</v>
      </c>
      <c r="D766" s="212" t="s">
        <v>153</v>
      </c>
      <c r="E766" s="212">
        <v>5</v>
      </c>
      <c r="F766" s="212" t="s">
        <v>70</v>
      </c>
      <c r="G766" s="212" t="s">
        <v>630</v>
      </c>
      <c r="H766" s="212">
        <v>5709</v>
      </c>
      <c r="I766" s="212" t="s">
        <v>631</v>
      </c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>
        <v>1376</v>
      </c>
      <c r="Z766" s="212" t="s">
        <v>320</v>
      </c>
      <c r="AA766" s="212" t="s">
        <v>321</v>
      </c>
      <c r="AB766" s="212">
        <v>402076.24800000002</v>
      </c>
      <c r="AC766" s="212">
        <v>498574.53600000002</v>
      </c>
      <c r="AD766" s="212">
        <v>8.3299999999999999E-2</v>
      </c>
      <c r="AE766" s="212">
        <v>0</v>
      </c>
      <c r="AF766" s="212">
        <v>8.3299999999999999E-2</v>
      </c>
      <c r="AG766" s="212">
        <v>0</v>
      </c>
      <c r="AH766" s="212">
        <v>33506.35</v>
      </c>
      <c r="AI766" s="212">
        <v>41547.879999999997</v>
      </c>
      <c r="AJ766" s="212">
        <v>0</v>
      </c>
      <c r="AK766" s="212">
        <v>0</v>
      </c>
      <c r="AL766" s="212">
        <v>0</v>
      </c>
      <c r="AM766">
        <v>1</v>
      </c>
      <c r="AN766" t="str">
        <f>VLOOKUP(H766,'Base Art'!$A:$AJ,36,FALSE)</f>
        <v>KOPELCO S.A.</v>
      </c>
    </row>
    <row r="767" spans="1:40" x14ac:dyDescent="0.25">
      <c r="A767" s="212" t="s">
        <v>7819</v>
      </c>
      <c r="B767" s="212">
        <v>1</v>
      </c>
      <c r="C767" s="212" t="s">
        <v>7820</v>
      </c>
      <c r="D767" s="212" t="s">
        <v>153</v>
      </c>
      <c r="E767" s="212">
        <v>5</v>
      </c>
      <c r="F767" s="212" t="s">
        <v>70</v>
      </c>
      <c r="G767" s="212" t="s">
        <v>632</v>
      </c>
      <c r="H767" s="212">
        <v>5723</v>
      </c>
      <c r="I767" s="212" t="s">
        <v>633</v>
      </c>
      <c r="J767" s="212">
        <v>1450</v>
      </c>
      <c r="K767" s="212" t="s">
        <v>634</v>
      </c>
      <c r="L767" s="212" t="s">
        <v>635</v>
      </c>
      <c r="M767" s="212"/>
      <c r="N767" s="212"/>
      <c r="O767" s="212"/>
      <c r="P767" s="212">
        <v>1077</v>
      </c>
      <c r="Q767" s="212" t="s">
        <v>636</v>
      </c>
      <c r="R767" s="212" t="s">
        <v>637</v>
      </c>
      <c r="S767" s="212"/>
      <c r="T767" s="212"/>
      <c r="U767" s="212"/>
      <c r="V767" s="212"/>
      <c r="W767" s="212"/>
      <c r="X767" s="212"/>
      <c r="Y767" s="212">
        <v>1370</v>
      </c>
      <c r="Z767" s="212" t="s">
        <v>400</v>
      </c>
      <c r="AA767" s="212" t="s">
        <v>401</v>
      </c>
      <c r="AB767" s="212">
        <v>6074.7820000000002</v>
      </c>
      <c r="AC767" s="212">
        <v>7410.8879999999999</v>
      </c>
      <c r="AD767" s="212">
        <v>3</v>
      </c>
      <c r="AE767" s="212">
        <v>0</v>
      </c>
      <c r="AF767" s="212">
        <v>3</v>
      </c>
      <c r="AG767" s="212">
        <v>0</v>
      </c>
      <c r="AH767" s="212">
        <v>18224.349999999999</v>
      </c>
      <c r="AI767" s="212">
        <v>22232.66</v>
      </c>
      <c r="AJ767" s="212">
        <v>0</v>
      </c>
      <c r="AK767" s="212">
        <v>0</v>
      </c>
      <c r="AL767" s="212">
        <v>0</v>
      </c>
      <c r="AM767">
        <v>1</v>
      </c>
      <c r="AN767" t="str">
        <f>VLOOKUP(H767,'Base Art'!$A:$AJ,36,FALSE)</f>
        <v>RPB SA</v>
      </c>
    </row>
    <row r="768" spans="1:40" x14ac:dyDescent="0.25">
      <c r="A768" s="212" t="s">
        <v>7819</v>
      </c>
      <c r="B768" s="212">
        <v>1</v>
      </c>
      <c r="C768" s="212" t="s">
        <v>7820</v>
      </c>
      <c r="D768" s="212" t="s">
        <v>153</v>
      </c>
      <c r="E768" s="212">
        <v>5</v>
      </c>
      <c r="F768" s="212" t="s">
        <v>70</v>
      </c>
      <c r="G768" s="212" t="s">
        <v>638</v>
      </c>
      <c r="H768" s="212">
        <v>5761</v>
      </c>
      <c r="I768" s="212" t="s">
        <v>639</v>
      </c>
      <c r="J768" s="212">
        <v>1450</v>
      </c>
      <c r="K768" s="212" t="s">
        <v>634</v>
      </c>
      <c r="L768" s="212" t="s">
        <v>635</v>
      </c>
      <c r="M768" s="212"/>
      <c r="N768" s="212"/>
      <c r="O768" s="212"/>
      <c r="P768" s="212">
        <v>1077</v>
      </c>
      <c r="Q768" s="212" t="s">
        <v>636</v>
      </c>
      <c r="R768" s="212" t="s">
        <v>637</v>
      </c>
      <c r="S768" s="212"/>
      <c r="T768" s="212"/>
      <c r="U768" s="212"/>
      <c r="V768" s="212"/>
      <c r="W768" s="212"/>
      <c r="X768" s="212"/>
      <c r="Y768" s="212">
        <v>1370</v>
      </c>
      <c r="Z768" s="212" t="s">
        <v>400</v>
      </c>
      <c r="AA768" s="212" t="s">
        <v>401</v>
      </c>
      <c r="AB768" s="212">
        <v>6092.1229999999996</v>
      </c>
      <c r="AC768" s="212">
        <v>7371.47</v>
      </c>
      <c r="AD768" s="212">
        <v>2</v>
      </c>
      <c r="AE768" s="212">
        <v>0</v>
      </c>
      <c r="AF768" s="212">
        <v>2</v>
      </c>
      <c r="AG768" s="212">
        <v>0</v>
      </c>
      <c r="AH768" s="212">
        <v>12184.25</v>
      </c>
      <c r="AI768" s="212">
        <v>14742.94</v>
      </c>
      <c r="AJ768" s="212">
        <v>1</v>
      </c>
      <c r="AK768" s="212">
        <v>2</v>
      </c>
      <c r="AL768" s="212">
        <v>0</v>
      </c>
      <c r="AM768">
        <v>1</v>
      </c>
      <c r="AN768" t="str">
        <f>VLOOKUP(H768,'Base Art'!$A:$AJ,36,FALSE)</f>
        <v>RPB SA</v>
      </c>
    </row>
    <row r="769" spans="1:40" x14ac:dyDescent="0.25">
      <c r="A769" s="212" t="s">
        <v>7819</v>
      </c>
      <c r="B769" s="212">
        <v>1</v>
      </c>
      <c r="C769" s="212" t="s">
        <v>7820</v>
      </c>
      <c r="D769" s="212" t="s">
        <v>153</v>
      </c>
      <c r="E769" s="212">
        <v>5</v>
      </c>
      <c r="F769" s="212" t="s">
        <v>70</v>
      </c>
      <c r="G769" s="212" t="s">
        <v>646</v>
      </c>
      <c r="H769" s="212">
        <v>5801</v>
      </c>
      <c r="I769" s="212" t="s">
        <v>647</v>
      </c>
      <c r="J769" s="212">
        <v>1351</v>
      </c>
      <c r="K769" s="212" t="s">
        <v>470</v>
      </c>
      <c r="L769" s="212" t="s">
        <v>471</v>
      </c>
      <c r="M769" s="212"/>
      <c r="N769" s="212"/>
      <c r="O769" s="212"/>
      <c r="P769" s="212">
        <v>1141</v>
      </c>
      <c r="Q769" s="212" t="s">
        <v>472</v>
      </c>
      <c r="R769" s="212" t="s">
        <v>473</v>
      </c>
      <c r="S769" s="212"/>
      <c r="T769" s="212"/>
      <c r="U769" s="212"/>
      <c r="V769" s="212"/>
      <c r="W769" s="212"/>
      <c r="X769" s="212"/>
      <c r="Y769" s="212">
        <v>1372</v>
      </c>
      <c r="Z769" s="212" t="s">
        <v>346</v>
      </c>
      <c r="AA769" s="212" t="s">
        <v>347</v>
      </c>
      <c r="AB769" s="212">
        <v>247818.274</v>
      </c>
      <c r="AC769" s="212">
        <v>303230.83100000001</v>
      </c>
      <c r="AD769" s="212">
        <v>8.3299999999999999E-2</v>
      </c>
      <c r="AE769" s="212">
        <v>0</v>
      </c>
      <c r="AF769" s="212">
        <v>8.3299999999999999E-2</v>
      </c>
      <c r="AG769" s="212">
        <v>0</v>
      </c>
      <c r="AH769" s="212">
        <v>20651.52</v>
      </c>
      <c r="AI769" s="212">
        <v>25269.24</v>
      </c>
      <c r="AJ769" s="212">
        <v>0</v>
      </c>
      <c r="AK769" s="212">
        <v>0</v>
      </c>
      <c r="AL769" s="212">
        <v>0</v>
      </c>
      <c r="AM769">
        <v>1</v>
      </c>
      <c r="AN769" t="str">
        <f>VLOOKUP(H769,'Base Art'!$A:$AJ,36,FALSE)</f>
        <v>FERRERO ARGENTINA S.A.</v>
      </c>
    </row>
    <row r="770" spans="1:40" x14ac:dyDescent="0.25">
      <c r="A770" s="212" t="s">
        <v>7819</v>
      </c>
      <c r="B770" s="212">
        <v>1</v>
      </c>
      <c r="C770" s="212" t="s">
        <v>7820</v>
      </c>
      <c r="D770" s="212" t="s">
        <v>153</v>
      </c>
      <c r="E770" s="212">
        <v>5</v>
      </c>
      <c r="F770" s="212" t="s">
        <v>70</v>
      </c>
      <c r="G770" s="212" t="s">
        <v>648</v>
      </c>
      <c r="H770" s="212">
        <v>5816</v>
      </c>
      <c r="I770" s="212" t="s">
        <v>649</v>
      </c>
      <c r="J770" s="212">
        <v>1450</v>
      </c>
      <c r="K770" s="212" t="s">
        <v>634</v>
      </c>
      <c r="L770" s="212" t="s">
        <v>635</v>
      </c>
      <c r="M770" s="212"/>
      <c r="N770" s="212"/>
      <c r="O770" s="212"/>
      <c r="P770" s="212">
        <v>1077</v>
      </c>
      <c r="Q770" s="212" t="s">
        <v>636</v>
      </c>
      <c r="R770" s="212" t="s">
        <v>637</v>
      </c>
      <c r="S770" s="212"/>
      <c r="T770" s="212"/>
      <c r="U770" s="212"/>
      <c r="V770" s="212"/>
      <c r="W770" s="212"/>
      <c r="X770" s="212"/>
      <c r="Y770" s="212">
        <v>1370</v>
      </c>
      <c r="Z770" s="212" t="s">
        <v>400</v>
      </c>
      <c r="AA770" s="212" t="s">
        <v>401</v>
      </c>
      <c r="AB770" s="212">
        <v>5994.3890000000001</v>
      </c>
      <c r="AC770" s="212">
        <v>7253.2110000000002</v>
      </c>
      <c r="AD770" s="212">
        <v>1</v>
      </c>
      <c r="AE770" s="212">
        <v>0</v>
      </c>
      <c r="AF770" s="212">
        <v>1</v>
      </c>
      <c r="AG770" s="212">
        <v>0</v>
      </c>
      <c r="AH770" s="212">
        <v>5994.39</v>
      </c>
      <c r="AI770" s="212">
        <v>7253.21</v>
      </c>
      <c r="AJ770" s="212">
        <v>0</v>
      </c>
      <c r="AK770" s="212">
        <v>0</v>
      </c>
      <c r="AL770" s="212">
        <v>0</v>
      </c>
      <c r="AM770">
        <v>1</v>
      </c>
      <c r="AN770" t="str">
        <f>VLOOKUP(H770,'Base Art'!$A:$AJ,36,FALSE)</f>
        <v>RPB SA</v>
      </c>
    </row>
    <row r="771" spans="1:40" x14ac:dyDescent="0.25">
      <c r="A771" s="212" t="s">
        <v>7819</v>
      </c>
      <c r="B771" s="212">
        <v>1</v>
      </c>
      <c r="C771" s="212" t="s">
        <v>7820</v>
      </c>
      <c r="D771" s="212" t="s">
        <v>153</v>
      </c>
      <c r="E771" s="212">
        <v>5</v>
      </c>
      <c r="F771" s="212" t="s">
        <v>70</v>
      </c>
      <c r="G771" s="212" t="s">
        <v>652</v>
      </c>
      <c r="H771" s="212">
        <v>6009</v>
      </c>
      <c r="I771" s="212" t="s">
        <v>653</v>
      </c>
      <c r="J771" s="212">
        <v>1194</v>
      </c>
      <c r="K771" s="212" t="s">
        <v>310</v>
      </c>
      <c r="L771" s="212" t="s">
        <v>311</v>
      </c>
      <c r="M771" s="212"/>
      <c r="N771" s="212"/>
      <c r="O771" s="212"/>
      <c r="P771" s="212">
        <v>1098</v>
      </c>
      <c r="Q771" s="212" t="s">
        <v>312</v>
      </c>
      <c r="R771" s="212" t="s">
        <v>313</v>
      </c>
      <c r="S771" s="212"/>
      <c r="T771" s="212"/>
      <c r="U771" s="212"/>
      <c r="V771" s="212"/>
      <c r="W771" s="212"/>
      <c r="X771" s="212"/>
      <c r="Y771" s="212">
        <v>1375</v>
      </c>
      <c r="Z771" s="212" t="s">
        <v>314</v>
      </c>
      <c r="AA771" s="212" t="s">
        <v>315</v>
      </c>
      <c r="AB771" s="212">
        <v>41121.72</v>
      </c>
      <c r="AC771" s="212">
        <v>50990.932999999997</v>
      </c>
      <c r="AD771" s="212">
        <v>0.1111</v>
      </c>
      <c r="AE771" s="212">
        <v>0</v>
      </c>
      <c r="AF771" s="212">
        <v>0.1111</v>
      </c>
      <c r="AG771" s="212">
        <v>0</v>
      </c>
      <c r="AH771" s="212">
        <v>4569.08</v>
      </c>
      <c r="AI771" s="212">
        <v>5665.66</v>
      </c>
      <c r="AJ771" s="212">
        <v>1</v>
      </c>
      <c r="AK771" s="212">
        <v>0.11</v>
      </c>
      <c r="AL771" s="212">
        <v>0</v>
      </c>
      <c r="AM771">
        <v>1</v>
      </c>
      <c r="AN771" t="str">
        <f>VLOOKUP(H771,'Base Art'!$A:$AJ,36,FALSE)</f>
        <v>MASTERFOODS ARGENTINA LTD.</v>
      </c>
    </row>
    <row r="772" spans="1:40" x14ac:dyDescent="0.25">
      <c r="A772" s="212" t="s">
        <v>7819</v>
      </c>
      <c r="B772" s="212">
        <v>1</v>
      </c>
      <c r="C772" s="212" t="s">
        <v>7820</v>
      </c>
      <c r="D772" s="212" t="s">
        <v>153</v>
      </c>
      <c r="E772" s="212">
        <v>5</v>
      </c>
      <c r="F772" s="212" t="s">
        <v>70</v>
      </c>
      <c r="G772" s="212" t="s">
        <v>668</v>
      </c>
      <c r="H772" s="212">
        <v>6183</v>
      </c>
      <c r="I772" s="212" t="s">
        <v>669</v>
      </c>
      <c r="J772" s="212">
        <v>1454</v>
      </c>
      <c r="K772" s="212" t="s">
        <v>660</v>
      </c>
      <c r="L772" s="212" t="s">
        <v>661</v>
      </c>
      <c r="M772" s="212"/>
      <c r="N772" s="212"/>
      <c r="O772" s="212"/>
      <c r="P772" s="212">
        <v>1075</v>
      </c>
      <c r="Q772" s="212" t="s">
        <v>662</v>
      </c>
      <c r="R772" s="212" t="s">
        <v>663</v>
      </c>
      <c r="S772" s="212"/>
      <c r="T772" s="212"/>
      <c r="U772" s="212"/>
      <c r="V772" s="212"/>
      <c r="W772" s="212"/>
      <c r="X772" s="212"/>
      <c r="Y772" s="212">
        <v>1370</v>
      </c>
      <c r="Z772" s="212" t="s">
        <v>400</v>
      </c>
      <c r="AA772" s="212" t="s">
        <v>401</v>
      </c>
      <c r="AB772" s="212">
        <v>10461.716</v>
      </c>
      <c r="AC772" s="212">
        <v>12765.112999999999</v>
      </c>
      <c r="AD772" s="212">
        <v>3</v>
      </c>
      <c r="AE772" s="212">
        <v>0</v>
      </c>
      <c r="AF772" s="212">
        <v>3</v>
      </c>
      <c r="AG772" s="212">
        <v>0</v>
      </c>
      <c r="AH772" s="212">
        <v>31385.15</v>
      </c>
      <c r="AI772" s="212">
        <v>38295.339999999997</v>
      </c>
      <c r="AJ772" s="212">
        <v>1</v>
      </c>
      <c r="AK772" s="212">
        <v>3</v>
      </c>
      <c r="AL772" s="212">
        <v>0</v>
      </c>
      <c r="AM772">
        <v>1</v>
      </c>
      <c r="AN772" t="str">
        <f>VLOOKUP(H772,'Base Art'!$A:$AJ,36,FALSE)</f>
        <v>RPB SA</v>
      </c>
    </row>
    <row r="773" spans="1:40" x14ac:dyDescent="0.25">
      <c r="A773" s="212" t="s">
        <v>7819</v>
      </c>
      <c r="B773" s="212">
        <v>1</v>
      </c>
      <c r="C773" s="212" t="s">
        <v>7820</v>
      </c>
      <c r="D773" s="212" t="s">
        <v>153</v>
      </c>
      <c r="E773" s="212">
        <v>5</v>
      </c>
      <c r="F773" s="212" t="s">
        <v>70</v>
      </c>
      <c r="G773" s="212" t="s">
        <v>670</v>
      </c>
      <c r="H773" s="212">
        <v>6184</v>
      </c>
      <c r="I773" s="212" t="s">
        <v>671</v>
      </c>
      <c r="J773" s="212">
        <v>1454</v>
      </c>
      <c r="K773" s="212" t="s">
        <v>660</v>
      </c>
      <c r="L773" s="212" t="s">
        <v>661</v>
      </c>
      <c r="M773" s="212"/>
      <c r="N773" s="212"/>
      <c r="O773" s="212"/>
      <c r="P773" s="212">
        <v>1075</v>
      </c>
      <c r="Q773" s="212" t="s">
        <v>662</v>
      </c>
      <c r="R773" s="212" t="s">
        <v>663</v>
      </c>
      <c r="S773" s="212"/>
      <c r="T773" s="212"/>
      <c r="U773" s="212"/>
      <c r="V773" s="212"/>
      <c r="W773" s="212"/>
      <c r="X773" s="212"/>
      <c r="Y773" s="212">
        <v>1370</v>
      </c>
      <c r="Z773" s="212" t="s">
        <v>400</v>
      </c>
      <c r="AA773" s="212" t="s">
        <v>401</v>
      </c>
      <c r="AB773" s="212">
        <v>10907.593999999999</v>
      </c>
      <c r="AC773" s="212">
        <v>13198.188</v>
      </c>
      <c r="AD773" s="212">
        <v>1</v>
      </c>
      <c r="AE773" s="212">
        <v>0</v>
      </c>
      <c r="AF773" s="212">
        <v>1</v>
      </c>
      <c r="AG773" s="212">
        <v>0</v>
      </c>
      <c r="AH773" s="212">
        <v>10907.59</v>
      </c>
      <c r="AI773" s="212">
        <v>13198.19</v>
      </c>
      <c r="AJ773" s="212">
        <v>1</v>
      </c>
      <c r="AK773" s="212">
        <v>1</v>
      </c>
      <c r="AL773" s="212">
        <v>0</v>
      </c>
      <c r="AM773">
        <v>1</v>
      </c>
      <c r="AN773" t="str">
        <f>VLOOKUP(H773,'Base Art'!$A:$AJ,36,FALSE)</f>
        <v>RPB SA</v>
      </c>
    </row>
    <row r="774" spans="1:40" x14ac:dyDescent="0.25">
      <c r="A774" s="212" t="s">
        <v>7819</v>
      </c>
      <c r="B774" s="212">
        <v>1</v>
      </c>
      <c r="C774" s="212" t="s">
        <v>7820</v>
      </c>
      <c r="D774" s="212" t="s">
        <v>153</v>
      </c>
      <c r="E774" s="212">
        <v>5</v>
      </c>
      <c r="F774" s="212" t="s">
        <v>70</v>
      </c>
      <c r="G774" s="212" t="s">
        <v>672</v>
      </c>
      <c r="H774" s="212">
        <v>6185</v>
      </c>
      <c r="I774" s="212" t="s">
        <v>673</v>
      </c>
      <c r="J774" s="212">
        <v>1454</v>
      </c>
      <c r="K774" s="212" t="s">
        <v>660</v>
      </c>
      <c r="L774" s="212" t="s">
        <v>661</v>
      </c>
      <c r="M774" s="212"/>
      <c r="N774" s="212"/>
      <c r="O774" s="212"/>
      <c r="P774" s="212">
        <v>1074</v>
      </c>
      <c r="Q774" s="212" t="s">
        <v>674</v>
      </c>
      <c r="R774" s="212" t="s">
        <v>675</v>
      </c>
      <c r="S774" s="212"/>
      <c r="T774" s="212"/>
      <c r="U774" s="212"/>
      <c r="V774" s="212"/>
      <c r="W774" s="212"/>
      <c r="X774" s="212"/>
      <c r="Y774" s="212">
        <v>1370</v>
      </c>
      <c r="Z774" s="212" t="s">
        <v>400</v>
      </c>
      <c r="AA774" s="212" t="s">
        <v>401</v>
      </c>
      <c r="AB774" s="212">
        <v>6932.2349999999997</v>
      </c>
      <c r="AC774" s="212">
        <v>8388.0059999999994</v>
      </c>
      <c r="AD774" s="212">
        <v>1</v>
      </c>
      <c r="AE774" s="212">
        <v>0</v>
      </c>
      <c r="AF774" s="212">
        <v>1</v>
      </c>
      <c r="AG774" s="212">
        <v>0</v>
      </c>
      <c r="AH774" s="212">
        <v>6932.24</v>
      </c>
      <c r="AI774" s="212">
        <v>8388.01</v>
      </c>
      <c r="AJ774" s="212">
        <v>0</v>
      </c>
      <c r="AK774" s="212">
        <v>0</v>
      </c>
      <c r="AL774" s="212">
        <v>0</v>
      </c>
      <c r="AM774">
        <v>1</v>
      </c>
      <c r="AN774" t="str">
        <f>VLOOKUP(H774,'Base Art'!$A:$AJ,36,FALSE)</f>
        <v>RPB SA</v>
      </c>
    </row>
    <row r="775" spans="1:40" x14ac:dyDescent="0.25">
      <c r="A775" s="212" t="s">
        <v>7819</v>
      </c>
      <c r="B775" s="212">
        <v>1</v>
      </c>
      <c r="C775" s="212" t="s">
        <v>7820</v>
      </c>
      <c r="D775" s="212" t="s">
        <v>153</v>
      </c>
      <c r="E775" s="212">
        <v>5</v>
      </c>
      <c r="F775" s="212" t="s">
        <v>70</v>
      </c>
      <c r="G775" s="212" t="s">
        <v>676</v>
      </c>
      <c r="H775" s="212">
        <v>6186</v>
      </c>
      <c r="I775" s="212" t="s">
        <v>677</v>
      </c>
      <c r="J775" s="212">
        <v>1454</v>
      </c>
      <c r="K775" s="212" t="s">
        <v>660</v>
      </c>
      <c r="L775" s="212" t="s">
        <v>661</v>
      </c>
      <c r="M775" s="212"/>
      <c r="N775" s="212"/>
      <c r="O775" s="212"/>
      <c r="P775" s="212">
        <v>1074</v>
      </c>
      <c r="Q775" s="212" t="s">
        <v>674</v>
      </c>
      <c r="R775" s="212" t="s">
        <v>675</v>
      </c>
      <c r="S775" s="212"/>
      <c r="T775" s="212"/>
      <c r="U775" s="212"/>
      <c r="V775" s="212"/>
      <c r="W775" s="212"/>
      <c r="X775" s="212"/>
      <c r="Y775" s="212">
        <v>1370</v>
      </c>
      <c r="Z775" s="212" t="s">
        <v>400</v>
      </c>
      <c r="AA775" s="212" t="s">
        <v>401</v>
      </c>
      <c r="AB775" s="212">
        <v>6932.2349999999997</v>
      </c>
      <c r="AC775" s="212">
        <v>8388.0059999999994</v>
      </c>
      <c r="AD775" s="212">
        <v>1</v>
      </c>
      <c r="AE775" s="212">
        <v>0</v>
      </c>
      <c r="AF775" s="212">
        <v>1</v>
      </c>
      <c r="AG775" s="212">
        <v>0</v>
      </c>
      <c r="AH775" s="212">
        <v>6932.24</v>
      </c>
      <c r="AI775" s="212">
        <v>8388.01</v>
      </c>
      <c r="AJ775" s="212">
        <v>0</v>
      </c>
      <c r="AK775" s="212">
        <v>0</v>
      </c>
      <c r="AL775" s="212">
        <v>0</v>
      </c>
      <c r="AM775">
        <v>1</v>
      </c>
      <c r="AN775" t="str">
        <f>VLOOKUP(H775,'Base Art'!$A:$AJ,36,FALSE)</f>
        <v>RPB SA</v>
      </c>
    </row>
    <row r="776" spans="1:40" x14ac:dyDescent="0.25">
      <c r="A776" s="212" t="s">
        <v>7819</v>
      </c>
      <c r="B776" s="212">
        <v>1</v>
      </c>
      <c r="C776" s="212" t="s">
        <v>7820</v>
      </c>
      <c r="D776" s="212" t="s">
        <v>153</v>
      </c>
      <c r="E776" s="212">
        <v>5</v>
      </c>
      <c r="F776" s="212" t="s">
        <v>70</v>
      </c>
      <c r="G776" s="212" t="s">
        <v>678</v>
      </c>
      <c r="H776" s="212">
        <v>6188</v>
      </c>
      <c r="I776" s="212" t="s">
        <v>679</v>
      </c>
      <c r="J776" s="212">
        <v>1454</v>
      </c>
      <c r="K776" s="212" t="s">
        <v>660</v>
      </c>
      <c r="L776" s="212" t="s">
        <v>661</v>
      </c>
      <c r="M776" s="212"/>
      <c r="N776" s="212"/>
      <c r="O776" s="212"/>
      <c r="P776" s="212">
        <v>1074</v>
      </c>
      <c r="Q776" s="212" t="s">
        <v>674</v>
      </c>
      <c r="R776" s="212" t="s">
        <v>675</v>
      </c>
      <c r="S776" s="212"/>
      <c r="T776" s="212"/>
      <c r="U776" s="212"/>
      <c r="V776" s="212"/>
      <c r="W776" s="212"/>
      <c r="X776" s="212"/>
      <c r="Y776" s="212">
        <v>1370</v>
      </c>
      <c r="Z776" s="212" t="s">
        <v>400</v>
      </c>
      <c r="AA776" s="212" t="s">
        <v>401</v>
      </c>
      <c r="AB776" s="212">
        <v>6932.2349999999997</v>
      </c>
      <c r="AC776" s="212">
        <v>8388.0059999999994</v>
      </c>
      <c r="AD776" s="212">
        <v>1</v>
      </c>
      <c r="AE776" s="212">
        <v>0</v>
      </c>
      <c r="AF776" s="212">
        <v>1</v>
      </c>
      <c r="AG776" s="212">
        <v>0</v>
      </c>
      <c r="AH776" s="212">
        <v>6932.24</v>
      </c>
      <c r="AI776" s="212">
        <v>8388.01</v>
      </c>
      <c r="AJ776" s="212">
        <v>0</v>
      </c>
      <c r="AK776" s="212">
        <v>0</v>
      </c>
      <c r="AL776" s="212">
        <v>0</v>
      </c>
      <c r="AM776">
        <v>1</v>
      </c>
      <c r="AN776" t="str">
        <f>VLOOKUP(H776,'Base Art'!$A:$AJ,36,FALSE)</f>
        <v>RPB SA</v>
      </c>
    </row>
    <row r="777" spans="1:40" x14ac:dyDescent="0.25">
      <c r="A777" s="212" t="s">
        <v>7819</v>
      </c>
      <c r="B777" s="212">
        <v>1</v>
      </c>
      <c r="C777" s="212" t="s">
        <v>7820</v>
      </c>
      <c r="D777" s="212" t="s">
        <v>153</v>
      </c>
      <c r="E777" s="212">
        <v>5</v>
      </c>
      <c r="F777" s="212" t="s">
        <v>70</v>
      </c>
      <c r="G777" s="212" t="s">
        <v>680</v>
      </c>
      <c r="H777" s="212">
        <v>6189</v>
      </c>
      <c r="I777" s="212" t="s">
        <v>681</v>
      </c>
      <c r="J777" s="212">
        <v>1454</v>
      </c>
      <c r="K777" s="212" t="s">
        <v>660</v>
      </c>
      <c r="L777" s="212" t="s">
        <v>661</v>
      </c>
      <c r="M777" s="212"/>
      <c r="N777" s="212"/>
      <c r="O777" s="212"/>
      <c r="P777" s="212">
        <v>1074</v>
      </c>
      <c r="Q777" s="212" t="s">
        <v>674</v>
      </c>
      <c r="R777" s="212" t="s">
        <v>675</v>
      </c>
      <c r="S777" s="212"/>
      <c r="T777" s="212"/>
      <c r="U777" s="212"/>
      <c r="V777" s="212"/>
      <c r="W777" s="212"/>
      <c r="X777" s="212"/>
      <c r="Y777" s="212">
        <v>1370</v>
      </c>
      <c r="Z777" s="212" t="s">
        <v>400</v>
      </c>
      <c r="AA777" s="212" t="s">
        <v>401</v>
      </c>
      <c r="AB777" s="212">
        <v>6932.2349999999997</v>
      </c>
      <c r="AC777" s="212">
        <v>8388.0059999999994</v>
      </c>
      <c r="AD777" s="212">
        <v>2</v>
      </c>
      <c r="AE777" s="212">
        <v>0</v>
      </c>
      <c r="AF777" s="212">
        <v>2</v>
      </c>
      <c r="AG777" s="212">
        <v>0</v>
      </c>
      <c r="AH777" s="212">
        <v>13864.47</v>
      </c>
      <c r="AI777" s="212">
        <v>16776.009999999998</v>
      </c>
      <c r="AJ777" s="212">
        <v>0</v>
      </c>
      <c r="AK777" s="212">
        <v>0</v>
      </c>
      <c r="AL777" s="212">
        <v>0</v>
      </c>
      <c r="AM777">
        <v>1</v>
      </c>
      <c r="AN777" t="str">
        <f>VLOOKUP(H777,'Base Art'!$A:$AJ,36,FALSE)</f>
        <v>RPB SA</v>
      </c>
    </row>
    <row r="778" spans="1:40" x14ac:dyDescent="0.25">
      <c r="A778" s="212" t="s">
        <v>7819</v>
      </c>
      <c r="B778" s="212">
        <v>1</v>
      </c>
      <c r="C778" s="212" t="s">
        <v>7820</v>
      </c>
      <c r="D778" s="212" t="s">
        <v>153</v>
      </c>
      <c r="E778" s="212">
        <v>5</v>
      </c>
      <c r="F778" s="212" t="s">
        <v>70</v>
      </c>
      <c r="G778" s="212" t="s">
        <v>682</v>
      </c>
      <c r="H778" s="212">
        <v>6190</v>
      </c>
      <c r="I778" s="212" t="s">
        <v>683</v>
      </c>
      <c r="J778" s="212">
        <v>1454</v>
      </c>
      <c r="K778" s="212" t="s">
        <v>660</v>
      </c>
      <c r="L778" s="212" t="s">
        <v>661</v>
      </c>
      <c r="M778" s="212"/>
      <c r="N778" s="212"/>
      <c r="O778" s="212"/>
      <c r="P778" s="212">
        <v>1074</v>
      </c>
      <c r="Q778" s="212" t="s">
        <v>674</v>
      </c>
      <c r="R778" s="212" t="s">
        <v>675</v>
      </c>
      <c r="S778" s="212"/>
      <c r="T778" s="212"/>
      <c r="U778" s="212"/>
      <c r="V778" s="212"/>
      <c r="W778" s="212"/>
      <c r="X778" s="212"/>
      <c r="Y778" s="212">
        <v>1370</v>
      </c>
      <c r="Z778" s="212" t="s">
        <v>400</v>
      </c>
      <c r="AA778" s="212" t="s">
        <v>401</v>
      </c>
      <c r="AB778" s="212">
        <v>6932.2349999999997</v>
      </c>
      <c r="AC778" s="212">
        <v>8388.0059999999994</v>
      </c>
      <c r="AD778" s="212">
        <v>1</v>
      </c>
      <c r="AE778" s="212">
        <v>0</v>
      </c>
      <c r="AF778" s="212">
        <v>1</v>
      </c>
      <c r="AG778" s="212">
        <v>0</v>
      </c>
      <c r="AH778" s="212">
        <v>6932.24</v>
      </c>
      <c r="AI778" s="212">
        <v>8388.01</v>
      </c>
      <c r="AJ778" s="212">
        <v>0</v>
      </c>
      <c r="AK778" s="212">
        <v>0</v>
      </c>
      <c r="AL778" s="212">
        <v>0</v>
      </c>
      <c r="AM778">
        <v>1</v>
      </c>
      <c r="AN778" t="str">
        <f>VLOOKUP(H778,'Base Art'!$A:$AJ,36,FALSE)</f>
        <v>RPB SA</v>
      </c>
    </row>
    <row r="779" spans="1:40" x14ac:dyDescent="0.25">
      <c r="A779" s="212" t="s">
        <v>7819</v>
      </c>
      <c r="B779" s="212">
        <v>1</v>
      </c>
      <c r="C779" s="212" t="s">
        <v>7820</v>
      </c>
      <c r="D779" s="212" t="s">
        <v>153</v>
      </c>
      <c r="E779" s="212">
        <v>5</v>
      </c>
      <c r="F779" s="212" t="s">
        <v>70</v>
      </c>
      <c r="G779" s="212" t="s">
        <v>690</v>
      </c>
      <c r="H779" s="212">
        <v>6208</v>
      </c>
      <c r="I779" s="212" t="s">
        <v>691</v>
      </c>
      <c r="J779" s="212">
        <v>1454</v>
      </c>
      <c r="K779" s="212" t="s">
        <v>660</v>
      </c>
      <c r="L779" s="212" t="s">
        <v>661</v>
      </c>
      <c r="M779" s="212"/>
      <c r="N779" s="212"/>
      <c r="O779" s="212"/>
      <c r="P779" s="212">
        <v>1075</v>
      </c>
      <c r="Q779" s="212" t="s">
        <v>662</v>
      </c>
      <c r="R779" s="212" t="s">
        <v>663</v>
      </c>
      <c r="S779" s="212"/>
      <c r="T779" s="212"/>
      <c r="U779" s="212"/>
      <c r="V779" s="212"/>
      <c r="W779" s="212"/>
      <c r="X779" s="212"/>
      <c r="Y779" s="212">
        <v>1370</v>
      </c>
      <c r="Z779" s="212" t="s">
        <v>400</v>
      </c>
      <c r="AA779" s="212" t="s">
        <v>401</v>
      </c>
      <c r="AB779" s="212">
        <v>10640.397000000001</v>
      </c>
      <c r="AC779" s="212">
        <v>12903.909</v>
      </c>
      <c r="AD779" s="212">
        <v>11</v>
      </c>
      <c r="AE779" s="212">
        <v>0</v>
      </c>
      <c r="AF779" s="212">
        <v>11</v>
      </c>
      <c r="AG779" s="212">
        <v>0</v>
      </c>
      <c r="AH779" s="212">
        <v>117044.37</v>
      </c>
      <c r="AI779" s="212">
        <v>141943</v>
      </c>
      <c r="AJ779" s="212">
        <v>1</v>
      </c>
      <c r="AK779" s="212">
        <v>11</v>
      </c>
      <c r="AL779" s="212">
        <v>0</v>
      </c>
      <c r="AM779">
        <v>1</v>
      </c>
      <c r="AN779" t="str">
        <f>VLOOKUP(H779,'Base Art'!$A:$AJ,36,FALSE)</f>
        <v>RPB SA</v>
      </c>
    </row>
    <row r="780" spans="1:40" x14ac:dyDescent="0.25">
      <c r="A780" s="212" t="s">
        <v>7819</v>
      </c>
      <c r="B780" s="212">
        <v>1</v>
      </c>
      <c r="C780" s="212" t="s">
        <v>7820</v>
      </c>
      <c r="D780" s="212" t="s">
        <v>153</v>
      </c>
      <c r="E780" s="212">
        <v>5</v>
      </c>
      <c r="F780" s="212" t="s">
        <v>70</v>
      </c>
      <c r="G780" s="212" t="s">
        <v>692</v>
      </c>
      <c r="H780" s="212">
        <v>6209</v>
      </c>
      <c r="I780" s="212" t="s">
        <v>693</v>
      </c>
      <c r="J780" s="212">
        <v>1454</v>
      </c>
      <c r="K780" s="212" t="s">
        <v>660</v>
      </c>
      <c r="L780" s="212" t="s">
        <v>661</v>
      </c>
      <c r="M780" s="212"/>
      <c r="N780" s="212"/>
      <c r="O780" s="212"/>
      <c r="P780" s="212">
        <v>1074</v>
      </c>
      <c r="Q780" s="212" t="s">
        <v>674</v>
      </c>
      <c r="R780" s="212" t="s">
        <v>675</v>
      </c>
      <c r="S780" s="212"/>
      <c r="T780" s="212"/>
      <c r="U780" s="212"/>
      <c r="V780" s="212"/>
      <c r="W780" s="212"/>
      <c r="X780" s="212"/>
      <c r="Y780" s="212">
        <v>1370</v>
      </c>
      <c r="Z780" s="212" t="s">
        <v>400</v>
      </c>
      <c r="AA780" s="212" t="s">
        <v>401</v>
      </c>
      <c r="AB780" s="212">
        <v>7016.2860000000001</v>
      </c>
      <c r="AC780" s="212">
        <v>8561.018</v>
      </c>
      <c r="AD780" s="212">
        <v>26</v>
      </c>
      <c r="AE780" s="212">
        <v>0</v>
      </c>
      <c r="AF780" s="212">
        <v>26</v>
      </c>
      <c r="AG780" s="212">
        <v>0</v>
      </c>
      <c r="AH780" s="212">
        <v>182423.45</v>
      </c>
      <c r="AI780" s="212">
        <v>222586.46</v>
      </c>
      <c r="AJ780" s="212">
        <v>3</v>
      </c>
      <c r="AK780" s="212">
        <v>8.67</v>
      </c>
      <c r="AL780" s="212">
        <v>0</v>
      </c>
      <c r="AM780">
        <v>1</v>
      </c>
      <c r="AN780" t="str">
        <f>VLOOKUP(H780,'Base Art'!$A:$AJ,36,FALSE)</f>
        <v>RPB SA</v>
      </c>
    </row>
    <row r="781" spans="1:40" x14ac:dyDescent="0.25">
      <c r="A781" s="212" t="s">
        <v>7819</v>
      </c>
      <c r="B781" s="212">
        <v>1</v>
      </c>
      <c r="C781" s="212" t="s">
        <v>7820</v>
      </c>
      <c r="D781" s="212" t="s">
        <v>153</v>
      </c>
      <c r="E781" s="212">
        <v>5</v>
      </c>
      <c r="F781" s="212" t="s">
        <v>70</v>
      </c>
      <c r="G781" s="212" t="s">
        <v>1217</v>
      </c>
      <c r="H781" s="212">
        <v>6226</v>
      </c>
      <c r="I781" s="212" t="s">
        <v>1218</v>
      </c>
      <c r="J781" s="212">
        <v>1463</v>
      </c>
      <c r="K781" s="212" t="s">
        <v>696</v>
      </c>
      <c r="L781" s="212" t="s">
        <v>697</v>
      </c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>
        <v>1369</v>
      </c>
      <c r="Z781" s="212" t="s">
        <v>354</v>
      </c>
      <c r="AA781" s="212" t="s">
        <v>355</v>
      </c>
      <c r="AB781" s="212">
        <v>54122.739000000001</v>
      </c>
      <c r="AC781" s="212">
        <v>65488.514000000003</v>
      </c>
      <c r="AD781" s="212">
        <v>1</v>
      </c>
      <c r="AE781" s="212">
        <v>0</v>
      </c>
      <c r="AF781" s="212">
        <v>1</v>
      </c>
      <c r="AG781" s="212">
        <v>0</v>
      </c>
      <c r="AH781" s="212">
        <v>54122.74</v>
      </c>
      <c r="AI781" s="212">
        <v>65488.51</v>
      </c>
      <c r="AJ781" s="212">
        <v>1</v>
      </c>
      <c r="AK781" s="212">
        <v>1</v>
      </c>
      <c r="AL781" s="212">
        <v>0</v>
      </c>
      <c r="AM781">
        <v>1</v>
      </c>
      <c r="AN781" t="str">
        <f>VLOOKUP(H781,'Base Art'!$A:$AJ,36,FALSE)</f>
        <v>MOLINO CAÑUELAS S.A.C.I.F.I.A.</v>
      </c>
    </row>
    <row r="782" spans="1:40" x14ac:dyDescent="0.25">
      <c r="A782" s="212" t="s">
        <v>7819</v>
      </c>
      <c r="B782" s="212">
        <v>1</v>
      </c>
      <c r="C782" s="212" t="s">
        <v>7820</v>
      </c>
      <c r="D782" s="212" t="s">
        <v>153</v>
      </c>
      <c r="E782" s="212">
        <v>5</v>
      </c>
      <c r="F782" s="212" t="s">
        <v>70</v>
      </c>
      <c r="G782" s="212" t="s">
        <v>694</v>
      </c>
      <c r="H782" s="212">
        <v>6227</v>
      </c>
      <c r="I782" s="212" t="s">
        <v>695</v>
      </c>
      <c r="J782" s="212">
        <v>1463</v>
      </c>
      <c r="K782" s="212" t="s">
        <v>696</v>
      </c>
      <c r="L782" s="212" t="s">
        <v>697</v>
      </c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>
        <v>1369</v>
      </c>
      <c r="Z782" s="212" t="s">
        <v>354</v>
      </c>
      <c r="AA782" s="212" t="s">
        <v>355</v>
      </c>
      <c r="AB782" s="212">
        <v>33510.392</v>
      </c>
      <c r="AC782" s="212">
        <v>40547.572999999997</v>
      </c>
      <c r="AD782" s="212">
        <v>1</v>
      </c>
      <c r="AE782" s="212">
        <v>0</v>
      </c>
      <c r="AF782" s="212">
        <v>1</v>
      </c>
      <c r="AG782" s="212">
        <v>0</v>
      </c>
      <c r="AH782" s="212">
        <v>33510.39</v>
      </c>
      <c r="AI782" s="212">
        <v>40547.57</v>
      </c>
      <c r="AJ782" s="212">
        <v>0</v>
      </c>
      <c r="AK782" s="212">
        <v>0</v>
      </c>
      <c r="AL782" s="212">
        <v>0</v>
      </c>
      <c r="AM782">
        <v>1</v>
      </c>
      <c r="AN782" t="str">
        <f>VLOOKUP(H782,'Base Art'!$A:$AJ,36,FALSE)</f>
        <v>MOLINO CAÑUELAS S.A.C.I.F.I.A.</v>
      </c>
    </row>
    <row r="783" spans="1:40" x14ac:dyDescent="0.25">
      <c r="A783" s="212" t="s">
        <v>7819</v>
      </c>
      <c r="B783" s="212">
        <v>1</v>
      </c>
      <c r="C783" s="212" t="s">
        <v>7820</v>
      </c>
      <c r="D783" s="212" t="s">
        <v>153</v>
      </c>
      <c r="E783" s="212">
        <v>5</v>
      </c>
      <c r="F783" s="212" t="s">
        <v>70</v>
      </c>
      <c r="G783" s="212" t="s">
        <v>7677</v>
      </c>
      <c r="H783" s="212">
        <v>6234</v>
      </c>
      <c r="I783" s="212" t="s">
        <v>2894</v>
      </c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>
        <v>1369</v>
      </c>
      <c r="Z783" s="212" t="s">
        <v>354</v>
      </c>
      <c r="AA783" s="212" t="s">
        <v>355</v>
      </c>
      <c r="AB783" s="212">
        <v>27312.68</v>
      </c>
      <c r="AC783" s="212">
        <v>33048.339</v>
      </c>
      <c r="AD783" s="212">
        <v>0.16669999999999999</v>
      </c>
      <c r="AE783" s="212">
        <v>0</v>
      </c>
      <c r="AF783" s="212">
        <v>0.16669999999999999</v>
      </c>
      <c r="AG783" s="212">
        <v>0</v>
      </c>
      <c r="AH783" s="212">
        <v>4552.1099999999997</v>
      </c>
      <c r="AI783" s="212">
        <v>5508.06</v>
      </c>
      <c r="AJ783" s="212">
        <v>0</v>
      </c>
      <c r="AK783" s="212">
        <v>0</v>
      </c>
      <c r="AL783" s="212">
        <v>0</v>
      </c>
      <c r="AM783">
        <v>1</v>
      </c>
      <c r="AN783" t="str">
        <f>VLOOKUP(H783,'Base Art'!$A:$AJ,36,FALSE)</f>
        <v>MOLINO CAÑUELAS S.A.C.I.F.I.A.</v>
      </c>
    </row>
    <row r="784" spans="1:40" x14ac:dyDescent="0.25">
      <c r="A784" s="212" t="s">
        <v>7819</v>
      </c>
      <c r="B784" s="212">
        <v>1</v>
      </c>
      <c r="C784" s="212" t="s">
        <v>7820</v>
      </c>
      <c r="D784" s="212" t="s">
        <v>153</v>
      </c>
      <c r="E784" s="212">
        <v>5</v>
      </c>
      <c r="F784" s="212" t="s">
        <v>70</v>
      </c>
      <c r="G784" s="212" t="s">
        <v>7694</v>
      </c>
      <c r="H784" s="212">
        <v>6235</v>
      </c>
      <c r="I784" s="212" t="s">
        <v>2896</v>
      </c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>
        <v>1369</v>
      </c>
      <c r="Z784" s="212" t="s">
        <v>354</v>
      </c>
      <c r="AA784" s="212" t="s">
        <v>355</v>
      </c>
      <c r="AB784" s="212">
        <v>21256.02</v>
      </c>
      <c r="AC784" s="212">
        <v>25719.784</v>
      </c>
      <c r="AD784" s="212">
        <v>0.16669999999999999</v>
      </c>
      <c r="AE784" s="212">
        <v>0</v>
      </c>
      <c r="AF784" s="212">
        <v>0.16669999999999999</v>
      </c>
      <c r="AG784" s="212">
        <v>0</v>
      </c>
      <c r="AH784" s="212">
        <v>3542.67</v>
      </c>
      <c r="AI784" s="212">
        <v>4286.63</v>
      </c>
      <c r="AJ784" s="212">
        <v>0</v>
      </c>
      <c r="AK784" s="212">
        <v>0</v>
      </c>
      <c r="AL784" s="212">
        <v>0</v>
      </c>
      <c r="AM784">
        <v>1</v>
      </c>
      <c r="AN784" t="str">
        <f>VLOOKUP(H784,'Base Art'!$A:$AJ,36,FALSE)</f>
        <v>MOLINO CAÑUELAS S.A.C.I.F.I.A.</v>
      </c>
    </row>
    <row r="785" spans="1:40" x14ac:dyDescent="0.25">
      <c r="A785" s="212" t="s">
        <v>7819</v>
      </c>
      <c r="B785" s="212">
        <v>1</v>
      </c>
      <c r="C785" s="212" t="s">
        <v>7820</v>
      </c>
      <c r="D785" s="212" t="s">
        <v>153</v>
      </c>
      <c r="E785" s="212">
        <v>5</v>
      </c>
      <c r="F785" s="212" t="s">
        <v>70</v>
      </c>
      <c r="G785" s="212" t="s">
        <v>1660</v>
      </c>
      <c r="H785" s="212">
        <v>6236</v>
      </c>
      <c r="I785" s="212" t="s">
        <v>1661</v>
      </c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>
        <v>1369</v>
      </c>
      <c r="Z785" s="212" t="s">
        <v>354</v>
      </c>
      <c r="AA785" s="212" t="s">
        <v>355</v>
      </c>
      <c r="AB785" s="212">
        <v>21256.02</v>
      </c>
      <c r="AC785" s="212">
        <v>25719.784</v>
      </c>
      <c r="AD785" s="212">
        <v>0.33329999999999999</v>
      </c>
      <c r="AE785" s="212">
        <v>0</v>
      </c>
      <c r="AF785" s="212">
        <v>0.33329999999999999</v>
      </c>
      <c r="AG785" s="212">
        <v>0</v>
      </c>
      <c r="AH785" s="212">
        <v>7085.34</v>
      </c>
      <c r="AI785" s="212">
        <v>8573.26</v>
      </c>
      <c r="AJ785" s="212">
        <v>1</v>
      </c>
      <c r="AK785" s="212">
        <v>0.33</v>
      </c>
      <c r="AL785" s="212">
        <v>0</v>
      </c>
      <c r="AM785">
        <v>1</v>
      </c>
      <c r="AN785" t="str">
        <f>VLOOKUP(H785,'Base Art'!$A:$AJ,36,FALSE)</f>
        <v>MOLINO CAÑUELAS S.A.C.I.F.I.A.</v>
      </c>
    </row>
    <row r="786" spans="1:40" x14ac:dyDescent="0.25">
      <c r="A786" s="212" t="s">
        <v>7819</v>
      </c>
      <c r="B786" s="212">
        <v>1</v>
      </c>
      <c r="C786" s="212" t="s">
        <v>7820</v>
      </c>
      <c r="D786" s="212" t="s">
        <v>153</v>
      </c>
      <c r="E786" s="212">
        <v>5</v>
      </c>
      <c r="F786" s="212" t="s">
        <v>70</v>
      </c>
      <c r="G786" s="212" t="s">
        <v>702</v>
      </c>
      <c r="H786" s="212">
        <v>6270</v>
      </c>
      <c r="I786" s="212" t="s">
        <v>703</v>
      </c>
      <c r="J786" s="212">
        <v>1450</v>
      </c>
      <c r="K786" s="212" t="s">
        <v>634</v>
      </c>
      <c r="L786" s="212" t="s">
        <v>635</v>
      </c>
      <c r="M786" s="212"/>
      <c r="N786" s="212"/>
      <c r="O786" s="212"/>
      <c r="P786" s="212">
        <v>1077</v>
      </c>
      <c r="Q786" s="212" t="s">
        <v>636</v>
      </c>
      <c r="R786" s="212" t="s">
        <v>637</v>
      </c>
      <c r="S786" s="212"/>
      <c r="T786" s="212"/>
      <c r="U786" s="212"/>
      <c r="V786" s="212"/>
      <c r="W786" s="212"/>
      <c r="X786" s="212"/>
      <c r="Y786" s="212">
        <v>1370</v>
      </c>
      <c r="Z786" s="212" t="s">
        <v>400</v>
      </c>
      <c r="AA786" s="212" t="s">
        <v>401</v>
      </c>
      <c r="AB786" s="212">
        <v>5793.49</v>
      </c>
      <c r="AC786" s="212">
        <v>7010.1229999999996</v>
      </c>
      <c r="AD786" s="212">
        <v>12</v>
      </c>
      <c r="AE786" s="212">
        <v>0</v>
      </c>
      <c r="AF786" s="212">
        <v>12</v>
      </c>
      <c r="AG786" s="212">
        <v>0</v>
      </c>
      <c r="AH786" s="212">
        <v>69521.88</v>
      </c>
      <c r="AI786" s="212">
        <v>84121.47</v>
      </c>
      <c r="AJ786" s="212">
        <v>1</v>
      </c>
      <c r="AK786" s="212">
        <v>12</v>
      </c>
      <c r="AL786" s="212">
        <v>0</v>
      </c>
      <c r="AM786">
        <v>1</v>
      </c>
      <c r="AN786" t="str">
        <f>VLOOKUP(H786,'Base Art'!$A:$AJ,36,FALSE)</f>
        <v>RPB SA</v>
      </c>
    </row>
    <row r="787" spans="1:40" x14ac:dyDescent="0.25">
      <c r="A787" s="212" t="s">
        <v>7819</v>
      </c>
      <c r="B787" s="212">
        <v>1</v>
      </c>
      <c r="C787" s="212" t="s">
        <v>7820</v>
      </c>
      <c r="D787" s="212" t="s">
        <v>153</v>
      </c>
      <c r="E787" s="212">
        <v>5</v>
      </c>
      <c r="F787" s="212" t="s">
        <v>70</v>
      </c>
      <c r="G787" s="212" t="s">
        <v>7757</v>
      </c>
      <c r="H787" s="212">
        <v>6271</v>
      </c>
      <c r="I787" s="212" t="s">
        <v>2911</v>
      </c>
      <c r="J787" s="212">
        <v>1454</v>
      </c>
      <c r="K787" s="212" t="s">
        <v>660</v>
      </c>
      <c r="L787" s="212" t="s">
        <v>661</v>
      </c>
      <c r="M787" s="212"/>
      <c r="N787" s="212"/>
      <c r="O787" s="212"/>
      <c r="P787" s="212">
        <v>1075</v>
      </c>
      <c r="Q787" s="212" t="s">
        <v>662</v>
      </c>
      <c r="R787" s="212" t="s">
        <v>663</v>
      </c>
      <c r="S787" s="212"/>
      <c r="T787" s="212"/>
      <c r="U787" s="212"/>
      <c r="V787" s="212"/>
      <c r="W787" s="212"/>
      <c r="X787" s="212"/>
      <c r="Y787" s="212">
        <v>1370</v>
      </c>
      <c r="Z787" s="212" t="s">
        <v>400</v>
      </c>
      <c r="AA787" s="212" t="s">
        <v>401</v>
      </c>
      <c r="AB787" s="212">
        <v>13932.02</v>
      </c>
      <c r="AC787" s="212">
        <v>16857.743999999999</v>
      </c>
      <c r="AD787" s="212">
        <v>1</v>
      </c>
      <c r="AE787" s="212">
        <v>0</v>
      </c>
      <c r="AF787" s="212">
        <v>1</v>
      </c>
      <c r="AG787" s="212">
        <v>0</v>
      </c>
      <c r="AH787" s="212">
        <v>13932.02</v>
      </c>
      <c r="AI787" s="212">
        <v>16857.740000000002</v>
      </c>
      <c r="AJ787" s="212">
        <v>0</v>
      </c>
      <c r="AK787" s="212">
        <v>0</v>
      </c>
      <c r="AL787" s="212">
        <v>0</v>
      </c>
      <c r="AM787">
        <v>1</v>
      </c>
      <c r="AN787" t="str">
        <f>VLOOKUP(H787,'Base Art'!$A:$AJ,36,FALSE)</f>
        <v>RPB SA</v>
      </c>
    </row>
    <row r="788" spans="1:40" x14ac:dyDescent="0.25">
      <c r="A788" s="212" t="s">
        <v>7819</v>
      </c>
      <c r="B788" s="212">
        <v>1</v>
      </c>
      <c r="C788" s="212" t="s">
        <v>7820</v>
      </c>
      <c r="D788" s="212" t="s">
        <v>153</v>
      </c>
      <c r="E788" s="212">
        <v>5</v>
      </c>
      <c r="F788" s="212" t="s">
        <v>70</v>
      </c>
      <c r="G788" s="212" t="s">
        <v>7758</v>
      </c>
      <c r="H788" s="212">
        <v>6272</v>
      </c>
      <c r="I788" s="212" t="s">
        <v>2913</v>
      </c>
      <c r="J788" s="212">
        <v>1454</v>
      </c>
      <c r="K788" s="212" t="s">
        <v>660</v>
      </c>
      <c r="L788" s="212" t="s">
        <v>661</v>
      </c>
      <c r="M788" s="212"/>
      <c r="N788" s="212"/>
      <c r="O788" s="212"/>
      <c r="P788" s="212">
        <v>1075</v>
      </c>
      <c r="Q788" s="212" t="s">
        <v>662</v>
      </c>
      <c r="R788" s="212" t="s">
        <v>663</v>
      </c>
      <c r="S788" s="212"/>
      <c r="T788" s="212"/>
      <c r="U788" s="212"/>
      <c r="V788" s="212"/>
      <c r="W788" s="212"/>
      <c r="X788" s="212"/>
      <c r="Y788" s="212">
        <v>1370</v>
      </c>
      <c r="Z788" s="212" t="s">
        <v>400</v>
      </c>
      <c r="AA788" s="212" t="s">
        <v>401</v>
      </c>
      <c r="AB788" s="212">
        <v>13932.02</v>
      </c>
      <c r="AC788" s="212">
        <v>16857.743999999999</v>
      </c>
      <c r="AD788" s="212">
        <v>1</v>
      </c>
      <c r="AE788" s="212">
        <v>0</v>
      </c>
      <c r="AF788" s="212">
        <v>1</v>
      </c>
      <c r="AG788" s="212">
        <v>0</v>
      </c>
      <c r="AH788" s="212">
        <v>13932.02</v>
      </c>
      <c r="AI788" s="212">
        <v>16857.740000000002</v>
      </c>
      <c r="AJ788" s="212">
        <v>0</v>
      </c>
      <c r="AK788" s="212">
        <v>0</v>
      </c>
      <c r="AL788" s="212">
        <v>0</v>
      </c>
      <c r="AM788">
        <v>1</v>
      </c>
      <c r="AN788" t="str">
        <f>VLOOKUP(H788,'Base Art'!$A:$AJ,36,FALSE)</f>
        <v>RPB SA</v>
      </c>
    </row>
    <row r="789" spans="1:40" x14ac:dyDescent="0.25">
      <c r="A789" s="212" t="s">
        <v>7819</v>
      </c>
      <c r="B789" s="212">
        <v>1</v>
      </c>
      <c r="C789" s="212" t="s">
        <v>7820</v>
      </c>
      <c r="D789" s="212" t="s">
        <v>153</v>
      </c>
      <c r="E789" s="212">
        <v>5</v>
      </c>
      <c r="F789" s="212" t="s">
        <v>70</v>
      </c>
      <c r="G789" s="212" t="s">
        <v>704</v>
      </c>
      <c r="H789" s="212">
        <v>6273</v>
      </c>
      <c r="I789" s="212" t="s">
        <v>705</v>
      </c>
      <c r="J789" s="212">
        <v>1454</v>
      </c>
      <c r="K789" s="212" t="s">
        <v>660</v>
      </c>
      <c r="L789" s="212" t="s">
        <v>661</v>
      </c>
      <c r="M789" s="212"/>
      <c r="N789" s="212"/>
      <c r="O789" s="212"/>
      <c r="P789" s="212">
        <v>1075</v>
      </c>
      <c r="Q789" s="212" t="s">
        <v>662</v>
      </c>
      <c r="R789" s="212" t="s">
        <v>663</v>
      </c>
      <c r="S789" s="212"/>
      <c r="T789" s="212"/>
      <c r="U789" s="212"/>
      <c r="V789" s="212"/>
      <c r="W789" s="212"/>
      <c r="X789" s="212"/>
      <c r="Y789" s="212">
        <v>1370</v>
      </c>
      <c r="Z789" s="212" t="s">
        <v>400</v>
      </c>
      <c r="AA789" s="212" t="s">
        <v>401</v>
      </c>
      <c r="AB789" s="212">
        <v>13932.02</v>
      </c>
      <c r="AC789" s="212">
        <v>16857.743999999999</v>
      </c>
      <c r="AD789" s="212">
        <v>4</v>
      </c>
      <c r="AE789" s="212">
        <v>0</v>
      </c>
      <c r="AF789" s="212">
        <v>4</v>
      </c>
      <c r="AG789" s="212">
        <v>0</v>
      </c>
      <c r="AH789" s="212">
        <v>55728.08</v>
      </c>
      <c r="AI789" s="212">
        <v>67430.98</v>
      </c>
      <c r="AJ789" s="212">
        <v>0</v>
      </c>
      <c r="AK789" s="212">
        <v>0</v>
      </c>
      <c r="AL789" s="212">
        <v>0</v>
      </c>
      <c r="AM789">
        <v>1</v>
      </c>
      <c r="AN789" t="str">
        <f>VLOOKUP(H789,'Base Art'!$A:$AJ,36,FALSE)</f>
        <v>RPB SA</v>
      </c>
    </row>
    <row r="790" spans="1:40" x14ac:dyDescent="0.25">
      <c r="A790" s="212" t="s">
        <v>7819</v>
      </c>
      <c r="B790" s="212">
        <v>1</v>
      </c>
      <c r="C790" s="212" t="s">
        <v>7820</v>
      </c>
      <c r="D790" s="212" t="s">
        <v>153</v>
      </c>
      <c r="E790" s="212">
        <v>5</v>
      </c>
      <c r="F790" s="212" t="s">
        <v>70</v>
      </c>
      <c r="G790" s="212" t="s">
        <v>706</v>
      </c>
      <c r="H790" s="212">
        <v>6464</v>
      </c>
      <c r="I790" s="212" t="s">
        <v>707</v>
      </c>
      <c r="J790" s="212">
        <v>1414</v>
      </c>
      <c r="K790" s="212" t="s">
        <v>372</v>
      </c>
      <c r="L790" s="212" t="s">
        <v>373</v>
      </c>
      <c r="M790" s="212"/>
      <c r="N790" s="212"/>
      <c r="O790" s="212"/>
      <c r="P790" s="212">
        <v>1072</v>
      </c>
      <c r="Q790" s="212" t="s">
        <v>374</v>
      </c>
      <c r="R790" s="212" t="s">
        <v>375</v>
      </c>
      <c r="S790" s="212"/>
      <c r="T790" s="212"/>
      <c r="U790" s="212"/>
      <c r="V790" s="212"/>
      <c r="W790" s="212"/>
      <c r="X790" s="212"/>
      <c r="Y790" s="212">
        <v>1374</v>
      </c>
      <c r="Z790" s="212" t="s">
        <v>336</v>
      </c>
      <c r="AA790" s="212" t="s">
        <v>337</v>
      </c>
      <c r="AB790" s="212">
        <v>41670.81</v>
      </c>
      <c r="AC790" s="212">
        <v>50421.678</v>
      </c>
      <c r="AD790" s="212">
        <v>0.25</v>
      </c>
      <c r="AE790" s="212">
        <v>0</v>
      </c>
      <c r="AF790" s="212">
        <v>0.25</v>
      </c>
      <c r="AG790" s="212">
        <v>0</v>
      </c>
      <c r="AH790" s="212">
        <v>10417.700000000001</v>
      </c>
      <c r="AI790" s="212">
        <v>12605.42</v>
      </c>
      <c r="AJ790" s="212">
        <v>0</v>
      </c>
      <c r="AK790" s="212">
        <v>0</v>
      </c>
      <c r="AL790" s="212">
        <v>0</v>
      </c>
      <c r="AM790">
        <v>1</v>
      </c>
      <c r="AN790" t="str">
        <f>VLOOKUP(H790,'Base Art'!$A:$AJ,36,FALSE)</f>
        <v>ARCOR S.A.I.C.</v>
      </c>
    </row>
    <row r="791" spans="1:40" x14ac:dyDescent="0.25">
      <c r="A791" s="212" t="s">
        <v>7819</v>
      </c>
      <c r="B791" s="212">
        <v>1</v>
      </c>
      <c r="C791" s="212" t="s">
        <v>7820</v>
      </c>
      <c r="D791" s="212" t="s">
        <v>153</v>
      </c>
      <c r="E791" s="212">
        <v>5</v>
      </c>
      <c r="F791" s="212" t="s">
        <v>70</v>
      </c>
      <c r="G791" s="212" t="s">
        <v>710</v>
      </c>
      <c r="H791" s="212">
        <v>6469</v>
      </c>
      <c r="I791" s="212" t="s">
        <v>711</v>
      </c>
      <c r="J791" s="212">
        <v>1414</v>
      </c>
      <c r="K791" s="212" t="s">
        <v>372</v>
      </c>
      <c r="L791" s="212" t="s">
        <v>373</v>
      </c>
      <c r="M791" s="212"/>
      <c r="N791" s="212"/>
      <c r="O791" s="212"/>
      <c r="P791" s="212">
        <v>1069</v>
      </c>
      <c r="Q791" s="212" t="s">
        <v>340</v>
      </c>
      <c r="R791" s="212" t="s">
        <v>341</v>
      </c>
      <c r="S791" s="212"/>
      <c r="T791" s="212"/>
      <c r="U791" s="212"/>
      <c r="V791" s="212"/>
      <c r="W791" s="212"/>
      <c r="X791" s="212"/>
      <c r="Y791" s="212">
        <v>1374</v>
      </c>
      <c r="Z791" s="212" t="s">
        <v>336</v>
      </c>
      <c r="AA791" s="212" t="s">
        <v>337</v>
      </c>
      <c r="AB791" s="212">
        <v>42840.78</v>
      </c>
      <c r="AC791" s="212">
        <v>52289.15</v>
      </c>
      <c r="AD791" s="212">
        <v>0.375</v>
      </c>
      <c r="AE791" s="212">
        <v>0</v>
      </c>
      <c r="AF791" s="212">
        <v>0.375</v>
      </c>
      <c r="AG791" s="212">
        <v>0</v>
      </c>
      <c r="AH791" s="212">
        <v>16065.29</v>
      </c>
      <c r="AI791" s="212">
        <v>19608.43</v>
      </c>
      <c r="AJ791" s="212">
        <v>0</v>
      </c>
      <c r="AK791" s="212">
        <v>0</v>
      </c>
      <c r="AL791" s="212">
        <v>0</v>
      </c>
      <c r="AM791">
        <v>1</v>
      </c>
      <c r="AN791" t="str">
        <f>VLOOKUP(H791,'Base Art'!$A:$AJ,36,FALSE)</f>
        <v>ARCOR S.A.I.C.</v>
      </c>
    </row>
    <row r="792" spans="1:40" x14ac:dyDescent="0.25">
      <c r="A792" s="212" t="s">
        <v>7819</v>
      </c>
      <c r="B792" s="212">
        <v>1</v>
      </c>
      <c r="C792" s="212" t="s">
        <v>7820</v>
      </c>
      <c r="D792" s="212" t="s">
        <v>153</v>
      </c>
      <c r="E792" s="212">
        <v>5</v>
      </c>
      <c r="F792" s="212" t="s">
        <v>70</v>
      </c>
      <c r="G792" s="212" t="s">
        <v>712</v>
      </c>
      <c r="H792" s="212">
        <v>6493</v>
      </c>
      <c r="I792" s="212" t="s">
        <v>713</v>
      </c>
      <c r="J792" s="212">
        <v>1413</v>
      </c>
      <c r="K792" s="212" t="s">
        <v>334</v>
      </c>
      <c r="L792" s="212" t="s">
        <v>335</v>
      </c>
      <c r="M792" s="212"/>
      <c r="N792" s="212"/>
      <c r="O792" s="212"/>
      <c r="P792" s="212">
        <v>1069</v>
      </c>
      <c r="Q792" s="212" t="s">
        <v>340</v>
      </c>
      <c r="R792" s="212" t="s">
        <v>341</v>
      </c>
      <c r="S792" s="212"/>
      <c r="T792" s="212"/>
      <c r="U792" s="212"/>
      <c r="V792" s="212"/>
      <c r="W792" s="212"/>
      <c r="X792" s="212"/>
      <c r="Y792" s="212">
        <v>1374</v>
      </c>
      <c r="Z792" s="212" t="s">
        <v>336</v>
      </c>
      <c r="AA792" s="212" t="s">
        <v>337</v>
      </c>
      <c r="AB792" s="212">
        <v>28543.523000000001</v>
      </c>
      <c r="AC792" s="212">
        <v>35179.695</v>
      </c>
      <c r="AD792" s="212">
        <v>0.33329999999999999</v>
      </c>
      <c r="AE792" s="212">
        <v>0</v>
      </c>
      <c r="AF792" s="212">
        <v>0.33329999999999999</v>
      </c>
      <c r="AG792" s="212">
        <v>0</v>
      </c>
      <c r="AH792" s="212">
        <v>9514.51</v>
      </c>
      <c r="AI792" s="212">
        <v>11726.57</v>
      </c>
      <c r="AJ792" s="212">
        <v>0</v>
      </c>
      <c r="AK792" s="212">
        <v>0</v>
      </c>
      <c r="AL792" s="212">
        <v>0</v>
      </c>
      <c r="AM792">
        <v>1</v>
      </c>
      <c r="AN792" t="str">
        <f>VLOOKUP(H792,'Base Art'!$A:$AJ,36,FALSE)</f>
        <v>ARCOR S.A.I.C.</v>
      </c>
    </row>
    <row r="793" spans="1:40" x14ac:dyDescent="0.25">
      <c r="A793" s="212" t="s">
        <v>7819</v>
      </c>
      <c r="B793" s="212">
        <v>1</v>
      </c>
      <c r="C793" s="212" t="s">
        <v>7820</v>
      </c>
      <c r="D793" s="212" t="s">
        <v>153</v>
      </c>
      <c r="E793" s="212">
        <v>5</v>
      </c>
      <c r="F793" s="212" t="s">
        <v>70</v>
      </c>
      <c r="G793" s="212" t="s">
        <v>714</v>
      </c>
      <c r="H793" s="212">
        <v>6494</v>
      </c>
      <c r="I793" s="212" t="s">
        <v>715</v>
      </c>
      <c r="J793" s="212">
        <v>1413</v>
      </c>
      <c r="K793" s="212" t="s">
        <v>334</v>
      </c>
      <c r="L793" s="212" t="s">
        <v>335</v>
      </c>
      <c r="M793" s="212"/>
      <c r="N793" s="212"/>
      <c r="O793" s="212"/>
      <c r="P793" s="212">
        <v>1069</v>
      </c>
      <c r="Q793" s="212" t="s">
        <v>340</v>
      </c>
      <c r="R793" s="212" t="s">
        <v>341</v>
      </c>
      <c r="S793" s="212"/>
      <c r="T793" s="212"/>
      <c r="U793" s="212"/>
      <c r="V793" s="212"/>
      <c r="W793" s="212"/>
      <c r="X793" s="212"/>
      <c r="Y793" s="212">
        <v>1374</v>
      </c>
      <c r="Z793" s="212" t="s">
        <v>336</v>
      </c>
      <c r="AA793" s="212" t="s">
        <v>337</v>
      </c>
      <c r="AB793" s="212">
        <v>28569.954000000002</v>
      </c>
      <c r="AC793" s="212">
        <v>34569.644999999997</v>
      </c>
      <c r="AD793" s="212">
        <v>0.16669999999999999</v>
      </c>
      <c r="AE793" s="212">
        <v>0</v>
      </c>
      <c r="AF793" s="212">
        <v>0.16669999999999999</v>
      </c>
      <c r="AG793" s="212">
        <v>0</v>
      </c>
      <c r="AH793" s="212">
        <v>4761.66</v>
      </c>
      <c r="AI793" s="212">
        <v>5761.61</v>
      </c>
      <c r="AJ793" s="212">
        <v>0</v>
      </c>
      <c r="AK793" s="212">
        <v>0</v>
      </c>
      <c r="AL793" s="212">
        <v>0</v>
      </c>
      <c r="AM793">
        <v>1</v>
      </c>
      <c r="AN793" t="str">
        <f>VLOOKUP(H793,'Base Art'!$A:$AJ,36,FALSE)</f>
        <v>ARCOR S.A.I.C.</v>
      </c>
    </row>
    <row r="794" spans="1:40" x14ac:dyDescent="0.25">
      <c r="A794" s="212" t="s">
        <v>7819</v>
      </c>
      <c r="B794" s="212">
        <v>1</v>
      </c>
      <c r="C794" s="212" t="s">
        <v>7820</v>
      </c>
      <c r="D794" s="212" t="s">
        <v>153</v>
      </c>
      <c r="E794" s="212">
        <v>5</v>
      </c>
      <c r="F794" s="212" t="s">
        <v>70</v>
      </c>
      <c r="G794" s="212" t="s">
        <v>716</v>
      </c>
      <c r="H794" s="212">
        <v>6501</v>
      </c>
      <c r="I794" s="212" t="s">
        <v>717</v>
      </c>
      <c r="J794" s="212">
        <v>1413</v>
      </c>
      <c r="K794" s="212" t="s">
        <v>334</v>
      </c>
      <c r="L794" s="212" t="s">
        <v>335</v>
      </c>
      <c r="M794" s="212"/>
      <c r="N794" s="212"/>
      <c r="O794" s="212"/>
      <c r="P794" s="212">
        <v>1069</v>
      </c>
      <c r="Q794" s="212" t="s">
        <v>340</v>
      </c>
      <c r="R794" s="212" t="s">
        <v>341</v>
      </c>
      <c r="S794" s="212"/>
      <c r="T794" s="212"/>
      <c r="U794" s="212"/>
      <c r="V794" s="212"/>
      <c r="W794" s="212"/>
      <c r="X794" s="212"/>
      <c r="Y794" s="212">
        <v>1374</v>
      </c>
      <c r="Z794" s="212" t="s">
        <v>336</v>
      </c>
      <c r="AA794" s="212" t="s">
        <v>337</v>
      </c>
      <c r="AB794" s="212">
        <v>28601.124</v>
      </c>
      <c r="AC794" s="212">
        <v>35035.379999999997</v>
      </c>
      <c r="AD794" s="212">
        <v>0.5</v>
      </c>
      <c r="AE794" s="212">
        <v>0</v>
      </c>
      <c r="AF794" s="212">
        <v>0.5</v>
      </c>
      <c r="AG794" s="212">
        <v>0</v>
      </c>
      <c r="AH794" s="212">
        <v>14300.56</v>
      </c>
      <c r="AI794" s="212">
        <v>17517.689999999999</v>
      </c>
      <c r="AJ794" s="212">
        <v>0</v>
      </c>
      <c r="AK794" s="212">
        <v>0</v>
      </c>
      <c r="AL794" s="212">
        <v>0</v>
      </c>
      <c r="AM794">
        <v>1</v>
      </c>
      <c r="AN794" t="str">
        <f>VLOOKUP(H794,'Base Art'!$A:$AJ,36,FALSE)</f>
        <v>ARCOR S.A.I.C.</v>
      </c>
    </row>
    <row r="795" spans="1:40" x14ac:dyDescent="0.25">
      <c r="A795" s="212" t="s">
        <v>7819</v>
      </c>
      <c r="B795" s="212">
        <v>1</v>
      </c>
      <c r="C795" s="212" t="s">
        <v>7820</v>
      </c>
      <c r="D795" s="212" t="s">
        <v>153</v>
      </c>
      <c r="E795" s="212">
        <v>5</v>
      </c>
      <c r="F795" s="212" t="s">
        <v>70</v>
      </c>
      <c r="G795" s="212" t="s">
        <v>1124</v>
      </c>
      <c r="H795" s="212">
        <v>6508</v>
      </c>
      <c r="I795" s="212" t="s">
        <v>1125</v>
      </c>
      <c r="J795" s="212">
        <v>1414</v>
      </c>
      <c r="K795" s="212" t="s">
        <v>372</v>
      </c>
      <c r="L795" s="212" t="s">
        <v>373</v>
      </c>
      <c r="M795" s="212"/>
      <c r="N795" s="212"/>
      <c r="O795" s="212"/>
      <c r="P795" s="212">
        <v>1072</v>
      </c>
      <c r="Q795" s="212" t="s">
        <v>374</v>
      </c>
      <c r="R795" s="212" t="s">
        <v>375</v>
      </c>
      <c r="S795" s="212"/>
      <c r="T795" s="212"/>
      <c r="U795" s="212"/>
      <c r="V795" s="212"/>
      <c r="W795" s="212"/>
      <c r="X795" s="212"/>
      <c r="Y795" s="212">
        <v>1374</v>
      </c>
      <c r="Z795" s="212" t="s">
        <v>336</v>
      </c>
      <c r="AA795" s="212" t="s">
        <v>337</v>
      </c>
      <c r="AB795" s="212">
        <v>41232.887999999999</v>
      </c>
      <c r="AC795" s="212">
        <v>49891.796999999999</v>
      </c>
      <c r="AD795" s="212">
        <v>0.16669999999999999</v>
      </c>
      <c r="AE795" s="212">
        <v>0</v>
      </c>
      <c r="AF795" s="212">
        <v>0.16669999999999999</v>
      </c>
      <c r="AG795" s="212">
        <v>0</v>
      </c>
      <c r="AH795" s="212">
        <v>6872.15</v>
      </c>
      <c r="AI795" s="212">
        <v>8315.2999999999993</v>
      </c>
      <c r="AJ795" s="212">
        <v>0</v>
      </c>
      <c r="AK795" s="212">
        <v>0</v>
      </c>
      <c r="AL795" s="212">
        <v>0</v>
      </c>
      <c r="AM795">
        <v>1</v>
      </c>
      <c r="AN795" t="str">
        <f>VLOOKUP(H795,'Base Art'!$A:$AJ,36,FALSE)</f>
        <v>ARCOR S.A.I.C.</v>
      </c>
    </row>
    <row r="796" spans="1:40" x14ac:dyDescent="0.25">
      <c r="A796" s="212" t="s">
        <v>7819</v>
      </c>
      <c r="B796" s="212">
        <v>1</v>
      </c>
      <c r="C796" s="212" t="s">
        <v>7820</v>
      </c>
      <c r="D796" s="212" t="s">
        <v>153</v>
      </c>
      <c r="E796" s="212">
        <v>5</v>
      </c>
      <c r="F796" s="212" t="s">
        <v>70</v>
      </c>
      <c r="G796" s="212" t="s">
        <v>1126</v>
      </c>
      <c r="H796" s="212">
        <v>6645</v>
      </c>
      <c r="I796" s="212" t="s">
        <v>1127</v>
      </c>
      <c r="J796" s="212">
        <v>1418</v>
      </c>
      <c r="K796" s="212" t="s">
        <v>966</v>
      </c>
      <c r="L796" s="212" t="s">
        <v>967</v>
      </c>
      <c r="M796" s="212"/>
      <c r="N796" s="212"/>
      <c r="O796" s="212"/>
      <c r="P796" s="212">
        <v>1068</v>
      </c>
      <c r="Q796" s="212" t="s">
        <v>968</v>
      </c>
      <c r="R796" s="212" t="s">
        <v>969</v>
      </c>
      <c r="S796" s="212"/>
      <c r="T796" s="212"/>
      <c r="U796" s="212"/>
      <c r="V796" s="212"/>
      <c r="W796" s="212"/>
      <c r="X796" s="212"/>
      <c r="Y796" s="212">
        <v>1372</v>
      </c>
      <c r="Z796" s="212" t="s">
        <v>346</v>
      </c>
      <c r="AA796" s="212" t="s">
        <v>347</v>
      </c>
      <c r="AB796" s="212">
        <v>65642.038</v>
      </c>
      <c r="AC796" s="212">
        <v>80072.615999999995</v>
      </c>
      <c r="AD796" s="212">
        <v>0.375</v>
      </c>
      <c r="AE796" s="212">
        <v>0</v>
      </c>
      <c r="AF796" s="212">
        <v>0.375</v>
      </c>
      <c r="AG796" s="212">
        <v>0</v>
      </c>
      <c r="AH796" s="212">
        <v>24615.759999999998</v>
      </c>
      <c r="AI796" s="212">
        <v>30027.23</v>
      </c>
      <c r="AJ796" s="212">
        <v>1</v>
      </c>
      <c r="AK796" s="212">
        <v>0.38</v>
      </c>
      <c r="AL796" s="212">
        <v>0</v>
      </c>
      <c r="AM796">
        <v>1</v>
      </c>
      <c r="AN796" t="str">
        <f>VLOOKUP(H796,'Base Art'!$A:$AJ,36,FALSE)</f>
        <v>ARCOR S.A.I.C.</v>
      </c>
    </row>
    <row r="797" spans="1:40" x14ac:dyDescent="0.25">
      <c r="A797" s="212" t="s">
        <v>7819</v>
      </c>
      <c r="B797" s="212">
        <v>1</v>
      </c>
      <c r="C797" s="212" t="s">
        <v>7820</v>
      </c>
      <c r="D797" s="212" t="s">
        <v>153</v>
      </c>
      <c r="E797" s="212">
        <v>5</v>
      </c>
      <c r="F797" s="212" t="s">
        <v>70</v>
      </c>
      <c r="G797" s="212" t="s">
        <v>720</v>
      </c>
      <c r="H797" s="212">
        <v>6660</v>
      </c>
      <c r="I797" s="212" t="s">
        <v>721</v>
      </c>
      <c r="J797" s="212"/>
      <c r="K797" s="212"/>
      <c r="L797" s="212"/>
      <c r="M797" s="212"/>
      <c r="N797" s="212"/>
      <c r="O797" s="212"/>
      <c r="P797" s="212">
        <v>1085</v>
      </c>
      <c r="Q797" s="212" t="s">
        <v>598</v>
      </c>
      <c r="R797" s="212" t="s">
        <v>599</v>
      </c>
      <c r="S797" s="212"/>
      <c r="T797" s="212"/>
      <c r="U797" s="212"/>
      <c r="V797" s="212"/>
      <c r="W797" s="212"/>
      <c r="X797" s="212"/>
      <c r="Y797" s="212">
        <v>1373</v>
      </c>
      <c r="Z797" s="212" t="s">
        <v>386</v>
      </c>
      <c r="AA797" s="212" t="s">
        <v>387</v>
      </c>
      <c r="AB797" s="212">
        <v>15740.111999999999</v>
      </c>
      <c r="AC797" s="212">
        <v>19517.736000000001</v>
      </c>
      <c r="AD797" s="212">
        <v>0.2</v>
      </c>
      <c r="AE797" s="212">
        <v>0</v>
      </c>
      <c r="AF797" s="212">
        <v>0.2</v>
      </c>
      <c r="AG797" s="212">
        <v>0</v>
      </c>
      <c r="AH797" s="212">
        <v>3148.02</v>
      </c>
      <c r="AI797" s="212">
        <v>3903.55</v>
      </c>
      <c r="AJ797" s="212">
        <v>0</v>
      </c>
      <c r="AK797" s="212">
        <v>0</v>
      </c>
      <c r="AL797" s="212">
        <v>0</v>
      </c>
      <c r="AM797">
        <v>1</v>
      </c>
      <c r="AN797" t="str">
        <f>VLOOKUP(H797,'Base Art'!$A:$AJ,36,FALSE)</f>
        <v>DON SATUR S.R.L.</v>
      </c>
    </row>
    <row r="798" spans="1:40" x14ac:dyDescent="0.25">
      <c r="A798" s="212" t="s">
        <v>7819</v>
      </c>
      <c r="B798" s="212">
        <v>1</v>
      </c>
      <c r="C798" s="212" t="s">
        <v>7820</v>
      </c>
      <c r="D798" s="212" t="s">
        <v>153</v>
      </c>
      <c r="E798" s="212">
        <v>5</v>
      </c>
      <c r="F798" s="212" t="s">
        <v>70</v>
      </c>
      <c r="G798" s="212" t="s">
        <v>1128</v>
      </c>
      <c r="H798" s="212">
        <v>6711</v>
      </c>
      <c r="I798" s="212" t="s">
        <v>1129</v>
      </c>
      <c r="J798" s="212">
        <v>1419</v>
      </c>
      <c r="K798" s="212" t="s">
        <v>572</v>
      </c>
      <c r="L798" s="212" t="s">
        <v>573</v>
      </c>
      <c r="M798" s="212"/>
      <c r="N798" s="212"/>
      <c r="O798" s="212"/>
      <c r="P798" s="212">
        <v>1333</v>
      </c>
      <c r="Q798" s="212" t="s">
        <v>1002</v>
      </c>
      <c r="R798" s="212" t="s">
        <v>1003</v>
      </c>
      <c r="S798" s="212"/>
      <c r="T798" s="212"/>
      <c r="U798" s="212"/>
      <c r="V798" s="212"/>
      <c r="W798" s="212"/>
      <c r="X798" s="212"/>
      <c r="Y798" s="212">
        <v>1369</v>
      </c>
      <c r="Z798" s="212" t="s">
        <v>354</v>
      </c>
      <c r="AA798" s="212" t="s">
        <v>355</v>
      </c>
      <c r="AB798" s="212">
        <v>20517.089</v>
      </c>
      <c r="AC798" s="212">
        <v>25340.182000000001</v>
      </c>
      <c r="AD798" s="212">
        <v>1.1667000000000001</v>
      </c>
      <c r="AE798" s="212">
        <v>0</v>
      </c>
      <c r="AF798" s="212">
        <v>1.1667000000000001</v>
      </c>
      <c r="AG798" s="212">
        <v>0</v>
      </c>
      <c r="AH798" s="212">
        <v>23936.6</v>
      </c>
      <c r="AI798" s="212">
        <v>29563.55</v>
      </c>
      <c r="AJ798" s="212">
        <v>1</v>
      </c>
      <c r="AK798" s="212">
        <v>1.17</v>
      </c>
      <c r="AL798" s="212">
        <v>0</v>
      </c>
      <c r="AM798">
        <v>1</v>
      </c>
      <c r="AN798" t="str">
        <f>VLOOKUP(H798,'Base Art'!$A:$AJ,36,FALSE)</f>
        <v>ARCOR S.A.I.C.</v>
      </c>
    </row>
    <row r="799" spans="1:40" x14ac:dyDescent="0.25">
      <c r="A799" s="212" t="s">
        <v>7819</v>
      </c>
      <c r="B799" s="212">
        <v>1</v>
      </c>
      <c r="C799" s="212" t="s">
        <v>7820</v>
      </c>
      <c r="D799" s="212" t="s">
        <v>153</v>
      </c>
      <c r="E799" s="212">
        <v>5</v>
      </c>
      <c r="F799" s="212" t="s">
        <v>70</v>
      </c>
      <c r="G799" s="212" t="s">
        <v>1130</v>
      </c>
      <c r="H799" s="212">
        <v>6712</v>
      </c>
      <c r="I799" s="212" t="s">
        <v>1131</v>
      </c>
      <c r="J799" s="212">
        <v>1419</v>
      </c>
      <c r="K799" s="212" t="s">
        <v>572</v>
      </c>
      <c r="L799" s="212" t="s">
        <v>573</v>
      </c>
      <c r="M799" s="212"/>
      <c r="N799" s="212"/>
      <c r="O799" s="212"/>
      <c r="P799" s="212">
        <v>1333</v>
      </c>
      <c r="Q799" s="212" t="s">
        <v>1002</v>
      </c>
      <c r="R799" s="212" t="s">
        <v>1003</v>
      </c>
      <c r="S799" s="212"/>
      <c r="T799" s="212"/>
      <c r="U799" s="212"/>
      <c r="V799" s="212"/>
      <c r="W799" s="212"/>
      <c r="X799" s="212"/>
      <c r="Y799" s="212">
        <v>1369</v>
      </c>
      <c r="Z799" s="212" t="s">
        <v>354</v>
      </c>
      <c r="AA799" s="212" t="s">
        <v>355</v>
      </c>
      <c r="AB799" s="212">
        <v>20517.089</v>
      </c>
      <c r="AC799" s="212">
        <v>25340.182000000001</v>
      </c>
      <c r="AD799" s="212">
        <v>1.1667000000000001</v>
      </c>
      <c r="AE799" s="212">
        <v>0</v>
      </c>
      <c r="AF799" s="212">
        <v>1.1667000000000001</v>
      </c>
      <c r="AG799" s="212">
        <v>0</v>
      </c>
      <c r="AH799" s="212">
        <v>23936.6</v>
      </c>
      <c r="AI799" s="212">
        <v>29563.55</v>
      </c>
      <c r="AJ799" s="212">
        <v>1</v>
      </c>
      <c r="AK799" s="212">
        <v>1.17</v>
      </c>
      <c r="AL799" s="212">
        <v>0</v>
      </c>
      <c r="AM799">
        <v>1</v>
      </c>
      <c r="AN799" t="str">
        <f>VLOOKUP(H799,'Base Art'!$A:$AJ,36,FALSE)</f>
        <v>ARCOR S.A.I.C.</v>
      </c>
    </row>
    <row r="800" spans="1:40" x14ac:dyDescent="0.25">
      <c r="A800" s="212" t="s">
        <v>7819</v>
      </c>
      <c r="B800" s="212">
        <v>1</v>
      </c>
      <c r="C800" s="212" t="s">
        <v>7820</v>
      </c>
      <c r="D800" s="212" t="s">
        <v>153</v>
      </c>
      <c r="E800" s="212">
        <v>5</v>
      </c>
      <c r="F800" s="212" t="s">
        <v>70</v>
      </c>
      <c r="G800" s="212" t="s">
        <v>1004</v>
      </c>
      <c r="H800" s="212">
        <v>6792</v>
      </c>
      <c r="I800" s="212" t="s">
        <v>1005</v>
      </c>
      <c r="J800" s="212">
        <v>1419</v>
      </c>
      <c r="K800" s="212" t="s">
        <v>572</v>
      </c>
      <c r="L800" s="212" t="s">
        <v>573</v>
      </c>
      <c r="M800" s="212"/>
      <c r="N800" s="212"/>
      <c r="O800" s="212"/>
      <c r="P800" s="212">
        <v>1333</v>
      </c>
      <c r="Q800" s="212" t="s">
        <v>1002</v>
      </c>
      <c r="R800" s="212" t="s">
        <v>1003</v>
      </c>
      <c r="S800" s="212"/>
      <c r="T800" s="212"/>
      <c r="U800" s="212"/>
      <c r="V800" s="212"/>
      <c r="W800" s="212"/>
      <c r="X800" s="212"/>
      <c r="Y800" s="212">
        <v>1369</v>
      </c>
      <c r="Z800" s="212" t="s">
        <v>354</v>
      </c>
      <c r="AA800" s="212" t="s">
        <v>355</v>
      </c>
      <c r="AB800" s="212">
        <v>23568.5</v>
      </c>
      <c r="AC800" s="212">
        <v>28517.881000000001</v>
      </c>
      <c r="AD800" s="212">
        <v>0.16669999999999999</v>
      </c>
      <c r="AE800" s="212">
        <v>0</v>
      </c>
      <c r="AF800" s="212">
        <v>0.16669999999999999</v>
      </c>
      <c r="AG800" s="212">
        <v>0</v>
      </c>
      <c r="AH800" s="212">
        <v>3928.08</v>
      </c>
      <c r="AI800" s="212">
        <v>4752.9799999999996</v>
      </c>
      <c r="AJ800" s="212">
        <v>0</v>
      </c>
      <c r="AK800" s="212">
        <v>0</v>
      </c>
      <c r="AL800" s="212">
        <v>0</v>
      </c>
      <c r="AM800">
        <v>1</v>
      </c>
      <c r="AN800" t="str">
        <f>VLOOKUP(H800,'Base Art'!$A:$AJ,36,FALSE)</f>
        <v>ARCOR S.A.I.C.</v>
      </c>
    </row>
    <row r="801" spans="1:40" x14ac:dyDescent="0.25">
      <c r="A801" s="212" t="s">
        <v>7819</v>
      </c>
      <c r="B801" s="212">
        <v>1</v>
      </c>
      <c r="C801" s="212" t="s">
        <v>7820</v>
      </c>
      <c r="D801" s="212" t="s">
        <v>153</v>
      </c>
      <c r="E801" s="212">
        <v>5</v>
      </c>
      <c r="F801" s="212" t="s">
        <v>70</v>
      </c>
      <c r="G801" s="212" t="s">
        <v>1136</v>
      </c>
      <c r="H801" s="212">
        <v>6944</v>
      </c>
      <c r="I801" s="212" t="s">
        <v>1137</v>
      </c>
      <c r="J801" s="212">
        <v>1192</v>
      </c>
      <c r="K801" s="212" t="s">
        <v>932</v>
      </c>
      <c r="L801" s="212" t="s">
        <v>933</v>
      </c>
      <c r="M801" s="212"/>
      <c r="N801" s="212"/>
      <c r="O801" s="212"/>
      <c r="P801" s="212">
        <v>1112</v>
      </c>
      <c r="Q801" s="212" t="s">
        <v>1010</v>
      </c>
      <c r="R801" s="212" t="s">
        <v>1011</v>
      </c>
      <c r="S801" s="212"/>
      <c r="T801" s="212"/>
      <c r="U801" s="212"/>
      <c r="V801" s="212"/>
      <c r="W801" s="212"/>
      <c r="X801" s="212"/>
      <c r="Y801" s="212">
        <v>1375</v>
      </c>
      <c r="Z801" s="212" t="s">
        <v>314</v>
      </c>
      <c r="AA801" s="212" t="s">
        <v>315</v>
      </c>
      <c r="AB801" s="212">
        <v>34340.512000000002</v>
      </c>
      <c r="AC801" s="212">
        <v>42102.936000000002</v>
      </c>
      <c r="AD801" s="212">
        <v>2</v>
      </c>
      <c r="AE801" s="212">
        <v>0</v>
      </c>
      <c r="AF801" s="212">
        <v>2</v>
      </c>
      <c r="AG801" s="212">
        <v>0</v>
      </c>
      <c r="AH801" s="212">
        <v>68681.02</v>
      </c>
      <c r="AI801" s="212">
        <v>84205.87</v>
      </c>
      <c r="AJ801" s="212">
        <v>1</v>
      </c>
      <c r="AK801" s="212">
        <v>2</v>
      </c>
      <c r="AL801" s="212">
        <v>0</v>
      </c>
      <c r="AM801">
        <v>1</v>
      </c>
      <c r="AN801" t="str">
        <f>VLOOKUP(H801,'Base Art'!$A:$AJ,36,FALSE)</f>
        <v>NUTRIPET S.A.U.</v>
      </c>
    </row>
    <row r="802" spans="1:40" x14ac:dyDescent="0.25">
      <c r="A802" s="212" t="s">
        <v>7819</v>
      </c>
      <c r="B802" s="212">
        <v>1</v>
      </c>
      <c r="C802" s="212" t="s">
        <v>7820</v>
      </c>
      <c r="D802" s="212" t="s">
        <v>153</v>
      </c>
      <c r="E802" s="212">
        <v>5</v>
      </c>
      <c r="F802" s="212" t="s">
        <v>70</v>
      </c>
      <c r="G802" s="212" t="s">
        <v>1277</v>
      </c>
      <c r="H802" s="212">
        <v>6958</v>
      </c>
      <c r="I802" s="212" t="s">
        <v>1278</v>
      </c>
      <c r="J802" s="212">
        <v>1192</v>
      </c>
      <c r="K802" s="212" t="s">
        <v>932</v>
      </c>
      <c r="L802" s="212" t="s">
        <v>933</v>
      </c>
      <c r="M802" s="212"/>
      <c r="N802" s="212"/>
      <c r="O802" s="212"/>
      <c r="P802" s="212">
        <v>1112</v>
      </c>
      <c r="Q802" s="212" t="s">
        <v>1010</v>
      </c>
      <c r="R802" s="212" t="s">
        <v>1011</v>
      </c>
      <c r="S802" s="212"/>
      <c r="T802" s="212"/>
      <c r="U802" s="212"/>
      <c r="V802" s="212"/>
      <c r="W802" s="212"/>
      <c r="X802" s="212"/>
      <c r="Y802" s="212">
        <v>1375</v>
      </c>
      <c r="Z802" s="212" t="s">
        <v>314</v>
      </c>
      <c r="AA802" s="212" t="s">
        <v>315</v>
      </c>
      <c r="AB802" s="212">
        <v>24610.25</v>
      </c>
      <c r="AC802" s="212">
        <v>29778.402999999998</v>
      </c>
      <c r="AD802" s="212">
        <v>1</v>
      </c>
      <c r="AE802" s="212">
        <v>0</v>
      </c>
      <c r="AF802" s="212">
        <v>1</v>
      </c>
      <c r="AG802" s="212">
        <v>0</v>
      </c>
      <c r="AH802" s="212">
        <v>24610.25</v>
      </c>
      <c r="AI802" s="212">
        <v>29778.400000000001</v>
      </c>
      <c r="AJ802" s="212">
        <v>0</v>
      </c>
      <c r="AK802" s="212">
        <v>0</v>
      </c>
      <c r="AL802" s="212">
        <v>0</v>
      </c>
      <c r="AM802">
        <v>1</v>
      </c>
      <c r="AN802" t="str">
        <f>VLOOKUP(H802,'Base Art'!$A:$AJ,36,FALSE)</f>
        <v>NUTRIPET S.A.U.</v>
      </c>
    </row>
    <row r="803" spans="1:40" x14ac:dyDescent="0.25">
      <c r="A803" s="212" t="s">
        <v>7819</v>
      </c>
      <c r="B803" s="212">
        <v>1</v>
      </c>
      <c r="C803" s="212" t="s">
        <v>7820</v>
      </c>
      <c r="D803" s="212" t="s">
        <v>153</v>
      </c>
      <c r="E803" s="212">
        <v>5</v>
      </c>
      <c r="F803" s="212" t="s">
        <v>70</v>
      </c>
      <c r="G803" s="212" t="s">
        <v>1715</v>
      </c>
      <c r="H803" s="212">
        <v>7061</v>
      </c>
      <c r="I803" s="212" t="s">
        <v>1716</v>
      </c>
      <c r="J803" s="212">
        <v>1187</v>
      </c>
      <c r="K803" s="212" t="s">
        <v>1645</v>
      </c>
      <c r="L803" s="212" t="s">
        <v>1646</v>
      </c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>
        <v>1374</v>
      </c>
      <c r="Z803" s="212" t="s">
        <v>336</v>
      </c>
      <c r="AA803" s="212" t="s">
        <v>337</v>
      </c>
      <c r="AB803" s="212">
        <v>67582.539000000004</v>
      </c>
      <c r="AC803" s="212">
        <v>83802.353000000003</v>
      </c>
      <c r="AD803" s="212">
        <v>8.3299999999999999E-2</v>
      </c>
      <c r="AE803" s="212">
        <v>0</v>
      </c>
      <c r="AF803" s="212">
        <v>8.3299999999999999E-2</v>
      </c>
      <c r="AG803" s="212">
        <v>0</v>
      </c>
      <c r="AH803" s="212">
        <v>5631.88</v>
      </c>
      <c r="AI803" s="212">
        <v>6983.53</v>
      </c>
      <c r="AJ803" s="212">
        <v>0</v>
      </c>
      <c r="AK803" s="212">
        <v>0</v>
      </c>
      <c r="AL803" s="212">
        <v>0</v>
      </c>
      <c r="AM803">
        <v>1</v>
      </c>
      <c r="AN803" t="str">
        <f>VLOOKUP(H803,'Base Art'!$A:$AJ,36,FALSE)</f>
        <v>MONDELEZ ARGENTINA S.A.</v>
      </c>
    </row>
    <row r="804" spans="1:40" x14ac:dyDescent="0.25">
      <c r="A804" s="212" t="s">
        <v>7819</v>
      </c>
      <c r="B804" s="212">
        <v>1</v>
      </c>
      <c r="C804" s="212" t="s">
        <v>7820</v>
      </c>
      <c r="D804" s="212" t="s">
        <v>153</v>
      </c>
      <c r="E804" s="212">
        <v>5</v>
      </c>
      <c r="F804" s="212" t="s">
        <v>70</v>
      </c>
      <c r="G804" s="212" t="s">
        <v>1643</v>
      </c>
      <c r="H804" s="212">
        <v>7071</v>
      </c>
      <c r="I804" s="212" t="s">
        <v>1644</v>
      </c>
      <c r="J804" s="212">
        <v>1187</v>
      </c>
      <c r="K804" s="212" t="s">
        <v>1645</v>
      </c>
      <c r="L804" s="212" t="s">
        <v>1646</v>
      </c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>
        <v>1374</v>
      </c>
      <c r="Z804" s="212" t="s">
        <v>336</v>
      </c>
      <c r="AA804" s="212" t="s">
        <v>337</v>
      </c>
      <c r="AB804" s="212">
        <v>68564.626999999993</v>
      </c>
      <c r="AC804" s="212">
        <v>84255.717999999993</v>
      </c>
      <c r="AD804" s="212">
        <v>0.66669999999999996</v>
      </c>
      <c r="AE804" s="212">
        <v>0</v>
      </c>
      <c r="AF804" s="212">
        <v>0.66669999999999996</v>
      </c>
      <c r="AG804" s="212">
        <v>0</v>
      </c>
      <c r="AH804" s="212">
        <v>45709.75</v>
      </c>
      <c r="AI804" s="212">
        <v>56170.48</v>
      </c>
      <c r="AJ804" s="212">
        <v>3</v>
      </c>
      <c r="AK804" s="212">
        <v>0.22</v>
      </c>
      <c r="AL804" s="212">
        <v>0</v>
      </c>
      <c r="AM804">
        <v>1</v>
      </c>
      <c r="AN804" t="str">
        <f>VLOOKUP(H804,'Base Art'!$A:$AJ,36,FALSE)</f>
        <v>MONDELEZ ARGENTINA S.A.</v>
      </c>
    </row>
    <row r="805" spans="1:40" x14ac:dyDescent="0.25">
      <c r="A805" s="212" t="s">
        <v>7819</v>
      </c>
      <c r="B805" s="212">
        <v>1</v>
      </c>
      <c r="C805" s="212" t="s">
        <v>7820</v>
      </c>
      <c r="D805" s="212" t="s">
        <v>153</v>
      </c>
      <c r="E805" s="212">
        <v>5</v>
      </c>
      <c r="F805" s="212" t="s">
        <v>70</v>
      </c>
      <c r="G805" s="212" t="s">
        <v>748</v>
      </c>
      <c r="H805" s="212">
        <v>7230</v>
      </c>
      <c r="I805" s="212" t="s">
        <v>749</v>
      </c>
      <c r="J805" s="212">
        <v>1450</v>
      </c>
      <c r="K805" s="212" t="s">
        <v>634</v>
      </c>
      <c r="L805" s="212" t="s">
        <v>635</v>
      </c>
      <c r="M805" s="212"/>
      <c r="N805" s="212"/>
      <c r="O805" s="212"/>
      <c r="P805" s="212">
        <v>1077</v>
      </c>
      <c r="Q805" s="212" t="s">
        <v>636</v>
      </c>
      <c r="R805" s="212" t="s">
        <v>637</v>
      </c>
      <c r="S805" s="212"/>
      <c r="T805" s="212"/>
      <c r="U805" s="212"/>
      <c r="V805" s="212"/>
      <c r="W805" s="212"/>
      <c r="X805" s="212"/>
      <c r="Y805" s="212">
        <v>1370</v>
      </c>
      <c r="Z805" s="212" t="s">
        <v>400</v>
      </c>
      <c r="AA805" s="212" t="s">
        <v>401</v>
      </c>
      <c r="AB805" s="212">
        <v>5994.3890000000001</v>
      </c>
      <c r="AC805" s="212">
        <v>7253.2110000000002</v>
      </c>
      <c r="AD805" s="212">
        <v>1</v>
      </c>
      <c r="AE805" s="212">
        <v>0</v>
      </c>
      <c r="AF805" s="212">
        <v>1</v>
      </c>
      <c r="AG805" s="212">
        <v>0</v>
      </c>
      <c r="AH805" s="212">
        <v>5994.39</v>
      </c>
      <c r="AI805" s="212">
        <v>7253.21</v>
      </c>
      <c r="AJ805" s="212">
        <v>0</v>
      </c>
      <c r="AK805" s="212">
        <v>0</v>
      </c>
      <c r="AL805" s="212">
        <v>0</v>
      </c>
      <c r="AM805">
        <v>1</v>
      </c>
      <c r="AN805" t="str">
        <f>VLOOKUP(H805,'Base Art'!$A:$AJ,36,FALSE)</f>
        <v>RPB SA</v>
      </c>
    </row>
    <row r="806" spans="1:40" x14ac:dyDescent="0.25">
      <c r="A806" s="212" t="s">
        <v>7819</v>
      </c>
      <c r="B806" s="212">
        <v>1</v>
      </c>
      <c r="C806" s="212" t="s">
        <v>7820</v>
      </c>
      <c r="D806" s="212" t="s">
        <v>153</v>
      </c>
      <c r="E806" s="212">
        <v>5</v>
      </c>
      <c r="F806" s="212" t="s">
        <v>70</v>
      </c>
      <c r="G806" s="212" t="s">
        <v>758</v>
      </c>
      <c r="H806" s="212">
        <v>7239</v>
      </c>
      <c r="I806" s="212" t="s">
        <v>759</v>
      </c>
      <c r="J806" s="212">
        <v>1193</v>
      </c>
      <c r="K806" s="212" t="s">
        <v>506</v>
      </c>
      <c r="L806" s="212" t="s">
        <v>507</v>
      </c>
      <c r="M806" s="212"/>
      <c r="N806" s="212"/>
      <c r="O806" s="212"/>
      <c r="P806" s="212">
        <v>1094</v>
      </c>
      <c r="Q806" s="212" t="s">
        <v>752</v>
      </c>
      <c r="R806" s="212" t="s">
        <v>753</v>
      </c>
      <c r="S806" s="212"/>
      <c r="T806" s="212"/>
      <c r="U806" s="212"/>
      <c r="V806" s="212"/>
      <c r="W806" s="212"/>
      <c r="X806" s="212"/>
      <c r="Y806" s="212">
        <v>1375</v>
      </c>
      <c r="Z806" s="212" t="s">
        <v>314</v>
      </c>
      <c r="AA806" s="212" t="s">
        <v>315</v>
      </c>
      <c r="AB806" s="212">
        <v>8617.3029999999999</v>
      </c>
      <c r="AC806" s="212">
        <v>10426.936</v>
      </c>
      <c r="AD806" s="212">
        <v>1</v>
      </c>
      <c r="AE806" s="212">
        <v>0</v>
      </c>
      <c r="AF806" s="212">
        <v>1</v>
      </c>
      <c r="AG806" s="212">
        <v>0</v>
      </c>
      <c r="AH806" s="212">
        <v>8617.2999999999993</v>
      </c>
      <c r="AI806" s="212">
        <v>10426.94</v>
      </c>
      <c r="AJ806" s="212">
        <v>0</v>
      </c>
      <c r="AK806" s="212">
        <v>0</v>
      </c>
      <c r="AL806" s="212">
        <v>0</v>
      </c>
      <c r="AM806">
        <v>1</v>
      </c>
      <c r="AN806" t="str">
        <f>VLOOKUP(H806,'Base Art'!$A:$AJ,36,FALSE)</f>
        <v>MASTERFOODS ARGENTINA LTD.</v>
      </c>
    </row>
    <row r="807" spans="1:40" x14ac:dyDescent="0.25">
      <c r="A807" s="212" t="s">
        <v>7819</v>
      </c>
      <c r="B807" s="212">
        <v>1</v>
      </c>
      <c r="C807" s="212" t="s">
        <v>7820</v>
      </c>
      <c r="D807" s="212" t="s">
        <v>153</v>
      </c>
      <c r="E807" s="212">
        <v>5</v>
      </c>
      <c r="F807" s="212" t="s">
        <v>70</v>
      </c>
      <c r="G807" s="212" t="s">
        <v>764</v>
      </c>
      <c r="H807" s="212">
        <v>7242</v>
      </c>
      <c r="I807" s="212" t="s">
        <v>765</v>
      </c>
      <c r="J807" s="212">
        <v>1193</v>
      </c>
      <c r="K807" s="212" t="s">
        <v>506</v>
      </c>
      <c r="L807" s="212" t="s">
        <v>507</v>
      </c>
      <c r="M807" s="212"/>
      <c r="N807" s="212"/>
      <c r="O807" s="212"/>
      <c r="P807" s="212">
        <v>1094</v>
      </c>
      <c r="Q807" s="212" t="s">
        <v>752</v>
      </c>
      <c r="R807" s="212" t="s">
        <v>753</v>
      </c>
      <c r="S807" s="212"/>
      <c r="T807" s="212"/>
      <c r="U807" s="212"/>
      <c r="V807" s="212"/>
      <c r="W807" s="212"/>
      <c r="X807" s="212"/>
      <c r="Y807" s="212">
        <v>1375</v>
      </c>
      <c r="Z807" s="212" t="s">
        <v>314</v>
      </c>
      <c r="AA807" s="212" t="s">
        <v>315</v>
      </c>
      <c r="AB807" s="212">
        <v>8617.3029999999999</v>
      </c>
      <c r="AC807" s="212">
        <v>10426.936</v>
      </c>
      <c r="AD807" s="212">
        <v>1</v>
      </c>
      <c r="AE807" s="212">
        <v>0</v>
      </c>
      <c r="AF807" s="212">
        <v>1</v>
      </c>
      <c r="AG807" s="212">
        <v>0</v>
      </c>
      <c r="AH807" s="212">
        <v>8617.2999999999993</v>
      </c>
      <c r="AI807" s="212">
        <v>10426.94</v>
      </c>
      <c r="AJ807" s="212">
        <v>0</v>
      </c>
      <c r="AK807" s="212">
        <v>0</v>
      </c>
      <c r="AL807" s="212">
        <v>0</v>
      </c>
      <c r="AM807">
        <v>1</v>
      </c>
      <c r="AN807" t="str">
        <f>VLOOKUP(H807,'Base Art'!$A:$AJ,36,FALSE)</f>
        <v>MASTERFOODS ARGENTINA LTD.</v>
      </c>
    </row>
    <row r="808" spans="1:40" x14ac:dyDescent="0.25">
      <c r="A808" s="212" t="s">
        <v>7819</v>
      </c>
      <c r="B808" s="212">
        <v>1</v>
      </c>
      <c r="C808" s="212" t="s">
        <v>7820</v>
      </c>
      <c r="D808" s="212" t="s">
        <v>153</v>
      </c>
      <c r="E808" s="212">
        <v>5</v>
      </c>
      <c r="F808" s="212" t="s">
        <v>70</v>
      </c>
      <c r="G808" s="212" t="s">
        <v>1729</v>
      </c>
      <c r="H808" s="212">
        <v>7261</v>
      </c>
      <c r="I808" s="212" t="s">
        <v>1730</v>
      </c>
      <c r="J808" s="212">
        <v>1187</v>
      </c>
      <c r="K808" s="212" t="s">
        <v>1645</v>
      </c>
      <c r="L808" s="212" t="s">
        <v>1646</v>
      </c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>
        <v>1374</v>
      </c>
      <c r="Z808" s="212" t="s">
        <v>336</v>
      </c>
      <c r="AA808" s="212" t="s">
        <v>337</v>
      </c>
      <c r="AB808" s="212">
        <v>68891.990000000005</v>
      </c>
      <c r="AC808" s="212">
        <v>85060.138000000006</v>
      </c>
      <c r="AD808" s="212">
        <v>0.5</v>
      </c>
      <c r="AE808" s="212">
        <v>0</v>
      </c>
      <c r="AF808" s="212">
        <v>0.5</v>
      </c>
      <c r="AG808" s="212">
        <v>0</v>
      </c>
      <c r="AH808" s="212">
        <v>34446</v>
      </c>
      <c r="AI808" s="212">
        <v>42530.07</v>
      </c>
      <c r="AJ808" s="212">
        <v>0</v>
      </c>
      <c r="AK808" s="212">
        <v>0</v>
      </c>
      <c r="AL808" s="212">
        <v>0</v>
      </c>
      <c r="AM808">
        <v>1</v>
      </c>
      <c r="AN808" t="str">
        <f>VLOOKUP(H808,'Base Art'!$A:$AJ,36,FALSE)</f>
        <v>MONDELEZ ARGENTINA S.A.</v>
      </c>
    </row>
    <row r="809" spans="1:40" x14ac:dyDescent="0.25">
      <c r="A809" s="212" t="s">
        <v>7819</v>
      </c>
      <c r="B809" s="212">
        <v>1</v>
      </c>
      <c r="C809" s="212" t="s">
        <v>7820</v>
      </c>
      <c r="D809" s="212" t="s">
        <v>153</v>
      </c>
      <c r="E809" s="212">
        <v>5</v>
      </c>
      <c r="F809" s="212" t="s">
        <v>70</v>
      </c>
      <c r="G809" s="212" t="s">
        <v>1150</v>
      </c>
      <c r="H809" s="212">
        <v>7423</v>
      </c>
      <c r="I809" s="212" t="s">
        <v>1151</v>
      </c>
      <c r="J809" s="212">
        <v>1469</v>
      </c>
      <c r="K809" s="212" t="s">
        <v>1152</v>
      </c>
      <c r="L809" s="212" t="s">
        <v>1153</v>
      </c>
      <c r="M809" s="212"/>
      <c r="N809" s="212"/>
      <c r="O809" s="212"/>
      <c r="P809" s="212">
        <v>1103</v>
      </c>
      <c r="Q809" s="212" t="s">
        <v>1154</v>
      </c>
      <c r="R809" s="212" t="s">
        <v>1155</v>
      </c>
      <c r="S809" s="212"/>
      <c r="T809" s="212"/>
      <c r="U809" s="212"/>
      <c r="V809" s="212"/>
      <c r="W809" s="212"/>
      <c r="X809" s="212"/>
      <c r="Y809" s="212">
        <v>1374</v>
      </c>
      <c r="Z809" s="212" t="s">
        <v>336</v>
      </c>
      <c r="AA809" s="212" t="s">
        <v>337</v>
      </c>
      <c r="AB809" s="212">
        <v>36151.338000000003</v>
      </c>
      <c r="AC809" s="212">
        <v>43929.385999999999</v>
      </c>
      <c r="AD809" s="212">
        <v>0.41670000000000001</v>
      </c>
      <c r="AE809" s="212">
        <v>0</v>
      </c>
      <c r="AF809" s="212">
        <v>0.41670000000000001</v>
      </c>
      <c r="AG809" s="212">
        <v>0</v>
      </c>
      <c r="AH809" s="212">
        <v>15063.06</v>
      </c>
      <c r="AI809" s="212">
        <v>18303.91</v>
      </c>
      <c r="AJ809" s="212">
        <v>0</v>
      </c>
      <c r="AK809" s="212">
        <v>0</v>
      </c>
      <c r="AL809" s="212">
        <v>0</v>
      </c>
      <c r="AM809">
        <v>1</v>
      </c>
      <c r="AN809" t="str">
        <f>VLOOKUP(H809,'Base Art'!$A:$AJ,36,FALSE)</f>
        <v>LHERITIER ARGENTINA S.A.</v>
      </c>
    </row>
    <row r="810" spans="1:40" x14ac:dyDescent="0.25">
      <c r="A810" s="212" t="s">
        <v>7819</v>
      </c>
      <c r="B810" s="212">
        <v>1</v>
      </c>
      <c r="C810" s="212" t="s">
        <v>7820</v>
      </c>
      <c r="D810" s="212" t="s">
        <v>153</v>
      </c>
      <c r="E810" s="212">
        <v>5</v>
      </c>
      <c r="F810" s="212" t="s">
        <v>70</v>
      </c>
      <c r="G810" s="212" t="s">
        <v>1759</v>
      </c>
      <c r="H810" s="212">
        <v>7511</v>
      </c>
      <c r="I810" s="212" t="s">
        <v>1760</v>
      </c>
      <c r="J810" s="212">
        <v>1463</v>
      </c>
      <c r="K810" s="212" t="s">
        <v>696</v>
      </c>
      <c r="L810" s="212" t="s">
        <v>697</v>
      </c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>
        <v>1369</v>
      </c>
      <c r="Z810" s="212" t="s">
        <v>354</v>
      </c>
      <c r="AA810" s="212" t="s">
        <v>355</v>
      </c>
      <c r="AB810" s="212">
        <v>6845.1030000000001</v>
      </c>
      <c r="AC810" s="212">
        <v>7563.8389999999999</v>
      </c>
      <c r="AD810" s="212">
        <v>5</v>
      </c>
      <c r="AE810" s="212">
        <v>0</v>
      </c>
      <c r="AF810" s="212">
        <v>5</v>
      </c>
      <c r="AG810" s="212">
        <v>0</v>
      </c>
      <c r="AH810" s="212">
        <v>34225.519999999997</v>
      </c>
      <c r="AI810" s="212">
        <v>37819.199999999997</v>
      </c>
      <c r="AJ810" s="212">
        <v>1</v>
      </c>
      <c r="AK810" s="212">
        <v>5</v>
      </c>
      <c r="AL810" s="212">
        <v>0</v>
      </c>
      <c r="AM810">
        <v>1</v>
      </c>
      <c r="AN810" t="str">
        <f>VLOOKUP(H810,'Base Art'!$A:$AJ,36,FALSE)</f>
        <v>MOLINO CAÑUELAS S.A.C.I.F.I.A.</v>
      </c>
    </row>
    <row r="811" spans="1:40" x14ac:dyDescent="0.25">
      <c r="A811" s="212" t="s">
        <v>7819</v>
      </c>
      <c r="B811" s="212">
        <v>1</v>
      </c>
      <c r="C811" s="212" t="s">
        <v>7820</v>
      </c>
      <c r="D811" s="212" t="s">
        <v>153</v>
      </c>
      <c r="E811" s="212">
        <v>5</v>
      </c>
      <c r="F811" s="212" t="s">
        <v>70</v>
      </c>
      <c r="G811" s="212" t="s">
        <v>778</v>
      </c>
      <c r="H811" s="212">
        <v>7690</v>
      </c>
      <c r="I811" s="212" t="s">
        <v>779</v>
      </c>
      <c r="J811" s="212">
        <v>1193</v>
      </c>
      <c r="K811" s="212" t="s">
        <v>506</v>
      </c>
      <c r="L811" s="212" t="s">
        <v>507</v>
      </c>
      <c r="M811" s="212"/>
      <c r="N811" s="212"/>
      <c r="O811" s="212"/>
      <c r="P811" s="212">
        <v>1098</v>
      </c>
      <c r="Q811" s="212" t="s">
        <v>312</v>
      </c>
      <c r="R811" s="212" t="s">
        <v>313</v>
      </c>
      <c r="S811" s="212"/>
      <c r="T811" s="212"/>
      <c r="U811" s="212"/>
      <c r="V811" s="212"/>
      <c r="W811" s="212"/>
      <c r="X811" s="212"/>
      <c r="Y811" s="212">
        <v>1375</v>
      </c>
      <c r="Z811" s="212" t="s">
        <v>314</v>
      </c>
      <c r="AA811" s="212" t="s">
        <v>315</v>
      </c>
      <c r="AB811" s="212">
        <v>43616.52</v>
      </c>
      <c r="AC811" s="212">
        <v>52775.991999999998</v>
      </c>
      <c r="AD811" s="212">
        <v>0.15</v>
      </c>
      <c r="AE811" s="212">
        <v>0</v>
      </c>
      <c r="AF811" s="212">
        <v>0.15</v>
      </c>
      <c r="AG811" s="212">
        <v>0</v>
      </c>
      <c r="AH811" s="212">
        <v>6542.48</v>
      </c>
      <c r="AI811" s="212">
        <v>7916.4</v>
      </c>
      <c r="AJ811" s="212">
        <v>0</v>
      </c>
      <c r="AK811" s="212">
        <v>0</v>
      </c>
      <c r="AL811" s="212">
        <v>0</v>
      </c>
      <c r="AM811">
        <v>1</v>
      </c>
      <c r="AN811" t="str">
        <f>VLOOKUP(H811,'Base Art'!$A:$AJ,36,FALSE)</f>
        <v>MASTERFOODS ARGENTINA LTD.</v>
      </c>
    </row>
    <row r="812" spans="1:40" x14ac:dyDescent="0.25">
      <c r="A812" s="212" t="s">
        <v>7819</v>
      </c>
      <c r="B812" s="212">
        <v>1</v>
      </c>
      <c r="C812" s="212" t="s">
        <v>7820</v>
      </c>
      <c r="D812" s="212" t="s">
        <v>153</v>
      </c>
      <c r="E812" s="212">
        <v>5</v>
      </c>
      <c r="F812" s="212" t="s">
        <v>70</v>
      </c>
      <c r="G812" s="212" t="s">
        <v>782</v>
      </c>
      <c r="H812" s="212">
        <v>7693</v>
      </c>
      <c r="I812" s="212" t="s">
        <v>783</v>
      </c>
      <c r="J812" s="212">
        <v>1193</v>
      </c>
      <c r="K812" s="212" t="s">
        <v>506</v>
      </c>
      <c r="L812" s="212" t="s">
        <v>507</v>
      </c>
      <c r="M812" s="212"/>
      <c r="N812" s="212"/>
      <c r="O812" s="212"/>
      <c r="P812" s="212">
        <v>1098</v>
      </c>
      <c r="Q812" s="212" t="s">
        <v>312</v>
      </c>
      <c r="R812" s="212" t="s">
        <v>313</v>
      </c>
      <c r="S812" s="212"/>
      <c r="T812" s="212"/>
      <c r="U812" s="212"/>
      <c r="V812" s="212"/>
      <c r="W812" s="212"/>
      <c r="X812" s="212"/>
      <c r="Y812" s="212">
        <v>1375</v>
      </c>
      <c r="Z812" s="212" t="s">
        <v>314</v>
      </c>
      <c r="AA812" s="212" t="s">
        <v>315</v>
      </c>
      <c r="AB812" s="212">
        <v>43616.52</v>
      </c>
      <c r="AC812" s="212">
        <v>52775.985000000001</v>
      </c>
      <c r="AD812" s="212">
        <v>0.1</v>
      </c>
      <c r="AE812" s="212">
        <v>0</v>
      </c>
      <c r="AF812" s="212">
        <v>0.1</v>
      </c>
      <c r="AG812" s="212">
        <v>0</v>
      </c>
      <c r="AH812" s="212">
        <v>4361.6499999999996</v>
      </c>
      <c r="AI812" s="212">
        <v>5277.6</v>
      </c>
      <c r="AJ812" s="212">
        <v>0</v>
      </c>
      <c r="AK812" s="212">
        <v>0</v>
      </c>
      <c r="AL812" s="212">
        <v>0</v>
      </c>
      <c r="AM812">
        <v>1</v>
      </c>
      <c r="AN812" t="str">
        <f>VLOOKUP(H812,'Base Art'!$A:$AJ,36,FALSE)</f>
        <v>MASTERFOODS ARGENTINA LTD.</v>
      </c>
    </row>
    <row r="813" spans="1:40" x14ac:dyDescent="0.25">
      <c r="A813" s="212" t="s">
        <v>7819</v>
      </c>
      <c r="B813" s="212">
        <v>1</v>
      </c>
      <c r="C813" s="212" t="s">
        <v>7820</v>
      </c>
      <c r="D813" s="212" t="s">
        <v>153</v>
      </c>
      <c r="E813" s="212">
        <v>5</v>
      </c>
      <c r="F813" s="212" t="s">
        <v>70</v>
      </c>
      <c r="G813" s="212" t="s">
        <v>784</v>
      </c>
      <c r="H813" s="212">
        <v>7784</v>
      </c>
      <c r="I813" s="212" t="s">
        <v>785</v>
      </c>
      <c r="J813" s="212">
        <v>1193</v>
      </c>
      <c r="K813" s="212" t="s">
        <v>506</v>
      </c>
      <c r="L813" s="212" t="s">
        <v>507</v>
      </c>
      <c r="M813" s="212"/>
      <c r="N813" s="212"/>
      <c r="O813" s="212"/>
      <c r="P813" s="212">
        <v>1098</v>
      </c>
      <c r="Q813" s="212" t="s">
        <v>312</v>
      </c>
      <c r="R813" s="212" t="s">
        <v>313</v>
      </c>
      <c r="S813" s="212"/>
      <c r="T813" s="212"/>
      <c r="U813" s="212"/>
      <c r="V813" s="212"/>
      <c r="W813" s="212"/>
      <c r="X813" s="212"/>
      <c r="Y813" s="212">
        <v>1375</v>
      </c>
      <c r="Z813" s="212" t="s">
        <v>314</v>
      </c>
      <c r="AA813" s="212" t="s">
        <v>315</v>
      </c>
      <c r="AB813" s="212">
        <v>45761.2</v>
      </c>
      <c r="AC813" s="212">
        <v>56743.887999999999</v>
      </c>
      <c r="AD813" s="212">
        <v>0.1</v>
      </c>
      <c r="AE813" s="212">
        <v>0</v>
      </c>
      <c r="AF813" s="212">
        <v>0.1</v>
      </c>
      <c r="AG813" s="212">
        <v>0</v>
      </c>
      <c r="AH813" s="212">
        <v>4576.12</v>
      </c>
      <c r="AI813" s="212">
        <v>5674.39</v>
      </c>
      <c r="AJ813" s="212">
        <v>0</v>
      </c>
      <c r="AK813" s="212">
        <v>0</v>
      </c>
      <c r="AL813" s="212">
        <v>0</v>
      </c>
      <c r="AM813">
        <v>1</v>
      </c>
      <c r="AN813" t="str">
        <f>VLOOKUP(H813,'Base Art'!$A:$AJ,36,FALSE)</f>
        <v>MASTERFOODS ARGENTINA LTD.</v>
      </c>
    </row>
    <row r="814" spans="1:40" x14ac:dyDescent="0.25">
      <c r="A814" s="212" t="s">
        <v>7819</v>
      </c>
      <c r="B814" s="212">
        <v>1</v>
      </c>
      <c r="C814" s="212" t="s">
        <v>7820</v>
      </c>
      <c r="D814" s="212" t="s">
        <v>153</v>
      </c>
      <c r="E814" s="212">
        <v>5</v>
      </c>
      <c r="F814" s="212" t="s">
        <v>70</v>
      </c>
      <c r="G814" s="212" t="s">
        <v>1723</v>
      </c>
      <c r="H814" s="212">
        <v>7789</v>
      </c>
      <c r="I814" s="212" t="s">
        <v>1724</v>
      </c>
      <c r="J814" s="212">
        <v>1187</v>
      </c>
      <c r="K814" s="212" t="s">
        <v>1645</v>
      </c>
      <c r="L814" s="212" t="s">
        <v>1646</v>
      </c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>
        <v>1374</v>
      </c>
      <c r="Z814" s="212" t="s">
        <v>336</v>
      </c>
      <c r="AA814" s="212" t="s">
        <v>337</v>
      </c>
      <c r="AB814" s="212">
        <v>68420.34</v>
      </c>
      <c r="AC814" s="212">
        <v>84782.297000000006</v>
      </c>
      <c r="AD814" s="212">
        <v>0.16669999999999999</v>
      </c>
      <c r="AE814" s="212">
        <v>0</v>
      </c>
      <c r="AF814" s="212">
        <v>0.16669999999999999</v>
      </c>
      <c r="AG814" s="212">
        <v>0</v>
      </c>
      <c r="AH814" s="212">
        <v>11403.39</v>
      </c>
      <c r="AI814" s="212">
        <v>14130.38</v>
      </c>
      <c r="AJ814" s="212">
        <v>1</v>
      </c>
      <c r="AK814" s="212">
        <v>0.17</v>
      </c>
      <c r="AL814" s="212">
        <v>0</v>
      </c>
      <c r="AM814">
        <v>1</v>
      </c>
      <c r="AN814" t="str">
        <f>VLOOKUP(H814,'Base Art'!$A:$AJ,36,FALSE)</f>
        <v>MONDELEZ ARGENTINA S.A.</v>
      </c>
    </row>
    <row r="815" spans="1:40" x14ac:dyDescent="0.25">
      <c r="A815" s="212" t="s">
        <v>7819</v>
      </c>
      <c r="B815" s="212">
        <v>1</v>
      </c>
      <c r="C815" s="212" t="s">
        <v>7820</v>
      </c>
      <c r="D815" s="212" t="s">
        <v>153</v>
      </c>
      <c r="E815" s="212">
        <v>5</v>
      </c>
      <c r="F815" s="212" t="s">
        <v>70</v>
      </c>
      <c r="G815" s="212" t="s">
        <v>7672</v>
      </c>
      <c r="H815" s="212">
        <v>7811</v>
      </c>
      <c r="I815" s="212" t="s">
        <v>3671</v>
      </c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>
        <v>1370</v>
      </c>
      <c r="Z815" s="212" t="s">
        <v>400</v>
      </c>
      <c r="AA815" s="212" t="s">
        <v>401</v>
      </c>
      <c r="AB815" s="212">
        <v>17811.875</v>
      </c>
      <c r="AC815" s="212">
        <v>21833.608</v>
      </c>
      <c r="AD815" s="212">
        <v>1.8332999999999999</v>
      </c>
      <c r="AE815" s="212">
        <v>0.16669999999999999</v>
      </c>
      <c r="AF815" s="212">
        <v>2</v>
      </c>
      <c r="AG815" s="212">
        <v>0</v>
      </c>
      <c r="AH815" s="212">
        <v>35623.75</v>
      </c>
      <c r="AI815" s="212">
        <v>43667.22</v>
      </c>
      <c r="AJ815" s="212">
        <v>0</v>
      </c>
      <c r="AK815" s="212">
        <v>0</v>
      </c>
      <c r="AL815" s="212">
        <v>0</v>
      </c>
      <c r="AM815">
        <v>1</v>
      </c>
      <c r="AN815" t="str">
        <f>VLOOKUP(H815,'Base Art'!$A:$AJ,36,FALSE)</f>
        <v>ENERGY GROUP S.R.L.</v>
      </c>
    </row>
    <row r="816" spans="1:40" x14ac:dyDescent="0.25">
      <c r="A816" s="212" t="s">
        <v>7819</v>
      </c>
      <c r="B816" s="212">
        <v>1</v>
      </c>
      <c r="C816" s="212" t="s">
        <v>7820</v>
      </c>
      <c r="D816" s="212" t="s">
        <v>153</v>
      </c>
      <c r="E816" s="212">
        <v>5</v>
      </c>
      <c r="F816" s="212" t="s">
        <v>70</v>
      </c>
      <c r="G816" s="212" t="s">
        <v>1168</v>
      </c>
      <c r="H816" s="212">
        <v>8049</v>
      </c>
      <c r="I816" s="212" t="s">
        <v>1169</v>
      </c>
      <c r="J816" s="212">
        <v>1162</v>
      </c>
      <c r="K816" s="212" t="s">
        <v>1166</v>
      </c>
      <c r="L816" s="212" t="s">
        <v>1167</v>
      </c>
      <c r="M816" s="212"/>
      <c r="N816" s="212"/>
      <c r="O816" s="212"/>
      <c r="P816" s="212">
        <v>1073</v>
      </c>
      <c r="Q816" s="212" t="s">
        <v>1116</v>
      </c>
      <c r="R816" s="212" t="s">
        <v>1117</v>
      </c>
      <c r="S816" s="212"/>
      <c r="T816" s="212"/>
      <c r="U816" s="212"/>
      <c r="V816" s="212"/>
      <c r="W816" s="212"/>
      <c r="X816" s="212"/>
      <c r="Y816" s="212">
        <v>1370</v>
      </c>
      <c r="Z816" s="212" t="s">
        <v>400</v>
      </c>
      <c r="AA816" s="212" t="s">
        <v>401</v>
      </c>
      <c r="AB816" s="212">
        <v>13127.664000000001</v>
      </c>
      <c r="AC816" s="212">
        <v>15884.473</v>
      </c>
      <c r="AD816" s="212">
        <v>1</v>
      </c>
      <c r="AE816" s="212">
        <v>0</v>
      </c>
      <c r="AF816" s="212">
        <v>1</v>
      </c>
      <c r="AG816" s="212">
        <v>0</v>
      </c>
      <c r="AH816" s="212">
        <v>13127.66</v>
      </c>
      <c r="AI816" s="212">
        <v>15884.47</v>
      </c>
      <c r="AJ816" s="212">
        <v>1</v>
      </c>
      <c r="AK816" s="212">
        <v>1</v>
      </c>
      <c r="AL816" s="212">
        <v>0</v>
      </c>
      <c r="AM816">
        <v>1</v>
      </c>
      <c r="AN816" t="str">
        <f>VLOOKUP(H816,'Base Art'!$A:$AJ,36,FALSE)</f>
        <v>RPB SA</v>
      </c>
    </row>
    <row r="817" spans="1:40" x14ac:dyDescent="0.25">
      <c r="A817" s="212" t="s">
        <v>7819</v>
      </c>
      <c r="B817" s="212">
        <v>1</v>
      </c>
      <c r="C817" s="212" t="s">
        <v>7820</v>
      </c>
      <c r="D817" s="212" t="s">
        <v>153</v>
      </c>
      <c r="E817" s="212">
        <v>5</v>
      </c>
      <c r="F817" s="212" t="s">
        <v>70</v>
      </c>
      <c r="G817" s="212" t="s">
        <v>792</v>
      </c>
      <c r="H817" s="212">
        <v>8130</v>
      </c>
      <c r="I817" s="212" t="s">
        <v>793</v>
      </c>
      <c r="J817" s="212">
        <v>1006</v>
      </c>
      <c r="K817" s="212" t="s">
        <v>350</v>
      </c>
      <c r="L817" s="212" t="s">
        <v>351</v>
      </c>
      <c r="M817" s="212"/>
      <c r="N817" s="212"/>
      <c r="O817" s="212"/>
      <c r="P817" s="212">
        <v>1005</v>
      </c>
      <c r="Q817" s="212" t="s">
        <v>582</v>
      </c>
      <c r="R817" s="212" t="s">
        <v>583</v>
      </c>
      <c r="S817" s="212"/>
      <c r="T817" s="212"/>
      <c r="U817" s="212"/>
      <c r="V817" s="212"/>
      <c r="W817" s="212"/>
      <c r="X817" s="212"/>
      <c r="Y817" s="212">
        <v>1369</v>
      </c>
      <c r="Z817" s="212" t="s">
        <v>354</v>
      </c>
      <c r="AA817" s="212" t="s">
        <v>355</v>
      </c>
      <c r="AB817" s="212">
        <v>13427.136</v>
      </c>
      <c r="AC817" s="212">
        <v>16246.834999999999</v>
      </c>
      <c r="AD817" s="212">
        <v>3</v>
      </c>
      <c r="AE817" s="212">
        <v>0</v>
      </c>
      <c r="AF817" s="212">
        <v>3</v>
      </c>
      <c r="AG817" s="212">
        <v>0</v>
      </c>
      <c r="AH817" s="212">
        <v>40281.410000000003</v>
      </c>
      <c r="AI817" s="212">
        <v>48740.51</v>
      </c>
      <c r="AJ817" s="212">
        <v>2</v>
      </c>
      <c r="AK817" s="212">
        <v>1.5</v>
      </c>
      <c r="AL817" s="212">
        <v>0</v>
      </c>
      <c r="AM817">
        <v>1</v>
      </c>
      <c r="AN817" t="str">
        <f>VLOOKUP(H817,'Base Art'!$A:$AJ,36,FALSE)</f>
        <v>EST. LAS MARIAS S.A.C.I.F.A.</v>
      </c>
    </row>
    <row r="818" spans="1:40" x14ac:dyDescent="0.25">
      <c r="A818" s="212" t="s">
        <v>7819</v>
      </c>
      <c r="B818" s="212">
        <v>1</v>
      </c>
      <c r="C818" s="212" t="s">
        <v>7820</v>
      </c>
      <c r="D818" s="212" t="s">
        <v>153</v>
      </c>
      <c r="E818" s="212">
        <v>5</v>
      </c>
      <c r="F818" s="212" t="s">
        <v>70</v>
      </c>
      <c r="G818" s="212" t="s">
        <v>796</v>
      </c>
      <c r="H818" s="212">
        <v>8134</v>
      </c>
      <c r="I818" s="212" t="s">
        <v>797</v>
      </c>
      <c r="J818" s="212">
        <v>1014</v>
      </c>
      <c r="K818" s="212" t="s">
        <v>794</v>
      </c>
      <c r="L818" s="212" t="s">
        <v>795</v>
      </c>
      <c r="M818" s="212"/>
      <c r="N818" s="212"/>
      <c r="O818" s="212"/>
      <c r="P818" s="212">
        <v>1005</v>
      </c>
      <c r="Q818" s="212" t="s">
        <v>582</v>
      </c>
      <c r="R818" s="212" t="s">
        <v>583</v>
      </c>
      <c r="S818" s="212"/>
      <c r="T818" s="212"/>
      <c r="U818" s="212"/>
      <c r="V818" s="212"/>
      <c r="W818" s="212"/>
      <c r="X818" s="212"/>
      <c r="Y818" s="212">
        <v>1369</v>
      </c>
      <c r="Z818" s="212" t="s">
        <v>354</v>
      </c>
      <c r="AA818" s="212" t="s">
        <v>355</v>
      </c>
      <c r="AB818" s="212">
        <v>13483.844999999999</v>
      </c>
      <c r="AC818" s="212">
        <v>16363.196</v>
      </c>
      <c r="AD818" s="212">
        <v>8.3000000000000007</v>
      </c>
      <c r="AE818" s="212">
        <v>0</v>
      </c>
      <c r="AF818" s="212">
        <v>8.3000000000000007</v>
      </c>
      <c r="AG818" s="212">
        <v>0</v>
      </c>
      <c r="AH818" s="212">
        <v>111915.92</v>
      </c>
      <c r="AI818" s="212">
        <v>135814.51999999999</v>
      </c>
      <c r="AJ818" s="212">
        <v>5</v>
      </c>
      <c r="AK818" s="212">
        <v>1.66</v>
      </c>
      <c r="AL818" s="212">
        <v>0</v>
      </c>
      <c r="AM818">
        <v>1</v>
      </c>
      <c r="AN818" t="str">
        <f>VLOOKUP(H818,'Base Art'!$A:$AJ,36,FALSE)</f>
        <v>EST. LAS MARIAS S.A.C.I.F.A.</v>
      </c>
    </row>
    <row r="819" spans="1:40" x14ac:dyDescent="0.25">
      <c r="A819" s="212" t="s">
        <v>7819</v>
      </c>
      <c r="B819" s="212">
        <v>1</v>
      </c>
      <c r="C819" s="212" t="s">
        <v>7820</v>
      </c>
      <c r="D819" s="212" t="s">
        <v>153</v>
      </c>
      <c r="E819" s="212">
        <v>5</v>
      </c>
      <c r="F819" s="212" t="s">
        <v>70</v>
      </c>
      <c r="G819" s="212" t="s">
        <v>7695</v>
      </c>
      <c r="H819" s="212">
        <v>8148</v>
      </c>
      <c r="I819" s="212" t="s">
        <v>3995</v>
      </c>
      <c r="J819" s="212">
        <v>1471</v>
      </c>
      <c r="K819" s="212" t="s">
        <v>1281</v>
      </c>
      <c r="L819" s="212" t="s">
        <v>1282</v>
      </c>
      <c r="M819" s="212"/>
      <c r="N819" s="212"/>
      <c r="O819" s="212"/>
      <c r="P819" s="212">
        <v>1104</v>
      </c>
      <c r="Q819" s="212" t="s">
        <v>1283</v>
      </c>
      <c r="R819" s="212" t="s">
        <v>1284</v>
      </c>
      <c r="S819" s="212"/>
      <c r="T819" s="212"/>
      <c r="U819" s="212"/>
      <c r="V819" s="212"/>
      <c r="W819" s="212"/>
      <c r="X819" s="212"/>
      <c r="Y819" s="212">
        <v>1374</v>
      </c>
      <c r="Z819" s="212" t="s">
        <v>336</v>
      </c>
      <c r="AA819" s="212" t="s">
        <v>337</v>
      </c>
      <c r="AB819" s="212">
        <v>34913.89</v>
      </c>
      <c r="AC819" s="212">
        <v>42245.83</v>
      </c>
      <c r="AD819" s="212">
        <v>4.1700000000000001E-2</v>
      </c>
      <c r="AE819" s="212">
        <v>0</v>
      </c>
      <c r="AF819" s="212">
        <v>4.1700000000000001E-2</v>
      </c>
      <c r="AG819" s="212">
        <v>0</v>
      </c>
      <c r="AH819" s="212">
        <v>1454.75</v>
      </c>
      <c r="AI819" s="212">
        <v>1760.24</v>
      </c>
      <c r="AJ819" s="212">
        <v>0</v>
      </c>
      <c r="AK819" s="212">
        <v>0</v>
      </c>
      <c r="AL819" s="212">
        <v>0</v>
      </c>
      <c r="AM819">
        <v>1</v>
      </c>
      <c r="AN819" t="str">
        <f>VLOOKUP(H819,'Base Art'!$A:$AJ,36,FALSE)</f>
        <v>LHERITIER ARGENTINA S.A.</v>
      </c>
    </row>
    <row r="820" spans="1:40" x14ac:dyDescent="0.25">
      <c r="A820" s="212" t="s">
        <v>7819</v>
      </c>
      <c r="B820" s="212">
        <v>1</v>
      </c>
      <c r="C820" s="212" t="s">
        <v>7820</v>
      </c>
      <c r="D820" s="212" t="s">
        <v>153</v>
      </c>
      <c r="E820" s="212">
        <v>5</v>
      </c>
      <c r="F820" s="212" t="s">
        <v>70</v>
      </c>
      <c r="G820" s="212" t="s">
        <v>1285</v>
      </c>
      <c r="H820" s="212">
        <v>8150</v>
      </c>
      <c r="I820" s="212" t="s">
        <v>1286</v>
      </c>
      <c r="J820" s="212">
        <v>1471</v>
      </c>
      <c r="K820" s="212" t="s">
        <v>1281</v>
      </c>
      <c r="L820" s="212" t="s">
        <v>1282</v>
      </c>
      <c r="M820" s="212"/>
      <c r="N820" s="212"/>
      <c r="O820" s="212"/>
      <c r="P820" s="212">
        <v>1104</v>
      </c>
      <c r="Q820" s="212" t="s">
        <v>1283</v>
      </c>
      <c r="R820" s="212" t="s">
        <v>1284</v>
      </c>
      <c r="S820" s="212"/>
      <c r="T820" s="212"/>
      <c r="U820" s="212"/>
      <c r="V820" s="212"/>
      <c r="W820" s="212"/>
      <c r="X820" s="212"/>
      <c r="Y820" s="212">
        <v>1374</v>
      </c>
      <c r="Z820" s="212" t="s">
        <v>336</v>
      </c>
      <c r="AA820" s="212" t="s">
        <v>337</v>
      </c>
      <c r="AB820" s="212">
        <v>34913.89</v>
      </c>
      <c r="AC820" s="212">
        <v>42245.83</v>
      </c>
      <c r="AD820" s="212">
        <v>4.1700000000000001E-2</v>
      </c>
      <c r="AE820" s="212">
        <v>0</v>
      </c>
      <c r="AF820" s="212">
        <v>4.1700000000000001E-2</v>
      </c>
      <c r="AG820" s="212">
        <v>0</v>
      </c>
      <c r="AH820" s="212">
        <v>1454.75</v>
      </c>
      <c r="AI820" s="212">
        <v>1760.24</v>
      </c>
      <c r="AJ820" s="212">
        <v>0</v>
      </c>
      <c r="AK820" s="212">
        <v>0</v>
      </c>
      <c r="AL820" s="212">
        <v>0</v>
      </c>
      <c r="AM820">
        <v>1</v>
      </c>
      <c r="AN820" t="str">
        <f>VLOOKUP(H820,'Base Art'!$A:$AJ,36,FALSE)</f>
        <v>LHERITIER ARGENTINA S.A.</v>
      </c>
    </row>
    <row r="821" spans="1:40" x14ac:dyDescent="0.25">
      <c r="A821" s="212" t="s">
        <v>7819</v>
      </c>
      <c r="B821" s="212">
        <v>1</v>
      </c>
      <c r="C821" s="212" t="s">
        <v>7820</v>
      </c>
      <c r="D821" s="212" t="s">
        <v>153</v>
      </c>
      <c r="E821" s="212">
        <v>5</v>
      </c>
      <c r="F821" s="212" t="s">
        <v>70</v>
      </c>
      <c r="G821" s="212" t="s">
        <v>1623</v>
      </c>
      <c r="H821" s="212">
        <v>8160</v>
      </c>
      <c r="I821" s="212" t="s">
        <v>1624</v>
      </c>
      <c r="J821" s="212">
        <v>1450</v>
      </c>
      <c r="K821" s="212" t="s">
        <v>634</v>
      </c>
      <c r="L821" s="212" t="s">
        <v>635</v>
      </c>
      <c r="M821" s="212"/>
      <c r="N821" s="212"/>
      <c r="O821" s="212"/>
      <c r="P821" s="212">
        <v>1077</v>
      </c>
      <c r="Q821" s="212" t="s">
        <v>636</v>
      </c>
      <c r="R821" s="212" t="s">
        <v>637</v>
      </c>
      <c r="S821" s="212"/>
      <c r="T821" s="212"/>
      <c r="U821" s="212"/>
      <c r="V821" s="212"/>
      <c r="W821" s="212"/>
      <c r="X821" s="212"/>
      <c r="Y821" s="212">
        <v>1370</v>
      </c>
      <c r="Z821" s="212" t="s">
        <v>400</v>
      </c>
      <c r="AA821" s="212" t="s">
        <v>401</v>
      </c>
      <c r="AB821" s="212">
        <v>5994.3890000000001</v>
      </c>
      <c r="AC821" s="212">
        <v>7253.2110000000002</v>
      </c>
      <c r="AD821" s="212">
        <v>1</v>
      </c>
      <c r="AE821" s="212">
        <v>0</v>
      </c>
      <c r="AF821" s="212">
        <v>1</v>
      </c>
      <c r="AG821" s="212">
        <v>0</v>
      </c>
      <c r="AH821" s="212">
        <v>5994.39</v>
      </c>
      <c r="AI821" s="212">
        <v>7253.21</v>
      </c>
      <c r="AJ821" s="212">
        <v>0</v>
      </c>
      <c r="AK821" s="212">
        <v>0</v>
      </c>
      <c r="AL821" s="212">
        <v>0</v>
      </c>
      <c r="AM821">
        <v>1</v>
      </c>
      <c r="AN821" t="str">
        <f>VLOOKUP(H821,'Base Art'!$A:$AJ,36,FALSE)</f>
        <v>RPB SA</v>
      </c>
    </row>
    <row r="822" spans="1:40" x14ac:dyDescent="0.25">
      <c r="A822" s="212" t="s">
        <v>7819</v>
      </c>
      <c r="B822" s="212">
        <v>1</v>
      </c>
      <c r="C822" s="212" t="s">
        <v>7820</v>
      </c>
      <c r="D822" s="212" t="s">
        <v>153</v>
      </c>
      <c r="E822" s="212">
        <v>5</v>
      </c>
      <c r="F822" s="212" t="s">
        <v>70</v>
      </c>
      <c r="G822" s="212" t="s">
        <v>800</v>
      </c>
      <c r="H822" s="212">
        <v>8217</v>
      </c>
      <c r="I822" s="212" t="s">
        <v>801</v>
      </c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>
        <v>1376</v>
      </c>
      <c r="Z822" s="212" t="s">
        <v>320</v>
      </c>
      <c r="AA822" s="212" t="s">
        <v>321</v>
      </c>
      <c r="AB822" s="212">
        <v>407522.37800000003</v>
      </c>
      <c r="AC822" s="212">
        <v>493102.08199999999</v>
      </c>
      <c r="AD822" s="212">
        <v>0.05</v>
      </c>
      <c r="AE822" s="212">
        <v>0</v>
      </c>
      <c r="AF822" s="212">
        <v>0.05</v>
      </c>
      <c r="AG822" s="212">
        <v>0</v>
      </c>
      <c r="AH822" s="212">
        <v>20376.12</v>
      </c>
      <c r="AI822" s="212">
        <v>24655.1</v>
      </c>
      <c r="AJ822" s="212">
        <v>1</v>
      </c>
      <c r="AK822" s="212">
        <v>0.05</v>
      </c>
      <c r="AL822" s="212">
        <v>0</v>
      </c>
      <c r="AM822">
        <v>1</v>
      </c>
      <c r="AN822" t="str">
        <f>VLOOKUP(H822,'Base Art'!$A:$AJ,36,FALSE)</f>
        <v>UBG UNITED S.R.L</v>
      </c>
    </row>
    <row r="823" spans="1:40" x14ac:dyDescent="0.25">
      <c r="A823" s="212" t="s">
        <v>7819</v>
      </c>
      <c r="B823" s="212">
        <v>1</v>
      </c>
      <c r="C823" s="212" t="s">
        <v>7820</v>
      </c>
      <c r="D823" s="212" t="s">
        <v>153</v>
      </c>
      <c r="E823" s="212">
        <v>5</v>
      </c>
      <c r="F823" s="212" t="s">
        <v>70</v>
      </c>
      <c r="G823" s="212" t="s">
        <v>1793</v>
      </c>
      <c r="H823" s="212">
        <v>8223</v>
      </c>
      <c r="I823" s="212" t="s">
        <v>1794</v>
      </c>
      <c r="J823" s="212">
        <v>1479</v>
      </c>
      <c r="K823" s="212" t="s">
        <v>1795</v>
      </c>
      <c r="L823" s="212" t="s">
        <v>1796</v>
      </c>
      <c r="M823" s="212"/>
      <c r="N823" s="212"/>
      <c r="O823" s="212"/>
      <c r="P823" s="212">
        <v>1143</v>
      </c>
      <c r="Q823" s="212" t="s">
        <v>1797</v>
      </c>
      <c r="R823" s="212" t="s">
        <v>1798</v>
      </c>
      <c r="S823" s="212"/>
      <c r="T823" s="212"/>
      <c r="U823" s="212"/>
      <c r="V823" s="212"/>
      <c r="W823" s="212"/>
      <c r="X823" s="212"/>
      <c r="Y823" s="212">
        <v>1373</v>
      </c>
      <c r="Z823" s="212" t="s">
        <v>386</v>
      </c>
      <c r="AA823" s="212" t="s">
        <v>387</v>
      </c>
      <c r="AB823" s="212">
        <v>31695.476999999999</v>
      </c>
      <c r="AC823" s="212">
        <v>39302.392</v>
      </c>
      <c r="AD823" s="212">
        <v>1</v>
      </c>
      <c r="AE823" s="212">
        <v>0</v>
      </c>
      <c r="AF823" s="212">
        <v>1</v>
      </c>
      <c r="AG823" s="212">
        <v>0</v>
      </c>
      <c r="AH823" s="212">
        <v>31695.48</v>
      </c>
      <c r="AI823" s="212">
        <v>39302.39</v>
      </c>
      <c r="AJ823" s="212">
        <v>0</v>
      </c>
      <c r="AK823" s="212">
        <v>0</v>
      </c>
      <c r="AL823" s="212">
        <v>0</v>
      </c>
      <c r="AM823">
        <v>1</v>
      </c>
      <c r="AN823" t="str">
        <f>VLOOKUP(H823,'Base Art'!$A:$AJ,36,FALSE)</f>
        <v>ESTABLECIM. MODELO LAS COLONIAS S.A</v>
      </c>
    </row>
    <row r="824" spans="1:40" x14ac:dyDescent="0.25">
      <c r="A824" s="212" t="s">
        <v>7819</v>
      </c>
      <c r="B824" s="212">
        <v>1</v>
      </c>
      <c r="C824" s="212" t="s">
        <v>7820</v>
      </c>
      <c r="D824" s="212" t="s">
        <v>153</v>
      </c>
      <c r="E824" s="212">
        <v>5</v>
      </c>
      <c r="F824" s="212" t="s">
        <v>70</v>
      </c>
      <c r="G824" s="212" t="s">
        <v>802</v>
      </c>
      <c r="H824" s="212">
        <v>8296</v>
      </c>
      <c r="I824" s="212" t="s">
        <v>803</v>
      </c>
      <c r="J824" s="212">
        <v>1164</v>
      </c>
      <c r="K824" s="212" t="s">
        <v>804</v>
      </c>
      <c r="L824" s="212" t="s">
        <v>805</v>
      </c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>
        <v>1373</v>
      </c>
      <c r="Z824" s="212" t="s">
        <v>386</v>
      </c>
      <c r="AA824" s="212" t="s">
        <v>387</v>
      </c>
      <c r="AB824" s="212">
        <v>23882.275000000001</v>
      </c>
      <c r="AC824" s="212">
        <v>29529.484</v>
      </c>
      <c r="AD824" s="212">
        <v>0.30559999999999998</v>
      </c>
      <c r="AE824" s="212">
        <v>0</v>
      </c>
      <c r="AF824" s="212">
        <v>0.30559999999999998</v>
      </c>
      <c r="AG824" s="212">
        <v>0</v>
      </c>
      <c r="AH824" s="212">
        <v>7297.36</v>
      </c>
      <c r="AI824" s="212">
        <v>9022.9</v>
      </c>
      <c r="AJ824" s="212">
        <v>0</v>
      </c>
      <c r="AK824" s="212">
        <v>0</v>
      </c>
      <c r="AL824" s="212">
        <v>0</v>
      </c>
      <c r="AM824">
        <v>1</v>
      </c>
      <c r="AN824" t="str">
        <f>VLOOKUP(H824,'Base Art'!$A:$AJ,36,FALSE)</f>
        <v>ARCOR S.A.I.C.</v>
      </c>
    </row>
    <row r="825" spans="1:40" x14ac:dyDescent="0.25">
      <c r="A825" s="212" t="s">
        <v>7819</v>
      </c>
      <c r="B825" s="212">
        <v>1</v>
      </c>
      <c r="C825" s="212" t="s">
        <v>7820</v>
      </c>
      <c r="D825" s="212" t="s">
        <v>153</v>
      </c>
      <c r="E825" s="212">
        <v>5</v>
      </c>
      <c r="F825" s="212" t="s">
        <v>70</v>
      </c>
      <c r="G825" s="212" t="s">
        <v>806</v>
      </c>
      <c r="H825" s="212">
        <v>8327</v>
      </c>
      <c r="I825" s="212" t="s">
        <v>807</v>
      </c>
      <c r="J825" s="212">
        <v>1204</v>
      </c>
      <c r="K825" s="212" t="s">
        <v>492</v>
      </c>
      <c r="L825" s="212" t="s">
        <v>493</v>
      </c>
      <c r="M825" s="212"/>
      <c r="N825" s="212"/>
      <c r="O825" s="212"/>
      <c r="P825" s="212">
        <v>1201</v>
      </c>
      <c r="Q825" s="212" t="s">
        <v>808</v>
      </c>
      <c r="R825" s="212" t="s">
        <v>809</v>
      </c>
      <c r="S825" s="212"/>
      <c r="T825" s="212"/>
      <c r="U825" s="212"/>
      <c r="V825" s="212"/>
      <c r="W825" s="212"/>
      <c r="X825" s="212"/>
      <c r="Y825" s="212">
        <v>1372</v>
      </c>
      <c r="Z825" s="212" t="s">
        <v>346</v>
      </c>
      <c r="AA825" s="212" t="s">
        <v>347</v>
      </c>
      <c r="AB825" s="212">
        <v>173996.038</v>
      </c>
      <c r="AC825" s="212">
        <v>211733.69399999999</v>
      </c>
      <c r="AD825" s="212">
        <v>0.625</v>
      </c>
      <c r="AE825" s="212">
        <v>0</v>
      </c>
      <c r="AF825" s="212">
        <v>0.625</v>
      </c>
      <c r="AG825" s="212">
        <v>0</v>
      </c>
      <c r="AH825" s="212">
        <v>108747.52</v>
      </c>
      <c r="AI825" s="212">
        <v>132333.56</v>
      </c>
      <c r="AJ825" s="212">
        <v>2</v>
      </c>
      <c r="AK825" s="212">
        <v>0.31</v>
      </c>
      <c r="AL825" s="212">
        <v>0</v>
      </c>
      <c r="AM825">
        <v>1</v>
      </c>
      <c r="AN825" t="str">
        <f>VLOOKUP(H825,'Base Art'!$A:$AJ,36,FALSE)</f>
        <v>FERRERO ARGENTINA S.A.</v>
      </c>
    </row>
    <row r="826" spans="1:40" x14ac:dyDescent="0.25">
      <c r="A826" s="212" t="s">
        <v>7819</v>
      </c>
      <c r="B826" s="212">
        <v>1</v>
      </c>
      <c r="C826" s="212" t="s">
        <v>7820</v>
      </c>
      <c r="D826" s="212" t="s">
        <v>153</v>
      </c>
      <c r="E826" s="212">
        <v>5</v>
      </c>
      <c r="F826" s="212" t="s">
        <v>70</v>
      </c>
      <c r="G826" s="212" t="s">
        <v>810</v>
      </c>
      <c r="H826" s="212">
        <v>8328</v>
      </c>
      <c r="I826" s="212" t="s">
        <v>811</v>
      </c>
      <c r="J826" s="212">
        <v>1204</v>
      </c>
      <c r="K826" s="212" t="s">
        <v>492</v>
      </c>
      <c r="L826" s="212" t="s">
        <v>493</v>
      </c>
      <c r="M826" s="212"/>
      <c r="N826" s="212"/>
      <c r="O826" s="212"/>
      <c r="P826" s="212">
        <v>1201</v>
      </c>
      <c r="Q826" s="212" t="s">
        <v>808</v>
      </c>
      <c r="R826" s="212" t="s">
        <v>809</v>
      </c>
      <c r="S826" s="212"/>
      <c r="T826" s="212"/>
      <c r="U826" s="212"/>
      <c r="V826" s="212"/>
      <c r="W826" s="212"/>
      <c r="X826" s="212"/>
      <c r="Y826" s="212">
        <v>1372</v>
      </c>
      <c r="Z826" s="212" t="s">
        <v>346</v>
      </c>
      <c r="AA826" s="212" t="s">
        <v>347</v>
      </c>
      <c r="AB826" s="212">
        <v>175888.23499999999</v>
      </c>
      <c r="AC826" s="212">
        <v>213680.82699999999</v>
      </c>
      <c r="AD826" s="212">
        <v>0.875</v>
      </c>
      <c r="AE826" s="212">
        <v>0</v>
      </c>
      <c r="AF826" s="212">
        <v>0.875</v>
      </c>
      <c r="AG826" s="212">
        <v>0</v>
      </c>
      <c r="AH826" s="212">
        <v>153902.21</v>
      </c>
      <c r="AI826" s="212">
        <v>186970.72</v>
      </c>
      <c r="AJ826" s="212">
        <v>1</v>
      </c>
      <c r="AK826" s="212">
        <v>0.88</v>
      </c>
      <c r="AL826" s="212">
        <v>0</v>
      </c>
      <c r="AM826">
        <v>1</v>
      </c>
      <c r="AN826" t="str">
        <f>VLOOKUP(H826,'Base Art'!$A:$AJ,36,FALSE)</f>
        <v>FERRERO ARGENTINA S.A.</v>
      </c>
    </row>
    <row r="827" spans="1:40" x14ac:dyDescent="0.25">
      <c r="A827" s="212" t="s">
        <v>7819</v>
      </c>
      <c r="B827" s="212">
        <v>1</v>
      </c>
      <c r="C827" s="212" t="s">
        <v>7820</v>
      </c>
      <c r="D827" s="212" t="s">
        <v>153</v>
      </c>
      <c r="E827" s="212">
        <v>5</v>
      </c>
      <c r="F827" s="212" t="s">
        <v>70</v>
      </c>
      <c r="G827" s="212" t="s">
        <v>812</v>
      </c>
      <c r="H827" s="212">
        <v>8329</v>
      </c>
      <c r="I827" s="212" t="s">
        <v>813</v>
      </c>
      <c r="J827" s="212">
        <v>1461</v>
      </c>
      <c r="K827" s="212" t="s">
        <v>814</v>
      </c>
      <c r="L827" s="212" t="s">
        <v>815</v>
      </c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>
        <v>1376</v>
      </c>
      <c r="Z827" s="212" t="s">
        <v>320</v>
      </c>
      <c r="AA827" s="212" t="s">
        <v>321</v>
      </c>
      <c r="AB827" s="212">
        <v>31884.639999999999</v>
      </c>
      <c r="AC827" s="212">
        <v>39536.957999999999</v>
      </c>
      <c r="AD827" s="212">
        <v>0.16669999999999999</v>
      </c>
      <c r="AE827" s="212">
        <v>0</v>
      </c>
      <c r="AF827" s="212">
        <v>0.16669999999999999</v>
      </c>
      <c r="AG827" s="212">
        <v>0</v>
      </c>
      <c r="AH827" s="212">
        <v>5314.11</v>
      </c>
      <c r="AI827" s="212">
        <v>6589.49</v>
      </c>
      <c r="AJ827" s="212">
        <v>0</v>
      </c>
      <c r="AK827" s="212">
        <v>0</v>
      </c>
      <c r="AL827" s="212">
        <v>0</v>
      </c>
      <c r="AM827">
        <v>1</v>
      </c>
      <c r="AN827" t="str">
        <f>VLOOKUP(H827,'Base Art'!$A:$AJ,36,FALSE)</f>
        <v>IMPORTADORA SUDAMERICANA S.R.L.</v>
      </c>
    </row>
    <row r="828" spans="1:40" x14ac:dyDescent="0.25">
      <c r="A828" s="212" t="s">
        <v>7819</v>
      </c>
      <c r="B828" s="212">
        <v>1</v>
      </c>
      <c r="C828" s="212" t="s">
        <v>7820</v>
      </c>
      <c r="D828" s="212" t="s">
        <v>153</v>
      </c>
      <c r="E828" s="212">
        <v>5</v>
      </c>
      <c r="F828" s="212" t="s">
        <v>70</v>
      </c>
      <c r="G828" s="212" t="s">
        <v>820</v>
      </c>
      <c r="H828" s="212">
        <v>8388</v>
      </c>
      <c r="I828" s="212" t="s">
        <v>821</v>
      </c>
      <c r="J828" s="212">
        <v>1272</v>
      </c>
      <c r="K828" s="212" t="s">
        <v>822</v>
      </c>
      <c r="L828" s="212" t="s">
        <v>823</v>
      </c>
      <c r="M828" s="212"/>
      <c r="N828" s="212"/>
      <c r="O828" s="212"/>
      <c r="P828" s="212">
        <v>1088</v>
      </c>
      <c r="Q828" s="212" t="s">
        <v>818</v>
      </c>
      <c r="R828" s="212" t="s">
        <v>819</v>
      </c>
      <c r="S828" s="212"/>
      <c r="T828" s="212"/>
      <c r="U828" s="212"/>
      <c r="V828" s="212"/>
      <c r="W828" s="212"/>
      <c r="X828" s="212"/>
      <c r="Y828" s="212">
        <v>1373</v>
      </c>
      <c r="Z828" s="212" t="s">
        <v>386</v>
      </c>
      <c r="AA828" s="212" t="s">
        <v>387</v>
      </c>
      <c r="AB828" s="212">
        <v>51746.04</v>
      </c>
      <c r="AC828" s="212">
        <v>64165.09</v>
      </c>
      <c r="AD828" s="212">
        <v>0.27779999999999999</v>
      </c>
      <c r="AE828" s="212">
        <v>0</v>
      </c>
      <c r="AF828" s="212">
        <v>0.27779999999999999</v>
      </c>
      <c r="AG828" s="212">
        <v>0</v>
      </c>
      <c r="AH828" s="212">
        <v>14373.9</v>
      </c>
      <c r="AI828" s="212">
        <v>17823.64</v>
      </c>
      <c r="AJ828" s="212">
        <v>0</v>
      </c>
      <c r="AK828" s="212">
        <v>0</v>
      </c>
      <c r="AL828" s="212">
        <v>0</v>
      </c>
      <c r="AM828">
        <v>1</v>
      </c>
      <c r="AN828" t="str">
        <f>VLOOKUP(H828,'Base Art'!$A:$AJ,36,FALSE)</f>
        <v>MONDELEZ ARGENTINA S.A.</v>
      </c>
    </row>
    <row r="829" spans="1:40" x14ac:dyDescent="0.25">
      <c r="A829" s="212" t="s">
        <v>7819</v>
      </c>
      <c r="B829" s="212">
        <v>1</v>
      </c>
      <c r="C829" s="212" t="s">
        <v>7820</v>
      </c>
      <c r="D829" s="212" t="s">
        <v>153</v>
      </c>
      <c r="E829" s="212">
        <v>5</v>
      </c>
      <c r="F829" s="212" t="s">
        <v>70</v>
      </c>
      <c r="G829" s="212" t="s">
        <v>826</v>
      </c>
      <c r="H829" s="212">
        <v>8406</v>
      </c>
      <c r="I829" s="212" t="s">
        <v>827</v>
      </c>
      <c r="J829" s="212">
        <v>1006</v>
      </c>
      <c r="K829" s="212" t="s">
        <v>350</v>
      </c>
      <c r="L829" s="212" t="s">
        <v>351</v>
      </c>
      <c r="M829" s="212"/>
      <c r="N829" s="212"/>
      <c r="O829" s="212"/>
      <c r="P829" s="212">
        <v>1004</v>
      </c>
      <c r="Q829" s="212" t="s">
        <v>352</v>
      </c>
      <c r="R829" s="212" t="s">
        <v>353</v>
      </c>
      <c r="S829" s="212"/>
      <c r="T829" s="212"/>
      <c r="U829" s="212"/>
      <c r="V829" s="212"/>
      <c r="W829" s="212"/>
      <c r="X829" s="212"/>
      <c r="Y829" s="212">
        <v>1369</v>
      </c>
      <c r="Z829" s="212" t="s">
        <v>354</v>
      </c>
      <c r="AA829" s="212" t="s">
        <v>355</v>
      </c>
      <c r="AB829" s="212">
        <v>6844.4939999999997</v>
      </c>
      <c r="AC829" s="212">
        <v>8281.8369999999995</v>
      </c>
      <c r="AD829" s="212">
        <v>2</v>
      </c>
      <c r="AE829" s="212">
        <v>0</v>
      </c>
      <c r="AF829" s="212">
        <v>2</v>
      </c>
      <c r="AG829" s="212">
        <v>0</v>
      </c>
      <c r="AH829" s="212">
        <v>13688.99</v>
      </c>
      <c r="AI829" s="212">
        <v>16563.669999999998</v>
      </c>
      <c r="AJ829" s="212">
        <v>1</v>
      </c>
      <c r="AK829" s="212">
        <v>2</v>
      </c>
      <c r="AL829" s="212">
        <v>0</v>
      </c>
      <c r="AM829">
        <v>1</v>
      </c>
      <c r="AN829" t="str">
        <f>VLOOKUP(H829,'Base Art'!$A:$AJ,36,FALSE)</f>
        <v>EST. LAS MARIAS S.A.C.I.F.A.</v>
      </c>
    </row>
    <row r="830" spans="1:40" x14ac:dyDescent="0.25">
      <c r="A830" s="212" t="s">
        <v>7819</v>
      </c>
      <c r="B830" s="212">
        <v>1</v>
      </c>
      <c r="C830" s="212" t="s">
        <v>7820</v>
      </c>
      <c r="D830" s="212" t="s">
        <v>153</v>
      </c>
      <c r="E830" s="212">
        <v>5</v>
      </c>
      <c r="F830" s="212" t="s">
        <v>70</v>
      </c>
      <c r="G830" s="212" t="s">
        <v>828</v>
      </c>
      <c r="H830" s="212">
        <v>8476</v>
      </c>
      <c r="I830" s="212" t="s">
        <v>829</v>
      </c>
      <c r="J830" s="212">
        <v>1419</v>
      </c>
      <c r="K830" s="212" t="s">
        <v>572</v>
      </c>
      <c r="L830" s="212" t="s">
        <v>573</v>
      </c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>
        <v>1369</v>
      </c>
      <c r="Z830" s="212" t="s">
        <v>354</v>
      </c>
      <c r="AA830" s="212" t="s">
        <v>355</v>
      </c>
      <c r="AB830" s="212">
        <v>39987.968999999997</v>
      </c>
      <c r="AC830" s="212">
        <v>48385.444000000003</v>
      </c>
      <c r="AD830" s="212">
        <v>0.25</v>
      </c>
      <c r="AE830" s="212">
        <v>4.1700000000000001E-2</v>
      </c>
      <c r="AF830" s="212">
        <v>0.29170000000000001</v>
      </c>
      <c r="AG830" s="212">
        <v>0</v>
      </c>
      <c r="AH830" s="212">
        <v>11663.16</v>
      </c>
      <c r="AI830" s="212">
        <v>14112.42</v>
      </c>
      <c r="AJ830" s="212">
        <v>0</v>
      </c>
      <c r="AK830" s="212">
        <v>0</v>
      </c>
      <c r="AL830" s="212">
        <v>0</v>
      </c>
      <c r="AM830">
        <v>1</v>
      </c>
      <c r="AN830" t="str">
        <f>VLOOKUP(H830,'Base Art'!$A:$AJ,36,FALSE)</f>
        <v>ARCOR S.A.I.C.</v>
      </c>
    </row>
    <row r="831" spans="1:40" x14ac:dyDescent="0.25">
      <c r="A831" s="212" t="s">
        <v>7819</v>
      </c>
      <c r="B831" s="212">
        <v>1</v>
      </c>
      <c r="C831" s="212" t="s">
        <v>7820</v>
      </c>
      <c r="D831" s="212" t="s">
        <v>153</v>
      </c>
      <c r="E831" s="212">
        <v>5</v>
      </c>
      <c r="F831" s="212" t="s">
        <v>70</v>
      </c>
      <c r="G831" s="212" t="s">
        <v>830</v>
      </c>
      <c r="H831" s="212">
        <v>8485</v>
      </c>
      <c r="I831" s="212" t="s">
        <v>831</v>
      </c>
      <c r="J831" s="212">
        <v>1430</v>
      </c>
      <c r="K831" s="212" t="s">
        <v>420</v>
      </c>
      <c r="L831" s="212" t="s">
        <v>421</v>
      </c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>
        <v>1374</v>
      </c>
      <c r="Z831" s="212" t="s">
        <v>336</v>
      </c>
      <c r="AA831" s="212" t="s">
        <v>337</v>
      </c>
      <c r="AB831" s="212">
        <v>124454.026</v>
      </c>
      <c r="AC831" s="212">
        <v>150589.375</v>
      </c>
      <c r="AD831" s="212">
        <v>8.3299999999999999E-2</v>
      </c>
      <c r="AE831" s="212">
        <v>0</v>
      </c>
      <c r="AF831" s="212">
        <v>8.3299999999999999E-2</v>
      </c>
      <c r="AG831" s="212">
        <v>0</v>
      </c>
      <c r="AH831" s="212">
        <v>10371.17</v>
      </c>
      <c r="AI831" s="212">
        <v>12549.11</v>
      </c>
      <c r="AJ831" s="212">
        <v>0</v>
      </c>
      <c r="AK831" s="212">
        <v>0</v>
      </c>
      <c r="AL831" s="212">
        <v>0</v>
      </c>
      <c r="AM831">
        <v>1</v>
      </c>
      <c r="AN831" t="str">
        <f>VLOOKUP(H831,'Base Art'!$A:$AJ,36,FALSE)</f>
        <v>GEORGALOS HNOS. S.A.I.C.A.</v>
      </c>
    </row>
    <row r="832" spans="1:40" x14ac:dyDescent="0.25">
      <c r="A832" s="212" t="s">
        <v>7819</v>
      </c>
      <c r="B832" s="212">
        <v>1</v>
      </c>
      <c r="C832" s="212" t="s">
        <v>7820</v>
      </c>
      <c r="D832" s="212" t="s">
        <v>153</v>
      </c>
      <c r="E832" s="212">
        <v>5</v>
      </c>
      <c r="F832" s="212" t="s">
        <v>70</v>
      </c>
      <c r="G832" s="212" t="s">
        <v>1451</v>
      </c>
      <c r="H832" s="212">
        <v>8488</v>
      </c>
      <c r="I832" s="212" t="s">
        <v>1452</v>
      </c>
      <c r="J832" s="212">
        <v>1414</v>
      </c>
      <c r="K832" s="212" t="s">
        <v>372</v>
      </c>
      <c r="L832" s="212" t="s">
        <v>373</v>
      </c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>
        <v>1373</v>
      </c>
      <c r="Z832" s="212" t="s">
        <v>386</v>
      </c>
      <c r="AA832" s="212" t="s">
        <v>387</v>
      </c>
      <c r="AB832" s="212">
        <v>197839.15</v>
      </c>
      <c r="AC832" s="212">
        <v>245320.55799999999</v>
      </c>
      <c r="AD832" s="212">
        <v>0.05</v>
      </c>
      <c r="AE832" s="212">
        <v>0</v>
      </c>
      <c r="AF832" s="212">
        <v>0.05</v>
      </c>
      <c r="AG832" s="212">
        <v>0</v>
      </c>
      <c r="AH832" s="212">
        <v>9891.9599999999991</v>
      </c>
      <c r="AI832" s="212">
        <v>12266.03</v>
      </c>
      <c r="AJ832" s="212">
        <v>1</v>
      </c>
      <c r="AK832" s="212">
        <v>0.05</v>
      </c>
      <c r="AL832" s="212">
        <v>0</v>
      </c>
      <c r="AM832">
        <v>1</v>
      </c>
      <c r="AN832" t="str">
        <f>VLOOKUP(H832,'Base Art'!$A:$AJ,36,FALSE)</f>
        <v>ARCOR S.A.I.C.</v>
      </c>
    </row>
    <row r="833" spans="1:40" x14ac:dyDescent="0.25">
      <c r="A833" s="212" t="s">
        <v>7819</v>
      </c>
      <c r="B833" s="212">
        <v>1</v>
      </c>
      <c r="C833" s="212" t="s">
        <v>7820</v>
      </c>
      <c r="D833" s="212" t="s">
        <v>153</v>
      </c>
      <c r="E833" s="212">
        <v>5</v>
      </c>
      <c r="F833" s="212" t="s">
        <v>70</v>
      </c>
      <c r="G833" s="212" t="s">
        <v>1453</v>
      </c>
      <c r="H833" s="212">
        <v>8489</v>
      </c>
      <c r="I833" s="212" t="s">
        <v>1454</v>
      </c>
      <c r="J833" s="212">
        <v>1414</v>
      </c>
      <c r="K833" s="212" t="s">
        <v>372</v>
      </c>
      <c r="L833" s="212" t="s">
        <v>373</v>
      </c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>
        <v>1373</v>
      </c>
      <c r="Z833" s="212" t="s">
        <v>386</v>
      </c>
      <c r="AA833" s="212" t="s">
        <v>387</v>
      </c>
      <c r="AB833" s="212">
        <v>197839.15</v>
      </c>
      <c r="AC833" s="212">
        <v>245320.55799999999</v>
      </c>
      <c r="AD833" s="212">
        <v>0.05</v>
      </c>
      <c r="AE833" s="212">
        <v>0</v>
      </c>
      <c r="AF833" s="212">
        <v>0.05</v>
      </c>
      <c r="AG833" s="212">
        <v>0</v>
      </c>
      <c r="AH833" s="212">
        <v>9891.9599999999991</v>
      </c>
      <c r="AI833" s="212">
        <v>12266.03</v>
      </c>
      <c r="AJ833" s="212">
        <v>0</v>
      </c>
      <c r="AK833" s="212">
        <v>0</v>
      </c>
      <c r="AL833" s="212">
        <v>0</v>
      </c>
      <c r="AM833">
        <v>1</v>
      </c>
      <c r="AN833" t="str">
        <f>VLOOKUP(H833,'Base Art'!$A:$AJ,36,FALSE)</f>
        <v>ARCOR S.A.I.C.</v>
      </c>
    </row>
    <row r="834" spans="1:40" x14ac:dyDescent="0.25">
      <c r="A834" s="212" t="s">
        <v>7819</v>
      </c>
      <c r="B834" s="212">
        <v>1</v>
      </c>
      <c r="C834" s="212" t="s">
        <v>7820</v>
      </c>
      <c r="D834" s="212" t="s">
        <v>153</v>
      </c>
      <c r="E834" s="212">
        <v>5</v>
      </c>
      <c r="F834" s="212" t="s">
        <v>70</v>
      </c>
      <c r="G834" s="212" t="s">
        <v>834</v>
      </c>
      <c r="H834" s="212">
        <v>8491</v>
      </c>
      <c r="I834" s="212" t="s">
        <v>835</v>
      </c>
      <c r="J834" s="212">
        <v>1430</v>
      </c>
      <c r="K834" s="212" t="s">
        <v>420</v>
      </c>
      <c r="L834" s="212" t="s">
        <v>421</v>
      </c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>
        <v>1374</v>
      </c>
      <c r="Z834" s="212" t="s">
        <v>336</v>
      </c>
      <c r="AA834" s="212" t="s">
        <v>337</v>
      </c>
      <c r="AB834" s="212">
        <v>68037.745999999999</v>
      </c>
      <c r="AC834" s="212">
        <v>84366.808000000005</v>
      </c>
      <c r="AD834" s="212">
        <v>0.25</v>
      </c>
      <c r="AE834" s="212">
        <v>0</v>
      </c>
      <c r="AF834" s="212">
        <v>0.25</v>
      </c>
      <c r="AG834" s="212">
        <v>0</v>
      </c>
      <c r="AH834" s="212">
        <v>17009.439999999999</v>
      </c>
      <c r="AI834" s="212">
        <v>21091.7</v>
      </c>
      <c r="AJ834" s="212">
        <v>0</v>
      </c>
      <c r="AK834" s="212">
        <v>0</v>
      </c>
      <c r="AL834" s="212">
        <v>0</v>
      </c>
      <c r="AM834">
        <v>1</v>
      </c>
      <c r="AN834" t="str">
        <f>VLOOKUP(H834,'Base Art'!$A:$AJ,36,FALSE)</f>
        <v>GEORGALOS HNOS. S.A.I.C.A.</v>
      </c>
    </row>
    <row r="835" spans="1:40" x14ac:dyDescent="0.25">
      <c r="A835" s="212" t="s">
        <v>7819</v>
      </c>
      <c r="B835" s="212">
        <v>1</v>
      </c>
      <c r="C835" s="212" t="s">
        <v>7820</v>
      </c>
      <c r="D835" s="212" t="s">
        <v>153</v>
      </c>
      <c r="E835" s="212">
        <v>5</v>
      </c>
      <c r="F835" s="212" t="s">
        <v>70</v>
      </c>
      <c r="G835" s="212" t="s">
        <v>1291</v>
      </c>
      <c r="H835" s="212">
        <v>8520</v>
      </c>
      <c r="I835" s="212" t="s">
        <v>1292</v>
      </c>
      <c r="J835" s="212">
        <v>1017</v>
      </c>
      <c r="K835" s="212" t="s">
        <v>1293</v>
      </c>
      <c r="L835" s="212" t="s">
        <v>1294</v>
      </c>
      <c r="M835" s="212"/>
      <c r="N835" s="212"/>
      <c r="O835" s="212"/>
      <c r="P835" s="212">
        <v>1020</v>
      </c>
      <c r="Q835" s="212" t="s">
        <v>298</v>
      </c>
      <c r="R835" s="212" t="s">
        <v>299</v>
      </c>
      <c r="S835" s="212"/>
      <c r="T835" s="212"/>
      <c r="U835" s="212"/>
      <c r="V835" s="212"/>
      <c r="W835" s="212"/>
      <c r="X835" s="212"/>
      <c r="Y835" s="212">
        <v>1402</v>
      </c>
      <c r="Z835" s="212" t="s">
        <v>300</v>
      </c>
      <c r="AA835" s="212" t="s">
        <v>301</v>
      </c>
      <c r="AB835" s="212">
        <v>170108.83499999999</v>
      </c>
      <c r="AC835" s="212">
        <v>205831.7</v>
      </c>
      <c r="AD835" s="212">
        <v>4.1700000000000001E-2</v>
      </c>
      <c r="AE835" s="212">
        <v>0</v>
      </c>
      <c r="AF835" s="212">
        <v>4.1700000000000001E-2</v>
      </c>
      <c r="AG835" s="212">
        <v>0</v>
      </c>
      <c r="AH835" s="212">
        <v>7087.87</v>
      </c>
      <c r="AI835" s="212">
        <v>8576.32</v>
      </c>
      <c r="AJ835" s="212">
        <v>0</v>
      </c>
      <c r="AK835" s="212">
        <v>0</v>
      </c>
      <c r="AL835" s="212">
        <v>0</v>
      </c>
      <c r="AM835">
        <v>1</v>
      </c>
      <c r="AN835" t="str">
        <f>VLOOKUP(H835,'Base Art'!$A:$AJ,36,FALSE)</f>
        <v>ENERGIZER ARGENTINA S.A.</v>
      </c>
    </row>
    <row r="836" spans="1:40" x14ac:dyDescent="0.25">
      <c r="A836" s="212" t="s">
        <v>7819</v>
      </c>
      <c r="B836" s="212">
        <v>1</v>
      </c>
      <c r="C836" s="212" t="s">
        <v>7820</v>
      </c>
      <c r="D836" s="212" t="s">
        <v>153</v>
      </c>
      <c r="E836" s="212">
        <v>5</v>
      </c>
      <c r="F836" s="212" t="s">
        <v>70</v>
      </c>
      <c r="G836" s="212" t="s">
        <v>840</v>
      </c>
      <c r="H836" s="212">
        <v>8575</v>
      </c>
      <c r="I836" s="212" t="s">
        <v>841</v>
      </c>
      <c r="J836" s="212">
        <v>1430</v>
      </c>
      <c r="K836" s="212" t="s">
        <v>420</v>
      </c>
      <c r="L836" s="212" t="s">
        <v>421</v>
      </c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>
        <v>1374</v>
      </c>
      <c r="Z836" s="212" t="s">
        <v>336</v>
      </c>
      <c r="AA836" s="212" t="s">
        <v>337</v>
      </c>
      <c r="AB836" s="212">
        <v>68536.812999999995</v>
      </c>
      <c r="AC836" s="212">
        <v>84251.322</v>
      </c>
      <c r="AD836" s="212">
        <v>0.375</v>
      </c>
      <c r="AE836" s="212">
        <v>0</v>
      </c>
      <c r="AF836" s="212">
        <v>0.375</v>
      </c>
      <c r="AG836" s="212">
        <v>0</v>
      </c>
      <c r="AH836" s="212">
        <v>25701.31</v>
      </c>
      <c r="AI836" s="212">
        <v>31594.25</v>
      </c>
      <c r="AJ836" s="212">
        <v>1</v>
      </c>
      <c r="AK836" s="212">
        <v>0.38</v>
      </c>
      <c r="AL836" s="212">
        <v>0</v>
      </c>
      <c r="AM836">
        <v>1</v>
      </c>
      <c r="AN836" t="str">
        <f>VLOOKUP(H836,'Base Art'!$A:$AJ,36,FALSE)</f>
        <v>GEORGALOS HNOS. S.A.I.C.A.</v>
      </c>
    </row>
    <row r="837" spans="1:40" x14ac:dyDescent="0.25">
      <c r="A837" s="212" t="s">
        <v>7819</v>
      </c>
      <c r="B837" s="212">
        <v>1</v>
      </c>
      <c r="C837" s="212" t="s">
        <v>7820</v>
      </c>
      <c r="D837" s="212" t="s">
        <v>153</v>
      </c>
      <c r="E837" s="212">
        <v>5</v>
      </c>
      <c r="F837" s="212" t="s">
        <v>70</v>
      </c>
      <c r="G837" s="212" t="s">
        <v>7666</v>
      </c>
      <c r="H837" s="212">
        <v>8579</v>
      </c>
      <c r="I837" s="212" t="s">
        <v>4646</v>
      </c>
      <c r="J837" s="212">
        <v>1420</v>
      </c>
      <c r="K837" s="212" t="s">
        <v>568</v>
      </c>
      <c r="L837" s="212" t="s">
        <v>569</v>
      </c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>
        <v>1373</v>
      </c>
      <c r="Z837" s="212" t="s">
        <v>386</v>
      </c>
      <c r="AA837" s="212" t="s">
        <v>387</v>
      </c>
      <c r="AB837" s="212">
        <v>16144.012000000001</v>
      </c>
      <c r="AC837" s="212">
        <v>19621.457999999999</v>
      </c>
      <c r="AD837" s="212">
        <v>16.785699999999999</v>
      </c>
      <c r="AE837" s="212">
        <v>0</v>
      </c>
      <c r="AF837" s="212">
        <v>16.785699999999999</v>
      </c>
      <c r="AG837" s="212">
        <v>0</v>
      </c>
      <c r="AH837" s="212">
        <v>270988.78000000003</v>
      </c>
      <c r="AI837" s="212">
        <v>329360.19</v>
      </c>
      <c r="AJ837" s="212">
        <v>4</v>
      </c>
      <c r="AK837" s="212">
        <v>4.2</v>
      </c>
      <c r="AL837" s="212">
        <v>0</v>
      </c>
      <c r="AM837">
        <v>1</v>
      </c>
      <c r="AN837" t="str">
        <f>VLOOKUP(H837,'Base Art'!$A:$AJ,36,FALSE)</f>
        <v>ARCOR S.A.I.C.</v>
      </c>
    </row>
    <row r="838" spans="1:40" x14ac:dyDescent="0.25">
      <c r="A838" s="212" t="s">
        <v>7819</v>
      </c>
      <c r="B838" s="212">
        <v>1</v>
      </c>
      <c r="C838" s="212" t="s">
        <v>7820</v>
      </c>
      <c r="D838" s="212" t="s">
        <v>153</v>
      </c>
      <c r="E838" s="212">
        <v>5</v>
      </c>
      <c r="F838" s="212" t="s">
        <v>70</v>
      </c>
      <c r="G838" s="212" t="s">
        <v>7696</v>
      </c>
      <c r="H838" s="212">
        <v>8656</v>
      </c>
      <c r="I838" s="212" t="s">
        <v>4745</v>
      </c>
      <c r="J838" s="212">
        <v>1460</v>
      </c>
      <c r="K838" s="212" t="s">
        <v>462</v>
      </c>
      <c r="L838" s="212" t="s">
        <v>463</v>
      </c>
      <c r="M838" s="212"/>
      <c r="N838" s="212"/>
      <c r="O838" s="212"/>
      <c r="P838" s="212">
        <v>1144</v>
      </c>
      <c r="Q838" s="212" t="s">
        <v>7697</v>
      </c>
      <c r="R838" s="212" t="s">
        <v>7698</v>
      </c>
      <c r="S838" s="212"/>
      <c r="T838" s="212"/>
      <c r="U838" s="212"/>
      <c r="V838" s="212"/>
      <c r="W838" s="212"/>
      <c r="X838" s="212"/>
      <c r="Y838" s="212">
        <v>1376</v>
      </c>
      <c r="Z838" s="212" t="s">
        <v>320</v>
      </c>
      <c r="AA838" s="212" t="s">
        <v>321</v>
      </c>
      <c r="AB838" s="212">
        <v>112338.83900000001</v>
      </c>
      <c r="AC838" s="212">
        <v>124134.41800000001</v>
      </c>
      <c r="AD838" s="212">
        <v>0.1</v>
      </c>
      <c r="AE838" s="212">
        <v>0.1</v>
      </c>
      <c r="AF838" s="212">
        <v>0.2</v>
      </c>
      <c r="AG838" s="212">
        <v>0</v>
      </c>
      <c r="AH838" s="212">
        <v>22467.77</v>
      </c>
      <c r="AI838" s="212">
        <v>24826.880000000001</v>
      </c>
      <c r="AJ838" s="212">
        <v>1</v>
      </c>
      <c r="AK838" s="212">
        <v>0.2</v>
      </c>
      <c r="AL838" s="212">
        <v>0</v>
      </c>
      <c r="AM838">
        <v>1</v>
      </c>
      <c r="AN838" t="str">
        <f>VLOOKUP(H838,'Base Art'!$A:$AJ,36,FALSE)</f>
        <v>IMPORTADORA SUDAMERICANA S.R.L.</v>
      </c>
    </row>
    <row r="839" spans="1:40" x14ac:dyDescent="0.25">
      <c r="A839" s="212" t="s">
        <v>7819</v>
      </c>
      <c r="B839" s="212">
        <v>1</v>
      </c>
      <c r="C839" s="212" t="s">
        <v>7820</v>
      </c>
      <c r="D839" s="212" t="s">
        <v>153</v>
      </c>
      <c r="E839" s="212">
        <v>5</v>
      </c>
      <c r="F839" s="212" t="s">
        <v>70</v>
      </c>
      <c r="G839" s="212" t="s">
        <v>1174</v>
      </c>
      <c r="H839" s="212">
        <v>8675</v>
      </c>
      <c r="I839" s="212" t="s">
        <v>1175</v>
      </c>
      <c r="J839" s="212">
        <v>1414</v>
      </c>
      <c r="K839" s="212" t="s">
        <v>372</v>
      </c>
      <c r="L839" s="212" t="s">
        <v>373</v>
      </c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>
        <v>1374</v>
      </c>
      <c r="Z839" s="212" t="s">
        <v>336</v>
      </c>
      <c r="AA839" s="212" t="s">
        <v>337</v>
      </c>
      <c r="AB839" s="212">
        <v>81934.524000000005</v>
      </c>
      <c r="AC839" s="212">
        <v>100556.784</v>
      </c>
      <c r="AD839" s="212">
        <v>0.29170000000000001</v>
      </c>
      <c r="AE839" s="212">
        <v>0</v>
      </c>
      <c r="AF839" s="212">
        <v>0.29170000000000001</v>
      </c>
      <c r="AG839" s="212">
        <v>0</v>
      </c>
      <c r="AH839" s="212">
        <v>23897.57</v>
      </c>
      <c r="AI839" s="212">
        <v>29329.06</v>
      </c>
      <c r="AJ839" s="212">
        <v>0</v>
      </c>
      <c r="AK839" s="212">
        <v>0</v>
      </c>
      <c r="AL839" s="212">
        <v>0</v>
      </c>
      <c r="AM839">
        <v>1</v>
      </c>
      <c r="AN839" t="str">
        <f>VLOOKUP(H839,'Base Art'!$A:$AJ,36,FALSE)</f>
        <v>ARCOR S.A.I.C.</v>
      </c>
    </row>
    <row r="840" spans="1:40" x14ac:dyDescent="0.25">
      <c r="A840" s="212" t="s">
        <v>7819</v>
      </c>
      <c r="B840" s="212">
        <v>1</v>
      </c>
      <c r="C840" s="212" t="s">
        <v>7820</v>
      </c>
      <c r="D840" s="212" t="s">
        <v>153</v>
      </c>
      <c r="E840" s="212">
        <v>5</v>
      </c>
      <c r="F840" s="212" t="s">
        <v>70</v>
      </c>
      <c r="G840" s="212" t="s">
        <v>1299</v>
      </c>
      <c r="H840" s="212">
        <v>8751</v>
      </c>
      <c r="I840" s="212" t="s">
        <v>1300</v>
      </c>
      <c r="J840" s="212">
        <v>1469</v>
      </c>
      <c r="K840" s="212" t="s">
        <v>1152</v>
      </c>
      <c r="L840" s="212" t="s">
        <v>1153</v>
      </c>
      <c r="M840" s="212"/>
      <c r="N840" s="212"/>
      <c r="O840" s="212"/>
      <c r="P840" s="212">
        <v>1103</v>
      </c>
      <c r="Q840" s="212" t="s">
        <v>1154</v>
      </c>
      <c r="R840" s="212" t="s">
        <v>1155</v>
      </c>
      <c r="S840" s="212"/>
      <c r="T840" s="212"/>
      <c r="U840" s="212"/>
      <c r="V840" s="212"/>
      <c r="W840" s="212"/>
      <c r="X840" s="212"/>
      <c r="Y840" s="212">
        <v>1374</v>
      </c>
      <c r="Z840" s="212" t="s">
        <v>336</v>
      </c>
      <c r="AA840" s="212" t="s">
        <v>337</v>
      </c>
      <c r="AB840" s="212">
        <v>35925.781000000003</v>
      </c>
      <c r="AC840" s="212">
        <v>44052.898000000001</v>
      </c>
      <c r="AD840" s="212">
        <v>0.91669999999999996</v>
      </c>
      <c r="AE840" s="212">
        <v>0</v>
      </c>
      <c r="AF840" s="212">
        <v>0.91669999999999996</v>
      </c>
      <c r="AG840" s="212">
        <v>0</v>
      </c>
      <c r="AH840" s="212">
        <v>32931.97</v>
      </c>
      <c r="AI840" s="212">
        <v>40381.82</v>
      </c>
      <c r="AJ840" s="212">
        <v>4</v>
      </c>
      <c r="AK840" s="212">
        <v>0.23</v>
      </c>
      <c r="AL840" s="212">
        <v>0</v>
      </c>
      <c r="AM840">
        <v>1</v>
      </c>
      <c r="AN840" t="str">
        <f>VLOOKUP(H840,'Base Art'!$A:$AJ,36,FALSE)</f>
        <v>LHERITIER ARGENTINA S.A.</v>
      </c>
    </row>
    <row r="841" spans="1:40" x14ac:dyDescent="0.25">
      <c r="A841" s="212" t="s">
        <v>7819</v>
      </c>
      <c r="B841" s="212">
        <v>1</v>
      </c>
      <c r="C841" s="212" t="s">
        <v>7820</v>
      </c>
      <c r="D841" s="212" t="s">
        <v>153</v>
      </c>
      <c r="E841" s="212">
        <v>5</v>
      </c>
      <c r="F841" s="212" t="s">
        <v>70</v>
      </c>
      <c r="G841" s="212" t="s">
        <v>842</v>
      </c>
      <c r="H841" s="212">
        <v>8755</v>
      </c>
      <c r="I841" s="212" t="s">
        <v>843</v>
      </c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>
        <v>1373</v>
      </c>
      <c r="Z841" s="212" t="s">
        <v>386</v>
      </c>
      <c r="AA841" s="212" t="s">
        <v>387</v>
      </c>
      <c r="AB841" s="212">
        <v>41189.224999999999</v>
      </c>
      <c r="AC841" s="212">
        <v>49838.964</v>
      </c>
      <c r="AD841" s="212">
        <v>0.25</v>
      </c>
      <c r="AE841" s="212">
        <v>0.05</v>
      </c>
      <c r="AF841" s="212">
        <v>0.3</v>
      </c>
      <c r="AG841" s="212">
        <v>0</v>
      </c>
      <c r="AH841" s="212">
        <v>12356.77</v>
      </c>
      <c r="AI841" s="212">
        <v>14951.69</v>
      </c>
      <c r="AJ841" s="212">
        <v>1</v>
      </c>
      <c r="AK841" s="212">
        <v>0.3</v>
      </c>
      <c r="AL841" s="212">
        <v>0</v>
      </c>
      <c r="AM841">
        <v>1</v>
      </c>
      <c r="AN841" t="str">
        <f>VLOOKUP(H841,'Base Art'!$A:$AJ,36,FALSE)</f>
        <v>MONDELEZ ARGENTINA S.A.</v>
      </c>
    </row>
    <row r="842" spans="1:40" x14ac:dyDescent="0.25">
      <c r="A842" s="212" t="s">
        <v>7819</v>
      </c>
      <c r="B842" s="212">
        <v>1</v>
      </c>
      <c r="C842" s="212" t="s">
        <v>7820</v>
      </c>
      <c r="D842" s="212" t="s">
        <v>153</v>
      </c>
      <c r="E842" s="212">
        <v>5</v>
      </c>
      <c r="F842" s="212" t="s">
        <v>70</v>
      </c>
      <c r="G842" s="212" t="s">
        <v>844</v>
      </c>
      <c r="H842" s="212">
        <v>8805</v>
      </c>
      <c r="I842" s="212" t="s">
        <v>845</v>
      </c>
      <c r="J842" s="212">
        <v>1064</v>
      </c>
      <c r="K842" s="212" t="s">
        <v>446</v>
      </c>
      <c r="L842" s="212" t="s">
        <v>447</v>
      </c>
      <c r="M842" s="212"/>
      <c r="N842" s="212"/>
      <c r="O842" s="212"/>
      <c r="P842" s="212">
        <v>1066</v>
      </c>
      <c r="Q842" s="212" t="s">
        <v>448</v>
      </c>
      <c r="R842" s="212" t="s">
        <v>449</v>
      </c>
      <c r="S842" s="212"/>
      <c r="T842" s="212"/>
      <c r="U842" s="212"/>
      <c r="V842" s="212"/>
      <c r="W842" s="212"/>
      <c r="X842" s="212"/>
      <c r="Y842" s="212">
        <v>1373</v>
      </c>
      <c r="Z842" s="212" t="s">
        <v>386</v>
      </c>
      <c r="AA842" s="212" t="s">
        <v>387</v>
      </c>
      <c r="AB842" s="212">
        <v>26900.565999999999</v>
      </c>
      <c r="AC842" s="212">
        <v>32549.687999999998</v>
      </c>
      <c r="AD842" s="212">
        <v>0.5</v>
      </c>
      <c r="AE842" s="212">
        <v>0</v>
      </c>
      <c r="AF842" s="212">
        <v>0.5</v>
      </c>
      <c r="AG842" s="212">
        <v>0</v>
      </c>
      <c r="AH842" s="212">
        <v>13450.28</v>
      </c>
      <c r="AI842" s="212">
        <v>16274.84</v>
      </c>
      <c r="AJ842" s="212">
        <v>1</v>
      </c>
      <c r="AK842" s="212">
        <v>0.5</v>
      </c>
      <c r="AL842" s="212">
        <v>0</v>
      </c>
      <c r="AM842">
        <v>1</v>
      </c>
      <c r="AN842" t="str">
        <f>VLOOKUP(H842,'Base Art'!$A:$AJ,36,FALSE)</f>
        <v>MOLINO CAÑUELAS S.A.C.I.F.I.A.</v>
      </c>
    </row>
    <row r="843" spans="1:40" x14ac:dyDescent="0.25">
      <c r="A843" s="212" t="s">
        <v>7819</v>
      </c>
      <c r="B843" s="212">
        <v>1</v>
      </c>
      <c r="C843" s="212" t="s">
        <v>7820</v>
      </c>
      <c r="D843" s="212" t="s">
        <v>153</v>
      </c>
      <c r="E843" s="212">
        <v>5</v>
      </c>
      <c r="F843" s="212" t="s">
        <v>70</v>
      </c>
      <c r="G843" s="212" t="s">
        <v>1656</v>
      </c>
      <c r="H843" s="212">
        <v>10214</v>
      </c>
      <c r="I843" s="212" t="s">
        <v>1657</v>
      </c>
      <c r="J843" s="212">
        <v>1458</v>
      </c>
      <c r="K843" s="212" t="s">
        <v>1658</v>
      </c>
      <c r="L843" s="212" t="s">
        <v>1659</v>
      </c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>
        <v>1370</v>
      </c>
      <c r="Z843" s="212" t="s">
        <v>400</v>
      </c>
      <c r="AA843" s="212" t="s">
        <v>401</v>
      </c>
      <c r="AB843" s="212">
        <v>7044.6469999999999</v>
      </c>
      <c r="AC843" s="212">
        <v>8608.1419999999998</v>
      </c>
      <c r="AD843" s="212">
        <v>5</v>
      </c>
      <c r="AE843" s="212">
        <v>0</v>
      </c>
      <c r="AF843" s="212">
        <v>5</v>
      </c>
      <c r="AG843" s="212">
        <v>0</v>
      </c>
      <c r="AH843" s="212">
        <v>35223.24</v>
      </c>
      <c r="AI843" s="212">
        <v>43040.71</v>
      </c>
      <c r="AJ843" s="212">
        <v>1</v>
      </c>
      <c r="AK843" s="212">
        <v>5</v>
      </c>
      <c r="AL843" s="212">
        <v>0</v>
      </c>
      <c r="AM843">
        <v>1</v>
      </c>
      <c r="AN843" t="str">
        <f>VLOOKUP(H843,'Base Art'!$A:$AJ,36,FALSE)</f>
        <v>RPB SA</v>
      </c>
    </row>
    <row r="844" spans="1:40" x14ac:dyDescent="0.25">
      <c r="A844" s="212" t="s">
        <v>7819</v>
      </c>
      <c r="B844" s="212">
        <v>1</v>
      </c>
      <c r="C844" s="212" t="s">
        <v>7820</v>
      </c>
      <c r="D844" s="212" t="s">
        <v>153</v>
      </c>
      <c r="E844" s="212">
        <v>5</v>
      </c>
      <c r="F844" s="212" t="s">
        <v>70</v>
      </c>
      <c r="G844" s="212" t="s">
        <v>850</v>
      </c>
      <c r="H844" s="212">
        <v>10278</v>
      </c>
      <c r="I844" s="212" t="s">
        <v>851</v>
      </c>
      <c r="J844" s="212"/>
      <c r="K844" s="212"/>
      <c r="L844" s="212"/>
      <c r="M844" s="212"/>
      <c r="N844" s="212"/>
      <c r="O844" s="212"/>
      <c r="P844" s="212">
        <v>1005</v>
      </c>
      <c r="Q844" s="212" t="s">
        <v>582</v>
      </c>
      <c r="R844" s="212" t="s">
        <v>583</v>
      </c>
      <c r="S844" s="212"/>
      <c r="T844" s="212"/>
      <c r="U844" s="212"/>
      <c r="V844" s="212"/>
      <c r="W844" s="212"/>
      <c r="X844" s="212"/>
      <c r="Y844" s="212">
        <v>1369</v>
      </c>
      <c r="Z844" s="212" t="s">
        <v>354</v>
      </c>
      <c r="AA844" s="212" t="s">
        <v>355</v>
      </c>
      <c r="AB844" s="212">
        <v>12961.285</v>
      </c>
      <c r="AC844" s="212">
        <v>15876.052</v>
      </c>
      <c r="AD844" s="212">
        <v>6</v>
      </c>
      <c r="AE844" s="212">
        <v>0</v>
      </c>
      <c r="AF844" s="212">
        <v>6</v>
      </c>
      <c r="AG844" s="212">
        <v>0</v>
      </c>
      <c r="AH844" s="212">
        <v>77767.710000000006</v>
      </c>
      <c r="AI844" s="212">
        <v>95256.31</v>
      </c>
      <c r="AJ844" s="212">
        <v>4</v>
      </c>
      <c r="AK844" s="212">
        <v>1.5</v>
      </c>
      <c r="AL844" s="212">
        <v>0</v>
      </c>
      <c r="AM844">
        <v>1</v>
      </c>
      <c r="AN844" t="str">
        <f>VLOOKUP(H844,'Base Art'!$A:$AJ,36,FALSE)</f>
        <v>EST. LAS MARIAS S.A.C.I.F.A.</v>
      </c>
    </row>
    <row r="845" spans="1:40" x14ac:dyDescent="0.25">
      <c r="A845" s="212" t="s">
        <v>7819</v>
      </c>
      <c r="B845" s="212">
        <v>1</v>
      </c>
      <c r="C845" s="212" t="s">
        <v>7820</v>
      </c>
      <c r="D845" s="212" t="s">
        <v>153</v>
      </c>
      <c r="E845" s="212">
        <v>5</v>
      </c>
      <c r="F845" s="212" t="s">
        <v>70</v>
      </c>
      <c r="G845" s="212" t="s">
        <v>856</v>
      </c>
      <c r="H845" s="212">
        <v>10352</v>
      </c>
      <c r="I845" s="212" t="s">
        <v>857</v>
      </c>
      <c r="J845" s="212">
        <v>1015</v>
      </c>
      <c r="K845" s="212" t="s">
        <v>562</v>
      </c>
      <c r="L845" s="212" t="s">
        <v>563</v>
      </c>
      <c r="M845" s="212"/>
      <c r="N845" s="212"/>
      <c r="O845" s="212"/>
      <c r="P845" s="212">
        <v>1236</v>
      </c>
      <c r="Q845" s="212" t="s">
        <v>858</v>
      </c>
      <c r="R845" s="212" t="s">
        <v>859</v>
      </c>
      <c r="S845" s="212"/>
      <c r="T845" s="212"/>
      <c r="U845" s="212"/>
      <c r="V845" s="212"/>
      <c r="W845" s="212"/>
      <c r="X845" s="212"/>
      <c r="Y845" s="212">
        <v>1374</v>
      </c>
      <c r="Z845" s="212" t="s">
        <v>336</v>
      </c>
      <c r="AA845" s="212" t="s">
        <v>337</v>
      </c>
      <c r="AB845" s="212">
        <v>55253.64</v>
      </c>
      <c r="AC845" s="212">
        <v>66856.907000000007</v>
      </c>
      <c r="AD845" s="212">
        <v>0.61109999999999998</v>
      </c>
      <c r="AE845" s="212">
        <v>0</v>
      </c>
      <c r="AF845" s="212">
        <v>0.61109999999999998</v>
      </c>
      <c r="AG845" s="212">
        <v>0</v>
      </c>
      <c r="AH845" s="212">
        <v>33766.11</v>
      </c>
      <c r="AI845" s="212">
        <v>40857</v>
      </c>
      <c r="AJ845" s="212">
        <v>2</v>
      </c>
      <c r="AK845" s="212">
        <v>0.31</v>
      </c>
      <c r="AL845" s="212">
        <v>0</v>
      </c>
      <c r="AM845">
        <v>1</v>
      </c>
      <c r="AN845" t="str">
        <f>VLOOKUP(H845,'Base Art'!$A:$AJ,36,FALSE)</f>
        <v>EST. LAS MARIAS S.A.C.I.F.A.</v>
      </c>
    </row>
    <row r="846" spans="1:40" x14ac:dyDescent="0.25">
      <c r="A846" s="212" t="s">
        <v>7819</v>
      </c>
      <c r="B846" s="212">
        <v>1</v>
      </c>
      <c r="C846" s="212" t="s">
        <v>7820</v>
      </c>
      <c r="D846" s="212" t="s">
        <v>153</v>
      </c>
      <c r="E846" s="212">
        <v>5</v>
      </c>
      <c r="F846" s="212" t="s">
        <v>70</v>
      </c>
      <c r="G846" s="212" t="s">
        <v>1032</v>
      </c>
      <c r="H846" s="212">
        <v>10411</v>
      </c>
      <c r="I846" s="212" t="s">
        <v>1033</v>
      </c>
      <c r="J846" s="212">
        <v>1416</v>
      </c>
      <c r="K846" s="212" t="s">
        <v>552</v>
      </c>
      <c r="L846" s="212" t="s">
        <v>553</v>
      </c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>
        <v>1372</v>
      </c>
      <c r="Z846" s="212" t="s">
        <v>346</v>
      </c>
      <c r="AA846" s="212" t="s">
        <v>347</v>
      </c>
      <c r="AB846" s="212">
        <v>11127.927</v>
      </c>
      <c r="AC846" s="212">
        <v>13798.63</v>
      </c>
      <c r="AD846" s="212">
        <v>0.25</v>
      </c>
      <c r="AE846" s="212">
        <v>2.5000000000000001E-2</v>
      </c>
      <c r="AF846" s="212">
        <v>0.27500000000000002</v>
      </c>
      <c r="AG846" s="212">
        <v>0</v>
      </c>
      <c r="AH846" s="212">
        <v>3060.18</v>
      </c>
      <c r="AI846" s="212">
        <v>3794.62</v>
      </c>
      <c r="AJ846" s="212">
        <v>1</v>
      </c>
      <c r="AK846" s="212">
        <v>0.28000000000000003</v>
      </c>
      <c r="AL846" s="212">
        <v>0</v>
      </c>
      <c r="AM846">
        <v>1</v>
      </c>
      <c r="AN846" t="str">
        <f>VLOOKUP(H846,'Base Art'!$A:$AJ,36,FALSE)</f>
        <v>ARCOR S.A.I.C.</v>
      </c>
    </row>
    <row r="847" spans="1:40" x14ac:dyDescent="0.25">
      <c r="A847" s="212" t="s">
        <v>7819</v>
      </c>
      <c r="B847" s="212">
        <v>1</v>
      </c>
      <c r="C847" s="212" t="s">
        <v>7820</v>
      </c>
      <c r="D847" s="212" t="s">
        <v>153</v>
      </c>
      <c r="E847" s="212">
        <v>5</v>
      </c>
      <c r="F847" s="212" t="s">
        <v>70</v>
      </c>
      <c r="G847" s="212" t="s">
        <v>862</v>
      </c>
      <c r="H847" s="212">
        <v>10419</v>
      </c>
      <c r="I847" s="212" t="s">
        <v>863</v>
      </c>
      <c r="J847" s="212">
        <v>1018</v>
      </c>
      <c r="K847" s="212" t="s">
        <v>392</v>
      </c>
      <c r="L847" s="212" t="s">
        <v>393</v>
      </c>
      <c r="M847" s="212"/>
      <c r="N847" s="212"/>
      <c r="O847" s="212"/>
      <c r="P847" s="212">
        <v>1250</v>
      </c>
      <c r="Q847" s="212" t="s">
        <v>864</v>
      </c>
      <c r="R847" s="212" t="s">
        <v>865</v>
      </c>
      <c r="S847" s="212"/>
      <c r="T847" s="212"/>
      <c r="U847" s="212"/>
      <c r="V847" s="212"/>
      <c r="W847" s="212"/>
      <c r="X847" s="212"/>
      <c r="Y847" s="212">
        <v>1376</v>
      </c>
      <c r="Z847" s="212" t="s">
        <v>320</v>
      </c>
      <c r="AA847" s="212" t="s">
        <v>321</v>
      </c>
      <c r="AB847" s="212">
        <v>33738.239999999998</v>
      </c>
      <c r="AC847" s="212">
        <v>38259.163999999997</v>
      </c>
      <c r="AD847" s="212">
        <v>0.125</v>
      </c>
      <c r="AE847" s="212">
        <v>0</v>
      </c>
      <c r="AF847" s="212">
        <v>0.125</v>
      </c>
      <c r="AG847" s="212">
        <v>0</v>
      </c>
      <c r="AH847" s="212">
        <v>4217.28</v>
      </c>
      <c r="AI847" s="212">
        <v>4782.3999999999996</v>
      </c>
      <c r="AJ847" s="212">
        <v>1</v>
      </c>
      <c r="AK847" s="212">
        <v>0.13</v>
      </c>
      <c r="AL847" s="212">
        <v>0</v>
      </c>
      <c r="AM847">
        <v>1</v>
      </c>
      <c r="AN847" t="str">
        <f>VLOOKUP(H847,'Base Art'!$A:$AJ,36,FALSE)</f>
        <v>ENERGIZER ARGENTINA S.A.</v>
      </c>
    </row>
    <row r="848" spans="1:40" x14ac:dyDescent="0.25">
      <c r="A848" s="212" t="s">
        <v>7819</v>
      </c>
      <c r="B848" s="212">
        <v>1</v>
      </c>
      <c r="C848" s="212" t="s">
        <v>7820</v>
      </c>
      <c r="D848" s="212" t="s">
        <v>153</v>
      </c>
      <c r="E848" s="212">
        <v>5</v>
      </c>
      <c r="F848" s="212" t="s">
        <v>70</v>
      </c>
      <c r="G848" s="212" t="s">
        <v>1180</v>
      </c>
      <c r="H848" s="212">
        <v>10421</v>
      </c>
      <c r="I848" s="212" t="s">
        <v>1181</v>
      </c>
      <c r="J848" s="212">
        <v>1018</v>
      </c>
      <c r="K848" s="212" t="s">
        <v>392</v>
      </c>
      <c r="L848" s="212" t="s">
        <v>393</v>
      </c>
      <c r="M848" s="212"/>
      <c r="N848" s="212"/>
      <c r="O848" s="212"/>
      <c r="P848" s="212">
        <v>1250</v>
      </c>
      <c r="Q848" s="212" t="s">
        <v>864</v>
      </c>
      <c r="R848" s="212" t="s">
        <v>865</v>
      </c>
      <c r="S848" s="212"/>
      <c r="T848" s="212"/>
      <c r="U848" s="212"/>
      <c r="V848" s="212"/>
      <c r="W848" s="212"/>
      <c r="X848" s="212"/>
      <c r="Y848" s="212">
        <v>1376</v>
      </c>
      <c r="Z848" s="212" t="s">
        <v>320</v>
      </c>
      <c r="AA848" s="212" t="s">
        <v>321</v>
      </c>
      <c r="AB848" s="212">
        <v>38587.942999999999</v>
      </c>
      <c r="AC848" s="212">
        <v>42797.307999999997</v>
      </c>
      <c r="AD848" s="212">
        <v>0.875</v>
      </c>
      <c r="AE848" s="212">
        <v>0</v>
      </c>
      <c r="AF848" s="212">
        <v>0.875</v>
      </c>
      <c r="AG848" s="212">
        <v>0</v>
      </c>
      <c r="AH848" s="212">
        <v>33764.449999999997</v>
      </c>
      <c r="AI848" s="212">
        <v>37447.64</v>
      </c>
      <c r="AJ848" s="212">
        <v>3</v>
      </c>
      <c r="AK848" s="212">
        <v>0.28999999999999998</v>
      </c>
      <c r="AL848" s="212">
        <v>0</v>
      </c>
      <c r="AM848">
        <v>1</v>
      </c>
      <c r="AN848" t="str">
        <f>VLOOKUP(H848,'Base Art'!$A:$AJ,36,FALSE)</f>
        <v>ENERGIZER ARGENTINA S.A.</v>
      </c>
    </row>
    <row r="849" spans="1:40" x14ac:dyDescent="0.25">
      <c r="A849" s="212" t="s">
        <v>7819</v>
      </c>
      <c r="B849" s="212">
        <v>1</v>
      </c>
      <c r="C849" s="212" t="s">
        <v>7820</v>
      </c>
      <c r="D849" s="212" t="s">
        <v>153</v>
      </c>
      <c r="E849" s="212">
        <v>5</v>
      </c>
      <c r="F849" s="212" t="s">
        <v>70</v>
      </c>
      <c r="G849" s="212" t="s">
        <v>866</v>
      </c>
      <c r="H849" s="212">
        <v>10427</v>
      </c>
      <c r="I849" s="212" t="s">
        <v>867</v>
      </c>
      <c r="J849" s="212">
        <v>1164</v>
      </c>
      <c r="K849" s="212" t="s">
        <v>804</v>
      </c>
      <c r="L849" s="212" t="s">
        <v>805</v>
      </c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>
        <v>1373</v>
      </c>
      <c r="Z849" s="212" t="s">
        <v>386</v>
      </c>
      <c r="AA849" s="212" t="s">
        <v>387</v>
      </c>
      <c r="AB849" s="212">
        <v>23563.61</v>
      </c>
      <c r="AC849" s="212">
        <v>29902.214</v>
      </c>
      <c r="AD849" s="212">
        <v>0.1389</v>
      </c>
      <c r="AE849" s="212">
        <v>0</v>
      </c>
      <c r="AF849" s="212">
        <v>0.1389</v>
      </c>
      <c r="AG849" s="212">
        <v>0</v>
      </c>
      <c r="AH849" s="212">
        <v>3272.72</v>
      </c>
      <c r="AI849" s="212">
        <v>4153.09</v>
      </c>
      <c r="AJ849" s="212">
        <v>0</v>
      </c>
      <c r="AK849" s="212">
        <v>0</v>
      </c>
      <c r="AL849" s="212">
        <v>0</v>
      </c>
      <c r="AM849">
        <v>1</v>
      </c>
      <c r="AN849" t="str">
        <f>VLOOKUP(H849,'Base Art'!$A:$AJ,36,FALSE)</f>
        <v>ARCOR S.A.I.C.</v>
      </c>
    </row>
    <row r="850" spans="1:40" x14ac:dyDescent="0.25">
      <c r="A850" s="212" t="s">
        <v>7819</v>
      </c>
      <c r="B850" s="212">
        <v>1</v>
      </c>
      <c r="C850" s="212" t="s">
        <v>7820</v>
      </c>
      <c r="D850" s="212" t="s">
        <v>153</v>
      </c>
      <c r="E850" s="212">
        <v>5</v>
      </c>
      <c r="F850" s="212" t="s">
        <v>70</v>
      </c>
      <c r="G850" s="212" t="s">
        <v>1307</v>
      </c>
      <c r="H850" s="212">
        <v>10430</v>
      </c>
      <c r="I850" s="212" t="s">
        <v>1308</v>
      </c>
      <c r="J850" s="212">
        <v>1164</v>
      </c>
      <c r="K850" s="212" t="s">
        <v>804</v>
      </c>
      <c r="L850" s="212" t="s">
        <v>805</v>
      </c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>
        <v>1373</v>
      </c>
      <c r="Z850" s="212" t="s">
        <v>386</v>
      </c>
      <c r="AA850" s="212" t="s">
        <v>387</v>
      </c>
      <c r="AB850" s="212">
        <v>18015.516</v>
      </c>
      <c r="AC850" s="212">
        <v>21798.776000000002</v>
      </c>
      <c r="AD850" s="212">
        <v>0.25</v>
      </c>
      <c r="AE850" s="212">
        <v>0</v>
      </c>
      <c r="AF850" s="212">
        <v>0.25</v>
      </c>
      <c r="AG850" s="212">
        <v>0</v>
      </c>
      <c r="AH850" s="212">
        <v>4503.88</v>
      </c>
      <c r="AI850" s="212">
        <v>5449.69</v>
      </c>
      <c r="AJ850" s="212">
        <v>0</v>
      </c>
      <c r="AK850" s="212">
        <v>0</v>
      </c>
      <c r="AL850" s="212">
        <v>0</v>
      </c>
      <c r="AM850">
        <v>1</v>
      </c>
      <c r="AN850" t="str">
        <f>VLOOKUP(H850,'Base Art'!$A:$AJ,36,FALSE)</f>
        <v>ARCOR S.A.I.C.</v>
      </c>
    </row>
    <row r="851" spans="1:40" x14ac:dyDescent="0.25">
      <c r="A851" s="212" t="s">
        <v>7819</v>
      </c>
      <c r="B851" s="212">
        <v>1</v>
      </c>
      <c r="C851" s="212" t="s">
        <v>7820</v>
      </c>
      <c r="D851" s="212" t="s">
        <v>153</v>
      </c>
      <c r="E851" s="212">
        <v>5</v>
      </c>
      <c r="F851" s="212" t="s">
        <v>70</v>
      </c>
      <c r="G851" s="212" t="s">
        <v>1683</v>
      </c>
      <c r="H851" s="212">
        <v>10481</v>
      </c>
      <c r="I851" s="212" t="s">
        <v>1684</v>
      </c>
      <c r="J851" s="212">
        <v>1349</v>
      </c>
      <c r="K851" s="212" t="s">
        <v>1311</v>
      </c>
      <c r="L851" s="212" t="s">
        <v>1312</v>
      </c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>
        <v>1375</v>
      </c>
      <c r="Z851" s="212" t="s">
        <v>314</v>
      </c>
      <c r="AA851" s="212" t="s">
        <v>315</v>
      </c>
      <c r="AB851" s="212">
        <v>23278.93</v>
      </c>
      <c r="AC851" s="212">
        <v>28865.870999999999</v>
      </c>
      <c r="AD851" s="212">
        <v>0.16669999999999999</v>
      </c>
      <c r="AE851" s="212">
        <v>0</v>
      </c>
      <c r="AF851" s="212">
        <v>0.16669999999999999</v>
      </c>
      <c r="AG851" s="212">
        <v>0</v>
      </c>
      <c r="AH851" s="212">
        <v>3879.82</v>
      </c>
      <c r="AI851" s="212">
        <v>4810.9799999999996</v>
      </c>
      <c r="AJ851" s="212">
        <v>0</v>
      </c>
      <c r="AK851" s="212">
        <v>0</v>
      </c>
      <c r="AL851" s="212">
        <v>0</v>
      </c>
      <c r="AM851">
        <v>1</v>
      </c>
      <c r="AN851" t="str">
        <f>VLOOKUP(H851,'Base Art'!$A:$AJ,36,FALSE)</f>
        <v>AGROINDUSTRIAS BAIRES</v>
      </c>
    </row>
    <row r="852" spans="1:40" x14ac:dyDescent="0.25">
      <c r="A852" s="212" t="s">
        <v>7819</v>
      </c>
      <c r="B852" s="212">
        <v>1</v>
      </c>
      <c r="C852" s="212" t="s">
        <v>7820</v>
      </c>
      <c r="D852" s="212" t="s">
        <v>153</v>
      </c>
      <c r="E852" s="212">
        <v>5</v>
      </c>
      <c r="F852" s="212" t="s">
        <v>70</v>
      </c>
      <c r="G852" s="212" t="s">
        <v>878</v>
      </c>
      <c r="H852" s="212">
        <v>10605</v>
      </c>
      <c r="I852" s="212" t="s">
        <v>879</v>
      </c>
      <c r="J852" s="212">
        <v>1436</v>
      </c>
      <c r="K852" s="212" t="s">
        <v>880</v>
      </c>
      <c r="L852" s="212" t="s">
        <v>881</v>
      </c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>
        <v>1374</v>
      </c>
      <c r="Z852" s="212" t="s">
        <v>336</v>
      </c>
      <c r="AA852" s="212" t="s">
        <v>337</v>
      </c>
      <c r="AB852" s="212">
        <v>13561.924999999999</v>
      </c>
      <c r="AC852" s="212">
        <v>16409.929</v>
      </c>
      <c r="AD852" s="212">
        <v>2</v>
      </c>
      <c r="AE852" s="212">
        <v>0</v>
      </c>
      <c r="AF852" s="212">
        <v>2</v>
      </c>
      <c r="AG852" s="212">
        <v>0</v>
      </c>
      <c r="AH852" s="212">
        <v>27123.85</v>
      </c>
      <c r="AI852" s="212">
        <v>32819.86</v>
      </c>
      <c r="AJ852" s="212">
        <v>1</v>
      </c>
      <c r="AK852" s="212">
        <v>2</v>
      </c>
      <c r="AL852" s="212">
        <v>0</v>
      </c>
      <c r="AM852">
        <v>1</v>
      </c>
      <c r="AN852" t="str">
        <f>VLOOKUP(H852,'Base Art'!$A:$AJ,36,FALSE)</f>
        <v>GEORGALOS HNOS. S.A.I.C.A.</v>
      </c>
    </row>
    <row r="853" spans="1:40" x14ac:dyDescent="0.25">
      <c r="A853" s="212" t="s">
        <v>7819</v>
      </c>
      <c r="B853" s="212">
        <v>1</v>
      </c>
      <c r="C853" s="212" t="s">
        <v>7820</v>
      </c>
      <c r="D853" s="212" t="s">
        <v>153</v>
      </c>
      <c r="E853" s="212">
        <v>5</v>
      </c>
      <c r="F853" s="212" t="s">
        <v>70</v>
      </c>
      <c r="G853" s="212" t="s">
        <v>1755</v>
      </c>
      <c r="H853" s="212">
        <v>10709</v>
      </c>
      <c r="I853" s="212" t="s">
        <v>1756</v>
      </c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>
        <v>1373</v>
      </c>
      <c r="Z853" s="212" t="s">
        <v>386</v>
      </c>
      <c r="AA853" s="212" t="s">
        <v>387</v>
      </c>
      <c r="AB853" s="212">
        <v>14087.691000000001</v>
      </c>
      <c r="AC853" s="212">
        <v>17258.224999999999</v>
      </c>
      <c r="AD853" s="212">
        <v>6</v>
      </c>
      <c r="AE853" s="212">
        <v>0</v>
      </c>
      <c r="AF853" s="212">
        <v>6</v>
      </c>
      <c r="AG853" s="212">
        <v>0</v>
      </c>
      <c r="AH853" s="212">
        <v>84526.15</v>
      </c>
      <c r="AI853" s="212">
        <v>103549.35</v>
      </c>
      <c r="AJ853" s="212">
        <v>3</v>
      </c>
      <c r="AK853" s="212">
        <v>2</v>
      </c>
      <c r="AL853" s="212">
        <v>0</v>
      </c>
      <c r="AM853">
        <v>1</v>
      </c>
      <c r="AN853" t="str">
        <f>VLOOKUP(H853,'Base Art'!$A:$AJ,36,FALSE)</f>
        <v>DON SATUR S.R.L.</v>
      </c>
    </row>
    <row r="854" spans="1:40" x14ac:dyDescent="0.25">
      <c r="A854" s="212" t="s">
        <v>7819</v>
      </c>
      <c r="B854" s="212">
        <v>1</v>
      </c>
      <c r="C854" s="212" t="s">
        <v>7820</v>
      </c>
      <c r="D854" s="212" t="s">
        <v>153</v>
      </c>
      <c r="E854" s="212">
        <v>5</v>
      </c>
      <c r="F854" s="212" t="s">
        <v>70</v>
      </c>
      <c r="G854" s="212" t="s">
        <v>1679</v>
      </c>
      <c r="H854" s="212">
        <v>10710</v>
      </c>
      <c r="I854" s="212" t="s">
        <v>1680</v>
      </c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>
        <v>1373</v>
      </c>
      <c r="Z854" s="212" t="s">
        <v>386</v>
      </c>
      <c r="AA854" s="212" t="s">
        <v>387</v>
      </c>
      <c r="AB854" s="212">
        <v>13045.144</v>
      </c>
      <c r="AC854" s="212">
        <v>15784.623</v>
      </c>
      <c r="AD854" s="212">
        <v>0.5</v>
      </c>
      <c r="AE854" s="212">
        <v>0</v>
      </c>
      <c r="AF854" s="212">
        <v>0.5</v>
      </c>
      <c r="AG854" s="212">
        <v>0</v>
      </c>
      <c r="AH854" s="212">
        <v>6522.57</v>
      </c>
      <c r="AI854" s="212">
        <v>7892.31</v>
      </c>
      <c r="AJ854" s="212">
        <v>0</v>
      </c>
      <c r="AK854" s="212">
        <v>0</v>
      </c>
      <c r="AL854" s="212">
        <v>0</v>
      </c>
      <c r="AM854">
        <v>1</v>
      </c>
      <c r="AN854" t="str">
        <f>VLOOKUP(H854,'Base Art'!$A:$AJ,36,FALSE)</f>
        <v>DON SATUR S.R.L.</v>
      </c>
    </row>
    <row r="855" spans="1:40" x14ac:dyDescent="0.25">
      <c r="A855" s="212" t="s">
        <v>7819</v>
      </c>
      <c r="B855" s="212">
        <v>1</v>
      </c>
      <c r="C855" s="212" t="s">
        <v>7820</v>
      </c>
      <c r="D855" s="212" t="s">
        <v>153</v>
      </c>
      <c r="E855" s="212">
        <v>5</v>
      </c>
      <c r="F855" s="212" t="s">
        <v>70</v>
      </c>
      <c r="G855" s="212" t="s">
        <v>1757</v>
      </c>
      <c r="H855" s="212">
        <v>10711</v>
      </c>
      <c r="I855" s="212" t="s">
        <v>1758</v>
      </c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>
        <v>1373</v>
      </c>
      <c r="Z855" s="212" t="s">
        <v>386</v>
      </c>
      <c r="AA855" s="212" t="s">
        <v>387</v>
      </c>
      <c r="AB855" s="212">
        <v>14258.075000000001</v>
      </c>
      <c r="AC855" s="212">
        <v>17535.096000000001</v>
      </c>
      <c r="AD855" s="212">
        <v>1.5</v>
      </c>
      <c r="AE855" s="212">
        <v>0</v>
      </c>
      <c r="AF855" s="212">
        <v>1.5</v>
      </c>
      <c r="AG855" s="212">
        <v>0</v>
      </c>
      <c r="AH855" s="212">
        <v>21387.11</v>
      </c>
      <c r="AI855" s="212">
        <v>26302.639999999999</v>
      </c>
      <c r="AJ855" s="212">
        <v>0</v>
      </c>
      <c r="AK855" s="212">
        <v>0</v>
      </c>
      <c r="AL855" s="212">
        <v>0</v>
      </c>
      <c r="AM855">
        <v>1</v>
      </c>
      <c r="AN855" t="str">
        <f>VLOOKUP(H855,'Base Art'!$A:$AJ,36,FALSE)</f>
        <v>DON SATUR S.R.L.</v>
      </c>
    </row>
    <row r="856" spans="1:40" x14ac:dyDescent="0.25">
      <c r="A856" s="212" t="s">
        <v>7819</v>
      </c>
      <c r="B856" s="212">
        <v>1</v>
      </c>
      <c r="C856" s="212" t="s">
        <v>7820</v>
      </c>
      <c r="D856" s="212" t="s">
        <v>153</v>
      </c>
      <c r="E856" s="212">
        <v>5</v>
      </c>
      <c r="F856" s="212" t="s">
        <v>70</v>
      </c>
      <c r="G856" s="212" t="s">
        <v>1235</v>
      </c>
      <c r="H856" s="212">
        <v>10721</v>
      </c>
      <c r="I856" s="212" t="s">
        <v>1236</v>
      </c>
      <c r="J856" s="212">
        <v>1351</v>
      </c>
      <c r="K856" s="212" t="s">
        <v>470</v>
      </c>
      <c r="L856" s="212" t="s">
        <v>471</v>
      </c>
      <c r="M856" s="212"/>
      <c r="N856" s="212"/>
      <c r="O856" s="212"/>
      <c r="P856" s="212">
        <v>1141</v>
      </c>
      <c r="Q856" s="212" t="s">
        <v>472</v>
      </c>
      <c r="R856" s="212" t="s">
        <v>473</v>
      </c>
      <c r="S856" s="212"/>
      <c r="T856" s="212"/>
      <c r="U856" s="212"/>
      <c r="V856" s="212"/>
      <c r="W856" s="212"/>
      <c r="X856" s="212"/>
      <c r="Y856" s="212">
        <v>1372</v>
      </c>
      <c r="Z856" s="212" t="s">
        <v>346</v>
      </c>
      <c r="AA856" s="212" t="s">
        <v>347</v>
      </c>
      <c r="AB856" s="212">
        <v>0</v>
      </c>
      <c r="AC856" s="212">
        <v>0</v>
      </c>
      <c r="AD856" s="212">
        <v>0</v>
      </c>
      <c r="AE856" s="212">
        <v>4.1700000000000001E-2</v>
      </c>
      <c r="AF856" s="212">
        <v>4.1700000000000001E-2</v>
      </c>
      <c r="AG856" s="212">
        <v>0</v>
      </c>
      <c r="AH856" s="212">
        <v>0</v>
      </c>
      <c r="AI856" s="212">
        <v>0</v>
      </c>
      <c r="AJ856" s="212">
        <v>0</v>
      </c>
      <c r="AK856" s="212">
        <v>0</v>
      </c>
      <c r="AL856" s="212">
        <v>0</v>
      </c>
      <c r="AM856">
        <v>1</v>
      </c>
      <c r="AN856" t="str">
        <f>VLOOKUP(H856,'Base Art'!$A:$AJ,36,FALSE)</f>
        <v>FERRERO ARGENTINA S.A.</v>
      </c>
    </row>
    <row r="857" spans="1:40" x14ac:dyDescent="0.25">
      <c r="A857" s="212" t="s">
        <v>7819</v>
      </c>
      <c r="B857" s="212">
        <v>1</v>
      </c>
      <c r="C857" s="212" t="s">
        <v>7820</v>
      </c>
      <c r="D857" s="212" t="s">
        <v>153</v>
      </c>
      <c r="E857" s="212">
        <v>5</v>
      </c>
      <c r="F857" s="212" t="s">
        <v>70</v>
      </c>
      <c r="G857" s="212" t="s">
        <v>886</v>
      </c>
      <c r="H857" s="212">
        <v>10722</v>
      </c>
      <c r="I857" s="212" t="s">
        <v>887</v>
      </c>
      <c r="J857" s="212">
        <v>1446</v>
      </c>
      <c r="K857" s="212" t="s">
        <v>644</v>
      </c>
      <c r="L857" s="212" t="s">
        <v>645</v>
      </c>
      <c r="M857" s="212"/>
      <c r="N857" s="212"/>
      <c r="O857" s="212"/>
      <c r="P857" s="212">
        <v>1090</v>
      </c>
      <c r="Q857" s="212" t="s">
        <v>530</v>
      </c>
      <c r="R857" s="212" t="s">
        <v>531</v>
      </c>
      <c r="S857" s="212"/>
      <c r="T857" s="212"/>
      <c r="U857" s="212"/>
      <c r="V857" s="212"/>
      <c r="W857" s="212"/>
      <c r="X857" s="212"/>
      <c r="Y857" s="212">
        <v>1376</v>
      </c>
      <c r="Z857" s="212" t="s">
        <v>320</v>
      </c>
      <c r="AA857" s="212" t="s">
        <v>321</v>
      </c>
      <c r="AB857" s="212">
        <v>567160.67000000004</v>
      </c>
      <c r="AC857" s="212">
        <v>686264.43799999997</v>
      </c>
      <c r="AD857" s="212">
        <v>1.2500000000000001E-2</v>
      </c>
      <c r="AE857" s="212">
        <v>0</v>
      </c>
      <c r="AF857" s="212">
        <v>1.2500000000000001E-2</v>
      </c>
      <c r="AG857" s="212">
        <v>0</v>
      </c>
      <c r="AH857" s="212">
        <v>7089.51</v>
      </c>
      <c r="AI857" s="212">
        <v>8578.31</v>
      </c>
      <c r="AJ857" s="212">
        <v>1</v>
      </c>
      <c r="AK857" s="212">
        <v>0.01</v>
      </c>
      <c r="AL857" s="212">
        <v>0</v>
      </c>
      <c r="AM857">
        <v>1</v>
      </c>
      <c r="AN857" t="str">
        <f>VLOOKUP(H857,'Base Art'!$A:$AJ,36,FALSE)</f>
        <v>JORGE LUIS SUAREZ</v>
      </c>
    </row>
    <row r="858" spans="1:40" x14ac:dyDescent="0.25">
      <c r="A858" s="212" t="s">
        <v>7819</v>
      </c>
      <c r="B858" s="212">
        <v>1</v>
      </c>
      <c r="C858" s="212" t="s">
        <v>7820</v>
      </c>
      <c r="D858" s="212" t="s">
        <v>153</v>
      </c>
      <c r="E858" s="212">
        <v>5</v>
      </c>
      <c r="F858" s="212" t="s">
        <v>70</v>
      </c>
      <c r="G858" s="212" t="s">
        <v>890</v>
      </c>
      <c r="H858" s="212">
        <v>10739</v>
      </c>
      <c r="I858" s="212" t="s">
        <v>891</v>
      </c>
      <c r="J858" s="212">
        <v>1433</v>
      </c>
      <c r="K858" s="212" t="s">
        <v>892</v>
      </c>
      <c r="L858" s="212" t="s">
        <v>893</v>
      </c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>
        <v>1374</v>
      </c>
      <c r="Z858" s="212" t="s">
        <v>336</v>
      </c>
      <c r="AA858" s="212" t="s">
        <v>337</v>
      </c>
      <c r="AB858" s="212">
        <v>0</v>
      </c>
      <c r="AC858" s="212">
        <v>0</v>
      </c>
      <c r="AD858" s="212">
        <v>0</v>
      </c>
      <c r="AE858" s="212">
        <v>0.25</v>
      </c>
      <c r="AF858" s="212">
        <v>0.25</v>
      </c>
      <c r="AG858" s="212">
        <v>0</v>
      </c>
      <c r="AH858" s="212">
        <v>0</v>
      </c>
      <c r="AI858" s="212">
        <v>0</v>
      </c>
      <c r="AJ858" s="212">
        <v>0</v>
      </c>
      <c r="AK858" s="212">
        <v>0</v>
      </c>
      <c r="AL858" s="212">
        <v>0</v>
      </c>
      <c r="AM858">
        <v>1</v>
      </c>
      <c r="AN858" t="str">
        <f>VLOOKUP(H858,'Base Art'!$A:$AJ,36,FALSE)</f>
        <v>GEORGALOS HNOS. S.A.I.C.A.</v>
      </c>
    </row>
    <row r="859" spans="1:40" x14ac:dyDescent="0.25">
      <c r="A859" s="212" t="s">
        <v>7819</v>
      </c>
      <c r="B859" s="212">
        <v>1</v>
      </c>
      <c r="C859" s="212" t="s">
        <v>7820</v>
      </c>
      <c r="D859" s="212" t="s">
        <v>153</v>
      </c>
      <c r="E859" s="212">
        <v>5</v>
      </c>
      <c r="F859" s="212" t="s">
        <v>70</v>
      </c>
      <c r="G859" s="212" t="s">
        <v>896</v>
      </c>
      <c r="H859" s="212">
        <v>10761</v>
      </c>
      <c r="I859" s="212" t="s">
        <v>897</v>
      </c>
      <c r="J859" s="212">
        <v>1433</v>
      </c>
      <c r="K859" s="212" t="s">
        <v>892</v>
      </c>
      <c r="L859" s="212" t="s">
        <v>893</v>
      </c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>
        <v>1374</v>
      </c>
      <c r="Z859" s="212" t="s">
        <v>336</v>
      </c>
      <c r="AA859" s="212" t="s">
        <v>337</v>
      </c>
      <c r="AB859" s="212">
        <v>0</v>
      </c>
      <c r="AC859" s="212">
        <v>0</v>
      </c>
      <c r="AD859" s="212">
        <v>0</v>
      </c>
      <c r="AE859" s="212">
        <v>0.83330000000000004</v>
      </c>
      <c r="AF859" s="212">
        <v>0.83330000000000004</v>
      </c>
      <c r="AG859" s="212">
        <v>0</v>
      </c>
      <c r="AH859" s="212">
        <v>0</v>
      </c>
      <c r="AI859" s="212">
        <v>0</v>
      </c>
      <c r="AJ859" s="212">
        <v>0</v>
      </c>
      <c r="AK859" s="212">
        <v>0</v>
      </c>
      <c r="AL859" s="212">
        <v>0</v>
      </c>
      <c r="AM859">
        <v>1</v>
      </c>
      <c r="AN859" t="str">
        <f>VLOOKUP(H859,'Base Art'!$A:$AJ,36,FALSE)</f>
        <v>GEORGALOS HNOS. S.A.I.C.A.</v>
      </c>
    </row>
    <row r="860" spans="1:40" x14ac:dyDescent="0.25">
      <c r="A860" s="212" t="s">
        <v>7819</v>
      </c>
      <c r="B860" s="212">
        <v>1</v>
      </c>
      <c r="C860" s="212" t="s">
        <v>7820</v>
      </c>
      <c r="D860" s="212" t="s">
        <v>153</v>
      </c>
      <c r="E860" s="212">
        <v>5</v>
      </c>
      <c r="F860" s="212" t="s">
        <v>70</v>
      </c>
      <c r="G860" s="212" t="s">
        <v>902</v>
      </c>
      <c r="H860" s="212">
        <v>10866</v>
      </c>
      <c r="I860" s="212" t="s">
        <v>903</v>
      </c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>
        <v>1373</v>
      </c>
      <c r="Z860" s="212" t="s">
        <v>386</v>
      </c>
      <c r="AA860" s="212" t="s">
        <v>387</v>
      </c>
      <c r="AB860" s="212">
        <v>30762.425999999999</v>
      </c>
      <c r="AC860" s="212">
        <v>37688.972000000002</v>
      </c>
      <c r="AD860" s="212">
        <v>2.7143000000000002</v>
      </c>
      <c r="AE860" s="212">
        <v>0</v>
      </c>
      <c r="AF860" s="212">
        <v>2.7143000000000002</v>
      </c>
      <c r="AG860" s="212">
        <v>0</v>
      </c>
      <c r="AH860" s="212">
        <v>83498.009999999995</v>
      </c>
      <c r="AI860" s="212">
        <v>102298.64</v>
      </c>
      <c r="AJ860" s="212">
        <v>1</v>
      </c>
      <c r="AK860" s="212">
        <v>2.71</v>
      </c>
      <c r="AL860" s="212">
        <v>0</v>
      </c>
      <c r="AM860">
        <v>1</v>
      </c>
      <c r="AN860" t="str">
        <f>VLOOKUP(H860,'Base Art'!$A:$AJ,36,FALSE)</f>
        <v>ARCOR S.A.I.C.</v>
      </c>
    </row>
    <row r="861" spans="1:40" x14ac:dyDescent="0.25">
      <c r="A861" s="212" t="s">
        <v>7819</v>
      </c>
      <c r="B861" s="212">
        <v>1</v>
      </c>
      <c r="C861" s="212" t="s">
        <v>7820</v>
      </c>
      <c r="D861" s="212" t="s">
        <v>153</v>
      </c>
      <c r="E861" s="212">
        <v>5</v>
      </c>
      <c r="F861" s="212" t="s">
        <v>70</v>
      </c>
      <c r="G861" s="212" t="s">
        <v>1519</v>
      </c>
      <c r="H861" s="212">
        <v>10957</v>
      </c>
      <c r="I861" s="212" t="s">
        <v>1520</v>
      </c>
      <c r="J861" s="212">
        <v>1018</v>
      </c>
      <c r="K861" s="212" t="s">
        <v>392</v>
      </c>
      <c r="L861" s="212" t="s">
        <v>393</v>
      </c>
      <c r="M861" s="212"/>
      <c r="N861" s="212"/>
      <c r="O861" s="212"/>
      <c r="P861" s="212">
        <v>1329</v>
      </c>
      <c r="Q861" s="212" t="s">
        <v>1380</v>
      </c>
      <c r="R861" s="212" t="s">
        <v>1381</v>
      </c>
      <c r="S861" s="212"/>
      <c r="T861" s="212"/>
      <c r="U861" s="212"/>
      <c r="V861" s="212"/>
      <c r="W861" s="212"/>
      <c r="X861" s="212"/>
      <c r="Y861" s="212">
        <v>1402</v>
      </c>
      <c r="Z861" s="212" t="s">
        <v>300</v>
      </c>
      <c r="AA861" s="212" t="s">
        <v>301</v>
      </c>
      <c r="AB861" s="212">
        <v>174978.55100000001</v>
      </c>
      <c r="AC861" s="212">
        <v>211724.04800000001</v>
      </c>
      <c r="AD861" s="212">
        <v>0.125</v>
      </c>
      <c r="AE861" s="212">
        <v>0</v>
      </c>
      <c r="AF861" s="212">
        <v>0.125</v>
      </c>
      <c r="AG861" s="212">
        <v>0</v>
      </c>
      <c r="AH861" s="212">
        <v>21872.32</v>
      </c>
      <c r="AI861" s="212">
        <v>26465.51</v>
      </c>
      <c r="AJ861" s="212">
        <v>0</v>
      </c>
      <c r="AK861" s="212">
        <v>0</v>
      </c>
      <c r="AL861" s="212">
        <v>0</v>
      </c>
      <c r="AM861">
        <v>1</v>
      </c>
      <c r="AN861" t="str">
        <f>VLOOKUP(H861,'Base Art'!$A:$AJ,36,FALSE)</f>
        <v>ENERGIZER ARGENTINA S.A.</v>
      </c>
    </row>
    <row r="862" spans="1:40" x14ac:dyDescent="0.25">
      <c r="A862" s="212" t="s">
        <v>7819</v>
      </c>
      <c r="B862" s="212">
        <v>1</v>
      </c>
      <c r="C862" s="212" t="s">
        <v>7820</v>
      </c>
      <c r="D862" s="212" t="s">
        <v>153</v>
      </c>
      <c r="E862" s="212">
        <v>5</v>
      </c>
      <c r="F862" s="212" t="s">
        <v>70</v>
      </c>
      <c r="G862" s="212" t="s">
        <v>1036</v>
      </c>
      <c r="H862" s="212">
        <v>10986</v>
      </c>
      <c r="I862" s="212" t="s">
        <v>1037</v>
      </c>
      <c r="J862" s="212">
        <v>1065</v>
      </c>
      <c r="K862" s="212" t="s">
        <v>454</v>
      </c>
      <c r="L862" s="212" t="s">
        <v>455</v>
      </c>
      <c r="M862" s="212"/>
      <c r="N862" s="212"/>
      <c r="O862" s="212"/>
      <c r="P862" s="212">
        <v>1332</v>
      </c>
      <c r="Q862" s="212" t="s">
        <v>908</v>
      </c>
      <c r="R862" s="212" t="s">
        <v>909</v>
      </c>
      <c r="S862" s="212"/>
      <c r="T862" s="212"/>
      <c r="U862" s="212"/>
      <c r="V862" s="212"/>
      <c r="W862" s="212"/>
      <c r="X862" s="212"/>
      <c r="Y862" s="212">
        <v>1373</v>
      </c>
      <c r="Z862" s="212" t="s">
        <v>386</v>
      </c>
      <c r="AA862" s="212" t="s">
        <v>387</v>
      </c>
      <c r="AB862" s="212">
        <v>15186.546</v>
      </c>
      <c r="AC862" s="212">
        <v>18831.323</v>
      </c>
      <c r="AD862" s="212">
        <v>-7.1400000000000005E-2</v>
      </c>
      <c r="AE862" s="212">
        <v>0</v>
      </c>
      <c r="AF862" s="212">
        <v>-7.1400000000000005E-2</v>
      </c>
      <c r="AG862" s="212">
        <v>0</v>
      </c>
      <c r="AH862" s="212">
        <v>-1084.75</v>
      </c>
      <c r="AI862" s="212">
        <v>-1345.09</v>
      </c>
      <c r="AJ862" s="212">
        <v>1</v>
      </c>
      <c r="AK862" s="212">
        <v>-7.0000000000000007E-2</v>
      </c>
      <c r="AL862" s="212">
        <v>0</v>
      </c>
      <c r="AM862">
        <v>1</v>
      </c>
      <c r="AN862" t="str">
        <f>VLOOKUP(H862,'Base Art'!$A:$AJ,36,FALSE)</f>
        <v>MOLINO CAÑUELAS S.A.C.I.F.I.A.</v>
      </c>
    </row>
    <row r="863" spans="1:40" x14ac:dyDescent="0.25">
      <c r="A863" s="212" t="s">
        <v>7819</v>
      </c>
      <c r="B863" s="212">
        <v>1</v>
      </c>
      <c r="C863" s="212" t="s">
        <v>7820</v>
      </c>
      <c r="D863" s="212" t="s">
        <v>153</v>
      </c>
      <c r="E863" s="212">
        <v>5</v>
      </c>
      <c r="F863" s="212" t="s">
        <v>70</v>
      </c>
      <c r="G863" s="212" t="s">
        <v>1038</v>
      </c>
      <c r="H863" s="212">
        <v>10987</v>
      </c>
      <c r="I863" s="212" t="s">
        <v>1039</v>
      </c>
      <c r="J863" s="212">
        <v>1065</v>
      </c>
      <c r="K863" s="212" t="s">
        <v>454</v>
      </c>
      <c r="L863" s="212" t="s">
        <v>455</v>
      </c>
      <c r="M863" s="212"/>
      <c r="N863" s="212"/>
      <c r="O863" s="212"/>
      <c r="P863" s="212">
        <v>1332</v>
      </c>
      <c r="Q863" s="212" t="s">
        <v>908</v>
      </c>
      <c r="R863" s="212" t="s">
        <v>909</v>
      </c>
      <c r="S863" s="212"/>
      <c r="T863" s="212"/>
      <c r="U863" s="212"/>
      <c r="V863" s="212"/>
      <c r="W863" s="212"/>
      <c r="X863" s="212"/>
      <c r="Y863" s="212">
        <v>1373</v>
      </c>
      <c r="Z863" s="212" t="s">
        <v>386</v>
      </c>
      <c r="AA863" s="212" t="s">
        <v>387</v>
      </c>
      <c r="AB863" s="212">
        <v>15186.546</v>
      </c>
      <c r="AC863" s="212">
        <v>19271.726999999999</v>
      </c>
      <c r="AD863" s="212">
        <v>0.21429999999999999</v>
      </c>
      <c r="AE863" s="212">
        <v>0</v>
      </c>
      <c r="AF863" s="212">
        <v>0.21429999999999999</v>
      </c>
      <c r="AG863" s="212">
        <v>0</v>
      </c>
      <c r="AH863" s="212">
        <v>3254.26</v>
      </c>
      <c r="AI863" s="212">
        <v>4129.66</v>
      </c>
      <c r="AJ863" s="212">
        <v>0</v>
      </c>
      <c r="AK863" s="212">
        <v>0</v>
      </c>
      <c r="AL863" s="212">
        <v>0</v>
      </c>
      <c r="AM863">
        <v>1</v>
      </c>
      <c r="AN863" t="str">
        <f>VLOOKUP(H863,'Base Art'!$A:$AJ,36,FALSE)</f>
        <v>MOLINO CAÑUELAS S.A.C.I.F.I.A.</v>
      </c>
    </row>
    <row r="864" spans="1:40" x14ac:dyDescent="0.25">
      <c r="A864" s="212" t="s">
        <v>7819</v>
      </c>
      <c r="B864" s="212">
        <v>1</v>
      </c>
      <c r="C864" s="212" t="s">
        <v>7820</v>
      </c>
      <c r="D864" s="212" t="s">
        <v>153</v>
      </c>
      <c r="E864" s="212">
        <v>5</v>
      </c>
      <c r="F864" s="212" t="s">
        <v>70</v>
      </c>
      <c r="G864" s="212" t="s">
        <v>906</v>
      </c>
      <c r="H864" s="212">
        <v>10988</v>
      </c>
      <c r="I864" s="212" t="s">
        <v>907</v>
      </c>
      <c r="J864" s="212">
        <v>1065</v>
      </c>
      <c r="K864" s="212" t="s">
        <v>454</v>
      </c>
      <c r="L864" s="212" t="s">
        <v>455</v>
      </c>
      <c r="M864" s="212"/>
      <c r="N864" s="212"/>
      <c r="O864" s="212"/>
      <c r="P864" s="212">
        <v>1332</v>
      </c>
      <c r="Q864" s="212" t="s">
        <v>908</v>
      </c>
      <c r="R864" s="212" t="s">
        <v>909</v>
      </c>
      <c r="S864" s="212"/>
      <c r="T864" s="212"/>
      <c r="U864" s="212"/>
      <c r="V864" s="212"/>
      <c r="W864" s="212"/>
      <c r="X864" s="212"/>
      <c r="Y864" s="212">
        <v>1373</v>
      </c>
      <c r="Z864" s="212" t="s">
        <v>386</v>
      </c>
      <c r="AA864" s="212" t="s">
        <v>387</v>
      </c>
      <c r="AB864" s="212">
        <v>15186.546</v>
      </c>
      <c r="AC864" s="212">
        <v>19271.726999999999</v>
      </c>
      <c r="AD864" s="212">
        <v>0.21429999999999999</v>
      </c>
      <c r="AE864" s="212">
        <v>0</v>
      </c>
      <c r="AF864" s="212">
        <v>0.21429999999999999</v>
      </c>
      <c r="AG864" s="212">
        <v>0</v>
      </c>
      <c r="AH864" s="212">
        <v>3254.26</v>
      </c>
      <c r="AI864" s="212">
        <v>4129.66</v>
      </c>
      <c r="AJ864" s="212">
        <v>0</v>
      </c>
      <c r="AK864" s="212">
        <v>0</v>
      </c>
      <c r="AL864" s="212">
        <v>0</v>
      </c>
      <c r="AM864">
        <v>1</v>
      </c>
      <c r="AN864" t="str">
        <f>VLOOKUP(H864,'Base Art'!$A:$AJ,36,FALSE)</f>
        <v>MOLINO CAÑUELAS S.A.C.I.F.I.A.</v>
      </c>
    </row>
    <row r="865" spans="1:40" x14ac:dyDescent="0.25">
      <c r="A865" s="212" t="s">
        <v>7819</v>
      </c>
      <c r="B865" s="212">
        <v>1</v>
      </c>
      <c r="C865" s="212" t="s">
        <v>7820</v>
      </c>
      <c r="D865" s="212" t="s">
        <v>153</v>
      </c>
      <c r="E865" s="212">
        <v>5</v>
      </c>
      <c r="F865" s="212" t="s">
        <v>70</v>
      </c>
      <c r="G865" s="212" t="s">
        <v>1652</v>
      </c>
      <c r="H865" s="212">
        <v>11005</v>
      </c>
      <c r="I865" s="212" t="s">
        <v>1653</v>
      </c>
      <c r="J865" s="212">
        <v>1421</v>
      </c>
      <c r="K865" s="212" t="s">
        <v>480</v>
      </c>
      <c r="L865" s="212" t="s">
        <v>481</v>
      </c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>
        <v>1374</v>
      </c>
      <c r="Z865" s="212" t="s">
        <v>336</v>
      </c>
      <c r="AA865" s="212" t="s">
        <v>337</v>
      </c>
      <c r="AB865" s="212">
        <v>27694.22</v>
      </c>
      <c r="AC865" s="212">
        <v>33510.002</v>
      </c>
      <c r="AD865" s="212">
        <v>3.3300000000000003E-2</v>
      </c>
      <c r="AE865" s="212">
        <v>0</v>
      </c>
      <c r="AF865" s="212">
        <v>3.3300000000000003E-2</v>
      </c>
      <c r="AG865" s="212">
        <v>0</v>
      </c>
      <c r="AH865" s="212">
        <v>923.14</v>
      </c>
      <c r="AI865" s="212">
        <v>1117</v>
      </c>
      <c r="AJ865" s="212">
        <v>0</v>
      </c>
      <c r="AK865" s="212">
        <v>0</v>
      </c>
      <c r="AL865" s="212">
        <v>0</v>
      </c>
      <c r="AM865">
        <v>1</v>
      </c>
      <c r="AN865" t="str">
        <f>VLOOKUP(H865,'Base Art'!$A:$AJ,36,FALSE)</f>
        <v>ARCOR S.A.I.C.</v>
      </c>
    </row>
    <row r="866" spans="1:40" x14ac:dyDescent="0.25">
      <c r="A866" s="212" t="s">
        <v>7819</v>
      </c>
      <c r="B866" s="212">
        <v>1</v>
      </c>
      <c r="C866" s="212" t="s">
        <v>7820</v>
      </c>
      <c r="D866" s="212" t="s">
        <v>153</v>
      </c>
      <c r="E866" s="212">
        <v>5</v>
      </c>
      <c r="F866" s="212" t="s">
        <v>70</v>
      </c>
      <c r="G866" s="212" t="s">
        <v>1040</v>
      </c>
      <c r="H866" s="212">
        <v>11068</v>
      </c>
      <c r="I866" s="212" t="s">
        <v>1041</v>
      </c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>
        <v>1370</v>
      </c>
      <c r="Z866" s="212" t="s">
        <v>400</v>
      </c>
      <c r="AA866" s="212" t="s">
        <v>401</v>
      </c>
      <c r="AB866" s="212">
        <v>9884.3860000000004</v>
      </c>
      <c r="AC866" s="212">
        <v>11960.108</v>
      </c>
      <c r="AD866" s="212">
        <v>1</v>
      </c>
      <c r="AE866" s="212">
        <v>0</v>
      </c>
      <c r="AF866" s="212">
        <v>1</v>
      </c>
      <c r="AG866" s="212">
        <v>0</v>
      </c>
      <c r="AH866" s="212">
        <v>9884.39</v>
      </c>
      <c r="AI866" s="212">
        <v>11960.11</v>
      </c>
      <c r="AJ866" s="212">
        <v>0</v>
      </c>
      <c r="AK866" s="212">
        <v>0</v>
      </c>
      <c r="AL866" s="212">
        <v>0</v>
      </c>
      <c r="AM866">
        <v>1</v>
      </c>
      <c r="AN866" t="str">
        <f>VLOOKUP(H866,'Base Art'!$A:$AJ,36,FALSE)</f>
        <v>RUBINO HNOS. S.A.</v>
      </c>
    </row>
    <row r="867" spans="1:40" x14ac:dyDescent="0.25">
      <c r="A867" s="212" t="s">
        <v>7819</v>
      </c>
      <c r="B867" s="212">
        <v>1</v>
      </c>
      <c r="C867" s="212" t="s">
        <v>7820</v>
      </c>
      <c r="D867" s="212" t="s">
        <v>153</v>
      </c>
      <c r="E867" s="212">
        <v>5</v>
      </c>
      <c r="F867" s="212" t="s">
        <v>70</v>
      </c>
      <c r="G867" s="212" t="s">
        <v>914</v>
      </c>
      <c r="H867" s="212">
        <v>11078</v>
      </c>
      <c r="I867" s="212" t="s">
        <v>915</v>
      </c>
      <c r="J867" s="212">
        <v>1018</v>
      </c>
      <c r="K867" s="212" t="s">
        <v>392</v>
      </c>
      <c r="L867" s="212" t="s">
        <v>393</v>
      </c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>
        <v>1402</v>
      </c>
      <c r="Z867" s="212" t="s">
        <v>300</v>
      </c>
      <c r="AA867" s="212" t="s">
        <v>301</v>
      </c>
      <c r="AB867" s="212">
        <v>186524.74799999999</v>
      </c>
      <c r="AC867" s="212">
        <v>225694.948</v>
      </c>
      <c r="AD867" s="212">
        <v>0.16669999999999999</v>
      </c>
      <c r="AE867" s="212">
        <v>0</v>
      </c>
      <c r="AF867" s="212">
        <v>0.16669999999999999</v>
      </c>
      <c r="AG867" s="212">
        <v>0</v>
      </c>
      <c r="AH867" s="212">
        <v>31087.46</v>
      </c>
      <c r="AI867" s="212">
        <v>37615.82</v>
      </c>
      <c r="AJ867" s="212">
        <v>1</v>
      </c>
      <c r="AK867" s="212">
        <v>0.17</v>
      </c>
      <c r="AL867" s="212">
        <v>0</v>
      </c>
      <c r="AM867">
        <v>1</v>
      </c>
      <c r="AN867" t="str">
        <f>VLOOKUP(H867,'Base Art'!$A:$AJ,36,FALSE)</f>
        <v>ENERGIZER ARGENTINA S.A.</v>
      </c>
    </row>
    <row r="868" spans="1:40" x14ac:dyDescent="0.25">
      <c r="A868" s="212" t="s">
        <v>7819</v>
      </c>
      <c r="B868" s="212">
        <v>1</v>
      </c>
      <c r="C868" s="212" t="s">
        <v>7820</v>
      </c>
      <c r="D868" s="212" t="s">
        <v>153</v>
      </c>
      <c r="E868" s="212">
        <v>5</v>
      </c>
      <c r="F868" s="212" t="s">
        <v>70</v>
      </c>
      <c r="G868" s="212" t="s">
        <v>916</v>
      </c>
      <c r="H868" s="212">
        <v>11079</v>
      </c>
      <c r="I868" s="212" t="s">
        <v>917</v>
      </c>
      <c r="J868" s="212">
        <v>1018</v>
      </c>
      <c r="K868" s="212" t="s">
        <v>392</v>
      </c>
      <c r="L868" s="212" t="s">
        <v>393</v>
      </c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>
        <v>1402</v>
      </c>
      <c r="Z868" s="212" t="s">
        <v>300</v>
      </c>
      <c r="AA868" s="212" t="s">
        <v>301</v>
      </c>
      <c r="AB868" s="212">
        <v>182914.59099999999</v>
      </c>
      <c r="AC868" s="212">
        <v>225622.14</v>
      </c>
      <c r="AD868" s="212">
        <v>0.27779999999999999</v>
      </c>
      <c r="AE868" s="212">
        <v>0</v>
      </c>
      <c r="AF868" s="212">
        <v>0.27779999999999999</v>
      </c>
      <c r="AG868" s="212">
        <v>0</v>
      </c>
      <c r="AH868" s="212">
        <v>50809.61</v>
      </c>
      <c r="AI868" s="212">
        <v>62672.82</v>
      </c>
      <c r="AJ868" s="212">
        <v>3</v>
      </c>
      <c r="AK868" s="212">
        <v>0.09</v>
      </c>
      <c r="AL868" s="212">
        <v>0</v>
      </c>
      <c r="AM868">
        <v>1</v>
      </c>
      <c r="AN868" t="str">
        <f>VLOOKUP(H868,'Base Art'!$A:$AJ,36,FALSE)</f>
        <v>ENERGIZER ARGENTINA S.A.</v>
      </c>
    </row>
    <row r="869" spans="1:40" x14ac:dyDescent="0.25">
      <c r="A869" s="212" t="s">
        <v>7819</v>
      </c>
      <c r="B869" s="212">
        <v>1</v>
      </c>
      <c r="C869" s="212" t="s">
        <v>7820</v>
      </c>
      <c r="D869" s="212" t="s">
        <v>153</v>
      </c>
      <c r="E869" s="212">
        <v>5</v>
      </c>
      <c r="F869" s="212" t="s">
        <v>70</v>
      </c>
      <c r="G869" s="212" t="s">
        <v>918</v>
      </c>
      <c r="H869" s="212">
        <v>11093</v>
      </c>
      <c r="I869" s="212" t="s">
        <v>919</v>
      </c>
      <c r="J869" s="212">
        <v>1351</v>
      </c>
      <c r="K869" s="212" t="s">
        <v>470</v>
      </c>
      <c r="L869" s="212" t="s">
        <v>471</v>
      </c>
      <c r="M869" s="212"/>
      <c r="N869" s="212"/>
      <c r="O869" s="212"/>
      <c r="P869" s="212">
        <v>1141</v>
      </c>
      <c r="Q869" s="212" t="s">
        <v>472</v>
      </c>
      <c r="R869" s="212" t="s">
        <v>473</v>
      </c>
      <c r="S869" s="212"/>
      <c r="T869" s="212"/>
      <c r="U869" s="212"/>
      <c r="V869" s="212"/>
      <c r="W869" s="212"/>
      <c r="X869" s="212"/>
      <c r="Y869" s="212">
        <v>1372</v>
      </c>
      <c r="Z869" s="212" t="s">
        <v>346</v>
      </c>
      <c r="AA869" s="212" t="s">
        <v>347</v>
      </c>
      <c r="AB869" s="212">
        <v>270923.21999999997</v>
      </c>
      <c r="AC869" s="212">
        <v>327817.109</v>
      </c>
      <c r="AD869" s="212">
        <v>4.1700000000000001E-2</v>
      </c>
      <c r="AE869" s="212">
        <v>0</v>
      </c>
      <c r="AF869" s="212">
        <v>4.1700000000000001E-2</v>
      </c>
      <c r="AG869" s="212">
        <v>0</v>
      </c>
      <c r="AH869" s="212">
        <v>11288.47</v>
      </c>
      <c r="AI869" s="212">
        <v>13659.05</v>
      </c>
      <c r="AJ869" s="212">
        <v>0</v>
      </c>
      <c r="AK869" s="212">
        <v>0</v>
      </c>
      <c r="AL869" s="212">
        <v>0</v>
      </c>
      <c r="AM869">
        <v>1</v>
      </c>
      <c r="AN869" t="str">
        <f>VLOOKUP(H869,'Base Art'!$A:$AJ,36,FALSE)</f>
        <v>FERRERO ARGENTINA S.A.</v>
      </c>
    </row>
    <row r="870" spans="1:40" x14ac:dyDescent="0.25">
      <c r="A870" s="212" t="s">
        <v>7819</v>
      </c>
      <c r="B870" s="212">
        <v>1</v>
      </c>
      <c r="C870" s="212" t="s">
        <v>7820</v>
      </c>
      <c r="D870" s="212" t="s">
        <v>153</v>
      </c>
      <c r="E870" s="212">
        <v>5</v>
      </c>
      <c r="F870" s="212" t="s">
        <v>70</v>
      </c>
      <c r="G870" s="212" t="s">
        <v>1042</v>
      </c>
      <c r="H870" s="212">
        <v>11134</v>
      </c>
      <c r="I870" s="212" t="s">
        <v>1043</v>
      </c>
      <c r="J870" s="212">
        <v>1413</v>
      </c>
      <c r="K870" s="212" t="s">
        <v>334</v>
      </c>
      <c r="L870" s="212" t="s">
        <v>335</v>
      </c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>
        <v>1374</v>
      </c>
      <c r="Z870" s="212" t="s">
        <v>336</v>
      </c>
      <c r="AA870" s="212" t="s">
        <v>337</v>
      </c>
      <c r="AB870" s="212">
        <v>32798.519999999997</v>
      </c>
      <c r="AC870" s="212">
        <v>40670.165000000001</v>
      </c>
      <c r="AD870" s="212">
        <v>8.3299999999999999E-2</v>
      </c>
      <c r="AE870" s="212">
        <v>0</v>
      </c>
      <c r="AF870" s="212">
        <v>8.3299999999999999E-2</v>
      </c>
      <c r="AG870" s="212">
        <v>0</v>
      </c>
      <c r="AH870" s="212">
        <v>2733.21</v>
      </c>
      <c r="AI870" s="212">
        <v>3389.18</v>
      </c>
      <c r="AJ870" s="212">
        <v>1</v>
      </c>
      <c r="AK870" s="212">
        <v>0.08</v>
      </c>
      <c r="AL870" s="212">
        <v>0</v>
      </c>
      <c r="AM870">
        <v>1</v>
      </c>
      <c r="AN870" t="str">
        <f>VLOOKUP(H870,'Base Art'!$A:$AJ,36,FALSE)</f>
        <v>ARCOR S.A.I.C.</v>
      </c>
    </row>
    <row r="871" spans="1:40" x14ac:dyDescent="0.25">
      <c r="A871" s="212" t="s">
        <v>7819</v>
      </c>
      <c r="B871" s="212">
        <v>1</v>
      </c>
      <c r="C871" s="212" t="s">
        <v>7820</v>
      </c>
      <c r="D871" s="212" t="s">
        <v>153</v>
      </c>
      <c r="E871" s="212">
        <v>5</v>
      </c>
      <c r="F871" s="212" t="s">
        <v>70</v>
      </c>
      <c r="G871" s="212" t="s">
        <v>922</v>
      </c>
      <c r="H871" s="212">
        <v>11164</v>
      </c>
      <c r="I871" s="212" t="s">
        <v>923</v>
      </c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>
        <v>1374</v>
      </c>
      <c r="Z871" s="212" t="s">
        <v>336</v>
      </c>
      <c r="AA871" s="212" t="s">
        <v>337</v>
      </c>
      <c r="AB871" s="212">
        <v>213252.97</v>
      </c>
      <c r="AC871" s="212">
        <v>270618.027</v>
      </c>
      <c r="AD871" s="212">
        <v>0.05</v>
      </c>
      <c r="AE871" s="212">
        <v>0</v>
      </c>
      <c r="AF871" s="212">
        <v>0.05</v>
      </c>
      <c r="AG871" s="212">
        <v>0</v>
      </c>
      <c r="AH871" s="212">
        <v>10662.65</v>
      </c>
      <c r="AI871" s="212">
        <v>13530.9</v>
      </c>
      <c r="AJ871" s="212">
        <v>0</v>
      </c>
      <c r="AK871" s="212">
        <v>0</v>
      </c>
      <c r="AL871" s="212">
        <v>0</v>
      </c>
      <c r="AM871">
        <v>1</v>
      </c>
      <c r="AN871" t="str">
        <f>VLOOKUP(H871,'Base Art'!$A:$AJ,36,FALSE)</f>
        <v>MONDELEZ ARGENTINA S.A.</v>
      </c>
    </row>
    <row r="872" spans="1:40" x14ac:dyDescent="0.25">
      <c r="A872" s="212" t="s">
        <v>7819</v>
      </c>
      <c r="B872" s="212">
        <v>1</v>
      </c>
      <c r="C872" s="212" t="s">
        <v>7820</v>
      </c>
      <c r="D872" s="212" t="s">
        <v>153</v>
      </c>
      <c r="E872" s="212">
        <v>5</v>
      </c>
      <c r="F872" s="212" t="s">
        <v>70</v>
      </c>
      <c r="G872" s="212" t="s">
        <v>1044</v>
      </c>
      <c r="H872" s="212">
        <v>11165</v>
      </c>
      <c r="I872" s="212" t="s">
        <v>1045</v>
      </c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>
        <v>1374</v>
      </c>
      <c r="Z872" s="212" t="s">
        <v>336</v>
      </c>
      <c r="AA872" s="212" t="s">
        <v>337</v>
      </c>
      <c r="AB872" s="212">
        <v>213252.97</v>
      </c>
      <c r="AC872" s="212">
        <v>264327.06400000001</v>
      </c>
      <c r="AD872" s="212">
        <v>0.1</v>
      </c>
      <c r="AE872" s="212">
        <v>0</v>
      </c>
      <c r="AF872" s="212">
        <v>0.1</v>
      </c>
      <c r="AG872" s="212">
        <v>0</v>
      </c>
      <c r="AH872" s="212">
        <v>21325.3</v>
      </c>
      <c r="AI872" s="212">
        <v>26432.71</v>
      </c>
      <c r="AJ872" s="212">
        <v>1</v>
      </c>
      <c r="AK872" s="212">
        <v>0.1</v>
      </c>
      <c r="AL872" s="212">
        <v>0</v>
      </c>
      <c r="AM872">
        <v>1</v>
      </c>
      <c r="AN872" t="str">
        <f>VLOOKUP(H872,'Base Art'!$A:$AJ,36,FALSE)</f>
        <v>MONDELEZ ARGENTINA S.A.</v>
      </c>
    </row>
    <row r="873" spans="1:40" x14ac:dyDescent="0.25">
      <c r="A873" s="212" t="s">
        <v>7819</v>
      </c>
      <c r="B873" s="212">
        <v>1</v>
      </c>
      <c r="C873" s="212" t="s">
        <v>7820</v>
      </c>
      <c r="D873" s="212" t="s">
        <v>153</v>
      </c>
      <c r="E873" s="212">
        <v>5</v>
      </c>
      <c r="F873" s="212" t="s">
        <v>70</v>
      </c>
      <c r="G873" s="212" t="s">
        <v>924</v>
      </c>
      <c r="H873" s="212">
        <v>11166</v>
      </c>
      <c r="I873" s="212" t="s">
        <v>925</v>
      </c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>
        <v>1374</v>
      </c>
      <c r="Z873" s="212" t="s">
        <v>336</v>
      </c>
      <c r="AA873" s="212" t="s">
        <v>337</v>
      </c>
      <c r="AB873" s="212">
        <v>213252.97</v>
      </c>
      <c r="AC873" s="212">
        <v>264327.06400000001</v>
      </c>
      <c r="AD873" s="212">
        <v>0.1</v>
      </c>
      <c r="AE873" s="212">
        <v>0</v>
      </c>
      <c r="AF873" s="212">
        <v>0.1</v>
      </c>
      <c r="AG873" s="212">
        <v>0</v>
      </c>
      <c r="AH873" s="212">
        <v>21325.3</v>
      </c>
      <c r="AI873" s="212">
        <v>26432.71</v>
      </c>
      <c r="AJ873" s="212">
        <v>0</v>
      </c>
      <c r="AK873" s="212">
        <v>0</v>
      </c>
      <c r="AL873" s="212">
        <v>0</v>
      </c>
      <c r="AM873">
        <v>1</v>
      </c>
      <c r="AN873" t="str">
        <f>VLOOKUP(H873,'Base Art'!$A:$AJ,36,FALSE)</f>
        <v>MONDELEZ ARGENTINA S.A.</v>
      </c>
    </row>
    <row r="874" spans="1:40" x14ac:dyDescent="0.25">
      <c r="A874" s="212" t="s">
        <v>7819</v>
      </c>
      <c r="B874" s="212">
        <v>1</v>
      </c>
      <c r="C874" s="212" t="s">
        <v>7820</v>
      </c>
      <c r="D874" s="212" t="s">
        <v>153</v>
      </c>
      <c r="E874" s="212">
        <v>5</v>
      </c>
      <c r="F874" s="212" t="s">
        <v>70</v>
      </c>
      <c r="G874" s="212" t="s">
        <v>926</v>
      </c>
      <c r="H874" s="212">
        <v>11168</v>
      </c>
      <c r="I874" s="212" t="s">
        <v>927</v>
      </c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>
        <v>1374</v>
      </c>
      <c r="Z874" s="212" t="s">
        <v>336</v>
      </c>
      <c r="AA874" s="212" t="s">
        <v>337</v>
      </c>
      <c r="AB874" s="212">
        <v>213252.97</v>
      </c>
      <c r="AC874" s="212">
        <v>270618.027</v>
      </c>
      <c r="AD874" s="212">
        <v>0.05</v>
      </c>
      <c r="AE874" s="212">
        <v>0</v>
      </c>
      <c r="AF874" s="212">
        <v>0.05</v>
      </c>
      <c r="AG874" s="212">
        <v>0</v>
      </c>
      <c r="AH874" s="212">
        <v>10662.65</v>
      </c>
      <c r="AI874" s="212">
        <v>13530.9</v>
      </c>
      <c r="AJ874" s="212">
        <v>0</v>
      </c>
      <c r="AK874" s="212">
        <v>0</v>
      </c>
      <c r="AL874" s="212">
        <v>0</v>
      </c>
      <c r="AM874">
        <v>1</v>
      </c>
      <c r="AN874" t="str">
        <f>VLOOKUP(H874,'Base Art'!$A:$AJ,36,FALSE)</f>
        <v>MONDELEZ ARGENTINA S.A.</v>
      </c>
    </row>
    <row r="875" spans="1:40" x14ac:dyDescent="0.25">
      <c r="A875" s="212" t="s">
        <v>7819</v>
      </c>
      <c r="B875" s="212">
        <v>1</v>
      </c>
      <c r="C875" s="212" t="s">
        <v>7820</v>
      </c>
      <c r="D875" s="212" t="s">
        <v>153</v>
      </c>
      <c r="E875" s="212">
        <v>5</v>
      </c>
      <c r="F875" s="212" t="s">
        <v>70</v>
      </c>
      <c r="G875" s="212" t="s">
        <v>1050</v>
      </c>
      <c r="H875" s="212">
        <v>11190</v>
      </c>
      <c r="I875" s="212" t="s">
        <v>1051</v>
      </c>
      <c r="J875" s="212">
        <v>1204</v>
      </c>
      <c r="K875" s="212" t="s">
        <v>492</v>
      </c>
      <c r="L875" s="212" t="s">
        <v>493</v>
      </c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>
        <v>1372</v>
      </c>
      <c r="Z875" s="212" t="s">
        <v>346</v>
      </c>
      <c r="AA875" s="212" t="s">
        <v>347</v>
      </c>
      <c r="AB875" s="212">
        <v>141988.242</v>
      </c>
      <c r="AC875" s="212">
        <v>176065.41</v>
      </c>
      <c r="AD875" s="212">
        <v>3.3300000000000003E-2</v>
      </c>
      <c r="AE875" s="212">
        <v>0</v>
      </c>
      <c r="AF875" s="212">
        <v>3.3300000000000003E-2</v>
      </c>
      <c r="AG875" s="212">
        <v>0</v>
      </c>
      <c r="AH875" s="212">
        <v>4732.9399999999996</v>
      </c>
      <c r="AI875" s="212">
        <v>5868.85</v>
      </c>
      <c r="AJ875" s="212">
        <v>0</v>
      </c>
      <c r="AK875" s="212">
        <v>0</v>
      </c>
      <c r="AL875" s="212">
        <v>0</v>
      </c>
      <c r="AM875">
        <v>1</v>
      </c>
      <c r="AN875" t="str">
        <f>VLOOKUP(H875,'Base Art'!$A:$AJ,36,FALSE)</f>
        <v>FERRERO ARGENTINA S.A.</v>
      </c>
    </row>
    <row r="876" spans="1:40" x14ac:dyDescent="0.25">
      <c r="A876" s="212" t="s">
        <v>7819</v>
      </c>
      <c r="B876" s="212">
        <v>1</v>
      </c>
      <c r="C876" s="212" t="s">
        <v>7820</v>
      </c>
      <c r="D876" s="212" t="s">
        <v>153</v>
      </c>
      <c r="E876" s="212">
        <v>5</v>
      </c>
      <c r="F876" s="212" t="s">
        <v>70</v>
      </c>
      <c r="G876" s="212" t="s">
        <v>938</v>
      </c>
      <c r="H876" s="212">
        <v>11429</v>
      </c>
      <c r="I876" s="212" t="s">
        <v>939</v>
      </c>
      <c r="J876" s="212">
        <v>1430</v>
      </c>
      <c r="K876" s="212" t="s">
        <v>420</v>
      </c>
      <c r="L876" s="212" t="s">
        <v>421</v>
      </c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  <c r="AA876" s="212"/>
      <c r="AB876" s="212">
        <v>13212.936</v>
      </c>
      <c r="AC876" s="212">
        <v>16384.037</v>
      </c>
      <c r="AD876" s="212">
        <v>0.25</v>
      </c>
      <c r="AE876" s="212">
        <v>0</v>
      </c>
      <c r="AF876" s="212">
        <v>0.25</v>
      </c>
      <c r="AG876" s="212">
        <v>0</v>
      </c>
      <c r="AH876" s="212">
        <v>3303.23</v>
      </c>
      <c r="AI876" s="212">
        <v>4096.01</v>
      </c>
      <c r="AJ876" s="212">
        <v>1</v>
      </c>
      <c r="AK876" s="212">
        <v>0.25</v>
      </c>
      <c r="AL876" s="212">
        <v>0</v>
      </c>
      <c r="AM876">
        <v>1</v>
      </c>
      <c r="AN876" t="str">
        <f>VLOOKUP(H876,'Base Art'!$A:$AJ,36,FALSE)</f>
        <v>GEORGALOS HNOS. S.A.I.C.A.</v>
      </c>
    </row>
    <row r="877" spans="1:40" x14ac:dyDescent="0.25">
      <c r="A877" s="212" t="s">
        <v>7819</v>
      </c>
      <c r="B877" s="212">
        <v>1</v>
      </c>
      <c r="C877" s="212" t="s">
        <v>7820</v>
      </c>
      <c r="D877" s="212" t="s">
        <v>153</v>
      </c>
      <c r="E877" s="212">
        <v>5</v>
      </c>
      <c r="F877" s="212" t="s">
        <v>70</v>
      </c>
      <c r="G877" s="212" t="s">
        <v>1737</v>
      </c>
      <c r="H877" s="212">
        <v>11443</v>
      </c>
      <c r="I877" s="212" t="s">
        <v>1738</v>
      </c>
      <c r="J877" s="212">
        <v>1426</v>
      </c>
      <c r="K877" s="212" t="s">
        <v>1245</v>
      </c>
      <c r="L877" s="212" t="s">
        <v>1246</v>
      </c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  <c r="AA877" s="212"/>
      <c r="AB877" s="212">
        <v>80911.838000000003</v>
      </c>
      <c r="AC877" s="212">
        <v>97903.323999999993</v>
      </c>
      <c r="AD877" s="212">
        <v>0.125</v>
      </c>
      <c r="AE877" s="212">
        <v>0</v>
      </c>
      <c r="AF877" s="212">
        <v>0.125</v>
      </c>
      <c r="AG877" s="212">
        <v>0</v>
      </c>
      <c r="AH877" s="212">
        <v>10113.98</v>
      </c>
      <c r="AI877" s="212">
        <v>12237.92</v>
      </c>
      <c r="AJ877" s="212">
        <v>0</v>
      </c>
      <c r="AK877" s="212">
        <v>0</v>
      </c>
      <c r="AL877" s="212">
        <v>0</v>
      </c>
      <c r="AM877">
        <v>1</v>
      </c>
      <c r="AN877" t="str">
        <f>VLOOKUP(H877,'Base Art'!$A:$AJ,36,FALSE)</f>
        <v>GEORGALOS HNOS. S.A.I.C.A.</v>
      </c>
    </row>
    <row r="878" spans="1:40" x14ac:dyDescent="0.25">
      <c r="A878" s="212" t="s">
        <v>7819</v>
      </c>
      <c r="B878" s="212">
        <v>1</v>
      </c>
      <c r="C878" s="212" t="s">
        <v>7820</v>
      </c>
      <c r="D878" s="212" t="s">
        <v>153</v>
      </c>
      <c r="E878" s="212">
        <v>5</v>
      </c>
      <c r="F878" s="212" t="s">
        <v>70</v>
      </c>
      <c r="G878" s="212" t="s">
        <v>1386</v>
      </c>
      <c r="H878" s="212">
        <v>11444</v>
      </c>
      <c r="I878" s="212" t="s">
        <v>1387</v>
      </c>
      <c r="J878" s="212">
        <v>1426</v>
      </c>
      <c r="K878" s="212" t="s">
        <v>1245</v>
      </c>
      <c r="L878" s="212" t="s">
        <v>1246</v>
      </c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  <c r="AA878" s="212"/>
      <c r="AB878" s="212">
        <v>80911.838000000003</v>
      </c>
      <c r="AC878" s="212">
        <v>97903.323999999993</v>
      </c>
      <c r="AD878" s="212">
        <v>0.125</v>
      </c>
      <c r="AE878" s="212">
        <v>0</v>
      </c>
      <c r="AF878" s="212">
        <v>0.125</v>
      </c>
      <c r="AG878" s="212">
        <v>0</v>
      </c>
      <c r="AH878" s="212">
        <v>10113.98</v>
      </c>
      <c r="AI878" s="212">
        <v>12237.92</v>
      </c>
      <c r="AJ878" s="212">
        <v>0</v>
      </c>
      <c r="AK878" s="212">
        <v>0</v>
      </c>
      <c r="AL878" s="212">
        <v>0</v>
      </c>
      <c r="AM878">
        <v>1</v>
      </c>
      <c r="AN878" t="str">
        <f>VLOOKUP(H878,'Base Art'!$A:$AJ,36,FALSE)</f>
        <v>GEORGALOS HNOS. S.A.I.C.A.</v>
      </c>
    </row>
    <row r="879" spans="1:40" x14ac:dyDescent="0.25">
      <c r="A879" s="212" t="s">
        <v>7819</v>
      </c>
      <c r="B879" s="212">
        <v>1</v>
      </c>
      <c r="C879" s="212" t="s">
        <v>7820</v>
      </c>
      <c r="D879" s="212" t="s">
        <v>153</v>
      </c>
      <c r="E879" s="212">
        <v>5</v>
      </c>
      <c r="F879" s="212" t="s">
        <v>70</v>
      </c>
      <c r="G879" s="212" t="s">
        <v>940</v>
      </c>
      <c r="H879" s="212">
        <v>11449</v>
      </c>
      <c r="I879" s="212" t="s">
        <v>941</v>
      </c>
      <c r="J879" s="212">
        <v>1430</v>
      </c>
      <c r="K879" s="212" t="s">
        <v>420</v>
      </c>
      <c r="L879" s="212" t="s">
        <v>421</v>
      </c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  <c r="AA879" s="212"/>
      <c r="AB879" s="212">
        <v>17978.007000000001</v>
      </c>
      <c r="AC879" s="212">
        <v>22045.465</v>
      </c>
      <c r="AD879" s="212">
        <v>3.6</v>
      </c>
      <c r="AE879" s="212">
        <v>0</v>
      </c>
      <c r="AF879" s="212">
        <v>3.6</v>
      </c>
      <c r="AG879" s="212">
        <v>0</v>
      </c>
      <c r="AH879" s="212">
        <v>64720.83</v>
      </c>
      <c r="AI879" s="212">
        <v>79363.679999999993</v>
      </c>
      <c r="AJ879" s="212">
        <v>4</v>
      </c>
      <c r="AK879" s="212">
        <v>0.9</v>
      </c>
      <c r="AL879" s="212">
        <v>0</v>
      </c>
      <c r="AM879">
        <v>1</v>
      </c>
      <c r="AN879" t="str">
        <f>VLOOKUP(H879,'Base Art'!$A:$AJ,36,FALSE)</f>
        <v>GEORGALOS HNOS. S.A.I.C.A.</v>
      </c>
    </row>
    <row r="880" spans="1:40" x14ac:dyDescent="0.25">
      <c r="A880" s="212" t="s">
        <v>7819</v>
      </c>
      <c r="B880" s="212">
        <v>1</v>
      </c>
      <c r="C880" s="212" t="s">
        <v>7820</v>
      </c>
      <c r="D880" s="212" t="s">
        <v>153</v>
      </c>
      <c r="E880" s="212">
        <v>5</v>
      </c>
      <c r="F880" s="212" t="s">
        <v>70</v>
      </c>
      <c r="G880" s="212" t="s">
        <v>7840</v>
      </c>
      <c r="H880" s="212">
        <v>11473</v>
      </c>
      <c r="I880" s="212" t="s">
        <v>7434</v>
      </c>
      <c r="J880" s="212">
        <v>1421</v>
      </c>
      <c r="K880" s="212" t="s">
        <v>480</v>
      </c>
      <c r="L880" s="212" t="s">
        <v>481</v>
      </c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  <c r="AA880" s="212"/>
      <c r="AB880" s="212">
        <v>28380.19</v>
      </c>
      <c r="AC880" s="212">
        <v>34340.053</v>
      </c>
      <c r="AD880" s="212">
        <v>3.3300000000000003E-2</v>
      </c>
      <c r="AE880" s="212">
        <v>0</v>
      </c>
      <c r="AF880" s="212">
        <v>3.3300000000000003E-2</v>
      </c>
      <c r="AG880" s="212">
        <v>0</v>
      </c>
      <c r="AH880" s="212">
        <v>946.01</v>
      </c>
      <c r="AI880" s="212">
        <v>1144.67</v>
      </c>
      <c r="AJ880" s="212">
        <v>0</v>
      </c>
      <c r="AK880" s="212">
        <v>0</v>
      </c>
      <c r="AL880" s="212">
        <v>0</v>
      </c>
      <c r="AM880">
        <v>1</v>
      </c>
      <c r="AN880" t="str">
        <f>VLOOKUP(H880,'Base Art'!$A:$AJ,36,FALSE)</f>
        <v>ARCOR S.A.I.C.</v>
      </c>
    </row>
    <row r="881" spans="1:40" x14ac:dyDescent="0.25">
      <c r="A881" s="212" t="s">
        <v>7819</v>
      </c>
      <c r="B881" s="212">
        <v>1</v>
      </c>
      <c r="C881" s="212" t="s">
        <v>7820</v>
      </c>
      <c r="D881" s="212" t="s">
        <v>153</v>
      </c>
      <c r="E881" s="212">
        <v>5</v>
      </c>
      <c r="F881" s="212" t="s">
        <v>70</v>
      </c>
      <c r="G881" s="212" t="s">
        <v>1403</v>
      </c>
      <c r="H881" s="212">
        <v>11504</v>
      </c>
      <c r="I881" s="212" t="s">
        <v>1404</v>
      </c>
      <c r="J881" s="212">
        <v>1414</v>
      </c>
      <c r="K881" s="212" t="s">
        <v>372</v>
      </c>
      <c r="L881" s="212" t="s">
        <v>373</v>
      </c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  <c r="AA881" s="212"/>
      <c r="AB881" s="212">
        <v>42094.6</v>
      </c>
      <c r="AC881" s="212">
        <v>52197.294000000002</v>
      </c>
      <c r="AD881" s="212">
        <v>8.3299999999999999E-2</v>
      </c>
      <c r="AE881" s="212">
        <v>0</v>
      </c>
      <c r="AF881" s="212">
        <v>8.3299999999999999E-2</v>
      </c>
      <c r="AG881" s="212">
        <v>0</v>
      </c>
      <c r="AH881" s="212">
        <v>3507.88</v>
      </c>
      <c r="AI881" s="212">
        <v>4349.7700000000004</v>
      </c>
      <c r="AJ881" s="212">
        <v>0</v>
      </c>
      <c r="AK881" s="212">
        <v>0</v>
      </c>
      <c r="AL881" s="212">
        <v>0</v>
      </c>
      <c r="AM881">
        <v>1</v>
      </c>
      <c r="AN881" t="str">
        <f>VLOOKUP(H881,'Base Art'!$A:$AJ,36,FALSE)</f>
        <v>ARCOR S.A.I.C.</v>
      </c>
    </row>
    <row r="882" spans="1:40" x14ac:dyDescent="0.25">
      <c r="A882" s="212" t="s">
        <v>7819</v>
      </c>
      <c r="B882" s="212">
        <v>1</v>
      </c>
      <c r="C882" s="212" t="s">
        <v>7820</v>
      </c>
      <c r="D882" s="212" t="s">
        <v>153</v>
      </c>
      <c r="E882" s="212">
        <v>5</v>
      </c>
      <c r="F882" s="212" t="s">
        <v>70</v>
      </c>
      <c r="G882" s="212" t="s">
        <v>1650</v>
      </c>
      <c r="H882" s="212">
        <v>11563</v>
      </c>
      <c r="I882" s="212" t="s">
        <v>1651</v>
      </c>
      <c r="J882" s="212">
        <v>1418</v>
      </c>
      <c r="K882" s="212" t="s">
        <v>966</v>
      </c>
      <c r="L882" s="212" t="s">
        <v>967</v>
      </c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  <c r="AA882" s="212"/>
      <c r="AB882" s="212">
        <v>67862.188999999998</v>
      </c>
      <c r="AC882" s="212">
        <v>82113.251000000004</v>
      </c>
      <c r="AD882" s="212">
        <v>0.1</v>
      </c>
      <c r="AE882" s="212">
        <v>0</v>
      </c>
      <c r="AF882" s="212">
        <v>0.1</v>
      </c>
      <c r="AG882" s="212">
        <v>0</v>
      </c>
      <c r="AH882" s="212">
        <v>6786.22</v>
      </c>
      <c r="AI882" s="212">
        <v>8211.33</v>
      </c>
      <c r="AJ882" s="212">
        <v>1</v>
      </c>
      <c r="AK882" s="212">
        <v>0.1</v>
      </c>
      <c r="AL882" s="212">
        <v>0</v>
      </c>
      <c r="AM882">
        <v>1</v>
      </c>
      <c r="AN882" t="str">
        <f>VLOOKUP(H882,'Base Art'!$A:$AJ,36,FALSE)</f>
        <v>ARCOR S.A.I.C.</v>
      </c>
    </row>
    <row r="883" spans="1:40" x14ac:dyDescent="0.25">
      <c r="A883" s="212" t="s">
        <v>7819</v>
      </c>
      <c r="B883" s="212">
        <v>1</v>
      </c>
      <c r="C883" s="212" t="s">
        <v>7820</v>
      </c>
      <c r="D883" s="212" t="s">
        <v>153</v>
      </c>
      <c r="E883" s="212">
        <v>5</v>
      </c>
      <c r="F883" s="212" t="s">
        <v>70</v>
      </c>
      <c r="G883" s="212" t="s">
        <v>1662</v>
      </c>
      <c r="H883" s="212">
        <v>11564</v>
      </c>
      <c r="I883" s="212" t="s">
        <v>1663</v>
      </c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>
        <v>1369</v>
      </c>
      <c r="Z883" s="212" t="s">
        <v>354</v>
      </c>
      <c r="AA883" s="212" t="s">
        <v>355</v>
      </c>
      <c r="AB883" s="212">
        <v>27312.68</v>
      </c>
      <c r="AC883" s="212">
        <v>33048.339</v>
      </c>
      <c r="AD883" s="212">
        <v>0.16669999999999999</v>
      </c>
      <c r="AE883" s="212">
        <v>0</v>
      </c>
      <c r="AF883" s="212">
        <v>0.16669999999999999</v>
      </c>
      <c r="AG883" s="212">
        <v>0</v>
      </c>
      <c r="AH883" s="212">
        <v>4552.1099999999997</v>
      </c>
      <c r="AI883" s="212">
        <v>5508.06</v>
      </c>
      <c r="AJ883" s="212">
        <v>1</v>
      </c>
      <c r="AK883" s="212">
        <v>0.17</v>
      </c>
      <c r="AL883" s="212">
        <v>0</v>
      </c>
      <c r="AM883">
        <v>1</v>
      </c>
      <c r="AN883" t="str">
        <f>VLOOKUP(H883,'Base Art'!$A:$AJ,36,FALSE)</f>
        <v>MOLINO CAÑUELAS S.A.C.I.F.I.A.</v>
      </c>
    </row>
    <row r="884" spans="1:40" x14ac:dyDescent="0.25">
      <c r="A884" s="212" t="s">
        <v>7819</v>
      </c>
      <c r="B884" s="212">
        <v>1</v>
      </c>
      <c r="C884" s="212" t="s">
        <v>7820</v>
      </c>
      <c r="D884" s="212" t="s">
        <v>153</v>
      </c>
      <c r="E884" s="212">
        <v>5</v>
      </c>
      <c r="F884" s="212" t="s">
        <v>70</v>
      </c>
      <c r="G884" s="212" t="s">
        <v>1767</v>
      </c>
      <c r="H884" s="212">
        <v>11574</v>
      </c>
      <c r="I884" s="212" t="s">
        <v>1768</v>
      </c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  <c r="AA884" s="212"/>
      <c r="AB884" s="212">
        <v>10404.617</v>
      </c>
      <c r="AC884" s="212">
        <v>12589.585999999999</v>
      </c>
      <c r="AD884" s="212">
        <v>2</v>
      </c>
      <c r="AE884" s="212">
        <v>0</v>
      </c>
      <c r="AF884" s="212">
        <v>2</v>
      </c>
      <c r="AG884" s="212">
        <v>0</v>
      </c>
      <c r="AH884" s="212">
        <v>20809.23</v>
      </c>
      <c r="AI884" s="212">
        <v>25179.17</v>
      </c>
      <c r="AJ884" s="212">
        <v>0</v>
      </c>
      <c r="AK884" s="212">
        <v>0</v>
      </c>
      <c r="AL884" s="212">
        <v>0</v>
      </c>
      <c r="AM884">
        <v>1</v>
      </c>
      <c r="AN884" t="str">
        <f>VLOOKUP(H884,'Base Art'!$A:$AJ,36,FALSE)</f>
        <v>RUBINO HNOS. S.A.</v>
      </c>
    </row>
    <row r="885" spans="1:40" x14ac:dyDescent="0.25">
      <c r="A885" s="212" t="s">
        <v>7819</v>
      </c>
      <c r="B885" s="212">
        <v>1</v>
      </c>
      <c r="C885" s="212" t="s">
        <v>7820</v>
      </c>
      <c r="D885" s="212" t="s">
        <v>153</v>
      </c>
      <c r="E885" s="212">
        <v>5</v>
      </c>
      <c r="F885" s="212" t="s">
        <v>70</v>
      </c>
      <c r="G885" s="212" t="s">
        <v>1629</v>
      </c>
      <c r="H885" s="212">
        <v>50014</v>
      </c>
      <c r="I885" s="212" t="s">
        <v>1630</v>
      </c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  <c r="AA885" s="212"/>
      <c r="AB885" s="212">
        <v>16503.727999999999</v>
      </c>
      <c r="AC885" s="212">
        <v>20482.701000000001</v>
      </c>
      <c r="AD885" s="212">
        <v>2</v>
      </c>
      <c r="AE885" s="212">
        <v>0</v>
      </c>
      <c r="AF885" s="212">
        <v>2</v>
      </c>
      <c r="AG885" s="212">
        <v>0</v>
      </c>
      <c r="AH885" s="212">
        <v>33007.46</v>
      </c>
      <c r="AI885" s="212">
        <v>40965.4</v>
      </c>
      <c r="AJ885" s="212">
        <v>2</v>
      </c>
      <c r="AK885" s="212">
        <v>1</v>
      </c>
      <c r="AL885" s="212">
        <v>0</v>
      </c>
      <c r="AM885">
        <v>1</v>
      </c>
      <c r="AN885" t="e">
        <f>VLOOKUP(H885,'Base Art'!$A:$AJ,36,FALSE)</f>
        <v>#N/A</v>
      </c>
    </row>
    <row r="886" spans="1:40" x14ac:dyDescent="0.25">
      <c r="A886" s="212" t="s">
        <v>7819</v>
      </c>
      <c r="B886" s="212">
        <v>1</v>
      </c>
      <c r="C886" s="212" t="s">
        <v>7820</v>
      </c>
      <c r="D886" s="212" t="s">
        <v>187</v>
      </c>
      <c r="E886" s="212">
        <v>7</v>
      </c>
      <c r="F886" s="212" t="s">
        <v>10</v>
      </c>
      <c r="G886" s="212" t="s">
        <v>390</v>
      </c>
      <c r="H886" s="212">
        <v>822</v>
      </c>
      <c r="I886" s="212" t="s">
        <v>391</v>
      </c>
      <c r="J886" s="212">
        <v>1018</v>
      </c>
      <c r="K886" s="212" t="s">
        <v>392</v>
      </c>
      <c r="L886" s="212" t="s">
        <v>393</v>
      </c>
      <c r="M886" s="212"/>
      <c r="N886" s="212"/>
      <c r="O886" s="212"/>
      <c r="P886" s="212">
        <v>1020</v>
      </c>
      <c r="Q886" s="212" t="s">
        <v>298</v>
      </c>
      <c r="R886" s="212" t="s">
        <v>299</v>
      </c>
      <c r="S886" s="212"/>
      <c r="T886" s="212"/>
      <c r="U886" s="212"/>
      <c r="V886" s="212"/>
      <c r="W886" s="212"/>
      <c r="X886" s="212"/>
      <c r="Y886" s="212">
        <v>1402</v>
      </c>
      <c r="Z886" s="212" t="s">
        <v>300</v>
      </c>
      <c r="AA886" s="212" t="s">
        <v>301</v>
      </c>
      <c r="AB886" s="212">
        <v>69737.111999999994</v>
      </c>
      <c r="AC886" s="212">
        <v>85427.962</v>
      </c>
      <c r="AD886" s="212">
        <v>0.27779999999999999</v>
      </c>
      <c r="AE886" s="212">
        <v>0</v>
      </c>
      <c r="AF886" s="212">
        <v>0.27779999999999999</v>
      </c>
      <c r="AG886" s="212">
        <v>0</v>
      </c>
      <c r="AH886" s="212">
        <v>19371.419999999998</v>
      </c>
      <c r="AI886" s="212">
        <v>23729.99</v>
      </c>
      <c r="AJ886" s="212">
        <v>0</v>
      </c>
      <c r="AK886" s="212">
        <v>0</v>
      </c>
      <c r="AL886" s="212">
        <v>0</v>
      </c>
      <c r="AM886">
        <v>1</v>
      </c>
      <c r="AN886" t="str">
        <f>VLOOKUP(H886,'Base Art'!$A:$AJ,36,FALSE)</f>
        <v>ENERGIZER ARGENTINA S.A.</v>
      </c>
    </row>
    <row r="887" spans="1:40" x14ac:dyDescent="0.25">
      <c r="A887" s="212" t="s">
        <v>7819</v>
      </c>
      <c r="B887" s="212">
        <v>1</v>
      </c>
      <c r="C887" s="212" t="s">
        <v>7820</v>
      </c>
      <c r="D887" s="212" t="s">
        <v>187</v>
      </c>
      <c r="E887" s="212">
        <v>7</v>
      </c>
      <c r="F887" s="212" t="s">
        <v>10</v>
      </c>
      <c r="G887" s="212" t="s">
        <v>1335</v>
      </c>
      <c r="H887" s="212">
        <v>2534</v>
      </c>
      <c r="I887" s="212" t="s">
        <v>1336</v>
      </c>
      <c r="J887" s="212">
        <v>1193</v>
      </c>
      <c r="K887" s="212" t="s">
        <v>506</v>
      </c>
      <c r="L887" s="212" t="s">
        <v>507</v>
      </c>
      <c r="M887" s="212"/>
      <c r="N887" s="212"/>
      <c r="O887" s="212"/>
      <c r="P887" s="212">
        <v>1133</v>
      </c>
      <c r="Q887" s="212" t="s">
        <v>508</v>
      </c>
      <c r="R887" s="212" t="s">
        <v>509</v>
      </c>
      <c r="S887" s="212"/>
      <c r="T887" s="212"/>
      <c r="U887" s="212"/>
      <c r="V887" s="212"/>
      <c r="W887" s="212"/>
      <c r="X887" s="212"/>
      <c r="Y887" s="212">
        <v>1375</v>
      </c>
      <c r="Z887" s="212" t="s">
        <v>314</v>
      </c>
      <c r="AA887" s="212" t="s">
        <v>315</v>
      </c>
      <c r="AB887" s="212">
        <v>52425.754000000001</v>
      </c>
      <c r="AC887" s="212">
        <v>64221.55</v>
      </c>
      <c r="AD887" s="212">
        <v>1</v>
      </c>
      <c r="AE887" s="212">
        <v>0</v>
      </c>
      <c r="AF887" s="212">
        <v>1</v>
      </c>
      <c r="AG887" s="212">
        <v>0</v>
      </c>
      <c r="AH887" s="212">
        <v>52425.75</v>
      </c>
      <c r="AI887" s="212">
        <v>64221.55</v>
      </c>
      <c r="AJ887" s="212">
        <v>0</v>
      </c>
      <c r="AK887" s="212">
        <v>0</v>
      </c>
      <c r="AL887" s="212">
        <v>0</v>
      </c>
      <c r="AM887">
        <v>1</v>
      </c>
      <c r="AN887" t="str">
        <f>VLOOKUP(H887,'Base Art'!$A:$AJ,36,FALSE)</f>
        <v>MASTERFOODS ARGENTINA LTD.</v>
      </c>
    </row>
    <row r="888" spans="1:40" x14ac:dyDescent="0.25">
      <c r="A888" s="212" t="s">
        <v>7819</v>
      </c>
      <c r="B888" s="212">
        <v>1</v>
      </c>
      <c r="C888" s="212" t="s">
        <v>7820</v>
      </c>
      <c r="D888" s="212" t="s">
        <v>187</v>
      </c>
      <c r="E888" s="212">
        <v>7</v>
      </c>
      <c r="F888" s="212" t="s">
        <v>10</v>
      </c>
      <c r="G888" s="212" t="s">
        <v>960</v>
      </c>
      <c r="H888" s="212">
        <v>2885</v>
      </c>
      <c r="I888" s="212" t="s">
        <v>961</v>
      </c>
      <c r="J888" s="212">
        <v>1193</v>
      </c>
      <c r="K888" s="212" t="s">
        <v>506</v>
      </c>
      <c r="L888" s="212" t="s">
        <v>507</v>
      </c>
      <c r="M888" s="212"/>
      <c r="N888" s="212"/>
      <c r="O888" s="212"/>
      <c r="P888" s="212">
        <v>1133</v>
      </c>
      <c r="Q888" s="212" t="s">
        <v>508</v>
      </c>
      <c r="R888" s="212" t="s">
        <v>509</v>
      </c>
      <c r="S888" s="212"/>
      <c r="T888" s="212"/>
      <c r="U888" s="212"/>
      <c r="V888" s="212"/>
      <c r="W888" s="212"/>
      <c r="X888" s="212"/>
      <c r="Y888" s="212">
        <v>1375</v>
      </c>
      <c r="Z888" s="212" t="s">
        <v>314</v>
      </c>
      <c r="AA888" s="212" t="s">
        <v>315</v>
      </c>
      <c r="AB888" s="212">
        <v>52425.754000000001</v>
      </c>
      <c r="AC888" s="212">
        <v>64221.55</v>
      </c>
      <c r="AD888" s="212">
        <v>0.5</v>
      </c>
      <c r="AE888" s="212">
        <v>0</v>
      </c>
      <c r="AF888" s="212">
        <v>0.5</v>
      </c>
      <c r="AG888" s="212">
        <v>0</v>
      </c>
      <c r="AH888" s="212">
        <v>26212.880000000001</v>
      </c>
      <c r="AI888" s="212">
        <v>32110.77</v>
      </c>
      <c r="AJ888" s="212">
        <v>0</v>
      </c>
      <c r="AK888" s="212">
        <v>0</v>
      </c>
      <c r="AL888" s="212">
        <v>0</v>
      </c>
      <c r="AM888">
        <v>1</v>
      </c>
      <c r="AN888" t="str">
        <f>VLOOKUP(H888,'Base Art'!$A:$AJ,36,FALSE)</f>
        <v>MASTERFOODS ARGENTINA LTD.</v>
      </c>
    </row>
    <row r="889" spans="1:40" x14ac:dyDescent="0.25">
      <c r="A889" s="212" t="s">
        <v>7819</v>
      </c>
      <c r="B889" s="212">
        <v>1</v>
      </c>
      <c r="C889" s="212" t="s">
        <v>7820</v>
      </c>
      <c r="D889" s="212" t="s">
        <v>187</v>
      </c>
      <c r="E889" s="212">
        <v>7</v>
      </c>
      <c r="F889" s="212" t="s">
        <v>10</v>
      </c>
      <c r="G889" s="212" t="s">
        <v>1445</v>
      </c>
      <c r="H889" s="212">
        <v>2900</v>
      </c>
      <c r="I889" s="212" t="s">
        <v>1446</v>
      </c>
      <c r="J889" s="212">
        <v>1194</v>
      </c>
      <c r="K889" s="212" t="s">
        <v>310</v>
      </c>
      <c r="L889" s="212" t="s">
        <v>311</v>
      </c>
      <c r="M889" s="212"/>
      <c r="N889" s="212"/>
      <c r="O889" s="212"/>
      <c r="P889" s="212">
        <v>1100</v>
      </c>
      <c r="Q889" s="212" t="s">
        <v>1257</v>
      </c>
      <c r="R889" s="212" t="s">
        <v>1258</v>
      </c>
      <c r="S889" s="212"/>
      <c r="T889" s="212"/>
      <c r="U889" s="212"/>
      <c r="V889" s="212"/>
      <c r="W889" s="212"/>
      <c r="X889" s="212"/>
      <c r="Y889" s="212">
        <v>1375</v>
      </c>
      <c r="Z889" s="212" t="s">
        <v>314</v>
      </c>
      <c r="AA889" s="212" t="s">
        <v>315</v>
      </c>
      <c r="AB889" s="212">
        <v>52425.754000000001</v>
      </c>
      <c r="AC889" s="212">
        <v>63697.29</v>
      </c>
      <c r="AD889" s="212">
        <v>-1.5</v>
      </c>
      <c r="AE889" s="212">
        <v>0</v>
      </c>
      <c r="AF889" s="212">
        <v>-1.5</v>
      </c>
      <c r="AG889" s="212">
        <v>0</v>
      </c>
      <c r="AH889" s="212">
        <v>-78638.63</v>
      </c>
      <c r="AI889" s="212">
        <v>-95545.94</v>
      </c>
      <c r="AJ889" s="212">
        <v>1</v>
      </c>
      <c r="AK889" s="212">
        <v>-1.5</v>
      </c>
      <c r="AL889" s="212">
        <v>0</v>
      </c>
      <c r="AM889">
        <v>1</v>
      </c>
      <c r="AN889" t="str">
        <f>VLOOKUP(H889,'Base Art'!$A:$AJ,36,FALSE)</f>
        <v>MASTERFOODS ARGENTINA LTD.</v>
      </c>
    </row>
    <row r="890" spans="1:40" x14ac:dyDescent="0.25">
      <c r="A890" s="212" t="s">
        <v>7819</v>
      </c>
      <c r="B890" s="212">
        <v>1</v>
      </c>
      <c r="C890" s="212" t="s">
        <v>7820</v>
      </c>
      <c r="D890" s="212" t="s">
        <v>187</v>
      </c>
      <c r="E890" s="212">
        <v>7</v>
      </c>
      <c r="F890" s="212" t="s">
        <v>10</v>
      </c>
      <c r="G890" s="212" t="s">
        <v>962</v>
      </c>
      <c r="H890" s="212">
        <v>2901</v>
      </c>
      <c r="I890" s="212" t="s">
        <v>963</v>
      </c>
      <c r="J890" s="212">
        <v>1193</v>
      </c>
      <c r="K890" s="212" t="s">
        <v>506</v>
      </c>
      <c r="L890" s="212" t="s">
        <v>507</v>
      </c>
      <c r="M890" s="212"/>
      <c r="N890" s="212"/>
      <c r="O890" s="212"/>
      <c r="P890" s="212">
        <v>1133</v>
      </c>
      <c r="Q890" s="212" t="s">
        <v>508</v>
      </c>
      <c r="R890" s="212" t="s">
        <v>509</v>
      </c>
      <c r="S890" s="212"/>
      <c r="T890" s="212"/>
      <c r="U890" s="212"/>
      <c r="V890" s="212"/>
      <c r="W890" s="212"/>
      <c r="X890" s="212"/>
      <c r="Y890" s="212">
        <v>1375</v>
      </c>
      <c r="Z890" s="212" t="s">
        <v>314</v>
      </c>
      <c r="AA890" s="212" t="s">
        <v>315</v>
      </c>
      <c r="AB890" s="212">
        <v>52425.754000000001</v>
      </c>
      <c r="AC890" s="212">
        <v>64221.55</v>
      </c>
      <c r="AD890" s="212">
        <v>1</v>
      </c>
      <c r="AE890" s="212">
        <v>0</v>
      </c>
      <c r="AF890" s="212">
        <v>1</v>
      </c>
      <c r="AG890" s="212">
        <v>0</v>
      </c>
      <c r="AH890" s="212">
        <v>52425.75</v>
      </c>
      <c r="AI890" s="212">
        <v>64221.55</v>
      </c>
      <c r="AJ890" s="212">
        <v>0</v>
      </c>
      <c r="AK890" s="212">
        <v>0</v>
      </c>
      <c r="AL890" s="212">
        <v>0</v>
      </c>
      <c r="AM890">
        <v>1</v>
      </c>
      <c r="AN890" t="str">
        <f>VLOOKUP(H890,'Base Art'!$A:$AJ,36,FALSE)</f>
        <v>MASTERFOODS ARGENTINA LTD.</v>
      </c>
    </row>
    <row r="891" spans="1:40" x14ac:dyDescent="0.25">
      <c r="A891" s="212" t="s">
        <v>7819</v>
      </c>
      <c r="B891" s="212">
        <v>1</v>
      </c>
      <c r="C891" s="212" t="s">
        <v>7820</v>
      </c>
      <c r="D891" s="212" t="s">
        <v>187</v>
      </c>
      <c r="E891" s="212">
        <v>7</v>
      </c>
      <c r="F891" s="212" t="s">
        <v>10</v>
      </c>
      <c r="G891" s="212" t="s">
        <v>1102</v>
      </c>
      <c r="H891" s="212">
        <v>4298</v>
      </c>
      <c r="I891" s="212" t="s">
        <v>1103</v>
      </c>
      <c r="J891" s="212">
        <v>1194</v>
      </c>
      <c r="K891" s="212" t="s">
        <v>310</v>
      </c>
      <c r="L891" s="212" t="s">
        <v>311</v>
      </c>
      <c r="M891" s="212"/>
      <c r="N891" s="212"/>
      <c r="O891" s="212"/>
      <c r="P891" s="212">
        <v>1106</v>
      </c>
      <c r="Q891" s="212" t="s">
        <v>1088</v>
      </c>
      <c r="R891" s="212" t="s">
        <v>1089</v>
      </c>
      <c r="S891" s="212"/>
      <c r="T891" s="212"/>
      <c r="U891" s="212"/>
      <c r="V891" s="212"/>
      <c r="W891" s="212"/>
      <c r="X891" s="212"/>
      <c r="Y891" s="212">
        <v>1375</v>
      </c>
      <c r="Z891" s="212" t="s">
        <v>314</v>
      </c>
      <c r="AA891" s="212" t="s">
        <v>315</v>
      </c>
      <c r="AB891" s="212">
        <v>43518.618000000002</v>
      </c>
      <c r="AC891" s="212">
        <v>52657.527999999998</v>
      </c>
      <c r="AD891" s="212">
        <v>1</v>
      </c>
      <c r="AE891" s="212">
        <v>0</v>
      </c>
      <c r="AF891" s="212">
        <v>1</v>
      </c>
      <c r="AG891" s="212">
        <v>0</v>
      </c>
      <c r="AH891" s="212">
        <v>43518.62</v>
      </c>
      <c r="AI891" s="212">
        <v>52657.53</v>
      </c>
      <c r="AJ891" s="212">
        <v>1</v>
      </c>
      <c r="AK891" s="212">
        <v>1</v>
      </c>
      <c r="AL891" s="212">
        <v>0</v>
      </c>
      <c r="AM891">
        <v>1</v>
      </c>
      <c r="AN891" t="str">
        <f>VLOOKUP(H891,'Base Art'!$A:$AJ,36,FALSE)</f>
        <v>MASTERFOODS ARGENTINA LTD.</v>
      </c>
    </row>
    <row r="892" spans="1:40" x14ac:dyDescent="0.25">
      <c r="A892" s="212" t="s">
        <v>7819</v>
      </c>
      <c r="B892" s="212">
        <v>1</v>
      </c>
      <c r="C892" s="212" t="s">
        <v>7820</v>
      </c>
      <c r="D892" s="212" t="s">
        <v>187</v>
      </c>
      <c r="E892" s="212">
        <v>7</v>
      </c>
      <c r="F892" s="212" t="s">
        <v>10</v>
      </c>
      <c r="G892" s="212" t="s">
        <v>994</v>
      </c>
      <c r="H892" s="212">
        <v>6029</v>
      </c>
      <c r="I892" s="212" t="s">
        <v>995</v>
      </c>
      <c r="J892" s="212">
        <v>1194</v>
      </c>
      <c r="K892" s="212" t="s">
        <v>310</v>
      </c>
      <c r="L892" s="212" t="s">
        <v>311</v>
      </c>
      <c r="M892" s="212"/>
      <c r="N892" s="212"/>
      <c r="O892" s="212"/>
      <c r="P892" s="212">
        <v>1098</v>
      </c>
      <c r="Q892" s="212" t="s">
        <v>312</v>
      </c>
      <c r="R892" s="212" t="s">
        <v>313</v>
      </c>
      <c r="S892" s="212"/>
      <c r="T892" s="212"/>
      <c r="U892" s="212"/>
      <c r="V892" s="212"/>
      <c r="W892" s="212"/>
      <c r="X892" s="212"/>
      <c r="Y892" s="212">
        <v>1375</v>
      </c>
      <c r="Z892" s="212" t="s">
        <v>314</v>
      </c>
      <c r="AA892" s="212" t="s">
        <v>315</v>
      </c>
      <c r="AB892" s="212">
        <v>43307.766000000003</v>
      </c>
      <c r="AC892" s="212">
        <v>53052.012999999999</v>
      </c>
      <c r="AD892" s="212">
        <v>3</v>
      </c>
      <c r="AE892" s="212">
        <v>0</v>
      </c>
      <c r="AF892" s="212">
        <v>3</v>
      </c>
      <c r="AG892" s="212">
        <v>0</v>
      </c>
      <c r="AH892" s="212">
        <v>129923.3</v>
      </c>
      <c r="AI892" s="212">
        <v>159156.04</v>
      </c>
      <c r="AJ892" s="212">
        <v>0</v>
      </c>
      <c r="AK892" s="212">
        <v>0</v>
      </c>
      <c r="AL892" s="212">
        <v>0</v>
      </c>
      <c r="AM892">
        <v>1</v>
      </c>
      <c r="AN892" t="str">
        <f>VLOOKUP(H892,'Base Art'!$A:$AJ,36,FALSE)</f>
        <v>MASTERFOODS ARGENTINA LTD.</v>
      </c>
    </row>
    <row r="893" spans="1:40" x14ac:dyDescent="0.25">
      <c r="A893" s="212" t="s">
        <v>7819</v>
      </c>
      <c r="B893" s="212">
        <v>1</v>
      </c>
      <c r="C893" s="212" t="s">
        <v>7820</v>
      </c>
      <c r="D893" s="212" t="s">
        <v>187</v>
      </c>
      <c r="E893" s="212">
        <v>7</v>
      </c>
      <c r="F893" s="212" t="s">
        <v>10</v>
      </c>
      <c r="G893" s="212" t="s">
        <v>1337</v>
      </c>
      <c r="H893" s="212">
        <v>6030</v>
      </c>
      <c r="I893" s="212" t="s">
        <v>1338</v>
      </c>
      <c r="J893" s="212">
        <v>1194</v>
      </c>
      <c r="K893" s="212" t="s">
        <v>310</v>
      </c>
      <c r="L893" s="212" t="s">
        <v>311</v>
      </c>
      <c r="M893" s="212"/>
      <c r="N893" s="212"/>
      <c r="O893" s="212"/>
      <c r="P893" s="212">
        <v>1098</v>
      </c>
      <c r="Q893" s="212" t="s">
        <v>312</v>
      </c>
      <c r="R893" s="212" t="s">
        <v>313</v>
      </c>
      <c r="S893" s="212"/>
      <c r="T893" s="212"/>
      <c r="U893" s="212"/>
      <c r="V893" s="212"/>
      <c r="W893" s="212"/>
      <c r="X893" s="212"/>
      <c r="Y893" s="212">
        <v>1375</v>
      </c>
      <c r="Z893" s="212" t="s">
        <v>314</v>
      </c>
      <c r="AA893" s="212" t="s">
        <v>315</v>
      </c>
      <c r="AB893" s="212">
        <v>36187.114000000001</v>
      </c>
      <c r="AC893" s="212">
        <v>44329.213000000003</v>
      </c>
      <c r="AD893" s="212">
        <v>1</v>
      </c>
      <c r="AE893" s="212">
        <v>0</v>
      </c>
      <c r="AF893" s="212">
        <v>1</v>
      </c>
      <c r="AG893" s="212">
        <v>0</v>
      </c>
      <c r="AH893" s="212">
        <v>36187.11</v>
      </c>
      <c r="AI893" s="212">
        <v>44329.21</v>
      </c>
      <c r="AJ893" s="212">
        <v>0</v>
      </c>
      <c r="AK893" s="212">
        <v>0</v>
      </c>
      <c r="AL893" s="212">
        <v>0</v>
      </c>
      <c r="AM893">
        <v>1</v>
      </c>
      <c r="AN893" t="str">
        <f>VLOOKUP(H893,'Base Art'!$A:$AJ,36,FALSE)</f>
        <v>MASTERFOODS ARGENTINA LTD.</v>
      </c>
    </row>
    <row r="894" spans="1:40" x14ac:dyDescent="0.25">
      <c r="A894" s="212" t="s">
        <v>7819</v>
      </c>
      <c r="B894" s="212">
        <v>1</v>
      </c>
      <c r="C894" s="212" t="s">
        <v>7820</v>
      </c>
      <c r="D894" s="212" t="s">
        <v>187</v>
      </c>
      <c r="E894" s="212">
        <v>7</v>
      </c>
      <c r="F894" s="212" t="s">
        <v>10</v>
      </c>
      <c r="G894" s="212" t="s">
        <v>1014</v>
      </c>
      <c r="H894" s="212">
        <v>6951</v>
      </c>
      <c r="I894" s="212" t="s">
        <v>1015</v>
      </c>
      <c r="J894" s="212">
        <v>1192</v>
      </c>
      <c r="K894" s="212" t="s">
        <v>932</v>
      </c>
      <c r="L894" s="212" t="s">
        <v>933</v>
      </c>
      <c r="M894" s="212"/>
      <c r="N894" s="212"/>
      <c r="O894" s="212"/>
      <c r="P894" s="212">
        <v>1101</v>
      </c>
      <c r="Q894" s="212" t="s">
        <v>776</v>
      </c>
      <c r="R894" s="212" t="s">
        <v>777</v>
      </c>
      <c r="S894" s="212"/>
      <c r="T894" s="212"/>
      <c r="U894" s="212"/>
      <c r="V894" s="212"/>
      <c r="W894" s="212"/>
      <c r="X894" s="212"/>
      <c r="Y894" s="212">
        <v>1375</v>
      </c>
      <c r="Z894" s="212" t="s">
        <v>314</v>
      </c>
      <c r="AA894" s="212" t="s">
        <v>315</v>
      </c>
      <c r="AB894" s="212">
        <v>26980.606</v>
      </c>
      <c r="AC894" s="212">
        <v>33051.243999999999</v>
      </c>
      <c r="AD894" s="212">
        <v>2</v>
      </c>
      <c r="AE894" s="212">
        <v>0</v>
      </c>
      <c r="AF894" s="212">
        <v>2</v>
      </c>
      <c r="AG894" s="212">
        <v>0</v>
      </c>
      <c r="AH894" s="212">
        <v>53961.21</v>
      </c>
      <c r="AI894" s="212">
        <v>66102.490000000005</v>
      </c>
      <c r="AJ894" s="212">
        <v>0</v>
      </c>
      <c r="AK894" s="212">
        <v>0</v>
      </c>
      <c r="AL894" s="212">
        <v>0</v>
      </c>
      <c r="AM894">
        <v>1</v>
      </c>
      <c r="AN894" t="str">
        <f>VLOOKUP(H894,'Base Art'!$A:$AJ,36,FALSE)</f>
        <v>NUTRIPET S.A.U.</v>
      </c>
    </row>
    <row r="895" spans="1:40" x14ac:dyDescent="0.25">
      <c r="A895" s="212" t="s">
        <v>7819</v>
      </c>
      <c r="B895" s="212">
        <v>1</v>
      </c>
      <c r="C895" s="212" t="s">
        <v>7820</v>
      </c>
      <c r="D895" s="212" t="s">
        <v>187</v>
      </c>
      <c r="E895" s="212">
        <v>7</v>
      </c>
      <c r="F895" s="212" t="s">
        <v>10</v>
      </c>
      <c r="G895" s="212" t="s">
        <v>7687</v>
      </c>
      <c r="H895" s="212">
        <v>6956</v>
      </c>
      <c r="I895" s="212" t="s">
        <v>3108</v>
      </c>
      <c r="J895" s="212">
        <v>1192</v>
      </c>
      <c r="K895" s="212" t="s">
        <v>932</v>
      </c>
      <c r="L895" s="212" t="s">
        <v>933</v>
      </c>
      <c r="M895" s="212"/>
      <c r="N895" s="212"/>
      <c r="O895" s="212"/>
      <c r="P895" s="212">
        <v>1101</v>
      </c>
      <c r="Q895" s="212" t="s">
        <v>776</v>
      </c>
      <c r="R895" s="212" t="s">
        <v>777</v>
      </c>
      <c r="S895" s="212"/>
      <c r="T895" s="212"/>
      <c r="U895" s="212"/>
      <c r="V895" s="212"/>
      <c r="W895" s="212"/>
      <c r="X895" s="212"/>
      <c r="Y895" s="212">
        <v>1375</v>
      </c>
      <c r="Z895" s="212" t="s">
        <v>314</v>
      </c>
      <c r="AA895" s="212" t="s">
        <v>315</v>
      </c>
      <c r="AB895" s="212">
        <v>29271.678</v>
      </c>
      <c r="AC895" s="212">
        <v>35857.805999999997</v>
      </c>
      <c r="AD895" s="212">
        <v>2</v>
      </c>
      <c r="AE895" s="212">
        <v>0</v>
      </c>
      <c r="AF895" s="212">
        <v>2</v>
      </c>
      <c r="AG895" s="212">
        <v>0</v>
      </c>
      <c r="AH895" s="212">
        <v>58543.360000000001</v>
      </c>
      <c r="AI895" s="212">
        <v>71715.61</v>
      </c>
      <c r="AJ895" s="212">
        <v>0</v>
      </c>
      <c r="AK895" s="212">
        <v>0</v>
      </c>
      <c r="AL895" s="212">
        <v>0</v>
      </c>
      <c r="AM895">
        <v>1</v>
      </c>
      <c r="AN895" t="str">
        <f>VLOOKUP(H895,'Base Art'!$A:$AJ,36,FALSE)</f>
        <v>NUTRIPET S.A.U.</v>
      </c>
    </row>
    <row r="896" spans="1:40" x14ac:dyDescent="0.25">
      <c r="A896" s="212" t="s">
        <v>7819</v>
      </c>
      <c r="B896" s="212">
        <v>1</v>
      </c>
      <c r="C896" s="212" t="s">
        <v>7820</v>
      </c>
      <c r="D896" s="212" t="s">
        <v>187</v>
      </c>
      <c r="E896" s="212">
        <v>7</v>
      </c>
      <c r="F896" s="212" t="s">
        <v>10</v>
      </c>
      <c r="G896" s="212" t="s">
        <v>7841</v>
      </c>
      <c r="H896" s="212">
        <v>7021</v>
      </c>
      <c r="I896" s="212" t="s">
        <v>3139</v>
      </c>
      <c r="J896" s="212">
        <v>1194</v>
      </c>
      <c r="K896" s="212" t="s">
        <v>310</v>
      </c>
      <c r="L896" s="212" t="s">
        <v>311</v>
      </c>
      <c r="M896" s="212"/>
      <c r="N896" s="212"/>
      <c r="O896" s="212"/>
      <c r="P896" s="212">
        <v>1132</v>
      </c>
      <c r="Q896" s="212" t="s">
        <v>740</v>
      </c>
      <c r="R896" s="212" t="s">
        <v>741</v>
      </c>
      <c r="S896" s="212"/>
      <c r="T896" s="212"/>
      <c r="U896" s="212"/>
      <c r="V896" s="212"/>
      <c r="W896" s="212"/>
      <c r="X896" s="212"/>
      <c r="Y896" s="212">
        <v>1375</v>
      </c>
      <c r="Z896" s="212" t="s">
        <v>314</v>
      </c>
      <c r="AA896" s="212" t="s">
        <v>315</v>
      </c>
      <c r="AB896" s="212">
        <v>13206.125</v>
      </c>
      <c r="AC896" s="212">
        <v>16177.502</v>
      </c>
      <c r="AD896" s="212">
        <v>1.5</v>
      </c>
      <c r="AE896" s="212">
        <v>0</v>
      </c>
      <c r="AF896" s="212">
        <v>1.5</v>
      </c>
      <c r="AG896" s="212">
        <v>0</v>
      </c>
      <c r="AH896" s="212">
        <v>19809.189999999999</v>
      </c>
      <c r="AI896" s="212">
        <v>24266.25</v>
      </c>
      <c r="AJ896" s="212">
        <v>0</v>
      </c>
      <c r="AK896" s="212">
        <v>0</v>
      </c>
      <c r="AL896" s="212">
        <v>0</v>
      </c>
      <c r="AM896">
        <v>1</v>
      </c>
      <c r="AN896" t="str">
        <f>VLOOKUP(H896,'Base Art'!$A:$AJ,36,FALSE)</f>
        <v>MASTERFOODS ARGENTINA LTD.</v>
      </c>
    </row>
    <row r="897" spans="1:40" x14ac:dyDescent="0.25">
      <c r="A897" s="212" t="s">
        <v>7819</v>
      </c>
      <c r="B897" s="212">
        <v>1</v>
      </c>
      <c r="C897" s="212" t="s">
        <v>7820</v>
      </c>
      <c r="D897" s="212" t="s">
        <v>187</v>
      </c>
      <c r="E897" s="212">
        <v>7</v>
      </c>
      <c r="F897" s="212" t="s">
        <v>10</v>
      </c>
      <c r="G897" s="212" t="s">
        <v>1016</v>
      </c>
      <c r="H897" s="212">
        <v>7236</v>
      </c>
      <c r="I897" s="212" t="s">
        <v>1017</v>
      </c>
      <c r="J897" s="212">
        <v>1194</v>
      </c>
      <c r="K897" s="212" t="s">
        <v>310</v>
      </c>
      <c r="L897" s="212" t="s">
        <v>311</v>
      </c>
      <c r="M897" s="212"/>
      <c r="N897" s="212"/>
      <c r="O897" s="212"/>
      <c r="P897" s="212">
        <v>1094</v>
      </c>
      <c r="Q897" s="212" t="s">
        <v>752</v>
      </c>
      <c r="R897" s="212" t="s">
        <v>753</v>
      </c>
      <c r="S897" s="212"/>
      <c r="T897" s="212"/>
      <c r="U897" s="212"/>
      <c r="V897" s="212"/>
      <c r="W897" s="212"/>
      <c r="X897" s="212"/>
      <c r="Y897" s="212">
        <v>1375</v>
      </c>
      <c r="Z897" s="212" t="s">
        <v>314</v>
      </c>
      <c r="AA897" s="212" t="s">
        <v>315</v>
      </c>
      <c r="AB897" s="212">
        <v>8408.8220000000001</v>
      </c>
      <c r="AC897" s="212">
        <v>10300.807000000001</v>
      </c>
      <c r="AD897" s="212">
        <v>5</v>
      </c>
      <c r="AE897" s="212">
        <v>0</v>
      </c>
      <c r="AF897" s="212">
        <v>5</v>
      </c>
      <c r="AG897" s="212">
        <v>0</v>
      </c>
      <c r="AH897" s="212">
        <v>42044.11</v>
      </c>
      <c r="AI897" s="212">
        <v>51504.04</v>
      </c>
      <c r="AJ897" s="212">
        <v>0</v>
      </c>
      <c r="AK897" s="212">
        <v>0</v>
      </c>
      <c r="AL897" s="212">
        <v>0</v>
      </c>
      <c r="AM897">
        <v>1</v>
      </c>
      <c r="AN897" t="str">
        <f>VLOOKUP(H897,'Base Art'!$A:$AJ,36,FALSE)</f>
        <v>MASTERFOODS ARGENTINA LTD.</v>
      </c>
    </row>
    <row r="898" spans="1:40" x14ac:dyDescent="0.25">
      <c r="A898" s="212" t="s">
        <v>7819</v>
      </c>
      <c r="B898" s="212">
        <v>1</v>
      </c>
      <c r="C898" s="212" t="s">
        <v>7820</v>
      </c>
      <c r="D898" s="212" t="s">
        <v>187</v>
      </c>
      <c r="E898" s="212">
        <v>7</v>
      </c>
      <c r="F898" s="212" t="s">
        <v>10</v>
      </c>
      <c r="G898" s="212" t="s">
        <v>756</v>
      </c>
      <c r="H898" s="212">
        <v>7238</v>
      </c>
      <c r="I898" s="212" t="s">
        <v>757</v>
      </c>
      <c r="J898" s="212">
        <v>1193</v>
      </c>
      <c r="K898" s="212" t="s">
        <v>506</v>
      </c>
      <c r="L898" s="212" t="s">
        <v>507</v>
      </c>
      <c r="M898" s="212"/>
      <c r="N898" s="212"/>
      <c r="O898" s="212"/>
      <c r="P898" s="212">
        <v>1094</v>
      </c>
      <c r="Q898" s="212" t="s">
        <v>752</v>
      </c>
      <c r="R898" s="212" t="s">
        <v>753</v>
      </c>
      <c r="S898" s="212"/>
      <c r="T898" s="212"/>
      <c r="U898" s="212"/>
      <c r="V898" s="212"/>
      <c r="W898" s="212"/>
      <c r="X898" s="212"/>
      <c r="Y898" s="212">
        <v>1375</v>
      </c>
      <c r="Z898" s="212" t="s">
        <v>314</v>
      </c>
      <c r="AA898" s="212" t="s">
        <v>315</v>
      </c>
      <c r="AB898" s="212">
        <v>8408.8220000000001</v>
      </c>
      <c r="AC898" s="212">
        <v>10300.807000000001</v>
      </c>
      <c r="AD898" s="212">
        <v>3</v>
      </c>
      <c r="AE898" s="212">
        <v>0</v>
      </c>
      <c r="AF898" s="212">
        <v>3</v>
      </c>
      <c r="AG898" s="212">
        <v>0</v>
      </c>
      <c r="AH898" s="212">
        <v>25226.47</v>
      </c>
      <c r="AI898" s="212">
        <v>30902.42</v>
      </c>
      <c r="AJ898" s="212">
        <v>0</v>
      </c>
      <c r="AK898" s="212">
        <v>0</v>
      </c>
      <c r="AL898" s="212">
        <v>0</v>
      </c>
      <c r="AM898">
        <v>1</v>
      </c>
      <c r="AN898" t="str">
        <f>VLOOKUP(H898,'Base Art'!$A:$AJ,36,FALSE)</f>
        <v>MASTERFOODS ARGENTINA LTD.</v>
      </c>
    </row>
    <row r="899" spans="1:40" x14ac:dyDescent="0.25">
      <c r="A899" s="212" t="s">
        <v>7819</v>
      </c>
      <c r="B899" s="212">
        <v>1</v>
      </c>
      <c r="C899" s="212" t="s">
        <v>7820</v>
      </c>
      <c r="D899" s="212" t="s">
        <v>187</v>
      </c>
      <c r="E899" s="212">
        <v>7</v>
      </c>
      <c r="F899" s="212" t="s">
        <v>10</v>
      </c>
      <c r="G899" s="212" t="s">
        <v>760</v>
      </c>
      <c r="H899" s="212">
        <v>7240</v>
      </c>
      <c r="I899" s="212" t="s">
        <v>761</v>
      </c>
      <c r="J899" s="212">
        <v>1193</v>
      </c>
      <c r="K899" s="212" t="s">
        <v>506</v>
      </c>
      <c r="L899" s="212" t="s">
        <v>507</v>
      </c>
      <c r="M899" s="212"/>
      <c r="N899" s="212"/>
      <c r="O899" s="212"/>
      <c r="P899" s="212">
        <v>1094</v>
      </c>
      <c r="Q899" s="212" t="s">
        <v>752</v>
      </c>
      <c r="R899" s="212" t="s">
        <v>753</v>
      </c>
      <c r="S899" s="212"/>
      <c r="T899" s="212"/>
      <c r="U899" s="212"/>
      <c r="V899" s="212"/>
      <c r="W899" s="212"/>
      <c r="X899" s="212"/>
      <c r="Y899" s="212">
        <v>1375</v>
      </c>
      <c r="Z899" s="212" t="s">
        <v>314</v>
      </c>
      <c r="AA899" s="212" t="s">
        <v>315</v>
      </c>
      <c r="AB899" s="212">
        <v>8408.8220000000001</v>
      </c>
      <c r="AC899" s="212">
        <v>10300.807000000001</v>
      </c>
      <c r="AD899" s="212">
        <v>3</v>
      </c>
      <c r="AE899" s="212">
        <v>0</v>
      </c>
      <c r="AF899" s="212">
        <v>3</v>
      </c>
      <c r="AG899" s="212">
        <v>0</v>
      </c>
      <c r="AH899" s="212">
        <v>25226.47</v>
      </c>
      <c r="AI899" s="212">
        <v>30902.42</v>
      </c>
      <c r="AJ899" s="212">
        <v>0</v>
      </c>
      <c r="AK899" s="212">
        <v>0</v>
      </c>
      <c r="AL899" s="212">
        <v>0</v>
      </c>
      <c r="AM899">
        <v>1</v>
      </c>
      <c r="AN899" t="str">
        <f>VLOOKUP(H899,'Base Art'!$A:$AJ,36,FALSE)</f>
        <v>MASTERFOODS ARGENTINA LTD.</v>
      </c>
    </row>
    <row r="900" spans="1:40" x14ac:dyDescent="0.25">
      <c r="A900" s="212" t="s">
        <v>7819</v>
      </c>
      <c r="B900" s="212">
        <v>1</v>
      </c>
      <c r="C900" s="212" t="s">
        <v>7820</v>
      </c>
      <c r="D900" s="212" t="s">
        <v>187</v>
      </c>
      <c r="E900" s="212">
        <v>7</v>
      </c>
      <c r="F900" s="212" t="s">
        <v>10</v>
      </c>
      <c r="G900" s="212" t="s">
        <v>762</v>
      </c>
      <c r="H900" s="212">
        <v>7241</v>
      </c>
      <c r="I900" s="212" t="s">
        <v>763</v>
      </c>
      <c r="J900" s="212">
        <v>1193</v>
      </c>
      <c r="K900" s="212" t="s">
        <v>506</v>
      </c>
      <c r="L900" s="212" t="s">
        <v>507</v>
      </c>
      <c r="M900" s="212"/>
      <c r="N900" s="212"/>
      <c r="O900" s="212"/>
      <c r="P900" s="212">
        <v>1094</v>
      </c>
      <c r="Q900" s="212" t="s">
        <v>752</v>
      </c>
      <c r="R900" s="212" t="s">
        <v>753</v>
      </c>
      <c r="S900" s="212"/>
      <c r="T900" s="212"/>
      <c r="U900" s="212"/>
      <c r="V900" s="212"/>
      <c r="W900" s="212"/>
      <c r="X900" s="212"/>
      <c r="Y900" s="212">
        <v>1375</v>
      </c>
      <c r="Z900" s="212" t="s">
        <v>314</v>
      </c>
      <c r="AA900" s="212" t="s">
        <v>315</v>
      </c>
      <c r="AB900" s="212">
        <v>8408.8220000000001</v>
      </c>
      <c r="AC900" s="212">
        <v>10300.807000000001</v>
      </c>
      <c r="AD900" s="212">
        <v>2</v>
      </c>
      <c r="AE900" s="212">
        <v>0</v>
      </c>
      <c r="AF900" s="212">
        <v>2</v>
      </c>
      <c r="AG900" s="212">
        <v>0</v>
      </c>
      <c r="AH900" s="212">
        <v>16817.64</v>
      </c>
      <c r="AI900" s="212">
        <v>20601.61</v>
      </c>
      <c r="AJ900" s="212">
        <v>0</v>
      </c>
      <c r="AK900" s="212">
        <v>0</v>
      </c>
      <c r="AL900" s="212">
        <v>0</v>
      </c>
      <c r="AM900">
        <v>1</v>
      </c>
      <c r="AN900" t="str">
        <f>VLOOKUP(H900,'Base Art'!$A:$AJ,36,FALSE)</f>
        <v>MASTERFOODS ARGENTINA LTD.</v>
      </c>
    </row>
    <row r="901" spans="1:40" x14ac:dyDescent="0.25">
      <c r="A901" s="212" t="s">
        <v>7819</v>
      </c>
      <c r="B901" s="212">
        <v>1</v>
      </c>
      <c r="C901" s="212" t="s">
        <v>7820</v>
      </c>
      <c r="D901" s="212" t="s">
        <v>187</v>
      </c>
      <c r="E901" s="212">
        <v>7</v>
      </c>
      <c r="F901" s="212" t="s">
        <v>10</v>
      </c>
      <c r="G901" s="212" t="s">
        <v>1339</v>
      </c>
      <c r="H901" s="212">
        <v>7311</v>
      </c>
      <c r="I901" s="212" t="s">
        <v>1340</v>
      </c>
      <c r="J901" s="212">
        <v>1194</v>
      </c>
      <c r="K901" s="212" t="s">
        <v>310</v>
      </c>
      <c r="L901" s="212" t="s">
        <v>311</v>
      </c>
      <c r="M901" s="212"/>
      <c r="N901" s="212"/>
      <c r="O901" s="212"/>
      <c r="P901" s="212">
        <v>1094</v>
      </c>
      <c r="Q901" s="212" t="s">
        <v>752</v>
      </c>
      <c r="R901" s="212" t="s">
        <v>753</v>
      </c>
      <c r="S901" s="212"/>
      <c r="T901" s="212"/>
      <c r="U901" s="212"/>
      <c r="V901" s="212"/>
      <c r="W901" s="212"/>
      <c r="X901" s="212"/>
      <c r="Y901" s="212">
        <v>1375</v>
      </c>
      <c r="Z901" s="212" t="s">
        <v>314</v>
      </c>
      <c r="AA901" s="212" t="s">
        <v>315</v>
      </c>
      <c r="AB901" s="212">
        <v>8408.8220000000001</v>
      </c>
      <c r="AC901" s="212">
        <v>10300.807000000001</v>
      </c>
      <c r="AD901" s="212">
        <v>3</v>
      </c>
      <c r="AE901" s="212">
        <v>0</v>
      </c>
      <c r="AF901" s="212">
        <v>3</v>
      </c>
      <c r="AG901" s="212">
        <v>0</v>
      </c>
      <c r="AH901" s="212">
        <v>25226.47</v>
      </c>
      <c r="AI901" s="212">
        <v>30902.42</v>
      </c>
      <c r="AJ901" s="212">
        <v>0</v>
      </c>
      <c r="AK901" s="212">
        <v>0</v>
      </c>
      <c r="AL901" s="212">
        <v>0</v>
      </c>
      <c r="AM901">
        <v>1</v>
      </c>
      <c r="AN901" t="str">
        <f>VLOOKUP(H901,'Base Art'!$A:$AJ,36,FALSE)</f>
        <v>MASTERFOODS ARGENTINA LTD.</v>
      </c>
    </row>
    <row r="902" spans="1:40" x14ac:dyDescent="0.25">
      <c r="A902" s="212" t="s">
        <v>7819</v>
      </c>
      <c r="B902" s="212">
        <v>1</v>
      </c>
      <c r="C902" s="212" t="s">
        <v>7820</v>
      </c>
      <c r="D902" s="212" t="s">
        <v>187</v>
      </c>
      <c r="E902" s="212">
        <v>7</v>
      </c>
      <c r="F902" s="212" t="s">
        <v>10</v>
      </c>
      <c r="G902" s="212" t="s">
        <v>7771</v>
      </c>
      <c r="H902" s="212">
        <v>7312</v>
      </c>
      <c r="I902" s="212" t="s">
        <v>3338</v>
      </c>
      <c r="J902" s="212">
        <v>1194</v>
      </c>
      <c r="K902" s="212" t="s">
        <v>310</v>
      </c>
      <c r="L902" s="212" t="s">
        <v>311</v>
      </c>
      <c r="M902" s="212"/>
      <c r="N902" s="212"/>
      <c r="O902" s="212"/>
      <c r="P902" s="212">
        <v>1094</v>
      </c>
      <c r="Q902" s="212" t="s">
        <v>752</v>
      </c>
      <c r="R902" s="212" t="s">
        <v>753</v>
      </c>
      <c r="S902" s="212"/>
      <c r="T902" s="212"/>
      <c r="U902" s="212"/>
      <c r="V902" s="212"/>
      <c r="W902" s="212"/>
      <c r="X902" s="212"/>
      <c r="Y902" s="212">
        <v>1375</v>
      </c>
      <c r="Z902" s="212" t="s">
        <v>314</v>
      </c>
      <c r="AA902" s="212" t="s">
        <v>315</v>
      </c>
      <c r="AB902" s="212">
        <v>8408.8220000000001</v>
      </c>
      <c r="AC902" s="212">
        <v>10300.807000000001</v>
      </c>
      <c r="AD902" s="212">
        <v>3</v>
      </c>
      <c r="AE902" s="212">
        <v>0</v>
      </c>
      <c r="AF902" s="212">
        <v>3</v>
      </c>
      <c r="AG902" s="212">
        <v>0</v>
      </c>
      <c r="AH902" s="212">
        <v>25226.47</v>
      </c>
      <c r="AI902" s="212">
        <v>30902.42</v>
      </c>
      <c r="AJ902" s="212">
        <v>0</v>
      </c>
      <c r="AK902" s="212">
        <v>0</v>
      </c>
      <c r="AL902" s="212">
        <v>0</v>
      </c>
      <c r="AM902">
        <v>1</v>
      </c>
      <c r="AN902" t="str">
        <f>VLOOKUP(H902,'Base Art'!$A:$AJ,36,FALSE)</f>
        <v>MASTERFOODS ARGENTINA LTD.</v>
      </c>
    </row>
    <row r="903" spans="1:40" x14ac:dyDescent="0.25">
      <c r="A903" s="212" t="s">
        <v>7819</v>
      </c>
      <c r="B903" s="212">
        <v>1</v>
      </c>
      <c r="C903" s="212" t="s">
        <v>7820</v>
      </c>
      <c r="D903" s="212" t="s">
        <v>187</v>
      </c>
      <c r="E903" s="212">
        <v>7</v>
      </c>
      <c r="F903" s="212" t="s">
        <v>10</v>
      </c>
      <c r="G903" s="212" t="s">
        <v>772</v>
      </c>
      <c r="H903" s="212">
        <v>7431</v>
      </c>
      <c r="I903" s="212" t="s">
        <v>773</v>
      </c>
      <c r="J903" s="212">
        <v>1257</v>
      </c>
      <c r="K903" s="212" t="s">
        <v>774</v>
      </c>
      <c r="L903" s="212" t="s">
        <v>775</v>
      </c>
      <c r="M903" s="212"/>
      <c r="N903" s="212"/>
      <c r="O903" s="212"/>
      <c r="P903" s="212">
        <v>1101</v>
      </c>
      <c r="Q903" s="212" t="s">
        <v>776</v>
      </c>
      <c r="R903" s="212" t="s">
        <v>777</v>
      </c>
      <c r="S903" s="212"/>
      <c r="T903" s="212"/>
      <c r="U903" s="212"/>
      <c r="V903" s="212"/>
      <c r="W903" s="212"/>
      <c r="X903" s="212"/>
      <c r="Y903" s="212">
        <v>1375</v>
      </c>
      <c r="Z903" s="212" t="s">
        <v>314</v>
      </c>
      <c r="AA903" s="212" t="s">
        <v>315</v>
      </c>
      <c r="AB903" s="212">
        <v>16423.625</v>
      </c>
      <c r="AC903" s="212">
        <v>20118.938999999998</v>
      </c>
      <c r="AD903" s="212">
        <v>2</v>
      </c>
      <c r="AE903" s="212">
        <v>0</v>
      </c>
      <c r="AF903" s="212">
        <v>2</v>
      </c>
      <c r="AG903" s="212">
        <v>0</v>
      </c>
      <c r="AH903" s="212">
        <v>32847.25</v>
      </c>
      <c r="AI903" s="212">
        <v>40237.879999999997</v>
      </c>
      <c r="AJ903" s="212">
        <v>0</v>
      </c>
      <c r="AK903" s="212">
        <v>0</v>
      </c>
      <c r="AL903" s="212">
        <v>0</v>
      </c>
      <c r="AM903">
        <v>1</v>
      </c>
      <c r="AN903" t="str">
        <f>VLOOKUP(H903,'Base Art'!$A:$AJ,36,FALSE)</f>
        <v>NUTRIPET S.A.U.</v>
      </c>
    </row>
    <row r="904" spans="1:40" x14ac:dyDescent="0.25">
      <c r="A904" s="212" t="s">
        <v>7819</v>
      </c>
      <c r="B904" s="212">
        <v>1</v>
      </c>
      <c r="C904" s="212" t="s">
        <v>7820</v>
      </c>
      <c r="D904" s="212" t="s">
        <v>187</v>
      </c>
      <c r="E904" s="212">
        <v>7</v>
      </c>
      <c r="F904" s="212" t="s">
        <v>10</v>
      </c>
      <c r="G904" s="212" t="s">
        <v>1160</v>
      </c>
      <c r="H904" s="212">
        <v>7640</v>
      </c>
      <c r="I904" s="212" t="s">
        <v>1161</v>
      </c>
      <c r="J904" s="212">
        <v>1193</v>
      </c>
      <c r="K904" s="212" t="s">
        <v>506</v>
      </c>
      <c r="L904" s="212" t="s">
        <v>507</v>
      </c>
      <c r="M904" s="212"/>
      <c r="N904" s="212"/>
      <c r="O904" s="212"/>
      <c r="P904" s="212">
        <v>1107</v>
      </c>
      <c r="Q904" s="212" t="s">
        <v>1158</v>
      </c>
      <c r="R904" s="212" t="s">
        <v>1159</v>
      </c>
      <c r="S904" s="212"/>
      <c r="T904" s="212"/>
      <c r="U904" s="212"/>
      <c r="V904" s="212"/>
      <c r="W904" s="212"/>
      <c r="X904" s="212"/>
      <c r="Y904" s="212">
        <v>1375</v>
      </c>
      <c r="Z904" s="212" t="s">
        <v>314</v>
      </c>
      <c r="AA904" s="212" t="s">
        <v>315</v>
      </c>
      <c r="AB904" s="212">
        <v>31910.591</v>
      </c>
      <c r="AC904" s="212">
        <v>38611.815000000002</v>
      </c>
      <c r="AD904" s="212">
        <v>1</v>
      </c>
      <c r="AE904" s="212">
        <v>0</v>
      </c>
      <c r="AF904" s="212">
        <v>1</v>
      </c>
      <c r="AG904" s="212">
        <v>0</v>
      </c>
      <c r="AH904" s="212">
        <v>31910.59</v>
      </c>
      <c r="AI904" s="212">
        <v>38611.81</v>
      </c>
      <c r="AJ904" s="212">
        <v>0</v>
      </c>
      <c r="AK904" s="212">
        <v>0</v>
      </c>
      <c r="AL904" s="212">
        <v>0</v>
      </c>
      <c r="AM904">
        <v>1</v>
      </c>
      <c r="AN904" t="str">
        <f>VLOOKUP(H904,'Base Art'!$A:$AJ,36,FALSE)</f>
        <v>MASTERFOODS ARGENTINA LTD.</v>
      </c>
    </row>
    <row r="905" spans="1:40" x14ac:dyDescent="0.25">
      <c r="A905" s="212" t="s">
        <v>7819</v>
      </c>
      <c r="B905" s="212">
        <v>1</v>
      </c>
      <c r="C905" s="212" t="s">
        <v>7820</v>
      </c>
      <c r="D905" s="212" t="s">
        <v>187</v>
      </c>
      <c r="E905" s="212">
        <v>7</v>
      </c>
      <c r="F905" s="212" t="s">
        <v>10</v>
      </c>
      <c r="G905" s="212" t="s">
        <v>1018</v>
      </c>
      <c r="H905" s="212">
        <v>7688</v>
      </c>
      <c r="I905" s="212" t="s">
        <v>1019</v>
      </c>
      <c r="J905" s="212">
        <v>1193</v>
      </c>
      <c r="K905" s="212" t="s">
        <v>506</v>
      </c>
      <c r="L905" s="212" t="s">
        <v>507</v>
      </c>
      <c r="M905" s="212"/>
      <c r="N905" s="212"/>
      <c r="O905" s="212"/>
      <c r="P905" s="212">
        <v>1098</v>
      </c>
      <c r="Q905" s="212" t="s">
        <v>312</v>
      </c>
      <c r="R905" s="212" t="s">
        <v>313</v>
      </c>
      <c r="S905" s="212"/>
      <c r="T905" s="212"/>
      <c r="U905" s="212"/>
      <c r="V905" s="212"/>
      <c r="W905" s="212"/>
      <c r="X905" s="212"/>
      <c r="Y905" s="212">
        <v>1375</v>
      </c>
      <c r="Z905" s="212" t="s">
        <v>314</v>
      </c>
      <c r="AA905" s="212" t="s">
        <v>315</v>
      </c>
      <c r="AB905" s="212">
        <v>40269.856</v>
      </c>
      <c r="AC905" s="212">
        <v>49028.55</v>
      </c>
      <c r="AD905" s="212">
        <v>-2</v>
      </c>
      <c r="AE905" s="212">
        <v>0</v>
      </c>
      <c r="AF905" s="212">
        <v>-2</v>
      </c>
      <c r="AG905" s="212">
        <v>0</v>
      </c>
      <c r="AH905" s="212">
        <v>-80539.710000000006</v>
      </c>
      <c r="AI905" s="212">
        <v>-98057.1</v>
      </c>
      <c r="AJ905" s="212">
        <v>0</v>
      </c>
      <c r="AK905" s="212">
        <v>0</v>
      </c>
      <c r="AL905" s="212">
        <v>0</v>
      </c>
      <c r="AM905">
        <v>1</v>
      </c>
      <c r="AN905" t="str">
        <f>VLOOKUP(H905,'Base Art'!$A:$AJ,36,FALSE)</f>
        <v>MASTERFOODS ARGENTINA LTD.</v>
      </c>
    </row>
    <row r="906" spans="1:40" x14ac:dyDescent="0.25">
      <c r="A906" s="212" t="s">
        <v>7819</v>
      </c>
      <c r="B906" s="212">
        <v>1</v>
      </c>
      <c r="C906" s="212" t="s">
        <v>7820</v>
      </c>
      <c r="D906" s="212" t="s">
        <v>187</v>
      </c>
      <c r="E906" s="212">
        <v>7</v>
      </c>
      <c r="F906" s="212" t="s">
        <v>10</v>
      </c>
      <c r="G906" s="212" t="s">
        <v>1408</v>
      </c>
      <c r="H906" s="212">
        <v>7689</v>
      </c>
      <c r="I906" s="212" t="s">
        <v>1409</v>
      </c>
      <c r="J906" s="212">
        <v>1193</v>
      </c>
      <c r="K906" s="212" t="s">
        <v>506</v>
      </c>
      <c r="L906" s="212" t="s">
        <v>507</v>
      </c>
      <c r="M906" s="212"/>
      <c r="N906" s="212"/>
      <c r="O906" s="212"/>
      <c r="P906" s="212">
        <v>1107</v>
      </c>
      <c r="Q906" s="212" t="s">
        <v>1158</v>
      </c>
      <c r="R906" s="212" t="s">
        <v>1159</v>
      </c>
      <c r="S906" s="212"/>
      <c r="T906" s="212"/>
      <c r="U906" s="212"/>
      <c r="V906" s="212"/>
      <c r="W906" s="212"/>
      <c r="X906" s="212"/>
      <c r="Y906" s="212">
        <v>1375</v>
      </c>
      <c r="Z906" s="212" t="s">
        <v>314</v>
      </c>
      <c r="AA906" s="212" t="s">
        <v>315</v>
      </c>
      <c r="AB906" s="212">
        <v>31910.591</v>
      </c>
      <c r="AC906" s="212">
        <v>38611.815000000002</v>
      </c>
      <c r="AD906" s="212">
        <v>1</v>
      </c>
      <c r="AE906" s="212">
        <v>0</v>
      </c>
      <c r="AF906" s="212">
        <v>1</v>
      </c>
      <c r="AG906" s="212">
        <v>0</v>
      </c>
      <c r="AH906" s="212">
        <v>31910.59</v>
      </c>
      <c r="AI906" s="212">
        <v>38611.81</v>
      </c>
      <c r="AJ906" s="212">
        <v>0</v>
      </c>
      <c r="AK906" s="212">
        <v>0</v>
      </c>
      <c r="AL906" s="212">
        <v>0</v>
      </c>
      <c r="AM906">
        <v>1</v>
      </c>
      <c r="AN906" t="str">
        <f>VLOOKUP(H906,'Base Art'!$A:$AJ,36,FALSE)</f>
        <v>MASTERFOODS ARGENTINA LTD.</v>
      </c>
    </row>
    <row r="907" spans="1:40" x14ac:dyDescent="0.25">
      <c r="A907" s="212" t="s">
        <v>7819</v>
      </c>
      <c r="B907" s="212">
        <v>1</v>
      </c>
      <c r="C907" s="212" t="s">
        <v>7820</v>
      </c>
      <c r="D907" s="212" t="s">
        <v>187</v>
      </c>
      <c r="E907" s="212">
        <v>7</v>
      </c>
      <c r="F907" s="212" t="s">
        <v>10</v>
      </c>
      <c r="G907" s="212" t="s">
        <v>1343</v>
      </c>
      <c r="H907" s="212">
        <v>7692</v>
      </c>
      <c r="I907" s="212" t="s">
        <v>1344</v>
      </c>
      <c r="J907" s="212">
        <v>1193</v>
      </c>
      <c r="K907" s="212" t="s">
        <v>506</v>
      </c>
      <c r="L907" s="212" t="s">
        <v>507</v>
      </c>
      <c r="M907" s="212"/>
      <c r="N907" s="212"/>
      <c r="O907" s="212"/>
      <c r="P907" s="212">
        <v>1098</v>
      </c>
      <c r="Q907" s="212" t="s">
        <v>312</v>
      </c>
      <c r="R907" s="212" t="s">
        <v>313</v>
      </c>
      <c r="S907" s="212"/>
      <c r="T907" s="212"/>
      <c r="U907" s="212"/>
      <c r="V907" s="212"/>
      <c r="W907" s="212"/>
      <c r="X907" s="212"/>
      <c r="Y907" s="212">
        <v>1375</v>
      </c>
      <c r="Z907" s="212" t="s">
        <v>314</v>
      </c>
      <c r="AA907" s="212" t="s">
        <v>315</v>
      </c>
      <c r="AB907" s="212">
        <v>42647.264000000003</v>
      </c>
      <c r="AC907" s="212">
        <v>52242.898000000001</v>
      </c>
      <c r="AD907" s="212">
        <v>1.5</v>
      </c>
      <c r="AE907" s="212">
        <v>0</v>
      </c>
      <c r="AF907" s="212">
        <v>1.5</v>
      </c>
      <c r="AG907" s="212">
        <v>0</v>
      </c>
      <c r="AH907" s="212">
        <v>63970.9</v>
      </c>
      <c r="AI907" s="212">
        <v>78364.350000000006</v>
      </c>
      <c r="AJ907" s="212">
        <v>0</v>
      </c>
      <c r="AK907" s="212">
        <v>0</v>
      </c>
      <c r="AL907" s="212">
        <v>0</v>
      </c>
      <c r="AM907">
        <v>1</v>
      </c>
      <c r="AN907" t="str">
        <f>VLOOKUP(H907,'Base Art'!$A:$AJ,36,FALSE)</f>
        <v>MASTERFOODS ARGENTINA LTD.</v>
      </c>
    </row>
    <row r="908" spans="1:40" x14ac:dyDescent="0.25">
      <c r="A908" s="212" t="s">
        <v>7819</v>
      </c>
      <c r="B908" s="212">
        <v>1</v>
      </c>
      <c r="C908" s="212" t="s">
        <v>7820</v>
      </c>
      <c r="D908" s="212" t="s">
        <v>187</v>
      </c>
      <c r="E908" s="212">
        <v>7</v>
      </c>
      <c r="F908" s="212" t="s">
        <v>10</v>
      </c>
      <c r="G908" s="212" t="s">
        <v>782</v>
      </c>
      <c r="H908" s="212">
        <v>7693</v>
      </c>
      <c r="I908" s="212" t="s">
        <v>783</v>
      </c>
      <c r="J908" s="212">
        <v>1193</v>
      </c>
      <c r="K908" s="212" t="s">
        <v>506</v>
      </c>
      <c r="L908" s="212" t="s">
        <v>507</v>
      </c>
      <c r="M908" s="212"/>
      <c r="N908" s="212"/>
      <c r="O908" s="212"/>
      <c r="P908" s="212">
        <v>1098</v>
      </c>
      <c r="Q908" s="212" t="s">
        <v>312</v>
      </c>
      <c r="R908" s="212" t="s">
        <v>313</v>
      </c>
      <c r="S908" s="212"/>
      <c r="T908" s="212"/>
      <c r="U908" s="212"/>
      <c r="V908" s="212"/>
      <c r="W908" s="212"/>
      <c r="X908" s="212"/>
      <c r="Y908" s="212">
        <v>1375</v>
      </c>
      <c r="Z908" s="212" t="s">
        <v>314</v>
      </c>
      <c r="AA908" s="212" t="s">
        <v>315</v>
      </c>
      <c r="AB908" s="212">
        <v>42647.264000000003</v>
      </c>
      <c r="AC908" s="212">
        <v>52242.898000000001</v>
      </c>
      <c r="AD908" s="212">
        <v>1.5</v>
      </c>
      <c r="AE908" s="212">
        <v>0</v>
      </c>
      <c r="AF908" s="212">
        <v>1.5</v>
      </c>
      <c r="AG908" s="212">
        <v>0</v>
      </c>
      <c r="AH908" s="212">
        <v>63970.9</v>
      </c>
      <c r="AI908" s="212">
        <v>78364.350000000006</v>
      </c>
      <c r="AJ908" s="212">
        <v>0</v>
      </c>
      <c r="AK908" s="212">
        <v>0</v>
      </c>
      <c r="AL908" s="212">
        <v>0</v>
      </c>
      <c r="AM908">
        <v>1</v>
      </c>
      <c r="AN908" t="str">
        <f>VLOOKUP(H908,'Base Art'!$A:$AJ,36,FALSE)</f>
        <v>MASTERFOODS ARGENTINA LTD.</v>
      </c>
    </row>
    <row r="909" spans="1:40" x14ac:dyDescent="0.25">
      <c r="A909" s="212" t="s">
        <v>7819</v>
      </c>
      <c r="B909" s="212">
        <v>1</v>
      </c>
      <c r="C909" s="212" t="s">
        <v>7820</v>
      </c>
      <c r="D909" s="212" t="s">
        <v>187</v>
      </c>
      <c r="E909" s="212">
        <v>7</v>
      </c>
      <c r="F909" s="212" t="s">
        <v>10</v>
      </c>
      <c r="G909" s="212" t="s">
        <v>1020</v>
      </c>
      <c r="H909" s="212">
        <v>7875</v>
      </c>
      <c r="I909" s="212" t="s">
        <v>1021</v>
      </c>
      <c r="J909" s="212">
        <v>1193</v>
      </c>
      <c r="K909" s="212" t="s">
        <v>506</v>
      </c>
      <c r="L909" s="212" t="s">
        <v>507</v>
      </c>
      <c r="M909" s="212"/>
      <c r="N909" s="212"/>
      <c r="O909" s="212"/>
      <c r="P909" s="212">
        <v>1098</v>
      </c>
      <c r="Q909" s="212" t="s">
        <v>312</v>
      </c>
      <c r="R909" s="212" t="s">
        <v>313</v>
      </c>
      <c r="S909" s="212"/>
      <c r="T909" s="212"/>
      <c r="U909" s="212"/>
      <c r="V909" s="212"/>
      <c r="W909" s="212"/>
      <c r="X909" s="212"/>
      <c r="Y909" s="212">
        <v>1375</v>
      </c>
      <c r="Z909" s="212" t="s">
        <v>314</v>
      </c>
      <c r="AA909" s="212" t="s">
        <v>315</v>
      </c>
      <c r="AB909" s="212">
        <v>40269.856</v>
      </c>
      <c r="AC909" s="212">
        <v>49330.572999999997</v>
      </c>
      <c r="AD909" s="212">
        <v>2</v>
      </c>
      <c r="AE909" s="212">
        <v>0</v>
      </c>
      <c r="AF909" s="212">
        <v>2</v>
      </c>
      <c r="AG909" s="212">
        <v>0</v>
      </c>
      <c r="AH909" s="212">
        <v>80539.710000000006</v>
      </c>
      <c r="AI909" s="212">
        <v>98661.15</v>
      </c>
      <c r="AJ909" s="212">
        <v>0</v>
      </c>
      <c r="AK909" s="212">
        <v>0</v>
      </c>
      <c r="AL909" s="212">
        <v>0</v>
      </c>
      <c r="AM909">
        <v>1</v>
      </c>
      <c r="AN909" t="str">
        <f>VLOOKUP(H909,'Base Art'!$A:$AJ,36,FALSE)</f>
        <v>MASTERFOODS ARGENTINA LTD.</v>
      </c>
    </row>
    <row r="910" spans="1:40" x14ac:dyDescent="0.25">
      <c r="A910" s="212" t="s">
        <v>7819</v>
      </c>
      <c r="B910" s="212">
        <v>1</v>
      </c>
      <c r="C910" s="212" t="s">
        <v>7820</v>
      </c>
      <c r="D910" s="212" t="s">
        <v>187</v>
      </c>
      <c r="E910" s="212">
        <v>7</v>
      </c>
      <c r="F910" s="212" t="s">
        <v>10</v>
      </c>
      <c r="G910" s="212" t="s">
        <v>790</v>
      </c>
      <c r="H910" s="212">
        <v>7902</v>
      </c>
      <c r="I910" s="212" t="s">
        <v>791</v>
      </c>
      <c r="J910" s="212">
        <v>1193</v>
      </c>
      <c r="K910" s="212" t="s">
        <v>506</v>
      </c>
      <c r="L910" s="212" t="s">
        <v>507</v>
      </c>
      <c r="M910" s="212"/>
      <c r="N910" s="212"/>
      <c r="O910" s="212"/>
      <c r="P910" s="212">
        <v>1094</v>
      </c>
      <c r="Q910" s="212" t="s">
        <v>752</v>
      </c>
      <c r="R910" s="212" t="s">
        <v>753</v>
      </c>
      <c r="S910" s="212"/>
      <c r="T910" s="212"/>
      <c r="U910" s="212"/>
      <c r="V910" s="212"/>
      <c r="W910" s="212"/>
      <c r="X910" s="212"/>
      <c r="Y910" s="212">
        <v>1375</v>
      </c>
      <c r="Z910" s="212" t="s">
        <v>314</v>
      </c>
      <c r="AA910" s="212" t="s">
        <v>315</v>
      </c>
      <c r="AB910" s="212">
        <v>8408.8220000000001</v>
      </c>
      <c r="AC910" s="212">
        <v>10300.807000000001</v>
      </c>
      <c r="AD910" s="212">
        <v>5</v>
      </c>
      <c r="AE910" s="212">
        <v>0</v>
      </c>
      <c r="AF910" s="212">
        <v>5</v>
      </c>
      <c r="AG910" s="212">
        <v>0</v>
      </c>
      <c r="AH910" s="212">
        <v>42044.11</v>
      </c>
      <c r="AI910" s="212">
        <v>51504.04</v>
      </c>
      <c r="AJ910" s="212">
        <v>0</v>
      </c>
      <c r="AK910" s="212">
        <v>0</v>
      </c>
      <c r="AL910" s="212">
        <v>0</v>
      </c>
      <c r="AM910">
        <v>1</v>
      </c>
      <c r="AN910" t="str">
        <f>VLOOKUP(H910,'Base Art'!$A:$AJ,36,FALSE)</f>
        <v>MASTERFOODS ARGENTINA LTD.</v>
      </c>
    </row>
    <row r="911" spans="1:40" x14ac:dyDescent="0.25">
      <c r="A911" s="212" t="s">
        <v>7819</v>
      </c>
      <c r="B911" s="212">
        <v>1</v>
      </c>
      <c r="C911" s="212" t="s">
        <v>7820</v>
      </c>
      <c r="D911" s="212" t="s">
        <v>187</v>
      </c>
      <c r="E911" s="212">
        <v>7</v>
      </c>
      <c r="F911" s="212" t="s">
        <v>10</v>
      </c>
      <c r="G911" s="212" t="s">
        <v>1439</v>
      </c>
      <c r="H911" s="212">
        <v>11307</v>
      </c>
      <c r="I911" s="212" t="s">
        <v>1440</v>
      </c>
      <c r="J911" s="212">
        <v>1192</v>
      </c>
      <c r="K911" s="212" t="s">
        <v>932</v>
      </c>
      <c r="L911" s="212" t="s">
        <v>933</v>
      </c>
      <c r="M911" s="212"/>
      <c r="N911" s="212"/>
      <c r="O911" s="212"/>
      <c r="P911" s="212">
        <v>1101</v>
      </c>
      <c r="Q911" s="212" t="s">
        <v>776</v>
      </c>
      <c r="R911" s="212" t="s">
        <v>777</v>
      </c>
      <c r="S911" s="212"/>
      <c r="T911" s="212"/>
      <c r="U911" s="212"/>
      <c r="V911" s="212"/>
      <c r="W911" s="212"/>
      <c r="X911" s="212"/>
      <c r="Y911" s="212">
        <v>1375</v>
      </c>
      <c r="Z911" s="212" t="s">
        <v>314</v>
      </c>
      <c r="AA911" s="212" t="s">
        <v>315</v>
      </c>
      <c r="AB911" s="212">
        <v>31947.326000000001</v>
      </c>
      <c r="AC911" s="212">
        <v>39135.476000000002</v>
      </c>
      <c r="AD911" s="212">
        <v>2</v>
      </c>
      <c r="AE911" s="212">
        <v>0</v>
      </c>
      <c r="AF911" s="212">
        <v>2</v>
      </c>
      <c r="AG911" s="212">
        <v>0</v>
      </c>
      <c r="AH911" s="212">
        <v>63894.65</v>
      </c>
      <c r="AI911" s="212">
        <v>78270.95</v>
      </c>
      <c r="AJ911" s="212">
        <v>0</v>
      </c>
      <c r="AK911" s="212">
        <v>0</v>
      </c>
      <c r="AL911" s="212">
        <v>0</v>
      </c>
      <c r="AM911">
        <v>1</v>
      </c>
      <c r="AN911" t="str">
        <f>VLOOKUP(H911,'Base Art'!$A:$AJ,36,FALSE)</f>
        <v>NUTRIPET S.A.U.</v>
      </c>
    </row>
    <row r="912" spans="1:40" x14ac:dyDescent="0.25">
      <c r="A912" s="212" t="s">
        <v>7819</v>
      </c>
      <c r="B912" s="212">
        <v>1</v>
      </c>
      <c r="C912" s="212" t="s">
        <v>7820</v>
      </c>
      <c r="D912" s="212" t="s">
        <v>187</v>
      </c>
      <c r="E912" s="212">
        <v>7</v>
      </c>
      <c r="F912" s="212" t="s">
        <v>10</v>
      </c>
      <c r="G912" s="212" t="s">
        <v>1196</v>
      </c>
      <c r="H912" s="212">
        <v>11313</v>
      </c>
      <c r="I912" s="212" t="s">
        <v>1197</v>
      </c>
      <c r="J912" s="212">
        <v>1192</v>
      </c>
      <c r="K912" s="212" t="s">
        <v>932</v>
      </c>
      <c r="L912" s="212" t="s">
        <v>933</v>
      </c>
      <c r="M912" s="212"/>
      <c r="N912" s="212"/>
      <c r="O912" s="212"/>
      <c r="P912" s="212">
        <v>1101</v>
      </c>
      <c r="Q912" s="212" t="s">
        <v>776</v>
      </c>
      <c r="R912" s="212" t="s">
        <v>777</v>
      </c>
      <c r="S912" s="212"/>
      <c r="T912" s="212"/>
      <c r="U912" s="212"/>
      <c r="V912" s="212"/>
      <c r="W912" s="212"/>
      <c r="X912" s="212"/>
      <c r="Y912" s="212">
        <v>1375</v>
      </c>
      <c r="Z912" s="212" t="s">
        <v>314</v>
      </c>
      <c r="AA912" s="212" t="s">
        <v>315</v>
      </c>
      <c r="AB912" s="212">
        <v>27024.589</v>
      </c>
      <c r="AC912" s="212">
        <v>33105.122000000003</v>
      </c>
      <c r="AD912" s="212">
        <v>2</v>
      </c>
      <c r="AE912" s="212">
        <v>0</v>
      </c>
      <c r="AF912" s="212">
        <v>2</v>
      </c>
      <c r="AG912" s="212">
        <v>0</v>
      </c>
      <c r="AH912" s="212">
        <v>54049.18</v>
      </c>
      <c r="AI912" s="212">
        <v>66210.240000000005</v>
      </c>
      <c r="AJ912" s="212">
        <v>0</v>
      </c>
      <c r="AK912" s="212">
        <v>0</v>
      </c>
      <c r="AL912" s="212">
        <v>0</v>
      </c>
      <c r="AM912">
        <v>1</v>
      </c>
      <c r="AN912" t="str">
        <f>VLOOKUP(H912,'Base Art'!$A:$AJ,36,FALSE)</f>
        <v>NUTRIPET S.A.U.</v>
      </c>
    </row>
    <row r="913" spans="1:40" x14ac:dyDescent="0.25">
      <c r="A913" s="212" t="s">
        <v>7819</v>
      </c>
      <c r="B913" s="212">
        <v>1</v>
      </c>
      <c r="C913" s="212" t="s">
        <v>7820</v>
      </c>
      <c r="D913" s="212" t="s">
        <v>187</v>
      </c>
      <c r="E913" s="212">
        <v>7</v>
      </c>
      <c r="F913" s="212" t="s">
        <v>10</v>
      </c>
      <c r="G913" s="212" t="s">
        <v>1608</v>
      </c>
      <c r="H913" s="212">
        <v>11470</v>
      </c>
      <c r="I913" s="212" t="s">
        <v>1609</v>
      </c>
      <c r="J913" s="212">
        <v>1257</v>
      </c>
      <c r="K913" s="212" t="s">
        <v>774</v>
      </c>
      <c r="L913" s="212" t="s">
        <v>775</v>
      </c>
      <c r="M913" s="212"/>
      <c r="N913" s="212"/>
      <c r="O913" s="212"/>
      <c r="P913" s="212">
        <v>1101</v>
      </c>
      <c r="Q913" s="212" t="s">
        <v>776</v>
      </c>
      <c r="R913" s="212" t="s">
        <v>777</v>
      </c>
      <c r="S913" s="212"/>
      <c r="T913" s="212"/>
      <c r="U913" s="212"/>
      <c r="V913" s="212"/>
      <c r="W913" s="212"/>
      <c r="X913" s="212"/>
      <c r="Y913" s="212">
        <v>1375</v>
      </c>
      <c r="Z913" s="212" t="s">
        <v>314</v>
      </c>
      <c r="AA913" s="212" t="s">
        <v>315</v>
      </c>
      <c r="AB913" s="212">
        <v>20937.795999999998</v>
      </c>
      <c r="AC913" s="212">
        <v>25648.800999999999</v>
      </c>
      <c r="AD913" s="212">
        <v>0.3</v>
      </c>
      <c r="AE913" s="212">
        <v>0</v>
      </c>
      <c r="AF913" s="212">
        <v>0.3</v>
      </c>
      <c r="AG913" s="212">
        <v>0</v>
      </c>
      <c r="AH913" s="212">
        <v>6281.34</v>
      </c>
      <c r="AI913" s="212">
        <v>7694.64</v>
      </c>
      <c r="AJ913" s="212">
        <v>0</v>
      </c>
      <c r="AK913" s="212">
        <v>0</v>
      </c>
      <c r="AL913" s="212">
        <v>0</v>
      </c>
      <c r="AM913">
        <v>1</v>
      </c>
      <c r="AN913" t="str">
        <f>VLOOKUP(H913,'Base Art'!$A:$AJ,36,FALSE)</f>
        <v>NUTRIPET S.A.U.</v>
      </c>
    </row>
    <row r="914" spans="1:40" x14ac:dyDescent="0.25">
      <c r="A914" s="212" t="s">
        <v>7819</v>
      </c>
      <c r="B914" s="212">
        <v>1</v>
      </c>
      <c r="C914" s="212" t="s">
        <v>7820</v>
      </c>
      <c r="D914" s="212" t="s">
        <v>187</v>
      </c>
      <c r="E914" s="212">
        <v>7</v>
      </c>
      <c r="F914" s="212" t="s">
        <v>10</v>
      </c>
      <c r="G914" s="212" t="s">
        <v>7676</v>
      </c>
      <c r="H914" s="212">
        <v>11519</v>
      </c>
      <c r="I914" s="212" t="s">
        <v>7499</v>
      </c>
      <c r="J914" s="212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  <c r="AA914" s="212"/>
      <c r="AB914" s="212">
        <v>13506.5</v>
      </c>
      <c r="AC914" s="212">
        <v>16545.463</v>
      </c>
      <c r="AD914" s="212">
        <v>10</v>
      </c>
      <c r="AE914" s="212">
        <v>0</v>
      </c>
      <c r="AF914" s="212">
        <v>10</v>
      </c>
      <c r="AG914" s="212">
        <v>0</v>
      </c>
      <c r="AH914" s="212">
        <v>135065</v>
      </c>
      <c r="AI914" s="212">
        <v>165454.63</v>
      </c>
      <c r="AJ914" s="212">
        <v>0</v>
      </c>
      <c r="AK914" s="212">
        <v>0</v>
      </c>
      <c r="AL914" s="212">
        <v>0</v>
      </c>
      <c r="AM914">
        <v>1</v>
      </c>
      <c r="AN914" t="str">
        <f>VLOOKUP(H914,'Base Art'!$A:$AJ,36,FALSE)</f>
        <v>DISTRIBUIDORA H&amp;G SRL</v>
      </c>
    </row>
    <row r="915" spans="1:40" x14ac:dyDescent="0.25">
      <c r="A915" s="212" t="s">
        <v>7819</v>
      </c>
      <c r="B915" s="212">
        <v>1</v>
      </c>
      <c r="C915" s="212" t="s">
        <v>7820</v>
      </c>
      <c r="D915" s="212" t="s">
        <v>187</v>
      </c>
      <c r="E915" s="212">
        <v>7</v>
      </c>
      <c r="F915" s="212" t="s">
        <v>10</v>
      </c>
      <c r="G915" s="212" t="s">
        <v>1499</v>
      </c>
      <c r="H915" s="212">
        <v>11522</v>
      </c>
      <c r="I915" s="212" t="s">
        <v>1500</v>
      </c>
      <c r="J915" s="212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  <c r="AA915" s="212"/>
      <c r="AB915" s="212">
        <v>12389.745000000001</v>
      </c>
      <c r="AC915" s="212">
        <v>15177.437</v>
      </c>
      <c r="AD915" s="212">
        <v>3</v>
      </c>
      <c r="AE915" s="212">
        <v>0</v>
      </c>
      <c r="AF915" s="212">
        <v>3</v>
      </c>
      <c r="AG915" s="212">
        <v>0</v>
      </c>
      <c r="AH915" s="212">
        <v>37169.230000000003</v>
      </c>
      <c r="AI915" s="212">
        <v>45532.31</v>
      </c>
      <c r="AJ915" s="212">
        <v>0</v>
      </c>
      <c r="AK915" s="212">
        <v>0</v>
      </c>
      <c r="AL915" s="212">
        <v>0</v>
      </c>
      <c r="AM915">
        <v>1</v>
      </c>
      <c r="AN915" t="str">
        <f>VLOOKUP(H915,'Base Art'!$A:$AJ,36,FALSE)</f>
        <v>DISTRIBUIDORA H&amp;G SRL</v>
      </c>
    </row>
    <row r="916" spans="1:40" x14ac:dyDescent="0.25">
      <c r="A916" s="212" t="s">
        <v>7819</v>
      </c>
      <c r="B916" s="212">
        <v>1</v>
      </c>
      <c r="C916" s="212" t="s">
        <v>7820</v>
      </c>
      <c r="D916" s="212" t="s">
        <v>187</v>
      </c>
      <c r="E916" s="212">
        <v>7</v>
      </c>
      <c r="F916" s="212" t="s">
        <v>10</v>
      </c>
      <c r="G916" s="212" t="s">
        <v>7842</v>
      </c>
      <c r="H916" s="212">
        <v>11523</v>
      </c>
      <c r="I916" s="212" t="s">
        <v>7506</v>
      </c>
      <c r="J916" s="212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  <c r="AA916" s="212"/>
      <c r="AB916" s="212">
        <v>12389.745000000001</v>
      </c>
      <c r="AC916" s="212">
        <v>15177.437</v>
      </c>
      <c r="AD916" s="212">
        <v>4</v>
      </c>
      <c r="AE916" s="212">
        <v>0</v>
      </c>
      <c r="AF916" s="212">
        <v>4</v>
      </c>
      <c r="AG916" s="212">
        <v>0</v>
      </c>
      <c r="AH916" s="212">
        <v>49558.98</v>
      </c>
      <c r="AI916" s="212">
        <v>60709.75</v>
      </c>
      <c r="AJ916" s="212">
        <v>0</v>
      </c>
      <c r="AK916" s="212">
        <v>0</v>
      </c>
      <c r="AL916" s="212">
        <v>0</v>
      </c>
      <c r="AM916">
        <v>1</v>
      </c>
      <c r="AN916" t="str">
        <f>VLOOKUP(H916,'Base Art'!$A:$AJ,36,FALSE)</f>
        <v>DISTRIBUIDORA H&amp;G SRL</v>
      </c>
    </row>
    <row r="917" spans="1:40" x14ac:dyDescent="0.25">
      <c r="A917" s="212" t="s">
        <v>7819</v>
      </c>
      <c r="B917" s="212">
        <v>1</v>
      </c>
      <c r="C917" s="212" t="s">
        <v>7820</v>
      </c>
      <c r="D917" s="212" t="s">
        <v>187</v>
      </c>
      <c r="E917" s="212">
        <v>7</v>
      </c>
      <c r="F917" s="212" t="s">
        <v>10</v>
      </c>
      <c r="G917" s="212" t="s">
        <v>7843</v>
      </c>
      <c r="H917" s="212">
        <v>11524</v>
      </c>
      <c r="I917" s="212" t="s">
        <v>7508</v>
      </c>
      <c r="J917" s="212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  <c r="AA917" s="212"/>
      <c r="AB917" s="212">
        <v>12389.745000000001</v>
      </c>
      <c r="AC917" s="212">
        <v>15177.437</v>
      </c>
      <c r="AD917" s="212">
        <v>4</v>
      </c>
      <c r="AE917" s="212">
        <v>0</v>
      </c>
      <c r="AF917" s="212">
        <v>4</v>
      </c>
      <c r="AG917" s="212">
        <v>0</v>
      </c>
      <c r="AH917" s="212">
        <v>49558.98</v>
      </c>
      <c r="AI917" s="212">
        <v>60709.75</v>
      </c>
      <c r="AJ917" s="212">
        <v>0</v>
      </c>
      <c r="AK917" s="212">
        <v>0</v>
      </c>
      <c r="AL917" s="212">
        <v>0</v>
      </c>
      <c r="AM917">
        <v>1</v>
      </c>
      <c r="AN917" t="str">
        <f>VLOOKUP(H917,'Base Art'!$A:$AJ,36,FALSE)</f>
        <v>DISTRIBUIDORA H&amp;G SRL</v>
      </c>
    </row>
    <row r="918" spans="1:40" x14ac:dyDescent="0.25">
      <c r="A918" s="212" t="s">
        <v>7819</v>
      </c>
      <c r="B918" s="212">
        <v>1</v>
      </c>
      <c r="C918" s="212" t="s">
        <v>7820</v>
      </c>
      <c r="D918" s="212" t="s">
        <v>187</v>
      </c>
      <c r="E918" s="212">
        <v>7</v>
      </c>
      <c r="F918" s="212" t="s">
        <v>10</v>
      </c>
      <c r="G918" s="212" t="s">
        <v>7844</v>
      </c>
      <c r="H918" s="212">
        <v>11525</v>
      </c>
      <c r="I918" s="212" t="s">
        <v>7510</v>
      </c>
      <c r="J918" s="212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  <c r="AA918" s="212"/>
      <c r="AB918" s="212">
        <v>11267.813</v>
      </c>
      <c r="AC918" s="212">
        <v>13803.071</v>
      </c>
      <c r="AD918" s="212">
        <v>4</v>
      </c>
      <c r="AE918" s="212">
        <v>0</v>
      </c>
      <c r="AF918" s="212">
        <v>4</v>
      </c>
      <c r="AG918" s="212">
        <v>0</v>
      </c>
      <c r="AH918" s="212">
        <v>45071.25</v>
      </c>
      <c r="AI918" s="212">
        <v>55212.28</v>
      </c>
      <c r="AJ918" s="212">
        <v>2</v>
      </c>
      <c r="AK918" s="212">
        <v>2</v>
      </c>
      <c r="AL918" s="212">
        <v>0</v>
      </c>
      <c r="AM918">
        <v>1</v>
      </c>
      <c r="AN918" t="str">
        <f>VLOOKUP(H918,'Base Art'!$A:$AJ,36,FALSE)</f>
        <v>DISTRIBUIDORA H&amp;G SRL</v>
      </c>
    </row>
    <row r="919" spans="1:40" x14ac:dyDescent="0.25">
      <c r="A919" s="212" t="s">
        <v>7819</v>
      </c>
      <c r="B919" s="212">
        <v>1</v>
      </c>
      <c r="C919" s="212" t="s">
        <v>7820</v>
      </c>
      <c r="D919" s="212" t="s">
        <v>1361</v>
      </c>
      <c r="E919" s="212">
        <v>8</v>
      </c>
      <c r="F919" s="212" t="s">
        <v>268</v>
      </c>
      <c r="G919" s="212" t="s">
        <v>316</v>
      </c>
      <c r="H919" s="212">
        <v>156</v>
      </c>
      <c r="I919" s="212" t="s">
        <v>317</v>
      </c>
      <c r="J919" s="212">
        <v>1437</v>
      </c>
      <c r="K919" s="212" t="s">
        <v>318</v>
      </c>
      <c r="L919" s="212" t="s">
        <v>319</v>
      </c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>
        <v>1376</v>
      </c>
      <c r="Z919" s="212" t="s">
        <v>320</v>
      </c>
      <c r="AA919" s="212" t="s">
        <v>321</v>
      </c>
      <c r="AB919" s="212">
        <v>358301.66399999999</v>
      </c>
      <c r="AC919" s="212">
        <v>433545</v>
      </c>
      <c r="AD919" s="212">
        <v>2.5000000000000001E-2</v>
      </c>
      <c r="AE919" s="212">
        <v>0</v>
      </c>
      <c r="AF919" s="212">
        <v>2.5000000000000001E-2</v>
      </c>
      <c r="AG919" s="212">
        <v>0</v>
      </c>
      <c r="AH919" s="212">
        <v>8957.5400000000009</v>
      </c>
      <c r="AI919" s="212">
        <v>10838.63</v>
      </c>
      <c r="AJ919" s="212">
        <v>1</v>
      </c>
      <c r="AK919" s="212">
        <v>0.03</v>
      </c>
      <c r="AL919" s="212">
        <v>0</v>
      </c>
      <c r="AM919">
        <v>1</v>
      </c>
      <c r="AN919" t="str">
        <f>VLOOKUP(H919,'Base Art'!$A:$AJ,36,FALSE)</f>
        <v>JORGE LUIS SUAREZ</v>
      </c>
    </row>
    <row r="920" spans="1:40" x14ac:dyDescent="0.25">
      <c r="A920" s="212" t="s">
        <v>7819</v>
      </c>
      <c r="B920" s="212">
        <v>1</v>
      </c>
      <c r="C920" s="212" t="s">
        <v>7820</v>
      </c>
      <c r="D920" s="212" t="s">
        <v>1361</v>
      </c>
      <c r="E920" s="212">
        <v>8</v>
      </c>
      <c r="F920" s="212" t="s">
        <v>268</v>
      </c>
      <c r="G920" s="212" t="s">
        <v>332</v>
      </c>
      <c r="H920" s="212">
        <v>273</v>
      </c>
      <c r="I920" s="212" t="s">
        <v>333</v>
      </c>
      <c r="J920" s="212">
        <v>1413</v>
      </c>
      <c r="K920" s="212" t="s">
        <v>334</v>
      </c>
      <c r="L920" s="212" t="s">
        <v>335</v>
      </c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>
        <v>1374</v>
      </c>
      <c r="Z920" s="212" t="s">
        <v>336</v>
      </c>
      <c r="AA920" s="212" t="s">
        <v>337</v>
      </c>
      <c r="AB920" s="212">
        <v>77698.627999999997</v>
      </c>
      <c r="AC920" s="212">
        <v>94015.334000000003</v>
      </c>
      <c r="AD920" s="212">
        <v>0.1</v>
      </c>
      <c r="AE920" s="212">
        <v>0</v>
      </c>
      <c r="AF920" s="212">
        <v>0.1</v>
      </c>
      <c r="AG920" s="212">
        <v>0</v>
      </c>
      <c r="AH920" s="212">
        <v>7769.86</v>
      </c>
      <c r="AI920" s="212">
        <v>9401.5300000000007</v>
      </c>
      <c r="AJ920" s="212">
        <v>0</v>
      </c>
      <c r="AK920" s="212">
        <v>0</v>
      </c>
      <c r="AL920" s="212">
        <v>0</v>
      </c>
      <c r="AM920">
        <v>1</v>
      </c>
      <c r="AN920" t="str">
        <f>VLOOKUP(H920,'Base Art'!$A:$AJ,36,FALSE)</f>
        <v>ARCOR S.A.I.C.</v>
      </c>
    </row>
    <row r="921" spans="1:40" x14ac:dyDescent="0.25">
      <c r="A921" s="212" t="s">
        <v>7819</v>
      </c>
      <c r="B921" s="212">
        <v>1</v>
      </c>
      <c r="C921" s="212" t="s">
        <v>7820</v>
      </c>
      <c r="D921" s="212" t="s">
        <v>1361</v>
      </c>
      <c r="E921" s="212">
        <v>8</v>
      </c>
      <c r="F921" s="212" t="s">
        <v>268</v>
      </c>
      <c r="G921" s="212" t="s">
        <v>942</v>
      </c>
      <c r="H921" s="212">
        <v>318</v>
      </c>
      <c r="I921" s="212" t="s">
        <v>943</v>
      </c>
      <c r="J921" s="212">
        <v>1414</v>
      </c>
      <c r="K921" s="212" t="s">
        <v>372</v>
      </c>
      <c r="L921" s="212" t="s">
        <v>373</v>
      </c>
      <c r="M921" s="212"/>
      <c r="N921" s="212"/>
      <c r="O921" s="212"/>
      <c r="P921" s="212">
        <v>1071</v>
      </c>
      <c r="Q921" s="212" t="s">
        <v>944</v>
      </c>
      <c r="R921" s="212" t="s">
        <v>945</v>
      </c>
      <c r="S921" s="212"/>
      <c r="T921" s="212"/>
      <c r="U921" s="212"/>
      <c r="V921" s="212"/>
      <c r="W921" s="212"/>
      <c r="X921" s="212"/>
      <c r="Y921" s="212">
        <v>1374</v>
      </c>
      <c r="Z921" s="212" t="s">
        <v>336</v>
      </c>
      <c r="AA921" s="212" t="s">
        <v>337</v>
      </c>
      <c r="AB921" s="212">
        <v>43140.396999999997</v>
      </c>
      <c r="AC921" s="212">
        <v>53494.091</v>
      </c>
      <c r="AD921" s="212">
        <v>0.66669999999999996</v>
      </c>
      <c r="AE921" s="212">
        <v>0</v>
      </c>
      <c r="AF921" s="212">
        <v>0.66669999999999996</v>
      </c>
      <c r="AG921" s="212">
        <v>0</v>
      </c>
      <c r="AH921" s="212">
        <v>28760.26</v>
      </c>
      <c r="AI921" s="212">
        <v>35662.730000000003</v>
      </c>
      <c r="AJ921" s="212">
        <v>1</v>
      </c>
      <c r="AK921" s="212">
        <v>0.67</v>
      </c>
      <c r="AL921" s="212">
        <v>0</v>
      </c>
      <c r="AM921">
        <v>1</v>
      </c>
      <c r="AN921" t="str">
        <f>VLOOKUP(H921,'Base Art'!$A:$AJ,36,FALSE)</f>
        <v>ARCOR S.A.I.C.</v>
      </c>
    </row>
    <row r="922" spans="1:40" x14ac:dyDescent="0.25">
      <c r="A922" s="212" t="s">
        <v>7819</v>
      </c>
      <c r="B922" s="212">
        <v>1</v>
      </c>
      <c r="C922" s="212" t="s">
        <v>7820</v>
      </c>
      <c r="D922" s="212" t="s">
        <v>1361</v>
      </c>
      <c r="E922" s="212">
        <v>8</v>
      </c>
      <c r="F922" s="212" t="s">
        <v>268</v>
      </c>
      <c r="G922" s="212" t="s">
        <v>370</v>
      </c>
      <c r="H922" s="212">
        <v>653</v>
      </c>
      <c r="I922" s="212" t="s">
        <v>371</v>
      </c>
      <c r="J922" s="212">
        <v>1414</v>
      </c>
      <c r="K922" s="212" t="s">
        <v>372</v>
      </c>
      <c r="L922" s="212" t="s">
        <v>373</v>
      </c>
      <c r="M922" s="212"/>
      <c r="N922" s="212"/>
      <c r="O922" s="212"/>
      <c r="P922" s="212">
        <v>1072</v>
      </c>
      <c r="Q922" s="212" t="s">
        <v>374</v>
      </c>
      <c r="R922" s="212" t="s">
        <v>375</v>
      </c>
      <c r="S922" s="212"/>
      <c r="T922" s="212"/>
      <c r="U922" s="212"/>
      <c r="V922" s="212"/>
      <c r="W922" s="212"/>
      <c r="X922" s="212"/>
      <c r="Y922" s="212">
        <v>1374</v>
      </c>
      <c r="Z922" s="212" t="s">
        <v>336</v>
      </c>
      <c r="AA922" s="212" t="s">
        <v>337</v>
      </c>
      <c r="AB922" s="212">
        <v>46700.294000000002</v>
      </c>
      <c r="AC922" s="212">
        <v>57518.680999999997</v>
      </c>
      <c r="AD922" s="212">
        <v>1.5</v>
      </c>
      <c r="AE922" s="212">
        <v>0</v>
      </c>
      <c r="AF922" s="212">
        <v>1.5</v>
      </c>
      <c r="AG922" s="212">
        <v>0</v>
      </c>
      <c r="AH922" s="212">
        <v>70050.44</v>
      </c>
      <c r="AI922" s="212">
        <v>86278.02</v>
      </c>
      <c r="AJ922" s="212">
        <v>3</v>
      </c>
      <c r="AK922" s="212">
        <v>0.5</v>
      </c>
      <c r="AL922" s="212">
        <v>0</v>
      </c>
      <c r="AM922">
        <v>1</v>
      </c>
      <c r="AN922" t="str">
        <f>VLOOKUP(H922,'Base Art'!$A:$AJ,36,FALSE)</f>
        <v>ARCOR S.A.I.C.</v>
      </c>
    </row>
    <row r="923" spans="1:40" x14ac:dyDescent="0.25">
      <c r="A923" s="212" t="s">
        <v>7819</v>
      </c>
      <c r="B923" s="212">
        <v>1</v>
      </c>
      <c r="C923" s="212" t="s">
        <v>7820</v>
      </c>
      <c r="D923" s="212" t="s">
        <v>1361</v>
      </c>
      <c r="E923" s="212">
        <v>8</v>
      </c>
      <c r="F923" s="212" t="s">
        <v>268</v>
      </c>
      <c r="G923" s="212" t="s">
        <v>380</v>
      </c>
      <c r="H923" s="212">
        <v>731</v>
      </c>
      <c r="I923" s="212" t="s">
        <v>381</v>
      </c>
      <c r="J923" s="212">
        <v>1422</v>
      </c>
      <c r="K923" s="212" t="s">
        <v>382</v>
      </c>
      <c r="L923" s="212" t="s">
        <v>383</v>
      </c>
      <c r="M923" s="212"/>
      <c r="N923" s="212"/>
      <c r="O923" s="212"/>
      <c r="P923" s="212">
        <v>1067</v>
      </c>
      <c r="Q923" s="212" t="s">
        <v>384</v>
      </c>
      <c r="R923" s="212" t="s">
        <v>385</v>
      </c>
      <c r="S923" s="212"/>
      <c r="T923" s="212"/>
      <c r="U923" s="212"/>
      <c r="V923" s="212"/>
      <c r="W923" s="212"/>
      <c r="X923" s="212"/>
      <c r="Y923" s="212">
        <v>1373</v>
      </c>
      <c r="Z923" s="212" t="s">
        <v>386</v>
      </c>
      <c r="AA923" s="212" t="s">
        <v>387</v>
      </c>
      <c r="AB923" s="212">
        <v>19041.259999999998</v>
      </c>
      <c r="AC923" s="212">
        <v>23039.933000000001</v>
      </c>
      <c r="AD923" s="212">
        <v>0.1</v>
      </c>
      <c r="AE923" s="212">
        <v>0</v>
      </c>
      <c r="AF923" s="212">
        <v>0.1</v>
      </c>
      <c r="AG923" s="212">
        <v>0</v>
      </c>
      <c r="AH923" s="212">
        <v>1904.13</v>
      </c>
      <c r="AI923" s="212">
        <v>2303.9899999999998</v>
      </c>
      <c r="AJ923" s="212">
        <v>0</v>
      </c>
      <c r="AK923" s="212">
        <v>0</v>
      </c>
      <c r="AL923" s="212">
        <v>0</v>
      </c>
      <c r="AM923">
        <v>1</v>
      </c>
      <c r="AN923" t="str">
        <f>VLOOKUP(H923,'Base Art'!$A:$AJ,36,FALSE)</f>
        <v>ARCOR S.A.I.C.</v>
      </c>
    </row>
    <row r="924" spans="1:40" x14ac:dyDescent="0.25">
      <c r="A924" s="212" t="s">
        <v>7819</v>
      </c>
      <c r="B924" s="212">
        <v>1</v>
      </c>
      <c r="C924" s="212" t="s">
        <v>7820</v>
      </c>
      <c r="D924" s="212" t="s">
        <v>1361</v>
      </c>
      <c r="E924" s="212">
        <v>8</v>
      </c>
      <c r="F924" s="212" t="s">
        <v>268</v>
      </c>
      <c r="G924" s="212" t="s">
        <v>948</v>
      </c>
      <c r="H924" s="212">
        <v>861</v>
      </c>
      <c r="I924" s="212" t="s">
        <v>949</v>
      </c>
      <c r="J924" s="212"/>
      <c r="K924" s="212"/>
      <c r="L924" s="212"/>
      <c r="M924" s="212"/>
      <c r="N924" s="212"/>
      <c r="O924" s="212"/>
      <c r="P924" s="212">
        <v>1102</v>
      </c>
      <c r="Q924" s="212" t="s">
        <v>398</v>
      </c>
      <c r="R924" s="212" t="s">
        <v>399</v>
      </c>
      <c r="S924" s="212"/>
      <c r="T924" s="212"/>
      <c r="U924" s="212"/>
      <c r="V924" s="212"/>
      <c r="W924" s="212"/>
      <c r="X924" s="212"/>
      <c r="Y924" s="212">
        <v>1370</v>
      </c>
      <c r="Z924" s="212" t="s">
        <v>400</v>
      </c>
      <c r="AA924" s="212" t="s">
        <v>401</v>
      </c>
      <c r="AB924" s="212">
        <v>12362.337</v>
      </c>
      <c r="AC924" s="212">
        <v>15080.04</v>
      </c>
      <c r="AD924" s="212">
        <v>1.5</v>
      </c>
      <c r="AE924" s="212">
        <v>0</v>
      </c>
      <c r="AF924" s="212">
        <v>1.5</v>
      </c>
      <c r="AG924" s="212">
        <v>0</v>
      </c>
      <c r="AH924" s="212">
        <v>18543.509999999998</v>
      </c>
      <c r="AI924" s="212">
        <v>22620.06</v>
      </c>
      <c r="AJ924" s="212">
        <v>0</v>
      </c>
      <c r="AK924" s="212">
        <v>0</v>
      </c>
      <c r="AL924" s="212">
        <v>0</v>
      </c>
      <c r="AM924">
        <v>1</v>
      </c>
      <c r="AN924" t="str">
        <f>VLOOKUP(H924,'Base Art'!$A:$AJ,36,FALSE)</f>
        <v>LICORES ARGENTINOS SA</v>
      </c>
    </row>
    <row r="925" spans="1:40" x14ac:dyDescent="0.25">
      <c r="A925" s="212" t="s">
        <v>7819</v>
      </c>
      <c r="B925" s="212">
        <v>1</v>
      </c>
      <c r="C925" s="212" t="s">
        <v>7820</v>
      </c>
      <c r="D925" s="212" t="s">
        <v>1361</v>
      </c>
      <c r="E925" s="212">
        <v>8</v>
      </c>
      <c r="F925" s="212" t="s">
        <v>268</v>
      </c>
      <c r="G925" s="212" t="s">
        <v>396</v>
      </c>
      <c r="H925" s="212">
        <v>862</v>
      </c>
      <c r="I925" s="212" t="s">
        <v>397</v>
      </c>
      <c r="J925" s="212"/>
      <c r="K925" s="212"/>
      <c r="L925" s="212"/>
      <c r="M925" s="212"/>
      <c r="N925" s="212"/>
      <c r="O925" s="212"/>
      <c r="P925" s="212">
        <v>1102</v>
      </c>
      <c r="Q925" s="212" t="s">
        <v>398</v>
      </c>
      <c r="R925" s="212" t="s">
        <v>399</v>
      </c>
      <c r="S925" s="212"/>
      <c r="T925" s="212"/>
      <c r="U925" s="212"/>
      <c r="V925" s="212"/>
      <c r="W925" s="212"/>
      <c r="X925" s="212"/>
      <c r="Y925" s="212">
        <v>1370</v>
      </c>
      <c r="Z925" s="212" t="s">
        <v>400</v>
      </c>
      <c r="AA925" s="212" t="s">
        <v>401</v>
      </c>
      <c r="AB925" s="212">
        <v>10620.521000000001</v>
      </c>
      <c r="AC925" s="212">
        <v>13061.5</v>
      </c>
      <c r="AD925" s="212">
        <v>3</v>
      </c>
      <c r="AE925" s="212">
        <v>0</v>
      </c>
      <c r="AF925" s="212">
        <v>3</v>
      </c>
      <c r="AG925" s="212">
        <v>0</v>
      </c>
      <c r="AH925" s="212">
        <v>31861.56</v>
      </c>
      <c r="AI925" s="212">
        <v>39184.5</v>
      </c>
      <c r="AJ925" s="212">
        <v>3</v>
      </c>
      <c r="AK925" s="212">
        <v>1</v>
      </c>
      <c r="AL925" s="212">
        <v>0</v>
      </c>
      <c r="AM925">
        <v>1</v>
      </c>
      <c r="AN925" t="str">
        <f>VLOOKUP(H925,'Base Art'!$A:$AJ,36,FALSE)</f>
        <v>LICORES ARGENTINOS SA</v>
      </c>
    </row>
    <row r="926" spans="1:40" x14ac:dyDescent="0.25">
      <c r="A926" s="212" t="s">
        <v>7819</v>
      </c>
      <c r="B926" s="212">
        <v>1</v>
      </c>
      <c r="C926" s="212" t="s">
        <v>7820</v>
      </c>
      <c r="D926" s="212" t="s">
        <v>1361</v>
      </c>
      <c r="E926" s="212">
        <v>8</v>
      </c>
      <c r="F926" s="212" t="s">
        <v>268</v>
      </c>
      <c r="G926" s="212" t="s">
        <v>402</v>
      </c>
      <c r="H926" s="212">
        <v>877</v>
      </c>
      <c r="I926" s="212" t="s">
        <v>403</v>
      </c>
      <c r="J926" s="212"/>
      <c r="K926" s="212"/>
      <c r="L926" s="212"/>
      <c r="M926" s="212"/>
      <c r="N926" s="212"/>
      <c r="O926" s="212"/>
      <c r="P926" s="212">
        <v>1102</v>
      </c>
      <c r="Q926" s="212" t="s">
        <v>398</v>
      </c>
      <c r="R926" s="212" t="s">
        <v>399</v>
      </c>
      <c r="S926" s="212"/>
      <c r="T926" s="212"/>
      <c r="U926" s="212"/>
      <c r="V926" s="212"/>
      <c r="W926" s="212"/>
      <c r="X926" s="212"/>
      <c r="Y926" s="212">
        <v>1370</v>
      </c>
      <c r="Z926" s="212" t="s">
        <v>400</v>
      </c>
      <c r="AA926" s="212" t="s">
        <v>401</v>
      </c>
      <c r="AB926" s="212">
        <v>11318.912</v>
      </c>
      <c r="AC926" s="212">
        <v>13807.231</v>
      </c>
      <c r="AD926" s="212">
        <v>1.5</v>
      </c>
      <c r="AE926" s="212">
        <v>0</v>
      </c>
      <c r="AF926" s="212">
        <v>1.5</v>
      </c>
      <c r="AG926" s="212">
        <v>0</v>
      </c>
      <c r="AH926" s="212">
        <v>16978.37</v>
      </c>
      <c r="AI926" s="212">
        <v>20710.849999999999</v>
      </c>
      <c r="AJ926" s="212">
        <v>1</v>
      </c>
      <c r="AK926" s="212">
        <v>1.5</v>
      </c>
      <c r="AL926" s="212">
        <v>0</v>
      </c>
      <c r="AM926">
        <v>1</v>
      </c>
      <c r="AN926" t="str">
        <f>VLOOKUP(H926,'Base Art'!$A:$AJ,36,FALSE)</f>
        <v>LICORES ARGENTINOS SA</v>
      </c>
    </row>
    <row r="927" spans="1:40" x14ac:dyDescent="0.25">
      <c r="A927" s="212" t="s">
        <v>7819</v>
      </c>
      <c r="B927" s="212">
        <v>1</v>
      </c>
      <c r="C927" s="212" t="s">
        <v>7820</v>
      </c>
      <c r="D927" s="212" t="s">
        <v>1361</v>
      </c>
      <c r="E927" s="212">
        <v>8</v>
      </c>
      <c r="F927" s="212" t="s">
        <v>268</v>
      </c>
      <c r="G927" s="212" t="s">
        <v>406</v>
      </c>
      <c r="H927" s="212">
        <v>1115</v>
      </c>
      <c r="I927" s="212" t="s">
        <v>407</v>
      </c>
      <c r="J927" s="212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>
        <v>1373</v>
      </c>
      <c r="Z927" s="212" t="s">
        <v>386</v>
      </c>
      <c r="AA927" s="212" t="s">
        <v>387</v>
      </c>
      <c r="AB927" s="212">
        <v>16842.923999999999</v>
      </c>
      <c r="AC927" s="212">
        <v>20868.382000000001</v>
      </c>
      <c r="AD927" s="212">
        <v>1</v>
      </c>
      <c r="AE927" s="212">
        <v>0</v>
      </c>
      <c r="AF927" s="212">
        <v>1</v>
      </c>
      <c r="AG927" s="212">
        <v>0</v>
      </c>
      <c r="AH927" s="212">
        <v>16842.919999999998</v>
      </c>
      <c r="AI927" s="212">
        <v>20868.38</v>
      </c>
      <c r="AJ927" s="212">
        <v>1</v>
      </c>
      <c r="AK927" s="212">
        <v>1</v>
      </c>
      <c r="AL927" s="212">
        <v>0</v>
      </c>
      <c r="AM927">
        <v>1</v>
      </c>
      <c r="AN927" t="str">
        <f>VLOOKUP(H927,'Base Art'!$A:$AJ,36,FALSE)</f>
        <v>MAURI S.A.</v>
      </c>
    </row>
    <row r="928" spans="1:40" x14ac:dyDescent="0.25">
      <c r="A928" s="212" t="s">
        <v>7819</v>
      </c>
      <c r="B928" s="212">
        <v>1</v>
      </c>
      <c r="C928" s="212" t="s">
        <v>7820</v>
      </c>
      <c r="D928" s="212" t="s">
        <v>1361</v>
      </c>
      <c r="E928" s="212">
        <v>8</v>
      </c>
      <c r="F928" s="212" t="s">
        <v>268</v>
      </c>
      <c r="G928" s="212" t="s">
        <v>410</v>
      </c>
      <c r="H928" s="212">
        <v>1118</v>
      </c>
      <c r="I928" s="212" t="s">
        <v>411</v>
      </c>
      <c r="J928" s="212"/>
      <c r="K928" s="212"/>
      <c r="L928" s="212"/>
      <c r="M928" s="212"/>
      <c r="N928" s="212"/>
      <c r="O928" s="212"/>
      <c r="P928" s="212">
        <v>1335</v>
      </c>
      <c r="Q928" s="212" t="s">
        <v>412</v>
      </c>
      <c r="R928" s="212" t="s">
        <v>413</v>
      </c>
      <c r="S928" s="212"/>
      <c r="T928" s="212"/>
      <c r="U928" s="212"/>
      <c r="V928" s="212"/>
      <c r="W928" s="212"/>
      <c r="X928" s="212"/>
      <c r="Y928" s="212">
        <v>1373</v>
      </c>
      <c r="Z928" s="212" t="s">
        <v>386</v>
      </c>
      <c r="AA928" s="212" t="s">
        <v>387</v>
      </c>
      <c r="AB928" s="212">
        <v>15866.81</v>
      </c>
      <c r="AC928" s="212">
        <v>19674.847000000002</v>
      </c>
      <c r="AD928" s="212">
        <v>0.44440000000000002</v>
      </c>
      <c r="AE928" s="212">
        <v>0</v>
      </c>
      <c r="AF928" s="212">
        <v>0.44440000000000002</v>
      </c>
      <c r="AG928" s="212">
        <v>0</v>
      </c>
      <c r="AH928" s="212">
        <v>7051.92</v>
      </c>
      <c r="AI928" s="212">
        <v>8744.3799999999992</v>
      </c>
      <c r="AJ928" s="212">
        <v>1</v>
      </c>
      <c r="AK928" s="212">
        <v>0.44</v>
      </c>
      <c r="AL928" s="212">
        <v>0</v>
      </c>
      <c r="AM928">
        <v>1</v>
      </c>
      <c r="AN928" t="str">
        <f>VLOOKUP(H928,'Base Art'!$A:$AJ,36,FALSE)</f>
        <v>MAURI S.A.</v>
      </c>
    </row>
    <row r="929" spans="1:40" x14ac:dyDescent="0.25">
      <c r="A929" s="212" t="s">
        <v>7819</v>
      </c>
      <c r="B929" s="212">
        <v>1</v>
      </c>
      <c r="C929" s="212" t="s">
        <v>7820</v>
      </c>
      <c r="D929" s="212" t="s">
        <v>1361</v>
      </c>
      <c r="E929" s="212">
        <v>8</v>
      </c>
      <c r="F929" s="212" t="s">
        <v>268</v>
      </c>
      <c r="G929" s="212" t="s">
        <v>414</v>
      </c>
      <c r="H929" s="212">
        <v>1119</v>
      </c>
      <c r="I929" s="212" t="s">
        <v>415</v>
      </c>
      <c r="J929" s="212"/>
      <c r="K929" s="212"/>
      <c r="L929" s="212"/>
      <c r="M929" s="212"/>
      <c r="N929" s="212"/>
      <c r="O929" s="212"/>
      <c r="P929" s="212">
        <v>1335</v>
      </c>
      <c r="Q929" s="212" t="s">
        <v>412</v>
      </c>
      <c r="R929" s="212" t="s">
        <v>413</v>
      </c>
      <c r="S929" s="212"/>
      <c r="T929" s="212"/>
      <c r="U929" s="212"/>
      <c r="V929" s="212"/>
      <c r="W929" s="212"/>
      <c r="X929" s="212"/>
      <c r="Y929" s="212">
        <v>1373</v>
      </c>
      <c r="Z929" s="212" t="s">
        <v>386</v>
      </c>
      <c r="AA929" s="212" t="s">
        <v>387</v>
      </c>
      <c r="AB929" s="212">
        <v>31073.96</v>
      </c>
      <c r="AC929" s="212">
        <v>37599.493999999999</v>
      </c>
      <c r="AD929" s="212">
        <v>0.1875</v>
      </c>
      <c r="AE929" s="212">
        <v>0</v>
      </c>
      <c r="AF929" s="212">
        <v>0.1875</v>
      </c>
      <c r="AG929" s="212">
        <v>0</v>
      </c>
      <c r="AH929" s="212">
        <v>5826.37</v>
      </c>
      <c r="AI929" s="212">
        <v>7049.91</v>
      </c>
      <c r="AJ929" s="212">
        <v>0</v>
      </c>
      <c r="AK929" s="212">
        <v>0</v>
      </c>
      <c r="AL929" s="212">
        <v>0</v>
      </c>
      <c r="AM929">
        <v>1</v>
      </c>
      <c r="AN929" t="str">
        <f>VLOOKUP(H929,'Base Art'!$A:$AJ,36,FALSE)</f>
        <v>MAURI S.A.</v>
      </c>
    </row>
    <row r="930" spans="1:40" x14ac:dyDescent="0.25">
      <c r="A930" s="212" t="s">
        <v>7819</v>
      </c>
      <c r="B930" s="212">
        <v>1</v>
      </c>
      <c r="C930" s="212" t="s">
        <v>7820</v>
      </c>
      <c r="D930" s="212" t="s">
        <v>1361</v>
      </c>
      <c r="E930" s="212">
        <v>8</v>
      </c>
      <c r="F930" s="212" t="s">
        <v>268</v>
      </c>
      <c r="G930" s="212" t="s">
        <v>418</v>
      </c>
      <c r="H930" s="212">
        <v>1150</v>
      </c>
      <c r="I930" s="212" t="s">
        <v>419</v>
      </c>
      <c r="J930" s="212">
        <v>1430</v>
      </c>
      <c r="K930" s="212" t="s">
        <v>420</v>
      </c>
      <c r="L930" s="212" t="s">
        <v>421</v>
      </c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>
        <v>1374</v>
      </c>
      <c r="Z930" s="212" t="s">
        <v>336</v>
      </c>
      <c r="AA930" s="212" t="s">
        <v>337</v>
      </c>
      <c r="AB930" s="212">
        <v>83604.539999999994</v>
      </c>
      <c r="AC930" s="212">
        <v>101161.49800000001</v>
      </c>
      <c r="AD930" s="212">
        <v>0.125</v>
      </c>
      <c r="AE930" s="212">
        <v>0</v>
      </c>
      <c r="AF930" s="212">
        <v>0.125</v>
      </c>
      <c r="AG930" s="212">
        <v>0</v>
      </c>
      <c r="AH930" s="212">
        <v>10450.57</v>
      </c>
      <c r="AI930" s="212">
        <v>12645.19</v>
      </c>
      <c r="AJ930" s="212">
        <v>0</v>
      </c>
      <c r="AK930" s="212">
        <v>0</v>
      </c>
      <c r="AL930" s="212">
        <v>0</v>
      </c>
      <c r="AM930">
        <v>1</v>
      </c>
      <c r="AN930" t="str">
        <f>VLOOKUP(H930,'Base Art'!$A:$AJ,36,FALSE)</f>
        <v>GEORGALOS HNOS. S.A.I.C.A.</v>
      </c>
    </row>
    <row r="931" spans="1:40" x14ac:dyDescent="0.25">
      <c r="A931" s="212" t="s">
        <v>7819</v>
      </c>
      <c r="B931" s="212">
        <v>1</v>
      </c>
      <c r="C931" s="212" t="s">
        <v>7820</v>
      </c>
      <c r="D931" s="212" t="s">
        <v>1361</v>
      </c>
      <c r="E931" s="212">
        <v>8</v>
      </c>
      <c r="F931" s="212" t="s">
        <v>268</v>
      </c>
      <c r="G931" s="212" t="s">
        <v>1669</v>
      </c>
      <c r="H931" s="212">
        <v>1204</v>
      </c>
      <c r="I931" s="212" t="s">
        <v>1670</v>
      </c>
      <c r="J931" s="212">
        <v>1460</v>
      </c>
      <c r="K931" s="212" t="s">
        <v>462</v>
      </c>
      <c r="L931" s="212" t="s">
        <v>463</v>
      </c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>
        <v>1369</v>
      </c>
      <c r="Z931" s="212" t="s">
        <v>354</v>
      </c>
      <c r="AA931" s="212" t="s">
        <v>355</v>
      </c>
      <c r="AB931" s="212">
        <v>200896.52900000001</v>
      </c>
      <c r="AC931" s="212">
        <v>249111.71299999999</v>
      </c>
      <c r="AD931" s="212">
        <v>0.05</v>
      </c>
      <c r="AE931" s="212">
        <v>0</v>
      </c>
      <c r="AF931" s="212">
        <v>0.05</v>
      </c>
      <c r="AG931" s="212">
        <v>0</v>
      </c>
      <c r="AH931" s="212">
        <v>10044.83</v>
      </c>
      <c r="AI931" s="212">
        <v>12455.59</v>
      </c>
      <c r="AJ931" s="212">
        <v>1</v>
      </c>
      <c r="AK931" s="212">
        <v>0.05</v>
      </c>
      <c r="AL931" s="212">
        <v>0</v>
      </c>
      <c r="AM931">
        <v>1</v>
      </c>
      <c r="AN931" t="str">
        <f>VLOOKUP(H931,'Base Art'!$A:$AJ,36,FALSE)</f>
        <v>IMPORTADORA SUDAMERICANA S.R.L.</v>
      </c>
    </row>
    <row r="932" spans="1:40" x14ac:dyDescent="0.25">
      <c r="A932" s="212" t="s">
        <v>7819</v>
      </c>
      <c r="B932" s="212">
        <v>1</v>
      </c>
      <c r="C932" s="212" t="s">
        <v>7820</v>
      </c>
      <c r="D932" s="212" t="s">
        <v>1361</v>
      </c>
      <c r="E932" s="212">
        <v>8</v>
      </c>
      <c r="F932" s="212" t="s">
        <v>268</v>
      </c>
      <c r="G932" s="212" t="s">
        <v>426</v>
      </c>
      <c r="H932" s="212">
        <v>1352</v>
      </c>
      <c r="I932" s="212" t="s">
        <v>427</v>
      </c>
      <c r="J932" s="212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>
        <v>1372</v>
      </c>
      <c r="Z932" s="212" t="s">
        <v>346</v>
      </c>
      <c r="AA932" s="212" t="s">
        <v>347</v>
      </c>
      <c r="AB932" s="212">
        <v>224745.75099999999</v>
      </c>
      <c r="AC932" s="212">
        <v>281772.03600000002</v>
      </c>
      <c r="AD932" s="212">
        <v>0.16669999999999999</v>
      </c>
      <c r="AE932" s="212">
        <v>0</v>
      </c>
      <c r="AF932" s="212">
        <v>0.16669999999999999</v>
      </c>
      <c r="AG932" s="212">
        <v>0</v>
      </c>
      <c r="AH932" s="212">
        <v>37457.629999999997</v>
      </c>
      <c r="AI932" s="212">
        <v>46962.01</v>
      </c>
      <c r="AJ932" s="212">
        <v>2</v>
      </c>
      <c r="AK932" s="212">
        <v>0.08</v>
      </c>
      <c r="AL932" s="212">
        <v>0</v>
      </c>
      <c r="AM932">
        <v>1</v>
      </c>
      <c r="AN932" t="str">
        <f>VLOOKUP(H932,'Base Art'!$A:$AJ,36,FALSE)</f>
        <v>LA DELICIA FELIPE FORT S.A.</v>
      </c>
    </row>
    <row r="933" spans="1:40" x14ac:dyDescent="0.25">
      <c r="A933" s="212" t="s">
        <v>7819</v>
      </c>
      <c r="B933" s="212">
        <v>1</v>
      </c>
      <c r="C933" s="212" t="s">
        <v>7820</v>
      </c>
      <c r="D933" s="212" t="s">
        <v>1361</v>
      </c>
      <c r="E933" s="212">
        <v>8</v>
      </c>
      <c r="F933" s="212" t="s">
        <v>268</v>
      </c>
      <c r="G933" s="212" t="s">
        <v>7691</v>
      </c>
      <c r="H933" s="212">
        <v>1412</v>
      </c>
      <c r="I933" s="212" t="s">
        <v>2164</v>
      </c>
      <c r="J933" s="212">
        <v>1427</v>
      </c>
      <c r="K933" s="212" t="s">
        <v>436</v>
      </c>
      <c r="L933" s="212" t="s">
        <v>437</v>
      </c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>
        <v>1374</v>
      </c>
      <c r="Z933" s="212" t="s">
        <v>336</v>
      </c>
      <c r="AA933" s="212" t="s">
        <v>337</v>
      </c>
      <c r="AB933" s="212">
        <v>98337.64</v>
      </c>
      <c r="AC933" s="212">
        <v>118988.53599999999</v>
      </c>
      <c r="AD933" s="212">
        <v>5.5599999999999997E-2</v>
      </c>
      <c r="AE933" s="212">
        <v>0</v>
      </c>
      <c r="AF933" s="212">
        <v>5.5599999999999997E-2</v>
      </c>
      <c r="AG933" s="212">
        <v>0</v>
      </c>
      <c r="AH933" s="212">
        <v>5463.2</v>
      </c>
      <c r="AI933" s="212">
        <v>6610.47</v>
      </c>
      <c r="AJ933" s="212">
        <v>0</v>
      </c>
      <c r="AK933" s="212">
        <v>0</v>
      </c>
      <c r="AL933" s="212">
        <v>0</v>
      </c>
      <c r="AM933">
        <v>1</v>
      </c>
      <c r="AN933" t="str">
        <f>VLOOKUP(H933,'Base Art'!$A:$AJ,36,FALSE)</f>
        <v>GEORGALOS HNOS. S.A.I.C.A.</v>
      </c>
    </row>
    <row r="934" spans="1:40" x14ac:dyDescent="0.25">
      <c r="A934" s="212" t="s">
        <v>7819</v>
      </c>
      <c r="B934" s="212">
        <v>1</v>
      </c>
      <c r="C934" s="212" t="s">
        <v>7820</v>
      </c>
      <c r="D934" s="212" t="s">
        <v>1361</v>
      </c>
      <c r="E934" s="212">
        <v>8</v>
      </c>
      <c r="F934" s="212" t="s">
        <v>268</v>
      </c>
      <c r="G934" s="212" t="s">
        <v>438</v>
      </c>
      <c r="H934" s="212">
        <v>1419</v>
      </c>
      <c r="I934" s="212" t="s">
        <v>439</v>
      </c>
      <c r="J934" s="212">
        <v>1429</v>
      </c>
      <c r="K934" s="212" t="s">
        <v>440</v>
      </c>
      <c r="L934" s="212" t="s">
        <v>441</v>
      </c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>
        <v>1374</v>
      </c>
      <c r="Z934" s="212" t="s">
        <v>336</v>
      </c>
      <c r="AA934" s="212" t="s">
        <v>337</v>
      </c>
      <c r="AB934" s="212">
        <v>87735.930999999997</v>
      </c>
      <c r="AC934" s="212">
        <v>107865.764</v>
      </c>
      <c r="AD934" s="212">
        <v>0.25</v>
      </c>
      <c r="AE934" s="212">
        <v>0</v>
      </c>
      <c r="AF934" s="212">
        <v>0.25</v>
      </c>
      <c r="AG934" s="212">
        <v>0</v>
      </c>
      <c r="AH934" s="212">
        <v>21933.98</v>
      </c>
      <c r="AI934" s="212">
        <v>26966.44</v>
      </c>
      <c r="AJ934" s="212">
        <v>0</v>
      </c>
      <c r="AK934" s="212">
        <v>0</v>
      </c>
      <c r="AL934" s="212">
        <v>0</v>
      </c>
      <c r="AM934">
        <v>1</v>
      </c>
      <c r="AN934" t="str">
        <f>VLOOKUP(H934,'Base Art'!$A:$AJ,36,FALSE)</f>
        <v>GEORGALOS HNOS. S.A.I.C.A.</v>
      </c>
    </row>
    <row r="935" spans="1:40" x14ac:dyDescent="0.25">
      <c r="A935" s="212" t="s">
        <v>7819</v>
      </c>
      <c r="B935" s="212">
        <v>1</v>
      </c>
      <c r="C935" s="212" t="s">
        <v>7820</v>
      </c>
      <c r="D935" s="212" t="s">
        <v>1361</v>
      </c>
      <c r="E935" s="212">
        <v>8</v>
      </c>
      <c r="F935" s="212" t="s">
        <v>268</v>
      </c>
      <c r="G935" s="212" t="s">
        <v>1068</v>
      </c>
      <c r="H935" s="212">
        <v>1512</v>
      </c>
      <c r="I935" s="212" t="s">
        <v>1069</v>
      </c>
      <c r="J935" s="212">
        <v>1414</v>
      </c>
      <c r="K935" s="212" t="s">
        <v>372</v>
      </c>
      <c r="L935" s="212" t="s">
        <v>373</v>
      </c>
      <c r="M935" s="212"/>
      <c r="N935" s="212"/>
      <c r="O935" s="212"/>
      <c r="P935" s="212">
        <v>1071</v>
      </c>
      <c r="Q935" s="212" t="s">
        <v>944</v>
      </c>
      <c r="R935" s="212" t="s">
        <v>945</v>
      </c>
      <c r="S935" s="212"/>
      <c r="T935" s="212"/>
      <c r="U935" s="212"/>
      <c r="V935" s="212"/>
      <c r="W935" s="212"/>
      <c r="X935" s="212"/>
      <c r="Y935" s="212">
        <v>1374</v>
      </c>
      <c r="Z935" s="212" t="s">
        <v>336</v>
      </c>
      <c r="AA935" s="212" t="s">
        <v>337</v>
      </c>
      <c r="AB935" s="212">
        <v>41718.186000000002</v>
      </c>
      <c r="AC935" s="212">
        <v>51730.55</v>
      </c>
      <c r="AD935" s="212">
        <v>0.33329999999999999</v>
      </c>
      <c r="AE935" s="212">
        <v>0</v>
      </c>
      <c r="AF935" s="212">
        <v>0.33329999999999999</v>
      </c>
      <c r="AG935" s="212">
        <v>0</v>
      </c>
      <c r="AH935" s="212">
        <v>13906.06</v>
      </c>
      <c r="AI935" s="212">
        <v>17243.52</v>
      </c>
      <c r="AJ935" s="212">
        <v>0</v>
      </c>
      <c r="AK935" s="212">
        <v>0</v>
      </c>
      <c r="AL935" s="212">
        <v>0</v>
      </c>
      <c r="AM935">
        <v>1</v>
      </c>
      <c r="AN935" t="str">
        <f>VLOOKUP(H935,'Base Art'!$A:$AJ,36,FALSE)</f>
        <v>ARCOR S.A.I.C.</v>
      </c>
    </row>
    <row r="936" spans="1:40" x14ac:dyDescent="0.25">
      <c r="A936" s="212" t="s">
        <v>7819</v>
      </c>
      <c r="B936" s="212">
        <v>1</v>
      </c>
      <c r="C936" s="212" t="s">
        <v>7820</v>
      </c>
      <c r="D936" s="212" t="s">
        <v>1361</v>
      </c>
      <c r="E936" s="212">
        <v>8</v>
      </c>
      <c r="F936" s="212" t="s">
        <v>268</v>
      </c>
      <c r="G936" s="212" t="s">
        <v>1070</v>
      </c>
      <c r="H936" s="212">
        <v>1513</v>
      </c>
      <c r="I936" s="212" t="s">
        <v>1071</v>
      </c>
      <c r="J936" s="212">
        <v>1414</v>
      </c>
      <c r="K936" s="212" t="s">
        <v>372</v>
      </c>
      <c r="L936" s="212" t="s">
        <v>373</v>
      </c>
      <c r="M936" s="212"/>
      <c r="N936" s="212"/>
      <c r="O936" s="212"/>
      <c r="P936" s="212">
        <v>1071</v>
      </c>
      <c r="Q936" s="212" t="s">
        <v>944</v>
      </c>
      <c r="R936" s="212" t="s">
        <v>945</v>
      </c>
      <c r="S936" s="212"/>
      <c r="T936" s="212"/>
      <c r="U936" s="212"/>
      <c r="V936" s="212"/>
      <c r="W936" s="212"/>
      <c r="X936" s="212"/>
      <c r="Y936" s="212">
        <v>1374</v>
      </c>
      <c r="Z936" s="212" t="s">
        <v>336</v>
      </c>
      <c r="AA936" s="212" t="s">
        <v>337</v>
      </c>
      <c r="AB936" s="212">
        <v>44228.800000000003</v>
      </c>
      <c r="AC936" s="212">
        <v>54834.228999999999</v>
      </c>
      <c r="AD936" s="212">
        <v>0.83330000000000004</v>
      </c>
      <c r="AE936" s="212">
        <v>0</v>
      </c>
      <c r="AF936" s="212">
        <v>0.83330000000000004</v>
      </c>
      <c r="AG936" s="212">
        <v>0</v>
      </c>
      <c r="AH936" s="212">
        <v>36857.33</v>
      </c>
      <c r="AI936" s="212">
        <v>45695.19</v>
      </c>
      <c r="AJ936" s="212">
        <v>4</v>
      </c>
      <c r="AK936" s="212">
        <v>0.21</v>
      </c>
      <c r="AL936" s="212">
        <v>0</v>
      </c>
      <c r="AM936">
        <v>1</v>
      </c>
      <c r="AN936" t="str">
        <f>VLOOKUP(H936,'Base Art'!$A:$AJ,36,FALSE)</f>
        <v>ARCOR S.A.I.C.</v>
      </c>
    </row>
    <row r="937" spans="1:40" x14ac:dyDescent="0.25">
      <c r="A937" s="212" t="s">
        <v>7819</v>
      </c>
      <c r="B937" s="212">
        <v>1</v>
      </c>
      <c r="C937" s="212" t="s">
        <v>7820</v>
      </c>
      <c r="D937" s="212" t="s">
        <v>1361</v>
      </c>
      <c r="E937" s="212">
        <v>8</v>
      </c>
      <c r="F937" s="212" t="s">
        <v>268</v>
      </c>
      <c r="G937" s="212" t="s">
        <v>442</v>
      </c>
      <c r="H937" s="212">
        <v>1594</v>
      </c>
      <c r="I937" s="212" t="s">
        <v>443</v>
      </c>
      <c r="J937" s="212">
        <v>1422</v>
      </c>
      <c r="K937" s="212" t="s">
        <v>382</v>
      </c>
      <c r="L937" s="212" t="s">
        <v>383</v>
      </c>
      <c r="M937" s="212"/>
      <c r="N937" s="212"/>
      <c r="O937" s="212"/>
      <c r="P937" s="212">
        <v>1067</v>
      </c>
      <c r="Q937" s="212" t="s">
        <v>384</v>
      </c>
      <c r="R937" s="212" t="s">
        <v>385</v>
      </c>
      <c r="S937" s="212"/>
      <c r="T937" s="212"/>
      <c r="U937" s="212"/>
      <c r="V937" s="212"/>
      <c r="W937" s="212"/>
      <c r="X937" s="212"/>
      <c r="Y937" s="212">
        <v>1373</v>
      </c>
      <c r="Z937" s="212" t="s">
        <v>386</v>
      </c>
      <c r="AA937" s="212" t="s">
        <v>387</v>
      </c>
      <c r="AB937" s="212">
        <v>19041.259999999998</v>
      </c>
      <c r="AC937" s="212">
        <v>23039.912</v>
      </c>
      <c r="AD937" s="212">
        <v>7.4999999999999997E-2</v>
      </c>
      <c r="AE937" s="212">
        <v>0</v>
      </c>
      <c r="AF937" s="212">
        <v>7.4999999999999997E-2</v>
      </c>
      <c r="AG937" s="212">
        <v>0</v>
      </c>
      <c r="AH937" s="212">
        <v>1428.09</v>
      </c>
      <c r="AI937" s="212">
        <v>1727.99</v>
      </c>
      <c r="AJ937" s="212">
        <v>0</v>
      </c>
      <c r="AK937" s="212">
        <v>0</v>
      </c>
      <c r="AL937" s="212">
        <v>0</v>
      </c>
      <c r="AM937">
        <v>1</v>
      </c>
      <c r="AN937" t="str">
        <f>VLOOKUP(H937,'Base Art'!$A:$AJ,36,FALSE)</f>
        <v>ARCOR S.A.I.C.</v>
      </c>
    </row>
    <row r="938" spans="1:40" x14ac:dyDescent="0.25">
      <c r="A938" s="212" t="s">
        <v>7819</v>
      </c>
      <c r="B938" s="212">
        <v>1</v>
      </c>
      <c r="C938" s="212" t="s">
        <v>7820</v>
      </c>
      <c r="D938" s="212" t="s">
        <v>1361</v>
      </c>
      <c r="E938" s="212">
        <v>8</v>
      </c>
      <c r="F938" s="212" t="s">
        <v>268</v>
      </c>
      <c r="G938" s="212" t="s">
        <v>444</v>
      </c>
      <c r="H938" s="212">
        <v>1641</v>
      </c>
      <c r="I938" s="212" t="s">
        <v>445</v>
      </c>
      <c r="J938" s="212">
        <v>1064</v>
      </c>
      <c r="K938" s="212" t="s">
        <v>446</v>
      </c>
      <c r="L938" s="212" t="s">
        <v>447</v>
      </c>
      <c r="M938" s="212"/>
      <c r="N938" s="212"/>
      <c r="O938" s="212"/>
      <c r="P938" s="212">
        <v>1066</v>
      </c>
      <c r="Q938" s="212" t="s">
        <v>448</v>
      </c>
      <c r="R938" s="212" t="s">
        <v>449</v>
      </c>
      <c r="S938" s="212"/>
      <c r="T938" s="212"/>
      <c r="U938" s="212"/>
      <c r="V938" s="212"/>
      <c r="W938" s="212"/>
      <c r="X938" s="212"/>
      <c r="Y938" s="212">
        <v>1373</v>
      </c>
      <c r="Z938" s="212" t="s">
        <v>386</v>
      </c>
      <c r="AA938" s="212" t="s">
        <v>387</v>
      </c>
      <c r="AB938" s="212">
        <v>16733.368999999999</v>
      </c>
      <c r="AC938" s="212">
        <v>20247.376</v>
      </c>
      <c r="AD938" s="212">
        <v>0.85</v>
      </c>
      <c r="AE938" s="212">
        <v>0</v>
      </c>
      <c r="AF938" s="212">
        <v>0.85</v>
      </c>
      <c r="AG938" s="212">
        <v>0</v>
      </c>
      <c r="AH938" s="212">
        <v>14223.36</v>
      </c>
      <c r="AI938" s="212">
        <v>17210.27</v>
      </c>
      <c r="AJ938" s="212">
        <v>1</v>
      </c>
      <c r="AK938" s="212">
        <v>0.85</v>
      </c>
      <c r="AL938" s="212">
        <v>0</v>
      </c>
      <c r="AM938">
        <v>1</v>
      </c>
      <c r="AN938" t="str">
        <f>VLOOKUP(H938,'Base Art'!$A:$AJ,36,FALSE)</f>
        <v>MOLINO CAÑUELAS S.A.C.I.F.I.A.</v>
      </c>
    </row>
    <row r="939" spans="1:40" x14ac:dyDescent="0.25">
      <c r="A939" s="212" t="s">
        <v>7819</v>
      </c>
      <c r="B939" s="212">
        <v>1</v>
      </c>
      <c r="C939" s="212" t="s">
        <v>7820</v>
      </c>
      <c r="D939" s="212" t="s">
        <v>1361</v>
      </c>
      <c r="E939" s="212">
        <v>8</v>
      </c>
      <c r="F939" s="212" t="s">
        <v>268</v>
      </c>
      <c r="G939" s="212" t="s">
        <v>452</v>
      </c>
      <c r="H939" s="212">
        <v>1643</v>
      </c>
      <c r="I939" s="212" t="s">
        <v>453</v>
      </c>
      <c r="J939" s="212">
        <v>1065</v>
      </c>
      <c r="K939" s="212" t="s">
        <v>454</v>
      </c>
      <c r="L939" s="212" t="s">
        <v>455</v>
      </c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  <c r="Y939" s="212">
        <v>1373</v>
      </c>
      <c r="Z939" s="212" t="s">
        <v>386</v>
      </c>
      <c r="AA939" s="212" t="s">
        <v>387</v>
      </c>
      <c r="AB939" s="212">
        <v>14672.42</v>
      </c>
      <c r="AC939" s="212">
        <v>18193.800999999999</v>
      </c>
      <c r="AD939" s="212">
        <v>0.21429999999999999</v>
      </c>
      <c r="AE939" s="212">
        <v>0</v>
      </c>
      <c r="AF939" s="212">
        <v>0.21429999999999999</v>
      </c>
      <c r="AG939" s="212">
        <v>0</v>
      </c>
      <c r="AH939" s="212">
        <v>3144.09</v>
      </c>
      <c r="AI939" s="212">
        <v>3898.67</v>
      </c>
      <c r="AJ939" s="212">
        <v>0</v>
      </c>
      <c r="AK939" s="212">
        <v>0</v>
      </c>
      <c r="AL939" s="212">
        <v>0</v>
      </c>
      <c r="AM939">
        <v>1</v>
      </c>
      <c r="AN939" t="str">
        <f>VLOOKUP(H939,'Base Art'!$A:$AJ,36,FALSE)</f>
        <v>MOLINO CAÑUELAS S.A.C.I.F.I.A.</v>
      </c>
    </row>
    <row r="940" spans="1:40" x14ac:dyDescent="0.25">
      <c r="A940" s="212" t="s">
        <v>7819</v>
      </c>
      <c r="B940" s="212">
        <v>1</v>
      </c>
      <c r="C940" s="212" t="s">
        <v>7820</v>
      </c>
      <c r="D940" s="212" t="s">
        <v>1361</v>
      </c>
      <c r="E940" s="212">
        <v>8</v>
      </c>
      <c r="F940" s="212" t="s">
        <v>268</v>
      </c>
      <c r="G940" s="212" t="s">
        <v>456</v>
      </c>
      <c r="H940" s="212">
        <v>1646</v>
      </c>
      <c r="I940" s="212" t="s">
        <v>457</v>
      </c>
      <c r="J940" s="212">
        <v>1064</v>
      </c>
      <c r="K940" s="212" t="s">
        <v>446</v>
      </c>
      <c r="L940" s="212" t="s">
        <v>447</v>
      </c>
      <c r="M940" s="212"/>
      <c r="N940" s="212"/>
      <c r="O940" s="212"/>
      <c r="P940" s="212">
        <v>1066</v>
      </c>
      <c r="Q940" s="212" t="s">
        <v>448</v>
      </c>
      <c r="R940" s="212" t="s">
        <v>449</v>
      </c>
      <c r="S940" s="212"/>
      <c r="T940" s="212"/>
      <c r="U940" s="212"/>
      <c r="V940" s="212"/>
      <c r="W940" s="212"/>
      <c r="X940" s="212"/>
      <c r="Y940" s="212">
        <v>1373</v>
      </c>
      <c r="Z940" s="212" t="s">
        <v>386</v>
      </c>
      <c r="AA940" s="212" t="s">
        <v>387</v>
      </c>
      <c r="AB940" s="212">
        <v>17556.598999999998</v>
      </c>
      <c r="AC940" s="212">
        <v>21243.482</v>
      </c>
      <c r="AD940" s="212">
        <v>0.29170000000000001</v>
      </c>
      <c r="AE940" s="212">
        <v>8.3299999999999999E-2</v>
      </c>
      <c r="AF940" s="212">
        <v>0.375</v>
      </c>
      <c r="AG940" s="212">
        <v>0</v>
      </c>
      <c r="AH940" s="212">
        <v>6583.72</v>
      </c>
      <c r="AI940" s="212">
        <v>7966.31</v>
      </c>
      <c r="AJ940" s="212">
        <v>0</v>
      </c>
      <c r="AK940" s="212">
        <v>0</v>
      </c>
      <c r="AL940" s="212">
        <v>0</v>
      </c>
      <c r="AM940">
        <v>1</v>
      </c>
      <c r="AN940" t="str">
        <f>VLOOKUP(H940,'Base Art'!$A:$AJ,36,FALSE)</f>
        <v>MOLINO CAÑUELAS S.A.C.I.F.I.A.</v>
      </c>
    </row>
    <row r="941" spans="1:40" x14ac:dyDescent="0.25">
      <c r="A941" s="212" t="s">
        <v>7819</v>
      </c>
      <c r="B941" s="212">
        <v>1</v>
      </c>
      <c r="C941" s="212" t="s">
        <v>7820</v>
      </c>
      <c r="D941" s="212" t="s">
        <v>1361</v>
      </c>
      <c r="E941" s="212">
        <v>8</v>
      </c>
      <c r="F941" s="212" t="s">
        <v>268</v>
      </c>
      <c r="G941" s="212" t="s">
        <v>458</v>
      </c>
      <c r="H941" s="212">
        <v>1648</v>
      </c>
      <c r="I941" s="212" t="s">
        <v>459</v>
      </c>
      <c r="J941" s="212">
        <v>1422</v>
      </c>
      <c r="K941" s="212" t="s">
        <v>382</v>
      </c>
      <c r="L941" s="212" t="s">
        <v>383</v>
      </c>
      <c r="M941" s="212"/>
      <c r="N941" s="212"/>
      <c r="O941" s="212"/>
      <c r="P941" s="212">
        <v>1067</v>
      </c>
      <c r="Q941" s="212" t="s">
        <v>384</v>
      </c>
      <c r="R941" s="212" t="s">
        <v>385</v>
      </c>
      <c r="S941" s="212"/>
      <c r="T941" s="212"/>
      <c r="U941" s="212"/>
      <c r="V941" s="212"/>
      <c r="W941" s="212"/>
      <c r="X941" s="212"/>
      <c r="Y941" s="212">
        <v>1373</v>
      </c>
      <c r="Z941" s="212" t="s">
        <v>386</v>
      </c>
      <c r="AA941" s="212" t="s">
        <v>387</v>
      </c>
      <c r="AB941" s="212">
        <v>14280.945</v>
      </c>
      <c r="AC941" s="212">
        <v>17279.934000000001</v>
      </c>
      <c r="AD941" s="212">
        <v>7.4999999999999997E-2</v>
      </c>
      <c r="AE941" s="212">
        <v>2.5000000000000001E-2</v>
      </c>
      <c r="AF941" s="212">
        <v>0.1</v>
      </c>
      <c r="AG941" s="212">
        <v>0</v>
      </c>
      <c r="AH941" s="212">
        <v>1428.09</v>
      </c>
      <c r="AI941" s="212">
        <v>1727.99</v>
      </c>
      <c r="AJ941" s="212">
        <v>0</v>
      </c>
      <c r="AK941" s="212">
        <v>0</v>
      </c>
      <c r="AL941" s="212">
        <v>0</v>
      </c>
      <c r="AM941">
        <v>1</v>
      </c>
      <c r="AN941" t="str">
        <f>VLOOKUP(H941,'Base Art'!$A:$AJ,36,FALSE)</f>
        <v>ARCOR S.A.I.C.</v>
      </c>
    </row>
    <row r="942" spans="1:40" x14ac:dyDescent="0.25">
      <c r="A942" s="212" t="s">
        <v>7819</v>
      </c>
      <c r="B942" s="212">
        <v>1</v>
      </c>
      <c r="C942" s="212" t="s">
        <v>7820</v>
      </c>
      <c r="D942" s="212" t="s">
        <v>1361</v>
      </c>
      <c r="E942" s="212">
        <v>8</v>
      </c>
      <c r="F942" s="212" t="s">
        <v>268</v>
      </c>
      <c r="G942" s="212" t="s">
        <v>464</v>
      </c>
      <c r="H942" s="212">
        <v>1808</v>
      </c>
      <c r="I942" s="212" t="s">
        <v>465</v>
      </c>
      <c r="J942" s="212">
        <v>1470</v>
      </c>
      <c r="K942" s="212" t="s">
        <v>466</v>
      </c>
      <c r="L942" s="212" t="s">
        <v>467</v>
      </c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  <c r="Y942" s="212">
        <v>1374</v>
      </c>
      <c r="Z942" s="212" t="s">
        <v>336</v>
      </c>
      <c r="AA942" s="212" t="s">
        <v>337</v>
      </c>
      <c r="AB942" s="212">
        <v>106227</v>
      </c>
      <c r="AC942" s="212">
        <v>131721.48000000001</v>
      </c>
      <c r="AD942" s="212">
        <v>8.3299999999999999E-2</v>
      </c>
      <c r="AE942" s="212">
        <v>0</v>
      </c>
      <c r="AF942" s="212">
        <v>8.3299999999999999E-2</v>
      </c>
      <c r="AG942" s="212">
        <v>0</v>
      </c>
      <c r="AH942" s="212">
        <v>8852.25</v>
      </c>
      <c r="AI942" s="212">
        <v>10976.79</v>
      </c>
      <c r="AJ942" s="212">
        <v>1</v>
      </c>
      <c r="AK942" s="212">
        <v>0.08</v>
      </c>
      <c r="AL942" s="212">
        <v>0</v>
      </c>
      <c r="AM942">
        <v>1</v>
      </c>
      <c r="AN942" t="str">
        <f>VLOOKUP(H942,'Base Art'!$A:$AJ,36,FALSE)</f>
        <v>LHERITIER ARGENTINA S.A.</v>
      </c>
    </row>
    <row r="943" spans="1:40" x14ac:dyDescent="0.25">
      <c r="A943" s="212" t="s">
        <v>7819</v>
      </c>
      <c r="B943" s="212">
        <v>1</v>
      </c>
      <c r="C943" s="212" t="s">
        <v>7820</v>
      </c>
      <c r="D943" s="212" t="s">
        <v>1361</v>
      </c>
      <c r="E943" s="212">
        <v>8</v>
      </c>
      <c r="F943" s="212" t="s">
        <v>268</v>
      </c>
      <c r="G943" s="212" t="s">
        <v>1076</v>
      </c>
      <c r="H943" s="212">
        <v>1843</v>
      </c>
      <c r="I943" s="212" t="s">
        <v>1077</v>
      </c>
      <c r="J943" s="212">
        <v>1472</v>
      </c>
      <c r="K943" s="212" t="s">
        <v>1078</v>
      </c>
      <c r="L943" s="212" t="s">
        <v>1079</v>
      </c>
      <c r="M943" s="212"/>
      <c r="N943" s="212"/>
      <c r="O943" s="212"/>
      <c r="P943" s="212">
        <v>1105</v>
      </c>
      <c r="Q943" s="212" t="s">
        <v>1080</v>
      </c>
      <c r="R943" s="212" t="s">
        <v>1081</v>
      </c>
      <c r="S943" s="212"/>
      <c r="T943" s="212"/>
      <c r="U943" s="212"/>
      <c r="V943" s="212"/>
      <c r="W943" s="212"/>
      <c r="X943" s="212"/>
      <c r="Y943" s="212">
        <v>1374</v>
      </c>
      <c r="Z943" s="212" t="s">
        <v>336</v>
      </c>
      <c r="AA943" s="212" t="s">
        <v>337</v>
      </c>
      <c r="AB943" s="212">
        <v>26830.799999999999</v>
      </c>
      <c r="AC943" s="212">
        <v>33068.961000000003</v>
      </c>
      <c r="AD943" s="212">
        <v>0.33329999999999999</v>
      </c>
      <c r="AE943" s="212">
        <v>0</v>
      </c>
      <c r="AF943" s="212">
        <v>0.33329999999999999</v>
      </c>
      <c r="AG943" s="212">
        <v>0</v>
      </c>
      <c r="AH943" s="212">
        <v>8943.6</v>
      </c>
      <c r="AI943" s="212">
        <v>11022.99</v>
      </c>
      <c r="AJ943" s="212">
        <v>2</v>
      </c>
      <c r="AK943" s="212">
        <v>0.17</v>
      </c>
      <c r="AL943" s="212">
        <v>0</v>
      </c>
      <c r="AM943">
        <v>1</v>
      </c>
      <c r="AN943" t="str">
        <f>VLOOKUP(H943,'Base Art'!$A:$AJ,36,FALSE)</f>
        <v>LHERITIER ARGENTINA S.A.</v>
      </c>
    </row>
    <row r="944" spans="1:40" x14ac:dyDescent="0.25">
      <c r="A944" s="212" t="s">
        <v>7819</v>
      </c>
      <c r="B944" s="212">
        <v>1</v>
      </c>
      <c r="C944" s="212" t="s">
        <v>7820</v>
      </c>
      <c r="D944" s="212" t="s">
        <v>1361</v>
      </c>
      <c r="E944" s="212">
        <v>8</v>
      </c>
      <c r="F944" s="212" t="s">
        <v>268</v>
      </c>
      <c r="G944" s="212" t="s">
        <v>468</v>
      </c>
      <c r="H944" s="212">
        <v>1870</v>
      </c>
      <c r="I944" s="212" t="s">
        <v>469</v>
      </c>
      <c r="J944" s="212">
        <v>1351</v>
      </c>
      <c r="K944" s="212" t="s">
        <v>470</v>
      </c>
      <c r="L944" s="212" t="s">
        <v>471</v>
      </c>
      <c r="M944" s="212"/>
      <c r="N944" s="212"/>
      <c r="O944" s="212"/>
      <c r="P944" s="212">
        <v>1141</v>
      </c>
      <c r="Q944" s="212" t="s">
        <v>472</v>
      </c>
      <c r="R944" s="212" t="s">
        <v>473</v>
      </c>
      <c r="S944" s="212"/>
      <c r="T944" s="212"/>
      <c r="U944" s="212"/>
      <c r="V944" s="212"/>
      <c r="W944" s="212"/>
      <c r="X944" s="212"/>
      <c r="Y944" s="212">
        <v>1372</v>
      </c>
      <c r="Z944" s="212" t="s">
        <v>346</v>
      </c>
      <c r="AA944" s="212" t="s">
        <v>347</v>
      </c>
      <c r="AB944" s="212">
        <v>264368.62</v>
      </c>
      <c r="AC944" s="212">
        <v>327817.09399999998</v>
      </c>
      <c r="AD944" s="212">
        <v>4.1700000000000001E-2</v>
      </c>
      <c r="AE944" s="212">
        <v>0</v>
      </c>
      <c r="AF944" s="212">
        <v>4.1700000000000001E-2</v>
      </c>
      <c r="AG944" s="212">
        <v>0</v>
      </c>
      <c r="AH944" s="212">
        <v>11015.36</v>
      </c>
      <c r="AI944" s="212">
        <v>13659.05</v>
      </c>
      <c r="AJ944" s="212">
        <v>0</v>
      </c>
      <c r="AK944" s="212">
        <v>0</v>
      </c>
      <c r="AL944" s="212">
        <v>0</v>
      </c>
      <c r="AM944">
        <v>1</v>
      </c>
      <c r="AN944" t="str">
        <f>VLOOKUP(H944,'Base Art'!$A:$AJ,36,FALSE)</f>
        <v>FERRERO ARGENTINA S.A.</v>
      </c>
    </row>
    <row r="945" spans="1:40" x14ac:dyDescent="0.25">
      <c r="A945" s="212" t="s">
        <v>7819</v>
      </c>
      <c r="B945" s="212">
        <v>1</v>
      </c>
      <c r="C945" s="212" t="s">
        <v>7820</v>
      </c>
      <c r="D945" s="212" t="s">
        <v>1361</v>
      </c>
      <c r="E945" s="212">
        <v>8</v>
      </c>
      <c r="F945" s="212" t="s">
        <v>268</v>
      </c>
      <c r="G945" s="212" t="s">
        <v>474</v>
      </c>
      <c r="H945" s="212">
        <v>1882</v>
      </c>
      <c r="I945" s="212" t="s">
        <v>475</v>
      </c>
      <c r="J945" s="212">
        <v>1202</v>
      </c>
      <c r="K945" s="212" t="s">
        <v>476</v>
      </c>
      <c r="L945" s="212" t="s">
        <v>477</v>
      </c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  <c r="Y945" s="212">
        <v>1372</v>
      </c>
      <c r="Z945" s="212" t="s">
        <v>346</v>
      </c>
      <c r="AA945" s="212" t="s">
        <v>347</v>
      </c>
      <c r="AB945" s="212">
        <v>212187.85</v>
      </c>
      <c r="AC945" s="212">
        <v>263112.93199999997</v>
      </c>
      <c r="AD945" s="212">
        <v>0.16669999999999999</v>
      </c>
      <c r="AE945" s="212">
        <v>0</v>
      </c>
      <c r="AF945" s="212">
        <v>0.16669999999999999</v>
      </c>
      <c r="AG945" s="212">
        <v>0</v>
      </c>
      <c r="AH945" s="212">
        <v>35364.639999999999</v>
      </c>
      <c r="AI945" s="212">
        <v>43852.160000000003</v>
      </c>
      <c r="AJ945" s="212">
        <v>0</v>
      </c>
      <c r="AK945" s="212">
        <v>0</v>
      </c>
      <c r="AL945" s="212">
        <v>0</v>
      </c>
      <c r="AM945">
        <v>1</v>
      </c>
      <c r="AN945" t="str">
        <f>VLOOKUP(H945,'Base Art'!$A:$AJ,36,FALSE)</f>
        <v>FERRERO ARGENTINA S.A.</v>
      </c>
    </row>
    <row r="946" spans="1:40" x14ac:dyDescent="0.25">
      <c r="A946" s="212" t="s">
        <v>7819</v>
      </c>
      <c r="B946" s="212">
        <v>1</v>
      </c>
      <c r="C946" s="212" t="s">
        <v>7820</v>
      </c>
      <c r="D946" s="212" t="s">
        <v>1361</v>
      </c>
      <c r="E946" s="212">
        <v>8</v>
      </c>
      <c r="F946" s="212" t="s">
        <v>268</v>
      </c>
      <c r="G946" s="212" t="s">
        <v>482</v>
      </c>
      <c r="H946" s="212">
        <v>1940</v>
      </c>
      <c r="I946" s="212" t="s">
        <v>483</v>
      </c>
      <c r="J946" s="212">
        <v>1425</v>
      </c>
      <c r="K946" s="212" t="s">
        <v>484</v>
      </c>
      <c r="L946" s="212" t="s">
        <v>485</v>
      </c>
      <c r="M946" s="212"/>
      <c r="N946" s="212"/>
      <c r="O946" s="212"/>
      <c r="P946" s="212">
        <v>1277</v>
      </c>
      <c r="Q946" s="212" t="s">
        <v>486</v>
      </c>
      <c r="R946" s="212" t="s">
        <v>487</v>
      </c>
      <c r="S946" s="212"/>
      <c r="T946" s="212"/>
      <c r="U946" s="212"/>
      <c r="V946" s="212"/>
      <c r="W946" s="212"/>
      <c r="X946" s="212"/>
      <c r="Y946" s="212">
        <v>1374</v>
      </c>
      <c r="Z946" s="212" t="s">
        <v>336</v>
      </c>
      <c r="AA946" s="212" t="s">
        <v>337</v>
      </c>
      <c r="AB946" s="212">
        <v>59989.87</v>
      </c>
      <c r="AC946" s="212">
        <v>76127.157999999996</v>
      </c>
      <c r="AD946" s="212">
        <v>8.3299999999999999E-2</v>
      </c>
      <c r="AE946" s="212">
        <v>0</v>
      </c>
      <c r="AF946" s="212">
        <v>8.3299999999999999E-2</v>
      </c>
      <c r="AG946" s="212">
        <v>0</v>
      </c>
      <c r="AH946" s="212">
        <v>4999.16</v>
      </c>
      <c r="AI946" s="212">
        <v>6343.93</v>
      </c>
      <c r="AJ946" s="212">
        <v>0</v>
      </c>
      <c r="AK946" s="212">
        <v>0</v>
      </c>
      <c r="AL946" s="212">
        <v>0</v>
      </c>
      <c r="AM946">
        <v>1</v>
      </c>
      <c r="AN946" t="str">
        <f>VLOOKUP(H946,'Base Art'!$A:$AJ,36,FALSE)</f>
        <v>GEORGALOS HNOS. S.A.I.C.A.</v>
      </c>
    </row>
    <row r="947" spans="1:40" x14ac:dyDescent="0.25">
      <c r="A947" s="212" t="s">
        <v>7819</v>
      </c>
      <c r="B947" s="212">
        <v>1</v>
      </c>
      <c r="C947" s="212" t="s">
        <v>7820</v>
      </c>
      <c r="D947" s="212" t="s">
        <v>1361</v>
      </c>
      <c r="E947" s="212">
        <v>8</v>
      </c>
      <c r="F947" s="212" t="s">
        <v>268</v>
      </c>
      <c r="G947" s="212" t="s">
        <v>1703</v>
      </c>
      <c r="H947" s="212">
        <v>1941</v>
      </c>
      <c r="I947" s="212" t="s">
        <v>1704</v>
      </c>
      <c r="J947" s="212">
        <v>1425</v>
      </c>
      <c r="K947" s="212" t="s">
        <v>484</v>
      </c>
      <c r="L947" s="212" t="s">
        <v>485</v>
      </c>
      <c r="M947" s="212"/>
      <c r="N947" s="212"/>
      <c r="O947" s="212"/>
      <c r="P947" s="212">
        <v>1277</v>
      </c>
      <c r="Q947" s="212" t="s">
        <v>486</v>
      </c>
      <c r="R947" s="212" t="s">
        <v>487</v>
      </c>
      <c r="S947" s="212"/>
      <c r="T947" s="212"/>
      <c r="U947" s="212"/>
      <c r="V947" s="212"/>
      <c r="W947" s="212"/>
      <c r="X947" s="212"/>
      <c r="Y947" s="212">
        <v>1374</v>
      </c>
      <c r="Z947" s="212" t="s">
        <v>336</v>
      </c>
      <c r="AA947" s="212" t="s">
        <v>337</v>
      </c>
      <c r="AB947" s="212">
        <v>59989.87</v>
      </c>
      <c r="AC947" s="212">
        <v>76127.157999999996</v>
      </c>
      <c r="AD947" s="212">
        <v>8.3299999999999999E-2</v>
      </c>
      <c r="AE947" s="212">
        <v>0</v>
      </c>
      <c r="AF947" s="212">
        <v>8.3299999999999999E-2</v>
      </c>
      <c r="AG947" s="212">
        <v>0</v>
      </c>
      <c r="AH947" s="212">
        <v>4999.16</v>
      </c>
      <c r="AI947" s="212">
        <v>6343.93</v>
      </c>
      <c r="AJ947" s="212">
        <v>0</v>
      </c>
      <c r="AK947" s="212">
        <v>0</v>
      </c>
      <c r="AL947" s="212">
        <v>0</v>
      </c>
      <c r="AM947">
        <v>1</v>
      </c>
      <c r="AN947" t="str">
        <f>VLOOKUP(H947,'Base Art'!$A:$AJ,36,FALSE)</f>
        <v>GEORGALOS HNOS. S.A.I.C.A.</v>
      </c>
    </row>
    <row r="948" spans="1:40" x14ac:dyDescent="0.25">
      <c r="A948" s="212" t="s">
        <v>7819</v>
      </c>
      <c r="B948" s="212">
        <v>1</v>
      </c>
      <c r="C948" s="212" t="s">
        <v>7820</v>
      </c>
      <c r="D948" s="212" t="s">
        <v>1361</v>
      </c>
      <c r="E948" s="212">
        <v>8</v>
      </c>
      <c r="F948" s="212" t="s">
        <v>268</v>
      </c>
      <c r="G948" s="212" t="s">
        <v>488</v>
      </c>
      <c r="H948" s="212">
        <v>1942</v>
      </c>
      <c r="I948" s="212" t="s">
        <v>489</v>
      </c>
      <c r="J948" s="212">
        <v>1425</v>
      </c>
      <c r="K948" s="212" t="s">
        <v>484</v>
      </c>
      <c r="L948" s="212" t="s">
        <v>485</v>
      </c>
      <c r="M948" s="212"/>
      <c r="N948" s="212"/>
      <c r="O948" s="212"/>
      <c r="P948" s="212">
        <v>1277</v>
      </c>
      <c r="Q948" s="212" t="s">
        <v>486</v>
      </c>
      <c r="R948" s="212" t="s">
        <v>487</v>
      </c>
      <c r="S948" s="212"/>
      <c r="T948" s="212"/>
      <c r="U948" s="212"/>
      <c r="V948" s="212"/>
      <c r="W948" s="212"/>
      <c r="X948" s="212"/>
      <c r="Y948" s="212">
        <v>1374</v>
      </c>
      <c r="Z948" s="212" t="s">
        <v>336</v>
      </c>
      <c r="AA948" s="212" t="s">
        <v>337</v>
      </c>
      <c r="AB948" s="212">
        <v>60981.432999999997</v>
      </c>
      <c r="AC948" s="212">
        <v>74967.337</v>
      </c>
      <c r="AD948" s="212">
        <v>0.25</v>
      </c>
      <c r="AE948" s="212">
        <v>0</v>
      </c>
      <c r="AF948" s="212">
        <v>0.25</v>
      </c>
      <c r="AG948" s="212">
        <v>0</v>
      </c>
      <c r="AH948" s="212">
        <v>15245.36</v>
      </c>
      <c r="AI948" s="212">
        <v>18741.830000000002</v>
      </c>
      <c r="AJ948" s="212">
        <v>0</v>
      </c>
      <c r="AK948" s="212">
        <v>0</v>
      </c>
      <c r="AL948" s="212">
        <v>0</v>
      </c>
      <c r="AM948">
        <v>1</v>
      </c>
      <c r="AN948" t="str">
        <f>VLOOKUP(H948,'Base Art'!$A:$AJ,36,FALSE)</f>
        <v>GEORGALOS HNOS. S.A.I.C.A.</v>
      </c>
    </row>
    <row r="949" spans="1:40" x14ac:dyDescent="0.25">
      <c r="A949" s="212" t="s">
        <v>7819</v>
      </c>
      <c r="B949" s="212">
        <v>1</v>
      </c>
      <c r="C949" s="212" t="s">
        <v>7820</v>
      </c>
      <c r="D949" s="212" t="s">
        <v>1361</v>
      </c>
      <c r="E949" s="212">
        <v>8</v>
      </c>
      <c r="F949" s="212" t="s">
        <v>268</v>
      </c>
      <c r="G949" s="212" t="s">
        <v>490</v>
      </c>
      <c r="H949" s="212">
        <v>1971</v>
      </c>
      <c r="I949" s="212" t="s">
        <v>491</v>
      </c>
      <c r="J949" s="212">
        <v>1204</v>
      </c>
      <c r="K949" s="212" t="s">
        <v>492</v>
      </c>
      <c r="L949" s="212" t="s">
        <v>493</v>
      </c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  <c r="Y949" s="212">
        <v>1372</v>
      </c>
      <c r="Z949" s="212" t="s">
        <v>346</v>
      </c>
      <c r="AA949" s="212" t="s">
        <v>347</v>
      </c>
      <c r="AB949" s="212">
        <v>196001.139</v>
      </c>
      <c r="AC949" s="212">
        <v>237161.37400000001</v>
      </c>
      <c r="AD949" s="212">
        <v>7.1400000000000005E-2</v>
      </c>
      <c r="AE949" s="212">
        <v>0</v>
      </c>
      <c r="AF949" s="212">
        <v>7.1400000000000005E-2</v>
      </c>
      <c r="AG949" s="212">
        <v>0</v>
      </c>
      <c r="AH949" s="212">
        <v>14000.08</v>
      </c>
      <c r="AI949" s="212">
        <v>16940.099999999999</v>
      </c>
      <c r="AJ949" s="212">
        <v>1</v>
      </c>
      <c r="AK949" s="212">
        <v>7.0000000000000007E-2</v>
      </c>
      <c r="AL949" s="212">
        <v>0</v>
      </c>
      <c r="AM949">
        <v>1</v>
      </c>
      <c r="AN949" t="str">
        <f>VLOOKUP(H949,'Base Art'!$A:$AJ,36,FALSE)</f>
        <v>FERRERO ARGENTINA S.A.</v>
      </c>
    </row>
    <row r="950" spans="1:40" x14ac:dyDescent="0.25">
      <c r="A950" s="212" t="s">
        <v>7819</v>
      </c>
      <c r="B950" s="212">
        <v>1</v>
      </c>
      <c r="C950" s="212" t="s">
        <v>7820</v>
      </c>
      <c r="D950" s="212" t="s">
        <v>1361</v>
      </c>
      <c r="E950" s="212">
        <v>8</v>
      </c>
      <c r="F950" s="212" t="s">
        <v>268</v>
      </c>
      <c r="G950" s="212" t="s">
        <v>498</v>
      </c>
      <c r="H950" s="212">
        <v>2308</v>
      </c>
      <c r="I950" s="212" t="s">
        <v>499</v>
      </c>
      <c r="J950" s="212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  <c r="Y950" s="212">
        <v>1372</v>
      </c>
      <c r="Z950" s="212" t="s">
        <v>346</v>
      </c>
      <c r="AA950" s="212" t="s">
        <v>347</v>
      </c>
      <c r="AB950" s="212">
        <v>289777.72399999999</v>
      </c>
      <c r="AC950" s="212">
        <v>358625.24200000003</v>
      </c>
      <c r="AD950" s="212">
        <v>8.3299999999999999E-2</v>
      </c>
      <c r="AE950" s="212">
        <v>0</v>
      </c>
      <c r="AF950" s="212">
        <v>8.3299999999999999E-2</v>
      </c>
      <c r="AG950" s="212">
        <v>0</v>
      </c>
      <c r="AH950" s="212">
        <v>24148.14</v>
      </c>
      <c r="AI950" s="212">
        <v>29885.439999999999</v>
      </c>
      <c r="AJ950" s="212">
        <v>1</v>
      </c>
      <c r="AK950" s="212">
        <v>0.08</v>
      </c>
      <c r="AL950" s="212">
        <v>0</v>
      </c>
      <c r="AM950">
        <v>1</v>
      </c>
      <c r="AN950" t="str">
        <f>VLOOKUP(H950,'Base Art'!$A:$AJ,36,FALSE)</f>
        <v>LA DELICIA FELIPE FORT S.A.</v>
      </c>
    </row>
    <row r="951" spans="1:40" x14ac:dyDescent="0.25">
      <c r="A951" s="212" t="s">
        <v>7819</v>
      </c>
      <c r="B951" s="212">
        <v>1</v>
      </c>
      <c r="C951" s="212" t="s">
        <v>7820</v>
      </c>
      <c r="D951" s="212" t="s">
        <v>1361</v>
      </c>
      <c r="E951" s="212">
        <v>8</v>
      </c>
      <c r="F951" s="212" t="s">
        <v>268</v>
      </c>
      <c r="G951" s="212" t="s">
        <v>500</v>
      </c>
      <c r="H951" s="212">
        <v>2338</v>
      </c>
      <c r="I951" s="212" t="s">
        <v>501</v>
      </c>
      <c r="J951" s="212"/>
      <c r="K951" s="212"/>
      <c r="L951" s="212"/>
      <c r="M951" s="212"/>
      <c r="N951" s="212"/>
      <c r="O951" s="212"/>
      <c r="P951" s="212">
        <v>1086</v>
      </c>
      <c r="Q951" s="212" t="s">
        <v>502</v>
      </c>
      <c r="R951" s="212" t="s">
        <v>503</v>
      </c>
      <c r="S951" s="212"/>
      <c r="T951" s="212"/>
      <c r="U951" s="212"/>
      <c r="V951" s="212"/>
      <c r="W951" s="212"/>
      <c r="X951" s="212"/>
      <c r="Y951" s="212">
        <v>1373</v>
      </c>
      <c r="Z951" s="212" t="s">
        <v>386</v>
      </c>
      <c r="AA951" s="212" t="s">
        <v>387</v>
      </c>
      <c r="AB951" s="212">
        <v>26129.298999999999</v>
      </c>
      <c r="AC951" s="212">
        <v>31616.452000000001</v>
      </c>
      <c r="AD951" s="212">
        <v>1.5</v>
      </c>
      <c r="AE951" s="212">
        <v>6.6699999999999995E-2</v>
      </c>
      <c r="AF951" s="212">
        <v>1.5667</v>
      </c>
      <c r="AG951" s="212">
        <v>0</v>
      </c>
      <c r="AH951" s="212">
        <v>40935.9</v>
      </c>
      <c r="AI951" s="212">
        <v>49532.44</v>
      </c>
      <c r="AJ951" s="212">
        <v>1</v>
      </c>
      <c r="AK951" s="212">
        <v>1.57</v>
      </c>
      <c r="AL951" s="212">
        <v>0</v>
      </c>
      <c r="AM951">
        <v>1</v>
      </c>
      <c r="AN951" t="str">
        <f>VLOOKUP(H951,'Base Art'!$A:$AJ,36,FALSE)</f>
        <v>DON SATUR S.R.L.</v>
      </c>
    </row>
    <row r="952" spans="1:40" x14ac:dyDescent="0.25">
      <c r="A952" s="212" t="s">
        <v>7819</v>
      </c>
      <c r="B952" s="212">
        <v>1</v>
      </c>
      <c r="C952" s="212" t="s">
        <v>7820</v>
      </c>
      <c r="D952" s="212" t="s">
        <v>1361</v>
      </c>
      <c r="E952" s="212">
        <v>8</v>
      </c>
      <c r="F952" s="212" t="s">
        <v>268</v>
      </c>
      <c r="G952" s="212" t="s">
        <v>504</v>
      </c>
      <c r="H952" s="212">
        <v>2339</v>
      </c>
      <c r="I952" s="212" t="s">
        <v>505</v>
      </c>
      <c r="J952" s="212"/>
      <c r="K952" s="212"/>
      <c r="L952" s="212"/>
      <c r="M952" s="212"/>
      <c r="N952" s="212"/>
      <c r="O952" s="212"/>
      <c r="P952" s="212">
        <v>1086</v>
      </c>
      <c r="Q952" s="212" t="s">
        <v>502</v>
      </c>
      <c r="R952" s="212" t="s">
        <v>503</v>
      </c>
      <c r="S952" s="212"/>
      <c r="T952" s="212"/>
      <c r="U952" s="212"/>
      <c r="V952" s="212"/>
      <c r="W952" s="212"/>
      <c r="X952" s="212"/>
      <c r="Y952" s="212">
        <v>1373</v>
      </c>
      <c r="Z952" s="212" t="s">
        <v>386</v>
      </c>
      <c r="AA952" s="212" t="s">
        <v>387</v>
      </c>
      <c r="AB952" s="212">
        <v>24985.892</v>
      </c>
      <c r="AC952" s="212">
        <v>30232.93</v>
      </c>
      <c r="AD952" s="212">
        <v>0.5</v>
      </c>
      <c r="AE952" s="212">
        <v>0.1333</v>
      </c>
      <c r="AF952" s="212">
        <v>0.63329999999999997</v>
      </c>
      <c r="AG952" s="212">
        <v>0</v>
      </c>
      <c r="AH952" s="212">
        <v>15824.4</v>
      </c>
      <c r="AI952" s="212">
        <v>19147.52</v>
      </c>
      <c r="AJ952" s="212">
        <v>0</v>
      </c>
      <c r="AK952" s="212">
        <v>0</v>
      </c>
      <c r="AL952" s="212">
        <v>0</v>
      </c>
      <c r="AM952">
        <v>1</v>
      </c>
      <c r="AN952" t="str">
        <f>VLOOKUP(H952,'Base Art'!$A:$AJ,36,FALSE)</f>
        <v>DON SATUR S.R.L.</v>
      </c>
    </row>
    <row r="953" spans="1:40" x14ac:dyDescent="0.25">
      <c r="A953" s="212" t="s">
        <v>7819</v>
      </c>
      <c r="B953" s="212">
        <v>1</v>
      </c>
      <c r="C953" s="212" t="s">
        <v>7820</v>
      </c>
      <c r="D953" s="212" t="s">
        <v>1361</v>
      </c>
      <c r="E953" s="212">
        <v>8</v>
      </c>
      <c r="F953" s="212" t="s">
        <v>268</v>
      </c>
      <c r="G953" s="212" t="s">
        <v>510</v>
      </c>
      <c r="H953" s="212">
        <v>3063</v>
      </c>
      <c r="I953" s="212" t="s">
        <v>511</v>
      </c>
      <c r="J953" s="212">
        <v>1414</v>
      </c>
      <c r="K953" s="212" t="s">
        <v>372</v>
      </c>
      <c r="L953" s="212" t="s">
        <v>373</v>
      </c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  <c r="Y953" s="212">
        <v>1374</v>
      </c>
      <c r="Z953" s="212" t="s">
        <v>336</v>
      </c>
      <c r="AA953" s="212" t="s">
        <v>337</v>
      </c>
      <c r="AB953" s="212">
        <v>32399.272000000001</v>
      </c>
      <c r="AC953" s="212">
        <v>40175.099000000002</v>
      </c>
      <c r="AD953" s="212">
        <v>0.25</v>
      </c>
      <c r="AE953" s="212">
        <v>0</v>
      </c>
      <c r="AF953" s="212">
        <v>0.25</v>
      </c>
      <c r="AG953" s="212">
        <v>0</v>
      </c>
      <c r="AH953" s="212">
        <v>8099.82</v>
      </c>
      <c r="AI953" s="212">
        <v>10043.77</v>
      </c>
      <c r="AJ953" s="212">
        <v>0</v>
      </c>
      <c r="AK953" s="212">
        <v>0</v>
      </c>
      <c r="AL953" s="212">
        <v>0</v>
      </c>
      <c r="AM953">
        <v>1</v>
      </c>
      <c r="AN953" t="str">
        <f>VLOOKUP(H953,'Base Art'!$A:$AJ,36,FALSE)</f>
        <v>ARCOR S.A.I.C.</v>
      </c>
    </row>
    <row r="954" spans="1:40" x14ac:dyDescent="0.25">
      <c r="A954" s="212" t="s">
        <v>7819</v>
      </c>
      <c r="B954" s="212">
        <v>1</v>
      </c>
      <c r="C954" s="212" t="s">
        <v>7820</v>
      </c>
      <c r="D954" s="212" t="s">
        <v>1361</v>
      </c>
      <c r="E954" s="212">
        <v>8</v>
      </c>
      <c r="F954" s="212" t="s">
        <v>268</v>
      </c>
      <c r="G954" s="212" t="s">
        <v>518</v>
      </c>
      <c r="H954" s="212">
        <v>3237</v>
      </c>
      <c r="I954" s="212" t="s">
        <v>519</v>
      </c>
      <c r="J954" s="212">
        <v>1477</v>
      </c>
      <c r="K954" s="212" t="s">
        <v>512</v>
      </c>
      <c r="L954" s="212" t="s">
        <v>513</v>
      </c>
      <c r="M954" s="212"/>
      <c r="N954" s="212"/>
      <c r="O954" s="212"/>
      <c r="P954" s="212">
        <v>1093</v>
      </c>
      <c r="Q954" s="212" t="s">
        <v>520</v>
      </c>
      <c r="R954" s="212" t="s">
        <v>521</v>
      </c>
      <c r="S954" s="212"/>
      <c r="T954" s="212"/>
      <c r="U954" s="212"/>
      <c r="V954" s="212"/>
      <c r="W954" s="212"/>
      <c r="X954" s="212"/>
      <c r="Y954" s="212">
        <v>1373</v>
      </c>
      <c r="Z954" s="212" t="s">
        <v>386</v>
      </c>
      <c r="AA954" s="212" t="s">
        <v>387</v>
      </c>
      <c r="AB954" s="212">
        <v>98177.687999999995</v>
      </c>
      <c r="AC954" s="212">
        <v>121971.64</v>
      </c>
      <c r="AD954" s="212">
        <v>0.91669999999999996</v>
      </c>
      <c r="AE954" s="212">
        <v>0</v>
      </c>
      <c r="AF954" s="212">
        <v>0.91669999999999996</v>
      </c>
      <c r="AG954" s="212">
        <v>0</v>
      </c>
      <c r="AH954" s="212">
        <v>89996.21</v>
      </c>
      <c r="AI954" s="212">
        <v>111807.34</v>
      </c>
      <c r="AJ954" s="212">
        <v>0</v>
      </c>
      <c r="AK954" s="212">
        <v>0</v>
      </c>
      <c r="AL954" s="212">
        <v>0</v>
      </c>
      <c r="AM954">
        <v>1</v>
      </c>
      <c r="AN954" t="str">
        <f>VLOOKUP(H954,'Base Art'!$A:$AJ,36,FALSE)</f>
        <v>ESTABLECIM. MODELO LAS COLONIAS S.A</v>
      </c>
    </row>
    <row r="955" spans="1:40" x14ac:dyDescent="0.25">
      <c r="A955" s="212" t="s">
        <v>7819</v>
      </c>
      <c r="B955" s="212">
        <v>1</v>
      </c>
      <c r="C955" s="212" t="s">
        <v>7820</v>
      </c>
      <c r="D955" s="212" t="s">
        <v>1361</v>
      </c>
      <c r="E955" s="212">
        <v>8</v>
      </c>
      <c r="F955" s="212" t="s">
        <v>268</v>
      </c>
      <c r="G955" s="212" t="s">
        <v>522</v>
      </c>
      <c r="H955" s="212">
        <v>3238</v>
      </c>
      <c r="I955" s="212" t="s">
        <v>523</v>
      </c>
      <c r="J955" s="212">
        <v>1477</v>
      </c>
      <c r="K955" s="212" t="s">
        <v>512</v>
      </c>
      <c r="L955" s="212" t="s">
        <v>513</v>
      </c>
      <c r="M955" s="212"/>
      <c r="N955" s="212"/>
      <c r="O955" s="212"/>
      <c r="P955" s="212">
        <v>1093</v>
      </c>
      <c r="Q955" s="212" t="s">
        <v>520</v>
      </c>
      <c r="R955" s="212" t="s">
        <v>521</v>
      </c>
      <c r="S955" s="212"/>
      <c r="T955" s="212"/>
      <c r="U955" s="212"/>
      <c r="V955" s="212"/>
      <c r="W955" s="212"/>
      <c r="X955" s="212"/>
      <c r="Y955" s="212">
        <v>1373</v>
      </c>
      <c r="Z955" s="212" t="s">
        <v>386</v>
      </c>
      <c r="AA955" s="212" t="s">
        <v>387</v>
      </c>
      <c r="AB955" s="212">
        <v>100160.007</v>
      </c>
      <c r="AC955" s="212">
        <v>123817.887</v>
      </c>
      <c r="AD955" s="212">
        <v>1.5832999999999999</v>
      </c>
      <c r="AE955" s="212">
        <v>0</v>
      </c>
      <c r="AF955" s="212">
        <v>1.5832999999999999</v>
      </c>
      <c r="AG955" s="212">
        <v>0</v>
      </c>
      <c r="AH955" s="212">
        <v>158586.68</v>
      </c>
      <c r="AI955" s="212">
        <v>196044.99</v>
      </c>
      <c r="AJ955" s="212">
        <v>3</v>
      </c>
      <c r="AK955" s="212">
        <v>0.53</v>
      </c>
      <c r="AL955" s="212">
        <v>0</v>
      </c>
      <c r="AM955">
        <v>1</v>
      </c>
      <c r="AN955" t="str">
        <f>VLOOKUP(H955,'Base Art'!$A:$AJ,36,FALSE)</f>
        <v>ESTABLECIM. MODELO LAS COLONIAS S.A</v>
      </c>
    </row>
    <row r="956" spans="1:40" x14ac:dyDescent="0.25">
      <c r="A956" s="212" t="s">
        <v>7819</v>
      </c>
      <c r="B956" s="212">
        <v>1</v>
      </c>
      <c r="C956" s="212" t="s">
        <v>7820</v>
      </c>
      <c r="D956" s="212" t="s">
        <v>1361</v>
      </c>
      <c r="E956" s="212">
        <v>8</v>
      </c>
      <c r="F956" s="212" t="s">
        <v>268</v>
      </c>
      <c r="G956" s="212" t="s">
        <v>524</v>
      </c>
      <c r="H956" s="212">
        <v>3239</v>
      </c>
      <c r="I956" s="212" t="s">
        <v>525</v>
      </c>
      <c r="J956" s="212">
        <v>1477</v>
      </c>
      <c r="K956" s="212" t="s">
        <v>512</v>
      </c>
      <c r="L956" s="212" t="s">
        <v>513</v>
      </c>
      <c r="M956" s="212"/>
      <c r="N956" s="212"/>
      <c r="O956" s="212"/>
      <c r="P956" s="212">
        <v>1093</v>
      </c>
      <c r="Q956" s="212" t="s">
        <v>520</v>
      </c>
      <c r="R956" s="212" t="s">
        <v>521</v>
      </c>
      <c r="S956" s="212"/>
      <c r="T956" s="212"/>
      <c r="U956" s="212"/>
      <c r="V956" s="212"/>
      <c r="W956" s="212"/>
      <c r="X956" s="212"/>
      <c r="Y956" s="212">
        <v>1373</v>
      </c>
      <c r="Z956" s="212" t="s">
        <v>386</v>
      </c>
      <c r="AA956" s="212" t="s">
        <v>387</v>
      </c>
      <c r="AB956" s="212">
        <v>97956.899000000005</v>
      </c>
      <c r="AC956" s="212">
        <v>121466.54</v>
      </c>
      <c r="AD956" s="212">
        <v>8.3299999999999999E-2</v>
      </c>
      <c r="AE956" s="212">
        <v>0</v>
      </c>
      <c r="AF956" s="212">
        <v>8.3299999999999999E-2</v>
      </c>
      <c r="AG956" s="212">
        <v>0</v>
      </c>
      <c r="AH956" s="212">
        <v>8163.07</v>
      </c>
      <c r="AI956" s="212">
        <v>10122.209999999999</v>
      </c>
      <c r="AJ956" s="212">
        <v>0</v>
      </c>
      <c r="AK956" s="212">
        <v>0</v>
      </c>
      <c r="AL956" s="212">
        <v>0</v>
      </c>
      <c r="AM956">
        <v>1</v>
      </c>
      <c r="AN956" t="str">
        <f>VLOOKUP(H956,'Base Art'!$A:$AJ,36,FALSE)</f>
        <v>ESTABLECIM. MODELO LAS COLONIAS S.A</v>
      </c>
    </row>
    <row r="957" spans="1:40" x14ac:dyDescent="0.25">
      <c r="A957" s="212" t="s">
        <v>7819</v>
      </c>
      <c r="B957" s="212">
        <v>1</v>
      </c>
      <c r="C957" s="212" t="s">
        <v>7820</v>
      </c>
      <c r="D957" s="212" t="s">
        <v>1361</v>
      </c>
      <c r="E957" s="212">
        <v>8</v>
      </c>
      <c r="F957" s="212" t="s">
        <v>268</v>
      </c>
      <c r="G957" s="212" t="s">
        <v>534</v>
      </c>
      <c r="H957" s="212">
        <v>3536</v>
      </c>
      <c r="I957" s="212" t="s">
        <v>535</v>
      </c>
      <c r="J957" s="212">
        <v>1422</v>
      </c>
      <c r="K957" s="212" t="s">
        <v>382</v>
      </c>
      <c r="L957" s="212" t="s">
        <v>383</v>
      </c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  <c r="Y957" s="212">
        <v>1373</v>
      </c>
      <c r="Z957" s="212" t="s">
        <v>386</v>
      </c>
      <c r="AA957" s="212" t="s">
        <v>387</v>
      </c>
      <c r="AB957" s="212">
        <v>29989.31</v>
      </c>
      <c r="AC957" s="212">
        <v>37186.741000000002</v>
      </c>
      <c r="AD957" s="212">
        <v>0.1389</v>
      </c>
      <c r="AE957" s="212">
        <v>0</v>
      </c>
      <c r="AF957" s="212">
        <v>0.1389</v>
      </c>
      <c r="AG957" s="212">
        <v>0</v>
      </c>
      <c r="AH957" s="212">
        <v>4165.18</v>
      </c>
      <c r="AI957" s="212">
        <v>5164.83</v>
      </c>
      <c r="AJ957" s="212">
        <v>0</v>
      </c>
      <c r="AK957" s="212">
        <v>0</v>
      </c>
      <c r="AL957" s="212">
        <v>0</v>
      </c>
      <c r="AM957">
        <v>1</v>
      </c>
      <c r="AN957" t="str">
        <f>VLOOKUP(H957,'Base Art'!$A:$AJ,36,FALSE)</f>
        <v>ARCOR S.A.I.C.</v>
      </c>
    </row>
    <row r="958" spans="1:40" x14ac:dyDescent="0.25">
      <c r="A958" s="212" t="s">
        <v>7819</v>
      </c>
      <c r="B958" s="212">
        <v>1</v>
      </c>
      <c r="C958" s="212" t="s">
        <v>7820</v>
      </c>
      <c r="D958" s="212" t="s">
        <v>1361</v>
      </c>
      <c r="E958" s="212">
        <v>8</v>
      </c>
      <c r="F958" s="212" t="s">
        <v>268</v>
      </c>
      <c r="G958" s="212" t="s">
        <v>1689</v>
      </c>
      <c r="H958" s="212">
        <v>3615</v>
      </c>
      <c r="I958" s="212" t="s">
        <v>1690</v>
      </c>
      <c r="J958" s="212">
        <v>1187</v>
      </c>
      <c r="K958" s="212" t="s">
        <v>1645</v>
      </c>
      <c r="L958" s="212" t="s">
        <v>1646</v>
      </c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  <c r="Y958" s="212">
        <v>1374</v>
      </c>
      <c r="Z958" s="212" t="s">
        <v>336</v>
      </c>
      <c r="AA958" s="212" t="s">
        <v>337</v>
      </c>
      <c r="AB958" s="212">
        <v>69574.642000000007</v>
      </c>
      <c r="AC958" s="212">
        <v>85199.063999999998</v>
      </c>
      <c r="AD958" s="212">
        <v>0.16669999999999999</v>
      </c>
      <c r="AE958" s="212">
        <v>0</v>
      </c>
      <c r="AF958" s="212">
        <v>0.16669999999999999</v>
      </c>
      <c r="AG958" s="212">
        <v>0</v>
      </c>
      <c r="AH958" s="212">
        <v>11595.77</v>
      </c>
      <c r="AI958" s="212">
        <v>14199.84</v>
      </c>
      <c r="AJ958" s="212">
        <v>0</v>
      </c>
      <c r="AK958" s="212">
        <v>0</v>
      </c>
      <c r="AL958" s="212">
        <v>0</v>
      </c>
      <c r="AM958">
        <v>1</v>
      </c>
      <c r="AN958" t="str">
        <f>VLOOKUP(H958,'Base Art'!$A:$AJ,36,FALSE)</f>
        <v>MONDELEZ ARGENTINA S.A.</v>
      </c>
    </row>
    <row r="959" spans="1:40" x14ac:dyDescent="0.25">
      <c r="A959" s="212" t="s">
        <v>7819</v>
      </c>
      <c r="B959" s="212">
        <v>1</v>
      </c>
      <c r="C959" s="212" t="s">
        <v>7820</v>
      </c>
      <c r="D959" s="212" t="s">
        <v>1361</v>
      </c>
      <c r="E959" s="212">
        <v>8</v>
      </c>
      <c r="F959" s="212" t="s">
        <v>268</v>
      </c>
      <c r="G959" s="212" t="s">
        <v>1691</v>
      </c>
      <c r="H959" s="212">
        <v>3620</v>
      </c>
      <c r="I959" s="212" t="s">
        <v>1692</v>
      </c>
      <c r="J959" s="212">
        <v>1187</v>
      </c>
      <c r="K959" s="212" t="s">
        <v>1645</v>
      </c>
      <c r="L959" s="212" t="s">
        <v>1646</v>
      </c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  <c r="Y959" s="212">
        <v>1374</v>
      </c>
      <c r="Z959" s="212" t="s">
        <v>336</v>
      </c>
      <c r="AA959" s="212" t="s">
        <v>337</v>
      </c>
      <c r="AB959" s="212">
        <v>68708.914999999994</v>
      </c>
      <c r="AC959" s="212">
        <v>84151.53</v>
      </c>
      <c r="AD959" s="212">
        <v>0.16669999999999999</v>
      </c>
      <c r="AE959" s="212">
        <v>0</v>
      </c>
      <c r="AF959" s="212">
        <v>0.16669999999999999</v>
      </c>
      <c r="AG959" s="212">
        <v>0</v>
      </c>
      <c r="AH959" s="212">
        <v>11451.49</v>
      </c>
      <c r="AI959" s="212">
        <v>14025.26</v>
      </c>
      <c r="AJ959" s="212">
        <v>1</v>
      </c>
      <c r="AK959" s="212">
        <v>0.17</v>
      </c>
      <c r="AL959" s="212">
        <v>0</v>
      </c>
      <c r="AM959">
        <v>1</v>
      </c>
      <c r="AN959" t="str">
        <f>VLOOKUP(H959,'Base Art'!$A:$AJ,36,FALSE)</f>
        <v>MONDELEZ ARGENTINA S.A.</v>
      </c>
    </row>
    <row r="960" spans="1:40" x14ac:dyDescent="0.25">
      <c r="A960" s="212" t="s">
        <v>7819</v>
      </c>
      <c r="B960" s="212">
        <v>1</v>
      </c>
      <c r="C960" s="212" t="s">
        <v>7820</v>
      </c>
      <c r="D960" s="212" t="s">
        <v>1361</v>
      </c>
      <c r="E960" s="212">
        <v>8</v>
      </c>
      <c r="F960" s="212" t="s">
        <v>268</v>
      </c>
      <c r="G960" s="212" t="s">
        <v>1707</v>
      </c>
      <c r="H960" s="212">
        <v>3626</v>
      </c>
      <c r="I960" s="212" t="s">
        <v>1708</v>
      </c>
      <c r="J960" s="212">
        <v>1187</v>
      </c>
      <c r="K960" s="212" t="s">
        <v>1645</v>
      </c>
      <c r="L960" s="212" t="s">
        <v>1646</v>
      </c>
      <c r="M960" s="212"/>
      <c r="N960" s="212"/>
      <c r="O960" s="212"/>
      <c r="P960" s="212"/>
      <c r="Q960" s="212"/>
      <c r="R960" s="212"/>
      <c r="S960" s="212"/>
      <c r="T960" s="212"/>
      <c r="U960" s="212"/>
      <c r="V960" s="212"/>
      <c r="W960" s="212"/>
      <c r="X960" s="212"/>
      <c r="Y960" s="212">
        <v>1374</v>
      </c>
      <c r="Z960" s="212" t="s">
        <v>336</v>
      </c>
      <c r="AA960" s="212" t="s">
        <v>337</v>
      </c>
      <c r="AB960" s="212">
        <v>69661.524999999994</v>
      </c>
      <c r="AC960" s="212">
        <v>85664.630999999994</v>
      </c>
      <c r="AD960" s="212">
        <v>0.25</v>
      </c>
      <c r="AE960" s="212">
        <v>0</v>
      </c>
      <c r="AF960" s="212">
        <v>0.25</v>
      </c>
      <c r="AG960" s="212">
        <v>0</v>
      </c>
      <c r="AH960" s="212">
        <v>17415.38</v>
      </c>
      <c r="AI960" s="212">
        <v>21416.16</v>
      </c>
      <c r="AJ960" s="212">
        <v>0</v>
      </c>
      <c r="AK960" s="212">
        <v>0</v>
      </c>
      <c r="AL960" s="212">
        <v>0</v>
      </c>
      <c r="AM960">
        <v>1</v>
      </c>
      <c r="AN960" t="str">
        <f>VLOOKUP(H960,'Base Art'!$A:$AJ,36,FALSE)</f>
        <v>MONDELEZ ARGENTINA S.A.</v>
      </c>
    </row>
    <row r="961" spans="1:40" x14ac:dyDescent="0.25">
      <c r="A961" s="212" t="s">
        <v>7819</v>
      </c>
      <c r="B961" s="212">
        <v>1</v>
      </c>
      <c r="C961" s="212" t="s">
        <v>7820</v>
      </c>
      <c r="D961" s="212" t="s">
        <v>1361</v>
      </c>
      <c r="E961" s="212">
        <v>8</v>
      </c>
      <c r="F961" s="212" t="s">
        <v>268</v>
      </c>
      <c r="G961" s="212" t="s">
        <v>542</v>
      </c>
      <c r="H961" s="212">
        <v>3994</v>
      </c>
      <c r="I961" s="212" t="s">
        <v>543</v>
      </c>
      <c r="J961" s="212"/>
      <c r="K961" s="212"/>
      <c r="L961" s="212"/>
      <c r="M961" s="212"/>
      <c r="N961" s="212"/>
      <c r="O961" s="212"/>
      <c r="P961" s="212"/>
      <c r="Q961" s="212"/>
      <c r="R961" s="212"/>
      <c r="S961" s="212"/>
      <c r="T961" s="212"/>
      <c r="U961" s="212"/>
      <c r="V961" s="212"/>
      <c r="W961" s="212"/>
      <c r="X961" s="212"/>
      <c r="Y961" s="212">
        <v>1373</v>
      </c>
      <c r="Z961" s="212" t="s">
        <v>386</v>
      </c>
      <c r="AA961" s="212" t="s">
        <v>387</v>
      </c>
      <c r="AB961" s="212">
        <v>60002.6</v>
      </c>
      <c r="AC961" s="212">
        <v>74403.224000000002</v>
      </c>
      <c r="AD961" s="212">
        <v>8.3299999999999999E-2</v>
      </c>
      <c r="AE961" s="212">
        <v>1.67E-2</v>
      </c>
      <c r="AF961" s="212">
        <v>0.1</v>
      </c>
      <c r="AG961" s="212">
        <v>0</v>
      </c>
      <c r="AH961" s="212">
        <v>6000.26</v>
      </c>
      <c r="AI961" s="212">
        <v>7440.32</v>
      </c>
      <c r="AJ961" s="212">
        <v>0</v>
      </c>
      <c r="AK961" s="212">
        <v>0</v>
      </c>
      <c r="AL961" s="212">
        <v>0</v>
      </c>
      <c r="AM961">
        <v>1</v>
      </c>
      <c r="AN961" t="str">
        <f>VLOOKUP(H961,'Base Art'!$A:$AJ,36,FALSE)</f>
        <v>MONDELEZ ARGENTINA S.A.</v>
      </c>
    </row>
    <row r="962" spans="1:40" x14ac:dyDescent="0.25">
      <c r="A962" s="212" t="s">
        <v>7819</v>
      </c>
      <c r="B962" s="212">
        <v>1</v>
      </c>
      <c r="C962" s="212" t="s">
        <v>7820</v>
      </c>
      <c r="D962" s="212" t="s">
        <v>1361</v>
      </c>
      <c r="E962" s="212">
        <v>8</v>
      </c>
      <c r="F962" s="212" t="s">
        <v>268</v>
      </c>
      <c r="G962" s="212" t="s">
        <v>1208</v>
      </c>
      <c r="H962" s="212">
        <v>4059</v>
      </c>
      <c r="I962" s="212" t="s">
        <v>1209</v>
      </c>
      <c r="J962" s="212">
        <v>1469</v>
      </c>
      <c r="K962" s="212" t="s">
        <v>1152</v>
      </c>
      <c r="L962" s="212" t="s">
        <v>1153</v>
      </c>
      <c r="M962" s="212"/>
      <c r="N962" s="212"/>
      <c r="O962" s="212"/>
      <c r="P962" s="212">
        <v>1103</v>
      </c>
      <c r="Q962" s="212" t="s">
        <v>1154</v>
      </c>
      <c r="R962" s="212" t="s">
        <v>1155</v>
      </c>
      <c r="S962" s="212"/>
      <c r="T962" s="212"/>
      <c r="U962" s="212"/>
      <c r="V962" s="212"/>
      <c r="W962" s="212"/>
      <c r="X962" s="212"/>
      <c r="Y962" s="212">
        <v>1374</v>
      </c>
      <c r="Z962" s="212" t="s">
        <v>336</v>
      </c>
      <c r="AA962" s="212" t="s">
        <v>337</v>
      </c>
      <c r="AB962" s="212">
        <v>31044.21</v>
      </c>
      <c r="AC962" s="212">
        <v>38494.828000000001</v>
      </c>
      <c r="AD962" s="212">
        <v>0.16669999999999999</v>
      </c>
      <c r="AE962" s="212">
        <v>0</v>
      </c>
      <c r="AF962" s="212">
        <v>0.16669999999999999</v>
      </c>
      <c r="AG962" s="212">
        <v>0</v>
      </c>
      <c r="AH962" s="212">
        <v>5174.04</v>
      </c>
      <c r="AI962" s="212">
        <v>6415.8</v>
      </c>
      <c r="AJ962" s="212">
        <v>1</v>
      </c>
      <c r="AK962" s="212">
        <v>0.17</v>
      </c>
      <c r="AL962" s="212">
        <v>0</v>
      </c>
      <c r="AM962">
        <v>1</v>
      </c>
      <c r="AN962" t="str">
        <f>VLOOKUP(H962,'Base Art'!$A:$AJ,36,FALSE)</f>
        <v>LHERITIER ARGENTINA S.A.</v>
      </c>
    </row>
    <row r="963" spans="1:40" x14ac:dyDescent="0.25">
      <c r="A963" s="212" t="s">
        <v>7819</v>
      </c>
      <c r="B963" s="212">
        <v>1</v>
      </c>
      <c r="C963" s="212" t="s">
        <v>7820</v>
      </c>
      <c r="D963" s="212" t="s">
        <v>1361</v>
      </c>
      <c r="E963" s="212">
        <v>8</v>
      </c>
      <c r="F963" s="212" t="s">
        <v>268</v>
      </c>
      <c r="G963" s="212" t="s">
        <v>1210</v>
      </c>
      <c r="H963" s="212">
        <v>4060</v>
      </c>
      <c r="I963" s="212" t="s">
        <v>1211</v>
      </c>
      <c r="J963" s="212">
        <v>1469</v>
      </c>
      <c r="K963" s="212" t="s">
        <v>1152</v>
      </c>
      <c r="L963" s="212" t="s">
        <v>1153</v>
      </c>
      <c r="M963" s="212"/>
      <c r="N963" s="212"/>
      <c r="O963" s="212"/>
      <c r="P963" s="212">
        <v>1103</v>
      </c>
      <c r="Q963" s="212" t="s">
        <v>1154</v>
      </c>
      <c r="R963" s="212" t="s">
        <v>1155</v>
      </c>
      <c r="S963" s="212"/>
      <c r="T963" s="212"/>
      <c r="U963" s="212"/>
      <c r="V963" s="212"/>
      <c r="W963" s="212"/>
      <c r="X963" s="212"/>
      <c r="Y963" s="212">
        <v>1374</v>
      </c>
      <c r="Z963" s="212" t="s">
        <v>336</v>
      </c>
      <c r="AA963" s="212" t="s">
        <v>337</v>
      </c>
      <c r="AB963" s="212">
        <v>31044.21</v>
      </c>
      <c r="AC963" s="212">
        <v>38494.828000000001</v>
      </c>
      <c r="AD963" s="212">
        <v>0.16669999999999999</v>
      </c>
      <c r="AE963" s="212">
        <v>0</v>
      </c>
      <c r="AF963" s="212">
        <v>0.16669999999999999</v>
      </c>
      <c r="AG963" s="212">
        <v>0</v>
      </c>
      <c r="AH963" s="212">
        <v>5174.04</v>
      </c>
      <c r="AI963" s="212">
        <v>6415.8</v>
      </c>
      <c r="AJ963" s="212">
        <v>0</v>
      </c>
      <c r="AK963" s="212">
        <v>0</v>
      </c>
      <c r="AL963" s="212">
        <v>0</v>
      </c>
      <c r="AM963">
        <v>1</v>
      </c>
      <c r="AN963" t="str">
        <f>VLOOKUP(H963,'Base Art'!$A:$AJ,36,FALSE)</f>
        <v>LHERITIER ARGENTINA S.A.</v>
      </c>
    </row>
    <row r="964" spans="1:40" x14ac:dyDescent="0.25">
      <c r="A964" s="212" t="s">
        <v>7819</v>
      </c>
      <c r="B964" s="212">
        <v>1</v>
      </c>
      <c r="C964" s="212" t="s">
        <v>7820</v>
      </c>
      <c r="D964" s="212" t="s">
        <v>1361</v>
      </c>
      <c r="E964" s="212">
        <v>8</v>
      </c>
      <c r="F964" s="212" t="s">
        <v>268</v>
      </c>
      <c r="G964" s="212" t="s">
        <v>548</v>
      </c>
      <c r="H964" s="212">
        <v>4118</v>
      </c>
      <c r="I964" s="212" t="s">
        <v>549</v>
      </c>
      <c r="J964" s="212">
        <v>1019</v>
      </c>
      <c r="K964" s="212" t="s">
        <v>266</v>
      </c>
      <c r="L964" s="212" t="s">
        <v>297</v>
      </c>
      <c r="M964" s="212"/>
      <c r="N964" s="212"/>
      <c r="O964" s="212"/>
      <c r="P964" s="212">
        <v>1020</v>
      </c>
      <c r="Q964" s="212" t="s">
        <v>298</v>
      </c>
      <c r="R964" s="212" t="s">
        <v>299</v>
      </c>
      <c r="S964" s="212"/>
      <c r="T964" s="212"/>
      <c r="U964" s="212"/>
      <c r="V964" s="212"/>
      <c r="W964" s="212"/>
      <c r="X964" s="212"/>
      <c r="Y964" s="212">
        <v>1402</v>
      </c>
      <c r="Z964" s="212" t="s">
        <v>300</v>
      </c>
      <c r="AA964" s="212" t="s">
        <v>301</v>
      </c>
      <c r="AB964" s="212">
        <v>137611.78200000001</v>
      </c>
      <c r="AC964" s="212">
        <v>170638.614</v>
      </c>
      <c r="AD964" s="212">
        <v>0.16669999999999999</v>
      </c>
      <c r="AE964" s="212">
        <v>0</v>
      </c>
      <c r="AF964" s="212">
        <v>0.16669999999999999</v>
      </c>
      <c r="AG964" s="212">
        <v>0</v>
      </c>
      <c r="AH964" s="212">
        <v>22935.3</v>
      </c>
      <c r="AI964" s="212">
        <v>28439.77</v>
      </c>
      <c r="AJ964" s="212">
        <v>1</v>
      </c>
      <c r="AK964" s="212">
        <v>0.17</v>
      </c>
      <c r="AL964" s="212">
        <v>0</v>
      </c>
      <c r="AM964">
        <v>1</v>
      </c>
      <c r="AN964" t="str">
        <f>VLOOKUP(H964,'Base Art'!$A:$AJ,36,FALSE)</f>
        <v>ENERGIZER ARGENTINA S.A.</v>
      </c>
    </row>
    <row r="965" spans="1:40" x14ac:dyDescent="0.25">
      <c r="A965" s="212" t="s">
        <v>7819</v>
      </c>
      <c r="B965" s="212">
        <v>1</v>
      </c>
      <c r="C965" s="212" t="s">
        <v>7820</v>
      </c>
      <c r="D965" s="212" t="s">
        <v>1361</v>
      </c>
      <c r="E965" s="212">
        <v>8</v>
      </c>
      <c r="F965" s="212" t="s">
        <v>268</v>
      </c>
      <c r="G965" s="212" t="s">
        <v>558</v>
      </c>
      <c r="H965" s="212">
        <v>4176</v>
      </c>
      <c r="I965" s="212" t="s">
        <v>559</v>
      </c>
      <c r="J965" s="212">
        <v>1416</v>
      </c>
      <c r="K965" s="212" t="s">
        <v>552</v>
      </c>
      <c r="L965" s="212" t="s">
        <v>553</v>
      </c>
      <c r="M965" s="212"/>
      <c r="N965" s="212"/>
      <c r="O965" s="212"/>
      <c r="P965" s="212">
        <v>1070</v>
      </c>
      <c r="Q965" s="212" t="s">
        <v>554</v>
      </c>
      <c r="R965" s="212" t="s">
        <v>555</v>
      </c>
      <c r="S965" s="212"/>
      <c r="T965" s="212"/>
      <c r="U965" s="212"/>
      <c r="V965" s="212"/>
      <c r="W965" s="212"/>
      <c r="X965" s="212"/>
      <c r="Y965" s="212">
        <v>1372</v>
      </c>
      <c r="Z965" s="212" t="s">
        <v>346</v>
      </c>
      <c r="AA965" s="212" t="s">
        <v>347</v>
      </c>
      <c r="AB965" s="212">
        <v>102392.47100000001</v>
      </c>
      <c r="AC965" s="212">
        <v>129936.048</v>
      </c>
      <c r="AD965" s="212">
        <v>0.125</v>
      </c>
      <c r="AE965" s="212">
        <v>0</v>
      </c>
      <c r="AF965" s="212">
        <v>0.125</v>
      </c>
      <c r="AG965" s="212">
        <v>0</v>
      </c>
      <c r="AH965" s="212">
        <v>12799.06</v>
      </c>
      <c r="AI965" s="212">
        <v>16242.01</v>
      </c>
      <c r="AJ965" s="212">
        <v>0</v>
      </c>
      <c r="AK965" s="212">
        <v>0</v>
      </c>
      <c r="AL965" s="212">
        <v>0</v>
      </c>
      <c r="AM965">
        <v>1</v>
      </c>
      <c r="AN965" t="str">
        <f>VLOOKUP(H965,'Base Art'!$A:$AJ,36,FALSE)</f>
        <v>ARCOR S.A.I.C.</v>
      </c>
    </row>
    <row r="966" spans="1:40" x14ac:dyDescent="0.25">
      <c r="A966" s="212" t="s">
        <v>7819</v>
      </c>
      <c r="B966" s="212">
        <v>1</v>
      </c>
      <c r="C966" s="212" t="s">
        <v>7820</v>
      </c>
      <c r="D966" s="212" t="s">
        <v>1361</v>
      </c>
      <c r="E966" s="212">
        <v>8</v>
      </c>
      <c r="F966" s="212" t="s">
        <v>268</v>
      </c>
      <c r="G966" s="212" t="s">
        <v>566</v>
      </c>
      <c r="H966" s="212">
        <v>4446</v>
      </c>
      <c r="I966" s="212" t="s">
        <v>567</v>
      </c>
      <c r="J966" s="212">
        <v>1420</v>
      </c>
      <c r="K966" s="212" t="s">
        <v>568</v>
      </c>
      <c r="L966" s="212" t="s">
        <v>569</v>
      </c>
      <c r="M966" s="212"/>
      <c r="N966" s="212"/>
      <c r="O966" s="212"/>
      <c r="P966" s="212"/>
      <c r="Q966" s="212"/>
      <c r="R966" s="212"/>
      <c r="S966" s="212"/>
      <c r="T966" s="212"/>
      <c r="U966" s="212"/>
      <c r="V966" s="212"/>
      <c r="W966" s="212"/>
      <c r="X966" s="212"/>
      <c r="Y966" s="212">
        <v>1373</v>
      </c>
      <c r="Z966" s="212" t="s">
        <v>386</v>
      </c>
      <c r="AA966" s="212" t="s">
        <v>387</v>
      </c>
      <c r="AB966" s="212">
        <v>17922.228999999999</v>
      </c>
      <c r="AC966" s="212">
        <v>22020.023000000001</v>
      </c>
      <c r="AD966" s="212">
        <v>3.1875</v>
      </c>
      <c r="AE966" s="212">
        <v>0</v>
      </c>
      <c r="AF966" s="212">
        <v>3.1875</v>
      </c>
      <c r="AG966" s="212">
        <v>0</v>
      </c>
      <c r="AH966" s="212">
        <v>57127.1</v>
      </c>
      <c r="AI966" s="212">
        <v>70188.820000000007</v>
      </c>
      <c r="AJ966" s="212">
        <v>1</v>
      </c>
      <c r="AK966" s="212">
        <v>3.19</v>
      </c>
      <c r="AL966" s="212">
        <v>0</v>
      </c>
      <c r="AM966">
        <v>1</v>
      </c>
      <c r="AN966" t="str">
        <f>VLOOKUP(H966,'Base Art'!$A:$AJ,36,FALSE)</f>
        <v>ARCOR S.A.I.C.</v>
      </c>
    </row>
    <row r="967" spans="1:40" x14ac:dyDescent="0.25">
      <c r="A967" s="212" t="s">
        <v>7819</v>
      </c>
      <c r="B967" s="212">
        <v>1</v>
      </c>
      <c r="C967" s="212" t="s">
        <v>7820</v>
      </c>
      <c r="D967" s="212" t="s">
        <v>1361</v>
      </c>
      <c r="E967" s="212">
        <v>8</v>
      </c>
      <c r="F967" s="212" t="s">
        <v>268</v>
      </c>
      <c r="G967" s="212" t="s">
        <v>594</v>
      </c>
      <c r="H967" s="212">
        <v>4828</v>
      </c>
      <c r="I967" s="212" t="s">
        <v>595</v>
      </c>
      <c r="J967" s="212">
        <v>1413</v>
      </c>
      <c r="K967" s="212" t="s">
        <v>334</v>
      </c>
      <c r="L967" s="212" t="s">
        <v>335</v>
      </c>
      <c r="M967" s="212"/>
      <c r="N967" s="212"/>
      <c r="O967" s="212"/>
      <c r="P967" s="212">
        <v>1069</v>
      </c>
      <c r="Q967" s="212" t="s">
        <v>340</v>
      </c>
      <c r="R967" s="212" t="s">
        <v>341</v>
      </c>
      <c r="S967" s="212"/>
      <c r="T967" s="212"/>
      <c r="U967" s="212"/>
      <c r="V967" s="212"/>
      <c r="W967" s="212"/>
      <c r="X967" s="212"/>
      <c r="Y967" s="212">
        <v>1374</v>
      </c>
      <c r="Z967" s="212" t="s">
        <v>336</v>
      </c>
      <c r="AA967" s="212" t="s">
        <v>337</v>
      </c>
      <c r="AB967" s="212">
        <v>77698.627999999997</v>
      </c>
      <c r="AC967" s="212">
        <v>95569.313999999998</v>
      </c>
      <c r="AD967" s="212">
        <v>0.3</v>
      </c>
      <c r="AE967" s="212">
        <v>0</v>
      </c>
      <c r="AF967" s="212">
        <v>0.3</v>
      </c>
      <c r="AG967" s="212">
        <v>0</v>
      </c>
      <c r="AH967" s="212">
        <v>23309.59</v>
      </c>
      <c r="AI967" s="212">
        <v>28670.79</v>
      </c>
      <c r="AJ967" s="212">
        <v>0</v>
      </c>
      <c r="AK967" s="212">
        <v>0</v>
      </c>
      <c r="AL967" s="212">
        <v>0</v>
      </c>
      <c r="AM967">
        <v>1</v>
      </c>
      <c r="AN967" t="str">
        <f>VLOOKUP(H967,'Base Art'!$A:$AJ,36,FALSE)</f>
        <v>ARCOR S.A.I.C.</v>
      </c>
    </row>
    <row r="968" spans="1:40" x14ac:dyDescent="0.25">
      <c r="A968" s="212" t="s">
        <v>7819</v>
      </c>
      <c r="B968" s="212">
        <v>1</v>
      </c>
      <c r="C968" s="212" t="s">
        <v>7820</v>
      </c>
      <c r="D968" s="212" t="s">
        <v>1361</v>
      </c>
      <c r="E968" s="212">
        <v>8</v>
      </c>
      <c r="F968" s="212" t="s">
        <v>268</v>
      </c>
      <c r="G968" s="212" t="s">
        <v>1711</v>
      </c>
      <c r="H968" s="212">
        <v>4848</v>
      </c>
      <c r="I968" s="212" t="s">
        <v>1712</v>
      </c>
      <c r="J968" s="212">
        <v>1187</v>
      </c>
      <c r="K968" s="212" t="s">
        <v>1645</v>
      </c>
      <c r="L968" s="212" t="s">
        <v>1646</v>
      </c>
      <c r="M968" s="212"/>
      <c r="N968" s="212"/>
      <c r="O968" s="212"/>
      <c r="P968" s="212"/>
      <c r="Q968" s="212"/>
      <c r="R968" s="212"/>
      <c r="S968" s="212"/>
      <c r="T968" s="212"/>
      <c r="U968" s="212"/>
      <c r="V968" s="212"/>
      <c r="W968" s="212"/>
      <c r="X968" s="212"/>
      <c r="Y968" s="212">
        <v>1374</v>
      </c>
      <c r="Z968" s="212" t="s">
        <v>336</v>
      </c>
      <c r="AA968" s="212" t="s">
        <v>337</v>
      </c>
      <c r="AB968" s="212">
        <v>67582.539000000004</v>
      </c>
      <c r="AC968" s="212">
        <v>83802.353000000003</v>
      </c>
      <c r="AD968" s="212">
        <v>8.3299999999999999E-2</v>
      </c>
      <c r="AE968" s="212">
        <v>0</v>
      </c>
      <c r="AF968" s="212">
        <v>8.3299999999999999E-2</v>
      </c>
      <c r="AG968" s="212">
        <v>0</v>
      </c>
      <c r="AH968" s="212">
        <v>5631.88</v>
      </c>
      <c r="AI968" s="212">
        <v>6983.53</v>
      </c>
      <c r="AJ968" s="212">
        <v>0</v>
      </c>
      <c r="AK968" s="212">
        <v>0</v>
      </c>
      <c r="AL968" s="212">
        <v>0</v>
      </c>
      <c r="AM968">
        <v>1</v>
      </c>
      <c r="AN968" t="str">
        <f>VLOOKUP(H968,'Base Art'!$A:$AJ,36,FALSE)</f>
        <v>MONDELEZ ARGENTINA S.A.</v>
      </c>
    </row>
    <row r="969" spans="1:40" x14ac:dyDescent="0.25">
      <c r="A969" s="212" t="s">
        <v>7819</v>
      </c>
      <c r="B969" s="212">
        <v>1</v>
      </c>
      <c r="C969" s="212" t="s">
        <v>7820</v>
      </c>
      <c r="D969" s="212" t="s">
        <v>1361</v>
      </c>
      <c r="E969" s="212">
        <v>8</v>
      </c>
      <c r="F969" s="212" t="s">
        <v>268</v>
      </c>
      <c r="G969" s="212" t="s">
        <v>1695</v>
      </c>
      <c r="H969" s="212">
        <v>4854</v>
      </c>
      <c r="I969" s="212" t="s">
        <v>1696</v>
      </c>
      <c r="J969" s="212">
        <v>1187</v>
      </c>
      <c r="K969" s="212" t="s">
        <v>1645</v>
      </c>
      <c r="L969" s="212" t="s">
        <v>1646</v>
      </c>
      <c r="M969" s="212"/>
      <c r="N969" s="212"/>
      <c r="O969" s="212"/>
      <c r="P969" s="212"/>
      <c r="Q969" s="212"/>
      <c r="R969" s="212"/>
      <c r="S969" s="212"/>
      <c r="T969" s="212"/>
      <c r="U969" s="212"/>
      <c r="V969" s="212"/>
      <c r="W969" s="212"/>
      <c r="X969" s="212"/>
      <c r="Y969" s="212">
        <v>1374</v>
      </c>
      <c r="Z969" s="212" t="s">
        <v>336</v>
      </c>
      <c r="AA969" s="212" t="s">
        <v>337</v>
      </c>
      <c r="AB969" s="212">
        <v>68708.914999999994</v>
      </c>
      <c r="AC969" s="212">
        <v>84151.53</v>
      </c>
      <c r="AD969" s="212">
        <v>0.16669999999999999</v>
      </c>
      <c r="AE969" s="212">
        <v>0</v>
      </c>
      <c r="AF969" s="212">
        <v>0.16669999999999999</v>
      </c>
      <c r="AG969" s="212">
        <v>0</v>
      </c>
      <c r="AH969" s="212">
        <v>11451.49</v>
      </c>
      <c r="AI969" s="212">
        <v>14025.26</v>
      </c>
      <c r="AJ969" s="212">
        <v>0</v>
      </c>
      <c r="AK969" s="212">
        <v>0</v>
      </c>
      <c r="AL969" s="212">
        <v>0</v>
      </c>
      <c r="AM969">
        <v>1</v>
      </c>
      <c r="AN969" t="str">
        <f>VLOOKUP(H969,'Base Art'!$A:$AJ,36,FALSE)</f>
        <v>MONDELEZ ARGENTINA S.A.</v>
      </c>
    </row>
    <row r="970" spans="1:40" x14ac:dyDescent="0.25">
      <c r="A970" s="212" t="s">
        <v>7819</v>
      </c>
      <c r="B970" s="212">
        <v>1</v>
      </c>
      <c r="C970" s="212" t="s">
        <v>7820</v>
      </c>
      <c r="D970" s="212" t="s">
        <v>1361</v>
      </c>
      <c r="E970" s="212">
        <v>8</v>
      </c>
      <c r="F970" s="212" t="s">
        <v>268</v>
      </c>
      <c r="G970" s="212" t="s">
        <v>596</v>
      </c>
      <c r="H970" s="212">
        <v>4940</v>
      </c>
      <c r="I970" s="212" t="s">
        <v>597</v>
      </c>
      <c r="J970" s="212"/>
      <c r="K970" s="212"/>
      <c r="L970" s="212"/>
      <c r="M970" s="212"/>
      <c r="N970" s="212"/>
      <c r="O970" s="212"/>
      <c r="P970" s="212">
        <v>1085</v>
      </c>
      <c r="Q970" s="212" t="s">
        <v>598</v>
      </c>
      <c r="R970" s="212" t="s">
        <v>599</v>
      </c>
      <c r="S970" s="212"/>
      <c r="T970" s="212"/>
      <c r="U970" s="212"/>
      <c r="V970" s="212"/>
      <c r="W970" s="212"/>
      <c r="X970" s="212"/>
      <c r="Y970" s="212">
        <v>1373</v>
      </c>
      <c r="Z970" s="212" t="s">
        <v>386</v>
      </c>
      <c r="AA970" s="212" t="s">
        <v>387</v>
      </c>
      <c r="AB970" s="212">
        <v>15805.153</v>
      </c>
      <c r="AC970" s="212">
        <v>19511.181</v>
      </c>
      <c r="AD970" s="212">
        <v>1.2</v>
      </c>
      <c r="AE970" s="212">
        <v>0</v>
      </c>
      <c r="AF970" s="212">
        <v>1.2</v>
      </c>
      <c r="AG970" s="212">
        <v>0</v>
      </c>
      <c r="AH970" s="212">
        <v>18966.18</v>
      </c>
      <c r="AI970" s="212">
        <v>23413.42</v>
      </c>
      <c r="AJ970" s="212">
        <v>0</v>
      </c>
      <c r="AK970" s="212">
        <v>0</v>
      </c>
      <c r="AL970" s="212">
        <v>0</v>
      </c>
      <c r="AM970">
        <v>1</v>
      </c>
      <c r="AN970" t="str">
        <f>VLOOKUP(H970,'Base Art'!$A:$AJ,36,FALSE)</f>
        <v>DON SATUR S.R.L.</v>
      </c>
    </row>
    <row r="971" spans="1:40" x14ac:dyDescent="0.25">
      <c r="A971" s="212" t="s">
        <v>7819</v>
      </c>
      <c r="B971" s="212">
        <v>1</v>
      </c>
      <c r="C971" s="212" t="s">
        <v>7820</v>
      </c>
      <c r="D971" s="212" t="s">
        <v>1361</v>
      </c>
      <c r="E971" s="212">
        <v>8</v>
      </c>
      <c r="F971" s="212" t="s">
        <v>268</v>
      </c>
      <c r="G971" s="212" t="s">
        <v>600</v>
      </c>
      <c r="H971" s="212">
        <v>4941</v>
      </c>
      <c r="I971" s="212" t="s">
        <v>601</v>
      </c>
      <c r="J971" s="212"/>
      <c r="K971" s="212"/>
      <c r="L971" s="212"/>
      <c r="M971" s="212"/>
      <c r="N971" s="212"/>
      <c r="O971" s="212"/>
      <c r="P971" s="212">
        <v>1085</v>
      </c>
      <c r="Q971" s="212" t="s">
        <v>598</v>
      </c>
      <c r="R971" s="212" t="s">
        <v>599</v>
      </c>
      <c r="S971" s="212"/>
      <c r="T971" s="212"/>
      <c r="U971" s="212"/>
      <c r="V971" s="212"/>
      <c r="W971" s="212"/>
      <c r="X971" s="212"/>
      <c r="Y971" s="212">
        <v>1373</v>
      </c>
      <c r="Z971" s="212" t="s">
        <v>386</v>
      </c>
      <c r="AA971" s="212" t="s">
        <v>387</v>
      </c>
      <c r="AB971" s="212">
        <v>15886.455</v>
      </c>
      <c r="AC971" s="212">
        <v>19512.819</v>
      </c>
      <c r="AD971" s="212">
        <v>1.6</v>
      </c>
      <c r="AE971" s="212">
        <v>0</v>
      </c>
      <c r="AF971" s="212">
        <v>1.6</v>
      </c>
      <c r="AG971" s="212">
        <v>0</v>
      </c>
      <c r="AH971" s="212">
        <v>25418.33</v>
      </c>
      <c r="AI971" s="212">
        <v>31220.51</v>
      </c>
      <c r="AJ971" s="212">
        <v>0</v>
      </c>
      <c r="AK971" s="212">
        <v>0</v>
      </c>
      <c r="AL971" s="212">
        <v>0</v>
      </c>
      <c r="AM971">
        <v>1</v>
      </c>
      <c r="AN971" t="str">
        <f>VLOOKUP(H971,'Base Art'!$A:$AJ,36,FALSE)</f>
        <v>DON SATUR S.R.L.</v>
      </c>
    </row>
    <row r="972" spans="1:40" x14ac:dyDescent="0.25">
      <c r="A972" s="212" t="s">
        <v>7819</v>
      </c>
      <c r="B972" s="212">
        <v>1</v>
      </c>
      <c r="C972" s="212" t="s">
        <v>7820</v>
      </c>
      <c r="D972" s="212" t="s">
        <v>1361</v>
      </c>
      <c r="E972" s="212">
        <v>8</v>
      </c>
      <c r="F972" s="212" t="s">
        <v>268</v>
      </c>
      <c r="G972" s="212" t="s">
        <v>608</v>
      </c>
      <c r="H972" s="212">
        <v>4981</v>
      </c>
      <c r="I972" s="212" t="s">
        <v>609</v>
      </c>
      <c r="J972" s="212"/>
      <c r="K972" s="212"/>
      <c r="L972" s="212"/>
      <c r="M972" s="212"/>
      <c r="N972" s="212"/>
      <c r="O972" s="212"/>
      <c r="P972" s="212">
        <v>1085</v>
      </c>
      <c r="Q972" s="212" t="s">
        <v>598</v>
      </c>
      <c r="R972" s="212" t="s">
        <v>599</v>
      </c>
      <c r="S972" s="212"/>
      <c r="T972" s="212"/>
      <c r="U972" s="212"/>
      <c r="V972" s="212"/>
      <c r="W972" s="212"/>
      <c r="X972" s="212"/>
      <c r="Y972" s="212">
        <v>1373</v>
      </c>
      <c r="Z972" s="212" t="s">
        <v>386</v>
      </c>
      <c r="AA972" s="212" t="s">
        <v>387</v>
      </c>
      <c r="AB972" s="212">
        <v>15786.023999999999</v>
      </c>
      <c r="AC972" s="212">
        <v>19101.088</v>
      </c>
      <c r="AD972" s="212">
        <v>1.7</v>
      </c>
      <c r="AE972" s="212">
        <v>0</v>
      </c>
      <c r="AF972" s="212">
        <v>1.7</v>
      </c>
      <c r="AG972" s="212">
        <v>0</v>
      </c>
      <c r="AH972" s="212">
        <v>26836.240000000002</v>
      </c>
      <c r="AI972" s="212">
        <v>32471.85</v>
      </c>
      <c r="AJ972" s="212">
        <v>0</v>
      </c>
      <c r="AK972" s="212">
        <v>0</v>
      </c>
      <c r="AL972" s="212">
        <v>0</v>
      </c>
      <c r="AM972">
        <v>1</v>
      </c>
      <c r="AN972" t="str">
        <f>VLOOKUP(H972,'Base Art'!$A:$AJ,36,FALSE)</f>
        <v>DON SATUR S.R.L.</v>
      </c>
    </row>
    <row r="973" spans="1:40" x14ac:dyDescent="0.25">
      <c r="A973" s="212" t="s">
        <v>7819</v>
      </c>
      <c r="B973" s="212">
        <v>1</v>
      </c>
      <c r="C973" s="212" t="s">
        <v>7820</v>
      </c>
      <c r="D973" s="212" t="s">
        <v>1361</v>
      </c>
      <c r="E973" s="212">
        <v>8</v>
      </c>
      <c r="F973" s="212" t="s">
        <v>268</v>
      </c>
      <c r="G973" s="212" t="s">
        <v>610</v>
      </c>
      <c r="H973" s="212">
        <v>5002</v>
      </c>
      <c r="I973" s="212" t="s">
        <v>611</v>
      </c>
      <c r="J973" s="212"/>
      <c r="K973" s="212"/>
      <c r="L973" s="212"/>
      <c r="M973" s="212"/>
      <c r="N973" s="212"/>
      <c r="O973" s="212"/>
      <c r="P973" s="212">
        <v>1085</v>
      </c>
      <c r="Q973" s="212" t="s">
        <v>598</v>
      </c>
      <c r="R973" s="212" t="s">
        <v>599</v>
      </c>
      <c r="S973" s="212"/>
      <c r="T973" s="212"/>
      <c r="U973" s="212"/>
      <c r="V973" s="212"/>
      <c r="W973" s="212"/>
      <c r="X973" s="212"/>
      <c r="Y973" s="212">
        <v>1373</v>
      </c>
      <c r="Z973" s="212" t="s">
        <v>386</v>
      </c>
      <c r="AA973" s="212" t="s">
        <v>387</v>
      </c>
      <c r="AB973" s="212">
        <v>16130.36</v>
      </c>
      <c r="AC973" s="212">
        <v>19517.736000000001</v>
      </c>
      <c r="AD973" s="212">
        <v>0.5</v>
      </c>
      <c r="AE973" s="212">
        <v>0</v>
      </c>
      <c r="AF973" s="212">
        <v>0.5</v>
      </c>
      <c r="AG973" s="212">
        <v>0</v>
      </c>
      <c r="AH973" s="212">
        <v>8065.18</v>
      </c>
      <c r="AI973" s="212">
        <v>9758.8700000000008</v>
      </c>
      <c r="AJ973" s="212">
        <v>0</v>
      </c>
      <c r="AK973" s="212">
        <v>0</v>
      </c>
      <c r="AL973" s="212">
        <v>0</v>
      </c>
      <c r="AM973">
        <v>1</v>
      </c>
      <c r="AN973" t="str">
        <f>VLOOKUP(H973,'Base Art'!$A:$AJ,36,FALSE)</f>
        <v>DON SATUR S.R.L.</v>
      </c>
    </row>
    <row r="974" spans="1:40" x14ac:dyDescent="0.25">
      <c r="A974" s="212" t="s">
        <v>7819</v>
      </c>
      <c r="B974" s="212">
        <v>1</v>
      </c>
      <c r="C974" s="212" t="s">
        <v>7820</v>
      </c>
      <c r="D974" s="212" t="s">
        <v>1361</v>
      </c>
      <c r="E974" s="212">
        <v>8</v>
      </c>
      <c r="F974" s="212" t="s">
        <v>268</v>
      </c>
      <c r="G974" s="212" t="s">
        <v>1727</v>
      </c>
      <c r="H974" s="212">
        <v>5030</v>
      </c>
      <c r="I974" s="212" t="s">
        <v>1728</v>
      </c>
      <c r="J974" s="212"/>
      <c r="K974" s="212"/>
      <c r="L974" s="212"/>
      <c r="M974" s="212"/>
      <c r="N974" s="212"/>
      <c r="O974" s="212"/>
      <c r="P974" s="212">
        <v>1273</v>
      </c>
      <c r="Q974" s="212" t="s">
        <v>1673</v>
      </c>
      <c r="R974" s="212" t="s">
        <v>1674</v>
      </c>
      <c r="S974" s="212"/>
      <c r="T974" s="212"/>
      <c r="U974" s="212"/>
      <c r="V974" s="212"/>
      <c r="W974" s="212"/>
      <c r="X974" s="212"/>
      <c r="Y974" s="212">
        <v>1373</v>
      </c>
      <c r="Z974" s="212" t="s">
        <v>386</v>
      </c>
      <c r="AA974" s="212" t="s">
        <v>387</v>
      </c>
      <c r="AB974" s="212">
        <v>24301.076000000001</v>
      </c>
      <c r="AC974" s="212">
        <v>29586.561000000002</v>
      </c>
      <c r="AD974" s="212">
        <v>1.3332999999999999</v>
      </c>
      <c r="AE974" s="212">
        <v>0</v>
      </c>
      <c r="AF974" s="212">
        <v>1.3332999999999999</v>
      </c>
      <c r="AG974" s="212">
        <v>0</v>
      </c>
      <c r="AH974" s="212">
        <v>32401.43</v>
      </c>
      <c r="AI974" s="212">
        <v>39448.75</v>
      </c>
      <c r="AJ974" s="212">
        <v>0</v>
      </c>
      <c r="AK974" s="212">
        <v>0</v>
      </c>
      <c r="AL974" s="212">
        <v>0</v>
      </c>
      <c r="AM974">
        <v>1</v>
      </c>
      <c r="AN974" t="str">
        <f>VLOOKUP(H974,'Base Art'!$A:$AJ,36,FALSE)</f>
        <v>DON SATUR S.R.L.</v>
      </c>
    </row>
    <row r="975" spans="1:40" x14ac:dyDescent="0.25">
      <c r="A975" s="212" t="s">
        <v>7819</v>
      </c>
      <c r="B975" s="212">
        <v>1</v>
      </c>
      <c r="C975" s="212" t="s">
        <v>7820</v>
      </c>
      <c r="D975" s="212" t="s">
        <v>1361</v>
      </c>
      <c r="E975" s="212">
        <v>8</v>
      </c>
      <c r="F975" s="212" t="s">
        <v>268</v>
      </c>
      <c r="G975" s="212" t="s">
        <v>1671</v>
      </c>
      <c r="H975" s="212">
        <v>5031</v>
      </c>
      <c r="I975" s="212" t="s">
        <v>1672</v>
      </c>
      <c r="J975" s="212"/>
      <c r="K975" s="212"/>
      <c r="L975" s="212"/>
      <c r="M975" s="212"/>
      <c r="N975" s="212"/>
      <c r="O975" s="212"/>
      <c r="P975" s="212">
        <v>1273</v>
      </c>
      <c r="Q975" s="212" t="s">
        <v>1673</v>
      </c>
      <c r="R975" s="212" t="s">
        <v>1674</v>
      </c>
      <c r="S975" s="212"/>
      <c r="T975" s="212"/>
      <c r="U975" s="212"/>
      <c r="V975" s="212"/>
      <c r="W975" s="212"/>
      <c r="X975" s="212"/>
      <c r="Y975" s="212">
        <v>1373</v>
      </c>
      <c r="Z975" s="212" t="s">
        <v>386</v>
      </c>
      <c r="AA975" s="212" t="s">
        <v>387</v>
      </c>
      <c r="AB975" s="212">
        <v>24301.076000000001</v>
      </c>
      <c r="AC975" s="212">
        <v>30133.334999999999</v>
      </c>
      <c r="AD975" s="212">
        <v>0.33329999999999999</v>
      </c>
      <c r="AE975" s="212">
        <v>0</v>
      </c>
      <c r="AF975" s="212">
        <v>0.33329999999999999</v>
      </c>
      <c r="AG975" s="212">
        <v>0</v>
      </c>
      <c r="AH975" s="212">
        <v>8100.36</v>
      </c>
      <c r="AI975" s="212">
        <v>10044.450000000001</v>
      </c>
      <c r="AJ975" s="212">
        <v>0</v>
      </c>
      <c r="AK975" s="212">
        <v>0</v>
      </c>
      <c r="AL975" s="212">
        <v>0</v>
      </c>
      <c r="AM975">
        <v>1</v>
      </c>
      <c r="AN975" t="str">
        <f>VLOOKUP(H975,'Base Art'!$A:$AJ,36,FALSE)</f>
        <v>DON SATUR S.R.L.</v>
      </c>
    </row>
    <row r="976" spans="1:40" x14ac:dyDescent="0.25">
      <c r="A976" s="212" t="s">
        <v>7819</v>
      </c>
      <c r="B976" s="212">
        <v>1</v>
      </c>
      <c r="C976" s="212" t="s">
        <v>7820</v>
      </c>
      <c r="D976" s="212" t="s">
        <v>1361</v>
      </c>
      <c r="E976" s="212">
        <v>8</v>
      </c>
      <c r="F976" s="212" t="s">
        <v>268</v>
      </c>
      <c r="G976" s="212" t="s">
        <v>1677</v>
      </c>
      <c r="H976" s="212">
        <v>5033</v>
      </c>
      <c r="I976" s="212" t="s">
        <v>1678</v>
      </c>
      <c r="J976" s="212"/>
      <c r="K976" s="212"/>
      <c r="L976" s="212"/>
      <c r="M976" s="212"/>
      <c r="N976" s="212"/>
      <c r="O976" s="212"/>
      <c r="P976" s="212">
        <v>1273</v>
      </c>
      <c r="Q976" s="212" t="s">
        <v>1673</v>
      </c>
      <c r="R976" s="212" t="s">
        <v>1674</v>
      </c>
      <c r="S976" s="212"/>
      <c r="T976" s="212"/>
      <c r="U976" s="212"/>
      <c r="V976" s="212"/>
      <c r="W976" s="212"/>
      <c r="X976" s="212"/>
      <c r="Y976" s="212">
        <v>1373</v>
      </c>
      <c r="Z976" s="212" t="s">
        <v>386</v>
      </c>
      <c r="AA976" s="212" t="s">
        <v>387</v>
      </c>
      <c r="AB976" s="212">
        <v>24301.076000000001</v>
      </c>
      <c r="AC976" s="212">
        <v>30133.334999999999</v>
      </c>
      <c r="AD976" s="212">
        <v>0.33329999999999999</v>
      </c>
      <c r="AE976" s="212">
        <v>0</v>
      </c>
      <c r="AF976" s="212">
        <v>0.33329999999999999</v>
      </c>
      <c r="AG976" s="212">
        <v>0</v>
      </c>
      <c r="AH976" s="212">
        <v>8100.36</v>
      </c>
      <c r="AI976" s="212">
        <v>10044.450000000001</v>
      </c>
      <c r="AJ976" s="212">
        <v>0</v>
      </c>
      <c r="AK976" s="212">
        <v>0</v>
      </c>
      <c r="AL976" s="212">
        <v>0</v>
      </c>
      <c r="AM976">
        <v>1</v>
      </c>
      <c r="AN976" t="str">
        <f>VLOOKUP(H976,'Base Art'!$A:$AJ,36,FALSE)</f>
        <v>DON SATUR S.R.L.</v>
      </c>
    </row>
    <row r="977" spans="1:40" x14ac:dyDescent="0.25">
      <c r="A977" s="212" t="s">
        <v>7819</v>
      </c>
      <c r="B977" s="212">
        <v>1</v>
      </c>
      <c r="C977" s="212" t="s">
        <v>7820</v>
      </c>
      <c r="D977" s="212" t="s">
        <v>1361</v>
      </c>
      <c r="E977" s="212">
        <v>8</v>
      </c>
      <c r="F977" s="212" t="s">
        <v>268</v>
      </c>
      <c r="G977" s="212" t="s">
        <v>1654</v>
      </c>
      <c r="H977" s="212">
        <v>5107</v>
      </c>
      <c r="I977" s="212" t="s">
        <v>1655</v>
      </c>
      <c r="J977" s="212">
        <v>1065</v>
      </c>
      <c r="K977" s="212" t="s">
        <v>454</v>
      </c>
      <c r="L977" s="212" t="s">
        <v>455</v>
      </c>
      <c r="M977" s="212"/>
      <c r="N977" s="212"/>
      <c r="O977" s="212"/>
      <c r="P977" s="212"/>
      <c r="Q977" s="212"/>
      <c r="R977" s="212"/>
      <c r="S977" s="212"/>
      <c r="T977" s="212"/>
      <c r="U977" s="212"/>
      <c r="V977" s="212"/>
      <c r="W977" s="212"/>
      <c r="X977" s="212"/>
      <c r="Y977" s="212">
        <v>1373</v>
      </c>
      <c r="Z977" s="212" t="s">
        <v>386</v>
      </c>
      <c r="AA977" s="212" t="s">
        <v>387</v>
      </c>
      <c r="AB977" s="212">
        <v>17717.7</v>
      </c>
      <c r="AC977" s="212">
        <v>21969.948</v>
      </c>
      <c r="AD977" s="212">
        <v>0.21429999999999999</v>
      </c>
      <c r="AE977" s="212">
        <v>0</v>
      </c>
      <c r="AF977" s="212">
        <v>0.21429999999999999</v>
      </c>
      <c r="AG977" s="212">
        <v>0</v>
      </c>
      <c r="AH977" s="212">
        <v>3796.65</v>
      </c>
      <c r="AI977" s="212">
        <v>4707.8500000000004</v>
      </c>
      <c r="AJ977" s="212">
        <v>0</v>
      </c>
      <c r="AK977" s="212">
        <v>0</v>
      </c>
      <c r="AL977" s="212">
        <v>0</v>
      </c>
      <c r="AM977">
        <v>1</v>
      </c>
      <c r="AN977" t="str">
        <f>VLOOKUP(H977,'Base Art'!$A:$AJ,36,FALSE)</f>
        <v>MOLINO CAÑUELAS S.A.C.I.F.I.A.</v>
      </c>
    </row>
    <row r="978" spans="1:40" x14ac:dyDescent="0.25">
      <c r="A978" s="212" t="s">
        <v>7819</v>
      </c>
      <c r="B978" s="212">
        <v>1</v>
      </c>
      <c r="C978" s="212" t="s">
        <v>7820</v>
      </c>
      <c r="D978" s="212" t="s">
        <v>1361</v>
      </c>
      <c r="E978" s="212">
        <v>8</v>
      </c>
      <c r="F978" s="212" t="s">
        <v>268</v>
      </c>
      <c r="G978" s="212" t="s">
        <v>612</v>
      </c>
      <c r="H978" s="212">
        <v>5108</v>
      </c>
      <c r="I978" s="212" t="s">
        <v>613</v>
      </c>
      <c r="J978" s="212">
        <v>1065</v>
      </c>
      <c r="K978" s="212" t="s">
        <v>454</v>
      </c>
      <c r="L978" s="212" t="s">
        <v>455</v>
      </c>
      <c r="M978" s="212"/>
      <c r="N978" s="212"/>
      <c r="O978" s="212"/>
      <c r="P978" s="212"/>
      <c r="Q978" s="212"/>
      <c r="R978" s="212"/>
      <c r="S978" s="212"/>
      <c r="T978" s="212"/>
      <c r="U978" s="212"/>
      <c r="V978" s="212"/>
      <c r="W978" s="212"/>
      <c r="X978" s="212"/>
      <c r="Y978" s="212">
        <v>1373</v>
      </c>
      <c r="Z978" s="212" t="s">
        <v>386</v>
      </c>
      <c r="AA978" s="212" t="s">
        <v>387</v>
      </c>
      <c r="AB978" s="212">
        <v>17717.7</v>
      </c>
      <c r="AC978" s="212">
        <v>21969.948</v>
      </c>
      <c r="AD978" s="212">
        <v>0.21429999999999999</v>
      </c>
      <c r="AE978" s="212">
        <v>0</v>
      </c>
      <c r="AF978" s="212">
        <v>0.21429999999999999</v>
      </c>
      <c r="AG978" s="212">
        <v>0</v>
      </c>
      <c r="AH978" s="212">
        <v>3796.65</v>
      </c>
      <c r="AI978" s="212">
        <v>4707.8500000000004</v>
      </c>
      <c r="AJ978" s="212">
        <v>0</v>
      </c>
      <c r="AK978" s="212">
        <v>0</v>
      </c>
      <c r="AL978" s="212">
        <v>0</v>
      </c>
      <c r="AM978">
        <v>1</v>
      </c>
      <c r="AN978" t="str">
        <f>VLOOKUP(H978,'Base Art'!$A:$AJ,36,FALSE)</f>
        <v>MOLINO CAÑUELAS S.A.C.I.F.I.A.</v>
      </c>
    </row>
    <row r="979" spans="1:40" x14ac:dyDescent="0.25">
      <c r="A979" s="212" t="s">
        <v>7819</v>
      </c>
      <c r="B979" s="212">
        <v>1</v>
      </c>
      <c r="C979" s="212" t="s">
        <v>7820</v>
      </c>
      <c r="D979" s="212" t="s">
        <v>1361</v>
      </c>
      <c r="E979" s="212">
        <v>8</v>
      </c>
      <c r="F979" s="212" t="s">
        <v>268</v>
      </c>
      <c r="G979" s="212" t="s">
        <v>1112</v>
      </c>
      <c r="H979" s="212">
        <v>5626</v>
      </c>
      <c r="I979" s="212" t="s">
        <v>1113</v>
      </c>
      <c r="J979" s="212">
        <v>1161</v>
      </c>
      <c r="K979" s="212" t="s">
        <v>1114</v>
      </c>
      <c r="L979" s="212" t="s">
        <v>1115</v>
      </c>
      <c r="M979" s="212"/>
      <c r="N979" s="212"/>
      <c r="O979" s="212"/>
      <c r="P979" s="212">
        <v>1073</v>
      </c>
      <c r="Q979" s="212" t="s">
        <v>1116</v>
      </c>
      <c r="R979" s="212" t="s">
        <v>1117</v>
      </c>
      <c r="S979" s="212"/>
      <c r="T979" s="212"/>
      <c r="U979" s="212"/>
      <c r="V979" s="212"/>
      <c r="W979" s="212"/>
      <c r="X979" s="212"/>
      <c r="Y979" s="212">
        <v>1370</v>
      </c>
      <c r="Z979" s="212" t="s">
        <v>400</v>
      </c>
      <c r="AA979" s="212" t="s">
        <v>401</v>
      </c>
      <c r="AB979" s="212">
        <v>13021.795</v>
      </c>
      <c r="AC979" s="212">
        <v>15884.472</v>
      </c>
      <c r="AD979" s="212">
        <v>9</v>
      </c>
      <c r="AE979" s="212">
        <v>0</v>
      </c>
      <c r="AF979" s="212">
        <v>9</v>
      </c>
      <c r="AG979" s="212">
        <v>0</v>
      </c>
      <c r="AH979" s="212">
        <v>117196.15</v>
      </c>
      <c r="AI979" s="212">
        <v>142960.25</v>
      </c>
      <c r="AJ979" s="212">
        <v>1</v>
      </c>
      <c r="AK979" s="212">
        <v>9</v>
      </c>
      <c r="AL979" s="212">
        <v>0</v>
      </c>
      <c r="AM979">
        <v>1</v>
      </c>
      <c r="AN979" t="str">
        <f>VLOOKUP(H979,'Base Art'!$A:$AJ,36,FALSE)</f>
        <v>RPB SA</v>
      </c>
    </row>
    <row r="980" spans="1:40" x14ac:dyDescent="0.25">
      <c r="A980" s="212" t="s">
        <v>7819</v>
      </c>
      <c r="B980" s="212">
        <v>1</v>
      </c>
      <c r="C980" s="212" t="s">
        <v>7820</v>
      </c>
      <c r="D980" s="212" t="s">
        <v>1361</v>
      </c>
      <c r="E980" s="212">
        <v>8</v>
      </c>
      <c r="F980" s="212" t="s">
        <v>268</v>
      </c>
      <c r="G980" s="212" t="s">
        <v>616</v>
      </c>
      <c r="H980" s="212">
        <v>5629</v>
      </c>
      <c r="I980" s="212" t="s">
        <v>617</v>
      </c>
      <c r="J980" s="212">
        <v>1449</v>
      </c>
      <c r="K980" s="212" t="s">
        <v>618</v>
      </c>
      <c r="L980" s="212" t="s">
        <v>619</v>
      </c>
      <c r="M980" s="212"/>
      <c r="N980" s="212"/>
      <c r="O980" s="212"/>
      <c r="P980" s="212"/>
      <c r="Q980" s="212"/>
      <c r="R980" s="212"/>
      <c r="S980" s="212"/>
      <c r="T980" s="212"/>
      <c r="U980" s="212"/>
      <c r="V980" s="212"/>
      <c r="W980" s="212"/>
      <c r="X980" s="212"/>
      <c r="Y980" s="212">
        <v>1370</v>
      </c>
      <c r="Z980" s="212" t="s">
        <v>400</v>
      </c>
      <c r="AA980" s="212" t="s">
        <v>401</v>
      </c>
      <c r="AB980" s="212">
        <v>9724.6440000000002</v>
      </c>
      <c r="AC980" s="212">
        <v>12058.558000000001</v>
      </c>
      <c r="AD980" s="212">
        <v>1</v>
      </c>
      <c r="AE980" s="212">
        <v>0</v>
      </c>
      <c r="AF980" s="212">
        <v>1</v>
      </c>
      <c r="AG980" s="212">
        <v>0</v>
      </c>
      <c r="AH980" s="212">
        <v>9724.64</v>
      </c>
      <c r="AI980" s="212">
        <v>12058.56</v>
      </c>
      <c r="AJ980" s="212">
        <v>0</v>
      </c>
      <c r="AK980" s="212">
        <v>0</v>
      </c>
      <c r="AL980" s="212">
        <v>0</v>
      </c>
      <c r="AM980">
        <v>1</v>
      </c>
      <c r="AN980" t="str">
        <f>VLOOKUP(H980,'Base Art'!$A:$AJ,36,FALSE)</f>
        <v>RPB SA</v>
      </c>
    </row>
    <row r="981" spans="1:40" x14ac:dyDescent="0.25">
      <c r="A981" s="212" t="s">
        <v>7819</v>
      </c>
      <c r="B981" s="212">
        <v>1</v>
      </c>
      <c r="C981" s="212" t="s">
        <v>7820</v>
      </c>
      <c r="D981" s="212" t="s">
        <v>1361</v>
      </c>
      <c r="E981" s="212">
        <v>8</v>
      </c>
      <c r="F981" s="212" t="s">
        <v>268</v>
      </c>
      <c r="G981" s="212" t="s">
        <v>620</v>
      </c>
      <c r="H981" s="212">
        <v>5630</v>
      </c>
      <c r="I981" s="212" t="s">
        <v>621</v>
      </c>
      <c r="J981" s="212">
        <v>1449</v>
      </c>
      <c r="K981" s="212" t="s">
        <v>618</v>
      </c>
      <c r="L981" s="212" t="s">
        <v>619</v>
      </c>
      <c r="M981" s="212"/>
      <c r="N981" s="212"/>
      <c r="O981" s="212"/>
      <c r="P981" s="212"/>
      <c r="Q981" s="212"/>
      <c r="R981" s="212"/>
      <c r="S981" s="212"/>
      <c r="T981" s="212"/>
      <c r="U981" s="212"/>
      <c r="V981" s="212"/>
      <c r="W981" s="212"/>
      <c r="X981" s="212"/>
      <c r="Y981" s="212">
        <v>1370</v>
      </c>
      <c r="Z981" s="212" t="s">
        <v>400</v>
      </c>
      <c r="AA981" s="212" t="s">
        <v>401</v>
      </c>
      <c r="AB981" s="212">
        <v>7828.6049999999996</v>
      </c>
      <c r="AC981" s="212">
        <v>9666.1530000000002</v>
      </c>
      <c r="AD981" s="212">
        <v>6</v>
      </c>
      <c r="AE981" s="212">
        <v>0</v>
      </c>
      <c r="AF981" s="212">
        <v>6</v>
      </c>
      <c r="AG981" s="212">
        <v>0</v>
      </c>
      <c r="AH981" s="212">
        <v>46971.63</v>
      </c>
      <c r="AI981" s="212">
        <v>57996.92</v>
      </c>
      <c r="AJ981" s="212">
        <v>3</v>
      </c>
      <c r="AK981" s="212">
        <v>2</v>
      </c>
      <c r="AL981" s="212">
        <v>0</v>
      </c>
      <c r="AM981">
        <v>1</v>
      </c>
      <c r="AN981" t="str">
        <f>VLOOKUP(H981,'Base Art'!$A:$AJ,36,FALSE)</f>
        <v>RPB SA</v>
      </c>
    </row>
    <row r="982" spans="1:40" x14ac:dyDescent="0.25">
      <c r="A982" s="212" t="s">
        <v>7819</v>
      </c>
      <c r="B982" s="212">
        <v>1</v>
      </c>
      <c r="C982" s="212" t="s">
        <v>7820</v>
      </c>
      <c r="D982" s="212" t="s">
        <v>1361</v>
      </c>
      <c r="E982" s="212">
        <v>8</v>
      </c>
      <c r="F982" s="212" t="s">
        <v>268</v>
      </c>
      <c r="G982" s="212" t="s">
        <v>622</v>
      </c>
      <c r="H982" s="212">
        <v>5631</v>
      </c>
      <c r="I982" s="212" t="s">
        <v>623</v>
      </c>
      <c r="J982" s="212">
        <v>1449</v>
      </c>
      <c r="K982" s="212" t="s">
        <v>618</v>
      </c>
      <c r="L982" s="212" t="s">
        <v>619</v>
      </c>
      <c r="M982" s="212"/>
      <c r="N982" s="212"/>
      <c r="O982" s="212"/>
      <c r="P982" s="212"/>
      <c r="Q982" s="212"/>
      <c r="R982" s="212"/>
      <c r="S982" s="212"/>
      <c r="T982" s="212"/>
      <c r="U982" s="212"/>
      <c r="V982" s="212"/>
      <c r="W982" s="212"/>
      <c r="X982" s="212"/>
      <c r="Y982" s="212">
        <v>1370</v>
      </c>
      <c r="Z982" s="212" t="s">
        <v>400</v>
      </c>
      <c r="AA982" s="212" t="s">
        <v>401</v>
      </c>
      <c r="AB982" s="212">
        <v>6713.1589999999997</v>
      </c>
      <c r="AC982" s="212">
        <v>8324.3179999999993</v>
      </c>
      <c r="AD982" s="212">
        <v>1</v>
      </c>
      <c r="AE982" s="212">
        <v>0</v>
      </c>
      <c r="AF982" s="212">
        <v>1</v>
      </c>
      <c r="AG982" s="212">
        <v>0</v>
      </c>
      <c r="AH982" s="212">
        <v>6713.16</v>
      </c>
      <c r="AI982" s="212">
        <v>8324.32</v>
      </c>
      <c r="AJ982" s="212">
        <v>0</v>
      </c>
      <c r="AK982" s="212">
        <v>0</v>
      </c>
      <c r="AL982" s="212">
        <v>0</v>
      </c>
      <c r="AM982">
        <v>1</v>
      </c>
      <c r="AN982" t="str">
        <f>VLOOKUP(H982,'Base Art'!$A:$AJ,36,FALSE)</f>
        <v>RPB SA</v>
      </c>
    </row>
    <row r="983" spans="1:40" x14ac:dyDescent="0.25">
      <c r="A983" s="212" t="s">
        <v>7819</v>
      </c>
      <c r="B983" s="212">
        <v>1</v>
      </c>
      <c r="C983" s="212" t="s">
        <v>7820</v>
      </c>
      <c r="D983" s="212" t="s">
        <v>1361</v>
      </c>
      <c r="E983" s="212">
        <v>8</v>
      </c>
      <c r="F983" s="212" t="s">
        <v>268</v>
      </c>
      <c r="G983" s="212" t="s">
        <v>632</v>
      </c>
      <c r="H983" s="212">
        <v>5723</v>
      </c>
      <c r="I983" s="212" t="s">
        <v>633</v>
      </c>
      <c r="J983" s="212">
        <v>1450</v>
      </c>
      <c r="K983" s="212" t="s">
        <v>634</v>
      </c>
      <c r="L983" s="212" t="s">
        <v>635</v>
      </c>
      <c r="M983" s="212"/>
      <c r="N983" s="212"/>
      <c r="O983" s="212"/>
      <c r="P983" s="212">
        <v>1077</v>
      </c>
      <c r="Q983" s="212" t="s">
        <v>636</v>
      </c>
      <c r="R983" s="212" t="s">
        <v>637</v>
      </c>
      <c r="S983" s="212"/>
      <c r="T983" s="212"/>
      <c r="U983" s="212"/>
      <c r="V983" s="212"/>
      <c r="W983" s="212"/>
      <c r="X983" s="212"/>
      <c r="Y983" s="212">
        <v>1370</v>
      </c>
      <c r="Z983" s="212" t="s">
        <v>400</v>
      </c>
      <c r="AA983" s="212" t="s">
        <v>401</v>
      </c>
      <c r="AB983" s="212">
        <v>5849.36</v>
      </c>
      <c r="AC983" s="212">
        <v>7077.7259999999997</v>
      </c>
      <c r="AD983" s="212">
        <v>2</v>
      </c>
      <c r="AE983" s="212">
        <v>0</v>
      </c>
      <c r="AF983" s="212">
        <v>2</v>
      </c>
      <c r="AG983" s="212">
        <v>0</v>
      </c>
      <c r="AH983" s="212">
        <v>11698.72</v>
      </c>
      <c r="AI983" s="212">
        <v>14155.45</v>
      </c>
      <c r="AJ983" s="212">
        <v>0</v>
      </c>
      <c r="AK983" s="212">
        <v>0</v>
      </c>
      <c r="AL983" s="212">
        <v>0</v>
      </c>
      <c r="AM983">
        <v>1</v>
      </c>
      <c r="AN983" t="str">
        <f>VLOOKUP(H983,'Base Art'!$A:$AJ,36,FALSE)</f>
        <v>RPB SA</v>
      </c>
    </row>
    <row r="984" spans="1:40" x14ac:dyDescent="0.25">
      <c r="A984" s="212" t="s">
        <v>7819</v>
      </c>
      <c r="B984" s="212">
        <v>1</v>
      </c>
      <c r="C984" s="212" t="s">
        <v>7820</v>
      </c>
      <c r="D984" s="212" t="s">
        <v>1361</v>
      </c>
      <c r="E984" s="212">
        <v>8</v>
      </c>
      <c r="F984" s="212" t="s">
        <v>268</v>
      </c>
      <c r="G984" s="212" t="s">
        <v>638</v>
      </c>
      <c r="H984" s="212">
        <v>5761</v>
      </c>
      <c r="I984" s="212" t="s">
        <v>639</v>
      </c>
      <c r="J984" s="212">
        <v>1450</v>
      </c>
      <c r="K984" s="212" t="s">
        <v>634</v>
      </c>
      <c r="L984" s="212" t="s">
        <v>635</v>
      </c>
      <c r="M984" s="212"/>
      <c r="N984" s="212"/>
      <c r="O984" s="212"/>
      <c r="P984" s="212">
        <v>1077</v>
      </c>
      <c r="Q984" s="212" t="s">
        <v>636</v>
      </c>
      <c r="R984" s="212" t="s">
        <v>637</v>
      </c>
      <c r="S984" s="212"/>
      <c r="T984" s="212"/>
      <c r="U984" s="212"/>
      <c r="V984" s="212"/>
      <c r="W984" s="212"/>
      <c r="X984" s="212"/>
      <c r="Y984" s="212">
        <v>1370</v>
      </c>
      <c r="Z984" s="212" t="s">
        <v>400</v>
      </c>
      <c r="AA984" s="212" t="s">
        <v>401</v>
      </c>
      <c r="AB984" s="212">
        <v>5912.94</v>
      </c>
      <c r="AC984" s="212">
        <v>7215.058</v>
      </c>
      <c r="AD984" s="212">
        <v>3</v>
      </c>
      <c r="AE984" s="212">
        <v>0</v>
      </c>
      <c r="AF984" s="212">
        <v>3</v>
      </c>
      <c r="AG984" s="212">
        <v>0</v>
      </c>
      <c r="AH984" s="212">
        <v>17738.82</v>
      </c>
      <c r="AI984" s="212">
        <v>21645.18</v>
      </c>
      <c r="AJ984" s="212">
        <v>1</v>
      </c>
      <c r="AK984" s="212">
        <v>3</v>
      </c>
      <c r="AL984" s="212">
        <v>0</v>
      </c>
      <c r="AM984">
        <v>1</v>
      </c>
      <c r="AN984" t="str">
        <f>VLOOKUP(H984,'Base Art'!$A:$AJ,36,FALSE)</f>
        <v>RPB SA</v>
      </c>
    </row>
    <row r="985" spans="1:40" x14ac:dyDescent="0.25">
      <c r="A985" s="212" t="s">
        <v>7819</v>
      </c>
      <c r="B985" s="212">
        <v>1</v>
      </c>
      <c r="C985" s="212" t="s">
        <v>7820</v>
      </c>
      <c r="D985" s="212" t="s">
        <v>1361</v>
      </c>
      <c r="E985" s="212">
        <v>8</v>
      </c>
      <c r="F985" s="212" t="s">
        <v>268</v>
      </c>
      <c r="G985" s="212" t="s">
        <v>648</v>
      </c>
      <c r="H985" s="212">
        <v>5816</v>
      </c>
      <c r="I985" s="212" t="s">
        <v>649</v>
      </c>
      <c r="J985" s="212">
        <v>1450</v>
      </c>
      <c r="K985" s="212" t="s">
        <v>634</v>
      </c>
      <c r="L985" s="212" t="s">
        <v>635</v>
      </c>
      <c r="M985" s="212"/>
      <c r="N985" s="212"/>
      <c r="O985" s="212"/>
      <c r="P985" s="212">
        <v>1077</v>
      </c>
      <c r="Q985" s="212" t="s">
        <v>636</v>
      </c>
      <c r="R985" s="212" t="s">
        <v>637</v>
      </c>
      <c r="S985" s="212"/>
      <c r="T985" s="212"/>
      <c r="U985" s="212"/>
      <c r="V985" s="212"/>
      <c r="W985" s="212"/>
      <c r="X985" s="212"/>
      <c r="Y985" s="212">
        <v>1370</v>
      </c>
      <c r="Z985" s="212" t="s">
        <v>400</v>
      </c>
      <c r="AA985" s="212" t="s">
        <v>401</v>
      </c>
      <c r="AB985" s="212">
        <v>5849.36</v>
      </c>
      <c r="AC985" s="212">
        <v>7077.7259999999997</v>
      </c>
      <c r="AD985" s="212">
        <v>2</v>
      </c>
      <c r="AE985" s="212">
        <v>0</v>
      </c>
      <c r="AF985" s="212">
        <v>2</v>
      </c>
      <c r="AG985" s="212">
        <v>0</v>
      </c>
      <c r="AH985" s="212">
        <v>11698.72</v>
      </c>
      <c r="AI985" s="212">
        <v>14155.45</v>
      </c>
      <c r="AJ985" s="212">
        <v>0</v>
      </c>
      <c r="AK985" s="212">
        <v>0</v>
      </c>
      <c r="AL985" s="212">
        <v>0</v>
      </c>
      <c r="AM985">
        <v>1</v>
      </c>
      <c r="AN985" t="str">
        <f>VLOOKUP(H985,'Base Art'!$A:$AJ,36,FALSE)</f>
        <v>RPB SA</v>
      </c>
    </row>
    <row r="986" spans="1:40" x14ac:dyDescent="0.25">
      <c r="A986" s="212" t="s">
        <v>7819</v>
      </c>
      <c r="B986" s="212">
        <v>1</v>
      </c>
      <c r="C986" s="212" t="s">
        <v>7820</v>
      </c>
      <c r="D986" s="212" t="s">
        <v>1361</v>
      </c>
      <c r="E986" s="212">
        <v>8</v>
      </c>
      <c r="F986" s="212" t="s">
        <v>268</v>
      </c>
      <c r="G986" s="212" t="s">
        <v>654</v>
      </c>
      <c r="H986" s="212">
        <v>6107</v>
      </c>
      <c r="I986" s="212" t="s">
        <v>655</v>
      </c>
      <c r="J986" s="212">
        <v>1316</v>
      </c>
      <c r="K986" s="212" t="s">
        <v>656</v>
      </c>
      <c r="L986" s="212" t="s">
        <v>657</v>
      </c>
      <c r="M986" s="212"/>
      <c r="N986" s="212"/>
      <c r="O986" s="212"/>
      <c r="P986" s="212"/>
      <c r="Q986" s="212"/>
      <c r="R986" s="212"/>
      <c r="S986" s="212"/>
      <c r="T986" s="212"/>
      <c r="U986" s="212"/>
      <c r="V986" s="212"/>
      <c r="W986" s="212"/>
      <c r="X986" s="212"/>
      <c r="Y986" s="212">
        <v>1374</v>
      </c>
      <c r="Z986" s="212" t="s">
        <v>336</v>
      </c>
      <c r="AA986" s="212" t="s">
        <v>337</v>
      </c>
      <c r="AB986" s="212">
        <v>200980.63</v>
      </c>
      <c r="AC986" s="212">
        <v>249215.95</v>
      </c>
      <c r="AD986" s="212">
        <v>3.3300000000000003E-2</v>
      </c>
      <c r="AE986" s="212">
        <v>0</v>
      </c>
      <c r="AF986" s="212">
        <v>3.3300000000000003E-2</v>
      </c>
      <c r="AG986" s="212">
        <v>0</v>
      </c>
      <c r="AH986" s="212">
        <v>6699.35</v>
      </c>
      <c r="AI986" s="212">
        <v>8307.2000000000007</v>
      </c>
      <c r="AJ986" s="212">
        <v>0</v>
      </c>
      <c r="AK986" s="212">
        <v>0</v>
      </c>
      <c r="AL986" s="212">
        <v>0</v>
      </c>
      <c r="AM986">
        <v>1</v>
      </c>
      <c r="AN986" t="str">
        <f>VLOOKUP(H986,'Base Art'!$A:$AJ,36,FALSE)</f>
        <v>MONDELEZ ARGENTINA S.A.</v>
      </c>
    </row>
    <row r="987" spans="1:40" x14ac:dyDescent="0.25">
      <c r="A987" s="212" t="s">
        <v>7819</v>
      </c>
      <c r="B987" s="212">
        <v>1</v>
      </c>
      <c r="C987" s="212" t="s">
        <v>7820</v>
      </c>
      <c r="D987" s="212" t="s">
        <v>1361</v>
      </c>
      <c r="E987" s="212">
        <v>8</v>
      </c>
      <c r="F987" s="212" t="s">
        <v>268</v>
      </c>
      <c r="G987" s="212" t="s">
        <v>658</v>
      </c>
      <c r="H987" s="212">
        <v>6179</v>
      </c>
      <c r="I987" s="212" t="s">
        <v>659</v>
      </c>
      <c r="J987" s="212">
        <v>1454</v>
      </c>
      <c r="K987" s="212" t="s">
        <v>660</v>
      </c>
      <c r="L987" s="212" t="s">
        <v>661</v>
      </c>
      <c r="M987" s="212"/>
      <c r="N987" s="212"/>
      <c r="O987" s="212"/>
      <c r="P987" s="212">
        <v>1075</v>
      </c>
      <c r="Q987" s="212" t="s">
        <v>662</v>
      </c>
      <c r="R987" s="212" t="s">
        <v>663</v>
      </c>
      <c r="S987" s="212"/>
      <c r="T987" s="212"/>
      <c r="U987" s="212"/>
      <c r="V987" s="212"/>
      <c r="W987" s="212"/>
      <c r="X987" s="212"/>
      <c r="Y987" s="212">
        <v>1370</v>
      </c>
      <c r="Z987" s="212" t="s">
        <v>400</v>
      </c>
      <c r="AA987" s="212" t="s">
        <v>401</v>
      </c>
      <c r="AB987" s="212">
        <v>10643.700999999999</v>
      </c>
      <c r="AC987" s="212">
        <v>13198.189</v>
      </c>
      <c r="AD987" s="212">
        <v>0.5</v>
      </c>
      <c r="AE987" s="212">
        <v>0</v>
      </c>
      <c r="AF987" s="212">
        <v>0.5</v>
      </c>
      <c r="AG987" s="212">
        <v>0</v>
      </c>
      <c r="AH987" s="212">
        <v>5321.85</v>
      </c>
      <c r="AI987" s="212">
        <v>6599.09</v>
      </c>
      <c r="AJ987" s="212">
        <v>0</v>
      </c>
      <c r="AK987" s="212">
        <v>0</v>
      </c>
      <c r="AL987" s="212">
        <v>0</v>
      </c>
      <c r="AM987">
        <v>1</v>
      </c>
      <c r="AN987" t="str">
        <f>VLOOKUP(H987,'Base Art'!$A:$AJ,36,FALSE)</f>
        <v>RPB SA</v>
      </c>
    </row>
    <row r="988" spans="1:40" x14ac:dyDescent="0.25">
      <c r="A988" s="212" t="s">
        <v>7819</v>
      </c>
      <c r="B988" s="212">
        <v>1</v>
      </c>
      <c r="C988" s="212" t="s">
        <v>7820</v>
      </c>
      <c r="D988" s="212" t="s">
        <v>1361</v>
      </c>
      <c r="E988" s="212">
        <v>8</v>
      </c>
      <c r="F988" s="212" t="s">
        <v>268</v>
      </c>
      <c r="G988" s="212" t="s">
        <v>664</v>
      </c>
      <c r="H988" s="212">
        <v>6180</v>
      </c>
      <c r="I988" s="212" t="s">
        <v>665</v>
      </c>
      <c r="J988" s="212">
        <v>1454</v>
      </c>
      <c r="K988" s="212" t="s">
        <v>660</v>
      </c>
      <c r="L988" s="212" t="s">
        <v>661</v>
      </c>
      <c r="M988" s="212"/>
      <c r="N988" s="212"/>
      <c r="O988" s="212"/>
      <c r="P988" s="212">
        <v>1075</v>
      </c>
      <c r="Q988" s="212" t="s">
        <v>662</v>
      </c>
      <c r="R988" s="212" t="s">
        <v>663</v>
      </c>
      <c r="S988" s="212"/>
      <c r="T988" s="212"/>
      <c r="U988" s="212"/>
      <c r="V988" s="212"/>
      <c r="W988" s="212"/>
      <c r="X988" s="212"/>
      <c r="Y988" s="212">
        <v>1370</v>
      </c>
      <c r="Z988" s="212" t="s">
        <v>400</v>
      </c>
      <c r="AA988" s="212" t="s">
        <v>401</v>
      </c>
      <c r="AB988" s="212">
        <v>10643.700999999999</v>
      </c>
      <c r="AC988" s="212">
        <v>13198.189</v>
      </c>
      <c r="AD988" s="212">
        <v>0.5</v>
      </c>
      <c r="AE988" s="212">
        <v>0</v>
      </c>
      <c r="AF988" s="212">
        <v>0.5</v>
      </c>
      <c r="AG988" s="212">
        <v>0</v>
      </c>
      <c r="AH988" s="212">
        <v>5321.85</v>
      </c>
      <c r="AI988" s="212">
        <v>6599.09</v>
      </c>
      <c r="AJ988" s="212">
        <v>0</v>
      </c>
      <c r="AK988" s="212">
        <v>0</v>
      </c>
      <c r="AL988" s="212">
        <v>0</v>
      </c>
      <c r="AM988">
        <v>1</v>
      </c>
      <c r="AN988" t="str">
        <f>VLOOKUP(H988,'Base Art'!$A:$AJ,36,FALSE)</f>
        <v>RPB SA</v>
      </c>
    </row>
    <row r="989" spans="1:40" x14ac:dyDescent="0.25">
      <c r="A989" s="212" t="s">
        <v>7819</v>
      </c>
      <c r="B989" s="212">
        <v>1</v>
      </c>
      <c r="C989" s="212" t="s">
        <v>7820</v>
      </c>
      <c r="D989" s="212" t="s">
        <v>1361</v>
      </c>
      <c r="E989" s="212">
        <v>8</v>
      </c>
      <c r="F989" s="212" t="s">
        <v>268</v>
      </c>
      <c r="G989" s="212" t="s">
        <v>668</v>
      </c>
      <c r="H989" s="212">
        <v>6183</v>
      </c>
      <c r="I989" s="212" t="s">
        <v>669</v>
      </c>
      <c r="J989" s="212">
        <v>1454</v>
      </c>
      <c r="K989" s="212" t="s">
        <v>660</v>
      </c>
      <c r="L989" s="212" t="s">
        <v>661</v>
      </c>
      <c r="M989" s="212"/>
      <c r="N989" s="212"/>
      <c r="O989" s="212"/>
      <c r="P989" s="212">
        <v>1075</v>
      </c>
      <c r="Q989" s="212" t="s">
        <v>662</v>
      </c>
      <c r="R989" s="212" t="s">
        <v>663</v>
      </c>
      <c r="S989" s="212"/>
      <c r="T989" s="212"/>
      <c r="U989" s="212"/>
      <c r="V989" s="212"/>
      <c r="W989" s="212"/>
      <c r="X989" s="212"/>
      <c r="Y989" s="212">
        <v>1370</v>
      </c>
      <c r="Z989" s="212" t="s">
        <v>400</v>
      </c>
      <c r="AA989" s="212" t="s">
        <v>401</v>
      </c>
      <c r="AB989" s="212">
        <v>10643.700999999999</v>
      </c>
      <c r="AC989" s="212">
        <v>13198.189</v>
      </c>
      <c r="AD989" s="212">
        <v>0.5</v>
      </c>
      <c r="AE989" s="212">
        <v>0</v>
      </c>
      <c r="AF989" s="212">
        <v>0.5</v>
      </c>
      <c r="AG989" s="212">
        <v>0</v>
      </c>
      <c r="AH989" s="212">
        <v>5321.85</v>
      </c>
      <c r="AI989" s="212">
        <v>6599.09</v>
      </c>
      <c r="AJ989" s="212">
        <v>0</v>
      </c>
      <c r="AK989" s="212">
        <v>0</v>
      </c>
      <c r="AL989" s="212">
        <v>0</v>
      </c>
      <c r="AM989">
        <v>1</v>
      </c>
      <c r="AN989" t="str">
        <f>VLOOKUP(H989,'Base Art'!$A:$AJ,36,FALSE)</f>
        <v>RPB SA</v>
      </c>
    </row>
    <row r="990" spans="1:40" x14ac:dyDescent="0.25">
      <c r="A990" s="212" t="s">
        <v>7819</v>
      </c>
      <c r="B990" s="212">
        <v>1</v>
      </c>
      <c r="C990" s="212" t="s">
        <v>7820</v>
      </c>
      <c r="D990" s="212" t="s">
        <v>1361</v>
      </c>
      <c r="E990" s="212">
        <v>8</v>
      </c>
      <c r="F990" s="212" t="s">
        <v>268</v>
      </c>
      <c r="G990" s="212" t="s">
        <v>672</v>
      </c>
      <c r="H990" s="212">
        <v>6185</v>
      </c>
      <c r="I990" s="212" t="s">
        <v>673</v>
      </c>
      <c r="J990" s="212">
        <v>1454</v>
      </c>
      <c r="K990" s="212" t="s">
        <v>660</v>
      </c>
      <c r="L990" s="212" t="s">
        <v>661</v>
      </c>
      <c r="M990" s="212"/>
      <c r="N990" s="212"/>
      <c r="O990" s="212"/>
      <c r="P990" s="212">
        <v>1074</v>
      </c>
      <c r="Q990" s="212" t="s">
        <v>674</v>
      </c>
      <c r="R990" s="212" t="s">
        <v>675</v>
      </c>
      <c r="S990" s="212"/>
      <c r="T990" s="212"/>
      <c r="U990" s="212"/>
      <c r="V990" s="212"/>
      <c r="W990" s="212"/>
      <c r="X990" s="212"/>
      <c r="Y990" s="212">
        <v>1370</v>
      </c>
      <c r="Z990" s="212" t="s">
        <v>400</v>
      </c>
      <c r="AA990" s="212" t="s">
        <v>401</v>
      </c>
      <c r="AB990" s="212">
        <v>7071.9939999999997</v>
      </c>
      <c r="AC990" s="212">
        <v>8769.2720000000008</v>
      </c>
      <c r="AD990" s="212">
        <v>0.33329999999999999</v>
      </c>
      <c r="AE990" s="212">
        <v>0</v>
      </c>
      <c r="AF990" s="212">
        <v>0.33329999999999999</v>
      </c>
      <c r="AG990" s="212">
        <v>0</v>
      </c>
      <c r="AH990" s="212">
        <v>2357.33</v>
      </c>
      <c r="AI990" s="212">
        <v>2923.09</v>
      </c>
      <c r="AJ990" s="212">
        <v>0</v>
      </c>
      <c r="AK990" s="212">
        <v>0</v>
      </c>
      <c r="AL990" s="212">
        <v>0</v>
      </c>
      <c r="AM990">
        <v>1</v>
      </c>
      <c r="AN990" t="str">
        <f>VLOOKUP(H990,'Base Art'!$A:$AJ,36,FALSE)</f>
        <v>RPB SA</v>
      </c>
    </row>
    <row r="991" spans="1:40" x14ac:dyDescent="0.25">
      <c r="A991" s="212" t="s">
        <v>7819</v>
      </c>
      <c r="B991" s="212">
        <v>1</v>
      </c>
      <c r="C991" s="212" t="s">
        <v>7820</v>
      </c>
      <c r="D991" s="212" t="s">
        <v>1361</v>
      </c>
      <c r="E991" s="212">
        <v>8</v>
      </c>
      <c r="F991" s="212" t="s">
        <v>268</v>
      </c>
      <c r="G991" s="212" t="s">
        <v>676</v>
      </c>
      <c r="H991" s="212">
        <v>6186</v>
      </c>
      <c r="I991" s="212" t="s">
        <v>677</v>
      </c>
      <c r="J991" s="212">
        <v>1454</v>
      </c>
      <c r="K991" s="212" t="s">
        <v>660</v>
      </c>
      <c r="L991" s="212" t="s">
        <v>661</v>
      </c>
      <c r="M991" s="212"/>
      <c r="N991" s="212"/>
      <c r="O991" s="212"/>
      <c r="P991" s="212">
        <v>1074</v>
      </c>
      <c r="Q991" s="212" t="s">
        <v>674</v>
      </c>
      <c r="R991" s="212" t="s">
        <v>675</v>
      </c>
      <c r="S991" s="212"/>
      <c r="T991" s="212"/>
      <c r="U991" s="212"/>
      <c r="V991" s="212"/>
      <c r="W991" s="212"/>
      <c r="X991" s="212"/>
      <c r="Y991" s="212">
        <v>1370</v>
      </c>
      <c r="Z991" s="212" t="s">
        <v>400</v>
      </c>
      <c r="AA991" s="212" t="s">
        <v>401</v>
      </c>
      <c r="AB991" s="212">
        <v>7071.9939999999997</v>
      </c>
      <c r="AC991" s="212">
        <v>8769.2720000000008</v>
      </c>
      <c r="AD991" s="212">
        <v>0.33329999999999999</v>
      </c>
      <c r="AE991" s="212">
        <v>0</v>
      </c>
      <c r="AF991" s="212">
        <v>0.33329999999999999</v>
      </c>
      <c r="AG991" s="212">
        <v>0</v>
      </c>
      <c r="AH991" s="212">
        <v>2357.33</v>
      </c>
      <c r="AI991" s="212">
        <v>2923.09</v>
      </c>
      <c r="AJ991" s="212">
        <v>0</v>
      </c>
      <c r="AK991" s="212">
        <v>0</v>
      </c>
      <c r="AL991" s="212">
        <v>0</v>
      </c>
      <c r="AM991">
        <v>1</v>
      </c>
      <c r="AN991" t="str">
        <f>VLOOKUP(H991,'Base Art'!$A:$AJ,36,FALSE)</f>
        <v>RPB SA</v>
      </c>
    </row>
    <row r="992" spans="1:40" x14ac:dyDescent="0.25">
      <c r="A992" s="212" t="s">
        <v>7819</v>
      </c>
      <c r="B992" s="212">
        <v>1</v>
      </c>
      <c r="C992" s="212" t="s">
        <v>7820</v>
      </c>
      <c r="D992" s="212" t="s">
        <v>1361</v>
      </c>
      <c r="E992" s="212">
        <v>8</v>
      </c>
      <c r="F992" s="212" t="s">
        <v>268</v>
      </c>
      <c r="G992" s="212" t="s">
        <v>998</v>
      </c>
      <c r="H992" s="212">
        <v>6187</v>
      </c>
      <c r="I992" s="212" t="s">
        <v>999</v>
      </c>
      <c r="J992" s="212">
        <v>1454</v>
      </c>
      <c r="K992" s="212" t="s">
        <v>660</v>
      </c>
      <c r="L992" s="212" t="s">
        <v>661</v>
      </c>
      <c r="M992" s="212"/>
      <c r="N992" s="212"/>
      <c r="O992" s="212"/>
      <c r="P992" s="212">
        <v>1074</v>
      </c>
      <c r="Q992" s="212" t="s">
        <v>674</v>
      </c>
      <c r="R992" s="212" t="s">
        <v>675</v>
      </c>
      <c r="S992" s="212"/>
      <c r="T992" s="212"/>
      <c r="U992" s="212"/>
      <c r="V992" s="212"/>
      <c r="W992" s="212"/>
      <c r="X992" s="212"/>
      <c r="Y992" s="212">
        <v>1370</v>
      </c>
      <c r="Z992" s="212" t="s">
        <v>400</v>
      </c>
      <c r="AA992" s="212" t="s">
        <v>401</v>
      </c>
      <c r="AB992" s="212">
        <v>7071.9939999999997</v>
      </c>
      <c r="AC992" s="212">
        <v>8769.2720000000008</v>
      </c>
      <c r="AD992" s="212">
        <v>0.33329999999999999</v>
      </c>
      <c r="AE992" s="212">
        <v>0</v>
      </c>
      <c r="AF992" s="212">
        <v>0.33329999999999999</v>
      </c>
      <c r="AG992" s="212">
        <v>0</v>
      </c>
      <c r="AH992" s="212">
        <v>2357.33</v>
      </c>
      <c r="AI992" s="212">
        <v>2923.09</v>
      </c>
      <c r="AJ992" s="212">
        <v>0</v>
      </c>
      <c r="AK992" s="212">
        <v>0</v>
      </c>
      <c r="AL992" s="212">
        <v>0</v>
      </c>
      <c r="AM992">
        <v>1</v>
      </c>
      <c r="AN992" t="str">
        <f>VLOOKUP(H992,'Base Art'!$A:$AJ,36,FALSE)</f>
        <v>RPB SA</v>
      </c>
    </row>
    <row r="993" spans="1:40" x14ac:dyDescent="0.25">
      <c r="A993" s="212" t="s">
        <v>7819</v>
      </c>
      <c r="B993" s="212">
        <v>1</v>
      </c>
      <c r="C993" s="212" t="s">
        <v>7820</v>
      </c>
      <c r="D993" s="212" t="s">
        <v>1361</v>
      </c>
      <c r="E993" s="212">
        <v>8</v>
      </c>
      <c r="F993" s="212" t="s">
        <v>268</v>
      </c>
      <c r="G993" s="212" t="s">
        <v>678</v>
      </c>
      <c r="H993" s="212">
        <v>6188</v>
      </c>
      <c r="I993" s="212" t="s">
        <v>679</v>
      </c>
      <c r="J993" s="212">
        <v>1454</v>
      </c>
      <c r="K993" s="212" t="s">
        <v>660</v>
      </c>
      <c r="L993" s="212" t="s">
        <v>661</v>
      </c>
      <c r="M993" s="212"/>
      <c r="N993" s="212"/>
      <c r="O993" s="212"/>
      <c r="P993" s="212">
        <v>1074</v>
      </c>
      <c r="Q993" s="212" t="s">
        <v>674</v>
      </c>
      <c r="R993" s="212" t="s">
        <v>675</v>
      </c>
      <c r="S993" s="212"/>
      <c r="T993" s="212"/>
      <c r="U993" s="212"/>
      <c r="V993" s="212"/>
      <c r="W993" s="212"/>
      <c r="X993" s="212"/>
      <c r="Y993" s="212">
        <v>1370</v>
      </c>
      <c r="Z993" s="212" t="s">
        <v>400</v>
      </c>
      <c r="AA993" s="212" t="s">
        <v>401</v>
      </c>
      <c r="AB993" s="212">
        <v>7071.9939999999997</v>
      </c>
      <c r="AC993" s="212">
        <v>8769.2720000000008</v>
      </c>
      <c r="AD993" s="212">
        <v>0.33329999999999999</v>
      </c>
      <c r="AE993" s="212">
        <v>0</v>
      </c>
      <c r="AF993" s="212">
        <v>0.33329999999999999</v>
      </c>
      <c r="AG993" s="212">
        <v>0</v>
      </c>
      <c r="AH993" s="212">
        <v>2357.33</v>
      </c>
      <c r="AI993" s="212">
        <v>2923.09</v>
      </c>
      <c r="AJ993" s="212">
        <v>0</v>
      </c>
      <c r="AK993" s="212">
        <v>0</v>
      </c>
      <c r="AL993" s="212">
        <v>0</v>
      </c>
      <c r="AM993">
        <v>1</v>
      </c>
      <c r="AN993" t="str">
        <f>VLOOKUP(H993,'Base Art'!$A:$AJ,36,FALSE)</f>
        <v>RPB SA</v>
      </c>
    </row>
    <row r="994" spans="1:40" x14ac:dyDescent="0.25">
      <c r="A994" s="212" t="s">
        <v>7819</v>
      </c>
      <c r="B994" s="212">
        <v>1</v>
      </c>
      <c r="C994" s="212" t="s">
        <v>7820</v>
      </c>
      <c r="D994" s="212" t="s">
        <v>1361</v>
      </c>
      <c r="E994" s="212">
        <v>8</v>
      </c>
      <c r="F994" s="212" t="s">
        <v>268</v>
      </c>
      <c r="G994" s="212" t="s">
        <v>680</v>
      </c>
      <c r="H994" s="212">
        <v>6189</v>
      </c>
      <c r="I994" s="212" t="s">
        <v>681</v>
      </c>
      <c r="J994" s="212">
        <v>1454</v>
      </c>
      <c r="K994" s="212" t="s">
        <v>660</v>
      </c>
      <c r="L994" s="212" t="s">
        <v>661</v>
      </c>
      <c r="M994" s="212"/>
      <c r="N994" s="212"/>
      <c r="O994" s="212"/>
      <c r="P994" s="212">
        <v>1074</v>
      </c>
      <c r="Q994" s="212" t="s">
        <v>674</v>
      </c>
      <c r="R994" s="212" t="s">
        <v>675</v>
      </c>
      <c r="S994" s="212"/>
      <c r="T994" s="212"/>
      <c r="U994" s="212"/>
      <c r="V994" s="212"/>
      <c r="W994" s="212"/>
      <c r="X994" s="212"/>
      <c r="Y994" s="212">
        <v>1370</v>
      </c>
      <c r="Z994" s="212" t="s">
        <v>400</v>
      </c>
      <c r="AA994" s="212" t="s">
        <v>401</v>
      </c>
      <c r="AB994" s="212">
        <v>7071.9939999999997</v>
      </c>
      <c r="AC994" s="212">
        <v>8769.2720000000008</v>
      </c>
      <c r="AD994" s="212">
        <v>0.33329999999999999</v>
      </c>
      <c r="AE994" s="212">
        <v>0</v>
      </c>
      <c r="AF994" s="212">
        <v>0.33329999999999999</v>
      </c>
      <c r="AG994" s="212">
        <v>0</v>
      </c>
      <c r="AH994" s="212">
        <v>2357.33</v>
      </c>
      <c r="AI994" s="212">
        <v>2923.09</v>
      </c>
      <c r="AJ994" s="212">
        <v>0</v>
      </c>
      <c r="AK994" s="212">
        <v>0</v>
      </c>
      <c r="AL994" s="212">
        <v>0</v>
      </c>
      <c r="AM994">
        <v>1</v>
      </c>
      <c r="AN994" t="str">
        <f>VLOOKUP(H994,'Base Art'!$A:$AJ,36,FALSE)</f>
        <v>RPB SA</v>
      </c>
    </row>
    <row r="995" spans="1:40" x14ac:dyDescent="0.25">
      <c r="A995" s="212" t="s">
        <v>7819</v>
      </c>
      <c r="B995" s="212">
        <v>1</v>
      </c>
      <c r="C995" s="212" t="s">
        <v>7820</v>
      </c>
      <c r="D995" s="212" t="s">
        <v>1361</v>
      </c>
      <c r="E995" s="212">
        <v>8</v>
      </c>
      <c r="F995" s="212" t="s">
        <v>268</v>
      </c>
      <c r="G995" s="212" t="s">
        <v>682</v>
      </c>
      <c r="H995" s="212">
        <v>6190</v>
      </c>
      <c r="I995" s="212" t="s">
        <v>683</v>
      </c>
      <c r="J995" s="212">
        <v>1454</v>
      </c>
      <c r="K995" s="212" t="s">
        <v>660</v>
      </c>
      <c r="L995" s="212" t="s">
        <v>661</v>
      </c>
      <c r="M995" s="212"/>
      <c r="N995" s="212"/>
      <c r="O995" s="212"/>
      <c r="P995" s="212">
        <v>1074</v>
      </c>
      <c r="Q995" s="212" t="s">
        <v>674</v>
      </c>
      <c r="R995" s="212" t="s">
        <v>675</v>
      </c>
      <c r="S995" s="212"/>
      <c r="T995" s="212"/>
      <c r="U995" s="212"/>
      <c r="V995" s="212"/>
      <c r="W995" s="212"/>
      <c r="X995" s="212"/>
      <c r="Y995" s="212">
        <v>1370</v>
      </c>
      <c r="Z995" s="212" t="s">
        <v>400</v>
      </c>
      <c r="AA995" s="212" t="s">
        <v>401</v>
      </c>
      <c r="AB995" s="212">
        <v>7071.9939999999997</v>
      </c>
      <c r="AC995" s="212">
        <v>8769.2720000000008</v>
      </c>
      <c r="AD995" s="212">
        <v>0.33329999999999999</v>
      </c>
      <c r="AE995" s="212">
        <v>0</v>
      </c>
      <c r="AF995" s="212">
        <v>0.33329999999999999</v>
      </c>
      <c r="AG995" s="212">
        <v>0</v>
      </c>
      <c r="AH995" s="212">
        <v>2357.33</v>
      </c>
      <c r="AI995" s="212">
        <v>2923.09</v>
      </c>
      <c r="AJ995" s="212">
        <v>0</v>
      </c>
      <c r="AK995" s="212">
        <v>0</v>
      </c>
      <c r="AL995" s="212">
        <v>0</v>
      </c>
      <c r="AM995">
        <v>1</v>
      </c>
      <c r="AN995" t="str">
        <f>VLOOKUP(H995,'Base Art'!$A:$AJ,36,FALSE)</f>
        <v>RPB SA</v>
      </c>
    </row>
    <row r="996" spans="1:40" x14ac:dyDescent="0.25">
      <c r="A996" s="212" t="s">
        <v>7819</v>
      </c>
      <c r="B996" s="212">
        <v>1</v>
      </c>
      <c r="C996" s="212" t="s">
        <v>7820</v>
      </c>
      <c r="D996" s="212" t="s">
        <v>1361</v>
      </c>
      <c r="E996" s="212">
        <v>8</v>
      </c>
      <c r="F996" s="212" t="s">
        <v>268</v>
      </c>
      <c r="G996" s="212" t="s">
        <v>690</v>
      </c>
      <c r="H996" s="212">
        <v>6208</v>
      </c>
      <c r="I996" s="212" t="s">
        <v>691</v>
      </c>
      <c r="J996" s="212">
        <v>1454</v>
      </c>
      <c r="K996" s="212" t="s">
        <v>660</v>
      </c>
      <c r="L996" s="212" t="s">
        <v>661</v>
      </c>
      <c r="M996" s="212"/>
      <c r="N996" s="212"/>
      <c r="O996" s="212"/>
      <c r="P996" s="212">
        <v>1075</v>
      </c>
      <c r="Q996" s="212" t="s">
        <v>662</v>
      </c>
      <c r="R996" s="212" t="s">
        <v>663</v>
      </c>
      <c r="S996" s="212"/>
      <c r="T996" s="212"/>
      <c r="U996" s="212"/>
      <c r="V996" s="212"/>
      <c r="W996" s="212"/>
      <c r="X996" s="212"/>
      <c r="Y996" s="212">
        <v>1370</v>
      </c>
      <c r="Z996" s="212" t="s">
        <v>400</v>
      </c>
      <c r="AA996" s="212" t="s">
        <v>401</v>
      </c>
      <c r="AB996" s="212">
        <v>10481.893</v>
      </c>
      <c r="AC996" s="212">
        <v>12707.653</v>
      </c>
      <c r="AD996" s="212">
        <v>6.5</v>
      </c>
      <c r="AE996" s="212">
        <v>0</v>
      </c>
      <c r="AF996" s="212">
        <v>6.5</v>
      </c>
      <c r="AG996" s="212">
        <v>0</v>
      </c>
      <c r="AH996" s="212">
        <v>68132.3</v>
      </c>
      <c r="AI996" s="212">
        <v>82599.740000000005</v>
      </c>
      <c r="AJ996" s="212">
        <v>0</v>
      </c>
      <c r="AK996" s="212">
        <v>0</v>
      </c>
      <c r="AL996" s="212">
        <v>0</v>
      </c>
      <c r="AM996">
        <v>1</v>
      </c>
      <c r="AN996" t="str">
        <f>VLOOKUP(H996,'Base Art'!$A:$AJ,36,FALSE)</f>
        <v>RPB SA</v>
      </c>
    </row>
    <row r="997" spans="1:40" x14ac:dyDescent="0.25">
      <c r="A997" s="212" t="s">
        <v>7819</v>
      </c>
      <c r="B997" s="212">
        <v>1</v>
      </c>
      <c r="C997" s="212" t="s">
        <v>7820</v>
      </c>
      <c r="D997" s="212" t="s">
        <v>1361</v>
      </c>
      <c r="E997" s="212">
        <v>8</v>
      </c>
      <c r="F997" s="212" t="s">
        <v>268</v>
      </c>
      <c r="G997" s="212" t="s">
        <v>692</v>
      </c>
      <c r="H997" s="212">
        <v>6209</v>
      </c>
      <c r="I997" s="212" t="s">
        <v>693</v>
      </c>
      <c r="J997" s="212">
        <v>1454</v>
      </c>
      <c r="K997" s="212" t="s">
        <v>660</v>
      </c>
      <c r="L997" s="212" t="s">
        <v>661</v>
      </c>
      <c r="M997" s="212"/>
      <c r="N997" s="212"/>
      <c r="O997" s="212"/>
      <c r="P997" s="212">
        <v>1074</v>
      </c>
      <c r="Q997" s="212" t="s">
        <v>674</v>
      </c>
      <c r="R997" s="212" t="s">
        <v>675</v>
      </c>
      <c r="S997" s="212"/>
      <c r="T997" s="212"/>
      <c r="U997" s="212"/>
      <c r="V997" s="212"/>
      <c r="W997" s="212"/>
      <c r="X997" s="212"/>
      <c r="Y997" s="212">
        <v>1370</v>
      </c>
      <c r="Z997" s="212" t="s">
        <v>400</v>
      </c>
      <c r="AA997" s="212" t="s">
        <v>401</v>
      </c>
      <c r="AB997" s="212">
        <v>7124.5969999999998</v>
      </c>
      <c r="AC997" s="212">
        <v>8767.152</v>
      </c>
      <c r="AD997" s="212">
        <v>3.3332999999999999</v>
      </c>
      <c r="AE997" s="212">
        <v>0</v>
      </c>
      <c r="AF997" s="212">
        <v>3.3332999999999999</v>
      </c>
      <c r="AG997" s="212">
        <v>0</v>
      </c>
      <c r="AH997" s="212">
        <v>23748.66</v>
      </c>
      <c r="AI997" s="212">
        <v>29223.84</v>
      </c>
      <c r="AJ997" s="212">
        <v>1</v>
      </c>
      <c r="AK997" s="212">
        <v>3.33</v>
      </c>
      <c r="AL997" s="212">
        <v>0</v>
      </c>
      <c r="AM997">
        <v>1</v>
      </c>
      <c r="AN997" t="str">
        <f>VLOOKUP(H997,'Base Art'!$A:$AJ,36,FALSE)</f>
        <v>RPB SA</v>
      </c>
    </row>
    <row r="998" spans="1:40" x14ac:dyDescent="0.25">
      <c r="A998" s="212" t="s">
        <v>7819</v>
      </c>
      <c r="B998" s="212">
        <v>1</v>
      </c>
      <c r="C998" s="212" t="s">
        <v>7820</v>
      </c>
      <c r="D998" s="212" t="s">
        <v>1361</v>
      </c>
      <c r="E998" s="212">
        <v>8</v>
      </c>
      <c r="F998" s="212" t="s">
        <v>268</v>
      </c>
      <c r="G998" s="212" t="s">
        <v>702</v>
      </c>
      <c r="H998" s="212">
        <v>6270</v>
      </c>
      <c r="I998" s="212" t="s">
        <v>703</v>
      </c>
      <c r="J998" s="212">
        <v>1450</v>
      </c>
      <c r="K998" s="212" t="s">
        <v>634</v>
      </c>
      <c r="L998" s="212" t="s">
        <v>635</v>
      </c>
      <c r="M998" s="212"/>
      <c r="N998" s="212"/>
      <c r="O998" s="212"/>
      <c r="P998" s="212">
        <v>1077</v>
      </c>
      <c r="Q998" s="212" t="s">
        <v>636</v>
      </c>
      <c r="R998" s="212" t="s">
        <v>637</v>
      </c>
      <c r="S998" s="212"/>
      <c r="T998" s="212"/>
      <c r="U998" s="212"/>
      <c r="V998" s="212"/>
      <c r="W998" s="212"/>
      <c r="X998" s="212"/>
      <c r="Y998" s="212">
        <v>1370</v>
      </c>
      <c r="Z998" s="212" t="s">
        <v>400</v>
      </c>
      <c r="AA998" s="212" t="s">
        <v>401</v>
      </c>
      <c r="AB998" s="212">
        <v>6023.7070000000003</v>
      </c>
      <c r="AC998" s="212">
        <v>7324.9260000000004</v>
      </c>
      <c r="AD998" s="212">
        <v>5</v>
      </c>
      <c r="AE998" s="212">
        <v>0</v>
      </c>
      <c r="AF998" s="212">
        <v>5</v>
      </c>
      <c r="AG998" s="212">
        <v>0</v>
      </c>
      <c r="AH998" s="212">
        <v>30118.54</v>
      </c>
      <c r="AI998" s="212">
        <v>36624.629999999997</v>
      </c>
      <c r="AJ998" s="212">
        <v>1</v>
      </c>
      <c r="AK998" s="212">
        <v>5</v>
      </c>
      <c r="AL998" s="212">
        <v>0</v>
      </c>
      <c r="AM998">
        <v>1</v>
      </c>
      <c r="AN998" t="str">
        <f>VLOOKUP(H998,'Base Art'!$A:$AJ,36,FALSE)</f>
        <v>RPB SA</v>
      </c>
    </row>
    <row r="999" spans="1:40" x14ac:dyDescent="0.25">
      <c r="A999" s="212" t="s">
        <v>7819</v>
      </c>
      <c r="B999" s="212">
        <v>1</v>
      </c>
      <c r="C999" s="212" t="s">
        <v>7820</v>
      </c>
      <c r="D999" s="212" t="s">
        <v>1361</v>
      </c>
      <c r="E999" s="212">
        <v>8</v>
      </c>
      <c r="F999" s="212" t="s">
        <v>268</v>
      </c>
      <c r="G999" s="212" t="s">
        <v>708</v>
      </c>
      <c r="H999" s="212">
        <v>6466</v>
      </c>
      <c r="I999" s="212" t="s">
        <v>709</v>
      </c>
      <c r="J999" s="212">
        <v>1414</v>
      </c>
      <c r="K999" s="212" t="s">
        <v>372</v>
      </c>
      <c r="L999" s="212" t="s">
        <v>373</v>
      </c>
      <c r="M999" s="212"/>
      <c r="N999" s="212"/>
      <c r="O999" s="212"/>
      <c r="P999" s="212">
        <v>1072</v>
      </c>
      <c r="Q999" s="212" t="s">
        <v>374</v>
      </c>
      <c r="R999" s="212" t="s">
        <v>375</v>
      </c>
      <c r="S999" s="212"/>
      <c r="T999" s="212"/>
      <c r="U999" s="212"/>
      <c r="V999" s="212"/>
      <c r="W999" s="212"/>
      <c r="X999" s="212"/>
      <c r="Y999" s="212">
        <v>1374</v>
      </c>
      <c r="Z999" s="212" t="s">
        <v>336</v>
      </c>
      <c r="AA999" s="212" t="s">
        <v>337</v>
      </c>
      <c r="AB999" s="212">
        <v>40607.442000000003</v>
      </c>
      <c r="AC999" s="212">
        <v>50051.381000000001</v>
      </c>
      <c r="AD999" s="212">
        <v>0.66669999999999996</v>
      </c>
      <c r="AE999" s="212">
        <v>0</v>
      </c>
      <c r="AF999" s="212">
        <v>0.66669999999999996</v>
      </c>
      <c r="AG999" s="212">
        <v>0</v>
      </c>
      <c r="AH999" s="212">
        <v>27071.63</v>
      </c>
      <c r="AI999" s="212">
        <v>33367.589999999997</v>
      </c>
      <c r="AJ999" s="212">
        <v>2</v>
      </c>
      <c r="AK999" s="212">
        <v>0.33</v>
      </c>
      <c r="AL999" s="212">
        <v>0</v>
      </c>
      <c r="AM999">
        <v>1</v>
      </c>
      <c r="AN999" t="str">
        <f>VLOOKUP(H999,'Base Art'!$A:$AJ,36,FALSE)</f>
        <v>ARCOR S.A.I.C.</v>
      </c>
    </row>
    <row r="1000" spans="1:40" x14ac:dyDescent="0.25">
      <c r="A1000" s="212" t="s">
        <v>7819</v>
      </c>
      <c r="B1000" s="212">
        <v>1</v>
      </c>
      <c r="C1000" s="212" t="s">
        <v>7820</v>
      </c>
      <c r="D1000" s="212" t="s">
        <v>1361</v>
      </c>
      <c r="E1000" s="212">
        <v>8</v>
      </c>
      <c r="F1000" s="212" t="s">
        <v>268</v>
      </c>
      <c r="G1000" s="212" t="s">
        <v>718</v>
      </c>
      <c r="H1000" s="212">
        <v>6655</v>
      </c>
      <c r="I1000" s="212" t="s">
        <v>719</v>
      </c>
      <c r="J1000" s="212">
        <v>1414</v>
      </c>
      <c r="K1000" s="212" t="s">
        <v>372</v>
      </c>
      <c r="L1000" s="212" t="s">
        <v>373</v>
      </c>
      <c r="M1000" s="212"/>
      <c r="N1000" s="212"/>
      <c r="O1000" s="212"/>
      <c r="P1000" s="212">
        <v>1072</v>
      </c>
      <c r="Q1000" s="212" t="s">
        <v>374</v>
      </c>
      <c r="R1000" s="212" t="s">
        <v>375</v>
      </c>
      <c r="S1000" s="212"/>
      <c r="T1000" s="212"/>
      <c r="U1000" s="212"/>
      <c r="V1000" s="212"/>
      <c r="W1000" s="212"/>
      <c r="X1000" s="212"/>
      <c r="Y1000" s="212">
        <v>1374</v>
      </c>
      <c r="Z1000" s="212" t="s">
        <v>336</v>
      </c>
      <c r="AA1000" s="212" t="s">
        <v>337</v>
      </c>
      <c r="AB1000" s="212">
        <v>31004.109</v>
      </c>
      <c r="AC1000" s="212">
        <v>38129.974000000002</v>
      </c>
      <c r="AD1000" s="212">
        <v>0.5</v>
      </c>
      <c r="AE1000" s="212">
        <v>0</v>
      </c>
      <c r="AF1000" s="212">
        <v>0.5</v>
      </c>
      <c r="AG1000" s="212">
        <v>0</v>
      </c>
      <c r="AH1000" s="212">
        <v>15502.05</v>
      </c>
      <c r="AI1000" s="212">
        <v>19064.990000000002</v>
      </c>
      <c r="AJ1000" s="212">
        <v>0</v>
      </c>
      <c r="AK1000" s="212">
        <v>0</v>
      </c>
      <c r="AL1000" s="212">
        <v>0</v>
      </c>
      <c r="AM1000">
        <v>1</v>
      </c>
      <c r="AN1000" t="str">
        <f>VLOOKUP(H1000,'Base Art'!$A:$AJ,36,FALSE)</f>
        <v>ARCOR S.A.I.C.</v>
      </c>
    </row>
    <row r="1001" spans="1:40" x14ac:dyDescent="0.25">
      <c r="A1001" s="212" t="s">
        <v>7819</v>
      </c>
      <c r="B1001" s="212">
        <v>1</v>
      </c>
      <c r="C1001" s="212" t="s">
        <v>7820</v>
      </c>
      <c r="D1001" s="212" t="s">
        <v>1361</v>
      </c>
      <c r="E1001" s="212">
        <v>8</v>
      </c>
      <c r="F1001" s="212" t="s">
        <v>268</v>
      </c>
      <c r="G1001" s="212" t="s">
        <v>720</v>
      </c>
      <c r="H1001" s="212">
        <v>6660</v>
      </c>
      <c r="I1001" s="212" t="s">
        <v>721</v>
      </c>
      <c r="J1001" s="212"/>
      <c r="K1001" s="212"/>
      <c r="L1001" s="212"/>
      <c r="M1001" s="212"/>
      <c r="N1001" s="212"/>
      <c r="O1001" s="212"/>
      <c r="P1001" s="212">
        <v>1085</v>
      </c>
      <c r="Q1001" s="212" t="s">
        <v>598</v>
      </c>
      <c r="R1001" s="212" t="s">
        <v>599</v>
      </c>
      <c r="S1001" s="212"/>
      <c r="T1001" s="212"/>
      <c r="U1001" s="212"/>
      <c r="V1001" s="212"/>
      <c r="W1001" s="212"/>
      <c r="X1001" s="212"/>
      <c r="Y1001" s="212">
        <v>1373</v>
      </c>
      <c r="Z1001" s="212" t="s">
        <v>386</v>
      </c>
      <c r="AA1001" s="212" t="s">
        <v>387</v>
      </c>
      <c r="AB1001" s="212">
        <v>16130.36</v>
      </c>
      <c r="AC1001" s="212">
        <v>19517.736000000001</v>
      </c>
      <c r="AD1001" s="212">
        <v>0.5</v>
      </c>
      <c r="AE1001" s="212">
        <v>0</v>
      </c>
      <c r="AF1001" s="212">
        <v>0.5</v>
      </c>
      <c r="AG1001" s="212">
        <v>0</v>
      </c>
      <c r="AH1001" s="212">
        <v>8065.18</v>
      </c>
      <c r="AI1001" s="212">
        <v>9758.8700000000008</v>
      </c>
      <c r="AJ1001" s="212">
        <v>1</v>
      </c>
      <c r="AK1001" s="212">
        <v>0.5</v>
      </c>
      <c r="AL1001" s="212">
        <v>0</v>
      </c>
      <c r="AM1001">
        <v>1</v>
      </c>
      <c r="AN1001" t="str">
        <f>VLOOKUP(H1001,'Base Art'!$A:$AJ,36,FALSE)</f>
        <v>DON SATUR S.R.L.</v>
      </c>
    </row>
    <row r="1002" spans="1:40" x14ac:dyDescent="0.25">
      <c r="A1002" s="212" t="s">
        <v>7819</v>
      </c>
      <c r="B1002" s="212">
        <v>1</v>
      </c>
      <c r="C1002" s="212" t="s">
        <v>7820</v>
      </c>
      <c r="D1002" s="212" t="s">
        <v>1361</v>
      </c>
      <c r="E1002" s="212">
        <v>8</v>
      </c>
      <c r="F1002" s="212" t="s">
        <v>268</v>
      </c>
      <c r="G1002" s="212" t="s">
        <v>7845</v>
      </c>
      <c r="H1002" s="212">
        <v>6698</v>
      </c>
      <c r="I1002" s="212" t="s">
        <v>3022</v>
      </c>
      <c r="J1002" s="212">
        <v>1435</v>
      </c>
      <c r="K1002" s="212" t="s">
        <v>724</v>
      </c>
      <c r="L1002" s="212" t="s">
        <v>725</v>
      </c>
      <c r="M1002" s="212"/>
      <c r="N1002" s="212"/>
      <c r="O1002" s="212"/>
      <c r="P1002" s="212">
        <v>1275</v>
      </c>
      <c r="Q1002" s="212" t="s">
        <v>726</v>
      </c>
      <c r="R1002" s="212" t="s">
        <v>727</v>
      </c>
      <c r="S1002" s="212"/>
      <c r="T1002" s="212"/>
      <c r="U1002" s="212"/>
      <c r="V1002" s="212"/>
      <c r="W1002" s="212"/>
      <c r="X1002" s="212"/>
      <c r="Y1002" s="212">
        <v>1374</v>
      </c>
      <c r="Z1002" s="212" t="s">
        <v>336</v>
      </c>
      <c r="AA1002" s="212" t="s">
        <v>337</v>
      </c>
      <c r="AB1002" s="212">
        <v>63332.68</v>
      </c>
      <c r="AC1002" s="212">
        <v>76632.547000000006</v>
      </c>
      <c r="AD1002" s="212">
        <v>0.16669999999999999</v>
      </c>
      <c r="AE1002" s="212">
        <v>0</v>
      </c>
      <c r="AF1002" s="212">
        <v>0.16669999999999999</v>
      </c>
      <c r="AG1002" s="212">
        <v>0</v>
      </c>
      <c r="AH1002" s="212">
        <v>10555.45</v>
      </c>
      <c r="AI1002" s="212">
        <v>12772.09</v>
      </c>
      <c r="AJ1002" s="212">
        <v>1</v>
      </c>
      <c r="AK1002" s="212">
        <v>0.17</v>
      </c>
      <c r="AL1002" s="212">
        <v>0</v>
      </c>
      <c r="AM1002">
        <v>1</v>
      </c>
      <c r="AN1002" t="str">
        <f>VLOOKUP(H1002,'Base Art'!$A:$AJ,36,FALSE)</f>
        <v>GEORGALOS HNOS. S.A.I.C.A.</v>
      </c>
    </row>
    <row r="1003" spans="1:40" x14ac:dyDescent="0.25">
      <c r="A1003" s="212" t="s">
        <v>7819</v>
      </c>
      <c r="B1003" s="212">
        <v>1</v>
      </c>
      <c r="C1003" s="212" t="s">
        <v>7820</v>
      </c>
      <c r="D1003" s="212" t="s">
        <v>1361</v>
      </c>
      <c r="E1003" s="212">
        <v>8</v>
      </c>
      <c r="F1003" s="212" t="s">
        <v>268</v>
      </c>
      <c r="G1003" s="212" t="s">
        <v>1136</v>
      </c>
      <c r="H1003" s="212">
        <v>6944</v>
      </c>
      <c r="I1003" s="212" t="s">
        <v>1137</v>
      </c>
      <c r="J1003" s="212">
        <v>1192</v>
      </c>
      <c r="K1003" s="212" t="s">
        <v>932</v>
      </c>
      <c r="L1003" s="212" t="s">
        <v>933</v>
      </c>
      <c r="M1003" s="212"/>
      <c r="N1003" s="212"/>
      <c r="O1003" s="212"/>
      <c r="P1003" s="212">
        <v>1112</v>
      </c>
      <c r="Q1003" s="212" t="s">
        <v>1010</v>
      </c>
      <c r="R1003" s="212" t="s">
        <v>1011</v>
      </c>
      <c r="S1003" s="212"/>
      <c r="T1003" s="212"/>
      <c r="U1003" s="212"/>
      <c r="V1003" s="212"/>
      <c r="W1003" s="212"/>
      <c r="X1003" s="212"/>
      <c r="Y1003" s="212">
        <v>1375</v>
      </c>
      <c r="Z1003" s="212" t="s">
        <v>314</v>
      </c>
      <c r="AA1003" s="212" t="s">
        <v>315</v>
      </c>
      <c r="AB1003" s="212">
        <v>36727.82</v>
      </c>
      <c r="AC1003" s="212">
        <v>45542.497000000003</v>
      </c>
      <c r="AD1003" s="212">
        <v>1</v>
      </c>
      <c r="AE1003" s="212">
        <v>0</v>
      </c>
      <c r="AF1003" s="212">
        <v>1</v>
      </c>
      <c r="AG1003" s="212">
        <v>0</v>
      </c>
      <c r="AH1003" s="212">
        <v>36727.82</v>
      </c>
      <c r="AI1003" s="212">
        <v>45542.5</v>
      </c>
      <c r="AJ1003" s="212">
        <v>1</v>
      </c>
      <c r="AK1003" s="212">
        <v>1</v>
      </c>
      <c r="AL1003" s="212">
        <v>0</v>
      </c>
      <c r="AM1003">
        <v>1</v>
      </c>
      <c r="AN1003" t="str">
        <f>VLOOKUP(H1003,'Base Art'!$A:$AJ,36,FALSE)</f>
        <v>NUTRIPET S.A.U.</v>
      </c>
    </row>
    <row r="1004" spans="1:40" x14ac:dyDescent="0.25">
      <c r="A1004" s="212" t="s">
        <v>7819</v>
      </c>
      <c r="B1004" s="212">
        <v>1</v>
      </c>
      <c r="C1004" s="212" t="s">
        <v>7820</v>
      </c>
      <c r="D1004" s="212" t="s">
        <v>1361</v>
      </c>
      <c r="E1004" s="212">
        <v>8</v>
      </c>
      <c r="F1004" s="212" t="s">
        <v>268</v>
      </c>
      <c r="G1004" s="212" t="s">
        <v>1279</v>
      </c>
      <c r="H1004" s="212">
        <v>6971</v>
      </c>
      <c r="I1004" s="212" t="s">
        <v>1280</v>
      </c>
      <c r="J1004" s="212">
        <v>1257</v>
      </c>
      <c r="K1004" s="212" t="s">
        <v>774</v>
      </c>
      <c r="L1004" s="212" t="s">
        <v>775</v>
      </c>
      <c r="M1004" s="212"/>
      <c r="N1004" s="212"/>
      <c r="O1004" s="212"/>
      <c r="P1004" s="212">
        <v>1114</v>
      </c>
      <c r="Q1004" s="212" t="s">
        <v>1221</v>
      </c>
      <c r="R1004" s="212" t="s">
        <v>1222</v>
      </c>
      <c r="S1004" s="212"/>
      <c r="T1004" s="212"/>
      <c r="U1004" s="212"/>
      <c r="V1004" s="212"/>
      <c r="W1004" s="212"/>
      <c r="X1004" s="212"/>
      <c r="Y1004" s="212">
        <v>1375</v>
      </c>
      <c r="Z1004" s="212" t="s">
        <v>314</v>
      </c>
      <c r="AA1004" s="212" t="s">
        <v>315</v>
      </c>
      <c r="AB1004" s="212">
        <v>30420.48</v>
      </c>
      <c r="AC1004" s="212">
        <v>37721.394999999997</v>
      </c>
      <c r="AD1004" s="212">
        <v>1</v>
      </c>
      <c r="AE1004" s="212">
        <v>0</v>
      </c>
      <c r="AF1004" s="212">
        <v>1</v>
      </c>
      <c r="AG1004" s="212">
        <v>0</v>
      </c>
      <c r="AH1004" s="212">
        <v>30420.48</v>
      </c>
      <c r="AI1004" s="212">
        <v>37721.4</v>
      </c>
      <c r="AJ1004" s="212">
        <v>1</v>
      </c>
      <c r="AK1004" s="212">
        <v>1</v>
      </c>
      <c r="AL1004" s="212">
        <v>0</v>
      </c>
      <c r="AM1004">
        <v>1</v>
      </c>
      <c r="AN1004" t="str">
        <f>VLOOKUP(H1004,'Base Art'!$A:$AJ,36,FALSE)</f>
        <v>NUTRIPET S.A.U.</v>
      </c>
    </row>
    <row r="1005" spans="1:40" x14ac:dyDescent="0.25">
      <c r="A1005" s="212" t="s">
        <v>7819</v>
      </c>
      <c r="B1005" s="212">
        <v>1</v>
      </c>
      <c r="C1005" s="212" t="s">
        <v>7820</v>
      </c>
      <c r="D1005" s="212" t="s">
        <v>1361</v>
      </c>
      <c r="E1005" s="212">
        <v>8</v>
      </c>
      <c r="F1005" s="212" t="s">
        <v>268</v>
      </c>
      <c r="G1005" s="212" t="s">
        <v>1643</v>
      </c>
      <c r="H1005" s="212">
        <v>7071</v>
      </c>
      <c r="I1005" s="212" t="s">
        <v>1644</v>
      </c>
      <c r="J1005" s="212">
        <v>1187</v>
      </c>
      <c r="K1005" s="212" t="s">
        <v>1645</v>
      </c>
      <c r="L1005" s="212" t="s">
        <v>1646</v>
      </c>
      <c r="M1005" s="212"/>
      <c r="N1005" s="212"/>
      <c r="O1005" s="212"/>
      <c r="P1005" s="212"/>
      <c r="Q1005" s="212"/>
      <c r="R1005" s="212"/>
      <c r="S1005" s="212"/>
      <c r="T1005" s="212"/>
      <c r="U1005" s="212"/>
      <c r="V1005" s="212"/>
      <c r="W1005" s="212"/>
      <c r="X1005" s="212"/>
      <c r="Y1005" s="212">
        <v>1374</v>
      </c>
      <c r="Z1005" s="212" t="s">
        <v>336</v>
      </c>
      <c r="AA1005" s="212" t="s">
        <v>337</v>
      </c>
      <c r="AB1005" s="212">
        <v>69704.966</v>
      </c>
      <c r="AC1005" s="212">
        <v>85373.65</v>
      </c>
      <c r="AD1005" s="212">
        <v>0.33329999999999999</v>
      </c>
      <c r="AE1005" s="212">
        <v>0</v>
      </c>
      <c r="AF1005" s="212">
        <v>0.33329999999999999</v>
      </c>
      <c r="AG1005" s="212">
        <v>0</v>
      </c>
      <c r="AH1005" s="212">
        <v>23234.99</v>
      </c>
      <c r="AI1005" s="212">
        <v>28457.88</v>
      </c>
      <c r="AJ1005" s="212">
        <v>0</v>
      </c>
      <c r="AK1005" s="212">
        <v>0</v>
      </c>
      <c r="AL1005" s="212">
        <v>0</v>
      </c>
      <c r="AM1005">
        <v>1</v>
      </c>
      <c r="AN1005" t="str">
        <f>VLOOKUP(H1005,'Base Art'!$A:$AJ,36,FALSE)</f>
        <v>MONDELEZ ARGENTINA S.A.</v>
      </c>
    </row>
    <row r="1006" spans="1:40" x14ac:dyDescent="0.25">
      <c r="A1006" s="212" t="s">
        <v>7819</v>
      </c>
      <c r="B1006" s="212">
        <v>1</v>
      </c>
      <c r="C1006" s="212" t="s">
        <v>7820</v>
      </c>
      <c r="D1006" s="212" t="s">
        <v>1361</v>
      </c>
      <c r="E1006" s="212">
        <v>8</v>
      </c>
      <c r="F1006" s="212" t="s">
        <v>268</v>
      </c>
      <c r="G1006" s="212" t="s">
        <v>742</v>
      </c>
      <c r="H1006" s="212">
        <v>7081</v>
      </c>
      <c r="I1006" s="212" t="s">
        <v>743</v>
      </c>
      <c r="J1006" s="212">
        <v>1450</v>
      </c>
      <c r="K1006" s="212" t="s">
        <v>634</v>
      </c>
      <c r="L1006" s="212" t="s">
        <v>635</v>
      </c>
      <c r="M1006" s="212"/>
      <c r="N1006" s="212"/>
      <c r="O1006" s="212"/>
      <c r="P1006" s="212">
        <v>1259</v>
      </c>
      <c r="Q1006" s="212" t="s">
        <v>744</v>
      </c>
      <c r="R1006" s="212" t="s">
        <v>745</v>
      </c>
      <c r="S1006" s="212"/>
      <c r="T1006" s="212"/>
      <c r="U1006" s="212"/>
      <c r="V1006" s="212"/>
      <c r="W1006" s="212"/>
      <c r="X1006" s="212"/>
      <c r="Y1006" s="212">
        <v>1370</v>
      </c>
      <c r="Z1006" s="212" t="s">
        <v>400</v>
      </c>
      <c r="AA1006" s="212" t="s">
        <v>401</v>
      </c>
      <c r="AB1006" s="212">
        <v>3776.1930000000002</v>
      </c>
      <c r="AC1006" s="212">
        <v>4682.4799999999996</v>
      </c>
      <c r="AD1006" s="212">
        <v>2</v>
      </c>
      <c r="AE1006" s="212">
        <v>0</v>
      </c>
      <c r="AF1006" s="212">
        <v>2</v>
      </c>
      <c r="AG1006" s="212">
        <v>0</v>
      </c>
      <c r="AH1006" s="212">
        <v>7552.39</v>
      </c>
      <c r="AI1006" s="212">
        <v>9364.9599999999991</v>
      </c>
      <c r="AJ1006" s="212">
        <v>1</v>
      </c>
      <c r="AK1006" s="212">
        <v>2</v>
      </c>
      <c r="AL1006" s="212">
        <v>0</v>
      </c>
      <c r="AM1006">
        <v>1</v>
      </c>
      <c r="AN1006" t="str">
        <f>VLOOKUP(H1006,'Base Art'!$A:$AJ,36,FALSE)</f>
        <v>RPB SA</v>
      </c>
    </row>
    <row r="1007" spans="1:40" x14ac:dyDescent="0.25">
      <c r="A1007" s="212" t="s">
        <v>7819</v>
      </c>
      <c r="B1007" s="212">
        <v>1</v>
      </c>
      <c r="C1007" s="212" t="s">
        <v>7820</v>
      </c>
      <c r="D1007" s="212" t="s">
        <v>1361</v>
      </c>
      <c r="E1007" s="212">
        <v>8</v>
      </c>
      <c r="F1007" s="212" t="s">
        <v>268</v>
      </c>
      <c r="G1007" s="212" t="s">
        <v>748</v>
      </c>
      <c r="H1007" s="212">
        <v>7230</v>
      </c>
      <c r="I1007" s="212" t="s">
        <v>749</v>
      </c>
      <c r="J1007" s="212">
        <v>1450</v>
      </c>
      <c r="K1007" s="212" t="s">
        <v>634</v>
      </c>
      <c r="L1007" s="212" t="s">
        <v>635</v>
      </c>
      <c r="M1007" s="212"/>
      <c r="N1007" s="212"/>
      <c r="O1007" s="212"/>
      <c r="P1007" s="212">
        <v>1077</v>
      </c>
      <c r="Q1007" s="212" t="s">
        <v>636</v>
      </c>
      <c r="R1007" s="212" t="s">
        <v>637</v>
      </c>
      <c r="S1007" s="212"/>
      <c r="T1007" s="212"/>
      <c r="U1007" s="212"/>
      <c r="V1007" s="212"/>
      <c r="W1007" s="212"/>
      <c r="X1007" s="212"/>
      <c r="Y1007" s="212">
        <v>1370</v>
      </c>
      <c r="Z1007" s="212" t="s">
        <v>400</v>
      </c>
      <c r="AA1007" s="212" t="s">
        <v>401</v>
      </c>
      <c r="AB1007" s="212">
        <v>5849.36</v>
      </c>
      <c r="AC1007" s="212">
        <v>7077.7259999999997</v>
      </c>
      <c r="AD1007" s="212">
        <v>2</v>
      </c>
      <c r="AE1007" s="212">
        <v>0</v>
      </c>
      <c r="AF1007" s="212">
        <v>2</v>
      </c>
      <c r="AG1007" s="212">
        <v>0</v>
      </c>
      <c r="AH1007" s="212">
        <v>11698.72</v>
      </c>
      <c r="AI1007" s="212">
        <v>14155.45</v>
      </c>
      <c r="AJ1007" s="212">
        <v>0</v>
      </c>
      <c r="AK1007" s="212">
        <v>0</v>
      </c>
      <c r="AL1007" s="212">
        <v>0</v>
      </c>
      <c r="AM1007">
        <v>1</v>
      </c>
      <c r="AN1007" t="str">
        <f>VLOOKUP(H1007,'Base Art'!$A:$AJ,36,FALSE)</f>
        <v>RPB SA</v>
      </c>
    </row>
    <row r="1008" spans="1:40" x14ac:dyDescent="0.25">
      <c r="A1008" s="212" t="s">
        <v>7819</v>
      </c>
      <c r="B1008" s="212">
        <v>1</v>
      </c>
      <c r="C1008" s="212" t="s">
        <v>7820</v>
      </c>
      <c r="D1008" s="212" t="s">
        <v>1361</v>
      </c>
      <c r="E1008" s="212">
        <v>8</v>
      </c>
      <c r="F1008" s="212" t="s">
        <v>268</v>
      </c>
      <c r="G1008" s="212" t="s">
        <v>1729</v>
      </c>
      <c r="H1008" s="212">
        <v>7261</v>
      </c>
      <c r="I1008" s="212" t="s">
        <v>1730</v>
      </c>
      <c r="J1008" s="212">
        <v>1187</v>
      </c>
      <c r="K1008" s="212" t="s">
        <v>1645</v>
      </c>
      <c r="L1008" s="212" t="s">
        <v>1646</v>
      </c>
      <c r="M1008" s="212"/>
      <c r="N1008" s="212"/>
      <c r="O1008" s="212"/>
      <c r="P1008" s="212"/>
      <c r="Q1008" s="212"/>
      <c r="R1008" s="212"/>
      <c r="S1008" s="212"/>
      <c r="T1008" s="212"/>
      <c r="U1008" s="212"/>
      <c r="V1008" s="212"/>
      <c r="W1008" s="212"/>
      <c r="X1008" s="212"/>
      <c r="Y1008" s="212">
        <v>1374</v>
      </c>
      <c r="Z1008" s="212" t="s">
        <v>336</v>
      </c>
      <c r="AA1008" s="212" t="s">
        <v>337</v>
      </c>
      <c r="AB1008" s="212">
        <v>69835.289999999994</v>
      </c>
      <c r="AC1008" s="212">
        <v>86595.767000000007</v>
      </c>
      <c r="AD1008" s="212">
        <v>8.3299999999999999E-2</v>
      </c>
      <c r="AE1008" s="212">
        <v>0</v>
      </c>
      <c r="AF1008" s="212">
        <v>8.3299999999999999E-2</v>
      </c>
      <c r="AG1008" s="212">
        <v>0</v>
      </c>
      <c r="AH1008" s="212">
        <v>5819.61</v>
      </c>
      <c r="AI1008" s="212">
        <v>7216.31</v>
      </c>
      <c r="AJ1008" s="212">
        <v>0</v>
      </c>
      <c r="AK1008" s="212">
        <v>0</v>
      </c>
      <c r="AL1008" s="212">
        <v>0</v>
      </c>
      <c r="AM1008">
        <v>1</v>
      </c>
      <c r="AN1008" t="str">
        <f>VLOOKUP(H1008,'Base Art'!$A:$AJ,36,FALSE)</f>
        <v>MONDELEZ ARGENTINA S.A.</v>
      </c>
    </row>
    <row r="1009" spans="1:40" x14ac:dyDescent="0.25">
      <c r="A1009" s="212" t="s">
        <v>7819</v>
      </c>
      <c r="B1009" s="212">
        <v>1</v>
      </c>
      <c r="C1009" s="212" t="s">
        <v>7820</v>
      </c>
      <c r="D1009" s="212" t="s">
        <v>1361</v>
      </c>
      <c r="E1009" s="212">
        <v>8</v>
      </c>
      <c r="F1009" s="212" t="s">
        <v>268</v>
      </c>
      <c r="G1009" s="212" t="s">
        <v>1759</v>
      </c>
      <c r="H1009" s="212">
        <v>7511</v>
      </c>
      <c r="I1009" s="212" t="s">
        <v>1760</v>
      </c>
      <c r="J1009" s="212">
        <v>1463</v>
      </c>
      <c r="K1009" s="212" t="s">
        <v>696</v>
      </c>
      <c r="L1009" s="212" t="s">
        <v>697</v>
      </c>
      <c r="M1009" s="212"/>
      <c r="N1009" s="212"/>
      <c r="O1009" s="212"/>
      <c r="P1009" s="212"/>
      <c r="Q1009" s="212"/>
      <c r="R1009" s="212"/>
      <c r="S1009" s="212"/>
      <c r="T1009" s="212"/>
      <c r="U1009" s="212"/>
      <c r="V1009" s="212"/>
      <c r="W1009" s="212"/>
      <c r="X1009" s="212"/>
      <c r="Y1009" s="212">
        <v>1369</v>
      </c>
      <c r="Z1009" s="212" t="s">
        <v>354</v>
      </c>
      <c r="AA1009" s="212" t="s">
        <v>355</v>
      </c>
      <c r="AB1009" s="212">
        <v>7130.3159999999998</v>
      </c>
      <c r="AC1009" s="212">
        <v>7879</v>
      </c>
      <c r="AD1009" s="212">
        <v>1</v>
      </c>
      <c r="AE1009" s="212">
        <v>0</v>
      </c>
      <c r="AF1009" s="212">
        <v>1</v>
      </c>
      <c r="AG1009" s="212">
        <v>0</v>
      </c>
      <c r="AH1009" s="212">
        <v>7130.32</v>
      </c>
      <c r="AI1009" s="212">
        <v>7879</v>
      </c>
      <c r="AJ1009" s="212">
        <v>0</v>
      </c>
      <c r="AK1009" s="212">
        <v>0</v>
      </c>
      <c r="AL1009" s="212">
        <v>0</v>
      </c>
      <c r="AM1009">
        <v>1</v>
      </c>
      <c r="AN1009" t="str">
        <f>VLOOKUP(H1009,'Base Art'!$A:$AJ,36,FALSE)</f>
        <v>MOLINO CAÑUELAS S.A.C.I.F.I.A.</v>
      </c>
    </row>
    <row r="1010" spans="1:40" x14ac:dyDescent="0.25">
      <c r="A1010" s="212" t="s">
        <v>7819</v>
      </c>
      <c r="B1010" s="212">
        <v>1</v>
      </c>
      <c r="C1010" s="212" t="s">
        <v>7820</v>
      </c>
      <c r="D1010" s="212" t="s">
        <v>1361</v>
      </c>
      <c r="E1010" s="212">
        <v>8</v>
      </c>
      <c r="F1010" s="212" t="s">
        <v>268</v>
      </c>
      <c r="G1010" s="212" t="s">
        <v>1156</v>
      </c>
      <c r="H1010" s="212">
        <v>7627</v>
      </c>
      <c r="I1010" s="212" t="s">
        <v>1157</v>
      </c>
      <c r="J1010" s="212">
        <v>1193</v>
      </c>
      <c r="K1010" s="212" t="s">
        <v>506</v>
      </c>
      <c r="L1010" s="212" t="s">
        <v>507</v>
      </c>
      <c r="M1010" s="212"/>
      <c r="N1010" s="212"/>
      <c r="O1010" s="212"/>
      <c r="P1010" s="212">
        <v>1107</v>
      </c>
      <c r="Q1010" s="212" t="s">
        <v>1158</v>
      </c>
      <c r="R1010" s="212" t="s">
        <v>1159</v>
      </c>
      <c r="S1010" s="212"/>
      <c r="T1010" s="212"/>
      <c r="U1010" s="212"/>
      <c r="V1010" s="212"/>
      <c r="W1010" s="212"/>
      <c r="X1010" s="212"/>
      <c r="Y1010" s="212">
        <v>1375</v>
      </c>
      <c r="Z1010" s="212" t="s">
        <v>314</v>
      </c>
      <c r="AA1010" s="212" t="s">
        <v>315</v>
      </c>
      <c r="AB1010" s="212">
        <v>36678.839999999997</v>
      </c>
      <c r="AC1010" s="212">
        <v>45481.762000000002</v>
      </c>
      <c r="AD1010" s="212">
        <v>1</v>
      </c>
      <c r="AE1010" s="212">
        <v>0</v>
      </c>
      <c r="AF1010" s="212">
        <v>1</v>
      </c>
      <c r="AG1010" s="212">
        <v>0</v>
      </c>
      <c r="AH1010" s="212">
        <v>36678.839999999997</v>
      </c>
      <c r="AI1010" s="212">
        <v>45481.760000000002</v>
      </c>
      <c r="AJ1010" s="212">
        <v>1</v>
      </c>
      <c r="AK1010" s="212">
        <v>1</v>
      </c>
      <c r="AL1010" s="212">
        <v>0</v>
      </c>
      <c r="AM1010">
        <v>1</v>
      </c>
      <c r="AN1010" t="str">
        <f>VLOOKUP(H1010,'Base Art'!$A:$AJ,36,FALSE)</f>
        <v>MASTERFOODS ARGENTINA LTD.</v>
      </c>
    </row>
    <row r="1011" spans="1:40" x14ac:dyDescent="0.25">
      <c r="A1011" s="212" t="s">
        <v>7819</v>
      </c>
      <c r="B1011" s="212">
        <v>1</v>
      </c>
      <c r="C1011" s="212" t="s">
        <v>7820</v>
      </c>
      <c r="D1011" s="212" t="s">
        <v>1361</v>
      </c>
      <c r="E1011" s="212">
        <v>8</v>
      </c>
      <c r="F1011" s="212" t="s">
        <v>268</v>
      </c>
      <c r="G1011" s="212" t="s">
        <v>7699</v>
      </c>
      <c r="H1011" s="212">
        <v>7752</v>
      </c>
      <c r="I1011" s="212" t="s">
        <v>3621</v>
      </c>
      <c r="J1011" s="212">
        <v>1163</v>
      </c>
      <c r="K1011" s="212" t="s">
        <v>7700</v>
      </c>
      <c r="L1011" s="212" t="s">
        <v>7701</v>
      </c>
      <c r="M1011" s="212"/>
      <c r="N1011" s="212"/>
      <c r="O1011" s="212"/>
      <c r="P1011" s="212">
        <v>1073</v>
      </c>
      <c r="Q1011" s="212" t="s">
        <v>1116</v>
      </c>
      <c r="R1011" s="212" t="s">
        <v>1117</v>
      </c>
      <c r="S1011" s="212"/>
      <c r="T1011" s="212"/>
      <c r="U1011" s="212"/>
      <c r="V1011" s="212"/>
      <c r="W1011" s="212"/>
      <c r="X1011" s="212"/>
      <c r="Y1011" s="212">
        <v>1370</v>
      </c>
      <c r="Z1011" s="212" t="s">
        <v>400</v>
      </c>
      <c r="AA1011" s="212" t="s">
        <v>401</v>
      </c>
      <c r="AB1011" s="212">
        <v>12810.056</v>
      </c>
      <c r="AC1011" s="212">
        <v>15884.47</v>
      </c>
      <c r="AD1011" s="212">
        <v>1</v>
      </c>
      <c r="AE1011" s="212">
        <v>0</v>
      </c>
      <c r="AF1011" s="212">
        <v>1</v>
      </c>
      <c r="AG1011" s="212">
        <v>0</v>
      </c>
      <c r="AH1011" s="212">
        <v>12810.06</v>
      </c>
      <c r="AI1011" s="212">
        <v>15884.47</v>
      </c>
      <c r="AJ1011" s="212">
        <v>1</v>
      </c>
      <c r="AK1011" s="212">
        <v>1</v>
      </c>
      <c r="AL1011" s="212">
        <v>0</v>
      </c>
      <c r="AM1011">
        <v>1</v>
      </c>
      <c r="AN1011" t="str">
        <f>VLOOKUP(H1011,'Base Art'!$A:$AJ,36,FALSE)</f>
        <v>RPB SA</v>
      </c>
    </row>
    <row r="1012" spans="1:40" x14ac:dyDescent="0.25">
      <c r="A1012" s="212" t="s">
        <v>7819</v>
      </c>
      <c r="B1012" s="212">
        <v>1</v>
      </c>
      <c r="C1012" s="212" t="s">
        <v>7820</v>
      </c>
      <c r="D1012" s="212" t="s">
        <v>1361</v>
      </c>
      <c r="E1012" s="212">
        <v>8</v>
      </c>
      <c r="F1012" s="212" t="s">
        <v>268</v>
      </c>
      <c r="G1012" s="212" t="s">
        <v>1164</v>
      </c>
      <c r="H1012" s="212">
        <v>8048</v>
      </c>
      <c r="I1012" s="212" t="s">
        <v>1165</v>
      </c>
      <c r="J1012" s="212">
        <v>1162</v>
      </c>
      <c r="K1012" s="212" t="s">
        <v>1166</v>
      </c>
      <c r="L1012" s="212" t="s">
        <v>1167</v>
      </c>
      <c r="M1012" s="212"/>
      <c r="N1012" s="212"/>
      <c r="O1012" s="212"/>
      <c r="P1012" s="212">
        <v>1073</v>
      </c>
      <c r="Q1012" s="212" t="s">
        <v>1116</v>
      </c>
      <c r="R1012" s="212" t="s">
        <v>1117</v>
      </c>
      <c r="S1012" s="212"/>
      <c r="T1012" s="212"/>
      <c r="U1012" s="212"/>
      <c r="V1012" s="212"/>
      <c r="W1012" s="212"/>
      <c r="X1012" s="212"/>
      <c r="Y1012" s="212">
        <v>1370</v>
      </c>
      <c r="Z1012" s="212" t="s">
        <v>400</v>
      </c>
      <c r="AA1012" s="212" t="s">
        <v>401</v>
      </c>
      <c r="AB1012" s="212">
        <v>12810.056</v>
      </c>
      <c r="AC1012" s="212">
        <v>15884.47</v>
      </c>
      <c r="AD1012" s="212">
        <v>1</v>
      </c>
      <c r="AE1012" s="212">
        <v>0</v>
      </c>
      <c r="AF1012" s="212">
        <v>1</v>
      </c>
      <c r="AG1012" s="212">
        <v>0</v>
      </c>
      <c r="AH1012" s="212">
        <v>12810.06</v>
      </c>
      <c r="AI1012" s="212">
        <v>15884.47</v>
      </c>
      <c r="AJ1012" s="212">
        <v>1</v>
      </c>
      <c r="AK1012" s="212">
        <v>1</v>
      </c>
      <c r="AL1012" s="212">
        <v>0</v>
      </c>
      <c r="AM1012">
        <v>1</v>
      </c>
      <c r="AN1012" t="str">
        <f>VLOOKUP(H1012,'Base Art'!$A:$AJ,36,FALSE)</f>
        <v>RPB SA</v>
      </c>
    </row>
    <row r="1013" spans="1:40" x14ac:dyDescent="0.25">
      <c r="A1013" s="212" t="s">
        <v>7819</v>
      </c>
      <c r="B1013" s="212">
        <v>1</v>
      </c>
      <c r="C1013" s="212" t="s">
        <v>7820</v>
      </c>
      <c r="D1013" s="212" t="s">
        <v>1361</v>
      </c>
      <c r="E1013" s="212">
        <v>8</v>
      </c>
      <c r="F1013" s="212" t="s">
        <v>268</v>
      </c>
      <c r="G1013" s="212" t="s">
        <v>792</v>
      </c>
      <c r="H1013" s="212">
        <v>8130</v>
      </c>
      <c r="I1013" s="212" t="s">
        <v>793</v>
      </c>
      <c r="J1013" s="212">
        <v>1006</v>
      </c>
      <c r="K1013" s="212" t="s">
        <v>350</v>
      </c>
      <c r="L1013" s="212" t="s">
        <v>351</v>
      </c>
      <c r="M1013" s="212"/>
      <c r="N1013" s="212"/>
      <c r="O1013" s="212"/>
      <c r="P1013" s="212">
        <v>1005</v>
      </c>
      <c r="Q1013" s="212" t="s">
        <v>582</v>
      </c>
      <c r="R1013" s="212" t="s">
        <v>583</v>
      </c>
      <c r="S1013" s="212"/>
      <c r="T1013" s="212"/>
      <c r="U1013" s="212"/>
      <c r="V1013" s="212"/>
      <c r="W1013" s="212"/>
      <c r="X1013" s="212"/>
      <c r="Y1013" s="212">
        <v>1369</v>
      </c>
      <c r="Z1013" s="212" t="s">
        <v>354</v>
      </c>
      <c r="AA1013" s="212" t="s">
        <v>355</v>
      </c>
      <c r="AB1013" s="212">
        <v>13208.811</v>
      </c>
      <c r="AC1013" s="212">
        <v>16378.924999999999</v>
      </c>
      <c r="AD1013" s="212">
        <v>1</v>
      </c>
      <c r="AE1013" s="212">
        <v>0</v>
      </c>
      <c r="AF1013" s="212">
        <v>1</v>
      </c>
      <c r="AG1013" s="212">
        <v>0</v>
      </c>
      <c r="AH1013" s="212">
        <v>13208.81</v>
      </c>
      <c r="AI1013" s="212">
        <v>16378.93</v>
      </c>
      <c r="AJ1013" s="212">
        <v>1</v>
      </c>
      <c r="AK1013" s="212">
        <v>1</v>
      </c>
      <c r="AL1013" s="212">
        <v>0</v>
      </c>
      <c r="AM1013">
        <v>1</v>
      </c>
      <c r="AN1013" t="str">
        <f>VLOOKUP(H1013,'Base Art'!$A:$AJ,36,FALSE)</f>
        <v>EST. LAS MARIAS S.A.C.I.F.A.</v>
      </c>
    </row>
    <row r="1014" spans="1:40" x14ac:dyDescent="0.25">
      <c r="A1014" s="212" t="s">
        <v>7819</v>
      </c>
      <c r="B1014" s="212">
        <v>1</v>
      </c>
      <c r="C1014" s="212" t="s">
        <v>7820</v>
      </c>
      <c r="D1014" s="212" t="s">
        <v>1361</v>
      </c>
      <c r="E1014" s="212">
        <v>8</v>
      </c>
      <c r="F1014" s="212" t="s">
        <v>268</v>
      </c>
      <c r="G1014" s="212" t="s">
        <v>796</v>
      </c>
      <c r="H1014" s="212">
        <v>8134</v>
      </c>
      <c r="I1014" s="212" t="s">
        <v>797</v>
      </c>
      <c r="J1014" s="212">
        <v>1014</v>
      </c>
      <c r="K1014" s="212" t="s">
        <v>794</v>
      </c>
      <c r="L1014" s="212" t="s">
        <v>795</v>
      </c>
      <c r="M1014" s="212"/>
      <c r="N1014" s="212"/>
      <c r="O1014" s="212"/>
      <c r="P1014" s="212">
        <v>1005</v>
      </c>
      <c r="Q1014" s="212" t="s">
        <v>582</v>
      </c>
      <c r="R1014" s="212" t="s">
        <v>583</v>
      </c>
      <c r="S1014" s="212"/>
      <c r="T1014" s="212"/>
      <c r="U1014" s="212"/>
      <c r="V1014" s="212"/>
      <c r="W1014" s="212"/>
      <c r="X1014" s="212"/>
      <c r="Y1014" s="212">
        <v>1369</v>
      </c>
      <c r="Z1014" s="212" t="s">
        <v>354</v>
      </c>
      <c r="AA1014" s="212" t="s">
        <v>355</v>
      </c>
      <c r="AB1014" s="212">
        <v>13208.811</v>
      </c>
      <c r="AC1014" s="212">
        <v>16180.793</v>
      </c>
      <c r="AD1014" s="212">
        <v>4</v>
      </c>
      <c r="AE1014" s="212">
        <v>0</v>
      </c>
      <c r="AF1014" s="212">
        <v>4</v>
      </c>
      <c r="AG1014" s="212">
        <v>0</v>
      </c>
      <c r="AH1014" s="212">
        <v>52835.24</v>
      </c>
      <c r="AI1014" s="212">
        <v>64723.17</v>
      </c>
      <c r="AJ1014" s="212">
        <v>0</v>
      </c>
      <c r="AK1014" s="212">
        <v>0</v>
      </c>
      <c r="AL1014" s="212">
        <v>0</v>
      </c>
      <c r="AM1014">
        <v>1</v>
      </c>
      <c r="AN1014" t="str">
        <f>VLOOKUP(H1014,'Base Art'!$A:$AJ,36,FALSE)</f>
        <v>EST. LAS MARIAS S.A.C.I.F.A.</v>
      </c>
    </row>
    <row r="1015" spans="1:40" x14ac:dyDescent="0.25">
      <c r="A1015" s="212" t="s">
        <v>7819</v>
      </c>
      <c r="B1015" s="212">
        <v>1</v>
      </c>
      <c r="C1015" s="212" t="s">
        <v>7820</v>
      </c>
      <c r="D1015" s="212" t="s">
        <v>1361</v>
      </c>
      <c r="E1015" s="212">
        <v>8</v>
      </c>
      <c r="F1015" s="212" t="s">
        <v>268</v>
      </c>
      <c r="G1015" s="212" t="s">
        <v>7702</v>
      </c>
      <c r="H1015" s="212">
        <v>8155</v>
      </c>
      <c r="I1015" s="212" t="s">
        <v>4005</v>
      </c>
      <c r="J1015" s="212">
        <v>1010</v>
      </c>
      <c r="K1015" s="212" t="s">
        <v>1395</v>
      </c>
      <c r="L1015" s="212" t="s">
        <v>1396</v>
      </c>
      <c r="M1015" s="212"/>
      <c r="N1015" s="212"/>
      <c r="O1015" s="212"/>
      <c r="P1015" s="212">
        <v>1060</v>
      </c>
      <c r="Q1015" s="212" t="s">
        <v>7703</v>
      </c>
      <c r="R1015" s="212" t="s">
        <v>7704</v>
      </c>
      <c r="S1015" s="212"/>
      <c r="T1015" s="212"/>
      <c r="U1015" s="212"/>
      <c r="V1015" s="212"/>
      <c r="W1015" s="212"/>
      <c r="X1015" s="212"/>
      <c r="Y1015" s="212">
        <v>1373</v>
      </c>
      <c r="Z1015" s="212" t="s">
        <v>386</v>
      </c>
      <c r="AA1015" s="212" t="s">
        <v>387</v>
      </c>
      <c r="AB1015" s="212">
        <v>30744.1</v>
      </c>
      <c r="AC1015" s="212">
        <v>37200.357000000004</v>
      </c>
      <c r="AD1015" s="212">
        <v>0.125</v>
      </c>
      <c r="AE1015" s="212">
        <v>0</v>
      </c>
      <c r="AF1015" s="212">
        <v>0.125</v>
      </c>
      <c r="AG1015" s="212">
        <v>0</v>
      </c>
      <c r="AH1015" s="212">
        <v>3843.01</v>
      </c>
      <c r="AI1015" s="212">
        <v>4650.04</v>
      </c>
      <c r="AJ1015" s="212">
        <v>0</v>
      </c>
      <c r="AK1015" s="212">
        <v>0</v>
      </c>
      <c r="AL1015" s="212">
        <v>0</v>
      </c>
      <c r="AM1015">
        <v>1</v>
      </c>
      <c r="AN1015" t="str">
        <f>VLOOKUP(H1015,'Base Art'!$A:$AJ,36,FALSE)</f>
        <v>EST. LAS MARIAS S.A.C.I.F.A.</v>
      </c>
    </row>
    <row r="1016" spans="1:40" x14ac:dyDescent="0.25">
      <c r="A1016" s="212" t="s">
        <v>7819</v>
      </c>
      <c r="B1016" s="212">
        <v>1</v>
      </c>
      <c r="C1016" s="212" t="s">
        <v>7820</v>
      </c>
      <c r="D1016" s="212" t="s">
        <v>1361</v>
      </c>
      <c r="E1016" s="212">
        <v>8</v>
      </c>
      <c r="F1016" s="212" t="s">
        <v>268</v>
      </c>
      <c r="G1016" s="212" t="s">
        <v>7705</v>
      </c>
      <c r="H1016" s="212">
        <v>8156</v>
      </c>
      <c r="I1016" s="212" t="s">
        <v>4008</v>
      </c>
      <c r="J1016" s="212">
        <v>1010</v>
      </c>
      <c r="K1016" s="212" t="s">
        <v>1395</v>
      </c>
      <c r="L1016" s="212" t="s">
        <v>1396</v>
      </c>
      <c r="M1016" s="212"/>
      <c r="N1016" s="212"/>
      <c r="O1016" s="212"/>
      <c r="P1016" s="212">
        <v>1060</v>
      </c>
      <c r="Q1016" s="212" t="s">
        <v>7703</v>
      </c>
      <c r="R1016" s="212" t="s">
        <v>7704</v>
      </c>
      <c r="S1016" s="212"/>
      <c r="T1016" s="212"/>
      <c r="U1016" s="212"/>
      <c r="V1016" s="212"/>
      <c r="W1016" s="212"/>
      <c r="X1016" s="212"/>
      <c r="Y1016" s="212">
        <v>1373</v>
      </c>
      <c r="Z1016" s="212" t="s">
        <v>386</v>
      </c>
      <c r="AA1016" s="212" t="s">
        <v>387</v>
      </c>
      <c r="AB1016" s="212">
        <v>30744.1</v>
      </c>
      <c r="AC1016" s="212">
        <v>37200.357000000004</v>
      </c>
      <c r="AD1016" s="212">
        <v>0.125</v>
      </c>
      <c r="AE1016" s="212">
        <v>0</v>
      </c>
      <c r="AF1016" s="212">
        <v>0.125</v>
      </c>
      <c r="AG1016" s="212">
        <v>0</v>
      </c>
      <c r="AH1016" s="212">
        <v>3843.01</v>
      </c>
      <c r="AI1016" s="212">
        <v>4650.04</v>
      </c>
      <c r="AJ1016" s="212">
        <v>0</v>
      </c>
      <c r="AK1016" s="212">
        <v>0</v>
      </c>
      <c r="AL1016" s="212">
        <v>0</v>
      </c>
      <c r="AM1016">
        <v>1</v>
      </c>
      <c r="AN1016" t="str">
        <f>VLOOKUP(H1016,'Base Art'!$A:$AJ,36,FALSE)</f>
        <v>EST. LAS MARIAS S.A.C.I.F.A.</v>
      </c>
    </row>
    <row r="1017" spans="1:40" x14ac:dyDescent="0.25">
      <c r="A1017" s="212" t="s">
        <v>7819</v>
      </c>
      <c r="B1017" s="212">
        <v>1</v>
      </c>
      <c r="C1017" s="212" t="s">
        <v>7820</v>
      </c>
      <c r="D1017" s="212" t="s">
        <v>1361</v>
      </c>
      <c r="E1017" s="212">
        <v>8</v>
      </c>
      <c r="F1017" s="212" t="s">
        <v>268</v>
      </c>
      <c r="G1017" s="212" t="s">
        <v>800</v>
      </c>
      <c r="H1017" s="212">
        <v>8217</v>
      </c>
      <c r="I1017" s="212" t="s">
        <v>801</v>
      </c>
      <c r="J1017" s="212"/>
      <c r="K1017" s="212"/>
      <c r="L1017" s="212"/>
      <c r="M1017" s="212"/>
      <c r="N1017" s="212"/>
      <c r="O1017" s="212"/>
      <c r="P1017" s="212"/>
      <c r="Q1017" s="212"/>
      <c r="R1017" s="212"/>
      <c r="S1017" s="212"/>
      <c r="T1017" s="212"/>
      <c r="U1017" s="212"/>
      <c r="V1017" s="212"/>
      <c r="W1017" s="212"/>
      <c r="X1017" s="212"/>
      <c r="Y1017" s="212">
        <v>1376</v>
      </c>
      <c r="Z1017" s="212" t="s">
        <v>320</v>
      </c>
      <c r="AA1017" s="212" t="s">
        <v>321</v>
      </c>
      <c r="AB1017" s="212">
        <v>496978.51</v>
      </c>
      <c r="AC1017" s="212">
        <v>601343.97400000005</v>
      </c>
      <c r="AD1017" s="212">
        <v>2.5000000000000001E-2</v>
      </c>
      <c r="AE1017" s="212">
        <v>0</v>
      </c>
      <c r="AF1017" s="212">
        <v>2.5000000000000001E-2</v>
      </c>
      <c r="AG1017" s="212">
        <v>0</v>
      </c>
      <c r="AH1017" s="212">
        <v>12424.46</v>
      </c>
      <c r="AI1017" s="212">
        <v>15033.6</v>
      </c>
      <c r="AJ1017" s="212">
        <v>0</v>
      </c>
      <c r="AK1017" s="212">
        <v>0</v>
      </c>
      <c r="AL1017" s="212">
        <v>0</v>
      </c>
      <c r="AM1017">
        <v>1</v>
      </c>
      <c r="AN1017" t="str">
        <f>VLOOKUP(H1017,'Base Art'!$A:$AJ,36,FALSE)</f>
        <v>UBG UNITED S.R.L</v>
      </c>
    </row>
    <row r="1018" spans="1:40" x14ac:dyDescent="0.25">
      <c r="A1018" s="212" t="s">
        <v>7819</v>
      </c>
      <c r="B1018" s="212">
        <v>1</v>
      </c>
      <c r="C1018" s="212" t="s">
        <v>7820</v>
      </c>
      <c r="D1018" s="212" t="s">
        <v>1361</v>
      </c>
      <c r="E1018" s="212">
        <v>8</v>
      </c>
      <c r="F1018" s="212" t="s">
        <v>268</v>
      </c>
      <c r="G1018" s="212" t="s">
        <v>1793</v>
      </c>
      <c r="H1018" s="212">
        <v>8223</v>
      </c>
      <c r="I1018" s="212" t="s">
        <v>1794</v>
      </c>
      <c r="J1018" s="212">
        <v>1479</v>
      </c>
      <c r="K1018" s="212" t="s">
        <v>1795</v>
      </c>
      <c r="L1018" s="212" t="s">
        <v>1796</v>
      </c>
      <c r="M1018" s="212"/>
      <c r="N1018" s="212"/>
      <c r="O1018" s="212"/>
      <c r="P1018" s="212">
        <v>1143</v>
      </c>
      <c r="Q1018" s="212" t="s">
        <v>1797</v>
      </c>
      <c r="R1018" s="212" t="s">
        <v>1798</v>
      </c>
      <c r="S1018" s="212"/>
      <c r="T1018" s="212"/>
      <c r="U1018" s="212"/>
      <c r="V1018" s="212"/>
      <c r="W1018" s="212"/>
      <c r="X1018" s="212"/>
      <c r="Y1018" s="212">
        <v>1373</v>
      </c>
      <c r="Z1018" s="212" t="s">
        <v>386</v>
      </c>
      <c r="AA1018" s="212" t="s">
        <v>387</v>
      </c>
      <c r="AB1018" s="212">
        <v>29026.383999999998</v>
      </c>
      <c r="AC1018" s="212">
        <v>35121.928</v>
      </c>
      <c r="AD1018" s="212">
        <v>0.125</v>
      </c>
      <c r="AE1018" s="212">
        <v>0</v>
      </c>
      <c r="AF1018" s="212">
        <v>0.125</v>
      </c>
      <c r="AG1018" s="212">
        <v>0</v>
      </c>
      <c r="AH1018" s="212">
        <v>3628.3</v>
      </c>
      <c r="AI1018" s="212">
        <v>4390.24</v>
      </c>
      <c r="AJ1018" s="212">
        <v>0</v>
      </c>
      <c r="AK1018" s="212">
        <v>0</v>
      </c>
      <c r="AL1018" s="212">
        <v>0</v>
      </c>
      <c r="AM1018">
        <v>1</v>
      </c>
      <c r="AN1018" t="str">
        <f>VLOOKUP(H1018,'Base Art'!$A:$AJ,36,FALSE)</f>
        <v>ESTABLECIM. MODELO LAS COLONIAS S.A</v>
      </c>
    </row>
    <row r="1019" spans="1:40" x14ac:dyDescent="0.25">
      <c r="A1019" s="212" t="s">
        <v>7819</v>
      </c>
      <c r="B1019" s="212">
        <v>1</v>
      </c>
      <c r="C1019" s="212" t="s">
        <v>7820</v>
      </c>
      <c r="D1019" s="212" t="s">
        <v>1361</v>
      </c>
      <c r="E1019" s="212">
        <v>8</v>
      </c>
      <c r="F1019" s="212" t="s">
        <v>268</v>
      </c>
      <c r="G1019" s="212" t="s">
        <v>806</v>
      </c>
      <c r="H1019" s="212">
        <v>8327</v>
      </c>
      <c r="I1019" s="212" t="s">
        <v>807</v>
      </c>
      <c r="J1019" s="212">
        <v>1204</v>
      </c>
      <c r="K1019" s="212" t="s">
        <v>492</v>
      </c>
      <c r="L1019" s="212" t="s">
        <v>493</v>
      </c>
      <c r="M1019" s="212"/>
      <c r="N1019" s="212"/>
      <c r="O1019" s="212"/>
      <c r="P1019" s="212">
        <v>1201</v>
      </c>
      <c r="Q1019" s="212" t="s">
        <v>808</v>
      </c>
      <c r="R1019" s="212" t="s">
        <v>809</v>
      </c>
      <c r="S1019" s="212"/>
      <c r="T1019" s="212"/>
      <c r="U1019" s="212"/>
      <c r="V1019" s="212"/>
      <c r="W1019" s="212"/>
      <c r="X1019" s="212"/>
      <c r="Y1019" s="212">
        <v>1372</v>
      </c>
      <c r="Z1019" s="212" t="s">
        <v>346</v>
      </c>
      <c r="AA1019" s="212" t="s">
        <v>347</v>
      </c>
      <c r="AB1019" s="212">
        <v>164498.98499999999</v>
      </c>
      <c r="AC1019" s="212">
        <v>203978.742</v>
      </c>
      <c r="AD1019" s="212">
        <v>0.375</v>
      </c>
      <c r="AE1019" s="212">
        <v>0</v>
      </c>
      <c r="AF1019" s="212">
        <v>0.375</v>
      </c>
      <c r="AG1019" s="212">
        <v>0</v>
      </c>
      <c r="AH1019" s="212">
        <v>61687.12</v>
      </c>
      <c r="AI1019" s="212">
        <v>76492.03</v>
      </c>
      <c r="AJ1019" s="212">
        <v>2</v>
      </c>
      <c r="AK1019" s="212">
        <v>0.19</v>
      </c>
      <c r="AL1019" s="212">
        <v>0</v>
      </c>
      <c r="AM1019">
        <v>1</v>
      </c>
      <c r="AN1019" t="str">
        <f>VLOOKUP(H1019,'Base Art'!$A:$AJ,36,FALSE)</f>
        <v>FERRERO ARGENTINA S.A.</v>
      </c>
    </row>
    <row r="1020" spans="1:40" x14ac:dyDescent="0.25">
      <c r="A1020" s="212" t="s">
        <v>7819</v>
      </c>
      <c r="B1020" s="212">
        <v>1</v>
      </c>
      <c r="C1020" s="212" t="s">
        <v>7820</v>
      </c>
      <c r="D1020" s="212" t="s">
        <v>1361</v>
      </c>
      <c r="E1020" s="212">
        <v>8</v>
      </c>
      <c r="F1020" s="212" t="s">
        <v>268</v>
      </c>
      <c r="G1020" s="212" t="s">
        <v>810</v>
      </c>
      <c r="H1020" s="212">
        <v>8328</v>
      </c>
      <c r="I1020" s="212" t="s">
        <v>811</v>
      </c>
      <c r="J1020" s="212">
        <v>1204</v>
      </c>
      <c r="K1020" s="212" t="s">
        <v>492</v>
      </c>
      <c r="L1020" s="212" t="s">
        <v>493</v>
      </c>
      <c r="M1020" s="212"/>
      <c r="N1020" s="212"/>
      <c r="O1020" s="212"/>
      <c r="P1020" s="212">
        <v>1201</v>
      </c>
      <c r="Q1020" s="212" t="s">
        <v>808</v>
      </c>
      <c r="R1020" s="212" t="s">
        <v>809</v>
      </c>
      <c r="S1020" s="212"/>
      <c r="T1020" s="212"/>
      <c r="U1020" s="212"/>
      <c r="V1020" s="212"/>
      <c r="W1020" s="212"/>
      <c r="X1020" s="212"/>
      <c r="Y1020" s="212">
        <v>1372</v>
      </c>
      <c r="Z1020" s="212" t="s">
        <v>346</v>
      </c>
      <c r="AA1020" s="212" t="s">
        <v>347</v>
      </c>
      <c r="AB1020" s="212">
        <v>164498.98499999999</v>
      </c>
      <c r="AC1020" s="212">
        <v>203978.742</v>
      </c>
      <c r="AD1020" s="212">
        <v>0.375</v>
      </c>
      <c r="AE1020" s="212">
        <v>0</v>
      </c>
      <c r="AF1020" s="212">
        <v>0.375</v>
      </c>
      <c r="AG1020" s="212">
        <v>0</v>
      </c>
      <c r="AH1020" s="212">
        <v>61687.12</v>
      </c>
      <c r="AI1020" s="212">
        <v>76492.03</v>
      </c>
      <c r="AJ1020" s="212">
        <v>0</v>
      </c>
      <c r="AK1020" s="212">
        <v>0</v>
      </c>
      <c r="AL1020" s="212">
        <v>0</v>
      </c>
      <c r="AM1020">
        <v>1</v>
      </c>
      <c r="AN1020" t="str">
        <f>VLOOKUP(H1020,'Base Art'!$A:$AJ,36,FALSE)</f>
        <v>FERRERO ARGENTINA S.A.</v>
      </c>
    </row>
    <row r="1021" spans="1:40" x14ac:dyDescent="0.25">
      <c r="A1021" s="212" t="s">
        <v>7819</v>
      </c>
      <c r="B1021" s="212">
        <v>1</v>
      </c>
      <c r="C1021" s="212" t="s">
        <v>7820</v>
      </c>
      <c r="D1021" s="212" t="s">
        <v>1361</v>
      </c>
      <c r="E1021" s="212">
        <v>8</v>
      </c>
      <c r="F1021" s="212" t="s">
        <v>268</v>
      </c>
      <c r="G1021" s="212" t="s">
        <v>7706</v>
      </c>
      <c r="H1021" s="212">
        <v>8370</v>
      </c>
      <c r="I1021" s="212" t="s">
        <v>4343</v>
      </c>
      <c r="J1021" s="212">
        <v>1010</v>
      </c>
      <c r="K1021" s="212" t="s">
        <v>1395</v>
      </c>
      <c r="L1021" s="212" t="s">
        <v>1396</v>
      </c>
      <c r="M1021" s="212"/>
      <c r="N1021" s="212"/>
      <c r="O1021" s="212"/>
      <c r="P1021" s="212">
        <v>1060</v>
      </c>
      <c r="Q1021" s="212" t="s">
        <v>7703</v>
      </c>
      <c r="R1021" s="212" t="s">
        <v>7704</v>
      </c>
      <c r="S1021" s="212"/>
      <c r="T1021" s="212"/>
      <c r="U1021" s="212"/>
      <c r="V1021" s="212"/>
      <c r="W1021" s="212"/>
      <c r="X1021" s="212"/>
      <c r="Y1021" s="212">
        <v>1373</v>
      </c>
      <c r="Z1021" s="212" t="s">
        <v>386</v>
      </c>
      <c r="AA1021" s="212" t="s">
        <v>387</v>
      </c>
      <c r="AB1021" s="212">
        <v>30744.1</v>
      </c>
      <c r="AC1021" s="212">
        <v>37200.357000000004</v>
      </c>
      <c r="AD1021" s="212">
        <v>0.125</v>
      </c>
      <c r="AE1021" s="212">
        <v>0</v>
      </c>
      <c r="AF1021" s="212">
        <v>0.125</v>
      </c>
      <c r="AG1021" s="212">
        <v>0</v>
      </c>
      <c r="AH1021" s="212">
        <v>3843.01</v>
      </c>
      <c r="AI1021" s="212">
        <v>4650.04</v>
      </c>
      <c r="AJ1021" s="212">
        <v>0</v>
      </c>
      <c r="AK1021" s="212">
        <v>0</v>
      </c>
      <c r="AL1021" s="212">
        <v>0</v>
      </c>
      <c r="AM1021">
        <v>1</v>
      </c>
      <c r="AN1021" t="str">
        <f>VLOOKUP(H1021,'Base Art'!$A:$AJ,36,FALSE)</f>
        <v>EST. LAS MARIAS S.A.C.I.F.A.</v>
      </c>
    </row>
    <row r="1022" spans="1:40" x14ac:dyDescent="0.25">
      <c r="A1022" s="212" t="s">
        <v>7819</v>
      </c>
      <c r="B1022" s="212">
        <v>1</v>
      </c>
      <c r="C1022" s="212" t="s">
        <v>7820</v>
      </c>
      <c r="D1022" s="212" t="s">
        <v>1361</v>
      </c>
      <c r="E1022" s="212">
        <v>8</v>
      </c>
      <c r="F1022" s="212" t="s">
        <v>268</v>
      </c>
      <c r="G1022" s="212" t="s">
        <v>816</v>
      </c>
      <c r="H1022" s="212">
        <v>8386</v>
      </c>
      <c r="I1022" s="212" t="s">
        <v>817</v>
      </c>
      <c r="J1022" s="212"/>
      <c r="K1022" s="212"/>
      <c r="L1022" s="212"/>
      <c r="M1022" s="212"/>
      <c r="N1022" s="212"/>
      <c r="O1022" s="212"/>
      <c r="P1022" s="212">
        <v>1088</v>
      </c>
      <c r="Q1022" s="212" t="s">
        <v>818</v>
      </c>
      <c r="R1022" s="212" t="s">
        <v>819</v>
      </c>
      <c r="S1022" s="212"/>
      <c r="T1022" s="212"/>
      <c r="U1022" s="212"/>
      <c r="V1022" s="212"/>
      <c r="W1022" s="212"/>
      <c r="X1022" s="212"/>
      <c r="Y1022" s="212">
        <v>1373</v>
      </c>
      <c r="Z1022" s="212" t="s">
        <v>386</v>
      </c>
      <c r="AA1022" s="212" t="s">
        <v>387</v>
      </c>
      <c r="AB1022" s="212">
        <v>78612.471000000005</v>
      </c>
      <c r="AC1022" s="212">
        <v>98619.351999999999</v>
      </c>
      <c r="AD1022" s="212">
        <v>0.2</v>
      </c>
      <c r="AE1022" s="212">
        <v>0</v>
      </c>
      <c r="AF1022" s="212">
        <v>0.2</v>
      </c>
      <c r="AG1022" s="212">
        <v>0</v>
      </c>
      <c r="AH1022" s="212">
        <v>15722.49</v>
      </c>
      <c r="AI1022" s="212">
        <v>19723.87</v>
      </c>
      <c r="AJ1022" s="212">
        <v>0</v>
      </c>
      <c r="AK1022" s="212">
        <v>0</v>
      </c>
      <c r="AL1022" s="212">
        <v>0</v>
      </c>
      <c r="AM1022">
        <v>1</v>
      </c>
      <c r="AN1022" t="str">
        <f>VLOOKUP(H1022,'Base Art'!$A:$AJ,36,FALSE)</f>
        <v>MONDELEZ ARGENTINA S.A.</v>
      </c>
    </row>
    <row r="1023" spans="1:40" x14ac:dyDescent="0.25">
      <c r="A1023" s="212" t="s">
        <v>7819</v>
      </c>
      <c r="B1023" s="212">
        <v>1</v>
      </c>
      <c r="C1023" s="212" t="s">
        <v>7820</v>
      </c>
      <c r="D1023" s="212" t="s">
        <v>1361</v>
      </c>
      <c r="E1023" s="212">
        <v>8</v>
      </c>
      <c r="F1023" s="212" t="s">
        <v>268</v>
      </c>
      <c r="G1023" s="212" t="s">
        <v>820</v>
      </c>
      <c r="H1023" s="212">
        <v>8388</v>
      </c>
      <c r="I1023" s="212" t="s">
        <v>821</v>
      </c>
      <c r="J1023" s="212">
        <v>1272</v>
      </c>
      <c r="K1023" s="212" t="s">
        <v>822</v>
      </c>
      <c r="L1023" s="212" t="s">
        <v>823</v>
      </c>
      <c r="M1023" s="212"/>
      <c r="N1023" s="212"/>
      <c r="O1023" s="212"/>
      <c r="P1023" s="212">
        <v>1088</v>
      </c>
      <c r="Q1023" s="212" t="s">
        <v>818</v>
      </c>
      <c r="R1023" s="212" t="s">
        <v>819</v>
      </c>
      <c r="S1023" s="212"/>
      <c r="T1023" s="212"/>
      <c r="U1023" s="212"/>
      <c r="V1023" s="212"/>
      <c r="W1023" s="212"/>
      <c r="X1023" s="212"/>
      <c r="Y1023" s="212">
        <v>1373</v>
      </c>
      <c r="Z1023" s="212" t="s">
        <v>386</v>
      </c>
      <c r="AA1023" s="212" t="s">
        <v>387</v>
      </c>
      <c r="AB1023" s="212">
        <v>51746.04</v>
      </c>
      <c r="AC1023" s="212">
        <v>65665.725000000006</v>
      </c>
      <c r="AD1023" s="212">
        <v>0.16669999999999999</v>
      </c>
      <c r="AE1023" s="212">
        <v>0</v>
      </c>
      <c r="AF1023" s="212">
        <v>0.16669999999999999</v>
      </c>
      <c r="AG1023" s="212">
        <v>0</v>
      </c>
      <c r="AH1023" s="212">
        <v>8624.34</v>
      </c>
      <c r="AI1023" s="212">
        <v>10944.29</v>
      </c>
      <c r="AJ1023" s="212">
        <v>0</v>
      </c>
      <c r="AK1023" s="212">
        <v>0</v>
      </c>
      <c r="AL1023" s="212">
        <v>0</v>
      </c>
      <c r="AM1023">
        <v>1</v>
      </c>
      <c r="AN1023" t="str">
        <f>VLOOKUP(H1023,'Base Art'!$A:$AJ,36,FALSE)</f>
        <v>MONDELEZ ARGENTINA S.A.</v>
      </c>
    </row>
    <row r="1024" spans="1:40" x14ac:dyDescent="0.25">
      <c r="A1024" s="212" t="s">
        <v>7819</v>
      </c>
      <c r="B1024" s="212">
        <v>1</v>
      </c>
      <c r="C1024" s="212" t="s">
        <v>7820</v>
      </c>
      <c r="D1024" s="212" t="s">
        <v>1361</v>
      </c>
      <c r="E1024" s="212">
        <v>8</v>
      </c>
      <c r="F1024" s="212" t="s">
        <v>268</v>
      </c>
      <c r="G1024" s="212" t="s">
        <v>1637</v>
      </c>
      <c r="H1024" s="212">
        <v>8416</v>
      </c>
      <c r="I1024" s="212" t="s">
        <v>1638</v>
      </c>
      <c r="J1024" s="212">
        <v>1450</v>
      </c>
      <c r="K1024" s="212" t="s">
        <v>634</v>
      </c>
      <c r="L1024" s="212" t="s">
        <v>635</v>
      </c>
      <c r="M1024" s="212"/>
      <c r="N1024" s="212"/>
      <c r="O1024" s="212"/>
      <c r="P1024" s="212">
        <v>1293</v>
      </c>
      <c r="Q1024" s="212" t="s">
        <v>1558</v>
      </c>
      <c r="R1024" s="212" t="s">
        <v>1559</v>
      </c>
      <c r="S1024" s="212"/>
      <c r="T1024" s="212"/>
      <c r="U1024" s="212"/>
      <c r="V1024" s="212"/>
      <c r="W1024" s="212"/>
      <c r="X1024" s="212"/>
      <c r="Y1024" s="212">
        <v>1370</v>
      </c>
      <c r="Z1024" s="212" t="s">
        <v>400</v>
      </c>
      <c r="AA1024" s="212" t="s">
        <v>401</v>
      </c>
      <c r="AB1024" s="212">
        <v>6499.5209999999997</v>
      </c>
      <c r="AC1024" s="212">
        <v>8429.8780000000006</v>
      </c>
      <c r="AD1024" s="212">
        <v>1</v>
      </c>
      <c r="AE1024" s="212">
        <v>0</v>
      </c>
      <c r="AF1024" s="212">
        <v>1</v>
      </c>
      <c r="AG1024" s="212">
        <v>0</v>
      </c>
      <c r="AH1024" s="212">
        <v>6499.52</v>
      </c>
      <c r="AI1024" s="212">
        <v>8429.8799999999992</v>
      </c>
      <c r="AJ1024" s="212">
        <v>0</v>
      </c>
      <c r="AK1024" s="212">
        <v>0</v>
      </c>
      <c r="AL1024" s="212">
        <v>0</v>
      </c>
      <c r="AM1024">
        <v>1</v>
      </c>
      <c r="AN1024" t="str">
        <f>VLOOKUP(H1024,'Base Art'!$A:$AJ,36,FALSE)</f>
        <v>RPB SA</v>
      </c>
    </row>
    <row r="1025" spans="1:40" x14ac:dyDescent="0.25">
      <c r="A1025" s="212" t="s">
        <v>7819</v>
      </c>
      <c r="B1025" s="212">
        <v>1</v>
      </c>
      <c r="C1025" s="212" t="s">
        <v>7820</v>
      </c>
      <c r="D1025" s="212" t="s">
        <v>1361</v>
      </c>
      <c r="E1025" s="212">
        <v>8</v>
      </c>
      <c r="F1025" s="212" t="s">
        <v>268</v>
      </c>
      <c r="G1025" s="212" t="s">
        <v>1606</v>
      </c>
      <c r="H1025" s="212">
        <v>8492</v>
      </c>
      <c r="I1025" s="212" t="s">
        <v>1607</v>
      </c>
      <c r="J1025" s="212">
        <v>1162</v>
      </c>
      <c r="K1025" s="212" t="s">
        <v>1166</v>
      </c>
      <c r="L1025" s="212" t="s">
        <v>1167</v>
      </c>
      <c r="M1025" s="212"/>
      <c r="N1025" s="212"/>
      <c r="O1025" s="212"/>
      <c r="P1025" s="212">
        <v>1073</v>
      </c>
      <c r="Q1025" s="212" t="s">
        <v>1116</v>
      </c>
      <c r="R1025" s="212" t="s">
        <v>1117</v>
      </c>
      <c r="S1025" s="212"/>
      <c r="T1025" s="212"/>
      <c r="U1025" s="212"/>
      <c r="V1025" s="212"/>
      <c r="W1025" s="212"/>
      <c r="X1025" s="212"/>
      <c r="Y1025" s="212">
        <v>1370</v>
      </c>
      <c r="Z1025" s="212" t="s">
        <v>400</v>
      </c>
      <c r="AA1025" s="212" t="s">
        <v>401</v>
      </c>
      <c r="AB1025" s="212">
        <v>12968.86</v>
      </c>
      <c r="AC1025" s="212">
        <v>15884.472</v>
      </c>
      <c r="AD1025" s="212">
        <v>2</v>
      </c>
      <c r="AE1025" s="212">
        <v>0</v>
      </c>
      <c r="AF1025" s="212">
        <v>2</v>
      </c>
      <c r="AG1025" s="212">
        <v>0</v>
      </c>
      <c r="AH1025" s="212">
        <v>25937.72</v>
      </c>
      <c r="AI1025" s="212">
        <v>31768.94</v>
      </c>
      <c r="AJ1025" s="212">
        <v>0</v>
      </c>
      <c r="AK1025" s="212">
        <v>0</v>
      </c>
      <c r="AL1025" s="212">
        <v>0</v>
      </c>
      <c r="AM1025">
        <v>1</v>
      </c>
      <c r="AN1025" t="str">
        <f>VLOOKUP(H1025,'Base Art'!$A:$AJ,36,FALSE)</f>
        <v>RPB SA</v>
      </c>
    </row>
    <row r="1026" spans="1:40" x14ac:dyDescent="0.25">
      <c r="A1026" s="212" t="s">
        <v>7819</v>
      </c>
      <c r="B1026" s="212">
        <v>1</v>
      </c>
      <c r="C1026" s="212" t="s">
        <v>7820</v>
      </c>
      <c r="D1026" s="212" t="s">
        <v>1361</v>
      </c>
      <c r="E1026" s="212">
        <v>8</v>
      </c>
      <c r="F1026" s="212" t="s">
        <v>268</v>
      </c>
      <c r="G1026" s="212" t="s">
        <v>7666</v>
      </c>
      <c r="H1026" s="212">
        <v>8579</v>
      </c>
      <c r="I1026" s="212" t="s">
        <v>4646</v>
      </c>
      <c r="J1026" s="212">
        <v>1420</v>
      </c>
      <c r="K1026" s="212" t="s">
        <v>568</v>
      </c>
      <c r="L1026" s="212" t="s">
        <v>569</v>
      </c>
      <c r="M1026" s="212"/>
      <c r="N1026" s="212"/>
      <c r="O1026" s="212"/>
      <c r="P1026" s="212"/>
      <c r="Q1026" s="212"/>
      <c r="R1026" s="212"/>
      <c r="S1026" s="212"/>
      <c r="T1026" s="212"/>
      <c r="U1026" s="212"/>
      <c r="V1026" s="212"/>
      <c r="W1026" s="212"/>
      <c r="X1026" s="212"/>
      <c r="Y1026" s="212">
        <v>1373</v>
      </c>
      <c r="Z1026" s="212" t="s">
        <v>386</v>
      </c>
      <c r="AA1026" s="212" t="s">
        <v>387</v>
      </c>
      <c r="AB1026" s="212">
        <v>16340.223</v>
      </c>
      <c r="AC1026" s="212">
        <v>20185.663</v>
      </c>
      <c r="AD1026" s="212">
        <v>2.3571</v>
      </c>
      <c r="AE1026" s="212">
        <v>0</v>
      </c>
      <c r="AF1026" s="212">
        <v>2.3571</v>
      </c>
      <c r="AG1026" s="212">
        <v>0</v>
      </c>
      <c r="AH1026" s="212">
        <v>38516.239999999998</v>
      </c>
      <c r="AI1026" s="212">
        <v>47580.49</v>
      </c>
      <c r="AJ1026" s="212">
        <v>3</v>
      </c>
      <c r="AK1026" s="212">
        <v>0.79</v>
      </c>
      <c r="AL1026" s="212">
        <v>0</v>
      </c>
      <c r="AM1026">
        <v>1</v>
      </c>
      <c r="AN1026" t="str">
        <f>VLOOKUP(H1026,'Base Art'!$A:$AJ,36,FALSE)</f>
        <v>ARCOR S.A.I.C.</v>
      </c>
    </row>
    <row r="1027" spans="1:40" x14ac:dyDescent="0.25">
      <c r="A1027" s="212" t="s">
        <v>7819</v>
      </c>
      <c r="B1027" s="212">
        <v>1</v>
      </c>
      <c r="C1027" s="212" t="s">
        <v>7820</v>
      </c>
      <c r="D1027" s="212" t="s">
        <v>1361</v>
      </c>
      <c r="E1027" s="212">
        <v>8</v>
      </c>
      <c r="F1027" s="212" t="s">
        <v>268</v>
      </c>
      <c r="G1027" s="212" t="s">
        <v>1295</v>
      </c>
      <c r="H1027" s="212">
        <v>8605</v>
      </c>
      <c r="I1027" s="212" t="s">
        <v>1296</v>
      </c>
      <c r="J1027" s="212">
        <v>1461</v>
      </c>
      <c r="K1027" s="212" t="s">
        <v>814</v>
      </c>
      <c r="L1027" s="212" t="s">
        <v>815</v>
      </c>
      <c r="M1027" s="212"/>
      <c r="N1027" s="212"/>
      <c r="O1027" s="212"/>
      <c r="P1027" s="212">
        <v>1091</v>
      </c>
      <c r="Q1027" s="212" t="s">
        <v>1297</v>
      </c>
      <c r="R1027" s="212" t="s">
        <v>1298</v>
      </c>
      <c r="S1027" s="212"/>
      <c r="T1027" s="212"/>
      <c r="U1027" s="212"/>
      <c r="V1027" s="212"/>
      <c r="W1027" s="212"/>
      <c r="X1027" s="212"/>
      <c r="Y1027" s="212">
        <v>1376</v>
      </c>
      <c r="Z1027" s="212" t="s">
        <v>320</v>
      </c>
      <c r="AA1027" s="212" t="s">
        <v>321</v>
      </c>
      <c r="AB1027" s="212">
        <v>130958.272</v>
      </c>
      <c r="AC1027" s="212">
        <v>158459.49400000001</v>
      </c>
      <c r="AD1027" s="212">
        <v>0.05</v>
      </c>
      <c r="AE1027" s="212">
        <v>0</v>
      </c>
      <c r="AF1027" s="212">
        <v>0.05</v>
      </c>
      <c r="AG1027" s="212">
        <v>0</v>
      </c>
      <c r="AH1027" s="212">
        <v>6547.91</v>
      </c>
      <c r="AI1027" s="212">
        <v>7922.97</v>
      </c>
      <c r="AJ1027" s="212">
        <v>1</v>
      </c>
      <c r="AK1027" s="212">
        <v>0.05</v>
      </c>
      <c r="AL1027" s="212">
        <v>0</v>
      </c>
      <c r="AM1027">
        <v>1</v>
      </c>
      <c r="AN1027" t="str">
        <f>VLOOKUP(H1027,'Base Art'!$A:$AJ,36,FALSE)</f>
        <v>IMPORTADORA SUDAMERICANA S.R.L.</v>
      </c>
    </row>
    <row r="1028" spans="1:40" x14ac:dyDescent="0.25">
      <c r="A1028" s="212" t="s">
        <v>7819</v>
      </c>
      <c r="B1028" s="212">
        <v>1</v>
      </c>
      <c r="C1028" s="212" t="s">
        <v>7820</v>
      </c>
      <c r="D1028" s="212" t="s">
        <v>1361</v>
      </c>
      <c r="E1028" s="212">
        <v>8</v>
      </c>
      <c r="F1028" s="212" t="s">
        <v>268</v>
      </c>
      <c r="G1028" s="212" t="s">
        <v>1174</v>
      </c>
      <c r="H1028" s="212">
        <v>8675</v>
      </c>
      <c r="I1028" s="212" t="s">
        <v>1175</v>
      </c>
      <c r="J1028" s="212">
        <v>1414</v>
      </c>
      <c r="K1028" s="212" t="s">
        <v>372</v>
      </c>
      <c r="L1028" s="212" t="s">
        <v>373</v>
      </c>
      <c r="M1028" s="212"/>
      <c r="N1028" s="212"/>
      <c r="O1028" s="212"/>
      <c r="P1028" s="212"/>
      <c r="Q1028" s="212"/>
      <c r="R1028" s="212"/>
      <c r="S1028" s="212"/>
      <c r="T1028" s="212"/>
      <c r="U1028" s="212"/>
      <c r="V1028" s="212"/>
      <c r="W1028" s="212"/>
      <c r="X1028" s="212"/>
      <c r="Y1028" s="212">
        <v>1374</v>
      </c>
      <c r="Z1028" s="212" t="s">
        <v>336</v>
      </c>
      <c r="AA1028" s="212" t="s">
        <v>337</v>
      </c>
      <c r="AB1028" s="212">
        <v>82014.752999999997</v>
      </c>
      <c r="AC1028" s="212">
        <v>103227.27499999999</v>
      </c>
      <c r="AD1028" s="212">
        <v>0.125</v>
      </c>
      <c r="AE1028" s="212">
        <v>0</v>
      </c>
      <c r="AF1028" s="212">
        <v>0.125</v>
      </c>
      <c r="AG1028" s="212">
        <v>0</v>
      </c>
      <c r="AH1028" s="212">
        <v>10251.84</v>
      </c>
      <c r="AI1028" s="212">
        <v>12903.41</v>
      </c>
      <c r="AJ1028" s="212">
        <v>0</v>
      </c>
      <c r="AK1028" s="212">
        <v>0</v>
      </c>
      <c r="AL1028" s="212">
        <v>0</v>
      </c>
      <c r="AM1028">
        <v>1</v>
      </c>
      <c r="AN1028" t="str">
        <f>VLOOKUP(H1028,'Base Art'!$A:$AJ,36,FALSE)</f>
        <v>ARCOR S.A.I.C.</v>
      </c>
    </row>
    <row r="1029" spans="1:40" x14ac:dyDescent="0.25">
      <c r="A1029" s="212" t="s">
        <v>7819</v>
      </c>
      <c r="B1029" s="212">
        <v>1</v>
      </c>
      <c r="C1029" s="212" t="s">
        <v>7820</v>
      </c>
      <c r="D1029" s="212" t="s">
        <v>1361</v>
      </c>
      <c r="E1029" s="212">
        <v>8</v>
      </c>
      <c r="F1029" s="212" t="s">
        <v>268</v>
      </c>
      <c r="G1029" s="212" t="s">
        <v>1299</v>
      </c>
      <c r="H1029" s="212">
        <v>8751</v>
      </c>
      <c r="I1029" s="212" t="s">
        <v>1300</v>
      </c>
      <c r="J1029" s="212">
        <v>1469</v>
      </c>
      <c r="K1029" s="212" t="s">
        <v>1152</v>
      </c>
      <c r="L1029" s="212" t="s">
        <v>1153</v>
      </c>
      <c r="M1029" s="212"/>
      <c r="N1029" s="212"/>
      <c r="O1029" s="212"/>
      <c r="P1029" s="212">
        <v>1103</v>
      </c>
      <c r="Q1029" s="212" t="s">
        <v>1154</v>
      </c>
      <c r="R1029" s="212" t="s">
        <v>1155</v>
      </c>
      <c r="S1029" s="212"/>
      <c r="T1029" s="212"/>
      <c r="U1029" s="212"/>
      <c r="V1029" s="212"/>
      <c r="W1029" s="212"/>
      <c r="X1029" s="212"/>
      <c r="Y1029" s="212">
        <v>1374</v>
      </c>
      <c r="Z1029" s="212" t="s">
        <v>336</v>
      </c>
      <c r="AA1029" s="212" t="s">
        <v>337</v>
      </c>
      <c r="AB1029" s="212">
        <v>31813.901999999998</v>
      </c>
      <c r="AC1029" s="212">
        <v>38494.824999999997</v>
      </c>
      <c r="AD1029" s="212">
        <v>8.3299999999999999E-2</v>
      </c>
      <c r="AE1029" s="212">
        <v>0</v>
      </c>
      <c r="AF1029" s="212">
        <v>8.3299999999999999E-2</v>
      </c>
      <c r="AG1029" s="212">
        <v>0</v>
      </c>
      <c r="AH1029" s="212">
        <v>2651.16</v>
      </c>
      <c r="AI1029" s="212">
        <v>3207.9</v>
      </c>
      <c r="AJ1029" s="212">
        <v>1</v>
      </c>
      <c r="AK1029" s="212">
        <v>0.08</v>
      </c>
      <c r="AL1029" s="212">
        <v>0</v>
      </c>
      <c r="AM1029">
        <v>1</v>
      </c>
      <c r="AN1029" t="str">
        <f>VLOOKUP(H1029,'Base Art'!$A:$AJ,36,FALSE)</f>
        <v>LHERITIER ARGENTINA S.A.</v>
      </c>
    </row>
    <row r="1030" spans="1:40" x14ac:dyDescent="0.25">
      <c r="A1030" s="212" t="s">
        <v>7819</v>
      </c>
      <c r="B1030" s="212">
        <v>1</v>
      </c>
      <c r="C1030" s="212" t="s">
        <v>7820</v>
      </c>
      <c r="D1030" s="212" t="s">
        <v>1361</v>
      </c>
      <c r="E1030" s="212">
        <v>8</v>
      </c>
      <c r="F1030" s="212" t="s">
        <v>268</v>
      </c>
      <c r="G1030" s="212" t="s">
        <v>844</v>
      </c>
      <c r="H1030" s="212">
        <v>8805</v>
      </c>
      <c r="I1030" s="212" t="s">
        <v>845</v>
      </c>
      <c r="J1030" s="212">
        <v>1064</v>
      </c>
      <c r="K1030" s="212" t="s">
        <v>446</v>
      </c>
      <c r="L1030" s="212" t="s">
        <v>447</v>
      </c>
      <c r="M1030" s="212"/>
      <c r="N1030" s="212"/>
      <c r="O1030" s="212"/>
      <c r="P1030" s="212">
        <v>1066</v>
      </c>
      <c r="Q1030" s="212" t="s">
        <v>448</v>
      </c>
      <c r="R1030" s="212" t="s">
        <v>449</v>
      </c>
      <c r="S1030" s="212"/>
      <c r="T1030" s="212"/>
      <c r="U1030" s="212"/>
      <c r="V1030" s="212"/>
      <c r="W1030" s="212"/>
      <c r="X1030" s="212"/>
      <c r="Y1030" s="212">
        <v>1373</v>
      </c>
      <c r="Z1030" s="212" t="s">
        <v>386</v>
      </c>
      <c r="AA1030" s="212" t="s">
        <v>387</v>
      </c>
      <c r="AB1030" s="212">
        <v>24264.162</v>
      </c>
      <c r="AC1030" s="212">
        <v>29860.161</v>
      </c>
      <c r="AD1030" s="212">
        <v>1.3571</v>
      </c>
      <c r="AE1030" s="212">
        <v>0</v>
      </c>
      <c r="AF1030" s="212">
        <v>1.3571</v>
      </c>
      <c r="AG1030" s="212">
        <v>0</v>
      </c>
      <c r="AH1030" s="212">
        <v>32929.93</v>
      </c>
      <c r="AI1030" s="212">
        <v>40524.5</v>
      </c>
      <c r="AJ1030" s="212">
        <v>0</v>
      </c>
      <c r="AK1030" s="212">
        <v>0</v>
      </c>
      <c r="AL1030" s="212">
        <v>0</v>
      </c>
      <c r="AM1030">
        <v>1</v>
      </c>
      <c r="AN1030" t="str">
        <f>VLOOKUP(H1030,'Base Art'!$A:$AJ,36,FALSE)</f>
        <v>MOLINO CAÑUELAS S.A.C.I.F.I.A.</v>
      </c>
    </row>
    <row r="1031" spans="1:40" x14ac:dyDescent="0.25">
      <c r="A1031" s="212" t="s">
        <v>7819</v>
      </c>
      <c r="B1031" s="212">
        <v>1</v>
      </c>
      <c r="C1031" s="212" t="s">
        <v>7820</v>
      </c>
      <c r="D1031" s="212" t="s">
        <v>1361</v>
      </c>
      <c r="E1031" s="212">
        <v>8</v>
      </c>
      <c r="F1031" s="212" t="s">
        <v>268</v>
      </c>
      <c r="G1031" s="212" t="s">
        <v>850</v>
      </c>
      <c r="H1031" s="212">
        <v>10278</v>
      </c>
      <c r="I1031" s="212" t="s">
        <v>851</v>
      </c>
      <c r="J1031" s="212"/>
      <c r="K1031" s="212"/>
      <c r="L1031" s="212"/>
      <c r="M1031" s="212"/>
      <c r="N1031" s="212"/>
      <c r="O1031" s="212"/>
      <c r="P1031" s="212">
        <v>1005</v>
      </c>
      <c r="Q1031" s="212" t="s">
        <v>582</v>
      </c>
      <c r="R1031" s="212" t="s">
        <v>583</v>
      </c>
      <c r="S1031" s="212"/>
      <c r="T1031" s="212"/>
      <c r="U1031" s="212"/>
      <c r="V1031" s="212"/>
      <c r="W1031" s="212"/>
      <c r="X1031" s="212"/>
      <c r="Y1031" s="212">
        <v>1369</v>
      </c>
      <c r="Z1031" s="212" t="s">
        <v>354</v>
      </c>
      <c r="AA1031" s="212" t="s">
        <v>355</v>
      </c>
      <c r="AB1031" s="212">
        <v>12275.298000000001</v>
      </c>
      <c r="AC1031" s="212">
        <v>15221.37</v>
      </c>
      <c r="AD1031" s="212">
        <v>2</v>
      </c>
      <c r="AE1031" s="212">
        <v>0</v>
      </c>
      <c r="AF1031" s="212">
        <v>2</v>
      </c>
      <c r="AG1031" s="212">
        <v>0</v>
      </c>
      <c r="AH1031" s="212">
        <v>24550.6</v>
      </c>
      <c r="AI1031" s="212">
        <v>30442.74</v>
      </c>
      <c r="AJ1031" s="212">
        <v>1</v>
      </c>
      <c r="AK1031" s="212">
        <v>2</v>
      </c>
      <c r="AL1031" s="212">
        <v>0</v>
      </c>
      <c r="AM1031">
        <v>1</v>
      </c>
      <c r="AN1031" t="str">
        <f>VLOOKUP(H1031,'Base Art'!$A:$AJ,36,FALSE)</f>
        <v>EST. LAS MARIAS S.A.C.I.F.A.</v>
      </c>
    </row>
    <row r="1032" spans="1:40" x14ac:dyDescent="0.25">
      <c r="A1032" s="212" t="s">
        <v>7819</v>
      </c>
      <c r="B1032" s="212">
        <v>1</v>
      </c>
      <c r="C1032" s="212" t="s">
        <v>7820</v>
      </c>
      <c r="D1032" s="212" t="s">
        <v>1361</v>
      </c>
      <c r="E1032" s="212">
        <v>8</v>
      </c>
      <c r="F1032" s="212" t="s">
        <v>268</v>
      </c>
      <c r="G1032" s="212" t="s">
        <v>866</v>
      </c>
      <c r="H1032" s="212">
        <v>10427</v>
      </c>
      <c r="I1032" s="212" t="s">
        <v>867</v>
      </c>
      <c r="J1032" s="212">
        <v>1164</v>
      </c>
      <c r="K1032" s="212" t="s">
        <v>804</v>
      </c>
      <c r="L1032" s="212" t="s">
        <v>805</v>
      </c>
      <c r="M1032" s="212"/>
      <c r="N1032" s="212"/>
      <c r="O1032" s="212"/>
      <c r="P1032" s="212"/>
      <c r="Q1032" s="212"/>
      <c r="R1032" s="212"/>
      <c r="S1032" s="212"/>
      <c r="T1032" s="212"/>
      <c r="U1032" s="212"/>
      <c r="V1032" s="212"/>
      <c r="W1032" s="212"/>
      <c r="X1032" s="212"/>
      <c r="Y1032" s="212">
        <v>1373</v>
      </c>
      <c r="Z1032" s="212" t="s">
        <v>386</v>
      </c>
      <c r="AA1032" s="212" t="s">
        <v>387</v>
      </c>
      <c r="AB1032" s="212">
        <v>23563.61</v>
      </c>
      <c r="AC1032" s="212">
        <v>29218.879000000001</v>
      </c>
      <c r="AD1032" s="212">
        <v>0.27779999999999999</v>
      </c>
      <c r="AE1032" s="212">
        <v>0</v>
      </c>
      <c r="AF1032" s="212">
        <v>0.27779999999999999</v>
      </c>
      <c r="AG1032" s="212">
        <v>0</v>
      </c>
      <c r="AH1032" s="212">
        <v>6545.45</v>
      </c>
      <c r="AI1032" s="212">
        <v>8116.36</v>
      </c>
      <c r="AJ1032" s="212">
        <v>1</v>
      </c>
      <c r="AK1032" s="212">
        <v>0.28000000000000003</v>
      </c>
      <c r="AL1032" s="212">
        <v>0</v>
      </c>
      <c r="AM1032">
        <v>1</v>
      </c>
      <c r="AN1032" t="str">
        <f>VLOOKUP(H1032,'Base Art'!$A:$AJ,36,FALSE)</f>
        <v>ARCOR S.A.I.C.</v>
      </c>
    </row>
    <row r="1033" spans="1:40" x14ac:dyDescent="0.25">
      <c r="A1033" s="212" t="s">
        <v>7819</v>
      </c>
      <c r="B1033" s="212">
        <v>1</v>
      </c>
      <c r="C1033" s="212" t="s">
        <v>7820</v>
      </c>
      <c r="D1033" s="212" t="s">
        <v>1361</v>
      </c>
      <c r="E1033" s="212">
        <v>8</v>
      </c>
      <c r="F1033" s="212" t="s">
        <v>268</v>
      </c>
      <c r="G1033" s="212" t="s">
        <v>1515</v>
      </c>
      <c r="H1033" s="212">
        <v>10479</v>
      </c>
      <c r="I1033" s="212" t="s">
        <v>1516</v>
      </c>
      <c r="J1033" s="212">
        <v>1349</v>
      </c>
      <c r="K1033" s="212" t="s">
        <v>1311</v>
      </c>
      <c r="L1033" s="212" t="s">
        <v>1312</v>
      </c>
      <c r="M1033" s="212"/>
      <c r="N1033" s="212"/>
      <c r="O1033" s="212"/>
      <c r="P1033" s="212"/>
      <c r="Q1033" s="212"/>
      <c r="R1033" s="212"/>
      <c r="S1033" s="212"/>
      <c r="T1033" s="212"/>
      <c r="U1033" s="212"/>
      <c r="V1033" s="212"/>
      <c r="W1033" s="212"/>
      <c r="X1033" s="212"/>
      <c r="Y1033" s="212">
        <v>1375</v>
      </c>
      <c r="Z1033" s="212" t="s">
        <v>314</v>
      </c>
      <c r="AA1033" s="212" t="s">
        <v>315</v>
      </c>
      <c r="AB1033" s="212">
        <v>17353.060000000001</v>
      </c>
      <c r="AC1033" s="212">
        <v>20997.203000000001</v>
      </c>
      <c r="AD1033" s="212">
        <v>1</v>
      </c>
      <c r="AE1033" s="212">
        <v>0</v>
      </c>
      <c r="AF1033" s="212">
        <v>1</v>
      </c>
      <c r="AG1033" s="212">
        <v>0</v>
      </c>
      <c r="AH1033" s="212">
        <v>17353.060000000001</v>
      </c>
      <c r="AI1033" s="212">
        <v>20997.200000000001</v>
      </c>
      <c r="AJ1033" s="212">
        <v>0</v>
      </c>
      <c r="AK1033" s="212">
        <v>0</v>
      </c>
      <c r="AL1033" s="212">
        <v>0</v>
      </c>
      <c r="AM1033">
        <v>1</v>
      </c>
      <c r="AN1033" t="str">
        <f>VLOOKUP(H1033,'Base Art'!$A:$AJ,36,FALSE)</f>
        <v>AGROINDUSTRIAS BAIRES</v>
      </c>
    </row>
    <row r="1034" spans="1:40" x14ac:dyDescent="0.25">
      <c r="A1034" s="212" t="s">
        <v>7819</v>
      </c>
      <c r="B1034" s="212">
        <v>1</v>
      </c>
      <c r="C1034" s="212" t="s">
        <v>7820</v>
      </c>
      <c r="D1034" s="212" t="s">
        <v>1361</v>
      </c>
      <c r="E1034" s="212">
        <v>8</v>
      </c>
      <c r="F1034" s="212" t="s">
        <v>268</v>
      </c>
      <c r="G1034" s="212" t="s">
        <v>1755</v>
      </c>
      <c r="H1034" s="212">
        <v>10709</v>
      </c>
      <c r="I1034" s="212" t="s">
        <v>1756</v>
      </c>
      <c r="J1034" s="212"/>
      <c r="K1034" s="212"/>
      <c r="L1034" s="212"/>
      <c r="M1034" s="212"/>
      <c r="N1034" s="212"/>
      <c r="O1034" s="212"/>
      <c r="P1034" s="212"/>
      <c r="Q1034" s="212"/>
      <c r="R1034" s="212"/>
      <c r="S1034" s="212"/>
      <c r="T1034" s="212"/>
      <c r="U1034" s="212"/>
      <c r="V1034" s="212"/>
      <c r="W1034" s="212"/>
      <c r="X1034" s="212"/>
      <c r="Y1034" s="212">
        <v>1373</v>
      </c>
      <c r="Z1034" s="212" t="s">
        <v>386</v>
      </c>
      <c r="AA1034" s="212" t="s">
        <v>387</v>
      </c>
      <c r="AB1034" s="212">
        <v>14141.206</v>
      </c>
      <c r="AC1034" s="212">
        <v>17110.86</v>
      </c>
      <c r="AD1034" s="212">
        <v>3</v>
      </c>
      <c r="AE1034" s="212">
        <v>0</v>
      </c>
      <c r="AF1034" s="212">
        <v>3</v>
      </c>
      <c r="AG1034" s="212">
        <v>0</v>
      </c>
      <c r="AH1034" s="212">
        <v>42423.62</v>
      </c>
      <c r="AI1034" s="212">
        <v>51332.58</v>
      </c>
      <c r="AJ1034" s="212">
        <v>1</v>
      </c>
      <c r="AK1034" s="212">
        <v>3</v>
      </c>
      <c r="AL1034" s="212">
        <v>0</v>
      </c>
      <c r="AM1034">
        <v>1</v>
      </c>
      <c r="AN1034" t="str">
        <f>VLOOKUP(H1034,'Base Art'!$A:$AJ,36,FALSE)</f>
        <v>DON SATUR S.R.L.</v>
      </c>
    </row>
    <row r="1035" spans="1:40" x14ac:dyDescent="0.25">
      <c r="A1035" s="212" t="s">
        <v>7819</v>
      </c>
      <c r="B1035" s="212">
        <v>1</v>
      </c>
      <c r="C1035" s="212" t="s">
        <v>7820</v>
      </c>
      <c r="D1035" s="212" t="s">
        <v>1361</v>
      </c>
      <c r="E1035" s="212">
        <v>8</v>
      </c>
      <c r="F1035" s="212" t="s">
        <v>268</v>
      </c>
      <c r="G1035" s="212" t="s">
        <v>1757</v>
      </c>
      <c r="H1035" s="212">
        <v>10711</v>
      </c>
      <c r="I1035" s="212" t="s">
        <v>1758</v>
      </c>
      <c r="J1035" s="212"/>
      <c r="K1035" s="212"/>
      <c r="L1035" s="212"/>
      <c r="M1035" s="212"/>
      <c r="N1035" s="212"/>
      <c r="O1035" s="212"/>
      <c r="P1035" s="212"/>
      <c r="Q1035" s="212"/>
      <c r="R1035" s="212"/>
      <c r="S1035" s="212"/>
      <c r="T1035" s="212"/>
      <c r="U1035" s="212"/>
      <c r="V1035" s="212"/>
      <c r="W1035" s="212"/>
      <c r="X1035" s="212"/>
      <c r="Y1035" s="212">
        <v>1373</v>
      </c>
      <c r="Z1035" s="212" t="s">
        <v>386</v>
      </c>
      <c r="AA1035" s="212" t="s">
        <v>387</v>
      </c>
      <c r="AB1035" s="212">
        <v>14316.51</v>
      </c>
      <c r="AC1035" s="212">
        <v>17322.976999999999</v>
      </c>
      <c r="AD1035" s="212">
        <v>2</v>
      </c>
      <c r="AE1035" s="212">
        <v>0</v>
      </c>
      <c r="AF1035" s="212">
        <v>2</v>
      </c>
      <c r="AG1035" s="212">
        <v>0</v>
      </c>
      <c r="AH1035" s="212">
        <v>28633.02</v>
      </c>
      <c r="AI1035" s="212">
        <v>34645.949999999997</v>
      </c>
      <c r="AJ1035" s="212">
        <v>2</v>
      </c>
      <c r="AK1035" s="212">
        <v>1</v>
      </c>
      <c r="AL1035" s="212">
        <v>0</v>
      </c>
      <c r="AM1035">
        <v>1</v>
      </c>
      <c r="AN1035" t="str">
        <f>VLOOKUP(H1035,'Base Art'!$A:$AJ,36,FALSE)</f>
        <v>DON SATUR S.R.L.</v>
      </c>
    </row>
    <row r="1036" spans="1:40" x14ac:dyDescent="0.25">
      <c r="A1036" s="212" t="s">
        <v>7819</v>
      </c>
      <c r="B1036" s="212">
        <v>1</v>
      </c>
      <c r="C1036" s="212" t="s">
        <v>7820</v>
      </c>
      <c r="D1036" s="212" t="s">
        <v>1361</v>
      </c>
      <c r="E1036" s="212">
        <v>8</v>
      </c>
      <c r="F1036" s="212" t="s">
        <v>268</v>
      </c>
      <c r="G1036" s="212" t="s">
        <v>1235</v>
      </c>
      <c r="H1036" s="212">
        <v>10721</v>
      </c>
      <c r="I1036" s="212" t="s">
        <v>1236</v>
      </c>
      <c r="J1036" s="212">
        <v>1351</v>
      </c>
      <c r="K1036" s="212" t="s">
        <v>470</v>
      </c>
      <c r="L1036" s="212" t="s">
        <v>471</v>
      </c>
      <c r="M1036" s="212"/>
      <c r="N1036" s="212"/>
      <c r="O1036" s="212"/>
      <c r="P1036" s="212">
        <v>1141</v>
      </c>
      <c r="Q1036" s="212" t="s">
        <v>472</v>
      </c>
      <c r="R1036" s="212" t="s">
        <v>473</v>
      </c>
      <c r="S1036" s="212"/>
      <c r="T1036" s="212"/>
      <c r="U1036" s="212"/>
      <c r="V1036" s="212"/>
      <c r="W1036" s="212"/>
      <c r="X1036" s="212"/>
      <c r="Y1036" s="212">
        <v>1372</v>
      </c>
      <c r="Z1036" s="212" t="s">
        <v>346</v>
      </c>
      <c r="AA1036" s="212" t="s">
        <v>347</v>
      </c>
      <c r="AB1036" s="212">
        <v>0</v>
      </c>
      <c r="AC1036" s="212">
        <v>0</v>
      </c>
      <c r="AD1036" s="212">
        <v>0</v>
      </c>
      <c r="AE1036" s="212">
        <v>4.1700000000000001E-2</v>
      </c>
      <c r="AF1036" s="212">
        <v>4.1700000000000001E-2</v>
      </c>
      <c r="AG1036" s="212">
        <v>0</v>
      </c>
      <c r="AH1036" s="212">
        <v>0</v>
      </c>
      <c r="AI1036" s="212">
        <v>0</v>
      </c>
      <c r="AJ1036" s="212">
        <v>0</v>
      </c>
      <c r="AK1036" s="212">
        <v>0</v>
      </c>
      <c r="AL1036" s="212">
        <v>0</v>
      </c>
      <c r="AM1036">
        <v>1</v>
      </c>
      <c r="AN1036" t="str">
        <f>VLOOKUP(H1036,'Base Art'!$A:$AJ,36,FALSE)</f>
        <v>FERRERO ARGENTINA S.A.</v>
      </c>
    </row>
    <row r="1037" spans="1:40" x14ac:dyDescent="0.25">
      <c r="A1037" s="212" t="s">
        <v>7819</v>
      </c>
      <c r="B1037" s="212">
        <v>1</v>
      </c>
      <c r="C1037" s="212" t="s">
        <v>7820</v>
      </c>
      <c r="D1037" s="212" t="s">
        <v>1361</v>
      </c>
      <c r="E1037" s="212">
        <v>8</v>
      </c>
      <c r="F1037" s="212" t="s">
        <v>268</v>
      </c>
      <c r="G1037" s="212" t="s">
        <v>890</v>
      </c>
      <c r="H1037" s="212">
        <v>10739</v>
      </c>
      <c r="I1037" s="212" t="s">
        <v>891</v>
      </c>
      <c r="J1037" s="212">
        <v>1433</v>
      </c>
      <c r="K1037" s="212" t="s">
        <v>892</v>
      </c>
      <c r="L1037" s="212" t="s">
        <v>893</v>
      </c>
      <c r="M1037" s="212"/>
      <c r="N1037" s="212"/>
      <c r="O1037" s="212"/>
      <c r="P1037" s="212"/>
      <c r="Q1037" s="212"/>
      <c r="R1037" s="212"/>
      <c r="S1037" s="212"/>
      <c r="T1037" s="212"/>
      <c r="U1037" s="212"/>
      <c r="V1037" s="212"/>
      <c r="W1037" s="212"/>
      <c r="X1037" s="212"/>
      <c r="Y1037" s="212">
        <v>1374</v>
      </c>
      <c r="Z1037" s="212" t="s">
        <v>336</v>
      </c>
      <c r="AA1037" s="212" t="s">
        <v>337</v>
      </c>
      <c r="AB1037" s="212">
        <v>0</v>
      </c>
      <c r="AC1037" s="212">
        <v>0</v>
      </c>
      <c r="AD1037" s="212">
        <v>0</v>
      </c>
      <c r="AE1037" s="212">
        <v>8.3299999999999999E-2</v>
      </c>
      <c r="AF1037" s="212">
        <v>8.3299999999999999E-2</v>
      </c>
      <c r="AG1037" s="212">
        <v>0</v>
      </c>
      <c r="AH1037" s="212">
        <v>0</v>
      </c>
      <c r="AI1037" s="212">
        <v>0</v>
      </c>
      <c r="AJ1037" s="212">
        <v>0</v>
      </c>
      <c r="AK1037" s="212">
        <v>0</v>
      </c>
      <c r="AL1037" s="212">
        <v>0</v>
      </c>
      <c r="AM1037">
        <v>1</v>
      </c>
      <c r="AN1037" t="str">
        <f>VLOOKUP(H1037,'Base Art'!$A:$AJ,36,FALSE)</f>
        <v>GEORGALOS HNOS. S.A.I.C.A.</v>
      </c>
    </row>
    <row r="1038" spans="1:40" x14ac:dyDescent="0.25">
      <c r="A1038" s="212" t="s">
        <v>7819</v>
      </c>
      <c r="B1038" s="212">
        <v>1</v>
      </c>
      <c r="C1038" s="212" t="s">
        <v>7820</v>
      </c>
      <c r="D1038" s="212" t="s">
        <v>1361</v>
      </c>
      <c r="E1038" s="212">
        <v>8</v>
      </c>
      <c r="F1038" s="212" t="s">
        <v>268</v>
      </c>
      <c r="G1038" s="212" t="s">
        <v>896</v>
      </c>
      <c r="H1038" s="212">
        <v>10761</v>
      </c>
      <c r="I1038" s="212" t="s">
        <v>897</v>
      </c>
      <c r="J1038" s="212">
        <v>1433</v>
      </c>
      <c r="K1038" s="212" t="s">
        <v>892</v>
      </c>
      <c r="L1038" s="212" t="s">
        <v>893</v>
      </c>
      <c r="M1038" s="212"/>
      <c r="N1038" s="212"/>
      <c r="O1038" s="212"/>
      <c r="P1038" s="212"/>
      <c r="Q1038" s="212"/>
      <c r="R1038" s="212"/>
      <c r="S1038" s="212"/>
      <c r="T1038" s="212"/>
      <c r="U1038" s="212"/>
      <c r="V1038" s="212"/>
      <c r="W1038" s="212"/>
      <c r="X1038" s="212"/>
      <c r="Y1038" s="212">
        <v>1374</v>
      </c>
      <c r="Z1038" s="212" t="s">
        <v>336</v>
      </c>
      <c r="AA1038" s="212" t="s">
        <v>337</v>
      </c>
      <c r="AB1038" s="212">
        <v>0</v>
      </c>
      <c r="AC1038" s="212">
        <v>0</v>
      </c>
      <c r="AD1038" s="212">
        <v>0</v>
      </c>
      <c r="AE1038" s="212">
        <v>0.1389</v>
      </c>
      <c r="AF1038" s="212">
        <v>0.1389</v>
      </c>
      <c r="AG1038" s="212">
        <v>0</v>
      </c>
      <c r="AH1038" s="212">
        <v>0</v>
      </c>
      <c r="AI1038" s="212">
        <v>0</v>
      </c>
      <c r="AJ1038" s="212">
        <v>0</v>
      </c>
      <c r="AK1038" s="212">
        <v>0</v>
      </c>
      <c r="AL1038" s="212">
        <v>0</v>
      </c>
      <c r="AM1038">
        <v>1</v>
      </c>
      <c r="AN1038" t="str">
        <f>VLOOKUP(H1038,'Base Art'!$A:$AJ,36,FALSE)</f>
        <v>GEORGALOS HNOS. S.A.I.C.A.</v>
      </c>
    </row>
    <row r="1039" spans="1:40" x14ac:dyDescent="0.25">
      <c r="A1039" s="212" t="s">
        <v>7819</v>
      </c>
      <c r="B1039" s="212">
        <v>1</v>
      </c>
      <c r="C1039" s="212" t="s">
        <v>7820</v>
      </c>
      <c r="D1039" s="212" t="s">
        <v>1361</v>
      </c>
      <c r="E1039" s="212">
        <v>8</v>
      </c>
      <c r="F1039" s="212" t="s">
        <v>268</v>
      </c>
      <c r="G1039" s="212" t="s">
        <v>1639</v>
      </c>
      <c r="H1039" s="212">
        <v>10837</v>
      </c>
      <c r="I1039" s="212" t="s">
        <v>1640</v>
      </c>
      <c r="J1039" s="212">
        <v>1450</v>
      </c>
      <c r="K1039" s="212" t="s">
        <v>634</v>
      </c>
      <c r="L1039" s="212" t="s">
        <v>635</v>
      </c>
      <c r="M1039" s="212"/>
      <c r="N1039" s="212"/>
      <c r="O1039" s="212"/>
      <c r="P1039" s="212">
        <v>1293</v>
      </c>
      <c r="Q1039" s="212" t="s">
        <v>1558</v>
      </c>
      <c r="R1039" s="212" t="s">
        <v>1559</v>
      </c>
      <c r="S1039" s="212"/>
      <c r="T1039" s="212"/>
      <c r="U1039" s="212"/>
      <c r="V1039" s="212"/>
      <c r="W1039" s="212"/>
      <c r="X1039" s="212"/>
      <c r="Y1039" s="212">
        <v>1370</v>
      </c>
      <c r="Z1039" s="212" t="s">
        <v>400</v>
      </c>
      <c r="AA1039" s="212" t="s">
        <v>401</v>
      </c>
      <c r="AB1039" s="212">
        <v>6499.5209999999997</v>
      </c>
      <c r="AC1039" s="212">
        <v>8429.8780000000006</v>
      </c>
      <c r="AD1039" s="212">
        <v>3</v>
      </c>
      <c r="AE1039" s="212">
        <v>0</v>
      </c>
      <c r="AF1039" s="212">
        <v>3</v>
      </c>
      <c r="AG1039" s="212">
        <v>0</v>
      </c>
      <c r="AH1039" s="212">
        <v>19498.560000000001</v>
      </c>
      <c r="AI1039" s="212">
        <v>25289.64</v>
      </c>
      <c r="AJ1039" s="212">
        <v>0</v>
      </c>
      <c r="AK1039" s="212">
        <v>0</v>
      </c>
      <c r="AL1039" s="212">
        <v>0</v>
      </c>
      <c r="AM1039">
        <v>1</v>
      </c>
      <c r="AN1039" t="str">
        <f>VLOOKUP(H1039,'Base Art'!$A:$AJ,36,FALSE)</f>
        <v>RPB SA</v>
      </c>
    </row>
    <row r="1040" spans="1:40" x14ac:dyDescent="0.25">
      <c r="A1040" s="212" t="s">
        <v>7819</v>
      </c>
      <c r="B1040" s="212">
        <v>1</v>
      </c>
      <c r="C1040" s="212" t="s">
        <v>7820</v>
      </c>
      <c r="D1040" s="212" t="s">
        <v>1361</v>
      </c>
      <c r="E1040" s="212">
        <v>8</v>
      </c>
      <c r="F1040" s="212" t="s">
        <v>268</v>
      </c>
      <c r="G1040" s="212" t="s">
        <v>7752</v>
      </c>
      <c r="H1040" s="212">
        <v>10856</v>
      </c>
      <c r="I1040" s="212" t="s">
        <v>6269</v>
      </c>
      <c r="J1040" s="212">
        <v>1450</v>
      </c>
      <c r="K1040" s="212" t="s">
        <v>634</v>
      </c>
      <c r="L1040" s="212" t="s">
        <v>635</v>
      </c>
      <c r="M1040" s="212"/>
      <c r="N1040" s="212"/>
      <c r="O1040" s="212"/>
      <c r="P1040" s="212">
        <v>1293</v>
      </c>
      <c r="Q1040" s="212" t="s">
        <v>1558</v>
      </c>
      <c r="R1040" s="212" t="s">
        <v>1559</v>
      </c>
      <c r="S1040" s="212"/>
      <c r="T1040" s="212"/>
      <c r="U1040" s="212"/>
      <c r="V1040" s="212"/>
      <c r="W1040" s="212"/>
      <c r="X1040" s="212"/>
      <c r="Y1040" s="212">
        <v>1370</v>
      </c>
      <c r="Z1040" s="212" t="s">
        <v>400</v>
      </c>
      <c r="AA1040" s="212" t="s">
        <v>401</v>
      </c>
      <c r="AB1040" s="212">
        <v>6499.5209999999997</v>
      </c>
      <c r="AC1040" s="212">
        <v>8429.8780000000006</v>
      </c>
      <c r="AD1040" s="212">
        <v>1</v>
      </c>
      <c r="AE1040" s="212">
        <v>0</v>
      </c>
      <c r="AF1040" s="212">
        <v>1</v>
      </c>
      <c r="AG1040" s="212">
        <v>0</v>
      </c>
      <c r="AH1040" s="212">
        <v>6499.52</v>
      </c>
      <c r="AI1040" s="212">
        <v>8429.8799999999992</v>
      </c>
      <c r="AJ1040" s="212">
        <v>0</v>
      </c>
      <c r="AK1040" s="212">
        <v>0</v>
      </c>
      <c r="AL1040" s="212">
        <v>0</v>
      </c>
      <c r="AM1040">
        <v>1</v>
      </c>
      <c r="AN1040" t="str">
        <f>VLOOKUP(H1040,'Base Art'!$A:$AJ,36,FALSE)</f>
        <v>RPB SA</v>
      </c>
    </row>
    <row r="1041" spans="1:40" x14ac:dyDescent="0.25">
      <c r="A1041" s="212" t="s">
        <v>7819</v>
      </c>
      <c r="B1041" s="212">
        <v>1</v>
      </c>
      <c r="C1041" s="212" t="s">
        <v>7820</v>
      </c>
      <c r="D1041" s="212" t="s">
        <v>1361</v>
      </c>
      <c r="E1041" s="212">
        <v>8</v>
      </c>
      <c r="F1041" s="212" t="s">
        <v>268</v>
      </c>
      <c r="G1041" s="212" t="s">
        <v>902</v>
      </c>
      <c r="H1041" s="212">
        <v>10866</v>
      </c>
      <c r="I1041" s="212" t="s">
        <v>903</v>
      </c>
      <c r="J1041" s="212"/>
      <c r="K1041" s="212"/>
      <c r="L1041" s="212"/>
      <c r="M1041" s="212"/>
      <c r="N1041" s="212"/>
      <c r="O1041" s="212"/>
      <c r="P1041" s="212"/>
      <c r="Q1041" s="212"/>
      <c r="R1041" s="212"/>
      <c r="S1041" s="212"/>
      <c r="T1041" s="212"/>
      <c r="U1041" s="212"/>
      <c r="V1041" s="212"/>
      <c r="W1041" s="212"/>
      <c r="X1041" s="212"/>
      <c r="Y1041" s="212">
        <v>1373</v>
      </c>
      <c r="Z1041" s="212" t="s">
        <v>386</v>
      </c>
      <c r="AA1041" s="212" t="s">
        <v>387</v>
      </c>
      <c r="AB1041" s="212">
        <v>31877.019</v>
      </c>
      <c r="AC1041" s="212">
        <v>38855.131000000001</v>
      </c>
      <c r="AD1041" s="212">
        <v>1.9048</v>
      </c>
      <c r="AE1041" s="212">
        <v>0</v>
      </c>
      <c r="AF1041" s="212">
        <v>1.9048</v>
      </c>
      <c r="AG1041" s="212">
        <v>0</v>
      </c>
      <c r="AH1041" s="212">
        <v>60718.13</v>
      </c>
      <c r="AI1041" s="212">
        <v>74009.77</v>
      </c>
      <c r="AJ1041" s="212">
        <v>1</v>
      </c>
      <c r="AK1041" s="212">
        <v>1.9</v>
      </c>
      <c r="AL1041" s="212">
        <v>0</v>
      </c>
      <c r="AM1041">
        <v>1</v>
      </c>
      <c r="AN1041" t="str">
        <f>VLOOKUP(H1041,'Base Art'!$A:$AJ,36,FALSE)</f>
        <v>ARCOR S.A.I.C.</v>
      </c>
    </row>
    <row r="1042" spans="1:40" x14ac:dyDescent="0.25">
      <c r="A1042" s="212" t="s">
        <v>7819</v>
      </c>
      <c r="B1042" s="212">
        <v>1</v>
      </c>
      <c r="C1042" s="212" t="s">
        <v>7820</v>
      </c>
      <c r="D1042" s="212" t="s">
        <v>1361</v>
      </c>
      <c r="E1042" s="212">
        <v>8</v>
      </c>
      <c r="F1042" s="212" t="s">
        <v>268</v>
      </c>
      <c r="G1042" s="212" t="s">
        <v>7707</v>
      </c>
      <c r="H1042" s="212">
        <v>10945</v>
      </c>
      <c r="I1042" s="212" t="s">
        <v>6454</v>
      </c>
      <c r="J1042" s="212"/>
      <c r="K1042" s="212"/>
      <c r="L1042" s="212"/>
      <c r="M1042" s="212"/>
      <c r="N1042" s="212"/>
      <c r="O1042" s="212"/>
      <c r="P1042" s="212"/>
      <c r="Q1042" s="212"/>
      <c r="R1042" s="212"/>
      <c r="S1042" s="212"/>
      <c r="T1042" s="212"/>
      <c r="U1042" s="212"/>
      <c r="V1042" s="212"/>
      <c r="W1042" s="212"/>
      <c r="X1042" s="212"/>
      <c r="Y1042" s="212">
        <v>1373</v>
      </c>
      <c r="Z1042" s="212" t="s">
        <v>386</v>
      </c>
      <c r="AA1042" s="212" t="s">
        <v>387</v>
      </c>
      <c r="AB1042" s="212">
        <v>40198.19</v>
      </c>
      <c r="AC1042" s="212">
        <v>48639.811000000002</v>
      </c>
      <c r="AD1042" s="212">
        <v>0.1852</v>
      </c>
      <c r="AE1042" s="212">
        <v>0</v>
      </c>
      <c r="AF1042" s="212">
        <v>0.1852</v>
      </c>
      <c r="AG1042" s="212">
        <v>0</v>
      </c>
      <c r="AH1042" s="212">
        <v>7444.11</v>
      </c>
      <c r="AI1042" s="212">
        <v>9007.3700000000008</v>
      </c>
      <c r="AJ1042" s="212">
        <v>0</v>
      </c>
      <c r="AK1042" s="212">
        <v>0</v>
      </c>
      <c r="AL1042" s="212">
        <v>0</v>
      </c>
      <c r="AM1042">
        <v>1</v>
      </c>
      <c r="AN1042" t="str">
        <f>VLOOKUP(H1042,'Base Art'!$A:$AJ,36,FALSE)</f>
        <v>MONDELEZ ARGENTINA S.A.</v>
      </c>
    </row>
    <row r="1043" spans="1:40" x14ac:dyDescent="0.25">
      <c r="A1043" s="212" t="s">
        <v>7819</v>
      </c>
      <c r="B1043" s="212">
        <v>1</v>
      </c>
      <c r="C1043" s="212" t="s">
        <v>7820</v>
      </c>
      <c r="D1043" s="212" t="s">
        <v>1361</v>
      </c>
      <c r="E1043" s="212">
        <v>8</v>
      </c>
      <c r="F1043" s="212" t="s">
        <v>268</v>
      </c>
      <c r="G1043" s="212" t="s">
        <v>1188</v>
      </c>
      <c r="H1043" s="212">
        <v>10984</v>
      </c>
      <c r="I1043" s="212" t="s">
        <v>1189</v>
      </c>
      <c r="J1043" s="212"/>
      <c r="K1043" s="212"/>
      <c r="L1043" s="212"/>
      <c r="M1043" s="212"/>
      <c r="N1043" s="212"/>
      <c r="O1043" s="212"/>
      <c r="P1043" s="212"/>
      <c r="Q1043" s="212"/>
      <c r="R1043" s="212"/>
      <c r="S1043" s="212"/>
      <c r="T1043" s="212"/>
      <c r="U1043" s="212"/>
      <c r="V1043" s="212"/>
      <c r="W1043" s="212"/>
      <c r="X1043" s="212"/>
      <c r="Y1043" s="212">
        <v>1374</v>
      </c>
      <c r="Z1043" s="212" t="s">
        <v>336</v>
      </c>
      <c r="AA1043" s="212" t="s">
        <v>337</v>
      </c>
      <c r="AB1043" s="212">
        <v>18220.496999999999</v>
      </c>
      <c r="AC1043" s="212">
        <v>22046.802</v>
      </c>
      <c r="AD1043" s="212">
        <v>0.16669999999999999</v>
      </c>
      <c r="AE1043" s="212">
        <v>0</v>
      </c>
      <c r="AF1043" s="212">
        <v>0.16669999999999999</v>
      </c>
      <c r="AG1043" s="212">
        <v>0</v>
      </c>
      <c r="AH1043" s="212">
        <v>3036.75</v>
      </c>
      <c r="AI1043" s="212">
        <v>3674.47</v>
      </c>
      <c r="AJ1043" s="212">
        <v>1</v>
      </c>
      <c r="AK1043" s="212">
        <v>0.17</v>
      </c>
      <c r="AL1043" s="212">
        <v>0</v>
      </c>
      <c r="AM1043">
        <v>1</v>
      </c>
      <c r="AN1043" t="str">
        <f>VLOOKUP(H1043,'Base Art'!$A:$AJ,36,FALSE)</f>
        <v>ARCOR S.A.I.C.</v>
      </c>
    </row>
    <row r="1044" spans="1:40" x14ac:dyDescent="0.25">
      <c r="A1044" s="212" t="s">
        <v>7819</v>
      </c>
      <c r="B1044" s="212">
        <v>1</v>
      </c>
      <c r="C1044" s="212" t="s">
        <v>7820</v>
      </c>
      <c r="D1044" s="212" t="s">
        <v>1361</v>
      </c>
      <c r="E1044" s="212">
        <v>8</v>
      </c>
      <c r="F1044" s="212" t="s">
        <v>268</v>
      </c>
      <c r="G1044" s="212" t="s">
        <v>918</v>
      </c>
      <c r="H1044" s="212">
        <v>11093</v>
      </c>
      <c r="I1044" s="212" t="s">
        <v>919</v>
      </c>
      <c r="J1044" s="212">
        <v>1351</v>
      </c>
      <c r="K1044" s="212" t="s">
        <v>470</v>
      </c>
      <c r="L1044" s="212" t="s">
        <v>471</v>
      </c>
      <c r="M1044" s="212"/>
      <c r="N1044" s="212"/>
      <c r="O1044" s="212"/>
      <c r="P1044" s="212">
        <v>1141</v>
      </c>
      <c r="Q1044" s="212" t="s">
        <v>472</v>
      </c>
      <c r="R1044" s="212" t="s">
        <v>473</v>
      </c>
      <c r="S1044" s="212"/>
      <c r="T1044" s="212"/>
      <c r="U1044" s="212"/>
      <c r="V1044" s="212"/>
      <c r="W1044" s="212"/>
      <c r="X1044" s="212"/>
      <c r="Y1044" s="212">
        <v>1372</v>
      </c>
      <c r="Z1044" s="212" t="s">
        <v>346</v>
      </c>
      <c r="AA1044" s="212" t="s">
        <v>347</v>
      </c>
      <c r="AB1044" s="212">
        <v>264368.62</v>
      </c>
      <c r="AC1044" s="212">
        <v>327817.09399999998</v>
      </c>
      <c r="AD1044" s="212">
        <v>4.1700000000000001E-2</v>
      </c>
      <c r="AE1044" s="212">
        <v>0</v>
      </c>
      <c r="AF1044" s="212">
        <v>4.1700000000000001E-2</v>
      </c>
      <c r="AG1044" s="212">
        <v>0</v>
      </c>
      <c r="AH1044" s="212">
        <v>11015.36</v>
      </c>
      <c r="AI1044" s="212">
        <v>13659.05</v>
      </c>
      <c r="AJ1044" s="212">
        <v>0</v>
      </c>
      <c r="AK1044" s="212">
        <v>0</v>
      </c>
      <c r="AL1044" s="212">
        <v>0</v>
      </c>
      <c r="AM1044">
        <v>1</v>
      </c>
      <c r="AN1044" t="str">
        <f>VLOOKUP(H1044,'Base Art'!$A:$AJ,36,FALSE)</f>
        <v>FERRERO ARGENTINA S.A.</v>
      </c>
    </row>
    <row r="1045" spans="1:40" x14ac:dyDescent="0.25">
      <c r="A1045" s="212" t="s">
        <v>7819</v>
      </c>
      <c r="B1045" s="212">
        <v>1</v>
      </c>
      <c r="C1045" s="212" t="s">
        <v>7820</v>
      </c>
      <c r="D1045" s="212" t="s">
        <v>1361</v>
      </c>
      <c r="E1045" s="212">
        <v>8</v>
      </c>
      <c r="F1045" s="212" t="s">
        <v>268</v>
      </c>
      <c r="G1045" s="212" t="s">
        <v>1240</v>
      </c>
      <c r="H1045" s="212">
        <v>11263</v>
      </c>
      <c r="I1045" s="212" t="s">
        <v>1241</v>
      </c>
      <c r="J1045" s="212"/>
      <c r="K1045" s="212"/>
      <c r="L1045" s="212"/>
      <c r="M1045" s="212"/>
      <c r="N1045" s="212"/>
      <c r="O1045" s="212"/>
      <c r="P1045" s="212"/>
      <c r="Q1045" s="212"/>
      <c r="R1045" s="212"/>
      <c r="S1045" s="212"/>
      <c r="T1045" s="212"/>
      <c r="U1045" s="212"/>
      <c r="V1045" s="212"/>
      <c r="W1045" s="212"/>
      <c r="X1045" s="212"/>
      <c r="Y1045" s="212">
        <v>1376</v>
      </c>
      <c r="Z1045" s="212" t="s">
        <v>320</v>
      </c>
      <c r="AA1045" s="212" t="s">
        <v>321</v>
      </c>
      <c r="AB1045" s="212">
        <v>228100.7</v>
      </c>
      <c r="AC1045" s="212">
        <v>282616.79100000003</v>
      </c>
      <c r="AD1045" s="212">
        <v>3.3300000000000003E-2</v>
      </c>
      <c r="AE1045" s="212">
        <v>0</v>
      </c>
      <c r="AF1045" s="212">
        <v>3.3300000000000003E-2</v>
      </c>
      <c r="AG1045" s="212">
        <v>0</v>
      </c>
      <c r="AH1045" s="212">
        <v>7603.36</v>
      </c>
      <c r="AI1045" s="212">
        <v>9420.56</v>
      </c>
      <c r="AJ1045" s="212">
        <v>0</v>
      </c>
      <c r="AK1045" s="212">
        <v>0</v>
      </c>
      <c r="AL1045" s="212">
        <v>0</v>
      </c>
      <c r="AM1045">
        <v>1</v>
      </c>
      <c r="AN1045" t="str">
        <f>VLOOKUP(H1045,'Base Art'!$A:$AJ,36,FALSE)</f>
        <v>BUHL S.A.</v>
      </c>
    </row>
    <row r="1046" spans="1:40" x14ac:dyDescent="0.25">
      <c r="A1046" s="212" t="s">
        <v>7819</v>
      </c>
      <c r="B1046" s="212">
        <v>1</v>
      </c>
      <c r="C1046" s="212" t="s">
        <v>7820</v>
      </c>
      <c r="D1046" s="212" t="s">
        <v>1361</v>
      </c>
      <c r="E1046" s="212">
        <v>8</v>
      </c>
      <c r="F1046" s="212" t="s">
        <v>268</v>
      </c>
      <c r="G1046" s="212" t="s">
        <v>7674</v>
      </c>
      <c r="H1046" s="212">
        <v>11319</v>
      </c>
      <c r="I1046" s="212" t="s">
        <v>7148</v>
      </c>
      <c r="J1046" s="212"/>
      <c r="K1046" s="212"/>
      <c r="L1046" s="212"/>
      <c r="M1046" s="212"/>
      <c r="N1046" s="212"/>
      <c r="O1046" s="212"/>
      <c r="P1046" s="212"/>
      <c r="Q1046" s="212"/>
      <c r="R1046" s="212"/>
      <c r="S1046" s="212"/>
      <c r="T1046" s="212"/>
      <c r="U1046" s="212"/>
      <c r="V1046" s="212"/>
      <c r="W1046" s="212"/>
      <c r="X1046" s="212"/>
      <c r="Y1046" s="212"/>
      <c r="Z1046" s="212"/>
      <c r="AA1046" s="212"/>
      <c r="AB1046" s="212">
        <v>58965.59</v>
      </c>
      <c r="AC1046" s="212">
        <v>73117.334000000003</v>
      </c>
      <c r="AD1046" s="212">
        <v>8.3299999999999999E-2</v>
      </c>
      <c r="AE1046" s="212">
        <v>0</v>
      </c>
      <c r="AF1046" s="212">
        <v>8.3299999999999999E-2</v>
      </c>
      <c r="AG1046" s="212">
        <v>0</v>
      </c>
      <c r="AH1046" s="212">
        <v>4913.8</v>
      </c>
      <c r="AI1046" s="212">
        <v>6093.11</v>
      </c>
      <c r="AJ1046" s="212">
        <v>1</v>
      </c>
      <c r="AK1046" s="212">
        <v>0.08</v>
      </c>
      <c r="AL1046" s="212">
        <v>0</v>
      </c>
      <c r="AM1046">
        <v>1</v>
      </c>
      <c r="AN1046" t="str">
        <f>VLOOKUP(H1046,'Base Art'!$A:$AJ,36,FALSE)</f>
        <v>DOLCEVITA DE LA DOLCE S.R.L</v>
      </c>
    </row>
    <row r="1047" spans="1:40" x14ac:dyDescent="0.25">
      <c r="A1047" s="212" t="s">
        <v>7819</v>
      </c>
      <c r="B1047" s="212">
        <v>1</v>
      </c>
      <c r="C1047" s="212" t="s">
        <v>7820</v>
      </c>
      <c r="D1047" s="212" t="s">
        <v>1361</v>
      </c>
      <c r="E1047" s="212">
        <v>8</v>
      </c>
      <c r="F1047" s="212" t="s">
        <v>268</v>
      </c>
      <c r="G1047" s="212" t="s">
        <v>1583</v>
      </c>
      <c r="H1047" s="212">
        <v>11329</v>
      </c>
      <c r="I1047" s="212" t="s">
        <v>1584</v>
      </c>
      <c r="J1047" s="212"/>
      <c r="K1047" s="212"/>
      <c r="L1047" s="212"/>
      <c r="M1047" s="212"/>
      <c r="N1047" s="212"/>
      <c r="O1047" s="212"/>
      <c r="P1047" s="212"/>
      <c r="Q1047" s="212"/>
      <c r="R1047" s="212"/>
      <c r="S1047" s="212"/>
      <c r="T1047" s="212"/>
      <c r="U1047" s="212"/>
      <c r="V1047" s="212"/>
      <c r="W1047" s="212"/>
      <c r="X1047" s="212"/>
      <c r="Y1047" s="212"/>
      <c r="Z1047" s="212"/>
      <c r="AA1047" s="212"/>
      <c r="AB1047" s="212">
        <v>60427.54</v>
      </c>
      <c r="AC1047" s="212">
        <v>73117.327999999994</v>
      </c>
      <c r="AD1047" s="212">
        <v>8.3299999999999999E-2</v>
      </c>
      <c r="AE1047" s="212">
        <v>0</v>
      </c>
      <c r="AF1047" s="212">
        <v>8.3299999999999999E-2</v>
      </c>
      <c r="AG1047" s="212">
        <v>0</v>
      </c>
      <c r="AH1047" s="212">
        <v>5035.63</v>
      </c>
      <c r="AI1047" s="212">
        <v>6093.11</v>
      </c>
      <c r="AJ1047" s="212">
        <v>1</v>
      </c>
      <c r="AK1047" s="212">
        <v>0.08</v>
      </c>
      <c r="AL1047" s="212">
        <v>0</v>
      </c>
      <c r="AM1047">
        <v>1</v>
      </c>
      <c r="AN1047" t="str">
        <f>VLOOKUP(H1047,'Base Art'!$A:$AJ,36,FALSE)</f>
        <v>DOLCEVITA DE LA DOLCE S.R.L</v>
      </c>
    </row>
    <row r="1048" spans="1:40" x14ac:dyDescent="0.25">
      <c r="A1048" s="212" t="s">
        <v>7819</v>
      </c>
      <c r="B1048" s="212">
        <v>1</v>
      </c>
      <c r="C1048" s="212" t="s">
        <v>7820</v>
      </c>
      <c r="D1048" s="212" t="s">
        <v>1361</v>
      </c>
      <c r="E1048" s="212">
        <v>8</v>
      </c>
      <c r="F1048" s="212" t="s">
        <v>268</v>
      </c>
      <c r="G1048" s="212" t="s">
        <v>938</v>
      </c>
      <c r="H1048" s="212">
        <v>11429</v>
      </c>
      <c r="I1048" s="212" t="s">
        <v>939</v>
      </c>
      <c r="J1048" s="212">
        <v>1430</v>
      </c>
      <c r="K1048" s="212" t="s">
        <v>420</v>
      </c>
      <c r="L1048" s="212" t="s">
        <v>421</v>
      </c>
      <c r="M1048" s="212"/>
      <c r="N1048" s="212"/>
      <c r="O1048" s="212"/>
      <c r="P1048" s="212"/>
      <c r="Q1048" s="212"/>
      <c r="R1048" s="212"/>
      <c r="S1048" s="212"/>
      <c r="T1048" s="212"/>
      <c r="U1048" s="212"/>
      <c r="V1048" s="212"/>
      <c r="W1048" s="212"/>
      <c r="X1048" s="212"/>
      <c r="Y1048" s="212"/>
      <c r="Z1048" s="212"/>
      <c r="AA1048" s="212"/>
      <c r="AB1048" s="212">
        <v>14414.111999999999</v>
      </c>
      <c r="AC1048" s="212">
        <v>17873.501</v>
      </c>
      <c r="AD1048" s="212">
        <v>0.25</v>
      </c>
      <c r="AE1048" s="212">
        <v>0</v>
      </c>
      <c r="AF1048" s="212">
        <v>0.25</v>
      </c>
      <c r="AG1048" s="212">
        <v>0</v>
      </c>
      <c r="AH1048" s="212">
        <v>3603.53</v>
      </c>
      <c r="AI1048" s="212">
        <v>4468.38</v>
      </c>
      <c r="AJ1048" s="212">
        <v>0</v>
      </c>
      <c r="AK1048" s="212">
        <v>0</v>
      </c>
      <c r="AL1048" s="212">
        <v>0</v>
      </c>
      <c r="AM1048">
        <v>1</v>
      </c>
      <c r="AN1048" t="str">
        <f>VLOOKUP(H1048,'Base Art'!$A:$AJ,36,FALSE)</f>
        <v>GEORGALOS HNOS. S.A.I.C.A.</v>
      </c>
    </row>
    <row r="1049" spans="1:40" x14ac:dyDescent="0.25">
      <c r="A1049" s="212" t="s">
        <v>7819</v>
      </c>
      <c r="B1049" s="212">
        <v>1</v>
      </c>
      <c r="C1049" s="212" t="s">
        <v>7820</v>
      </c>
      <c r="D1049" s="212" t="s">
        <v>1361</v>
      </c>
      <c r="E1049" s="212">
        <v>8</v>
      </c>
      <c r="F1049" s="212" t="s">
        <v>268</v>
      </c>
      <c r="G1049" s="212" t="s">
        <v>940</v>
      </c>
      <c r="H1049" s="212">
        <v>11449</v>
      </c>
      <c r="I1049" s="212" t="s">
        <v>941</v>
      </c>
      <c r="J1049" s="212">
        <v>1430</v>
      </c>
      <c r="K1049" s="212" t="s">
        <v>420</v>
      </c>
      <c r="L1049" s="212" t="s">
        <v>421</v>
      </c>
      <c r="M1049" s="212"/>
      <c r="N1049" s="212"/>
      <c r="O1049" s="212"/>
      <c r="P1049" s="212"/>
      <c r="Q1049" s="212"/>
      <c r="R1049" s="212"/>
      <c r="S1049" s="212"/>
      <c r="T1049" s="212"/>
      <c r="U1049" s="212"/>
      <c r="V1049" s="212"/>
      <c r="W1049" s="212"/>
      <c r="X1049" s="212"/>
      <c r="Y1049" s="212"/>
      <c r="Z1049" s="212"/>
      <c r="AA1049" s="212"/>
      <c r="AB1049" s="212">
        <v>18667.53</v>
      </c>
      <c r="AC1049" s="212">
        <v>23147.738000000001</v>
      </c>
      <c r="AD1049" s="212">
        <v>0.6</v>
      </c>
      <c r="AE1049" s="212">
        <v>0</v>
      </c>
      <c r="AF1049" s="212">
        <v>0.6</v>
      </c>
      <c r="AG1049" s="212">
        <v>0</v>
      </c>
      <c r="AH1049" s="212">
        <v>11200.52</v>
      </c>
      <c r="AI1049" s="212">
        <v>13888.64</v>
      </c>
      <c r="AJ1049" s="212">
        <v>2</v>
      </c>
      <c r="AK1049" s="212">
        <v>0.3</v>
      </c>
      <c r="AL1049" s="212">
        <v>0</v>
      </c>
      <c r="AM1049">
        <v>1</v>
      </c>
      <c r="AN1049" t="str">
        <f>VLOOKUP(H1049,'Base Art'!$A:$AJ,36,FALSE)</f>
        <v>GEORGALOS HNOS. S.A.I.C.A.</v>
      </c>
    </row>
    <row r="1050" spans="1:40" x14ac:dyDescent="0.25">
      <c r="A1050" s="212" t="s">
        <v>7819</v>
      </c>
      <c r="B1050" s="212">
        <v>1</v>
      </c>
      <c r="C1050" s="212" t="s">
        <v>7820</v>
      </c>
      <c r="D1050" s="212" t="s">
        <v>1361</v>
      </c>
      <c r="E1050" s="212">
        <v>8</v>
      </c>
      <c r="F1050" s="212" t="s">
        <v>268</v>
      </c>
      <c r="G1050" s="212" t="s">
        <v>1650</v>
      </c>
      <c r="H1050" s="212">
        <v>11563</v>
      </c>
      <c r="I1050" s="212" t="s">
        <v>1651</v>
      </c>
      <c r="J1050" s="212">
        <v>1418</v>
      </c>
      <c r="K1050" s="212" t="s">
        <v>966</v>
      </c>
      <c r="L1050" s="212" t="s">
        <v>967</v>
      </c>
      <c r="M1050" s="212"/>
      <c r="N1050" s="212"/>
      <c r="O1050" s="212"/>
      <c r="P1050" s="212"/>
      <c r="Q1050" s="212"/>
      <c r="R1050" s="212"/>
      <c r="S1050" s="212"/>
      <c r="T1050" s="212"/>
      <c r="U1050" s="212"/>
      <c r="V1050" s="212"/>
      <c r="W1050" s="212"/>
      <c r="X1050" s="212"/>
      <c r="Y1050" s="212"/>
      <c r="Z1050" s="212"/>
      <c r="AA1050" s="212"/>
      <c r="AB1050" s="212">
        <v>67862.188999999998</v>
      </c>
      <c r="AC1050" s="212">
        <v>82113.251000000004</v>
      </c>
      <c r="AD1050" s="212">
        <v>0.1</v>
      </c>
      <c r="AE1050" s="212">
        <v>0</v>
      </c>
      <c r="AF1050" s="212">
        <v>0.1</v>
      </c>
      <c r="AG1050" s="212">
        <v>0</v>
      </c>
      <c r="AH1050" s="212">
        <v>6786.22</v>
      </c>
      <c r="AI1050" s="212">
        <v>8211.33</v>
      </c>
      <c r="AJ1050" s="212">
        <v>1</v>
      </c>
      <c r="AK1050" s="212">
        <v>0.1</v>
      </c>
      <c r="AL1050" s="212">
        <v>0</v>
      </c>
      <c r="AM1050">
        <v>1</v>
      </c>
      <c r="AN1050" t="str">
        <f>VLOOKUP(H1050,'Base Art'!$A:$AJ,36,FALSE)</f>
        <v>ARCOR S.A.I.C.</v>
      </c>
    </row>
    <row r="1051" spans="1:40" x14ac:dyDescent="0.25">
      <c r="A1051" s="212" t="s">
        <v>7819</v>
      </c>
      <c r="B1051" s="212">
        <v>1</v>
      </c>
      <c r="C1051" s="212" t="s">
        <v>7820</v>
      </c>
      <c r="D1051" s="212" t="s">
        <v>1361</v>
      </c>
      <c r="E1051" s="212">
        <v>8</v>
      </c>
      <c r="F1051" s="212" t="s">
        <v>268</v>
      </c>
      <c r="G1051" s="212" t="s">
        <v>1629</v>
      </c>
      <c r="H1051" s="212">
        <v>50014</v>
      </c>
      <c r="I1051" s="212" t="s">
        <v>1630</v>
      </c>
      <c r="J1051" s="212"/>
      <c r="K1051" s="212"/>
      <c r="L1051" s="212"/>
      <c r="M1051" s="212"/>
      <c r="N1051" s="212"/>
      <c r="O1051" s="212"/>
      <c r="P1051" s="212"/>
      <c r="Q1051" s="212"/>
      <c r="R1051" s="212"/>
      <c r="S1051" s="212"/>
      <c r="T1051" s="212"/>
      <c r="U1051" s="212"/>
      <c r="V1051" s="212"/>
      <c r="W1051" s="212"/>
      <c r="X1051" s="212"/>
      <c r="Y1051" s="212"/>
      <c r="Z1051" s="212"/>
      <c r="AA1051" s="212"/>
      <c r="AB1051" s="212">
        <v>16104.445</v>
      </c>
      <c r="AC1051" s="212">
        <v>20482.702000000001</v>
      </c>
      <c r="AD1051" s="212">
        <v>2</v>
      </c>
      <c r="AE1051" s="212">
        <v>0</v>
      </c>
      <c r="AF1051" s="212">
        <v>2</v>
      </c>
      <c r="AG1051" s="212">
        <v>0</v>
      </c>
      <c r="AH1051" s="212">
        <v>32208.89</v>
      </c>
      <c r="AI1051" s="212">
        <v>40965.4</v>
      </c>
      <c r="AJ1051" s="212">
        <v>1</v>
      </c>
      <c r="AK1051" s="212">
        <v>2</v>
      </c>
      <c r="AL1051" s="212">
        <v>0</v>
      </c>
      <c r="AM1051">
        <v>1</v>
      </c>
      <c r="AN1051" t="e">
        <f>VLOOKUP(H1051,'Base Art'!$A:$AJ,36,FALSE)</f>
        <v>#N/A</v>
      </c>
    </row>
    <row r="1052" spans="1:40" x14ac:dyDescent="0.25">
      <c r="A1052" s="212" t="s">
        <v>7819</v>
      </c>
      <c r="B1052" s="212">
        <v>1</v>
      </c>
      <c r="C1052" s="212" t="s">
        <v>7820</v>
      </c>
      <c r="D1052" s="212" t="s">
        <v>134</v>
      </c>
      <c r="E1052" s="212">
        <v>9</v>
      </c>
      <c r="F1052" s="212" t="s">
        <v>8</v>
      </c>
      <c r="G1052" s="212" t="s">
        <v>304</v>
      </c>
      <c r="H1052" s="212">
        <v>4</v>
      </c>
      <c r="I1052" s="212" t="s">
        <v>305</v>
      </c>
      <c r="J1052" s="212">
        <v>1019</v>
      </c>
      <c r="K1052" s="212" t="s">
        <v>266</v>
      </c>
      <c r="L1052" s="212" t="s">
        <v>297</v>
      </c>
      <c r="M1052" s="212"/>
      <c r="N1052" s="212"/>
      <c r="O1052" s="212"/>
      <c r="P1052" s="212">
        <v>1020</v>
      </c>
      <c r="Q1052" s="212" t="s">
        <v>298</v>
      </c>
      <c r="R1052" s="212" t="s">
        <v>299</v>
      </c>
      <c r="S1052" s="212"/>
      <c r="T1052" s="212"/>
      <c r="U1052" s="212"/>
      <c r="V1052" s="212"/>
      <c r="W1052" s="212"/>
      <c r="X1052" s="212"/>
      <c r="Y1052" s="212">
        <v>1402</v>
      </c>
      <c r="Z1052" s="212" t="s">
        <v>300</v>
      </c>
      <c r="AA1052" s="212" t="s">
        <v>301</v>
      </c>
      <c r="AB1052" s="212">
        <v>85350.96</v>
      </c>
      <c r="AC1052" s="212">
        <v>105835.19</v>
      </c>
      <c r="AD1052" s="212">
        <v>0.16669999999999999</v>
      </c>
      <c r="AE1052" s="212">
        <v>0</v>
      </c>
      <c r="AF1052" s="212">
        <v>0.16669999999999999</v>
      </c>
      <c r="AG1052" s="212">
        <v>0</v>
      </c>
      <c r="AH1052" s="212">
        <v>14225.16</v>
      </c>
      <c r="AI1052" s="212">
        <v>17639.2</v>
      </c>
      <c r="AJ1052" s="212">
        <v>0</v>
      </c>
      <c r="AK1052" s="212">
        <v>0</v>
      </c>
      <c r="AL1052" s="212">
        <v>0</v>
      </c>
      <c r="AM1052">
        <v>1</v>
      </c>
      <c r="AN1052" t="str">
        <f>VLOOKUP(H1052,'Base Art'!$A:$AJ,36,FALSE)</f>
        <v>ENERGIZER ARGENTINA S.A.</v>
      </c>
    </row>
    <row r="1053" spans="1:40" x14ac:dyDescent="0.25">
      <c r="A1053" s="212" t="s">
        <v>7819</v>
      </c>
      <c r="B1053" s="212">
        <v>1</v>
      </c>
      <c r="C1053" s="212" t="s">
        <v>7820</v>
      </c>
      <c r="D1053" s="212" t="s">
        <v>134</v>
      </c>
      <c r="E1053" s="212">
        <v>9</v>
      </c>
      <c r="F1053" s="212" t="s">
        <v>8</v>
      </c>
      <c r="G1053" s="212" t="s">
        <v>316</v>
      </c>
      <c r="H1053" s="212">
        <v>156</v>
      </c>
      <c r="I1053" s="212" t="s">
        <v>317</v>
      </c>
      <c r="J1053" s="212">
        <v>1437</v>
      </c>
      <c r="K1053" s="212" t="s">
        <v>318</v>
      </c>
      <c r="L1053" s="212" t="s">
        <v>319</v>
      </c>
      <c r="M1053" s="212"/>
      <c r="N1053" s="212"/>
      <c r="O1053" s="212"/>
      <c r="P1053" s="212"/>
      <c r="Q1053" s="212"/>
      <c r="R1053" s="212"/>
      <c r="S1053" s="212"/>
      <c r="T1053" s="212"/>
      <c r="U1053" s="212"/>
      <c r="V1053" s="212"/>
      <c r="W1053" s="212"/>
      <c r="X1053" s="212"/>
      <c r="Y1053" s="212">
        <v>1376</v>
      </c>
      <c r="Z1053" s="212" t="s">
        <v>320</v>
      </c>
      <c r="AA1053" s="212" t="s">
        <v>321</v>
      </c>
      <c r="AB1053" s="212">
        <v>348348.84</v>
      </c>
      <c r="AC1053" s="212">
        <v>426727.32</v>
      </c>
      <c r="AD1053" s="212">
        <v>0.05</v>
      </c>
      <c r="AE1053" s="212">
        <v>0</v>
      </c>
      <c r="AF1053" s="212">
        <v>0.05</v>
      </c>
      <c r="AG1053" s="212">
        <v>0</v>
      </c>
      <c r="AH1053" s="212">
        <v>17417.439999999999</v>
      </c>
      <c r="AI1053" s="212">
        <v>21336.37</v>
      </c>
      <c r="AJ1053" s="212">
        <v>1</v>
      </c>
      <c r="AK1053" s="212">
        <v>0.05</v>
      </c>
      <c r="AL1053" s="212">
        <v>0</v>
      </c>
      <c r="AM1053">
        <v>1</v>
      </c>
      <c r="AN1053" t="str">
        <f>VLOOKUP(H1053,'Base Art'!$A:$AJ,36,FALSE)</f>
        <v>JORGE LUIS SUAREZ</v>
      </c>
    </row>
    <row r="1054" spans="1:40" x14ac:dyDescent="0.25">
      <c r="A1054" s="212" t="s">
        <v>7819</v>
      </c>
      <c r="B1054" s="212">
        <v>1</v>
      </c>
      <c r="C1054" s="212" t="s">
        <v>7820</v>
      </c>
      <c r="D1054" s="212" t="s">
        <v>134</v>
      </c>
      <c r="E1054" s="212">
        <v>9</v>
      </c>
      <c r="F1054" s="212" t="s">
        <v>8</v>
      </c>
      <c r="G1054" s="212" t="s">
        <v>322</v>
      </c>
      <c r="H1054" s="212">
        <v>158</v>
      </c>
      <c r="I1054" s="212" t="s">
        <v>323</v>
      </c>
      <c r="J1054" s="212">
        <v>1437</v>
      </c>
      <c r="K1054" s="212" t="s">
        <v>318</v>
      </c>
      <c r="L1054" s="212" t="s">
        <v>319</v>
      </c>
      <c r="M1054" s="212"/>
      <c r="N1054" s="212"/>
      <c r="O1054" s="212"/>
      <c r="P1054" s="212"/>
      <c r="Q1054" s="212"/>
      <c r="R1054" s="212"/>
      <c r="S1054" s="212"/>
      <c r="T1054" s="212"/>
      <c r="U1054" s="212"/>
      <c r="V1054" s="212"/>
      <c r="W1054" s="212"/>
      <c r="X1054" s="212"/>
      <c r="Y1054" s="212">
        <v>1376</v>
      </c>
      <c r="Z1054" s="212" t="s">
        <v>320</v>
      </c>
      <c r="AA1054" s="212" t="s">
        <v>321</v>
      </c>
      <c r="AB1054" s="212">
        <v>424732.89600000001</v>
      </c>
      <c r="AC1054" s="212">
        <v>520297.77600000001</v>
      </c>
      <c r="AD1054" s="212">
        <v>2.5000000000000001E-2</v>
      </c>
      <c r="AE1054" s="212">
        <v>0</v>
      </c>
      <c r="AF1054" s="212">
        <v>2.5000000000000001E-2</v>
      </c>
      <c r="AG1054" s="212">
        <v>0</v>
      </c>
      <c r="AH1054" s="212">
        <v>10618.32</v>
      </c>
      <c r="AI1054" s="212">
        <v>13007.44</v>
      </c>
      <c r="AJ1054" s="212">
        <v>0</v>
      </c>
      <c r="AK1054" s="212">
        <v>0</v>
      </c>
      <c r="AL1054" s="212">
        <v>0</v>
      </c>
      <c r="AM1054">
        <v>1</v>
      </c>
      <c r="AN1054" t="str">
        <f>VLOOKUP(H1054,'Base Art'!$A:$AJ,36,FALSE)</f>
        <v>JORGE LUIS SUAREZ</v>
      </c>
    </row>
    <row r="1055" spans="1:40" x14ac:dyDescent="0.25">
      <c r="A1055" s="212" t="s">
        <v>7819</v>
      </c>
      <c r="B1055" s="212">
        <v>1</v>
      </c>
      <c r="C1055" s="212" t="s">
        <v>7820</v>
      </c>
      <c r="D1055" s="212" t="s">
        <v>134</v>
      </c>
      <c r="E1055" s="212">
        <v>9</v>
      </c>
      <c r="F1055" s="212" t="s">
        <v>8</v>
      </c>
      <c r="G1055" s="212" t="s">
        <v>364</v>
      </c>
      <c r="H1055" s="212">
        <v>565</v>
      </c>
      <c r="I1055" s="212" t="s">
        <v>365</v>
      </c>
      <c r="J1055" s="212"/>
      <c r="K1055" s="212"/>
      <c r="L1055" s="212"/>
      <c r="M1055" s="212"/>
      <c r="N1055" s="212"/>
      <c r="O1055" s="212"/>
      <c r="P1055" s="212"/>
      <c r="Q1055" s="212"/>
      <c r="R1055" s="212"/>
      <c r="S1055" s="212"/>
      <c r="T1055" s="212"/>
      <c r="U1055" s="212"/>
      <c r="V1055" s="212"/>
      <c r="W1055" s="212"/>
      <c r="X1055" s="212"/>
      <c r="Y1055" s="212">
        <v>1374</v>
      </c>
      <c r="Z1055" s="212" t="s">
        <v>336</v>
      </c>
      <c r="AA1055" s="212" t="s">
        <v>337</v>
      </c>
      <c r="AB1055" s="212">
        <v>147921.19</v>
      </c>
      <c r="AC1055" s="212">
        <v>178984.65900000001</v>
      </c>
      <c r="AD1055" s="212">
        <v>3.1300000000000001E-2</v>
      </c>
      <c r="AE1055" s="212">
        <v>0</v>
      </c>
      <c r="AF1055" s="212">
        <v>3.1300000000000001E-2</v>
      </c>
      <c r="AG1055" s="212">
        <v>0</v>
      </c>
      <c r="AH1055" s="212">
        <v>4622.54</v>
      </c>
      <c r="AI1055" s="212">
        <v>5593.27</v>
      </c>
      <c r="AJ1055" s="212">
        <v>0</v>
      </c>
      <c r="AK1055" s="212">
        <v>0</v>
      </c>
      <c r="AL1055" s="212">
        <v>0</v>
      </c>
      <c r="AM1055">
        <v>1</v>
      </c>
      <c r="AN1055" t="str">
        <f>VLOOKUP(H1055,'Base Art'!$A:$AJ,36,FALSE)</f>
        <v>MONDELEZ ARGENTINA S.A.</v>
      </c>
    </row>
    <row r="1056" spans="1:40" x14ac:dyDescent="0.25">
      <c r="A1056" s="212" t="s">
        <v>7819</v>
      </c>
      <c r="B1056" s="212">
        <v>1</v>
      </c>
      <c r="C1056" s="212" t="s">
        <v>7820</v>
      </c>
      <c r="D1056" s="212" t="s">
        <v>134</v>
      </c>
      <c r="E1056" s="212">
        <v>9</v>
      </c>
      <c r="F1056" s="212" t="s">
        <v>8</v>
      </c>
      <c r="G1056" s="212" t="s">
        <v>366</v>
      </c>
      <c r="H1056" s="212">
        <v>567</v>
      </c>
      <c r="I1056" s="212" t="s">
        <v>367</v>
      </c>
      <c r="J1056" s="212"/>
      <c r="K1056" s="212"/>
      <c r="L1056" s="212"/>
      <c r="M1056" s="212"/>
      <c r="N1056" s="212"/>
      <c r="O1056" s="212"/>
      <c r="P1056" s="212"/>
      <c r="Q1056" s="212"/>
      <c r="R1056" s="212"/>
      <c r="S1056" s="212"/>
      <c r="T1056" s="212"/>
      <c r="U1056" s="212"/>
      <c r="V1056" s="212"/>
      <c r="W1056" s="212"/>
      <c r="X1056" s="212"/>
      <c r="Y1056" s="212">
        <v>1374</v>
      </c>
      <c r="Z1056" s="212" t="s">
        <v>336</v>
      </c>
      <c r="AA1056" s="212" t="s">
        <v>337</v>
      </c>
      <c r="AB1056" s="212">
        <v>147921.19</v>
      </c>
      <c r="AC1056" s="212">
        <v>178984.65900000001</v>
      </c>
      <c r="AD1056" s="212">
        <v>3.1300000000000001E-2</v>
      </c>
      <c r="AE1056" s="212">
        <v>0</v>
      </c>
      <c r="AF1056" s="212">
        <v>3.1300000000000001E-2</v>
      </c>
      <c r="AG1056" s="212">
        <v>0</v>
      </c>
      <c r="AH1056" s="212">
        <v>4622.54</v>
      </c>
      <c r="AI1056" s="212">
        <v>5593.27</v>
      </c>
      <c r="AJ1056" s="212">
        <v>0</v>
      </c>
      <c r="AK1056" s="212">
        <v>0</v>
      </c>
      <c r="AL1056" s="212">
        <v>0</v>
      </c>
      <c r="AM1056">
        <v>1</v>
      </c>
      <c r="AN1056" t="str">
        <f>VLOOKUP(H1056,'Base Art'!$A:$AJ,36,FALSE)</f>
        <v>MONDELEZ ARGENTINA S.A.</v>
      </c>
    </row>
    <row r="1057" spans="1:40" x14ac:dyDescent="0.25">
      <c r="A1057" s="212" t="s">
        <v>7819</v>
      </c>
      <c r="B1057" s="212">
        <v>1</v>
      </c>
      <c r="C1057" s="212" t="s">
        <v>7820</v>
      </c>
      <c r="D1057" s="212" t="s">
        <v>134</v>
      </c>
      <c r="E1057" s="212">
        <v>9</v>
      </c>
      <c r="F1057" s="212" t="s">
        <v>8</v>
      </c>
      <c r="G1057" s="212" t="s">
        <v>370</v>
      </c>
      <c r="H1057" s="212">
        <v>653</v>
      </c>
      <c r="I1057" s="212" t="s">
        <v>371</v>
      </c>
      <c r="J1057" s="212">
        <v>1414</v>
      </c>
      <c r="K1057" s="212" t="s">
        <v>372</v>
      </c>
      <c r="L1057" s="212" t="s">
        <v>373</v>
      </c>
      <c r="M1057" s="212"/>
      <c r="N1057" s="212"/>
      <c r="O1057" s="212"/>
      <c r="P1057" s="212">
        <v>1072</v>
      </c>
      <c r="Q1057" s="212" t="s">
        <v>374</v>
      </c>
      <c r="R1057" s="212" t="s">
        <v>375</v>
      </c>
      <c r="S1057" s="212"/>
      <c r="T1057" s="212"/>
      <c r="U1057" s="212"/>
      <c r="V1057" s="212"/>
      <c r="W1057" s="212"/>
      <c r="X1057" s="212"/>
      <c r="Y1057" s="212">
        <v>1374</v>
      </c>
      <c r="Z1057" s="212" t="s">
        <v>336</v>
      </c>
      <c r="AA1057" s="212" t="s">
        <v>337</v>
      </c>
      <c r="AB1057" s="212">
        <v>50907.527999999998</v>
      </c>
      <c r="AC1057" s="212">
        <v>63125.328000000001</v>
      </c>
      <c r="AD1057" s="212">
        <v>0.1</v>
      </c>
      <c r="AE1057" s="212">
        <v>0</v>
      </c>
      <c r="AF1057" s="212">
        <v>0.1</v>
      </c>
      <c r="AG1057" s="212">
        <v>0</v>
      </c>
      <c r="AH1057" s="212">
        <v>5090.75</v>
      </c>
      <c r="AI1057" s="212">
        <v>6312.53</v>
      </c>
      <c r="AJ1057" s="212">
        <v>1</v>
      </c>
      <c r="AK1057" s="212">
        <v>0.1</v>
      </c>
      <c r="AL1057" s="212">
        <v>0</v>
      </c>
      <c r="AM1057">
        <v>1</v>
      </c>
      <c r="AN1057" t="str">
        <f>VLOOKUP(H1057,'Base Art'!$A:$AJ,36,FALSE)</f>
        <v>ARCOR S.A.I.C.</v>
      </c>
    </row>
    <row r="1058" spans="1:40" x14ac:dyDescent="0.25">
      <c r="A1058" s="212" t="s">
        <v>7819</v>
      </c>
      <c r="B1058" s="212">
        <v>1</v>
      </c>
      <c r="C1058" s="212" t="s">
        <v>7820</v>
      </c>
      <c r="D1058" s="212" t="s">
        <v>134</v>
      </c>
      <c r="E1058" s="212">
        <v>9</v>
      </c>
      <c r="F1058" s="212" t="s">
        <v>8</v>
      </c>
      <c r="G1058" s="212" t="s">
        <v>380</v>
      </c>
      <c r="H1058" s="212">
        <v>731</v>
      </c>
      <c r="I1058" s="212" t="s">
        <v>381</v>
      </c>
      <c r="J1058" s="212">
        <v>1422</v>
      </c>
      <c r="K1058" s="212" t="s">
        <v>382</v>
      </c>
      <c r="L1058" s="212" t="s">
        <v>383</v>
      </c>
      <c r="M1058" s="212"/>
      <c r="N1058" s="212"/>
      <c r="O1058" s="212"/>
      <c r="P1058" s="212">
        <v>1067</v>
      </c>
      <c r="Q1058" s="212" t="s">
        <v>384</v>
      </c>
      <c r="R1058" s="212" t="s">
        <v>385</v>
      </c>
      <c r="S1058" s="212"/>
      <c r="T1058" s="212"/>
      <c r="U1058" s="212"/>
      <c r="V1058" s="212"/>
      <c r="W1058" s="212"/>
      <c r="X1058" s="212"/>
      <c r="Y1058" s="212">
        <v>1373</v>
      </c>
      <c r="Z1058" s="212" t="s">
        <v>386</v>
      </c>
      <c r="AA1058" s="212" t="s">
        <v>387</v>
      </c>
      <c r="AB1058" s="212">
        <v>16171.046</v>
      </c>
      <c r="AC1058" s="212">
        <v>19970.559000000001</v>
      </c>
      <c r="AD1058" s="212">
        <v>1.1000000000000001</v>
      </c>
      <c r="AE1058" s="212">
        <v>0.05</v>
      </c>
      <c r="AF1058" s="212">
        <v>1.1499999999999999</v>
      </c>
      <c r="AG1058" s="212">
        <v>0</v>
      </c>
      <c r="AH1058" s="212">
        <v>18596.7</v>
      </c>
      <c r="AI1058" s="212">
        <v>22966.14</v>
      </c>
      <c r="AJ1058" s="212">
        <v>0</v>
      </c>
      <c r="AK1058" s="212">
        <v>0</v>
      </c>
      <c r="AL1058" s="212">
        <v>0</v>
      </c>
      <c r="AM1058">
        <v>1</v>
      </c>
      <c r="AN1058" t="str">
        <f>VLOOKUP(H1058,'Base Art'!$A:$AJ,36,FALSE)</f>
        <v>ARCOR S.A.I.C.</v>
      </c>
    </row>
    <row r="1059" spans="1:40" x14ac:dyDescent="0.25">
      <c r="A1059" s="212" t="s">
        <v>7819</v>
      </c>
      <c r="B1059" s="212">
        <v>1</v>
      </c>
      <c r="C1059" s="212" t="s">
        <v>7820</v>
      </c>
      <c r="D1059" s="212" t="s">
        <v>134</v>
      </c>
      <c r="E1059" s="212">
        <v>9</v>
      </c>
      <c r="F1059" s="212" t="s">
        <v>8</v>
      </c>
      <c r="G1059" s="212" t="s">
        <v>948</v>
      </c>
      <c r="H1059" s="212">
        <v>861</v>
      </c>
      <c r="I1059" s="212" t="s">
        <v>949</v>
      </c>
      <c r="J1059" s="212"/>
      <c r="K1059" s="212"/>
      <c r="L1059" s="212"/>
      <c r="M1059" s="212"/>
      <c r="N1059" s="212"/>
      <c r="O1059" s="212"/>
      <c r="P1059" s="212">
        <v>1102</v>
      </c>
      <c r="Q1059" s="212" t="s">
        <v>398</v>
      </c>
      <c r="R1059" s="212" t="s">
        <v>399</v>
      </c>
      <c r="S1059" s="212"/>
      <c r="T1059" s="212"/>
      <c r="U1059" s="212"/>
      <c r="V1059" s="212"/>
      <c r="W1059" s="212"/>
      <c r="X1059" s="212"/>
      <c r="Y1059" s="212">
        <v>1370</v>
      </c>
      <c r="Z1059" s="212" t="s">
        <v>400</v>
      </c>
      <c r="AA1059" s="212" t="s">
        <v>401</v>
      </c>
      <c r="AB1059" s="212">
        <v>12161.326999999999</v>
      </c>
      <c r="AC1059" s="212">
        <v>15262.466</v>
      </c>
      <c r="AD1059" s="212">
        <v>1</v>
      </c>
      <c r="AE1059" s="212">
        <v>0</v>
      </c>
      <c r="AF1059" s="212">
        <v>1</v>
      </c>
      <c r="AG1059" s="212">
        <v>0</v>
      </c>
      <c r="AH1059" s="212">
        <v>12161.33</v>
      </c>
      <c r="AI1059" s="212">
        <v>15262.47</v>
      </c>
      <c r="AJ1059" s="212">
        <v>0</v>
      </c>
      <c r="AK1059" s="212">
        <v>0</v>
      </c>
      <c r="AL1059" s="212">
        <v>0</v>
      </c>
      <c r="AM1059">
        <v>1</v>
      </c>
      <c r="AN1059" t="str">
        <f>VLOOKUP(H1059,'Base Art'!$A:$AJ,36,FALSE)</f>
        <v>LICORES ARGENTINOS SA</v>
      </c>
    </row>
    <row r="1060" spans="1:40" x14ac:dyDescent="0.25">
      <c r="A1060" s="212" t="s">
        <v>7819</v>
      </c>
      <c r="B1060" s="212">
        <v>1</v>
      </c>
      <c r="C1060" s="212" t="s">
        <v>7820</v>
      </c>
      <c r="D1060" s="212" t="s">
        <v>134</v>
      </c>
      <c r="E1060" s="212">
        <v>9</v>
      </c>
      <c r="F1060" s="212" t="s">
        <v>8</v>
      </c>
      <c r="G1060" s="212" t="s">
        <v>406</v>
      </c>
      <c r="H1060" s="212">
        <v>1115</v>
      </c>
      <c r="I1060" s="212" t="s">
        <v>407</v>
      </c>
      <c r="J1060" s="212"/>
      <c r="K1060" s="212"/>
      <c r="L1060" s="212"/>
      <c r="M1060" s="212"/>
      <c r="N1060" s="212"/>
      <c r="O1060" s="212"/>
      <c r="P1060" s="212"/>
      <c r="Q1060" s="212"/>
      <c r="R1060" s="212"/>
      <c r="S1060" s="212"/>
      <c r="T1060" s="212"/>
      <c r="U1060" s="212"/>
      <c r="V1060" s="212"/>
      <c r="W1060" s="212"/>
      <c r="X1060" s="212"/>
      <c r="Y1060" s="212">
        <v>1373</v>
      </c>
      <c r="Z1060" s="212" t="s">
        <v>386</v>
      </c>
      <c r="AA1060" s="212" t="s">
        <v>387</v>
      </c>
      <c r="AB1060" s="212">
        <v>18714.36</v>
      </c>
      <c r="AC1060" s="212">
        <v>22925.091</v>
      </c>
      <c r="AD1060" s="212">
        <v>0.33329999999999999</v>
      </c>
      <c r="AE1060" s="212">
        <v>0</v>
      </c>
      <c r="AF1060" s="212">
        <v>0.33329999999999999</v>
      </c>
      <c r="AG1060" s="212">
        <v>0</v>
      </c>
      <c r="AH1060" s="212">
        <v>6238.12</v>
      </c>
      <c r="AI1060" s="212">
        <v>7641.7</v>
      </c>
      <c r="AJ1060" s="212">
        <v>0</v>
      </c>
      <c r="AK1060" s="212">
        <v>0</v>
      </c>
      <c r="AL1060" s="212">
        <v>0</v>
      </c>
      <c r="AM1060">
        <v>1</v>
      </c>
      <c r="AN1060" t="str">
        <f>VLOOKUP(H1060,'Base Art'!$A:$AJ,36,FALSE)</f>
        <v>MAURI S.A.</v>
      </c>
    </row>
    <row r="1061" spans="1:40" x14ac:dyDescent="0.25">
      <c r="A1061" s="212" t="s">
        <v>7819</v>
      </c>
      <c r="B1061" s="212">
        <v>1</v>
      </c>
      <c r="C1061" s="212" t="s">
        <v>7820</v>
      </c>
      <c r="D1061" s="212" t="s">
        <v>134</v>
      </c>
      <c r="E1061" s="212">
        <v>9</v>
      </c>
      <c r="F1061" s="212" t="s">
        <v>8</v>
      </c>
      <c r="G1061" s="212" t="s">
        <v>408</v>
      </c>
      <c r="H1061" s="212">
        <v>1116</v>
      </c>
      <c r="I1061" s="212" t="s">
        <v>409</v>
      </c>
      <c r="J1061" s="212"/>
      <c r="K1061" s="212"/>
      <c r="L1061" s="212"/>
      <c r="M1061" s="212"/>
      <c r="N1061" s="212"/>
      <c r="O1061" s="212"/>
      <c r="P1061" s="212"/>
      <c r="Q1061" s="212"/>
      <c r="R1061" s="212"/>
      <c r="S1061" s="212"/>
      <c r="T1061" s="212"/>
      <c r="U1061" s="212"/>
      <c r="V1061" s="212"/>
      <c r="W1061" s="212"/>
      <c r="X1061" s="212"/>
      <c r="Y1061" s="212">
        <v>1373</v>
      </c>
      <c r="Z1061" s="212" t="s">
        <v>386</v>
      </c>
      <c r="AA1061" s="212" t="s">
        <v>387</v>
      </c>
      <c r="AB1061" s="212">
        <v>16858.419999999998</v>
      </c>
      <c r="AC1061" s="212">
        <v>20904.437999999998</v>
      </c>
      <c r="AD1061" s="212">
        <v>0.17860000000000001</v>
      </c>
      <c r="AE1061" s="212">
        <v>0</v>
      </c>
      <c r="AF1061" s="212">
        <v>0.17860000000000001</v>
      </c>
      <c r="AG1061" s="212">
        <v>0</v>
      </c>
      <c r="AH1061" s="212">
        <v>3010.43</v>
      </c>
      <c r="AI1061" s="212">
        <v>3732.94</v>
      </c>
      <c r="AJ1061" s="212">
        <v>1</v>
      </c>
      <c r="AK1061" s="212">
        <v>0.18</v>
      </c>
      <c r="AL1061" s="212">
        <v>0</v>
      </c>
      <c r="AM1061">
        <v>1</v>
      </c>
      <c r="AN1061" t="str">
        <f>VLOOKUP(H1061,'Base Art'!$A:$AJ,36,FALSE)</f>
        <v>MAURI S.A.</v>
      </c>
    </row>
    <row r="1062" spans="1:40" x14ac:dyDescent="0.25">
      <c r="A1062" s="212" t="s">
        <v>7819</v>
      </c>
      <c r="B1062" s="212">
        <v>1</v>
      </c>
      <c r="C1062" s="212" t="s">
        <v>7820</v>
      </c>
      <c r="D1062" s="212" t="s">
        <v>134</v>
      </c>
      <c r="E1062" s="212">
        <v>9</v>
      </c>
      <c r="F1062" s="212" t="s">
        <v>8</v>
      </c>
      <c r="G1062" s="212" t="s">
        <v>410</v>
      </c>
      <c r="H1062" s="212">
        <v>1118</v>
      </c>
      <c r="I1062" s="212" t="s">
        <v>411</v>
      </c>
      <c r="J1062" s="212"/>
      <c r="K1062" s="212"/>
      <c r="L1062" s="212"/>
      <c r="M1062" s="212"/>
      <c r="N1062" s="212"/>
      <c r="O1062" s="212"/>
      <c r="P1062" s="212">
        <v>1335</v>
      </c>
      <c r="Q1062" s="212" t="s">
        <v>412</v>
      </c>
      <c r="R1062" s="212" t="s">
        <v>413</v>
      </c>
      <c r="S1062" s="212"/>
      <c r="T1062" s="212"/>
      <c r="U1062" s="212"/>
      <c r="V1062" s="212"/>
      <c r="W1062" s="212"/>
      <c r="X1062" s="212"/>
      <c r="Y1062" s="212">
        <v>1373</v>
      </c>
      <c r="Z1062" s="212" t="s">
        <v>386</v>
      </c>
      <c r="AA1062" s="212" t="s">
        <v>387</v>
      </c>
      <c r="AB1062" s="212">
        <v>15866.81</v>
      </c>
      <c r="AC1062" s="212">
        <v>19545.023000000001</v>
      </c>
      <c r="AD1062" s="212">
        <v>0.30559999999999998</v>
      </c>
      <c r="AE1062" s="212">
        <v>0</v>
      </c>
      <c r="AF1062" s="212">
        <v>0.30559999999999998</v>
      </c>
      <c r="AG1062" s="212">
        <v>0</v>
      </c>
      <c r="AH1062" s="212">
        <v>4848.1899999999996</v>
      </c>
      <c r="AI1062" s="212">
        <v>5972.09</v>
      </c>
      <c r="AJ1062" s="212">
        <v>0</v>
      </c>
      <c r="AK1062" s="212">
        <v>0</v>
      </c>
      <c r="AL1062" s="212">
        <v>0</v>
      </c>
      <c r="AM1062">
        <v>1</v>
      </c>
      <c r="AN1062" t="str">
        <f>VLOOKUP(H1062,'Base Art'!$A:$AJ,36,FALSE)</f>
        <v>MAURI S.A.</v>
      </c>
    </row>
    <row r="1063" spans="1:40" x14ac:dyDescent="0.25">
      <c r="A1063" s="212" t="s">
        <v>7819</v>
      </c>
      <c r="B1063" s="212">
        <v>1</v>
      </c>
      <c r="C1063" s="212" t="s">
        <v>7820</v>
      </c>
      <c r="D1063" s="212" t="s">
        <v>134</v>
      </c>
      <c r="E1063" s="212">
        <v>9</v>
      </c>
      <c r="F1063" s="212" t="s">
        <v>8</v>
      </c>
      <c r="G1063" s="212" t="s">
        <v>414</v>
      </c>
      <c r="H1063" s="212">
        <v>1119</v>
      </c>
      <c r="I1063" s="212" t="s">
        <v>415</v>
      </c>
      <c r="J1063" s="212"/>
      <c r="K1063" s="212"/>
      <c r="L1063" s="212"/>
      <c r="M1063" s="212"/>
      <c r="N1063" s="212"/>
      <c r="O1063" s="212"/>
      <c r="P1063" s="212">
        <v>1335</v>
      </c>
      <c r="Q1063" s="212" t="s">
        <v>412</v>
      </c>
      <c r="R1063" s="212" t="s">
        <v>413</v>
      </c>
      <c r="S1063" s="212"/>
      <c r="T1063" s="212"/>
      <c r="U1063" s="212"/>
      <c r="V1063" s="212"/>
      <c r="W1063" s="212"/>
      <c r="X1063" s="212"/>
      <c r="Y1063" s="212">
        <v>1373</v>
      </c>
      <c r="Z1063" s="212" t="s">
        <v>386</v>
      </c>
      <c r="AA1063" s="212" t="s">
        <v>387</v>
      </c>
      <c r="AB1063" s="212">
        <v>30322.17</v>
      </c>
      <c r="AC1063" s="212">
        <v>37144.660000000003</v>
      </c>
      <c r="AD1063" s="212">
        <v>0.3125</v>
      </c>
      <c r="AE1063" s="212">
        <v>0</v>
      </c>
      <c r="AF1063" s="212">
        <v>0.3125</v>
      </c>
      <c r="AG1063" s="212">
        <v>0</v>
      </c>
      <c r="AH1063" s="212">
        <v>9475.68</v>
      </c>
      <c r="AI1063" s="212">
        <v>11607.71</v>
      </c>
      <c r="AJ1063" s="212">
        <v>0</v>
      </c>
      <c r="AK1063" s="212">
        <v>0</v>
      </c>
      <c r="AL1063" s="212">
        <v>0</v>
      </c>
      <c r="AM1063">
        <v>1</v>
      </c>
      <c r="AN1063" t="str">
        <f>VLOOKUP(H1063,'Base Art'!$A:$AJ,36,FALSE)</f>
        <v>MAURI S.A.</v>
      </c>
    </row>
    <row r="1064" spans="1:40" x14ac:dyDescent="0.25">
      <c r="A1064" s="212" t="s">
        <v>7819</v>
      </c>
      <c r="B1064" s="212">
        <v>1</v>
      </c>
      <c r="C1064" s="212" t="s">
        <v>7820</v>
      </c>
      <c r="D1064" s="212" t="s">
        <v>134</v>
      </c>
      <c r="E1064" s="212">
        <v>9</v>
      </c>
      <c r="F1064" s="212" t="s">
        <v>8</v>
      </c>
      <c r="G1064" s="212" t="s">
        <v>1669</v>
      </c>
      <c r="H1064" s="212">
        <v>1204</v>
      </c>
      <c r="I1064" s="212" t="s">
        <v>1670</v>
      </c>
      <c r="J1064" s="212">
        <v>1460</v>
      </c>
      <c r="K1064" s="212" t="s">
        <v>462</v>
      </c>
      <c r="L1064" s="212" t="s">
        <v>463</v>
      </c>
      <c r="M1064" s="212"/>
      <c r="N1064" s="212"/>
      <c r="O1064" s="212"/>
      <c r="P1064" s="212"/>
      <c r="Q1064" s="212"/>
      <c r="R1064" s="212"/>
      <c r="S1064" s="212"/>
      <c r="T1064" s="212"/>
      <c r="U1064" s="212"/>
      <c r="V1064" s="212"/>
      <c r="W1064" s="212"/>
      <c r="X1064" s="212"/>
      <c r="Y1064" s="212">
        <v>1369</v>
      </c>
      <c r="Z1064" s="212" t="s">
        <v>354</v>
      </c>
      <c r="AA1064" s="212" t="s">
        <v>355</v>
      </c>
      <c r="AB1064" s="212">
        <v>204884.21799999999</v>
      </c>
      <c r="AC1064" s="212">
        <v>251407.658</v>
      </c>
      <c r="AD1064" s="212">
        <v>0.35</v>
      </c>
      <c r="AE1064" s="212">
        <v>0</v>
      </c>
      <c r="AF1064" s="212">
        <v>0.35</v>
      </c>
      <c r="AG1064" s="212">
        <v>0</v>
      </c>
      <c r="AH1064" s="212">
        <v>71709.48</v>
      </c>
      <c r="AI1064" s="212">
        <v>87992.68</v>
      </c>
      <c r="AJ1064" s="212">
        <v>7</v>
      </c>
      <c r="AK1064" s="212">
        <v>0.05</v>
      </c>
      <c r="AL1064" s="212">
        <v>0</v>
      </c>
      <c r="AM1064">
        <v>1</v>
      </c>
      <c r="AN1064" t="str">
        <f>VLOOKUP(H1064,'Base Art'!$A:$AJ,36,FALSE)</f>
        <v>IMPORTADORA SUDAMERICANA S.R.L.</v>
      </c>
    </row>
    <row r="1065" spans="1:40" x14ac:dyDescent="0.25">
      <c r="A1065" s="212" t="s">
        <v>7819</v>
      </c>
      <c r="B1065" s="212">
        <v>1</v>
      </c>
      <c r="C1065" s="212" t="s">
        <v>7820</v>
      </c>
      <c r="D1065" s="212" t="s">
        <v>134</v>
      </c>
      <c r="E1065" s="212">
        <v>9</v>
      </c>
      <c r="F1065" s="212" t="s">
        <v>8</v>
      </c>
      <c r="G1065" s="212" t="s">
        <v>422</v>
      </c>
      <c r="H1065" s="212">
        <v>1340</v>
      </c>
      <c r="I1065" s="212" t="s">
        <v>423</v>
      </c>
      <c r="J1065" s="212"/>
      <c r="K1065" s="212"/>
      <c r="L1065" s="212"/>
      <c r="M1065" s="212"/>
      <c r="N1065" s="212"/>
      <c r="O1065" s="212"/>
      <c r="P1065" s="212"/>
      <c r="Q1065" s="212"/>
      <c r="R1065" s="212"/>
      <c r="S1065" s="212"/>
      <c r="T1065" s="212"/>
      <c r="U1065" s="212"/>
      <c r="V1065" s="212"/>
      <c r="W1065" s="212"/>
      <c r="X1065" s="212"/>
      <c r="Y1065" s="212">
        <v>1372</v>
      </c>
      <c r="Z1065" s="212" t="s">
        <v>346</v>
      </c>
      <c r="AA1065" s="212" t="s">
        <v>347</v>
      </c>
      <c r="AB1065" s="212">
        <v>447338.70699999999</v>
      </c>
      <c r="AC1065" s="212">
        <v>561410.06000000006</v>
      </c>
      <c r="AD1065" s="212">
        <v>4.1700000000000001E-2</v>
      </c>
      <c r="AE1065" s="212">
        <v>0</v>
      </c>
      <c r="AF1065" s="212">
        <v>4.1700000000000001E-2</v>
      </c>
      <c r="AG1065" s="212">
        <v>0</v>
      </c>
      <c r="AH1065" s="212">
        <v>18639.11</v>
      </c>
      <c r="AI1065" s="212">
        <v>23392.09</v>
      </c>
      <c r="AJ1065" s="212">
        <v>0</v>
      </c>
      <c r="AK1065" s="212">
        <v>0</v>
      </c>
      <c r="AL1065" s="212">
        <v>0</v>
      </c>
      <c r="AM1065">
        <v>1</v>
      </c>
      <c r="AN1065" t="str">
        <f>VLOOKUP(H1065,'Base Art'!$A:$AJ,36,FALSE)</f>
        <v>LA DELICIA FELIPE FORT S.A.</v>
      </c>
    </row>
    <row r="1066" spans="1:40" x14ac:dyDescent="0.25">
      <c r="A1066" s="212" t="s">
        <v>7819</v>
      </c>
      <c r="B1066" s="212">
        <v>1</v>
      </c>
      <c r="C1066" s="212" t="s">
        <v>7820</v>
      </c>
      <c r="D1066" s="212" t="s">
        <v>134</v>
      </c>
      <c r="E1066" s="212">
        <v>9</v>
      </c>
      <c r="F1066" s="212" t="s">
        <v>8</v>
      </c>
      <c r="G1066" s="212" t="s">
        <v>952</v>
      </c>
      <c r="H1066" s="212">
        <v>1345</v>
      </c>
      <c r="I1066" s="212" t="s">
        <v>953</v>
      </c>
      <c r="J1066" s="212"/>
      <c r="K1066" s="212"/>
      <c r="L1066" s="212"/>
      <c r="M1066" s="212"/>
      <c r="N1066" s="212"/>
      <c r="O1066" s="212"/>
      <c r="P1066" s="212"/>
      <c r="Q1066" s="212"/>
      <c r="R1066" s="212"/>
      <c r="S1066" s="212"/>
      <c r="T1066" s="212"/>
      <c r="U1066" s="212"/>
      <c r="V1066" s="212"/>
      <c r="W1066" s="212"/>
      <c r="X1066" s="212"/>
      <c r="Y1066" s="212">
        <v>1372</v>
      </c>
      <c r="Z1066" s="212" t="s">
        <v>346</v>
      </c>
      <c r="AA1066" s="212" t="s">
        <v>347</v>
      </c>
      <c r="AB1066" s="212">
        <v>272420.41700000002</v>
      </c>
      <c r="AC1066" s="212">
        <v>333715.00699999998</v>
      </c>
      <c r="AD1066" s="212">
        <v>8.3299999999999999E-2</v>
      </c>
      <c r="AE1066" s="212">
        <v>0</v>
      </c>
      <c r="AF1066" s="212">
        <v>8.3299999999999999E-2</v>
      </c>
      <c r="AG1066" s="212">
        <v>0</v>
      </c>
      <c r="AH1066" s="212">
        <v>22701.7</v>
      </c>
      <c r="AI1066" s="212">
        <v>27809.58</v>
      </c>
      <c r="AJ1066" s="212">
        <v>0</v>
      </c>
      <c r="AK1066" s="212">
        <v>0</v>
      </c>
      <c r="AL1066" s="212">
        <v>0</v>
      </c>
      <c r="AM1066">
        <v>1</v>
      </c>
      <c r="AN1066" t="str">
        <f>VLOOKUP(H1066,'Base Art'!$A:$AJ,36,FALSE)</f>
        <v>LA DELICIA FELIPE FORT S.A.</v>
      </c>
    </row>
    <row r="1067" spans="1:40" x14ac:dyDescent="0.25">
      <c r="A1067" s="212" t="s">
        <v>7819</v>
      </c>
      <c r="B1067" s="212">
        <v>1</v>
      </c>
      <c r="C1067" s="212" t="s">
        <v>7820</v>
      </c>
      <c r="D1067" s="212" t="s">
        <v>134</v>
      </c>
      <c r="E1067" s="212">
        <v>9</v>
      </c>
      <c r="F1067" s="212" t="s">
        <v>8</v>
      </c>
      <c r="G1067" s="212" t="s">
        <v>426</v>
      </c>
      <c r="H1067" s="212">
        <v>1352</v>
      </c>
      <c r="I1067" s="212" t="s">
        <v>427</v>
      </c>
      <c r="J1067" s="212"/>
      <c r="K1067" s="212"/>
      <c r="L1067" s="212"/>
      <c r="M1067" s="212"/>
      <c r="N1067" s="212"/>
      <c r="O1067" s="212"/>
      <c r="P1067" s="212"/>
      <c r="Q1067" s="212"/>
      <c r="R1067" s="212"/>
      <c r="S1067" s="212"/>
      <c r="T1067" s="212"/>
      <c r="U1067" s="212"/>
      <c r="V1067" s="212"/>
      <c r="W1067" s="212"/>
      <c r="X1067" s="212"/>
      <c r="Y1067" s="212">
        <v>1372</v>
      </c>
      <c r="Z1067" s="212" t="s">
        <v>346</v>
      </c>
      <c r="AA1067" s="212" t="s">
        <v>347</v>
      </c>
      <c r="AB1067" s="212">
        <v>220802.84299999999</v>
      </c>
      <c r="AC1067" s="212">
        <v>271666.35499999998</v>
      </c>
      <c r="AD1067" s="212">
        <v>0.25</v>
      </c>
      <c r="AE1067" s="212">
        <v>0</v>
      </c>
      <c r="AF1067" s="212">
        <v>0.25</v>
      </c>
      <c r="AG1067" s="212">
        <v>0</v>
      </c>
      <c r="AH1067" s="212">
        <v>55200.71</v>
      </c>
      <c r="AI1067" s="212">
        <v>67916.59</v>
      </c>
      <c r="AJ1067" s="212">
        <v>0</v>
      </c>
      <c r="AK1067" s="212">
        <v>0</v>
      </c>
      <c r="AL1067" s="212">
        <v>0</v>
      </c>
      <c r="AM1067">
        <v>1</v>
      </c>
      <c r="AN1067" t="str">
        <f>VLOOKUP(H1067,'Base Art'!$A:$AJ,36,FALSE)</f>
        <v>LA DELICIA FELIPE FORT S.A.</v>
      </c>
    </row>
    <row r="1068" spans="1:40" x14ac:dyDescent="0.25">
      <c r="A1068" s="212" t="s">
        <v>7819</v>
      </c>
      <c r="B1068" s="212">
        <v>1</v>
      </c>
      <c r="C1068" s="212" t="s">
        <v>7820</v>
      </c>
      <c r="D1068" s="212" t="s">
        <v>134</v>
      </c>
      <c r="E1068" s="212">
        <v>9</v>
      </c>
      <c r="F1068" s="212" t="s">
        <v>8</v>
      </c>
      <c r="G1068" s="212" t="s">
        <v>438</v>
      </c>
      <c r="H1068" s="212">
        <v>1419</v>
      </c>
      <c r="I1068" s="212" t="s">
        <v>439</v>
      </c>
      <c r="J1068" s="212">
        <v>1429</v>
      </c>
      <c r="K1068" s="212" t="s">
        <v>440</v>
      </c>
      <c r="L1068" s="212" t="s">
        <v>441</v>
      </c>
      <c r="M1068" s="212"/>
      <c r="N1068" s="212"/>
      <c r="O1068" s="212"/>
      <c r="P1068" s="212"/>
      <c r="Q1068" s="212"/>
      <c r="R1068" s="212"/>
      <c r="S1068" s="212"/>
      <c r="T1068" s="212"/>
      <c r="U1068" s="212"/>
      <c r="V1068" s="212"/>
      <c r="W1068" s="212"/>
      <c r="X1068" s="212"/>
      <c r="Y1068" s="212">
        <v>1374</v>
      </c>
      <c r="Z1068" s="212" t="s">
        <v>336</v>
      </c>
      <c r="AA1068" s="212" t="s">
        <v>337</v>
      </c>
      <c r="AB1068" s="212">
        <v>87378.49</v>
      </c>
      <c r="AC1068" s="212">
        <v>105727.97100000001</v>
      </c>
      <c r="AD1068" s="212">
        <v>8.3299999999999999E-2</v>
      </c>
      <c r="AE1068" s="212">
        <v>0</v>
      </c>
      <c r="AF1068" s="212">
        <v>8.3299999999999999E-2</v>
      </c>
      <c r="AG1068" s="212">
        <v>0</v>
      </c>
      <c r="AH1068" s="212">
        <v>7281.54</v>
      </c>
      <c r="AI1068" s="212">
        <v>8810.66</v>
      </c>
      <c r="AJ1068" s="212">
        <v>0</v>
      </c>
      <c r="AK1068" s="212">
        <v>0</v>
      </c>
      <c r="AL1068" s="212">
        <v>0</v>
      </c>
      <c r="AM1068">
        <v>1</v>
      </c>
      <c r="AN1068" t="str">
        <f>VLOOKUP(H1068,'Base Art'!$A:$AJ,36,FALSE)</f>
        <v>GEORGALOS HNOS. S.A.I.C.A.</v>
      </c>
    </row>
    <row r="1069" spans="1:40" x14ac:dyDescent="0.25">
      <c r="A1069" s="212" t="s">
        <v>7819</v>
      </c>
      <c r="B1069" s="212">
        <v>1</v>
      </c>
      <c r="C1069" s="212" t="s">
        <v>7820</v>
      </c>
      <c r="D1069" s="212" t="s">
        <v>134</v>
      </c>
      <c r="E1069" s="212">
        <v>9</v>
      </c>
      <c r="F1069" s="212" t="s">
        <v>8</v>
      </c>
      <c r="G1069" s="212" t="s">
        <v>442</v>
      </c>
      <c r="H1069" s="212">
        <v>1594</v>
      </c>
      <c r="I1069" s="212" t="s">
        <v>443</v>
      </c>
      <c r="J1069" s="212">
        <v>1422</v>
      </c>
      <c r="K1069" s="212" t="s">
        <v>382</v>
      </c>
      <c r="L1069" s="212" t="s">
        <v>383</v>
      </c>
      <c r="M1069" s="212"/>
      <c r="N1069" s="212"/>
      <c r="O1069" s="212"/>
      <c r="P1069" s="212">
        <v>1067</v>
      </c>
      <c r="Q1069" s="212" t="s">
        <v>384</v>
      </c>
      <c r="R1069" s="212" t="s">
        <v>385</v>
      </c>
      <c r="S1069" s="212"/>
      <c r="T1069" s="212"/>
      <c r="U1069" s="212"/>
      <c r="V1069" s="212"/>
      <c r="W1069" s="212"/>
      <c r="X1069" s="212"/>
      <c r="Y1069" s="212">
        <v>1373</v>
      </c>
      <c r="Z1069" s="212" t="s">
        <v>386</v>
      </c>
      <c r="AA1069" s="212" t="s">
        <v>387</v>
      </c>
      <c r="AB1069" s="212">
        <v>16232.114</v>
      </c>
      <c r="AC1069" s="212">
        <v>20011.556</v>
      </c>
      <c r="AD1069" s="212">
        <v>1.125</v>
      </c>
      <c r="AE1069" s="212">
        <v>0.05</v>
      </c>
      <c r="AF1069" s="212">
        <v>1.175</v>
      </c>
      <c r="AG1069" s="212">
        <v>0</v>
      </c>
      <c r="AH1069" s="212">
        <v>19072.73</v>
      </c>
      <c r="AI1069" s="212">
        <v>23513.58</v>
      </c>
      <c r="AJ1069" s="212">
        <v>0</v>
      </c>
      <c r="AK1069" s="212">
        <v>0</v>
      </c>
      <c r="AL1069" s="212">
        <v>0</v>
      </c>
      <c r="AM1069">
        <v>1</v>
      </c>
      <c r="AN1069" t="str">
        <f>VLOOKUP(H1069,'Base Art'!$A:$AJ,36,FALSE)</f>
        <v>ARCOR S.A.I.C.</v>
      </c>
    </row>
    <row r="1070" spans="1:40" x14ac:dyDescent="0.25">
      <c r="A1070" s="212" t="s">
        <v>7819</v>
      </c>
      <c r="B1070" s="212">
        <v>1</v>
      </c>
      <c r="C1070" s="212" t="s">
        <v>7820</v>
      </c>
      <c r="D1070" s="212" t="s">
        <v>134</v>
      </c>
      <c r="E1070" s="212">
        <v>9</v>
      </c>
      <c r="F1070" s="212" t="s">
        <v>8</v>
      </c>
      <c r="G1070" s="212" t="s">
        <v>444</v>
      </c>
      <c r="H1070" s="212">
        <v>1641</v>
      </c>
      <c r="I1070" s="212" t="s">
        <v>445</v>
      </c>
      <c r="J1070" s="212">
        <v>1064</v>
      </c>
      <c r="K1070" s="212" t="s">
        <v>446</v>
      </c>
      <c r="L1070" s="212" t="s">
        <v>447</v>
      </c>
      <c r="M1070" s="212"/>
      <c r="N1070" s="212"/>
      <c r="O1070" s="212"/>
      <c r="P1070" s="212">
        <v>1066</v>
      </c>
      <c r="Q1070" s="212" t="s">
        <v>448</v>
      </c>
      <c r="R1070" s="212" t="s">
        <v>449</v>
      </c>
      <c r="S1070" s="212"/>
      <c r="T1070" s="212"/>
      <c r="U1070" s="212"/>
      <c r="V1070" s="212"/>
      <c r="W1070" s="212"/>
      <c r="X1070" s="212"/>
      <c r="Y1070" s="212">
        <v>1373</v>
      </c>
      <c r="Z1070" s="212" t="s">
        <v>386</v>
      </c>
      <c r="AA1070" s="212" t="s">
        <v>387</v>
      </c>
      <c r="AB1070" s="212">
        <v>16900.151000000002</v>
      </c>
      <c r="AC1070" s="212">
        <v>20702.686000000002</v>
      </c>
      <c r="AD1070" s="212">
        <v>0.8</v>
      </c>
      <c r="AE1070" s="212">
        <v>0.1</v>
      </c>
      <c r="AF1070" s="212">
        <v>0.9</v>
      </c>
      <c r="AG1070" s="212">
        <v>0</v>
      </c>
      <c r="AH1070" s="212">
        <v>15210.14</v>
      </c>
      <c r="AI1070" s="212">
        <v>18632.419999999998</v>
      </c>
      <c r="AJ1070" s="212">
        <v>0</v>
      </c>
      <c r="AK1070" s="212">
        <v>0</v>
      </c>
      <c r="AL1070" s="212">
        <v>0</v>
      </c>
      <c r="AM1070">
        <v>1</v>
      </c>
      <c r="AN1070" t="str">
        <f>VLOOKUP(H1070,'Base Art'!$A:$AJ,36,FALSE)</f>
        <v>MOLINO CAÑUELAS S.A.C.I.F.I.A.</v>
      </c>
    </row>
    <row r="1071" spans="1:40" x14ac:dyDescent="0.25">
      <c r="A1071" s="212" t="s">
        <v>7819</v>
      </c>
      <c r="B1071" s="212">
        <v>1</v>
      </c>
      <c r="C1071" s="212" t="s">
        <v>7820</v>
      </c>
      <c r="D1071" s="212" t="s">
        <v>134</v>
      </c>
      <c r="E1071" s="212">
        <v>9</v>
      </c>
      <c r="F1071" s="212" t="s">
        <v>8</v>
      </c>
      <c r="G1071" s="212" t="s">
        <v>458</v>
      </c>
      <c r="H1071" s="212">
        <v>1648</v>
      </c>
      <c r="I1071" s="212" t="s">
        <v>459</v>
      </c>
      <c r="J1071" s="212">
        <v>1422</v>
      </c>
      <c r="K1071" s="212" t="s">
        <v>382</v>
      </c>
      <c r="L1071" s="212" t="s">
        <v>383</v>
      </c>
      <c r="M1071" s="212"/>
      <c r="N1071" s="212"/>
      <c r="O1071" s="212"/>
      <c r="P1071" s="212">
        <v>1067</v>
      </c>
      <c r="Q1071" s="212" t="s">
        <v>384</v>
      </c>
      <c r="R1071" s="212" t="s">
        <v>385</v>
      </c>
      <c r="S1071" s="212"/>
      <c r="T1071" s="212"/>
      <c r="U1071" s="212"/>
      <c r="V1071" s="212"/>
      <c r="W1071" s="212"/>
      <c r="X1071" s="212"/>
      <c r="Y1071" s="212">
        <v>1373</v>
      </c>
      <c r="Z1071" s="212" t="s">
        <v>386</v>
      </c>
      <c r="AA1071" s="212" t="s">
        <v>387</v>
      </c>
      <c r="AB1071" s="212">
        <v>17247.79</v>
      </c>
      <c r="AC1071" s="212">
        <v>21282.387999999999</v>
      </c>
      <c r="AD1071" s="212">
        <v>1.55</v>
      </c>
      <c r="AE1071" s="212">
        <v>2.5000000000000001E-2</v>
      </c>
      <c r="AF1071" s="212">
        <v>1.575</v>
      </c>
      <c r="AG1071" s="212">
        <v>0</v>
      </c>
      <c r="AH1071" s="212">
        <v>27165.27</v>
      </c>
      <c r="AI1071" s="212">
        <v>33519.760000000002</v>
      </c>
      <c r="AJ1071" s="212">
        <v>0</v>
      </c>
      <c r="AK1071" s="212">
        <v>0</v>
      </c>
      <c r="AL1071" s="212">
        <v>0</v>
      </c>
      <c r="AM1071">
        <v>1</v>
      </c>
      <c r="AN1071" t="str">
        <f>VLOOKUP(H1071,'Base Art'!$A:$AJ,36,FALSE)</f>
        <v>ARCOR S.A.I.C.</v>
      </c>
    </row>
    <row r="1072" spans="1:40" x14ac:dyDescent="0.25">
      <c r="A1072" s="212" t="s">
        <v>7819</v>
      </c>
      <c r="B1072" s="212">
        <v>1</v>
      </c>
      <c r="C1072" s="212" t="s">
        <v>7820</v>
      </c>
      <c r="D1072" s="212" t="s">
        <v>134</v>
      </c>
      <c r="E1072" s="212">
        <v>9</v>
      </c>
      <c r="F1072" s="212" t="s">
        <v>8</v>
      </c>
      <c r="G1072" s="212" t="s">
        <v>460</v>
      </c>
      <c r="H1072" s="212">
        <v>1696</v>
      </c>
      <c r="I1072" s="212" t="s">
        <v>461</v>
      </c>
      <c r="J1072" s="212">
        <v>1460</v>
      </c>
      <c r="K1072" s="212" t="s">
        <v>462</v>
      </c>
      <c r="L1072" s="212" t="s">
        <v>463</v>
      </c>
      <c r="M1072" s="212"/>
      <c r="N1072" s="212"/>
      <c r="O1072" s="212"/>
      <c r="P1072" s="212"/>
      <c r="Q1072" s="212"/>
      <c r="R1072" s="212"/>
      <c r="S1072" s="212"/>
      <c r="T1072" s="212"/>
      <c r="U1072" s="212"/>
      <c r="V1072" s="212"/>
      <c r="W1072" s="212"/>
      <c r="X1072" s="212"/>
      <c r="Y1072" s="212">
        <v>1369</v>
      </c>
      <c r="Z1072" s="212" t="s">
        <v>354</v>
      </c>
      <c r="AA1072" s="212" t="s">
        <v>355</v>
      </c>
      <c r="AB1072" s="212">
        <v>64367.603000000003</v>
      </c>
      <c r="AC1072" s="212">
        <v>78523.198999999993</v>
      </c>
      <c r="AD1072" s="212">
        <v>0.375</v>
      </c>
      <c r="AE1072" s="212">
        <v>0</v>
      </c>
      <c r="AF1072" s="212">
        <v>0.375</v>
      </c>
      <c r="AG1072" s="212">
        <v>0</v>
      </c>
      <c r="AH1072" s="212">
        <v>24137.85</v>
      </c>
      <c r="AI1072" s="212">
        <v>29446.2</v>
      </c>
      <c r="AJ1072" s="212">
        <v>2</v>
      </c>
      <c r="AK1072" s="212">
        <v>0.19</v>
      </c>
      <c r="AL1072" s="212">
        <v>0</v>
      </c>
      <c r="AM1072">
        <v>1</v>
      </c>
      <c r="AN1072" t="str">
        <f>VLOOKUP(H1072,'Base Art'!$A:$AJ,36,FALSE)</f>
        <v>IMPORTADORA SUDAMERICANA S.R.L.</v>
      </c>
    </row>
    <row r="1073" spans="1:40" x14ac:dyDescent="0.25">
      <c r="A1073" s="212" t="s">
        <v>7819</v>
      </c>
      <c r="B1073" s="212">
        <v>1</v>
      </c>
      <c r="C1073" s="212" t="s">
        <v>7820</v>
      </c>
      <c r="D1073" s="212" t="s">
        <v>134</v>
      </c>
      <c r="E1073" s="212">
        <v>9</v>
      </c>
      <c r="F1073" s="212" t="s">
        <v>8</v>
      </c>
      <c r="G1073" s="212" t="s">
        <v>464</v>
      </c>
      <c r="H1073" s="212">
        <v>1808</v>
      </c>
      <c r="I1073" s="212" t="s">
        <v>465</v>
      </c>
      <c r="J1073" s="212">
        <v>1470</v>
      </c>
      <c r="K1073" s="212" t="s">
        <v>466</v>
      </c>
      <c r="L1073" s="212" t="s">
        <v>467</v>
      </c>
      <c r="M1073" s="212"/>
      <c r="N1073" s="212"/>
      <c r="O1073" s="212"/>
      <c r="P1073" s="212"/>
      <c r="Q1073" s="212"/>
      <c r="R1073" s="212"/>
      <c r="S1073" s="212"/>
      <c r="T1073" s="212"/>
      <c r="U1073" s="212"/>
      <c r="V1073" s="212"/>
      <c r="W1073" s="212"/>
      <c r="X1073" s="212"/>
      <c r="Y1073" s="212">
        <v>1374</v>
      </c>
      <c r="Z1073" s="212" t="s">
        <v>336</v>
      </c>
      <c r="AA1073" s="212" t="s">
        <v>337</v>
      </c>
      <c r="AB1073" s="212">
        <v>106753.746</v>
      </c>
      <c r="AC1073" s="212">
        <v>131721.48199999999</v>
      </c>
      <c r="AD1073" s="212">
        <v>0.41670000000000001</v>
      </c>
      <c r="AE1073" s="212">
        <v>0</v>
      </c>
      <c r="AF1073" s="212">
        <v>0.41670000000000001</v>
      </c>
      <c r="AG1073" s="212">
        <v>0</v>
      </c>
      <c r="AH1073" s="212">
        <v>44480.73</v>
      </c>
      <c r="AI1073" s="212">
        <v>54883.95</v>
      </c>
      <c r="AJ1073" s="212">
        <v>0</v>
      </c>
      <c r="AK1073" s="212">
        <v>0</v>
      </c>
      <c r="AL1073" s="212">
        <v>0</v>
      </c>
      <c r="AM1073">
        <v>1</v>
      </c>
      <c r="AN1073" t="str">
        <f>VLOOKUP(H1073,'Base Art'!$A:$AJ,36,FALSE)</f>
        <v>LHERITIER ARGENTINA S.A.</v>
      </c>
    </row>
    <row r="1074" spans="1:40" x14ac:dyDescent="0.25">
      <c r="A1074" s="212" t="s">
        <v>7819</v>
      </c>
      <c r="B1074" s="212">
        <v>1</v>
      </c>
      <c r="C1074" s="212" t="s">
        <v>7820</v>
      </c>
      <c r="D1074" s="212" t="s">
        <v>134</v>
      </c>
      <c r="E1074" s="212">
        <v>9</v>
      </c>
      <c r="F1074" s="212" t="s">
        <v>8</v>
      </c>
      <c r="G1074" s="212" t="s">
        <v>468</v>
      </c>
      <c r="H1074" s="212">
        <v>1870</v>
      </c>
      <c r="I1074" s="212" t="s">
        <v>469</v>
      </c>
      <c r="J1074" s="212">
        <v>1351</v>
      </c>
      <c r="K1074" s="212" t="s">
        <v>470</v>
      </c>
      <c r="L1074" s="212" t="s">
        <v>471</v>
      </c>
      <c r="M1074" s="212"/>
      <c r="N1074" s="212"/>
      <c r="O1074" s="212"/>
      <c r="P1074" s="212">
        <v>1141</v>
      </c>
      <c r="Q1074" s="212" t="s">
        <v>472</v>
      </c>
      <c r="R1074" s="212" t="s">
        <v>473</v>
      </c>
      <c r="S1074" s="212"/>
      <c r="T1074" s="212"/>
      <c r="U1074" s="212"/>
      <c r="V1074" s="212"/>
      <c r="W1074" s="212"/>
      <c r="X1074" s="212"/>
      <c r="Y1074" s="212">
        <v>1372</v>
      </c>
      <c r="Z1074" s="212" t="s">
        <v>346</v>
      </c>
      <c r="AA1074" s="212" t="s">
        <v>347</v>
      </c>
      <c r="AB1074" s="212">
        <v>264368.62</v>
      </c>
      <c r="AC1074" s="212">
        <v>326495.25</v>
      </c>
      <c r="AD1074" s="212">
        <v>0.125</v>
      </c>
      <c r="AE1074" s="212">
        <v>0</v>
      </c>
      <c r="AF1074" s="212">
        <v>0.125</v>
      </c>
      <c r="AG1074" s="212">
        <v>0</v>
      </c>
      <c r="AH1074" s="212">
        <v>33046.080000000002</v>
      </c>
      <c r="AI1074" s="212">
        <v>40811.910000000003</v>
      </c>
      <c r="AJ1074" s="212">
        <v>0</v>
      </c>
      <c r="AK1074" s="212">
        <v>0</v>
      </c>
      <c r="AL1074" s="212">
        <v>0</v>
      </c>
      <c r="AM1074">
        <v>1</v>
      </c>
      <c r="AN1074" t="str">
        <f>VLOOKUP(H1074,'Base Art'!$A:$AJ,36,FALSE)</f>
        <v>FERRERO ARGENTINA S.A.</v>
      </c>
    </row>
    <row r="1075" spans="1:40" x14ac:dyDescent="0.25">
      <c r="A1075" s="212" t="s">
        <v>7819</v>
      </c>
      <c r="B1075" s="212">
        <v>1</v>
      </c>
      <c r="C1075" s="212" t="s">
        <v>7820</v>
      </c>
      <c r="D1075" s="212" t="s">
        <v>134</v>
      </c>
      <c r="E1075" s="212">
        <v>9</v>
      </c>
      <c r="F1075" s="212" t="s">
        <v>8</v>
      </c>
      <c r="G1075" s="212" t="s">
        <v>956</v>
      </c>
      <c r="H1075" s="212">
        <v>1871</v>
      </c>
      <c r="I1075" s="212" t="s">
        <v>957</v>
      </c>
      <c r="J1075" s="212">
        <v>1351</v>
      </c>
      <c r="K1075" s="212" t="s">
        <v>470</v>
      </c>
      <c r="L1075" s="212" t="s">
        <v>471</v>
      </c>
      <c r="M1075" s="212"/>
      <c r="N1075" s="212"/>
      <c r="O1075" s="212"/>
      <c r="P1075" s="212">
        <v>1141</v>
      </c>
      <c r="Q1075" s="212" t="s">
        <v>472</v>
      </c>
      <c r="R1075" s="212" t="s">
        <v>473</v>
      </c>
      <c r="S1075" s="212"/>
      <c r="T1075" s="212"/>
      <c r="U1075" s="212"/>
      <c r="V1075" s="212"/>
      <c r="W1075" s="212"/>
      <c r="X1075" s="212"/>
      <c r="Y1075" s="212">
        <v>1372</v>
      </c>
      <c r="Z1075" s="212" t="s">
        <v>346</v>
      </c>
      <c r="AA1075" s="212" t="s">
        <v>347</v>
      </c>
      <c r="AB1075" s="212">
        <v>264368.62</v>
      </c>
      <c r="AC1075" s="212">
        <v>331782.62300000002</v>
      </c>
      <c r="AD1075" s="212">
        <v>8.3299999999999999E-2</v>
      </c>
      <c r="AE1075" s="212">
        <v>0</v>
      </c>
      <c r="AF1075" s="212">
        <v>8.3299999999999999E-2</v>
      </c>
      <c r="AG1075" s="212">
        <v>0</v>
      </c>
      <c r="AH1075" s="212">
        <v>22030.720000000001</v>
      </c>
      <c r="AI1075" s="212">
        <v>27648.55</v>
      </c>
      <c r="AJ1075" s="212">
        <v>1</v>
      </c>
      <c r="AK1075" s="212">
        <v>0.08</v>
      </c>
      <c r="AL1075" s="212">
        <v>0</v>
      </c>
      <c r="AM1075">
        <v>1</v>
      </c>
      <c r="AN1075" t="str">
        <f>VLOOKUP(H1075,'Base Art'!$A:$AJ,36,FALSE)</f>
        <v>FERRERO ARGENTINA S.A.</v>
      </c>
    </row>
    <row r="1076" spans="1:40" x14ac:dyDescent="0.25">
      <c r="A1076" s="212" t="s">
        <v>7819</v>
      </c>
      <c r="B1076" s="212">
        <v>1</v>
      </c>
      <c r="C1076" s="212" t="s">
        <v>7820</v>
      </c>
      <c r="D1076" s="212" t="s">
        <v>134</v>
      </c>
      <c r="E1076" s="212">
        <v>9</v>
      </c>
      <c r="F1076" s="212" t="s">
        <v>8</v>
      </c>
      <c r="G1076" s="212" t="s">
        <v>474</v>
      </c>
      <c r="H1076" s="212">
        <v>1882</v>
      </c>
      <c r="I1076" s="212" t="s">
        <v>475</v>
      </c>
      <c r="J1076" s="212">
        <v>1202</v>
      </c>
      <c r="K1076" s="212" t="s">
        <v>476</v>
      </c>
      <c r="L1076" s="212" t="s">
        <v>477</v>
      </c>
      <c r="M1076" s="212"/>
      <c r="N1076" s="212"/>
      <c r="O1076" s="212"/>
      <c r="P1076" s="212"/>
      <c r="Q1076" s="212"/>
      <c r="R1076" s="212"/>
      <c r="S1076" s="212"/>
      <c r="T1076" s="212"/>
      <c r="U1076" s="212"/>
      <c r="V1076" s="212"/>
      <c r="W1076" s="212"/>
      <c r="X1076" s="212"/>
      <c r="Y1076" s="212">
        <v>1372</v>
      </c>
      <c r="Z1076" s="212" t="s">
        <v>346</v>
      </c>
      <c r="AA1076" s="212" t="s">
        <v>347</v>
      </c>
      <c r="AB1076" s="212">
        <v>212187.85</v>
      </c>
      <c r="AC1076" s="212">
        <v>266295.74900000001</v>
      </c>
      <c r="AD1076" s="212">
        <v>0.16669999999999999</v>
      </c>
      <c r="AE1076" s="212">
        <v>0</v>
      </c>
      <c r="AF1076" s="212">
        <v>0.16669999999999999</v>
      </c>
      <c r="AG1076" s="212">
        <v>0</v>
      </c>
      <c r="AH1076" s="212">
        <v>35364.639999999999</v>
      </c>
      <c r="AI1076" s="212">
        <v>44382.62</v>
      </c>
      <c r="AJ1076" s="212">
        <v>0</v>
      </c>
      <c r="AK1076" s="212">
        <v>0</v>
      </c>
      <c r="AL1076" s="212">
        <v>0</v>
      </c>
      <c r="AM1076">
        <v>1</v>
      </c>
      <c r="AN1076" t="str">
        <f>VLOOKUP(H1076,'Base Art'!$A:$AJ,36,FALSE)</f>
        <v>FERRERO ARGENTINA S.A.</v>
      </c>
    </row>
    <row r="1077" spans="1:40" x14ac:dyDescent="0.25">
      <c r="A1077" s="212" t="s">
        <v>7819</v>
      </c>
      <c r="B1077" s="212">
        <v>1</v>
      </c>
      <c r="C1077" s="212" t="s">
        <v>7820</v>
      </c>
      <c r="D1077" s="212" t="s">
        <v>134</v>
      </c>
      <c r="E1077" s="212">
        <v>9</v>
      </c>
      <c r="F1077" s="212" t="s">
        <v>8</v>
      </c>
      <c r="G1077" s="212" t="s">
        <v>488</v>
      </c>
      <c r="H1077" s="212">
        <v>1942</v>
      </c>
      <c r="I1077" s="212" t="s">
        <v>489</v>
      </c>
      <c r="J1077" s="212">
        <v>1425</v>
      </c>
      <c r="K1077" s="212" t="s">
        <v>484</v>
      </c>
      <c r="L1077" s="212" t="s">
        <v>485</v>
      </c>
      <c r="M1077" s="212"/>
      <c r="N1077" s="212"/>
      <c r="O1077" s="212"/>
      <c r="P1077" s="212">
        <v>1277</v>
      </c>
      <c r="Q1077" s="212" t="s">
        <v>486</v>
      </c>
      <c r="R1077" s="212" t="s">
        <v>487</v>
      </c>
      <c r="S1077" s="212"/>
      <c r="T1077" s="212"/>
      <c r="U1077" s="212"/>
      <c r="V1077" s="212"/>
      <c r="W1077" s="212"/>
      <c r="X1077" s="212"/>
      <c r="Y1077" s="212">
        <v>1374</v>
      </c>
      <c r="Z1077" s="212" t="s">
        <v>336</v>
      </c>
      <c r="AA1077" s="212" t="s">
        <v>337</v>
      </c>
      <c r="AB1077" s="212">
        <v>61477.214999999997</v>
      </c>
      <c r="AC1077" s="212">
        <v>74387.426999999996</v>
      </c>
      <c r="AD1077" s="212">
        <v>8.3299999999999999E-2</v>
      </c>
      <c r="AE1077" s="212">
        <v>0</v>
      </c>
      <c r="AF1077" s="212">
        <v>8.3299999999999999E-2</v>
      </c>
      <c r="AG1077" s="212">
        <v>0</v>
      </c>
      <c r="AH1077" s="212">
        <v>5123.1000000000004</v>
      </c>
      <c r="AI1077" s="212">
        <v>6198.95</v>
      </c>
      <c r="AJ1077" s="212">
        <v>0</v>
      </c>
      <c r="AK1077" s="212">
        <v>0</v>
      </c>
      <c r="AL1077" s="212">
        <v>0</v>
      </c>
      <c r="AM1077">
        <v>1</v>
      </c>
      <c r="AN1077" t="str">
        <f>VLOOKUP(H1077,'Base Art'!$A:$AJ,36,FALSE)</f>
        <v>GEORGALOS HNOS. S.A.I.C.A.</v>
      </c>
    </row>
    <row r="1078" spans="1:40" x14ac:dyDescent="0.25">
      <c r="A1078" s="212" t="s">
        <v>7819</v>
      </c>
      <c r="B1078" s="212">
        <v>1</v>
      </c>
      <c r="C1078" s="212" t="s">
        <v>7820</v>
      </c>
      <c r="D1078" s="212" t="s">
        <v>134</v>
      </c>
      <c r="E1078" s="212">
        <v>9</v>
      </c>
      <c r="F1078" s="212" t="s">
        <v>8</v>
      </c>
      <c r="G1078" s="212" t="s">
        <v>1082</v>
      </c>
      <c r="H1078" s="212">
        <v>1943</v>
      </c>
      <c r="I1078" s="212" t="s">
        <v>1083</v>
      </c>
      <c r="J1078" s="212">
        <v>1425</v>
      </c>
      <c r="K1078" s="212" t="s">
        <v>484</v>
      </c>
      <c r="L1078" s="212" t="s">
        <v>485</v>
      </c>
      <c r="M1078" s="212"/>
      <c r="N1078" s="212"/>
      <c r="O1078" s="212"/>
      <c r="P1078" s="212">
        <v>1277</v>
      </c>
      <c r="Q1078" s="212" t="s">
        <v>486</v>
      </c>
      <c r="R1078" s="212" t="s">
        <v>487</v>
      </c>
      <c r="S1078" s="212"/>
      <c r="T1078" s="212"/>
      <c r="U1078" s="212"/>
      <c r="V1078" s="212"/>
      <c r="W1078" s="212"/>
      <c r="X1078" s="212"/>
      <c r="Y1078" s="212">
        <v>1374</v>
      </c>
      <c r="Z1078" s="212" t="s">
        <v>336</v>
      </c>
      <c r="AA1078" s="212" t="s">
        <v>337</v>
      </c>
      <c r="AB1078" s="212">
        <v>39858.074999999997</v>
      </c>
      <c r="AC1078" s="212">
        <v>48826.152000000002</v>
      </c>
      <c r="AD1078" s="212">
        <v>8.3299999999999999E-2</v>
      </c>
      <c r="AE1078" s="212">
        <v>0</v>
      </c>
      <c r="AF1078" s="212">
        <v>8.3299999999999999E-2</v>
      </c>
      <c r="AG1078" s="212">
        <v>0</v>
      </c>
      <c r="AH1078" s="212">
        <v>3321.51</v>
      </c>
      <c r="AI1078" s="212">
        <v>4068.85</v>
      </c>
      <c r="AJ1078" s="212">
        <v>0</v>
      </c>
      <c r="AK1078" s="212">
        <v>0</v>
      </c>
      <c r="AL1078" s="212">
        <v>0</v>
      </c>
      <c r="AM1078">
        <v>1</v>
      </c>
      <c r="AN1078" t="str">
        <f>VLOOKUP(H1078,'Base Art'!$A:$AJ,36,FALSE)</f>
        <v>GEORGALOS HNOS. S.A.I.C.A.</v>
      </c>
    </row>
    <row r="1079" spans="1:40" x14ac:dyDescent="0.25">
      <c r="A1079" s="212" t="s">
        <v>7819</v>
      </c>
      <c r="B1079" s="212">
        <v>1</v>
      </c>
      <c r="C1079" s="212" t="s">
        <v>7820</v>
      </c>
      <c r="D1079" s="212" t="s">
        <v>134</v>
      </c>
      <c r="E1079" s="212">
        <v>9</v>
      </c>
      <c r="F1079" s="212" t="s">
        <v>8</v>
      </c>
      <c r="G1079" s="212" t="s">
        <v>490</v>
      </c>
      <c r="H1079" s="212">
        <v>1971</v>
      </c>
      <c r="I1079" s="212" t="s">
        <v>491</v>
      </c>
      <c r="J1079" s="212">
        <v>1204</v>
      </c>
      <c r="K1079" s="212" t="s">
        <v>492</v>
      </c>
      <c r="L1079" s="212" t="s">
        <v>493</v>
      </c>
      <c r="M1079" s="212"/>
      <c r="N1079" s="212"/>
      <c r="O1079" s="212"/>
      <c r="P1079" s="212"/>
      <c r="Q1079" s="212"/>
      <c r="R1079" s="212"/>
      <c r="S1079" s="212"/>
      <c r="T1079" s="212"/>
      <c r="U1079" s="212"/>
      <c r="V1079" s="212"/>
      <c r="W1079" s="212"/>
      <c r="X1079" s="212"/>
      <c r="Y1079" s="212">
        <v>1372</v>
      </c>
      <c r="Z1079" s="212" t="s">
        <v>346</v>
      </c>
      <c r="AA1079" s="212" t="s">
        <v>347</v>
      </c>
      <c r="AB1079" s="212">
        <v>191259.17600000001</v>
      </c>
      <c r="AC1079" s="212">
        <v>240030.231</v>
      </c>
      <c r="AD1079" s="212">
        <v>3.5700000000000003E-2</v>
      </c>
      <c r="AE1079" s="212">
        <v>0</v>
      </c>
      <c r="AF1079" s="212">
        <v>3.5700000000000003E-2</v>
      </c>
      <c r="AG1079" s="212">
        <v>0</v>
      </c>
      <c r="AH1079" s="212">
        <v>6830.68</v>
      </c>
      <c r="AI1079" s="212">
        <v>8572.51</v>
      </c>
      <c r="AJ1079" s="212">
        <v>0</v>
      </c>
      <c r="AK1079" s="212">
        <v>0</v>
      </c>
      <c r="AL1079" s="212">
        <v>0</v>
      </c>
      <c r="AM1079">
        <v>1</v>
      </c>
      <c r="AN1079" t="str">
        <f>VLOOKUP(H1079,'Base Art'!$A:$AJ,36,FALSE)</f>
        <v>FERRERO ARGENTINA S.A.</v>
      </c>
    </row>
    <row r="1080" spans="1:40" x14ac:dyDescent="0.25">
      <c r="A1080" s="212" t="s">
        <v>7819</v>
      </c>
      <c r="B1080" s="212">
        <v>1</v>
      </c>
      <c r="C1080" s="212" t="s">
        <v>7820</v>
      </c>
      <c r="D1080" s="212" t="s">
        <v>134</v>
      </c>
      <c r="E1080" s="212">
        <v>9</v>
      </c>
      <c r="F1080" s="212" t="s">
        <v>8</v>
      </c>
      <c r="G1080" s="212" t="s">
        <v>496</v>
      </c>
      <c r="H1080" s="212">
        <v>2039</v>
      </c>
      <c r="I1080" s="212" t="s">
        <v>497</v>
      </c>
      <c r="J1080" s="212"/>
      <c r="K1080" s="212"/>
      <c r="L1080" s="212"/>
      <c r="M1080" s="212"/>
      <c r="N1080" s="212"/>
      <c r="O1080" s="212"/>
      <c r="P1080" s="212"/>
      <c r="Q1080" s="212"/>
      <c r="R1080" s="212"/>
      <c r="S1080" s="212"/>
      <c r="T1080" s="212"/>
      <c r="U1080" s="212"/>
      <c r="V1080" s="212"/>
      <c r="W1080" s="212"/>
      <c r="X1080" s="212"/>
      <c r="Y1080" s="212">
        <v>1370</v>
      </c>
      <c r="Z1080" s="212" t="s">
        <v>400</v>
      </c>
      <c r="AA1080" s="212" t="s">
        <v>401</v>
      </c>
      <c r="AB1080" s="212">
        <v>29316.17</v>
      </c>
      <c r="AC1080" s="212">
        <v>36352.048000000003</v>
      </c>
      <c r="AD1080" s="212">
        <v>0.125</v>
      </c>
      <c r="AE1080" s="212">
        <v>0</v>
      </c>
      <c r="AF1080" s="212">
        <v>0.125</v>
      </c>
      <c r="AG1080" s="212">
        <v>0</v>
      </c>
      <c r="AH1080" s="212">
        <v>3664.52</v>
      </c>
      <c r="AI1080" s="212">
        <v>4544.01</v>
      </c>
      <c r="AJ1080" s="212">
        <v>0</v>
      </c>
      <c r="AK1080" s="212">
        <v>0</v>
      </c>
      <c r="AL1080" s="212">
        <v>0</v>
      </c>
      <c r="AM1080">
        <v>1</v>
      </c>
      <c r="AN1080" t="str">
        <f>VLOOKUP(H1080,'Base Art'!$A:$AJ,36,FALSE)</f>
        <v>ENERGY GROUP S.R.L.</v>
      </c>
    </row>
    <row r="1081" spans="1:40" x14ac:dyDescent="0.25">
      <c r="A1081" s="212" t="s">
        <v>7819</v>
      </c>
      <c r="B1081" s="212">
        <v>1</v>
      </c>
      <c r="C1081" s="212" t="s">
        <v>7820</v>
      </c>
      <c r="D1081" s="212" t="s">
        <v>134</v>
      </c>
      <c r="E1081" s="212">
        <v>9</v>
      </c>
      <c r="F1081" s="212" t="s">
        <v>8</v>
      </c>
      <c r="G1081" s="212" t="s">
        <v>504</v>
      </c>
      <c r="H1081" s="212">
        <v>2339</v>
      </c>
      <c r="I1081" s="212" t="s">
        <v>505</v>
      </c>
      <c r="J1081" s="212"/>
      <c r="K1081" s="212"/>
      <c r="L1081" s="212"/>
      <c r="M1081" s="212"/>
      <c r="N1081" s="212"/>
      <c r="O1081" s="212"/>
      <c r="P1081" s="212">
        <v>1086</v>
      </c>
      <c r="Q1081" s="212" t="s">
        <v>502</v>
      </c>
      <c r="R1081" s="212" t="s">
        <v>503</v>
      </c>
      <c r="S1081" s="212"/>
      <c r="T1081" s="212"/>
      <c r="U1081" s="212"/>
      <c r="V1081" s="212"/>
      <c r="W1081" s="212"/>
      <c r="X1081" s="212"/>
      <c r="Y1081" s="212">
        <v>1373</v>
      </c>
      <c r="Z1081" s="212" t="s">
        <v>386</v>
      </c>
      <c r="AA1081" s="212" t="s">
        <v>387</v>
      </c>
      <c r="AB1081" s="212">
        <v>28494.84</v>
      </c>
      <c r="AC1081" s="212">
        <v>34652.222999999998</v>
      </c>
      <c r="AD1081" s="212">
        <v>0.56669999999999998</v>
      </c>
      <c r="AE1081" s="212">
        <v>6.6699999999999995E-2</v>
      </c>
      <c r="AF1081" s="212">
        <v>0.63329999999999997</v>
      </c>
      <c r="AG1081" s="212">
        <v>0</v>
      </c>
      <c r="AH1081" s="212">
        <v>18046.73</v>
      </c>
      <c r="AI1081" s="212">
        <v>21946.41</v>
      </c>
      <c r="AJ1081" s="212">
        <v>1</v>
      </c>
      <c r="AK1081" s="212">
        <v>0.63</v>
      </c>
      <c r="AL1081" s="212">
        <v>0</v>
      </c>
      <c r="AM1081">
        <v>1</v>
      </c>
      <c r="AN1081" t="str">
        <f>VLOOKUP(H1081,'Base Art'!$A:$AJ,36,FALSE)</f>
        <v>DON SATUR S.R.L.</v>
      </c>
    </row>
    <row r="1082" spans="1:40" x14ac:dyDescent="0.25">
      <c r="A1082" s="212" t="s">
        <v>7819</v>
      </c>
      <c r="B1082" s="212">
        <v>1</v>
      </c>
      <c r="C1082" s="212" t="s">
        <v>7820</v>
      </c>
      <c r="D1082" s="212" t="s">
        <v>134</v>
      </c>
      <c r="E1082" s="212">
        <v>9</v>
      </c>
      <c r="F1082" s="212" t="s">
        <v>8</v>
      </c>
      <c r="G1082" s="212" t="s">
        <v>7708</v>
      </c>
      <c r="H1082" s="212">
        <v>2365</v>
      </c>
      <c r="I1082" s="212" t="s">
        <v>2303</v>
      </c>
      <c r="J1082" s="212">
        <v>1019</v>
      </c>
      <c r="K1082" s="212" t="s">
        <v>266</v>
      </c>
      <c r="L1082" s="212" t="s">
        <v>297</v>
      </c>
      <c r="M1082" s="212"/>
      <c r="N1082" s="212"/>
      <c r="O1082" s="212"/>
      <c r="P1082" s="212">
        <v>1021</v>
      </c>
      <c r="Q1082" s="212" t="s">
        <v>700</v>
      </c>
      <c r="R1082" s="212" t="s">
        <v>701</v>
      </c>
      <c r="S1082" s="212"/>
      <c r="T1082" s="212"/>
      <c r="U1082" s="212"/>
      <c r="V1082" s="212"/>
      <c r="W1082" s="212"/>
      <c r="X1082" s="212"/>
      <c r="Y1082" s="212">
        <v>1376</v>
      </c>
      <c r="Z1082" s="212" t="s">
        <v>320</v>
      </c>
      <c r="AA1082" s="212" t="s">
        <v>321</v>
      </c>
      <c r="AB1082" s="212">
        <v>77631.839999999997</v>
      </c>
      <c r="AC1082" s="212">
        <v>95099.004000000001</v>
      </c>
      <c r="AD1082" s="212">
        <v>0.33329999999999999</v>
      </c>
      <c r="AE1082" s="212">
        <v>0</v>
      </c>
      <c r="AF1082" s="212">
        <v>0.33329999999999999</v>
      </c>
      <c r="AG1082" s="212">
        <v>0</v>
      </c>
      <c r="AH1082" s="212">
        <v>25877.279999999999</v>
      </c>
      <c r="AI1082" s="212">
        <v>31699.67</v>
      </c>
      <c r="AJ1082" s="212">
        <v>1</v>
      </c>
      <c r="AK1082" s="212">
        <v>0.33</v>
      </c>
      <c r="AL1082" s="212">
        <v>0</v>
      </c>
      <c r="AM1082">
        <v>1</v>
      </c>
      <c r="AN1082" t="str">
        <f>VLOOKUP(H1082,'Base Art'!$A:$AJ,36,FALSE)</f>
        <v>ENERGIZER ARGENTINA S.A.</v>
      </c>
    </row>
    <row r="1083" spans="1:40" x14ac:dyDescent="0.25">
      <c r="A1083" s="212" t="s">
        <v>7819</v>
      </c>
      <c r="B1083" s="212">
        <v>1</v>
      </c>
      <c r="C1083" s="212" t="s">
        <v>7820</v>
      </c>
      <c r="D1083" s="212" t="s">
        <v>134</v>
      </c>
      <c r="E1083" s="212">
        <v>9</v>
      </c>
      <c r="F1083" s="212" t="s">
        <v>8</v>
      </c>
      <c r="G1083" s="212" t="s">
        <v>1084</v>
      </c>
      <c r="H1083" s="212">
        <v>2388</v>
      </c>
      <c r="I1083" s="212" t="s">
        <v>1085</v>
      </c>
      <c r="J1083" s="212"/>
      <c r="K1083" s="212"/>
      <c r="L1083" s="212"/>
      <c r="M1083" s="212"/>
      <c r="N1083" s="212"/>
      <c r="O1083" s="212"/>
      <c r="P1083" s="212"/>
      <c r="Q1083" s="212"/>
      <c r="R1083" s="212"/>
      <c r="S1083" s="212"/>
      <c r="T1083" s="212"/>
      <c r="U1083" s="212"/>
      <c r="V1083" s="212"/>
      <c r="W1083" s="212"/>
      <c r="X1083" s="212"/>
      <c r="Y1083" s="212">
        <v>1372</v>
      </c>
      <c r="Z1083" s="212" t="s">
        <v>346</v>
      </c>
      <c r="AA1083" s="212" t="s">
        <v>347</v>
      </c>
      <c r="AB1083" s="212">
        <v>293933.80800000002</v>
      </c>
      <c r="AC1083" s="212">
        <v>360068.90399999998</v>
      </c>
      <c r="AD1083" s="212">
        <v>4.1700000000000001E-2</v>
      </c>
      <c r="AE1083" s="212">
        <v>0</v>
      </c>
      <c r="AF1083" s="212">
        <v>4.1700000000000001E-2</v>
      </c>
      <c r="AG1083" s="212">
        <v>0</v>
      </c>
      <c r="AH1083" s="212">
        <v>12247.24</v>
      </c>
      <c r="AI1083" s="212">
        <v>15002.87</v>
      </c>
      <c r="AJ1083" s="212">
        <v>0</v>
      </c>
      <c r="AK1083" s="212">
        <v>0</v>
      </c>
      <c r="AL1083" s="212">
        <v>0</v>
      </c>
      <c r="AM1083">
        <v>1</v>
      </c>
      <c r="AN1083" t="str">
        <f>VLOOKUP(H1083,'Base Art'!$A:$AJ,36,FALSE)</f>
        <v>LA DELICIA FELIPE FORT S.A.</v>
      </c>
    </row>
    <row r="1084" spans="1:40" x14ac:dyDescent="0.25">
      <c r="A1084" s="212" t="s">
        <v>7819</v>
      </c>
      <c r="B1084" s="212">
        <v>1</v>
      </c>
      <c r="C1084" s="212" t="s">
        <v>7820</v>
      </c>
      <c r="D1084" s="212" t="s">
        <v>134</v>
      </c>
      <c r="E1084" s="212">
        <v>9</v>
      </c>
      <c r="F1084" s="212" t="s">
        <v>8</v>
      </c>
      <c r="G1084" s="212" t="s">
        <v>1090</v>
      </c>
      <c r="H1084" s="212">
        <v>2996</v>
      </c>
      <c r="I1084" s="212" t="s">
        <v>1091</v>
      </c>
      <c r="J1084" s="212"/>
      <c r="K1084" s="212"/>
      <c r="L1084" s="212"/>
      <c r="M1084" s="212"/>
      <c r="N1084" s="212"/>
      <c r="O1084" s="212"/>
      <c r="P1084" s="212">
        <v>1306</v>
      </c>
      <c r="Q1084" s="212" t="s">
        <v>1092</v>
      </c>
      <c r="R1084" s="212" t="s">
        <v>1093</v>
      </c>
      <c r="S1084" s="212"/>
      <c r="T1084" s="212"/>
      <c r="U1084" s="212"/>
      <c r="V1084" s="212"/>
      <c r="W1084" s="212"/>
      <c r="X1084" s="212"/>
      <c r="Y1084" s="212">
        <v>1370</v>
      </c>
      <c r="Z1084" s="212" t="s">
        <v>400</v>
      </c>
      <c r="AA1084" s="212" t="s">
        <v>401</v>
      </c>
      <c r="AB1084" s="212">
        <v>14465.223</v>
      </c>
      <c r="AC1084" s="212">
        <v>18009.203000000001</v>
      </c>
      <c r="AD1084" s="212">
        <v>3</v>
      </c>
      <c r="AE1084" s="212">
        <v>0</v>
      </c>
      <c r="AF1084" s="212">
        <v>3</v>
      </c>
      <c r="AG1084" s="212">
        <v>0</v>
      </c>
      <c r="AH1084" s="212">
        <v>43395.67</v>
      </c>
      <c r="AI1084" s="212">
        <v>54027.61</v>
      </c>
      <c r="AJ1084" s="212">
        <v>1</v>
      </c>
      <c r="AK1084" s="212">
        <v>3</v>
      </c>
      <c r="AL1084" s="212">
        <v>0</v>
      </c>
      <c r="AM1084">
        <v>1</v>
      </c>
      <c r="AN1084" t="str">
        <f>VLOOKUP(H1084,'Base Art'!$A:$AJ,36,FALSE)</f>
        <v>BODEGAS BIANCHI</v>
      </c>
    </row>
    <row r="1085" spans="1:40" x14ac:dyDescent="0.25">
      <c r="A1085" s="212" t="s">
        <v>7819</v>
      </c>
      <c r="B1085" s="212">
        <v>1</v>
      </c>
      <c r="C1085" s="212" t="s">
        <v>7820</v>
      </c>
      <c r="D1085" s="212" t="s">
        <v>134</v>
      </c>
      <c r="E1085" s="212">
        <v>9</v>
      </c>
      <c r="F1085" s="212" t="s">
        <v>8</v>
      </c>
      <c r="G1085" s="212" t="s">
        <v>518</v>
      </c>
      <c r="H1085" s="212">
        <v>3237</v>
      </c>
      <c r="I1085" s="212" t="s">
        <v>519</v>
      </c>
      <c r="J1085" s="212">
        <v>1477</v>
      </c>
      <c r="K1085" s="212" t="s">
        <v>512</v>
      </c>
      <c r="L1085" s="212" t="s">
        <v>513</v>
      </c>
      <c r="M1085" s="212"/>
      <c r="N1085" s="212"/>
      <c r="O1085" s="212"/>
      <c r="P1085" s="212">
        <v>1093</v>
      </c>
      <c r="Q1085" s="212" t="s">
        <v>520</v>
      </c>
      <c r="R1085" s="212" t="s">
        <v>521</v>
      </c>
      <c r="S1085" s="212"/>
      <c r="T1085" s="212"/>
      <c r="U1085" s="212"/>
      <c r="V1085" s="212"/>
      <c r="W1085" s="212"/>
      <c r="X1085" s="212"/>
      <c r="Y1085" s="212">
        <v>1373</v>
      </c>
      <c r="Z1085" s="212" t="s">
        <v>386</v>
      </c>
      <c r="AA1085" s="212" t="s">
        <v>387</v>
      </c>
      <c r="AB1085" s="212">
        <v>106551.579</v>
      </c>
      <c r="AC1085" s="212">
        <v>130559.628</v>
      </c>
      <c r="AD1085" s="212">
        <v>0.41670000000000001</v>
      </c>
      <c r="AE1085" s="212">
        <v>0</v>
      </c>
      <c r="AF1085" s="212">
        <v>0.41670000000000001</v>
      </c>
      <c r="AG1085" s="212">
        <v>0</v>
      </c>
      <c r="AH1085" s="212">
        <v>44396.49</v>
      </c>
      <c r="AI1085" s="212">
        <v>54399.839999999997</v>
      </c>
      <c r="AJ1085" s="212">
        <v>0</v>
      </c>
      <c r="AK1085" s="212">
        <v>0</v>
      </c>
      <c r="AL1085" s="212">
        <v>0</v>
      </c>
      <c r="AM1085">
        <v>1</v>
      </c>
      <c r="AN1085" t="str">
        <f>VLOOKUP(H1085,'Base Art'!$A:$AJ,36,FALSE)</f>
        <v>ESTABLECIM. MODELO LAS COLONIAS S.A</v>
      </c>
    </row>
    <row r="1086" spans="1:40" x14ac:dyDescent="0.25">
      <c r="A1086" s="212" t="s">
        <v>7819</v>
      </c>
      <c r="B1086" s="212">
        <v>1</v>
      </c>
      <c r="C1086" s="212" t="s">
        <v>7820</v>
      </c>
      <c r="D1086" s="212" t="s">
        <v>134</v>
      </c>
      <c r="E1086" s="212">
        <v>9</v>
      </c>
      <c r="F1086" s="212" t="s">
        <v>8</v>
      </c>
      <c r="G1086" s="212" t="s">
        <v>522</v>
      </c>
      <c r="H1086" s="212">
        <v>3238</v>
      </c>
      <c r="I1086" s="212" t="s">
        <v>523</v>
      </c>
      <c r="J1086" s="212">
        <v>1477</v>
      </c>
      <c r="K1086" s="212" t="s">
        <v>512</v>
      </c>
      <c r="L1086" s="212" t="s">
        <v>513</v>
      </c>
      <c r="M1086" s="212"/>
      <c r="N1086" s="212"/>
      <c r="O1086" s="212"/>
      <c r="P1086" s="212">
        <v>1093</v>
      </c>
      <c r="Q1086" s="212" t="s">
        <v>520</v>
      </c>
      <c r="R1086" s="212" t="s">
        <v>521</v>
      </c>
      <c r="S1086" s="212"/>
      <c r="T1086" s="212"/>
      <c r="U1086" s="212"/>
      <c r="V1086" s="212"/>
      <c r="W1086" s="212"/>
      <c r="X1086" s="212"/>
      <c r="Y1086" s="212">
        <v>1373</v>
      </c>
      <c r="Z1086" s="212" t="s">
        <v>386</v>
      </c>
      <c r="AA1086" s="212" t="s">
        <v>387</v>
      </c>
      <c r="AB1086" s="212">
        <v>100608.446</v>
      </c>
      <c r="AC1086" s="212">
        <v>122331.24400000001</v>
      </c>
      <c r="AD1086" s="212">
        <v>0.41670000000000001</v>
      </c>
      <c r="AE1086" s="212">
        <v>0</v>
      </c>
      <c r="AF1086" s="212">
        <v>0.41670000000000001</v>
      </c>
      <c r="AG1086" s="212">
        <v>0</v>
      </c>
      <c r="AH1086" s="212">
        <v>41920.19</v>
      </c>
      <c r="AI1086" s="212">
        <v>50971.35</v>
      </c>
      <c r="AJ1086" s="212">
        <v>1</v>
      </c>
      <c r="AK1086" s="212">
        <v>0.42</v>
      </c>
      <c r="AL1086" s="212">
        <v>0</v>
      </c>
      <c r="AM1086">
        <v>1</v>
      </c>
      <c r="AN1086" t="str">
        <f>VLOOKUP(H1086,'Base Art'!$A:$AJ,36,FALSE)</f>
        <v>ESTABLECIM. MODELO LAS COLONIAS S.A</v>
      </c>
    </row>
    <row r="1087" spans="1:40" x14ac:dyDescent="0.25">
      <c r="A1087" s="212" t="s">
        <v>7819</v>
      </c>
      <c r="B1087" s="212">
        <v>1</v>
      </c>
      <c r="C1087" s="212" t="s">
        <v>7820</v>
      </c>
      <c r="D1087" s="212" t="s">
        <v>134</v>
      </c>
      <c r="E1087" s="212">
        <v>9</v>
      </c>
      <c r="F1087" s="212" t="s">
        <v>8</v>
      </c>
      <c r="G1087" s="212" t="s">
        <v>970</v>
      </c>
      <c r="H1087" s="212">
        <v>3493</v>
      </c>
      <c r="I1087" s="212" t="s">
        <v>971</v>
      </c>
      <c r="J1087" s="212">
        <v>1418</v>
      </c>
      <c r="K1087" s="212" t="s">
        <v>966</v>
      </c>
      <c r="L1087" s="212" t="s">
        <v>967</v>
      </c>
      <c r="M1087" s="212"/>
      <c r="N1087" s="212"/>
      <c r="O1087" s="212"/>
      <c r="P1087" s="212">
        <v>1068</v>
      </c>
      <c r="Q1087" s="212" t="s">
        <v>968</v>
      </c>
      <c r="R1087" s="212" t="s">
        <v>969</v>
      </c>
      <c r="S1087" s="212"/>
      <c r="T1087" s="212"/>
      <c r="U1087" s="212"/>
      <c r="V1087" s="212"/>
      <c r="W1087" s="212"/>
      <c r="X1087" s="212"/>
      <c r="Y1087" s="212">
        <v>1374</v>
      </c>
      <c r="Z1087" s="212" t="s">
        <v>336</v>
      </c>
      <c r="AA1087" s="212" t="s">
        <v>337</v>
      </c>
      <c r="AB1087" s="212">
        <v>40550.006999999998</v>
      </c>
      <c r="AC1087" s="212">
        <v>49065.506999999998</v>
      </c>
      <c r="AD1087" s="212">
        <v>0.125</v>
      </c>
      <c r="AE1087" s="212">
        <v>0</v>
      </c>
      <c r="AF1087" s="212">
        <v>0.125</v>
      </c>
      <c r="AG1087" s="212">
        <v>0</v>
      </c>
      <c r="AH1087" s="212">
        <v>5068.75</v>
      </c>
      <c r="AI1087" s="212">
        <v>6133.19</v>
      </c>
      <c r="AJ1087" s="212">
        <v>1</v>
      </c>
      <c r="AK1087" s="212">
        <v>0.13</v>
      </c>
      <c r="AL1087" s="212">
        <v>0</v>
      </c>
      <c r="AM1087">
        <v>1</v>
      </c>
      <c r="AN1087" t="str">
        <f>VLOOKUP(H1087,'Base Art'!$A:$AJ,36,FALSE)</f>
        <v>ARCOR S.A.I.C.</v>
      </c>
    </row>
    <row r="1088" spans="1:40" x14ac:dyDescent="0.25">
      <c r="A1088" s="212" t="s">
        <v>7819</v>
      </c>
      <c r="B1088" s="212">
        <v>1</v>
      </c>
      <c r="C1088" s="212" t="s">
        <v>7820</v>
      </c>
      <c r="D1088" s="212" t="s">
        <v>134</v>
      </c>
      <c r="E1088" s="212">
        <v>9</v>
      </c>
      <c r="F1088" s="212" t="s">
        <v>8</v>
      </c>
      <c r="G1088" s="212" t="s">
        <v>972</v>
      </c>
      <c r="H1088" s="212">
        <v>3494</v>
      </c>
      <c r="I1088" s="212" t="s">
        <v>973</v>
      </c>
      <c r="J1088" s="212">
        <v>1418</v>
      </c>
      <c r="K1088" s="212" t="s">
        <v>966</v>
      </c>
      <c r="L1088" s="212" t="s">
        <v>967</v>
      </c>
      <c r="M1088" s="212"/>
      <c r="N1088" s="212"/>
      <c r="O1088" s="212"/>
      <c r="P1088" s="212">
        <v>1068</v>
      </c>
      <c r="Q1088" s="212" t="s">
        <v>968</v>
      </c>
      <c r="R1088" s="212" t="s">
        <v>969</v>
      </c>
      <c r="S1088" s="212"/>
      <c r="T1088" s="212"/>
      <c r="U1088" s="212"/>
      <c r="V1088" s="212"/>
      <c r="W1088" s="212"/>
      <c r="X1088" s="212"/>
      <c r="Y1088" s="212">
        <v>1374</v>
      </c>
      <c r="Z1088" s="212" t="s">
        <v>336</v>
      </c>
      <c r="AA1088" s="212" t="s">
        <v>337</v>
      </c>
      <c r="AB1088" s="212">
        <v>39568.962</v>
      </c>
      <c r="AC1088" s="212">
        <v>48471.978000000003</v>
      </c>
      <c r="AD1088" s="212">
        <v>0.25</v>
      </c>
      <c r="AE1088" s="212">
        <v>0</v>
      </c>
      <c r="AF1088" s="212">
        <v>0.25</v>
      </c>
      <c r="AG1088" s="212">
        <v>0</v>
      </c>
      <c r="AH1088" s="212">
        <v>9892.24</v>
      </c>
      <c r="AI1088" s="212">
        <v>12117.99</v>
      </c>
      <c r="AJ1088" s="212">
        <v>0</v>
      </c>
      <c r="AK1088" s="212">
        <v>0</v>
      </c>
      <c r="AL1088" s="212">
        <v>0</v>
      </c>
      <c r="AM1088">
        <v>1</v>
      </c>
      <c r="AN1088" t="str">
        <f>VLOOKUP(H1088,'Base Art'!$A:$AJ,36,FALSE)</f>
        <v>ARCOR S.A.I.C.</v>
      </c>
    </row>
    <row r="1089" spans="1:40" x14ac:dyDescent="0.25">
      <c r="A1089" s="212" t="s">
        <v>7819</v>
      </c>
      <c r="B1089" s="212">
        <v>1</v>
      </c>
      <c r="C1089" s="212" t="s">
        <v>7820</v>
      </c>
      <c r="D1089" s="212" t="s">
        <v>134</v>
      </c>
      <c r="E1089" s="212">
        <v>9</v>
      </c>
      <c r="F1089" s="212" t="s">
        <v>8</v>
      </c>
      <c r="G1089" s="212" t="s">
        <v>532</v>
      </c>
      <c r="H1089" s="212">
        <v>3500</v>
      </c>
      <c r="I1089" s="212" t="s">
        <v>533</v>
      </c>
      <c r="J1089" s="212">
        <v>1204</v>
      </c>
      <c r="K1089" s="212" t="s">
        <v>492</v>
      </c>
      <c r="L1089" s="212" t="s">
        <v>493</v>
      </c>
      <c r="M1089" s="212"/>
      <c r="N1089" s="212"/>
      <c r="O1089" s="212"/>
      <c r="P1089" s="212"/>
      <c r="Q1089" s="212"/>
      <c r="R1089" s="212"/>
      <c r="S1089" s="212"/>
      <c r="T1089" s="212"/>
      <c r="U1089" s="212"/>
      <c r="V1089" s="212"/>
      <c r="W1089" s="212"/>
      <c r="X1089" s="212"/>
      <c r="Y1089" s="212">
        <v>1372</v>
      </c>
      <c r="Z1089" s="212" t="s">
        <v>346</v>
      </c>
      <c r="AA1089" s="212" t="s">
        <v>347</v>
      </c>
      <c r="AB1089" s="212">
        <v>140702.617</v>
      </c>
      <c r="AC1089" s="212">
        <v>174471.25</v>
      </c>
      <c r="AD1089" s="212">
        <v>0.25</v>
      </c>
      <c r="AE1089" s="212">
        <v>0</v>
      </c>
      <c r="AF1089" s="212">
        <v>0.25</v>
      </c>
      <c r="AG1089" s="212">
        <v>0</v>
      </c>
      <c r="AH1089" s="212">
        <v>35175.65</v>
      </c>
      <c r="AI1089" s="212">
        <v>43617.81</v>
      </c>
      <c r="AJ1089" s="212">
        <v>0</v>
      </c>
      <c r="AK1089" s="212">
        <v>0</v>
      </c>
      <c r="AL1089" s="212">
        <v>0</v>
      </c>
      <c r="AM1089">
        <v>1</v>
      </c>
      <c r="AN1089" t="str">
        <f>VLOOKUP(H1089,'Base Art'!$A:$AJ,36,FALSE)</f>
        <v>FERRERO ARGENTINA S.A.</v>
      </c>
    </row>
    <row r="1090" spans="1:40" x14ac:dyDescent="0.25">
      <c r="A1090" s="212" t="s">
        <v>7819</v>
      </c>
      <c r="B1090" s="212">
        <v>1</v>
      </c>
      <c r="C1090" s="212" t="s">
        <v>7820</v>
      </c>
      <c r="D1090" s="212" t="s">
        <v>134</v>
      </c>
      <c r="E1090" s="212">
        <v>9</v>
      </c>
      <c r="F1090" s="212" t="s">
        <v>8</v>
      </c>
      <c r="G1090" s="212" t="s">
        <v>540</v>
      </c>
      <c r="H1090" s="212">
        <v>3586</v>
      </c>
      <c r="I1090" s="212" t="s">
        <v>541</v>
      </c>
      <c r="J1090" s="212">
        <v>1006</v>
      </c>
      <c r="K1090" s="212" t="s">
        <v>350</v>
      </c>
      <c r="L1090" s="212" t="s">
        <v>351</v>
      </c>
      <c r="M1090" s="212"/>
      <c r="N1090" s="212"/>
      <c r="O1090" s="212"/>
      <c r="P1090" s="212">
        <v>1004</v>
      </c>
      <c r="Q1090" s="212" t="s">
        <v>352</v>
      </c>
      <c r="R1090" s="212" t="s">
        <v>353</v>
      </c>
      <c r="S1090" s="212"/>
      <c r="T1090" s="212"/>
      <c r="U1090" s="212"/>
      <c r="V1090" s="212"/>
      <c r="W1090" s="212"/>
      <c r="X1090" s="212"/>
      <c r="Y1090" s="212">
        <v>1369</v>
      </c>
      <c r="Z1090" s="212" t="s">
        <v>354</v>
      </c>
      <c r="AA1090" s="212" t="s">
        <v>355</v>
      </c>
      <c r="AB1090" s="212">
        <v>6100.442</v>
      </c>
      <c r="AC1090" s="212">
        <v>7426.7269999999999</v>
      </c>
      <c r="AD1090" s="212">
        <v>2</v>
      </c>
      <c r="AE1090" s="212">
        <v>0</v>
      </c>
      <c r="AF1090" s="212">
        <v>2</v>
      </c>
      <c r="AG1090" s="212">
        <v>0</v>
      </c>
      <c r="AH1090" s="212">
        <v>12200.88</v>
      </c>
      <c r="AI1090" s="212">
        <v>14853.45</v>
      </c>
      <c r="AJ1090" s="212">
        <v>1</v>
      </c>
      <c r="AK1090" s="212">
        <v>2</v>
      </c>
      <c r="AL1090" s="212">
        <v>0</v>
      </c>
      <c r="AM1090">
        <v>1</v>
      </c>
      <c r="AN1090" t="str">
        <f>VLOOKUP(H1090,'Base Art'!$A:$AJ,36,FALSE)</f>
        <v>EST. LAS MARIAS S.A.C.I.F.A.</v>
      </c>
    </row>
    <row r="1091" spans="1:40" x14ac:dyDescent="0.25">
      <c r="A1091" s="212" t="s">
        <v>7819</v>
      </c>
      <c r="B1091" s="212">
        <v>1</v>
      </c>
      <c r="C1091" s="212" t="s">
        <v>7820</v>
      </c>
      <c r="D1091" s="212" t="s">
        <v>134</v>
      </c>
      <c r="E1091" s="212">
        <v>9</v>
      </c>
      <c r="F1091" s="212" t="s">
        <v>8</v>
      </c>
      <c r="G1091" s="212" t="s">
        <v>542</v>
      </c>
      <c r="H1091" s="212">
        <v>3994</v>
      </c>
      <c r="I1091" s="212" t="s">
        <v>543</v>
      </c>
      <c r="J1091" s="212"/>
      <c r="K1091" s="212"/>
      <c r="L1091" s="212"/>
      <c r="M1091" s="212"/>
      <c r="N1091" s="212"/>
      <c r="O1091" s="212"/>
      <c r="P1091" s="212"/>
      <c r="Q1091" s="212"/>
      <c r="R1091" s="212"/>
      <c r="S1091" s="212"/>
      <c r="T1091" s="212"/>
      <c r="U1091" s="212"/>
      <c r="V1091" s="212"/>
      <c r="W1091" s="212"/>
      <c r="X1091" s="212"/>
      <c r="Y1091" s="212">
        <v>1373</v>
      </c>
      <c r="Z1091" s="212" t="s">
        <v>386</v>
      </c>
      <c r="AA1091" s="212" t="s">
        <v>387</v>
      </c>
      <c r="AB1091" s="212">
        <v>60925.716999999997</v>
      </c>
      <c r="AC1091" s="212">
        <v>74634.001000000004</v>
      </c>
      <c r="AD1091" s="212">
        <v>0.18329999999999999</v>
      </c>
      <c r="AE1091" s="212">
        <v>3.3300000000000003E-2</v>
      </c>
      <c r="AF1091" s="212">
        <v>0.2167</v>
      </c>
      <c r="AG1091" s="212">
        <v>0</v>
      </c>
      <c r="AH1091" s="212">
        <v>13200.57</v>
      </c>
      <c r="AI1091" s="212">
        <v>16170.7</v>
      </c>
      <c r="AJ1091" s="212">
        <v>1</v>
      </c>
      <c r="AK1091" s="212">
        <v>0.22</v>
      </c>
      <c r="AL1091" s="212">
        <v>0</v>
      </c>
      <c r="AM1091">
        <v>1</v>
      </c>
      <c r="AN1091" t="str">
        <f>VLOOKUP(H1091,'Base Art'!$A:$AJ,36,FALSE)</f>
        <v>MONDELEZ ARGENTINA S.A.</v>
      </c>
    </row>
    <row r="1092" spans="1:40" x14ac:dyDescent="0.25">
      <c r="A1092" s="212" t="s">
        <v>7819</v>
      </c>
      <c r="B1092" s="212">
        <v>1</v>
      </c>
      <c r="C1092" s="212" t="s">
        <v>7820</v>
      </c>
      <c r="D1092" s="212" t="s">
        <v>134</v>
      </c>
      <c r="E1092" s="212">
        <v>9</v>
      </c>
      <c r="F1092" s="212" t="s">
        <v>8</v>
      </c>
      <c r="G1092" s="212" t="s">
        <v>546</v>
      </c>
      <c r="H1092" s="212">
        <v>4117</v>
      </c>
      <c r="I1092" s="212" t="s">
        <v>547</v>
      </c>
      <c r="J1092" s="212">
        <v>1019</v>
      </c>
      <c r="K1092" s="212" t="s">
        <v>266</v>
      </c>
      <c r="L1092" s="212" t="s">
        <v>297</v>
      </c>
      <c r="M1092" s="212"/>
      <c r="N1092" s="212"/>
      <c r="O1092" s="212"/>
      <c r="P1092" s="212">
        <v>1020</v>
      </c>
      <c r="Q1092" s="212" t="s">
        <v>298</v>
      </c>
      <c r="R1092" s="212" t="s">
        <v>299</v>
      </c>
      <c r="S1092" s="212"/>
      <c r="T1092" s="212"/>
      <c r="U1092" s="212"/>
      <c r="V1092" s="212"/>
      <c r="W1092" s="212"/>
      <c r="X1092" s="212"/>
      <c r="Y1092" s="212">
        <v>1402</v>
      </c>
      <c r="Z1092" s="212" t="s">
        <v>300</v>
      </c>
      <c r="AA1092" s="212" t="s">
        <v>301</v>
      </c>
      <c r="AB1092" s="212">
        <v>137611.78200000001</v>
      </c>
      <c r="AC1092" s="212">
        <v>168574.43700000001</v>
      </c>
      <c r="AD1092" s="212">
        <v>0.16669999999999999</v>
      </c>
      <c r="AE1092" s="212">
        <v>0</v>
      </c>
      <c r="AF1092" s="212">
        <v>0.16669999999999999</v>
      </c>
      <c r="AG1092" s="212">
        <v>0</v>
      </c>
      <c r="AH1092" s="212">
        <v>22935.3</v>
      </c>
      <c r="AI1092" s="212">
        <v>28095.74</v>
      </c>
      <c r="AJ1092" s="212">
        <v>1</v>
      </c>
      <c r="AK1092" s="212">
        <v>0.17</v>
      </c>
      <c r="AL1092" s="212">
        <v>0</v>
      </c>
      <c r="AM1092">
        <v>1</v>
      </c>
      <c r="AN1092" t="str">
        <f>VLOOKUP(H1092,'Base Art'!$A:$AJ,36,FALSE)</f>
        <v>ENERGIZER ARGENTINA S.A.</v>
      </c>
    </row>
    <row r="1093" spans="1:40" x14ac:dyDescent="0.25">
      <c r="A1093" s="212" t="s">
        <v>7819</v>
      </c>
      <c r="B1093" s="212">
        <v>1</v>
      </c>
      <c r="C1093" s="212" t="s">
        <v>7820</v>
      </c>
      <c r="D1093" s="212" t="s">
        <v>134</v>
      </c>
      <c r="E1093" s="212">
        <v>9</v>
      </c>
      <c r="F1093" s="212" t="s">
        <v>8</v>
      </c>
      <c r="G1093" s="212" t="s">
        <v>548</v>
      </c>
      <c r="H1093" s="212">
        <v>4118</v>
      </c>
      <c r="I1093" s="212" t="s">
        <v>549</v>
      </c>
      <c r="J1093" s="212">
        <v>1019</v>
      </c>
      <c r="K1093" s="212" t="s">
        <v>266</v>
      </c>
      <c r="L1093" s="212" t="s">
        <v>297</v>
      </c>
      <c r="M1093" s="212"/>
      <c r="N1093" s="212"/>
      <c r="O1093" s="212"/>
      <c r="P1093" s="212">
        <v>1020</v>
      </c>
      <c r="Q1093" s="212" t="s">
        <v>298</v>
      </c>
      <c r="R1093" s="212" t="s">
        <v>299</v>
      </c>
      <c r="S1093" s="212"/>
      <c r="T1093" s="212"/>
      <c r="U1093" s="212"/>
      <c r="V1093" s="212"/>
      <c r="W1093" s="212"/>
      <c r="X1093" s="212"/>
      <c r="Y1093" s="212">
        <v>1402</v>
      </c>
      <c r="Z1093" s="212" t="s">
        <v>300</v>
      </c>
      <c r="AA1093" s="212" t="s">
        <v>301</v>
      </c>
      <c r="AB1093" s="212">
        <v>137611.78200000001</v>
      </c>
      <c r="AC1093" s="212">
        <v>168574.43700000001</v>
      </c>
      <c r="AD1093" s="212">
        <v>0.16669999999999999</v>
      </c>
      <c r="AE1093" s="212">
        <v>0</v>
      </c>
      <c r="AF1093" s="212">
        <v>0.16669999999999999</v>
      </c>
      <c r="AG1093" s="212">
        <v>0</v>
      </c>
      <c r="AH1093" s="212">
        <v>22935.3</v>
      </c>
      <c r="AI1093" s="212">
        <v>28095.74</v>
      </c>
      <c r="AJ1093" s="212">
        <v>1</v>
      </c>
      <c r="AK1093" s="212">
        <v>0.17</v>
      </c>
      <c r="AL1093" s="212">
        <v>0</v>
      </c>
      <c r="AM1093">
        <v>1</v>
      </c>
      <c r="AN1093" t="str">
        <f>VLOOKUP(H1093,'Base Art'!$A:$AJ,36,FALSE)</f>
        <v>ENERGIZER ARGENTINA S.A.</v>
      </c>
    </row>
    <row r="1094" spans="1:40" x14ac:dyDescent="0.25">
      <c r="A1094" s="212" t="s">
        <v>7819</v>
      </c>
      <c r="B1094" s="212">
        <v>1</v>
      </c>
      <c r="C1094" s="212" t="s">
        <v>7820</v>
      </c>
      <c r="D1094" s="212" t="s">
        <v>134</v>
      </c>
      <c r="E1094" s="212">
        <v>9</v>
      </c>
      <c r="F1094" s="212" t="s">
        <v>8</v>
      </c>
      <c r="G1094" s="212" t="s">
        <v>550</v>
      </c>
      <c r="H1094" s="212">
        <v>4174</v>
      </c>
      <c r="I1094" s="212" t="s">
        <v>551</v>
      </c>
      <c r="J1094" s="212">
        <v>1416</v>
      </c>
      <c r="K1094" s="212" t="s">
        <v>552</v>
      </c>
      <c r="L1094" s="212" t="s">
        <v>553</v>
      </c>
      <c r="M1094" s="212"/>
      <c r="N1094" s="212"/>
      <c r="O1094" s="212"/>
      <c r="P1094" s="212">
        <v>1070</v>
      </c>
      <c r="Q1094" s="212" t="s">
        <v>554</v>
      </c>
      <c r="R1094" s="212" t="s">
        <v>555</v>
      </c>
      <c r="S1094" s="212"/>
      <c r="T1094" s="212"/>
      <c r="U1094" s="212"/>
      <c r="V1094" s="212"/>
      <c r="W1094" s="212"/>
      <c r="X1094" s="212"/>
      <c r="Y1094" s="212">
        <v>1372</v>
      </c>
      <c r="Z1094" s="212" t="s">
        <v>346</v>
      </c>
      <c r="AA1094" s="212" t="s">
        <v>347</v>
      </c>
      <c r="AB1094" s="212">
        <v>102392.47100000001</v>
      </c>
      <c r="AC1094" s="212">
        <v>125430.77899999999</v>
      </c>
      <c r="AD1094" s="212">
        <v>0.25</v>
      </c>
      <c r="AE1094" s="212">
        <v>0</v>
      </c>
      <c r="AF1094" s="212">
        <v>0.25</v>
      </c>
      <c r="AG1094" s="212">
        <v>0</v>
      </c>
      <c r="AH1094" s="212">
        <v>25598.12</v>
      </c>
      <c r="AI1094" s="212">
        <v>31357.69</v>
      </c>
      <c r="AJ1094" s="212">
        <v>0</v>
      </c>
      <c r="AK1094" s="212">
        <v>0</v>
      </c>
      <c r="AL1094" s="212">
        <v>0</v>
      </c>
      <c r="AM1094">
        <v>1</v>
      </c>
      <c r="AN1094" t="str">
        <f>VLOOKUP(H1094,'Base Art'!$A:$AJ,36,FALSE)</f>
        <v>ARCOR S.A.I.C.</v>
      </c>
    </row>
    <row r="1095" spans="1:40" x14ac:dyDescent="0.25">
      <c r="A1095" s="212" t="s">
        <v>7819</v>
      </c>
      <c r="B1095" s="212">
        <v>1</v>
      </c>
      <c r="C1095" s="212" t="s">
        <v>7820</v>
      </c>
      <c r="D1095" s="212" t="s">
        <v>134</v>
      </c>
      <c r="E1095" s="212">
        <v>9</v>
      </c>
      <c r="F1095" s="212" t="s">
        <v>8</v>
      </c>
      <c r="G1095" s="212" t="s">
        <v>556</v>
      </c>
      <c r="H1095" s="212">
        <v>4175</v>
      </c>
      <c r="I1095" s="212" t="s">
        <v>557</v>
      </c>
      <c r="J1095" s="212">
        <v>1416</v>
      </c>
      <c r="K1095" s="212" t="s">
        <v>552</v>
      </c>
      <c r="L1095" s="212" t="s">
        <v>553</v>
      </c>
      <c r="M1095" s="212"/>
      <c r="N1095" s="212"/>
      <c r="O1095" s="212"/>
      <c r="P1095" s="212">
        <v>1070</v>
      </c>
      <c r="Q1095" s="212" t="s">
        <v>554</v>
      </c>
      <c r="R1095" s="212" t="s">
        <v>555</v>
      </c>
      <c r="S1095" s="212"/>
      <c r="T1095" s="212"/>
      <c r="U1095" s="212"/>
      <c r="V1095" s="212"/>
      <c r="W1095" s="212"/>
      <c r="X1095" s="212"/>
      <c r="Y1095" s="212">
        <v>1372</v>
      </c>
      <c r="Z1095" s="212" t="s">
        <v>346</v>
      </c>
      <c r="AA1095" s="212" t="s">
        <v>347</v>
      </c>
      <c r="AB1095" s="212">
        <v>102392.47100000001</v>
      </c>
      <c r="AC1095" s="212">
        <v>125430.77899999999</v>
      </c>
      <c r="AD1095" s="212">
        <v>0.125</v>
      </c>
      <c r="AE1095" s="212">
        <v>0</v>
      </c>
      <c r="AF1095" s="212">
        <v>0.125</v>
      </c>
      <c r="AG1095" s="212">
        <v>0</v>
      </c>
      <c r="AH1095" s="212">
        <v>12799.06</v>
      </c>
      <c r="AI1095" s="212">
        <v>15678.85</v>
      </c>
      <c r="AJ1095" s="212">
        <v>0</v>
      </c>
      <c r="AK1095" s="212">
        <v>0</v>
      </c>
      <c r="AL1095" s="212">
        <v>0</v>
      </c>
      <c r="AM1095">
        <v>1</v>
      </c>
      <c r="AN1095" t="str">
        <f>VLOOKUP(H1095,'Base Art'!$A:$AJ,36,FALSE)</f>
        <v>ARCOR S.A.I.C.</v>
      </c>
    </row>
    <row r="1096" spans="1:40" x14ac:dyDescent="0.25">
      <c r="A1096" s="212" t="s">
        <v>7819</v>
      </c>
      <c r="B1096" s="212">
        <v>1</v>
      </c>
      <c r="C1096" s="212" t="s">
        <v>7820</v>
      </c>
      <c r="D1096" s="212" t="s">
        <v>134</v>
      </c>
      <c r="E1096" s="212">
        <v>9</v>
      </c>
      <c r="F1096" s="212" t="s">
        <v>8</v>
      </c>
      <c r="G1096" s="212" t="s">
        <v>558</v>
      </c>
      <c r="H1096" s="212">
        <v>4176</v>
      </c>
      <c r="I1096" s="212" t="s">
        <v>559</v>
      </c>
      <c r="J1096" s="212">
        <v>1416</v>
      </c>
      <c r="K1096" s="212" t="s">
        <v>552</v>
      </c>
      <c r="L1096" s="212" t="s">
        <v>553</v>
      </c>
      <c r="M1096" s="212"/>
      <c r="N1096" s="212"/>
      <c r="O1096" s="212"/>
      <c r="P1096" s="212">
        <v>1070</v>
      </c>
      <c r="Q1096" s="212" t="s">
        <v>554</v>
      </c>
      <c r="R1096" s="212" t="s">
        <v>555</v>
      </c>
      <c r="S1096" s="212"/>
      <c r="T1096" s="212"/>
      <c r="U1096" s="212"/>
      <c r="V1096" s="212"/>
      <c r="W1096" s="212"/>
      <c r="X1096" s="212"/>
      <c r="Y1096" s="212">
        <v>1372</v>
      </c>
      <c r="Z1096" s="212" t="s">
        <v>346</v>
      </c>
      <c r="AA1096" s="212" t="s">
        <v>347</v>
      </c>
      <c r="AB1096" s="212">
        <v>102392.47100000001</v>
      </c>
      <c r="AC1096" s="212">
        <v>125430.77899999999</v>
      </c>
      <c r="AD1096" s="212">
        <v>0.125</v>
      </c>
      <c r="AE1096" s="212">
        <v>0</v>
      </c>
      <c r="AF1096" s="212">
        <v>0.125</v>
      </c>
      <c r="AG1096" s="212">
        <v>0</v>
      </c>
      <c r="AH1096" s="212">
        <v>12799.06</v>
      </c>
      <c r="AI1096" s="212">
        <v>15678.85</v>
      </c>
      <c r="AJ1096" s="212">
        <v>0</v>
      </c>
      <c r="AK1096" s="212">
        <v>0</v>
      </c>
      <c r="AL1096" s="212">
        <v>0</v>
      </c>
      <c r="AM1096">
        <v>1</v>
      </c>
      <c r="AN1096" t="str">
        <f>VLOOKUP(H1096,'Base Art'!$A:$AJ,36,FALSE)</f>
        <v>ARCOR S.A.I.C.</v>
      </c>
    </row>
    <row r="1097" spans="1:40" x14ac:dyDescent="0.25">
      <c r="A1097" s="212" t="s">
        <v>7819</v>
      </c>
      <c r="B1097" s="212">
        <v>1</v>
      </c>
      <c r="C1097" s="212" t="s">
        <v>7820</v>
      </c>
      <c r="D1097" s="212" t="s">
        <v>134</v>
      </c>
      <c r="E1097" s="212">
        <v>9</v>
      </c>
      <c r="F1097" s="212" t="s">
        <v>8</v>
      </c>
      <c r="G1097" s="212" t="s">
        <v>978</v>
      </c>
      <c r="H1097" s="212">
        <v>4177</v>
      </c>
      <c r="I1097" s="212" t="s">
        <v>979</v>
      </c>
      <c r="J1097" s="212">
        <v>1416</v>
      </c>
      <c r="K1097" s="212" t="s">
        <v>552</v>
      </c>
      <c r="L1097" s="212" t="s">
        <v>553</v>
      </c>
      <c r="M1097" s="212"/>
      <c r="N1097" s="212"/>
      <c r="O1097" s="212"/>
      <c r="P1097" s="212">
        <v>1070</v>
      </c>
      <c r="Q1097" s="212" t="s">
        <v>554</v>
      </c>
      <c r="R1097" s="212" t="s">
        <v>555</v>
      </c>
      <c r="S1097" s="212"/>
      <c r="T1097" s="212"/>
      <c r="U1097" s="212"/>
      <c r="V1097" s="212"/>
      <c r="W1097" s="212"/>
      <c r="X1097" s="212"/>
      <c r="Y1097" s="212">
        <v>1372</v>
      </c>
      <c r="Z1097" s="212" t="s">
        <v>346</v>
      </c>
      <c r="AA1097" s="212" t="s">
        <v>347</v>
      </c>
      <c r="AB1097" s="212">
        <v>102392.47100000001</v>
      </c>
      <c r="AC1097" s="212">
        <v>125430.77899999999</v>
      </c>
      <c r="AD1097" s="212">
        <v>0.125</v>
      </c>
      <c r="AE1097" s="212">
        <v>0</v>
      </c>
      <c r="AF1097" s="212">
        <v>0.125</v>
      </c>
      <c r="AG1097" s="212">
        <v>0</v>
      </c>
      <c r="AH1097" s="212">
        <v>12799.06</v>
      </c>
      <c r="AI1097" s="212">
        <v>15678.85</v>
      </c>
      <c r="AJ1097" s="212">
        <v>0</v>
      </c>
      <c r="AK1097" s="212">
        <v>0</v>
      </c>
      <c r="AL1097" s="212">
        <v>0</v>
      </c>
      <c r="AM1097">
        <v>1</v>
      </c>
      <c r="AN1097" t="str">
        <f>VLOOKUP(H1097,'Base Art'!$A:$AJ,36,FALSE)</f>
        <v>ARCOR S.A.I.C.</v>
      </c>
    </row>
    <row r="1098" spans="1:40" x14ac:dyDescent="0.25">
      <c r="A1098" s="212" t="s">
        <v>7819</v>
      </c>
      <c r="B1098" s="212">
        <v>1</v>
      </c>
      <c r="C1098" s="212" t="s">
        <v>7820</v>
      </c>
      <c r="D1098" s="212" t="s">
        <v>134</v>
      </c>
      <c r="E1098" s="212">
        <v>9</v>
      </c>
      <c r="F1098" s="212" t="s">
        <v>8</v>
      </c>
      <c r="G1098" s="212" t="s">
        <v>1102</v>
      </c>
      <c r="H1098" s="212">
        <v>4298</v>
      </c>
      <c r="I1098" s="212" t="s">
        <v>1103</v>
      </c>
      <c r="J1098" s="212">
        <v>1194</v>
      </c>
      <c r="K1098" s="212" t="s">
        <v>310</v>
      </c>
      <c r="L1098" s="212" t="s">
        <v>311</v>
      </c>
      <c r="M1098" s="212"/>
      <c r="N1098" s="212"/>
      <c r="O1098" s="212"/>
      <c r="P1098" s="212">
        <v>1106</v>
      </c>
      <c r="Q1098" s="212" t="s">
        <v>1088</v>
      </c>
      <c r="R1098" s="212" t="s">
        <v>1089</v>
      </c>
      <c r="S1098" s="212"/>
      <c r="T1098" s="212"/>
      <c r="U1098" s="212"/>
      <c r="V1098" s="212"/>
      <c r="W1098" s="212"/>
      <c r="X1098" s="212"/>
      <c r="Y1098" s="212">
        <v>1375</v>
      </c>
      <c r="Z1098" s="212" t="s">
        <v>314</v>
      </c>
      <c r="AA1098" s="212" t="s">
        <v>315</v>
      </c>
      <c r="AB1098" s="212">
        <v>46019.688000000002</v>
      </c>
      <c r="AC1098" s="212">
        <v>56374.118000000002</v>
      </c>
      <c r="AD1098" s="212">
        <v>2</v>
      </c>
      <c r="AE1098" s="212">
        <v>0</v>
      </c>
      <c r="AF1098" s="212">
        <v>2</v>
      </c>
      <c r="AG1098" s="212">
        <v>0</v>
      </c>
      <c r="AH1098" s="212">
        <v>92039.38</v>
      </c>
      <c r="AI1098" s="212">
        <v>112748.24</v>
      </c>
      <c r="AJ1098" s="212">
        <v>0</v>
      </c>
      <c r="AK1098" s="212">
        <v>0</v>
      </c>
      <c r="AL1098" s="212">
        <v>0</v>
      </c>
      <c r="AM1098">
        <v>1</v>
      </c>
      <c r="AN1098" t="str">
        <f>VLOOKUP(H1098,'Base Art'!$A:$AJ,36,FALSE)</f>
        <v>MASTERFOODS ARGENTINA LTD.</v>
      </c>
    </row>
    <row r="1099" spans="1:40" x14ac:dyDescent="0.25">
      <c r="A1099" s="212" t="s">
        <v>7819</v>
      </c>
      <c r="B1099" s="212">
        <v>1</v>
      </c>
      <c r="C1099" s="212" t="s">
        <v>7820</v>
      </c>
      <c r="D1099" s="212" t="s">
        <v>134</v>
      </c>
      <c r="E1099" s="212">
        <v>9</v>
      </c>
      <c r="F1099" s="212" t="s">
        <v>8</v>
      </c>
      <c r="G1099" s="212" t="s">
        <v>1261</v>
      </c>
      <c r="H1099" s="212">
        <v>4303</v>
      </c>
      <c r="I1099" s="212" t="s">
        <v>1262</v>
      </c>
      <c r="J1099" s="212">
        <v>1194</v>
      </c>
      <c r="K1099" s="212" t="s">
        <v>310</v>
      </c>
      <c r="L1099" s="212" t="s">
        <v>311</v>
      </c>
      <c r="M1099" s="212"/>
      <c r="N1099" s="212"/>
      <c r="O1099" s="212"/>
      <c r="P1099" s="212">
        <v>1106</v>
      </c>
      <c r="Q1099" s="212" t="s">
        <v>1088</v>
      </c>
      <c r="R1099" s="212" t="s">
        <v>1089</v>
      </c>
      <c r="S1099" s="212"/>
      <c r="T1099" s="212"/>
      <c r="U1099" s="212"/>
      <c r="V1099" s="212"/>
      <c r="W1099" s="212"/>
      <c r="X1099" s="212"/>
      <c r="Y1099" s="212">
        <v>1375</v>
      </c>
      <c r="Z1099" s="212" t="s">
        <v>314</v>
      </c>
      <c r="AA1099" s="212" t="s">
        <v>315</v>
      </c>
      <c r="AB1099" s="212">
        <v>43462.603000000003</v>
      </c>
      <c r="AC1099" s="212">
        <v>53241.688000000002</v>
      </c>
      <c r="AD1099" s="212">
        <v>1</v>
      </c>
      <c r="AE1099" s="212">
        <v>0</v>
      </c>
      <c r="AF1099" s="212">
        <v>1</v>
      </c>
      <c r="AG1099" s="212">
        <v>0</v>
      </c>
      <c r="AH1099" s="212">
        <v>43462.6</v>
      </c>
      <c r="AI1099" s="212">
        <v>53241.69</v>
      </c>
      <c r="AJ1099" s="212">
        <v>0</v>
      </c>
      <c r="AK1099" s="212">
        <v>0</v>
      </c>
      <c r="AL1099" s="212">
        <v>0</v>
      </c>
      <c r="AM1099">
        <v>1</v>
      </c>
      <c r="AN1099" t="str">
        <f>VLOOKUP(H1099,'Base Art'!$A:$AJ,36,FALSE)</f>
        <v>MASTERFOODS ARGENTINA LTD.</v>
      </c>
    </row>
    <row r="1100" spans="1:40" x14ac:dyDescent="0.25">
      <c r="A1100" s="212" t="s">
        <v>7819</v>
      </c>
      <c r="B1100" s="212">
        <v>1</v>
      </c>
      <c r="C1100" s="212" t="s">
        <v>7820</v>
      </c>
      <c r="D1100" s="212" t="s">
        <v>134</v>
      </c>
      <c r="E1100" s="212">
        <v>9</v>
      </c>
      <c r="F1100" s="212" t="s">
        <v>8</v>
      </c>
      <c r="G1100" s="212" t="s">
        <v>980</v>
      </c>
      <c r="H1100" s="212">
        <v>4406</v>
      </c>
      <c r="I1100" s="212" t="s">
        <v>981</v>
      </c>
      <c r="J1100" s="212">
        <v>1414</v>
      </c>
      <c r="K1100" s="212" t="s">
        <v>372</v>
      </c>
      <c r="L1100" s="212" t="s">
        <v>373</v>
      </c>
      <c r="M1100" s="212"/>
      <c r="N1100" s="212"/>
      <c r="O1100" s="212"/>
      <c r="P1100" s="212">
        <v>1072</v>
      </c>
      <c r="Q1100" s="212" t="s">
        <v>374</v>
      </c>
      <c r="R1100" s="212" t="s">
        <v>375</v>
      </c>
      <c r="S1100" s="212"/>
      <c r="T1100" s="212"/>
      <c r="U1100" s="212"/>
      <c r="V1100" s="212"/>
      <c r="W1100" s="212"/>
      <c r="X1100" s="212"/>
      <c r="Y1100" s="212">
        <v>1374</v>
      </c>
      <c r="Z1100" s="212" t="s">
        <v>336</v>
      </c>
      <c r="AA1100" s="212" t="s">
        <v>337</v>
      </c>
      <c r="AB1100" s="212">
        <v>30749.975999999999</v>
      </c>
      <c r="AC1100" s="212">
        <v>37668.726000000002</v>
      </c>
      <c r="AD1100" s="212">
        <v>0.16669999999999999</v>
      </c>
      <c r="AE1100" s="212">
        <v>0</v>
      </c>
      <c r="AF1100" s="212">
        <v>0.16669999999999999</v>
      </c>
      <c r="AG1100" s="212">
        <v>0</v>
      </c>
      <c r="AH1100" s="212">
        <v>5125</v>
      </c>
      <c r="AI1100" s="212">
        <v>6278.12</v>
      </c>
      <c r="AJ1100" s="212">
        <v>0</v>
      </c>
      <c r="AK1100" s="212">
        <v>0</v>
      </c>
      <c r="AL1100" s="212">
        <v>0</v>
      </c>
      <c r="AM1100">
        <v>1</v>
      </c>
      <c r="AN1100" t="str">
        <f>VLOOKUP(H1100,'Base Art'!$A:$AJ,36,FALSE)</f>
        <v>ARCOR S.A.I.C.</v>
      </c>
    </row>
    <row r="1101" spans="1:40" x14ac:dyDescent="0.25">
      <c r="A1101" s="212" t="s">
        <v>7819</v>
      </c>
      <c r="B1101" s="212">
        <v>1</v>
      </c>
      <c r="C1101" s="212" t="s">
        <v>7820</v>
      </c>
      <c r="D1101" s="212" t="s">
        <v>134</v>
      </c>
      <c r="E1101" s="212">
        <v>9</v>
      </c>
      <c r="F1101" s="212" t="s">
        <v>8</v>
      </c>
      <c r="G1101" s="212" t="s">
        <v>566</v>
      </c>
      <c r="H1101" s="212">
        <v>4446</v>
      </c>
      <c r="I1101" s="212" t="s">
        <v>567</v>
      </c>
      <c r="J1101" s="212">
        <v>1420</v>
      </c>
      <c r="K1101" s="212" t="s">
        <v>568</v>
      </c>
      <c r="L1101" s="212" t="s">
        <v>569</v>
      </c>
      <c r="M1101" s="212"/>
      <c r="N1101" s="212"/>
      <c r="O1101" s="212"/>
      <c r="P1101" s="212"/>
      <c r="Q1101" s="212"/>
      <c r="R1101" s="212"/>
      <c r="S1101" s="212"/>
      <c r="T1101" s="212"/>
      <c r="U1101" s="212"/>
      <c r="V1101" s="212"/>
      <c r="W1101" s="212"/>
      <c r="X1101" s="212"/>
      <c r="Y1101" s="212">
        <v>1373</v>
      </c>
      <c r="Z1101" s="212" t="s">
        <v>386</v>
      </c>
      <c r="AA1101" s="212" t="s">
        <v>387</v>
      </c>
      <c r="AB1101" s="212">
        <v>20671.05</v>
      </c>
      <c r="AC1101" s="212">
        <v>25011.968000000001</v>
      </c>
      <c r="AD1101" s="212">
        <v>0.1875</v>
      </c>
      <c r="AE1101" s="212">
        <v>0</v>
      </c>
      <c r="AF1101" s="212">
        <v>0.1875</v>
      </c>
      <c r="AG1101" s="212">
        <v>0</v>
      </c>
      <c r="AH1101" s="212">
        <v>3875.82</v>
      </c>
      <c r="AI1101" s="212">
        <v>4689.74</v>
      </c>
      <c r="AJ1101" s="212">
        <v>0</v>
      </c>
      <c r="AK1101" s="212">
        <v>0</v>
      </c>
      <c r="AL1101" s="212">
        <v>0</v>
      </c>
      <c r="AM1101">
        <v>1</v>
      </c>
      <c r="AN1101" t="str">
        <f>VLOOKUP(H1101,'Base Art'!$A:$AJ,36,FALSE)</f>
        <v>ARCOR S.A.I.C.</v>
      </c>
    </row>
    <row r="1102" spans="1:40" x14ac:dyDescent="0.25">
      <c r="A1102" s="212" t="s">
        <v>7819</v>
      </c>
      <c r="B1102" s="212">
        <v>1</v>
      </c>
      <c r="C1102" s="212" t="s">
        <v>7820</v>
      </c>
      <c r="D1102" s="212" t="s">
        <v>134</v>
      </c>
      <c r="E1102" s="212">
        <v>9</v>
      </c>
      <c r="F1102" s="212" t="s">
        <v>8</v>
      </c>
      <c r="G1102" s="212" t="s">
        <v>1598</v>
      </c>
      <c r="H1102" s="212">
        <v>4487</v>
      </c>
      <c r="I1102" s="212" t="s">
        <v>1599</v>
      </c>
      <c r="J1102" s="212">
        <v>1473</v>
      </c>
      <c r="K1102" s="212" t="s">
        <v>1489</v>
      </c>
      <c r="L1102" s="212" t="s">
        <v>1490</v>
      </c>
      <c r="M1102" s="212"/>
      <c r="N1102" s="212"/>
      <c r="O1102" s="212"/>
      <c r="P1102" s="212">
        <v>1151</v>
      </c>
      <c r="Q1102" s="212" t="s">
        <v>358</v>
      </c>
      <c r="R1102" s="212" t="s">
        <v>359</v>
      </c>
      <c r="S1102" s="212"/>
      <c r="T1102" s="212"/>
      <c r="U1102" s="212"/>
      <c r="V1102" s="212"/>
      <c r="W1102" s="212"/>
      <c r="X1102" s="212"/>
      <c r="Y1102" s="212">
        <v>1374</v>
      </c>
      <c r="Z1102" s="212" t="s">
        <v>336</v>
      </c>
      <c r="AA1102" s="212" t="s">
        <v>337</v>
      </c>
      <c r="AB1102" s="212">
        <v>47966.48</v>
      </c>
      <c r="AC1102" s="212">
        <v>58039.449000000001</v>
      </c>
      <c r="AD1102" s="212">
        <v>8.3299999999999999E-2</v>
      </c>
      <c r="AE1102" s="212">
        <v>0</v>
      </c>
      <c r="AF1102" s="212">
        <v>8.3299999999999999E-2</v>
      </c>
      <c r="AG1102" s="212">
        <v>0</v>
      </c>
      <c r="AH1102" s="212">
        <v>3997.21</v>
      </c>
      <c r="AI1102" s="212">
        <v>4836.62</v>
      </c>
      <c r="AJ1102" s="212">
        <v>0</v>
      </c>
      <c r="AK1102" s="212">
        <v>0</v>
      </c>
      <c r="AL1102" s="212">
        <v>0</v>
      </c>
      <c r="AM1102">
        <v>1</v>
      </c>
      <c r="AN1102" t="str">
        <f>VLOOKUP(H1102,'Base Art'!$A:$AJ,36,FALSE)</f>
        <v>LHERITIER ARGENTINA S.A.</v>
      </c>
    </row>
    <row r="1103" spans="1:40" x14ac:dyDescent="0.25">
      <c r="A1103" s="212" t="s">
        <v>7819</v>
      </c>
      <c r="B1103" s="212">
        <v>1</v>
      </c>
      <c r="C1103" s="212" t="s">
        <v>7820</v>
      </c>
      <c r="D1103" s="212" t="s">
        <v>134</v>
      </c>
      <c r="E1103" s="212">
        <v>9</v>
      </c>
      <c r="F1103" s="212" t="s">
        <v>8</v>
      </c>
      <c r="G1103" s="212" t="s">
        <v>7846</v>
      </c>
      <c r="H1103" s="212">
        <v>4623</v>
      </c>
      <c r="I1103" s="212" t="s">
        <v>2610</v>
      </c>
      <c r="J1103" s="212"/>
      <c r="K1103" s="212"/>
      <c r="L1103" s="212"/>
      <c r="M1103" s="212"/>
      <c r="N1103" s="212"/>
      <c r="O1103" s="212"/>
      <c r="P1103" s="212"/>
      <c r="Q1103" s="212"/>
      <c r="R1103" s="212"/>
      <c r="S1103" s="212"/>
      <c r="T1103" s="212"/>
      <c r="U1103" s="212"/>
      <c r="V1103" s="212"/>
      <c r="W1103" s="212"/>
      <c r="X1103" s="212"/>
      <c r="Y1103" s="212"/>
      <c r="Z1103" s="212"/>
      <c r="AA1103" s="212"/>
      <c r="AB1103" s="212">
        <v>110963.30499999999</v>
      </c>
      <c r="AC1103" s="212">
        <v>135930.04300000001</v>
      </c>
      <c r="AD1103" s="212">
        <v>8.3299999999999999E-2</v>
      </c>
      <c r="AE1103" s="212">
        <v>0</v>
      </c>
      <c r="AF1103" s="212">
        <v>8.3299999999999999E-2</v>
      </c>
      <c r="AG1103" s="212">
        <v>0</v>
      </c>
      <c r="AH1103" s="212">
        <v>9246.94</v>
      </c>
      <c r="AI1103" s="212">
        <v>11327.5</v>
      </c>
      <c r="AJ1103" s="212">
        <v>0</v>
      </c>
      <c r="AK1103" s="212">
        <v>0</v>
      </c>
      <c r="AL1103" s="212">
        <v>0</v>
      </c>
      <c r="AM1103">
        <v>1</v>
      </c>
      <c r="AN1103" t="str">
        <f>VLOOKUP(H1103,'Base Art'!$A:$AJ,36,FALSE)</f>
        <v>BUHL S.A.</v>
      </c>
    </row>
    <row r="1104" spans="1:40" x14ac:dyDescent="0.25">
      <c r="A1104" s="212" t="s">
        <v>7819</v>
      </c>
      <c r="B1104" s="212">
        <v>1</v>
      </c>
      <c r="C1104" s="212" t="s">
        <v>7820</v>
      </c>
      <c r="D1104" s="212" t="s">
        <v>134</v>
      </c>
      <c r="E1104" s="212">
        <v>9</v>
      </c>
      <c r="F1104" s="212" t="s">
        <v>8</v>
      </c>
      <c r="G1104" s="212" t="s">
        <v>1368</v>
      </c>
      <c r="H1104" s="212">
        <v>4901</v>
      </c>
      <c r="I1104" s="212" t="s">
        <v>1369</v>
      </c>
      <c r="J1104" s="212">
        <v>1218</v>
      </c>
      <c r="K1104" s="212" t="s">
        <v>1110</v>
      </c>
      <c r="L1104" s="212" t="s">
        <v>1111</v>
      </c>
      <c r="M1104" s="212"/>
      <c r="N1104" s="212"/>
      <c r="O1104" s="212"/>
      <c r="P1104" s="212"/>
      <c r="Q1104" s="212"/>
      <c r="R1104" s="212"/>
      <c r="S1104" s="212"/>
      <c r="T1104" s="212"/>
      <c r="U1104" s="212"/>
      <c r="V1104" s="212"/>
      <c r="W1104" s="212"/>
      <c r="X1104" s="212"/>
      <c r="Y1104" s="212">
        <v>1374</v>
      </c>
      <c r="Z1104" s="212" t="s">
        <v>336</v>
      </c>
      <c r="AA1104" s="212" t="s">
        <v>337</v>
      </c>
      <c r="AB1104" s="212">
        <v>100193.43799999999</v>
      </c>
      <c r="AC1104" s="212">
        <v>121234.061</v>
      </c>
      <c r="AD1104" s="212">
        <v>6.25E-2</v>
      </c>
      <c r="AE1104" s="212">
        <v>0</v>
      </c>
      <c r="AF1104" s="212">
        <v>6.25E-2</v>
      </c>
      <c r="AG1104" s="212">
        <v>0</v>
      </c>
      <c r="AH1104" s="212">
        <v>6262.09</v>
      </c>
      <c r="AI1104" s="212">
        <v>7577.13</v>
      </c>
      <c r="AJ1104" s="212">
        <v>0</v>
      </c>
      <c r="AK1104" s="212">
        <v>0</v>
      </c>
      <c r="AL1104" s="212">
        <v>0</v>
      </c>
      <c r="AM1104">
        <v>1</v>
      </c>
      <c r="AN1104" t="str">
        <f>VLOOKUP(H1104,'Base Art'!$A:$AJ,36,FALSE)</f>
        <v>MONDELEZ ARGENTINA S.A.</v>
      </c>
    </row>
    <row r="1105" spans="1:40" x14ac:dyDescent="0.25">
      <c r="A1105" s="212" t="s">
        <v>7819</v>
      </c>
      <c r="B1105" s="212">
        <v>1</v>
      </c>
      <c r="C1105" s="212" t="s">
        <v>7820</v>
      </c>
      <c r="D1105" s="212" t="s">
        <v>134</v>
      </c>
      <c r="E1105" s="212">
        <v>9</v>
      </c>
      <c r="F1105" s="212" t="s">
        <v>8</v>
      </c>
      <c r="G1105" s="212" t="s">
        <v>596</v>
      </c>
      <c r="H1105" s="212">
        <v>4940</v>
      </c>
      <c r="I1105" s="212" t="s">
        <v>597</v>
      </c>
      <c r="J1105" s="212"/>
      <c r="K1105" s="212"/>
      <c r="L1105" s="212"/>
      <c r="M1105" s="212"/>
      <c r="N1105" s="212"/>
      <c r="O1105" s="212"/>
      <c r="P1105" s="212">
        <v>1085</v>
      </c>
      <c r="Q1105" s="212" t="s">
        <v>598</v>
      </c>
      <c r="R1105" s="212" t="s">
        <v>599</v>
      </c>
      <c r="S1105" s="212"/>
      <c r="T1105" s="212"/>
      <c r="U1105" s="212"/>
      <c r="V1105" s="212"/>
      <c r="W1105" s="212"/>
      <c r="X1105" s="212"/>
      <c r="Y1105" s="212">
        <v>1373</v>
      </c>
      <c r="Z1105" s="212" t="s">
        <v>386</v>
      </c>
      <c r="AA1105" s="212" t="s">
        <v>387</v>
      </c>
      <c r="AB1105" s="212">
        <v>15740.111999999999</v>
      </c>
      <c r="AC1105" s="212">
        <v>19281.637999999999</v>
      </c>
      <c r="AD1105" s="212">
        <v>0.6</v>
      </c>
      <c r="AE1105" s="212">
        <v>0</v>
      </c>
      <c r="AF1105" s="212">
        <v>0.6</v>
      </c>
      <c r="AG1105" s="212">
        <v>0</v>
      </c>
      <c r="AH1105" s="212">
        <v>9444.07</v>
      </c>
      <c r="AI1105" s="212">
        <v>11568.98</v>
      </c>
      <c r="AJ1105" s="212">
        <v>0</v>
      </c>
      <c r="AK1105" s="212">
        <v>0</v>
      </c>
      <c r="AL1105" s="212">
        <v>0</v>
      </c>
      <c r="AM1105">
        <v>1</v>
      </c>
      <c r="AN1105" t="str">
        <f>VLOOKUP(H1105,'Base Art'!$A:$AJ,36,FALSE)</f>
        <v>DON SATUR S.R.L.</v>
      </c>
    </row>
    <row r="1106" spans="1:40" x14ac:dyDescent="0.25">
      <c r="A1106" s="212" t="s">
        <v>7819</v>
      </c>
      <c r="B1106" s="212">
        <v>1</v>
      </c>
      <c r="C1106" s="212" t="s">
        <v>7820</v>
      </c>
      <c r="D1106" s="212" t="s">
        <v>134</v>
      </c>
      <c r="E1106" s="212">
        <v>9</v>
      </c>
      <c r="F1106" s="212" t="s">
        <v>8</v>
      </c>
      <c r="G1106" s="212" t="s">
        <v>600</v>
      </c>
      <c r="H1106" s="212">
        <v>4941</v>
      </c>
      <c r="I1106" s="212" t="s">
        <v>601</v>
      </c>
      <c r="J1106" s="212"/>
      <c r="K1106" s="212"/>
      <c r="L1106" s="212"/>
      <c r="M1106" s="212"/>
      <c r="N1106" s="212"/>
      <c r="O1106" s="212"/>
      <c r="P1106" s="212">
        <v>1085</v>
      </c>
      <c r="Q1106" s="212" t="s">
        <v>598</v>
      </c>
      <c r="R1106" s="212" t="s">
        <v>599</v>
      </c>
      <c r="S1106" s="212"/>
      <c r="T1106" s="212"/>
      <c r="U1106" s="212"/>
      <c r="V1106" s="212"/>
      <c r="W1106" s="212"/>
      <c r="X1106" s="212"/>
      <c r="Y1106" s="212">
        <v>1373</v>
      </c>
      <c r="Z1106" s="212" t="s">
        <v>386</v>
      </c>
      <c r="AA1106" s="212" t="s">
        <v>387</v>
      </c>
      <c r="AB1106" s="212">
        <v>15740.111999999999</v>
      </c>
      <c r="AC1106" s="212">
        <v>19281.637999999999</v>
      </c>
      <c r="AD1106" s="212">
        <v>0.6</v>
      </c>
      <c r="AE1106" s="212">
        <v>0</v>
      </c>
      <c r="AF1106" s="212">
        <v>0.6</v>
      </c>
      <c r="AG1106" s="212">
        <v>0</v>
      </c>
      <c r="AH1106" s="212">
        <v>9444.07</v>
      </c>
      <c r="AI1106" s="212">
        <v>11568.98</v>
      </c>
      <c r="AJ1106" s="212">
        <v>0</v>
      </c>
      <c r="AK1106" s="212">
        <v>0</v>
      </c>
      <c r="AL1106" s="212">
        <v>0</v>
      </c>
      <c r="AM1106">
        <v>1</v>
      </c>
      <c r="AN1106" t="str">
        <f>VLOOKUP(H1106,'Base Art'!$A:$AJ,36,FALSE)</f>
        <v>DON SATUR S.R.L.</v>
      </c>
    </row>
    <row r="1107" spans="1:40" x14ac:dyDescent="0.25">
      <c r="A1107" s="212" t="s">
        <v>7819</v>
      </c>
      <c r="B1107" s="212">
        <v>1</v>
      </c>
      <c r="C1107" s="212" t="s">
        <v>7820</v>
      </c>
      <c r="D1107" s="212" t="s">
        <v>134</v>
      </c>
      <c r="E1107" s="212">
        <v>9</v>
      </c>
      <c r="F1107" s="212" t="s">
        <v>8</v>
      </c>
      <c r="G1107" s="212" t="s">
        <v>608</v>
      </c>
      <c r="H1107" s="212">
        <v>4981</v>
      </c>
      <c r="I1107" s="212" t="s">
        <v>609</v>
      </c>
      <c r="J1107" s="212"/>
      <c r="K1107" s="212"/>
      <c r="L1107" s="212"/>
      <c r="M1107" s="212"/>
      <c r="N1107" s="212"/>
      <c r="O1107" s="212"/>
      <c r="P1107" s="212">
        <v>1085</v>
      </c>
      <c r="Q1107" s="212" t="s">
        <v>598</v>
      </c>
      <c r="R1107" s="212" t="s">
        <v>599</v>
      </c>
      <c r="S1107" s="212"/>
      <c r="T1107" s="212"/>
      <c r="U1107" s="212"/>
      <c r="V1107" s="212"/>
      <c r="W1107" s="212"/>
      <c r="X1107" s="212"/>
      <c r="Y1107" s="212">
        <v>1373</v>
      </c>
      <c r="Z1107" s="212" t="s">
        <v>386</v>
      </c>
      <c r="AA1107" s="212" t="s">
        <v>387</v>
      </c>
      <c r="AB1107" s="212">
        <v>15740.111999999999</v>
      </c>
      <c r="AC1107" s="212">
        <v>19281.637999999999</v>
      </c>
      <c r="AD1107" s="212">
        <v>0.6</v>
      </c>
      <c r="AE1107" s="212">
        <v>0</v>
      </c>
      <c r="AF1107" s="212">
        <v>0.6</v>
      </c>
      <c r="AG1107" s="212">
        <v>0</v>
      </c>
      <c r="AH1107" s="212">
        <v>9444.07</v>
      </c>
      <c r="AI1107" s="212">
        <v>11568.98</v>
      </c>
      <c r="AJ1107" s="212">
        <v>0</v>
      </c>
      <c r="AK1107" s="212">
        <v>0</v>
      </c>
      <c r="AL1107" s="212">
        <v>0</v>
      </c>
      <c r="AM1107">
        <v>1</v>
      </c>
      <c r="AN1107" t="str">
        <f>VLOOKUP(H1107,'Base Art'!$A:$AJ,36,FALSE)</f>
        <v>DON SATUR S.R.L.</v>
      </c>
    </row>
    <row r="1108" spans="1:40" x14ac:dyDescent="0.25">
      <c r="A1108" s="212" t="s">
        <v>7819</v>
      </c>
      <c r="B1108" s="212">
        <v>1</v>
      </c>
      <c r="C1108" s="212" t="s">
        <v>7820</v>
      </c>
      <c r="D1108" s="212" t="s">
        <v>134</v>
      </c>
      <c r="E1108" s="212">
        <v>9</v>
      </c>
      <c r="F1108" s="212" t="s">
        <v>8</v>
      </c>
      <c r="G1108" s="212" t="s">
        <v>610</v>
      </c>
      <c r="H1108" s="212">
        <v>5002</v>
      </c>
      <c r="I1108" s="212" t="s">
        <v>611</v>
      </c>
      <c r="J1108" s="212"/>
      <c r="K1108" s="212"/>
      <c r="L1108" s="212"/>
      <c r="M1108" s="212"/>
      <c r="N1108" s="212"/>
      <c r="O1108" s="212"/>
      <c r="P1108" s="212">
        <v>1085</v>
      </c>
      <c r="Q1108" s="212" t="s">
        <v>598</v>
      </c>
      <c r="R1108" s="212" t="s">
        <v>599</v>
      </c>
      <c r="S1108" s="212"/>
      <c r="T1108" s="212"/>
      <c r="U1108" s="212"/>
      <c r="V1108" s="212"/>
      <c r="W1108" s="212"/>
      <c r="X1108" s="212"/>
      <c r="Y1108" s="212">
        <v>1373</v>
      </c>
      <c r="Z1108" s="212" t="s">
        <v>386</v>
      </c>
      <c r="AA1108" s="212" t="s">
        <v>387</v>
      </c>
      <c r="AB1108" s="212">
        <v>19675.14</v>
      </c>
      <c r="AC1108" s="212">
        <v>24102.048999999999</v>
      </c>
      <c r="AD1108" s="212">
        <v>0.4</v>
      </c>
      <c r="AE1108" s="212">
        <v>0</v>
      </c>
      <c r="AF1108" s="212">
        <v>0.4</v>
      </c>
      <c r="AG1108" s="212">
        <v>0</v>
      </c>
      <c r="AH1108" s="212">
        <v>7870.06</v>
      </c>
      <c r="AI1108" s="212">
        <v>9640.82</v>
      </c>
      <c r="AJ1108" s="212">
        <v>0</v>
      </c>
      <c r="AK1108" s="212">
        <v>0</v>
      </c>
      <c r="AL1108" s="212">
        <v>0</v>
      </c>
      <c r="AM1108">
        <v>1</v>
      </c>
      <c r="AN1108" t="str">
        <f>VLOOKUP(H1108,'Base Art'!$A:$AJ,36,FALSE)</f>
        <v>DON SATUR S.R.L.</v>
      </c>
    </row>
    <row r="1109" spans="1:40" x14ac:dyDescent="0.25">
      <c r="A1109" s="212" t="s">
        <v>7819</v>
      </c>
      <c r="B1109" s="212">
        <v>1</v>
      </c>
      <c r="C1109" s="212" t="s">
        <v>7820</v>
      </c>
      <c r="D1109" s="212" t="s">
        <v>134</v>
      </c>
      <c r="E1109" s="212">
        <v>9</v>
      </c>
      <c r="F1109" s="212" t="s">
        <v>8</v>
      </c>
      <c r="G1109" s="212" t="s">
        <v>1654</v>
      </c>
      <c r="H1109" s="212">
        <v>5107</v>
      </c>
      <c r="I1109" s="212" t="s">
        <v>1655</v>
      </c>
      <c r="J1109" s="212">
        <v>1065</v>
      </c>
      <c r="K1109" s="212" t="s">
        <v>454</v>
      </c>
      <c r="L1109" s="212" t="s">
        <v>455</v>
      </c>
      <c r="M1109" s="212"/>
      <c r="N1109" s="212"/>
      <c r="O1109" s="212"/>
      <c r="P1109" s="212"/>
      <c r="Q1109" s="212"/>
      <c r="R1109" s="212"/>
      <c r="S1109" s="212"/>
      <c r="T1109" s="212"/>
      <c r="U1109" s="212"/>
      <c r="V1109" s="212"/>
      <c r="W1109" s="212"/>
      <c r="X1109" s="212"/>
      <c r="Y1109" s="212">
        <v>1373</v>
      </c>
      <c r="Z1109" s="212" t="s">
        <v>386</v>
      </c>
      <c r="AA1109" s="212" t="s">
        <v>387</v>
      </c>
      <c r="AB1109" s="212">
        <v>17717.7</v>
      </c>
      <c r="AC1109" s="212">
        <v>21704.182000000001</v>
      </c>
      <c r="AD1109" s="212">
        <v>0.21429999999999999</v>
      </c>
      <c r="AE1109" s="212">
        <v>0</v>
      </c>
      <c r="AF1109" s="212">
        <v>0.21429999999999999</v>
      </c>
      <c r="AG1109" s="212">
        <v>0</v>
      </c>
      <c r="AH1109" s="212">
        <v>3796.65</v>
      </c>
      <c r="AI1109" s="212">
        <v>4650.8999999999996</v>
      </c>
      <c r="AJ1109" s="212">
        <v>0</v>
      </c>
      <c r="AK1109" s="212">
        <v>0</v>
      </c>
      <c r="AL1109" s="212">
        <v>0</v>
      </c>
      <c r="AM1109">
        <v>1</v>
      </c>
      <c r="AN1109" t="str">
        <f>VLOOKUP(H1109,'Base Art'!$A:$AJ,36,FALSE)</f>
        <v>MOLINO CAÑUELAS S.A.C.I.F.I.A.</v>
      </c>
    </row>
    <row r="1110" spans="1:40" x14ac:dyDescent="0.25">
      <c r="A1110" s="212" t="s">
        <v>7819</v>
      </c>
      <c r="B1110" s="212">
        <v>1</v>
      </c>
      <c r="C1110" s="212" t="s">
        <v>7820</v>
      </c>
      <c r="D1110" s="212" t="s">
        <v>134</v>
      </c>
      <c r="E1110" s="212">
        <v>9</v>
      </c>
      <c r="F1110" s="212" t="s">
        <v>8</v>
      </c>
      <c r="G1110" s="212" t="s">
        <v>612</v>
      </c>
      <c r="H1110" s="212">
        <v>5108</v>
      </c>
      <c r="I1110" s="212" t="s">
        <v>613</v>
      </c>
      <c r="J1110" s="212">
        <v>1065</v>
      </c>
      <c r="K1110" s="212" t="s">
        <v>454</v>
      </c>
      <c r="L1110" s="212" t="s">
        <v>455</v>
      </c>
      <c r="M1110" s="212"/>
      <c r="N1110" s="212"/>
      <c r="O1110" s="212"/>
      <c r="P1110" s="212"/>
      <c r="Q1110" s="212"/>
      <c r="R1110" s="212"/>
      <c r="S1110" s="212"/>
      <c r="T1110" s="212"/>
      <c r="U1110" s="212"/>
      <c r="V1110" s="212"/>
      <c r="W1110" s="212"/>
      <c r="X1110" s="212"/>
      <c r="Y1110" s="212">
        <v>1373</v>
      </c>
      <c r="Z1110" s="212" t="s">
        <v>386</v>
      </c>
      <c r="AA1110" s="212" t="s">
        <v>387</v>
      </c>
      <c r="AB1110" s="212">
        <v>17717.7</v>
      </c>
      <c r="AC1110" s="212">
        <v>21870.286</v>
      </c>
      <c r="AD1110" s="212">
        <v>0.57140000000000002</v>
      </c>
      <c r="AE1110" s="212">
        <v>0</v>
      </c>
      <c r="AF1110" s="212">
        <v>0.57140000000000002</v>
      </c>
      <c r="AG1110" s="212">
        <v>0</v>
      </c>
      <c r="AH1110" s="212">
        <v>10124.4</v>
      </c>
      <c r="AI1110" s="212">
        <v>12497.31</v>
      </c>
      <c r="AJ1110" s="212">
        <v>0</v>
      </c>
      <c r="AK1110" s="212">
        <v>0</v>
      </c>
      <c r="AL1110" s="212">
        <v>0</v>
      </c>
      <c r="AM1110">
        <v>1</v>
      </c>
      <c r="AN1110" t="str">
        <f>VLOOKUP(H1110,'Base Art'!$A:$AJ,36,FALSE)</f>
        <v>MOLINO CAÑUELAS S.A.C.I.F.I.A.</v>
      </c>
    </row>
    <row r="1111" spans="1:40" x14ac:dyDescent="0.25">
      <c r="A1111" s="212" t="s">
        <v>7819</v>
      </c>
      <c r="B1111" s="212">
        <v>1</v>
      </c>
      <c r="C1111" s="212" t="s">
        <v>7820</v>
      </c>
      <c r="D1111" s="212" t="s">
        <v>134</v>
      </c>
      <c r="E1111" s="212">
        <v>9</v>
      </c>
      <c r="F1111" s="212" t="s">
        <v>8</v>
      </c>
      <c r="G1111" s="212" t="s">
        <v>1665</v>
      </c>
      <c r="H1111" s="212">
        <v>5110</v>
      </c>
      <c r="I1111" s="212" t="s">
        <v>1666</v>
      </c>
      <c r="J1111" s="212">
        <v>1065</v>
      </c>
      <c r="K1111" s="212" t="s">
        <v>454</v>
      </c>
      <c r="L1111" s="212" t="s">
        <v>455</v>
      </c>
      <c r="M1111" s="212"/>
      <c r="N1111" s="212"/>
      <c r="O1111" s="212"/>
      <c r="P1111" s="212"/>
      <c r="Q1111" s="212"/>
      <c r="R1111" s="212"/>
      <c r="S1111" s="212"/>
      <c r="T1111" s="212"/>
      <c r="U1111" s="212"/>
      <c r="V1111" s="212"/>
      <c r="W1111" s="212"/>
      <c r="X1111" s="212"/>
      <c r="Y1111" s="212">
        <v>1373</v>
      </c>
      <c r="Z1111" s="212" t="s">
        <v>386</v>
      </c>
      <c r="AA1111" s="212" t="s">
        <v>387</v>
      </c>
      <c r="AB1111" s="212">
        <v>17717.7</v>
      </c>
      <c r="AC1111" s="212">
        <v>21704.182000000001</v>
      </c>
      <c r="AD1111" s="212">
        <v>0.1429</v>
      </c>
      <c r="AE1111" s="212">
        <v>0</v>
      </c>
      <c r="AF1111" s="212">
        <v>0.1429</v>
      </c>
      <c r="AG1111" s="212">
        <v>0</v>
      </c>
      <c r="AH1111" s="212">
        <v>2531.1</v>
      </c>
      <c r="AI1111" s="212">
        <v>3100.6</v>
      </c>
      <c r="AJ1111" s="212">
        <v>0</v>
      </c>
      <c r="AK1111" s="212">
        <v>0</v>
      </c>
      <c r="AL1111" s="212">
        <v>0</v>
      </c>
      <c r="AM1111">
        <v>1</v>
      </c>
      <c r="AN1111" t="str">
        <f>VLOOKUP(H1111,'Base Art'!$A:$AJ,36,FALSE)</f>
        <v>MOLINO CAÑUELAS S.A.C.I.F.I.A.</v>
      </c>
    </row>
    <row r="1112" spans="1:40" x14ac:dyDescent="0.25">
      <c r="A1112" s="212" t="s">
        <v>7819</v>
      </c>
      <c r="B1112" s="212">
        <v>1</v>
      </c>
      <c r="C1112" s="212" t="s">
        <v>7820</v>
      </c>
      <c r="D1112" s="212" t="s">
        <v>134</v>
      </c>
      <c r="E1112" s="212">
        <v>9</v>
      </c>
      <c r="F1112" s="212" t="s">
        <v>8</v>
      </c>
      <c r="G1112" s="212" t="s">
        <v>988</v>
      </c>
      <c r="H1112" s="212">
        <v>5111</v>
      </c>
      <c r="I1112" s="212" t="s">
        <v>989</v>
      </c>
      <c r="J1112" s="212">
        <v>1065</v>
      </c>
      <c r="K1112" s="212" t="s">
        <v>454</v>
      </c>
      <c r="L1112" s="212" t="s">
        <v>455</v>
      </c>
      <c r="M1112" s="212"/>
      <c r="N1112" s="212"/>
      <c r="O1112" s="212"/>
      <c r="P1112" s="212"/>
      <c r="Q1112" s="212"/>
      <c r="R1112" s="212"/>
      <c r="S1112" s="212"/>
      <c r="T1112" s="212"/>
      <c r="U1112" s="212"/>
      <c r="V1112" s="212"/>
      <c r="W1112" s="212"/>
      <c r="X1112" s="212"/>
      <c r="Y1112" s="212">
        <v>1373</v>
      </c>
      <c r="Z1112" s="212" t="s">
        <v>386</v>
      </c>
      <c r="AA1112" s="212" t="s">
        <v>387</v>
      </c>
      <c r="AB1112" s="212">
        <v>17717.7</v>
      </c>
      <c r="AC1112" s="212">
        <v>21704.182000000001</v>
      </c>
      <c r="AD1112" s="212">
        <v>0.21429999999999999</v>
      </c>
      <c r="AE1112" s="212">
        <v>0</v>
      </c>
      <c r="AF1112" s="212">
        <v>0.21429999999999999</v>
      </c>
      <c r="AG1112" s="212">
        <v>0</v>
      </c>
      <c r="AH1112" s="212">
        <v>3796.65</v>
      </c>
      <c r="AI1112" s="212">
        <v>4650.8999999999996</v>
      </c>
      <c r="AJ1112" s="212">
        <v>0</v>
      </c>
      <c r="AK1112" s="212">
        <v>0</v>
      </c>
      <c r="AL1112" s="212">
        <v>0</v>
      </c>
      <c r="AM1112">
        <v>1</v>
      </c>
      <c r="AN1112" t="str">
        <f>VLOOKUP(H1112,'Base Art'!$A:$AJ,36,FALSE)</f>
        <v>MOLINO CAÑUELAS S.A.C.I.F.I.A.</v>
      </c>
    </row>
    <row r="1113" spans="1:40" x14ac:dyDescent="0.25">
      <c r="A1113" s="212" t="s">
        <v>7819</v>
      </c>
      <c r="B1113" s="212">
        <v>1</v>
      </c>
      <c r="C1113" s="212" t="s">
        <v>7820</v>
      </c>
      <c r="D1113" s="212" t="s">
        <v>134</v>
      </c>
      <c r="E1113" s="212">
        <v>9</v>
      </c>
      <c r="F1113" s="212" t="s">
        <v>8</v>
      </c>
      <c r="G1113" s="212" t="s">
        <v>620</v>
      </c>
      <c r="H1113" s="212">
        <v>5630</v>
      </c>
      <c r="I1113" s="212" t="s">
        <v>621</v>
      </c>
      <c r="J1113" s="212">
        <v>1449</v>
      </c>
      <c r="K1113" s="212" t="s">
        <v>618</v>
      </c>
      <c r="L1113" s="212" t="s">
        <v>619</v>
      </c>
      <c r="M1113" s="212"/>
      <c r="N1113" s="212"/>
      <c r="O1113" s="212"/>
      <c r="P1113" s="212"/>
      <c r="Q1113" s="212"/>
      <c r="R1113" s="212"/>
      <c r="S1113" s="212"/>
      <c r="T1113" s="212"/>
      <c r="U1113" s="212"/>
      <c r="V1113" s="212"/>
      <c r="W1113" s="212"/>
      <c r="X1113" s="212"/>
      <c r="Y1113" s="212">
        <v>1370</v>
      </c>
      <c r="Z1113" s="212" t="s">
        <v>400</v>
      </c>
      <c r="AA1113" s="212" t="s">
        <v>401</v>
      </c>
      <c r="AB1113" s="212">
        <v>7679.8890000000001</v>
      </c>
      <c r="AC1113" s="212">
        <v>9448.4220000000005</v>
      </c>
      <c r="AD1113" s="212">
        <v>8</v>
      </c>
      <c r="AE1113" s="212">
        <v>0</v>
      </c>
      <c r="AF1113" s="212">
        <v>8</v>
      </c>
      <c r="AG1113" s="212">
        <v>0</v>
      </c>
      <c r="AH1113" s="212">
        <v>61439.11</v>
      </c>
      <c r="AI1113" s="212">
        <v>75587.38</v>
      </c>
      <c r="AJ1113" s="212">
        <v>0</v>
      </c>
      <c r="AK1113" s="212">
        <v>0</v>
      </c>
      <c r="AL1113" s="212">
        <v>0</v>
      </c>
      <c r="AM1113">
        <v>1</v>
      </c>
      <c r="AN1113" t="str">
        <f>VLOOKUP(H1113,'Base Art'!$A:$AJ,36,FALSE)</f>
        <v>RPB SA</v>
      </c>
    </row>
    <row r="1114" spans="1:40" x14ac:dyDescent="0.25">
      <c r="A1114" s="212" t="s">
        <v>7819</v>
      </c>
      <c r="B1114" s="212">
        <v>1</v>
      </c>
      <c r="C1114" s="212" t="s">
        <v>7820</v>
      </c>
      <c r="D1114" s="212" t="s">
        <v>134</v>
      </c>
      <c r="E1114" s="212">
        <v>9</v>
      </c>
      <c r="F1114" s="212" t="s">
        <v>8</v>
      </c>
      <c r="G1114" s="212" t="s">
        <v>622</v>
      </c>
      <c r="H1114" s="212">
        <v>5631</v>
      </c>
      <c r="I1114" s="212" t="s">
        <v>623</v>
      </c>
      <c r="J1114" s="212">
        <v>1449</v>
      </c>
      <c r="K1114" s="212" t="s">
        <v>618</v>
      </c>
      <c r="L1114" s="212" t="s">
        <v>619</v>
      </c>
      <c r="M1114" s="212"/>
      <c r="N1114" s="212"/>
      <c r="O1114" s="212"/>
      <c r="P1114" s="212"/>
      <c r="Q1114" s="212"/>
      <c r="R1114" s="212"/>
      <c r="S1114" s="212"/>
      <c r="T1114" s="212"/>
      <c r="U1114" s="212"/>
      <c r="V1114" s="212"/>
      <c r="W1114" s="212"/>
      <c r="X1114" s="212"/>
      <c r="Y1114" s="212">
        <v>1370</v>
      </c>
      <c r="Z1114" s="212" t="s">
        <v>400</v>
      </c>
      <c r="AA1114" s="212" t="s">
        <v>401</v>
      </c>
      <c r="AB1114" s="212">
        <v>6713.1589999999997</v>
      </c>
      <c r="AC1114" s="212">
        <v>8324.3179999999993</v>
      </c>
      <c r="AD1114" s="212">
        <v>1</v>
      </c>
      <c r="AE1114" s="212">
        <v>0</v>
      </c>
      <c r="AF1114" s="212">
        <v>1</v>
      </c>
      <c r="AG1114" s="212">
        <v>0</v>
      </c>
      <c r="AH1114" s="212">
        <v>6713.16</v>
      </c>
      <c r="AI1114" s="212">
        <v>8324.32</v>
      </c>
      <c r="AJ1114" s="212">
        <v>1</v>
      </c>
      <c r="AK1114" s="212">
        <v>1</v>
      </c>
      <c r="AL1114" s="212">
        <v>0</v>
      </c>
      <c r="AM1114">
        <v>1</v>
      </c>
      <c r="AN1114" t="str">
        <f>VLOOKUP(H1114,'Base Art'!$A:$AJ,36,FALSE)</f>
        <v>RPB SA</v>
      </c>
    </row>
    <row r="1115" spans="1:40" x14ac:dyDescent="0.25">
      <c r="A1115" s="212" t="s">
        <v>7819</v>
      </c>
      <c r="B1115" s="212">
        <v>1</v>
      </c>
      <c r="C1115" s="212" t="s">
        <v>7820</v>
      </c>
      <c r="D1115" s="212" t="s">
        <v>134</v>
      </c>
      <c r="E1115" s="212">
        <v>9</v>
      </c>
      <c r="F1115" s="212" t="s">
        <v>8</v>
      </c>
      <c r="G1115" s="212" t="s">
        <v>632</v>
      </c>
      <c r="H1115" s="212">
        <v>5723</v>
      </c>
      <c r="I1115" s="212" t="s">
        <v>633</v>
      </c>
      <c r="J1115" s="212">
        <v>1450</v>
      </c>
      <c r="K1115" s="212" t="s">
        <v>634</v>
      </c>
      <c r="L1115" s="212" t="s">
        <v>635</v>
      </c>
      <c r="M1115" s="212"/>
      <c r="N1115" s="212"/>
      <c r="O1115" s="212"/>
      <c r="P1115" s="212">
        <v>1077</v>
      </c>
      <c r="Q1115" s="212" t="s">
        <v>636</v>
      </c>
      <c r="R1115" s="212" t="s">
        <v>637</v>
      </c>
      <c r="S1115" s="212"/>
      <c r="T1115" s="212"/>
      <c r="U1115" s="212"/>
      <c r="V1115" s="212"/>
      <c r="W1115" s="212"/>
      <c r="X1115" s="212"/>
      <c r="Y1115" s="212">
        <v>1370</v>
      </c>
      <c r="Z1115" s="212" t="s">
        <v>400</v>
      </c>
      <c r="AA1115" s="212" t="s">
        <v>401</v>
      </c>
      <c r="AB1115" s="212">
        <v>5989.5280000000002</v>
      </c>
      <c r="AC1115" s="212">
        <v>7315.8410000000003</v>
      </c>
      <c r="AD1115" s="212">
        <v>8</v>
      </c>
      <c r="AE1115" s="212">
        <v>0</v>
      </c>
      <c r="AF1115" s="212">
        <v>8</v>
      </c>
      <c r="AG1115" s="212">
        <v>0</v>
      </c>
      <c r="AH1115" s="212">
        <v>47916.22</v>
      </c>
      <c r="AI1115" s="212">
        <v>58526.73</v>
      </c>
      <c r="AJ1115" s="212">
        <v>0</v>
      </c>
      <c r="AK1115" s="212">
        <v>0</v>
      </c>
      <c r="AL1115" s="212">
        <v>0</v>
      </c>
      <c r="AM1115">
        <v>1</v>
      </c>
      <c r="AN1115" t="str">
        <f>VLOOKUP(H1115,'Base Art'!$A:$AJ,36,FALSE)</f>
        <v>RPB SA</v>
      </c>
    </row>
    <row r="1116" spans="1:40" x14ac:dyDescent="0.25">
      <c r="A1116" s="212" t="s">
        <v>7819</v>
      </c>
      <c r="B1116" s="212">
        <v>1</v>
      </c>
      <c r="C1116" s="212" t="s">
        <v>7820</v>
      </c>
      <c r="D1116" s="212" t="s">
        <v>134</v>
      </c>
      <c r="E1116" s="212">
        <v>9</v>
      </c>
      <c r="F1116" s="212" t="s">
        <v>8</v>
      </c>
      <c r="G1116" s="212" t="s">
        <v>638</v>
      </c>
      <c r="H1116" s="212">
        <v>5761</v>
      </c>
      <c r="I1116" s="212" t="s">
        <v>639</v>
      </c>
      <c r="J1116" s="212">
        <v>1450</v>
      </c>
      <c r="K1116" s="212" t="s">
        <v>634</v>
      </c>
      <c r="L1116" s="212" t="s">
        <v>635</v>
      </c>
      <c r="M1116" s="212"/>
      <c r="N1116" s="212"/>
      <c r="O1116" s="212"/>
      <c r="P1116" s="212">
        <v>1077</v>
      </c>
      <c r="Q1116" s="212" t="s">
        <v>636</v>
      </c>
      <c r="R1116" s="212" t="s">
        <v>637</v>
      </c>
      <c r="S1116" s="212"/>
      <c r="T1116" s="212"/>
      <c r="U1116" s="212"/>
      <c r="V1116" s="212"/>
      <c r="W1116" s="212"/>
      <c r="X1116" s="212"/>
      <c r="Y1116" s="212">
        <v>1370</v>
      </c>
      <c r="Z1116" s="212" t="s">
        <v>400</v>
      </c>
      <c r="AA1116" s="212" t="s">
        <v>401</v>
      </c>
      <c r="AB1116" s="212">
        <v>5995.1469999999999</v>
      </c>
      <c r="AC1116" s="212">
        <v>7325.0950000000003</v>
      </c>
      <c r="AD1116" s="212">
        <v>9</v>
      </c>
      <c r="AE1116" s="212">
        <v>0</v>
      </c>
      <c r="AF1116" s="212">
        <v>9</v>
      </c>
      <c r="AG1116" s="212">
        <v>0</v>
      </c>
      <c r="AH1116" s="212">
        <v>53956.32</v>
      </c>
      <c r="AI1116" s="212">
        <v>65925.850000000006</v>
      </c>
      <c r="AJ1116" s="212">
        <v>5</v>
      </c>
      <c r="AK1116" s="212">
        <v>1.8</v>
      </c>
      <c r="AL1116" s="212">
        <v>0</v>
      </c>
      <c r="AM1116">
        <v>1</v>
      </c>
      <c r="AN1116" t="str">
        <f>VLOOKUP(H1116,'Base Art'!$A:$AJ,36,FALSE)</f>
        <v>RPB SA</v>
      </c>
    </row>
    <row r="1117" spans="1:40" x14ac:dyDescent="0.25">
      <c r="A1117" s="212" t="s">
        <v>7819</v>
      </c>
      <c r="B1117" s="212">
        <v>1</v>
      </c>
      <c r="C1117" s="212" t="s">
        <v>7820</v>
      </c>
      <c r="D1117" s="212" t="s">
        <v>134</v>
      </c>
      <c r="E1117" s="212">
        <v>9</v>
      </c>
      <c r="F1117" s="212" t="s">
        <v>8</v>
      </c>
      <c r="G1117" s="212" t="s">
        <v>640</v>
      </c>
      <c r="H1117" s="212">
        <v>5763</v>
      </c>
      <c r="I1117" s="212" t="s">
        <v>641</v>
      </c>
      <c r="J1117" s="212">
        <v>1076</v>
      </c>
      <c r="K1117" s="212" t="s">
        <v>626</v>
      </c>
      <c r="L1117" s="212" t="s">
        <v>627</v>
      </c>
      <c r="M1117" s="212"/>
      <c r="N1117" s="212"/>
      <c r="O1117" s="212"/>
      <c r="P1117" s="212"/>
      <c r="Q1117" s="212"/>
      <c r="R1117" s="212"/>
      <c r="S1117" s="212"/>
      <c r="T1117" s="212"/>
      <c r="U1117" s="212"/>
      <c r="V1117" s="212"/>
      <c r="W1117" s="212"/>
      <c r="X1117" s="212"/>
      <c r="Y1117" s="212">
        <v>1369</v>
      </c>
      <c r="Z1117" s="212" t="s">
        <v>354</v>
      </c>
      <c r="AA1117" s="212" t="s">
        <v>355</v>
      </c>
      <c r="AB1117" s="212">
        <v>5643.4470000000001</v>
      </c>
      <c r="AC1117" s="212">
        <v>6913.223</v>
      </c>
      <c r="AD1117" s="212">
        <v>1</v>
      </c>
      <c r="AE1117" s="212">
        <v>0</v>
      </c>
      <c r="AF1117" s="212">
        <v>1</v>
      </c>
      <c r="AG1117" s="212">
        <v>0</v>
      </c>
      <c r="AH1117" s="212">
        <v>5643.45</v>
      </c>
      <c r="AI1117" s="212">
        <v>6913.22</v>
      </c>
      <c r="AJ1117" s="212">
        <v>0</v>
      </c>
      <c r="AK1117" s="212">
        <v>0</v>
      </c>
      <c r="AL1117" s="212">
        <v>0</v>
      </c>
      <c r="AM1117">
        <v>1</v>
      </c>
      <c r="AN1117" t="str">
        <f>VLOOKUP(H1117,'Base Art'!$A:$AJ,36,FALSE)</f>
        <v>RPB SA</v>
      </c>
    </row>
    <row r="1118" spans="1:40" x14ac:dyDescent="0.25">
      <c r="A1118" s="212" t="s">
        <v>7819</v>
      </c>
      <c r="B1118" s="212">
        <v>1</v>
      </c>
      <c r="C1118" s="212" t="s">
        <v>7820</v>
      </c>
      <c r="D1118" s="212" t="s">
        <v>134</v>
      </c>
      <c r="E1118" s="212">
        <v>9</v>
      </c>
      <c r="F1118" s="212" t="s">
        <v>8</v>
      </c>
      <c r="G1118" s="212" t="s">
        <v>646</v>
      </c>
      <c r="H1118" s="212">
        <v>5801</v>
      </c>
      <c r="I1118" s="212" t="s">
        <v>647</v>
      </c>
      <c r="J1118" s="212">
        <v>1351</v>
      </c>
      <c r="K1118" s="212" t="s">
        <v>470</v>
      </c>
      <c r="L1118" s="212" t="s">
        <v>471</v>
      </c>
      <c r="M1118" s="212"/>
      <c r="N1118" s="212"/>
      <c r="O1118" s="212"/>
      <c r="P1118" s="212">
        <v>1141</v>
      </c>
      <c r="Q1118" s="212" t="s">
        <v>472</v>
      </c>
      <c r="R1118" s="212" t="s">
        <v>473</v>
      </c>
      <c r="S1118" s="212"/>
      <c r="T1118" s="212"/>
      <c r="U1118" s="212"/>
      <c r="V1118" s="212"/>
      <c r="W1118" s="212"/>
      <c r="X1118" s="212"/>
      <c r="Y1118" s="212">
        <v>1372</v>
      </c>
      <c r="Z1118" s="212" t="s">
        <v>346</v>
      </c>
      <c r="AA1118" s="212" t="s">
        <v>347</v>
      </c>
      <c r="AB1118" s="212">
        <v>264368.62</v>
      </c>
      <c r="AC1118" s="212">
        <v>331782.62300000002</v>
      </c>
      <c r="AD1118" s="212">
        <v>4.1700000000000001E-2</v>
      </c>
      <c r="AE1118" s="212">
        <v>0</v>
      </c>
      <c r="AF1118" s="212">
        <v>4.1700000000000001E-2</v>
      </c>
      <c r="AG1118" s="212">
        <v>0</v>
      </c>
      <c r="AH1118" s="212">
        <v>11015.36</v>
      </c>
      <c r="AI1118" s="212">
        <v>13824.28</v>
      </c>
      <c r="AJ1118" s="212">
        <v>0</v>
      </c>
      <c r="AK1118" s="212">
        <v>0</v>
      </c>
      <c r="AL1118" s="212">
        <v>0</v>
      </c>
      <c r="AM1118">
        <v>1</v>
      </c>
      <c r="AN1118" t="str">
        <f>VLOOKUP(H1118,'Base Art'!$A:$AJ,36,FALSE)</f>
        <v>FERRERO ARGENTINA S.A.</v>
      </c>
    </row>
    <row r="1119" spans="1:40" x14ac:dyDescent="0.25">
      <c r="A1119" s="212" t="s">
        <v>7819</v>
      </c>
      <c r="B1119" s="212">
        <v>1</v>
      </c>
      <c r="C1119" s="212" t="s">
        <v>7820</v>
      </c>
      <c r="D1119" s="212" t="s">
        <v>134</v>
      </c>
      <c r="E1119" s="212">
        <v>9</v>
      </c>
      <c r="F1119" s="212" t="s">
        <v>8</v>
      </c>
      <c r="G1119" s="212" t="s">
        <v>648</v>
      </c>
      <c r="H1119" s="212">
        <v>5816</v>
      </c>
      <c r="I1119" s="212" t="s">
        <v>649</v>
      </c>
      <c r="J1119" s="212">
        <v>1450</v>
      </c>
      <c r="K1119" s="212" t="s">
        <v>634</v>
      </c>
      <c r="L1119" s="212" t="s">
        <v>635</v>
      </c>
      <c r="M1119" s="212"/>
      <c r="N1119" s="212"/>
      <c r="O1119" s="212"/>
      <c r="P1119" s="212">
        <v>1077</v>
      </c>
      <c r="Q1119" s="212" t="s">
        <v>636</v>
      </c>
      <c r="R1119" s="212" t="s">
        <v>637</v>
      </c>
      <c r="S1119" s="212"/>
      <c r="T1119" s="212"/>
      <c r="U1119" s="212"/>
      <c r="V1119" s="212"/>
      <c r="W1119" s="212"/>
      <c r="X1119" s="212"/>
      <c r="Y1119" s="212">
        <v>1370</v>
      </c>
      <c r="Z1119" s="212" t="s">
        <v>400</v>
      </c>
      <c r="AA1119" s="212" t="s">
        <v>401</v>
      </c>
      <c r="AB1119" s="212">
        <v>5868.1459999999997</v>
      </c>
      <c r="AC1119" s="212">
        <v>7166.9769999999999</v>
      </c>
      <c r="AD1119" s="212">
        <v>4</v>
      </c>
      <c r="AE1119" s="212">
        <v>0</v>
      </c>
      <c r="AF1119" s="212">
        <v>4</v>
      </c>
      <c r="AG1119" s="212">
        <v>0</v>
      </c>
      <c r="AH1119" s="212">
        <v>23472.58</v>
      </c>
      <c r="AI1119" s="212">
        <v>28667.91</v>
      </c>
      <c r="AJ1119" s="212">
        <v>0</v>
      </c>
      <c r="AK1119" s="212">
        <v>0</v>
      </c>
      <c r="AL1119" s="212">
        <v>0</v>
      </c>
      <c r="AM1119">
        <v>1</v>
      </c>
      <c r="AN1119" t="str">
        <f>VLOOKUP(H1119,'Base Art'!$A:$AJ,36,FALSE)</f>
        <v>RPB SA</v>
      </c>
    </row>
    <row r="1120" spans="1:40" x14ac:dyDescent="0.25">
      <c r="A1120" s="212" t="s">
        <v>7819</v>
      </c>
      <c r="B1120" s="212">
        <v>1</v>
      </c>
      <c r="C1120" s="212" t="s">
        <v>7820</v>
      </c>
      <c r="D1120" s="212" t="s">
        <v>134</v>
      </c>
      <c r="E1120" s="212">
        <v>9</v>
      </c>
      <c r="F1120" s="212" t="s">
        <v>8</v>
      </c>
      <c r="G1120" s="212" t="s">
        <v>658</v>
      </c>
      <c r="H1120" s="212">
        <v>6179</v>
      </c>
      <c r="I1120" s="212" t="s">
        <v>659</v>
      </c>
      <c r="J1120" s="212">
        <v>1454</v>
      </c>
      <c r="K1120" s="212" t="s">
        <v>660</v>
      </c>
      <c r="L1120" s="212" t="s">
        <v>661</v>
      </c>
      <c r="M1120" s="212"/>
      <c r="N1120" s="212"/>
      <c r="O1120" s="212"/>
      <c r="P1120" s="212">
        <v>1075</v>
      </c>
      <c r="Q1120" s="212" t="s">
        <v>662</v>
      </c>
      <c r="R1120" s="212" t="s">
        <v>663</v>
      </c>
      <c r="S1120" s="212"/>
      <c r="T1120" s="212"/>
      <c r="U1120" s="212"/>
      <c r="V1120" s="212"/>
      <c r="W1120" s="212"/>
      <c r="X1120" s="212"/>
      <c r="Y1120" s="212">
        <v>1370</v>
      </c>
      <c r="Z1120" s="212" t="s">
        <v>400</v>
      </c>
      <c r="AA1120" s="212" t="s">
        <v>401</v>
      </c>
      <c r="AB1120" s="212">
        <v>11569.24</v>
      </c>
      <c r="AC1120" s="212">
        <v>14345.867</v>
      </c>
      <c r="AD1120" s="212">
        <v>0.125</v>
      </c>
      <c r="AE1120" s="212">
        <v>0</v>
      </c>
      <c r="AF1120" s="212">
        <v>0.125</v>
      </c>
      <c r="AG1120" s="212">
        <v>0</v>
      </c>
      <c r="AH1120" s="212">
        <v>1446.16</v>
      </c>
      <c r="AI1120" s="212">
        <v>1793.23</v>
      </c>
      <c r="AJ1120" s="212">
        <v>0</v>
      </c>
      <c r="AK1120" s="212">
        <v>0</v>
      </c>
      <c r="AL1120" s="212">
        <v>0</v>
      </c>
      <c r="AM1120">
        <v>1</v>
      </c>
      <c r="AN1120" t="str">
        <f>VLOOKUP(H1120,'Base Art'!$A:$AJ,36,FALSE)</f>
        <v>RPB SA</v>
      </c>
    </row>
    <row r="1121" spans="1:40" x14ac:dyDescent="0.25">
      <c r="A1121" s="212" t="s">
        <v>7819</v>
      </c>
      <c r="B1121" s="212">
        <v>1</v>
      </c>
      <c r="C1121" s="212" t="s">
        <v>7820</v>
      </c>
      <c r="D1121" s="212" t="s">
        <v>134</v>
      </c>
      <c r="E1121" s="212">
        <v>9</v>
      </c>
      <c r="F1121" s="212" t="s">
        <v>8</v>
      </c>
      <c r="G1121" s="212" t="s">
        <v>664</v>
      </c>
      <c r="H1121" s="212">
        <v>6180</v>
      </c>
      <c r="I1121" s="212" t="s">
        <v>665</v>
      </c>
      <c r="J1121" s="212">
        <v>1454</v>
      </c>
      <c r="K1121" s="212" t="s">
        <v>660</v>
      </c>
      <c r="L1121" s="212" t="s">
        <v>661</v>
      </c>
      <c r="M1121" s="212"/>
      <c r="N1121" s="212"/>
      <c r="O1121" s="212"/>
      <c r="P1121" s="212">
        <v>1075</v>
      </c>
      <c r="Q1121" s="212" t="s">
        <v>662</v>
      </c>
      <c r="R1121" s="212" t="s">
        <v>663</v>
      </c>
      <c r="S1121" s="212"/>
      <c r="T1121" s="212"/>
      <c r="U1121" s="212"/>
      <c r="V1121" s="212"/>
      <c r="W1121" s="212"/>
      <c r="X1121" s="212"/>
      <c r="Y1121" s="212">
        <v>1370</v>
      </c>
      <c r="Z1121" s="212" t="s">
        <v>400</v>
      </c>
      <c r="AA1121" s="212" t="s">
        <v>401</v>
      </c>
      <c r="AB1121" s="212">
        <v>11569.24</v>
      </c>
      <c r="AC1121" s="212">
        <v>14345.867</v>
      </c>
      <c r="AD1121" s="212">
        <v>0.125</v>
      </c>
      <c r="AE1121" s="212">
        <v>0</v>
      </c>
      <c r="AF1121" s="212">
        <v>0.125</v>
      </c>
      <c r="AG1121" s="212">
        <v>0</v>
      </c>
      <c r="AH1121" s="212">
        <v>1446.16</v>
      </c>
      <c r="AI1121" s="212">
        <v>1793.23</v>
      </c>
      <c r="AJ1121" s="212">
        <v>0</v>
      </c>
      <c r="AK1121" s="212">
        <v>0</v>
      </c>
      <c r="AL1121" s="212">
        <v>0</v>
      </c>
      <c r="AM1121">
        <v>1</v>
      </c>
      <c r="AN1121" t="str">
        <f>VLOOKUP(H1121,'Base Art'!$A:$AJ,36,FALSE)</f>
        <v>RPB SA</v>
      </c>
    </row>
    <row r="1122" spans="1:40" x14ac:dyDescent="0.25">
      <c r="A1122" s="212" t="s">
        <v>7819</v>
      </c>
      <c r="B1122" s="212">
        <v>1</v>
      </c>
      <c r="C1122" s="212" t="s">
        <v>7820</v>
      </c>
      <c r="D1122" s="212" t="s">
        <v>134</v>
      </c>
      <c r="E1122" s="212">
        <v>9</v>
      </c>
      <c r="F1122" s="212" t="s">
        <v>8</v>
      </c>
      <c r="G1122" s="212" t="s">
        <v>682</v>
      </c>
      <c r="H1122" s="212">
        <v>6190</v>
      </c>
      <c r="I1122" s="212" t="s">
        <v>683</v>
      </c>
      <c r="J1122" s="212">
        <v>1454</v>
      </c>
      <c r="K1122" s="212" t="s">
        <v>660</v>
      </c>
      <c r="L1122" s="212" t="s">
        <v>661</v>
      </c>
      <c r="M1122" s="212"/>
      <c r="N1122" s="212"/>
      <c r="O1122" s="212"/>
      <c r="P1122" s="212">
        <v>1074</v>
      </c>
      <c r="Q1122" s="212" t="s">
        <v>674</v>
      </c>
      <c r="R1122" s="212" t="s">
        <v>675</v>
      </c>
      <c r="S1122" s="212"/>
      <c r="T1122" s="212"/>
      <c r="U1122" s="212"/>
      <c r="V1122" s="212"/>
      <c r="W1122" s="212"/>
      <c r="X1122" s="212"/>
      <c r="Y1122" s="212">
        <v>1370</v>
      </c>
      <c r="Z1122" s="212" t="s">
        <v>400</v>
      </c>
      <c r="AA1122" s="212" t="s">
        <v>401</v>
      </c>
      <c r="AB1122" s="212">
        <v>7071.9939999999997</v>
      </c>
      <c r="AC1122" s="212">
        <v>8663.1919999999991</v>
      </c>
      <c r="AD1122" s="212">
        <v>1</v>
      </c>
      <c r="AE1122" s="212">
        <v>0</v>
      </c>
      <c r="AF1122" s="212">
        <v>1</v>
      </c>
      <c r="AG1122" s="212">
        <v>0</v>
      </c>
      <c r="AH1122" s="212">
        <v>7071.99</v>
      </c>
      <c r="AI1122" s="212">
        <v>8663.19</v>
      </c>
      <c r="AJ1122" s="212">
        <v>0</v>
      </c>
      <c r="AK1122" s="212">
        <v>0</v>
      </c>
      <c r="AL1122" s="212">
        <v>0</v>
      </c>
      <c r="AM1122">
        <v>1</v>
      </c>
      <c r="AN1122" t="str">
        <f>VLOOKUP(H1122,'Base Art'!$A:$AJ,36,FALSE)</f>
        <v>RPB SA</v>
      </c>
    </row>
    <row r="1123" spans="1:40" x14ac:dyDescent="0.25">
      <c r="A1123" s="212" t="s">
        <v>7819</v>
      </c>
      <c r="B1123" s="212">
        <v>1</v>
      </c>
      <c r="C1123" s="212" t="s">
        <v>7820</v>
      </c>
      <c r="D1123" s="212" t="s">
        <v>134</v>
      </c>
      <c r="E1123" s="212">
        <v>9</v>
      </c>
      <c r="F1123" s="212" t="s">
        <v>8</v>
      </c>
      <c r="G1123" s="212" t="s">
        <v>686</v>
      </c>
      <c r="H1123" s="212">
        <v>6201</v>
      </c>
      <c r="I1123" s="212" t="s">
        <v>687</v>
      </c>
      <c r="J1123" s="212">
        <v>1454</v>
      </c>
      <c r="K1123" s="212" t="s">
        <v>660</v>
      </c>
      <c r="L1123" s="212" t="s">
        <v>661</v>
      </c>
      <c r="M1123" s="212"/>
      <c r="N1123" s="212"/>
      <c r="O1123" s="212"/>
      <c r="P1123" s="212">
        <v>1214</v>
      </c>
      <c r="Q1123" s="212" t="s">
        <v>688</v>
      </c>
      <c r="R1123" s="212" t="s">
        <v>689</v>
      </c>
      <c r="S1123" s="212"/>
      <c r="T1123" s="212"/>
      <c r="U1123" s="212"/>
      <c r="V1123" s="212"/>
      <c r="W1123" s="212"/>
      <c r="X1123" s="212"/>
      <c r="Y1123" s="212">
        <v>1370</v>
      </c>
      <c r="Z1123" s="212" t="s">
        <v>400</v>
      </c>
      <c r="AA1123" s="212" t="s">
        <v>401</v>
      </c>
      <c r="AB1123" s="212">
        <v>4615.1890000000003</v>
      </c>
      <c r="AC1123" s="212">
        <v>5653.607</v>
      </c>
      <c r="AD1123" s="212">
        <v>1</v>
      </c>
      <c r="AE1123" s="212">
        <v>0</v>
      </c>
      <c r="AF1123" s="212">
        <v>1</v>
      </c>
      <c r="AG1123" s="212">
        <v>0</v>
      </c>
      <c r="AH1123" s="212">
        <v>4615.1899999999996</v>
      </c>
      <c r="AI1123" s="212">
        <v>5653.61</v>
      </c>
      <c r="AJ1123" s="212">
        <v>0</v>
      </c>
      <c r="AK1123" s="212">
        <v>0</v>
      </c>
      <c r="AL1123" s="212">
        <v>0</v>
      </c>
      <c r="AM1123">
        <v>1</v>
      </c>
      <c r="AN1123" t="str">
        <f>VLOOKUP(H1123,'Base Art'!$A:$AJ,36,FALSE)</f>
        <v>RPB SA</v>
      </c>
    </row>
    <row r="1124" spans="1:40" x14ac:dyDescent="0.25">
      <c r="A1124" s="212" t="s">
        <v>7819</v>
      </c>
      <c r="B1124" s="212">
        <v>1</v>
      </c>
      <c r="C1124" s="212" t="s">
        <v>7820</v>
      </c>
      <c r="D1124" s="212" t="s">
        <v>134</v>
      </c>
      <c r="E1124" s="212">
        <v>9</v>
      </c>
      <c r="F1124" s="212" t="s">
        <v>8</v>
      </c>
      <c r="G1124" s="212" t="s">
        <v>690</v>
      </c>
      <c r="H1124" s="212">
        <v>6208</v>
      </c>
      <c r="I1124" s="212" t="s">
        <v>691</v>
      </c>
      <c r="J1124" s="212">
        <v>1454</v>
      </c>
      <c r="K1124" s="212" t="s">
        <v>660</v>
      </c>
      <c r="L1124" s="212" t="s">
        <v>661</v>
      </c>
      <c r="M1124" s="212"/>
      <c r="N1124" s="212"/>
      <c r="O1124" s="212"/>
      <c r="P1124" s="212">
        <v>1075</v>
      </c>
      <c r="Q1124" s="212" t="s">
        <v>662</v>
      </c>
      <c r="R1124" s="212" t="s">
        <v>663</v>
      </c>
      <c r="S1124" s="212"/>
      <c r="T1124" s="212"/>
      <c r="U1124" s="212"/>
      <c r="V1124" s="212"/>
      <c r="W1124" s="212"/>
      <c r="X1124" s="212"/>
      <c r="Y1124" s="212">
        <v>1370</v>
      </c>
      <c r="Z1124" s="212" t="s">
        <v>400</v>
      </c>
      <c r="AA1124" s="212" t="s">
        <v>401</v>
      </c>
      <c r="AB1124" s="212">
        <v>10746.538</v>
      </c>
      <c r="AC1124" s="212">
        <v>13467.625</v>
      </c>
      <c r="AD1124" s="212">
        <v>1.125</v>
      </c>
      <c r="AE1124" s="212">
        <v>0</v>
      </c>
      <c r="AF1124" s="212">
        <v>1.125</v>
      </c>
      <c r="AG1124" s="212">
        <v>0</v>
      </c>
      <c r="AH1124" s="212">
        <v>12089.86</v>
      </c>
      <c r="AI1124" s="212">
        <v>15151.08</v>
      </c>
      <c r="AJ1124" s="212">
        <v>0</v>
      </c>
      <c r="AK1124" s="212">
        <v>0</v>
      </c>
      <c r="AL1124" s="212">
        <v>0</v>
      </c>
      <c r="AM1124">
        <v>1</v>
      </c>
      <c r="AN1124" t="str">
        <f>VLOOKUP(H1124,'Base Art'!$A:$AJ,36,FALSE)</f>
        <v>RPB SA</v>
      </c>
    </row>
    <row r="1125" spans="1:40" x14ac:dyDescent="0.25">
      <c r="A1125" s="212" t="s">
        <v>7819</v>
      </c>
      <c r="B1125" s="212">
        <v>1</v>
      </c>
      <c r="C1125" s="212" t="s">
        <v>7820</v>
      </c>
      <c r="D1125" s="212" t="s">
        <v>134</v>
      </c>
      <c r="E1125" s="212">
        <v>9</v>
      </c>
      <c r="F1125" s="212" t="s">
        <v>8</v>
      </c>
      <c r="G1125" s="212" t="s">
        <v>692</v>
      </c>
      <c r="H1125" s="212">
        <v>6209</v>
      </c>
      <c r="I1125" s="212" t="s">
        <v>693</v>
      </c>
      <c r="J1125" s="212">
        <v>1454</v>
      </c>
      <c r="K1125" s="212" t="s">
        <v>660</v>
      </c>
      <c r="L1125" s="212" t="s">
        <v>661</v>
      </c>
      <c r="M1125" s="212"/>
      <c r="N1125" s="212"/>
      <c r="O1125" s="212"/>
      <c r="P1125" s="212">
        <v>1074</v>
      </c>
      <c r="Q1125" s="212" t="s">
        <v>674</v>
      </c>
      <c r="R1125" s="212" t="s">
        <v>675</v>
      </c>
      <c r="S1125" s="212"/>
      <c r="T1125" s="212"/>
      <c r="U1125" s="212"/>
      <c r="V1125" s="212"/>
      <c r="W1125" s="212"/>
      <c r="X1125" s="212"/>
      <c r="Y1125" s="212">
        <v>1370</v>
      </c>
      <c r="Z1125" s="212" t="s">
        <v>400</v>
      </c>
      <c r="AA1125" s="212" t="s">
        <v>401</v>
      </c>
      <c r="AB1125" s="212">
        <v>7071.9939999999997</v>
      </c>
      <c r="AC1125" s="212">
        <v>8769.2720000000008</v>
      </c>
      <c r="AD1125" s="212">
        <v>2</v>
      </c>
      <c r="AE1125" s="212">
        <v>0</v>
      </c>
      <c r="AF1125" s="212">
        <v>2</v>
      </c>
      <c r="AG1125" s="212">
        <v>0</v>
      </c>
      <c r="AH1125" s="212">
        <v>14143.99</v>
      </c>
      <c r="AI1125" s="212">
        <v>17538.54</v>
      </c>
      <c r="AJ1125" s="212">
        <v>0</v>
      </c>
      <c r="AK1125" s="212">
        <v>0</v>
      </c>
      <c r="AL1125" s="212">
        <v>0</v>
      </c>
      <c r="AM1125">
        <v>1</v>
      </c>
      <c r="AN1125" t="str">
        <f>VLOOKUP(H1125,'Base Art'!$A:$AJ,36,FALSE)</f>
        <v>RPB SA</v>
      </c>
    </row>
    <row r="1126" spans="1:40" x14ac:dyDescent="0.25">
      <c r="A1126" s="212" t="s">
        <v>7819</v>
      </c>
      <c r="B1126" s="212">
        <v>1</v>
      </c>
      <c r="C1126" s="212" t="s">
        <v>7820</v>
      </c>
      <c r="D1126" s="212" t="s">
        <v>134</v>
      </c>
      <c r="E1126" s="212">
        <v>9</v>
      </c>
      <c r="F1126" s="212" t="s">
        <v>8</v>
      </c>
      <c r="G1126" s="212" t="s">
        <v>702</v>
      </c>
      <c r="H1126" s="212">
        <v>6270</v>
      </c>
      <c r="I1126" s="212" t="s">
        <v>703</v>
      </c>
      <c r="J1126" s="212">
        <v>1450</v>
      </c>
      <c r="K1126" s="212" t="s">
        <v>634</v>
      </c>
      <c r="L1126" s="212" t="s">
        <v>635</v>
      </c>
      <c r="M1126" s="212"/>
      <c r="N1126" s="212"/>
      <c r="O1126" s="212"/>
      <c r="P1126" s="212">
        <v>1077</v>
      </c>
      <c r="Q1126" s="212" t="s">
        <v>636</v>
      </c>
      <c r="R1126" s="212" t="s">
        <v>637</v>
      </c>
      <c r="S1126" s="212"/>
      <c r="T1126" s="212"/>
      <c r="U1126" s="212"/>
      <c r="V1126" s="212"/>
      <c r="W1126" s="212"/>
      <c r="X1126" s="212"/>
      <c r="Y1126" s="212">
        <v>1370</v>
      </c>
      <c r="Z1126" s="212" t="s">
        <v>400</v>
      </c>
      <c r="AA1126" s="212" t="s">
        <v>401</v>
      </c>
      <c r="AB1126" s="212">
        <v>5871.6949999999997</v>
      </c>
      <c r="AC1126" s="212">
        <v>7134.951</v>
      </c>
      <c r="AD1126" s="212">
        <v>6</v>
      </c>
      <c r="AE1126" s="212">
        <v>0</v>
      </c>
      <c r="AF1126" s="212">
        <v>6</v>
      </c>
      <c r="AG1126" s="212">
        <v>0</v>
      </c>
      <c r="AH1126" s="212">
        <v>35230.17</v>
      </c>
      <c r="AI1126" s="212">
        <v>42809.71</v>
      </c>
      <c r="AJ1126" s="212">
        <v>0</v>
      </c>
      <c r="AK1126" s="212">
        <v>0</v>
      </c>
      <c r="AL1126" s="212">
        <v>0</v>
      </c>
      <c r="AM1126">
        <v>1</v>
      </c>
      <c r="AN1126" t="str">
        <f>VLOOKUP(H1126,'Base Art'!$A:$AJ,36,FALSE)</f>
        <v>RPB SA</v>
      </c>
    </row>
    <row r="1127" spans="1:40" x14ac:dyDescent="0.25">
      <c r="A1127" s="212" t="s">
        <v>7819</v>
      </c>
      <c r="B1127" s="212">
        <v>1</v>
      </c>
      <c r="C1127" s="212" t="s">
        <v>7820</v>
      </c>
      <c r="D1127" s="212" t="s">
        <v>134</v>
      </c>
      <c r="E1127" s="212">
        <v>9</v>
      </c>
      <c r="F1127" s="212" t="s">
        <v>8</v>
      </c>
      <c r="G1127" s="212" t="s">
        <v>704</v>
      </c>
      <c r="H1127" s="212">
        <v>6273</v>
      </c>
      <c r="I1127" s="212" t="s">
        <v>705</v>
      </c>
      <c r="J1127" s="212">
        <v>1454</v>
      </c>
      <c r="K1127" s="212" t="s">
        <v>660</v>
      </c>
      <c r="L1127" s="212" t="s">
        <v>661</v>
      </c>
      <c r="M1127" s="212"/>
      <c r="N1127" s="212"/>
      <c r="O1127" s="212"/>
      <c r="P1127" s="212">
        <v>1075</v>
      </c>
      <c r="Q1127" s="212" t="s">
        <v>662</v>
      </c>
      <c r="R1127" s="212" t="s">
        <v>663</v>
      </c>
      <c r="S1127" s="212"/>
      <c r="T1127" s="212"/>
      <c r="U1127" s="212"/>
      <c r="V1127" s="212"/>
      <c r="W1127" s="212"/>
      <c r="X1127" s="212"/>
      <c r="Y1127" s="212">
        <v>1370</v>
      </c>
      <c r="Z1127" s="212" t="s">
        <v>400</v>
      </c>
      <c r="AA1127" s="212" t="s">
        <v>401</v>
      </c>
      <c r="AB1127" s="212">
        <v>13594.96</v>
      </c>
      <c r="AC1127" s="212">
        <v>17061.673999999999</v>
      </c>
      <c r="AD1127" s="212">
        <v>1</v>
      </c>
      <c r="AE1127" s="212">
        <v>0</v>
      </c>
      <c r="AF1127" s="212">
        <v>1</v>
      </c>
      <c r="AG1127" s="212">
        <v>0</v>
      </c>
      <c r="AH1127" s="212">
        <v>13594.96</v>
      </c>
      <c r="AI1127" s="212">
        <v>17061.669999999998</v>
      </c>
      <c r="AJ1127" s="212">
        <v>0</v>
      </c>
      <c r="AK1127" s="212">
        <v>0</v>
      </c>
      <c r="AL1127" s="212">
        <v>0</v>
      </c>
      <c r="AM1127">
        <v>1</v>
      </c>
      <c r="AN1127" t="str">
        <f>VLOOKUP(H1127,'Base Art'!$A:$AJ,36,FALSE)</f>
        <v>RPB SA</v>
      </c>
    </row>
    <row r="1128" spans="1:40" x14ac:dyDescent="0.25">
      <c r="A1128" s="212" t="s">
        <v>7819</v>
      </c>
      <c r="B1128" s="212">
        <v>1</v>
      </c>
      <c r="C1128" s="212" t="s">
        <v>7820</v>
      </c>
      <c r="D1128" s="212" t="s">
        <v>134</v>
      </c>
      <c r="E1128" s="212">
        <v>9</v>
      </c>
      <c r="F1128" s="212" t="s">
        <v>8</v>
      </c>
      <c r="G1128" s="212" t="s">
        <v>708</v>
      </c>
      <c r="H1128" s="212">
        <v>6466</v>
      </c>
      <c r="I1128" s="212" t="s">
        <v>709</v>
      </c>
      <c r="J1128" s="212">
        <v>1414</v>
      </c>
      <c r="K1128" s="212" t="s">
        <v>372</v>
      </c>
      <c r="L1128" s="212" t="s">
        <v>373</v>
      </c>
      <c r="M1128" s="212"/>
      <c r="N1128" s="212"/>
      <c r="O1128" s="212"/>
      <c r="P1128" s="212">
        <v>1072</v>
      </c>
      <c r="Q1128" s="212" t="s">
        <v>374</v>
      </c>
      <c r="R1128" s="212" t="s">
        <v>375</v>
      </c>
      <c r="S1128" s="212"/>
      <c r="T1128" s="212"/>
      <c r="U1128" s="212"/>
      <c r="V1128" s="212"/>
      <c r="W1128" s="212"/>
      <c r="X1128" s="212"/>
      <c r="Y1128" s="212">
        <v>1374</v>
      </c>
      <c r="Z1128" s="212" t="s">
        <v>336</v>
      </c>
      <c r="AA1128" s="212" t="s">
        <v>337</v>
      </c>
      <c r="AB1128" s="212">
        <v>39273.093000000001</v>
      </c>
      <c r="AC1128" s="212">
        <v>48109.544999999998</v>
      </c>
      <c r="AD1128" s="212">
        <v>0.16669999999999999</v>
      </c>
      <c r="AE1128" s="212">
        <v>0</v>
      </c>
      <c r="AF1128" s="212">
        <v>0.16669999999999999</v>
      </c>
      <c r="AG1128" s="212">
        <v>0</v>
      </c>
      <c r="AH1128" s="212">
        <v>6545.52</v>
      </c>
      <c r="AI1128" s="212">
        <v>8018.26</v>
      </c>
      <c r="AJ1128" s="212">
        <v>0</v>
      </c>
      <c r="AK1128" s="212">
        <v>0</v>
      </c>
      <c r="AL1128" s="212">
        <v>0</v>
      </c>
      <c r="AM1128">
        <v>1</v>
      </c>
      <c r="AN1128" t="str">
        <f>VLOOKUP(H1128,'Base Art'!$A:$AJ,36,FALSE)</f>
        <v>ARCOR S.A.I.C.</v>
      </c>
    </row>
    <row r="1129" spans="1:40" x14ac:dyDescent="0.25">
      <c r="A1129" s="212" t="s">
        <v>7819</v>
      </c>
      <c r="B1129" s="212">
        <v>1</v>
      </c>
      <c r="C1129" s="212" t="s">
        <v>7820</v>
      </c>
      <c r="D1129" s="212" t="s">
        <v>134</v>
      </c>
      <c r="E1129" s="212">
        <v>9</v>
      </c>
      <c r="F1129" s="212" t="s">
        <v>8</v>
      </c>
      <c r="G1129" s="212" t="s">
        <v>710</v>
      </c>
      <c r="H1129" s="212">
        <v>6469</v>
      </c>
      <c r="I1129" s="212" t="s">
        <v>711</v>
      </c>
      <c r="J1129" s="212">
        <v>1414</v>
      </c>
      <c r="K1129" s="212" t="s">
        <v>372</v>
      </c>
      <c r="L1129" s="212" t="s">
        <v>373</v>
      </c>
      <c r="M1129" s="212"/>
      <c r="N1129" s="212"/>
      <c r="O1129" s="212"/>
      <c r="P1129" s="212">
        <v>1069</v>
      </c>
      <c r="Q1129" s="212" t="s">
        <v>340</v>
      </c>
      <c r="R1129" s="212" t="s">
        <v>341</v>
      </c>
      <c r="S1129" s="212"/>
      <c r="T1129" s="212"/>
      <c r="U1129" s="212"/>
      <c r="V1129" s="212"/>
      <c r="W1129" s="212"/>
      <c r="X1129" s="212"/>
      <c r="Y1129" s="212">
        <v>1374</v>
      </c>
      <c r="Z1129" s="212" t="s">
        <v>336</v>
      </c>
      <c r="AA1129" s="212" t="s">
        <v>337</v>
      </c>
      <c r="AB1129" s="212">
        <v>46300.9</v>
      </c>
      <c r="AC1129" s="212">
        <v>56024.084999999999</v>
      </c>
      <c r="AD1129" s="212">
        <v>0.125</v>
      </c>
      <c r="AE1129" s="212">
        <v>0</v>
      </c>
      <c r="AF1129" s="212">
        <v>0.125</v>
      </c>
      <c r="AG1129" s="212">
        <v>0</v>
      </c>
      <c r="AH1129" s="212">
        <v>5787.61</v>
      </c>
      <c r="AI1129" s="212">
        <v>7003.01</v>
      </c>
      <c r="AJ1129" s="212">
        <v>1</v>
      </c>
      <c r="AK1129" s="212">
        <v>0.13</v>
      </c>
      <c r="AL1129" s="212">
        <v>0</v>
      </c>
      <c r="AM1129">
        <v>1</v>
      </c>
      <c r="AN1129" t="str">
        <f>VLOOKUP(H1129,'Base Art'!$A:$AJ,36,FALSE)</f>
        <v>ARCOR S.A.I.C.</v>
      </c>
    </row>
    <row r="1130" spans="1:40" x14ac:dyDescent="0.25">
      <c r="A1130" s="212" t="s">
        <v>7819</v>
      </c>
      <c r="B1130" s="212">
        <v>1</v>
      </c>
      <c r="C1130" s="212" t="s">
        <v>7820</v>
      </c>
      <c r="D1130" s="212" t="s">
        <v>134</v>
      </c>
      <c r="E1130" s="212">
        <v>9</v>
      </c>
      <c r="F1130" s="212" t="s">
        <v>8</v>
      </c>
      <c r="G1130" s="212" t="s">
        <v>716</v>
      </c>
      <c r="H1130" s="212">
        <v>6501</v>
      </c>
      <c r="I1130" s="212" t="s">
        <v>717</v>
      </c>
      <c r="J1130" s="212">
        <v>1413</v>
      </c>
      <c r="K1130" s="212" t="s">
        <v>334</v>
      </c>
      <c r="L1130" s="212" t="s">
        <v>335</v>
      </c>
      <c r="M1130" s="212"/>
      <c r="N1130" s="212"/>
      <c r="O1130" s="212"/>
      <c r="P1130" s="212">
        <v>1069</v>
      </c>
      <c r="Q1130" s="212" t="s">
        <v>340</v>
      </c>
      <c r="R1130" s="212" t="s">
        <v>341</v>
      </c>
      <c r="S1130" s="212"/>
      <c r="T1130" s="212"/>
      <c r="U1130" s="212"/>
      <c r="V1130" s="212"/>
      <c r="W1130" s="212"/>
      <c r="X1130" s="212"/>
      <c r="Y1130" s="212">
        <v>1374</v>
      </c>
      <c r="Z1130" s="212" t="s">
        <v>336</v>
      </c>
      <c r="AA1130" s="212" t="s">
        <v>337</v>
      </c>
      <c r="AB1130" s="212">
        <v>32798.519999999997</v>
      </c>
      <c r="AC1130" s="212">
        <v>40670.165000000001</v>
      </c>
      <c r="AD1130" s="212">
        <v>8.3299999999999999E-2</v>
      </c>
      <c r="AE1130" s="212">
        <v>0</v>
      </c>
      <c r="AF1130" s="212">
        <v>8.3299999999999999E-2</v>
      </c>
      <c r="AG1130" s="212">
        <v>0</v>
      </c>
      <c r="AH1130" s="212">
        <v>2733.21</v>
      </c>
      <c r="AI1130" s="212">
        <v>3389.18</v>
      </c>
      <c r="AJ1130" s="212">
        <v>0</v>
      </c>
      <c r="AK1130" s="212">
        <v>0</v>
      </c>
      <c r="AL1130" s="212">
        <v>0</v>
      </c>
      <c r="AM1130">
        <v>1</v>
      </c>
      <c r="AN1130" t="str">
        <f>VLOOKUP(H1130,'Base Art'!$A:$AJ,36,FALSE)</f>
        <v>ARCOR S.A.I.C.</v>
      </c>
    </row>
    <row r="1131" spans="1:40" x14ac:dyDescent="0.25">
      <c r="A1131" s="212" t="s">
        <v>7819</v>
      </c>
      <c r="B1131" s="212">
        <v>1</v>
      </c>
      <c r="C1131" s="212" t="s">
        <v>7820</v>
      </c>
      <c r="D1131" s="212" t="s">
        <v>134</v>
      </c>
      <c r="E1131" s="212">
        <v>9</v>
      </c>
      <c r="F1131" s="212" t="s">
        <v>8</v>
      </c>
      <c r="G1131" s="212" t="s">
        <v>718</v>
      </c>
      <c r="H1131" s="212">
        <v>6655</v>
      </c>
      <c r="I1131" s="212" t="s">
        <v>719</v>
      </c>
      <c r="J1131" s="212">
        <v>1414</v>
      </c>
      <c r="K1131" s="212" t="s">
        <v>372</v>
      </c>
      <c r="L1131" s="212" t="s">
        <v>373</v>
      </c>
      <c r="M1131" s="212"/>
      <c r="N1131" s="212"/>
      <c r="O1131" s="212"/>
      <c r="P1131" s="212">
        <v>1072</v>
      </c>
      <c r="Q1131" s="212" t="s">
        <v>374</v>
      </c>
      <c r="R1131" s="212" t="s">
        <v>375</v>
      </c>
      <c r="S1131" s="212"/>
      <c r="T1131" s="212"/>
      <c r="U1131" s="212"/>
      <c r="V1131" s="212"/>
      <c r="W1131" s="212"/>
      <c r="X1131" s="212"/>
      <c r="Y1131" s="212">
        <v>1374</v>
      </c>
      <c r="Z1131" s="212" t="s">
        <v>336</v>
      </c>
      <c r="AA1131" s="212" t="s">
        <v>337</v>
      </c>
      <c r="AB1131" s="212">
        <v>32881.862999999998</v>
      </c>
      <c r="AC1131" s="212">
        <v>40017.684999999998</v>
      </c>
      <c r="AD1131" s="212">
        <v>0.33329999999999999</v>
      </c>
      <c r="AE1131" s="212">
        <v>0</v>
      </c>
      <c r="AF1131" s="212">
        <v>0.33329999999999999</v>
      </c>
      <c r="AG1131" s="212">
        <v>0</v>
      </c>
      <c r="AH1131" s="212">
        <v>10960.62</v>
      </c>
      <c r="AI1131" s="212">
        <v>13339.23</v>
      </c>
      <c r="AJ1131" s="212">
        <v>1</v>
      </c>
      <c r="AK1131" s="212">
        <v>0.33</v>
      </c>
      <c r="AL1131" s="212">
        <v>0</v>
      </c>
      <c r="AM1131">
        <v>1</v>
      </c>
      <c r="AN1131" t="str">
        <f>VLOOKUP(H1131,'Base Art'!$A:$AJ,36,FALSE)</f>
        <v>ARCOR S.A.I.C.</v>
      </c>
    </row>
    <row r="1132" spans="1:40" x14ac:dyDescent="0.25">
      <c r="A1132" s="212" t="s">
        <v>7819</v>
      </c>
      <c r="B1132" s="212">
        <v>1</v>
      </c>
      <c r="C1132" s="212" t="s">
        <v>7820</v>
      </c>
      <c r="D1132" s="212" t="s">
        <v>134</v>
      </c>
      <c r="E1132" s="212">
        <v>9</v>
      </c>
      <c r="F1132" s="212" t="s">
        <v>8</v>
      </c>
      <c r="G1132" s="212" t="s">
        <v>720</v>
      </c>
      <c r="H1132" s="212">
        <v>6660</v>
      </c>
      <c r="I1132" s="212" t="s">
        <v>721</v>
      </c>
      <c r="J1132" s="212"/>
      <c r="K1132" s="212"/>
      <c r="L1132" s="212"/>
      <c r="M1132" s="212"/>
      <c r="N1132" s="212"/>
      <c r="O1132" s="212"/>
      <c r="P1132" s="212">
        <v>1085</v>
      </c>
      <c r="Q1132" s="212" t="s">
        <v>598</v>
      </c>
      <c r="R1132" s="212" t="s">
        <v>599</v>
      </c>
      <c r="S1132" s="212"/>
      <c r="T1132" s="212"/>
      <c r="U1132" s="212"/>
      <c r="V1132" s="212"/>
      <c r="W1132" s="212"/>
      <c r="X1132" s="212"/>
      <c r="Y1132" s="212">
        <v>1373</v>
      </c>
      <c r="Z1132" s="212" t="s">
        <v>386</v>
      </c>
      <c r="AA1132" s="212" t="s">
        <v>387</v>
      </c>
      <c r="AB1132" s="212">
        <v>15740.111999999999</v>
      </c>
      <c r="AC1132" s="212">
        <v>19281.637999999999</v>
      </c>
      <c r="AD1132" s="212">
        <v>0.6</v>
      </c>
      <c r="AE1132" s="212">
        <v>0</v>
      </c>
      <c r="AF1132" s="212">
        <v>0.6</v>
      </c>
      <c r="AG1132" s="212">
        <v>0</v>
      </c>
      <c r="AH1132" s="212">
        <v>9444.07</v>
      </c>
      <c r="AI1132" s="212">
        <v>11568.98</v>
      </c>
      <c r="AJ1132" s="212">
        <v>0</v>
      </c>
      <c r="AK1132" s="212">
        <v>0</v>
      </c>
      <c r="AL1132" s="212">
        <v>0</v>
      </c>
      <c r="AM1132">
        <v>1</v>
      </c>
      <c r="AN1132" t="str">
        <f>VLOOKUP(H1132,'Base Art'!$A:$AJ,36,FALSE)</f>
        <v>DON SATUR S.R.L.</v>
      </c>
    </row>
    <row r="1133" spans="1:40" x14ac:dyDescent="0.25">
      <c r="A1133" s="212" t="s">
        <v>7819</v>
      </c>
      <c r="B1133" s="212">
        <v>1</v>
      </c>
      <c r="C1133" s="212" t="s">
        <v>7820</v>
      </c>
      <c r="D1133" s="212" t="s">
        <v>134</v>
      </c>
      <c r="E1133" s="212">
        <v>9</v>
      </c>
      <c r="F1133" s="212" t="s">
        <v>8</v>
      </c>
      <c r="G1133" s="212" t="s">
        <v>728</v>
      </c>
      <c r="H1133" s="212">
        <v>6874</v>
      </c>
      <c r="I1133" s="212" t="s">
        <v>729</v>
      </c>
      <c r="J1133" s="212">
        <v>1450</v>
      </c>
      <c r="K1133" s="212" t="s">
        <v>634</v>
      </c>
      <c r="L1133" s="212" t="s">
        <v>635</v>
      </c>
      <c r="M1133" s="212"/>
      <c r="N1133" s="212"/>
      <c r="O1133" s="212"/>
      <c r="P1133" s="212">
        <v>1078</v>
      </c>
      <c r="Q1133" s="212" t="s">
        <v>730</v>
      </c>
      <c r="R1133" s="212" t="s">
        <v>731</v>
      </c>
      <c r="S1133" s="212"/>
      <c r="T1133" s="212"/>
      <c r="U1133" s="212"/>
      <c r="V1133" s="212"/>
      <c r="W1133" s="212"/>
      <c r="X1133" s="212"/>
      <c r="Y1133" s="212">
        <v>1370</v>
      </c>
      <c r="Z1133" s="212" t="s">
        <v>400</v>
      </c>
      <c r="AA1133" s="212" t="s">
        <v>401</v>
      </c>
      <c r="AB1133" s="212">
        <v>4168.9260000000004</v>
      </c>
      <c r="AC1133" s="212">
        <v>5085.4120000000003</v>
      </c>
      <c r="AD1133" s="212">
        <v>3</v>
      </c>
      <c r="AE1133" s="212">
        <v>0</v>
      </c>
      <c r="AF1133" s="212">
        <v>3</v>
      </c>
      <c r="AG1133" s="212">
        <v>0</v>
      </c>
      <c r="AH1133" s="212">
        <v>12506.78</v>
      </c>
      <c r="AI1133" s="212">
        <v>15256.24</v>
      </c>
      <c r="AJ1133" s="212">
        <v>0</v>
      </c>
      <c r="AK1133" s="212">
        <v>0</v>
      </c>
      <c r="AL1133" s="212">
        <v>0</v>
      </c>
      <c r="AM1133">
        <v>1</v>
      </c>
      <c r="AN1133" t="str">
        <f>VLOOKUP(H1133,'Base Art'!$A:$AJ,36,FALSE)</f>
        <v>RPB SA</v>
      </c>
    </row>
    <row r="1134" spans="1:40" x14ac:dyDescent="0.25">
      <c r="A1134" s="212" t="s">
        <v>7819</v>
      </c>
      <c r="B1134" s="212">
        <v>1</v>
      </c>
      <c r="C1134" s="212" t="s">
        <v>7820</v>
      </c>
      <c r="D1134" s="212" t="s">
        <v>134</v>
      </c>
      <c r="E1134" s="212">
        <v>9</v>
      </c>
      <c r="F1134" s="212" t="s">
        <v>8</v>
      </c>
      <c r="G1134" s="212" t="s">
        <v>732</v>
      </c>
      <c r="H1134" s="212">
        <v>6875</v>
      </c>
      <c r="I1134" s="212" t="s">
        <v>733</v>
      </c>
      <c r="J1134" s="212">
        <v>1450</v>
      </c>
      <c r="K1134" s="212" t="s">
        <v>634</v>
      </c>
      <c r="L1134" s="212" t="s">
        <v>635</v>
      </c>
      <c r="M1134" s="212"/>
      <c r="N1134" s="212"/>
      <c r="O1134" s="212"/>
      <c r="P1134" s="212">
        <v>1078</v>
      </c>
      <c r="Q1134" s="212" t="s">
        <v>730</v>
      </c>
      <c r="R1134" s="212" t="s">
        <v>731</v>
      </c>
      <c r="S1134" s="212"/>
      <c r="T1134" s="212"/>
      <c r="U1134" s="212"/>
      <c r="V1134" s="212"/>
      <c r="W1134" s="212"/>
      <c r="X1134" s="212"/>
      <c r="Y1134" s="212">
        <v>1370</v>
      </c>
      <c r="Z1134" s="212" t="s">
        <v>400</v>
      </c>
      <c r="AA1134" s="212" t="s">
        <v>401</v>
      </c>
      <c r="AB1134" s="212">
        <v>4168.9260000000004</v>
      </c>
      <c r="AC1134" s="212">
        <v>5085.4120000000003</v>
      </c>
      <c r="AD1134" s="212">
        <v>3</v>
      </c>
      <c r="AE1134" s="212">
        <v>0</v>
      </c>
      <c r="AF1134" s="212">
        <v>3</v>
      </c>
      <c r="AG1134" s="212">
        <v>0</v>
      </c>
      <c r="AH1134" s="212">
        <v>12506.78</v>
      </c>
      <c r="AI1134" s="212">
        <v>15256.24</v>
      </c>
      <c r="AJ1134" s="212">
        <v>1</v>
      </c>
      <c r="AK1134" s="212">
        <v>3</v>
      </c>
      <c r="AL1134" s="212">
        <v>0</v>
      </c>
      <c r="AM1134">
        <v>1</v>
      </c>
      <c r="AN1134" t="str">
        <f>VLOOKUP(H1134,'Base Art'!$A:$AJ,36,FALSE)</f>
        <v>RPB SA</v>
      </c>
    </row>
    <row r="1135" spans="1:40" x14ac:dyDescent="0.25">
      <c r="A1135" s="212" t="s">
        <v>7819</v>
      </c>
      <c r="B1135" s="212">
        <v>1</v>
      </c>
      <c r="C1135" s="212" t="s">
        <v>7820</v>
      </c>
      <c r="D1135" s="212" t="s">
        <v>134</v>
      </c>
      <c r="E1135" s="212">
        <v>9</v>
      </c>
      <c r="F1135" s="212" t="s">
        <v>8</v>
      </c>
      <c r="G1135" s="212" t="s">
        <v>734</v>
      </c>
      <c r="H1135" s="212">
        <v>6919</v>
      </c>
      <c r="I1135" s="212" t="s">
        <v>735</v>
      </c>
      <c r="J1135" s="212">
        <v>1459</v>
      </c>
      <c r="K1135" s="212" t="s">
        <v>736</v>
      </c>
      <c r="L1135" s="212" t="s">
        <v>737</v>
      </c>
      <c r="M1135" s="212"/>
      <c r="N1135" s="212"/>
      <c r="O1135" s="212"/>
      <c r="P1135" s="212">
        <v>1366</v>
      </c>
      <c r="Q1135" s="212" t="s">
        <v>738</v>
      </c>
      <c r="R1135" s="212" t="s">
        <v>739</v>
      </c>
      <c r="S1135" s="212"/>
      <c r="T1135" s="212"/>
      <c r="U1135" s="212"/>
      <c r="V1135" s="212"/>
      <c r="W1135" s="212"/>
      <c r="X1135" s="212"/>
      <c r="Y1135" s="212">
        <v>1370</v>
      </c>
      <c r="Z1135" s="212" t="s">
        <v>400</v>
      </c>
      <c r="AA1135" s="212" t="s">
        <v>401</v>
      </c>
      <c r="AB1135" s="212">
        <v>4676.9799999999996</v>
      </c>
      <c r="AC1135" s="212">
        <v>5869.6090000000004</v>
      </c>
      <c r="AD1135" s="212">
        <v>0.66669999999999996</v>
      </c>
      <c r="AE1135" s="212">
        <v>0.66669999999999996</v>
      </c>
      <c r="AF1135" s="212">
        <v>1.3332999999999999</v>
      </c>
      <c r="AG1135" s="212">
        <v>0</v>
      </c>
      <c r="AH1135" s="212">
        <v>6235.97</v>
      </c>
      <c r="AI1135" s="212">
        <v>7826.15</v>
      </c>
      <c r="AJ1135" s="212">
        <v>0</v>
      </c>
      <c r="AK1135" s="212">
        <v>0</v>
      </c>
      <c r="AL1135" s="212">
        <v>0</v>
      </c>
      <c r="AM1135">
        <v>1</v>
      </c>
      <c r="AN1135" t="str">
        <f>VLOOKUP(H1135,'Base Art'!$A:$AJ,36,FALSE)</f>
        <v>RPB SA</v>
      </c>
    </row>
    <row r="1136" spans="1:40" x14ac:dyDescent="0.25">
      <c r="A1136" s="212" t="s">
        <v>7819</v>
      </c>
      <c r="B1136" s="212">
        <v>1</v>
      </c>
      <c r="C1136" s="212" t="s">
        <v>7820</v>
      </c>
      <c r="D1136" s="212" t="s">
        <v>134</v>
      </c>
      <c r="E1136" s="212">
        <v>9</v>
      </c>
      <c r="F1136" s="212" t="s">
        <v>8</v>
      </c>
      <c r="G1136" s="212" t="s">
        <v>1219</v>
      </c>
      <c r="H1136" s="212">
        <v>6970</v>
      </c>
      <c r="I1136" s="212" t="s">
        <v>1220</v>
      </c>
      <c r="J1136" s="212">
        <v>1257</v>
      </c>
      <c r="K1136" s="212" t="s">
        <v>774</v>
      </c>
      <c r="L1136" s="212" t="s">
        <v>775</v>
      </c>
      <c r="M1136" s="212"/>
      <c r="N1136" s="212"/>
      <c r="O1136" s="212"/>
      <c r="P1136" s="212">
        <v>1114</v>
      </c>
      <c r="Q1136" s="212" t="s">
        <v>1221</v>
      </c>
      <c r="R1136" s="212" t="s">
        <v>1222</v>
      </c>
      <c r="S1136" s="212"/>
      <c r="T1136" s="212"/>
      <c r="U1136" s="212"/>
      <c r="V1136" s="212"/>
      <c r="W1136" s="212"/>
      <c r="X1136" s="212"/>
      <c r="Y1136" s="212">
        <v>1375</v>
      </c>
      <c r="Z1136" s="212" t="s">
        <v>314</v>
      </c>
      <c r="AA1136" s="212" t="s">
        <v>315</v>
      </c>
      <c r="AB1136" s="212">
        <v>21877.39</v>
      </c>
      <c r="AC1136" s="212">
        <v>26471.642</v>
      </c>
      <c r="AD1136" s="212">
        <v>1</v>
      </c>
      <c r="AE1136" s="212">
        <v>0</v>
      </c>
      <c r="AF1136" s="212">
        <v>1</v>
      </c>
      <c r="AG1136" s="212">
        <v>0</v>
      </c>
      <c r="AH1136" s="212">
        <v>21877.39</v>
      </c>
      <c r="AI1136" s="212">
        <v>26471.64</v>
      </c>
      <c r="AJ1136" s="212">
        <v>0</v>
      </c>
      <c r="AK1136" s="212">
        <v>0</v>
      </c>
      <c r="AL1136" s="212">
        <v>0</v>
      </c>
      <c r="AM1136">
        <v>1</v>
      </c>
      <c r="AN1136" t="str">
        <f>VLOOKUP(H1136,'Base Art'!$A:$AJ,36,FALSE)</f>
        <v>NUTRIPET S.A.U.</v>
      </c>
    </row>
    <row r="1137" spans="1:40" x14ac:dyDescent="0.25">
      <c r="A1137" s="212" t="s">
        <v>7819</v>
      </c>
      <c r="B1137" s="212">
        <v>1</v>
      </c>
      <c r="C1137" s="212" t="s">
        <v>7820</v>
      </c>
      <c r="D1137" s="212" t="s">
        <v>134</v>
      </c>
      <c r="E1137" s="212">
        <v>9</v>
      </c>
      <c r="F1137" s="212" t="s">
        <v>8</v>
      </c>
      <c r="G1137" s="212" t="s">
        <v>748</v>
      </c>
      <c r="H1137" s="212">
        <v>7230</v>
      </c>
      <c r="I1137" s="212" t="s">
        <v>749</v>
      </c>
      <c r="J1137" s="212">
        <v>1450</v>
      </c>
      <c r="K1137" s="212" t="s">
        <v>634</v>
      </c>
      <c r="L1137" s="212" t="s">
        <v>635</v>
      </c>
      <c r="M1137" s="212"/>
      <c r="N1137" s="212"/>
      <c r="O1137" s="212"/>
      <c r="P1137" s="212">
        <v>1077</v>
      </c>
      <c r="Q1137" s="212" t="s">
        <v>636</v>
      </c>
      <c r="R1137" s="212" t="s">
        <v>637</v>
      </c>
      <c r="S1137" s="212"/>
      <c r="T1137" s="212"/>
      <c r="U1137" s="212"/>
      <c r="V1137" s="212"/>
      <c r="W1137" s="212"/>
      <c r="X1137" s="212"/>
      <c r="Y1137" s="212">
        <v>1370</v>
      </c>
      <c r="Z1137" s="212" t="s">
        <v>400</v>
      </c>
      <c r="AA1137" s="212" t="s">
        <v>401</v>
      </c>
      <c r="AB1137" s="212">
        <v>5820.4610000000002</v>
      </c>
      <c r="AC1137" s="212">
        <v>7108.5630000000001</v>
      </c>
      <c r="AD1137" s="212">
        <v>4</v>
      </c>
      <c r="AE1137" s="212">
        <v>0</v>
      </c>
      <c r="AF1137" s="212">
        <v>4</v>
      </c>
      <c r="AG1137" s="212">
        <v>0</v>
      </c>
      <c r="AH1137" s="212">
        <v>23281.84</v>
      </c>
      <c r="AI1137" s="212">
        <v>28434.25</v>
      </c>
      <c r="AJ1137" s="212">
        <v>0</v>
      </c>
      <c r="AK1137" s="212">
        <v>0</v>
      </c>
      <c r="AL1137" s="212">
        <v>0</v>
      </c>
      <c r="AM1137">
        <v>1</v>
      </c>
      <c r="AN1137" t="str">
        <f>VLOOKUP(H1137,'Base Art'!$A:$AJ,36,FALSE)</f>
        <v>RPB SA</v>
      </c>
    </row>
    <row r="1138" spans="1:40" x14ac:dyDescent="0.25">
      <c r="A1138" s="212" t="s">
        <v>7819</v>
      </c>
      <c r="B1138" s="212">
        <v>1</v>
      </c>
      <c r="C1138" s="212" t="s">
        <v>7820</v>
      </c>
      <c r="D1138" s="212" t="s">
        <v>134</v>
      </c>
      <c r="E1138" s="212">
        <v>9</v>
      </c>
      <c r="F1138" s="212" t="s">
        <v>8</v>
      </c>
      <c r="G1138" s="212" t="s">
        <v>766</v>
      </c>
      <c r="H1138" s="212">
        <v>7243</v>
      </c>
      <c r="I1138" s="212" t="s">
        <v>767</v>
      </c>
      <c r="J1138" s="212">
        <v>1193</v>
      </c>
      <c r="K1138" s="212" t="s">
        <v>506</v>
      </c>
      <c r="L1138" s="212" t="s">
        <v>507</v>
      </c>
      <c r="M1138" s="212"/>
      <c r="N1138" s="212"/>
      <c r="O1138" s="212"/>
      <c r="P1138" s="212">
        <v>1094</v>
      </c>
      <c r="Q1138" s="212" t="s">
        <v>752</v>
      </c>
      <c r="R1138" s="212" t="s">
        <v>753</v>
      </c>
      <c r="S1138" s="212"/>
      <c r="T1138" s="212"/>
      <c r="U1138" s="212"/>
      <c r="V1138" s="212"/>
      <c r="W1138" s="212"/>
      <c r="X1138" s="212"/>
      <c r="Y1138" s="212">
        <v>1375</v>
      </c>
      <c r="Z1138" s="212" t="s">
        <v>314</v>
      </c>
      <c r="AA1138" s="212" t="s">
        <v>315</v>
      </c>
      <c r="AB1138" s="212">
        <v>8408.8220000000001</v>
      </c>
      <c r="AC1138" s="212">
        <v>10300.807000000001</v>
      </c>
      <c r="AD1138" s="212">
        <v>2</v>
      </c>
      <c r="AE1138" s="212">
        <v>0</v>
      </c>
      <c r="AF1138" s="212">
        <v>2</v>
      </c>
      <c r="AG1138" s="212">
        <v>0</v>
      </c>
      <c r="AH1138" s="212">
        <v>16817.64</v>
      </c>
      <c r="AI1138" s="212">
        <v>20601.61</v>
      </c>
      <c r="AJ1138" s="212">
        <v>0</v>
      </c>
      <c r="AK1138" s="212">
        <v>0</v>
      </c>
      <c r="AL1138" s="212">
        <v>0</v>
      </c>
      <c r="AM1138">
        <v>1</v>
      </c>
      <c r="AN1138" t="str">
        <f>VLOOKUP(H1138,'Base Art'!$A:$AJ,36,FALSE)</f>
        <v>MASTERFOODS ARGENTINA LTD.</v>
      </c>
    </row>
    <row r="1139" spans="1:40" x14ac:dyDescent="0.25">
      <c r="A1139" s="212" t="s">
        <v>7819</v>
      </c>
      <c r="B1139" s="212">
        <v>1</v>
      </c>
      <c r="C1139" s="212" t="s">
        <v>7820</v>
      </c>
      <c r="D1139" s="212" t="s">
        <v>134</v>
      </c>
      <c r="E1139" s="212">
        <v>9</v>
      </c>
      <c r="F1139" s="212" t="s">
        <v>8</v>
      </c>
      <c r="G1139" s="212" t="s">
        <v>1745</v>
      </c>
      <c r="H1139" s="212">
        <v>7262</v>
      </c>
      <c r="I1139" s="212" t="s">
        <v>1746</v>
      </c>
      <c r="J1139" s="212">
        <v>1218</v>
      </c>
      <c r="K1139" s="212" t="s">
        <v>1110</v>
      </c>
      <c r="L1139" s="212" t="s">
        <v>1111</v>
      </c>
      <c r="M1139" s="212"/>
      <c r="N1139" s="212"/>
      <c r="O1139" s="212"/>
      <c r="P1139" s="212"/>
      <c r="Q1139" s="212"/>
      <c r="R1139" s="212"/>
      <c r="S1139" s="212"/>
      <c r="T1139" s="212"/>
      <c r="U1139" s="212"/>
      <c r="V1139" s="212"/>
      <c r="W1139" s="212"/>
      <c r="X1139" s="212"/>
      <c r="Y1139" s="212">
        <v>1374</v>
      </c>
      <c r="Z1139" s="212" t="s">
        <v>336</v>
      </c>
      <c r="AA1139" s="212" t="s">
        <v>337</v>
      </c>
      <c r="AB1139" s="212">
        <v>100193.43799999999</v>
      </c>
      <c r="AC1139" s="212">
        <v>121234.061</v>
      </c>
      <c r="AD1139" s="212">
        <v>6.25E-2</v>
      </c>
      <c r="AE1139" s="212">
        <v>0</v>
      </c>
      <c r="AF1139" s="212">
        <v>6.25E-2</v>
      </c>
      <c r="AG1139" s="212">
        <v>0</v>
      </c>
      <c r="AH1139" s="212">
        <v>6262.09</v>
      </c>
      <c r="AI1139" s="212">
        <v>7577.13</v>
      </c>
      <c r="AJ1139" s="212">
        <v>0</v>
      </c>
      <c r="AK1139" s="212">
        <v>0</v>
      </c>
      <c r="AL1139" s="212">
        <v>0</v>
      </c>
      <c r="AM1139">
        <v>1</v>
      </c>
      <c r="AN1139" t="str">
        <f>VLOOKUP(H1139,'Base Art'!$A:$AJ,36,FALSE)</f>
        <v>MONDELEZ ARGENTINA S.A.</v>
      </c>
    </row>
    <row r="1140" spans="1:40" x14ac:dyDescent="0.25">
      <c r="A1140" s="212" t="s">
        <v>7819</v>
      </c>
      <c r="B1140" s="212">
        <v>1</v>
      </c>
      <c r="C1140" s="212" t="s">
        <v>7820</v>
      </c>
      <c r="D1140" s="212" t="s">
        <v>134</v>
      </c>
      <c r="E1140" s="212">
        <v>9</v>
      </c>
      <c r="F1140" s="212" t="s">
        <v>8</v>
      </c>
      <c r="G1140" s="212" t="s">
        <v>1579</v>
      </c>
      <c r="H1140" s="212">
        <v>7434</v>
      </c>
      <c r="I1140" s="212" t="s">
        <v>1580</v>
      </c>
      <c r="J1140" s="212">
        <v>1193</v>
      </c>
      <c r="K1140" s="212" t="s">
        <v>506</v>
      </c>
      <c r="L1140" s="212" t="s">
        <v>507</v>
      </c>
      <c r="M1140" s="212"/>
      <c r="N1140" s="212"/>
      <c r="O1140" s="212"/>
      <c r="P1140" s="212">
        <v>1094</v>
      </c>
      <c r="Q1140" s="212" t="s">
        <v>752</v>
      </c>
      <c r="R1140" s="212" t="s">
        <v>753</v>
      </c>
      <c r="S1140" s="212"/>
      <c r="T1140" s="212"/>
      <c r="U1140" s="212"/>
      <c r="V1140" s="212"/>
      <c r="W1140" s="212"/>
      <c r="X1140" s="212"/>
      <c r="Y1140" s="212">
        <v>1375</v>
      </c>
      <c r="Z1140" s="212" t="s">
        <v>314</v>
      </c>
      <c r="AA1140" s="212" t="s">
        <v>315</v>
      </c>
      <c r="AB1140" s="212">
        <v>8408.8220000000001</v>
      </c>
      <c r="AC1140" s="212">
        <v>10300.807000000001</v>
      </c>
      <c r="AD1140" s="212">
        <v>2</v>
      </c>
      <c r="AE1140" s="212">
        <v>0</v>
      </c>
      <c r="AF1140" s="212">
        <v>2</v>
      </c>
      <c r="AG1140" s="212">
        <v>0</v>
      </c>
      <c r="AH1140" s="212">
        <v>16817.64</v>
      </c>
      <c r="AI1140" s="212">
        <v>20601.61</v>
      </c>
      <c r="AJ1140" s="212">
        <v>0</v>
      </c>
      <c r="AK1140" s="212">
        <v>0</v>
      </c>
      <c r="AL1140" s="212">
        <v>0</v>
      </c>
      <c r="AM1140">
        <v>1</v>
      </c>
      <c r="AN1140" t="str">
        <f>VLOOKUP(H1140,'Base Art'!$A:$AJ,36,FALSE)</f>
        <v>MASTERFOODS ARGENTINA LTD.</v>
      </c>
    </row>
    <row r="1141" spans="1:40" x14ac:dyDescent="0.25">
      <c r="A1141" s="212" t="s">
        <v>7819</v>
      </c>
      <c r="B1141" s="212">
        <v>1</v>
      </c>
      <c r="C1141" s="212" t="s">
        <v>7820</v>
      </c>
      <c r="D1141" s="212" t="s">
        <v>134</v>
      </c>
      <c r="E1141" s="212">
        <v>9</v>
      </c>
      <c r="F1141" s="212" t="s">
        <v>8</v>
      </c>
      <c r="G1141" s="212" t="s">
        <v>1393</v>
      </c>
      <c r="H1141" s="212">
        <v>7731</v>
      </c>
      <c r="I1141" s="212" t="s">
        <v>1394</v>
      </c>
      <c r="J1141" s="212">
        <v>1202</v>
      </c>
      <c r="K1141" s="212" t="s">
        <v>476</v>
      </c>
      <c r="L1141" s="212" t="s">
        <v>477</v>
      </c>
      <c r="M1141" s="212"/>
      <c r="N1141" s="212"/>
      <c r="O1141" s="212"/>
      <c r="P1141" s="212"/>
      <c r="Q1141" s="212"/>
      <c r="R1141" s="212"/>
      <c r="S1141" s="212"/>
      <c r="T1141" s="212"/>
      <c r="U1141" s="212"/>
      <c r="V1141" s="212"/>
      <c r="W1141" s="212"/>
      <c r="X1141" s="212"/>
      <c r="Y1141" s="212">
        <v>1372</v>
      </c>
      <c r="Z1141" s="212" t="s">
        <v>346</v>
      </c>
      <c r="AA1141" s="212" t="s">
        <v>347</v>
      </c>
      <c r="AB1141" s="212">
        <v>99196.289000000004</v>
      </c>
      <c r="AC1141" s="212">
        <v>124491.34299999999</v>
      </c>
      <c r="AD1141" s="212">
        <v>0.22220000000000001</v>
      </c>
      <c r="AE1141" s="212">
        <v>0</v>
      </c>
      <c r="AF1141" s="212">
        <v>0.22220000000000001</v>
      </c>
      <c r="AG1141" s="212">
        <v>0</v>
      </c>
      <c r="AH1141" s="212">
        <v>22043.62</v>
      </c>
      <c r="AI1141" s="212">
        <v>27664.74</v>
      </c>
      <c r="AJ1141" s="212">
        <v>0</v>
      </c>
      <c r="AK1141" s="212">
        <v>0</v>
      </c>
      <c r="AL1141" s="212">
        <v>0</v>
      </c>
      <c r="AM1141">
        <v>1</v>
      </c>
      <c r="AN1141" t="str">
        <f>VLOOKUP(H1141,'Base Art'!$A:$AJ,36,FALSE)</f>
        <v>FERRERO ARGENTINA S.A.</v>
      </c>
    </row>
    <row r="1142" spans="1:40" x14ac:dyDescent="0.25">
      <c r="A1142" s="212" t="s">
        <v>7819</v>
      </c>
      <c r="B1142" s="212">
        <v>1</v>
      </c>
      <c r="C1142" s="212" t="s">
        <v>7820</v>
      </c>
      <c r="D1142" s="212" t="s">
        <v>134</v>
      </c>
      <c r="E1142" s="212">
        <v>9</v>
      </c>
      <c r="F1142" s="212" t="s">
        <v>8</v>
      </c>
      <c r="G1142" s="212" t="s">
        <v>788</v>
      </c>
      <c r="H1142" s="212">
        <v>7827</v>
      </c>
      <c r="I1142" s="212" t="s">
        <v>789</v>
      </c>
      <c r="J1142" s="212"/>
      <c r="K1142" s="212"/>
      <c r="L1142" s="212"/>
      <c r="M1142" s="212"/>
      <c r="N1142" s="212"/>
      <c r="O1142" s="212"/>
      <c r="P1142" s="212"/>
      <c r="Q1142" s="212"/>
      <c r="R1142" s="212"/>
      <c r="S1142" s="212"/>
      <c r="T1142" s="212"/>
      <c r="U1142" s="212"/>
      <c r="V1142" s="212"/>
      <c r="W1142" s="212"/>
      <c r="X1142" s="212"/>
      <c r="Y1142" s="212">
        <v>1376</v>
      </c>
      <c r="Z1142" s="212" t="s">
        <v>320</v>
      </c>
      <c r="AA1142" s="212" t="s">
        <v>321</v>
      </c>
      <c r="AB1142" s="212">
        <v>447280.65899999999</v>
      </c>
      <c r="AC1142" s="212">
        <v>547918.83900000004</v>
      </c>
      <c r="AD1142" s="212">
        <v>2.5000000000000001E-2</v>
      </c>
      <c r="AE1142" s="212">
        <v>0</v>
      </c>
      <c r="AF1142" s="212">
        <v>2.5000000000000001E-2</v>
      </c>
      <c r="AG1142" s="212">
        <v>0</v>
      </c>
      <c r="AH1142" s="212">
        <v>11182.02</v>
      </c>
      <c r="AI1142" s="212">
        <v>13697.97</v>
      </c>
      <c r="AJ1142" s="212">
        <v>0</v>
      </c>
      <c r="AK1142" s="212">
        <v>0</v>
      </c>
      <c r="AL1142" s="212">
        <v>0</v>
      </c>
      <c r="AM1142">
        <v>1</v>
      </c>
      <c r="AN1142" t="str">
        <f>VLOOKUP(H1142,'Base Art'!$A:$AJ,36,FALSE)</f>
        <v>UBG UNITED S.R.L</v>
      </c>
    </row>
    <row r="1143" spans="1:40" x14ac:dyDescent="0.25">
      <c r="A1143" s="212" t="s">
        <v>7819</v>
      </c>
      <c r="B1143" s="212">
        <v>1</v>
      </c>
      <c r="C1143" s="212" t="s">
        <v>7820</v>
      </c>
      <c r="D1143" s="212" t="s">
        <v>134</v>
      </c>
      <c r="E1143" s="212">
        <v>9</v>
      </c>
      <c r="F1143" s="212" t="s">
        <v>8</v>
      </c>
      <c r="G1143" s="212" t="s">
        <v>792</v>
      </c>
      <c r="H1143" s="212">
        <v>8130</v>
      </c>
      <c r="I1143" s="212" t="s">
        <v>793</v>
      </c>
      <c r="J1143" s="212">
        <v>1006</v>
      </c>
      <c r="K1143" s="212" t="s">
        <v>350</v>
      </c>
      <c r="L1143" s="212" t="s">
        <v>351</v>
      </c>
      <c r="M1143" s="212"/>
      <c r="N1143" s="212"/>
      <c r="O1143" s="212"/>
      <c r="P1143" s="212">
        <v>1005</v>
      </c>
      <c r="Q1143" s="212" t="s">
        <v>582</v>
      </c>
      <c r="R1143" s="212" t="s">
        <v>583</v>
      </c>
      <c r="S1143" s="212"/>
      <c r="T1143" s="212"/>
      <c r="U1143" s="212"/>
      <c r="V1143" s="212"/>
      <c r="W1143" s="212"/>
      <c r="X1143" s="212"/>
      <c r="Y1143" s="212">
        <v>1369</v>
      </c>
      <c r="Z1143" s="212" t="s">
        <v>354</v>
      </c>
      <c r="AA1143" s="212" t="s">
        <v>355</v>
      </c>
      <c r="AB1143" s="212">
        <v>13208.811</v>
      </c>
      <c r="AC1143" s="212">
        <v>16577.060000000001</v>
      </c>
      <c r="AD1143" s="212">
        <v>0.5</v>
      </c>
      <c r="AE1143" s="212">
        <v>0</v>
      </c>
      <c r="AF1143" s="212">
        <v>0.5</v>
      </c>
      <c r="AG1143" s="212">
        <v>0</v>
      </c>
      <c r="AH1143" s="212">
        <v>6604.41</v>
      </c>
      <c r="AI1143" s="212">
        <v>8288.5300000000007</v>
      </c>
      <c r="AJ1143" s="212">
        <v>0</v>
      </c>
      <c r="AK1143" s="212">
        <v>0</v>
      </c>
      <c r="AL1143" s="212">
        <v>0</v>
      </c>
      <c r="AM1143">
        <v>1</v>
      </c>
      <c r="AN1143" t="str">
        <f>VLOOKUP(H1143,'Base Art'!$A:$AJ,36,FALSE)</f>
        <v>EST. LAS MARIAS S.A.C.I.F.A.</v>
      </c>
    </row>
    <row r="1144" spans="1:40" x14ac:dyDescent="0.25">
      <c r="A1144" s="212" t="s">
        <v>7819</v>
      </c>
      <c r="B1144" s="212">
        <v>1</v>
      </c>
      <c r="C1144" s="212" t="s">
        <v>7820</v>
      </c>
      <c r="D1144" s="212" t="s">
        <v>134</v>
      </c>
      <c r="E1144" s="212">
        <v>9</v>
      </c>
      <c r="F1144" s="212" t="s">
        <v>8</v>
      </c>
      <c r="G1144" s="212" t="s">
        <v>796</v>
      </c>
      <c r="H1144" s="212">
        <v>8134</v>
      </c>
      <c r="I1144" s="212" t="s">
        <v>797</v>
      </c>
      <c r="J1144" s="212">
        <v>1014</v>
      </c>
      <c r="K1144" s="212" t="s">
        <v>794</v>
      </c>
      <c r="L1144" s="212" t="s">
        <v>795</v>
      </c>
      <c r="M1144" s="212"/>
      <c r="N1144" s="212"/>
      <c r="O1144" s="212"/>
      <c r="P1144" s="212">
        <v>1005</v>
      </c>
      <c r="Q1144" s="212" t="s">
        <v>582</v>
      </c>
      <c r="R1144" s="212" t="s">
        <v>583</v>
      </c>
      <c r="S1144" s="212"/>
      <c r="T1144" s="212"/>
      <c r="U1144" s="212"/>
      <c r="V1144" s="212"/>
      <c r="W1144" s="212"/>
      <c r="X1144" s="212"/>
      <c r="Y1144" s="212">
        <v>1369</v>
      </c>
      <c r="Z1144" s="212" t="s">
        <v>354</v>
      </c>
      <c r="AA1144" s="212" t="s">
        <v>355</v>
      </c>
      <c r="AB1144" s="212">
        <v>13208.811</v>
      </c>
      <c r="AC1144" s="212">
        <v>16339.299000000001</v>
      </c>
      <c r="AD1144" s="212">
        <v>2.5</v>
      </c>
      <c r="AE1144" s="212">
        <v>0</v>
      </c>
      <c r="AF1144" s="212">
        <v>2.5</v>
      </c>
      <c r="AG1144" s="212">
        <v>0</v>
      </c>
      <c r="AH1144" s="212">
        <v>33022.03</v>
      </c>
      <c r="AI1144" s="212">
        <v>40848.25</v>
      </c>
      <c r="AJ1144" s="212">
        <v>1</v>
      </c>
      <c r="AK1144" s="212">
        <v>2.5</v>
      </c>
      <c r="AL1144" s="212">
        <v>0</v>
      </c>
      <c r="AM1144">
        <v>1</v>
      </c>
      <c r="AN1144" t="str">
        <f>VLOOKUP(H1144,'Base Art'!$A:$AJ,36,FALSE)</f>
        <v>EST. LAS MARIAS S.A.C.I.F.A.</v>
      </c>
    </row>
    <row r="1145" spans="1:40" x14ac:dyDescent="0.25">
      <c r="A1145" s="212" t="s">
        <v>7819</v>
      </c>
      <c r="B1145" s="212">
        <v>1</v>
      </c>
      <c r="C1145" s="212" t="s">
        <v>7820</v>
      </c>
      <c r="D1145" s="212" t="s">
        <v>134</v>
      </c>
      <c r="E1145" s="212">
        <v>9</v>
      </c>
      <c r="F1145" s="212" t="s">
        <v>8</v>
      </c>
      <c r="G1145" s="212" t="s">
        <v>1623</v>
      </c>
      <c r="H1145" s="212">
        <v>8160</v>
      </c>
      <c r="I1145" s="212" t="s">
        <v>1624</v>
      </c>
      <c r="J1145" s="212">
        <v>1450</v>
      </c>
      <c r="K1145" s="212" t="s">
        <v>634</v>
      </c>
      <c r="L1145" s="212" t="s">
        <v>635</v>
      </c>
      <c r="M1145" s="212"/>
      <c r="N1145" s="212"/>
      <c r="O1145" s="212"/>
      <c r="P1145" s="212">
        <v>1077</v>
      </c>
      <c r="Q1145" s="212" t="s">
        <v>636</v>
      </c>
      <c r="R1145" s="212" t="s">
        <v>637</v>
      </c>
      <c r="S1145" s="212"/>
      <c r="T1145" s="212"/>
      <c r="U1145" s="212"/>
      <c r="V1145" s="212"/>
      <c r="W1145" s="212"/>
      <c r="X1145" s="212"/>
      <c r="Y1145" s="212">
        <v>1370</v>
      </c>
      <c r="Z1145" s="212" t="s">
        <v>400</v>
      </c>
      <c r="AA1145" s="212" t="s">
        <v>401</v>
      </c>
      <c r="AB1145" s="212">
        <v>5733.7629999999999</v>
      </c>
      <c r="AC1145" s="212">
        <v>6937.8530000000001</v>
      </c>
      <c r="AD1145" s="212">
        <v>1</v>
      </c>
      <c r="AE1145" s="212">
        <v>0</v>
      </c>
      <c r="AF1145" s="212">
        <v>1</v>
      </c>
      <c r="AG1145" s="212">
        <v>0</v>
      </c>
      <c r="AH1145" s="212">
        <v>5733.76</v>
      </c>
      <c r="AI1145" s="212">
        <v>6937.85</v>
      </c>
      <c r="AJ1145" s="212">
        <v>0</v>
      </c>
      <c r="AK1145" s="212">
        <v>0</v>
      </c>
      <c r="AL1145" s="212">
        <v>0</v>
      </c>
      <c r="AM1145">
        <v>1</v>
      </c>
      <c r="AN1145" t="str">
        <f>VLOOKUP(H1145,'Base Art'!$A:$AJ,36,FALSE)</f>
        <v>RPB SA</v>
      </c>
    </row>
    <row r="1146" spans="1:40" x14ac:dyDescent="0.25">
      <c r="A1146" s="212" t="s">
        <v>7819</v>
      </c>
      <c r="B1146" s="212">
        <v>1</v>
      </c>
      <c r="C1146" s="212" t="s">
        <v>7820</v>
      </c>
      <c r="D1146" s="212" t="s">
        <v>134</v>
      </c>
      <c r="E1146" s="212">
        <v>9</v>
      </c>
      <c r="F1146" s="212" t="s">
        <v>8</v>
      </c>
      <c r="G1146" s="212" t="s">
        <v>1685</v>
      </c>
      <c r="H1146" s="212">
        <v>8310</v>
      </c>
      <c r="I1146" s="212" t="s">
        <v>1686</v>
      </c>
      <c r="J1146" s="212">
        <v>1450</v>
      </c>
      <c r="K1146" s="212" t="s">
        <v>634</v>
      </c>
      <c r="L1146" s="212" t="s">
        <v>635</v>
      </c>
      <c r="M1146" s="212"/>
      <c r="N1146" s="212"/>
      <c r="O1146" s="212"/>
      <c r="P1146" s="212">
        <v>1079</v>
      </c>
      <c r="Q1146" s="212" t="s">
        <v>1687</v>
      </c>
      <c r="R1146" s="212" t="s">
        <v>1688</v>
      </c>
      <c r="S1146" s="212"/>
      <c r="T1146" s="212"/>
      <c r="U1146" s="212"/>
      <c r="V1146" s="212"/>
      <c r="W1146" s="212"/>
      <c r="X1146" s="212"/>
      <c r="Y1146" s="212">
        <v>1370</v>
      </c>
      <c r="Z1146" s="212" t="s">
        <v>400</v>
      </c>
      <c r="AA1146" s="212" t="s">
        <v>401</v>
      </c>
      <c r="AB1146" s="212">
        <v>2415.585</v>
      </c>
      <c r="AC1146" s="212">
        <v>2995.3270000000002</v>
      </c>
      <c r="AD1146" s="212">
        <v>1</v>
      </c>
      <c r="AE1146" s="212">
        <v>0</v>
      </c>
      <c r="AF1146" s="212">
        <v>1</v>
      </c>
      <c r="AG1146" s="212">
        <v>0</v>
      </c>
      <c r="AH1146" s="212">
        <v>2415.59</v>
      </c>
      <c r="AI1146" s="212">
        <v>2995.33</v>
      </c>
      <c r="AJ1146" s="212">
        <v>0</v>
      </c>
      <c r="AK1146" s="212">
        <v>0</v>
      </c>
      <c r="AL1146" s="212">
        <v>0</v>
      </c>
      <c r="AM1146">
        <v>1</v>
      </c>
      <c r="AN1146" t="str">
        <f>VLOOKUP(H1146,'Base Art'!$A:$AJ,36,FALSE)</f>
        <v>RPB SA</v>
      </c>
    </row>
    <row r="1147" spans="1:40" x14ac:dyDescent="0.25">
      <c r="A1147" s="212" t="s">
        <v>7819</v>
      </c>
      <c r="B1147" s="212">
        <v>1</v>
      </c>
      <c r="C1147" s="212" t="s">
        <v>7820</v>
      </c>
      <c r="D1147" s="212" t="s">
        <v>134</v>
      </c>
      <c r="E1147" s="212">
        <v>9</v>
      </c>
      <c r="F1147" s="212" t="s">
        <v>8</v>
      </c>
      <c r="G1147" s="212" t="s">
        <v>1747</v>
      </c>
      <c r="H1147" s="212">
        <v>8322</v>
      </c>
      <c r="I1147" s="212" t="s">
        <v>1748</v>
      </c>
      <c r="J1147" s="212">
        <v>1218</v>
      </c>
      <c r="K1147" s="212" t="s">
        <v>1110</v>
      </c>
      <c r="L1147" s="212" t="s">
        <v>1111</v>
      </c>
      <c r="M1147" s="212"/>
      <c r="N1147" s="212"/>
      <c r="O1147" s="212"/>
      <c r="P1147" s="212"/>
      <c r="Q1147" s="212"/>
      <c r="R1147" s="212"/>
      <c r="S1147" s="212"/>
      <c r="T1147" s="212"/>
      <c r="U1147" s="212"/>
      <c r="V1147" s="212"/>
      <c r="W1147" s="212"/>
      <c r="X1147" s="212"/>
      <c r="Y1147" s="212">
        <v>1374</v>
      </c>
      <c r="Z1147" s="212" t="s">
        <v>336</v>
      </c>
      <c r="AA1147" s="212" t="s">
        <v>337</v>
      </c>
      <c r="AB1147" s="212">
        <v>100193.43799999999</v>
      </c>
      <c r="AC1147" s="212">
        <v>121234.061</v>
      </c>
      <c r="AD1147" s="212">
        <v>6.25E-2</v>
      </c>
      <c r="AE1147" s="212">
        <v>0</v>
      </c>
      <c r="AF1147" s="212">
        <v>6.25E-2</v>
      </c>
      <c r="AG1147" s="212">
        <v>0</v>
      </c>
      <c r="AH1147" s="212">
        <v>6262.09</v>
      </c>
      <c r="AI1147" s="212">
        <v>7577.13</v>
      </c>
      <c r="AJ1147" s="212">
        <v>1</v>
      </c>
      <c r="AK1147" s="212">
        <v>0.06</v>
      </c>
      <c r="AL1147" s="212">
        <v>0</v>
      </c>
      <c r="AM1147">
        <v>1</v>
      </c>
      <c r="AN1147" t="str">
        <f>VLOOKUP(H1147,'Base Art'!$A:$AJ,36,FALSE)</f>
        <v>MONDELEZ ARGENTINA S.A.</v>
      </c>
    </row>
    <row r="1148" spans="1:40" x14ac:dyDescent="0.25">
      <c r="A1148" s="212" t="s">
        <v>7819</v>
      </c>
      <c r="B1148" s="212">
        <v>1</v>
      </c>
      <c r="C1148" s="212" t="s">
        <v>7820</v>
      </c>
      <c r="D1148" s="212" t="s">
        <v>134</v>
      </c>
      <c r="E1148" s="212">
        <v>9</v>
      </c>
      <c r="F1148" s="212" t="s">
        <v>8</v>
      </c>
      <c r="G1148" s="212" t="s">
        <v>806</v>
      </c>
      <c r="H1148" s="212">
        <v>8327</v>
      </c>
      <c r="I1148" s="212" t="s">
        <v>807</v>
      </c>
      <c r="J1148" s="212">
        <v>1204</v>
      </c>
      <c r="K1148" s="212" t="s">
        <v>492</v>
      </c>
      <c r="L1148" s="212" t="s">
        <v>493</v>
      </c>
      <c r="M1148" s="212"/>
      <c r="N1148" s="212"/>
      <c r="O1148" s="212"/>
      <c r="P1148" s="212">
        <v>1201</v>
      </c>
      <c r="Q1148" s="212" t="s">
        <v>808</v>
      </c>
      <c r="R1148" s="212" t="s">
        <v>809</v>
      </c>
      <c r="S1148" s="212"/>
      <c r="T1148" s="212"/>
      <c r="U1148" s="212"/>
      <c r="V1148" s="212"/>
      <c r="W1148" s="212"/>
      <c r="X1148" s="212"/>
      <c r="Y1148" s="212">
        <v>1372</v>
      </c>
      <c r="Z1148" s="212" t="s">
        <v>346</v>
      </c>
      <c r="AA1148" s="212" t="s">
        <v>347</v>
      </c>
      <c r="AB1148" s="212">
        <v>167436.467</v>
      </c>
      <c r="AC1148" s="212">
        <v>207577.15</v>
      </c>
      <c r="AD1148" s="212">
        <v>0.5</v>
      </c>
      <c r="AE1148" s="212">
        <v>0</v>
      </c>
      <c r="AF1148" s="212">
        <v>0.5</v>
      </c>
      <c r="AG1148" s="212">
        <v>0</v>
      </c>
      <c r="AH1148" s="212">
        <v>83718.23</v>
      </c>
      <c r="AI1148" s="212">
        <v>103788.58</v>
      </c>
      <c r="AJ1148" s="212">
        <v>1</v>
      </c>
      <c r="AK1148" s="212">
        <v>0.5</v>
      </c>
      <c r="AL1148" s="212">
        <v>0</v>
      </c>
      <c r="AM1148">
        <v>1</v>
      </c>
      <c r="AN1148" t="str">
        <f>VLOOKUP(H1148,'Base Art'!$A:$AJ,36,FALSE)</f>
        <v>FERRERO ARGENTINA S.A.</v>
      </c>
    </row>
    <row r="1149" spans="1:40" x14ac:dyDescent="0.25">
      <c r="A1149" s="212" t="s">
        <v>7819</v>
      </c>
      <c r="B1149" s="212">
        <v>1</v>
      </c>
      <c r="C1149" s="212" t="s">
        <v>7820</v>
      </c>
      <c r="D1149" s="212" t="s">
        <v>134</v>
      </c>
      <c r="E1149" s="212">
        <v>9</v>
      </c>
      <c r="F1149" s="212" t="s">
        <v>8</v>
      </c>
      <c r="G1149" s="212" t="s">
        <v>810</v>
      </c>
      <c r="H1149" s="212">
        <v>8328</v>
      </c>
      <c r="I1149" s="212" t="s">
        <v>811</v>
      </c>
      <c r="J1149" s="212">
        <v>1204</v>
      </c>
      <c r="K1149" s="212" t="s">
        <v>492</v>
      </c>
      <c r="L1149" s="212" t="s">
        <v>493</v>
      </c>
      <c r="M1149" s="212"/>
      <c r="N1149" s="212"/>
      <c r="O1149" s="212"/>
      <c r="P1149" s="212">
        <v>1201</v>
      </c>
      <c r="Q1149" s="212" t="s">
        <v>808</v>
      </c>
      <c r="R1149" s="212" t="s">
        <v>809</v>
      </c>
      <c r="S1149" s="212"/>
      <c r="T1149" s="212"/>
      <c r="U1149" s="212"/>
      <c r="V1149" s="212"/>
      <c r="W1149" s="212"/>
      <c r="X1149" s="212"/>
      <c r="Y1149" s="212">
        <v>1372</v>
      </c>
      <c r="Z1149" s="212" t="s">
        <v>346</v>
      </c>
      <c r="AA1149" s="212" t="s">
        <v>347</v>
      </c>
      <c r="AB1149" s="212">
        <v>169198.95600000001</v>
      </c>
      <c r="AC1149" s="212">
        <v>209242.70199999999</v>
      </c>
      <c r="AD1149" s="212">
        <v>0.625</v>
      </c>
      <c r="AE1149" s="212">
        <v>0</v>
      </c>
      <c r="AF1149" s="212">
        <v>0.625</v>
      </c>
      <c r="AG1149" s="212">
        <v>0</v>
      </c>
      <c r="AH1149" s="212">
        <v>105749.35</v>
      </c>
      <c r="AI1149" s="212">
        <v>130776.69</v>
      </c>
      <c r="AJ1149" s="212">
        <v>1</v>
      </c>
      <c r="AK1149" s="212">
        <v>0.63</v>
      </c>
      <c r="AL1149" s="212">
        <v>0</v>
      </c>
      <c r="AM1149">
        <v>1</v>
      </c>
      <c r="AN1149" t="str">
        <f>VLOOKUP(H1149,'Base Art'!$A:$AJ,36,FALSE)</f>
        <v>FERRERO ARGENTINA S.A.</v>
      </c>
    </row>
    <row r="1150" spans="1:40" x14ac:dyDescent="0.25">
      <c r="A1150" s="212" t="s">
        <v>7819</v>
      </c>
      <c r="B1150" s="212">
        <v>1</v>
      </c>
      <c r="C1150" s="212" t="s">
        <v>7820</v>
      </c>
      <c r="D1150" s="212" t="s">
        <v>134</v>
      </c>
      <c r="E1150" s="212">
        <v>9</v>
      </c>
      <c r="F1150" s="212" t="s">
        <v>8</v>
      </c>
      <c r="G1150" s="212" t="s">
        <v>812</v>
      </c>
      <c r="H1150" s="212">
        <v>8329</v>
      </c>
      <c r="I1150" s="212" t="s">
        <v>813</v>
      </c>
      <c r="J1150" s="212">
        <v>1461</v>
      </c>
      <c r="K1150" s="212" t="s">
        <v>814</v>
      </c>
      <c r="L1150" s="212" t="s">
        <v>815</v>
      </c>
      <c r="M1150" s="212"/>
      <c r="N1150" s="212"/>
      <c r="O1150" s="212"/>
      <c r="P1150" s="212"/>
      <c r="Q1150" s="212"/>
      <c r="R1150" s="212"/>
      <c r="S1150" s="212"/>
      <c r="T1150" s="212"/>
      <c r="U1150" s="212"/>
      <c r="V1150" s="212"/>
      <c r="W1150" s="212"/>
      <c r="X1150" s="212"/>
      <c r="Y1150" s="212">
        <v>1376</v>
      </c>
      <c r="Z1150" s="212" t="s">
        <v>320</v>
      </c>
      <c r="AA1150" s="212" t="s">
        <v>321</v>
      </c>
      <c r="AB1150" s="212">
        <v>31884.639999999999</v>
      </c>
      <c r="AC1150" s="212">
        <v>39297.822999999997</v>
      </c>
      <c r="AD1150" s="212">
        <v>0.33329999999999999</v>
      </c>
      <c r="AE1150" s="212">
        <v>0</v>
      </c>
      <c r="AF1150" s="212">
        <v>0.33329999999999999</v>
      </c>
      <c r="AG1150" s="212">
        <v>0</v>
      </c>
      <c r="AH1150" s="212">
        <v>10628.21</v>
      </c>
      <c r="AI1150" s="212">
        <v>13099.27</v>
      </c>
      <c r="AJ1150" s="212">
        <v>0</v>
      </c>
      <c r="AK1150" s="212">
        <v>0</v>
      </c>
      <c r="AL1150" s="212">
        <v>0</v>
      </c>
      <c r="AM1150">
        <v>1</v>
      </c>
      <c r="AN1150" t="str">
        <f>VLOOKUP(H1150,'Base Art'!$A:$AJ,36,FALSE)</f>
        <v>IMPORTADORA SUDAMERICANA S.R.L.</v>
      </c>
    </row>
    <row r="1151" spans="1:40" x14ac:dyDescent="0.25">
      <c r="A1151" s="212" t="s">
        <v>7819</v>
      </c>
      <c r="B1151" s="212">
        <v>1</v>
      </c>
      <c r="C1151" s="212" t="s">
        <v>7820</v>
      </c>
      <c r="D1151" s="212" t="s">
        <v>134</v>
      </c>
      <c r="E1151" s="212">
        <v>9</v>
      </c>
      <c r="F1151" s="212" t="s">
        <v>8</v>
      </c>
      <c r="G1151" s="212" t="s">
        <v>816</v>
      </c>
      <c r="H1151" s="212">
        <v>8386</v>
      </c>
      <c r="I1151" s="212" t="s">
        <v>817</v>
      </c>
      <c r="J1151" s="212"/>
      <c r="K1151" s="212"/>
      <c r="L1151" s="212"/>
      <c r="M1151" s="212"/>
      <c r="N1151" s="212"/>
      <c r="O1151" s="212"/>
      <c r="P1151" s="212">
        <v>1088</v>
      </c>
      <c r="Q1151" s="212" t="s">
        <v>818</v>
      </c>
      <c r="R1151" s="212" t="s">
        <v>819</v>
      </c>
      <c r="S1151" s="212"/>
      <c r="T1151" s="212"/>
      <c r="U1151" s="212"/>
      <c r="V1151" s="212"/>
      <c r="W1151" s="212"/>
      <c r="X1151" s="212"/>
      <c r="Y1151" s="212">
        <v>1373</v>
      </c>
      <c r="Z1151" s="212" t="s">
        <v>386</v>
      </c>
      <c r="AA1151" s="212" t="s">
        <v>387</v>
      </c>
      <c r="AB1151" s="212">
        <v>78612.471000000005</v>
      </c>
      <c r="AC1151" s="212">
        <v>96742.475999999995</v>
      </c>
      <c r="AD1151" s="212">
        <v>0.26669999999999999</v>
      </c>
      <c r="AE1151" s="212">
        <v>0</v>
      </c>
      <c r="AF1151" s="212">
        <v>0.26669999999999999</v>
      </c>
      <c r="AG1151" s="212">
        <v>0</v>
      </c>
      <c r="AH1151" s="212">
        <v>20963.330000000002</v>
      </c>
      <c r="AI1151" s="212">
        <v>25797.99</v>
      </c>
      <c r="AJ1151" s="212">
        <v>1</v>
      </c>
      <c r="AK1151" s="212">
        <v>0.27</v>
      </c>
      <c r="AL1151" s="212">
        <v>0</v>
      </c>
      <c r="AM1151">
        <v>1</v>
      </c>
      <c r="AN1151" t="str">
        <f>VLOOKUP(H1151,'Base Art'!$A:$AJ,36,FALSE)</f>
        <v>MONDELEZ ARGENTINA S.A.</v>
      </c>
    </row>
    <row r="1152" spans="1:40" x14ac:dyDescent="0.25">
      <c r="A1152" s="212" t="s">
        <v>7819</v>
      </c>
      <c r="B1152" s="212">
        <v>1</v>
      </c>
      <c r="C1152" s="212" t="s">
        <v>7820</v>
      </c>
      <c r="D1152" s="212" t="s">
        <v>134</v>
      </c>
      <c r="E1152" s="212">
        <v>9</v>
      </c>
      <c r="F1152" s="212" t="s">
        <v>8</v>
      </c>
      <c r="G1152" s="212" t="s">
        <v>820</v>
      </c>
      <c r="H1152" s="212">
        <v>8388</v>
      </c>
      <c r="I1152" s="212" t="s">
        <v>821</v>
      </c>
      <c r="J1152" s="212">
        <v>1272</v>
      </c>
      <c r="K1152" s="212" t="s">
        <v>822</v>
      </c>
      <c r="L1152" s="212" t="s">
        <v>823</v>
      </c>
      <c r="M1152" s="212"/>
      <c r="N1152" s="212"/>
      <c r="O1152" s="212"/>
      <c r="P1152" s="212">
        <v>1088</v>
      </c>
      <c r="Q1152" s="212" t="s">
        <v>818</v>
      </c>
      <c r="R1152" s="212" t="s">
        <v>819</v>
      </c>
      <c r="S1152" s="212"/>
      <c r="T1152" s="212"/>
      <c r="U1152" s="212"/>
      <c r="V1152" s="212"/>
      <c r="W1152" s="212"/>
      <c r="X1152" s="212"/>
      <c r="Y1152" s="212">
        <v>1373</v>
      </c>
      <c r="Z1152" s="212" t="s">
        <v>386</v>
      </c>
      <c r="AA1152" s="212" t="s">
        <v>387</v>
      </c>
      <c r="AB1152" s="212">
        <v>52547.889000000003</v>
      </c>
      <c r="AC1152" s="212">
        <v>64165.09</v>
      </c>
      <c r="AD1152" s="212">
        <v>0.44440000000000002</v>
      </c>
      <c r="AE1152" s="212">
        <v>0</v>
      </c>
      <c r="AF1152" s="212">
        <v>0.44440000000000002</v>
      </c>
      <c r="AG1152" s="212">
        <v>0</v>
      </c>
      <c r="AH1152" s="212">
        <v>23354.62</v>
      </c>
      <c r="AI1152" s="212">
        <v>28517.82</v>
      </c>
      <c r="AJ1152" s="212">
        <v>0</v>
      </c>
      <c r="AK1152" s="212">
        <v>0</v>
      </c>
      <c r="AL1152" s="212">
        <v>0</v>
      </c>
      <c r="AM1152">
        <v>1</v>
      </c>
      <c r="AN1152" t="str">
        <f>VLOOKUP(H1152,'Base Art'!$A:$AJ,36,FALSE)</f>
        <v>MONDELEZ ARGENTINA S.A.</v>
      </c>
    </row>
    <row r="1153" spans="1:40" x14ac:dyDescent="0.25">
      <c r="A1153" s="212" t="s">
        <v>7819</v>
      </c>
      <c r="B1153" s="212">
        <v>1</v>
      </c>
      <c r="C1153" s="212" t="s">
        <v>7820</v>
      </c>
      <c r="D1153" s="212" t="s">
        <v>134</v>
      </c>
      <c r="E1153" s="212">
        <v>9</v>
      </c>
      <c r="F1153" s="212" t="s">
        <v>8</v>
      </c>
      <c r="G1153" s="212" t="s">
        <v>836</v>
      </c>
      <c r="H1153" s="212">
        <v>8494</v>
      </c>
      <c r="I1153" s="212" t="s">
        <v>837</v>
      </c>
      <c r="J1153" s="212">
        <v>1397</v>
      </c>
      <c r="K1153" s="212" t="s">
        <v>838</v>
      </c>
      <c r="L1153" s="212" t="s">
        <v>839</v>
      </c>
      <c r="M1153" s="212"/>
      <c r="N1153" s="212"/>
      <c r="O1153" s="212"/>
      <c r="P1153" s="212"/>
      <c r="Q1153" s="212"/>
      <c r="R1153" s="212"/>
      <c r="S1153" s="212"/>
      <c r="T1153" s="212"/>
      <c r="U1153" s="212"/>
      <c r="V1153" s="212"/>
      <c r="W1153" s="212"/>
      <c r="X1153" s="212"/>
      <c r="Y1153" s="212">
        <v>1369</v>
      </c>
      <c r="Z1153" s="212" t="s">
        <v>354</v>
      </c>
      <c r="AA1153" s="212" t="s">
        <v>355</v>
      </c>
      <c r="AB1153" s="212">
        <v>11393.919</v>
      </c>
      <c r="AC1153" s="212">
        <v>13957.550999999999</v>
      </c>
      <c r="AD1153" s="212">
        <v>1</v>
      </c>
      <c r="AE1153" s="212">
        <v>0</v>
      </c>
      <c r="AF1153" s="212">
        <v>1</v>
      </c>
      <c r="AG1153" s="212">
        <v>0</v>
      </c>
      <c r="AH1153" s="212">
        <v>11393.92</v>
      </c>
      <c r="AI1153" s="212">
        <v>13957.55</v>
      </c>
      <c r="AJ1153" s="212">
        <v>0</v>
      </c>
      <c r="AK1153" s="212">
        <v>0</v>
      </c>
      <c r="AL1153" s="212">
        <v>0</v>
      </c>
      <c r="AM1153">
        <v>1</v>
      </c>
      <c r="AN1153" t="str">
        <f>VLOOKUP(H1153,'Base Art'!$A:$AJ,36,FALSE)</f>
        <v>EST. LAS MARIAS S.A.C.I.F.A.</v>
      </c>
    </row>
    <row r="1154" spans="1:40" x14ac:dyDescent="0.25">
      <c r="A1154" s="212" t="s">
        <v>7819</v>
      </c>
      <c r="B1154" s="212">
        <v>1</v>
      </c>
      <c r="C1154" s="212" t="s">
        <v>7820</v>
      </c>
      <c r="D1154" s="212" t="s">
        <v>134</v>
      </c>
      <c r="E1154" s="212">
        <v>9</v>
      </c>
      <c r="F1154" s="212" t="s">
        <v>8</v>
      </c>
      <c r="G1154" s="212" t="s">
        <v>1172</v>
      </c>
      <c r="H1154" s="212">
        <v>8495</v>
      </c>
      <c r="I1154" s="212" t="s">
        <v>1173</v>
      </c>
      <c r="J1154" s="212">
        <v>1397</v>
      </c>
      <c r="K1154" s="212" t="s">
        <v>838</v>
      </c>
      <c r="L1154" s="212" t="s">
        <v>839</v>
      </c>
      <c r="M1154" s="212"/>
      <c r="N1154" s="212"/>
      <c r="O1154" s="212"/>
      <c r="P1154" s="212"/>
      <c r="Q1154" s="212"/>
      <c r="R1154" s="212"/>
      <c r="S1154" s="212"/>
      <c r="T1154" s="212"/>
      <c r="U1154" s="212"/>
      <c r="V1154" s="212"/>
      <c r="W1154" s="212"/>
      <c r="X1154" s="212"/>
      <c r="Y1154" s="212">
        <v>1369</v>
      </c>
      <c r="Z1154" s="212" t="s">
        <v>354</v>
      </c>
      <c r="AA1154" s="212" t="s">
        <v>355</v>
      </c>
      <c r="AB1154" s="212">
        <v>5375.6369999999997</v>
      </c>
      <c r="AC1154" s="212">
        <v>6585.1559999999999</v>
      </c>
      <c r="AD1154" s="212">
        <v>1</v>
      </c>
      <c r="AE1154" s="212">
        <v>0</v>
      </c>
      <c r="AF1154" s="212">
        <v>1</v>
      </c>
      <c r="AG1154" s="212">
        <v>0</v>
      </c>
      <c r="AH1154" s="212">
        <v>5375.64</v>
      </c>
      <c r="AI1154" s="212">
        <v>6585.16</v>
      </c>
      <c r="AJ1154" s="212">
        <v>0</v>
      </c>
      <c r="AK1154" s="212">
        <v>0</v>
      </c>
      <c r="AL1154" s="212">
        <v>0</v>
      </c>
      <c r="AM1154">
        <v>1</v>
      </c>
      <c r="AN1154" t="str">
        <f>VLOOKUP(H1154,'Base Art'!$A:$AJ,36,FALSE)</f>
        <v>EST. LAS MARIAS S.A.C.I.F.A.</v>
      </c>
    </row>
    <row r="1155" spans="1:40" x14ac:dyDescent="0.25">
      <c r="A1155" s="212" t="s">
        <v>7819</v>
      </c>
      <c r="B1155" s="212">
        <v>1</v>
      </c>
      <c r="C1155" s="212" t="s">
        <v>7820</v>
      </c>
      <c r="D1155" s="212" t="s">
        <v>134</v>
      </c>
      <c r="E1155" s="212">
        <v>9</v>
      </c>
      <c r="F1155" s="212" t="s">
        <v>8</v>
      </c>
      <c r="G1155" s="212" t="s">
        <v>840</v>
      </c>
      <c r="H1155" s="212">
        <v>8575</v>
      </c>
      <c r="I1155" s="212" t="s">
        <v>841</v>
      </c>
      <c r="J1155" s="212">
        <v>1430</v>
      </c>
      <c r="K1155" s="212" t="s">
        <v>420</v>
      </c>
      <c r="L1155" s="212" t="s">
        <v>421</v>
      </c>
      <c r="M1155" s="212"/>
      <c r="N1155" s="212"/>
      <c r="O1155" s="212"/>
      <c r="P1155" s="212"/>
      <c r="Q1155" s="212"/>
      <c r="R1155" s="212"/>
      <c r="S1155" s="212"/>
      <c r="T1155" s="212"/>
      <c r="U1155" s="212"/>
      <c r="V1155" s="212"/>
      <c r="W1155" s="212"/>
      <c r="X1155" s="212"/>
      <c r="Y1155" s="212">
        <v>1374</v>
      </c>
      <c r="Z1155" s="212" t="s">
        <v>336</v>
      </c>
      <c r="AA1155" s="212" t="s">
        <v>337</v>
      </c>
      <c r="AB1155" s="212">
        <v>73432.3</v>
      </c>
      <c r="AC1155" s="212">
        <v>89954.572</v>
      </c>
      <c r="AD1155" s="212">
        <v>0.125</v>
      </c>
      <c r="AE1155" s="212">
        <v>0</v>
      </c>
      <c r="AF1155" s="212">
        <v>0.125</v>
      </c>
      <c r="AG1155" s="212">
        <v>0</v>
      </c>
      <c r="AH1155" s="212">
        <v>9179.0400000000009</v>
      </c>
      <c r="AI1155" s="212">
        <v>11244.32</v>
      </c>
      <c r="AJ1155" s="212">
        <v>1</v>
      </c>
      <c r="AK1155" s="212">
        <v>0.13</v>
      </c>
      <c r="AL1155" s="212">
        <v>0</v>
      </c>
      <c r="AM1155">
        <v>1</v>
      </c>
      <c r="AN1155" t="str">
        <f>VLOOKUP(H1155,'Base Art'!$A:$AJ,36,FALSE)</f>
        <v>GEORGALOS HNOS. S.A.I.C.A.</v>
      </c>
    </row>
    <row r="1156" spans="1:40" x14ac:dyDescent="0.25">
      <c r="A1156" s="212" t="s">
        <v>7819</v>
      </c>
      <c r="B1156" s="212">
        <v>1</v>
      </c>
      <c r="C1156" s="212" t="s">
        <v>7820</v>
      </c>
      <c r="D1156" s="212" t="s">
        <v>134</v>
      </c>
      <c r="E1156" s="212">
        <v>9</v>
      </c>
      <c r="F1156" s="212" t="s">
        <v>8</v>
      </c>
      <c r="G1156" s="212" t="s">
        <v>7666</v>
      </c>
      <c r="H1156" s="212">
        <v>8579</v>
      </c>
      <c r="I1156" s="212" t="s">
        <v>4646</v>
      </c>
      <c r="J1156" s="212">
        <v>1420</v>
      </c>
      <c r="K1156" s="212" t="s">
        <v>568</v>
      </c>
      <c r="L1156" s="212" t="s">
        <v>569</v>
      </c>
      <c r="M1156" s="212"/>
      <c r="N1156" s="212"/>
      <c r="O1156" s="212"/>
      <c r="P1156" s="212"/>
      <c r="Q1156" s="212"/>
      <c r="R1156" s="212"/>
      <c r="S1156" s="212"/>
      <c r="T1156" s="212"/>
      <c r="U1156" s="212"/>
      <c r="V1156" s="212"/>
      <c r="W1156" s="212"/>
      <c r="X1156" s="212"/>
      <c r="Y1156" s="212">
        <v>1373</v>
      </c>
      <c r="Z1156" s="212" t="s">
        <v>386</v>
      </c>
      <c r="AA1156" s="212" t="s">
        <v>387</v>
      </c>
      <c r="AB1156" s="212">
        <v>16767.02</v>
      </c>
      <c r="AC1156" s="212">
        <v>20539.599999999999</v>
      </c>
      <c r="AD1156" s="212">
        <v>0.64290000000000003</v>
      </c>
      <c r="AE1156" s="212">
        <v>0</v>
      </c>
      <c r="AF1156" s="212">
        <v>0.64290000000000003</v>
      </c>
      <c r="AG1156" s="212">
        <v>0</v>
      </c>
      <c r="AH1156" s="212">
        <v>10778.8</v>
      </c>
      <c r="AI1156" s="212">
        <v>13204.03</v>
      </c>
      <c r="AJ1156" s="212">
        <v>0</v>
      </c>
      <c r="AK1156" s="212">
        <v>0</v>
      </c>
      <c r="AL1156" s="212">
        <v>0</v>
      </c>
      <c r="AM1156">
        <v>1</v>
      </c>
      <c r="AN1156" t="str">
        <f>VLOOKUP(H1156,'Base Art'!$A:$AJ,36,FALSE)</f>
        <v>ARCOR S.A.I.C.</v>
      </c>
    </row>
    <row r="1157" spans="1:40" x14ac:dyDescent="0.25">
      <c r="A1157" s="212" t="s">
        <v>7819</v>
      </c>
      <c r="B1157" s="212">
        <v>1</v>
      </c>
      <c r="C1157" s="212" t="s">
        <v>7820</v>
      </c>
      <c r="D1157" s="212" t="s">
        <v>134</v>
      </c>
      <c r="E1157" s="212">
        <v>9</v>
      </c>
      <c r="F1157" s="212" t="s">
        <v>8</v>
      </c>
      <c r="G1157" s="212" t="s">
        <v>7709</v>
      </c>
      <c r="H1157" s="212">
        <v>8655</v>
      </c>
      <c r="I1157" s="212" t="s">
        <v>4742</v>
      </c>
      <c r="J1157" s="212">
        <v>1460</v>
      </c>
      <c r="K1157" s="212" t="s">
        <v>462</v>
      </c>
      <c r="L1157" s="212" t="s">
        <v>463</v>
      </c>
      <c r="M1157" s="212"/>
      <c r="N1157" s="212"/>
      <c r="O1157" s="212"/>
      <c r="P1157" s="212">
        <v>1144</v>
      </c>
      <c r="Q1157" s="212" t="s">
        <v>7697</v>
      </c>
      <c r="R1157" s="212" t="s">
        <v>7698</v>
      </c>
      <c r="S1157" s="212"/>
      <c r="T1157" s="212"/>
      <c r="U1157" s="212"/>
      <c r="V1157" s="212"/>
      <c r="W1157" s="212"/>
      <c r="X1157" s="212"/>
      <c r="Y1157" s="212">
        <v>1376</v>
      </c>
      <c r="Z1157" s="212" t="s">
        <v>320</v>
      </c>
      <c r="AA1157" s="212" t="s">
        <v>321</v>
      </c>
      <c r="AB1157" s="212">
        <v>67686.103000000003</v>
      </c>
      <c r="AC1157" s="212">
        <v>75808.434999999998</v>
      </c>
      <c r="AD1157" s="212">
        <v>0.1</v>
      </c>
      <c r="AE1157" s="212">
        <v>0.1</v>
      </c>
      <c r="AF1157" s="212">
        <v>0.2</v>
      </c>
      <c r="AG1157" s="212">
        <v>0</v>
      </c>
      <c r="AH1157" s="212">
        <v>13537.22</v>
      </c>
      <c r="AI1157" s="212">
        <v>15161.69</v>
      </c>
      <c r="AJ1157" s="212">
        <v>1</v>
      </c>
      <c r="AK1157" s="212">
        <v>0.2</v>
      </c>
      <c r="AL1157" s="212">
        <v>0</v>
      </c>
      <c r="AM1157">
        <v>1</v>
      </c>
      <c r="AN1157" t="str">
        <f>VLOOKUP(H1157,'Base Art'!$A:$AJ,36,FALSE)</f>
        <v>IMPORTADORA SUDAMERICANA S.R.L.</v>
      </c>
    </row>
    <row r="1158" spans="1:40" x14ac:dyDescent="0.25">
      <c r="A1158" s="212" t="s">
        <v>7819</v>
      </c>
      <c r="B1158" s="212">
        <v>1</v>
      </c>
      <c r="C1158" s="212" t="s">
        <v>7820</v>
      </c>
      <c r="D1158" s="212" t="s">
        <v>134</v>
      </c>
      <c r="E1158" s="212">
        <v>9</v>
      </c>
      <c r="F1158" s="212" t="s">
        <v>8</v>
      </c>
      <c r="G1158" s="212" t="s">
        <v>844</v>
      </c>
      <c r="H1158" s="212">
        <v>8805</v>
      </c>
      <c r="I1158" s="212" t="s">
        <v>845</v>
      </c>
      <c r="J1158" s="212">
        <v>1064</v>
      </c>
      <c r="K1158" s="212" t="s">
        <v>446</v>
      </c>
      <c r="L1158" s="212" t="s">
        <v>447</v>
      </c>
      <c r="M1158" s="212"/>
      <c r="N1158" s="212"/>
      <c r="O1158" s="212"/>
      <c r="P1158" s="212">
        <v>1066</v>
      </c>
      <c r="Q1158" s="212" t="s">
        <v>448</v>
      </c>
      <c r="R1158" s="212" t="s">
        <v>449</v>
      </c>
      <c r="S1158" s="212"/>
      <c r="T1158" s="212"/>
      <c r="U1158" s="212"/>
      <c r="V1158" s="212"/>
      <c r="W1158" s="212"/>
      <c r="X1158" s="212"/>
      <c r="Y1158" s="212">
        <v>1373</v>
      </c>
      <c r="Z1158" s="212" t="s">
        <v>386</v>
      </c>
      <c r="AA1158" s="212" t="s">
        <v>387</v>
      </c>
      <c r="AB1158" s="212">
        <v>26617.73</v>
      </c>
      <c r="AC1158" s="212">
        <v>32606.720000000001</v>
      </c>
      <c r="AD1158" s="212">
        <v>0.21429999999999999</v>
      </c>
      <c r="AE1158" s="212">
        <v>0</v>
      </c>
      <c r="AF1158" s="212">
        <v>0.21429999999999999</v>
      </c>
      <c r="AG1158" s="212">
        <v>0</v>
      </c>
      <c r="AH1158" s="212">
        <v>5703.8</v>
      </c>
      <c r="AI1158" s="212">
        <v>6987.15</v>
      </c>
      <c r="AJ1158" s="212">
        <v>1</v>
      </c>
      <c r="AK1158" s="212">
        <v>0.21</v>
      </c>
      <c r="AL1158" s="212">
        <v>0</v>
      </c>
      <c r="AM1158">
        <v>1</v>
      </c>
      <c r="AN1158" t="str">
        <f>VLOOKUP(H1158,'Base Art'!$A:$AJ,36,FALSE)</f>
        <v>MOLINO CAÑUELAS S.A.C.I.F.I.A.</v>
      </c>
    </row>
    <row r="1159" spans="1:40" x14ac:dyDescent="0.25">
      <c r="A1159" s="212" t="s">
        <v>7819</v>
      </c>
      <c r="B1159" s="212">
        <v>1</v>
      </c>
      <c r="C1159" s="212" t="s">
        <v>7820</v>
      </c>
      <c r="D1159" s="212" t="s">
        <v>134</v>
      </c>
      <c r="E1159" s="212">
        <v>9</v>
      </c>
      <c r="F1159" s="212" t="s">
        <v>8</v>
      </c>
      <c r="G1159" s="212" t="s">
        <v>1233</v>
      </c>
      <c r="H1159" s="212">
        <v>10198</v>
      </c>
      <c r="I1159" s="212" t="s">
        <v>1234</v>
      </c>
      <c r="J1159" s="212">
        <v>1204</v>
      </c>
      <c r="K1159" s="212" t="s">
        <v>492</v>
      </c>
      <c r="L1159" s="212" t="s">
        <v>493</v>
      </c>
      <c r="M1159" s="212"/>
      <c r="N1159" s="212"/>
      <c r="O1159" s="212"/>
      <c r="P1159" s="212"/>
      <c r="Q1159" s="212"/>
      <c r="R1159" s="212"/>
      <c r="S1159" s="212"/>
      <c r="T1159" s="212"/>
      <c r="U1159" s="212"/>
      <c r="V1159" s="212"/>
      <c r="W1159" s="212"/>
      <c r="X1159" s="212"/>
      <c r="Y1159" s="212">
        <v>1372</v>
      </c>
      <c r="Z1159" s="212" t="s">
        <v>346</v>
      </c>
      <c r="AA1159" s="212" t="s">
        <v>347</v>
      </c>
      <c r="AB1159" s="212">
        <v>509234.75</v>
      </c>
      <c r="AC1159" s="212">
        <v>639089.60699999996</v>
      </c>
      <c r="AD1159" s="212">
        <v>0.15</v>
      </c>
      <c r="AE1159" s="212">
        <v>0</v>
      </c>
      <c r="AF1159" s="212">
        <v>0.15</v>
      </c>
      <c r="AG1159" s="212">
        <v>0</v>
      </c>
      <c r="AH1159" s="212">
        <v>76385.210000000006</v>
      </c>
      <c r="AI1159" s="212">
        <v>95863.44</v>
      </c>
      <c r="AJ1159" s="212">
        <v>0</v>
      </c>
      <c r="AK1159" s="212">
        <v>0</v>
      </c>
      <c r="AL1159" s="212">
        <v>0</v>
      </c>
      <c r="AM1159">
        <v>1</v>
      </c>
      <c r="AN1159" t="str">
        <f>VLOOKUP(H1159,'Base Art'!$A:$AJ,36,FALSE)</f>
        <v>FERRERO ARGENTINA S.A.</v>
      </c>
    </row>
    <row r="1160" spans="1:40" x14ac:dyDescent="0.25">
      <c r="A1160" s="212" t="s">
        <v>7819</v>
      </c>
      <c r="B1160" s="212">
        <v>1</v>
      </c>
      <c r="C1160" s="212" t="s">
        <v>7820</v>
      </c>
      <c r="D1160" s="212" t="s">
        <v>134</v>
      </c>
      <c r="E1160" s="212">
        <v>9</v>
      </c>
      <c r="F1160" s="212" t="s">
        <v>8</v>
      </c>
      <c r="G1160" s="212" t="s">
        <v>850</v>
      </c>
      <c r="H1160" s="212">
        <v>10278</v>
      </c>
      <c r="I1160" s="212" t="s">
        <v>851</v>
      </c>
      <c r="J1160" s="212"/>
      <c r="K1160" s="212"/>
      <c r="L1160" s="212"/>
      <c r="M1160" s="212"/>
      <c r="N1160" s="212"/>
      <c r="O1160" s="212"/>
      <c r="P1160" s="212">
        <v>1005</v>
      </c>
      <c r="Q1160" s="212" t="s">
        <v>582</v>
      </c>
      <c r="R1160" s="212" t="s">
        <v>583</v>
      </c>
      <c r="S1160" s="212"/>
      <c r="T1160" s="212"/>
      <c r="U1160" s="212"/>
      <c r="V1160" s="212"/>
      <c r="W1160" s="212"/>
      <c r="X1160" s="212"/>
      <c r="Y1160" s="212">
        <v>1369</v>
      </c>
      <c r="Z1160" s="212" t="s">
        <v>354</v>
      </c>
      <c r="AA1160" s="212" t="s">
        <v>355</v>
      </c>
      <c r="AB1160" s="212">
        <v>12275.298000000001</v>
      </c>
      <c r="AC1160" s="212">
        <v>15405.5</v>
      </c>
      <c r="AD1160" s="212">
        <v>2</v>
      </c>
      <c r="AE1160" s="212">
        <v>0</v>
      </c>
      <c r="AF1160" s="212">
        <v>2</v>
      </c>
      <c r="AG1160" s="212">
        <v>0</v>
      </c>
      <c r="AH1160" s="212">
        <v>24550.6</v>
      </c>
      <c r="AI1160" s="212">
        <v>30811</v>
      </c>
      <c r="AJ1160" s="212">
        <v>0</v>
      </c>
      <c r="AK1160" s="212">
        <v>0</v>
      </c>
      <c r="AL1160" s="212">
        <v>0</v>
      </c>
      <c r="AM1160">
        <v>1</v>
      </c>
      <c r="AN1160" t="str">
        <f>VLOOKUP(H1160,'Base Art'!$A:$AJ,36,FALSE)</f>
        <v>EST. LAS MARIAS S.A.C.I.F.A.</v>
      </c>
    </row>
    <row r="1161" spans="1:40" x14ac:dyDescent="0.25">
      <c r="A1161" s="212" t="s">
        <v>7819</v>
      </c>
      <c r="B1161" s="212">
        <v>1</v>
      </c>
      <c r="C1161" s="212" t="s">
        <v>7820</v>
      </c>
      <c r="D1161" s="212" t="s">
        <v>134</v>
      </c>
      <c r="E1161" s="212">
        <v>9</v>
      </c>
      <c r="F1161" s="212" t="s">
        <v>8</v>
      </c>
      <c r="G1161" s="212" t="s">
        <v>856</v>
      </c>
      <c r="H1161" s="212">
        <v>10352</v>
      </c>
      <c r="I1161" s="212" t="s">
        <v>857</v>
      </c>
      <c r="J1161" s="212">
        <v>1015</v>
      </c>
      <c r="K1161" s="212" t="s">
        <v>562</v>
      </c>
      <c r="L1161" s="212" t="s">
        <v>563</v>
      </c>
      <c r="M1161" s="212"/>
      <c r="N1161" s="212"/>
      <c r="O1161" s="212"/>
      <c r="P1161" s="212">
        <v>1236</v>
      </c>
      <c r="Q1161" s="212" t="s">
        <v>858</v>
      </c>
      <c r="R1161" s="212" t="s">
        <v>859</v>
      </c>
      <c r="S1161" s="212"/>
      <c r="T1161" s="212"/>
      <c r="U1161" s="212"/>
      <c r="V1161" s="212"/>
      <c r="W1161" s="212"/>
      <c r="X1161" s="212"/>
      <c r="Y1161" s="212">
        <v>1374</v>
      </c>
      <c r="Z1161" s="212" t="s">
        <v>336</v>
      </c>
      <c r="AA1161" s="212" t="s">
        <v>337</v>
      </c>
      <c r="AB1161" s="212">
        <v>53688.428999999996</v>
      </c>
      <c r="AC1161" s="212">
        <v>67378.978000000003</v>
      </c>
      <c r="AD1161" s="212">
        <v>1.1667000000000001</v>
      </c>
      <c r="AE1161" s="212">
        <v>0</v>
      </c>
      <c r="AF1161" s="212">
        <v>1.1667000000000001</v>
      </c>
      <c r="AG1161" s="212">
        <v>0</v>
      </c>
      <c r="AH1161" s="212">
        <v>62636.5</v>
      </c>
      <c r="AI1161" s="212">
        <v>78608.81</v>
      </c>
      <c r="AJ1161" s="212">
        <v>0</v>
      </c>
      <c r="AK1161" s="212">
        <v>0</v>
      </c>
      <c r="AL1161" s="212">
        <v>0</v>
      </c>
      <c r="AM1161">
        <v>1</v>
      </c>
      <c r="AN1161" t="str">
        <f>VLOOKUP(H1161,'Base Art'!$A:$AJ,36,FALSE)</f>
        <v>EST. LAS MARIAS S.A.C.I.F.A.</v>
      </c>
    </row>
    <row r="1162" spans="1:40" x14ac:dyDescent="0.25">
      <c r="A1162" s="212" t="s">
        <v>7819</v>
      </c>
      <c r="B1162" s="212">
        <v>1</v>
      </c>
      <c r="C1162" s="212" t="s">
        <v>7820</v>
      </c>
      <c r="D1162" s="212" t="s">
        <v>134</v>
      </c>
      <c r="E1162" s="212">
        <v>9</v>
      </c>
      <c r="F1162" s="212" t="s">
        <v>8</v>
      </c>
      <c r="G1162" s="212" t="s">
        <v>1030</v>
      </c>
      <c r="H1162" s="212">
        <v>10399</v>
      </c>
      <c r="I1162" s="212" t="s">
        <v>1031</v>
      </c>
      <c r="J1162" s="212">
        <v>1351</v>
      </c>
      <c r="K1162" s="212" t="s">
        <v>470</v>
      </c>
      <c r="L1162" s="212" t="s">
        <v>471</v>
      </c>
      <c r="M1162" s="212"/>
      <c r="N1162" s="212"/>
      <c r="O1162" s="212"/>
      <c r="P1162" s="212">
        <v>1141</v>
      </c>
      <c r="Q1162" s="212" t="s">
        <v>472</v>
      </c>
      <c r="R1162" s="212" t="s">
        <v>473</v>
      </c>
      <c r="S1162" s="212"/>
      <c r="T1162" s="212"/>
      <c r="U1162" s="212"/>
      <c r="V1162" s="212"/>
      <c r="W1162" s="212"/>
      <c r="X1162" s="212"/>
      <c r="Y1162" s="212">
        <v>1372</v>
      </c>
      <c r="Z1162" s="212" t="s">
        <v>346</v>
      </c>
      <c r="AA1162" s="212" t="s">
        <v>347</v>
      </c>
      <c r="AB1162" s="212">
        <v>0</v>
      </c>
      <c r="AC1162" s="212">
        <v>0</v>
      </c>
      <c r="AD1162" s="212">
        <v>0</v>
      </c>
      <c r="AE1162" s="212">
        <v>4.1700000000000001E-2</v>
      </c>
      <c r="AF1162" s="212">
        <v>4.1700000000000001E-2</v>
      </c>
      <c r="AG1162" s="212">
        <v>0</v>
      </c>
      <c r="AH1162" s="212">
        <v>0</v>
      </c>
      <c r="AI1162" s="212">
        <v>0</v>
      </c>
      <c r="AJ1162" s="212">
        <v>0</v>
      </c>
      <c r="AK1162" s="212">
        <v>0</v>
      </c>
      <c r="AL1162" s="212">
        <v>0</v>
      </c>
      <c r="AM1162">
        <v>1</v>
      </c>
      <c r="AN1162" t="str">
        <f>VLOOKUP(H1162,'Base Art'!$A:$AJ,36,FALSE)</f>
        <v>FERRERO ARGENTINA S.A.</v>
      </c>
    </row>
    <row r="1163" spans="1:40" x14ac:dyDescent="0.25">
      <c r="A1163" s="212" t="s">
        <v>7819</v>
      </c>
      <c r="B1163" s="212">
        <v>1</v>
      </c>
      <c r="C1163" s="212" t="s">
        <v>7820</v>
      </c>
      <c r="D1163" s="212" t="s">
        <v>134</v>
      </c>
      <c r="E1163" s="212">
        <v>9</v>
      </c>
      <c r="F1163" s="212" t="s">
        <v>8</v>
      </c>
      <c r="G1163" s="212" t="s">
        <v>862</v>
      </c>
      <c r="H1163" s="212">
        <v>10419</v>
      </c>
      <c r="I1163" s="212" t="s">
        <v>863</v>
      </c>
      <c r="J1163" s="212">
        <v>1018</v>
      </c>
      <c r="K1163" s="212" t="s">
        <v>392</v>
      </c>
      <c r="L1163" s="212" t="s">
        <v>393</v>
      </c>
      <c r="M1163" s="212"/>
      <c r="N1163" s="212"/>
      <c r="O1163" s="212"/>
      <c r="P1163" s="212">
        <v>1250</v>
      </c>
      <c r="Q1163" s="212" t="s">
        <v>864</v>
      </c>
      <c r="R1163" s="212" t="s">
        <v>865</v>
      </c>
      <c r="S1163" s="212"/>
      <c r="T1163" s="212"/>
      <c r="U1163" s="212"/>
      <c r="V1163" s="212"/>
      <c r="W1163" s="212"/>
      <c r="X1163" s="212"/>
      <c r="Y1163" s="212">
        <v>1376</v>
      </c>
      <c r="Z1163" s="212" t="s">
        <v>320</v>
      </c>
      <c r="AA1163" s="212" t="s">
        <v>321</v>
      </c>
      <c r="AB1163" s="212">
        <v>33738.239999999998</v>
      </c>
      <c r="AC1163" s="212">
        <v>37786.828999999998</v>
      </c>
      <c r="AD1163" s="212">
        <v>0.25</v>
      </c>
      <c r="AE1163" s="212">
        <v>0</v>
      </c>
      <c r="AF1163" s="212">
        <v>0.25</v>
      </c>
      <c r="AG1163" s="212">
        <v>0</v>
      </c>
      <c r="AH1163" s="212">
        <v>8434.56</v>
      </c>
      <c r="AI1163" s="212">
        <v>9446.7099999999991</v>
      </c>
      <c r="AJ1163" s="212">
        <v>1</v>
      </c>
      <c r="AK1163" s="212">
        <v>0.25</v>
      </c>
      <c r="AL1163" s="212">
        <v>0</v>
      </c>
      <c r="AM1163">
        <v>1</v>
      </c>
      <c r="AN1163" t="str">
        <f>VLOOKUP(H1163,'Base Art'!$A:$AJ,36,FALSE)</f>
        <v>ENERGIZER ARGENTINA S.A.</v>
      </c>
    </row>
    <row r="1164" spans="1:40" x14ac:dyDescent="0.25">
      <c r="A1164" s="212" t="s">
        <v>7819</v>
      </c>
      <c r="B1164" s="212">
        <v>1</v>
      </c>
      <c r="C1164" s="212" t="s">
        <v>7820</v>
      </c>
      <c r="D1164" s="212" t="s">
        <v>134</v>
      </c>
      <c r="E1164" s="212">
        <v>9</v>
      </c>
      <c r="F1164" s="212" t="s">
        <v>8</v>
      </c>
      <c r="G1164" s="212" t="s">
        <v>1180</v>
      </c>
      <c r="H1164" s="212">
        <v>10421</v>
      </c>
      <c r="I1164" s="212" t="s">
        <v>1181</v>
      </c>
      <c r="J1164" s="212">
        <v>1018</v>
      </c>
      <c r="K1164" s="212" t="s">
        <v>392</v>
      </c>
      <c r="L1164" s="212" t="s">
        <v>393</v>
      </c>
      <c r="M1164" s="212"/>
      <c r="N1164" s="212"/>
      <c r="O1164" s="212"/>
      <c r="P1164" s="212">
        <v>1250</v>
      </c>
      <c r="Q1164" s="212" t="s">
        <v>864</v>
      </c>
      <c r="R1164" s="212" t="s">
        <v>865</v>
      </c>
      <c r="S1164" s="212"/>
      <c r="T1164" s="212"/>
      <c r="U1164" s="212"/>
      <c r="V1164" s="212"/>
      <c r="W1164" s="212"/>
      <c r="X1164" s="212"/>
      <c r="Y1164" s="212">
        <v>1376</v>
      </c>
      <c r="Z1164" s="212" t="s">
        <v>320</v>
      </c>
      <c r="AA1164" s="212" t="s">
        <v>321</v>
      </c>
      <c r="AB1164" s="212">
        <v>38048.879999999997</v>
      </c>
      <c r="AC1164" s="212">
        <v>42614.745999999999</v>
      </c>
      <c r="AD1164" s="212">
        <v>0.25</v>
      </c>
      <c r="AE1164" s="212">
        <v>0</v>
      </c>
      <c r="AF1164" s="212">
        <v>0.25</v>
      </c>
      <c r="AG1164" s="212">
        <v>0</v>
      </c>
      <c r="AH1164" s="212">
        <v>9512.2199999999993</v>
      </c>
      <c r="AI1164" s="212">
        <v>10653.69</v>
      </c>
      <c r="AJ1164" s="212">
        <v>0</v>
      </c>
      <c r="AK1164" s="212">
        <v>0</v>
      </c>
      <c r="AL1164" s="212">
        <v>0</v>
      </c>
      <c r="AM1164">
        <v>1</v>
      </c>
      <c r="AN1164" t="str">
        <f>VLOOKUP(H1164,'Base Art'!$A:$AJ,36,FALSE)</f>
        <v>ENERGIZER ARGENTINA S.A.</v>
      </c>
    </row>
    <row r="1165" spans="1:40" x14ac:dyDescent="0.25">
      <c r="A1165" s="212" t="s">
        <v>7819</v>
      </c>
      <c r="B1165" s="212">
        <v>1</v>
      </c>
      <c r="C1165" s="212" t="s">
        <v>7820</v>
      </c>
      <c r="D1165" s="212" t="s">
        <v>134</v>
      </c>
      <c r="E1165" s="212">
        <v>9</v>
      </c>
      <c r="F1165" s="212" t="s">
        <v>8</v>
      </c>
      <c r="G1165" s="212" t="s">
        <v>1725</v>
      </c>
      <c r="H1165" s="212">
        <v>10627</v>
      </c>
      <c r="I1165" s="212" t="s">
        <v>1726</v>
      </c>
      <c r="J1165" s="212">
        <v>1431</v>
      </c>
      <c r="K1165" s="212" t="s">
        <v>882</v>
      </c>
      <c r="L1165" s="212" t="s">
        <v>883</v>
      </c>
      <c r="M1165" s="212"/>
      <c r="N1165" s="212"/>
      <c r="O1165" s="212"/>
      <c r="P1165" s="212"/>
      <c r="Q1165" s="212"/>
      <c r="R1165" s="212"/>
      <c r="S1165" s="212"/>
      <c r="T1165" s="212"/>
      <c r="U1165" s="212"/>
      <c r="V1165" s="212"/>
      <c r="W1165" s="212"/>
      <c r="X1165" s="212"/>
      <c r="Y1165" s="212">
        <v>1374</v>
      </c>
      <c r="Z1165" s="212" t="s">
        <v>336</v>
      </c>
      <c r="AA1165" s="212" t="s">
        <v>337</v>
      </c>
      <c r="AB1165" s="212">
        <v>13583.689</v>
      </c>
      <c r="AC1165" s="212">
        <v>16640.019</v>
      </c>
      <c r="AD1165" s="212">
        <v>1</v>
      </c>
      <c r="AE1165" s="212">
        <v>0</v>
      </c>
      <c r="AF1165" s="212">
        <v>1</v>
      </c>
      <c r="AG1165" s="212">
        <v>0</v>
      </c>
      <c r="AH1165" s="212">
        <v>13583.69</v>
      </c>
      <c r="AI1165" s="212">
        <v>16640.02</v>
      </c>
      <c r="AJ1165" s="212">
        <v>0</v>
      </c>
      <c r="AK1165" s="212">
        <v>0</v>
      </c>
      <c r="AL1165" s="212">
        <v>0</v>
      </c>
      <c r="AM1165">
        <v>1</v>
      </c>
      <c r="AN1165" t="str">
        <f>VLOOKUP(H1165,'Base Art'!$A:$AJ,36,FALSE)</f>
        <v>GEORGALOS HNOS. S.A.I.C.A.</v>
      </c>
    </row>
    <row r="1166" spans="1:40" x14ac:dyDescent="0.25">
      <c r="A1166" s="212" t="s">
        <v>7819</v>
      </c>
      <c r="B1166" s="212">
        <v>1</v>
      </c>
      <c r="C1166" s="212" t="s">
        <v>7820</v>
      </c>
      <c r="D1166" s="212" t="s">
        <v>134</v>
      </c>
      <c r="E1166" s="212">
        <v>9</v>
      </c>
      <c r="F1166" s="212" t="s">
        <v>8</v>
      </c>
      <c r="G1166" s="212" t="s">
        <v>1235</v>
      </c>
      <c r="H1166" s="212">
        <v>10721</v>
      </c>
      <c r="I1166" s="212" t="s">
        <v>1236</v>
      </c>
      <c r="J1166" s="212">
        <v>1351</v>
      </c>
      <c r="K1166" s="212" t="s">
        <v>470</v>
      </c>
      <c r="L1166" s="212" t="s">
        <v>471</v>
      </c>
      <c r="M1166" s="212"/>
      <c r="N1166" s="212"/>
      <c r="O1166" s="212"/>
      <c r="P1166" s="212">
        <v>1141</v>
      </c>
      <c r="Q1166" s="212" t="s">
        <v>472</v>
      </c>
      <c r="R1166" s="212" t="s">
        <v>473</v>
      </c>
      <c r="S1166" s="212"/>
      <c r="T1166" s="212"/>
      <c r="U1166" s="212"/>
      <c r="V1166" s="212"/>
      <c r="W1166" s="212"/>
      <c r="X1166" s="212"/>
      <c r="Y1166" s="212">
        <v>1372</v>
      </c>
      <c r="Z1166" s="212" t="s">
        <v>346</v>
      </c>
      <c r="AA1166" s="212" t="s">
        <v>347</v>
      </c>
      <c r="AB1166" s="212">
        <v>0</v>
      </c>
      <c r="AC1166" s="212">
        <v>0</v>
      </c>
      <c r="AD1166" s="212">
        <v>0</v>
      </c>
      <c r="AE1166" s="212">
        <v>0.16669999999999999</v>
      </c>
      <c r="AF1166" s="212">
        <v>0.16669999999999999</v>
      </c>
      <c r="AG1166" s="212">
        <v>0</v>
      </c>
      <c r="AH1166" s="212">
        <v>0</v>
      </c>
      <c r="AI1166" s="212">
        <v>0</v>
      </c>
      <c r="AJ1166" s="212">
        <v>0</v>
      </c>
      <c r="AK1166" s="212">
        <v>0</v>
      </c>
      <c r="AL1166" s="212">
        <v>0</v>
      </c>
      <c r="AM1166">
        <v>1</v>
      </c>
      <c r="AN1166" t="str">
        <f>VLOOKUP(H1166,'Base Art'!$A:$AJ,36,FALSE)</f>
        <v>FERRERO ARGENTINA S.A.</v>
      </c>
    </row>
    <row r="1167" spans="1:40" x14ac:dyDescent="0.25">
      <c r="A1167" s="212" t="s">
        <v>7819</v>
      </c>
      <c r="B1167" s="212">
        <v>1</v>
      </c>
      <c r="C1167" s="212" t="s">
        <v>7820</v>
      </c>
      <c r="D1167" s="212" t="s">
        <v>134</v>
      </c>
      <c r="E1167" s="212">
        <v>9</v>
      </c>
      <c r="F1167" s="212" t="s">
        <v>8</v>
      </c>
      <c r="G1167" s="212" t="s">
        <v>902</v>
      </c>
      <c r="H1167" s="212">
        <v>10866</v>
      </c>
      <c r="I1167" s="212" t="s">
        <v>903</v>
      </c>
      <c r="J1167" s="212"/>
      <c r="K1167" s="212"/>
      <c r="L1167" s="212"/>
      <c r="M1167" s="212"/>
      <c r="N1167" s="212"/>
      <c r="O1167" s="212"/>
      <c r="P1167" s="212"/>
      <c r="Q1167" s="212"/>
      <c r="R1167" s="212"/>
      <c r="S1167" s="212"/>
      <c r="T1167" s="212"/>
      <c r="U1167" s="212"/>
      <c r="V1167" s="212"/>
      <c r="W1167" s="212"/>
      <c r="X1167" s="212"/>
      <c r="Y1167" s="212">
        <v>1373</v>
      </c>
      <c r="Z1167" s="212" t="s">
        <v>386</v>
      </c>
      <c r="AA1167" s="212" t="s">
        <v>387</v>
      </c>
      <c r="AB1167" s="212">
        <v>30534.131000000001</v>
      </c>
      <c r="AC1167" s="212">
        <v>37075.362000000001</v>
      </c>
      <c r="AD1167" s="212">
        <v>1.1429</v>
      </c>
      <c r="AE1167" s="212">
        <v>0</v>
      </c>
      <c r="AF1167" s="212">
        <v>1.1429</v>
      </c>
      <c r="AG1167" s="212">
        <v>0</v>
      </c>
      <c r="AH1167" s="212">
        <v>34896.15</v>
      </c>
      <c r="AI1167" s="212">
        <v>42371.839999999997</v>
      </c>
      <c r="AJ1167" s="212">
        <v>0</v>
      </c>
      <c r="AK1167" s="212">
        <v>0</v>
      </c>
      <c r="AL1167" s="212">
        <v>0</v>
      </c>
      <c r="AM1167">
        <v>1</v>
      </c>
      <c r="AN1167" t="str">
        <f>VLOOKUP(H1167,'Base Art'!$A:$AJ,36,FALSE)</f>
        <v>ARCOR S.A.I.C.</v>
      </c>
    </row>
    <row r="1168" spans="1:40" x14ac:dyDescent="0.25">
      <c r="A1168" s="212" t="s">
        <v>7819</v>
      </c>
      <c r="B1168" s="212">
        <v>1</v>
      </c>
      <c r="C1168" s="212" t="s">
        <v>7820</v>
      </c>
      <c r="D1168" s="212" t="s">
        <v>134</v>
      </c>
      <c r="E1168" s="212">
        <v>9</v>
      </c>
      <c r="F1168" s="212" t="s">
        <v>8</v>
      </c>
      <c r="G1168" s="212" t="s">
        <v>910</v>
      </c>
      <c r="H1168" s="212">
        <v>11064</v>
      </c>
      <c r="I1168" s="212" t="s">
        <v>911</v>
      </c>
      <c r="J1168" s="212">
        <v>1467</v>
      </c>
      <c r="K1168" s="212" t="s">
        <v>912</v>
      </c>
      <c r="L1168" s="212" t="s">
        <v>913</v>
      </c>
      <c r="M1168" s="212"/>
      <c r="N1168" s="212"/>
      <c r="O1168" s="212"/>
      <c r="P1168" s="212"/>
      <c r="Q1168" s="212"/>
      <c r="R1168" s="212"/>
      <c r="S1168" s="212"/>
      <c r="T1168" s="212"/>
      <c r="U1168" s="212"/>
      <c r="V1168" s="212"/>
      <c r="W1168" s="212"/>
      <c r="X1168" s="212"/>
      <c r="Y1168" s="212">
        <v>1374</v>
      </c>
      <c r="Z1168" s="212" t="s">
        <v>336</v>
      </c>
      <c r="AA1168" s="212" t="s">
        <v>337</v>
      </c>
      <c r="AB1168" s="212">
        <v>79274.399999999994</v>
      </c>
      <c r="AC1168" s="212">
        <v>97903.884000000005</v>
      </c>
      <c r="AD1168" s="212">
        <v>0.1875</v>
      </c>
      <c r="AE1168" s="212">
        <v>0</v>
      </c>
      <c r="AF1168" s="212">
        <v>0.1875</v>
      </c>
      <c r="AG1168" s="212">
        <v>0</v>
      </c>
      <c r="AH1168" s="212">
        <v>14863.95</v>
      </c>
      <c r="AI1168" s="212">
        <v>18356.98</v>
      </c>
      <c r="AJ1168" s="212">
        <v>0</v>
      </c>
      <c r="AK1168" s="212">
        <v>0</v>
      </c>
      <c r="AL1168" s="212">
        <v>0</v>
      </c>
      <c r="AM1168">
        <v>1</v>
      </c>
      <c r="AN1168" t="str">
        <f>VLOOKUP(H1168,'Base Art'!$A:$AJ,36,FALSE)</f>
        <v>LHERITIER ARGENTINA S.A.</v>
      </c>
    </row>
    <row r="1169" spans="1:40" x14ac:dyDescent="0.25">
      <c r="A1169" s="212" t="s">
        <v>7819</v>
      </c>
      <c r="B1169" s="212">
        <v>1</v>
      </c>
      <c r="C1169" s="212" t="s">
        <v>7820</v>
      </c>
      <c r="D1169" s="212" t="s">
        <v>134</v>
      </c>
      <c r="E1169" s="212">
        <v>9</v>
      </c>
      <c r="F1169" s="212" t="s">
        <v>8</v>
      </c>
      <c r="G1169" s="212" t="s">
        <v>918</v>
      </c>
      <c r="H1169" s="212">
        <v>11093</v>
      </c>
      <c r="I1169" s="212" t="s">
        <v>919</v>
      </c>
      <c r="J1169" s="212">
        <v>1351</v>
      </c>
      <c r="K1169" s="212" t="s">
        <v>470</v>
      </c>
      <c r="L1169" s="212" t="s">
        <v>471</v>
      </c>
      <c r="M1169" s="212"/>
      <c r="N1169" s="212"/>
      <c r="O1169" s="212"/>
      <c r="P1169" s="212">
        <v>1141</v>
      </c>
      <c r="Q1169" s="212" t="s">
        <v>472</v>
      </c>
      <c r="R1169" s="212" t="s">
        <v>473</v>
      </c>
      <c r="S1169" s="212"/>
      <c r="T1169" s="212"/>
      <c r="U1169" s="212"/>
      <c r="V1169" s="212"/>
      <c r="W1169" s="212"/>
      <c r="X1169" s="212"/>
      <c r="Y1169" s="212">
        <v>1372</v>
      </c>
      <c r="Z1169" s="212" t="s">
        <v>346</v>
      </c>
      <c r="AA1169" s="212" t="s">
        <v>347</v>
      </c>
      <c r="AB1169" s="212">
        <v>264368.62</v>
      </c>
      <c r="AC1169" s="212">
        <v>326495.25</v>
      </c>
      <c r="AD1169" s="212">
        <v>0.125</v>
      </c>
      <c r="AE1169" s="212">
        <v>0</v>
      </c>
      <c r="AF1169" s="212">
        <v>0.125</v>
      </c>
      <c r="AG1169" s="212">
        <v>0</v>
      </c>
      <c r="AH1169" s="212">
        <v>33046.080000000002</v>
      </c>
      <c r="AI1169" s="212">
        <v>40811.910000000003</v>
      </c>
      <c r="AJ1169" s="212">
        <v>1</v>
      </c>
      <c r="AK1169" s="212">
        <v>0.13</v>
      </c>
      <c r="AL1169" s="212">
        <v>0</v>
      </c>
      <c r="AM1169">
        <v>1</v>
      </c>
      <c r="AN1169" t="str">
        <f>VLOOKUP(H1169,'Base Art'!$A:$AJ,36,FALSE)</f>
        <v>FERRERO ARGENTINA S.A.</v>
      </c>
    </row>
    <row r="1170" spans="1:40" x14ac:dyDescent="0.25">
      <c r="A1170" s="212" t="s">
        <v>7819</v>
      </c>
      <c r="B1170" s="212">
        <v>1</v>
      </c>
      <c r="C1170" s="212" t="s">
        <v>7820</v>
      </c>
      <c r="D1170" s="212" t="s">
        <v>134</v>
      </c>
      <c r="E1170" s="212">
        <v>9</v>
      </c>
      <c r="F1170" s="212" t="s">
        <v>8</v>
      </c>
      <c r="G1170" s="212" t="s">
        <v>1681</v>
      </c>
      <c r="H1170" s="212">
        <v>11135</v>
      </c>
      <c r="I1170" s="212" t="s">
        <v>1682</v>
      </c>
      <c r="J1170" s="212">
        <v>1413</v>
      </c>
      <c r="K1170" s="212" t="s">
        <v>334</v>
      </c>
      <c r="L1170" s="212" t="s">
        <v>335</v>
      </c>
      <c r="M1170" s="212"/>
      <c r="N1170" s="212"/>
      <c r="O1170" s="212"/>
      <c r="P1170" s="212"/>
      <c r="Q1170" s="212"/>
      <c r="R1170" s="212"/>
      <c r="S1170" s="212"/>
      <c r="T1170" s="212"/>
      <c r="U1170" s="212"/>
      <c r="V1170" s="212"/>
      <c r="W1170" s="212"/>
      <c r="X1170" s="212"/>
      <c r="Y1170" s="212">
        <v>1374</v>
      </c>
      <c r="Z1170" s="212" t="s">
        <v>336</v>
      </c>
      <c r="AA1170" s="212" t="s">
        <v>337</v>
      </c>
      <c r="AB1170" s="212">
        <v>32798.519999999997</v>
      </c>
      <c r="AC1170" s="212">
        <v>40670.165000000001</v>
      </c>
      <c r="AD1170" s="212">
        <v>8.3299999999999999E-2</v>
      </c>
      <c r="AE1170" s="212">
        <v>0</v>
      </c>
      <c r="AF1170" s="212">
        <v>8.3299999999999999E-2</v>
      </c>
      <c r="AG1170" s="212">
        <v>0</v>
      </c>
      <c r="AH1170" s="212">
        <v>2733.21</v>
      </c>
      <c r="AI1170" s="212">
        <v>3389.18</v>
      </c>
      <c r="AJ1170" s="212">
        <v>1</v>
      </c>
      <c r="AK1170" s="212">
        <v>0.08</v>
      </c>
      <c r="AL1170" s="212">
        <v>0</v>
      </c>
      <c r="AM1170">
        <v>1</v>
      </c>
      <c r="AN1170" t="str">
        <f>VLOOKUP(H1170,'Base Art'!$A:$AJ,36,FALSE)</f>
        <v>ARCOR S.A.I.C.</v>
      </c>
    </row>
    <row r="1171" spans="1:40" x14ac:dyDescent="0.25">
      <c r="A1171" s="212" t="s">
        <v>7819</v>
      </c>
      <c r="B1171" s="212">
        <v>1</v>
      </c>
      <c r="C1171" s="212" t="s">
        <v>7820</v>
      </c>
      <c r="D1171" s="212" t="s">
        <v>134</v>
      </c>
      <c r="E1171" s="212">
        <v>9</v>
      </c>
      <c r="F1171" s="212" t="s">
        <v>8</v>
      </c>
      <c r="G1171" s="212" t="s">
        <v>1237</v>
      </c>
      <c r="H1171" s="212">
        <v>11146</v>
      </c>
      <c r="I1171" s="212" t="s">
        <v>1238</v>
      </c>
      <c r="J1171" s="212">
        <v>1193</v>
      </c>
      <c r="K1171" s="212" t="s">
        <v>506</v>
      </c>
      <c r="L1171" s="212" t="s">
        <v>507</v>
      </c>
      <c r="M1171" s="212"/>
      <c r="N1171" s="212"/>
      <c r="O1171" s="212"/>
      <c r="P1171" s="212"/>
      <c r="Q1171" s="212"/>
      <c r="R1171" s="212"/>
      <c r="S1171" s="212"/>
      <c r="T1171" s="212"/>
      <c r="U1171" s="212"/>
      <c r="V1171" s="212"/>
      <c r="W1171" s="212"/>
      <c r="X1171" s="212"/>
      <c r="Y1171" s="212">
        <v>1375</v>
      </c>
      <c r="Z1171" s="212" t="s">
        <v>314</v>
      </c>
      <c r="AA1171" s="212" t="s">
        <v>315</v>
      </c>
      <c r="AB1171" s="212">
        <v>58956.326000000001</v>
      </c>
      <c r="AC1171" s="212">
        <v>72221.5</v>
      </c>
      <c r="AD1171" s="212">
        <v>2</v>
      </c>
      <c r="AE1171" s="212">
        <v>0</v>
      </c>
      <c r="AF1171" s="212">
        <v>2</v>
      </c>
      <c r="AG1171" s="212">
        <v>0</v>
      </c>
      <c r="AH1171" s="212">
        <v>117912.65</v>
      </c>
      <c r="AI1171" s="212">
        <v>144443</v>
      </c>
      <c r="AJ1171" s="212">
        <v>0</v>
      </c>
      <c r="AK1171" s="212">
        <v>0</v>
      </c>
      <c r="AL1171" s="212">
        <v>0</v>
      </c>
      <c r="AM1171">
        <v>1</v>
      </c>
      <c r="AN1171" t="str">
        <f>VLOOKUP(H1171,'Base Art'!$A:$AJ,36,FALSE)</f>
        <v>MASTERFOODS ARGENTINA LTD.</v>
      </c>
    </row>
    <row r="1172" spans="1:40" x14ac:dyDescent="0.25">
      <c r="A1172" s="212" t="s">
        <v>7819</v>
      </c>
      <c r="B1172" s="212">
        <v>1</v>
      </c>
      <c r="C1172" s="212" t="s">
        <v>7820</v>
      </c>
      <c r="D1172" s="212" t="s">
        <v>134</v>
      </c>
      <c r="E1172" s="212">
        <v>9</v>
      </c>
      <c r="F1172" s="212" t="s">
        <v>8</v>
      </c>
      <c r="G1172" s="212" t="s">
        <v>1044</v>
      </c>
      <c r="H1172" s="212">
        <v>11165</v>
      </c>
      <c r="I1172" s="212" t="s">
        <v>1045</v>
      </c>
      <c r="J1172" s="212"/>
      <c r="K1172" s="212"/>
      <c r="L1172" s="212"/>
      <c r="M1172" s="212"/>
      <c r="N1172" s="212"/>
      <c r="O1172" s="212"/>
      <c r="P1172" s="212"/>
      <c r="Q1172" s="212"/>
      <c r="R1172" s="212"/>
      <c r="S1172" s="212"/>
      <c r="T1172" s="212"/>
      <c r="U1172" s="212"/>
      <c r="V1172" s="212"/>
      <c r="W1172" s="212"/>
      <c r="X1172" s="212"/>
      <c r="Y1172" s="212">
        <v>1374</v>
      </c>
      <c r="Z1172" s="212" t="s">
        <v>336</v>
      </c>
      <c r="AA1172" s="212" t="s">
        <v>337</v>
      </c>
      <c r="AB1172" s="212">
        <v>213252.97</v>
      </c>
      <c r="AC1172" s="212">
        <v>261234.89499999999</v>
      </c>
      <c r="AD1172" s="212">
        <v>0.05</v>
      </c>
      <c r="AE1172" s="212">
        <v>0</v>
      </c>
      <c r="AF1172" s="212">
        <v>0.05</v>
      </c>
      <c r="AG1172" s="212">
        <v>0</v>
      </c>
      <c r="AH1172" s="212">
        <v>10662.65</v>
      </c>
      <c r="AI1172" s="212">
        <v>13061.74</v>
      </c>
      <c r="AJ1172" s="212">
        <v>0</v>
      </c>
      <c r="AK1172" s="212">
        <v>0</v>
      </c>
      <c r="AL1172" s="212">
        <v>0</v>
      </c>
      <c r="AM1172">
        <v>1</v>
      </c>
      <c r="AN1172" t="str">
        <f>VLOOKUP(H1172,'Base Art'!$A:$AJ,36,FALSE)</f>
        <v>MONDELEZ ARGENTINA S.A.</v>
      </c>
    </row>
    <row r="1173" spans="1:40" x14ac:dyDescent="0.25">
      <c r="A1173" s="212" t="s">
        <v>7819</v>
      </c>
      <c r="B1173" s="212">
        <v>1</v>
      </c>
      <c r="C1173" s="212" t="s">
        <v>7820</v>
      </c>
      <c r="D1173" s="212" t="s">
        <v>134</v>
      </c>
      <c r="E1173" s="212">
        <v>9</v>
      </c>
      <c r="F1173" s="212" t="s">
        <v>8</v>
      </c>
      <c r="G1173" s="212" t="s">
        <v>1753</v>
      </c>
      <c r="H1173" s="212">
        <v>11312</v>
      </c>
      <c r="I1173" s="212" t="s">
        <v>1754</v>
      </c>
      <c r="J1173" s="212">
        <v>1204</v>
      </c>
      <c r="K1173" s="212" t="s">
        <v>492</v>
      </c>
      <c r="L1173" s="212" t="s">
        <v>493</v>
      </c>
      <c r="M1173" s="212"/>
      <c r="N1173" s="212"/>
      <c r="O1173" s="212"/>
      <c r="P1173" s="212">
        <v>1201</v>
      </c>
      <c r="Q1173" s="212" t="s">
        <v>808</v>
      </c>
      <c r="R1173" s="212" t="s">
        <v>809</v>
      </c>
      <c r="S1173" s="212"/>
      <c r="T1173" s="212"/>
      <c r="U1173" s="212"/>
      <c r="V1173" s="212"/>
      <c r="W1173" s="212"/>
      <c r="X1173" s="212"/>
      <c r="Y1173" s="212"/>
      <c r="Z1173" s="212"/>
      <c r="AA1173" s="212"/>
      <c r="AB1173" s="212">
        <v>164498.98499999999</v>
      </c>
      <c r="AC1173" s="212">
        <v>206446.22</v>
      </c>
      <c r="AD1173" s="212">
        <v>0.125</v>
      </c>
      <c r="AE1173" s="212">
        <v>0</v>
      </c>
      <c r="AF1173" s="212">
        <v>0.125</v>
      </c>
      <c r="AG1173" s="212">
        <v>0</v>
      </c>
      <c r="AH1173" s="212">
        <v>20562.37</v>
      </c>
      <c r="AI1173" s="212">
        <v>25805.78</v>
      </c>
      <c r="AJ1173" s="212">
        <v>1</v>
      </c>
      <c r="AK1173" s="212">
        <v>0.13</v>
      </c>
      <c r="AL1173" s="212">
        <v>0</v>
      </c>
      <c r="AM1173">
        <v>1</v>
      </c>
      <c r="AN1173" t="str">
        <f>VLOOKUP(H1173,'Base Art'!$A:$AJ,36,FALSE)</f>
        <v>FERRERO ARGENTINA S.A.</v>
      </c>
    </row>
    <row r="1174" spans="1:40" x14ac:dyDescent="0.25">
      <c r="A1174" s="212" t="s">
        <v>7819</v>
      </c>
      <c r="B1174" s="212">
        <v>1</v>
      </c>
      <c r="C1174" s="212" t="s">
        <v>7820</v>
      </c>
      <c r="D1174" s="212" t="s">
        <v>134</v>
      </c>
      <c r="E1174" s="212">
        <v>9</v>
      </c>
      <c r="F1174" s="212" t="s">
        <v>8</v>
      </c>
      <c r="G1174" s="212" t="s">
        <v>7674</v>
      </c>
      <c r="H1174" s="212">
        <v>11319</v>
      </c>
      <c r="I1174" s="212" t="s">
        <v>7148</v>
      </c>
      <c r="J1174" s="212"/>
      <c r="K1174" s="212"/>
      <c r="L1174" s="212"/>
      <c r="M1174" s="212"/>
      <c r="N1174" s="212"/>
      <c r="O1174" s="212"/>
      <c r="P1174" s="212"/>
      <c r="Q1174" s="212"/>
      <c r="R1174" s="212"/>
      <c r="S1174" s="212"/>
      <c r="T1174" s="212"/>
      <c r="U1174" s="212"/>
      <c r="V1174" s="212"/>
      <c r="W1174" s="212"/>
      <c r="X1174" s="212"/>
      <c r="Y1174" s="212"/>
      <c r="Z1174" s="212"/>
      <c r="AA1174" s="212"/>
      <c r="AB1174" s="212">
        <v>58965.59</v>
      </c>
      <c r="AC1174" s="212">
        <v>72232.850000000006</v>
      </c>
      <c r="AD1174" s="212">
        <v>8.3299999999999999E-2</v>
      </c>
      <c r="AE1174" s="212">
        <v>0</v>
      </c>
      <c r="AF1174" s="212">
        <v>8.3299999999999999E-2</v>
      </c>
      <c r="AG1174" s="212">
        <v>0</v>
      </c>
      <c r="AH1174" s="212">
        <v>4913.8</v>
      </c>
      <c r="AI1174" s="212">
        <v>6019.4</v>
      </c>
      <c r="AJ1174" s="212">
        <v>0</v>
      </c>
      <c r="AK1174" s="212">
        <v>0</v>
      </c>
      <c r="AL1174" s="212">
        <v>0</v>
      </c>
      <c r="AM1174">
        <v>1</v>
      </c>
      <c r="AN1174" t="str">
        <f>VLOOKUP(H1174,'Base Art'!$A:$AJ,36,FALSE)</f>
        <v>DOLCEVITA DE LA DOLCE S.R.L</v>
      </c>
    </row>
    <row r="1175" spans="1:40" x14ac:dyDescent="0.25">
      <c r="A1175" s="212" t="s">
        <v>7819</v>
      </c>
      <c r="B1175" s="212">
        <v>1</v>
      </c>
      <c r="C1175" s="212" t="s">
        <v>7820</v>
      </c>
      <c r="D1175" s="212" t="s">
        <v>134</v>
      </c>
      <c r="E1175" s="212">
        <v>9</v>
      </c>
      <c r="F1175" s="212" t="s">
        <v>8</v>
      </c>
      <c r="G1175" s="212" t="s">
        <v>7847</v>
      </c>
      <c r="H1175" s="212">
        <v>11333</v>
      </c>
      <c r="I1175" s="212" t="s">
        <v>7176</v>
      </c>
      <c r="J1175" s="212"/>
      <c r="K1175" s="212"/>
      <c r="L1175" s="212"/>
      <c r="M1175" s="212"/>
      <c r="N1175" s="212"/>
      <c r="O1175" s="212"/>
      <c r="P1175" s="212"/>
      <c r="Q1175" s="212"/>
      <c r="R1175" s="212"/>
      <c r="S1175" s="212"/>
      <c r="T1175" s="212"/>
      <c r="U1175" s="212"/>
      <c r="V1175" s="212"/>
      <c r="W1175" s="212"/>
      <c r="X1175" s="212"/>
      <c r="Y1175" s="212"/>
      <c r="Z1175" s="212"/>
      <c r="AA1175" s="212"/>
      <c r="AB1175" s="212">
        <v>52575.63</v>
      </c>
      <c r="AC1175" s="212">
        <v>64405.14</v>
      </c>
      <c r="AD1175" s="212">
        <v>8.3299999999999999E-2</v>
      </c>
      <c r="AE1175" s="212">
        <v>0</v>
      </c>
      <c r="AF1175" s="212">
        <v>8.3299999999999999E-2</v>
      </c>
      <c r="AG1175" s="212">
        <v>0</v>
      </c>
      <c r="AH1175" s="212">
        <v>4381.3</v>
      </c>
      <c r="AI1175" s="212">
        <v>5367.09</v>
      </c>
      <c r="AJ1175" s="212">
        <v>1</v>
      </c>
      <c r="AK1175" s="212">
        <v>0.08</v>
      </c>
      <c r="AL1175" s="212">
        <v>0</v>
      </c>
      <c r="AM1175">
        <v>1</v>
      </c>
      <c r="AN1175" t="str">
        <f>VLOOKUP(H1175,'Base Art'!$A:$AJ,36,FALSE)</f>
        <v>DOLCEVITA DE LA DOLCE S.R.L</v>
      </c>
    </row>
    <row r="1176" spans="1:40" x14ac:dyDescent="0.25">
      <c r="A1176" s="212" t="s">
        <v>7819</v>
      </c>
      <c r="B1176" s="212">
        <v>1</v>
      </c>
      <c r="C1176" s="212" t="s">
        <v>7820</v>
      </c>
      <c r="D1176" s="212" t="s">
        <v>134</v>
      </c>
      <c r="E1176" s="212">
        <v>9</v>
      </c>
      <c r="F1176" s="212" t="s">
        <v>8</v>
      </c>
      <c r="G1176" s="212" t="s">
        <v>1401</v>
      </c>
      <c r="H1176" s="212">
        <v>11336</v>
      </c>
      <c r="I1176" s="212" t="s">
        <v>1402</v>
      </c>
      <c r="J1176" s="212"/>
      <c r="K1176" s="212"/>
      <c r="L1176" s="212"/>
      <c r="M1176" s="212"/>
      <c r="N1176" s="212"/>
      <c r="O1176" s="212"/>
      <c r="P1176" s="212"/>
      <c r="Q1176" s="212"/>
      <c r="R1176" s="212"/>
      <c r="S1176" s="212"/>
      <c r="T1176" s="212"/>
      <c r="U1176" s="212"/>
      <c r="V1176" s="212"/>
      <c r="W1176" s="212"/>
      <c r="X1176" s="212"/>
      <c r="Y1176" s="212"/>
      <c r="Z1176" s="212"/>
      <c r="AA1176" s="212"/>
      <c r="AB1176" s="212">
        <v>52498.07</v>
      </c>
      <c r="AC1176" s="212">
        <v>65885.08</v>
      </c>
      <c r="AD1176" s="212">
        <v>8.3299999999999999E-2</v>
      </c>
      <c r="AE1176" s="212">
        <v>0</v>
      </c>
      <c r="AF1176" s="212">
        <v>8.3299999999999999E-2</v>
      </c>
      <c r="AG1176" s="212">
        <v>0</v>
      </c>
      <c r="AH1176" s="212">
        <v>4374.84</v>
      </c>
      <c r="AI1176" s="212">
        <v>5490.42</v>
      </c>
      <c r="AJ1176" s="212">
        <v>0</v>
      </c>
      <c r="AK1176" s="212">
        <v>0</v>
      </c>
      <c r="AL1176" s="212">
        <v>0</v>
      </c>
      <c r="AM1176">
        <v>1</v>
      </c>
      <c r="AN1176" t="str">
        <f>VLOOKUP(H1176,'Base Art'!$A:$AJ,36,FALSE)</f>
        <v>DOLCEVITA DE LA DOLCE S.R.L</v>
      </c>
    </row>
    <row r="1177" spans="1:40" x14ac:dyDescent="0.25">
      <c r="A1177" s="212" t="s">
        <v>7819</v>
      </c>
      <c r="B1177" s="212">
        <v>1</v>
      </c>
      <c r="C1177" s="212" t="s">
        <v>7820</v>
      </c>
      <c r="D1177" s="212" t="s">
        <v>134</v>
      </c>
      <c r="E1177" s="212">
        <v>9</v>
      </c>
      <c r="F1177" s="212" t="s">
        <v>8</v>
      </c>
      <c r="G1177" s="212" t="s">
        <v>1198</v>
      </c>
      <c r="H1177" s="212">
        <v>11356</v>
      </c>
      <c r="I1177" s="212" t="s">
        <v>1199</v>
      </c>
      <c r="J1177" s="212"/>
      <c r="K1177" s="212"/>
      <c r="L1177" s="212"/>
      <c r="M1177" s="212"/>
      <c r="N1177" s="212"/>
      <c r="O1177" s="212"/>
      <c r="P1177" s="212"/>
      <c r="Q1177" s="212"/>
      <c r="R1177" s="212"/>
      <c r="S1177" s="212"/>
      <c r="T1177" s="212"/>
      <c r="U1177" s="212"/>
      <c r="V1177" s="212"/>
      <c r="W1177" s="212"/>
      <c r="X1177" s="212"/>
      <c r="Y1177" s="212"/>
      <c r="Z1177" s="212"/>
      <c r="AA1177" s="212"/>
      <c r="AB1177" s="212">
        <v>198489.88</v>
      </c>
      <c r="AC1177" s="212">
        <v>243150.12100000001</v>
      </c>
      <c r="AD1177" s="212">
        <v>5.5599999999999997E-2</v>
      </c>
      <c r="AE1177" s="212">
        <v>0</v>
      </c>
      <c r="AF1177" s="212">
        <v>5.5599999999999997E-2</v>
      </c>
      <c r="AG1177" s="212">
        <v>0</v>
      </c>
      <c r="AH1177" s="212">
        <v>11027.22</v>
      </c>
      <c r="AI1177" s="212">
        <v>13508.34</v>
      </c>
      <c r="AJ1177" s="212">
        <v>0</v>
      </c>
      <c r="AK1177" s="212">
        <v>0</v>
      </c>
      <c r="AL1177" s="212">
        <v>0</v>
      </c>
      <c r="AM1177">
        <v>1</v>
      </c>
      <c r="AN1177" t="str">
        <f>VLOOKUP(H1177,'Base Art'!$A:$AJ,36,FALSE)</f>
        <v>DOLCEVITA DE LA DOLCE S.R.L</v>
      </c>
    </row>
    <row r="1178" spans="1:40" x14ac:dyDescent="0.25">
      <c r="A1178" s="212" t="s">
        <v>7819</v>
      </c>
      <c r="B1178" s="212">
        <v>1</v>
      </c>
      <c r="C1178" s="212" t="s">
        <v>7820</v>
      </c>
      <c r="D1178" s="212" t="s">
        <v>134</v>
      </c>
      <c r="E1178" s="212">
        <v>9</v>
      </c>
      <c r="F1178" s="212" t="s">
        <v>8</v>
      </c>
      <c r="G1178" s="212" t="s">
        <v>1056</v>
      </c>
      <c r="H1178" s="212">
        <v>11368</v>
      </c>
      <c r="I1178" s="212" t="s">
        <v>1057</v>
      </c>
      <c r="J1178" s="212">
        <v>1205</v>
      </c>
      <c r="K1178" s="212" t="s">
        <v>592</v>
      </c>
      <c r="L1178" s="212" t="s">
        <v>593</v>
      </c>
      <c r="M1178" s="212"/>
      <c r="N1178" s="212"/>
      <c r="O1178" s="212"/>
      <c r="P1178" s="212"/>
      <c r="Q1178" s="212"/>
      <c r="R1178" s="212"/>
      <c r="S1178" s="212"/>
      <c r="T1178" s="212"/>
      <c r="U1178" s="212"/>
      <c r="V1178" s="212"/>
      <c r="W1178" s="212"/>
      <c r="X1178" s="212"/>
      <c r="Y1178" s="212"/>
      <c r="Z1178" s="212"/>
      <c r="AA1178" s="212"/>
      <c r="AB1178" s="212">
        <v>48092.097000000002</v>
      </c>
      <c r="AC1178" s="212">
        <v>59393.735999999997</v>
      </c>
      <c r="AD1178" s="212">
        <v>0.75</v>
      </c>
      <c r="AE1178" s="212">
        <v>0</v>
      </c>
      <c r="AF1178" s="212">
        <v>0.75</v>
      </c>
      <c r="AG1178" s="212">
        <v>0</v>
      </c>
      <c r="AH1178" s="212">
        <v>36069.07</v>
      </c>
      <c r="AI1178" s="212">
        <v>44545.3</v>
      </c>
      <c r="AJ1178" s="212">
        <v>0</v>
      </c>
      <c r="AK1178" s="212">
        <v>0</v>
      </c>
      <c r="AL1178" s="212">
        <v>0</v>
      </c>
      <c r="AM1178">
        <v>1</v>
      </c>
      <c r="AN1178" t="str">
        <f>VLOOKUP(H1178,'Base Art'!$A:$AJ,36,FALSE)</f>
        <v>FERRERO ARGENTINA S.A.</v>
      </c>
    </row>
    <row r="1179" spans="1:40" x14ac:dyDescent="0.25">
      <c r="A1179" s="212" t="s">
        <v>7819</v>
      </c>
      <c r="B1179" s="212">
        <v>1</v>
      </c>
      <c r="C1179" s="212" t="s">
        <v>7820</v>
      </c>
      <c r="D1179" s="212" t="s">
        <v>134</v>
      </c>
      <c r="E1179" s="212">
        <v>9</v>
      </c>
      <c r="F1179" s="212" t="s">
        <v>8</v>
      </c>
      <c r="G1179" s="212" t="s">
        <v>1242</v>
      </c>
      <c r="H1179" s="212">
        <v>11410</v>
      </c>
      <c r="I1179" s="212" t="s">
        <v>1243</v>
      </c>
      <c r="J1179" s="212"/>
      <c r="K1179" s="212"/>
      <c r="L1179" s="212"/>
      <c r="M1179" s="212"/>
      <c r="N1179" s="212"/>
      <c r="O1179" s="212"/>
      <c r="P1179" s="212"/>
      <c r="Q1179" s="212"/>
      <c r="R1179" s="212"/>
      <c r="S1179" s="212"/>
      <c r="T1179" s="212"/>
      <c r="U1179" s="212"/>
      <c r="V1179" s="212"/>
      <c r="W1179" s="212"/>
      <c r="X1179" s="212"/>
      <c r="Y1179" s="212"/>
      <c r="Z1179" s="212"/>
      <c r="AA1179" s="212"/>
      <c r="AB1179" s="212">
        <v>58574.379000000001</v>
      </c>
      <c r="AC1179" s="212">
        <v>73510.845000000001</v>
      </c>
      <c r="AD1179" s="212">
        <v>0.24</v>
      </c>
      <c r="AE1179" s="212">
        <v>0</v>
      </c>
      <c r="AF1179" s="212">
        <v>0.24</v>
      </c>
      <c r="AG1179" s="212">
        <v>0</v>
      </c>
      <c r="AH1179" s="212">
        <v>14057.85</v>
      </c>
      <c r="AI1179" s="212">
        <v>17642.599999999999</v>
      </c>
      <c r="AJ1179" s="212">
        <v>0</v>
      </c>
      <c r="AK1179" s="212">
        <v>0</v>
      </c>
      <c r="AL1179" s="212">
        <v>0</v>
      </c>
      <c r="AM1179">
        <v>1</v>
      </c>
      <c r="AN1179" t="str">
        <f>VLOOKUP(H1179,'Base Art'!$A:$AJ,36,FALSE)</f>
        <v>NOVALSA SRL</v>
      </c>
    </row>
    <row r="1180" spans="1:40" x14ac:dyDescent="0.25">
      <c r="A1180" s="212" t="s">
        <v>7819</v>
      </c>
      <c r="B1180" s="212">
        <v>1</v>
      </c>
      <c r="C1180" s="212" t="s">
        <v>7820</v>
      </c>
      <c r="D1180" s="212" t="s">
        <v>134</v>
      </c>
      <c r="E1180" s="212">
        <v>9</v>
      </c>
      <c r="F1180" s="212" t="s">
        <v>8</v>
      </c>
      <c r="G1180" s="212" t="s">
        <v>1405</v>
      </c>
      <c r="H1180" s="212">
        <v>11505</v>
      </c>
      <c r="I1180" s="212" t="s">
        <v>1406</v>
      </c>
      <c r="J1180" s="212">
        <v>1414</v>
      </c>
      <c r="K1180" s="212" t="s">
        <v>372</v>
      </c>
      <c r="L1180" s="212" t="s">
        <v>373</v>
      </c>
      <c r="M1180" s="212"/>
      <c r="N1180" s="212"/>
      <c r="O1180" s="212"/>
      <c r="P1180" s="212"/>
      <c r="Q1180" s="212"/>
      <c r="R1180" s="212"/>
      <c r="S1180" s="212"/>
      <c r="T1180" s="212"/>
      <c r="U1180" s="212"/>
      <c r="V1180" s="212"/>
      <c r="W1180" s="212"/>
      <c r="X1180" s="212"/>
      <c r="Y1180" s="212"/>
      <c r="Z1180" s="212"/>
      <c r="AA1180" s="212"/>
      <c r="AB1180" s="212">
        <v>48813.77</v>
      </c>
      <c r="AC1180" s="212">
        <v>59064.650999999998</v>
      </c>
      <c r="AD1180" s="212">
        <v>8.3299999999999999E-2</v>
      </c>
      <c r="AE1180" s="212">
        <v>0</v>
      </c>
      <c r="AF1180" s="212">
        <v>8.3299999999999999E-2</v>
      </c>
      <c r="AG1180" s="212">
        <v>0</v>
      </c>
      <c r="AH1180" s="212">
        <v>4067.81</v>
      </c>
      <c r="AI1180" s="212">
        <v>4922.05</v>
      </c>
      <c r="AJ1180" s="212">
        <v>1</v>
      </c>
      <c r="AK1180" s="212">
        <v>0.08</v>
      </c>
      <c r="AL1180" s="212">
        <v>0</v>
      </c>
      <c r="AM1180">
        <v>1</v>
      </c>
      <c r="AN1180" t="str">
        <f>VLOOKUP(H1180,'Base Art'!$A:$AJ,36,FALSE)</f>
        <v>ARCOR S.A.I.C.</v>
      </c>
    </row>
    <row r="1181" spans="1:40" x14ac:dyDescent="0.25">
      <c r="A1181" s="212" t="s">
        <v>7819</v>
      </c>
      <c r="B1181" s="212">
        <v>1</v>
      </c>
      <c r="C1181" s="212" t="s">
        <v>7820</v>
      </c>
      <c r="D1181" s="212" t="s">
        <v>134</v>
      </c>
      <c r="E1181" s="212">
        <v>9</v>
      </c>
      <c r="F1181" s="212" t="s">
        <v>8</v>
      </c>
      <c r="G1181" s="212" t="s">
        <v>1247</v>
      </c>
      <c r="H1181" s="212">
        <v>11506</v>
      </c>
      <c r="I1181" s="212" t="s">
        <v>1248</v>
      </c>
      <c r="J1181" s="212">
        <v>1414</v>
      </c>
      <c r="K1181" s="212" t="s">
        <v>372</v>
      </c>
      <c r="L1181" s="212" t="s">
        <v>373</v>
      </c>
      <c r="M1181" s="212"/>
      <c r="N1181" s="212"/>
      <c r="O1181" s="212"/>
      <c r="P1181" s="212"/>
      <c r="Q1181" s="212"/>
      <c r="R1181" s="212"/>
      <c r="S1181" s="212"/>
      <c r="T1181" s="212"/>
      <c r="U1181" s="212"/>
      <c r="V1181" s="212"/>
      <c r="W1181" s="212"/>
      <c r="X1181" s="212"/>
      <c r="Y1181" s="212"/>
      <c r="Z1181" s="212"/>
      <c r="AA1181" s="212"/>
      <c r="AB1181" s="212">
        <v>47632.800000000003</v>
      </c>
      <c r="AC1181" s="212">
        <v>59064.671999999999</v>
      </c>
      <c r="AD1181" s="212">
        <v>0.16669999999999999</v>
      </c>
      <c r="AE1181" s="212">
        <v>0</v>
      </c>
      <c r="AF1181" s="212">
        <v>0.16669999999999999</v>
      </c>
      <c r="AG1181" s="212">
        <v>0</v>
      </c>
      <c r="AH1181" s="212">
        <v>7938.8</v>
      </c>
      <c r="AI1181" s="212">
        <v>9844.11</v>
      </c>
      <c r="AJ1181" s="212">
        <v>1</v>
      </c>
      <c r="AK1181" s="212">
        <v>0.17</v>
      </c>
      <c r="AL1181" s="212">
        <v>0</v>
      </c>
      <c r="AM1181">
        <v>1</v>
      </c>
      <c r="AN1181" t="str">
        <f>VLOOKUP(H1181,'Base Art'!$A:$AJ,36,FALSE)</f>
        <v>ARCOR S.A.I.C.</v>
      </c>
    </row>
    <row r="1182" spans="1:40" x14ac:dyDescent="0.25">
      <c r="A1182" s="212" t="s">
        <v>7819</v>
      </c>
      <c r="B1182" s="212">
        <v>1</v>
      </c>
      <c r="C1182" s="212" t="s">
        <v>7820</v>
      </c>
      <c r="D1182" s="212" t="s">
        <v>134</v>
      </c>
      <c r="E1182" s="212">
        <v>9</v>
      </c>
      <c r="F1182" s="212" t="s">
        <v>8</v>
      </c>
      <c r="G1182" s="212" t="s">
        <v>7676</v>
      </c>
      <c r="H1182" s="212">
        <v>11519</v>
      </c>
      <c r="I1182" s="212" t="s">
        <v>7499</v>
      </c>
      <c r="J1182" s="212"/>
      <c r="K1182" s="212"/>
      <c r="L1182" s="212"/>
      <c r="M1182" s="212"/>
      <c r="N1182" s="212"/>
      <c r="O1182" s="212"/>
      <c r="P1182" s="212"/>
      <c r="Q1182" s="212"/>
      <c r="R1182" s="212"/>
      <c r="S1182" s="212"/>
      <c r="T1182" s="212"/>
      <c r="U1182" s="212"/>
      <c r="V1182" s="212"/>
      <c r="W1182" s="212"/>
      <c r="X1182" s="212"/>
      <c r="Y1182" s="212"/>
      <c r="Z1182" s="212"/>
      <c r="AA1182" s="212"/>
      <c r="AB1182" s="212">
        <v>15890</v>
      </c>
      <c r="AC1182" s="212">
        <v>19703.599999999999</v>
      </c>
      <c r="AD1182" s="212">
        <v>1.25</v>
      </c>
      <c r="AE1182" s="212">
        <v>0</v>
      </c>
      <c r="AF1182" s="212">
        <v>1.25</v>
      </c>
      <c r="AG1182" s="212">
        <v>0</v>
      </c>
      <c r="AH1182" s="212">
        <v>19862.5</v>
      </c>
      <c r="AI1182" s="212">
        <v>24629.5</v>
      </c>
      <c r="AJ1182" s="212">
        <v>1</v>
      </c>
      <c r="AK1182" s="212">
        <v>1.25</v>
      </c>
      <c r="AL1182" s="212">
        <v>0</v>
      </c>
      <c r="AM1182">
        <v>1</v>
      </c>
      <c r="AN1182" t="str">
        <f>VLOOKUP(H1182,'Base Art'!$A:$AJ,36,FALSE)</f>
        <v>DISTRIBUIDORA H&amp;G SRL</v>
      </c>
    </row>
    <row r="1183" spans="1:40" x14ac:dyDescent="0.25">
      <c r="A1183" s="212" t="s">
        <v>7819</v>
      </c>
      <c r="B1183" s="212">
        <v>1</v>
      </c>
      <c r="C1183" s="212" t="s">
        <v>7820</v>
      </c>
      <c r="D1183" s="212" t="s">
        <v>134</v>
      </c>
      <c r="E1183" s="212">
        <v>9</v>
      </c>
      <c r="F1183" s="212" t="s">
        <v>8</v>
      </c>
      <c r="G1183" s="212" t="s">
        <v>1594</v>
      </c>
      <c r="H1183" s="212">
        <v>11561</v>
      </c>
      <c r="I1183" s="212" t="s">
        <v>1595</v>
      </c>
      <c r="J1183" s="212">
        <v>1234</v>
      </c>
      <c r="K1183" s="212" t="s">
        <v>1596</v>
      </c>
      <c r="L1183" s="212" t="s">
        <v>1597</v>
      </c>
      <c r="M1183" s="212"/>
      <c r="N1183" s="212"/>
      <c r="O1183" s="212"/>
      <c r="P1183" s="212"/>
      <c r="Q1183" s="212"/>
      <c r="R1183" s="212"/>
      <c r="S1183" s="212"/>
      <c r="T1183" s="212"/>
      <c r="U1183" s="212"/>
      <c r="V1183" s="212"/>
      <c r="W1183" s="212"/>
      <c r="X1183" s="212"/>
      <c r="Y1183" s="212">
        <v>1374</v>
      </c>
      <c r="Z1183" s="212" t="s">
        <v>336</v>
      </c>
      <c r="AA1183" s="212" t="s">
        <v>337</v>
      </c>
      <c r="AB1183" s="212">
        <v>181780.70300000001</v>
      </c>
      <c r="AC1183" s="212">
        <v>222681.405</v>
      </c>
      <c r="AD1183" s="212">
        <v>1.61E-2</v>
      </c>
      <c r="AE1183" s="212">
        <v>0</v>
      </c>
      <c r="AF1183" s="212">
        <v>1.61E-2</v>
      </c>
      <c r="AG1183" s="212">
        <v>0</v>
      </c>
      <c r="AH1183" s="212">
        <v>2931.95</v>
      </c>
      <c r="AI1183" s="212">
        <v>3591.64</v>
      </c>
      <c r="AJ1183" s="212">
        <v>1</v>
      </c>
      <c r="AK1183" s="212">
        <v>0.02</v>
      </c>
      <c r="AL1183" s="212">
        <v>0</v>
      </c>
      <c r="AM1183">
        <v>1</v>
      </c>
      <c r="AN1183" t="str">
        <f>VLOOKUP(H1183,'Base Art'!$A:$AJ,36,FALSE)</f>
        <v>MONDELEZ ARGENTINA S.A.</v>
      </c>
    </row>
    <row r="1184" spans="1:40" x14ac:dyDescent="0.25">
      <c r="A1184" s="212" t="s">
        <v>7819</v>
      </c>
      <c r="B1184" s="212">
        <v>1</v>
      </c>
      <c r="C1184" s="212" t="s">
        <v>7820</v>
      </c>
      <c r="D1184" s="212" t="s">
        <v>134</v>
      </c>
      <c r="E1184" s="212">
        <v>9</v>
      </c>
      <c r="F1184" s="212" t="s">
        <v>8</v>
      </c>
      <c r="G1184" s="212" t="s">
        <v>1629</v>
      </c>
      <c r="H1184" s="212">
        <v>50014</v>
      </c>
      <c r="I1184" s="212" t="s">
        <v>1630</v>
      </c>
      <c r="J1184" s="212"/>
      <c r="K1184" s="212"/>
      <c r="L1184" s="212"/>
      <c r="M1184" s="212"/>
      <c r="N1184" s="212"/>
      <c r="O1184" s="212"/>
      <c r="P1184" s="212"/>
      <c r="Q1184" s="212"/>
      <c r="R1184" s="212"/>
      <c r="S1184" s="212"/>
      <c r="T1184" s="212"/>
      <c r="U1184" s="212"/>
      <c r="V1184" s="212"/>
      <c r="W1184" s="212"/>
      <c r="X1184" s="212"/>
      <c r="Y1184" s="212"/>
      <c r="Z1184" s="212"/>
      <c r="AA1184" s="212"/>
      <c r="AB1184" s="212">
        <v>16503.727999999999</v>
      </c>
      <c r="AC1184" s="212">
        <v>20730.257000000001</v>
      </c>
      <c r="AD1184" s="212">
        <v>1</v>
      </c>
      <c r="AE1184" s="212">
        <v>0</v>
      </c>
      <c r="AF1184" s="212">
        <v>1</v>
      </c>
      <c r="AG1184" s="212">
        <v>0</v>
      </c>
      <c r="AH1184" s="212">
        <v>16503.73</v>
      </c>
      <c r="AI1184" s="212">
        <v>20730.259999999998</v>
      </c>
      <c r="AJ1184" s="212">
        <v>1</v>
      </c>
      <c r="AK1184" s="212">
        <v>1</v>
      </c>
      <c r="AL1184" s="212">
        <v>0</v>
      </c>
      <c r="AM1184">
        <v>1</v>
      </c>
      <c r="AN1184" t="e">
        <f>VLOOKUP(H1184,'Base Art'!$A:$AJ,36,FALSE)</f>
        <v>#N/A</v>
      </c>
    </row>
    <row r="1185" spans="1:40" x14ac:dyDescent="0.25">
      <c r="A1185" s="212" t="s">
        <v>7819</v>
      </c>
      <c r="B1185" s="212">
        <v>1</v>
      </c>
      <c r="C1185" s="212" t="s">
        <v>7820</v>
      </c>
      <c r="D1185" s="212" t="s">
        <v>1407</v>
      </c>
      <c r="E1185" s="212">
        <v>10</v>
      </c>
      <c r="F1185" s="212" t="s">
        <v>269</v>
      </c>
      <c r="G1185" s="212" t="s">
        <v>306</v>
      </c>
      <c r="H1185" s="212">
        <v>5</v>
      </c>
      <c r="I1185" s="212" t="s">
        <v>307</v>
      </c>
      <c r="J1185" s="212">
        <v>1019</v>
      </c>
      <c r="K1185" s="212" t="s">
        <v>266</v>
      </c>
      <c r="L1185" s="212" t="s">
        <v>297</v>
      </c>
      <c r="M1185" s="212"/>
      <c r="N1185" s="212"/>
      <c r="O1185" s="212"/>
      <c r="P1185" s="212">
        <v>1020</v>
      </c>
      <c r="Q1185" s="212" t="s">
        <v>298</v>
      </c>
      <c r="R1185" s="212" t="s">
        <v>299</v>
      </c>
      <c r="S1185" s="212"/>
      <c r="T1185" s="212"/>
      <c r="U1185" s="212"/>
      <c r="V1185" s="212"/>
      <c r="W1185" s="212"/>
      <c r="X1185" s="212"/>
      <c r="Y1185" s="212">
        <v>1402</v>
      </c>
      <c r="Z1185" s="212" t="s">
        <v>300</v>
      </c>
      <c r="AA1185" s="212" t="s">
        <v>301</v>
      </c>
      <c r="AB1185" s="212">
        <v>188346.23999999999</v>
      </c>
      <c r="AC1185" s="212">
        <v>230724.144</v>
      </c>
      <c r="AD1185" s="212">
        <v>6.25E-2</v>
      </c>
      <c r="AE1185" s="212">
        <v>0</v>
      </c>
      <c r="AF1185" s="212">
        <v>6.25E-2</v>
      </c>
      <c r="AG1185" s="212">
        <v>0</v>
      </c>
      <c r="AH1185" s="212">
        <v>11771.64</v>
      </c>
      <c r="AI1185" s="212">
        <v>14420.26</v>
      </c>
      <c r="AJ1185" s="212">
        <v>1</v>
      </c>
      <c r="AK1185" s="212">
        <v>0.06</v>
      </c>
      <c r="AL1185" s="212">
        <v>0</v>
      </c>
      <c r="AM1185">
        <v>1</v>
      </c>
      <c r="AN1185" t="str">
        <f>VLOOKUP(H1185,'Base Art'!$A:$AJ,36,FALSE)</f>
        <v>ENERGIZER ARGENTINA S.A.</v>
      </c>
    </row>
    <row r="1186" spans="1:40" x14ac:dyDescent="0.25">
      <c r="A1186" s="212" t="s">
        <v>7819</v>
      </c>
      <c r="B1186" s="212">
        <v>1</v>
      </c>
      <c r="C1186" s="212" t="s">
        <v>7820</v>
      </c>
      <c r="D1186" s="212" t="s">
        <v>1407</v>
      </c>
      <c r="E1186" s="212">
        <v>10</v>
      </c>
      <c r="F1186" s="212" t="s">
        <v>269</v>
      </c>
      <c r="G1186" s="212" t="s">
        <v>316</v>
      </c>
      <c r="H1186" s="212">
        <v>156</v>
      </c>
      <c r="I1186" s="212" t="s">
        <v>317</v>
      </c>
      <c r="J1186" s="212">
        <v>1437</v>
      </c>
      <c r="K1186" s="212" t="s">
        <v>318</v>
      </c>
      <c r="L1186" s="212" t="s">
        <v>319</v>
      </c>
      <c r="M1186" s="212"/>
      <c r="N1186" s="212"/>
      <c r="O1186" s="212"/>
      <c r="P1186" s="212"/>
      <c r="Q1186" s="212"/>
      <c r="R1186" s="212"/>
      <c r="S1186" s="212"/>
      <c r="T1186" s="212"/>
      <c r="U1186" s="212"/>
      <c r="V1186" s="212"/>
      <c r="W1186" s="212"/>
      <c r="X1186" s="212"/>
      <c r="Y1186" s="212">
        <v>1376</v>
      </c>
      <c r="Z1186" s="212" t="s">
        <v>320</v>
      </c>
      <c r="AA1186" s="212" t="s">
        <v>321</v>
      </c>
      <c r="AB1186" s="212">
        <v>338396.016</v>
      </c>
      <c r="AC1186" s="212">
        <v>414535.11599999998</v>
      </c>
      <c r="AD1186" s="212">
        <v>0.05</v>
      </c>
      <c r="AE1186" s="212">
        <v>0</v>
      </c>
      <c r="AF1186" s="212">
        <v>0.05</v>
      </c>
      <c r="AG1186" s="212">
        <v>0</v>
      </c>
      <c r="AH1186" s="212">
        <v>16919.8</v>
      </c>
      <c r="AI1186" s="212">
        <v>20726.759999999998</v>
      </c>
      <c r="AJ1186" s="212">
        <v>0</v>
      </c>
      <c r="AK1186" s="212">
        <v>0</v>
      </c>
      <c r="AL1186" s="212">
        <v>0</v>
      </c>
      <c r="AM1186">
        <v>1</v>
      </c>
      <c r="AN1186" t="str">
        <f>VLOOKUP(H1186,'Base Art'!$A:$AJ,36,FALSE)</f>
        <v>JORGE LUIS SUAREZ</v>
      </c>
    </row>
    <row r="1187" spans="1:40" x14ac:dyDescent="0.25">
      <c r="A1187" s="212" t="s">
        <v>7819</v>
      </c>
      <c r="B1187" s="212">
        <v>1</v>
      </c>
      <c r="C1187" s="212" t="s">
        <v>7820</v>
      </c>
      <c r="D1187" s="212" t="s">
        <v>1407</v>
      </c>
      <c r="E1187" s="212">
        <v>10</v>
      </c>
      <c r="F1187" s="212" t="s">
        <v>269</v>
      </c>
      <c r="G1187" s="212" t="s">
        <v>322</v>
      </c>
      <c r="H1187" s="212">
        <v>158</v>
      </c>
      <c r="I1187" s="212" t="s">
        <v>323</v>
      </c>
      <c r="J1187" s="212">
        <v>1437</v>
      </c>
      <c r="K1187" s="212" t="s">
        <v>318</v>
      </c>
      <c r="L1187" s="212" t="s">
        <v>319</v>
      </c>
      <c r="M1187" s="212"/>
      <c r="N1187" s="212"/>
      <c r="O1187" s="212"/>
      <c r="P1187" s="212"/>
      <c r="Q1187" s="212"/>
      <c r="R1187" s="212"/>
      <c r="S1187" s="212"/>
      <c r="T1187" s="212"/>
      <c r="U1187" s="212"/>
      <c r="V1187" s="212"/>
      <c r="W1187" s="212"/>
      <c r="X1187" s="212"/>
      <c r="Y1187" s="212">
        <v>1376</v>
      </c>
      <c r="Z1187" s="212" t="s">
        <v>320</v>
      </c>
      <c r="AA1187" s="212" t="s">
        <v>321</v>
      </c>
      <c r="AB1187" s="212">
        <v>424732.89600000001</v>
      </c>
      <c r="AC1187" s="212">
        <v>520297.77600000001</v>
      </c>
      <c r="AD1187" s="212">
        <v>2.5000000000000001E-2</v>
      </c>
      <c r="AE1187" s="212">
        <v>0</v>
      </c>
      <c r="AF1187" s="212">
        <v>2.5000000000000001E-2</v>
      </c>
      <c r="AG1187" s="212">
        <v>0</v>
      </c>
      <c r="AH1187" s="212">
        <v>10618.32</v>
      </c>
      <c r="AI1187" s="212">
        <v>13007.44</v>
      </c>
      <c r="AJ1187" s="212">
        <v>0</v>
      </c>
      <c r="AK1187" s="212">
        <v>0</v>
      </c>
      <c r="AL1187" s="212">
        <v>0</v>
      </c>
      <c r="AM1187">
        <v>1</v>
      </c>
      <c r="AN1187" t="str">
        <f>VLOOKUP(H1187,'Base Art'!$A:$AJ,36,FALSE)</f>
        <v>JORGE LUIS SUAREZ</v>
      </c>
    </row>
    <row r="1188" spans="1:40" x14ac:dyDescent="0.25">
      <c r="A1188" s="212" t="s">
        <v>7819</v>
      </c>
      <c r="B1188" s="212">
        <v>1</v>
      </c>
      <c r="C1188" s="212" t="s">
        <v>7820</v>
      </c>
      <c r="D1188" s="212" t="s">
        <v>1407</v>
      </c>
      <c r="E1188" s="212">
        <v>10</v>
      </c>
      <c r="F1188" s="212" t="s">
        <v>269</v>
      </c>
      <c r="G1188" s="212" t="s">
        <v>1251</v>
      </c>
      <c r="H1188" s="212">
        <v>170</v>
      </c>
      <c r="I1188" s="212" t="s">
        <v>1252</v>
      </c>
      <c r="J1188" s="212">
        <v>1440</v>
      </c>
      <c r="K1188" s="212" t="s">
        <v>854</v>
      </c>
      <c r="L1188" s="212" t="s">
        <v>855</v>
      </c>
      <c r="M1188" s="212"/>
      <c r="N1188" s="212"/>
      <c r="O1188" s="212"/>
      <c r="P1188" s="212"/>
      <c r="Q1188" s="212"/>
      <c r="R1188" s="212"/>
      <c r="S1188" s="212"/>
      <c r="T1188" s="212"/>
      <c r="U1188" s="212"/>
      <c r="V1188" s="212"/>
      <c r="W1188" s="212"/>
      <c r="X1188" s="212"/>
      <c r="Y1188" s="212">
        <v>1376</v>
      </c>
      <c r="Z1188" s="212" t="s">
        <v>320</v>
      </c>
      <c r="AA1188" s="212" t="s">
        <v>321</v>
      </c>
      <c r="AB1188" s="212">
        <v>641723.04</v>
      </c>
      <c r="AC1188" s="212">
        <v>786110.76</v>
      </c>
      <c r="AD1188" s="212">
        <v>2.5000000000000001E-2</v>
      </c>
      <c r="AE1188" s="212">
        <v>0</v>
      </c>
      <c r="AF1188" s="212">
        <v>2.5000000000000001E-2</v>
      </c>
      <c r="AG1188" s="212">
        <v>0</v>
      </c>
      <c r="AH1188" s="212">
        <v>16043.08</v>
      </c>
      <c r="AI1188" s="212">
        <v>19652.77</v>
      </c>
      <c r="AJ1188" s="212">
        <v>0</v>
      </c>
      <c r="AK1188" s="212">
        <v>0</v>
      </c>
      <c r="AL1188" s="212">
        <v>0</v>
      </c>
      <c r="AM1188">
        <v>1</v>
      </c>
      <c r="AN1188" t="str">
        <f>VLOOKUP(H1188,'Base Art'!$A:$AJ,36,FALSE)</f>
        <v>JORGE LUIS SUAREZ</v>
      </c>
    </row>
    <row r="1189" spans="1:40" x14ac:dyDescent="0.25">
      <c r="A1189" s="212" t="s">
        <v>7819</v>
      </c>
      <c r="B1189" s="212">
        <v>1</v>
      </c>
      <c r="C1189" s="212" t="s">
        <v>7820</v>
      </c>
      <c r="D1189" s="212" t="s">
        <v>1407</v>
      </c>
      <c r="E1189" s="212">
        <v>10</v>
      </c>
      <c r="F1189" s="212" t="s">
        <v>269</v>
      </c>
      <c r="G1189" s="212" t="s">
        <v>332</v>
      </c>
      <c r="H1189" s="212">
        <v>273</v>
      </c>
      <c r="I1189" s="212" t="s">
        <v>333</v>
      </c>
      <c r="J1189" s="212">
        <v>1413</v>
      </c>
      <c r="K1189" s="212" t="s">
        <v>334</v>
      </c>
      <c r="L1189" s="212" t="s">
        <v>335</v>
      </c>
      <c r="M1189" s="212"/>
      <c r="N1189" s="212"/>
      <c r="O1189" s="212"/>
      <c r="P1189" s="212"/>
      <c r="Q1189" s="212"/>
      <c r="R1189" s="212"/>
      <c r="S1189" s="212"/>
      <c r="T1189" s="212"/>
      <c r="U1189" s="212"/>
      <c r="V1189" s="212"/>
      <c r="W1189" s="212"/>
      <c r="X1189" s="212"/>
      <c r="Y1189" s="212">
        <v>1374</v>
      </c>
      <c r="Z1189" s="212" t="s">
        <v>336</v>
      </c>
      <c r="AA1189" s="212" t="s">
        <v>337</v>
      </c>
      <c r="AB1189" s="212">
        <v>84455.03</v>
      </c>
      <c r="AC1189" s="212">
        <v>104724.23</v>
      </c>
      <c r="AD1189" s="212">
        <v>0.1</v>
      </c>
      <c r="AE1189" s="212">
        <v>0</v>
      </c>
      <c r="AF1189" s="212">
        <v>0.1</v>
      </c>
      <c r="AG1189" s="212">
        <v>0</v>
      </c>
      <c r="AH1189" s="212">
        <v>8445.5</v>
      </c>
      <c r="AI1189" s="212">
        <v>10472.42</v>
      </c>
      <c r="AJ1189" s="212">
        <v>1</v>
      </c>
      <c r="AK1189" s="212">
        <v>0.1</v>
      </c>
      <c r="AL1189" s="212">
        <v>0</v>
      </c>
      <c r="AM1189">
        <v>1</v>
      </c>
      <c r="AN1189" t="str">
        <f>VLOOKUP(H1189,'Base Art'!$A:$AJ,36,FALSE)</f>
        <v>ARCOR S.A.I.C.</v>
      </c>
    </row>
    <row r="1190" spans="1:40" x14ac:dyDescent="0.25">
      <c r="A1190" s="212" t="s">
        <v>7819</v>
      </c>
      <c r="B1190" s="212">
        <v>1</v>
      </c>
      <c r="C1190" s="212" t="s">
        <v>7820</v>
      </c>
      <c r="D1190" s="212" t="s">
        <v>1407</v>
      </c>
      <c r="E1190" s="212">
        <v>10</v>
      </c>
      <c r="F1190" s="212" t="s">
        <v>269</v>
      </c>
      <c r="G1190" s="212" t="s">
        <v>364</v>
      </c>
      <c r="H1190" s="212">
        <v>565</v>
      </c>
      <c r="I1190" s="212" t="s">
        <v>365</v>
      </c>
      <c r="J1190" s="212"/>
      <c r="K1190" s="212"/>
      <c r="L1190" s="212"/>
      <c r="M1190" s="212"/>
      <c r="N1190" s="212"/>
      <c r="O1190" s="212"/>
      <c r="P1190" s="212"/>
      <c r="Q1190" s="212"/>
      <c r="R1190" s="212"/>
      <c r="S1190" s="212"/>
      <c r="T1190" s="212"/>
      <c r="U1190" s="212"/>
      <c r="V1190" s="212"/>
      <c r="W1190" s="212"/>
      <c r="X1190" s="212"/>
      <c r="Y1190" s="212">
        <v>1374</v>
      </c>
      <c r="Z1190" s="212" t="s">
        <v>336</v>
      </c>
      <c r="AA1190" s="212" t="s">
        <v>337</v>
      </c>
      <c r="AB1190" s="212">
        <v>147921.19</v>
      </c>
      <c r="AC1190" s="212">
        <v>178984.65900000001</v>
      </c>
      <c r="AD1190" s="212">
        <v>3.1300000000000001E-2</v>
      </c>
      <c r="AE1190" s="212">
        <v>0</v>
      </c>
      <c r="AF1190" s="212">
        <v>3.1300000000000001E-2</v>
      </c>
      <c r="AG1190" s="212">
        <v>0</v>
      </c>
      <c r="AH1190" s="212">
        <v>4622.54</v>
      </c>
      <c r="AI1190" s="212">
        <v>5593.27</v>
      </c>
      <c r="AJ1190" s="212">
        <v>0</v>
      </c>
      <c r="AK1190" s="212">
        <v>0</v>
      </c>
      <c r="AL1190" s="212">
        <v>0</v>
      </c>
      <c r="AM1190">
        <v>1</v>
      </c>
      <c r="AN1190" t="str">
        <f>VLOOKUP(H1190,'Base Art'!$A:$AJ,36,FALSE)</f>
        <v>MONDELEZ ARGENTINA S.A.</v>
      </c>
    </row>
    <row r="1191" spans="1:40" x14ac:dyDescent="0.25">
      <c r="A1191" s="212" t="s">
        <v>7819</v>
      </c>
      <c r="B1191" s="212">
        <v>1</v>
      </c>
      <c r="C1191" s="212" t="s">
        <v>7820</v>
      </c>
      <c r="D1191" s="212" t="s">
        <v>1407</v>
      </c>
      <c r="E1191" s="212">
        <v>10</v>
      </c>
      <c r="F1191" s="212" t="s">
        <v>269</v>
      </c>
      <c r="G1191" s="212" t="s">
        <v>380</v>
      </c>
      <c r="H1191" s="212">
        <v>731</v>
      </c>
      <c r="I1191" s="212" t="s">
        <v>381</v>
      </c>
      <c r="J1191" s="212">
        <v>1422</v>
      </c>
      <c r="K1191" s="212" t="s">
        <v>382</v>
      </c>
      <c r="L1191" s="212" t="s">
        <v>383</v>
      </c>
      <c r="M1191" s="212"/>
      <c r="N1191" s="212"/>
      <c r="O1191" s="212"/>
      <c r="P1191" s="212">
        <v>1067</v>
      </c>
      <c r="Q1191" s="212" t="s">
        <v>384</v>
      </c>
      <c r="R1191" s="212" t="s">
        <v>385</v>
      </c>
      <c r="S1191" s="212"/>
      <c r="T1191" s="212"/>
      <c r="U1191" s="212"/>
      <c r="V1191" s="212"/>
      <c r="W1191" s="212"/>
      <c r="X1191" s="212"/>
      <c r="Y1191" s="212">
        <v>1373</v>
      </c>
      <c r="Z1191" s="212" t="s">
        <v>386</v>
      </c>
      <c r="AA1191" s="212" t="s">
        <v>387</v>
      </c>
      <c r="AB1191" s="212">
        <v>15867.717000000001</v>
      </c>
      <c r="AC1191" s="212">
        <v>19437.956999999999</v>
      </c>
      <c r="AD1191" s="212">
        <v>0.25</v>
      </c>
      <c r="AE1191" s="212">
        <v>0.05</v>
      </c>
      <c r="AF1191" s="212">
        <v>0.3</v>
      </c>
      <c r="AG1191" s="212">
        <v>0</v>
      </c>
      <c r="AH1191" s="212">
        <v>4760.32</v>
      </c>
      <c r="AI1191" s="212">
        <v>5831.39</v>
      </c>
      <c r="AJ1191" s="212">
        <v>0</v>
      </c>
      <c r="AK1191" s="212">
        <v>0</v>
      </c>
      <c r="AL1191" s="212">
        <v>0</v>
      </c>
      <c r="AM1191">
        <v>1</v>
      </c>
      <c r="AN1191" t="str">
        <f>VLOOKUP(H1191,'Base Art'!$A:$AJ,36,FALSE)</f>
        <v>ARCOR S.A.I.C.</v>
      </c>
    </row>
    <row r="1192" spans="1:40" x14ac:dyDescent="0.25">
      <c r="A1192" s="212" t="s">
        <v>7819</v>
      </c>
      <c r="B1192" s="212">
        <v>1</v>
      </c>
      <c r="C1192" s="212" t="s">
        <v>7820</v>
      </c>
      <c r="D1192" s="212" t="s">
        <v>1407</v>
      </c>
      <c r="E1192" s="212">
        <v>10</v>
      </c>
      <c r="F1192" s="212" t="s">
        <v>269</v>
      </c>
      <c r="G1192" s="212" t="s">
        <v>390</v>
      </c>
      <c r="H1192" s="212">
        <v>822</v>
      </c>
      <c r="I1192" s="212" t="s">
        <v>391</v>
      </c>
      <c r="J1192" s="212">
        <v>1018</v>
      </c>
      <c r="K1192" s="212" t="s">
        <v>392</v>
      </c>
      <c r="L1192" s="212" t="s">
        <v>393</v>
      </c>
      <c r="M1192" s="212"/>
      <c r="N1192" s="212"/>
      <c r="O1192" s="212"/>
      <c r="P1192" s="212">
        <v>1020</v>
      </c>
      <c r="Q1192" s="212" t="s">
        <v>298</v>
      </c>
      <c r="R1192" s="212" t="s">
        <v>299</v>
      </c>
      <c r="S1192" s="212"/>
      <c r="T1192" s="212"/>
      <c r="U1192" s="212"/>
      <c r="V1192" s="212"/>
      <c r="W1192" s="212"/>
      <c r="X1192" s="212"/>
      <c r="Y1192" s="212">
        <v>1402</v>
      </c>
      <c r="Z1192" s="212" t="s">
        <v>300</v>
      </c>
      <c r="AA1192" s="212" t="s">
        <v>301</v>
      </c>
      <c r="AB1192" s="212">
        <v>81359.964000000007</v>
      </c>
      <c r="AC1192" s="212">
        <v>100886.35</v>
      </c>
      <c r="AD1192" s="212">
        <v>0.16669999999999999</v>
      </c>
      <c r="AE1192" s="212">
        <v>0</v>
      </c>
      <c r="AF1192" s="212">
        <v>0.16669999999999999</v>
      </c>
      <c r="AG1192" s="212">
        <v>0</v>
      </c>
      <c r="AH1192" s="212">
        <v>13559.99</v>
      </c>
      <c r="AI1192" s="212">
        <v>16814.39</v>
      </c>
      <c r="AJ1192" s="212">
        <v>1</v>
      </c>
      <c r="AK1192" s="212">
        <v>0.17</v>
      </c>
      <c r="AL1192" s="212">
        <v>0</v>
      </c>
      <c r="AM1192">
        <v>1</v>
      </c>
      <c r="AN1192" t="str">
        <f>VLOOKUP(H1192,'Base Art'!$A:$AJ,36,FALSE)</f>
        <v>ENERGIZER ARGENTINA S.A.</v>
      </c>
    </row>
    <row r="1193" spans="1:40" x14ac:dyDescent="0.25">
      <c r="A1193" s="212" t="s">
        <v>7819</v>
      </c>
      <c r="B1193" s="212">
        <v>1</v>
      </c>
      <c r="C1193" s="212" t="s">
        <v>7820</v>
      </c>
      <c r="D1193" s="212" t="s">
        <v>1407</v>
      </c>
      <c r="E1193" s="212">
        <v>10</v>
      </c>
      <c r="F1193" s="212" t="s">
        <v>269</v>
      </c>
      <c r="G1193" s="212" t="s">
        <v>948</v>
      </c>
      <c r="H1193" s="212">
        <v>861</v>
      </c>
      <c r="I1193" s="212" t="s">
        <v>949</v>
      </c>
      <c r="J1193" s="212"/>
      <c r="K1193" s="212"/>
      <c r="L1193" s="212"/>
      <c r="M1193" s="212"/>
      <c r="N1193" s="212"/>
      <c r="O1193" s="212"/>
      <c r="P1193" s="212">
        <v>1102</v>
      </c>
      <c r="Q1193" s="212" t="s">
        <v>398</v>
      </c>
      <c r="R1193" s="212" t="s">
        <v>399</v>
      </c>
      <c r="S1193" s="212"/>
      <c r="T1193" s="212"/>
      <c r="U1193" s="212"/>
      <c r="V1193" s="212"/>
      <c r="W1193" s="212"/>
      <c r="X1193" s="212"/>
      <c r="Y1193" s="212">
        <v>1370</v>
      </c>
      <c r="Z1193" s="212" t="s">
        <v>400</v>
      </c>
      <c r="AA1193" s="212" t="s">
        <v>401</v>
      </c>
      <c r="AB1193" s="212">
        <v>12462.842000000001</v>
      </c>
      <c r="AC1193" s="212">
        <v>15080.038</v>
      </c>
      <c r="AD1193" s="212">
        <v>2</v>
      </c>
      <c r="AE1193" s="212">
        <v>0</v>
      </c>
      <c r="AF1193" s="212">
        <v>2</v>
      </c>
      <c r="AG1193" s="212">
        <v>0</v>
      </c>
      <c r="AH1193" s="212">
        <v>24925.68</v>
      </c>
      <c r="AI1193" s="212">
        <v>30160.080000000002</v>
      </c>
      <c r="AJ1193" s="212">
        <v>0</v>
      </c>
      <c r="AK1193" s="212">
        <v>0</v>
      </c>
      <c r="AL1193" s="212">
        <v>0</v>
      </c>
      <c r="AM1193">
        <v>1</v>
      </c>
      <c r="AN1193" t="str">
        <f>VLOOKUP(H1193,'Base Art'!$A:$AJ,36,FALSE)</f>
        <v>LICORES ARGENTINOS SA</v>
      </c>
    </row>
    <row r="1194" spans="1:40" x14ac:dyDescent="0.25">
      <c r="A1194" s="212" t="s">
        <v>7819</v>
      </c>
      <c r="B1194" s="212">
        <v>1</v>
      </c>
      <c r="C1194" s="212" t="s">
        <v>7820</v>
      </c>
      <c r="D1194" s="212" t="s">
        <v>1407</v>
      </c>
      <c r="E1194" s="212">
        <v>10</v>
      </c>
      <c r="F1194" s="212" t="s">
        <v>269</v>
      </c>
      <c r="G1194" s="212" t="s">
        <v>410</v>
      </c>
      <c r="H1194" s="212">
        <v>1118</v>
      </c>
      <c r="I1194" s="212" t="s">
        <v>411</v>
      </c>
      <c r="J1194" s="212"/>
      <c r="K1194" s="212"/>
      <c r="L1194" s="212"/>
      <c r="M1194" s="212"/>
      <c r="N1194" s="212"/>
      <c r="O1194" s="212"/>
      <c r="P1194" s="212">
        <v>1335</v>
      </c>
      <c r="Q1194" s="212" t="s">
        <v>412</v>
      </c>
      <c r="R1194" s="212" t="s">
        <v>413</v>
      </c>
      <c r="S1194" s="212"/>
      <c r="T1194" s="212"/>
      <c r="U1194" s="212"/>
      <c r="V1194" s="212"/>
      <c r="W1194" s="212"/>
      <c r="X1194" s="212"/>
      <c r="Y1194" s="212">
        <v>1373</v>
      </c>
      <c r="Z1194" s="212" t="s">
        <v>386</v>
      </c>
      <c r="AA1194" s="212" t="s">
        <v>387</v>
      </c>
      <c r="AB1194" s="212">
        <v>16018.114</v>
      </c>
      <c r="AC1194" s="212">
        <v>19674.844000000001</v>
      </c>
      <c r="AD1194" s="212">
        <v>0.72219999999999995</v>
      </c>
      <c r="AE1194" s="212">
        <v>0</v>
      </c>
      <c r="AF1194" s="212">
        <v>0.72219999999999995</v>
      </c>
      <c r="AG1194" s="212">
        <v>0</v>
      </c>
      <c r="AH1194" s="212">
        <v>11568.64</v>
      </c>
      <c r="AI1194" s="212">
        <v>14209.61</v>
      </c>
      <c r="AJ1194" s="212">
        <v>0</v>
      </c>
      <c r="AK1194" s="212">
        <v>0</v>
      </c>
      <c r="AL1194" s="212">
        <v>0</v>
      </c>
      <c r="AM1194">
        <v>1</v>
      </c>
      <c r="AN1194" t="str">
        <f>VLOOKUP(H1194,'Base Art'!$A:$AJ,36,FALSE)</f>
        <v>MAURI S.A.</v>
      </c>
    </row>
    <row r="1195" spans="1:40" x14ac:dyDescent="0.25">
      <c r="A1195" s="212" t="s">
        <v>7819</v>
      </c>
      <c r="B1195" s="212">
        <v>1</v>
      </c>
      <c r="C1195" s="212" t="s">
        <v>7820</v>
      </c>
      <c r="D1195" s="212" t="s">
        <v>1407</v>
      </c>
      <c r="E1195" s="212">
        <v>10</v>
      </c>
      <c r="F1195" s="212" t="s">
        <v>269</v>
      </c>
      <c r="G1195" s="212" t="s">
        <v>416</v>
      </c>
      <c r="H1195" s="212">
        <v>1124</v>
      </c>
      <c r="I1195" s="212" t="s">
        <v>417</v>
      </c>
      <c r="J1195" s="212"/>
      <c r="K1195" s="212"/>
      <c r="L1195" s="212"/>
      <c r="M1195" s="212"/>
      <c r="N1195" s="212"/>
      <c r="O1195" s="212"/>
      <c r="P1195" s="212"/>
      <c r="Q1195" s="212"/>
      <c r="R1195" s="212"/>
      <c r="S1195" s="212"/>
      <c r="T1195" s="212"/>
      <c r="U1195" s="212"/>
      <c r="V1195" s="212"/>
      <c r="W1195" s="212"/>
      <c r="X1195" s="212"/>
      <c r="Y1195" s="212">
        <v>1373</v>
      </c>
      <c r="Z1195" s="212" t="s">
        <v>386</v>
      </c>
      <c r="AA1195" s="212" t="s">
        <v>387</v>
      </c>
      <c r="AB1195" s="212">
        <v>23876.69</v>
      </c>
      <c r="AC1195" s="212">
        <v>29607.093000000001</v>
      </c>
      <c r="AD1195" s="212">
        <v>0.25</v>
      </c>
      <c r="AE1195" s="212">
        <v>0</v>
      </c>
      <c r="AF1195" s="212">
        <v>0.25</v>
      </c>
      <c r="AG1195" s="212">
        <v>0</v>
      </c>
      <c r="AH1195" s="212">
        <v>5969.17</v>
      </c>
      <c r="AI1195" s="212">
        <v>7401.77</v>
      </c>
      <c r="AJ1195" s="212">
        <v>0</v>
      </c>
      <c r="AK1195" s="212">
        <v>0</v>
      </c>
      <c r="AL1195" s="212">
        <v>0</v>
      </c>
      <c r="AM1195">
        <v>1</v>
      </c>
      <c r="AN1195" t="str">
        <f>VLOOKUP(H1195,'Base Art'!$A:$AJ,36,FALSE)</f>
        <v>MAURI S.A.</v>
      </c>
    </row>
    <row r="1196" spans="1:40" x14ac:dyDescent="0.25">
      <c r="A1196" s="212" t="s">
        <v>7819</v>
      </c>
      <c r="B1196" s="212">
        <v>1</v>
      </c>
      <c r="C1196" s="212" t="s">
        <v>7820</v>
      </c>
      <c r="D1196" s="212" t="s">
        <v>1407</v>
      </c>
      <c r="E1196" s="212">
        <v>10</v>
      </c>
      <c r="F1196" s="212" t="s">
        <v>269</v>
      </c>
      <c r="G1196" s="212" t="s">
        <v>426</v>
      </c>
      <c r="H1196" s="212">
        <v>1352</v>
      </c>
      <c r="I1196" s="212" t="s">
        <v>427</v>
      </c>
      <c r="J1196" s="212"/>
      <c r="K1196" s="212"/>
      <c r="L1196" s="212"/>
      <c r="M1196" s="212"/>
      <c r="N1196" s="212"/>
      <c r="O1196" s="212"/>
      <c r="P1196" s="212"/>
      <c r="Q1196" s="212"/>
      <c r="R1196" s="212"/>
      <c r="S1196" s="212"/>
      <c r="T1196" s="212"/>
      <c r="U1196" s="212"/>
      <c r="V1196" s="212"/>
      <c r="W1196" s="212"/>
      <c r="X1196" s="212"/>
      <c r="Y1196" s="212">
        <v>1372</v>
      </c>
      <c r="Z1196" s="212" t="s">
        <v>346</v>
      </c>
      <c r="AA1196" s="212" t="s">
        <v>347</v>
      </c>
      <c r="AB1196" s="212">
        <v>239507.21599999999</v>
      </c>
      <c r="AC1196" s="212">
        <v>293396.34100000001</v>
      </c>
      <c r="AD1196" s="212">
        <v>0.16669999999999999</v>
      </c>
      <c r="AE1196" s="212">
        <v>0</v>
      </c>
      <c r="AF1196" s="212">
        <v>0.16669999999999999</v>
      </c>
      <c r="AG1196" s="212">
        <v>0</v>
      </c>
      <c r="AH1196" s="212">
        <v>39917.870000000003</v>
      </c>
      <c r="AI1196" s="212">
        <v>48899.39</v>
      </c>
      <c r="AJ1196" s="212">
        <v>2</v>
      </c>
      <c r="AK1196" s="212">
        <v>0.08</v>
      </c>
      <c r="AL1196" s="212">
        <v>0</v>
      </c>
      <c r="AM1196">
        <v>1</v>
      </c>
      <c r="AN1196" t="str">
        <f>VLOOKUP(H1196,'Base Art'!$A:$AJ,36,FALSE)</f>
        <v>LA DELICIA FELIPE FORT S.A.</v>
      </c>
    </row>
    <row r="1197" spans="1:40" x14ac:dyDescent="0.25">
      <c r="A1197" s="212" t="s">
        <v>7819</v>
      </c>
      <c r="B1197" s="212">
        <v>1</v>
      </c>
      <c r="C1197" s="212" t="s">
        <v>7820</v>
      </c>
      <c r="D1197" s="212" t="s">
        <v>1407</v>
      </c>
      <c r="E1197" s="212">
        <v>10</v>
      </c>
      <c r="F1197" s="212" t="s">
        <v>269</v>
      </c>
      <c r="G1197" s="212" t="s">
        <v>432</v>
      </c>
      <c r="H1197" s="212">
        <v>1362</v>
      </c>
      <c r="I1197" s="212" t="s">
        <v>433</v>
      </c>
      <c r="J1197" s="212"/>
      <c r="K1197" s="212"/>
      <c r="L1197" s="212"/>
      <c r="M1197" s="212"/>
      <c r="N1197" s="212"/>
      <c r="O1197" s="212"/>
      <c r="P1197" s="212"/>
      <c r="Q1197" s="212"/>
      <c r="R1197" s="212"/>
      <c r="S1197" s="212"/>
      <c r="T1197" s="212"/>
      <c r="U1197" s="212"/>
      <c r="V1197" s="212"/>
      <c r="W1197" s="212"/>
      <c r="X1197" s="212"/>
      <c r="Y1197" s="212">
        <v>1372</v>
      </c>
      <c r="Z1197" s="212" t="s">
        <v>346</v>
      </c>
      <c r="AA1197" s="212" t="s">
        <v>347</v>
      </c>
      <c r="AB1197" s="212">
        <v>308324.62099999998</v>
      </c>
      <c r="AC1197" s="212">
        <v>377697.66499999998</v>
      </c>
      <c r="AD1197" s="212">
        <v>6.25E-2</v>
      </c>
      <c r="AE1197" s="212">
        <v>0</v>
      </c>
      <c r="AF1197" s="212">
        <v>6.25E-2</v>
      </c>
      <c r="AG1197" s="212">
        <v>0</v>
      </c>
      <c r="AH1197" s="212">
        <v>19270.29</v>
      </c>
      <c r="AI1197" s="212">
        <v>23606.1</v>
      </c>
      <c r="AJ1197" s="212">
        <v>0</v>
      </c>
      <c r="AK1197" s="212">
        <v>0</v>
      </c>
      <c r="AL1197" s="212">
        <v>0</v>
      </c>
      <c r="AM1197">
        <v>1</v>
      </c>
      <c r="AN1197" t="str">
        <f>VLOOKUP(H1197,'Base Art'!$A:$AJ,36,FALSE)</f>
        <v>LA DELICIA FELIPE FORT S.A.</v>
      </c>
    </row>
    <row r="1198" spans="1:40" x14ac:dyDescent="0.25">
      <c r="A1198" s="212" t="s">
        <v>7819</v>
      </c>
      <c r="B1198" s="212">
        <v>1</v>
      </c>
      <c r="C1198" s="212" t="s">
        <v>7820</v>
      </c>
      <c r="D1198" s="212" t="s">
        <v>1407</v>
      </c>
      <c r="E1198" s="212">
        <v>10</v>
      </c>
      <c r="F1198" s="212" t="s">
        <v>269</v>
      </c>
      <c r="G1198" s="212" t="s">
        <v>444</v>
      </c>
      <c r="H1198" s="212">
        <v>1641</v>
      </c>
      <c r="I1198" s="212" t="s">
        <v>445</v>
      </c>
      <c r="J1198" s="212">
        <v>1064</v>
      </c>
      <c r="K1198" s="212" t="s">
        <v>446</v>
      </c>
      <c r="L1198" s="212" t="s">
        <v>447</v>
      </c>
      <c r="M1198" s="212"/>
      <c r="N1198" s="212"/>
      <c r="O1198" s="212"/>
      <c r="P1198" s="212">
        <v>1066</v>
      </c>
      <c r="Q1198" s="212" t="s">
        <v>448</v>
      </c>
      <c r="R1198" s="212" t="s">
        <v>449</v>
      </c>
      <c r="S1198" s="212"/>
      <c r="T1198" s="212"/>
      <c r="U1198" s="212"/>
      <c r="V1198" s="212"/>
      <c r="W1198" s="212"/>
      <c r="X1198" s="212"/>
      <c r="Y1198" s="212">
        <v>1373</v>
      </c>
      <c r="Z1198" s="212" t="s">
        <v>386</v>
      </c>
      <c r="AA1198" s="212" t="s">
        <v>387</v>
      </c>
      <c r="AB1198" s="212">
        <v>16731.150000000001</v>
      </c>
      <c r="AC1198" s="212">
        <v>20746.626</v>
      </c>
      <c r="AD1198" s="212">
        <v>1.6</v>
      </c>
      <c r="AE1198" s="212">
        <v>0</v>
      </c>
      <c r="AF1198" s="212">
        <v>1.6</v>
      </c>
      <c r="AG1198" s="212">
        <v>0</v>
      </c>
      <c r="AH1198" s="212">
        <v>26769.84</v>
      </c>
      <c r="AI1198" s="212">
        <v>33194.6</v>
      </c>
      <c r="AJ1198" s="212">
        <v>1</v>
      </c>
      <c r="AK1198" s="212">
        <v>1.6</v>
      </c>
      <c r="AL1198" s="212">
        <v>0</v>
      </c>
      <c r="AM1198">
        <v>1</v>
      </c>
      <c r="AN1198" t="str">
        <f>VLOOKUP(H1198,'Base Art'!$A:$AJ,36,FALSE)</f>
        <v>MOLINO CAÑUELAS S.A.C.I.F.I.A.</v>
      </c>
    </row>
    <row r="1199" spans="1:40" x14ac:dyDescent="0.25">
      <c r="A1199" s="212" t="s">
        <v>7819</v>
      </c>
      <c r="B1199" s="212">
        <v>1</v>
      </c>
      <c r="C1199" s="212" t="s">
        <v>7820</v>
      </c>
      <c r="D1199" s="212" t="s">
        <v>1407</v>
      </c>
      <c r="E1199" s="212">
        <v>10</v>
      </c>
      <c r="F1199" s="212" t="s">
        <v>269</v>
      </c>
      <c r="G1199" s="212" t="s">
        <v>450</v>
      </c>
      <c r="H1199" s="212">
        <v>1642</v>
      </c>
      <c r="I1199" s="212" t="s">
        <v>451</v>
      </c>
      <c r="J1199" s="212">
        <v>1064</v>
      </c>
      <c r="K1199" s="212" t="s">
        <v>446</v>
      </c>
      <c r="L1199" s="212" t="s">
        <v>447</v>
      </c>
      <c r="M1199" s="212"/>
      <c r="N1199" s="212"/>
      <c r="O1199" s="212"/>
      <c r="P1199" s="212">
        <v>1066</v>
      </c>
      <c r="Q1199" s="212" t="s">
        <v>448</v>
      </c>
      <c r="R1199" s="212" t="s">
        <v>449</v>
      </c>
      <c r="S1199" s="212"/>
      <c r="T1199" s="212"/>
      <c r="U1199" s="212"/>
      <c r="V1199" s="212"/>
      <c r="W1199" s="212"/>
      <c r="X1199" s="212"/>
      <c r="Y1199" s="212">
        <v>1373</v>
      </c>
      <c r="Z1199" s="212" t="s">
        <v>386</v>
      </c>
      <c r="AA1199" s="212" t="s">
        <v>387</v>
      </c>
      <c r="AB1199" s="212">
        <v>18266.249</v>
      </c>
      <c r="AC1199" s="212">
        <v>22504.407999999999</v>
      </c>
      <c r="AD1199" s="212">
        <v>0.8</v>
      </c>
      <c r="AE1199" s="212">
        <v>0</v>
      </c>
      <c r="AF1199" s="212">
        <v>0.8</v>
      </c>
      <c r="AG1199" s="212">
        <v>0</v>
      </c>
      <c r="AH1199" s="212">
        <v>14613</v>
      </c>
      <c r="AI1199" s="212">
        <v>18003.53</v>
      </c>
      <c r="AJ1199" s="212">
        <v>0</v>
      </c>
      <c r="AK1199" s="212">
        <v>0</v>
      </c>
      <c r="AL1199" s="212">
        <v>0</v>
      </c>
      <c r="AM1199">
        <v>1</v>
      </c>
      <c r="AN1199" t="str">
        <f>VLOOKUP(H1199,'Base Art'!$A:$AJ,36,FALSE)</f>
        <v>MOLINO CAÑUELAS S.A.C.I.F.I.A.</v>
      </c>
    </row>
    <row r="1200" spans="1:40" x14ac:dyDescent="0.25">
      <c r="A1200" s="212" t="s">
        <v>7819</v>
      </c>
      <c r="B1200" s="212">
        <v>1</v>
      </c>
      <c r="C1200" s="212" t="s">
        <v>7820</v>
      </c>
      <c r="D1200" s="212" t="s">
        <v>1407</v>
      </c>
      <c r="E1200" s="212">
        <v>10</v>
      </c>
      <c r="F1200" s="212" t="s">
        <v>269</v>
      </c>
      <c r="G1200" s="212" t="s">
        <v>456</v>
      </c>
      <c r="H1200" s="212">
        <v>1646</v>
      </c>
      <c r="I1200" s="212" t="s">
        <v>457</v>
      </c>
      <c r="J1200" s="212">
        <v>1064</v>
      </c>
      <c r="K1200" s="212" t="s">
        <v>446</v>
      </c>
      <c r="L1200" s="212" t="s">
        <v>447</v>
      </c>
      <c r="M1200" s="212"/>
      <c r="N1200" s="212"/>
      <c r="O1200" s="212"/>
      <c r="P1200" s="212">
        <v>1066</v>
      </c>
      <c r="Q1200" s="212" t="s">
        <v>448</v>
      </c>
      <c r="R1200" s="212" t="s">
        <v>449</v>
      </c>
      <c r="S1200" s="212"/>
      <c r="T1200" s="212"/>
      <c r="U1200" s="212"/>
      <c r="V1200" s="212"/>
      <c r="W1200" s="212"/>
      <c r="X1200" s="212"/>
      <c r="Y1200" s="212">
        <v>1373</v>
      </c>
      <c r="Z1200" s="212" t="s">
        <v>386</v>
      </c>
      <c r="AA1200" s="212" t="s">
        <v>387</v>
      </c>
      <c r="AB1200" s="212">
        <v>21255.335999999999</v>
      </c>
      <c r="AC1200" s="212">
        <v>25718.956999999999</v>
      </c>
      <c r="AD1200" s="212">
        <v>0.41670000000000001</v>
      </c>
      <c r="AE1200" s="212">
        <v>4.1700000000000001E-2</v>
      </c>
      <c r="AF1200" s="212">
        <v>0.45829999999999999</v>
      </c>
      <c r="AG1200" s="212">
        <v>0</v>
      </c>
      <c r="AH1200" s="212">
        <v>9742.0300000000007</v>
      </c>
      <c r="AI1200" s="212">
        <v>11787.86</v>
      </c>
      <c r="AJ1200" s="212">
        <v>0</v>
      </c>
      <c r="AK1200" s="212">
        <v>0</v>
      </c>
      <c r="AL1200" s="212">
        <v>0</v>
      </c>
      <c r="AM1200">
        <v>1</v>
      </c>
      <c r="AN1200" t="str">
        <f>VLOOKUP(H1200,'Base Art'!$A:$AJ,36,FALSE)</f>
        <v>MOLINO CAÑUELAS S.A.C.I.F.I.A.</v>
      </c>
    </row>
    <row r="1201" spans="1:40" x14ac:dyDescent="0.25">
      <c r="A1201" s="212" t="s">
        <v>7819</v>
      </c>
      <c r="B1201" s="212">
        <v>1</v>
      </c>
      <c r="C1201" s="212" t="s">
        <v>7820</v>
      </c>
      <c r="D1201" s="212" t="s">
        <v>1407</v>
      </c>
      <c r="E1201" s="212">
        <v>10</v>
      </c>
      <c r="F1201" s="212" t="s">
        <v>269</v>
      </c>
      <c r="G1201" s="212" t="s">
        <v>458</v>
      </c>
      <c r="H1201" s="212">
        <v>1648</v>
      </c>
      <c r="I1201" s="212" t="s">
        <v>459</v>
      </c>
      <c r="J1201" s="212">
        <v>1422</v>
      </c>
      <c r="K1201" s="212" t="s">
        <v>382</v>
      </c>
      <c r="L1201" s="212" t="s">
        <v>383</v>
      </c>
      <c r="M1201" s="212"/>
      <c r="N1201" s="212"/>
      <c r="O1201" s="212"/>
      <c r="P1201" s="212">
        <v>1067</v>
      </c>
      <c r="Q1201" s="212" t="s">
        <v>384</v>
      </c>
      <c r="R1201" s="212" t="s">
        <v>385</v>
      </c>
      <c r="S1201" s="212"/>
      <c r="T1201" s="212"/>
      <c r="U1201" s="212"/>
      <c r="V1201" s="212"/>
      <c r="W1201" s="212"/>
      <c r="X1201" s="212"/>
      <c r="Y1201" s="212">
        <v>1373</v>
      </c>
      <c r="Z1201" s="212" t="s">
        <v>386</v>
      </c>
      <c r="AA1201" s="212" t="s">
        <v>387</v>
      </c>
      <c r="AB1201" s="212">
        <v>19041.259999999998</v>
      </c>
      <c r="AC1201" s="212">
        <v>23325.547999999999</v>
      </c>
      <c r="AD1201" s="212">
        <v>0.25</v>
      </c>
      <c r="AE1201" s="212">
        <v>0</v>
      </c>
      <c r="AF1201" s="212">
        <v>0.25</v>
      </c>
      <c r="AG1201" s="212">
        <v>0</v>
      </c>
      <c r="AH1201" s="212">
        <v>4760.32</v>
      </c>
      <c r="AI1201" s="212">
        <v>5831.39</v>
      </c>
      <c r="AJ1201" s="212">
        <v>0</v>
      </c>
      <c r="AK1201" s="212">
        <v>0</v>
      </c>
      <c r="AL1201" s="212">
        <v>0</v>
      </c>
      <c r="AM1201">
        <v>1</v>
      </c>
      <c r="AN1201" t="str">
        <f>VLOOKUP(H1201,'Base Art'!$A:$AJ,36,FALSE)</f>
        <v>ARCOR S.A.I.C.</v>
      </c>
    </row>
    <row r="1202" spans="1:40" x14ac:dyDescent="0.25">
      <c r="A1202" s="212" t="s">
        <v>7819</v>
      </c>
      <c r="B1202" s="212">
        <v>1</v>
      </c>
      <c r="C1202" s="212" t="s">
        <v>7820</v>
      </c>
      <c r="D1202" s="212" t="s">
        <v>1407</v>
      </c>
      <c r="E1202" s="212">
        <v>10</v>
      </c>
      <c r="F1202" s="212" t="s">
        <v>269</v>
      </c>
      <c r="G1202" s="212" t="s">
        <v>1076</v>
      </c>
      <c r="H1202" s="212">
        <v>1843</v>
      </c>
      <c r="I1202" s="212" t="s">
        <v>1077</v>
      </c>
      <c r="J1202" s="212">
        <v>1472</v>
      </c>
      <c r="K1202" s="212" t="s">
        <v>1078</v>
      </c>
      <c r="L1202" s="212" t="s">
        <v>1079</v>
      </c>
      <c r="M1202" s="212"/>
      <c r="N1202" s="212"/>
      <c r="O1202" s="212"/>
      <c r="P1202" s="212">
        <v>1105</v>
      </c>
      <c r="Q1202" s="212" t="s">
        <v>1080</v>
      </c>
      <c r="R1202" s="212" t="s">
        <v>1081</v>
      </c>
      <c r="S1202" s="212"/>
      <c r="T1202" s="212"/>
      <c r="U1202" s="212"/>
      <c r="V1202" s="212"/>
      <c r="W1202" s="212"/>
      <c r="X1202" s="212"/>
      <c r="Y1202" s="212">
        <v>1374</v>
      </c>
      <c r="Z1202" s="212" t="s">
        <v>336</v>
      </c>
      <c r="AA1202" s="212" t="s">
        <v>337</v>
      </c>
      <c r="AB1202" s="212">
        <v>22806.18</v>
      </c>
      <c r="AC1202" s="212">
        <v>27937.557000000001</v>
      </c>
      <c r="AD1202" s="212">
        <v>8.3299999999999999E-2</v>
      </c>
      <c r="AE1202" s="212">
        <v>0</v>
      </c>
      <c r="AF1202" s="212">
        <v>8.3299999999999999E-2</v>
      </c>
      <c r="AG1202" s="212">
        <v>0</v>
      </c>
      <c r="AH1202" s="212">
        <v>1900.51</v>
      </c>
      <c r="AI1202" s="212">
        <v>2328.13</v>
      </c>
      <c r="AJ1202" s="212">
        <v>0</v>
      </c>
      <c r="AK1202" s="212">
        <v>0</v>
      </c>
      <c r="AL1202" s="212">
        <v>0</v>
      </c>
      <c r="AM1202">
        <v>1</v>
      </c>
      <c r="AN1202" t="str">
        <f>VLOOKUP(H1202,'Base Art'!$A:$AJ,36,FALSE)</f>
        <v>LHERITIER ARGENTINA S.A.</v>
      </c>
    </row>
    <row r="1203" spans="1:40" x14ac:dyDescent="0.25">
      <c r="A1203" s="212" t="s">
        <v>7819</v>
      </c>
      <c r="B1203" s="212">
        <v>1</v>
      </c>
      <c r="C1203" s="212" t="s">
        <v>7820</v>
      </c>
      <c r="D1203" s="212" t="s">
        <v>1407</v>
      </c>
      <c r="E1203" s="212">
        <v>10</v>
      </c>
      <c r="F1203" s="212" t="s">
        <v>269</v>
      </c>
      <c r="G1203" s="212" t="s">
        <v>490</v>
      </c>
      <c r="H1203" s="212">
        <v>1971</v>
      </c>
      <c r="I1203" s="212" t="s">
        <v>491</v>
      </c>
      <c r="J1203" s="212">
        <v>1204</v>
      </c>
      <c r="K1203" s="212" t="s">
        <v>492</v>
      </c>
      <c r="L1203" s="212" t="s">
        <v>493</v>
      </c>
      <c r="M1203" s="212"/>
      <c r="N1203" s="212"/>
      <c r="O1203" s="212"/>
      <c r="P1203" s="212"/>
      <c r="Q1203" s="212"/>
      <c r="R1203" s="212"/>
      <c r="S1203" s="212"/>
      <c r="T1203" s="212"/>
      <c r="U1203" s="212"/>
      <c r="V1203" s="212"/>
      <c r="W1203" s="212"/>
      <c r="X1203" s="212"/>
      <c r="Y1203" s="212">
        <v>1372</v>
      </c>
      <c r="Z1203" s="212" t="s">
        <v>346</v>
      </c>
      <c r="AA1203" s="212" t="s">
        <v>347</v>
      </c>
      <c r="AB1203" s="212">
        <v>193630.158</v>
      </c>
      <c r="AC1203" s="212">
        <v>235726.91699999999</v>
      </c>
      <c r="AD1203" s="212">
        <v>7.1400000000000005E-2</v>
      </c>
      <c r="AE1203" s="212">
        <v>0</v>
      </c>
      <c r="AF1203" s="212">
        <v>7.1400000000000005E-2</v>
      </c>
      <c r="AG1203" s="212">
        <v>0</v>
      </c>
      <c r="AH1203" s="212">
        <v>13830.73</v>
      </c>
      <c r="AI1203" s="212">
        <v>16837.64</v>
      </c>
      <c r="AJ1203" s="212">
        <v>2</v>
      </c>
      <c r="AK1203" s="212">
        <v>0.04</v>
      </c>
      <c r="AL1203" s="212">
        <v>0</v>
      </c>
      <c r="AM1203">
        <v>1</v>
      </c>
      <c r="AN1203" t="str">
        <f>VLOOKUP(H1203,'Base Art'!$A:$AJ,36,FALSE)</f>
        <v>FERRERO ARGENTINA S.A.</v>
      </c>
    </row>
    <row r="1204" spans="1:40" x14ac:dyDescent="0.25">
      <c r="A1204" s="212" t="s">
        <v>7819</v>
      </c>
      <c r="B1204" s="212">
        <v>1</v>
      </c>
      <c r="C1204" s="212" t="s">
        <v>7820</v>
      </c>
      <c r="D1204" s="212" t="s">
        <v>1407</v>
      </c>
      <c r="E1204" s="212">
        <v>10</v>
      </c>
      <c r="F1204" s="212" t="s">
        <v>269</v>
      </c>
      <c r="G1204" s="212" t="s">
        <v>498</v>
      </c>
      <c r="H1204" s="212">
        <v>2308</v>
      </c>
      <c r="I1204" s="212" t="s">
        <v>499</v>
      </c>
      <c r="J1204" s="212"/>
      <c r="K1204" s="212"/>
      <c r="L1204" s="212"/>
      <c r="M1204" s="212"/>
      <c r="N1204" s="212"/>
      <c r="O1204" s="212"/>
      <c r="P1204" s="212"/>
      <c r="Q1204" s="212"/>
      <c r="R1204" s="212"/>
      <c r="S1204" s="212"/>
      <c r="T1204" s="212"/>
      <c r="U1204" s="212"/>
      <c r="V1204" s="212"/>
      <c r="W1204" s="212"/>
      <c r="X1204" s="212"/>
      <c r="Y1204" s="212">
        <v>1372</v>
      </c>
      <c r="Z1204" s="212" t="s">
        <v>346</v>
      </c>
      <c r="AA1204" s="212" t="s">
        <v>347</v>
      </c>
      <c r="AB1204" s="212">
        <v>301100.08299999998</v>
      </c>
      <c r="AC1204" s="212">
        <v>373364.12099999998</v>
      </c>
      <c r="AD1204" s="212">
        <v>4.1700000000000001E-2</v>
      </c>
      <c r="AE1204" s="212">
        <v>0</v>
      </c>
      <c r="AF1204" s="212">
        <v>4.1700000000000001E-2</v>
      </c>
      <c r="AG1204" s="212">
        <v>0</v>
      </c>
      <c r="AH1204" s="212">
        <v>12545.84</v>
      </c>
      <c r="AI1204" s="212">
        <v>15556.84</v>
      </c>
      <c r="AJ1204" s="212">
        <v>0</v>
      </c>
      <c r="AK1204" s="212">
        <v>0</v>
      </c>
      <c r="AL1204" s="212">
        <v>0</v>
      </c>
      <c r="AM1204">
        <v>1</v>
      </c>
      <c r="AN1204" t="str">
        <f>VLOOKUP(H1204,'Base Art'!$A:$AJ,36,FALSE)</f>
        <v>LA DELICIA FELIPE FORT S.A.</v>
      </c>
    </row>
    <row r="1205" spans="1:40" x14ac:dyDescent="0.25">
      <c r="A1205" s="212" t="s">
        <v>7819</v>
      </c>
      <c r="B1205" s="212">
        <v>1</v>
      </c>
      <c r="C1205" s="212" t="s">
        <v>7820</v>
      </c>
      <c r="D1205" s="212" t="s">
        <v>1407</v>
      </c>
      <c r="E1205" s="212">
        <v>10</v>
      </c>
      <c r="F1205" s="212" t="s">
        <v>269</v>
      </c>
      <c r="G1205" s="212" t="s">
        <v>500</v>
      </c>
      <c r="H1205" s="212">
        <v>2338</v>
      </c>
      <c r="I1205" s="212" t="s">
        <v>501</v>
      </c>
      <c r="J1205" s="212"/>
      <c r="K1205" s="212"/>
      <c r="L1205" s="212"/>
      <c r="M1205" s="212"/>
      <c r="N1205" s="212"/>
      <c r="O1205" s="212"/>
      <c r="P1205" s="212">
        <v>1086</v>
      </c>
      <c r="Q1205" s="212" t="s">
        <v>502</v>
      </c>
      <c r="R1205" s="212" t="s">
        <v>503</v>
      </c>
      <c r="S1205" s="212"/>
      <c r="T1205" s="212"/>
      <c r="U1205" s="212"/>
      <c r="V1205" s="212"/>
      <c r="W1205" s="212"/>
      <c r="X1205" s="212"/>
      <c r="Y1205" s="212">
        <v>1373</v>
      </c>
      <c r="Z1205" s="212" t="s">
        <v>386</v>
      </c>
      <c r="AA1205" s="212" t="s">
        <v>387</v>
      </c>
      <c r="AB1205" s="212">
        <v>31389.38</v>
      </c>
      <c r="AC1205" s="212">
        <v>38451.985999999997</v>
      </c>
      <c r="AD1205" s="212">
        <v>0.16669999999999999</v>
      </c>
      <c r="AE1205" s="212">
        <v>0</v>
      </c>
      <c r="AF1205" s="212">
        <v>0.16669999999999999</v>
      </c>
      <c r="AG1205" s="212">
        <v>0</v>
      </c>
      <c r="AH1205" s="212">
        <v>5231.5600000000004</v>
      </c>
      <c r="AI1205" s="212">
        <v>6408.66</v>
      </c>
      <c r="AJ1205" s="212">
        <v>0</v>
      </c>
      <c r="AK1205" s="212">
        <v>0</v>
      </c>
      <c r="AL1205" s="212">
        <v>0</v>
      </c>
      <c r="AM1205">
        <v>1</v>
      </c>
      <c r="AN1205" t="str">
        <f>VLOOKUP(H1205,'Base Art'!$A:$AJ,36,FALSE)</f>
        <v>DON SATUR S.R.L.</v>
      </c>
    </row>
    <row r="1206" spans="1:40" x14ac:dyDescent="0.25">
      <c r="A1206" s="212" t="s">
        <v>7819</v>
      </c>
      <c r="B1206" s="212">
        <v>1</v>
      </c>
      <c r="C1206" s="212" t="s">
        <v>7820</v>
      </c>
      <c r="D1206" s="212" t="s">
        <v>1407</v>
      </c>
      <c r="E1206" s="212">
        <v>10</v>
      </c>
      <c r="F1206" s="212" t="s">
        <v>269</v>
      </c>
      <c r="G1206" s="212" t="s">
        <v>504</v>
      </c>
      <c r="H1206" s="212">
        <v>2339</v>
      </c>
      <c r="I1206" s="212" t="s">
        <v>505</v>
      </c>
      <c r="J1206" s="212"/>
      <c r="K1206" s="212"/>
      <c r="L1206" s="212"/>
      <c r="M1206" s="212"/>
      <c r="N1206" s="212"/>
      <c r="O1206" s="212"/>
      <c r="P1206" s="212">
        <v>1086</v>
      </c>
      <c r="Q1206" s="212" t="s">
        <v>502</v>
      </c>
      <c r="R1206" s="212" t="s">
        <v>503</v>
      </c>
      <c r="S1206" s="212"/>
      <c r="T1206" s="212"/>
      <c r="U1206" s="212"/>
      <c r="V1206" s="212"/>
      <c r="W1206" s="212"/>
      <c r="X1206" s="212"/>
      <c r="Y1206" s="212">
        <v>1373</v>
      </c>
      <c r="Z1206" s="212" t="s">
        <v>386</v>
      </c>
      <c r="AA1206" s="212" t="s">
        <v>387</v>
      </c>
      <c r="AB1206" s="212">
        <v>24781.089</v>
      </c>
      <c r="AC1206" s="212">
        <v>30356.834999999999</v>
      </c>
      <c r="AD1206" s="212">
        <v>0.5</v>
      </c>
      <c r="AE1206" s="212">
        <v>0.1333</v>
      </c>
      <c r="AF1206" s="212">
        <v>0.63329999999999997</v>
      </c>
      <c r="AG1206" s="212">
        <v>0</v>
      </c>
      <c r="AH1206" s="212">
        <v>15694.69</v>
      </c>
      <c r="AI1206" s="212">
        <v>19226</v>
      </c>
      <c r="AJ1206" s="212">
        <v>0</v>
      </c>
      <c r="AK1206" s="212">
        <v>0</v>
      </c>
      <c r="AL1206" s="212">
        <v>0</v>
      </c>
      <c r="AM1206">
        <v>1</v>
      </c>
      <c r="AN1206" t="str">
        <f>VLOOKUP(H1206,'Base Art'!$A:$AJ,36,FALSE)</f>
        <v>DON SATUR S.R.L.</v>
      </c>
    </row>
    <row r="1207" spans="1:40" x14ac:dyDescent="0.25">
      <c r="A1207" s="212" t="s">
        <v>7819</v>
      </c>
      <c r="B1207" s="212">
        <v>1</v>
      </c>
      <c r="C1207" s="212" t="s">
        <v>7820</v>
      </c>
      <c r="D1207" s="212" t="s">
        <v>1407</v>
      </c>
      <c r="E1207" s="212">
        <v>10</v>
      </c>
      <c r="F1207" s="212" t="s">
        <v>269</v>
      </c>
      <c r="G1207" s="212" t="s">
        <v>7710</v>
      </c>
      <c r="H1207" s="212">
        <v>2727</v>
      </c>
      <c r="I1207" s="212" t="s">
        <v>2354</v>
      </c>
      <c r="J1207" s="212">
        <v>1194</v>
      </c>
      <c r="K1207" s="212" t="s">
        <v>310</v>
      </c>
      <c r="L1207" s="212" t="s">
        <v>311</v>
      </c>
      <c r="M1207" s="212"/>
      <c r="N1207" s="212"/>
      <c r="O1207" s="212"/>
      <c r="P1207" s="212">
        <v>1106</v>
      </c>
      <c r="Q1207" s="212" t="s">
        <v>1088</v>
      </c>
      <c r="R1207" s="212" t="s">
        <v>1089</v>
      </c>
      <c r="S1207" s="212"/>
      <c r="T1207" s="212"/>
      <c r="U1207" s="212"/>
      <c r="V1207" s="212"/>
      <c r="W1207" s="212"/>
      <c r="X1207" s="212"/>
      <c r="Y1207" s="212">
        <v>1375</v>
      </c>
      <c r="Z1207" s="212" t="s">
        <v>314</v>
      </c>
      <c r="AA1207" s="212" t="s">
        <v>315</v>
      </c>
      <c r="AB1207" s="212">
        <v>34432.849000000002</v>
      </c>
      <c r="AC1207" s="212">
        <v>42696.733</v>
      </c>
      <c r="AD1207" s="212">
        <v>1</v>
      </c>
      <c r="AE1207" s="212">
        <v>0</v>
      </c>
      <c r="AF1207" s="212">
        <v>1</v>
      </c>
      <c r="AG1207" s="212">
        <v>0</v>
      </c>
      <c r="AH1207" s="212">
        <v>34432.85</v>
      </c>
      <c r="AI1207" s="212">
        <v>42696.73</v>
      </c>
      <c r="AJ1207" s="212">
        <v>0</v>
      </c>
      <c r="AK1207" s="212">
        <v>0</v>
      </c>
      <c r="AL1207" s="212">
        <v>0</v>
      </c>
      <c r="AM1207">
        <v>1</v>
      </c>
      <c r="AN1207" t="str">
        <f>VLOOKUP(H1207,'Base Art'!$A:$AJ,36,FALSE)</f>
        <v>MASTERFOODS ARGENTINA LTD.</v>
      </c>
    </row>
    <row r="1208" spans="1:40" x14ac:dyDescent="0.25">
      <c r="A1208" s="212" t="s">
        <v>7819</v>
      </c>
      <c r="B1208" s="212">
        <v>1</v>
      </c>
      <c r="C1208" s="212" t="s">
        <v>7820</v>
      </c>
      <c r="D1208" s="212" t="s">
        <v>1407</v>
      </c>
      <c r="E1208" s="212">
        <v>10</v>
      </c>
      <c r="F1208" s="212" t="s">
        <v>269</v>
      </c>
      <c r="G1208" s="212" t="s">
        <v>518</v>
      </c>
      <c r="H1208" s="212">
        <v>3237</v>
      </c>
      <c r="I1208" s="212" t="s">
        <v>519</v>
      </c>
      <c r="J1208" s="212">
        <v>1477</v>
      </c>
      <c r="K1208" s="212" t="s">
        <v>512</v>
      </c>
      <c r="L1208" s="212" t="s">
        <v>513</v>
      </c>
      <c r="M1208" s="212"/>
      <c r="N1208" s="212"/>
      <c r="O1208" s="212"/>
      <c r="P1208" s="212">
        <v>1093</v>
      </c>
      <c r="Q1208" s="212" t="s">
        <v>520</v>
      </c>
      <c r="R1208" s="212" t="s">
        <v>521</v>
      </c>
      <c r="S1208" s="212"/>
      <c r="T1208" s="212"/>
      <c r="U1208" s="212"/>
      <c r="V1208" s="212"/>
      <c r="W1208" s="212"/>
      <c r="X1208" s="212"/>
      <c r="Y1208" s="212">
        <v>1373</v>
      </c>
      <c r="Z1208" s="212" t="s">
        <v>386</v>
      </c>
      <c r="AA1208" s="212" t="s">
        <v>387</v>
      </c>
      <c r="AB1208" s="212">
        <v>99691.67</v>
      </c>
      <c r="AC1208" s="212">
        <v>121466.549</v>
      </c>
      <c r="AD1208" s="212">
        <v>0.58330000000000004</v>
      </c>
      <c r="AE1208" s="212">
        <v>0</v>
      </c>
      <c r="AF1208" s="212">
        <v>0.58330000000000004</v>
      </c>
      <c r="AG1208" s="212">
        <v>0</v>
      </c>
      <c r="AH1208" s="212">
        <v>58153.47</v>
      </c>
      <c r="AI1208" s="212">
        <v>70855.490000000005</v>
      </c>
      <c r="AJ1208" s="212">
        <v>0</v>
      </c>
      <c r="AK1208" s="212">
        <v>0</v>
      </c>
      <c r="AL1208" s="212">
        <v>0</v>
      </c>
      <c r="AM1208">
        <v>1</v>
      </c>
      <c r="AN1208" t="str">
        <f>VLOOKUP(H1208,'Base Art'!$A:$AJ,36,FALSE)</f>
        <v>ESTABLECIM. MODELO LAS COLONIAS S.A</v>
      </c>
    </row>
    <row r="1209" spans="1:40" x14ac:dyDescent="0.25">
      <c r="A1209" s="212" t="s">
        <v>7819</v>
      </c>
      <c r="B1209" s="212">
        <v>1</v>
      </c>
      <c r="C1209" s="212" t="s">
        <v>7820</v>
      </c>
      <c r="D1209" s="212" t="s">
        <v>1407</v>
      </c>
      <c r="E1209" s="212">
        <v>10</v>
      </c>
      <c r="F1209" s="212" t="s">
        <v>269</v>
      </c>
      <c r="G1209" s="212" t="s">
        <v>522</v>
      </c>
      <c r="H1209" s="212">
        <v>3238</v>
      </c>
      <c r="I1209" s="212" t="s">
        <v>523</v>
      </c>
      <c r="J1209" s="212">
        <v>1477</v>
      </c>
      <c r="K1209" s="212" t="s">
        <v>512</v>
      </c>
      <c r="L1209" s="212" t="s">
        <v>513</v>
      </c>
      <c r="M1209" s="212"/>
      <c r="N1209" s="212"/>
      <c r="O1209" s="212"/>
      <c r="P1209" s="212">
        <v>1093</v>
      </c>
      <c r="Q1209" s="212" t="s">
        <v>520</v>
      </c>
      <c r="R1209" s="212" t="s">
        <v>521</v>
      </c>
      <c r="S1209" s="212"/>
      <c r="T1209" s="212"/>
      <c r="U1209" s="212"/>
      <c r="V1209" s="212"/>
      <c r="W1209" s="212"/>
      <c r="X1209" s="212"/>
      <c r="Y1209" s="212">
        <v>1373</v>
      </c>
      <c r="Z1209" s="212" t="s">
        <v>386</v>
      </c>
      <c r="AA1209" s="212" t="s">
        <v>387</v>
      </c>
      <c r="AB1209" s="212">
        <v>99306.164999999994</v>
      </c>
      <c r="AC1209" s="212">
        <v>121466.55</v>
      </c>
      <c r="AD1209" s="212">
        <v>0.75</v>
      </c>
      <c r="AE1209" s="212">
        <v>0</v>
      </c>
      <c r="AF1209" s="212">
        <v>0.75</v>
      </c>
      <c r="AG1209" s="212">
        <v>0</v>
      </c>
      <c r="AH1209" s="212">
        <v>74479.62</v>
      </c>
      <c r="AI1209" s="212">
        <v>91099.91</v>
      </c>
      <c r="AJ1209" s="212">
        <v>0</v>
      </c>
      <c r="AK1209" s="212">
        <v>0</v>
      </c>
      <c r="AL1209" s="212">
        <v>0</v>
      </c>
      <c r="AM1209">
        <v>1</v>
      </c>
      <c r="AN1209" t="str">
        <f>VLOOKUP(H1209,'Base Art'!$A:$AJ,36,FALSE)</f>
        <v>ESTABLECIM. MODELO LAS COLONIAS S.A</v>
      </c>
    </row>
    <row r="1210" spans="1:40" x14ac:dyDescent="0.25">
      <c r="A1210" s="212" t="s">
        <v>7819</v>
      </c>
      <c r="B1210" s="212">
        <v>1</v>
      </c>
      <c r="C1210" s="212" t="s">
        <v>7820</v>
      </c>
      <c r="D1210" s="212" t="s">
        <v>1407</v>
      </c>
      <c r="E1210" s="212">
        <v>10</v>
      </c>
      <c r="F1210" s="212" t="s">
        <v>269</v>
      </c>
      <c r="G1210" s="212" t="s">
        <v>972</v>
      </c>
      <c r="H1210" s="212">
        <v>3494</v>
      </c>
      <c r="I1210" s="212" t="s">
        <v>973</v>
      </c>
      <c r="J1210" s="212">
        <v>1418</v>
      </c>
      <c r="K1210" s="212" t="s">
        <v>966</v>
      </c>
      <c r="L1210" s="212" t="s">
        <v>967</v>
      </c>
      <c r="M1210" s="212"/>
      <c r="N1210" s="212"/>
      <c r="O1210" s="212"/>
      <c r="P1210" s="212">
        <v>1068</v>
      </c>
      <c r="Q1210" s="212" t="s">
        <v>968</v>
      </c>
      <c r="R1210" s="212" t="s">
        <v>969</v>
      </c>
      <c r="S1210" s="212"/>
      <c r="T1210" s="212"/>
      <c r="U1210" s="212"/>
      <c r="V1210" s="212"/>
      <c r="W1210" s="212"/>
      <c r="X1210" s="212"/>
      <c r="Y1210" s="212">
        <v>1374</v>
      </c>
      <c r="Z1210" s="212" t="s">
        <v>336</v>
      </c>
      <c r="AA1210" s="212" t="s">
        <v>337</v>
      </c>
      <c r="AB1210" s="212">
        <v>39568.962</v>
      </c>
      <c r="AC1210" s="212">
        <v>49065.512000000002</v>
      </c>
      <c r="AD1210" s="212">
        <v>0.125</v>
      </c>
      <c r="AE1210" s="212">
        <v>0</v>
      </c>
      <c r="AF1210" s="212">
        <v>0.125</v>
      </c>
      <c r="AG1210" s="212">
        <v>0</v>
      </c>
      <c r="AH1210" s="212">
        <v>4946.12</v>
      </c>
      <c r="AI1210" s="212">
        <v>6133.19</v>
      </c>
      <c r="AJ1210" s="212">
        <v>1</v>
      </c>
      <c r="AK1210" s="212">
        <v>0.13</v>
      </c>
      <c r="AL1210" s="212">
        <v>0</v>
      </c>
      <c r="AM1210">
        <v>1</v>
      </c>
      <c r="AN1210" t="str">
        <f>VLOOKUP(H1210,'Base Art'!$A:$AJ,36,FALSE)</f>
        <v>ARCOR S.A.I.C.</v>
      </c>
    </row>
    <row r="1211" spans="1:40" x14ac:dyDescent="0.25">
      <c r="A1211" s="212" t="s">
        <v>7819</v>
      </c>
      <c r="B1211" s="212">
        <v>1</v>
      </c>
      <c r="C1211" s="212" t="s">
        <v>7820</v>
      </c>
      <c r="D1211" s="212" t="s">
        <v>1407</v>
      </c>
      <c r="E1211" s="212">
        <v>10</v>
      </c>
      <c r="F1211" s="212" t="s">
        <v>269</v>
      </c>
      <c r="G1211" s="212" t="s">
        <v>1098</v>
      </c>
      <c r="H1211" s="212">
        <v>3601</v>
      </c>
      <c r="I1211" s="212" t="s">
        <v>1099</v>
      </c>
      <c r="J1211" s="212">
        <v>1472</v>
      </c>
      <c r="K1211" s="212" t="s">
        <v>1078</v>
      </c>
      <c r="L1211" s="212" t="s">
        <v>1079</v>
      </c>
      <c r="M1211" s="212"/>
      <c r="N1211" s="212"/>
      <c r="O1211" s="212"/>
      <c r="P1211" s="212">
        <v>1105</v>
      </c>
      <c r="Q1211" s="212" t="s">
        <v>1080</v>
      </c>
      <c r="R1211" s="212" t="s">
        <v>1081</v>
      </c>
      <c r="S1211" s="212"/>
      <c r="T1211" s="212"/>
      <c r="U1211" s="212"/>
      <c r="V1211" s="212"/>
      <c r="W1211" s="212"/>
      <c r="X1211" s="212"/>
      <c r="Y1211" s="212">
        <v>1374</v>
      </c>
      <c r="Z1211" s="212" t="s">
        <v>336</v>
      </c>
      <c r="AA1211" s="212" t="s">
        <v>337</v>
      </c>
      <c r="AB1211" s="212">
        <v>22806.18</v>
      </c>
      <c r="AC1211" s="212">
        <v>27937.557000000001</v>
      </c>
      <c r="AD1211" s="212">
        <v>8.3299999999999999E-2</v>
      </c>
      <c r="AE1211" s="212">
        <v>0</v>
      </c>
      <c r="AF1211" s="212">
        <v>8.3299999999999999E-2</v>
      </c>
      <c r="AG1211" s="212">
        <v>0</v>
      </c>
      <c r="AH1211" s="212">
        <v>1900.51</v>
      </c>
      <c r="AI1211" s="212">
        <v>2328.13</v>
      </c>
      <c r="AJ1211" s="212">
        <v>0</v>
      </c>
      <c r="AK1211" s="212">
        <v>0</v>
      </c>
      <c r="AL1211" s="212">
        <v>0</v>
      </c>
      <c r="AM1211">
        <v>1</v>
      </c>
      <c r="AN1211" t="str">
        <f>VLOOKUP(H1211,'Base Art'!$A:$AJ,36,FALSE)</f>
        <v>LHERITIER ARGENTINA S.A.</v>
      </c>
    </row>
    <row r="1212" spans="1:40" x14ac:dyDescent="0.25">
      <c r="A1212" s="212" t="s">
        <v>7819</v>
      </c>
      <c r="B1212" s="212">
        <v>1</v>
      </c>
      <c r="C1212" s="212" t="s">
        <v>7820</v>
      </c>
      <c r="D1212" s="212" t="s">
        <v>1407</v>
      </c>
      <c r="E1212" s="212">
        <v>10</v>
      </c>
      <c r="F1212" s="212" t="s">
        <v>269</v>
      </c>
      <c r="G1212" s="212" t="s">
        <v>1689</v>
      </c>
      <c r="H1212" s="212">
        <v>3615</v>
      </c>
      <c r="I1212" s="212" t="s">
        <v>1690</v>
      </c>
      <c r="J1212" s="212">
        <v>1187</v>
      </c>
      <c r="K1212" s="212" t="s">
        <v>1645</v>
      </c>
      <c r="L1212" s="212" t="s">
        <v>1646</v>
      </c>
      <c r="M1212" s="212"/>
      <c r="N1212" s="212"/>
      <c r="O1212" s="212"/>
      <c r="P1212" s="212"/>
      <c r="Q1212" s="212"/>
      <c r="R1212" s="212"/>
      <c r="S1212" s="212"/>
      <c r="T1212" s="212"/>
      <c r="U1212" s="212"/>
      <c r="V1212" s="212"/>
      <c r="W1212" s="212"/>
      <c r="X1212" s="212"/>
      <c r="Y1212" s="212">
        <v>1374</v>
      </c>
      <c r="Z1212" s="212" t="s">
        <v>336</v>
      </c>
      <c r="AA1212" s="212" t="s">
        <v>337</v>
      </c>
      <c r="AB1212" s="212">
        <v>67582.539000000004</v>
      </c>
      <c r="AC1212" s="212">
        <v>83802.343999999997</v>
      </c>
      <c r="AD1212" s="212">
        <v>0.25</v>
      </c>
      <c r="AE1212" s="212">
        <v>0</v>
      </c>
      <c r="AF1212" s="212">
        <v>0.25</v>
      </c>
      <c r="AG1212" s="212">
        <v>0</v>
      </c>
      <c r="AH1212" s="212">
        <v>16895.63</v>
      </c>
      <c r="AI1212" s="212">
        <v>20950.59</v>
      </c>
      <c r="AJ1212" s="212">
        <v>0</v>
      </c>
      <c r="AK1212" s="212">
        <v>0</v>
      </c>
      <c r="AL1212" s="212">
        <v>0</v>
      </c>
      <c r="AM1212">
        <v>1</v>
      </c>
      <c r="AN1212" t="str">
        <f>VLOOKUP(H1212,'Base Art'!$A:$AJ,36,FALSE)</f>
        <v>MONDELEZ ARGENTINA S.A.</v>
      </c>
    </row>
    <row r="1213" spans="1:40" x14ac:dyDescent="0.25">
      <c r="A1213" s="212" t="s">
        <v>7819</v>
      </c>
      <c r="B1213" s="212">
        <v>1</v>
      </c>
      <c r="C1213" s="212" t="s">
        <v>7820</v>
      </c>
      <c r="D1213" s="212" t="s">
        <v>1407</v>
      </c>
      <c r="E1213" s="212">
        <v>10</v>
      </c>
      <c r="F1213" s="212" t="s">
        <v>269</v>
      </c>
      <c r="G1213" s="212" t="s">
        <v>1691</v>
      </c>
      <c r="H1213" s="212">
        <v>3620</v>
      </c>
      <c r="I1213" s="212" t="s">
        <v>1692</v>
      </c>
      <c r="J1213" s="212">
        <v>1187</v>
      </c>
      <c r="K1213" s="212" t="s">
        <v>1645</v>
      </c>
      <c r="L1213" s="212" t="s">
        <v>1646</v>
      </c>
      <c r="M1213" s="212"/>
      <c r="N1213" s="212"/>
      <c r="O1213" s="212"/>
      <c r="P1213" s="212"/>
      <c r="Q1213" s="212"/>
      <c r="R1213" s="212"/>
      <c r="S1213" s="212"/>
      <c r="T1213" s="212"/>
      <c r="U1213" s="212"/>
      <c r="V1213" s="212"/>
      <c r="W1213" s="212"/>
      <c r="X1213" s="212"/>
      <c r="Y1213" s="212">
        <v>1374</v>
      </c>
      <c r="Z1213" s="212" t="s">
        <v>336</v>
      </c>
      <c r="AA1213" s="212" t="s">
        <v>337</v>
      </c>
      <c r="AB1213" s="212">
        <v>67582.539000000004</v>
      </c>
      <c r="AC1213" s="212">
        <v>83802.343999999997</v>
      </c>
      <c r="AD1213" s="212">
        <v>0.25</v>
      </c>
      <c r="AE1213" s="212">
        <v>0</v>
      </c>
      <c r="AF1213" s="212">
        <v>0.25</v>
      </c>
      <c r="AG1213" s="212">
        <v>0</v>
      </c>
      <c r="AH1213" s="212">
        <v>16895.63</v>
      </c>
      <c r="AI1213" s="212">
        <v>20950.59</v>
      </c>
      <c r="AJ1213" s="212">
        <v>1</v>
      </c>
      <c r="AK1213" s="212">
        <v>0.25</v>
      </c>
      <c r="AL1213" s="212">
        <v>0</v>
      </c>
      <c r="AM1213">
        <v>1</v>
      </c>
      <c r="AN1213" t="str">
        <f>VLOOKUP(H1213,'Base Art'!$A:$AJ,36,FALSE)</f>
        <v>MONDELEZ ARGENTINA S.A.</v>
      </c>
    </row>
    <row r="1214" spans="1:40" x14ac:dyDescent="0.25">
      <c r="A1214" s="212" t="s">
        <v>7819</v>
      </c>
      <c r="B1214" s="212">
        <v>1</v>
      </c>
      <c r="C1214" s="212" t="s">
        <v>7820</v>
      </c>
      <c r="D1214" s="212" t="s">
        <v>1407</v>
      </c>
      <c r="E1214" s="212">
        <v>10</v>
      </c>
      <c r="F1214" s="212" t="s">
        <v>269</v>
      </c>
      <c r="G1214" s="212" t="s">
        <v>1707</v>
      </c>
      <c r="H1214" s="212">
        <v>3626</v>
      </c>
      <c r="I1214" s="212" t="s">
        <v>1708</v>
      </c>
      <c r="J1214" s="212">
        <v>1187</v>
      </c>
      <c r="K1214" s="212" t="s">
        <v>1645</v>
      </c>
      <c r="L1214" s="212" t="s">
        <v>1646</v>
      </c>
      <c r="M1214" s="212"/>
      <c r="N1214" s="212"/>
      <c r="O1214" s="212"/>
      <c r="P1214" s="212"/>
      <c r="Q1214" s="212"/>
      <c r="R1214" s="212"/>
      <c r="S1214" s="212"/>
      <c r="T1214" s="212"/>
      <c r="U1214" s="212"/>
      <c r="V1214" s="212"/>
      <c r="W1214" s="212"/>
      <c r="X1214" s="212"/>
      <c r="Y1214" s="212">
        <v>1374</v>
      </c>
      <c r="Z1214" s="212" t="s">
        <v>336</v>
      </c>
      <c r="AA1214" s="212" t="s">
        <v>337</v>
      </c>
      <c r="AB1214" s="212">
        <v>67582.539000000004</v>
      </c>
      <c r="AC1214" s="212">
        <v>83802.353000000003</v>
      </c>
      <c r="AD1214" s="212">
        <v>0.16669999999999999</v>
      </c>
      <c r="AE1214" s="212">
        <v>0</v>
      </c>
      <c r="AF1214" s="212">
        <v>0.16669999999999999</v>
      </c>
      <c r="AG1214" s="212">
        <v>0</v>
      </c>
      <c r="AH1214" s="212">
        <v>11263.76</v>
      </c>
      <c r="AI1214" s="212">
        <v>13967.06</v>
      </c>
      <c r="AJ1214" s="212">
        <v>0</v>
      </c>
      <c r="AK1214" s="212">
        <v>0</v>
      </c>
      <c r="AL1214" s="212">
        <v>0</v>
      </c>
      <c r="AM1214">
        <v>1</v>
      </c>
      <c r="AN1214" t="str">
        <f>VLOOKUP(H1214,'Base Art'!$A:$AJ,36,FALSE)</f>
        <v>MONDELEZ ARGENTINA S.A.</v>
      </c>
    </row>
    <row r="1215" spans="1:40" x14ac:dyDescent="0.25">
      <c r="A1215" s="212" t="s">
        <v>7819</v>
      </c>
      <c r="B1215" s="212">
        <v>1</v>
      </c>
      <c r="C1215" s="212" t="s">
        <v>7820</v>
      </c>
      <c r="D1215" s="212" t="s">
        <v>1407</v>
      </c>
      <c r="E1215" s="212">
        <v>10</v>
      </c>
      <c r="F1215" s="212" t="s">
        <v>269</v>
      </c>
      <c r="G1215" s="212" t="s">
        <v>7848</v>
      </c>
      <c r="H1215" s="212">
        <v>3676</v>
      </c>
      <c r="I1215" s="212" t="s">
        <v>2464</v>
      </c>
      <c r="J1215" s="212">
        <v>1479</v>
      </c>
      <c r="K1215" s="212" t="s">
        <v>1795</v>
      </c>
      <c r="L1215" s="212" t="s">
        <v>1796</v>
      </c>
      <c r="M1215" s="212"/>
      <c r="N1215" s="212"/>
      <c r="O1215" s="212"/>
      <c r="P1215" s="212">
        <v>1143</v>
      </c>
      <c r="Q1215" s="212" t="s">
        <v>1797</v>
      </c>
      <c r="R1215" s="212" t="s">
        <v>1798</v>
      </c>
      <c r="S1215" s="212"/>
      <c r="T1215" s="212"/>
      <c r="U1215" s="212"/>
      <c r="V1215" s="212"/>
      <c r="W1215" s="212"/>
      <c r="X1215" s="212"/>
      <c r="Y1215" s="212">
        <v>1373</v>
      </c>
      <c r="Z1215" s="212" t="s">
        <v>386</v>
      </c>
      <c r="AA1215" s="212" t="s">
        <v>387</v>
      </c>
      <c r="AB1215" s="212">
        <v>19119.881000000001</v>
      </c>
      <c r="AC1215" s="212">
        <v>23421.853999999999</v>
      </c>
      <c r="AD1215" s="212">
        <v>5</v>
      </c>
      <c r="AE1215" s="212">
        <v>0</v>
      </c>
      <c r="AF1215" s="212">
        <v>5</v>
      </c>
      <c r="AG1215" s="212">
        <v>0</v>
      </c>
      <c r="AH1215" s="212">
        <v>95599.4</v>
      </c>
      <c r="AI1215" s="212">
        <v>117109.27</v>
      </c>
      <c r="AJ1215" s="212">
        <v>0</v>
      </c>
      <c r="AK1215" s="212">
        <v>0</v>
      </c>
      <c r="AL1215" s="212">
        <v>0</v>
      </c>
      <c r="AM1215">
        <v>1</v>
      </c>
      <c r="AN1215" t="str">
        <f>VLOOKUP(H1215,'Base Art'!$A:$AJ,36,FALSE)</f>
        <v>ESTABLECIM. MODELO LAS COLONIAS S.A</v>
      </c>
    </row>
    <row r="1216" spans="1:40" x14ac:dyDescent="0.25">
      <c r="A1216" s="212" t="s">
        <v>7819</v>
      </c>
      <c r="B1216" s="212">
        <v>1</v>
      </c>
      <c r="C1216" s="212" t="s">
        <v>7820</v>
      </c>
      <c r="D1216" s="212" t="s">
        <v>1407</v>
      </c>
      <c r="E1216" s="212">
        <v>10</v>
      </c>
      <c r="F1216" s="212" t="s">
        <v>269</v>
      </c>
      <c r="G1216" s="212" t="s">
        <v>542</v>
      </c>
      <c r="H1216" s="212">
        <v>3994</v>
      </c>
      <c r="I1216" s="212" t="s">
        <v>543</v>
      </c>
      <c r="J1216" s="212"/>
      <c r="K1216" s="212"/>
      <c r="L1216" s="212"/>
      <c r="M1216" s="212"/>
      <c r="N1216" s="212"/>
      <c r="O1216" s="212"/>
      <c r="P1216" s="212"/>
      <c r="Q1216" s="212"/>
      <c r="R1216" s="212"/>
      <c r="S1216" s="212"/>
      <c r="T1216" s="212"/>
      <c r="U1216" s="212"/>
      <c r="V1216" s="212"/>
      <c r="W1216" s="212"/>
      <c r="X1216" s="212"/>
      <c r="Y1216" s="212">
        <v>1373</v>
      </c>
      <c r="Z1216" s="212" t="s">
        <v>386</v>
      </c>
      <c r="AA1216" s="212" t="s">
        <v>387</v>
      </c>
      <c r="AB1216" s="212">
        <v>64002.773000000001</v>
      </c>
      <c r="AC1216" s="212">
        <v>79363.445000000007</v>
      </c>
      <c r="AD1216" s="212">
        <v>0.1333</v>
      </c>
      <c r="AE1216" s="212">
        <v>1.67E-2</v>
      </c>
      <c r="AF1216" s="212">
        <v>0.15</v>
      </c>
      <c r="AG1216" s="212">
        <v>0</v>
      </c>
      <c r="AH1216" s="212">
        <v>9600.42</v>
      </c>
      <c r="AI1216" s="212">
        <v>11904.52</v>
      </c>
      <c r="AJ1216" s="212">
        <v>0</v>
      </c>
      <c r="AK1216" s="212">
        <v>0</v>
      </c>
      <c r="AL1216" s="212">
        <v>0</v>
      </c>
      <c r="AM1216">
        <v>1</v>
      </c>
      <c r="AN1216" t="str">
        <f>VLOOKUP(H1216,'Base Art'!$A:$AJ,36,FALSE)</f>
        <v>MONDELEZ ARGENTINA S.A.</v>
      </c>
    </row>
    <row r="1217" spans="1:40" x14ac:dyDescent="0.25">
      <c r="A1217" s="212" t="s">
        <v>7819</v>
      </c>
      <c r="B1217" s="212">
        <v>1</v>
      </c>
      <c r="C1217" s="212" t="s">
        <v>7820</v>
      </c>
      <c r="D1217" s="212" t="s">
        <v>1407</v>
      </c>
      <c r="E1217" s="212">
        <v>10</v>
      </c>
      <c r="F1217" s="212" t="s">
        <v>269</v>
      </c>
      <c r="G1217" s="212" t="s">
        <v>550</v>
      </c>
      <c r="H1217" s="212">
        <v>4174</v>
      </c>
      <c r="I1217" s="212" t="s">
        <v>551</v>
      </c>
      <c r="J1217" s="212">
        <v>1416</v>
      </c>
      <c r="K1217" s="212" t="s">
        <v>552</v>
      </c>
      <c r="L1217" s="212" t="s">
        <v>553</v>
      </c>
      <c r="M1217" s="212"/>
      <c r="N1217" s="212"/>
      <c r="O1217" s="212"/>
      <c r="P1217" s="212">
        <v>1070</v>
      </c>
      <c r="Q1217" s="212" t="s">
        <v>554</v>
      </c>
      <c r="R1217" s="212" t="s">
        <v>555</v>
      </c>
      <c r="S1217" s="212"/>
      <c r="T1217" s="212"/>
      <c r="U1217" s="212"/>
      <c r="V1217" s="212"/>
      <c r="W1217" s="212"/>
      <c r="X1217" s="212"/>
      <c r="Y1217" s="212">
        <v>1372</v>
      </c>
      <c r="Z1217" s="212" t="s">
        <v>346</v>
      </c>
      <c r="AA1217" s="212" t="s">
        <v>347</v>
      </c>
      <c r="AB1217" s="212">
        <v>103661.80100000001</v>
      </c>
      <c r="AC1217" s="212">
        <v>126985.70600000001</v>
      </c>
      <c r="AD1217" s="212">
        <v>0.25</v>
      </c>
      <c r="AE1217" s="212">
        <v>0</v>
      </c>
      <c r="AF1217" s="212">
        <v>0.25</v>
      </c>
      <c r="AG1217" s="212">
        <v>0</v>
      </c>
      <c r="AH1217" s="212">
        <v>25915.45</v>
      </c>
      <c r="AI1217" s="212">
        <v>31746.43</v>
      </c>
      <c r="AJ1217" s="212">
        <v>1</v>
      </c>
      <c r="AK1217" s="212">
        <v>0.25</v>
      </c>
      <c r="AL1217" s="212">
        <v>0</v>
      </c>
      <c r="AM1217">
        <v>1</v>
      </c>
      <c r="AN1217" t="str">
        <f>VLOOKUP(H1217,'Base Art'!$A:$AJ,36,FALSE)</f>
        <v>ARCOR S.A.I.C.</v>
      </c>
    </row>
    <row r="1218" spans="1:40" x14ac:dyDescent="0.25">
      <c r="A1218" s="212" t="s">
        <v>7819</v>
      </c>
      <c r="B1218" s="212">
        <v>1</v>
      </c>
      <c r="C1218" s="212" t="s">
        <v>7820</v>
      </c>
      <c r="D1218" s="212" t="s">
        <v>1407</v>
      </c>
      <c r="E1218" s="212">
        <v>10</v>
      </c>
      <c r="F1218" s="212" t="s">
        <v>269</v>
      </c>
      <c r="G1218" s="212" t="s">
        <v>978</v>
      </c>
      <c r="H1218" s="212">
        <v>4177</v>
      </c>
      <c r="I1218" s="212" t="s">
        <v>979</v>
      </c>
      <c r="J1218" s="212">
        <v>1416</v>
      </c>
      <c r="K1218" s="212" t="s">
        <v>552</v>
      </c>
      <c r="L1218" s="212" t="s">
        <v>553</v>
      </c>
      <c r="M1218" s="212"/>
      <c r="N1218" s="212"/>
      <c r="O1218" s="212"/>
      <c r="P1218" s="212">
        <v>1070</v>
      </c>
      <c r="Q1218" s="212" t="s">
        <v>554</v>
      </c>
      <c r="R1218" s="212" t="s">
        <v>555</v>
      </c>
      <c r="S1218" s="212"/>
      <c r="T1218" s="212"/>
      <c r="U1218" s="212"/>
      <c r="V1218" s="212"/>
      <c r="W1218" s="212"/>
      <c r="X1218" s="212"/>
      <c r="Y1218" s="212">
        <v>1372</v>
      </c>
      <c r="Z1218" s="212" t="s">
        <v>346</v>
      </c>
      <c r="AA1218" s="212" t="s">
        <v>347</v>
      </c>
      <c r="AB1218" s="212">
        <v>102392.47100000001</v>
      </c>
      <c r="AC1218" s="212">
        <v>125430.77899999999</v>
      </c>
      <c r="AD1218" s="212">
        <v>0.125</v>
      </c>
      <c r="AE1218" s="212">
        <v>0</v>
      </c>
      <c r="AF1218" s="212">
        <v>0.125</v>
      </c>
      <c r="AG1218" s="212">
        <v>0</v>
      </c>
      <c r="AH1218" s="212">
        <v>12799.06</v>
      </c>
      <c r="AI1218" s="212">
        <v>15678.85</v>
      </c>
      <c r="AJ1218" s="212">
        <v>0</v>
      </c>
      <c r="AK1218" s="212">
        <v>0</v>
      </c>
      <c r="AL1218" s="212">
        <v>0</v>
      </c>
      <c r="AM1218">
        <v>1</v>
      </c>
      <c r="AN1218" t="str">
        <f>VLOOKUP(H1218,'Base Art'!$A:$AJ,36,FALSE)</f>
        <v>ARCOR S.A.I.C.</v>
      </c>
    </row>
    <row r="1219" spans="1:40" x14ac:dyDescent="0.25">
      <c r="A1219" s="212" t="s">
        <v>7819</v>
      </c>
      <c r="B1219" s="212">
        <v>1</v>
      </c>
      <c r="C1219" s="212" t="s">
        <v>7820</v>
      </c>
      <c r="D1219" s="212" t="s">
        <v>1407</v>
      </c>
      <c r="E1219" s="212">
        <v>10</v>
      </c>
      <c r="F1219" s="212" t="s">
        <v>269</v>
      </c>
      <c r="G1219" s="212" t="s">
        <v>1102</v>
      </c>
      <c r="H1219" s="212">
        <v>4298</v>
      </c>
      <c r="I1219" s="212" t="s">
        <v>1103</v>
      </c>
      <c r="J1219" s="212">
        <v>1194</v>
      </c>
      <c r="K1219" s="212" t="s">
        <v>310</v>
      </c>
      <c r="L1219" s="212" t="s">
        <v>311</v>
      </c>
      <c r="M1219" s="212"/>
      <c r="N1219" s="212"/>
      <c r="O1219" s="212"/>
      <c r="P1219" s="212">
        <v>1106</v>
      </c>
      <c r="Q1219" s="212" t="s">
        <v>1088</v>
      </c>
      <c r="R1219" s="212" t="s">
        <v>1089</v>
      </c>
      <c r="S1219" s="212"/>
      <c r="T1219" s="212"/>
      <c r="U1219" s="212"/>
      <c r="V1219" s="212"/>
      <c r="W1219" s="212"/>
      <c r="X1219" s="212"/>
      <c r="Y1219" s="212">
        <v>1375</v>
      </c>
      <c r="Z1219" s="212" t="s">
        <v>314</v>
      </c>
      <c r="AA1219" s="212" t="s">
        <v>315</v>
      </c>
      <c r="AB1219" s="212">
        <v>47160.671999999999</v>
      </c>
      <c r="AC1219" s="212">
        <v>57064.413</v>
      </c>
      <c r="AD1219" s="212">
        <v>1</v>
      </c>
      <c r="AE1219" s="212">
        <v>0</v>
      </c>
      <c r="AF1219" s="212">
        <v>1</v>
      </c>
      <c r="AG1219" s="212">
        <v>0</v>
      </c>
      <c r="AH1219" s="212">
        <v>47160.67</v>
      </c>
      <c r="AI1219" s="212">
        <v>57064.41</v>
      </c>
      <c r="AJ1219" s="212">
        <v>1</v>
      </c>
      <c r="AK1219" s="212">
        <v>1</v>
      </c>
      <c r="AL1219" s="212">
        <v>0</v>
      </c>
      <c r="AM1219">
        <v>1</v>
      </c>
      <c r="AN1219" t="str">
        <f>VLOOKUP(H1219,'Base Art'!$A:$AJ,36,FALSE)</f>
        <v>MASTERFOODS ARGENTINA LTD.</v>
      </c>
    </row>
    <row r="1220" spans="1:40" x14ac:dyDescent="0.25">
      <c r="A1220" s="212" t="s">
        <v>7819</v>
      </c>
      <c r="B1220" s="212">
        <v>1</v>
      </c>
      <c r="C1220" s="212" t="s">
        <v>7820</v>
      </c>
      <c r="D1220" s="212" t="s">
        <v>1407</v>
      </c>
      <c r="E1220" s="212">
        <v>10</v>
      </c>
      <c r="F1220" s="212" t="s">
        <v>269</v>
      </c>
      <c r="G1220" s="212" t="s">
        <v>1104</v>
      </c>
      <c r="H1220" s="212">
        <v>4302</v>
      </c>
      <c r="I1220" s="212" t="s">
        <v>1105</v>
      </c>
      <c r="J1220" s="212">
        <v>1194</v>
      </c>
      <c r="K1220" s="212" t="s">
        <v>310</v>
      </c>
      <c r="L1220" s="212" t="s">
        <v>311</v>
      </c>
      <c r="M1220" s="212"/>
      <c r="N1220" s="212"/>
      <c r="O1220" s="212"/>
      <c r="P1220" s="212">
        <v>1106</v>
      </c>
      <c r="Q1220" s="212" t="s">
        <v>1088</v>
      </c>
      <c r="R1220" s="212" t="s">
        <v>1089</v>
      </c>
      <c r="S1220" s="212"/>
      <c r="T1220" s="212"/>
      <c r="U1220" s="212"/>
      <c r="V1220" s="212"/>
      <c r="W1220" s="212"/>
      <c r="X1220" s="212"/>
      <c r="Y1220" s="212">
        <v>1375</v>
      </c>
      <c r="Z1220" s="212" t="s">
        <v>314</v>
      </c>
      <c r="AA1220" s="212" t="s">
        <v>315</v>
      </c>
      <c r="AB1220" s="212">
        <v>44540.19</v>
      </c>
      <c r="AC1220" s="212">
        <v>53893.63</v>
      </c>
      <c r="AD1220" s="212">
        <v>1</v>
      </c>
      <c r="AE1220" s="212">
        <v>0</v>
      </c>
      <c r="AF1220" s="212">
        <v>1</v>
      </c>
      <c r="AG1220" s="212">
        <v>0</v>
      </c>
      <c r="AH1220" s="212">
        <v>44540.19</v>
      </c>
      <c r="AI1220" s="212">
        <v>53893.63</v>
      </c>
      <c r="AJ1220" s="212">
        <v>0</v>
      </c>
      <c r="AK1220" s="212">
        <v>0</v>
      </c>
      <c r="AL1220" s="212">
        <v>0</v>
      </c>
      <c r="AM1220">
        <v>1</v>
      </c>
      <c r="AN1220" t="str">
        <f>VLOOKUP(H1220,'Base Art'!$A:$AJ,36,FALSE)</f>
        <v>MASTERFOODS ARGENTINA LTD.</v>
      </c>
    </row>
    <row r="1221" spans="1:40" x14ac:dyDescent="0.25">
      <c r="A1221" s="212" t="s">
        <v>7819</v>
      </c>
      <c r="B1221" s="212">
        <v>1</v>
      </c>
      <c r="C1221" s="212" t="s">
        <v>7820</v>
      </c>
      <c r="D1221" s="212" t="s">
        <v>1407</v>
      </c>
      <c r="E1221" s="212">
        <v>10</v>
      </c>
      <c r="F1221" s="212" t="s">
        <v>269</v>
      </c>
      <c r="G1221" s="212" t="s">
        <v>986</v>
      </c>
      <c r="H1221" s="212">
        <v>4439</v>
      </c>
      <c r="I1221" s="212" t="s">
        <v>987</v>
      </c>
      <c r="J1221" s="212">
        <v>1414</v>
      </c>
      <c r="K1221" s="212" t="s">
        <v>372</v>
      </c>
      <c r="L1221" s="212" t="s">
        <v>373</v>
      </c>
      <c r="M1221" s="212"/>
      <c r="N1221" s="212"/>
      <c r="O1221" s="212"/>
      <c r="P1221" s="212"/>
      <c r="Q1221" s="212"/>
      <c r="R1221" s="212"/>
      <c r="S1221" s="212"/>
      <c r="T1221" s="212"/>
      <c r="U1221" s="212"/>
      <c r="V1221" s="212"/>
      <c r="W1221" s="212"/>
      <c r="X1221" s="212"/>
      <c r="Y1221" s="212">
        <v>1372</v>
      </c>
      <c r="Z1221" s="212" t="s">
        <v>346</v>
      </c>
      <c r="AA1221" s="212" t="s">
        <v>347</v>
      </c>
      <c r="AB1221" s="212">
        <v>258972.24</v>
      </c>
      <c r="AC1221" s="212">
        <v>313356.40999999997</v>
      </c>
      <c r="AD1221" s="212">
        <v>8.3299999999999999E-2</v>
      </c>
      <c r="AE1221" s="212">
        <v>0</v>
      </c>
      <c r="AF1221" s="212">
        <v>8.3299999999999999E-2</v>
      </c>
      <c r="AG1221" s="212">
        <v>0</v>
      </c>
      <c r="AH1221" s="212">
        <v>21581.02</v>
      </c>
      <c r="AI1221" s="212">
        <v>26113.03</v>
      </c>
      <c r="AJ1221" s="212">
        <v>1</v>
      </c>
      <c r="AK1221" s="212">
        <v>0.08</v>
      </c>
      <c r="AL1221" s="212">
        <v>0</v>
      </c>
      <c r="AM1221">
        <v>1</v>
      </c>
      <c r="AN1221" t="str">
        <f>VLOOKUP(H1221,'Base Art'!$A:$AJ,36,FALSE)</f>
        <v>ARCOR S.A.I.C.</v>
      </c>
    </row>
    <row r="1222" spans="1:40" x14ac:dyDescent="0.25">
      <c r="A1222" s="212" t="s">
        <v>7819</v>
      </c>
      <c r="B1222" s="212">
        <v>1</v>
      </c>
      <c r="C1222" s="212" t="s">
        <v>7820</v>
      </c>
      <c r="D1222" s="212" t="s">
        <v>1407</v>
      </c>
      <c r="E1222" s="212">
        <v>10</v>
      </c>
      <c r="F1222" s="212" t="s">
        <v>269</v>
      </c>
      <c r="G1222" s="212" t="s">
        <v>1263</v>
      </c>
      <c r="H1222" s="212">
        <v>4454</v>
      </c>
      <c r="I1222" s="212" t="s">
        <v>1264</v>
      </c>
      <c r="J1222" s="212">
        <v>1419</v>
      </c>
      <c r="K1222" s="212" t="s">
        <v>572</v>
      </c>
      <c r="L1222" s="212" t="s">
        <v>573</v>
      </c>
      <c r="M1222" s="212"/>
      <c r="N1222" s="212"/>
      <c r="O1222" s="212"/>
      <c r="P1222" s="212"/>
      <c r="Q1222" s="212"/>
      <c r="R1222" s="212"/>
      <c r="S1222" s="212"/>
      <c r="T1222" s="212"/>
      <c r="U1222" s="212"/>
      <c r="V1222" s="212"/>
      <c r="W1222" s="212"/>
      <c r="X1222" s="212"/>
      <c r="Y1222" s="212">
        <v>1369</v>
      </c>
      <c r="Z1222" s="212" t="s">
        <v>354</v>
      </c>
      <c r="AA1222" s="212" t="s">
        <v>355</v>
      </c>
      <c r="AB1222" s="212">
        <v>31613.599999999999</v>
      </c>
      <c r="AC1222" s="212">
        <v>38726.660000000003</v>
      </c>
      <c r="AD1222" s="212">
        <v>1</v>
      </c>
      <c r="AE1222" s="212">
        <v>0</v>
      </c>
      <c r="AF1222" s="212">
        <v>1</v>
      </c>
      <c r="AG1222" s="212">
        <v>0</v>
      </c>
      <c r="AH1222" s="212">
        <v>31613.599999999999</v>
      </c>
      <c r="AI1222" s="212">
        <v>38726.660000000003</v>
      </c>
      <c r="AJ1222" s="212">
        <v>1</v>
      </c>
      <c r="AK1222" s="212">
        <v>1</v>
      </c>
      <c r="AL1222" s="212">
        <v>0</v>
      </c>
      <c r="AM1222">
        <v>1</v>
      </c>
      <c r="AN1222" t="str">
        <f>VLOOKUP(H1222,'Base Art'!$A:$AJ,36,FALSE)</f>
        <v>ARCOR S.A.I.C.</v>
      </c>
    </row>
    <row r="1223" spans="1:40" x14ac:dyDescent="0.25">
      <c r="A1223" s="212" t="s">
        <v>7819</v>
      </c>
      <c r="B1223" s="212">
        <v>1</v>
      </c>
      <c r="C1223" s="212" t="s">
        <v>7820</v>
      </c>
      <c r="D1223" s="212" t="s">
        <v>1407</v>
      </c>
      <c r="E1223" s="212">
        <v>10</v>
      </c>
      <c r="F1223" s="212" t="s">
        <v>269</v>
      </c>
      <c r="G1223" s="212" t="s">
        <v>1269</v>
      </c>
      <c r="H1223" s="212">
        <v>4616</v>
      </c>
      <c r="I1223" s="212" t="s">
        <v>1270</v>
      </c>
      <c r="J1223" s="212">
        <v>1418</v>
      </c>
      <c r="K1223" s="212" t="s">
        <v>966</v>
      </c>
      <c r="L1223" s="212" t="s">
        <v>967</v>
      </c>
      <c r="M1223" s="212"/>
      <c r="N1223" s="212"/>
      <c r="O1223" s="212"/>
      <c r="P1223" s="212">
        <v>1068</v>
      </c>
      <c r="Q1223" s="212" t="s">
        <v>968</v>
      </c>
      <c r="R1223" s="212" t="s">
        <v>969</v>
      </c>
      <c r="S1223" s="212"/>
      <c r="T1223" s="212"/>
      <c r="U1223" s="212"/>
      <c r="V1223" s="212"/>
      <c r="W1223" s="212"/>
      <c r="X1223" s="212"/>
      <c r="Y1223" s="212">
        <v>1372</v>
      </c>
      <c r="Z1223" s="212" t="s">
        <v>346</v>
      </c>
      <c r="AA1223" s="212" t="s">
        <v>347</v>
      </c>
      <c r="AB1223" s="212">
        <v>65950.701000000001</v>
      </c>
      <c r="AC1223" s="212">
        <v>81778.864000000001</v>
      </c>
      <c r="AD1223" s="212">
        <v>8.3299999999999999E-2</v>
      </c>
      <c r="AE1223" s="212">
        <v>0</v>
      </c>
      <c r="AF1223" s="212">
        <v>8.3299999999999999E-2</v>
      </c>
      <c r="AG1223" s="212">
        <v>0</v>
      </c>
      <c r="AH1223" s="212">
        <v>5495.89</v>
      </c>
      <c r="AI1223" s="212">
        <v>6814.91</v>
      </c>
      <c r="AJ1223" s="212">
        <v>0</v>
      </c>
      <c r="AK1223" s="212">
        <v>0</v>
      </c>
      <c r="AL1223" s="212">
        <v>0</v>
      </c>
      <c r="AM1223">
        <v>1</v>
      </c>
      <c r="AN1223" t="str">
        <f>VLOOKUP(H1223,'Base Art'!$A:$AJ,36,FALSE)</f>
        <v>ARCOR S.A.I.C.</v>
      </c>
    </row>
    <row r="1224" spans="1:40" x14ac:dyDescent="0.25">
      <c r="A1224" s="212" t="s">
        <v>7819</v>
      </c>
      <c r="B1224" s="212">
        <v>1</v>
      </c>
      <c r="C1224" s="212" t="s">
        <v>7820</v>
      </c>
      <c r="D1224" s="212" t="s">
        <v>1407</v>
      </c>
      <c r="E1224" s="212">
        <v>10</v>
      </c>
      <c r="F1224" s="212" t="s">
        <v>269</v>
      </c>
      <c r="G1224" s="212" t="s">
        <v>1711</v>
      </c>
      <c r="H1224" s="212">
        <v>4848</v>
      </c>
      <c r="I1224" s="212" t="s">
        <v>1712</v>
      </c>
      <c r="J1224" s="212">
        <v>1187</v>
      </c>
      <c r="K1224" s="212" t="s">
        <v>1645</v>
      </c>
      <c r="L1224" s="212" t="s">
        <v>1646</v>
      </c>
      <c r="M1224" s="212"/>
      <c r="N1224" s="212"/>
      <c r="O1224" s="212"/>
      <c r="P1224" s="212"/>
      <c r="Q1224" s="212"/>
      <c r="R1224" s="212"/>
      <c r="S1224" s="212"/>
      <c r="T1224" s="212"/>
      <c r="U1224" s="212"/>
      <c r="V1224" s="212"/>
      <c r="W1224" s="212"/>
      <c r="X1224" s="212"/>
      <c r="Y1224" s="212">
        <v>1374</v>
      </c>
      <c r="Z1224" s="212" t="s">
        <v>336</v>
      </c>
      <c r="AA1224" s="212" t="s">
        <v>337</v>
      </c>
      <c r="AB1224" s="212">
        <v>67582.539000000004</v>
      </c>
      <c r="AC1224" s="212">
        <v>83802.353000000003</v>
      </c>
      <c r="AD1224" s="212">
        <v>8.3299999999999999E-2</v>
      </c>
      <c r="AE1224" s="212">
        <v>0</v>
      </c>
      <c r="AF1224" s="212">
        <v>8.3299999999999999E-2</v>
      </c>
      <c r="AG1224" s="212">
        <v>0</v>
      </c>
      <c r="AH1224" s="212">
        <v>5631.88</v>
      </c>
      <c r="AI1224" s="212">
        <v>6983.53</v>
      </c>
      <c r="AJ1224" s="212">
        <v>0</v>
      </c>
      <c r="AK1224" s="212">
        <v>0</v>
      </c>
      <c r="AL1224" s="212">
        <v>0</v>
      </c>
      <c r="AM1224">
        <v>1</v>
      </c>
      <c r="AN1224" t="str">
        <f>VLOOKUP(H1224,'Base Art'!$A:$AJ,36,FALSE)</f>
        <v>MONDELEZ ARGENTINA S.A.</v>
      </c>
    </row>
    <row r="1225" spans="1:40" x14ac:dyDescent="0.25">
      <c r="A1225" s="212" t="s">
        <v>7819</v>
      </c>
      <c r="B1225" s="212">
        <v>1</v>
      </c>
      <c r="C1225" s="212" t="s">
        <v>7820</v>
      </c>
      <c r="D1225" s="212" t="s">
        <v>1407</v>
      </c>
      <c r="E1225" s="212">
        <v>10</v>
      </c>
      <c r="F1225" s="212" t="s">
        <v>269</v>
      </c>
      <c r="G1225" s="212" t="s">
        <v>596</v>
      </c>
      <c r="H1225" s="212">
        <v>4940</v>
      </c>
      <c r="I1225" s="212" t="s">
        <v>597</v>
      </c>
      <c r="J1225" s="212"/>
      <c r="K1225" s="212"/>
      <c r="L1225" s="212"/>
      <c r="M1225" s="212"/>
      <c r="N1225" s="212"/>
      <c r="O1225" s="212"/>
      <c r="P1225" s="212">
        <v>1085</v>
      </c>
      <c r="Q1225" s="212" t="s">
        <v>598</v>
      </c>
      <c r="R1225" s="212" t="s">
        <v>599</v>
      </c>
      <c r="S1225" s="212"/>
      <c r="T1225" s="212"/>
      <c r="U1225" s="212"/>
      <c r="V1225" s="212"/>
      <c r="W1225" s="212"/>
      <c r="X1225" s="212"/>
      <c r="Y1225" s="212">
        <v>1373</v>
      </c>
      <c r="Z1225" s="212" t="s">
        <v>386</v>
      </c>
      <c r="AA1225" s="212" t="s">
        <v>387</v>
      </c>
      <c r="AB1225" s="212">
        <v>16130.36</v>
      </c>
      <c r="AC1225" s="212">
        <v>19517.736000000001</v>
      </c>
      <c r="AD1225" s="212">
        <v>1.3</v>
      </c>
      <c r="AE1225" s="212">
        <v>0</v>
      </c>
      <c r="AF1225" s="212">
        <v>1.3</v>
      </c>
      <c r="AG1225" s="212">
        <v>0</v>
      </c>
      <c r="AH1225" s="212">
        <v>20969.47</v>
      </c>
      <c r="AI1225" s="212">
        <v>25373.06</v>
      </c>
      <c r="AJ1225" s="212">
        <v>0</v>
      </c>
      <c r="AK1225" s="212">
        <v>0</v>
      </c>
      <c r="AL1225" s="212">
        <v>0</v>
      </c>
      <c r="AM1225">
        <v>1</v>
      </c>
      <c r="AN1225" t="str">
        <f>VLOOKUP(H1225,'Base Art'!$A:$AJ,36,FALSE)</f>
        <v>DON SATUR S.R.L.</v>
      </c>
    </row>
    <row r="1226" spans="1:40" x14ac:dyDescent="0.25">
      <c r="A1226" s="212" t="s">
        <v>7819</v>
      </c>
      <c r="B1226" s="212">
        <v>1</v>
      </c>
      <c r="C1226" s="212" t="s">
        <v>7820</v>
      </c>
      <c r="D1226" s="212" t="s">
        <v>1407</v>
      </c>
      <c r="E1226" s="212">
        <v>10</v>
      </c>
      <c r="F1226" s="212" t="s">
        <v>269</v>
      </c>
      <c r="G1226" s="212" t="s">
        <v>600</v>
      </c>
      <c r="H1226" s="212">
        <v>4941</v>
      </c>
      <c r="I1226" s="212" t="s">
        <v>601</v>
      </c>
      <c r="J1226" s="212"/>
      <c r="K1226" s="212"/>
      <c r="L1226" s="212"/>
      <c r="M1226" s="212"/>
      <c r="N1226" s="212"/>
      <c r="O1226" s="212"/>
      <c r="P1226" s="212">
        <v>1085</v>
      </c>
      <c r="Q1226" s="212" t="s">
        <v>598</v>
      </c>
      <c r="R1226" s="212" t="s">
        <v>599</v>
      </c>
      <c r="S1226" s="212"/>
      <c r="T1226" s="212"/>
      <c r="U1226" s="212"/>
      <c r="V1226" s="212"/>
      <c r="W1226" s="212"/>
      <c r="X1226" s="212"/>
      <c r="Y1226" s="212">
        <v>1373</v>
      </c>
      <c r="Z1226" s="212" t="s">
        <v>386</v>
      </c>
      <c r="AA1226" s="212" t="s">
        <v>387</v>
      </c>
      <c r="AB1226" s="212">
        <v>16130.36</v>
      </c>
      <c r="AC1226" s="212">
        <v>19759.690999999999</v>
      </c>
      <c r="AD1226" s="212">
        <v>1</v>
      </c>
      <c r="AE1226" s="212">
        <v>0</v>
      </c>
      <c r="AF1226" s="212">
        <v>1</v>
      </c>
      <c r="AG1226" s="212">
        <v>0</v>
      </c>
      <c r="AH1226" s="212">
        <v>16130.36</v>
      </c>
      <c r="AI1226" s="212">
        <v>19759.689999999999</v>
      </c>
      <c r="AJ1226" s="212">
        <v>0</v>
      </c>
      <c r="AK1226" s="212">
        <v>0</v>
      </c>
      <c r="AL1226" s="212">
        <v>0</v>
      </c>
      <c r="AM1226">
        <v>1</v>
      </c>
      <c r="AN1226" t="str">
        <f>VLOOKUP(H1226,'Base Art'!$A:$AJ,36,FALSE)</f>
        <v>DON SATUR S.R.L.</v>
      </c>
    </row>
    <row r="1227" spans="1:40" x14ac:dyDescent="0.25">
      <c r="A1227" s="212" t="s">
        <v>7819</v>
      </c>
      <c r="B1227" s="212">
        <v>1</v>
      </c>
      <c r="C1227" s="212" t="s">
        <v>7820</v>
      </c>
      <c r="D1227" s="212" t="s">
        <v>1407</v>
      </c>
      <c r="E1227" s="212">
        <v>10</v>
      </c>
      <c r="F1227" s="212" t="s">
        <v>269</v>
      </c>
      <c r="G1227" s="212" t="s">
        <v>608</v>
      </c>
      <c r="H1227" s="212">
        <v>4981</v>
      </c>
      <c r="I1227" s="212" t="s">
        <v>609</v>
      </c>
      <c r="J1227" s="212"/>
      <c r="K1227" s="212"/>
      <c r="L1227" s="212"/>
      <c r="M1227" s="212"/>
      <c r="N1227" s="212"/>
      <c r="O1227" s="212"/>
      <c r="P1227" s="212">
        <v>1085</v>
      </c>
      <c r="Q1227" s="212" t="s">
        <v>598</v>
      </c>
      <c r="R1227" s="212" t="s">
        <v>599</v>
      </c>
      <c r="S1227" s="212"/>
      <c r="T1227" s="212"/>
      <c r="U1227" s="212"/>
      <c r="V1227" s="212"/>
      <c r="W1227" s="212"/>
      <c r="X1227" s="212"/>
      <c r="Y1227" s="212">
        <v>1373</v>
      </c>
      <c r="Z1227" s="212" t="s">
        <v>386</v>
      </c>
      <c r="AA1227" s="212" t="s">
        <v>387</v>
      </c>
      <c r="AB1227" s="212">
        <v>16130.36</v>
      </c>
      <c r="AC1227" s="212">
        <v>19517.737000000001</v>
      </c>
      <c r="AD1227" s="212">
        <v>0.3</v>
      </c>
      <c r="AE1227" s="212">
        <v>0</v>
      </c>
      <c r="AF1227" s="212">
        <v>0.3</v>
      </c>
      <c r="AG1227" s="212">
        <v>0</v>
      </c>
      <c r="AH1227" s="212">
        <v>4839.1099999999997</v>
      </c>
      <c r="AI1227" s="212">
        <v>5855.32</v>
      </c>
      <c r="AJ1227" s="212">
        <v>0</v>
      </c>
      <c r="AK1227" s="212">
        <v>0</v>
      </c>
      <c r="AL1227" s="212">
        <v>0</v>
      </c>
      <c r="AM1227">
        <v>1</v>
      </c>
      <c r="AN1227" t="str">
        <f>VLOOKUP(H1227,'Base Art'!$A:$AJ,36,FALSE)</f>
        <v>DON SATUR S.R.L.</v>
      </c>
    </row>
    <row r="1228" spans="1:40" x14ac:dyDescent="0.25">
      <c r="A1228" s="212" t="s">
        <v>7819</v>
      </c>
      <c r="B1228" s="212">
        <v>1</v>
      </c>
      <c r="C1228" s="212" t="s">
        <v>7820</v>
      </c>
      <c r="D1228" s="212" t="s">
        <v>1407</v>
      </c>
      <c r="E1228" s="212">
        <v>10</v>
      </c>
      <c r="F1228" s="212" t="s">
        <v>269</v>
      </c>
      <c r="G1228" s="212" t="s">
        <v>610</v>
      </c>
      <c r="H1228" s="212">
        <v>5002</v>
      </c>
      <c r="I1228" s="212" t="s">
        <v>611</v>
      </c>
      <c r="J1228" s="212"/>
      <c r="K1228" s="212"/>
      <c r="L1228" s="212"/>
      <c r="M1228" s="212"/>
      <c r="N1228" s="212"/>
      <c r="O1228" s="212"/>
      <c r="P1228" s="212">
        <v>1085</v>
      </c>
      <c r="Q1228" s="212" t="s">
        <v>598</v>
      </c>
      <c r="R1228" s="212" t="s">
        <v>599</v>
      </c>
      <c r="S1228" s="212"/>
      <c r="T1228" s="212"/>
      <c r="U1228" s="212"/>
      <c r="V1228" s="212"/>
      <c r="W1228" s="212"/>
      <c r="X1228" s="212"/>
      <c r="Y1228" s="212">
        <v>1373</v>
      </c>
      <c r="Z1228" s="212" t="s">
        <v>386</v>
      </c>
      <c r="AA1228" s="212" t="s">
        <v>387</v>
      </c>
      <c r="AB1228" s="212">
        <v>16130.36</v>
      </c>
      <c r="AC1228" s="212">
        <v>19517.734</v>
      </c>
      <c r="AD1228" s="212">
        <v>0.2</v>
      </c>
      <c r="AE1228" s="212">
        <v>0</v>
      </c>
      <c r="AF1228" s="212">
        <v>0.2</v>
      </c>
      <c r="AG1228" s="212">
        <v>0</v>
      </c>
      <c r="AH1228" s="212">
        <v>3226.07</v>
      </c>
      <c r="AI1228" s="212">
        <v>3903.55</v>
      </c>
      <c r="AJ1228" s="212">
        <v>0</v>
      </c>
      <c r="AK1228" s="212">
        <v>0</v>
      </c>
      <c r="AL1228" s="212">
        <v>0</v>
      </c>
      <c r="AM1228">
        <v>1</v>
      </c>
      <c r="AN1228" t="str">
        <f>VLOOKUP(H1228,'Base Art'!$A:$AJ,36,FALSE)</f>
        <v>DON SATUR S.R.L.</v>
      </c>
    </row>
    <row r="1229" spans="1:40" x14ac:dyDescent="0.25">
      <c r="A1229" s="212" t="s">
        <v>7819</v>
      </c>
      <c r="B1229" s="212">
        <v>1</v>
      </c>
      <c r="C1229" s="212" t="s">
        <v>7820</v>
      </c>
      <c r="D1229" s="212" t="s">
        <v>1407</v>
      </c>
      <c r="E1229" s="212">
        <v>10</v>
      </c>
      <c r="F1229" s="212" t="s">
        <v>269</v>
      </c>
      <c r="G1229" s="212" t="s">
        <v>1727</v>
      </c>
      <c r="H1229" s="212">
        <v>5030</v>
      </c>
      <c r="I1229" s="212" t="s">
        <v>1728</v>
      </c>
      <c r="J1229" s="212"/>
      <c r="K1229" s="212"/>
      <c r="L1229" s="212"/>
      <c r="M1229" s="212"/>
      <c r="N1229" s="212"/>
      <c r="O1229" s="212"/>
      <c r="P1229" s="212">
        <v>1273</v>
      </c>
      <c r="Q1229" s="212" t="s">
        <v>1673</v>
      </c>
      <c r="R1229" s="212" t="s">
        <v>1674</v>
      </c>
      <c r="S1229" s="212"/>
      <c r="T1229" s="212"/>
      <c r="U1229" s="212"/>
      <c r="V1229" s="212"/>
      <c r="W1229" s="212"/>
      <c r="X1229" s="212"/>
      <c r="Y1229" s="212">
        <v>1373</v>
      </c>
      <c r="Z1229" s="212" t="s">
        <v>386</v>
      </c>
      <c r="AA1229" s="212" t="s">
        <v>387</v>
      </c>
      <c r="AB1229" s="212">
        <v>24903.584999999999</v>
      </c>
      <c r="AC1229" s="212">
        <v>30133.341</v>
      </c>
      <c r="AD1229" s="212">
        <v>0.2</v>
      </c>
      <c r="AE1229" s="212">
        <v>0</v>
      </c>
      <c r="AF1229" s="212">
        <v>0.2</v>
      </c>
      <c r="AG1229" s="212">
        <v>0</v>
      </c>
      <c r="AH1229" s="212">
        <v>4980.72</v>
      </c>
      <c r="AI1229" s="212">
        <v>6026.67</v>
      </c>
      <c r="AJ1229" s="212">
        <v>0</v>
      </c>
      <c r="AK1229" s="212">
        <v>0</v>
      </c>
      <c r="AL1229" s="212">
        <v>0</v>
      </c>
      <c r="AM1229">
        <v>1</v>
      </c>
      <c r="AN1229" t="str">
        <f>VLOOKUP(H1229,'Base Art'!$A:$AJ,36,FALSE)</f>
        <v>DON SATUR S.R.L.</v>
      </c>
    </row>
    <row r="1230" spans="1:40" x14ac:dyDescent="0.25">
      <c r="A1230" s="212" t="s">
        <v>7819</v>
      </c>
      <c r="B1230" s="212">
        <v>1</v>
      </c>
      <c r="C1230" s="212" t="s">
        <v>7820</v>
      </c>
      <c r="D1230" s="212" t="s">
        <v>1407</v>
      </c>
      <c r="E1230" s="212">
        <v>10</v>
      </c>
      <c r="F1230" s="212" t="s">
        <v>269</v>
      </c>
      <c r="G1230" s="212" t="s">
        <v>1671</v>
      </c>
      <c r="H1230" s="212">
        <v>5031</v>
      </c>
      <c r="I1230" s="212" t="s">
        <v>1672</v>
      </c>
      <c r="J1230" s="212"/>
      <c r="K1230" s="212"/>
      <c r="L1230" s="212"/>
      <c r="M1230" s="212"/>
      <c r="N1230" s="212"/>
      <c r="O1230" s="212"/>
      <c r="P1230" s="212">
        <v>1273</v>
      </c>
      <c r="Q1230" s="212" t="s">
        <v>1673</v>
      </c>
      <c r="R1230" s="212" t="s">
        <v>1674</v>
      </c>
      <c r="S1230" s="212"/>
      <c r="T1230" s="212"/>
      <c r="U1230" s="212"/>
      <c r="V1230" s="212"/>
      <c r="W1230" s="212"/>
      <c r="X1230" s="212"/>
      <c r="Y1230" s="212">
        <v>1373</v>
      </c>
      <c r="Z1230" s="212" t="s">
        <v>386</v>
      </c>
      <c r="AA1230" s="212" t="s">
        <v>387</v>
      </c>
      <c r="AB1230" s="212">
        <v>24903.584999999999</v>
      </c>
      <c r="AC1230" s="212">
        <v>30133.338</v>
      </c>
      <c r="AD1230" s="212">
        <v>0.6</v>
      </c>
      <c r="AE1230" s="212">
        <v>0</v>
      </c>
      <c r="AF1230" s="212">
        <v>0.6</v>
      </c>
      <c r="AG1230" s="212">
        <v>0</v>
      </c>
      <c r="AH1230" s="212">
        <v>14942.15</v>
      </c>
      <c r="AI1230" s="212">
        <v>18080</v>
      </c>
      <c r="AJ1230" s="212">
        <v>0</v>
      </c>
      <c r="AK1230" s="212">
        <v>0</v>
      </c>
      <c r="AL1230" s="212">
        <v>0</v>
      </c>
      <c r="AM1230">
        <v>1</v>
      </c>
      <c r="AN1230" t="str">
        <f>VLOOKUP(H1230,'Base Art'!$A:$AJ,36,FALSE)</f>
        <v>DON SATUR S.R.L.</v>
      </c>
    </row>
    <row r="1231" spans="1:40" x14ac:dyDescent="0.25">
      <c r="A1231" s="212" t="s">
        <v>7819</v>
      </c>
      <c r="B1231" s="212">
        <v>1</v>
      </c>
      <c r="C1231" s="212" t="s">
        <v>7820</v>
      </c>
      <c r="D1231" s="212" t="s">
        <v>1407</v>
      </c>
      <c r="E1231" s="212">
        <v>10</v>
      </c>
      <c r="F1231" s="212" t="s">
        <v>269</v>
      </c>
      <c r="G1231" s="212" t="s">
        <v>1675</v>
      </c>
      <c r="H1231" s="212">
        <v>5032</v>
      </c>
      <c r="I1231" s="212" t="s">
        <v>1676</v>
      </c>
      <c r="J1231" s="212"/>
      <c r="K1231" s="212"/>
      <c r="L1231" s="212"/>
      <c r="M1231" s="212"/>
      <c r="N1231" s="212"/>
      <c r="O1231" s="212"/>
      <c r="P1231" s="212">
        <v>1273</v>
      </c>
      <c r="Q1231" s="212" t="s">
        <v>1673</v>
      </c>
      <c r="R1231" s="212" t="s">
        <v>1674</v>
      </c>
      <c r="S1231" s="212"/>
      <c r="T1231" s="212"/>
      <c r="U1231" s="212"/>
      <c r="V1231" s="212"/>
      <c r="W1231" s="212"/>
      <c r="X1231" s="212"/>
      <c r="Y1231" s="212">
        <v>1373</v>
      </c>
      <c r="Z1231" s="212" t="s">
        <v>386</v>
      </c>
      <c r="AA1231" s="212" t="s">
        <v>387</v>
      </c>
      <c r="AB1231" s="212">
        <v>24903.584999999999</v>
      </c>
      <c r="AC1231" s="212">
        <v>30133.338</v>
      </c>
      <c r="AD1231" s="212">
        <v>0.6</v>
      </c>
      <c r="AE1231" s="212">
        <v>0</v>
      </c>
      <c r="AF1231" s="212">
        <v>0.6</v>
      </c>
      <c r="AG1231" s="212">
        <v>0</v>
      </c>
      <c r="AH1231" s="212">
        <v>14942.15</v>
      </c>
      <c r="AI1231" s="212">
        <v>18080</v>
      </c>
      <c r="AJ1231" s="212">
        <v>0</v>
      </c>
      <c r="AK1231" s="212">
        <v>0</v>
      </c>
      <c r="AL1231" s="212">
        <v>0</v>
      </c>
      <c r="AM1231">
        <v>1</v>
      </c>
      <c r="AN1231" t="str">
        <f>VLOOKUP(H1231,'Base Art'!$A:$AJ,36,FALSE)</f>
        <v>DON SATUR S.R.L.</v>
      </c>
    </row>
    <row r="1232" spans="1:40" x14ac:dyDescent="0.25">
      <c r="A1232" s="212" t="s">
        <v>7819</v>
      </c>
      <c r="B1232" s="212">
        <v>1</v>
      </c>
      <c r="C1232" s="212" t="s">
        <v>7820</v>
      </c>
      <c r="D1232" s="212" t="s">
        <v>1407</v>
      </c>
      <c r="E1232" s="212">
        <v>10</v>
      </c>
      <c r="F1232" s="212" t="s">
        <v>269</v>
      </c>
      <c r="G1232" s="212" t="s">
        <v>1677</v>
      </c>
      <c r="H1232" s="212">
        <v>5033</v>
      </c>
      <c r="I1232" s="212" t="s">
        <v>1678</v>
      </c>
      <c r="J1232" s="212"/>
      <c r="K1232" s="212"/>
      <c r="L1232" s="212"/>
      <c r="M1232" s="212"/>
      <c r="N1232" s="212"/>
      <c r="O1232" s="212"/>
      <c r="P1232" s="212">
        <v>1273</v>
      </c>
      <c r="Q1232" s="212" t="s">
        <v>1673</v>
      </c>
      <c r="R1232" s="212" t="s">
        <v>1674</v>
      </c>
      <c r="S1232" s="212"/>
      <c r="T1232" s="212"/>
      <c r="U1232" s="212"/>
      <c r="V1232" s="212"/>
      <c r="W1232" s="212"/>
      <c r="X1232" s="212"/>
      <c r="Y1232" s="212">
        <v>1373</v>
      </c>
      <c r="Z1232" s="212" t="s">
        <v>386</v>
      </c>
      <c r="AA1232" s="212" t="s">
        <v>387</v>
      </c>
      <c r="AB1232" s="212">
        <v>24903.584999999999</v>
      </c>
      <c r="AC1232" s="212">
        <v>30133.338</v>
      </c>
      <c r="AD1232" s="212">
        <v>0.6</v>
      </c>
      <c r="AE1232" s="212">
        <v>0</v>
      </c>
      <c r="AF1232" s="212">
        <v>0.6</v>
      </c>
      <c r="AG1232" s="212">
        <v>0</v>
      </c>
      <c r="AH1232" s="212">
        <v>14942.15</v>
      </c>
      <c r="AI1232" s="212">
        <v>18080</v>
      </c>
      <c r="AJ1232" s="212">
        <v>0</v>
      </c>
      <c r="AK1232" s="212">
        <v>0</v>
      </c>
      <c r="AL1232" s="212">
        <v>0</v>
      </c>
      <c r="AM1232">
        <v>1</v>
      </c>
      <c r="AN1232" t="str">
        <f>VLOOKUP(H1232,'Base Art'!$A:$AJ,36,FALSE)</f>
        <v>DON SATUR S.R.L.</v>
      </c>
    </row>
    <row r="1233" spans="1:40" x14ac:dyDescent="0.25">
      <c r="A1233" s="212" t="s">
        <v>7819</v>
      </c>
      <c r="B1233" s="212">
        <v>1</v>
      </c>
      <c r="C1233" s="212" t="s">
        <v>7820</v>
      </c>
      <c r="D1233" s="212" t="s">
        <v>1407</v>
      </c>
      <c r="E1233" s="212">
        <v>10</v>
      </c>
      <c r="F1233" s="212" t="s">
        <v>269</v>
      </c>
      <c r="G1233" s="212" t="s">
        <v>612</v>
      </c>
      <c r="H1233" s="212">
        <v>5108</v>
      </c>
      <c r="I1233" s="212" t="s">
        <v>613</v>
      </c>
      <c r="J1233" s="212">
        <v>1065</v>
      </c>
      <c r="K1233" s="212" t="s">
        <v>454</v>
      </c>
      <c r="L1233" s="212" t="s">
        <v>455</v>
      </c>
      <c r="M1233" s="212"/>
      <c r="N1233" s="212"/>
      <c r="O1233" s="212"/>
      <c r="P1233" s="212"/>
      <c r="Q1233" s="212"/>
      <c r="R1233" s="212"/>
      <c r="S1233" s="212"/>
      <c r="T1233" s="212"/>
      <c r="U1233" s="212"/>
      <c r="V1233" s="212"/>
      <c r="W1233" s="212"/>
      <c r="X1233" s="212"/>
      <c r="Y1233" s="212">
        <v>1373</v>
      </c>
      <c r="Z1233" s="212" t="s">
        <v>386</v>
      </c>
      <c r="AA1233" s="212" t="s">
        <v>387</v>
      </c>
      <c r="AB1233" s="212">
        <v>17886.653999999999</v>
      </c>
      <c r="AC1233" s="212">
        <v>21969.948</v>
      </c>
      <c r="AD1233" s="212">
        <v>0.92859999999999998</v>
      </c>
      <c r="AE1233" s="212">
        <v>0</v>
      </c>
      <c r="AF1233" s="212">
        <v>0.92859999999999998</v>
      </c>
      <c r="AG1233" s="212">
        <v>0</v>
      </c>
      <c r="AH1233" s="212">
        <v>16609.04</v>
      </c>
      <c r="AI1233" s="212">
        <v>20400.669999999998</v>
      </c>
      <c r="AJ1233" s="212">
        <v>1</v>
      </c>
      <c r="AK1233" s="212">
        <v>0.93</v>
      </c>
      <c r="AL1233" s="212">
        <v>0</v>
      </c>
      <c r="AM1233">
        <v>1</v>
      </c>
      <c r="AN1233" t="str">
        <f>VLOOKUP(H1233,'Base Art'!$A:$AJ,36,FALSE)</f>
        <v>MOLINO CAÑUELAS S.A.C.I.F.I.A.</v>
      </c>
    </row>
    <row r="1234" spans="1:40" x14ac:dyDescent="0.25">
      <c r="A1234" s="212" t="s">
        <v>7819</v>
      </c>
      <c r="B1234" s="212">
        <v>1</v>
      </c>
      <c r="C1234" s="212" t="s">
        <v>7820</v>
      </c>
      <c r="D1234" s="212" t="s">
        <v>1407</v>
      </c>
      <c r="E1234" s="212">
        <v>10</v>
      </c>
      <c r="F1234" s="212" t="s">
        <v>269</v>
      </c>
      <c r="G1234" s="212" t="s">
        <v>616</v>
      </c>
      <c r="H1234" s="212">
        <v>5629</v>
      </c>
      <c r="I1234" s="212" t="s">
        <v>617</v>
      </c>
      <c r="J1234" s="212">
        <v>1449</v>
      </c>
      <c r="K1234" s="212" t="s">
        <v>618</v>
      </c>
      <c r="L1234" s="212" t="s">
        <v>619</v>
      </c>
      <c r="M1234" s="212"/>
      <c r="N1234" s="212"/>
      <c r="O1234" s="212"/>
      <c r="P1234" s="212"/>
      <c r="Q1234" s="212"/>
      <c r="R1234" s="212"/>
      <c r="S1234" s="212"/>
      <c r="T1234" s="212"/>
      <c r="U1234" s="212"/>
      <c r="V1234" s="212"/>
      <c r="W1234" s="212"/>
      <c r="X1234" s="212"/>
      <c r="Y1234" s="212">
        <v>1370</v>
      </c>
      <c r="Z1234" s="212" t="s">
        <v>400</v>
      </c>
      <c r="AA1234" s="212" t="s">
        <v>401</v>
      </c>
      <c r="AB1234" s="212">
        <v>9965.7450000000008</v>
      </c>
      <c r="AC1234" s="212">
        <v>12058.552</v>
      </c>
      <c r="AD1234" s="212">
        <v>4</v>
      </c>
      <c r="AE1234" s="212">
        <v>0</v>
      </c>
      <c r="AF1234" s="212">
        <v>4</v>
      </c>
      <c r="AG1234" s="212">
        <v>0</v>
      </c>
      <c r="AH1234" s="212">
        <v>39862.980000000003</v>
      </c>
      <c r="AI1234" s="212">
        <v>48234.21</v>
      </c>
      <c r="AJ1234" s="212">
        <v>1</v>
      </c>
      <c r="AK1234" s="212">
        <v>4</v>
      </c>
      <c r="AL1234" s="212">
        <v>0</v>
      </c>
      <c r="AM1234">
        <v>1</v>
      </c>
      <c r="AN1234" t="str">
        <f>VLOOKUP(H1234,'Base Art'!$A:$AJ,36,FALSE)</f>
        <v>RPB SA</v>
      </c>
    </row>
    <row r="1235" spans="1:40" x14ac:dyDescent="0.25">
      <c r="A1235" s="212" t="s">
        <v>7819</v>
      </c>
      <c r="B1235" s="212">
        <v>1</v>
      </c>
      <c r="C1235" s="212" t="s">
        <v>7820</v>
      </c>
      <c r="D1235" s="212" t="s">
        <v>1407</v>
      </c>
      <c r="E1235" s="212">
        <v>10</v>
      </c>
      <c r="F1235" s="212" t="s">
        <v>269</v>
      </c>
      <c r="G1235" s="212" t="s">
        <v>620</v>
      </c>
      <c r="H1235" s="212">
        <v>5630</v>
      </c>
      <c r="I1235" s="212" t="s">
        <v>621</v>
      </c>
      <c r="J1235" s="212">
        <v>1449</v>
      </c>
      <c r="K1235" s="212" t="s">
        <v>618</v>
      </c>
      <c r="L1235" s="212" t="s">
        <v>619</v>
      </c>
      <c r="M1235" s="212"/>
      <c r="N1235" s="212"/>
      <c r="O1235" s="212"/>
      <c r="P1235" s="212"/>
      <c r="Q1235" s="212"/>
      <c r="R1235" s="212"/>
      <c r="S1235" s="212"/>
      <c r="T1235" s="212"/>
      <c r="U1235" s="212"/>
      <c r="V1235" s="212"/>
      <c r="W1235" s="212"/>
      <c r="X1235" s="212"/>
      <c r="Y1235" s="212">
        <v>1370</v>
      </c>
      <c r="Z1235" s="212" t="s">
        <v>400</v>
      </c>
      <c r="AA1235" s="212" t="s">
        <v>401</v>
      </c>
      <c r="AB1235" s="212">
        <v>7675.0770000000002</v>
      </c>
      <c r="AC1235" s="212">
        <v>9304.5509999999995</v>
      </c>
      <c r="AD1235" s="212">
        <v>7</v>
      </c>
      <c r="AE1235" s="212">
        <v>0</v>
      </c>
      <c r="AF1235" s="212">
        <v>7</v>
      </c>
      <c r="AG1235" s="212">
        <v>0</v>
      </c>
      <c r="AH1235" s="212">
        <v>53725.54</v>
      </c>
      <c r="AI1235" s="212">
        <v>65131.86</v>
      </c>
      <c r="AJ1235" s="212">
        <v>0</v>
      </c>
      <c r="AK1235" s="212">
        <v>0</v>
      </c>
      <c r="AL1235" s="212">
        <v>0</v>
      </c>
      <c r="AM1235">
        <v>1</v>
      </c>
      <c r="AN1235" t="str">
        <f>VLOOKUP(H1235,'Base Art'!$A:$AJ,36,FALSE)</f>
        <v>RPB SA</v>
      </c>
    </row>
    <row r="1236" spans="1:40" x14ac:dyDescent="0.25">
      <c r="A1236" s="212" t="s">
        <v>7819</v>
      </c>
      <c r="B1236" s="212">
        <v>1</v>
      </c>
      <c r="C1236" s="212" t="s">
        <v>7820</v>
      </c>
      <c r="D1236" s="212" t="s">
        <v>1407</v>
      </c>
      <c r="E1236" s="212">
        <v>10</v>
      </c>
      <c r="F1236" s="212" t="s">
        <v>269</v>
      </c>
      <c r="G1236" s="212" t="s">
        <v>622</v>
      </c>
      <c r="H1236" s="212">
        <v>5631</v>
      </c>
      <c r="I1236" s="212" t="s">
        <v>623</v>
      </c>
      <c r="J1236" s="212">
        <v>1449</v>
      </c>
      <c r="K1236" s="212" t="s">
        <v>618</v>
      </c>
      <c r="L1236" s="212" t="s">
        <v>619</v>
      </c>
      <c r="M1236" s="212"/>
      <c r="N1236" s="212"/>
      <c r="O1236" s="212"/>
      <c r="P1236" s="212"/>
      <c r="Q1236" s="212"/>
      <c r="R1236" s="212"/>
      <c r="S1236" s="212"/>
      <c r="T1236" s="212"/>
      <c r="U1236" s="212"/>
      <c r="V1236" s="212"/>
      <c r="W1236" s="212"/>
      <c r="X1236" s="212"/>
      <c r="Y1236" s="212">
        <v>1370</v>
      </c>
      <c r="Z1236" s="212" t="s">
        <v>400</v>
      </c>
      <c r="AA1236" s="212" t="s">
        <v>401</v>
      </c>
      <c r="AB1236" s="212">
        <v>6754.768</v>
      </c>
      <c r="AC1236" s="212">
        <v>8299.1409999999996</v>
      </c>
      <c r="AD1236" s="212">
        <v>4</v>
      </c>
      <c r="AE1236" s="212">
        <v>0</v>
      </c>
      <c r="AF1236" s="212">
        <v>4</v>
      </c>
      <c r="AG1236" s="212">
        <v>0</v>
      </c>
      <c r="AH1236" s="212">
        <v>27019.07</v>
      </c>
      <c r="AI1236" s="212">
        <v>33196.559999999998</v>
      </c>
      <c r="AJ1236" s="212">
        <v>1</v>
      </c>
      <c r="AK1236" s="212">
        <v>4</v>
      </c>
      <c r="AL1236" s="212">
        <v>0</v>
      </c>
      <c r="AM1236">
        <v>1</v>
      </c>
      <c r="AN1236" t="str">
        <f>VLOOKUP(H1236,'Base Art'!$A:$AJ,36,FALSE)</f>
        <v>RPB SA</v>
      </c>
    </row>
    <row r="1237" spans="1:40" x14ac:dyDescent="0.25">
      <c r="A1237" s="212" t="s">
        <v>7819</v>
      </c>
      <c r="B1237" s="212">
        <v>1</v>
      </c>
      <c r="C1237" s="212" t="s">
        <v>7820</v>
      </c>
      <c r="D1237" s="212" t="s">
        <v>1407</v>
      </c>
      <c r="E1237" s="212">
        <v>10</v>
      </c>
      <c r="F1237" s="212" t="s">
        <v>269</v>
      </c>
      <c r="G1237" s="212" t="s">
        <v>628</v>
      </c>
      <c r="H1237" s="212">
        <v>5634</v>
      </c>
      <c r="I1237" s="212" t="s">
        <v>629</v>
      </c>
      <c r="J1237" s="212">
        <v>1076</v>
      </c>
      <c r="K1237" s="212" t="s">
        <v>626</v>
      </c>
      <c r="L1237" s="212" t="s">
        <v>627</v>
      </c>
      <c r="M1237" s="212"/>
      <c r="N1237" s="212"/>
      <c r="O1237" s="212"/>
      <c r="P1237" s="212"/>
      <c r="Q1237" s="212"/>
      <c r="R1237" s="212"/>
      <c r="S1237" s="212"/>
      <c r="T1237" s="212"/>
      <c r="U1237" s="212"/>
      <c r="V1237" s="212"/>
      <c r="W1237" s="212"/>
      <c r="X1237" s="212"/>
      <c r="Y1237" s="212">
        <v>1369</v>
      </c>
      <c r="Z1237" s="212" t="s">
        <v>354</v>
      </c>
      <c r="AA1237" s="212" t="s">
        <v>355</v>
      </c>
      <c r="AB1237" s="212">
        <v>6723.8819999999996</v>
      </c>
      <c r="AC1237" s="212">
        <v>8135.8959999999997</v>
      </c>
      <c r="AD1237" s="212">
        <v>1</v>
      </c>
      <c r="AE1237" s="212">
        <v>0</v>
      </c>
      <c r="AF1237" s="212">
        <v>1</v>
      </c>
      <c r="AG1237" s="212">
        <v>0</v>
      </c>
      <c r="AH1237" s="212">
        <v>6723.88</v>
      </c>
      <c r="AI1237" s="212">
        <v>8135.9</v>
      </c>
      <c r="AJ1237" s="212">
        <v>0</v>
      </c>
      <c r="AK1237" s="212">
        <v>0</v>
      </c>
      <c r="AL1237" s="212">
        <v>0</v>
      </c>
      <c r="AM1237">
        <v>1</v>
      </c>
      <c r="AN1237" t="str">
        <f>VLOOKUP(H1237,'Base Art'!$A:$AJ,36,FALSE)</f>
        <v>RPB SA</v>
      </c>
    </row>
    <row r="1238" spans="1:40" x14ac:dyDescent="0.25">
      <c r="A1238" s="212" t="s">
        <v>7819</v>
      </c>
      <c r="B1238" s="212">
        <v>1</v>
      </c>
      <c r="C1238" s="212" t="s">
        <v>7820</v>
      </c>
      <c r="D1238" s="212" t="s">
        <v>1407</v>
      </c>
      <c r="E1238" s="212">
        <v>10</v>
      </c>
      <c r="F1238" s="212" t="s">
        <v>269</v>
      </c>
      <c r="G1238" s="212" t="s">
        <v>630</v>
      </c>
      <c r="H1238" s="212">
        <v>5709</v>
      </c>
      <c r="I1238" s="212" t="s">
        <v>631</v>
      </c>
      <c r="J1238" s="212"/>
      <c r="K1238" s="212"/>
      <c r="L1238" s="212"/>
      <c r="M1238" s="212"/>
      <c r="N1238" s="212"/>
      <c r="O1238" s="212"/>
      <c r="P1238" s="212"/>
      <c r="Q1238" s="212"/>
      <c r="R1238" s="212"/>
      <c r="S1238" s="212"/>
      <c r="T1238" s="212"/>
      <c r="U1238" s="212"/>
      <c r="V1238" s="212"/>
      <c r="W1238" s="212"/>
      <c r="X1238" s="212"/>
      <c r="Y1238" s="212">
        <v>1376</v>
      </c>
      <c r="Z1238" s="212" t="s">
        <v>320</v>
      </c>
      <c r="AA1238" s="212" t="s">
        <v>321</v>
      </c>
      <c r="AB1238" s="212">
        <v>402076.24800000002</v>
      </c>
      <c r="AC1238" s="212">
        <v>492543.39299999998</v>
      </c>
      <c r="AD1238" s="212">
        <v>8.3299999999999999E-2</v>
      </c>
      <c r="AE1238" s="212">
        <v>0</v>
      </c>
      <c r="AF1238" s="212">
        <v>8.3299999999999999E-2</v>
      </c>
      <c r="AG1238" s="212">
        <v>0</v>
      </c>
      <c r="AH1238" s="212">
        <v>33506.35</v>
      </c>
      <c r="AI1238" s="212">
        <v>41045.279999999999</v>
      </c>
      <c r="AJ1238" s="212">
        <v>1</v>
      </c>
      <c r="AK1238" s="212">
        <v>0.08</v>
      </c>
      <c r="AL1238" s="212">
        <v>0</v>
      </c>
      <c r="AM1238">
        <v>1</v>
      </c>
      <c r="AN1238" t="str">
        <f>VLOOKUP(H1238,'Base Art'!$A:$AJ,36,FALSE)</f>
        <v>KOPELCO S.A.</v>
      </c>
    </row>
    <row r="1239" spans="1:40" x14ac:dyDescent="0.25">
      <c r="A1239" s="212" t="s">
        <v>7819</v>
      </c>
      <c r="B1239" s="212">
        <v>1</v>
      </c>
      <c r="C1239" s="212" t="s">
        <v>7820</v>
      </c>
      <c r="D1239" s="212" t="s">
        <v>1407</v>
      </c>
      <c r="E1239" s="212">
        <v>10</v>
      </c>
      <c r="F1239" s="212" t="s">
        <v>269</v>
      </c>
      <c r="G1239" s="212" t="s">
        <v>632</v>
      </c>
      <c r="H1239" s="212">
        <v>5723</v>
      </c>
      <c r="I1239" s="212" t="s">
        <v>633</v>
      </c>
      <c r="J1239" s="212">
        <v>1450</v>
      </c>
      <c r="K1239" s="212" t="s">
        <v>634</v>
      </c>
      <c r="L1239" s="212" t="s">
        <v>635</v>
      </c>
      <c r="M1239" s="212"/>
      <c r="N1239" s="212"/>
      <c r="O1239" s="212"/>
      <c r="P1239" s="212">
        <v>1077</v>
      </c>
      <c r="Q1239" s="212" t="s">
        <v>636</v>
      </c>
      <c r="R1239" s="212" t="s">
        <v>637</v>
      </c>
      <c r="S1239" s="212"/>
      <c r="T1239" s="212"/>
      <c r="U1239" s="212"/>
      <c r="V1239" s="212"/>
      <c r="W1239" s="212"/>
      <c r="X1239" s="212"/>
      <c r="Y1239" s="212">
        <v>1370</v>
      </c>
      <c r="Z1239" s="212" t="s">
        <v>400</v>
      </c>
      <c r="AA1239" s="212" t="s">
        <v>401</v>
      </c>
      <c r="AB1239" s="212">
        <v>5595.04</v>
      </c>
      <c r="AC1239" s="212">
        <v>6937.85</v>
      </c>
      <c r="AD1239" s="212">
        <v>2</v>
      </c>
      <c r="AE1239" s="212">
        <v>0</v>
      </c>
      <c r="AF1239" s="212">
        <v>2</v>
      </c>
      <c r="AG1239" s="212">
        <v>0</v>
      </c>
      <c r="AH1239" s="212">
        <v>11190.08</v>
      </c>
      <c r="AI1239" s="212">
        <v>13875.7</v>
      </c>
      <c r="AJ1239" s="212">
        <v>0</v>
      </c>
      <c r="AK1239" s="212">
        <v>0</v>
      </c>
      <c r="AL1239" s="212">
        <v>0</v>
      </c>
      <c r="AM1239">
        <v>1</v>
      </c>
      <c r="AN1239" t="str">
        <f>VLOOKUP(H1239,'Base Art'!$A:$AJ,36,FALSE)</f>
        <v>RPB SA</v>
      </c>
    </row>
    <row r="1240" spans="1:40" x14ac:dyDescent="0.25">
      <c r="A1240" s="212" t="s">
        <v>7819</v>
      </c>
      <c r="B1240" s="212">
        <v>1</v>
      </c>
      <c r="C1240" s="212" t="s">
        <v>7820</v>
      </c>
      <c r="D1240" s="212" t="s">
        <v>1407</v>
      </c>
      <c r="E1240" s="212">
        <v>10</v>
      </c>
      <c r="F1240" s="212" t="s">
        <v>269</v>
      </c>
      <c r="G1240" s="212" t="s">
        <v>638</v>
      </c>
      <c r="H1240" s="212">
        <v>5761</v>
      </c>
      <c r="I1240" s="212" t="s">
        <v>639</v>
      </c>
      <c r="J1240" s="212">
        <v>1450</v>
      </c>
      <c r="K1240" s="212" t="s">
        <v>634</v>
      </c>
      <c r="L1240" s="212" t="s">
        <v>635</v>
      </c>
      <c r="M1240" s="212"/>
      <c r="N1240" s="212"/>
      <c r="O1240" s="212"/>
      <c r="P1240" s="212">
        <v>1077</v>
      </c>
      <c r="Q1240" s="212" t="s">
        <v>636</v>
      </c>
      <c r="R1240" s="212" t="s">
        <v>637</v>
      </c>
      <c r="S1240" s="212"/>
      <c r="T1240" s="212"/>
      <c r="U1240" s="212"/>
      <c r="V1240" s="212"/>
      <c r="W1240" s="212"/>
      <c r="X1240" s="212"/>
      <c r="Y1240" s="212">
        <v>1370</v>
      </c>
      <c r="Z1240" s="212" t="s">
        <v>400</v>
      </c>
      <c r="AA1240" s="212" t="s">
        <v>401</v>
      </c>
      <c r="AB1240" s="212">
        <v>5793.3130000000001</v>
      </c>
      <c r="AC1240" s="212">
        <v>7121.8090000000002</v>
      </c>
      <c r="AD1240" s="212">
        <v>3</v>
      </c>
      <c r="AE1240" s="212">
        <v>0</v>
      </c>
      <c r="AF1240" s="212">
        <v>3</v>
      </c>
      <c r="AG1240" s="212">
        <v>0</v>
      </c>
      <c r="AH1240" s="212">
        <v>17379.939999999999</v>
      </c>
      <c r="AI1240" s="212">
        <v>21365.43</v>
      </c>
      <c r="AJ1240" s="212">
        <v>0</v>
      </c>
      <c r="AK1240" s="212">
        <v>0</v>
      </c>
      <c r="AL1240" s="212">
        <v>0</v>
      </c>
      <c r="AM1240">
        <v>1</v>
      </c>
      <c r="AN1240" t="str">
        <f>VLOOKUP(H1240,'Base Art'!$A:$AJ,36,FALSE)</f>
        <v>RPB SA</v>
      </c>
    </row>
    <row r="1241" spans="1:40" x14ac:dyDescent="0.25">
      <c r="A1241" s="212" t="s">
        <v>7819</v>
      </c>
      <c r="B1241" s="212">
        <v>1</v>
      </c>
      <c r="C1241" s="212" t="s">
        <v>7820</v>
      </c>
      <c r="D1241" s="212" t="s">
        <v>1407</v>
      </c>
      <c r="E1241" s="212">
        <v>10</v>
      </c>
      <c r="F1241" s="212" t="s">
        <v>269</v>
      </c>
      <c r="G1241" s="212" t="s">
        <v>646</v>
      </c>
      <c r="H1241" s="212">
        <v>5801</v>
      </c>
      <c r="I1241" s="212" t="s">
        <v>647</v>
      </c>
      <c r="J1241" s="212">
        <v>1351</v>
      </c>
      <c r="K1241" s="212" t="s">
        <v>470</v>
      </c>
      <c r="L1241" s="212" t="s">
        <v>471</v>
      </c>
      <c r="M1241" s="212"/>
      <c r="N1241" s="212"/>
      <c r="O1241" s="212"/>
      <c r="P1241" s="212">
        <v>1141</v>
      </c>
      <c r="Q1241" s="212" t="s">
        <v>472</v>
      </c>
      <c r="R1241" s="212" t="s">
        <v>473</v>
      </c>
      <c r="S1241" s="212"/>
      <c r="T1241" s="212"/>
      <c r="U1241" s="212"/>
      <c r="V1241" s="212"/>
      <c r="W1241" s="212"/>
      <c r="X1241" s="212"/>
      <c r="Y1241" s="212">
        <v>1372</v>
      </c>
      <c r="Z1241" s="212" t="s">
        <v>346</v>
      </c>
      <c r="AA1241" s="212" t="s">
        <v>347</v>
      </c>
      <c r="AB1241" s="212">
        <v>270923.21999999997</v>
      </c>
      <c r="AC1241" s="212">
        <v>331880.93099999998</v>
      </c>
      <c r="AD1241" s="212">
        <v>8.3299999999999999E-2</v>
      </c>
      <c r="AE1241" s="212">
        <v>0</v>
      </c>
      <c r="AF1241" s="212">
        <v>8.3299999999999999E-2</v>
      </c>
      <c r="AG1241" s="212">
        <v>0</v>
      </c>
      <c r="AH1241" s="212">
        <v>22576.93</v>
      </c>
      <c r="AI1241" s="212">
        <v>27656.74</v>
      </c>
      <c r="AJ1241" s="212">
        <v>0</v>
      </c>
      <c r="AK1241" s="212">
        <v>0</v>
      </c>
      <c r="AL1241" s="212">
        <v>0</v>
      </c>
      <c r="AM1241">
        <v>1</v>
      </c>
      <c r="AN1241" t="str">
        <f>VLOOKUP(H1241,'Base Art'!$A:$AJ,36,FALSE)</f>
        <v>FERRERO ARGENTINA S.A.</v>
      </c>
    </row>
    <row r="1242" spans="1:40" x14ac:dyDescent="0.25">
      <c r="A1242" s="212" t="s">
        <v>7819</v>
      </c>
      <c r="B1242" s="212">
        <v>1</v>
      </c>
      <c r="C1242" s="212" t="s">
        <v>7820</v>
      </c>
      <c r="D1242" s="212" t="s">
        <v>1407</v>
      </c>
      <c r="E1242" s="212">
        <v>10</v>
      </c>
      <c r="F1242" s="212" t="s">
        <v>269</v>
      </c>
      <c r="G1242" s="212" t="s">
        <v>672</v>
      </c>
      <c r="H1242" s="212">
        <v>6185</v>
      </c>
      <c r="I1242" s="212" t="s">
        <v>673</v>
      </c>
      <c r="J1242" s="212">
        <v>1454</v>
      </c>
      <c r="K1242" s="212" t="s">
        <v>660</v>
      </c>
      <c r="L1242" s="212" t="s">
        <v>661</v>
      </c>
      <c r="M1242" s="212"/>
      <c r="N1242" s="212"/>
      <c r="O1242" s="212"/>
      <c r="P1242" s="212">
        <v>1074</v>
      </c>
      <c r="Q1242" s="212" t="s">
        <v>674</v>
      </c>
      <c r="R1242" s="212" t="s">
        <v>675</v>
      </c>
      <c r="S1242" s="212"/>
      <c r="T1242" s="212"/>
      <c r="U1242" s="212"/>
      <c r="V1242" s="212"/>
      <c r="W1242" s="212"/>
      <c r="X1242" s="212"/>
      <c r="Y1242" s="212">
        <v>1370</v>
      </c>
      <c r="Z1242" s="212" t="s">
        <v>400</v>
      </c>
      <c r="AA1242" s="212" t="s">
        <v>401</v>
      </c>
      <c r="AB1242" s="212">
        <v>6932.2349999999997</v>
      </c>
      <c r="AC1242" s="212">
        <v>8388.0049999999992</v>
      </c>
      <c r="AD1242" s="212">
        <v>3</v>
      </c>
      <c r="AE1242" s="212">
        <v>0</v>
      </c>
      <c r="AF1242" s="212">
        <v>3</v>
      </c>
      <c r="AG1242" s="212">
        <v>0</v>
      </c>
      <c r="AH1242" s="212">
        <v>20796.71</v>
      </c>
      <c r="AI1242" s="212">
        <v>25164.01</v>
      </c>
      <c r="AJ1242" s="212">
        <v>0</v>
      </c>
      <c r="AK1242" s="212">
        <v>0</v>
      </c>
      <c r="AL1242" s="212">
        <v>0</v>
      </c>
      <c r="AM1242">
        <v>1</v>
      </c>
      <c r="AN1242" t="str">
        <f>VLOOKUP(H1242,'Base Art'!$A:$AJ,36,FALSE)</f>
        <v>RPB SA</v>
      </c>
    </row>
    <row r="1243" spans="1:40" x14ac:dyDescent="0.25">
      <c r="A1243" s="212" t="s">
        <v>7819</v>
      </c>
      <c r="B1243" s="212">
        <v>1</v>
      </c>
      <c r="C1243" s="212" t="s">
        <v>7820</v>
      </c>
      <c r="D1243" s="212" t="s">
        <v>1407</v>
      </c>
      <c r="E1243" s="212">
        <v>10</v>
      </c>
      <c r="F1243" s="212" t="s">
        <v>269</v>
      </c>
      <c r="G1243" s="212" t="s">
        <v>678</v>
      </c>
      <c r="H1243" s="212">
        <v>6188</v>
      </c>
      <c r="I1243" s="212" t="s">
        <v>679</v>
      </c>
      <c r="J1243" s="212">
        <v>1454</v>
      </c>
      <c r="K1243" s="212" t="s">
        <v>660</v>
      </c>
      <c r="L1243" s="212" t="s">
        <v>661</v>
      </c>
      <c r="M1243" s="212"/>
      <c r="N1243" s="212"/>
      <c r="O1243" s="212"/>
      <c r="P1243" s="212">
        <v>1074</v>
      </c>
      <c r="Q1243" s="212" t="s">
        <v>674</v>
      </c>
      <c r="R1243" s="212" t="s">
        <v>675</v>
      </c>
      <c r="S1243" s="212"/>
      <c r="T1243" s="212"/>
      <c r="U1243" s="212"/>
      <c r="V1243" s="212"/>
      <c r="W1243" s="212"/>
      <c r="X1243" s="212"/>
      <c r="Y1243" s="212">
        <v>1370</v>
      </c>
      <c r="Z1243" s="212" t="s">
        <v>400</v>
      </c>
      <c r="AA1243" s="212" t="s">
        <v>401</v>
      </c>
      <c r="AB1243" s="212">
        <v>6932.2349999999997</v>
      </c>
      <c r="AC1243" s="212">
        <v>8388.0049999999992</v>
      </c>
      <c r="AD1243" s="212">
        <v>3</v>
      </c>
      <c r="AE1243" s="212">
        <v>0</v>
      </c>
      <c r="AF1243" s="212">
        <v>3</v>
      </c>
      <c r="AG1243" s="212">
        <v>0</v>
      </c>
      <c r="AH1243" s="212">
        <v>20796.71</v>
      </c>
      <c r="AI1243" s="212">
        <v>25164.01</v>
      </c>
      <c r="AJ1243" s="212">
        <v>0</v>
      </c>
      <c r="AK1243" s="212">
        <v>0</v>
      </c>
      <c r="AL1243" s="212">
        <v>0</v>
      </c>
      <c r="AM1243">
        <v>1</v>
      </c>
      <c r="AN1243" t="str">
        <f>VLOOKUP(H1243,'Base Art'!$A:$AJ,36,FALSE)</f>
        <v>RPB SA</v>
      </c>
    </row>
    <row r="1244" spans="1:40" x14ac:dyDescent="0.25">
      <c r="A1244" s="212" t="s">
        <v>7819</v>
      </c>
      <c r="B1244" s="212">
        <v>1</v>
      </c>
      <c r="C1244" s="212" t="s">
        <v>7820</v>
      </c>
      <c r="D1244" s="212" t="s">
        <v>1407</v>
      </c>
      <c r="E1244" s="212">
        <v>10</v>
      </c>
      <c r="F1244" s="212" t="s">
        <v>269</v>
      </c>
      <c r="G1244" s="212" t="s">
        <v>682</v>
      </c>
      <c r="H1244" s="212">
        <v>6190</v>
      </c>
      <c r="I1244" s="212" t="s">
        <v>683</v>
      </c>
      <c r="J1244" s="212">
        <v>1454</v>
      </c>
      <c r="K1244" s="212" t="s">
        <v>660</v>
      </c>
      <c r="L1244" s="212" t="s">
        <v>661</v>
      </c>
      <c r="M1244" s="212"/>
      <c r="N1244" s="212"/>
      <c r="O1244" s="212"/>
      <c r="P1244" s="212">
        <v>1074</v>
      </c>
      <c r="Q1244" s="212" t="s">
        <v>674</v>
      </c>
      <c r="R1244" s="212" t="s">
        <v>675</v>
      </c>
      <c r="S1244" s="212"/>
      <c r="T1244" s="212"/>
      <c r="U1244" s="212"/>
      <c r="V1244" s="212"/>
      <c r="W1244" s="212"/>
      <c r="X1244" s="212"/>
      <c r="Y1244" s="212">
        <v>1370</v>
      </c>
      <c r="Z1244" s="212" t="s">
        <v>400</v>
      </c>
      <c r="AA1244" s="212" t="s">
        <v>401</v>
      </c>
      <c r="AB1244" s="212">
        <v>6932.2349999999997</v>
      </c>
      <c r="AC1244" s="212">
        <v>8388.0049999999992</v>
      </c>
      <c r="AD1244" s="212">
        <v>3</v>
      </c>
      <c r="AE1244" s="212">
        <v>0</v>
      </c>
      <c r="AF1244" s="212">
        <v>3</v>
      </c>
      <c r="AG1244" s="212">
        <v>0</v>
      </c>
      <c r="AH1244" s="212">
        <v>20796.71</v>
      </c>
      <c r="AI1244" s="212">
        <v>25164.01</v>
      </c>
      <c r="AJ1244" s="212">
        <v>0</v>
      </c>
      <c r="AK1244" s="212">
        <v>0</v>
      </c>
      <c r="AL1244" s="212">
        <v>0</v>
      </c>
      <c r="AM1244">
        <v>1</v>
      </c>
      <c r="AN1244" t="str">
        <f>VLOOKUP(H1244,'Base Art'!$A:$AJ,36,FALSE)</f>
        <v>RPB SA</v>
      </c>
    </row>
    <row r="1245" spans="1:40" x14ac:dyDescent="0.25">
      <c r="A1245" s="212" t="s">
        <v>7819</v>
      </c>
      <c r="B1245" s="212">
        <v>1</v>
      </c>
      <c r="C1245" s="212" t="s">
        <v>7820</v>
      </c>
      <c r="D1245" s="212" t="s">
        <v>1407</v>
      </c>
      <c r="E1245" s="212">
        <v>10</v>
      </c>
      <c r="F1245" s="212" t="s">
        <v>269</v>
      </c>
      <c r="G1245" s="212" t="s">
        <v>686</v>
      </c>
      <c r="H1245" s="212">
        <v>6201</v>
      </c>
      <c r="I1245" s="212" t="s">
        <v>687</v>
      </c>
      <c r="J1245" s="212">
        <v>1454</v>
      </c>
      <c r="K1245" s="212" t="s">
        <v>660</v>
      </c>
      <c r="L1245" s="212" t="s">
        <v>661</v>
      </c>
      <c r="M1245" s="212"/>
      <c r="N1245" s="212"/>
      <c r="O1245" s="212"/>
      <c r="P1245" s="212">
        <v>1214</v>
      </c>
      <c r="Q1245" s="212" t="s">
        <v>688</v>
      </c>
      <c r="R1245" s="212" t="s">
        <v>689</v>
      </c>
      <c r="S1245" s="212"/>
      <c r="T1245" s="212"/>
      <c r="U1245" s="212"/>
      <c r="V1245" s="212"/>
      <c r="W1245" s="212"/>
      <c r="X1245" s="212"/>
      <c r="Y1245" s="212">
        <v>1370</v>
      </c>
      <c r="Z1245" s="212" t="s">
        <v>400</v>
      </c>
      <c r="AA1245" s="212" t="s">
        <v>401</v>
      </c>
      <c r="AB1245" s="212">
        <v>4729.6099999999997</v>
      </c>
      <c r="AC1245" s="212">
        <v>5722.8270000000002</v>
      </c>
      <c r="AD1245" s="212">
        <v>1.5</v>
      </c>
      <c r="AE1245" s="212">
        <v>0</v>
      </c>
      <c r="AF1245" s="212">
        <v>1.5</v>
      </c>
      <c r="AG1245" s="212">
        <v>0</v>
      </c>
      <c r="AH1245" s="212">
        <v>7094.41</v>
      </c>
      <c r="AI1245" s="212">
        <v>8584.24</v>
      </c>
      <c r="AJ1245" s="212">
        <v>1</v>
      </c>
      <c r="AK1245" s="212">
        <v>1.5</v>
      </c>
      <c r="AL1245" s="212">
        <v>0</v>
      </c>
      <c r="AM1245">
        <v>1</v>
      </c>
      <c r="AN1245" t="str">
        <f>VLOOKUP(H1245,'Base Art'!$A:$AJ,36,FALSE)</f>
        <v>RPB SA</v>
      </c>
    </row>
    <row r="1246" spans="1:40" x14ac:dyDescent="0.25">
      <c r="A1246" s="212" t="s">
        <v>7819</v>
      </c>
      <c r="B1246" s="212">
        <v>1</v>
      </c>
      <c r="C1246" s="212" t="s">
        <v>7820</v>
      </c>
      <c r="D1246" s="212" t="s">
        <v>1407</v>
      </c>
      <c r="E1246" s="212">
        <v>10</v>
      </c>
      <c r="F1246" s="212" t="s">
        <v>269</v>
      </c>
      <c r="G1246" s="212" t="s">
        <v>690</v>
      </c>
      <c r="H1246" s="212">
        <v>6208</v>
      </c>
      <c r="I1246" s="212" t="s">
        <v>691</v>
      </c>
      <c r="J1246" s="212">
        <v>1454</v>
      </c>
      <c r="K1246" s="212" t="s">
        <v>660</v>
      </c>
      <c r="L1246" s="212" t="s">
        <v>661</v>
      </c>
      <c r="M1246" s="212"/>
      <c r="N1246" s="212"/>
      <c r="O1246" s="212"/>
      <c r="P1246" s="212">
        <v>1075</v>
      </c>
      <c r="Q1246" s="212" t="s">
        <v>662</v>
      </c>
      <c r="R1246" s="212" t="s">
        <v>663</v>
      </c>
      <c r="S1246" s="212"/>
      <c r="T1246" s="212"/>
      <c r="U1246" s="212"/>
      <c r="V1246" s="212"/>
      <c r="W1246" s="212"/>
      <c r="X1246" s="212"/>
      <c r="Y1246" s="212">
        <v>1370</v>
      </c>
      <c r="Z1246" s="212" t="s">
        <v>400</v>
      </c>
      <c r="AA1246" s="212" t="s">
        <v>401</v>
      </c>
      <c r="AB1246" s="212">
        <v>10907.593999999999</v>
      </c>
      <c r="AC1246" s="212">
        <v>13198.189</v>
      </c>
      <c r="AD1246" s="212">
        <v>2</v>
      </c>
      <c r="AE1246" s="212">
        <v>0</v>
      </c>
      <c r="AF1246" s="212">
        <v>2</v>
      </c>
      <c r="AG1246" s="212">
        <v>0</v>
      </c>
      <c r="AH1246" s="212">
        <v>21815.19</v>
      </c>
      <c r="AI1246" s="212">
        <v>26396.38</v>
      </c>
      <c r="AJ1246" s="212">
        <v>0</v>
      </c>
      <c r="AK1246" s="212">
        <v>0</v>
      </c>
      <c r="AL1246" s="212">
        <v>0</v>
      </c>
      <c r="AM1246">
        <v>1</v>
      </c>
      <c r="AN1246" t="str">
        <f>VLOOKUP(H1246,'Base Art'!$A:$AJ,36,FALSE)</f>
        <v>RPB SA</v>
      </c>
    </row>
    <row r="1247" spans="1:40" x14ac:dyDescent="0.25">
      <c r="A1247" s="212" t="s">
        <v>7819</v>
      </c>
      <c r="B1247" s="212">
        <v>1</v>
      </c>
      <c r="C1247" s="212" t="s">
        <v>7820</v>
      </c>
      <c r="D1247" s="212" t="s">
        <v>1407</v>
      </c>
      <c r="E1247" s="212">
        <v>10</v>
      </c>
      <c r="F1247" s="212" t="s">
        <v>269</v>
      </c>
      <c r="G1247" s="212" t="s">
        <v>692</v>
      </c>
      <c r="H1247" s="212">
        <v>6209</v>
      </c>
      <c r="I1247" s="212" t="s">
        <v>693</v>
      </c>
      <c r="J1247" s="212">
        <v>1454</v>
      </c>
      <c r="K1247" s="212" t="s">
        <v>660</v>
      </c>
      <c r="L1247" s="212" t="s">
        <v>661</v>
      </c>
      <c r="M1247" s="212"/>
      <c r="N1247" s="212"/>
      <c r="O1247" s="212"/>
      <c r="P1247" s="212">
        <v>1074</v>
      </c>
      <c r="Q1247" s="212" t="s">
        <v>674</v>
      </c>
      <c r="R1247" s="212" t="s">
        <v>675</v>
      </c>
      <c r="S1247" s="212"/>
      <c r="T1247" s="212"/>
      <c r="U1247" s="212"/>
      <c r="V1247" s="212"/>
      <c r="W1247" s="212"/>
      <c r="X1247" s="212"/>
      <c r="Y1247" s="212">
        <v>1370</v>
      </c>
      <c r="Z1247" s="212" t="s">
        <v>400</v>
      </c>
      <c r="AA1247" s="212" t="s">
        <v>401</v>
      </c>
      <c r="AB1247" s="212">
        <v>7023.2070000000003</v>
      </c>
      <c r="AC1247" s="212">
        <v>8540.5130000000008</v>
      </c>
      <c r="AD1247" s="212">
        <v>5</v>
      </c>
      <c r="AE1247" s="212">
        <v>0</v>
      </c>
      <c r="AF1247" s="212">
        <v>5</v>
      </c>
      <c r="AG1247" s="212">
        <v>0</v>
      </c>
      <c r="AH1247" s="212">
        <v>35116.04</v>
      </c>
      <c r="AI1247" s="212">
        <v>42702.559999999998</v>
      </c>
      <c r="AJ1247" s="212">
        <v>0</v>
      </c>
      <c r="AK1247" s="212">
        <v>0</v>
      </c>
      <c r="AL1247" s="212">
        <v>0</v>
      </c>
      <c r="AM1247">
        <v>1</v>
      </c>
      <c r="AN1247" t="str">
        <f>VLOOKUP(H1247,'Base Art'!$A:$AJ,36,FALSE)</f>
        <v>RPB SA</v>
      </c>
    </row>
    <row r="1248" spans="1:40" x14ac:dyDescent="0.25">
      <c r="A1248" s="212" t="s">
        <v>7819</v>
      </c>
      <c r="B1248" s="212">
        <v>1</v>
      </c>
      <c r="C1248" s="212" t="s">
        <v>7820</v>
      </c>
      <c r="D1248" s="212" t="s">
        <v>1407</v>
      </c>
      <c r="E1248" s="212">
        <v>10</v>
      </c>
      <c r="F1248" s="212" t="s">
        <v>269</v>
      </c>
      <c r="G1248" s="212" t="s">
        <v>694</v>
      </c>
      <c r="H1248" s="212">
        <v>6227</v>
      </c>
      <c r="I1248" s="212" t="s">
        <v>695</v>
      </c>
      <c r="J1248" s="212">
        <v>1463</v>
      </c>
      <c r="K1248" s="212" t="s">
        <v>696</v>
      </c>
      <c r="L1248" s="212" t="s">
        <v>697</v>
      </c>
      <c r="M1248" s="212"/>
      <c r="N1248" s="212"/>
      <c r="O1248" s="212"/>
      <c r="P1248" s="212"/>
      <c r="Q1248" s="212"/>
      <c r="R1248" s="212"/>
      <c r="S1248" s="212"/>
      <c r="T1248" s="212"/>
      <c r="U1248" s="212"/>
      <c r="V1248" s="212"/>
      <c r="W1248" s="212"/>
      <c r="X1248" s="212"/>
      <c r="Y1248" s="212">
        <v>1369</v>
      </c>
      <c r="Z1248" s="212" t="s">
        <v>354</v>
      </c>
      <c r="AA1248" s="212" t="s">
        <v>355</v>
      </c>
      <c r="AB1248" s="212">
        <v>33510.392</v>
      </c>
      <c r="AC1248" s="212">
        <v>40547.572999999997</v>
      </c>
      <c r="AD1248" s="212">
        <v>1</v>
      </c>
      <c r="AE1248" s="212">
        <v>0</v>
      </c>
      <c r="AF1248" s="212">
        <v>1</v>
      </c>
      <c r="AG1248" s="212">
        <v>0</v>
      </c>
      <c r="AH1248" s="212">
        <v>33510.39</v>
      </c>
      <c r="AI1248" s="212">
        <v>40547.57</v>
      </c>
      <c r="AJ1248" s="212">
        <v>1</v>
      </c>
      <c r="AK1248" s="212">
        <v>1</v>
      </c>
      <c r="AL1248" s="212">
        <v>0</v>
      </c>
      <c r="AM1248">
        <v>1</v>
      </c>
      <c r="AN1248" t="str">
        <f>VLOOKUP(H1248,'Base Art'!$A:$AJ,36,FALSE)</f>
        <v>MOLINO CAÑUELAS S.A.C.I.F.I.A.</v>
      </c>
    </row>
    <row r="1249" spans="1:40" x14ac:dyDescent="0.25">
      <c r="A1249" s="212" t="s">
        <v>7819</v>
      </c>
      <c r="B1249" s="212">
        <v>1</v>
      </c>
      <c r="C1249" s="212" t="s">
        <v>7820</v>
      </c>
      <c r="D1249" s="212" t="s">
        <v>1407</v>
      </c>
      <c r="E1249" s="212">
        <v>10</v>
      </c>
      <c r="F1249" s="212" t="s">
        <v>269</v>
      </c>
      <c r="G1249" s="212" t="s">
        <v>7849</v>
      </c>
      <c r="H1249" s="212">
        <v>6246</v>
      </c>
      <c r="I1249" s="212" t="s">
        <v>2900</v>
      </c>
      <c r="J1249" s="212">
        <v>1454</v>
      </c>
      <c r="K1249" s="212" t="s">
        <v>660</v>
      </c>
      <c r="L1249" s="212" t="s">
        <v>661</v>
      </c>
      <c r="M1249" s="212"/>
      <c r="N1249" s="212"/>
      <c r="O1249" s="212"/>
      <c r="P1249" s="212">
        <v>1214</v>
      </c>
      <c r="Q1249" s="212" t="s">
        <v>688</v>
      </c>
      <c r="R1249" s="212" t="s">
        <v>689</v>
      </c>
      <c r="S1249" s="212"/>
      <c r="T1249" s="212"/>
      <c r="U1249" s="212"/>
      <c r="V1249" s="212"/>
      <c r="W1249" s="212"/>
      <c r="X1249" s="212"/>
      <c r="Y1249" s="212">
        <v>1370</v>
      </c>
      <c r="Z1249" s="212" t="s">
        <v>400</v>
      </c>
      <c r="AA1249" s="212" t="s">
        <v>401</v>
      </c>
      <c r="AB1249" s="212">
        <v>4729.6099999999997</v>
      </c>
      <c r="AC1249" s="212">
        <v>5722.83</v>
      </c>
      <c r="AD1249" s="212">
        <v>0.16669999999999999</v>
      </c>
      <c r="AE1249" s="212">
        <v>0</v>
      </c>
      <c r="AF1249" s="212">
        <v>0.16669999999999999</v>
      </c>
      <c r="AG1249" s="212">
        <v>0</v>
      </c>
      <c r="AH1249" s="212">
        <v>788.27</v>
      </c>
      <c r="AI1249" s="212">
        <v>953.8</v>
      </c>
      <c r="AJ1249" s="212">
        <v>0</v>
      </c>
      <c r="AK1249" s="212">
        <v>0</v>
      </c>
      <c r="AL1249" s="212">
        <v>0</v>
      </c>
      <c r="AM1249">
        <v>1</v>
      </c>
      <c r="AN1249" t="str">
        <f>VLOOKUP(H1249,'Base Art'!$A:$AJ,36,FALSE)</f>
        <v>RPB SA</v>
      </c>
    </row>
    <row r="1250" spans="1:40" x14ac:dyDescent="0.25">
      <c r="A1250" s="212" t="s">
        <v>7819</v>
      </c>
      <c r="B1250" s="212">
        <v>1</v>
      </c>
      <c r="C1250" s="212" t="s">
        <v>7820</v>
      </c>
      <c r="D1250" s="212" t="s">
        <v>1407</v>
      </c>
      <c r="E1250" s="212">
        <v>10</v>
      </c>
      <c r="F1250" s="212" t="s">
        <v>269</v>
      </c>
      <c r="G1250" s="212" t="s">
        <v>702</v>
      </c>
      <c r="H1250" s="212">
        <v>6270</v>
      </c>
      <c r="I1250" s="212" t="s">
        <v>703</v>
      </c>
      <c r="J1250" s="212">
        <v>1450</v>
      </c>
      <c r="K1250" s="212" t="s">
        <v>634</v>
      </c>
      <c r="L1250" s="212" t="s">
        <v>635</v>
      </c>
      <c r="M1250" s="212"/>
      <c r="N1250" s="212"/>
      <c r="O1250" s="212"/>
      <c r="P1250" s="212">
        <v>1077</v>
      </c>
      <c r="Q1250" s="212" t="s">
        <v>636</v>
      </c>
      <c r="R1250" s="212" t="s">
        <v>637</v>
      </c>
      <c r="S1250" s="212"/>
      <c r="T1250" s="212"/>
      <c r="U1250" s="212"/>
      <c r="V1250" s="212"/>
      <c r="W1250" s="212"/>
      <c r="X1250" s="212"/>
      <c r="Y1250" s="212">
        <v>1370</v>
      </c>
      <c r="Z1250" s="212" t="s">
        <v>400</v>
      </c>
      <c r="AA1250" s="212" t="s">
        <v>401</v>
      </c>
      <c r="AB1250" s="212">
        <v>5560.0510000000004</v>
      </c>
      <c r="AC1250" s="212">
        <v>6905.3860000000004</v>
      </c>
      <c r="AD1250" s="212">
        <v>2.8332999999999999</v>
      </c>
      <c r="AE1250" s="212">
        <v>0</v>
      </c>
      <c r="AF1250" s="212">
        <v>2.8332999999999999</v>
      </c>
      <c r="AG1250" s="212">
        <v>0</v>
      </c>
      <c r="AH1250" s="212">
        <v>15753.48</v>
      </c>
      <c r="AI1250" s="212">
        <v>19565.259999999998</v>
      </c>
      <c r="AJ1250" s="212">
        <v>1</v>
      </c>
      <c r="AK1250" s="212">
        <v>2.83</v>
      </c>
      <c r="AL1250" s="212">
        <v>0</v>
      </c>
      <c r="AM1250">
        <v>1</v>
      </c>
      <c r="AN1250" t="str">
        <f>VLOOKUP(H1250,'Base Art'!$A:$AJ,36,FALSE)</f>
        <v>RPB SA</v>
      </c>
    </row>
    <row r="1251" spans="1:40" x14ac:dyDescent="0.25">
      <c r="A1251" s="212" t="s">
        <v>7819</v>
      </c>
      <c r="B1251" s="212">
        <v>1</v>
      </c>
      <c r="C1251" s="212" t="s">
        <v>7820</v>
      </c>
      <c r="D1251" s="212" t="s">
        <v>1407</v>
      </c>
      <c r="E1251" s="212">
        <v>10</v>
      </c>
      <c r="F1251" s="212" t="s">
        <v>269</v>
      </c>
      <c r="G1251" s="212" t="s">
        <v>7757</v>
      </c>
      <c r="H1251" s="212">
        <v>6271</v>
      </c>
      <c r="I1251" s="212" t="s">
        <v>2911</v>
      </c>
      <c r="J1251" s="212">
        <v>1454</v>
      </c>
      <c r="K1251" s="212" t="s">
        <v>660</v>
      </c>
      <c r="L1251" s="212" t="s">
        <v>661</v>
      </c>
      <c r="M1251" s="212"/>
      <c r="N1251" s="212"/>
      <c r="O1251" s="212"/>
      <c r="P1251" s="212">
        <v>1075</v>
      </c>
      <c r="Q1251" s="212" t="s">
        <v>662</v>
      </c>
      <c r="R1251" s="212" t="s">
        <v>663</v>
      </c>
      <c r="S1251" s="212"/>
      <c r="T1251" s="212"/>
      <c r="U1251" s="212"/>
      <c r="V1251" s="212"/>
      <c r="W1251" s="212"/>
      <c r="X1251" s="212"/>
      <c r="Y1251" s="212">
        <v>1370</v>
      </c>
      <c r="Z1251" s="212" t="s">
        <v>400</v>
      </c>
      <c r="AA1251" s="212" t="s">
        <v>401</v>
      </c>
      <c r="AB1251" s="212">
        <v>13326.28</v>
      </c>
      <c r="AC1251" s="212">
        <v>16124.799000000001</v>
      </c>
      <c r="AD1251" s="212">
        <v>3</v>
      </c>
      <c r="AE1251" s="212">
        <v>0</v>
      </c>
      <c r="AF1251" s="212">
        <v>3</v>
      </c>
      <c r="AG1251" s="212">
        <v>0</v>
      </c>
      <c r="AH1251" s="212">
        <v>39978.839999999997</v>
      </c>
      <c r="AI1251" s="212">
        <v>48374.400000000001</v>
      </c>
      <c r="AJ1251" s="212">
        <v>0</v>
      </c>
      <c r="AK1251" s="212">
        <v>0</v>
      </c>
      <c r="AL1251" s="212">
        <v>0</v>
      </c>
      <c r="AM1251">
        <v>1</v>
      </c>
      <c r="AN1251" t="str">
        <f>VLOOKUP(H1251,'Base Art'!$A:$AJ,36,FALSE)</f>
        <v>RPB SA</v>
      </c>
    </row>
    <row r="1252" spans="1:40" x14ac:dyDescent="0.25">
      <c r="A1252" s="212" t="s">
        <v>7819</v>
      </c>
      <c r="B1252" s="212">
        <v>1</v>
      </c>
      <c r="C1252" s="212" t="s">
        <v>7820</v>
      </c>
      <c r="D1252" s="212" t="s">
        <v>1407</v>
      </c>
      <c r="E1252" s="212">
        <v>10</v>
      </c>
      <c r="F1252" s="212" t="s">
        <v>269</v>
      </c>
      <c r="G1252" s="212" t="s">
        <v>7758</v>
      </c>
      <c r="H1252" s="212">
        <v>6272</v>
      </c>
      <c r="I1252" s="212" t="s">
        <v>2913</v>
      </c>
      <c r="J1252" s="212">
        <v>1454</v>
      </c>
      <c r="K1252" s="212" t="s">
        <v>660</v>
      </c>
      <c r="L1252" s="212" t="s">
        <v>661</v>
      </c>
      <c r="M1252" s="212"/>
      <c r="N1252" s="212"/>
      <c r="O1252" s="212"/>
      <c r="P1252" s="212">
        <v>1075</v>
      </c>
      <c r="Q1252" s="212" t="s">
        <v>662</v>
      </c>
      <c r="R1252" s="212" t="s">
        <v>663</v>
      </c>
      <c r="S1252" s="212"/>
      <c r="T1252" s="212"/>
      <c r="U1252" s="212"/>
      <c r="V1252" s="212"/>
      <c r="W1252" s="212"/>
      <c r="X1252" s="212"/>
      <c r="Y1252" s="212">
        <v>1370</v>
      </c>
      <c r="Z1252" s="212" t="s">
        <v>400</v>
      </c>
      <c r="AA1252" s="212" t="s">
        <v>401</v>
      </c>
      <c r="AB1252" s="212">
        <v>13326.28</v>
      </c>
      <c r="AC1252" s="212">
        <v>16124.799000000001</v>
      </c>
      <c r="AD1252" s="212">
        <v>1</v>
      </c>
      <c r="AE1252" s="212">
        <v>0</v>
      </c>
      <c r="AF1252" s="212">
        <v>1</v>
      </c>
      <c r="AG1252" s="212">
        <v>0</v>
      </c>
      <c r="AH1252" s="212">
        <v>13326.28</v>
      </c>
      <c r="AI1252" s="212">
        <v>16124.8</v>
      </c>
      <c r="AJ1252" s="212">
        <v>0</v>
      </c>
      <c r="AK1252" s="212">
        <v>0</v>
      </c>
      <c r="AL1252" s="212">
        <v>0</v>
      </c>
      <c r="AM1252">
        <v>1</v>
      </c>
      <c r="AN1252" t="str">
        <f>VLOOKUP(H1252,'Base Art'!$A:$AJ,36,FALSE)</f>
        <v>RPB SA</v>
      </c>
    </row>
    <row r="1253" spans="1:40" x14ac:dyDescent="0.25">
      <c r="A1253" s="212" t="s">
        <v>7819</v>
      </c>
      <c r="B1253" s="212">
        <v>1</v>
      </c>
      <c r="C1253" s="212" t="s">
        <v>7820</v>
      </c>
      <c r="D1253" s="212" t="s">
        <v>1407</v>
      </c>
      <c r="E1253" s="212">
        <v>10</v>
      </c>
      <c r="F1253" s="212" t="s">
        <v>269</v>
      </c>
      <c r="G1253" s="212" t="s">
        <v>704</v>
      </c>
      <c r="H1253" s="212">
        <v>6273</v>
      </c>
      <c r="I1253" s="212" t="s">
        <v>705</v>
      </c>
      <c r="J1253" s="212">
        <v>1454</v>
      </c>
      <c r="K1253" s="212" t="s">
        <v>660</v>
      </c>
      <c r="L1253" s="212" t="s">
        <v>661</v>
      </c>
      <c r="M1253" s="212"/>
      <c r="N1253" s="212"/>
      <c r="O1253" s="212"/>
      <c r="P1253" s="212">
        <v>1075</v>
      </c>
      <c r="Q1253" s="212" t="s">
        <v>662</v>
      </c>
      <c r="R1253" s="212" t="s">
        <v>663</v>
      </c>
      <c r="S1253" s="212"/>
      <c r="T1253" s="212"/>
      <c r="U1253" s="212"/>
      <c r="V1253" s="212"/>
      <c r="W1253" s="212"/>
      <c r="X1253" s="212"/>
      <c r="Y1253" s="212">
        <v>1370</v>
      </c>
      <c r="Z1253" s="212" t="s">
        <v>400</v>
      </c>
      <c r="AA1253" s="212" t="s">
        <v>401</v>
      </c>
      <c r="AB1253" s="212">
        <v>13326.28</v>
      </c>
      <c r="AC1253" s="212">
        <v>16124.799000000001</v>
      </c>
      <c r="AD1253" s="212">
        <v>3</v>
      </c>
      <c r="AE1253" s="212">
        <v>0</v>
      </c>
      <c r="AF1253" s="212">
        <v>3</v>
      </c>
      <c r="AG1253" s="212">
        <v>0</v>
      </c>
      <c r="AH1253" s="212">
        <v>39978.839999999997</v>
      </c>
      <c r="AI1253" s="212">
        <v>48374.400000000001</v>
      </c>
      <c r="AJ1253" s="212">
        <v>0</v>
      </c>
      <c r="AK1253" s="212">
        <v>0</v>
      </c>
      <c r="AL1253" s="212">
        <v>0</v>
      </c>
      <c r="AM1253">
        <v>1</v>
      </c>
      <c r="AN1253" t="str">
        <f>VLOOKUP(H1253,'Base Art'!$A:$AJ,36,FALSE)</f>
        <v>RPB SA</v>
      </c>
    </row>
    <row r="1254" spans="1:40" x14ac:dyDescent="0.25">
      <c r="A1254" s="212" t="s">
        <v>7819</v>
      </c>
      <c r="B1254" s="212">
        <v>1</v>
      </c>
      <c r="C1254" s="212" t="s">
        <v>7820</v>
      </c>
      <c r="D1254" s="212" t="s">
        <v>1407</v>
      </c>
      <c r="E1254" s="212">
        <v>10</v>
      </c>
      <c r="F1254" s="212" t="s">
        <v>269</v>
      </c>
      <c r="G1254" s="212" t="s">
        <v>706</v>
      </c>
      <c r="H1254" s="212">
        <v>6464</v>
      </c>
      <c r="I1254" s="212" t="s">
        <v>707</v>
      </c>
      <c r="J1254" s="212">
        <v>1414</v>
      </c>
      <c r="K1254" s="212" t="s">
        <v>372</v>
      </c>
      <c r="L1254" s="212" t="s">
        <v>373</v>
      </c>
      <c r="M1254" s="212"/>
      <c r="N1254" s="212"/>
      <c r="O1254" s="212"/>
      <c r="P1254" s="212">
        <v>1072</v>
      </c>
      <c r="Q1254" s="212" t="s">
        <v>374</v>
      </c>
      <c r="R1254" s="212" t="s">
        <v>375</v>
      </c>
      <c r="S1254" s="212"/>
      <c r="T1254" s="212"/>
      <c r="U1254" s="212"/>
      <c r="V1254" s="212"/>
      <c r="W1254" s="212"/>
      <c r="X1254" s="212"/>
      <c r="Y1254" s="212">
        <v>1374</v>
      </c>
      <c r="Z1254" s="212" t="s">
        <v>336</v>
      </c>
      <c r="AA1254" s="212" t="s">
        <v>337</v>
      </c>
      <c r="AB1254" s="212">
        <v>46300.9</v>
      </c>
      <c r="AC1254" s="212">
        <v>56024.084999999999</v>
      </c>
      <c r="AD1254" s="212">
        <v>0.125</v>
      </c>
      <c r="AE1254" s="212">
        <v>0</v>
      </c>
      <c r="AF1254" s="212">
        <v>0.125</v>
      </c>
      <c r="AG1254" s="212">
        <v>0</v>
      </c>
      <c r="AH1254" s="212">
        <v>5787.61</v>
      </c>
      <c r="AI1254" s="212">
        <v>7003.01</v>
      </c>
      <c r="AJ1254" s="212">
        <v>1</v>
      </c>
      <c r="AK1254" s="212">
        <v>0.13</v>
      </c>
      <c r="AL1254" s="212">
        <v>0</v>
      </c>
      <c r="AM1254">
        <v>1</v>
      </c>
      <c r="AN1254" t="str">
        <f>VLOOKUP(H1254,'Base Art'!$A:$AJ,36,FALSE)</f>
        <v>ARCOR S.A.I.C.</v>
      </c>
    </row>
    <row r="1255" spans="1:40" x14ac:dyDescent="0.25">
      <c r="A1255" s="212" t="s">
        <v>7819</v>
      </c>
      <c r="B1255" s="212">
        <v>1</v>
      </c>
      <c r="C1255" s="212" t="s">
        <v>7820</v>
      </c>
      <c r="D1255" s="212" t="s">
        <v>1407</v>
      </c>
      <c r="E1255" s="212">
        <v>10</v>
      </c>
      <c r="F1255" s="212" t="s">
        <v>269</v>
      </c>
      <c r="G1255" s="212" t="s">
        <v>712</v>
      </c>
      <c r="H1255" s="212">
        <v>6493</v>
      </c>
      <c r="I1255" s="212" t="s">
        <v>713</v>
      </c>
      <c r="J1255" s="212">
        <v>1413</v>
      </c>
      <c r="K1255" s="212" t="s">
        <v>334</v>
      </c>
      <c r="L1255" s="212" t="s">
        <v>335</v>
      </c>
      <c r="M1255" s="212"/>
      <c r="N1255" s="212"/>
      <c r="O1255" s="212"/>
      <c r="P1255" s="212">
        <v>1069</v>
      </c>
      <c r="Q1255" s="212" t="s">
        <v>340</v>
      </c>
      <c r="R1255" s="212" t="s">
        <v>341</v>
      </c>
      <c r="S1255" s="212"/>
      <c r="T1255" s="212"/>
      <c r="U1255" s="212"/>
      <c r="V1255" s="212"/>
      <c r="W1255" s="212"/>
      <c r="X1255" s="212"/>
      <c r="Y1255" s="212">
        <v>1374</v>
      </c>
      <c r="Z1255" s="212" t="s">
        <v>336</v>
      </c>
      <c r="AA1255" s="212" t="s">
        <v>337</v>
      </c>
      <c r="AB1255" s="212">
        <v>27878.741999999998</v>
      </c>
      <c r="AC1255" s="212">
        <v>34569.644</v>
      </c>
      <c r="AD1255" s="212">
        <v>8.3299999999999999E-2</v>
      </c>
      <c r="AE1255" s="212">
        <v>0</v>
      </c>
      <c r="AF1255" s="212">
        <v>8.3299999999999999E-2</v>
      </c>
      <c r="AG1255" s="212">
        <v>0</v>
      </c>
      <c r="AH1255" s="212">
        <v>2323.23</v>
      </c>
      <c r="AI1255" s="212">
        <v>2880.8</v>
      </c>
      <c r="AJ1255" s="212">
        <v>0</v>
      </c>
      <c r="AK1255" s="212">
        <v>0</v>
      </c>
      <c r="AL1255" s="212">
        <v>0</v>
      </c>
      <c r="AM1255">
        <v>1</v>
      </c>
      <c r="AN1255" t="str">
        <f>VLOOKUP(H1255,'Base Art'!$A:$AJ,36,FALSE)</f>
        <v>ARCOR S.A.I.C.</v>
      </c>
    </row>
    <row r="1256" spans="1:40" x14ac:dyDescent="0.25">
      <c r="A1256" s="212" t="s">
        <v>7819</v>
      </c>
      <c r="B1256" s="212">
        <v>1</v>
      </c>
      <c r="C1256" s="212" t="s">
        <v>7820</v>
      </c>
      <c r="D1256" s="212" t="s">
        <v>1407</v>
      </c>
      <c r="E1256" s="212">
        <v>10</v>
      </c>
      <c r="F1256" s="212" t="s">
        <v>269</v>
      </c>
      <c r="G1256" s="212" t="s">
        <v>714</v>
      </c>
      <c r="H1256" s="212">
        <v>6494</v>
      </c>
      <c r="I1256" s="212" t="s">
        <v>715</v>
      </c>
      <c r="J1256" s="212">
        <v>1413</v>
      </c>
      <c r="K1256" s="212" t="s">
        <v>334</v>
      </c>
      <c r="L1256" s="212" t="s">
        <v>335</v>
      </c>
      <c r="M1256" s="212"/>
      <c r="N1256" s="212"/>
      <c r="O1256" s="212"/>
      <c r="P1256" s="212">
        <v>1069</v>
      </c>
      <c r="Q1256" s="212" t="s">
        <v>340</v>
      </c>
      <c r="R1256" s="212" t="s">
        <v>341</v>
      </c>
      <c r="S1256" s="212"/>
      <c r="T1256" s="212"/>
      <c r="U1256" s="212"/>
      <c r="V1256" s="212"/>
      <c r="W1256" s="212"/>
      <c r="X1256" s="212"/>
      <c r="Y1256" s="212">
        <v>1374</v>
      </c>
      <c r="Z1256" s="212" t="s">
        <v>336</v>
      </c>
      <c r="AA1256" s="212" t="s">
        <v>337</v>
      </c>
      <c r="AB1256" s="212">
        <v>27878.741999999998</v>
      </c>
      <c r="AC1256" s="212">
        <v>34569.644</v>
      </c>
      <c r="AD1256" s="212">
        <v>8.3299999999999999E-2</v>
      </c>
      <c r="AE1256" s="212">
        <v>0</v>
      </c>
      <c r="AF1256" s="212">
        <v>8.3299999999999999E-2</v>
      </c>
      <c r="AG1256" s="212">
        <v>0</v>
      </c>
      <c r="AH1256" s="212">
        <v>2323.23</v>
      </c>
      <c r="AI1256" s="212">
        <v>2880.8</v>
      </c>
      <c r="AJ1256" s="212">
        <v>1</v>
      </c>
      <c r="AK1256" s="212">
        <v>0.08</v>
      </c>
      <c r="AL1256" s="212">
        <v>0</v>
      </c>
      <c r="AM1256">
        <v>1</v>
      </c>
      <c r="AN1256" t="str">
        <f>VLOOKUP(H1256,'Base Art'!$A:$AJ,36,FALSE)</f>
        <v>ARCOR S.A.I.C.</v>
      </c>
    </row>
    <row r="1257" spans="1:40" x14ac:dyDescent="0.25">
      <c r="A1257" s="212" t="s">
        <v>7819</v>
      </c>
      <c r="B1257" s="212">
        <v>1</v>
      </c>
      <c r="C1257" s="212" t="s">
        <v>7820</v>
      </c>
      <c r="D1257" s="212" t="s">
        <v>1407</v>
      </c>
      <c r="E1257" s="212">
        <v>10</v>
      </c>
      <c r="F1257" s="212" t="s">
        <v>269</v>
      </c>
      <c r="G1257" s="212" t="s">
        <v>716</v>
      </c>
      <c r="H1257" s="212">
        <v>6501</v>
      </c>
      <c r="I1257" s="212" t="s">
        <v>717</v>
      </c>
      <c r="J1257" s="212">
        <v>1413</v>
      </c>
      <c r="K1257" s="212" t="s">
        <v>334</v>
      </c>
      <c r="L1257" s="212" t="s">
        <v>335</v>
      </c>
      <c r="M1257" s="212"/>
      <c r="N1257" s="212"/>
      <c r="O1257" s="212"/>
      <c r="P1257" s="212">
        <v>1069</v>
      </c>
      <c r="Q1257" s="212" t="s">
        <v>340</v>
      </c>
      <c r="R1257" s="212" t="s">
        <v>341</v>
      </c>
      <c r="S1257" s="212"/>
      <c r="T1257" s="212"/>
      <c r="U1257" s="212"/>
      <c r="V1257" s="212"/>
      <c r="W1257" s="212"/>
      <c r="X1257" s="212"/>
      <c r="Y1257" s="212">
        <v>1374</v>
      </c>
      <c r="Z1257" s="212" t="s">
        <v>336</v>
      </c>
      <c r="AA1257" s="212" t="s">
        <v>337</v>
      </c>
      <c r="AB1257" s="212">
        <v>27878.741999999998</v>
      </c>
      <c r="AC1257" s="212">
        <v>34151.455999999998</v>
      </c>
      <c r="AD1257" s="212">
        <v>0.33329999999999999</v>
      </c>
      <c r="AE1257" s="212">
        <v>0</v>
      </c>
      <c r="AF1257" s="212">
        <v>0.33329999999999999</v>
      </c>
      <c r="AG1257" s="212">
        <v>0</v>
      </c>
      <c r="AH1257" s="212">
        <v>9292.91</v>
      </c>
      <c r="AI1257" s="212">
        <v>11383.82</v>
      </c>
      <c r="AJ1257" s="212">
        <v>0</v>
      </c>
      <c r="AK1257" s="212">
        <v>0</v>
      </c>
      <c r="AL1257" s="212">
        <v>0</v>
      </c>
      <c r="AM1257">
        <v>1</v>
      </c>
      <c r="AN1257" t="str">
        <f>VLOOKUP(H1257,'Base Art'!$A:$AJ,36,FALSE)</f>
        <v>ARCOR S.A.I.C.</v>
      </c>
    </row>
    <row r="1258" spans="1:40" x14ac:dyDescent="0.25">
      <c r="A1258" s="212" t="s">
        <v>7819</v>
      </c>
      <c r="B1258" s="212">
        <v>1</v>
      </c>
      <c r="C1258" s="212" t="s">
        <v>7820</v>
      </c>
      <c r="D1258" s="212" t="s">
        <v>1407</v>
      </c>
      <c r="E1258" s="212">
        <v>10</v>
      </c>
      <c r="F1258" s="212" t="s">
        <v>269</v>
      </c>
      <c r="G1258" s="212" t="s">
        <v>1126</v>
      </c>
      <c r="H1258" s="212">
        <v>6645</v>
      </c>
      <c r="I1258" s="212" t="s">
        <v>1127</v>
      </c>
      <c r="J1258" s="212">
        <v>1418</v>
      </c>
      <c r="K1258" s="212" t="s">
        <v>966</v>
      </c>
      <c r="L1258" s="212" t="s">
        <v>967</v>
      </c>
      <c r="M1258" s="212"/>
      <c r="N1258" s="212"/>
      <c r="O1258" s="212"/>
      <c r="P1258" s="212">
        <v>1068</v>
      </c>
      <c r="Q1258" s="212" t="s">
        <v>968</v>
      </c>
      <c r="R1258" s="212" t="s">
        <v>969</v>
      </c>
      <c r="S1258" s="212"/>
      <c r="T1258" s="212"/>
      <c r="U1258" s="212"/>
      <c r="V1258" s="212"/>
      <c r="W1258" s="212"/>
      <c r="X1258" s="212"/>
      <c r="Y1258" s="212">
        <v>1372</v>
      </c>
      <c r="Z1258" s="212" t="s">
        <v>346</v>
      </c>
      <c r="AA1258" s="212" t="s">
        <v>347</v>
      </c>
      <c r="AB1258" s="212">
        <v>66175.713000000003</v>
      </c>
      <c r="AC1258" s="212">
        <v>80072.606</v>
      </c>
      <c r="AD1258" s="212">
        <v>0.125</v>
      </c>
      <c r="AE1258" s="212">
        <v>0</v>
      </c>
      <c r="AF1258" s="212">
        <v>0.125</v>
      </c>
      <c r="AG1258" s="212">
        <v>0</v>
      </c>
      <c r="AH1258" s="212">
        <v>8271.9599999999991</v>
      </c>
      <c r="AI1258" s="212">
        <v>10009.08</v>
      </c>
      <c r="AJ1258" s="212">
        <v>1</v>
      </c>
      <c r="AK1258" s="212">
        <v>0.13</v>
      </c>
      <c r="AL1258" s="212">
        <v>0</v>
      </c>
      <c r="AM1258">
        <v>1</v>
      </c>
      <c r="AN1258" t="str">
        <f>VLOOKUP(H1258,'Base Art'!$A:$AJ,36,FALSE)</f>
        <v>ARCOR S.A.I.C.</v>
      </c>
    </row>
    <row r="1259" spans="1:40" x14ac:dyDescent="0.25">
      <c r="A1259" s="212" t="s">
        <v>7819</v>
      </c>
      <c r="B1259" s="212">
        <v>1</v>
      </c>
      <c r="C1259" s="212" t="s">
        <v>7820</v>
      </c>
      <c r="D1259" s="212" t="s">
        <v>1407</v>
      </c>
      <c r="E1259" s="212">
        <v>10</v>
      </c>
      <c r="F1259" s="212" t="s">
        <v>269</v>
      </c>
      <c r="G1259" s="212" t="s">
        <v>720</v>
      </c>
      <c r="H1259" s="212">
        <v>6660</v>
      </c>
      <c r="I1259" s="212" t="s">
        <v>721</v>
      </c>
      <c r="J1259" s="212"/>
      <c r="K1259" s="212"/>
      <c r="L1259" s="212"/>
      <c r="M1259" s="212"/>
      <c r="N1259" s="212"/>
      <c r="O1259" s="212"/>
      <c r="P1259" s="212">
        <v>1085</v>
      </c>
      <c r="Q1259" s="212" t="s">
        <v>598</v>
      </c>
      <c r="R1259" s="212" t="s">
        <v>599</v>
      </c>
      <c r="S1259" s="212"/>
      <c r="T1259" s="212"/>
      <c r="U1259" s="212"/>
      <c r="V1259" s="212"/>
      <c r="W1259" s="212"/>
      <c r="X1259" s="212"/>
      <c r="Y1259" s="212">
        <v>1373</v>
      </c>
      <c r="Z1259" s="212" t="s">
        <v>386</v>
      </c>
      <c r="AA1259" s="212" t="s">
        <v>387</v>
      </c>
      <c r="AB1259" s="212">
        <v>15805.153</v>
      </c>
      <c r="AC1259" s="212">
        <v>19517.738000000001</v>
      </c>
      <c r="AD1259" s="212">
        <v>1.2</v>
      </c>
      <c r="AE1259" s="212">
        <v>0</v>
      </c>
      <c r="AF1259" s="212">
        <v>1.2</v>
      </c>
      <c r="AG1259" s="212">
        <v>0</v>
      </c>
      <c r="AH1259" s="212">
        <v>18966.18</v>
      </c>
      <c r="AI1259" s="212">
        <v>23421.29</v>
      </c>
      <c r="AJ1259" s="212">
        <v>0</v>
      </c>
      <c r="AK1259" s="212">
        <v>0</v>
      </c>
      <c r="AL1259" s="212">
        <v>0</v>
      </c>
      <c r="AM1259">
        <v>1</v>
      </c>
      <c r="AN1259" t="str">
        <f>VLOOKUP(H1259,'Base Art'!$A:$AJ,36,FALSE)</f>
        <v>DON SATUR S.R.L.</v>
      </c>
    </row>
    <row r="1260" spans="1:40" x14ac:dyDescent="0.25">
      <c r="A1260" s="212" t="s">
        <v>7819</v>
      </c>
      <c r="B1260" s="212">
        <v>1</v>
      </c>
      <c r="C1260" s="212" t="s">
        <v>7820</v>
      </c>
      <c r="D1260" s="212" t="s">
        <v>1407</v>
      </c>
      <c r="E1260" s="212">
        <v>10</v>
      </c>
      <c r="F1260" s="212" t="s">
        <v>269</v>
      </c>
      <c r="G1260" s="212" t="s">
        <v>7850</v>
      </c>
      <c r="H1260" s="212">
        <v>6704</v>
      </c>
      <c r="I1260" s="212" t="s">
        <v>3027</v>
      </c>
      <c r="J1260" s="212">
        <v>1454</v>
      </c>
      <c r="K1260" s="212" t="s">
        <v>660</v>
      </c>
      <c r="L1260" s="212" t="s">
        <v>661</v>
      </c>
      <c r="M1260" s="212"/>
      <c r="N1260" s="212"/>
      <c r="O1260" s="212"/>
      <c r="P1260" s="212">
        <v>1214</v>
      </c>
      <c r="Q1260" s="212" t="s">
        <v>688</v>
      </c>
      <c r="R1260" s="212" t="s">
        <v>689</v>
      </c>
      <c r="S1260" s="212"/>
      <c r="T1260" s="212"/>
      <c r="U1260" s="212"/>
      <c r="V1260" s="212"/>
      <c r="W1260" s="212"/>
      <c r="X1260" s="212"/>
      <c r="Y1260" s="212">
        <v>1370</v>
      </c>
      <c r="Z1260" s="212" t="s">
        <v>400</v>
      </c>
      <c r="AA1260" s="212" t="s">
        <v>401</v>
      </c>
      <c r="AB1260" s="212">
        <v>4729.6099999999997</v>
      </c>
      <c r="AC1260" s="212">
        <v>5722.83</v>
      </c>
      <c r="AD1260" s="212">
        <v>0.16669999999999999</v>
      </c>
      <c r="AE1260" s="212">
        <v>0</v>
      </c>
      <c r="AF1260" s="212">
        <v>0.16669999999999999</v>
      </c>
      <c r="AG1260" s="212">
        <v>0</v>
      </c>
      <c r="AH1260" s="212">
        <v>788.27</v>
      </c>
      <c r="AI1260" s="212">
        <v>953.8</v>
      </c>
      <c r="AJ1260" s="212">
        <v>0</v>
      </c>
      <c r="AK1260" s="212">
        <v>0</v>
      </c>
      <c r="AL1260" s="212">
        <v>0</v>
      </c>
      <c r="AM1260">
        <v>1</v>
      </c>
      <c r="AN1260" t="str">
        <f>VLOOKUP(H1260,'Base Art'!$A:$AJ,36,FALSE)</f>
        <v>RPB SA</v>
      </c>
    </row>
    <row r="1261" spans="1:40" x14ac:dyDescent="0.25">
      <c r="A1261" s="212" t="s">
        <v>7819</v>
      </c>
      <c r="B1261" s="212">
        <v>1</v>
      </c>
      <c r="C1261" s="212" t="s">
        <v>7820</v>
      </c>
      <c r="D1261" s="212" t="s">
        <v>1407</v>
      </c>
      <c r="E1261" s="212">
        <v>10</v>
      </c>
      <c r="F1261" s="212" t="s">
        <v>269</v>
      </c>
      <c r="G1261" s="212" t="s">
        <v>1505</v>
      </c>
      <c r="H1261" s="212">
        <v>6705</v>
      </c>
      <c r="I1261" s="212" t="s">
        <v>1506</v>
      </c>
      <c r="J1261" s="212">
        <v>1454</v>
      </c>
      <c r="K1261" s="212" t="s">
        <v>660</v>
      </c>
      <c r="L1261" s="212" t="s">
        <v>661</v>
      </c>
      <c r="M1261" s="212"/>
      <c r="N1261" s="212"/>
      <c r="O1261" s="212"/>
      <c r="P1261" s="212">
        <v>1214</v>
      </c>
      <c r="Q1261" s="212" t="s">
        <v>688</v>
      </c>
      <c r="R1261" s="212" t="s">
        <v>689</v>
      </c>
      <c r="S1261" s="212"/>
      <c r="T1261" s="212"/>
      <c r="U1261" s="212"/>
      <c r="V1261" s="212"/>
      <c r="W1261" s="212"/>
      <c r="X1261" s="212"/>
      <c r="Y1261" s="212">
        <v>1370</v>
      </c>
      <c r="Z1261" s="212" t="s">
        <v>400</v>
      </c>
      <c r="AA1261" s="212" t="s">
        <v>401</v>
      </c>
      <c r="AB1261" s="212">
        <v>4729.6099999999997</v>
      </c>
      <c r="AC1261" s="212">
        <v>5722.83</v>
      </c>
      <c r="AD1261" s="212">
        <v>0.16669999999999999</v>
      </c>
      <c r="AE1261" s="212">
        <v>0</v>
      </c>
      <c r="AF1261" s="212">
        <v>0.16669999999999999</v>
      </c>
      <c r="AG1261" s="212">
        <v>0</v>
      </c>
      <c r="AH1261" s="212">
        <v>788.27</v>
      </c>
      <c r="AI1261" s="212">
        <v>953.8</v>
      </c>
      <c r="AJ1261" s="212">
        <v>0</v>
      </c>
      <c r="AK1261" s="212">
        <v>0</v>
      </c>
      <c r="AL1261" s="212">
        <v>0</v>
      </c>
      <c r="AM1261">
        <v>1</v>
      </c>
      <c r="AN1261" t="str">
        <f>VLOOKUP(H1261,'Base Art'!$A:$AJ,36,FALSE)</f>
        <v>RPB SA</v>
      </c>
    </row>
    <row r="1262" spans="1:40" x14ac:dyDescent="0.25">
      <c r="A1262" s="212" t="s">
        <v>7819</v>
      </c>
      <c r="B1262" s="212">
        <v>1</v>
      </c>
      <c r="C1262" s="212" t="s">
        <v>7820</v>
      </c>
      <c r="D1262" s="212" t="s">
        <v>1407</v>
      </c>
      <c r="E1262" s="212">
        <v>10</v>
      </c>
      <c r="F1262" s="212" t="s">
        <v>269</v>
      </c>
      <c r="G1262" s="212" t="s">
        <v>734</v>
      </c>
      <c r="H1262" s="212">
        <v>6919</v>
      </c>
      <c r="I1262" s="212" t="s">
        <v>735</v>
      </c>
      <c r="J1262" s="212">
        <v>1459</v>
      </c>
      <c r="K1262" s="212" t="s">
        <v>736</v>
      </c>
      <c r="L1262" s="212" t="s">
        <v>737</v>
      </c>
      <c r="M1262" s="212"/>
      <c r="N1262" s="212"/>
      <c r="O1262" s="212"/>
      <c r="P1262" s="212">
        <v>1366</v>
      </c>
      <c r="Q1262" s="212" t="s">
        <v>738</v>
      </c>
      <c r="R1262" s="212" t="s">
        <v>739</v>
      </c>
      <c r="S1262" s="212"/>
      <c r="T1262" s="212"/>
      <c r="U1262" s="212"/>
      <c r="V1262" s="212"/>
      <c r="W1262" s="212"/>
      <c r="X1262" s="212"/>
      <c r="Y1262" s="212">
        <v>1370</v>
      </c>
      <c r="Z1262" s="212" t="s">
        <v>400</v>
      </c>
      <c r="AA1262" s="212" t="s">
        <v>401</v>
      </c>
      <c r="AB1262" s="212">
        <v>4676.9799999999996</v>
      </c>
      <c r="AC1262" s="212">
        <v>5729.3010000000004</v>
      </c>
      <c r="AD1262" s="212">
        <v>1</v>
      </c>
      <c r="AE1262" s="212">
        <v>1</v>
      </c>
      <c r="AF1262" s="212">
        <v>2</v>
      </c>
      <c r="AG1262" s="212">
        <v>0</v>
      </c>
      <c r="AH1262" s="212">
        <v>9353.9599999999991</v>
      </c>
      <c r="AI1262" s="212">
        <v>11458.6</v>
      </c>
      <c r="AJ1262" s="212">
        <v>0</v>
      </c>
      <c r="AK1262" s="212">
        <v>0</v>
      </c>
      <c r="AL1262" s="212">
        <v>0</v>
      </c>
      <c r="AM1262">
        <v>1</v>
      </c>
      <c r="AN1262" t="str">
        <f>VLOOKUP(H1262,'Base Art'!$A:$AJ,36,FALSE)</f>
        <v>RPB SA</v>
      </c>
    </row>
    <row r="1263" spans="1:40" x14ac:dyDescent="0.25">
      <c r="A1263" s="212" t="s">
        <v>7819</v>
      </c>
      <c r="B1263" s="212">
        <v>1</v>
      </c>
      <c r="C1263" s="212" t="s">
        <v>7820</v>
      </c>
      <c r="D1263" s="212" t="s">
        <v>1407</v>
      </c>
      <c r="E1263" s="212">
        <v>10</v>
      </c>
      <c r="F1263" s="212" t="s">
        <v>269</v>
      </c>
      <c r="G1263" s="212" t="s">
        <v>1136</v>
      </c>
      <c r="H1263" s="212">
        <v>6944</v>
      </c>
      <c r="I1263" s="212" t="s">
        <v>1137</v>
      </c>
      <c r="J1263" s="212">
        <v>1192</v>
      </c>
      <c r="K1263" s="212" t="s">
        <v>932</v>
      </c>
      <c r="L1263" s="212" t="s">
        <v>933</v>
      </c>
      <c r="M1263" s="212"/>
      <c r="N1263" s="212"/>
      <c r="O1263" s="212"/>
      <c r="P1263" s="212">
        <v>1112</v>
      </c>
      <c r="Q1263" s="212" t="s">
        <v>1010</v>
      </c>
      <c r="R1263" s="212" t="s">
        <v>1011</v>
      </c>
      <c r="S1263" s="212"/>
      <c r="T1263" s="212"/>
      <c r="U1263" s="212"/>
      <c r="V1263" s="212"/>
      <c r="W1263" s="212"/>
      <c r="X1263" s="212"/>
      <c r="Y1263" s="212">
        <v>1375</v>
      </c>
      <c r="Z1263" s="212" t="s">
        <v>314</v>
      </c>
      <c r="AA1263" s="212" t="s">
        <v>315</v>
      </c>
      <c r="AB1263" s="212">
        <v>36727.82</v>
      </c>
      <c r="AC1263" s="212">
        <v>45542.497000000003</v>
      </c>
      <c r="AD1263" s="212">
        <v>1</v>
      </c>
      <c r="AE1263" s="212">
        <v>0</v>
      </c>
      <c r="AF1263" s="212">
        <v>1</v>
      </c>
      <c r="AG1263" s="212">
        <v>0</v>
      </c>
      <c r="AH1263" s="212">
        <v>36727.82</v>
      </c>
      <c r="AI1263" s="212">
        <v>45542.5</v>
      </c>
      <c r="AJ1263" s="212">
        <v>0</v>
      </c>
      <c r="AK1263" s="212">
        <v>0</v>
      </c>
      <c r="AL1263" s="212">
        <v>0</v>
      </c>
      <c r="AM1263">
        <v>1</v>
      </c>
      <c r="AN1263" t="str">
        <f>VLOOKUP(H1263,'Base Art'!$A:$AJ,36,FALSE)</f>
        <v>NUTRIPET S.A.U.</v>
      </c>
    </row>
    <row r="1264" spans="1:40" x14ac:dyDescent="0.25">
      <c r="A1264" s="212" t="s">
        <v>7819</v>
      </c>
      <c r="B1264" s="212">
        <v>1</v>
      </c>
      <c r="C1264" s="212" t="s">
        <v>7820</v>
      </c>
      <c r="D1264" s="212" t="s">
        <v>1407</v>
      </c>
      <c r="E1264" s="212">
        <v>10</v>
      </c>
      <c r="F1264" s="212" t="s">
        <v>269</v>
      </c>
      <c r="G1264" s="212" t="s">
        <v>1140</v>
      </c>
      <c r="H1264" s="212">
        <v>6961</v>
      </c>
      <c r="I1264" s="212" t="s">
        <v>1141</v>
      </c>
      <c r="J1264" s="212">
        <v>1192</v>
      </c>
      <c r="K1264" s="212" t="s">
        <v>932</v>
      </c>
      <c r="L1264" s="212" t="s">
        <v>933</v>
      </c>
      <c r="M1264" s="212"/>
      <c r="N1264" s="212"/>
      <c r="O1264" s="212"/>
      <c r="P1264" s="212">
        <v>1112</v>
      </c>
      <c r="Q1264" s="212" t="s">
        <v>1010</v>
      </c>
      <c r="R1264" s="212" t="s">
        <v>1011</v>
      </c>
      <c r="S1264" s="212"/>
      <c r="T1264" s="212"/>
      <c r="U1264" s="212"/>
      <c r="V1264" s="212"/>
      <c r="W1264" s="212"/>
      <c r="X1264" s="212"/>
      <c r="Y1264" s="212">
        <v>1375</v>
      </c>
      <c r="Z1264" s="212" t="s">
        <v>314</v>
      </c>
      <c r="AA1264" s="212" t="s">
        <v>315</v>
      </c>
      <c r="AB1264" s="212">
        <v>25220.42</v>
      </c>
      <c r="AC1264" s="212">
        <v>30516.707999999999</v>
      </c>
      <c r="AD1264" s="212">
        <v>1</v>
      </c>
      <c r="AE1264" s="212">
        <v>0</v>
      </c>
      <c r="AF1264" s="212">
        <v>1</v>
      </c>
      <c r="AG1264" s="212">
        <v>0</v>
      </c>
      <c r="AH1264" s="212">
        <v>25220.42</v>
      </c>
      <c r="AI1264" s="212">
        <v>30516.71</v>
      </c>
      <c r="AJ1264" s="212">
        <v>1</v>
      </c>
      <c r="AK1264" s="212">
        <v>1</v>
      </c>
      <c r="AL1264" s="212">
        <v>0</v>
      </c>
      <c r="AM1264">
        <v>1</v>
      </c>
      <c r="AN1264" t="str">
        <f>VLOOKUP(H1264,'Base Art'!$A:$AJ,36,FALSE)</f>
        <v>NUTRIPET S.A.U.</v>
      </c>
    </row>
    <row r="1265" spans="1:40" x14ac:dyDescent="0.25">
      <c r="A1265" s="212" t="s">
        <v>7819</v>
      </c>
      <c r="B1265" s="212">
        <v>1</v>
      </c>
      <c r="C1265" s="212" t="s">
        <v>7820</v>
      </c>
      <c r="D1265" s="212" t="s">
        <v>1407</v>
      </c>
      <c r="E1265" s="212">
        <v>10</v>
      </c>
      <c r="F1265" s="212" t="s">
        <v>269</v>
      </c>
      <c r="G1265" s="212" t="s">
        <v>1279</v>
      </c>
      <c r="H1265" s="212">
        <v>6971</v>
      </c>
      <c r="I1265" s="212" t="s">
        <v>1280</v>
      </c>
      <c r="J1265" s="212">
        <v>1257</v>
      </c>
      <c r="K1265" s="212" t="s">
        <v>774</v>
      </c>
      <c r="L1265" s="212" t="s">
        <v>775</v>
      </c>
      <c r="M1265" s="212"/>
      <c r="N1265" s="212"/>
      <c r="O1265" s="212"/>
      <c r="P1265" s="212">
        <v>1114</v>
      </c>
      <c r="Q1265" s="212" t="s">
        <v>1221</v>
      </c>
      <c r="R1265" s="212" t="s">
        <v>1222</v>
      </c>
      <c r="S1265" s="212"/>
      <c r="T1265" s="212"/>
      <c r="U1265" s="212"/>
      <c r="V1265" s="212"/>
      <c r="W1265" s="212"/>
      <c r="X1265" s="212"/>
      <c r="Y1265" s="212">
        <v>1375</v>
      </c>
      <c r="Z1265" s="212" t="s">
        <v>314</v>
      </c>
      <c r="AA1265" s="212" t="s">
        <v>315</v>
      </c>
      <c r="AB1265" s="212">
        <v>31174.71</v>
      </c>
      <c r="AC1265" s="212">
        <v>37721.398999999998</v>
      </c>
      <c r="AD1265" s="212">
        <v>1</v>
      </c>
      <c r="AE1265" s="212">
        <v>0</v>
      </c>
      <c r="AF1265" s="212">
        <v>1</v>
      </c>
      <c r="AG1265" s="212">
        <v>0</v>
      </c>
      <c r="AH1265" s="212">
        <v>31174.71</v>
      </c>
      <c r="AI1265" s="212">
        <v>37721.4</v>
      </c>
      <c r="AJ1265" s="212">
        <v>1</v>
      </c>
      <c r="AK1265" s="212">
        <v>1</v>
      </c>
      <c r="AL1265" s="212">
        <v>0</v>
      </c>
      <c r="AM1265">
        <v>1</v>
      </c>
      <c r="AN1265" t="str">
        <f>VLOOKUP(H1265,'Base Art'!$A:$AJ,36,FALSE)</f>
        <v>NUTRIPET S.A.U.</v>
      </c>
    </row>
    <row r="1266" spans="1:40" x14ac:dyDescent="0.25">
      <c r="A1266" s="212" t="s">
        <v>7819</v>
      </c>
      <c r="B1266" s="212">
        <v>1</v>
      </c>
      <c r="C1266" s="212" t="s">
        <v>7820</v>
      </c>
      <c r="D1266" s="212" t="s">
        <v>1407</v>
      </c>
      <c r="E1266" s="212">
        <v>10</v>
      </c>
      <c r="F1266" s="212" t="s">
        <v>269</v>
      </c>
      <c r="G1266" s="212" t="s">
        <v>748</v>
      </c>
      <c r="H1266" s="212">
        <v>7230</v>
      </c>
      <c r="I1266" s="212" t="s">
        <v>749</v>
      </c>
      <c r="J1266" s="212">
        <v>1450</v>
      </c>
      <c r="K1266" s="212" t="s">
        <v>634</v>
      </c>
      <c r="L1266" s="212" t="s">
        <v>635</v>
      </c>
      <c r="M1266" s="212"/>
      <c r="N1266" s="212"/>
      <c r="O1266" s="212"/>
      <c r="P1266" s="212">
        <v>1077</v>
      </c>
      <c r="Q1266" s="212" t="s">
        <v>636</v>
      </c>
      <c r="R1266" s="212" t="s">
        <v>637</v>
      </c>
      <c r="S1266" s="212"/>
      <c r="T1266" s="212"/>
      <c r="U1266" s="212"/>
      <c r="V1266" s="212"/>
      <c r="W1266" s="212"/>
      <c r="X1266" s="212"/>
      <c r="Y1266" s="212">
        <v>1370</v>
      </c>
      <c r="Z1266" s="212" t="s">
        <v>400</v>
      </c>
      <c r="AA1266" s="212" t="s">
        <v>401</v>
      </c>
      <c r="AB1266" s="212">
        <v>5743.7449999999999</v>
      </c>
      <c r="AC1266" s="212">
        <v>7075.8190000000004</v>
      </c>
      <c r="AD1266" s="212">
        <v>4</v>
      </c>
      <c r="AE1266" s="212">
        <v>0</v>
      </c>
      <c r="AF1266" s="212">
        <v>4</v>
      </c>
      <c r="AG1266" s="212">
        <v>0</v>
      </c>
      <c r="AH1266" s="212">
        <v>22974.98</v>
      </c>
      <c r="AI1266" s="212">
        <v>28303.279999999999</v>
      </c>
      <c r="AJ1266" s="212">
        <v>0</v>
      </c>
      <c r="AK1266" s="212">
        <v>0</v>
      </c>
      <c r="AL1266" s="212">
        <v>0</v>
      </c>
      <c r="AM1266">
        <v>1</v>
      </c>
      <c r="AN1266" t="str">
        <f>VLOOKUP(H1266,'Base Art'!$A:$AJ,36,FALSE)</f>
        <v>RPB SA</v>
      </c>
    </row>
    <row r="1267" spans="1:40" x14ac:dyDescent="0.25">
      <c r="A1267" s="212" t="s">
        <v>7819</v>
      </c>
      <c r="B1267" s="212">
        <v>1</v>
      </c>
      <c r="C1267" s="212" t="s">
        <v>7820</v>
      </c>
      <c r="D1267" s="212" t="s">
        <v>1407</v>
      </c>
      <c r="E1267" s="212">
        <v>10</v>
      </c>
      <c r="F1267" s="212" t="s">
        <v>269</v>
      </c>
      <c r="G1267" s="212" t="s">
        <v>754</v>
      </c>
      <c r="H1267" s="212">
        <v>7237</v>
      </c>
      <c r="I1267" s="212" t="s">
        <v>755</v>
      </c>
      <c r="J1267" s="212">
        <v>1194</v>
      </c>
      <c r="K1267" s="212" t="s">
        <v>310</v>
      </c>
      <c r="L1267" s="212" t="s">
        <v>311</v>
      </c>
      <c r="M1267" s="212"/>
      <c r="N1267" s="212"/>
      <c r="O1267" s="212"/>
      <c r="P1267" s="212">
        <v>1094</v>
      </c>
      <c r="Q1267" s="212" t="s">
        <v>752</v>
      </c>
      <c r="R1267" s="212" t="s">
        <v>753</v>
      </c>
      <c r="S1267" s="212"/>
      <c r="T1267" s="212"/>
      <c r="U1267" s="212"/>
      <c r="V1267" s="212"/>
      <c r="W1267" s="212"/>
      <c r="X1267" s="212"/>
      <c r="Y1267" s="212">
        <v>1375</v>
      </c>
      <c r="Z1267" s="212" t="s">
        <v>314</v>
      </c>
      <c r="AA1267" s="212" t="s">
        <v>315</v>
      </c>
      <c r="AB1267" s="212">
        <v>9792.39</v>
      </c>
      <c r="AC1267" s="212">
        <v>11995.678</v>
      </c>
      <c r="AD1267" s="212">
        <v>1</v>
      </c>
      <c r="AE1267" s="212">
        <v>0</v>
      </c>
      <c r="AF1267" s="212">
        <v>1</v>
      </c>
      <c r="AG1267" s="212">
        <v>0</v>
      </c>
      <c r="AH1267" s="212">
        <v>9792.39</v>
      </c>
      <c r="AI1267" s="212">
        <v>11995.68</v>
      </c>
      <c r="AJ1267" s="212">
        <v>0</v>
      </c>
      <c r="AK1267" s="212">
        <v>0</v>
      </c>
      <c r="AL1267" s="212">
        <v>0</v>
      </c>
      <c r="AM1267">
        <v>1</v>
      </c>
      <c r="AN1267" t="str">
        <f>VLOOKUP(H1267,'Base Art'!$A:$AJ,36,FALSE)</f>
        <v>MASTERFOODS ARGENTINA LTD.</v>
      </c>
    </row>
    <row r="1268" spans="1:40" x14ac:dyDescent="0.25">
      <c r="A1268" s="212" t="s">
        <v>7819</v>
      </c>
      <c r="B1268" s="212">
        <v>1</v>
      </c>
      <c r="C1268" s="212" t="s">
        <v>7820</v>
      </c>
      <c r="D1268" s="212" t="s">
        <v>1407</v>
      </c>
      <c r="E1268" s="212">
        <v>10</v>
      </c>
      <c r="F1268" s="212" t="s">
        <v>269</v>
      </c>
      <c r="G1268" s="212" t="s">
        <v>1729</v>
      </c>
      <c r="H1268" s="212">
        <v>7261</v>
      </c>
      <c r="I1268" s="212" t="s">
        <v>1730</v>
      </c>
      <c r="J1268" s="212">
        <v>1187</v>
      </c>
      <c r="K1268" s="212" t="s">
        <v>1645</v>
      </c>
      <c r="L1268" s="212" t="s">
        <v>1646</v>
      </c>
      <c r="M1268" s="212"/>
      <c r="N1268" s="212"/>
      <c r="O1268" s="212"/>
      <c r="P1268" s="212"/>
      <c r="Q1268" s="212"/>
      <c r="R1268" s="212"/>
      <c r="S1268" s="212"/>
      <c r="T1268" s="212"/>
      <c r="U1268" s="212"/>
      <c r="V1268" s="212"/>
      <c r="W1268" s="212"/>
      <c r="X1268" s="212"/>
      <c r="Y1268" s="212">
        <v>1374</v>
      </c>
      <c r="Z1268" s="212" t="s">
        <v>336</v>
      </c>
      <c r="AA1268" s="212" t="s">
        <v>337</v>
      </c>
      <c r="AB1268" s="212">
        <v>67582.539000000004</v>
      </c>
      <c r="AC1268" s="212">
        <v>83802.353000000003</v>
      </c>
      <c r="AD1268" s="212">
        <v>8.3299999999999999E-2</v>
      </c>
      <c r="AE1268" s="212">
        <v>0</v>
      </c>
      <c r="AF1268" s="212">
        <v>8.3299999999999999E-2</v>
      </c>
      <c r="AG1268" s="212">
        <v>0</v>
      </c>
      <c r="AH1268" s="212">
        <v>5631.88</v>
      </c>
      <c r="AI1268" s="212">
        <v>6983.53</v>
      </c>
      <c r="AJ1268" s="212">
        <v>0</v>
      </c>
      <c r="AK1268" s="212">
        <v>0</v>
      </c>
      <c r="AL1268" s="212">
        <v>0</v>
      </c>
      <c r="AM1268">
        <v>1</v>
      </c>
      <c r="AN1268" t="str">
        <f>VLOOKUP(H1268,'Base Art'!$A:$AJ,36,FALSE)</f>
        <v>MONDELEZ ARGENTINA S.A.</v>
      </c>
    </row>
    <row r="1269" spans="1:40" x14ac:dyDescent="0.25">
      <c r="A1269" s="212" t="s">
        <v>7819</v>
      </c>
      <c r="B1269" s="212">
        <v>1</v>
      </c>
      <c r="C1269" s="212" t="s">
        <v>7820</v>
      </c>
      <c r="D1269" s="212" t="s">
        <v>1407</v>
      </c>
      <c r="E1269" s="212">
        <v>10</v>
      </c>
      <c r="F1269" s="212" t="s">
        <v>269</v>
      </c>
      <c r="G1269" s="212" t="s">
        <v>768</v>
      </c>
      <c r="H1269" s="212">
        <v>7377</v>
      </c>
      <c r="I1269" s="212" t="s">
        <v>769</v>
      </c>
      <c r="J1269" s="212"/>
      <c r="K1269" s="212"/>
      <c r="L1269" s="212"/>
      <c r="M1269" s="212"/>
      <c r="N1269" s="212"/>
      <c r="O1269" s="212"/>
      <c r="P1269" s="212">
        <v>1328</v>
      </c>
      <c r="Q1269" s="212" t="s">
        <v>770</v>
      </c>
      <c r="R1269" s="212" t="s">
        <v>771</v>
      </c>
      <c r="S1269" s="212"/>
      <c r="T1269" s="212"/>
      <c r="U1269" s="212"/>
      <c r="V1269" s="212"/>
      <c r="W1269" s="212"/>
      <c r="X1269" s="212"/>
      <c r="Y1269" s="212">
        <v>1376</v>
      </c>
      <c r="Z1269" s="212" t="s">
        <v>320</v>
      </c>
      <c r="AA1269" s="212" t="s">
        <v>321</v>
      </c>
      <c r="AB1269" s="212">
        <v>647380.16</v>
      </c>
      <c r="AC1269" s="212">
        <v>802751.36</v>
      </c>
      <c r="AD1269" s="212">
        <v>2.5000000000000001E-2</v>
      </c>
      <c r="AE1269" s="212">
        <v>0</v>
      </c>
      <c r="AF1269" s="212">
        <v>2.5000000000000001E-2</v>
      </c>
      <c r="AG1269" s="212">
        <v>0</v>
      </c>
      <c r="AH1269" s="212">
        <v>16184.5</v>
      </c>
      <c r="AI1269" s="212">
        <v>20068.78</v>
      </c>
      <c r="AJ1269" s="212">
        <v>0</v>
      </c>
      <c r="AK1269" s="212">
        <v>0</v>
      </c>
      <c r="AL1269" s="212">
        <v>0</v>
      </c>
      <c r="AM1269">
        <v>1</v>
      </c>
      <c r="AN1269" t="str">
        <f>VLOOKUP(H1269,'Base Art'!$A:$AJ,36,FALSE)</f>
        <v>TABACALERA SARANDI S.A</v>
      </c>
    </row>
    <row r="1270" spans="1:40" x14ac:dyDescent="0.25">
      <c r="A1270" s="212" t="s">
        <v>7819</v>
      </c>
      <c r="B1270" s="212">
        <v>1</v>
      </c>
      <c r="C1270" s="212" t="s">
        <v>7820</v>
      </c>
      <c r="D1270" s="212" t="s">
        <v>1407</v>
      </c>
      <c r="E1270" s="212">
        <v>10</v>
      </c>
      <c r="F1270" s="212" t="s">
        <v>269</v>
      </c>
      <c r="G1270" s="212" t="s">
        <v>1150</v>
      </c>
      <c r="H1270" s="212">
        <v>7423</v>
      </c>
      <c r="I1270" s="212" t="s">
        <v>1151</v>
      </c>
      <c r="J1270" s="212">
        <v>1469</v>
      </c>
      <c r="K1270" s="212" t="s">
        <v>1152</v>
      </c>
      <c r="L1270" s="212" t="s">
        <v>1153</v>
      </c>
      <c r="M1270" s="212"/>
      <c r="N1270" s="212"/>
      <c r="O1270" s="212"/>
      <c r="P1270" s="212">
        <v>1103</v>
      </c>
      <c r="Q1270" s="212" t="s">
        <v>1154</v>
      </c>
      <c r="R1270" s="212" t="s">
        <v>1155</v>
      </c>
      <c r="S1270" s="212"/>
      <c r="T1270" s="212"/>
      <c r="U1270" s="212"/>
      <c r="V1270" s="212"/>
      <c r="W1270" s="212"/>
      <c r="X1270" s="212"/>
      <c r="Y1270" s="212">
        <v>1374</v>
      </c>
      <c r="Z1270" s="212" t="s">
        <v>336</v>
      </c>
      <c r="AA1270" s="212" t="s">
        <v>337</v>
      </c>
      <c r="AB1270" s="212">
        <v>36522.6</v>
      </c>
      <c r="AC1270" s="212">
        <v>44740.184999999998</v>
      </c>
      <c r="AD1270" s="212">
        <v>8.3299999999999999E-2</v>
      </c>
      <c r="AE1270" s="212">
        <v>0</v>
      </c>
      <c r="AF1270" s="212">
        <v>8.3299999999999999E-2</v>
      </c>
      <c r="AG1270" s="212">
        <v>0</v>
      </c>
      <c r="AH1270" s="212">
        <v>3043.55</v>
      </c>
      <c r="AI1270" s="212">
        <v>3728.35</v>
      </c>
      <c r="AJ1270" s="212">
        <v>0</v>
      </c>
      <c r="AK1270" s="212">
        <v>0</v>
      </c>
      <c r="AL1270" s="212">
        <v>0</v>
      </c>
      <c r="AM1270">
        <v>1</v>
      </c>
      <c r="AN1270" t="str">
        <f>VLOOKUP(H1270,'Base Art'!$A:$AJ,36,FALSE)</f>
        <v>LHERITIER ARGENTINA S.A.</v>
      </c>
    </row>
    <row r="1271" spans="1:40" x14ac:dyDescent="0.25">
      <c r="A1271" s="212" t="s">
        <v>7819</v>
      </c>
      <c r="B1271" s="212">
        <v>1</v>
      </c>
      <c r="C1271" s="212" t="s">
        <v>7820</v>
      </c>
      <c r="D1271" s="212" t="s">
        <v>1407</v>
      </c>
      <c r="E1271" s="212">
        <v>10</v>
      </c>
      <c r="F1271" s="212" t="s">
        <v>269</v>
      </c>
      <c r="G1271" s="212" t="s">
        <v>1485</v>
      </c>
      <c r="H1271" s="212">
        <v>7432</v>
      </c>
      <c r="I1271" s="212" t="s">
        <v>1486</v>
      </c>
      <c r="J1271" s="212">
        <v>1472</v>
      </c>
      <c r="K1271" s="212" t="s">
        <v>1078</v>
      </c>
      <c r="L1271" s="212" t="s">
        <v>1079</v>
      </c>
      <c r="M1271" s="212"/>
      <c r="N1271" s="212"/>
      <c r="O1271" s="212"/>
      <c r="P1271" s="212">
        <v>1105</v>
      </c>
      <c r="Q1271" s="212" t="s">
        <v>1080</v>
      </c>
      <c r="R1271" s="212" t="s">
        <v>1081</v>
      </c>
      <c r="S1271" s="212"/>
      <c r="T1271" s="212"/>
      <c r="U1271" s="212"/>
      <c r="V1271" s="212"/>
      <c r="W1271" s="212"/>
      <c r="X1271" s="212"/>
      <c r="Y1271" s="212">
        <v>1374</v>
      </c>
      <c r="Z1271" s="212" t="s">
        <v>336</v>
      </c>
      <c r="AA1271" s="212" t="s">
        <v>337</v>
      </c>
      <c r="AB1271" s="212">
        <v>27496.03</v>
      </c>
      <c r="AC1271" s="212">
        <v>33270.207000000002</v>
      </c>
      <c r="AD1271" s="212">
        <v>8.3299999999999999E-2</v>
      </c>
      <c r="AE1271" s="212">
        <v>0</v>
      </c>
      <c r="AF1271" s="212">
        <v>8.3299999999999999E-2</v>
      </c>
      <c r="AG1271" s="212">
        <v>0</v>
      </c>
      <c r="AH1271" s="212">
        <v>2291.34</v>
      </c>
      <c r="AI1271" s="212">
        <v>2772.52</v>
      </c>
      <c r="AJ1271" s="212">
        <v>0</v>
      </c>
      <c r="AK1271" s="212">
        <v>0</v>
      </c>
      <c r="AL1271" s="212">
        <v>0</v>
      </c>
      <c r="AM1271">
        <v>1</v>
      </c>
      <c r="AN1271" t="str">
        <f>VLOOKUP(H1271,'Base Art'!$A:$AJ,36,FALSE)</f>
        <v>LHERITIER ARGENTINA S.A.</v>
      </c>
    </row>
    <row r="1272" spans="1:40" x14ac:dyDescent="0.25">
      <c r="A1272" s="212" t="s">
        <v>7819</v>
      </c>
      <c r="B1272" s="212">
        <v>1</v>
      </c>
      <c r="C1272" s="212" t="s">
        <v>7820</v>
      </c>
      <c r="D1272" s="212" t="s">
        <v>1407</v>
      </c>
      <c r="E1272" s="212">
        <v>10</v>
      </c>
      <c r="F1272" s="212" t="s">
        <v>269</v>
      </c>
      <c r="G1272" s="212" t="s">
        <v>1759</v>
      </c>
      <c r="H1272" s="212">
        <v>7511</v>
      </c>
      <c r="I1272" s="212" t="s">
        <v>1760</v>
      </c>
      <c r="J1272" s="212">
        <v>1463</v>
      </c>
      <c r="K1272" s="212" t="s">
        <v>696</v>
      </c>
      <c r="L1272" s="212" t="s">
        <v>697</v>
      </c>
      <c r="M1272" s="212"/>
      <c r="N1272" s="212"/>
      <c r="O1272" s="212"/>
      <c r="P1272" s="212"/>
      <c r="Q1272" s="212"/>
      <c r="R1272" s="212"/>
      <c r="S1272" s="212"/>
      <c r="T1272" s="212"/>
      <c r="U1272" s="212"/>
      <c r="V1272" s="212"/>
      <c r="W1272" s="212"/>
      <c r="X1272" s="212"/>
      <c r="Y1272" s="212">
        <v>1369</v>
      </c>
      <c r="Z1272" s="212" t="s">
        <v>354</v>
      </c>
      <c r="AA1272" s="212" t="s">
        <v>355</v>
      </c>
      <c r="AB1272" s="212">
        <v>7130.3159999999998</v>
      </c>
      <c r="AC1272" s="212">
        <v>7985.9539999999997</v>
      </c>
      <c r="AD1272" s="212">
        <v>2</v>
      </c>
      <c r="AE1272" s="212">
        <v>0</v>
      </c>
      <c r="AF1272" s="212">
        <v>2</v>
      </c>
      <c r="AG1272" s="212">
        <v>0</v>
      </c>
      <c r="AH1272" s="212">
        <v>14260.63</v>
      </c>
      <c r="AI1272" s="212">
        <v>15971.91</v>
      </c>
      <c r="AJ1272" s="212">
        <v>0</v>
      </c>
      <c r="AK1272" s="212">
        <v>0</v>
      </c>
      <c r="AL1272" s="212">
        <v>0</v>
      </c>
      <c r="AM1272">
        <v>1</v>
      </c>
      <c r="AN1272" t="str">
        <f>VLOOKUP(H1272,'Base Art'!$A:$AJ,36,FALSE)</f>
        <v>MOLINO CAÑUELAS S.A.C.I.F.I.A.</v>
      </c>
    </row>
    <row r="1273" spans="1:40" x14ac:dyDescent="0.25">
      <c r="A1273" s="212" t="s">
        <v>7819</v>
      </c>
      <c r="B1273" s="212">
        <v>1</v>
      </c>
      <c r="C1273" s="212" t="s">
        <v>7820</v>
      </c>
      <c r="D1273" s="212" t="s">
        <v>1407</v>
      </c>
      <c r="E1273" s="212">
        <v>10</v>
      </c>
      <c r="F1273" s="212" t="s">
        <v>269</v>
      </c>
      <c r="G1273" s="212" t="s">
        <v>1160</v>
      </c>
      <c r="H1273" s="212">
        <v>7640</v>
      </c>
      <c r="I1273" s="212" t="s">
        <v>1161</v>
      </c>
      <c r="J1273" s="212">
        <v>1193</v>
      </c>
      <c r="K1273" s="212" t="s">
        <v>506</v>
      </c>
      <c r="L1273" s="212" t="s">
        <v>507</v>
      </c>
      <c r="M1273" s="212"/>
      <c r="N1273" s="212"/>
      <c r="O1273" s="212"/>
      <c r="P1273" s="212">
        <v>1107</v>
      </c>
      <c r="Q1273" s="212" t="s">
        <v>1158</v>
      </c>
      <c r="R1273" s="212" t="s">
        <v>1159</v>
      </c>
      <c r="S1273" s="212"/>
      <c r="T1273" s="212"/>
      <c r="U1273" s="212"/>
      <c r="V1273" s="212"/>
      <c r="W1273" s="212"/>
      <c r="X1273" s="212"/>
      <c r="Y1273" s="212">
        <v>1375</v>
      </c>
      <c r="Z1273" s="212" t="s">
        <v>314</v>
      </c>
      <c r="AA1273" s="212" t="s">
        <v>315</v>
      </c>
      <c r="AB1273" s="212">
        <v>35211.686000000002</v>
      </c>
      <c r="AC1273" s="212">
        <v>43662.491000000002</v>
      </c>
      <c r="AD1273" s="212">
        <v>2</v>
      </c>
      <c r="AE1273" s="212">
        <v>0</v>
      </c>
      <c r="AF1273" s="212">
        <v>2</v>
      </c>
      <c r="AG1273" s="212">
        <v>0</v>
      </c>
      <c r="AH1273" s="212">
        <v>70423.37</v>
      </c>
      <c r="AI1273" s="212">
        <v>87324.98</v>
      </c>
      <c r="AJ1273" s="212">
        <v>0</v>
      </c>
      <c r="AK1273" s="212">
        <v>0</v>
      </c>
      <c r="AL1273" s="212">
        <v>0</v>
      </c>
      <c r="AM1273">
        <v>1</v>
      </c>
      <c r="AN1273" t="str">
        <f>VLOOKUP(H1273,'Base Art'!$A:$AJ,36,FALSE)</f>
        <v>MASTERFOODS ARGENTINA LTD.</v>
      </c>
    </row>
    <row r="1274" spans="1:40" x14ac:dyDescent="0.25">
      <c r="A1274" s="212" t="s">
        <v>7819</v>
      </c>
      <c r="B1274" s="212">
        <v>1</v>
      </c>
      <c r="C1274" s="212" t="s">
        <v>7820</v>
      </c>
      <c r="D1274" s="212" t="s">
        <v>1407</v>
      </c>
      <c r="E1274" s="212">
        <v>10</v>
      </c>
      <c r="F1274" s="212" t="s">
        <v>269</v>
      </c>
      <c r="G1274" s="212" t="s">
        <v>1435</v>
      </c>
      <c r="H1274" s="212">
        <v>7810</v>
      </c>
      <c r="I1274" s="212" t="s">
        <v>1436</v>
      </c>
      <c r="J1274" s="212">
        <v>1193</v>
      </c>
      <c r="K1274" s="212" t="s">
        <v>506</v>
      </c>
      <c r="L1274" s="212" t="s">
        <v>507</v>
      </c>
      <c r="M1274" s="212"/>
      <c r="N1274" s="212"/>
      <c r="O1274" s="212"/>
      <c r="P1274" s="212">
        <v>1098</v>
      </c>
      <c r="Q1274" s="212" t="s">
        <v>312</v>
      </c>
      <c r="R1274" s="212" t="s">
        <v>313</v>
      </c>
      <c r="S1274" s="212"/>
      <c r="T1274" s="212"/>
      <c r="U1274" s="212"/>
      <c r="V1274" s="212"/>
      <c r="W1274" s="212"/>
      <c r="X1274" s="212"/>
      <c r="Y1274" s="212">
        <v>1375</v>
      </c>
      <c r="Z1274" s="212" t="s">
        <v>314</v>
      </c>
      <c r="AA1274" s="212" t="s">
        <v>315</v>
      </c>
      <c r="AB1274" s="212">
        <v>76521</v>
      </c>
      <c r="AC1274" s="212">
        <v>93738.225000000006</v>
      </c>
      <c r="AD1274" s="212">
        <v>0.16669999999999999</v>
      </c>
      <c r="AE1274" s="212">
        <v>0</v>
      </c>
      <c r="AF1274" s="212">
        <v>0.16669999999999999</v>
      </c>
      <c r="AG1274" s="212">
        <v>0</v>
      </c>
      <c r="AH1274" s="212">
        <v>12753.5</v>
      </c>
      <c r="AI1274" s="212">
        <v>15623.04</v>
      </c>
      <c r="AJ1274" s="212">
        <v>1</v>
      </c>
      <c r="AK1274" s="212">
        <v>0.17</v>
      </c>
      <c r="AL1274" s="212">
        <v>0</v>
      </c>
      <c r="AM1274">
        <v>1</v>
      </c>
      <c r="AN1274" t="str">
        <f>VLOOKUP(H1274,'Base Art'!$A:$AJ,36,FALSE)</f>
        <v>MASTERFOODS ARGENTINA LTD.</v>
      </c>
    </row>
    <row r="1275" spans="1:40" x14ac:dyDescent="0.25">
      <c r="A1275" s="212" t="s">
        <v>7819</v>
      </c>
      <c r="B1275" s="212">
        <v>1</v>
      </c>
      <c r="C1275" s="212" t="s">
        <v>7820</v>
      </c>
      <c r="D1275" s="212" t="s">
        <v>1407</v>
      </c>
      <c r="E1275" s="212">
        <v>10</v>
      </c>
      <c r="F1275" s="212" t="s">
        <v>269</v>
      </c>
      <c r="G1275" s="212" t="s">
        <v>7672</v>
      </c>
      <c r="H1275" s="212">
        <v>7811</v>
      </c>
      <c r="I1275" s="212" t="s">
        <v>3671</v>
      </c>
      <c r="J1275" s="212"/>
      <c r="K1275" s="212"/>
      <c r="L1275" s="212"/>
      <c r="M1275" s="212"/>
      <c r="N1275" s="212"/>
      <c r="O1275" s="212"/>
      <c r="P1275" s="212"/>
      <c r="Q1275" s="212"/>
      <c r="R1275" s="212"/>
      <c r="S1275" s="212"/>
      <c r="T1275" s="212"/>
      <c r="U1275" s="212"/>
      <c r="V1275" s="212"/>
      <c r="W1275" s="212"/>
      <c r="X1275" s="212"/>
      <c r="Y1275" s="212">
        <v>1370</v>
      </c>
      <c r="Z1275" s="212" t="s">
        <v>400</v>
      </c>
      <c r="AA1275" s="212" t="s">
        <v>401</v>
      </c>
      <c r="AB1275" s="212">
        <v>19285.037</v>
      </c>
      <c r="AC1275" s="212">
        <v>23913.446</v>
      </c>
      <c r="AD1275" s="212">
        <v>1</v>
      </c>
      <c r="AE1275" s="212">
        <v>0.16669999999999999</v>
      </c>
      <c r="AF1275" s="212">
        <v>1.1667000000000001</v>
      </c>
      <c r="AG1275" s="212">
        <v>0</v>
      </c>
      <c r="AH1275" s="212">
        <v>22499.21</v>
      </c>
      <c r="AI1275" s="212">
        <v>27899.02</v>
      </c>
      <c r="AJ1275" s="212">
        <v>0</v>
      </c>
      <c r="AK1275" s="212">
        <v>0</v>
      </c>
      <c r="AL1275" s="212">
        <v>0</v>
      </c>
      <c r="AM1275">
        <v>1</v>
      </c>
      <c r="AN1275" t="str">
        <f>VLOOKUP(H1275,'Base Art'!$A:$AJ,36,FALSE)</f>
        <v>ENERGY GROUP S.R.L.</v>
      </c>
    </row>
    <row r="1276" spans="1:40" x14ac:dyDescent="0.25">
      <c r="A1276" s="212" t="s">
        <v>7819</v>
      </c>
      <c r="B1276" s="212">
        <v>1</v>
      </c>
      <c r="C1276" s="212" t="s">
        <v>7820</v>
      </c>
      <c r="D1276" s="212" t="s">
        <v>1407</v>
      </c>
      <c r="E1276" s="212">
        <v>10</v>
      </c>
      <c r="F1276" s="212" t="s">
        <v>269</v>
      </c>
      <c r="G1276" s="212" t="s">
        <v>7711</v>
      </c>
      <c r="H1276" s="212">
        <v>7847</v>
      </c>
      <c r="I1276" s="212" t="s">
        <v>3726</v>
      </c>
      <c r="J1276" s="212">
        <v>1019</v>
      </c>
      <c r="K1276" s="212" t="s">
        <v>266</v>
      </c>
      <c r="L1276" s="212" t="s">
        <v>297</v>
      </c>
      <c r="M1276" s="212"/>
      <c r="N1276" s="212"/>
      <c r="O1276" s="212"/>
      <c r="P1276" s="212">
        <v>1235</v>
      </c>
      <c r="Q1276" s="212" t="s">
        <v>7712</v>
      </c>
      <c r="R1276" s="212" t="s">
        <v>7713</v>
      </c>
      <c r="S1276" s="212"/>
      <c r="T1276" s="212"/>
      <c r="U1276" s="212"/>
      <c r="V1276" s="212"/>
      <c r="W1276" s="212"/>
      <c r="X1276" s="212"/>
      <c r="Y1276" s="212">
        <v>1376</v>
      </c>
      <c r="Z1276" s="212" t="s">
        <v>320</v>
      </c>
      <c r="AA1276" s="212" t="s">
        <v>321</v>
      </c>
      <c r="AB1276" s="212">
        <v>13214.66</v>
      </c>
      <c r="AC1276" s="212">
        <v>15989.739</v>
      </c>
      <c r="AD1276" s="212">
        <v>1</v>
      </c>
      <c r="AE1276" s="212">
        <v>0</v>
      </c>
      <c r="AF1276" s="212">
        <v>1</v>
      </c>
      <c r="AG1276" s="212">
        <v>0</v>
      </c>
      <c r="AH1276" s="212">
        <v>13214.66</v>
      </c>
      <c r="AI1276" s="212">
        <v>15989.74</v>
      </c>
      <c r="AJ1276" s="212">
        <v>1</v>
      </c>
      <c r="AK1276" s="212">
        <v>1</v>
      </c>
      <c r="AL1276" s="212">
        <v>0</v>
      </c>
      <c r="AM1276">
        <v>1</v>
      </c>
      <c r="AN1276" t="str">
        <f>VLOOKUP(H1276,'Base Art'!$A:$AJ,36,FALSE)</f>
        <v>ENERGIZER ARGENTINA S.A.</v>
      </c>
    </row>
    <row r="1277" spans="1:40" x14ac:dyDescent="0.25">
      <c r="A1277" s="212" t="s">
        <v>7819</v>
      </c>
      <c r="B1277" s="212">
        <v>1</v>
      </c>
      <c r="C1277" s="212" t="s">
        <v>7820</v>
      </c>
      <c r="D1277" s="212" t="s">
        <v>1407</v>
      </c>
      <c r="E1277" s="212">
        <v>10</v>
      </c>
      <c r="F1277" s="212" t="s">
        <v>269</v>
      </c>
      <c r="G1277" s="212" t="s">
        <v>1164</v>
      </c>
      <c r="H1277" s="212">
        <v>8048</v>
      </c>
      <c r="I1277" s="212" t="s">
        <v>1165</v>
      </c>
      <c r="J1277" s="212">
        <v>1162</v>
      </c>
      <c r="K1277" s="212" t="s">
        <v>1166</v>
      </c>
      <c r="L1277" s="212" t="s">
        <v>1167</v>
      </c>
      <c r="M1277" s="212"/>
      <c r="N1277" s="212"/>
      <c r="O1277" s="212"/>
      <c r="P1277" s="212">
        <v>1073</v>
      </c>
      <c r="Q1277" s="212" t="s">
        <v>1116</v>
      </c>
      <c r="R1277" s="212" t="s">
        <v>1117</v>
      </c>
      <c r="S1277" s="212"/>
      <c r="T1277" s="212"/>
      <c r="U1277" s="212"/>
      <c r="V1277" s="212"/>
      <c r="W1277" s="212"/>
      <c r="X1277" s="212"/>
      <c r="Y1277" s="212">
        <v>1370</v>
      </c>
      <c r="Z1277" s="212" t="s">
        <v>400</v>
      </c>
      <c r="AA1277" s="212" t="s">
        <v>401</v>
      </c>
      <c r="AB1277" s="212">
        <v>12915.924999999999</v>
      </c>
      <c r="AC1277" s="212">
        <v>15884.471</v>
      </c>
      <c r="AD1277" s="212">
        <v>4.5</v>
      </c>
      <c r="AE1277" s="212">
        <v>0</v>
      </c>
      <c r="AF1277" s="212">
        <v>4.5</v>
      </c>
      <c r="AG1277" s="212">
        <v>0</v>
      </c>
      <c r="AH1277" s="212">
        <v>58121.66</v>
      </c>
      <c r="AI1277" s="212">
        <v>71480.12</v>
      </c>
      <c r="AJ1277" s="212">
        <v>0</v>
      </c>
      <c r="AK1277" s="212">
        <v>0</v>
      </c>
      <c r="AL1277" s="212">
        <v>0</v>
      </c>
      <c r="AM1277">
        <v>1</v>
      </c>
      <c r="AN1277" t="str">
        <f>VLOOKUP(H1277,'Base Art'!$A:$AJ,36,FALSE)</f>
        <v>RPB SA</v>
      </c>
    </row>
    <row r="1278" spans="1:40" x14ac:dyDescent="0.25">
      <c r="A1278" s="212" t="s">
        <v>7819</v>
      </c>
      <c r="B1278" s="212">
        <v>1</v>
      </c>
      <c r="C1278" s="212" t="s">
        <v>7820</v>
      </c>
      <c r="D1278" s="212" t="s">
        <v>1407</v>
      </c>
      <c r="E1278" s="212">
        <v>10</v>
      </c>
      <c r="F1278" s="212" t="s">
        <v>269</v>
      </c>
      <c r="G1278" s="212" t="s">
        <v>1168</v>
      </c>
      <c r="H1278" s="212">
        <v>8049</v>
      </c>
      <c r="I1278" s="212" t="s">
        <v>1169</v>
      </c>
      <c r="J1278" s="212">
        <v>1162</v>
      </c>
      <c r="K1278" s="212" t="s">
        <v>1166</v>
      </c>
      <c r="L1278" s="212" t="s">
        <v>1167</v>
      </c>
      <c r="M1278" s="212"/>
      <c r="N1278" s="212"/>
      <c r="O1278" s="212"/>
      <c r="P1278" s="212">
        <v>1073</v>
      </c>
      <c r="Q1278" s="212" t="s">
        <v>1116</v>
      </c>
      <c r="R1278" s="212" t="s">
        <v>1117</v>
      </c>
      <c r="S1278" s="212"/>
      <c r="T1278" s="212"/>
      <c r="U1278" s="212"/>
      <c r="V1278" s="212"/>
      <c r="W1278" s="212"/>
      <c r="X1278" s="212"/>
      <c r="Y1278" s="212">
        <v>1370</v>
      </c>
      <c r="Z1278" s="212" t="s">
        <v>400</v>
      </c>
      <c r="AA1278" s="212" t="s">
        <v>401</v>
      </c>
      <c r="AB1278" s="212">
        <v>12915.924999999999</v>
      </c>
      <c r="AC1278" s="212">
        <v>15884.471</v>
      </c>
      <c r="AD1278" s="212">
        <v>1.5</v>
      </c>
      <c r="AE1278" s="212">
        <v>0</v>
      </c>
      <c r="AF1278" s="212">
        <v>1.5</v>
      </c>
      <c r="AG1278" s="212">
        <v>0</v>
      </c>
      <c r="AH1278" s="212">
        <v>19373.89</v>
      </c>
      <c r="AI1278" s="212">
        <v>23826.71</v>
      </c>
      <c r="AJ1278" s="212">
        <v>0</v>
      </c>
      <c r="AK1278" s="212">
        <v>0</v>
      </c>
      <c r="AL1278" s="212">
        <v>0</v>
      </c>
      <c r="AM1278">
        <v>1</v>
      </c>
      <c r="AN1278" t="str">
        <f>VLOOKUP(H1278,'Base Art'!$A:$AJ,36,FALSE)</f>
        <v>RPB SA</v>
      </c>
    </row>
    <row r="1279" spans="1:40" x14ac:dyDescent="0.25">
      <c r="A1279" s="212" t="s">
        <v>7819</v>
      </c>
      <c r="B1279" s="212">
        <v>1</v>
      </c>
      <c r="C1279" s="212" t="s">
        <v>7820</v>
      </c>
      <c r="D1279" s="212" t="s">
        <v>1407</v>
      </c>
      <c r="E1279" s="212">
        <v>10</v>
      </c>
      <c r="F1279" s="212" t="s">
        <v>269</v>
      </c>
      <c r="G1279" s="212" t="s">
        <v>796</v>
      </c>
      <c r="H1279" s="212">
        <v>8134</v>
      </c>
      <c r="I1279" s="212" t="s">
        <v>797</v>
      </c>
      <c r="J1279" s="212">
        <v>1014</v>
      </c>
      <c r="K1279" s="212" t="s">
        <v>794</v>
      </c>
      <c r="L1279" s="212" t="s">
        <v>795</v>
      </c>
      <c r="M1279" s="212"/>
      <c r="N1279" s="212"/>
      <c r="O1279" s="212"/>
      <c r="P1279" s="212">
        <v>1005</v>
      </c>
      <c r="Q1279" s="212" t="s">
        <v>582</v>
      </c>
      <c r="R1279" s="212" t="s">
        <v>583</v>
      </c>
      <c r="S1279" s="212"/>
      <c r="T1279" s="212"/>
      <c r="U1279" s="212"/>
      <c r="V1279" s="212"/>
      <c r="W1279" s="212"/>
      <c r="X1279" s="212"/>
      <c r="Y1279" s="212">
        <v>1369</v>
      </c>
      <c r="Z1279" s="212" t="s">
        <v>354</v>
      </c>
      <c r="AA1279" s="212" t="s">
        <v>355</v>
      </c>
      <c r="AB1279" s="212">
        <v>13208.811</v>
      </c>
      <c r="AC1279" s="212">
        <v>16378.924999999999</v>
      </c>
      <c r="AD1279" s="212">
        <v>1</v>
      </c>
      <c r="AE1279" s="212">
        <v>0</v>
      </c>
      <c r="AF1279" s="212">
        <v>1</v>
      </c>
      <c r="AG1279" s="212">
        <v>0</v>
      </c>
      <c r="AH1279" s="212">
        <v>13208.81</v>
      </c>
      <c r="AI1279" s="212">
        <v>16378.93</v>
      </c>
      <c r="AJ1279" s="212">
        <v>1</v>
      </c>
      <c r="AK1279" s="212">
        <v>1</v>
      </c>
      <c r="AL1279" s="212">
        <v>0</v>
      </c>
      <c r="AM1279">
        <v>1</v>
      </c>
      <c r="AN1279" t="str">
        <f>VLOOKUP(H1279,'Base Art'!$A:$AJ,36,FALSE)</f>
        <v>EST. LAS MARIAS S.A.C.I.F.A.</v>
      </c>
    </row>
    <row r="1280" spans="1:40" x14ac:dyDescent="0.25">
      <c r="A1280" s="212" t="s">
        <v>7819</v>
      </c>
      <c r="B1280" s="212">
        <v>1</v>
      </c>
      <c r="C1280" s="212" t="s">
        <v>7820</v>
      </c>
      <c r="D1280" s="212" t="s">
        <v>1407</v>
      </c>
      <c r="E1280" s="212">
        <v>10</v>
      </c>
      <c r="F1280" s="212" t="s">
        <v>269</v>
      </c>
      <c r="G1280" s="212" t="s">
        <v>7714</v>
      </c>
      <c r="H1280" s="212">
        <v>8149</v>
      </c>
      <c r="I1280" s="212" t="s">
        <v>3998</v>
      </c>
      <c r="J1280" s="212">
        <v>1471</v>
      </c>
      <c r="K1280" s="212" t="s">
        <v>1281</v>
      </c>
      <c r="L1280" s="212" t="s">
        <v>1282</v>
      </c>
      <c r="M1280" s="212"/>
      <c r="N1280" s="212"/>
      <c r="O1280" s="212"/>
      <c r="P1280" s="212">
        <v>1104</v>
      </c>
      <c r="Q1280" s="212" t="s">
        <v>1283</v>
      </c>
      <c r="R1280" s="212" t="s">
        <v>1284</v>
      </c>
      <c r="S1280" s="212"/>
      <c r="T1280" s="212"/>
      <c r="U1280" s="212"/>
      <c r="V1280" s="212"/>
      <c r="W1280" s="212"/>
      <c r="X1280" s="212"/>
      <c r="Y1280" s="212">
        <v>1374</v>
      </c>
      <c r="Z1280" s="212" t="s">
        <v>336</v>
      </c>
      <c r="AA1280" s="212" t="s">
        <v>337</v>
      </c>
      <c r="AB1280" s="212">
        <v>34069.199999999997</v>
      </c>
      <c r="AC1280" s="212">
        <v>41734.769999999997</v>
      </c>
      <c r="AD1280" s="212">
        <v>4.1700000000000001E-2</v>
      </c>
      <c r="AE1280" s="212">
        <v>0</v>
      </c>
      <c r="AF1280" s="212">
        <v>4.1700000000000001E-2</v>
      </c>
      <c r="AG1280" s="212">
        <v>0</v>
      </c>
      <c r="AH1280" s="212">
        <v>1419.55</v>
      </c>
      <c r="AI1280" s="212">
        <v>1738.95</v>
      </c>
      <c r="AJ1280" s="212">
        <v>0</v>
      </c>
      <c r="AK1280" s="212">
        <v>0</v>
      </c>
      <c r="AL1280" s="212">
        <v>0</v>
      </c>
      <c r="AM1280">
        <v>1</v>
      </c>
      <c r="AN1280" t="str">
        <f>VLOOKUP(H1280,'Base Art'!$A:$AJ,36,FALSE)</f>
        <v>LHERITIER ARGENTINA S.A.</v>
      </c>
    </row>
    <row r="1281" spans="1:40" x14ac:dyDescent="0.25">
      <c r="A1281" s="212" t="s">
        <v>7819</v>
      </c>
      <c r="B1281" s="212">
        <v>1</v>
      </c>
      <c r="C1281" s="212" t="s">
        <v>7820</v>
      </c>
      <c r="D1281" s="212" t="s">
        <v>1407</v>
      </c>
      <c r="E1281" s="212">
        <v>10</v>
      </c>
      <c r="F1281" s="212" t="s">
        <v>269</v>
      </c>
      <c r="G1281" s="212" t="s">
        <v>1285</v>
      </c>
      <c r="H1281" s="212">
        <v>8150</v>
      </c>
      <c r="I1281" s="212" t="s">
        <v>1286</v>
      </c>
      <c r="J1281" s="212">
        <v>1471</v>
      </c>
      <c r="K1281" s="212" t="s">
        <v>1281</v>
      </c>
      <c r="L1281" s="212" t="s">
        <v>1282</v>
      </c>
      <c r="M1281" s="212"/>
      <c r="N1281" s="212"/>
      <c r="O1281" s="212"/>
      <c r="P1281" s="212">
        <v>1104</v>
      </c>
      <c r="Q1281" s="212" t="s">
        <v>1283</v>
      </c>
      <c r="R1281" s="212" t="s">
        <v>1284</v>
      </c>
      <c r="S1281" s="212"/>
      <c r="T1281" s="212"/>
      <c r="U1281" s="212"/>
      <c r="V1281" s="212"/>
      <c r="W1281" s="212"/>
      <c r="X1281" s="212"/>
      <c r="Y1281" s="212">
        <v>1374</v>
      </c>
      <c r="Z1281" s="212" t="s">
        <v>336</v>
      </c>
      <c r="AA1281" s="212" t="s">
        <v>337</v>
      </c>
      <c r="AB1281" s="212">
        <v>34069.199999999997</v>
      </c>
      <c r="AC1281" s="212">
        <v>41734.769999999997</v>
      </c>
      <c r="AD1281" s="212">
        <v>4.1700000000000001E-2</v>
      </c>
      <c r="AE1281" s="212">
        <v>0</v>
      </c>
      <c r="AF1281" s="212">
        <v>4.1700000000000001E-2</v>
      </c>
      <c r="AG1281" s="212">
        <v>0</v>
      </c>
      <c r="AH1281" s="212">
        <v>1419.55</v>
      </c>
      <c r="AI1281" s="212">
        <v>1738.95</v>
      </c>
      <c r="AJ1281" s="212">
        <v>0</v>
      </c>
      <c r="AK1281" s="212">
        <v>0</v>
      </c>
      <c r="AL1281" s="212">
        <v>0</v>
      </c>
      <c r="AM1281">
        <v>1</v>
      </c>
      <c r="AN1281" t="str">
        <f>VLOOKUP(H1281,'Base Art'!$A:$AJ,36,FALSE)</f>
        <v>LHERITIER ARGENTINA S.A.</v>
      </c>
    </row>
    <row r="1282" spans="1:40" x14ac:dyDescent="0.25">
      <c r="A1282" s="212" t="s">
        <v>7819</v>
      </c>
      <c r="B1282" s="212">
        <v>1</v>
      </c>
      <c r="C1282" s="212" t="s">
        <v>7820</v>
      </c>
      <c r="D1282" s="212" t="s">
        <v>1407</v>
      </c>
      <c r="E1282" s="212">
        <v>10</v>
      </c>
      <c r="F1282" s="212" t="s">
        <v>269</v>
      </c>
      <c r="G1282" s="212" t="s">
        <v>806</v>
      </c>
      <c r="H1282" s="212">
        <v>8327</v>
      </c>
      <c r="I1282" s="212" t="s">
        <v>807</v>
      </c>
      <c r="J1282" s="212">
        <v>1204</v>
      </c>
      <c r="K1282" s="212" t="s">
        <v>492</v>
      </c>
      <c r="L1282" s="212" t="s">
        <v>493</v>
      </c>
      <c r="M1282" s="212"/>
      <c r="N1282" s="212"/>
      <c r="O1282" s="212"/>
      <c r="P1282" s="212">
        <v>1201</v>
      </c>
      <c r="Q1282" s="212" t="s">
        <v>808</v>
      </c>
      <c r="R1282" s="212" t="s">
        <v>809</v>
      </c>
      <c r="S1282" s="212"/>
      <c r="T1282" s="212"/>
      <c r="U1282" s="212"/>
      <c r="V1282" s="212"/>
      <c r="W1282" s="212"/>
      <c r="X1282" s="212"/>
      <c r="Y1282" s="212">
        <v>1372</v>
      </c>
      <c r="Z1282" s="212" t="s">
        <v>346</v>
      </c>
      <c r="AA1282" s="212" t="s">
        <v>347</v>
      </c>
      <c r="AB1282" s="212">
        <v>170373.94899999999</v>
      </c>
      <c r="AC1282" s="212">
        <v>211263.69</v>
      </c>
      <c r="AD1282" s="212">
        <v>0.25</v>
      </c>
      <c r="AE1282" s="212">
        <v>0</v>
      </c>
      <c r="AF1282" s="212">
        <v>0.25</v>
      </c>
      <c r="AG1282" s="212">
        <v>0</v>
      </c>
      <c r="AH1282" s="212">
        <v>42593.49</v>
      </c>
      <c r="AI1282" s="212">
        <v>52815.92</v>
      </c>
      <c r="AJ1282" s="212">
        <v>2</v>
      </c>
      <c r="AK1282" s="212">
        <v>0.13</v>
      </c>
      <c r="AL1282" s="212">
        <v>0</v>
      </c>
      <c r="AM1282">
        <v>1</v>
      </c>
      <c r="AN1282" t="str">
        <f>VLOOKUP(H1282,'Base Art'!$A:$AJ,36,FALSE)</f>
        <v>FERRERO ARGENTINA S.A.</v>
      </c>
    </row>
    <row r="1283" spans="1:40" x14ac:dyDescent="0.25">
      <c r="A1283" s="212" t="s">
        <v>7819</v>
      </c>
      <c r="B1283" s="212">
        <v>1</v>
      </c>
      <c r="C1283" s="212" t="s">
        <v>7820</v>
      </c>
      <c r="D1283" s="212" t="s">
        <v>1407</v>
      </c>
      <c r="E1283" s="212">
        <v>10</v>
      </c>
      <c r="F1283" s="212" t="s">
        <v>269</v>
      </c>
      <c r="G1283" s="212" t="s">
        <v>810</v>
      </c>
      <c r="H1283" s="212">
        <v>8328</v>
      </c>
      <c r="I1283" s="212" t="s">
        <v>811</v>
      </c>
      <c r="J1283" s="212">
        <v>1204</v>
      </c>
      <c r="K1283" s="212" t="s">
        <v>492</v>
      </c>
      <c r="L1283" s="212" t="s">
        <v>493</v>
      </c>
      <c r="M1283" s="212"/>
      <c r="N1283" s="212"/>
      <c r="O1283" s="212"/>
      <c r="P1283" s="212">
        <v>1201</v>
      </c>
      <c r="Q1283" s="212" t="s">
        <v>808</v>
      </c>
      <c r="R1283" s="212" t="s">
        <v>809</v>
      </c>
      <c r="S1283" s="212"/>
      <c r="T1283" s="212"/>
      <c r="U1283" s="212"/>
      <c r="V1283" s="212"/>
      <c r="W1283" s="212"/>
      <c r="X1283" s="212"/>
      <c r="Y1283" s="212">
        <v>1372</v>
      </c>
      <c r="Z1283" s="212" t="s">
        <v>346</v>
      </c>
      <c r="AA1283" s="212" t="s">
        <v>347</v>
      </c>
      <c r="AB1283" s="212">
        <v>164498.98499999999</v>
      </c>
      <c r="AC1283" s="212">
        <v>203978.73499999999</v>
      </c>
      <c r="AD1283" s="212">
        <v>0.125</v>
      </c>
      <c r="AE1283" s="212">
        <v>0</v>
      </c>
      <c r="AF1283" s="212">
        <v>0.125</v>
      </c>
      <c r="AG1283" s="212">
        <v>0</v>
      </c>
      <c r="AH1283" s="212">
        <v>20562.37</v>
      </c>
      <c r="AI1283" s="212">
        <v>25497.34</v>
      </c>
      <c r="AJ1283" s="212">
        <v>0</v>
      </c>
      <c r="AK1283" s="212">
        <v>0</v>
      </c>
      <c r="AL1283" s="212">
        <v>0</v>
      </c>
      <c r="AM1283">
        <v>1</v>
      </c>
      <c r="AN1283" t="str">
        <f>VLOOKUP(H1283,'Base Art'!$A:$AJ,36,FALSE)</f>
        <v>FERRERO ARGENTINA S.A.</v>
      </c>
    </row>
    <row r="1284" spans="1:40" x14ac:dyDescent="0.25">
      <c r="A1284" s="212" t="s">
        <v>7819</v>
      </c>
      <c r="B1284" s="212">
        <v>1</v>
      </c>
      <c r="C1284" s="212" t="s">
        <v>7820</v>
      </c>
      <c r="D1284" s="212" t="s">
        <v>1407</v>
      </c>
      <c r="E1284" s="212">
        <v>10</v>
      </c>
      <c r="F1284" s="212" t="s">
        <v>269</v>
      </c>
      <c r="G1284" s="212" t="s">
        <v>820</v>
      </c>
      <c r="H1284" s="212">
        <v>8388</v>
      </c>
      <c r="I1284" s="212" t="s">
        <v>821</v>
      </c>
      <c r="J1284" s="212">
        <v>1272</v>
      </c>
      <c r="K1284" s="212" t="s">
        <v>822</v>
      </c>
      <c r="L1284" s="212" t="s">
        <v>823</v>
      </c>
      <c r="M1284" s="212"/>
      <c r="N1284" s="212"/>
      <c r="O1284" s="212"/>
      <c r="P1284" s="212">
        <v>1088</v>
      </c>
      <c r="Q1284" s="212" t="s">
        <v>818</v>
      </c>
      <c r="R1284" s="212" t="s">
        <v>819</v>
      </c>
      <c r="S1284" s="212"/>
      <c r="T1284" s="212"/>
      <c r="U1284" s="212"/>
      <c r="V1284" s="212"/>
      <c r="W1284" s="212"/>
      <c r="X1284" s="212"/>
      <c r="Y1284" s="212">
        <v>1373</v>
      </c>
      <c r="Z1284" s="212" t="s">
        <v>386</v>
      </c>
      <c r="AA1284" s="212" t="s">
        <v>387</v>
      </c>
      <c r="AB1284" s="212">
        <v>58208.355000000003</v>
      </c>
      <c r="AC1284" s="212">
        <v>71294.544999999998</v>
      </c>
      <c r="AD1284" s="212">
        <v>0.27779999999999999</v>
      </c>
      <c r="AE1284" s="212">
        <v>0</v>
      </c>
      <c r="AF1284" s="212">
        <v>0.27779999999999999</v>
      </c>
      <c r="AG1284" s="212">
        <v>0</v>
      </c>
      <c r="AH1284" s="212">
        <v>16168.99</v>
      </c>
      <c r="AI1284" s="212">
        <v>19804.04</v>
      </c>
      <c r="AJ1284" s="212">
        <v>0</v>
      </c>
      <c r="AK1284" s="212">
        <v>0</v>
      </c>
      <c r="AL1284" s="212">
        <v>0</v>
      </c>
      <c r="AM1284">
        <v>1</v>
      </c>
      <c r="AN1284" t="str">
        <f>VLOOKUP(H1284,'Base Art'!$A:$AJ,36,FALSE)</f>
        <v>MONDELEZ ARGENTINA S.A.</v>
      </c>
    </row>
    <row r="1285" spans="1:40" x14ac:dyDescent="0.25">
      <c r="A1285" s="212" t="s">
        <v>7819</v>
      </c>
      <c r="B1285" s="212">
        <v>1</v>
      </c>
      <c r="C1285" s="212" t="s">
        <v>7820</v>
      </c>
      <c r="D1285" s="212" t="s">
        <v>1407</v>
      </c>
      <c r="E1285" s="212">
        <v>10</v>
      </c>
      <c r="F1285" s="212" t="s">
        <v>269</v>
      </c>
      <c r="G1285" s="212" t="s">
        <v>1174</v>
      </c>
      <c r="H1285" s="212">
        <v>8675</v>
      </c>
      <c r="I1285" s="212" t="s">
        <v>1175</v>
      </c>
      <c r="J1285" s="212">
        <v>1414</v>
      </c>
      <c r="K1285" s="212" t="s">
        <v>372</v>
      </c>
      <c r="L1285" s="212" t="s">
        <v>373</v>
      </c>
      <c r="M1285" s="212"/>
      <c r="N1285" s="212"/>
      <c r="O1285" s="212"/>
      <c r="P1285" s="212"/>
      <c r="Q1285" s="212"/>
      <c r="R1285" s="212"/>
      <c r="S1285" s="212"/>
      <c r="T1285" s="212"/>
      <c r="U1285" s="212"/>
      <c r="V1285" s="212"/>
      <c r="W1285" s="212"/>
      <c r="X1285" s="212"/>
      <c r="Y1285" s="212">
        <v>1374</v>
      </c>
      <c r="Z1285" s="212" t="s">
        <v>336</v>
      </c>
      <c r="AA1285" s="212" t="s">
        <v>337</v>
      </c>
      <c r="AB1285" s="212">
        <v>90051.62</v>
      </c>
      <c r="AC1285" s="212">
        <v>108962.45600000001</v>
      </c>
      <c r="AD1285" s="212">
        <v>4.1700000000000001E-2</v>
      </c>
      <c r="AE1285" s="212">
        <v>0</v>
      </c>
      <c r="AF1285" s="212">
        <v>4.1700000000000001E-2</v>
      </c>
      <c r="AG1285" s="212">
        <v>0</v>
      </c>
      <c r="AH1285" s="212">
        <v>3752.15</v>
      </c>
      <c r="AI1285" s="212">
        <v>4540.1000000000004</v>
      </c>
      <c r="AJ1285" s="212">
        <v>0</v>
      </c>
      <c r="AK1285" s="212">
        <v>0</v>
      </c>
      <c r="AL1285" s="212">
        <v>0</v>
      </c>
      <c r="AM1285">
        <v>1</v>
      </c>
      <c r="AN1285" t="str">
        <f>VLOOKUP(H1285,'Base Art'!$A:$AJ,36,FALSE)</f>
        <v>ARCOR S.A.I.C.</v>
      </c>
    </row>
    <row r="1286" spans="1:40" x14ac:dyDescent="0.25">
      <c r="A1286" s="212" t="s">
        <v>7819</v>
      </c>
      <c r="B1286" s="212">
        <v>1</v>
      </c>
      <c r="C1286" s="212" t="s">
        <v>7820</v>
      </c>
      <c r="D1286" s="212" t="s">
        <v>1407</v>
      </c>
      <c r="E1286" s="212">
        <v>10</v>
      </c>
      <c r="F1286" s="212" t="s">
        <v>269</v>
      </c>
      <c r="G1286" s="212" t="s">
        <v>1299</v>
      </c>
      <c r="H1286" s="212">
        <v>8751</v>
      </c>
      <c r="I1286" s="212" t="s">
        <v>1300</v>
      </c>
      <c r="J1286" s="212">
        <v>1469</v>
      </c>
      <c r="K1286" s="212" t="s">
        <v>1152</v>
      </c>
      <c r="L1286" s="212" t="s">
        <v>1153</v>
      </c>
      <c r="M1286" s="212"/>
      <c r="N1286" s="212"/>
      <c r="O1286" s="212"/>
      <c r="P1286" s="212">
        <v>1103</v>
      </c>
      <c r="Q1286" s="212" t="s">
        <v>1154</v>
      </c>
      <c r="R1286" s="212" t="s">
        <v>1155</v>
      </c>
      <c r="S1286" s="212"/>
      <c r="T1286" s="212"/>
      <c r="U1286" s="212"/>
      <c r="V1286" s="212"/>
      <c r="W1286" s="212"/>
      <c r="X1286" s="212"/>
      <c r="Y1286" s="212">
        <v>1374</v>
      </c>
      <c r="Z1286" s="212" t="s">
        <v>336</v>
      </c>
      <c r="AA1286" s="212" t="s">
        <v>337</v>
      </c>
      <c r="AB1286" s="212">
        <v>36522.6</v>
      </c>
      <c r="AC1286" s="212">
        <v>44740.184999999998</v>
      </c>
      <c r="AD1286" s="212">
        <v>8.3299999999999999E-2</v>
      </c>
      <c r="AE1286" s="212">
        <v>0</v>
      </c>
      <c r="AF1286" s="212">
        <v>8.3299999999999999E-2</v>
      </c>
      <c r="AG1286" s="212">
        <v>0</v>
      </c>
      <c r="AH1286" s="212">
        <v>3043.55</v>
      </c>
      <c r="AI1286" s="212">
        <v>3728.35</v>
      </c>
      <c r="AJ1286" s="212">
        <v>1</v>
      </c>
      <c r="AK1286" s="212">
        <v>0.08</v>
      </c>
      <c r="AL1286" s="212">
        <v>0</v>
      </c>
      <c r="AM1286">
        <v>1</v>
      </c>
      <c r="AN1286" t="str">
        <f>VLOOKUP(H1286,'Base Art'!$A:$AJ,36,FALSE)</f>
        <v>LHERITIER ARGENTINA S.A.</v>
      </c>
    </row>
    <row r="1287" spans="1:40" x14ac:dyDescent="0.25">
      <c r="A1287" s="212" t="s">
        <v>7819</v>
      </c>
      <c r="B1287" s="212">
        <v>1</v>
      </c>
      <c r="C1287" s="212" t="s">
        <v>7820</v>
      </c>
      <c r="D1287" s="212" t="s">
        <v>1407</v>
      </c>
      <c r="E1287" s="212">
        <v>10</v>
      </c>
      <c r="F1287" s="212" t="s">
        <v>269</v>
      </c>
      <c r="G1287" s="212" t="s">
        <v>850</v>
      </c>
      <c r="H1287" s="212">
        <v>10278</v>
      </c>
      <c r="I1287" s="212" t="s">
        <v>851</v>
      </c>
      <c r="J1287" s="212"/>
      <c r="K1287" s="212"/>
      <c r="L1287" s="212"/>
      <c r="M1287" s="212"/>
      <c r="N1287" s="212"/>
      <c r="O1287" s="212"/>
      <c r="P1287" s="212">
        <v>1005</v>
      </c>
      <c r="Q1287" s="212" t="s">
        <v>582</v>
      </c>
      <c r="R1287" s="212" t="s">
        <v>583</v>
      </c>
      <c r="S1287" s="212"/>
      <c r="T1287" s="212"/>
      <c r="U1287" s="212"/>
      <c r="V1287" s="212"/>
      <c r="W1287" s="212"/>
      <c r="X1287" s="212"/>
      <c r="Y1287" s="212">
        <v>1369</v>
      </c>
      <c r="Z1287" s="212" t="s">
        <v>354</v>
      </c>
      <c r="AA1287" s="212" t="s">
        <v>355</v>
      </c>
      <c r="AB1287" s="212">
        <v>14202.824000000001</v>
      </c>
      <c r="AC1287" s="212">
        <v>17395.850999999999</v>
      </c>
      <c r="AD1287" s="212">
        <v>2</v>
      </c>
      <c r="AE1287" s="212">
        <v>0</v>
      </c>
      <c r="AF1287" s="212">
        <v>2</v>
      </c>
      <c r="AG1287" s="212">
        <v>0</v>
      </c>
      <c r="AH1287" s="212">
        <v>28405.65</v>
      </c>
      <c r="AI1287" s="212">
        <v>34791.699999999997</v>
      </c>
      <c r="AJ1287" s="212">
        <v>0</v>
      </c>
      <c r="AK1287" s="212">
        <v>0</v>
      </c>
      <c r="AL1287" s="212">
        <v>0</v>
      </c>
      <c r="AM1287">
        <v>1</v>
      </c>
      <c r="AN1287" t="str">
        <f>VLOOKUP(H1287,'Base Art'!$A:$AJ,36,FALSE)</f>
        <v>EST. LAS MARIAS S.A.C.I.F.A.</v>
      </c>
    </row>
    <row r="1288" spans="1:40" x14ac:dyDescent="0.25">
      <c r="A1288" s="212" t="s">
        <v>7819</v>
      </c>
      <c r="B1288" s="212">
        <v>1</v>
      </c>
      <c r="C1288" s="212" t="s">
        <v>7820</v>
      </c>
      <c r="D1288" s="212" t="s">
        <v>1407</v>
      </c>
      <c r="E1288" s="212">
        <v>10</v>
      </c>
      <c r="F1288" s="212" t="s">
        <v>269</v>
      </c>
      <c r="G1288" s="212" t="s">
        <v>852</v>
      </c>
      <c r="H1288" s="212">
        <v>10285</v>
      </c>
      <c r="I1288" s="212" t="s">
        <v>853</v>
      </c>
      <c r="J1288" s="212"/>
      <c r="K1288" s="212"/>
      <c r="L1288" s="212"/>
      <c r="M1288" s="212"/>
      <c r="N1288" s="212"/>
      <c r="O1288" s="212"/>
      <c r="P1288" s="212"/>
      <c r="Q1288" s="212"/>
      <c r="R1288" s="212"/>
      <c r="S1288" s="212"/>
      <c r="T1288" s="212"/>
      <c r="U1288" s="212"/>
      <c r="V1288" s="212"/>
      <c r="W1288" s="212"/>
      <c r="X1288" s="212"/>
      <c r="Y1288" s="212">
        <v>1376</v>
      </c>
      <c r="Z1288" s="212" t="s">
        <v>320</v>
      </c>
      <c r="AA1288" s="212" t="s">
        <v>321</v>
      </c>
      <c r="AB1288" s="212">
        <v>763074.43799999997</v>
      </c>
      <c r="AC1288" s="212">
        <v>923320.04099999997</v>
      </c>
      <c r="AD1288" s="212">
        <v>3.3300000000000003E-2</v>
      </c>
      <c r="AE1288" s="212">
        <v>0</v>
      </c>
      <c r="AF1288" s="212">
        <v>3.3300000000000003E-2</v>
      </c>
      <c r="AG1288" s="212">
        <v>0</v>
      </c>
      <c r="AH1288" s="212">
        <v>25435.81</v>
      </c>
      <c r="AI1288" s="212">
        <v>30777.33</v>
      </c>
      <c r="AJ1288" s="212">
        <v>1</v>
      </c>
      <c r="AK1288" s="212">
        <v>0.03</v>
      </c>
      <c r="AL1288" s="212">
        <v>0</v>
      </c>
      <c r="AM1288">
        <v>1</v>
      </c>
      <c r="AN1288" t="str">
        <f>VLOOKUP(H1288,'Base Art'!$A:$AJ,36,FALSE)</f>
        <v>KOPELCO S.A.</v>
      </c>
    </row>
    <row r="1289" spans="1:40" x14ac:dyDescent="0.25">
      <c r="A1289" s="212" t="s">
        <v>7819</v>
      </c>
      <c r="B1289" s="212">
        <v>1</v>
      </c>
      <c r="C1289" s="212" t="s">
        <v>7820</v>
      </c>
      <c r="D1289" s="212" t="s">
        <v>1407</v>
      </c>
      <c r="E1289" s="212">
        <v>10</v>
      </c>
      <c r="F1289" s="212" t="s">
        <v>269</v>
      </c>
      <c r="G1289" s="212" t="s">
        <v>1184</v>
      </c>
      <c r="H1289" s="212">
        <v>10452</v>
      </c>
      <c r="I1289" s="212" t="s">
        <v>1185</v>
      </c>
      <c r="J1289" s="212">
        <v>1464</v>
      </c>
      <c r="K1289" s="212" t="s">
        <v>874</v>
      </c>
      <c r="L1289" s="212" t="s">
        <v>875</v>
      </c>
      <c r="M1289" s="212"/>
      <c r="N1289" s="212"/>
      <c r="O1289" s="212"/>
      <c r="P1289" s="212">
        <v>1256</v>
      </c>
      <c r="Q1289" s="212" t="s">
        <v>876</v>
      </c>
      <c r="R1289" s="212" t="s">
        <v>877</v>
      </c>
      <c r="S1289" s="212"/>
      <c r="T1289" s="212"/>
      <c r="U1289" s="212"/>
      <c r="V1289" s="212"/>
      <c r="W1289" s="212"/>
      <c r="X1289" s="212"/>
      <c r="Y1289" s="212">
        <v>1369</v>
      </c>
      <c r="Z1289" s="212" t="s">
        <v>354</v>
      </c>
      <c r="AA1289" s="212" t="s">
        <v>355</v>
      </c>
      <c r="AB1289" s="212">
        <v>7006.41</v>
      </c>
      <c r="AC1289" s="212">
        <v>8477.7540000000008</v>
      </c>
      <c r="AD1289" s="212">
        <v>0.25</v>
      </c>
      <c r="AE1289" s="212">
        <v>0</v>
      </c>
      <c r="AF1289" s="212">
        <v>0.25</v>
      </c>
      <c r="AG1289" s="212">
        <v>0</v>
      </c>
      <c r="AH1289" s="212">
        <v>1751.6</v>
      </c>
      <c r="AI1289" s="212">
        <v>2119.44</v>
      </c>
      <c r="AJ1289" s="212">
        <v>0</v>
      </c>
      <c r="AK1289" s="212">
        <v>0</v>
      </c>
      <c r="AL1289" s="212">
        <v>0</v>
      </c>
      <c r="AM1289">
        <v>1</v>
      </c>
      <c r="AN1289" t="str">
        <f>VLOOKUP(H1289,'Base Art'!$A:$AJ,36,FALSE)</f>
        <v>MOLINO CAÑUELAS S.A.C.I.F.I.A.</v>
      </c>
    </row>
    <row r="1290" spans="1:40" x14ac:dyDescent="0.25">
      <c r="A1290" s="212" t="s">
        <v>7819</v>
      </c>
      <c r="B1290" s="212">
        <v>1</v>
      </c>
      <c r="C1290" s="212" t="s">
        <v>7820</v>
      </c>
      <c r="D1290" s="212" t="s">
        <v>1407</v>
      </c>
      <c r="E1290" s="212">
        <v>10</v>
      </c>
      <c r="F1290" s="212" t="s">
        <v>269</v>
      </c>
      <c r="G1290" s="212" t="s">
        <v>7688</v>
      </c>
      <c r="H1290" s="212">
        <v>10454</v>
      </c>
      <c r="I1290" s="212" t="s">
        <v>5617</v>
      </c>
      <c r="J1290" s="212">
        <v>1464</v>
      </c>
      <c r="K1290" s="212" t="s">
        <v>874</v>
      </c>
      <c r="L1290" s="212" t="s">
        <v>875</v>
      </c>
      <c r="M1290" s="212"/>
      <c r="N1290" s="212"/>
      <c r="O1290" s="212"/>
      <c r="P1290" s="212">
        <v>1256</v>
      </c>
      <c r="Q1290" s="212" t="s">
        <v>876</v>
      </c>
      <c r="R1290" s="212" t="s">
        <v>877</v>
      </c>
      <c r="S1290" s="212"/>
      <c r="T1290" s="212"/>
      <c r="U1290" s="212"/>
      <c r="V1290" s="212"/>
      <c r="W1290" s="212"/>
      <c r="X1290" s="212"/>
      <c r="Y1290" s="212">
        <v>1369</v>
      </c>
      <c r="Z1290" s="212" t="s">
        <v>354</v>
      </c>
      <c r="AA1290" s="212" t="s">
        <v>355</v>
      </c>
      <c r="AB1290" s="212">
        <v>7006.41</v>
      </c>
      <c r="AC1290" s="212">
        <v>8477.7540000000008</v>
      </c>
      <c r="AD1290" s="212">
        <v>0.25</v>
      </c>
      <c r="AE1290" s="212">
        <v>0</v>
      </c>
      <c r="AF1290" s="212">
        <v>0.25</v>
      </c>
      <c r="AG1290" s="212">
        <v>0</v>
      </c>
      <c r="AH1290" s="212">
        <v>1751.6</v>
      </c>
      <c r="AI1290" s="212">
        <v>2119.44</v>
      </c>
      <c r="AJ1290" s="212">
        <v>0</v>
      </c>
      <c r="AK1290" s="212">
        <v>0</v>
      </c>
      <c r="AL1290" s="212">
        <v>0</v>
      </c>
      <c r="AM1290">
        <v>1</v>
      </c>
      <c r="AN1290" t="str">
        <f>VLOOKUP(H1290,'Base Art'!$A:$AJ,36,FALSE)</f>
        <v>MOLINO CAÑUELAS S.A.C.I.F.I.A.</v>
      </c>
    </row>
    <row r="1291" spans="1:40" x14ac:dyDescent="0.25">
      <c r="A1291" s="212" t="s">
        <v>7819</v>
      </c>
      <c r="B1291" s="212">
        <v>1</v>
      </c>
      <c r="C1291" s="212" t="s">
        <v>7820</v>
      </c>
      <c r="D1291" s="212" t="s">
        <v>1407</v>
      </c>
      <c r="E1291" s="212">
        <v>10</v>
      </c>
      <c r="F1291" s="212" t="s">
        <v>269</v>
      </c>
      <c r="G1291" s="212" t="s">
        <v>1186</v>
      </c>
      <c r="H1291" s="212">
        <v>10456</v>
      </c>
      <c r="I1291" s="212" t="s">
        <v>1187</v>
      </c>
      <c r="J1291" s="212">
        <v>1464</v>
      </c>
      <c r="K1291" s="212" t="s">
        <v>874</v>
      </c>
      <c r="L1291" s="212" t="s">
        <v>875</v>
      </c>
      <c r="M1291" s="212"/>
      <c r="N1291" s="212"/>
      <c r="O1291" s="212"/>
      <c r="P1291" s="212">
        <v>1256</v>
      </c>
      <c r="Q1291" s="212" t="s">
        <v>876</v>
      </c>
      <c r="R1291" s="212" t="s">
        <v>877</v>
      </c>
      <c r="S1291" s="212"/>
      <c r="T1291" s="212"/>
      <c r="U1291" s="212"/>
      <c r="V1291" s="212"/>
      <c r="W1291" s="212"/>
      <c r="X1291" s="212"/>
      <c r="Y1291" s="212">
        <v>1369</v>
      </c>
      <c r="Z1291" s="212" t="s">
        <v>354</v>
      </c>
      <c r="AA1291" s="212" t="s">
        <v>355</v>
      </c>
      <c r="AB1291" s="212">
        <v>7006.41</v>
      </c>
      <c r="AC1291" s="212">
        <v>8477.7540000000008</v>
      </c>
      <c r="AD1291" s="212">
        <v>0.25</v>
      </c>
      <c r="AE1291" s="212">
        <v>0</v>
      </c>
      <c r="AF1291" s="212">
        <v>0.25</v>
      </c>
      <c r="AG1291" s="212">
        <v>0</v>
      </c>
      <c r="AH1291" s="212">
        <v>1751.6</v>
      </c>
      <c r="AI1291" s="212">
        <v>2119.44</v>
      </c>
      <c r="AJ1291" s="212">
        <v>0</v>
      </c>
      <c r="AK1291" s="212">
        <v>0</v>
      </c>
      <c r="AL1291" s="212">
        <v>0</v>
      </c>
      <c r="AM1291">
        <v>1</v>
      </c>
      <c r="AN1291" t="str">
        <f>VLOOKUP(H1291,'Base Art'!$A:$AJ,36,FALSE)</f>
        <v>MOLINO CAÑUELAS S.A.C.I.F.I.A.</v>
      </c>
    </row>
    <row r="1292" spans="1:40" x14ac:dyDescent="0.25">
      <c r="A1292" s="212" t="s">
        <v>7819</v>
      </c>
      <c r="B1292" s="212">
        <v>1</v>
      </c>
      <c r="C1292" s="212" t="s">
        <v>7820</v>
      </c>
      <c r="D1292" s="212" t="s">
        <v>1407</v>
      </c>
      <c r="E1292" s="212">
        <v>10</v>
      </c>
      <c r="F1292" s="212" t="s">
        <v>269</v>
      </c>
      <c r="G1292" s="212" t="s">
        <v>872</v>
      </c>
      <c r="H1292" s="212">
        <v>10457</v>
      </c>
      <c r="I1292" s="212" t="s">
        <v>873</v>
      </c>
      <c r="J1292" s="212">
        <v>1464</v>
      </c>
      <c r="K1292" s="212" t="s">
        <v>874</v>
      </c>
      <c r="L1292" s="212" t="s">
        <v>875</v>
      </c>
      <c r="M1292" s="212"/>
      <c r="N1292" s="212"/>
      <c r="O1292" s="212"/>
      <c r="P1292" s="212">
        <v>1256</v>
      </c>
      <c r="Q1292" s="212" t="s">
        <v>876</v>
      </c>
      <c r="R1292" s="212" t="s">
        <v>877</v>
      </c>
      <c r="S1292" s="212"/>
      <c r="T1292" s="212"/>
      <c r="U1292" s="212"/>
      <c r="V1292" s="212"/>
      <c r="W1292" s="212"/>
      <c r="X1292" s="212"/>
      <c r="Y1292" s="212">
        <v>1369</v>
      </c>
      <c r="Z1292" s="212" t="s">
        <v>354</v>
      </c>
      <c r="AA1292" s="212" t="s">
        <v>355</v>
      </c>
      <c r="AB1292" s="212">
        <v>7006.41</v>
      </c>
      <c r="AC1292" s="212">
        <v>8477.7540000000008</v>
      </c>
      <c r="AD1292" s="212">
        <v>0.25</v>
      </c>
      <c r="AE1292" s="212">
        <v>0</v>
      </c>
      <c r="AF1292" s="212">
        <v>0.25</v>
      </c>
      <c r="AG1292" s="212">
        <v>0</v>
      </c>
      <c r="AH1292" s="212">
        <v>1751.6</v>
      </c>
      <c r="AI1292" s="212">
        <v>2119.44</v>
      </c>
      <c r="AJ1292" s="212">
        <v>0</v>
      </c>
      <c r="AK1292" s="212">
        <v>0</v>
      </c>
      <c r="AL1292" s="212">
        <v>0</v>
      </c>
      <c r="AM1292">
        <v>1</v>
      </c>
      <c r="AN1292" t="str">
        <f>VLOOKUP(H1292,'Base Art'!$A:$AJ,36,FALSE)</f>
        <v>MOLINO CAÑUELAS S.A.C.I.F.I.A.</v>
      </c>
    </row>
    <row r="1293" spans="1:40" x14ac:dyDescent="0.25">
      <c r="A1293" s="212" t="s">
        <v>7819</v>
      </c>
      <c r="B1293" s="212">
        <v>1</v>
      </c>
      <c r="C1293" s="212" t="s">
        <v>7820</v>
      </c>
      <c r="D1293" s="212" t="s">
        <v>1407</v>
      </c>
      <c r="E1293" s="212">
        <v>10</v>
      </c>
      <c r="F1293" s="212" t="s">
        <v>269</v>
      </c>
      <c r="G1293" s="212" t="s">
        <v>1309</v>
      </c>
      <c r="H1293" s="212">
        <v>10480</v>
      </c>
      <c r="I1293" s="212" t="s">
        <v>1310</v>
      </c>
      <c r="J1293" s="212">
        <v>1349</v>
      </c>
      <c r="K1293" s="212" t="s">
        <v>1311</v>
      </c>
      <c r="L1293" s="212" t="s">
        <v>1312</v>
      </c>
      <c r="M1293" s="212"/>
      <c r="N1293" s="212"/>
      <c r="O1293" s="212"/>
      <c r="P1293" s="212"/>
      <c r="Q1293" s="212"/>
      <c r="R1293" s="212"/>
      <c r="S1293" s="212"/>
      <c r="T1293" s="212"/>
      <c r="U1293" s="212"/>
      <c r="V1293" s="212"/>
      <c r="W1293" s="212"/>
      <c r="X1293" s="212"/>
      <c r="Y1293" s="212">
        <v>1375</v>
      </c>
      <c r="Z1293" s="212" t="s">
        <v>314</v>
      </c>
      <c r="AA1293" s="212" t="s">
        <v>315</v>
      </c>
      <c r="AB1293" s="212">
        <v>12143.58</v>
      </c>
      <c r="AC1293" s="212">
        <v>14693.732</v>
      </c>
      <c r="AD1293" s="212">
        <v>1</v>
      </c>
      <c r="AE1293" s="212">
        <v>0</v>
      </c>
      <c r="AF1293" s="212">
        <v>1</v>
      </c>
      <c r="AG1293" s="212">
        <v>0</v>
      </c>
      <c r="AH1293" s="212">
        <v>12143.58</v>
      </c>
      <c r="AI1293" s="212">
        <v>14693.73</v>
      </c>
      <c r="AJ1293" s="212">
        <v>0</v>
      </c>
      <c r="AK1293" s="212">
        <v>0</v>
      </c>
      <c r="AL1293" s="212">
        <v>0</v>
      </c>
      <c r="AM1293">
        <v>1</v>
      </c>
      <c r="AN1293" t="str">
        <f>VLOOKUP(H1293,'Base Art'!$A:$AJ,36,FALSE)</f>
        <v>AGROINDUSTRIAS BAIRES</v>
      </c>
    </row>
    <row r="1294" spans="1:40" x14ac:dyDescent="0.25">
      <c r="A1294" s="212" t="s">
        <v>7819</v>
      </c>
      <c r="B1294" s="212">
        <v>1</v>
      </c>
      <c r="C1294" s="212" t="s">
        <v>7820</v>
      </c>
      <c r="D1294" s="212" t="s">
        <v>1407</v>
      </c>
      <c r="E1294" s="212">
        <v>10</v>
      </c>
      <c r="F1294" s="212" t="s">
        <v>269</v>
      </c>
      <c r="G1294" s="212" t="s">
        <v>878</v>
      </c>
      <c r="H1294" s="212">
        <v>10605</v>
      </c>
      <c r="I1294" s="212" t="s">
        <v>879</v>
      </c>
      <c r="J1294" s="212">
        <v>1436</v>
      </c>
      <c r="K1294" s="212" t="s">
        <v>880</v>
      </c>
      <c r="L1294" s="212" t="s">
        <v>881</v>
      </c>
      <c r="M1294" s="212"/>
      <c r="N1294" s="212"/>
      <c r="O1294" s="212"/>
      <c r="P1294" s="212"/>
      <c r="Q1294" s="212"/>
      <c r="R1294" s="212"/>
      <c r="S1294" s="212"/>
      <c r="T1294" s="212"/>
      <c r="U1294" s="212"/>
      <c r="V1294" s="212"/>
      <c r="W1294" s="212"/>
      <c r="X1294" s="212"/>
      <c r="Y1294" s="212">
        <v>1374</v>
      </c>
      <c r="Z1294" s="212" t="s">
        <v>336</v>
      </c>
      <c r="AA1294" s="212" t="s">
        <v>337</v>
      </c>
      <c r="AB1294" s="212">
        <v>13727.99</v>
      </c>
      <c r="AC1294" s="212">
        <v>16610.87</v>
      </c>
      <c r="AD1294" s="212">
        <v>0.25</v>
      </c>
      <c r="AE1294" s="212">
        <v>0</v>
      </c>
      <c r="AF1294" s="212">
        <v>0.25</v>
      </c>
      <c r="AG1294" s="212">
        <v>0</v>
      </c>
      <c r="AH1294" s="212">
        <v>3432</v>
      </c>
      <c r="AI1294" s="212">
        <v>4152.72</v>
      </c>
      <c r="AJ1294" s="212">
        <v>1</v>
      </c>
      <c r="AK1294" s="212">
        <v>0.25</v>
      </c>
      <c r="AL1294" s="212">
        <v>0</v>
      </c>
      <c r="AM1294">
        <v>1</v>
      </c>
      <c r="AN1294" t="str">
        <f>VLOOKUP(H1294,'Base Art'!$A:$AJ,36,FALSE)</f>
        <v>GEORGALOS HNOS. S.A.I.C.A.</v>
      </c>
    </row>
    <row r="1295" spans="1:40" x14ac:dyDescent="0.25">
      <c r="A1295" s="212" t="s">
        <v>7819</v>
      </c>
      <c r="B1295" s="212">
        <v>1</v>
      </c>
      <c r="C1295" s="212" t="s">
        <v>7820</v>
      </c>
      <c r="D1295" s="212" t="s">
        <v>1407</v>
      </c>
      <c r="E1295" s="212">
        <v>10</v>
      </c>
      <c r="F1295" s="212" t="s">
        <v>269</v>
      </c>
      <c r="G1295" s="212" t="s">
        <v>1679</v>
      </c>
      <c r="H1295" s="212">
        <v>10710</v>
      </c>
      <c r="I1295" s="212" t="s">
        <v>1680</v>
      </c>
      <c r="J1295" s="212"/>
      <c r="K1295" s="212"/>
      <c r="L1295" s="212"/>
      <c r="M1295" s="212"/>
      <c r="N1295" s="212"/>
      <c r="O1295" s="212"/>
      <c r="P1295" s="212"/>
      <c r="Q1295" s="212"/>
      <c r="R1295" s="212"/>
      <c r="S1295" s="212"/>
      <c r="T1295" s="212"/>
      <c r="U1295" s="212"/>
      <c r="V1295" s="212"/>
      <c r="W1295" s="212"/>
      <c r="X1295" s="212"/>
      <c r="Y1295" s="212">
        <v>1373</v>
      </c>
      <c r="Z1295" s="212" t="s">
        <v>386</v>
      </c>
      <c r="AA1295" s="212" t="s">
        <v>387</v>
      </c>
      <c r="AB1295" s="212">
        <v>13045.144</v>
      </c>
      <c r="AC1295" s="212">
        <v>15784.623</v>
      </c>
      <c r="AD1295" s="212">
        <v>0.5</v>
      </c>
      <c r="AE1295" s="212">
        <v>0</v>
      </c>
      <c r="AF1295" s="212">
        <v>0.5</v>
      </c>
      <c r="AG1295" s="212">
        <v>0</v>
      </c>
      <c r="AH1295" s="212">
        <v>6522.57</v>
      </c>
      <c r="AI1295" s="212">
        <v>7892.31</v>
      </c>
      <c r="AJ1295" s="212">
        <v>0</v>
      </c>
      <c r="AK1295" s="212">
        <v>0</v>
      </c>
      <c r="AL1295" s="212">
        <v>0</v>
      </c>
      <c r="AM1295">
        <v>1</v>
      </c>
      <c r="AN1295" t="str">
        <f>VLOOKUP(H1295,'Base Art'!$A:$AJ,36,FALSE)</f>
        <v>DON SATUR S.R.L.</v>
      </c>
    </row>
    <row r="1296" spans="1:40" x14ac:dyDescent="0.25">
      <c r="A1296" s="212" t="s">
        <v>7819</v>
      </c>
      <c r="B1296" s="212">
        <v>1</v>
      </c>
      <c r="C1296" s="212" t="s">
        <v>7820</v>
      </c>
      <c r="D1296" s="212" t="s">
        <v>1407</v>
      </c>
      <c r="E1296" s="212">
        <v>10</v>
      </c>
      <c r="F1296" s="212" t="s">
        <v>269</v>
      </c>
      <c r="G1296" s="212" t="s">
        <v>1757</v>
      </c>
      <c r="H1296" s="212">
        <v>10711</v>
      </c>
      <c r="I1296" s="212" t="s">
        <v>1758</v>
      </c>
      <c r="J1296" s="212"/>
      <c r="K1296" s="212"/>
      <c r="L1296" s="212"/>
      <c r="M1296" s="212"/>
      <c r="N1296" s="212"/>
      <c r="O1296" s="212"/>
      <c r="P1296" s="212"/>
      <c r="Q1296" s="212"/>
      <c r="R1296" s="212"/>
      <c r="S1296" s="212"/>
      <c r="T1296" s="212"/>
      <c r="U1296" s="212"/>
      <c r="V1296" s="212"/>
      <c r="W1296" s="212"/>
      <c r="X1296" s="212"/>
      <c r="Y1296" s="212">
        <v>1373</v>
      </c>
      <c r="Z1296" s="212" t="s">
        <v>386</v>
      </c>
      <c r="AA1296" s="212" t="s">
        <v>387</v>
      </c>
      <c r="AB1296" s="212">
        <v>14491.813</v>
      </c>
      <c r="AC1296" s="212">
        <v>17535.095000000001</v>
      </c>
      <c r="AD1296" s="212">
        <v>0.5</v>
      </c>
      <c r="AE1296" s="212">
        <v>0</v>
      </c>
      <c r="AF1296" s="212">
        <v>0.5</v>
      </c>
      <c r="AG1296" s="212">
        <v>0</v>
      </c>
      <c r="AH1296" s="212">
        <v>7245.91</v>
      </c>
      <c r="AI1296" s="212">
        <v>8767.5499999999993</v>
      </c>
      <c r="AJ1296" s="212">
        <v>1</v>
      </c>
      <c r="AK1296" s="212">
        <v>0.5</v>
      </c>
      <c r="AL1296" s="212">
        <v>0</v>
      </c>
      <c r="AM1296">
        <v>1</v>
      </c>
      <c r="AN1296" t="str">
        <f>VLOOKUP(H1296,'Base Art'!$A:$AJ,36,FALSE)</f>
        <v>DON SATUR S.R.L.</v>
      </c>
    </row>
    <row r="1297" spans="1:40" x14ac:dyDescent="0.25">
      <c r="A1297" s="212" t="s">
        <v>7819</v>
      </c>
      <c r="B1297" s="212">
        <v>1</v>
      </c>
      <c r="C1297" s="212" t="s">
        <v>7820</v>
      </c>
      <c r="D1297" s="212" t="s">
        <v>1407</v>
      </c>
      <c r="E1297" s="212">
        <v>10</v>
      </c>
      <c r="F1297" s="212" t="s">
        <v>269</v>
      </c>
      <c r="G1297" s="212" t="s">
        <v>1235</v>
      </c>
      <c r="H1297" s="212">
        <v>10721</v>
      </c>
      <c r="I1297" s="212" t="s">
        <v>1236</v>
      </c>
      <c r="J1297" s="212">
        <v>1351</v>
      </c>
      <c r="K1297" s="212" t="s">
        <v>470</v>
      </c>
      <c r="L1297" s="212" t="s">
        <v>471</v>
      </c>
      <c r="M1297" s="212"/>
      <c r="N1297" s="212"/>
      <c r="O1297" s="212"/>
      <c r="P1297" s="212">
        <v>1141</v>
      </c>
      <c r="Q1297" s="212" t="s">
        <v>472</v>
      </c>
      <c r="R1297" s="212" t="s">
        <v>473</v>
      </c>
      <c r="S1297" s="212"/>
      <c r="T1297" s="212"/>
      <c r="U1297" s="212"/>
      <c r="V1297" s="212"/>
      <c r="W1297" s="212"/>
      <c r="X1297" s="212"/>
      <c r="Y1297" s="212">
        <v>1372</v>
      </c>
      <c r="Z1297" s="212" t="s">
        <v>346</v>
      </c>
      <c r="AA1297" s="212" t="s">
        <v>347</v>
      </c>
      <c r="AB1297" s="212">
        <v>0</v>
      </c>
      <c r="AC1297" s="212">
        <v>0</v>
      </c>
      <c r="AD1297" s="212">
        <v>0</v>
      </c>
      <c r="AE1297" s="212">
        <v>4.1700000000000001E-2</v>
      </c>
      <c r="AF1297" s="212">
        <v>4.1700000000000001E-2</v>
      </c>
      <c r="AG1297" s="212">
        <v>0</v>
      </c>
      <c r="AH1297" s="212">
        <v>0</v>
      </c>
      <c r="AI1297" s="212">
        <v>0</v>
      </c>
      <c r="AJ1297" s="212">
        <v>0</v>
      </c>
      <c r="AK1297" s="212">
        <v>0</v>
      </c>
      <c r="AL1297" s="212">
        <v>0</v>
      </c>
      <c r="AM1297">
        <v>1</v>
      </c>
      <c r="AN1297" t="str">
        <f>VLOOKUP(H1297,'Base Art'!$A:$AJ,36,FALSE)</f>
        <v>FERRERO ARGENTINA S.A.</v>
      </c>
    </row>
    <row r="1298" spans="1:40" x14ac:dyDescent="0.25">
      <c r="A1298" s="212" t="s">
        <v>7819</v>
      </c>
      <c r="B1298" s="212">
        <v>1</v>
      </c>
      <c r="C1298" s="212" t="s">
        <v>7820</v>
      </c>
      <c r="D1298" s="212" t="s">
        <v>1407</v>
      </c>
      <c r="E1298" s="212">
        <v>10</v>
      </c>
      <c r="F1298" s="212" t="s">
        <v>269</v>
      </c>
      <c r="G1298" s="212" t="s">
        <v>886</v>
      </c>
      <c r="H1298" s="212">
        <v>10722</v>
      </c>
      <c r="I1298" s="212" t="s">
        <v>887</v>
      </c>
      <c r="J1298" s="212">
        <v>1446</v>
      </c>
      <c r="K1298" s="212" t="s">
        <v>644</v>
      </c>
      <c r="L1298" s="212" t="s">
        <v>645</v>
      </c>
      <c r="M1298" s="212"/>
      <c r="N1298" s="212"/>
      <c r="O1298" s="212"/>
      <c r="P1298" s="212">
        <v>1090</v>
      </c>
      <c r="Q1298" s="212" t="s">
        <v>530</v>
      </c>
      <c r="R1298" s="212" t="s">
        <v>531</v>
      </c>
      <c r="S1298" s="212"/>
      <c r="T1298" s="212"/>
      <c r="U1298" s="212"/>
      <c r="V1298" s="212"/>
      <c r="W1298" s="212"/>
      <c r="X1298" s="212"/>
      <c r="Y1298" s="212">
        <v>1376</v>
      </c>
      <c r="Z1298" s="212" t="s">
        <v>320</v>
      </c>
      <c r="AA1298" s="212" t="s">
        <v>321</v>
      </c>
      <c r="AB1298" s="212">
        <v>553439.04</v>
      </c>
      <c r="AC1298" s="212">
        <v>677962.86</v>
      </c>
      <c r="AD1298" s="212">
        <v>2.5000000000000001E-2</v>
      </c>
      <c r="AE1298" s="212">
        <v>0</v>
      </c>
      <c r="AF1298" s="212">
        <v>2.5000000000000001E-2</v>
      </c>
      <c r="AG1298" s="212">
        <v>0</v>
      </c>
      <c r="AH1298" s="212">
        <v>13835.98</v>
      </c>
      <c r="AI1298" s="212">
        <v>16949.07</v>
      </c>
      <c r="AJ1298" s="212">
        <v>1</v>
      </c>
      <c r="AK1298" s="212">
        <v>0.03</v>
      </c>
      <c r="AL1298" s="212">
        <v>0</v>
      </c>
      <c r="AM1298">
        <v>1</v>
      </c>
      <c r="AN1298" t="str">
        <f>VLOOKUP(H1298,'Base Art'!$A:$AJ,36,FALSE)</f>
        <v>JORGE LUIS SUAREZ</v>
      </c>
    </row>
    <row r="1299" spans="1:40" x14ac:dyDescent="0.25">
      <c r="A1299" s="212" t="s">
        <v>7819</v>
      </c>
      <c r="B1299" s="212">
        <v>1</v>
      </c>
      <c r="C1299" s="212" t="s">
        <v>7820</v>
      </c>
      <c r="D1299" s="212" t="s">
        <v>1407</v>
      </c>
      <c r="E1299" s="212">
        <v>10</v>
      </c>
      <c r="F1299" s="212" t="s">
        <v>269</v>
      </c>
      <c r="G1299" s="212" t="s">
        <v>890</v>
      </c>
      <c r="H1299" s="212">
        <v>10739</v>
      </c>
      <c r="I1299" s="212" t="s">
        <v>891</v>
      </c>
      <c r="J1299" s="212">
        <v>1433</v>
      </c>
      <c r="K1299" s="212" t="s">
        <v>892</v>
      </c>
      <c r="L1299" s="212" t="s">
        <v>893</v>
      </c>
      <c r="M1299" s="212"/>
      <c r="N1299" s="212"/>
      <c r="O1299" s="212"/>
      <c r="P1299" s="212"/>
      <c r="Q1299" s="212"/>
      <c r="R1299" s="212"/>
      <c r="S1299" s="212"/>
      <c r="T1299" s="212"/>
      <c r="U1299" s="212"/>
      <c r="V1299" s="212"/>
      <c r="W1299" s="212"/>
      <c r="X1299" s="212"/>
      <c r="Y1299" s="212">
        <v>1374</v>
      </c>
      <c r="Z1299" s="212" t="s">
        <v>336</v>
      </c>
      <c r="AA1299" s="212" t="s">
        <v>337</v>
      </c>
      <c r="AB1299" s="212">
        <v>0</v>
      </c>
      <c r="AC1299" s="212">
        <v>0</v>
      </c>
      <c r="AD1299" s="212">
        <v>0</v>
      </c>
      <c r="AE1299" s="212">
        <v>8.3299999999999999E-2</v>
      </c>
      <c r="AF1299" s="212">
        <v>8.3299999999999999E-2</v>
      </c>
      <c r="AG1299" s="212">
        <v>0</v>
      </c>
      <c r="AH1299" s="212">
        <v>0</v>
      </c>
      <c r="AI1299" s="212">
        <v>0</v>
      </c>
      <c r="AJ1299" s="212">
        <v>0</v>
      </c>
      <c r="AK1299" s="212">
        <v>0</v>
      </c>
      <c r="AL1299" s="212">
        <v>0</v>
      </c>
      <c r="AM1299">
        <v>1</v>
      </c>
      <c r="AN1299" t="str">
        <f>VLOOKUP(H1299,'Base Art'!$A:$AJ,36,FALSE)</f>
        <v>GEORGALOS HNOS. S.A.I.C.A.</v>
      </c>
    </row>
    <row r="1300" spans="1:40" x14ac:dyDescent="0.25">
      <c r="A1300" s="212" t="s">
        <v>7819</v>
      </c>
      <c r="B1300" s="212">
        <v>1</v>
      </c>
      <c r="C1300" s="212" t="s">
        <v>7820</v>
      </c>
      <c r="D1300" s="212" t="s">
        <v>1407</v>
      </c>
      <c r="E1300" s="212">
        <v>10</v>
      </c>
      <c r="F1300" s="212" t="s">
        <v>269</v>
      </c>
      <c r="G1300" s="212" t="s">
        <v>1414</v>
      </c>
      <c r="H1300" s="212">
        <v>10839</v>
      </c>
      <c r="I1300" s="212" t="s">
        <v>1415</v>
      </c>
      <c r="J1300" s="212">
        <v>1257</v>
      </c>
      <c r="K1300" s="212" t="s">
        <v>774</v>
      </c>
      <c r="L1300" s="212" t="s">
        <v>775</v>
      </c>
      <c r="M1300" s="212"/>
      <c r="N1300" s="212"/>
      <c r="O1300" s="212"/>
      <c r="P1300" s="212">
        <v>1113</v>
      </c>
      <c r="Q1300" s="212" t="s">
        <v>1144</v>
      </c>
      <c r="R1300" s="212" t="s">
        <v>1145</v>
      </c>
      <c r="S1300" s="212"/>
      <c r="T1300" s="212"/>
      <c r="U1300" s="212"/>
      <c r="V1300" s="212"/>
      <c r="W1300" s="212"/>
      <c r="X1300" s="212"/>
      <c r="Y1300" s="212">
        <v>1375</v>
      </c>
      <c r="Z1300" s="212" t="s">
        <v>314</v>
      </c>
      <c r="AA1300" s="212" t="s">
        <v>315</v>
      </c>
      <c r="AB1300" s="212">
        <v>24970.99</v>
      </c>
      <c r="AC1300" s="212">
        <v>30964.027999999998</v>
      </c>
      <c r="AD1300" s="212">
        <v>1</v>
      </c>
      <c r="AE1300" s="212">
        <v>0</v>
      </c>
      <c r="AF1300" s="212">
        <v>1</v>
      </c>
      <c r="AG1300" s="212">
        <v>0</v>
      </c>
      <c r="AH1300" s="212">
        <v>24970.99</v>
      </c>
      <c r="AI1300" s="212">
        <v>30964.03</v>
      </c>
      <c r="AJ1300" s="212">
        <v>0</v>
      </c>
      <c r="AK1300" s="212">
        <v>0</v>
      </c>
      <c r="AL1300" s="212">
        <v>0</v>
      </c>
      <c r="AM1300">
        <v>1</v>
      </c>
      <c r="AN1300" t="str">
        <f>VLOOKUP(H1300,'Base Art'!$A:$AJ,36,FALSE)</f>
        <v>NUTRIPET S.A.U.</v>
      </c>
    </row>
    <row r="1301" spans="1:40" x14ac:dyDescent="0.25">
      <c r="A1301" s="212" t="s">
        <v>7819</v>
      </c>
      <c r="B1301" s="212">
        <v>1</v>
      </c>
      <c r="C1301" s="212" t="s">
        <v>7820</v>
      </c>
      <c r="D1301" s="212" t="s">
        <v>1407</v>
      </c>
      <c r="E1301" s="212">
        <v>10</v>
      </c>
      <c r="F1301" s="212" t="s">
        <v>269</v>
      </c>
      <c r="G1301" s="212" t="s">
        <v>1621</v>
      </c>
      <c r="H1301" s="212">
        <v>10852</v>
      </c>
      <c r="I1301" s="212" t="s">
        <v>1622</v>
      </c>
      <c r="J1301" s="212">
        <v>1450</v>
      </c>
      <c r="K1301" s="212" t="s">
        <v>634</v>
      </c>
      <c r="L1301" s="212" t="s">
        <v>635</v>
      </c>
      <c r="M1301" s="212"/>
      <c r="N1301" s="212"/>
      <c r="O1301" s="212"/>
      <c r="P1301" s="212">
        <v>1293</v>
      </c>
      <c r="Q1301" s="212" t="s">
        <v>1558</v>
      </c>
      <c r="R1301" s="212" t="s">
        <v>1559</v>
      </c>
      <c r="S1301" s="212"/>
      <c r="T1301" s="212"/>
      <c r="U1301" s="212"/>
      <c r="V1301" s="212"/>
      <c r="W1301" s="212"/>
      <c r="X1301" s="212"/>
      <c r="Y1301" s="212">
        <v>1370</v>
      </c>
      <c r="Z1301" s="212" t="s">
        <v>400</v>
      </c>
      <c r="AA1301" s="212" t="s">
        <v>401</v>
      </c>
      <c r="AB1301" s="212">
        <v>6643.9549999999999</v>
      </c>
      <c r="AC1301" s="212">
        <v>8716.8670000000002</v>
      </c>
      <c r="AD1301" s="212">
        <v>1</v>
      </c>
      <c r="AE1301" s="212">
        <v>0</v>
      </c>
      <c r="AF1301" s="212">
        <v>1</v>
      </c>
      <c r="AG1301" s="212">
        <v>0</v>
      </c>
      <c r="AH1301" s="212">
        <v>6643.95</v>
      </c>
      <c r="AI1301" s="212">
        <v>8716.8700000000008</v>
      </c>
      <c r="AJ1301" s="212">
        <v>0</v>
      </c>
      <c r="AK1301" s="212">
        <v>0</v>
      </c>
      <c r="AL1301" s="212">
        <v>0</v>
      </c>
      <c r="AM1301">
        <v>1</v>
      </c>
      <c r="AN1301" t="str">
        <f>VLOOKUP(H1301,'Base Art'!$A:$AJ,36,FALSE)</f>
        <v>RPB SA</v>
      </c>
    </row>
    <row r="1302" spans="1:40" x14ac:dyDescent="0.25">
      <c r="A1302" s="212" t="s">
        <v>7819</v>
      </c>
      <c r="B1302" s="212">
        <v>1</v>
      </c>
      <c r="C1302" s="212" t="s">
        <v>7820</v>
      </c>
      <c r="D1302" s="212" t="s">
        <v>1407</v>
      </c>
      <c r="E1302" s="212">
        <v>10</v>
      </c>
      <c r="F1302" s="212" t="s">
        <v>269</v>
      </c>
      <c r="G1302" s="212" t="s">
        <v>902</v>
      </c>
      <c r="H1302" s="212">
        <v>10866</v>
      </c>
      <c r="I1302" s="212" t="s">
        <v>903</v>
      </c>
      <c r="J1302" s="212"/>
      <c r="K1302" s="212"/>
      <c r="L1302" s="212"/>
      <c r="M1302" s="212"/>
      <c r="N1302" s="212"/>
      <c r="O1302" s="212"/>
      <c r="P1302" s="212"/>
      <c r="Q1302" s="212"/>
      <c r="R1302" s="212"/>
      <c r="S1302" s="212"/>
      <c r="T1302" s="212"/>
      <c r="U1302" s="212"/>
      <c r="V1302" s="212"/>
      <c r="W1302" s="212"/>
      <c r="X1302" s="212"/>
      <c r="Y1302" s="212">
        <v>1373</v>
      </c>
      <c r="Z1302" s="212" t="s">
        <v>386</v>
      </c>
      <c r="AA1302" s="212" t="s">
        <v>387</v>
      </c>
      <c r="AB1302" s="212">
        <v>35269.980000000003</v>
      </c>
      <c r="AC1302" s="212">
        <v>42676.675999999999</v>
      </c>
      <c r="AD1302" s="212">
        <v>0.33329999999999999</v>
      </c>
      <c r="AE1302" s="212">
        <v>0</v>
      </c>
      <c r="AF1302" s="212">
        <v>0.33329999999999999</v>
      </c>
      <c r="AG1302" s="212">
        <v>0</v>
      </c>
      <c r="AH1302" s="212">
        <v>11756.66</v>
      </c>
      <c r="AI1302" s="212">
        <v>14225.56</v>
      </c>
      <c r="AJ1302" s="212">
        <v>0</v>
      </c>
      <c r="AK1302" s="212">
        <v>0</v>
      </c>
      <c r="AL1302" s="212">
        <v>0</v>
      </c>
      <c r="AM1302">
        <v>1</v>
      </c>
      <c r="AN1302" t="str">
        <f>VLOOKUP(H1302,'Base Art'!$A:$AJ,36,FALSE)</f>
        <v>ARCOR S.A.I.C.</v>
      </c>
    </row>
    <row r="1303" spans="1:40" x14ac:dyDescent="0.25">
      <c r="A1303" s="212" t="s">
        <v>7819</v>
      </c>
      <c r="B1303" s="212">
        <v>1</v>
      </c>
      <c r="C1303" s="212" t="s">
        <v>7820</v>
      </c>
      <c r="D1303" s="212" t="s">
        <v>1407</v>
      </c>
      <c r="E1303" s="212">
        <v>10</v>
      </c>
      <c r="F1303" s="212" t="s">
        <v>269</v>
      </c>
      <c r="G1303" s="212" t="s">
        <v>1040</v>
      </c>
      <c r="H1303" s="212">
        <v>11068</v>
      </c>
      <c r="I1303" s="212" t="s">
        <v>1041</v>
      </c>
      <c r="J1303" s="212"/>
      <c r="K1303" s="212"/>
      <c r="L1303" s="212"/>
      <c r="M1303" s="212"/>
      <c r="N1303" s="212"/>
      <c r="O1303" s="212"/>
      <c r="P1303" s="212"/>
      <c r="Q1303" s="212"/>
      <c r="R1303" s="212"/>
      <c r="S1303" s="212"/>
      <c r="T1303" s="212"/>
      <c r="U1303" s="212"/>
      <c r="V1303" s="212"/>
      <c r="W1303" s="212"/>
      <c r="X1303" s="212"/>
      <c r="Y1303" s="212">
        <v>1370</v>
      </c>
      <c r="Z1303" s="212" t="s">
        <v>400</v>
      </c>
      <c r="AA1303" s="212" t="s">
        <v>401</v>
      </c>
      <c r="AB1303" s="212">
        <v>9329.9930000000004</v>
      </c>
      <c r="AC1303" s="212">
        <v>11320.294</v>
      </c>
      <c r="AD1303" s="212">
        <v>14</v>
      </c>
      <c r="AE1303" s="212">
        <v>0</v>
      </c>
      <c r="AF1303" s="212">
        <v>14</v>
      </c>
      <c r="AG1303" s="212">
        <v>0</v>
      </c>
      <c r="AH1303" s="212">
        <v>130619.9</v>
      </c>
      <c r="AI1303" s="212">
        <v>158484.10999999999</v>
      </c>
      <c r="AJ1303" s="212">
        <v>4</v>
      </c>
      <c r="AK1303" s="212">
        <v>3.5</v>
      </c>
      <c r="AL1303" s="212">
        <v>0</v>
      </c>
      <c r="AM1303">
        <v>1</v>
      </c>
      <c r="AN1303" t="str">
        <f>VLOOKUP(H1303,'Base Art'!$A:$AJ,36,FALSE)</f>
        <v>RUBINO HNOS. S.A.</v>
      </c>
    </row>
    <row r="1304" spans="1:40" x14ac:dyDescent="0.25">
      <c r="A1304" s="212" t="s">
        <v>7819</v>
      </c>
      <c r="B1304" s="212">
        <v>1</v>
      </c>
      <c r="C1304" s="212" t="s">
        <v>7820</v>
      </c>
      <c r="D1304" s="212" t="s">
        <v>1407</v>
      </c>
      <c r="E1304" s="212">
        <v>10</v>
      </c>
      <c r="F1304" s="212" t="s">
        <v>269</v>
      </c>
      <c r="G1304" s="212" t="s">
        <v>916</v>
      </c>
      <c r="H1304" s="212">
        <v>11079</v>
      </c>
      <c r="I1304" s="212" t="s">
        <v>917</v>
      </c>
      <c r="J1304" s="212">
        <v>1018</v>
      </c>
      <c r="K1304" s="212" t="s">
        <v>392</v>
      </c>
      <c r="L1304" s="212" t="s">
        <v>393</v>
      </c>
      <c r="M1304" s="212"/>
      <c r="N1304" s="212"/>
      <c r="O1304" s="212"/>
      <c r="P1304" s="212"/>
      <c r="Q1304" s="212"/>
      <c r="R1304" s="212"/>
      <c r="S1304" s="212"/>
      <c r="T1304" s="212"/>
      <c r="U1304" s="212"/>
      <c r="V1304" s="212"/>
      <c r="W1304" s="212"/>
      <c r="X1304" s="212"/>
      <c r="Y1304" s="212">
        <v>1402</v>
      </c>
      <c r="Z1304" s="212" t="s">
        <v>300</v>
      </c>
      <c r="AA1304" s="212" t="s">
        <v>301</v>
      </c>
      <c r="AB1304" s="212">
        <v>184268.4</v>
      </c>
      <c r="AC1304" s="212">
        <v>225694.951</v>
      </c>
      <c r="AD1304" s="212">
        <v>0.1111</v>
      </c>
      <c r="AE1304" s="212">
        <v>0</v>
      </c>
      <c r="AF1304" s="212">
        <v>0.1111</v>
      </c>
      <c r="AG1304" s="212">
        <v>0</v>
      </c>
      <c r="AH1304" s="212">
        <v>20474.27</v>
      </c>
      <c r="AI1304" s="212">
        <v>25077.22</v>
      </c>
      <c r="AJ1304" s="212">
        <v>2</v>
      </c>
      <c r="AK1304" s="212">
        <v>0.06</v>
      </c>
      <c r="AL1304" s="212">
        <v>0</v>
      </c>
      <c r="AM1304">
        <v>1</v>
      </c>
      <c r="AN1304" t="str">
        <f>VLOOKUP(H1304,'Base Art'!$A:$AJ,36,FALSE)</f>
        <v>ENERGIZER ARGENTINA S.A.</v>
      </c>
    </row>
    <row r="1305" spans="1:40" x14ac:dyDescent="0.25">
      <c r="A1305" s="212" t="s">
        <v>7819</v>
      </c>
      <c r="B1305" s="212">
        <v>1</v>
      </c>
      <c r="C1305" s="212" t="s">
        <v>7820</v>
      </c>
      <c r="D1305" s="212" t="s">
        <v>1407</v>
      </c>
      <c r="E1305" s="212">
        <v>10</v>
      </c>
      <c r="F1305" s="212" t="s">
        <v>269</v>
      </c>
      <c r="G1305" s="212" t="s">
        <v>1042</v>
      </c>
      <c r="H1305" s="212">
        <v>11134</v>
      </c>
      <c r="I1305" s="212" t="s">
        <v>1043</v>
      </c>
      <c r="J1305" s="212">
        <v>1413</v>
      </c>
      <c r="K1305" s="212" t="s">
        <v>334</v>
      </c>
      <c r="L1305" s="212" t="s">
        <v>335</v>
      </c>
      <c r="M1305" s="212"/>
      <c r="N1305" s="212"/>
      <c r="O1305" s="212"/>
      <c r="P1305" s="212"/>
      <c r="Q1305" s="212"/>
      <c r="R1305" s="212"/>
      <c r="S1305" s="212"/>
      <c r="T1305" s="212"/>
      <c r="U1305" s="212"/>
      <c r="V1305" s="212"/>
      <c r="W1305" s="212"/>
      <c r="X1305" s="212"/>
      <c r="Y1305" s="212">
        <v>1374</v>
      </c>
      <c r="Z1305" s="212" t="s">
        <v>336</v>
      </c>
      <c r="AA1305" s="212" t="s">
        <v>337</v>
      </c>
      <c r="AB1305" s="212">
        <v>33611.71</v>
      </c>
      <c r="AC1305" s="212">
        <v>40670.18</v>
      </c>
      <c r="AD1305" s="212">
        <v>8.3299999999999999E-2</v>
      </c>
      <c r="AE1305" s="212">
        <v>0</v>
      </c>
      <c r="AF1305" s="212">
        <v>8.3299999999999999E-2</v>
      </c>
      <c r="AG1305" s="212">
        <v>0</v>
      </c>
      <c r="AH1305" s="212">
        <v>2800.98</v>
      </c>
      <c r="AI1305" s="212">
        <v>3389.18</v>
      </c>
      <c r="AJ1305" s="212">
        <v>0</v>
      </c>
      <c r="AK1305" s="212">
        <v>0</v>
      </c>
      <c r="AL1305" s="212">
        <v>0</v>
      </c>
      <c r="AM1305">
        <v>1</v>
      </c>
      <c r="AN1305" t="str">
        <f>VLOOKUP(H1305,'Base Art'!$A:$AJ,36,FALSE)</f>
        <v>ARCOR S.A.I.C.</v>
      </c>
    </row>
    <row r="1306" spans="1:40" x14ac:dyDescent="0.25">
      <c r="A1306" s="212" t="s">
        <v>7819</v>
      </c>
      <c r="B1306" s="212">
        <v>1</v>
      </c>
      <c r="C1306" s="212" t="s">
        <v>7820</v>
      </c>
      <c r="D1306" s="212" t="s">
        <v>1407</v>
      </c>
      <c r="E1306" s="212">
        <v>10</v>
      </c>
      <c r="F1306" s="212" t="s">
        <v>269</v>
      </c>
      <c r="G1306" s="212" t="s">
        <v>1753</v>
      </c>
      <c r="H1306" s="212">
        <v>11312</v>
      </c>
      <c r="I1306" s="212" t="s">
        <v>1754</v>
      </c>
      <c r="J1306" s="212">
        <v>1204</v>
      </c>
      <c r="K1306" s="212" t="s">
        <v>492</v>
      </c>
      <c r="L1306" s="212" t="s">
        <v>493</v>
      </c>
      <c r="M1306" s="212"/>
      <c r="N1306" s="212"/>
      <c r="O1306" s="212"/>
      <c r="P1306" s="212">
        <v>1201</v>
      </c>
      <c r="Q1306" s="212" t="s">
        <v>808</v>
      </c>
      <c r="R1306" s="212" t="s">
        <v>809</v>
      </c>
      <c r="S1306" s="212"/>
      <c r="T1306" s="212"/>
      <c r="U1306" s="212"/>
      <c r="V1306" s="212"/>
      <c r="W1306" s="212"/>
      <c r="X1306" s="212"/>
      <c r="Y1306" s="212"/>
      <c r="Z1306" s="212"/>
      <c r="AA1306" s="212"/>
      <c r="AB1306" s="212">
        <v>180618.728</v>
      </c>
      <c r="AC1306" s="212">
        <v>218548.65900000001</v>
      </c>
      <c r="AD1306" s="212">
        <v>0.125</v>
      </c>
      <c r="AE1306" s="212">
        <v>0</v>
      </c>
      <c r="AF1306" s="212">
        <v>0.125</v>
      </c>
      <c r="AG1306" s="212">
        <v>0</v>
      </c>
      <c r="AH1306" s="212">
        <v>22577.34</v>
      </c>
      <c r="AI1306" s="212">
        <v>27318.58</v>
      </c>
      <c r="AJ1306" s="212">
        <v>1</v>
      </c>
      <c r="AK1306" s="212">
        <v>0.13</v>
      </c>
      <c r="AL1306" s="212">
        <v>0</v>
      </c>
      <c r="AM1306">
        <v>1</v>
      </c>
      <c r="AN1306" t="str">
        <f>VLOOKUP(H1306,'Base Art'!$A:$AJ,36,FALSE)</f>
        <v>FERRERO ARGENTINA S.A.</v>
      </c>
    </row>
    <row r="1307" spans="1:40" x14ac:dyDescent="0.25">
      <c r="A1307" s="212" t="s">
        <v>7819</v>
      </c>
      <c r="B1307" s="212">
        <v>1</v>
      </c>
      <c r="C1307" s="212" t="s">
        <v>7820</v>
      </c>
      <c r="D1307" s="212" t="s">
        <v>1407</v>
      </c>
      <c r="E1307" s="212">
        <v>10</v>
      </c>
      <c r="F1307" s="212" t="s">
        <v>269</v>
      </c>
      <c r="G1307" s="212" t="s">
        <v>7715</v>
      </c>
      <c r="H1307" s="212">
        <v>11338</v>
      </c>
      <c r="I1307" s="212" t="s">
        <v>7185</v>
      </c>
      <c r="J1307" s="212"/>
      <c r="K1307" s="212"/>
      <c r="L1307" s="212"/>
      <c r="M1307" s="212"/>
      <c r="N1307" s="212"/>
      <c r="O1307" s="212"/>
      <c r="P1307" s="212"/>
      <c r="Q1307" s="212"/>
      <c r="R1307" s="212"/>
      <c r="S1307" s="212"/>
      <c r="T1307" s="212"/>
      <c r="U1307" s="212"/>
      <c r="V1307" s="212"/>
      <c r="W1307" s="212"/>
      <c r="X1307" s="212"/>
      <c r="Y1307" s="212"/>
      <c r="Z1307" s="212"/>
      <c r="AA1307" s="212"/>
      <c r="AB1307" s="212">
        <v>34837.038</v>
      </c>
      <c r="AC1307" s="212">
        <v>42152.824999999997</v>
      </c>
      <c r="AD1307" s="212">
        <v>8.3299999999999999E-2</v>
      </c>
      <c r="AE1307" s="212">
        <v>0</v>
      </c>
      <c r="AF1307" s="212">
        <v>8.3299999999999999E-2</v>
      </c>
      <c r="AG1307" s="212">
        <v>0</v>
      </c>
      <c r="AH1307" s="212">
        <v>2903.09</v>
      </c>
      <c r="AI1307" s="212">
        <v>3512.74</v>
      </c>
      <c r="AJ1307" s="212">
        <v>0</v>
      </c>
      <c r="AK1307" s="212">
        <v>0</v>
      </c>
      <c r="AL1307" s="212">
        <v>0</v>
      </c>
      <c r="AM1307">
        <v>1</v>
      </c>
      <c r="AN1307" t="str">
        <f>VLOOKUP(H1307,'Base Art'!$A:$AJ,36,FALSE)</f>
        <v>DOLCEVITA DE LA DOLCE S.R.L</v>
      </c>
    </row>
    <row r="1308" spans="1:40" x14ac:dyDescent="0.25">
      <c r="A1308" s="212" t="s">
        <v>7819</v>
      </c>
      <c r="B1308" s="212">
        <v>1</v>
      </c>
      <c r="C1308" s="212" t="s">
        <v>7820</v>
      </c>
      <c r="D1308" s="212" t="s">
        <v>1407</v>
      </c>
      <c r="E1308" s="212">
        <v>10</v>
      </c>
      <c r="F1308" s="212" t="s">
        <v>269</v>
      </c>
      <c r="G1308" s="212" t="s">
        <v>1493</v>
      </c>
      <c r="H1308" s="212">
        <v>11339</v>
      </c>
      <c r="I1308" s="212" t="s">
        <v>1494</v>
      </c>
      <c r="J1308" s="212"/>
      <c r="K1308" s="212"/>
      <c r="L1308" s="212"/>
      <c r="M1308" s="212"/>
      <c r="N1308" s="212"/>
      <c r="O1308" s="212"/>
      <c r="P1308" s="212"/>
      <c r="Q1308" s="212"/>
      <c r="R1308" s="212"/>
      <c r="S1308" s="212"/>
      <c r="T1308" s="212"/>
      <c r="U1308" s="212"/>
      <c r="V1308" s="212"/>
      <c r="W1308" s="212"/>
      <c r="X1308" s="212"/>
      <c r="Y1308" s="212"/>
      <c r="Z1308" s="212"/>
      <c r="AA1308" s="212"/>
      <c r="AB1308" s="212">
        <v>34837.038</v>
      </c>
      <c r="AC1308" s="212">
        <v>42152.824999999997</v>
      </c>
      <c r="AD1308" s="212">
        <v>8.3299999999999999E-2</v>
      </c>
      <c r="AE1308" s="212">
        <v>0</v>
      </c>
      <c r="AF1308" s="212">
        <v>8.3299999999999999E-2</v>
      </c>
      <c r="AG1308" s="212">
        <v>0</v>
      </c>
      <c r="AH1308" s="212">
        <v>2903.09</v>
      </c>
      <c r="AI1308" s="212">
        <v>3512.74</v>
      </c>
      <c r="AJ1308" s="212">
        <v>0</v>
      </c>
      <c r="AK1308" s="212">
        <v>0</v>
      </c>
      <c r="AL1308" s="212">
        <v>0</v>
      </c>
      <c r="AM1308">
        <v>1</v>
      </c>
      <c r="AN1308" t="str">
        <f>VLOOKUP(H1308,'Base Art'!$A:$AJ,36,FALSE)</f>
        <v>DOLCEVITA DE LA DOLCE S.R.L</v>
      </c>
    </row>
    <row r="1309" spans="1:40" x14ac:dyDescent="0.25">
      <c r="A1309" s="212" t="s">
        <v>7819</v>
      </c>
      <c r="B1309" s="212">
        <v>1</v>
      </c>
      <c r="C1309" s="212" t="s">
        <v>7820</v>
      </c>
      <c r="D1309" s="212" t="s">
        <v>1407</v>
      </c>
      <c r="E1309" s="212">
        <v>10</v>
      </c>
      <c r="F1309" s="212" t="s">
        <v>269</v>
      </c>
      <c r="G1309" s="212" t="s">
        <v>1497</v>
      </c>
      <c r="H1309" s="212">
        <v>11354</v>
      </c>
      <c r="I1309" s="212" t="s">
        <v>1498</v>
      </c>
      <c r="J1309" s="212"/>
      <c r="K1309" s="212"/>
      <c r="L1309" s="212"/>
      <c r="M1309" s="212"/>
      <c r="N1309" s="212"/>
      <c r="O1309" s="212"/>
      <c r="P1309" s="212"/>
      <c r="Q1309" s="212"/>
      <c r="R1309" s="212"/>
      <c r="S1309" s="212"/>
      <c r="T1309" s="212"/>
      <c r="U1309" s="212"/>
      <c r="V1309" s="212"/>
      <c r="W1309" s="212"/>
      <c r="X1309" s="212"/>
      <c r="Y1309" s="212"/>
      <c r="Z1309" s="212"/>
      <c r="AA1309" s="212"/>
      <c r="AB1309" s="212">
        <v>60427.54</v>
      </c>
      <c r="AC1309" s="212">
        <v>73117.327999999994</v>
      </c>
      <c r="AD1309" s="212">
        <v>8.3299999999999999E-2</v>
      </c>
      <c r="AE1309" s="212">
        <v>0</v>
      </c>
      <c r="AF1309" s="212">
        <v>8.3299999999999999E-2</v>
      </c>
      <c r="AG1309" s="212">
        <v>0</v>
      </c>
      <c r="AH1309" s="212">
        <v>5035.63</v>
      </c>
      <c r="AI1309" s="212">
        <v>6093.11</v>
      </c>
      <c r="AJ1309" s="212">
        <v>1</v>
      </c>
      <c r="AK1309" s="212">
        <v>0.08</v>
      </c>
      <c r="AL1309" s="212">
        <v>0</v>
      </c>
      <c r="AM1309">
        <v>1</v>
      </c>
      <c r="AN1309" t="str">
        <f>VLOOKUP(H1309,'Base Art'!$A:$AJ,36,FALSE)</f>
        <v>DOLCEVITA DE LA DOLCE S.R.L</v>
      </c>
    </row>
    <row r="1310" spans="1:40" x14ac:dyDescent="0.25">
      <c r="A1310" s="212" t="s">
        <v>7819</v>
      </c>
      <c r="B1310" s="212">
        <v>1</v>
      </c>
      <c r="C1310" s="212" t="s">
        <v>7820</v>
      </c>
      <c r="D1310" s="212" t="s">
        <v>1407</v>
      </c>
      <c r="E1310" s="212">
        <v>10</v>
      </c>
      <c r="F1310" s="212" t="s">
        <v>269</v>
      </c>
      <c r="G1310" s="212" t="s">
        <v>1737</v>
      </c>
      <c r="H1310" s="212">
        <v>11443</v>
      </c>
      <c r="I1310" s="212" t="s">
        <v>1738</v>
      </c>
      <c r="J1310" s="212">
        <v>1426</v>
      </c>
      <c r="K1310" s="212" t="s">
        <v>1245</v>
      </c>
      <c r="L1310" s="212" t="s">
        <v>1246</v>
      </c>
      <c r="M1310" s="212"/>
      <c r="N1310" s="212"/>
      <c r="O1310" s="212"/>
      <c r="P1310" s="212"/>
      <c r="Q1310" s="212"/>
      <c r="R1310" s="212"/>
      <c r="S1310" s="212"/>
      <c r="T1310" s="212"/>
      <c r="U1310" s="212"/>
      <c r="V1310" s="212"/>
      <c r="W1310" s="212"/>
      <c r="X1310" s="212"/>
      <c r="Y1310" s="212"/>
      <c r="Z1310" s="212"/>
      <c r="AA1310" s="212"/>
      <c r="AB1310" s="212">
        <v>87348.006999999998</v>
      </c>
      <c r="AC1310" s="212">
        <v>107001.307</v>
      </c>
      <c r="AD1310" s="212">
        <v>0.125</v>
      </c>
      <c r="AE1310" s="212">
        <v>0</v>
      </c>
      <c r="AF1310" s="212">
        <v>0.125</v>
      </c>
      <c r="AG1310" s="212">
        <v>0</v>
      </c>
      <c r="AH1310" s="212">
        <v>10918.5</v>
      </c>
      <c r="AI1310" s="212">
        <v>13375.16</v>
      </c>
      <c r="AJ1310" s="212">
        <v>1</v>
      </c>
      <c r="AK1310" s="212">
        <v>0.13</v>
      </c>
      <c r="AL1310" s="212">
        <v>0</v>
      </c>
      <c r="AM1310">
        <v>1</v>
      </c>
      <c r="AN1310" t="str">
        <f>VLOOKUP(H1310,'Base Art'!$A:$AJ,36,FALSE)</f>
        <v>GEORGALOS HNOS. S.A.I.C.A.</v>
      </c>
    </row>
    <row r="1311" spans="1:40" x14ac:dyDescent="0.25">
      <c r="A1311" s="212" t="s">
        <v>7819</v>
      </c>
      <c r="B1311" s="212">
        <v>1</v>
      </c>
      <c r="C1311" s="212" t="s">
        <v>7820</v>
      </c>
      <c r="D1311" s="212" t="s">
        <v>1407</v>
      </c>
      <c r="E1311" s="212">
        <v>10</v>
      </c>
      <c r="F1311" s="212" t="s">
        <v>269</v>
      </c>
      <c r="G1311" s="212" t="s">
        <v>1767</v>
      </c>
      <c r="H1311" s="212">
        <v>11574</v>
      </c>
      <c r="I1311" s="212" t="s">
        <v>1768</v>
      </c>
      <c r="J1311" s="212"/>
      <c r="K1311" s="212"/>
      <c r="L1311" s="212"/>
      <c r="M1311" s="212"/>
      <c r="N1311" s="212"/>
      <c r="O1311" s="212"/>
      <c r="P1311" s="212"/>
      <c r="Q1311" s="212"/>
      <c r="R1311" s="212"/>
      <c r="S1311" s="212"/>
      <c r="T1311" s="212"/>
      <c r="U1311" s="212"/>
      <c r="V1311" s="212"/>
      <c r="W1311" s="212"/>
      <c r="X1311" s="212"/>
      <c r="Y1311" s="212"/>
      <c r="Z1311" s="212"/>
      <c r="AA1311" s="212"/>
      <c r="AB1311" s="212">
        <v>10152.892</v>
      </c>
      <c r="AC1311" s="212">
        <v>12589.585999999999</v>
      </c>
      <c r="AD1311" s="212">
        <v>2</v>
      </c>
      <c r="AE1311" s="212">
        <v>0</v>
      </c>
      <c r="AF1311" s="212">
        <v>2</v>
      </c>
      <c r="AG1311" s="212">
        <v>0</v>
      </c>
      <c r="AH1311" s="212">
        <v>20305.78</v>
      </c>
      <c r="AI1311" s="212">
        <v>25179.17</v>
      </c>
      <c r="AJ1311" s="212">
        <v>2</v>
      </c>
      <c r="AK1311" s="212">
        <v>1</v>
      </c>
      <c r="AL1311" s="212">
        <v>0</v>
      </c>
      <c r="AM1311">
        <v>1</v>
      </c>
      <c r="AN1311" t="str">
        <f>VLOOKUP(H1311,'Base Art'!$A:$AJ,36,FALSE)</f>
        <v>RUBINO HNOS. S.A.</v>
      </c>
    </row>
    <row r="1312" spans="1:40" x14ac:dyDescent="0.25">
      <c r="A1312" s="212" t="s">
        <v>7819</v>
      </c>
      <c r="B1312" s="212">
        <v>1</v>
      </c>
      <c r="C1312" s="212" t="s">
        <v>7820</v>
      </c>
      <c r="D1312" s="212" t="s">
        <v>1418</v>
      </c>
      <c r="E1312" s="212">
        <v>11</v>
      </c>
      <c r="F1312" s="212" t="s">
        <v>270</v>
      </c>
      <c r="G1312" s="212" t="s">
        <v>316</v>
      </c>
      <c r="H1312" s="212">
        <v>156</v>
      </c>
      <c r="I1312" s="212" t="s">
        <v>317</v>
      </c>
      <c r="J1312" s="212">
        <v>1437</v>
      </c>
      <c r="K1312" s="212" t="s">
        <v>318</v>
      </c>
      <c r="L1312" s="212" t="s">
        <v>319</v>
      </c>
      <c r="M1312" s="212"/>
      <c r="N1312" s="212"/>
      <c r="O1312" s="212"/>
      <c r="P1312" s="212"/>
      <c r="Q1312" s="212"/>
      <c r="R1312" s="212"/>
      <c r="S1312" s="212"/>
      <c r="T1312" s="212"/>
      <c r="U1312" s="212"/>
      <c r="V1312" s="212"/>
      <c r="W1312" s="212"/>
      <c r="X1312" s="212"/>
      <c r="Y1312" s="212">
        <v>1376</v>
      </c>
      <c r="Z1312" s="212" t="s">
        <v>320</v>
      </c>
      <c r="AA1312" s="212" t="s">
        <v>321</v>
      </c>
      <c r="AB1312" s="212">
        <v>333186.55</v>
      </c>
      <c r="AC1312" s="212">
        <v>403155.72200000001</v>
      </c>
      <c r="AD1312" s="212">
        <v>0.15</v>
      </c>
      <c r="AE1312" s="212">
        <v>0</v>
      </c>
      <c r="AF1312" s="212">
        <v>0.15</v>
      </c>
      <c r="AG1312" s="212">
        <v>0</v>
      </c>
      <c r="AH1312" s="212">
        <v>49977.98</v>
      </c>
      <c r="AI1312" s="212">
        <v>60473.36</v>
      </c>
      <c r="AJ1312" s="212">
        <v>2</v>
      </c>
      <c r="AK1312" s="212">
        <v>0.08</v>
      </c>
      <c r="AL1312" s="212">
        <v>0</v>
      </c>
      <c r="AM1312">
        <v>1</v>
      </c>
      <c r="AN1312" t="str">
        <f>VLOOKUP(H1312,'Base Art'!$A:$AJ,36,FALSE)</f>
        <v>JORGE LUIS SUAREZ</v>
      </c>
    </row>
    <row r="1313" spans="1:40" x14ac:dyDescent="0.25">
      <c r="A1313" s="212" t="s">
        <v>7819</v>
      </c>
      <c r="B1313" s="212">
        <v>1</v>
      </c>
      <c r="C1313" s="212" t="s">
        <v>7820</v>
      </c>
      <c r="D1313" s="212" t="s">
        <v>1418</v>
      </c>
      <c r="E1313" s="212">
        <v>11</v>
      </c>
      <c r="F1313" s="212" t="s">
        <v>270</v>
      </c>
      <c r="G1313" s="212" t="s">
        <v>1249</v>
      </c>
      <c r="H1313" s="212">
        <v>163</v>
      </c>
      <c r="I1313" s="212" t="s">
        <v>1250</v>
      </c>
      <c r="J1313" s="212">
        <v>1439</v>
      </c>
      <c r="K1313" s="212" t="s">
        <v>330</v>
      </c>
      <c r="L1313" s="212" t="s">
        <v>331</v>
      </c>
      <c r="M1313" s="212"/>
      <c r="N1313" s="212"/>
      <c r="O1313" s="212"/>
      <c r="P1313" s="212"/>
      <c r="Q1313" s="212"/>
      <c r="R1313" s="212"/>
      <c r="S1313" s="212"/>
      <c r="T1313" s="212"/>
      <c r="U1313" s="212"/>
      <c r="V1313" s="212"/>
      <c r="W1313" s="212"/>
      <c r="X1313" s="212"/>
      <c r="Y1313" s="212">
        <v>1376</v>
      </c>
      <c r="Z1313" s="212" t="s">
        <v>320</v>
      </c>
      <c r="AA1313" s="212" t="s">
        <v>321</v>
      </c>
      <c r="AB1313" s="212">
        <v>1097448.912</v>
      </c>
      <c r="AC1313" s="212">
        <v>1327913.1599999999</v>
      </c>
      <c r="AD1313" s="212">
        <v>1.2500000000000001E-2</v>
      </c>
      <c r="AE1313" s="212">
        <v>0</v>
      </c>
      <c r="AF1313" s="212">
        <v>1.2500000000000001E-2</v>
      </c>
      <c r="AG1313" s="212">
        <v>0</v>
      </c>
      <c r="AH1313" s="212">
        <v>13718.11</v>
      </c>
      <c r="AI1313" s="212">
        <v>16598.91</v>
      </c>
      <c r="AJ1313" s="212">
        <v>1</v>
      </c>
      <c r="AK1313" s="212">
        <v>0.01</v>
      </c>
      <c r="AL1313" s="212">
        <v>0</v>
      </c>
      <c r="AM1313">
        <v>1</v>
      </c>
      <c r="AN1313" t="str">
        <f>VLOOKUP(H1313,'Base Art'!$A:$AJ,36,FALSE)</f>
        <v>JORGE LUIS SUAREZ</v>
      </c>
    </row>
    <row r="1314" spans="1:40" x14ac:dyDescent="0.25">
      <c r="A1314" s="212" t="s">
        <v>7819</v>
      </c>
      <c r="B1314" s="212">
        <v>1</v>
      </c>
      <c r="C1314" s="212" t="s">
        <v>7820</v>
      </c>
      <c r="D1314" s="212" t="s">
        <v>1418</v>
      </c>
      <c r="E1314" s="212">
        <v>11</v>
      </c>
      <c r="F1314" s="212" t="s">
        <v>270</v>
      </c>
      <c r="G1314" s="212" t="s">
        <v>328</v>
      </c>
      <c r="H1314" s="212">
        <v>164</v>
      </c>
      <c r="I1314" s="212" t="s">
        <v>329</v>
      </c>
      <c r="J1314" s="212">
        <v>1439</v>
      </c>
      <c r="K1314" s="212" t="s">
        <v>330</v>
      </c>
      <c r="L1314" s="212" t="s">
        <v>331</v>
      </c>
      <c r="M1314" s="212"/>
      <c r="N1314" s="212"/>
      <c r="O1314" s="212"/>
      <c r="P1314" s="212"/>
      <c r="Q1314" s="212"/>
      <c r="R1314" s="212"/>
      <c r="S1314" s="212"/>
      <c r="T1314" s="212"/>
      <c r="U1314" s="212"/>
      <c r="V1314" s="212"/>
      <c r="W1314" s="212"/>
      <c r="X1314" s="212"/>
      <c r="Y1314" s="212">
        <v>1376</v>
      </c>
      <c r="Z1314" s="212" t="s">
        <v>320</v>
      </c>
      <c r="AA1314" s="212" t="s">
        <v>321</v>
      </c>
      <c r="AB1314" s="212">
        <v>1097448.912</v>
      </c>
      <c r="AC1314" s="212">
        <v>1327913.1599999999</v>
      </c>
      <c r="AD1314" s="212">
        <v>1.2500000000000001E-2</v>
      </c>
      <c r="AE1314" s="212">
        <v>0</v>
      </c>
      <c r="AF1314" s="212">
        <v>1.2500000000000001E-2</v>
      </c>
      <c r="AG1314" s="212">
        <v>0</v>
      </c>
      <c r="AH1314" s="212">
        <v>13718.11</v>
      </c>
      <c r="AI1314" s="212">
        <v>16598.91</v>
      </c>
      <c r="AJ1314" s="212">
        <v>0</v>
      </c>
      <c r="AK1314" s="212">
        <v>0</v>
      </c>
      <c r="AL1314" s="212">
        <v>0</v>
      </c>
      <c r="AM1314">
        <v>1</v>
      </c>
      <c r="AN1314" t="str">
        <f>VLOOKUP(H1314,'Base Art'!$A:$AJ,36,FALSE)</f>
        <v>JORGE LUIS SUAREZ</v>
      </c>
    </row>
    <row r="1315" spans="1:40" x14ac:dyDescent="0.25">
      <c r="A1315" s="212" t="s">
        <v>7819</v>
      </c>
      <c r="B1315" s="212">
        <v>1</v>
      </c>
      <c r="C1315" s="212" t="s">
        <v>7820</v>
      </c>
      <c r="D1315" s="212" t="s">
        <v>1418</v>
      </c>
      <c r="E1315" s="212">
        <v>11</v>
      </c>
      <c r="F1315" s="212" t="s">
        <v>270</v>
      </c>
      <c r="G1315" s="212" t="s">
        <v>1062</v>
      </c>
      <c r="H1315" s="212">
        <v>174</v>
      </c>
      <c r="I1315" s="212" t="s">
        <v>1063</v>
      </c>
      <c r="J1315" s="212">
        <v>1441</v>
      </c>
      <c r="K1315" s="212" t="s">
        <v>1064</v>
      </c>
      <c r="L1315" s="212" t="s">
        <v>1065</v>
      </c>
      <c r="M1315" s="212"/>
      <c r="N1315" s="212"/>
      <c r="O1315" s="212"/>
      <c r="P1315" s="212">
        <v>1090</v>
      </c>
      <c r="Q1315" s="212" t="s">
        <v>530</v>
      </c>
      <c r="R1315" s="212" t="s">
        <v>531</v>
      </c>
      <c r="S1315" s="212"/>
      <c r="T1315" s="212"/>
      <c r="U1315" s="212"/>
      <c r="V1315" s="212"/>
      <c r="W1315" s="212"/>
      <c r="X1315" s="212"/>
      <c r="Y1315" s="212">
        <v>1376</v>
      </c>
      <c r="Z1315" s="212" t="s">
        <v>320</v>
      </c>
      <c r="AA1315" s="212" t="s">
        <v>321</v>
      </c>
      <c r="AB1315" s="212">
        <v>623470.77</v>
      </c>
      <c r="AC1315" s="212">
        <v>754399.63800000004</v>
      </c>
      <c r="AD1315" s="212">
        <v>0.05</v>
      </c>
      <c r="AE1315" s="212">
        <v>0</v>
      </c>
      <c r="AF1315" s="212">
        <v>0.05</v>
      </c>
      <c r="AG1315" s="212">
        <v>0</v>
      </c>
      <c r="AH1315" s="212">
        <v>31173.54</v>
      </c>
      <c r="AI1315" s="212">
        <v>37719.980000000003</v>
      </c>
      <c r="AJ1315" s="212">
        <v>0</v>
      </c>
      <c r="AK1315" s="212">
        <v>0</v>
      </c>
      <c r="AL1315" s="212">
        <v>0</v>
      </c>
      <c r="AM1315">
        <v>1</v>
      </c>
      <c r="AN1315" t="str">
        <f>VLOOKUP(H1315,'Base Art'!$A:$AJ,36,FALSE)</f>
        <v>JORGE LUIS SUAREZ</v>
      </c>
    </row>
    <row r="1316" spans="1:40" x14ac:dyDescent="0.25">
      <c r="A1316" s="212" t="s">
        <v>7819</v>
      </c>
      <c r="B1316" s="212">
        <v>1</v>
      </c>
      <c r="C1316" s="212" t="s">
        <v>7820</v>
      </c>
      <c r="D1316" s="212" t="s">
        <v>1418</v>
      </c>
      <c r="E1316" s="212">
        <v>11</v>
      </c>
      <c r="F1316" s="212" t="s">
        <v>270</v>
      </c>
      <c r="G1316" s="212" t="s">
        <v>364</v>
      </c>
      <c r="H1316" s="212">
        <v>565</v>
      </c>
      <c r="I1316" s="212" t="s">
        <v>365</v>
      </c>
      <c r="J1316" s="212"/>
      <c r="K1316" s="212"/>
      <c r="L1316" s="212"/>
      <c r="M1316" s="212"/>
      <c r="N1316" s="212"/>
      <c r="O1316" s="212"/>
      <c r="P1316" s="212"/>
      <c r="Q1316" s="212"/>
      <c r="R1316" s="212"/>
      <c r="S1316" s="212"/>
      <c r="T1316" s="212"/>
      <c r="U1316" s="212"/>
      <c r="V1316" s="212"/>
      <c r="W1316" s="212"/>
      <c r="X1316" s="212"/>
      <c r="Y1316" s="212">
        <v>1374</v>
      </c>
      <c r="Z1316" s="212" t="s">
        <v>336</v>
      </c>
      <c r="AA1316" s="212" t="s">
        <v>337</v>
      </c>
      <c r="AB1316" s="212">
        <v>146131.82</v>
      </c>
      <c r="AC1316" s="212">
        <v>176819.50599999999</v>
      </c>
      <c r="AD1316" s="212">
        <v>6.25E-2</v>
      </c>
      <c r="AE1316" s="212">
        <v>0</v>
      </c>
      <c r="AF1316" s="212">
        <v>6.25E-2</v>
      </c>
      <c r="AG1316" s="212">
        <v>0</v>
      </c>
      <c r="AH1316" s="212">
        <v>9133.24</v>
      </c>
      <c r="AI1316" s="212">
        <v>11051.22</v>
      </c>
      <c r="AJ1316" s="212">
        <v>0</v>
      </c>
      <c r="AK1316" s="212">
        <v>0</v>
      </c>
      <c r="AL1316" s="212">
        <v>0</v>
      </c>
      <c r="AM1316">
        <v>1</v>
      </c>
      <c r="AN1316" t="str">
        <f>VLOOKUP(H1316,'Base Art'!$A:$AJ,36,FALSE)</f>
        <v>MONDELEZ ARGENTINA S.A.</v>
      </c>
    </row>
    <row r="1317" spans="1:40" x14ac:dyDescent="0.25">
      <c r="A1317" s="212" t="s">
        <v>7819</v>
      </c>
      <c r="B1317" s="212">
        <v>1</v>
      </c>
      <c r="C1317" s="212" t="s">
        <v>7820</v>
      </c>
      <c r="D1317" s="212" t="s">
        <v>1418</v>
      </c>
      <c r="E1317" s="212">
        <v>11</v>
      </c>
      <c r="F1317" s="212" t="s">
        <v>270</v>
      </c>
      <c r="G1317" s="212" t="s">
        <v>366</v>
      </c>
      <c r="H1317" s="212">
        <v>567</v>
      </c>
      <c r="I1317" s="212" t="s">
        <v>367</v>
      </c>
      <c r="J1317" s="212"/>
      <c r="K1317" s="212"/>
      <c r="L1317" s="212"/>
      <c r="M1317" s="212"/>
      <c r="N1317" s="212"/>
      <c r="O1317" s="212"/>
      <c r="P1317" s="212"/>
      <c r="Q1317" s="212"/>
      <c r="R1317" s="212"/>
      <c r="S1317" s="212"/>
      <c r="T1317" s="212"/>
      <c r="U1317" s="212"/>
      <c r="V1317" s="212"/>
      <c r="W1317" s="212"/>
      <c r="X1317" s="212"/>
      <c r="Y1317" s="212">
        <v>1374</v>
      </c>
      <c r="Z1317" s="212" t="s">
        <v>336</v>
      </c>
      <c r="AA1317" s="212" t="s">
        <v>337</v>
      </c>
      <c r="AB1317" s="212">
        <v>146131.82</v>
      </c>
      <c r="AC1317" s="212">
        <v>176819.50599999999</v>
      </c>
      <c r="AD1317" s="212">
        <v>6.25E-2</v>
      </c>
      <c r="AE1317" s="212">
        <v>0</v>
      </c>
      <c r="AF1317" s="212">
        <v>6.25E-2</v>
      </c>
      <c r="AG1317" s="212">
        <v>0</v>
      </c>
      <c r="AH1317" s="212">
        <v>9133.24</v>
      </c>
      <c r="AI1317" s="212">
        <v>11051.22</v>
      </c>
      <c r="AJ1317" s="212">
        <v>0</v>
      </c>
      <c r="AK1317" s="212">
        <v>0</v>
      </c>
      <c r="AL1317" s="212">
        <v>0</v>
      </c>
      <c r="AM1317">
        <v>1</v>
      </c>
      <c r="AN1317" t="str">
        <f>VLOOKUP(H1317,'Base Art'!$A:$AJ,36,FALSE)</f>
        <v>MONDELEZ ARGENTINA S.A.</v>
      </c>
    </row>
    <row r="1318" spans="1:40" x14ac:dyDescent="0.25">
      <c r="A1318" s="212" t="s">
        <v>7819</v>
      </c>
      <c r="B1318" s="212">
        <v>1</v>
      </c>
      <c r="C1318" s="212" t="s">
        <v>7820</v>
      </c>
      <c r="D1318" s="212" t="s">
        <v>1418</v>
      </c>
      <c r="E1318" s="212">
        <v>11</v>
      </c>
      <c r="F1318" s="212" t="s">
        <v>270</v>
      </c>
      <c r="G1318" s="212" t="s">
        <v>370</v>
      </c>
      <c r="H1318" s="212">
        <v>653</v>
      </c>
      <c r="I1318" s="212" t="s">
        <v>371</v>
      </c>
      <c r="J1318" s="212">
        <v>1414</v>
      </c>
      <c r="K1318" s="212" t="s">
        <v>372</v>
      </c>
      <c r="L1318" s="212" t="s">
        <v>373</v>
      </c>
      <c r="M1318" s="212"/>
      <c r="N1318" s="212"/>
      <c r="O1318" s="212"/>
      <c r="P1318" s="212">
        <v>1072</v>
      </c>
      <c r="Q1318" s="212" t="s">
        <v>374</v>
      </c>
      <c r="R1318" s="212" t="s">
        <v>375</v>
      </c>
      <c r="S1318" s="212"/>
      <c r="T1318" s="212"/>
      <c r="U1318" s="212"/>
      <c r="V1318" s="212"/>
      <c r="W1318" s="212"/>
      <c r="X1318" s="212"/>
      <c r="Y1318" s="212">
        <v>1374</v>
      </c>
      <c r="Z1318" s="212" t="s">
        <v>336</v>
      </c>
      <c r="AA1318" s="212" t="s">
        <v>337</v>
      </c>
      <c r="AB1318" s="212">
        <v>45251.135999999999</v>
      </c>
      <c r="AC1318" s="212">
        <v>55206.389000000003</v>
      </c>
      <c r="AD1318" s="212">
        <v>0.6</v>
      </c>
      <c r="AE1318" s="212">
        <v>0</v>
      </c>
      <c r="AF1318" s="212">
        <v>0.6</v>
      </c>
      <c r="AG1318" s="212">
        <v>0</v>
      </c>
      <c r="AH1318" s="212">
        <v>27150.68</v>
      </c>
      <c r="AI1318" s="212">
        <v>33123.83</v>
      </c>
      <c r="AJ1318" s="212">
        <v>1</v>
      </c>
      <c r="AK1318" s="212">
        <v>0.6</v>
      </c>
      <c r="AL1318" s="212">
        <v>0</v>
      </c>
      <c r="AM1318">
        <v>1</v>
      </c>
      <c r="AN1318" t="str">
        <f>VLOOKUP(H1318,'Base Art'!$A:$AJ,36,FALSE)</f>
        <v>ARCOR S.A.I.C.</v>
      </c>
    </row>
    <row r="1319" spans="1:40" x14ac:dyDescent="0.25">
      <c r="A1319" s="212" t="s">
        <v>7819</v>
      </c>
      <c r="B1319" s="212">
        <v>1</v>
      </c>
      <c r="C1319" s="212" t="s">
        <v>7820</v>
      </c>
      <c r="D1319" s="212" t="s">
        <v>1418</v>
      </c>
      <c r="E1319" s="212">
        <v>11</v>
      </c>
      <c r="F1319" s="212" t="s">
        <v>270</v>
      </c>
      <c r="G1319" s="212" t="s">
        <v>380</v>
      </c>
      <c r="H1319" s="212">
        <v>731</v>
      </c>
      <c r="I1319" s="212" t="s">
        <v>381</v>
      </c>
      <c r="J1319" s="212">
        <v>1422</v>
      </c>
      <c r="K1319" s="212" t="s">
        <v>382</v>
      </c>
      <c r="L1319" s="212" t="s">
        <v>383</v>
      </c>
      <c r="M1319" s="212"/>
      <c r="N1319" s="212"/>
      <c r="O1319" s="212"/>
      <c r="P1319" s="212">
        <v>1067</v>
      </c>
      <c r="Q1319" s="212" t="s">
        <v>384</v>
      </c>
      <c r="R1319" s="212" t="s">
        <v>385</v>
      </c>
      <c r="S1319" s="212"/>
      <c r="T1319" s="212"/>
      <c r="U1319" s="212"/>
      <c r="V1319" s="212"/>
      <c r="W1319" s="212"/>
      <c r="X1319" s="212"/>
      <c r="Y1319" s="212">
        <v>1373</v>
      </c>
      <c r="Z1319" s="212" t="s">
        <v>386</v>
      </c>
      <c r="AA1319" s="212" t="s">
        <v>387</v>
      </c>
      <c r="AB1319" s="212">
        <v>16550.644</v>
      </c>
      <c r="AC1319" s="212">
        <v>20432.741000000002</v>
      </c>
      <c r="AD1319" s="212">
        <v>0.6</v>
      </c>
      <c r="AE1319" s="212">
        <v>0.05</v>
      </c>
      <c r="AF1319" s="212">
        <v>0.65</v>
      </c>
      <c r="AG1319" s="212">
        <v>0</v>
      </c>
      <c r="AH1319" s="212">
        <v>10757.92</v>
      </c>
      <c r="AI1319" s="212">
        <v>13281.28</v>
      </c>
      <c r="AJ1319" s="212">
        <v>0</v>
      </c>
      <c r="AK1319" s="212">
        <v>0</v>
      </c>
      <c r="AL1319" s="212">
        <v>0</v>
      </c>
      <c r="AM1319">
        <v>1</v>
      </c>
      <c r="AN1319" t="str">
        <f>VLOOKUP(H1319,'Base Art'!$A:$AJ,36,FALSE)</f>
        <v>ARCOR S.A.I.C.</v>
      </c>
    </row>
    <row r="1320" spans="1:40" x14ac:dyDescent="0.25">
      <c r="A1320" s="212" t="s">
        <v>7819</v>
      </c>
      <c r="B1320" s="212">
        <v>1</v>
      </c>
      <c r="C1320" s="212" t="s">
        <v>7820</v>
      </c>
      <c r="D1320" s="212" t="s">
        <v>1418</v>
      </c>
      <c r="E1320" s="212">
        <v>11</v>
      </c>
      <c r="F1320" s="212" t="s">
        <v>270</v>
      </c>
      <c r="G1320" s="212" t="s">
        <v>410</v>
      </c>
      <c r="H1320" s="212">
        <v>1118</v>
      </c>
      <c r="I1320" s="212" t="s">
        <v>411</v>
      </c>
      <c r="J1320" s="212"/>
      <c r="K1320" s="212"/>
      <c r="L1320" s="212"/>
      <c r="M1320" s="212"/>
      <c r="N1320" s="212"/>
      <c r="O1320" s="212"/>
      <c r="P1320" s="212">
        <v>1335</v>
      </c>
      <c r="Q1320" s="212" t="s">
        <v>412</v>
      </c>
      <c r="R1320" s="212" t="s">
        <v>413</v>
      </c>
      <c r="S1320" s="212"/>
      <c r="T1320" s="212"/>
      <c r="U1320" s="212"/>
      <c r="V1320" s="212"/>
      <c r="W1320" s="212"/>
      <c r="X1320" s="212"/>
      <c r="Y1320" s="212">
        <v>1373</v>
      </c>
      <c r="Z1320" s="212" t="s">
        <v>386</v>
      </c>
      <c r="AA1320" s="212" t="s">
        <v>387</v>
      </c>
      <c r="AB1320" s="212">
        <v>14857.268</v>
      </c>
      <c r="AC1320" s="212">
        <v>18346.792000000001</v>
      </c>
      <c r="AD1320" s="212">
        <v>1.7778</v>
      </c>
      <c r="AE1320" s="212">
        <v>0</v>
      </c>
      <c r="AF1320" s="212">
        <v>1.7778</v>
      </c>
      <c r="AG1320" s="212">
        <v>0</v>
      </c>
      <c r="AH1320" s="212">
        <v>26412.92</v>
      </c>
      <c r="AI1320" s="212">
        <v>32616.52</v>
      </c>
      <c r="AJ1320" s="212">
        <v>0</v>
      </c>
      <c r="AK1320" s="212">
        <v>0</v>
      </c>
      <c r="AL1320" s="212">
        <v>0</v>
      </c>
      <c r="AM1320">
        <v>1</v>
      </c>
      <c r="AN1320" t="str">
        <f>VLOOKUP(H1320,'Base Art'!$A:$AJ,36,FALSE)</f>
        <v>MAURI S.A.</v>
      </c>
    </row>
    <row r="1321" spans="1:40" x14ac:dyDescent="0.25">
      <c r="A1321" s="212" t="s">
        <v>7819</v>
      </c>
      <c r="B1321" s="212">
        <v>1</v>
      </c>
      <c r="C1321" s="212" t="s">
        <v>7820</v>
      </c>
      <c r="D1321" s="212" t="s">
        <v>1418</v>
      </c>
      <c r="E1321" s="212">
        <v>11</v>
      </c>
      <c r="F1321" s="212" t="s">
        <v>270</v>
      </c>
      <c r="G1321" s="212" t="s">
        <v>1669</v>
      </c>
      <c r="H1321" s="212">
        <v>1204</v>
      </c>
      <c r="I1321" s="212" t="s">
        <v>1670</v>
      </c>
      <c r="J1321" s="212">
        <v>1460</v>
      </c>
      <c r="K1321" s="212" t="s">
        <v>462</v>
      </c>
      <c r="L1321" s="212" t="s">
        <v>463</v>
      </c>
      <c r="M1321" s="212"/>
      <c r="N1321" s="212"/>
      <c r="O1321" s="212"/>
      <c r="P1321" s="212"/>
      <c r="Q1321" s="212"/>
      <c r="R1321" s="212"/>
      <c r="S1321" s="212"/>
      <c r="T1321" s="212"/>
      <c r="U1321" s="212"/>
      <c r="V1321" s="212"/>
      <c r="W1321" s="212"/>
      <c r="X1321" s="212"/>
      <c r="Y1321" s="212">
        <v>1369</v>
      </c>
      <c r="Z1321" s="212" t="s">
        <v>354</v>
      </c>
      <c r="AA1321" s="212" t="s">
        <v>355</v>
      </c>
      <c r="AB1321" s="212">
        <v>205877.43400000001</v>
      </c>
      <c r="AC1321" s="212">
        <v>249111.68799999999</v>
      </c>
      <c r="AD1321" s="212">
        <v>0.05</v>
      </c>
      <c r="AE1321" s="212">
        <v>0</v>
      </c>
      <c r="AF1321" s="212">
        <v>0.05</v>
      </c>
      <c r="AG1321" s="212">
        <v>0</v>
      </c>
      <c r="AH1321" s="212">
        <v>10293.870000000001</v>
      </c>
      <c r="AI1321" s="212">
        <v>12455.58</v>
      </c>
      <c r="AJ1321" s="212">
        <v>1</v>
      </c>
      <c r="AK1321" s="212">
        <v>0.05</v>
      </c>
      <c r="AL1321" s="212">
        <v>0</v>
      </c>
      <c r="AM1321">
        <v>1</v>
      </c>
      <c r="AN1321" t="str">
        <f>VLOOKUP(H1321,'Base Art'!$A:$AJ,36,FALSE)</f>
        <v>IMPORTADORA SUDAMERICANA S.R.L.</v>
      </c>
    </row>
    <row r="1322" spans="1:40" x14ac:dyDescent="0.25">
      <c r="A1322" s="212" t="s">
        <v>7819</v>
      </c>
      <c r="B1322" s="212">
        <v>1</v>
      </c>
      <c r="C1322" s="212" t="s">
        <v>7820</v>
      </c>
      <c r="D1322" s="212" t="s">
        <v>1418</v>
      </c>
      <c r="E1322" s="212">
        <v>11</v>
      </c>
      <c r="F1322" s="212" t="s">
        <v>270</v>
      </c>
      <c r="G1322" s="212" t="s">
        <v>952</v>
      </c>
      <c r="H1322" s="212">
        <v>1345</v>
      </c>
      <c r="I1322" s="212" t="s">
        <v>953</v>
      </c>
      <c r="J1322" s="212"/>
      <c r="K1322" s="212"/>
      <c r="L1322" s="212"/>
      <c r="M1322" s="212"/>
      <c r="N1322" s="212"/>
      <c r="O1322" s="212"/>
      <c r="P1322" s="212"/>
      <c r="Q1322" s="212"/>
      <c r="R1322" s="212"/>
      <c r="S1322" s="212"/>
      <c r="T1322" s="212"/>
      <c r="U1322" s="212"/>
      <c r="V1322" s="212"/>
      <c r="W1322" s="212"/>
      <c r="X1322" s="212"/>
      <c r="Y1322" s="212">
        <v>1372</v>
      </c>
      <c r="Z1322" s="212" t="s">
        <v>346</v>
      </c>
      <c r="AA1322" s="212" t="s">
        <v>347</v>
      </c>
      <c r="AB1322" s="212">
        <v>256285.323</v>
      </c>
      <c r="AC1322" s="212">
        <v>315281.228</v>
      </c>
      <c r="AD1322" s="212">
        <v>0.25</v>
      </c>
      <c r="AE1322" s="212">
        <v>0</v>
      </c>
      <c r="AF1322" s="212">
        <v>0.25</v>
      </c>
      <c r="AG1322" s="212">
        <v>0</v>
      </c>
      <c r="AH1322" s="212">
        <v>64071.33</v>
      </c>
      <c r="AI1322" s="212">
        <v>78820.31</v>
      </c>
      <c r="AJ1322" s="212">
        <v>1</v>
      </c>
      <c r="AK1322" s="212">
        <v>0.25</v>
      </c>
      <c r="AL1322" s="212">
        <v>0</v>
      </c>
      <c r="AM1322">
        <v>1</v>
      </c>
      <c r="AN1322" t="str">
        <f>VLOOKUP(H1322,'Base Art'!$A:$AJ,36,FALSE)</f>
        <v>LA DELICIA FELIPE FORT S.A.</v>
      </c>
    </row>
    <row r="1323" spans="1:40" x14ac:dyDescent="0.25">
      <c r="A1323" s="212" t="s">
        <v>7819</v>
      </c>
      <c r="B1323" s="212">
        <v>1</v>
      </c>
      <c r="C1323" s="212" t="s">
        <v>7820</v>
      </c>
      <c r="D1323" s="212" t="s">
        <v>1418</v>
      </c>
      <c r="E1323" s="212">
        <v>11</v>
      </c>
      <c r="F1323" s="212" t="s">
        <v>270</v>
      </c>
      <c r="G1323" s="212" t="s">
        <v>426</v>
      </c>
      <c r="H1323" s="212">
        <v>1352</v>
      </c>
      <c r="I1323" s="212" t="s">
        <v>427</v>
      </c>
      <c r="J1323" s="212"/>
      <c r="K1323" s="212"/>
      <c r="L1323" s="212"/>
      <c r="M1323" s="212"/>
      <c r="N1323" s="212"/>
      <c r="O1323" s="212"/>
      <c r="P1323" s="212"/>
      <c r="Q1323" s="212"/>
      <c r="R1323" s="212"/>
      <c r="S1323" s="212"/>
      <c r="T1323" s="212"/>
      <c r="U1323" s="212"/>
      <c r="V1323" s="212"/>
      <c r="W1323" s="212"/>
      <c r="X1323" s="212"/>
      <c r="Y1323" s="212">
        <v>1372</v>
      </c>
      <c r="Z1323" s="212" t="s">
        <v>346</v>
      </c>
      <c r="AA1323" s="212" t="s">
        <v>347</v>
      </c>
      <c r="AB1323" s="212">
        <v>218619.58</v>
      </c>
      <c r="AC1323" s="212">
        <v>268906.32400000002</v>
      </c>
      <c r="AD1323" s="212">
        <v>0.5</v>
      </c>
      <c r="AE1323" s="212">
        <v>0</v>
      </c>
      <c r="AF1323" s="212">
        <v>0.5</v>
      </c>
      <c r="AG1323" s="212">
        <v>0</v>
      </c>
      <c r="AH1323" s="212">
        <v>109309.79</v>
      </c>
      <c r="AI1323" s="212">
        <v>134453.16</v>
      </c>
      <c r="AJ1323" s="212">
        <v>3</v>
      </c>
      <c r="AK1323" s="212">
        <v>0.17</v>
      </c>
      <c r="AL1323" s="212">
        <v>0</v>
      </c>
      <c r="AM1323">
        <v>1</v>
      </c>
      <c r="AN1323" t="str">
        <f>VLOOKUP(H1323,'Base Art'!$A:$AJ,36,FALSE)</f>
        <v>LA DELICIA FELIPE FORT S.A.</v>
      </c>
    </row>
    <row r="1324" spans="1:40" x14ac:dyDescent="0.25">
      <c r="A1324" s="212" t="s">
        <v>7819</v>
      </c>
      <c r="B1324" s="212">
        <v>1</v>
      </c>
      <c r="C1324" s="212" t="s">
        <v>7820</v>
      </c>
      <c r="D1324" s="212" t="s">
        <v>1418</v>
      </c>
      <c r="E1324" s="212">
        <v>11</v>
      </c>
      <c r="F1324" s="212" t="s">
        <v>270</v>
      </c>
      <c r="G1324" s="212" t="s">
        <v>430</v>
      </c>
      <c r="H1324" s="212">
        <v>1354</v>
      </c>
      <c r="I1324" s="212" t="s">
        <v>431</v>
      </c>
      <c r="J1324" s="212"/>
      <c r="K1324" s="212"/>
      <c r="L1324" s="212"/>
      <c r="M1324" s="212"/>
      <c r="N1324" s="212"/>
      <c r="O1324" s="212"/>
      <c r="P1324" s="212"/>
      <c r="Q1324" s="212"/>
      <c r="R1324" s="212"/>
      <c r="S1324" s="212"/>
      <c r="T1324" s="212"/>
      <c r="U1324" s="212"/>
      <c r="V1324" s="212"/>
      <c r="W1324" s="212"/>
      <c r="X1324" s="212"/>
      <c r="Y1324" s="212">
        <v>1372</v>
      </c>
      <c r="Z1324" s="212" t="s">
        <v>346</v>
      </c>
      <c r="AA1324" s="212" t="s">
        <v>347</v>
      </c>
      <c r="AB1324" s="212">
        <v>244643.144</v>
      </c>
      <c r="AC1324" s="212">
        <v>296018.19900000002</v>
      </c>
      <c r="AD1324" s="212">
        <v>0.125</v>
      </c>
      <c r="AE1324" s="212">
        <v>0</v>
      </c>
      <c r="AF1324" s="212">
        <v>0.125</v>
      </c>
      <c r="AG1324" s="212">
        <v>0</v>
      </c>
      <c r="AH1324" s="212">
        <v>30580.39</v>
      </c>
      <c r="AI1324" s="212">
        <v>37002.269999999997</v>
      </c>
      <c r="AJ1324" s="212">
        <v>0</v>
      </c>
      <c r="AK1324" s="212">
        <v>0</v>
      </c>
      <c r="AL1324" s="212">
        <v>0</v>
      </c>
      <c r="AM1324">
        <v>1</v>
      </c>
      <c r="AN1324" t="str">
        <f>VLOOKUP(H1324,'Base Art'!$A:$AJ,36,FALSE)</f>
        <v>LA DELICIA FELIPE FORT S.A.</v>
      </c>
    </row>
    <row r="1325" spans="1:40" x14ac:dyDescent="0.25">
      <c r="A1325" s="212" t="s">
        <v>7819</v>
      </c>
      <c r="B1325" s="212">
        <v>1</v>
      </c>
      <c r="C1325" s="212" t="s">
        <v>7820</v>
      </c>
      <c r="D1325" s="212" t="s">
        <v>1418</v>
      </c>
      <c r="E1325" s="212">
        <v>11</v>
      </c>
      <c r="F1325" s="212" t="s">
        <v>270</v>
      </c>
      <c r="G1325" s="212" t="s">
        <v>1068</v>
      </c>
      <c r="H1325" s="212">
        <v>1512</v>
      </c>
      <c r="I1325" s="212" t="s">
        <v>1069</v>
      </c>
      <c r="J1325" s="212">
        <v>1414</v>
      </c>
      <c r="K1325" s="212" t="s">
        <v>372</v>
      </c>
      <c r="L1325" s="212" t="s">
        <v>373</v>
      </c>
      <c r="M1325" s="212"/>
      <c r="N1325" s="212"/>
      <c r="O1325" s="212"/>
      <c r="P1325" s="212">
        <v>1071</v>
      </c>
      <c r="Q1325" s="212" t="s">
        <v>944</v>
      </c>
      <c r="R1325" s="212" t="s">
        <v>945</v>
      </c>
      <c r="S1325" s="212"/>
      <c r="T1325" s="212"/>
      <c r="U1325" s="212"/>
      <c r="V1325" s="212"/>
      <c r="W1325" s="212"/>
      <c r="X1325" s="212"/>
      <c r="Y1325" s="212">
        <v>1374</v>
      </c>
      <c r="Z1325" s="212" t="s">
        <v>336</v>
      </c>
      <c r="AA1325" s="212" t="s">
        <v>337</v>
      </c>
      <c r="AB1325" s="212">
        <v>42752.521000000001</v>
      </c>
      <c r="AC1325" s="212">
        <v>51730.55</v>
      </c>
      <c r="AD1325" s="212">
        <v>0.33329999999999999</v>
      </c>
      <c r="AE1325" s="212">
        <v>0</v>
      </c>
      <c r="AF1325" s="212">
        <v>0.33329999999999999</v>
      </c>
      <c r="AG1325" s="212">
        <v>0</v>
      </c>
      <c r="AH1325" s="212">
        <v>14250.84</v>
      </c>
      <c r="AI1325" s="212">
        <v>17243.52</v>
      </c>
      <c r="AJ1325" s="212">
        <v>0</v>
      </c>
      <c r="AK1325" s="212">
        <v>0</v>
      </c>
      <c r="AL1325" s="212">
        <v>0</v>
      </c>
      <c r="AM1325">
        <v>1</v>
      </c>
      <c r="AN1325" t="str">
        <f>VLOOKUP(H1325,'Base Art'!$A:$AJ,36,FALSE)</f>
        <v>ARCOR S.A.I.C.</v>
      </c>
    </row>
    <row r="1326" spans="1:40" x14ac:dyDescent="0.25">
      <c r="A1326" s="212" t="s">
        <v>7819</v>
      </c>
      <c r="B1326" s="212">
        <v>1</v>
      </c>
      <c r="C1326" s="212" t="s">
        <v>7820</v>
      </c>
      <c r="D1326" s="212" t="s">
        <v>1418</v>
      </c>
      <c r="E1326" s="212">
        <v>11</v>
      </c>
      <c r="F1326" s="212" t="s">
        <v>270</v>
      </c>
      <c r="G1326" s="212" t="s">
        <v>1070</v>
      </c>
      <c r="H1326" s="212">
        <v>1513</v>
      </c>
      <c r="I1326" s="212" t="s">
        <v>1071</v>
      </c>
      <c r="J1326" s="212">
        <v>1414</v>
      </c>
      <c r="K1326" s="212" t="s">
        <v>372</v>
      </c>
      <c r="L1326" s="212" t="s">
        <v>373</v>
      </c>
      <c r="M1326" s="212"/>
      <c r="N1326" s="212"/>
      <c r="O1326" s="212"/>
      <c r="P1326" s="212">
        <v>1071</v>
      </c>
      <c r="Q1326" s="212" t="s">
        <v>944</v>
      </c>
      <c r="R1326" s="212" t="s">
        <v>945</v>
      </c>
      <c r="S1326" s="212"/>
      <c r="T1326" s="212"/>
      <c r="U1326" s="212"/>
      <c r="V1326" s="212"/>
      <c r="W1326" s="212"/>
      <c r="X1326" s="212"/>
      <c r="Y1326" s="212">
        <v>1374</v>
      </c>
      <c r="Z1326" s="212" t="s">
        <v>336</v>
      </c>
      <c r="AA1326" s="212" t="s">
        <v>337</v>
      </c>
      <c r="AB1326" s="212">
        <v>42131.92</v>
      </c>
      <c r="AC1326" s="212">
        <v>51730.550999999999</v>
      </c>
      <c r="AD1326" s="212">
        <v>1.6667000000000001</v>
      </c>
      <c r="AE1326" s="212">
        <v>0</v>
      </c>
      <c r="AF1326" s="212">
        <v>1.6667000000000001</v>
      </c>
      <c r="AG1326" s="212">
        <v>0</v>
      </c>
      <c r="AH1326" s="212">
        <v>70219.87</v>
      </c>
      <c r="AI1326" s="212">
        <v>86217.59</v>
      </c>
      <c r="AJ1326" s="212">
        <v>1</v>
      </c>
      <c r="AK1326" s="212">
        <v>1.67</v>
      </c>
      <c r="AL1326" s="212">
        <v>0</v>
      </c>
      <c r="AM1326">
        <v>1</v>
      </c>
      <c r="AN1326" t="str">
        <f>VLOOKUP(H1326,'Base Art'!$A:$AJ,36,FALSE)</f>
        <v>ARCOR S.A.I.C.</v>
      </c>
    </row>
    <row r="1327" spans="1:40" x14ac:dyDescent="0.25">
      <c r="A1327" s="212" t="s">
        <v>7819</v>
      </c>
      <c r="B1327" s="212">
        <v>1</v>
      </c>
      <c r="C1327" s="212" t="s">
        <v>7820</v>
      </c>
      <c r="D1327" s="212" t="s">
        <v>1418</v>
      </c>
      <c r="E1327" s="212">
        <v>11</v>
      </c>
      <c r="F1327" s="212" t="s">
        <v>270</v>
      </c>
      <c r="G1327" s="212" t="s">
        <v>442</v>
      </c>
      <c r="H1327" s="212">
        <v>1594</v>
      </c>
      <c r="I1327" s="212" t="s">
        <v>443</v>
      </c>
      <c r="J1327" s="212">
        <v>1422</v>
      </c>
      <c r="K1327" s="212" t="s">
        <v>382</v>
      </c>
      <c r="L1327" s="212" t="s">
        <v>383</v>
      </c>
      <c r="M1327" s="212"/>
      <c r="N1327" s="212"/>
      <c r="O1327" s="212"/>
      <c r="P1327" s="212">
        <v>1067</v>
      </c>
      <c r="Q1327" s="212" t="s">
        <v>384</v>
      </c>
      <c r="R1327" s="212" t="s">
        <v>385</v>
      </c>
      <c r="S1327" s="212"/>
      <c r="T1327" s="212"/>
      <c r="U1327" s="212"/>
      <c r="V1327" s="212"/>
      <c r="W1327" s="212"/>
      <c r="X1327" s="212"/>
      <c r="Y1327" s="212">
        <v>1373</v>
      </c>
      <c r="Z1327" s="212" t="s">
        <v>386</v>
      </c>
      <c r="AA1327" s="212" t="s">
        <v>387</v>
      </c>
      <c r="AB1327" s="212">
        <v>16739.786</v>
      </c>
      <c r="AC1327" s="212">
        <v>20659.766</v>
      </c>
      <c r="AD1327" s="212">
        <v>0.45</v>
      </c>
      <c r="AE1327" s="212">
        <v>0</v>
      </c>
      <c r="AF1327" s="212">
        <v>0.45</v>
      </c>
      <c r="AG1327" s="212">
        <v>0</v>
      </c>
      <c r="AH1327" s="212">
        <v>7532.9</v>
      </c>
      <c r="AI1327" s="212">
        <v>9296.89</v>
      </c>
      <c r="AJ1327" s="212">
        <v>0</v>
      </c>
      <c r="AK1327" s="212">
        <v>0</v>
      </c>
      <c r="AL1327" s="212">
        <v>0</v>
      </c>
      <c r="AM1327">
        <v>1</v>
      </c>
      <c r="AN1327" t="str">
        <f>VLOOKUP(H1327,'Base Art'!$A:$AJ,36,FALSE)</f>
        <v>ARCOR S.A.I.C.</v>
      </c>
    </row>
    <row r="1328" spans="1:40" x14ac:dyDescent="0.25">
      <c r="A1328" s="212" t="s">
        <v>7819</v>
      </c>
      <c r="B1328" s="212">
        <v>1</v>
      </c>
      <c r="C1328" s="212" t="s">
        <v>7820</v>
      </c>
      <c r="D1328" s="212" t="s">
        <v>1418</v>
      </c>
      <c r="E1328" s="212">
        <v>11</v>
      </c>
      <c r="F1328" s="212" t="s">
        <v>270</v>
      </c>
      <c r="G1328" s="212" t="s">
        <v>444</v>
      </c>
      <c r="H1328" s="212">
        <v>1641</v>
      </c>
      <c r="I1328" s="212" t="s">
        <v>445</v>
      </c>
      <c r="J1328" s="212">
        <v>1064</v>
      </c>
      <c r="K1328" s="212" t="s">
        <v>446</v>
      </c>
      <c r="L1328" s="212" t="s">
        <v>447</v>
      </c>
      <c r="M1328" s="212"/>
      <c r="N1328" s="212"/>
      <c r="O1328" s="212"/>
      <c r="P1328" s="212">
        <v>1066</v>
      </c>
      <c r="Q1328" s="212" t="s">
        <v>448</v>
      </c>
      <c r="R1328" s="212" t="s">
        <v>449</v>
      </c>
      <c r="S1328" s="212"/>
      <c r="T1328" s="212"/>
      <c r="U1328" s="212"/>
      <c r="V1328" s="212"/>
      <c r="W1328" s="212"/>
      <c r="X1328" s="212"/>
      <c r="Y1328" s="212">
        <v>1373</v>
      </c>
      <c r="Z1328" s="212" t="s">
        <v>386</v>
      </c>
      <c r="AA1328" s="212" t="s">
        <v>387</v>
      </c>
      <c r="AB1328" s="212">
        <v>17037.761999999999</v>
      </c>
      <c r="AC1328" s="212">
        <v>20824.831999999999</v>
      </c>
      <c r="AD1328" s="212">
        <v>5.9</v>
      </c>
      <c r="AE1328" s="212">
        <v>0.1</v>
      </c>
      <c r="AF1328" s="212">
        <v>6</v>
      </c>
      <c r="AG1328" s="212">
        <v>0</v>
      </c>
      <c r="AH1328" s="212">
        <v>102226.57</v>
      </c>
      <c r="AI1328" s="212">
        <v>124948.99</v>
      </c>
      <c r="AJ1328" s="212">
        <v>0</v>
      </c>
      <c r="AK1328" s="212">
        <v>0</v>
      </c>
      <c r="AL1328" s="212">
        <v>0</v>
      </c>
      <c r="AM1328">
        <v>1</v>
      </c>
      <c r="AN1328" t="str">
        <f>VLOOKUP(H1328,'Base Art'!$A:$AJ,36,FALSE)</f>
        <v>MOLINO CAÑUELAS S.A.C.I.F.I.A.</v>
      </c>
    </row>
    <row r="1329" spans="1:40" x14ac:dyDescent="0.25">
      <c r="A1329" s="212" t="s">
        <v>7819</v>
      </c>
      <c r="B1329" s="212">
        <v>1</v>
      </c>
      <c r="C1329" s="212" t="s">
        <v>7820</v>
      </c>
      <c r="D1329" s="212" t="s">
        <v>1418</v>
      </c>
      <c r="E1329" s="212">
        <v>11</v>
      </c>
      <c r="F1329" s="212" t="s">
        <v>270</v>
      </c>
      <c r="G1329" s="212" t="s">
        <v>450</v>
      </c>
      <c r="H1329" s="212">
        <v>1642</v>
      </c>
      <c r="I1329" s="212" t="s">
        <v>451</v>
      </c>
      <c r="J1329" s="212">
        <v>1064</v>
      </c>
      <c r="K1329" s="212" t="s">
        <v>446</v>
      </c>
      <c r="L1329" s="212" t="s">
        <v>447</v>
      </c>
      <c r="M1329" s="212"/>
      <c r="N1329" s="212"/>
      <c r="O1329" s="212"/>
      <c r="P1329" s="212">
        <v>1066</v>
      </c>
      <c r="Q1329" s="212" t="s">
        <v>448</v>
      </c>
      <c r="R1329" s="212" t="s">
        <v>449</v>
      </c>
      <c r="S1329" s="212"/>
      <c r="T1329" s="212"/>
      <c r="U1329" s="212"/>
      <c r="V1329" s="212"/>
      <c r="W1329" s="212"/>
      <c r="X1329" s="212"/>
      <c r="Y1329" s="212">
        <v>1373</v>
      </c>
      <c r="Z1329" s="212" t="s">
        <v>386</v>
      </c>
      <c r="AA1329" s="212" t="s">
        <v>387</v>
      </c>
      <c r="AB1329" s="212">
        <v>16667.167000000001</v>
      </c>
      <c r="AC1329" s="212">
        <v>20240.560000000001</v>
      </c>
      <c r="AD1329" s="212">
        <v>0.3</v>
      </c>
      <c r="AE1329" s="212">
        <v>0.05</v>
      </c>
      <c r="AF1329" s="212">
        <v>0.35</v>
      </c>
      <c r="AG1329" s="212">
        <v>0</v>
      </c>
      <c r="AH1329" s="212">
        <v>5833.51</v>
      </c>
      <c r="AI1329" s="212">
        <v>7084.2</v>
      </c>
      <c r="AJ1329" s="212">
        <v>0</v>
      </c>
      <c r="AK1329" s="212">
        <v>0</v>
      </c>
      <c r="AL1329" s="212">
        <v>0</v>
      </c>
      <c r="AM1329">
        <v>1</v>
      </c>
      <c r="AN1329" t="str">
        <f>VLOOKUP(H1329,'Base Art'!$A:$AJ,36,FALSE)</f>
        <v>MOLINO CAÑUELAS S.A.C.I.F.I.A.</v>
      </c>
    </row>
    <row r="1330" spans="1:40" x14ac:dyDescent="0.25">
      <c r="A1330" s="212" t="s">
        <v>7819</v>
      </c>
      <c r="B1330" s="212">
        <v>1</v>
      </c>
      <c r="C1330" s="212" t="s">
        <v>7820</v>
      </c>
      <c r="D1330" s="212" t="s">
        <v>1418</v>
      </c>
      <c r="E1330" s="212">
        <v>11</v>
      </c>
      <c r="F1330" s="212" t="s">
        <v>270</v>
      </c>
      <c r="G1330" s="212" t="s">
        <v>456</v>
      </c>
      <c r="H1330" s="212">
        <v>1646</v>
      </c>
      <c r="I1330" s="212" t="s">
        <v>457</v>
      </c>
      <c r="J1330" s="212">
        <v>1064</v>
      </c>
      <c r="K1330" s="212" t="s">
        <v>446</v>
      </c>
      <c r="L1330" s="212" t="s">
        <v>447</v>
      </c>
      <c r="M1330" s="212"/>
      <c r="N1330" s="212"/>
      <c r="O1330" s="212"/>
      <c r="P1330" s="212">
        <v>1066</v>
      </c>
      <c r="Q1330" s="212" t="s">
        <v>448</v>
      </c>
      <c r="R1330" s="212" t="s">
        <v>449</v>
      </c>
      <c r="S1330" s="212"/>
      <c r="T1330" s="212"/>
      <c r="U1330" s="212"/>
      <c r="V1330" s="212"/>
      <c r="W1330" s="212"/>
      <c r="X1330" s="212"/>
      <c r="Y1330" s="212">
        <v>1373</v>
      </c>
      <c r="Z1330" s="212" t="s">
        <v>386</v>
      </c>
      <c r="AA1330" s="212" t="s">
        <v>387</v>
      </c>
      <c r="AB1330" s="212">
        <v>20238.821</v>
      </c>
      <c r="AC1330" s="212">
        <v>24895.947</v>
      </c>
      <c r="AD1330" s="212">
        <v>1.5417000000000001</v>
      </c>
      <c r="AE1330" s="212">
        <v>0</v>
      </c>
      <c r="AF1330" s="212">
        <v>1.5417000000000001</v>
      </c>
      <c r="AG1330" s="212">
        <v>0</v>
      </c>
      <c r="AH1330" s="212">
        <v>31201.52</v>
      </c>
      <c r="AI1330" s="212">
        <v>38381.25</v>
      </c>
      <c r="AJ1330" s="212">
        <v>0</v>
      </c>
      <c r="AK1330" s="212">
        <v>0</v>
      </c>
      <c r="AL1330" s="212">
        <v>0</v>
      </c>
      <c r="AM1330">
        <v>1</v>
      </c>
      <c r="AN1330" t="str">
        <f>VLOOKUP(H1330,'Base Art'!$A:$AJ,36,FALSE)</f>
        <v>MOLINO CAÑUELAS S.A.C.I.F.I.A.</v>
      </c>
    </row>
    <row r="1331" spans="1:40" x14ac:dyDescent="0.25">
      <c r="A1331" s="212" t="s">
        <v>7819</v>
      </c>
      <c r="B1331" s="212">
        <v>1</v>
      </c>
      <c r="C1331" s="212" t="s">
        <v>7820</v>
      </c>
      <c r="D1331" s="212" t="s">
        <v>1418</v>
      </c>
      <c r="E1331" s="212">
        <v>11</v>
      </c>
      <c r="F1331" s="212" t="s">
        <v>270</v>
      </c>
      <c r="G1331" s="212" t="s">
        <v>458</v>
      </c>
      <c r="H1331" s="212">
        <v>1648</v>
      </c>
      <c r="I1331" s="212" t="s">
        <v>459</v>
      </c>
      <c r="J1331" s="212">
        <v>1422</v>
      </c>
      <c r="K1331" s="212" t="s">
        <v>382</v>
      </c>
      <c r="L1331" s="212" t="s">
        <v>383</v>
      </c>
      <c r="M1331" s="212"/>
      <c r="N1331" s="212"/>
      <c r="O1331" s="212"/>
      <c r="P1331" s="212">
        <v>1067</v>
      </c>
      <c r="Q1331" s="212" t="s">
        <v>384</v>
      </c>
      <c r="R1331" s="212" t="s">
        <v>385</v>
      </c>
      <c r="S1331" s="212"/>
      <c r="T1331" s="212"/>
      <c r="U1331" s="212"/>
      <c r="V1331" s="212"/>
      <c r="W1331" s="212"/>
      <c r="X1331" s="212"/>
      <c r="Y1331" s="212">
        <v>1373</v>
      </c>
      <c r="Z1331" s="212" t="s">
        <v>386</v>
      </c>
      <c r="AA1331" s="212" t="s">
        <v>387</v>
      </c>
      <c r="AB1331" s="212">
        <v>16739.786</v>
      </c>
      <c r="AC1331" s="212">
        <v>20659.766</v>
      </c>
      <c r="AD1331" s="212">
        <v>0.45</v>
      </c>
      <c r="AE1331" s="212">
        <v>0</v>
      </c>
      <c r="AF1331" s="212">
        <v>0.45</v>
      </c>
      <c r="AG1331" s="212">
        <v>0</v>
      </c>
      <c r="AH1331" s="212">
        <v>7532.9</v>
      </c>
      <c r="AI1331" s="212">
        <v>9296.89</v>
      </c>
      <c r="AJ1331" s="212">
        <v>0</v>
      </c>
      <c r="AK1331" s="212">
        <v>0</v>
      </c>
      <c r="AL1331" s="212">
        <v>0</v>
      </c>
      <c r="AM1331">
        <v>1</v>
      </c>
      <c r="AN1331" t="str">
        <f>VLOOKUP(H1331,'Base Art'!$A:$AJ,36,FALSE)</f>
        <v>ARCOR S.A.I.C.</v>
      </c>
    </row>
    <row r="1332" spans="1:40" x14ac:dyDescent="0.25">
      <c r="A1332" s="212" t="s">
        <v>7819</v>
      </c>
      <c r="B1332" s="212">
        <v>1</v>
      </c>
      <c r="C1332" s="212" t="s">
        <v>7820</v>
      </c>
      <c r="D1332" s="212" t="s">
        <v>1418</v>
      </c>
      <c r="E1332" s="212">
        <v>11</v>
      </c>
      <c r="F1332" s="212" t="s">
        <v>270</v>
      </c>
      <c r="G1332" s="212" t="s">
        <v>460</v>
      </c>
      <c r="H1332" s="212">
        <v>1696</v>
      </c>
      <c r="I1332" s="212" t="s">
        <v>461</v>
      </c>
      <c r="J1332" s="212">
        <v>1460</v>
      </c>
      <c r="K1332" s="212" t="s">
        <v>462</v>
      </c>
      <c r="L1332" s="212" t="s">
        <v>463</v>
      </c>
      <c r="M1332" s="212"/>
      <c r="N1332" s="212"/>
      <c r="O1332" s="212"/>
      <c r="P1332" s="212"/>
      <c r="Q1332" s="212"/>
      <c r="R1332" s="212"/>
      <c r="S1332" s="212"/>
      <c r="T1332" s="212"/>
      <c r="U1332" s="212"/>
      <c r="V1332" s="212"/>
      <c r="W1332" s="212"/>
      <c r="X1332" s="212"/>
      <c r="Y1332" s="212">
        <v>1369</v>
      </c>
      <c r="Z1332" s="212" t="s">
        <v>354</v>
      </c>
      <c r="AA1332" s="212" t="s">
        <v>355</v>
      </c>
      <c r="AB1332" s="212">
        <v>64235.703000000001</v>
      </c>
      <c r="AC1332" s="212">
        <v>79161.599000000002</v>
      </c>
      <c r="AD1332" s="212">
        <v>0.16669999999999999</v>
      </c>
      <c r="AE1332" s="212">
        <v>0</v>
      </c>
      <c r="AF1332" s="212">
        <v>0.16669999999999999</v>
      </c>
      <c r="AG1332" s="212">
        <v>0</v>
      </c>
      <c r="AH1332" s="212">
        <v>10705.95</v>
      </c>
      <c r="AI1332" s="212">
        <v>13193.6</v>
      </c>
      <c r="AJ1332" s="212">
        <v>4</v>
      </c>
      <c r="AK1332" s="212">
        <v>0.04</v>
      </c>
      <c r="AL1332" s="212">
        <v>0</v>
      </c>
      <c r="AM1332">
        <v>1</v>
      </c>
      <c r="AN1332" t="str">
        <f>VLOOKUP(H1332,'Base Art'!$A:$AJ,36,FALSE)</f>
        <v>IMPORTADORA SUDAMERICANA S.R.L.</v>
      </c>
    </row>
    <row r="1333" spans="1:40" x14ac:dyDescent="0.25">
      <c r="A1333" s="212" t="s">
        <v>7819</v>
      </c>
      <c r="B1333" s="212">
        <v>1</v>
      </c>
      <c r="C1333" s="212" t="s">
        <v>7820</v>
      </c>
      <c r="D1333" s="212" t="s">
        <v>1418</v>
      </c>
      <c r="E1333" s="212">
        <v>11</v>
      </c>
      <c r="F1333" s="212" t="s">
        <v>270</v>
      </c>
      <c r="G1333" s="212" t="s">
        <v>1072</v>
      </c>
      <c r="H1333" s="212">
        <v>1699</v>
      </c>
      <c r="I1333" s="212" t="s">
        <v>1073</v>
      </c>
      <c r="J1333" s="212">
        <v>1419</v>
      </c>
      <c r="K1333" s="212" t="s">
        <v>572</v>
      </c>
      <c r="L1333" s="212" t="s">
        <v>573</v>
      </c>
      <c r="M1333" s="212"/>
      <c r="N1333" s="212"/>
      <c r="O1333" s="212"/>
      <c r="P1333" s="212">
        <v>1255</v>
      </c>
      <c r="Q1333" s="212" t="s">
        <v>1074</v>
      </c>
      <c r="R1333" s="212" t="s">
        <v>1075</v>
      </c>
      <c r="S1333" s="212"/>
      <c r="T1333" s="212"/>
      <c r="U1333" s="212"/>
      <c r="V1333" s="212"/>
      <c r="W1333" s="212"/>
      <c r="X1333" s="212"/>
      <c r="Y1333" s="212">
        <v>1369</v>
      </c>
      <c r="Z1333" s="212" t="s">
        <v>354</v>
      </c>
      <c r="AA1333" s="212" t="s">
        <v>355</v>
      </c>
      <c r="AB1333" s="212">
        <v>19256.099999999999</v>
      </c>
      <c r="AC1333" s="212">
        <v>23743.77</v>
      </c>
      <c r="AD1333" s="212">
        <v>1.25</v>
      </c>
      <c r="AE1333" s="212">
        <v>0</v>
      </c>
      <c r="AF1333" s="212">
        <v>1.25</v>
      </c>
      <c r="AG1333" s="212">
        <v>0</v>
      </c>
      <c r="AH1333" s="212">
        <v>24070.12</v>
      </c>
      <c r="AI1333" s="212">
        <v>29679.71</v>
      </c>
      <c r="AJ1333" s="212">
        <v>1</v>
      </c>
      <c r="AK1333" s="212">
        <v>1.25</v>
      </c>
      <c r="AL1333" s="212">
        <v>0</v>
      </c>
      <c r="AM1333">
        <v>1</v>
      </c>
      <c r="AN1333" t="str">
        <f>VLOOKUP(H1333,'Base Art'!$A:$AJ,36,FALSE)</f>
        <v>ARCOR S.A.I.C.</v>
      </c>
    </row>
    <row r="1334" spans="1:40" x14ac:dyDescent="0.25">
      <c r="A1334" s="212" t="s">
        <v>7819</v>
      </c>
      <c r="B1334" s="212">
        <v>1</v>
      </c>
      <c r="C1334" s="212" t="s">
        <v>7820</v>
      </c>
      <c r="D1334" s="212" t="s">
        <v>1418</v>
      </c>
      <c r="E1334" s="212">
        <v>11</v>
      </c>
      <c r="F1334" s="212" t="s">
        <v>270</v>
      </c>
      <c r="G1334" s="212" t="s">
        <v>464</v>
      </c>
      <c r="H1334" s="212">
        <v>1808</v>
      </c>
      <c r="I1334" s="212" t="s">
        <v>465</v>
      </c>
      <c r="J1334" s="212">
        <v>1470</v>
      </c>
      <c r="K1334" s="212" t="s">
        <v>466</v>
      </c>
      <c r="L1334" s="212" t="s">
        <v>467</v>
      </c>
      <c r="M1334" s="212"/>
      <c r="N1334" s="212"/>
      <c r="O1334" s="212"/>
      <c r="P1334" s="212"/>
      <c r="Q1334" s="212"/>
      <c r="R1334" s="212"/>
      <c r="S1334" s="212"/>
      <c r="T1334" s="212"/>
      <c r="U1334" s="212"/>
      <c r="V1334" s="212"/>
      <c r="W1334" s="212"/>
      <c r="X1334" s="212"/>
      <c r="Y1334" s="212">
        <v>1374</v>
      </c>
      <c r="Z1334" s="212" t="s">
        <v>336</v>
      </c>
      <c r="AA1334" s="212" t="s">
        <v>337</v>
      </c>
      <c r="AB1334" s="212">
        <v>106227</v>
      </c>
      <c r="AC1334" s="212">
        <v>131721.48000000001</v>
      </c>
      <c r="AD1334" s="212">
        <v>8.3299999999999999E-2</v>
      </c>
      <c r="AE1334" s="212">
        <v>0</v>
      </c>
      <c r="AF1334" s="212">
        <v>8.3299999999999999E-2</v>
      </c>
      <c r="AG1334" s="212">
        <v>0</v>
      </c>
      <c r="AH1334" s="212">
        <v>8852.25</v>
      </c>
      <c r="AI1334" s="212">
        <v>10976.79</v>
      </c>
      <c r="AJ1334" s="212">
        <v>0</v>
      </c>
      <c r="AK1334" s="212">
        <v>0</v>
      </c>
      <c r="AL1334" s="212">
        <v>0</v>
      </c>
      <c r="AM1334">
        <v>1</v>
      </c>
      <c r="AN1334" t="str">
        <f>VLOOKUP(H1334,'Base Art'!$A:$AJ,36,FALSE)</f>
        <v>LHERITIER ARGENTINA S.A.</v>
      </c>
    </row>
    <row r="1335" spans="1:40" x14ac:dyDescent="0.25">
      <c r="A1335" s="212" t="s">
        <v>7819</v>
      </c>
      <c r="B1335" s="212">
        <v>1</v>
      </c>
      <c r="C1335" s="212" t="s">
        <v>7820</v>
      </c>
      <c r="D1335" s="212" t="s">
        <v>1418</v>
      </c>
      <c r="E1335" s="212">
        <v>11</v>
      </c>
      <c r="F1335" s="212" t="s">
        <v>270</v>
      </c>
      <c r="G1335" s="212" t="s">
        <v>1076</v>
      </c>
      <c r="H1335" s="212">
        <v>1843</v>
      </c>
      <c r="I1335" s="212" t="s">
        <v>1077</v>
      </c>
      <c r="J1335" s="212">
        <v>1472</v>
      </c>
      <c r="K1335" s="212" t="s">
        <v>1078</v>
      </c>
      <c r="L1335" s="212" t="s">
        <v>1079</v>
      </c>
      <c r="M1335" s="212"/>
      <c r="N1335" s="212"/>
      <c r="O1335" s="212"/>
      <c r="P1335" s="212">
        <v>1105</v>
      </c>
      <c r="Q1335" s="212" t="s">
        <v>1080</v>
      </c>
      <c r="R1335" s="212" t="s">
        <v>1081</v>
      </c>
      <c r="S1335" s="212"/>
      <c r="T1335" s="212"/>
      <c r="U1335" s="212"/>
      <c r="V1335" s="212"/>
      <c r="W1335" s="212"/>
      <c r="X1335" s="212"/>
      <c r="Y1335" s="212">
        <v>1374</v>
      </c>
      <c r="Z1335" s="212" t="s">
        <v>336</v>
      </c>
      <c r="AA1335" s="212" t="s">
        <v>337</v>
      </c>
      <c r="AB1335" s="212">
        <v>23371.626</v>
      </c>
      <c r="AC1335" s="212">
        <v>28279.678</v>
      </c>
      <c r="AD1335" s="212">
        <v>8.3299999999999999E-2</v>
      </c>
      <c r="AE1335" s="212">
        <v>0</v>
      </c>
      <c r="AF1335" s="212">
        <v>8.3299999999999999E-2</v>
      </c>
      <c r="AG1335" s="212">
        <v>0</v>
      </c>
      <c r="AH1335" s="212">
        <v>1947.64</v>
      </c>
      <c r="AI1335" s="212">
        <v>2356.64</v>
      </c>
      <c r="AJ1335" s="212">
        <v>1</v>
      </c>
      <c r="AK1335" s="212">
        <v>0.08</v>
      </c>
      <c r="AL1335" s="212">
        <v>0</v>
      </c>
      <c r="AM1335">
        <v>1</v>
      </c>
      <c r="AN1335" t="str">
        <f>VLOOKUP(H1335,'Base Art'!$A:$AJ,36,FALSE)</f>
        <v>LHERITIER ARGENTINA S.A.</v>
      </c>
    </row>
    <row r="1336" spans="1:40" x14ac:dyDescent="0.25">
      <c r="A1336" s="212" t="s">
        <v>7819</v>
      </c>
      <c r="B1336" s="212">
        <v>1</v>
      </c>
      <c r="C1336" s="212" t="s">
        <v>7820</v>
      </c>
      <c r="D1336" s="212" t="s">
        <v>1418</v>
      </c>
      <c r="E1336" s="212">
        <v>11</v>
      </c>
      <c r="F1336" s="212" t="s">
        <v>270</v>
      </c>
      <c r="G1336" s="212" t="s">
        <v>1703</v>
      </c>
      <c r="H1336" s="212">
        <v>1941</v>
      </c>
      <c r="I1336" s="212" t="s">
        <v>1704</v>
      </c>
      <c r="J1336" s="212">
        <v>1425</v>
      </c>
      <c r="K1336" s="212" t="s">
        <v>484</v>
      </c>
      <c r="L1336" s="212" t="s">
        <v>485</v>
      </c>
      <c r="M1336" s="212"/>
      <c r="N1336" s="212"/>
      <c r="O1336" s="212"/>
      <c r="P1336" s="212">
        <v>1277</v>
      </c>
      <c r="Q1336" s="212" t="s">
        <v>486</v>
      </c>
      <c r="R1336" s="212" t="s">
        <v>487</v>
      </c>
      <c r="S1336" s="212"/>
      <c r="T1336" s="212"/>
      <c r="U1336" s="212"/>
      <c r="V1336" s="212"/>
      <c r="W1336" s="212"/>
      <c r="X1336" s="212"/>
      <c r="Y1336" s="212">
        <v>1374</v>
      </c>
      <c r="Z1336" s="212" t="s">
        <v>336</v>
      </c>
      <c r="AA1336" s="212" t="s">
        <v>337</v>
      </c>
      <c r="AB1336" s="212">
        <v>65206.38</v>
      </c>
      <c r="AC1336" s="212">
        <v>78899.706999999995</v>
      </c>
      <c r="AD1336" s="212">
        <v>8.3299999999999999E-2</v>
      </c>
      <c r="AE1336" s="212">
        <v>0</v>
      </c>
      <c r="AF1336" s="212">
        <v>8.3299999999999999E-2</v>
      </c>
      <c r="AG1336" s="212">
        <v>0</v>
      </c>
      <c r="AH1336" s="212">
        <v>5433.86</v>
      </c>
      <c r="AI1336" s="212">
        <v>6574.98</v>
      </c>
      <c r="AJ1336" s="212">
        <v>0</v>
      </c>
      <c r="AK1336" s="212">
        <v>0</v>
      </c>
      <c r="AL1336" s="212">
        <v>0</v>
      </c>
      <c r="AM1336">
        <v>1</v>
      </c>
      <c r="AN1336" t="str">
        <f>VLOOKUP(H1336,'Base Art'!$A:$AJ,36,FALSE)</f>
        <v>GEORGALOS HNOS. S.A.I.C.A.</v>
      </c>
    </row>
    <row r="1337" spans="1:40" x14ac:dyDescent="0.25">
      <c r="A1337" s="212" t="s">
        <v>7819</v>
      </c>
      <c r="B1337" s="212">
        <v>1</v>
      </c>
      <c r="C1337" s="212" t="s">
        <v>7820</v>
      </c>
      <c r="D1337" s="212" t="s">
        <v>1418</v>
      </c>
      <c r="E1337" s="212">
        <v>11</v>
      </c>
      <c r="F1337" s="212" t="s">
        <v>270</v>
      </c>
      <c r="G1337" s="212" t="s">
        <v>488</v>
      </c>
      <c r="H1337" s="212">
        <v>1942</v>
      </c>
      <c r="I1337" s="212" t="s">
        <v>489</v>
      </c>
      <c r="J1337" s="212">
        <v>1425</v>
      </c>
      <c r="K1337" s="212" t="s">
        <v>484</v>
      </c>
      <c r="L1337" s="212" t="s">
        <v>485</v>
      </c>
      <c r="M1337" s="212"/>
      <c r="N1337" s="212"/>
      <c r="O1337" s="212"/>
      <c r="P1337" s="212">
        <v>1277</v>
      </c>
      <c r="Q1337" s="212" t="s">
        <v>486</v>
      </c>
      <c r="R1337" s="212" t="s">
        <v>487</v>
      </c>
      <c r="S1337" s="212"/>
      <c r="T1337" s="212"/>
      <c r="U1337" s="212"/>
      <c r="V1337" s="212"/>
      <c r="W1337" s="212"/>
      <c r="X1337" s="212"/>
      <c r="Y1337" s="212">
        <v>1374</v>
      </c>
      <c r="Z1337" s="212" t="s">
        <v>336</v>
      </c>
      <c r="AA1337" s="212" t="s">
        <v>337</v>
      </c>
      <c r="AB1337" s="212">
        <v>61477.214999999997</v>
      </c>
      <c r="AC1337" s="212">
        <v>74387.426999999996</v>
      </c>
      <c r="AD1337" s="212">
        <v>0.16669999999999999</v>
      </c>
      <c r="AE1337" s="212">
        <v>0</v>
      </c>
      <c r="AF1337" s="212">
        <v>0.16669999999999999</v>
      </c>
      <c r="AG1337" s="212">
        <v>0</v>
      </c>
      <c r="AH1337" s="212">
        <v>10246.200000000001</v>
      </c>
      <c r="AI1337" s="212">
        <v>12397.9</v>
      </c>
      <c r="AJ1337" s="212">
        <v>0</v>
      </c>
      <c r="AK1337" s="212">
        <v>0</v>
      </c>
      <c r="AL1337" s="212">
        <v>0</v>
      </c>
      <c r="AM1337">
        <v>1</v>
      </c>
      <c r="AN1337" t="str">
        <f>VLOOKUP(H1337,'Base Art'!$A:$AJ,36,FALSE)</f>
        <v>GEORGALOS HNOS. S.A.I.C.A.</v>
      </c>
    </row>
    <row r="1338" spans="1:40" x14ac:dyDescent="0.25">
      <c r="A1338" s="212" t="s">
        <v>7819</v>
      </c>
      <c r="B1338" s="212">
        <v>1</v>
      </c>
      <c r="C1338" s="212" t="s">
        <v>7820</v>
      </c>
      <c r="D1338" s="212" t="s">
        <v>1418</v>
      </c>
      <c r="E1338" s="212">
        <v>11</v>
      </c>
      <c r="F1338" s="212" t="s">
        <v>270</v>
      </c>
      <c r="G1338" s="212" t="s">
        <v>1082</v>
      </c>
      <c r="H1338" s="212">
        <v>1943</v>
      </c>
      <c r="I1338" s="212" t="s">
        <v>1083</v>
      </c>
      <c r="J1338" s="212">
        <v>1425</v>
      </c>
      <c r="K1338" s="212" t="s">
        <v>484</v>
      </c>
      <c r="L1338" s="212" t="s">
        <v>485</v>
      </c>
      <c r="M1338" s="212"/>
      <c r="N1338" s="212"/>
      <c r="O1338" s="212"/>
      <c r="P1338" s="212">
        <v>1277</v>
      </c>
      <c r="Q1338" s="212" t="s">
        <v>486</v>
      </c>
      <c r="R1338" s="212" t="s">
        <v>487</v>
      </c>
      <c r="S1338" s="212"/>
      <c r="T1338" s="212"/>
      <c r="U1338" s="212"/>
      <c r="V1338" s="212"/>
      <c r="W1338" s="212"/>
      <c r="X1338" s="212"/>
      <c r="Y1338" s="212">
        <v>1374</v>
      </c>
      <c r="Z1338" s="212" t="s">
        <v>336</v>
      </c>
      <c r="AA1338" s="212" t="s">
        <v>337</v>
      </c>
      <c r="AB1338" s="212">
        <v>37578.589</v>
      </c>
      <c r="AC1338" s="212">
        <v>45470.095000000001</v>
      </c>
      <c r="AD1338" s="212">
        <v>8.3299999999999999E-2</v>
      </c>
      <c r="AE1338" s="212">
        <v>0</v>
      </c>
      <c r="AF1338" s="212">
        <v>8.3299999999999999E-2</v>
      </c>
      <c r="AG1338" s="212">
        <v>0</v>
      </c>
      <c r="AH1338" s="212">
        <v>3131.55</v>
      </c>
      <c r="AI1338" s="212">
        <v>3789.17</v>
      </c>
      <c r="AJ1338" s="212">
        <v>0</v>
      </c>
      <c r="AK1338" s="212">
        <v>0</v>
      </c>
      <c r="AL1338" s="212">
        <v>0</v>
      </c>
      <c r="AM1338">
        <v>1</v>
      </c>
      <c r="AN1338" t="str">
        <f>VLOOKUP(H1338,'Base Art'!$A:$AJ,36,FALSE)</f>
        <v>GEORGALOS HNOS. S.A.I.C.A.</v>
      </c>
    </row>
    <row r="1339" spans="1:40" x14ac:dyDescent="0.25">
      <c r="A1339" s="212" t="s">
        <v>7819</v>
      </c>
      <c r="B1339" s="212">
        <v>1</v>
      </c>
      <c r="C1339" s="212" t="s">
        <v>7820</v>
      </c>
      <c r="D1339" s="212" t="s">
        <v>1418</v>
      </c>
      <c r="E1339" s="212">
        <v>11</v>
      </c>
      <c r="F1339" s="212" t="s">
        <v>270</v>
      </c>
      <c r="G1339" s="212" t="s">
        <v>496</v>
      </c>
      <c r="H1339" s="212">
        <v>2039</v>
      </c>
      <c r="I1339" s="212" t="s">
        <v>497</v>
      </c>
      <c r="J1339" s="212"/>
      <c r="K1339" s="212"/>
      <c r="L1339" s="212"/>
      <c r="M1339" s="212"/>
      <c r="N1339" s="212"/>
      <c r="O1339" s="212"/>
      <c r="P1339" s="212"/>
      <c r="Q1339" s="212"/>
      <c r="R1339" s="212"/>
      <c r="S1339" s="212"/>
      <c r="T1339" s="212"/>
      <c r="U1339" s="212"/>
      <c r="V1339" s="212"/>
      <c r="W1339" s="212"/>
      <c r="X1339" s="212"/>
      <c r="Y1339" s="212">
        <v>1370</v>
      </c>
      <c r="Z1339" s="212" t="s">
        <v>400</v>
      </c>
      <c r="AA1339" s="212" t="s">
        <v>401</v>
      </c>
      <c r="AB1339" s="212">
        <v>26411.008000000002</v>
      </c>
      <c r="AC1339" s="212">
        <v>32749.648000000001</v>
      </c>
      <c r="AD1339" s="212">
        <v>0.41670000000000001</v>
      </c>
      <c r="AE1339" s="212">
        <v>8.3299999999999999E-2</v>
      </c>
      <c r="AF1339" s="212">
        <v>0.5</v>
      </c>
      <c r="AG1339" s="212">
        <v>0</v>
      </c>
      <c r="AH1339" s="212">
        <v>13205.5</v>
      </c>
      <c r="AI1339" s="212">
        <v>16374.82</v>
      </c>
      <c r="AJ1339" s="212">
        <v>0</v>
      </c>
      <c r="AK1339" s="212">
        <v>0</v>
      </c>
      <c r="AL1339" s="212">
        <v>0</v>
      </c>
      <c r="AM1339">
        <v>1</v>
      </c>
      <c r="AN1339" t="str">
        <f>VLOOKUP(H1339,'Base Art'!$A:$AJ,36,FALSE)</f>
        <v>ENERGY GROUP S.R.L.</v>
      </c>
    </row>
    <row r="1340" spans="1:40" x14ac:dyDescent="0.25">
      <c r="A1340" s="212" t="s">
        <v>7819</v>
      </c>
      <c r="B1340" s="212">
        <v>1</v>
      </c>
      <c r="C1340" s="212" t="s">
        <v>7820</v>
      </c>
      <c r="D1340" s="212" t="s">
        <v>1418</v>
      </c>
      <c r="E1340" s="212">
        <v>11</v>
      </c>
      <c r="F1340" s="212" t="s">
        <v>270</v>
      </c>
      <c r="G1340" s="212" t="s">
        <v>504</v>
      </c>
      <c r="H1340" s="212">
        <v>2339</v>
      </c>
      <c r="I1340" s="212" t="s">
        <v>505</v>
      </c>
      <c r="J1340" s="212"/>
      <c r="K1340" s="212"/>
      <c r="L1340" s="212"/>
      <c r="M1340" s="212"/>
      <c r="N1340" s="212"/>
      <c r="O1340" s="212"/>
      <c r="P1340" s="212">
        <v>1086</v>
      </c>
      <c r="Q1340" s="212" t="s">
        <v>502</v>
      </c>
      <c r="R1340" s="212" t="s">
        <v>503</v>
      </c>
      <c r="S1340" s="212"/>
      <c r="T1340" s="212"/>
      <c r="U1340" s="212"/>
      <c r="V1340" s="212"/>
      <c r="W1340" s="212"/>
      <c r="X1340" s="212"/>
      <c r="Y1340" s="212">
        <v>1373</v>
      </c>
      <c r="Z1340" s="212" t="s">
        <v>386</v>
      </c>
      <c r="AA1340" s="212" t="s">
        <v>387</v>
      </c>
      <c r="AB1340" s="212">
        <v>25941.636999999999</v>
      </c>
      <c r="AC1340" s="212">
        <v>31624.799999999999</v>
      </c>
      <c r="AD1340" s="212">
        <v>3</v>
      </c>
      <c r="AE1340" s="212">
        <v>0.2</v>
      </c>
      <c r="AF1340" s="212">
        <v>3.2</v>
      </c>
      <c r="AG1340" s="212">
        <v>0</v>
      </c>
      <c r="AH1340" s="212">
        <v>83013.240000000005</v>
      </c>
      <c r="AI1340" s="212">
        <v>101199.36</v>
      </c>
      <c r="AJ1340" s="212">
        <v>0</v>
      </c>
      <c r="AK1340" s="212">
        <v>0</v>
      </c>
      <c r="AL1340" s="212">
        <v>0</v>
      </c>
      <c r="AM1340">
        <v>1</v>
      </c>
      <c r="AN1340" t="str">
        <f>VLOOKUP(H1340,'Base Art'!$A:$AJ,36,FALSE)</f>
        <v>DON SATUR S.R.L.</v>
      </c>
    </row>
    <row r="1341" spans="1:40" x14ac:dyDescent="0.25">
      <c r="A1341" s="212" t="s">
        <v>7819</v>
      </c>
      <c r="B1341" s="212">
        <v>1</v>
      </c>
      <c r="C1341" s="212" t="s">
        <v>7820</v>
      </c>
      <c r="D1341" s="212" t="s">
        <v>1418</v>
      </c>
      <c r="E1341" s="212">
        <v>11</v>
      </c>
      <c r="F1341" s="212" t="s">
        <v>270</v>
      </c>
      <c r="G1341" s="212" t="s">
        <v>510</v>
      </c>
      <c r="H1341" s="212">
        <v>3063</v>
      </c>
      <c r="I1341" s="212" t="s">
        <v>511</v>
      </c>
      <c r="J1341" s="212">
        <v>1414</v>
      </c>
      <c r="K1341" s="212" t="s">
        <v>372</v>
      </c>
      <c r="L1341" s="212" t="s">
        <v>373</v>
      </c>
      <c r="M1341" s="212"/>
      <c r="N1341" s="212"/>
      <c r="O1341" s="212"/>
      <c r="P1341" s="212"/>
      <c r="Q1341" s="212"/>
      <c r="R1341" s="212"/>
      <c r="S1341" s="212"/>
      <c r="T1341" s="212"/>
      <c r="U1341" s="212"/>
      <c r="V1341" s="212"/>
      <c r="W1341" s="212"/>
      <c r="X1341" s="212"/>
      <c r="Y1341" s="212">
        <v>1374</v>
      </c>
      <c r="Z1341" s="212" t="s">
        <v>336</v>
      </c>
      <c r="AA1341" s="212" t="s">
        <v>337</v>
      </c>
      <c r="AB1341" s="212">
        <v>29934.11</v>
      </c>
      <c r="AC1341" s="212">
        <v>36220.273000000001</v>
      </c>
      <c r="AD1341" s="212">
        <v>1</v>
      </c>
      <c r="AE1341" s="212">
        <v>0</v>
      </c>
      <c r="AF1341" s="212">
        <v>1</v>
      </c>
      <c r="AG1341" s="212">
        <v>0</v>
      </c>
      <c r="AH1341" s="212">
        <v>29934.11</v>
      </c>
      <c r="AI1341" s="212">
        <v>36220.269999999997</v>
      </c>
      <c r="AJ1341" s="212">
        <v>0</v>
      </c>
      <c r="AK1341" s="212">
        <v>0</v>
      </c>
      <c r="AL1341" s="212">
        <v>0</v>
      </c>
      <c r="AM1341">
        <v>1</v>
      </c>
      <c r="AN1341" t="str">
        <f>VLOOKUP(H1341,'Base Art'!$A:$AJ,36,FALSE)</f>
        <v>ARCOR S.A.I.C.</v>
      </c>
    </row>
    <row r="1342" spans="1:40" x14ac:dyDescent="0.25">
      <c r="A1342" s="212" t="s">
        <v>7819</v>
      </c>
      <c r="B1342" s="212">
        <v>1</v>
      </c>
      <c r="C1342" s="212" t="s">
        <v>7820</v>
      </c>
      <c r="D1342" s="212" t="s">
        <v>1418</v>
      </c>
      <c r="E1342" s="212">
        <v>11</v>
      </c>
      <c r="F1342" s="212" t="s">
        <v>270</v>
      </c>
      <c r="G1342" s="212" t="s">
        <v>1094</v>
      </c>
      <c r="H1342" s="212">
        <v>3197</v>
      </c>
      <c r="I1342" s="212" t="s">
        <v>1095</v>
      </c>
      <c r="J1342" s="212">
        <v>1420</v>
      </c>
      <c r="K1342" s="212" t="s">
        <v>568</v>
      </c>
      <c r="L1342" s="212" t="s">
        <v>569</v>
      </c>
      <c r="M1342" s="212"/>
      <c r="N1342" s="212"/>
      <c r="O1342" s="212"/>
      <c r="P1342" s="212"/>
      <c r="Q1342" s="212"/>
      <c r="R1342" s="212"/>
      <c r="S1342" s="212"/>
      <c r="T1342" s="212"/>
      <c r="U1342" s="212"/>
      <c r="V1342" s="212"/>
      <c r="W1342" s="212"/>
      <c r="X1342" s="212"/>
      <c r="Y1342" s="212">
        <v>1369</v>
      </c>
      <c r="Z1342" s="212" t="s">
        <v>354</v>
      </c>
      <c r="AA1342" s="212" t="s">
        <v>355</v>
      </c>
      <c r="AB1342" s="212">
        <v>16136.76</v>
      </c>
      <c r="AC1342" s="212">
        <v>20009.581999999999</v>
      </c>
      <c r="AD1342" s="212">
        <v>0.25</v>
      </c>
      <c r="AE1342" s="212">
        <v>0</v>
      </c>
      <c r="AF1342" s="212">
        <v>0.25</v>
      </c>
      <c r="AG1342" s="212">
        <v>0</v>
      </c>
      <c r="AH1342" s="212">
        <v>4034.19</v>
      </c>
      <c r="AI1342" s="212">
        <v>5002.3999999999996</v>
      </c>
      <c r="AJ1342" s="212">
        <v>0</v>
      </c>
      <c r="AK1342" s="212">
        <v>0</v>
      </c>
      <c r="AL1342" s="212">
        <v>0</v>
      </c>
      <c r="AM1342">
        <v>1</v>
      </c>
      <c r="AN1342" t="str">
        <f>VLOOKUP(H1342,'Base Art'!$A:$AJ,36,FALSE)</f>
        <v>ARCOR S.A.I.C.</v>
      </c>
    </row>
    <row r="1343" spans="1:40" x14ac:dyDescent="0.25">
      <c r="A1343" s="212" t="s">
        <v>7819</v>
      </c>
      <c r="B1343" s="212">
        <v>1</v>
      </c>
      <c r="C1343" s="212" t="s">
        <v>7820</v>
      </c>
      <c r="D1343" s="212" t="s">
        <v>1418</v>
      </c>
      <c r="E1343" s="212">
        <v>11</v>
      </c>
      <c r="F1343" s="212" t="s">
        <v>270</v>
      </c>
      <c r="G1343" s="212" t="s">
        <v>518</v>
      </c>
      <c r="H1343" s="212">
        <v>3237</v>
      </c>
      <c r="I1343" s="212" t="s">
        <v>519</v>
      </c>
      <c r="J1343" s="212">
        <v>1477</v>
      </c>
      <c r="K1343" s="212" t="s">
        <v>512</v>
      </c>
      <c r="L1343" s="212" t="s">
        <v>513</v>
      </c>
      <c r="M1343" s="212"/>
      <c r="N1343" s="212"/>
      <c r="O1343" s="212"/>
      <c r="P1343" s="212">
        <v>1093</v>
      </c>
      <c r="Q1343" s="212" t="s">
        <v>520</v>
      </c>
      <c r="R1343" s="212" t="s">
        <v>521</v>
      </c>
      <c r="S1343" s="212"/>
      <c r="T1343" s="212"/>
      <c r="U1343" s="212"/>
      <c r="V1343" s="212"/>
      <c r="W1343" s="212"/>
      <c r="X1343" s="212"/>
      <c r="Y1343" s="212">
        <v>1373</v>
      </c>
      <c r="Z1343" s="212" t="s">
        <v>386</v>
      </c>
      <c r="AA1343" s="212" t="s">
        <v>387</v>
      </c>
      <c r="AB1343" s="212">
        <v>100105.567</v>
      </c>
      <c r="AC1343" s="212">
        <v>122323.958</v>
      </c>
      <c r="AD1343" s="212">
        <v>0.83330000000000004</v>
      </c>
      <c r="AE1343" s="212">
        <v>0</v>
      </c>
      <c r="AF1343" s="212">
        <v>0.83330000000000004</v>
      </c>
      <c r="AG1343" s="212">
        <v>0</v>
      </c>
      <c r="AH1343" s="212">
        <v>83421.31</v>
      </c>
      <c r="AI1343" s="212">
        <v>101936.63</v>
      </c>
      <c r="AJ1343" s="212">
        <v>0</v>
      </c>
      <c r="AK1343" s="212">
        <v>0</v>
      </c>
      <c r="AL1343" s="212">
        <v>0</v>
      </c>
      <c r="AM1343">
        <v>1</v>
      </c>
      <c r="AN1343" t="str">
        <f>VLOOKUP(H1343,'Base Art'!$A:$AJ,36,FALSE)</f>
        <v>ESTABLECIM. MODELO LAS COLONIAS S.A</v>
      </c>
    </row>
    <row r="1344" spans="1:40" x14ac:dyDescent="0.25">
      <c r="A1344" s="212" t="s">
        <v>7819</v>
      </c>
      <c r="B1344" s="212">
        <v>1</v>
      </c>
      <c r="C1344" s="212" t="s">
        <v>7820</v>
      </c>
      <c r="D1344" s="212" t="s">
        <v>1418</v>
      </c>
      <c r="E1344" s="212">
        <v>11</v>
      </c>
      <c r="F1344" s="212" t="s">
        <v>270</v>
      </c>
      <c r="G1344" s="212" t="s">
        <v>522</v>
      </c>
      <c r="H1344" s="212">
        <v>3238</v>
      </c>
      <c r="I1344" s="212" t="s">
        <v>523</v>
      </c>
      <c r="J1344" s="212">
        <v>1477</v>
      </c>
      <c r="K1344" s="212" t="s">
        <v>512</v>
      </c>
      <c r="L1344" s="212" t="s">
        <v>513</v>
      </c>
      <c r="M1344" s="212"/>
      <c r="N1344" s="212"/>
      <c r="O1344" s="212"/>
      <c r="P1344" s="212">
        <v>1093</v>
      </c>
      <c r="Q1344" s="212" t="s">
        <v>520</v>
      </c>
      <c r="R1344" s="212" t="s">
        <v>521</v>
      </c>
      <c r="S1344" s="212"/>
      <c r="T1344" s="212"/>
      <c r="U1344" s="212"/>
      <c r="V1344" s="212"/>
      <c r="W1344" s="212"/>
      <c r="X1344" s="212"/>
      <c r="Y1344" s="212">
        <v>1373</v>
      </c>
      <c r="Z1344" s="212" t="s">
        <v>386</v>
      </c>
      <c r="AA1344" s="212" t="s">
        <v>387</v>
      </c>
      <c r="AB1344" s="212">
        <v>100081.387</v>
      </c>
      <c r="AC1344" s="212">
        <v>122244.70299999999</v>
      </c>
      <c r="AD1344" s="212">
        <v>1.0832999999999999</v>
      </c>
      <c r="AE1344" s="212">
        <v>0</v>
      </c>
      <c r="AF1344" s="212">
        <v>1.0832999999999999</v>
      </c>
      <c r="AG1344" s="212">
        <v>0</v>
      </c>
      <c r="AH1344" s="212">
        <v>108421.5</v>
      </c>
      <c r="AI1344" s="212">
        <v>132431.76</v>
      </c>
      <c r="AJ1344" s="212">
        <v>3</v>
      </c>
      <c r="AK1344" s="212">
        <v>0.36</v>
      </c>
      <c r="AL1344" s="212">
        <v>0</v>
      </c>
      <c r="AM1344">
        <v>1</v>
      </c>
      <c r="AN1344" t="str">
        <f>VLOOKUP(H1344,'Base Art'!$A:$AJ,36,FALSE)</f>
        <v>ESTABLECIM. MODELO LAS COLONIAS S.A</v>
      </c>
    </row>
    <row r="1345" spans="1:40" x14ac:dyDescent="0.25">
      <c r="A1345" s="212" t="s">
        <v>7819</v>
      </c>
      <c r="B1345" s="212">
        <v>1</v>
      </c>
      <c r="C1345" s="212" t="s">
        <v>7820</v>
      </c>
      <c r="D1345" s="212" t="s">
        <v>1418</v>
      </c>
      <c r="E1345" s="212">
        <v>11</v>
      </c>
      <c r="F1345" s="212" t="s">
        <v>270</v>
      </c>
      <c r="G1345" s="212" t="s">
        <v>970</v>
      </c>
      <c r="H1345" s="212">
        <v>3493</v>
      </c>
      <c r="I1345" s="212" t="s">
        <v>971</v>
      </c>
      <c r="J1345" s="212">
        <v>1418</v>
      </c>
      <c r="K1345" s="212" t="s">
        <v>966</v>
      </c>
      <c r="L1345" s="212" t="s">
        <v>967</v>
      </c>
      <c r="M1345" s="212"/>
      <c r="N1345" s="212"/>
      <c r="O1345" s="212"/>
      <c r="P1345" s="212">
        <v>1068</v>
      </c>
      <c r="Q1345" s="212" t="s">
        <v>968</v>
      </c>
      <c r="R1345" s="212" t="s">
        <v>969</v>
      </c>
      <c r="S1345" s="212"/>
      <c r="T1345" s="212"/>
      <c r="U1345" s="212"/>
      <c r="V1345" s="212"/>
      <c r="W1345" s="212"/>
      <c r="X1345" s="212"/>
      <c r="Y1345" s="212">
        <v>1374</v>
      </c>
      <c r="Z1345" s="212" t="s">
        <v>336</v>
      </c>
      <c r="AA1345" s="212" t="s">
        <v>337</v>
      </c>
      <c r="AB1345" s="212">
        <v>37903.101999999999</v>
      </c>
      <c r="AC1345" s="212">
        <v>45862.754000000001</v>
      </c>
      <c r="AD1345" s="212">
        <v>0.625</v>
      </c>
      <c r="AE1345" s="212">
        <v>0</v>
      </c>
      <c r="AF1345" s="212">
        <v>0.625</v>
      </c>
      <c r="AG1345" s="212">
        <v>0</v>
      </c>
      <c r="AH1345" s="212">
        <v>23689.439999999999</v>
      </c>
      <c r="AI1345" s="212">
        <v>28664.22</v>
      </c>
      <c r="AJ1345" s="212">
        <v>1</v>
      </c>
      <c r="AK1345" s="212">
        <v>0.63</v>
      </c>
      <c r="AL1345" s="212">
        <v>0</v>
      </c>
      <c r="AM1345">
        <v>1</v>
      </c>
      <c r="AN1345" t="str">
        <f>VLOOKUP(H1345,'Base Art'!$A:$AJ,36,FALSE)</f>
        <v>ARCOR S.A.I.C.</v>
      </c>
    </row>
    <row r="1346" spans="1:40" x14ac:dyDescent="0.25">
      <c r="A1346" s="212" t="s">
        <v>7819</v>
      </c>
      <c r="B1346" s="212">
        <v>1</v>
      </c>
      <c r="C1346" s="212" t="s">
        <v>7820</v>
      </c>
      <c r="D1346" s="212" t="s">
        <v>1418</v>
      </c>
      <c r="E1346" s="212">
        <v>11</v>
      </c>
      <c r="F1346" s="212" t="s">
        <v>270</v>
      </c>
      <c r="G1346" s="212" t="s">
        <v>972</v>
      </c>
      <c r="H1346" s="212">
        <v>3494</v>
      </c>
      <c r="I1346" s="212" t="s">
        <v>973</v>
      </c>
      <c r="J1346" s="212">
        <v>1418</v>
      </c>
      <c r="K1346" s="212" t="s">
        <v>966</v>
      </c>
      <c r="L1346" s="212" t="s">
        <v>967</v>
      </c>
      <c r="M1346" s="212"/>
      <c r="N1346" s="212"/>
      <c r="O1346" s="212"/>
      <c r="P1346" s="212">
        <v>1068</v>
      </c>
      <c r="Q1346" s="212" t="s">
        <v>968</v>
      </c>
      <c r="R1346" s="212" t="s">
        <v>969</v>
      </c>
      <c r="S1346" s="212"/>
      <c r="T1346" s="212"/>
      <c r="U1346" s="212"/>
      <c r="V1346" s="212"/>
      <c r="W1346" s="212"/>
      <c r="X1346" s="212"/>
      <c r="Y1346" s="212">
        <v>1374</v>
      </c>
      <c r="Z1346" s="212" t="s">
        <v>336</v>
      </c>
      <c r="AA1346" s="212" t="s">
        <v>337</v>
      </c>
      <c r="AB1346" s="212">
        <v>37241.375999999997</v>
      </c>
      <c r="AC1346" s="212">
        <v>45062.065999999999</v>
      </c>
      <c r="AD1346" s="212">
        <v>0.5</v>
      </c>
      <c r="AE1346" s="212">
        <v>0</v>
      </c>
      <c r="AF1346" s="212">
        <v>0.5</v>
      </c>
      <c r="AG1346" s="212">
        <v>0</v>
      </c>
      <c r="AH1346" s="212">
        <v>18620.689999999999</v>
      </c>
      <c r="AI1346" s="212">
        <v>22531.03</v>
      </c>
      <c r="AJ1346" s="212">
        <v>0</v>
      </c>
      <c r="AK1346" s="212">
        <v>0</v>
      </c>
      <c r="AL1346" s="212">
        <v>0</v>
      </c>
      <c r="AM1346">
        <v>1</v>
      </c>
      <c r="AN1346" t="str">
        <f>VLOOKUP(H1346,'Base Art'!$A:$AJ,36,FALSE)</f>
        <v>ARCOR S.A.I.C.</v>
      </c>
    </row>
    <row r="1347" spans="1:40" x14ac:dyDescent="0.25">
      <c r="A1347" s="212" t="s">
        <v>7819</v>
      </c>
      <c r="B1347" s="212">
        <v>1</v>
      </c>
      <c r="C1347" s="212" t="s">
        <v>7820</v>
      </c>
      <c r="D1347" s="212" t="s">
        <v>1418</v>
      </c>
      <c r="E1347" s="212">
        <v>11</v>
      </c>
      <c r="F1347" s="212" t="s">
        <v>270</v>
      </c>
      <c r="G1347" s="212" t="s">
        <v>974</v>
      </c>
      <c r="H1347" s="212">
        <v>3495</v>
      </c>
      <c r="I1347" s="212" t="s">
        <v>975</v>
      </c>
      <c r="J1347" s="212">
        <v>1418</v>
      </c>
      <c r="K1347" s="212" t="s">
        <v>966</v>
      </c>
      <c r="L1347" s="212" t="s">
        <v>967</v>
      </c>
      <c r="M1347" s="212"/>
      <c r="N1347" s="212"/>
      <c r="O1347" s="212"/>
      <c r="P1347" s="212">
        <v>1068</v>
      </c>
      <c r="Q1347" s="212" t="s">
        <v>968</v>
      </c>
      <c r="R1347" s="212" t="s">
        <v>969</v>
      </c>
      <c r="S1347" s="212"/>
      <c r="T1347" s="212"/>
      <c r="U1347" s="212"/>
      <c r="V1347" s="212"/>
      <c r="W1347" s="212"/>
      <c r="X1347" s="212"/>
      <c r="Y1347" s="212">
        <v>1374</v>
      </c>
      <c r="Z1347" s="212" t="s">
        <v>336</v>
      </c>
      <c r="AA1347" s="212" t="s">
        <v>337</v>
      </c>
      <c r="AB1347" s="212">
        <v>37241.375999999997</v>
      </c>
      <c r="AC1347" s="212">
        <v>45062.065999999999</v>
      </c>
      <c r="AD1347" s="212">
        <v>0.5</v>
      </c>
      <c r="AE1347" s="212">
        <v>0</v>
      </c>
      <c r="AF1347" s="212">
        <v>0.5</v>
      </c>
      <c r="AG1347" s="212">
        <v>0</v>
      </c>
      <c r="AH1347" s="212">
        <v>18620.689999999999</v>
      </c>
      <c r="AI1347" s="212">
        <v>22531.03</v>
      </c>
      <c r="AJ1347" s="212">
        <v>0</v>
      </c>
      <c r="AK1347" s="212">
        <v>0</v>
      </c>
      <c r="AL1347" s="212">
        <v>0</v>
      </c>
      <c r="AM1347">
        <v>1</v>
      </c>
      <c r="AN1347" t="str">
        <f>VLOOKUP(H1347,'Base Art'!$A:$AJ,36,FALSE)</f>
        <v>ARCOR S.A.I.C.</v>
      </c>
    </row>
    <row r="1348" spans="1:40" x14ac:dyDescent="0.25">
      <c r="A1348" s="212" t="s">
        <v>7819</v>
      </c>
      <c r="B1348" s="212">
        <v>1</v>
      </c>
      <c r="C1348" s="212" t="s">
        <v>7820</v>
      </c>
      <c r="D1348" s="212" t="s">
        <v>1418</v>
      </c>
      <c r="E1348" s="212">
        <v>11</v>
      </c>
      <c r="F1348" s="212" t="s">
        <v>270</v>
      </c>
      <c r="G1348" s="212" t="s">
        <v>1098</v>
      </c>
      <c r="H1348" s="212">
        <v>3601</v>
      </c>
      <c r="I1348" s="212" t="s">
        <v>1099</v>
      </c>
      <c r="J1348" s="212">
        <v>1472</v>
      </c>
      <c r="K1348" s="212" t="s">
        <v>1078</v>
      </c>
      <c r="L1348" s="212" t="s">
        <v>1079</v>
      </c>
      <c r="M1348" s="212"/>
      <c r="N1348" s="212"/>
      <c r="O1348" s="212"/>
      <c r="P1348" s="212">
        <v>1105</v>
      </c>
      <c r="Q1348" s="212" t="s">
        <v>1080</v>
      </c>
      <c r="R1348" s="212" t="s">
        <v>1081</v>
      </c>
      <c r="S1348" s="212"/>
      <c r="T1348" s="212"/>
      <c r="U1348" s="212"/>
      <c r="V1348" s="212"/>
      <c r="W1348" s="212"/>
      <c r="X1348" s="212"/>
      <c r="Y1348" s="212">
        <v>1374</v>
      </c>
      <c r="Z1348" s="212" t="s">
        <v>336</v>
      </c>
      <c r="AA1348" s="212" t="s">
        <v>337</v>
      </c>
      <c r="AB1348" s="212">
        <v>23371.626</v>
      </c>
      <c r="AC1348" s="212">
        <v>28279.678</v>
      </c>
      <c r="AD1348" s="212">
        <v>8.3299999999999999E-2</v>
      </c>
      <c r="AE1348" s="212">
        <v>0</v>
      </c>
      <c r="AF1348" s="212">
        <v>8.3299999999999999E-2</v>
      </c>
      <c r="AG1348" s="212">
        <v>0</v>
      </c>
      <c r="AH1348" s="212">
        <v>1947.64</v>
      </c>
      <c r="AI1348" s="212">
        <v>2356.64</v>
      </c>
      <c r="AJ1348" s="212">
        <v>0</v>
      </c>
      <c r="AK1348" s="212">
        <v>0</v>
      </c>
      <c r="AL1348" s="212">
        <v>0</v>
      </c>
      <c r="AM1348">
        <v>1</v>
      </c>
      <c r="AN1348" t="str">
        <f>VLOOKUP(H1348,'Base Art'!$A:$AJ,36,FALSE)</f>
        <v>LHERITIER ARGENTINA S.A.</v>
      </c>
    </row>
    <row r="1349" spans="1:40" x14ac:dyDescent="0.25">
      <c r="A1349" s="212" t="s">
        <v>7819</v>
      </c>
      <c r="B1349" s="212">
        <v>1</v>
      </c>
      <c r="C1349" s="212" t="s">
        <v>7820</v>
      </c>
      <c r="D1349" s="212" t="s">
        <v>1418</v>
      </c>
      <c r="E1349" s="212">
        <v>11</v>
      </c>
      <c r="F1349" s="212" t="s">
        <v>270</v>
      </c>
      <c r="G1349" s="212" t="s">
        <v>1689</v>
      </c>
      <c r="H1349" s="212">
        <v>3615</v>
      </c>
      <c r="I1349" s="212" t="s">
        <v>1690</v>
      </c>
      <c r="J1349" s="212">
        <v>1187</v>
      </c>
      <c r="K1349" s="212" t="s">
        <v>1645</v>
      </c>
      <c r="L1349" s="212" t="s">
        <v>1646</v>
      </c>
      <c r="M1349" s="212"/>
      <c r="N1349" s="212"/>
      <c r="O1349" s="212"/>
      <c r="P1349" s="212"/>
      <c r="Q1349" s="212"/>
      <c r="R1349" s="212"/>
      <c r="S1349" s="212"/>
      <c r="T1349" s="212"/>
      <c r="U1349" s="212"/>
      <c r="V1349" s="212"/>
      <c r="W1349" s="212"/>
      <c r="X1349" s="212"/>
      <c r="Y1349" s="212">
        <v>1374</v>
      </c>
      <c r="Z1349" s="212" t="s">
        <v>336</v>
      </c>
      <c r="AA1349" s="212" t="s">
        <v>337</v>
      </c>
      <c r="AB1349" s="212">
        <v>68839.240999999995</v>
      </c>
      <c r="AC1349" s="212">
        <v>83802.347999999998</v>
      </c>
      <c r="AD1349" s="212">
        <v>0.33329999999999999</v>
      </c>
      <c r="AE1349" s="212">
        <v>0</v>
      </c>
      <c r="AF1349" s="212">
        <v>0.33329999999999999</v>
      </c>
      <c r="AG1349" s="212">
        <v>0</v>
      </c>
      <c r="AH1349" s="212">
        <v>22946.41</v>
      </c>
      <c r="AI1349" s="212">
        <v>27934.12</v>
      </c>
      <c r="AJ1349" s="212">
        <v>0</v>
      </c>
      <c r="AK1349" s="212">
        <v>0</v>
      </c>
      <c r="AL1349" s="212">
        <v>0</v>
      </c>
      <c r="AM1349">
        <v>1</v>
      </c>
      <c r="AN1349" t="str">
        <f>VLOOKUP(H1349,'Base Art'!$A:$AJ,36,FALSE)</f>
        <v>MONDELEZ ARGENTINA S.A.</v>
      </c>
    </row>
    <row r="1350" spans="1:40" x14ac:dyDescent="0.25">
      <c r="A1350" s="212" t="s">
        <v>7819</v>
      </c>
      <c r="B1350" s="212">
        <v>1</v>
      </c>
      <c r="C1350" s="212" t="s">
        <v>7820</v>
      </c>
      <c r="D1350" s="212" t="s">
        <v>1418</v>
      </c>
      <c r="E1350" s="212">
        <v>11</v>
      </c>
      <c r="F1350" s="212" t="s">
        <v>270</v>
      </c>
      <c r="G1350" s="212" t="s">
        <v>1691</v>
      </c>
      <c r="H1350" s="212">
        <v>3620</v>
      </c>
      <c r="I1350" s="212" t="s">
        <v>1692</v>
      </c>
      <c r="J1350" s="212">
        <v>1187</v>
      </c>
      <c r="K1350" s="212" t="s">
        <v>1645</v>
      </c>
      <c r="L1350" s="212" t="s">
        <v>1646</v>
      </c>
      <c r="M1350" s="212"/>
      <c r="N1350" s="212"/>
      <c r="O1350" s="212"/>
      <c r="P1350" s="212"/>
      <c r="Q1350" s="212"/>
      <c r="R1350" s="212"/>
      <c r="S1350" s="212"/>
      <c r="T1350" s="212"/>
      <c r="U1350" s="212"/>
      <c r="V1350" s="212"/>
      <c r="W1350" s="212"/>
      <c r="X1350" s="212"/>
      <c r="Y1350" s="212">
        <v>1374</v>
      </c>
      <c r="Z1350" s="212" t="s">
        <v>336</v>
      </c>
      <c r="AA1350" s="212" t="s">
        <v>337</v>
      </c>
      <c r="AB1350" s="212">
        <v>68420.34</v>
      </c>
      <c r="AC1350" s="212">
        <v>83802.350000000006</v>
      </c>
      <c r="AD1350" s="212">
        <v>0.16669999999999999</v>
      </c>
      <c r="AE1350" s="212">
        <v>0</v>
      </c>
      <c r="AF1350" s="212">
        <v>0.16669999999999999</v>
      </c>
      <c r="AG1350" s="212">
        <v>0</v>
      </c>
      <c r="AH1350" s="212">
        <v>11403.39</v>
      </c>
      <c r="AI1350" s="212">
        <v>13967.06</v>
      </c>
      <c r="AJ1350" s="212">
        <v>1</v>
      </c>
      <c r="AK1350" s="212">
        <v>0.17</v>
      </c>
      <c r="AL1350" s="212">
        <v>0</v>
      </c>
      <c r="AM1350">
        <v>1</v>
      </c>
      <c r="AN1350" t="str">
        <f>VLOOKUP(H1350,'Base Art'!$A:$AJ,36,FALSE)</f>
        <v>MONDELEZ ARGENTINA S.A.</v>
      </c>
    </row>
    <row r="1351" spans="1:40" x14ac:dyDescent="0.25">
      <c r="A1351" s="212" t="s">
        <v>7819</v>
      </c>
      <c r="B1351" s="212">
        <v>1</v>
      </c>
      <c r="C1351" s="212" t="s">
        <v>7820</v>
      </c>
      <c r="D1351" s="212" t="s">
        <v>1418</v>
      </c>
      <c r="E1351" s="212">
        <v>11</v>
      </c>
      <c r="F1351" s="212" t="s">
        <v>270</v>
      </c>
      <c r="G1351" s="212" t="s">
        <v>1707</v>
      </c>
      <c r="H1351" s="212">
        <v>3626</v>
      </c>
      <c r="I1351" s="212" t="s">
        <v>1708</v>
      </c>
      <c r="J1351" s="212">
        <v>1187</v>
      </c>
      <c r="K1351" s="212" t="s">
        <v>1645</v>
      </c>
      <c r="L1351" s="212" t="s">
        <v>1646</v>
      </c>
      <c r="M1351" s="212"/>
      <c r="N1351" s="212"/>
      <c r="O1351" s="212"/>
      <c r="P1351" s="212"/>
      <c r="Q1351" s="212"/>
      <c r="R1351" s="212"/>
      <c r="S1351" s="212"/>
      <c r="T1351" s="212"/>
      <c r="U1351" s="212"/>
      <c r="V1351" s="212"/>
      <c r="W1351" s="212"/>
      <c r="X1351" s="212"/>
      <c r="Y1351" s="212">
        <v>1374</v>
      </c>
      <c r="Z1351" s="212" t="s">
        <v>336</v>
      </c>
      <c r="AA1351" s="212" t="s">
        <v>337</v>
      </c>
      <c r="AB1351" s="212">
        <v>69450.524000000005</v>
      </c>
      <c r="AC1351" s="212">
        <v>84733.486999999994</v>
      </c>
      <c r="AD1351" s="212">
        <v>0.25</v>
      </c>
      <c r="AE1351" s="212">
        <v>0</v>
      </c>
      <c r="AF1351" s="212">
        <v>0.25</v>
      </c>
      <c r="AG1351" s="212">
        <v>0</v>
      </c>
      <c r="AH1351" s="212">
        <v>17362.63</v>
      </c>
      <c r="AI1351" s="212">
        <v>21183.37</v>
      </c>
      <c r="AJ1351" s="212">
        <v>0</v>
      </c>
      <c r="AK1351" s="212">
        <v>0</v>
      </c>
      <c r="AL1351" s="212">
        <v>0</v>
      </c>
      <c r="AM1351">
        <v>1</v>
      </c>
      <c r="AN1351" t="str">
        <f>VLOOKUP(H1351,'Base Art'!$A:$AJ,36,FALSE)</f>
        <v>MONDELEZ ARGENTINA S.A.</v>
      </c>
    </row>
    <row r="1352" spans="1:40" x14ac:dyDescent="0.25">
      <c r="A1352" s="212" t="s">
        <v>7819</v>
      </c>
      <c r="B1352" s="212">
        <v>1</v>
      </c>
      <c r="C1352" s="212" t="s">
        <v>7820</v>
      </c>
      <c r="D1352" s="212" t="s">
        <v>1418</v>
      </c>
      <c r="E1352" s="212">
        <v>11</v>
      </c>
      <c r="F1352" s="212" t="s">
        <v>270</v>
      </c>
      <c r="G1352" s="212" t="s">
        <v>1693</v>
      </c>
      <c r="H1352" s="212">
        <v>3658</v>
      </c>
      <c r="I1352" s="212" t="s">
        <v>1694</v>
      </c>
      <c r="J1352" s="212">
        <v>1187</v>
      </c>
      <c r="K1352" s="212" t="s">
        <v>1645</v>
      </c>
      <c r="L1352" s="212" t="s">
        <v>1646</v>
      </c>
      <c r="M1352" s="212"/>
      <c r="N1352" s="212"/>
      <c r="O1352" s="212"/>
      <c r="P1352" s="212"/>
      <c r="Q1352" s="212"/>
      <c r="R1352" s="212"/>
      <c r="S1352" s="212"/>
      <c r="T1352" s="212"/>
      <c r="U1352" s="212"/>
      <c r="V1352" s="212"/>
      <c r="W1352" s="212"/>
      <c r="X1352" s="212"/>
      <c r="Y1352" s="212">
        <v>1374</v>
      </c>
      <c r="Z1352" s="212" t="s">
        <v>336</v>
      </c>
      <c r="AA1352" s="212" t="s">
        <v>337</v>
      </c>
      <c r="AB1352" s="212">
        <v>68891.990000000005</v>
      </c>
      <c r="AC1352" s="212">
        <v>84733.489000000001</v>
      </c>
      <c r="AD1352" s="212">
        <v>0.25</v>
      </c>
      <c r="AE1352" s="212">
        <v>0</v>
      </c>
      <c r="AF1352" s="212">
        <v>0.25</v>
      </c>
      <c r="AG1352" s="212">
        <v>0</v>
      </c>
      <c r="AH1352" s="212">
        <v>17223</v>
      </c>
      <c r="AI1352" s="212">
        <v>21183.37</v>
      </c>
      <c r="AJ1352" s="212">
        <v>0</v>
      </c>
      <c r="AK1352" s="212">
        <v>0</v>
      </c>
      <c r="AL1352" s="212">
        <v>0</v>
      </c>
      <c r="AM1352">
        <v>1</v>
      </c>
      <c r="AN1352" t="str">
        <f>VLOOKUP(H1352,'Base Art'!$A:$AJ,36,FALSE)</f>
        <v>MONDELEZ ARGENTINA S.A.</v>
      </c>
    </row>
    <row r="1353" spans="1:40" x14ac:dyDescent="0.25">
      <c r="A1353" s="212" t="s">
        <v>7819</v>
      </c>
      <c r="B1353" s="212">
        <v>1</v>
      </c>
      <c r="C1353" s="212" t="s">
        <v>7820</v>
      </c>
      <c r="D1353" s="212" t="s">
        <v>1418</v>
      </c>
      <c r="E1353" s="212">
        <v>11</v>
      </c>
      <c r="F1353" s="212" t="s">
        <v>270</v>
      </c>
      <c r="G1353" s="212" t="s">
        <v>542</v>
      </c>
      <c r="H1353" s="212">
        <v>3994</v>
      </c>
      <c r="I1353" s="212" t="s">
        <v>543</v>
      </c>
      <c r="J1353" s="212"/>
      <c r="K1353" s="212"/>
      <c r="L1353" s="212"/>
      <c r="M1353" s="212"/>
      <c r="N1353" s="212"/>
      <c r="O1353" s="212"/>
      <c r="P1353" s="212"/>
      <c r="Q1353" s="212"/>
      <c r="R1353" s="212"/>
      <c r="S1353" s="212"/>
      <c r="T1353" s="212"/>
      <c r="U1353" s="212"/>
      <c r="V1353" s="212"/>
      <c r="W1353" s="212"/>
      <c r="X1353" s="212"/>
      <c r="Y1353" s="212">
        <v>1373</v>
      </c>
      <c r="Z1353" s="212" t="s">
        <v>386</v>
      </c>
      <c r="AA1353" s="212" t="s">
        <v>387</v>
      </c>
      <c r="AB1353" s="212">
        <v>60002.6</v>
      </c>
      <c r="AC1353" s="212">
        <v>74403.224000000002</v>
      </c>
      <c r="AD1353" s="212">
        <v>0.33329999999999999</v>
      </c>
      <c r="AE1353" s="212">
        <v>6.6699999999999995E-2</v>
      </c>
      <c r="AF1353" s="212">
        <v>0.4</v>
      </c>
      <c r="AG1353" s="212">
        <v>0</v>
      </c>
      <c r="AH1353" s="212">
        <v>24001.040000000001</v>
      </c>
      <c r="AI1353" s="212">
        <v>29761.29</v>
      </c>
      <c r="AJ1353" s="212">
        <v>0</v>
      </c>
      <c r="AK1353" s="212">
        <v>0</v>
      </c>
      <c r="AL1353" s="212">
        <v>0</v>
      </c>
      <c r="AM1353">
        <v>1</v>
      </c>
      <c r="AN1353" t="str">
        <f>VLOOKUP(H1353,'Base Art'!$A:$AJ,36,FALSE)</f>
        <v>MONDELEZ ARGENTINA S.A.</v>
      </c>
    </row>
    <row r="1354" spans="1:40" x14ac:dyDescent="0.25">
      <c r="A1354" s="212" t="s">
        <v>7819</v>
      </c>
      <c r="B1354" s="212">
        <v>1</v>
      </c>
      <c r="C1354" s="212" t="s">
        <v>7820</v>
      </c>
      <c r="D1354" s="212" t="s">
        <v>1418</v>
      </c>
      <c r="E1354" s="212">
        <v>11</v>
      </c>
      <c r="F1354" s="212" t="s">
        <v>270</v>
      </c>
      <c r="G1354" s="212" t="s">
        <v>550</v>
      </c>
      <c r="H1354" s="212">
        <v>4174</v>
      </c>
      <c r="I1354" s="212" t="s">
        <v>551</v>
      </c>
      <c r="J1354" s="212">
        <v>1416</v>
      </c>
      <c r="K1354" s="212" t="s">
        <v>552</v>
      </c>
      <c r="L1354" s="212" t="s">
        <v>553</v>
      </c>
      <c r="M1354" s="212"/>
      <c r="N1354" s="212"/>
      <c r="O1354" s="212"/>
      <c r="P1354" s="212">
        <v>1070</v>
      </c>
      <c r="Q1354" s="212" t="s">
        <v>554</v>
      </c>
      <c r="R1354" s="212" t="s">
        <v>555</v>
      </c>
      <c r="S1354" s="212"/>
      <c r="T1354" s="212"/>
      <c r="U1354" s="212"/>
      <c r="V1354" s="212"/>
      <c r="W1354" s="212"/>
      <c r="X1354" s="212"/>
      <c r="Y1354" s="212">
        <v>1372</v>
      </c>
      <c r="Z1354" s="212" t="s">
        <v>346</v>
      </c>
      <c r="AA1354" s="212" t="s">
        <v>347</v>
      </c>
      <c r="AB1354" s="212">
        <v>102392.47100000001</v>
      </c>
      <c r="AC1354" s="212">
        <v>125942.74099999999</v>
      </c>
      <c r="AD1354" s="212">
        <v>0.375</v>
      </c>
      <c r="AE1354" s="212">
        <v>0</v>
      </c>
      <c r="AF1354" s="212">
        <v>0.375</v>
      </c>
      <c r="AG1354" s="212">
        <v>0</v>
      </c>
      <c r="AH1354" s="212">
        <v>38397.18</v>
      </c>
      <c r="AI1354" s="212">
        <v>47228.53</v>
      </c>
      <c r="AJ1354" s="212">
        <v>2</v>
      </c>
      <c r="AK1354" s="212">
        <v>0.19</v>
      </c>
      <c r="AL1354" s="212">
        <v>0</v>
      </c>
      <c r="AM1354">
        <v>1</v>
      </c>
      <c r="AN1354" t="str">
        <f>VLOOKUP(H1354,'Base Art'!$A:$AJ,36,FALSE)</f>
        <v>ARCOR S.A.I.C.</v>
      </c>
    </row>
    <row r="1355" spans="1:40" x14ac:dyDescent="0.25">
      <c r="A1355" s="212" t="s">
        <v>7819</v>
      </c>
      <c r="B1355" s="212">
        <v>1</v>
      </c>
      <c r="C1355" s="212" t="s">
        <v>7820</v>
      </c>
      <c r="D1355" s="212" t="s">
        <v>1418</v>
      </c>
      <c r="E1355" s="212">
        <v>11</v>
      </c>
      <c r="F1355" s="212" t="s">
        <v>270</v>
      </c>
      <c r="G1355" s="212" t="s">
        <v>556</v>
      </c>
      <c r="H1355" s="212">
        <v>4175</v>
      </c>
      <c r="I1355" s="212" t="s">
        <v>557</v>
      </c>
      <c r="J1355" s="212">
        <v>1416</v>
      </c>
      <c r="K1355" s="212" t="s">
        <v>552</v>
      </c>
      <c r="L1355" s="212" t="s">
        <v>553</v>
      </c>
      <c r="M1355" s="212"/>
      <c r="N1355" s="212"/>
      <c r="O1355" s="212"/>
      <c r="P1355" s="212">
        <v>1070</v>
      </c>
      <c r="Q1355" s="212" t="s">
        <v>554</v>
      </c>
      <c r="R1355" s="212" t="s">
        <v>555</v>
      </c>
      <c r="S1355" s="212"/>
      <c r="T1355" s="212"/>
      <c r="U1355" s="212"/>
      <c r="V1355" s="212"/>
      <c r="W1355" s="212"/>
      <c r="X1355" s="212"/>
      <c r="Y1355" s="212">
        <v>1372</v>
      </c>
      <c r="Z1355" s="212" t="s">
        <v>346</v>
      </c>
      <c r="AA1355" s="212" t="s">
        <v>347</v>
      </c>
      <c r="AB1355" s="212">
        <v>103407.935</v>
      </c>
      <c r="AC1355" s="212">
        <v>126352.311</v>
      </c>
      <c r="AD1355" s="212">
        <v>0.625</v>
      </c>
      <c r="AE1355" s="212">
        <v>0</v>
      </c>
      <c r="AF1355" s="212">
        <v>0.625</v>
      </c>
      <c r="AG1355" s="212">
        <v>0</v>
      </c>
      <c r="AH1355" s="212">
        <v>64629.96</v>
      </c>
      <c r="AI1355" s="212">
        <v>78970.19</v>
      </c>
      <c r="AJ1355" s="212">
        <v>1</v>
      </c>
      <c r="AK1355" s="212">
        <v>0.63</v>
      </c>
      <c r="AL1355" s="212">
        <v>0</v>
      </c>
      <c r="AM1355">
        <v>1</v>
      </c>
      <c r="AN1355" t="str">
        <f>VLOOKUP(H1355,'Base Art'!$A:$AJ,36,FALSE)</f>
        <v>ARCOR S.A.I.C.</v>
      </c>
    </row>
    <row r="1356" spans="1:40" x14ac:dyDescent="0.25">
      <c r="A1356" s="212" t="s">
        <v>7819</v>
      </c>
      <c r="B1356" s="212">
        <v>1</v>
      </c>
      <c r="C1356" s="212" t="s">
        <v>7820</v>
      </c>
      <c r="D1356" s="212" t="s">
        <v>1418</v>
      </c>
      <c r="E1356" s="212">
        <v>11</v>
      </c>
      <c r="F1356" s="212" t="s">
        <v>270</v>
      </c>
      <c r="G1356" s="212" t="s">
        <v>978</v>
      </c>
      <c r="H1356" s="212">
        <v>4177</v>
      </c>
      <c r="I1356" s="212" t="s">
        <v>979</v>
      </c>
      <c r="J1356" s="212">
        <v>1416</v>
      </c>
      <c r="K1356" s="212" t="s">
        <v>552</v>
      </c>
      <c r="L1356" s="212" t="s">
        <v>553</v>
      </c>
      <c r="M1356" s="212"/>
      <c r="N1356" s="212"/>
      <c r="O1356" s="212"/>
      <c r="P1356" s="212">
        <v>1070</v>
      </c>
      <c r="Q1356" s="212" t="s">
        <v>554</v>
      </c>
      <c r="R1356" s="212" t="s">
        <v>555</v>
      </c>
      <c r="S1356" s="212"/>
      <c r="T1356" s="212"/>
      <c r="U1356" s="212"/>
      <c r="V1356" s="212"/>
      <c r="W1356" s="212"/>
      <c r="X1356" s="212"/>
      <c r="Y1356" s="212">
        <v>1372</v>
      </c>
      <c r="Z1356" s="212" t="s">
        <v>346</v>
      </c>
      <c r="AA1356" s="212" t="s">
        <v>347</v>
      </c>
      <c r="AB1356" s="212">
        <v>102900.20299999999</v>
      </c>
      <c r="AC1356" s="212">
        <v>126352.311</v>
      </c>
      <c r="AD1356" s="212">
        <v>0.625</v>
      </c>
      <c r="AE1356" s="212">
        <v>0</v>
      </c>
      <c r="AF1356" s="212">
        <v>0.625</v>
      </c>
      <c r="AG1356" s="212">
        <v>0</v>
      </c>
      <c r="AH1356" s="212">
        <v>64312.63</v>
      </c>
      <c r="AI1356" s="212">
        <v>78970.19</v>
      </c>
      <c r="AJ1356" s="212">
        <v>0</v>
      </c>
      <c r="AK1356" s="212">
        <v>0</v>
      </c>
      <c r="AL1356" s="212">
        <v>0</v>
      </c>
      <c r="AM1356">
        <v>1</v>
      </c>
      <c r="AN1356" t="str">
        <f>VLOOKUP(H1356,'Base Art'!$A:$AJ,36,FALSE)</f>
        <v>ARCOR S.A.I.C.</v>
      </c>
    </row>
    <row r="1357" spans="1:40" x14ac:dyDescent="0.25">
      <c r="A1357" s="212" t="s">
        <v>7819</v>
      </c>
      <c r="B1357" s="212">
        <v>1</v>
      </c>
      <c r="C1357" s="212" t="s">
        <v>7820</v>
      </c>
      <c r="D1357" s="212" t="s">
        <v>1418</v>
      </c>
      <c r="E1357" s="212">
        <v>11</v>
      </c>
      <c r="F1357" s="212" t="s">
        <v>270</v>
      </c>
      <c r="G1357" s="212" t="s">
        <v>560</v>
      </c>
      <c r="H1357" s="212">
        <v>4386</v>
      </c>
      <c r="I1357" s="212" t="s">
        <v>561</v>
      </c>
      <c r="J1357" s="212">
        <v>1015</v>
      </c>
      <c r="K1357" s="212" t="s">
        <v>562</v>
      </c>
      <c r="L1357" s="212" t="s">
        <v>563</v>
      </c>
      <c r="M1357" s="212"/>
      <c r="N1357" s="212"/>
      <c r="O1357" s="212"/>
      <c r="P1357" s="212">
        <v>1237</v>
      </c>
      <c r="Q1357" s="212" t="s">
        <v>564</v>
      </c>
      <c r="R1357" s="212" t="s">
        <v>565</v>
      </c>
      <c r="S1357" s="212"/>
      <c r="T1357" s="212"/>
      <c r="U1357" s="212"/>
      <c r="V1357" s="212"/>
      <c r="W1357" s="212"/>
      <c r="X1357" s="212"/>
      <c r="Y1357" s="212">
        <v>1374</v>
      </c>
      <c r="Z1357" s="212" t="s">
        <v>336</v>
      </c>
      <c r="AA1357" s="212" t="s">
        <v>337</v>
      </c>
      <c r="AB1357" s="212">
        <v>18452.342000000001</v>
      </c>
      <c r="AC1357" s="212">
        <v>22327.332999999999</v>
      </c>
      <c r="AD1357" s="212">
        <v>0.5</v>
      </c>
      <c r="AE1357" s="212">
        <v>0</v>
      </c>
      <c r="AF1357" s="212">
        <v>0.5</v>
      </c>
      <c r="AG1357" s="212">
        <v>0</v>
      </c>
      <c r="AH1357" s="212">
        <v>9226.17</v>
      </c>
      <c r="AI1357" s="212">
        <v>11163.67</v>
      </c>
      <c r="AJ1357" s="212">
        <v>0</v>
      </c>
      <c r="AK1357" s="212">
        <v>0</v>
      </c>
      <c r="AL1357" s="212">
        <v>0</v>
      </c>
      <c r="AM1357">
        <v>1</v>
      </c>
      <c r="AN1357" t="str">
        <f>VLOOKUP(H1357,'Base Art'!$A:$AJ,36,FALSE)</f>
        <v>EST. LAS MARIAS S.A.C.I.F.A.</v>
      </c>
    </row>
    <row r="1358" spans="1:40" x14ac:dyDescent="0.25">
      <c r="A1358" s="212" t="s">
        <v>7819</v>
      </c>
      <c r="B1358" s="212">
        <v>1</v>
      </c>
      <c r="C1358" s="212" t="s">
        <v>7820</v>
      </c>
      <c r="D1358" s="212" t="s">
        <v>1418</v>
      </c>
      <c r="E1358" s="212">
        <v>11</v>
      </c>
      <c r="F1358" s="212" t="s">
        <v>270</v>
      </c>
      <c r="G1358" s="212" t="s">
        <v>566</v>
      </c>
      <c r="H1358" s="212">
        <v>4446</v>
      </c>
      <c r="I1358" s="212" t="s">
        <v>567</v>
      </c>
      <c r="J1358" s="212">
        <v>1420</v>
      </c>
      <c r="K1358" s="212" t="s">
        <v>568</v>
      </c>
      <c r="L1358" s="212" t="s">
        <v>569</v>
      </c>
      <c r="M1358" s="212"/>
      <c r="N1358" s="212"/>
      <c r="O1358" s="212"/>
      <c r="P1358" s="212"/>
      <c r="Q1358" s="212"/>
      <c r="R1358" s="212"/>
      <c r="S1358" s="212"/>
      <c r="T1358" s="212"/>
      <c r="U1358" s="212"/>
      <c r="V1358" s="212"/>
      <c r="W1358" s="212"/>
      <c r="X1358" s="212"/>
      <c r="Y1358" s="212">
        <v>1373</v>
      </c>
      <c r="Z1358" s="212" t="s">
        <v>386</v>
      </c>
      <c r="AA1358" s="212" t="s">
        <v>387</v>
      </c>
      <c r="AB1358" s="212">
        <v>16877.724999999999</v>
      </c>
      <c r="AC1358" s="212">
        <v>20422.047999999999</v>
      </c>
      <c r="AD1358" s="212">
        <v>15.375</v>
      </c>
      <c r="AE1358" s="212">
        <v>3</v>
      </c>
      <c r="AF1358" s="212">
        <v>18.375</v>
      </c>
      <c r="AG1358" s="212">
        <v>0</v>
      </c>
      <c r="AH1358" s="212">
        <v>310128.2</v>
      </c>
      <c r="AI1358" s="212">
        <v>375255.12</v>
      </c>
      <c r="AJ1358" s="212">
        <v>0</v>
      </c>
      <c r="AK1358" s="212">
        <v>0</v>
      </c>
      <c r="AL1358" s="212">
        <v>0</v>
      </c>
      <c r="AM1358">
        <v>1</v>
      </c>
      <c r="AN1358" t="str">
        <f>VLOOKUP(H1358,'Base Art'!$A:$AJ,36,FALSE)</f>
        <v>ARCOR S.A.I.C.</v>
      </c>
    </row>
    <row r="1359" spans="1:40" x14ac:dyDescent="0.25">
      <c r="A1359" s="212" t="s">
        <v>7819</v>
      </c>
      <c r="B1359" s="212">
        <v>1</v>
      </c>
      <c r="C1359" s="212" t="s">
        <v>7820</v>
      </c>
      <c r="D1359" s="212" t="s">
        <v>1418</v>
      </c>
      <c r="E1359" s="212">
        <v>11</v>
      </c>
      <c r="F1359" s="212" t="s">
        <v>270</v>
      </c>
      <c r="G1359" s="212" t="s">
        <v>1263</v>
      </c>
      <c r="H1359" s="212">
        <v>4454</v>
      </c>
      <c r="I1359" s="212" t="s">
        <v>1264</v>
      </c>
      <c r="J1359" s="212">
        <v>1419</v>
      </c>
      <c r="K1359" s="212" t="s">
        <v>572</v>
      </c>
      <c r="L1359" s="212" t="s">
        <v>573</v>
      </c>
      <c r="M1359" s="212"/>
      <c r="N1359" s="212"/>
      <c r="O1359" s="212"/>
      <c r="P1359" s="212"/>
      <c r="Q1359" s="212"/>
      <c r="R1359" s="212"/>
      <c r="S1359" s="212"/>
      <c r="T1359" s="212"/>
      <c r="U1359" s="212"/>
      <c r="V1359" s="212"/>
      <c r="W1359" s="212"/>
      <c r="X1359" s="212"/>
      <c r="Y1359" s="212">
        <v>1369</v>
      </c>
      <c r="Z1359" s="212" t="s">
        <v>354</v>
      </c>
      <c r="AA1359" s="212" t="s">
        <v>355</v>
      </c>
      <c r="AB1359" s="212">
        <v>31613.599999999999</v>
      </c>
      <c r="AC1359" s="212">
        <v>38252.455999999998</v>
      </c>
      <c r="AD1359" s="212">
        <v>0.5</v>
      </c>
      <c r="AE1359" s="212">
        <v>0</v>
      </c>
      <c r="AF1359" s="212">
        <v>0.5</v>
      </c>
      <c r="AG1359" s="212">
        <v>0</v>
      </c>
      <c r="AH1359" s="212">
        <v>15806.8</v>
      </c>
      <c r="AI1359" s="212">
        <v>19126.23</v>
      </c>
      <c r="AJ1359" s="212">
        <v>0</v>
      </c>
      <c r="AK1359" s="212">
        <v>0</v>
      </c>
      <c r="AL1359" s="212">
        <v>0</v>
      </c>
      <c r="AM1359">
        <v>1</v>
      </c>
      <c r="AN1359" t="str">
        <f>VLOOKUP(H1359,'Base Art'!$A:$AJ,36,FALSE)</f>
        <v>ARCOR S.A.I.C.</v>
      </c>
    </row>
    <row r="1360" spans="1:40" x14ac:dyDescent="0.25">
      <c r="A1360" s="212" t="s">
        <v>7819</v>
      </c>
      <c r="B1360" s="212">
        <v>1</v>
      </c>
      <c r="C1360" s="212" t="s">
        <v>7820</v>
      </c>
      <c r="D1360" s="212" t="s">
        <v>1418</v>
      </c>
      <c r="E1360" s="212">
        <v>11</v>
      </c>
      <c r="F1360" s="212" t="s">
        <v>270</v>
      </c>
      <c r="G1360" s="212" t="s">
        <v>1483</v>
      </c>
      <c r="H1360" s="212">
        <v>4455</v>
      </c>
      <c r="I1360" s="212" t="s">
        <v>1484</v>
      </c>
      <c r="J1360" s="212">
        <v>1419</v>
      </c>
      <c r="K1360" s="212" t="s">
        <v>572</v>
      </c>
      <c r="L1360" s="212" t="s">
        <v>573</v>
      </c>
      <c r="M1360" s="212"/>
      <c r="N1360" s="212"/>
      <c r="O1360" s="212"/>
      <c r="P1360" s="212"/>
      <c r="Q1360" s="212"/>
      <c r="R1360" s="212"/>
      <c r="S1360" s="212"/>
      <c r="T1360" s="212"/>
      <c r="U1360" s="212"/>
      <c r="V1360" s="212"/>
      <c r="W1360" s="212"/>
      <c r="X1360" s="212"/>
      <c r="Y1360" s="212">
        <v>1369</v>
      </c>
      <c r="Z1360" s="212" t="s">
        <v>354</v>
      </c>
      <c r="AA1360" s="212" t="s">
        <v>355</v>
      </c>
      <c r="AB1360" s="212">
        <v>30848.75</v>
      </c>
      <c r="AC1360" s="212">
        <v>38252.451999999997</v>
      </c>
      <c r="AD1360" s="212">
        <v>0.5</v>
      </c>
      <c r="AE1360" s="212">
        <v>0</v>
      </c>
      <c r="AF1360" s="212">
        <v>0.5</v>
      </c>
      <c r="AG1360" s="212">
        <v>0</v>
      </c>
      <c r="AH1360" s="212">
        <v>15424.38</v>
      </c>
      <c r="AI1360" s="212">
        <v>19126.23</v>
      </c>
      <c r="AJ1360" s="212">
        <v>0</v>
      </c>
      <c r="AK1360" s="212">
        <v>0</v>
      </c>
      <c r="AL1360" s="212">
        <v>0</v>
      </c>
      <c r="AM1360">
        <v>1</v>
      </c>
      <c r="AN1360" t="str">
        <f>VLOOKUP(H1360,'Base Art'!$A:$AJ,36,FALSE)</f>
        <v>ARCOR S.A.I.C.</v>
      </c>
    </row>
    <row r="1361" spans="1:40" x14ac:dyDescent="0.25">
      <c r="A1361" s="212" t="s">
        <v>7819</v>
      </c>
      <c r="B1361" s="212">
        <v>1</v>
      </c>
      <c r="C1361" s="212" t="s">
        <v>7820</v>
      </c>
      <c r="D1361" s="212" t="s">
        <v>1418</v>
      </c>
      <c r="E1361" s="212">
        <v>11</v>
      </c>
      <c r="F1361" s="212" t="s">
        <v>270</v>
      </c>
      <c r="G1361" s="212" t="s">
        <v>7851</v>
      </c>
      <c r="H1361" s="212">
        <v>4456</v>
      </c>
      <c r="I1361" s="212" t="s">
        <v>2567</v>
      </c>
      <c r="J1361" s="212">
        <v>1419</v>
      </c>
      <c r="K1361" s="212" t="s">
        <v>572</v>
      </c>
      <c r="L1361" s="212" t="s">
        <v>573</v>
      </c>
      <c r="M1361" s="212"/>
      <c r="N1361" s="212"/>
      <c r="O1361" s="212"/>
      <c r="P1361" s="212"/>
      <c r="Q1361" s="212"/>
      <c r="R1361" s="212"/>
      <c r="S1361" s="212"/>
      <c r="T1361" s="212"/>
      <c r="U1361" s="212"/>
      <c r="V1361" s="212"/>
      <c r="W1361" s="212"/>
      <c r="X1361" s="212"/>
      <c r="Y1361" s="212">
        <v>1369</v>
      </c>
      <c r="Z1361" s="212" t="s">
        <v>354</v>
      </c>
      <c r="AA1361" s="212" t="s">
        <v>355</v>
      </c>
      <c r="AB1361" s="212">
        <v>37783.99</v>
      </c>
      <c r="AC1361" s="212">
        <v>46852.15</v>
      </c>
      <c r="AD1361" s="212">
        <v>0.5</v>
      </c>
      <c r="AE1361" s="212">
        <v>0</v>
      </c>
      <c r="AF1361" s="212">
        <v>0.5</v>
      </c>
      <c r="AG1361" s="212">
        <v>0</v>
      </c>
      <c r="AH1361" s="212">
        <v>18892</v>
      </c>
      <c r="AI1361" s="212">
        <v>23426.080000000002</v>
      </c>
      <c r="AJ1361" s="212">
        <v>0</v>
      </c>
      <c r="AK1361" s="212">
        <v>0</v>
      </c>
      <c r="AL1361" s="212">
        <v>0</v>
      </c>
      <c r="AM1361">
        <v>1</v>
      </c>
      <c r="AN1361" t="str">
        <f>VLOOKUP(H1361,'Base Art'!$A:$AJ,36,FALSE)</f>
        <v>ARCOR S.A.I.C.</v>
      </c>
    </row>
    <row r="1362" spans="1:40" x14ac:dyDescent="0.25">
      <c r="A1362" s="212" t="s">
        <v>7819</v>
      </c>
      <c r="B1362" s="212">
        <v>1</v>
      </c>
      <c r="C1362" s="212" t="s">
        <v>7820</v>
      </c>
      <c r="D1362" s="212" t="s">
        <v>1418</v>
      </c>
      <c r="E1362" s="212">
        <v>11</v>
      </c>
      <c r="F1362" s="212" t="s">
        <v>270</v>
      </c>
      <c r="G1362" s="212" t="s">
        <v>1269</v>
      </c>
      <c r="H1362" s="212">
        <v>4616</v>
      </c>
      <c r="I1362" s="212" t="s">
        <v>1270</v>
      </c>
      <c r="J1362" s="212">
        <v>1418</v>
      </c>
      <c r="K1362" s="212" t="s">
        <v>966</v>
      </c>
      <c r="L1362" s="212" t="s">
        <v>967</v>
      </c>
      <c r="M1362" s="212"/>
      <c r="N1362" s="212"/>
      <c r="O1362" s="212"/>
      <c r="P1362" s="212">
        <v>1068</v>
      </c>
      <c r="Q1362" s="212" t="s">
        <v>968</v>
      </c>
      <c r="R1362" s="212" t="s">
        <v>969</v>
      </c>
      <c r="S1362" s="212"/>
      <c r="T1362" s="212"/>
      <c r="U1362" s="212"/>
      <c r="V1362" s="212"/>
      <c r="W1362" s="212"/>
      <c r="X1362" s="212"/>
      <c r="Y1362" s="212">
        <v>1372</v>
      </c>
      <c r="Z1362" s="212" t="s">
        <v>346</v>
      </c>
      <c r="AA1362" s="212" t="s">
        <v>347</v>
      </c>
      <c r="AB1362" s="212">
        <v>66768.269</v>
      </c>
      <c r="AC1362" s="212">
        <v>81778.86</v>
      </c>
      <c r="AD1362" s="212">
        <v>0.33329999999999999</v>
      </c>
      <c r="AE1362" s="212">
        <v>0</v>
      </c>
      <c r="AF1362" s="212">
        <v>0.33329999999999999</v>
      </c>
      <c r="AG1362" s="212">
        <v>0</v>
      </c>
      <c r="AH1362" s="212">
        <v>22256.09</v>
      </c>
      <c r="AI1362" s="212">
        <v>27259.62</v>
      </c>
      <c r="AJ1362" s="212">
        <v>0</v>
      </c>
      <c r="AK1362" s="212">
        <v>0</v>
      </c>
      <c r="AL1362" s="212">
        <v>0</v>
      </c>
      <c r="AM1362">
        <v>1</v>
      </c>
      <c r="AN1362" t="str">
        <f>VLOOKUP(H1362,'Base Art'!$A:$AJ,36,FALSE)</f>
        <v>ARCOR S.A.I.C.</v>
      </c>
    </row>
    <row r="1363" spans="1:40" x14ac:dyDescent="0.25">
      <c r="A1363" s="212" t="s">
        <v>7819</v>
      </c>
      <c r="B1363" s="212">
        <v>1</v>
      </c>
      <c r="C1363" s="212" t="s">
        <v>7820</v>
      </c>
      <c r="D1363" s="212" t="s">
        <v>1418</v>
      </c>
      <c r="E1363" s="212">
        <v>11</v>
      </c>
      <c r="F1363" s="212" t="s">
        <v>270</v>
      </c>
      <c r="G1363" s="212" t="s">
        <v>1711</v>
      </c>
      <c r="H1363" s="212">
        <v>4848</v>
      </c>
      <c r="I1363" s="212" t="s">
        <v>1712</v>
      </c>
      <c r="J1363" s="212">
        <v>1187</v>
      </c>
      <c r="K1363" s="212" t="s">
        <v>1645</v>
      </c>
      <c r="L1363" s="212" t="s">
        <v>1646</v>
      </c>
      <c r="M1363" s="212"/>
      <c r="N1363" s="212"/>
      <c r="O1363" s="212"/>
      <c r="P1363" s="212"/>
      <c r="Q1363" s="212"/>
      <c r="R1363" s="212"/>
      <c r="S1363" s="212"/>
      <c r="T1363" s="212"/>
      <c r="U1363" s="212"/>
      <c r="V1363" s="212"/>
      <c r="W1363" s="212"/>
      <c r="X1363" s="212"/>
      <c r="Y1363" s="212">
        <v>1374</v>
      </c>
      <c r="Z1363" s="212" t="s">
        <v>336</v>
      </c>
      <c r="AA1363" s="212" t="s">
        <v>337</v>
      </c>
      <c r="AB1363" s="212">
        <v>68420.34</v>
      </c>
      <c r="AC1363" s="212">
        <v>83802.350000000006</v>
      </c>
      <c r="AD1363" s="212">
        <v>0.16669999999999999</v>
      </c>
      <c r="AE1363" s="212">
        <v>0</v>
      </c>
      <c r="AF1363" s="212">
        <v>0.16669999999999999</v>
      </c>
      <c r="AG1363" s="212">
        <v>0</v>
      </c>
      <c r="AH1363" s="212">
        <v>11403.39</v>
      </c>
      <c r="AI1363" s="212">
        <v>13967.06</v>
      </c>
      <c r="AJ1363" s="212">
        <v>0</v>
      </c>
      <c r="AK1363" s="212">
        <v>0</v>
      </c>
      <c r="AL1363" s="212">
        <v>0</v>
      </c>
      <c r="AM1363">
        <v>1</v>
      </c>
      <c r="AN1363" t="str">
        <f>VLOOKUP(H1363,'Base Art'!$A:$AJ,36,FALSE)</f>
        <v>MONDELEZ ARGENTINA S.A.</v>
      </c>
    </row>
    <row r="1364" spans="1:40" x14ac:dyDescent="0.25">
      <c r="A1364" s="212" t="s">
        <v>7819</v>
      </c>
      <c r="B1364" s="212">
        <v>1</v>
      </c>
      <c r="C1364" s="212" t="s">
        <v>7820</v>
      </c>
      <c r="D1364" s="212" t="s">
        <v>1418</v>
      </c>
      <c r="E1364" s="212">
        <v>11</v>
      </c>
      <c r="F1364" s="212" t="s">
        <v>270</v>
      </c>
      <c r="G1364" s="212" t="s">
        <v>1713</v>
      </c>
      <c r="H1364" s="212">
        <v>4906</v>
      </c>
      <c r="I1364" s="212" t="s">
        <v>1714</v>
      </c>
      <c r="J1364" s="212">
        <v>1187</v>
      </c>
      <c r="K1364" s="212" t="s">
        <v>1645</v>
      </c>
      <c r="L1364" s="212" t="s">
        <v>1646</v>
      </c>
      <c r="M1364" s="212"/>
      <c r="N1364" s="212"/>
      <c r="O1364" s="212"/>
      <c r="P1364" s="212"/>
      <c r="Q1364" s="212"/>
      <c r="R1364" s="212"/>
      <c r="S1364" s="212"/>
      <c r="T1364" s="212"/>
      <c r="U1364" s="212"/>
      <c r="V1364" s="212"/>
      <c r="W1364" s="212"/>
      <c r="X1364" s="212"/>
      <c r="Y1364" s="212">
        <v>1374</v>
      </c>
      <c r="Z1364" s="212" t="s">
        <v>336</v>
      </c>
      <c r="AA1364" s="212" t="s">
        <v>337</v>
      </c>
      <c r="AB1364" s="212">
        <v>69258.141000000003</v>
      </c>
      <c r="AC1364" s="212">
        <v>83802.346000000005</v>
      </c>
      <c r="AD1364" s="212">
        <v>8.3299999999999999E-2</v>
      </c>
      <c r="AE1364" s="212">
        <v>0</v>
      </c>
      <c r="AF1364" s="212">
        <v>8.3299999999999999E-2</v>
      </c>
      <c r="AG1364" s="212">
        <v>0</v>
      </c>
      <c r="AH1364" s="212">
        <v>5771.51</v>
      </c>
      <c r="AI1364" s="212">
        <v>6983.53</v>
      </c>
      <c r="AJ1364" s="212">
        <v>0</v>
      </c>
      <c r="AK1364" s="212">
        <v>0</v>
      </c>
      <c r="AL1364" s="212">
        <v>0</v>
      </c>
      <c r="AM1364">
        <v>1</v>
      </c>
      <c r="AN1364" t="str">
        <f>VLOOKUP(H1364,'Base Art'!$A:$AJ,36,FALSE)</f>
        <v>MONDELEZ ARGENTINA S.A.</v>
      </c>
    </row>
    <row r="1365" spans="1:40" x14ac:dyDescent="0.25">
      <c r="A1365" s="212" t="s">
        <v>7819</v>
      </c>
      <c r="B1365" s="212">
        <v>1</v>
      </c>
      <c r="C1365" s="212" t="s">
        <v>7820</v>
      </c>
      <c r="D1365" s="212" t="s">
        <v>1418</v>
      </c>
      <c r="E1365" s="212">
        <v>11</v>
      </c>
      <c r="F1365" s="212" t="s">
        <v>270</v>
      </c>
      <c r="G1365" s="212" t="s">
        <v>596</v>
      </c>
      <c r="H1365" s="212">
        <v>4940</v>
      </c>
      <c r="I1365" s="212" t="s">
        <v>597</v>
      </c>
      <c r="J1365" s="212"/>
      <c r="K1365" s="212"/>
      <c r="L1365" s="212"/>
      <c r="M1365" s="212"/>
      <c r="N1365" s="212"/>
      <c r="O1365" s="212"/>
      <c r="P1365" s="212">
        <v>1085</v>
      </c>
      <c r="Q1365" s="212" t="s">
        <v>598</v>
      </c>
      <c r="R1365" s="212" t="s">
        <v>599</v>
      </c>
      <c r="S1365" s="212"/>
      <c r="T1365" s="212"/>
      <c r="U1365" s="212"/>
      <c r="V1365" s="212"/>
      <c r="W1365" s="212"/>
      <c r="X1365" s="212"/>
      <c r="Y1365" s="212">
        <v>1373</v>
      </c>
      <c r="Z1365" s="212" t="s">
        <v>386</v>
      </c>
      <c r="AA1365" s="212" t="s">
        <v>387</v>
      </c>
      <c r="AB1365" s="212">
        <v>15818.162</v>
      </c>
      <c r="AC1365" s="212">
        <v>19470.516</v>
      </c>
      <c r="AD1365" s="212">
        <v>2</v>
      </c>
      <c r="AE1365" s="212">
        <v>0</v>
      </c>
      <c r="AF1365" s="212">
        <v>2</v>
      </c>
      <c r="AG1365" s="212">
        <v>0</v>
      </c>
      <c r="AH1365" s="212">
        <v>31636.32</v>
      </c>
      <c r="AI1365" s="212">
        <v>38941.03</v>
      </c>
      <c r="AJ1365" s="212">
        <v>0</v>
      </c>
      <c r="AK1365" s="212">
        <v>0</v>
      </c>
      <c r="AL1365" s="212">
        <v>0</v>
      </c>
      <c r="AM1365">
        <v>1</v>
      </c>
      <c r="AN1365" t="str">
        <f>VLOOKUP(H1365,'Base Art'!$A:$AJ,36,FALSE)</f>
        <v>DON SATUR S.R.L.</v>
      </c>
    </row>
    <row r="1366" spans="1:40" x14ac:dyDescent="0.25">
      <c r="A1366" s="212" t="s">
        <v>7819</v>
      </c>
      <c r="B1366" s="212">
        <v>1</v>
      </c>
      <c r="C1366" s="212" t="s">
        <v>7820</v>
      </c>
      <c r="D1366" s="212" t="s">
        <v>1418</v>
      </c>
      <c r="E1366" s="212">
        <v>11</v>
      </c>
      <c r="F1366" s="212" t="s">
        <v>270</v>
      </c>
      <c r="G1366" s="212" t="s">
        <v>600</v>
      </c>
      <c r="H1366" s="212">
        <v>4941</v>
      </c>
      <c r="I1366" s="212" t="s">
        <v>601</v>
      </c>
      <c r="J1366" s="212"/>
      <c r="K1366" s="212"/>
      <c r="L1366" s="212"/>
      <c r="M1366" s="212"/>
      <c r="N1366" s="212"/>
      <c r="O1366" s="212"/>
      <c r="P1366" s="212">
        <v>1085</v>
      </c>
      <c r="Q1366" s="212" t="s">
        <v>598</v>
      </c>
      <c r="R1366" s="212" t="s">
        <v>599</v>
      </c>
      <c r="S1366" s="212"/>
      <c r="T1366" s="212"/>
      <c r="U1366" s="212"/>
      <c r="V1366" s="212"/>
      <c r="W1366" s="212"/>
      <c r="X1366" s="212"/>
      <c r="Y1366" s="212">
        <v>1373</v>
      </c>
      <c r="Z1366" s="212" t="s">
        <v>386</v>
      </c>
      <c r="AA1366" s="212" t="s">
        <v>387</v>
      </c>
      <c r="AB1366" s="212">
        <v>15907.361000000001</v>
      </c>
      <c r="AC1366" s="212">
        <v>19382.821</v>
      </c>
      <c r="AD1366" s="212">
        <v>0.7</v>
      </c>
      <c r="AE1366" s="212">
        <v>0</v>
      </c>
      <c r="AF1366" s="212">
        <v>0.7</v>
      </c>
      <c r="AG1366" s="212">
        <v>0</v>
      </c>
      <c r="AH1366" s="212">
        <v>11135.15</v>
      </c>
      <c r="AI1366" s="212">
        <v>13567.97</v>
      </c>
      <c r="AJ1366" s="212">
        <v>0</v>
      </c>
      <c r="AK1366" s="212">
        <v>0</v>
      </c>
      <c r="AL1366" s="212">
        <v>0</v>
      </c>
      <c r="AM1366">
        <v>1</v>
      </c>
      <c r="AN1366" t="str">
        <f>VLOOKUP(H1366,'Base Art'!$A:$AJ,36,FALSE)</f>
        <v>DON SATUR S.R.L.</v>
      </c>
    </row>
    <row r="1367" spans="1:40" x14ac:dyDescent="0.25">
      <c r="A1367" s="212" t="s">
        <v>7819</v>
      </c>
      <c r="B1367" s="212">
        <v>1</v>
      </c>
      <c r="C1367" s="212" t="s">
        <v>7820</v>
      </c>
      <c r="D1367" s="212" t="s">
        <v>1418</v>
      </c>
      <c r="E1367" s="212">
        <v>11</v>
      </c>
      <c r="F1367" s="212" t="s">
        <v>270</v>
      </c>
      <c r="G1367" s="212" t="s">
        <v>608</v>
      </c>
      <c r="H1367" s="212">
        <v>4981</v>
      </c>
      <c r="I1367" s="212" t="s">
        <v>609</v>
      </c>
      <c r="J1367" s="212"/>
      <c r="K1367" s="212"/>
      <c r="L1367" s="212"/>
      <c r="M1367" s="212"/>
      <c r="N1367" s="212"/>
      <c r="O1367" s="212"/>
      <c r="P1367" s="212">
        <v>1085</v>
      </c>
      <c r="Q1367" s="212" t="s">
        <v>598</v>
      </c>
      <c r="R1367" s="212" t="s">
        <v>599</v>
      </c>
      <c r="S1367" s="212"/>
      <c r="T1367" s="212"/>
      <c r="U1367" s="212"/>
      <c r="V1367" s="212"/>
      <c r="W1367" s="212"/>
      <c r="X1367" s="212"/>
      <c r="Y1367" s="212">
        <v>1373</v>
      </c>
      <c r="Z1367" s="212" t="s">
        <v>386</v>
      </c>
      <c r="AA1367" s="212" t="s">
        <v>387</v>
      </c>
      <c r="AB1367" s="212">
        <v>15808.978999999999</v>
      </c>
      <c r="AC1367" s="212">
        <v>19462.184000000001</v>
      </c>
      <c r="AD1367" s="212">
        <v>1.7</v>
      </c>
      <c r="AE1367" s="212">
        <v>0</v>
      </c>
      <c r="AF1367" s="212">
        <v>1.7</v>
      </c>
      <c r="AG1367" s="212">
        <v>0</v>
      </c>
      <c r="AH1367" s="212">
        <v>26875.26</v>
      </c>
      <c r="AI1367" s="212">
        <v>33085.71</v>
      </c>
      <c r="AJ1367" s="212">
        <v>1</v>
      </c>
      <c r="AK1367" s="212">
        <v>1.7</v>
      </c>
      <c r="AL1367" s="212">
        <v>0</v>
      </c>
      <c r="AM1367">
        <v>1</v>
      </c>
      <c r="AN1367" t="str">
        <f>VLOOKUP(H1367,'Base Art'!$A:$AJ,36,FALSE)</f>
        <v>DON SATUR S.R.L.</v>
      </c>
    </row>
    <row r="1368" spans="1:40" x14ac:dyDescent="0.25">
      <c r="A1368" s="212" t="s">
        <v>7819</v>
      </c>
      <c r="B1368" s="212">
        <v>1</v>
      </c>
      <c r="C1368" s="212" t="s">
        <v>7820</v>
      </c>
      <c r="D1368" s="212" t="s">
        <v>1418</v>
      </c>
      <c r="E1368" s="212">
        <v>11</v>
      </c>
      <c r="F1368" s="212" t="s">
        <v>270</v>
      </c>
      <c r="G1368" s="212" t="s">
        <v>610</v>
      </c>
      <c r="H1368" s="212">
        <v>5002</v>
      </c>
      <c r="I1368" s="212" t="s">
        <v>611</v>
      </c>
      <c r="J1368" s="212"/>
      <c r="K1368" s="212"/>
      <c r="L1368" s="212"/>
      <c r="M1368" s="212"/>
      <c r="N1368" s="212"/>
      <c r="O1368" s="212"/>
      <c r="P1368" s="212">
        <v>1085</v>
      </c>
      <c r="Q1368" s="212" t="s">
        <v>598</v>
      </c>
      <c r="R1368" s="212" t="s">
        <v>599</v>
      </c>
      <c r="S1368" s="212"/>
      <c r="T1368" s="212"/>
      <c r="U1368" s="212"/>
      <c r="V1368" s="212"/>
      <c r="W1368" s="212"/>
      <c r="X1368" s="212"/>
      <c r="Y1368" s="212">
        <v>1373</v>
      </c>
      <c r="Z1368" s="212" t="s">
        <v>386</v>
      </c>
      <c r="AA1368" s="212" t="s">
        <v>387</v>
      </c>
      <c r="AB1368" s="212">
        <v>15740.111999999999</v>
      </c>
      <c r="AC1368" s="212">
        <v>19202.934000000001</v>
      </c>
      <c r="AD1368" s="212">
        <v>0.3</v>
      </c>
      <c r="AE1368" s="212">
        <v>0</v>
      </c>
      <c r="AF1368" s="212">
        <v>0.3</v>
      </c>
      <c r="AG1368" s="212">
        <v>0</v>
      </c>
      <c r="AH1368" s="212">
        <v>4722.03</v>
      </c>
      <c r="AI1368" s="212">
        <v>5760.88</v>
      </c>
      <c r="AJ1368" s="212">
        <v>0</v>
      </c>
      <c r="AK1368" s="212">
        <v>0</v>
      </c>
      <c r="AL1368" s="212">
        <v>0</v>
      </c>
      <c r="AM1368">
        <v>1</v>
      </c>
      <c r="AN1368" t="str">
        <f>VLOOKUP(H1368,'Base Art'!$A:$AJ,36,FALSE)</f>
        <v>DON SATUR S.R.L.</v>
      </c>
    </row>
    <row r="1369" spans="1:40" x14ac:dyDescent="0.25">
      <c r="A1369" s="212" t="s">
        <v>7819</v>
      </c>
      <c r="B1369" s="212">
        <v>1</v>
      </c>
      <c r="C1369" s="212" t="s">
        <v>7820</v>
      </c>
      <c r="D1369" s="212" t="s">
        <v>1418</v>
      </c>
      <c r="E1369" s="212">
        <v>11</v>
      </c>
      <c r="F1369" s="212" t="s">
        <v>270</v>
      </c>
      <c r="G1369" s="212" t="s">
        <v>1727</v>
      </c>
      <c r="H1369" s="212">
        <v>5030</v>
      </c>
      <c r="I1369" s="212" t="s">
        <v>1728</v>
      </c>
      <c r="J1369" s="212"/>
      <c r="K1369" s="212"/>
      <c r="L1369" s="212"/>
      <c r="M1369" s="212"/>
      <c r="N1369" s="212"/>
      <c r="O1369" s="212"/>
      <c r="P1369" s="212">
        <v>1273</v>
      </c>
      <c r="Q1369" s="212" t="s">
        <v>1673</v>
      </c>
      <c r="R1369" s="212" t="s">
        <v>1674</v>
      </c>
      <c r="S1369" s="212"/>
      <c r="T1369" s="212"/>
      <c r="U1369" s="212"/>
      <c r="V1369" s="212"/>
      <c r="W1369" s="212"/>
      <c r="X1369" s="212"/>
      <c r="Y1369" s="212">
        <v>1373</v>
      </c>
      <c r="Z1369" s="212" t="s">
        <v>386</v>
      </c>
      <c r="AA1369" s="212" t="s">
        <v>387</v>
      </c>
      <c r="AB1369" s="212">
        <v>24903.584999999999</v>
      </c>
      <c r="AC1369" s="212">
        <v>30133.334999999999</v>
      </c>
      <c r="AD1369" s="212">
        <v>0.33329999999999999</v>
      </c>
      <c r="AE1369" s="212">
        <v>0</v>
      </c>
      <c r="AF1369" s="212">
        <v>0.33329999999999999</v>
      </c>
      <c r="AG1369" s="212">
        <v>0</v>
      </c>
      <c r="AH1369" s="212">
        <v>8301.19</v>
      </c>
      <c r="AI1369" s="212">
        <v>10044.44</v>
      </c>
      <c r="AJ1369" s="212">
        <v>0</v>
      </c>
      <c r="AK1369" s="212">
        <v>0</v>
      </c>
      <c r="AL1369" s="212">
        <v>0</v>
      </c>
      <c r="AM1369">
        <v>1</v>
      </c>
      <c r="AN1369" t="str">
        <f>VLOOKUP(H1369,'Base Art'!$A:$AJ,36,FALSE)</f>
        <v>DON SATUR S.R.L.</v>
      </c>
    </row>
    <row r="1370" spans="1:40" x14ac:dyDescent="0.25">
      <c r="A1370" s="212" t="s">
        <v>7819</v>
      </c>
      <c r="B1370" s="212">
        <v>1</v>
      </c>
      <c r="C1370" s="212" t="s">
        <v>7820</v>
      </c>
      <c r="D1370" s="212" t="s">
        <v>1418</v>
      </c>
      <c r="E1370" s="212">
        <v>11</v>
      </c>
      <c r="F1370" s="212" t="s">
        <v>270</v>
      </c>
      <c r="G1370" s="212" t="s">
        <v>1671</v>
      </c>
      <c r="H1370" s="212">
        <v>5031</v>
      </c>
      <c r="I1370" s="212" t="s">
        <v>1672</v>
      </c>
      <c r="J1370" s="212"/>
      <c r="K1370" s="212"/>
      <c r="L1370" s="212"/>
      <c r="M1370" s="212"/>
      <c r="N1370" s="212"/>
      <c r="O1370" s="212"/>
      <c r="P1370" s="212">
        <v>1273</v>
      </c>
      <c r="Q1370" s="212" t="s">
        <v>1673</v>
      </c>
      <c r="R1370" s="212" t="s">
        <v>1674</v>
      </c>
      <c r="S1370" s="212"/>
      <c r="T1370" s="212"/>
      <c r="U1370" s="212"/>
      <c r="V1370" s="212"/>
      <c r="W1370" s="212"/>
      <c r="X1370" s="212"/>
      <c r="Y1370" s="212">
        <v>1373</v>
      </c>
      <c r="Z1370" s="212" t="s">
        <v>386</v>
      </c>
      <c r="AA1370" s="212" t="s">
        <v>387</v>
      </c>
      <c r="AB1370" s="212">
        <v>24903.584999999999</v>
      </c>
      <c r="AC1370" s="212">
        <v>30133.334999999999</v>
      </c>
      <c r="AD1370" s="212">
        <v>0.33329999999999999</v>
      </c>
      <c r="AE1370" s="212">
        <v>0</v>
      </c>
      <c r="AF1370" s="212">
        <v>0.33329999999999999</v>
      </c>
      <c r="AG1370" s="212">
        <v>0</v>
      </c>
      <c r="AH1370" s="212">
        <v>8301.19</v>
      </c>
      <c r="AI1370" s="212">
        <v>10044.44</v>
      </c>
      <c r="AJ1370" s="212">
        <v>0</v>
      </c>
      <c r="AK1370" s="212">
        <v>0</v>
      </c>
      <c r="AL1370" s="212">
        <v>0</v>
      </c>
      <c r="AM1370">
        <v>1</v>
      </c>
      <c r="AN1370" t="str">
        <f>VLOOKUP(H1370,'Base Art'!$A:$AJ,36,FALSE)</f>
        <v>DON SATUR S.R.L.</v>
      </c>
    </row>
    <row r="1371" spans="1:40" x14ac:dyDescent="0.25">
      <c r="A1371" s="212" t="s">
        <v>7819</v>
      </c>
      <c r="B1371" s="212">
        <v>1</v>
      </c>
      <c r="C1371" s="212" t="s">
        <v>7820</v>
      </c>
      <c r="D1371" s="212" t="s">
        <v>1418</v>
      </c>
      <c r="E1371" s="212">
        <v>11</v>
      </c>
      <c r="F1371" s="212" t="s">
        <v>270</v>
      </c>
      <c r="G1371" s="212" t="s">
        <v>1675</v>
      </c>
      <c r="H1371" s="212">
        <v>5032</v>
      </c>
      <c r="I1371" s="212" t="s">
        <v>1676</v>
      </c>
      <c r="J1371" s="212"/>
      <c r="K1371" s="212"/>
      <c r="L1371" s="212"/>
      <c r="M1371" s="212"/>
      <c r="N1371" s="212"/>
      <c r="O1371" s="212"/>
      <c r="P1371" s="212">
        <v>1273</v>
      </c>
      <c r="Q1371" s="212" t="s">
        <v>1673</v>
      </c>
      <c r="R1371" s="212" t="s">
        <v>1674</v>
      </c>
      <c r="S1371" s="212"/>
      <c r="T1371" s="212"/>
      <c r="U1371" s="212"/>
      <c r="V1371" s="212"/>
      <c r="W1371" s="212"/>
      <c r="X1371" s="212"/>
      <c r="Y1371" s="212">
        <v>1373</v>
      </c>
      <c r="Z1371" s="212" t="s">
        <v>386</v>
      </c>
      <c r="AA1371" s="212" t="s">
        <v>387</v>
      </c>
      <c r="AB1371" s="212">
        <v>24301.076000000001</v>
      </c>
      <c r="AC1371" s="212">
        <v>30133.332999999999</v>
      </c>
      <c r="AD1371" s="212">
        <v>0.4667</v>
      </c>
      <c r="AE1371" s="212">
        <v>0</v>
      </c>
      <c r="AF1371" s="212">
        <v>0.4667</v>
      </c>
      <c r="AG1371" s="212">
        <v>0</v>
      </c>
      <c r="AH1371" s="212">
        <v>11340.5</v>
      </c>
      <c r="AI1371" s="212">
        <v>14062.22</v>
      </c>
      <c r="AJ1371" s="212">
        <v>1</v>
      </c>
      <c r="AK1371" s="212">
        <v>0.47</v>
      </c>
      <c r="AL1371" s="212">
        <v>0</v>
      </c>
      <c r="AM1371">
        <v>1</v>
      </c>
      <c r="AN1371" t="str">
        <f>VLOOKUP(H1371,'Base Art'!$A:$AJ,36,FALSE)</f>
        <v>DON SATUR S.R.L.</v>
      </c>
    </row>
    <row r="1372" spans="1:40" x14ac:dyDescent="0.25">
      <c r="A1372" s="212" t="s">
        <v>7819</v>
      </c>
      <c r="B1372" s="212">
        <v>1</v>
      </c>
      <c r="C1372" s="212" t="s">
        <v>7820</v>
      </c>
      <c r="D1372" s="212" t="s">
        <v>1418</v>
      </c>
      <c r="E1372" s="212">
        <v>11</v>
      </c>
      <c r="F1372" s="212" t="s">
        <v>270</v>
      </c>
      <c r="G1372" s="212" t="s">
        <v>1677</v>
      </c>
      <c r="H1372" s="212">
        <v>5033</v>
      </c>
      <c r="I1372" s="212" t="s">
        <v>1678</v>
      </c>
      <c r="J1372" s="212"/>
      <c r="K1372" s="212"/>
      <c r="L1372" s="212"/>
      <c r="M1372" s="212"/>
      <c r="N1372" s="212"/>
      <c r="O1372" s="212"/>
      <c r="P1372" s="212">
        <v>1273</v>
      </c>
      <c r="Q1372" s="212" t="s">
        <v>1673</v>
      </c>
      <c r="R1372" s="212" t="s">
        <v>1674</v>
      </c>
      <c r="S1372" s="212"/>
      <c r="T1372" s="212"/>
      <c r="U1372" s="212"/>
      <c r="V1372" s="212"/>
      <c r="W1372" s="212"/>
      <c r="X1372" s="212"/>
      <c r="Y1372" s="212">
        <v>1373</v>
      </c>
      <c r="Z1372" s="212" t="s">
        <v>386</v>
      </c>
      <c r="AA1372" s="212" t="s">
        <v>387</v>
      </c>
      <c r="AB1372" s="212">
        <v>24532.81</v>
      </c>
      <c r="AC1372" s="212">
        <v>30133.332999999999</v>
      </c>
      <c r="AD1372" s="212">
        <v>0.86670000000000003</v>
      </c>
      <c r="AE1372" s="212">
        <v>0</v>
      </c>
      <c r="AF1372" s="212">
        <v>0.86670000000000003</v>
      </c>
      <c r="AG1372" s="212">
        <v>0</v>
      </c>
      <c r="AH1372" s="212">
        <v>21261.77</v>
      </c>
      <c r="AI1372" s="212">
        <v>26115.56</v>
      </c>
      <c r="AJ1372" s="212">
        <v>0</v>
      </c>
      <c r="AK1372" s="212">
        <v>0</v>
      </c>
      <c r="AL1372" s="212">
        <v>0</v>
      </c>
      <c r="AM1372">
        <v>1</v>
      </c>
      <c r="AN1372" t="str">
        <f>VLOOKUP(H1372,'Base Art'!$A:$AJ,36,FALSE)</f>
        <v>DON SATUR S.R.L.</v>
      </c>
    </row>
    <row r="1373" spans="1:40" x14ac:dyDescent="0.25">
      <c r="A1373" s="212" t="s">
        <v>7819</v>
      </c>
      <c r="B1373" s="212">
        <v>1</v>
      </c>
      <c r="C1373" s="212" t="s">
        <v>7820</v>
      </c>
      <c r="D1373" s="212" t="s">
        <v>1418</v>
      </c>
      <c r="E1373" s="212">
        <v>11</v>
      </c>
      <c r="F1373" s="212" t="s">
        <v>270</v>
      </c>
      <c r="G1373" s="212" t="s">
        <v>1271</v>
      </c>
      <c r="H1373" s="212">
        <v>5063</v>
      </c>
      <c r="I1373" s="212" t="s">
        <v>1272</v>
      </c>
      <c r="J1373" s="212">
        <v>1472</v>
      </c>
      <c r="K1373" s="212" t="s">
        <v>1078</v>
      </c>
      <c r="L1373" s="212" t="s">
        <v>1079</v>
      </c>
      <c r="M1373" s="212"/>
      <c r="N1373" s="212"/>
      <c r="O1373" s="212"/>
      <c r="P1373" s="212">
        <v>1105</v>
      </c>
      <c r="Q1373" s="212" t="s">
        <v>1080</v>
      </c>
      <c r="R1373" s="212" t="s">
        <v>1081</v>
      </c>
      <c r="S1373" s="212"/>
      <c r="T1373" s="212"/>
      <c r="U1373" s="212"/>
      <c r="V1373" s="212"/>
      <c r="W1373" s="212"/>
      <c r="X1373" s="212"/>
      <c r="Y1373" s="212">
        <v>1374</v>
      </c>
      <c r="Z1373" s="212" t="s">
        <v>336</v>
      </c>
      <c r="AA1373" s="212" t="s">
        <v>337</v>
      </c>
      <c r="AB1373" s="212">
        <v>23371.626</v>
      </c>
      <c r="AC1373" s="212">
        <v>28279.678</v>
      </c>
      <c r="AD1373" s="212">
        <v>8.3299999999999999E-2</v>
      </c>
      <c r="AE1373" s="212">
        <v>0</v>
      </c>
      <c r="AF1373" s="212">
        <v>8.3299999999999999E-2</v>
      </c>
      <c r="AG1373" s="212">
        <v>0</v>
      </c>
      <c r="AH1373" s="212">
        <v>1947.64</v>
      </c>
      <c r="AI1373" s="212">
        <v>2356.64</v>
      </c>
      <c r="AJ1373" s="212">
        <v>0</v>
      </c>
      <c r="AK1373" s="212">
        <v>0</v>
      </c>
      <c r="AL1373" s="212">
        <v>0</v>
      </c>
      <c r="AM1373">
        <v>1</v>
      </c>
      <c r="AN1373" t="str">
        <f>VLOOKUP(H1373,'Base Art'!$A:$AJ,36,FALSE)</f>
        <v>LHERITIER ARGENTINA S.A.</v>
      </c>
    </row>
    <row r="1374" spans="1:40" x14ac:dyDescent="0.25">
      <c r="A1374" s="212" t="s">
        <v>7819</v>
      </c>
      <c r="B1374" s="212">
        <v>1</v>
      </c>
      <c r="C1374" s="212" t="s">
        <v>7820</v>
      </c>
      <c r="D1374" s="212" t="s">
        <v>1418</v>
      </c>
      <c r="E1374" s="212">
        <v>11</v>
      </c>
      <c r="F1374" s="212" t="s">
        <v>270</v>
      </c>
      <c r="G1374" s="212" t="s">
        <v>612</v>
      </c>
      <c r="H1374" s="212">
        <v>5108</v>
      </c>
      <c r="I1374" s="212" t="s">
        <v>613</v>
      </c>
      <c r="J1374" s="212">
        <v>1065</v>
      </c>
      <c r="K1374" s="212" t="s">
        <v>454</v>
      </c>
      <c r="L1374" s="212" t="s">
        <v>455</v>
      </c>
      <c r="M1374" s="212"/>
      <c r="N1374" s="212"/>
      <c r="O1374" s="212"/>
      <c r="P1374" s="212"/>
      <c r="Q1374" s="212"/>
      <c r="R1374" s="212"/>
      <c r="S1374" s="212"/>
      <c r="T1374" s="212"/>
      <c r="U1374" s="212"/>
      <c r="V1374" s="212"/>
      <c r="W1374" s="212"/>
      <c r="X1374" s="212"/>
      <c r="Y1374" s="212">
        <v>1373</v>
      </c>
      <c r="Z1374" s="212" t="s">
        <v>386</v>
      </c>
      <c r="AA1374" s="212" t="s">
        <v>387</v>
      </c>
      <c r="AB1374" s="212">
        <v>17249.131000000001</v>
      </c>
      <c r="AC1374" s="212">
        <v>20871.448</v>
      </c>
      <c r="AD1374" s="212">
        <v>1</v>
      </c>
      <c r="AE1374" s="212">
        <v>0</v>
      </c>
      <c r="AF1374" s="212">
        <v>1</v>
      </c>
      <c r="AG1374" s="212">
        <v>0</v>
      </c>
      <c r="AH1374" s="212">
        <v>17249.13</v>
      </c>
      <c r="AI1374" s="212">
        <v>20871.45</v>
      </c>
      <c r="AJ1374" s="212">
        <v>0</v>
      </c>
      <c r="AK1374" s="212">
        <v>0</v>
      </c>
      <c r="AL1374" s="212">
        <v>0</v>
      </c>
      <c r="AM1374">
        <v>1</v>
      </c>
      <c r="AN1374" t="str">
        <f>VLOOKUP(H1374,'Base Art'!$A:$AJ,36,FALSE)</f>
        <v>MOLINO CAÑUELAS S.A.C.I.F.I.A.</v>
      </c>
    </row>
    <row r="1375" spans="1:40" x14ac:dyDescent="0.25">
      <c r="A1375" s="212" t="s">
        <v>7819</v>
      </c>
      <c r="B1375" s="212">
        <v>1</v>
      </c>
      <c r="C1375" s="212" t="s">
        <v>7820</v>
      </c>
      <c r="D1375" s="212" t="s">
        <v>1418</v>
      </c>
      <c r="E1375" s="212">
        <v>11</v>
      </c>
      <c r="F1375" s="212" t="s">
        <v>270</v>
      </c>
      <c r="G1375" s="212" t="s">
        <v>1112</v>
      </c>
      <c r="H1375" s="212">
        <v>5626</v>
      </c>
      <c r="I1375" s="212" t="s">
        <v>1113</v>
      </c>
      <c r="J1375" s="212">
        <v>1161</v>
      </c>
      <c r="K1375" s="212" t="s">
        <v>1114</v>
      </c>
      <c r="L1375" s="212" t="s">
        <v>1115</v>
      </c>
      <c r="M1375" s="212"/>
      <c r="N1375" s="212"/>
      <c r="O1375" s="212"/>
      <c r="P1375" s="212">
        <v>1073</v>
      </c>
      <c r="Q1375" s="212" t="s">
        <v>1116</v>
      </c>
      <c r="R1375" s="212" t="s">
        <v>1117</v>
      </c>
      <c r="S1375" s="212"/>
      <c r="T1375" s="212"/>
      <c r="U1375" s="212"/>
      <c r="V1375" s="212"/>
      <c r="W1375" s="212"/>
      <c r="X1375" s="212"/>
      <c r="Y1375" s="212">
        <v>1370</v>
      </c>
      <c r="Z1375" s="212" t="s">
        <v>400</v>
      </c>
      <c r="AA1375" s="212" t="s">
        <v>401</v>
      </c>
      <c r="AB1375" s="212">
        <v>13048.262000000001</v>
      </c>
      <c r="AC1375" s="212">
        <v>15884.473</v>
      </c>
      <c r="AD1375" s="212">
        <v>8</v>
      </c>
      <c r="AE1375" s="212">
        <v>0</v>
      </c>
      <c r="AF1375" s="212">
        <v>8</v>
      </c>
      <c r="AG1375" s="212">
        <v>0</v>
      </c>
      <c r="AH1375" s="212">
        <v>104386.1</v>
      </c>
      <c r="AI1375" s="212">
        <v>127075.78</v>
      </c>
      <c r="AJ1375" s="212">
        <v>2</v>
      </c>
      <c r="AK1375" s="212">
        <v>4</v>
      </c>
      <c r="AL1375" s="212">
        <v>0</v>
      </c>
      <c r="AM1375">
        <v>1</v>
      </c>
      <c r="AN1375" t="str">
        <f>VLOOKUP(H1375,'Base Art'!$A:$AJ,36,FALSE)</f>
        <v>RPB SA</v>
      </c>
    </row>
    <row r="1376" spans="1:40" x14ac:dyDescent="0.25">
      <c r="A1376" s="212" t="s">
        <v>7819</v>
      </c>
      <c r="B1376" s="212">
        <v>1</v>
      </c>
      <c r="C1376" s="212" t="s">
        <v>7820</v>
      </c>
      <c r="D1376" s="212" t="s">
        <v>1418</v>
      </c>
      <c r="E1376" s="212">
        <v>11</v>
      </c>
      <c r="F1376" s="212" t="s">
        <v>270</v>
      </c>
      <c r="G1376" s="212" t="s">
        <v>620</v>
      </c>
      <c r="H1376" s="212">
        <v>5630</v>
      </c>
      <c r="I1376" s="212" t="s">
        <v>621</v>
      </c>
      <c r="J1376" s="212">
        <v>1449</v>
      </c>
      <c r="K1376" s="212" t="s">
        <v>618</v>
      </c>
      <c r="L1376" s="212" t="s">
        <v>619</v>
      </c>
      <c r="M1376" s="212"/>
      <c r="N1376" s="212"/>
      <c r="O1376" s="212"/>
      <c r="P1376" s="212"/>
      <c r="Q1376" s="212"/>
      <c r="R1376" s="212"/>
      <c r="S1376" s="212"/>
      <c r="T1376" s="212"/>
      <c r="U1376" s="212"/>
      <c r="V1376" s="212"/>
      <c r="W1376" s="212"/>
      <c r="X1376" s="212"/>
      <c r="Y1376" s="212">
        <v>1370</v>
      </c>
      <c r="Z1376" s="212" t="s">
        <v>400</v>
      </c>
      <c r="AA1376" s="212" t="s">
        <v>401</v>
      </c>
      <c r="AB1376" s="212">
        <v>7422.7290000000003</v>
      </c>
      <c r="AC1376" s="212">
        <v>9017.4719999999998</v>
      </c>
      <c r="AD1376" s="212">
        <v>37</v>
      </c>
      <c r="AE1376" s="212">
        <v>0</v>
      </c>
      <c r="AF1376" s="212">
        <v>37</v>
      </c>
      <c r="AG1376" s="212">
        <v>0</v>
      </c>
      <c r="AH1376" s="212">
        <v>274640.98</v>
      </c>
      <c r="AI1376" s="212">
        <v>333646.45</v>
      </c>
      <c r="AJ1376" s="212">
        <v>1</v>
      </c>
      <c r="AK1376" s="212">
        <v>37</v>
      </c>
      <c r="AL1376" s="212">
        <v>0</v>
      </c>
      <c r="AM1376">
        <v>1</v>
      </c>
      <c r="AN1376" t="str">
        <f>VLOOKUP(H1376,'Base Art'!$A:$AJ,36,FALSE)</f>
        <v>RPB SA</v>
      </c>
    </row>
    <row r="1377" spans="1:40" x14ac:dyDescent="0.25">
      <c r="A1377" s="212" t="s">
        <v>7819</v>
      </c>
      <c r="B1377" s="212">
        <v>1</v>
      </c>
      <c r="C1377" s="212" t="s">
        <v>7820</v>
      </c>
      <c r="D1377" s="212" t="s">
        <v>1418</v>
      </c>
      <c r="E1377" s="212">
        <v>11</v>
      </c>
      <c r="F1377" s="212" t="s">
        <v>270</v>
      </c>
      <c r="G1377" s="212" t="s">
        <v>622</v>
      </c>
      <c r="H1377" s="212">
        <v>5631</v>
      </c>
      <c r="I1377" s="212" t="s">
        <v>623</v>
      </c>
      <c r="J1377" s="212">
        <v>1449</v>
      </c>
      <c r="K1377" s="212" t="s">
        <v>618</v>
      </c>
      <c r="L1377" s="212" t="s">
        <v>619</v>
      </c>
      <c r="M1377" s="212"/>
      <c r="N1377" s="212"/>
      <c r="O1377" s="212"/>
      <c r="P1377" s="212"/>
      <c r="Q1377" s="212"/>
      <c r="R1377" s="212"/>
      <c r="S1377" s="212"/>
      <c r="T1377" s="212"/>
      <c r="U1377" s="212"/>
      <c r="V1377" s="212"/>
      <c r="W1377" s="212"/>
      <c r="X1377" s="212"/>
      <c r="Y1377" s="212">
        <v>1370</v>
      </c>
      <c r="Z1377" s="212" t="s">
        <v>400</v>
      </c>
      <c r="AA1377" s="212" t="s">
        <v>401</v>
      </c>
      <c r="AB1377" s="212">
        <v>6754.768</v>
      </c>
      <c r="AC1377" s="212">
        <v>8324.3150000000005</v>
      </c>
      <c r="AD1377" s="212">
        <v>4</v>
      </c>
      <c r="AE1377" s="212">
        <v>0</v>
      </c>
      <c r="AF1377" s="212">
        <v>4</v>
      </c>
      <c r="AG1377" s="212">
        <v>0</v>
      </c>
      <c r="AH1377" s="212">
        <v>27019.07</v>
      </c>
      <c r="AI1377" s="212">
        <v>33297.26</v>
      </c>
      <c r="AJ1377" s="212">
        <v>0</v>
      </c>
      <c r="AK1377" s="212">
        <v>0</v>
      </c>
      <c r="AL1377" s="212">
        <v>0</v>
      </c>
      <c r="AM1377">
        <v>1</v>
      </c>
      <c r="AN1377" t="str">
        <f>VLOOKUP(H1377,'Base Art'!$A:$AJ,36,FALSE)</f>
        <v>RPB SA</v>
      </c>
    </row>
    <row r="1378" spans="1:40" x14ac:dyDescent="0.25">
      <c r="A1378" s="212" t="s">
        <v>7819</v>
      </c>
      <c r="B1378" s="212">
        <v>1</v>
      </c>
      <c r="C1378" s="212" t="s">
        <v>7820</v>
      </c>
      <c r="D1378" s="212" t="s">
        <v>1418</v>
      </c>
      <c r="E1378" s="212">
        <v>11</v>
      </c>
      <c r="F1378" s="212" t="s">
        <v>270</v>
      </c>
      <c r="G1378" s="212" t="s">
        <v>632</v>
      </c>
      <c r="H1378" s="212">
        <v>5723</v>
      </c>
      <c r="I1378" s="212" t="s">
        <v>633</v>
      </c>
      <c r="J1378" s="212">
        <v>1450</v>
      </c>
      <c r="K1378" s="212" t="s">
        <v>634</v>
      </c>
      <c r="L1378" s="212" t="s">
        <v>635</v>
      </c>
      <c r="M1378" s="212"/>
      <c r="N1378" s="212"/>
      <c r="O1378" s="212"/>
      <c r="P1378" s="212">
        <v>1077</v>
      </c>
      <c r="Q1378" s="212" t="s">
        <v>636</v>
      </c>
      <c r="R1378" s="212" t="s">
        <v>637</v>
      </c>
      <c r="S1378" s="212"/>
      <c r="T1378" s="212"/>
      <c r="U1378" s="212"/>
      <c r="V1378" s="212"/>
      <c r="W1378" s="212"/>
      <c r="X1378" s="212"/>
      <c r="Y1378" s="212">
        <v>1370</v>
      </c>
      <c r="Z1378" s="212" t="s">
        <v>400</v>
      </c>
      <c r="AA1378" s="212" t="s">
        <v>401</v>
      </c>
      <c r="AB1378" s="212">
        <v>5770.9179999999997</v>
      </c>
      <c r="AC1378" s="212">
        <v>7106.7920000000004</v>
      </c>
      <c r="AD1378" s="212">
        <v>7</v>
      </c>
      <c r="AE1378" s="212">
        <v>0</v>
      </c>
      <c r="AF1378" s="212">
        <v>7</v>
      </c>
      <c r="AG1378" s="212">
        <v>0</v>
      </c>
      <c r="AH1378" s="212">
        <v>40396.43</v>
      </c>
      <c r="AI1378" s="212">
        <v>49747.54</v>
      </c>
      <c r="AJ1378" s="212">
        <v>0</v>
      </c>
      <c r="AK1378" s="212">
        <v>0</v>
      </c>
      <c r="AL1378" s="212">
        <v>0</v>
      </c>
      <c r="AM1378">
        <v>1</v>
      </c>
      <c r="AN1378" t="str">
        <f>VLOOKUP(H1378,'Base Art'!$A:$AJ,36,FALSE)</f>
        <v>RPB SA</v>
      </c>
    </row>
    <row r="1379" spans="1:40" x14ac:dyDescent="0.25">
      <c r="A1379" s="212" t="s">
        <v>7819</v>
      </c>
      <c r="B1379" s="212">
        <v>1</v>
      </c>
      <c r="C1379" s="212" t="s">
        <v>7820</v>
      </c>
      <c r="D1379" s="212" t="s">
        <v>1418</v>
      </c>
      <c r="E1379" s="212">
        <v>11</v>
      </c>
      <c r="F1379" s="212" t="s">
        <v>270</v>
      </c>
      <c r="G1379" s="212" t="s">
        <v>638</v>
      </c>
      <c r="H1379" s="212">
        <v>5761</v>
      </c>
      <c r="I1379" s="212" t="s">
        <v>639</v>
      </c>
      <c r="J1379" s="212">
        <v>1450</v>
      </c>
      <c r="K1379" s="212" t="s">
        <v>634</v>
      </c>
      <c r="L1379" s="212" t="s">
        <v>635</v>
      </c>
      <c r="M1379" s="212"/>
      <c r="N1379" s="212"/>
      <c r="O1379" s="212"/>
      <c r="P1379" s="212">
        <v>1077</v>
      </c>
      <c r="Q1379" s="212" t="s">
        <v>636</v>
      </c>
      <c r="R1379" s="212" t="s">
        <v>637</v>
      </c>
      <c r="S1379" s="212"/>
      <c r="T1379" s="212"/>
      <c r="U1379" s="212"/>
      <c r="V1379" s="212"/>
      <c r="W1379" s="212"/>
      <c r="X1379" s="212"/>
      <c r="Y1379" s="212">
        <v>1370</v>
      </c>
      <c r="Z1379" s="212" t="s">
        <v>400</v>
      </c>
      <c r="AA1379" s="212" t="s">
        <v>401</v>
      </c>
      <c r="AB1379" s="212">
        <v>5791.4960000000001</v>
      </c>
      <c r="AC1379" s="212">
        <v>7115.2389999999996</v>
      </c>
      <c r="AD1379" s="212">
        <v>8</v>
      </c>
      <c r="AE1379" s="212">
        <v>0</v>
      </c>
      <c r="AF1379" s="212">
        <v>8</v>
      </c>
      <c r="AG1379" s="212">
        <v>0</v>
      </c>
      <c r="AH1379" s="212">
        <v>46331.96</v>
      </c>
      <c r="AI1379" s="212">
        <v>56921.919999999998</v>
      </c>
      <c r="AJ1379" s="212">
        <v>1</v>
      </c>
      <c r="AK1379" s="212">
        <v>8</v>
      </c>
      <c r="AL1379" s="212">
        <v>0</v>
      </c>
      <c r="AM1379">
        <v>1</v>
      </c>
      <c r="AN1379" t="str">
        <f>VLOOKUP(H1379,'Base Art'!$A:$AJ,36,FALSE)</f>
        <v>RPB SA</v>
      </c>
    </row>
    <row r="1380" spans="1:40" x14ac:dyDescent="0.25">
      <c r="A1380" s="212" t="s">
        <v>7819</v>
      </c>
      <c r="B1380" s="212">
        <v>1</v>
      </c>
      <c r="C1380" s="212" t="s">
        <v>7820</v>
      </c>
      <c r="D1380" s="212" t="s">
        <v>1418</v>
      </c>
      <c r="E1380" s="212">
        <v>11</v>
      </c>
      <c r="F1380" s="212" t="s">
        <v>270</v>
      </c>
      <c r="G1380" s="212" t="s">
        <v>640</v>
      </c>
      <c r="H1380" s="212">
        <v>5763</v>
      </c>
      <c r="I1380" s="212" t="s">
        <v>641</v>
      </c>
      <c r="J1380" s="212">
        <v>1076</v>
      </c>
      <c r="K1380" s="212" t="s">
        <v>626</v>
      </c>
      <c r="L1380" s="212" t="s">
        <v>627</v>
      </c>
      <c r="M1380" s="212"/>
      <c r="N1380" s="212"/>
      <c r="O1380" s="212"/>
      <c r="P1380" s="212"/>
      <c r="Q1380" s="212"/>
      <c r="R1380" s="212"/>
      <c r="S1380" s="212"/>
      <c r="T1380" s="212"/>
      <c r="U1380" s="212"/>
      <c r="V1380" s="212"/>
      <c r="W1380" s="212"/>
      <c r="X1380" s="212"/>
      <c r="Y1380" s="212">
        <v>1369</v>
      </c>
      <c r="Z1380" s="212" t="s">
        <v>354</v>
      </c>
      <c r="AA1380" s="212" t="s">
        <v>355</v>
      </c>
      <c r="AB1380" s="212">
        <v>5643.4470000000001</v>
      </c>
      <c r="AC1380" s="212">
        <v>6828.5709999999999</v>
      </c>
      <c r="AD1380" s="212">
        <v>1</v>
      </c>
      <c r="AE1380" s="212">
        <v>0</v>
      </c>
      <c r="AF1380" s="212">
        <v>1</v>
      </c>
      <c r="AG1380" s="212">
        <v>0</v>
      </c>
      <c r="AH1380" s="212">
        <v>5643.45</v>
      </c>
      <c r="AI1380" s="212">
        <v>6828.57</v>
      </c>
      <c r="AJ1380" s="212">
        <v>0</v>
      </c>
      <c r="AK1380" s="212">
        <v>0</v>
      </c>
      <c r="AL1380" s="212">
        <v>0</v>
      </c>
      <c r="AM1380">
        <v>1</v>
      </c>
      <c r="AN1380" t="str">
        <f>VLOOKUP(H1380,'Base Art'!$A:$AJ,36,FALSE)</f>
        <v>RPB SA</v>
      </c>
    </row>
    <row r="1381" spans="1:40" x14ac:dyDescent="0.25">
      <c r="A1381" s="212" t="s">
        <v>7819</v>
      </c>
      <c r="B1381" s="212">
        <v>1</v>
      </c>
      <c r="C1381" s="212" t="s">
        <v>7820</v>
      </c>
      <c r="D1381" s="212" t="s">
        <v>1418</v>
      </c>
      <c r="E1381" s="212">
        <v>11</v>
      </c>
      <c r="F1381" s="212" t="s">
        <v>270</v>
      </c>
      <c r="G1381" s="212" t="s">
        <v>648</v>
      </c>
      <c r="H1381" s="212">
        <v>5816</v>
      </c>
      <c r="I1381" s="212" t="s">
        <v>649</v>
      </c>
      <c r="J1381" s="212">
        <v>1450</v>
      </c>
      <c r="K1381" s="212" t="s">
        <v>634</v>
      </c>
      <c r="L1381" s="212" t="s">
        <v>635</v>
      </c>
      <c r="M1381" s="212"/>
      <c r="N1381" s="212"/>
      <c r="O1381" s="212"/>
      <c r="P1381" s="212">
        <v>1077</v>
      </c>
      <c r="Q1381" s="212" t="s">
        <v>636</v>
      </c>
      <c r="R1381" s="212" t="s">
        <v>637</v>
      </c>
      <c r="S1381" s="212"/>
      <c r="T1381" s="212"/>
      <c r="U1381" s="212"/>
      <c r="V1381" s="212"/>
      <c r="W1381" s="212"/>
      <c r="X1381" s="212"/>
      <c r="Y1381" s="212">
        <v>1370</v>
      </c>
      <c r="Z1381" s="212" t="s">
        <v>400</v>
      </c>
      <c r="AA1381" s="212" t="s">
        <v>401</v>
      </c>
      <c r="AB1381" s="212">
        <v>5733.7629999999999</v>
      </c>
      <c r="AC1381" s="212">
        <v>6937.8530000000001</v>
      </c>
      <c r="AD1381" s="212">
        <v>1</v>
      </c>
      <c r="AE1381" s="212">
        <v>0</v>
      </c>
      <c r="AF1381" s="212">
        <v>1</v>
      </c>
      <c r="AG1381" s="212">
        <v>0</v>
      </c>
      <c r="AH1381" s="212">
        <v>5733.76</v>
      </c>
      <c r="AI1381" s="212">
        <v>6937.85</v>
      </c>
      <c r="AJ1381" s="212">
        <v>0</v>
      </c>
      <c r="AK1381" s="212">
        <v>0</v>
      </c>
      <c r="AL1381" s="212">
        <v>0</v>
      </c>
      <c r="AM1381">
        <v>1</v>
      </c>
      <c r="AN1381" t="str">
        <f>VLOOKUP(H1381,'Base Art'!$A:$AJ,36,FALSE)</f>
        <v>RPB SA</v>
      </c>
    </row>
    <row r="1382" spans="1:40" x14ac:dyDescent="0.25">
      <c r="A1382" s="212" t="s">
        <v>7819</v>
      </c>
      <c r="B1382" s="212">
        <v>1</v>
      </c>
      <c r="C1382" s="212" t="s">
        <v>7820</v>
      </c>
      <c r="D1382" s="212" t="s">
        <v>1418</v>
      </c>
      <c r="E1382" s="212">
        <v>11</v>
      </c>
      <c r="F1382" s="212" t="s">
        <v>270</v>
      </c>
      <c r="G1382" s="212" t="s">
        <v>658</v>
      </c>
      <c r="H1382" s="212">
        <v>6179</v>
      </c>
      <c r="I1382" s="212" t="s">
        <v>659</v>
      </c>
      <c r="J1382" s="212">
        <v>1454</v>
      </c>
      <c r="K1382" s="212" t="s">
        <v>660</v>
      </c>
      <c r="L1382" s="212" t="s">
        <v>661</v>
      </c>
      <c r="M1382" s="212"/>
      <c r="N1382" s="212"/>
      <c r="O1382" s="212"/>
      <c r="P1382" s="212">
        <v>1075</v>
      </c>
      <c r="Q1382" s="212" t="s">
        <v>662</v>
      </c>
      <c r="R1382" s="212" t="s">
        <v>663</v>
      </c>
      <c r="S1382" s="212"/>
      <c r="T1382" s="212"/>
      <c r="U1382" s="212"/>
      <c r="V1382" s="212"/>
      <c r="W1382" s="212"/>
      <c r="X1382" s="212"/>
      <c r="Y1382" s="212">
        <v>1370</v>
      </c>
      <c r="Z1382" s="212" t="s">
        <v>400</v>
      </c>
      <c r="AA1382" s="212" t="s">
        <v>401</v>
      </c>
      <c r="AB1382" s="212">
        <v>10643.700999999999</v>
      </c>
      <c r="AC1382" s="212">
        <v>13038.532999999999</v>
      </c>
      <c r="AD1382" s="212">
        <v>2</v>
      </c>
      <c r="AE1382" s="212">
        <v>0</v>
      </c>
      <c r="AF1382" s="212">
        <v>2</v>
      </c>
      <c r="AG1382" s="212">
        <v>0</v>
      </c>
      <c r="AH1382" s="212">
        <v>21287.4</v>
      </c>
      <c r="AI1382" s="212">
        <v>26077.07</v>
      </c>
      <c r="AJ1382" s="212">
        <v>0</v>
      </c>
      <c r="AK1382" s="212">
        <v>0</v>
      </c>
      <c r="AL1382" s="212">
        <v>0</v>
      </c>
      <c r="AM1382">
        <v>1</v>
      </c>
      <c r="AN1382" t="str">
        <f>VLOOKUP(H1382,'Base Art'!$A:$AJ,36,FALSE)</f>
        <v>RPB SA</v>
      </c>
    </row>
    <row r="1383" spans="1:40" x14ac:dyDescent="0.25">
      <c r="A1383" s="212" t="s">
        <v>7819</v>
      </c>
      <c r="B1383" s="212">
        <v>1</v>
      </c>
      <c r="C1383" s="212" t="s">
        <v>7820</v>
      </c>
      <c r="D1383" s="212" t="s">
        <v>1418</v>
      </c>
      <c r="E1383" s="212">
        <v>11</v>
      </c>
      <c r="F1383" s="212" t="s">
        <v>270</v>
      </c>
      <c r="G1383" s="212" t="s">
        <v>668</v>
      </c>
      <c r="H1383" s="212">
        <v>6183</v>
      </c>
      <c r="I1383" s="212" t="s">
        <v>669</v>
      </c>
      <c r="J1383" s="212">
        <v>1454</v>
      </c>
      <c r="K1383" s="212" t="s">
        <v>660</v>
      </c>
      <c r="L1383" s="212" t="s">
        <v>661</v>
      </c>
      <c r="M1383" s="212"/>
      <c r="N1383" s="212"/>
      <c r="O1383" s="212"/>
      <c r="P1383" s="212">
        <v>1075</v>
      </c>
      <c r="Q1383" s="212" t="s">
        <v>662</v>
      </c>
      <c r="R1383" s="212" t="s">
        <v>663</v>
      </c>
      <c r="S1383" s="212"/>
      <c r="T1383" s="212"/>
      <c r="U1383" s="212"/>
      <c r="V1383" s="212"/>
      <c r="W1383" s="212"/>
      <c r="X1383" s="212"/>
      <c r="Y1383" s="212">
        <v>1370</v>
      </c>
      <c r="Z1383" s="212" t="s">
        <v>400</v>
      </c>
      <c r="AA1383" s="212" t="s">
        <v>401</v>
      </c>
      <c r="AB1383" s="212">
        <v>10335.188</v>
      </c>
      <c r="AC1383" s="212">
        <v>12762.414000000001</v>
      </c>
      <c r="AD1383" s="212">
        <v>6</v>
      </c>
      <c r="AE1383" s="212">
        <v>0</v>
      </c>
      <c r="AF1383" s="212">
        <v>6</v>
      </c>
      <c r="AG1383" s="212">
        <v>0</v>
      </c>
      <c r="AH1383" s="212">
        <v>62011.13</v>
      </c>
      <c r="AI1383" s="212">
        <v>76574.48</v>
      </c>
      <c r="AJ1383" s="212">
        <v>0</v>
      </c>
      <c r="AK1383" s="212">
        <v>0</v>
      </c>
      <c r="AL1383" s="212">
        <v>0</v>
      </c>
      <c r="AM1383">
        <v>1</v>
      </c>
      <c r="AN1383" t="str">
        <f>VLOOKUP(H1383,'Base Art'!$A:$AJ,36,FALSE)</f>
        <v>RPB SA</v>
      </c>
    </row>
    <row r="1384" spans="1:40" x14ac:dyDescent="0.25">
      <c r="A1384" s="212" t="s">
        <v>7819</v>
      </c>
      <c r="B1384" s="212">
        <v>1</v>
      </c>
      <c r="C1384" s="212" t="s">
        <v>7820</v>
      </c>
      <c r="D1384" s="212" t="s">
        <v>1418</v>
      </c>
      <c r="E1384" s="212">
        <v>11</v>
      </c>
      <c r="F1384" s="212" t="s">
        <v>270</v>
      </c>
      <c r="G1384" s="212" t="s">
        <v>670</v>
      </c>
      <c r="H1384" s="212">
        <v>6184</v>
      </c>
      <c r="I1384" s="212" t="s">
        <v>671</v>
      </c>
      <c r="J1384" s="212">
        <v>1454</v>
      </c>
      <c r="K1384" s="212" t="s">
        <v>660</v>
      </c>
      <c r="L1384" s="212" t="s">
        <v>661</v>
      </c>
      <c r="M1384" s="212"/>
      <c r="N1384" s="212"/>
      <c r="O1384" s="212"/>
      <c r="P1384" s="212">
        <v>1075</v>
      </c>
      <c r="Q1384" s="212" t="s">
        <v>662</v>
      </c>
      <c r="R1384" s="212" t="s">
        <v>663</v>
      </c>
      <c r="S1384" s="212"/>
      <c r="T1384" s="212"/>
      <c r="U1384" s="212"/>
      <c r="V1384" s="212"/>
      <c r="W1384" s="212"/>
      <c r="X1384" s="212"/>
      <c r="Y1384" s="212">
        <v>1370</v>
      </c>
      <c r="Z1384" s="212" t="s">
        <v>400</v>
      </c>
      <c r="AA1384" s="212" t="s">
        <v>401</v>
      </c>
      <c r="AB1384" s="212">
        <v>10643.700999999999</v>
      </c>
      <c r="AC1384" s="212">
        <v>12878.878000000001</v>
      </c>
      <c r="AD1384" s="212">
        <v>1</v>
      </c>
      <c r="AE1384" s="212">
        <v>0</v>
      </c>
      <c r="AF1384" s="212">
        <v>1</v>
      </c>
      <c r="AG1384" s="212">
        <v>0</v>
      </c>
      <c r="AH1384" s="212">
        <v>10643.7</v>
      </c>
      <c r="AI1384" s="212">
        <v>12878.88</v>
      </c>
      <c r="AJ1384" s="212">
        <v>0</v>
      </c>
      <c r="AK1384" s="212">
        <v>0</v>
      </c>
      <c r="AL1384" s="212">
        <v>0</v>
      </c>
      <c r="AM1384">
        <v>1</v>
      </c>
      <c r="AN1384" t="str">
        <f>VLOOKUP(H1384,'Base Art'!$A:$AJ,36,FALSE)</f>
        <v>RPB SA</v>
      </c>
    </row>
    <row r="1385" spans="1:40" x14ac:dyDescent="0.25">
      <c r="A1385" s="212" t="s">
        <v>7819</v>
      </c>
      <c r="B1385" s="212">
        <v>1</v>
      </c>
      <c r="C1385" s="212" t="s">
        <v>7820</v>
      </c>
      <c r="D1385" s="212" t="s">
        <v>1418</v>
      </c>
      <c r="E1385" s="212">
        <v>11</v>
      </c>
      <c r="F1385" s="212" t="s">
        <v>270</v>
      </c>
      <c r="G1385" s="212" t="s">
        <v>672</v>
      </c>
      <c r="H1385" s="212">
        <v>6185</v>
      </c>
      <c r="I1385" s="212" t="s">
        <v>673</v>
      </c>
      <c r="J1385" s="212">
        <v>1454</v>
      </c>
      <c r="K1385" s="212" t="s">
        <v>660</v>
      </c>
      <c r="L1385" s="212" t="s">
        <v>661</v>
      </c>
      <c r="M1385" s="212"/>
      <c r="N1385" s="212"/>
      <c r="O1385" s="212"/>
      <c r="P1385" s="212">
        <v>1074</v>
      </c>
      <c r="Q1385" s="212" t="s">
        <v>674</v>
      </c>
      <c r="R1385" s="212" t="s">
        <v>675</v>
      </c>
      <c r="S1385" s="212"/>
      <c r="T1385" s="212"/>
      <c r="U1385" s="212"/>
      <c r="V1385" s="212"/>
      <c r="W1385" s="212"/>
      <c r="X1385" s="212"/>
      <c r="Y1385" s="212">
        <v>1370</v>
      </c>
      <c r="Z1385" s="212" t="s">
        <v>400</v>
      </c>
      <c r="AA1385" s="212" t="s">
        <v>401</v>
      </c>
      <c r="AB1385" s="212">
        <v>7071.9939999999997</v>
      </c>
      <c r="AC1385" s="212">
        <v>8769.2720000000008</v>
      </c>
      <c r="AD1385" s="212">
        <v>1</v>
      </c>
      <c r="AE1385" s="212">
        <v>0</v>
      </c>
      <c r="AF1385" s="212">
        <v>1</v>
      </c>
      <c r="AG1385" s="212">
        <v>0</v>
      </c>
      <c r="AH1385" s="212">
        <v>7071.99</v>
      </c>
      <c r="AI1385" s="212">
        <v>8769.27</v>
      </c>
      <c r="AJ1385" s="212">
        <v>0</v>
      </c>
      <c r="AK1385" s="212">
        <v>0</v>
      </c>
      <c r="AL1385" s="212">
        <v>0</v>
      </c>
      <c r="AM1385">
        <v>1</v>
      </c>
      <c r="AN1385" t="str">
        <f>VLOOKUP(H1385,'Base Art'!$A:$AJ,36,FALSE)</f>
        <v>RPB SA</v>
      </c>
    </row>
    <row r="1386" spans="1:40" x14ac:dyDescent="0.25">
      <c r="A1386" s="212" t="s">
        <v>7819</v>
      </c>
      <c r="B1386" s="212">
        <v>1</v>
      </c>
      <c r="C1386" s="212" t="s">
        <v>7820</v>
      </c>
      <c r="D1386" s="212" t="s">
        <v>1418</v>
      </c>
      <c r="E1386" s="212">
        <v>11</v>
      </c>
      <c r="F1386" s="212" t="s">
        <v>270</v>
      </c>
      <c r="G1386" s="212" t="s">
        <v>680</v>
      </c>
      <c r="H1386" s="212">
        <v>6189</v>
      </c>
      <c r="I1386" s="212" t="s">
        <v>681</v>
      </c>
      <c r="J1386" s="212">
        <v>1454</v>
      </c>
      <c r="K1386" s="212" t="s">
        <v>660</v>
      </c>
      <c r="L1386" s="212" t="s">
        <v>661</v>
      </c>
      <c r="M1386" s="212"/>
      <c r="N1386" s="212"/>
      <c r="O1386" s="212"/>
      <c r="P1386" s="212">
        <v>1074</v>
      </c>
      <c r="Q1386" s="212" t="s">
        <v>674</v>
      </c>
      <c r="R1386" s="212" t="s">
        <v>675</v>
      </c>
      <c r="S1386" s="212"/>
      <c r="T1386" s="212"/>
      <c r="U1386" s="212"/>
      <c r="V1386" s="212"/>
      <c r="W1386" s="212"/>
      <c r="X1386" s="212"/>
      <c r="Y1386" s="212">
        <v>1370</v>
      </c>
      <c r="Z1386" s="212" t="s">
        <v>400</v>
      </c>
      <c r="AA1386" s="212" t="s">
        <v>401</v>
      </c>
      <c r="AB1386" s="212">
        <v>7071.9939999999997</v>
      </c>
      <c r="AC1386" s="212">
        <v>8769.2720000000008</v>
      </c>
      <c r="AD1386" s="212">
        <v>1</v>
      </c>
      <c r="AE1386" s="212">
        <v>0</v>
      </c>
      <c r="AF1386" s="212">
        <v>1</v>
      </c>
      <c r="AG1386" s="212">
        <v>0</v>
      </c>
      <c r="AH1386" s="212">
        <v>7071.99</v>
      </c>
      <c r="AI1386" s="212">
        <v>8769.27</v>
      </c>
      <c r="AJ1386" s="212">
        <v>0</v>
      </c>
      <c r="AK1386" s="212">
        <v>0</v>
      </c>
      <c r="AL1386" s="212">
        <v>0</v>
      </c>
      <c r="AM1386">
        <v>1</v>
      </c>
      <c r="AN1386" t="str">
        <f>VLOOKUP(H1386,'Base Art'!$A:$AJ,36,FALSE)</f>
        <v>RPB SA</v>
      </c>
    </row>
    <row r="1387" spans="1:40" x14ac:dyDescent="0.25">
      <c r="A1387" s="212" t="s">
        <v>7819</v>
      </c>
      <c r="B1387" s="212">
        <v>1</v>
      </c>
      <c r="C1387" s="212" t="s">
        <v>7820</v>
      </c>
      <c r="D1387" s="212" t="s">
        <v>1418</v>
      </c>
      <c r="E1387" s="212">
        <v>11</v>
      </c>
      <c r="F1387" s="212" t="s">
        <v>270</v>
      </c>
      <c r="G1387" s="212" t="s">
        <v>686</v>
      </c>
      <c r="H1387" s="212">
        <v>6201</v>
      </c>
      <c r="I1387" s="212" t="s">
        <v>687</v>
      </c>
      <c r="J1387" s="212">
        <v>1454</v>
      </c>
      <c r="K1387" s="212" t="s">
        <v>660</v>
      </c>
      <c r="L1387" s="212" t="s">
        <v>661</v>
      </c>
      <c r="M1387" s="212"/>
      <c r="N1387" s="212"/>
      <c r="O1387" s="212"/>
      <c r="P1387" s="212">
        <v>1214</v>
      </c>
      <c r="Q1387" s="212" t="s">
        <v>688</v>
      </c>
      <c r="R1387" s="212" t="s">
        <v>689</v>
      </c>
      <c r="S1387" s="212"/>
      <c r="T1387" s="212"/>
      <c r="U1387" s="212"/>
      <c r="V1387" s="212"/>
      <c r="W1387" s="212"/>
      <c r="X1387" s="212"/>
      <c r="Y1387" s="212">
        <v>1370</v>
      </c>
      <c r="Z1387" s="212" t="s">
        <v>400</v>
      </c>
      <c r="AA1387" s="212" t="s">
        <v>401</v>
      </c>
      <c r="AB1387" s="212">
        <v>4523.9740000000002</v>
      </c>
      <c r="AC1387" s="212">
        <v>5474.009</v>
      </c>
      <c r="AD1387" s="212">
        <v>5</v>
      </c>
      <c r="AE1387" s="212">
        <v>0</v>
      </c>
      <c r="AF1387" s="212">
        <v>5</v>
      </c>
      <c r="AG1387" s="212">
        <v>0</v>
      </c>
      <c r="AH1387" s="212">
        <v>22619.87</v>
      </c>
      <c r="AI1387" s="212">
        <v>27370.04</v>
      </c>
      <c r="AJ1387" s="212">
        <v>0</v>
      </c>
      <c r="AK1387" s="212">
        <v>0</v>
      </c>
      <c r="AL1387" s="212">
        <v>0</v>
      </c>
      <c r="AM1387">
        <v>1</v>
      </c>
      <c r="AN1387" t="str">
        <f>VLOOKUP(H1387,'Base Art'!$A:$AJ,36,FALSE)</f>
        <v>RPB SA</v>
      </c>
    </row>
    <row r="1388" spans="1:40" x14ac:dyDescent="0.25">
      <c r="A1388" s="212" t="s">
        <v>7819</v>
      </c>
      <c r="B1388" s="212">
        <v>1</v>
      </c>
      <c r="C1388" s="212" t="s">
        <v>7820</v>
      </c>
      <c r="D1388" s="212" t="s">
        <v>1418</v>
      </c>
      <c r="E1388" s="212">
        <v>11</v>
      </c>
      <c r="F1388" s="212" t="s">
        <v>270</v>
      </c>
      <c r="G1388" s="212" t="s">
        <v>690</v>
      </c>
      <c r="H1388" s="212">
        <v>6208</v>
      </c>
      <c r="I1388" s="212" t="s">
        <v>691</v>
      </c>
      <c r="J1388" s="212">
        <v>1454</v>
      </c>
      <c r="K1388" s="212" t="s">
        <v>660</v>
      </c>
      <c r="L1388" s="212" t="s">
        <v>661</v>
      </c>
      <c r="M1388" s="212"/>
      <c r="N1388" s="212"/>
      <c r="O1388" s="212"/>
      <c r="P1388" s="212">
        <v>1075</v>
      </c>
      <c r="Q1388" s="212" t="s">
        <v>662</v>
      </c>
      <c r="R1388" s="212" t="s">
        <v>663</v>
      </c>
      <c r="S1388" s="212"/>
      <c r="T1388" s="212"/>
      <c r="U1388" s="212"/>
      <c r="V1388" s="212"/>
      <c r="W1388" s="212"/>
      <c r="X1388" s="212"/>
      <c r="Y1388" s="212">
        <v>1370</v>
      </c>
      <c r="Z1388" s="212" t="s">
        <v>400</v>
      </c>
      <c r="AA1388" s="212" t="s">
        <v>401</v>
      </c>
      <c r="AB1388" s="212">
        <v>10411.078</v>
      </c>
      <c r="AC1388" s="212">
        <v>12725.619000000001</v>
      </c>
      <c r="AD1388" s="212">
        <v>17</v>
      </c>
      <c r="AE1388" s="212">
        <v>0</v>
      </c>
      <c r="AF1388" s="212">
        <v>17</v>
      </c>
      <c r="AG1388" s="212">
        <v>0</v>
      </c>
      <c r="AH1388" s="212">
        <v>176988.33</v>
      </c>
      <c r="AI1388" s="212">
        <v>216335.52</v>
      </c>
      <c r="AJ1388" s="212">
        <v>2</v>
      </c>
      <c r="AK1388" s="212">
        <v>8.5</v>
      </c>
      <c r="AL1388" s="212">
        <v>0</v>
      </c>
      <c r="AM1388">
        <v>1</v>
      </c>
      <c r="AN1388" t="str">
        <f>VLOOKUP(H1388,'Base Art'!$A:$AJ,36,FALSE)</f>
        <v>RPB SA</v>
      </c>
    </row>
    <row r="1389" spans="1:40" x14ac:dyDescent="0.25">
      <c r="A1389" s="212" t="s">
        <v>7819</v>
      </c>
      <c r="B1389" s="212">
        <v>1</v>
      </c>
      <c r="C1389" s="212" t="s">
        <v>7820</v>
      </c>
      <c r="D1389" s="212" t="s">
        <v>1418</v>
      </c>
      <c r="E1389" s="212">
        <v>11</v>
      </c>
      <c r="F1389" s="212" t="s">
        <v>270</v>
      </c>
      <c r="G1389" s="212" t="s">
        <v>692</v>
      </c>
      <c r="H1389" s="212">
        <v>6209</v>
      </c>
      <c r="I1389" s="212" t="s">
        <v>693</v>
      </c>
      <c r="J1389" s="212">
        <v>1454</v>
      </c>
      <c r="K1389" s="212" t="s">
        <v>660</v>
      </c>
      <c r="L1389" s="212" t="s">
        <v>661</v>
      </c>
      <c r="M1389" s="212"/>
      <c r="N1389" s="212"/>
      <c r="O1389" s="212"/>
      <c r="P1389" s="212">
        <v>1074</v>
      </c>
      <c r="Q1389" s="212" t="s">
        <v>674</v>
      </c>
      <c r="R1389" s="212" t="s">
        <v>675</v>
      </c>
      <c r="S1389" s="212"/>
      <c r="T1389" s="212"/>
      <c r="U1389" s="212"/>
      <c r="V1389" s="212"/>
      <c r="W1389" s="212"/>
      <c r="X1389" s="212"/>
      <c r="Y1389" s="212">
        <v>1370</v>
      </c>
      <c r="Z1389" s="212" t="s">
        <v>400</v>
      </c>
      <c r="AA1389" s="212" t="s">
        <v>401</v>
      </c>
      <c r="AB1389" s="212">
        <v>6916.4080000000004</v>
      </c>
      <c r="AC1389" s="212">
        <v>8453.2279999999992</v>
      </c>
      <c r="AD1389" s="212">
        <v>22</v>
      </c>
      <c r="AE1389" s="212">
        <v>0</v>
      </c>
      <c r="AF1389" s="212">
        <v>22</v>
      </c>
      <c r="AG1389" s="212">
        <v>0</v>
      </c>
      <c r="AH1389" s="212">
        <v>152160.98000000001</v>
      </c>
      <c r="AI1389" s="212">
        <v>185971.03</v>
      </c>
      <c r="AJ1389" s="212">
        <v>2</v>
      </c>
      <c r="AK1389" s="212">
        <v>11</v>
      </c>
      <c r="AL1389" s="212">
        <v>0</v>
      </c>
      <c r="AM1389">
        <v>1</v>
      </c>
      <c r="AN1389" t="str">
        <f>VLOOKUP(H1389,'Base Art'!$A:$AJ,36,FALSE)</f>
        <v>RPB SA</v>
      </c>
    </row>
    <row r="1390" spans="1:40" x14ac:dyDescent="0.25">
      <c r="A1390" s="212" t="s">
        <v>7819</v>
      </c>
      <c r="B1390" s="212">
        <v>1</v>
      </c>
      <c r="C1390" s="212" t="s">
        <v>7820</v>
      </c>
      <c r="D1390" s="212" t="s">
        <v>1418</v>
      </c>
      <c r="E1390" s="212">
        <v>11</v>
      </c>
      <c r="F1390" s="212" t="s">
        <v>270</v>
      </c>
      <c r="G1390" s="212" t="s">
        <v>702</v>
      </c>
      <c r="H1390" s="212">
        <v>6270</v>
      </c>
      <c r="I1390" s="212" t="s">
        <v>703</v>
      </c>
      <c r="J1390" s="212">
        <v>1450</v>
      </c>
      <c r="K1390" s="212" t="s">
        <v>634</v>
      </c>
      <c r="L1390" s="212" t="s">
        <v>635</v>
      </c>
      <c r="M1390" s="212"/>
      <c r="N1390" s="212"/>
      <c r="O1390" s="212"/>
      <c r="P1390" s="212">
        <v>1077</v>
      </c>
      <c r="Q1390" s="212" t="s">
        <v>636</v>
      </c>
      <c r="R1390" s="212" t="s">
        <v>637</v>
      </c>
      <c r="S1390" s="212"/>
      <c r="T1390" s="212"/>
      <c r="U1390" s="212"/>
      <c r="V1390" s="212"/>
      <c r="W1390" s="212"/>
      <c r="X1390" s="212"/>
      <c r="Y1390" s="212">
        <v>1370</v>
      </c>
      <c r="Z1390" s="212" t="s">
        <v>400</v>
      </c>
      <c r="AA1390" s="212" t="s">
        <v>401</v>
      </c>
      <c r="AB1390" s="212">
        <v>5746.2839999999997</v>
      </c>
      <c r="AC1390" s="212">
        <v>7067.2889999999998</v>
      </c>
      <c r="AD1390" s="212">
        <v>12</v>
      </c>
      <c r="AE1390" s="212">
        <v>0</v>
      </c>
      <c r="AF1390" s="212">
        <v>12</v>
      </c>
      <c r="AG1390" s="212">
        <v>0</v>
      </c>
      <c r="AH1390" s="212">
        <v>68955.41</v>
      </c>
      <c r="AI1390" s="212">
        <v>84807.47</v>
      </c>
      <c r="AJ1390" s="212">
        <v>0</v>
      </c>
      <c r="AK1390" s="212">
        <v>0</v>
      </c>
      <c r="AL1390" s="212">
        <v>0</v>
      </c>
      <c r="AM1390">
        <v>1</v>
      </c>
      <c r="AN1390" t="str">
        <f>VLOOKUP(H1390,'Base Art'!$A:$AJ,36,FALSE)</f>
        <v>RPB SA</v>
      </c>
    </row>
    <row r="1391" spans="1:40" x14ac:dyDescent="0.25">
      <c r="A1391" s="212" t="s">
        <v>7819</v>
      </c>
      <c r="B1391" s="212">
        <v>1</v>
      </c>
      <c r="C1391" s="212" t="s">
        <v>7820</v>
      </c>
      <c r="D1391" s="212" t="s">
        <v>1418</v>
      </c>
      <c r="E1391" s="212">
        <v>11</v>
      </c>
      <c r="F1391" s="212" t="s">
        <v>270</v>
      </c>
      <c r="G1391" s="212" t="s">
        <v>7757</v>
      </c>
      <c r="H1391" s="212">
        <v>6271</v>
      </c>
      <c r="I1391" s="212" t="s">
        <v>2911</v>
      </c>
      <c r="J1391" s="212">
        <v>1454</v>
      </c>
      <c r="K1391" s="212" t="s">
        <v>660</v>
      </c>
      <c r="L1391" s="212" t="s">
        <v>661</v>
      </c>
      <c r="M1391" s="212"/>
      <c r="N1391" s="212"/>
      <c r="O1391" s="212"/>
      <c r="P1391" s="212">
        <v>1075</v>
      </c>
      <c r="Q1391" s="212" t="s">
        <v>662</v>
      </c>
      <c r="R1391" s="212" t="s">
        <v>663</v>
      </c>
      <c r="S1391" s="212"/>
      <c r="T1391" s="212"/>
      <c r="U1391" s="212"/>
      <c r="V1391" s="212"/>
      <c r="W1391" s="212"/>
      <c r="X1391" s="212"/>
      <c r="Y1391" s="212">
        <v>1370</v>
      </c>
      <c r="Z1391" s="212" t="s">
        <v>400</v>
      </c>
      <c r="AA1391" s="212" t="s">
        <v>401</v>
      </c>
      <c r="AB1391" s="212">
        <v>13003.874</v>
      </c>
      <c r="AC1391" s="212">
        <v>16124.804</v>
      </c>
      <c r="AD1391" s="212">
        <v>2</v>
      </c>
      <c r="AE1391" s="212">
        <v>0</v>
      </c>
      <c r="AF1391" s="212">
        <v>2</v>
      </c>
      <c r="AG1391" s="212">
        <v>0</v>
      </c>
      <c r="AH1391" s="212">
        <v>26007.75</v>
      </c>
      <c r="AI1391" s="212">
        <v>32249.61</v>
      </c>
      <c r="AJ1391" s="212">
        <v>0</v>
      </c>
      <c r="AK1391" s="212">
        <v>0</v>
      </c>
      <c r="AL1391" s="212">
        <v>0</v>
      </c>
      <c r="AM1391">
        <v>1</v>
      </c>
      <c r="AN1391" t="str">
        <f>VLOOKUP(H1391,'Base Art'!$A:$AJ,36,FALSE)</f>
        <v>RPB SA</v>
      </c>
    </row>
    <row r="1392" spans="1:40" x14ac:dyDescent="0.25">
      <c r="A1392" s="212" t="s">
        <v>7819</v>
      </c>
      <c r="B1392" s="212">
        <v>1</v>
      </c>
      <c r="C1392" s="212" t="s">
        <v>7820</v>
      </c>
      <c r="D1392" s="212" t="s">
        <v>1418</v>
      </c>
      <c r="E1392" s="212">
        <v>11</v>
      </c>
      <c r="F1392" s="212" t="s">
        <v>270</v>
      </c>
      <c r="G1392" s="212" t="s">
        <v>704</v>
      </c>
      <c r="H1392" s="212">
        <v>6273</v>
      </c>
      <c r="I1392" s="212" t="s">
        <v>705</v>
      </c>
      <c r="J1392" s="212">
        <v>1454</v>
      </c>
      <c r="K1392" s="212" t="s">
        <v>660</v>
      </c>
      <c r="L1392" s="212" t="s">
        <v>661</v>
      </c>
      <c r="M1392" s="212"/>
      <c r="N1392" s="212"/>
      <c r="O1392" s="212"/>
      <c r="P1392" s="212">
        <v>1075</v>
      </c>
      <c r="Q1392" s="212" t="s">
        <v>662</v>
      </c>
      <c r="R1392" s="212" t="s">
        <v>663</v>
      </c>
      <c r="S1392" s="212"/>
      <c r="T1392" s="212"/>
      <c r="U1392" s="212"/>
      <c r="V1392" s="212"/>
      <c r="W1392" s="212"/>
      <c r="X1392" s="212"/>
      <c r="Y1392" s="212">
        <v>1370</v>
      </c>
      <c r="Z1392" s="212" t="s">
        <v>400</v>
      </c>
      <c r="AA1392" s="212" t="s">
        <v>401</v>
      </c>
      <c r="AB1392" s="212">
        <v>13003.874</v>
      </c>
      <c r="AC1392" s="212">
        <v>16124.804</v>
      </c>
      <c r="AD1392" s="212">
        <v>3</v>
      </c>
      <c r="AE1392" s="212">
        <v>0</v>
      </c>
      <c r="AF1392" s="212">
        <v>3</v>
      </c>
      <c r="AG1392" s="212">
        <v>0</v>
      </c>
      <c r="AH1392" s="212">
        <v>39011.620000000003</v>
      </c>
      <c r="AI1392" s="212">
        <v>48374.41</v>
      </c>
      <c r="AJ1392" s="212">
        <v>0</v>
      </c>
      <c r="AK1392" s="212">
        <v>0</v>
      </c>
      <c r="AL1392" s="212">
        <v>0</v>
      </c>
      <c r="AM1392">
        <v>1</v>
      </c>
      <c r="AN1392" t="str">
        <f>VLOOKUP(H1392,'Base Art'!$A:$AJ,36,FALSE)</f>
        <v>RPB SA</v>
      </c>
    </row>
    <row r="1393" spans="1:40" x14ac:dyDescent="0.25">
      <c r="A1393" s="212" t="s">
        <v>7819</v>
      </c>
      <c r="B1393" s="212">
        <v>1</v>
      </c>
      <c r="C1393" s="212" t="s">
        <v>7820</v>
      </c>
      <c r="D1393" s="212" t="s">
        <v>1418</v>
      </c>
      <c r="E1393" s="212">
        <v>11</v>
      </c>
      <c r="F1393" s="212" t="s">
        <v>270</v>
      </c>
      <c r="G1393" s="212" t="s">
        <v>708</v>
      </c>
      <c r="H1393" s="212">
        <v>6466</v>
      </c>
      <c r="I1393" s="212" t="s">
        <v>709</v>
      </c>
      <c r="J1393" s="212">
        <v>1414</v>
      </c>
      <c r="K1393" s="212" t="s">
        <v>372</v>
      </c>
      <c r="L1393" s="212" t="s">
        <v>373</v>
      </c>
      <c r="M1393" s="212"/>
      <c r="N1393" s="212"/>
      <c r="O1393" s="212"/>
      <c r="P1393" s="212">
        <v>1072</v>
      </c>
      <c r="Q1393" s="212" t="s">
        <v>374</v>
      </c>
      <c r="R1393" s="212" t="s">
        <v>375</v>
      </c>
      <c r="S1393" s="212"/>
      <c r="T1393" s="212"/>
      <c r="U1393" s="212"/>
      <c r="V1393" s="212"/>
      <c r="W1393" s="212"/>
      <c r="X1393" s="212"/>
      <c r="Y1393" s="212">
        <v>1374</v>
      </c>
      <c r="Z1393" s="212" t="s">
        <v>336</v>
      </c>
      <c r="AA1393" s="212" t="s">
        <v>337</v>
      </c>
      <c r="AB1393" s="212">
        <v>39273.093000000001</v>
      </c>
      <c r="AC1393" s="212">
        <v>48089.908000000003</v>
      </c>
      <c r="AD1393" s="212">
        <v>0.33329999999999999</v>
      </c>
      <c r="AE1393" s="212">
        <v>0</v>
      </c>
      <c r="AF1393" s="212">
        <v>0.33329999999999999</v>
      </c>
      <c r="AG1393" s="212">
        <v>0</v>
      </c>
      <c r="AH1393" s="212">
        <v>13091.03</v>
      </c>
      <c r="AI1393" s="212">
        <v>16029.97</v>
      </c>
      <c r="AJ1393" s="212">
        <v>1</v>
      </c>
      <c r="AK1393" s="212">
        <v>0.33</v>
      </c>
      <c r="AL1393" s="212">
        <v>0</v>
      </c>
      <c r="AM1393">
        <v>1</v>
      </c>
      <c r="AN1393" t="str">
        <f>VLOOKUP(H1393,'Base Art'!$A:$AJ,36,FALSE)</f>
        <v>ARCOR S.A.I.C.</v>
      </c>
    </row>
    <row r="1394" spans="1:40" x14ac:dyDescent="0.25">
      <c r="A1394" s="212" t="s">
        <v>7819</v>
      </c>
      <c r="B1394" s="212">
        <v>1</v>
      </c>
      <c r="C1394" s="212" t="s">
        <v>7820</v>
      </c>
      <c r="D1394" s="212" t="s">
        <v>1418</v>
      </c>
      <c r="E1394" s="212">
        <v>11</v>
      </c>
      <c r="F1394" s="212" t="s">
        <v>270</v>
      </c>
      <c r="G1394" s="212" t="s">
        <v>710</v>
      </c>
      <c r="H1394" s="212">
        <v>6469</v>
      </c>
      <c r="I1394" s="212" t="s">
        <v>711</v>
      </c>
      <c r="J1394" s="212">
        <v>1414</v>
      </c>
      <c r="K1394" s="212" t="s">
        <v>372</v>
      </c>
      <c r="L1394" s="212" t="s">
        <v>373</v>
      </c>
      <c r="M1394" s="212"/>
      <c r="N1394" s="212"/>
      <c r="O1394" s="212"/>
      <c r="P1394" s="212">
        <v>1069</v>
      </c>
      <c r="Q1394" s="212" t="s">
        <v>340</v>
      </c>
      <c r="R1394" s="212" t="s">
        <v>341</v>
      </c>
      <c r="S1394" s="212"/>
      <c r="T1394" s="212"/>
      <c r="U1394" s="212"/>
      <c r="V1394" s="212"/>
      <c r="W1394" s="212"/>
      <c r="X1394" s="212"/>
      <c r="Y1394" s="212">
        <v>1374</v>
      </c>
      <c r="Z1394" s="212" t="s">
        <v>336</v>
      </c>
      <c r="AA1394" s="212" t="s">
        <v>337</v>
      </c>
      <c r="AB1394" s="212">
        <v>40662.648000000001</v>
      </c>
      <c r="AC1394" s="212">
        <v>49201.802000000003</v>
      </c>
      <c r="AD1394" s="212">
        <v>0.25</v>
      </c>
      <c r="AE1394" s="212">
        <v>0</v>
      </c>
      <c r="AF1394" s="212">
        <v>0.25</v>
      </c>
      <c r="AG1394" s="212">
        <v>0</v>
      </c>
      <c r="AH1394" s="212">
        <v>10165.66</v>
      </c>
      <c r="AI1394" s="212">
        <v>12300.45</v>
      </c>
      <c r="AJ1394" s="212">
        <v>1</v>
      </c>
      <c r="AK1394" s="212">
        <v>0.25</v>
      </c>
      <c r="AL1394" s="212">
        <v>0</v>
      </c>
      <c r="AM1394">
        <v>1</v>
      </c>
      <c r="AN1394" t="str">
        <f>VLOOKUP(H1394,'Base Art'!$A:$AJ,36,FALSE)</f>
        <v>ARCOR S.A.I.C.</v>
      </c>
    </row>
    <row r="1395" spans="1:40" x14ac:dyDescent="0.25">
      <c r="A1395" s="212" t="s">
        <v>7819</v>
      </c>
      <c r="B1395" s="212">
        <v>1</v>
      </c>
      <c r="C1395" s="212" t="s">
        <v>7820</v>
      </c>
      <c r="D1395" s="212" t="s">
        <v>1418</v>
      </c>
      <c r="E1395" s="212">
        <v>11</v>
      </c>
      <c r="F1395" s="212" t="s">
        <v>270</v>
      </c>
      <c r="G1395" s="212" t="s">
        <v>712</v>
      </c>
      <c r="H1395" s="212">
        <v>6493</v>
      </c>
      <c r="I1395" s="212" t="s">
        <v>713</v>
      </c>
      <c r="J1395" s="212">
        <v>1413</v>
      </c>
      <c r="K1395" s="212" t="s">
        <v>334</v>
      </c>
      <c r="L1395" s="212" t="s">
        <v>335</v>
      </c>
      <c r="M1395" s="212"/>
      <c r="N1395" s="212"/>
      <c r="O1395" s="212"/>
      <c r="P1395" s="212">
        <v>1069</v>
      </c>
      <c r="Q1395" s="212" t="s">
        <v>340</v>
      </c>
      <c r="R1395" s="212" t="s">
        <v>341</v>
      </c>
      <c r="S1395" s="212"/>
      <c r="T1395" s="212"/>
      <c r="U1395" s="212"/>
      <c r="V1395" s="212"/>
      <c r="W1395" s="212"/>
      <c r="X1395" s="212"/>
      <c r="Y1395" s="212">
        <v>1374</v>
      </c>
      <c r="Z1395" s="212" t="s">
        <v>336</v>
      </c>
      <c r="AA1395" s="212" t="s">
        <v>337</v>
      </c>
      <c r="AB1395" s="212">
        <v>27878.741999999998</v>
      </c>
      <c r="AC1395" s="212">
        <v>33733.281999999999</v>
      </c>
      <c r="AD1395" s="212">
        <v>8.3299999999999999E-2</v>
      </c>
      <c r="AE1395" s="212">
        <v>0</v>
      </c>
      <c r="AF1395" s="212">
        <v>8.3299999999999999E-2</v>
      </c>
      <c r="AG1395" s="212">
        <v>0</v>
      </c>
      <c r="AH1395" s="212">
        <v>2323.23</v>
      </c>
      <c r="AI1395" s="212">
        <v>2811.11</v>
      </c>
      <c r="AJ1395" s="212">
        <v>0</v>
      </c>
      <c r="AK1395" s="212">
        <v>0</v>
      </c>
      <c r="AL1395" s="212">
        <v>0</v>
      </c>
      <c r="AM1395">
        <v>1</v>
      </c>
      <c r="AN1395" t="str">
        <f>VLOOKUP(H1395,'Base Art'!$A:$AJ,36,FALSE)</f>
        <v>ARCOR S.A.I.C.</v>
      </c>
    </row>
    <row r="1396" spans="1:40" x14ac:dyDescent="0.25">
      <c r="A1396" s="212" t="s">
        <v>7819</v>
      </c>
      <c r="B1396" s="212">
        <v>1</v>
      </c>
      <c r="C1396" s="212" t="s">
        <v>7820</v>
      </c>
      <c r="D1396" s="212" t="s">
        <v>1418</v>
      </c>
      <c r="E1396" s="212">
        <v>11</v>
      </c>
      <c r="F1396" s="212" t="s">
        <v>270</v>
      </c>
      <c r="G1396" s="212" t="s">
        <v>716</v>
      </c>
      <c r="H1396" s="212">
        <v>6501</v>
      </c>
      <c r="I1396" s="212" t="s">
        <v>717</v>
      </c>
      <c r="J1396" s="212">
        <v>1413</v>
      </c>
      <c r="K1396" s="212" t="s">
        <v>334</v>
      </c>
      <c r="L1396" s="212" t="s">
        <v>335</v>
      </c>
      <c r="M1396" s="212"/>
      <c r="N1396" s="212"/>
      <c r="O1396" s="212"/>
      <c r="P1396" s="212">
        <v>1069</v>
      </c>
      <c r="Q1396" s="212" t="s">
        <v>340</v>
      </c>
      <c r="R1396" s="212" t="s">
        <v>341</v>
      </c>
      <c r="S1396" s="212"/>
      <c r="T1396" s="212"/>
      <c r="U1396" s="212"/>
      <c r="V1396" s="212"/>
      <c r="W1396" s="212"/>
      <c r="X1396" s="212"/>
      <c r="Y1396" s="212">
        <v>1374</v>
      </c>
      <c r="Z1396" s="212" t="s">
        <v>336</v>
      </c>
      <c r="AA1396" s="212" t="s">
        <v>337</v>
      </c>
      <c r="AB1396" s="212">
        <v>27878.741999999998</v>
      </c>
      <c r="AC1396" s="212">
        <v>33733.281999999999</v>
      </c>
      <c r="AD1396" s="212">
        <v>8.3299999999999999E-2</v>
      </c>
      <c r="AE1396" s="212">
        <v>0</v>
      </c>
      <c r="AF1396" s="212">
        <v>8.3299999999999999E-2</v>
      </c>
      <c r="AG1396" s="212">
        <v>0</v>
      </c>
      <c r="AH1396" s="212">
        <v>2323.23</v>
      </c>
      <c r="AI1396" s="212">
        <v>2811.11</v>
      </c>
      <c r="AJ1396" s="212">
        <v>0</v>
      </c>
      <c r="AK1396" s="212">
        <v>0</v>
      </c>
      <c r="AL1396" s="212">
        <v>0</v>
      </c>
      <c r="AM1396">
        <v>1</v>
      </c>
      <c r="AN1396" t="str">
        <f>VLOOKUP(H1396,'Base Art'!$A:$AJ,36,FALSE)</f>
        <v>ARCOR S.A.I.C.</v>
      </c>
    </row>
    <row r="1397" spans="1:40" x14ac:dyDescent="0.25">
      <c r="A1397" s="212" t="s">
        <v>7819</v>
      </c>
      <c r="B1397" s="212">
        <v>1</v>
      </c>
      <c r="C1397" s="212" t="s">
        <v>7820</v>
      </c>
      <c r="D1397" s="212" t="s">
        <v>1418</v>
      </c>
      <c r="E1397" s="212">
        <v>11</v>
      </c>
      <c r="F1397" s="212" t="s">
        <v>270</v>
      </c>
      <c r="G1397" s="212" t="s">
        <v>1124</v>
      </c>
      <c r="H1397" s="212">
        <v>6508</v>
      </c>
      <c r="I1397" s="212" t="s">
        <v>1125</v>
      </c>
      <c r="J1397" s="212">
        <v>1414</v>
      </c>
      <c r="K1397" s="212" t="s">
        <v>372</v>
      </c>
      <c r="L1397" s="212" t="s">
        <v>373</v>
      </c>
      <c r="M1397" s="212"/>
      <c r="N1397" s="212"/>
      <c r="O1397" s="212"/>
      <c r="P1397" s="212">
        <v>1072</v>
      </c>
      <c r="Q1397" s="212" t="s">
        <v>374</v>
      </c>
      <c r="R1397" s="212" t="s">
        <v>375</v>
      </c>
      <c r="S1397" s="212"/>
      <c r="T1397" s="212"/>
      <c r="U1397" s="212"/>
      <c r="V1397" s="212"/>
      <c r="W1397" s="212"/>
      <c r="X1397" s="212"/>
      <c r="Y1397" s="212">
        <v>1374</v>
      </c>
      <c r="Z1397" s="212" t="s">
        <v>336</v>
      </c>
      <c r="AA1397" s="212" t="s">
        <v>337</v>
      </c>
      <c r="AB1397" s="212">
        <v>40235.319000000003</v>
      </c>
      <c r="AC1397" s="212">
        <v>49851.550999999999</v>
      </c>
      <c r="AD1397" s="212">
        <v>8.3299999999999999E-2</v>
      </c>
      <c r="AE1397" s="212">
        <v>0</v>
      </c>
      <c r="AF1397" s="212">
        <v>8.3299999999999999E-2</v>
      </c>
      <c r="AG1397" s="212">
        <v>0</v>
      </c>
      <c r="AH1397" s="212">
        <v>3352.94</v>
      </c>
      <c r="AI1397" s="212">
        <v>4154.3</v>
      </c>
      <c r="AJ1397" s="212">
        <v>0</v>
      </c>
      <c r="AK1397" s="212">
        <v>0</v>
      </c>
      <c r="AL1397" s="212">
        <v>0</v>
      </c>
      <c r="AM1397">
        <v>1</v>
      </c>
      <c r="AN1397" t="str">
        <f>VLOOKUP(H1397,'Base Art'!$A:$AJ,36,FALSE)</f>
        <v>ARCOR S.A.I.C.</v>
      </c>
    </row>
    <row r="1398" spans="1:40" x14ac:dyDescent="0.25">
      <c r="A1398" s="212" t="s">
        <v>7819</v>
      </c>
      <c r="B1398" s="212">
        <v>1</v>
      </c>
      <c r="C1398" s="212" t="s">
        <v>7820</v>
      </c>
      <c r="D1398" s="212" t="s">
        <v>1418</v>
      </c>
      <c r="E1398" s="212">
        <v>11</v>
      </c>
      <c r="F1398" s="212" t="s">
        <v>270</v>
      </c>
      <c r="G1398" s="212" t="s">
        <v>1126</v>
      </c>
      <c r="H1398" s="212">
        <v>6645</v>
      </c>
      <c r="I1398" s="212" t="s">
        <v>1127</v>
      </c>
      <c r="J1398" s="212">
        <v>1418</v>
      </c>
      <c r="K1398" s="212" t="s">
        <v>966</v>
      </c>
      <c r="L1398" s="212" t="s">
        <v>967</v>
      </c>
      <c r="M1398" s="212"/>
      <c r="N1398" s="212"/>
      <c r="O1398" s="212"/>
      <c r="P1398" s="212">
        <v>1068</v>
      </c>
      <c r="Q1398" s="212" t="s">
        <v>968</v>
      </c>
      <c r="R1398" s="212" t="s">
        <v>969</v>
      </c>
      <c r="S1398" s="212"/>
      <c r="T1398" s="212"/>
      <c r="U1398" s="212"/>
      <c r="V1398" s="212"/>
      <c r="W1398" s="212"/>
      <c r="X1398" s="212"/>
      <c r="Y1398" s="212">
        <v>1372</v>
      </c>
      <c r="Z1398" s="212" t="s">
        <v>346</v>
      </c>
      <c r="AA1398" s="212" t="s">
        <v>347</v>
      </c>
      <c r="AB1398" s="212">
        <v>66175.713000000003</v>
      </c>
      <c r="AC1398" s="212">
        <v>80072.606</v>
      </c>
      <c r="AD1398" s="212">
        <v>0.375</v>
      </c>
      <c r="AE1398" s="212">
        <v>0</v>
      </c>
      <c r="AF1398" s="212">
        <v>0.375</v>
      </c>
      <c r="AG1398" s="212">
        <v>0</v>
      </c>
      <c r="AH1398" s="212">
        <v>24815.89</v>
      </c>
      <c r="AI1398" s="212">
        <v>30027.23</v>
      </c>
      <c r="AJ1398" s="212">
        <v>2</v>
      </c>
      <c r="AK1398" s="212">
        <v>0.19</v>
      </c>
      <c r="AL1398" s="212">
        <v>0</v>
      </c>
      <c r="AM1398">
        <v>1</v>
      </c>
      <c r="AN1398" t="str">
        <f>VLOOKUP(H1398,'Base Art'!$A:$AJ,36,FALSE)</f>
        <v>ARCOR S.A.I.C.</v>
      </c>
    </row>
    <row r="1399" spans="1:40" x14ac:dyDescent="0.25">
      <c r="A1399" s="212" t="s">
        <v>7819</v>
      </c>
      <c r="B1399" s="212">
        <v>1</v>
      </c>
      <c r="C1399" s="212" t="s">
        <v>7820</v>
      </c>
      <c r="D1399" s="212" t="s">
        <v>1418</v>
      </c>
      <c r="E1399" s="212">
        <v>11</v>
      </c>
      <c r="F1399" s="212" t="s">
        <v>270</v>
      </c>
      <c r="G1399" s="212" t="s">
        <v>718</v>
      </c>
      <c r="H1399" s="212">
        <v>6655</v>
      </c>
      <c r="I1399" s="212" t="s">
        <v>719</v>
      </c>
      <c r="J1399" s="212">
        <v>1414</v>
      </c>
      <c r="K1399" s="212" t="s">
        <v>372</v>
      </c>
      <c r="L1399" s="212" t="s">
        <v>373</v>
      </c>
      <c r="M1399" s="212"/>
      <c r="N1399" s="212"/>
      <c r="O1399" s="212"/>
      <c r="P1399" s="212">
        <v>1072</v>
      </c>
      <c r="Q1399" s="212" t="s">
        <v>374</v>
      </c>
      <c r="R1399" s="212" t="s">
        <v>375</v>
      </c>
      <c r="S1399" s="212"/>
      <c r="T1399" s="212"/>
      <c r="U1399" s="212"/>
      <c r="V1399" s="212"/>
      <c r="W1399" s="212"/>
      <c r="X1399" s="212"/>
      <c r="Y1399" s="212">
        <v>1374</v>
      </c>
      <c r="Z1399" s="212" t="s">
        <v>336</v>
      </c>
      <c r="AA1399" s="212" t="s">
        <v>337</v>
      </c>
      <c r="AB1399" s="212">
        <v>30749.975999999999</v>
      </c>
      <c r="AC1399" s="212">
        <v>37207.476000000002</v>
      </c>
      <c r="AD1399" s="212">
        <v>0.16669999999999999</v>
      </c>
      <c r="AE1399" s="212">
        <v>0</v>
      </c>
      <c r="AF1399" s="212">
        <v>0.16669999999999999</v>
      </c>
      <c r="AG1399" s="212">
        <v>0</v>
      </c>
      <c r="AH1399" s="212">
        <v>5125</v>
      </c>
      <c r="AI1399" s="212">
        <v>6201.25</v>
      </c>
      <c r="AJ1399" s="212">
        <v>0</v>
      </c>
      <c r="AK1399" s="212">
        <v>0</v>
      </c>
      <c r="AL1399" s="212">
        <v>0</v>
      </c>
      <c r="AM1399">
        <v>1</v>
      </c>
      <c r="AN1399" t="str">
        <f>VLOOKUP(H1399,'Base Art'!$A:$AJ,36,FALSE)</f>
        <v>ARCOR S.A.I.C.</v>
      </c>
    </row>
    <row r="1400" spans="1:40" x14ac:dyDescent="0.25">
      <c r="A1400" s="212" t="s">
        <v>7819</v>
      </c>
      <c r="B1400" s="212">
        <v>1</v>
      </c>
      <c r="C1400" s="212" t="s">
        <v>7820</v>
      </c>
      <c r="D1400" s="212" t="s">
        <v>1418</v>
      </c>
      <c r="E1400" s="212">
        <v>11</v>
      </c>
      <c r="F1400" s="212" t="s">
        <v>270</v>
      </c>
      <c r="G1400" s="212" t="s">
        <v>720</v>
      </c>
      <c r="H1400" s="212">
        <v>6660</v>
      </c>
      <c r="I1400" s="212" t="s">
        <v>721</v>
      </c>
      <c r="J1400" s="212"/>
      <c r="K1400" s="212"/>
      <c r="L1400" s="212"/>
      <c r="M1400" s="212"/>
      <c r="N1400" s="212"/>
      <c r="O1400" s="212"/>
      <c r="P1400" s="212">
        <v>1085</v>
      </c>
      <c r="Q1400" s="212" t="s">
        <v>598</v>
      </c>
      <c r="R1400" s="212" t="s">
        <v>599</v>
      </c>
      <c r="S1400" s="212"/>
      <c r="T1400" s="212"/>
      <c r="U1400" s="212"/>
      <c r="V1400" s="212"/>
      <c r="W1400" s="212"/>
      <c r="X1400" s="212"/>
      <c r="Y1400" s="212">
        <v>1373</v>
      </c>
      <c r="Z1400" s="212" t="s">
        <v>386</v>
      </c>
      <c r="AA1400" s="212" t="s">
        <v>387</v>
      </c>
      <c r="AB1400" s="212">
        <v>15740.111999999999</v>
      </c>
      <c r="AC1400" s="212">
        <v>19202.934000000001</v>
      </c>
      <c r="AD1400" s="212">
        <v>0.3</v>
      </c>
      <c r="AE1400" s="212">
        <v>0</v>
      </c>
      <c r="AF1400" s="212">
        <v>0.3</v>
      </c>
      <c r="AG1400" s="212">
        <v>0</v>
      </c>
      <c r="AH1400" s="212">
        <v>4722.03</v>
      </c>
      <c r="AI1400" s="212">
        <v>5760.88</v>
      </c>
      <c r="AJ1400" s="212">
        <v>0</v>
      </c>
      <c r="AK1400" s="212">
        <v>0</v>
      </c>
      <c r="AL1400" s="212">
        <v>0</v>
      </c>
      <c r="AM1400">
        <v>1</v>
      </c>
      <c r="AN1400" t="str">
        <f>VLOOKUP(H1400,'Base Art'!$A:$AJ,36,FALSE)</f>
        <v>DON SATUR S.R.L.</v>
      </c>
    </row>
    <row r="1401" spans="1:40" x14ac:dyDescent="0.25">
      <c r="A1401" s="212" t="s">
        <v>7819</v>
      </c>
      <c r="B1401" s="212">
        <v>1</v>
      </c>
      <c r="C1401" s="212" t="s">
        <v>7820</v>
      </c>
      <c r="D1401" s="212" t="s">
        <v>1418</v>
      </c>
      <c r="E1401" s="212">
        <v>11</v>
      </c>
      <c r="F1401" s="212" t="s">
        <v>270</v>
      </c>
      <c r="G1401" s="212" t="s">
        <v>1128</v>
      </c>
      <c r="H1401" s="212">
        <v>6711</v>
      </c>
      <c r="I1401" s="212" t="s">
        <v>1129</v>
      </c>
      <c r="J1401" s="212">
        <v>1419</v>
      </c>
      <c r="K1401" s="212" t="s">
        <v>572</v>
      </c>
      <c r="L1401" s="212" t="s">
        <v>573</v>
      </c>
      <c r="M1401" s="212"/>
      <c r="N1401" s="212"/>
      <c r="O1401" s="212"/>
      <c r="P1401" s="212">
        <v>1333</v>
      </c>
      <c r="Q1401" s="212" t="s">
        <v>1002</v>
      </c>
      <c r="R1401" s="212" t="s">
        <v>1003</v>
      </c>
      <c r="S1401" s="212"/>
      <c r="T1401" s="212"/>
      <c r="U1401" s="212"/>
      <c r="V1401" s="212"/>
      <c r="W1401" s="212"/>
      <c r="X1401" s="212"/>
      <c r="Y1401" s="212">
        <v>1369</v>
      </c>
      <c r="Z1401" s="212" t="s">
        <v>354</v>
      </c>
      <c r="AA1401" s="212" t="s">
        <v>355</v>
      </c>
      <c r="AB1401" s="212">
        <v>20504.595000000001</v>
      </c>
      <c r="AC1401" s="212">
        <v>24810.557000000001</v>
      </c>
      <c r="AD1401" s="212">
        <v>0.33329999999999999</v>
      </c>
      <c r="AE1401" s="212">
        <v>0</v>
      </c>
      <c r="AF1401" s="212">
        <v>0.33329999999999999</v>
      </c>
      <c r="AG1401" s="212">
        <v>0</v>
      </c>
      <c r="AH1401" s="212">
        <v>6834.86</v>
      </c>
      <c r="AI1401" s="212">
        <v>8270.19</v>
      </c>
      <c r="AJ1401" s="212">
        <v>0</v>
      </c>
      <c r="AK1401" s="212">
        <v>0</v>
      </c>
      <c r="AL1401" s="212">
        <v>0</v>
      </c>
      <c r="AM1401">
        <v>1</v>
      </c>
      <c r="AN1401" t="str">
        <f>VLOOKUP(H1401,'Base Art'!$A:$AJ,36,FALSE)</f>
        <v>ARCOR S.A.I.C.</v>
      </c>
    </row>
    <row r="1402" spans="1:40" x14ac:dyDescent="0.25">
      <c r="A1402" s="212" t="s">
        <v>7819</v>
      </c>
      <c r="B1402" s="212">
        <v>1</v>
      </c>
      <c r="C1402" s="212" t="s">
        <v>7820</v>
      </c>
      <c r="D1402" s="212" t="s">
        <v>1418</v>
      </c>
      <c r="E1402" s="212">
        <v>11</v>
      </c>
      <c r="F1402" s="212" t="s">
        <v>270</v>
      </c>
      <c r="G1402" s="212" t="s">
        <v>1130</v>
      </c>
      <c r="H1402" s="212">
        <v>6712</v>
      </c>
      <c r="I1402" s="212" t="s">
        <v>1131</v>
      </c>
      <c r="J1402" s="212">
        <v>1419</v>
      </c>
      <c r="K1402" s="212" t="s">
        <v>572</v>
      </c>
      <c r="L1402" s="212" t="s">
        <v>573</v>
      </c>
      <c r="M1402" s="212"/>
      <c r="N1402" s="212"/>
      <c r="O1402" s="212"/>
      <c r="P1402" s="212">
        <v>1333</v>
      </c>
      <c r="Q1402" s="212" t="s">
        <v>1002</v>
      </c>
      <c r="R1402" s="212" t="s">
        <v>1003</v>
      </c>
      <c r="S1402" s="212"/>
      <c r="T1402" s="212"/>
      <c r="U1402" s="212"/>
      <c r="V1402" s="212"/>
      <c r="W1402" s="212"/>
      <c r="X1402" s="212"/>
      <c r="Y1402" s="212">
        <v>1369</v>
      </c>
      <c r="Z1402" s="212" t="s">
        <v>354</v>
      </c>
      <c r="AA1402" s="212" t="s">
        <v>355</v>
      </c>
      <c r="AB1402" s="212">
        <v>20504.595000000001</v>
      </c>
      <c r="AC1402" s="212">
        <v>24810.557000000001</v>
      </c>
      <c r="AD1402" s="212">
        <v>0.33329999999999999</v>
      </c>
      <c r="AE1402" s="212">
        <v>0</v>
      </c>
      <c r="AF1402" s="212">
        <v>0.33329999999999999</v>
      </c>
      <c r="AG1402" s="212">
        <v>0</v>
      </c>
      <c r="AH1402" s="212">
        <v>6834.86</v>
      </c>
      <c r="AI1402" s="212">
        <v>8270.19</v>
      </c>
      <c r="AJ1402" s="212">
        <v>0</v>
      </c>
      <c r="AK1402" s="212">
        <v>0</v>
      </c>
      <c r="AL1402" s="212">
        <v>0</v>
      </c>
      <c r="AM1402">
        <v>1</v>
      </c>
      <c r="AN1402" t="str">
        <f>VLOOKUP(H1402,'Base Art'!$A:$AJ,36,FALSE)</f>
        <v>ARCOR S.A.I.C.</v>
      </c>
    </row>
    <row r="1403" spans="1:40" x14ac:dyDescent="0.25">
      <c r="A1403" s="212" t="s">
        <v>7819</v>
      </c>
      <c r="B1403" s="212">
        <v>1</v>
      </c>
      <c r="C1403" s="212" t="s">
        <v>7820</v>
      </c>
      <c r="D1403" s="212" t="s">
        <v>1418</v>
      </c>
      <c r="E1403" s="212">
        <v>11</v>
      </c>
      <c r="F1403" s="212" t="s">
        <v>270</v>
      </c>
      <c r="G1403" s="212" t="s">
        <v>1006</v>
      </c>
      <c r="H1403" s="212">
        <v>6841</v>
      </c>
      <c r="I1403" s="212" t="s">
        <v>1007</v>
      </c>
      <c r="J1403" s="212">
        <v>1419</v>
      </c>
      <c r="K1403" s="212" t="s">
        <v>572</v>
      </c>
      <c r="L1403" s="212" t="s">
        <v>573</v>
      </c>
      <c r="M1403" s="212"/>
      <c r="N1403" s="212"/>
      <c r="O1403" s="212"/>
      <c r="P1403" s="212">
        <v>1333</v>
      </c>
      <c r="Q1403" s="212" t="s">
        <v>1002</v>
      </c>
      <c r="R1403" s="212" t="s">
        <v>1003</v>
      </c>
      <c r="S1403" s="212"/>
      <c r="T1403" s="212"/>
      <c r="U1403" s="212"/>
      <c r="V1403" s="212"/>
      <c r="W1403" s="212"/>
      <c r="X1403" s="212"/>
      <c r="Y1403" s="212">
        <v>1369</v>
      </c>
      <c r="Z1403" s="212" t="s">
        <v>354</v>
      </c>
      <c r="AA1403" s="212" t="s">
        <v>355</v>
      </c>
      <c r="AB1403" s="212">
        <v>20504.595000000001</v>
      </c>
      <c r="AC1403" s="212">
        <v>24810.557000000001</v>
      </c>
      <c r="AD1403" s="212">
        <v>0.33329999999999999</v>
      </c>
      <c r="AE1403" s="212">
        <v>0</v>
      </c>
      <c r="AF1403" s="212">
        <v>0.33329999999999999</v>
      </c>
      <c r="AG1403" s="212">
        <v>0</v>
      </c>
      <c r="AH1403" s="212">
        <v>6834.86</v>
      </c>
      <c r="AI1403" s="212">
        <v>8270.19</v>
      </c>
      <c r="AJ1403" s="212">
        <v>0</v>
      </c>
      <c r="AK1403" s="212">
        <v>0</v>
      </c>
      <c r="AL1403" s="212">
        <v>0</v>
      </c>
      <c r="AM1403">
        <v>1</v>
      </c>
      <c r="AN1403" t="str">
        <f>VLOOKUP(H1403,'Base Art'!$A:$AJ,36,FALSE)</f>
        <v>ARCOR S.A.I.C.</v>
      </c>
    </row>
    <row r="1404" spans="1:40" x14ac:dyDescent="0.25">
      <c r="A1404" s="212" t="s">
        <v>7819</v>
      </c>
      <c r="B1404" s="212">
        <v>1</v>
      </c>
      <c r="C1404" s="212" t="s">
        <v>7820</v>
      </c>
      <c r="D1404" s="212" t="s">
        <v>1418</v>
      </c>
      <c r="E1404" s="212">
        <v>11</v>
      </c>
      <c r="F1404" s="212" t="s">
        <v>270</v>
      </c>
      <c r="G1404" s="212" t="s">
        <v>1136</v>
      </c>
      <c r="H1404" s="212">
        <v>6944</v>
      </c>
      <c r="I1404" s="212" t="s">
        <v>1137</v>
      </c>
      <c r="J1404" s="212">
        <v>1192</v>
      </c>
      <c r="K1404" s="212" t="s">
        <v>932</v>
      </c>
      <c r="L1404" s="212" t="s">
        <v>933</v>
      </c>
      <c r="M1404" s="212"/>
      <c r="N1404" s="212"/>
      <c r="O1404" s="212"/>
      <c r="P1404" s="212">
        <v>1112</v>
      </c>
      <c r="Q1404" s="212" t="s">
        <v>1010</v>
      </c>
      <c r="R1404" s="212" t="s">
        <v>1011</v>
      </c>
      <c r="S1404" s="212"/>
      <c r="T1404" s="212"/>
      <c r="U1404" s="212"/>
      <c r="V1404" s="212"/>
      <c r="W1404" s="212"/>
      <c r="X1404" s="212"/>
      <c r="Y1404" s="212">
        <v>1375</v>
      </c>
      <c r="Z1404" s="212" t="s">
        <v>314</v>
      </c>
      <c r="AA1404" s="212" t="s">
        <v>315</v>
      </c>
      <c r="AB1404" s="212">
        <v>31218.647000000001</v>
      </c>
      <c r="AC1404" s="212">
        <v>38711.123</v>
      </c>
      <c r="AD1404" s="212">
        <v>1</v>
      </c>
      <c r="AE1404" s="212">
        <v>0</v>
      </c>
      <c r="AF1404" s="212">
        <v>1</v>
      </c>
      <c r="AG1404" s="212">
        <v>0</v>
      </c>
      <c r="AH1404" s="212">
        <v>31218.65</v>
      </c>
      <c r="AI1404" s="212">
        <v>38711.120000000003</v>
      </c>
      <c r="AJ1404" s="212">
        <v>0</v>
      </c>
      <c r="AK1404" s="212">
        <v>0</v>
      </c>
      <c r="AL1404" s="212">
        <v>0</v>
      </c>
      <c r="AM1404">
        <v>1</v>
      </c>
      <c r="AN1404" t="str">
        <f>VLOOKUP(H1404,'Base Art'!$A:$AJ,36,FALSE)</f>
        <v>NUTRIPET S.A.U.</v>
      </c>
    </row>
    <row r="1405" spans="1:40" x14ac:dyDescent="0.25">
      <c r="A1405" s="212" t="s">
        <v>7819</v>
      </c>
      <c r="B1405" s="212">
        <v>1</v>
      </c>
      <c r="C1405" s="212" t="s">
        <v>7820</v>
      </c>
      <c r="D1405" s="212" t="s">
        <v>1418</v>
      </c>
      <c r="E1405" s="212">
        <v>11</v>
      </c>
      <c r="F1405" s="212" t="s">
        <v>270</v>
      </c>
      <c r="G1405" s="212" t="s">
        <v>1140</v>
      </c>
      <c r="H1405" s="212">
        <v>6961</v>
      </c>
      <c r="I1405" s="212" t="s">
        <v>1141</v>
      </c>
      <c r="J1405" s="212">
        <v>1192</v>
      </c>
      <c r="K1405" s="212" t="s">
        <v>932</v>
      </c>
      <c r="L1405" s="212" t="s">
        <v>933</v>
      </c>
      <c r="M1405" s="212"/>
      <c r="N1405" s="212"/>
      <c r="O1405" s="212"/>
      <c r="P1405" s="212">
        <v>1112</v>
      </c>
      <c r="Q1405" s="212" t="s">
        <v>1010</v>
      </c>
      <c r="R1405" s="212" t="s">
        <v>1011</v>
      </c>
      <c r="S1405" s="212"/>
      <c r="T1405" s="212"/>
      <c r="U1405" s="212"/>
      <c r="V1405" s="212"/>
      <c r="W1405" s="212"/>
      <c r="X1405" s="212"/>
      <c r="Y1405" s="212">
        <v>1375</v>
      </c>
      <c r="Z1405" s="212" t="s">
        <v>314</v>
      </c>
      <c r="AA1405" s="212" t="s">
        <v>315</v>
      </c>
      <c r="AB1405" s="212">
        <v>21437.357</v>
      </c>
      <c r="AC1405" s="212">
        <v>25939.203000000001</v>
      </c>
      <c r="AD1405" s="212">
        <v>1</v>
      </c>
      <c r="AE1405" s="212">
        <v>0</v>
      </c>
      <c r="AF1405" s="212">
        <v>1</v>
      </c>
      <c r="AG1405" s="212">
        <v>0</v>
      </c>
      <c r="AH1405" s="212">
        <v>21437.360000000001</v>
      </c>
      <c r="AI1405" s="212">
        <v>25939.200000000001</v>
      </c>
      <c r="AJ1405" s="212">
        <v>1</v>
      </c>
      <c r="AK1405" s="212">
        <v>1</v>
      </c>
      <c r="AL1405" s="212">
        <v>0</v>
      </c>
      <c r="AM1405">
        <v>1</v>
      </c>
      <c r="AN1405" t="str">
        <f>VLOOKUP(H1405,'Base Art'!$A:$AJ,36,FALSE)</f>
        <v>NUTRIPET S.A.U.</v>
      </c>
    </row>
    <row r="1406" spans="1:40" x14ac:dyDescent="0.25">
      <c r="A1406" s="212" t="s">
        <v>7819</v>
      </c>
      <c r="B1406" s="212">
        <v>1</v>
      </c>
      <c r="C1406" s="212" t="s">
        <v>7820</v>
      </c>
      <c r="D1406" s="212" t="s">
        <v>1418</v>
      </c>
      <c r="E1406" s="212">
        <v>11</v>
      </c>
      <c r="F1406" s="212" t="s">
        <v>270</v>
      </c>
      <c r="G1406" s="212" t="s">
        <v>1279</v>
      </c>
      <c r="H1406" s="212">
        <v>6971</v>
      </c>
      <c r="I1406" s="212" t="s">
        <v>1280</v>
      </c>
      <c r="J1406" s="212">
        <v>1257</v>
      </c>
      <c r="K1406" s="212" t="s">
        <v>774</v>
      </c>
      <c r="L1406" s="212" t="s">
        <v>775</v>
      </c>
      <c r="M1406" s="212"/>
      <c r="N1406" s="212"/>
      <c r="O1406" s="212"/>
      <c r="P1406" s="212">
        <v>1114</v>
      </c>
      <c r="Q1406" s="212" t="s">
        <v>1221</v>
      </c>
      <c r="R1406" s="212" t="s">
        <v>1222</v>
      </c>
      <c r="S1406" s="212"/>
      <c r="T1406" s="212"/>
      <c r="U1406" s="212"/>
      <c r="V1406" s="212"/>
      <c r="W1406" s="212"/>
      <c r="X1406" s="212"/>
      <c r="Y1406" s="212">
        <v>1375</v>
      </c>
      <c r="Z1406" s="212" t="s">
        <v>314</v>
      </c>
      <c r="AA1406" s="212" t="s">
        <v>315</v>
      </c>
      <c r="AB1406" s="212">
        <v>26498.504000000001</v>
      </c>
      <c r="AC1406" s="212">
        <v>32063.19</v>
      </c>
      <c r="AD1406" s="212">
        <v>2</v>
      </c>
      <c r="AE1406" s="212">
        <v>0</v>
      </c>
      <c r="AF1406" s="212">
        <v>2</v>
      </c>
      <c r="AG1406" s="212">
        <v>0</v>
      </c>
      <c r="AH1406" s="212">
        <v>52997.01</v>
      </c>
      <c r="AI1406" s="212">
        <v>64126.38</v>
      </c>
      <c r="AJ1406" s="212">
        <v>1</v>
      </c>
      <c r="AK1406" s="212">
        <v>2</v>
      </c>
      <c r="AL1406" s="212">
        <v>0</v>
      </c>
      <c r="AM1406">
        <v>1</v>
      </c>
      <c r="AN1406" t="str">
        <f>VLOOKUP(H1406,'Base Art'!$A:$AJ,36,FALSE)</f>
        <v>NUTRIPET S.A.U.</v>
      </c>
    </row>
    <row r="1407" spans="1:40" x14ac:dyDescent="0.25">
      <c r="A1407" s="212" t="s">
        <v>7819</v>
      </c>
      <c r="B1407" s="212">
        <v>1</v>
      </c>
      <c r="C1407" s="212" t="s">
        <v>7820</v>
      </c>
      <c r="D1407" s="212" t="s">
        <v>1418</v>
      </c>
      <c r="E1407" s="212">
        <v>11</v>
      </c>
      <c r="F1407" s="212" t="s">
        <v>270</v>
      </c>
      <c r="G1407" s="212" t="s">
        <v>1223</v>
      </c>
      <c r="H1407" s="212">
        <v>6982</v>
      </c>
      <c r="I1407" s="212" t="s">
        <v>1224</v>
      </c>
      <c r="J1407" s="212">
        <v>1192</v>
      </c>
      <c r="K1407" s="212" t="s">
        <v>932</v>
      </c>
      <c r="L1407" s="212" t="s">
        <v>933</v>
      </c>
      <c r="M1407" s="212"/>
      <c r="N1407" s="212"/>
      <c r="O1407" s="212"/>
      <c r="P1407" s="212">
        <v>1112</v>
      </c>
      <c r="Q1407" s="212" t="s">
        <v>1010</v>
      </c>
      <c r="R1407" s="212" t="s">
        <v>1011</v>
      </c>
      <c r="S1407" s="212"/>
      <c r="T1407" s="212"/>
      <c r="U1407" s="212"/>
      <c r="V1407" s="212"/>
      <c r="W1407" s="212"/>
      <c r="X1407" s="212"/>
      <c r="Y1407" s="212">
        <v>1375</v>
      </c>
      <c r="Z1407" s="212" t="s">
        <v>314</v>
      </c>
      <c r="AA1407" s="212" t="s">
        <v>315</v>
      </c>
      <c r="AB1407" s="212">
        <v>21178.035</v>
      </c>
      <c r="AC1407" s="212">
        <v>25939.203000000001</v>
      </c>
      <c r="AD1407" s="212">
        <v>2</v>
      </c>
      <c r="AE1407" s="212">
        <v>0</v>
      </c>
      <c r="AF1407" s="212">
        <v>2</v>
      </c>
      <c r="AG1407" s="212">
        <v>0</v>
      </c>
      <c r="AH1407" s="212">
        <v>42356.07</v>
      </c>
      <c r="AI1407" s="212">
        <v>51878.41</v>
      </c>
      <c r="AJ1407" s="212">
        <v>0</v>
      </c>
      <c r="AK1407" s="212">
        <v>0</v>
      </c>
      <c r="AL1407" s="212">
        <v>0</v>
      </c>
      <c r="AM1407">
        <v>1</v>
      </c>
      <c r="AN1407" t="str">
        <f>VLOOKUP(H1407,'Base Art'!$A:$AJ,36,FALSE)</f>
        <v>NUTRIPET S.A.U.</v>
      </c>
    </row>
    <row r="1408" spans="1:40" x14ac:dyDescent="0.25">
      <c r="A1408" s="212" t="s">
        <v>7819</v>
      </c>
      <c r="B1408" s="212">
        <v>1</v>
      </c>
      <c r="C1408" s="212" t="s">
        <v>7820</v>
      </c>
      <c r="D1408" s="212" t="s">
        <v>1418</v>
      </c>
      <c r="E1408" s="212">
        <v>11</v>
      </c>
      <c r="F1408" s="212" t="s">
        <v>270</v>
      </c>
      <c r="G1408" s="212" t="s">
        <v>1715</v>
      </c>
      <c r="H1408" s="212">
        <v>7061</v>
      </c>
      <c r="I1408" s="212" t="s">
        <v>1716</v>
      </c>
      <c r="J1408" s="212">
        <v>1187</v>
      </c>
      <c r="K1408" s="212" t="s">
        <v>1645</v>
      </c>
      <c r="L1408" s="212" t="s">
        <v>1646</v>
      </c>
      <c r="M1408" s="212"/>
      <c r="N1408" s="212"/>
      <c r="O1408" s="212"/>
      <c r="P1408" s="212"/>
      <c r="Q1408" s="212"/>
      <c r="R1408" s="212"/>
      <c r="S1408" s="212"/>
      <c r="T1408" s="212"/>
      <c r="U1408" s="212"/>
      <c r="V1408" s="212"/>
      <c r="W1408" s="212"/>
      <c r="X1408" s="212"/>
      <c r="Y1408" s="212">
        <v>1374</v>
      </c>
      <c r="Z1408" s="212" t="s">
        <v>336</v>
      </c>
      <c r="AA1408" s="212" t="s">
        <v>337</v>
      </c>
      <c r="AB1408" s="212">
        <v>69258.141000000003</v>
      </c>
      <c r="AC1408" s="212">
        <v>83802.346000000005</v>
      </c>
      <c r="AD1408" s="212">
        <v>8.3299999999999999E-2</v>
      </c>
      <c r="AE1408" s="212">
        <v>0</v>
      </c>
      <c r="AF1408" s="212">
        <v>8.3299999999999999E-2</v>
      </c>
      <c r="AG1408" s="212">
        <v>0</v>
      </c>
      <c r="AH1408" s="212">
        <v>5771.51</v>
      </c>
      <c r="AI1408" s="212">
        <v>6983.53</v>
      </c>
      <c r="AJ1408" s="212">
        <v>1</v>
      </c>
      <c r="AK1408" s="212">
        <v>0.08</v>
      </c>
      <c r="AL1408" s="212">
        <v>0</v>
      </c>
      <c r="AM1408">
        <v>1</v>
      </c>
      <c r="AN1408" t="str">
        <f>VLOOKUP(H1408,'Base Art'!$A:$AJ,36,FALSE)</f>
        <v>MONDELEZ ARGENTINA S.A.</v>
      </c>
    </row>
    <row r="1409" spans="1:40" x14ac:dyDescent="0.25">
      <c r="A1409" s="212" t="s">
        <v>7819</v>
      </c>
      <c r="B1409" s="212">
        <v>1</v>
      </c>
      <c r="C1409" s="212" t="s">
        <v>7820</v>
      </c>
      <c r="D1409" s="212" t="s">
        <v>1418</v>
      </c>
      <c r="E1409" s="212">
        <v>11</v>
      </c>
      <c r="F1409" s="212" t="s">
        <v>270</v>
      </c>
      <c r="G1409" s="212" t="s">
        <v>1643</v>
      </c>
      <c r="H1409" s="212">
        <v>7071</v>
      </c>
      <c r="I1409" s="212" t="s">
        <v>1644</v>
      </c>
      <c r="J1409" s="212">
        <v>1187</v>
      </c>
      <c r="K1409" s="212" t="s">
        <v>1645</v>
      </c>
      <c r="L1409" s="212" t="s">
        <v>1646</v>
      </c>
      <c r="M1409" s="212"/>
      <c r="N1409" s="212"/>
      <c r="O1409" s="212"/>
      <c r="P1409" s="212"/>
      <c r="Q1409" s="212"/>
      <c r="R1409" s="212"/>
      <c r="S1409" s="212"/>
      <c r="T1409" s="212"/>
      <c r="U1409" s="212"/>
      <c r="V1409" s="212"/>
      <c r="W1409" s="212"/>
      <c r="X1409" s="212"/>
      <c r="Y1409" s="212">
        <v>1374</v>
      </c>
      <c r="Z1409" s="212" t="s">
        <v>336</v>
      </c>
      <c r="AA1409" s="212" t="s">
        <v>337</v>
      </c>
      <c r="AB1409" s="212">
        <v>68420.34</v>
      </c>
      <c r="AC1409" s="212">
        <v>83802.350000000006</v>
      </c>
      <c r="AD1409" s="212">
        <v>0.16669999999999999</v>
      </c>
      <c r="AE1409" s="212">
        <v>0</v>
      </c>
      <c r="AF1409" s="212">
        <v>0.16669999999999999</v>
      </c>
      <c r="AG1409" s="212">
        <v>0</v>
      </c>
      <c r="AH1409" s="212">
        <v>11403.39</v>
      </c>
      <c r="AI1409" s="212">
        <v>13967.06</v>
      </c>
      <c r="AJ1409" s="212">
        <v>0</v>
      </c>
      <c r="AK1409" s="212">
        <v>0</v>
      </c>
      <c r="AL1409" s="212">
        <v>0</v>
      </c>
      <c r="AM1409">
        <v>1</v>
      </c>
      <c r="AN1409" t="str">
        <f>VLOOKUP(H1409,'Base Art'!$A:$AJ,36,FALSE)</f>
        <v>MONDELEZ ARGENTINA S.A.</v>
      </c>
    </row>
    <row r="1410" spans="1:40" x14ac:dyDescent="0.25">
      <c r="A1410" s="212" t="s">
        <v>7819</v>
      </c>
      <c r="B1410" s="212">
        <v>1</v>
      </c>
      <c r="C1410" s="212" t="s">
        <v>7820</v>
      </c>
      <c r="D1410" s="212" t="s">
        <v>1418</v>
      </c>
      <c r="E1410" s="212">
        <v>11</v>
      </c>
      <c r="F1410" s="212" t="s">
        <v>270</v>
      </c>
      <c r="G1410" s="212" t="s">
        <v>748</v>
      </c>
      <c r="H1410" s="212">
        <v>7230</v>
      </c>
      <c r="I1410" s="212" t="s">
        <v>749</v>
      </c>
      <c r="J1410" s="212">
        <v>1450</v>
      </c>
      <c r="K1410" s="212" t="s">
        <v>634</v>
      </c>
      <c r="L1410" s="212" t="s">
        <v>635</v>
      </c>
      <c r="M1410" s="212"/>
      <c r="N1410" s="212"/>
      <c r="O1410" s="212"/>
      <c r="P1410" s="212">
        <v>1077</v>
      </c>
      <c r="Q1410" s="212" t="s">
        <v>636</v>
      </c>
      <c r="R1410" s="212" t="s">
        <v>637</v>
      </c>
      <c r="S1410" s="212"/>
      <c r="T1410" s="212"/>
      <c r="U1410" s="212"/>
      <c r="V1410" s="212"/>
      <c r="W1410" s="212"/>
      <c r="X1410" s="212"/>
      <c r="Y1410" s="212">
        <v>1370</v>
      </c>
      <c r="Z1410" s="212" t="s">
        <v>400</v>
      </c>
      <c r="AA1410" s="212" t="s">
        <v>401</v>
      </c>
      <c r="AB1410" s="212">
        <v>5961.8109999999997</v>
      </c>
      <c r="AC1410" s="212">
        <v>7213.7910000000002</v>
      </c>
      <c r="AD1410" s="212">
        <v>2</v>
      </c>
      <c r="AE1410" s="212">
        <v>0</v>
      </c>
      <c r="AF1410" s="212">
        <v>2</v>
      </c>
      <c r="AG1410" s="212">
        <v>0</v>
      </c>
      <c r="AH1410" s="212">
        <v>11923.62</v>
      </c>
      <c r="AI1410" s="212">
        <v>14427.58</v>
      </c>
      <c r="AJ1410" s="212">
        <v>0</v>
      </c>
      <c r="AK1410" s="212">
        <v>0</v>
      </c>
      <c r="AL1410" s="212">
        <v>0</v>
      </c>
      <c r="AM1410">
        <v>1</v>
      </c>
      <c r="AN1410" t="str">
        <f>VLOOKUP(H1410,'Base Art'!$A:$AJ,36,FALSE)</f>
        <v>RPB SA</v>
      </c>
    </row>
    <row r="1411" spans="1:40" x14ac:dyDescent="0.25">
      <c r="A1411" s="212" t="s">
        <v>7819</v>
      </c>
      <c r="B1411" s="212">
        <v>1</v>
      </c>
      <c r="C1411" s="212" t="s">
        <v>7820</v>
      </c>
      <c r="D1411" s="212" t="s">
        <v>1418</v>
      </c>
      <c r="E1411" s="212">
        <v>11</v>
      </c>
      <c r="F1411" s="212" t="s">
        <v>270</v>
      </c>
      <c r="G1411" s="212" t="s">
        <v>1729</v>
      </c>
      <c r="H1411" s="212">
        <v>7261</v>
      </c>
      <c r="I1411" s="212" t="s">
        <v>1730</v>
      </c>
      <c r="J1411" s="212">
        <v>1187</v>
      </c>
      <c r="K1411" s="212" t="s">
        <v>1645</v>
      </c>
      <c r="L1411" s="212" t="s">
        <v>1646</v>
      </c>
      <c r="M1411" s="212"/>
      <c r="N1411" s="212"/>
      <c r="O1411" s="212"/>
      <c r="P1411" s="212"/>
      <c r="Q1411" s="212"/>
      <c r="R1411" s="212"/>
      <c r="S1411" s="212"/>
      <c r="T1411" s="212"/>
      <c r="U1411" s="212"/>
      <c r="V1411" s="212"/>
      <c r="W1411" s="212"/>
      <c r="X1411" s="212"/>
      <c r="Y1411" s="212">
        <v>1374</v>
      </c>
      <c r="Z1411" s="212" t="s">
        <v>336</v>
      </c>
      <c r="AA1411" s="212" t="s">
        <v>337</v>
      </c>
      <c r="AB1411" s="212">
        <v>69546.716</v>
      </c>
      <c r="AC1411" s="212">
        <v>85199.057000000001</v>
      </c>
      <c r="AD1411" s="212">
        <v>0.16669999999999999</v>
      </c>
      <c r="AE1411" s="212">
        <v>0</v>
      </c>
      <c r="AF1411" s="212">
        <v>0.16669999999999999</v>
      </c>
      <c r="AG1411" s="212">
        <v>0</v>
      </c>
      <c r="AH1411" s="212">
        <v>11591.12</v>
      </c>
      <c r="AI1411" s="212">
        <v>14199.84</v>
      </c>
      <c r="AJ1411" s="212">
        <v>0</v>
      </c>
      <c r="AK1411" s="212">
        <v>0</v>
      </c>
      <c r="AL1411" s="212">
        <v>0</v>
      </c>
      <c r="AM1411">
        <v>1</v>
      </c>
      <c r="AN1411" t="str">
        <f>VLOOKUP(H1411,'Base Art'!$A:$AJ,36,FALSE)</f>
        <v>MONDELEZ ARGENTINA S.A.</v>
      </c>
    </row>
    <row r="1412" spans="1:40" x14ac:dyDescent="0.25">
      <c r="A1412" s="212" t="s">
        <v>7819</v>
      </c>
      <c r="B1412" s="212">
        <v>1</v>
      </c>
      <c r="C1412" s="212" t="s">
        <v>7820</v>
      </c>
      <c r="D1412" s="212" t="s">
        <v>1418</v>
      </c>
      <c r="E1412" s="212">
        <v>11</v>
      </c>
      <c r="F1412" s="212" t="s">
        <v>270</v>
      </c>
      <c r="G1412" s="212" t="s">
        <v>768</v>
      </c>
      <c r="H1412" s="212">
        <v>7377</v>
      </c>
      <c r="I1412" s="212" t="s">
        <v>769</v>
      </c>
      <c r="J1412" s="212"/>
      <c r="K1412" s="212"/>
      <c r="L1412" s="212"/>
      <c r="M1412" s="212"/>
      <c r="N1412" s="212"/>
      <c r="O1412" s="212"/>
      <c r="P1412" s="212">
        <v>1328</v>
      </c>
      <c r="Q1412" s="212" t="s">
        <v>770</v>
      </c>
      <c r="R1412" s="212" t="s">
        <v>771</v>
      </c>
      <c r="S1412" s="212"/>
      <c r="T1412" s="212"/>
      <c r="U1412" s="212"/>
      <c r="V1412" s="212"/>
      <c r="W1412" s="212"/>
      <c r="X1412" s="212"/>
      <c r="Y1412" s="212">
        <v>1376</v>
      </c>
      <c r="Z1412" s="212" t="s">
        <v>320</v>
      </c>
      <c r="AA1412" s="212" t="s">
        <v>321</v>
      </c>
      <c r="AB1412" s="212">
        <v>663430.90800000005</v>
      </c>
      <c r="AC1412" s="212">
        <v>802751.37600000005</v>
      </c>
      <c r="AD1412" s="212">
        <v>2.5000000000000001E-2</v>
      </c>
      <c r="AE1412" s="212">
        <v>0</v>
      </c>
      <c r="AF1412" s="212">
        <v>2.5000000000000001E-2</v>
      </c>
      <c r="AG1412" s="212">
        <v>0</v>
      </c>
      <c r="AH1412" s="212">
        <v>16585.77</v>
      </c>
      <c r="AI1412" s="212">
        <v>20068.78</v>
      </c>
      <c r="AJ1412" s="212">
        <v>0</v>
      </c>
      <c r="AK1412" s="212">
        <v>0</v>
      </c>
      <c r="AL1412" s="212">
        <v>0</v>
      </c>
      <c r="AM1412">
        <v>1</v>
      </c>
      <c r="AN1412" t="str">
        <f>VLOOKUP(H1412,'Base Art'!$A:$AJ,36,FALSE)</f>
        <v>TABACALERA SARANDI S.A</v>
      </c>
    </row>
    <row r="1413" spans="1:40" x14ac:dyDescent="0.25">
      <c r="A1413" s="212" t="s">
        <v>7819</v>
      </c>
      <c r="B1413" s="212">
        <v>1</v>
      </c>
      <c r="C1413" s="212" t="s">
        <v>7820</v>
      </c>
      <c r="D1413" s="212" t="s">
        <v>1418</v>
      </c>
      <c r="E1413" s="212">
        <v>11</v>
      </c>
      <c r="F1413" s="212" t="s">
        <v>270</v>
      </c>
      <c r="G1413" s="212" t="s">
        <v>1150</v>
      </c>
      <c r="H1413" s="212">
        <v>7423</v>
      </c>
      <c r="I1413" s="212" t="s">
        <v>1151</v>
      </c>
      <c r="J1413" s="212">
        <v>1469</v>
      </c>
      <c r="K1413" s="212" t="s">
        <v>1152</v>
      </c>
      <c r="L1413" s="212" t="s">
        <v>1153</v>
      </c>
      <c r="M1413" s="212"/>
      <c r="N1413" s="212"/>
      <c r="O1413" s="212"/>
      <c r="P1413" s="212">
        <v>1103</v>
      </c>
      <c r="Q1413" s="212" t="s">
        <v>1154</v>
      </c>
      <c r="R1413" s="212" t="s">
        <v>1155</v>
      </c>
      <c r="S1413" s="212"/>
      <c r="T1413" s="212"/>
      <c r="U1413" s="212"/>
      <c r="V1413" s="212"/>
      <c r="W1413" s="212"/>
      <c r="X1413" s="212"/>
      <c r="Y1413" s="212">
        <v>1374</v>
      </c>
      <c r="Z1413" s="212" t="s">
        <v>336</v>
      </c>
      <c r="AA1413" s="212" t="s">
        <v>337</v>
      </c>
      <c r="AB1413" s="212">
        <v>31195.13</v>
      </c>
      <c r="AC1413" s="212">
        <v>37932.375</v>
      </c>
      <c r="AD1413" s="212">
        <v>0.75</v>
      </c>
      <c r="AE1413" s="212">
        <v>8.3299999999999999E-2</v>
      </c>
      <c r="AF1413" s="212">
        <v>0.83330000000000004</v>
      </c>
      <c r="AG1413" s="212">
        <v>0</v>
      </c>
      <c r="AH1413" s="212">
        <v>25995.94</v>
      </c>
      <c r="AI1413" s="212">
        <v>31610.31</v>
      </c>
      <c r="AJ1413" s="212">
        <v>0</v>
      </c>
      <c r="AK1413" s="212">
        <v>0</v>
      </c>
      <c r="AL1413" s="212">
        <v>0</v>
      </c>
      <c r="AM1413">
        <v>1</v>
      </c>
      <c r="AN1413" t="str">
        <f>VLOOKUP(H1413,'Base Art'!$A:$AJ,36,FALSE)</f>
        <v>LHERITIER ARGENTINA S.A.</v>
      </c>
    </row>
    <row r="1414" spans="1:40" x14ac:dyDescent="0.25">
      <c r="A1414" s="212" t="s">
        <v>7819</v>
      </c>
      <c r="B1414" s="212">
        <v>1</v>
      </c>
      <c r="C1414" s="212" t="s">
        <v>7820</v>
      </c>
      <c r="D1414" s="212" t="s">
        <v>1418</v>
      </c>
      <c r="E1414" s="212">
        <v>11</v>
      </c>
      <c r="F1414" s="212" t="s">
        <v>270</v>
      </c>
      <c r="G1414" s="212" t="s">
        <v>1721</v>
      </c>
      <c r="H1414" s="212">
        <v>7568</v>
      </c>
      <c r="I1414" s="212" t="s">
        <v>1722</v>
      </c>
      <c r="J1414" s="212">
        <v>1187</v>
      </c>
      <c r="K1414" s="212" t="s">
        <v>1645</v>
      </c>
      <c r="L1414" s="212" t="s">
        <v>1646</v>
      </c>
      <c r="M1414" s="212"/>
      <c r="N1414" s="212"/>
      <c r="O1414" s="212"/>
      <c r="P1414" s="212"/>
      <c r="Q1414" s="212"/>
      <c r="R1414" s="212"/>
      <c r="S1414" s="212"/>
      <c r="T1414" s="212"/>
      <c r="U1414" s="212"/>
      <c r="V1414" s="212"/>
      <c r="W1414" s="212"/>
      <c r="X1414" s="212"/>
      <c r="Y1414" s="212">
        <v>1374</v>
      </c>
      <c r="Z1414" s="212" t="s">
        <v>336</v>
      </c>
      <c r="AA1414" s="212" t="s">
        <v>337</v>
      </c>
      <c r="AB1414" s="212">
        <v>67582.539000000004</v>
      </c>
      <c r="AC1414" s="212">
        <v>83802.353000000003</v>
      </c>
      <c r="AD1414" s="212">
        <v>8.3299999999999999E-2</v>
      </c>
      <c r="AE1414" s="212">
        <v>0</v>
      </c>
      <c r="AF1414" s="212">
        <v>8.3299999999999999E-2</v>
      </c>
      <c r="AG1414" s="212">
        <v>0</v>
      </c>
      <c r="AH1414" s="212">
        <v>5631.88</v>
      </c>
      <c r="AI1414" s="212">
        <v>6983.53</v>
      </c>
      <c r="AJ1414" s="212">
        <v>0</v>
      </c>
      <c r="AK1414" s="212">
        <v>0</v>
      </c>
      <c r="AL1414" s="212">
        <v>0</v>
      </c>
      <c r="AM1414">
        <v>1</v>
      </c>
      <c r="AN1414" t="str">
        <f>VLOOKUP(H1414,'Base Art'!$A:$AJ,36,FALSE)</f>
        <v>MONDELEZ ARGENTINA S.A.</v>
      </c>
    </row>
    <row r="1415" spans="1:40" x14ac:dyDescent="0.25">
      <c r="A1415" s="212" t="s">
        <v>7819</v>
      </c>
      <c r="B1415" s="212">
        <v>1</v>
      </c>
      <c r="C1415" s="212" t="s">
        <v>7820</v>
      </c>
      <c r="D1415" s="212" t="s">
        <v>1418</v>
      </c>
      <c r="E1415" s="212">
        <v>11</v>
      </c>
      <c r="F1415" s="212" t="s">
        <v>270</v>
      </c>
      <c r="G1415" s="212" t="s">
        <v>7672</v>
      </c>
      <c r="H1415" s="212">
        <v>7811</v>
      </c>
      <c r="I1415" s="212" t="s">
        <v>3671</v>
      </c>
      <c r="J1415" s="212"/>
      <c r="K1415" s="212"/>
      <c r="L1415" s="212"/>
      <c r="M1415" s="212"/>
      <c r="N1415" s="212"/>
      <c r="O1415" s="212"/>
      <c r="P1415" s="212"/>
      <c r="Q1415" s="212"/>
      <c r="R1415" s="212"/>
      <c r="S1415" s="212"/>
      <c r="T1415" s="212"/>
      <c r="U1415" s="212"/>
      <c r="V1415" s="212"/>
      <c r="W1415" s="212"/>
      <c r="X1415" s="212"/>
      <c r="Y1415" s="212">
        <v>1370</v>
      </c>
      <c r="Z1415" s="212" t="s">
        <v>400</v>
      </c>
      <c r="AA1415" s="212" t="s">
        <v>401</v>
      </c>
      <c r="AB1415" s="212">
        <v>19455.685000000001</v>
      </c>
      <c r="AC1415" s="212">
        <v>24125.05</v>
      </c>
      <c r="AD1415" s="212">
        <v>3.3332999999999999</v>
      </c>
      <c r="AE1415" s="212">
        <v>0.66669999999999996</v>
      </c>
      <c r="AF1415" s="212">
        <v>4</v>
      </c>
      <c r="AG1415" s="212">
        <v>0</v>
      </c>
      <c r="AH1415" s="212">
        <v>77822.740000000005</v>
      </c>
      <c r="AI1415" s="212">
        <v>96500.2</v>
      </c>
      <c r="AJ1415" s="212">
        <v>0</v>
      </c>
      <c r="AK1415" s="212">
        <v>0</v>
      </c>
      <c r="AL1415" s="212">
        <v>0</v>
      </c>
      <c r="AM1415">
        <v>1</v>
      </c>
      <c r="AN1415" t="str">
        <f>VLOOKUP(H1415,'Base Art'!$A:$AJ,36,FALSE)</f>
        <v>ENERGY GROUP S.R.L.</v>
      </c>
    </row>
    <row r="1416" spans="1:40" x14ac:dyDescent="0.25">
      <c r="A1416" s="212" t="s">
        <v>7819</v>
      </c>
      <c r="B1416" s="212">
        <v>1</v>
      </c>
      <c r="C1416" s="212" t="s">
        <v>7820</v>
      </c>
      <c r="D1416" s="212" t="s">
        <v>1418</v>
      </c>
      <c r="E1416" s="212">
        <v>11</v>
      </c>
      <c r="F1416" s="212" t="s">
        <v>270</v>
      </c>
      <c r="G1416" s="212" t="s">
        <v>1164</v>
      </c>
      <c r="H1416" s="212">
        <v>8048</v>
      </c>
      <c r="I1416" s="212" t="s">
        <v>1165</v>
      </c>
      <c r="J1416" s="212">
        <v>1162</v>
      </c>
      <c r="K1416" s="212" t="s">
        <v>1166</v>
      </c>
      <c r="L1416" s="212" t="s">
        <v>1167</v>
      </c>
      <c r="M1416" s="212"/>
      <c r="N1416" s="212"/>
      <c r="O1416" s="212"/>
      <c r="P1416" s="212">
        <v>1073</v>
      </c>
      <c r="Q1416" s="212" t="s">
        <v>1116</v>
      </c>
      <c r="R1416" s="212" t="s">
        <v>1117</v>
      </c>
      <c r="S1416" s="212"/>
      <c r="T1416" s="212"/>
      <c r="U1416" s="212"/>
      <c r="V1416" s="212"/>
      <c r="W1416" s="212"/>
      <c r="X1416" s="212"/>
      <c r="Y1416" s="212">
        <v>1370</v>
      </c>
      <c r="Z1416" s="212" t="s">
        <v>400</v>
      </c>
      <c r="AA1416" s="212" t="s">
        <v>401</v>
      </c>
      <c r="AB1416" s="212">
        <v>12810.056</v>
      </c>
      <c r="AC1416" s="212">
        <v>15884.47</v>
      </c>
      <c r="AD1416" s="212">
        <v>1</v>
      </c>
      <c r="AE1416" s="212">
        <v>0</v>
      </c>
      <c r="AF1416" s="212">
        <v>1</v>
      </c>
      <c r="AG1416" s="212">
        <v>0</v>
      </c>
      <c r="AH1416" s="212">
        <v>12810.06</v>
      </c>
      <c r="AI1416" s="212">
        <v>15884.47</v>
      </c>
      <c r="AJ1416" s="212">
        <v>1</v>
      </c>
      <c r="AK1416" s="212">
        <v>1</v>
      </c>
      <c r="AL1416" s="212">
        <v>0</v>
      </c>
      <c r="AM1416">
        <v>1</v>
      </c>
      <c r="AN1416" t="str">
        <f>VLOOKUP(H1416,'Base Art'!$A:$AJ,36,FALSE)</f>
        <v>RPB SA</v>
      </c>
    </row>
    <row r="1417" spans="1:40" x14ac:dyDescent="0.25">
      <c r="A1417" s="212" t="s">
        <v>7819</v>
      </c>
      <c r="B1417" s="212">
        <v>1</v>
      </c>
      <c r="C1417" s="212" t="s">
        <v>7820</v>
      </c>
      <c r="D1417" s="212" t="s">
        <v>1418</v>
      </c>
      <c r="E1417" s="212">
        <v>11</v>
      </c>
      <c r="F1417" s="212" t="s">
        <v>270</v>
      </c>
      <c r="G1417" s="212" t="s">
        <v>1168</v>
      </c>
      <c r="H1417" s="212">
        <v>8049</v>
      </c>
      <c r="I1417" s="212" t="s">
        <v>1169</v>
      </c>
      <c r="J1417" s="212">
        <v>1162</v>
      </c>
      <c r="K1417" s="212" t="s">
        <v>1166</v>
      </c>
      <c r="L1417" s="212" t="s">
        <v>1167</v>
      </c>
      <c r="M1417" s="212"/>
      <c r="N1417" s="212"/>
      <c r="O1417" s="212"/>
      <c r="P1417" s="212">
        <v>1073</v>
      </c>
      <c r="Q1417" s="212" t="s">
        <v>1116</v>
      </c>
      <c r="R1417" s="212" t="s">
        <v>1117</v>
      </c>
      <c r="S1417" s="212"/>
      <c r="T1417" s="212"/>
      <c r="U1417" s="212"/>
      <c r="V1417" s="212"/>
      <c r="W1417" s="212"/>
      <c r="X1417" s="212"/>
      <c r="Y1417" s="212">
        <v>1370</v>
      </c>
      <c r="Z1417" s="212" t="s">
        <v>400</v>
      </c>
      <c r="AA1417" s="212" t="s">
        <v>401</v>
      </c>
      <c r="AB1417" s="212">
        <v>12810.056</v>
      </c>
      <c r="AC1417" s="212">
        <v>15884.47</v>
      </c>
      <c r="AD1417" s="212">
        <v>1</v>
      </c>
      <c r="AE1417" s="212">
        <v>0</v>
      </c>
      <c r="AF1417" s="212">
        <v>1</v>
      </c>
      <c r="AG1417" s="212">
        <v>0</v>
      </c>
      <c r="AH1417" s="212">
        <v>12810.06</v>
      </c>
      <c r="AI1417" s="212">
        <v>15884.47</v>
      </c>
      <c r="AJ1417" s="212">
        <v>0</v>
      </c>
      <c r="AK1417" s="212">
        <v>0</v>
      </c>
      <c r="AL1417" s="212">
        <v>0</v>
      </c>
      <c r="AM1417">
        <v>1</v>
      </c>
      <c r="AN1417" t="str">
        <f>VLOOKUP(H1417,'Base Art'!$A:$AJ,36,FALSE)</f>
        <v>RPB SA</v>
      </c>
    </row>
    <row r="1418" spans="1:40" x14ac:dyDescent="0.25">
      <c r="A1418" s="212" t="s">
        <v>7819</v>
      </c>
      <c r="B1418" s="212">
        <v>1</v>
      </c>
      <c r="C1418" s="212" t="s">
        <v>7820</v>
      </c>
      <c r="D1418" s="212" t="s">
        <v>1418</v>
      </c>
      <c r="E1418" s="212">
        <v>11</v>
      </c>
      <c r="F1418" s="212" t="s">
        <v>270</v>
      </c>
      <c r="G1418" s="212" t="s">
        <v>792</v>
      </c>
      <c r="H1418" s="212">
        <v>8130</v>
      </c>
      <c r="I1418" s="212" t="s">
        <v>793</v>
      </c>
      <c r="J1418" s="212">
        <v>1006</v>
      </c>
      <c r="K1418" s="212" t="s">
        <v>350</v>
      </c>
      <c r="L1418" s="212" t="s">
        <v>351</v>
      </c>
      <c r="M1418" s="212"/>
      <c r="N1418" s="212"/>
      <c r="O1418" s="212"/>
      <c r="P1418" s="212">
        <v>1005</v>
      </c>
      <c r="Q1418" s="212" t="s">
        <v>582</v>
      </c>
      <c r="R1418" s="212" t="s">
        <v>583</v>
      </c>
      <c r="S1418" s="212"/>
      <c r="T1418" s="212"/>
      <c r="U1418" s="212"/>
      <c r="V1418" s="212"/>
      <c r="W1418" s="212"/>
      <c r="X1418" s="212"/>
      <c r="Y1418" s="212">
        <v>1369</v>
      </c>
      <c r="Z1418" s="212" t="s">
        <v>354</v>
      </c>
      <c r="AA1418" s="212" t="s">
        <v>355</v>
      </c>
      <c r="AB1418" s="212">
        <v>13536.299000000001</v>
      </c>
      <c r="AC1418" s="212">
        <v>16378.922</v>
      </c>
      <c r="AD1418" s="212">
        <v>1</v>
      </c>
      <c r="AE1418" s="212">
        <v>0</v>
      </c>
      <c r="AF1418" s="212">
        <v>1</v>
      </c>
      <c r="AG1418" s="212">
        <v>0</v>
      </c>
      <c r="AH1418" s="212">
        <v>13536.3</v>
      </c>
      <c r="AI1418" s="212">
        <v>16378.92</v>
      </c>
      <c r="AJ1418" s="212">
        <v>1</v>
      </c>
      <c r="AK1418" s="212">
        <v>1</v>
      </c>
      <c r="AL1418" s="212">
        <v>0</v>
      </c>
      <c r="AM1418">
        <v>1</v>
      </c>
      <c r="AN1418" t="str">
        <f>VLOOKUP(H1418,'Base Art'!$A:$AJ,36,FALSE)</f>
        <v>EST. LAS MARIAS S.A.C.I.F.A.</v>
      </c>
    </row>
    <row r="1419" spans="1:40" x14ac:dyDescent="0.25">
      <c r="A1419" s="212" t="s">
        <v>7819</v>
      </c>
      <c r="B1419" s="212">
        <v>1</v>
      </c>
      <c r="C1419" s="212" t="s">
        <v>7820</v>
      </c>
      <c r="D1419" s="212" t="s">
        <v>1418</v>
      </c>
      <c r="E1419" s="212">
        <v>11</v>
      </c>
      <c r="F1419" s="212" t="s">
        <v>270</v>
      </c>
      <c r="G1419" s="212" t="s">
        <v>796</v>
      </c>
      <c r="H1419" s="212">
        <v>8134</v>
      </c>
      <c r="I1419" s="212" t="s">
        <v>797</v>
      </c>
      <c r="J1419" s="212">
        <v>1014</v>
      </c>
      <c r="K1419" s="212" t="s">
        <v>794</v>
      </c>
      <c r="L1419" s="212" t="s">
        <v>795</v>
      </c>
      <c r="M1419" s="212"/>
      <c r="N1419" s="212"/>
      <c r="O1419" s="212"/>
      <c r="P1419" s="212">
        <v>1005</v>
      </c>
      <c r="Q1419" s="212" t="s">
        <v>582</v>
      </c>
      <c r="R1419" s="212" t="s">
        <v>583</v>
      </c>
      <c r="S1419" s="212"/>
      <c r="T1419" s="212"/>
      <c r="U1419" s="212"/>
      <c r="V1419" s="212"/>
      <c r="W1419" s="212"/>
      <c r="X1419" s="212"/>
      <c r="Y1419" s="212">
        <v>1369</v>
      </c>
      <c r="Z1419" s="212" t="s">
        <v>354</v>
      </c>
      <c r="AA1419" s="212" t="s">
        <v>355</v>
      </c>
      <c r="AB1419" s="212">
        <v>13536.299000000001</v>
      </c>
      <c r="AC1419" s="212">
        <v>16378.922</v>
      </c>
      <c r="AD1419" s="212">
        <v>2</v>
      </c>
      <c r="AE1419" s="212">
        <v>0</v>
      </c>
      <c r="AF1419" s="212">
        <v>2</v>
      </c>
      <c r="AG1419" s="212">
        <v>0</v>
      </c>
      <c r="AH1419" s="212">
        <v>27072.6</v>
      </c>
      <c r="AI1419" s="212">
        <v>32757.84</v>
      </c>
      <c r="AJ1419" s="212">
        <v>0</v>
      </c>
      <c r="AK1419" s="212">
        <v>0</v>
      </c>
      <c r="AL1419" s="212">
        <v>0</v>
      </c>
      <c r="AM1419">
        <v>1</v>
      </c>
      <c r="AN1419" t="str">
        <f>VLOOKUP(H1419,'Base Art'!$A:$AJ,36,FALSE)</f>
        <v>EST. LAS MARIAS S.A.C.I.F.A.</v>
      </c>
    </row>
    <row r="1420" spans="1:40" x14ac:dyDescent="0.25">
      <c r="A1420" s="212" t="s">
        <v>7819</v>
      </c>
      <c r="B1420" s="212">
        <v>1</v>
      </c>
      <c r="C1420" s="212" t="s">
        <v>7820</v>
      </c>
      <c r="D1420" s="212" t="s">
        <v>1418</v>
      </c>
      <c r="E1420" s="212">
        <v>11</v>
      </c>
      <c r="F1420" s="212" t="s">
        <v>270</v>
      </c>
      <c r="G1420" s="212" t="s">
        <v>1623</v>
      </c>
      <c r="H1420" s="212">
        <v>8160</v>
      </c>
      <c r="I1420" s="212" t="s">
        <v>1624</v>
      </c>
      <c r="J1420" s="212">
        <v>1450</v>
      </c>
      <c r="K1420" s="212" t="s">
        <v>634</v>
      </c>
      <c r="L1420" s="212" t="s">
        <v>635</v>
      </c>
      <c r="M1420" s="212"/>
      <c r="N1420" s="212"/>
      <c r="O1420" s="212"/>
      <c r="P1420" s="212">
        <v>1077</v>
      </c>
      <c r="Q1420" s="212" t="s">
        <v>636</v>
      </c>
      <c r="R1420" s="212" t="s">
        <v>637</v>
      </c>
      <c r="S1420" s="212"/>
      <c r="T1420" s="212"/>
      <c r="U1420" s="212"/>
      <c r="V1420" s="212"/>
      <c r="W1420" s="212"/>
      <c r="X1420" s="212"/>
      <c r="Y1420" s="212">
        <v>1370</v>
      </c>
      <c r="Z1420" s="212" t="s">
        <v>400</v>
      </c>
      <c r="AA1420" s="212" t="s">
        <v>401</v>
      </c>
      <c r="AB1420" s="212">
        <v>5733.7629999999999</v>
      </c>
      <c r="AC1420" s="212">
        <v>6937.8530000000001</v>
      </c>
      <c r="AD1420" s="212">
        <v>1</v>
      </c>
      <c r="AE1420" s="212">
        <v>0</v>
      </c>
      <c r="AF1420" s="212">
        <v>1</v>
      </c>
      <c r="AG1420" s="212">
        <v>0</v>
      </c>
      <c r="AH1420" s="212">
        <v>5733.76</v>
      </c>
      <c r="AI1420" s="212">
        <v>6937.85</v>
      </c>
      <c r="AJ1420" s="212">
        <v>0</v>
      </c>
      <c r="AK1420" s="212">
        <v>0</v>
      </c>
      <c r="AL1420" s="212">
        <v>0</v>
      </c>
      <c r="AM1420">
        <v>1</v>
      </c>
      <c r="AN1420" t="str">
        <f>VLOOKUP(H1420,'Base Art'!$A:$AJ,36,FALSE)</f>
        <v>RPB SA</v>
      </c>
    </row>
    <row r="1421" spans="1:40" x14ac:dyDescent="0.25">
      <c r="A1421" s="212" t="s">
        <v>7819</v>
      </c>
      <c r="B1421" s="212">
        <v>1</v>
      </c>
      <c r="C1421" s="212" t="s">
        <v>7820</v>
      </c>
      <c r="D1421" s="212" t="s">
        <v>1418</v>
      </c>
      <c r="E1421" s="212">
        <v>11</v>
      </c>
      <c r="F1421" s="212" t="s">
        <v>270</v>
      </c>
      <c r="G1421" s="212" t="s">
        <v>1793</v>
      </c>
      <c r="H1421" s="212">
        <v>8223</v>
      </c>
      <c r="I1421" s="212" t="s">
        <v>1794</v>
      </c>
      <c r="J1421" s="212">
        <v>1479</v>
      </c>
      <c r="K1421" s="212" t="s">
        <v>1795</v>
      </c>
      <c r="L1421" s="212" t="s">
        <v>1796</v>
      </c>
      <c r="M1421" s="212"/>
      <c r="N1421" s="212"/>
      <c r="O1421" s="212"/>
      <c r="P1421" s="212">
        <v>1143</v>
      </c>
      <c r="Q1421" s="212" t="s">
        <v>1797</v>
      </c>
      <c r="R1421" s="212" t="s">
        <v>1798</v>
      </c>
      <c r="S1421" s="212"/>
      <c r="T1421" s="212"/>
      <c r="U1421" s="212"/>
      <c r="V1421" s="212"/>
      <c r="W1421" s="212"/>
      <c r="X1421" s="212"/>
      <c r="Y1421" s="212">
        <v>1373</v>
      </c>
      <c r="Z1421" s="212" t="s">
        <v>386</v>
      </c>
      <c r="AA1421" s="212" t="s">
        <v>387</v>
      </c>
      <c r="AB1421" s="212">
        <v>32481.308000000001</v>
      </c>
      <c r="AC1421" s="212">
        <v>39302.383000000002</v>
      </c>
      <c r="AD1421" s="212">
        <v>1</v>
      </c>
      <c r="AE1421" s="212">
        <v>0</v>
      </c>
      <c r="AF1421" s="212">
        <v>1</v>
      </c>
      <c r="AG1421" s="212">
        <v>0</v>
      </c>
      <c r="AH1421" s="212">
        <v>32481.31</v>
      </c>
      <c r="AI1421" s="212">
        <v>39302.379999999997</v>
      </c>
      <c r="AJ1421" s="212">
        <v>0</v>
      </c>
      <c r="AK1421" s="212">
        <v>0</v>
      </c>
      <c r="AL1421" s="212">
        <v>0</v>
      </c>
      <c r="AM1421">
        <v>1</v>
      </c>
      <c r="AN1421" t="str">
        <f>VLOOKUP(H1421,'Base Art'!$A:$AJ,36,FALSE)</f>
        <v>ESTABLECIM. MODELO LAS COLONIAS S.A</v>
      </c>
    </row>
    <row r="1422" spans="1:40" x14ac:dyDescent="0.25">
      <c r="A1422" s="212" t="s">
        <v>7819</v>
      </c>
      <c r="B1422" s="212">
        <v>1</v>
      </c>
      <c r="C1422" s="212" t="s">
        <v>7820</v>
      </c>
      <c r="D1422" s="212" t="s">
        <v>1418</v>
      </c>
      <c r="E1422" s="212">
        <v>11</v>
      </c>
      <c r="F1422" s="212" t="s">
        <v>270</v>
      </c>
      <c r="G1422" s="212" t="s">
        <v>1763</v>
      </c>
      <c r="H1422" s="212">
        <v>8290</v>
      </c>
      <c r="I1422" s="212" t="s">
        <v>1764</v>
      </c>
      <c r="J1422" s="212">
        <v>1451</v>
      </c>
      <c r="K1422" s="212" t="s">
        <v>1507</v>
      </c>
      <c r="L1422" s="212" t="s">
        <v>1508</v>
      </c>
      <c r="M1422" s="212"/>
      <c r="N1422" s="212"/>
      <c r="O1422" s="212"/>
      <c r="P1422" s="212">
        <v>1219</v>
      </c>
      <c r="Q1422" s="212" t="s">
        <v>1509</v>
      </c>
      <c r="R1422" s="212" t="s">
        <v>1510</v>
      </c>
      <c r="S1422" s="212"/>
      <c r="T1422" s="212"/>
      <c r="U1422" s="212"/>
      <c r="V1422" s="212"/>
      <c r="W1422" s="212"/>
      <c r="X1422" s="212"/>
      <c r="Y1422" s="212">
        <v>1370</v>
      </c>
      <c r="Z1422" s="212" t="s">
        <v>400</v>
      </c>
      <c r="AA1422" s="212" t="s">
        <v>401</v>
      </c>
      <c r="AB1422" s="212">
        <v>5994.3890000000001</v>
      </c>
      <c r="AC1422" s="212">
        <v>7253.21</v>
      </c>
      <c r="AD1422" s="212">
        <v>5</v>
      </c>
      <c r="AE1422" s="212">
        <v>0</v>
      </c>
      <c r="AF1422" s="212">
        <v>5</v>
      </c>
      <c r="AG1422" s="212">
        <v>0</v>
      </c>
      <c r="AH1422" s="212">
        <v>29971.94</v>
      </c>
      <c r="AI1422" s="212">
        <v>36266.050000000003</v>
      </c>
      <c r="AJ1422" s="212">
        <v>0</v>
      </c>
      <c r="AK1422" s="212">
        <v>0</v>
      </c>
      <c r="AL1422" s="212">
        <v>0</v>
      </c>
      <c r="AM1422">
        <v>1</v>
      </c>
      <c r="AN1422" t="str">
        <f>VLOOKUP(H1422,'Base Art'!$A:$AJ,36,FALSE)</f>
        <v>RPB SA</v>
      </c>
    </row>
    <row r="1423" spans="1:40" x14ac:dyDescent="0.25">
      <c r="A1423" s="212" t="s">
        <v>7819</v>
      </c>
      <c r="B1423" s="212">
        <v>1</v>
      </c>
      <c r="C1423" s="212" t="s">
        <v>7820</v>
      </c>
      <c r="D1423" s="212" t="s">
        <v>1418</v>
      </c>
      <c r="E1423" s="212">
        <v>11</v>
      </c>
      <c r="F1423" s="212" t="s">
        <v>270</v>
      </c>
      <c r="G1423" s="212" t="s">
        <v>806</v>
      </c>
      <c r="H1423" s="212">
        <v>8327</v>
      </c>
      <c r="I1423" s="212" t="s">
        <v>807</v>
      </c>
      <c r="J1423" s="212">
        <v>1204</v>
      </c>
      <c r="K1423" s="212" t="s">
        <v>492</v>
      </c>
      <c r="L1423" s="212" t="s">
        <v>493</v>
      </c>
      <c r="M1423" s="212"/>
      <c r="N1423" s="212"/>
      <c r="O1423" s="212"/>
      <c r="P1423" s="212">
        <v>1201</v>
      </c>
      <c r="Q1423" s="212" t="s">
        <v>808</v>
      </c>
      <c r="R1423" s="212" t="s">
        <v>809</v>
      </c>
      <c r="S1423" s="212"/>
      <c r="T1423" s="212"/>
      <c r="U1423" s="212"/>
      <c r="V1423" s="212"/>
      <c r="W1423" s="212"/>
      <c r="X1423" s="212"/>
      <c r="Y1423" s="212">
        <v>1372</v>
      </c>
      <c r="Z1423" s="212" t="s">
        <v>346</v>
      </c>
      <c r="AA1423" s="212" t="s">
        <v>347</v>
      </c>
      <c r="AB1423" s="212">
        <v>166538.23199999999</v>
      </c>
      <c r="AC1423" s="212">
        <v>203978.73800000001</v>
      </c>
      <c r="AD1423" s="212">
        <v>0.5</v>
      </c>
      <c r="AE1423" s="212">
        <v>0</v>
      </c>
      <c r="AF1423" s="212">
        <v>0.5</v>
      </c>
      <c r="AG1423" s="212">
        <v>0</v>
      </c>
      <c r="AH1423" s="212">
        <v>83269.119999999995</v>
      </c>
      <c r="AI1423" s="212">
        <v>101989.37</v>
      </c>
      <c r="AJ1423" s="212">
        <v>3</v>
      </c>
      <c r="AK1423" s="212">
        <v>0.17</v>
      </c>
      <c r="AL1423" s="212">
        <v>0</v>
      </c>
      <c r="AM1423">
        <v>1</v>
      </c>
      <c r="AN1423" t="str">
        <f>VLOOKUP(H1423,'Base Art'!$A:$AJ,36,FALSE)</f>
        <v>FERRERO ARGENTINA S.A.</v>
      </c>
    </row>
    <row r="1424" spans="1:40" x14ac:dyDescent="0.25">
      <c r="A1424" s="212" t="s">
        <v>7819</v>
      </c>
      <c r="B1424" s="212">
        <v>1</v>
      </c>
      <c r="C1424" s="212" t="s">
        <v>7820</v>
      </c>
      <c r="D1424" s="212" t="s">
        <v>1418</v>
      </c>
      <c r="E1424" s="212">
        <v>11</v>
      </c>
      <c r="F1424" s="212" t="s">
        <v>270</v>
      </c>
      <c r="G1424" s="212" t="s">
        <v>810</v>
      </c>
      <c r="H1424" s="212">
        <v>8328</v>
      </c>
      <c r="I1424" s="212" t="s">
        <v>811</v>
      </c>
      <c r="J1424" s="212">
        <v>1204</v>
      </c>
      <c r="K1424" s="212" t="s">
        <v>492</v>
      </c>
      <c r="L1424" s="212" t="s">
        <v>493</v>
      </c>
      <c r="M1424" s="212"/>
      <c r="N1424" s="212"/>
      <c r="O1424" s="212"/>
      <c r="P1424" s="212">
        <v>1201</v>
      </c>
      <c r="Q1424" s="212" t="s">
        <v>808</v>
      </c>
      <c r="R1424" s="212" t="s">
        <v>809</v>
      </c>
      <c r="S1424" s="212"/>
      <c r="T1424" s="212"/>
      <c r="U1424" s="212"/>
      <c r="V1424" s="212"/>
      <c r="W1424" s="212"/>
      <c r="X1424" s="212"/>
      <c r="Y1424" s="212">
        <v>1372</v>
      </c>
      <c r="Z1424" s="212" t="s">
        <v>346</v>
      </c>
      <c r="AA1424" s="212" t="s">
        <v>347</v>
      </c>
      <c r="AB1424" s="212">
        <v>166538.23199999999</v>
      </c>
      <c r="AC1424" s="212">
        <v>203978.73800000001</v>
      </c>
      <c r="AD1424" s="212">
        <v>0.5</v>
      </c>
      <c r="AE1424" s="212">
        <v>0</v>
      </c>
      <c r="AF1424" s="212">
        <v>0.5</v>
      </c>
      <c r="AG1424" s="212">
        <v>0</v>
      </c>
      <c r="AH1424" s="212">
        <v>83269.119999999995</v>
      </c>
      <c r="AI1424" s="212">
        <v>101989.37</v>
      </c>
      <c r="AJ1424" s="212">
        <v>0</v>
      </c>
      <c r="AK1424" s="212">
        <v>0</v>
      </c>
      <c r="AL1424" s="212">
        <v>0</v>
      </c>
      <c r="AM1424">
        <v>1</v>
      </c>
      <c r="AN1424" t="str">
        <f>VLOOKUP(H1424,'Base Art'!$A:$AJ,36,FALSE)</f>
        <v>FERRERO ARGENTINA S.A.</v>
      </c>
    </row>
    <row r="1425" spans="1:40" x14ac:dyDescent="0.25">
      <c r="A1425" s="212" t="s">
        <v>7819</v>
      </c>
      <c r="B1425" s="212">
        <v>1</v>
      </c>
      <c r="C1425" s="212" t="s">
        <v>7820</v>
      </c>
      <c r="D1425" s="212" t="s">
        <v>1418</v>
      </c>
      <c r="E1425" s="212">
        <v>11</v>
      </c>
      <c r="F1425" s="212" t="s">
        <v>270</v>
      </c>
      <c r="G1425" s="212" t="s">
        <v>1423</v>
      </c>
      <c r="H1425" s="212">
        <v>8338</v>
      </c>
      <c r="I1425" s="212" t="s">
        <v>1424</v>
      </c>
      <c r="J1425" s="212">
        <v>1419</v>
      </c>
      <c r="K1425" s="212" t="s">
        <v>572</v>
      </c>
      <c r="L1425" s="212" t="s">
        <v>573</v>
      </c>
      <c r="M1425" s="212"/>
      <c r="N1425" s="212"/>
      <c r="O1425" s="212"/>
      <c r="P1425" s="212"/>
      <c r="Q1425" s="212"/>
      <c r="R1425" s="212"/>
      <c r="S1425" s="212"/>
      <c r="T1425" s="212"/>
      <c r="U1425" s="212"/>
      <c r="V1425" s="212"/>
      <c r="W1425" s="212"/>
      <c r="X1425" s="212"/>
      <c r="Y1425" s="212">
        <v>1369</v>
      </c>
      <c r="Z1425" s="212" t="s">
        <v>354</v>
      </c>
      <c r="AA1425" s="212" t="s">
        <v>355</v>
      </c>
      <c r="AB1425" s="212">
        <v>20461.59</v>
      </c>
      <c r="AC1425" s="212">
        <v>24758.526000000002</v>
      </c>
      <c r="AD1425" s="212">
        <v>0.2</v>
      </c>
      <c r="AE1425" s="212">
        <v>0</v>
      </c>
      <c r="AF1425" s="212">
        <v>0.2</v>
      </c>
      <c r="AG1425" s="212">
        <v>0</v>
      </c>
      <c r="AH1425" s="212">
        <v>4092.32</v>
      </c>
      <c r="AI1425" s="212">
        <v>4951.71</v>
      </c>
      <c r="AJ1425" s="212">
        <v>0</v>
      </c>
      <c r="AK1425" s="212">
        <v>0</v>
      </c>
      <c r="AL1425" s="212">
        <v>0</v>
      </c>
      <c r="AM1425">
        <v>1</v>
      </c>
      <c r="AN1425" t="str">
        <f>VLOOKUP(H1425,'Base Art'!$A:$AJ,36,FALSE)</f>
        <v>ARCOR S.A.I.C.</v>
      </c>
    </row>
    <row r="1426" spans="1:40" x14ac:dyDescent="0.25">
      <c r="A1426" s="212" t="s">
        <v>7819</v>
      </c>
      <c r="B1426" s="212">
        <v>1</v>
      </c>
      <c r="C1426" s="212" t="s">
        <v>7820</v>
      </c>
      <c r="D1426" s="212" t="s">
        <v>1418</v>
      </c>
      <c r="E1426" s="212">
        <v>11</v>
      </c>
      <c r="F1426" s="212" t="s">
        <v>270</v>
      </c>
      <c r="G1426" s="212" t="s">
        <v>816</v>
      </c>
      <c r="H1426" s="212">
        <v>8386</v>
      </c>
      <c r="I1426" s="212" t="s">
        <v>817</v>
      </c>
      <c r="J1426" s="212"/>
      <c r="K1426" s="212"/>
      <c r="L1426" s="212"/>
      <c r="M1426" s="212"/>
      <c r="N1426" s="212"/>
      <c r="O1426" s="212"/>
      <c r="P1426" s="212">
        <v>1088</v>
      </c>
      <c r="Q1426" s="212" t="s">
        <v>818</v>
      </c>
      <c r="R1426" s="212" t="s">
        <v>819</v>
      </c>
      <c r="S1426" s="212"/>
      <c r="T1426" s="212"/>
      <c r="U1426" s="212"/>
      <c r="V1426" s="212"/>
      <c r="W1426" s="212"/>
      <c r="X1426" s="212"/>
      <c r="Y1426" s="212">
        <v>1373</v>
      </c>
      <c r="Z1426" s="212" t="s">
        <v>386</v>
      </c>
      <c r="AA1426" s="212" t="s">
        <v>387</v>
      </c>
      <c r="AB1426" s="212">
        <v>79830.638000000006</v>
      </c>
      <c r="AC1426" s="212">
        <v>97479.462</v>
      </c>
      <c r="AD1426" s="212">
        <v>0.26669999999999999</v>
      </c>
      <c r="AE1426" s="212">
        <v>0</v>
      </c>
      <c r="AF1426" s="212">
        <v>0.26669999999999999</v>
      </c>
      <c r="AG1426" s="212">
        <v>0</v>
      </c>
      <c r="AH1426" s="212">
        <v>21288.17</v>
      </c>
      <c r="AI1426" s="212">
        <v>25994.52</v>
      </c>
      <c r="AJ1426" s="212">
        <v>1</v>
      </c>
      <c r="AK1426" s="212">
        <v>0.27</v>
      </c>
      <c r="AL1426" s="212">
        <v>0</v>
      </c>
      <c r="AM1426">
        <v>1</v>
      </c>
      <c r="AN1426" t="str">
        <f>VLOOKUP(H1426,'Base Art'!$A:$AJ,36,FALSE)</f>
        <v>MONDELEZ ARGENTINA S.A.</v>
      </c>
    </row>
    <row r="1427" spans="1:40" x14ac:dyDescent="0.25">
      <c r="A1427" s="212" t="s">
        <v>7819</v>
      </c>
      <c r="B1427" s="212">
        <v>1</v>
      </c>
      <c r="C1427" s="212" t="s">
        <v>7820</v>
      </c>
      <c r="D1427" s="212" t="s">
        <v>1418</v>
      </c>
      <c r="E1427" s="212">
        <v>11</v>
      </c>
      <c r="F1427" s="212" t="s">
        <v>270</v>
      </c>
      <c r="G1427" s="212" t="s">
        <v>820</v>
      </c>
      <c r="H1427" s="212">
        <v>8388</v>
      </c>
      <c r="I1427" s="212" t="s">
        <v>821</v>
      </c>
      <c r="J1427" s="212">
        <v>1272</v>
      </c>
      <c r="K1427" s="212" t="s">
        <v>822</v>
      </c>
      <c r="L1427" s="212" t="s">
        <v>823</v>
      </c>
      <c r="M1427" s="212"/>
      <c r="N1427" s="212"/>
      <c r="O1427" s="212"/>
      <c r="P1427" s="212">
        <v>1088</v>
      </c>
      <c r="Q1427" s="212" t="s">
        <v>818</v>
      </c>
      <c r="R1427" s="212" t="s">
        <v>819</v>
      </c>
      <c r="S1427" s="212"/>
      <c r="T1427" s="212"/>
      <c r="U1427" s="212"/>
      <c r="V1427" s="212"/>
      <c r="W1427" s="212"/>
      <c r="X1427" s="212"/>
      <c r="Y1427" s="212">
        <v>1373</v>
      </c>
      <c r="Z1427" s="212" t="s">
        <v>386</v>
      </c>
      <c r="AA1427" s="212" t="s">
        <v>387</v>
      </c>
      <c r="AB1427" s="212">
        <v>52286.233</v>
      </c>
      <c r="AC1427" s="212">
        <v>63906.36</v>
      </c>
      <c r="AD1427" s="212">
        <v>1.0556000000000001</v>
      </c>
      <c r="AE1427" s="212">
        <v>0</v>
      </c>
      <c r="AF1427" s="212">
        <v>1.0556000000000001</v>
      </c>
      <c r="AG1427" s="212">
        <v>0</v>
      </c>
      <c r="AH1427" s="212">
        <v>55191.02</v>
      </c>
      <c r="AI1427" s="212">
        <v>67456.710000000006</v>
      </c>
      <c r="AJ1427" s="212">
        <v>0</v>
      </c>
      <c r="AK1427" s="212">
        <v>0</v>
      </c>
      <c r="AL1427" s="212">
        <v>0</v>
      </c>
      <c r="AM1427">
        <v>1</v>
      </c>
      <c r="AN1427" t="str">
        <f>VLOOKUP(H1427,'Base Art'!$A:$AJ,36,FALSE)</f>
        <v>MONDELEZ ARGENTINA S.A.</v>
      </c>
    </row>
    <row r="1428" spans="1:40" x14ac:dyDescent="0.25">
      <c r="A1428" s="212" t="s">
        <v>7819</v>
      </c>
      <c r="B1428" s="212">
        <v>1</v>
      </c>
      <c r="C1428" s="212" t="s">
        <v>7820</v>
      </c>
      <c r="D1428" s="212" t="s">
        <v>1418</v>
      </c>
      <c r="E1428" s="212">
        <v>11</v>
      </c>
      <c r="F1428" s="212" t="s">
        <v>270</v>
      </c>
      <c r="G1428" s="212" t="s">
        <v>824</v>
      </c>
      <c r="H1428" s="212">
        <v>8404</v>
      </c>
      <c r="I1428" s="212" t="s">
        <v>825</v>
      </c>
      <c r="J1428" s="212">
        <v>1014</v>
      </c>
      <c r="K1428" s="212" t="s">
        <v>794</v>
      </c>
      <c r="L1428" s="212" t="s">
        <v>795</v>
      </c>
      <c r="M1428" s="212"/>
      <c r="N1428" s="212"/>
      <c r="O1428" s="212"/>
      <c r="P1428" s="212">
        <v>1005</v>
      </c>
      <c r="Q1428" s="212" t="s">
        <v>582</v>
      </c>
      <c r="R1428" s="212" t="s">
        <v>583</v>
      </c>
      <c r="S1428" s="212"/>
      <c r="T1428" s="212"/>
      <c r="U1428" s="212"/>
      <c r="V1428" s="212"/>
      <c r="W1428" s="212"/>
      <c r="X1428" s="212"/>
      <c r="Y1428" s="212">
        <v>1369</v>
      </c>
      <c r="Z1428" s="212" t="s">
        <v>354</v>
      </c>
      <c r="AA1428" s="212" t="s">
        <v>355</v>
      </c>
      <c r="AB1428" s="212">
        <v>11328.281999999999</v>
      </c>
      <c r="AC1428" s="212">
        <v>13707.221</v>
      </c>
      <c r="AD1428" s="212">
        <v>1</v>
      </c>
      <c r="AE1428" s="212">
        <v>0</v>
      </c>
      <c r="AF1428" s="212">
        <v>1</v>
      </c>
      <c r="AG1428" s="212">
        <v>0</v>
      </c>
      <c r="AH1428" s="212">
        <v>11328.28</v>
      </c>
      <c r="AI1428" s="212">
        <v>13707.22</v>
      </c>
      <c r="AJ1428" s="212">
        <v>1</v>
      </c>
      <c r="AK1428" s="212">
        <v>1</v>
      </c>
      <c r="AL1428" s="212">
        <v>0</v>
      </c>
      <c r="AM1428">
        <v>1</v>
      </c>
      <c r="AN1428" t="str">
        <f>VLOOKUP(H1428,'Base Art'!$A:$AJ,36,FALSE)</f>
        <v>EST. LAS MARIAS S.A.C.I.F.A.</v>
      </c>
    </row>
    <row r="1429" spans="1:40" x14ac:dyDescent="0.25">
      <c r="A1429" s="212" t="s">
        <v>7819</v>
      </c>
      <c r="B1429" s="212">
        <v>1</v>
      </c>
      <c r="C1429" s="212" t="s">
        <v>7820</v>
      </c>
      <c r="D1429" s="212" t="s">
        <v>1418</v>
      </c>
      <c r="E1429" s="212">
        <v>11</v>
      </c>
      <c r="F1429" s="212" t="s">
        <v>270</v>
      </c>
      <c r="G1429" s="212" t="s">
        <v>826</v>
      </c>
      <c r="H1429" s="212">
        <v>8406</v>
      </c>
      <c r="I1429" s="212" t="s">
        <v>827</v>
      </c>
      <c r="J1429" s="212">
        <v>1006</v>
      </c>
      <c r="K1429" s="212" t="s">
        <v>350</v>
      </c>
      <c r="L1429" s="212" t="s">
        <v>351</v>
      </c>
      <c r="M1429" s="212"/>
      <c r="N1429" s="212"/>
      <c r="O1429" s="212"/>
      <c r="P1429" s="212">
        <v>1004</v>
      </c>
      <c r="Q1429" s="212" t="s">
        <v>352</v>
      </c>
      <c r="R1429" s="212" t="s">
        <v>353</v>
      </c>
      <c r="S1429" s="212"/>
      <c r="T1429" s="212"/>
      <c r="U1429" s="212"/>
      <c r="V1429" s="212"/>
      <c r="W1429" s="212"/>
      <c r="X1429" s="212"/>
      <c r="Y1429" s="212">
        <v>1369</v>
      </c>
      <c r="Z1429" s="212" t="s">
        <v>354</v>
      </c>
      <c r="AA1429" s="212" t="s">
        <v>355</v>
      </c>
      <c r="AB1429" s="212">
        <v>6844.4939999999997</v>
      </c>
      <c r="AC1429" s="212">
        <v>8487.1710000000003</v>
      </c>
      <c r="AD1429" s="212">
        <v>1</v>
      </c>
      <c r="AE1429" s="212">
        <v>0</v>
      </c>
      <c r="AF1429" s="212">
        <v>1</v>
      </c>
      <c r="AG1429" s="212">
        <v>0</v>
      </c>
      <c r="AH1429" s="212">
        <v>6844.49</v>
      </c>
      <c r="AI1429" s="212">
        <v>8487.17</v>
      </c>
      <c r="AJ1429" s="212">
        <v>1</v>
      </c>
      <c r="AK1429" s="212">
        <v>1</v>
      </c>
      <c r="AL1429" s="212">
        <v>0</v>
      </c>
      <c r="AM1429">
        <v>1</v>
      </c>
      <c r="AN1429" t="str">
        <f>VLOOKUP(H1429,'Base Art'!$A:$AJ,36,FALSE)</f>
        <v>EST. LAS MARIAS S.A.C.I.F.A.</v>
      </c>
    </row>
    <row r="1430" spans="1:40" x14ac:dyDescent="0.25">
      <c r="A1430" s="212" t="s">
        <v>7819</v>
      </c>
      <c r="B1430" s="212">
        <v>1</v>
      </c>
      <c r="C1430" s="212" t="s">
        <v>7820</v>
      </c>
      <c r="D1430" s="212" t="s">
        <v>1418</v>
      </c>
      <c r="E1430" s="212">
        <v>11</v>
      </c>
      <c r="F1430" s="212" t="s">
        <v>270</v>
      </c>
      <c r="G1430" s="212" t="s">
        <v>1606</v>
      </c>
      <c r="H1430" s="212">
        <v>8492</v>
      </c>
      <c r="I1430" s="212" t="s">
        <v>1607</v>
      </c>
      <c r="J1430" s="212">
        <v>1162</v>
      </c>
      <c r="K1430" s="212" t="s">
        <v>1166</v>
      </c>
      <c r="L1430" s="212" t="s">
        <v>1167</v>
      </c>
      <c r="M1430" s="212"/>
      <c r="N1430" s="212"/>
      <c r="O1430" s="212"/>
      <c r="P1430" s="212">
        <v>1073</v>
      </c>
      <c r="Q1430" s="212" t="s">
        <v>1116</v>
      </c>
      <c r="R1430" s="212" t="s">
        <v>1117</v>
      </c>
      <c r="S1430" s="212"/>
      <c r="T1430" s="212"/>
      <c r="U1430" s="212"/>
      <c r="V1430" s="212"/>
      <c r="W1430" s="212"/>
      <c r="X1430" s="212"/>
      <c r="Y1430" s="212">
        <v>1370</v>
      </c>
      <c r="Z1430" s="212" t="s">
        <v>400</v>
      </c>
      <c r="AA1430" s="212" t="s">
        <v>401</v>
      </c>
      <c r="AB1430" s="212">
        <v>12810.056</v>
      </c>
      <c r="AC1430" s="212">
        <v>15500.169</v>
      </c>
      <c r="AD1430" s="212">
        <v>1</v>
      </c>
      <c r="AE1430" s="212">
        <v>0</v>
      </c>
      <c r="AF1430" s="212">
        <v>1</v>
      </c>
      <c r="AG1430" s="212">
        <v>0</v>
      </c>
      <c r="AH1430" s="212">
        <v>12810.06</v>
      </c>
      <c r="AI1430" s="212">
        <v>15500.17</v>
      </c>
      <c r="AJ1430" s="212">
        <v>0</v>
      </c>
      <c r="AK1430" s="212">
        <v>0</v>
      </c>
      <c r="AL1430" s="212">
        <v>0</v>
      </c>
      <c r="AM1430">
        <v>1</v>
      </c>
      <c r="AN1430" t="str">
        <f>VLOOKUP(H1430,'Base Art'!$A:$AJ,36,FALSE)</f>
        <v>RPB SA</v>
      </c>
    </row>
    <row r="1431" spans="1:40" x14ac:dyDescent="0.25">
      <c r="A1431" s="212" t="s">
        <v>7819</v>
      </c>
      <c r="B1431" s="212">
        <v>1</v>
      </c>
      <c r="C1431" s="212" t="s">
        <v>7820</v>
      </c>
      <c r="D1431" s="212" t="s">
        <v>1418</v>
      </c>
      <c r="E1431" s="212">
        <v>11</v>
      </c>
      <c r="F1431" s="212" t="s">
        <v>270</v>
      </c>
      <c r="G1431" s="212" t="s">
        <v>1291</v>
      </c>
      <c r="H1431" s="212">
        <v>8520</v>
      </c>
      <c r="I1431" s="212" t="s">
        <v>1292</v>
      </c>
      <c r="J1431" s="212">
        <v>1017</v>
      </c>
      <c r="K1431" s="212" t="s">
        <v>1293</v>
      </c>
      <c r="L1431" s="212" t="s">
        <v>1294</v>
      </c>
      <c r="M1431" s="212"/>
      <c r="N1431" s="212"/>
      <c r="O1431" s="212"/>
      <c r="P1431" s="212">
        <v>1020</v>
      </c>
      <c r="Q1431" s="212" t="s">
        <v>298</v>
      </c>
      <c r="R1431" s="212" t="s">
        <v>299</v>
      </c>
      <c r="S1431" s="212"/>
      <c r="T1431" s="212"/>
      <c r="U1431" s="212"/>
      <c r="V1431" s="212"/>
      <c r="W1431" s="212"/>
      <c r="X1431" s="212"/>
      <c r="Y1431" s="212">
        <v>1402</v>
      </c>
      <c r="Z1431" s="212" t="s">
        <v>300</v>
      </c>
      <c r="AA1431" s="212" t="s">
        <v>301</v>
      </c>
      <c r="AB1431" s="212">
        <v>165993.29999999999</v>
      </c>
      <c r="AC1431" s="212">
        <v>205831.70600000001</v>
      </c>
      <c r="AD1431" s="212">
        <v>4.1700000000000001E-2</v>
      </c>
      <c r="AE1431" s="212">
        <v>0</v>
      </c>
      <c r="AF1431" s="212">
        <v>4.1700000000000001E-2</v>
      </c>
      <c r="AG1431" s="212">
        <v>0</v>
      </c>
      <c r="AH1431" s="212">
        <v>6916.39</v>
      </c>
      <c r="AI1431" s="212">
        <v>8576.32</v>
      </c>
      <c r="AJ1431" s="212">
        <v>1</v>
      </c>
      <c r="AK1431" s="212">
        <v>0.04</v>
      </c>
      <c r="AL1431" s="212">
        <v>0</v>
      </c>
      <c r="AM1431">
        <v>1</v>
      </c>
      <c r="AN1431" t="str">
        <f>VLOOKUP(H1431,'Base Art'!$A:$AJ,36,FALSE)</f>
        <v>ENERGIZER ARGENTINA S.A.</v>
      </c>
    </row>
    <row r="1432" spans="1:40" x14ac:dyDescent="0.25">
      <c r="A1432" s="212" t="s">
        <v>7819</v>
      </c>
      <c r="B1432" s="212">
        <v>1</v>
      </c>
      <c r="C1432" s="212" t="s">
        <v>7820</v>
      </c>
      <c r="D1432" s="212" t="s">
        <v>1418</v>
      </c>
      <c r="E1432" s="212">
        <v>11</v>
      </c>
      <c r="F1432" s="212" t="s">
        <v>270</v>
      </c>
      <c r="G1432" s="212" t="s">
        <v>840</v>
      </c>
      <c r="H1432" s="212">
        <v>8575</v>
      </c>
      <c r="I1432" s="212" t="s">
        <v>841</v>
      </c>
      <c r="J1432" s="212">
        <v>1430</v>
      </c>
      <c r="K1432" s="212" t="s">
        <v>420</v>
      </c>
      <c r="L1432" s="212" t="s">
        <v>421</v>
      </c>
      <c r="M1432" s="212"/>
      <c r="N1432" s="212"/>
      <c r="O1432" s="212"/>
      <c r="P1432" s="212"/>
      <c r="Q1432" s="212"/>
      <c r="R1432" s="212"/>
      <c r="S1432" s="212"/>
      <c r="T1432" s="212"/>
      <c r="U1432" s="212"/>
      <c r="V1432" s="212"/>
      <c r="W1432" s="212"/>
      <c r="X1432" s="212"/>
      <c r="Y1432" s="212">
        <v>1374</v>
      </c>
      <c r="Z1432" s="212" t="s">
        <v>336</v>
      </c>
      <c r="AA1432" s="212" t="s">
        <v>337</v>
      </c>
      <c r="AB1432" s="212">
        <v>73432.3</v>
      </c>
      <c r="AC1432" s="212">
        <v>91056.057000000001</v>
      </c>
      <c r="AD1432" s="212">
        <v>0.125</v>
      </c>
      <c r="AE1432" s="212">
        <v>0</v>
      </c>
      <c r="AF1432" s="212">
        <v>0.125</v>
      </c>
      <c r="AG1432" s="212">
        <v>0</v>
      </c>
      <c r="AH1432" s="212">
        <v>9179.0400000000009</v>
      </c>
      <c r="AI1432" s="212">
        <v>11382.01</v>
      </c>
      <c r="AJ1432" s="212">
        <v>0</v>
      </c>
      <c r="AK1432" s="212">
        <v>0</v>
      </c>
      <c r="AL1432" s="212">
        <v>0</v>
      </c>
      <c r="AM1432">
        <v>1</v>
      </c>
      <c r="AN1432" t="str">
        <f>VLOOKUP(H1432,'Base Art'!$A:$AJ,36,FALSE)</f>
        <v>GEORGALOS HNOS. S.A.I.C.A.</v>
      </c>
    </row>
    <row r="1433" spans="1:40" x14ac:dyDescent="0.25">
      <c r="A1433" s="212" t="s">
        <v>7819</v>
      </c>
      <c r="B1433" s="212">
        <v>1</v>
      </c>
      <c r="C1433" s="212" t="s">
        <v>7820</v>
      </c>
      <c r="D1433" s="212" t="s">
        <v>1418</v>
      </c>
      <c r="E1433" s="212">
        <v>11</v>
      </c>
      <c r="F1433" s="212" t="s">
        <v>270</v>
      </c>
      <c r="G1433" s="212" t="s">
        <v>7666</v>
      </c>
      <c r="H1433" s="212">
        <v>8579</v>
      </c>
      <c r="I1433" s="212" t="s">
        <v>4646</v>
      </c>
      <c r="J1433" s="212">
        <v>1420</v>
      </c>
      <c r="K1433" s="212" t="s">
        <v>568</v>
      </c>
      <c r="L1433" s="212" t="s">
        <v>569</v>
      </c>
      <c r="M1433" s="212"/>
      <c r="N1433" s="212"/>
      <c r="O1433" s="212"/>
      <c r="P1433" s="212"/>
      <c r="Q1433" s="212"/>
      <c r="R1433" s="212"/>
      <c r="S1433" s="212"/>
      <c r="T1433" s="212"/>
      <c r="U1433" s="212"/>
      <c r="V1433" s="212"/>
      <c r="W1433" s="212"/>
      <c r="X1433" s="212"/>
      <c r="Y1433" s="212">
        <v>1373</v>
      </c>
      <c r="Z1433" s="212" t="s">
        <v>386</v>
      </c>
      <c r="AA1433" s="212" t="s">
        <v>387</v>
      </c>
      <c r="AB1433" s="212">
        <v>16364.819</v>
      </c>
      <c r="AC1433" s="212">
        <v>20163.305</v>
      </c>
      <c r="AD1433" s="212">
        <v>4</v>
      </c>
      <c r="AE1433" s="212">
        <v>0</v>
      </c>
      <c r="AF1433" s="212">
        <v>4</v>
      </c>
      <c r="AG1433" s="212">
        <v>0</v>
      </c>
      <c r="AH1433" s="212">
        <v>65459.28</v>
      </c>
      <c r="AI1433" s="212">
        <v>80653.22</v>
      </c>
      <c r="AJ1433" s="212">
        <v>0</v>
      </c>
      <c r="AK1433" s="212">
        <v>0</v>
      </c>
      <c r="AL1433" s="212">
        <v>0</v>
      </c>
      <c r="AM1433">
        <v>1</v>
      </c>
      <c r="AN1433" t="str">
        <f>VLOOKUP(H1433,'Base Art'!$A:$AJ,36,FALSE)</f>
        <v>ARCOR S.A.I.C.</v>
      </c>
    </row>
    <row r="1434" spans="1:40" x14ac:dyDescent="0.25">
      <c r="A1434" s="212" t="s">
        <v>7819</v>
      </c>
      <c r="B1434" s="212">
        <v>1</v>
      </c>
      <c r="C1434" s="212" t="s">
        <v>7820</v>
      </c>
      <c r="D1434" s="212" t="s">
        <v>1418</v>
      </c>
      <c r="E1434" s="212">
        <v>11</v>
      </c>
      <c r="F1434" s="212" t="s">
        <v>270</v>
      </c>
      <c r="G1434" s="212" t="s">
        <v>1174</v>
      </c>
      <c r="H1434" s="212">
        <v>8675</v>
      </c>
      <c r="I1434" s="212" t="s">
        <v>1175</v>
      </c>
      <c r="J1434" s="212">
        <v>1414</v>
      </c>
      <c r="K1434" s="212" t="s">
        <v>372</v>
      </c>
      <c r="L1434" s="212" t="s">
        <v>373</v>
      </c>
      <c r="M1434" s="212"/>
      <c r="N1434" s="212"/>
      <c r="O1434" s="212"/>
      <c r="P1434" s="212"/>
      <c r="Q1434" s="212"/>
      <c r="R1434" s="212"/>
      <c r="S1434" s="212"/>
      <c r="T1434" s="212"/>
      <c r="U1434" s="212"/>
      <c r="V1434" s="212"/>
      <c r="W1434" s="212"/>
      <c r="X1434" s="212"/>
      <c r="Y1434" s="212">
        <v>1374</v>
      </c>
      <c r="Z1434" s="212" t="s">
        <v>336</v>
      </c>
      <c r="AA1434" s="212" t="s">
        <v>337</v>
      </c>
      <c r="AB1434" s="212">
        <v>76543.876999999993</v>
      </c>
      <c r="AC1434" s="212">
        <v>92618.088000000003</v>
      </c>
      <c r="AD1434" s="212">
        <v>0.16669999999999999</v>
      </c>
      <c r="AE1434" s="212">
        <v>0</v>
      </c>
      <c r="AF1434" s="212">
        <v>0.16669999999999999</v>
      </c>
      <c r="AG1434" s="212">
        <v>0</v>
      </c>
      <c r="AH1434" s="212">
        <v>12757.31</v>
      </c>
      <c r="AI1434" s="212">
        <v>15436.35</v>
      </c>
      <c r="AJ1434" s="212">
        <v>0</v>
      </c>
      <c r="AK1434" s="212">
        <v>0</v>
      </c>
      <c r="AL1434" s="212">
        <v>0</v>
      </c>
      <c r="AM1434">
        <v>1</v>
      </c>
      <c r="AN1434" t="str">
        <f>VLOOKUP(H1434,'Base Art'!$A:$AJ,36,FALSE)</f>
        <v>ARCOR S.A.I.C.</v>
      </c>
    </row>
    <row r="1435" spans="1:40" x14ac:dyDescent="0.25">
      <c r="A1435" s="212" t="s">
        <v>7819</v>
      </c>
      <c r="B1435" s="212">
        <v>1</v>
      </c>
      <c r="C1435" s="212" t="s">
        <v>7820</v>
      </c>
      <c r="D1435" s="212" t="s">
        <v>1418</v>
      </c>
      <c r="E1435" s="212">
        <v>11</v>
      </c>
      <c r="F1435" s="212" t="s">
        <v>270</v>
      </c>
      <c r="G1435" s="212" t="s">
        <v>1299</v>
      </c>
      <c r="H1435" s="212">
        <v>8751</v>
      </c>
      <c r="I1435" s="212" t="s">
        <v>1300</v>
      </c>
      <c r="J1435" s="212">
        <v>1469</v>
      </c>
      <c r="K1435" s="212" t="s">
        <v>1152</v>
      </c>
      <c r="L1435" s="212" t="s">
        <v>1153</v>
      </c>
      <c r="M1435" s="212"/>
      <c r="N1435" s="212"/>
      <c r="O1435" s="212"/>
      <c r="P1435" s="212">
        <v>1103</v>
      </c>
      <c r="Q1435" s="212" t="s">
        <v>1154</v>
      </c>
      <c r="R1435" s="212" t="s">
        <v>1155</v>
      </c>
      <c r="S1435" s="212"/>
      <c r="T1435" s="212"/>
      <c r="U1435" s="212"/>
      <c r="V1435" s="212"/>
      <c r="W1435" s="212"/>
      <c r="X1435" s="212"/>
      <c r="Y1435" s="212">
        <v>1374</v>
      </c>
      <c r="Z1435" s="212" t="s">
        <v>336</v>
      </c>
      <c r="AA1435" s="212" t="s">
        <v>337</v>
      </c>
      <c r="AB1435" s="212">
        <v>34912.071000000004</v>
      </c>
      <c r="AC1435" s="212">
        <v>42376.654000000002</v>
      </c>
      <c r="AD1435" s="212">
        <v>0.58330000000000004</v>
      </c>
      <c r="AE1435" s="212">
        <v>0</v>
      </c>
      <c r="AF1435" s="212">
        <v>0.58330000000000004</v>
      </c>
      <c r="AG1435" s="212">
        <v>0</v>
      </c>
      <c r="AH1435" s="212">
        <v>20365.37</v>
      </c>
      <c r="AI1435" s="212">
        <v>24719.71</v>
      </c>
      <c r="AJ1435" s="212">
        <v>1</v>
      </c>
      <c r="AK1435" s="212">
        <v>0.57999999999999996</v>
      </c>
      <c r="AL1435" s="212">
        <v>0</v>
      </c>
      <c r="AM1435">
        <v>1</v>
      </c>
      <c r="AN1435" t="str">
        <f>VLOOKUP(H1435,'Base Art'!$A:$AJ,36,FALSE)</f>
        <v>LHERITIER ARGENTINA S.A.</v>
      </c>
    </row>
    <row r="1436" spans="1:40" x14ac:dyDescent="0.25">
      <c r="A1436" s="212" t="s">
        <v>7819</v>
      </c>
      <c r="B1436" s="212">
        <v>1</v>
      </c>
      <c r="C1436" s="212" t="s">
        <v>7820</v>
      </c>
      <c r="D1436" s="212" t="s">
        <v>1418</v>
      </c>
      <c r="E1436" s="212">
        <v>11</v>
      </c>
      <c r="F1436" s="212" t="s">
        <v>270</v>
      </c>
      <c r="G1436" s="212" t="s">
        <v>844</v>
      </c>
      <c r="H1436" s="212">
        <v>8805</v>
      </c>
      <c r="I1436" s="212" t="s">
        <v>845</v>
      </c>
      <c r="J1436" s="212">
        <v>1064</v>
      </c>
      <c r="K1436" s="212" t="s">
        <v>446</v>
      </c>
      <c r="L1436" s="212" t="s">
        <v>447</v>
      </c>
      <c r="M1436" s="212"/>
      <c r="N1436" s="212"/>
      <c r="O1436" s="212"/>
      <c r="P1436" s="212">
        <v>1066</v>
      </c>
      <c r="Q1436" s="212" t="s">
        <v>448</v>
      </c>
      <c r="R1436" s="212" t="s">
        <v>449</v>
      </c>
      <c r="S1436" s="212"/>
      <c r="T1436" s="212"/>
      <c r="U1436" s="212"/>
      <c r="V1436" s="212"/>
      <c r="W1436" s="212"/>
      <c r="X1436" s="212"/>
      <c r="Y1436" s="212">
        <v>1373</v>
      </c>
      <c r="Z1436" s="212" t="s">
        <v>386</v>
      </c>
      <c r="AA1436" s="212" t="s">
        <v>387</v>
      </c>
      <c r="AB1436" s="212">
        <v>23830.702000000001</v>
      </c>
      <c r="AC1436" s="212">
        <v>29283.866999999998</v>
      </c>
      <c r="AD1436" s="212">
        <v>2.9643000000000002</v>
      </c>
      <c r="AE1436" s="212">
        <v>0</v>
      </c>
      <c r="AF1436" s="212">
        <v>2.9643000000000002</v>
      </c>
      <c r="AG1436" s="212">
        <v>0</v>
      </c>
      <c r="AH1436" s="212">
        <v>70641.009999999995</v>
      </c>
      <c r="AI1436" s="212">
        <v>86805.75</v>
      </c>
      <c r="AJ1436" s="212">
        <v>2</v>
      </c>
      <c r="AK1436" s="212">
        <v>1.48</v>
      </c>
      <c r="AL1436" s="212">
        <v>0</v>
      </c>
      <c r="AM1436">
        <v>1</v>
      </c>
      <c r="AN1436" t="str">
        <f>VLOOKUP(H1436,'Base Art'!$A:$AJ,36,FALSE)</f>
        <v>MOLINO CAÑUELAS S.A.C.I.F.I.A.</v>
      </c>
    </row>
    <row r="1437" spans="1:40" x14ac:dyDescent="0.25">
      <c r="A1437" s="212" t="s">
        <v>7819</v>
      </c>
      <c r="B1437" s="212">
        <v>1</v>
      </c>
      <c r="C1437" s="212" t="s">
        <v>7820</v>
      </c>
      <c r="D1437" s="212" t="s">
        <v>1418</v>
      </c>
      <c r="E1437" s="212">
        <v>11</v>
      </c>
      <c r="F1437" s="212" t="s">
        <v>270</v>
      </c>
      <c r="G1437" s="212" t="s">
        <v>850</v>
      </c>
      <c r="H1437" s="212">
        <v>10278</v>
      </c>
      <c r="I1437" s="212" t="s">
        <v>851</v>
      </c>
      <c r="J1437" s="212"/>
      <c r="K1437" s="212"/>
      <c r="L1437" s="212"/>
      <c r="M1437" s="212"/>
      <c r="N1437" s="212"/>
      <c r="O1437" s="212"/>
      <c r="P1437" s="212">
        <v>1005</v>
      </c>
      <c r="Q1437" s="212" t="s">
        <v>582</v>
      </c>
      <c r="R1437" s="212" t="s">
        <v>583</v>
      </c>
      <c r="S1437" s="212"/>
      <c r="T1437" s="212"/>
      <c r="U1437" s="212"/>
      <c r="V1437" s="212"/>
      <c r="W1437" s="212"/>
      <c r="X1437" s="212"/>
      <c r="Y1437" s="212">
        <v>1369</v>
      </c>
      <c r="Z1437" s="212" t="s">
        <v>354</v>
      </c>
      <c r="AA1437" s="212" t="s">
        <v>355</v>
      </c>
      <c r="AB1437" s="212">
        <v>12494.5</v>
      </c>
      <c r="AC1437" s="212">
        <v>15263.018</v>
      </c>
      <c r="AD1437" s="212">
        <v>8</v>
      </c>
      <c r="AE1437" s="212">
        <v>0</v>
      </c>
      <c r="AF1437" s="212">
        <v>8</v>
      </c>
      <c r="AG1437" s="212">
        <v>0</v>
      </c>
      <c r="AH1437" s="212">
        <v>99956</v>
      </c>
      <c r="AI1437" s="212">
        <v>122104.14</v>
      </c>
      <c r="AJ1437" s="212">
        <v>4</v>
      </c>
      <c r="AK1437" s="212">
        <v>2</v>
      </c>
      <c r="AL1437" s="212">
        <v>0</v>
      </c>
      <c r="AM1437">
        <v>1</v>
      </c>
      <c r="AN1437" t="str">
        <f>VLOOKUP(H1437,'Base Art'!$A:$AJ,36,FALSE)</f>
        <v>EST. LAS MARIAS S.A.C.I.F.A.</v>
      </c>
    </row>
    <row r="1438" spans="1:40" x14ac:dyDescent="0.25">
      <c r="A1438" s="212" t="s">
        <v>7819</v>
      </c>
      <c r="B1438" s="212">
        <v>1</v>
      </c>
      <c r="C1438" s="212" t="s">
        <v>7820</v>
      </c>
      <c r="D1438" s="212" t="s">
        <v>1418</v>
      </c>
      <c r="E1438" s="212">
        <v>11</v>
      </c>
      <c r="F1438" s="212" t="s">
        <v>270</v>
      </c>
      <c r="G1438" s="212" t="s">
        <v>1374</v>
      </c>
      <c r="H1438" s="212">
        <v>10417</v>
      </c>
      <c r="I1438" s="212" t="s">
        <v>1375</v>
      </c>
      <c r="J1438" s="212">
        <v>1018</v>
      </c>
      <c r="K1438" s="212" t="s">
        <v>392</v>
      </c>
      <c r="L1438" s="212" t="s">
        <v>393</v>
      </c>
      <c r="M1438" s="212"/>
      <c r="N1438" s="212"/>
      <c r="O1438" s="212"/>
      <c r="P1438" s="212">
        <v>1250</v>
      </c>
      <c r="Q1438" s="212" t="s">
        <v>864</v>
      </c>
      <c r="R1438" s="212" t="s">
        <v>865</v>
      </c>
      <c r="S1438" s="212"/>
      <c r="T1438" s="212"/>
      <c r="U1438" s="212"/>
      <c r="V1438" s="212"/>
      <c r="W1438" s="212"/>
      <c r="X1438" s="212"/>
      <c r="Y1438" s="212">
        <v>1376</v>
      </c>
      <c r="Z1438" s="212" t="s">
        <v>320</v>
      </c>
      <c r="AA1438" s="212" t="s">
        <v>321</v>
      </c>
      <c r="AB1438" s="212">
        <v>27570.48</v>
      </c>
      <c r="AC1438" s="212">
        <v>30465.38</v>
      </c>
      <c r="AD1438" s="212">
        <v>0.25</v>
      </c>
      <c r="AE1438" s="212">
        <v>0</v>
      </c>
      <c r="AF1438" s="212">
        <v>0.25</v>
      </c>
      <c r="AG1438" s="212">
        <v>0</v>
      </c>
      <c r="AH1438" s="212">
        <v>6892.62</v>
      </c>
      <c r="AI1438" s="212">
        <v>7616.35</v>
      </c>
      <c r="AJ1438" s="212">
        <v>1</v>
      </c>
      <c r="AK1438" s="212">
        <v>0.25</v>
      </c>
      <c r="AL1438" s="212">
        <v>0</v>
      </c>
      <c r="AM1438">
        <v>1</v>
      </c>
      <c r="AN1438" t="str">
        <f>VLOOKUP(H1438,'Base Art'!$A:$AJ,36,FALSE)</f>
        <v>ENERGIZER ARGENTINA S.A.</v>
      </c>
    </row>
    <row r="1439" spans="1:40" x14ac:dyDescent="0.25">
      <c r="A1439" s="212" t="s">
        <v>7819</v>
      </c>
      <c r="B1439" s="212">
        <v>1</v>
      </c>
      <c r="C1439" s="212" t="s">
        <v>7820</v>
      </c>
      <c r="D1439" s="212" t="s">
        <v>1418</v>
      </c>
      <c r="E1439" s="212">
        <v>11</v>
      </c>
      <c r="F1439" s="212" t="s">
        <v>270</v>
      </c>
      <c r="G1439" s="212" t="s">
        <v>862</v>
      </c>
      <c r="H1439" s="212">
        <v>10419</v>
      </c>
      <c r="I1439" s="212" t="s">
        <v>863</v>
      </c>
      <c r="J1439" s="212">
        <v>1018</v>
      </c>
      <c r="K1439" s="212" t="s">
        <v>392</v>
      </c>
      <c r="L1439" s="212" t="s">
        <v>393</v>
      </c>
      <c r="M1439" s="212"/>
      <c r="N1439" s="212"/>
      <c r="O1439" s="212"/>
      <c r="P1439" s="212">
        <v>1250</v>
      </c>
      <c r="Q1439" s="212" t="s">
        <v>864</v>
      </c>
      <c r="R1439" s="212" t="s">
        <v>865</v>
      </c>
      <c r="S1439" s="212"/>
      <c r="T1439" s="212"/>
      <c r="U1439" s="212"/>
      <c r="V1439" s="212"/>
      <c r="W1439" s="212"/>
      <c r="X1439" s="212"/>
      <c r="Y1439" s="212">
        <v>1376</v>
      </c>
      <c r="Z1439" s="212" t="s">
        <v>320</v>
      </c>
      <c r="AA1439" s="212" t="s">
        <v>321</v>
      </c>
      <c r="AB1439" s="212">
        <v>33738.239999999998</v>
      </c>
      <c r="AC1439" s="212">
        <v>37280.754999999997</v>
      </c>
      <c r="AD1439" s="212">
        <v>1.75</v>
      </c>
      <c r="AE1439" s="212">
        <v>0</v>
      </c>
      <c r="AF1439" s="212">
        <v>1.75</v>
      </c>
      <c r="AG1439" s="212">
        <v>0</v>
      </c>
      <c r="AH1439" s="212">
        <v>59041.919999999998</v>
      </c>
      <c r="AI1439" s="212">
        <v>65241.32</v>
      </c>
      <c r="AJ1439" s="212">
        <v>3</v>
      </c>
      <c r="AK1439" s="212">
        <v>0.57999999999999996</v>
      </c>
      <c r="AL1439" s="212">
        <v>0</v>
      </c>
      <c r="AM1439">
        <v>1</v>
      </c>
      <c r="AN1439" t="str">
        <f>VLOOKUP(H1439,'Base Art'!$A:$AJ,36,FALSE)</f>
        <v>ENERGIZER ARGENTINA S.A.</v>
      </c>
    </row>
    <row r="1440" spans="1:40" x14ac:dyDescent="0.25">
      <c r="A1440" s="212" t="s">
        <v>7819</v>
      </c>
      <c r="B1440" s="212">
        <v>1</v>
      </c>
      <c r="C1440" s="212" t="s">
        <v>7820</v>
      </c>
      <c r="D1440" s="212" t="s">
        <v>1418</v>
      </c>
      <c r="E1440" s="212">
        <v>11</v>
      </c>
      <c r="F1440" s="212" t="s">
        <v>270</v>
      </c>
      <c r="G1440" s="212" t="s">
        <v>1186</v>
      </c>
      <c r="H1440" s="212">
        <v>10456</v>
      </c>
      <c r="I1440" s="212" t="s">
        <v>1187</v>
      </c>
      <c r="J1440" s="212">
        <v>1464</v>
      </c>
      <c r="K1440" s="212" t="s">
        <v>874</v>
      </c>
      <c r="L1440" s="212" t="s">
        <v>875</v>
      </c>
      <c r="M1440" s="212"/>
      <c r="N1440" s="212"/>
      <c r="O1440" s="212"/>
      <c r="P1440" s="212">
        <v>1256</v>
      </c>
      <c r="Q1440" s="212" t="s">
        <v>876</v>
      </c>
      <c r="R1440" s="212" t="s">
        <v>877</v>
      </c>
      <c r="S1440" s="212"/>
      <c r="T1440" s="212"/>
      <c r="U1440" s="212"/>
      <c r="V1440" s="212"/>
      <c r="W1440" s="212"/>
      <c r="X1440" s="212"/>
      <c r="Y1440" s="212">
        <v>1369</v>
      </c>
      <c r="Z1440" s="212" t="s">
        <v>354</v>
      </c>
      <c r="AA1440" s="212" t="s">
        <v>355</v>
      </c>
      <c r="AB1440" s="212">
        <v>6836.8990000000003</v>
      </c>
      <c r="AC1440" s="212">
        <v>8477.7549999999992</v>
      </c>
      <c r="AD1440" s="212">
        <v>1</v>
      </c>
      <c r="AE1440" s="212">
        <v>0</v>
      </c>
      <c r="AF1440" s="212">
        <v>1</v>
      </c>
      <c r="AG1440" s="212">
        <v>0</v>
      </c>
      <c r="AH1440" s="212">
        <v>6836.9</v>
      </c>
      <c r="AI1440" s="212">
        <v>8477.76</v>
      </c>
      <c r="AJ1440" s="212">
        <v>1</v>
      </c>
      <c r="AK1440" s="212">
        <v>1</v>
      </c>
      <c r="AL1440" s="212">
        <v>0</v>
      </c>
      <c r="AM1440">
        <v>1</v>
      </c>
      <c r="AN1440" t="str">
        <f>VLOOKUP(H1440,'Base Art'!$A:$AJ,36,FALSE)</f>
        <v>MOLINO CAÑUELAS S.A.C.I.F.I.A.</v>
      </c>
    </row>
    <row r="1441" spans="1:40" x14ac:dyDescent="0.25">
      <c r="A1441" s="212" t="s">
        <v>7819</v>
      </c>
      <c r="B1441" s="212">
        <v>1</v>
      </c>
      <c r="C1441" s="212" t="s">
        <v>7820</v>
      </c>
      <c r="D1441" s="212" t="s">
        <v>1418</v>
      </c>
      <c r="E1441" s="212">
        <v>11</v>
      </c>
      <c r="F1441" s="212" t="s">
        <v>270</v>
      </c>
      <c r="G1441" s="212" t="s">
        <v>878</v>
      </c>
      <c r="H1441" s="212">
        <v>10605</v>
      </c>
      <c r="I1441" s="212" t="s">
        <v>879</v>
      </c>
      <c r="J1441" s="212">
        <v>1436</v>
      </c>
      <c r="K1441" s="212" t="s">
        <v>880</v>
      </c>
      <c r="L1441" s="212" t="s">
        <v>881</v>
      </c>
      <c r="M1441" s="212"/>
      <c r="N1441" s="212"/>
      <c r="O1441" s="212"/>
      <c r="P1441" s="212"/>
      <c r="Q1441" s="212"/>
      <c r="R1441" s="212"/>
      <c r="S1441" s="212"/>
      <c r="T1441" s="212"/>
      <c r="U1441" s="212"/>
      <c r="V1441" s="212"/>
      <c r="W1441" s="212"/>
      <c r="X1441" s="212"/>
      <c r="Y1441" s="212">
        <v>1374</v>
      </c>
      <c r="Z1441" s="212" t="s">
        <v>336</v>
      </c>
      <c r="AA1441" s="212" t="s">
        <v>337</v>
      </c>
      <c r="AB1441" s="212">
        <v>13395.86</v>
      </c>
      <c r="AC1441" s="212">
        <v>16208.991</v>
      </c>
      <c r="AD1441" s="212">
        <v>1</v>
      </c>
      <c r="AE1441" s="212">
        <v>0</v>
      </c>
      <c r="AF1441" s="212">
        <v>1</v>
      </c>
      <c r="AG1441" s="212">
        <v>0</v>
      </c>
      <c r="AH1441" s="212">
        <v>13395.86</v>
      </c>
      <c r="AI1441" s="212">
        <v>16208.99</v>
      </c>
      <c r="AJ1441" s="212">
        <v>0</v>
      </c>
      <c r="AK1441" s="212">
        <v>0</v>
      </c>
      <c r="AL1441" s="212">
        <v>0</v>
      </c>
      <c r="AM1441">
        <v>1</v>
      </c>
      <c r="AN1441" t="str">
        <f>VLOOKUP(H1441,'Base Art'!$A:$AJ,36,FALSE)</f>
        <v>GEORGALOS HNOS. S.A.I.C.A.</v>
      </c>
    </row>
    <row r="1442" spans="1:40" x14ac:dyDescent="0.25">
      <c r="A1442" s="212" t="s">
        <v>7819</v>
      </c>
      <c r="B1442" s="212">
        <v>1</v>
      </c>
      <c r="C1442" s="212" t="s">
        <v>7820</v>
      </c>
      <c r="D1442" s="212" t="s">
        <v>1418</v>
      </c>
      <c r="E1442" s="212">
        <v>11</v>
      </c>
      <c r="F1442" s="212" t="s">
        <v>270</v>
      </c>
      <c r="G1442" s="212" t="s">
        <v>1725</v>
      </c>
      <c r="H1442" s="212">
        <v>10627</v>
      </c>
      <c r="I1442" s="212" t="s">
        <v>1726</v>
      </c>
      <c r="J1442" s="212">
        <v>1431</v>
      </c>
      <c r="K1442" s="212" t="s">
        <v>882</v>
      </c>
      <c r="L1442" s="212" t="s">
        <v>883</v>
      </c>
      <c r="M1442" s="212"/>
      <c r="N1442" s="212"/>
      <c r="O1442" s="212"/>
      <c r="P1442" s="212"/>
      <c r="Q1442" s="212"/>
      <c r="R1442" s="212"/>
      <c r="S1442" s="212"/>
      <c r="T1442" s="212"/>
      <c r="U1442" s="212"/>
      <c r="V1442" s="212"/>
      <c r="W1442" s="212"/>
      <c r="X1442" s="212"/>
      <c r="Y1442" s="212">
        <v>1374</v>
      </c>
      <c r="Z1442" s="212" t="s">
        <v>336</v>
      </c>
      <c r="AA1442" s="212" t="s">
        <v>337</v>
      </c>
      <c r="AB1442" s="212">
        <v>13920.474</v>
      </c>
      <c r="AC1442" s="212">
        <v>16843.772000000001</v>
      </c>
      <c r="AD1442" s="212">
        <v>1</v>
      </c>
      <c r="AE1442" s="212">
        <v>0</v>
      </c>
      <c r="AF1442" s="212">
        <v>1</v>
      </c>
      <c r="AG1442" s="212">
        <v>0</v>
      </c>
      <c r="AH1442" s="212">
        <v>13920.47</v>
      </c>
      <c r="AI1442" s="212">
        <v>16843.77</v>
      </c>
      <c r="AJ1442" s="212">
        <v>1</v>
      </c>
      <c r="AK1442" s="212">
        <v>1</v>
      </c>
      <c r="AL1442" s="212">
        <v>0</v>
      </c>
      <c r="AM1442">
        <v>1</v>
      </c>
      <c r="AN1442" t="str">
        <f>VLOOKUP(H1442,'Base Art'!$A:$AJ,36,FALSE)</f>
        <v>GEORGALOS HNOS. S.A.I.C.A.</v>
      </c>
    </row>
    <row r="1443" spans="1:40" x14ac:dyDescent="0.25">
      <c r="A1443" s="212" t="s">
        <v>7819</v>
      </c>
      <c r="B1443" s="212">
        <v>1</v>
      </c>
      <c r="C1443" s="212" t="s">
        <v>7820</v>
      </c>
      <c r="D1443" s="212" t="s">
        <v>1418</v>
      </c>
      <c r="E1443" s="212">
        <v>11</v>
      </c>
      <c r="F1443" s="212" t="s">
        <v>270</v>
      </c>
      <c r="G1443" s="212" t="s">
        <v>1755</v>
      </c>
      <c r="H1443" s="212">
        <v>10709</v>
      </c>
      <c r="I1443" s="212" t="s">
        <v>1756</v>
      </c>
      <c r="J1443" s="212"/>
      <c r="K1443" s="212"/>
      <c r="L1443" s="212"/>
      <c r="M1443" s="212"/>
      <c r="N1443" s="212"/>
      <c r="O1443" s="212"/>
      <c r="P1443" s="212"/>
      <c r="Q1443" s="212"/>
      <c r="R1443" s="212"/>
      <c r="S1443" s="212"/>
      <c r="T1443" s="212"/>
      <c r="U1443" s="212"/>
      <c r="V1443" s="212"/>
      <c r="W1443" s="212"/>
      <c r="X1443" s="212"/>
      <c r="Y1443" s="212">
        <v>1373</v>
      </c>
      <c r="Z1443" s="212" t="s">
        <v>386</v>
      </c>
      <c r="AA1443" s="212" t="s">
        <v>387</v>
      </c>
      <c r="AB1443" s="212">
        <v>14374.944</v>
      </c>
      <c r="AC1443" s="212">
        <v>17393.683000000001</v>
      </c>
      <c r="AD1443" s="212">
        <v>1.5</v>
      </c>
      <c r="AE1443" s="212">
        <v>0</v>
      </c>
      <c r="AF1443" s="212">
        <v>1.5</v>
      </c>
      <c r="AG1443" s="212">
        <v>0</v>
      </c>
      <c r="AH1443" s="212">
        <v>21562.42</v>
      </c>
      <c r="AI1443" s="212">
        <v>26090.52</v>
      </c>
      <c r="AJ1443" s="212">
        <v>0</v>
      </c>
      <c r="AK1443" s="212">
        <v>0</v>
      </c>
      <c r="AL1443" s="212">
        <v>0</v>
      </c>
      <c r="AM1443">
        <v>1</v>
      </c>
      <c r="AN1443" t="str">
        <f>VLOOKUP(H1443,'Base Art'!$A:$AJ,36,FALSE)</f>
        <v>DON SATUR S.R.L.</v>
      </c>
    </row>
    <row r="1444" spans="1:40" x14ac:dyDescent="0.25">
      <c r="A1444" s="212" t="s">
        <v>7819</v>
      </c>
      <c r="B1444" s="212">
        <v>1</v>
      </c>
      <c r="C1444" s="212" t="s">
        <v>7820</v>
      </c>
      <c r="D1444" s="212" t="s">
        <v>1418</v>
      </c>
      <c r="E1444" s="212">
        <v>11</v>
      </c>
      <c r="F1444" s="212" t="s">
        <v>270</v>
      </c>
      <c r="G1444" s="212" t="s">
        <v>1679</v>
      </c>
      <c r="H1444" s="212">
        <v>10710</v>
      </c>
      <c r="I1444" s="212" t="s">
        <v>1680</v>
      </c>
      <c r="J1444" s="212"/>
      <c r="K1444" s="212"/>
      <c r="L1444" s="212"/>
      <c r="M1444" s="212"/>
      <c r="N1444" s="212"/>
      <c r="O1444" s="212"/>
      <c r="P1444" s="212"/>
      <c r="Q1444" s="212"/>
      <c r="R1444" s="212"/>
      <c r="S1444" s="212"/>
      <c r="T1444" s="212"/>
      <c r="U1444" s="212"/>
      <c r="V1444" s="212"/>
      <c r="W1444" s="212"/>
      <c r="X1444" s="212"/>
      <c r="Y1444" s="212">
        <v>1373</v>
      </c>
      <c r="Z1444" s="212" t="s">
        <v>386</v>
      </c>
      <c r="AA1444" s="212" t="s">
        <v>387</v>
      </c>
      <c r="AB1444" s="212">
        <v>13045.144</v>
      </c>
      <c r="AC1444" s="212">
        <v>15784.623</v>
      </c>
      <c r="AD1444" s="212">
        <v>0.5</v>
      </c>
      <c r="AE1444" s="212">
        <v>0</v>
      </c>
      <c r="AF1444" s="212">
        <v>0.5</v>
      </c>
      <c r="AG1444" s="212">
        <v>0</v>
      </c>
      <c r="AH1444" s="212">
        <v>6522.57</v>
      </c>
      <c r="AI1444" s="212">
        <v>7892.31</v>
      </c>
      <c r="AJ1444" s="212">
        <v>0</v>
      </c>
      <c r="AK1444" s="212">
        <v>0</v>
      </c>
      <c r="AL1444" s="212">
        <v>0</v>
      </c>
      <c r="AM1444">
        <v>1</v>
      </c>
      <c r="AN1444" t="str">
        <f>VLOOKUP(H1444,'Base Art'!$A:$AJ,36,FALSE)</f>
        <v>DON SATUR S.R.L.</v>
      </c>
    </row>
    <row r="1445" spans="1:40" x14ac:dyDescent="0.25">
      <c r="A1445" s="212" t="s">
        <v>7819</v>
      </c>
      <c r="B1445" s="212">
        <v>1</v>
      </c>
      <c r="C1445" s="212" t="s">
        <v>7820</v>
      </c>
      <c r="D1445" s="212" t="s">
        <v>1418</v>
      </c>
      <c r="E1445" s="212">
        <v>11</v>
      </c>
      <c r="F1445" s="212" t="s">
        <v>270</v>
      </c>
      <c r="G1445" s="212" t="s">
        <v>1757</v>
      </c>
      <c r="H1445" s="212">
        <v>10711</v>
      </c>
      <c r="I1445" s="212" t="s">
        <v>1758</v>
      </c>
      <c r="J1445" s="212"/>
      <c r="K1445" s="212"/>
      <c r="L1445" s="212"/>
      <c r="M1445" s="212"/>
      <c r="N1445" s="212"/>
      <c r="O1445" s="212"/>
      <c r="P1445" s="212"/>
      <c r="Q1445" s="212"/>
      <c r="R1445" s="212"/>
      <c r="S1445" s="212"/>
      <c r="T1445" s="212"/>
      <c r="U1445" s="212"/>
      <c r="V1445" s="212"/>
      <c r="W1445" s="212"/>
      <c r="X1445" s="212"/>
      <c r="Y1445" s="212">
        <v>1373</v>
      </c>
      <c r="Z1445" s="212" t="s">
        <v>386</v>
      </c>
      <c r="AA1445" s="212" t="s">
        <v>387</v>
      </c>
      <c r="AB1445" s="212">
        <v>14421.691999999999</v>
      </c>
      <c r="AC1445" s="212">
        <v>17450.246999999999</v>
      </c>
      <c r="AD1445" s="212">
        <v>2.5</v>
      </c>
      <c r="AE1445" s="212">
        <v>0</v>
      </c>
      <c r="AF1445" s="212">
        <v>2.5</v>
      </c>
      <c r="AG1445" s="212">
        <v>0</v>
      </c>
      <c r="AH1445" s="212">
        <v>36054.230000000003</v>
      </c>
      <c r="AI1445" s="212">
        <v>43625.62</v>
      </c>
      <c r="AJ1445" s="212">
        <v>1</v>
      </c>
      <c r="AK1445" s="212">
        <v>2.5</v>
      </c>
      <c r="AL1445" s="212">
        <v>0</v>
      </c>
      <c r="AM1445">
        <v>1</v>
      </c>
      <c r="AN1445" t="str">
        <f>VLOOKUP(H1445,'Base Art'!$A:$AJ,36,FALSE)</f>
        <v>DON SATUR S.R.L.</v>
      </c>
    </row>
    <row r="1446" spans="1:40" x14ac:dyDescent="0.25">
      <c r="A1446" s="212" t="s">
        <v>7819</v>
      </c>
      <c r="B1446" s="212">
        <v>1</v>
      </c>
      <c r="C1446" s="212" t="s">
        <v>7820</v>
      </c>
      <c r="D1446" s="212" t="s">
        <v>1418</v>
      </c>
      <c r="E1446" s="212">
        <v>11</v>
      </c>
      <c r="F1446" s="212" t="s">
        <v>270</v>
      </c>
      <c r="G1446" s="212" t="s">
        <v>902</v>
      </c>
      <c r="H1446" s="212">
        <v>10866</v>
      </c>
      <c r="I1446" s="212" t="s">
        <v>903</v>
      </c>
      <c r="J1446" s="212"/>
      <c r="K1446" s="212"/>
      <c r="L1446" s="212"/>
      <c r="M1446" s="212"/>
      <c r="N1446" s="212"/>
      <c r="O1446" s="212"/>
      <c r="P1446" s="212"/>
      <c r="Q1446" s="212"/>
      <c r="R1446" s="212"/>
      <c r="S1446" s="212"/>
      <c r="T1446" s="212"/>
      <c r="U1446" s="212"/>
      <c r="V1446" s="212"/>
      <c r="W1446" s="212"/>
      <c r="X1446" s="212"/>
      <c r="Y1446" s="212">
        <v>1373</v>
      </c>
      <c r="Z1446" s="212" t="s">
        <v>386</v>
      </c>
      <c r="AA1446" s="212" t="s">
        <v>387</v>
      </c>
      <c r="AB1446" s="212">
        <v>29254.17</v>
      </c>
      <c r="AC1446" s="212">
        <v>36275.17</v>
      </c>
      <c r="AD1446" s="212">
        <v>1</v>
      </c>
      <c r="AE1446" s="212">
        <v>0</v>
      </c>
      <c r="AF1446" s="212">
        <v>1</v>
      </c>
      <c r="AG1446" s="212">
        <v>0</v>
      </c>
      <c r="AH1446" s="212">
        <v>29254.17</v>
      </c>
      <c r="AI1446" s="212">
        <v>36275.17</v>
      </c>
      <c r="AJ1446" s="212">
        <v>0</v>
      </c>
      <c r="AK1446" s="212">
        <v>0</v>
      </c>
      <c r="AL1446" s="212">
        <v>0</v>
      </c>
      <c r="AM1446">
        <v>1</v>
      </c>
      <c r="AN1446" t="str">
        <f>VLOOKUP(H1446,'Base Art'!$A:$AJ,36,FALSE)</f>
        <v>ARCOR S.A.I.C.</v>
      </c>
    </row>
    <row r="1447" spans="1:40" x14ac:dyDescent="0.25">
      <c r="A1447" s="212" t="s">
        <v>7819</v>
      </c>
      <c r="B1447" s="212">
        <v>1</v>
      </c>
      <c r="C1447" s="212" t="s">
        <v>7820</v>
      </c>
      <c r="D1447" s="212" t="s">
        <v>1418</v>
      </c>
      <c r="E1447" s="212">
        <v>11</v>
      </c>
      <c r="F1447" s="212" t="s">
        <v>270</v>
      </c>
      <c r="G1447" s="212" t="s">
        <v>1040</v>
      </c>
      <c r="H1447" s="212">
        <v>11068</v>
      </c>
      <c r="I1447" s="212" t="s">
        <v>1041</v>
      </c>
      <c r="J1447" s="212"/>
      <c r="K1447" s="212"/>
      <c r="L1447" s="212"/>
      <c r="M1447" s="212"/>
      <c r="N1447" s="212"/>
      <c r="O1447" s="212"/>
      <c r="P1447" s="212"/>
      <c r="Q1447" s="212"/>
      <c r="R1447" s="212"/>
      <c r="S1447" s="212"/>
      <c r="T1447" s="212"/>
      <c r="U1447" s="212"/>
      <c r="V1447" s="212"/>
      <c r="W1447" s="212"/>
      <c r="X1447" s="212"/>
      <c r="Y1447" s="212">
        <v>1370</v>
      </c>
      <c r="Z1447" s="212" t="s">
        <v>400</v>
      </c>
      <c r="AA1447" s="212" t="s">
        <v>401</v>
      </c>
      <c r="AB1447" s="212">
        <v>9572.2479999999996</v>
      </c>
      <c r="AC1447" s="212">
        <v>11582.42</v>
      </c>
      <c r="AD1447" s="212">
        <v>5</v>
      </c>
      <c r="AE1447" s="212">
        <v>0</v>
      </c>
      <c r="AF1447" s="212">
        <v>5</v>
      </c>
      <c r="AG1447" s="212">
        <v>0</v>
      </c>
      <c r="AH1447" s="212">
        <v>47861.24</v>
      </c>
      <c r="AI1447" s="212">
        <v>57912.1</v>
      </c>
      <c r="AJ1447" s="212">
        <v>0</v>
      </c>
      <c r="AK1447" s="212">
        <v>0</v>
      </c>
      <c r="AL1447" s="212">
        <v>0</v>
      </c>
      <c r="AM1447">
        <v>1</v>
      </c>
      <c r="AN1447" t="str">
        <f>VLOOKUP(H1447,'Base Art'!$A:$AJ,36,FALSE)</f>
        <v>RUBINO HNOS. S.A.</v>
      </c>
    </row>
    <row r="1448" spans="1:40" x14ac:dyDescent="0.25">
      <c r="A1448" s="212" t="s">
        <v>7819</v>
      </c>
      <c r="B1448" s="212">
        <v>1</v>
      </c>
      <c r="C1448" s="212" t="s">
        <v>7820</v>
      </c>
      <c r="D1448" s="212" t="s">
        <v>1418</v>
      </c>
      <c r="E1448" s="212">
        <v>11</v>
      </c>
      <c r="F1448" s="212" t="s">
        <v>270</v>
      </c>
      <c r="G1448" s="212" t="s">
        <v>1382</v>
      </c>
      <c r="H1448" s="212">
        <v>11075</v>
      </c>
      <c r="I1448" s="212" t="s">
        <v>1383</v>
      </c>
      <c r="J1448" s="212">
        <v>1012</v>
      </c>
      <c r="K1448" s="212" t="s">
        <v>1384</v>
      </c>
      <c r="L1448" s="212" t="s">
        <v>1385</v>
      </c>
      <c r="M1448" s="212"/>
      <c r="N1448" s="212"/>
      <c r="O1448" s="212"/>
      <c r="P1448" s="212"/>
      <c r="Q1448" s="212"/>
      <c r="R1448" s="212"/>
      <c r="S1448" s="212"/>
      <c r="T1448" s="212"/>
      <c r="U1448" s="212"/>
      <c r="V1448" s="212"/>
      <c r="W1448" s="212"/>
      <c r="X1448" s="212"/>
      <c r="Y1448" s="212">
        <v>1369</v>
      </c>
      <c r="Z1448" s="212" t="s">
        <v>354</v>
      </c>
      <c r="AA1448" s="212" t="s">
        <v>355</v>
      </c>
      <c r="AB1448" s="212">
        <v>70134.290999999997</v>
      </c>
      <c r="AC1448" s="212">
        <v>84862.481</v>
      </c>
      <c r="AD1448" s="212">
        <v>8.3299999999999999E-2</v>
      </c>
      <c r="AE1448" s="212">
        <v>0</v>
      </c>
      <c r="AF1448" s="212">
        <v>8.3299999999999999E-2</v>
      </c>
      <c r="AG1448" s="212">
        <v>0</v>
      </c>
      <c r="AH1448" s="212">
        <v>5844.52</v>
      </c>
      <c r="AI1448" s="212">
        <v>7071.87</v>
      </c>
      <c r="AJ1448" s="212">
        <v>1</v>
      </c>
      <c r="AK1448" s="212">
        <v>0.08</v>
      </c>
      <c r="AL1448" s="212">
        <v>0</v>
      </c>
      <c r="AM1448">
        <v>1</v>
      </c>
      <c r="AN1448" t="str">
        <f>VLOOKUP(H1448,'Base Art'!$A:$AJ,36,FALSE)</f>
        <v>EST. LAS MARIAS S.A.C.I.F.A.</v>
      </c>
    </row>
    <row r="1449" spans="1:40" x14ac:dyDescent="0.25">
      <c r="A1449" s="212" t="s">
        <v>7819</v>
      </c>
      <c r="B1449" s="212">
        <v>1</v>
      </c>
      <c r="C1449" s="212" t="s">
        <v>7820</v>
      </c>
      <c r="D1449" s="212" t="s">
        <v>1418</v>
      </c>
      <c r="E1449" s="212">
        <v>11</v>
      </c>
      <c r="F1449" s="212" t="s">
        <v>270</v>
      </c>
      <c r="G1449" s="212" t="s">
        <v>916</v>
      </c>
      <c r="H1449" s="212">
        <v>11079</v>
      </c>
      <c r="I1449" s="212" t="s">
        <v>917</v>
      </c>
      <c r="J1449" s="212">
        <v>1018</v>
      </c>
      <c r="K1449" s="212" t="s">
        <v>392</v>
      </c>
      <c r="L1449" s="212" t="s">
        <v>393</v>
      </c>
      <c r="M1449" s="212"/>
      <c r="N1449" s="212"/>
      <c r="O1449" s="212"/>
      <c r="P1449" s="212"/>
      <c r="Q1449" s="212"/>
      <c r="R1449" s="212"/>
      <c r="S1449" s="212"/>
      <c r="T1449" s="212"/>
      <c r="U1449" s="212"/>
      <c r="V1449" s="212"/>
      <c r="W1449" s="212"/>
      <c r="X1449" s="212"/>
      <c r="Y1449" s="212">
        <v>1402</v>
      </c>
      <c r="Z1449" s="212" t="s">
        <v>300</v>
      </c>
      <c r="AA1449" s="212" t="s">
        <v>301</v>
      </c>
      <c r="AB1449" s="212">
        <v>182012.052</v>
      </c>
      <c r="AC1449" s="212">
        <v>225694.94200000001</v>
      </c>
      <c r="AD1449" s="212">
        <v>5.5599999999999997E-2</v>
      </c>
      <c r="AE1449" s="212">
        <v>0</v>
      </c>
      <c r="AF1449" s="212">
        <v>5.5599999999999997E-2</v>
      </c>
      <c r="AG1449" s="212">
        <v>0</v>
      </c>
      <c r="AH1449" s="212">
        <v>10111.780000000001</v>
      </c>
      <c r="AI1449" s="212">
        <v>12538.61</v>
      </c>
      <c r="AJ1449" s="212">
        <v>0</v>
      </c>
      <c r="AK1449" s="212">
        <v>0</v>
      </c>
      <c r="AL1449" s="212">
        <v>0</v>
      </c>
      <c r="AM1449">
        <v>1</v>
      </c>
      <c r="AN1449" t="str">
        <f>VLOOKUP(H1449,'Base Art'!$A:$AJ,36,FALSE)</f>
        <v>ENERGIZER ARGENTINA S.A.</v>
      </c>
    </row>
    <row r="1450" spans="1:40" x14ac:dyDescent="0.25">
      <c r="A1450" s="212" t="s">
        <v>7819</v>
      </c>
      <c r="B1450" s="212">
        <v>1</v>
      </c>
      <c r="C1450" s="212" t="s">
        <v>7820</v>
      </c>
      <c r="D1450" s="212" t="s">
        <v>1418</v>
      </c>
      <c r="E1450" s="212">
        <v>11</v>
      </c>
      <c r="F1450" s="212" t="s">
        <v>270</v>
      </c>
      <c r="G1450" s="212" t="s">
        <v>1042</v>
      </c>
      <c r="H1450" s="212">
        <v>11134</v>
      </c>
      <c r="I1450" s="212" t="s">
        <v>1043</v>
      </c>
      <c r="J1450" s="212">
        <v>1413</v>
      </c>
      <c r="K1450" s="212" t="s">
        <v>334</v>
      </c>
      <c r="L1450" s="212" t="s">
        <v>335</v>
      </c>
      <c r="M1450" s="212"/>
      <c r="N1450" s="212"/>
      <c r="O1450" s="212"/>
      <c r="P1450" s="212"/>
      <c r="Q1450" s="212"/>
      <c r="R1450" s="212"/>
      <c r="S1450" s="212"/>
      <c r="T1450" s="212"/>
      <c r="U1450" s="212"/>
      <c r="V1450" s="212"/>
      <c r="W1450" s="212"/>
      <c r="X1450" s="212"/>
      <c r="Y1450" s="212">
        <v>1374</v>
      </c>
      <c r="Z1450" s="212" t="s">
        <v>336</v>
      </c>
      <c r="AA1450" s="212" t="s">
        <v>337</v>
      </c>
      <c r="AB1450" s="212">
        <v>30174.637999999999</v>
      </c>
      <c r="AC1450" s="212">
        <v>36511.313000000002</v>
      </c>
      <c r="AD1450" s="212">
        <v>1</v>
      </c>
      <c r="AE1450" s="212">
        <v>0</v>
      </c>
      <c r="AF1450" s="212">
        <v>1</v>
      </c>
      <c r="AG1450" s="212">
        <v>0</v>
      </c>
      <c r="AH1450" s="212">
        <v>30174.639999999999</v>
      </c>
      <c r="AI1450" s="212">
        <v>36511.31</v>
      </c>
      <c r="AJ1450" s="212">
        <v>0</v>
      </c>
      <c r="AK1450" s="212">
        <v>0</v>
      </c>
      <c r="AL1450" s="212">
        <v>0</v>
      </c>
      <c r="AM1450">
        <v>1</v>
      </c>
      <c r="AN1450" t="str">
        <f>VLOOKUP(H1450,'Base Art'!$A:$AJ,36,FALSE)</f>
        <v>ARCOR S.A.I.C.</v>
      </c>
    </row>
    <row r="1451" spans="1:40" x14ac:dyDescent="0.25">
      <c r="A1451" s="212" t="s">
        <v>7819</v>
      </c>
      <c r="B1451" s="212">
        <v>1</v>
      </c>
      <c r="C1451" s="212" t="s">
        <v>7820</v>
      </c>
      <c r="D1451" s="212" t="s">
        <v>1418</v>
      </c>
      <c r="E1451" s="212">
        <v>11</v>
      </c>
      <c r="F1451" s="212" t="s">
        <v>270</v>
      </c>
      <c r="G1451" s="212" t="s">
        <v>1681</v>
      </c>
      <c r="H1451" s="212">
        <v>11135</v>
      </c>
      <c r="I1451" s="212" t="s">
        <v>1682</v>
      </c>
      <c r="J1451" s="212">
        <v>1413</v>
      </c>
      <c r="K1451" s="212" t="s">
        <v>334</v>
      </c>
      <c r="L1451" s="212" t="s">
        <v>335</v>
      </c>
      <c r="M1451" s="212"/>
      <c r="N1451" s="212"/>
      <c r="O1451" s="212"/>
      <c r="P1451" s="212"/>
      <c r="Q1451" s="212"/>
      <c r="R1451" s="212"/>
      <c r="S1451" s="212"/>
      <c r="T1451" s="212"/>
      <c r="U1451" s="212"/>
      <c r="V1451" s="212"/>
      <c r="W1451" s="212"/>
      <c r="X1451" s="212"/>
      <c r="Y1451" s="212">
        <v>1374</v>
      </c>
      <c r="Z1451" s="212" t="s">
        <v>336</v>
      </c>
      <c r="AA1451" s="212" t="s">
        <v>337</v>
      </c>
      <c r="AB1451" s="212">
        <v>30174.637999999999</v>
      </c>
      <c r="AC1451" s="212">
        <v>36511.313000000002</v>
      </c>
      <c r="AD1451" s="212">
        <v>1</v>
      </c>
      <c r="AE1451" s="212">
        <v>0</v>
      </c>
      <c r="AF1451" s="212">
        <v>1</v>
      </c>
      <c r="AG1451" s="212">
        <v>0</v>
      </c>
      <c r="AH1451" s="212">
        <v>30174.639999999999</v>
      </c>
      <c r="AI1451" s="212">
        <v>36511.31</v>
      </c>
      <c r="AJ1451" s="212">
        <v>0</v>
      </c>
      <c r="AK1451" s="212">
        <v>0</v>
      </c>
      <c r="AL1451" s="212">
        <v>0</v>
      </c>
      <c r="AM1451">
        <v>1</v>
      </c>
      <c r="AN1451" t="str">
        <f>VLOOKUP(H1451,'Base Art'!$A:$AJ,36,FALSE)</f>
        <v>ARCOR S.A.I.C.</v>
      </c>
    </row>
    <row r="1452" spans="1:40" x14ac:dyDescent="0.25">
      <c r="A1452" s="212" t="s">
        <v>7819</v>
      </c>
      <c r="B1452" s="212">
        <v>1</v>
      </c>
      <c r="C1452" s="212" t="s">
        <v>7820</v>
      </c>
      <c r="D1452" s="212" t="s">
        <v>1418</v>
      </c>
      <c r="E1452" s="212">
        <v>11</v>
      </c>
      <c r="F1452" s="212" t="s">
        <v>270</v>
      </c>
      <c r="G1452" s="212" t="s">
        <v>1397</v>
      </c>
      <c r="H1452" s="212">
        <v>11156</v>
      </c>
      <c r="I1452" s="212" t="s">
        <v>1398</v>
      </c>
      <c r="J1452" s="212">
        <v>1345</v>
      </c>
      <c r="K1452" s="212" t="s">
        <v>1399</v>
      </c>
      <c r="L1452" s="212" t="s">
        <v>1400</v>
      </c>
      <c r="M1452" s="212"/>
      <c r="N1452" s="212"/>
      <c r="O1452" s="212"/>
      <c r="P1452" s="212"/>
      <c r="Q1452" s="212"/>
      <c r="R1452" s="212"/>
      <c r="S1452" s="212"/>
      <c r="T1452" s="212"/>
      <c r="U1452" s="212"/>
      <c r="V1452" s="212"/>
      <c r="W1452" s="212"/>
      <c r="X1452" s="212"/>
      <c r="Y1452" s="212">
        <v>1373</v>
      </c>
      <c r="Z1452" s="212" t="s">
        <v>386</v>
      </c>
      <c r="AA1452" s="212" t="s">
        <v>387</v>
      </c>
      <c r="AB1452" s="212">
        <v>14120.64</v>
      </c>
      <c r="AC1452" s="212">
        <v>17085.973999999998</v>
      </c>
      <c r="AD1452" s="212">
        <v>0.5</v>
      </c>
      <c r="AE1452" s="212">
        <v>6.25E-2</v>
      </c>
      <c r="AF1452" s="212">
        <v>0.5625</v>
      </c>
      <c r="AG1452" s="212">
        <v>0</v>
      </c>
      <c r="AH1452" s="212">
        <v>7942.86</v>
      </c>
      <c r="AI1452" s="212">
        <v>9610.86</v>
      </c>
      <c r="AJ1452" s="212">
        <v>0</v>
      </c>
      <c r="AK1452" s="212">
        <v>0</v>
      </c>
      <c r="AL1452" s="212">
        <v>0</v>
      </c>
      <c r="AM1452">
        <v>1</v>
      </c>
      <c r="AN1452" t="str">
        <f>VLOOKUP(H1452,'Base Art'!$A:$AJ,36,FALSE)</f>
        <v>MOLINO CAÑUELAS S.A.C.I.F.I.A.</v>
      </c>
    </row>
    <row r="1453" spans="1:40" x14ac:dyDescent="0.25">
      <c r="A1453" s="212" t="s">
        <v>7819</v>
      </c>
      <c r="B1453" s="212">
        <v>1</v>
      </c>
      <c r="C1453" s="212" t="s">
        <v>7820</v>
      </c>
      <c r="D1453" s="212" t="s">
        <v>1418</v>
      </c>
      <c r="E1453" s="212">
        <v>11</v>
      </c>
      <c r="F1453" s="212" t="s">
        <v>270</v>
      </c>
      <c r="G1453" s="212" t="s">
        <v>922</v>
      </c>
      <c r="H1453" s="212">
        <v>11164</v>
      </c>
      <c r="I1453" s="212" t="s">
        <v>923</v>
      </c>
      <c r="J1453" s="212"/>
      <c r="K1453" s="212"/>
      <c r="L1453" s="212"/>
      <c r="M1453" s="212"/>
      <c r="N1453" s="212"/>
      <c r="O1453" s="212"/>
      <c r="P1453" s="212"/>
      <c r="Q1453" s="212"/>
      <c r="R1453" s="212"/>
      <c r="S1453" s="212"/>
      <c r="T1453" s="212"/>
      <c r="U1453" s="212"/>
      <c r="V1453" s="212"/>
      <c r="W1453" s="212"/>
      <c r="X1453" s="212"/>
      <c r="Y1453" s="212">
        <v>1374</v>
      </c>
      <c r="Z1453" s="212" t="s">
        <v>336</v>
      </c>
      <c r="AA1453" s="212" t="s">
        <v>337</v>
      </c>
      <c r="AB1453" s="212">
        <v>213252.97</v>
      </c>
      <c r="AC1453" s="212">
        <v>258036.1</v>
      </c>
      <c r="AD1453" s="212">
        <v>0.1</v>
      </c>
      <c r="AE1453" s="212">
        <v>0</v>
      </c>
      <c r="AF1453" s="212">
        <v>0.1</v>
      </c>
      <c r="AG1453" s="212">
        <v>0</v>
      </c>
      <c r="AH1453" s="212">
        <v>21325.3</v>
      </c>
      <c r="AI1453" s="212">
        <v>25803.61</v>
      </c>
      <c r="AJ1453" s="212">
        <v>0</v>
      </c>
      <c r="AK1453" s="212">
        <v>0</v>
      </c>
      <c r="AL1453" s="212">
        <v>0</v>
      </c>
      <c r="AM1453">
        <v>1</v>
      </c>
      <c r="AN1453" t="str">
        <f>VLOOKUP(H1453,'Base Art'!$A:$AJ,36,FALSE)</f>
        <v>MONDELEZ ARGENTINA S.A.</v>
      </c>
    </row>
    <row r="1454" spans="1:40" x14ac:dyDescent="0.25">
      <c r="A1454" s="212" t="s">
        <v>7819</v>
      </c>
      <c r="B1454" s="212">
        <v>1</v>
      </c>
      <c r="C1454" s="212" t="s">
        <v>7820</v>
      </c>
      <c r="D1454" s="212" t="s">
        <v>1418</v>
      </c>
      <c r="E1454" s="212">
        <v>11</v>
      </c>
      <c r="F1454" s="212" t="s">
        <v>270</v>
      </c>
      <c r="G1454" s="212" t="s">
        <v>1044</v>
      </c>
      <c r="H1454" s="212">
        <v>11165</v>
      </c>
      <c r="I1454" s="212" t="s">
        <v>1045</v>
      </c>
      <c r="J1454" s="212"/>
      <c r="K1454" s="212"/>
      <c r="L1454" s="212"/>
      <c r="M1454" s="212"/>
      <c r="N1454" s="212"/>
      <c r="O1454" s="212"/>
      <c r="P1454" s="212"/>
      <c r="Q1454" s="212"/>
      <c r="R1454" s="212"/>
      <c r="S1454" s="212"/>
      <c r="T1454" s="212"/>
      <c r="U1454" s="212"/>
      <c r="V1454" s="212"/>
      <c r="W1454" s="212"/>
      <c r="X1454" s="212"/>
      <c r="Y1454" s="212">
        <v>1374</v>
      </c>
      <c r="Z1454" s="212" t="s">
        <v>336</v>
      </c>
      <c r="AA1454" s="212" t="s">
        <v>337</v>
      </c>
      <c r="AB1454" s="212">
        <v>213252.97</v>
      </c>
      <c r="AC1454" s="212">
        <v>258036.1</v>
      </c>
      <c r="AD1454" s="212">
        <v>0.05</v>
      </c>
      <c r="AE1454" s="212">
        <v>0</v>
      </c>
      <c r="AF1454" s="212">
        <v>0.05</v>
      </c>
      <c r="AG1454" s="212">
        <v>0</v>
      </c>
      <c r="AH1454" s="212">
        <v>10662.65</v>
      </c>
      <c r="AI1454" s="212">
        <v>12901.81</v>
      </c>
      <c r="AJ1454" s="212">
        <v>0</v>
      </c>
      <c r="AK1454" s="212">
        <v>0</v>
      </c>
      <c r="AL1454" s="212">
        <v>0</v>
      </c>
      <c r="AM1454">
        <v>1</v>
      </c>
      <c r="AN1454" t="str">
        <f>VLOOKUP(H1454,'Base Art'!$A:$AJ,36,FALSE)</f>
        <v>MONDELEZ ARGENTINA S.A.</v>
      </c>
    </row>
    <row r="1455" spans="1:40" x14ac:dyDescent="0.25">
      <c r="A1455" s="212" t="s">
        <v>7819</v>
      </c>
      <c r="B1455" s="212">
        <v>1</v>
      </c>
      <c r="C1455" s="212" t="s">
        <v>7820</v>
      </c>
      <c r="D1455" s="212" t="s">
        <v>1418</v>
      </c>
      <c r="E1455" s="212">
        <v>11</v>
      </c>
      <c r="F1455" s="212" t="s">
        <v>270</v>
      </c>
      <c r="G1455" s="212" t="s">
        <v>924</v>
      </c>
      <c r="H1455" s="212">
        <v>11166</v>
      </c>
      <c r="I1455" s="212" t="s">
        <v>925</v>
      </c>
      <c r="J1455" s="212"/>
      <c r="K1455" s="212"/>
      <c r="L1455" s="212"/>
      <c r="M1455" s="212"/>
      <c r="N1455" s="212"/>
      <c r="O1455" s="212"/>
      <c r="P1455" s="212"/>
      <c r="Q1455" s="212"/>
      <c r="R1455" s="212"/>
      <c r="S1455" s="212"/>
      <c r="T1455" s="212"/>
      <c r="U1455" s="212"/>
      <c r="V1455" s="212"/>
      <c r="W1455" s="212"/>
      <c r="X1455" s="212"/>
      <c r="Y1455" s="212">
        <v>1374</v>
      </c>
      <c r="Z1455" s="212" t="s">
        <v>336</v>
      </c>
      <c r="AA1455" s="212" t="s">
        <v>337</v>
      </c>
      <c r="AB1455" s="212">
        <v>215896.60500000001</v>
      </c>
      <c r="AC1455" s="212">
        <v>264512.99400000001</v>
      </c>
      <c r="AD1455" s="212">
        <v>0.1</v>
      </c>
      <c r="AE1455" s="212">
        <v>0</v>
      </c>
      <c r="AF1455" s="212">
        <v>0.1</v>
      </c>
      <c r="AG1455" s="212">
        <v>0</v>
      </c>
      <c r="AH1455" s="212">
        <v>21589.66</v>
      </c>
      <c r="AI1455" s="212">
        <v>26451.3</v>
      </c>
      <c r="AJ1455" s="212">
        <v>1</v>
      </c>
      <c r="AK1455" s="212">
        <v>0.1</v>
      </c>
      <c r="AL1455" s="212">
        <v>0</v>
      </c>
      <c r="AM1455">
        <v>1</v>
      </c>
      <c r="AN1455" t="str">
        <f>VLOOKUP(H1455,'Base Art'!$A:$AJ,36,FALSE)</f>
        <v>MONDELEZ ARGENTINA S.A.</v>
      </c>
    </row>
    <row r="1456" spans="1:40" x14ac:dyDescent="0.25">
      <c r="A1456" s="212" t="s">
        <v>7819</v>
      </c>
      <c r="B1456" s="212">
        <v>1</v>
      </c>
      <c r="C1456" s="212" t="s">
        <v>7820</v>
      </c>
      <c r="D1456" s="212" t="s">
        <v>1418</v>
      </c>
      <c r="E1456" s="212">
        <v>11</v>
      </c>
      <c r="F1456" s="212" t="s">
        <v>270</v>
      </c>
      <c r="G1456" s="212" t="s">
        <v>926</v>
      </c>
      <c r="H1456" s="212">
        <v>11168</v>
      </c>
      <c r="I1456" s="212" t="s">
        <v>927</v>
      </c>
      <c r="J1456" s="212"/>
      <c r="K1456" s="212"/>
      <c r="L1456" s="212"/>
      <c r="M1456" s="212"/>
      <c r="N1456" s="212"/>
      <c r="O1456" s="212"/>
      <c r="P1456" s="212"/>
      <c r="Q1456" s="212"/>
      <c r="R1456" s="212"/>
      <c r="S1456" s="212"/>
      <c r="T1456" s="212"/>
      <c r="U1456" s="212"/>
      <c r="V1456" s="212"/>
      <c r="W1456" s="212"/>
      <c r="X1456" s="212"/>
      <c r="Y1456" s="212">
        <v>1374</v>
      </c>
      <c r="Z1456" s="212" t="s">
        <v>336</v>
      </c>
      <c r="AA1456" s="212" t="s">
        <v>337</v>
      </c>
      <c r="AB1456" s="212">
        <v>213252.97</v>
      </c>
      <c r="AC1456" s="212">
        <v>258036.1</v>
      </c>
      <c r="AD1456" s="212">
        <v>0.05</v>
      </c>
      <c r="AE1456" s="212">
        <v>0</v>
      </c>
      <c r="AF1456" s="212">
        <v>0.05</v>
      </c>
      <c r="AG1456" s="212">
        <v>0</v>
      </c>
      <c r="AH1456" s="212">
        <v>10662.65</v>
      </c>
      <c r="AI1456" s="212">
        <v>12901.81</v>
      </c>
      <c r="AJ1456" s="212">
        <v>0</v>
      </c>
      <c r="AK1456" s="212">
        <v>0</v>
      </c>
      <c r="AL1456" s="212">
        <v>0</v>
      </c>
      <c r="AM1456">
        <v>1</v>
      </c>
      <c r="AN1456" t="str">
        <f>VLOOKUP(H1456,'Base Art'!$A:$AJ,36,FALSE)</f>
        <v>MONDELEZ ARGENTINA S.A.</v>
      </c>
    </row>
    <row r="1457" spans="1:40" x14ac:dyDescent="0.25">
      <c r="A1457" s="212" t="s">
        <v>7819</v>
      </c>
      <c r="B1457" s="212">
        <v>1</v>
      </c>
      <c r="C1457" s="212" t="s">
        <v>7820</v>
      </c>
      <c r="D1457" s="212" t="s">
        <v>1418</v>
      </c>
      <c r="E1457" s="212">
        <v>11</v>
      </c>
      <c r="F1457" s="212" t="s">
        <v>270</v>
      </c>
      <c r="G1457" s="212" t="s">
        <v>930</v>
      </c>
      <c r="H1457" s="212">
        <v>11302</v>
      </c>
      <c r="I1457" s="212" t="s">
        <v>931</v>
      </c>
      <c r="J1457" s="212">
        <v>1192</v>
      </c>
      <c r="K1457" s="212" t="s">
        <v>932</v>
      </c>
      <c r="L1457" s="212" t="s">
        <v>933</v>
      </c>
      <c r="M1457" s="212"/>
      <c r="N1457" s="212"/>
      <c r="O1457" s="212"/>
      <c r="P1457" s="212">
        <v>1101</v>
      </c>
      <c r="Q1457" s="212" t="s">
        <v>776</v>
      </c>
      <c r="R1457" s="212" t="s">
        <v>777</v>
      </c>
      <c r="S1457" s="212"/>
      <c r="T1457" s="212"/>
      <c r="U1457" s="212"/>
      <c r="V1457" s="212"/>
      <c r="W1457" s="212"/>
      <c r="X1457" s="212"/>
      <c r="Y1457" s="212">
        <v>1375</v>
      </c>
      <c r="Z1457" s="212" t="s">
        <v>314</v>
      </c>
      <c r="AA1457" s="212" t="s">
        <v>315</v>
      </c>
      <c r="AB1457" s="212">
        <v>27638.784</v>
      </c>
      <c r="AC1457" s="212">
        <v>34272.091</v>
      </c>
      <c r="AD1457" s="212">
        <v>1</v>
      </c>
      <c r="AE1457" s="212">
        <v>0</v>
      </c>
      <c r="AF1457" s="212">
        <v>1</v>
      </c>
      <c r="AG1457" s="212">
        <v>0</v>
      </c>
      <c r="AH1457" s="212">
        <v>27638.78</v>
      </c>
      <c r="AI1457" s="212">
        <v>34272.089999999997</v>
      </c>
      <c r="AJ1457" s="212">
        <v>0</v>
      </c>
      <c r="AK1457" s="212">
        <v>0</v>
      </c>
      <c r="AL1457" s="212">
        <v>0</v>
      </c>
      <c r="AM1457">
        <v>1</v>
      </c>
      <c r="AN1457" t="str">
        <f>VLOOKUP(H1457,'Base Art'!$A:$AJ,36,FALSE)</f>
        <v>NUTRIPET S.A.U.</v>
      </c>
    </row>
    <row r="1458" spans="1:40" x14ac:dyDescent="0.25">
      <c r="A1458" s="212" t="s">
        <v>7819</v>
      </c>
      <c r="B1458" s="212">
        <v>1</v>
      </c>
      <c r="C1458" s="212" t="s">
        <v>7820</v>
      </c>
      <c r="D1458" s="212" t="s">
        <v>1418</v>
      </c>
      <c r="E1458" s="212">
        <v>11</v>
      </c>
      <c r="F1458" s="212" t="s">
        <v>270</v>
      </c>
      <c r="G1458" s="212" t="s">
        <v>7689</v>
      </c>
      <c r="H1458" s="212">
        <v>11310</v>
      </c>
      <c r="I1458" s="212" t="s">
        <v>7132</v>
      </c>
      <c r="J1458" s="212"/>
      <c r="K1458" s="212"/>
      <c r="L1458" s="212"/>
      <c r="M1458" s="212"/>
      <c r="N1458" s="212"/>
      <c r="O1458" s="212"/>
      <c r="P1458" s="212"/>
      <c r="Q1458" s="212"/>
      <c r="R1458" s="212"/>
      <c r="S1458" s="212"/>
      <c r="T1458" s="212"/>
      <c r="U1458" s="212"/>
      <c r="V1458" s="212"/>
      <c r="W1458" s="212"/>
      <c r="X1458" s="212"/>
      <c r="Y1458" s="212">
        <v>1374</v>
      </c>
      <c r="Z1458" s="212" t="s">
        <v>336</v>
      </c>
      <c r="AA1458" s="212" t="s">
        <v>337</v>
      </c>
      <c r="AB1458" s="212">
        <v>218540.24</v>
      </c>
      <c r="AC1458" s="212">
        <v>270989.88799999998</v>
      </c>
      <c r="AD1458" s="212">
        <v>0.05</v>
      </c>
      <c r="AE1458" s="212">
        <v>0</v>
      </c>
      <c r="AF1458" s="212">
        <v>0.05</v>
      </c>
      <c r="AG1458" s="212">
        <v>0</v>
      </c>
      <c r="AH1458" s="212">
        <v>10927.01</v>
      </c>
      <c r="AI1458" s="212">
        <v>13549.49</v>
      </c>
      <c r="AJ1458" s="212">
        <v>0</v>
      </c>
      <c r="AK1458" s="212">
        <v>0</v>
      </c>
      <c r="AL1458" s="212">
        <v>0</v>
      </c>
      <c r="AM1458">
        <v>1</v>
      </c>
      <c r="AN1458" t="str">
        <f>VLOOKUP(H1458,'Base Art'!$A:$AJ,36,FALSE)</f>
        <v>MONDELEZ ARGENTINA S.A.</v>
      </c>
    </row>
    <row r="1459" spans="1:40" x14ac:dyDescent="0.25">
      <c r="A1459" s="212" t="s">
        <v>7819</v>
      </c>
      <c r="B1459" s="212">
        <v>1</v>
      </c>
      <c r="C1459" s="212" t="s">
        <v>7820</v>
      </c>
      <c r="D1459" s="212" t="s">
        <v>1418</v>
      </c>
      <c r="E1459" s="212">
        <v>11</v>
      </c>
      <c r="F1459" s="212" t="s">
        <v>270</v>
      </c>
      <c r="G1459" s="212" t="s">
        <v>7852</v>
      </c>
      <c r="H1459" s="212">
        <v>11500</v>
      </c>
      <c r="I1459" s="212" t="s">
        <v>7468</v>
      </c>
      <c r="J1459" s="212">
        <v>1418</v>
      </c>
      <c r="K1459" s="212" t="s">
        <v>966</v>
      </c>
      <c r="L1459" s="212" t="s">
        <v>967</v>
      </c>
      <c r="M1459" s="212"/>
      <c r="N1459" s="212"/>
      <c r="O1459" s="212"/>
      <c r="P1459" s="212">
        <v>1068</v>
      </c>
      <c r="Q1459" s="212" t="s">
        <v>968</v>
      </c>
      <c r="R1459" s="212" t="s">
        <v>969</v>
      </c>
      <c r="S1459" s="212"/>
      <c r="T1459" s="212"/>
      <c r="U1459" s="212"/>
      <c r="V1459" s="212"/>
      <c r="W1459" s="212"/>
      <c r="X1459" s="212"/>
      <c r="Y1459" s="212"/>
      <c r="Z1459" s="212"/>
      <c r="AA1459" s="212"/>
      <c r="AB1459" s="212">
        <v>37241.928</v>
      </c>
      <c r="AC1459" s="212">
        <v>45062.731</v>
      </c>
      <c r="AD1459" s="212">
        <v>0.5</v>
      </c>
      <c r="AE1459" s="212">
        <v>0</v>
      </c>
      <c r="AF1459" s="212">
        <v>0.5</v>
      </c>
      <c r="AG1459" s="212">
        <v>0</v>
      </c>
      <c r="AH1459" s="212">
        <v>18620.96</v>
      </c>
      <c r="AI1459" s="212">
        <v>22531.37</v>
      </c>
      <c r="AJ1459" s="212">
        <v>1</v>
      </c>
      <c r="AK1459" s="212">
        <v>0.5</v>
      </c>
      <c r="AL1459" s="212">
        <v>0</v>
      </c>
      <c r="AM1459">
        <v>1</v>
      </c>
      <c r="AN1459" t="str">
        <f>VLOOKUP(H1459,'Base Art'!$A:$AJ,36,FALSE)</f>
        <v>ARCOR S.A.I.C.</v>
      </c>
    </row>
    <row r="1460" spans="1:40" x14ac:dyDescent="0.25">
      <c r="A1460" s="212" t="s">
        <v>7819</v>
      </c>
      <c r="B1460" s="212">
        <v>1</v>
      </c>
      <c r="C1460" s="212" t="s">
        <v>7820</v>
      </c>
      <c r="D1460" s="212" t="s">
        <v>1418</v>
      </c>
      <c r="E1460" s="212">
        <v>11</v>
      </c>
      <c r="F1460" s="212" t="s">
        <v>270</v>
      </c>
      <c r="G1460" s="212" t="s">
        <v>1405</v>
      </c>
      <c r="H1460" s="212">
        <v>11505</v>
      </c>
      <c r="I1460" s="212" t="s">
        <v>1406</v>
      </c>
      <c r="J1460" s="212">
        <v>1414</v>
      </c>
      <c r="K1460" s="212" t="s">
        <v>372</v>
      </c>
      <c r="L1460" s="212" t="s">
        <v>373</v>
      </c>
      <c r="M1460" s="212"/>
      <c r="N1460" s="212"/>
      <c r="O1460" s="212"/>
      <c r="P1460" s="212"/>
      <c r="Q1460" s="212"/>
      <c r="R1460" s="212"/>
      <c r="S1460" s="212"/>
      <c r="T1460" s="212"/>
      <c r="U1460" s="212"/>
      <c r="V1460" s="212"/>
      <c r="W1460" s="212"/>
      <c r="X1460" s="212"/>
      <c r="Y1460" s="212"/>
      <c r="Z1460" s="212"/>
      <c r="AA1460" s="212"/>
      <c r="AB1460" s="212">
        <v>47632.800000000003</v>
      </c>
      <c r="AC1460" s="212">
        <v>57635.688000000002</v>
      </c>
      <c r="AD1460" s="212">
        <v>8.3299999999999999E-2</v>
      </c>
      <c r="AE1460" s="212">
        <v>0</v>
      </c>
      <c r="AF1460" s="212">
        <v>8.3299999999999999E-2</v>
      </c>
      <c r="AG1460" s="212">
        <v>0</v>
      </c>
      <c r="AH1460" s="212">
        <v>3969.4</v>
      </c>
      <c r="AI1460" s="212">
        <v>4802.97</v>
      </c>
      <c r="AJ1460" s="212">
        <v>0</v>
      </c>
      <c r="AK1460" s="212">
        <v>0</v>
      </c>
      <c r="AL1460" s="212">
        <v>0</v>
      </c>
      <c r="AM1460">
        <v>1</v>
      </c>
      <c r="AN1460" t="str">
        <f>VLOOKUP(H1460,'Base Art'!$A:$AJ,36,FALSE)</f>
        <v>ARCOR S.A.I.C.</v>
      </c>
    </row>
    <row r="1461" spans="1:40" x14ac:dyDescent="0.25">
      <c r="A1461" s="212" t="s">
        <v>7819</v>
      </c>
      <c r="B1461" s="212">
        <v>1</v>
      </c>
      <c r="C1461" s="212" t="s">
        <v>7820</v>
      </c>
      <c r="D1461" s="212" t="s">
        <v>1418</v>
      </c>
      <c r="E1461" s="212">
        <v>11</v>
      </c>
      <c r="F1461" s="212" t="s">
        <v>270</v>
      </c>
      <c r="G1461" s="212" t="s">
        <v>1247</v>
      </c>
      <c r="H1461" s="212">
        <v>11506</v>
      </c>
      <c r="I1461" s="212" t="s">
        <v>1248</v>
      </c>
      <c r="J1461" s="212">
        <v>1414</v>
      </c>
      <c r="K1461" s="212" t="s">
        <v>372</v>
      </c>
      <c r="L1461" s="212" t="s">
        <v>373</v>
      </c>
      <c r="M1461" s="212"/>
      <c r="N1461" s="212"/>
      <c r="O1461" s="212"/>
      <c r="P1461" s="212"/>
      <c r="Q1461" s="212"/>
      <c r="R1461" s="212"/>
      <c r="S1461" s="212"/>
      <c r="T1461" s="212"/>
      <c r="U1461" s="212"/>
      <c r="V1461" s="212"/>
      <c r="W1461" s="212"/>
      <c r="X1461" s="212"/>
      <c r="Y1461" s="212"/>
      <c r="Z1461" s="212"/>
      <c r="AA1461" s="212"/>
      <c r="AB1461" s="212">
        <v>47632.800000000003</v>
      </c>
      <c r="AC1461" s="212">
        <v>57635.688000000002</v>
      </c>
      <c r="AD1461" s="212">
        <v>8.3299999999999999E-2</v>
      </c>
      <c r="AE1461" s="212">
        <v>0</v>
      </c>
      <c r="AF1461" s="212">
        <v>8.3299999999999999E-2</v>
      </c>
      <c r="AG1461" s="212">
        <v>0</v>
      </c>
      <c r="AH1461" s="212">
        <v>3969.4</v>
      </c>
      <c r="AI1461" s="212">
        <v>4802.97</v>
      </c>
      <c r="AJ1461" s="212">
        <v>1</v>
      </c>
      <c r="AK1461" s="212">
        <v>0.08</v>
      </c>
      <c r="AL1461" s="212">
        <v>0</v>
      </c>
      <c r="AM1461">
        <v>1</v>
      </c>
      <c r="AN1461" t="str">
        <f>VLOOKUP(H1461,'Base Art'!$A:$AJ,36,FALSE)</f>
        <v>ARCOR S.A.I.C.</v>
      </c>
    </row>
    <row r="1462" spans="1:40" x14ac:dyDescent="0.25">
      <c r="A1462" s="212" t="s">
        <v>7819</v>
      </c>
      <c r="B1462" s="212">
        <v>1</v>
      </c>
      <c r="C1462" s="212" t="s">
        <v>7820</v>
      </c>
      <c r="D1462" s="212" t="s">
        <v>1418</v>
      </c>
      <c r="E1462" s="212">
        <v>11</v>
      </c>
      <c r="F1462" s="212" t="s">
        <v>270</v>
      </c>
      <c r="G1462" s="212" t="s">
        <v>1650</v>
      </c>
      <c r="H1462" s="212">
        <v>11563</v>
      </c>
      <c r="I1462" s="212" t="s">
        <v>1651</v>
      </c>
      <c r="J1462" s="212">
        <v>1418</v>
      </c>
      <c r="K1462" s="212" t="s">
        <v>966</v>
      </c>
      <c r="L1462" s="212" t="s">
        <v>967</v>
      </c>
      <c r="M1462" s="212"/>
      <c r="N1462" s="212"/>
      <c r="O1462" s="212"/>
      <c r="P1462" s="212"/>
      <c r="Q1462" s="212"/>
      <c r="R1462" s="212"/>
      <c r="S1462" s="212"/>
      <c r="T1462" s="212"/>
      <c r="U1462" s="212"/>
      <c r="V1462" s="212"/>
      <c r="W1462" s="212"/>
      <c r="X1462" s="212"/>
      <c r="Y1462" s="212"/>
      <c r="Z1462" s="212"/>
      <c r="AA1462" s="212"/>
      <c r="AB1462" s="212">
        <v>67862.188999999998</v>
      </c>
      <c r="AC1462" s="212">
        <v>82113.251000000004</v>
      </c>
      <c r="AD1462" s="212">
        <v>0.2</v>
      </c>
      <c r="AE1462" s="212">
        <v>0</v>
      </c>
      <c r="AF1462" s="212">
        <v>0.2</v>
      </c>
      <c r="AG1462" s="212">
        <v>0</v>
      </c>
      <c r="AH1462" s="212">
        <v>13572.44</v>
      </c>
      <c r="AI1462" s="212">
        <v>16422.650000000001</v>
      </c>
      <c r="AJ1462" s="212">
        <v>1</v>
      </c>
      <c r="AK1462" s="212">
        <v>0.2</v>
      </c>
      <c r="AL1462" s="212">
        <v>0</v>
      </c>
      <c r="AM1462">
        <v>1</v>
      </c>
      <c r="AN1462" t="str">
        <f>VLOOKUP(H1462,'Base Art'!$A:$AJ,36,FALSE)</f>
        <v>ARCOR S.A.I.C.</v>
      </c>
    </row>
    <row r="1463" spans="1:40" x14ac:dyDescent="0.25">
      <c r="A1463" s="212" t="s">
        <v>7819</v>
      </c>
      <c r="B1463" s="212">
        <v>1</v>
      </c>
      <c r="C1463" s="212" t="s">
        <v>7820</v>
      </c>
      <c r="D1463" s="212" t="s">
        <v>1418</v>
      </c>
      <c r="E1463" s="212">
        <v>11</v>
      </c>
      <c r="F1463" s="212" t="s">
        <v>270</v>
      </c>
      <c r="G1463" s="212" t="s">
        <v>1739</v>
      </c>
      <c r="H1463" s="212">
        <v>11571</v>
      </c>
      <c r="I1463" s="212" t="s">
        <v>1740</v>
      </c>
      <c r="J1463" s="212">
        <v>1272</v>
      </c>
      <c r="K1463" s="212" t="s">
        <v>822</v>
      </c>
      <c r="L1463" s="212" t="s">
        <v>823</v>
      </c>
      <c r="M1463" s="212"/>
      <c r="N1463" s="212"/>
      <c r="O1463" s="212"/>
      <c r="P1463" s="212"/>
      <c r="Q1463" s="212"/>
      <c r="R1463" s="212"/>
      <c r="S1463" s="212"/>
      <c r="T1463" s="212"/>
      <c r="U1463" s="212"/>
      <c r="V1463" s="212"/>
      <c r="W1463" s="212"/>
      <c r="X1463" s="212"/>
      <c r="Y1463" s="212"/>
      <c r="Z1463" s="212"/>
      <c r="AA1463" s="212"/>
      <c r="AB1463" s="212">
        <v>60084.154000000002</v>
      </c>
      <c r="AC1463" s="212">
        <v>72701.823999999993</v>
      </c>
      <c r="AD1463" s="212">
        <v>0.1389</v>
      </c>
      <c r="AE1463" s="212">
        <v>0</v>
      </c>
      <c r="AF1463" s="212">
        <v>0.1389</v>
      </c>
      <c r="AG1463" s="212">
        <v>0</v>
      </c>
      <c r="AH1463" s="212">
        <v>8345.02</v>
      </c>
      <c r="AI1463" s="212">
        <v>10097.48</v>
      </c>
      <c r="AJ1463" s="212">
        <v>0</v>
      </c>
      <c r="AK1463" s="212">
        <v>0</v>
      </c>
      <c r="AL1463" s="212">
        <v>0</v>
      </c>
      <c r="AM1463">
        <v>1</v>
      </c>
      <c r="AN1463" t="str">
        <f>VLOOKUP(H1463,'Base Art'!$A:$AJ,36,FALSE)</f>
        <v>MONDELEZ ARGENTINA S.A.</v>
      </c>
    </row>
    <row r="1464" spans="1:40" x14ac:dyDescent="0.25">
      <c r="A1464" s="212" t="s">
        <v>7819</v>
      </c>
      <c r="B1464" s="212">
        <v>1</v>
      </c>
      <c r="C1464" s="212" t="s">
        <v>7820</v>
      </c>
      <c r="D1464" s="212" t="s">
        <v>1418</v>
      </c>
      <c r="E1464" s="212">
        <v>11</v>
      </c>
      <c r="F1464" s="212" t="s">
        <v>270</v>
      </c>
      <c r="G1464" s="212" t="s">
        <v>1719</v>
      </c>
      <c r="H1464" s="212">
        <v>11668</v>
      </c>
      <c r="I1464" s="212" t="s">
        <v>1720</v>
      </c>
      <c r="J1464" s="212"/>
      <c r="K1464" s="212"/>
      <c r="L1464" s="212"/>
      <c r="M1464" s="212"/>
      <c r="N1464" s="212"/>
      <c r="O1464" s="212"/>
      <c r="P1464" s="212"/>
      <c r="Q1464" s="212"/>
      <c r="R1464" s="212"/>
      <c r="S1464" s="212"/>
      <c r="T1464" s="212"/>
      <c r="U1464" s="212"/>
      <c r="V1464" s="212"/>
      <c r="W1464" s="212"/>
      <c r="X1464" s="212"/>
      <c r="Y1464" s="212"/>
      <c r="Z1464" s="212"/>
      <c r="AA1464" s="212"/>
      <c r="AB1464" s="212">
        <v>53227.417000000001</v>
      </c>
      <c r="AC1464" s="212">
        <v>64405.171000000002</v>
      </c>
      <c r="AD1464" s="212">
        <v>0.25</v>
      </c>
      <c r="AE1464" s="212">
        <v>0</v>
      </c>
      <c r="AF1464" s="212">
        <v>0.25</v>
      </c>
      <c r="AG1464" s="212">
        <v>0</v>
      </c>
      <c r="AH1464" s="212">
        <v>13306.85</v>
      </c>
      <c r="AI1464" s="212">
        <v>16101.29</v>
      </c>
      <c r="AJ1464" s="212">
        <v>1</v>
      </c>
      <c r="AK1464" s="212">
        <v>0.25</v>
      </c>
      <c r="AL1464" s="212">
        <v>0</v>
      </c>
      <c r="AM1464">
        <v>1</v>
      </c>
      <c r="AN1464" t="str">
        <f>VLOOKUP(H1464,'Base Art'!$A:$AJ,36,FALSE)</f>
        <v>GEORGALOS HNOS. S.A.I.C.A.</v>
      </c>
    </row>
    <row r="1465" spans="1:40" x14ac:dyDescent="0.25">
      <c r="A1465" s="212" t="s">
        <v>7819</v>
      </c>
      <c r="B1465" s="212">
        <v>1</v>
      </c>
      <c r="C1465" s="212" t="s">
        <v>7820</v>
      </c>
      <c r="D1465" s="212" t="s">
        <v>171</v>
      </c>
      <c r="E1465" s="212">
        <v>12</v>
      </c>
      <c r="F1465" s="212" t="s">
        <v>12</v>
      </c>
      <c r="G1465" s="212" t="s">
        <v>302</v>
      </c>
      <c r="H1465" s="212">
        <v>2</v>
      </c>
      <c r="I1465" s="212" t="s">
        <v>303</v>
      </c>
      <c r="J1465" s="212">
        <v>1019</v>
      </c>
      <c r="K1465" s="212" t="s">
        <v>266</v>
      </c>
      <c r="L1465" s="212" t="s">
        <v>297</v>
      </c>
      <c r="M1465" s="212"/>
      <c r="N1465" s="212"/>
      <c r="O1465" s="212"/>
      <c r="P1465" s="212">
        <v>1020</v>
      </c>
      <c r="Q1465" s="212" t="s">
        <v>298</v>
      </c>
      <c r="R1465" s="212" t="s">
        <v>299</v>
      </c>
      <c r="S1465" s="212"/>
      <c r="T1465" s="212"/>
      <c r="U1465" s="212"/>
      <c r="V1465" s="212"/>
      <c r="W1465" s="212"/>
      <c r="X1465" s="212"/>
      <c r="Y1465" s="212">
        <v>1402</v>
      </c>
      <c r="Z1465" s="212" t="s">
        <v>300</v>
      </c>
      <c r="AA1465" s="212" t="s">
        <v>301</v>
      </c>
      <c r="AB1465" s="212">
        <v>138518.94899999999</v>
      </c>
      <c r="AC1465" s="212">
        <v>171624.97700000001</v>
      </c>
      <c r="AD1465" s="212">
        <v>0.125</v>
      </c>
      <c r="AE1465" s="212">
        <v>2.0799999999999999E-2</v>
      </c>
      <c r="AF1465" s="212">
        <v>0.14580000000000001</v>
      </c>
      <c r="AG1465" s="212">
        <v>0</v>
      </c>
      <c r="AH1465" s="212">
        <v>20200.68</v>
      </c>
      <c r="AI1465" s="212">
        <v>25028.639999999999</v>
      </c>
      <c r="AJ1465" s="212">
        <v>0</v>
      </c>
      <c r="AK1465" s="212">
        <v>0</v>
      </c>
      <c r="AL1465" s="212">
        <v>0</v>
      </c>
      <c r="AM1465">
        <v>1</v>
      </c>
      <c r="AN1465" t="str">
        <f>VLOOKUP(H1465,'Base Art'!$A:$AJ,36,FALSE)</f>
        <v>ENERGIZER ARGENTINA S.A.</v>
      </c>
    </row>
    <row r="1466" spans="1:40" x14ac:dyDescent="0.25">
      <c r="A1466" s="212" t="s">
        <v>7819</v>
      </c>
      <c r="B1466" s="212">
        <v>1</v>
      </c>
      <c r="C1466" s="212" t="s">
        <v>7820</v>
      </c>
      <c r="D1466" s="212" t="s">
        <v>171</v>
      </c>
      <c r="E1466" s="212">
        <v>12</v>
      </c>
      <c r="F1466" s="212" t="s">
        <v>12</v>
      </c>
      <c r="G1466" s="212" t="s">
        <v>304</v>
      </c>
      <c r="H1466" s="212">
        <v>4</v>
      </c>
      <c r="I1466" s="212" t="s">
        <v>305</v>
      </c>
      <c r="J1466" s="212">
        <v>1019</v>
      </c>
      <c r="K1466" s="212" t="s">
        <v>266</v>
      </c>
      <c r="L1466" s="212" t="s">
        <v>297</v>
      </c>
      <c r="M1466" s="212"/>
      <c r="N1466" s="212"/>
      <c r="O1466" s="212"/>
      <c r="P1466" s="212">
        <v>1020</v>
      </c>
      <c r="Q1466" s="212" t="s">
        <v>298</v>
      </c>
      <c r="R1466" s="212" t="s">
        <v>299</v>
      </c>
      <c r="S1466" s="212"/>
      <c r="T1466" s="212"/>
      <c r="U1466" s="212"/>
      <c r="V1466" s="212"/>
      <c r="W1466" s="212"/>
      <c r="X1466" s="212"/>
      <c r="Y1466" s="212">
        <v>1402</v>
      </c>
      <c r="Z1466" s="212" t="s">
        <v>300</v>
      </c>
      <c r="AA1466" s="212" t="s">
        <v>301</v>
      </c>
      <c r="AB1466" s="212">
        <v>85350.96</v>
      </c>
      <c r="AC1466" s="212">
        <v>105749.83900000001</v>
      </c>
      <c r="AD1466" s="212">
        <v>0.5</v>
      </c>
      <c r="AE1466" s="212">
        <v>0</v>
      </c>
      <c r="AF1466" s="212">
        <v>0.5</v>
      </c>
      <c r="AG1466" s="212">
        <v>0</v>
      </c>
      <c r="AH1466" s="212">
        <v>42675.48</v>
      </c>
      <c r="AI1466" s="212">
        <v>52874.92</v>
      </c>
      <c r="AJ1466" s="212">
        <v>0</v>
      </c>
      <c r="AK1466" s="212">
        <v>0</v>
      </c>
      <c r="AL1466" s="212">
        <v>0</v>
      </c>
      <c r="AM1466">
        <v>1</v>
      </c>
      <c r="AN1466" t="str">
        <f>VLOOKUP(H1466,'Base Art'!$A:$AJ,36,FALSE)</f>
        <v>ENERGIZER ARGENTINA S.A.</v>
      </c>
    </row>
    <row r="1467" spans="1:40" x14ac:dyDescent="0.25">
      <c r="A1467" s="212" t="s">
        <v>7819</v>
      </c>
      <c r="B1467" s="212">
        <v>1</v>
      </c>
      <c r="C1467" s="212" t="s">
        <v>7820</v>
      </c>
      <c r="D1467" s="212" t="s">
        <v>171</v>
      </c>
      <c r="E1467" s="212">
        <v>12</v>
      </c>
      <c r="F1467" s="212" t="s">
        <v>12</v>
      </c>
      <c r="G1467" s="212" t="s">
        <v>306</v>
      </c>
      <c r="H1467" s="212">
        <v>5</v>
      </c>
      <c r="I1467" s="212" t="s">
        <v>307</v>
      </c>
      <c r="J1467" s="212">
        <v>1019</v>
      </c>
      <c r="K1467" s="212" t="s">
        <v>266</v>
      </c>
      <c r="L1467" s="212" t="s">
        <v>297</v>
      </c>
      <c r="M1467" s="212"/>
      <c r="N1467" s="212"/>
      <c r="O1467" s="212"/>
      <c r="P1467" s="212">
        <v>1020</v>
      </c>
      <c r="Q1467" s="212" t="s">
        <v>298</v>
      </c>
      <c r="R1467" s="212" t="s">
        <v>299</v>
      </c>
      <c r="S1467" s="212"/>
      <c r="T1467" s="212"/>
      <c r="U1467" s="212"/>
      <c r="V1467" s="212"/>
      <c r="W1467" s="212"/>
      <c r="X1467" s="212"/>
      <c r="Y1467" s="212">
        <v>1402</v>
      </c>
      <c r="Z1467" s="212" t="s">
        <v>300</v>
      </c>
      <c r="AA1467" s="212" t="s">
        <v>301</v>
      </c>
      <c r="AB1467" s="212">
        <v>188346.23999999999</v>
      </c>
      <c r="AC1467" s="212">
        <v>233360.99100000001</v>
      </c>
      <c r="AD1467" s="212">
        <v>4.1700000000000001E-2</v>
      </c>
      <c r="AE1467" s="212">
        <v>0</v>
      </c>
      <c r="AF1467" s="212">
        <v>4.1700000000000001E-2</v>
      </c>
      <c r="AG1467" s="212">
        <v>0</v>
      </c>
      <c r="AH1467" s="212">
        <v>7847.76</v>
      </c>
      <c r="AI1467" s="212">
        <v>9723.3700000000008</v>
      </c>
      <c r="AJ1467" s="212">
        <v>1</v>
      </c>
      <c r="AK1467" s="212">
        <v>0.04</v>
      </c>
      <c r="AL1467" s="212">
        <v>0</v>
      </c>
      <c r="AM1467">
        <v>1</v>
      </c>
      <c r="AN1467" t="str">
        <f>VLOOKUP(H1467,'Base Art'!$A:$AJ,36,FALSE)</f>
        <v>ENERGIZER ARGENTINA S.A.</v>
      </c>
    </row>
    <row r="1468" spans="1:40" x14ac:dyDescent="0.25">
      <c r="A1468" s="212" t="s">
        <v>7819</v>
      </c>
      <c r="B1468" s="212">
        <v>1</v>
      </c>
      <c r="C1468" s="212" t="s">
        <v>7820</v>
      </c>
      <c r="D1468" s="212" t="s">
        <v>171</v>
      </c>
      <c r="E1468" s="212">
        <v>12</v>
      </c>
      <c r="F1468" s="212" t="s">
        <v>12</v>
      </c>
      <c r="G1468" s="212" t="s">
        <v>316</v>
      </c>
      <c r="H1468" s="212">
        <v>156</v>
      </c>
      <c r="I1468" s="212" t="s">
        <v>317</v>
      </c>
      <c r="J1468" s="212">
        <v>1437</v>
      </c>
      <c r="K1468" s="212" t="s">
        <v>318</v>
      </c>
      <c r="L1468" s="212" t="s">
        <v>319</v>
      </c>
      <c r="M1468" s="212"/>
      <c r="N1468" s="212"/>
      <c r="O1468" s="212"/>
      <c r="P1468" s="212"/>
      <c r="Q1468" s="212"/>
      <c r="R1468" s="212"/>
      <c r="S1468" s="212"/>
      <c r="T1468" s="212"/>
      <c r="U1468" s="212"/>
      <c r="V1468" s="212"/>
      <c r="W1468" s="212"/>
      <c r="X1468" s="212"/>
      <c r="Y1468" s="212">
        <v>1376</v>
      </c>
      <c r="Z1468" s="212" t="s">
        <v>320</v>
      </c>
      <c r="AA1468" s="212" t="s">
        <v>321</v>
      </c>
      <c r="AB1468" s="212">
        <v>345031.23200000002</v>
      </c>
      <c r="AC1468" s="212">
        <v>427838.71999999997</v>
      </c>
      <c r="AD1468" s="212">
        <v>7.4999999999999997E-2</v>
      </c>
      <c r="AE1468" s="212">
        <v>0</v>
      </c>
      <c r="AF1468" s="212">
        <v>7.4999999999999997E-2</v>
      </c>
      <c r="AG1468" s="212">
        <v>0</v>
      </c>
      <c r="AH1468" s="212">
        <v>25877.34</v>
      </c>
      <c r="AI1468" s="212">
        <v>32087.9</v>
      </c>
      <c r="AJ1468" s="212">
        <v>2</v>
      </c>
      <c r="AK1468" s="212">
        <v>0.04</v>
      </c>
      <c r="AL1468" s="212">
        <v>0</v>
      </c>
      <c r="AM1468">
        <v>1</v>
      </c>
      <c r="AN1468" t="str">
        <f>VLOOKUP(H1468,'Base Art'!$A:$AJ,36,FALSE)</f>
        <v>JORGE LUIS SUAREZ</v>
      </c>
    </row>
    <row r="1469" spans="1:40" x14ac:dyDescent="0.25">
      <c r="A1469" s="212" t="s">
        <v>7819</v>
      </c>
      <c r="B1469" s="212">
        <v>1</v>
      </c>
      <c r="C1469" s="212" t="s">
        <v>7820</v>
      </c>
      <c r="D1469" s="212" t="s">
        <v>171</v>
      </c>
      <c r="E1469" s="212">
        <v>12</v>
      </c>
      <c r="F1469" s="212" t="s">
        <v>12</v>
      </c>
      <c r="G1469" s="212" t="s">
        <v>1251</v>
      </c>
      <c r="H1469" s="212">
        <v>170</v>
      </c>
      <c r="I1469" s="212" t="s">
        <v>1252</v>
      </c>
      <c r="J1469" s="212">
        <v>1440</v>
      </c>
      <c r="K1469" s="212" t="s">
        <v>854</v>
      </c>
      <c r="L1469" s="212" t="s">
        <v>855</v>
      </c>
      <c r="M1469" s="212"/>
      <c r="N1469" s="212"/>
      <c r="O1469" s="212"/>
      <c r="P1469" s="212"/>
      <c r="Q1469" s="212"/>
      <c r="R1469" s="212"/>
      <c r="S1469" s="212"/>
      <c r="T1469" s="212"/>
      <c r="U1469" s="212"/>
      <c r="V1469" s="212"/>
      <c r="W1469" s="212"/>
      <c r="X1469" s="212"/>
      <c r="Y1469" s="212">
        <v>1376</v>
      </c>
      <c r="Z1469" s="212" t="s">
        <v>320</v>
      </c>
      <c r="AA1469" s="212" t="s">
        <v>321</v>
      </c>
      <c r="AB1469" s="212">
        <v>577550.73600000003</v>
      </c>
      <c r="AC1469" s="212">
        <v>715585.37699999998</v>
      </c>
      <c r="AD1469" s="212">
        <v>0.05</v>
      </c>
      <c r="AE1469" s="212">
        <v>0</v>
      </c>
      <c r="AF1469" s="212">
        <v>0.05</v>
      </c>
      <c r="AG1469" s="212">
        <v>0</v>
      </c>
      <c r="AH1469" s="212">
        <v>28877.54</v>
      </c>
      <c r="AI1469" s="212">
        <v>35779.269999999997</v>
      </c>
      <c r="AJ1469" s="212">
        <v>0</v>
      </c>
      <c r="AK1469" s="212">
        <v>0</v>
      </c>
      <c r="AL1469" s="212">
        <v>0</v>
      </c>
      <c r="AM1469">
        <v>1</v>
      </c>
      <c r="AN1469" t="str">
        <f>VLOOKUP(H1469,'Base Art'!$A:$AJ,36,FALSE)</f>
        <v>JORGE LUIS SUAREZ</v>
      </c>
    </row>
    <row r="1470" spans="1:40" x14ac:dyDescent="0.25">
      <c r="A1470" s="212" t="s">
        <v>7819</v>
      </c>
      <c r="B1470" s="212">
        <v>1</v>
      </c>
      <c r="C1470" s="212" t="s">
        <v>7820</v>
      </c>
      <c r="D1470" s="212" t="s">
        <v>171</v>
      </c>
      <c r="E1470" s="212">
        <v>12</v>
      </c>
      <c r="F1470" s="212" t="s">
        <v>12</v>
      </c>
      <c r="G1470" s="212" t="s">
        <v>942</v>
      </c>
      <c r="H1470" s="212">
        <v>318</v>
      </c>
      <c r="I1470" s="212" t="s">
        <v>943</v>
      </c>
      <c r="J1470" s="212">
        <v>1414</v>
      </c>
      <c r="K1470" s="212" t="s">
        <v>372</v>
      </c>
      <c r="L1470" s="212" t="s">
        <v>373</v>
      </c>
      <c r="M1470" s="212"/>
      <c r="N1470" s="212"/>
      <c r="O1470" s="212"/>
      <c r="P1470" s="212">
        <v>1071</v>
      </c>
      <c r="Q1470" s="212" t="s">
        <v>944</v>
      </c>
      <c r="R1470" s="212" t="s">
        <v>945</v>
      </c>
      <c r="S1470" s="212"/>
      <c r="T1470" s="212"/>
      <c r="U1470" s="212"/>
      <c r="V1470" s="212"/>
      <c r="W1470" s="212"/>
      <c r="X1470" s="212"/>
      <c r="Y1470" s="212">
        <v>1374</v>
      </c>
      <c r="Z1470" s="212" t="s">
        <v>336</v>
      </c>
      <c r="AA1470" s="212" t="s">
        <v>337</v>
      </c>
      <c r="AB1470" s="212">
        <v>42219.682000000001</v>
      </c>
      <c r="AC1470" s="212">
        <v>52024.474999999999</v>
      </c>
      <c r="AD1470" s="212">
        <v>1.3332999999999999</v>
      </c>
      <c r="AE1470" s="212">
        <v>0</v>
      </c>
      <c r="AF1470" s="212">
        <v>1.3332999999999999</v>
      </c>
      <c r="AG1470" s="212">
        <v>0</v>
      </c>
      <c r="AH1470" s="212">
        <v>56292.91</v>
      </c>
      <c r="AI1470" s="212">
        <v>69365.97</v>
      </c>
      <c r="AJ1470" s="212">
        <v>1</v>
      </c>
      <c r="AK1470" s="212">
        <v>1.33</v>
      </c>
      <c r="AL1470" s="212">
        <v>0</v>
      </c>
      <c r="AM1470">
        <v>1</v>
      </c>
      <c r="AN1470" t="str">
        <f>VLOOKUP(H1470,'Base Art'!$A:$AJ,36,FALSE)</f>
        <v>ARCOR S.A.I.C.</v>
      </c>
    </row>
    <row r="1471" spans="1:40" x14ac:dyDescent="0.25">
      <c r="A1471" s="212" t="s">
        <v>7819</v>
      </c>
      <c r="B1471" s="212">
        <v>1</v>
      </c>
      <c r="C1471" s="212" t="s">
        <v>7820</v>
      </c>
      <c r="D1471" s="212" t="s">
        <v>171</v>
      </c>
      <c r="E1471" s="212">
        <v>12</v>
      </c>
      <c r="F1471" s="212" t="s">
        <v>12</v>
      </c>
      <c r="G1471" s="212" t="s">
        <v>344</v>
      </c>
      <c r="H1471" s="212">
        <v>346</v>
      </c>
      <c r="I1471" s="212" t="s">
        <v>345</v>
      </c>
      <c r="J1471" s="212">
        <v>1019</v>
      </c>
      <c r="K1471" s="212" t="s">
        <v>266</v>
      </c>
      <c r="L1471" s="212" t="s">
        <v>297</v>
      </c>
      <c r="M1471" s="212"/>
      <c r="N1471" s="212"/>
      <c r="O1471" s="212"/>
      <c r="P1471" s="212">
        <v>1020</v>
      </c>
      <c r="Q1471" s="212" t="s">
        <v>298</v>
      </c>
      <c r="R1471" s="212" t="s">
        <v>299</v>
      </c>
      <c r="S1471" s="212"/>
      <c r="T1471" s="212"/>
      <c r="U1471" s="212"/>
      <c r="V1471" s="212"/>
      <c r="W1471" s="212"/>
      <c r="X1471" s="212"/>
      <c r="Y1471" s="212">
        <v>1402</v>
      </c>
      <c r="Z1471" s="212" t="s">
        <v>300</v>
      </c>
      <c r="AA1471" s="212" t="s">
        <v>301</v>
      </c>
      <c r="AB1471" s="212">
        <v>183481.62</v>
      </c>
      <c r="AC1471" s="212">
        <v>227333.72200000001</v>
      </c>
      <c r="AD1471" s="212">
        <v>0.1</v>
      </c>
      <c r="AE1471" s="212">
        <v>0</v>
      </c>
      <c r="AF1471" s="212">
        <v>0.1</v>
      </c>
      <c r="AG1471" s="212">
        <v>0</v>
      </c>
      <c r="AH1471" s="212">
        <v>18348.16</v>
      </c>
      <c r="AI1471" s="212">
        <v>22733.37</v>
      </c>
      <c r="AJ1471" s="212">
        <v>0</v>
      </c>
      <c r="AK1471" s="212">
        <v>0</v>
      </c>
      <c r="AL1471" s="212">
        <v>0</v>
      </c>
      <c r="AM1471">
        <v>1</v>
      </c>
      <c r="AN1471" t="str">
        <f>VLOOKUP(H1471,'Base Art'!$A:$AJ,36,FALSE)</f>
        <v>ENERGIZER ARGENTINA S.A.</v>
      </c>
    </row>
    <row r="1472" spans="1:40" x14ac:dyDescent="0.25">
      <c r="A1472" s="212" t="s">
        <v>7819</v>
      </c>
      <c r="B1472" s="212">
        <v>1</v>
      </c>
      <c r="C1472" s="212" t="s">
        <v>7820</v>
      </c>
      <c r="D1472" s="212" t="s">
        <v>171</v>
      </c>
      <c r="E1472" s="212">
        <v>12</v>
      </c>
      <c r="F1472" s="212" t="s">
        <v>12</v>
      </c>
      <c r="G1472" s="212" t="s">
        <v>364</v>
      </c>
      <c r="H1472" s="212">
        <v>565</v>
      </c>
      <c r="I1472" s="212" t="s">
        <v>365</v>
      </c>
      <c r="J1472" s="212"/>
      <c r="K1472" s="212"/>
      <c r="L1472" s="212"/>
      <c r="M1472" s="212"/>
      <c r="N1472" s="212"/>
      <c r="O1472" s="212"/>
      <c r="P1472" s="212"/>
      <c r="Q1472" s="212"/>
      <c r="R1472" s="212"/>
      <c r="S1472" s="212"/>
      <c r="T1472" s="212"/>
      <c r="U1472" s="212"/>
      <c r="V1472" s="212"/>
      <c r="W1472" s="212"/>
      <c r="X1472" s="212"/>
      <c r="Y1472" s="212">
        <v>1374</v>
      </c>
      <c r="Z1472" s="212" t="s">
        <v>336</v>
      </c>
      <c r="AA1472" s="212" t="s">
        <v>337</v>
      </c>
      <c r="AB1472" s="212">
        <v>144342.45000000001</v>
      </c>
      <c r="AC1472" s="212">
        <v>178840.28400000001</v>
      </c>
      <c r="AD1472" s="212">
        <v>9.3799999999999994E-2</v>
      </c>
      <c r="AE1472" s="212">
        <v>0</v>
      </c>
      <c r="AF1472" s="212">
        <v>9.3799999999999994E-2</v>
      </c>
      <c r="AG1472" s="212">
        <v>0</v>
      </c>
      <c r="AH1472" s="212">
        <v>13532.1</v>
      </c>
      <c r="AI1472" s="212">
        <v>16766.28</v>
      </c>
      <c r="AJ1472" s="212">
        <v>0</v>
      </c>
      <c r="AK1472" s="212">
        <v>0</v>
      </c>
      <c r="AL1472" s="212">
        <v>0</v>
      </c>
      <c r="AM1472">
        <v>1</v>
      </c>
      <c r="AN1472" t="str">
        <f>VLOOKUP(H1472,'Base Art'!$A:$AJ,36,FALSE)</f>
        <v>MONDELEZ ARGENTINA S.A.</v>
      </c>
    </row>
    <row r="1473" spans="1:40" x14ac:dyDescent="0.25">
      <c r="A1473" s="212" t="s">
        <v>7819</v>
      </c>
      <c r="B1473" s="212">
        <v>1</v>
      </c>
      <c r="C1473" s="212" t="s">
        <v>7820</v>
      </c>
      <c r="D1473" s="212" t="s">
        <v>171</v>
      </c>
      <c r="E1473" s="212">
        <v>12</v>
      </c>
      <c r="F1473" s="212" t="s">
        <v>12</v>
      </c>
      <c r="G1473" s="212" t="s">
        <v>370</v>
      </c>
      <c r="H1473" s="212">
        <v>653</v>
      </c>
      <c r="I1473" s="212" t="s">
        <v>371</v>
      </c>
      <c r="J1473" s="212">
        <v>1414</v>
      </c>
      <c r="K1473" s="212" t="s">
        <v>372</v>
      </c>
      <c r="L1473" s="212" t="s">
        <v>373</v>
      </c>
      <c r="M1473" s="212"/>
      <c r="N1473" s="212"/>
      <c r="O1473" s="212"/>
      <c r="P1473" s="212">
        <v>1072</v>
      </c>
      <c r="Q1473" s="212" t="s">
        <v>374</v>
      </c>
      <c r="R1473" s="212" t="s">
        <v>375</v>
      </c>
      <c r="S1473" s="212"/>
      <c r="T1473" s="212"/>
      <c r="U1473" s="212"/>
      <c r="V1473" s="212"/>
      <c r="W1473" s="212"/>
      <c r="X1473" s="212"/>
      <c r="Y1473" s="212">
        <v>1374</v>
      </c>
      <c r="Z1473" s="212" t="s">
        <v>336</v>
      </c>
      <c r="AA1473" s="212" t="s">
        <v>337</v>
      </c>
      <c r="AB1473" s="212">
        <v>46634.847999999998</v>
      </c>
      <c r="AC1473" s="212">
        <v>57514.196000000004</v>
      </c>
      <c r="AD1473" s="212">
        <v>0.5</v>
      </c>
      <c r="AE1473" s="212">
        <v>0</v>
      </c>
      <c r="AF1473" s="212">
        <v>0.5</v>
      </c>
      <c r="AG1473" s="212">
        <v>0</v>
      </c>
      <c r="AH1473" s="212">
        <v>23317.42</v>
      </c>
      <c r="AI1473" s="212">
        <v>28757.1</v>
      </c>
      <c r="AJ1473" s="212">
        <v>2</v>
      </c>
      <c r="AK1473" s="212">
        <v>0.25</v>
      </c>
      <c r="AL1473" s="212">
        <v>0</v>
      </c>
      <c r="AM1473">
        <v>1</v>
      </c>
      <c r="AN1473" t="str">
        <f>VLOOKUP(H1473,'Base Art'!$A:$AJ,36,FALSE)</f>
        <v>ARCOR S.A.I.C.</v>
      </c>
    </row>
    <row r="1474" spans="1:40" x14ac:dyDescent="0.25">
      <c r="A1474" s="212" t="s">
        <v>7819</v>
      </c>
      <c r="B1474" s="212">
        <v>1</v>
      </c>
      <c r="C1474" s="212" t="s">
        <v>7820</v>
      </c>
      <c r="D1474" s="212" t="s">
        <v>171</v>
      </c>
      <c r="E1474" s="212">
        <v>12</v>
      </c>
      <c r="F1474" s="212" t="s">
        <v>12</v>
      </c>
      <c r="G1474" s="212" t="s">
        <v>376</v>
      </c>
      <c r="H1474" s="212">
        <v>692</v>
      </c>
      <c r="I1474" s="212" t="s">
        <v>377</v>
      </c>
      <c r="J1474" s="212">
        <v>1169</v>
      </c>
      <c r="K1474" s="212" t="s">
        <v>378</v>
      </c>
      <c r="L1474" s="212" t="s">
        <v>379</v>
      </c>
      <c r="M1474" s="212"/>
      <c r="N1474" s="212"/>
      <c r="O1474" s="212"/>
      <c r="P1474" s="212"/>
      <c r="Q1474" s="212"/>
      <c r="R1474" s="212"/>
      <c r="S1474" s="212"/>
      <c r="T1474" s="212"/>
      <c r="U1474" s="212"/>
      <c r="V1474" s="212"/>
      <c r="W1474" s="212"/>
      <c r="X1474" s="212"/>
      <c r="Y1474" s="212">
        <v>1376</v>
      </c>
      <c r="Z1474" s="212" t="s">
        <v>320</v>
      </c>
      <c r="AA1474" s="212" t="s">
        <v>321</v>
      </c>
      <c r="AB1474" s="212">
        <v>72461.929999999993</v>
      </c>
      <c r="AC1474" s="212">
        <v>89780.334000000003</v>
      </c>
      <c r="AD1474" s="212">
        <v>0.33329999999999999</v>
      </c>
      <c r="AE1474" s="212">
        <v>0</v>
      </c>
      <c r="AF1474" s="212">
        <v>0.33329999999999999</v>
      </c>
      <c r="AG1474" s="212">
        <v>0</v>
      </c>
      <c r="AH1474" s="212">
        <v>24153.98</v>
      </c>
      <c r="AI1474" s="212">
        <v>29926.78</v>
      </c>
      <c r="AJ1474" s="212">
        <v>0</v>
      </c>
      <c r="AK1474" s="212">
        <v>0</v>
      </c>
      <c r="AL1474" s="212">
        <v>0</v>
      </c>
      <c r="AM1474">
        <v>1</v>
      </c>
      <c r="AN1474" t="str">
        <f>VLOOKUP(H1474,'Base Art'!$A:$AJ,36,FALSE)</f>
        <v>JORGE LUIS SUAREZ</v>
      </c>
    </row>
    <row r="1475" spans="1:40" x14ac:dyDescent="0.25">
      <c r="A1475" s="212" t="s">
        <v>7819</v>
      </c>
      <c r="B1475" s="212">
        <v>1</v>
      </c>
      <c r="C1475" s="212" t="s">
        <v>7820</v>
      </c>
      <c r="D1475" s="212" t="s">
        <v>171</v>
      </c>
      <c r="E1475" s="212">
        <v>12</v>
      </c>
      <c r="F1475" s="212" t="s">
        <v>12</v>
      </c>
      <c r="G1475" s="212" t="s">
        <v>380</v>
      </c>
      <c r="H1475" s="212">
        <v>731</v>
      </c>
      <c r="I1475" s="212" t="s">
        <v>381</v>
      </c>
      <c r="J1475" s="212">
        <v>1422</v>
      </c>
      <c r="K1475" s="212" t="s">
        <v>382</v>
      </c>
      <c r="L1475" s="212" t="s">
        <v>383</v>
      </c>
      <c r="M1475" s="212"/>
      <c r="N1475" s="212"/>
      <c r="O1475" s="212"/>
      <c r="P1475" s="212">
        <v>1067</v>
      </c>
      <c r="Q1475" s="212" t="s">
        <v>384</v>
      </c>
      <c r="R1475" s="212" t="s">
        <v>385</v>
      </c>
      <c r="S1475" s="212"/>
      <c r="T1475" s="212"/>
      <c r="U1475" s="212"/>
      <c r="V1475" s="212"/>
      <c r="W1475" s="212"/>
      <c r="X1475" s="212"/>
      <c r="Y1475" s="212">
        <v>1373</v>
      </c>
      <c r="Z1475" s="212" t="s">
        <v>386</v>
      </c>
      <c r="AA1475" s="212" t="s">
        <v>387</v>
      </c>
      <c r="AB1475" s="212">
        <v>12694.173000000001</v>
      </c>
      <c r="AC1475" s="212">
        <v>15740.764999999999</v>
      </c>
      <c r="AD1475" s="212">
        <v>0.05</v>
      </c>
      <c r="AE1475" s="212">
        <v>2.5000000000000001E-2</v>
      </c>
      <c r="AF1475" s="212">
        <v>7.4999999999999997E-2</v>
      </c>
      <c r="AG1475" s="212">
        <v>0</v>
      </c>
      <c r="AH1475" s="212">
        <v>952.06</v>
      </c>
      <c r="AI1475" s="212">
        <v>1180.56</v>
      </c>
      <c r="AJ1475" s="212">
        <v>0</v>
      </c>
      <c r="AK1475" s="212">
        <v>0</v>
      </c>
      <c r="AL1475" s="212">
        <v>0</v>
      </c>
      <c r="AM1475">
        <v>1</v>
      </c>
      <c r="AN1475" t="str">
        <f>VLOOKUP(H1475,'Base Art'!$A:$AJ,36,FALSE)</f>
        <v>ARCOR S.A.I.C.</v>
      </c>
    </row>
    <row r="1476" spans="1:40" x14ac:dyDescent="0.25">
      <c r="A1476" s="212" t="s">
        <v>7819</v>
      </c>
      <c r="B1476" s="212">
        <v>1</v>
      </c>
      <c r="C1476" s="212" t="s">
        <v>7820</v>
      </c>
      <c r="D1476" s="212" t="s">
        <v>171</v>
      </c>
      <c r="E1476" s="212">
        <v>12</v>
      </c>
      <c r="F1476" s="212" t="s">
        <v>12</v>
      </c>
      <c r="G1476" s="212" t="s">
        <v>388</v>
      </c>
      <c r="H1476" s="212">
        <v>799</v>
      </c>
      <c r="I1476" s="212" t="s">
        <v>389</v>
      </c>
      <c r="J1476" s="212">
        <v>1019</v>
      </c>
      <c r="K1476" s="212" t="s">
        <v>266</v>
      </c>
      <c r="L1476" s="212" t="s">
        <v>297</v>
      </c>
      <c r="M1476" s="212"/>
      <c r="N1476" s="212"/>
      <c r="O1476" s="212"/>
      <c r="P1476" s="212">
        <v>1020</v>
      </c>
      <c r="Q1476" s="212" t="s">
        <v>298</v>
      </c>
      <c r="R1476" s="212" t="s">
        <v>299</v>
      </c>
      <c r="S1476" s="212"/>
      <c r="T1476" s="212"/>
      <c r="U1476" s="212"/>
      <c r="V1476" s="212"/>
      <c r="W1476" s="212"/>
      <c r="X1476" s="212"/>
      <c r="Y1476" s="212">
        <v>1402</v>
      </c>
      <c r="Z1476" s="212" t="s">
        <v>300</v>
      </c>
      <c r="AA1476" s="212" t="s">
        <v>301</v>
      </c>
      <c r="AB1476" s="212">
        <v>32652.54</v>
      </c>
      <c r="AC1476" s="212">
        <v>40456.497000000003</v>
      </c>
      <c r="AD1476" s="212">
        <v>0.33329999999999999</v>
      </c>
      <c r="AE1476" s="212">
        <v>0</v>
      </c>
      <c r="AF1476" s="212">
        <v>0.33329999999999999</v>
      </c>
      <c r="AG1476" s="212">
        <v>0</v>
      </c>
      <c r="AH1476" s="212">
        <v>10884.18</v>
      </c>
      <c r="AI1476" s="212">
        <v>13485.5</v>
      </c>
      <c r="AJ1476" s="212">
        <v>1</v>
      </c>
      <c r="AK1476" s="212">
        <v>0.33</v>
      </c>
      <c r="AL1476" s="212">
        <v>0</v>
      </c>
      <c r="AM1476">
        <v>1</v>
      </c>
      <c r="AN1476" t="str">
        <f>VLOOKUP(H1476,'Base Art'!$A:$AJ,36,FALSE)</f>
        <v>ENERGIZER ARGENTINA S.A.</v>
      </c>
    </row>
    <row r="1477" spans="1:40" x14ac:dyDescent="0.25">
      <c r="A1477" s="212" t="s">
        <v>7819</v>
      </c>
      <c r="B1477" s="212">
        <v>1</v>
      </c>
      <c r="C1477" s="212" t="s">
        <v>7820</v>
      </c>
      <c r="D1477" s="212" t="s">
        <v>171</v>
      </c>
      <c r="E1477" s="212">
        <v>12</v>
      </c>
      <c r="F1477" s="212" t="s">
        <v>12</v>
      </c>
      <c r="G1477" s="212" t="s">
        <v>948</v>
      </c>
      <c r="H1477" s="212">
        <v>861</v>
      </c>
      <c r="I1477" s="212" t="s">
        <v>949</v>
      </c>
      <c r="J1477" s="212"/>
      <c r="K1477" s="212"/>
      <c r="L1477" s="212"/>
      <c r="M1477" s="212"/>
      <c r="N1477" s="212"/>
      <c r="O1477" s="212"/>
      <c r="P1477" s="212">
        <v>1102</v>
      </c>
      <c r="Q1477" s="212" t="s">
        <v>398</v>
      </c>
      <c r="R1477" s="212" t="s">
        <v>399</v>
      </c>
      <c r="S1477" s="212"/>
      <c r="T1477" s="212"/>
      <c r="U1477" s="212"/>
      <c r="V1477" s="212"/>
      <c r="W1477" s="212"/>
      <c r="X1477" s="212"/>
      <c r="Y1477" s="212">
        <v>1370</v>
      </c>
      <c r="Z1477" s="212" t="s">
        <v>400</v>
      </c>
      <c r="AA1477" s="212" t="s">
        <v>401</v>
      </c>
      <c r="AB1477" s="212">
        <v>12161.326999999999</v>
      </c>
      <c r="AC1477" s="212">
        <v>15080.046</v>
      </c>
      <c r="AD1477" s="212">
        <v>1</v>
      </c>
      <c r="AE1477" s="212">
        <v>0</v>
      </c>
      <c r="AF1477" s="212">
        <v>1</v>
      </c>
      <c r="AG1477" s="212">
        <v>0</v>
      </c>
      <c r="AH1477" s="212">
        <v>12161.33</v>
      </c>
      <c r="AI1477" s="212">
        <v>15080.05</v>
      </c>
      <c r="AJ1477" s="212">
        <v>1</v>
      </c>
      <c r="AK1477" s="212">
        <v>1</v>
      </c>
      <c r="AL1477" s="212">
        <v>0</v>
      </c>
      <c r="AM1477">
        <v>1</v>
      </c>
      <c r="AN1477" t="str">
        <f>VLOOKUP(H1477,'Base Art'!$A:$AJ,36,FALSE)</f>
        <v>LICORES ARGENTINOS SA</v>
      </c>
    </row>
    <row r="1478" spans="1:40" x14ac:dyDescent="0.25">
      <c r="A1478" s="212" t="s">
        <v>7819</v>
      </c>
      <c r="B1478" s="212">
        <v>1</v>
      </c>
      <c r="C1478" s="212" t="s">
        <v>7820</v>
      </c>
      <c r="D1478" s="212" t="s">
        <v>171</v>
      </c>
      <c r="E1478" s="212">
        <v>12</v>
      </c>
      <c r="F1478" s="212" t="s">
        <v>12</v>
      </c>
      <c r="G1478" s="212" t="s">
        <v>406</v>
      </c>
      <c r="H1478" s="212">
        <v>1115</v>
      </c>
      <c r="I1478" s="212" t="s">
        <v>407</v>
      </c>
      <c r="J1478" s="212"/>
      <c r="K1478" s="212"/>
      <c r="L1478" s="212"/>
      <c r="M1478" s="212"/>
      <c r="N1478" s="212"/>
      <c r="O1478" s="212"/>
      <c r="P1478" s="212"/>
      <c r="Q1478" s="212"/>
      <c r="R1478" s="212"/>
      <c r="S1478" s="212"/>
      <c r="T1478" s="212"/>
      <c r="U1478" s="212"/>
      <c r="V1478" s="212"/>
      <c r="W1478" s="212"/>
      <c r="X1478" s="212"/>
      <c r="Y1478" s="212">
        <v>1373</v>
      </c>
      <c r="Z1478" s="212" t="s">
        <v>386</v>
      </c>
      <c r="AA1478" s="212" t="s">
        <v>387</v>
      </c>
      <c r="AB1478" s="212">
        <v>16842.923999999999</v>
      </c>
      <c r="AC1478" s="212">
        <v>20885.224999999999</v>
      </c>
      <c r="AD1478" s="212">
        <v>1</v>
      </c>
      <c r="AE1478" s="212">
        <v>0</v>
      </c>
      <c r="AF1478" s="212">
        <v>1</v>
      </c>
      <c r="AG1478" s="212">
        <v>0</v>
      </c>
      <c r="AH1478" s="212">
        <v>16842.919999999998</v>
      </c>
      <c r="AI1478" s="212">
        <v>20885.22</v>
      </c>
      <c r="AJ1478" s="212">
        <v>0</v>
      </c>
      <c r="AK1478" s="212">
        <v>0</v>
      </c>
      <c r="AL1478" s="212">
        <v>0</v>
      </c>
      <c r="AM1478">
        <v>1</v>
      </c>
      <c r="AN1478" t="str">
        <f>VLOOKUP(H1478,'Base Art'!$A:$AJ,36,FALSE)</f>
        <v>MAURI S.A.</v>
      </c>
    </row>
    <row r="1479" spans="1:40" x14ac:dyDescent="0.25">
      <c r="A1479" s="212" t="s">
        <v>7819</v>
      </c>
      <c r="B1479" s="212">
        <v>1</v>
      </c>
      <c r="C1479" s="212" t="s">
        <v>7820</v>
      </c>
      <c r="D1479" s="212" t="s">
        <v>171</v>
      </c>
      <c r="E1479" s="212">
        <v>12</v>
      </c>
      <c r="F1479" s="212" t="s">
        <v>12</v>
      </c>
      <c r="G1479" s="212" t="s">
        <v>410</v>
      </c>
      <c r="H1479" s="212">
        <v>1118</v>
      </c>
      <c r="I1479" s="212" t="s">
        <v>411</v>
      </c>
      <c r="J1479" s="212"/>
      <c r="K1479" s="212"/>
      <c r="L1479" s="212"/>
      <c r="M1479" s="212"/>
      <c r="N1479" s="212"/>
      <c r="O1479" s="212"/>
      <c r="P1479" s="212">
        <v>1335</v>
      </c>
      <c r="Q1479" s="212" t="s">
        <v>412</v>
      </c>
      <c r="R1479" s="212" t="s">
        <v>413</v>
      </c>
      <c r="S1479" s="212"/>
      <c r="T1479" s="212"/>
      <c r="U1479" s="212"/>
      <c r="V1479" s="212"/>
      <c r="W1479" s="212"/>
      <c r="X1479" s="212"/>
      <c r="Y1479" s="212">
        <v>1373</v>
      </c>
      <c r="Z1479" s="212" t="s">
        <v>386</v>
      </c>
      <c r="AA1479" s="212" t="s">
        <v>387</v>
      </c>
      <c r="AB1479" s="212">
        <v>14211.058000000001</v>
      </c>
      <c r="AC1479" s="212">
        <v>17931.819</v>
      </c>
      <c r="AD1479" s="212">
        <v>5.6111000000000004</v>
      </c>
      <c r="AE1479" s="212">
        <v>0</v>
      </c>
      <c r="AF1479" s="212">
        <v>5.6111000000000004</v>
      </c>
      <c r="AG1479" s="212">
        <v>0</v>
      </c>
      <c r="AH1479" s="212">
        <v>79739.83</v>
      </c>
      <c r="AI1479" s="212">
        <v>100617.43</v>
      </c>
      <c r="AJ1479" s="212">
        <v>2</v>
      </c>
      <c r="AK1479" s="212">
        <v>2.81</v>
      </c>
      <c r="AL1479" s="212">
        <v>0</v>
      </c>
      <c r="AM1479">
        <v>1</v>
      </c>
      <c r="AN1479" t="str">
        <f>VLOOKUP(H1479,'Base Art'!$A:$AJ,36,FALSE)</f>
        <v>MAURI S.A.</v>
      </c>
    </row>
    <row r="1480" spans="1:40" x14ac:dyDescent="0.25">
      <c r="A1480" s="212" t="s">
        <v>7819</v>
      </c>
      <c r="B1480" s="212">
        <v>1</v>
      </c>
      <c r="C1480" s="212" t="s">
        <v>7820</v>
      </c>
      <c r="D1480" s="212" t="s">
        <v>171</v>
      </c>
      <c r="E1480" s="212">
        <v>12</v>
      </c>
      <c r="F1480" s="212" t="s">
        <v>12</v>
      </c>
      <c r="G1480" s="212" t="s">
        <v>414</v>
      </c>
      <c r="H1480" s="212">
        <v>1119</v>
      </c>
      <c r="I1480" s="212" t="s">
        <v>415</v>
      </c>
      <c r="J1480" s="212"/>
      <c r="K1480" s="212"/>
      <c r="L1480" s="212"/>
      <c r="M1480" s="212"/>
      <c r="N1480" s="212"/>
      <c r="O1480" s="212"/>
      <c r="P1480" s="212">
        <v>1335</v>
      </c>
      <c r="Q1480" s="212" t="s">
        <v>412</v>
      </c>
      <c r="R1480" s="212" t="s">
        <v>413</v>
      </c>
      <c r="S1480" s="212"/>
      <c r="T1480" s="212"/>
      <c r="U1480" s="212"/>
      <c r="V1480" s="212"/>
      <c r="W1480" s="212"/>
      <c r="X1480" s="212"/>
      <c r="Y1480" s="212">
        <v>1373</v>
      </c>
      <c r="Z1480" s="212" t="s">
        <v>386</v>
      </c>
      <c r="AA1480" s="212" t="s">
        <v>387</v>
      </c>
      <c r="AB1480" s="212">
        <v>30322.17</v>
      </c>
      <c r="AC1480" s="212">
        <v>36689.817999999999</v>
      </c>
      <c r="AD1480" s="212">
        <v>9.3799999999999994E-2</v>
      </c>
      <c r="AE1480" s="212">
        <v>0</v>
      </c>
      <c r="AF1480" s="212">
        <v>9.3799999999999994E-2</v>
      </c>
      <c r="AG1480" s="212">
        <v>0</v>
      </c>
      <c r="AH1480" s="212">
        <v>2842.7</v>
      </c>
      <c r="AI1480" s="212">
        <v>3439.67</v>
      </c>
      <c r="AJ1480" s="212">
        <v>0</v>
      </c>
      <c r="AK1480" s="212">
        <v>0</v>
      </c>
      <c r="AL1480" s="212">
        <v>0</v>
      </c>
      <c r="AM1480">
        <v>1</v>
      </c>
      <c r="AN1480" t="str">
        <f>VLOOKUP(H1480,'Base Art'!$A:$AJ,36,FALSE)</f>
        <v>MAURI S.A.</v>
      </c>
    </row>
    <row r="1481" spans="1:40" x14ac:dyDescent="0.25">
      <c r="A1481" s="212" t="s">
        <v>7819</v>
      </c>
      <c r="B1481" s="212">
        <v>1</v>
      </c>
      <c r="C1481" s="212" t="s">
        <v>7820</v>
      </c>
      <c r="D1481" s="212" t="s">
        <v>171</v>
      </c>
      <c r="E1481" s="212">
        <v>12</v>
      </c>
      <c r="F1481" s="212" t="s">
        <v>12</v>
      </c>
      <c r="G1481" s="212" t="s">
        <v>416</v>
      </c>
      <c r="H1481" s="212">
        <v>1124</v>
      </c>
      <c r="I1481" s="212" t="s">
        <v>417</v>
      </c>
      <c r="J1481" s="212"/>
      <c r="K1481" s="212"/>
      <c r="L1481" s="212"/>
      <c r="M1481" s="212"/>
      <c r="N1481" s="212"/>
      <c r="O1481" s="212"/>
      <c r="P1481" s="212"/>
      <c r="Q1481" s="212"/>
      <c r="R1481" s="212"/>
      <c r="S1481" s="212"/>
      <c r="T1481" s="212"/>
      <c r="U1481" s="212"/>
      <c r="V1481" s="212"/>
      <c r="W1481" s="212"/>
      <c r="X1481" s="212"/>
      <c r="Y1481" s="212">
        <v>1373</v>
      </c>
      <c r="Z1481" s="212" t="s">
        <v>386</v>
      </c>
      <c r="AA1481" s="212" t="s">
        <v>387</v>
      </c>
      <c r="AB1481" s="212">
        <v>21489.021000000001</v>
      </c>
      <c r="AC1481" s="212">
        <v>26001.715</v>
      </c>
      <c r="AD1481" s="212">
        <v>1</v>
      </c>
      <c r="AE1481" s="212">
        <v>0</v>
      </c>
      <c r="AF1481" s="212">
        <v>1</v>
      </c>
      <c r="AG1481" s="212">
        <v>0</v>
      </c>
      <c r="AH1481" s="212">
        <v>21489.02</v>
      </c>
      <c r="AI1481" s="212">
        <v>26001.72</v>
      </c>
      <c r="AJ1481" s="212">
        <v>0</v>
      </c>
      <c r="AK1481" s="212">
        <v>0</v>
      </c>
      <c r="AL1481" s="212">
        <v>0</v>
      </c>
      <c r="AM1481">
        <v>1</v>
      </c>
      <c r="AN1481" t="str">
        <f>VLOOKUP(H1481,'Base Art'!$A:$AJ,36,FALSE)</f>
        <v>MAURI S.A.</v>
      </c>
    </row>
    <row r="1482" spans="1:40" x14ac:dyDescent="0.25">
      <c r="A1482" s="212" t="s">
        <v>7819</v>
      </c>
      <c r="B1482" s="212">
        <v>1</v>
      </c>
      <c r="C1482" s="212" t="s">
        <v>7820</v>
      </c>
      <c r="D1482" s="212" t="s">
        <v>171</v>
      </c>
      <c r="E1482" s="212">
        <v>12</v>
      </c>
      <c r="F1482" s="212" t="s">
        <v>12</v>
      </c>
      <c r="G1482" s="212" t="s">
        <v>418</v>
      </c>
      <c r="H1482" s="212">
        <v>1150</v>
      </c>
      <c r="I1482" s="212" t="s">
        <v>419</v>
      </c>
      <c r="J1482" s="212">
        <v>1430</v>
      </c>
      <c r="K1482" s="212" t="s">
        <v>420</v>
      </c>
      <c r="L1482" s="212" t="s">
        <v>421</v>
      </c>
      <c r="M1482" s="212"/>
      <c r="N1482" s="212"/>
      <c r="O1482" s="212"/>
      <c r="P1482" s="212"/>
      <c r="Q1482" s="212"/>
      <c r="R1482" s="212"/>
      <c r="S1482" s="212"/>
      <c r="T1482" s="212"/>
      <c r="U1482" s="212"/>
      <c r="V1482" s="212"/>
      <c r="W1482" s="212"/>
      <c r="X1482" s="212"/>
      <c r="Y1482" s="212">
        <v>1374</v>
      </c>
      <c r="Z1482" s="212" t="s">
        <v>336</v>
      </c>
      <c r="AA1482" s="212" t="s">
        <v>337</v>
      </c>
      <c r="AB1482" s="212">
        <v>83604.539999999994</v>
      </c>
      <c r="AC1482" s="212">
        <v>106094.167</v>
      </c>
      <c r="AD1482" s="212">
        <v>0.125</v>
      </c>
      <c r="AE1482" s="212">
        <v>0</v>
      </c>
      <c r="AF1482" s="212">
        <v>0.125</v>
      </c>
      <c r="AG1482" s="212">
        <v>0</v>
      </c>
      <c r="AH1482" s="212">
        <v>10450.57</v>
      </c>
      <c r="AI1482" s="212">
        <v>13261.77</v>
      </c>
      <c r="AJ1482" s="212">
        <v>1</v>
      </c>
      <c r="AK1482" s="212">
        <v>0.13</v>
      </c>
      <c r="AL1482" s="212">
        <v>0</v>
      </c>
      <c r="AM1482">
        <v>1</v>
      </c>
      <c r="AN1482" t="str">
        <f>VLOOKUP(H1482,'Base Art'!$A:$AJ,36,FALSE)</f>
        <v>GEORGALOS HNOS. S.A.I.C.A.</v>
      </c>
    </row>
    <row r="1483" spans="1:40" x14ac:dyDescent="0.25">
      <c r="A1483" s="212" t="s">
        <v>7819</v>
      </c>
      <c r="B1483" s="212">
        <v>1</v>
      </c>
      <c r="C1483" s="212" t="s">
        <v>7820</v>
      </c>
      <c r="D1483" s="212" t="s">
        <v>171</v>
      </c>
      <c r="E1483" s="212">
        <v>12</v>
      </c>
      <c r="F1483" s="212" t="s">
        <v>12</v>
      </c>
      <c r="G1483" s="212" t="s">
        <v>1669</v>
      </c>
      <c r="H1483" s="212">
        <v>1204</v>
      </c>
      <c r="I1483" s="212" t="s">
        <v>1670</v>
      </c>
      <c r="J1483" s="212">
        <v>1460</v>
      </c>
      <c r="K1483" s="212" t="s">
        <v>462</v>
      </c>
      <c r="L1483" s="212" t="s">
        <v>463</v>
      </c>
      <c r="M1483" s="212"/>
      <c r="N1483" s="212"/>
      <c r="O1483" s="212"/>
      <c r="P1483" s="212"/>
      <c r="Q1483" s="212"/>
      <c r="R1483" s="212"/>
      <c r="S1483" s="212"/>
      <c r="T1483" s="212"/>
      <c r="U1483" s="212"/>
      <c r="V1483" s="212"/>
      <c r="W1483" s="212"/>
      <c r="X1483" s="212"/>
      <c r="Y1483" s="212">
        <v>1369</v>
      </c>
      <c r="Z1483" s="212" t="s">
        <v>354</v>
      </c>
      <c r="AA1483" s="212" t="s">
        <v>355</v>
      </c>
      <c r="AB1483" s="212">
        <v>202556.83100000001</v>
      </c>
      <c r="AC1483" s="212">
        <v>247102.739</v>
      </c>
      <c r="AD1483" s="212">
        <v>0.15</v>
      </c>
      <c r="AE1483" s="212">
        <v>0</v>
      </c>
      <c r="AF1483" s="212">
        <v>0.15</v>
      </c>
      <c r="AG1483" s="212">
        <v>0</v>
      </c>
      <c r="AH1483" s="212">
        <v>30383.52</v>
      </c>
      <c r="AI1483" s="212">
        <v>37065.410000000003</v>
      </c>
      <c r="AJ1483" s="212">
        <v>3</v>
      </c>
      <c r="AK1483" s="212">
        <v>0.05</v>
      </c>
      <c r="AL1483" s="212">
        <v>0</v>
      </c>
      <c r="AM1483">
        <v>1</v>
      </c>
      <c r="AN1483" t="str">
        <f>VLOOKUP(H1483,'Base Art'!$A:$AJ,36,FALSE)</f>
        <v>IMPORTADORA SUDAMERICANA S.R.L.</v>
      </c>
    </row>
    <row r="1484" spans="1:40" x14ac:dyDescent="0.25">
      <c r="A1484" s="212" t="s">
        <v>7819</v>
      </c>
      <c r="B1484" s="212">
        <v>1</v>
      </c>
      <c r="C1484" s="212" t="s">
        <v>7820</v>
      </c>
      <c r="D1484" s="212" t="s">
        <v>171</v>
      </c>
      <c r="E1484" s="212">
        <v>12</v>
      </c>
      <c r="F1484" s="212" t="s">
        <v>12</v>
      </c>
      <c r="G1484" s="212" t="s">
        <v>426</v>
      </c>
      <c r="H1484" s="212">
        <v>1352</v>
      </c>
      <c r="I1484" s="212" t="s">
        <v>427</v>
      </c>
      <c r="J1484" s="212"/>
      <c r="K1484" s="212"/>
      <c r="L1484" s="212"/>
      <c r="M1484" s="212"/>
      <c r="N1484" s="212"/>
      <c r="O1484" s="212"/>
      <c r="P1484" s="212"/>
      <c r="Q1484" s="212"/>
      <c r="R1484" s="212"/>
      <c r="S1484" s="212"/>
      <c r="T1484" s="212"/>
      <c r="U1484" s="212"/>
      <c r="V1484" s="212"/>
      <c r="W1484" s="212"/>
      <c r="X1484" s="212"/>
      <c r="Y1484" s="212">
        <v>1372</v>
      </c>
      <c r="Z1484" s="212" t="s">
        <v>346</v>
      </c>
      <c r="AA1484" s="212" t="s">
        <v>347</v>
      </c>
      <c r="AB1484" s="212">
        <v>230643.82</v>
      </c>
      <c r="AC1484" s="212">
        <v>283266.39600000001</v>
      </c>
      <c r="AD1484" s="212">
        <v>0.25</v>
      </c>
      <c r="AE1484" s="212">
        <v>0</v>
      </c>
      <c r="AF1484" s="212">
        <v>0.25</v>
      </c>
      <c r="AG1484" s="212">
        <v>0</v>
      </c>
      <c r="AH1484" s="212">
        <v>57660.959999999999</v>
      </c>
      <c r="AI1484" s="212">
        <v>70816.600000000006</v>
      </c>
      <c r="AJ1484" s="212">
        <v>1</v>
      </c>
      <c r="AK1484" s="212">
        <v>0.25</v>
      </c>
      <c r="AL1484" s="212">
        <v>0</v>
      </c>
      <c r="AM1484">
        <v>1</v>
      </c>
      <c r="AN1484" t="str">
        <f>VLOOKUP(H1484,'Base Art'!$A:$AJ,36,FALSE)</f>
        <v>LA DELICIA FELIPE FORT S.A.</v>
      </c>
    </row>
    <row r="1485" spans="1:40" x14ac:dyDescent="0.25">
      <c r="A1485" s="212" t="s">
        <v>7819</v>
      </c>
      <c r="B1485" s="212">
        <v>1</v>
      </c>
      <c r="C1485" s="212" t="s">
        <v>7820</v>
      </c>
      <c r="D1485" s="212" t="s">
        <v>171</v>
      </c>
      <c r="E1485" s="212">
        <v>12</v>
      </c>
      <c r="F1485" s="212" t="s">
        <v>12</v>
      </c>
      <c r="G1485" s="212" t="s">
        <v>1362</v>
      </c>
      <c r="H1485" s="212">
        <v>1370</v>
      </c>
      <c r="I1485" s="212" t="s">
        <v>1363</v>
      </c>
      <c r="J1485" s="212"/>
      <c r="K1485" s="212"/>
      <c r="L1485" s="212"/>
      <c r="M1485" s="212"/>
      <c r="N1485" s="212"/>
      <c r="O1485" s="212"/>
      <c r="P1485" s="212"/>
      <c r="Q1485" s="212"/>
      <c r="R1485" s="212"/>
      <c r="S1485" s="212"/>
      <c r="T1485" s="212"/>
      <c r="U1485" s="212"/>
      <c r="V1485" s="212"/>
      <c r="W1485" s="212"/>
      <c r="X1485" s="212"/>
      <c r="Y1485" s="212">
        <v>1372</v>
      </c>
      <c r="Z1485" s="212" t="s">
        <v>346</v>
      </c>
      <c r="AA1485" s="212" t="s">
        <v>347</v>
      </c>
      <c r="AB1485" s="212">
        <v>76181.001000000004</v>
      </c>
      <c r="AC1485" s="212">
        <v>96673.701000000001</v>
      </c>
      <c r="AD1485" s="212">
        <v>0.125</v>
      </c>
      <c r="AE1485" s="212">
        <v>0</v>
      </c>
      <c r="AF1485" s="212">
        <v>0.125</v>
      </c>
      <c r="AG1485" s="212">
        <v>0</v>
      </c>
      <c r="AH1485" s="212">
        <v>9522.6299999999992</v>
      </c>
      <c r="AI1485" s="212">
        <v>12084.21</v>
      </c>
      <c r="AJ1485" s="212">
        <v>0</v>
      </c>
      <c r="AK1485" s="212">
        <v>0</v>
      </c>
      <c r="AL1485" s="212">
        <v>0</v>
      </c>
      <c r="AM1485">
        <v>1</v>
      </c>
      <c r="AN1485" t="str">
        <f>VLOOKUP(H1485,'Base Art'!$A:$AJ,36,FALSE)</f>
        <v>LA DELICIA FELIPE FORT S.A.</v>
      </c>
    </row>
    <row r="1486" spans="1:40" x14ac:dyDescent="0.25">
      <c r="A1486" s="212" t="s">
        <v>7819</v>
      </c>
      <c r="B1486" s="212">
        <v>1</v>
      </c>
      <c r="C1486" s="212" t="s">
        <v>7820</v>
      </c>
      <c r="D1486" s="212" t="s">
        <v>171</v>
      </c>
      <c r="E1486" s="212">
        <v>12</v>
      </c>
      <c r="F1486" s="212" t="s">
        <v>12</v>
      </c>
      <c r="G1486" s="212" t="s">
        <v>438</v>
      </c>
      <c r="H1486" s="212">
        <v>1419</v>
      </c>
      <c r="I1486" s="212" t="s">
        <v>439</v>
      </c>
      <c r="J1486" s="212">
        <v>1429</v>
      </c>
      <c r="K1486" s="212" t="s">
        <v>440</v>
      </c>
      <c r="L1486" s="212" t="s">
        <v>441</v>
      </c>
      <c r="M1486" s="212"/>
      <c r="N1486" s="212"/>
      <c r="O1486" s="212"/>
      <c r="P1486" s="212"/>
      <c r="Q1486" s="212"/>
      <c r="R1486" s="212"/>
      <c r="S1486" s="212"/>
      <c r="T1486" s="212"/>
      <c r="U1486" s="212"/>
      <c r="V1486" s="212"/>
      <c r="W1486" s="212"/>
      <c r="X1486" s="212"/>
      <c r="Y1486" s="212">
        <v>1374</v>
      </c>
      <c r="Z1486" s="212" t="s">
        <v>336</v>
      </c>
      <c r="AA1486" s="212" t="s">
        <v>337</v>
      </c>
      <c r="AB1486" s="212">
        <v>87204.877999999997</v>
      </c>
      <c r="AC1486" s="212">
        <v>106833.93799999999</v>
      </c>
      <c r="AD1486" s="212">
        <v>0.5</v>
      </c>
      <c r="AE1486" s="212">
        <v>0</v>
      </c>
      <c r="AF1486" s="212">
        <v>0.5</v>
      </c>
      <c r="AG1486" s="212">
        <v>0</v>
      </c>
      <c r="AH1486" s="212">
        <v>43602.44</v>
      </c>
      <c r="AI1486" s="212">
        <v>53416.97</v>
      </c>
      <c r="AJ1486" s="212">
        <v>2</v>
      </c>
      <c r="AK1486" s="212">
        <v>0.25</v>
      </c>
      <c r="AL1486" s="212">
        <v>0</v>
      </c>
      <c r="AM1486">
        <v>1</v>
      </c>
      <c r="AN1486" t="str">
        <f>VLOOKUP(H1486,'Base Art'!$A:$AJ,36,FALSE)</f>
        <v>GEORGALOS HNOS. S.A.I.C.A.</v>
      </c>
    </row>
    <row r="1487" spans="1:40" x14ac:dyDescent="0.25">
      <c r="A1487" s="212" t="s">
        <v>7819</v>
      </c>
      <c r="B1487" s="212">
        <v>1</v>
      </c>
      <c r="C1487" s="212" t="s">
        <v>7820</v>
      </c>
      <c r="D1487" s="212" t="s">
        <v>171</v>
      </c>
      <c r="E1487" s="212">
        <v>12</v>
      </c>
      <c r="F1487" s="212" t="s">
        <v>12</v>
      </c>
      <c r="G1487" s="212" t="s">
        <v>1068</v>
      </c>
      <c r="H1487" s="212">
        <v>1512</v>
      </c>
      <c r="I1487" s="212" t="s">
        <v>1069</v>
      </c>
      <c r="J1487" s="212">
        <v>1414</v>
      </c>
      <c r="K1487" s="212" t="s">
        <v>372</v>
      </c>
      <c r="L1487" s="212" t="s">
        <v>373</v>
      </c>
      <c r="M1487" s="212"/>
      <c r="N1487" s="212"/>
      <c r="O1487" s="212"/>
      <c r="P1487" s="212">
        <v>1071</v>
      </c>
      <c r="Q1487" s="212" t="s">
        <v>944</v>
      </c>
      <c r="R1487" s="212" t="s">
        <v>945</v>
      </c>
      <c r="S1487" s="212"/>
      <c r="T1487" s="212"/>
      <c r="U1487" s="212"/>
      <c r="V1487" s="212"/>
      <c r="W1487" s="212"/>
      <c r="X1487" s="212"/>
      <c r="Y1487" s="212">
        <v>1374</v>
      </c>
      <c r="Z1487" s="212" t="s">
        <v>336</v>
      </c>
      <c r="AA1487" s="212" t="s">
        <v>337</v>
      </c>
      <c r="AB1487" s="212">
        <v>43724.169000000002</v>
      </c>
      <c r="AC1487" s="212">
        <v>52906.243000000002</v>
      </c>
      <c r="AD1487" s="212">
        <v>0.16669999999999999</v>
      </c>
      <c r="AE1487" s="212">
        <v>0</v>
      </c>
      <c r="AF1487" s="212">
        <v>0.16669999999999999</v>
      </c>
      <c r="AG1487" s="212">
        <v>0</v>
      </c>
      <c r="AH1487" s="212">
        <v>7287.36</v>
      </c>
      <c r="AI1487" s="212">
        <v>8817.7099999999991</v>
      </c>
      <c r="AJ1487" s="212">
        <v>0</v>
      </c>
      <c r="AK1487" s="212">
        <v>0</v>
      </c>
      <c r="AL1487" s="212">
        <v>0</v>
      </c>
      <c r="AM1487">
        <v>1</v>
      </c>
      <c r="AN1487" t="str">
        <f>VLOOKUP(H1487,'Base Art'!$A:$AJ,36,FALSE)</f>
        <v>ARCOR S.A.I.C.</v>
      </c>
    </row>
    <row r="1488" spans="1:40" x14ac:dyDescent="0.25">
      <c r="A1488" s="212" t="s">
        <v>7819</v>
      </c>
      <c r="B1488" s="212">
        <v>1</v>
      </c>
      <c r="C1488" s="212" t="s">
        <v>7820</v>
      </c>
      <c r="D1488" s="212" t="s">
        <v>171</v>
      </c>
      <c r="E1488" s="212">
        <v>12</v>
      </c>
      <c r="F1488" s="212" t="s">
        <v>12</v>
      </c>
      <c r="G1488" s="212" t="s">
        <v>1070</v>
      </c>
      <c r="H1488" s="212">
        <v>1513</v>
      </c>
      <c r="I1488" s="212" t="s">
        <v>1071</v>
      </c>
      <c r="J1488" s="212">
        <v>1414</v>
      </c>
      <c r="K1488" s="212" t="s">
        <v>372</v>
      </c>
      <c r="L1488" s="212" t="s">
        <v>373</v>
      </c>
      <c r="M1488" s="212"/>
      <c r="N1488" s="212"/>
      <c r="O1488" s="212"/>
      <c r="P1488" s="212">
        <v>1071</v>
      </c>
      <c r="Q1488" s="212" t="s">
        <v>944</v>
      </c>
      <c r="R1488" s="212" t="s">
        <v>945</v>
      </c>
      <c r="S1488" s="212"/>
      <c r="T1488" s="212"/>
      <c r="U1488" s="212"/>
      <c r="V1488" s="212"/>
      <c r="W1488" s="212"/>
      <c r="X1488" s="212"/>
      <c r="Y1488" s="212">
        <v>1374</v>
      </c>
      <c r="Z1488" s="212" t="s">
        <v>336</v>
      </c>
      <c r="AA1488" s="212" t="s">
        <v>337</v>
      </c>
      <c r="AB1488" s="212">
        <v>41718.186000000002</v>
      </c>
      <c r="AC1488" s="212">
        <v>51730.552000000003</v>
      </c>
      <c r="AD1488" s="212">
        <v>1</v>
      </c>
      <c r="AE1488" s="212">
        <v>0</v>
      </c>
      <c r="AF1488" s="212">
        <v>1</v>
      </c>
      <c r="AG1488" s="212">
        <v>0</v>
      </c>
      <c r="AH1488" s="212">
        <v>41718.19</v>
      </c>
      <c r="AI1488" s="212">
        <v>51730.55</v>
      </c>
      <c r="AJ1488" s="212">
        <v>1</v>
      </c>
      <c r="AK1488" s="212">
        <v>1</v>
      </c>
      <c r="AL1488" s="212">
        <v>0</v>
      </c>
      <c r="AM1488">
        <v>1</v>
      </c>
      <c r="AN1488" t="str">
        <f>VLOOKUP(H1488,'Base Art'!$A:$AJ,36,FALSE)</f>
        <v>ARCOR S.A.I.C.</v>
      </c>
    </row>
    <row r="1489" spans="1:40" x14ac:dyDescent="0.25">
      <c r="A1489" s="212" t="s">
        <v>7819</v>
      </c>
      <c r="B1489" s="212">
        <v>1</v>
      </c>
      <c r="C1489" s="212" t="s">
        <v>7820</v>
      </c>
      <c r="D1489" s="212" t="s">
        <v>171</v>
      </c>
      <c r="E1489" s="212">
        <v>12</v>
      </c>
      <c r="F1489" s="212" t="s">
        <v>12</v>
      </c>
      <c r="G1489" s="212" t="s">
        <v>442</v>
      </c>
      <c r="H1489" s="212">
        <v>1594</v>
      </c>
      <c r="I1489" s="212" t="s">
        <v>443</v>
      </c>
      <c r="J1489" s="212">
        <v>1422</v>
      </c>
      <c r="K1489" s="212" t="s">
        <v>382</v>
      </c>
      <c r="L1489" s="212" t="s">
        <v>383</v>
      </c>
      <c r="M1489" s="212"/>
      <c r="N1489" s="212"/>
      <c r="O1489" s="212"/>
      <c r="P1489" s="212">
        <v>1067</v>
      </c>
      <c r="Q1489" s="212" t="s">
        <v>384</v>
      </c>
      <c r="R1489" s="212" t="s">
        <v>385</v>
      </c>
      <c r="S1489" s="212"/>
      <c r="T1489" s="212"/>
      <c r="U1489" s="212"/>
      <c r="V1489" s="212"/>
      <c r="W1489" s="212"/>
      <c r="X1489" s="212"/>
      <c r="Y1489" s="212">
        <v>1373</v>
      </c>
      <c r="Z1489" s="212" t="s">
        <v>386</v>
      </c>
      <c r="AA1489" s="212" t="s">
        <v>387</v>
      </c>
      <c r="AB1489" s="212">
        <v>19041.259999999998</v>
      </c>
      <c r="AC1489" s="212">
        <v>23611.148000000001</v>
      </c>
      <c r="AD1489" s="212">
        <v>7.4999999999999997E-2</v>
      </c>
      <c r="AE1489" s="212">
        <v>0</v>
      </c>
      <c r="AF1489" s="212">
        <v>7.4999999999999997E-2</v>
      </c>
      <c r="AG1489" s="212">
        <v>0</v>
      </c>
      <c r="AH1489" s="212">
        <v>1428.09</v>
      </c>
      <c r="AI1489" s="212">
        <v>1770.84</v>
      </c>
      <c r="AJ1489" s="212">
        <v>0</v>
      </c>
      <c r="AK1489" s="212">
        <v>0</v>
      </c>
      <c r="AL1489" s="212">
        <v>0</v>
      </c>
      <c r="AM1489">
        <v>1</v>
      </c>
      <c r="AN1489" t="str">
        <f>VLOOKUP(H1489,'Base Art'!$A:$AJ,36,FALSE)</f>
        <v>ARCOR S.A.I.C.</v>
      </c>
    </row>
    <row r="1490" spans="1:40" x14ac:dyDescent="0.25">
      <c r="A1490" s="212" t="s">
        <v>7819</v>
      </c>
      <c r="B1490" s="212">
        <v>1</v>
      </c>
      <c r="C1490" s="212" t="s">
        <v>7820</v>
      </c>
      <c r="D1490" s="212" t="s">
        <v>171</v>
      </c>
      <c r="E1490" s="212">
        <v>12</v>
      </c>
      <c r="F1490" s="212" t="s">
        <v>12</v>
      </c>
      <c r="G1490" s="212" t="s">
        <v>444</v>
      </c>
      <c r="H1490" s="212">
        <v>1641</v>
      </c>
      <c r="I1490" s="212" t="s">
        <v>445</v>
      </c>
      <c r="J1490" s="212">
        <v>1064</v>
      </c>
      <c r="K1490" s="212" t="s">
        <v>446</v>
      </c>
      <c r="L1490" s="212" t="s">
        <v>447</v>
      </c>
      <c r="M1490" s="212"/>
      <c r="N1490" s="212"/>
      <c r="O1490" s="212"/>
      <c r="P1490" s="212">
        <v>1066</v>
      </c>
      <c r="Q1490" s="212" t="s">
        <v>448</v>
      </c>
      <c r="R1490" s="212" t="s">
        <v>449</v>
      </c>
      <c r="S1490" s="212"/>
      <c r="T1490" s="212"/>
      <c r="U1490" s="212"/>
      <c r="V1490" s="212"/>
      <c r="W1490" s="212"/>
      <c r="X1490" s="212"/>
      <c r="Y1490" s="212">
        <v>1373</v>
      </c>
      <c r="Z1490" s="212" t="s">
        <v>386</v>
      </c>
      <c r="AA1490" s="212" t="s">
        <v>387</v>
      </c>
      <c r="AB1490" s="212">
        <v>16483.933000000001</v>
      </c>
      <c r="AC1490" s="212">
        <v>19945.561000000002</v>
      </c>
      <c r="AD1490" s="212">
        <v>1.1000000000000001</v>
      </c>
      <c r="AE1490" s="212">
        <v>0.1</v>
      </c>
      <c r="AF1490" s="212">
        <v>1.2</v>
      </c>
      <c r="AG1490" s="212">
        <v>0</v>
      </c>
      <c r="AH1490" s="212">
        <v>19780.72</v>
      </c>
      <c r="AI1490" s="212">
        <v>23934.67</v>
      </c>
      <c r="AJ1490" s="212">
        <v>1</v>
      </c>
      <c r="AK1490" s="212">
        <v>1.2</v>
      </c>
      <c r="AL1490" s="212">
        <v>0</v>
      </c>
      <c r="AM1490">
        <v>1</v>
      </c>
      <c r="AN1490" t="str">
        <f>VLOOKUP(H1490,'Base Art'!$A:$AJ,36,FALSE)</f>
        <v>MOLINO CAÑUELAS S.A.C.I.F.I.A.</v>
      </c>
    </row>
    <row r="1491" spans="1:40" x14ac:dyDescent="0.25">
      <c r="A1491" s="212" t="s">
        <v>7819</v>
      </c>
      <c r="B1491" s="212">
        <v>1</v>
      </c>
      <c r="C1491" s="212" t="s">
        <v>7820</v>
      </c>
      <c r="D1491" s="212" t="s">
        <v>171</v>
      </c>
      <c r="E1491" s="212">
        <v>12</v>
      </c>
      <c r="F1491" s="212" t="s">
        <v>12</v>
      </c>
      <c r="G1491" s="212" t="s">
        <v>450</v>
      </c>
      <c r="H1491" s="212">
        <v>1642</v>
      </c>
      <c r="I1491" s="212" t="s">
        <v>451</v>
      </c>
      <c r="J1491" s="212">
        <v>1064</v>
      </c>
      <c r="K1491" s="212" t="s">
        <v>446</v>
      </c>
      <c r="L1491" s="212" t="s">
        <v>447</v>
      </c>
      <c r="M1491" s="212"/>
      <c r="N1491" s="212"/>
      <c r="O1491" s="212"/>
      <c r="P1491" s="212">
        <v>1066</v>
      </c>
      <c r="Q1491" s="212" t="s">
        <v>448</v>
      </c>
      <c r="R1491" s="212" t="s">
        <v>449</v>
      </c>
      <c r="S1491" s="212"/>
      <c r="T1491" s="212"/>
      <c r="U1491" s="212"/>
      <c r="V1491" s="212"/>
      <c r="W1491" s="212"/>
      <c r="X1491" s="212"/>
      <c r="Y1491" s="212">
        <v>1373</v>
      </c>
      <c r="Z1491" s="212" t="s">
        <v>386</v>
      </c>
      <c r="AA1491" s="212" t="s">
        <v>387</v>
      </c>
      <c r="AB1491" s="212">
        <v>15977.57</v>
      </c>
      <c r="AC1491" s="212">
        <v>19332.859</v>
      </c>
      <c r="AD1491" s="212">
        <v>0.8</v>
      </c>
      <c r="AE1491" s="212">
        <v>0.1</v>
      </c>
      <c r="AF1491" s="212">
        <v>0.9</v>
      </c>
      <c r="AG1491" s="212">
        <v>0</v>
      </c>
      <c r="AH1491" s="212">
        <v>14379.81</v>
      </c>
      <c r="AI1491" s="212">
        <v>17399.57</v>
      </c>
      <c r="AJ1491" s="212">
        <v>0</v>
      </c>
      <c r="AK1491" s="212">
        <v>0</v>
      </c>
      <c r="AL1491" s="212">
        <v>0</v>
      </c>
      <c r="AM1491">
        <v>1</v>
      </c>
      <c r="AN1491" t="str">
        <f>VLOOKUP(H1491,'Base Art'!$A:$AJ,36,FALSE)</f>
        <v>MOLINO CAÑUELAS S.A.C.I.F.I.A.</v>
      </c>
    </row>
    <row r="1492" spans="1:40" x14ac:dyDescent="0.25">
      <c r="A1492" s="212" t="s">
        <v>7819</v>
      </c>
      <c r="B1492" s="212">
        <v>1</v>
      </c>
      <c r="C1492" s="212" t="s">
        <v>7820</v>
      </c>
      <c r="D1492" s="212" t="s">
        <v>171</v>
      </c>
      <c r="E1492" s="212">
        <v>12</v>
      </c>
      <c r="F1492" s="212" t="s">
        <v>12</v>
      </c>
      <c r="G1492" s="212" t="s">
        <v>456</v>
      </c>
      <c r="H1492" s="212">
        <v>1646</v>
      </c>
      <c r="I1492" s="212" t="s">
        <v>457</v>
      </c>
      <c r="J1492" s="212">
        <v>1064</v>
      </c>
      <c r="K1492" s="212" t="s">
        <v>446</v>
      </c>
      <c r="L1492" s="212" t="s">
        <v>447</v>
      </c>
      <c r="M1492" s="212"/>
      <c r="N1492" s="212"/>
      <c r="O1492" s="212"/>
      <c r="P1492" s="212">
        <v>1066</v>
      </c>
      <c r="Q1492" s="212" t="s">
        <v>448</v>
      </c>
      <c r="R1492" s="212" t="s">
        <v>449</v>
      </c>
      <c r="S1492" s="212"/>
      <c r="T1492" s="212"/>
      <c r="U1492" s="212"/>
      <c r="V1492" s="212"/>
      <c r="W1492" s="212"/>
      <c r="X1492" s="212"/>
      <c r="Y1492" s="212">
        <v>1373</v>
      </c>
      <c r="Z1492" s="212" t="s">
        <v>386</v>
      </c>
      <c r="AA1492" s="212" t="s">
        <v>387</v>
      </c>
      <c r="AB1492" s="212">
        <v>21075.691999999999</v>
      </c>
      <c r="AC1492" s="212">
        <v>25501.585999999999</v>
      </c>
      <c r="AD1492" s="212">
        <v>1.375</v>
      </c>
      <c r="AE1492" s="212">
        <v>0</v>
      </c>
      <c r="AF1492" s="212">
        <v>1.375</v>
      </c>
      <c r="AG1492" s="212">
        <v>0</v>
      </c>
      <c r="AH1492" s="212">
        <v>28979.08</v>
      </c>
      <c r="AI1492" s="212">
        <v>35064.68</v>
      </c>
      <c r="AJ1492" s="212">
        <v>0</v>
      </c>
      <c r="AK1492" s="212">
        <v>0</v>
      </c>
      <c r="AL1492" s="212">
        <v>0</v>
      </c>
      <c r="AM1492">
        <v>1</v>
      </c>
      <c r="AN1492" t="str">
        <f>VLOOKUP(H1492,'Base Art'!$A:$AJ,36,FALSE)</f>
        <v>MOLINO CAÑUELAS S.A.C.I.F.I.A.</v>
      </c>
    </row>
    <row r="1493" spans="1:40" x14ac:dyDescent="0.25">
      <c r="A1493" s="212" t="s">
        <v>7819</v>
      </c>
      <c r="B1493" s="212">
        <v>1</v>
      </c>
      <c r="C1493" s="212" t="s">
        <v>7820</v>
      </c>
      <c r="D1493" s="212" t="s">
        <v>171</v>
      </c>
      <c r="E1493" s="212">
        <v>12</v>
      </c>
      <c r="F1493" s="212" t="s">
        <v>12</v>
      </c>
      <c r="G1493" s="212" t="s">
        <v>458</v>
      </c>
      <c r="H1493" s="212">
        <v>1648</v>
      </c>
      <c r="I1493" s="212" t="s">
        <v>459</v>
      </c>
      <c r="J1493" s="212">
        <v>1422</v>
      </c>
      <c r="K1493" s="212" t="s">
        <v>382</v>
      </c>
      <c r="L1493" s="212" t="s">
        <v>383</v>
      </c>
      <c r="M1493" s="212"/>
      <c r="N1493" s="212"/>
      <c r="O1493" s="212"/>
      <c r="P1493" s="212">
        <v>1067</v>
      </c>
      <c r="Q1493" s="212" t="s">
        <v>384</v>
      </c>
      <c r="R1493" s="212" t="s">
        <v>385</v>
      </c>
      <c r="S1493" s="212"/>
      <c r="T1493" s="212"/>
      <c r="U1493" s="212"/>
      <c r="V1493" s="212"/>
      <c r="W1493" s="212"/>
      <c r="X1493" s="212"/>
      <c r="Y1493" s="212">
        <v>1373</v>
      </c>
      <c r="Z1493" s="212" t="s">
        <v>386</v>
      </c>
      <c r="AA1493" s="212" t="s">
        <v>387</v>
      </c>
      <c r="AB1493" s="212">
        <v>19041.259999999998</v>
      </c>
      <c r="AC1493" s="212">
        <v>23611.148000000001</v>
      </c>
      <c r="AD1493" s="212">
        <v>7.4999999999999997E-2</v>
      </c>
      <c r="AE1493" s="212">
        <v>0</v>
      </c>
      <c r="AF1493" s="212">
        <v>7.4999999999999997E-2</v>
      </c>
      <c r="AG1493" s="212">
        <v>0</v>
      </c>
      <c r="AH1493" s="212">
        <v>1428.09</v>
      </c>
      <c r="AI1493" s="212">
        <v>1770.84</v>
      </c>
      <c r="AJ1493" s="212">
        <v>0</v>
      </c>
      <c r="AK1493" s="212">
        <v>0</v>
      </c>
      <c r="AL1493" s="212">
        <v>0</v>
      </c>
      <c r="AM1493">
        <v>1</v>
      </c>
      <c r="AN1493" t="str">
        <f>VLOOKUP(H1493,'Base Art'!$A:$AJ,36,FALSE)</f>
        <v>ARCOR S.A.I.C.</v>
      </c>
    </row>
    <row r="1494" spans="1:40" x14ac:dyDescent="0.25">
      <c r="A1494" s="212" t="s">
        <v>7819</v>
      </c>
      <c r="B1494" s="212">
        <v>1</v>
      </c>
      <c r="C1494" s="212" t="s">
        <v>7820</v>
      </c>
      <c r="D1494" s="212" t="s">
        <v>171</v>
      </c>
      <c r="E1494" s="212">
        <v>12</v>
      </c>
      <c r="F1494" s="212" t="s">
        <v>12</v>
      </c>
      <c r="G1494" s="212" t="s">
        <v>464</v>
      </c>
      <c r="H1494" s="212">
        <v>1808</v>
      </c>
      <c r="I1494" s="212" t="s">
        <v>465</v>
      </c>
      <c r="J1494" s="212">
        <v>1470</v>
      </c>
      <c r="K1494" s="212" t="s">
        <v>466</v>
      </c>
      <c r="L1494" s="212" t="s">
        <v>467</v>
      </c>
      <c r="M1494" s="212"/>
      <c r="N1494" s="212"/>
      <c r="O1494" s="212"/>
      <c r="P1494" s="212"/>
      <c r="Q1494" s="212"/>
      <c r="R1494" s="212"/>
      <c r="S1494" s="212"/>
      <c r="T1494" s="212"/>
      <c r="U1494" s="212"/>
      <c r="V1494" s="212"/>
      <c r="W1494" s="212"/>
      <c r="X1494" s="212"/>
      <c r="Y1494" s="212">
        <v>1374</v>
      </c>
      <c r="Z1494" s="212" t="s">
        <v>336</v>
      </c>
      <c r="AA1494" s="212" t="s">
        <v>337</v>
      </c>
      <c r="AB1494" s="212">
        <v>108860.73</v>
      </c>
      <c r="AC1494" s="212">
        <v>131721.49</v>
      </c>
      <c r="AD1494" s="212">
        <v>8.3299999999999999E-2</v>
      </c>
      <c r="AE1494" s="212">
        <v>0</v>
      </c>
      <c r="AF1494" s="212">
        <v>8.3299999999999999E-2</v>
      </c>
      <c r="AG1494" s="212">
        <v>0</v>
      </c>
      <c r="AH1494" s="212">
        <v>9071.73</v>
      </c>
      <c r="AI1494" s="212">
        <v>10976.79</v>
      </c>
      <c r="AJ1494" s="212">
        <v>0</v>
      </c>
      <c r="AK1494" s="212">
        <v>0</v>
      </c>
      <c r="AL1494" s="212">
        <v>0</v>
      </c>
      <c r="AM1494">
        <v>1</v>
      </c>
      <c r="AN1494" t="str">
        <f>VLOOKUP(H1494,'Base Art'!$A:$AJ,36,FALSE)</f>
        <v>LHERITIER ARGENTINA S.A.</v>
      </c>
    </row>
    <row r="1495" spans="1:40" x14ac:dyDescent="0.25">
      <c r="A1495" s="212" t="s">
        <v>7819</v>
      </c>
      <c r="B1495" s="212">
        <v>1</v>
      </c>
      <c r="C1495" s="212" t="s">
        <v>7820</v>
      </c>
      <c r="D1495" s="212" t="s">
        <v>171</v>
      </c>
      <c r="E1495" s="212">
        <v>12</v>
      </c>
      <c r="F1495" s="212" t="s">
        <v>12</v>
      </c>
      <c r="G1495" s="212" t="s">
        <v>1076</v>
      </c>
      <c r="H1495" s="212">
        <v>1843</v>
      </c>
      <c r="I1495" s="212" t="s">
        <v>1077</v>
      </c>
      <c r="J1495" s="212">
        <v>1472</v>
      </c>
      <c r="K1495" s="212" t="s">
        <v>1078</v>
      </c>
      <c r="L1495" s="212" t="s">
        <v>1079</v>
      </c>
      <c r="M1495" s="212"/>
      <c r="N1495" s="212"/>
      <c r="O1495" s="212"/>
      <c r="P1495" s="212">
        <v>1105</v>
      </c>
      <c r="Q1495" s="212" t="s">
        <v>1080</v>
      </c>
      <c r="R1495" s="212" t="s">
        <v>1081</v>
      </c>
      <c r="S1495" s="212"/>
      <c r="T1495" s="212"/>
      <c r="U1495" s="212"/>
      <c r="V1495" s="212"/>
      <c r="W1495" s="212"/>
      <c r="X1495" s="212"/>
      <c r="Y1495" s="212">
        <v>1374</v>
      </c>
      <c r="Z1495" s="212" t="s">
        <v>336</v>
      </c>
      <c r="AA1495" s="212" t="s">
        <v>337</v>
      </c>
      <c r="AB1495" s="212">
        <v>23371.626</v>
      </c>
      <c r="AC1495" s="212">
        <v>28279.678</v>
      </c>
      <c r="AD1495" s="212">
        <v>8.3299999999999999E-2</v>
      </c>
      <c r="AE1495" s="212">
        <v>0</v>
      </c>
      <c r="AF1495" s="212">
        <v>8.3299999999999999E-2</v>
      </c>
      <c r="AG1495" s="212">
        <v>0</v>
      </c>
      <c r="AH1495" s="212">
        <v>1947.64</v>
      </c>
      <c r="AI1495" s="212">
        <v>2356.64</v>
      </c>
      <c r="AJ1495" s="212">
        <v>0</v>
      </c>
      <c r="AK1495" s="212">
        <v>0</v>
      </c>
      <c r="AL1495" s="212">
        <v>0</v>
      </c>
      <c r="AM1495">
        <v>1</v>
      </c>
      <c r="AN1495" t="str">
        <f>VLOOKUP(H1495,'Base Art'!$A:$AJ,36,FALSE)</f>
        <v>LHERITIER ARGENTINA S.A.</v>
      </c>
    </row>
    <row r="1496" spans="1:40" x14ac:dyDescent="0.25">
      <c r="A1496" s="212" t="s">
        <v>7819</v>
      </c>
      <c r="B1496" s="212">
        <v>1</v>
      </c>
      <c r="C1496" s="212" t="s">
        <v>7820</v>
      </c>
      <c r="D1496" s="212" t="s">
        <v>171</v>
      </c>
      <c r="E1496" s="212">
        <v>12</v>
      </c>
      <c r="F1496" s="212" t="s">
        <v>12</v>
      </c>
      <c r="G1496" s="212" t="s">
        <v>468</v>
      </c>
      <c r="H1496" s="212">
        <v>1870</v>
      </c>
      <c r="I1496" s="212" t="s">
        <v>469</v>
      </c>
      <c r="J1496" s="212">
        <v>1351</v>
      </c>
      <c r="K1496" s="212" t="s">
        <v>470</v>
      </c>
      <c r="L1496" s="212" t="s">
        <v>471</v>
      </c>
      <c r="M1496" s="212"/>
      <c r="N1496" s="212"/>
      <c r="O1496" s="212"/>
      <c r="P1496" s="212">
        <v>1141</v>
      </c>
      <c r="Q1496" s="212" t="s">
        <v>472</v>
      </c>
      <c r="R1496" s="212" t="s">
        <v>473</v>
      </c>
      <c r="S1496" s="212"/>
      <c r="T1496" s="212"/>
      <c r="U1496" s="212"/>
      <c r="V1496" s="212"/>
      <c r="W1496" s="212"/>
      <c r="X1496" s="212"/>
      <c r="Y1496" s="212">
        <v>1372</v>
      </c>
      <c r="Z1496" s="212" t="s">
        <v>346</v>
      </c>
      <c r="AA1496" s="212" t="s">
        <v>347</v>
      </c>
      <c r="AB1496" s="212">
        <v>264368.62</v>
      </c>
      <c r="AC1496" s="212">
        <v>327552.72499999998</v>
      </c>
      <c r="AD1496" s="212">
        <v>4.1700000000000001E-2</v>
      </c>
      <c r="AE1496" s="212">
        <v>0</v>
      </c>
      <c r="AF1496" s="212">
        <v>4.1700000000000001E-2</v>
      </c>
      <c r="AG1496" s="212">
        <v>0</v>
      </c>
      <c r="AH1496" s="212">
        <v>11015.36</v>
      </c>
      <c r="AI1496" s="212">
        <v>13648.03</v>
      </c>
      <c r="AJ1496" s="212">
        <v>0</v>
      </c>
      <c r="AK1496" s="212">
        <v>0</v>
      </c>
      <c r="AL1496" s="212">
        <v>0</v>
      </c>
      <c r="AM1496">
        <v>1</v>
      </c>
      <c r="AN1496" t="str">
        <f>VLOOKUP(H1496,'Base Art'!$A:$AJ,36,FALSE)</f>
        <v>FERRERO ARGENTINA S.A.</v>
      </c>
    </row>
    <row r="1497" spans="1:40" x14ac:dyDescent="0.25">
      <c r="A1497" s="212" t="s">
        <v>7819</v>
      </c>
      <c r="B1497" s="212">
        <v>1</v>
      </c>
      <c r="C1497" s="212" t="s">
        <v>7820</v>
      </c>
      <c r="D1497" s="212" t="s">
        <v>171</v>
      </c>
      <c r="E1497" s="212">
        <v>12</v>
      </c>
      <c r="F1497" s="212" t="s">
        <v>12</v>
      </c>
      <c r="G1497" s="212" t="s">
        <v>490</v>
      </c>
      <c r="H1497" s="212">
        <v>1971</v>
      </c>
      <c r="I1497" s="212" t="s">
        <v>491</v>
      </c>
      <c r="J1497" s="212">
        <v>1204</v>
      </c>
      <c r="K1497" s="212" t="s">
        <v>492</v>
      </c>
      <c r="L1497" s="212" t="s">
        <v>493</v>
      </c>
      <c r="M1497" s="212"/>
      <c r="N1497" s="212"/>
      <c r="O1497" s="212"/>
      <c r="P1497" s="212"/>
      <c r="Q1497" s="212"/>
      <c r="R1497" s="212"/>
      <c r="S1497" s="212"/>
      <c r="T1497" s="212"/>
      <c r="U1497" s="212"/>
      <c r="V1497" s="212"/>
      <c r="W1497" s="212"/>
      <c r="X1497" s="212"/>
      <c r="Y1497" s="212">
        <v>1372</v>
      </c>
      <c r="Z1497" s="212" t="s">
        <v>346</v>
      </c>
      <c r="AA1497" s="212" t="s">
        <v>347</v>
      </c>
      <c r="AB1497" s="212">
        <v>191259.17600000001</v>
      </c>
      <c r="AC1497" s="212">
        <v>242707.883</v>
      </c>
      <c r="AD1497" s="212">
        <v>0.1071</v>
      </c>
      <c r="AE1497" s="212">
        <v>0</v>
      </c>
      <c r="AF1497" s="212">
        <v>0.1071</v>
      </c>
      <c r="AG1497" s="212">
        <v>0</v>
      </c>
      <c r="AH1497" s="212">
        <v>20492.05</v>
      </c>
      <c r="AI1497" s="212">
        <v>26004.42</v>
      </c>
      <c r="AJ1497" s="212">
        <v>0</v>
      </c>
      <c r="AK1497" s="212">
        <v>0</v>
      </c>
      <c r="AL1497" s="212">
        <v>0</v>
      </c>
      <c r="AM1497">
        <v>1</v>
      </c>
      <c r="AN1497" t="str">
        <f>VLOOKUP(H1497,'Base Art'!$A:$AJ,36,FALSE)</f>
        <v>FERRERO ARGENTINA S.A.</v>
      </c>
    </row>
    <row r="1498" spans="1:40" x14ac:dyDescent="0.25">
      <c r="A1498" s="212" t="s">
        <v>7819</v>
      </c>
      <c r="B1498" s="212">
        <v>1</v>
      </c>
      <c r="C1498" s="212" t="s">
        <v>7820</v>
      </c>
      <c r="D1498" s="212" t="s">
        <v>171</v>
      </c>
      <c r="E1498" s="212">
        <v>12</v>
      </c>
      <c r="F1498" s="212" t="s">
        <v>12</v>
      </c>
      <c r="G1498" s="212" t="s">
        <v>496</v>
      </c>
      <c r="H1498" s="212">
        <v>2039</v>
      </c>
      <c r="I1498" s="212" t="s">
        <v>497</v>
      </c>
      <c r="J1498" s="212"/>
      <c r="K1498" s="212"/>
      <c r="L1498" s="212"/>
      <c r="M1498" s="212"/>
      <c r="N1498" s="212"/>
      <c r="O1498" s="212"/>
      <c r="P1498" s="212"/>
      <c r="Q1498" s="212"/>
      <c r="R1498" s="212"/>
      <c r="S1498" s="212"/>
      <c r="T1498" s="212"/>
      <c r="U1498" s="212"/>
      <c r="V1498" s="212"/>
      <c r="W1498" s="212"/>
      <c r="X1498" s="212"/>
      <c r="Y1498" s="212">
        <v>1370</v>
      </c>
      <c r="Z1498" s="212" t="s">
        <v>400</v>
      </c>
      <c r="AA1498" s="212" t="s">
        <v>401</v>
      </c>
      <c r="AB1498" s="212">
        <v>24430.142</v>
      </c>
      <c r="AC1498" s="212">
        <v>31001.848999999998</v>
      </c>
      <c r="AD1498" s="212">
        <v>0.41670000000000001</v>
      </c>
      <c r="AE1498" s="212">
        <v>8.3299999999999999E-2</v>
      </c>
      <c r="AF1498" s="212">
        <v>0.5</v>
      </c>
      <c r="AG1498" s="212">
        <v>0</v>
      </c>
      <c r="AH1498" s="212">
        <v>12215.07</v>
      </c>
      <c r="AI1498" s="212">
        <v>15500.92</v>
      </c>
      <c r="AJ1498" s="212">
        <v>0</v>
      </c>
      <c r="AK1498" s="212">
        <v>0</v>
      </c>
      <c r="AL1498" s="212">
        <v>0</v>
      </c>
      <c r="AM1498">
        <v>1</v>
      </c>
      <c r="AN1498" t="str">
        <f>VLOOKUP(H1498,'Base Art'!$A:$AJ,36,FALSE)</f>
        <v>ENERGY GROUP S.R.L.</v>
      </c>
    </row>
    <row r="1499" spans="1:40" x14ac:dyDescent="0.25">
      <c r="A1499" s="212" t="s">
        <v>7819</v>
      </c>
      <c r="B1499" s="212">
        <v>1</v>
      </c>
      <c r="C1499" s="212" t="s">
        <v>7820</v>
      </c>
      <c r="D1499" s="212" t="s">
        <v>171</v>
      </c>
      <c r="E1499" s="212">
        <v>12</v>
      </c>
      <c r="F1499" s="212" t="s">
        <v>12</v>
      </c>
      <c r="G1499" s="212" t="s">
        <v>500</v>
      </c>
      <c r="H1499" s="212">
        <v>2338</v>
      </c>
      <c r="I1499" s="212" t="s">
        <v>501</v>
      </c>
      <c r="J1499" s="212"/>
      <c r="K1499" s="212"/>
      <c r="L1499" s="212"/>
      <c r="M1499" s="212"/>
      <c r="N1499" s="212"/>
      <c r="O1499" s="212"/>
      <c r="P1499" s="212">
        <v>1086</v>
      </c>
      <c r="Q1499" s="212" t="s">
        <v>502</v>
      </c>
      <c r="R1499" s="212" t="s">
        <v>503</v>
      </c>
      <c r="S1499" s="212"/>
      <c r="T1499" s="212"/>
      <c r="U1499" s="212"/>
      <c r="V1499" s="212"/>
      <c r="W1499" s="212"/>
      <c r="X1499" s="212"/>
      <c r="Y1499" s="212">
        <v>1373</v>
      </c>
      <c r="Z1499" s="212" t="s">
        <v>386</v>
      </c>
      <c r="AA1499" s="212" t="s">
        <v>387</v>
      </c>
      <c r="AB1499" s="212">
        <v>24602.714</v>
      </c>
      <c r="AC1499" s="212">
        <v>29769.285</v>
      </c>
      <c r="AD1499" s="212">
        <v>0.9</v>
      </c>
      <c r="AE1499" s="212">
        <v>0.1333</v>
      </c>
      <c r="AF1499" s="212">
        <v>1.0333000000000001</v>
      </c>
      <c r="AG1499" s="212">
        <v>0</v>
      </c>
      <c r="AH1499" s="212">
        <v>25422.799999999999</v>
      </c>
      <c r="AI1499" s="212">
        <v>30761.59</v>
      </c>
      <c r="AJ1499" s="212">
        <v>1</v>
      </c>
      <c r="AK1499" s="212">
        <v>1.03</v>
      </c>
      <c r="AL1499" s="212">
        <v>0</v>
      </c>
      <c r="AM1499">
        <v>1</v>
      </c>
      <c r="AN1499" t="str">
        <f>VLOOKUP(H1499,'Base Art'!$A:$AJ,36,FALSE)</f>
        <v>DON SATUR S.R.L.</v>
      </c>
    </row>
    <row r="1500" spans="1:40" x14ac:dyDescent="0.25">
      <c r="A1500" s="212" t="s">
        <v>7819</v>
      </c>
      <c r="B1500" s="212">
        <v>1</v>
      </c>
      <c r="C1500" s="212" t="s">
        <v>7820</v>
      </c>
      <c r="D1500" s="212" t="s">
        <v>171</v>
      </c>
      <c r="E1500" s="212">
        <v>12</v>
      </c>
      <c r="F1500" s="212" t="s">
        <v>12</v>
      </c>
      <c r="G1500" s="212" t="s">
        <v>504</v>
      </c>
      <c r="H1500" s="212">
        <v>2339</v>
      </c>
      <c r="I1500" s="212" t="s">
        <v>505</v>
      </c>
      <c r="J1500" s="212"/>
      <c r="K1500" s="212"/>
      <c r="L1500" s="212"/>
      <c r="M1500" s="212"/>
      <c r="N1500" s="212"/>
      <c r="O1500" s="212"/>
      <c r="P1500" s="212">
        <v>1086</v>
      </c>
      <c r="Q1500" s="212" t="s">
        <v>502</v>
      </c>
      <c r="R1500" s="212" t="s">
        <v>503</v>
      </c>
      <c r="S1500" s="212"/>
      <c r="T1500" s="212"/>
      <c r="U1500" s="212"/>
      <c r="V1500" s="212"/>
      <c r="W1500" s="212"/>
      <c r="X1500" s="212"/>
      <c r="Y1500" s="212">
        <v>1373</v>
      </c>
      <c r="Z1500" s="212" t="s">
        <v>386</v>
      </c>
      <c r="AA1500" s="212" t="s">
        <v>387</v>
      </c>
      <c r="AB1500" s="212">
        <v>26833.151999999998</v>
      </c>
      <c r="AC1500" s="212">
        <v>32600.745999999999</v>
      </c>
      <c r="AD1500" s="212">
        <v>2.1</v>
      </c>
      <c r="AE1500" s="212">
        <v>0.26669999999999999</v>
      </c>
      <c r="AF1500" s="212">
        <v>2.3666999999999998</v>
      </c>
      <c r="AG1500" s="212">
        <v>0</v>
      </c>
      <c r="AH1500" s="212">
        <v>63505.13</v>
      </c>
      <c r="AI1500" s="212">
        <v>77155.100000000006</v>
      </c>
      <c r="AJ1500" s="212">
        <v>2</v>
      </c>
      <c r="AK1500" s="212">
        <v>1.18</v>
      </c>
      <c r="AL1500" s="212">
        <v>0</v>
      </c>
      <c r="AM1500">
        <v>1</v>
      </c>
      <c r="AN1500" t="str">
        <f>VLOOKUP(H1500,'Base Art'!$A:$AJ,36,FALSE)</f>
        <v>DON SATUR S.R.L.</v>
      </c>
    </row>
    <row r="1501" spans="1:40" x14ac:dyDescent="0.25">
      <c r="A1501" s="212" t="s">
        <v>7819</v>
      </c>
      <c r="B1501" s="212">
        <v>1</v>
      </c>
      <c r="C1501" s="212" t="s">
        <v>7820</v>
      </c>
      <c r="D1501" s="212" t="s">
        <v>171</v>
      </c>
      <c r="E1501" s="212">
        <v>12</v>
      </c>
      <c r="F1501" s="212" t="s">
        <v>12</v>
      </c>
      <c r="G1501" s="212" t="s">
        <v>518</v>
      </c>
      <c r="H1501" s="212">
        <v>3237</v>
      </c>
      <c r="I1501" s="212" t="s">
        <v>519</v>
      </c>
      <c r="J1501" s="212">
        <v>1477</v>
      </c>
      <c r="K1501" s="212" t="s">
        <v>512</v>
      </c>
      <c r="L1501" s="212" t="s">
        <v>513</v>
      </c>
      <c r="M1501" s="212"/>
      <c r="N1501" s="212"/>
      <c r="O1501" s="212"/>
      <c r="P1501" s="212">
        <v>1093</v>
      </c>
      <c r="Q1501" s="212" t="s">
        <v>520</v>
      </c>
      <c r="R1501" s="212" t="s">
        <v>521</v>
      </c>
      <c r="S1501" s="212"/>
      <c r="T1501" s="212"/>
      <c r="U1501" s="212"/>
      <c r="V1501" s="212"/>
      <c r="W1501" s="212"/>
      <c r="X1501" s="212"/>
      <c r="Y1501" s="212">
        <v>1373</v>
      </c>
      <c r="Z1501" s="212" t="s">
        <v>386</v>
      </c>
      <c r="AA1501" s="212" t="s">
        <v>387</v>
      </c>
      <c r="AB1501" s="212">
        <v>98177.687999999995</v>
      </c>
      <c r="AC1501" s="212">
        <v>121266.183</v>
      </c>
      <c r="AD1501" s="212">
        <v>1.8332999999999999</v>
      </c>
      <c r="AE1501" s="212">
        <v>0</v>
      </c>
      <c r="AF1501" s="212">
        <v>1.8332999999999999</v>
      </c>
      <c r="AG1501" s="212">
        <v>0</v>
      </c>
      <c r="AH1501" s="212">
        <v>179992.43</v>
      </c>
      <c r="AI1501" s="212">
        <v>222321.33</v>
      </c>
      <c r="AJ1501" s="212">
        <v>1</v>
      </c>
      <c r="AK1501" s="212">
        <v>1.83</v>
      </c>
      <c r="AL1501" s="212">
        <v>0</v>
      </c>
      <c r="AM1501">
        <v>1</v>
      </c>
      <c r="AN1501" t="str">
        <f>VLOOKUP(H1501,'Base Art'!$A:$AJ,36,FALSE)</f>
        <v>ESTABLECIM. MODELO LAS COLONIAS S.A</v>
      </c>
    </row>
    <row r="1502" spans="1:40" x14ac:dyDescent="0.25">
      <c r="A1502" s="212" t="s">
        <v>7819</v>
      </c>
      <c r="B1502" s="212">
        <v>1</v>
      </c>
      <c r="C1502" s="212" t="s">
        <v>7820</v>
      </c>
      <c r="D1502" s="212" t="s">
        <v>171</v>
      </c>
      <c r="E1502" s="212">
        <v>12</v>
      </c>
      <c r="F1502" s="212" t="s">
        <v>12</v>
      </c>
      <c r="G1502" s="212" t="s">
        <v>522</v>
      </c>
      <c r="H1502" s="212">
        <v>3238</v>
      </c>
      <c r="I1502" s="212" t="s">
        <v>523</v>
      </c>
      <c r="J1502" s="212">
        <v>1477</v>
      </c>
      <c r="K1502" s="212" t="s">
        <v>512</v>
      </c>
      <c r="L1502" s="212" t="s">
        <v>513</v>
      </c>
      <c r="M1502" s="212"/>
      <c r="N1502" s="212"/>
      <c r="O1502" s="212"/>
      <c r="P1502" s="212">
        <v>1093</v>
      </c>
      <c r="Q1502" s="212" t="s">
        <v>520</v>
      </c>
      <c r="R1502" s="212" t="s">
        <v>521</v>
      </c>
      <c r="S1502" s="212"/>
      <c r="T1502" s="212"/>
      <c r="U1502" s="212"/>
      <c r="V1502" s="212"/>
      <c r="W1502" s="212"/>
      <c r="X1502" s="212"/>
      <c r="Y1502" s="212">
        <v>1373</v>
      </c>
      <c r="Z1502" s="212" t="s">
        <v>386</v>
      </c>
      <c r="AA1502" s="212" t="s">
        <v>387</v>
      </c>
      <c r="AB1502" s="212">
        <v>98564.067999999999</v>
      </c>
      <c r="AC1502" s="212">
        <v>121291.04300000001</v>
      </c>
      <c r="AD1502" s="212">
        <v>2</v>
      </c>
      <c r="AE1502" s="212">
        <v>0</v>
      </c>
      <c r="AF1502" s="212">
        <v>2</v>
      </c>
      <c r="AG1502" s="212">
        <v>0</v>
      </c>
      <c r="AH1502" s="212">
        <v>197128.14</v>
      </c>
      <c r="AI1502" s="212">
        <v>242582.09</v>
      </c>
      <c r="AJ1502" s="212">
        <v>4</v>
      </c>
      <c r="AK1502" s="212">
        <v>0.5</v>
      </c>
      <c r="AL1502" s="212">
        <v>0</v>
      </c>
      <c r="AM1502">
        <v>1</v>
      </c>
      <c r="AN1502" t="str">
        <f>VLOOKUP(H1502,'Base Art'!$A:$AJ,36,FALSE)</f>
        <v>ESTABLECIM. MODELO LAS COLONIAS S.A</v>
      </c>
    </row>
    <row r="1503" spans="1:40" x14ac:dyDescent="0.25">
      <c r="A1503" s="212" t="s">
        <v>7819</v>
      </c>
      <c r="B1503" s="212">
        <v>1</v>
      </c>
      <c r="C1503" s="212" t="s">
        <v>7820</v>
      </c>
      <c r="D1503" s="212" t="s">
        <v>171</v>
      </c>
      <c r="E1503" s="212">
        <v>12</v>
      </c>
      <c r="F1503" s="212" t="s">
        <v>12</v>
      </c>
      <c r="G1503" s="212" t="s">
        <v>1096</v>
      </c>
      <c r="H1503" s="212">
        <v>3479</v>
      </c>
      <c r="I1503" s="212" t="s">
        <v>1097</v>
      </c>
      <c r="J1503" s="212"/>
      <c r="K1503" s="212"/>
      <c r="L1503" s="212"/>
      <c r="M1503" s="212"/>
      <c r="N1503" s="212"/>
      <c r="O1503" s="212"/>
      <c r="P1503" s="212"/>
      <c r="Q1503" s="212"/>
      <c r="R1503" s="212"/>
      <c r="S1503" s="212"/>
      <c r="T1503" s="212"/>
      <c r="U1503" s="212"/>
      <c r="V1503" s="212"/>
      <c r="W1503" s="212"/>
      <c r="X1503" s="212"/>
      <c r="Y1503" s="212"/>
      <c r="Z1503" s="212"/>
      <c r="AA1503" s="212"/>
      <c r="AB1503" s="212">
        <v>58321.108</v>
      </c>
      <c r="AC1503" s="212">
        <v>70568.539000000004</v>
      </c>
      <c r="AD1503" s="212">
        <v>0.2</v>
      </c>
      <c r="AE1503" s="212">
        <v>0</v>
      </c>
      <c r="AF1503" s="212">
        <v>0.2</v>
      </c>
      <c r="AG1503" s="212">
        <v>0</v>
      </c>
      <c r="AH1503" s="212">
        <v>11664.22</v>
      </c>
      <c r="AI1503" s="212">
        <v>14113.71</v>
      </c>
      <c r="AJ1503" s="212">
        <v>0</v>
      </c>
      <c r="AK1503" s="212">
        <v>0</v>
      </c>
      <c r="AL1503" s="212">
        <v>0</v>
      </c>
      <c r="AM1503">
        <v>1</v>
      </c>
      <c r="AN1503" t="str">
        <f>VLOOKUP(H1503,'Base Art'!$A:$AJ,36,FALSE)</f>
        <v>GEORGALOS HNOS. S.A.I.C.A.</v>
      </c>
    </row>
    <row r="1504" spans="1:40" x14ac:dyDescent="0.25">
      <c r="A1504" s="212" t="s">
        <v>7819</v>
      </c>
      <c r="B1504" s="212">
        <v>1</v>
      </c>
      <c r="C1504" s="212" t="s">
        <v>7820</v>
      </c>
      <c r="D1504" s="212" t="s">
        <v>171</v>
      </c>
      <c r="E1504" s="212">
        <v>12</v>
      </c>
      <c r="F1504" s="212" t="s">
        <v>12</v>
      </c>
      <c r="G1504" s="212" t="s">
        <v>970</v>
      </c>
      <c r="H1504" s="212">
        <v>3493</v>
      </c>
      <c r="I1504" s="212" t="s">
        <v>971</v>
      </c>
      <c r="J1504" s="212">
        <v>1418</v>
      </c>
      <c r="K1504" s="212" t="s">
        <v>966</v>
      </c>
      <c r="L1504" s="212" t="s">
        <v>967</v>
      </c>
      <c r="M1504" s="212"/>
      <c r="N1504" s="212"/>
      <c r="O1504" s="212"/>
      <c r="P1504" s="212">
        <v>1068</v>
      </c>
      <c r="Q1504" s="212" t="s">
        <v>968</v>
      </c>
      <c r="R1504" s="212" t="s">
        <v>969</v>
      </c>
      <c r="S1504" s="212"/>
      <c r="T1504" s="212"/>
      <c r="U1504" s="212"/>
      <c r="V1504" s="212"/>
      <c r="W1504" s="212"/>
      <c r="X1504" s="212"/>
      <c r="Y1504" s="212">
        <v>1374</v>
      </c>
      <c r="Z1504" s="212" t="s">
        <v>336</v>
      </c>
      <c r="AA1504" s="212" t="s">
        <v>337</v>
      </c>
      <c r="AB1504" s="212">
        <v>39568.962</v>
      </c>
      <c r="AC1504" s="212">
        <v>49065.512000000002</v>
      </c>
      <c r="AD1504" s="212">
        <v>0.125</v>
      </c>
      <c r="AE1504" s="212">
        <v>0</v>
      </c>
      <c r="AF1504" s="212">
        <v>0.125</v>
      </c>
      <c r="AG1504" s="212">
        <v>0</v>
      </c>
      <c r="AH1504" s="212">
        <v>4946.12</v>
      </c>
      <c r="AI1504" s="212">
        <v>6133.19</v>
      </c>
      <c r="AJ1504" s="212">
        <v>1</v>
      </c>
      <c r="AK1504" s="212">
        <v>0.13</v>
      </c>
      <c r="AL1504" s="212">
        <v>0</v>
      </c>
      <c r="AM1504">
        <v>1</v>
      </c>
      <c r="AN1504" t="str">
        <f>VLOOKUP(H1504,'Base Art'!$A:$AJ,36,FALSE)</f>
        <v>ARCOR S.A.I.C.</v>
      </c>
    </row>
    <row r="1505" spans="1:40" x14ac:dyDescent="0.25">
      <c r="A1505" s="212" t="s">
        <v>7819</v>
      </c>
      <c r="B1505" s="212">
        <v>1</v>
      </c>
      <c r="C1505" s="212" t="s">
        <v>7820</v>
      </c>
      <c r="D1505" s="212" t="s">
        <v>171</v>
      </c>
      <c r="E1505" s="212">
        <v>12</v>
      </c>
      <c r="F1505" s="212" t="s">
        <v>12</v>
      </c>
      <c r="G1505" s="212" t="s">
        <v>972</v>
      </c>
      <c r="H1505" s="212">
        <v>3494</v>
      </c>
      <c r="I1505" s="212" t="s">
        <v>973</v>
      </c>
      <c r="J1505" s="212">
        <v>1418</v>
      </c>
      <c r="K1505" s="212" t="s">
        <v>966</v>
      </c>
      <c r="L1505" s="212" t="s">
        <v>967</v>
      </c>
      <c r="M1505" s="212"/>
      <c r="N1505" s="212"/>
      <c r="O1505" s="212"/>
      <c r="P1505" s="212">
        <v>1068</v>
      </c>
      <c r="Q1505" s="212" t="s">
        <v>968</v>
      </c>
      <c r="R1505" s="212" t="s">
        <v>969</v>
      </c>
      <c r="S1505" s="212"/>
      <c r="T1505" s="212"/>
      <c r="U1505" s="212"/>
      <c r="V1505" s="212"/>
      <c r="W1505" s="212"/>
      <c r="X1505" s="212"/>
      <c r="Y1505" s="212">
        <v>1374</v>
      </c>
      <c r="Z1505" s="212" t="s">
        <v>336</v>
      </c>
      <c r="AA1505" s="212" t="s">
        <v>337</v>
      </c>
      <c r="AB1505" s="212">
        <v>39568.962</v>
      </c>
      <c r="AC1505" s="212">
        <v>47878.444000000003</v>
      </c>
      <c r="AD1505" s="212">
        <v>0.125</v>
      </c>
      <c r="AE1505" s="212">
        <v>0</v>
      </c>
      <c r="AF1505" s="212">
        <v>0.125</v>
      </c>
      <c r="AG1505" s="212">
        <v>0</v>
      </c>
      <c r="AH1505" s="212">
        <v>4946.12</v>
      </c>
      <c r="AI1505" s="212">
        <v>5984.81</v>
      </c>
      <c r="AJ1505" s="212">
        <v>1</v>
      </c>
      <c r="AK1505" s="212">
        <v>0.13</v>
      </c>
      <c r="AL1505" s="212">
        <v>0</v>
      </c>
      <c r="AM1505">
        <v>1</v>
      </c>
      <c r="AN1505" t="str">
        <f>VLOOKUP(H1505,'Base Art'!$A:$AJ,36,FALSE)</f>
        <v>ARCOR S.A.I.C.</v>
      </c>
    </row>
    <row r="1506" spans="1:40" x14ac:dyDescent="0.25">
      <c r="A1506" s="212" t="s">
        <v>7819</v>
      </c>
      <c r="B1506" s="212">
        <v>1</v>
      </c>
      <c r="C1506" s="212" t="s">
        <v>7820</v>
      </c>
      <c r="D1506" s="212" t="s">
        <v>171</v>
      </c>
      <c r="E1506" s="212">
        <v>12</v>
      </c>
      <c r="F1506" s="212" t="s">
        <v>12</v>
      </c>
      <c r="G1506" s="212" t="s">
        <v>534</v>
      </c>
      <c r="H1506" s="212">
        <v>3536</v>
      </c>
      <c r="I1506" s="212" t="s">
        <v>535</v>
      </c>
      <c r="J1506" s="212">
        <v>1422</v>
      </c>
      <c r="K1506" s="212" t="s">
        <v>382</v>
      </c>
      <c r="L1506" s="212" t="s">
        <v>383</v>
      </c>
      <c r="M1506" s="212"/>
      <c r="N1506" s="212"/>
      <c r="O1506" s="212"/>
      <c r="P1506" s="212"/>
      <c r="Q1506" s="212"/>
      <c r="R1506" s="212"/>
      <c r="S1506" s="212"/>
      <c r="T1506" s="212"/>
      <c r="U1506" s="212"/>
      <c r="V1506" s="212"/>
      <c r="W1506" s="212"/>
      <c r="X1506" s="212"/>
      <c r="Y1506" s="212">
        <v>1373</v>
      </c>
      <c r="Z1506" s="212" t="s">
        <v>386</v>
      </c>
      <c r="AA1506" s="212" t="s">
        <v>387</v>
      </c>
      <c r="AB1506" s="212">
        <v>23049.636999999999</v>
      </c>
      <c r="AC1506" s="212">
        <v>27890.06</v>
      </c>
      <c r="AD1506" s="212">
        <v>8.3299999999999999E-2</v>
      </c>
      <c r="AE1506" s="212">
        <v>2.7799999999999998E-2</v>
      </c>
      <c r="AF1506" s="212">
        <v>0.1111</v>
      </c>
      <c r="AG1506" s="212">
        <v>0</v>
      </c>
      <c r="AH1506" s="212">
        <v>2561.0700000000002</v>
      </c>
      <c r="AI1506" s="212">
        <v>3098.9</v>
      </c>
      <c r="AJ1506" s="212">
        <v>0</v>
      </c>
      <c r="AK1506" s="212">
        <v>0</v>
      </c>
      <c r="AL1506" s="212">
        <v>0</v>
      </c>
      <c r="AM1506">
        <v>1</v>
      </c>
      <c r="AN1506" t="str">
        <f>VLOOKUP(H1506,'Base Art'!$A:$AJ,36,FALSE)</f>
        <v>ARCOR S.A.I.C.</v>
      </c>
    </row>
    <row r="1507" spans="1:40" x14ac:dyDescent="0.25">
      <c r="A1507" s="212" t="s">
        <v>7819</v>
      </c>
      <c r="B1507" s="212">
        <v>1</v>
      </c>
      <c r="C1507" s="212" t="s">
        <v>7820</v>
      </c>
      <c r="D1507" s="212" t="s">
        <v>171</v>
      </c>
      <c r="E1507" s="212">
        <v>12</v>
      </c>
      <c r="F1507" s="212" t="s">
        <v>12</v>
      </c>
      <c r="G1507" s="212" t="s">
        <v>536</v>
      </c>
      <c r="H1507" s="212">
        <v>3537</v>
      </c>
      <c r="I1507" s="212" t="s">
        <v>537</v>
      </c>
      <c r="J1507" s="212">
        <v>1422</v>
      </c>
      <c r="K1507" s="212" t="s">
        <v>382</v>
      </c>
      <c r="L1507" s="212" t="s">
        <v>383</v>
      </c>
      <c r="M1507" s="212"/>
      <c r="N1507" s="212"/>
      <c r="O1507" s="212"/>
      <c r="P1507" s="212">
        <v>1167</v>
      </c>
      <c r="Q1507" s="212" t="s">
        <v>538</v>
      </c>
      <c r="R1507" s="212" t="s">
        <v>539</v>
      </c>
      <c r="S1507" s="212"/>
      <c r="T1507" s="212"/>
      <c r="U1507" s="212"/>
      <c r="V1507" s="212"/>
      <c r="W1507" s="212"/>
      <c r="X1507" s="212"/>
      <c r="Y1507" s="212">
        <v>1373</v>
      </c>
      <c r="Z1507" s="212" t="s">
        <v>386</v>
      </c>
      <c r="AA1507" s="212" t="s">
        <v>387</v>
      </c>
      <c r="AB1507" s="212">
        <v>30732.85</v>
      </c>
      <c r="AC1507" s="212">
        <v>37186.745999999999</v>
      </c>
      <c r="AD1507" s="212">
        <v>8.3299999999999999E-2</v>
      </c>
      <c r="AE1507" s="212">
        <v>0</v>
      </c>
      <c r="AF1507" s="212">
        <v>8.3299999999999999E-2</v>
      </c>
      <c r="AG1507" s="212">
        <v>0</v>
      </c>
      <c r="AH1507" s="212">
        <v>2561.0700000000002</v>
      </c>
      <c r="AI1507" s="212">
        <v>3098.9</v>
      </c>
      <c r="AJ1507" s="212">
        <v>0</v>
      </c>
      <c r="AK1507" s="212">
        <v>0</v>
      </c>
      <c r="AL1507" s="212">
        <v>0</v>
      </c>
      <c r="AM1507">
        <v>1</v>
      </c>
      <c r="AN1507" t="str">
        <f>VLOOKUP(H1507,'Base Art'!$A:$AJ,36,FALSE)</f>
        <v>ARCOR S.A.I.C.</v>
      </c>
    </row>
    <row r="1508" spans="1:40" x14ac:dyDescent="0.25">
      <c r="A1508" s="212" t="s">
        <v>7819</v>
      </c>
      <c r="B1508" s="212">
        <v>1</v>
      </c>
      <c r="C1508" s="212" t="s">
        <v>7820</v>
      </c>
      <c r="D1508" s="212" t="s">
        <v>171</v>
      </c>
      <c r="E1508" s="212">
        <v>12</v>
      </c>
      <c r="F1508" s="212" t="s">
        <v>12</v>
      </c>
      <c r="G1508" s="212" t="s">
        <v>540</v>
      </c>
      <c r="H1508" s="212">
        <v>3586</v>
      </c>
      <c r="I1508" s="212" t="s">
        <v>541</v>
      </c>
      <c r="J1508" s="212">
        <v>1006</v>
      </c>
      <c r="K1508" s="212" t="s">
        <v>350</v>
      </c>
      <c r="L1508" s="212" t="s">
        <v>351</v>
      </c>
      <c r="M1508" s="212"/>
      <c r="N1508" s="212"/>
      <c r="O1508" s="212"/>
      <c r="P1508" s="212">
        <v>1004</v>
      </c>
      <c r="Q1508" s="212" t="s">
        <v>352</v>
      </c>
      <c r="R1508" s="212" t="s">
        <v>353</v>
      </c>
      <c r="S1508" s="212"/>
      <c r="T1508" s="212"/>
      <c r="U1508" s="212"/>
      <c r="V1508" s="212"/>
      <c r="W1508" s="212"/>
      <c r="X1508" s="212"/>
      <c r="Y1508" s="212">
        <v>1369</v>
      </c>
      <c r="Z1508" s="212" t="s">
        <v>354</v>
      </c>
      <c r="AA1508" s="212" t="s">
        <v>355</v>
      </c>
      <c r="AB1508" s="212">
        <v>6025.7420000000002</v>
      </c>
      <c r="AC1508" s="212">
        <v>7471.92</v>
      </c>
      <c r="AD1508" s="212">
        <v>1</v>
      </c>
      <c r="AE1508" s="212">
        <v>0</v>
      </c>
      <c r="AF1508" s="212">
        <v>1</v>
      </c>
      <c r="AG1508" s="212">
        <v>0</v>
      </c>
      <c r="AH1508" s="212">
        <v>6025.74</v>
      </c>
      <c r="AI1508" s="212">
        <v>7471.92</v>
      </c>
      <c r="AJ1508" s="212">
        <v>0</v>
      </c>
      <c r="AK1508" s="212">
        <v>0</v>
      </c>
      <c r="AL1508" s="212">
        <v>0</v>
      </c>
      <c r="AM1508">
        <v>1</v>
      </c>
      <c r="AN1508" t="str">
        <f>VLOOKUP(H1508,'Base Art'!$A:$AJ,36,FALSE)</f>
        <v>EST. LAS MARIAS S.A.C.I.F.A.</v>
      </c>
    </row>
    <row r="1509" spans="1:40" x14ac:dyDescent="0.25">
      <c r="A1509" s="212" t="s">
        <v>7819</v>
      </c>
      <c r="B1509" s="212">
        <v>1</v>
      </c>
      <c r="C1509" s="212" t="s">
        <v>7820</v>
      </c>
      <c r="D1509" s="212" t="s">
        <v>171</v>
      </c>
      <c r="E1509" s="212">
        <v>12</v>
      </c>
      <c r="F1509" s="212" t="s">
        <v>12</v>
      </c>
      <c r="G1509" s="212" t="s">
        <v>1427</v>
      </c>
      <c r="H1509" s="212">
        <v>3588</v>
      </c>
      <c r="I1509" s="212" t="s">
        <v>1428</v>
      </c>
      <c r="J1509" s="212">
        <v>1006</v>
      </c>
      <c r="K1509" s="212" t="s">
        <v>350</v>
      </c>
      <c r="L1509" s="212" t="s">
        <v>351</v>
      </c>
      <c r="M1509" s="212"/>
      <c r="N1509" s="212"/>
      <c r="O1509" s="212"/>
      <c r="P1509" s="212">
        <v>1004</v>
      </c>
      <c r="Q1509" s="212" t="s">
        <v>352</v>
      </c>
      <c r="R1509" s="212" t="s">
        <v>353</v>
      </c>
      <c r="S1509" s="212"/>
      <c r="T1509" s="212"/>
      <c r="U1509" s="212"/>
      <c r="V1509" s="212"/>
      <c r="W1509" s="212"/>
      <c r="X1509" s="212"/>
      <c r="Y1509" s="212">
        <v>1369</v>
      </c>
      <c r="Z1509" s="212" t="s">
        <v>354</v>
      </c>
      <c r="AA1509" s="212" t="s">
        <v>355</v>
      </c>
      <c r="AB1509" s="212">
        <v>11441.39</v>
      </c>
      <c r="AC1509" s="212">
        <v>14187.325999999999</v>
      </c>
      <c r="AD1509" s="212">
        <v>0.2</v>
      </c>
      <c r="AE1509" s="212">
        <v>0</v>
      </c>
      <c r="AF1509" s="212">
        <v>0.2</v>
      </c>
      <c r="AG1509" s="212">
        <v>0</v>
      </c>
      <c r="AH1509" s="212">
        <v>2288.2800000000002</v>
      </c>
      <c r="AI1509" s="212">
        <v>2837.47</v>
      </c>
      <c r="AJ1509" s="212">
        <v>1</v>
      </c>
      <c r="AK1509" s="212">
        <v>0.2</v>
      </c>
      <c r="AL1509" s="212">
        <v>0</v>
      </c>
      <c r="AM1509">
        <v>1</v>
      </c>
      <c r="AN1509" t="str">
        <f>VLOOKUP(H1509,'Base Art'!$A:$AJ,36,FALSE)</f>
        <v>EST. LAS MARIAS S.A.C.I.F.A.</v>
      </c>
    </row>
    <row r="1510" spans="1:40" x14ac:dyDescent="0.25">
      <c r="A1510" s="212" t="s">
        <v>7819</v>
      </c>
      <c r="B1510" s="212">
        <v>1</v>
      </c>
      <c r="C1510" s="212" t="s">
        <v>7820</v>
      </c>
      <c r="D1510" s="212" t="s">
        <v>171</v>
      </c>
      <c r="E1510" s="212">
        <v>12</v>
      </c>
      <c r="F1510" s="212" t="s">
        <v>12</v>
      </c>
      <c r="G1510" s="212" t="s">
        <v>1098</v>
      </c>
      <c r="H1510" s="212">
        <v>3601</v>
      </c>
      <c r="I1510" s="212" t="s">
        <v>1099</v>
      </c>
      <c r="J1510" s="212">
        <v>1472</v>
      </c>
      <c r="K1510" s="212" t="s">
        <v>1078</v>
      </c>
      <c r="L1510" s="212" t="s">
        <v>1079</v>
      </c>
      <c r="M1510" s="212"/>
      <c r="N1510" s="212"/>
      <c r="O1510" s="212"/>
      <c r="P1510" s="212">
        <v>1105</v>
      </c>
      <c r="Q1510" s="212" t="s">
        <v>1080</v>
      </c>
      <c r="R1510" s="212" t="s">
        <v>1081</v>
      </c>
      <c r="S1510" s="212"/>
      <c r="T1510" s="212"/>
      <c r="U1510" s="212"/>
      <c r="V1510" s="212"/>
      <c r="W1510" s="212"/>
      <c r="X1510" s="212"/>
      <c r="Y1510" s="212">
        <v>1374</v>
      </c>
      <c r="Z1510" s="212" t="s">
        <v>336</v>
      </c>
      <c r="AA1510" s="212" t="s">
        <v>337</v>
      </c>
      <c r="AB1510" s="212">
        <v>23371.626</v>
      </c>
      <c r="AC1510" s="212">
        <v>28279.678</v>
      </c>
      <c r="AD1510" s="212">
        <v>8.3299999999999999E-2</v>
      </c>
      <c r="AE1510" s="212">
        <v>0</v>
      </c>
      <c r="AF1510" s="212">
        <v>8.3299999999999999E-2</v>
      </c>
      <c r="AG1510" s="212">
        <v>0</v>
      </c>
      <c r="AH1510" s="212">
        <v>1947.64</v>
      </c>
      <c r="AI1510" s="212">
        <v>2356.64</v>
      </c>
      <c r="AJ1510" s="212">
        <v>0</v>
      </c>
      <c r="AK1510" s="212">
        <v>0</v>
      </c>
      <c r="AL1510" s="212">
        <v>0</v>
      </c>
      <c r="AM1510">
        <v>1</v>
      </c>
      <c r="AN1510" t="str">
        <f>VLOOKUP(H1510,'Base Art'!$A:$AJ,36,FALSE)</f>
        <v>LHERITIER ARGENTINA S.A.</v>
      </c>
    </row>
    <row r="1511" spans="1:40" x14ac:dyDescent="0.25">
      <c r="A1511" s="212" t="s">
        <v>7819</v>
      </c>
      <c r="B1511" s="212">
        <v>1</v>
      </c>
      <c r="C1511" s="212" t="s">
        <v>7820</v>
      </c>
      <c r="D1511" s="212" t="s">
        <v>171</v>
      </c>
      <c r="E1511" s="212">
        <v>12</v>
      </c>
      <c r="F1511" s="212" t="s">
        <v>12</v>
      </c>
      <c r="G1511" s="212" t="s">
        <v>546</v>
      </c>
      <c r="H1511" s="212">
        <v>4117</v>
      </c>
      <c r="I1511" s="212" t="s">
        <v>547</v>
      </c>
      <c r="J1511" s="212">
        <v>1019</v>
      </c>
      <c r="K1511" s="212" t="s">
        <v>266</v>
      </c>
      <c r="L1511" s="212" t="s">
        <v>297</v>
      </c>
      <c r="M1511" s="212"/>
      <c r="N1511" s="212"/>
      <c r="O1511" s="212"/>
      <c r="P1511" s="212">
        <v>1020</v>
      </c>
      <c r="Q1511" s="212" t="s">
        <v>298</v>
      </c>
      <c r="R1511" s="212" t="s">
        <v>299</v>
      </c>
      <c r="S1511" s="212"/>
      <c r="T1511" s="212"/>
      <c r="U1511" s="212"/>
      <c r="V1511" s="212"/>
      <c r="W1511" s="212"/>
      <c r="X1511" s="212"/>
      <c r="Y1511" s="212">
        <v>1402</v>
      </c>
      <c r="Z1511" s="212" t="s">
        <v>300</v>
      </c>
      <c r="AA1511" s="212" t="s">
        <v>301</v>
      </c>
      <c r="AB1511" s="212">
        <v>137611.78200000001</v>
      </c>
      <c r="AC1511" s="212">
        <v>170546.87299999999</v>
      </c>
      <c r="AD1511" s="212">
        <v>0.5</v>
      </c>
      <c r="AE1511" s="212">
        <v>0</v>
      </c>
      <c r="AF1511" s="212">
        <v>0.5</v>
      </c>
      <c r="AG1511" s="212">
        <v>0</v>
      </c>
      <c r="AH1511" s="212">
        <v>68805.89</v>
      </c>
      <c r="AI1511" s="212">
        <v>85273.44</v>
      </c>
      <c r="AJ1511" s="212">
        <v>1</v>
      </c>
      <c r="AK1511" s="212">
        <v>0.5</v>
      </c>
      <c r="AL1511" s="212">
        <v>0</v>
      </c>
      <c r="AM1511">
        <v>1</v>
      </c>
      <c r="AN1511" t="str">
        <f>VLOOKUP(H1511,'Base Art'!$A:$AJ,36,FALSE)</f>
        <v>ENERGIZER ARGENTINA S.A.</v>
      </c>
    </row>
    <row r="1512" spans="1:40" x14ac:dyDescent="0.25">
      <c r="A1512" s="212" t="s">
        <v>7819</v>
      </c>
      <c r="B1512" s="212">
        <v>1</v>
      </c>
      <c r="C1512" s="212" t="s">
        <v>7820</v>
      </c>
      <c r="D1512" s="212" t="s">
        <v>171</v>
      </c>
      <c r="E1512" s="212">
        <v>12</v>
      </c>
      <c r="F1512" s="212" t="s">
        <v>12</v>
      </c>
      <c r="G1512" s="212" t="s">
        <v>548</v>
      </c>
      <c r="H1512" s="212">
        <v>4118</v>
      </c>
      <c r="I1512" s="212" t="s">
        <v>549</v>
      </c>
      <c r="J1512" s="212">
        <v>1019</v>
      </c>
      <c r="K1512" s="212" t="s">
        <v>266</v>
      </c>
      <c r="L1512" s="212" t="s">
        <v>297</v>
      </c>
      <c r="M1512" s="212"/>
      <c r="N1512" s="212"/>
      <c r="O1512" s="212"/>
      <c r="P1512" s="212">
        <v>1020</v>
      </c>
      <c r="Q1512" s="212" t="s">
        <v>298</v>
      </c>
      <c r="R1512" s="212" t="s">
        <v>299</v>
      </c>
      <c r="S1512" s="212"/>
      <c r="T1512" s="212"/>
      <c r="U1512" s="212"/>
      <c r="V1512" s="212"/>
      <c r="W1512" s="212"/>
      <c r="X1512" s="212"/>
      <c r="Y1512" s="212">
        <v>1402</v>
      </c>
      <c r="Z1512" s="212" t="s">
        <v>300</v>
      </c>
      <c r="AA1512" s="212" t="s">
        <v>301</v>
      </c>
      <c r="AB1512" s="212">
        <v>137611.78200000001</v>
      </c>
      <c r="AC1512" s="212">
        <v>169702.851</v>
      </c>
      <c r="AD1512" s="212">
        <v>0.83330000000000004</v>
      </c>
      <c r="AE1512" s="212">
        <v>0</v>
      </c>
      <c r="AF1512" s="212">
        <v>0.83330000000000004</v>
      </c>
      <c r="AG1512" s="212">
        <v>0</v>
      </c>
      <c r="AH1512" s="212">
        <v>114676.49</v>
      </c>
      <c r="AI1512" s="212">
        <v>141419.04</v>
      </c>
      <c r="AJ1512" s="212">
        <v>2</v>
      </c>
      <c r="AK1512" s="212">
        <v>0.42</v>
      </c>
      <c r="AL1512" s="212">
        <v>0</v>
      </c>
      <c r="AM1512">
        <v>1</v>
      </c>
      <c r="AN1512" t="str">
        <f>VLOOKUP(H1512,'Base Art'!$A:$AJ,36,FALSE)</f>
        <v>ENERGIZER ARGENTINA S.A.</v>
      </c>
    </row>
    <row r="1513" spans="1:40" x14ac:dyDescent="0.25">
      <c r="A1513" s="212" t="s">
        <v>7819</v>
      </c>
      <c r="B1513" s="212">
        <v>1</v>
      </c>
      <c r="C1513" s="212" t="s">
        <v>7820</v>
      </c>
      <c r="D1513" s="212" t="s">
        <v>171</v>
      </c>
      <c r="E1513" s="212">
        <v>12</v>
      </c>
      <c r="F1513" s="212" t="s">
        <v>12</v>
      </c>
      <c r="G1513" s="212" t="s">
        <v>556</v>
      </c>
      <c r="H1513" s="212">
        <v>4175</v>
      </c>
      <c r="I1513" s="212" t="s">
        <v>557</v>
      </c>
      <c r="J1513" s="212">
        <v>1416</v>
      </c>
      <c r="K1513" s="212" t="s">
        <v>552</v>
      </c>
      <c r="L1513" s="212" t="s">
        <v>553</v>
      </c>
      <c r="M1513" s="212"/>
      <c r="N1513" s="212"/>
      <c r="O1513" s="212"/>
      <c r="P1513" s="212">
        <v>1070</v>
      </c>
      <c r="Q1513" s="212" t="s">
        <v>554</v>
      </c>
      <c r="R1513" s="212" t="s">
        <v>555</v>
      </c>
      <c r="S1513" s="212"/>
      <c r="T1513" s="212"/>
      <c r="U1513" s="212"/>
      <c r="V1513" s="212"/>
      <c r="W1513" s="212"/>
      <c r="X1513" s="212"/>
      <c r="Y1513" s="212">
        <v>1372</v>
      </c>
      <c r="Z1513" s="212" t="s">
        <v>346</v>
      </c>
      <c r="AA1513" s="212" t="s">
        <v>347</v>
      </c>
      <c r="AB1513" s="212">
        <v>102392.47100000001</v>
      </c>
      <c r="AC1513" s="212">
        <v>123894.891</v>
      </c>
      <c r="AD1513" s="212">
        <v>0.125</v>
      </c>
      <c r="AE1513" s="212">
        <v>0</v>
      </c>
      <c r="AF1513" s="212">
        <v>0.125</v>
      </c>
      <c r="AG1513" s="212">
        <v>0</v>
      </c>
      <c r="AH1513" s="212">
        <v>12799.06</v>
      </c>
      <c r="AI1513" s="212">
        <v>15486.86</v>
      </c>
      <c r="AJ1513" s="212">
        <v>0</v>
      </c>
      <c r="AK1513" s="212">
        <v>0</v>
      </c>
      <c r="AL1513" s="212">
        <v>0</v>
      </c>
      <c r="AM1513">
        <v>1</v>
      </c>
      <c r="AN1513" t="str">
        <f>VLOOKUP(H1513,'Base Art'!$A:$AJ,36,FALSE)</f>
        <v>ARCOR S.A.I.C.</v>
      </c>
    </row>
    <row r="1514" spans="1:40" x14ac:dyDescent="0.25">
      <c r="A1514" s="212" t="s">
        <v>7819</v>
      </c>
      <c r="B1514" s="212">
        <v>1</v>
      </c>
      <c r="C1514" s="212" t="s">
        <v>7820</v>
      </c>
      <c r="D1514" s="212" t="s">
        <v>171</v>
      </c>
      <c r="E1514" s="212">
        <v>12</v>
      </c>
      <c r="F1514" s="212" t="s">
        <v>12</v>
      </c>
      <c r="G1514" s="212" t="s">
        <v>978</v>
      </c>
      <c r="H1514" s="212">
        <v>4177</v>
      </c>
      <c r="I1514" s="212" t="s">
        <v>979</v>
      </c>
      <c r="J1514" s="212">
        <v>1416</v>
      </c>
      <c r="K1514" s="212" t="s">
        <v>552</v>
      </c>
      <c r="L1514" s="212" t="s">
        <v>553</v>
      </c>
      <c r="M1514" s="212"/>
      <c r="N1514" s="212"/>
      <c r="O1514" s="212"/>
      <c r="P1514" s="212">
        <v>1070</v>
      </c>
      <c r="Q1514" s="212" t="s">
        <v>554</v>
      </c>
      <c r="R1514" s="212" t="s">
        <v>555</v>
      </c>
      <c r="S1514" s="212"/>
      <c r="T1514" s="212"/>
      <c r="U1514" s="212"/>
      <c r="V1514" s="212"/>
      <c r="W1514" s="212"/>
      <c r="X1514" s="212"/>
      <c r="Y1514" s="212">
        <v>1372</v>
      </c>
      <c r="Z1514" s="212" t="s">
        <v>346</v>
      </c>
      <c r="AA1514" s="212" t="s">
        <v>347</v>
      </c>
      <c r="AB1514" s="212">
        <v>103238.69100000001</v>
      </c>
      <c r="AC1514" s="212">
        <v>125908.61</v>
      </c>
      <c r="AD1514" s="212">
        <v>0.375</v>
      </c>
      <c r="AE1514" s="212">
        <v>0</v>
      </c>
      <c r="AF1514" s="212">
        <v>0.375</v>
      </c>
      <c r="AG1514" s="212">
        <v>0</v>
      </c>
      <c r="AH1514" s="212">
        <v>38714.51</v>
      </c>
      <c r="AI1514" s="212">
        <v>47215.73</v>
      </c>
      <c r="AJ1514" s="212">
        <v>2</v>
      </c>
      <c r="AK1514" s="212">
        <v>0.19</v>
      </c>
      <c r="AL1514" s="212">
        <v>0</v>
      </c>
      <c r="AM1514">
        <v>1</v>
      </c>
      <c r="AN1514" t="str">
        <f>VLOOKUP(H1514,'Base Art'!$A:$AJ,36,FALSE)</f>
        <v>ARCOR S.A.I.C.</v>
      </c>
    </row>
    <row r="1515" spans="1:40" x14ac:dyDescent="0.25">
      <c r="A1515" s="212" t="s">
        <v>7819</v>
      </c>
      <c r="B1515" s="212">
        <v>1</v>
      </c>
      <c r="C1515" s="212" t="s">
        <v>7820</v>
      </c>
      <c r="D1515" s="212" t="s">
        <v>171</v>
      </c>
      <c r="E1515" s="212">
        <v>12</v>
      </c>
      <c r="F1515" s="212" t="s">
        <v>12</v>
      </c>
      <c r="G1515" s="212" t="s">
        <v>980</v>
      </c>
      <c r="H1515" s="212">
        <v>4406</v>
      </c>
      <c r="I1515" s="212" t="s">
        <v>981</v>
      </c>
      <c r="J1515" s="212">
        <v>1414</v>
      </c>
      <c r="K1515" s="212" t="s">
        <v>372</v>
      </c>
      <c r="L1515" s="212" t="s">
        <v>373</v>
      </c>
      <c r="M1515" s="212"/>
      <c r="N1515" s="212"/>
      <c r="O1515" s="212"/>
      <c r="P1515" s="212">
        <v>1072</v>
      </c>
      <c r="Q1515" s="212" t="s">
        <v>374</v>
      </c>
      <c r="R1515" s="212" t="s">
        <v>375</v>
      </c>
      <c r="S1515" s="212"/>
      <c r="T1515" s="212"/>
      <c r="U1515" s="212"/>
      <c r="V1515" s="212"/>
      <c r="W1515" s="212"/>
      <c r="X1515" s="212"/>
      <c r="Y1515" s="212">
        <v>1374</v>
      </c>
      <c r="Z1515" s="212" t="s">
        <v>336</v>
      </c>
      <c r="AA1515" s="212" t="s">
        <v>337</v>
      </c>
      <c r="AB1515" s="212">
        <v>30749.975999999999</v>
      </c>
      <c r="AC1515" s="212">
        <v>38665.023000000001</v>
      </c>
      <c r="AD1515" s="212">
        <v>0.83330000000000004</v>
      </c>
      <c r="AE1515" s="212">
        <v>0</v>
      </c>
      <c r="AF1515" s="212">
        <v>0.83330000000000004</v>
      </c>
      <c r="AG1515" s="212">
        <v>0</v>
      </c>
      <c r="AH1515" s="212">
        <v>25624.98</v>
      </c>
      <c r="AI1515" s="212">
        <v>32220.85</v>
      </c>
      <c r="AJ1515" s="212">
        <v>2</v>
      </c>
      <c r="AK1515" s="212">
        <v>0.42</v>
      </c>
      <c r="AL1515" s="212">
        <v>0</v>
      </c>
      <c r="AM1515">
        <v>1</v>
      </c>
      <c r="AN1515" t="str">
        <f>VLOOKUP(H1515,'Base Art'!$A:$AJ,36,FALSE)</f>
        <v>ARCOR S.A.I.C.</v>
      </c>
    </row>
    <row r="1516" spans="1:40" x14ac:dyDescent="0.25">
      <c r="A1516" s="212" t="s">
        <v>7819</v>
      </c>
      <c r="B1516" s="212">
        <v>1</v>
      </c>
      <c r="C1516" s="212" t="s">
        <v>7820</v>
      </c>
      <c r="D1516" s="212" t="s">
        <v>171</v>
      </c>
      <c r="E1516" s="212">
        <v>12</v>
      </c>
      <c r="F1516" s="212" t="s">
        <v>12</v>
      </c>
      <c r="G1516" s="212" t="s">
        <v>984</v>
      </c>
      <c r="H1516" s="212">
        <v>4438</v>
      </c>
      <c r="I1516" s="212" t="s">
        <v>985</v>
      </c>
      <c r="J1516" s="212">
        <v>1414</v>
      </c>
      <c r="K1516" s="212" t="s">
        <v>372</v>
      </c>
      <c r="L1516" s="212" t="s">
        <v>373</v>
      </c>
      <c r="M1516" s="212"/>
      <c r="N1516" s="212"/>
      <c r="O1516" s="212"/>
      <c r="P1516" s="212"/>
      <c r="Q1516" s="212"/>
      <c r="R1516" s="212"/>
      <c r="S1516" s="212"/>
      <c r="T1516" s="212"/>
      <c r="U1516" s="212"/>
      <c r="V1516" s="212"/>
      <c r="W1516" s="212"/>
      <c r="X1516" s="212"/>
      <c r="Y1516" s="212">
        <v>1372</v>
      </c>
      <c r="Z1516" s="212" t="s">
        <v>346</v>
      </c>
      <c r="AA1516" s="212" t="s">
        <v>347</v>
      </c>
      <c r="AB1516" s="212">
        <v>238254.46100000001</v>
      </c>
      <c r="AC1516" s="212">
        <v>288287.902</v>
      </c>
      <c r="AD1516" s="212">
        <v>8.3299999999999999E-2</v>
      </c>
      <c r="AE1516" s="212">
        <v>0</v>
      </c>
      <c r="AF1516" s="212">
        <v>8.3299999999999999E-2</v>
      </c>
      <c r="AG1516" s="212">
        <v>0</v>
      </c>
      <c r="AH1516" s="212">
        <v>19854.54</v>
      </c>
      <c r="AI1516" s="212">
        <v>24023.99</v>
      </c>
      <c r="AJ1516" s="212">
        <v>1</v>
      </c>
      <c r="AK1516" s="212">
        <v>0.08</v>
      </c>
      <c r="AL1516" s="212">
        <v>0</v>
      </c>
      <c r="AM1516">
        <v>1</v>
      </c>
      <c r="AN1516" t="str">
        <f>VLOOKUP(H1516,'Base Art'!$A:$AJ,36,FALSE)</f>
        <v>ARCOR S.A.I.C.</v>
      </c>
    </row>
    <row r="1517" spans="1:40" x14ac:dyDescent="0.25">
      <c r="A1517" s="212" t="s">
        <v>7819</v>
      </c>
      <c r="B1517" s="212">
        <v>1</v>
      </c>
      <c r="C1517" s="212" t="s">
        <v>7820</v>
      </c>
      <c r="D1517" s="212" t="s">
        <v>171</v>
      </c>
      <c r="E1517" s="212">
        <v>12</v>
      </c>
      <c r="F1517" s="212" t="s">
        <v>12</v>
      </c>
      <c r="G1517" s="212" t="s">
        <v>986</v>
      </c>
      <c r="H1517" s="212">
        <v>4439</v>
      </c>
      <c r="I1517" s="212" t="s">
        <v>987</v>
      </c>
      <c r="J1517" s="212">
        <v>1414</v>
      </c>
      <c r="K1517" s="212" t="s">
        <v>372</v>
      </c>
      <c r="L1517" s="212" t="s">
        <v>373</v>
      </c>
      <c r="M1517" s="212"/>
      <c r="N1517" s="212"/>
      <c r="O1517" s="212"/>
      <c r="P1517" s="212"/>
      <c r="Q1517" s="212"/>
      <c r="R1517" s="212"/>
      <c r="S1517" s="212"/>
      <c r="T1517" s="212"/>
      <c r="U1517" s="212"/>
      <c r="V1517" s="212"/>
      <c r="W1517" s="212"/>
      <c r="X1517" s="212"/>
      <c r="Y1517" s="212">
        <v>1372</v>
      </c>
      <c r="Z1517" s="212" t="s">
        <v>346</v>
      </c>
      <c r="AA1517" s="212" t="s">
        <v>347</v>
      </c>
      <c r="AB1517" s="212">
        <v>238254.46100000001</v>
      </c>
      <c r="AC1517" s="212">
        <v>288287.902</v>
      </c>
      <c r="AD1517" s="212">
        <v>8.3299999999999999E-2</v>
      </c>
      <c r="AE1517" s="212">
        <v>0</v>
      </c>
      <c r="AF1517" s="212">
        <v>8.3299999999999999E-2</v>
      </c>
      <c r="AG1517" s="212">
        <v>0</v>
      </c>
      <c r="AH1517" s="212">
        <v>19854.54</v>
      </c>
      <c r="AI1517" s="212">
        <v>24023.99</v>
      </c>
      <c r="AJ1517" s="212">
        <v>0</v>
      </c>
      <c r="AK1517" s="212">
        <v>0</v>
      </c>
      <c r="AL1517" s="212">
        <v>0</v>
      </c>
      <c r="AM1517">
        <v>1</v>
      </c>
      <c r="AN1517" t="str">
        <f>VLOOKUP(H1517,'Base Art'!$A:$AJ,36,FALSE)</f>
        <v>ARCOR S.A.I.C.</v>
      </c>
    </row>
    <row r="1518" spans="1:40" x14ac:dyDescent="0.25">
      <c r="A1518" s="212" t="s">
        <v>7819</v>
      </c>
      <c r="B1518" s="212">
        <v>1</v>
      </c>
      <c r="C1518" s="212" t="s">
        <v>7820</v>
      </c>
      <c r="D1518" s="212" t="s">
        <v>171</v>
      </c>
      <c r="E1518" s="212">
        <v>12</v>
      </c>
      <c r="F1518" s="212" t="s">
        <v>12</v>
      </c>
      <c r="G1518" s="212" t="s">
        <v>566</v>
      </c>
      <c r="H1518" s="212">
        <v>4446</v>
      </c>
      <c r="I1518" s="212" t="s">
        <v>567</v>
      </c>
      <c r="J1518" s="212">
        <v>1420</v>
      </c>
      <c r="K1518" s="212" t="s">
        <v>568</v>
      </c>
      <c r="L1518" s="212" t="s">
        <v>569</v>
      </c>
      <c r="M1518" s="212"/>
      <c r="N1518" s="212"/>
      <c r="O1518" s="212"/>
      <c r="P1518" s="212"/>
      <c r="Q1518" s="212"/>
      <c r="R1518" s="212"/>
      <c r="S1518" s="212"/>
      <c r="T1518" s="212"/>
      <c r="U1518" s="212"/>
      <c r="V1518" s="212"/>
      <c r="W1518" s="212"/>
      <c r="X1518" s="212"/>
      <c r="Y1518" s="212">
        <v>1373</v>
      </c>
      <c r="Z1518" s="212" t="s">
        <v>386</v>
      </c>
      <c r="AA1518" s="212" t="s">
        <v>387</v>
      </c>
      <c r="AB1518" s="212">
        <v>18334.552</v>
      </c>
      <c r="AC1518" s="212">
        <v>22610.817999999999</v>
      </c>
      <c r="AD1518" s="212">
        <v>1.25</v>
      </c>
      <c r="AE1518" s="212">
        <v>0</v>
      </c>
      <c r="AF1518" s="212">
        <v>1.25</v>
      </c>
      <c r="AG1518" s="212">
        <v>0</v>
      </c>
      <c r="AH1518" s="212">
        <v>22918.19</v>
      </c>
      <c r="AI1518" s="212">
        <v>28263.52</v>
      </c>
      <c r="AJ1518" s="212">
        <v>1</v>
      </c>
      <c r="AK1518" s="212">
        <v>1.25</v>
      </c>
      <c r="AL1518" s="212">
        <v>0</v>
      </c>
      <c r="AM1518">
        <v>1</v>
      </c>
      <c r="AN1518" t="str">
        <f>VLOOKUP(H1518,'Base Art'!$A:$AJ,36,FALSE)</f>
        <v>ARCOR S.A.I.C.</v>
      </c>
    </row>
    <row r="1519" spans="1:40" x14ac:dyDescent="0.25">
      <c r="A1519" s="212" t="s">
        <v>7819</v>
      </c>
      <c r="B1519" s="212">
        <v>1</v>
      </c>
      <c r="C1519" s="212" t="s">
        <v>7820</v>
      </c>
      <c r="D1519" s="212" t="s">
        <v>171</v>
      </c>
      <c r="E1519" s="212">
        <v>12</v>
      </c>
      <c r="F1519" s="212" t="s">
        <v>12</v>
      </c>
      <c r="G1519" s="212" t="s">
        <v>1648</v>
      </c>
      <c r="H1519" s="212">
        <v>4462</v>
      </c>
      <c r="I1519" s="212" t="s">
        <v>1649</v>
      </c>
      <c r="J1519" s="212">
        <v>1419</v>
      </c>
      <c r="K1519" s="212" t="s">
        <v>572</v>
      </c>
      <c r="L1519" s="212" t="s">
        <v>573</v>
      </c>
      <c r="M1519" s="212"/>
      <c r="N1519" s="212"/>
      <c r="O1519" s="212"/>
      <c r="P1519" s="212">
        <v>1333</v>
      </c>
      <c r="Q1519" s="212" t="s">
        <v>1002</v>
      </c>
      <c r="R1519" s="212" t="s">
        <v>1003</v>
      </c>
      <c r="S1519" s="212"/>
      <c r="T1519" s="212"/>
      <c r="U1519" s="212"/>
      <c r="V1519" s="212"/>
      <c r="W1519" s="212"/>
      <c r="X1519" s="212"/>
      <c r="Y1519" s="212">
        <v>1369</v>
      </c>
      <c r="Z1519" s="212" t="s">
        <v>354</v>
      </c>
      <c r="AA1519" s="212" t="s">
        <v>355</v>
      </c>
      <c r="AB1519" s="212">
        <v>24392.15</v>
      </c>
      <c r="AC1519" s="212">
        <v>29514.504000000001</v>
      </c>
      <c r="AD1519" s="212">
        <v>0.5</v>
      </c>
      <c r="AE1519" s="212">
        <v>0</v>
      </c>
      <c r="AF1519" s="212">
        <v>0.5</v>
      </c>
      <c r="AG1519" s="212">
        <v>0</v>
      </c>
      <c r="AH1519" s="212">
        <v>12196.08</v>
      </c>
      <c r="AI1519" s="212">
        <v>14757.25</v>
      </c>
      <c r="AJ1519" s="212">
        <v>0</v>
      </c>
      <c r="AK1519" s="212">
        <v>0</v>
      </c>
      <c r="AL1519" s="212">
        <v>0</v>
      </c>
      <c r="AM1519">
        <v>1</v>
      </c>
      <c r="AN1519" t="str">
        <f>VLOOKUP(H1519,'Base Art'!$A:$AJ,36,FALSE)</f>
        <v>ARCOR S.A.I.C.</v>
      </c>
    </row>
    <row r="1520" spans="1:40" x14ac:dyDescent="0.25">
      <c r="A1520" s="212" t="s">
        <v>7819</v>
      </c>
      <c r="B1520" s="212">
        <v>1</v>
      </c>
      <c r="C1520" s="212" t="s">
        <v>7820</v>
      </c>
      <c r="D1520" s="212" t="s">
        <v>171</v>
      </c>
      <c r="E1520" s="212">
        <v>12</v>
      </c>
      <c r="F1520" s="212" t="s">
        <v>12</v>
      </c>
      <c r="G1520" s="212" t="s">
        <v>1269</v>
      </c>
      <c r="H1520" s="212">
        <v>4616</v>
      </c>
      <c r="I1520" s="212" t="s">
        <v>1270</v>
      </c>
      <c r="J1520" s="212">
        <v>1418</v>
      </c>
      <c r="K1520" s="212" t="s">
        <v>966</v>
      </c>
      <c r="L1520" s="212" t="s">
        <v>967</v>
      </c>
      <c r="M1520" s="212"/>
      <c r="N1520" s="212"/>
      <c r="O1520" s="212"/>
      <c r="P1520" s="212">
        <v>1068</v>
      </c>
      <c r="Q1520" s="212" t="s">
        <v>968</v>
      </c>
      <c r="R1520" s="212" t="s">
        <v>969</v>
      </c>
      <c r="S1520" s="212"/>
      <c r="T1520" s="212"/>
      <c r="U1520" s="212"/>
      <c r="V1520" s="212"/>
      <c r="W1520" s="212"/>
      <c r="X1520" s="212"/>
      <c r="Y1520" s="212">
        <v>1372</v>
      </c>
      <c r="Z1520" s="212" t="s">
        <v>346</v>
      </c>
      <c r="AA1520" s="212" t="s">
        <v>347</v>
      </c>
      <c r="AB1520" s="212">
        <v>65950.701000000001</v>
      </c>
      <c r="AC1520" s="212">
        <v>80789.604000000007</v>
      </c>
      <c r="AD1520" s="212">
        <v>0.16669999999999999</v>
      </c>
      <c r="AE1520" s="212">
        <v>0</v>
      </c>
      <c r="AF1520" s="212">
        <v>0.16669999999999999</v>
      </c>
      <c r="AG1520" s="212">
        <v>0</v>
      </c>
      <c r="AH1520" s="212">
        <v>10991.78</v>
      </c>
      <c r="AI1520" s="212">
        <v>13464.93</v>
      </c>
      <c r="AJ1520" s="212">
        <v>1</v>
      </c>
      <c r="AK1520" s="212">
        <v>0.17</v>
      </c>
      <c r="AL1520" s="212">
        <v>0</v>
      </c>
      <c r="AM1520">
        <v>1</v>
      </c>
      <c r="AN1520" t="str">
        <f>VLOOKUP(H1520,'Base Art'!$A:$AJ,36,FALSE)</f>
        <v>ARCOR S.A.I.C.</v>
      </c>
    </row>
    <row r="1521" spans="1:40" x14ac:dyDescent="0.25">
      <c r="A1521" s="212" t="s">
        <v>7819</v>
      </c>
      <c r="B1521" s="212">
        <v>1</v>
      </c>
      <c r="C1521" s="212" t="s">
        <v>7820</v>
      </c>
      <c r="D1521" s="212" t="s">
        <v>171</v>
      </c>
      <c r="E1521" s="212">
        <v>12</v>
      </c>
      <c r="F1521" s="212" t="s">
        <v>12</v>
      </c>
      <c r="G1521" s="212" t="s">
        <v>596</v>
      </c>
      <c r="H1521" s="212">
        <v>4940</v>
      </c>
      <c r="I1521" s="212" t="s">
        <v>597</v>
      </c>
      <c r="J1521" s="212"/>
      <c r="K1521" s="212"/>
      <c r="L1521" s="212"/>
      <c r="M1521" s="212"/>
      <c r="N1521" s="212"/>
      <c r="O1521" s="212"/>
      <c r="P1521" s="212">
        <v>1085</v>
      </c>
      <c r="Q1521" s="212" t="s">
        <v>598</v>
      </c>
      <c r="R1521" s="212" t="s">
        <v>599</v>
      </c>
      <c r="S1521" s="212"/>
      <c r="T1521" s="212"/>
      <c r="U1521" s="212"/>
      <c r="V1521" s="212"/>
      <c r="W1521" s="212"/>
      <c r="X1521" s="212"/>
      <c r="Y1521" s="212">
        <v>1373</v>
      </c>
      <c r="Z1521" s="212" t="s">
        <v>386</v>
      </c>
      <c r="AA1521" s="212" t="s">
        <v>387</v>
      </c>
      <c r="AB1521" s="212">
        <v>15740.111999999999</v>
      </c>
      <c r="AC1521" s="212">
        <v>19501.995999999999</v>
      </c>
      <c r="AD1521" s="212">
        <v>0.6</v>
      </c>
      <c r="AE1521" s="212">
        <v>0</v>
      </c>
      <c r="AF1521" s="212">
        <v>0.6</v>
      </c>
      <c r="AG1521" s="212">
        <v>0</v>
      </c>
      <c r="AH1521" s="212">
        <v>9444.07</v>
      </c>
      <c r="AI1521" s="212">
        <v>11701.2</v>
      </c>
      <c r="AJ1521" s="212">
        <v>0</v>
      </c>
      <c r="AK1521" s="212">
        <v>0</v>
      </c>
      <c r="AL1521" s="212">
        <v>0</v>
      </c>
      <c r="AM1521">
        <v>1</v>
      </c>
      <c r="AN1521" t="str">
        <f>VLOOKUP(H1521,'Base Art'!$A:$AJ,36,FALSE)</f>
        <v>DON SATUR S.R.L.</v>
      </c>
    </row>
    <row r="1522" spans="1:40" x14ac:dyDescent="0.25">
      <c r="A1522" s="212" t="s">
        <v>7819</v>
      </c>
      <c r="B1522" s="212">
        <v>1</v>
      </c>
      <c r="C1522" s="212" t="s">
        <v>7820</v>
      </c>
      <c r="D1522" s="212" t="s">
        <v>171</v>
      </c>
      <c r="E1522" s="212">
        <v>12</v>
      </c>
      <c r="F1522" s="212" t="s">
        <v>12</v>
      </c>
      <c r="G1522" s="212" t="s">
        <v>600</v>
      </c>
      <c r="H1522" s="212">
        <v>4941</v>
      </c>
      <c r="I1522" s="212" t="s">
        <v>601</v>
      </c>
      <c r="J1522" s="212"/>
      <c r="K1522" s="212"/>
      <c r="L1522" s="212"/>
      <c r="M1522" s="212"/>
      <c r="N1522" s="212"/>
      <c r="O1522" s="212"/>
      <c r="P1522" s="212">
        <v>1085</v>
      </c>
      <c r="Q1522" s="212" t="s">
        <v>598</v>
      </c>
      <c r="R1522" s="212" t="s">
        <v>599</v>
      </c>
      <c r="S1522" s="212"/>
      <c r="T1522" s="212"/>
      <c r="U1522" s="212"/>
      <c r="V1522" s="212"/>
      <c r="W1522" s="212"/>
      <c r="X1522" s="212"/>
      <c r="Y1522" s="212">
        <v>1373</v>
      </c>
      <c r="Z1522" s="212" t="s">
        <v>386</v>
      </c>
      <c r="AA1522" s="212" t="s">
        <v>387</v>
      </c>
      <c r="AB1522" s="212">
        <v>16527.117999999999</v>
      </c>
      <c r="AC1522" s="212">
        <v>20362.983</v>
      </c>
      <c r="AD1522" s="212">
        <v>1</v>
      </c>
      <c r="AE1522" s="212">
        <v>0</v>
      </c>
      <c r="AF1522" s="212">
        <v>1</v>
      </c>
      <c r="AG1522" s="212">
        <v>0</v>
      </c>
      <c r="AH1522" s="212">
        <v>16527.12</v>
      </c>
      <c r="AI1522" s="212">
        <v>20362.98</v>
      </c>
      <c r="AJ1522" s="212">
        <v>0</v>
      </c>
      <c r="AK1522" s="212">
        <v>0</v>
      </c>
      <c r="AL1522" s="212">
        <v>0</v>
      </c>
      <c r="AM1522">
        <v>1</v>
      </c>
      <c r="AN1522" t="str">
        <f>VLOOKUP(H1522,'Base Art'!$A:$AJ,36,FALSE)</f>
        <v>DON SATUR S.R.L.</v>
      </c>
    </row>
    <row r="1523" spans="1:40" x14ac:dyDescent="0.25">
      <c r="A1523" s="212" t="s">
        <v>7819</v>
      </c>
      <c r="B1523" s="212">
        <v>1</v>
      </c>
      <c r="C1523" s="212" t="s">
        <v>7820</v>
      </c>
      <c r="D1523" s="212" t="s">
        <v>171</v>
      </c>
      <c r="E1523" s="212">
        <v>12</v>
      </c>
      <c r="F1523" s="212" t="s">
        <v>12</v>
      </c>
      <c r="G1523" s="212" t="s">
        <v>604</v>
      </c>
      <c r="H1523" s="212">
        <v>4943</v>
      </c>
      <c r="I1523" s="212" t="s">
        <v>605</v>
      </c>
      <c r="J1523" s="212">
        <v>1253</v>
      </c>
      <c r="K1523" s="212" t="s">
        <v>602</v>
      </c>
      <c r="L1523" s="212" t="s">
        <v>603</v>
      </c>
      <c r="M1523" s="212"/>
      <c r="N1523" s="212"/>
      <c r="O1523" s="212"/>
      <c r="P1523" s="212"/>
      <c r="Q1523" s="212"/>
      <c r="R1523" s="212"/>
      <c r="S1523" s="212"/>
      <c r="T1523" s="212"/>
      <c r="U1523" s="212"/>
      <c r="V1523" s="212"/>
      <c r="W1523" s="212"/>
      <c r="X1523" s="212"/>
      <c r="Y1523" s="212">
        <v>1373</v>
      </c>
      <c r="Z1523" s="212" t="s">
        <v>386</v>
      </c>
      <c r="AA1523" s="212" t="s">
        <v>387</v>
      </c>
      <c r="AB1523" s="212">
        <v>23354.055</v>
      </c>
      <c r="AC1523" s="212">
        <v>28258.405999999999</v>
      </c>
      <c r="AD1523" s="212">
        <v>0.5</v>
      </c>
      <c r="AE1523" s="212">
        <v>0.05</v>
      </c>
      <c r="AF1523" s="212">
        <v>0.55000000000000004</v>
      </c>
      <c r="AG1523" s="212">
        <v>0</v>
      </c>
      <c r="AH1523" s="212">
        <v>12844.73</v>
      </c>
      <c r="AI1523" s="212">
        <v>15542.12</v>
      </c>
      <c r="AJ1523" s="212">
        <v>0</v>
      </c>
      <c r="AK1523" s="212">
        <v>0</v>
      </c>
      <c r="AL1523" s="212">
        <v>0</v>
      </c>
      <c r="AM1523">
        <v>1</v>
      </c>
      <c r="AN1523" t="str">
        <f>VLOOKUP(H1523,'Base Art'!$A:$AJ,36,FALSE)</f>
        <v>DON SATUR S.R.L.</v>
      </c>
    </row>
    <row r="1524" spans="1:40" x14ac:dyDescent="0.25">
      <c r="A1524" s="212" t="s">
        <v>7819</v>
      </c>
      <c r="B1524" s="212">
        <v>1</v>
      </c>
      <c r="C1524" s="212" t="s">
        <v>7820</v>
      </c>
      <c r="D1524" s="212" t="s">
        <v>171</v>
      </c>
      <c r="E1524" s="212">
        <v>12</v>
      </c>
      <c r="F1524" s="212" t="s">
        <v>12</v>
      </c>
      <c r="G1524" s="212" t="s">
        <v>608</v>
      </c>
      <c r="H1524" s="212">
        <v>4981</v>
      </c>
      <c r="I1524" s="212" t="s">
        <v>609</v>
      </c>
      <c r="J1524" s="212"/>
      <c r="K1524" s="212"/>
      <c r="L1524" s="212"/>
      <c r="M1524" s="212"/>
      <c r="N1524" s="212"/>
      <c r="O1524" s="212"/>
      <c r="P1524" s="212">
        <v>1085</v>
      </c>
      <c r="Q1524" s="212" t="s">
        <v>598</v>
      </c>
      <c r="R1524" s="212" t="s">
        <v>599</v>
      </c>
      <c r="S1524" s="212"/>
      <c r="T1524" s="212"/>
      <c r="U1524" s="212"/>
      <c r="V1524" s="212"/>
      <c r="W1524" s="212"/>
      <c r="X1524" s="212"/>
      <c r="Y1524" s="212">
        <v>1373</v>
      </c>
      <c r="Z1524" s="212" t="s">
        <v>386</v>
      </c>
      <c r="AA1524" s="212" t="s">
        <v>387</v>
      </c>
      <c r="AB1524" s="212">
        <v>17314.123</v>
      </c>
      <c r="AC1524" s="212">
        <v>21223.966</v>
      </c>
      <c r="AD1524" s="212">
        <v>0.5</v>
      </c>
      <c r="AE1524" s="212">
        <v>0</v>
      </c>
      <c r="AF1524" s="212">
        <v>0.5</v>
      </c>
      <c r="AG1524" s="212">
        <v>0</v>
      </c>
      <c r="AH1524" s="212">
        <v>8657.06</v>
      </c>
      <c r="AI1524" s="212">
        <v>10611.98</v>
      </c>
      <c r="AJ1524" s="212">
        <v>0</v>
      </c>
      <c r="AK1524" s="212">
        <v>0</v>
      </c>
      <c r="AL1524" s="212">
        <v>0</v>
      </c>
      <c r="AM1524">
        <v>1</v>
      </c>
      <c r="AN1524" t="str">
        <f>VLOOKUP(H1524,'Base Art'!$A:$AJ,36,FALSE)</f>
        <v>DON SATUR S.R.L.</v>
      </c>
    </row>
    <row r="1525" spans="1:40" x14ac:dyDescent="0.25">
      <c r="A1525" s="212" t="s">
        <v>7819</v>
      </c>
      <c r="B1525" s="212">
        <v>1</v>
      </c>
      <c r="C1525" s="212" t="s">
        <v>7820</v>
      </c>
      <c r="D1525" s="212" t="s">
        <v>171</v>
      </c>
      <c r="E1525" s="212">
        <v>12</v>
      </c>
      <c r="F1525" s="212" t="s">
        <v>12</v>
      </c>
      <c r="G1525" s="212" t="s">
        <v>610</v>
      </c>
      <c r="H1525" s="212">
        <v>5002</v>
      </c>
      <c r="I1525" s="212" t="s">
        <v>611</v>
      </c>
      <c r="J1525" s="212"/>
      <c r="K1525" s="212"/>
      <c r="L1525" s="212"/>
      <c r="M1525" s="212"/>
      <c r="N1525" s="212"/>
      <c r="O1525" s="212"/>
      <c r="P1525" s="212">
        <v>1085</v>
      </c>
      <c r="Q1525" s="212" t="s">
        <v>598</v>
      </c>
      <c r="R1525" s="212" t="s">
        <v>599</v>
      </c>
      <c r="S1525" s="212"/>
      <c r="T1525" s="212"/>
      <c r="U1525" s="212"/>
      <c r="V1525" s="212"/>
      <c r="W1525" s="212"/>
      <c r="X1525" s="212"/>
      <c r="Y1525" s="212">
        <v>1373</v>
      </c>
      <c r="Z1525" s="212" t="s">
        <v>386</v>
      </c>
      <c r="AA1525" s="212" t="s">
        <v>387</v>
      </c>
      <c r="AB1525" s="212">
        <v>15740.111999999999</v>
      </c>
      <c r="AC1525" s="212">
        <v>19501.995999999999</v>
      </c>
      <c r="AD1525" s="212">
        <v>0.3</v>
      </c>
      <c r="AE1525" s="212">
        <v>0</v>
      </c>
      <c r="AF1525" s="212">
        <v>0.3</v>
      </c>
      <c r="AG1525" s="212">
        <v>0</v>
      </c>
      <c r="AH1525" s="212">
        <v>4722.03</v>
      </c>
      <c r="AI1525" s="212">
        <v>5850.6</v>
      </c>
      <c r="AJ1525" s="212">
        <v>0</v>
      </c>
      <c r="AK1525" s="212">
        <v>0</v>
      </c>
      <c r="AL1525" s="212">
        <v>0</v>
      </c>
      <c r="AM1525">
        <v>1</v>
      </c>
      <c r="AN1525" t="str">
        <f>VLOOKUP(H1525,'Base Art'!$A:$AJ,36,FALSE)</f>
        <v>DON SATUR S.R.L.</v>
      </c>
    </row>
    <row r="1526" spans="1:40" x14ac:dyDescent="0.25">
      <c r="A1526" s="212" t="s">
        <v>7819</v>
      </c>
      <c r="B1526" s="212">
        <v>1</v>
      </c>
      <c r="C1526" s="212" t="s">
        <v>7820</v>
      </c>
      <c r="D1526" s="212" t="s">
        <v>171</v>
      </c>
      <c r="E1526" s="212">
        <v>12</v>
      </c>
      <c r="F1526" s="212" t="s">
        <v>12</v>
      </c>
      <c r="G1526" s="212" t="s">
        <v>612</v>
      </c>
      <c r="H1526" s="212">
        <v>5108</v>
      </c>
      <c r="I1526" s="212" t="s">
        <v>613</v>
      </c>
      <c r="J1526" s="212">
        <v>1065</v>
      </c>
      <c r="K1526" s="212" t="s">
        <v>454</v>
      </c>
      <c r="L1526" s="212" t="s">
        <v>455</v>
      </c>
      <c r="M1526" s="212"/>
      <c r="N1526" s="212"/>
      <c r="O1526" s="212"/>
      <c r="P1526" s="212"/>
      <c r="Q1526" s="212"/>
      <c r="R1526" s="212"/>
      <c r="S1526" s="212"/>
      <c r="T1526" s="212"/>
      <c r="U1526" s="212"/>
      <c r="V1526" s="212"/>
      <c r="W1526" s="212"/>
      <c r="X1526" s="212"/>
      <c r="Y1526" s="212">
        <v>1373</v>
      </c>
      <c r="Z1526" s="212" t="s">
        <v>386</v>
      </c>
      <c r="AA1526" s="212" t="s">
        <v>387</v>
      </c>
      <c r="AB1526" s="212">
        <v>17668.137999999999</v>
      </c>
      <c r="AC1526" s="212">
        <v>21378.448</v>
      </c>
      <c r="AD1526" s="212">
        <v>0.92859999999999998</v>
      </c>
      <c r="AE1526" s="212">
        <v>0</v>
      </c>
      <c r="AF1526" s="212">
        <v>0.92859999999999998</v>
      </c>
      <c r="AG1526" s="212">
        <v>0</v>
      </c>
      <c r="AH1526" s="212">
        <v>16406.13</v>
      </c>
      <c r="AI1526" s="212">
        <v>19851.419999999998</v>
      </c>
      <c r="AJ1526" s="212">
        <v>0</v>
      </c>
      <c r="AK1526" s="212">
        <v>0</v>
      </c>
      <c r="AL1526" s="212">
        <v>0</v>
      </c>
      <c r="AM1526">
        <v>1</v>
      </c>
      <c r="AN1526" t="str">
        <f>VLOOKUP(H1526,'Base Art'!$A:$AJ,36,FALSE)</f>
        <v>MOLINO CAÑUELAS S.A.C.I.F.I.A.</v>
      </c>
    </row>
    <row r="1527" spans="1:40" x14ac:dyDescent="0.25">
      <c r="A1527" s="212" t="s">
        <v>7819</v>
      </c>
      <c r="B1527" s="212">
        <v>1</v>
      </c>
      <c r="C1527" s="212" t="s">
        <v>7820</v>
      </c>
      <c r="D1527" s="212" t="s">
        <v>171</v>
      </c>
      <c r="E1527" s="212">
        <v>12</v>
      </c>
      <c r="F1527" s="212" t="s">
        <v>12</v>
      </c>
      <c r="G1527" s="212" t="s">
        <v>614</v>
      </c>
      <c r="H1527" s="212">
        <v>5109</v>
      </c>
      <c r="I1527" s="212" t="s">
        <v>615</v>
      </c>
      <c r="J1527" s="212">
        <v>1065</v>
      </c>
      <c r="K1527" s="212" t="s">
        <v>454</v>
      </c>
      <c r="L1527" s="212" t="s">
        <v>455</v>
      </c>
      <c r="M1527" s="212"/>
      <c r="N1527" s="212"/>
      <c r="O1527" s="212"/>
      <c r="P1527" s="212"/>
      <c r="Q1527" s="212"/>
      <c r="R1527" s="212"/>
      <c r="S1527" s="212"/>
      <c r="T1527" s="212"/>
      <c r="U1527" s="212"/>
      <c r="V1527" s="212"/>
      <c r="W1527" s="212"/>
      <c r="X1527" s="212"/>
      <c r="Y1527" s="212">
        <v>1373</v>
      </c>
      <c r="Z1527" s="212" t="s">
        <v>386</v>
      </c>
      <c r="AA1527" s="212" t="s">
        <v>387</v>
      </c>
      <c r="AB1527" s="212">
        <v>14284.39</v>
      </c>
      <c r="AC1527" s="212">
        <v>17284.114000000001</v>
      </c>
      <c r="AD1527" s="212">
        <v>0.5</v>
      </c>
      <c r="AE1527" s="212">
        <v>0</v>
      </c>
      <c r="AF1527" s="212">
        <v>0.5</v>
      </c>
      <c r="AG1527" s="212">
        <v>0</v>
      </c>
      <c r="AH1527" s="212">
        <v>7142.2</v>
      </c>
      <c r="AI1527" s="212">
        <v>8642.06</v>
      </c>
      <c r="AJ1527" s="212">
        <v>0</v>
      </c>
      <c r="AK1527" s="212">
        <v>0</v>
      </c>
      <c r="AL1527" s="212">
        <v>0</v>
      </c>
      <c r="AM1527">
        <v>1</v>
      </c>
      <c r="AN1527" t="str">
        <f>VLOOKUP(H1527,'Base Art'!$A:$AJ,36,FALSE)</f>
        <v>MOLINO CAÑUELAS S.A.C.I.F.I.A.</v>
      </c>
    </row>
    <row r="1528" spans="1:40" x14ac:dyDescent="0.25">
      <c r="A1528" s="212" t="s">
        <v>7819</v>
      </c>
      <c r="B1528" s="212">
        <v>1</v>
      </c>
      <c r="C1528" s="212" t="s">
        <v>7820</v>
      </c>
      <c r="D1528" s="212" t="s">
        <v>171</v>
      </c>
      <c r="E1528" s="212">
        <v>12</v>
      </c>
      <c r="F1528" s="212" t="s">
        <v>12</v>
      </c>
      <c r="G1528" s="212" t="s">
        <v>1112</v>
      </c>
      <c r="H1528" s="212">
        <v>5626</v>
      </c>
      <c r="I1528" s="212" t="s">
        <v>1113</v>
      </c>
      <c r="J1528" s="212">
        <v>1161</v>
      </c>
      <c r="K1528" s="212" t="s">
        <v>1114</v>
      </c>
      <c r="L1528" s="212" t="s">
        <v>1115</v>
      </c>
      <c r="M1528" s="212"/>
      <c r="N1528" s="212"/>
      <c r="O1528" s="212"/>
      <c r="P1528" s="212">
        <v>1073</v>
      </c>
      <c r="Q1528" s="212" t="s">
        <v>1116</v>
      </c>
      <c r="R1528" s="212" t="s">
        <v>1117</v>
      </c>
      <c r="S1528" s="212"/>
      <c r="T1528" s="212"/>
      <c r="U1528" s="212"/>
      <c r="V1528" s="212"/>
      <c r="W1528" s="212"/>
      <c r="X1528" s="212"/>
      <c r="Y1528" s="212">
        <v>1370</v>
      </c>
      <c r="Z1528" s="212" t="s">
        <v>400</v>
      </c>
      <c r="AA1528" s="212" t="s">
        <v>401</v>
      </c>
      <c r="AB1528" s="212">
        <v>13048.262000000001</v>
      </c>
      <c r="AC1528" s="212">
        <v>15884.473</v>
      </c>
      <c r="AD1528" s="212">
        <v>4</v>
      </c>
      <c r="AE1528" s="212">
        <v>0</v>
      </c>
      <c r="AF1528" s="212">
        <v>4</v>
      </c>
      <c r="AG1528" s="212">
        <v>0</v>
      </c>
      <c r="AH1528" s="212">
        <v>52193.05</v>
      </c>
      <c r="AI1528" s="212">
        <v>63537.89</v>
      </c>
      <c r="AJ1528" s="212">
        <v>3</v>
      </c>
      <c r="AK1528" s="212">
        <v>1.33</v>
      </c>
      <c r="AL1528" s="212">
        <v>0</v>
      </c>
      <c r="AM1528">
        <v>1</v>
      </c>
      <c r="AN1528" t="str">
        <f>VLOOKUP(H1528,'Base Art'!$A:$AJ,36,FALSE)</f>
        <v>RPB SA</v>
      </c>
    </row>
    <row r="1529" spans="1:40" x14ac:dyDescent="0.25">
      <c r="A1529" s="212" t="s">
        <v>7819</v>
      </c>
      <c r="B1529" s="212">
        <v>1</v>
      </c>
      <c r="C1529" s="212" t="s">
        <v>7820</v>
      </c>
      <c r="D1529" s="212" t="s">
        <v>171</v>
      </c>
      <c r="E1529" s="212">
        <v>12</v>
      </c>
      <c r="F1529" s="212" t="s">
        <v>12</v>
      </c>
      <c r="G1529" s="212" t="s">
        <v>1118</v>
      </c>
      <c r="H1529" s="212">
        <v>5627</v>
      </c>
      <c r="I1529" s="212" t="s">
        <v>1119</v>
      </c>
      <c r="J1529" s="212">
        <v>1161</v>
      </c>
      <c r="K1529" s="212" t="s">
        <v>1114</v>
      </c>
      <c r="L1529" s="212" t="s">
        <v>1115</v>
      </c>
      <c r="M1529" s="212"/>
      <c r="N1529" s="212"/>
      <c r="O1529" s="212"/>
      <c r="P1529" s="212">
        <v>1073</v>
      </c>
      <c r="Q1529" s="212" t="s">
        <v>1116</v>
      </c>
      <c r="R1529" s="212" t="s">
        <v>1117</v>
      </c>
      <c r="S1529" s="212"/>
      <c r="T1529" s="212"/>
      <c r="U1529" s="212"/>
      <c r="V1529" s="212"/>
      <c r="W1529" s="212"/>
      <c r="X1529" s="212"/>
      <c r="Y1529" s="212">
        <v>1370</v>
      </c>
      <c r="Z1529" s="212" t="s">
        <v>400</v>
      </c>
      <c r="AA1529" s="212" t="s">
        <v>401</v>
      </c>
      <c r="AB1529" s="212">
        <v>12810.056</v>
      </c>
      <c r="AC1529" s="212">
        <v>15871.66</v>
      </c>
      <c r="AD1529" s="212">
        <v>1</v>
      </c>
      <c r="AE1529" s="212">
        <v>0</v>
      </c>
      <c r="AF1529" s="212">
        <v>1</v>
      </c>
      <c r="AG1529" s="212">
        <v>0</v>
      </c>
      <c r="AH1529" s="212">
        <v>12810.06</v>
      </c>
      <c r="AI1529" s="212">
        <v>15871.66</v>
      </c>
      <c r="AJ1529" s="212">
        <v>0</v>
      </c>
      <c r="AK1529" s="212">
        <v>0</v>
      </c>
      <c r="AL1529" s="212">
        <v>0</v>
      </c>
      <c r="AM1529">
        <v>1</v>
      </c>
      <c r="AN1529" t="str">
        <f>VLOOKUP(H1529,'Base Art'!$A:$AJ,36,FALSE)</f>
        <v>RPB SA</v>
      </c>
    </row>
    <row r="1530" spans="1:40" x14ac:dyDescent="0.25">
      <c r="A1530" s="212" t="s">
        <v>7819</v>
      </c>
      <c r="B1530" s="212">
        <v>1</v>
      </c>
      <c r="C1530" s="212" t="s">
        <v>7820</v>
      </c>
      <c r="D1530" s="212" t="s">
        <v>171</v>
      </c>
      <c r="E1530" s="212">
        <v>12</v>
      </c>
      <c r="F1530" s="212" t="s">
        <v>12</v>
      </c>
      <c r="G1530" s="212" t="s">
        <v>620</v>
      </c>
      <c r="H1530" s="212">
        <v>5630</v>
      </c>
      <c r="I1530" s="212" t="s">
        <v>621</v>
      </c>
      <c r="J1530" s="212">
        <v>1449</v>
      </c>
      <c r="K1530" s="212" t="s">
        <v>618</v>
      </c>
      <c r="L1530" s="212" t="s">
        <v>619</v>
      </c>
      <c r="M1530" s="212"/>
      <c r="N1530" s="212"/>
      <c r="O1530" s="212"/>
      <c r="P1530" s="212"/>
      <c r="Q1530" s="212"/>
      <c r="R1530" s="212"/>
      <c r="S1530" s="212"/>
      <c r="T1530" s="212"/>
      <c r="U1530" s="212"/>
      <c r="V1530" s="212"/>
      <c r="W1530" s="212"/>
      <c r="X1530" s="212"/>
      <c r="Y1530" s="212">
        <v>1370</v>
      </c>
      <c r="Z1530" s="212" t="s">
        <v>400</v>
      </c>
      <c r="AA1530" s="212" t="s">
        <v>401</v>
      </c>
      <c r="AB1530" s="212">
        <v>7313.1620000000003</v>
      </c>
      <c r="AC1530" s="212">
        <v>8990.2559999999994</v>
      </c>
      <c r="AD1530" s="212">
        <v>9.4167000000000005</v>
      </c>
      <c r="AE1530" s="212">
        <v>0</v>
      </c>
      <c r="AF1530" s="212">
        <v>9.4167000000000005</v>
      </c>
      <c r="AG1530" s="212">
        <v>0</v>
      </c>
      <c r="AH1530" s="212">
        <v>68865.61</v>
      </c>
      <c r="AI1530" s="212">
        <v>84658.25</v>
      </c>
      <c r="AJ1530" s="212">
        <v>5</v>
      </c>
      <c r="AK1530" s="212">
        <v>1.88</v>
      </c>
      <c r="AL1530" s="212">
        <v>0</v>
      </c>
      <c r="AM1530">
        <v>1</v>
      </c>
      <c r="AN1530" t="str">
        <f>VLOOKUP(H1530,'Base Art'!$A:$AJ,36,FALSE)</f>
        <v>RPB SA</v>
      </c>
    </row>
    <row r="1531" spans="1:40" x14ac:dyDescent="0.25">
      <c r="A1531" s="212" t="s">
        <v>7819</v>
      </c>
      <c r="B1531" s="212">
        <v>1</v>
      </c>
      <c r="C1531" s="212" t="s">
        <v>7820</v>
      </c>
      <c r="D1531" s="212" t="s">
        <v>171</v>
      </c>
      <c r="E1531" s="212">
        <v>12</v>
      </c>
      <c r="F1531" s="212" t="s">
        <v>12</v>
      </c>
      <c r="G1531" s="212" t="s">
        <v>622</v>
      </c>
      <c r="H1531" s="212">
        <v>5631</v>
      </c>
      <c r="I1531" s="212" t="s">
        <v>623</v>
      </c>
      <c r="J1531" s="212">
        <v>1449</v>
      </c>
      <c r="K1531" s="212" t="s">
        <v>618</v>
      </c>
      <c r="L1531" s="212" t="s">
        <v>619</v>
      </c>
      <c r="M1531" s="212"/>
      <c r="N1531" s="212"/>
      <c r="O1531" s="212"/>
      <c r="P1531" s="212"/>
      <c r="Q1531" s="212"/>
      <c r="R1531" s="212"/>
      <c r="S1531" s="212"/>
      <c r="T1531" s="212"/>
      <c r="U1531" s="212"/>
      <c r="V1531" s="212"/>
      <c r="W1531" s="212"/>
      <c r="X1531" s="212"/>
      <c r="Y1531" s="212">
        <v>1370</v>
      </c>
      <c r="Z1531" s="212" t="s">
        <v>400</v>
      </c>
      <c r="AA1531" s="212" t="s">
        <v>401</v>
      </c>
      <c r="AB1531" s="212">
        <v>6662.3019999999997</v>
      </c>
      <c r="AC1531" s="212">
        <v>8061.3860000000004</v>
      </c>
      <c r="AD1531" s="212">
        <v>3</v>
      </c>
      <c r="AE1531" s="212">
        <v>0</v>
      </c>
      <c r="AF1531" s="212">
        <v>3</v>
      </c>
      <c r="AG1531" s="212">
        <v>0</v>
      </c>
      <c r="AH1531" s="212">
        <v>19986.91</v>
      </c>
      <c r="AI1531" s="212">
        <v>24184.16</v>
      </c>
      <c r="AJ1531" s="212">
        <v>0</v>
      </c>
      <c r="AK1531" s="212">
        <v>0</v>
      </c>
      <c r="AL1531" s="212">
        <v>0</v>
      </c>
      <c r="AM1531">
        <v>1</v>
      </c>
      <c r="AN1531" t="str">
        <f>VLOOKUP(H1531,'Base Art'!$A:$AJ,36,FALSE)</f>
        <v>RPB SA</v>
      </c>
    </row>
    <row r="1532" spans="1:40" x14ac:dyDescent="0.25">
      <c r="A1532" s="212" t="s">
        <v>7819</v>
      </c>
      <c r="B1532" s="212">
        <v>1</v>
      </c>
      <c r="C1532" s="212" t="s">
        <v>7820</v>
      </c>
      <c r="D1532" s="212" t="s">
        <v>171</v>
      </c>
      <c r="E1532" s="212">
        <v>12</v>
      </c>
      <c r="F1532" s="212" t="s">
        <v>12</v>
      </c>
      <c r="G1532" s="212" t="s">
        <v>624</v>
      </c>
      <c r="H1532" s="212">
        <v>5633</v>
      </c>
      <c r="I1532" s="212" t="s">
        <v>625</v>
      </c>
      <c r="J1532" s="212">
        <v>1076</v>
      </c>
      <c r="K1532" s="212" t="s">
        <v>626</v>
      </c>
      <c r="L1532" s="212" t="s">
        <v>627</v>
      </c>
      <c r="M1532" s="212"/>
      <c r="N1532" s="212"/>
      <c r="O1532" s="212"/>
      <c r="P1532" s="212"/>
      <c r="Q1532" s="212"/>
      <c r="R1532" s="212"/>
      <c r="S1532" s="212"/>
      <c r="T1532" s="212"/>
      <c r="U1532" s="212"/>
      <c r="V1532" s="212"/>
      <c r="W1532" s="212"/>
      <c r="X1532" s="212"/>
      <c r="Y1532" s="212">
        <v>1369</v>
      </c>
      <c r="Z1532" s="212" t="s">
        <v>354</v>
      </c>
      <c r="AA1532" s="212" t="s">
        <v>355</v>
      </c>
      <c r="AB1532" s="212">
        <v>12145.388999999999</v>
      </c>
      <c r="AC1532" s="212">
        <v>14695.921</v>
      </c>
      <c r="AD1532" s="212">
        <v>1</v>
      </c>
      <c r="AE1532" s="212">
        <v>0</v>
      </c>
      <c r="AF1532" s="212">
        <v>1</v>
      </c>
      <c r="AG1532" s="212">
        <v>0</v>
      </c>
      <c r="AH1532" s="212">
        <v>12145.39</v>
      </c>
      <c r="AI1532" s="212">
        <v>14695.92</v>
      </c>
      <c r="AJ1532" s="212">
        <v>0</v>
      </c>
      <c r="AK1532" s="212">
        <v>0</v>
      </c>
      <c r="AL1532" s="212">
        <v>0</v>
      </c>
      <c r="AM1532">
        <v>1</v>
      </c>
      <c r="AN1532" t="str">
        <f>VLOOKUP(H1532,'Base Art'!$A:$AJ,36,FALSE)</f>
        <v>RPB SA</v>
      </c>
    </row>
    <row r="1533" spans="1:40" x14ac:dyDescent="0.25">
      <c r="A1533" s="212" t="s">
        <v>7819</v>
      </c>
      <c r="B1533" s="212">
        <v>1</v>
      </c>
      <c r="C1533" s="212" t="s">
        <v>7820</v>
      </c>
      <c r="D1533" s="212" t="s">
        <v>171</v>
      </c>
      <c r="E1533" s="212">
        <v>12</v>
      </c>
      <c r="F1533" s="212" t="s">
        <v>12</v>
      </c>
      <c r="G1533" s="212" t="s">
        <v>1633</v>
      </c>
      <c r="H1533" s="212">
        <v>5654</v>
      </c>
      <c r="I1533" s="212" t="s">
        <v>1634</v>
      </c>
      <c r="J1533" s="212">
        <v>1450</v>
      </c>
      <c r="K1533" s="212" t="s">
        <v>634</v>
      </c>
      <c r="L1533" s="212" t="s">
        <v>635</v>
      </c>
      <c r="M1533" s="212"/>
      <c r="N1533" s="212"/>
      <c r="O1533" s="212"/>
      <c r="P1533" s="212">
        <v>1118</v>
      </c>
      <c r="Q1533" s="212" t="s">
        <v>1635</v>
      </c>
      <c r="R1533" s="212" t="s">
        <v>1636</v>
      </c>
      <c r="S1533" s="212"/>
      <c r="T1533" s="212"/>
      <c r="U1533" s="212"/>
      <c r="V1533" s="212"/>
      <c r="W1533" s="212"/>
      <c r="X1533" s="212"/>
      <c r="Y1533" s="212">
        <v>1370</v>
      </c>
      <c r="Z1533" s="212" t="s">
        <v>400</v>
      </c>
      <c r="AA1533" s="212" t="s">
        <v>401</v>
      </c>
      <c r="AB1533" s="212">
        <v>5224.402</v>
      </c>
      <c r="AC1533" s="212">
        <v>6478.2579999999998</v>
      </c>
      <c r="AD1533" s="212">
        <v>3</v>
      </c>
      <c r="AE1533" s="212">
        <v>0</v>
      </c>
      <c r="AF1533" s="212">
        <v>3</v>
      </c>
      <c r="AG1533" s="212">
        <v>0</v>
      </c>
      <c r="AH1533" s="212">
        <v>15673.21</v>
      </c>
      <c r="AI1533" s="212">
        <v>19434.77</v>
      </c>
      <c r="AJ1533" s="212">
        <v>2</v>
      </c>
      <c r="AK1533" s="212">
        <v>1.5</v>
      </c>
      <c r="AL1533" s="212">
        <v>0</v>
      </c>
      <c r="AM1533">
        <v>1</v>
      </c>
      <c r="AN1533" t="str">
        <f>VLOOKUP(H1533,'Base Art'!$A:$AJ,36,FALSE)</f>
        <v>RPB SA</v>
      </c>
    </row>
    <row r="1534" spans="1:40" x14ac:dyDescent="0.25">
      <c r="A1534" s="212" t="s">
        <v>7819</v>
      </c>
      <c r="B1534" s="212">
        <v>1</v>
      </c>
      <c r="C1534" s="212" t="s">
        <v>7820</v>
      </c>
      <c r="D1534" s="212" t="s">
        <v>171</v>
      </c>
      <c r="E1534" s="212">
        <v>12</v>
      </c>
      <c r="F1534" s="212" t="s">
        <v>12</v>
      </c>
      <c r="G1534" s="212" t="s">
        <v>632</v>
      </c>
      <c r="H1534" s="212">
        <v>5723</v>
      </c>
      <c r="I1534" s="212" t="s">
        <v>633</v>
      </c>
      <c r="J1534" s="212">
        <v>1450</v>
      </c>
      <c r="K1534" s="212" t="s">
        <v>634</v>
      </c>
      <c r="L1534" s="212" t="s">
        <v>635</v>
      </c>
      <c r="M1534" s="212"/>
      <c r="N1534" s="212"/>
      <c r="O1534" s="212"/>
      <c r="P1534" s="212">
        <v>1077</v>
      </c>
      <c r="Q1534" s="212" t="s">
        <v>636</v>
      </c>
      <c r="R1534" s="212" t="s">
        <v>637</v>
      </c>
      <c r="S1534" s="212"/>
      <c r="T1534" s="212"/>
      <c r="U1534" s="212"/>
      <c r="V1534" s="212"/>
      <c r="W1534" s="212"/>
      <c r="X1534" s="212"/>
      <c r="Y1534" s="212">
        <v>1370</v>
      </c>
      <c r="Z1534" s="212" t="s">
        <v>400</v>
      </c>
      <c r="AA1534" s="212" t="s">
        <v>401</v>
      </c>
      <c r="AB1534" s="212">
        <v>5694.8770000000004</v>
      </c>
      <c r="AC1534" s="212">
        <v>7016.69</v>
      </c>
      <c r="AD1534" s="212">
        <v>4</v>
      </c>
      <c r="AE1534" s="212">
        <v>0</v>
      </c>
      <c r="AF1534" s="212">
        <v>4</v>
      </c>
      <c r="AG1534" s="212">
        <v>0</v>
      </c>
      <c r="AH1534" s="212">
        <v>22779.51</v>
      </c>
      <c r="AI1534" s="212">
        <v>28066.76</v>
      </c>
      <c r="AJ1534" s="212">
        <v>0</v>
      </c>
      <c r="AK1534" s="212">
        <v>0</v>
      </c>
      <c r="AL1534" s="212">
        <v>0</v>
      </c>
      <c r="AM1534">
        <v>1</v>
      </c>
      <c r="AN1534" t="str">
        <f>VLOOKUP(H1534,'Base Art'!$A:$AJ,36,FALSE)</f>
        <v>RPB SA</v>
      </c>
    </row>
    <row r="1535" spans="1:40" x14ac:dyDescent="0.25">
      <c r="A1535" s="212" t="s">
        <v>7819</v>
      </c>
      <c r="B1535" s="212">
        <v>1</v>
      </c>
      <c r="C1535" s="212" t="s">
        <v>7820</v>
      </c>
      <c r="D1535" s="212" t="s">
        <v>171</v>
      </c>
      <c r="E1535" s="212">
        <v>12</v>
      </c>
      <c r="F1535" s="212" t="s">
        <v>12</v>
      </c>
      <c r="G1535" s="212" t="s">
        <v>638</v>
      </c>
      <c r="H1535" s="212">
        <v>5761</v>
      </c>
      <c r="I1535" s="212" t="s">
        <v>639</v>
      </c>
      <c r="J1535" s="212">
        <v>1450</v>
      </c>
      <c r="K1535" s="212" t="s">
        <v>634</v>
      </c>
      <c r="L1535" s="212" t="s">
        <v>635</v>
      </c>
      <c r="M1535" s="212"/>
      <c r="N1535" s="212"/>
      <c r="O1535" s="212"/>
      <c r="P1535" s="212">
        <v>1077</v>
      </c>
      <c r="Q1535" s="212" t="s">
        <v>636</v>
      </c>
      <c r="R1535" s="212" t="s">
        <v>637</v>
      </c>
      <c r="S1535" s="212"/>
      <c r="T1535" s="212"/>
      <c r="U1535" s="212"/>
      <c r="V1535" s="212"/>
      <c r="W1535" s="212"/>
      <c r="X1535" s="212"/>
      <c r="Y1535" s="212">
        <v>1370</v>
      </c>
      <c r="Z1535" s="212" t="s">
        <v>400</v>
      </c>
      <c r="AA1535" s="212" t="s">
        <v>401</v>
      </c>
      <c r="AB1535" s="212">
        <v>5694.8770000000004</v>
      </c>
      <c r="AC1535" s="212">
        <v>7016.69</v>
      </c>
      <c r="AD1535" s="212">
        <v>4</v>
      </c>
      <c r="AE1535" s="212">
        <v>0</v>
      </c>
      <c r="AF1535" s="212">
        <v>4</v>
      </c>
      <c r="AG1535" s="212">
        <v>0</v>
      </c>
      <c r="AH1535" s="212">
        <v>22779.51</v>
      </c>
      <c r="AI1535" s="212">
        <v>28066.76</v>
      </c>
      <c r="AJ1535" s="212">
        <v>0</v>
      </c>
      <c r="AK1535" s="212">
        <v>0</v>
      </c>
      <c r="AL1535" s="212">
        <v>0</v>
      </c>
      <c r="AM1535">
        <v>1</v>
      </c>
      <c r="AN1535" t="str">
        <f>VLOOKUP(H1535,'Base Art'!$A:$AJ,36,FALSE)</f>
        <v>RPB SA</v>
      </c>
    </row>
    <row r="1536" spans="1:40" x14ac:dyDescent="0.25">
      <c r="A1536" s="212" t="s">
        <v>7819</v>
      </c>
      <c r="B1536" s="212">
        <v>1</v>
      </c>
      <c r="C1536" s="212" t="s">
        <v>7820</v>
      </c>
      <c r="D1536" s="212" t="s">
        <v>171</v>
      </c>
      <c r="E1536" s="212">
        <v>12</v>
      </c>
      <c r="F1536" s="212" t="s">
        <v>12</v>
      </c>
      <c r="G1536" s="212" t="s">
        <v>640</v>
      </c>
      <c r="H1536" s="212">
        <v>5763</v>
      </c>
      <c r="I1536" s="212" t="s">
        <v>641</v>
      </c>
      <c r="J1536" s="212">
        <v>1076</v>
      </c>
      <c r="K1536" s="212" t="s">
        <v>626</v>
      </c>
      <c r="L1536" s="212" t="s">
        <v>627</v>
      </c>
      <c r="M1536" s="212"/>
      <c r="N1536" s="212"/>
      <c r="O1536" s="212"/>
      <c r="P1536" s="212"/>
      <c r="Q1536" s="212"/>
      <c r="R1536" s="212"/>
      <c r="S1536" s="212"/>
      <c r="T1536" s="212"/>
      <c r="U1536" s="212"/>
      <c r="V1536" s="212"/>
      <c r="W1536" s="212"/>
      <c r="X1536" s="212"/>
      <c r="Y1536" s="212">
        <v>1369</v>
      </c>
      <c r="Z1536" s="212" t="s">
        <v>354</v>
      </c>
      <c r="AA1536" s="212" t="s">
        <v>355</v>
      </c>
      <c r="AB1536" s="212">
        <v>5431.2870000000003</v>
      </c>
      <c r="AC1536" s="212">
        <v>6892.3029999999999</v>
      </c>
      <c r="AD1536" s="212">
        <v>7</v>
      </c>
      <c r="AE1536" s="212">
        <v>0</v>
      </c>
      <c r="AF1536" s="212">
        <v>7</v>
      </c>
      <c r="AG1536" s="212">
        <v>0</v>
      </c>
      <c r="AH1536" s="212">
        <v>38019.01</v>
      </c>
      <c r="AI1536" s="212">
        <v>48246.12</v>
      </c>
      <c r="AJ1536" s="212">
        <v>0</v>
      </c>
      <c r="AK1536" s="212">
        <v>0</v>
      </c>
      <c r="AL1536" s="212">
        <v>0</v>
      </c>
      <c r="AM1536">
        <v>1</v>
      </c>
      <c r="AN1536" t="str">
        <f>VLOOKUP(H1536,'Base Art'!$A:$AJ,36,FALSE)</f>
        <v>RPB SA</v>
      </c>
    </row>
    <row r="1537" spans="1:40" x14ac:dyDescent="0.25">
      <c r="A1537" s="212" t="s">
        <v>7819</v>
      </c>
      <c r="B1537" s="212">
        <v>1</v>
      </c>
      <c r="C1537" s="212" t="s">
        <v>7820</v>
      </c>
      <c r="D1537" s="212" t="s">
        <v>171</v>
      </c>
      <c r="E1537" s="212">
        <v>12</v>
      </c>
      <c r="F1537" s="212" t="s">
        <v>12</v>
      </c>
      <c r="G1537" s="212" t="s">
        <v>648</v>
      </c>
      <c r="H1537" s="212">
        <v>5816</v>
      </c>
      <c r="I1537" s="212" t="s">
        <v>649</v>
      </c>
      <c r="J1537" s="212">
        <v>1450</v>
      </c>
      <c r="K1537" s="212" t="s">
        <v>634</v>
      </c>
      <c r="L1537" s="212" t="s">
        <v>635</v>
      </c>
      <c r="M1537" s="212"/>
      <c r="N1537" s="212"/>
      <c r="O1537" s="212"/>
      <c r="P1537" s="212">
        <v>1077</v>
      </c>
      <c r="Q1537" s="212" t="s">
        <v>636</v>
      </c>
      <c r="R1537" s="212" t="s">
        <v>637</v>
      </c>
      <c r="S1537" s="212"/>
      <c r="T1537" s="212"/>
      <c r="U1537" s="212"/>
      <c r="V1537" s="212"/>
      <c r="W1537" s="212"/>
      <c r="X1537" s="212"/>
      <c r="Y1537" s="212">
        <v>1370</v>
      </c>
      <c r="Z1537" s="212" t="s">
        <v>400</v>
      </c>
      <c r="AA1537" s="212" t="s">
        <v>401</v>
      </c>
      <c r="AB1537" s="212">
        <v>5994.3890000000001</v>
      </c>
      <c r="AC1537" s="212">
        <v>7253.2110000000002</v>
      </c>
      <c r="AD1537" s="212">
        <v>1</v>
      </c>
      <c r="AE1537" s="212">
        <v>0</v>
      </c>
      <c r="AF1537" s="212">
        <v>1</v>
      </c>
      <c r="AG1537" s="212">
        <v>0</v>
      </c>
      <c r="AH1537" s="212">
        <v>5994.39</v>
      </c>
      <c r="AI1537" s="212">
        <v>7253.21</v>
      </c>
      <c r="AJ1537" s="212">
        <v>0</v>
      </c>
      <c r="AK1537" s="212">
        <v>0</v>
      </c>
      <c r="AL1537" s="212">
        <v>0</v>
      </c>
      <c r="AM1537">
        <v>1</v>
      </c>
      <c r="AN1537" t="str">
        <f>VLOOKUP(H1537,'Base Art'!$A:$AJ,36,FALSE)</f>
        <v>RPB SA</v>
      </c>
    </row>
    <row r="1538" spans="1:40" x14ac:dyDescent="0.25">
      <c r="A1538" s="212" t="s">
        <v>7819</v>
      </c>
      <c r="B1538" s="212">
        <v>1</v>
      </c>
      <c r="C1538" s="212" t="s">
        <v>7820</v>
      </c>
      <c r="D1538" s="212" t="s">
        <v>171</v>
      </c>
      <c r="E1538" s="212">
        <v>12</v>
      </c>
      <c r="F1538" s="212" t="s">
        <v>12</v>
      </c>
      <c r="G1538" s="212" t="s">
        <v>994</v>
      </c>
      <c r="H1538" s="212">
        <v>6029</v>
      </c>
      <c r="I1538" s="212" t="s">
        <v>995</v>
      </c>
      <c r="J1538" s="212">
        <v>1194</v>
      </c>
      <c r="K1538" s="212" t="s">
        <v>310</v>
      </c>
      <c r="L1538" s="212" t="s">
        <v>311</v>
      </c>
      <c r="M1538" s="212"/>
      <c r="N1538" s="212"/>
      <c r="O1538" s="212"/>
      <c r="P1538" s="212">
        <v>1098</v>
      </c>
      <c r="Q1538" s="212" t="s">
        <v>312</v>
      </c>
      <c r="R1538" s="212" t="s">
        <v>313</v>
      </c>
      <c r="S1538" s="212"/>
      <c r="T1538" s="212"/>
      <c r="U1538" s="212"/>
      <c r="V1538" s="212"/>
      <c r="W1538" s="212"/>
      <c r="X1538" s="212"/>
      <c r="Y1538" s="212">
        <v>1375</v>
      </c>
      <c r="Z1538" s="212" t="s">
        <v>314</v>
      </c>
      <c r="AA1538" s="212" t="s">
        <v>315</v>
      </c>
      <c r="AB1538" s="212">
        <v>49213.37</v>
      </c>
      <c r="AC1538" s="212">
        <v>59548.18</v>
      </c>
      <c r="AD1538" s="212">
        <v>0.33329999999999999</v>
      </c>
      <c r="AE1538" s="212">
        <v>0</v>
      </c>
      <c r="AF1538" s="212">
        <v>0.33329999999999999</v>
      </c>
      <c r="AG1538" s="212">
        <v>0</v>
      </c>
      <c r="AH1538" s="212">
        <v>16404.46</v>
      </c>
      <c r="AI1538" s="212">
        <v>19849.39</v>
      </c>
      <c r="AJ1538" s="212">
        <v>0</v>
      </c>
      <c r="AK1538" s="212">
        <v>0</v>
      </c>
      <c r="AL1538" s="212">
        <v>0</v>
      </c>
      <c r="AM1538">
        <v>1</v>
      </c>
      <c r="AN1538" t="str">
        <f>VLOOKUP(H1538,'Base Art'!$A:$AJ,36,FALSE)</f>
        <v>MASTERFOODS ARGENTINA LTD.</v>
      </c>
    </row>
    <row r="1539" spans="1:40" x14ac:dyDescent="0.25">
      <c r="A1539" s="212" t="s">
        <v>7819</v>
      </c>
      <c r="B1539" s="212">
        <v>1</v>
      </c>
      <c r="C1539" s="212" t="s">
        <v>7820</v>
      </c>
      <c r="D1539" s="212" t="s">
        <v>171</v>
      </c>
      <c r="E1539" s="212">
        <v>12</v>
      </c>
      <c r="F1539" s="212" t="s">
        <v>12</v>
      </c>
      <c r="G1539" s="212" t="s">
        <v>658</v>
      </c>
      <c r="H1539" s="212">
        <v>6179</v>
      </c>
      <c r="I1539" s="212" t="s">
        <v>659</v>
      </c>
      <c r="J1539" s="212">
        <v>1454</v>
      </c>
      <c r="K1539" s="212" t="s">
        <v>660</v>
      </c>
      <c r="L1539" s="212" t="s">
        <v>661</v>
      </c>
      <c r="M1539" s="212"/>
      <c r="N1539" s="212"/>
      <c r="O1539" s="212"/>
      <c r="P1539" s="212">
        <v>1075</v>
      </c>
      <c r="Q1539" s="212" t="s">
        <v>662</v>
      </c>
      <c r="R1539" s="212" t="s">
        <v>663</v>
      </c>
      <c r="S1539" s="212"/>
      <c r="T1539" s="212"/>
      <c r="U1539" s="212"/>
      <c r="V1539" s="212"/>
      <c r="W1539" s="212"/>
      <c r="X1539" s="212"/>
      <c r="Y1539" s="212">
        <v>1370</v>
      </c>
      <c r="Z1539" s="212" t="s">
        <v>400</v>
      </c>
      <c r="AA1539" s="212" t="s">
        <v>401</v>
      </c>
      <c r="AB1539" s="212">
        <v>10907.593999999999</v>
      </c>
      <c r="AC1539" s="212">
        <v>13198.188</v>
      </c>
      <c r="AD1539" s="212">
        <v>1</v>
      </c>
      <c r="AE1539" s="212">
        <v>0</v>
      </c>
      <c r="AF1539" s="212">
        <v>1</v>
      </c>
      <c r="AG1539" s="212">
        <v>0</v>
      </c>
      <c r="AH1539" s="212">
        <v>10907.59</v>
      </c>
      <c r="AI1539" s="212">
        <v>13198.19</v>
      </c>
      <c r="AJ1539" s="212">
        <v>0</v>
      </c>
      <c r="AK1539" s="212">
        <v>0</v>
      </c>
      <c r="AL1539" s="212">
        <v>0</v>
      </c>
      <c r="AM1539">
        <v>1</v>
      </c>
      <c r="AN1539" t="str">
        <f>VLOOKUP(H1539,'Base Art'!$A:$AJ,36,FALSE)</f>
        <v>RPB SA</v>
      </c>
    </row>
    <row r="1540" spans="1:40" x14ac:dyDescent="0.25">
      <c r="A1540" s="212" t="s">
        <v>7819</v>
      </c>
      <c r="B1540" s="212">
        <v>1</v>
      </c>
      <c r="C1540" s="212" t="s">
        <v>7820</v>
      </c>
      <c r="D1540" s="212" t="s">
        <v>171</v>
      </c>
      <c r="E1540" s="212">
        <v>12</v>
      </c>
      <c r="F1540" s="212" t="s">
        <v>12</v>
      </c>
      <c r="G1540" s="212" t="s">
        <v>668</v>
      </c>
      <c r="H1540" s="212">
        <v>6183</v>
      </c>
      <c r="I1540" s="212" t="s">
        <v>669</v>
      </c>
      <c r="J1540" s="212">
        <v>1454</v>
      </c>
      <c r="K1540" s="212" t="s">
        <v>660</v>
      </c>
      <c r="L1540" s="212" t="s">
        <v>661</v>
      </c>
      <c r="M1540" s="212"/>
      <c r="N1540" s="212"/>
      <c r="O1540" s="212"/>
      <c r="P1540" s="212">
        <v>1075</v>
      </c>
      <c r="Q1540" s="212" t="s">
        <v>662</v>
      </c>
      <c r="R1540" s="212" t="s">
        <v>663</v>
      </c>
      <c r="S1540" s="212"/>
      <c r="T1540" s="212"/>
      <c r="U1540" s="212"/>
      <c r="V1540" s="212"/>
      <c r="W1540" s="212"/>
      <c r="X1540" s="212"/>
      <c r="Y1540" s="212">
        <v>1370</v>
      </c>
      <c r="Z1540" s="212" t="s">
        <v>400</v>
      </c>
      <c r="AA1540" s="212" t="s">
        <v>401</v>
      </c>
      <c r="AB1540" s="212">
        <v>10423.152</v>
      </c>
      <c r="AC1540" s="212">
        <v>13012.463</v>
      </c>
      <c r="AD1540" s="212">
        <v>3</v>
      </c>
      <c r="AE1540" s="212">
        <v>0</v>
      </c>
      <c r="AF1540" s="212">
        <v>3</v>
      </c>
      <c r="AG1540" s="212">
        <v>0</v>
      </c>
      <c r="AH1540" s="212">
        <v>31269.46</v>
      </c>
      <c r="AI1540" s="212">
        <v>39037.39</v>
      </c>
      <c r="AJ1540" s="212">
        <v>0</v>
      </c>
      <c r="AK1540" s="212">
        <v>0</v>
      </c>
      <c r="AL1540" s="212">
        <v>0</v>
      </c>
      <c r="AM1540">
        <v>1</v>
      </c>
      <c r="AN1540" t="str">
        <f>VLOOKUP(H1540,'Base Art'!$A:$AJ,36,FALSE)</f>
        <v>RPB SA</v>
      </c>
    </row>
    <row r="1541" spans="1:40" x14ac:dyDescent="0.25">
      <c r="A1541" s="212" t="s">
        <v>7819</v>
      </c>
      <c r="B1541" s="212">
        <v>1</v>
      </c>
      <c r="C1541" s="212" t="s">
        <v>7820</v>
      </c>
      <c r="D1541" s="212" t="s">
        <v>171</v>
      </c>
      <c r="E1541" s="212">
        <v>12</v>
      </c>
      <c r="F1541" s="212" t="s">
        <v>12</v>
      </c>
      <c r="G1541" s="212" t="s">
        <v>672</v>
      </c>
      <c r="H1541" s="212">
        <v>6185</v>
      </c>
      <c r="I1541" s="212" t="s">
        <v>673</v>
      </c>
      <c r="J1541" s="212">
        <v>1454</v>
      </c>
      <c r="K1541" s="212" t="s">
        <v>660</v>
      </c>
      <c r="L1541" s="212" t="s">
        <v>661</v>
      </c>
      <c r="M1541" s="212"/>
      <c r="N1541" s="212"/>
      <c r="O1541" s="212"/>
      <c r="P1541" s="212">
        <v>1074</v>
      </c>
      <c r="Q1541" s="212" t="s">
        <v>674</v>
      </c>
      <c r="R1541" s="212" t="s">
        <v>675</v>
      </c>
      <c r="S1541" s="212"/>
      <c r="T1541" s="212"/>
      <c r="U1541" s="212"/>
      <c r="V1541" s="212"/>
      <c r="W1541" s="212"/>
      <c r="X1541" s="212"/>
      <c r="Y1541" s="212">
        <v>1370</v>
      </c>
      <c r="Z1541" s="212" t="s">
        <v>400</v>
      </c>
      <c r="AA1541" s="212" t="s">
        <v>401</v>
      </c>
      <c r="AB1541" s="212">
        <v>7247.3370000000004</v>
      </c>
      <c r="AC1541" s="212">
        <v>8769.2780000000002</v>
      </c>
      <c r="AD1541" s="212">
        <v>0.33329999999999999</v>
      </c>
      <c r="AE1541" s="212">
        <v>0</v>
      </c>
      <c r="AF1541" s="212">
        <v>0.33329999999999999</v>
      </c>
      <c r="AG1541" s="212">
        <v>0</v>
      </c>
      <c r="AH1541" s="212">
        <v>2415.7800000000002</v>
      </c>
      <c r="AI1541" s="212">
        <v>2923.09</v>
      </c>
      <c r="AJ1541" s="212">
        <v>0</v>
      </c>
      <c r="AK1541" s="212">
        <v>0</v>
      </c>
      <c r="AL1541" s="212">
        <v>0</v>
      </c>
      <c r="AM1541">
        <v>1</v>
      </c>
      <c r="AN1541" t="str">
        <f>VLOOKUP(H1541,'Base Art'!$A:$AJ,36,FALSE)</f>
        <v>RPB SA</v>
      </c>
    </row>
    <row r="1542" spans="1:40" x14ac:dyDescent="0.25">
      <c r="A1542" s="212" t="s">
        <v>7819</v>
      </c>
      <c r="B1542" s="212">
        <v>1</v>
      </c>
      <c r="C1542" s="212" t="s">
        <v>7820</v>
      </c>
      <c r="D1542" s="212" t="s">
        <v>171</v>
      </c>
      <c r="E1542" s="212">
        <v>12</v>
      </c>
      <c r="F1542" s="212" t="s">
        <v>12</v>
      </c>
      <c r="G1542" s="212" t="s">
        <v>676</v>
      </c>
      <c r="H1542" s="212">
        <v>6186</v>
      </c>
      <c r="I1542" s="212" t="s">
        <v>677</v>
      </c>
      <c r="J1542" s="212">
        <v>1454</v>
      </c>
      <c r="K1542" s="212" t="s">
        <v>660</v>
      </c>
      <c r="L1542" s="212" t="s">
        <v>661</v>
      </c>
      <c r="M1542" s="212"/>
      <c r="N1542" s="212"/>
      <c r="O1542" s="212"/>
      <c r="P1542" s="212">
        <v>1074</v>
      </c>
      <c r="Q1542" s="212" t="s">
        <v>674</v>
      </c>
      <c r="R1542" s="212" t="s">
        <v>675</v>
      </c>
      <c r="S1542" s="212"/>
      <c r="T1542" s="212"/>
      <c r="U1542" s="212"/>
      <c r="V1542" s="212"/>
      <c r="W1542" s="212"/>
      <c r="X1542" s="212"/>
      <c r="Y1542" s="212">
        <v>1370</v>
      </c>
      <c r="Z1542" s="212" t="s">
        <v>400</v>
      </c>
      <c r="AA1542" s="212" t="s">
        <v>401</v>
      </c>
      <c r="AB1542" s="212">
        <v>7247.3370000000004</v>
      </c>
      <c r="AC1542" s="212">
        <v>8769.2780000000002</v>
      </c>
      <c r="AD1542" s="212">
        <v>0.33329999999999999</v>
      </c>
      <c r="AE1542" s="212">
        <v>0</v>
      </c>
      <c r="AF1542" s="212">
        <v>0.33329999999999999</v>
      </c>
      <c r="AG1542" s="212">
        <v>0</v>
      </c>
      <c r="AH1542" s="212">
        <v>2415.7800000000002</v>
      </c>
      <c r="AI1542" s="212">
        <v>2923.09</v>
      </c>
      <c r="AJ1542" s="212">
        <v>0</v>
      </c>
      <c r="AK1542" s="212">
        <v>0</v>
      </c>
      <c r="AL1542" s="212">
        <v>0</v>
      </c>
      <c r="AM1542">
        <v>1</v>
      </c>
      <c r="AN1542" t="str">
        <f>VLOOKUP(H1542,'Base Art'!$A:$AJ,36,FALSE)</f>
        <v>RPB SA</v>
      </c>
    </row>
    <row r="1543" spans="1:40" x14ac:dyDescent="0.25">
      <c r="A1543" s="212" t="s">
        <v>7819</v>
      </c>
      <c r="B1543" s="212">
        <v>1</v>
      </c>
      <c r="C1543" s="212" t="s">
        <v>7820</v>
      </c>
      <c r="D1543" s="212" t="s">
        <v>171</v>
      </c>
      <c r="E1543" s="212">
        <v>12</v>
      </c>
      <c r="F1543" s="212" t="s">
        <v>12</v>
      </c>
      <c r="G1543" s="212" t="s">
        <v>998</v>
      </c>
      <c r="H1543" s="212">
        <v>6187</v>
      </c>
      <c r="I1543" s="212" t="s">
        <v>999</v>
      </c>
      <c r="J1543" s="212">
        <v>1454</v>
      </c>
      <c r="K1543" s="212" t="s">
        <v>660</v>
      </c>
      <c r="L1543" s="212" t="s">
        <v>661</v>
      </c>
      <c r="M1543" s="212"/>
      <c r="N1543" s="212"/>
      <c r="O1543" s="212"/>
      <c r="P1543" s="212">
        <v>1074</v>
      </c>
      <c r="Q1543" s="212" t="s">
        <v>674</v>
      </c>
      <c r="R1543" s="212" t="s">
        <v>675</v>
      </c>
      <c r="S1543" s="212"/>
      <c r="T1543" s="212"/>
      <c r="U1543" s="212"/>
      <c r="V1543" s="212"/>
      <c r="W1543" s="212"/>
      <c r="X1543" s="212"/>
      <c r="Y1543" s="212">
        <v>1370</v>
      </c>
      <c r="Z1543" s="212" t="s">
        <v>400</v>
      </c>
      <c r="AA1543" s="212" t="s">
        <v>401</v>
      </c>
      <c r="AB1543" s="212">
        <v>7247.3370000000004</v>
      </c>
      <c r="AC1543" s="212">
        <v>8769.2780000000002</v>
      </c>
      <c r="AD1543" s="212">
        <v>0.33329999999999999</v>
      </c>
      <c r="AE1543" s="212">
        <v>0</v>
      </c>
      <c r="AF1543" s="212">
        <v>0.33329999999999999</v>
      </c>
      <c r="AG1543" s="212">
        <v>0</v>
      </c>
      <c r="AH1543" s="212">
        <v>2415.7800000000002</v>
      </c>
      <c r="AI1543" s="212">
        <v>2923.09</v>
      </c>
      <c r="AJ1543" s="212">
        <v>0</v>
      </c>
      <c r="AK1543" s="212">
        <v>0</v>
      </c>
      <c r="AL1543" s="212">
        <v>0</v>
      </c>
      <c r="AM1543">
        <v>1</v>
      </c>
      <c r="AN1543" t="str">
        <f>VLOOKUP(H1543,'Base Art'!$A:$AJ,36,FALSE)</f>
        <v>RPB SA</v>
      </c>
    </row>
    <row r="1544" spans="1:40" x14ac:dyDescent="0.25">
      <c r="A1544" s="212" t="s">
        <v>7819</v>
      </c>
      <c r="B1544" s="212">
        <v>1</v>
      </c>
      <c r="C1544" s="212" t="s">
        <v>7820</v>
      </c>
      <c r="D1544" s="212" t="s">
        <v>171</v>
      </c>
      <c r="E1544" s="212">
        <v>12</v>
      </c>
      <c r="F1544" s="212" t="s">
        <v>12</v>
      </c>
      <c r="G1544" s="212" t="s">
        <v>678</v>
      </c>
      <c r="H1544" s="212">
        <v>6188</v>
      </c>
      <c r="I1544" s="212" t="s">
        <v>679</v>
      </c>
      <c r="J1544" s="212">
        <v>1454</v>
      </c>
      <c r="K1544" s="212" t="s">
        <v>660</v>
      </c>
      <c r="L1544" s="212" t="s">
        <v>661</v>
      </c>
      <c r="M1544" s="212"/>
      <c r="N1544" s="212"/>
      <c r="O1544" s="212"/>
      <c r="P1544" s="212">
        <v>1074</v>
      </c>
      <c r="Q1544" s="212" t="s">
        <v>674</v>
      </c>
      <c r="R1544" s="212" t="s">
        <v>675</v>
      </c>
      <c r="S1544" s="212"/>
      <c r="T1544" s="212"/>
      <c r="U1544" s="212"/>
      <c r="V1544" s="212"/>
      <c r="W1544" s="212"/>
      <c r="X1544" s="212"/>
      <c r="Y1544" s="212">
        <v>1370</v>
      </c>
      <c r="Z1544" s="212" t="s">
        <v>400</v>
      </c>
      <c r="AA1544" s="212" t="s">
        <v>401</v>
      </c>
      <c r="AB1544" s="212">
        <v>7247.3370000000004</v>
      </c>
      <c r="AC1544" s="212">
        <v>8769.2780000000002</v>
      </c>
      <c r="AD1544" s="212">
        <v>0.33329999999999999</v>
      </c>
      <c r="AE1544" s="212">
        <v>0</v>
      </c>
      <c r="AF1544" s="212">
        <v>0.33329999999999999</v>
      </c>
      <c r="AG1544" s="212">
        <v>0</v>
      </c>
      <c r="AH1544" s="212">
        <v>2415.7800000000002</v>
      </c>
      <c r="AI1544" s="212">
        <v>2923.09</v>
      </c>
      <c r="AJ1544" s="212">
        <v>0</v>
      </c>
      <c r="AK1544" s="212">
        <v>0</v>
      </c>
      <c r="AL1544" s="212">
        <v>0</v>
      </c>
      <c r="AM1544">
        <v>1</v>
      </c>
      <c r="AN1544" t="str">
        <f>VLOOKUP(H1544,'Base Art'!$A:$AJ,36,FALSE)</f>
        <v>RPB SA</v>
      </c>
    </row>
    <row r="1545" spans="1:40" x14ac:dyDescent="0.25">
      <c r="A1545" s="212" t="s">
        <v>7819</v>
      </c>
      <c r="B1545" s="212">
        <v>1</v>
      </c>
      <c r="C1545" s="212" t="s">
        <v>7820</v>
      </c>
      <c r="D1545" s="212" t="s">
        <v>171</v>
      </c>
      <c r="E1545" s="212">
        <v>12</v>
      </c>
      <c r="F1545" s="212" t="s">
        <v>12</v>
      </c>
      <c r="G1545" s="212" t="s">
        <v>680</v>
      </c>
      <c r="H1545" s="212">
        <v>6189</v>
      </c>
      <c r="I1545" s="212" t="s">
        <v>681</v>
      </c>
      <c r="J1545" s="212">
        <v>1454</v>
      </c>
      <c r="K1545" s="212" t="s">
        <v>660</v>
      </c>
      <c r="L1545" s="212" t="s">
        <v>661</v>
      </c>
      <c r="M1545" s="212"/>
      <c r="N1545" s="212"/>
      <c r="O1545" s="212"/>
      <c r="P1545" s="212">
        <v>1074</v>
      </c>
      <c r="Q1545" s="212" t="s">
        <v>674</v>
      </c>
      <c r="R1545" s="212" t="s">
        <v>675</v>
      </c>
      <c r="S1545" s="212"/>
      <c r="T1545" s="212"/>
      <c r="U1545" s="212"/>
      <c r="V1545" s="212"/>
      <c r="W1545" s="212"/>
      <c r="X1545" s="212"/>
      <c r="Y1545" s="212">
        <v>1370</v>
      </c>
      <c r="Z1545" s="212" t="s">
        <v>400</v>
      </c>
      <c r="AA1545" s="212" t="s">
        <v>401</v>
      </c>
      <c r="AB1545" s="212">
        <v>6905.0410000000002</v>
      </c>
      <c r="AC1545" s="212">
        <v>8476.8610000000008</v>
      </c>
      <c r="AD1545" s="212">
        <v>3.3332999999999999</v>
      </c>
      <c r="AE1545" s="212">
        <v>0</v>
      </c>
      <c r="AF1545" s="212">
        <v>3.3332999999999999</v>
      </c>
      <c r="AG1545" s="212">
        <v>0</v>
      </c>
      <c r="AH1545" s="212">
        <v>23016.799999999999</v>
      </c>
      <c r="AI1545" s="212">
        <v>28256.2</v>
      </c>
      <c r="AJ1545" s="212">
        <v>0</v>
      </c>
      <c r="AK1545" s="212">
        <v>0</v>
      </c>
      <c r="AL1545" s="212">
        <v>0</v>
      </c>
      <c r="AM1545">
        <v>1</v>
      </c>
      <c r="AN1545" t="str">
        <f>VLOOKUP(H1545,'Base Art'!$A:$AJ,36,FALSE)</f>
        <v>RPB SA</v>
      </c>
    </row>
    <row r="1546" spans="1:40" x14ac:dyDescent="0.25">
      <c r="A1546" s="212" t="s">
        <v>7819</v>
      </c>
      <c r="B1546" s="212">
        <v>1</v>
      </c>
      <c r="C1546" s="212" t="s">
        <v>7820</v>
      </c>
      <c r="D1546" s="212" t="s">
        <v>171</v>
      </c>
      <c r="E1546" s="212">
        <v>12</v>
      </c>
      <c r="F1546" s="212" t="s">
        <v>12</v>
      </c>
      <c r="G1546" s="212" t="s">
        <v>682</v>
      </c>
      <c r="H1546" s="212">
        <v>6190</v>
      </c>
      <c r="I1546" s="212" t="s">
        <v>683</v>
      </c>
      <c r="J1546" s="212">
        <v>1454</v>
      </c>
      <c r="K1546" s="212" t="s">
        <v>660</v>
      </c>
      <c r="L1546" s="212" t="s">
        <v>661</v>
      </c>
      <c r="M1546" s="212"/>
      <c r="N1546" s="212"/>
      <c r="O1546" s="212"/>
      <c r="P1546" s="212">
        <v>1074</v>
      </c>
      <c r="Q1546" s="212" t="s">
        <v>674</v>
      </c>
      <c r="R1546" s="212" t="s">
        <v>675</v>
      </c>
      <c r="S1546" s="212"/>
      <c r="T1546" s="212"/>
      <c r="U1546" s="212"/>
      <c r="V1546" s="212"/>
      <c r="W1546" s="212"/>
      <c r="X1546" s="212"/>
      <c r="Y1546" s="212">
        <v>1370</v>
      </c>
      <c r="Z1546" s="212" t="s">
        <v>400</v>
      </c>
      <c r="AA1546" s="212" t="s">
        <v>401</v>
      </c>
      <c r="AB1546" s="212">
        <v>7247.3370000000004</v>
      </c>
      <c r="AC1546" s="212">
        <v>8769.2780000000002</v>
      </c>
      <c r="AD1546" s="212">
        <v>0.33329999999999999</v>
      </c>
      <c r="AE1546" s="212">
        <v>0</v>
      </c>
      <c r="AF1546" s="212">
        <v>0.33329999999999999</v>
      </c>
      <c r="AG1546" s="212">
        <v>0</v>
      </c>
      <c r="AH1546" s="212">
        <v>2415.7800000000002</v>
      </c>
      <c r="AI1546" s="212">
        <v>2923.09</v>
      </c>
      <c r="AJ1546" s="212">
        <v>0</v>
      </c>
      <c r="AK1546" s="212">
        <v>0</v>
      </c>
      <c r="AL1546" s="212">
        <v>0</v>
      </c>
      <c r="AM1546">
        <v>1</v>
      </c>
      <c r="AN1546" t="str">
        <f>VLOOKUP(H1546,'Base Art'!$A:$AJ,36,FALSE)</f>
        <v>RPB SA</v>
      </c>
    </row>
    <row r="1547" spans="1:40" x14ac:dyDescent="0.25">
      <c r="A1547" s="212" t="s">
        <v>7819</v>
      </c>
      <c r="B1547" s="212">
        <v>1</v>
      </c>
      <c r="C1547" s="212" t="s">
        <v>7820</v>
      </c>
      <c r="D1547" s="212" t="s">
        <v>171</v>
      </c>
      <c r="E1547" s="212">
        <v>12</v>
      </c>
      <c r="F1547" s="212" t="s">
        <v>12</v>
      </c>
      <c r="G1547" s="212" t="s">
        <v>686</v>
      </c>
      <c r="H1547" s="212">
        <v>6201</v>
      </c>
      <c r="I1547" s="212" t="s">
        <v>687</v>
      </c>
      <c r="J1547" s="212">
        <v>1454</v>
      </c>
      <c r="K1547" s="212" t="s">
        <v>660</v>
      </c>
      <c r="L1547" s="212" t="s">
        <v>661</v>
      </c>
      <c r="M1547" s="212"/>
      <c r="N1547" s="212"/>
      <c r="O1547" s="212"/>
      <c r="P1547" s="212">
        <v>1214</v>
      </c>
      <c r="Q1547" s="212" t="s">
        <v>688</v>
      </c>
      <c r="R1547" s="212" t="s">
        <v>689</v>
      </c>
      <c r="S1547" s="212"/>
      <c r="T1547" s="212"/>
      <c r="U1547" s="212"/>
      <c r="V1547" s="212"/>
      <c r="W1547" s="212"/>
      <c r="X1547" s="212"/>
      <c r="Y1547" s="212">
        <v>1370</v>
      </c>
      <c r="Z1547" s="212" t="s">
        <v>400</v>
      </c>
      <c r="AA1547" s="212" t="s">
        <v>401</v>
      </c>
      <c r="AB1547" s="212">
        <v>4615.1890000000003</v>
      </c>
      <c r="AC1547" s="212">
        <v>5722.835</v>
      </c>
      <c r="AD1547" s="212">
        <v>1</v>
      </c>
      <c r="AE1547" s="212">
        <v>0</v>
      </c>
      <c r="AF1547" s="212">
        <v>1</v>
      </c>
      <c r="AG1547" s="212">
        <v>0</v>
      </c>
      <c r="AH1547" s="212">
        <v>4615.1899999999996</v>
      </c>
      <c r="AI1547" s="212">
        <v>5722.83</v>
      </c>
      <c r="AJ1547" s="212">
        <v>1</v>
      </c>
      <c r="AK1547" s="212">
        <v>1</v>
      </c>
      <c r="AL1547" s="212">
        <v>0</v>
      </c>
      <c r="AM1547">
        <v>1</v>
      </c>
      <c r="AN1547" t="str">
        <f>VLOOKUP(H1547,'Base Art'!$A:$AJ,36,FALSE)</f>
        <v>RPB SA</v>
      </c>
    </row>
    <row r="1548" spans="1:40" x14ac:dyDescent="0.25">
      <c r="A1548" s="212" t="s">
        <v>7819</v>
      </c>
      <c r="B1548" s="212">
        <v>1</v>
      </c>
      <c r="C1548" s="212" t="s">
        <v>7820</v>
      </c>
      <c r="D1548" s="212" t="s">
        <v>171</v>
      </c>
      <c r="E1548" s="212">
        <v>12</v>
      </c>
      <c r="F1548" s="212" t="s">
        <v>12</v>
      </c>
      <c r="G1548" s="212" t="s">
        <v>690</v>
      </c>
      <c r="H1548" s="212">
        <v>6208</v>
      </c>
      <c r="I1548" s="212" t="s">
        <v>691</v>
      </c>
      <c r="J1548" s="212">
        <v>1454</v>
      </c>
      <c r="K1548" s="212" t="s">
        <v>660</v>
      </c>
      <c r="L1548" s="212" t="s">
        <v>661</v>
      </c>
      <c r="M1548" s="212"/>
      <c r="N1548" s="212"/>
      <c r="O1548" s="212"/>
      <c r="P1548" s="212">
        <v>1075</v>
      </c>
      <c r="Q1548" s="212" t="s">
        <v>662</v>
      </c>
      <c r="R1548" s="212" t="s">
        <v>663</v>
      </c>
      <c r="S1548" s="212"/>
      <c r="T1548" s="212"/>
      <c r="U1548" s="212"/>
      <c r="V1548" s="212"/>
      <c r="W1548" s="212"/>
      <c r="X1548" s="212"/>
      <c r="Y1548" s="212">
        <v>1370</v>
      </c>
      <c r="Z1548" s="212" t="s">
        <v>400</v>
      </c>
      <c r="AA1548" s="212" t="s">
        <v>401</v>
      </c>
      <c r="AB1548" s="212">
        <v>10379.17</v>
      </c>
      <c r="AC1548" s="212">
        <v>13012.464</v>
      </c>
      <c r="AD1548" s="212">
        <v>6</v>
      </c>
      <c r="AE1548" s="212">
        <v>0</v>
      </c>
      <c r="AF1548" s="212">
        <v>6</v>
      </c>
      <c r="AG1548" s="212">
        <v>0</v>
      </c>
      <c r="AH1548" s="212">
        <v>62275.02</v>
      </c>
      <c r="AI1548" s="212">
        <v>78074.78</v>
      </c>
      <c r="AJ1548" s="212">
        <v>0</v>
      </c>
      <c r="AK1548" s="212">
        <v>0</v>
      </c>
      <c r="AL1548" s="212">
        <v>0</v>
      </c>
      <c r="AM1548">
        <v>1</v>
      </c>
      <c r="AN1548" t="str">
        <f>VLOOKUP(H1548,'Base Art'!$A:$AJ,36,FALSE)</f>
        <v>RPB SA</v>
      </c>
    </row>
    <row r="1549" spans="1:40" x14ac:dyDescent="0.25">
      <c r="A1549" s="212" t="s">
        <v>7819</v>
      </c>
      <c r="B1549" s="212">
        <v>1</v>
      </c>
      <c r="C1549" s="212" t="s">
        <v>7820</v>
      </c>
      <c r="D1549" s="212" t="s">
        <v>171</v>
      </c>
      <c r="E1549" s="212">
        <v>12</v>
      </c>
      <c r="F1549" s="212" t="s">
        <v>12</v>
      </c>
      <c r="G1549" s="212" t="s">
        <v>692</v>
      </c>
      <c r="H1549" s="212">
        <v>6209</v>
      </c>
      <c r="I1549" s="212" t="s">
        <v>693</v>
      </c>
      <c r="J1549" s="212">
        <v>1454</v>
      </c>
      <c r="K1549" s="212" t="s">
        <v>660</v>
      </c>
      <c r="L1549" s="212" t="s">
        <v>661</v>
      </c>
      <c r="M1549" s="212"/>
      <c r="N1549" s="212"/>
      <c r="O1549" s="212"/>
      <c r="P1549" s="212">
        <v>1074</v>
      </c>
      <c r="Q1549" s="212" t="s">
        <v>674</v>
      </c>
      <c r="R1549" s="212" t="s">
        <v>675</v>
      </c>
      <c r="S1549" s="212"/>
      <c r="T1549" s="212"/>
      <c r="U1549" s="212"/>
      <c r="V1549" s="212"/>
      <c r="W1549" s="212"/>
      <c r="X1549" s="212"/>
      <c r="Y1549" s="212">
        <v>1370</v>
      </c>
      <c r="Z1549" s="212" t="s">
        <v>400</v>
      </c>
      <c r="AA1549" s="212" t="s">
        <v>401</v>
      </c>
      <c r="AB1549" s="212">
        <v>6826.5529999999999</v>
      </c>
      <c r="AC1549" s="212">
        <v>8560.1209999999992</v>
      </c>
      <c r="AD1549" s="212">
        <v>15.333299999999999</v>
      </c>
      <c r="AE1549" s="212">
        <v>0</v>
      </c>
      <c r="AF1549" s="212">
        <v>15.333299999999999</v>
      </c>
      <c r="AG1549" s="212">
        <v>0</v>
      </c>
      <c r="AH1549" s="212">
        <v>104673.82</v>
      </c>
      <c r="AI1549" s="212">
        <v>131255.19</v>
      </c>
      <c r="AJ1549" s="212">
        <v>0</v>
      </c>
      <c r="AK1549" s="212">
        <v>0</v>
      </c>
      <c r="AL1549" s="212">
        <v>0</v>
      </c>
      <c r="AM1549">
        <v>1</v>
      </c>
      <c r="AN1549" t="str">
        <f>VLOOKUP(H1549,'Base Art'!$A:$AJ,36,FALSE)</f>
        <v>RPB SA</v>
      </c>
    </row>
    <row r="1550" spans="1:40" x14ac:dyDescent="0.25">
      <c r="A1550" s="212" t="s">
        <v>7819</v>
      </c>
      <c r="B1550" s="212">
        <v>1</v>
      </c>
      <c r="C1550" s="212" t="s">
        <v>7820</v>
      </c>
      <c r="D1550" s="212" t="s">
        <v>171</v>
      </c>
      <c r="E1550" s="212">
        <v>12</v>
      </c>
      <c r="F1550" s="212" t="s">
        <v>12</v>
      </c>
      <c r="G1550" s="212" t="s">
        <v>694</v>
      </c>
      <c r="H1550" s="212">
        <v>6227</v>
      </c>
      <c r="I1550" s="212" t="s">
        <v>695</v>
      </c>
      <c r="J1550" s="212">
        <v>1463</v>
      </c>
      <c r="K1550" s="212" t="s">
        <v>696</v>
      </c>
      <c r="L1550" s="212" t="s">
        <v>697</v>
      </c>
      <c r="M1550" s="212"/>
      <c r="N1550" s="212"/>
      <c r="O1550" s="212"/>
      <c r="P1550" s="212"/>
      <c r="Q1550" s="212"/>
      <c r="R1550" s="212"/>
      <c r="S1550" s="212"/>
      <c r="T1550" s="212"/>
      <c r="U1550" s="212"/>
      <c r="V1550" s="212"/>
      <c r="W1550" s="212"/>
      <c r="X1550" s="212"/>
      <c r="Y1550" s="212">
        <v>1369</v>
      </c>
      <c r="Z1550" s="212" t="s">
        <v>354</v>
      </c>
      <c r="AA1550" s="212" t="s">
        <v>355</v>
      </c>
      <c r="AB1550" s="212">
        <v>33510.392</v>
      </c>
      <c r="AC1550" s="212">
        <v>40547.572999999997</v>
      </c>
      <c r="AD1550" s="212">
        <v>1</v>
      </c>
      <c r="AE1550" s="212">
        <v>0</v>
      </c>
      <c r="AF1550" s="212">
        <v>1</v>
      </c>
      <c r="AG1550" s="212">
        <v>0</v>
      </c>
      <c r="AH1550" s="212">
        <v>33510.39</v>
      </c>
      <c r="AI1550" s="212">
        <v>40547.57</v>
      </c>
      <c r="AJ1550" s="212">
        <v>0</v>
      </c>
      <c r="AK1550" s="212">
        <v>0</v>
      </c>
      <c r="AL1550" s="212">
        <v>0</v>
      </c>
      <c r="AM1550">
        <v>1</v>
      </c>
      <c r="AN1550" t="str">
        <f>VLOOKUP(H1550,'Base Art'!$A:$AJ,36,FALSE)</f>
        <v>MOLINO CAÑUELAS S.A.C.I.F.I.A.</v>
      </c>
    </row>
    <row r="1551" spans="1:40" x14ac:dyDescent="0.25">
      <c r="A1551" s="212" t="s">
        <v>7819</v>
      </c>
      <c r="B1551" s="212">
        <v>1</v>
      </c>
      <c r="C1551" s="212" t="s">
        <v>7820</v>
      </c>
      <c r="D1551" s="212" t="s">
        <v>171</v>
      </c>
      <c r="E1551" s="212">
        <v>12</v>
      </c>
      <c r="F1551" s="212" t="s">
        <v>12</v>
      </c>
      <c r="G1551" s="212" t="s">
        <v>698</v>
      </c>
      <c r="H1551" s="212">
        <v>6238</v>
      </c>
      <c r="I1551" s="212" t="s">
        <v>699</v>
      </c>
      <c r="J1551" s="212">
        <v>1019</v>
      </c>
      <c r="K1551" s="212" t="s">
        <v>266</v>
      </c>
      <c r="L1551" s="212" t="s">
        <v>297</v>
      </c>
      <c r="M1551" s="212"/>
      <c r="N1551" s="212"/>
      <c r="O1551" s="212"/>
      <c r="P1551" s="212">
        <v>1021</v>
      </c>
      <c r="Q1551" s="212" t="s">
        <v>700</v>
      </c>
      <c r="R1551" s="212" t="s">
        <v>701</v>
      </c>
      <c r="S1551" s="212"/>
      <c r="T1551" s="212"/>
      <c r="U1551" s="212"/>
      <c r="V1551" s="212"/>
      <c r="W1551" s="212"/>
      <c r="X1551" s="212"/>
      <c r="Y1551" s="212">
        <v>1376</v>
      </c>
      <c r="Z1551" s="212" t="s">
        <v>320</v>
      </c>
      <c r="AA1551" s="212" t="s">
        <v>321</v>
      </c>
      <c r="AB1551" s="212">
        <v>0</v>
      </c>
      <c r="AC1551" s="212">
        <v>0</v>
      </c>
      <c r="AD1551" s="212">
        <v>0</v>
      </c>
      <c r="AE1551" s="212">
        <v>0.75</v>
      </c>
      <c r="AF1551" s="212">
        <v>0.75</v>
      </c>
      <c r="AG1551" s="212">
        <v>0</v>
      </c>
      <c r="AH1551" s="212">
        <v>0</v>
      </c>
      <c r="AI1551" s="212">
        <v>0</v>
      </c>
      <c r="AJ1551" s="212">
        <v>0</v>
      </c>
      <c r="AK1551" s="212">
        <v>0</v>
      </c>
      <c r="AL1551" s="212">
        <v>0</v>
      </c>
      <c r="AM1551">
        <v>1</v>
      </c>
      <c r="AN1551" t="str">
        <f>VLOOKUP(H1551,'Base Art'!$A:$AJ,36,FALSE)</f>
        <v>ENERGIZER ARGENTINA S.A.</v>
      </c>
    </row>
    <row r="1552" spans="1:40" x14ac:dyDescent="0.25">
      <c r="A1552" s="212" t="s">
        <v>7819</v>
      </c>
      <c r="B1552" s="212">
        <v>1</v>
      </c>
      <c r="C1552" s="212" t="s">
        <v>7820</v>
      </c>
      <c r="D1552" s="212" t="s">
        <v>171</v>
      </c>
      <c r="E1552" s="212">
        <v>12</v>
      </c>
      <c r="F1552" s="212" t="s">
        <v>12</v>
      </c>
      <c r="G1552" s="212" t="s">
        <v>702</v>
      </c>
      <c r="H1552" s="212">
        <v>6270</v>
      </c>
      <c r="I1552" s="212" t="s">
        <v>703</v>
      </c>
      <c r="J1552" s="212">
        <v>1450</v>
      </c>
      <c r="K1552" s="212" t="s">
        <v>634</v>
      </c>
      <c r="L1552" s="212" t="s">
        <v>635</v>
      </c>
      <c r="M1552" s="212"/>
      <c r="N1552" s="212"/>
      <c r="O1552" s="212"/>
      <c r="P1552" s="212">
        <v>1077</v>
      </c>
      <c r="Q1552" s="212" t="s">
        <v>636</v>
      </c>
      <c r="R1552" s="212" t="s">
        <v>637</v>
      </c>
      <c r="S1552" s="212"/>
      <c r="T1552" s="212"/>
      <c r="U1552" s="212"/>
      <c r="V1552" s="212"/>
      <c r="W1552" s="212"/>
      <c r="X1552" s="212"/>
      <c r="Y1552" s="212">
        <v>1370</v>
      </c>
      <c r="Z1552" s="212" t="s">
        <v>400</v>
      </c>
      <c r="AA1552" s="212" t="s">
        <v>401</v>
      </c>
      <c r="AB1552" s="212">
        <v>5794.7139999999999</v>
      </c>
      <c r="AC1552" s="212">
        <v>7095.53</v>
      </c>
      <c r="AD1552" s="212">
        <v>4</v>
      </c>
      <c r="AE1552" s="212">
        <v>0</v>
      </c>
      <c r="AF1552" s="212">
        <v>4</v>
      </c>
      <c r="AG1552" s="212">
        <v>0</v>
      </c>
      <c r="AH1552" s="212">
        <v>23178.86</v>
      </c>
      <c r="AI1552" s="212">
        <v>28382.12</v>
      </c>
      <c r="AJ1552" s="212">
        <v>0</v>
      </c>
      <c r="AK1552" s="212">
        <v>0</v>
      </c>
      <c r="AL1552" s="212">
        <v>0</v>
      </c>
      <c r="AM1552">
        <v>1</v>
      </c>
      <c r="AN1552" t="str">
        <f>VLOOKUP(H1552,'Base Art'!$A:$AJ,36,FALSE)</f>
        <v>RPB SA</v>
      </c>
    </row>
    <row r="1553" spans="1:40" x14ac:dyDescent="0.25">
      <c r="A1553" s="212" t="s">
        <v>7819</v>
      </c>
      <c r="B1553" s="212">
        <v>1</v>
      </c>
      <c r="C1553" s="212" t="s">
        <v>7820</v>
      </c>
      <c r="D1553" s="212" t="s">
        <v>171</v>
      </c>
      <c r="E1553" s="212">
        <v>12</v>
      </c>
      <c r="F1553" s="212" t="s">
        <v>12</v>
      </c>
      <c r="G1553" s="212" t="s">
        <v>706</v>
      </c>
      <c r="H1553" s="212">
        <v>6464</v>
      </c>
      <c r="I1553" s="212" t="s">
        <v>707</v>
      </c>
      <c r="J1553" s="212">
        <v>1414</v>
      </c>
      <c r="K1553" s="212" t="s">
        <v>372</v>
      </c>
      <c r="L1553" s="212" t="s">
        <v>373</v>
      </c>
      <c r="M1553" s="212"/>
      <c r="N1553" s="212"/>
      <c r="O1553" s="212"/>
      <c r="P1553" s="212">
        <v>1072</v>
      </c>
      <c r="Q1553" s="212" t="s">
        <v>374</v>
      </c>
      <c r="R1553" s="212" t="s">
        <v>375</v>
      </c>
      <c r="S1553" s="212"/>
      <c r="T1553" s="212"/>
      <c r="U1553" s="212"/>
      <c r="V1553" s="212"/>
      <c r="W1553" s="212"/>
      <c r="X1553" s="212"/>
      <c r="Y1553" s="212">
        <v>1374</v>
      </c>
      <c r="Z1553" s="212" t="s">
        <v>336</v>
      </c>
      <c r="AA1553" s="212" t="s">
        <v>337</v>
      </c>
      <c r="AB1553" s="212">
        <v>40662.648000000001</v>
      </c>
      <c r="AC1553" s="212">
        <v>50421.682000000001</v>
      </c>
      <c r="AD1553" s="212">
        <v>0.125</v>
      </c>
      <c r="AE1553" s="212">
        <v>0</v>
      </c>
      <c r="AF1553" s="212">
        <v>0.125</v>
      </c>
      <c r="AG1553" s="212">
        <v>0</v>
      </c>
      <c r="AH1553" s="212">
        <v>5082.83</v>
      </c>
      <c r="AI1553" s="212">
        <v>6302.71</v>
      </c>
      <c r="AJ1553" s="212">
        <v>1</v>
      </c>
      <c r="AK1553" s="212">
        <v>0.13</v>
      </c>
      <c r="AL1553" s="212">
        <v>0</v>
      </c>
      <c r="AM1553">
        <v>1</v>
      </c>
      <c r="AN1553" t="str">
        <f>VLOOKUP(H1553,'Base Art'!$A:$AJ,36,FALSE)</f>
        <v>ARCOR S.A.I.C.</v>
      </c>
    </row>
    <row r="1554" spans="1:40" x14ac:dyDescent="0.25">
      <c r="A1554" s="212" t="s">
        <v>7819</v>
      </c>
      <c r="B1554" s="212">
        <v>1</v>
      </c>
      <c r="C1554" s="212" t="s">
        <v>7820</v>
      </c>
      <c r="D1554" s="212" t="s">
        <v>171</v>
      </c>
      <c r="E1554" s="212">
        <v>12</v>
      </c>
      <c r="F1554" s="212" t="s">
        <v>12</v>
      </c>
      <c r="G1554" s="212" t="s">
        <v>708</v>
      </c>
      <c r="H1554" s="212">
        <v>6466</v>
      </c>
      <c r="I1554" s="212" t="s">
        <v>709</v>
      </c>
      <c r="J1554" s="212">
        <v>1414</v>
      </c>
      <c r="K1554" s="212" t="s">
        <v>372</v>
      </c>
      <c r="L1554" s="212" t="s">
        <v>373</v>
      </c>
      <c r="M1554" s="212"/>
      <c r="N1554" s="212"/>
      <c r="O1554" s="212"/>
      <c r="P1554" s="212">
        <v>1072</v>
      </c>
      <c r="Q1554" s="212" t="s">
        <v>374</v>
      </c>
      <c r="R1554" s="212" t="s">
        <v>375</v>
      </c>
      <c r="S1554" s="212"/>
      <c r="T1554" s="212"/>
      <c r="U1554" s="212"/>
      <c r="V1554" s="212"/>
      <c r="W1554" s="212"/>
      <c r="X1554" s="212"/>
      <c r="Y1554" s="212">
        <v>1374</v>
      </c>
      <c r="Z1554" s="212" t="s">
        <v>336</v>
      </c>
      <c r="AA1554" s="212" t="s">
        <v>337</v>
      </c>
      <c r="AB1554" s="212">
        <v>39273.093000000001</v>
      </c>
      <c r="AC1554" s="212">
        <v>48698.642</v>
      </c>
      <c r="AD1554" s="212">
        <v>0.16669999999999999</v>
      </c>
      <c r="AE1554" s="212">
        <v>0</v>
      </c>
      <c r="AF1554" s="212">
        <v>0.16669999999999999</v>
      </c>
      <c r="AG1554" s="212">
        <v>0</v>
      </c>
      <c r="AH1554" s="212">
        <v>6545.52</v>
      </c>
      <c r="AI1554" s="212">
        <v>8116.44</v>
      </c>
      <c r="AJ1554" s="212">
        <v>1</v>
      </c>
      <c r="AK1554" s="212">
        <v>0.17</v>
      </c>
      <c r="AL1554" s="212">
        <v>0</v>
      </c>
      <c r="AM1554">
        <v>1</v>
      </c>
      <c r="AN1554" t="str">
        <f>VLOOKUP(H1554,'Base Art'!$A:$AJ,36,FALSE)</f>
        <v>ARCOR S.A.I.C.</v>
      </c>
    </row>
    <row r="1555" spans="1:40" x14ac:dyDescent="0.25">
      <c r="A1555" s="212" t="s">
        <v>7819</v>
      </c>
      <c r="B1555" s="212">
        <v>1</v>
      </c>
      <c r="C1555" s="212" t="s">
        <v>7820</v>
      </c>
      <c r="D1555" s="212" t="s">
        <v>171</v>
      </c>
      <c r="E1555" s="212">
        <v>12</v>
      </c>
      <c r="F1555" s="212" t="s">
        <v>12</v>
      </c>
      <c r="G1555" s="212" t="s">
        <v>710</v>
      </c>
      <c r="H1555" s="212">
        <v>6469</v>
      </c>
      <c r="I1555" s="212" t="s">
        <v>711</v>
      </c>
      <c r="J1555" s="212">
        <v>1414</v>
      </c>
      <c r="K1555" s="212" t="s">
        <v>372</v>
      </c>
      <c r="L1555" s="212" t="s">
        <v>373</v>
      </c>
      <c r="M1555" s="212"/>
      <c r="N1555" s="212"/>
      <c r="O1555" s="212"/>
      <c r="P1555" s="212">
        <v>1069</v>
      </c>
      <c r="Q1555" s="212" t="s">
        <v>340</v>
      </c>
      <c r="R1555" s="212" t="s">
        <v>341</v>
      </c>
      <c r="S1555" s="212"/>
      <c r="T1555" s="212"/>
      <c r="U1555" s="212"/>
      <c r="V1555" s="212"/>
      <c r="W1555" s="212"/>
      <c r="X1555" s="212"/>
      <c r="Y1555" s="212">
        <v>1374</v>
      </c>
      <c r="Z1555" s="212" t="s">
        <v>336</v>
      </c>
      <c r="AA1555" s="212" t="s">
        <v>337</v>
      </c>
      <c r="AB1555" s="212">
        <v>40662.648000000001</v>
      </c>
      <c r="AC1555" s="212">
        <v>50421.682000000001</v>
      </c>
      <c r="AD1555" s="212">
        <v>0.25</v>
      </c>
      <c r="AE1555" s="212">
        <v>0</v>
      </c>
      <c r="AF1555" s="212">
        <v>0.25</v>
      </c>
      <c r="AG1555" s="212">
        <v>0</v>
      </c>
      <c r="AH1555" s="212">
        <v>10165.66</v>
      </c>
      <c r="AI1555" s="212">
        <v>12605.42</v>
      </c>
      <c r="AJ1555" s="212">
        <v>0</v>
      </c>
      <c r="AK1555" s="212">
        <v>0</v>
      </c>
      <c r="AL1555" s="212">
        <v>0</v>
      </c>
      <c r="AM1555">
        <v>1</v>
      </c>
      <c r="AN1555" t="str">
        <f>VLOOKUP(H1555,'Base Art'!$A:$AJ,36,FALSE)</f>
        <v>ARCOR S.A.I.C.</v>
      </c>
    </row>
    <row r="1556" spans="1:40" x14ac:dyDescent="0.25">
      <c r="A1556" s="212" t="s">
        <v>7819</v>
      </c>
      <c r="B1556" s="212">
        <v>1</v>
      </c>
      <c r="C1556" s="212" t="s">
        <v>7820</v>
      </c>
      <c r="D1556" s="212" t="s">
        <v>171</v>
      </c>
      <c r="E1556" s="212">
        <v>12</v>
      </c>
      <c r="F1556" s="212" t="s">
        <v>12</v>
      </c>
      <c r="G1556" s="212" t="s">
        <v>712</v>
      </c>
      <c r="H1556" s="212">
        <v>6493</v>
      </c>
      <c r="I1556" s="212" t="s">
        <v>713</v>
      </c>
      <c r="J1556" s="212">
        <v>1413</v>
      </c>
      <c r="K1556" s="212" t="s">
        <v>334</v>
      </c>
      <c r="L1556" s="212" t="s">
        <v>335</v>
      </c>
      <c r="M1556" s="212"/>
      <c r="N1556" s="212"/>
      <c r="O1556" s="212"/>
      <c r="P1556" s="212">
        <v>1069</v>
      </c>
      <c r="Q1556" s="212" t="s">
        <v>340</v>
      </c>
      <c r="R1556" s="212" t="s">
        <v>341</v>
      </c>
      <c r="S1556" s="212"/>
      <c r="T1556" s="212"/>
      <c r="U1556" s="212"/>
      <c r="V1556" s="212"/>
      <c r="W1556" s="212"/>
      <c r="X1556" s="212"/>
      <c r="Y1556" s="212">
        <v>1374</v>
      </c>
      <c r="Z1556" s="212" t="s">
        <v>336</v>
      </c>
      <c r="AA1556" s="212" t="s">
        <v>337</v>
      </c>
      <c r="AB1556" s="212">
        <v>27951.501</v>
      </c>
      <c r="AC1556" s="212">
        <v>35075.860999999997</v>
      </c>
      <c r="AD1556" s="212">
        <v>1.5832999999999999</v>
      </c>
      <c r="AE1556" s="212">
        <v>0</v>
      </c>
      <c r="AF1556" s="212">
        <v>1.5832999999999999</v>
      </c>
      <c r="AG1556" s="212">
        <v>0</v>
      </c>
      <c r="AH1556" s="212">
        <v>44256.54</v>
      </c>
      <c r="AI1556" s="212">
        <v>55536.78</v>
      </c>
      <c r="AJ1556" s="212">
        <v>1</v>
      </c>
      <c r="AK1556" s="212">
        <v>1.58</v>
      </c>
      <c r="AL1556" s="212">
        <v>0</v>
      </c>
      <c r="AM1556">
        <v>1</v>
      </c>
      <c r="AN1556" t="str">
        <f>VLOOKUP(H1556,'Base Art'!$A:$AJ,36,FALSE)</f>
        <v>ARCOR S.A.I.C.</v>
      </c>
    </row>
    <row r="1557" spans="1:40" x14ac:dyDescent="0.25">
      <c r="A1557" s="212" t="s">
        <v>7819</v>
      </c>
      <c r="B1557" s="212">
        <v>1</v>
      </c>
      <c r="C1557" s="212" t="s">
        <v>7820</v>
      </c>
      <c r="D1557" s="212" t="s">
        <v>171</v>
      </c>
      <c r="E1557" s="212">
        <v>12</v>
      </c>
      <c r="F1557" s="212" t="s">
        <v>12</v>
      </c>
      <c r="G1557" s="212" t="s">
        <v>714</v>
      </c>
      <c r="H1557" s="212">
        <v>6494</v>
      </c>
      <c r="I1557" s="212" t="s">
        <v>715</v>
      </c>
      <c r="J1557" s="212">
        <v>1413</v>
      </c>
      <c r="K1557" s="212" t="s">
        <v>334</v>
      </c>
      <c r="L1557" s="212" t="s">
        <v>335</v>
      </c>
      <c r="M1557" s="212"/>
      <c r="N1557" s="212"/>
      <c r="O1557" s="212"/>
      <c r="P1557" s="212">
        <v>1069</v>
      </c>
      <c r="Q1557" s="212" t="s">
        <v>340</v>
      </c>
      <c r="R1557" s="212" t="s">
        <v>341</v>
      </c>
      <c r="S1557" s="212"/>
      <c r="T1557" s="212"/>
      <c r="U1557" s="212"/>
      <c r="V1557" s="212"/>
      <c r="W1557" s="212"/>
      <c r="X1557" s="212"/>
      <c r="Y1557" s="212">
        <v>1374</v>
      </c>
      <c r="Z1557" s="212" t="s">
        <v>336</v>
      </c>
      <c r="AA1557" s="212" t="s">
        <v>337</v>
      </c>
      <c r="AB1557" s="212">
        <v>27878.741999999998</v>
      </c>
      <c r="AC1557" s="212">
        <v>34564.069000000003</v>
      </c>
      <c r="AD1557" s="212">
        <v>0.41670000000000001</v>
      </c>
      <c r="AE1557" s="212">
        <v>0</v>
      </c>
      <c r="AF1557" s="212">
        <v>0.41670000000000001</v>
      </c>
      <c r="AG1557" s="212">
        <v>0</v>
      </c>
      <c r="AH1557" s="212">
        <v>11616.14</v>
      </c>
      <c r="AI1557" s="212">
        <v>14401.7</v>
      </c>
      <c r="AJ1557" s="212">
        <v>1</v>
      </c>
      <c r="AK1557" s="212">
        <v>0.42</v>
      </c>
      <c r="AL1557" s="212">
        <v>0</v>
      </c>
      <c r="AM1557">
        <v>1</v>
      </c>
      <c r="AN1557" t="str">
        <f>VLOOKUP(H1557,'Base Art'!$A:$AJ,36,FALSE)</f>
        <v>ARCOR S.A.I.C.</v>
      </c>
    </row>
    <row r="1558" spans="1:40" x14ac:dyDescent="0.25">
      <c r="A1558" s="212" t="s">
        <v>7819</v>
      </c>
      <c r="B1558" s="212">
        <v>1</v>
      </c>
      <c r="C1558" s="212" t="s">
        <v>7820</v>
      </c>
      <c r="D1558" s="212" t="s">
        <v>171</v>
      </c>
      <c r="E1558" s="212">
        <v>12</v>
      </c>
      <c r="F1558" s="212" t="s">
        <v>12</v>
      </c>
      <c r="G1558" s="212" t="s">
        <v>716</v>
      </c>
      <c r="H1558" s="212">
        <v>6501</v>
      </c>
      <c r="I1558" s="212" t="s">
        <v>717</v>
      </c>
      <c r="J1558" s="212">
        <v>1413</v>
      </c>
      <c r="K1558" s="212" t="s">
        <v>334</v>
      </c>
      <c r="L1558" s="212" t="s">
        <v>335</v>
      </c>
      <c r="M1558" s="212"/>
      <c r="N1558" s="212"/>
      <c r="O1558" s="212"/>
      <c r="P1558" s="212">
        <v>1069</v>
      </c>
      <c r="Q1558" s="212" t="s">
        <v>340</v>
      </c>
      <c r="R1558" s="212" t="s">
        <v>341</v>
      </c>
      <c r="S1558" s="212"/>
      <c r="T1558" s="212"/>
      <c r="U1558" s="212"/>
      <c r="V1558" s="212"/>
      <c r="W1558" s="212"/>
      <c r="X1558" s="212"/>
      <c r="Y1558" s="212">
        <v>1374</v>
      </c>
      <c r="Z1558" s="212" t="s">
        <v>336</v>
      </c>
      <c r="AA1558" s="212" t="s">
        <v>337</v>
      </c>
      <c r="AB1558" s="212">
        <v>27878.741999999998</v>
      </c>
      <c r="AC1558" s="212">
        <v>35006.83</v>
      </c>
      <c r="AD1558" s="212">
        <v>1.8332999999999999</v>
      </c>
      <c r="AE1558" s="212">
        <v>0</v>
      </c>
      <c r="AF1558" s="212">
        <v>1.8332999999999999</v>
      </c>
      <c r="AG1558" s="212">
        <v>0</v>
      </c>
      <c r="AH1558" s="212">
        <v>51111.03</v>
      </c>
      <c r="AI1558" s="212">
        <v>64179.19</v>
      </c>
      <c r="AJ1558" s="212">
        <v>1</v>
      </c>
      <c r="AK1558" s="212">
        <v>1.83</v>
      </c>
      <c r="AL1558" s="212">
        <v>0</v>
      </c>
      <c r="AM1558">
        <v>1</v>
      </c>
      <c r="AN1558" t="str">
        <f>VLOOKUP(H1558,'Base Art'!$A:$AJ,36,FALSE)</f>
        <v>ARCOR S.A.I.C.</v>
      </c>
    </row>
    <row r="1559" spans="1:40" x14ac:dyDescent="0.25">
      <c r="A1559" s="212" t="s">
        <v>7819</v>
      </c>
      <c r="B1559" s="212">
        <v>1</v>
      </c>
      <c r="C1559" s="212" t="s">
        <v>7820</v>
      </c>
      <c r="D1559" s="212" t="s">
        <v>171</v>
      </c>
      <c r="E1559" s="212">
        <v>12</v>
      </c>
      <c r="F1559" s="212" t="s">
        <v>12</v>
      </c>
      <c r="G1559" s="212" t="s">
        <v>1124</v>
      </c>
      <c r="H1559" s="212">
        <v>6508</v>
      </c>
      <c r="I1559" s="212" t="s">
        <v>1125</v>
      </c>
      <c r="J1559" s="212">
        <v>1414</v>
      </c>
      <c r="K1559" s="212" t="s">
        <v>372</v>
      </c>
      <c r="L1559" s="212" t="s">
        <v>373</v>
      </c>
      <c r="M1559" s="212"/>
      <c r="N1559" s="212"/>
      <c r="O1559" s="212"/>
      <c r="P1559" s="212">
        <v>1072</v>
      </c>
      <c r="Q1559" s="212" t="s">
        <v>374</v>
      </c>
      <c r="R1559" s="212" t="s">
        <v>375</v>
      </c>
      <c r="S1559" s="212"/>
      <c r="T1559" s="212"/>
      <c r="U1559" s="212"/>
      <c r="V1559" s="212"/>
      <c r="W1559" s="212"/>
      <c r="X1559" s="212"/>
      <c r="Y1559" s="212">
        <v>1374</v>
      </c>
      <c r="Z1559" s="212" t="s">
        <v>336</v>
      </c>
      <c r="AA1559" s="212" t="s">
        <v>337</v>
      </c>
      <c r="AB1559" s="212">
        <v>40235.319000000003</v>
      </c>
      <c r="AC1559" s="212">
        <v>50475.197999999997</v>
      </c>
      <c r="AD1559" s="212">
        <v>0.16669999999999999</v>
      </c>
      <c r="AE1559" s="212">
        <v>0</v>
      </c>
      <c r="AF1559" s="212">
        <v>0.16669999999999999</v>
      </c>
      <c r="AG1559" s="212">
        <v>0</v>
      </c>
      <c r="AH1559" s="212">
        <v>6705.89</v>
      </c>
      <c r="AI1559" s="212">
        <v>8412.5300000000007</v>
      </c>
      <c r="AJ1559" s="212">
        <v>0</v>
      </c>
      <c r="AK1559" s="212">
        <v>0</v>
      </c>
      <c r="AL1559" s="212">
        <v>0</v>
      </c>
      <c r="AM1559">
        <v>1</v>
      </c>
      <c r="AN1559" t="str">
        <f>VLOOKUP(H1559,'Base Art'!$A:$AJ,36,FALSE)</f>
        <v>ARCOR S.A.I.C.</v>
      </c>
    </row>
    <row r="1560" spans="1:40" x14ac:dyDescent="0.25">
      <c r="A1560" s="212" t="s">
        <v>7819</v>
      </c>
      <c r="B1560" s="212">
        <v>1</v>
      </c>
      <c r="C1560" s="212" t="s">
        <v>7820</v>
      </c>
      <c r="D1560" s="212" t="s">
        <v>171</v>
      </c>
      <c r="E1560" s="212">
        <v>12</v>
      </c>
      <c r="F1560" s="212" t="s">
        <v>12</v>
      </c>
      <c r="G1560" s="212" t="s">
        <v>1126</v>
      </c>
      <c r="H1560" s="212">
        <v>6645</v>
      </c>
      <c r="I1560" s="212" t="s">
        <v>1127</v>
      </c>
      <c r="J1560" s="212">
        <v>1418</v>
      </c>
      <c r="K1560" s="212" t="s">
        <v>966</v>
      </c>
      <c r="L1560" s="212" t="s">
        <v>967</v>
      </c>
      <c r="M1560" s="212"/>
      <c r="N1560" s="212"/>
      <c r="O1560" s="212"/>
      <c r="P1560" s="212">
        <v>1068</v>
      </c>
      <c r="Q1560" s="212" t="s">
        <v>968</v>
      </c>
      <c r="R1560" s="212" t="s">
        <v>969</v>
      </c>
      <c r="S1560" s="212"/>
      <c r="T1560" s="212"/>
      <c r="U1560" s="212"/>
      <c r="V1560" s="212"/>
      <c r="W1560" s="212"/>
      <c r="X1560" s="212"/>
      <c r="Y1560" s="212">
        <v>1372</v>
      </c>
      <c r="Z1560" s="212" t="s">
        <v>346</v>
      </c>
      <c r="AA1560" s="212" t="s">
        <v>347</v>
      </c>
      <c r="AB1560" s="212">
        <v>66175.713000000003</v>
      </c>
      <c r="AC1560" s="212">
        <v>80072.606</v>
      </c>
      <c r="AD1560" s="212">
        <v>0.125</v>
      </c>
      <c r="AE1560" s="212">
        <v>0</v>
      </c>
      <c r="AF1560" s="212">
        <v>0.125</v>
      </c>
      <c r="AG1560" s="212">
        <v>0</v>
      </c>
      <c r="AH1560" s="212">
        <v>8271.9599999999991</v>
      </c>
      <c r="AI1560" s="212">
        <v>10009.08</v>
      </c>
      <c r="AJ1560" s="212">
        <v>1</v>
      </c>
      <c r="AK1560" s="212">
        <v>0.13</v>
      </c>
      <c r="AL1560" s="212">
        <v>0</v>
      </c>
      <c r="AM1560">
        <v>1</v>
      </c>
      <c r="AN1560" t="str">
        <f>VLOOKUP(H1560,'Base Art'!$A:$AJ,36,FALSE)</f>
        <v>ARCOR S.A.I.C.</v>
      </c>
    </row>
    <row r="1561" spans="1:40" x14ac:dyDescent="0.25">
      <c r="A1561" s="212" t="s">
        <v>7819</v>
      </c>
      <c r="B1561" s="212">
        <v>1</v>
      </c>
      <c r="C1561" s="212" t="s">
        <v>7820</v>
      </c>
      <c r="D1561" s="212" t="s">
        <v>171</v>
      </c>
      <c r="E1561" s="212">
        <v>12</v>
      </c>
      <c r="F1561" s="212" t="s">
        <v>12</v>
      </c>
      <c r="G1561" s="212" t="s">
        <v>718</v>
      </c>
      <c r="H1561" s="212">
        <v>6655</v>
      </c>
      <c r="I1561" s="212" t="s">
        <v>719</v>
      </c>
      <c r="J1561" s="212">
        <v>1414</v>
      </c>
      <c r="K1561" s="212" t="s">
        <v>372</v>
      </c>
      <c r="L1561" s="212" t="s">
        <v>373</v>
      </c>
      <c r="M1561" s="212"/>
      <c r="N1561" s="212"/>
      <c r="O1561" s="212"/>
      <c r="P1561" s="212">
        <v>1072</v>
      </c>
      <c r="Q1561" s="212" t="s">
        <v>374</v>
      </c>
      <c r="R1561" s="212" t="s">
        <v>375</v>
      </c>
      <c r="S1561" s="212"/>
      <c r="T1561" s="212"/>
      <c r="U1561" s="212"/>
      <c r="V1561" s="212"/>
      <c r="W1561" s="212"/>
      <c r="X1561" s="212"/>
      <c r="Y1561" s="212">
        <v>1374</v>
      </c>
      <c r="Z1561" s="212" t="s">
        <v>336</v>
      </c>
      <c r="AA1561" s="212" t="s">
        <v>337</v>
      </c>
      <c r="AB1561" s="212">
        <v>30749.975999999999</v>
      </c>
      <c r="AC1561" s="212">
        <v>38894.328999999998</v>
      </c>
      <c r="AD1561" s="212">
        <v>1.1667000000000001</v>
      </c>
      <c r="AE1561" s="212">
        <v>0</v>
      </c>
      <c r="AF1561" s="212">
        <v>1.1667000000000001</v>
      </c>
      <c r="AG1561" s="212">
        <v>0</v>
      </c>
      <c r="AH1561" s="212">
        <v>35874.97</v>
      </c>
      <c r="AI1561" s="212">
        <v>45376.72</v>
      </c>
      <c r="AJ1561" s="212">
        <v>0</v>
      </c>
      <c r="AK1561" s="212">
        <v>0</v>
      </c>
      <c r="AL1561" s="212">
        <v>0</v>
      </c>
      <c r="AM1561">
        <v>1</v>
      </c>
      <c r="AN1561" t="str">
        <f>VLOOKUP(H1561,'Base Art'!$A:$AJ,36,FALSE)</f>
        <v>ARCOR S.A.I.C.</v>
      </c>
    </row>
    <row r="1562" spans="1:40" x14ac:dyDescent="0.25">
      <c r="A1562" s="212" t="s">
        <v>7819</v>
      </c>
      <c r="B1562" s="212">
        <v>1</v>
      </c>
      <c r="C1562" s="212" t="s">
        <v>7820</v>
      </c>
      <c r="D1562" s="212" t="s">
        <v>171</v>
      </c>
      <c r="E1562" s="212">
        <v>12</v>
      </c>
      <c r="F1562" s="212" t="s">
        <v>12</v>
      </c>
      <c r="G1562" s="212" t="s">
        <v>720</v>
      </c>
      <c r="H1562" s="212">
        <v>6660</v>
      </c>
      <c r="I1562" s="212" t="s">
        <v>721</v>
      </c>
      <c r="J1562" s="212"/>
      <c r="K1562" s="212"/>
      <c r="L1562" s="212"/>
      <c r="M1562" s="212"/>
      <c r="N1562" s="212"/>
      <c r="O1562" s="212"/>
      <c r="P1562" s="212">
        <v>1085</v>
      </c>
      <c r="Q1562" s="212" t="s">
        <v>598</v>
      </c>
      <c r="R1562" s="212" t="s">
        <v>599</v>
      </c>
      <c r="S1562" s="212"/>
      <c r="T1562" s="212"/>
      <c r="U1562" s="212"/>
      <c r="V1562" s="212"/>
      <c r="W1562" s="212"/>
      <c r="X1562" s="212"/>
      <c r="Y1562" s="212">
        <v>1373</v>
      </c>
      <c r="Z1562" s="212" t="s">
        <v>386</v>
      </c>
      <c r="AA1562" s="212" t="s">
        <v>387</v>
      </c>
      <c r="AB1562" s="212">
        <v>15740.111999999999</v>
      </c>
      <c r="AC1562" s="212">
        <v>19501.995999999999</v>
      </c>
      <c r="AD1562" s="212">
        <v>0.4</v>
      </c>
      <c r="AE1562" s="212">
        <v>0</v>
      </c>
      <c r="AF1562" s="212">
        <v>0.4</v>
      </c>
      <c r="AG1562" s="212">
        <v>0</v>
      </c>
      <c r="AH1562" s="212">
        <v>6296.04</v>
      </c>
      <c r="AI1562" s="212">
        <v>7800.8</v>
      </c>
      <c r="AJ1562" s="212">
        <v>0</v>
      </c>
      <c r="AK1562" s="212">
        <v>0</v>
      </c>
      <c r="AL1562" s="212">
        <v>0</v>
      </c>
      <c r="AM1562">
        <v>1</v>
      </c>
      <c r="AN1562" t="str">
        <f>VLOOKUP(H1562,'Base Art'!$A:$AJ,36,FALSE)</f>
        <v>DON SATUR S.R.L.</v>
      </c>
    </row>
    <row r="1563" spans="1:40" x14ac:dyDescent="0.25">
      <c r="A1563" s="212" t="s">
        <v>7819</v>
      </c>
      <c r="B1563" s="212">
        <v>1</v>
      </c>
      <c r="C1563" s="212" t="s">
        <v>7820</v>
      </c>
      <c r="D1563" s="212" t="s">
        <v>171</v>
      </c>
      <c r="E1563" s="212">
        <v>12</v>
      </c>
      <c r="F1563" s="212" t="s">
        <v>12</v>
      </c>
      <c r="G1563" s="212" t="s">
        <v>1132</v>
      </c>
      <c r="H1563" s="212">
        <v>6882</v>
      </c>
      <c r="I1563" s="212" t="s">
        <v>1133</v>
      </c>
      <c r="J1563" s="212">
        <v>1076</v>
      </c>
      <c r="K1563" s="212" t="s">
        <v>626</v>
      </c>
      <c r="L1563" s="212" t="s">
        <v>627</v>
      </c>
      <c r="M1563" s="212"/>
      <c r="N1563" s="212"/>
      <c r="O1563" s="212"/>
      <c r="P1563" s="212"/>
      <c r="Q1563" s="212"/>
      <c r="R1563" s="212"/>
      <c r="S1563" s="212"/>
      <c r="T1563" s="212"/>
      <c r="U1563" s="212"/>
      <c r="V1563" s="212"/>
      <c r="W1563" s="212"/>
      <c r="X1563" s="212"/>
      <c r="Y1563" s="212">
        <v>1369</v>
      </c>
      <c r="Z1563" s="212" t="s">
        <v>354</v>
      </c>
      <c r="AA1563" s="212" t="s">
        <v>355</v>
      </c>
      <c r="AB1563" s="212">
        <v>10514.724</v>
      </c>
      <c r="AC1563" s="212">
        <v>13343.183000000001</v>
      </c>
      <c r="AD1563" s="212">
        <v>1</v>
      </c>
      <c r="AE1563" s="212">
        <v>0</v>
      </c>
      <c r="AF1563" s="212">
        <v>1</v>
      </c>
      <c r="AG1563" s="212">
        <v>0</v>
      </c>
      <c r="AH1563" s="212">
        <v>10514.72</v>
      </c>
      <c r="AI1563" s="212">
        <v>13343.18</v>
      </c>
      <c r="AJ1563" s="212">
        <v>0</v>
      </c>
      <c r="AK1563" s="212">
        <v>0</v>
      </c>
      <c r="AL1563" s="212">
        <v>0</v>
      </c>
      <c r="AM1563">
        <v>1</v>
      </c>
      <c r="AN1563" t="str">
        <f>VLOOKUP(H1563,'Base Art'!$A:$AJ,36,FALSE)</f>
        <v>RPB SA</v>
      </c>
    </row>
    <row r="1564" spans="1:40" x14ac:dyDescent="0.25">
      <c r="A1564" s="212" t="s">
        <v>7819</v>
      </c>
      <c r="B1564" s="212">
        <v>1</v>
      </c>
      <c r="C1564" s="212" t="s">
        <v>7820</v>
      </c>
      <c r="D1564" s="212" t="s">
        <v>171</v>
      </c>
      <c r="E1564" s="212">
        <v>12</v>
      </c>
      <c r="F1564" s="212" t="s">
        <v>12</v>
      </c>
      <c r="G1564" s="212" t="s">
        <v>1134</v>
      </c>
      <c r="H1564" s="212">
        <v>6941</v>
      </c>
      <c r="I1564" s="212" t="s">
        <v>1135</v>
      </c>
      <c r="J1564" s="212">
        <v>1192</v>
      </c>
      <c r="K1564" s="212" t="s">
        <v>932</v>
      </c>
      <c r="L1564" s="212" t="s">
        <v>933</v>
      </c>
      <c r="M1564" s="212"/>
      <c r="N1564" s="212"/>
      <c r="O1564" s="212"/>
      <c r="P1564" s="212">
        <v>1101</v>
      </c>
      <c r="Q1564" s="212" t="s">
        <v>776</v>
      </c>
      <c r="R1564" s="212" t="s">
        <v>777</v>
      </c>
      <c r="S1564" s="212"/>
      <c r="T1564" s="212"/>
      <c r="U1564" s="212"/>
      <c r="V1564" s="212"/>
      <c r="W1564" s="212"/>
      <c r="X1564" s="212"/>
      <c r="Y1564" s="212">
        <v>1375</v>
      </c>
      <c r="Z1564" s="212" t="s">
        <v>314</v>
      </c>
      <c r="AA1564" s="212" t="s">
        <v>315</v>
      </c>
      <c r="AB1564" s="212">
        <v>41733.044999999998</v>
      </c>
      <c r="AC1564" s="212">
        <v>51707.241999999998</v>
      </c>
      <c r="AD1564" s="212">
        <v>0.375</v>
      </c>
      <c r="AE1564" s="212">
        <v>0</v>
      </c>
      <c r="AF1564" s="212">
        <v>0.375</v>
      </c>
      <c r="AG1564" s="212">
        <v>0</v>
      </c>
      <c r="AH1564" s="212">
        <v>15649.89</v>
      </c>
      <c r="AI1564" s="212">
        <v>19390.22</v>
      </c>
      <c r="AJ1564" s="212">
        <v>0</v>
      </c>
      <c r="AK1564" s="212">
        <v>0</v>
      </c>
      <c r="AL1564" s="212">
        <v>0</v>
      </c>
      <c r="AM1564">
        <v>1</v>
      </c>
      <c r="AN1564" t="str">
        <f>VLOOKUP(H1564,'Base Art'!$A:$AJ,36,FALSE)</f>
        <v>NUTRIPET S.A.U.</v>
      </c>
    </row>
    <row r="1565" spans="1:40" x14ac:dyDescent="0.25">
      <c r="A1565" s="212" t="s">
        <v>7819</v>
      </c>
      <c r="B1565" s="212">
        <v>1</v>
      </c>
      <c r="C1565" s="212" t="s">
        <v>7820</v>
      </c>
      <c r="D1565" s="212" t="s">
        <v>171</v>
      </c>
      <c r="E1565" s="212">
        <v>12</v>
      </c>
      <c r="F1565" s="212" t="s">
        <v>12</v>
      </c>
      <c r="G1565" s="212" t="s">
        <v>1431</v>
      </c>
      <c r="H1565" s="212">
        <v>6946</v>
      </c>
      <c r="I1565" s="212" t="s">
        <v>1432</v>
      </c>
      <c r="J1565" s="212">
        <v>1192</v>
      </c>
      <c r="K1565" s="212" t="s">
        <v>932</v>
      </c>
      <c r="L1565" s="212" t="s">
        <v>933</v>
      </c>
      <c r="M1565" s="212"/>
      <c r="N1565" s="212"/>
      <c r="O1565" s="212"/>
      <c r="P1565" s="212">
        <v>1101</v>
      </c>
      <c r="Q1565" s="212" t="s">
        <v>776</v>
      </c>
      <c r="R1565" s="212" t="s">
        <v>777</v>
      </c>
      <c r="S1565" s="212"/>
      <c r="T1565" s="212"/>
      <c r="U1565" s="212"/>
      <c r="V1565" s="212"/>
      <c r="W1565" s="212"/>
      <c r="X1565" s="212"/>
      <c r="Y1565" s="212">
        <v>1375</v>
      </c>
      <c r="Z1565" s="212" t="s">
        <v>314</v>
      </c>
      <c r="AA1565" s="212" t="s">
        <v>315</v>
      </c>
      <c r="AB1565" s="212">
        <v>41733.044999999998</v>
      </c>
      <c r="AC1565" s="212">
        <v>51707.241999999998</v>
      </c>
      <c r="AD1565" s="212">
        <v>0.25</v>
      </c>
      <c r="AE1565" s="212">
        <v>0</v>
      </c>
      <c r="AF1565" s="212">
        <v>0.25</v>
      </c>
      <c r="AG1565" s="212">
        <v>0</v>
      </c>
      <c r="AH1565" s="212">
        <v>10433.26</v>
      </c>
      <c r="AI1565" s="212">
        <v>12926.81</v>
      </c>
      <c r="AJ1565" s="212">
        <v>0</v>
      </c>
      <c r="AK1565" s="212">
        <v>0</v>
      </c>
      <c r="AL1565" s="212">
        <v>0</v>
      </c>
      <c r="AM1565">
        <v>1</v>
      </c>
      <c r="AN1565" t="str">
        <f>VLOOKUP(H1565,'Base Art'!$A:$AJ,36,FALSE)</f>
        <v>NUTRIPET S.A.U.</v>
      </c>
    </row>
    <row r="1566" spans="1:40" x14ac:dyDescent="0.25">
      <c r="A1566" s="212" t="s">
        <v>7819</v>
      </c>
      <c r="B1566" s="212">
        <v>1</v>
      </c>
      <c r="C1566" s="212" t="s">
        <v>7820</v>
      </c>
      <c r="D1566" s="212" t="s">
        <v>171</v>
      </c>
      <c r="E1566" s="212">
        <v>12</v>
      </c>
      <c r="F1566" s="212" t="s">
        <v>12</v>
      </c>
      <c r="G1566" s="212" t="s">
        <v>1586</v>
      </c>
      <c r="H1566" s="212">
        <v>6949</v>
      </c>
      <c r="I1566" s="212" t="s">
        <v>1587</v>
      </c>
      <c r="J1566" s="212">
        <v>1192</v>
      </c>
      <c r="K1566" s="212" t="s">
        <v>932</v>
      </c>
      <c r="L1566" s="212" t="s">
        <v>933</v>
      </c>
      <c r="M1566" s="212"/>
      <c r="N1566" s="212"/>
      <c r="O1566" s="212"/>
      <c r="P1566" s="212">
        <v>1101</v>
      </c>
      <c r="Q1566" s="212" t="s">
        <v>776</v>
      </c>
      <c r="R1566" s="212" t="s">
        <v>777</v>
      </c>
      <c r="S1566" s="212"/>
      <c r="T1566" s="212"/>
      <c r="U1566" s="212"/>
      <c r="V1566" s="212"/>
      <c r="W1566" s="212"/>
      <c r="X1566" s="212"/>
      <c r="Y1566" s="212">
        <v>1375</v>
      </c>
      <c r="Z1566" s="212" t="s">
        <v>314</v>
      </c>
      <c r="AA1566" s="212" t="s">
        <v>315</v>
      </c>
      <c r="AB1566" s="212">
        <v>41733.044999999998</v>
      </c>
      <c r="AC1566" s="212">
        <v>51707.248</v>
      </c>
      <c r="AD1566" s="212">
        <v>0.1875</v>
      </c>
      <c r="AE1566" s="212">
        <v>0</v>
      </c>
      <c r="AF1566" s="212">
        <v>0.1875</v>
      </c>
      <c r="AG1566" s="212">
        <v>0</v>
      </c>
      <c r="AH1566" s="212">
        <v>7824.95</v>
      </c>
      <c r="AI1566" s="212">
        <v>9695.11</v>
      </c>
      <c r="AJ1566" s="212">
        <v>0</v>
      </c>
      <c r="AK1566" s="212">
        <v>0</v>
      </c>
      <c r="AL1566" s="212">
        <v>0</v>
      </c>
      <c r="AM1566">
        <v>1</v>
      </c>
      <c r="AN1566" t="str">
        <f>VLOOKUP(H1566,'Base Art'!$A:$AJ,36,FALSE)</f>
        <v>NUTRIPET S.A.U.</v>
      </c>
    </row>
    <row r="1567" spans="1:40" x14ac:dyDescent="0.25">
      <c r="A1567" s="212" t="s">
        <v>7819</v>
      </c>
      <c r="B1567" s="212">
        <v>1</v>
      </c>
      <c r="C1567" s="212" t="s">
        <v>7820</v>
      </c>
      <c r="D1567" s="212" t="s">
        <v>171</v>
      </c>
      <c r="E1567" s="212">
        <v>12</v>
      </c>
      <c r="F1567" s="212" t="s">
        <v>12</v>
      </c>
      <c r="G1567" s="212" t="s">
        <v>1014</v>
      </c>
      <c r="H1567" s="212">
        <v>6951</v>
      </c>
      <c r="I1567" s="212" t="s">
        <v>1015</v>
      </c>
      <c r="J1567" s="212">
        <v>1192</v>
      </c>
      <c r="K1567" s="212" t="s">
        <v>932</v>
      </c>
      <c r="L1567" s="212" t="s">
        <v>933</v>
      </c>
      <c r="M1567" s="212"/>
      <c r="N1567" s="212"/>
      <c r="O1567" s="212"/>
      <c r="P1567" s="212">
        <v>1101</v>
      </c>
      <c r="Q1567" s="212" t="s">
        <v>776</v>
      </c>
      <c r="R1567" s="212" t="s">
        <v>777</v>
      </c>
      <c r="S1567" s="212"/>
      <c r="T1567" s="212"/>
      <c r="U1567" s="212"/>
      <c r="V1567" s="212"/>
      <c r="W1567" s="212"/>
      <c r="X1567" s="212"/>
      <c r="Y1567" s="212">
        <v>1375</v>
      </c>
      <c r="Z1567" s="212" t="s">
        <v>314</v>
      </c>
      <c r="AA1567" s="212" t="s">
        <v>315</v>
      </c>
      <c r="AB1567" s="212">
        <v>27593.802</v>
      </c>
      <c r="AC1567" s="212">
        <v>34188.722999999998</v>
      </c>
      <c r="AD1567" s="212">
        <v>0.1875</v>
      </c>
      <c r="AE1567" s="212">
        <v>0</v>
      </c>
      <c r="AF1567" s="212">
        <v>0.1875</v>
      </c>
      <c r="AG1567" s="212">
        <v>0</v>
      </c>
      <c r="AH1567" s="212">
        <v>5173.84</v>
      </c>
      <c r="AI1567" s="212">
        <v>6410.39</v>
      </c>
      <c r="AJ1567" s="212">
        <v>0</v>
      </c>
      <c r="AK1567" s="212">
        <v>0</v>
      </c>
      <c r="AL1567" s="212">
        <v>0</v>
      </c>
      <c r="AM1567">
        <v>1</v>
      </c>
      <c r="AN1567" t="str">
        <f>VLOOKUP(H1567,'Base Art'!$A:$AJ,36,FALSE)</f>
        <v>NUTRIPET S.A.U.</v>
      </c>
    </row>
    <row r="1568" spans="1:40" x14ac:dyDescent="0.25">
      <c r="A1568" s="212" t="s">
        <v>7819</v>
      </c>
      <c r="B1568" s="212">
        <v>1</v>
      </c>
      <c r="C1568" s="212" t="s">
        <v>7820</v>
      </c>
      <c r="D1568" s="212" t="s">
        <v>171</v>
      </c>
      <c r="E1568" s="212">
        <v>12</v>
      </c>
      <c r="F1568" s="212" t="s">
        <v>12</v>
      </c>
      <c r="G1568" s="212" t="s">
        <v>1279</v>
      </c>
      <c r="H1568" s="212">
        <v>6971</v>
      </c>
      <c r="I1568" s="212" t="s">
        <v>1280</v>
      </c>
      <c r="J1568" s="212">
        <v>1257</v>
      </c>
      <c r="K1568" s="212" t="s">
        <v>774</v>
      </c>
      <c r="L1568" s="212" t="s">
        <v>775</v>
      </c>
      <c r="M1568" s="212"/>
      <c r="N1568" s="212"/>
      <c r="O1568" s="212"/>
      <c r="P1568" s="212">
        <v>1114</v>
      </c>
      <c r="Q1568" s="212" t="s">
        <v>1221</v>
      </c>
      <c r="R1568" s="212" t="s">
        <v>1222</v>
      </c>
      <c r="S1568" s="212"/>
      <c r="T1568" s="212"/>
      <c r="U1568" s="212"/>
      <c r="V1568" s="212"/>
      <c r="W1568" s="212"/>
      <c r="X1568" s="212"/>
      <c r="Y1568" s="212">
        <v>1375</v>
      </c>
      <c r="Z1568" s="212" t="s">
        <v>314</v>
      </c>
      <c r="AA1568" s="212" t="s">
        <v>315</v>
      </c>
      <c r="AB1568" s="212">
        <v>31174.71</v>
      </c>
      <c r="AC1568" s="212">
        <v>37721.398999999998</v>
      </c>
      <c r="AD1568" s="212">
        <v>2</v>
      </c>
      <c r="AE1568" s="212">
        <v>0</v>
      </c>
      <c r="AF1568" s="212">
        <v>2</v>
      </c>
      <c r="AG1568" s="212">
        <v>0</v>
      </c>
      <c r="AH1568" s="212">
        <v>62349.42</v>
      </c>
      <c r="AI1568" s="212">
        <v>75442.8</v>
      </c>
      <c r="AJ1568" s="212">
        <v>1</v>
      </c>
      <c r="AK1568" s="212">
        <v>2</v>
      </c>
      <c r="AL1568" s="212">
        <v>0</v>
      </c>
      <c r="AM1568">
        <v>1</v>
      </c>
      <c r="AN1568" t="str">
        <f>VLOOKUP(H1568,'Base Art'!$A:$AJ,36,FALSE)</f>
        <v>NUTRIPET S.A.U.</v>
      </c>
    </row>
    <row r="1569" spans="1:40" x14ac:dyDescent="0.25">
      <c r="A1569" s="212" t="s">
        <v>7819</v>
      </c>
      <c r="B1569" s="212">
        <v>1</v>
      </c>
      <c r="C1569" s="212" t="s">
        <v>7820</v>
      </c>
      <c r="D1569" s="212" t="s">
        <v>171</v>
      </c>
      <c r="E1569" s="212">
        <v>12</v>
      </c>
      <c r="F1569" s="212" t="s">
        <v>12</v>
      </c>
      <c r="G1569" s="212" t="s">
        <v>742</v>
      </c>
      <c r="H1569" s="212">
        <v>7081</v>
      </c>
      <c r="I1569" s="212" t="s">
        <v>743</v>
      </c>
      <c r="J1569" s="212">
        <v>1450</v>
      </c>
      <c r="K1569" s="212" t="s">
        <v>634</v>
      </c>
      <c r="L1569" s="212" t="s">
        <v>635</v>
      </c>
      <c r="M1569" s="212"/>
      <c r="N1569" s="212"/>
      <c r="O1569" s="212"/>
      <c r="P1569" s="212">
        <v>1259</v>
      </c>
      <c r="Q1569" s="212" t="s">
        <v>744</v>
      </c>
      <c r="R1569" s="212" t="s">
        <v>745</v>
      </c>
      <c r="S1569" s="212"/>
      <c r="T1569" s="212"/>
      <c r="U1569" s="212"/>
      <c r="V1569" s="212"/>
      <c r="W1569" s="212"/>
      <c r="X1569" s="212"/>
      <c r="Y1569" s="212">
        <v>1370</v>
      </c>
      <c r="Z1569" s="212" t="s">
        <v>400</v>
      </c>
      <c r="AA1569" s="212" t="s">
        <v>401</v>
      </c>
      <c r="AB1569" s="212">
        <v>3869.82</v>
      </c>
      <c r="AC1569" s="212">
        <v>4682.482</v>
      </c>
      <c r="AD1569" s="212">
        <v>3</v>
      </c>
      <c r="AE1569" s="212">
        <v>0</v>
      </c>
      <c r="AF1569" s="212">
        <v>3</v>
      </c>
      <c r="AG1569" s="212">
        <v>0</v>
      </c>
      <c r="AH1569" s="212">
        <v>11609.46</v>
      </c>
      <c r="AI1569" s="212">
        <v>14047.45</v>
      </c>
      <c r="AJ1569" s="212">
        <v>0</v>
      </c>
      <c r="AK1569" s="212">
        <v>0</v>
      </c>
      <c r="AL1569" s="212">
        <v>0</v>
      </c>
      <c r="AM1569">
        <v>1</v>
      </c>
      <c r="AN1569" t="str">
        <f>VLOOKUP(H1569,'Base Art'!$A:$AJ,36,FALSE)</f>
        <v>RPB SA</v>
      </c>
    </row>
    <row r="1570" spans="1:40" x14ac:dyDescent="0.25">
      <c r="A1570" s="212" t="s">
        <v>7819</v>
      </c>
      <c r="B1570" s="212">
        <v>1</v>
      </c>
      <c r="C1570" s="212" t="s">
        <v>7820</v>
      </c>
      <c r="D1570" s="212" t="s">
        <v>171</v>
      </c>
      <c r="E1570" s="212">
        <v>12</v>
      </c>
      <c r="F1570" s="212" t="s">
        <v>12</v>
      </c>
      <c r="G1570" s="212" t="s">
        <v>748</v>
      </c>
      <c r="H1570" s="212">
        <v>7230</v>
      </c>
      <c r="I1570" s="212" t="s">
        <v>749</v>
      </c>
      <c r="J1570" s="212">
        <v>1450</v>
      </c>
      <c r="K1570" s="212" t="s">
        <v>634</v>
      </c>
      <c r="L1570" s="212" t="s">
        <v>635</v>
      </c>
      <c r="M1570" s="212"/>
      <c r="N1570" s="212"/>
      <c r="O1570" s="212"/>
      <c r="P1570" s="212">
        <v>1077</v>
      </c>
      <c r="Q1570" s="212" t="s">
        <v>636</v>
      </c>
      <c r="R1570" s="212" t="s">
        <v>637</v>
      </c>
      <c r="S1570" s="212"/>
      <c r="T1570" s="212"/>
      <c r="U1570" s="212"/>
      <c r="V1570" s="212"/>
      <c r="W1570" s="212"/>
      <c r="X1570" s="212"/>
      <c r="Y1570" s="212">
        <v>1370</v>
      </c>
      <c r="Z1570" s="212" t="s">
        <v>400</v>
      </c>
      <c r="AA1570" s="212" t="s">
        <v>401</v>
      </c>
      <c r="AB1570" s="212">
        <v>5595.04</v>
      </c>
      <c r="AC1570" s="212">
        <v>6937.85</v>
      </c>
      <c r="AD1570" s="212">
        <v>2</v>
      </c>
      <c r="AE1570" s="212">
        <v>0</v>
      </c>
      <c r="AF1570" s="212">
        <v>2</v>
      </c>
      <c r="AG1570" s="212">
        <v>0</v>
      </c>
      <c r="AH1570" s="212">
        <v>11190.08</v>
      </c>
      <c r="AI1570" s="212">
        <v>13875.7</v>
      </c>
      <c r="AJ1570" s="212">
        <v>0</v>
      </c>
      <c r="AK1570" s="212">
        <v>0</v>
      </c>
      <c r="AL1570" s="212">
        <v>0</v>
      </c>
      <c r="AM1570">
        <v>1</v>
      </c>
      <c r="AN1570" t="str">
        <f>VLOOKUP(H1570,'Base Art'!$A:$AJ,36,FALSE)</f>
        <v>RPB SA</v>
      </c>
    </row>
    <row r="1571" spans="1:40" x14ac:dyDescent="0.25">
      <c r="A1571" s="212" t="s">
        <v>7819</v>
      </c>
      <c r="B1571" s="212">
        <v>1</v>
      </c>
      <c r="C1571" s="212" t="s">
        <v>7820</v>
      </c>
      <c r="D1571" s="212" t="s">
        <v>171</v>
      </c>
      <c r="E1571" s="212">
        <v>12</v>
      </c>
      <c r="F1571" s="212" t="s">
        <v>12</v>
      </c>
      <c r="G1571" s="212" t="s">
        <v>758</v>
      </c>
      <c r="H1571" s="212">
        <v>7239</v>
      </c>
      <c r="I1571" s="212" t="s">
        <v>759</v>
      </c>
      <c r="J1571" s="212">
        <v>1193</v>
      </c>
      <c r="K1571" s="212" t="s">
        <v>506</v>
      </c>
      <c r="L1571" s="212" t="s">
        <v>507</v>
      </c>
      <c r="M1571" s="212"/>
      <c r="N1571" s="212"/>
      <c r="O1571" s="212"/>
      <c r="P1571" s="212">
        <v>1094</v>
      </c>
      <c r="Q1571" s="212" t="s">
        <v>752</v>
      </c>
      <c r="R1571" s="212" t="s">
        <v>753</v>
      </c>
      <c r="S1571" s="212"/>
      <c r="T1571" s="212"/>
      <c r="U1571" s="212"/>
      <c r="V1571" s="212"/>
      <c r="W1571" s="212"/>
      <c r="X1571" s="212"/>
      <c r="Y1571" s="212">
        <v>1375</v>
      </c>
      <c r="Z1571" s="212" t="s">
        <v>314</v>
      </c>
      <c r="AA1571" s="212" t="s">
        <v>315</v>
      </c>
      <c r="AB1571" s="212">
        <v>6370.32</v>
      </c>
      <c r="AC1571" s="212">
        <v>7892.826</v>
      </c>
      <c r="AD1571" s="212">
        <v>2</v>
      </c>
      <c r="AE1571" s="212">
        <v>1</v>
      </c>
      <c r="AF1571" s="212">
        <v>3</v>
      </c>
      <c r="AG1571" s="212">
        <v>0</v>
      </c>
      <c r="AH1571" s="212">
        <v>19110.96</v>
      </c>
      <c r="AI1571" s="212">
        <v>23678.48</v>
      </c>
      <c r="AJ1571" s="212">
        <v>1</v>
      </c>
      <c r="AK1571" s="212">
        <v>3</v>
      </c>
      <c r="AL1571" s="212">
        <v>0</v>
      </c>
      <c r="AM1571">
        <v>1</v>
      </c>
      <c r="AN1571" t="str">
        <f>VLOOKUP(H1571,'Base Art'!$A:$AJ,36,FALSE)</f>
        <v>MASTERFOODS ARGENTINA LTD.</v>
      </c>
    </row>
    <row r="1572" spans="1:40" x14ac:dyDescent="0.25">
      <c r="A1572" s="212" t="s">
        <v>7819</v>
      </c>
      <c r="B1572" s="212">
        <v>1</v>
      </c>
      <c r="C1572" s="212" t="s">
        <v>7820</v>
      </c>
      <c r="D1572" s="212" t="s">
        <v>171</v>
      </c>
      <c r="E1572" s="212">
        <v>12</v>
      </c>
      <c r="F1572" s="212" t="s">
        <v>12</v>
      </c>
      <c r="G1572" s="212" t="s">
        <v>760</v>
      </c>
      <c r="H1572" s="212">
        <v>7240</v>
      </c>
      <c r="I1572" s="212" t="s">
        <v>761</v>
      </c>
      <c r="J1572" s="212">
        <v>1193</v>
      </c>
      <c r="K1572" s="212" t="s">
        <v>506</v>
      </c>
      <c r="L1572" s="212" t="s">
        <v>507</v>
      </c>
      <c r="M1572" s="212"/>
      <c r="N1572" s="212"/>
      <c r="O1572" s="212"/>
      <c r="P1572" s="212">
        <v>1094</v>
      </c>
      <c r="Q1572" s="212" t="s">
        <v>752</v>
      </c>
      <c r="R1572" s="212" t="s">
        <v>753</v>
      </c>
      <c r="S1572" s="212"/>
      <c r="T1572" s="212"/>
      <c r="U1572" s="212"/>
      <c r="V1572" s="212"/>
      <c r="W1572" s="212"/>
      <c r="X1572" s="212"/>
      <c r="Y1572" s="212">
        <v>1375</v>
      </c>
      <c r="Z1572" s="212" t="s">
        <v>314</v>
      </c>
      <c r="AA1572" s="212" t="s">
        <v>315</v>
      </c>
      <c r="AB1572" s="212">
        <v>9555.48</v>
      </c>
      <c r="AC1572" s="212">
        <v>11562.130999999999</v>
      </c>
      <c r="AD1572" s="212">
        <v>1</v>
      </c>
      <c r="AE1572" s="212">
        <v>0</v>
      </c>
      <c r="AF1572" s="212">
        <v>1</v>
      </c>
      <c r="AG1572" s="212">
        <v>0</v>
      </c>
      <c r="AH1572" s="212">
        <v>9555.48</v>
      </c>
      <c r="AI1572" s="212">
        <v>11562.13</v>
      </c>
      <c r="AJ1572" s="212">
        <v>0</v>
      </c>
      <c r="AK1572" s="212">
        <v>0</v>
      </c>
      <c r="AL1572" s="212">
        <v>0</v>
      </c>
      <c r="AM1572">
        <v>1</v>
      </c>
      <c r="AN1572" t="str">
        <f>VLOOKUP(H1572,'Base Art'!$A:$AJ,36,FALSE)</f>
        <v>MASTERFOODS ARGENTINA LTD.</v>
      </c>
    </row>
    <row r="1573" spans="1:40" x14ac:dyDescent="0.25">
      <c r="A1573" s="212" t="s">
        <v>7819</v>
      </c>
      <c r="B1573" s="212">
        <v>1</v>
      </c>
      <c r="C1573" s="212" t="s">
        <v>7820</v>
      </c>
      <c r="D1573" s="212" t="s">
        <v>171</v>
      </c>
      <c r="E1573" s="212">
        <v>12</v>
      </c>
      <c r="F1573" s="212" t="s">
        <v>12</v>
      </c>
      <c r="G1573" s="212" t="s">
        <v>762</v>
      </c>
      <c r="H1573" s="212">
        <v>7241</v>
      </c>
      <c r="I1573" s="212" t="s">
        <v>763</v>
      </c>
      <c r="J1573" s="212">
        <v>1193</v>
      </c>
      <c r="K1573" s="212" t="s">
        <v>506</v>
      </c>
      <c r="L1573" s="212" t="s">
        <v>507</v>
      </c>
      <c r="M1573" s="212"/>
      <c r="N1573" s="212"/>
      <c r="O1573" s="212"/>
      <c r="P1573" s="212">
        <v>1094</v>
      </c>
      <c r="Q1573" s="212" t="s">
        <v>752</v>
      </c>
      <c r="R1573" s="212" t="s">
        <v>753</v>
      </c>
      <c r="S1573" s="212"/>
      <c r="T1573" s="212"/>
      <c r="U1573" s="212"/>
      <c r="V1573" s="212"/>
      <c r="W1573" s="212"/>
      <c r="X1573" s="212"/>
      <c r="Y1573" s="212">
        <v>1375</v>
      </c>
      <c r="Z1573" s="212" t="s">
        <v>314</v>
      </c>
      <c r="AA1573" s="212" t="s">
        <v>315</v>
      </c>
      <c r="AB1573" s="212">
        <v>9555.48</v>
      </c>
      <c r="AC1573" s="212">
        <v>11839.24</v>
      </c>
      <c r="AD1573" s="212">
        <v>2</v>
      </c>
      <c r="AE1573" s="212">
        <v>0</v>
      </c>
      <c r="AF1573" s="212">
        <v>2</v>
      </c>
      <c r="AG1573" s="212">
        <v>0</v>
      </c>
      <c r="AH1573" s="212">
        <v>19110.96</v>
      </c>
      <c r="AI1573" s="212">
        <v>23678.48</v>
      </c>
      <c r="AJ1573" s="212">
        <v>0</v>
      </c>
      <c r="AK1573" s="212">
        <v>0</v>
      </c>
      <c r="AL1573" s="212">
        <v>0</v>
      </c>
      <c r="AM1573">
        <v>1</v>
      </c>
      <c r="AN1573" t="str">
        <f>VLOOKUP(H1573,'Base Art'!$A:$AJ,36,FALSE)</f>
        <v>MASTERFOODS ARGENTINA LTD.</v>
      </c>
    </row>
    <row r="1574" spans="1:40" x14ac:dyDescent="0.25">
      <c r="A1574" s="212" t="s">
        <v>7819</v>
      </c>
      <c r="B1574" s="212">
        <v>1</v>
      </c>
      <c r="C1574" s="212" t="s">
        <v>7820</v>
      </c>
      <c r="D1574" s="212" t="s">
        <v>171</v>
      </c>
      <c r="E1574" s="212">
        <v>12</v>
      </c>
      <c r="F1574" s="212" t="s">
        <v>12</v>
      </c>
      <c r="G1574" s="212" t="s">
        <v>766</v>
      </c>
      <c r="H1574" s="212">
        <v>7243</v>
      </c>
      <c r="I1574" s="212" t="s">
        <v>767</v>
      </c>
      <c r="J1574" s="212">
        <v>1193</v>
      </c>
      <c r="K1574" s="212" t="s">
        <v>506</v>
      </c>
      <c r="L1574" s="212" t="s">
        <v>507</v>
      </c>
      <c r="M1574" s="212"/>
      <c r="N1574" s="212"/>
      <c r="O1574" s="212"/>
      <c r="P1574" s="212">
        <v>1094</v>
      </c>
      <c r="Q1574" s="212" t="s">
        <v>752</v>
      </c>
      <c r="R1574" s="212" t="s">
        <v>753</v>
      </c>
      <c r="S1574" s="212"/>
      <c r="T1574" s="212"/>
      <c r="U1574" s="212"/>
      <c r="V1574" s="212"/>
      <c r="W1574" s="212"/>
      <c r="X1574" s="212"/>
      <c r="Y1574" s="212">
        <v>1375</v>
      </c>
      <c r="Z1574" s="212" t="s">
        <v>314</v>
      </c>
      <c r="AA1574" s="212" t="s">
        <v>315</v>
      </c>
      <c r="AB1574" s="212">
        <v>9555.48</v>
      </c>
      <c r="AC1574" s="212">
        <v>11839.24</v>
      </c>
      <c r="AD1574" s="212">
        <v>1</v>
      </c>
      <c r="AE1574" s="212">
        <v>0</v>
      </c>
      <c r="AF1574" s="212">
        <v>1</v>
      </c>
      <c r="AG1574" s="212">
        <v>0</v>
      </c>
      <c r="AH1574" s="212">
        <v>9555.48</v>
      </c>
      <c r="AI1574" s="212">
        <v>11839.24</v>
      </c>
      <c r="AJ1574" s="212">
        <v>0</v>
      </c>
      <c r="AK1574" s="212">
        <v>0</v>
      </c>
      <c r="AL1574" s="212">
        <v>0</v>
      </c>
      <c r="AM1574">
        <v>1</v>
      </c>
      <c r="AN1574" t="str">
        <f>VLOOKUP(H1574,'Base Art'!$A:$AJ,36,FALSE)</f>
        <v>MASTERFOODS ARGENTINA LTD.</v>
      </c>
    </row>
    <row r="1575" spans="1:40" x14ac:dyDescent="0.25">
      <c r="A1575" s="212" t="s">
        <v>7819</v>
      </c>
      <c r="B1575" s="212">
        <v>1</v>
      </c>
      <c r="C1575" s="212" t="s">
        <v>7820</v>
      </c>
      <c r="D1575" s="212" t="s">
        <v>171</v>
      </c>
      <c r="E1575" s="212">
        <v>12</v>
      </c>
      <c r="F1575" s="212" t="s">
        <v>12</v>
      </c>
      <c r="G1575" s="212" t="s">
        <v>1759</v>
      </c>
      <c r="H1575" s="212">
        <v>7511</v>
      </c>
      <c r="I1575" s="212" t="s">
        <v>1760</v>
      </c>
      <c r="J1575" s="212">
        <v>1463</v>
      </c>
      <c r="K1575" s="212" t="s">
        <v>696</v>
      </c>
      <c r="L1575" s="212" t="s">
        <v>697</v>
      </c>
      <c r="M1575" s="212"/>
      <c r="N1575" s="212"/>
      <c r="O1575" s="212"/>
      <c r="P1575" s="212"/>
      <c r="Q1575" s="212"/>
      <c r="R1575" s="212"/>
      <c r="S1575" s="212"/>
      <c r="T1575" s="212"/>
      <c r="U1575" s="212"/>
      <c r="V1575" s="212"/>
      <c r="W1575" s="212"/>
      <c r="X1575" s="212"/>
      <c r="Y1575" s="212">
        <v>1369</v>
      </c>
      <c r="Z1575" s="212" t="s">
        <v>354</v>
      </c>
      <c r="AA1575" s="212" t="s">
        <v>355</v>
      </c>
      <c r="AB1575" s="212">
        <v>6417.2839999999997</v>
      </c>
      <c r="AC1575" s="212">
        <v>7091.0990000000002</v>
      </c>
      <c r="AD1575" s="212">
        <v>312</v>
      </c>
      <c r="AE1575" s="212">
        <v>0</v>
      </c>
      <c r="AF1575" s="212">
        <v>312</v>
      </c>
      <c r="AG1575" s="212">
        <v>0</v>
      </c>
      <c r="AH1575" s="212">
        <v>2002192.73</v>
      </c>
      <c r="AI1575" s="212">
        <v>2212422.9700000002</v>
      </c>
      <c r="AJ1575" s="212">
        <v>1</v>
      </c>
      <c r="AK1575" s="212">
        <v>312</v>
      </c>
      <c r="AL1575" s="212">
        <v>0</v>
      </c>
      <c r="AM1575">
        <v>1</v>
      </c>
      <c r="AN1575" t="str">
        <f>VLOOKUP(H1575,'Base Art'!$A:$AJ,36,FALSE)</f>
        <v>MOLINO CAÑUELAS S.A.C.I.F.I.A.</v>
      </c>
    </row>
    <row r="1576" spans="1:40" x14ac:dyDescent="0.25">
      <c r="A1576" s="212" t="s">
        <v>7819</v>
      </c>
      <c r="B1576" s="212">
        <v>1</v>
      </c>
      <c r="C1576" s="212" t="s">
        <v>7820</v>
      </c>
      <c r="D1576" s="212" t="s">
        <v>171</v>
      </c>
      <c r="E1576" s="212">
        <v>12</v>
      </c>
      <c r="F1576" s="212" t="s">
        <v>12</v>
      </c>
      <c r="G1576" s="212" t="s">
        <v>1160</v>
      </c>
      <c r="H1576" s="212">
        <v>7640</v>
      </c>
      <c r="I1576" s="212" t="s">
        <v>1161</v>
      </c>
      <c r="J1576" s="212">
        <v>1193</v>
      </c>
      <c r="K1576" s="212" t="s">
        <v>506</v>
      </c>
      <c r="L1576" s="212" t="s">
        <v>507</v>
      </c>
      <c r="M1576" s="212"/>
      <c r="N1576" s="212"/>
      <c r="O1576" s="212"/>
      <c r="P1576" s="212">
        <v>1107</v>
      </c>
      <c r="Q1576" s="212" t="s">
        <v>1158</v>
      </c>
      <c r="R1576" s="212" t="s">
        <v>1159</v>
      </c>
      <c r="S1576" s="212"/>
      <c r="T1576" s="212"/>
      <c r="U1576" s="212"/>
      <c r="V1576" s="212"/>
      <c r="W1576" s="212"/>
      <c r="X1576" s="212"/>
      <c r="Y1576" s="212">
        <v>1375</v>
      </c>
      <c r="Z1576" s="212" t="s">
        <v>314</v>
      </c>
      <c r="AA1576" s="212" t="s">
        <v>315</v>
      </c>
      <c r="AB1576" s="212">
        <v>36678.839999999997</v>
      </c>
      <c r="AC1576" s="212">
        <v>44381.396000000001</v>
      </c>
      <c r="AD1576" s="212">
        <v>1</v>
      </c>
      <c r="AE1576" s="212">
        <v>0</v>
      </c>
      <c r="AF1576" s="212">
        <v>1</v>
      </c>
      <c r="AG1576" s="212">
        <v>0</v>
      </c>
      <c r="AH1576" s="212">
        <v>36678.839999999997</v>
      </c>
      <c r="AI1576" s="212">
        <v>44381.4</v>
      </c>
      <c r="AJ1576" s="212">
        <v>1</v>
      </c>
      <c r="AK1576" s="212">
        <v>1</v>
      </c>
      <c r="AL1576" s="212">
        <v>0</v>
      </c>
      <c r="AM1576">
        <v>1</v>
      </c>
      <c r="AN1576" t="str">
        <f>VLOOKUP(H1576,'Base Art'!$A:$AJ,36,FALSE)</f>
        <v>MASTERFOODS ARGENTINA LTD.</v>
      </c>
    </row>
    <row r="1577" spans="1:40" x14ac:dyDescent="0.25">
      <c r="A1577" s="212" t="s">
        <v>7819</v>
      </c>
      <c r="B1577" s="212">
        <v>1</v>
      </c>
      <c r="C1577" s="212" t="s">
        <v>7820</v>
      </c>
      <c r="D1577" s="212" t="s">
        <v>171</v>
      </c>
      <c r="E1577" s="212">
        <v>12</v>
      </c>
      <c r="F1577" s="212" t="s">
        <v>12</v>
      </c>
      <c r="G1577" s="212" t="s">
        <v>780</v>
      </c>
      <c r="H1577" s="212">
        <v>7691</v>
      </c>
      <c r="I1577" s="212" t="s">
        <v>781</v>
      </c>
      <c r="J1577" s="212">
        <v>1193</v>
      </c>
      <c r="K1577" s="212" t="s">
        <v>506</v>
      </c>
      <c r="L1577" s="212" t="s">
        <v>507</v>
      </c>
      <c r="M1577" s="212"/>
      <c r="N1577" s="212"/>
      <c r="O1577" s="212"/>
      <c r="P1577" s="212">
        <v>1098</v>
      </c>
      <c r="Q1577" s="212" t="s">
        <v>312</v>
      </c>
      <c r="R1577" s="212" t="s">
        <v>313</v>
      </c>
      <c r="S1577" s="212"/>
      <c r="T1577" s="212"/>
      <c r="U1577" s="212"/>
      <c r="V1577" s="212"/>
      <c r="W1577" s="212"/>
      <c r="X1577" s="212"/>
      <c r="Y1577" s="212">
        <v>1375</v>
      </c>
      <c r="Z1577" s="212" t="s">
        <v>314</v>
      </c>
      <c r="AA1577" s="212" t="s">
        <v>315</v>
      </c>
      <c r="AB1577" s="212">
        <v>43616.52</v>
      </c>
      <c r="AC1577" s="212">
        <v>54040.864000000001</v>
      </c>
      <c r="AD1577" s="212">
        <v>0.1</v>
      </c>
      <c r="AE1577" s="212">
        <v>0</v>
      </c>
      <c r="AF1577" s="212">
        <v>0.1</v>
      </c>
      <c r="AG1577" s="212">
        <v>0</v>
      </c>
      <c r="AH1577" s="212">
        <v>4361.6499999999996</v>
      </c>
      <c r="AI1577" s="212">
        <v>5404.09</v>
      </c>
      <c r="AJ1577" s="212">
        <v>0</v>
      </c>
      <c r="AK1577" s="212">
        <v>0</v>
      </c>
      <c r="AL1577" s="212">
        <v>0</v>
      </c>
      <c r="AM1577">
        <v>1</v>
      </c>
      <c r="AN1577" t="str">
        <f>VLOOKUP(H1577,'Base Art'!$A:$AJ,36,FALSE)</f>
        <v>MASTERFOODS ARGENTINA LTD.</v>
      </c>
    </row>
    <row r="1578" spans="1:40" x14ac:dyDescent="0.25">
      <c r="A1578" s="212" t="s">
        <v>7819</v>
      </c>
      <c r="B1578" s="212">
        <v>1</v>
      </c>
      <c r="C1578" s="212" t="s">
        <v>7820</v>
      </c>
      <c r="D1578" s="212" t="s">
        <v>171</v>
      </c>
      <c r="E1578" s="212">
        <v>12</v>
      </c>
      <c r="F1578" s="212" t="s">
        <v>12</v>
      </c>
      <c r="G1578" s="212" t="s">
        <v>784</v>
      </c>
      <c r="H1578" s="212">
        <v>7784</v>
      </c>
      <c r="I1578" s="212" t="s">
        <v>785</v>
      </c>
      <c r="J1578" s="212">
        <v>1193</v>
      </c>
      <c r="K1578" s="212" t="s">
        <v>506</v>
      </c>
      <c r="L1578" s="212" t="s">
        <v>507</v>
      </c>
      <c r="M1578" s="212"/>
      <c r="N1578" s="212"/>
      <c r="O1578" s="212"/>
      <c r="P1578" s="212">
        <v>1098</v>
      </c>
      <c r="Q1578" s="212" t="s">
        <v>312</v>
      </c>
      <c r="R1578" s="212" t="s">
        <v>313</v>
      </c>
      <c r="S1578" s="212"/>
      <c r="T1578" s="212"/>
      <c r="U1578" s="212"/>
      <c r="V1578" s="212"/>
      <c r="W1578" s="212"/>
      <c r="X1578" s="212"/>
      <c r="Y1578" s="212">
        <v>1375</v>
      </c>
      <c r="Z1578" s="212" t="s">
        <v>314</v>
      </c>
      <c r="AA1578" s="212" t="s">
        <v>315</v>
      </c>
      <c r="AB1578" s="212">
        <v>45761.2</v>
      </c>
      <c r="AC1578" s="212">
        <v>56698.127</v>
      </c>
      <c r="AD1578" s="212">
        <v>0.1</v>
      </c>
      <c r="AE1578" s="212">
        <v>0</v>
      </c>
      <c r="AF1578" s="212">
        <v>0.1</v>
      </c>
      <c r="AG1578" s="212">
        <v>0</v>
      </c>
      <c r="AH1578" s="212">
        <v>4576.12</v>
      </c>
      <c r="AI1578" s="212">
        <v>5669.81</v>
      </c>
      <c r="AJ1578" s="212">
        <v>0</v>
      </c>
      <c r="AK1578" s="212">
        <v>0</v>
      </c>
      <c r="AL1578" s="212">
        <v>0</v>
      </c>
      <c r="AM1578">
        <v>1</v>
      </c>
      <c r="AN1578" t="str">
        <f>VLOOKUP(H1578,'Base Art'!$A:$AJ,36,FALSE)</f>
        <v>MASTERFOODS ARGENTINA LTD.</v>
      </c>
    </row>
    <row r="1579" spans="1:40" x14ac:dyDescent="0.25">
      <c r="A1579" s="212" t="s">
        <v>7819</v>
      </c>
      <c r="B1579" s="212">
        <v>1</v>
      </c>
      <c r="C1579" s="212" t="s">
        <v>7820</v>
      </c>
      <c r="D1579" s="212" t="s">
        <v>171</v>
      </c>
      <c r="E1579" s="212">
        <v>12</v>
      </c>
      <c r="F1579" s="212" t="s">
        <v>12</v>
      </c>
      <c r="G1579" s="212" t="s">
        <v>1435</v>
      </c>
      <c r="H1579" s="212">
        <v>7810</v>
      </c>
      <c r="I1579" s="212" t="s">
        <v>1436</v>
      </c>
      <c r="J1579" s="212">
        <v>1193</v>
      </c>
      <c r="K1579" s="212" t="s">
        <v>506</v>
      </c>
      <c r="L1579" s="212" t="s">
        <v>507</v>
      </c>
      <c r="M1579" s="212"/>
      <c r="N1579" s="212"/>
      <c r="O1579" s="212"/>
      <c r="P1579" s="212">
        <v>1098</v>
      </c>
      <c r="Q1579" s="212" t="s">
        <v>312</v>
      </c>
      <c r="R1579" s="212" t="s">
        <v>313</v>
      </c>
      <c r="S1579" s="212"/>
      <c r="T1579" s="212"/>
      <c r="U1579" s="212"/>
      <c r="V1579" s="212"/>
      <c r="W1579" s="212"/>
      <c r="X1579" s="212"/>
      <c r="Y1579" s="212">
        <v>1375</v>
      </c>
      <c r="Z1579" s="212" t="s">
        <v>314</v>
      </c>
      <c r="AA1579" s="212" t="s">
        <v>315</v>
      </c>
      <c r="AB1579" s="212">
        <v>76521</v>
      </c>
      <c r="AC1579" s="212">
        <v>92590.41</v>
      </c>
      <c r="AD1579" s="212">
        <v>0.16669999999999999</v>
      </c>
      <c r="AE1579" s="212">
        <v>0</v>
      </c>
      <c r="AF1579" s="212">
        <v>0.16669999999999999</v>
      </c>
      <c r="AG1579" s="212">
        <v>0</v>
      </c>
      <c r="AH1579" s="212">
        <v>12753.5</v>
      </c>
      <c r="AI1579" s="212">
        <v>15431.74</v>
      </c>
      <c r="AJ1579" s="212">
        <v>0</v>
      </c>
      <c r="AK1579" s="212">
        <v>0</v>
      </c>
      <c r="AL1579" s="212">
        <v>0</v>
      </c>
      <c r="AM1579">
        <v>1</v>
      </c>
      <c r="AN1579" t="str">
        <f>VLOOKUP(H1579,'Base Art'!$A:$AJ,36,FALSE)</f>
        <v>MASTERFOODS ARGENTINA LTD.</v>
      </c>
    </row>
    <row r="1580" spans="1:40" x14ac:dyDescent="0.25">
      <c r="A1580" s="212" t="s">
        <v>7819</v>
      </c>
      <c r="B1580" s="212">
        <v>1</v>
      </c>
      <c r="C1580" s="212" t="s">
        <v>7820</v>
      </c>
      <c r="D1580" s="212" t="s">
        <v>171</v>
      </c>
      <c r="E1580" s="212">
        <v>12</v>
      </c>
      <c r="F1580" s="212" t="s">
        <v>12</v>
      </c>
      <c r="G1580" s="212" t="s">
        <v>1020</v>
      </c>
      <c r="H1580" s="212">
        <v>7875</v>
      </c>
      <c r="I1580" s="212" t="s">
        <v>1021</v>
      </c>
      <c r="J1580" s="212">
        <v>1193</v>
      </c>
      <c r="K1580" s="212" t="s">
        <v>506</v>
      </c>
      <c r="L1580" s="212" t="s">
        <v>507</v>
      </c>
      <c r="M1580" s="212"/>
      <c r="N1580" s="212"/>
      <c r="O1580" s="212"/>
      <c r="P1580" s="212">
        <v>1098</v>
      </c>
      <c r="Q1580" s="212" t="s">
        <v>312</v>
      </c>
      <c r="R1580" s="212" t="s">
        <v>313</v>
      </c>
      <c r="S1580" s="212"/>
      <c r="T1580" s="212"/>
      <c r="U1580" s="212"/>
      <c r="V1580" s="212"/>
      <c r="W1580" s="212"/>
      <c r="X1580" s="212"/>
      <c r="Y1580" s="212">
        <v>1375</v>
      </c>
      <c r="Z1580" s="212" t="s">
        <v>314</v>
      </c>
      <c r="AA1580" s="212" t="s">
        <v>315</v>
      </c>
      <c r="AB1580" s="212">
        <v>42710.453000000001</v>
      </c>
      <c r="AC1580" s="212">
        <v>52918.254999999997</v>
      </c>
      <c r="AD1580" s="212">
        <v>0.3</v>
      </c>
      <c r="AE1580" s="212">
        <v>0</v>
      </c>
      <c r="AF1580" s="212">
        <v>0.3</v>
      </c>
      <c r="AG1580" s="212">
        <v>0</v>
      </c>
      <c r="AH1580" s="212">
        <v>12813.14</v>
      </c>
      <c r="AI1580" s="212">
        <v>15875.48</v>
      </c>
      <c r="AJ1580" s="212">
        <v>0</v>
      </c>
      <c r="AK1580" s="212">
        <v>0</v>
      </c>
      <c r="AL1580" s="212">
        <v>0</v>
      </c>
      <c r="AM1580">
        <v>1</v>
      </c>
      <c r="AN1580" t="str">
        <f>VLOOKUP(H1580,'Base Art'!$A:$AJ,36,FALSE)</f>
        <v>MASTERFOODS ARGENTINA LTD.</v>
      </c>
    </row>
    <row r="1581" spans="1:40" x14ac:dyDescent="0.25">
      <c r="A1581" s="212" t="s">
        <v>7819</v>
      </c>
      <c r="B1581" s="212">
        <v>1</v>
      </c>
      <c r="C1581" s="212" t="s">
        <v>7820</v>
      </c>
      <c r="D1581" s="212" t="s">
        <v>171</v>
      </c>
      <c r="E1581" s="212">
        <v>12</v>
      </c>
      <c r="F1581" s="212" t="s">
        <v>12</v>
      </c>
      <c r="G1581" s="212" t="s">
        <v>1168</v>
      </c>
      <c r="H1581" s="212">
        <v>8049</v>
      </c>
      <c r="I1581" s="212" t="s">
        <v>1169</v>
      </c>
      <c r="J1581" s="212">
        <v>1162</v>
      </c>
      <c r="K1581" s="212" t="s">
        <v>1166</v>
      </c>
      <c r="L1581" s="212" t="s">
        <v>1167</v>
      </c>
      <c r="M1581" s="212"/>
      <c r="N1581" s="212"/>
      <c r="O1581" s="212"/>
      <c r="P1581" s="212">
        <v>1073</v>
      </c>
      <c r="Q1581" s="212" t="s">
        <v>1116</v>
      </c>
      <c r="R1581" s="212" t="s">
        <v>1117</v>
      </c>
      <c r="S1581" s="212"/>
      <c r="T1581" s="212"/>
      <c r="U1581" s="212"/>
      <c r="V1581" s="212"/>
      <c r="W1581" s="212"/>
      <c r="X1581" s="212"/>
      <c r="Y1581" s="212">
        <v>1370</v>
      </c>
      <c r="Z1581" s="212" t="s">
        <v>400</v>
      </c>
      <c r="AA1581" s="212" t="s">
        <v>401</v>
      </c>
      <c r="AB1581" s="212">
        <v>12810.056</v>
      </c>
      <c r="AC1581" s="212">
        <v>15871.66</v>
      </c>
      <c r="AD1581" s="212">
        <v>1</v>
      </c>
      <c r="AE1581" s="212">
        <v>0</v>
      </c>
      <c r="AF1581" s="212">
        <v>1</v>
      </c>
      <c r="AG1581" s="212">
        <v>0</v>
      </c>
      <c r="AH1581" s="212">
        <v>12810.06</v>
      </c>
      <c r="AI1581" s="212">
        <v>15871.66</v>
      </c>
      <c r="AJ1581" s="212">
        <v>0</v>
      </c>
      <c r="AK1581" s="212">
        <v>0</v>
      </c>
      <c r="AL1581" s="212">
        <v>0</v>
      </c>
      <c r="AM1581">
        <v>1</v>
      </c>
      <c r="AN1581" t="str">
        <f>VLOOKUP(H1581,'Base Art'!$A:$AJ,36,FALSE)</f>
        <v>RPB SA</v>
      </c>
    </row>
    <row r="1582" spans="1:40" x14ac:dyDescent="0.25">
      <c r="A1582" s="212" t="s">
        <v>7819</v>
      </c>
      <c r="B1582" s="212">
        <v>1</v>
      </c>
      <c r="C1582" s="212" t="s">
        <v>7820</v>
      </c>
      <c r="D1582" s="212" t="s">
        <v>171</v>
      </c>
      <c r="E1582" s="212">
        <v>12</v>
      </c>
      <c r="F1582" s="212" t="s">
        <v>12</v>
      </c>
      <c r="G1582" s="212" t="s">
        <v>796</v>
      </c>
      <c r="H1582" s="212">
        <v>8134</v>
      </c>
      <c r="I1582" s="212" t="s">
        <v>797</v>
      </c>
      <c r="J1582" s="212">
        <v>1014</v>
      </c>
      <c r="K1582" s="212" t="s">
        <v>794</v>
      </c>
      <c r="L1582" s="212" t="s">
        <v>795</v>
      </c>
      <c r="M1582" s="212"/>
      <c r="N1582" s="212"/>
      <c r="O1582" s="212"/>
      <c r="P1582" s="212">
        <v>1005</v>
      </c>
      <c r="Q1582" s="212" t="s">
        <v>582</v>
      </c>
      <c r="R1582" s="212" t="s">
        <v>583</v>
      </c>
      <c r="S1582" s="212"/>
      <c r="T1582" s="212"/>
      <c r="U1582" s="212"/>
      <c r="V1582" s="212"/>
      <c r="W1582" s="212"/>
      <c r="X1582" s="212"/>
      <c r="Y1582" s="212">
        <v>1369</v>
      </c>
      <c r="Z1582" s="212" t="s">
        <v>354</v>
      </c>
      <c r="AA1582" s="212" t="s">
        <v>355</v>
      </c>
      <c r="AB1582" s="212">
        <v>13536.299000000001</v>
      </c>
      <c r="AC1582" s="212">
        <v>16378.922</v>
      </c>
      <c r="AD1582" s="212">
        <v>1</v>
      </c>
      <c r="AE1582" s="212">
        <v>0</v>
      </c>
      <c r="AF1582" s="212">
        <v>1</v>
      </c>
      <c r="AG1582" s="212">
        <v>0</v>
      </c>
      <c r="AH1582" s="212">
        <v>13536.3</v>
      </c>
      <c r="AI1582" s="212">
        <v>16378.92</v>
      </c>
      <c r="AJ1582" s="212">
        <v>1</v>
      </c>
      <c r="AK1582" s="212">
        <v>1</v>
      </c>
      <c r="AL1582" s="212">
        <v>0</v>
      </c>
      <c r="AM1582">
        <v>1</v>
      </c>
      <c r="AN1582" t="str">
        <f>VLOOKUP(H1582,'Base Art'!$A:$AJ,36,FALSE)</f>
        <v>EST. LAS MARIAS S.A.C.I.F.A.</v>
      </c>
    </row>
    <row r="1583" spans="1:40" x14ac:dyDescent="0.25">
      <c r="A1583" s="212" t="s">
        <v>7819</v>
      </c>
      <c r="B1583" s="212">
        <v>1</v>
      </c>
      <c r="C1583" s="212" t="s">
        <v>7820</v>
      </c>
      <c r="D1583" s="212" t="s">
        <v>171</v>
      </c>
      <c r="E1583" s="212">
        <v>12</v>
      </c>
      <c r="F1583" s="212" t="s">
        <v>12</v>
      </c>
      <c r="G1583" s="212" t="s">
        <v>806</v>
      </c>
      <c r="H1583" s="212">
        <v>8327</v>
      </c>
      <c r="I1583" s="212" t="s">
        <v>807</v>
      </c>
      <c r="J1583" s="212">
        <v>1204</v>
      </c>
      <c r="K1583" s="212" t="s">
        <v>492</v>
      </c>
      <c r="L1583" s="212" t="s">
        <v>493</v>
      </c>
      <c r="M1583" s="212"/>
      <c r="N1583" s="212"/>
      <c r="O1583" s="212"/>
      <c r="P1583" s="212">
        <v>1201</v>
      </c>
      <c r="Q1583" s="212" t="s">
        <v>808</v>
      </c>
      <c r="R1583" s="212" t="s">
        <v>809</v>
      </c>
      <c r="S1583" s="212"/>
      <c r="T1583" s="212"/>
      <c r="U1583" s="212"/>
      <c r="V1583" s="212"/>
      <c r="W1583" s="212"/>
      <c r="X1583" s="212"/>
      <c r="Y1583" s="212">
        <v>1372</v>
      </c>
      <c r="Z1583" s="212" t="s">
        <v>346</v>
      </c>
      <c r="AA1583" s="212" t="s">
        <v>347</v>
      </c>
      <c r="AB1583" s="212">
        <v>164498.98499999999</v>
      </c>
      <c r="AC1583" s="212">
        <v>208749.20499999999</v>
      </c>
      <c r="AD1583" s="212">
        <v>0.125</v>
      </c>
      <c r="AE1583" s="212">
        <v>0</v>
      </c>
      <c r="AF1583" s="212">
        <v>0.125</v>
      </c>
      <c r="AG1583" s="212">
        <v>0</v>
      </c>
      <c r="AH1583" s="212">
        <v>20562.37</v>
      </c>
      <c r="AI1583" s="212">
        <v>26093.65</v>
      </c>
      <c r="AJ1583" s="212">
        <v>0</v>
      </c>
      <c r="AK1583" s="212">
        <v>0</v>
      </c>
      <c r="AL1583" s="212">
        <v>0</v>
      </c>
      <c r="AM1583">
        <v>1</v>
      </c>
      <c r="AN1583" t="str">
        <f>VLOOKUP(H1583,'Base Art'!$A:$AJ,36,FALSE)</f>
        <v>FERRERO ARGENTINA S.A.</v>
      </c>
    </row>
    <row r="1584" spans="1:40" x14ac:dyDescent="0.25">
      <c r="A1584" s="212" t="s">
        <v>7819</v>
      </c>
      <c r="B1584" s="212">
        <v>1</v>
      </c>
      <c r="C1584" s="212" t="s">
        <v>7820</v>
      </c>
      <c r="D1584" s="212" t="s">
        <v>171</v>
      </c>
      <c r="E1584" s="212">
        <v>12</v>
      </c>
      <c r="F1584" s="212" t="s">
        <v>12</v>
      </c>
      <c r="G1584" s="212" t="s">
        <v>810</v>
      </c>
      <c r="H1584" s="212">
        <v>8328</v>
      </c>
      <c r="I1584" s="212" t="s">
        <v>811</v>
      </c>
      <c r="J1584" s="212">
        <v>1204</v>
      </c>
      <c r="K1584" s="212" t="s">
        <v>492</v>
      </c>
      <c r="L1584" s="212" t="s">
        <v>493</v>
      </c>
      <c r="M1584" s="212"/>
      <c r="N1584" s="212"/>
      <c r="O1584" s="212"/>
      <c r="P1584" s="212">
        <v>1201</v>
      </c>
      <c r="Q1584" s="212" t="s">
        <v>808</v>
      </c>
      <c r="R1584" s="212" t="s">
        <v>809</v>
      </c>
      <c r="S1584" s="212"/>
      <c r="T1584" s="212"/>
      <c r="U1584" s="212"/>
      <c r="V1584" s="212"/>
      <c r="W1584" s="212"/>
      <c r="X1584" s="212"/>
      <c r="Y1584" s="212">
        <v>1372</v>
      </c>
      <c r="Z1584" s="212" t="s">
        <v>346</v>
      </c>
      <c r="AA1584" s="212" t="s">
        <v>347</v>
      </c>
      <c r="AB1584" s="212">
        <v>164498.98499999999</v>
      </c>
      <c r="AC1584" s="212">
        <v>208749.20499999999</v>
      </c>
      <c r="AD1584" s="212">
        <v>0.125</v>
      </c>
      <c r="AE1584" s="212">
        <v>0</v>
      </c>
      <c r="AF1584" s="212">
        <v>0.125</v>
      </c>
      <c r="AG1584" s="212">
        <v>0</v>
      </c>
      <c r="AH1584" s="212">
        <v>20562.37</v>
      </c>
      <c r="AI1584" s="212">
        <v>26093.65</v>
      </c>
      <c r="AJ1584" s="212">
        <v>0</v>
      </c>
      <c r="AK1584" s="212">
        <v>0</v>
      </c>
      <c r="AL1584" s="212">
        <v>0</v>
      </c>
      <c r="AM1584">
        <v>1</v>
      </c>
      <c r="AN1584" t="str">
        <f>VLOOKUP(H1584,'Base Art'!$A:$AJ,36,FALSE)</f>
        <v>FERRERO ARGENTINA S.A.</v>
      </c>
    </row>
    <row r="1585" spans="1:40" x14ac:dyDescent="0.25">
      <c r="A1585" s="212" t="s">
        <v>7819</v>
      </c>
      <c r="B1585" s="212">
        <v>1</v>
      </c>
      <c r="C1585" s="212" t="s">
        <v>7820</v>
      </c>
      <c r="D1585" s="212" t="s">
        <v>171</v>
      </c>
      <c r="E1585" s="212">
        <v>12</v>
      </c>
      <c r="F1585" s="212" t="s">
        <v>12</v>
      </c>
      <c r="G1585" s="212" t="s">
        <v>812</v>
      </c>
      <c r="H1585" s="212">
        <v>8329</v>
      </c>
      <c r="I1585" s="212" t="s">
        <v>813</v>
      </c>
      <c r="J1585" s="212">
        <v>1461</v>
      </c>
      <c r="K1585" s="212" t="s">
        <v>814</v>
      </c>
      <c r="L1585" s="212" t="s">
        <v>815</v>
      </c>
      <c r="M1585" s="212"/>
      <c r="N1585" s="212"/>
      <c r="O1585" s="212"/>
      <c r="P1585" s="212"/>
      <c r="Q1585" s="212"/>
      <c r="R1585" s="212"/>
      <c r="S1585" s="212"/>
      <c r="T1585" s="212"/>
      <c r="U1585" s="212"/>
      <c r="V1585" s="212"/>
      <c r="W1585" s="212"/>
      <c r="X1585" s="212"/>
      <c r="Y1585" s="212">
        <v>1376</v>
      </c>
      <c r="Z1585" s="212" t="s">
        <v>320</v>
      </c>
      <c r="AA1585" s="212" t="s">
        <v>321</v>
      </c>
      <c r="AB1585" s="212">
        <v>31884.639999999999</v>
      </c>
      <c r="AC1585" s="212">
        <v>38580.419000000002</v>
      </c>
      <c r="AD1585" s="212">
        <v>0.16669999999999999</v>
      </c>
      <c r="AE1585" s="212">
        <v>0</v>
      </c>
      <c r="AF1585" s="212">
        <v>0.16669999999999999</v>
      </c>
      <c r="AG1585" s="212">
        <v>0</v>
      </c>
      <c r="AH1585" s="212">
        <v>5314.11</v>
      </c>
      <c r="AI1585" s="212">
        <v>6430.07</v>
      </c>
      <c r="AJ1585" s="212">
        <v>0</v>
      </c>
      <c r="AK1585" s="212">
        <v>0</v>
      </c>
      <c r="AL1585" s="212">
        <v>0</v>
      </c>
      <c r="AM1585">
        <v>1</v>
      </c>
      <c r="AN1585" t="str">
        <f>VLOOKUP(H1585,'Base Art'!$A:$AJ,36,FALSE)</f>
        <v>IMPORTADORA SUDAMERICANA S.R.L.</v>
      </c>
    </row>
    <row r="1586" spans="1:40" x14ac:dyDescent="0.25">
      <c r="A1586" s="212" t="s">
        <v>7819</v>
      </c>
      <c r="B1586" s="212">
        <v>1</v>
      </c>
      <c r="C1586" s="212" t="s">
        <v>7820</v>
      </c>
      <c r="D1586" s="212" t="s">
        <v>171</v>
      </c>
      <c r="E1586" s="212">
        <v>12</v>
      </c>
      <c r="F1586" s="212" t="s">
        <v>12</v>
      </c>
      <c r="G1586" s="212" t="s">
        <v>816</v>
      </c>
      <c r="H1586" s="212">
        <v>8386</v>
      </c>
      <c r="I1586" s="212" t="s">
        <v>817</v>
      </c>
      <c r="J1586" s="212"/>
      <c r="K1586" s="212"/>
      <c r="L1586" s="212"/>
      <c r="M1586" s="212"/>
      <c r="N1586" s="212"/>
      <c r="O1586" s="212"/>
      <c r="P1586" s="212">
        <v>1088</v>
      </c>
      <c r="Q1586" s="212" t="s">
        <v>818</v>
      </c>
      <c r="R1586" s="212" t="s">
        <v>819</v>
      </c>
      <c r="S1586" s="212"/>
      <c r="T1586" s="212"/>
      <c r="U1586" s="212"/>
      <c r="V1586" s="212"/>
      <c r="W1586" s="212"/>
      <c r="X1586" s="212"/>
      <c r="Y1586" s="212">
        <v>1373</v>
      </c>
      <c r="Z1586" s="212" t="s">
        <v>386</v>
      </c>
      <c r="AA1586" s="212" t="s">
        <v>387</v>
      </c>
      <c r="AB1586" s="212">
        <v>79587.005000000005</v>
      </c>
      <c r="AC1586" s="212">
        <v>97479.462</v>
      </c>
      <c r="AD1586" s="212">
        <v>0.4</v>
      </c>
      <c r="AE1586" s="212">
        <v>0</v>
      </c>
      <c r="AF1586" s="212">
        <v>0.4</v>
      </c>
      <c r="AG1586" s="212">
        <v>0</v>
      </c>
      <c r="AH1586" s="212">
        <v>31834.799999999999</v>
      </c>
      <c r="AI1586" s="212">
        <v>38991.78</v>
      </c>
      <c r="AJ1586" s="212">
        <v>2</v>
      </c>
      <c r="AK1586" s="212">
        <v>0.2</v>
      </c>
      <c r="AL1586" s="212">
        <v>0</v>
      </c>
      <c r="AM1586">
        <v>1</v>
      </c>
      <c r="AN1586" t="str">
        <f>VLOOKUP(H1586,'Base Art'!$A:$AJ,36,FALSE)</f>
        <v>MONDELEZ ARGENTINA S.A.</v>
      </c>
    </row>
    <row r="1587" spans="1:40" x14ac:dyDescent="0.25">
      <c r="A1587" s="212" t="s">
        <v>7819</v>
      </c>
      <c r="B1587" s="212">
        <v>1</v>
      </c>
      <c r="C1587" s="212" t="s">
        <v>7820</v>
      </c>
      <c r="D1587" s="212" t="s">
        <v>171</v>
      </c>
      <c r="E1587" s="212">
        <v>12</v>
      </c>
      <c r="F1587" s="212" t="s">
        <v>12</v>
      </c>
      <c r="G1587" s="212" t="s">
        <v>820</v>
      </c>
      <c r="H1587" s="212">
        <v>8388</v>
      </c>
      <c r="I1587" s="212" t="s">
        <v>821</v>
      </c>
      <c r="J1587" s="212">
        <v>1272</v>
      </c>
      <c r="K1587" s="212" t="s">
        <v>822</v>
      </c>
      <c r="L1587" s="212" t="s">
        <v>823</v>
      </c>
      <c r="M1587" s="212"/>
      <c r="N1587" s="212"/>
      <c r="O1587" s="212"/>
      <c r="P1587" s="212">
        <v>1088</v>
      </c>
      <c r="Q1587" s="212" t="s">
        <v>818</v>
      </c>
      <c r="R1587" s="212" t="s">
        <v>819</v>
      </c>
      <c r="S1587" s="212"/>
      <c r="T1587" s="212"/>
      <c r="U1587" s="212"/>
      <c r="V1587" s="212"/>
      <c r="W1587" s="212"/>
      <c r="X1587" s="212"/>
      <c r="Y1587" s="212">
        <v>1373</v>
      </c>
      <c r="Z1587" s="212" t="s">
        <v>386</v>
      </c>
      <c r="AA1587" s="212" t="s">
        <v>387</v>
      </c>
      <c r="AB1587" s="212">
        <v>52387.519999999997</v>
      </c>
      <c r="AC1587" s="212">
        <v>64165.091</v>
      </c>
      <c r="AD1587" s="212">
        <v>0.33329999999999999</v>
      </c>
      <c r="AE1587" s="212">
        <v>0</v>
      </c>
      <c r="AF1587" s="212">
        <v>0.33329999999999999</v>
      </c>
      <c r="AG1587" s="212">
        <v>0</v>
      </c>
      <c r="AH1587" s="212">
        <v>17462.509999999998</v>
      </c>
      <c r="AI1587" s="212">
        <v>21388.36</v>
      </c>
      <c r="AJ1587" s="212">
        <v>1</v>
      </c>
      <c r="AK1587" s="212">
        <v>0.33</v>
      </c>
      <c r="AL1587" s="212">
        <v>0</v>
      </c>
      <c r="AM1587">
        <v>1</v>
      </c>
      <c r="AN1587" t="str">
        <f>VLOOKUP(H1587,'Base Art'!$A:$AJ,36,FALSE)</f>
        <v>MONDELEZ ARGENTINA S.A.</v>
      </c>
    </row>
    <row r="1588" spans="1:40" x14ac:dyDescent="0.25">
      <c r="A1588" s="212" t="s">
        <v>7819</v>
      </c>
      <c r="B1588" s="212">
        <v>1</v>
      </c>
      <c r="C1588" s="212" t="s">
        <v>7820</v>
      </c>
      <c r="D1588" s="212" t="s">
        <v>171</v>
      </c>
      <c r="E1588" s="212">
        <v>12</v>
      </c>
      <c r="F1588" s="212" t="s">
        <v>12</v>
      </c>
      <c r="G1588" s="212" t="s">
        <v>826</v>
      </c>
      <c r="H1588" s="212">
        <v>8406</v>
      </c>
      <c r="I1588" s="212" t="s">
        <v>827</v>
      </c>
      <c r="J1588" s="212">
        <v>1006</v>
      </c>
      <c r="K1588" s="212" t="s">
        <v>350</v>
      </c>
      <c r="L1588" s="212" t="s">
        <v>351</v>
      </c>
      <c r="M1588" s="212"/>
      <c r="N1588" s="212"/>
      <c r="O1588" s="212"/>
      <c r="P1588" s="212">
        <v>1004</v>
      </c>
      <c r="Q1588" s="212" t="s">
        <v>352</v>
      </c>
      <c r="R1588" s="212" t="s">
        <v>353</v>
      </c>
      <c r="S1588" s="212"/>
      <c r="T1588" s="212"/>
      <c r="U1588" s="212"/>
      <c r="V1588" s="212"/>
      <c r="W1588" s="212"/>
      <c r="X1588" s="212"/>
      <c r="Y1588" s="212">
        <v>1369</v>
      </c>
      <c r="Z1588" s="212" t="s">
        <v>354</v>
      </c>
      <c r="AA1588" s="212" t="s">
        <v>355</v>
      </c>
      <c r="AB1588" s="212">
        <v>6844.4939999999997</v>
      </c>
      <c r="AC1588" s="212">
        <v>8444.7360000000008</v>
      </c>
      <c r="AD1588" s="212">
        <v>5</v>
      </c>
      <c r="AE1588" s="212">
        <v>0</v>
      </c>
      <c r="AF1588" s="212">
        <v>5</v>
      </c>
      <c r="AG1588" s="212">
        <v>0</v>
      </c>
      <c r="AH1588" s="212">
        <v>34222.47</v>
      </c>
      <c r="AI1588" s="212">
        <v>42223.68</v>
      </c>
      <c r="AJ1588" s="212">
        <v>3</v>
      </c>
      <c r="AK1588" s="212">
        <v>1.67</v>
      </c>
      <c r="AL1588" s="212">
        <v>0</v>
      </c>
      <c r="AM1588">
        <v>1</v>
      </c>
      <c r="AN1588" t="str">
        <f>VLOOKUP(H1588,'Base Art'!$A:$AJ,36,FALSE)</f>
        <v>EST. LAS MARIAS S.A.C.I.F.A.</v>
      </c>
    </row>
    <row r="1589" spans="1:40" x14ac:dyDescent="0.25">
      <c r="A1589" s="212" t="s">
        <v>7819</v>
      </c>
      <c r="B1589" s="212">
        <v>1</v>
      </c>
      <c r="C1589" s="212" t="s">
        <v>7820</v>
      </c>
      <c r="D1589" s="212" t="s">
        <v>171</v>
      </c>
      <c r="E1589" s="212">
        <v>12</v>
      </c>
      <c r="F1589" s="212" t="s">
        <v>12</v>
      </c>
      <c r="G1589" s="212" t="s">
        <v>1637</v>
      </c>
      <c r="H1589" s="212">
        <v>8416</v>
      </c>
      <c r="I1589" s="212" t="s">
        <v>1638</v>
      </c>
      <c r="J1589" s="212">
        <v>1450</v>
      </c>
      <c r="K1589" s="212" t="s">
        <v>634</v>
      </c>
      <c r="L1589" s="212" t="s">
        <v>635</v>
      </c>
      <c r="M1589" s="212"/>
      <c r="N1589" s="212"/>
      <c r="O1589" s="212"/>
      <c r="P1589" s="212">
        <v>1293</v>
      </c>
      <c r="Q1589" s="212" t="s">
        <v>1558</v>
      </c>
      <c r="R1589" s="212" t="s">
        <v>1559</v>
      </c>
      <c r="S1589" s="212"/>
      <c r="T1589" s="212"/>
      <c r="U1589" s="212"/>
      <c r="V1589" s="212"/>
      <c r="W1589" s="212"/>
      <c r="X1589" s="212"/>
      <c r="Y1589" s="212">
        <v>1370</v>
      </c>
      <c r="Z1589" s="212" t="s">
        <v>400</v>
      </c>
      <c r="AA1589" s="212" t="s">
        <v>401</v>
      </c>
      <c r="AB1589" s="212">
        <v>6282.87</v>
      </c>
      <c r="AC1589" s="212">
        <v>8519.5720000000001</v>
      </c>
      <c r="AD1589" s="212">
        <v>5</v>
      </c>
      <c r="AE1589" s="212">
        <v>0</v>
      </c>
      <c r="AF1589" s="212">
        <v>5</v>
      </c>
      <c r="AG1589" s="212">
        <v>0</v>
      </c>
      <c r="AH1589" s="212">
        <v>31414.35</v>
      </c>
      <c r="AI1589" s="212">
        <v>42597.86</v>
      </c>
      <c r="AJ1589" s="212">
        <v>0</v>
      </c>
      <c r="AK1589" s="212">
        <v>0</v>
      </c>
      <c r="AL1589" s="212">
        <v>0</v>
      </c>
      <c r="AM1589">
        <v>1</v>
      </c>
      <c r="AN1589" t="str">
        <f>VLOOKUP(H1589,'Base Art'!$A:$AJ,36,FALSE)</f>
        <v>RPB SA</v>
      </c>
    </row>
    <row r="1590" spans="1:40" x14ac:dyDescent="0.25">
      <c r="A1590" s="212" t="s">
        <v>7819</v>
      </c>
      <c r="B1590" s="212">
        <v>1</v>
      </c>
      <c r="C1590" s="212" t="s">
        <v>7820</v>
      </c>
      <c r="D1590" s="212" t="s">
        <v>171</v>
      </c>
      <c r="E1590" s="212">
        <v>12</v>
      </c>
      <c r="F1590" s="212" t="s">
        <v>12</v>
      </c>
      <c r="G1590" s="212" t="s">
        <v>1556</v>
      </c>
      <c r="H1590" s="212">
        <v>8417</v>
      </c>
      <c r="I1590" s="212" t="s">
        <v>1557</v>
      </c>
      <c r="J1590" s="212">
        <v>1450</v>
      </c>
      <c r="K1590" s="212" t="s">
        <v>634</v>
      </c>
      <c r="L1590" s="212" t="s">
        <v>635</v>
      </c>
      <c r="M1590" s="212"/>
      <c r="N1590" s="212"/>
      <c r="O1590" s="212"/>
      <c r="P1590" s="212">
        <v>1293</v>
      </c>
      <c r="Q1590" s="212" t="s">
        <v>1558</v>
      </c>
      <c r="R1590" s="212" t="s">
        <v>1559</v>
      </c>
      <c r="S1590" s="212"/>
      <c r="T1590" s="212"/>
      <c r="U1590" s="212"/>
      <c r="V1590" s="212"/>
      <c r="W1590" s="212"/>
      <c r="X1590" s="212"/>
      <c r="Y1590" s="212">
        <v>1370</v>
      </c>
      <c r="Z1590" s="212" t="s">
        <v>400</v>
      </c>
      <c r="AA1590" s="212" t="s">
        <v>401</v>
      </c>
      <c r="AB1590" s="212">
        <v>6282.87</v>
      </c>
      <c r="AC1590" s="212">
        <v>8519.5720000000001</v>
      </c>
      <c r="AD1590" s="212">
        <v>5</v>
      </c>
      <c r="AE1590" s="212">
        <v>0</v>
      </c>
      <c r="AF1590" s="212">
        <v>5</v>
      </c>
      <c r="AG1590" s="212">
        <v>0</v>
      </c>
      <c r="AH1590" s="212">
        <v>31414.35</v>
      </c>
      <c r="AI1590" s="212">
        <v>42597.86</v>
      </c>
      <c r="AJ1590" s="212">
        <v>0</v>
      </c>
      <c r="AK1590" s="212">
        <v>0</v>
      </c>
      <c r="AL1590" s="212">
        <v>0</v>
      </c>
      <c r="AM1590">
        <v>1</v>
      </c>
      <c r="AN1590" t="str">
        <f>VLOOKUP(H1590,'Base Art'!$A:$AJ,36,FALSE)</f>
        <v>RPB SA</v>
      </c>
    </row>
    <row r="1591" spans="1:40" x14ac:dyDescent="0.25">
      <c r="A1591" s="212" t="s">
        <v>7819</v>
      </c>
      <c r="B1591" s="212">
        <v>1</v>
      </c>
      <c r="C1591" s="212" t="s">
        <v>7820</v>
      </c>
      <c r="D1591" s="212" t="s">
        <v>171</v>
      </c>
      <c r="E1591" s="212">
        <v>12</v>
      </c>
      <c r="F1591" s="212" t="s">
        <v>12</v>
      </c>
      <c r="G1591" s="212" t="s">
        <v>830</v>
      </c>
      <c r="H1591" s="212">
        <v>8485</v>
      </c>
      <c r="I1591" s="212" t="s">
        <v>831</v>
      </c>
      <c r="J1591" s="212">
        <v>1430</v>
      </c>
      <c r="K1591" s="212" t="s">
        <v>420</v>
      </c>
      <c r="L1591" s="212" t="s">
        <v>421</v>
      </c>
      <c r="M1591" s="212"/>
      <c r="N1591" s="212"/>
      <c r="O1591" s="212"/>
      <c r="P1591" s="212"/>
      <c r="Q1591" s="212"/>
      <c r="R1591" s="212"/>
      <c r="S1591" s="212"/>
      <c r="T1591" s="212"/>
      <c r="U1591" s="212"/>
      <c r="V1591" s="212"/>
      <c r="W1591" s="212"/>
      <c r="X1591" s="212"/>
      <c r="Y1591" s="212">
        <v>1374</v>
      </c>
      <c r="Z1591" s="212" t="s">
        <v>336</v>
      </c>
      <c r="AA1591" s="212" t="s">
        <v>337</v>
      </c>
      <c r="AB1591" s="212">
        <v>135768.02900000001</v>
      </c>
      <c r="AC1591" s="212">
        <v>168216.587</v>
      </c>
      <c r="AD1591" s="212">
        <v>0.27779999999999999</v>
      </c>
      <c r="AE1591" s="212">
        <v>0</v>
      </c>
      <c r="AF1591" s="212">
        <v>0.27779999999999999</v>
      </c>
      <c r="AG1591" s="212">
        <v>0</v>
      </c>
      <c r="AH1591" s="212">
        <v>37713.339999999997</v>
      </c>
      <c r="AI1591" s="212">
        <v>46726.83</v>
      </c>
      <c r="AJ1591" s="212">
        <v>1</v>
      </c>
      <c r="AK1591" s="212">
        <v>0.28000000000000003</v>
      </c>
      <c r="AL1591" s="212">
        <v>0</v>
      </c>
      <c r="AM1591">
        <v>1</v>
      </c>
      <c r="AN1591" t="str">
        <f>VLOOKUP(H1591,'Base Art'!$A:$AJ,36,FALSE)</f>
        <v>GEORGALOS HNOS. S.A.I.C.A.</v>
      </c>
    </row>
    <row r="1592" spans="1:40" x14ac:dyDescent="0.25">
      <c r="A1592" s="212" t="s">
        <v>7819</v>
      </c>
      <c r="B1592" s="212">
        <v>1</v>
      </c>
      <c r="C1592" s="212" t="s">
        <v>7820</v>
      </c>
      <c r="D1592" s="212" t="s">
        <v>171</v>
      </c>
      <c r="E1592" s="212">
        <v>12</v>
      </c>
      <c r="F1592" s="212" t="s">
        <v>12</v>
      </c>
      <c r="G1592" s="212" t="s">
        <v>834</v>
      </c>
      <c r="H1592" s="212">
        <v>8491</v>
      </c>
      <c r="I1592" s="212" t="s">
        <v>835</v>
      </c>
      <c r="J1592" s="212">
        <v>1430</v>
      </c>
      <c r="K1592" s="212" t="s">
        <v>420</v>
      </c>
      <c r="L1592" s="212" t="s">
        <v>421</v>
      </c>
      <c r="M1592" s="212"/>
      <c r="N1592" s="212"/>
      <c r="O1592" s="212"/>
      <c r="P1592" s="212"/>
      <c r="Q1592" s="212"/>
      <c r="R1592" s="212"/>
      <c r="S1592" s="212"/>
      <c r="T1592" s="212"/>
      <c r="U1592" s="212"/>
      <c r="V1592" s="212"/>
      <c r="W1592" s="212"/>
      <c r="X1592" s="212"/>
      <c r="Y1592" s="212">
        <v>1374</v>
      </c>
      <c r="Z1592" s="212" t="s">
        <v>336</v>
      </c>
      <c r="AA1592" s="212" t="s">
        <v>337</v>
      </c>
      <c r="AB1592" s="212">
        <v>77315.62</v>
      </c>
      <c r="AC1592" s="212">
        <v>97340.36</v>
      </c>
      <c r="AD1592" s="212">
        <v>0.22500000000000001</v>
      </c>
      <c r="AE1592" s="212">
        <v>0</v>
      </c>
      <c r="AF1592" s="212">
        <v>0.22500000000000001</v>
      </c>
      <c r="AG1592" s="212">
        <v>0</v>
      </c>
      <c r="AH1592" s="212">
        <v>17396.009999999998</v>
      </c>
      <c r="AI1592" s="212">
        <v>21901.58</v>
      </c>
      <c r="AJ1592" s="212">
        <v>1</v>
      </c>
      <c r="AK1592" s="212">
        <v>0.23</v>
      </c>
      <c r="AL1592" s="212">
        <v>0</v>
      </c>
      <c r="AM1592">
        <v>1</v>
      </c>
      <c r="AN1592" t="str">
        <f>VLOOKUP(H1592,'Base Art'!$A:$AJ,36,FALSE)</f>
        <v>GEORGALOS HNOS. S.A.I.C.A.</v>
      </c>
    </row>
    <row r="1593" spans="1:40" x14ac:dyDescent="0.25">
      <c r="A1593" s="212" t="s">
        <v>7819</v>
      </c>
      <c r="B1593" s="212">
        <v>1</v>
      </c>
      <c r="C1593" s="212" t="s">
        <v>7820</v>
      </c>
      <c r="D1593" s="212" t="s">
        <v>171</v>
      </c>
      <c r="E1593" s="212">
        <v>12</v>
      </c>
      <c r="F1593" s="212" t="s">
        <v>12</v>
      </c>
      <c r="G1593" s="212" t="s">
        <v>7666</v>
      </c>
      <c r="H1593" s="212">
        <v>8579</v>
      </c>
      <c r="I1593" s="212" t="s">
        <v>4646</v>
      </c>
      <c r="J1593" s="212">
        <v>1420</v>
      </c>
      <c r="K1593" s="212" t="s">
        <v>568</v>
      </c>
      <c r="L1593" s="212" t="s">
        <v>569</v>
      </c>
      <c r="M1593" s="212"/>
      <c r="N1593" s="212"/>
      <c r="O1593" s="212"/>
      <c r="P1593" s="212"/>
      <c r="Q1593" s="212"/>
      <c r="R1593" s="212"/>
      <c r="S1593" s="212"/>
      <c r="T1593" s="212"/>
      <c r="U1593" s="212"/>
      <c r="V1593" s="212"/>
      <c r="W1593" s="212"/>
      <c r="X1593" s="212"/>
      <c r="Y1593" s="212">
        <v>1373</v>
      </c>
      <c r="Z1593" s="212" t="s">
        <v>386</v>
      </c>
      <c r="AA1593" s="212" t="s">
        <v>387</v>
      </c>
      <c r="AB1593" s="212">
        <v>16419.346000000001</v>
      </c>
      <c r="AC1593" s="212">
        <v>20097.928</v>
      </c>
      <c r="AD1593" s="212">
        <v>4.2857000000000003</v>
      </c>
      <c r="AE1593" s="212">
        <v>0</v>
      </c>
      <c r="AF1593" s="212">
        <v>4.2857000000000003</v>
      </c>
      <c r="AG1593" s="212">
        <v>0</v>
      </c>
      <c r="AH1593" s="212">
        <v>70368.63</v>
      </c>
      <c r="AI1593" s="212">
        <v>86133.98</v>
      </c>
      <c r="AJ1593" s="212">
        <v>3</v>
      </c>
      <c r="AK1593" s="212">
        <v>1.43</v>
      </c>
      <c r="AL1593" s="212">
        <v>0</v>
      </c>
      <c r="AM1593">
        <v>1</v>
      </c>
      <c r="AN1593" t="str">
        <f>VLOOKUP(H1593,'Base Art'!$A:$AJ,36,FALSE)</f>
        <v>ARCOR S.A.I.C.</v>
      </c>
    </row>
    <row r="1594" spans="1:40" x14ac:dyDescent="0.25">
      <c r="A1594" s="212" t="s">
        <v>7819</v>
      </c>
      <c r="B1594" s="212">
        <v>1</v>
      </c>
      <c r="C1594" s="212" t="s">
        <v>7820</v>
      </c>
      <c r="D1594" s="212" t="s">
        <v>171</v>
      </c>
      <c r="E1594" s="212">
        <v>12</v>
      </c>
      <c r="F1594" s="212" t="s">
        <v>12</v>
      </c>
      <c r="G1594" s="212" t="s">
        <v>1174</v>
      </c>
      <c r="H1594" s="212">
        <v>8675</v>
      </c>
      <c r="I1594" s="212" t="s">
        <v>1175</v>
      </c>
      <c r="J1594" s="212">
        <v>1414</v>
      </c>
      <c r="K1594" s="212" t="s">
        <v>372</v>
      </c>
      <c r="L1594" s="212" t="s">
        <v>373</v>
      </c>
      <c r="M1594" s="212"/>
      <c r="N1594" s="212"/>
      <c r="O1594" s="212"/>
      <c r="P1594" s="212"/>
      <c r="Q1594" s="212"/>
      <c r="R1594" s="212"/>
      <c r="S1594" s="212"/>
      <c r="T1594" s="212"/>
      <c r="U1594" s="212"/>
      <c r="V1594" s="212"/>
      <c r="W1594" s="212"/>
      <c r="X1594" s="212"/>
      <c r="Y1594" s="212">
        <v>1374</v>
      </c>
      <c r="Z1594" s="212" t="s">
        <v>336</v>
      </c>
      <c r="AA1594" s="212" t="s">
        <v>337</v>
      </c>
      <c r="AB1594" s="212">
        <v>75219.244999999995</v>
      </c>
      <c r="AC1594" s="212">
        <v>95245.842000000004</v>
      </c>
      <c r="AD1594" s="212">
        <v>1.0417000000000001</v>
      </c>
      <c r="AE1594" s="212">
        <v>0</v>
      </c>
      <c r="AF1594" s="212">
        <v>1.0417000000000001</v>
      </c>
      <c r="AG1594" s="212">
        <v>0</v>
      </c>
      <c r="AH1594" s="212">
        <v>78353.38</v>
      </c>
      <c r="AI1594" s="212">
        <v>99214.42</v>
      </c>
      <c r="AJ1594" s="212">
        <v>0</v>
      </c>
      <c r="AK1594" s="212">
        <v>0</v>
      </c>
      <c r="AL1594" s="212">
        <v>0</v>
      </c>
      <c r="AM1594">
        <v>1</v>
      </c>
      <c r="AN1594" t="str">
        <f>VLOOKUP(H1594,'Base Art'!$A:$AJ,36,FALSE)</f>
        <v>ARCOR S.A.I.C.</v>
      </c>
    </row>
    <row r="1595" spans="1:40" x14ac:dyDescent="0.25">
      <c r="A1595" s="212" t="s">
        <v>7819</v>
      </c>
      <c r="B1595" s="212">
        <v>1</v>
      </c>
      <c r="C1595" s="212" t="s">
        <v>7820</v>
      </c>
      <c r="D1595" s="212" t="s">
        <v>171</v>
      </c>
      <c r="E1595" s="212">
        <v>12</v>
      </c>
      <c r="F1595" s="212" t="s">
        <v>12</v>
      </c>
      <c r="G1595" s="212" t="s">
        <v>844</v>
      </c>
      <c r="H1595" s="212">
        <v>8805</v>
      </c>
      <c r="I1595" s="212" t="s">
        <v>845</v>
      </c>
      <c r="J1595" s="212">
        <v>1064</v>
      </c>
      <c r="K1595" s="212" t="s">
        <v>446</v>
      </c>
      <c r="L1595" s="212" t="s">
        <v>447</v>
      </c>
      <c r="M1595" s="212"/>
      <c r="N1595" s="212"/>
      <c r="O1595" s="212"/>
      <c r="P1595" s="212">
        <v>1066</v>
      </c>
      <c r="Q1595" s="212" t="s">
        <v>448</v>
      </c>
      <c r="R1595" s="212" t="s">
        <v>449</v>
      </c>
      <c r="S1595" s="212"/>
      <c r="T1595" s="212"/>
      <c r="U1595" s="212"/>
      <c r="V1595" s="212"/>
      <c r="W1595" s="212"/>
      <c r="X1595" s="212"/>
      <c r="Y1595" s="212">
        <v>1373</v>
      </c>
      <c r="Z1595" s="212" t="s">
        <v>386</v>
      </c>
      <c r="AA1595" s="212" t="s">
        <v>387</v>
      </c>
      <c r="AB1595" s="212">
        <v>25556.933000000001</v>
      </c>
      <c r="AC1595" s="212">
        <v>30923.886999999999</v>
      </c>
      <c r="AD1595" s="212">
        <v>0.96430000000000005</v>
      </c>
      <c r="AE1595" s="212">
        <v>0</v>
      </c>
      <c r="AF1595" s="212">
        <v>0.96430000000000005</v>
      </c>
      <c r="AG1595" s="212">
        <v>0</v>
      </c>
      <c r="AH1595" s="212">
        <v>24644.19</v>
      </c>
      <c r="AI1595" s="212">
        <v>29819.46</v>
      </c>
      <c r="AJ1595" s="212">
        <v>0</v>
      </c>
      <c r="AK1595" s="212">
        <v>0</v>
      </c>
      <c r="AL1595" s="212">
        <v>0</v>
      </c>
      <c r="AM1595">
        <v>1</v>
      </c>
      <c r="AN1595" t="str">
        <f>VLOOKUP(H1595,'Base Art'!$A:$AJ,36,FALSE)</f>
        <v>MOLINO CAÑUELAS S.A.C.I.F.I.A.</v>
      </c>
    </row>
    <row r="1596" spans="1:40" x14ac:dyDescent="0.25">
      <c r="A1596" s="212" t="s">
        <v>7819</v>
      </c>
      <c r="B1596" s="212">
        <v>1</v>
      </c>
      <c r="C1596" s="212" t="s">
        <v>7820</v>
      </c>
      <c r="D1596" s="212" t="s">
        <v>171</v>
      </c>
      <c r="E1596" s="212">
        <v>12</v>
      </c>
      <c r="F1596" s="212" t="s">
        <v>12</v>
      </c>
      <c r="G1596" s="212" t="s">
        <v>1303</v>
      </c>
      <c r="H1596" s="212">
        <v>10026</v>
      </c>
      <c r="I1596" s="212" t="s">
        <v>1304</v>
      </c>
      <c r="J1596" s="212">
        <v>1194</v>
      </c>
      <c r="K1596" s="212" t="s">
        <v>310</v>
      </c>
      <c r="L1596" s="212" t="s">
        <v>311</v>
      </c>
      <c r="M1596" s="212"/>
      <c r="N1596" s="212"/>
      <c r="O1596" s="212"/>
      <c r="P1596" s="212">
        <v>1098</v>
      </c>
      <c r="Q1596" s="212" t="s">
        <v>312</v>
      </c>
      <c r="R1596" s="212" t="s">
        <v>313</v>
      </c>
      <c r="S1596" s="212"/>
      <c r="T1596" s="212"/>
      <c r="U1596" s="212"/>
      <c r="V1596" s="212"/>
      <c r="W1596" s="212"/>
      <c r="X1596" s="212"/>
      <c r="Y1596" s="212">
        <v>1375</v>
      </c>
      <c r="Z1596" s="212" t="s">
        <v>314</v>
      </c>
      <c r="AA1596" s="212" t="s">
        <v>315</v>
      </c>
      <c r="AB1596" s="212">
        <v>35247.222000000002</v>
      </c>
      <c r="AC1596" s="212">
        <v>43671.311999999998</v>
      </c>
      <c r="AD1596" s="212">
        <v>0.22220000000000001</v>
      </c>
      <c r="AE1596" s="212">
        <v>0</v>
      </c>
      <c r="AF1596" s="212">
        <v>0.22220000000000001</v>
      </c>
      <c r="AG1596" s="212">
        <v>0</v>
      </c>
      <c r="AH1596" s="212">
        <v>7832.72</v>
      </c>
      <c r="AI1596" s="212">
        <v>9704.74</v>
      </c>
      <c r="AJ1596" s="212">
        <v>0</v>
      </c>
      <c r="AK1596" s="212">
        <v>0</v>
      </c>
      <c r="AL1596" s="212">
        <v>0</v>
      </c>
      <c r="AM1596">
        <v>1</v>
      </c>
      <c r="AN1596" t="str">
        <f>VLOOKUP(H1596,'Base Art'!$A:$AJ,36,FALSE)</f>
        <v>MASTERFOODS ARGENTINA LTD.</v>
      </c>
    </row>
    <row r="1597" spans="1:40" x14ac:dyDescent="0.25">
      <c r="A1597" s="212" t="s">
        <v>7819</v>
      </c>
      <c r="B1597" s="212">
        <v>1</v>
      </c>
      <c r="C1597" s="212" t="s">
        <v>7820</v>
      </c>
      <c r="D1597" s="212" t="s">
        <v>171</v>
      </c>
      <c r="E1597" s="212">
        <v>12</v>
      </c>
      <c r="F1597" s="212" t="s">
        <v>12</v>
      </c>
      <c r="G1597" s="212" t="s">
        <v>850</v>
      </c>
      <c r="H1597" s="212">
        <v>10278</v>
      </c>
      <c r="I1597" s="212" t="s">
        <v>851</v>
      </c>
      <c r="J1597" s="212"/>
      <c r="K1597" s="212"/>
      <c r="L1597" s="212"/>
      <c r="M1597" s="212"/>
      <c r="N1597" s="212"/>
      <c r="O1597" s="212"/>
      <c r="P1597" s="212">
        <v>1005</v>
      </c>
      <c r="Q1597" s="212" t="s">
        <v>582</v>
      </c>
      <c r="R1597" s="212" t="s">
        <v>583</v>
      </c>
      <c r="S1597" s="212"/>
      <c r="T1597" s="212"/>
      <c r="U1597" s="212"/>
      <c r="V1597" s="212"/>
      <c r="W1597" s="212"/>
      <c r="X1597" s="212"/>
      <c r="Y1597" s="212">
        <v>1369</v>
      </c>
      <c r="Z1597" s="212" t="s">
        <v>354</v>
      </c>
      <c r="AA1597" s="212" t="s">
        <v>355</v>
      </c>
      <c r="AB1597" s="212">
        <v>12275.298000000001</v>
      </c>
      <c r="AC1597" s="212">
        <v>15577.352999999999</v>
      </c>
      <c r="AD1597" s="212">
        <v>5</v>
      </c>
      <c r="AE1597" s="212">
        <v>0</v>
      </c>
      <c r="AF1597" s="212">
        <v>5</v>
      </c>
      <c r="AG1597" s="212">
        <v>0</v>
      </c>
      <c r="AH1597" s="212">
        <v>61376.49</v>
      </c>
      <c r="AI1597" s="212">
        <v>77886.77</v>
      </c>
      <c r="AJ1597" s="212">
        <v>1</v>
      </c>
      <c r="AK1597" s="212">
        <v>5</v>
      </c>
      <c r="AL1597" s="212">
        <v>0</v>
      </c>
      <c r="AM1597">
        <v>1</v>
      </c>
      <c r="AN1597" t="str">
        <f>VLOOKUP(H1597,'Base Art'!$A:$AJ,36,FALSE)</f>
        <v>EST. LAS MARIAS S.A.C.I.F.A.</v>
      </c>
    </row>
    <row r="1598" spans="1:40" x14ac:dyDescent="0.25">
      <c r="A1598" s="212" t="s">
        <v>7819</v>
      </c>
      <c r="B1598" s="212">
        <v>1</v>
      </c>
      <c r="C1598" s="212" t="s">
        <v>7820</v>
      </c>
      <c r="D1598" s="212" t="s">
        <v>171</v>
      </c>
      <c r="E1598" s="212">
        <v>12</v>
      </c>
      <c r="F1598" s="212" t="s">
        <v>12</v>
      </c>
      <c r="G1598" s="212" t="s">
        <v>1032</v>
      </c>
      <c r="H1598" s="212">
        <v>10411</v>
      </c>
      <c r="I1598" s="212" t="s">
        <v>1033</v>
      </c>
      <c r="J1598" s="212">
        <v>1416</v>
      </c>
      <c r="K1598" s="212" t="s">
        <v>552</v>
      </c>
      <c r="L1598" s="212" t="s">
        <v>553</v>
      </c>
      <c r="M1598" s="212"/>
      <c r="N1598" s="212"/>
      <c r="O1598" s="212"/>
      <c r="P1598" s="212"/>
      <c r="Q1598" s="212"/>
      <c r="R1598" s="212"/>
      <c r="S1598" s="212"/>
      <c r="T1598" s="212"/>
      <c r="U1598" s="212"/>
      <c r="V1598" s="212"/>
      <c r="W1598" s="212"/>
      <c r="X1598" s="212"/>
      <c r="Y1598" s="212">
        <v>1372</v>
      </c>
      <c r="Z1598" s="212" t="s">
        <v>346</v>
      </c>
      <c r="AA1598" s="212" t="s">
        <v>347</v>
      </c>
      <c r="AB1598" s="212">
        <v>8743.3709999999992</v>
      </c>
      <c r="AC1598" s="212">
        <v>11095.338</v>
      </c>
      <c r="AD1598" s="212">
        <v>3</v>
      </c>
      <c r="AE1598" s="212">
        <v>1.2</v>
      </c>
      <c r="AF1598" s="212">
        <v>4.2</v>
      </c>
      <c r="AG1598" s="212">
        <v>0</v>
      </c>
      <c r="AH1598" s="212">
        <v>36722.160000000003</v>
      </c>
      <c r="AI1598" s="212">
        <v>46600.42</v>
      </c>
      <c r="AJ1598" s="212">
        <v>1</v>
      </c>
      <c r="AK1598" s="212">
        <v>4.2</v>
      </c>
      <c r="AL1598" s="212">
        <v>0</v>
      </c>
      <c r="AM1598">
        <v>1</v>
      </c>
      <c r="AN1598" t="str">
        <f>VLOOKUP(H1598,'Base Art'!$A:$AJ,36,FALSE)</f>
        <v>ARCOR S.A.I.C.</v>
      </c>
    </row>
    <row r="1599" spans="1:40" x14ac:dyDescent="0.25">
      <c r="A1599" s="212" t="s">
        <v>7819</v>
      </c>
      <c r="B1599" s="212">
        <v>1</v>
      </c>
      <c r="C1599" s="212" t="s">
        <v>7820</v>
      </c>
      <c r="D1599" s="212" t="s">
        <v>171</v>
      </c>
      <c r="E1599" s="212">
        <v>12</v>
      </c>
      <c r="F1599" s="212" t="s">
        <v>12</v>
      </c>
      <c r="G1599" s="212" t="s">
        <v>860</v>
      </c>
      <c r="H1599" s="212">
        <v>10412</v>
      </c>
      <c r="I1599" s="212" t="s">
        <v>861</v>
      </c>
      <c r="J1599" s="212">
        <v>1416</v>
      </c>
      <c r="K1599" s="212" t="s">
        <v>552</v>
      </c>
      <c r="L1599" s="212" t="s">
        <v>553</v>
      </c>
      <c r="M1599" s="212"/>
      <c r="N1599" s="212"/>
      <c r="O1599" s="212"/>
      <c r="P1599" s="212"/>
      <c r="Q1599" s="212"/>
      <c r="R1599" s="212"/>
      <c r="S1599" s="212"/>
      <c r="T1599" s="212"/>
      <c r="U1599" s="212"/>
      <c r="V1599" s="212"/>
      <c r="W1599" s="212"/>
      <c r="X1599" s="212"/>
      <c r="Y1599" s="212">
        <v>1372</v>
      </c>
      <c r="Z1599" s="212" t="s">
        <v>346</v>
      </c>
      <c r="AA1599" s="212" t="s">
        <v>347</v>
      </c>
      <c r="AB1599" s="212">
        <v>17137.009999999998</v>
      </c>
      <c r="AC1599" s="212">
        <v>21746.866000000002</v>
      </c>
      <c r="AD1599" s="212">
        <v>3</v>
      </c>
      <c r="AE1599" s="212">
        <v>0</v>
      </c>
      <c r="AF1599" s="212">
        <v>3</v>
      </c>
      <c r="AG1599" s="212">
        <v>0</v>
      </c>
      <c r="AH1599" s="212">
        <v>51411.03</v>
      </c>
      <c r="AI1599" s="212">
        <v>65240.6</v>
      </c>
      <c r="AJ1599" s="212">
        <v>0</v>
      </c>
      <c r="AK1599" s="212">
        <v>0</v>
      </c>
      <c r="AL1599" s="212">
        <v>0</v>
      </c>
      <c r="AM1599">
        <v>1</v>
      </c>
      <c r="AN1599" t="str">
        <f>VLOOKUP(H1599,'Base Art'!$A:$AJ,36,FALSE)</f>
        <v>ARCOR S.A.I.C.</v>
      </c>
    </row>
    <row r="1600" spans="1:40" x14ac:dyDescent="0.25">
      <c r="A1600" s="212" t="s">
        <v>7819</v>
      </c>
      <c r="B1600" s="212">
        <v>1</v>
      </c>
      <c r="C1600" s="212" t="s">
        <v>7820</v>
      </c>
      <c r="D1600" s="212" t="s">
        <v>171</v>
      </c>
      <c r="E1600" s="212">
        <v>12</v>
      </c>
      <c r="F1600" s="212" t="s">
        <v>12</v>
      </c>
      <c r="G1600" s="212" t="s">
        <v>870</v>
      </c>
      <c r="H1600" s="212">
        <v>10433</v>
      </c>
      <c r="I1600" s="212" t="s">
        <v>871</v>
      </c>
      <c r="J1600" s="212">
        <v>1422</v>
      </c>
      <c r="K1600" s="212" t="s">
        <v>382</v>
      </c>
      <c r="L1600" s="212" t="s">
        <v>383</v>
      </c>
      <c r="M1600" s="212"/>
      <c r="N1600" s="212"/>
      <c r="O1600" s="212"/>
      <c r="P1600" s="212"/>
      <c r="Q1600" s="212"/>
      <c r="R1600" s="212"/>
      <c r="S1600" s="212"/>
      <c r="T1600" s="212"/>
      <c r="U1600" s="212"/>
      <c r="V1600" s="212"/>
      <c r="W1600" s="212"/>
      <c r="X1600" s="212"/>
      <c r="Y1600" s="212">
        <v>1373</v>
      </c>
      <c r="Z1600" s="212" t="s">
        <v>386</v>
      </c>
      <c r="AA1600" s="212" t="s">
        <v>387</v>
      </c>
      <c r="AB1600" s="212">
        <v>30732.85</v>
      </c>
      <c r="AC1600" s="212">
        <v>37186.745999999999</v>
      </c>
      <c r="AD1600" s="212">
        <v>0.1111</v>
      </c>
      <c r="AE1600" s="212">
        <v>0</v>
      </c>
      <c r="AF1600" s="212">
        <v>0.1111</v>
      </c>
      <c r="AG1600" s="212">
        <v>0</v>
      </c>
      <c r="AH1600" s="212">
        <v>3414.76</v>
      </c>
      <c r="AI1600" s="212">
        <v>4131.8599999999997</v>
      </c>
      <c r="AJ1600" s="212">
        <v>0</v>
      </c>
      <c r="AK1600" s="212">
        <v>0</v>
      </c>
      <c r="AL1600" s="212">
        <v>0</v>
      </c>
      <c r="AM1600">
        <v>1</v>
      </c>
      <c r="AN1600" t="str">
        <f>VLOOKUP(H1600,'Base Art'!$A:$AJ,36,FALSE)</f>
        <v>ARCOR S.A.I.C.</v>
      </c>
    </row>
    <row r="1601" spans="1:40" x14ac:dyDescent="0.25">
      <c r="A1601" s="212" t="s">
        <v>7819</v>
      </c>
      <c r="B1601" s="212">
        <v>1</v>
      </c>
      <c r="C1601" s="212" t="s">
        <v>7820</v>
      </c>
      <c r="D1601" s="212" t="s">
        <v>171</v>
      </c>
      <c r="E1601" s="212">
        <v>12</v>
      </c>
      <c r="F1601" s="212" t="s">
        <v>12</v>
      </c>
      <c r="G1601" s="212" t="s">
        <v>1317</v>
      </c>
      <c r="H1601" s="212">
        <v>10491</v>
      </c>
      <c r="I1601" s="212" t="s">
        <v>1318</v>
      </c>
      <c r="J1601" s="212">
        <v>1349</v>
      </c>
      <c r="K1601" s="212" t="s">
        <v>1311</v>
      </c>
      <c r="L1601" s="212" t="s">
        <v>1312</v>
      </c>
      <c r="M1601" s="212"/>
      <c r="N1601" s="212"/>
      <c r="O1601" s="212"/>
      <c r="P1601" s="212"/>
      <c r="Q1601" s="212"/>
      <c r="R1601" s="212"/>
      <c r="S1601" s="212"/>
      <c r="T1601" s="212"/>
      <c r="U1601" s="212"/>
      <c r="V1601" s="212"/>
      <c r="W1601" s="212"/>
      <c r="X1601" s="212"/>
      <c r="Y1601" s="212">
        <v>1375</v>
      </c>
      <c r="Z1601" s="212" t="s">
        <v>314</v>
      </c>
      <c r="AA1601" s="212" t="s">
        <v>315</v>
      </c>
      <c r="AB1601" s="212">
        <v>35474.300999999999</v>
      </c>
      <c r="AC1601" s="212">
        <v>43952.659</v>
      </c>
      <c r="AD1601" s="212">
        <v>2</v>
      </c>
      <c r="AE1601" s="212">
        <v>0</v>
      </c>
      <c r="AF1601" s="212">
        <v>2</v>
      </c>
      <c r="AG1601" s="212">
        <v>0</v>
      </c>
      <c r="AH1601" s="212">
        <v>70948.600000000006</v>
      </c>
      <c r="AI1601" s="212">
        <v>87905.32</v>
      </c>
      <c r="AJ1601" s="212">
        <v>0</v>
      </c>
      <c r="AK1601" s="212">
        <v>0</v>
      </c>
      <c r="AL1601" s="212">
        <v>0</v>
      </c>
      <c r="AM1601">
        <v>1</v>
      </c>
      <c r="AN1601" t="str">
        <f>VLOOKUP(H1601,'Base Art'!$A:$AJ,36,FALSE)</f>
        <v>AGROINDUSTRIAS BAIRES</v>
      </c>
    </row>
    <row r="1602" spans="1:40" x14ac:dyDescent="0.25">
      <c r="A1602" s="212" t="s">
        <v>7819</v>
      </c>
      <c r="B1602" s="212">
        <v>1</v>
      </c>
      <c r="C1602" s="212" t="s">
        <v>7820</v>
      </c>
      <c r="D1602" s="212" t="s">
        <v>171</v>
      </c>
      <c r="E1602" s="212">
        <v>12</v>
      </c>
      <c r="F1602" s="212" t="s">
        <v>12</v>
      </c>
      <c r="G1602" s="212" t="s">
        <v>1679</v>
      </c>
      <c r="H1602" s="212">
        <v>10710</v>
      </c>
      <c r="I1602" s="212" t="s">
        <v>1680</v>
      </c>
      <c r="J1602" s="212"/>
      <c r="K1602" s="212"/>
      <c r="L1602" s="212"/>
      <c r="M1602" s="212"/>
      <c r="N1602" s="212"/>
      <c r="O1602" s="212"/>
      <c r="P1602" s="212"/>
      <c r="Q1602" s="212"/>
      <c r="R1602" s="212"/>
      <c r="S1602" s="212"/>
      <c r="T1602" s="212"/>
      <c r="U1602" s="212"/>
      <c r="V1602" s="212"/>
      <c r="W1602" s="212"/>
      <c r="X1602" s="212"/>
      <c r="Y1602" s="212">
        <v>1373</v>
      </c>
      <c r="Z1602" s="212" t="s">
        <v>386</v>
      </c>
      <c r="AA1602" s="212" t="s">
        <v>387</v>
      </c>
      <c r="AB1602" s="212">
        <v>11657.574000000001</v>
      </c>
      <c r="AC1602" s="212">
        <v>14105.665000000001</v>
      </c>
      <c r="AD1602" s="212">
        <v>0.16669999999999999</v>
      </c>
      <c r="AE1602" s="212">
        <v>0</v>
      </c>
      <c r="AF1602" s="212">
        <v>0.16669999999999999</v>
      </c>
      <c r="AG1602" s="212">
        <v>0</v>
      </c>
      <c r="AH1602" s="212">
        <v>1942.93</v>
      </c>
      <c r="AI1602" s="212">
        <v>2350.94</v>
      </c>
      <c r="AJ1602" s="212">
        <v>0</v>
      </c>
      <c r="AK1602" s="212">
        <v>0</v>
      </c>
      <c r="AL1602" s="212">
        <v>0</v>
      </c>
      <c r="AM1602">
        <v>1</v>
      </c>
      <c r="AN1602" t="str">
        <f>VLOOKUP(H1602,'Base Art'!$A:$AJ,36,FALSE)</f>
        <v>DON SATUR S.R.L.</v>
      </c>
    </row>
    <row r="1603" spans="1:40" x14ac:dyDescent="0.25">
      <c r="A1603" s="212" t="s">
        <v>7819</v>
      </c>
      <c r="B1603" s="212">
        <v>1</v>
      </c>
      <c r="C1603" s="212" t="s">
        <v>7820</v>
      </c>
      <c r="D1603" s="212" t="s">
        <v>171</v>
      </c>
      <c r="E1603" s="212">
        <v>12</v>
      </c>
      <c r="F1603" s="212" t="s">
        <v>12</v>
      </c>
      <c r="G1603" s="212" t="s">
        <v>1757</v>
      </c>
      <c r="H1603" s="212">
        <v>10711</v>
      </c>
      <c r="I1603" s="212" t="s">
        <v>1758</v>
      </c>
      <c r="J1603" s="212"/>
      <c r="K1603" s="212"/>
      <c r="L1603" s="212"/>
      <c r="M1603" s="212"/>
      <c r="N1603" s="212"/>
      <c r="O1603" s="212"/>
      <c r="P1603" s="212"/>
      <c r="Q1603" s="212"/>
      <c r="R1603" s="212"/>
      <c r="S1603" s="212"/>
      <c r="T1603" s="212"/>
      <c r="U1603" s="212"/>
      <c r="V1603" s="212"/>
      <c r="W1603" s="212"/>
      <c r="X1603" s="212"/>
      <c r="Y1603" s="212">
        <v>1373</v>
      </c>
      <c r="Z1603" s="212" t="s">
        <v>386</v>
      </c>
      <c r="AA1603" s="212" t="s">
        <v>387</v>
      </c>
      <c r="AB1603" s="212">
        <v>12950.368</v>
      </c>
      <c r="AC1603" s="212">
        <v>15669.939</v>
      </c>
      <c r="AD1603" s="212">
        <v>0.16669999999999999</v>
      </c>
      <c r="AE1603" s="212">
        <v>0</v>
      </c>
      <c r="AF1603" s="212">
        <v>0.16669999999999999</v>
      </c>
      <c r="AG1603" s="212">
        <v>0</v>
      </c>
      <c r="AH1603" s="212">
        <v>2158.39</v>
      </c>
      <c r="AI1603" s="212">
        <v>2611.66</v>
      </c>
      <c r="AJ1603" s="212">
        <v>1</v>
      </c>
      <c r="AK1603" s="212">
        <v>0.17</v>
      </c>
      <c r="AL1603" s="212">
        <v>0</v>
      </c>
      <c r="AM1603">
        <v>1</v>
      </c>
      <c r="AN1603" t="str">
        <f>VLOOKUP(H1603,'Base Art'!$A:$AJ,36,FALSE)</f>
        <v>DON SATUR S.R.L.</v>
      </c>
    </row>
    <row r="1604" spans="1:40" x14ac:dyDescent="0.25">
      <c r="A1604" s="212" t="s">
        <v>7819</v>
      </c>
      <c r="B1604" s="212">
        <v>1</v>
      </c>
      <c r="C1604" s="212" t="s">
        <v>7820</v>
      </c>
      <c r="D1604" s="212" t="s">
        <v>171</v>
      </c>
      <c r="E1604" s="212">
        <v>12</v>
      </c>
      <c r="F1604" s="212" t="s">
        <v>12</v>
      </c>
      <c r="G1604" s="212" t="s">
        <v>890</v>
      </c>
      <c r="H1604" s="212">
        <v>10739</v>
      </c>
      <c r="I1604" s="212" t="s">
        <v>891</v>
      </c>
      <c r="J1604" s="212">
        <v>1433</v>
      </c>
      <c r="K1604" s="212" t="s">
        <v>892</v>
      </c>
      <c r="L1604" s="212" t="s">
        <v>893</v>
      </c>
      <c r="M1604" s="212"/>
      <c r="N1604" s="212"/>
      <c r="O1604" s="212"/>
      <c r="P1604" s="212"/>
      <c r="Q1604" s="212"/>
      <c r="R1604" s="212"/>
      <c r="S1604" s="212"/>
      <c r="T1604" s="212"/>
      <c r="U1604" s="212"/>
      <c r="V1604" s="212"/>
      <c r="W1604" s="212"/>
      <c r="X1604" s="212"/>
      <c r="Y1604" s="212">
        <v>1374</v>
      </c>
      <c r="Z1604" s="212" t="s">
        <v>336</v>
      </c>
      <c r="AA1604" s="212" t="s">
        <v>337</v>
      </c>
      <c r="AB1604" s="212">
        <v>0</v>
      </c>
      <c r="AC1604" s="212">
        <v>0</v>
      </c>
      <c r="AD1604" s="212">
        <v>0</v>
      </c>
      <c r="AE1604" s="212">
        <v>0.25</v>
      </c>
      <c r="AF1604" s="212">
        <v>0.25</v>
      </c>
      <c r="AG1604" s="212">
        <v>0</v>
      </c>
      <c r="AH1604" s="212">
        <v>0</v>
      </c>
      <c r="AI1604" s="212">
        <v>0</v>
      </c>
      <c r="AJ1604" s="212">
        <v>0</v>
      </c>
      <c r="AK1604" s="212">
        <v>0</v>
      </c>
      <c r="AL1604" s="212">
        <v>0</v>
      </c>
      <c r="AM1604">
        <v>1</v>
      </c>
      <c r="AN1604" t="str">
        <f>VLOOKUP(H1604,'Base Art'!$A:$AJ,36,FALSE)</f>
        <v>GEORGALOS HNOS. S.A.I.C.A.</v>
      </c>
    </row>
    <row r="1605" spans="1:40" x14ac:dyDescent="0.25">
      <c r="A1605" s="212" t="s">
        <v>7819</v>
      </c>
      <c r="B1605" s="212">
        <v>1</v>
      </c>
      <c r="C1605" s="212" t="s">
        <v>7820</v>
      </c>
      <c r="D1605" s="212" t="s">
        <v>171</v>
      </c>
      <c r="E1605" s="212">
        <v>12</v>
      </c>
      <c r="F1605" s="212" t="s">
        <v>12</v>
      </c>
      <c r="G1605" s="212" t="s">
        <v>894</v>
      </c>
      <c r="H1605" s="212">
        <v>10747</v>
      </c>
      <c r="I1605" s="212" t="s">
        <v>895</v>
      </c>
      <c r="J1605" s="212">
        <v>1433</v>
      </c>
      <c r="K1605" s="212" t="s">
        <v>892</v>
      </c>
      <c r="L1605" s="212" t="s">
        <v>893</v>
      </c>
      <c r="M1605" s="212"/>
      <c r="N1605" s="212"/>
      <c r="O1605" s="212"/>
      <c r="P1605" s="212"/>
      <c r="Q1605" s="212"/>
      <c r="R1605" s="212"/>
      <c r="S1605" s="212"/>
      <c r="T1605" s="212"/>
      <c r="U1605" s="212"/>
      <c r="V1605" s="212"/>
      <c r="W1605" s="212"/>
      <c r="X1605" s="212"/>
      <c r="Y1605" s="212">
        <v>1374</v>
      </c>
      <c r="Z1605" s="212" t="s">
        <v>336</v>
      </c>
      <c r="AA1605" s="212" t="s">
        <v>337</v>
      </c>
      <c r="AB1605" s="212">
        <v>0</v>
      </c>
      <c r="AC1605" s="212">
        <v>0</v>
      </c>
      <c r="AD1605" s="212">
        <v>0</v>
      </c>
      <c r="AE1605" s="212">
        <v>8.3299999999999999E-2</v>
      </c>
      <c r="AF1605" s="212">
        <v>8.3299999999999999E-2</v>
      </c>
      <c r="AG1605" s="212">
        <v>0</v>
      </c>
      <c r="AH1605" s="212">
        <v>0</v>
      </c>
      <c r="AI1605" s="212">
        <v>0</v>
      </c>
      <c r="AJ1605" s="212">
        <v>0</v>
      </c>
      <c r="AK1605" s="212">
        <v>0</v>
      </c>
      <c r="AL1605" s="212">
        <v>0</v>
      </c>
      <c r="AM1605">
        <v>1</v>
      </c>
      <c r="AN1605" t="str">
        <f>VLOOKUP(H1605,'Base Art'!$A:$AJ,36,FALSE)</f>
        <v>GEORGALOS HNOS. S.A.I.C.A.</v>
      </c>
    </row>
    <row r="1606" spans="1:40" x14ac:dyDescent="0.25">
      <c r="A1606" s="212" t="s">
        <v>7819</v>
      </c>
      <c r="B1606" s="212">
        <v>1</v>
      </c>
      <c r="C1606" s="212" t="s">
        <v>7820</v>
      </c>
      <c r="D1606" s="212" t="s">
        <v>171</v>
      </c>
      <c r="E1606" s="212">
        <v>12</v>
      </c>
      <c r="F1606" s="212" t="s">
        <v>12</v>
      </c>
      <c r="G1606" s="212" t="s">
        <v>896</v>
      </c>
      <c r="H1606" s="212">
        <v>10761</v>
      </c>
      <c r="I1606" s="212" t="s">
        <v>897</v>
      </c>
      <c r="J1606" s="212">
        <v>1433</v>
      </c>
      <c r="K1606" s="212" t="s">
        <v>892</v>
      </c>
      <c r="L1606" s="212" t="s">
        <v>893</v>
      </c>
      <c r="M1606" s="212"/>
      <c r="N1606" s="212"/>
      <c r="O1606" s="212"/>
      <c r="P1606" s="212"/>
      <c r="Q1606" s="212"/>
      <c r="R1606" s="212"/>
      <c r="S1606" s="212"/>
      <c r="T1606" s="212"/>
      <c r="U1606" s="212"/>
      <c r="V1606" s="212"/>
      <c r="W1606" s="212"/>
      <c r="X1606" s="212"/>
      <c r="Y1606" s="212">
        <v>1374</v>
      </c>
      <c r="Z1606" s="212" t="s">
        <v>336</v>
      </c>
      <c r="AA1606" s="212" t="s">
        <v>337</v>
      </c>
      <c r="AB1606" s="212">
        <v>0</v>
      </c>
      <c r="AC1606" s="212">
        <v>0</v>
      </c>
      <c r="AD1606" s="212">
        <v>0</v>
      </c>
      <c r="AE1606" s="212">
        <v>0.69440000000000002</v>
      </c>
      <c r="AF1606" s="212">
        <v>0.69440000000000002</v>
      </c>
      <c r="AG1606" s="212">
        <v>0</v>
      </c>
      <c r="AH1606" s="212">
        <v>0</v>
      </c>
      <c r="AI1606" s="212">
        <v>0</v>
      </c>
      <c r="AJ1606" s="212">
        <v>0</v>
      </c>
      <c r="AK1606" s="212">
        <v>0</v>
      </c>
      <c r="AL1606" s="212">
        <v>0</v>
      </c>
      <c r="AM1606">
        <v>1</v>
      </c>
      <c r="AN1606" t="str">
        <f>VLOOKUP(H1606,'Base Art'!$A:$AJ,36,FALSE)</f>
        <v>GEORGALOS HNOS. S.A.I.C.A.</v>
      </c>
    </row>
    <row r="1607" spans="1:40" x14ac:dyDescent="0.25">
      <c r="A1607" s="212" t="s">
        <v>7819</v>
      </c>
      <c r="B1607" s="212">
        <v>1</v>
      </c>
      <c r="C1607" s="212" t="s">
        <v>7820</v>
      </c>
      <c r="D1607" s="212" t="s">
        <v>171</v>
      </c>
      <c r="E1607" s="212">
        <v>12</v>
      </c>
      <c r="F1607" s="212" t="s">
        <v>12</v>
      </c>
      <c r="G1607" s="212" t="s">
        <v>900</v>
      </c>
      <c r="H1607" s="212">
        <v>10803</v>
      </c>
      <c r="I1607" s="212" t="s">
        <v>901</v>
      </c>
      <c r="J1607" s="212"/>
      <c r="K1607" s="212"/>
      <c r="L1607" s="212"/>
      <c r="M1607" s="212"/>
      <c r="N1607" s="212"/>
      <c r="O1607" s="212"/>
      <c r="P1607" s="212">
        <v>1004</v>
      </c>
      <c r="Q1607" s="212" t="s">
        <v>352</v>
      </c>
      <c r="R1607" s="212" t="s">
        <v>353</v>
      </c>
      <c r="S1607" s="212"/>
      <c r="T1607" s="212"/>
      <c r="U1607" s="212"/>
      <c r="V1607" s="212"/>
      <c r="W1607" s="212"/>
      <c r="X1607" s="212"/>
      <c r="Y1607" s="212">
        <v>1369</v>
      </c>
      <c r="Z1607" s="212" t="s">
        <v>354</v>
      </c>
      <c r="AA1607" s="212" t="s">
        <v>355</v>
      </c>
      <c r="AB1607" s="212">
        <v>5272.4530000000004</v>
      </c>
      <c r="AC1607" s="212">
        <v>6492.1139999999996</v>
      </c>
      <c r="AD1607" s="212">
        <v>1.3332999999999999</v>
      </c>
      <c r="AE1607" s="212">
        <v>0</v>
      </c>
      <c r="AF1607" s="212">
        <v>1.3332999999999999</v>
      </c>
      <c r="AG1607" s="212">
        <v>0</v>
      </c>
      <c r="AH1607" s="212">
        <v>7029.94</v>
      </c>
      <c r="AI1607" s="212">
        <v>8656.15</v>
      </c>
      <c r="AJ1607" s="212">
        <v>2</v>
      </c>
      <c r="AK1607" s="212">
        <v>0.67</v>
      </c>
      <c r="AL1607" s="212">
        <v>0</v>
      </c>
      <c r="AM1607">
        <v>1</v>
      </c>
      <c r="AN1607" t="str">
        <f>VLOOKUP(H1607,'Base Art'!$A:$AJ,36,FALSE)</f>
        <v>EST. LAS MARIAS S.A.C.I.F.A.</v>
      </c>
    </row>
    <row r="1608" spans="1:40" x14ac:dyDescent="0.25">
      <c r="A1608" s="212" t="s">
        <v>7819</v>
      </c>
      <c r="B1608" s="212">
        <v>1</v>
      </c>
      <c r="C1608" s="212" t="s">
        <v>7820</v>
      </c>
      <c r="D1608" s="212" t="s">
        <v>171</v>
      </c>
      <c r="E1608" s="212">
        <v>12</v>
      </c>
      <c r="F1608" s="212" t="s">
        <v>12</v>
      </c>
      <c r="G1608" s="212" t="s">
        <v>1639</v>
      </c>
      <c r="H1608" s="212">
        <v>10837</v>
      </c>
      <c r="I1608" s="212" t="s">
        <v>1640</v>
      </c>
      <c r="J1608" s="212">
        <v>1450</v>
      </c>
      <c r="K1608" s="212" t="s">
        <v>634</v>
      </c>
      <c r="L1608" s="212" t="s">
        <v>635</v>
      </c>
      <c r="M1608" s="212"/>
      <c r="N1608" s="212"/>
      <c r="O1608" s="212"/>
      <c r="P1608" s="212">
        <v>1293</v>
      </c>
      <c r="Q1608" s="212" t="s">
        <v>1558</v>
      </c>
      <c r="R1608" s="212" t="s">
        <v>1559</v>
      </c>
      <c r="S1608" s="212"/>
      <c r="T1608" s="212"/>
      <c r="U1608" s="212"/>
      <c r="V1608" s="212"/>
      <c r="W1608" s="212"/>
      <c r="X1608" s="212"/>
      <c r="Y1608" s="212">
        <v>1370</v>
      </c>
      <c r="Z1608" s="212" t="s">
        <v>400</v>
      </c>
      <c r="AA1608" s="212" t="s">
        <v>401</v>
      </c>
      <c r="AB1608" s="212">
        <v>6282.87</v>
      </c>
      <c r="AC1608" s="212">
        <v>8519.5720000000001</v>
      </c>
      <c r="AD1608" s="212">
        <v>10</v>
      </c>
      <c r="AE1608" s="212">
        <v>0</v>
      </c>
      <c r="AF1608" s="212">
        <v>10</v>
      </c>
      <c r="AG1608" s="212">
        <v>0</v>
      </c>
      <c r="AH1608" s="212">
        <v>62828.7</v>
      </c>
      <c r="AI1608" s="212">
        <v>85195.72</v>
      </c>
      <c r="AJ1608" s="212">
        <v>0</v>
      </c>
      <c r="AK1608" s="212">
        <v>0</v>
      </c>
      <c r="AL1608" s="212">
        <v>0</v>
      </c>
      <c r="AM1608">
        <v>1</v>
      </c>
      <c r="AN1608" t="str">
        <f>VLOOKUP(H1608,'Base Art'!$A:$AJ,36,FALSE)</f>
        <v>RPB SA</v>
      </c>
    </row>
    <row r="1609" spans="1:40" x14ac:dyDescent="0.25">
      <c r="A1609" s="212" t="s">
        <v>7819</v>
      </c>
      <c r="B1609" s="212">
        <v>1</v>
      </c>
      <c r="C1609" s="212" t="s">
        <v>7820</v>
      </c>
      <c r="D1609" s="212" t="s">
        <v>171</v>
      </c>
      <c r="E1609" s="212">
        <v>12</v>
      </c>
      <c r="F1609" s="212" t="s">
        <v>12</v>
      </c>
      <c r="G1609" s="212" t="s">
        <v>7752</v>
      </c>
      <c r="H1609" s="212">
        <v>10856</v>
      </c>
      <c r="I1609" s="212" t="s">
        <v>6269</v>
      </c>
      <c r="J1609" s="212">
        <v>1450</v>
      </c>
      <c r="K1609" s="212" t="s">
        <v>634</v>
      </c>
      <c r="L1609" s="212" t="s">
        <v>635</v>
      </c>
      <c r="M1609" s="212"/>
      <c r="N1609" s="212"/>
      <c r="O1609" s="212"/>
      <c r="P1609" s="212">
        <v>1293</v>
      </c>
      <c r="Q1609" s="212" t="s">
        <v>1558</v>
      </c>
      <c r="R1609" s="212" t="s">
        <v>1559</v>
      </c>
      <c r="S1609" s="212"/>
      <c r="T1609" s="212"/>
      <c r="U1609" s="212"/>
      <c r="V1609" s="212"/>
      <c r="W1609" s="212"/>
      <c r="X1609" s="212"/>
      <c r="Y1609" s="212">
        <v>1370</v>
      </c>
      <c r="Z1609" s="212" t="s">
        <v>400</v>
      </c>
      <c r="AA1609" s="212" t="s">
        <v>401</v>
      </c>
      <c r="AB1609" s="212">
        <v>6282.87</v>
      </c>
      <c r="AC1609" s="212">
        <v>8519.5720000000001</v>
      </c>
      <c r="AD1609" s="212">
        <v>5</v>
      </c>
      <c r="AE1609" s="212">
        <v>0</v>
      </c>
      <c r="AF1609" s="212">
        <v>5</v>
      </c>
      <c r="AG1609" s="212">
        <v>0</v>
      </c>
      <c r="AH1609" s="212">
        <v>31414.35</v>
      </c>
      <c r="AI1609" s="212">
        <v>42597.86</v>
      </c>
      <c r="AJ1609" s="212">
        <v>0</v>
      </c>
      <c r="AK1609" s="212">
        <v>0</v>
      </c>
      <c r="AL1609" s="212">
        <v>0</v>
      </c>
      <c r="AM1609">
        <v>1</v>
      </c>
      <c r="AN1609" t="str">
        <f>VLOOKUP(H1609,'Base Art'!$A:$AJ,36,FALSE)</f>
        <v>RPB SA</v>
      </c>
    </row>
    <row r="1610" spans="1:40" x14ac:dyDescent="0.25">
      <c r="A1610" s="212" t="s">
        <v>7819</v>
      </c>
      <c r="B1610" s="212">
        <v>1</v>
      </c>
      <c r="C1610" s="212" t="s">
        <v>7820</v>
      </c>
      <c r="D1610" s="212" t="s">
        <v>171</v>
      </c>
      <c r="E1610" s="212">
        <v>12</v>
      </c>
      <c r="F1610" s="212" t="s">
        <v>12</v>
      </c>
      <c r="G1610" s="212" t="s">
        <v>910</v>
      </c>
      <c r="H1610" s="212">
        <v>11064</v>
      </c>
      <c r="I1610" s="212" t="s">
        <v>911</v>
      </c>
      <c r="J1610" s="212">
        <v>1467</v>
      </c>
      <c r="K1610" s="212" t="s">
        <v>912</v>
      </c>
      <c r="L1610" s="212" t="s">
        <v>913</v>
      </c>
      <c r="M1610" s="212"/>
      <c r="N1610" s="212"/>
      <c r="O1610" s="212"/>
      <c r="P1610" s="212"/>
      <c r="Q1610" s="212"/>
      <c r="R1610" s="212"/>
      <c r="S1610" s="212"/>
      <c r="T1610" s="212"/>
      <c r="U1610" s="212"/>
      <c r="V1610" s="212"/>
      <c r="W1610" s="212"/>
      <c r="X1610" s="212"/>
      <c r="Y1610" s="212">
        <v>1374</v>
      </c>
      <c r="Z1610" s="212" t="s">
        <v>336</v>
      </c>
      <c r="AA1610" s="212" t="s">
        <v>337</v>
      </c>
      <c r="AB1610" s="212">
        <v>81239.88</v>
      </c>
      <c r="AC1610" s="212">
        <v>98300.245999999999</v>
      </c>
      <c r="AD1610" s="212">
        <v>6.25E-2</v>
      </c>
      <c r="AE1610" s="212">
        <v>0</v>
      </c>
      <c r="AF1610" s="212">
        <v>6.25E-2</v>
      </c>
      <c r="AG1610" s="212">
        <v>0</v>
      </c>
      <c r="AH1610" s="212">
        <v>5077.49</v>
      </c>
      <c r="AI1610" s="212">
        <v>6143.77</v>
      </c>
      <c r="AJ1610" s="212">
        <v>0</v>
      </c>
      <c r="AK1610" s="212">
        <v>0</v>
      </c>
      <c r="AL1610" s="212">
        <v>0</v>
      </c>
      <c r="AM1610">
        <v>1</v>
      </c>
      <c r="AN1610" t="str">
        <f>VLOOKUP(H1610,'Base Art'!$A:$AJ,36,FALSE)</f>
        <v>LHERITIER ARGENTINA S.A.</v>
      </c>
    </row>
    <row r="1611" spans="1:40" x14ac:dyDescent="0.25">
      <c r="A1611" s="212" t="s">
        <v>7819</v>
      </c>
      <c r="B1611" s="212">
        <v>1</v>
      </c>
      <c r="C1611" s="212" t="s">
        <v>7820</v>
      </c>
      <c r="D1611" s="212" t="s">
        <v>171</v>
      </c>
      <c r="E1611" s="212">
        <v>12</v>
      </c>
      <c r="F1611" s="212" t="s">
        <v>12</v>
      </c>
      <c r="G1611" s="212" t="s">
        <v>1042</v>
      </c>
      <c r="H1611" s="212">
        <v>11134</v>
      </c>
      <c r="I1611" s="212" t="s">
        <v>1043</v>
      </c>
      <c r="J1611" s="212">
        <v>1413</v>
      </c>
      <c r="K1611" s="212" t="s">
        <v>334</v>
      </c>
      <c r="L1611" s="212" t="s">
        <v>335</v>
      </c>
      <c r="M1611" s="212"/>
      <c r="N1611" s="212"/>
      <c r="O1611" s="212"/>
      <c r="P1611" s="212"/>
      <c r="Q1611" s="212"/>
      <c r="R1611" s="212"/>
      <c r="S1611" s="212"/>
      <c r="T1611" s="212"/>
      <c r="U1611" s="212"/>
      <c r="V1611" s="212"/>
      <c r="W1611" s="212"/>
      <c r="X1611" s="212"/>
      <c r="Y1611" s="212">
        <v>1374</v>
      </c>
      <c r="Z1611" s="212" t="s">
        <v>336</v>
      </c>
      <c r="AA1611" s="212" t="s">
        <v>337</v>
      </c>
      <c r="AB1611" s="212">
        <v>30174.637999999999</v>
      </c>
      <c r="AC1611" s="212">
        <v>38170.917999999998</v>
      </c>
      <c r="AD1611" s="212">
        <v>1.25</v>
      </c>
      <c r="AE1611" s="212">
        <v>0</v>
      </c>
      <c r="AF1611" s="212">
        <v>1.25</v>
      </c>
      <c r="AG1611" s="212">
        <v>0</v>
      </c>
      <c r="AH1611" s="212">
        <v>37718.300000000003</v>
      </c>
      <c r="AI1611" s="212">
        <v>47713.65</v>
      </c>
      <c r="AJ1611" s="212">
        <v>0</v>
      </c>
      <c r="AK1611" s="212">
        <v>0</v>
      </c>
      <c r="AL1611" s="212">
        <v>0</v>
      </c>
      <c r="AM1611">
        <v>1</v>
      </c>
      <c r="AN1611" t="str">
        <f>VLOOKUP(H1611,'Base Art'!$A:$AJ,36,FALSE)</f>
        <v>ARCOR S.A.I.C.</v>
      </c>
    </row>
    <row r="1612" spans="1:40" x14ac:dyDescent="0.25">
      <c r="A1612" s="212" t="s">
        <v>7819</v>
      </c>
      <c r="B1612" s="212">
        <v>1</v>
      </c>
      <c r="C1612" s="212" t="s">
        <v>7820</v>
      </c>
      <c r="D1612" s="212" t="s">
        <v>171</v>
      </c>
      <c r="E1612" s="212">
        <v>12</v>
      </c>
      <c r="F1612" s="212" t="s">
        <v>12</v>
      </c>
      <c r="G1612" s="212" t="s">
        <v>1681</v>
      </c>
      <c r="H1612" s="212">
        <v>11135</v>
      </c>
      <c r="I1612" s="212" t="s">
        <v>1682</v>
      </c>
      <c r="J1612" s="212">
        <v>1413</v>
      </c>
      <c r="K1612" s="212" t="s">
        <v>334</v>
      </c>
      <c r="L1612" s="212" t="s">
        <v>335</v>
      </c>
      <c r="M1612" s="212"/>
      <c r="N1612" s="212"/>
      <c r="O1612" s="212"/>
      <c r="P1612" s="212"/>
      <c r="Q1612" s="212"/>
      <c r="R1612" s="212"/>
      <c r="S1612" s="212"/>
      <c r="T1612" s="212"/>
      <c r="U1612" s="212"/>
      <c r="V1612" s="212"/>
      <c r="W1612" s="212"/>
      <c r="X1612" s="212"/>
      <c r="Y1612" s="212">
        <v>1374</v>
      </c>
      <c r="Z1612" s="212" t="s">
        <v>336</v>
      </c>
      <c r="AA1612" s="212" t="s">
        <v>337</v>
      </c>
      <c r="AB1612" s="212">
        <v>30174.637999999999</v>
      </c>
      <c r="AC1612" s="212">
        <v>37591.567000000003</v>
      </c>
      <c r="AD1612" s="212">
        <v>0.41670000000000001</v>
      </c>
      <c r="AE1612" s="212">
        <v>0</v>
      </c>
      <c r="AF1612" s="212">
        <v>0.41670000000000001</v>
      </c>
      <c r="AG1612" s="212">
        <v>0</v>
      </c>
      <c r="AH1612" s="212">
        <v>12572.77</v>
      </c>
      <c r="AI1612" s="212">
        <v>15663.15</v>
      </c>
      <c r="AJ1612" s="212">
        <v>2</v>
      </c>
      <c r="AK1612" s="212">
        <v>0.21</v>
      </c>
      <c r="AL1612" s="212">
        <v>0</v>
      </c>
      <c r="AM1612">
        <v>1</v>
      </c>
      <c r="AN1612" t="str">
        <f>VLOOKUP(H1612,'Base Art'!$A:$AJ,36,FALSE)</f>
        <v>ARCOR S.A.I.C.</v>
      </c>
    </row>
    <row r="1613" spans="1:40" x14ac:dyDescent="0.25">
      <c r="A1613" s="212" t="s">
        <v>7819</v>
      </c>
      <c r="B1613" s="212">
        <v>1</v>
      </c>
      <c r="C1613" s="212" t="s">
        <v>7820</v>
      </c>
      <c r="D1613" s="212" t="s">
        <v>171</v>
      </c>
      <c r="E1613" s="212">
        <v>12</v>
      </c>
      <c r="F1613" s="212" t="s">
        <v>12</v>
      </c>
      <c r="G1613" s="212" t="s">
        <v>1050</v>
      </c>
      <c r="H1613" s="212">
        <v>11190</v>
      </c>
      <c r="I1613" s="212" t="s">
        <v>1051</v>
      </c>
      <c r="J1613" s="212">
        <v>1204</v>
      </c>
      <c r="K1613" s="212" t="s">
        <v>492</v>
      </c>
      <c r="L1613" s="212" t="s">
        <v>493</v>
      </c>
      <c r="M1613" s="212"/>
      <c r="N1613" s="212"/>
      <c r="O1613" s="212"/>
      <c r="P1613" s="212"/>
      <c r="Q1613" s="212"/>
      <c r="R1613" s="212"/>
      <c r="S1613" s="212"/>
      <c r="T1613" s="212"/>
      <c r="U1613" s="212"/>
      <c r="V1613" s="212"/>
      <c r="W1613" s="212"/>
      <c r="X1613" s="212"/>
      <c r="Y1613" s="212">
        <v>1372</v>
      </c>
      <c r="Z1613" s="212" t="s">
        <v>346</v>
      </c>
      <c r="AA1613" s="212" t="s">
        <v>347</v>
      </c>
      <c r="AB1613" s="212">
        <v>167044.99</v>
      </c>
      <c r="AC1613" s="212">
        <v>207052.26800000001</v>
      </c>
      <c r="AD1613" s="212">
        <v>0.1</v>
      </c>
      <c r="AE1613" s="212">
        <v>0</v>
      </c>
      <c r="AF1613" s="212">
        <v>0.1</v>
      </c>
      <c r="AG1613" s="212">
        <v>0</v>
      </c>
      <c r="AH1613" s="212">
        <v>16704.5</v>
      </c>
      <c r="AI1613" s="212">
        <v>20705.23</v>
      </c>
      <c r="AJ1613" s="212">
        <v>0</v>
      </c>
      <c r="AK1613" s="212">
        <v>0</v>
      </c>
      <c r="AL1613" s="212">
        <v>0</v>
      </c>
      <c r="AM1613">
        <v>1</v>
      </c>
      <c r="AN1613" t="str">
        <f>VLOOKUP(H1613,'Base Art'!$A:$AJ,36,FALSE)</f>
        <v>FERRERO ARGENTINA S.A.</v>
      </c>
    </row>
    <row r="1614" spans="1:40" x14ac:dyDescent="0.25">
      <c r="A1614" s="212" t="s">
        <v>7819</v>
      </c>
      <c r="B1614" s="212">
        <v>1</v>
      </c>
      <c r="C1614" s="212" t="s">
        <v>7820</v>
      </c>
      <c r="D1614" s="212" t="s">
        <v>171</v>
      </c>
      <c r="E1614" s="212">
        <v>12</v>
      </c>
      <c r="F1614" s="212" t="s">
        <v>12</v>
      </c>
      <c r="G1614" s="212" t="s">
        <v>1054</v>
      </c>
      <c r="H1614" s="212">
        <v>11253</v>
      </c>
      <c r="I1614" s="212" t="s">
        <v>1055</v>
      </c>
      <c r="J1614" s="212">
        <v>1204</v>
      </c>
      <c r="K1614" s="212" t="s">
        <v>492</v>
      </c>
      <c r="L1614" s="212" t="s">
        <v>493</v>
      </c>
      <c r="M1614" s="212"/>
      <c r="N1614" s="212"/>
      <c r="O1614" s="212"/>
      <c r="P1614" s="212"/>
      <c r="Q1614" s="212"/>
      <c r="R1614" s="212"/>
      <c r="S1614" s="212"/>
      <c r="T1614" s="212"/>
      <c r="U1614" s="212"/>
      <c r="V1614" s="212"/>
      <c r="W1614" s="212"/>
      <c r="X1614" s="212"/>
      <c r="Y1614" s="212">
        <v>1372</v>
      </c>
      <c r="Z1614" s="212" t="s">
        <v>346</v>
      </c>
      <c r="AA1614" s="212" t="s">
        <v>347</v>
      </c>
      <c r="AB1614" s="212">
        <v>167044.99</v>
      </c>
      <c r="AC1614" s="212">
        <v>211980.095</v>
      </c>
      <c r="AD1614" s="212">
        <v>0.05</v>
      </c>
      <c r="AE1614" s="212">
        <v>0</v>
      </c>
      <c r="AF1614" s="212">
        <v>0.05</v>
      </c>
      <c r="AG1614" s="212">
        <v>0</v>
      </c>
      <c r="AH1614" s="212">
        <v>8352.25</v>
      </c>
      <c r="AI1614" s="212">
        <v>10599</v>
      </c>
      <c r="AJ1614" s="212">
        <v>0</v>
      </c>
      <c r="AK1614" s="212">
        <v>0</v>
      </c>
      <c r="AL1614" s="212">
        <v>0</v>
      </c>
      <c r="AM1614">
        <v>1</v>
      </c>
      <c r="AN1614" t="str">
        <f>VLOOKUP(H1614,'Base Art'!$A:$AJ,36,FALSE)</f>
        <v>FERRERO ARGENTINA S.A.</v>
      </c>
    </row>
    <row r="1615" spans="1:40" x14ac:dyDescent="0.25">
      <c r="A1615" s="212" t="s">
        <v>7819</v>
      </c>
      <c r="B1615" s="212">
        <v>1</v>
      </c>
      <c r="C1615" s="212" t="s">
        <v>7820</v>
      </c>
      <c r="D1615" s="212" t="s">
        <v>171</v>
      </c>
      <c r="E1615" s="212">
        <v>12</v>
      </c>
      <c r="F1615" s="212" t="s">
        <v>12</v>
      </c>
      <c r="G1615" s="212" t="s">
        <v>1439</v>
      </c>
      <c r="H1615" s="212">
        <v>11307</v>
      </c>
      <c r="I1615" s="212" t="s">
        <v>1440</v>
      </c>
      <c r="J1615" s="212">
        <v>1192</v>
      </c>
      <c r="K1615" s="212" t="s">
        <v>932</v>
      </c>
      <c r="L1615" s="212" t="s">
        <v>933</v>
      </c>
      <c r="M1615" s="212"/>
      <c r="N1615" s="212"/>
      <c r="O1615" s="212"/>
      <c r="P1615" s="212">
        <v>1101</v>
      </c>
      <c r="Q1615" s="212" t="s">
        <v>776</v>
      </c>
      <c r="R1615" s="212" t="s">
        <v>777</v>
      </c>
      <c r="S1615" s="212"/>
      <c r="T1615" s="212"/>
      <c r="U1615" s="212"/>
      <c r="V1615" s="212"/>
      <c r="W1615" s="212"/>
      <c r="X1615" s="212"/>
      <c r="Y1615" s="212">
        <v>1375</v>
      </c>
      <c r="Z1615" s="212" t="s">
        <v>314</v>
      </c>
      <c r="AA1615" s="212" t="s">
        <v>315</v>
      </c>
      <c r="AB1615" s="212">
        <v>32673.401999999998</v>
      </c>
      <c r="AC1615" s="212">
        <v>40482.345000000001</v>
      </c>
      <c r="AD1615" s="212">
        <v>0.2</v>
      </c>
      <c r="AE1615" s="212">
        <v>0</v>
      </c>
      <c r="AF1615" s="212">
        <v>0.2</v>
      </c>
      <c r="AG1615" s="212">
        <v>0</v>
      </c>
      <c r="AH1615" s="212">
        <v>6534.68</v>
      </c>
      <c r="AI1615" s="212">
        <v>8096.47</v>
      </c>
      <c r="AJ1615" s="212">
        <v>0</v>
      </c>
      <c r="AK1615" s="212">
        <v>0</v>
      </c>
      <c r="AL1615" s="212">
        <v>0</v>
      </c>
      <c r="AM1615">
        <v>1</v>
      </c>
      <c r="AN1615" t="str">
        <f>VLOOKUP(H1615,'Base Art'!$A:$AJ,36,FALSE)</f>
        <v>NUTRIPET S.A.U.</v>
      </c>
    </row>
    <row r="1616" spans="1:40" x14ac:dyDescent="0.25">
      <c r="A1616" s="212" t="s">
        <v>7819</v>
      </c>
      <c r="B1616" s="212">
        <v>1</v>
      </c>
      <c r="C1616" s="212" t="s">
        <v>7820</v>
      </c>
      <c r="D1616" s="212" t="s">
        <v>171</v>
      </c>
      <c r="E1616" s="212">
        <v>12</v>
      </c>
      <c r="F1616" s="212" t="s">
        <v>12</v>
      </c>
      <c r="G1616" s="212" t="s">
        <v>1196</v>
      </c>
      <c r="H1616" s="212">
        <v>11313</v>
      </c>
      <c r="I1616" s="212" t="s">
        <v>1197</v>
      </c>
      <c r="J1616" s="212">
        <v>1192</v>
      </c>
      <c r="K1616" s="212" t="s">
        <v>932</v>
      </c>
      <c r="L1616" s="212" t="s">
        <v>933</v>
      </c>
      <c r="M1616" s="212"/>
      <c r="N1616" s="212"/>
      <c r="O1616" s="212"/>
      <c r="P1616" s="212">
        <v>1101</v>
      </c>
      <c r="Q1616" s="212" t="s">
        <v>776</v>
      </c>
      <c r="R1616" s="212" t="s">
        <v>777</v>
      </c>
      <c r="S1616" s="212"/>
      <c r="T1616" s="212"/>
      <c r="U1616" s="212"/>
      <c r="V1616" s="212"/>
      <c r="W1616" s="212"/>
      <c r="X1616" s="212"/>
      <c r="Y1616" s="212">
        <v>1375</v>
      </c>
      <c r="Z1616" s="212" t="s">
        <v>314</v>
      </c>
      <c r="AA1616" s="212" t="s">
        <v>315</v>
      </c>
      <c r="AB1616" s="212">
        <v>27638.784</v>
      </c>
      <c r="AC1616" s="212">
        <v>35073.620999999999</v>
      </c>
      <c r="AD1616" s="212">
        <v>0.3</v>
      </c>
      <c r="AE1616" s="212">
        <v>0</v>
      </c>
      <c r="AF1616" s="212">
        <v>0.3</v>
      </c>
      <c r="AG1616" s="212">
        <v>0</v>
      </c>
      <c r="AH1616" s="212">
        <v>8291.64</v>
      </c>
      <c r="AI1616" s="212">
        <v>10522.09</v>
      </c>
      <c r="AJ1616" s="212">
        <v>0</v>
      </c>
      <c r="AK1616" s="212">
        <v>0</v>
      </c>
      <c r="AL1616" s="212">
        <v>0</v>
      </c>
      <c r="AM1616">
        <v>1</v>
      </c>
      <c r="AN1616" t="str">
        <f>VLOOKUP(H1616,'Base Art'!$A:$AJ,36,FALSE)</f>
        <v>NUTRIPET S.A.U.</v>
      </c>
    </row>
    <row r="1617" spans="1:40" x14ac:dyDescent="0.25">
      <c r="A1617" s="212" t="s">
        <v>7819</v>
      </c>
      <c r="B1617" s="212">
        <v>1</v>
      </c>
      <c r="C1617" s="212" t="s">
        <v>7820</v>
      </c>
      <c r="D1617" s="212" t="s">
        <v>171</v>
      </c>
      <c r="E1617" s="212">
        <v>12</v>
      </c>
      <c r="F1617" s="212" t="s">
        <v>12</v>
      </c>
      <c r="G1617" s="212" t="s">
        <v>7853</v>
      </c>
      <c r="H1617" s="212">
        <v>11331</v>
      </c>
      <c r="I1617" s="212" t="s">
        <v>7172</v>
      </c>
      <c r="J1617" s="212"/>
      <c r="K1617" s="212"/>
      <c r="L1617" s="212"/>
      <c r="M1617" s="212"/>
      <c r="N1617" s="212"/>
      <c r="O1617" s="212"/>
      <c r="P1617" s="212"/>
      <c r="Q1617" s="212"/>
      <c r="R1617" s="212"/>
      <c r="S1617" s="212"/>
      <c r="T1617" s="212"/>
      <c r="U1617" s="212"/>
      <c r="V1617" s="212"/>
      <c r="W1617" s="212"/>
      <c r="X1617" s="212"/>
      <c r="Y1617" s="212"/>
      <c r="Z1617" s="212"/>
      <c r="AA1617" s="212"/>
      <c r="AB1617" s="212">
        <v>36341.802000000003</v>
      </c>
      <c r="AC1617" s="212">
        <v>43973.588000000003</v>
      </c>
      <c r="AD1617" s="212">
        <v>0.125</v>
      </c>
      <c r="AE1617" s="212">
        <v>0</v>
      </c>
      <c r="AF1617" s="212">
        <v>0.125</v>
      </c>
      <c r="AG1617" s="212">
        <v>0</v>
      </c>
      <c r="AH1617" s="212">
        <v>4542.7299999999996</v>
      </c>
      <c r="AI1617" s="212">
        <v>5496.7</v>
      </c>
      <c r="AJ1617" s="212">
        <v>0</v>
      </c>
      <c r="AK1617" s="212">
        <v>0</v>
      </c>
      <c r="AL1617" s="212">
        <v>0</v>
      </c>
      <c r="AM1617">
        <v>1</v>
      </c>
      <c r="AN1617" t="str">
        <f>VLOOKUP(H1617,'Base Art'!$A:$AJ,36,FALSE)</f>
        <v>DOLCEVITA DE LA DOLCE S.R.L</v>
      </c>
    </row>
    <row r="1618" spans="1:40" x14ac:dyDescent="0.25">
      <c r="A1618" s="212" t="s">
        <v>7819</v>
      </c>
      <c r="B1618" s="212">
        <v>1</v>
      </c>
      <c r="C1618" s="212" t="s">
        <v>7820</v>
      </c>
      <c r="D1618" s="212" t="s">
        <v>171</v>
      </c>
      <c r="E1618" s="212">
        <v>12</v>
      </c>
      <c r="F1618" s="212" t="s">
        <v>12</v>
      </c>
      <c r="G1618" s="212" t="s">
        <v>7854</v>
      </c>
      <c r="H1618" s="212">
        <v>11332</v>
      </c>
      <c r="I1618" s="212" t="s">
        <v>7174</v>
      </c>
      <c r="J1618" s="212"/>
      <c r="K1618" s="212"/>
      <c r="L1618" s="212"/>
      <c r="M1618" s="212"/>
      <c r="N1618" s="212"/>
      <c r="O1618" s="212"/>
      <c r="P1618" s="212"/>
      <c r="Q1618" s="212"/>
      <c r="R1618" s="212"/>
      <c r="S1618" s="212"/>
      <c r="T1618" s="212"/>
      <c r="U1618" s="212"/>
      <c r="V1618" s="212"/>
      <c r="W1618" s="212"/>
      <c r="X1618" s="212"/>
      <c r="Y1618" s="212"/>
      <c r="Z1618" s="212"/>
      <c r="AA1618" s="212"/>
      <c r="AB1618" s="212">
        <v>36341.802000000003</v>
      </c>
      <c r="AC1618" s="212">
        <v>43973.58</v>
      </c>
      <c r="AD1618" s="212">
        <v>0.25</v>
      </c>
      <c r="AE1618" s="212">
        <v>0</v>
      </c>
      <c r="AF1618" s="212">
        <v>0.25</v>
      </c>
      <c r="AG1618" s="212">
        <v>0</v>
      </c>
      <c r="AH1618" s="212">
        <v>9085.4500000000007</v>
      </c>
      <c r="AI1618" s="212">
        <v>10993.4</v>
      </c>
      <c r="AJ1618" s="212">
        <v>0</v>
      </c>
      <c r="AK1618" s="212">
        <v>0</v>
      </c>
      <c r="AL1618" s="212">
        <v>0</v>
      </c>
      <c r="AM1618">
        <v>1</v>
      </c>
      <c r="AN1618" t="str">
        <f>VLOOKUP(H1618,'Base Art'!$A:$AJ,36,FALSE)</f>
        <v>DOLCEVITA DE LA DOLCE S.R.L</v>
      </c>
    </row>
    <row r="1619" spans="1:40" x14ac:dyDescent="0.25">
      <c r="A1619" s="212" t="s">
        <v>7819</v>
      </c>
      <c r="B1619" s="212">
        <v>1</v>
      </c>
      <c r="C1619" s="212" t="s">
        <v>7820</v>
      </c>
      <c r="D1619" s="212" t="s">
        <v>171</v>
      </c>
      <c r="E1619" s="212">
        <v>12</v>
      </c>
      <c r="F1619" s="212" t="s">
        <v>12</v>
      </c>
      <c r="G1619" s="212" t="s">
        <v>940</v>
      </c>
      <c r="H1619" s="212">
        <v>11449</v>
      </c>
      <c r="I1619" s="212" t="s">
        <v>941</v>
      </c>
      <c r="J1619" s="212">
        <v>1430</v>
      </c>
      <c r="K1619" s="212" t="s">
        <v>420</v>
      </c>
      <c r="L1619" s="212" t="s">
        <v>421</v>
      </c>
      <c r="M1619" s="212"/>
      <c r="N1619" s="212"/>
      <c r="O1619" s="212"/>
      <c r="P1619" s="212"/>
      <c r="Q1619" s="212"/>
      <c r="R1619" s="212"/>
      <c r="S1619" s="212"/>
      <c r="T1619" s="212"/>
      <c r="U1619" s="212"/>
      <c r="V1619" s="212"/>
      <c r="W1619" s="212"/>
      <c r="X1619" s="212"/>
      <c r="Y1619" s="212"/>
      <c r="Z1619" s="212"/>
      <c r="AA1619" s="212"/>
      <c r="AB1619" s="212">
        <v>18101.210999999999</v>
      </c>
      <c r="AC1619" s="212">
        <v>21902.466</v>
      </c>
      <c r="AD1619" s="212">
        <v>2.2999999999999998</v>
      </c>
      <c r="AE1619" s="212">
        <v>0</v>
      </c>
      <c r="AF1619" s="212">
        <v>2.2999999999999998</v>
      </c>
      <c r="AG1619" s="212">
        <v>0</v>
      </c>
      <c r="AH1619" s="212">
        <v>41632.79</v>
      </c>
      <c r="AI1619" s="212">
        <v>50375.67</v>
      </c>
      <c r="AJ1619" s="212">
        <v>2</v>
      </c>
      <c r="AK1619" s="212">
        <v>1.1499999999999999</v>
      </c>
      <c r="AL1619" s="212">
        <v>0</v>
      </c>
      <c r="AM1619">
        <v>1</v>
      </c>
      <c r="AN1619" t="str">
        <f>VLOOKUP(H1619,'Base Art'!$A:$AJ,36,FALSE)</f>
        <v>GEORGALOS HNOS. S.A.I.C.A.</v>
      </c>
    </row>
    <row r="1620" spans="1:40" x14ac:dyDescent="0.25">
      <c r="A1620" s="212" t="s">
        <v>7819</v>
      </c>
      <c r="B1620" s="212">
        <v>1</v>
      </c>
      <c r="C1620" s="212" t="s">
        <v>7820</v>
      </c>
      <c r="D1620" s="212" t="s">
        <v>171</v>
      </c>
      <c r="E1620" s="212">
        <v>12</v>
      </c>
      <c r="F1620" s="212" t="s">
        <v>12</v>
      </c>
      <c r="G1620" s="212" t="s">
        <v>1060</v>
      </c>
      <c r="H1620" s="212">
        <v>11464</v>
      </c>
      <c r="I1620" s="212" t="s">
        <v>1061</v>
      </c>
      <c r="J1620" s="212"/>
      <c r="K1620" s="212"/>
      <c r="L1620" s="212"/>
      <c r="M1620" s="212"/>
      <c r="N1620" s="212"/>
      <c r="O1620" s="212"/>
      <c r="P1620" s="212"/>
      <c r="Q1620" s="212"/>
      <c r="R1620" s="212"/>
      <c r="S1620" s="212"/>
      <c r="T1620" s="212"/>
      <c r="U1620" s="212"/>
      <c r="V1620" s="212"/>
      <c r="W1620" s="212"/>
      <c r="X1620" s="212"/>
      <c r="Y1620" s="212"/>
      <c r="Z1620" s="212"/>
      <c r="AA1620" s="212"/>
      <c r="AB1620" s="212">
        <v>16920.575000000001</v>
      </c>
      <c r="AC1620" s="212">
        <v>20473.897000000001</v>
      </c>
      <c r="AD1620" s="212">
        <v>1</v>
      </c>
      <c r="AE1620" s="212">
        <v>0</v>
      </c>
      <c r="AF1620" s="212">
        <v>1</v>
      </c>
      <c r="AG1620" s="212">
        <v>0</v>
      </c>
      <c r="AH1620" s="212">
        <v>16920.580000000002</v>
      </c>
      <c r="AI1620" s="212">
        <v>20473.900000000001</v>
      </c>
      <c r="AJ1620" s="212">
        <v>1</v>
      </c>
      <c r="AK1620" s="212">
        <v>1</v>
      </c>
      <c r="AL1620" s="212">
        <v>0</v>
      </c>
      <c r="AM1620">
        <v>1</v>
      </c>
      <c r="AN1620" t="str">
        <f>VLOOKUP(H1620,'Base Art'!$A:$AJ,36,FALSE)</f>
        <v>PRODUCTOS BAJONEROS SRL</v>
      </c>
    </row>
    <row r="1621" spans="1:40" x14ac:dyDescent="0.25">
      <c r="A1621" s="212" t="s">
        <v>7819</v>
      </c>
      <c r="B1621" s="212">
        <v>1</v>
      </c>
      <c r="C1621" s="212" t="s">
        <v>7820</v>
      </c>
      <c r="D1621" s="212" t="s">
        <v>171</v>
      </c>
      <c r="E1621" s="212">
        <v>12</v>
      </c>
      <c r="F1621" s="212" t="s">
        <v>12</v>
      </c>
      <c r="G1621" s="212" t="s">
        <v>1629</v>
      </c>
      <c r="H1621" s="212">
        <v>50014</v>
      </c>
      <c r="I1621" s="212" t="s">
        <v>1630</v>
      </c>
      <c r="J1621" s="212"/>
      <c r="K1621" s="212"/>
      <c r="L1621" s="212"/>
      <c r="M1621" s="212"/>
      <c r="N1621" s="212"/>
      <c r="O1621" s="212"/>
      <c r="P1621" s="212"/>
      <c r="Q1621" s="212"/>
      <c r="R1621" s="212"/>
      <c r="S1621" s="212"/>
      <c r="T1621" s="212"/>
      <c r="U1621" s="212"/>
      <c r="V1621" s="212"/>
      <c r="W1621" s="212"/>
      <c r="X1621" s="212"/>
      <c r="Y1621" s="212"/>
      <c r="Z1621" s="212"/>
      <c r="AA1621" s="212"/>
      <c r="AB1621" s="212">
        <v>16104.445</v>
      </c>
      <c r="AC1621" s="212">
        <v>20949.732</v>
      </c>
      <c r="AD1621" s="212">
        <v>1</v>
      </c>
      <c r="AE1621" s="212">
        <v>0</v>
      </c>
      <c r="AF1621" s="212">
        <v>1</v>
      </c>
      <c r="AG1621" s="212">
        <v>0</v>
      </c>
      <c r="AH1621" s="212">
        <v>16104.45</v>
      </c>
      <c r="AI1621" s="212">
        <v>20949.73</v>
      </c>
      <c r="AJ1621" s="212">
        <v>0</v>
      </c>
      <c r="AK1621" s="212">
        <v>0</v>
      </c>
      <c r="AL1621" s="212">
        <v>0</v>
      </c>
      <c r="AM1621">
        <v>1</v>
      </c>
      <c r="AN1621" t="e">
        <f>VLOOKUP(H1621,'Base Art'!$A:$AJ,36,FALSE)</f>
        <v>#N/A</v>
      </c>
    </row>
    <row r="1622" spans="1:40" x14ac:dyDescent="0.25">
      <c r="A1622" s="212" t="s">
        <v>7819</v>
      </c>
      <c r="B1622" s="212">
        <v>1</v>
      </c>
      <c r="C1622" s="212" t="s">
        <v>7820</v>
      </c>
      <c r="D1622" s="212" t="s">
        <v>192</v>
      </c>
      <c r="E1622" s="212">
        <v>15</v>
      </c>
      <c r="F1622" s="212" t="s">
        <v>13</v>
      </c>
      <c r="G1622" s="212" t="s">
        <v>332</v>
      </c>
      <c r="H1622" s="212">
        <v>273</v>
      </c>
      <c r="I1622" s="212" t="s">
        <v>333</v>
      </c>
      <c r="J1622" s="212">
        <v>1413</v>
      </c>
      <c r="K1622" s="212" t="s">
        <v>334</v>
      </c>
      <c r="L1622" s="212" t="s">
        <v>335</v>
      </c>
      <c r="M1622" s="212"/>
      <c r="N1622" s="212"/>
      <c r="O1622" s="212"/>
      <c r="P1622" s="212"/>
      <c r="Q1622" s="212"/>
      <c r="R1622" s="212"/>
      <c r="S1622" s="212"/>
      <c r="T1622" s="212"/>
      <c r="U1622" s="212"/>
      <c r="V1622" s="212"/>
      <c r="W1622" s="212"/>
      <c r="X1622" s="212"/>
      <c r="Y1622" s="212">
        <v>1374</v>
      </c>
      <c r="Z1622" s="212" t="s">
        <v>336</v>
      </c>
      <c r="AA1622" s="212" t="s">
        <v>337</v>
      </c>
      <c r="AB1622" s="212">
        <v>56303.353000000003</v>
      </c>
      <c r="AC1622" s="212">
        <v>71448.955000000002</v>
      </c>
      <c r="AD1622" s="212">
        <v>4</v>
      </c>
      <c r="AE1622" s="212">
        <v>2</v>
      </c>
      <c r="AF1622" s="212">
        <v>6</v>
      </c>
      <c r="AG1622" s="212">
        <v>0</v>
      </c>
      <c r="AH1622" s="212">
        <v>337820.12</v>
      </c>
      <c r="AI1622" s="212">
        <v>428693.73</v>
      </c>
      <c r="AJ1622" s="212">
        <v>0</v>
      </c>
      <c r="AK1622" s="212">
        <v>0</v>
      </c>
      <c r="AL1622" s="212">
        <v>0</v>
      </c>
      <c r="AM1622">
        <v>1</v>
      </c>
      <c r="AN1622" t="str">
        <f>VLOOKUP(H1622,'Base Art'!$A:$AJ,36,FALSE)</f>
        <v>ARCOR S.A.I.C.</v>
      </c>
    </row>
    <row r="1623" spans="1:40" x14ac:dyDescent="0.25">
      <c r="A1623" s="212" t="s">
        <v>7819</v>
      </c>
      <c r="B1623" s="212">
        <v>1</v>
      </c>
      <c r="C1623" s="212" t="s">
        <v>7820</v>
      </c>
      <c r="D1623" s="212" t="s">
        <v>192</v>
      </c>
      <c r="E1623" s="212">
        <v>15</v>
      </c>
      <c r="F1623" s="212" t="s">
        <v>13</v>
      </c>
      <c r="G1623" s="212" t="s">
        <v>338</v>
      </c>
      <c r="H1623" s="212">
        <v>274</v>
      </c>
      <c r="I1623" s="212" t="s">
        <v>339</v>
      </c>
      <c r="J1623" s="212">
        <v>1413</v>
      </c>
      <c r="K1623" s="212" t="s">
        <v>334</v>
      </c>
      <c r="L1623" s="212" t="s">
        <v>335</v>
      </c>
      <c r="M1623" s="212"/>
      <c r="N1623" s="212"/>
      <c r="O1623" s="212"/>
      <c r="P1623" s="212">
        <v>1069</v>
      </c>
      <c r="Q1623" s="212" t="s">
        <v>340</v>
      </c>
      <c r="R1623" s="212" t="s">
        <v>341</v>
      </c>
      <c r="S1623" s="212"/>
      <c r="T1623" s="212"/>
      <c r="U1623" s="212"/>
      <c r="V1623" s="212"/>
      <c r="W1623" s="212"/>
      <c r="X1623" s="212"/>
      <c r="Y1623" s="212">
        <v>1374</v>
      </c>
      <c r="Z1623" s="212" t="s">
        <v>336</v>
      </c>
      <c r="AA1623" s="212" t="s">
        <v>337</v>
      </c>
      <c r="AB1623" s="212">
        <v>84455.03</v>
      </c>
      <c r="AC1623" s="212">
        <v>107173.433</v>
      </c>
      <c r="AD1623" s="212">
        <v>2</v>
      </c>
      <c r="AE1623" s="212">
        <v>0</v>
      </c>
      <c r="AF1623" s="212">
        <v>2</v>
      </c>
      <c r="AG1623" s="212">
        <v>0</v>
      </c>
      <c r="AH1623" s="212">
        <v>168910.06</v>
      </c>
      <c r="AI1623" s="212">
        <v>214346.87</v>
      </c>
      <c r="AJ1623" s="212">
        <v>0</v>
      </c>
      <c r="AK1623" s="212">
        <v>0</v>
      </c>
      <c r="AL1623" s="212">
        <v>0</v>
      </c>
      <c r="AM1623">
        <v>1</v>
      </c>
      <c r="AN1623" t="str">
        <f>VLOOKUP(H1623,'Base Art'!$A:$AJ,36,FALSE)</f>
        <v>ARCOR S.A.I.C.</v>
      </c>
    </row>
    <row r="1624" spans="1:40" x14ac:dyDescent="0.25">
      <c r="A1624" s="212" t="s">
        <v>7819</v>
      </c>
      <c r="B1624" s="212">
        <v>1</v>
      </c>
      <c r="C1624" s="212" t="s">
        <v>7820</v>
      </c>
      <c r="D1624" s="212" t="s">
        <v>192</v>
      </c>
      <c r="E1624" s="212">
        <v>15</v>
      </c>
      <c r="F1624" s="212" t="s">
        <v>13</v>
      </c>
      <c r="G1624" s="212" t="s">
        <v>380</v>
      </c>
      <c r="H1624" s="212">
        <v>731</v>
      </c>
      <c r="I1624" s="212" t="s">
        <v>381</v>
      </c>
      <c r="J1624" s="212">
        <v>1422</v>
      </c>
      <c r="K1624" s="212" t="s">
        <v>382</v>
      </c>
      <c r="L1624" s="212" t="s">
        <v>383</v>
      </c>
      <c r="M1624" s="212"/>
      <c r="N1624" s="212"/>
      <c r="O1624" s="212"/>
      <c r="P1624" s="212">
        <v>1067</v>
      </c>
      <c r="Q1624" s="212" t="s">
        <v>384</v>
      </c>
      <c r="R1624" s="212" t="s">
        <v>385</v>
      </c>
      <c r="S1624" s="212"/>
      <c r="T1624" s="212"/>
      <c r="U1624" s="212"/>
      <c r="V1624" s="212"/>
      <c r="W1624" s="212"/>
      <c r="X1624" s="212"/>
      <c r="Y1624" s="212">
        <v>1373</v>
      </c>
      <c r="Z1624" s="212" t="s">
        <v>386</v>
      </c>
      <c r="AA1624" s="212" t="s">
        <v>387</v>
      </c>
      <c r="AB1624" s="212">
        <v>19041.259999999998</v>
      </c>
      <c r="AC1624" s="212">
        <v>24163.359</v>
      </c>
      <c r="AD1624" s="212">
        <v>2</v>
      </c>
      <c r="AE1624" s="212">
        <v>0</v>
      </c>
      <c r="AF1624" s="212">
        <v>2</v>
      </c>
      <c r="AG1624" s="212">
        <v>0</v>
      </c>
      <c r="AH1624" s="212">
        <v>38082.519999999997</v>
      </c>
      <c r="AI1624" s="212">
        <v>48326.720000000001</v>
      </c>
      <c r="AJ1624" s="212">
        <v>0</v>
      </c>
      <c r="AK1624" s="212">
        <v>0</v>
      </c>
      <c r="AL1624" s="212">
        <v>0</v>
      </c>
      <c r="AM1624">
        <v>1</v>
      </c>
      <c r="AN1624" t="str">
        <f>VLOOKUP(H1624,'Base Art'!$A:$AJ,36,FALSE)</f>
        <v>ARCOR S.A.I.C.</v>
      </c>
    </row>
    <row r="1625" spans="1:40" x14ac:dyDescent="0.25">
      <c r="A1625" s="212" t="s">
        <v>7819</v>
      </c>
      <c r="B1625" s="212">
        <v>1</v>
      </c>
      <c r="C1625" s="212" t="s">
        <v>7820</v>
      </c>
      <c r="D1625" s="212" t="s">
        <v>192</v>
      </c>
      <c r="E1625" s="212">
        <v>15</v>
      </c>
      <c r="F1625" s="212" t="s">
        <v>13</v>
      </c>
      <c r="G1625" s="212" t="s">
        <v>406</v>
      </c>
      <c r="H1625" s="212">
        <v>1115</v>
      </c>
      <c r="I1625" s="212" t="s">
        <v>407</v>
      </c>
      <c r="J1625" s="212"/>
      <c r="K1625" s="212"/>
      <c r="L1625" s="212"/>
      <c r="M1625" s="212"/>
      <c r="N1625" s="212"/>
      <c r="O1625" s="212"/>
      <c r="P1625" s="212"/>
      <c r="Q1625" s="212"/>
      <c r="R1625" s="212"/>
      <c r="S1625" s="212"/>
      <c r="T1625" s="212"/>
      <c r="U1625" s="212"/>
      <c r="V1625" s="212"/>
      <c r="W1625" s="212"/>
      <c r="X1625" s="212"/>
      <c r="Y1625" s="212">
        <v>1373</v>
      </c>
      <c r="Z1625" s="212" t="s">
        <v>386</v>
      </c>
      <c r="AA1625" s="212" t="s">
        <v>387</v>
      </c>
      <c r="AB1625" s="212">
        <v>16040.88</v>
      </c>
      <c r="AC1625" s="212">
        <v>19874.650000000001</v>
      </c>
      <c r="AD1625" s="212">
        <v>1</v>
      </c>
      <c r="AE1625" s="212">
        <v>0.16669999999999999</v>
      </c>
      <c r="AF1625" s="212">
        <v>1.1667000000000001</v>
      </c>
      <c r="AG1625" s="212">
        <v>0</v>
      </c>
      <c r="AH1625" s="212">
        <v>18714.36</v>
      </c>
      <c r="AI1625" s="212">
        <v>23187.09</v>
      </c>
      <c r="AJ1625" s="212">
        <v>0</v>
      </c>
      <c r="AK1625" s="212">
        <v>0</v>
      </c>
      <c r="AL1625" s="212">
        <v>0</v>
      </c>
      <c r="AM1625">
        <v>1</v>
      </c>
      <c r="AN1625" t="str">
        <f>VLOOKUP(H1625,'Base Art'!$A:$AJ,36,FALSE)</f>
        <v>MAURI S.A.</v>
      </c>
    </row>
    <row r="1626" spans="1:40" x14ac:dyDescent="0.25">
      <c r="A1626" s="212" t="s">
        <v>7819</v>
      </c>
      <c r="B1626" s="212">
        <v>1</v>
      </c>
      <c r="C1626" s="212" t="s">
        <v>7820</v>
      </c>
      <c r="D1626" s="212" t="s">
        <v>192</v>
      </c>
      <c r="E1626" s="212">
        <v>15</v>
      </c>
      <c r="F1626" s="212" t="s">
        <v>13</v>
      </c>
      <c r="G1626" s="212" t="s">
        <v>410</v>
      </c>
      <c r="H1626" s="212">
        <v>1118</v>
      </c>
      <c r="I1626" s="212" t="s">
        <v>411</v>
      </c>
      <c r="J1626" s="212"/>
      <c r="K1626" s="212"/>
      <c r="L1626" s="212"/>
      <c r="M1626" s="212"/>
      <c r="N1626" s="212"/>
      <c r="O1626" s="212"/>
      <c r="P1626" s="212">
        <v>1335</v>
      </c>
      <c r="Q1626" s="212" t="s">
        <v>412</v>
      </c>
      <c r="R1626" s="212" t="s">
        <v>413</v>
      </c>
      <c r="S1626" s="212"/>
      <c r="T1626" s="212"/>
      <c r="U1626" s="212"/>
      <c r="V1626" s="212"/>
      <c r="W1626" s="212"/>
      <c r="X1626" s="212"/>
      <c r="Y1626" s="212">
        <v>1373</v>
      </c>
      <c r="Z1626" s="212" t="s">
        <v>386</v>
      </c>
      <c r="AA1626" s="212" t="s">
        <v>387</v>
      </c>
      <c r="AB1626" s="212">
        <v>13328.12</v>
      </c>
      <c r="AC1626" s="212">
        <v>16523.061000000002</v>
      </c>
      <c r="AD1626" s="212">
        <v>7</v>
      </c>
      <c r="AE1626" s="212">
        <v>1.3332999999999999</v>
      </c>
      <c r="AF1626" s="212">
        <v>8.3332999999999995</v>
      </c>
      <c r="AG1626" s="212">
        <v>0</v>
      </c>
      <c r="AH1626" s="212">
        <v>111067.67</v>
      </c>
      <c r="AI1626" s="212">
        <v>137692.18</v>
      </c>
      <c r="AJ1626" s="212">
        <v>0</v>
      </c>
      <c r="AK1626" s="212">
        <v>0</v>
      </c>
      <c r="AL1626" s="212">
        <v>0</v>
      </c>
      <c r="AM1626">
        <v>1</v>
      </c>
      <c r="AN1626" t="str">
        <f>VLOOKUP(H1626,'Base Art'!$A:$AJ,36,FALSE)</f>
        <v>MAURI S.A.</v>
      </c>
    </row>
    <row r="1627" spans="1:40" x14ac:dyDescent="0.25">
      <c r="A1627" s="212" t="s">
        <v>7819</v>
      </c>
      <c r="B1627" s="212">
        <v>1</v>
      </c>
      <c r="C1627" s="212" t="s">
        <v>7820</v>
      </c>
      <c r="D1627" s="212" t="s">
        <v>192</v>
      </c>
      <c r="E1627" s="212">
        <v>15</v>
      </c>
      <c r="F1627" s="212" t="s">
        <v>13</v>
      </c>
      <c r="G1627" s="212" t="s">
        <v>414</v>
      </c>
      <c r="H1627" s="212">
        <v>1119</v>
      </c>
      <c r="I1627" s="212" t="s">
        <v>415</v>
      </c>
      <c r="J1627" s="212"/>
      <c r="K1627" s="212"/>
      <c r="L1627" s="212"/>
      <c r="M1627" s="212"/>
      <c r="N1627" s="212"/>
      <c r="O1627" s="212"/>
      <c r="P1627" s="212">
        <v>1335</v>
      </c>
      <c r="Q1627" s="212" t="s">
        <v>412</v>
      </c>
      <c r="R1627" s="212" t="s">
        <v>413</v>
      </c>
      <c r="S1627" s="212"/>
      <c r="T1627" s="212"/>
      <c r="U1627" s="212"/>
      <c r="V1627" s="212"/>
      <c r="W1627" s="212"/>
      <c r="X1627" s="212"/>
      <c r="Y1627" s="212">
        <v>1373</v>
      </c>
      <c r="Z1627" s="212" t="s">
        <v>386</v>
      </c>
      <c r="AA1627" s="212" t="s">
        <v>387</v>
      </c>
      <c r="AB1627" s="212">
        <v>25534.458999999999</v>
      </c>
      <c r="AC1627" s="212">
        <v>31637.195</v>
      </c>
      <c r="AD1627" s="212">
        <v>1</v>
      </c>
      <c r="AE1627" s="212">
        <v>0.1875</v>
      </c>
      <c r="AF1627" s="212">
        <v>1.1875</v>
      </c>
      <c r="AG1627" s="212">
        <v>0</v>
      </c>
      <c r="AH1627" s="212">
        <v>30322.17</v>
      </c>
      <c r="AI1627" s="212">
        <v>37569.17</v>
      </c>
      <c r="AJ1627" s="212">
        <v>1</v>
      </c>
      <c r="AK1627" s="212">
        <v>1.19</v>
      </c>
      <c r="AL1627" s="212">
        <v>0</v>
      </c>
      <c r="AM1627">
        <v>1</v>
      </c>
      <c r="AN1627" t="str">
        <f>VLOOKUP(H1627,'Base Art'!$A:$AJ,36,FALSE)</f>
        <v>MAURI S.A.</v>
      </c>
    </row>
    <row r="1628" spans="1:40" x14ac:dyDescent="0.25">
      <c r="A1628" s="212" t="s">
        <v>7819</v>
      </c>
      <c r="B1628" s="212">
        <v>1</v>
      </c>
      <c r="C1628" s="212" t="s">
        <v>7820</v>
      </c>
      <c r="D1628" s="212" t="s">
        <v>192</v>
      </c>
      <c r="E1628" s="212">
        <v>15</v>
      </c>
      <c r="F1628" s="212" t="s">
        <v>13</v>
      </c>
      <c r="G1628" s="212" t="s">
        <v>418</v>
      </c>
      <c r="H1628" s="212">
        <v>1150</v>
      </c>
      <c r="I1628" s="212" t="s">
        <v>419</v>
      </c>
      <c r="J1628" s="212">
        <v>1430</v>
      </c>
      <c r="K1628" s="212" t="s">
        <v>420</v>
      </c>
      <c r="L1628" s="212" t="s">
        <v>421</v>
      </c>
      <c r="M1628" s="212"/>
      <c r="N1628" s="212"/>
      <c r="O1628" s="212"/>
      <c r="P1628" s="212"/>
      <c r="Q1628" s="212"/>
      <c r="R1628" s="212"/>
      <c r="S1628" s="212"/>
      <c r="T1628" s="212"/>
      <c r="U1628" s="212"/>
      <c r="V1628" s="212"/>
      <c r="W1628" s="212"/>
      <c r="X1628" s="212"/>
      <c r="Y1628" s="212">
        <v>1374</v>
      </c>
      <c r="Z1628" s="212" t="s">
        <v>336</v>
      </c>
      <c r="AA1628" s="212" t="s">
        <v>337</v>
      </c>
      <c r="AB1628" s="212">
        <v>75244.085999999996</v>
      </c>
      <c r="AC1628" s="212">
        <v>95484.744000000006</v>
      </c>
      <c r="AD1628" s="212">
        <v>0.625</v>
      </c>
      <c r="AE1628" s="212">
        <v>0</v>
      </c>
      <c r="AF1628" s="212">
        <v>0.625</v>
      </c>
      <c r="AG1628" s="212">
        <v>0</v>
      </c>
      <c r="AH1628" s="212">
        <v>47027.55</v>
      </c>
      <c r="AI1628" s="212">
        <v>59677.96</v>
      </c>
      <c r="AJ1628" s="212">
        <v>1</v>
      </c>
      <c r="AK1628" s="212">
        <v>0.63</v>
      </c>
      <c r="AL1628" s="212">
        <v>0</v>
      </c>
      <c r="AM1628">
        <v>1</v>
      </c>
      <c r="AN1628" t="str">
        <f>VLOOKUP(H1628,'Base Art'!$A:$AJ,36,FALSE)</f>
        <v>GEORGALOS HNOS. S.A.I.C.A.</v>
      </c>
    </row>
    <row r="1629" spans="1:40" x14ac:dyDescent="0.25">
      <c r="A1629" s="212" t="s">
        <v>7819</v>
      </c>
      <c r="B1629" s="212">
        <v>1</v>
      </c>
      <c r="C1629" s="212" t="s">
        <v>7820</v>
      </c>
      <c r="D1629" s="212" t="s">
        <v>192</v>
      </c>
      <c r="E1629" s="212">
        <v>15</v>
      </c>
      <c r="F1629" s="212" t="s">
        <v>13</v>
      </c>
      <c r="G1629" s="212" t="s">
        <v>426</v>
      </c>
      <c r="H1629" s="212">
        <v>1352</v>
      </c>
      <c r="I1629" s="212" t="s">
        <v>427</v>
      </c>
      <c r="J1629" s="212"/>
      <c r="K1629" s="212"/>
      <c r="L1629" s="212"/>
      <c r="M1629" s="212"/>
      <c r="N1629" s="212"/>
      <c r="O1629" s="212"/>
      <c r="P1629" s="212"/>
      <c r="Q1629" s="212"/>
      <c r="R1629" s="212"/>
      <c r="S1629" s="212"/>
      <c r="T1629" s="212"/>
      <c r="U1629" s="212"/>
      <c r="V1629" s="212"/>
      <c r="W1629" s="212"/>
      <c r="X1629" s="212"/>
      <c r="Y1629" s="212">
        <v>1372</v>
      </c>
      <c r="Z1629" s="212" t="s">
        <v>346</v>
      </c>
      <c r="AA1629" s="212" t="s">
        <v>347</v>
      </c>
      <c r="AB1629" s="212">
        <v>212917.027</v>
      </c>
      <c r="AC1629" s="212">
        <v>270191.70600000001</v>
      </c>
      <c r="AD1629" s="212">
        <v>0.16669999999999999</v>
      </c>
      <c r="AE1629" s="212">
        <v>0</v>
      </c>
      <c r="AF1629" s="212">
        <v>0.16669999999999999</v>
      </c>
      <c r="AG1629" s="212">
        <v>0</v>
      </c>
      <c r="AH1629" s="212">
        <v>35486.17</v>
      </c>
      <c r="AI1629" s="212">
        <v>45031.95</v>
      </c>
      <c r="AJ1629" s="212">
        <v>0</v>
      </c>
      <c r="AK1629" s="212">
        <v>0</v>
      </c>
      <c r="AL1629" s="212">
        <v>0</v>
      </c>
      <c r="AM1629">
        <v>1</v>
      </c>
      <c r="AN1629" t="str">
        <f>VLOOKUP(H1629,'Base Art'!$A:$AJ,36,FALSE)</f>
        <v>LA DELICIA FELIPE FORT S.A.</v>
      </c>
    </row>
    <row r="1630" spans="1:40" x14ac:dyDescent="0.25">
      <c r="A1630" s="212" t="s">
        <v>7819</v>
      </c>
      <c r="B1630" s="212">
        <v>1</v>
      </c>
      <c r="C1630" s="212" t="s">
        <v>7820</v>
      </c>
      <c r="D1630" s="212" t="s">
        <v>192</v>
      </c>
      <c r="E1630" s="212">
        <v>15</v>
      </c>
      <c r="F1630" s="212" t="s">
        <v>13</v>
      </c>
      <c r="G1630" s="212" t="s">
        <v>442</v>
      </c>
      <c r="H1630" s="212">
        <v>1594</v>
      </c>
      <c r="I1630" s="212" t="s">
        <v>443</v>
      </c>
      <c r="J1630" s="212">
        <v>1422</v>
      </c>
      <c r="K1630" s="212" t="s">
        <v>382</v>
      </c>
      <c r="L1630" s="212" t="s">
        <v>383</v>
      </c>
      <c r="M1630" s="212"/>
      <c r="N1630" s="212"/>
      <c r="O1630" s="212"/>
      <c r="P1630" s="212">
        <v>1067</v>
      </c>
      <c r="Q1630" s="212" t="s">
        <v>384</v>
      </c>
      <c r="R1630" s="212" t="s">
        <v>385</v>
      </c>
      <c r="S1630" s="212"/>
      <c r="T1630" s="212"/>
      <c r="U1630" s="212"/>
      <c r="V1630" s="212"/>
      <c r="W1630" s="212"/>
      <c r="X1630" s="212"/>
      <c r="Y1630" s="212">
        <v>1373</v>
      </c>
      <c r="Z1630" s="212" t="s">
        <v>386</v>
      </c>
      <c r="AA1630" s="212" t="s">
        <v>387</v>
      </c>
      <c r="AB1630" s="212">
        <v>19041.259999999998</v>
      </c>
      <c r="AC1630" s="212">
        <v>24163.359</v>
      </c>
      <c r="AD1630" s="212">
        <v>2</v>
      </c>
      <c r="AE1630" s="212">
        <v>0</v>
      </c>
      <c r="AF1630" s="212">
        <v>2</v>
      </c>
      <c r="AG1630" s="212">
        <v>0</v>
      </c>
      <c r="AH1630" s="212">
        <v>38082.519999999997</v>
      </c>
      <c r="AI1630" s="212">
        <v>48326.720000000001</v>
      </c>
      <c r="AJ1630" s="212">
        <v>0</v>
      </c>
      <c r="AK1630" s="212">
        <v>0</v>
      </c>
      <c r="AL1630" s="212">
        <v>0</v>
      </c>
      <c r="AM1630">
        <v>1</v>
      </c>
      <c r="AN1630" t="str">
        <f>VLOOKUP(H1630,'Base Art'!$A:$AJ,36,FALSE)</f>
        <v>ARCOR S.A.I.C.</v>
      </c>
    </row>
    <row r="1631" spans="1:40" x14ac:dyDescent="0.25">
      <c r="A1631" s="212" t="s">
        <v>7819</v>
      </c>
      <c r="B1631" s="212">
        <v>1</v>
      </c>
      <c r="C1631" s="212" t="s">
        <v>7820</v>
      </c>
      <c r="D1631" s="212" t="s">
        <v>192</v>
      </c>
      <c r="E1631" s="212">
        <v>15</v>
      </c>
      <c r="F1631" s="212" t="s">
        <v>13</v>
      </c>
      <c r="G1631" s="212" t="s">
        <v>444</v>
      </c>
      <c r="H1631" s="212">
        <v>1641</v>
      </c>
      <c r="I1631" s="212" t="s">
        <v>445</v>
      </c>
      <c r="J1631" s="212">
        <v>1064</v>
      </c>
      <c r="K1631" s="212" t="s">
        <v>446</v>
      </c>
      <c r="L1631" s="212" t="s">
        <v>447</v>
      </c>
      <c r="M1631" s="212"/>
      <c r="N1631" s="212"/>
      <c r="O1631" s="212"/>
      <c r="P1631" s="212">
        <v>1066</v>
      </c>
      <c r="Q1631" s="212" t="s">
        <v>448</v>
      </c>
      <c r="R1631" s="212" t="s">
        <v>449</v>
      </c>
      <c r="S1631" s="212"/>
      <c r="T1631" s="212"/>
      <c r="U1631" s="212"/>
      <c r="V1631" s="212"/>
      <c r="W1631" s="212"/>
      <c r="X1631" s="212"/>
      <c r="Y1631" s="212">
        <v>1373</v>
      </c>
      <c r="Z1631" s="212" t="s">
        <v>386</v>
      </c>
      <c r="AA1631" s="212" t="s">
        <v>387</v>
      </c>
      <c r="AB1631" s="212">
        <v>16160.77</v>
      </c>
      <c r="AC1631" s="212">
        <v>20281.766</v>
      </c>
      <c r="AD1631" s="212">
        <v>2</v>
      </c>
      <c r="AE1631" s="212">
        <v>0</v>
      </c>
      <c r="AF1631" s="212">
        <v>2</v>
      </c>
      <c r="AG1631" s="212">
        <v>0</v>
      </c>
      <c r="AH1631" s="212">
        <v>32321.54</v>
      </c>
      <c r="AI1631" s="212">
        <v>40563.53</v>
      </c>
      <c r="AJ1631" s="212">
        <v>0</v>
      </c>
      <c r="AK1631" s="212">
        <v>0</v>
      </c>
      <c r="AL1631" s="212">
        <v>0</v>
      </c>
      <c r="AM1631">
        <v>1</v>
      </c>
      <c r="AN1631" t="str">
        <f>VLOOKUP(H1631,'Base Art'!$A:$AJ,36,FALSE)</f>
        <v>MOLINO CAÑUELAS S.A.C.I.F.I.A.</v>
      </c>
    </row>
    <row r="1632" spans="1:40" x14ac:dyDescent="0.25">
      <c r="A1632" s="212" t="s">
        <v>7819</v>
      </c>
      <c r="B1632" s="212">
        <v>1</v>
      </c>
      <c r="C1632" s="212" t="s">
        <v>7820</v>
      </c>
      <c r="D1632" s="212" t="s">
        <v>192</v>
      </c>
      <c r="E1632" s="212">
        <v>15</v>
      </c>
      <c r="F1632" s="212" t="s">
        <v>13</v>
      </c>
      <c r="G1632" s="212" t="s">
        <v>456</v>
      </c>
      <c r="H1632" s="212">
        <v>1646</v>
      </c>
      <c r="I1632" s="212" t="s">
        <v>457</v>
      </c>
      <c r="J1632" s="212">
        <v>1064</v>
      </c>
      <c r="K1632" s="212" t="s">
        <v>446</v>
      </c>
      <c r="L1632" s="212" t="s">
        <v>447</v>
      </c>
      <c r="M1632" s="212"/>
      <c r="N1632" s="212"/>
      <c r="O1632" s="212"/>
      <c r="P1632" s="212">
        <v>1066</v>
      </c>
      <c r="Q1632" s="212" t="s">
        <v>448</v>
      </c>
      <c r="R1632" s="212" t="s">
        <v>449</v>
      </c>
      <c r="S1632" s="212"/>
      <c r="T1632" s="212"/>
      <c r="U1632" s="212"/>
      <c r="V1632" s="212"/>
      <c r="W1632" s="212"/>
      <c r="X1632" s="212"/>
      <c r="Y1632" s="212">
        <v>1373</v>
      </c>
      <c r="Z1632" s="212" t="s">
        <v>386</v>
      </c>
      <c r="AA1632" s="212" t="s">
        <v>387</v>
      </c>
      <c r="AB1632" s="212">
        <v>19392.919999999998</v>
      </c>
      <c r="AC1632" s="212">
        <v>24609.615000000002</v>
      </c>
      <c r="AD1632" s="212">
        <v>1</v>
      </c>
      <c r="AE1632" s="212">
        <v>0</v>
      </c>
      <c r="AF1632" s="212">
        <v>1</v>
      </c>
      <c r="AG1632" s="212">
        <v>0</v>
      </c>
      <c r="AH1632" s="212">
        <v>19392.919999999998</v>
      </c>
      <c r="AI1632" s="212">
        <v>24609.62</v>
      </c>
      <c r="AJ1632" s="212">
        <v>0</v>
      </c>
      <c r="AK1632" s="212">
        <v>0</v>
      </c>
      <c r="AL1632" s="212">
        <v>0</v>
      </c>
      <c r="AM1632">
        <v>1</v>
      </c>
      <c r="AN1632" t="str">
        <f>VLOOKUP(H1632,'Base Art'!$A:$AJ,36,FALSE)</f>
        <v>MOLINO CAÑUELAS S.A.C.I.F.I.A.</v>
      </c>
    </row>
    <row r="1633" spans="1:40" x14ac:dyDescent="0.25">
      <c r="A1633" s="212" t="s">
        <v>7819</v>
      </c>
      <c r="B1633" s="212">
        <v>1</v>
      </c>
      <c r="C1633" s="212" t="s">
        <v>7820</v>
      </c>
      <c r="D1633" s="212" t="s">
        <v>192</v>
      </c>
      <c r="E1633" s="212">
        <v>15</v>
      </c>
      <c r="F1633" s="212" t="s">
        <v>13</v>
      </c>
      <c r="G1633" s="212" t="s">
        <v>458</v>
      </c>
      <c r="H1633" s="212">
        <v>1648</v>
      </c>
      <c r="I1633" s="212" t="s">
        <v>459</v>
      </c>
      <c r="J1633" s="212">
        <v>1422</v>
      </c>
      <c r="K1633" s="212" t="s">
        <v>382</v>
      </c>
      <c r="L1633" s="212" t="s">
        <v>383</v>
      </c>
      <c r="M1633" s="212"/>
      <c r="N1633" s="212"/>
      <c r="O1633" s="212"/>
      <c r="P1633" s="212">
        <v>1067</v>
      </c>
      <c r="Q1633" s="212" t="s">
        <v>384</v>
      </c>
      <c r="R1633" s="212" t="s">
        <v>385</v>
      </c>
      <c r="S1633" s="212"/>
      <c r="T1633" s="212"/>
      <c r="U1633" s="212"/>
      <c r="V1633" s="212"/>
      <c r="W1633" s="212"/>
      <c r="X1633" s="212"/>
      <c r="Y1633" s="212">
        <v>1373</v>
      </c>
      <c r="Z1633" s="212" t="s">
        <v>386</v>
      </c>
      <c r="AA1633" s="212" t="s">
        <v>387</v>
      </c>
      <c r="AB1633" s="212">
        <v>0</v>
      </c>
      <c r="AC1633" s="212">
        <v>0</v>
      </c>
      <c r="AD1633" s="212">
        <v>0</v>
      </c>
      <c r="AE1633" s="212">
        <v>1</v>
      </c>
      <c r="AF1633" s="212">
        <v>1</v>
      </c>
      <c r="AG1633" s="212">
        <v>0</v>
      </c>
      <c r="AH1633" s="212">
        <v>0</v>
      </c>
      <c r="AI1633" s="212">
        <v>0</v>
      </c>
      <c r="AJ1633" s="212">
        <v>0</v>
      </c>
      <c r="AK1633" s="212">
        <v>0</v>
      </c>
      <c r="AL1633" s="212">
        <v>0</v>
      </c>
      <c r="AM1633">
        <v>1</v>
      </c>
      <c r="AN1633" t="str">
        <f>VLOOKUP(H1633,'Base Art'!$A:$AJ,36,FALSE)</f>
        <v>ARCOR S.A.I.C.</v>
      </c>
    </row>
    <row r="1634" spans="1:40" x14ac:dyDescent="0.25">
      <c r="A1634" s="212" t="s">
        <v>7819</v>
      </c>
      <c r="B1634" s="212">
        <v>1</v>
      </c>
      <c r="C1634" s="212" t="s">
        <v>7820</v>
      </c>
      <c r="D1634" s="212" t="s">
        <v>192</v>
      </c>
      <c r="E1634" s="212">
        <v>15</v>
      </c>
      <c r="F1634" s="212" t="s">
        <v>13</v>
      </c>
      <c r="G1634" s="212" t="s">
        <v>460</v>
      </c>
      <c r="H1634" s="212">
        <v>1696</v>
      </c>
      <c r="I1634" s="212" t="s">
        <v>461</v>
      </c>
      <c r="J1634" s="212">
        <v>1460</v>
      </c>
      <c r="K1634" s="212" t="s">
        <v>462</v>
      </c>
      <c r="L1634" s="212" t="s">
        <v>463</v>
      </c>
      <c r="M1634" s="212"/>
      <c r="N1634" s="212"/>
      <c r="O1634" s="212"/>
      <c r="P1634" s="212"/>
      <c r="Q1634" s="212"/>
      <c r="R1634" s="212"/>
      <c r="S1634" s="212"/>
      <c r="T1634" s="212"/>
      <c r="U1634" s="212"/>
      <c r="V1634" s="212"/>
      <c r="W1634" s="212"/>
      <c r="X1634" s="212"/>
      <c r="Y1634" s="212">
        <v>1369</v>
      </c>
      <c r="Z1634" s="212" t="s">
        <v>354</v>
      </c>
      <c r="AA1634" s="212" t="s">
        <v>355</v>
      </c>
      <c r="AB1634" s="212">
        <v>51072</v>
      </c>
      <c r="AC1634" s="212">
        <v>63278.207999999999</v>
      </c>
      <c r="AD1634" s="212">
        <v>1</v>
      </c>
      <c r="AE1634" s="212">
        <v>0</v>
      </c>
      <c r="AF1634" s="212">
        <v>1</v>
      </c>
      <c r="AG1634" s="212">
        <v>0</v>
      </c>
      <c r="AH1634" s="212">
        <v>51072</v>
      </c>
      <c r="AI1634" s="212">
        <v>63278.21</v>
      </c>
      <c r="AJ1634" s="212">
        <v>1</v>
      </c>
      <c r="AK1634" s="212">
        <v>1</v>
      </c>
      <c r="AL1634" s="212">
        <v>0</v>
      </c>
      <c r="AM1634">
        <v>1</v>
      </c>
      <c r="AN1634" t="str">
        <f>VLOOKUP(H1634,'Base Art'!$A:$AJ,36,FALSE)</f>
        <v>IMPORTADORA SUDAMERICANA S.R.L.</v>
      </c>
    </row>
    <row r="1635" spans="1:40" x14ac:dyDescent="0.25">
      <c r="A1635" s="212" t="s">
        <v>7819</v>
      </c>
      <c r="B1635" s="212">
        <v>1</v>
      </c>
      <c r="C1635" s="212" t="s">
        <v>7820</v>
      </c>
      <c r="D1635" s="212" t="s">
        <v>192</v>
      </c>
      <c r="E1635" s="212">
        <v>15</v>
      </c>
      <c r="F1635" s="212" t="s">
        <v>13</v>
      </c>
      <c r="G1635" s="212" t="s">
        <v>478</v>
      </c>
      <c r="H1635" s="212">
        <v>1919</v>
      </c>
      <c r="I1635" s="212" t="s">
        <v>479</v>
      </c>
      <c r="J1635" s="212">
        <v>1421</v>
      </c>
      <c r="K1635" s="212" t="s">
        <v>480</v>
      </c>
      <c r="L1635" s="212" t="s">
        <v>481</v>
      </c>
      <c r="M1635" s="212"/>
      <c r="N1635" s="212"/>
      <c r="O1635" s="212"/>
      <c r="P1635" s="212"/>
      <c r="Q1635" s="212"/>
      <c r="R1635" s="212"/>
      <c r="S1635" s="212"/>
      <c r="T1635" s="212"/>
      <c r="U1635" s="212"/>
      <c r="V1635" s="212"/>
      <c r="W1635" s="212"/>
      <c r="X1635" s="212"/>
      <c r="Y1635" s="212">
        <v>1374</v>
      </c>
      <c r="Z1635" s="212" t="s">
        <v>336</v>
      </c>
      <c r="AA1635" s="212" t="s">
        <v>337</v>
      </c>
      <c r="AB1635" s="212">
        <v>23737.902999999998</v>
      </c>
      <c r="AC1635" s="212">
        <v>30123.399000000001</v>
      </c>
      <c r="AD1635" s="212">
        <v>1</v>
      </c>
      <c r="AE1635" s="212">
        <v>0.16669999999999999</v>
      </c>
      <c r="AF1635" s="212">
        <v>1.1667000000000001</v>
      </c>
      <c r="AG1635" s="212">
        <v>0</v>
      </c>
      <c r="AH1635" s="212">
        <v>27694.22</v>
      </c>
      <c r="AI1635" s="212">
        <v>35143.97</v>
      </c>
      <c r="AJ1635" s="212">
        <v>0</v>
      </c>
      <c r="AK1635" s="212">
        <v>0</v>
      </c>
      <c r="AL1635" s="212">
        <v>0</v>
      </c>
      <c r="AM1635">
        <v>1</v>
      </c>
      <c r="AN1635" t="str">
        <f>VLOOKUP(H1635,'Base Art'!$A:$AJ,36,FALSE)</f>
        <v>ARCOR S.A.I.C.</v>
      </c>
    </row>
    <row r="1636" spans="1:40" x14ac:dyDescent="0.25">
      <c r="A1636" s="212" t="s">
        <v>7819</v>
      </c>
      <c r="B1636" s="212">
        <v>1</v>
      </c>
      <c r="C1636" s="212" t="s">
        <v>7820</v>
      </c>
      <c r="D1636" s="212" t="s">
        <v>192</v>
      </c>
      <c r="E1636" s="212">
        <v>15</v>
      </c>
      <c r="F1636" s="212" t="s">
        <v>13</v>
      </c>
      <c r="G1636" s="212" t="s">
        <v>500</v>
      </c>
      <c r="H1636" s="212">
        <v>2338</v>
      </c>
      <c r="I1636" s="212" t="s">
        <v>501</v>
      </c>
      <c r="J1636" s="212"/>
      <c r="K1636" s="212"/>
      <c r="L1636" s="212"/>
      <c r="M1636" s="212"/>
      <c r="N1636" s="212"/>
      <c r="O1636" s="212"/>
      <c r="P1636" s="212">
        <v>1086</v>
      </c>
      <c r="Q1636" s="212" t="s">
        <v>502</v>
      </c>
      <c r="R1636" s="212" t="s">
        <v>503</v>
      </c>
      <c r="S1636" s="212"/>
      <c r="T1636" s="212"/>
      <c r="U1636" s="212"/>
      <c r="V1636" s="212"/>
      <c r="W1636" s="212"/>
      <c r="X1636" s="212"/>
      <c r="Y1636" s="212">
        <v>1373</v>
      </c>
      <c r="Z1636" s="212" t="s">
        <v>386</v>
      </c>
      <c r="AA1636" s="212" t="s">
        <v>387</v>
      </c>
      <c r="AB1636" s="212">
        <v>22888.09</v>
      </c>
      <c r="AC1636" s="212">
        <v>29269.196</v>
      </c>
      <c r="AD1636" s="212">
        <v>20.333300000000001</v>
      </c>
      <c r="AE1636" s="212">
        <v>2.0667</v>
      </c>
      <c r="AF1636" s="212">
        <v>22.4</v>
      </c>
      <c r="AG1636" s="212">
        <v>0</v>
      </c>
      <c r="AH1636" s="212">
        <v>512693.21</v>
      </c>
      <c r="AI1636" s="212">
        <v>655629.98</v>
      </c>
      <c r="AJ1636" s="212">
        <v>1</v>
      </c>
      <c r="AK1636" s="212">
        <v>22.4</v>
      </c>
      <c r="AL1636" s="212">
        <v>0</v>
      </c>
      <c r="AM1636">
        <v>1</v>
      </c>
      <c r="AN1636" t="str">
        <f>VLOOKUP(H1636,'Base Art'!$A:$AJ,36,FALSE)</f>
        <v>DON SATUR S.R.L.</v>
      </c>
    </row>
    <row r="1637" spans="1:40" x14ac:dyDescent="0.25">
      <c r="A1637" s="212" t="s">
        <v>7819</v>
      </c>
      <c r="B1637" s="212">
        <v>1</v>
      </c>
      <c r="C1637" s="212" t="s">
        <v>7820</v>
      </c>
      <c r="D1637" s="212" t="s">
        <v>192</v>
      </c>
      <c r="E1637" s="212">
        <v>15</v>
      </c>
      <c r="F1637" s="212" t="s">
        <v>13</v>
      </c>
      <c r="G1637" s="212" t="s">
        <v>504</v>
      </c>
      <c r="H1637" s="212">
        <v>2339</v>
      </c>
      <c r="I1637" s="212" t="s">
        <v>505</v>
      </c>
      <c r="J1637" s="212"/>
      <c r="K1637" s="212"/>
      <c r="L1637" s="212"/>
      <c r="M1637" s="212"/>
      <c r="N1637" s="212"/>
      <c r="O1637" s="212"/>
      <c r="P1637" s="212">
        <v>1086</v>
      </c>
      <c r="Q1637" s="212" t="s">
        <v>502</v>
      </c>
      <c r="R1637" s="212" t="s">
        <v>503</v>
      </c>
      <c r="S1637" s="212"/>
      <c r="T1637" s="212"/>
      <c r="U1637" s="212"/>
      <c r="V1637" s="212"/>
      <c r="W1637" s="212"/>
      <c r="X1637" s="212"/>
      <c r="Y1637" s="212">
        <v>1373</v>
      </c>
      <c r="Z1637" s="212" t="s">
        <v>386</v>
      </c>
      <c r="AA1637" s="212" t="s">
        <v>387</v>
      </c>
      <c r="AB1637" s="212">
        <v>22868.51</v>
      </c>
      <c r="AC1637" s="212">
        <v>29245.691999999999</v>
      </c>
      <c r="AD1637" s="212">
        <v>30.333300000000001</v>
      </c>
      <c r="AE1637" s="212">
        <v>3.0667</v>
      </c>
      <c r="AF1637" s="212">
        <v>33.4</v>
      </c>
      <c r="AG1637" s="212">
        <v>0</v>
      </c>
      <c r="AH1637" s="212">
        <v>763808.25</v>
      </c>
      <c r="AI1637" s="212">
        <v>976806.12</v>
      </c>
      <c r="AJ1637" s="212">
        <v>0</v>
      </c>
      <c r="AK1637" s="212">
        <v>0</v>
      </c>
      <c r="AL1637" s="212">
        <v>0</v>
      </c>
      <c r="AM1637">
        <v>1</v>
      </c>
      <c r="AN1637" t="str">
        <f>VLOOKUP(H1637,'Base Art'!$A:$AJ,36,FALSE)</f>
        <v>DON SATUR S.R.L.</v>
      </c>
    </row>
    <row r="1638" spans="1:40" x14ac:dyDescent="0.25">
      <c r="A1638" s="212" t="s">
        <v>7819</v>
      </c>
      <c r="B1638" s="212">
        <v>1</v>
      </c>
      <c r="C1638" s="212" t="s">
        <v>7820</v>
      </c>
      <c r="D1638" s="212" t="s">
        <v>192</v>
      </c>
      <c r="E1638" s="212">
        <v>15</v>
      </c>
      <c r="F1638" s="212" t="s">
        <v>13</v>
      </c>
      <c r="G1638" s="212" t="s">
        <v>510</v>
      </c>
      <c r="H1638" s="212">
        <v>3063</v>
      </c>
      <c r="I1638" s="212" t="s">
        <v>511</v>
      </c>
      <c r="J1638" s="212">
        <v>1414</v>
      </c>
      <c r="K1638" s="212" t="s">
        <v>372</v>
      </c>
      <c r="L1638" s="212" t="s">
        <v>373</v>
      </c>
      <c r="M1638" s="212"/>
      <c r="N1638" s="212"/>
      <c r="O1638" s="212"/>
      <c r="P1638" s="212"/>
      <c r="Q1638" s="212"/>
      <c r="R1638" s="212"/>
      <c r="S1638" s="212"/>
      <c r="T1638" s="212"/>
      <c r="U1638" s="212"/>
      <c r="V1638" s="212"/>
      <c r="W1638" s="212"/>
      <c r="X1638" s="212"/>
      <c r="Y1638" s="212">
        <v>1374</v>
      </c>
      <c r="Z1638" s="212" t="s">
        <v>336</v>
      </c>
      <c r="AA1638" s="212" t="s">
        <v>337</v>
      </c>
      <c r="AB1638" s="212">
        <v>29347.167000000001</v>
      </c>
      <c r="AC1638" s="212">
        <v>36390.487000000001</v>
      </c>
      <c r="AD1638" s="212">
        <v>5</v>
      </c>
      <c r="AE1638" s="212">
        <v>1</v>
      </c>
      <c r="AF1638" s="212">
        <v>6</v>
      </c>
      <c r="AG1638" s="212">
        <v>0</v>
      </c>
      <c r="AH1638" s="212">
        <v>176083</v>
      </c>
      <c r="AI1638" s="212">
        <v>218342.92</v>
      </c>
      <c r="AJ1638" s="212">
        <v>0</v>
      </c>
      <c r="AK1638" s="212">
        <v>0</v>
      </c>
      <c r="AL1638" s="212">
        <v>0</v>
      </c>
      <c r="AM1638">
        <v>1</v>
      </c>
      <c r="AN1638" t="str">
        <f>VLOOKUP(H1638,'Base Art'!$A:$AJ,36,FALSE)</f>
        <v>ARCOR S.A.I.C.</v>
      </c>
    </row>
    <row r="1639" spans="1:40" x14ac:dyDescent="0.25">
      <c r="A1639" s="212" t="s">
        <v>7819</v>
      </c>
      <c r="B1639" s="212">
        <v>1</v>
      </c>
      <c r="C1639" s="212" t="s">
        <v>7820</v>
      </c>
      <c r="D1639" s="212" t="s">
        <v>192</v>
      </c>
      <c r="E1639" s="212">
        <v>15</v>
      </c>
      <c r="F1639" s="212" t="s">
        <v>13</v>
      </c>
      <c r="G1639" s="212" t="s">
        <v>518</v>
      </c>
      <c r="H1639" s="212">
        <v>3237</v>
      </c>
      <c r="I1639" s="212" t="s">
        <v>519</v>
      </c>
      <c r="J1639" s="212">
        <v>1477</v>
      </c>
      <c r="K1639" s="212" t="s">
        <v>512</v>
      </c>
      <c r="L1639" s="212" t="s">
        <v>513</v>
      </c>
      <c r="M1639" s="212"/>
      <c r="N1639" s="212"/>
      <c r="O1639" s="212"/>
      <c r="P1639" s="212">
        <v>1093</v>
      </c>
      <c r="Q1639" s="212" t="s">
        <v>520</v>
      </c>
      <c r="R1639" s="212" t="s">
        <v>521</v>
      </c>
      <c r="S1639" s="212"/>
      <c r="T1639" s="212"/>
      <c r="U1639" s="212"/>
      <c r="V1639" s="212"/>
      <c r="W1639" s="212"/>
      <c r="X1639" s="212"/>
      <c r="Y1639" s="212">
        <v>1373</v>
      </c>
      <c r="Z1639" s="212" t="s">
        <v>386</v>
      </c>
      <c r="AA1639" s="212" t="s">
        <v>387</v>
      </c>
      <c r="AB1639" s="212">
        <v>96226.478000000003</v>
      </c>
      <c r="AC1639" s="212">
        <v>120813.504</v>
      </c>
      <c r="AD1639" s="212">
        <v>3.6667000000000001</v>
      </c>
      <c r="AE1639" s="212">
        <v>0.25</v>
      </c>
      <c r="AF1639" s="212">
        <v>3.9167000000000001</v>
      </c>
      <c r="AG1639" s="212">
        <v>0</v>
      </c>
      <c r="AH1639" s="212">
        <v>376887.03999999998</v>
      </c>
      <c r="AI1639" s="212">
        <v>473186.23</v>
      </c>
      <c r="AJ1639" s="212">
        <v>0</v>
      </c>
      <c r="AK1639" s="212">
        <v>0</v>
      </c>
      <c r="AL1639" s="212">
        <v>0</v>
      </c>
      <c r="AM1639">
        <v>1</v>
      </c>
      <c r="AN1639" t="str">
        <f>VLOOKUP(H1639,'Base Art'!$A:$AJ,36,FALSE)</f>
        <v>ESTABLECIM. MODELO LAS COLONIAS S.A</v>
      </c>
    </row>
    <row r="1640" spans="1:40" x14ac:dyDescent="0.25">
      <c r="A1640" s="212" t="s">
        <v>7819</v>
      </c>
      <c r="B1640" s="212">
        <v>1</v>
      </c>
      <c r="C1640" s="212" t="s">
        <v>7820</v>
      </c>
      <c r="D1640" s="212" t="s">
        <v>192</v>
      </c>
      <c r="E1640" s="212">
        <v>15</v>
      </c>
      <c r="F1640" s="212" t="s">
        <v>13</v>
      </c>
      <c r="G1640" s="212" t="s">
        <v>522</v>
      </c>
      <c r="H1640" s="212">
        <v>3238</v>
      </c>
      <c r="I1640" s="212" t="s">
        <v>523</v>
      </c>
      <c r="J1640" s="212">
        <v>1477</v>
      </c>
      <c r="K1640" s="212" t="s">
        <v>512</v>
      </c>
      <c r="L1640" s="212" t="s">
        <v>513</v>
      </c>
      <c r="M1640" s="212"/>
      <c r="N1640" s="212"/>
      <c r="O1640" s="212"/>
      <c r="P1640" s="212">
        <v>1093</v>
      </c>
      <c r="Q1640" s="212" t="s">
        <v>520</v>
      </c>
      <c r="R1640" s="212" t="s">
        <v>521</v>
      </c>
      <c r="S1640" s="212"/>
      <c r="T1640" s="212"/>
      <c r="U1640" s="212"/>
      <c r="V1640" s="212"/>
      <c r="W1640" s="212"/>
      <c r="X1640" s="212"/>
      <c r="Y1640" s="212">
        <v>1373</v>
      </c>
      <c r="Z1640" s="212" t="s">
        <v>386</v>
      </c>
      <c r="AA1640" s="212" t="s">
        <v>387</v>
      </c>
      <c r="AB1640" s="212">
        <v>92233.107000000004</v>
      </c>
      <c r="AC1640" s="212">
        <v>115765.52099999999</v>
      </c>
      <c r="AD1640" s="212">
        <v>3.6667000000000001</v>
      </c>
      <c r="AE1640" s="212">
        <v>0.41670000000000001</v>
      </c>
      <c r="AF1640" s="212">
        <v>4.0833000000000004</v>
      </c>
      <c r="AG1640" s="212">
        <v>0</v>
      </c>
      <c r="AH1640" s="212">
        <v>376618.52</v>
      </c>
      <c r="AI1640" s="212">
        <v>472709.21</v>
      </c>
      <c r="AJ1640" s="212">
        <v>0</v>
      </c>
      <c r="AK1640" s="212">
        <v>0</v>
      </c>
      <c r="AL1640" s="212">
        <v>0</v>
      </c>
      <c r="AM1640">
        <v>1</v>
      </c>
      <c r="AN1640" t="str">
        <f>VLOOKUP(H1640,'Base Art'!$A:$AJ,36,FALSE)</f>
        <v>ESTABLECIM. MODELO LAS COLONIAS S.A</v>
      </c>
    </row>
    <row r="1641" spans="1:40" x14ac:dyDescent="0.25">
      <c r="A1641" s="212" t="s">
        <v>7819</v>
      </c>
      <c r="B1641" s="212">
        <v>1</v>
      </c>
      <c r="C1641" s="212" t="s">
        <v>7820</v>
      </c>
      <c r="D1641" s="212" t="s">
        <v>192</v>
      </c>
      <c r="E1641" s="212">
        <v>15</v>
      </c>
      <c r="F1641" s="212" t="s">
        <v>13</v>
      </c>
      <c r="G1641" s="212" t="s">
        <v>548</v>
      </c>
      <c r="H1641" s="212">
        <v>4118</v>
      </c>
      <c r="I1641" s="212" t="s">
        <v>549</v>
      </c>
      <c r="J1641" s="212">
        <v>1019</v>
      </c>
      <c r="K1641" s="212" t="s">
        <v>266</v>
      </c>
      <c r="L1641" s="212" t="s">
        <v>297</v>
      </c>
      <c r="M1641" s="212"/>
      <c r="N1641" s="212"/>
      <c r="O1641" s="212"/>
      <c r="P1641" s="212">
        <v>1020</v>
      </c>
      <c r="Q1641" s="212" t="s">
        <v>298</v>
      </c>
      <c r="R1641" s="212" t="s">
        <v>299</v>
      </c>
      <c r="S1641" s="212"/>
      <c r="T1641" s="212"/>
      <c r="U1641" s="212"/>
      <c r="V1641" s="212"/>
      <c r="W1641" s="212"/>
      <c r="X1641" s="212"/>
      <c r="Y1641" s="212">
        <v>1402</v>
      </c>
      <c r="Z1641" s="212" t="s">
        <v>300</v>
      </c>
      <c r="AA1641" s="212" t="s">
        <v>301</v>
      </c>
      <c r="AB1641" s="212">
        <v>117952.95600000001</v>
      </c>
      <c r="AC1641" s="212">
        <v>146261.666</v>
      </c>
      <c r="AD1641" s="212">
        <v>1</v>
      </c>
      <c r="AE1641" s="212">
        <v>0</v>
      </c>
      <c r="AF1641" s="212">
        <v>1</v>
      </c>
      <c r="AG1641" s="212">
        <v>0</v>
      </c>
      <c r="AH1641" s="212">
        <v>117952.96000000001</v>
      </c>
      <c r="AI1641" s="212">
        <v>146261.67000000001</v>
      </c>
      <c r="AJ1641" s="212">
        <v>1</v>
      </c>
      <c r="AK1641" s="212">
        <v>1</v>
      </c>
      <c r="AL1641" s="212">
        <v>0</v>
      </c>
      <c r="AM1641">
        <v>1</v>
      </c>
      <c r="AN1641" t="str">
        <f>VLOOKUP(H1641,'Base Art'!$A:$AJ,36,FALSE)</f>
        <v>ENERGIZER ARGENTINA S.A.</v>
      </c>
    </row>
    <row r="1642" spans="1:40" x14ac:dyDescent="0.25">
      <c r="A1642" s="212" t="s">
        <v>7819</v>
      </c>
      <c r="B1642" s="212">
        <v>1</v>
      </c>
      <c r="C1642" s="212" t="s">
        <v>7820</v>
      </c>
      <c r="D1642" s="212" t="s">
        <v>192</v>
      </c>
      <c r="E1642" s="212">
        <v>15</v>
      </c>
      <c r="F1642" s="212" t="s">
        <v>13</v>
      </c>
      <c r="G1642" s="212" t="s">
        <v>1366</v>
      </c>
      <c r="H1642" s="212">
        <v>4412</v>
      </c>
      <c r="I1642" s="212" t="s">
        <v>1367</v>
      </c>
      <c r="J1642" s="212">
        <v>1413</v>
      </c>
      <c r="K1642" s="212" t="s">
        <v>334</v>
      </c>
      <c r="L1642" s="212" t="s">
        <v>335</v>
      </c>
      <c r="M1642" s="212"/>
      <c r="N1642" s="212"/>
      <c r="O1642" s="212"/>
      <c r="P1642" s="212"/>
      <c r="Q1642" s="212"/>
      <c r="R1642" s="212"/>
      <c r="S1642" s="212"/>
      <c r="T1642" s="212"/>
      <c r="U1642" s="212"/>
      <c r="V1642" s="212"/>
      <c r="W1642" s="212"/>
      <c r="X1642" s="212"/>
      <c r="Y1642" s="212">
        <v>1374</v>
      </c>
      <c r="Z1642" s="212" t="s">
        <v>336</v>
      </c>
      <c r="AA1642" s="212" t="s">
        <v>337</v>
      </c>
      <c r="AB1642" s="212">
        <v>84455.03</v>
      </c>
      <c r="AC1642" s="212">
        <v>107173.433</v>
      </c>
      <c r="AD1642" s="212">
        <v>2</v>
      </c>
      <c r="AE1642" s="212">
        <v>0</v>
      </c>
      <c r="AF1642" s="212">
        <v>2</v>
      </c>
      <c r="AG1642" s="212">
        <v>0</v>
      </c>
      <c r="AH1642" s="212">
        <v>168910.06</v>
      </c>
      <c r="AI1642" s="212">
        <v>214346.87</v>
      </c>
      <c r="AJ1642" s="212">
        <v>0</v>
      </c>
      <c r="AK1642" s="212">
        <v>0</v>
      </c>
      <c r="AL1642" s="212">
        <v>0</v>
      </c>
      <c r="AM1642">
        <v>1</v>
      </c>
      <c r="AN1642" t="str">
        <f>VLOOKUP(H1642,'Base Art'!$A:$AJ,36,FALSE)</f>
        <v>ARCOR S.A.I.C.</v>
      </c>
    </row>
    <row r="1643" spans="1:40" x14ac:dyDescent="0.25">
      <c r="A1643" s="212" t="s">
        <v>7819</v>
      </c>
      <c r="B1643" s="212">
        <v>1</v>
      </c>
      <c r="C1643" s="212" t="s">
        <v>7820</v>
      </c>
      <c r="D1643" s="212" t="s">
        <v>192</v>
      </c>
      <c r="E1643" s="212">
        <v>15</v>
      </c>
      <c r="F1643" s="212" t="s">
        <v>13</v>
      </c>
      <c r="G1643" s="212" t="s">
        <v>594</v>
      </c>
      <c r="H1643" s="212">
        <v>4828</v>
      </c>
      <c r="I1643" s="212" t="s">
        <v>595</v>
      </c>
      <c r="J1643" s="212">
        <v>1413</v>
      </c>
      <c r="K1643" s="212" t="s">
        <v>334</v>
      </c>
      <c r="L1643" s="212" t="s">
        <v>335</v>
      </c>
      <c r="M1643" s="212"/>
      <c r="N1643" s="212"/>
      <c r="O1643" s="212"/>
      <c r="P1643" s="212">
        <v>1069</v>
      </c>
      <c r="Q1643" s="212" t="s">
        <v>340</v>
      </c>
      <c r="R1643" s="212" t="s">
        <v>341</v>
      </c>
      <c r="S1643" s="212"/>
      <c r="T1643" s="212"/>
      <c r="U1643" s="212"/>
      <c r="V1643" s="212"/>
      <c r="W1643" s="212"/>
      <c r="X1643" s="212"/>
      <c r="Y1643" s="212">
        <v>1374</v>
      </c>
      <c r="Z1643" s="212" t="s">
        <v>336</v>
      </c>
      <c r="AA1643" s="212" t="s">
        <v>337</v>
      </c>
      <c r="AB1643" s="212">
        <v>84455.03</v>
      </c>
      <c r="AC1643" s="212">
        <v>107173.433</v>
      </c>
      <c r="AD1643" s="212">
        <v>1</v>
      </c>
      <c r="AE1643" s="212">
        <v>0</v>
      </c>
      <c r="AF1643" s="212">
        <v>1</v>
      </c>
      <c r="AG1643" s="212">
        <v>0</v>
      </c>
      <c r="AH1643" s="212">
        <v>84455.03</v>
      </c>
      <c r="AI1643" s="212">
        <v>107173.43</v>
      </c>
      <c r="AJ1643" s="212">
        <v>0</v>
      </c>
      <c r="AK1643" s="212">
        <v>0</v>
      </c>
      <c r="AL1643" s="212">
        <v>0</v>
      </c>
      <c r="AM1643">
        <v>1</v>
      </c>
      <c r="AN1643" t="str">
        <f>VLOOKUP(H1643,'Base Art'!$A:$AJ,36,FALSE)</f>
        <v>ARCOR S.A.I.C.</v>
      </c>
    </row>
    <row r="1644" spans="1:40" x14ac:dyDescent="0.25">
      <c r="A1644" s="212" t="s">
        <v>7819</v>
      </c>
      <c r="B1644" s="212">
        <v>1</v>
      </c>
      <c r="C1644" s="212" t="s">
        <v>7820</v>
      </c>
      <c r="D1644" s="212" t="s">
        <v>192</v>
      </c>
      <c r="E1644" s="212">
        <v>15</v>
      </c>
      <c r="F1644" s="212" t="s">
        <v>13</v>
      </c>
      <c r="G1644" s="212" t="s">
        <v>596</v>
      </c>
      <c r="H1644" s="212">
        <v>4940</v>
      </c>
      <c r="I1644" s="212" t="s">
        <v>597</v>
      </c>
      <c r="J1644" s="212"/>
      <c r="K1644" s="212"/>
      <c r="L1644" s="212"/>
      <c r="M1644" s="212"/>
      <c r="N1644" s="212"/>
      <c r="O1644" s="212"/>
      <c r="P1644" s="212">
        <v>1085</v>
      </c>
      <c r="Q1644" s="212" t="s">
        <v>598</v>
      </c>
      <c r="R1644" s="212" t="s">
        <v>599</v>
      </c>
      <c r="S1644" s="212"/>
      <c r="T1644" s="212"/>
      <c r="U1644" s="212"/>
      <c r="V1644" s="212"/>
      <c r="W1644" s="212"/>
      <c r="X1644" s="212"/>
      <c r="Y1644" s="212">
        <v>1373</v>
      </c>
      <c r="Z1644" s="212" t="s">
        <v>386</v>
      </c>
      <c r="AA1644" s="212" t="s">
        <v>387</v>
      </c>
      <c r="AB1644" s="212">
        <v>14309.192999999999</v>
      </c>
      <c r="AC1644" s="212">
        <v>18301.456999999999</v>
      </c>
      <c r="AD1644" s="212">
        <v>60</v>
      </c>
      <c r="AE1644" s="212">
        <v>6</v>
      </c>
      <c r="AF1644" s="212">
        <v>66</v>
      </c>
      <c r="AG1644" s="212">
        <v>0</v>
      </c>
      <c r="AH1644" s="212">
        <v>944406.72</v>
      </c>
      <c r="AI1644" s="212">
        <v>1207896.19</v>
      </c>
      <c r="AJ1644" s="212">
        <v>0</v>
      </c>
      <c r="AK1644" s="212">
        <v>0</v>
      </c>
      <c r="AL1644" s="212">
        <v>0</v>
      </c>
      <c r="AM1644">
        <v>1</v>
      </c>
      <c r="AN1644" t="str">
        <f>VLOOKUP(H1644,'Base Art'!$A:$AJ,36,FALSE)</f>
        <v>DON SATUR S.R.L.</v>
      </c>
    </row>
    <row r="1645" spans="1:40" x14ac:dyDescent="0.25">
      <c r="A1645" s="212" t="s">
        <v>7819</v>
      </c>
      <c r="B1645" s="212">
        <v>1</v>
      </c>
      <c r="C1645" s="212" t="s">
        <v>7820</v>
      </c>
      <c r="D1645" s="212" t="s">
        <v>192</v>
      </c>
      <c r="E1645" s="212">
        <v>15</v>
      </c>
      <c r="F1645" s="212" t="s">
        <v>13</v>
      </c>
      <c r="G1645" s="212" t="s">
        <v>600</v>
      </c>
      <c r="H1645" s="212">
        <v>4941</v>
      </c>
      <c r="I1645" s="212" t="s">
        <v>601</v>
      </c>
      <c r="J1645" s="212"/>
      <c r="K1645" s="212"/>
      <c r="L1645" s="212"/>
      <c r="M1645" s="212"/>
      <c r="N1645" s="212"/>
      <c r="O1645" s="212"/>
      <c r="P1645" s="212">
        <v>1085</v>
      </c>
      <c r="Q1645" s="212" t="s">
        <v>598</v>
      </c>
      <c r="R1645" s="212" t="s">
        <v>599</v>
      </c>
      <c r="S1645" s="212"/>
      <c r="T1645" s="212"/>
      <c r="U1645" s="212"/>
      <c r="V1645" s="212"/>
      <c r="W1645" s="212"/>
      <c r="X1645" s="212"/>
      <c r="Y1645" s="212">
        <v>1373</v>
      </c>
      <c r="Z1645" s="212" t="s">
        <v>386</v>
      </c>
      <c r="AA1645" s="212" t="s">
        <v>387</v>
      </c>
      <c r="AB1645" s="212">
        <v>14309.192999999999</v>
      </c>
      <c r="AC1645" s="212">
        <v>18301.456999999999</v>
      </c>
      <c r="AD1645" s="212">
        <v>20</v>
      </c>
      <c r="AE1645" s="212">
        <v>2</v>
      </c>
      <c r="AF1645" s="212">
        <v>22</v>
      </c>
      <c r="AG1645" s="212">
        <v>0</v>
      </c>
      <c r="AH1645" s="212">
        <v>314802.24</v>
      </c>
      <c r="AI1645" s="212">
        <v>402632.06</v>
      </c>
      <c r="AJ1645" s="212">
        <v>0</v>
      </c>
      <c r="AK1645" s="212">
        <v>0</v>
      </c>
      <c r="AL1645" s="212">
        <v>0</v>
      </c>
      <c r="AM1645">
        <v>1</v>
      </c>
      <c r="AN1645" t="str">
        <f>VLOOKUP(H1645,'Base Art'!$A:$AJ,36,FALSE)</f>
        <v>DON SATUR S.R.L.</v>
      </c>
    </row>
    <row r="1646" spans="1:40" x14ac:dyDescent="0.25">
      <c r="A1646" s="212" t="s">
        <v>7819</v>
      </c>
      <c r="B1646" s="212">
        <v>1</v>
      </c>
      <c r="C1646" s="212" t="s">
        <v>7820</v>
      </c>
      <c r="D1646" s="212" t="s">
        <v>192</v>
      </c>
      <c r="E1646" s="212">
        <v>15</v>
      </c>
      <c r="F1646" s="212" t="s">
        <v>13</v>
      </c>
      <c r="G1646" s="212" t="s">
        <v>604</v>
      </c>
      <c r="H1646" s="212">
        <v>4943</v>
      </c>
      <c r="I1646" s="212" t="s">
        <v>605</v>
      </c>
      <c r="J1646" s="212">
        <v>1253</v>
      </c>
      <c r="K1646" s="212" t="s">
        <v>602</v>
      </c>
      <c r="L1646" s="212" t="s">
        <v>603</v>
      </c>
      <c r="M1646" s="212"/>
      <c r="N1646" s="212"/>
      <c r="O1646" s="212"/>
      <c r="P1646" s="212"/>
      <c r="Q1646" s="212"/>
      <c r="R1646" s="212"/>
      <c r="S1646" s="212"/>
      <c r="T1646" s="212"/>
      <c r="U1646" s="212"/>
      <c r="V1646" s="212"/>
      <c r="W1646" s="212"/>
      <c r="X1646" s="212"/>
      <c r="Y1646" s="212">
        <v>1373</v>
      </c>
      <c r="Z1646" s="212" t="s">
        <v>386</v>
      </c>
      <c r="AA1646" s="212" t="s">
        <v>387</v>
      </c>
      <c r="AB1646" s="212">
        <v>18951.241000000002</v>
      </c>
      <c r="AC1646" s="212">
        <v>24188.100999999999</v>
      </c>
      <c r="AD1646" s="212">
        <v>22</v>
      </c>
      <c r="AE1646" s="212">
        <v>2.4</v>
      </c>
      <c r="AF1646" s="212">
        <v>24.4</v>
      </c>
      <c r="AG1646" s="212">
        <v>0</v>
      </c>
      <c r="AH1646" s="212">
        <v>462410.28</v>
      </c>
      <c r="AI1646" s="212">
        <v>590189.65</v>
      </c>
      <c r="AJ1646" s="212">
        <v>0</v>
      </c>
      <c r="AK1646" s="212">
        <v>0</v>
      </c>
      <c r="AL1646" s="212">
        <v>0</v>
      </c>
      <c r="AM1646">
        <v>1</v>
      </c>
      <c r="AN1646" t="str">
        <f>VLOOKUP(H1646,'Base Art'!$A:$AJ,36,FALSE)</f>
        <v>DON SATUR S.R.L.</v>
      </c>
    </row>
    <row r="1647" spans="1:40" x14ac:dyDescent="0.25">
      <c r="A1647" s="212" t="s">
        <v>7819</v>
      </c>
      <c r="B1647" s="212">
        <v>1</v>
      </c>
      <c r="C1647" s="212" t="s">
        <v>7820</v>
      </c>
      <c r="D1647" s="212" t="s">
        <v>192</v>
      </c>
      <c r="E1647" s="212">
        <v>15</v>
      </c>
      <c r="F1647" s="212" t="s">
        <v>13</v>
      </c>
      <c r="G1647" s="212" t="s">
        <v>606</v>
      </c>
      <c r="H1647" s="212">
        <v>4945</v>
      </c>
      <c r="I1647" s="212" t="s">
        <v>607</v>
      </c>
      <c r="J1647" s="212"/>
      <c r="K1647" s="212"/>
      <c r="L1647" s="212"/>
      <c r="M1647" s="212"/>
      <c r="N1647" s="212"/>
      <c r="O1647" s="212"/>
      <c r="P1647" s="212"/>
      <c r="Q1647" s="212"/>
      <c r="R1647" s="212"/>
      <c r="S1647" s="212"/>
      <c r="T1647" s="212"/>
      <c r="U1647" s="212"/>
      <c r="V1647" s="212"/>
      <c r="W1647" s="212"/>
      <c r="X1647" s="212"/>
      <c r="Y1647" s="212">
        <v>1373</v>
      </c>
      <c r="Z1647" s="212" t="s">
        <v>386</v>
      </c>
      <c r="AA1647" s="212" t="s">
        <v>387</v>
      </c>
      <c r="AB1647" s="212">
        <v>13560.370999999999</v>
      </c>
      <c r="AC1647" s="212">
        <v>17343.714</v>
      </c>
      <c r="AD1647" s="212">
        <v>10</v>
      </c>
      <c r="AE1647" s="212">
        <v>1</v>
      </c>
      <c r="AF1647" s="212">
        <v>11</v>
      </c>
      <c r="AG1647" s="212">
        <v>0</v>
      </c>
      <c r="AH1647" s="212">
        <v>149164.07999999999</v>
      </c>
      <c r="AI1647" s="212">
        <v>190780.86</v>
      </c>
      <c r="AJ1647" s="212">
        <v>0</v>
      </c>
      <c r="AK1647" s="212">
        <v>0</v>
      </c>
      <c r="AL1647" s="212">
        <v>0</v>
      </c>
      <c r="AM1647">
        <v>1</v>
      </c>
      <c r="AN1647" t="str">
        <f>VLOOKUP(H1647,'Base Art'!$A:$AJ,36,FALSE)</f>
        <v>DON SATUR S.R.L.</v>
      </c>
    </row>
    <row r="1648" spans="1:40" x14ac:dyDescent="0.25">
      <c r="A1648" s="212" t="s">
        <v>7819</v>
      </c>
      <c r="B1648" s="212">
        <v>1</v>
      </c>
      <c r="C1648" s="212" t="s">
        <v>7820</v>
      </c>
      <c r="D1648" s="212" t="s">
        <v>192</v>
      </c>
      <c r="E1648" s="212">
        <v>15</v>
      </c>
      <c r="F1648" s="212" t="s">
        <v>13</v>
      </c>
      <c r="G1648" s="212" t="s">
        <v>608</v>
      </c>
      <c r="H1648" s="212">
        <v>4981</v>
      </c>
      <c r="I1648" s="212" t="s">
        <v>609</v>
      </c>
      <c r="J1648" s="212"/>
      <c r="K1648" s="212"/>
      <c r="L1648" s="212"/>
      <c r="M1648" s="212"/>
      <c r="N1648" s="212"/>
      <c r="O1648" s="212"/>
      <c r="P1648" s="212">
        <v>1085</v>
      </c>
      <c r="Q1648" s="212" t="s">
        <v>598</v>
      </c>
      <c r="R1648" s="212" t="s">
        <v>599</v>
      </c>
      <c r="S1648" s="212"/>
      <c r="T1648" s="212"/>
      <c r="U1648" s="212"/>
      <c r="V1648" s="212"/>
      <c r="W1648" s="212"/>
      <c r="X1648" s="212"/>
      <c r="Y1648" s="212">
        <v>1373</v>
      </c>
      <c r="Z1648" s="212" t="s">
        <v>386</v>
      </c>
      <c r="AA1648" s="212" t="s">
        <v>387</v>
      </c>
      <c r="AB1648" s="212">
        <v>14417.128000000001</v>
      </c>
      <c r="AC1648" s="212">
        <v>18419.153999999999</v>
      </c>
      <c r="AD1648" s="212">
        <v>21</v>
      </c>
      <c r="AE1648" s="212">
        <v>2.2000000000000002</v>
      </c>
      <c r="AF1648" s="212">
        <v>23.2</v>
      </c>
      <c r="AG1648" s="212">
        <v>0</v>
      </c>
      <c r="AH1648" s="212">
        <v>334477.38</v>
      </c>
      <c r="AI1648" s="212">
        <v>427324.37</v>
      </c>
      <c r="AJ1648" s="212">
        <v>0</v>
      </c>
      <c r="AK1648" s="212">
        <v>0</v>
      </c>
      <c r="AL1648" s="212">
        <v>0</v>
      </c>
      <c r="AM1648">
        <v>1</v>
      </c>
      <c r="AN1648" t="str">
        <f>VLOOKUP(H1648,'Base Art'!$A:$AJ,36,FALSE)</f>
        <v>DON SATUR S.R.L.</v>
      </c>
    </row>
    <row r="1649" spans="1:40" x14ac:dyDescent="0.25">
      <c r="A1649" s="212" t="s">
        <v>7819</v>
      </c>
      <c r="B1649" s="212">
        <v>1</v>
      </c>
      <c r="C1649" s="212" t="s">
        <v>7820</v>
      </c>
      <c r="D1649" s="212" t="s">
        <v>192</v>
      </c>
      <c r="E1649" s="212">
        <v>15</v>
      </c>
      <c r="F1649" s="212" t="s">
        <v>13</v>
      </c>
      <c r="G1649" s="212" t="s">
        <v>1654</v>
      </c>
      <c r="H1649" s="212">
        <v>5107</v>
      </c>
      <c r="I1649" s="212" t="s">
        <v>1655</v>
      </c>
      <c r="J1649" s="212">
        <v>1065</v>
      </c>
      <c r="K1649" s="212" t="s">
        <v>454</v>
      </c>
      <c r="L1649" s="212" t="s">
        <v>455</v>
      </c>
      <c r="M1649" s="212"/>
      <c r="N1649" s="212"/>
      <c r="O1649" s="212"/>
      <c r="P1649" s="212"/>
      <c r="Q1649" s="212"/>
      <c r="R1649" s="212"/>
      <c r="S1649" s="212"/>
      <c r="T1649" s="212"/>
      <c r="U1649" s="212"/>
      <c r="V1649" s="212"/>
      <c r="W1649" s="212"/>
      <c r="X1649" s="212"/>
      <c r="Y1649" s="212">
        <v>1373</v>
      </c>
      <c r="Z1649" s="212" t="s">
        <v>386</v>
      </c>
      <c r="AA1649" s="212" t="s">
        <v>387</v>
      </c>
      <c r="AB1649" s="212">
        <v>15060.045</v>
      </c>
      <c r="AC1649" s="212">
        <v>18659.397000000001</v>
      </c>
      <c r="AD1649" s="212">
        <v>1</v>
      </c>
      <c r="AE1649" s="212">
        <v>0</v>
      </c>
      <c r="AF1649" s="212">
        <v>1</v>
      </c>
      <c r="AG1649" s="212">
        <v>0</v>
      </c>
      <c r="AH1649" s="212">
        <v>15060.05</v>
      </c>
      <c r="AI1649" s="212">
        <v>18659.400000000001</v>
      </c>
      <c r="AJ1649" s="212">
        <v>0</v>
      </c>
      <c r="AK1649" s="212">
        <v>0</v>
      </c>
      <c r="AL1649" s="212">
        <v>0</v>
      </c>
      <c r="AM1649">
        <v>1</v>
      </c>
      <c r="AN1649" t="str">
        <f>VLOOKUP(H1649,'Base Art'!$A:$AJ,36,FALSE)</f>
        <v>MOLINO CAÑUELAS S.A.C.I.F.I.A.</v>
      </c>
    </row>
    <row r="1650" spans="1:40" x14ac:dyDescent="0.25">
      <c r="A1650" s="212" t="s">
        <v>7819</v>
      </c>
      <c r="B1650" s="212">
        <v>1</v>
      </c>
      <c r="C1650" s="212" t="s">
        <v>7820</v>
      </c>
      <c r="D1650" s="212" t="s">
        <v>192</v>
      </c>
      <c r="E1650" s="212">
        <v>15</v>
      </c>
      <c r="F1650" s="212" t="s">
        <v>13</v>
      </c>
      <c r="G1650" s="212" t="s">
        <v>1112</v>
      </c>
      <c r="H1650" s="212">
        <v>5626</v>
      </c>
      <c r="I1650" s="212" t="s">
        <v>1113</v>
      </c>
      <c r="J1650" s="212">
        <v>1161</v>
      </c>
      <c r="K1650" s="212" t="s">
        <v>1114</v>
      </c>
      <c r="L1650" s="212" t="s">
        <v>1115</v>
      </c>
      <c r="M1650" s="212"/>
      <c r="N1650" s="212"/>
      <c r="O1650" s="212"/>
      <c r="P1650" s="212">
        <v>1073</v>
      </c>
      <c r="Q1650" s="212" t="s">
        <v>1116</v>
      </c>
      <c r="R1650" s="212" t="s">
        <v>1117</v>
      </c>
      <c r="S1650" s="212"/>
      <c r="T1650" s="212"/>
      <c r="U1650" s="212"/>
      <c r="V1650" s="212"/>
      <c r="W1650" s="212"/>
      <c r="X1650" s="212"/>
      <c r="Y1650" s="212">
        <v>1370</v>
      </c>
      <c r="Z1650" s="212" t="s">
        <v>400</v>
      </c>
      <c r="AA1650" s="212" t="s">
        <v>401</v>
      </c>
      <c r="AB1650" s="212">
        <v>11571.751</v>
      </c>
      <c r="AC1650" s="212">
        <v>14475.278</v>
      </c>
      <c r="AD1650" s="212">
        <v>225</v>
      </c>
      <c r="AE1650" s="212">
        <v>0</v>
      </c>
      <c r="AF1650" s="212">
        <v>225</v>
      </c>
      <c r="AG1650" s="212">
        <v>0</v>
      </c>
      <c r="AH1650" s="212">
        <v>2603643.88</v>
      </c>
      <c r="AI1650" s="212">
        <v>3256937.52</v>
      </c>
      <c r="AJ1650" s="212">
        <v>0</v>
      </c>
      <c r="AK1650" s="212">
        <v>0</v>
      </c>
      <c r="AL1650" s="212">
        <v>0</v>
      </c>
      <c r="AM1650">
        <v>1</v>
      </c>
      <c r="AN1650" t="str">
        <f>VLOOKUP(H1650,'Base Art'!$A:$AJ,36,FALSE)</f>
        <v>RPB SA</v>
      </c>
    </row>
    <row r="1651" spans="1:40" x14ac:dyDescent="0.25">
      <c r="A1651" s="212" t="s">
        <v>7819</v>
      </c>
      <c r="B1651" s="212">
        <v>1</v>
      </c>
      <c r="C1651" s="212" t="s">
        <v>7820</v>
      </c>
      <c r="D1651" s="212" t="s">
        <v>192</v>
      </c>
      <c r="E1651" s="212">
        <v>15</v>
      </c>
      <c r="F1651" s="212" t="s">
        <v>13</v>
      </c>
      <c r="G1651" s="212" t="s">
        <v>1118</v>
      </c>
      <c r="H1651" s="212">
        <v>5627</v>
      </c>
      <c r="I1651" s="212" t="s">
        <v>1119</v>
      </c>
      <c r="J1651" s="212">
        <v>1161</v>
      </c>
      <c r="K1651" s="212" t="s">
        <v>1114</v>
      </c>
      <c r="L1651" s="212" t="s">
        <v>1115</v>
      </c>
      <c r="M1651" s="212"/>
      <c r="N1651" s="212"/>
      <c r="O1651" s="212"/>
      <c r="P1651" s="212">
        <v>1073</v>
      </c>
      <c r="Q1651" s="212" t="s">
        <v>1116</v>
      </c>
      <c r="R1651" s="212" t="s">
        <v>1117</v>
      </c>
      <c r="S1651" s="212"/>
      <c r="T1651" s="212"/>
      <c r="U1651" s="212"/>
      <c r="V1651" s="212"/>
      <c r="W1651" s="212"/>
      <c r="X1651" s="212"/>
      <c r="Y1651" s="212">
        <v>1370</v>
      </c>
      <c r="Z1651" s="212" t="s">
        <v>400</v>
      </c>
      <c r="AA1651" s="212" t="s">
        <v>401</v>
      </c>
      <c r="AB1651" s="212">
        <v>11529.05</v>
      </c>
      <c r="AC1651" s="212">
        <v>14296.022000000001</v>
      </c>
      <c r="AD1651" s="212">
        <v>30</v>
      </c>
      <c r="AE1651" s="212">
        <v>0</v>
      </c>
      <c r="AF1651" s="212">
        <v>30</v>
      </c>
      <c r="AG1651" s="212">
        <v>0</v>
      </c>
      <c r="AH1651" s="212">
        <v>345871.51</v>
      </c>
      <c r="AI1651" s="212">
        <v>428880.67</v>
      </c>
      <c r="AJ1651" s="212">
        <v>0</v>
      </c>
      <c r="AK1651" s="212">
        <v>0</v>
      </c>
      <c r="AL1651" s="212">
        <v>0</v>
      </c>
      <c r="AM1651">
        <v>1</v>
      </c>
      <c r="AN1651" t="str">
        <f>VLOOKUP(H1651,'Base Art'!$A:$AJ,36,FALSE)</f>
        <v>RPB SA</v>
      </c>
    </row>
    <row r="1652" spans="1:40" x14ac:dyDescent="0.25">
      <c r="A1652" s="212" t="s">
        <v>7819</v>
      </c>
      <c r="B1652" s="212">
        <v>1</v>
      </c>
      <c r="C1652" s="212" t="s">
        <v>7820</v>
      </c>
      <c r="D1652" s="212" t="s">
        <v>192</v>
      </c>
      <c r="E1652" s="212">
        <v>15</v>
      </c>
      <c r="F1652" s="212" t="s">
        <v>13</v>
      </c>
      <c r="G1652" s="212" t="s">
        <v>616</v>
      </c>
      <c r="H1652" s="212">
        <v>5629</v>
      </c>
      <c r="I1652" s="212" t="s">
        <v>617</v>
      </c>
      <c r="J1652" s="212">
        <v>1449</v>
      </c>
      <c r="K1652" s="212" t="s">
        <v>618</v>
      </c>
      <c r="L1652" s="212" t="s">
        <v>619</v>
      </c>
      <c r="M1652" s="212"/>
      <c r="N1652" s="212"/>
      <c r="O1652" s="212"/>
      <c r="P1652" s="212"/>
      <c r="Q1652" s="212"/>
      <c r="R1652" s="212"/>
      <c r="S1652" s="212"/>
      <c r="T1652" s="212"/>
      <c r="U1652" s="212"/>
      <c r="V1652" s="212"/>
      <c r="W1652" s="212"/>
      <c r="X1652" s="212"/>
      <c r="Y1652" s="212">
        <v>1370</v>
      </c>
      <c r="Z1652" s="212" t="s">
        <v>400</v>
      </c>
      <c r="AA1652" s="212" t="s">
        <v>401</v>
      </c>
      <c r="AB1652" s="212">
        <v>8968.2829999999994</v>
      </c>
      <c r="AC1652" s="212">
        <v>11120.671</v>
      </c>
      <c r="AD1652" s="212">
        <v>30</v>
      </c>
      <c r="AE1652" s="212">
        <v>0</v>
      </c>
      <c r="AF1652" s="212">
        <v>30</v>
      </c>
      <c r="AG1652" s="212">
        <v>0</v>
      </c>
      <c r="AH1652" s="212">
        <v>269048.48</v>
      </c>
      <c r="AI1652" s="212">
        <v>333620.12</v>
      </c>
      <c r="AJ1652" s="212">
        <v>0</v>
      </c>
      <c r="AK1652" s="212">
        <v>0</v>
      </c>
      <c r="AL1652" s="212">
        <v>0</v>
      </c>
      <c r="AM1652">
        <v>1</v>
      </c>
      <c r="AN1652" t="str">
        <f>VLOOKUP(H1652,'Base Art'!$A:$AJ,36,FALSE)</f>
        <v>RPB SA</v>
      </c>
    </row>
    <row r="1653" spans="1:40" x14ac:dyDescent="0.25">
      <c r="A1653" s="212" t="s">
        <v>7819</v>
      </c>
      <c r="B1653" s="212">
        <v>1</v>
      </c>
      <c r="C1653" s="212" t="s">
        <v>7820</v>
      </c>
      <c r="D1653" s="212" t="s">
        <v>192</v>
      </c>
      <c r="E1653" s="212">
        <v>15</v>
      </c>
      <c r="F1653" s="212" t="s">
        <v>13</v>
      </c>
      <c r="G1653" s="212" t="s">
        <v>620</v>
      </c>
      <c r="H1653" s="212">
        <v>5630</v>
      </c>
      <c r="I1653" s="212" t="s">
        <v>621</v>
      </c>
      <c r="J1653" s="212">
        <v>1449</v>
      </c>
      <c r="K1653" s="212" t="s">
        <v>618</v>
      </c>
      <c r="L1653" s="212" t="s">
        <v>619</v>
      </c>
      <c r="M1653" s="212"/>
      <c r="N1653" s="212"/>
      <c r="O1653" s="212"/>
      <c r="P1653" s="212"/>
      <c r="Q1653" s="212"/>
      <c r="R1653" s="212"/>
      <c r="S1653" s="212"/>
      <c r="T1653" s="212"/>
      <c r="U1653" s="212"/>
      <c r="V1653" s="212"/>
      <c r="W1653" s="212"/>
      <c r="X1653" s="212"/>
      <c r="Y1653" s="212">
        <v>1370</v>
      </c>
      <c r="Z1653" s="212" t="s">
        <v>400</v>
      </c>
      <c r="AA1653" s="212" t="s">
        <v>401</v>
      </c>
      <c r="AB1653" s="212">
        <v>7219.7139999999999</v>
      </c>
      <c r="AC1653" s="212">
        <v>8952.4449999999997</v>
      </c>
      <c r="AD1653" s="212">
        <v>425</v>
      </c>
      <c r="AE1653" s="212">
        <v>0</v>
      </c>
      <c r="AF1653" s="212">
        <v>425</v>
      </c>
      <c r="AG1653" s="212">
        <v>0</v>
      </c>
      <c r="AH1653" s="212">
        <v>3068378.24</v>
      </c>
      <c r="AI1653" s="212">
        <v>3804789.02</v>
      </c>
      <c r="AJ1653" s="212">
        <v>0</v>
      </c>
      <c r="AK1653" s="212">
        <v>0</v>
      </c>
      <c r="AL1653" s="212">
        <v>0</v>
      </c>
      <c r="AM1653">
        <v>1</v>
      </c>
      <c r="AN1653" t="str">
        <f>VLOOKUP(H1653,'Base Art'!$A:$AJ,36,FALSE)</f>
        <v>RPB SA</v>
      </c>
    </row>
    <row r="1654" spans="1:40" x14ac:dyDescent="0.25">
      <c r="A1654" s="212" t="s">
        <v>7819</v>
      </c>
      <c r="B1654" s="212">
        <v>1</v>
      </c>
      <c r="C1654" s="212" t="s">
        <v>7820</v>
      </c>
      <c r="D1654" s="212" t="s">
        <v>192</v>
      </c>
      <c r="E1654" s="212">
        <v>15</v>
      </c>
      <c r="F1654" s="212" t="s">
        <v>13</v>
      </c>
      <c r="G1654" s="212" t="s">
        <v>624</v>
      </c>
      <c r="H1654" s="212">
        <v>5633</v>
      </c>
      <c r="I1654" s="212" t="s">
        <v>625</v>
      </c>
      <c r="J1654" s="212">
        <v>1076</v>
      </c>
      <c r="K1654" s="212" t="s">
        <v>626</v>
      </c>
      <c r="L1654" s="212" t="s">
        <v>627</v>
      </c>
      <c r="M1654" s="212"/>
      <c r="N1654" s="212"/>
      <c r="O1654" s="212"/>
      <c r="P1654" s="212"/>
      <c r="Q1654" s="212"/>
      <c r="R1654" s="212"/>
      <c r="S1654" s="212"/>
      <c r="T1654" s="212"/>
      <c r="U1654" s="212"/>
      <c r="V1654" s="212"/>
      <c r="W1654" s="212"/>
      <c r="X1654" s="212"/>
      <c r="Y1654" s="212">
        <v>1369</v>
      </c>
      <c r="Z1654" s="212" t="s">
        <v>354</v>
      </c>
      <c r="AA1654" s="212" t="s">
        <v>355</v>
      </c>
      <c r="AB1654" s="212">
        <v>10771.722</v>
      </c>
      <c r="AC1654" s="212">
        <v>13479.995000000001</v>
      </c>
      <c r="AD1654" s="212">
        <v>33</v>
      </c>
      <c r="AE1654" s="212">
        <v>6.1666999999999996</v>
      </c>
      <c r="AF1654" s="212">
        <v>39.166699999999999</v>
      </c>
      <c r="AG1654" s="212">
        <v>0</v>
      </c>
      <c r="AH1654" s="212">
        <v>421892.46</v>
      </c>
      <c r="AI1654" s="212">
        <v>527966.44999999995</v>
      </c>
      <c r="AJ1654" s="212">
        <v>0</v>
      </c>
      <c r="AK1654" s="212">
        <v>0</v>
      </c>
      <c r="AL1654" s="212">
        <v>0</v>
      </c>
      <c r="AM1654">
        <v>1</v>
      </c>
      <c r="AN1654" t="str">
        <f>VLOOKUP(H1654,'Base Art'!$A:$AJ,36,FALSE)</f>
        <v>RPB SA</v>
      </c>
    </row>
    <row r="1655" spans="1:40" x14ac:dyDescent="0.25">
      <c r="A1655" s="212" t="s">
        <v>7819</v>
      </c>
      <c r="B1655" s="212">
        <v>1</v>
      </c>
      <c r="C1655" s="212" t="s">
        <v>7820</v>
      </c>
      <c r="D1655" s="212" t="s">
        <v>192</v>
      </c>
      <c r="E1655" s="212">
        <v>15</v>
      </c>
      <c r="F1655" s="212" t="s">
        <v>13</v>
      </c>
      <c r="G1655" s="212" t="s">
        <v>628</v>
      </c>
      <c r="H1655" s="212">
        <v>5634</v>
      </c>
      <c r="I1655" s="212" t="s">
        <v>629</v>
      </c>
      <c r="J1655" s="212">
        <v>1076</v>
      </c>
      <c r="K1655" s="212" t="s">
        <v>626</v>
      </c>
      <c r="L1655" s="212" t="s">
        <v>627</v>
      </c>
      <c r="M1655" s="212"/>
      <c r="N1655" s="212"/>
      <c r="O1655" s="212"/>
      <c r="P1655" s="212"/>
      <c r="Q1655" s="212"/>
      <c r="R1655" s="212"/>
      <c r="S1655" s="212"/>
      <c r="T1655" s="212"/>
      <c r="U1655" s="212"/>
      <c r="V1655" s="212"/>
      <c r="W1655" s="212"/>
      <c r="X1655" s="212"/>
      <c r="Y1655" s="212">
        <v>1369</v>
      </c>
      <c r="Z1655" s="212" t="s">
        <v>354</v>
      </c>
      <c r="AA1655" s="212" t="s">
        <v>355</v>
      </c>
      <c r="AB1655" s="212">
        <v>5776.3789999999999</v>
      </c>
      <c r="AC1655" s="212">
        <v>7169.491</v>
      </c>
      <c r="AD1655" s="212">
        <v>23</v>
      </c>
      <c r="AE1655" s="212">
        <v>4.5</v>
      </c>
      <c r="AF1655" s="212">
        <v>27.5</v>
      </c>
      <c r="AG1655" s="212">
        <v>0</v>
      </c>
      <c r="AH1655" s="212">
        <v>158850.42000000001</v>
      </c>
      <c r="AI1655" s="212">
        <v>197161</v>
      </c>
      <c r="AJ1655" s="212">
        <v>0</v>
      </c>
      <c r="AK1655" s="212">
        <v>0</v>
      </c>
      <c r="AL1655" s="212">
        <v>0</v>
      </c>
      <c r="AM1655">
        <v>1</v>
      </c>
      <c r="AN1655" t="str">
        <f>VLOOKUP(H1655,'Base Art'!$A:$AJ,36,FALSE)</f>
        <v>RPB SA</v>
      </c>
    </row>
    <row r="1656" spans="1:40" x14ac:dyDescent="0.25">
      <c r="A1656" s="212" t="s">
        <v>7819</v>
      </c>
      <c r="B1656" s="212">
        <v>1</v>
      </c>
      <c r="C1656" s="212" t="s">
        <v>7820</v>
      </c>
      <c r="D1656" s="212" t="s">
        <v>192</v>
      </c>
      <c r="E1656" s="212">
        <v>15</v>
      </c>
      <c r="F1656" s="212" t="s">
        <v>13</v>
      </c>
      <c r="G1656" s="212" t="s">
        <v>1120</v>
      </c>
      <c r="H1656" s="212">
        <v>5679</v>
      </c>
      <c r="I1656" s="212" t="s">
        <v>1121</v>
      </c>
      <c r="J1656" s="212">
        <v>1413</v>
      </c>
      <c r="K1656" s="212" t="s">
        <v>334</v>
      </c>
      <c r="L1656" s="212" t="s">
        <v>335</v>
      </c>
      <c r="M1656" s="212"/>
      <c r="N1656" s="212"/>
      <c r="O1656" s="212"/>
      <c r="P1656" s="212"/>
      <c r="Q1656" s="212"/>
      <c r="R1656" s="212"/>
      <c r="S1656" s="212"/>
      <c r="T1656" s="212"/>
      <c r="U1656" s="212"/>
      <c r="V1656" s="212"/>
      <c r="W1656" s="212"/>
      <c r="X1656" s="212"/>
      <c r="Y1656" s="212">
        <v>1374</v>
      </c>
      <c r="Z1656" s="212" t="s">
        <v>336</v>
      </c>
      <c r="AA1656" s="212" t="s">
        <v>337</v>
      </c>
      <c r="AB1656" s="212">
        <v>74519.144</v>
      </c>
      <c r="AC1656" s="212">
        <v>94564.793999999994</v>
      </c>
      <c r="AD1656" s="212">
        <v>3</v>
      </c>
      <c r="AE1656" s="212">
        <v>0.4</v>
      </c>
      <c r="AF1656" s="212">
        <v>3.4</v>
      </c>
      <c r="AG1656" s="212">
        <v>0</v>
      </c>
      <c r="AH1656" s="212">
        <v>253365.09</v>
      </c>
      <c r="AI1656" s="212">
        <v>321520.3</v>
      </c>
      <c r="AJ1656" s="212">
        <v>0</v>
      </c>
      <c r="AK1656" s="212">
        <v>0</v>
      </c>
      <c r="AL1656" s="212">
        <v>0</v>
      </c>
      <c r="AM1656">
        <v>1</v>
      </c>
      <c r="AN1656" t="str">
        <f>VLOOKUP(H1656,'Base Art'!$A:$AJ,36,FALSE)</f>
        <v>ARCOR S.A.I.C.</v>
      </c>
    </row>
    <row r="1657" spans="1:40" x14ac:dyDescent="0.25">
      <c r="A1657" s="212" t="s">
        <v>7819</v>
      </c>
      <c r="B1657" s="212">
        <v>1</v>
      </c>
      <c r="C1657" s="212" t="s">
        <v>7820</v>
      </c>
      <c r="D1657" s="212" t="s">
        <v>192</v>
      </c>
      <c r="E1657" s="212">
        <v>15</v>
      </c>
      <c r="F1657" s="212" t="s">
        <v>13</v>
      </c>
      <c r="G1657" s="212" t="s">
        <v>632</v>
      </c>
      <c r="H1657" s="212">
        <v>5723</v>
      </c>
      <c r="I1657" s="212" t="s">
        <v>633</v>
      </c>
      <c r="J1657" s="212">
        <v>1450</v>
      </c>
      <c r="K1657" s="212" t="s">
        <v>634</v>
      </c>
      <c r="L1657" s="212" t="s">
        <v>635</v>
      </c>
      <c r="M1657" s="212"/>
      <c r="N1657" s="212"/>
      <c r="O1657" s="212"/>
      <c r="P1657" s="212">
        <v>1077</v>
      </c>
      <c r="Q1657" s="212" t="s">
        <v>636</v>
      </c>
      <c r="R1657" s="212" t="s">
        <v>637</v>
      </c>
      <c r="S1657" s="212"/>
      <c r="T1657" s="212"/>
      <c r="U1657" s="212"/>
      <c r="V1657" s="212"/>
      <c r="W1657" s="212"/>
      <c r="X1657" s="212"/>
      <c r="Y1657" s="212">
        <v>1370</v>
      </c>
      <c r="Z1657" s="212" t="s">
        <v>400</v>
      </c>
      <c r="AA1657" s="212" t="s">
        <v>401</v>
      </c>
      <c r="AB1657" s="212">
        <v>5277.14</v>
      </c>
      <c r="AC1657" s="212">
        <v>6543.6540000000005</v>
      </c>
      <c r="AD1657" s="212">
        <v>10</v>
      </c>
      <c r="AE1657" s="212">
        <v>0</v>
      </c>
      <c r="AF1657" s="212">
        <v>10</v>
      </c>
      <c r="AG1657" s="212">
        <v>0</v>
      </c>
      <c r="AH1657" s="212">
        <v>52771.4</v>
      </c>
      <c r="AI1657" s="212">
        <v>65436.54</v>
      </c>
      <c r="AJ1657" s="212">
        <v>0</v>
      </c>
      <c r="AK1657" s="212">
        <v>0</v>
      </c>
      <c r="AL1657" s="212">
        <v>0</v>
      </c>
      <c r="AM1657">
        <v>1</v>
      </c>
      <c r="AN1657" t="str">
        <f>VLOOKUP(H1657,'Base Art'!$A:$AJ,36,FALSE)</f>
        <v>RPB SA</v>
      </c>
    </row>
    <row r="1658" spans="1:40" x14ac:dyDescent="0.25">
      <c r="A1658" s="212" t="s">
        <v>7819</v>
      </c>
      <c r="B1658" s="212">
        <v>1</v>
      </c>
      <c r="C1658" s="212" t="s">
        <v>7820</v>
      </c>
      <c r="D1658" s="212" t="s">
        <v>192</v>
      </c>
      <c r="E1658" s="212">
        <v>15</v>
      </c>
      <c r="F1658" s="212" t="s">
        <v>13</v>
      </c>
      <c r="G1658" s="212" t="s">
        <v>640</v>
      </c>
      <c r="H1658" s="212">
        <v>5763</v>
      </c>
      <c r="I1658" s="212" t="s">
        <v>641</v>
      </c>
      <c r="J1658" s="212">
        <v>1076</v>
      </c>
      <c r="K1658" s="212" t="s">
        <v>626</v>
      </c>
      <c r="L1658" s="212" t="s">
        <v>627</v>
      </c>
      <c r="M1658" s="212"/>
      <c r="N1658" s="212"/>
      <c r="O1658" s="212"/>
      <c r="P1658" s="212"/>
      <c r="Q1658" s="212"/>
      <c r="R1658" s="212"/>
      <c r="S1658" s="212"/>
      <c r="T1658" s="212"/>
      <c r="U1658" s="212"/>
      <c r="V1658" s="212"/>
      <c r="W1658" s="212"/>
      <c r="X1658" s="212"/>
      <c r="Y1658" s="212">
        <v>1369</v>
      </c>
      <c r="Z1658" s="212" t="s">
        <v>354</v>
      </c>
      <c r="AA1658" s="212" t="s">
        <v>355</v>
      </c>
      <c r="AB1658" s="212">
        <v>5091.8310000000001</v>
      </c>
      <c r="AC1658" s="212">
        <v>6461.5339999999997</v>
      </c>
      <c r="AD1658" s="212">
        <v>1</v>
      </c>
      <c r="AE1658" s="212">
        <v>0.16669999999999999</v>
      </c>
      <c r="AF1658" s="212">
        <v>1.1667000000000001</v>
      </c>
      <c r="AG1658" s="212">
        <v>0</v>
      </c>
      <c r="AH1658" s="212">
        <v>5940.47</v>
      </c>
      <c r="AI1658" s="212">
        <v>7538.46</v>
      </c>
      <c r="AJ1658" s="212">
        <v>0</v>
      </c>
      <c r="AK1658" s="212">
        <v>0</v>
      </c>
      <c r="AL1658" s="212">
        <v>0</v>
      </c>
      <c r="AM1658">
        <v>1</v>
      </c>
      <c r="AN1658" t="str">
        <f>VLOOKUP(H1658,'Base Art'!$A:$AJ,36,FALSE)</f>
        <v>RPB SA</v>
      </c>
    </row>
    <row r="1659" spans="1:40" x14ac:dyDescent="0.25">
      <c r="A1659" s="212" t="s">
        <v>7819</v>
      </c>
      <c r="B1659" s="212">
        <v>1</v>
      </c>
      <c r="C1659" s="212" t="s">
        <v>7820</v>
      </c>
      <c r="D1659" s="212" t="s">
        <v>192</v>
      </c>
      <c r="E1659" s="212">
        <v>15</v>
      </c>
      <c r="F1659" s="212" t="s">
        <v>13</v>
      </c>
      <c r="G1659" s="212" t="s">
        <v>668</v>
      </c>
      <c r="H1659" s="212">
        <v>6183</v>
      </c>
      <c r="I1659" s="212" t="s">
        <v>669</v>
      </c>
      <c r="J1659" s="212">
        <v>1454</v>
      </c>
      <c r="K1659" s="212" t="s">
        <v>660</v>
      </c>
      <c r="L1659" s="212" t="s">
        <v>661</v>
      </c>
      <c r="M1659" s="212"/>
      <c r="N1659" s="212"/>
      <c r="O1659" s="212"/>
      <c r="P1659" s="212">
        <v>1075</v>
      </c>
      <c r="Q1659" s="212" t="s">
        <v>662</v>
      </c>
      <c r="R1659" s="212" t="s">
        <v>663</v>
      </c>
      <c r="S1659" s="212"/>
      <c r="T1659" s="212"/>
      <c r="U1659" s="212"/>
      <c r="V1659" s="212"/>
      <c r="W1659" s="212"/>
      <c r="X1659" s="212"/>
      <c r="Y1659" s="212">
        <v>1370</v>
      </c>
      <c r="Z1659" s="212" t="s">
        <v>400</v>
      </c>
      <c r="AA1659" s="212" t="s">
        <v>401</v>
      </c>
      <c r="AB1659" s="212">
        <v>11569.24</v>
      </c>
      <c r="AC1659" s="212">
        <v>14519.396000000001</v>
      </c>
      <c r="AD1659" s="212">
        <v>4</v>
      </c>
      <c r="AE1659" s="212">
        <v>0</v>
      </c>
      <c r="AF1659" s="212">
        <v>4</v>
      </c>
      <c r="AG1659" s="212">
        <v>0</v>
      </c>
      <c r="AH1659" s="212">
        <v>46276.959999999999</v>
      </c>
      <c r="AI1659" s="212">
        <v>58077.58</v>
      </c>
      <c r="AJ1659" s="212">
        <v>0</v>
      </c>
      <c r="AK1659" s="212">
        <v>0</v>
      </c>
      <c r="AL1659" s="212">
        <v>0</v>
      </c>
      <c r="AM1659">
        <v>1</v>
      </c>
      <c r="AN1659" t="str">
        <f>VLOOKUP(H1659,'Base Art'!$A:$AJ,36,FALSE)</f>
        <v>RPB SA</v>
      </c>
    </row>
    <row r="1660" spans="1:40" x14ac:dyDescent="0.25">
      <c r="A1660" s="212" t="s">
        <v>7819</v>
      </c>
      <c r="B1660" s="212">
        <v>1</v>
      </c>
      <c r="C1660" s="212" t="s">
        <v>7820</v>
      </c>
      <c r="D1660" s="212" t="s">
        <v>192</v>
      </c>
      <c r="E1660" s="212">
        <v>15</v>
      </c>
      <c r="F1660" s="212" t="s">
        <v>13</v>
      </c>
      <c r="G1660" s="212" t="s">
        <v>686</v>
      </c>
      <c r="H1660" s="212">
        <v>6201</v>
      </c>
      <c r="I1660" s="212" t="s">
        <v>687</v>
      </c>
      <c r="J1660" s="212">
        <v>1454</v>
      </c>
      <c r="K1660" s="212" t="s">
        <v>660</v>
      </c>
      <c r="L1660" s="212" t="s">
        <v>661</v>
      </c>
      <c r="M1660" s="212"/>
      <c r="N1660" s="212"/>
      <c r="O1660" s="212"/>
      <c r="P1660" s="212">
        <v>1214</v>
      </c>
      <c r="Q1660" s="212" t="s">
        <v>688</v>
      </c>
      <c r="R1660" s="212" t="s">
        <v>689</v>
      </c>
      <c r="S1660" s="212"/>
      <c r="T1660" s="212"/>
      <c r="U1660" s="212"/>
      <c r="V1660" s="212"/>
      <c r="W1660" s="212"/>
      <c r="X1660" s="212"/>
      <c r="Y1660" s="212">
        <v>1370</v>
      </c>
      <c r="Z1660" s="212" t="s">
        <v>400</v>
      </c>
      <c r="AA1660" s="212" t="s">
        <v>401</v>
      </c>
      <c r="AB1660" s="212">
        <v>4264.0339999999997</v>
      </c>
      <c r="AC1660" s="212">
        <v>5287.402</v>
      </c>
      <c r="AD1660" s="212">
        <v>15</v>
      </c>
      <c r="AE1660" s="212">
        <v>0</v>
      </c>
      <c r="AF1660" s="212">
        <v>15</v>
      </c>
      <c r="AG1660" s="212">
        <v>0</v>
      </c>
      <c r="AH1660" s="212">
        <v>63960.5</v>
      </c>
      <c r="AI1660" s="212">
        <v>79311.02</v>
      </c>
      <c r="AJ1660" s="212">
        <v>0</v>
      </c>
      <c r="AK1660" s="212">
        <v>0</v>
      </c>
      <c r="AL1660" s="212">
        <v>0</v>
      </c>
      <c r="AM1660">
        <v>1</v>
      </c>
      <c r="AN1660" t="str">
        <f>VLOOKUP(H1660,'Base Art'!$A:$AJ,36,FALSE)</f>
        <v>RPB SA</v>
      </c>
    </row>
    <row r="1661" spans="1:40" x14ac:dyDescent="0.25">
      <c r="A1661" s="212" t="s">
        <v>7819</v>
      </c>
      <c r="B1661" s="212">
        <v>1</v>
      </c>
      <c r="C1661" s="212" t="s">
        <v>7820</v>
      </c>
      <c r="D1661" s="212" t="s">
        <v>192</v>
      </c>
      <c r="E1661" s="212">
        <v>15</v>
      </c>
      <c r="F1661" s="212" t="s">
        <v>13</v>
      </c>
      <c r="G1661" s="212" t="s">
        <v>690</v>
      </c>
      <c r="H1661" s="212">
        <v>6208</v>
      </c>
      <c r="I1661" s="212" t="s">
        <v>691</v>
      </c>
      <c r="J1661" s="212">
        <v>1454</v>
      </c>
      <c r="K1661" s="212" t="s">
        <v>660</v>
      </c>
      <c r="L1661" s="212" t="s">
        <v>661</v>
      </c>
      <c r="M1661" s="212"/>
      <c r="N1661" s="212"/>
      <c r="O1661" s="212"/>
      <c r="P1661" s="212">
        <v>1075</v>
      </c>
      <c r="Q1661" s="212" t="s">
        <v>662</v>
      </c>
      <c r="R1661" s="212" t="s">
        <v>663</v>
      </c>
      <c r="S1661" s="212"/>
      <c r="T1661" s="212"/>
      <c r="U1661" s="212"/>
      <c r="V1661" s="212"/>
      <c r="W1661" s="212"/>
      <c r="X1661" s="212"/>
      <c r="Y1661" s="212">
        <v>1370</v>
      </c>
      <c r="Z1661" s="212" t="s">
        <v>400</v>
      </c>
      <c r="AA1661" s="212" t="s">
        <v>401</v>
      </c>
      <c r="AB1661" s="212">
        <v>9627.8259999999991</v>
      </c>
      <c r="AC1661" s="212">
        <v>11982.254000000001</v>
      </c>
      <c r="AD1661" s="212">
        <v>145</v>
      </c>
      <c r="AE1661" s="212">
        <v>1</v>
      </c>
      <c r="AF1661" s="212">
        <v>146</v>
      </c>
      <c r="AG1661" s="212">
        <v>0</v>
      </c>
      <c r="AH1661" s="212">
        <v>1405662.66</v>
      </c>
      <c r="AI1661" s="212">
        <v>1749409.08</v>
      </c>
      <c r="AJ1661" s="212">
        <v>0</v>
      </c>
      <c r="AK1661" s="212">
        <v>0</v>
      </c>
      <c r="AL1661" s="212">
        <v>0</v>
      </c>
      <c r="AM1661">
        <v>1</v>
      </c>
      <c r="AN1661" t="str">
        <f>VLOOKUP(H1661,'Base Art'!$A:$AJ,36,FALSE)</f>
        <v>RPB SA</v>
      </c>
    </row>
    <row r="1662" spans="1:40" x14ac:dyDescent="0.25">
      <c r="A1662" s="212" t="s">
        <v>7819</v>
      </c>
      <c r="B1662" s="212">
        <v>1</v>
      </c>
      <c r="C1662" s="212" t="s">
        <v>7820</v>
      </c>
      <c r="D1662" s="212" t="s">
        <v>192</v>
      </c>
      <c r="E1662" s="212">
        <v>15</v>
      </c>
      <c r="F1662" s="212" t="s">
        <v>13</v>
      </c>
      <c r="G1662" s="212" t="s">
        <v>692</v>
      </c>
      <c r="H1662" s="212">
        <v>6209</v>
      </c>
      <c r="I1662" s="212" t="s">
        <v>693</v>
      </c>
      <c r="J1662" s="212">
        <v>1454</v>
      </c>
      <c r="K1662" s="212" t="s">
        <v>660</v>
      </c>
      <c r="L1662" s="212" t="s">
        <v>661</v>
      </c>
      <c r="M1662" s="212"/>
      <c r="N1662" s="212"/>
      <c r="O1662" s="212"/>
      <c r="P1662" s="212">
        <v>1074</v>
      </c>
      <c r="Q1662" s="212" t="s">
        <v>674</v>
      </c>
      <c r="R1662" s="212" t="s">
        <v>675</v>
      </c>
      <c r="S1662" s="212"/>
      <c r="T1662" s="212"/>
      <c r="U1662" s="212"/>
      <c r="V1662" s="212"/>
      <c r="W1662" s="212"/>
      <c r="X1662" s="212"/>
      <c r="Y1662" s="212">
        <v>1370</v>
      </c>
      <c r="Z1662" s="212" t="s">
        <v>400</v>
      </c>
      <c r="AA1662" s="212" t="s">
        <v>401</v>
      </c>
      <c r="AB1662" s="212">
        <v>6533.9080000000004</v>
      </c>
      <c r="AC1662" s="212">
        <v>8244.1579999999994</v>
      </c>
      <c r="AD1662" s="212">
        <v>40</v>
      </c>
      <c r="AE1662" s="212">
        <v>0</v>
      </c>
      <c r="AF1662" s="212">
        <v>40</v>
      </c>
      <c r="AG1662" s="212">
        <v>0</v>
      </c>
      <c r="AH1662" s="212">
        <v>261356.3</v>
      </c>
      <c r="AI1662" s="212">
        <v>329766.31</v>
      </c>
      <c r="AJ1662" s="212">
        <v>0</v>
      </c>
      <c r="AK1662" s="212">
        <v>0</v>
      </c>
      <c r="AL1662" s="212">
        <v>0</v>
      </c>
      <c r="AM1662">
        <v>1</v>
      </c>
      <c r="AN1662" t="str">
        <f>VLOOKUP(H1662,'Base Art'!$A:$AJ,36,FALSE)</f>
        <v>RPB SA</v>
      </c>
    </row>
    <row r="1663" spans="1:40" x14ac:dyDescent="0.25">
      <c r="A1663" s="212" t="s">
        <v>7819</v>
      </c>
      <c r="B1663" s="212">
        <v>1</v>
      </c>
      <c r="C1663" s="212" t="s">
        <v>7820</v>
      </c>
      <c r="D1663" s="212" t="s">
        <v>192</v>
      </c>
      <c r="E1663" s="212">
        <v>15</v>
      </c>
      <c r="F1663" s="212" t="s">
        <v>13</v>
      </c>
      <c r="G1663" s="212" t="s">
        <v>702</v>
      </c>
      <c r="H1663" s="212">
        <v>6270</v>
      </c>
      <c r="I1663" s="212" t="s">
        <v>703</v>
      </c>
      <c r="J1663" s="212">
        <v>1450</v>
      </c>
      <c r="K1663" s="212" t="s">
        <v>634</v>
      </c>
      <c r="L1663" s="212" t="s">
        <v>635</v>
      </c>
      <c r="M1663" s="212"/>
      <c r="N1663" s="212"/>
      <c r="O1663" s="212"/>
      <c r="P1663" s="212">
        <v>1077</v>
      </c>
      <c r="Q1663" s="212" t="s">
        <v>636</v>
      </c>
      <c r="R1663" s="212" t="s">
        <v>637</v>
      </c>
      <c r="S1663" s="212"/>
      <c r="T1663" s="212"/>
      <c r="U1663" s="212"/>
      <c r="V1663" s="212"/>
      <c r="W1663" s="212"/>
      <c r="X1663" s="212"/>
      <c r="Y1663" s="212">
        <v>1370</v>
      </c>
      <c r="Z1663" s="212" t="s">
        <v>400</v>
      </c>
      <c r="AA1663" s="212" t="s">
        <v>401</v>
      </c>
      <c r="AB1663" s="212">
        <v>5277.14</v>
      </c>
      <c r="AC1663" s="212">
        <v>6543.6540000000005</v>
      </c>
      <c r="AD1663" s="212">
        <v>10</v>
      </c>
      <c r="AE1663" s="212">
        <v>0</v>
      </c>
      <c r="AF1663" s="212">
        <v>10</v>
      </c>
      <c r="AG1663" s="212">
        <v>0</v>
      </c>
      <c r="AH1663" s="212">
        <v>52771.4</v>
      </c>
      <c r="AI1663" s="212">
        <v>65436.54</v>
      </c>
      <c r="AJ1663" s="212">
        <v>0</v>
      </c>
      <c r="AK1663" s="212">
        <v>0</v>
      </c>
      <c r="AL1663" s="212">
        <v>0</v>
      </c>
      <c r="AM1663">
        <v>1</v>
      </c>
      <c r="AN1663" t="str">
        <f>VLOOKUP(H1663,'Base Art'!$A:$AJ,36,FALSE)</f>
        <v>RPB SA</v>
      </c>
    </row>
    <row r="1664" spans="1:40" x14ac:dyDescent="0.25">
      <c r="A1664" s="212" t="s">
        <v>7819</v>
      </c>
      <c r="B1664" s="212">
        <v>1</v>
      </c>
      <c r="C1664" s="212" t="s">
        <v>7820</v>
      </c>
      <c r="D1664" s="212" t="s">
        <v>192</v>
      </c>
      <c r="E1664" s="212">
        <v>15</v>
      </c>
      <c r="F1664" s="212" t="s">
        <v>13</v>
      </c>
      <c r="G1664" s="212" t="s">
        <v>720</v>
      </c>
      <c r="H1664" s="212">
        <v>6660</v>
      </c>
      <c r="I1664" s="212" t="s">
        <v>721</v>
      </c>
      <c r="J1664" s="212"/>
      <c r="K1664" s="212"/>
      <c r="L1664" s="212"/>
      <c r="M1664" s="212"/>
      <c r="N1664" s="212"/>
      <c r="O1664" s="212"/>
      <c r="P1664" s="212">
        <v>1085</v>
      </c>
      <c r="Q1664" s="212" t="s">
        <v>598</v>
      </c>
      <c r="R1664" s="212" t="s">
        <v>599</v>
      </c>
      <c r="S1664" s="212"/>
      <c r="T1664" s="212"/>
      <c r="U1664" s="212"/>
      <c r="V1664" s="212"/>
      <c r="W1664" s="212"/>
      <c r="X1664" s="212"/>
      <c r="Y1664" s="212">
        <v>1373</v>
      </c>
      <c r="Z1664" s="212" t="s">
        <v>386</v>
      </c>
      <c r="AA1664" s="212" t="s">
        <v>387</v>
      </c>
      <c r="AB1664" s="212">
        <v>14309.192999999999</v>
      </c>
      <c r="AC1664" s="212">
        <v>18301.456999999999</v>
      </c>
      <c r="AD1664" s="212">
        <v>20</v>
      </c>
      <c r="AE1664" s="212">
        <v>2</v>
      </c>
      <c r="AF1664" s="212">
        <v>22</v>
      </c>
      <c r="AG1664" s="212">
        <v>0</v>
      </c>
      <c r="AH1664" s="212">
        <v>314802.24</v>
      </c>
      <c r="AI1664" s="212">
        <v>402632.06</v>
      </c>
      <c r="AJ1664" s="212">
        <v>0</v>
      </c>
      <c r="AK1664" s="212">
        <v>0</v>
      </c>
      <c r="AL1664" s="212">
        <v>0</v>
      </c>
      <c r="AM1664">
        <v>1</v>
      </c>
      <c r="AN1664" t="str">
        <f>VLOOKUP(H1664,'Base Art'!$A:$AJ,36,FALSE)</f>
        <v>DON SATUR S.R.L.</v>
      </c>
    </row>
    <row r="1665" spans="1:40" x14ac:dyDescent="0.25">
      <c r="A1665" s="212" t="s">
        <v>7819</v>
      </c>
      <c r="B1665" s="212">
        <v>1</v>
      </c>
      <c r="C1665" s="212" t="s">
        <v>7820</v>
      </c>
      <c r="D1665" s="212" t="s">
        <v>192</v>
      </c>
      <c r="E1665" s="212">
        <v>15</v>
      </c>
      <c r="F1665" s="212" t="s">
        <v>13</v>
      </c>
      <c r="G1665" s="212" t="s">
        <v>732</v>
      </c>
      <c r="H1665" s="212">
        <v>6875</v>
      </c>
      <c r="I1665" s="212" t="s">
        <v>733</v>
      </c>
      <c r="J1665" s="212">
        <v>1450</v>
      </c>
      <c r="K1665" s="212" t="s">
        <v>634</v>
      </c>
      <c r="L1665" s="212" t="s">
        <v>635</v>
      </c>
      <c r="M1665" s="212"/>
      <c r="N1665" s="212"/>
      <c r="O1665" s="212"/>
      <c r="P1665" s="212">
        <v>1078</v>
      </c>
      <c r="Q1665" s="212" t="s">
        <v>730</v>
      </c>
      <c r="R1665" s="212" t="s">
        <v>731</v>
      </c>
      <c r="S1665" s="212"/>
      <c r="T1665" s="212"/>
      <c r="U1665" s="212"/>
      <c r="V1665" s="212"/>
      <c r="W1665" s="212"/>
      <c r="X1665" s="212"/>
      <c r="Y1665" s="212">
        <v>1370</v>
      </c>
      <c r="Z1665" s="212" t="s">
        <v>400</v>
      </c>
      <c r="AA1665" s="212" t="s">
        <v>401</v>
      </c>
      <c r="AB1665" s="212">
        <v>3782.1610000000001</v>
      </c>
      <c r="AC1665" s="212">
        <v>4689.8789999999999</v>
      </c>
      <c r="AD1665" s="212">
        <v>10</v>
      </c>
      <c r="AE1665" s="212">
        <v>0</v>
      </c>
      <c r="AF1665" s="212">
        <v>10</v>
      </c>
      <c r="AG1665" s="212">
        <v>0</v>
      </c>
      <c r="AH1665" s="212">
        <v>37821.61</v>
      </c>
      <c r="AI1665" s="212">
        <v>46898.79</v>
      </c>
      <c r="AJ1665" s="212">
        <v>0</v>
      </c>
      <c r="AK1665" s="212">
        <v>0</v>
      </c>
      <c r="AL1665" s="212">
        <v>0</v>
      </c>
      <c r="AM1665">
        <v>1</v>
      </c>
      <c r="AN1665" t="str">
        <f>VLOOKUP(H1665,'Base Art'!$A:$AJ,36,FALSE)</f>
        <v>RPB SA</v>
      </c>
    </row>
    <row r="1666" spans="1:40" x14ac:dyDescent="0.25">
      <c r="A1666" s="212" t="s">
        <v>7819</v>
      </c>
      <c r="B1666" s="212">
        <v>1</v>
      </c>
      <c r="C1666" s="212" t="s">
        <v>7820</v>
      </c>
      <c r="D1666" s="212" t="s">
        <v>192</v>
      </c>
      <c r="E1666" s="212">
        <v>15</v>
      </c>
      <c r="F1666" s="212" t="s">
        <v>13</v>
      </c>
      <c r="G1666" s="212" t="s">
        <v>1008</v>
      </c>
      <c r="H1666" s="212">
        <v>6940</v>
      </c>
      <c r="I1666" s="212" t="s">
        <v>1009</v>
      </c>
      <c r="J1666" s="212">
        <v>1192</v>
      </c>
      <c r="K1666" s="212" t="s">
        <v>932</v>
      </c>
      <c r="L1666" s="212" t="s">
        <v>933</v>
      </c>
      <c r="M1666" s="212"/>
      <c r="N1666" s="212"/>
      <c r="O1666" s="212"/>
      <c r="P1666" s="212">
        <v>1101</v>
      </c>
      <c r="Q1666" s="212" t="s">
        <v>776</v>
      </c>
      <c r="R1666" s="212" t="s">
        <v>777</v>
      </c>
      <c r="S1666" s="212"/>
      <c r="T1666" s="212"/>
      <c r="U1666" s="212"/>
      <c r="V1666" s="212"/>
      <c r="W1666" s="212"/>
      <c r="X1666" s="212"/>
      <c r="Y1666" s="212">
        <v>1375</v>
      </c>
      <c r="Z1666" s="212" t="s">
        <v>314</v>
      </c>
      <c r="AA1666" s="212" t="s">
        <v>315</v>
      </c>
      <c r="AB1666" s="212">
        <v>21083.116999999998</v>
      </c>
      <c r="AC1666" s="212">
        <v>26121.981</v>
      </c>
      <c r="AD1666" s="212">
        <v>1.875</v>
      </c>
      <c r="AE1666" s="212">
        <v>0.375</v>
      </c>
      <c r="AF1666" s="212">
        <v>2.25</v>
      </c>
      <c r="AG1666" s="212">
        <v>0</v>
      </c>
      <c r="AH1666" s="212">
        <v>47437.01</v>
      </c>
      <c r="AI1666" s="212">
        <v>58774.46</v>
      </c>
      <c r="AJ1666" s="212">
        <v>0</v>
      </c>
      <c r="AK1666" s="212">
        <v>0</v>
      </c>
      <c r="AL1666" s="212">
        <v>0</v>
      </c>
      <c r="AM1666">
        <v>1</v>
      </c>
      <c r="AN1666" t="str">
        <f>VLOOKUP(H1666,'Base Art'!$A:$AJ,36,FALSE)</f>
        <v>NUTRIPET S.A.U.</v>
      </c>
    </row>
    <row r="1667" spans="1:40" x14ac:dyDescent="0.25">
      <c r="A1667" s="212" t="s">
        <v>7819</v>
      </c>
      <c r="B1667" s="212">
        <v>1</v>
      </c>
      <c r="C1667" s="212" t="s">
        <v>7820</v>
      </c>
      <c r="D1667" s="212" t="s">
        <v>192</v>
      </c>
      <c r="E1667" s="212">
        <v>15</v>
      </c>
      <c r="F1667" s="212" t="s">
        <v>13</v>
      </c>
      <c r="G1667" s="212" t="s">
        <v>1134</v>
      </c>
      <c r="H1667" s="212">
        <v>6941</v>
      </c>
      <c r="I1667" s="212" t="s">
        <v>1135</v>
      </c>
      <c r="J1667" s="212">
        <v>1192</v>
      </c>
      <c r="K1667" s="212" t="s">
        <v>932</v>
      </c>
      <c r="L1667" s="212" t="s">
        <v>933</v>
      </c>
      <c r="M1667" s="212"/>
      <c r="N1667" s="212"/>
      <c r="O1667" s="212"/>
      <c r="P1667" s="212">
        <v>1101</v>
      </c>
      <c r="Q1667" s="212" t="s">
        <v>776</v>
      </c>
      <c r="R1667" s="212" t="s">
        <v>777</v>
      </c>
      <c r="S1667" s="212"/>
      <c r="T1667" s="212"/>
      <c r="U1667" s="212"/>
      <c r="V1667" s="212"/>
      <c r="W1667" s="212"/>
      <c r="X1667" s="212"/>
      <c r="Y1667" s="212">
        <v>1375</v>
      </c>
      <c r="Z1667" s="212" t="s">
        <v>314</v>
      </c>
      <c r="AA1667" s="212" t="s">
        <v>315</v>
      </c>
      <c r="AB1667" s="212">
        <v>38641.707999999999</v>
      </c>
      <c r="AC1667" s="212">
        <v>47877.076000000001</v>
      </c>
      <c r="AD1667" s="212">
        <v>1.875</v>
      </c>
      <c r="AE1667" s="212">
        <v>0.375</v>
      </c>
      <c r="AF1667" s="212">
        <v>2.25</v>
      </c>
      <c r="AG1667" s="212">
        <v>0</v>
      </c>
      <c r="AH1667" s="212">
        <v>86943.84</v>
      </c>
      <c r="AI1667" s="212">
        <v>107723.42</v>
      </c>
      <c r="AJ1667" s="212">
        <v>0</v>
      </c>
      <c r="AK1667" s="212">
        <v>0</v>
      </c>
      <c r="AL1667" s="212">
        <v>0</v>
      </c>
      <c r="AM1667">
        <v>1</v>
      </c>
      <c r="AN1667" t="str">
        <f>VLOOKUP(H1667,'Base Art'!$A:$AJ,36,FALSE)</f>
        <v>NUTRIPET S.A.U.</v>
      </c>
    </row>
    <row r="1668" spans="1:40" x14ac:dyDescent="0.25">
      <c r="A1668" s="212" t="s">
        <v>7819</v>
      </c>
      <c r="B1668" s="212">
        <v>1</v>
      </c>
      <c r="C1668" s="212" t="s">
        <v>7820</v>
      </c>
      <c r="D1668" s="212" t="s">
        <v>192</v>
      </c>
      <c r="E1668" s="212">
        <v>15</v>
      </c>
      <c r="F1668" s="212" t="s">
        <v>13</v>
      </c>
      <c r="G1668" s="212" t="s">
        <v>1012</v>
      </c>
      <c r="H1668" s="212">
        <v>6945</v>
      </c>
      <c r="I1668" s="212" t="s">
        <v>1013</v>
      </c>
      <c r="J1668" s="212">
        <v>1192</v>
      </c>
      <c r="K1668" s="212" t="s">
        <v>932</v>
      </c>
      <c r="L1668" s="212" t="s">
        <v>933</v>
      </c>
      <c r="M1668" s="212"/>
      <c r="N1668" s="212"/>
      <c r="O1668" s="212"/>
      <c r="P1668" s="212">
        <v>1101</v>
      </c>
      <c r="Q1668" s="212" t="s">
        <v>776</v>
      </c>
      <c r="R1668" s="212" t="s">
        <v>777</v>
      </c>
      <c r="S1668" s="212"/>
      <c r="T1668" s="212"/>
      <c r="U1668" s="212"/>
      <c r="V1668" s="212"/>
      <c r="W1668" s="212"/>
      <c r="X1668" s="212"/>
      <c r="Y1668" s="212">
        <v>1375</v>
      </c>
      <c r="Z1668" s="212" t="s">
        <v>314</v>
      </c>
      <c r="AA1668" s="212" t="s">
        <v>315</v>
      </c>
      <c r="AB1668" s="212">
        <v>21083.116999999998</v>
      </c>
      <c r="AC1668" s="212">
        <v>26121.982</v>
      </c>
      <c r="AD1668" s="212">
        <v>0.9375</v>
      </c>
      <c r="AE1668" s="212">
        <v>0.1875</v>
      </c>
      <c r="AF1668" s="212">
        <v>1.125</v>
      </c>
      <c r="AG1668" s="212">
        <v>0</v>
      </c>
      <c r="AH1668" s="212">
        <v>23718.51</v>
      </c>
      <c r="AI1668" s="212">
        <v>29387.23</v>
      </c>
      <c r="AJ1668" s="212">
        <v>0</v>
      </c>
      <c r="AK1668" s="212">
        <v>0</v>
      </c>
      <c r="AL1668" s="212">
        <v>0</v>
      </c>
      <c r="AM1668">
        <v>1</v>
      </c>
      <c r="AN1668" t="str">
        <f>VLOOKUP(H1668,'Base Art'!$A:$AJ,36,FALSE)</f>
        <v>NUTRIPET S.A.U.</v>
      </c>
    </row>
    <row r="1669" spans="1:40" x14ac:dyDescent="0.25">
      <c r="A1669" s="212" t="s">
        <v>7819</v>
      </c>
      <c r="B1669" s="212">
        <v>1</v>
      </c>
      <c r="C1669" s="212" t="s">
        <v>7820</v>
      </c>
      <c r="D1669" s="212" t="s">
        <v>192</v>
      </c>
      <c r="E1669" s="212">
        <v>15</v>
      </c>
      <c r="F1669" s="212" t="s">
        <v>13</v>
      </c>
      <c r="G1669" s="212" t="s">
        <v>1431</v>
      </c>
      <c r="H1669" s="212">
        <v>6946</v>
      </c>
      <c r="I1669" s="212" t="s">
        <v>1432</v>
      </c>
      <c r="J1669" s="212">
        <v>1192</v>
      </c>
      <c r="K1669" s="212" t="s">
        <v>932</v>
      </c>
      <c r="L1669" s="212" t="s">
        <v>933</v>
      </c>
      <c r="M1669" s="212"/>
      <c r="N1669" s="212"/>
      <c r="O1669" s="212"/>
      <c r="P1669" s="212">
        <v>1101</v>
      </c>
      <c r="Q1669" s="212" t="s">
        <v>776</v>
      </c>
      <c r="R1669" s="212" t="s">
        <v>777</v>
      </c>
      <c r="S1669" s="212"/>
      <c r="T1669" s="212"/>
      <c r="U1669" s="212"/>
      <c r="V1669" s="212"/>
      <c r="W1669" s="212"/>
      <c r="X1669" s="212"/>
      <c r="Y1669" s="212">
        <v>1375</v>
      </c>
      <c r="Z1669" s="212" t="s">
        <v>314</v>
      </c>
      <c r="AA1669" s="212" t="s">
        <v>315</v>
      </c>
      <c r="AB1669" s="212">
        <v>38641.707999999999</v>
      </c>
      <c r="AC1669" s="212">
        <v>47877.076000000001</v>
      </c>
      <c r="AD1669" s="212">
        <v>0.9375</v>
      </c>
      <c r="AE1669" s="212">
        <v>0.1875</v>
      </c>
      <c r="AF1669" s="212">
        <v>1.125</v>
      </c>
      <c r="AG1669" s="212">
        <v>0</v>
      </c>
      <c r="AH1669" s="212">
        <v>43471.92</v>
      </c>
      <c r="AI1669" s="212">
        <v>53861.71</v>
      </c>
      <c r="AJ1669" s="212">
        <v>0</v>
      </c>
      <c r="AK1669" s="212">
        <v>0</v>
      </c>
      <c r="AL1669" s="212">
        <v>0</v>
      </c>
      <c r="AM1669">
        <v>1</v>
      </c>
      <c r="AN1669" t="str">
        <f>VLOOKUP(H1669,'Base Art'!$A:$AJ,36,FALSE)</f>
        <v>NUTRIPET S.A.U.</v>
      </c>
    </row>
    <row r="1670" spans="1:40" x14ac:dyDescent="0.25">
      <c r="A1670" s="212" t="s">
        <v>7819</v>
      </c>
      <c r="B1670" s="212">
        <v>1</v>
      </c>
      <c r="C1670" s="212" t="s">
        <v>7820</v>
      </c>
      <c r="D1670" s="212" t="s">
        <v>192</v>
      </c>
      <c r="E1670" s="212">
        <v>15</v>
      </c>
      <c r="F1670" s="212" t="s">
        <v>13</v>
      </c>
      <c r="G1670" s="212" t="s">
        <v>1014</v>
      </c>
      <c r="H1670" s="212">
        <v>6951</v>
      </c>
      <c r="I1670" s="212" t="s">
        <v>1015</v>
      </c>
      <c r="J1670" s="212">
        <v>1192</v>
      </c>
      <c r="K1670" s="212" t="s">
        <v>932</v>
      </c>
      <c r="L1670" s="212" t="s">
        <v>933</v>
      </c>
      <c r="M1670" s="212"/>
      <c r="N1670" s="212"/>
      <c r="O1670" s="212"/>
      <c r="P1670" s="212">
        <v>1101</v>
      </c>
      <c r="Q1670" s="212" t="s">
        <v>776</v>
      </c>
      <c r="R1670" s="212" t="s">
        <v>777</v>
      </c>
      <c r="S1670" s="212"/>
      <c r="T1670" s="212"/>
      <c r="U1670" s="212"/>
      <c r="V1670" s="212"/>
      <c r="W1670" s="212"/>
      <c r="X1670" s="212"/>
      <c r="Y1670" s="212">
        <v>1375</v>
      </c>
      <c r="Z1670" s="212" t="s">
        <v>314</v>
      </c>
      <c r="AA1670" s="212" t="s">
        <v>315</v>
      </c>
      <c r="AB1670" s="212">
        <v>25549.816999999999</v>
      </c>
      <c r="AC1670" s="212">
        <v>31656.222000000002</v>
      </c>
      <c r="AD1670" s="212">
        <v>0.9375</v>
      </c>
      <c r="AE1670" s="212">
        <v>0.1875</v>
      </c>
      <c r="AF1670" s="212">
        <v>1.125</v>
      </c>
      <c r="AG1670" s="212">
        <v>0</v>
      </c>
      <c r="AH1670" s="212">
        <v>28743.54</v>
      </c>
      <c r="AI1670" s="212">
        <v>35613.25</v>
      </c>
      <c r="AJ1670" s="212">
        <v>0</v>
      </c>
      <c r="AK1670" s="212">
        <v>0</v>
      </c>
      <c r="AL1670" s="212">
        <v>0</v>
      </c>
      <c r="AM1670">
        <v>1</v>
      </c>
      <c r="AN1670" t="str">
        <f>VLOOKUP(H1670,'Base Art'!$A:$AJ,36,FALSE)</f>
        <v>NUTRIPET S.A.U.</v>
      </c>
    </row>
    <row r="1671" spans="1:40" x14ac:dyDescent="0.25">
      <c r="A1671" s="212" t="s">
        <v>7819</v>
      </c>
      <c r="B1671" s="212">
        <v>1</v>
      </c>
      <c r="C1671" s="212" t="s">
        <v>7820</v>
      </c>
      <c r="D1671" s="212" t="s">
        <v>192</v>
      </c>
      <c r="E1671" s="212">
        <v>15</v>
      </c>
      <c r="F1671" s="212" t="s">
        <v>13</v>
      </c>
      <c r="G1671" s="212" t="s">
        <v>772</v>
      </c>
      <c r="H1671" s="212">
        <v>7431</v>
      </c>
      <c r="I1671" s="212" t="s">
        <v>773</v>
      </c>
      <c r="J1671" s="212">
        <v>1257</v>
      </c>
      <c r="K1671" s="212" t="s">
        <v>774</v>
      </c>
      <c r="L1671" s="212" t="s">
        <v>775</v>
      </c>
      <c r="M1671" s="212"/>
      <c r="N1671" s="212"/>
      <c r="O1671" s="212"/>
      <c r="P1671" s="212">
        <v>1101</v>
      </c>
      <c r="Q1671" s="212" t="s">
        <v>776</v>
      </c>
      <c r="R1671" s="212" t="s">
        <v>777</v>
      </c>
      <c r="S1671" s="212"/>
      <c r="T1671" s="212"/>
      <c r="U1671" s="212"/>
      <c r="V1671" s="212"/>
      <c r="W1671" s="212"/>
      <c r="X1671" s="212"/>
      <c r="Y1671" s="212">
        <v>1375</v>
      </c>
      <c r="Z1671" s="212" t="s">
        <v>314</v>
      </c>
      <c r="AA1671" s="212" t="s">
        <v>315</v>
      </c>
      <c r="AB1671" s="212">
        <v>15552.674999999999</v>
      </c>
      <c r="AC1671" s="212">
        <v>19269.763999999999</v>
      </c>
      <c r="AD1671" s="212">
        <v>1.875</v>
      </c>
      <c r="AE1671" s="212">
        <v>0.375</v>
      </c>
      <c r="AF1671" s="212">
        <v>2.25</v>
      </c>
      <c r="AG1671" s="212">
        <v>0</v>
      </c>
      <c r="AH1671" s="212">
        <v>34993.519999999997</v>
      </c>
      <c r="AI1671" s="212">
        <v>43356.97</v>
      </c>
      <c r="AJ1671" s="212">
        <v>0</v>
      </c>
      <c r="AK1671" s="212">
        <v>0</v>
      </c>
      <c r="AL1671" s="212">
        <v>0</v>
      </c>
      <c r="AM1671">
        <v>1</v>
      </c>
      <c r="AN1671" t="str">
        <f>VLOOKUP(H1671,'Base Art'!$A:$AJ,36,FALSE)</f>
        <v>NUTRIPET S.A.U.</v>
      </c>
    </row>
    <row r="1672" spans="1:40" x14ac:dyDescent="0.25">
      <c r="A1672" s="212" t="s">
        <v>7819</v>
      </c>
      <c r="B1672" s="212">
        <v>1</v>
      </c>
      <c r="C1672" s="212" t="s">
        <v>7820</v>
      </c>
      <c r="D1672" s="212" t="s">
        <v>192</v>
      </c>
      <c r="E1672" s="212">
        <v>15</v>
      </c>
      <c r="F1672" s="212" t="s">
        <v>13</v>
      </c>
      <c r="G1672" s="212" t="s">
        <v>778</v>
      </c>
      <c r="H1672" s="212">
        <v>7690</v>
      </c>
      <c r="I1672" s="212" t="s">
        <v>779</v>
      </c>
      <c r="J1672" s="212">
        <v>1193</v>
      </c>
      <c r="K1672" s="212" t="s">
        <v>506</v>
      </c>
      <c r="L1672" s="212" t="s">
        <v>507</v>
      </c>
      <c r="M1672" s="212"/>
      <c r="N1672" s="212"/>
      <c r="O1672" s="212"/>
      <c r="P1672" s="212">
        <v>1098</v>
      </c>
      <c r="Q1672" s="212" t="s">
        <v>312</v>
      </c>
      <c r="R1672" s="212" t="s">
        <v>313</v>
      </c>
      <c r="S1672" s="212"/>
      <c r="T1672" s="212"/>
      <c r="U1672" s="212"/>
      <c r="V1672" s="212"/>
      <c r="W1672" s="212"/>
      <c r="X1672" s="212"/>
      <c r="Y1672" s="212">
        <v>1375</v>
      </c>
      <c r="Z1672" s="212" t="s">
        <v>314</v>
      </c>
      <c r="AA1672" s="212" t="s">
        <v>315</v>
      </c>
      <c r="AB1672" s="212">
        <v>39739.495999999999</v>
      </c>
      <c r="AC1672" s="212">
        <v>49634.631999999998</v>
      </c>
      <c r="AD1672" s="212">
        <v>-0.05</v>
      </c>
      <c r="AE1672" s="212">
        <v>0</v>
      </c>
      <c r="AF1672" s="212">
        <v>-0.05</v>
      </c>
      <c r="AG1672" s="212">
        <v>0</v>
      </c>
      <c r="AH1672" s="212">
        <v>-1986.97</v>
      </c>
      <c r="AI1672" s="212">
        <v>-2481.73</v>
      </c>
      <c r="AJ1672" s="212">
        <v>1</v>
      </c>
      <c r="AK1672" s="212">
        <v>-0.05</v>
      </c>
      <c r="AL1672" s="212">
        <v>0</v>
      </c>
      <c r="AM1672">
        <v>1</v>
      </c>
      <c r="AN1672" t="str">
        <f>VLOOKUP(H1672,'Base Art'!$A:$AJ,36,FALSE)</f>
        <v>MASTERFOODS ARGENTINA LTD.</v>
      </c>
    </row>
    <row r="1673" spans="1:40" x14ac:dyDescent="0.25">
      <c r="A1673" s="212" t="s">
        <v>7819</v>
      </c>
      <c r="B1673" s="212">
        <v>1</v>
      </c>
      <c r="C1673" s="212" t="s">
        <v>7820</v>
      </c>
      <c r="D1673" s="212" t="s">
        <v>192</v>
      </c>
      <c r="E1673" s="212">
        <v>15</v>
      </c>
      <c r="F1673" s="212" t="s">
        <v>13</v>
      </c>
      <c r="G1673" s="212" t="s">
        <v>1447</v>
      </c>
      <c r="H1673" s="212">
        <v>7698</v>
      </c>
      <c r="I1673" s="212" t="s">
        <v>1448</v>
      </c>
      <c r="J1673" s="212">
        <v>1193</v>
      </c>
      <c r="K1673" s="212" t="s">
        <v>506</v>
      </c>
      <c r="L1673" s="212" t="s">
        <v>507</v>
      </c>
      <c r="M1673" s="212"/>
      <c r="N1673" s="212"/>
      <c r="O1673" s="212"/>
      <c r="P1673" s="212">
        <v>1107</v>
      </c>
      <c r="Q1673" s="212" t="s">
        <v>1158</v>
      </c>
      <c r="R1673" s="212" t="s">
        <v>1159</v>
      </c>
      <c r="S1673" s="212"/>
      <c r="T1673" s="212"/>
      <c r="U1673" s="212"/>
      <c r="V1673" s="212"/>
      <c r="W1673" s="212"/>
      <c r="X1673" s="212"/>
      <c r="Y1673" s="212">
        <v>1375</v>
      </c>
      <c r="Z1673" s="212" t="s">
        <v>314</v>
      </c>
      <c r="AA1673" s="212" t="s">
        <v>315</v>
      </c>
      <c r="AB1673" s="212">
        <v>29343.072</v>
      </c>
      <c r="AC1673" s="212">
        <v>36649.497000000003</v>
      </c>
      <c r="AD1673" s="212">
        <v>-5</v>
      </c>
      <c r="AE1673" s="212">
        <v>0</v>
      </c>
      <c r="AF1673" s="212">
        <v>-5</v>
      </c>
      <c r="AG1673" s="212">
        <v>0</v>
      </c>
      <c r="AH1673" s="212">
        <v>-146715.35999999999</v>
      </c>
      <c r="AI1673" s="212">
        <v>-183247.48</v>
      </c>
      <c r="AJ1673" s="212">
        <v>0</v>
      </c>
      <c r="AK1673" s="212">
        <v>0</v>
      </c>
      <c r="AL1673" s="212">
        <v>0</v>
      </c>
      <c r="AM1673">
        <v>1</v>
      </c>
      <c r="AN1673" t="str">
        <f>VLOOKUP(H1673,'Base Art'!$A:$AJ,36,FALSE)</f>
        <v>MASTERFOODS ARGENTINA LTD.</v>
      </c>
    </row>
    <row r="1674" spans="1:40" x14ac:dyDescent="0.25">
      <c r="A1674" s="212" t="s">
        <v>7819</v>
      </c>
      <c r="B1674" s="212">
        <v>1</v>
      </c>
      <c r="C1674" s="212" t="s">
        <v>7820</v>
      </c>
      <c r="D1674" s="212" t="s">
        <v>192</v>
      </c>
      <c r="E1674" s="212">
        <v>15</v>
      </c>
      <c r="F1674" s="212" t="s">
        <v>13</v>
      </c>
      <c r="G1674" s="212" t="s">
        <v>1164</v>
      </c>
      <c r="H1674" s="212">
        <v>8048</v>
      </c>
      <c r="I1674" s="212" t="s">
        <v>1165</v>
      </c>
      <c r="J1674" s="212">
        <v>1162</v>
      </c>
      <c r="K1674" s="212" t="s">
        <v>1166</v>
      </c>
      <c r="L1674" s="212" t="s">
        <v>1167</v>
      </c>
      <c r="M1674" s="212"/>
      <c r="N1674" s="212"/>
      <c r="O1674" s="212"/>
      <c r="P1674" s="212">
        <v>1073</v>
      </c>
      <c r="Q1674" s="212" t="s">
        <v>1116</v>
      </c>
      <c r="R1674" s="212" t="s">
        <v>1117</v>
      </c>
      <c r="S1674" s="212"/>
      <c r="T1674" s="212"/>
      <c r="U1674" s="212"/>
      <c r="V1674" s="212"/>
      <c r="W1674" s="212"/>
      <c r="X1674" s="212"/>
      <c r="Y1674" s="212">
        <v>1370</v>
      </c>
      <c r="Z1674" s="212" t="s">
        <v>400</v>
      </c>
      <c r="AA1674" s="212" t="s">
        <v>401</v>
      </c>
      <c r="AB1674" s="212">
        <v>11529.05</v>
      </c>
      <c r="AC1674" s="212">
        <v>14296.022999999999</v>
      </c>
      <c r="AD1674" s="212">
        <v>90</v>
      </c>
      <c r="AE1674" s="212">
        <v>0</v>
      </c>
      <c r="AF1674" s="212">
        <v>90</v>
      </c>
      <c r="AG1674" s="212">
        <v>0</v>
      </c>
      <c r="AH1674" s="212">
        <v>1037614.54</v>
      </c>
      <c r="AI1674" s="212">
        <v>1286642.03</v>
      </c>
      <c r="AJ1674" s="212">
        <v>0</v>
      </c>
      <c r="AK1674" s="212">
        <v>0</v>
      </c>
      <c r="AL1674" s="212">
        <v>0</v>
      </c>
      <c r="AM1674">
        <v>1</v>
      </c>
      <c r="AN1674" t="str">
        <f>VLOOKUP(H1674,'Base Art'!$A:$AJ,36,FALSE)</f>
        <v>RPB SA</v>
      </c>
    </row>
    <row r="1675" spans="1:40" x14ac:dyDescent="0.25">
      <c r="A1675" s="212" t="s">
        <v>7819</v>
      </c>
      <c r="B1675" s="212">
        <v>1</v>
      </c>
      <c r="C1675" s="212" t="s">
        <v>7820</v>
      </c>
      <c r="D1675" s="212" t="s">
        <v>192</v>
      </c>
      <c r="E1675" s="212">
        <v>15</v>
      </c>
      <c r="F1675" s="212" t="s">
        <v>13</v>
      </c>
      <c r="G1675" s="212" t="s">
        <v>1168</v>
      </c>
      <c r="H1675" s="212">
        <v>8049</v>
      </c>
      <c r="I1675" s="212" t="s">
        <v>1169</v>
      </c>
      <c r="J1675" s="212">
        <v>1162</v>
      </c>
      <c r="K1675" s="212" t="s">
        <v>1166</v>
      </c>
      <c r="L1675" s="212" t="s">
        <v>1167</v>
      </c>
      <c r="M1675" s="212"/>
      <c r="N1675" s="212"/>
      <c r="O1675" s="212"/>
      <c r="P1675" s="212">
        <v>1073</v>
      </c>
      <c r="Q1675" s="212" t="s">
        <v>1116</v>
      </c>
      <c r="R1675" s="212" t="s">
        <v>1117</v>
      </c>
      <c r="S1675" s="212"/>
      <c r="T1675" s="212"/>
      <c r="U1675" s="212"/>
      <c r="V1675" s="212"/>
      <c r="W1675" s="212"/>
      <c r="X1675" s="212"/>
      <c r="Y1675" s="212">
        <v>1370</v>
      </c>
      <c r="Z1675" s="212" t="s">
        <v>400</v>
      </c>
      <c r="AA1675" s="212" t="s">
        <v>401</v>
      </c>
      <c r="AB1675" s="212">
        <v>11529.05</v>
      </c>
      <c r="AC1675" s="212">
        <v>14296.022999999999</v>
      </c>
      <c r="AD1675" s="212">
        <v>90</v>
      </c>
      <c r="AE1675" s="212">
        <v>0</v>
      </c>
      <c r="AF1675" s="212">
        <v>90</v>
      </c>
      <c r="AG1675" s="212">
        <v>0</v>
      </c>
      <c r="AH1675" s="212">
        <v>1037614.54</v>
      </c>
      <c r="AI1675" s="212">
        <v>1286642.03</v>
      </c>
      <c r="AJ1675" s="212">
        <v>0</v>
      </c>
      <c r="AK1675" s="212">
        <v>0</v>
      </c>
      <c r="AL1675" s="212">
        <v>0</v>
      </c>
      <c r="AM1675">
        <v>1</v>
      </c>
      <c r="AN1675" t="str">
        <f>VLOOKUP(H1675,'Base Art'!$A:$AJ,36,FALSE)</f>
        <v>RPB SA</v>
      </c>
    </row>
    <row r="1676" spans="1:40" x14ac:dyDescent="0.25">
      <c r="A1676" s="212" t="s">
        <v>7819</v>
      </c>
      <c r="B1676" s="212">
        <v>1</v>
      </c>
      <c r="C1676" s="212" t="s">
        <v>7820</v>
      </c>
      <c r="D1676" s="212" t="s">
        <v>192</v>
      </c>
      <c r="E1676" s="212">
        <v>15</v>
      </c>
      <c r="F1676" s="212" t="s">
        <v>13</v>
      </c>
      <c r="G1676" s="212" t="s">
        <v>7716</v>
      </c>
      <c r="H1676" s="212">
        <v>8133</v>
      </c>
      <c r="I1676" s="212" t="s">
        <v>3972</v>
      </c>
      <c r="J1676" s="212">
        <v>1014</v>
      </c>
      <c r="K1676" s="212" t="s">
        <v>794</v>
      </c>
      <c r="L1676" s="212" t="s">
        <v>795</v>
      </c>
      <c r="M1676" s="212"/>
      <c r="N1676" s="212"/>
      <c r="O1676" s="212"/>
      <c r="P1676" s="212">
        <v>1005</v>
      </c>
      <c r="Q1676" s="212" t="s">
        <v>582</v>
      </c>
      <c r="R1676" s="212" t="s">
        <v>583</v>
      </c>
      <c r="S1676" s="212"/>
      <c r="T1676" s="212"/>
      <c r="U1676" s="212"/>
      <c r="V1676" s="212"/>
      <c r="W1676" s="212"/>
      <c r="X1676" s="212"/>
      <c r="Y1676" s="212">
        <v>1369</v>
      </c>
      <c r="Z1676" s="212" t="s">
        <v>354</v>
      </c>
      <c r="AA1676" s="212" t="s">
        <v>355</v>
      </c>
      <c r="AB1676" s="212">
        <v>22727.876</v>
      </c>
      <c r="AC1676" s="212">
        <v>28182.565999999999</v>
      </c>
      <c r="AD1676" s="212">
        <v>45</v>
      </c>
      <c r="AE1676" s="212">
        <v>0</v>
      </c>
      <c r="AF1676" s="212">
        <v>45</v>
      </c>
      <c r="AG1676" s="212">
        <v>0</v>
      </c>
      <c r="AH1676" s="212">
        <v>1022754.41</v>
      </c>
      <c r="AI1676" s="212">
        <v>1268215.47</v>
      </c>
      <c r="AJ1676" s="212">
        <v>0</v>
      </c>
      <c r="AK1676" s="212">
        <v>0</v>
      </c>
      <c r="AL1676" s="212">
        <v>0</v>
      </c>
      <c r="AM1676">
        <v>1</v>
      </c>
      <c r="AN1676" t="str">
        <f>VLOOKUP(H1676,'Base Art'!$A:$AJ,36,FALSE)</f>
        <v>EST. LAS MARIAS S.A.C.I.F.A.</v>
      </c>
    </row>
    <row r="1677" spans="1:40" x14ac:dyDescent="0.25">
      <c r="A1677" s="212" t="s">
        <v>7819</v>
      </c>
      <c r="B1677" s="212">
        <v>1</v>
      </c>
      <c r="C1677" s="212" t="s">
        <v>7820</v>
      </c>
      <c r="D1677" s="212" t="s">
        <v>192</v>
      </c>
      <c r="E1677" s="212">
        <v>15</v>
      </c>
      <c r="F1677" s="212" t="s">
        <v>13</v>
      </c>
      <c r="G1677" s="212" t="s">
        <v>796</v>
      </c>
      <c r="H1677" s="212">
        <v>8134</v>
      </c>
      <c r="I1677" s="212" t="s">
        <v>797</v>
      </c>
      <c r="J1677" s="212">
        <v>1014</v>
      </c>
      <c r="K1677" s="212" t="s">
        <v>794</v>
      </c>
      <c r="L1677" s="212" t="s">
        <v>795</v>
      </c>
      <c r="M1677" s="212"/>
      <c r="N1677" s="212"/>
      <c r="O1677" s="212"/>
      <c r="P1677" s="212">
        <v>1005</v>
      </c>
      <c r="Q1677" s="212" t="s">
        <v>582</v>
      </c>
      <c r="R1677" s="212" t="s">
        <v>583</v>
      </c>
      <c r="S1677" s="212"/>
      <c r="T1677" s="212"/>
      <c r="U1677" s="212"/>
      <c r="V1677" s="212"/>
      <c r="W1677" s="212"/>
      <c r="X1677" s="212"/>
      <c r="Y1677" s="212">
        <v>1369</v>
      </c>
      <c r="Z1677" s="212" t="s">
        <v>354</v>
      </c>
      <c r="AA1677" s="212" t="s">
        <v>355</v>
      </c>
      <c r="AB1677" s="212">
        <v>13208.811</v>
      </c>
      <c r="AC1677" s="212">
        <v>16506.611000000001</v>
      </c>
      <c r="AD1677" s="212">
        <v>3</v>
      </c>
      <c r="AE1677" s="212">
        <v>0</v>
      </c>
      <c r="AF1677" s="212">
        <v>3</v>
      </c>
      <c r="AG1677" s="212">
        <v>0</v>
      </c>
      <c r="AH1677" s="212">
        <v>39626.43</v>
      </c>
      <c r="AI1677" s="212">
        <v>49519.83</v>
      </c>
      <c r="AJ1677" s="212">
        <v>1</v>
      </c>
      <c r="AK1677" s="212">
        <v>3</v>
      </c>
      <c r="AL1677" s="212">
        <v>0</v>
      </c>
      <c r="AM1677">
        <v>1</v>
      </c>
      <c r="AN1677" t="str">
        <f>VLOOKUP(H1677,'Base Art'!$A:$AJ,36,FALSE)</f>
        <v>EST. LAS MARIAS S.A.C.I.F.A.</v>
      </c>
    </row>
    <row r="1678" spans="1:40" x14ac:dyDescent="0.25">
      <c r="A1678" s="212" t="s">
        <v>7819</v>
      </c>
      <c r="B1678" s="212">
        <v>1</v>
      </c>
      <c r="C1678" s="212" t="s">
        <v>7820</v>
      </c>
      <c r="D1678" s="212" t="s">
        <v>192</v>
      </c>
      <c r="E1678" s="212">
        <v>15</v>
      </c>
      <c r="F1678" s="212" t="s">
        <v>13</v>
      </c>
      <c r="G1678" s="212" t="s">
        <v>806</v>
      </c>
      <c r="H1678" s="212">
        <v>8327</v>
      </c>
      <c r="I1678" s="212" t="s">
        <v>807</v>
      </c>
      <c r="J1678" s="212">
        <v>1204</v>
      </c>
      <c r="K1678" s="212" t="s">
        <v>492</v>
      </c>
      <c r="L1678" s="212" t="s">
        <v>493</v>
      </c>
      <c r="M1678" s="212"/>
      <c r="N1678" s="212"/>
      <c r="O1678" s="212"/>
      <c r="P1678" s="212">
        <v>1201</v>
      </c>
      <c r="Q1678" s="212" t="s">
        <v>808</v>
      </c>
      <c r="R1678" s="212" t="s">
        <v>809</v>
      </c>
      <c r="S1678" s="212"/>
      <c r="T1678" s="212"/>
      <c r="U1678" s="212"/>
      <c r="V1678" s="212"/>
      <c r="W1678" s="212"/>
      <c r="X1678" s="212"/>
      <c r="Y1678" s="212">
        <v>1372</v>
      </c>
      <c r="Z1678" s="212" t="s">
        <v>346</v>
      </c>
      <c r="AA1678" s="212" t="s">
        <v>347</v>
      </c>
      <c r="AB1678" s="212">
        <v>164498.98499999999</v>
      </c>
      <c r="AC1678" s="212">
        <v>203978.74299999999</v>
      </c>
      <c r="AD1678" s="212">
        <v>0.625</v>
      </c>
      <c r="AE1678" s="212">
        <v>0</v>
      </c>
      <c r="AF1678" s="212">
        <v>0.625</v>
      </c>
      <c r="AG1678" s="212">
        <v>0</v>
      </c>
      <c r="AH1678" s="212">
        <v>102811.87</v>
      </c>
      <c r="AI1678" s="212">
        <v>127486.71</v>
      </c>
      <c r="AJ1678" s="212">
        <v>1</v>
      </c>
      <c r="AK1678" s="212">
        <v>0.63</v>
      </c>
      <c r="AL1678" s="212">
        <v>0</v>
      </c>
      <c r="AM1678">
        <v>1</v>
      </c>
      <c r="AN1678" t="str">
        <f>VLOOKUP(H1678,'Base Art'!$A:$AJ,36,FALSE)</f>
        <v>FERRERO ARGENTINA S.A.</v>
      </c>
    </row>
    <row r="1679" spans="1:40" x14ac:dyDescent="0.25">
      <c r="A1679" s="212" t="s">
        <v>7819</v>
      </c>
      <c r="B1679" s="212">
        <v>1</v>
      </c>
      <c r="C1679" s="212" t="s">
        <v>7820</v>
      </c>
      <c r="D1679" s="212" t="s">
        <v>192</v>
      </c>
      <c r="E1679" s="212">
        <v>15</v>
      </c>
      <c r="F1679" s="212" t="s">
        <v>13</v>
      </c>
      <c r="G1679" s="212" t="s">
        <v>810</v>
      </c>
      <c r="H1679" s="212">
        <v>8328</v>
      </c>
      <c r="I1679" s="212" t="s">
        <v>811</v>
      </c>
      <c r="J1679" s="212">
        <v>1204</v>
      </c>
      <c r="K1679" s="212" t="s">
        <v>492</v>
      </c>
      <c r="L1679" s="212" t="s">
        <v>493</v>
      </c>
      <c r="M1679" s="212"/>
      <c r="N1679" s="212"/>
      <c r="O1679" s="212"/>
      <c r="P1679" s="212">
        <v>1201</v>
      </c>
      <c r="Q1679" s="212" t="s">
        <v>808</v>
      </c>
      <c r="R1679" s="212" t="s">
        <v>809</v>
      </c>
      <c r="S1679" s="212"/>
      <c r="T1679" s="212"/>
      <c r="U1679" s="212"/>
      <c r="V1679" s="212"/>
      <c r="W1679" s="212"/>
      <c r="X1679" s="212"/>
      <c r="Y1679" s="212">
        <v>1372</v>
      </c>
      <c r="Z1679" s="212" t="s">
        <v>346</v>
      </c>
      <c r="AA1679" s="212" t="s">
        <v>347</v>
      </c>
      <c r="AB1679" s="212">
        <v>164498.98499999999</v>
      </c>
      <c r="AC1679" s="212">
        <v>203978.74299999999</v>
      </c>
      <c r="AD1679" s="212">
        <v>0.625</v>
      </c>
      <c r="AE1679" s="212">
        <v>0</v>
      </c>
      <c r="AF1679" s="212">
        <v>0.625</v>
      </c>
      <c r="AG1679" s="212">
        <v>0</v>
      </c>
      <c r="AH1679" s="212">
        <v>102811.87</v>
      </c>
      <c r="AI1679" s="212">
        <v>127486.71</v>
      </c>
      <c r="AJ1679" s="212">
        <v>0</v>
      </c>
      <c r="AK1679" s="212">
        <v>0</v>
      </c>
      <c r="AL1679" s="212">
        <v>0</v>
      </c>
      <c r="AM1679">
        <v>1</v>
      </c>
      <c r="AN1679" t="str">
        <f>VLOOKUP(H1679,'Base Art'!$A:$AJ,36,FALSE)</f>
        <v>FERRERO ARGENTINA S.A.</v>
      </c>
    </row>
    <row r="1680" spans="1:40" x14ac:dyDescent="0.25">
      <c r="A1680" s="212" t="s">
        <v>7819</v>
      </c>
      <c r="B1680" s="212">
        <v>1</v>
      </c>
      <c r="C1680" s="212" t="s">
        <v>7820</v>
      </c>
      <c r="D1680" s="212" t="s">
        <v>192</v>
      </c>
      <c r="E1680" s="212">
        <v>15</v>
      </c>
      <c r="F1680" s="212" t="s">
        <v>13</v>
      </c>
      <c r="G1680" s="212" t="s">
        <v>826</v>
      </c>
      <c r="H1680" s="212">
        <v>8406</v>
      </c>
      <c r="I1680" s="212" t="s">
        <v>827</v>
      </c>
      <c r="J1680" s="212">
        <v>1006</v>
      </c>
      <c r="K1680" s="212" t="s">
        <v>350</v>
      </c>
      <c r="L1680" s="212" t="s">
        <v>351</v>
      </c>
      <c r="M1680" s="212"/>
      <c r="N1680" s="212"/>
      <c r="O1680" s="212"/>
      <c r="P1680" s="212">
        <v>1004</v>
      </c>
      <c r="Q1680" s="212" t="s">
        <v>352</v>
      </c>
      <c r="R1680" s="212" t="s">
        <v>353</v>
      </c>
      <c r="S1680" s="212"/>
      <c r="T1680" s="212"/>
      <c r="U1680" s="212"/>
      <c r="V1680" s="212"/>
      <c r="W1680" s="212"/>
      <c r="X1680" s="212"/>
      <c r="Y1680" s="212">
        <v>1369</v>
      </c>
      <c r="Z1680" s="212" t="s">
        <v>354</v>
      </c>
      <c r="AA1680" s="212" t="s">
        <v>355</v>
      </c>
      <c r="AB1680" s="212">
        <v>6844.4939999999997</v>
      </c>
      <c r="AC1680" s="212">
        <v>8487.1720000000005</v>
      </c>
      <c r="AD1680" s="212">
        <v>100</v>
      </c>
      <c r="AE1680" s="212">
        <v>0</v>
      </c>
      <c r="AF1680" s="212">
        <v>100</v>
      </c>
      <c r="AG1680" s="212">
        <v>0</v>
      </c>
      <c r="AH1680" s="212">
        <v>684449.35</v>
      </c>
      <c r="AI1680" s="212">
        <v>848717.19</v>
      </c>
      <c r="AJ1680" s="212">
        <v>1</v>
      </c>
      <c r="AK1680" s="212">
        <v>100</v>
      </c>
      <c r="AL1680" s="212">
        <v>0</v>
      </c>
      <c r="AM1680">
        <v>1</v>
      </c>
      <c r="AN1680" t="str">
        <f>VLOOKUP(H1680,'Base Art'!$A:$AJ,36,FALSE)</f>
        <v>EST. LAS MARIAS S.A.C.I.F.A.</v>
      </c>
    </row>
    <row r="1681" spans="1:40" x14ac:dyDescent="0.25">
      <c r="A1681" s="212" t="s">
        <v>7819</v>
      </c>
      <c r="B1681" s="212">
        <v>1</v>
      </c>
      <c r="C1681" s="212" t="s">
        <v>7820</v>
      </c>
      <c r="D1681" s="212" t="s">
        <v>192</v>
      </c>
      <c r="E1681" s="212">
        <v>15</v>
      </c>
      <c r="F1681" s="212" t="s">
        <v>13</v>
      </c>
      <c r="G1681" s="212" t="s">
        <v>1606</v>
      </c>
      <c r="H1681" s="212">
        <v>8492</v>
      </c>
      <c r="I1681" s="212" t="s">
        <v>1607</v>
      </c>
      <c r="J1681" s="212">
        <v>1162</v>
      </c>
      <c r="K1681" s="212" t="s">
        <v>1166</v>
      </c>
      <c r="L1681" s="212" t="s">
        <v>1167</v>
      </c>
      <c r="M1681" s="212"/>
      <c r="N1681" s="212"/>
      <c r="O1681" s="212"/>
      <c r="P1681" s="212">
        <v>1073</v>
      </c>
      <c r="Q1681" s="212" t="s">
        <v>1116</v>
      </c>
      <c r="R1681" s="212" t="s">
        <v>1117</v>
      </c>
      <c r="S1681" s="212"/>
      <c r="T1681" s="212"/>
      <c r="U1681" s="212"/>
      <c r="V1681" s="212"/>
      <c r="W1681" s="212"/>
      <c r="X1681" s="212"/>
      <c r="Y1681" s="212">
        <v>1370</v>
      </c>
      <c r="Z1681" s="212" t="s">
        <v>400</v>
      </c>
      <c r="AA1681" s="212" t="s">
        <v>401</v>
      </c>
      <c r="AB1681" s="212">
        <v>12009.428</v>
      </c>
      <c r="AC1681" s="212">
        <v>14891.69</v>
      </c>
      <c r="AD1681" s="212">
        <v>10</v>
      </c>
      <c r="AE1681" s="212">
        <v>0</v>
      </c>
      <c r="AF1681" s="212">
        <v>10</v>
      </c>
      <c r="AG1681" s="212">
        <v>0</v>
      </c>
      <c r="AH1681" s="212">
        <v>120094.28</v>
      </c>
      <c r="AI1681" s="212">
        <v>148916.9</v>
      </c>
      <c r="AJ1681" s="212">
        <v>1</v>
      </c>
      <c r="AK1681" s="212">
        <v>10</v>
      </c>
      <c r="AL1681" s="212">
        <v>0</v>
      </c>
      <c r="AM1681">
        <v>1</v>
      </c>
      <c r="AN1681" t="str">
        <f>VLOOKUP(H1681,'Base Art'!$A:$AJ,36,FALSE)</f>
        <v>RPB SA</v>
      </c>
    </row>
    <row r="1682" spans="1:40" x14ac:dyDescent="0.25">
      <c r="A1682" s="212" t="s">
        <v>7819</v>
      </c>
      <c r="B1682" s="212">
        <v>1</v>
      </c>
      <c r="C1682" s="212" t="s">
        <v>7820</v>
      </c>
      <c r="D1682" s="212" t="s">
        <v>192</v>
      </c>
      <c r="E1682" s="212">
        <v>15</v>
      </c>
      <c r="F1682" s="212" t="s">
        <v>13</v>
      </c>
      <c r="G1682" s="212" t="s">
        <v>7666</v>
      </c>
      <c r="H1682" s="212">
        <v>8579</v>
      </c>
      <c r="I1682" s="212" t="s">
        <v>4646</v>
      </c>
      <c r="J1682" s="212">
        <v>1420</v>
      </c>
      <c r="K1682" s="212" t="s">
        <v>568</v>
      </c>
      <c r="L1682" s="212" t="s">
        <v>569</v>
      </c>
      <c r="M1682" s="212"/>
      <c r="N1682" s="212"/>
      <c r="O1682" s="212"/>
      <c r="P1682" s="212"/>
      <c r="Q1682" s="212"/>
      <c r="R1682" s="212"/>
      <c r="S1682" s="212"/>
      <c r="T1682" s="212"/>
      <c r="U1682" s="212"/>
      <c r="V1682" s="212"/>
      <c r="W1682" s="212"/>
      <c r="X1682" s="212"/>
      <c r="Y1682" s="212">
        <v>1373</v>
      </c>
      <c r="Z1682" s="212" t="s">
        <v>386</v>
      </c>
      <c r="AA1682" s="212" t="s">
        <v>387</v>
      </c>
      <c r="AB1682" s="212">
        <v>14758.141</v>
      </c>
      <c r="AC1682" s="212">
        <v>18304.223999999998</v>
      </c>
      <c r="AD1682" s="212">
        <v>530</v>
      </c>
      <c r="AE1682" s="212">
        <v>0</v>
      </c>
      <c r="AF1682" s="212">
        <v>530</v>
      </c>
      <c r="AG1682" s="212">
        <v>0</v>
      </c>
      <c r="AH1682" s="212">
        <v>7821814.8300000001</v>
      </c>
      <c r="AI1682" s="212">
        <v>9701238.4900000002</v>
      </c>
      <c r="AJ1682" s="212">
        <v>3</v>
      </c>
      <c r="AK1682" s="212">
        <v>176.67</v>
      </c>
      <c r="AL1682" s="212">
        <v>0</v>
      </c>
      <c r="AM1682">
        <v>1</v>
      </c>
      <c r="AN1682" t="str">
        <f>VLOOKUP(H1682,'Base Art'!$A:$AJ,36,FALSE)</f>
        <v>ARCOR S.A.I.C.</v>
      </c>
    </row>
    <row r="1683" spans="1:40" x14ac:dyDescent="0.25">
      <c r="A1683" s="212" t="s">
        <v>7819</v>
      </c>
      <c r="B1683" s="212">
        <v>1</v>
      </c>
      <c r="C1683" s="212" t="s">
        <v>7820</v>
      </c>
      <c r="D1683" s="212" t="s">
        <v>192</v>
      </c>
      <c r="E1683" s="212">
        <v>15</v>
      </c>
      <c r="F1683" s="212" t="s">
        <v>13</v>
      </c>
      <c r="G1683" s="212" t="s">
        <v>7679</v>
      </c>
      <c r="H1683" s="212">
        <v>8638</v>
      </c>
      <c r="I1683" s="212" t="s">
        <v>4719</v>
      </c>
      <c r="J1683" s="212">
        <v>1076</v>
      </c>
      <c r="K1683" s="212" t="s">
        <v>626</v>
      </c>
      <c r="L1683" s="212" t="s">
        <v>627</v>
      </c>
      <c r="M1683" s="212"/>
      <c r="N1683" s="212"/>
      <c r="O1683" s="212"/>
      <c r="P1683" s="212"/>
      <c r="Q1683" s="212"/>
      <c r="R1683" s="212"/>
      <c r="S1683" s="212"/>
      <c r="T1683" s="212"/>
      <c r="U1683" s="212"/>
      <c r="V1683" s="212"/>
      <c r="W1683" s="212"/>
      <c r="X1683" s="212"/>
      <c r="Y1683" s="212">
        <v>1369</v>
      </c>
      <c r="Z1683" s="212" t="s">
        <v>354</v>
      </c>
      <c r="AA1683" s="212" t="s">
        <v>355</v>
      </c>
      <c r="AB1683" s="212">
        <v>11233.766</v>
      </c>
      <c r="AC1683" s="212">
        <v>14255.648999999999</v>
      </c>
      <c r="AD1683" s="212">
        <v>1</v>
      </c>
      <c r="AE1683" s="212">
        <v>0.16669999999999999</v>
      </c>
      <c r="AF1683" s="212">
        <v>1.1667000000000001</v>
      </c>
      <c r="AG1683" s="212">
        <v>0</v>
      </c>
      <c r="AH1683" s="212">
        <v>13106.06</v>
      </c>
      <c r="AI1683" s="212">
        <v>16631.59</v>
      </c>
      <c r="AJ1683" s="212">
        <v>1</v>
      </c>
      <c r="AK1683" s="212">
        <v>1.17</v>
      </c>
      <c r="AL1683" s="212">
        <v>0</v>
      </c>
      <c r="AM1683">
        <v>1</v>
      </c>
      <c r="AN1683" t="str">
        <f>VLOOKUP(H1683,'Base Art'!$A:$AJ,36,FALSE)</f>
        <v>RPB SA</v>
      </c>
    </row>
    <row r="1684" spans="1:40" x14ac:dyDescent="0.25">
      <c r="A1684" s="212" t="s">
        <v>7819</v>
      </c>
      <c r="B1684" s="212">
        <v>1</v>
      </c>
      <c r="C1684" s="212" t="s">
        <v>7820</v>
      </c>
      <c r="D1684" s="212" t="s">
        <v>192</v>
      </c>
      <c r="E1684" s="212">
        <v>15</v>
      </c>
      <c r="F1684" s="212" t="s">
        <v>13</v>
      </c>
      <c r="G1684" s="212" t="s">
        <v>1656</v>
      </c>
      <c r="H1684" s="212">
        <v>10214</v>
      </c>
      <c r="I1684" s="212" t="s">
        <v>1657</v>
      </c>
      <c r="J1684" s="212">
        <v>1458</v>
      </c>
      <c r="K1684" s="212" t="s">
        <v>1658</v>
      </c>
      <c r="L1684" s="212" t="s">
        <v>1659</v>
      </c>
      <c r="M1684" s="212"/>
      <c r="N1684" s="212"/>
      <c r="O1684" s="212"/>
      <c r="P1684" s="212"/>
      <c r="Q1684" s="212"/>
      <c r="R1684" s="212"/>
      <c r="S1684" s="212"/>
      <c r="T1684" s="212"/>
      <c r="U1684" s="212"/>
      <c r="V1684" s="212"/>
      <c r="W1684" s="212"/>
      <c r="X1684" s="212"/>
      <c r="Y1684" s="212">
        <v>1370</v>
      </c>
      <c r="Z1684" s="212" t="s">
        <v>400</v>
      </c>
      <c r="AA1684" s="212" t="s">
        <v>401</v>
      </c>
      <c r="AB1684" s="212">
        <v>6272.0060000000003</v>
      </c>
      <c r="AC1684" s="212">
        <v>7959.1750000000002</v>
      </c>
      <c r="AD1684" s="212">
        <v>10</v>
      </c>
      <c r="AE1684" s="212">
        <v>0</v>
      </c>
      <c r="AF1684" s="212">
        <v>10</v>
      </c>
      <c r="AG1684" s="212">
        <v>0</v>
      </c>
      <c r="AH1684" s="212">
        <v>62720.06</v>
      </c>
      <c r="AI1684" s="212">
        <v>79591.75</v>
      </c>
      <c r="AJ1684" s="212">
        <v>1</v>
      </c>
      <c r="AK1684" s="212">
        <v>10</v>
      </c>
      <c r="AL1684" s="212">
        <v>0</v>
      </c>
      <c r="AM1684">
        <v>1</v>
      </c>
      <c r="AN1684" t="str">
        <f>VLOOKUP(H1684,'Base Art'!$A:$AJ,36,FALSE)</f>
        <v>RPB SA</v>
      </c>
    </row>
    <row r="1685" spans="1:40" x14ac:dyDescent="0.25">
      <c r="A1685" s="212" t="s">
        <v>7819</v>
      </c>
      <c r="B1685" s="212">
        <v>1</v>
      </c>
      <c r="C1685" s="212" t="s">
        <v>7820</v>
      </c>
      <c r="D1685" s="212" t="s">
        <v>192</v>
      </c>
      <c r="E1685" s="212">
        <v>15</v>
      </c>
      <c r="F1685" s="212" t="s">
        <v>13</v>
      </c>
      <c r="G1685" s="212" t="s">
        <v>850</v>
      </c>
      <c r="H1685" s="212">
        <v>10278</v>
      </c>
      <c r="I1685" s="212" t="s">
        <v>851</v>
      </c>
      <c r="J1685" s="212"/>
      <c r="K1685" s="212"/>
      <c r="L1685" s="212"/>
      <c r="M1685" s="212"/>
      <c r="N1685" s="212"/>
      <c r="O1685" s="212"/>
      <c r="P1685" s="212">
        <v>1005</v>
      </c>
      <c r="Q1685" s="212" t="s">
        <v>582</v>
      </c>
      <c r="R1685" s="212" t="s">
        <v>583</v>
      </c>
      <c r="S1685" s="212"/>
      <c r="T1685" s="212"/>
      <c r="U1685" s="212"/>
      <c r="V1685" s="212"/>
      <c r="W1685" s="212"/>
      <c r="X1685" s="212"/>
      <c r="Y1685" s="212">
        <v>1369</v>
      </c>
      <c r="Z1685" s="212" t="s">
        <v>354</v>
      </c>
      <c r="AA1685" s="212" t="s">
        <v>355</v>
      </c>
      <c r="AB1685" s="212">
        <v>12275.298000000001</v>
      </c>
      <c r="AC1685" s="212">
        <v>15252.419</v>
      </c>
      <c r="AD1685" s="212">
        <v>34</v>
      </c>
      <c r="AE1685" s="212">
        <v>0</v>
      </c>
      <c r="AF1685" s="212">
        <v>34</v>
      </c>
      <c r="AG1685" s="212">
        <v>0</v>
      </c>
      <c r="AH1685" s="212">
        <v>417360.13</v>
      </c>
      <c r="AI1685" s="212">
        <v>518582.24</v>
      </c>
      <c r="AJ1685" s="212">
        <v>0</v>
      </c>
      <c r="AK1685" s="212">
        <v>0</v>
      </c>
      <c r="AL1685" s="212">
        <v>0</v>
      </c>
      <c r="AM1685">
        <v>1</v>
      </c>
      <c r="AN1685" t="str">
        <f>VLOOKUP(H1685,'Base Art'!$A:$AJ,36,FALSE)</f>
        <v>EST. LAS MARIAS S.A.C.I.F.A.</v>
      </c>
    </row>
    <row r="1686" spans="1:40" x14ac:dyDescent="0.25">
      <c r="A1686" s="212" t="s">
        <v>7819</v>
      </c>
      <c r="B1686" s="212">
        <v>1</v>
      </c>
      <c r="C1686" s="212" t="s">
        <v>7820</v>
      </c>
      <c r="D1686" s="212" t="s">
        <v>192</v>
      </c>
      <c r="E1686" s="212">
        <v>15</v>
      </c>
      <c r="F1686" s="212" t="s">
        <v>13</v>
      </c>
      <c r="G1686" s="212" t="s">
        <v>1038</v>
      </c>
      <c r="H1686" s="212">
        <v>10987</v>
      </c>
      <c r="I1686" s="212" t="s">
        <v>1039</v>
      </c>
      <c r="J1686" s="212">
        <v>1065</v>
      </c>
      <c r="K1686" s="212" t="s">
        <v>454</v>
      </c>
      <c r="L1686" s="212" t="s">
        <v>455</v>
      </c>
      <c r="M1686" s="212"/>
      <c r="N1686" s="212"/>
      <c r="O1686" s="212"/>
      <c r="P1686" s="212">
        <v>1332</v>
      </c>
      <c r="Q1686" s="212" t="s">
        <v>908</v>
      </c>
      <c r="R1686" s="212" t="s">
        <v>909</v>
      </c>
      <c r="S1686" s="212"/>
      <c r="T1686" s="212"/>
      <c r="U1686" s="212"/>
      <c r="V1686" s="212"/>
      <c r="W1686" s="212"/>
      <c r="X1686" s="212"/>
      <c r="Y1686" s="212">
        <v>1373</v>
      </c>
      <c r="Z1686" s="212" t="s">
        <v>386</v>
      </c>
      <c r="AA1686" s="212" t="s">
        <v>387</v>
      </c>
      <c r="AB1686" s="212">
        <v>14342.849</v>
      </c>
      <c r="AC1686" s="212">
        <v>18000.276000000002</v>
      </c>
      <c r="AD1686" s="212">
        <v>1</v>
      </c>
      <c r="AE1686" s="212">
        <v>0</v>
      </c>
      <c r="AF1686" s="212">
        <v>1</v>
      </c>
      <c r="AG1686" s="212">
        <v>0</v>
      </c>
      <c r="AH1686" s="212">
        <v>14342.85</v>
      </c>
      <c r="AI1686" s="212">
        <v>18000.28</v>
      </c>
      <c r="AJ1686" s="212">
        <v>0</v>
      </c>
      <c r="AK1686" s="212">
        <v>0</v>
      </c>
      <c r="AL1686" s="212">
        <v>0</v>
      </c>
      <c r="AM1686">
        <v>1</v>
      </c>
      <c r="AN1686" t="str">
        <f>VLOOKUP(H1686,'Base Art'!$A:$AJ,36,FALSE)</f>
        <v>MOLINO CAÑUELAS S.A.C.I.F.I.A.</v>
      </c>
    </row>
    <row r="1687" spans="1:40" x14ac:dyDescent="0.25">
      <c r="A1687" s="212" t="s">
        <v>7819</v>
      </c>
      <c r="B1687" s="212">
        <v>1</v>
      </c>
      <c r="C1687" s="212" t="s">
        <v>7820</v>
      </c>
      <c r="D1687" s="212" t="s">
        <v>192</v>
      </c>
      <c r="E1687" s="212">
        <v>15</v>
      </c>
      <c r="F1687" s="212" t="s">
        <v>13</v>
      </c>
      <c r="G1687" s="212" t="s">
        <v>906</v>
      </c>
      <c r="H1687" s="212">
        <v>10988</v>
      </c>
      <c r="I1687" s="212" t="s">
        <v>907</v>
      </c>
      <c r="J1687" s="212">
        <v>1065</v>
      </c>
      <c r="K1687" s="212" t="s">
        <v>454</v>
      </c>
      <c r="L1687" s="212" t="s">
        <v>455</v>
      </c>
      <c r="M1687" s="212"/>
      <c r="N1687" s="212"/>
      <c r="O1687" s="212"/>
      <c r="P1687" s="212">
        <v>1332</v>
      </c>
      <c r="Q1687" s="212" t="s">
        <v>908</v>
      </c>
      <c r="R1687" s="212" t="s">
        <v>909</v>
      </c>
      <c r="S1687" s="212"/>
      <c r="T1687" s="212"/>
      <c r="U1687" s="212"/>
      <c r="V1687" s="212"/>
      <c r="W1687" s="212"/>
      <c r="X1687" s="212"/>
      <c r="Y1687" s="212">
        <v>1373</v>
      </c>
      <c r="Z1687" s="212" t="s">
        <v>386</v>
      </c>
      <c r="AA1687" s="212" t="s">
        <v>387</v>
      </c>
      <c r="AB1687" s="212">
        <v>14342.849</v>
      </c>
      <c r="AC1687" s="212">
        <v>18000.276000000002</v>
      </c>
      <c r="AD1687" s="212">
        <v>1</v>
      </c>
      <c r="AE1687" s="212">
        <v>0</v>
      </c>
      <c r="AF1687" s="212">
        <v>1</v>
      </c>
      <c r="AG1687" s="212">
        <v>0</v>
      </c>
      <c r="AH1687" s="212">
        <v>14342.85</v>
      </c>
      <c r="AI1687" s="212">
        <v>18000.28</v>
      </c>
      <c r="AJ1687" s="212">
        <v>0</v>
      </c>
      <c r="AK1687" s="212">
        <v>0</v>
      </c>
      <c r="AL1687" s="212">
        <v>0</v>
      </c>
      <c r="AM1687">
        <v>1</v>
      </c>
      <c r="AN1687" t="str">
        <f>VLOOKUP(H1687,'Base Art'!$A:$AJ,36,FALSE)</f>
        <v>MOLINO CAÑUELAS S.A.C.I.F.I.A.</v>
      </c>
    </row>
    <row r="1688" spans="1:40" x14ac:dyDescent="0.25">
      <c r="A1688" s="212" t="s">
        <v>7819</v>
      </c>
      <c r="B1688" s="212">
        <v>1</v>
      </c>
      <c r="C1688" s="212" t="s">
        <v>7820</v>
      </c>
      <c r="D1688" s="212" t="s">
        <v>192</v>
      </c>
      <c r="E1688" s="212">
        <v>15</v>
      </c>
      <c r="F1688" s="212" t="s">
        <v>13</v>
      </c>
      <c r="G1688" s="212" t="s">
        <v>910</v>
      </c>
      <c r="H1688" s="212">
        <v>11064</v>
      </c>
      <c r="I1688" s="212" t="s">
        <v>911</v>
      </c>
      <c r="J1688" s="212">
        <v>1467</v>
      </c>
      <c r="K1688" s="212" t="s">
        <v>912</v>
      </c>
      <c r="L1688" s="212" t="s">
        <v>913</v>
      </c>
      <c r="M1688" s="212"/>
      <c r="N1688" s="212"/>
      <c r="O1688" s="212"/>
      <c r="P1688" s="212"/>
      <c r="Q1688" s="212"/>
      <c r="R1688" s="212"/>
      <c r="S1688" s="212"/>
      <c r="T1688" s="212"/>
      <c r="U1688" s="212"/>
      <c r="V1688" s="212"/>
      <c r="W1688" s="212"/>
      <c r="X1688" s="212"/>
      <c r="Y1688" s="212">
        <v>1374</v>
      </c>
      <c r="Z1688" s="212" t="s">
        <v>336</v>
      </c>
      <c r="AA1688" s="212" t="s">
        <v>337</v>
      </c>
      <c r="AB1688" s="212">
        <v>71346.960000000006</v>
      </c>
      <c r="AC1688" s="212">
        <v>90539.297000000006</v>
      </c>
      <c r="AD1688" s="212">
        <v>0.3125</v>
      </c>
      <c r="AE1688" s="212">
        <v>0</v>
      </c>
      <c r="AF1688" s="212">
        <v>0.3125</v>
      </c>
      <c r="AG1688" s="212">
        <v>0</v>
      </c>
      <c r="AH1688" s="212">
        <v>22295.93</v>
      </c>
      <c r="AI1688" s="212">
        <v>28293.53</v>
      </c>
      <c r="AJ1688" s="212">
        <v>0</v>
      </c>
      <c r="AK1688" s="212">
        <v>0</v>
      </c>
      <c r="AL1688" s="212">
        <v>0</v>
      </c>
      <c r="AM1688">
        <v>1</v>
      </c>
      <c r="AN1688" t="str">
        <f>VLOOKUP(H1688,'Base Art'!$A:$AJ,36,FALSE)</f>
        <v>LHERITIER ARGENTINA S.A.</v>
      </c>
    </row>
    <row r="1689" spans="1:40" x14ac:dyDescent="0.25">
      <c r="A1689" s="212" t="s">
        <v>7819</v>
      </c>
      <c r="B1689" s="212">
        <v>1</v>
      </c>
      <c r="C1689" s="212" t="s">
        <v>7820</v>
      </c>
      <c r="D1689" s="212" t="s">
        <v>192</v>
      </c>
      <c r="E1689" s="212">
        <v>15</v>
      </c>
      <c r="F1689" s="212" t="s">
        <v>13</v>
      </c>
      <c r="G1689" s="212" t="s">
        <v>916</v>
      </c>
      <c r="H1689" s="212">
        <v>11079</v>
      </c>
      <c r="I1689" s="212" t="s">
        <v>917</v>
      </c>
      <c r="J1689" s="212">
        <v>1018</v>
      </c>
      <c r="K1689" s="212" t="s">
        <v>392</v>
      </c>
      <c r="L1689" s="212" t="s">
        <v>393</v>
      </c>
      <c r="M1689" s="212"/>
      <c r="N1689" s="212"/>
      <c r="O1689" s="212"/>
      <c r="P1689" s="212"/>
      <c r="Q1689" s="212"/>
      <c r="R1689" s="212"/>
      <c r="S1689" s="212"/>
      <c r="T1689" s="212"/>
      <c r="U1689" s="212"/>
      <c r="V1689" s="212"/>
      <c r="W1689" s="212"/>
      <c r="X1689" s="212"/>
      <c r="Y1689" s="212">
        <v>1402</v>
      </c>
      <c r="Z1689" s="212" t="s">
        <v>300</v>
      </c>
      <c r="AA1689" s="212" t="s">
        <v>301</v>
      </c>
      <c r="AB1689" s="212">
        <v>182012.052</v>
      </c>
      <c r="AC1689" s="212">
        <v>225694.94200000001</v>
      </c>
      <c r="AD1689" s="212">
        <v>0.33329999999999999</v>
      </c>
      <c r="AE1689" s="212">
        <v>0</v>
      </c>
      <c r="AF1689" s="212">
        <v>0.33329999999999999</v>
      </c>
      <c r="AG1689" s="212">
        <v>0</v>
      </c>
      <c r="AH1689" s="212">
        <v>60670.68</v>
      </c>
      <c r="AI1689" s="212">
        <v>75231.649999999994</v>
      </c>
      <c r="AJ1689" s="212">
        <v>0</v>
      </c>
      <c r="AK1689" s="212">
        <v>0</v>
      </c>
      <c r="AL1689" s="212">
        <v>0</v>
      </c>
      <c r="AM1689">
        <v>1</v>
      </c>
      <c r="AN1689" t="str">
        <f>VLOOKUP(H1689,'Base Art'!$A:$AJ,36,FALSE)</f>
        <v>ENERGIZER ARGENTINA S.A.</v>
      </c>
    </row>
    <row r="1690" spans="1:40" x14ac:dyDescent="0.25">
      <c r="A1690" s="212" t="s">
        <v>7819</v>
      </c>
      <c r="B1690" s="212">
        <v>1</v>
      </c>
      <c r="C1690" s="212" t="s">
        <v>7820</v>
      </c>
      <c r="D1690" s="212" t="s">
        <v>192</v>
      </c>
      <c r="E1690" s="212">
        <v>15</v>
      </c>
      <c r="F1690" s="212" t="s">
        <v>13</v>
      </c>
      <c r="G1690" s="212" t="s">
        <v>930</v>
      </c>
      <c r="H1690" s="212">
        <v>11302</v>
      </c>
      <c r="I1690" s="212" t="s">
        <v>931</v>
      </c>
      <c r="J1690" s="212">
        <v>1192</v>
      </c>
      <c r="K1690" s="212" t="s">
        <v>932</v>
      </c>
      <c r="L1690" s="212" t="s">
        <v>933</v>
      </c>
      <c r="M1690" s="212"/>
      <c r="N1690" s="212"/>
      <c r="O1690" s="212"/>
      <c r="P1690" s="212">
        <v>1101</v>
      </c>
      <c r="Q1690" s="212" t="s">
        <v>776</v>
      </c>
      <c r="R1690" s="212" t="s">
        <v>777</v>
      </c>
      <c r="S1690" s="212"/>
      <c r="T1690" s="212"/>
      <c r="U1690" s="212"/>
      <c r="V1690" s="212"/>
      <c r="W1690" s="212"/>
      <c r="X1690" s="212"/>
      <c r="Y1690" s="212">
        <v>1375</v>
      </c>
      <c r="Z1690" s="212" t="s">
        <v>314</v>
      </c>
      <c r="AA1690" s="212" t="s">
        <v>315</v>
      </c>
      <c r="AB1690" s="212">
        <v>25591.467000000001</v>
      </c>
      <c r="AC1690" s="212">
        <v>31707.827000000001</v>
      </c>
      <c r="AD1690" s="212">
        <v>1</v>
      </c>
      <c r="AE1690" s="212">
        <v>0.2</v>
      </c>
      <c r="AF1690" s="212">
        <v>1.2</v>
      </c>
      <c r="AG1690" s="212">
        <v>0</v>
      </c>
      <c r="AH1690" s="212">
        <v>30709.759999999998</v>
      </c>
      <c r="AI1690" s="212">
        <v>38049.39</v>
      </c>
      <c r="AJ1690" s="212">
        <v>0</v>
      </c>
      <c r="AK1690" s="212">
        <v>0</v>
      </c>
      <c r="AL1690" s="212">
        <v>0</v>
      </c>
      <c r="AM1690">
        <v>1</v>
      </c>
      <c r="AN1690" t="str">
        <f>VLOOKUP(H1690,'Base Art'!$A:$AJ,36,FALSE)</f>
        <v>NUTRIPET S.A.U.</v>
      </c>
    </row>
    <row r="1691" spans="1:40" x14ac:dyDescent="0.25">
      <c r="A1691" s="212" t="s">
        <v>7819</v>
      </c>
      <c r="B1691" s="212">
        <v>1</v>
      </c>
      <c r="C1691" s="212" t="s">
        <v>7820</v>
      </c>
      <c r="D1691" s="212" t="s">
        <v>192</v>
      </c>
      <c r="E1691" s="212">
        <v>15</v>
      </c>
      <c r="F1691" s="212" t="s">
        <v>13</v>
      </c>
      <c r="G1691" s="212" t="s">
        <v>1439</v>
      </c>
      <c r="H1691" s="212">
        <v>11307</v>
      </c>
      <c r="I1691" s="212" t="s">
        <v>1440</v>
      </c>
      <c r="J1691" s="212">
        <v>1192</v>
      </c>
      <c r="K1691" s="212" t="s">
        <v>932</v>
      </c>
      <c r="L1691" s="212" t="s">
        <v>933</v>
      </c>
      <c r="M1691" s="212"/>
      <c r="N1691" s="212"/>
      <c r="O1691" s="212"/>
      <c r="P1691" s="212">
        <v>1101</v>
      </c>
      <c r="Q1691" s="212" t="s">
        <v>776</v>
      </c>
      <c r="R1691" s="212" t="s">
        <v>777</v>
      </c>
      <c r="S1691" s="212"/>
      <c r="T1691" s="212"/>
      <c r="U1691" s="212"/>
      <c r="V1691" s="212"/>
      <c r="W1691" s="212"/>
      <c r="X1691" s="212"/>
      <c r="Y1691" s="212">
        <v>1375</v>
      </c>
      <c r="Z1691" s="212" t="s">
        <v>314</v>
      </c>
      <c r="AA1691" s="212" t="s">
        <v>315</v>
      </c>
      <c r="AB1691" s="212">
        <v>30253.15</v>
      </c>
      <c r="AC1691" s="212">
        <v>37483.652999999998</v>
      </c>
      <c r="AD1691" s="212">
        <v>1</v>
      </c>
      <c r="AE1691" s="212">
        <v>0.2</v>
      </c>
      <c r="AF1691" s="212">
        <v>1.2</v>
      </c>
      <c r="AG1691" s="212">
        <v>0</v>
      </c>
      <c r="AH1691" s="212">
        <v>36303.78</v>
      </c>
      <c r="AI1691" s="212">
        <v>44980.38</v>
      </c>
      <c r="AJ1691" s="212">
        <v>0</v>
      </c>
      <c r="AK1691" s="212">
        <v>0</v>
      </c>
      <c r="AL1691" s="212">
        <v>0</v>
      </c>
      <c r="AM1691">
        <v>1</v>
      </c>
      <c r="AN1691" t="str">
        <f>VLOOKUP(H1691,'Base Art'!$A:$AJ,36,FALSE)</f>
        <v>NUTRIPET S.A.U.</v>
      </c>
    </row>
    <row r="1692" spans="1:40" x14ac:dyDescent="0.25">
      <c r="A1692" s="212" t="s">
        <v>7819</v>
      </c>
      <c r="B1692" s="212">
        <v>1</v>
      </c>
      <c r="C1692" s="212" t="s">
        <v>7820</v>
      </c>
      <c r="D1692" s="212" t="s">
        <v>192</v>
      </c>
      <c r="E1692" s="212">
        <v>15</v>
      </c>
      <c r="F1692" s="212" t="s">
        <v>13</v>
      </c>
      <c r="G1692" s="212" t="s">
        <v>1196</v>
      </c>
      <c r="H1692" s="212">
        <v>11313</v>
      </c>
      <c r="I1692" s="212" t="s">
        <v>1197</v>
      </c>
      <c r="J1692" s="212">
        <v>1192</v>
      </c>
      <c r="K1692" s="212" t="s">
        <v>932</v>
      </c>
      <c r="L1692" s="212" t="s">
        <v>933</v>
      </c>
      <c r="M1692" s="212"/>
      <c r="N1692" s="212"/>
      <c r="O1692" s="212"/>
      <c r="P1692" s="212">
        <v>1101</v>
      </c>
      <c r="Q1692" s="212" t="s">
        <v>776</v>
      </c>
      <c r="R1692" s="212" t="s">
        <v>777</v>
      </c>
      <c r="S1692" s="212"/>
      <c r="T1692" s="212"/>
      <c r="U1692" s="212"/>
      <c r="V1692" s="212"/>
      <c r="W1692" s="212"/>
      <c r="X1692" s="212"/>
      <c r="Y1692" s="212">
        <v>1375</v>
      </c>
      <c r="Z1692" s="212" t="s">
        <v>314</v>
      </c>
      <c r="AA1692" s="212" t="s">
        <v>315</v>
      </c>
      <c r="AB1692" s="212">
        <v>25591.467000000001</v>
      </c>
      <c r="AC1692" s="212">
        <v>31707.827000000001</v>
      </c>
      <c r="AD1692" s="212">
        <v>2</v>
      </c>
      <c r="AE1692" s="212">
        <v>0.4</v>
      </c>
      <c r="AF1692" s="212">
        <v>2.4</v>
      </c>
      <c r="AG1692" s="212">
        <v>0</v>
      </c>
      <c r="AH1692" s="212">
        <v>61419.519999999997</v>
      </c>
      <c r="AI1692" s="212">
        <v>76098.789999999994</v>
      </c>
      <c r="AJ1692" s="212">
        <v>1</v>
      </c>
      <c r="AK1692" s="212">
        <v>2.4</v>
      </c>
      <c r="AL1692" s="212">
        <v>0</v>
      </c>
      <c r="AM1692">
        <v>1</v>
      </c>
      <c r="AN1692" t="str">
        <f>VLOOKUP(H1692,'Base Art'!$A:$AJ,36,FALSE)</f>
        <v>NUTRIPET S.A.U.</v>
      </c>
    </row>
    <row r="1693" spans="1:40" x14ac:dyDescent="0.25">
      <c r="A1693" s="212" t="s">
        <v>7819</v>
      </c>
      <c r="B1693" s="212">
        <v>1</v>
      </c>
      <c r="C1693" s="212" t="s">
        <v>7820</v>
      </c>
      <c r="D1693" s="212" t="s">
        <v>192</v>
      </c>
      <c r="E1693" s="212">
        <v>15</v>
      </c>
      <c r="F1693" s="212" t="s">
        <v>13</v>
      </c>
      <c r="G1693" s="212" t="s">
        <v>7777</v>
      </c>
      <c r="H1693" s="212">
        <v>11533</v>
      </c>
      <c r="I1693" s="212" t="s">
        <v>7525</v>
      </c>
      <c r="J1693" s="212"/>
      <c r="K1693" s="212"/>
      <c r="L1693" s="212"/>
      <c r="M1693" s="212"/>
      <c r="N1693" s="212"/>
      <c r="O1693" s="212"/>
      <c r="P1693" s="212"/>
      <c r="Q1693" s="212"/>
      <c r="R1693" s="212"/>
      <c r="S1693" s="212"/>
      <c r="T1693" s="212"/>
      <c r="U1693" s="212"/>
      <c r="V1693" s="212"/>
      <c r="W1693" s="212"/>
      <c r="X1693" s="212"/>
      <c r="Y1693" s="212"/>
      <c r="Z1693" s="212"/>
      <c r="AA1693" s="212"/>
      <c r="AB1693" s="212">
        <v>7796.8980000000001</v>
      </c>
      <c r="AC1693" s="212">
        <v>9660.357</v>
      </c>
      <c r="AD1693" s="212">
        <v>1</v>
      </c>
      <c r="AE1693" s="212">
        <v>0</v>
      </c>
      <c r="AF1693" s="212">
        <v>1</v>
      </c>
      <c r="AG1693" s="212">
        <v>0</v>
      </c>
      <c r="AH1693" s="212">
        <v>7796.9</v>
      </c>
      <c r="AI1693" s="212">
        <v>9660.36</v>
      </c>
      <c r="AJ1693" s="212">
        <v>1</v>
      </c>
      <c r="AK1693" s="212">
        <v>1</v>
      </c>
      <c r="AL1693" s="212">
        <v>0</v>
      </c>
      <c r="AM1693">
        <v>1</v>
      </c>
      <c r="AN1693" t="str">
        <f>VLOOKUP(H1693,'Base Art'!$A:$AJ,36,FALSE)</f>
        <v>DISTRIBUIDORA H&amp;G SRL</v>
      </c>
    </row>
    <row r="1694" spans="1:40" x14ac:dyDescent="0.25">
      <c r="A1694" s="212" t="s">
        <v>7819</v>
      </c>
      <c r="B1694" s="212">
        <v>1</v>
      </c>
      <c r="C1694" s="212" t="s">
        <v>7820</v>
      </c>
      <c r="D1694" s="212" t="s">
        <v>156</v>
      </c>
      <c r="E1694" s="212">
        <v>16</v>
      </c>
      <c r="F1694" s="212" t="s">
        <v>21</v>
      </c>
      <c r="G1694" s="212" t="s">
        <v>304</v>
      </c>
      <c r="H1694" s="212">
        <v>4</v>
      </c>
      <c r="I1694" s="212" t="s">
        <v>305</v>
      </c>
      <c r="J1694" s="212">
        <v>1019</v>
      </c>
      <c r="K1694" s="212" t="s">
        <v>266</v>
      </c>
      <c r="L1694" s="212" t="s">
        <v>297</v>
      </c>
      <c r="M1694" s="212"/>
      <c r="N1694" s="212"/>
      <c r="O1694" s="212"/>
      <c r="P1694" s="212">
        <v>1020</v>
      </c>
      <c r="Q1694" s="212" t="s">
        <v>298</v>
      </c>
      <c r="R1694" s="212" t="s">
        <v>299</v>
      </c>
      <c r="S1694" s="212"/>
      <c r="T1694" s="212"/>
      <c r="U1694" s="212"/>
      <c r="V1694" s="212"/>
      <c r="W1694" s="212"/>
      <c r="X1694" s="212"/>
      <c r="Y1694" s="212">
        <v>1402</v>
      </c>
      <c r="Z1694" s="212" t="s">
        <v>300</v>
      </c>
      <c r="AA1694" s="212" t="s">
        <v>301</v>
      </c>
      <c r="AB1694" s="212">
        <v>87467.1</v>
      </c>
      <c r="AC1694" s="212">
        <v>105835.19100000001</v>
      </c>
      <c r="AD1694" s="212">
        <v>0.16669999999999999</v>
      </c>
      <c r="AE1694" s="212">
        <v>0</v>
      </c>
      <c r="AF1694" s="212">
        <v>0.16669999999999999</v>
      </c>
      <c r="AG1694" s="212">
        <v>0</v>
      </c>
      <c r="AH1694" s="212">
        <v>14577.85</v>
      </c>
      <c r="AI1694" s="212">
        <v>17639.2</v>
      </c>
      <c r="AJ1694" s="212">
        <v>1</v>
      </c>
      <c r="AK1694" s="212">
        <v>0.17</v>
      </c>
      <c r="AL1694" s="212">
        <v>0</v>
      </c>
      <c r="AM1694">
        <v>1</v>
      </c>
      <c r="AN1694" t="str">
        <f>VLOOKUP(H1694,'Base Art'!$A:$AJ,36,FALSE)</f>
        <v>ENERGIZER ARGENTINA S.A.</v>
      </c>
    </row>
    <row r="1695" spans="1:40" x14ac:dyDescent="0.25">
      <c r="A1695" s="212" t="s">
        <v>7819</v>
      </c>
      <c r="B1695" s="212">
        <v>1</v>
      </c>
      <c r="C1695" s="212" t="s">
        <v>7820</v>
      </c>
      <c r="D1695" s="212" t="s">
        <v>156</v>
      </c>
      <c r="E1695" s="212">
        <v>16</v>
      </c>
      <c r="F1695" s="212" t="s">
        <v>21</v>
      </c>
      <c r="G1695" s="212" t="s">
        <v>306</v>
      </c>
      <c r="H1695" s="212">
        <v>5</v>
      </c>
      <c r="I1695" s="212" t="s">
        <v>307</v>
      </c>
      <c r="J1695" s="212">
        <v>1019</v>
      </c>
      <c r="K1695" s="212" t="s">
        <v>266</v>
      </c>
      <c r="L1695" s="212" t="s">
        <v>297</v>
      </c>
      <c r="M1695" s="212"/>
      <c r="N1695" s="212"/>
      <c r="O1695" s="212"/>
      <c r="P1695" s="212">
        <v>1020</v>
      </c>
      <c r="Q1695" s="212" t="s">
        <v>298</v>
      </c>
      <c r="R1695" s="212" t="s">
        <v>299</v>
      </c>
      <c r="S1695" s="212"/>
      <c r="T1695" s="212"/>
      <c r="U1695" s="212"/>
      <c r="V1695" s="212"/>
      <c r="W1695" s="212"/>
      <c r="X1695" s="212"/>
      <c r="Y1695" s="212">
        <v>1402</v>
      </c>
      <c r="Z1695" s="212" t="s">
        <v>300</v>
      </c>
      <c r="AA1695" s="212" t="s">
        <v>301</v>
      </c>
      <c r="AB1695" s="212">
        <v>188346.23999999999</v>
      </c>
      <c r="AC1695" s="212">
        <v>233360.99100000001</v>
      </c>
      <c r="AD1695" s="212">
        <v>0.125</v>
      </c>
      <c r="AE1695" s="212">
        <v>0</v>
      </c>
      <c r="AF1695" s="212">
        <v>0.125</v>
      </c>
      <c r="AG1695" s="212">
        <v>0</v>
      </c>
      <c r="AH1695" s="212">
        <v>23543.279999999999</v>
      </c>
      <c r="AI1695" s="212">
        <v>29170.12</v>
      </c>
      <c r="AJ1695" s="212">
        <v>1</v>
      </c>
      <c r="AK1695" s="212">
        <v>0.13</v>
      </c>
      <c r="AL1695" s="212">
        <v>0</v>
      </c>
      <c r="AM1695">
        <v>1</v>
      </c>
      <c r="AN1695" t="str">
        <f>VLOOKUP(H1695,'Base Art'!$A:$AJ,36,FALSE)</f>
        <v>ENERGIZER ARGENTINA S.A.</v>
      </c>
    </row>
    <row r="1696" spans="1:40" x14ac:dyDescent="0.25">
      <c r="A1696" s="212" t="s">
        <v>7819</v>
      </c>
      <c r="B1696" s="212">
        <v>1</v>
      </c>
      <c r="C1696" s="212" t="s">
        <v>7820</v>
      </c>
      <c r="D1696" s="212" t="s">
        <v>156</v>
      </c>
      <c r="E1696" s="212">
        <v>16</v>
      </c>
      <c r="F1696" s="212" t="s">
        <v>21</v>
      </c>
      <c r="G1696" s="212" t="s">
        <v>316</v>
      </c>
      <c r="H1696" s="212">
        <v>156</v>
      </c>
      <c r="I1696" s="212" t="s">
        <v>317</v>
      </c>
      <c r="J1696" s="212">
        <v>1437</v>
      </c>
      <c r="K1696" s="212" t="s">
        <v>318</v>
      </c>
      <c r="L1696" s="212" t="s">
        <v>319</v>
      </c>
      <c r="M1696" s="212"/>
      <c r="N1696" s="212"/>
      <c r="O1696" s="212"/>
      <c r="P1696" s="212"/>
      <c r="Q1696" s="212"/>
      <c r="R1696" s="212"/>
      <c r="S1696" s="212"/>
      <c r="T1696" s="212"/>
      <c r="U1696" s="212"/>
      <c r="V1696" s="212"/>
      <c r="W1696" s="212"/>
      <c r="X1696" s="212"/>
      <c r="Y1696" s="212">
        <v>1376</v>
      </c>
      <c r="Z1696" s="212" t="s">
        <v>320</v>
      </c>
      <c r="AA1696" s="212" t="s">
        <v>321</v>
      </c>
      <c r="AB1696" s="212">
        <v>352543.83199999999</v>
      </c>
      <c r="AC1696" s="212">
        <v>431862.97899999999</v>
      </c>
      <c r="AD1696" s="212">
        <v>0.1</v>
      </c>
      <c r="AE1696" s="212">
        <v>0</v>
      </c>
      <c r="AF1696" s="212">
        <v>0.1</v>
      </c>
      <c r="AG1696" s="212">
        <v>0</v>
      </c>
      <c r="AH1696" s="212">
        <v>35254.379999999997</v>
      </c>
      <c r="AI1696" s="212">
        <v>43186.3</v>
      </c>
      <c r="AJ1696" s="212">
        <v>0</v>
      </c>
      <c r="AK1696" s="212">
        <v>0</v>
      </c>
      <c r="AL1696" s="212">
        <v>0</v>
      </c>
      <c r="AM1696">
        <v>1</v>
      </c>
      <c r="AN1696" t="str">
        <f>VLOOKUP(H1696,'Base Art'!$A:$AJ,36,FALSE)</f>
        <v>JORGE LUIS SUAREZ</v>
      </c>
    </row>
    <row r="1697" spans="1:40" x14ac:dyDescent="0.25">
      <c r="A1697" s="212" t="s">
        <v>7819</v>
      </c>
      <c r="B1697" s="212">
        <v>1</v>
      </c>
      <c r="C1697" s="212" t="s">
        <v>7820</v>
      </c>
      <c r="D1697" s="212" t="s">
        <v>156</v>
      </c>
      <c r="E1697" s="212">
        <v>16</v>
      </c>
      <c r="F1697" s="212" t="s">
        <v>21</v>
      </c>
      <c r="G1697" s="212" t="s">
        <v>322</v>
      </c>
      <c r="H1697" s="212">
        <v>158</v>
      </c>
      <c r="I1697" s="212" t="s">
        <v>323</v>
      </c>
      <c r="J1697" s="212">
        <v>1437</v>
      </c>
      <c r="K1697" s="212" t="s">
        <v>318</v>
      </c>
      <c r="L1697" s="212" t="s">
        <v>319</v>
      </c>
      <c r="M1697" s="212"/>
      <c r="N1697" s="212"/>
      <c r="O1697" s="212"/>
      <c r="P1697" s="212"/>
      <c r="Q1697" s="212"/>
      <c r="R1697" s="212"/>
      <c r="S1697" s="212"/>
      <c r="T1697" s="212"/>
      <c r="U1697" s="212"/>
      <c r="V1697" s="212"/>
      <c r="W1697" s="212"/>
      <c r="X1697" s="212"/>
      <c r="Y1697" s="212">
        <v>1376</v>
      </c>
      <c r="Z1697" s="212" t="s">
        <v>320</v>
      </c>
      <c r="AA1697" s="212" t="s">
        <v>321</v>
      </c>
      <c r="AB1697" s="212">
        <v>442490.32299999997</v>
      </c>
      <c r="AC1697" s="212">
        <v>541934.20600000001</v>
      </c>
      <c r="AD1697" s="212">
        <v>0.05</v>
      </c>
      <c r="AE1697" s="212">
        <v>0</v>
      </c>
      <c r="AF1697" s="212">
        <v>0.05</v>
      </c>
      <c r="AG1697" s="212">
        <v>0</v>
      </c>
      <c r="AH1697" s="212">
        <v>22124.52</v>
      </c>
      <c r="AI1697" s="212">
        <v>27096.71</v>
      </c>
      <c r="AJ1697" s="212">
        <v>0</v>
      </c>
      <c r="AK1697" s="212">
        <v>0</v>
      </c>
      <c r="AL1697" s="212">
        <v>0</v>
      </c>
      <c r="AM1697">
        <v>1</v>
      </c>
      <c r="AN1697" t="str">
        <f>VLOOKUP(H1697,'Base Art'!$A:$AJ,36,FALSE)</f>
        <v>JORGE LUIS SUAREZ</v>
      </c>
    </row>
    <row r="1698" spans="1:40" x14ac:dyDescent="0.25">
      <c r="A1698" s="212" t="s">
        <v>7819</v>
      </c>
      <c r="B1698" s="212">
        <v>1</v>
      </c>
      <c r="C1698" s="212" t="s">
        <v>7820</v>
      </c>
      <c r="D1698" s="212" t="s">
        <v>156</v>
      </c>
      <c r="E1698" s="212">
        <v>16</v>
      </c>
      <c r="F1698" s="212" t="s">
        <v>21</v>
      </c>
      <c r="G1698" s="212" t="s">
        <v>324</v>
      </c>
      <c r="H1698" s="212">
        <v>159</v>
      </c>
      <c r="I1698" s="212" t="s">
        <v>325</v>
      </c>
      <c r="J1698" s="212">
        <v>1438</v>
      </c>
      <c r="K1698" s="212" t="s">
        <v>326</v>
      </c>
      <c r="L1698" s="212" t="s">
        <v>327</v>
      </c>
      <c r="M1698" s="212"/>
      <c r="N1698" s="212"/>
      <c r="O1698" s="212"/>
      <c r="P1698" s="212"/>
      <c r="Q1698" s="212"/>
      <c r="R1698" s="212"/>
      <c r="S1698" s="212"/>
      <c r="T1698" s="212"/>
      <c r="U1698" s="212"/>
      <c r="V1698" s="212"/>
      <c r="W1698" s="212"/>
      <c r="X1698" s="212"/>
      <c r="Y1698" s="212">
        <v>1376</v>
      </c>
      <c r="Z1698" s="212" t="s">
        <v>320</v>
      </c>
      <c r="AA1698" s="212" t="s">
        <v>321</v>
      </c>
      <c r="AB1698" s="212">
        <v>423299.52</v>
      </c>
      <c r="AC1698" s="212">
        <v>524468.12399999995</v>
      </c>
      <c r="AD1698" s="212">
        <v>0.05</v>
      </c>
      <c r="AE1698" s="212">
        <v>0</v>
      </c>
      <c r="AF1698" s="212">
        <v>0.05</v>
      </c>
      <c r="AG1698" s="212">
        <v>0</v>
      </c>
      <c r="AH1698" s="212">
        <v>21164.98</v>
      </c>
      <c r="AI1698" s="212">
        <v>26223.41</v>
      </c>
      <c r="AJ1698" s="212">
        <v>0</v>
      </c>
      <c r="AK1698" s="212">
        <v>0</v>
      </c>
      <c r="AL1698" s="212">
        <v>0</v>
      </c>
      <c r="AM1698">
        <v>1</v>
      </c>
      <c r="AN1698" t="str">
        <f>VLOOKUP(H1698,'Base Art'!$A:$AJ,36,FALSE)</f>
        <v>JORGE LUIS SUAREZ</v>
      </c>
    </row>
    <row r="1699" spans="1:40" x14ac:dyDescent="0.25">
      <c r="A1699" s="212" t="s">
        <v>7819</v>
      </c>
      <c r="B1699" s="212">
        <v>1</v>
      </c>
      <c r="C1699" s="212" t="s">
        <v>7820</v>
      </c>
      <c r="D1699" s="212" t="s">
        <v>156</v>
      </c>
      <c r="E1699" s="212">
        <v>16</v>
      </c>
      <c r="F1699" s="212" t="s">
        <v>21</v>
      </c>
      <c r="G1699" s="212" t="s">
        <v>1249</v>
      </c>
      <c r="H1699" s="212">
        <v>163</v>
      </c>
      <c r="I1699" s="212" t="s">
        <v>1250</v>
      </c>
      <c r="J1699" s="212">
        <v>1439</v>
      </c>
      <c r="K1699" s="212" t="s">
        <v>330</v>
      </c>
      <c r="L1699" s="212" t="s">
        <v>331</v>
      </c>
      <c r="M1699" s="212"/>
      <c r="N1699" s="212"/>
      <c r="O1699" s="212"/>
      <c r="P1699" s="212"/>
      <c r="Q1699" s="212"/>
      <c r="R1699" s="212"/>
      <c r="S1699" s="212"/>
      <c r="T1699" s="212"/>
      <c r="U1699" s="212"/>
      <c r="V1699" s="212"/>
      <c r="W1699" s="212"/>
      <c r="X1699" s="212"/>
      <c r="Y1699" s="212">
        <v>1376</v>
      </c>
      <c r="Z1699" s="212" t="s">
        <v>320</v>
      </c>
      <c r="AA1699" s="212" t="s">
        <v>321</v>
      </c>
      <c r="AB1699" s="212">
        <v>1097448.912</v>
      </c>
      <c r="AC1699" s="212">
        <v>1359739.175</v>
      </c>
      <c r="AD1699" s="212">
        <v>2.5000000000000001E-2</v>
      </c>
      <c r="AE1699" s="212">
        <v>0</v>
      </c>
      <c r="AF1699" s="212">
        <v>2.5000000000000001E-2</v>
      </c>
      <c r="AG1699" s="212">
        <v>0</v>
      </c>
      <c r="AH1699" s="212">
        <v>27436.22</v>
      </c>
      <c r="AI1699" s="212">
        <v>33993.480000000003</v>
      </c>
      <c r="AJ1699" s="212">
        <v>0</v>
      </c>
      <c r="AK1699" s="212">
        <v>0</v>
      </c>
      <c r="AL1699" s="212">
        <v>0</v>
      </c>
      <c r="AM1699">
        <v>1</v>
      </c>
      <c r="AN1699" t="str">
        <f>VLOOKUP(H1699,'Base Art'!$A:$AJ,36,FALSE)</f>
        <v>JORGE LUIS SUAREZ</v>
      </c>
    </row>
    <row r="1700" spans="1:40" x14ac:dyDescent="0.25">
      <c r="A1700" s="212" t="s">
        <v>7819</v>
      </c>
      <c r="B1700" s="212">
        <v>1</v>
      </c>
      <c r="C1700" s="212" t="s">
        <v>7820</v>
      </c>
      <c r="D1700" s="212" t="s">
        <v>156</v>
      </c>
      <c r="E1700" s="212">
        <v>16</v>
      </c>
      <c r="F1700" s="212" t="s">
        <v>21</v>
      </c>
      <c r="G1700" s="212" t="s">
        <v>942</v>
      </c>
      <c r="H1700" s="212">
        <v>318</v>
      </c>
      <c r="I1700" s="212" t="s">
        <v>943</v>
      </c>
      <c r="J1700" s="212">
        <v>1414</v>
      </c>
      <c r="K1700" s="212" t="s">
        <v>372</v>
      </c>
      <c r="L1700" s="212" t="s">
        <v>373</v>
      </c>
      <c r="M1700" s="212"/>
      <c r="N1700" s="212"/>
      <c r="O1700" s="212"/>
      <c r="P1700" s="212">
        <v>1071</v>
      </c>
      <c r="Q1700" s="212" t="s">
        <v>944</v>
      </c>
      <c r="R1700" s="212" t="s">
        <v>945</v>
      </c>
      <c r="S1700" s="212"/>
      <c r="T1700" s="212"/>
      <c r="U1700" s="212"/>
      <c r="V1700" s="212"/>
      <c r="W1700" s="212"/>
      <c r="X1700" s="212"/>
      <c r="Y1700" s="212">
        <v>1374</v>
      </c>
      <c r="Z1700" s="212" t="s">
        <v>336</v>
      </c>
      <c r="AA1700" s="212" t="s">
        <v>337</v>
      </c>
      <c r="AB1700" s="212">
        <v>47407.03</v>
      </c>
      <c r="AC1700" s="212">
        <v>58784.714999999997</v>
      </c>
      <c r="AD1700" s="212">
        <v>0.16669999999999999</v>
      </c>
      <c r="AE1700" s="212">
        <v>0</v>
      </c>
      <c r="AF1700" s="212">
        <v>0.16669999999999999</v>
      </c>
      <c r="AG1700" s="212">
        <v>0</v>
      </c>
      <c r="AH1700" s="212">
        <v>7901.17</v>
      </c>
      <c r="AI1700" s="212">
        <v>9797.4500000000007</v>
      </c>
      <c r="AJ1700" s="212">
        <v>1</v>
      </c>
      <c r="AK1700" s="212">
        <v>0.17</v>
      </c>
      <c r="AL1700" s="212">
        <v>0</v>
      </c>
      <c r="AM1700">
        <v>1</v>
      </c>
      <c r="AN1700" t="str">
        <f>VLOOKUP(H1700,'Base Art'!$A:$AJ,36,FALSE)</f>
        <v>ARCOR S.A.I.C.</v>
      </c>
    </row>
    <row r="1701" spans="1:40" x14ac:dyDescent="0.25">
      <c r="A1701" s="212" t="s">
        <v>7819</v>
      </c>
      <c r="B1701" s="212">
        <v>1</v>
      </c>
      <c r="C1701" s="212" t="s">
        <v>7820</v>
      </c>
      <c r="D1701" s="212" t="s">
        <v>156</v>
      </c>
      <c r="E1701" s="212">
        <v>16</v>
      </c>
      <c r="F1701" s="212" t="s">
        <v>21</v>
      </c>
      <c r="G1701" s="212" t="s">
        <v>344</v>
      </c>
      <c r="H1701" s="212">
        <v>346</v>
      </c>
      <c r="I1701" s="212" t="s">
        <v>345</v>
      </c>
      <c r="J1701" s="212">
        <v>1019</v>
      </c>
      <c r="K1701" s="212" t="s">
        <v>266</v>
      </c>
      <c r="L1701" s="212" t="s">
        <v>297</v>
      </c>
      <c r="M1701" s="212"/>
      <c r="N1701" s="212"/>
      <c r="O1701" s="212"/>
      <c r="P1701" s="212">
        <v>1020</v>
      </c>
      <c r="Q1701" s="212" t="s">
        <v>298</v>
      </c>
      <c r="R1701" s="212" t="s">
        <v>299</v>
      </c>
      <c r="S1701" s="212"/>
      <c r="T1701" s="212"/>
      <c r="U1701" s="212"/>
      <c r="V1701" s="212"/>
      <c r="W1701" s="212"/>
      <c r="X1701" s="212"/>
      <c r="Y1701" s="212">
        <v>1402</v>
      </c>
      <c r="Z1701" s="212" t="s">
        <v>300</v>
      </c>
      <c r="AA1701" s="212" t="s">
        <v>301</v>
      </c>
      <c r="AB1701" s="212">
        <v>262116.6</v>
      </c>
      <c r="AC1701" s="212">
        <v>325024.63199999998</v>
      </c>
      <c r="AD1701" s="212">
        <v>2.5000000000000001E-2</v>
      </c>
      <c r="AE1701" s="212">
        <v>0</v>
      </c>
      <c r="AF1701" s="212">
        <v>2.5000000000000001E-2</v>
      </c>
      <c r="AG1701" s="212">
        <v>0</v>
      </c>
      <c r="AH1701" s="212">
        <v>6552.92</v>
      </c>
      <c r="AI1701" s="212">
        <v>8125.62</v>
      </c>
      <c r="AJ1701" s="212">
        <v>1</v>
      </c>
      <c r="AK1701" s="212">
        <v>0.03</v>
      </c>
      <c r="AL1701" s="212">
        <v>0</v>
      </c>
      <c r="AM1701">
        <v>1</v>
      </c>
      <c r="AN1701" t="str">
        <f>VLOOKUP(H1701,'Base Art'!$A:$AJ,36,FALSE)</f>
        <v>ENERGIZER ARGENTINA S.A.</v>
      </c>
    </row>
    <row r="1702" spans="1:40" x14ac:dyDescent="0.25">
      <c r="A1702" s="212" t="s">
        <v>7819</v>
      </c>
      <c r="B1702" s="212">
        <v>1</v>
      </c>
      <c r="C1702" s="212" t="s">
        <v>7820</v>
      </c>
      <c r="D1702" s="212" t="s">
        <v>156</v>
      </c>
      <c r="E1702" s="212">
        <v>16</v>
      </c>
      <c r="F1702" s="212" t="s">
        <v>21</v>
      </c>
      <c r="G1702" s="212" t="s">
        <v>356</v>
      </c>
      <c r="H1702" s="212">
        <v>542</v>
      </c>
      <c r="I1702" s="212" t="s">
        <v>357</v>
      </c>
      <c r="J1702" s="212">
        <v>1019</v>
      </c>
      <c r="K1702" s="212" t="s">
        <v>266</v>
      </c>
      <c r="L1702" s="212" t="s">
        <v>297</v>
      </c>
      <c r="M1702" s="212"/>
      <c r="N1702" s="212"/>
      <c r="O1702" s="212"/>
      <c r="P1702" s="212">
        <v>1020</v>
      </c>
      <c r="Q1702" s="212" t="s">
        <v>298</v>
      </c>
      <c r="R1702" s="212" t="s">
        <v>299</v>
      </c>
      <c r="S1702" s="212"/>
      <c r="T1702" s="212"/>
      <c r="U1702" s="212"/>
      <c r="V1702" s="212"/>
      <c r="W1702" s="212"/>
      <c r="X1702" s="212"/>
      <c r="Y1702" s="212">
        <v>1402</v>
      </c>
      <c r="Z1702" s="212" t="s">
        <v>300</v>
      </c>
      <c r="AA1702" s="212" t="s">
        <v>301</v>
      </c>
      <c r="AB1702" s="212">
        <v>125705.25</v>
      </c>
      <c r="AC1702" s="212">
        <v>155874.522</v>
      </c>
      <c r="AD1702" s="212">
        <v>0.1</v>
      </c>
      <c r="AE1702" s="212">
        <v>0</v>
      </c>
      <c r="AF1702" s="212">
        <v>0.1</v>
      </c>
      <c r="AG1702" s="212">
        <v>0</v>
      </c>
      <c r="AH1702" s="212">
        <v>12570.53</v>
      </c>
      <c r="AI1702" s="212">
        <v>15587.45</v>
      </c>
      <c r="AJ1702" s="212">
        <v>1</v>
      </c>
      <c r="AK1702" s="212">
        <v>0.1</v>
      </c>
      <c r="AL1702" s="212">
        <v>0</v>
      </c>
      <c r="AM1702">
        <v>1</v>
      </c>
      <c r="AN1702" t="str">
        <f>VLOOKUP(H1702,'Base Art'!$A:$AJ,36,FALSE)</f>
        <v>ENERGIZER ARGENTINA S.A.</v>
      </c>
    </row>
    <row r="1703" spans="1:40" x14ac:dyDescent="0.25">
      <c r="A1703" s="212" t="s">
        <v>7819</v>
      </c>
      <c r="B1703" s="212">
        <v>1</v>
      </c>
      <c r="C1703" s="212" t="s">
        <v>7820</v>
      </c>
      <c r="D1703" s="212" t="s">
        <v>156</v>
      </c>
      <c r="E1703" s="212">
        <v>16</v>
      </c>
      <c r="F1703" s="212" t="s">
        <v>21</v>
      </c>
      <c r="G1703" s="212" t="s">
        <v>360</v>
      </c>
      <c r="H1703" s="212">
        <v>559</v>
      </c>
      <c r="I1703" s="212" t="s">
        <v>361</v>
      </c>
      <c r="J1703" s="212">
        <v>1442</v>
      </c>
      <c r="K1703" s="212" t="s">
        <v>362</v>
      </c>
      <c r="L1703" s="212" t="s">
        <v>363</v>
      </c>
      <c r="M1703" s="212"/>
      <c r="N1703" s="212"/>
      <c r="O1703" s="212"/>
      <c r="P1703" s="212">
        <v>1090</v>
      </c>
      <c r="Q1703" s="212" t="s">
        <v>530</v>
      </c>
      <c r="R1703" s="212" t="s">
        <v>531</v>
      </c>
      <c r="S1703" s="212"/>
      <c r="T1703" s="212"/>
      <c r="U1703" s="212"/>
      <c r="V1703" s="212"/>
      <c r="W1703" s="212"/>
      <c r="X1703" s="212"/>
      <c r="Y1703" s="212">
        <v>1376</v>
      </c>
      <c r="Z1703" s="212" t="s">
        <v>320</v>
      </c>
      <c r="AA1703" s="212" t="s">
        <v>321</v>
      </c>
      <c r="AB1703" s="212">
        <v>231810.23</v>
      </c>
      <c r="AC1703" s="212">
        <v>280490.37199999997</v>
      </c>
      <c r="AD1703" s="212">
        <v>0.05</v>
      </c>
      <c r="AE1703" s="212">
        <v>0</v>
      </c>
      <c r="AF1703" s="212">
        <v>0.05</v>
      </c>
      <c r="AG1703" s="212">
        <v>0</v>
      </c>
      <c r="AH1703" s="212">
        <v>11590.51</v>
      </c>
      <c r="AI1703" s="212">
        <v>14024.52</v>
      </c>
      <c r="AJ1703" s="212">
        <v>0</v>
      </c>
      <c r="AK1703" s="212">
        <v>0</v>
      </c>
      <c r="AL1703" s="212">
        <v>0</v>
      </c>
      <c r="AM1703">
        <v>1</v>
      </c>
      <c r="AN1703" t="str">
        <f>VLOOKUP(H1703,'Base Art'!$A:$AJ,36,FALSE)</f>
        <v>JORGE LUIS SUAREZ</v>
      </c>
    </row>
    <row r="1704" spans="1:40" x14ac:dyDescent="0.25">
      <c r="A1704" s="212" t="s">
        <v>7819</v>
      </c>
      <c r="B1704" s="212">
        <v>1</v>
      </c>
      <c r="C1704" s="212" t="s">
        <v>7820</v>
      </c>
      <c r="D1704" s="212" t="s">
        <v>156</v>
      </c>
      <c r="E1704" s="212">
        <v>16</v>
      </c>
      <c r="F1704" s="212" t="s">
        <v>21</v>
      </c>
      <c r="G1704" s="212" t="s">
        <v>364</v>
      </c>
      <c r="H1704" s="212">
        <v>565</v>
      </c>
      <c r="I1704" s="212" t="s">
        <v>365</v>
      </c>
      <c r="J1704" s="212"/>
      <c r="K1704" s="212"/>
      <c r="L1704" s="212"/>
      <c r="M1704" s="212"/>
      <c r="N1704" s="212"/>
      <c r="O1704" s="212"/>
      <c r="P1704" s="212"/>
      <c r="Q1704" s="212"/>
      <c r="R1704" s="212"/>
      <c r="S1704" s="212"/>
      <c r="T1704" s="212"/>
      <c r="U1704" s="212"/>
      <c r="V1704" s="212"/>
      <c r="W1704" s="212"/>
      <c r="X1704" s="212"/>
      <c r="Y1704" s="212">
        <v>1374</v>
      </c>
      <c r="Z1704" s="212" t="s">
        <v>336</v>
      </c>
      <c r="AA1704" s="212" t="s">
        <v>337</v>
      </c>
      <c r="AB1704" s="212">
        <v>144342.45000000001</v>
      </c>
      <c r="AC1704" s="212">
        <v>178984.62599999999</v>
      </c>
      <c r="AD1704" s="212">
        <v>3.1300000000000001E-2</v>
      </c>
      <c r="AE1704" s="212">
        <v>0</v>
      </c>
      <c r="AF1704" s="212">
        <v>3.1300000000000001E-2</v>
      </c>
      <c r="AG1704" s="212">
        <v>0</v>
      </c>
      <c r="AH1704" s="212">
        <v>4510.7</v>
      </c>
      <c r="AI1704" s="212">
        <v>5593.27</v>
      </c>
      <c r="AJ1704" s="212">
        <v>1</v>
      </c>
      <c r="AK1704" s="212">
        <v>0.03</v>
      </c>
      <c r="AL1704" s="212">
        <v>0</v>
      </c>
      <c r="AM1704">
        <v>1</v>
      </c>
      <c r="AN1704" t="str">
        <f>VLOOKUP(H1704,'Base Art'!$A:$AJ,36,FALSE)</f>
        <v>MONDELEZ ARGENTINA S.A.</v>
      </c>
    </row>
    <row r="1705" spans="1:40" x14ac:dyDescent="0.25">
      <c r="A1705" s="212" t="s">
        <v>7819</v>
      </c>
      <c r="B1705" s="212">
        <v>1</v>
      </c>
      <c r="C1705" s="212" t="s">
        <v>7820</v>
      </c>
      <c r="D1705" s="212" t="s">
        <v>156</v>
      </c>
      <c r="E1705" s="212">
        <v>16</v>
      </c>
      <c r="F1705" s="212" t="s">
        <v>21</v>
      </c>
      <c r="G1705" s="212" t="s">
        <v>370</v>
      </c>
      <c r="H1705" s="212">
        <v>653</v>
      </c>
      <c r="I1705" s="212" t="s">
        <v>371</v>
      </c>
      <c r="J1705" s="212">
        <v>1414</v>
      </c>
      <c r="K1705" s="212" t="s">
        <v>372</v>
      </c>
      <c r="L1705" s="212" t="s">
        <v>373</v>
      </c>
      <c r="M1705" s="212"/>
      <c r="N1705" s="212"/>
      <c r="O1705" s="212"/>
      <c r="P1705" s="212">
        <v>1072</v>
      </c>
      <c r="Q1705" s="212" t="s">
        <v>374</v>
      </c>
      <c r="R1705" s="212" t="s">
        <v>375</v>
      </c>
      <c r="S1705" s="212"/>
      <c r="T1705" s="212"/>
      <c r="U1705" s="212"/>
      <c r="V1705" s="212"/>
      <c r="W1705" s="212"/>
      <c r="X1705" s="212"/>
      <c r="Y1705" s="212">
        <v>1374</v>
      </c>
      <c r="Z1705" s="212" t="s">
        <v>336</v>
      </c>
      <c r="AA1705" s="212" t="s">
        <v>337</v>
      </c>
      <c r="AB1705" s="212">
        <v>48394.874000000003</v>
      </c>
      <c r="AC1705" s="212">
        <v>59595.745999999999</v>
      </c>
      <c r="AD1705" s="212">
        <v>0.4</v>
      </c>
      <c r="AE1705" s="212">
        <v>0</v>
      </c>
      <c r="AF1705" s="212">
        <v>0.4</v>
      </c>
      <c r="AG1705" s="212">
        <v>0</v>
      </c>
      <c r="AH1705" s="212">
        <v>19357.95</v>
      </c>
      <c r="AI1705" s="212">
        <v>23838.3</v>
      </c>
      <c r="AJ1705" s="212">
        <v>1</v>
      </c>
      <c r="AK1705" s="212">
        <v>0.4</v>
      </c>
      <c r="AL1705" s="212">
        <v>0</v>
      </c>
      <c r="AM1705">
        <v>1</v>
      </c>
      <c r="AN1705" t="str">
        <f>VLOOKUP(H1705,'Base Art'!$A:$AJ,36,FALSE)</f>
        <v>ARCOR S.A.I.C.</v>
      </c>
    </row>
    <row r="1706" spans="1:40" x14ac:dyDescent="0.25">
      <c r="A1706" s="212" t="s">
        <v>7819</v>
      </c>
      <c r="B1706" s="212">
        <v>1</v>
      </c>
      <c r="C1706" s="212" t="s">
        <v>7820</v>
      </c>
      <c r="D1706" s="212" t="s">
        <v>156</v>
      </c>
      <c r="E1706" s="212">
        <v>16</v>
      </c>
      <c r="F1706" s="212" t="s">
        <v>21</v>
      </c>
      <c r="G1706" s="212" t="s">
        <v>380</v>
      </c>
      <c r="H1706" s="212">
        <v>731</v>
      </c>
      <c r="I1706" s="212" t="s">
        <v>381</v>
      </c>
      <c r="J1706" s="212">
        <v>1422</v>
      </c>
      <c r="K1706" s="212" t="s">
        <v>382</v>
      </c>
      <c r="L1706" s="212" t="s">
        <v>383</v>
      </c>
      <c r="M1706" s="212"/>
      <c r="N1706" s="212"/>
      <c r="O1706" s="212"/>
      <c r="P1706" s="212">
        <v>1067</v>
      </c>
      <c r="Q1706" s="212" t="s">
        <v>384</v>
      </c>
      <c r="R1706" s="212" t="s">
        <v>385</v>
      </c>
      <c r="S1706" s="212"/>
      <c r="T1706" s="212"/>
      <c r="U1706" s="212"/>
      <c r="V1706" s="212"/>
      <c r="W1706" s="212"/>
      <c r="X1706" s="212"/>
      <c r="Y1706" s="212">
        <v>1373</v>
      </c>
      <c r="Z1706" s="212" t="s">
        <v>386</v>
      </c>
      <c r="AA1706" s="212" t="s">
        <v>387</v>
      </c>
      <c r="AB1706" s="212">
        <v>15991.62</v>
      </c>
      <c r="AC1706" s="212">
        <v>20067.519</v>
      </c>
      <c r="AD1706" s="212">
        <v>1.4</v>
      </c>
      <c r="AE1706" s="212">
        <v>0.05</v>
      </c>
      <c r="AF1706" s="212">
        <v>1.45</v>
      </c>
      <c r="AG1706" s="212">
        <v>0</v>
      </c>
      <c r="AH1706" s="212">
        <v>23187.85</v>
      </c>
      <c r="AI1706" s="212">
        <v>29097.9</v>
      </c>
      <c r="AJ1706" s="212">
        <v>0</v>
      </c>
      <c r="AK1706" s="212">
        <v>0</v>
      </c>
      <c r="AL1706" s="212">
        <v>0</v>
      </c>
      <c r="AM1706">
        <v>1</v>
      </c>
      <c r="AN1706" t="str">
        <f>VLOOKUP(H1706,'Base Art'!$A:$AJ,36,FALSE)</f>
        <v>ARCOR S.A.I.C.</v>
      </c>
    </row>
    <row r="1707" spans="1:40" x14ac:dyDescent="0.25">
      <c r="A1707" s="212" t="s">
        <v>7819</v>
      </c>
      <c r="B1707" s="212">
        <v>1</v>
      </c>
      <c r="C1707" s="212" t="s">
        <v>7820</v>
      </c>
      <c r="D1707" s="212" t="s">
        <v>156</v>
      </c>
      <c r="E1707" s="212">
        <v>16</v>
      </c>
      <c r="F1707" s="212" t="s">
        <v>21</v>
      </c>
      <c r="G1707" s="212" t="s">
        <v>390</v>
      </c>
      <c r="H1707" s="212">
        <v>822</v>
      </c>
      <c r="I1707" s="212" t="s">
        <v>391</v>
      </c>
      <c r="J1707" s="212">
        <v>1018</v>
      </c>
      <c r="K1707" s="212" t="s">
        <v>392</v>
      </c>
      <c r="L1707" s="212" t="s">
        <v>393</v>
      </c>
      <c r="M1707" s="212"/>
      <c r="N1707" s="212"/>
      <c r="O1707" s="212"/>
      <c r="P1707" s="212">
        <v>1020</v>
      </c>
      <c r="Q1707" s="212" t="s">
        <v>298</v>
      </c>
      <c r="R1707" s="212" t="s">
        <v>299</v>
      </c>
      <c r="S1707" s="212"/>
      <c r="T1707" s="212"/>
      <c r="U1707" s="212"/>
      <c r="V1707" s="212"/>
      <c r="W1707" s="212"/>
      <c r="X1707" s="212"/>
      <c r="Y1707" s="212">
        <v>1402</v>
      </c>
      <c r="Z1707" s="212" t="s">
        <v>300</v>
      </c>
      <c r="AA1707" s="212" t="s">
        <v>301</v>
      </c>
      <c r="AB1707" s="212">
        <v>81359.964000000007</v>
      </c>
      <c r="AC1707" s="212">
        <v>100886.364</v>
      </c>
      <c r="AD1707" s="212">
        <v>8.3299999999999999E-2</v>
      </c>
      <c r="AE1707" s="212">
        <v>0</v>
      </c>
      <c r="AF1707" s="212">
        <v>8.3299999999999999E-2</v>
      </c>
      <c r="AG1707" s="212">
        <v>0</v>
      </c>
      <c r="AH1707" s="212">
        <v>6780</v>
      </c>
      <c r="AI1707" s="212">
        <v>8407.2000000000007</v>
      </c>
      <c r="AJ1707" s="212">
        <v>1</v>
      </c>
      <c r="AK1707" s="212">
        <v>0.08</v>
      </c>
      <c r="AL1707" s="212">
        <v>0</v>
      </c>
      <c r="AM1707">
        <v>1</v>
      </c>
      <c r="AN1707" t="str">
        <f>VLOOKUP(H1707,'Base Art'!$A:$AJ,36,FALSE)</f>
        <v>ENERGIZER ARGENTINA S.A.</v>
      </c>
    </row>
    <row r="1708" spans="1:40" x14ac:dyDescent="0.25">
      <c r="A1708" s="212" t="s">
        <v>7819</v>
      </c>
      <c r="B1708" s="212">
        <v>1</v>
      </c>
      <c r="C1708" s="212" t="s">
        <v>7820</v>
      </c>
      <c r="D1708" s="212" t="s">
        <v>156</v>
      </c>
      <c r="E1708" s="212">
        <v>16</v>
      </c>
      <c r="F1708" s="212" t="s">
        <v>21</v>
      </c>
      <c r="G1708" s="212" t="s">
        <v>394</v>
      </c>
      <c r="H1708" s="212">
        <v>824</v>
      </c>
      <c r="I1708" s="212" t="s">
        <v>395</v>
      </c>
      <c r="J1708" s="212">
        <v>1018</v>
      </c>
      <c r="K1708" s="212" t="s">
        <v>392</v>
      </c>
      <c r="L1708" s="212" t="s">
        <v>393</v>
      </c>
      <c r="M1708" s="212"/>
      <c r="N1708" s="212"/>
      <c r="O1708" s="212"/>
      <c r="P1708" s="212">
        <v>1020</v>
      </c>
      <c r="Q1708" s="212" t="s">
        <v>298</v>
      </c>
      <c r="R1708" s="212" t="s">
        <v>299</v>
      </c>
      <c r="S1708" s="212"/>
      <c r="T1708" s="212"/>
      <c r="U1708" s="212"/>
      <c r="V1708" s="212"/>
      <c r="W1708" s="212"/>
      <c r="X1708" s="212"/>
      <c r="Y1708" s="212">
        <v>1402</v>
      </c>
      <c r="Z1708" s="212" t="s">
        <v>300</v>
      </c>
      <c r="AA1708" s="212" t="s">
        <v>301</v>
      </c>
      <c r="AB1708" s="212">
        <v>80179.199999999997</v>
      </c>
      <c r="AC1708" s="212">
        <v>99342.028999999995</v>
      </c>
      <c r="AD1708" s="212">
        <v>0.25</v>
      </c>
      <c r="AE1708" s="212">
        <v>0</v>
      </c>
      <c r="AF1708" s="212">
        <v>0.25</v>
      </c>
      <c r="AG1708" s="212">
        <v>0</v>
      </c>
      <c r="AH1708" s="212">
        <v>20044.8</v>
      </c>
      <c r="AI1708" s="212">
        <v>24835.51</v>
      </c>
      <c r="AJ1708" s="212">
        <v>0</v>
      </c>
      <c r="AK1708" s="212">
        <v>0</v>
      </c>
      <c r="AL1708" s="212">
        <v>0</v>
      </c>
      <c r="AM1708">
        <v>1</v>
      </c>
      <c r="AN1708" t="str">
        <f>VLOOKUP(H1708,'Base Art'!$A:$AJ,36,FALSE)</f>
        <v>ENERGIZER ARGENTINA S.A.</v>
      </c>
    </row>
    <row r="1709" spans="1:40" x14ac:dyDescent="0.25">
      <c r="A1709" s="212" t="s">
        <v>7819</v>
      </c>
      <c r="B1709" s="212">
        <v>1</v>
      </c>
      <c r="C1709" s="212" t="s">
        <v>7820</v>
      </c>
      <c r="D1709" s="212" t="s">
        <v>156</v>
      </c>
      <c r="E1709" s="212">
        <v>16</v>
      </c>
      <c r="F1709" s="212" t="s">
        <v>21</v>
      </c>
      <c r="G1709" s="212" t="s">
        <v>7717</v>
      </c>
      <c r="H1709" s="212">
        <v>866</v>
      </c>
      <c r="I1709" s="212" t="s">
        <v>2082</v>
      </c>
      <c r="J1709" s="212"/>
      <c r="K1709" s="212"/>
      <c r="L1709" s="212"/>
      <c r="M1709" s="212"/>
      <c r="N1709" s="212"/>
      <c r="O1709" s="212"/>
      <c r="P1709" s="212">
        <v>1102</v>
      </c>
      <c r="Q1709" s="212" t="s">
        <v>398</v>
      </c>
      <c r="R1709" s="212" t="s">
        <v>399</v>
      </c>
      <c r="S1709" s="212"/>
      <c r="T1709" s="212"/>
      <c r="U1709" s="212"/>
      <c r="V1709" s="212"/>
      <c r="W1709" s="212"/>
      <c r="X1709" s="212"/>
      <c r="Y1709" s="212">
        <v>1370</v>
      </c>
      <c r="Z1709" s="212" t="s">
        <v>400</v>
      </c>
      <c r="AA1709" s="212" t="s">
        <v>401</v>
      </c>
      <c r="AB1709" s="212">
        <v>10533.468000000001</v>
      </c>
      <c r="AC1709" s="212">
        <v>13366.971</v>
      </c>
      <c r="AD1709" s="212">
        <v>1</v>
      </c>
      <c r="AE1709" s="212">
        <v>0</v>
      </c>
      <c r="AF1709" s="212">
        <v>1</v>
      </c>
      <c r="AG1709" s="212">
        <v>0</v>
      </c>
      <c r="AH1709" s="212">
        <v>10533.47</v>
      </c>
      <c r="AI1709" s="212">
        <v>13366.97</v>
      </c>
      <c r="AJ1709" s="212">
        <v>0</v>
      </c>
      <c r="AK1709" s="212">
        <v>0</v>
      </c>
      <c r="AL1709" s="212">
        <v>0</v>
      </c>
      <c r="AM1709">
        <v>1</v>
      </c>
      <c r="AN1709" t="str">
        <f>VLOOKUP(H1709,'Base Art'!$A:$AJ,36,FALSE)</f>
        <v>LICORES ARGENTINOS SA</v>
      </c>
    </row>
    <row r="1710" spans="1:40" x14ac:dyDescent="0.25">
      <c r="A1710" s="212" t="s">
        <v>7819</v>
      </c>
      <c r="B1710" s="212">
        <v>1</v>
      </c>
      <c r="C1710" s="212" t="s">
        <v>7820</v>
      </c>
      <c r="D1710" s="212" t="s">
        <v>156</v>
      </c>
      <c r="E1710" s="212">
        <v>16</v>
      </c>
      <c r="F1710" s="212" t="s">
        <v>21</v>
      </c>
      <c r="G1710" s="212" t="s">
        <v>402</v>
      </c>
      <c r="H1710" s="212">
        <v>877</v>
      </c>
      <c r="I1710" s="212" t="s">
        <v>403</v>
      </c>
      <c r="J1710" s="212"/>
      <c r="K1710" s="212"/>
      <c r="L1710" s="212"/>
      <c r="M1710" s="212"/>
      <c r="N1710" s="212"/>
      <c r="O1710" s="212"/>
      <c r="P1710" s="212">
        <v>1102</v>
      </c>
      <c r="Q1710" s="212" t="s">
        <v>398</v>
      </c>
      <c r="R1710" s="212" t="s">
        <v>399</v>
      </c>
      <c r="S1710" s="212"/>
      <c r="T1710" s="212"/>
      <c r="U1710" s="212"/>
      <c r="V1710" s="212"/>
      <c r="W1710" s="212"/>
      <c r="X1710" s="212"/>
      <c r="Y1710" s="212">
        <v>1370</v>
      </c>
      <c r="Z1710" s="212" t="s">
        <v>400</v>
      </c>
      <c r="AA1710" s="212" t="s">
        <v>401</v>
      </c>
      <c r="AB1710" s="212">
        <v>11134.869000000001</v>
      </c>
      <c r="AC1710" s="212">
        <v>14130.148999999999</v>
      </c>
      <c r="AD1710" s="212">
        <v>1</v>
      </c>
      <c r="AE1710" s="212">
        <v>0</v>
      </c>
      <c r="AF1710" s="212">
        <v>1</v>
      </c>
      <c r="AG1710" s="212">
        <v>0</v>
      </c>
      <c r="AH1710" s="212">
        <v>11134.87</v>
      </c>
      <c r="AI1710" s="212">
        <v>14130.15</v>
      </c>
      <c r="AJ1710" s="212">
        <v>0</v>
      </c>
      <c r="AK1710" s="212">
        <v>0</v>
      </c>
      <c r="AL1710" s="212">
        <v>0</v>
      </c>
      <c r="AM1710">
        <v>1</v>
      </c>
      <c r="AN1710" t="str">
        <f>VLOOKUP(H1710,'Base Art'!$A:$AJ,36,FALSE)</f>
        <v>LICORES ARGENTINOS SA</v>
      </c>
    </row>
    <row r="1711" spans="1:40" x14ac:dyDescent="0.25">
      <c r="A1711" s="212" t="s">
        <v>7819</v>
      </c>
      <c r="B1711" s="212">
        <v>1</v>
      </c>
      <c r="C1711" s="212" t="s">
        <v>7820</v>
      </c>
      <c r="D1711" s="212" t="s">
        <v>156</v>
      </c>
      <c r="E1711" s="212">
        <v>16</v>
      </c>
      <c r="F1711" s="212" t="s">
        <v>21</v>
      </c>
      <c r="G1711" s="212" t="s">
        <v>408</v>
      </c>
      <c r="H1711" s="212">
        <v>1116</v>
      </c>
      <c r="I1711" s="212" t="s">
        <v>409</v>
      </c>
      <c r="J1711" s="212"/>
      <c r="K1711" s="212"/>
      <c r="L1711" s="212"/>
      <c r="M1711" s="212"/>
      <c r="N1711" s="212"/>
      <c r="O1711" s="212"/>
      <c r="P1711" s="212"/>
      <c r="Q1711" s="212"/>
      <c r="R1711" s="212"/>
      <c r="S1711" s="212"/>
      <c r="T1711" s="212"/>
      <c r="U1711" s="212"/>
      <c r="V1711" s="212"/>
      <c r="W1711" s="212"/>
      <c r="X1711" s="212"/>
      <c r="Y1711" s="212">
        <v>1373</v>
      </c>
      <c r="Z1711" s="212" t="s">
        <v>386</v>
      </c>
      <c r="AA1711" s="212" t="s">
        <v>387</v>
      </c>
      <c r="AB1711" s="212">
        <v>16858.419999999998</v>
      </c>
      <c r="AC1711" s="212">
        <v>20904.441999999999</v>
      </c>
      <c r="AD1711" s="212">
        <v>0.1071</v>
      </c>
      <c r="AE1711" s="212">
        <v>0</v>
      </c>
      <c r="AF1711" s="212">
        <v>0.1071</v>
      </c>
      <c r="AG1711" s="212">
        <v>0</v>
      </c>
      <c r="AH1711" s="212">
        <v>1806.26</v>
      </c>
      <c r="AI1711" s="212">
        <v>2239.7600000000002</v>
      </c>
      <c r="AJ1711" s="212">
        <v>0</v>
      </c>
      <c r="AK1711" s="212">
        <v>0</v>
      </c>
      <c r="AL1711" s="212">
        <v>0</v>
      </c>
      <c r="AM1711">
        <v>1</v>
      </c>
      <c r="AN1711" t="str">
        <f>VLOOKUP(H1711,'Base Art'!$A:$AJ,36,FALSE)</f>
        <v>MAURI S.A.</v>
      </c>
    </row>
    <row r="1712" spans="1:40" x14ac:dyDescent="0.25">
      <c r="A1712" s="212" t="s">
        <v>7819</v>
      </c>
      <c r="B1712" s="212">
        <v>1</v>
      </c>
      <c r="C1712" s="212" t="s">
        <v>7820</v>
      </c>
      <c r="D1712" s="212" t="s">
        <v>156</v>
      </c>
      <c r="E1712" s="212">
        <v>16</v>
      </c>
      <c r="F1712" s="212" t="s">
        <v>21</v>
      </c>
      <c r="G1712" s="212" t="s">
        <v>410</v>
      </c>
      <c r="H1712" s="212">
        <v>1118</v>
      </c>
      <c r="I1712" s="212" t="s">
        <v>411</v>
      </c>
      <c r="J1712" s="212"/>
      <c r="K1712" s="212"/>
      <c r="L1712" s="212"/>
      <c r="M1712" s="212"/>
      <c r="N1712" s="212"/>
      <c r="O1712" s="212"/>
      <c r="P1712" s="212">
        <v>1335</v>
      </c>
      <c r="Q1712" s="212" t="s">
        <v>412</v>
      </c>
      <c r="R1712" s="212" t="s">
        <v>413</v>
      </c>
      <c r="S1712" s="212"/>
      <c r="T1712" s="212"/>
      <c r="U1712" s="212"/>
      <c r="V1712" s="212"/>
      <c r="W1712" s="212"/>
      <c r="X1712" s="212"/>
      <c r="Y1712" s="212">
        <v>1373</v>
      </c>
      <c r="Z1712" s="212" t="s">
        <v>386</v>
      </c>
      <c r="AA1712" s="212" t="s">
        <v>387</v>
      </c>
      <c r="AB1712" s="212">
        <v>14078.187</v>
      </c>
      <c r="AC1712" s="212">
        <v>17174.234</v>
      </c>
      <c r="AD1712" s="212">
        <v>3</v>
      </c>
      <c r="AE1712" s="212">
        <v>0</v>
      </c>
      <c r="AF1712" s="212">
        <v>3</v>
      </c>
      <c r="AG1712" s="212">
        <v>0</v>
      </c>
      <c r="AH1712" s="212">
        <v>42234.559999999998</v>
      </c>
      <c r="AI1712" s="212">
        <v>51522.7</v>
      </c>
      <c r="AJ1712" s="212">
        <v>0</v>
      </c>
      <c r="AK1712" s="212">
        <v>0</v>
      </c>
      <c r="AL1712" s="212">
        <v>0</v>
      </c>
      <c r="AM1712">
        <v>1</v>
      </c>
      <c r="AN1712" t="str">
        <f>VLOOKUP(H1712,'Base Art'!$A:$AJ,36,FALSE)</f>
        <v>MAURI S.A.</v>
      </c>
    </row>
    <row r="1713" spans="1:40" x14ac:dyDescent="0.25">
      <c r="A1713" s="212" t="s">
        <v>7819</v>
      </c>
      <c r="B1713" s="212">
        <v>1</v>
      </c>
      <c r="C1713" s="212" t="s">
        <v>7820</v>
      </c>
      <c r="D1713" s="212" t="s">
        <v>156</v>
      </c>
      <c r="E1713" s="212">
        <v>16</v>
      </c>
      <c r="F1713" s="212" t="s">
        <v>21</v>
      </c>
      <c r="G1713" s="212" t="s">
        <v>416</v>
      </c>
      <c r="H1713" s="212">
        <v>1124</v>
      </c>
      <c r="I1713" s="212" t="s">
        <v>417</v>
      </c>
      <c r="J1713" s="212"/>
      <c r="K1713" s="212"/>
      <c r="L1713" s="212"/>
      <c r="M1713" s="212"/>
      <c r="N1713" s="212"/>
      <c r="O1713" s="212"/>
      <c r="P1713" s="212"/>
      <c r="Q1713" s="212"/>
      <c r="R1713" s="212"/>
      <c r="S1713" s="212"/>
      <c r="T1713" s="212"/>
      <c r="U1713" s="212"/>
      <c r="V1713" s="212"/>
      <c r="W1713" s="212"/>
      <c r="X1713" s="212"/>
      <c r="Y1713" s="212">
        <v>1373</v>
      </c>
      <c r="Z1713" s="212" t="s">
        <v>386</v>
      </c>
      <c r="AA1713" s="212" t="s">
        <v>387</v>
      </c>
      <c r="AB1713" s="212">
        <v>23876.69</v>
      </c>
      <c r="AC1713" s="212">
        <v>29607.098000000002</v>
      </c>
      <c r="AD1713" s="212">
        <v>0.33329999999999999</v>
      </c>
      <c r="AE1713" s="212">
        <v>0</v>
      </c>
      <c r="AF1713" s="212">
        <v>0.33329999999999999</v>
      </c>
      <c r="AG1713" s="212">
        <v>0</v>
      </c>
      <c r="AH1713" s="212">
        <v>7958.9</v>
      </c>
      <c r="AI1713" s="212">
        <v>9869.0300000000007</v>
      </c>
      <c r="AJ1713" s="212">
        <v>0</v>
      </c>
      <c r="AK1713" s="212">
        <v>0</v>
      </c>
      <c r="AL1713" s="212">
        <v>0</v>
      </c>
      <c r="AM1713">
        <v>1</v>
      </c>
      <c r="AN1713" t="str">
        <f>VLOOKUP(H1713,'Base Art'!$A:$AJ,36,FALSE)</f>
        <v>MAURI S.A.</v>
      </c>
    </row>
    <row r="1714" spans="1:40" x14ac:dyDescent="0.25">
      <c r="A1714" s="212" t="s">
        <v>7819</v>
      </c>
      <c r="B1714" s="212">
        <v>1</v>
      </c>
      <c r="C1714" s="212" t="s">
        <v>7820</v>
      </c>
      <c r="D1714" s="212" t="s">
        <v>156</v>
      </c>
      <c r="E1714" s="212">
        <v>16</v>
      </c>
      <c r="F1714" s="212" t="s">
        <v>21</v>
      </c>
      <c r="G1714" s="212" t="s">
        <v>418</v>
      </c>
      <c r="H1714" s="212">
        <v>1150</v>
      </c>
      <c r="I1714" s="212" t="s">
        <v>419</v>
      </c>
      <c r="J1714" s="212">
        <v>1430</v>
      </c>
      <c r="K1714" s="212" t="s">
        <v>420</v>
      </c>
      <c r="L1714" s="212" t="s">
        <v>421</v>
      </c>
      <c r="M1714" s="212"/>
      <c r="N1714" s="212"/>
      <c r="O1714" s="212"/>
      <c r="P1714" s="212"/>
      <c r="Q1714" s="212"/>
      <c r="R1714" s="212"/>
      <c r="S1714" s="212"/>
      <c r="T1714" s="212"/>
      <c r="U1714" s="212"/>
      <c r="V1714" s="212"/>
      <c r="W1714" s="212"/>
      <c r="X1714" s="212"/>
      <c r="Y1714" s="212">
        <v>1374</v>
      </c>
      <c r="Z1714" s="212" t="s">
        <v>336</v>
      </c>
      <c r="AA1714" s="212" t="s">
        <v>337</v>
      </c>
      <c r="AB1714" s="212">
        <v>80260.357999999993</v>
      </c>
      <c r="AC1714" s="212">
        <v>99522.835000000006</v>
      </c>
      <c r="AD1714" s="212">
        <v>0.125</v>
      </c>
      <c r="AE1714" s="212">
        <v>0</v>
      </c>
      <c r="AF1714" s="212">
        <v>0.125</v>
      </c>
      <c r="AG1714" s="212">
        <v>0</v>
      </c>
      <c r="AH1714" s="212">
        <v>10032.540000000001</v>
      </c>
      <c r="AI1714" s="212">
        <v>12440.35</v>
      </c>
      <c r="AJ1714" s="212">
        <v>0</v>
      </c>
      <c r="AK1714" s="212">
        <v>0</v>
      </c>
      <c r="AL1714" s="212">
        <v>0</v>
      </c>
      <c r="AM1714">
        <v>1</v>
      </c>
      <c r="AN1714" t="str">
        <f>VLOOKUP(H1714,'Base Art'!$A:$AJ,36,FALSE)</f>
        <v>GEORGALOS HNOS. S.A.I.C.A.</v>
      </c>
    </row>
    <row r="1715" spans="1:40" x14ac:dyDescent="0.25">
      <c r="A1715" s="212" t="s">
        <v>7819</v>
      </c>
      <c r="B1715" s="212">
        <v>1</v>
      </c>
      <c r="C1715" s="212" t="s">
        <v>7820</v>
      </c>
      <c r="D1715" s="212" t="s">
        <v>156</v>
      </c>
      <c r="E1715" s="212">
        <v>16</v>
      </c>
      <c r="F1715" s="212" t="s">
        <v>21</v>
      </c>
      <c r="G1715" s="212" t="s">
        <v>1669</v>
      </c>
      <c r="H1715" s="212">
        <v>1204</v>
      </c>
      <c r="I1715" s="212" t="s">
        <v>1670</v>
      </c>
      <c r="J1715" s="212">
        <v>1460</v>
      </c>
      <c r="K1715" s="212" t="s">
        <v>462</v>
      </c>
      <c r="L1715" s="212" t="s">
        <v>463</v>
      </c>
      <c r="M1715" s="212"/>
      <c r="N1715" s="212"/>
      <c r="O1715" s="212"/>
      <c r="P1715" s="212"/>
      <c r="Q1715" s="212"/>
      <c r="R1715" s="212"/>
      <c r="S1715" s="212"/>
      <c r="T1715" s="212"/>
      <c r="U1715" s="212"/>
      <c r="V1715" s="212"/>
      <c r="W1715" s="212"/>
      <c r="X1715" s="212"/>
      <c r="Y1715" s="212">
        <v>1369</v>
      </c>
      <c r="Z1715" s="212" t="s">
        <v>354</v>
      </c>
      <c r="AA1715" s="212" t="s">
        <v>355</v>
      </c>
      <c r="AB1715" s="212">
        <v>226008.595</v>
      </c>
      <c r="AC1715" s="212">
        <v>280250.61099999998</v>
      </c>
      <c r="AD1715" s="212">
        <v>2.5000000000000001E-2</v>
      </c>
      <c r="AE1715" s="212">
        <v>0</v>
      </c>
      <c r="AF1715" s="212">
        <v>2.5000000000000001E-2</v>
      </c>
      <c r="AG1715" s="212">
        <v>0</v>
      </c>
      <c r="AH1715" s="212">
        <v>5650.21</v>
      </c>
      <c r="AI1715" s="212">
        <v>7006.27</v>
      </c>
      <c r="AJ1715" s="212">
        <v>1</v>
      </c>
      <c r="AK1715" s="212">
        <v>0.03</v>
      </c>
      <c r="AL1715" s="212">
        <v>0</v>
      </c>
      <c r="AM1715">
        <v>1</v>
      </c>
      <c r="AN1715" t="str">
        <f>VLOOKUP(H1715,'Base Art'!$A:$AJ,36,FALSE)</f>
        <v>IMPORTADORA SUDAMERICANA S.R.L.</v>
      </c>
    </row>
    <row r="1716" spans="1:40" x14ac:dyDescent="0.25">
      <c r="A1716" s="212" t="s">
        <v>7819</v>
      </c>
      <c r="B1716" s="212">
        <v>1</v>
      </c>
      <c r="C1716" s="212" t="s">
        <v>7820</v>
      </c>
      <c r="D1716" s="212" t="s">
        <v>156</v>
      </c>
      <c r="E1716" s="212">
        <v>16</v>
      </c>
      <c r="F1716" s="212" t="s">
        <v>21</v>
      </c>
      <c r="G1716" s="212" t="s">
        <v>952</v>
      </c>
      <c r="H1716" s="212">
        <v>1345</v>
      </c>
      <c r="I1716" s="212" t="s">
        <v>953</v>
      </c>
      <c r="J1716" s="212"/>
      <c r="K1716" s="212"/>
      <c r="L1716" s="212"/>
      <c r="M1716" s="212"/>
      <c r="N1716" s="212"/>
      <c r="O1716" s="212"/>
      <c r="P1716" s="212"/>
      <c r="Q1716" s="212"/>
      <c r="R1716" s="212"/>
      <c r="S1716" s="212"/>
      <c r="T1716" s="212"/>
      <c r="U1716" s="212"/>
      <c r="V1716" s="212"/>
      <c r="W1716" s="212"/>
      <c r="X1716" s="212"/>
      <c r="Y1716" s="212">
        <v>1372</v>
      </c>
      <c r="Z1716" s="212" t="s">
        <v>346</v>
      </c>
      <c r="AA1716" s="212" t="s">
        <v>347</v>
      </c>
      <c r="AB1716" s="212">
        <v>245178.375</v>
      </c>
      <c r="AC1716" s="212">
        <v>304021.18199999997</v>
      </c>
      <c r="AD1716" s="212">
        <v>0.16669999999999999</v>
      </c>
      <c r="AE1716" s="212">
        <v>0</v>
      </c>
      <c r="AF1716" s="212">
        <v>0.16669999999999999</v>
      </c>
      <c r="AG1716" s="212">
        <v>0</v>
      </c>
      <c r="AH1716" s="212">
        <v>40863.06</v>
      </c>
      <c r="AI1716" s="212">
        <v>50670.2</v>
      </c>
      <c r="AJ1716" s="212">
        <v>0</v>
      </c>
      <c r="AK1716" s="212">
        <v>0</v>
      </c>
      <c r="AL1716" s="212">
        <v>0</v>
      </c>
      <c r="AM1716">
        <v>1</v>
      </c>
      <c r="AN1716" t="str">
        <f>VLOOKUP(H1716,'Base Art'!$A:$AJ,36,FALSE)</f>
        <v>LA DELICIA FELIPE FORT S.A.</v>
      </c>
    </row>
    <row r="1717" spans="1:40" x14ac:dyDescent="0.25">
      <c r="A1717" s="212" t="s">
        <v>7819</v>
      </c>
      <c r="B1717" s="212">
        <v>1</v>
      </c>
      <c r="C1717" s="212" t="s">
        <v>7820</v>
      </c>
      <c r="D1717" s="212" t="s">
        <v>156</v>
      </c>
      <c r="E1717" s="212">
        <v>16</v>
      </c>
      <c r="F1717" s="212" t="s">
        <v>21</v>
      </c>
      <c r="G1717" s="212" t="s">
        <v>426</v>
      </c>
      <c r="H1717" s="212">
        <v>1352</v>
      </c>
      <c r="I1717" s="212" t="s">
        <v>427</v>
      </c>
      <c r="J1717" s="212"/>
      <c r="K1717" s="212"/>
      <c r="L1717" s="212"/>
      <c r="M1717" s="212"/>
      <c r="N1717" s="212"/>
      <c r="O1717" s="212"/>
      <c r="P1717" s="212"/>
      <c r="Q1717" s="212"/>
      <c r="R1717" s="212"/>
      <c r="S1717" s="212"/>
      <c r="T1717" s="212"/>
      <c r="U1717" s="212"/>
      <c r="V1717" s="212"/>
      <c r="W1717" s="212"/>
      <c r="X1717" s="212"/>
      <c r="Y1717" s="212">
        <v>1372</v>
      </c>
      <c r="Z1717" s="212" t="s">
        <v>346</v>
      </c>
      <c r="AA1717" s="212" t="s">
        <v>347</v>
      </c>
      <c r="AB1717" s="212">
        <v>224745.75099999999</v>
      </c>
      <c r="AC1717" s="212">
        <v>275136.12099999998</v>
      </c>
      <c r="AD1717" s="212">
        <v>0.16669999999999999</v>
      </c>
      <c r="AE1717" s="212">
        <v>0</v>
      </c>
      <c r="AF1717" s="212">
        <v>0.16669999999999999</v>
      </c>
      <c r="AG1717" s="212">
        <v>0</v>
      </c>
      <c r="AH1717" s="212">
        <v>37457.629999999997</v>
      </c>
      <c r="AI1717" s="212">
        <v>45856.02</v>
      </c>
      <c r="AJ1717" s="212">
        <v>1</v>
      </c>
      <c r="AK1717" s="212">
        <v>0.17</v>
      </c>
      <c r="AL1717" s="212">
        <v>0</v>
      </c>
      <c r="AM1717">
        <v>1</v>
      </c>
      <c r="AN1717" t="str">
        <f>VLOOKUP(H1717,'Base Art'!$A:$AJ,36,FALSE)</f>
        <v>LA DELICIA FELIPE FORT S.A.</v>
      </c>
    </row>
    <row r="1718" spans="1:40" x14ac:dyDescent="0.25">
      <c r="A1718" s="212" t="s">
        <v>7819</v>
      </c>
      <c r="B1718" s="212">
        <v>1</v>
      </c>
      <c r="C1718" s="212" t="s">
        <v>7820</v>
      </c>
      <c r="D1718" s="212" t="s">
        <v>156</v>
      </c>
      <c r="E1718" s="212">
        <v>16</v>
      </c>
      <c r="F1718" s="212" t="s">
        <v>21</v>
      </c>
      <c r="G1718" s="212" t="s">
        <v>438</v>
      </c>
      <c r="H1718" s="212">
        <v>1419</v>
      </c>
      <c r="I1718" s="212" t="s">
        <v>439</v>
      </c>
      <c r="J1718" s="212">
        <v>1429</v>
      </c>
      <c r="K1718" s="212" t="s">
        <v>440</v>
      </c>
      <c r="L1718" s="212" t="s">
        <v>441</v>
      </c>
      <c r="M1718" s="212"/>
      <c r="N1718" s="212"/>
      <c r="O1718" s="212"/>
      <c r="P1718" s="212"/>
      <c r="Q1718" s="212"/>
      <c r="R1718" s="212"/>
      <c r="S1718" s="212"/>
      <c r="T1718" s="212"/>
      <c r="U1718" s="212"/>
      <c r="V1718" s="212"/>
      <c r="W1718" s="212"/>
      <c r="X1718" s="212"/>
      <c r="Y1718" s="212">
        <v>1374</v>
      </c>
      <c r="Z1718" s="212" t="s">
        <v>336</v>
      </c>
      <c r="AA1718" s="212" t="s">
        <v>337</v>
      </c>
      <c r="AB1718" s="212">
        <v>94976.62</v>
      </c>
      <c r="AC1718" s="212">
        <v>114921.71400000001</v>
      </c>
      <c r="AD1718" s="212">
        <v>0.16669999999999999</v>
      </c>
      <c r="AE1718" s="212">
        <v>0</v>
      </c>
      <c r="AF1718" s="212">
        <v>0.16669999999999999</v>
      </c>
      <c r="AG1718" s="212">
        <v>0</v>
      </c>
      <c r="AH1718" s="212">
        <v>15829.44</v>
      </c>
      <c r="AI1718" s="212">
        <v>19153.62</v>
      </c>
      <c r="AJ1718" s="212">
        <v>0</v>
      </c>
      <c r="AK1718" s="212">
        <v>0</v>
      </c>
      <c r="AL1718" s="212">
        <v>0</v>
      </c>
      <c r="AM1718">
        <v>1</v>
      </c>
      <c r="AN1718" t="str">
        <f>VLOOKUP(H1718,'Base Art'!$A:$AJ,36,FALSE)</f>
        <v>GEORGALOS HNOS. S.A.I.C.A.</v>
      </c>
    </row>
    <row r="1719" spans="1:40" x14ac:dyDescent="0.25">
      <c r="A1719" s="212" t="s">
        <v>7819</v>
      </c>
      <c r="B1719" s="212">
        <v>1</v>
      </c>
      <c r="C1719" s="212" t="s">
        <v>7820</v>
      </c>
      <c r="D1719" s="212" t="s">
        <v>156</v>
      </c>
      <c r="E1719" s="212">
        <v>16</v>
      </c>
      <c r="F1719" s="212" t="s">
        <v>21</v>
      </c>
      <c r="G1719" s="212" t="s">
        <v>1070</v>
      </c>
      <c r="H1719" s="212">
        <v>1513</v>
      </c>
      <c r="I1719" s="212" t="s">
        <v>1071</v>
      </c>
      <c r="J1719" s="212">
        <v>1414</v>
      </c>
      <c r="K1719" s="212" t="s">
        <v>372</v>
      </c>
      <c r="L1719" s="212" t="s">
        <v>373</v>
      </c>
      <c r="M1719" s="212"/>
      <c r="N1719" s="212"/>
      <c r="O1719" s="212"/>
      <c r="P1719" s="212">
        <v>1071</v>
      </c>
      <c r="Q1719" s="212" t="s">
        <v>944</v>
      </c>
      <c r="R1719" s="212" t="s">
        <v>945</v>
      </c>
      <c r="S1719" s="212"/>
      <c r="T1719" s="212"/>
      <c r="U1719" s="212"/>
      <c r="V1719" s="212"/>
      <c r="W1719" s="212"/>
      <c r="X1719" s="212"/>
      <c r="Y1719" s="212">
        <v>1374</v>
      </c>
      <c r="Z1719" s="212" t="s">
        <v>336</v>
      </c>
      <c r="AA1719" s="212" t="s">
        <v>337</v>
      </c>
      <c r="AB1719" s="212">
        <v>48582.41</v>
      </c>
      <c r="AC1719" s="212">
        <v>58784.718000000001</v>
      </c>
      <c r="AD1719" s="212">
        <v>0.16669999999999999</v>
      </c>
      <c r="AE1719" s="212">
        <v>0</v>
      </c>
      <c r="AF1719" s="212">
        <v>0.16669999999999999</v>
      </c>
      <c r="AG1719" s="212">
        <v>0</v>
      </c>
      <c r="AH1719" s="212">
        <v>8097.07</v>
      </c>
      <c r="AI1719" s="212">
        <v>9797.4500000000007</v>
      </c>
      <c r="AJ1719" s="212">
        <v>1</v>
      </c>
      <c r="AK1719" s="212">
        <v>0.17</v>
      </c>
      <c r="AL1719" s="212">
        <v>0</v>
      </c>
      <c r="AM1719">
        <v>1</v>
      </c>
      <c r="AN1719" t="str">
        <f>VLOOKUP(H1719,'Base Art'!$A:$AJ,36,FALSE)</f>
        <v>ARCOR S.A.I.C.</v>
      </c>
    </row>
    <row r="1720" spans="1:40" x14ac:dyDescent="0.25">
      <c r="A1720" s="212" t="s">
        <v>7819</v>
      </c>
      <c r="B1720" s="212">
        <v>1</v>
      </c>
      <c r="C1720" s="212" t="s">
        <v>7820</v>
      </c>
      <c r="D1720" s="212" t="s">
        <v>156</v>
      </c>
      <c r="E1720" s="212">
        <v>16</v>
      </c>
      <c r="F1720" s="212" t="s">
        <v>21</v>
      </c>
      <c r="G1720" s="212" t="s">
        <v>442</v>
      </c>
      <c r="H1720" s="212">
        <v>1594</v>
      </c>
      <c r="I1720" s="212" t="s">
        <v>443</v>
      </c>
      <c r="J1720" s="212">
        <v>1422</v>
      </c>
      <c r="K1720" s="212" t="s">
        <v>382</v>
      </c>
      <c r="L1720" s="212" t="s">
        <v>383</v>
      </c>
      <c r="M1720" s="212"/>
      <c r="N1720" s="212"/>
      <c r="O1720" s="212"/>
      <c r="P1720" s="212">
        <v>1067</v>
      </c>
      <c r="Q1720" s="212" t="s">
        <v>384</v>
      </c>
      <c r="R1720" s="212" t="s">
        <v>385</v>
      </c>
      <c r="S1720" s="212"/>
      <c r="T1720" s="212"/>
      <c r="U1720" s="212"/>
      <c r="V1720" s="212"/>
      <c r="W1720" s="212"/>
      <c r="X1720" s="212"/>
      <c r="Y1720" s="212">
        <v>1373</v>
      </c>
      <c r="Z1720" s="212" t="s">
        <v>386</v>
      </c>
      <c r="AA1720" s="212" t="s">
        <v>387</v>
      </c>
      <c r="AB1720" s="212">
        <v>16606.232</v>
      </c>
      <c r="AC1720" s="212">
        <v>20833.811000000002</v>
      </c>
      <c r="AD1720" s="212">
        <v>1.425</v>
      </c>
      <c r="AE1720" s="212">
        <v>0</v>
      </c>
      <c r="AF1720" s="212">
        <v>1.425</v>
      </c>
      <c r="AG1720" s="212">
        <v>0</v>
      </c>
      <c r="AH1720" s="212">
        <v>23663.88</v>
      </c>
      <c r="AI1720" s="212">
        <v>29688.18</v>
      </c>
      <c r="AJ1720" s="212">
        <v>0</v>
      </c>
      <c r="AK1720" s="212">
        <v>0</v>
      </c>
      <c r="AL1720" s="212">
        <v>0</v>
      </c>
      <c r="AM1720">
        <v>1</v>
      </c>
      <c r="AN1720" t="str">
        <f>VLOOKUP(H1720,'Base Art'!$A:$AJ,36,FALSE)</f>
        <v>ARCOR S.A.I.C.</v>
      </c>
    </row>
    <row r="1721" spans="1:40" x14ac:dyDescent="0.25">
      <c r="A1721" s="212" t="s">
        <v>7819</v>
      </c>
      <c r="B1721" s="212">
        <v>1</v>
      </c>
      <c r="C1721" s="212" t="s">
        <v>7820</v>
      </c>
      <c r="D1721" s="212" t="s">
        <v>156</v>
      </c>
      <c r="E1721" s="212">
        <v>16</v>
      </c>
      <c r="F1721" s="212" t="s">
        <v>21</v>
      </c>
      <c r="G1721" s="212" t="s">
        <v>444</v>
      </c>
      <c r="H1721" s="212">
        <v>1641</v>
      </c>
      <c r="I1721" s="212" t="s">
        <v>445</v>
      </c>
      <c r="J1721" s="212">
        <v>1064</v>
      </c>
      <c r="K1721" s="212" t="s">
        <v>446</v>
      </c>
      <c r="L1721" s="212" t="s">
        <v>447</v>
      </c>
      <c r="M1721" s="212"/>
      <c r="N1721" s="212"/>
      <c r="O1721" s="212"/>
      <c r="P1721" s="212">
        <v>1066</v>
      </c>
      <c r="Q1721" s="212" t="s">
        <v>448</v>
      </c>
      <c r="R1721" s="212" t="s">
        <v>449</v>
      </c>
      <c r="S1721" s="212"/>
      <c r="T1721" s="212"/>
      <c r="U1721" s="212"/>
      <c r="V1721" s="212"/>
      <c r="W1721" s="212"/>
      <c r="X1721" s="212"/>
      <c r="Y1721" s="212">
        <v>1373</v>
      </c>
      <c r="Z1721" s="212" t="s">
        <v>386</v>
      </c>
      <c r="AA1721" s="212" t="s">
        <v>387</v>
      </c>
      <c r="AB1721" s="212">
        <v>17158.542000000001</v>
      </c>
      <c r="AC1721" s="212">
        <v>21265.983</v>
      </c>
      <c r="AD1721" s="212">
        <v>2.7</v>
      </c>
      <c r="AE1721" s="212">
        <v>0.05</v>
      </c>
      <c r="AF1721" s="212">
        <v>2.75</v>
      </c>
      <c r="AG1721" s="212">
        <v>0</v>
      </c>
      <c r="AH1721" s="212">
        <v>47185.99</v>
      </c>
      <c r="AI1721" s="212">
        <v>58481.45</v>
      </c>
      <c r="AJ1721" s="212">
        <v>1</v>
      </c>
      <c r="AK1721" s="212">
        <v>2.75</v>
      </c>
      <c r="AL1721" s="212">
        <v>0</v>
      </c>
      <c r="AM1721">
        <v>1</v>
      </c>
      <c r="AN1721" t="str">
        <f>VLOOKUP(H1721,'Base Art'!$A:$AJ,36,FALSE)</f>
        <v>MOLINO CAÑUELAS S.A.C.I.F.I.A.</v>
      </c>
    </row>
    <row r="1722" spans="1:40" x14ac:dyDescent="0.25">
      <c r="A1722" s="212" t="s">
        <v>7819</v>
      </c>
      <c r="B1722" s="212">
        <v>1</v>
      </c>
      <c r="C1722" s="212" t="s">
        <v>7820</v>
      </c>
      <c r="D1722" s="212" t="s">
        <v>156</v>
      </c>
      <c r="E1722" s="212">
        <v>16</v>
      </c>
      <c r="F1722" s="212" t="s">
        <v>21</v>
      </c>
      <c r="G1722" s="212" t="s">
        <v>456</v>
      </c>
      <c r="H1722" s="212">
        <v>1646</v>
      </c>
      <c r="I1722" s="212" t="s">
        <v>457</v>
      </c>
      <c r="J1722" s="212">
        <v>1064</v>
      </c>
      <c r="K1722" s="212" t="s">
        <v>446</v>
      </c>
      <c r="L1722" s="212" t="s">
        <v>447</v>
      </c>
      <c r="M1722" s="212"/>
      <c r="N1722" s="212"/>
      <c r="O1722" s="212"/>
      <c r="P1722" s="212">
        <v>1066</v>
      </c>
      <c r="Q1722" s="212" t="s">
        <v>448</v>
      </c>
      <c r="R1722" s="212" t="s">
        <v>449</v>
      </c>
      <c r="S1722" s="212"/>
      <c r="T1722" s="212"/>
      <c r="U1722" s="212"/>
      <c r="V1722" s="212"/>
      <c r="W1722" s="212"/>
      <c r="X1722" s="212"/>
      <c r="Y1722" s="212">
        <v>1373</v>
      </c>
      <c r="Z1722" s="212" t="s">
        <v>386</v>
      </c>
      <c r="AA1722" s="212" t="s">
        <v>387</v>
      </c>
      <c r="AB1722" s="212">
        <v>20851.712</v>
      </c>
      <c r="AC1722" s="212">
        <v>25476.273000000001</v>
      </c>
      <c r="AD1722" s="212">
        <v>1.5832999999999999</v>
      </c>
      <c r="AE1722" s="212">
        <v>4.1700000000000001E-2</v>
      </c>
      <c r="AF1722" s="212">
        <v>1.625</v>
      </c>
      <c r="AG1722" s="212">
        <v>0</v>
      </c>
      <c r="AH1722" s="212">
        <v>33884.03</v>
      </c>
      <c r="AI1722" s="212">
        <v>41398.94</v>
      </c>
      <c r="AJ1722" s="212">
        <v>0</v>
      </c>
      <c r="AK1722" s="212">
        <v>0</v>
      </c>
      <c r="AL1722" s="212">
        <v>0</v>
      </c>
      <c r="AM1722">
        <v>1</v>
      </c>
      <c r="AN1722" t="str">
        <f>VLOOKUP(H1722,'Base Art'!$A:$AJ,36,FALSE)</f>
        <v>MOLINO CAÑUELAS S.A.C.I.F.I.A.</v>
      </c>
    </row>
    <row r="1723" spans="1:40" x14ac:dyDescent="0.25">
      <c r="A1723" s="212" t="s">
        <v>7819</v>
      </c>
      <c r="B1723" s="212">
        <v>1</v>
      </c>
      <c r="C1723" s="212" t="s">
        <v>7820</v>
      </c>
      <c r="D1723" s="212" t="s">
        <v>156</v>
      </c>
      <c r="E1723" s="212">
        <v>16</v>
      </c>
      <c r="F1723" s="212" t="s">
        <v>21</v>
      </c>
      <c r="G1723" s="212" t="s">
        <v>458</v>
      </c>
      <c r="H1723" s="212">
        <v>1648</v>
      </c>
      <c r="I1723" s="212" t="s">
        <v>459</v>
      </c>
      <c r="J1723" s="212">
        <v>1422</v>
      </c>
      <c r="K1723" s="212" t="s">
        <v>382</v>
      </c>
      <c r="L1723" s="212" t="s">
        <v>383</v>
      </c>
      <c r="M1723" s="212"/>
      <c r="N1723" s="212"/>
      <c r="O1723" s="212"/>
      <c r="P1723" s="212">
        <v>1067</v>
      </c>
      <c r="Q1723" s="212" t="s">
        <v>384</v>
      </c>
      <c r="R1723" s="212" t="s">
        <v>385</v>
      </c>
      <c r="S1723" s="212"/>
      <c r="T1723" s="212"/>
      <c r="U1723" s="212"/>
      <c r="V1723" s="212"/>
      <c r="W1723" s="212"/>
      <c r="X1723" s="212"/>
      <c r="Y1723" s="212">
        <v>1373</v>
      </c>
      <c r="Z1723" s="212" t="s">
        <v>386</v>
      </c>
      <c r="AA1723" s="212" t="s">
        <v>387</v>
      </c>
      <c r="AB1723" s="212">
        <v>16603.264999999999</v>
      </c>
      <c r="AC1723" s="212">
        <v>20719.734</v>
      </c>
      <c r="AD1723" s="212">
        <v>1.675</v>
      </c>
      <c r="AE1723" s="212">
        <v>0</v>
      </c>
      <c r="AF1723" s="212">
        <v>1.675</v>
      </c>
      <c r="AG1723" s="212">
        <v>0</v>
      </c>
      <c r="AH1723" s="212">
        <v>27810.47</v>
      </c>
      <c r="AI1723" s="212">
        <v>34705.550000000003</v>
      </c>
      <c r="AJ1723" s="212">
        <v>0</v>
      </c>
      <c r="AK1723" s="212">
        <v>0</v>
      </c>
      <c r="AL1723" s="212">
        <v>0</v>
      </c>
      <c r="AM1723">
        <v>1</v>
      </c>
      <c r="AN1723" t="str">
        <f>VLOOKUP(H1723,'Base Art'!$A:$AJ,36,FALSE)</f>
        <v>ARCOR S.A.I.C.</v>
      </c>
    </row>
    <row r="1724" spans="1:40" x14ac:dyDescent="0.25">
      <c r="A1724" s="212" t="s">
        <v>7819</v>
      </c>
      <c r="B1724" s="212">
        <v>1</v>
      </c>
      <c r="C1724" s="212" t="s">
        <v>7820</v>
      </c>
      <c r="D1724" s="212" t="s">
        <v>156</v>
      </c>
      <c r="E1724" s="212">
        <v>16</v>
      </c>
      <c r="F1724" s="212" t="s">
        <v>21</v>
      </c>
      <c r="G1724" s="212" t="s">
        <v>1072</v>
      </c>
      <c r="H1724" s="212">
        <v>1699</v>
      </c>
      <c r="I1724" s="212" t="s">
        <v>1073</v>
      </c>
      <c r="J1724" s="212">
        <v>1419</v>
      </c>
      <c r="K1724" s="212" t="s">
        <v>572</v>
      </c>
      <c r="L1724" s="212" t="s">
        <v>573</v>
      </c>
      <c r="M1724" s="212"/>
      <c r="N1724" s="212"/>
      <c r="O1724" s="212"/>
      <c r="P1724" s="212">
        <v>1255</v>
      </c>
      <c r="Q1724" s="212" t="s">
        <v>1074</v>
      </c>
      <c r="R1724" s="212" t="s">
        <v>1075</v>
      </c>
      <c r="S1724" s="212"/>
      <c r="T1724" s="212"/>
      <c r="U1724" s="212"/>
      <c r="V1724" s="212"/>
      <c r="W1724" s="212"/>
      <c r="X1724" s="212"/>
      <c r="Y1724" s="212">
        <v>1369</v>
      </c>
      <c r="Z1724" s="212" t="s">
        <v>354</v>
      </c>
      <c r="AA1724" s="212" t="s">
        <v>355</v>
      </c>
      <c r="AB1724" s="212">
        <v>22298.81</v>
      </c>
      <c r="AC1724" s="212">
        <v>26981.562000000002</v>
      </c>
      <c r="AD1724" s="212">
        <v>0.16669999999999999</v>
      </c>
      <c r="AE1724" s="212">
        <v>0</v>
      </c>
      <c r="AF1724" s="212">
        <v>0.16669999999999999</v>
      </c>
      <c r="AG1724" s="212">
        <v>0</v>
      </c>
      <c r="AH1724" s="212">
        <v>3716.47</v>
      </c>
      <c r="AI1724" s="212">
        <v>4496.93</v>
      </c>
      <c r="AJ1724" s="212">
        <v>0</v>
      </c>
      <c r="AK1724" s="212">
        <v>0</v>
      </c>
      <c r="AL1724" s="212">
        <v>0</v>
      </c>
      <c r="AM1724">
        <v>1</v>
      </c>
      <c r="AN1724" t="str">
        <f>VLOOKUP(H1724,'Base Art'!$A:$AJ,36,FALSE)</f>
        <v>ARCOR S.A.I.C.</v>
      </c>
    </row>
    <row r="1725" spans="1:40" x14ac:dyDescent="0.25">
      <c r="A1725" s="212" t="s">
        <v>7819</v>
      </c>
      <c r="B1725" s="212">
        <v>1</v>
      </c>
      <c r="C1725" s="212" t="s">
        <v>7820</v>
      </c>
      <c r="D1725" s="212" t="s">
        <v>156</v>
      </c>
      <c r="E1725" s="212">
        <v>16</v>
      </c>
      <c r="F1725" s="212" t="s">
        <v>21</v>
      </c>
      <c r="G1725" s="212" t="s">
        <v>464</v>
      </c>
      <c r="H1725" s="212">
        <v>1808</v>
      </c>
      <c r="I1725" s="212" t="s">
        <v>465</v>
      </c>
      <c r="J1725" s="212">
        <v>1470</v>
      </c>
      <c r="K1725" s="212" t="s">
        <v>466</v>
      </c>
      <c r="L1725" s="212" t="s">
        <v>467</v>
      </c>
      <c r="M1725" s="212"/>
      <c r="N1725" s="212"/>
      <c r="O1725" s="212"/>
      <c r="P1725" s="212"/>
      <c r="Q1725" s="212"/>
      <c r="R1725" s="212"/>
      <c r="S1725" s="212"/>
      <c r="T1725" s="212"/>
      <c r="U1725" s="212"/>
      <c r="V1725" s="212"/>
      <c r="W1725" s="212"/>
      <c r="X1725" s="212"/>
      <c r="Y1725" s="212">
        <v>1374</v>
      </c>
      <c r="Z1725" s="212" t="s">
        <v>336</v>
      </c>
      <c r="AA1725" s="212" t="s">
        <v>337</v>
      </c>
      <c r="AB1725" s="212">
        <v>106227</v>
      </c>
      <c r="AC1725" s="212">
        <v>128534.67</v>
      </c>
      <c r="AD1725" s="212">
        <v>8.3299999999999999E-2</v>
      </c>
      <c r="AE1725" s="212">
        <v>0</v>
      </c>
      <c r="AF1725" s="212">
        <v>8.3299999999999999E-2</v>
      </c>
      <c r="AG1725" s="212">
        <v>0</v>
      </c>
      <c r="AH1725" s="212">
        <v>8852.25</v>
      </c>
      <c r="AI1725" s="212">
        <v>10711.22</v>
      </c>
      <c r="AJ1725" s="212">
        <v>0</v>
      </c>
      <c r="AK1725" s="212">
        <v>0</v>
      </c>
      <c r="AL1725" s="212">
        <v>0</v>
      </c>
      <c r="AM1725">
        <v>1</v>
      </c>
      <c r="AN1725" t="str">
        <f>VLOOKUP(H1725,'Base Art'!$A:$AJ,36,FALSE)</f>
        <v>LHERITIER ARGENTINA S.A.</v>
      </c>
    </row>
    <row r="1726" spans="1:40" x14ac:dyDescent="0.25">
      <c r="A1726" s="212" t="s">
        <v>7819</v>
      </c>
      <c r="B1726" s="212">
        <v>1</v>
      </c>
      <c r="C1726" s="212" t="s">
        <v>7820</v>
      </c>
      <c r="D1726" s="212" t="s">
        <v>156</v>
      </c>
      <c r="E1726" s="212">
        <v>16</v>
      </c>
      <c r="F1726" s="212" t="s">
        <v>21</v>
      </c>
      <c r="G1726" s="212" t="s">
        <v>1076</v>
      </c>
      <c r="H1726" s="212">
        <v>1843</v>
      </c>
      <c r="I1726" s="212" t="s">
        <v>1077</v>
      </c>
      <c r="J1726" s="212">
        <v>1472</v>
      </c>
      <c r="K1726" s="212" t="s">
        <v>1078</v>
      </c>
      <c r="L1726" s="212" t="s">
        <v>1079</v>
      </c>
      <c r="M1726" s="212"/>
      <c r="N1726" s="212"/>
      <c r="O1726" s="212"/>
      <c r="P1726" s="212">
        <v>1105</v>
      </c>
      <c r="Q1726" s="212" t="s">
        <v>1080</v>
      </c>
      <c r="R1726" s="212" t="s">
        <v>1081</v>
      </c>
      <c r="S1726" s="212"/>
      <c r="T1726" s="212"/>
      <c r="U1726" s="212"/>
      <c r="V1726" s="212"/>
      <c r="W1726" s="212"/>
      <c r="X1726" s="212"/>
      <c r="Y1726" s="212">
        <v>1374</v>
      </c>
      <c r="Z1726" s="212" t="s">
        <v>336</v>
      </c>
      <c r="AA1726" s="212" t="s">
        <v>337</v>
      </c>
      <c r="AB1726" s="212">
        <v>23275.165000000001</v>
      </c>
      <c r="AC1726" s="212">
        <v>28710.297999999999</v>
      </c>
      <c r="AD1726" s="212">
        <v>0.83330000000000004</v>
      </c>
      <c r="AE1726" s="212">
        <v>0</v>
      </c>
      <c r="AF1726" s="212">
        <v>0.83330000000000004</v>
      </c>
      <c r="AG1726" s="212">
        <v>0</v>
      </c>
      <c r="AH1726" s="212">
        <v>19395.97</v>
      </c>
      <c r="AI1726" s="212">
        <v>23925.25</v>
      </c>
      <c r="AJ1726" s="212">
        <v>2</v>
      </c>
      <c r="AK1726" s="212">
        <v>0.42</v>
      </c>
      <c r="AL1726" s="212">
        <v>0</v>
      </c>
      <c r="AM1726">
        <v>1</v>
      </c>
      <c r="AN1726" t="str">
        <f>VLOOKUP(H1726,'Base Art'!$A:$AJ,36,FALSE)</f>
        <v>LHERITIER ARGENTINA S.A.</v>
      </c>
    </row>
    <row r="1727" spans="1:40" x14ac:dyDescent="0.25">
      <c r="A1727" s="212" t="s">
        <v>7819</v>
      </c>
      <c r="B1727" s="212">
        <v>1</v>
      </c>
      <c r="C1727" s="212" t="s">
        <v>7820</v>
      </c>
      <c r="D1727" s="212" t="s">
        <v>156</v>
      </c>
      <c r="E1727" s="212">
        <v>16</v>
      </c>
      <c r="F1727" s="212" t="s">
        <v>21</v>
      </c>
      <c r="G1727" s="212" t="s">
        <v>474</v>
      </c>
      <c r="H1727" s="212">
        <v>1882</v>
      </c>
      <c r="I1727" s="212" t="s">
        <v>475</v>
      </c>
      <c r="J1727" s="212">
        <v>1202</v>
      </c>
      <c r="K1727" s="212" t="s">
        <v>476</v>
      </c>
      <c r="L1727" s="212" t="s">
        <v>477</v>
      </c>
      <c r="M1727" s="212"/>
      <c r="N1727" s="212"/>
      <c r="O1727" s="212"/>
      <c r="P1727" s="212"/>
      <c r="Q1727" s="212"/>
      <c r="R1727" s="212"/>
      <c r="S1727" s="212"/>
      <c r="T1727" s="212"/>
      <c r="U1727" s="212"/>
      <c r="V1727" s="212"/>
      <c r="W1727" s="212"/>
      <c r="X1727" s="212"/>
      <c r="Y1727" s="212">
        <v>1372</v>
      </c>
      <c r="Z1727" s="212" t="s">
        <v>346</v>
      </c>
      <c r="AA1727" s="212" t="s">
        <v>347</v>
      </c>
      <c r="AB1727" s="212">
        <v>212187.85</v>
      </c>
      <c r="AC1727" s="212">
        <v>263112.93199999997</v>
      </c>
      <c r="AD1727" s="212">
        <v>0.33329999999999999</v>
      </c>
      <c r="AE1727" s="212">
        <v>0</v>
      </c>
      <c r="AF1727" s="212">
        <v>0.33329999999999999</v>
      </c>
      <c r="AG1727" s="212">
        <v>0</v>
      </c>
      <c r="AH1727" s="212">
        <v>70729.279999999999</v>
      </c>
      <c r="AI1727" s="212">
        <v>87704.31</v>
      </c>
      <c r="AJ1727" s="212">
        <v>2</v>
      </c>
      <c r="AK1727" s="212">
        <v>0.17</v>
      </c>
      <c r="AL1727" s="212">
        <v>0</v>
      </c>
      <c r="AM1727">
        <v>1</v>
      </c>
      <c r="AN1727" t="str">
        <f>VLOOKUP(H1727,'Base Art'!$A:$AJ,36,FALSE)</f>
        <v>FERRERO ARGENTINA S.A.</v>
      </c>
    </row>
    <row r="1728" spans="1:40" x14ac:dyDescent="0.25">
      <c r="A1728" s="212" t="s">
        <v>7819</v>
      </c>
      <c r="B1728" s="212">
        <v>1</v>
      </c>
      <c r="C1728" s="212" t="s">
        <v>7820</v>
      </c>
      <c r="D1728" s="212" t="s">
        <v>156</v>
      </c>
      <c r="E1728" s="212">
        <v>16</v>
      </c>
      <c r="F1728" s="212" t="s">
        <v>21</v>
      </c>
      <c r="G1728" s="212" t="s">
        <v>496</v>
      </c>
      <c r="H1728" s="212">
        <v>2039</v>
      </c>
      <c r="I1728" s="212" t="s">
        <v>497</v>
      </c>
      <c r="J1728" s="212"/>
      <c r="K1728" s="212"/>
      <c r="L1728" s="212"/>
      <c r="M1728" s="212"/>
      <c r="N1728" s="212"/>
      <c r="O1728" s="212"/>
      <c r="P1728" s="212"/>
      <c r="Q1728" s="212"/>
      <c r="R1728" s="212"/>
      <c r="S1728" s="212"/>
      <c r="T1728" s="212"/>
      <c r="U1728" s="212"/>
      <c r="V1728" s="212"/>
      <c r="W1728" s="212"/>
      <c r="X1728" s="212"/>
      <c r="Y1728" s="212">
        <v>1370</v>
      </c>
      <c r="Z1728" s="212" t="s">
        <v>400</v>
      </c>
      <c r="AA1728" s="212" t="s">
        <v>401</v>
      </c>
      <c r="AB1728" s="212">
        <v>25128.146000000001</v>
      </c>
      <c r="AC1728" s="212">
        <v>30405.056</v>
      </c>
      <c r="AD1728" s="212">
        <v>1</v>
      </c>
      <c r="AE1728" s="212">
        <v>0.16669999999999999</v>
      </c>
      <c r="AF1728" s="212">
        <v>1.1667000000000001</v>
      </c>
      <c r="AG1728" s="212">
        <v>0</v>
      </c>
      <c r="AH1728" s="212">
        <v>29316.17</v>
      </c>
      <c r="AI1728" s="212">
        <v>35472.57</v>
      </c>
      <c r="AJ1728" s="212">
        <v>0</v>
      </c>
      <c r="AK1728" s="212">
        <v>0</v>
      </c>
      <c r="AL1728" s="212">
        <v>0</v>
      </c>
      <c r="AM1728">
        <v>1</v>
      </c>
      <c r="AN1728" t="str">
        <f>VLOOKUP(H1728,'Base Art'!$A:$AJ,36,FALSE)</f>
        <v>ENERGY GROUP S.R.L.</v>
      </c>
    </row>
    <row r="1729" spans="1:40" x14ac:dyDescent="0.25">
      <c r="A1729" s="212" t="s">
        <v>7819</v>
      </c>
      <c r="B1729" s="212">
        <v>1</v>
      </c>
      <c r="C1729" s="212" t="s">
        <v>7820</v>
      </c>
      <c r="D1729" s="212" t="s">
        <v>156</v>
      </c>
      <c r="E1729" s="212">
        <v>16</v>
      </c>
      <c r="F1729" s="212" t="s">
        <v>21</v>
      </c>
      <c r="G1729" s="212" t="s">
        <v>500</v>
      </c>
      <c r="H1729" s="212">
        <v>2338</v>
      </c>
      <c r="I1729" s="212" t="s">
        <v>501</v>
      </c>
      <c r="J1729" s="212"/>
      <c r="K1729" s="212"/>
      <c r="L1729" s="212"/>
      <c r="M1729" s="212"/>
      <c r="N1729" s="212"/>
      <c r="O1729" s="212"/>
      <c r="P1729" s="212">
        <v>1086</v>
      </c>
      <c r="Q1729" s="212" t="s">
        <v>502</v>
      </c>
      <c r="R1729" s="212" t="s">
        <v>503</v>
      </c>
      <c r="S1729" s="212"/>
      <c r="T1729" s="212"/>
      <c r="U1729" s="212"/>
      <c r="V1729" s="212"/>
      <c r="W1729" s="212"/>
      <c r="X1729" s="212"/>
      <c r="Y1729" s="212">
        <v>1373</v>
      </c>
      <c r="Z1729" s="212" t="s">
        <v>386</v>
      </c>
      <c r="AA1729" s="212" t="s">
        <v>387</v>
      </c>
      <c r="AB1729" s="212">
        <v>31389.38</v>
      </c>
      <c r="AC1729" s="212">
        <v>38922.834000000003</v>
      </c>
      <c r="AD1729" s="212">
        <v>0.33329999999999999</v>
      </c>
      <c r="AE1729" s="212">
        <v>0</v>
      </c>
      <c r="AF1729" s="212">
        <v>0.33329999999999999</v>
      </c>
      <c r="AG1729" s="212">
        <v>0</v>
      </c>
      <c r="AH1729" s="212">
        <v>10463.129999999999</v>
      </c>
      <c r="AI1729" s="212">
        <v>12974.28</v>
      </c>
      <c r="AJ1729" s="212">
        <v>0</v>
      </c>
      <c r="AK1729" s="212">
        <v>0</v>
      </c>
      <c r="AL1729" s="212">
        <v>0</v>
      </c>
      <c r="AM1729">
        <v>1</v>
      </c>
      <c r="AN1729" t="str">
        <f>VLOOKUP(H1729,'Base Art'!$A:$AJ,36,FALSE)</f>
        <v>DON SATUR S.R.L.</v>
      </c>
    </row>
    <row r="1730" spans="1:40" x14ac:dyDescent="0.25">
      <c r="A1730" s="212" t="s">
        <v>7819</v>
      </c>
      <c r="B1730" s="212">
        <v>1</v>
      </c>
      <c r="C1730" s="212" t="s">
        <v>7820</v>
      </c>
      <c r="D1730" s="212" t="s">
        <v>156</v>
      </c>
      <c r="E1730" s="212">
        <v>16</v>
      </c>
      <c r="F1730" s="212" t="s">
        <v>21</v>
      </c>
      <c r="G1730" s="212" t="s">
        <v>504</v>
      </c>
      <c r="H1730" s="212">
        <v>2339</v>
      </c>
      <c r="I1730" s="212" t="s">
        <v>505</v>
      </c>
      <c r="J1730" s="212"/>
      <c r="K1730" s="212"/>
      <c r="L1730" s="212"/>
      <c r="M1730" s="212"/>
      <c r="N1730" s="212"/>
      <c r="O1730" s="212"/>
      <c r="P1730" s="212">
        <v>1086</v>
      </c>
      <c r="Q1730" s="212" t="s">
        <v>502</v>
      </c>
      <c r="R1730" s="212" t="s">
        <v>503</v>
      </c>
      <c r="S1730" s="212"/>
      <c r="T1730" s="212"/>
      <c r="U1730" s="212"/>
      <c r="V1730" s="212"/>
      <c r="W1730" s="212"/>
      <c r="X1730" s="212"/>
      <c r="Y1730" s="212">
        <v>1373</v>
      </c>
      <c r="Z1730" s="212" t="s">
        <v>386</v>
      </c>
      <c r="AA1730" s="212" t="s">
        <v>387</v>
      </c>
      <c r="AB1730" s="212">
        <v>25315.986000000001</v>
      </c>
      <c r="AC1730" s="212">
        <v>30770.825000000001</v>
      </c>
      <c r="AD1730" s="212">
        <v>2</v>
      </c>
      <c r="AE1730" s="212">
        <v>0.26669999999999999</v>
      </c>
      <c r="AF1730" s="212">
        <v>2.2667000000000002</v>
      </c>
      <c r="AG1730" s="212">
        <v>0</v>
      </c>
      <c r="AH1730" s="212">
        <v>57382.9</v>
      </c>
      <c r="AI1730" s="212">
        <v>69747.199999999997</v>
      </c>
      <c r="AJ1730" s="212">
        <v>1</v>
      </c>
      <c r="AK1730" s="212">
        <v>2.27</v>
      </c>
      <c r="AL1730" s="212">
        <v>0</v>
      </c>
      <c r="AM1730">
        <v>1</v>
      </c>
      <c r="AN1730" t="str">
        <f>VLOOKUP(H1730,'Base Art'!$A:$AJ,36,FALSE)</f>
        <v>DON SATUR S.R.L.</v>
      </c>
    </row>
    <row r="1731" spans="1:40" x14ac:dyDescent="0.25">
      <c r="A1731" s="212" t="s">
        <v>7819</v>
      </c>
      <c r="B1731" s="212">
        <v>1</v>
      </c>
      <c r="C1731" s="212" t="s">
        <v>7820</v>
      </c>
      <c r="D1731" s="212" t="s">
        <v>156</v>
      </c>
      <c r="E1731" s="212">
        <v>16</v>
      </c>
      <c r="F1731" s="212" t="s">
        <v>21</v>
      </c>
      <c r="G1731" s="212" t="s">
        <v>510</v>
      </c>
      <c r="H1731" s="212">
        <v>3063</v>
      </c>
      <c r="I1731" s="212" t="s">
        <v>511</v>
      </c>
      <c r="J1731" s="212">
        <v>1414</v>
      </c>
      <c r="K1731" s="212" t="s">
        <v>372</v>
      </c>
      <c r="L1731" s="212" t="s">
        <v>373</v>
      </c>
      <c r="M1731" s="212"/>
      <c r="N1731" s="212"/>
      <c r="O1731" s="212"/>
      <c r="P1731" s="212"/>
      <c r="Q1731" s="212"/>
      <c r="R1731" s="212"/>
      <c r="S1731" s="212"/>
      <c r="T1731" s="212"/>
      <c r="U1731" s="212"/>
      <c r="V1731" s="212"/>
      <c r="W1731" s="212"/>
      <c r="X1731" s="212"/>
      <c r="Y1731" s="212">
        <v>1374</v>
      </c>
      <c r="Z1731" s="212" t="s">
        <v>336</v>
      </c>
      <c r="AA1731" s="212" t="s">
        <v>337</v>
      </c>
      <c r="AB1731" s="212">
        <v>32399.272000000001</v>
      </c>
      <c r="AC1731" s="212">
        <v>40158.9</v>
      </c>
      <c r="AD1731" s="212">
        <v>0.5</v>
      </c>
      <c r="AE1731" s="212">
        <v>0</v>
      </c>
      <c r="AF1731" s="212">
        <v>0.5</v>
      </c>
      <c r="AG1731" s="212">
        <v>0</v>
      </c>
      <c r="AH1731" s="212">
        <v>16199.64</v>
      </c>
      <c r="AI1731" s="212">
        <v>20079.45</v>
      </c>
      <c r="AJ1731" s="212">
        <v>0</v>
      </c>
      <c r="AK1731" s="212">
        <v>0</v>
      </c>
      <c r="AL1731" s="212">
        <v>0</v>
      </c>
      <c r="AM1731">
        <v>1</v>
      </c>
      <c r="AN1731" t="str">
        <f>VLOOKUP(H1731,'Base Art'!$A:$AJ,36,FALSE)</f>
        <v>ARCOR S.A.I.C.</v>
      </c>
    </row>
    <row r="1732" spans="1:40" x14ac:dyDescent="0.25">
      <c r="A1732" s="212" t="s">
        <v>7819</v>
      </c>
      <c r="B1732" s="212">
        <v>1</v>
      </c>
      <c r="C1732" s="212" t="s">
        <v>7820</v>
      </c>
      <c r="D1732" s="212" t="s">
        <v>156</v>
      </c>
      <c r="E1732" s="212">
        <v>16</v>
      </c>
      <c r="F1732" s="212" t="s">
        <v>21</v>
      </c>
      <c r="G1732" s="212" t="s">
        <v>518</v>
      </c>
      <c r="H1732" s="212">
        <v>3237</v>
      </c>
      <c r="I1732" s="212" t="s">
        <v>519</v>
      </c>
      <c r="J1732" s="212">
        <v>1477</v>
      </c>
      <c r="K1732" s="212" t="s">
        <v>512</v>
      </c>
      <c r="L1732" s="212" t="s">
        <v>513</v>
      </c>
      <c r="M1732" s="212"/>
      <c r="N1732" s="212"/>
      <c r="O1732" s="212"/>
      <c r="P1732" s="212">
        <v>1093</v>
      </c>
      <c r="Q1732" s="212" t="s">
        <v>520</v>
      </c>
      <c r="R1732" s="212" t="s">
        <v>521</v>
      </c>
      <c r="S1732" s="212"/>
      <c r="T1732" s="212"/>
      <c r="U1732" s="212"/>
      <c r="V1732" s="212"/>
      <c r="W1732" s="212"/>
      <c r="X1732" s="212"/>
      <c r="Y1732" s="212">
        <v>1373</v>
      </c>
      <c r="Z1732" s="212" t="s">
        <v>386</v>
      </c>
      <c r="AA1732" s="212" t="s">
        <v>387</v>
      </c>
      <c r="AB1732" s="212">
        <v>98564.067999999999</v>
      </c>
      <c r="AC1732" s="212">
        <v>122168.568</v>
      </c>
      <c r="AD1732" s="212">
        <v>1</v>
      </c>
      <c r="AE1732" s="212">
        <v>0</v>
      </c>
      <c r="AF1732" s="212">
        <v>1</v>
      </c>
      <c r="AG1732" s="212">
        <v>0</v>
      </c>
      <c r="AH1732" s="212">
        <v>98564.07</v>
      </c>
      <c r="AI1732" s="212">
        <v>122168.57</v>
      </c>
      <c r="AJ1732" s="212">
        <v>0</v>
      </c>
      <c r="AK1732" s="212">
        <v>0</v>
      </c>
      <c r="AL1732" s="212">
        <v>0</v>
      </c>
      <c r="AM1732">
        <v>1</v>
      </c>
      <c r="AN1732" t="str">
        <f>VLOOKUP(H1732,'Base Art'!$A:$AJ,36,FALSE)</f>
        <v>ESTABLECIM. MODELO LAS COLONIAS S.A</v>
      </c>
    </row>
    <row r="1733" spans="1:40" x14ac:dyDescent="0.25">
      <c r="A1733" s="212" t="s">
        <v>7819</v>
      </c>
      <c r="B1733" s="212">
        <v>1</v>
      </c>
      <c r="C1733" s="212" t="s">
        <v>7820</v>
      </c>
      <c r="D1733" s="212" t="s">
        <v>156</v>
      </c>
      <c r="E1733" s="212">
        <v>16</v>
      </c>
      <c r="F1733" s="212" t="s">
        <v>21</v>
      </c>
      <c r="G1733" s="212" t="s">
        <v>522</v>
      </c>
      <c r="H1733" s="212">
        <v>3238</v>
      </c>
      <c r="I1733" s="212" t="s">
        <v>523</v>
      </c>
      <c r="J1733" s="212">
        <v>1477</v>
      </c>
      <c r="K1733" s="212" t="s">
        <v>512</v>
      </c>
      <c r="L1733" s="212" t="s">
        <v>513</v>
      </c>
      <c r="M1733" s="212"/>
      <c r="N1733" s="212"/>
      <c r="O1733" s="212"/>
      <c r="P1733" s="212">
        <v>1093</v>
      </c>
      <c r="Q1733" s="212" t="s">
        <v>520</v>
      </c>
      <c r="R1733" s="212" t="s">
        <v>521</v>
      </c>
      <c r="S1733" s="212"/>
      <c r="T1733" s="212"/>
      <c r="U1733" s="212"/>
      <c r="V1733" s="212"/>
      <c r="W1733" s="212"/>
      <c r="X1733" s="212"/>
      <c r="Y1733" s="212">
        <v>1373</v>
      </c>
      <c r="Z1733" s="212" t="s">
        <v>386</v>
      </c>
      <c r="AA1733" s="212" t="s">
        <v>387</v>
      </c>
      <c r="AB1733" s="212">
        <v>100909.571</v>
      </c>
      <c r="AC1733" s="212">
        <v>124529.24099999999</v>
      </c>
      <c r="AD1733" s="212">
        <v>1.4167000000000001</v>
      </c>
      <c r="AE1733" s="212">
        <v>0</v>
      </c>
      <c r="AF1733" s="212">
        <v>1.4167000000000001</v>
      </c>
      <c r="AG1733" s="212">
        <v>0</v>
      </c>
      <c r="AH1733" s="212">
        <v>142955.23000000001</v>
      </c>
      <c r="AI1733" s="212">
        <v>176416.42</v>
      </c>
      <c r="AJ1733" s="212">
        <v>4</v>
      </c>
      <c r="AK1733" s="212">
        <v>0.35</v>
      </c>
      <c r="AL1733" s="212">
        <v>0</v>
      </c>
      <c r="AM1733">
        <v>1</v>
      </c>
      <c r="AN1733" t="str">
        <f>VLOOKUP(H1733,'Base Art'!$A:$AJ,36,FALSE)</f>
        <v>ESTABLECIM. MODELO LAS COLONIAS S.A</v>
      </c>
    </row>
    <row r="1734" spans="1:40" x14ac:dyDescent="0.25">
      <c r="A1734" s="212" t="s">
        <v>7819</v>
      </c>
      <c r="B1734" s="212">
        <v>1</v>
      </c>
      <c r="C1734" s="212" t="s">
        <v>7820</v>
      </c>
      <c r="D1734" s="212" t="s">
        <v>156</v>
      </c>
      <c r="E1734" s="212">
        <v>16</v>
      </c>
      <c r="F1734" s="212" t="s">
        <v>21</v>
      </c>
      <c r="G1734" s="212" t="s">
        <v>524</v>
      </c>
      <c r="H1734" s="212">
        <v>3239</v>
      </c>
      <c r="I1734" s="212" t="s">
        <v>525</v>
      </c>
      <c r="J1734" s="212">
        <v>1477</v>
      </c>
      <c r="K1734" s="212" t="s">
        <v>512</v>
      </c>
      <c r="L1734" s="212" t="s">
        <v>513</v>
      </c>
      <c r="M1734" s="212"/>
      <c r="N1734" s="212"/>
      <c r="O1734" s="212"/>
      <c r="P1734" s="212">
        <v>1093</v>
      </c>
      <c r="Q1734" s="212" t="s">
        <v>520</v>
      </c>
      <c r="R1734" s="212" t="s">
        <v>521</v>
      </c>
      <c r="S1734" s="212"/>
      <c r="T1734" s="212"/>
      <c r="U1734" s="212"/>
      <c r="V1734" s="212"/>
      <c r="W1734" s="212"/>
      <c r="X1734" s="212"/>
      <c r="Y1734" s="212">
        <v>1373</v>
      </c>
      <c r="Z1734" s="212" t="s">
        <v>386</v>
      </c>
      <c r="AA1734" s="212" t="s">
        <v>387</v>
      </c>
      <c r="AB1734" s="212">
        <v>98578.638000000006</v>
      </c>
      <c r="AC1734" s="212">
        <v>122237.522</v>
      </c>
      <c r="AD1734" s="212">
        <v>8.3299999999999999E-2</v>
      </c>
      <c r="AE1734" s="212">
        <v>0</v>
      </c>
      <c r="AF1734" s="212">
        <v>8.3299999999999999E-2</v>
      </c>
      <c r="AG1734" s="212">
        <v>0</v>
      </c>
      <c r="AH1734" s="212">
        <v>8214.89</v>
      </c>
      <c r="AI1734" s="212">
        <v>10186.459999999999</v>
      </c>
      <c r="AJ1734" s="212">
        <v>1</v>
      </c>
      <c r="AK1734" s="212">
        <v>0.08</v>
      </c>
      <c r="AL1734" s="212">
        <v>0</v>
      </c>
      <c r="AM1734">
        <v>1</v>
      </c>
      <c r="AN1734" t="str">
        <f>VLOOKUP(H1734,'Base Art'!$A:$AJ,36,FALSE)</f>
        <v>ESTABLECIM. MODELO LAS COLONIAS S.A</v>
      </c>
    </row>
    <row r="1735" spans="1:40" x14ac:dyDescent="0.25">
      <c r="A1735" s="212" t="s">
        <v>7819</v>
      </c>
      <c r="B1735" s="212">
        <v>1</v>
      </c>
      <c r="C1735" s="212" t="s">
        <v>7820</v>
      </c>
      <c r="D1735" s="212" t="s">
        <v>156</v>
      </c>
      <c r="E1735" s="212">
        <v>16</v>
      </c>
      <c r="F1735" s="212" t="s">
        <v>21</v>
      </c>
      <c r="G1735" s="212" t="s">
        <v>534</v>
      </c>
      <c r="H1735" s="212">
        <v>3536</v>
      </c>
      <c r="I1735" s="212" t="s">
        <v>535</v>
      </c>
      <c r="J1735" s="212">
        <v>1422</v>
      </c>
      <c r="K1735" s="212" t="s">
        <v>382</v>
      </c>
      <c r="L1735" s="212" t="s">
        <v>383</v>
      </c>
      <c r="M1735" s="212"/>
      <c r="N1735" s="212"/>
      <c r="O1735" s="212"/>
      <c r="P1735" s="212"/>
      <c r="Q1735" s="212"/>
      <c r="R1735" s="212"/>
      <c r="S1735" s="212"/>
      <c r="T1735" s="212"/>
      <c r="U1735" s="212"/>
      <c r="V1735" s="212"/>
      <c r="W1735" s="212"/>
      <c r="X1735" s="212"/>
      <c r="Y1735" s="212">
        <v>1373</v>
      </c>
      <c r="Z1735" s="212" t="s">
        <v>386</v>
      </c>
      <c r="AA1735" s="212" t="s">
        <v>387</v>
      </c>
      <c r="AB1735" s="212">
        <v>24991.092000000001</v>
      </c>
      <c r="AC1735" s="212">
        <v>31713.696</v>
      </c>
      <c r="AD1735" s="212">
        <v>0.55559999999999998</v>
      </c>
      <c r="AE1735" s="212">
        <v>0.1111</v>
      </c>
      <c r="AF1735" s="212">
        <v>0.66669999999999996</v>
      </c>
      <c r="AG1735" s="212">
        <v>0</v>
      </c>
      <c r="AH1735" s="212">
        <v>16660.73</v>
      </c>
      <c r="AI1735" s="212">
        <v>21142.46</v>
      </c>
      <c r="AJ1735" s="212">
        <v>0</v>
      </c>
      <c r="AK1735" s="212">
        <v>0</v>
      </c>
      <c r="AL1735" s="212">
        <v>0</v>
      </c>
      <c r="AM1735">
        <v>1</v>
      </c>
      <c r="AN1735" t="str">
        <f>VLOOKUP(H1735,'Base Art'!$A:$AJ,36,FALSE)</f>
        <v>ARCOR S.A.I.C.</v>
      </c>
    </row>
    <row r="1736" spans="1:40" x14ac:dyDescent="0.25">
      <c r="A1736" s="212" t="s">
        <v>7819</v>
      </c>
      <c r="B1736" s="212">
        <v>1</v>
      </c>
      <c r="C1736" s="212" t="s">
        <v>7820</v>
      </c>
      <c r="D1736" s="212" t="s">
        <v>156</v>
      </c>
      <c r="E1736" s="212">
        <v>16</v>
      </c>
      <c r="F1736" s="212" t="s">
        <v>21</v>
      </c>
      <c r="G1736" s="212" t="s">
        <v>536</v>
      </c>
      <c r="H1736" s="212">
        <v>3537</v>
      </c>
      <c r="I1736" s="212" t="s">
        <v>537</v>
      </c>
      <c r="J1736" s="212">
        <v>1422</v>
      </c>
      <c r="K1736" s="212" t="s">
        <v>382</v>
      </c>
      <c r="L1736" s="212" t="s">
        <v>383</v>
      </c>
      <c r="M1736" s="212"/>
      <c r="N1736" s="212"/>
      <c r="O1736" s="212"/>
      <c r="P1736" s="212">
        <v>1167</v>
      </c>
      <c r="Q1736" s="212" t="s">
        <v>538</v>
      </c>
      <c r="R1736" s="212" t="s">
        <v>539</v>
      </c>
      <c r="S1736" s="212"/>
      <c r="T1736" s="212"/>
      <c r="U1736" s="212"/>
      <c r="V1736" s="212"/>
      <c r="W1736" s="212"/>
      <c r="X1736" s="212"/>
      <c r="Y1736" s="212">
        <v>1373</v>
      </c>
      <c r="Z1736" s="212" t="s">
        <v>386</v>
      </c>
      <c r="AA1736" s="212" t="s">
        <v>387</v>
      </c>
      <c r="AB1736" s="212">
        <v>29989.31</v>
      </c>
      <c r="AC1736" s="212">
        <v>38056.436999999998</v>
      </c>
      <c r="AD1736" s="212">
        <v>0.41670000000000001</v>
      </c>
      <c r="AE1736" s="212">
        <v>0</v>
      </c>
      <c r="AF1736" s="212">
        <v>0.41670000000000001</v>
      </c>
      <c r="AG1736" s="212">
        <v>0</v>
      </c>
      <c r="AH1736" s="212">
        <v>12495.55</v>
      </c>
      <c r="AI1736" s="212">
        <v>15856.85</v>
      </c>
      <c r="AJ1736" s="212">
        <v>0</v>
      </c>
      <c r="AK1736" s="212">
        <v>0</v>
      </c>
      <c r="AL1736" s="212">
        <v>0</v>
      </c>
      <c r="AM1736">
        <v>1</v>
      </c>
      <c r="AN1736" t="str">
        <f>VLOOKUP(H1736,'Base Art'!$A:$AJ,36,FALSE)</f>
        <v>ARCOR S.A.I.C.</v>
      </c>
    </row>
    <row r="1737" spans="1:40" x14ac:dyDescent="0.25">
      <c r="A1737" s="212" t="s">
        <v>7819</v>
      </c>
      <c r="B1737" s="212">
        <v>1</v>
      </c>
      <c r="C1737" s="212" t="s">
        <v>7820</v>
      </c>
      <c r="D1737" s="212" t="s">
        <v>156</v>
      </c>
      <c r="E1737" s="212">
        <v>16</v>
      </c>
      <c r="F1737" s="212" t="s">
        <v>21</v>
      </c>
      <c r="G1737" s="212" t="s">
        <v>540</v>
      </c>
      <c r="H1737" s="212">
        <v>3586</v>
      </c>
      <c r="I1737" s="212" t="s">
        <v>541</v>
      </c>
      <c r="J1737" s="212">
        <v>1006</v>
      </c>
      <c r="K1737" s="212" t="s">
        <v>350</v>
      </c>
      <c r="L1737" s="212" t="s">
        <v>351</v>
      </c>
      <c r="M1737" s="212"/>
      <c r="N1737" s="212"/>
      <c r="O1737" s="212"/>
      <c r="P1737" s="212">
        <v>1004</v>
      </c>
      <c r="Q1737" s="212" t="s">
        <v>352</v>
      </c>
      <c r="R1737" s="212" t="s">
        <v>353</v>
      </c>
      <c r="S1737" s="212"/>
      <c r="T1737" s="212"/>
      <c r="U1737" s="212"/>
      <c r="V1737" s="212"/>
      <c r="W1737" s="212"/>
      <c r="X1737" s="212"/>
      <c r="Y1737" s="212">
        <v>1369</v>
      </c>
      <c r="Z1737" s="212" t="s">
        <v>354</v>
      </c>
      <c r="AA1737" s="212" t="s">
        <v>355</v>
      </c>
      <c r="AB1737" s="212">
        <v>6025.7420000000002</v>
      </c>
      <c r="AC1737" s="212">
        <v>7559.2929999999997</v>
      </c>
      <c r="AD1737" s="212">
        <v>2</v>
      </c>
      <c r="AE1737" s="212">
        <v>0</v>
      </c>
      <c r="AF1737" s="212">
        <v>2</v>
      </c>
      <c r="AG1737" s="212">
        <v>0</v>
      </c>
      <c r="AH1737" s="212">
        <v>12051.48</v>
      </c>
      <c r="AI1737" s="212">
        <v>15118.59</v>
      </c>
      <c r="AJ1737" s="212">
        <v>1</v>
      </c>
      <c r="AK1737" s="212">
        <v>2</v>
      </c>
      <c r="AL1737" s="212">
        <v>0</v>
      </c>
      <c r="AM1737">
        <v>1</v>
      </c>
      <c r="AN1737" t="str">
        <f>VLOOKUP(H1737,'Base Art'!$A:$AJ,36,FALSE)</f>
        <v>EST. LAS MARIAS S.A.C.I.F.A.</v>
      </c>
    </row>
    <row r="1738" spans="1:40" x14ac:dyDescent="0.25">
      <c r="A1738" s="212" t="s">
        <v>7819</v>
      </c>
      <c r="B1738" s="212">
        <v>1</v>
      </c>
      <c r="C1738" s="212" t="s">
        <v>7820</v>
      </c>
      <c r="D1738" s="212" t="s">
        <v>156</v>
      </c>
      <c r="E1738" s="212">
        <v>16</v>
      </c>
      <c r="F1738" s="212" t="s">
        <v>21</v>
      </c>
      <c r="G1738" s="212" t="s">
        <v>1098</v>
      </c>
      <c r="H1738" s="212">
        <v>3601</v>
      </c>
      <c r="I1738" s="212" t="s">
        <v>1099</v>
      </c>
      <c r="J1738" s="212">
        <v>1472</v>
      </c>
      <c r="K1738" s="212" t="s">
        <v>1078</v>
      </c>
      <c r="L1738" s="212" t="s">
        <v>1079</v>
      </c>
      <c r="M1738" s="212"/>
      <c r="N1738" s="212"/>
      <c r="O1738" s="212"/>
      <c r="P1738" s="212">
        <v>1105</v>
      </c>
      <c r="Q1738" s="212" t="s">
        <v>1080</v>
      </c>
      <c r="R1738" s="212" t="s">
        <v>1081</v>
      </c>
      <c r="S1738" s="212"/>
      <c r="T1738" s="212"/>
      <c r="U1738" s="212"/>
      <c r="V1738" s="212"/>
      <c r="W1738" s="212"/>
      <c r="X1738" s="212"/>
      <c r="Y1738" s="212">
        <v>1374</v>
      </c>
      <c r="Z1738" s="212" t="s">
        <v>336</v>
      </c>
      <c r="AA1738" s="212" t="s">
        <v>337</v>
      </c>
      <c r="AB1738" s="212">
        <v>22806.18</v>
      </c>
      <c r="AC1738" s="212">
        <v>27595.465</v>
      </c>
      <c r="AD1738" s="212">
        <v>8.3299999999999999E-2</v>
      </c>
      <c r="AE1738" s="212">
        <v>0</v>
      </c>
      <c r="AF1738" s="212">
        <v>8.3299999999999999E-2</v>
      </c>
      <c r="AG1738" s="212">
        <v>0</v>
      </c>
      <c r="AH1738" s="212">
        <v>1900.51</v>
      </c>
      <c r="AI1738" s="212">
        <v>2299.62</v>
      </c>
      <c r="AJ1738" s="212">
        <v>0</v>
      </c>
      <c r="AK1738" s="212">
        <v>0</v>
      </c>
      <c r="AL1738" s="212">
        <v>0</v>
      </c>
      <c r="AM1738">
        <v>1</v>
      </c>
      <c r="AN1738" t="str">
        <f>VLOOKUP(H1738,'Base Art'!$A:$AJ,36,FALSE)</f>
        <v>LHERITIER ARGENTINA S.A.</v>
      </c>
    </row>
    <row r="1739" spans="1:40" x14ac:dyDescent="0.25">
      <c r="A1739" s="212" t="s">
        <v>7819</v>
      </c>
      <c r="B1739" s="212">
        <v>1</v>
      </c>
      <c r="C1739" s="212" t="s">
        <v>7820</v>
      </c>
      <c r="D1739" s="212" t="s">
        <v>156</v>
      </c>
      <c r="E1739" s="212">
        <v>16</v>
      </c>
      <c r="F1739" s="212" t="s">
        <v>21</v>
      </c>
      <c r="G1739" s="212" t="s">
        <v>1689</v>
      </c>
      <c r="H1739" s="212">
        <v>3615</v>
      </c>
      <c r="I1739" s="212" t="s">
        <v>1690</v>
      </c>
      <c r="J1739" s="212">
        <v>1187</v>
      </c>
      <c r="K1739" s="212" t="s">
        <v>1645</v>
      </c>
      <c r="L1739" s="212" t="s">
        <v>1646</v>
      </c>
      <c r="M1739" s="212"/>
      <c r="N1739" s="212"/>
      <c r="O1739" s="212"/>
      <c r="P1739" s="212"/>
      <c r="Q1739" s="212"/>
      <c r="R1739" s="212"/>
      <c r="S1739" s="212"/>
      <c r="T1739" s="212"/>
      <c r="U1739" s="212"/>
      <c r="V1739" s="212"/>
      <c r="W1739" s="212"/>
      <c r="X1739" s="212"/>
      <c r="Y1739" s="212">
        <v>1374</v>
      </c>
      <c r="Z1739" s="212" t="s">
        <v>336</v>
      </c>
      <c r="AA1739" s="212" t="s">
        <v>337</v>
      </c>
      <c r="AB1739" s="212">
        <v>68827.861999999994</v>
      </c>
      <c r="AC1739" s="212">
        <v>83957.54</v>
      </c>
      <c r="AD1739" s="212">
        <v>0.75</v>
      </c>
      <c r="AE1739" s="212">
        <v>0</v>
      </c>
      <c r="AF1739" s="212">
        <v>0.75</v>
      </c>
      <c r="AG1739" s="212">
        <v>0</v>
      </c>
      <c r="AH1739" s="212">
        <v>51620.9</v>
      </c>
      <c r="AI1739" s="212">
        <v>62968.160000000003</v>
      </c>
      <c r="AJ1739" s="212">
        <v>1</v>
      </c>
      <c r="AK1739" s="212">
        <v>0.75</v>
      </c>
      <c r="AL1739" s="212">
        <v>0</v>
      </c>
      <c r="AM1739">
        <v>1</v>
      </c>
      <c r="AN1739" t="str">
        <f>VLOOKUP(H1739,'Base Art'!$A:$AJ,36,FALSE)</f>
        <v>MONDELEZ ARGENTINA S.A.</v>
      </c>
    </row>
    <row r="1740" spans="1:40" x14ac:dyDescent="0.25">
      <c r="A1740" s="212" t="s">
        <v>7819</v>
      </c>
      <c r="B1740" s="212">
        <v>1</v>
      </c>
      <c r="C1740" s="212" t="s">
        <v>7820</v>
      </c>
      <c r="D1740" s="212" t="s">
        <v>156</v>
      </c>
      <c r="E1740" s="212">
        <v>16</v>
      </c>
      <c r="F1740" s="212" t="s">
        <v>21</v>
      </c>
      <c r="G1740" s="212" t="s">
        <v>1691</v>
      </c>
      <c r="H1740" s="212">
        <v>3620</v>
      </c>
      <c r="I1740" s="212" t="s">
        <v>1692</v>
      </c>
      <c r="J1740" s="212">
        <v>1187</v>
      </c>
      <c r="K1740" s="212" t="s">
        <v>1645</v>
      </c>
      <c r="L1740" s="212" t="s">
        <v>1646</v>
      </c>
      <c r="M1740" s="212"/>
      <c r="N1740" s="212"/>
      <c r="O1740" s="212"/>
      <c r="P1740" s="212"/>
      <c r="Q1740" s="212"/>
      <c r="R1740" s="212"/>
      <c r="S1740" s="212"/>
      <c r="T1740" s="212"/>
      <c r="U1740" s="212"/>
      <c r="V1740" s="212"/>
      <c r="W1740" s="212"/>
      <c r="X1740" s="212"/>
      <c r="Y1740" s="212">
        <v>1374</v>
      </c>
      <c r="Z1740" s="212" t="s">
        <v>336</v>
      </c>
      <c r="AA1740" s="212" t="s">
        <v>337</v>
      </c>
      <c r="AB1740" s="212">
        <v>68141.073000000004</v>
      </c>
      <c r="AC1740" s="212">
        <v>83802.350999999995</v>
      </c>
      <c r="AD1740" s="212">
        <v>0.25</v>
      </c>
      <c r="AE1740" s="212">
        <v>0</v>
      </c>
      <c r="AF1740" s="212">
        <v>0.25</v>
      </c>
      <c r="AG1740" s="212">
        <v>0</v>
      </c>
      <c r="AH1740" s="212">
        <v>17035.27</v>
      </c>
      <c r="AI1740" s="212">
        <v>20950.59</v>
      </c>
      <c r="AJ1740" s="212">
        <v>1</v>
      </c>
      <c r="AK1740" s="212">
        <v>0.25</v>
      </c>
      <c r="AL1740" s="212">
        <v>0</v>
      </c>
      <c r="AM1740">
        <v>1</v>
      </c>
      <c r="AN1740" t="str">
        <f>VLOOKUP(H1740,'Base Art'!$A:$AJ,36,FALSE)</f>
        <v>MONDELEZ ARGENTINA S.A.</v>
      </c>
    </row>
    <row r="1741" spans="1:40" x14ac:dyDescent="0.25">
      <c r="A1741" s="212" t="s">
        <v>7819</v>
      </c>
      <c r="B1741" s="212">
        <v>1</v>
      </c>
      <c r="C1741" s="212" t="s">
        <v>7820</v>
      </c>
      <c r="D1741" s="212" t="s">
        <v>156</v>
      </c>
      <c r="E1741" s="212">
        <v>16</v>
      </c>
      <c r="F1741" s="212" t="s">
        <v>21</v>
      </c>
      <c r="G1741" s="212" t="s">
        <v>1707</v>
      </c>
      <c r="H1741" s="212">
        <v>3626</v>
      </c>
      <c r="I1741" s="212" t="s">
        <v>1708</v>
      </c>
      <c r="J1741" s="212">
        <v>1187</v>
      </c>
      <c r="K1741" s="212" t="s">
        <v>1645</v>
      </c>
      <c r="L1741" s="212" t="s">
        <v>1646</v>
      </c>
      <c r="M1741" s="212"/>
      <c r="N1741" s="212"/>
      <c r="O1741" s="212"/>
      <c r="P1741" s="212"/>
      <c r="Q1741" s="212"/>
      <c r="R1741" s="212"/>
      <c r="S1741" s="212"/>
      <c r="T1741" s="212"/>
      <c r="U1741" s="212"/>
      <c r="V1741" s="212"/>
      <c r="W1741" s="212"/>
      <c r="X1741" s="212"/>
      <c r="Y1741" s="212">
        <v>1374</v>
      </c>
      <c r="Z1741" s="212" t="s">
        <v>336</v>
      </c>
      <c r="AA1741" s="212" t="s">
        <v>337</v>
      </c>
      <c r="AB1741" s="212">
        <v>68839.240000000005</v>
      </c>
      <c r="AC1741" s="212">
        <v>83802.347999999998</v>
      </c>
      <c r="AD1741" s="212">
        <v>0.33329999999999999</v>
      </c>
      <c r="AE1741" s="212">
        <v>0</v>
      </c>
      <c r="AF1741" s="212">
        <v>0.33329999999999999</v>
      </c>
      <c r="AG1741" s="212">
        <v>0</v>
      </c>
      <c r="AH1741" s="212">
        <v>22946.41</v>
      </c>
      <c r="AI1741" s="212">
        <v>27934.12</v>
      </c>
      <c r="AJ1741" s="212">
        <v>0</v>
      </c>
      <c r="AK1741" s="212">
        <v>0</v>
      </c>
      <c r="AL1741" s="212">
        <v>0</v>
      </c>
      <c r="AM1741">
        <v>1</v>
      </c>
      <c r="AN1741" t="str">
        <f>VLOOKUP(H1741,'Base Art'!$A:$AJ,36,FALSE)</f>
        <v>MONDELEZ ARGENTINA S.A.</v>
      </c>
    </row>
    <row r="1742" spans="1:40" x14ac:dyDescent="0.25">
      <c r="A1742" s="212" t="s">
        <v>7819</v>
      </c>
      <c r="B1742" s="212">
        <v>1</v>
      </c>
      <c r="C1742" s="212" t="s">
        <v>7820</v>
      </c>
      <c r="D1742" s="212" t="s">
        <v>156</v>
      </c>
      <c r="E1742" s="212">
        <v>16</v>
      </c>
      <c r="F1742" s="212" t="s">
        <v>21</v>
      </c>
      <c r="G1742" s="212" t="s">
        <v>1693</v>
      </c>
      <c r="H1742" s="212">
        <v>3658</v>
      </c>
      <c r="I1742" s="212" t="s">
        <v>1694</v>
      </c>
      <c r="J1742" s="212">
        <v>1187</v>
      </c>
      <c r="K1742" s="212" t="s">
        <v>1645</v>
      </c>
      <c r="L1742" s="212" t="s">
        <v>1646</v>
      </c>
      <c r="M1742" s="212"/>
      <c r="N1742" s="212"/>
      <c r="O1742" s="212"/>
      <c r="P1742" s="212"/>
      <c r="Q1742" s="212"/>
      <c r="R1742" s="212"/>
      <c r="S1742" s="212"/>
      <c r="T1742" s="212"/>
      <c r="U1742" s="212"/>
      <c r="V1742" s="212"/>
      <c r="W1742" s="212"/>
      <c r="X1742" s="212"/>
      <c r="Y1742" s="212">
        <v>1374</v>
      </c>
      <c r="Z1742" s="212" t="s">
        <v>336</v>
      </c>
      <c r="AA1742" s="212" t="s">
        <v>337</v>
      </c>
      <c r="AB1742" s="212">
        <v>69546.716</v>
      </c>
      <c r="AC1742" s="212">
        <v>85199.057000000001</v>
      </c>
      <c r="AD1742" s="212">
        <v>0.16669999999999999</v>
      </c>
      <c r="AE1742" s="212">
        <v>0</v>
      </c>
      <c r="AF1742" s="212">
        <v>0.16669999999999999</v>
      </c>
      <c r="AG1742" s="212">
        <v>0</v>
      </c>
      <c r="AH1742" s="212">
        <v>11591.12</v>
      </c>
      <c r="AI1742" s="212">
        <v>14199.84</v>
      </c>
      <c r="AJ1742" s="212">
        <v>0</v>
      </c>
      <c r="AK1742" s="212">
        <v>0</v>
      </c>
      <c r="AL1742" s="212">
        <v>0</v>
      </c>
      <c r="AM1742">
        <v>1</v>
      </c>
      <c r="AN1742" t="str">
        <f>VLOOKUP(H1742,'Base Art'!$A:$AJ,36,FALSE)</f>
        <v>MONDELEZ ARGENTINA S.A.</v>
      </c>
    </row>
    <row r="1743" spans="1:40" x14ac:dyDescent="0.25">
      <c r="A1743" s="212" t="s">
        <v>7819</v>
      </c>
      <c r="B1743" s="212">
        <v>1</v>
      </c>
      <c r="C1743" s="212" t="s">
        <v>7820</v>
      </c>
      <c r="D1743" s="212" t="s">
        <v>156</v>
      </c>
      <c r="E1743" s="212">
        <v>16</v>
      </c>
      <c r="F1743" s="212" t="s">
        <v>21</v>
      </c>
      <c r="G1743" s="212" t="s">
        <v>546</v>
      </c>
      <c r="H1743" s="212">
        <v>4117</v>
      </c>
      <c r="I1743" s="212" t="s">
        <v>547</v>
      </c>
      <c r="J1743" s="212">
        <v>1019</v>
      </c>
      <c r="K1743" s="212" t="s">
        <v>266</v>
      </c>
      <c r="L1743" s="212" t="s">
        <v>297</v>
      </c>
      <c r="M1743" s="212"/>
      <c r="N1743" s="212"/>
      <c r="O1743" s="212"/>
      <c r="P1743" s="212">
        <v>1020</v>
      </c>
      <c r="Q1743" s="212" t="s">
        <v>298</v>
      </c>
      <c r="R1743" s="212" t="s">
        <v>299</v>
      </c>
      <c r="S1743" s="212"/>
      <c r="T1743" s="212"/>
      <c r="U1743" s="212"/>
      <c r="V1743" s="212"/>
      <c r="W1743" s="212"/>
      <c r="X1743" s="212"/>
      <c r="Y1743" s="212">
        <v>1402</v>
      </c>
      <c r="Z1743" s="212" t="s">
        <v>300</v>
      </c>
      <c r="AA1743" s="212" t="s">
        <v>301</v>
      </c>
      <c r="AB1743" s="212">
        <v>138749.07</v>
      </c>
      <c r="AC1743" s="212">
        <v>170592.742</v>
      </c>
      <c r="AD1743" s="212">
        <v>0.5</v>
      </c>
      <c r="AE1743" s="212">
        <v>0</v>
      </c>
      <c r="AF1743" s="212">
        <v>0.5</v>
      </c>
      <c r="AG1743" s="212">
        <v>0</v>
      </c>
      <c r="AH1743" s="212">
        <v>69374.53</v>
      </c>
      <c r="AI1743" s="212">
        <v>85296.37</v>
      </c>
      <c r="AJ1743" s="212">
        <v>3</v>
      </c>
      <c r="AK1743" s="212">
        <v>0.17</v>
      </c>
      <c r="AL1743" s="212">
        <v>0</v>
      </c>
      <c r="AM1743">
        <v>1</v>
      </c>
      <c r="AN1743" t="str">
        <f>VLOOKUP(H1743,'Base Art'!$A:$AJ,36,FALSE)</f>
        <v>ENERGIZER ARGENTINA S.A.</v>
      </c>
    </row>
    <row r="1744" spans="1:40" x14ac:dyDescent="0.25">
      <c r="A1744" s="212" t="s">
        <v>7819</v>
      </c>
      <c r="B1744" s="212">
        <v>1</v>
      </c>
      <c r="C1744" s="212" t="s">
        <v>7820</v>
      </c>
      <c r="D1744" s="212" t="s">
        <v>156</v>
      </c>
      <c r="E1744" s="212">
        <v>16</v>
      </c>
      <c r="F1744" s="212" t="s">
        <v>21</v>
      </c>
      <c r="G1744" s="212" t="s">
        <v>548</v>
      </c>
      <c r="H1744" s="212">
        <v>4118</v>
      </c>
      <c r="I1744" s="212" t="s">
        <v>549</v>
      </c>
      <c r="J1744" s="212">
        <v>1019</v>
      </c>
      <c r="K1744" s="212" t="s">
        <v>266</v>
      </c>
      <c r="L1744" s="212" t="s">
        <v>297</v>
      </c>
      <c r="M1744" s="212"/>
      <c r="N1744" s="212"/>
      <c r="O1744" s="212"/>
      <c r="P1744" s="212">
        <v>1020</v>
      </c>
      <c r="Q1744" s="212" t="s">
        <v>298</v>
      </c>
      <c r="R1744" s="212" t="s">
        <v>299</v>
      </c>
      <c r="S1744" s="212"/>
      <c r="T1744" s="212"/>
      <c r="U1744" s="212"/>
      <c r="V1744" s="212"/>
      <c r="W1744" s="212"/>
      <c r="X1744" s="212"/>
      <c r="Y1744" s="212">
        <v>1402</v>
      </c>
      <c r="Z1744" s="212" t="s">
        <v>300</v>
      </c>
      <c r="AA1744" s="212" t="s">
        <v>301</v>
      </c>
      <c r="AB1744" s="212">
        <v>138749.07</v>
      </c>
      <c r="AC1744" s="212">
        <v>170546.86600000001</v>
      </c>
      <c r="AD1744" s="212">
        <v>0.5</v>
      </c>
      <c r="AE1744" s="212">
        <v>0</v>
      </c>
      <c r="AF1744" s="212">
        <v>0.5</v>
      </c>
      <c r="AG1744" s="212">
        <v>0</v>
      </c>
      <c r="AH1744" s="212">
        <v>69374.53</v>
      </c>
      <c r="AI1744" s="212">
        <v>85273.43</v>
      </c>
      <c r="AJ1744" s="212">
        <v>0</v>
      </c>
      <c r="AK1744" s="212">
        <v>0</v>
      </c>
      <c r="AL1744" s="212">
        <v>0</v>
      </c>
      <c r="AM1744">
        <v>1</v>
      </c>
      <c r="AN1744" t="str">
        <f>VLOOKUP(H1744,'Base Art'!$A:$AJ,36,FALSE)</f>
        <v>ENERGIZER ARGENTINA S.A.</v>
      </c>
    </row>
    <row r="1745" spans="1:40" x14ac:dyDescent="0.25">
      <c r="A1745" s="212" t="s">
        <v>7819</v>
      </c>
      <c r="B1745" s="212">
        <v>1</v>
      </c>
      <c r="C1745" s="212" t="s">
        <v>7820</v>
      </c>
      <c r="D1745" s="212" t="s">
        <v>156</v>
      </c>
      <c r="E1745" s="212">
        <v>16</v>
      </c>
      <c r="F1745" s="212" t="s">
        <v>21</v>
      </c>
      <c r="G1745" s="212" t="s">
        <v>550</v>
      </c>
      <c r="H1745" s="212">
        <v>4174</v>
      </c>
      <c r="I1745" s="212" t="s">
        <v>551</v>
      </c>
      <c r="J1745" s="212">
        <v>1416</v>
      </c>
      <c r="K1745" s="212" t="s">
        <v>552</v>
      </c>
      <c r="L1745" s="212" t="s">
        <v>553</v>
      </c>
      <c r="M1745" s="212"/>
      <c r="N1745" s="212"/>
      <c r="O1745" s="212"/>
      <c r="P1745" s="212">
        <v>1070</v>
      </c>
      <c r="Q1745" s="212" t="s">
        <v>554</v>
      </c>
      <c r="R1745" s="212" t="s">
        <v>555</v>
      </c>
      <c r="S1745" s="212"/>
      <c r="T1745" s="212"/>
      <c r="U1745" s="212"/>
      <c r="V1745" s="212"/>
      <c r="W1745" s="212"/>
      <c r="X1745" s="212"/>
      <c r="Y1745" s="212">
        <v>1372</v>
      </c>
      <c r="Z1745" s="212" t="s">
        <v>346</v>
      </c>
      <c r="AA1745" s="212" t="s">
        <v>347</v>
      </c>
      <c r="AB1745" s="212">
        <v>102392.47100000001</v>
      </c>
      <c r="AC1745" s="212">
        <v>129936.048</v>
      </c>
      <c r="AD1745" s="212">
        <v>0.125</v>
      </c>
      <c r="AE1745" s="212">
        <v>0</v>
      </c>
      <c r="AF1745" s="212">
        <v>0.125</v>
      </c>
      <c r="AG1745" s="212">
        <v>0</v>
      </c>
      <c r="AH1745" s="212">
        <v>12799.06</v>
      </c>
      <c r="AI1745" s="212">
        <v>16242.01</v>
      </c>
      <c r="AJ1745" s="212">
        <v>0</v>
      </c>
      <c r="AK1745" s="212">
        <v>0</v>
      </c>
      <c r="AL1745" s="212">
        <v>0</v>
      </c>
      <c r="AM1745">
        <v>1</v>
      </c>
      <c r="AN1745" t="str">
        <f>VLOOKUP(H1745,'Base Art'!$A:$AJ,36,FALSE)</f>
        <v>ARCOR S.A.I.C.</v>
      </c>
    </row>
    <row r="1746" spans="1:40" x14ac:dyDescent="0.25">
      <c r="A1746" s="212" t="s">
        <v>7819</v>
      </c>
      <c r="B1746" s="212">
        <v>1</v>
      </c>
      <c r="C1746" s="212" t="s">
        <v>7820</v>
      </c>
      <c r="D1746" s="212" t="s">
        <v>156</v>
      </c>
      <c r="E1746" s="212">
        <v>16</v>
      </c>
      <c r="F1746" s="212" t="s">
        <v>21</v>
      </c>
      <c r="G1746" s="212" t="s">
        <v>556</v>
      </c>
      <c r="H1746" s="212">
        <v>4175</v>
      </c>
      <c r="I1746" s="212" t="s">
        <v>557</v>
      </c>
      <c r="J1746" s="212">
        <v>1416</v>
      </c>
      <c r="K1746" s="212" t="s">
        <v>552</v>
      </c>
      <c r="L1746" s="212" t="s">
        <v>553</v>
      </c>
      <c r="M1746" s="212"/>
      <c r="N1746" s="212"/>
      <c r="O1746" s="212"/>
      <c r="P1746" s="212">
        <v>1070</v>
      </c>
      <c r="Q1746" s="212" t="s">
        <v>554</v>
      </c>
      <c r="R1746" s="212" t="s">
        <v>555</v>
      </c>
      <c r="S1746" s="212"/>
      <c r="T1746" s="212"/>
      <c r="U1746" s="212"/>
      <c r="V1746" s="212"/>
      <c r="W1746" s="212"/>
      <c r="X1746" s="212"/>
      <c r="Y1746" s="212">
        <v>1372</v>
      </c>
      <c r="Z1746" s="212" t="s">
        <v>346</v>
      </c>
      <c r="AA1746" s="212" t="s">
        <v>347</v>
      </c>
      <c r="AB1746" s="212">
        <v>102392.47100000001</v>
      </c>
      <c r="AC1746" s="212">
        <v>128451.357</v>
      </c>
      <c r="AD1746" s="212">
        <v>0.25</v>
      </c>
      <c r="AE1746" s="212">
        <v>0</v>
      </c>
      <c r="AF1746" s="212">
        <v>0.25</v>
      </c>
      <c r="AG1746" s="212">
        <v>0</v>
      </c>
      <c r="AH1746" s="212">
        <v>25598.12</v>
      </c>
      <c r="AI1746" s="212">
        <v>32112.84</v>
      </c>
      <c r="AJ1746" s="212">
        <v>1</v>
      </c>
      <c r="AK1746" s="212">
        <v>0.25</v>
      </c>
      <c r="AL1746" s="212">
        <v>0</v>
      </c>
      <c r="AM1746">
        <v>1</v>
      </c>
      <c r="AN1746" t="str">
        <f>VLOOKUP(H1746,'Base Art'!$A:$AJ,36,FALSE)</f>
        <v>ARCOR S.A.I.C.</v>
      </c>
    </row>
    <row r="1747" spans="1:40" x14ac:dyDescent="0.25">
      <c r="A1747" s="212" t="s">
        <v>7819</v>
      </c>
      <c r="B1747" s="212">
        <v>1</v>
      </c>
      <c r="C1747" s="212" t="s">
        <v>7820</v>
      </c>
      <c r="D1747" s="212" t="s">
        <v>156</v>
      </c>
      <c r="E1747" s="212">
        <v>16</v>
      </c>
      <c r="F1747" s="212" t="s">
        <v>21</v>
      </c>
      <c r="G1747" s="212" t="s">
        <v>558</v>
      </c>
      <c r="H1747" s="212">
        <v>4176</v>
      </c>
      <c r="I1747" s="212" t="s">
        <v>559</v>
      </c>
      <c r="J1747" s="212">
        <v>1416</v>
      </c>
      <c r="K1747" s="212" t="s">
        <v>552</v>
      </c>
      <c r="L1747" s="212" t="s">
        <v>553</v>
      </c>
      <c r="M1747" s="212"/>
      <c r="N1747" s="212"/>
      <c r="O1747" s="212"/>
      <c r="P1747" s="212">
        <v>1070</v>
      </c>
      <c r="Q1747" s="212" t="s">
        <v>554</v>
      </c>
      <c r="R1747" s="212" t="s">
        <v>555</v>
      </c>
      <c r="S1747" s="212"/>
      <c r="T1747" s="212"/>
      <c r="U1747" s="212"/>
      <c r="V1747" s="212"/>
      <c r="W1747" s="212"/>
      <c r="X1747" s="212"/>
      <c r="Y1747" s="212">
        <v>1372</v>
      </c>
      <c r="Z1747" s="212" t="s">
        <v>346</v>
      </c>
      <c r="AA1747" s="212" t="s">
        <v>347</v>
      </c>
      <c r="AB1747" s="212">
        <v>102392.47100000001</v>
      </c>
      <c r="AC1747" s="212">
        <v>129936.048</v>
      </c>
      <c r="AD1747" s="212">
        <v>0.125</v>
      </c>
      <c r="AE1747" s="212">
        <v>0</v>
      </c>
      <c r="AF1747" s="212">
        <v>0.125</v>
      </c>
      <c r="AG1747" s="212">
        <v>0</v>
      </c>
      <c r="AH1747" s="212">
        <v>12799.06</v>
      </c>
      <c r="AI1747" s="212">
        <v>16242.01</v>
      </c>
      <c r="AJ1747" s="212">
        <v>0</v>
      </c>
      <c r="AK1747" s="212">
        <v>0</v>
      </c>
      <c r="AL1747" s="212">
        <v>0</v>
      </c>
      <c r="AM1747">
        <v>1</v>
      </c>
      <c r="AN1747" t="str">
        <f>VLOOKUP(H1747,'Base Art'!$A:$AJ,36,FALSE)</f>
        <v>ARCOR S.A.I.C.</v>
      </c>
    </row>
    <row r="1748" spans="1:40" x14ac:dyDescent="0.25">
      <c r="A1748" s="212" t="s">
        <v>7819</v>
      </c>
      <c r="B1748" s="212">
        <v>1</v>
      </c>
      <c r="C1748" s="212" t="s">
        <v>7820</v>
      </c>
      <c r="D1748" s="212" t="s">
        <v>156</v>
      </c>
      <c r="E1748" s="212">
        <v>16</v>
      </c>
      <c r="F1748" s="212" t="s">
        <v>21</v>
      </c>
      <c r="G1748" s="212" t="s">
        <v>978</v>
      </c>
      <c r="H1748" s="212">
        <v>4177</v>
      </c>
      <c r="I1748" s="212" t="s">
        <v>979</v>
      </c>
      <c r="J1748" s="212">
        <v>1416</v>
      </c>
      <c r="K1748" s="212" t="s">
        <v>552</v>
      </c>
      <c r="L1748" s="212" t="s">
        <v>553</v>
      </c>
      <c r="M1748" s="212"/>
      <c r="N1748" s="212"/>
      <c r="O1748" s="212"/>
      <c r="P1748" s="212">
        <v>1070</v>
      </c>
      <c r="Q1748" s="212" t="s">
        <v>554</v>
      </c>
      <c r="R1748" s="212" t="s">
        <v>555</v>
      </c>
      <c r="S1748" s="212"/>
      <c r="T1748" s="212"/>
      <c r="U1748" s="212"/>
      <c r="V1748" s="212"/>
      <c r="W1748" s="212"/>
      <c r="X1748" s="212"/>
      <c r="Y1748" s="212">
        <v>1372</v>
      </c>
      <c r="Z1748" s="212" t="s">
        <v>346</v>
      </c>
      <c r="AA1748" s="212" t="s">
        <v>347</v>
      </c>
      <c r="AB1748" s="212">
        <v>102392.47100000001</v>
      </c>
      <c r="AC1748" s="212">
        <v>128451.357</v>
      </c>
      <c r="AD1748" s="212">
        <v>0.25</v>
      </c>
      <c r="AE1748" s="212">
        <v>0</v>
      </c>
      <c r="AF1748" s="212">
        <v>0.25</v>
      </c>
      <c r="AG1748" s="212">
        <v>0</v>
      </c>
      <c r="AH1748" s="212">
        <v>25598.12</v>
      </c>
      <c r="AI1748" s="212">
        <v>32112.84</v>
      </c>
      <c r="AJ1748" s="212">
        <v>1</v>
      </c>
      <c r="AK1748" s="212">
        <v>0.25</v>
      </c>
      <c r="AL1748" s="212">
        <v>0</v>
      </c>
      <c r="AM1748">
        <v>1</v>
      </c>
      <c r="AN1748" t="str">
        <f>VLOOKUP(H1748,'Base Art'!$A:$AJ,36,FALSE)</f>
        <v>ARCOR S.A.I.C.</v>
      </c>
    </row>
    <row r="1749" spans="1:40" x14ac:dyDescent="0.25">
      <c r="A1749" s="212" t="s">
        <v>7819</v>
      </c>
      <c r="B1749" s="212">
        <v>1</v>
      </c>
      <c r="C1749" s="212" t="s">
        <v>7820</v>
      </c>
      <c r="D1749" s="212" t="s">
        <v>156</v>
      </c>
      <c r="E1749" s="212">
        <v>16</v>
      </c>
      <c r="F1749" s="212" t="s">
        <v>21</v>
      </c>
      <c r="G1749" s="212" t="s">
        <v>1100</v>
      </c>
      <c r="H1749" s="212">
        <v>4244</v>
      </c>
      <c r="I1749" s="212" t="s">
        <v>1101</v>
      </c>
      <c r="J1749" s="212">
        <v>1416</v>
      </c>
      <c r="K1749" s="212" t="s">
        <v>552</v>
      </c>
      <c r="L1749" s="212" t="s">
        <v>553</v>
      </c>
      <c r="M1749" s="212"/>
      <c r="N1749" s="212"/>
      <c r="O1749" s="212"/>
      <c r="P1749" s="212">
        <v>1070</v>
      </c>
      <c r="Q1749" s="212" t="s">
        <v>554</v>
      </c>
      <c r="R1749" s="212" t="s">
        <v>555</v>
      </c>
      <c r="S1749" s="212"/>
      <c r="T1749" s="212"/>
      <c r="U1749" s="212"/>
      <c r="V1749" s="212"/>
      <c r="W1749" s="212"/>
      <c r="X1749" s="212"/>
      <c r="Y1749" s="212">
        <v>1372</v>
      </c>
      <c r="Z1749" s="212" t="s">
        <v>346</v>
      </c>
      <c r="AA1749" s="212" t="s">
        <v>347</v>
      </c>
      <c r="AB1749" s="212">
        <v>102392.47100000001</v>
      </c>
      <c r="AC1749" s="212">
        <v>129936.048</v>
      </c>
      <c r="AD1749" s="212">
        <v>0.125</v>
      </c>
      <c r="AE1749" s="212">
        <v>0</v>
      </c>
      <c r="AF1749" s="212">
        <v>0.125</v>
      </c>
      <c r="AG1749" s="212">
        <v>0</v>
      </c>
      <c r="AH1749" s="212">
        <v>12799.06</v>
      </c>
      <c r="AI1749" s="212">
        <v>16242.01</v>
      </c>
      <c r="AJ1749" s="212">
        <v>0</v>
      </c>
      <c r="AK1749" s="212">
        <v>0</v>
      </c>
      <c r="AL1749" s="212">
        <v>0</v>
      </c>
      <c r="AM1749">
        <v>1</v>
      </c>
      <c r="AN1749" t="str">
        <f>VLOOKUP(H1749,'Base Art'!$A:$AJ,36,FALSE)</f>
        <v>ARCOR S.A.I.C.</v>
      </c>
    </row>
    <row r="1750" spans="1:40" x14ac:dyDescent="0.25">
      <c r="A1750" s="212" t="s">
        <v>7819</v>
      </c>
      <c r="B1750" s="212">
        <v>1</v>
      </c>
      <c r="C1750" s="212" t="s">
        <v>7820</v>
      </c>
      <c r="D1750" s="212" t="s">
        <v>156</v>
      </c>
      <c r="E1750" s="212">
        <v>16</v>
      </c>
      <c r="F1750" s="212" t="s">
        <v>21</v>
      </c>
      <c r="G1750" s="212" t="s">
        <v>1259</v>
      </c>
      <c r="H1750" s="212">
        <v>4245</v>
      </c>
      <c r="I1750" s="212" t="s">
        <v>1260</v>
      </c>
      <c r="J1750" s="212">
        <v>1416</v>
      </c>
      <c r="K1750" s="212" t="s">
        <v>552</v>
      </c>
      <c r="L1750" s="212" t="s">
        <v>553</v>
      </c>
      <c r="M1750" s="212"/>
      <c r="N1750" s="212"/>
      <c r="O1750" s="212"/>
      <c r="P1750" s="212">
        <v>1070</v>
      </c>
      <c r="Q1750" s="212" t="s">
        <v>554</v>
      </c>
      <c r="R1750" s="212" t="s">
        <v>555</v>
      </c>
      <c r="S1750" s="212"/>
      <c r="T1750" s="212"/>
      <c r="U1750" s="212"/>
      <c r="V1750" s="212"/>
      <c r="W1750" s="212"/>
      <c r="X1750" s="212"/>
      <c r="Y1750" s="212">
        <v>1372</v>
      </c>
      <c r="Z1750" s="212" t="s">
        <v>346</v>
      </c>
      <c r="AA1750" s="212" t="s">
        <v>347</v>
      </c>
      <c r="AB1750" s="212">
        <v>102392.47100000001</v>
      </c>
      <c r="AC1750" s="212">
        <v>129936.048</v>
      </c>
      <c r="AD1750" s="212">
        <v>0.125</v>
      </c>
      <c r="AE1750" s="212">
        <v>0</v>
      </c>
      <c r="AF1750" s="212">
        <v>0.125</v>
      </c>
      <c r="AG1750" s="212">
        <v>0</v>
      </c>
      <c r="AH1750" s="212">
        <v>12799.06</v>
      </c>
      <c r="AI1750" s="212">
        <v>16242.01</v>
      </c>
      <c r="AJ1750" s="212">
        <v>0</v>
      </c>
      <c r="AK1750" s="212">
        <v>0</v>
      </c>
      <c r="AL1750" s="212">
        <v>0</v>
      </c>
      <c r="AM1750">
        <v>1</v>
      </c>
      <c r="AN1750" t="str">
        <f>VLOOKUP(H1750,'Base Art'!$A:$AJ,36,FALSE)</f>
        <v>ARCOR S.A.I.C.</v>
      </c>
    </row>
    <row r="1751" spans="1:40" x14ac:dyDescent="0.25">
      <c r="A1751" s="212" t="s">
        <v>7819</v>
      </c>
      <c r="B1751" s="212">
        <v>1</v>
      </c>
      <c r="C1751" s="212" t="s">
        <v>7820</v>
      </c>
      <c r="D1751" s="212" t="s">
        <v>156</v>
      </c>
      <c r="E1751" s="212">
        <v>16</v>
      </c>
      <c r="F1751" s="212" t="s">
        <v>21</v>
      </c>
      <c r="G1751" s="212" t="s">
        <v>980</v>
      </c>
      <c r="H1751" s="212">
        <v>4406</v>
      </c>
      <c r="I1751" s="212" t="s">
        <v>981</v>
      </c>
      <c r="J1751" s="212">
        <v>1414</v>
      </c>
      <c r="K1751" s="212" t="s">
        <v>372</v>
      </c>
      <c r="L1751" s="212" t="s">
        <v>373</v>
      </c>
      <c r="M1751" s="212"/>
      <c r="N1751" s="212"/>
      <c r="O1751" s="212"/>
      <c r="P1751" s="212">
        <v>1072</v>
      </c>
      <c r="Q1751" s="212" t="s">
        <v>374</v>
      </c>
      <c r="R1751" s="212" t="s">
        <v>375</v>
      </c>
      <c r="S1751" s="212"/>
      <c r="T1751" s="212"/>
      <c r="U1751" s="212"/>
      <c r="V1751" s="212"/>
      <c r="W1751" s="212"/>
      <c r="X1751" s="212"/>
      <c r="Y1751" s="212">
        <v>1374</v>
      </c>
      <c r="Z1751" s="212" t="s">
        <v>336</v>
      </c>
      <c r="AA1751" s="212" t="s">
        <v>337</v>
      </c>
      <c r="AB1751" s="212">
        <v>35013.75</v>
      </c>
      <c r="AC1751" s="212">
        <v>42366.644</v>
      </c>
      <c r="AD1751" s="212">
        <v>0.16669999999999999</v>
      </c>
      <c r="AE1751" s="212">
        <v>0</v>
      </c>
      <c r="AF1751" s="212">
        <v>0.16669999999999999</v>
      </c>
      <c r="AG1751" s="212">
        <v>0</v>
      </c>
      <c r="AH1751" s="212">
        <v>5835.63</v>
      </c>
      <c r="AI1751" s="212">
        <v>7061.11</v>
      </c>
      <c r="AJ1751" s="212">
        <v>1</v>
      </c>
      <c r="AK1751" s="212">
        <v>0.17</v>
      </c>
      <c r="AL1751" s="212">
        <v>0</v>
      </c>
      <c r="AM1751">
        <v>1</v>
      </c>
      <c r="AN1751" t="str">
        <f>VLOOKUP(H1751,'Base Art'!$A:$AJ,36,FALSE)</f>
        <v>ARCOR S.A.I.C.</v>
      </c>
    </row>
    <row r="1752" spans="1:40" x14ac:dyDescent="0.25">
      <c r="A1752" s="212" t="s">
        <v>7819</v>
      </c>
      <c r="B1752" s="212">
        <v>1</v>
      </c>
      <c r="C1752" s="212" t="s">
        <v>7820</v>
      </c>
      <c r="D1752" s="212" t="s">
        <v>156</v>
      </c>
      <c r="E1752" s="212">
        <v>16</v>
      </c>
      <c r="F1752" s="212" t="s">
        <v>21</v>
      </c>
      <c r="G1752" s="212" t="s">
        <v>566</v>
      </c>
      <c r="H1752" s="212">
        <v>4446</v>
      </c>
      <c r="I1752" s="212" t="s">
        <v>567</v>
      </c>
      <c r="J1752" s="212">
        <v>1420</v>
      </c>
      <c r="K1752" s="212" t="s">
        <v>568</v>
      </c>
      <c r="L1752" s="212" t="s">
        <v>569</v>
      </c>
      <c r="M1752" s="212"/>
      <c r="N1752" s="212"/>
      <c r="O1752" s="212"/>
      <c r="P1752" s="212"/>
      <c r="Q1752" s="212"/>
      <c r="R1752" s="212"/>
      <c r="S1752" s="212"/>
      <c r="T1752" s="212"/>
      <c r="U1752" s="212"/>
      <c r="V1752" s="212"/>
      <c r="W1752" s="212"/>
      <c r="X1752" s="212"/>
      <c r="Y1752" s="212">
        <v>1373</v>
      </c>
      <c r="Z1752" s="212" t="s">
        <v>386</v>
      </c>
      <c r="AA1752" s="212" t="s">
        <v>387</v>
      </c>
      <c r="AB1752" s="212">
        <v>17225.875</v>
      </c>
      <c r="AC1752" s="212">
        <v>20843.309000000001</v>
      </c>
      <c r="AD1752" s="212">
        <v>5</v>
      </c>
      <c r="AE1752" s="212">
        <v>1</v>
      </c>
      <c r="AF1752" s="212">
        <v>6</v>
      </c>
      <c r="AG1752" s="212">
        <v>0</v>
      </c>
      <c r="AH1752" s="212">
        <v>103355.25</v>
      </c>
      <c r="AI1752" s="212">
        <v>125059.85</v>
      </c>
      <c r="AJ1752" s="212">
        <v>1</v>
      </c>
      <c r="AK1752" s="212">
        <v>6</v>
      </c>
      <c r="AL1752" s="212">
        <v>0</v>
      </c>
      <c r="AM1752">
        <v>1</v>
      </c>
      <c r="AN1752" t="str">
        <f>VLOOKUP(H1752,'Base Art'!$A:$AJ,36,FALSE)</f>
        <v>ARCOR S.A.I.C.</v>
      </c>
    </row>
    <row r="1753" spans="1:40" x14ac:dyDescent="0.25">
      <c r="A1753" s="212" t="s">
        <v>7819</v>
      </c>
      <c r="B1753" s="212">
        <v>1</v>
      </c>
      <c r="C1753" s="212" t="s">
        <v>7820</v>
      </c>
      <c r="D1753" s="212" t="s">
        <v>156</v>
      </c>
      <c r="E1753" s="212">
        <v>16</v>
      </c>
      <c r="F1753" s="212" t="s">
        <v>21</v>
      </c>
      <c r="G1753" s="212" t="s">
        <v>1711</v>
      </c>
      <c r="H1753" s="212">
        <v>4848</v>
      </c>
      <c r="I1753" s="212" t="s">
        <v>1712</v>
      </c>
      <c r="J1753" s="212">
        <v>1187</v>
      </c>
      <c r="K1753" s="212" t="s">
        <v>1645</v>
      </c>
      <c r="L1753" s="212" t="s">
        <v>1646</v>
      </c>
      <c r="M1753" s="212"/>
      <c r="N1753" s="212"/>
      <c r="O1753" s="212"/>
      <c r="P1753" s="212"/>
      <c r="Q1753" s="212"/>
      <c r="R1753" s="212"/>
      <c r="S1753" s="212"/>
      <c r="T1753" s="212"/>
      <c r="U1753" s="212"/>
      <c r="V1753" s="212"/>
      <c r="W1753" s="212"/>
      <c r="X1753" s="212"/>
      <c r="Y1753" s="212">
        <v>1374</v>
      </c>
      <c r="Z1753" s="212" t="s">
        <v>336</v>
      </c>
      <c r="AA1753" s="212" t="s">
        <v>337</v>
      </c>
      <c r="AB1753" s="212">
        <v>68891.990000000005</v>
      </c>
      <c r="AC1753" s="212">
        <v>84733.489000000001</v>
      </c>
      <c r="AD1753" s="212">
        <v>0.25</v>
      </c>
      <c r="AE1753" s="212">
        <v>0</v>
      </c>
      <c r="AF1753" s="212">
        <v>0.25</v>
      </c>
      <c r="AG1753" s="212">
        <v>0</v>
      </c>
      <c r="AH1753" s="212">
        <v>17223</v>
      </c>
      <c r="AI1753" s="212">
        <v>21183.37</v>
      </c>
      <c r="AJ1753" s="212">
        <v>1</v>
      </c>
      <c r="AK1753" s="212">
        <v>0.25</v>
      </c>
      <c r="AL1753" s="212">
        <v>0</v>
      </c>
      <c r="AM1753">
        <v>1</v>
      </c>
      <c r="AN1753" t="str">
        <f>VLOOKUP(H1753,'Base Art'!$A:$AJ,36,FALSE)</f>
        <v>MONDELEZ ARGENTINA S.A.</v>
      </c>
    </row>
    <row r="1754" spans="1:40" x14ac:dyDescent="0.25">
      <c r="A1754" s="212" t="s">
        <v>7819</v>
      </c>
      <c r="B1754" s="212">
        <v>1</v>
      </c>
      <c r="C1754" s="212" t="s">
        <v>7820</v>
      </c>
      <c r="D1754" s="212" t="s">
        <v>156</v>
      </c>
      <c r="E1754" s="212">
        <v>16</v>
      </c>
      <c r="F1754" s="212" t="s">
        <v>21</v>
      </c>
      <c r="G1754" s="212" t="s">
        <v>1695</v>
      </c>
      <c r="H1754" s="212">
        <v>4854</v>
      </c>
      <c r="I1754" s="212" t="s">
        <v>1696</v>
      </c>
      <c r="J1754" s="212">
        <v>1187</v>
      </c>
      <c r="K1754" s="212" t="s">
        <v>1645</v>
      </c>
      <c r="L1754" s="212" t="s">
        <v>1646</v>
      </c>
      <c r="M1754" s="212"/>
      <c r="N1754" s="212"/>
      <c r="O1754" s="212"/>
      <c r="P1754" s="212"/>
      <c r="Q1754" s="212"/>
      <c r="R1754" s="212"/>
      <c r="S1754" s="212"/>
      <c r="T1754" s="212"/>
      <c r="U1754" s="212"/>
      <c r="V1754" s="212"/>
      <c r="W1754" s="212"/>
      <c r="X1754" s="212"/>
      <c r="Y1754" s="212">
        <v>1374</v>
      </c>
      <c r="Z1754" s="212" t="s">
        <v>336</v>
      </c>
      <c r="AA1754" s="212" t="s">
        <v>337</v>
      </c>
      <c r="AB1754" s="212">
        <v>68699.607000000004</v>
      </c>
      <c r="AC1754" s="212">
        <v>83802.349000000002</v>
      </c>
      <c r="AD1754" s="212">
        <v>0.25</v>
      </c>
      <c r="AE1754" s="212">
        <v>0</v>
      </c>
      <c r="AF1754" s="212">
        <v>0.25</v>
      </c>
      <c r="AG1754" s="212">
        <v>0</v>
      </c>
      <c r="AH1754" s="212">
        <v>17174.900000000001</v>
      </c>
      <c r="AI1754" s="212">
        <v>20950.59</v>
      </c>
      <c r="AJ1754" s="212">
        <v>1</v>
      </c>
      <c r="AK1754" s="212">
        <v>0.25</v>
      </c>
      <c r="AL1754" s="212">
        <v>0</v>
      </c>
      <c r="AM1754">
        <v>1</v>
      </c>
      <c r="AN1754" t="str">
        <f>VLOOKUP(H1754,'Base Art'!$A:$AJ,36,FALSE)</f>
        <v>MONDELEZ ARGENTINA S.A.</v>
      </c>
    </row>
    <row r="1755" spans="1:40" x14ac:dyDescent="0.25">
      <c r="A1755" s="212" t="s">
        <v>7819</v>
      </c>
      <c r="B1755" s="212">
        <v>1</v>
      </c>
      <c r="C1755" s="212" t="s">
        <v>7820</v>
      </c>
      <c r="D1755" s="212" t="s">
        <v>156</v>
      </c>
      <c r="E1755" s="212">
        <v>16</v>
      </c>
      <c r="F1755" s="212" t="s">
        <v>21</v>
      </c>
      <c r="G1755" s="212" t="s">
        <v>1713</v>
      </c>
      <c r="H1755" s="212">
        <v>4906</v>
      </c>
      <c r="I1755" s="212" t="s">
        <v>1714</v>
      </c>
      <c r="J1755" s="212">
        <v>1187</v>
      </c>
      <c r="K1755" s="212" t="s">
        <v>1645</v>
      </c>
      <c r="L1755" s="212" t="s">
        <v>1646</v>
      </c>
      <c r="M1755" s="212"/>
      <c r="N1755" s="212"/>
      <c r="O1755" s="212"/>
      <c r="P1755" s="212"/>
      <c r="Q1755" s="212"/>
      <c r="R1755" s="212"/>
      <c r="S1755" s="212"/>
      <c r="T1755" s="212"/>
      <c r="U1755" s="212"/>
      <c r="V1755" s="212"/>
      <c r="W1755" s="212"/>
      <c r="X1755" s="212"/>
      <c r="Y1755" s="212">
        <v>1374</v>
      </c>
      <c r="Z1755" s="212" t="s">
        <v>336</v>
      </c>
      <c r="AA1755" s="212" t="s">
        <v>337</v>
      </c>
      <c r="AB1755" s="212">
        <v>69546.716</v>
      </c>
      <c r="AC1755" s="212">
        <v>84151.527000000002</v>
      </c>
      <c r="AD1755" s="212">
        <v>0.16669999999999999</v>
      </c>
      <c r="AE1755" s="212">
        <v>0</v>
      </c>
      <c r="AF1755" s="212">
        <v>0.16669999999999999</v>
      </c>
      <c r="AG1755" s="212">
        <v>0</v>
      </c>
      <c r="AH1755" s="212">
        <v>11591.12</v>
      </c>
      <c r="AI1755" s="212">
        <v>14025.25</v>
      </c>
      <c r="AJ1755" s="212">
        <v>0</v>
      </c>
      <c r="AK1755" s="212">
        <v>0</v>
      </c>
      <c r="AL1755" s="212">
        <v>0</v>
      </c>
      <c r="AM1755">
        <v>1</v>
      </c>
      <c r="AN1755" t="str">
        <f>VLOOKUP(H1755,'Base Art'!$A:$AJ,36,FALSE)</f>
        <v>MONDELEZ ARGENTINA S.A.</v>
      </c>
    </row>
    <row r="1756" spans="1:40" x14ac:dyDescent="0.25">
      <c r="A1756" s="212" t="s">
        <v>7819</v>
      </c>
      <c r="B1756" s="212">
        <v>1</v>
      </c>
      <c r="C1756" s="212" t="s">
        <v>7820</v>
      </c>
      <c r="D1756" s="212" t="s">
        <v>156</v>
      </c>
      <c r="E1756" s="212">
        <v>16</v>
      </c>
      <c r="F1756" s="212" t="s">
        <v>21</v>
      </c>
      <c r="G1756" s="212" t="s">
        <v>600</v>
      </c>
      <c r="H1756" s="212">
        <v>4941</v>
      </c>
      <c r="I1756" s="212" t="s">
        <v>601</v>
      </c>
      <c r="J1756" s="212"/>
      <c r="K1756" s="212"/>
      <c r="L1756" s="212"/>
      <c r="M1756" s="212"/>
      <c r="N1756" s="212"/>
      <c r="O1756" s="212"/>
      <c r="P1756" s="212">
        <v>1085</v>
      </c>
      <c r="Q1756" s="212" t="s">
        <v>598</v>
      </c>
      <c r="R1756" s="212" t="s">
        <v>599</v>
      </c>
      <c r="S1756" s="212"/>
      <c r="T1756" s="212"/>
      <c r="U1756" s="212"/>
      <c r="V1756" s="212"/>
      <c r="W1756" s="212"/>
      <c r="X1756" s="212"/>
      <c r="Y1756" s="212">
        <v>1373</v>
      </c>
      <c r="Z1756" s="212" t="s">
        <v>386</v>
      </c>
      <c r="AA1756" s="212" t="s">
        <v>387</v>
      </c>
      <c r="AB1756" s="212">
        <v>15740.111999999999</v>
      </c>
      <c r="AC1756" s="212">
        <v>19517.738000000001</v>
      </c>
      <c r="AD1756" s="212">
        <v>1</v>
      </c>
      <c r="AE1756" s="212">
        <v>0</v>
      </c>
      <c r="AF1756" s="212">
        <v>1</v>
      </c>
      <c r="AG1756" s="212">
        <v>0</v>
      </c>
      <c r="AH1756" s="212">
        <v>15740.11</v>
      </c>
      <c r="AI1756" s="212">
        <v>19517.740000000002</v>
      </c>
      <c r="AJ1756" s="212">
        <v>0</v>
      </c>
      <c r="AK1756" s="212">
        <v>0</v>
      </c>
      <c r="AL1756" s="212">
        <v>0</v>
      </c>
      <c r="AM1756">
        <v>1</v>
      </c>
      <c r="AN1756" t="str">
        <f>VLOOKUP(H1756,'Base Art'!$A:$AJ,36,FALSE)</f>
        <v>DON SATUR S.R.L.</v>
      </c>
    </row>
    <row r="1757" spans="1:40" x14ac:dyDescent="0.25">
      <c r="A1757" s="212" t="s">
        <v>7819</v>
      </c>
      <c r="B1757" s="212">
        <v>1</v>
      </c>
      <c r="C1757" s="212" t="s">
        <v>7820</v>
      </c>
      <c r="D1757" s="212" t="s">
        <v>156</v>
      </c>
      <c r="E1757" s="212">
        <v>16</v>
      </c>
      <c r="F1757" s="212" t="s">
        <v>21</v>
      </c>
      <c r="G1757" s="212" t="s">
        <v>606</v>
      </c>
      <c r="H1757" s="212">
        <v>4945</v>
      </c>
      <c r="I1757" s="212" t="s">
        <v>607</v>
      </c>
      <c r="J1757" s="212"/>
      <c r="K1757" s="212"/>
      <c r="L1757" s="212"/>
      <c r="M1757" s="212"/>
      <c r="N1757" s="212"/>
      <c r="O1757" s="212"/>
      <c r="P1757" s="212"/>
      <c r="Q1757" s="212"/>
      <c r="R1757" s="212"/>
      <c r="S1757" s="212"/>
      <c r="T1757" s="212"/>
      <c r="U1757" s="212"/>
      <c r="V1757" s="212"/>
      <c r="W1757" s="212"/>
      <c r="X1757" s="212"/>
      <c r="Y1757" s="212">
        <v>1373</v>
      </c>
      <c r="Z1757" s="212" t="s">
        <v>386</v>
      </c>
      <c r="AA1757" s="212" t="s">
        <v>387</v>
      </c>
      <c r="AB1757" s="212">
        <v>15848.683999999999</v>
      </c>
      <c r="AC1757" s="212">
        <v>19176.905999999999</v>
      </c>
      <c r="AD1757" s="212">
        <v>1</v>
      </c>
      <c r="AE1757" s="212">
        <v>0</v>
      </c>
      <c r="AF1757" s="212">
        <v>1</v>
      </c>
      <c r="AG1757" s="212">
        <v>0</v>
      </c>
      <c r="AH1757" s="212">
        <v>15848.68</v>
      </c>
      <c r="AI1757" s="212">
        <v>19176.91</v>
      </c>
      <c r="AJ1757" s="212">
        <v>0</v>
      </c>
      <c r="AK1757" s="212">
        <v>0</v>
      </c>
      <c r="AL1757" s="212">
        <v>0</v>
      </c>
      <c r="AM1757">
        <v>1</v>
      </c>
      <c r="AN1757" t="str">
        <f>VLOOKUP(H1757,'Base Art'!$A:$AJ,36,FALSE)</f>
        <v>DON SATUR S.R.L.</v>
      </c>
    </row>
    <row r="1758" spans="1:40" x14ac:dyDescent="0.25">
      <c r="A1758" s="212" t="s">
        <v>7819</v>
      </c>
      <c r="B1758" s="212">
        <v>1</v>
      </c>
      <c r="C1758" s="212" t="s">
        <v>7820</v>
      </c>
      <c r="D1758" s="212" t="s">
        <v>156</v>
      </c>
      <c r="E1758" s="212">
        <v>16</v>
      </c>
      <c r="F1758" s="212" t="s">
        <v>21</v>
      </c>
      <c r="G1758" s="212" t="s">
        <v>1727</v>
      </c>
      <c r="H1758" s="212">
        <v>5030</v>
      </c>
      <c r="I1758" s="212" t="s">
        <v>1728</v>
      </c>
      <c r="J1758" s="212"/>
      <c r="K1758" s="212"/>
      <c r="L1758" s="212"/>
      <c r="M1758" s="212"/>
      <c r="N1758" s="212"/>
      <c r="O1758" s="212"/>
      <c r="P1758" s="212">
        <v>1273</v>
      </c>
      <c r="Q1758" s="212" t="s">
        <v>1673</v>
      </c>
      <c r="R1758" s="212" t="s">
        <v>1674</v>
      </c>
      <c r="S1758" s="212"/>
      <c r="T1758" s="212"/>
      <c r="U1758" s="212"/>
      <c r="V1758" s="212"/>
      <c r="W1758" s="212"/>
      <c r="X1758" s="212"/>
      <c r="Y1758" s="212">
        <v>1373</v>
      </c>
      <c r="Z1758" s="212" t="s">
        <v>386</v>
      </c>
      <c r="AA1758" s="212" t="s">
        <v>387</v>
      </c>
      <c r="AB1758" s="212">
        <v>22510.47</v>
      </c>
      <c r="AC1758" s="212">
        <v>27912.983</v>
      </c>
      <c r="AD1758" s="212">
        <v>2</v>
      </c>
      <c r="AE1758" s="212">
        <v>0</v>
      </c>
      <c r="AF1758" s="212">
        <v>2</v>
      </c>
      <c r="AG1758" s="212">
        <v>0</v>
      </c>
      <c r="AH1758" s="212">
        <v>45020.94</v>
      </c>
      <c r="AI1758" s="212">
        <v>55825.97</v>
      </c>
      <c r="AJ1758" s="212">
        <v>0</v>
      </c>
      <c r="AK1758" s="212">
        <v>0</v>
      </c>
      <c r="AL1758" s="212">
        <v>0</v>
      </c>
      <c r="AM1758">
        <v>1</v>
      </c>
      <c r="AN1758" t="str">
        <f>VLOOKUP(H1758,'Base Art'!$A:$AJ,36,FALSE)</f>
        <v>DON SATUR S.R.L.</v>
      </c>
    </row>
    <row r="1759" spans="1:40" x14ac:dyDescent="0.25">
      <c r="A1759" s="212" t="s">
        <v>7819</v>
      </c>
      <c r="B1759" s="212">
        <v>1</v>
      </c>
      <c r="C1759" s="212" t="s">
        <v>7820</v>
      </c>
      <c r="D1759" s="212" t="s">
        <v>156</v>
      </c>
      <c r="E1759" s="212">
        <v>16</v>
      </c>
      <c r="F1759" s="212" t="s">
        <v>21</v>
      </c>
      <c r="G1759" s="212" t="s">
        <v>1671</v>
      </c>
      <c r="H1759" s="212">
        <v>5031</v>
      </c>
      <c r="I1759" s="212" t="s">
        <v>1672</v>
      </c>
      <c r="J1759" s="212"/>
      <c r="K1759" s="212"/>
      <c r="L1759" s="212"/>
      <c r="M1759" s="212"/>
      <c r="N1759" s="212"/>
      <c r="O1759" s="212"/>
      <c r="P1759" s="212">
        <v>1273</v>
      </c>
      <c r="Q1759" s="212" t="s">
        <v>1673</v>
      </c>
      <c r="R1759" s="212" t="s">
        <v>1674</v>
      </c>
      <c r="S1759" s="212"/>
      <c r="T1759" s="212"/>
      <c r="U1759" s="212"/>
      <c r="V1759" s="212"/>
      <c r="W1759" s="212"/>
      <c r="X1759" s="212"/>
      <c r="Y1759" s="212">
        <v>1373</v>
      </c>
      <c r="Z1759" s="212" t="s">
        <v>386</v>
      </c>
      <c r="AA1759" s="212" t="s">
        <v>387</v>
      </c>
      <c r="AB1759" s="212">
        <v>22510.47</v>
      </c>
      <c r="AC1759" s="212">
        <v>27912.983</v>
      </c>
      <c r="AD1759" s="212">
        <v>2</v>
      </c>
      <c r="AE1759" s="212">
        <v>0</v>
      </c>
      <c r="AF1759" s="212">
        <v>2</v>
      </c>
      <c r="AG1759" s="212">
        <v>0</v>
      </c>
      <c r="AH1759" s="212">
        <v>45020.94</v>
      </c>
      <c r="AI1759" s="212">
        <v>55825.97</v>
      </c>
      <c r="AJ1759" s="212">
        <v>0</v>
      </c>
      <c r="AK1759" s="212">
        <v>0</v>
      </c>
      <c r="AL1759" s="212">
        <v>0</v>
      </c>
      <c r="AM1759">
        <v>1</v>
      </c>
      <c r="AN1759" t="str">
        <f>VLOOKUP(H1759,'Base Art'!$A:$AJ,36,FALSE)</f>
        <v>DON SATUR S.R.L.</v>
      </c>
    </row>
    <row r="1760" spans="1:40" x14ac:dyDescent="0.25">
      <c r="A1760" s="212" t="s">
        <v>7819</v>
      </c>
      <c r="B1760" s="212">
        <v>1</v>
      </c>
      <c r="C1760" s="212" t="s">
        <v>7820</v>
      </c>
      <c r="D1760" s="212" t="s">
        <v>156</v>
      </c>
      <c r="E1760" s="212">
        <v>16</v>
      </c>
      <c r="F1760" s="212" t="s">
        <v>21</v>
      </c>
      <c r="G1760" s="212" t="s">
        <v>1675</v>
      </c>
      <c r="H1760" s="212">
        <v>5032</v>
      </c>
      <c r="I1760" s="212" t="s">
        <v>1676</v>
      </c>
      <c r="J1760" s="212"/>
      <c r="K1760" s="212"/>
      <c r="L1760" s="212"/>
      <c r="M1760" s="212"/>
      <c r="N1760" s="212"/>
      <c r="O1760" s="212"/>
      <c r="P1760" s="212">
        <v>1273</v>
      </c>
      <c r="Q1760" s="212" t="s">
        <v>1673</v>
      </c>
      <c r="R1760" s="212" t="s">
        <v>1674</v>
      </c>
      <c r="S1760" s="212"/>
      <c r="T1760" s="212"/>
      <c r="U1760" s="212"/>
      <c r="V1760" s="212"/>
      <c r="W1760" s="212"/>
      <c r="X1760" s="212"/>
      <c r="Y1760" s="212">
        <v>1373</v>
      </c>
      <c r="Z1760" s="212" t="s">
        <v>386</v>
      </c>
      <c r="AA1760" s="212" t="s">
        <v>387</v>
      </c>
      <c r="AB1760" s="212">
        <v>22510.47</v>
      </c>
      <c r="AC1760" s="212">
        <v>27912.983</v>
      </c>
      <c r="AD1760" s="212">
        <v>4</v>
      </c>
      <c r="AE1760" s="212">
        <v>0</v>
      </c>
      <c r="AF1760" s="212">
        <v>4</v>
      </c>
      <c r="AG1760" s="212">
        <v>0</v>
      </c>
      <c r="AH1760" s="212">
        <v>90041.88</v>
      </c>
      <c r="AI1760" s="212">
        <v>111651.93</v>
      </c>
      <c r="AJ1760" s="212">
        <v>0</v>
      </c>
      <c r="AK1760" s="212">
        <v>0</v>
      </c>
      <c r="AL1760" s="212">
        <v>0</v>
      </c>
      <c r="AM1760">
        <v>1</v>
      </c>
      <c r="AN1760" t="str">
        <f>VLOOKUP(H1760,'Base Art'!$A:$AJ,36,FALSE)</f>
        <v>DON SATUR S.R.L.</v>
      </c>
    </row>
    <row r="1761" spans="1:40" x14ac:dyDescent="0.25">
      <c r="A1761" s="212" t="s">
        <v>7819</v>
      </c>
      <c r="B1761" s="212">
        <v>1</v>
      </c>
      <c r="C1761" s="212" t="s">
        <v>7820</v>
      </c>
      <c r="D1761" s="212" t="s">
        <v>156</v>
      </c>
      <c r="E1761" s="212">
        <v>16</v>
      </c>
      <c r="F1761" s="212" t="s">
        <v>21</v>
      </c>
      <c r="G1761" s="212" t="s">
        <v>1677</v>
      </c>
      <c r="H1761" s="212">
        <v>5033</v>
      </c>
      <c r="I1761" s="212" t="s">
        <v>1678</v>
      </c>
      <c r="J1761" s="212"/>
      <c r="K1761" s="212"/>
      <c r="L1761" s="212"/>
      <c r="M1761" s="212"/>
      <c r="N1761" s="212"/>
      <c r="O1761" s="212"/>
      <c r="P1761" s="212">
        <v>1273</v>
      </c>
      <c r="Q1761" s="212" t="s">
        <v>1673</v>
      </c>
      <c r="R1761" s="212" t="s">
        <v>1674</v>
      </c>
      <c r="S1761" s="212"/>
      <c r="T1761" s="212"/>
      <c r="U1761" s="212"/>
      <c r="V1761" s="212"/>
      <c r="W1761" s="212"/>
      <c r="X1761" s="212"/>
      <c r="Y1761" s="212">
        <v>1373</v>
      </c>
      <c r="Z1761" s="212" t="s">
        <v>386</v>
      </c>
      <c r="AA1761" s="212" t="s">
        <v>387</v>
      </c>
      <c r="AB1761" s="212">
        <v>22510.47</v>
      </c>
      <c r="AC1761" s="212">
        <v>27912.983</v>
      </c>
      <c r="AD1761" s="212">
        <v>4</v>
      </c>
      <c r="AE1761" s="212">
        <v>0</v>
      </c>
      <c r="AF1761" s="212">
        <v>4</v>
      </c>
      <c r="AG1761" s="212">
        <v>0</v>
      </c>
      <c r="AH1761" s="212">
        <v>90041.88</v>
      </c>
      <c r="AI1761" s="212">
        <v>111651.93</v>
      </c>
      <c r="AJ1761" s="212">
        <v>0</v>
      </c>
      <c r="AK1761" s="212">
        <v>0</v>
      </c>
      <c r="AL1761" s="212">
        <v>0</v>
      </c>
      <c r="AM1761">
        <v>1</v>
      </c>
      <c r="AN1761" t="str">
        <f>VLOOKUP(H1761,'Base Art'!$A:$AJ,36,FALSE)</f>
        <v>DON SATUR S.R.L.</v>
      </c>
    </row>
    <row r="1762" spans="1:40" x14ac:dyDescent="0.25">
      <c r="A1762" s="212" t="s">
        <v>7819</v>
      </c>
      <c r="B1762" s="212">
        <v>1</v>
      </c>
      <c r="C1762" s="212" t="s">
        <v>7820</v>
      </c>
      <c r="D1762" s="212" t="s">
        <v>156</v>
      </c>
      <c r="E1762" s="212">
        <v>16</v>
      </c>
      <c r="F1762" s="212" t="s">
        <v>21</v>
      </c>
      <c r="G1762" s="212" t="s">
        <v>612</v>
      </c>
      <c r="H1762" s="212">
        <v>5108</v>
      </c>
      <c r="I1762" s="212" t="s">
        <v>613</v>
      </c>
      <c r="J1762" s="212">
        <v>1065</v>
      </c>
      <c r="K1762" s="212" t="s">
        <v>454</v>
      </c>
      <c r="L1762" s="212" t="s">
        <v>455</v>
      </c>
      <c r="M1762" s="212"/>
      <c r="N1762" s="212"/>
      <c r="O1762" s="212"/>
      <c r="P1762" s="212"/>
      <c r="Q1762" s="212"/>
      <c r="R1762" s="212"/>
      <c r="S1762" s="212"/>
      <c r="T1762" s="212"/>
      <c r="U1762" s="212"/>
      <c r="V1762" s="212"/>
      <c r="W1762" s="212"/>
      <c r="X1762" s="212"/>
      <c r="Y1762" s="212">
        <v>1373</v>
      </c>
      <c r="Z1762" s="212" t="s">
        <v>386</v>
      </c>
      <c r="AA1762" s="212" t="s">
        <v>387</v>
      </c>
      <c r="AB1762" s="212">
        <v>16831.814999999999</v>
      </c>
      <c r="AC1762" s="212">
        <v>21115.512999999999</v>
      </c>
      <c r="AD1762" s="212">
        <v>2</v>
      </c>
      <c r="AE1762" s="212">
        <v>0</v>
      </c>
      <c r="AF1762" s="212">
        <v>2</v>
      </c>
      <c r="AG1762" s="212">
        <v>0</v>
      </c>
      <c r="AH1762" s="212">
        <v>33663.629999999997</v>
      </c>
      <c r="AI1762" s="212">
        <v>42231.03</v>
      </c>
      <c r="AJ1762" s="212">
        <v>0</v>
      </c>
      <c r="AK1762" s="212">
        <v>0</v>
      </c>
      <c r="AL1762" s="212">
        <v>0</v>
      </c>
      <c r="AM1762">
        <v>1</v>
      </c>
      <c r="AN1762" t="str">
        <f>VLOOKUP(H1762,'Base Art'!$A:$AJ,36,FALSE)</f>
        <v>MOLINO CAÑUELAS S.A.C.I.F.I.A.</v>
      </c>
    </row>
    <row r="1763" spans="1:40" x14ac:dyDescent="0.25">
      <c r="A1763" s="212" t="s">
        <v>7819</v>
      </c>
      <c r="B1763" s="212">
        <v>1</v>
      </c>
      <c r="C1763" s="212" t="s">
        <v>7820</v>
      </c>
      <c r="D1763" s="212" t="s">
        <v>156</v>
      </c>
      <c r="E1763" s="212">
        <v>16</v>
      </c>
      <c r="F1763" s="212" t="s">
        <v>21</v>
      </c>
      <c r="G1763" s="212" t="s">
        <v>1112</v>
      </c>
      <c r="H1763" s="212">
        <v>5626</v>
      </c>
      <c r="I1763" s="212" t="s">
        <v>1113</v>
      </c>
      <c r="J1763" s="212">
        <v>1161</v>
      </c>
      <c r="K1763" s="212" t="s">
        <v>1114</v>
      </c>
      <c r="L1763" s="212" t="s">
        <v>1115</v>
      </c>
      <c r="M1763" s="212"/>
      <c r="N1763" s="212"/>
      <c r="O1763" s="212"/>
      <c r="P1763" s="212">
        <v>1073</v>
      </c>
      <c r="Q1763" s="212" t="s">
        <v>1116</v>
      </c>
      <c r="R1763" s="212" t="s">
        <v>1117</v>
      </c>
      <c r="S1763" s="212"/>
      <c r="T1763" s="212"/>
      <c r="U1763" s="212"/>
      <c r="V1763" s="212"/>
      <c r="W1763" s="212"/>
      <c r="X1763" s="212"/>
      <c r="Y1763" s="212">
        <v>1370</v>
      </c>
      <c r="Z1763" s="212" t="s">
        <v>400</v>
      </c>
      <c r="AA1763" s="212" t="s">
        <v>401</v>
      </c>
      <c r="AB1763" s="212">
        <v>12860.205</v>
      </c>
      <c r="AC1763" s="212">
        <v>15904.022000000001</v>
      </c>
      <c r="AD1763" s="212">
        <v>19</v>
      </c>
      <c r="AE1763" s="212">
        <v>0</v>
      </c>
      <c r="AF1763" s="212">
        <v>19</v>
      </c>
      <c r="AG1763" s="212">
        <v>0</v>
      </c>
      <c r="AH1763" s="212">
        <v>244343.89</v>
      </c>
      <c r="AI1763" s="212">
        <v>302176.43</v>
      </c>
      <c r="AJ1763" s="212">
        <v>2</v>
      </c>
      <c r="AK1763" s="212">
        <v>9.5</v>
      </c>
      <c r="AL1763" s="212">
        <v>0</v>
      </c>
      <c r="AM1763">
        <v>1</v>
      </c>
      <c r="AN1763" t="str">
        <f>VLOOKUP(H1763,'Base Art'!$A:$AJ,36,FALSE)</f>
        <v>RPB SA</v>
      </c>
    </row>
    <row r="1764" spans="1:40" x14ac:dyDescent="0.25">
      <c r="A1764" s="212" t="s">
        <v>7819</v>
      </c>
      <c r="B1764" s="212">
        <v>1</v>
      </c>
      <c r="C1764" s="212" t="s">
        <v>7820</v>
      </c>
      <c r="D1764" s="212" t="s">
        <v>156</v>
      </c>
      <c r="E1764" s="212">
        <v>16</v>
      </c>
      <c r="F1764" s="212" t="s">
        <v>21</v>
      </c>
      <c r="G1764" s="212" t="s">
        <v>1118</v>
      </c>
      <c r="H1764" s="212">
        <v>5627</v>
      </c>
      <c r="I1764" s="212" t="s">
        <v>1119</v>
      </c>
      <c r="J1764" s="212">
        <v>1161</v>
      </c>
      <c r="K1764" s="212" t="s">
        <v>1114</v>
      </c>
      <c r="L1764" s="212" t="s">
        <v>1115</v>
      </c>
      <c r="M1764" s="212"/>
      <c r="N1764" s="212"/>
      <c r="O1764" s="212"/>
      <c r="P1764" s="212">
        <v>1073</v>
      </c>
      <c r="Q1764" s="212" t="s">
        <v>1116</v>
      </c>
      <c r="R1764" s="212" t="s">
        <v>1117</v>
      </c>
      <c r="S1764" s="212"/>
      <c r="T1764" s="212"/>
      <c r="U1764" s="212"/>
      <c r="V1764" s="212"/>
      <c r="W1764" s="212"/>
      <c r="X1764" s="212"/>
      <c r="Y1764" s="212">
        <v>1370</v>
      </c>
      <c r="Z1764" s="212" t="s">
        <v>400</v>
      </c>
      <c r="AA1764" s="212" t="s">
        <v>401</v>
      </c>
      <c r="AB1764" s="212">
        <v>13021.795</v>
      </c>
      <c r="AC1764" s="212">
        <v>16008.302</v>
      </c>
      <c r="AD1764" s="212">
        <v>3</v>
      </c>
      <c r="AE1764" s="212">
        <v>0</v>
      </c>
      <c r="AF1764" s="212">
        <v>3</v>
      </c>
      <c r="AG1764" s="212">
        <v>0</v>
      </c>
      <c r="AH1764" s="212">
        <v>39065.379999999997</v>
      </c>
      <c r="AI1764" s="212">
        <v>48024.91</v>
      </c>
      <c r="AJ1764" s="212">
        <v>0</v>
      </c>
      <c r="AK1764" s="212">
        <v>0</v>
      </c>
      <c r="AL1764" s="212">
        <v>0</v>
      </c>
      <c r="AM1764">
        <v>1</v>
      </c>
      <c r="AN1764" t="str">
        <f>VLOOKUP(H1764,'Base Art'!$A:$AJ,36,FALSE)</f>
        <v>RPB SA</v>
      </c>
    </row>
    <row r="1765" spans="1:40" x14ac:dyDescent="0.25">
      <c r="A1765" s="212" t="s">
        <v>7819</v>
      </c>
      <c r="B1765" s="212">
        <v>1</v>
      </c>
      <c r="C1765" s="212" t="s">
        <v>7820</v>
      </c>
      <c r="D1765" s="212" t="s">
        <v>156</v>
      </c>
      <c r="E1765" s="212">
        <v>16</v>
      </c>
      <c r="F1765" s="212" t="s">
        <v>21</v>
      </c>
      <c r="G1765" s="212" t="s">
        <v>616</v>
      </c>
      <c r="H1765" s="212">
        <v>5629</v>
      </c>
      <c r="I1765" s="212" t="s">
        <v>617</v>
      </c>
      <c r="J1765" s="212">
        <v>1449</v>
      </c>
      <c r="K1765" s="212" t="s">
        <v>618</v>
      </c>
      <c r="L1765" s="212" t="s">
        <v>619</v>
      </c>
      <c r="M1765" s="212"/>
      <c r="N1765" s="212"/>
      <c r="O1765" s="212"/>
      <c r="P1765" s="212"/>
      <c r="Q1765" s="212"/>
      <c r="R1765" s="212"/>
      <c r="S1765" s="212"/>
      <c r="T1765" s="212"/>
      <c r="U1765" s="212"/>
      <c r="V1765" s="212"/>
      <c r="W1765" s="212"/>
      <c r="X1765" s="212"/>
      <c r="Y1765" s="212">
        <v>1370</v>
      </c>
      <c r="Z1765" s="212" t="s">
        <v>400</v>
      </c>
      <c r="AA1765" s="212" t="s">
        <v>401</v>
      </c>
      <c r="AB1765" s="212">
        <v>9724.6440000000002</v>
      </c>
      <c r="AC1765" s="212">
        <v>12048.833000000001</v>
      </c>
      <c r="AD1765" s="212">
        <v>1</v>
      </c>
      <c r="AE1765" s="212">
        <v>0</v>
      </c>
      <c r="AF1765" s="212">
        <v>1</v>
      </c>
      <c r="AG1765" s="212">
        <v>0</v>
      </c>
      <c r="AH1765" s="212">
        <v>9724.64</v>
      </c>
      <c r="AI1765" s="212">
        <v>12048.83</v>
      </c>
      <c r="AJ1765" s="212">
        <v>1</v>
      </c>
      <c r="AK1765" s="212">
        <v>1</v>
      </c>
      <c r="AL1765" s="212">
        <v>0</v>
      </c>
      <c r="AM1765">
        <v>1</v>
      </c>
      <c r="AN1765" t="str">
        <f>VLOOKUP(H1765,'Base Art'!$A:$AJ,36,FALSE)</f>
        <v>RPB SA</v>
      </c>
    </row>
    <row r="1766" spans="1:40" x14ac:dyDescent="0.25">
      <c r="A1766" s="212" t="s">
        <v>7819</v>
      </c>
      <c r="B1766" s="212">
        <v>1</v>
      </c>
      <c r="C1766" s="212" t="s">
        <v>7820</v>
      </c>
      <c r="D1766" s="212" t="s">
        <v>156</v>
      </c>
      <c r="E1766" s="212">
        <v>16</v>
      </c>
      <c r="F1766" s="212" t="s">
        <v>21</v>
      </c>
      <c r="G1766" s="212" t="s">
        <v>620</v>
      </c>
      <c r="H1766" s="212">
        <v>5630</v>
      </c>
      <c r="I1766" s="212" t="s">
        <v>621</v>
      </c>
      <c r="J1766" s="212">
        <v>1449</v>
      </c>
      <c r="K1766" s="212" t="s">
        <v>618</v>
      </c>
      <c r="L1766" s="212" t="s">
        <v>619</v>
      </c>
      <c r="M1766" s="212"/>
      <c r="N1766" s="212"/>
      <c r="O1766" s="212"/>
      <c r="P1766" s="212"/>
      <c r="Q1766" s="212"/>
      <c r="R1766" s="212"/>
      <c r="S1766" s="212"/>
      <c r="T1766" s="212"/>
      <c r="U1766" s="212"/>
      <c r="V1766" s="212"/>
      <c r="W1766" s="212"/>
      <c r="X1766" s="212"/>
      <c r="Y1766" s="212">
        <v>1370</v>
      </c>
      <c r="Z1766" s="212" t="s">
        <v>400</v>
      </c>
      <c r="AA1766" s="212" t="s">
        <v>401</v>
      </c>
      <c r="AB1766" s="212">
        <v>7482.0029999999997</v>
      </c>
      <c r="AC1766" s="212">
        <v>9282.7129999999997</v>
      </c>
      <c r="AD1766" s="212">
        <v>35</v>
      </c>
      <c r="AE1766" s="212">
        <v>0</v>
      </c>
      <c r="AF1766" s="212">
        <v>35</v>
      </c>
      <c r="AG1766" s="212">
        <v>0</v>
      </c>
      <c r="AH1766" s="212">
        <v>261870.1</v>
      </c>
      <c r="AI1766" s="212">
        <v>324894.96999999997</v>
      </c>
      <c r="AJ1766" s="212">
        <v>3</v>
      </c>
      <c r="AK1766" s="212">
        <v>11.67</v>
      </c>
      <c r="AL1766" s="212">
        <v>0</v>
      </c>
      <c r="AM1766">
        <v>1</v>
      </c>
      <c r="AN1766" t="str">
        <f>VLOOKUP(H1766,'Base Art'!$A:$AJ,36,FALSE)</f>
        <v>RPB SA</v>
      </c>
    </row>
    <row r="1767" spans="1:40" x14ac:dyDescent="0.25">
      <c r="A1767" s="212" t="s">
        <v>7819</v>
      </c>
      <c r="B1767" s="212">
        <v>1</v>
      </c>
      <c r="C1767" s="212" t="s">
        <v>7820</v>
      </c>
      <c r="D1767" s="212" t="s">
        <v>156</v>
      </c>
      <c r="E1767" s="212">
        <v>16</v>
      </c>
      <c r="F1767" s="212" t="s">
        <v>21</v>
      </c>
      <c r="G1767" s="212" t="s">
        <v>622</v>
      </c>
      <c r="H1767" s="212">
        <v>5631</v>
      </c>
      <c r="I1767" s="212" t="s">
        <v>623</v>
      </c>
      <c r="J1767" s="212">
        <v>1449</v>
      </c>
      <c r="K1767" s="212" t="s">
        <v>618</v>
      </c>
      <c r="L1767" s="212" t="s">
        <v>619</v>
      </c>
      <c r="M1767" s="212"/>
      <c r="N1767" s="212"/>
      <c r="O1767" s="212"/>
      <c r="P1767" s="212"/>
      <c r="Q1767" s="212"/>
      <c r="R1767" s="212"/>
      <c r="S1767" s="212"/>
      <c r="T1767" s="212"/>
      <c r="U1767" s="212"/>
      <c r="V1767" s="212"/>
      <c r="W1767" s="212"/>
      <c r="X1767" s="212"/>
      <c r="Y1767" s="212">
        <v>1370</v>
      </c>
      <c r="Z1767" s="212" t="s">
        <v>400</v>
      </c>
      <c r="AA1767" s="212" t="s">
        <v>401</v>
      </c>
      <c r="AB1767" s="212">
        <v>6754.768</v>
      </c>
      <c r="AC1767" s="212">
        <v>8470.3259999999991</v>
      </c>
      <c r="AD1767" s="212">
        <v>4</v>
      </c>
      <c r="AE1767" s="212">
        <v>0</v>
      </c>
      <c r="AF1767" s="212">
        <v>4</v>
      </c>
      <c r="AG1767" s="212">
        <v>0</v>
      </c>
      <c r="AH1767" s="212">
        <v>27019.07</v>
      </c>
      <c r="AI1767" s="212">
        <v>33881.31</v>
      </c>
      <c r="AJ1767" s="212">
        <v>0</v>
      </c>
      <c r="AK1767" s="212">
        <v>0</v>
      </c>
      <c r="AL1767" s="212">
        <v>0</v>
      </c>
      <c r="AM1767">
        <v>1</v>
      </c>
      <c r="AN1767" t="str">
        <f>VLOOKUP(H1767,'Base Art'!$A:$AJ,36,FALSE)</f>
        <v>RPB SA</v>
      </c>
    </row>
    <row r="1768" spans="1:40" x14ac:dyDescent="0.25">
      <c r="A1768" s="212" t="s">
        <v>7819</v>
      </c>
      <c r="B1768" s="212">
        <v>1</v>
      </c>
      <c r="C1768" s="212" t="s">
        <v>7820</v>
      </c>
      <c r="D1768" s="212" t="s">
        <v>156</v>
      </c>
      <c r="E1768" s="212">
        <v>16</v>
      </c>
      <c r="F1768" s="212" t="s">
        <v>21</v>
      </c>
      <c r="G1768" s="212" t="s">
        <v>628</v>
      </c>
      <c r="H1768" s="212">
        <v>5634</v>
      </c>
      <c r="I1768" s="212" t="s">
        <v>629</v>
      </c>
      <c r="J1768" s="212">
        <v>1076</v>
      </c>
      <c r="K1768" s="212" t="s">
        <v>626</v>
      </c>
      <c r="L1768" s="212" t="s">
        <v>627</v>
      </c>
      <c r="M1768" s="212"/>
      <c r="N1768" s="212"/>
      <c r="O1768" s="212"/>
      <c r="P1768" s="212"/>
      <c r="Q1768" s="212"/>
      <c r="R1768" s="212"/>
      <c r="S1768" s="212"/>
      <c r="T1768" s="212"/>
      <c r="U1768" s="212"/>
      <c r="V1768" s="212"/>
      <c r="W1768" s="212"/>
      <c r="X1768" s="212"/>
      <c r="Y1768" s="212">
        <v>1369</v>
      </c>
      <c r="Z1768" s="212" t="s">
        <v>354</v>
      </c>
      <c r="AA1768" s="212" t="s">
        <v>355</v>
      </c>
      <c r="AB1768" s="212">
        <v>6561.2129999999997</v>
      </c>
      <c r="AC1768" s="212">
        <v>8129.3419999999996</v>
      </c>
      <c r="AD1768" s="212">
        <v>1</v>
      </c>
      <c r="AE1768" s="212">
        <v>0</v>
      </c>
      <c r="AF1768" s="212">
        <v>1</v>
      </c>
      <c r="AG1768" s="212">
        <v>0</v>
      </c>
      <c r="AH1768" s="212">
        <v>6561.21</v>
      </c>
      <c r="AI1768" s="212">
        <v>8129.34</v>
      </c>
      <c r="AJ1768" s="212">
        <v>0</v>
      </c>
      <c r="AK1768" s="212">
        <v>0</v>
      </c>
      <c r="AL1768" s="212">
        <v>0</v>
      </c>
      <c r="AM1768">
        <v>1</v>
      </c>
      <c r="AN1768" t="str">
        <f>VLOOKUP(H1768,'Base Art'!$A:$AJ,36,FALSE)</f>
        <v>RPB SA</v>
      </c>
    </row>
    <row r="1769" spans="1:40" x14ac:dyDescent="0.25">
      <c r="A1769" s="212" t="s">
        <v>7819</v>
      </c>
      <c r="B1769" s="212">
        <v>1</v>
      </c>
      <c r="C1769" s="212" t="s">
        <v>7820</v>
      </c>
      <c r="D1769" s="212" t="s">
        <v>156</v>
      </c>
      <c r="E1769" s="212">
        <v>16</v>
      </c>
      <c r="F1769" s="212" t="s">
        <v>21</v>
      </c>
      <c r="G1769" s="212" t="s">
        <v>630</v>
      </c>
      <c r="H1769" s="212">
        <v>5709</v>
      </c>
      <c r="I1769" s="212" t="s">
        <v>631</v>
      </c>
      <c r="J1769" s="212"/>
      <c r="K1769" s="212"/>
      <c r="L1769" s="212"/>
      <c r="M1769" s="212"/>
      <c r="N1769" s="212"/>
      <c r="O1769" s="212"/>
      <c r="P1769" s="212"/>
      <c r="Q1769" s="212"/>
      <c r="R1769" s="212"/>
      <c r="S1769" s="212"/>
      <c r="T1769" s="212"/>
      <c r="U1769" s="212"/>
      <c r="V1769" s="212"/>
      <c r="W1769" s="212"/>
      <c r="X1769" s="212"/>
      <c r="Y1769" s="212">
        <v>1376</v>
      </c>
      <c r="Z1769" s="212" t="s">
        <v>320</v>
      </c>
      <c r="AA1769" s="212" t="s">
        <v>321</v>
      </c>
      <c r="AB1769" s="212">
        <v>402076.24800000002</v>
      </c>
      <c r="AC1769" s="212">
        <v>498172.46</v>
      </c>
      <c r="AD1769" s="212">
        <v>8.3299999999999999E-2</v>
      </c>
      <c r="AE1769" s="212">
        <v>0</v>
      </c>
      <c r="AF1769" s="212">
        <v>8.3299999999999999E-2</v>
      </c>
      <c r="AG1769" s="212">
        <v>0</v>
      </c>
      <c r="AH1769" s="212">
        <v>33506.35</v>
      </c>
      <c r="AI1769" s="212">
        <v>41514.370000000003</v>
      </c>
      <c r="AJ1769" s="212">
        <v>0</v>
      </c>
      <c r="AK1769" s="212">
        <v>0</v>
      </c>
      <c r="AL1769" s="212">
        <v>0</v>
      </c>
      <c r="AM1769">
        <v>1</v>
      </c>
      <c r="AN1769" t="str">
        <f>VLOOKUP(H1769,'Base Art'!$A:$AJ,36,FALSE)</f>
        <v>KOPELCO S.A.</v>
      </c>
    </row>
    <row r="1770" spans="1:40" x14ac:dyDescent="0.25">
      <c r="A1770" s="212" t="s">
        <v>7819</v>
      </c>
      <c r="B1770" s="212">
        <v>1</v>
      </c>
      <c r="C1770" s="212" t="s">
        <v>7820</v>
      </c>
      <c r="D1770" s="212" t="s">
        <v>156</v>
      </c>
      <c r="E1770" s="212">
        <v>16</v>
      </c>
      <c r="F1770" s="212" t="s">
        <v>21</v>
      </c>
      <c r="G1770" s="212" t="s">
        <v>640</v>
      </c>
      <c r="H1770" s="212">
        <v>5763</v>
      </c>
      <c r="I1770" s="212" t="s">
        <v>641</v>
      </c>
      <c r="J1770" s="212">
        <v>1076</v>
      </c>
      <c r="K1770" s="212" t="s">
        <v>626</v>
      </c>
      <c r="L1770" s="212" t="s">
        <v>627</v>
      </c>
      <c r="M1770" s="212"/>
      <c r="N1770" s="212"/>
      <c r="O1770" s="212"/>
      <c r="P1770" s="212"/>
      <c r="Q1770" s="212"/>
      <c r="R1770" s="212"/>
      <c r="S1770" s="212"/>
      <c r="T1770" s="212"/>
      <c r="U1770" s="212"/>
      <c r="V1770" s="212"/>
      <c r="W1770" s="212"/>
      <c r="X1770" s="212"/>
      <c r="Y1770" s="212">
        <v>1369</v>
      </c>
      <c r="Z1770" s="212" t="s">
        <v>354</v>
      </c>
      <c r="AA1770" s="212" t="s">
        <v>355</v>
      </c>
      <c r="AB1770" s="212">
        <v>5643.4470000000001</v>
      </c>
      <c r="AC1770" s="212">
        <v>7161.5349999999999</v>
      </c>
      <c r="AD1770" s="212">
        <v>1</v>
      </c>
      <c r="AE1770" s="212">
        <v>0</v>
      </c>
      <c r="AF1770" s="212">
        <v>1</v>
      </c>
      <c r="AG1770" s="212">
        <v>0</v>
      </c>
      <c r="AH1770" s="212">
        <v>5643.45</v>
      </c>
      <c r="AI1770" s="212">
        <v>7161.53</v>
      </c>
      <c r="AJ1770" s="212">
        <v>0</v>
      </c>
      <c r="AK1770" s="212">
        <v>0</v>
      </c>
      <c r="AL1770" s="212">
        <v>0</v>
      </c>
      <c r="AM1770">
        <v>1</v>
      </c>
      <c r="AN1770" t="str">
        <f>VLOOKUP(H1770,'Base Art'!$A:$AJ,36,FALSE)</f>
        <v>RPB SA</v>
      </c>
    </row>
    <row r="1771" spans="1:40" x14ac:dyDescent="0.25">
      <c r="A1771" s="212" t="s">
        <v>7819</v>
      </c>
      <c r="B1771" s="212">
        <v>1</v>
      </c>
      <c r="C1771" s="212" t="s">
        <v>7820</v>
      </c>
      <c r="D1771" s="212" t="s">
        <v>156</v>
      </c>
      <c r="E1771" s="212">
        <v>16</v>
      </c>
      <c r="F1771" s="212" t="s">
        <v>21</v>
      </c>
      <c r="G1771" s="212" t="s">
        <v>642</v>
      </c>
      <c r="H1771" s="212">
        <v>5765</v>
      </c>
      <c r="I1771" s="212" t="s">
        <v>643</v>
      </c>
      <c r="J1771" s="212">
        <v>1446</v>
      </c>
      <c r="K1771" s="212" t="s">
        <v>644</v>
      </c>
      <c r="L1771" s="212" t="s">
        <v>645</v>
      </c>
      <c r="M1771" s="212"/>
      <c r="N1771" s="212"/>
      <c r="O1771" s="212"/>
      <c r="P1771" s="212"/>
      <c r="Q1771" s="212"/>
      <c r="R1771" s="212"/>
      <c r="S1771" s="212"/>
      <c r="T1771" s="212"/>
      <c r="U1771" s="212"/>
      <c r="V1771" s="212"/>
      <c r="W1771" s="212"/>
      <c r="X1771" s="212"/>
      <c r="Y1771" s="212">
        <v>1376</v>
      </c>
      <c r="Z1771" s="212" t="s">
        <v>320</v>
      </c>
      <c r="AA1771" s="212" t="s">
        <v>321</v>
      </c>
      <c r="AB1771" s="212">
        <v>484041.20199999999</v>
      </c>
      <c r="AC1771" s="212">
        <v>594789.92099999997</v>
      </c>
      <c r="AD1771" s="212">
        <v>0.15</v>
      </c>
      <c r="AE1771" s="212">
        <v>0</v>
      </c>
      <c r="AF1771" s="212">
        <v>0.15</v>
      </c>
      <c r="AG1771" s="212">
        <v>0</v>
      </c>
      <c r="AH1771" s="212">
        <v>72606.179999999993</v>
      </c>
      <c r="AI1771" s="212">
        <v>89218.49</v>
      </c>
      <c r="AJ1771" s="212">
        <v>0</v>
      </c>
      <c r="AK1771" s="212">
        <v>0</v>
      </c>
      <c r="AL1771" s="212">
        <v>0</v>
      </c>
      <c r="AM1771">
        <v>1</v>
      </c>
      <c r="AN1771" t="str">
        <f>VLOOKUP(H1771,'Base Art'!$A:$AJ,36,FALSE)</f>
        <v>JORGE LUIS SUAREZ</v>
      </c>
    </row>
    <row r="1772" spans="1:40" x14ac:dyDescent="0.25">
      <c r="A1772" s="212" t="s">
        <v>7819</v>
      </c>
      <c r="B1772" s="212">
        <v>1</v>
      </c>
      <c r="C1772" s="212" t="s">
        <v>7820</v>
      </c>
      <c r="D1772" s="212" t="s">
        <v>156</v>
      </c>
      <c r="E1772" s="212">
        <v>16</v>
      </c>
      <c r="F1772" s="212" t="s">
        <v>21</v>
      </c>
      <c r="G1772" s="212" t="s">
        <v>658</v>
      </c>
      <c r="H1772" s="212">
        <v>6179</v>
      </c>
      <c r="I1772" s="212" t="s">
        <v>659</v>
      </c>
      <c r="J1772" s="212">
        <v>1454</v>
      </c>
      <c r="K1772" s="212" t="s">
        <v>660</v>
      </c>
      <c r="L1772" s="212" t="s">
        <v>661</v>
      </c>
      <c r="M1772" s="212"/>
      <c r="N1772" s="212"/>
      <c r="O1772" s="212"/>
      <c r="P1772" s="212">
        <v>1075</v>
      </c>
      <c r="Q1772" s="212" t="s">
        <v>662</v>
      </c>
      <c r="R1772" s="212" t="s">
        <v>663</v>
      </c>
      <c r="S1772" s="212"/>
      <c r="T1772" s="212"/>
      <c r="U1772" s="212"/>
      <c r="V1772" s="212"/>
      <c r="W1772" s="212"/>
      <c r="X1772" s="212"/>
      <c r="Y1772" s="212">
        <v>1370</v>
      </c>
      <c r="Z1772" s="212" t="s">
        <v>400</v>
      </c>
      <c r="AA1772" s="212" t="s">
        <v>401</v>
      </c>
      <c r="AB1772" s="212">
        <v>10180.931</v>
      </c>
      <c r="AC1772" s="212">
        <v>12624.353999999999</v>
      </c>
      <c r="AD1772" s="212">
        <v>1</v>
      </c>
      <c r="AE1772" s="212">
        <v>0</v>
      </c>
      <c r="AF1772" s="212">
        <v>1</v>
      </c>
      <c r="AG1772" s="212">
        <v>0</v>
      </c>
      <c r="AH1772" s="212">
        <v>10180.93</v>
      </c>
      <c r="AI1772" s="212">
        <v>12624.35</v>
      </c>
      <c r="AJ1772" s="212">
        <v>0</v>
      </c>
      <c r="AK1772" s="212">
        <v>0</v>
      </c>
      <c r="AL1772" s="212">
        <v>0</v>
      </c>
      <c r="AM1772">
        <v>1</v>
      </c>
      <c r="AN1772" t="str">
        <f>VLOOKUP(H1772,'Base Art'!$A:$AJ,36,FALSE)</f>
        <v>RPB SA</v>
      </c>
    </row>
    <row r="1773" spans="1:40" x14ac:dyDescent="0.25">
      <c r="A1773" s="212" t="s">
        <v>7819</v>
      </c>
      <c r="B1773" s="212">
        <v>1</v>
      </c>
      <c r="C1773" s="212" t="s">
        <v>7820</v>
      </c>
      <c r="D1773" s="212" t="s">
        <v>156</v>
      </c>
      <c r="E1773" s="212">
        <v>16</v>
      </c>
      <c r="F1773" s="212" t="s">
        <v>21</v>
      </c>
      <c r="G1773" s="212" t="s">
        <v>668</v>
      </c>
      <c r="H1773" s="212">
        <v>6183</v>
      </c>
      <c r="I1773" s="212" t="s">
        <v>669</v>
      </c>
      <c r="J1773" s="212">
        <v>1454</v>
      </c>
      <c r="K1773" s="212" t="s">
        <v>660</v>
      </c>
      <c r="L1773" s="212" t="s">
        <v>661</v>
      </c>
      <c r="M1773" s="212"/>
      <c r="N1773" s="212"/>
      <c r="O1773" s="212"/>
      <c r="P1773" s="212">
        <v>1075</v>
      </c>
      <c r="Q1773" s="212" t="s">
        <v>662</v>
      </c>
      <c r="R1773" s="212" t="s">
        <v>663</v>
      </c>
      <c r="S1773" s="212"/>
      <c r="T1773" s="212"/>
      <c r="U1773" s="212"/>
      <c r="V1773" s="212"/>
      <c r="W1773" s="212"/>
      <c r="X1773" s="212"/>
      <c r="Y1773" s="212">
        <v>1370</v>
      </c>
      <c r="Z1773" s="212" t="s">
        <v>400</v>
      </c>
      <c r="AA1773" s="212" t="s">
        <v>401</v>
      </c>
      <c r="AB1773" s="212">
        <v>10335.188</v>
      </c>
      <c r="AC1773" s="212">
        <v>12815.633</v>
      </c>
      <c r="AD1773" s="212">
        <v>3</v>
      </c>
      <c r="AE1773" s="212">
        <v>0</v>
      </c>
      <c r="AF1773" s="212">
        <v>3</v>
      </c>
      <c r="AG1773" s="212">
        <v>0</v>
      </c>
      <c r="AH1773" s="212">
        <v>31005.56</v>
      </c>
      <c r="AI1773" s="212">
        <v>38446.9</v>
      </c>
      <c r="AJ1773" s="212">
        <v>0</v>
      </c>
      <c r="AK1773" s="212">
        <v>0</v>
      </c>
      <c r="AL1773" s="212">
        <v>0</v>
      </c>
      <c r="AM1773">
        <v>1</v>
      </c>
      <c r="AN1773" t="str">
        <f>VLOOKUP(H1773,'Base Art'!$A:$AJ,36,FALSE)</f>
        <v>RPB SA</v>
      </c>
    </row>
    <row r="1774" spans="1:40" x14ac:dyDescent="0.25">
      <c r="A1774" s="212" t="s">
        <v>7819</v>
      </c>
      <c r="B1774" s="212">
        <v>1</v>
      </c>
      <c r="C1774" s="212" t="s">
        <v>7820</v>
      </c>
      <c r="D1774" s="212" t="s">
        <v>156</v>
      </c>
      <c r="E1774" s="212">
        <v>16</v>
      </c>
      <c r="F1774" s="212" t="s">
        <v>21</v>
      </c>
      <c r="G1774" s="212" t="s">
        <v>680</v>
      </c>
      <c r="H1774" s="212">
        <v>6189</v>
      </c>
      <c r="I1774" s="212" t="s">
        <v>681</v>
      </c>
      <c r="J1774" s="212">
        <v>1454</v>
      </c>
      <c r="K1774" s="212" t="s">
        <v>660</v>
      </c>
      <c r="L1774" s="212" t="s">
        <v>661</v>
      </c>
      <c r="M1774" s="212"/>
      <c r="N1774" s="212"/>
      <c r="O1774" s="212"/>
      <c r="P1774" s="212">
        <v>1074</v>
      </c>
      <c r="Q1774" s="212" t="s">
        <v>674</v>
      </c>
      <c r="R1774" s="212" t="s">
        <v>675</v>
      </c>
      <c r="S1774" s="212"/>
      <c r="T1774" s="212"/>
      <c r="U1774" s="212"/>
      <c r="V1774" s="212"/>
      <c r="W1774" s="212"/>
      <c r="X1774" s="212"/>
      <c r="Y1774" s="212">
        <v>1370</v>
      </c>
      <c r="Z1774" s="212" t="s">
        <v>400</v>
      </c>
      <c r="AA1774" s="212" t="s">
        <v>401</v>
      </c>
      <c r="AB1774" s="212">
        <v>7071.9939999999997</v>
      </c>
      <c r="AC1774" s="212">
        <v>8769.2720000000008</v>
      </c>
      <c r="AD1774" s="212">
        <v>1</v>
      </c>
      <c r="AE1774" s="212">
        <v>0</v>
      </c>
      <c r="AF1774" s="212">
        <v>1</v>
      </c>
      <c r="AG1774" s="212">
        <v>0</v>
      </c>
      <c r="AH1774" s="212">
        <v>7071.99</v>
      </c>
      <c r="AI1774" s="212">
        <v>8769.27</v>
      </c>
      <c r="AJ1774" s="212">
        <v>1</v>
      </c>
      <c r="AK1774" s="212">
        <v>1</v>
      </c>
      <c r="AL1774" s="212">
        <v>0</v>
      </c>
      <c r="AM1774">
        <v>1</v>
      </c>
      <c r="AN1774" t="str">
        <f>VLOOKUP(H1774,'Base Art'!$A:$AJ,36,FALSE)</f>
        <v>RPB SA</v>
      </c>
    </row>
    <row r="1775" spans="1:40" x14ac:dyDescent="0.25">
      <c r="A1775" s="212" t="s">
        <v>7819</v>
      </c>
      <c r="B1775" s="212">
        <v>1</v>
      </c>
      <c r="C1775" s="212" t="s">
        <v>7820</v>
      </c>
      <c r="D1775" s="212" t="s">
        <v>156</v>
      </c>
      <c r="E1775" s="212">
        <v>16</v>
      </c>
      <c r="F1775" s="212" t="s">
        <v>21</v>
      </c>
      <c r="G1775" s="212" t="s">
        <v>690</v>
      </c>
      <c r="H1775" s="212">
        <v>6208</v>
      </c>
      <c r="I1775" s="212" t="s">
        <v>691</v>
      </c>
      <c r="J1775" s="212">
        <v>1454</v>
      </c>
      <c r="K1775" s="212" t="s">
        <v>660</v>
      </c>
      <c r="L1775" s="212" t="s">
        <v>661</v>
      </c>
      <c r="M1775" s="212"/>
      <c r="N1775" s="212"/>
      <c r="O1775" s="212"/>
      <c r="P1775" s="212">
        <v>1075</v>
      </c>
      <c r="Q1775" s="212" t="s">
        <v>662</v>
      </c>
      <c r="R1775" s="212" t="s">
        <v>663</v>
      </c>
      <c r="S1775" s="212"/>
      <c r="T1775" s="212"/>
      <c r="U1775" s="212"/>
      <c r="V1775" s="212"/>
      <c r="W1775" s="212"/>
      <c r="X1775" s="212"/>
      <c r="Y1775" s="212">
        <v>1370</v>
      </c>
      <c r="Z1775" s="212" t="s">
        <v>400</v>
      </c>
      <c r="AA1775" s="212" t="s">
        <v>401</v>
      </c>
      <c r="AB1775" s="212">
        <v>10335.188</v>
      </c>
      <c r="AC1775" s="212">
        <v>12815.633</v>
      </c>
      <c r="AD1775" s="212">
        <v>3</v>
      </c>
      <c r="AE1775" s="212">
        <v>0</v>
      </c>
      <c r="AF1775" s="212">
        <v>3</v>
      </c>
      <c r="AG1775" s="212">
        <v>0</v>
      </c>
      <c r="AH1775" s="212">
        <v>31005.56</v>
      </c>
      <c r="AI1775" s="212">
        <v>38446.9</v>
      </c>
      <c r="AJ1775" s="212">
        <v>1</v>
      </c>
      <c r="AK1775" s="212">
        <v>3</v>
      </c>
      <c r="AL1775" s="212">
        <v>0</v>
      </c>
      <c r="AM1775">
        <v>1</v>
      </c>
      <c r="AN1775" t="str">
        <f>VLOOKUP(H1775,'Base Art'!$A:$AJ,36,FALSE)</f>
        <v>RPB SA</v>
      </c>
    </row>
    <row r="1776" spans="1:40" x14ac:dyDescent="0.25">
      <c r="A1776" s="212" t="s">
        <v>7819</v>
      </c>
      <c r="B1776" s="212">
        <v>1</v>
      </c>
      <c r="C1776" s="212" t="s">
        <v>7820</v>
      </c>
      <c r="D1776" s="212" t="s">
        <v>156</v>
      </c>
      <c r="E1776" s="212">
        <v>16</v>
      </c>
      <c r="F1776" s="212" t="s">
        <v>21</v>
      </c>
      <c r="G1776" s="212" t="s">
        <v>692</v>
      </c>
      <c r="H1776" s="212">
        <v>6209</v>
      </c>
      <c r="I1776" s="212" t="s">
        <v>693</v>
      </c>
      <c r="J1776" s="212">
        <v>1454</v>
      </c>
      <c r="K1776" s="212" t="s">
        <v>660</v>
      </c>
      <c r="L1776" s="212" t="s">
        <v>661</v>
      </c>
      <c r="M1776" s="212"/>
      <c r="N1776" s="212"/>
      <c r="O1776" s="212"/>
      <c r="P1776" s="212">
        <v>1074</v>
      </c>
      <c r="Q1776" s="212" t="s">
        <v>674</v>
      </c>
      <c r="R1776" s="212" t="s">
        <v>675</v>
      </c>
      <c r="S1776" s="212"/>
      <c r="T1776" s="212"/>
      <c r="U1776" s="212"/>
      <c r="V1776" s="212"/>
      <c r="W1776" s="212"/>
      <c r="X1776" s="212"/>
      <c r="Y1776" s="212">
        <v>1370</v>
      </c>
      <c r="Z1776" s="212" t="s">
        <v>400</v>
      </c>
      <c r="AA1776" s="212" t="s">
        <v>401</v>
      </c>
      <c r="AB1776" s="212">
        <v>7071.9939999999997</v>
      </c>
      <c r="AC1776" s="212">
        <v>8769.2720000000008</v>
      </c>
      <c r="AD1776" s="212">
        <v>3</v>
      </c>
      <c r="AE1776" s="212">
        <v>0</v>
      </c>
      <c r="AF1776" s="212">
        <v>3</v>
      </c>
      <c r="AG1776" s="212">
        <v>0</v>
      </c>
      <c r="AH1776" s="212">
        <v>21215.98</v>
      </c>
      <c r="AI1776" s="212">
        <v>26307.81</v>
      </c>
      <c r="AJ1776" s="212">
        <v>0</v>
      </c>
      <c r="AK1776" s="212">
        <v>0</v>
      </c>
      <c r="AL1776" s="212">
        <v>0</v>
      </c>
      <c r="AM1776">
        <v>1</v>
      </c>
      <c r="AN1776" t="str">
        <f>VLOOKUP(H1776,'Base Art'!$A:$AJ,36,FALSE)</f>
        <v>RPB SA</v>
      </c>
    </row>
    <row r="1777" spans="1:40" x14ac:dyDescent="0.25">
      <c r="A1777" s="212" t="s">
        <v>7819</v>
      </c>
      <c r="B1777" s="212">
        <v>1</v>
      </c>
      <c r="C1777" s="212" t="s">
        <v>7820</v>
      </c>
      <c r="D1777" s="212" t="s">
        <v>156</v>
      </c>
      <c r="E1777" s="212">
        <v>16</v>
      </c>
      <c r="F1777" s="212" t="s">
        <v>21</v>
      </c>
      <c r="G1777" s="212" t="s">
        <v>694</v>
      </c>
      <c r="H1777" s="212">
        <v>6227</v>
      </c>
      <c r="I1777" s="212" t="s">
        <v>695</v>
      </c>
      <c r="J1777" s="212">
        <v>1463</v>
      </c>
      <c r="K1777" s="212" t="s">
        <v>696</v>
      </c>
      <c r="L1777" s="212" t="s">
        <v>697</v>
      </c>
      <c r="M1777" s="212"/>
      <c r="N1777" s="212"/>
      <c r="O1777" s="212"/>
      <c r="P1777" s="212"/>
      <c r="Q1777" s="212"/>
      <c r="R1777" s="212"/>
      <c r="S1777" s="212"/>
      <c r="T1777" s="212"/>
      <c r="U1777" s="212"/>
      <c r="V1777" s="212"/>
      <c r="W1777" s="212"/>
      <c r="X1777" s="212"/>
      <c r="Y1777" s="212">
        <v>1369</v>
      </c>
      <c r="Z1777" s="212" t="s">
        <v>354</v>
      </c>
      <c r="AA1777" s="212" t="s">
        <v>355</v>
      </c>
      <c r="AB1777" s="212">
        <v>32699.652999999998</v>
      </c>
      <c r="AC1777" s="212">
        <v>40547.569000000003</v>
      </c>
      <c r="AD1777" s="212">
        <v>2</v>
      </c>
      <c r="AE1777" s="212">
        <v>0</v>
      </c>
      <c r="AF1777" s="212">
        <v>2</v>
      </c>
      <c r="AG1777" s="212">
        <v>0</v>
      </c>
      <c r="AH1777" s="212">
        <v>65399.31</v>
      </c>
      <c r="AI1777" s="212">
        <v>81095.14</v>
      </c>
      <c r="AJ1777" s="212">
        <v>1</v>
      </c>
      <c r="AK1777" s="212">
        <v>2</v>
      </c>
      <c r="AL1777" s="212">
        <v>0</v>
      </c>
      <c r="AM1777">
        <v>1</v>
      </c>
      <c r="AN1777" t="str">
        <f>VLOOKUP(H1777,'Base Art'!$A:$AJ,36,FALSE)</f>
        <v>MOLINO CAÑUELAS S.A.C.I.F.I.A.</v>
      </c>
    </row>
    <row r="1778" spans="1:40" x14ac:dyDescent="0.25">
      <c r="A1778" s="212" t="s">
        <v>7819</v>
      </c>
      <c r="B1778" s="212">
        <v>1</v>
      </c>
      <c r="C1778" s="212" t="s">
        <v>7820</v>
      </c>
      <c r="D1778" s="212" t="s">
        <v>156</v>
      </c>
      <c r="E1778" s="212">
        <v>16</v>
      </c>
      <c r="F1778" s="212" t="s">
        <v>21</v>
      </c>
      <c r="G1778" s="212" t="s">
        <v>698</v>
      </c>
      <c r="H1778" s="212">
        <v>6238</v>
      </c>
      <c r="I1778" s="212" t="s">
        <v>699</v>
      </c>
      <c r="J1778" s="212">
        <v>1019</v>
      </c>
      <c r="K1778" s="212" t="s">
        <v>266</v>
      </c>
      <c r="L1778" s="212" t="s">
        <v>297</v>
      </c>
      <c r="M1778" s="212"/>
      <c r="N1778" s="212"/>
      <c r="O1778" s="212"/>
      <c r="P1778" s="212">
        <v>1021</v>
      </c>
      <c r="Q1778" s="212" t="s">
        <v>700</v>
      </c>
      <c r="R1778" s="212" t="s">
        <v>701</v>
      </c>
      <c r="S1778" s="212"/>
      <c r="T1778" s="212"/>
      <c r="U1778" s="212"/>
      <c r="V1778" s="212"/>
      <c r="W1778" s="212"/>
      <c r="X1778" s="212"/>
      <c r="Y1778" s="212">
        <v>1376</v>
      </c>
      <c r="Z1778" s="212" t="s">
        <v>320</v>
      </c>
      <c r="AA1778" s="212" t="s">
        <v>321</v>
      </c>
      <c r="AB1778" s="212">
        <v>0</v>
      </c>
      <c r="AC1778" s="212">
        <v>0</v>
      </c>
      <c r="AD1778" s="212">
        <v>0</v>
      </c>
      <c r="AE1778" s="212">
        <v>0.5</v>
      </c>
      <c r="AF1778" s="212">
        <v>0.5</v>
      </c>
      <c r="AG1778" s="212">
        <v>0</v>
      </c>
      <c r="AH1778" s="212">
        <v>0</v>
      </c>
      <c r="AI1778" s="212">
        <v>0</v>
      </c>
      <c r="AJ1778" s="212">
        <v>0</v>
      </c>
      <c r="AK1778" s="212">
        <v>0</v>
      </c>
      <c r="AL1778" s="212">
        <v>0</v>
      </c>
      <c r="AM1778">
        <v>1</v>
      </c>
      <c r="AN1778" t="str">
        <f>VLOOKUP(H1778,'Base Art'!$A:$AJ,36,FALSE)</f>
        <v>ENERGIZER ARGENTINA S.A.</v>
      </c>
    </row>
    <row r="1779" spans="1:40" x14ac:dyDescent="0.25">
      <c r="A1779" s="212" t="s">
        <v>7819</v>
      </c>
      <c r="B1779" s="212">
        <v>1</v>
      </c>
      <c r="C1779" s="212" t="s">
        <v>7820</v>
      </c>
      <c r="D1779" s="212" t="s">
        <v>156</v>
      </c>
      <c r="E1779" s="212">
        <v>16</v>
      </c>
      <c r="F1779" s="212" t="s">
        <v>21</v>
      </c>
      <c r="G1779" s="212" t="s">
        <v>702</v>
      </c>
      <c r="H1779" s="212">
        <v>6270</v>
      </c>
      <c r="I1779" s="212" t="s">
        <v>703</v>
      </c>
      <c r="J1779" s="212">
        <v>1450</v>
      </c>
      <c r="K1779" s="212" t="s">
        <v>634</v>
      </c>
      <c r="L1779" s="212" t="s">
        <v>635</v>
      </c>
      <c r="M1779" s="212"/>
      <c r="N1779" s="212"/>
      <c r="O1779" s="212"/>
      <c r="P1779" s="212">
        <v>1077</v>
      </c>
      <c r="Q1779" s="212" t="s">
        <v>636</v>
      </c>
      <c r="R1779" s="212" t="s">
        <v>637</v>
      </c>
      <c r="S1779" s="212"/>
      <c r="T1779" s="212"/>
      <c r="U1779" s="212"/>
      <c r="V1779" s="212"/>
      <c r="W1779" s="212"/>
      <c r="X1779" s="212"/>
      <c r="Y1779" s="212">
        <v>1370</v>
      </c>
      <c r="Z1779" s="212" t="s">
        <v>400</v>
      </c>
      <c r="AA1779" s="212" t="s">
        <v>401</v>
      </c>
      <c r="AB1779" s="212">
        <v>6040.1</v>
      </c>
      <c r="AC1779" s="212">
        <v>7489.7240000000002</v>
      </c>
      <c r="AD1779" s="212">
        <v>2</v>
      </c>
      <c r="AE1779" s="212">
        <v>0</v>
      </c>
      <c r="AF1779" s="212">
        <v>2</v>
      </c>
      <c r="AG1779" s="212">
        <v>0</v>
      </c>
      <c r="AH1779" s="212">
        <v>12080.2</v>
      </c>
      <c r="AI1779" s="212">
        <v>14979.45</v>
      </c>
      <c r="AJ1779" s="212">
        <v>0</v>
      </c>
      <c r="AK1779" s="212">
        <v>0</v>
      </c>
      <c r="AL1779" s="212">
        <v>0</v>
      </c>
      <c r="AM1779">
        <v>1</v>
      </c>
      <c r="AN1779" t="str">
        <f>VLOOKUP(H1779,'Base Art'!$A:$AJ,36,FALSE)</f>
        <v>RPB SA</v>
      </c>
    </row>
    <row r="1780" spans="1:40" x14ac:dyDescent="0.25">
      <c r="A1780" s="212" t="s">
        <v>7819</v>
      </c>
      <c r="B1780" s="212">
        <v>1</v>
      </c>
      <c r="C1780" s="212" t="s">
        <v>7820</v>
      </c>
      <c r="D1780" s="212" t="s">
        <v>156</v>
      </c>
      <c r="E1780" s="212">
        <v>16</v>
      </c>
      <c r="F1780" s="212" t="s">
        <v>21</v>
      </c>
      <c r="G1780" s="212" t="s">
        <v>706</v>
      </c>
      <c r="H1780" s="212">
        <v>6464</v>
      </c>
      <c r="I1780" s="212" t="s">
        <v>707</v>
      </c>
      <c r="J1780" s="212">
        <v>1414</v>
      </c>
      <c r="K1780" s="212" t="s">
        <v>372</v>
      </c>
      <c r="L1780" s="212" t="s">
        <v>373</v>
      </c>
      <c r="M1780" s="212"/>
      <c r="N1780" s="212"/>
      <c r="O1780" s="212"/>
      <c r="P1780" s="212">
        <v>1072</v>
      </c>
      <c r="Q1780" s="212" t="s">
        <v>374</v>
      </c>
      <c r="R1780" s="212" t="s">
        <v>375</v>
      </c>
      <c r="S1780" s="212"/>
      <c r="T1780" s="212"/>
      <c r="U1780" s="212"/>
      <c r="V1780" s="212"/>
      <c r="W1780" s="212"/>
      <c r="X1780" s="212"/>
      <c r="Y1780" s="212">
        <v>1374</v>
      </c>
      <c r="Z1780" s="212" t="s">
        <v>336</v>
      </c>
      <c r="AA1780" s="212" t="s">
        <v>337</v>
      </c>
      <c r="AB1780" s="212">
        <v>40662.648000000001</v>
      </c>
      <c r="AC1780" s="212">
        <v>49201.802000000003</v>
      </c>
      <c r="AD1780" s="212">
        <v>0.25</v>
      </c>
      <c r="AE1780" s="212">
        <v>0</v>
      </c>
      <c r="AF1780" s="212">
        <v>0.25</v>
      </c>
      <c r="AG1780" s="212">
        <v>0</v>
      </c>
      <c r="AH1780" s="212">
        <v>10165.66</v>
      </c>
      <c r="AI1780" s="212">
        <v>12300.45</v>
      </c>
      <c r="AJ1780" s="212">
        <v>1</v>
      </c>
      <c r="AK1780" s="212">
        <v>0.25</v>
      </c>
      <c r="AL1780" s="212">
        <v>0</v>
      </c>
      <c r="AM1780">
        <v>1</v>
      </c>
      <c r="AN1780" t="str">
        <f>VLOOKUP(H1780,'Base Art'!$A:$AJ,36,FALSE)</f>
        <v>ARCOR S.A.I.C.</v>
      </c>
    </row>
    <row r="1781" spans="1:40" x14ac:dyDescent="0.25">
      <c r="A1781" s="212" t="s">
        <v>7819</v>
      </c>
      <c r="B1781" s="212">
        <v>1</v>
      </c>
      <c r="C1781" s="212" t="s">
        <v>7820</v>
      </c>
      <c r="D1781" s="212" t="s">
        <v>156</v>
      </c>
      <c r="E1781" s="212">
        <v>16</v>
      </c>
      <c r="F1781" s="212" t="s">
        <v>21</v>
      </c>
      <c r="G1781" s="212" t="s">
        <v>708</v>
      </c>
      <c r="H1781" s="212">
        <v>6466</v>
      </c>
      <c r="I1781" s="212" t="s">
        <v>709</v>
      </c>
      <c r="J1781" s="212">
        <v>1414</v>
      </c>
      <c r="K1781" s="212" t="s">
        <v>372</v>
      </c>
      <c r="L1781" s="212" t="s">
        <v>373</v>
      </c>
      <c r="M1781" s="212"/>
      <c r="N1781" s="212"/>
      <c r="O1781" s="212"/>
      <c r="P1781" s="212">
        <v>1072</v>
      </c>
      <c r="Q1781" s="212" t="s">
        <v>374</v>
      </c>
      <c r="R1781" s="212" t="s">
        <v>375</v>
      </c>
      <c r="S1781" s="212"/>
      <c r="T1781" s="212"/>
      <c r="U1781" s="212"/>
      <c r="V1781" s="212"/>
      <c r="W1781" s="212"/>
      <c r="X1781" s="212"/>
      <c r="Y1781" s="212">
        <v>1374</v>
      </c>
      <c r="Z1781" s="212" t="s">
        <v>336</v>
      </c>
      <c r="AA1781" s="212" t="s">
        <v>337</v>
      </c>
      <c r="AB1781" s="212">
        <v>39273.093000000001</v>
      </c>
      <c r="AC1781" s="212">
        <v>48698.642</v>
      </c>
      <c r="AD1781" s="212">
        <v>0.16669999999999999</v>
      </c>
      <c r="AE1781" s="212">
        <v>0</v>
      </c>
      <c r="AF1781" s="212">
        <v>0.16669999999999999</v>
      </c>
      <c r="AG1781" s="212">
        <v>0</v>
      </c>
      <c r="AH1781" s="212">
        <v>6545.52</v>
      </c>
      <c r="AI1781" s="212">
        <v>8116.44</v>
      </c>
      <c r="AJ1781" s="212">
        <v>1</v>
      </c>
      <c r="AK1781" s="212">
        <v>0.17</v>
      </c>
      <c r="AL1781" s="212">
        <v>0</v>
      </c>
      <c r="AM1781">
        <v>1</v>
      </c>
      <c r="AN1781" t="str">
        <f>VLOOKUP(H1781,'Base Art'!$A:$AJ,36,FALSE)</f>
        <v>ARCOR S.A.I.C.</v>
      </c>
    </row>
    <row r="1782" spans="1:40" x14ac:dyDescent="0.25">
      <c r="A1782" s="212" t="s">
        <v>7819</v>
      </c>
      <c r="B1782" s="212">
        <v>1</v>
      </c>
      <c r="C1782" s="212" t="s">
        <v>7820</v>
      </c>
      <c r="D1782" s="212" t="s">
        <v>156</v>
      </c>
      <c r="E1782" s="212">
        <v>16</v>
      </c>
      <c r="F1782" s="212" t="s">
        <v>21</v>
      </c>
      <c r="G1782" s="212" t="s">
        <v>712</v>
      </c>
      <c r="H1782" s="212">
        <v>6493</v>
      </c>
      <c r="I1782" s="212" t="s">
        <v>713</v>
      </c>
      <c r="J1782" s="212">
        <v>1413</v>
      </c>
      <c r="K1782" s="212" t="s">
        <v>334</v>
      </c>
      <c r="L1782" s="212" t="s">
        <v>335</v>
      </c>
      <c r="M1782" s="212"/>
      <c r="N1782" s="212"/>
      <c r="O1782" s="212"/>
      <c r="P1782" s="212">
        <v>1069</v>
      </c>
      <c r="Q1782" s="212" t="s">
        <v>340</v>
      </c>
      <c r="R1782" s="212" t="s">
        <v>341</v>
      </c>
      <c r="S1782" s="212"/>
      <c r="T1782" s="212"/>
      <c r="U1782" s="212"/>
      <c r="V1782" s="212"/>
      <c r="W1782" s="212"/>
      <c r="X1782" s="212"/>
      <c r="Y1782" s="212">
        <v>1374</v>
      </c>
      <c r="Z1782" s="212" t="s">
        <v>336</v>
      </c>
      <c r="AA1782" s="212" t="s">
        <v>337</v>
      </c>
      <c r="AB1782" s="212">
        <v>27878.741999999998</v>
      </c>
      <c r="AC1782" s="212">
        <v>35108.633999999998</v>
      </c>
      <c r="AD1782" s="212">
        <v>0.25</v>
      </c>
      <c r="AE1782" s="212">
        <v>0</v>
      </c>
      <c r="AF1782" s="212">
        <v>0.25</v>
      </c>
      <c r="AG1782" s="212">
        <v>0</v>
      </c>
      <c r="AH1782" s="212">
        <v>6969.69</v>
      </c>
      <c r="AI1782" s="212">
        <v>8777.16</v>
      </c>
      <c r="AJ1782" s="212">
        <v>0</v>
      </c>
      <c r="AK1782" s="212">
        <v>0</v>
      </c>
      <c r="AL1782" s="212">
        <v>0</v>
      </c>
      <c r="AM1782">
        <v>1</v>
      </c>
      <c r="AN1782" t="str">
        <f>VLOOKUP(H1782,'Base Art'!$A:$AJ,36,FALSE)</f>
        <v>ARCOR S.A.I.C.</v>
      </c>
    </row>
    <row r="1783" spans="1:40" x14ac:dyDescent="0.25">
      <c r="A1783" s="212" t="s">
        <v>7819</v>
      </c>
      <c r="B1783" s="212">
        <v>1</v>
      </c>
      <c r="C1783" s="212" t="s">
        <v>7820</v>
      </c>
      <c r="D1783" s="212" t="s">
        <v>156</v>
      </c>
      <c r="E1783" s="212">
        <v>16</v>
      </c>
      <c r="F1783" s="212" t="s">
        <v>21</v>
      </c>
      <c r="G1783" s="212" t="s">
        <v>714</v>
      </c>
      <c r="H1783" s="212">
        <v>6494</v>
      </c>
      <c r="I1783" s="212" t="s">
        <v>715</v>
      </c>
      <c r="J1783" s="212">
        <v>1413</v>
      </c>
      <c r="K1783" s="212" t="s">
        <v>334</v>
      </c>
      <c r="L1783" s="212" t="s">
        <v>335</v>
      </c>
      <c r="M1783" s="212"/>
      <c r="N1783" s="212"/>
      <c r="O1783" s="212"/>
      <c r="P1783" s="212">
        <v>1069</v>
      </c>
      <c r="Q1783" s="212" t="s">
        <v>340</v>
      </c>
      <c r="R1783" s="212" t="s">
        <v>341</v>
      </c>
      <c r="S1783" s="212"/>
      <c r="T1783" s="212"/>
      <c r="U1783" s="212"/>
      <c r="V1783" s="212"/>
      <c r="W1783" s="212"/>
      <c r="X1783" s="212"/>
      <c r="Y1783" s="212">
        <v>1374</v>
      </c>
      <c r="Z1783" s="212" t="s">
        <v>336</v>
      </c>
      <c r="AA1783" s="212" t="s">
        <v>337</v>
      </c>
      <c r="AB1783" s="212">
        <v>27878.741999999998</v>
      </c>
      <c r="AC1783" s="212">
        <v>35378.127999999997</v>
      </c>
      <c r="AD1783" s="212">
        <v>0.16669999999999999</v>
      </c>
      <c r="AE1783" s="212">
        <v>0</v>
      </c>
      <c r="AF1783" s="212">
        <v>0.16669999999999999</v>
      </c>
      <c r="AG1783" s="212">
        <v>0</v>
      </c>
      <c r="AH1783" s="212">
        <v>4646.46</v>
      </c>
      <c r="AI1783" s="212">
        <v>5896.35</v>
      </c>
      <c r="AJ1783" s="212">
        <v>0</v>
      </c>
      <c r="AK1783" s="212">
        <v>0</v>
      </c>
      <c r="AL1783" s="212">
        <v>0</v>
      </c>
      <c r="AM1783">
        <v>1</v>
      </c>
      <c r="AN1783" t="str">
        <f>VLOOKUP(H1783,'Base Art'!$A:$AJ,36,FALSE)</f>
        <v>ARCOR S.A.I.C.</v>
      </c>
    </row>
    <row r="1784" spans="1:40" x14ac:dyDescent="0.25">
      <c r="A1784" s="212" t="s">
        <v>7819</v>
      </c>
      <c r="B1784" s="212">
        <v>1</v>
      </c>
      <c r="C1784" s="212" t="s">
        <v>7820</v>
      </c>
      <c r="D1784" s="212" t="s">
        <v>156</v>
      </c>
      <c r="E1784" s="212">
        <v>16</v>
      </c>
      <c r="F1784" s="212" t="s">
        <v>21</v>
      </c>
      <c r="G1784" s="212" t="s">
        <v>716</v>
      </c>
      <c r="H1784" s="212">
        <v>6501</v>
      </c>
      <c r="I1784" s="212" t="s">
        <v>717</v>
      </c>
      <c r="J1784" s="212">
        <v>1413</v>
      </c>
      <c r="K1784" s="212" t="s">
        <v>334</v>
      </c>
      <c r="L1784" s="212" t="s">
        <v>335</v>
      </c>
      <c r="M1784" s="212"/>
      <c r="N1784" s="212"/>
      <c r="O1784" s="212"/>
      <c r="P1784" s="212">
        <v>1069</v>
      </c>
      <c r="Q1784" s="212" t="s">
        <v>340</v>
      </c>
      <c r="R1784" s="212" t="s">
        <v>341</v>
      </c>
      <c r="S1784" s="212"/>
      <c r="T1784" s="212"/>
      <c r="U1784" s="212"/>
      <c r="V1784" s="212"/>
      <c r="W1784" s="212"/>
      <c r="X1784" s="212"/>
      <c r="Y1784" s="212">
        <v>1374</v>
      </c>
      <c r="Z1784" s="212" t="s">
        <v>336</v>
      </c>
      <c r="AA1784" s="212" t="s">
        <v>337</v>
      </c>
      <c r="AB1784" s="212">
        <v>27878.741999999998</v>
      </c>
      <c r="AC1784" s="212">
        <v>35108.633999999998</v>
      </c>
      <c r="AD1784" s="212">
        <v>0.25</v>
      </c>
      <c r="AE1784" s="212">
        <v>0</v>
      </c>
      <c r="AF1784" s="212">
        <v>0.25</v>
      </c>
      <c r="AG1784" s="212">
        <v>0</v>
      </c>
      <c r="AH1784" s="212">
        <v>6969.69</v>
      </c>
      <c r="AI1784" s="212">
        <v>8777.16</v>
      </c>
      <c r="AJ1784" s="212">
        <v>0</v>
      </c>
      <c r="AK1784" s="212">
        <v>0</v>
      </c>
      <c r="AL1784" s="212">
        <v>0</v>
      </c>
      <c r="AM1784">
        <v>1</v>
      </c>
      <c r="AN1784" t="str">
        <f>VLOOKUP(H1784,'Base Art'!$A:$AJ,36,FALSE)</f>
        <v>ARCOR S.A.I.C.</v>
      </c>
    </row>
    <row r="1785" spans="1:40" x14ac:dyDescent="0.25">
      <c r="A1785" s="212" t="s">
        <v>7819</v>
      </c>
      <c r="B1785" s="212">
        <v>1</v>
      </c>
      <c r="C1785" s="212" t="s">
        <v>7820</v>
      </c>
      <c r="D1785" s="212" t="s">
        <v>156</v>
      </c>
      <c r="E1785" s="212">
        <v>16</v>
      </c>
      <c r="F1785" s="212" t="s">
        <v>21</v>
      </c>
      <c r="G1785" s="212" t="s">
        <v>1124</v>
      </c>
      <c r="H1785" s="212">
        <v>6508</v>
      </c>
      <c r="I1785" s="212" t="s">
        <v>1125</v>
      </c>
      <c r="J1785" s="212">
        <v>1414</v>
      </c>
      <c r="K1785" s="212" t="s">
        <v>372</v>
      </c>
      <c r="L1785" s="212" t="s">
        <v>373</v>
      </c>
      <c r="M1785" s="212"/>
      <c r="N1785" s="212"/>
      <c r="O1785" s="212"/>
      <c r="P1785" s="212">
        <v>1072</v>
      </c>
      <c r="Q1785" s="212" t="s">
        <v>374</v>
      </c>
      <c r="R1785" s="212" t="s">
        <v>375</v>
      </c>
      <c r="S1785" s="212"/>
      <c r="T1785" s="212"/>
      <c r="U1785" s="212"/>
      <c r="V1785" s="212"/>
      <c r="W1785" s="212"/>
      <c r="X1785" s="212"/>
      <c r="Y1785" s="212">
        <v>1374</v>
      </c>
      <c r="Z1785" s="212" t="s">
        <v>336</v>
      </c>
      <c r="AA1785" s="212" t="s">
        <v>337</v>
      </c>
      <c r="AB1785" s="212">
        <v>40235.319000000003</v>
      </c>
      <c r="AC1785" s="212">
        <v>51058.625</v>
      </c>
      <c r="AD1785" s="212">
        <v>0.16669999999999999</v>
      </c>
      <c r="AE1785" s="212">
        <v>0</v>
      </c>
      <c r="AF1785" s="212">
        <v>0.16669999999999999</v>
      </c>
      <c r="AG1785" s="212">
        <v>0</v>
      </c>
      <c r="AH1785" s="212">
        <v>6705.89</v>
      </c>
      <c r="AI1785" s="212">
        <v>8509.77</v>
      </c>
      <c r="AJ1785" s="212">
        <v>0</v>
      </c>
      <c r="AK1785" s="212">
        <v>0</v>
      </c>
      <c r="AL1785" s="212">
        <v>0</v>
      </c>
      <c r="AM1785">
        <v>1</v>
      </c>
      <c r="AN1785" t="str">
        <f>VLOOKUP(H1785,'Base Art'!$A:$AJ,36,FALSE)</f>
        <v>ARCOR S.A.I.C.</v>
      </c>
    </row>
    <row r="1786" spans="1:40" x14ac:dyDescent="0.25">
      <c r="A1786" s="212" t="s">
        <v>7819</v>
      </c>
      <c r="B1786" s="212">
        <v>1</v>
      </c>
      <c r="C1786" s="212" t="s">
        <v>7820</v>
      </c>
      <c r="D1786" s="212" t="s">
        <v>156</v>
      </c>
      <c r="E1786" s="212">
        <v>16</v>
      </c>
      <c r="F1786" s="212" t="s">
        <v>21</v>
      </c>
      <c r="G1786" s="212" t="s">
        <v>718</v>
      </c>
      <c r="H1786" s="212">
        <v>6655</v>
      </c>
      <c r="I1786" s="212" t="s">
        <v>719</v>
      </c>
      <c r="J1786" s="212">
        <v>1414</v>
      </c>
      <c r="K1786" s="212" t="s">
        <v>372</v>
      </c>
      <c r="L1786" s="212" t="s">
        <v>373</v>
      </c>
      <c r="M1786" s="212"/>
      <c r="N1786" s="212"/>
      <c r="O1786" s="212"/>
      <c r="P1786" s="212">
        <v>1072</v>
      </c>
      <c r="Q1786" s="212" t="s">
        <v>374</v>
      </c>
      <c r="R1786" s="212" t="s">
        <v>375</v>
      </c>
      <c r="S1786" s="212"/>
      <c r="T1786" s="212"/>
      <c r="U1786" s="212"/>
      <c r="V1786" s="212"/>
      <c r="W1786" s="212"/>
      <c r="X1786" s="212"/>
      <c r="Y1786" s="212">
        <v>1374</v>
      </c>
      <c r="Z1786" s="212" t="s">
        <v>336</v>
      </c>
      <c r="AA1786" s="212" t="s">
        <v>337</v>
      </c>
      <c r="AB1786" s="212">
        <v>30749.975999999999</v>
      </c>
      <c r="AC1786" s="212">
        <v>38129.976000000002</v>
      </c>
      <c r="AD1786" s="212">
        <v>0.16669999999999999</v>
      </c>
      <c r="AE1786" s="212">
        <v>0</v>
      </c>
      <c r="AF1786" s="212">
        <v>0.16669999999999999</v>
      </c>
      <c r="AG1786" s="212">
        <v>0</v>
      </c>
      <c r="AH1786" s="212">
        <v>5125</v>
      </c>
      <c r="AI1786" s="212">
        <v>6355</v>
      </c>
      <c r="AJ1786" s="212">
        <v>0</v>
      </c>
      <c r="AK1786" s="212">
        <v>0</v>
      </c>
      <c r="AL1786" s="212">
        <v>0</v>
      </c>
      <c r="AM1786">
        <v>1</v>
      </c>
      <c r="AN1786" t="str">
        <f>VLOOKUP(H1786,'Base Art'!$A:$AJ,36,FALSE)</f>
        <v>ARCOR S.A.I.C.</v>
      </c>
    </row>
    <row r="1787" spans="1:40" x14ac:dyDescent="0.25">
      <c r="A1787" s="212" t="s">
        <v>7819</v>
      </c>
      <c r="B1787" s="212">
        <v>1</v>
      </c>
      <c r="C1787" s="212" t="s">
        <v>7820</v>
      </c>
      <c r="D1787" s="212" t="s">
        <v>156</v>
      </c>
      <c r="E1787" s="212">
        <v>16</v>
      </c>
      <c r="F1787" s="212" t="s">
        <v>21</v>
      </c>
      <c r="G1787" s="212" t="s">
        <v>1136</v>
      </c>
      <c r="H1787" s="212">
        <v>6944</v>
      </c>
      <c r="I1787" s="212" t="s">
        <v>1137</v>
      </c>
      <c r="J1787" s="212">
        <v>1192</v>
      </c>
      <c r="K1787" s="212" t="s">
        <v>932</v>
      </c>
      <c r="L1787" s="212" t="s">
        <v>933</v>
      </c>
      <c r="M1787" s="212"/>
      <c r="N1787" s="212"/>
      <c r="O1787" s="212"/>
      <c r="P1787" s="212">
        <v>1112</v>
      </c>
      <c r="Q1787" s="212" t="s">
        <v>1010</v>
      </c>
      <c r="R1787" s="212" t="s">
        <v>1011</v>
      </c>
      <c r="S1787" s="212"/>
      <c r="T1787" s="212"/>
      <c r="U1787" s="212"/>
      <c r="V1787" s="212"/>
      <c r="W1787" s="212"/>
      <c r="X1787" s="212"/>
      <c r="Y1787" s="212">
        <v>1375</v>
      </c>
      <c r="Z1787" s="212" t="s">
        <v>314</v>
      </c>
      <c r="AA1787" s="212" t="s">
        <v>315</v>
      </c>
      <c r="AB1787" s="212">
        <v>31992.666000000001</v>
      </c>
      <c r="AC1787" s="212">
        <v>38711.125999999997</v>
      </c>
      <c r="AD1787" s="212">
        <v>1</v>
      </c>
      <c r="AE1787" s="212">
        <v>0</v>
      </c>
      <c r="AF1787" s="212">
        <v>1</v>
      </c>
      <c r="AG1787" s="212">
        <v>0</v>
      </c>
      <c r="AH1787" s="212">
        <v>31992.67</v>
      </c>
      <c r="AI1787" s="212">
        <v>38711.129999999997</v>
      </c>
      <c r="AJ1787" s="212">
        <v>0</v>
      </c>
      <c r="AK1787" s="212">
        <v>0</v>
      </c>
      <c r="AL1787" s="212">
        <v>0</v>
      </c>
      <c r="AM1787">
        <v>1</v>
      </c>
      <c r="AN1787" t="str">
        <f>VLOOKUP(H1787,'Base Art'!$A:$AJ,36,FALSE)</f>
        <v>NUTRIPET S.A.U.</v>
      </c>
    </row>
    <row r="1788" spans="1:40" x14ac:dyDescent="0.25">
      <c r="A1788" s="212" t="s">
        <v>7819</v>
      </c>
      <c r="B1788" s="212">
        <v>1</v>
      </c>
      <c r="C1788" s="212" t="s">
        <v>7820</v>
      </c>
      <c r="D1788" s="212" t="s">
        <v>156</v>
      </c>
      <c r="E1788" s="212">
        <v>16</v>
      </c>
      <c r="F1788" s="212" t="s">
        <v>21</v>
      </c>
      <c r="G1788" s="212" t="s">
        <v>1372</v>
      </c>
      <c r="H1788" s="212">
        <v>6979</v>
      </c>
      <c r="I1788" s="212" t="s">
        <v>1373</v>
      </c>
      <c r="J1788" s="212">
        <v>1257</v>
      </c>
      <c r="K1788" s="212" t="s">
        <v>774</v>
      </c>
      <c r="L1788" s="212" t="s">
        <v>775</v>
      </c>
      <c r="M1788" s="212"/>
      <c r="N1788" s="212"/>
      <c r="O1788" s="212"/>
      <c r="P1788" s="212">
        <v>1113</v>
      </c>
      <c r="Q1788" s="212" t="s">
        <v>1144</v>
      </c>
      <c r="R1788" s="212" t="s">
        <v>1145</v>
      </c>
      <c r="S1788" s="212"/>
      <c r="T1788" s="212"/>
      <c r="U1788" s="212"/>
      <c r="V1788" s="212"/>
      <c r="W1788" s="212"/>
      <c r="X1788" s="212"/>
      <c r="Y1788" s="212">
        <v>1375</v>
      </c>
      <c r="Z1788" s="212" t="s">
        <v>314</v>
      </c>
      <c r="AA1788" s="212" t="s">
        <v>315</v>
      </c>
      <c r="AB1788" s="212">
        <v>34872.593000000001</v>
      </c>
      <c r="AC1788" s="212">
        <v>42195.837</v>
      </c>
      <c r="AD1788" s="212">
        <v>1</v>
      </c>
      <c r="AE1788" s="212">
        <v>0</v>
      </c>
      <c r="AF1788" s="212">
        <v>1</v>
      </c>
      <c r="AG1788" s="212">
        <v>0</v>
      </c>
      <c r="AH1788" s="212">
        <v>34872.589999999997</v>
      </c>
      <c r="AI1788" s="212">
        <v>42195.839999999997</v>
      </c>
      <c r="AJ1788" s="212">
        <v>1</v>
      </c>
      <c r="AK1788" s="212">
        <v>1</v>
      </c>
      <c r="AL1788" s="212">
        <v>0</v>
      </c>
      <c r="AM1788">
        <v>1</v>
      </c>
      <c r="AN1788" t="str">
        <f>VLOOKUP(H1788,'Base Art'!$A:$AJ,36,FALSE)</f>
        <v>NUTRIPET S.A.U.</v>
      </c>
    </row>
    <row r="1789" spans="1:40" x14ac:dyDescent="0.25">
      <c r="A1789" s="212" t="s">
        <v>7819</v>
      </c>
      <c r="B1789" s="212">
        <v>1</v>
      </c>
      <c r="C1789" s="212" t="s">
        <v>7820</v>
      </c>
      <c r="D1789" s="212" t="s">
        <v>156</v>
      </c>
      <c r="E1789" s="212">
        <v>16</v>
      </c>
      <c r="F1789" s="212" t="s">
        <v>21</v>
      </c>
      <c r="G1789" s="212" t="s">
        <v>1715</v>
      </c>
      <c r="H1789" s="212">
        <v>7061</v>
      </c>
      <c r="I1789" s="212" t="s">
        <v>1716</v>
      </c>
      <c r="J1789" s="212">
        <v>1187</v>
      </c>
      <c r="K1789" s="212" t="s">
        <v>1645</v>
      </c>
      <c r="L1789" s="212" t="s">
        <v>1646</v>
      </c>
      <c r="M1789" s="212"/>
      <c r="N1789" s="212"/>
      <c r="O1789" s="212"/>
      <c r="P1789" s="212"/>
      <c r="Q1789" s="212"/>
      <c r="R1789" s="212"/>
      <c r="S1789" s="212"/>
      <c r="T1789" s="212"/>
      <c r="U1789" s="212"/>
      <c r="V1789" s="212"/>
      <c r="W1789" s="212"/>
      <c r="X1789" s="212"/>
      <c r="Y1789" s="212">
        <v>1374</v>
      </c>
      <c r="Z1789" s="212" t="s">
        <v>336</v>
      </c>
      <c r="AA1789" s="212" t="s">
        <v>337</v>
      </c>
      <c r="AB1789" s="212">
        <v>68420.34</v>
      </c>
      <c r="AC1789" s="212">
        <v>83802.350000000006</v>
      </c>
      <c r="AD1789" s="212">
        <v>0.16669999999999999</v>
      </c>
      <c r="AE1789" s="212">
        <v>0</v>
      </c>
      <c r="AF1789" s="212">
        <v>0.16669999999999999</v>
      </c>
      <c r="AG1789" s="212">
        <v>0</v>
      </c>
      <c r="AH1789" s="212">
        <v>11403.39</v>
      </c>
      <c r="AI1789" s="212">
        <v>13967.06</v>
      </c>
      <c r="AJ1789" s="212">
        <v>0</v>
      </c>
      <c r="AK1789" s="212">
        <v>0</v>
      </c>
      <c r="AL1789" s="212">
        <v>0</v>
      </c>
      <c r="AM1789">
        <v>1</v>
      </c>
      <c r="AN1789" t="str">
        <f>VLOOKUP(H1789,'Base Art'!$A:$AJ,36,FALSE)</f>
        <v>MONDELEZ ARGENTINA S.A.</v>
      </c>
    </row>
    <row r="1790" spans="1:40" x14ac:dyDescent="0.25">
      <c r="A1790" s="212" t="s">
        <v>7819</v>
      </c>
      <c r="B1790" s="212">
        <v>1</v>
      </c>
      <c r="C1790" s="212" t="s">
        <v>7820</v>
      </c>
      <c r="D1790" s="212" t="s">
        <v>156</v>
      </c>
      <c r="E1790" s="212">
        <v>16</v>
      </c>
      <c r="F1790" s="212" t="s">
        <v>21</v>
      </c>
      <c r="G1790" s="212" t="s">
        <v>1643</v>
      </c>
      <c r="H1790" s="212">
        <v>7071</v>
      </c>
      <c r="I1790" s="212" t="s">
        <v>1644</v>
      </c>
      <c r="J1790" s="212">
        <v>1187</v>
      </c>
      <c r="K1790" s="212" t="s">
        <v>1645</v>
      </c>
      <c r="L1790" s="212" t="s">
        <v>1646</v>
      </c>
      <c r="M1790" s="212"/>
      <c r="N1790" s="212"/>
      <c r="O1790" s="212"/>
      <c r="P1790" s="212"/>
      <c r="Q1790" s="212"/>
      <c r="R1790" s="212"/>
      <c r="S1790" s="212"/>
      <c r="T1790" s="212"/>
      <c r="U1790" s="212"/>
      <c r="V1790" s="212"/>
      <c r="W1790" s="212"/>
      <c r="X1790" s="212"/>
      <c r="Y1790" s="212">
        <v>1374</v>
      </c>
      <c r="Z1790" s="212" t="s">
        <v>336</v>
      </c>
      <c r="AA1790" s="212" t="s">
        <v>337</v>
      </c>
      <c r="AB1790" s="212">
        <v>68141.073000000004</v>
      </c>
      <c r="AC1790" s="212">
        <v>83802.350999999995</v>
      </c>
      <c r="AD1790" s="212">
        <v>0.25</v>
      </c>
      <c r="AE1790" s="212">
        <v>0</v>
      </c>
      <c r="AF1790" s="212">
        <v>0.25</v>
      </c>
      <c r="AG1790" s="212">
        <v>0</v>
      </c>
      <c r="AH1790" s="212">
        <v>17035.27</v>
      </c>
      <c r="AI1790" s="212">
        <v>20950.59</v>
      </c>
      <c r="AJ1790" s="212">
        <v>0</v>
      </c>
      <c r="AK1790" s="212">
        <v>0</v>
      </c>
      <c r="AL1790" s="212">
        <v>0</v>
      </c>
      <c r="AM1790">
        <v>1</v>
      </c>
      <c r="AN1790" t="str">
        <f>VLOOKUP(H1790,'Base Art'!$A:$AJ,36,FALSE)</f>
        <v>MONDELEZ ARGENTINA S.A.</v>
      </c>
    </row>
    <row r="1791" spans="1:40" x14ac:dyDescent="0.25">
      <c r="A1791" s="212" t="s">
        <v>7819</v>
      </c>
      <c r="B1791" s="212">
        <v>1</v>
      </c>
      <c r="C1791" s="212" t="s">
        <v>7820</v>
      </c>
      <c r="D1791" s="212" t="s">
        <v>156</v>
      </c>
      <c r="E1791" s="212">
        <v>16</v>
      </c>
      <c r="F1791" s="212" t="s">
        <v>21</v>
      </c>
      <c r="G1791" s="212" t="s">
        <v>1729</v>
      </c>
      <c r="H1791" s="212">
        <v>7261</v>
      </c>
      <c r="I1791" s="212" t="s">
        <v>1730</v>
      </c>
      <c r="J1791" s="212">
        <v>1187</v>
      </c>
      <c r="K1791" s="212" t="s">
        <v>1645</v>
      </c>
      <c r="L1791" s="212" t="s">
        <v>1646</v>
      </c>
      <c r="M1791" s="212"/>
      <c r="N1791" s="212"/>
      <c r="O1791" s="212"/>
      <c r="P1791" s="212"/>
      <c r="Q1791" s="212"/>
      <c r="R1791" s="212"/>
      <c r="S1791" s="212"/>
      <c r="T1791" s="212"/>
      <c r="U1791" s="212"/>
      <c r="V1791" s="212"/>
      <c r="W1791" s="212"/>
      <c r="X1791" s="212"/>
      <c r="Y1791" s="212">
        <v>1374</v>
      </c>
      <c r="Z1791" s="212" t="s">
        <v>336</v>
      </c>
      <c r="AA1791" s="212" t="s">
        <v>337</v>
      </c>
      <c r="AB1791" s="212">
        <v>68983.528000000006</v>
      </c>
      <c r="AC1791" s="212">
        <v>84500.702999999994</v>
      </c>
      <c r="AD1791" s="212">
        <v>0.33329999999999999</v>
      </c>
      <c r="AE1791" s="212">
        <v>0</v>
      </c>
      <c r="AF1791" s="212">
        <v>0.33329999999999999</v>
      </c>
      <c r="AG1791" s="212">
        <v>0</v>
      </c>
      <c r="AH1791" s="212">
        <v>22994.51</v>
      </c>
      <c r="AI1791" s="212">
        <v>28166.9</v>
      </c>
      <c r="AJ1791" s="212">
        <v>0</v>
      </c>
      <c r="AK1791" s="212">
        <v>0</v>
      </c>
      <c r="AL1791" s="212">
        <v>0</v>
      </c>
      <c r="AM1791">
        <v>1</v>
      </c>
      <c r="AN1791" t="str">
        <f>VLOOKUP(H1791,'Base Art'!$A:$AJ,36,FALSE)</f>
        <v>MONDELEZ ARGENTINA S.A.</v>
      </c>
    </row>
    <row r="1792" spans="1:40" x14ac:dyDescent="0.25">
      <c r="A1792" s="212" t="s">
        <v>7819</v>
      </c>
      <c r="B1792" s="212">
        <v>1</v>
      </c>
      <c r="C1792" s="212" t="s">
        <v>7820</v>
      </c>
      <c r="D1792" s="212" t="s">
        <v>156</v>
      </c>
      <c r="E1792" s="212">
        <v>16</v>
      </c>
      <c r="F1792" s="212" t="s">
        <v>21</v>
      </c>
      <c r="G1792" s="212" t="s">
        <v>1759</v>
      </c>
      <c r="H1792" s="212">
        <v>7511</v>
      </c>
      <c r="I1792" s="212" t="s">
        <v>1760</v>
      </c>
      <c r="J1792" s="212">
        <v>1463</v>
      </c>
      <c r="K1792" s="212" t="s">
        <v>696</v>
      </c>
      <c r="L1792" s="212" t="s">
        <v>697</v>
      </c>
      <c r="M1792" s="212"/>
      <c r="N1792" s="212"/>
      <c r="O1792" s="212"/>
      <c r="P1792" s="212"/>
      <c r="Q1792" s="212"/>
      <c r="R1792" s="212"/>
      <c r="S1792" s="212"/>
      <c r="T1792" s="212"/>
      <c r="U1792" s="212"/>
      <c r="V1792" s="212"/>
      <c r="W1792" s="212"/>
      <c r="X1792" s="212"/>
      <c r="Y1792" s="212">
        <v>1369</v>
      </c>
      <c r="Z1792" s="212" t="s">
        <v>354</v>
      </c>
      <c r="AA1792" s="212" t="s">
        <v>355</v>
      </c>
      <c r="AB1792" s="212">
        <v>7130.3159999999998</v>
      </c>
      <c r="AC1792" s="212">
        <v>7879</v>
      </c>
      <c r="AD1792" s="212">
        <v>2</v>
      </c>
      <c r="AE1792" s="212">
        <v>0</v>
      </c>
      <c r="AF1792" s="212">
        <v>2</v>
      </c>
      <c r="AG1792" s="212">
        <v>0</v>
      </c>
      <c r="AH1792" s="212">
        <v>14260.63</v>
      </c>
      <c r="AI1792" s="212">
        <v>15758</v>
      </c>
      <c r="AJ1792" s="212">
        <v>2</v>
      </c>
      <c r="AK1792" s="212">
        <v>1</v>
      </c>
      <c r="AL1792" s="212">
        <v>0</v>
      </c>
      <c r="AM1792">
        <v>1</v>
      </c>
      <c r="AN1792" t="str">
        <f>VLOOKUP(H1792,'Base Art'!$A:$AJ,36,FALSE)</f>
        <v>MOLINO CAÑUELAS S.A.C.I.F.I.A.</v>
      </c>
    </row>
    <row r="1793" spans="1:40" x14ac:dyDescent="0.25">
      <c r="A1793" s="212" t="s">
        <v>7819</v>
      </c>
      <c r="B1793" s="212">
        <v>1</v>
      </c>
      <c r="C1793" s="212" t="s">
        <v>7820</v>
      </c>
      <c r="D1793" s="212" t="s">
        <v>156</v>
      </c>
      <c r="E1793" s="212">
        <v>16</v>
      </c>
      <c r="F1793" s="212" t="s">
        <v>21</v>
      </c>
      <c r="G1793" s="212" t="s">
        <v>1723</v>
      </c>
      <c r="H1793" s="212">
        <v>7789</v>
      </c>
      <c r="I1793" s="212" t="s">
        <v>1724</v>
      </c>
      <c r="J1793" s="212">
        <v>1187</v>
      </c>
      <c r="K1793" s="212" t="s">
        <v>1645</v>
      </c>
      <c r="L1793" s="212" t="s">
        <v>1646</v>
      </c>
      <c r="M1793" s="212"/>
      <c r="N1793" s="212"/>
      <c r="O1793" s="212"/>
      <c r="P1793" s="212"/>
      <c r="Q1793" s="212"/>
      <c r="R1793" s="212"/>
      <c r="S1793" s="212"/>
      <c r="T1793" s="212"/>
      <c r="U1793" s="212"/>
      <c r="V1793" s="212"/>
      <c r="W1793" s="212"/>
      <c r="X1793" s="212"/>
      <c r="Y1793" s="212">
        <v>1374</v>
      </c>
      <c r="Z1793" s="212" t="s">
        <v>336</v>
      </c>
      <c r="AA1793" s="212" t="s">
        <v>337</v>
      </c>
      <c r="AB1793" s="212">
        <v>69258.141000000003</v>
      </c>
      <c r="AC1793" s="212">
        <v>83802.346000000005</v>
      </c>
      <c r="AD1793" s="212">
        <v>8.3299999999999999E-2</v>
      </c>
      <c r="AE1793" s="212">
        <v>0</v>
      </c>
      <c r="AF1793" s="212">
        <v>8.3299999999999999E-2</v>
      </c>
      <c r="AG1793" s="212">
        <v>0</v>
      </c>
      <c r="AH1793" s="212">
        <v>5771.51</v>
      </c>
      <c r="AI1793" s="212">
        <v>6983.53</v>
      </c>
      <c r="AJ1793" s="212">
        <v>0</v>
      </c>
      <c r="AK1793" s="212">
        <v>0</v>
      </c>
      <c r="AL1793" s="212">
        <v>0</v>
      </c>
      <c r="AM1793">
        <v>1</v>
      </c>
      <c r="AN1793" t="str">
        <f>VLOOKUP(H1793,'Base Art'!$A:$AJ,36,FALSE)</f>
        <v>MONDELEZ ARGENTINA S.A.</v>
      </c>
    </row>
    <row r="1794" spans="1:40" x14ac:dyDescent="0.25">
      <c r="A1794" s="212" t="s">
        <v>7819</v>
      </c>
      <c r="B1794" s="212">
        <v>1</v>
      </c>
      <c r="C1794" s="212" t="s">
        <v>7820</v>
      </c>
      <c r="D1794" s="212" t="s">
        <v>156</v>
      </c>
      <c r="E1794" s="212">
        <v>16</v>
      </c>
      <c r="F1794" s="212" t="s">
        <v>21</v>
      </c>
      <c r="G1794" s="212" t="s">
        <v>7672</v>
      </c>
      <c r="H1794" s="212">
        <v>7811</v>
      </c>
      <c r="I1794" s="212" t="s">
        <v>3671</v>
      </c>
      <c r="J1794" s="212"/>
      <c r="K1794" s="212"/>
      <c r="L1794" s="212"/>
      <c r="M1794" s="212"/>
      <c r="N1794" s="212"/>
      <c r="O1794" s="212"/>
      <c r="P1794" s="212"/>
      <c r="Q1794" s="212"/>
      <c r="R1794" s="212"/>
      <c r="S1794" s="212"/>
      <c r="T1794" s="212"/>
      <c r="U1794" s="212"/>
      <c r="V1794" s="212"/>
      <c r="W1794" s="212"/>
      <c r="X1794" s="212"/>
      <c r="Y1794" s="212">
        <v>1370</v>
      </c>
      <c r="Z1794" s="212" t="s">
        <v>400</v>
      </c>
      <c r="AA1794" s="212" t="s">
        <v>401</v>
      </c>
      <c r="AB1794" s="212">
        <v>19269.295999999998</v>
      </c>
      <c r="AC1794" s="212">
        <v>23460.843000000001</v>
      </c>
      <c r="AD1794" s="212">
        <v>3.8332999999999999</v>
      </c>
      <c r="AE1794" s="212">
        <v>0.66669999999999996</v>
      </c>
      <c r="AF1794" s="212">
        <v>4.5</v>
      </c>
      <c r="AG1794" s="212">
        <v>0</v>
      </c>
      <c r="AH1794" s="212">
        <v>86711.83</v>
      </c>
      <c r="AI1794" s="212">
        <v>105573.79</v>
      </c>
      <c r="AJ1794" s="212">
        <v>0</v>
      </c>
      <c r="AK1794" s="212">
        <v>0</v>
      </c>
      <c r="AL1794" s="212">
        <v>0</v>
      </c>
      <c r="AM1794">
        <v>1</v>
      </c>
      <c r="AN1794" t="str">
        <f>VLOOKUP(H1794,'Base Art'!$A:$AJ,36,FALSE)</f>
        <v>ENERGY GROUP S.R.L.</v>
      </c>
    </row>
    <row r="1795" spans="1:40" x14ac:dyDescent="0.25">
      <c r="A1795" s="212" t="s">
        <v>7819</v>
      </c>
      <c r="B1795" s="212">
        <v>1</v>
      </c>
      <c r="C1795" s="212" t="s">
        <v>7820</v>
      </c>
      <c r="D1795" s="212" t="s">
        <v>156</v>
      </c>
      <c r="E1795" s="212">
        <v>16</v>
      </c>
      <c r="F1795" s="212" t="s">
        <v>21</v>
      </c>
      <c r="G1795" s="212" t="s">
        <v>788</v>
      </c>
      <c r="H1795" s="212">
        <v>7827</v>
      </c>
      <c r="I1795" s="212" t="s">
        <v>789</v>
      </c>
      <c r="J1795" s="212"/>
      <c r="K1795" s="212"/>
      <c r="L1795" s="212"/>
      <c r="M1795" s="212"/>
      <c r="N1795" s="212"/>
      <c r="O1795" s="212"/>
      <c r="P1795" s="212"/>
      <c r="Q1795" s="212"/>
      <c r="R1795" s="212"/>
      <c r="S1795" s="212"/>
      <c r="T1795" s="212"/>
      <c r="U1795" s="212"/>
      <c r="V1795" s="212"/>
      <c r="W1795" s="212"/>
      <c r="X1795" s="212"/>
      <c r="Y1795" s="212">
        <v>1376</v>
      </c>
      <c r="Z1795" s="212" t="s">
        <v>320</v>
      </c>
      <c r="AA1795" s="212" t="s">
        <v>321</v>
      </c>
      <c r="AB1795" s="212">
        <v>447280.65899999999</v>
      </c>
      <c r="AC1795" s="212">
        <v>554180.77</v>
      </c>
      <c r="AD1795" s="212">
        <v>2.5000000000000001E-2</v>
      </c>
      <c r="AE1795" s="212">
        <v>0</v>
      </c>
      <c r="AF1795" s="212">
        <v>2.5000000000000001E-2</v>
      </c>
      <c r="AG1795" s="212">
        <v>0</v>
      </c>
      <c r="AH1795" s="212">
        <v>11182.02</v>
      </c>
      <c r="AI1795" s="212">
        <v>13854.52</v>
      </c>
      <c r="AJ1795" s="212">
        <v>0</v>
      </c>
      <c r="AK1795" s="212">
        <v>0</v>
      </c>
      <c r="AL1795" s="212">
        <v>0</v>
      </c>
      <c r="AM1795">
        <v>1</v>
      </c>
      <c r="AN1795" t="str">
        <f>VLOOKUP(H1795,'Base Art'!$A:$AJ,36,FALSE)</f>
        <v>UBG UNITED S.R.L</v>
      </c>
    </row>
    <row r="1796" spans="1:40" x14ac:dyDescent="0.25">
      <c r="A1796" s="212" t="s">
        <v>7819</v>
      </c>
      <c r="B1796" s="212">
        <v>1</v>
      </c>
      <c r="C1796" s="212" t="s">
        <v>7820</v>
      </c>
      <c r="D1796" s="212" t="s">
        <v>156</v>
      </c>
      <c r="E1796" s="212">
        <v>16</v>
      </c>
      <c r="F1796" s="212" t="s">
        <v>21</v>
      </c>
      <c r="G1796" s="212" t="s">
        <v>1168</v>
      </c>
      <c r="H1796" s="212">
        <v>8049</v>
      </c>
      <c r="I1796" s="212" t="s">
        <v>1169</v>
      </c>
      <c r="J1796" s="212">
        <v>1162</v>
      </c>
      <c r="K1796" s="212" t="s">
        <v>1166</v>
      </c>
      <c r="L1796" s="212" t="s">
        <v>1167</v>
      </c>
      <c r="M1796" s="212"/>
      <c r="N1796" s="212"/>
      <c r="O1796" s="212"/>
      <c r="P1796" s="212">
        <v>1073</v>
      </c>
      <c r="Q1796" s="212" t="s">
        <v>1116</v>
      </c>
      <c r="R1796" s="212" t="s">
        <v>1117</v>
      </c>
      <c r="S1796" s="212"/>
      <c r="T1796" s="212"/>
      <c r="U1796" s="212"/>
      <c r="V1796" s="212"/>
      <c r="W1796" s="212"/>
      <c r="X1796" s="212"/>
      <c r="Y1796" s="212">
        <v>1370</v>
      </c>
      <c r="Z1796" s="212" t="s">
        <v>400</v>
      </c>
      <c r="AA1796" s="212" t="s">
        <v>401</v>
      </c>
      <c r="AB1796" s="212">
        <v>12968.86</v>
      </c>
      <c r="AC1796" s="212">
        <v>15884.472</v>
      </c>
      <c r="AD1796" s="212">
        <v>4</v>
      </c>
      <c r="AE1796" s="212">
        <v>0</v>
      </c>
      <c r="AF1796" s="212">
        <v>4</v>
      </c>
      <c r="AG1796" s="212">
        <v>0</v>
      </c>
      <c r="AH1796" s="212">
        <v>51875.44</v>
      </c>
      <c r="AI1796" s="212">
        <v>63537.89</v>
      </c>
      <c r="AJ1796" s="212">
        <v>1</v>
      </c>
      <c r="AK1796" s="212">
        <v>4</v>
      </c>
      <c r="AL1796" s="212">
        <v>0</v>
      </c>
      <c r="AM1796">
        <v>1</v>
      </c>
      <c r="AN1796" t="str">
        <f>VLOOKUP(H1796,'Base Art'!$A:$AJ,36,FALSE)</f>
        <v>RPB SA</v>
      </c>
    </row>
    <row r="1797" spans="1:40" x14ac:dyDescent="0.25">
      <c r="A1797" s="212" t="s">
        <v>7819</v>
      </c>
      <c r="B1797" s="212">
        <v>1</v>
      </c>
      <c r="C1797" s="212" t="s">
        <v>7820</v>
      </c>
      <c r="D1797" s="212" t="s">
        <v>156</v>
      </c>
      <c r="E1797" s="212">
        <v>16</v>
      </c>
      <c r="F1797" s="212" t="s">
        <v>21</v>
      </c>
      <c r="G1797" s="212" t="s">
        <v>1229</v>
      </c>
      <c r="H1797" s="212">
        <v>8129</v>
      </c>
      <c r="I1797" s="212" t="s">
        <v>1230</v>
      </c>
      <c r="J1797" s="212">
        <v>1006</v>
      </c>
      <c r="K1797" s="212" t="s">
        <v>350</v>
      </c>
      <c r="L1797" s="212" t="s">
        <v>351</v>
      </c>
      <c r="M1797" s="212"/>
      <c r="N1797" s="212"/>
      <c r="O1797" s="212"/>
      <c r="P1797" s="212">
        <v>1005</v>
      </c>
      <c r="Q1797" s="212" t="s">
        <v>582</v>
      </c>
      <c r="R1797" s="212" t="s">
        <v>583</v>
      </c>
      <c r="S1797" s="212"/>
      <c r="T1797" s="212"/>
      <c r="U1797" s="212"/>
      <c r="V1797" s="212"/>
      <c r="W1797" s="212"/>
      <c r="X1797" s="212"/>
      <c r="Y1797" s="212">
        <v>1369</v>
      </c>
      <c r="Z1797" s="212" t="s">
        <v>354</v>
      </c>
      <c r="AA1797" s="212" t="s">
        <v>355</v>
      </c>
      <c r="AB1797" s="212">
        <v>29213.207999999999</v>
      </c>
      <c r="AC1797" s="212">
        <v>37071.561000000002</v>
      </c>
      <c r="AD1797" s="212">
        <v>1</v>
      </c>
      <c r="AE1797" s="212">
        <v>0</v>
      </c>
      <c r="AF1797" s="212">
        <v>1</v>
      </c>
      <c r="AG1797" s="212">
        <v>0</v>
      </c>
      <c r="AH1797" s="212">
        <v>29213.21</v>
      </c>
      <c r="AI1797" s="212">
        <v>37071.56</v>
      </c>
      <c r="AJ1797" s="212">
        <v>0</v>
      </c>
      <c r="AK1797" s="212">
        <v>0</v>
      </c>
      <c r="AL1797" s="212">
        <v>0</v>
      </c>
      <c r="AM1797">
        <v>1</v>
      </c>
      <c r="AN1797" t="str">
        <f>VLOOKUP(H1797,'Base Art'!$A:$AJ,36,FALSE)</f>
        <v>EST. LAS MARIAS S.A.C.I.F.A.</v>
      </c>
    </row>
    <row r="1798" spans="1:40" x14ac:dyDescent="0.25">
      <c r="A1798" s="212" t="s">
        <v>7819</v>
      </c>
      <c r="B1798" s="212">
        <v>1</v>
      </c>
      <c r="C1798" s="212" t="s">
        <v>7820</v>
      </c>
      <c r="D1798" s="212" t="s">
        <v>156</v>
      </c>
      <c r="E1798" s="212">
        <v>16</v>
      </c>
      <c r="F1798" s="212" t="s">
        <v>21</v>
      </c>
      <c r="G1798" s="212" t="s">
        <v>792</v>
      </c>
      <c r="H1798" s="212">
        <v>8130</v>
      </c>
      <c r="I1798" s="212" t="s">
        <v>793</v>
      </c>
      <c r="J1798" s="212">
        <v>1006</v>
      </c>
      <c r="K1798" s="212" t="s">
        <v>350</v>
      </c>
      <c r="L1798" s="212" t="s">
        <v>351</v>
      </c>
      <c r="M1798" s="212"/>
      <c r="N1798" s="212"/>
      <c r="O1798" s="212"/>
      <c r="P1798" s="212">
        <v>1005</v>
      </c>
      <c r="Q1798" s="212" t="s">
        <v>582</v>
      </c>
      <c r="R1798" s="212" t="s">
        <v>583</v>
      </c>
      <c r="S1798" s="212"/>
      <c r="T1798" s="212"/>
      <c r="U1798" s="212"/>
      <c r="V1798" s="212"/>
      <c r="W1798" s="212"/>
      <c r="X1798" s="212"/>
      <c r="Y1798" s="212">
        <v>1369</v>
      </c>
      <c r="Z1798" s="212" t="s">
        <v>354</v>
      </c>
      <c r="AA1798" s="212" t="s">
        <v>355</v>
      </c>
      <c r="AB1798" s="212">
        <v>13208.811</v>
      </c>
      <c r="AC1798" s="212">
        <v>16761.981</v>
      </c>
      <c r="AD1798" s="212">
        <v>1</v>
      </c>
      <c r="AE1798" s="212">
        <v>0</v>
      </c>
      <c r="AF1798" s="212">
        <v>1</v>
      </c>
      <c r="AG1798" s="212">
        <v>0</v>
      </c>
      <c r="AH1798" s="212">
        <v>13208.81</v>
      </c>
      <c r="AI1798" s="212">
        <v>16761.98</v>
      </c>
      <c r="AJ1798" s="212">
        <v>0</v>
      </c>
      <c r="AK1798" s="212">
        <v>0</v>
      </c>
      <c r="AL1798" s="212">
        <v>0</v>
      </c>
      <c r="AM1798">
        <v>1</v>
      </c>
      <c r="AN1798" t="str">
        <f>VLOOKUP(H1798,'Base Art'!$A:$AJ,36,FALSE)</f>
        <v>EST. LAS MARIAS S.A.C.I.F.A.</v>
      </c>
    </row>
    <row r="1799" spans="1:40" x14ac:dyDescent="0.25">
      <c r="A1799" s="212" t="s">
        <v>7819</v>
      </c>
      <c r="B1799" s="212">
        <v>1</v>
      </c>
      <c r="C1799" s="212" t="s">
        <v>7820</v>
      </c>
      <c r="D1799" s="212" t="s">
        <v>156</v>
      </c>
      <c r="E1799" s="212">
        <v>16</v>
      </c>
      <c r="F1799" s="212" t="s">
        <v>21</v>
      </c>
      <c r="G1799" s="212" t="s">
        <v>796</v>
      </c>
      <c r="H1799" s="212">
        <v>8134</v>
      </c>
      <c r="I1799" s="212" t="s">
        <v>797</v>
      </c>
      <c r="J1799" s="212">
        <v>1014</v>
      </c>
      <c r="K1799" s="212" t="s">
        <v>794</v>
      </c>
      <c r="L1799" s="212" t="s">
        <v>795</v>
      </c>
      <c r="M1799" s="212"/>
      <c r="N1799" s="212"/>
      <c r="O1799" s="212"/>
      <c r="P1799" s="212">
        <v>1005</v>
      </c>
      <c r="Q1799" s="212" t="s">
        <v>582</v>
      </c>
      <c r="R1799" s="212" t="s">
        <v>583</v>
      </c>
      <c r="S1799" s="212"/>
      <c r="T1799" s="212"/>
      <c r="U1799" s="212"/>
      <c r="V1799" s="212"/>
      <c r="W1799" s="212"/>
      <c r="X1799" s="212"/>
      <c r="Y1799" s="212">
        <v>1369</v>
      </c>
      <c r="Z1799" s="212" t="s">
        <v>354</v>
      </c>
      <c r="AA1799" s="212" t="s">
        <v>355</v>
      </c>
      <c r="AB1799" s="212">
        <v>13208.811</v>
      </c>
      <c r="AC1799" s="212">
        <v>16378.924999999999</v>
      </c>
      <c r="AD1799" s="212">
        <v>1</v>
      </c>
      <c r="AE1799" s="212">
        <v>0</v>
      </c>
      <c r="AF1799" s="212">
        <v>1</v>
      </c>
      <c r="AG1799" s="212">
        <v>0</v>
      </c>
      <c r="AH1799" s="212">
        <v>13208.81</v>
      </c>
      <c r="AI1799" s="212">
        <v>16378.93</v>
      </c>
      <c r="AJ1799" s="212">
        <v>0</v>
      </c>
      <c r="AK1799" s="212">
        <v>0</v>
      </c>
      <c r="AL1799" s="212">
        <v>0</v>
      </c>
      <c r="AM1799">
        <v>1</v>
      </c>
      <c r="AN1799" t="str">
        <f>VLOOKUP(H1799,'Base Art'!$A:$AJ,36,FALSE)</f>
        <v>EST. LAS MARIAS S.A.C.I.F.A.</v>
      </c>
    </row>
    <row r="1800" spans="1:40" x14ac:dyDescent="0.25">
      <c r="A1800" s="212" t="s">
        <v>7819</v>
      </c>
      <c r="B1800" s="212">
        <v>1</v>
      </c>
      <c r="C1800" s="212" t="s">
        <v>7820</v>
      </c>
      <c r="D1800" s="212" t="s">
        <v>156</v>
      </c>
      <c r="E1800" s="212">
        <v>16</v>
      </c>
      <c r="F1800" s="212" t="s">
        <v>21</v>
      </c>
      <c r="G1800" s="212" t="s">
        <v>820</v>
      </c>
      <c r="H1800" s="212">
        <v>8388</v>
      </c>
      <c r="I1800" s="212" t="s">
        <v>821</v>
      </c>
      <c r="J1800" s="212">
        <v>1272</v>
      </c>
      <c r="K1800" s="212" t="s">
        <v>822</v>
      </c>
      <c r="L1800" s="212" t="s">
        <v>823</v>
      </c>
      <c r="M1800" s="212"/>
      <c r="N1800" s="212"/>
      <c r="O1800" s="212"/>
      <c r="P1800" s="212">
        <v>1088</v>
      </c>
      <c r="Q1800" s="212" t="s">
        <v>818</v>
      </c>
      <c r="R1800" s="212" t="s">
        <v>819</v>
      </c>
      <c r="S1800" s="212"/>
      <c r="T1800" s="212"/>
      <c r="U1800" s="212"/>
      <c r="V1800" s="212"/>
      <c r="W1800" s="212"/>
      <c r="X1800" s="212"/>
      <c r="Y1800" s="212">
        <v>1373</v>
      </c>
      <c r="Z1800" s="212" t="s">
        <v>386</v>
      </c>
      <c r="AA1800" s="212" t="s">
        <v>387</v>
      </c>
      <c r="AB1800" s="212">
        <v>51746.04</v>
      </c>
      <c r="AC1800" s="212">
        <v>64165.09</v>
      </c>
      <c r="AD1800" s="212">
        <v>0.16669999999999999</v>
      </c>
      <c r="AE1800" s="212">
        <v>0</v>
      </c>
      <c r="AF1800" s="212">
        <v>0.16669999999999999</v>
      </c>
      <c r="AG1800" s="212">
        <v>0</v>
      </c>
      <c r="AH1800" s="212">
        <v>8624.34</v>
      </c>
      <c r="AI1800" s="212">
        <v>10694.18</v>
      </c>
      <c r="AJ1800" s="212">
        <v>1</v>
      </c>
      <c r="AK1800" s="212">
        <v>0.17</v>
      </c>
      <c r="AL1800" s="212">
        <v>0</v>
      </c>
      <c r="AM1800">
        <v>1</v>
      </c>
      <c r="AN1800" t="str">
        <f>VLOOKUP(H1800,'Base Art'!$A:$AJ,36,FALSE)</f>
        <v>MONDELEZ ARGENTINA S.A.</v>
      </c>
    </row>
    <row r="1801" spans="1:40" x14ac:dyDescent="0.25">
      <c r="A1801" s="212" t="s">
        <v>7819</v>
      </c>
      <c r="B1801" s="212">
        <v>1</v>
      </c>
      <c r="C1801" s="212" t="s">
        <v>7820</v>
      </c>
      <c r="D1801" s="212" t="s">
        <v>156</v>
      </c>
      <c r="E1801" s="212">
        <v>16</v>
      </c>
      <c r="F1801" s="212" t="s">
        <v>21</v>
      </c>
      <c r="G1801" s="212" t="s">
        <v>826</v>
      </c>
      <c r="H1801" s="212">
        <v>8406</v>
      </c>
      <c r="I1801" s="212" t="s">
        <v>827</v>
      </c>
      <c r="J1801" s="212">
        <v>1006</v>
      </c>
      <c r="K1801" s="212" t="s">
        <v>350</v>
      </c>
      <c r="L1801" s="212" t="s">
        <v>351</v>
      </c>
      <c r="M1801" s="212"/>
      <c r="N1801" s="212"/>
      <c r="O1801" s="212"/>
      <c r="P1801" s="212">
        <v>1004</v>
      </c>
      <c r="Q1801" s="212" t="s">
        <v>352</v>
      </c>
      <c r="R1801" s="212" t="s">
        <v>353</v>
      </c>
      <c r="S1801" s="212"/>
      <c r="T1801" s="212"/>
      <c r="U1801" s="212"/>
      <c r="V1801" s="212"/>
      <c r="W1801" s="212"/>
      <c r="X1801" s="212"/>
      <c r="Y1801" s="212">
        <v>1369</v>
      </c>
      <c r="Z1801" s="212" t="s">
        <v>354</v>
      </c>
      <c r="AA1801" s="212" t="s">
        <v>355</v>
      </c>
      <c r="AB1801" s="212">
        <v>7074.8370000000004</v>
      </c>
      <c r="AC1801" s="212">
        <v>8834.8250000000007</v>
      </c>
      <c r="AD1801" s="212">
        <v>3.2</v>
      </c>
      <c r="AE1801" s="212">
        <v>0</v>
      </c>
      <c r="AF1801" s="212">
        <v>3.2</v>
      </c>
      <c r="AG1801" s="212">
        <v>0</v>
      </c>
      <c r="AH1801" s="212">
        <v>22639.48</v>
      </c>
      <c r="AI1801" s="212">
        <v>28271.439999999999</v>
      </c>
      <c r="AJ1801" s="212">
        <v>2</v>
      </c>
      <c r="AK1801" s="212">
        <v>1.6</v>
      </c>
      <c r="AL1801" s="212">
        <v>0</v>
      </c>
      <c r="AM1801">
        <v>1</v>
      </c>
      <c r="AN1801" t="str">
        <f>VLOOKUP(H1801,'Base Art'!$A:$AJ,36,FALSE)</f>
        <v>EST. LAS MARIAS S.A.C.I.F.A.</v>
      </c>
    </row>
    <row r="1802" spans="1:40" x14ac:dyDescent="0.25">
      <c r="A1802" s="212" t="s">
        <v>7819</v>
      </c>
      <c r="B1802" s="212">
        <v>1</v>
      </c>
      <c r="C1802" s="212" t="s">
        <v>7820</v>
      </c>
      <c r="D1802" s="212" t="s">
        <v>156</v>
      </c>
      <c r="E1802" s="212">
        <v>16</v>
      </c>
      <c r="F1802" s="212" t="s">
        <v>21</v>
      </c>
      <c r="G1802" s="212" t="s">
        <v>1022</v>
      </c>
      <c r="H1802" s="212">
        <v>8407</v>
      </c>
      <c r="I1802" s="212" t="s">
        <v>1023</v>
      </c>
      <c r="J1802" s="212">
        <v>1006</v>
      </c>
      <c r="K1802" s="212" t="s">
        <v>350</v>
      </c>
      <c r="L1802" s="212" t="s">
        <v>351</v>
      </c>
      <c r="M1802" s="212"/>
      <c r="N1802" s="212"/>
      <c r="O1802" s="212"/>
      <c r="P1802" s="212">
        <v>1004</v>
      </c>
      <c r="Q1802" s="212" t="s">
        <v>352</v>
      </c>
      <c r="R1802" s="212" t="s">
        <v>353</v>
      </c>
      <c r="S1802" s="212"/>
      <c r="T1802" s="212"/>
      <c r="U1802" s="212"/>
      <c r="V1802" s="212"/>
      <c r="W1802" s="212"/>
      <c r="X1802" s="212"/>
      <c r="Y1802" s="212">
        <v>1369</v>
      </c>
      <c r="Z1802" s="212" t="s">
        <v>354</v>
      </c>
      <c r="AA1802" s="212" t="s">
        <v>355</v>
      </c>
      <c r="AB1802" s="212">
        <v>9937.6810000000005</v>
      </c>
      <c r="AC1802" s="212">
        <v>12322.724</v>
      </c>
      <c r="AD1802" s="212">
        <v>2</v>
      </c>
      <c r="AE1802" s="212">
        <v>0</v>
      </c>
      <c r="AF1802" s="212">
        <v>2</v>
      </c>
      <c r="AG1802" s="212">
        <v>0</v>
      </c>
      <c r="AH1802" s="212">
        <v>19875.36</v>
      </c>
      <c r="AI1802" s="212">
        <v>24645.45</v>
      </c>
      <c r="AJ1802" s="212">
        <v>1</v>
      </c>
      <c r="AK1802" s="212">
        <v>2</v>
      </c>
      <c r="AL1802" s="212">
        <v>0</v>
      </c>
      <c r="AM1802">
        <v>1</v>
      </c>
      <c r="AN1802" t="str">
        <f>VLOOKUP(H1802,'Base Art'!$A:$AJ,36,FALSE)</f>
        <v>EST. LAS MARIAS S.A.C.I.F.A.</v>
      </c>
    </row>
    <row r="1803" spans="1:40" x14ac:dyDescent="0.25">
      <c r="A1803" s="212" t="s">
        <v>7819</v>
      </c>
      <c r="B1803" s="212">
        <v>1</v>
      </c>
      <c r="C1803" s="212" t="s">
        <v>7820</v>
      </c>
      <c r="D1803" s="212" t="s">
        <v>156</v>
      </c>
      <c r="E1803" s="212">
        <v>16</v>
      </c>
      <c r="F1803" s="212" t="s">
        <v>21</v>
      </c>
      <c r="G1803" s="212" t="s">
        <v>828</v>
      </c>
      <c r="H1803" s="212">
        <v>8476</v>
      </c>
      <c r="I1803" s="212" t="s">
        <v>829</v>
      </c>
      <c r="J1803" s="212">
        <v>1419</v>
      </c>
      <c r="K1803" s="212" t="s">
        <v>572</v>
      </c>
      <c r="L1803" s="212" t="s">
        <v>573</v>
      </c>
      <c r="M1803" s="212"/>
      <c r="N1803" s="212"/>
      <c r="O1803" s="212"/>
      <c r="P1803" s="212"/>
      <c r="Q1803" s="212"/>
      <c r="R1803" s="212"/>
      <c r="S1803" s="212"/>
      <c r="T1803" s="212"/>
      <c r="U1803" s="212"/>
      <c r="V1803" s="212"/>
      <c r="W1803" s="212"/>
      <c r="X1803" s="212"/>
      <c r="Y1803" s="212">
        <v>1369</v>
      </c>
      <c r="Z1803" s="212" t="s">
        <v>354</v>
      </c>
      <c r="AA1803" s="212" t="s">
        <v>355</v>
      </c>
      <c r="AB1803" s="212">
        <v>46652.63</v>
      </c>
      <c r="AC1803" s="212">
        <v>57849.264000000003</v>
      </c>
      <c r="AD1803" s="212">
        <v>8.3299999999999999E-2</v>
      </c>
      <c r="AE1803" s="212">
        <v>0</v>
      </c>
      <c r="AF1803" s="212">
        <v>8.3299999999999999E-2</v>
      </c>
      <c r="AG1803" s="212">
        <v>0</v>
      </c>
      <c r="AH1803" s="212">
        <v>3887.72</v>
      </c>
      <c r="AI1803" s="212">
        <v>4820.7700000000004</v>
      </c>
      <c r="AJ1803" s="212">
        <v>0</v>
      </c>
      <c r="AK1803" s="212">
        <v>0</v>
      </c>
      <c r="AL1803" s="212">
        <v>0</v>
      </c>
      <c r="AM1803">
        <v>1</v>
      </c>
      <c r="AN1803" t="str">
        <f>VLOOKUP(H1803,'Base Art'!$A:$AJ,36,FALSE)</f>
        <v>ARCOR S.A.I.C.</v>
      </c>
    </row>
    <row r="1804" spans="1:40" x14ac:dyDescent="0.25">
      <c r="A1804" s="212" t="s">
        <v>7819</v>
      </c>
      <c r="B1804" s="212">
        <v>1</v>
      </c>
      <c r="C1804" s="212" t="s">
        <v>7820</v>
      </c>
      <c r="D1804" s="212" t="s">
        <v>156</v>
      </c>
      <c r="E1804" s="212">
        <v>16</v>
      </c>
      <c r="F1804" s="212" t="s">
        <v>21</v>
      </c>
      <c r="G1804" s="212" t="s">
        <v>834</v>
      </c>
      <c r="H1804" s="212">
        <v>8491</v>
      </c>
      <c r="I1804" s="212" t="s">
        <v>835</v>
      </c>
      <c r="J1804" s="212">
        <v>1430</v>
      </c>
      <c r="K1804" s="212" t="s">
        <v>420</v>
      </c>
      <c r="L1804" s="212" t="s">
        <v>421</v>
      </c>
      <c r="M1804" s="212"/>
      <c r="N1804" s="212"/>
      <c r="O1804" s="212"/>
      <c r="P1804" s="212"/>
      <c r="Q1804" s="212"/>
      <c r="R1804" s="212"/>
      <c r="S1804" s="212"/>
      <c r="T1804" s="212"/>
      <c r="U1804" s="212"/>
      <c r="V1804" s="212"/>
      <c r="W1804" s="212"/>
      <c r="X1804" s="212"/>
      <c r="Y1804" s="212">
        <v>1374</v>
      </c>
      <c r="Z1804" s="212" t="s">
        <v>336</v>
      </c>
      <c r="AA1804" s="212" t="s">
        <v>337</v>
      </c>
      <c r="AB1804" s="212">
        <v>75382.73</v>
      </c>
      <c r="AC1804" s="212">
        <v>93474.584000000003</v>
      </c>
      <c r="AD1804" s="212">
        <v>0.4</v>
      </c>
      <c r="AE1804" s="212">
        <v>0</v>
      </c>
      <c r="AF1804" s="212">
        <v>0.4</v>
      </c>
      <c r="AG1804" s="212">
        <v>0</v>
      </c>
      <c r="AH1804" s="212">
        <v>30153.09</v>
      </c>
      <c r="AI1804" s="212">
        <v>37389.83</v>
      </c>
      <c r="AJ1804" s="212">
        <v>1</v>
      </c>
      <c r="AK1804" s="212">
        <v>0.4</v>
      </c>
      <c r="AL1804" s="212">
        <v>0</v>
      </c>
      <c r="AM1804">
        <v>1</v>
      </c>
      <c r="AN1804" t="str">
        <f>VLOOKUP(H1804,'Base Art'!$A:$AJ,36,FALSE)</f>
        <v>GEORGALOS HNOS. S.A.I.C.A.</v>
      </c>
    </row>
    <row r="1805" spans="1:40" x14ac:dyDescent="0.25">
      <c r="A1805" s="212" t="s">
        <v>7819</v>
      </c>
      <c r="B1805" s="212">
        <v>1</v>
      </c>
      <c r="C1805" s="212" t="s">
        <v>7820</v>
      </c>
      <c r="D1805" s="212" t="s">
        <v>156</v>
      </c>
      <c r="E1805" s="212">
        <v>16</v>
      </c>
      <c r="F1805" s="212" t="s">
        <v>21</v>
      </c>
      <c r="G1805" s="212" t="s">
        <v>1606</v>
      </c>
      <c r="H1805" s="212">
        <v>8492</v>
      </c>
      <c r="I1805" s="212" t="s">
        <v>1607</v>
      </c>
      <c r="J1805" s="212">
        <v>1162</v>
      </c>
      <c r="K1805" s="212" t="s">
        <v>1166</v>
      </c>
      <c r="L1805" s="212" t="s">
        <v>1167</v>
      </c>
      <c r="M1805" s="212"/>
      <c r="N1805" s="212"/>
      <c r="O1805" s="212"/>
      <c r="P1805" s="212">
        <v>1073</v>
      </c>
      <c r="Q1805" s="212" t="s">
        <v>1116</v>
      </c>
      <c r="R1805" s="212" t="s">
        <v>1117</v>
      </c>
      <c r="S1805" s="212"/>
      <c r="T1805" s="212"/>
      <c r="U1805" s="212"/>
      <c r="V1805" s="212"/>
      <c r="W1805" s="212"/>
      <c r="X1805" s="212"/>
      <c r="Y1805" s="212">
        <v>1370</v>
      </c>
      <c r="Z1805" s="212" t="s">
        <v>400</v>
      </c>
      <c r="AA1805" s="212" t="s">
        <v>401</v>
      </c>
      <c r="AB1805" s="212">
        <v>13127.664000000001</v>
      </c>
      <c r="AC1805" s="212">
        <v>15884.473</v>
      </c>
      <c r="AD1805" s="212">
        <v>1</v>
      </c>
      <c r="AE1805" s="212">
        <v>0</v>
      </c>
      <c r="AF1805" s="212">
        <v>1</v>
      </c>
      <c r="AG1805" s="212">
        <v>0</v>
      </c>
      <c r="AH1805" s="212">
        <v>13127.66</v>
      </c>
      <c r="AI1805" s="212">
        <v>15884.47</v>
      </c>
      <c r="AJ1805" s="212">
        <v>0</v>
      </c>
      <c r="AK1805" s="212">
        <v>0</v>
      </c>
      <c r="AL1805" s="212">
        <v>0</v>
      </c>
      <c r="AM1805">
        <v>1</v>
      </c>
      <c r="AN1805" t="str">
        <f>VLOOKUP(H1805,'Base Art'!$A:$AJ,36,FALSE)</f>
        <v>RPB SA</v>
      </c>
    </row>
    <row r="1806" spans="1:40" x14ac:dyDescent="0.25">
      <c r="A1806" s="212" t="s">
        <v>7819</v>
      </c>
      <c r="B1806" s="212">
        <v>1</v>
      </c>
      <c r="C1806" s="212" t="s">
        <v>7820</v>
      </c>
      <c r="D1806" s="212" t="s">
        <v>156</v>
      </c>
      <c r="E1806" s="212">
        <v>16</v>
      </c>
      <c r="F1806" s="212" t="s">
        <v>21</v>
      </c>
      <c r="G1806" s="212" t="s">
        <v>7666</v>
      </c>
      <c r="H1806" s="212">
        <v>8579</v>
      </c>
      <c r="I1806" s="212" t="s">
        <v>4646</v>
      </c>
      <c r="J1806" s="212">
        <v>1420</v>
      </c>
      <c r="K1806" s="212" t="s">
        <v>568</v>
      </c>
      <c r="L1806" s="212" t="s">
        <v>569</v>
      </c>
      <c r="M1806" s="212"/>
      <c r="N1806" s="212"/>
      <c r="O1806" s="212"/>
      <c r="P1806" s="212"/>
      <c r="Q1806" s="212"/>
      <c r="R1806" s="212"/>
      <c r="S1806" s="212"/>
      <c r="T1806" s="212"/>
      <c r="U1806" s="212"/>
      <c r="V1806" s="212"/>
      <c r="W1806" s="212"/>
      <c r="X1806" s="212"/>
      <c r="Y1806" s="212">
        <v>1373</v>
      </c>
      <c r="Z1806" s="212" t="s">
        <v>386</v>
      </c>
      <c r="AA1806" s="212" t="s">
        <v>387</v>
      </c>
      <c r="AB1806" s="212">
        <v>16633.663</v>
      </c>
      <c r="AC1806" s="212">
        <v>20216.613000000001</v>
      </c>
      <c r="AD1806" s="212">
        <v>5.4286000000000003</v>
      </c>
      <c r="AE1806" s="212">
        <v>0</v>
      </c>
      <c r="AF1806" s="212">
        <v>5.4286000000000003</v>
      </c>
      <c r="AG1806" s="212">
        <v>0</v>
      </c>
      <c r="AH1806" s="212">
        <v>90297.03</v>
      </c>
      <c r="AI1806" s="212">
        <v>109747.33</v>
      </c>
      <c r="AJ1806" s="212">
        <v>1</v>
      </c>
      <c r="AK1806" s="212">
        <v>5.43</v>
      </c>
      <c r="AL1806" s="212">
        <v>0</v>
      </c>
      <c r="AM1806">
        <v>1</v>
      </c>
      <c r="AN1806" t="str">
        <f>VLOOKUP(H1806,'Base Art'!$A:$AJ,36,FALSE)</f>
        <v>ARCOR S.A.I.C.</v>
      </c>
    </row>
    <row r="1807" spans="1:40" x14ac:dyDescent="0.25">
      <c r="A1807" s="212" t="s">
        <v>7819</v>
      </c>
      <c r="B1807" s="212">
        <v>1</v>
      </c>
      <c r="C1807" s="212" t="s">
        <v>7820</v>
      </c>
      <c r="D1807" s="212" t="s">
        <v>156</v>
      </c>
      <c r="E1807" s="212">
        <v>16</v>
      </c>
      <c r="F1807" s="212" t="s">
        <v>21</v>
      </c>
      <c r="G1807" s="212" t="s">
        <v>1026</v>
      </c>
      <c r="H1807" s="212">
        <v>10054</v>
      </c>
      <c r="I1807" s="212" t="s">
        <v>1027</v>
      </c>
      <c r="J1807" s="212"/>
      <c r="K1807" s="212"/>
      <c r="L1807" s="212"/>
      <c r="M1807" s="212"/>
      <c r="N1807" s="212"/>
      <c r="O1807" s="212"/>
      <c r="P1807" s="212"/>
      <c r="Q1807" s="212"/>
      <c r="R1807" s="212"/>
      <c r="S1807" s="212"/>
      <c r="T1807" s="212"/>
      <c r="U1807" s="212"/>
      <c r="V1807" s="212"/>
      <c r="W1807" s="212"/>
      <c r="X1807" s="212"/>
      <c r="Y1807" s="212">
        <v>1376</v>
      </c>
      <c r="Z1807" s="212" t="s">
        <v>320</v>
      </c>
      <c r="AA1807" s="212" t="s">
        <v>321</v>
      </c>
      <c r="AB1807" s="212">
        <v>1021883.946</v>
      </c>
      <c r="AC1807" s="212">
        <v>1236479.5859999999</v>
      </c>
      <c r="AD1807" s="212">
        <v>6.25E-2</v>
      </c>
      <c r="AE1807" s="212">
        <v>0</v>
      </c>
      <c r="AF1807" s="212">
        <v>6.25E-2</v>
      </c>
      <c r="AG1807" s="212">
        <v>0</v>
      </c>
      <c r="AH1807" s="212">
        <v>63867.75</v>
      </c>
      <c r="AI1807" s="212">
        <v>77279.97</v>
      </c>
      <c r="AJ1807" s="212">
        <v>0</v>
      </c>
      <c r="AK1807" s="212">
        <v>0</v>
      </c>
      <c r="AL1807" s="212">
        <v>0</v>
      </c>
      <c r="AM1807">
        <v>1</v>
      </c>
      <c r="AN1807" t="str">
        <f>VLOOKUP(H1807,'Base Art'!$A:$AJ,36,FALSE)</f>
        <v>BUHL S.A.</v>
      </c>
    </row>
    <row r="1808" spans="1:40" x14ac:dyDescent="0.25">
      <c r="A1808" s="212" t="s">
        <v>7819</v>
      </c>
      <c r="B1808" s="212">
        <v>1</v>
      </c>
      <c r="C1808" s="212" t="s">
        <v>7820</v>
      </c>
      <c r="D1808" s="212" t="s">
        <v>156</v>
      </c>
      <c r="E1808" s="212">
        <v>16</v>
      </c>
      <c r="F1808" s="212" t="s">
        <v>21</v>
      </c>
      <c r="G1808" s="212" t="s">
        <v>850</v>
      </c>
      <c r="H1808" s="212">
        <v>10278</v>
      </c>
      <c r="I1808" s="212" t="s">
        <v>851</v>
      </c>
      <c r="J1808" s="212"/>
      <c r="K1808" s="212"/>
      <c r="L1808" s="212"/>
      <c r="M1808" s="212"/>
      <c r="N1808" s="212"/>
      <c r="O1808" s="212"/>
      <c r="P1808" s="212">
        <v>1005</v>
      </c>
      <c r="Q1808" s="212" t="s">
        <v>582</v>
      </c>
      <c r="R1808" s="212" t="s">
        <v>583</v>
      </c>
      <c r="S1808" s="212"/>
      <c r="T1808" s="212"/>
      <c r="U1808" s="212"/>
      <c r="V1808" s="212"/>
      <c r="W1808" s="212"/>
      <c r="X1808" s="212"/>
      <c r="Y1808" s="212">
        <v>1369</v>
      </c>
      <c r="Z1808" s="212" t="s">
        <v>354</v>
      </c>
      <c r="AA1808" s="212" t="s">
        <v>355</v>
      </c>
      <c r="AB1808" s="212">
        <v>12275.298000000001</v>
      </c>
      <c r="AC1808" s="212">
        <v>15577.352999999999</v>
      </c>
      <c r="AD1808" s="212">
        <v>7</v>
      </c>
      <c r="AE1808" s="212">
        <v>0</v>
      </c>
      <c r="AF1808" s="212">
        <v>7</v>
      </c>
      <c r="AG1808" s="212">
        <v>0</v>
      </c>
      <c r="AH1808" s="212">
        <v>85927.09</v>
      </c>
      <c r="AI1808" s="212">
        <v>109041.47</v>
      </c>
      <c r="AJ1808" s="212">
        <v>0</v>
      </c>
      <c r="AK1808" s="212">
        <v>0</v>
      </c>
      <c r="AL1808" s="212">
        <v>0</v>
      </c>
      <c r="AM1808">
        <v>1</v>
      </c>
      <c r="AN1808" t="str">
        <f>VLOOKUP(H1808,'Base Art'!$A:$AJ,36,FALSE)</f>
        <v>EST. LAS MARIAS S.A.C.I.F.A.</v>
      </c>
    </row>
    <row r="1809" spans="1:40" x14ac:dyDescent="0.25">
      <c r="A1809" s="212" t="s">
        <v>7819</v>
      </c>
      <c r="B1809" s="212">
        <v>1</v>
      </c>
      <c r="C1809" s="212" t="s">
        <v>7820</v>
      </c>
      <c r="D1809" s="212" t="s">
        <v>156</v>
      </c>
      <c r="E1809" s="212">
        <v>16</v>
      </c>
      <c r="F1809" s="212" t="s">
        <v>21</v>
      </c>
      <c r="G1809" s="212" t="s">
        <v>852</v>
      </c>
      <c r="H1809" s="212">
        <v>10285</v>
      </c>
      <c r="I1809" s="212" t="s">
        <v>853</v>
      </c>
      <c r="J1809" s="212"/>
      <c r="K1809" s="212"/>
      <c r="L1809" s="212"/>
      <c r="M1809" s="212"/>
      <c r="N1809" s="212"/>
      <c r="O1809" s="212"/>
      <c r="P1809" s="212"/>
      <c r="Q1809" s="212"/>
      <c r="R1809" s="212"/>
      <c r="S1809" s="212"/>
      <c r="T1809" s="212"/>
      <c r="U1809" s="212"/>
      <c r="V1809" s="212"/>
      <c r="W1809" s="212"/>
      <c r="X1809" s="212"/>
      <c r="Y1809" s="212">
        <v>1376</v>
      </c>
      <c r="Z1809" s="212" t="s">
        <v>320</v>
      </c>
      <c r="AA1809" s="212" t="s">
        <v>321</v>
      </c>
      <c r="AB1809" s="212">
        <v>744612.96</v>
      </c>
      <c r="AC1809" s="212">
        <v>900981.66899999999</v>
      </c>
      <c r="AD1809" s="212">
        <v>6.6699999999999995E-2</v>
      </c>
      <c r="AE1809" s="212">
        <v>0</v>
      </c>
      <c r="AF1809" s="212">
        <v>6.6699999999999995E-2</v>
      </c>
      <c r="AG1809" s="212">
        <v>0</v>
      </c>
      <c r="AH1809" s="212">
        <v>49640.86</v>
      </c>
      <c r="AI1809" s="212">
        <v>60065.440000000002</v>
      </c>
      <c r="AJ1809" s="212">
        <v>0</v>
      </c>
      <c r="AK1809" s="212">
        <v>0</v>
      </c>
      <c r="AL1809" s="212">
        <v>0</v>
      </c>
      <c r="AM1809">
        <v>1</v>
      </c>
      <c r="AN1809" t="str">
        <f>VLOOKUP(H1809,'Base Art'!$A:$AJ,36,FALSE)</f>
        <v>KOPELCO S.A.</v>
      </c>
    </row>
    <row r="1810" spans="1:40" x14ac:dyDescent="0.25">
      <c r="A1810" s="212" t="s">
        <v>7819</v>
      </c>
      <c r="B1810" s="212">
        <v>1</v>
      </c>
      <c r="C1810" s="212" t="s">
        <v>7820</v>
      </c>
      <c r="D1810" s="212" t="s">
        <v>156</v>
      </c>
      <c r="E1810" s="212">
        <v>16</v>
      </c>
      <c r="F1810" s="212" t="s">
        <v>21</v>
      </c>
      <c r="G1810" s="212" t="s">
        <v>1461</v>
      </c>
      <c r="H1810" s="212">
        <v>10478</v>
      </c>
      <c r="I1810" s="212" t="s">
        <v>1462</v>
      </c>
      <c r="J1810" s="212">
        <v>1349</v>
      </c>
      <c r="K1810" s="212" t="s">
        <v>1311</v>
      </c>
      <c r="L1810" s="212" t="s">
        <v>1312</v>
      </c>
      <c r="M1810" s="212"/>
      <c r="N1810" s="212"/>
      <c r="O1810" s="212"/>
      <c r="P1810" s="212"/>
      <c r="Q1810" s="212"/>
      <c r="R1810" s="212"/>
      <c r="S1810" s="212"/>
      <c r="T1810" s="212"/>
      <c r="U1810" s="212"/>
      <c r="V1810" s="212"/>
      <c r="W1810" s="212"/>
      <c r="X1810" s="212"/>
      <c r="Y1810" s="212">
        <v>1375</v>
      </c>
      <c r="Z1810" s="212" t="s">
        <v>314</v>
      </c>
      <c r="AA1810" s="212" t="s">
        <v>315</v>
      </c>
      <c r="AB1810" s="212">
        <v>23130.959999999999</v>
      </c>
      <c r="AC1810" s="212">
        <v>27988.462</v>
      </c>
      <c r="AD1810" s="212">
        <v>1</v>
      </c>
      <c r="AE1810" s="212">
        <v>0</v>
      </c>
      <c r="AF1810" s="212">
        <v>1</v>
      </c>
      <c r="AG1810" s="212">
        <v>0</v>
      </c>
      <c r="AH1810" s="212">
        <v>23130.959999999999</v>
      </c>
      <c r="AI1810" s="212">
        <v>27988.46</v>
      </c>
      <c r="AJ1810" s="212">
        <v>1</v>
      </c>
      <c r="AK1810" s="212">
        <v>1</v>
      </c>
      <c r="AL1810" s="212">
        <v>0</v>
      </c>
      <c r="AM1810">
        <v>1</v>
      </c>
      <c r="AN1810" t="str">
        <f>VLOOKUP(H1810,'Base Art'!$A:$AJ,36,FALSE)</f>
        <v>AGROINDUSTRIAS BAIRES</v>
      </c>
    </row>
    <row r="1811" spans="1:40" x14ac:dyDescent="0.25">
      <c r="A1811" s="212" t="s">
        <v>7819</v>
      </c>
      <c r="B1811" s="212">
        <v>1</v>
      </c>
      <c r="C1811" s="212" t="s">
        <v>7820</v>
      </c>
      <c r="D1811" s="212" t="s">
        <v>156</v>
      </c>
      <c r="E1811" s="212">
        <v>16</v>
      </c>
      <c r="F1811" s="212" t="s">
        <v>21</v>
      </c>
      <c r="G1811" s="212" t="s">
        <v>1755</v>
      </c>
      <c r="H1811" s="212">
        <v>10709</v>
      </c>
      <c r="I1811" s="212" t="s">
        <v>1756</v>
      </c>
      <c r="J1811" s="212"/>
      <c r="K1811" s="212"/>
      <c r="L1811" s="212"/>
      <c r="M1811" s="212"/>
      <c r="N1811" s="212"/>
      <c r="O1811" s="212"/>
      <c r="P1811" s="212"/>
      <c r="Q1811" s="212"/>
      <c r="R1811" s="212"/>
      <c r="S1811" s="212"/>
      <c r="T1811" s="212"/>
      <c r="U1811" s="212"/>
      <c r="V1811" s="212"/>
      <c r="W1811" s="212"/>
      <c r="X1811" s="212"/>
      <c r="Y1811" s="212">
        <v>1373</v>
      </c>
      <c r="Z1811" s="212" t="s">
        <v>386</v>
      </c>
      <c r="AA1811" s="212" t="s">
        <v>387</v>
      </c>
      <c r="AB1811" s="212">
        <v>13099.222</v>
      </c>
      <c r="AC1811" s="212">
        <v>16432.973999999998</v>
      </c>
      <c r="AD1811" s="212">
        <v>12</v>
      </c>
      <c r="AE1811" s="212">
        <v>0</v>
      </c>
      <c r="AF1811" s="212">
        <v>12</v>
      </c>
      <c r="AG1811" s="212">
        <v>0</v>
      </c>
      <c r="AH1811" s="212">
        <v>157190.67000000001</v>
      </c>
      <c r="AI1811" s="212">
        <v>197195.69</v>
      </c>
      <c r="AJ1811" s="212">
        <v>0</v>
      </c>
      <c r="AK1811" s="212">
        <v>0</v>
      </c>
      <c r="AL1811" s="212">
        <v>0</v>
      </c>
      <c r="AM1811">
        <v>1</v>
      </c>
      <c r="AN1811" t="str">
        <f>VLOOKUP(H1811,'Base Art'!$A:$AJ,36,FALSE)</f>
        <v>DON SATUR S.R.L.</v>
      </c>
    </row>
    <row r="1812" spans="1:40" x14ac:dyDescent="0.25">
      <c r="A1812" s="212" t="s">
        <v>7819</v>
      </c>
      <c r="B1812" s="212">
        <v>1</v>
      </c>
      <c r="C1812" s="212" t="s">
        <v>7820</v>
      </c>
      <c r="D1812" s="212" t="s">
        <v>156</v>
      </c>
      <c r="E1812" s="212">
        <v>16</v>
      </c>
      <c r="F1812" s="212" t="s">
        <v>21</v>
      </c>
      <c r="G1812" s="212" t="s">
        <v>1679</v>
      </c>
      <c r="H1812" s="212">
        <v>10710</v>
      </c>
      <c r="I1812" s="212" t="s">
        <v>1680</v>
      </c>
      <c r="J1812" s="212"/>
      <c r="K1812" s="212"/>
      <c r="L1812" s="212"/>
      <c r="M1812" s="212"/>
      <c r="N1812" s="212"/>
      <c r="O1812" s="212"/>
      <c r="P1812" s="212"/>
      <c r="Q1812" s="212"/>
      <c r="R1812" s="212"/>
      <c r="S1812" s="212"/>
      <c r="T1812" s="212"/>
      <c r="U1812" s="212"/>
      <c r="V1812" s="212"/>
      <c r="W1812" s="212"/>
      <c r="X1812" s="212"/>
      <c r="Y1812" s="212">
        <v>1373</v>
      </c>
      <c r="Z1812" s="212" t="s">
        <v>386</v>
      </c>
      <c r="AA1812" s="212" t="s">
        <v>387</v>
      </c>
      <c r="AB1812" s="212">
        <v>11791.569</v>
      </c>
      <c r="AC1812" s="212">
        <v>14621.546</v>
      </c>
      <c r="AD1812" s="212">
        <v>2</v>
      </c>
      <c r="AE1812" s="212">
        <v>0</v>
      </c>
      <c r="AF1812" s="212">
        <v>2</v>
      </c>
      <c r="AG1812" s="212">
        <v>0</v>
      </c>
      <c r="AH1812" s="212">
        <v>23583.14</v>
      </c>
      <c r="AI1812" s="212">
        <v>29243.09</v>
      </c>
      <c r="AJ1812" s="212">
        <v>0</v>
      </c>
      <c r="AK1812" s="212">
        <v>0</v>
      </c>
      <c r="AL1812" s="212">
        <v>0</v>
      </c>
      <c r="AM1812">
        <v>1</v>
      </c>
      <c r="AN1812" t="str">
        <f>VLOOKUP(H1812,'Base Art'!$A:$AJ,36,FALSE)</f>
        <v>DON SATUR S.R.L.</v>
      </c>
    </row>
    <row r="1813" spans="1:40" x14ac:dyDescent="0.25">
      <c r="A1813" s="212" t="s">
        <v>7819</v>
      </c>
      <c r="B1813" s="212">
        <v>1</v>
      </c>
      <c r="C1813" s="212" t="s">
        <v>7820</v>
      </c>
      <c r="D1813" s="212" t="s">
        <v>156</v>
      </c>
      <c r="E1813" s="212">
        <v>16</v>
      </c>
      <c r="F1813" s="212" t="s">
        <v>21</v>
      </c>
      <c r="G1813" s="212" t="s">
        <v>1757</v>
      </c>
      <c r="H1813" s="212">
        <v>10711</v>
      </c>
      <c r="I1813" s="212" t="s">
        <v>1758</v>
      </c>
      <c r="J1813" s="212"/>
      <c r="K1813" s="212"/>
      <c r="L1813" s="212"/>
      <c r="M1813" s="212"/>
      <c r="N1813" s="212"/>
      <c r="O1813" s="212"/>
      <c r="P1813" s="212"/>
      <c r="Q1813" s="212"/>
      <c r="R1813" s="212"/>
      <c r="S1813" s="212"/>
      <c r="T1813" s="212"/>
      <c r="U1813" s="212"/>
      <c r="V1813" s="212"/>
      <c r="W1813" s="212"/>
      <c r="X1813" s="212"/>
      <c r="Y1813" s="212">
        <v>1373</v>
      </c>
      <c r="Z1813" s="212" t="s">
        <v>386</v>
      </c>
      <c r="AA1813" s="212" t="s">
        <v>387</v>
      </c>
      <c r="AB1813" s="212">
        <v>13099.222</v>
      </c>
      <c r="AC1813" s="212">
        <v>16470.962</v>
      </c>
      <c r="AD1813" s="212">
        <v>10</v>
      </c>
      <c r="AE1813" s="212">
        <v>0</v>
      </c>
      <c r="AF1813" s="212">
        <v>10</v>
      </c>
      <c r="AG1813" s="212">
        <v>0</v>
      </c>
      <c r="AH1813" s="212">
        <v>130992.22</v>
      </c>
      <c r="AI1813" s="212">
        <v>164709.62</v>
      </c>
      <c r="AJ1813" s="212">
        <v>1</v>
      </c>
      <c r="AK1813" s="212">
        <v>10</v>
      </c>
      <c r="AL1813" s="212">
        <v>0</v>
      </c>
      <c r="AM1813">
        <v>1</v>
      </c>
      <c r="AN1813" t="str">
        <f>VLOOKUP(H1813,'Base Art'!$A:$AJ,36,FALSE)</f>
        <v>DON SATUR S.R.L.</v>
      </c>
    </row>
    <row r="1814" spans="1:40" x14ac:dyDescent="0.25">
      <c r="A1814" s="212" t="s">
        <v>7819</v>
      </c>
      <c r="B1814" s="212">
        <v>1</v>
      </c>
      <c r="C1814" s="212" t="s">
        <v>7820</v>
      </c>
      <c r="D1814" s="212" t="s">
        <v>156</v>
      </c>
      <c r="E1814" s="212">
        <v>16</v>
      </c>
      <c r="F1814" s="212" t="s">
        <v>21</v>
      </c>
      <c r="G1814" s="212" t="s">
        <v>890</v>
      </c>
      <c r="H1814" s="212">
        <v>10739</v>
      </c>
      <c r="I1814" s="212" t="s">
        <v>891</v>
      </c>
      <c r="J1814" s="212">
        <v>1433</v>
      </c>
      <c r="K1814" s="212" t="s">
        <v>892</v>
      </c>
      <c r="L1814" s="212" t="s">
        <v>893</v>
      </c>
      <c r="M1814" s="212"/>
      <c r="N1814" s="212"/>
      <c r="O1814" s="212"/>
      <c r="P1814" s="212"/>
      <c r="Q1814" s="212"/>
      <c r="R1814" s="212"/>
      <c r="S1814" s="212"/>
      <c r="T1814" s="212"/>
      <c r="U1814" s="212"/>
      <c r="V1814" s="212"/>
      <c r="W1814" s="212"/>
      <c r="X1814" s="212"/>
      <c r="Y1814" s="212">
        <v>1374</v>
      </c>
      <c r="Z1814" s="212" t="s">
        <v>336</v>
      </c>
      <c r="AA1814" s="212" t="s">
        <v>337</v>
      </c>
      <c r="AB1814" s="212">
        <v>0</v>
      </c>
      <c r="AC1814" s="212">
        <v>0</v>
      </c>
      <c r="AD1814" s="212">
        <v>0</v>
      </c>
      <c r="AE1814" s="212">
        <v>0.19439999999999999</v>
      </c>
      <c r="AF1814" s="212">
        <v>0.19439999999999999</v>
      </c>
      <c r="AG1814" s="212">
        <v>0</v>
      </c>
      <c r="AH1814" s="212">
        <v>0</v>
      </c>
      <c r="AI1814" s="212">
        <v>0</v>
      </c>
      <c r="AJ1814" s="212">
        <v>0</v>
      </c>
      <c r="AK1814" s="212">
        <v>0</v>
      </c>
      <c r="AL1814" s="212">
        <v>0</v>
      </c>
      <c r="AM1814">
        <v>1</v>
      </c>
      <c r="AN1814" t="str">
        <f>VLOOKUP(H1814,'Base Art'!$A:$AJ,36,FALSE)</f>
        <v>GEORGALOS HNOS. S.A.I.C.A.</v>
      </c>
    </row>
    <row r="1815" spans="1:40" x14ac:dyDescent="0.25">
      <c r="A1815" s="212" t="s">
        <v>7819</v>
      </c>
      <c r="B1815" s="212">
        <v>1</v>
      </c>
      <c r="C1815" s="212" t="s">
        <v>7820</v>
      </c>
      <c r="D1815" s="212" t="s">
        <v>156</v>
      </c>
      <c r="E1815" s="212">
        <v>16</v>
      </c>
      <c r="F1815" s="212" t="s">
        <v>21</v>
      </c>
      <c r="G1815" s="212" t="s">
        <v>896</v>
      </c>
      <c r="H1815" s="212">
        <v>10761</v>
      </c>
      <c r="I1815" s="212" t="s">
        <v>897</v>
      </c>
      <c r="J1815" s="212">
        <v>1433</v>
      </c>
      <c r="K1815" s="212" t="s">
        <v>892</v>
      </c>
      <c r="L1815" s="212" t="s">
        <v>893</v>
      </c>
      <c r="M1815" s="212"/>
      <c r="N1815" s="212"/>
      <c r="O1815" s="212"/>
      <c r="P1815" s="212"/>
      <c r="Q1815" s="212"/>
      <c r="R1815" s="212"/>
      <c r="S1815" s="212"/>
      <c r="T1815" s="212"/>
      <c r="U1815" s="212"/>
      <c r="V1815" s="212"/>
      <c r="W1815" s="212"/>
      <c r="X1815" s="212"/>
      <c r="Y1815" s="212">
        <v>1374</v>
      </c>
      <c r="Z1815" s="212" t="s">
        <v>336</v>
      </c>
      <c r="AA1815" s="212" t="s">
        <v>337</v>
      </c>
      <c r="AB1815" s="212">
        <v>0</v>
      </c>
      <c r="AC1815" s="212">
        <v>0</v>
      </c>
      <c r="AD1815" s="212">
        <v>0</v>
      </c>
      <c r="AE1815" s="212">
        <v>0.1389</v>
      </c>
      <c r="AF1815" s="212">
        <v>0.1389</v>
      </c>
      <c r="AG1815" s="212">
        <v>0</v>
      </c>
      <c r="AH1815" s="212">
        <v>0</v>
      </c>
      <c r="AI1815" s="212">
        <v>0</v>
      </c>
      <c r="AJ1815" s="212">
        <v>0</v>
      </c>
      <c r="AK1815" s="212">
        <v>0</v>
      </c>
      <c r="AL1815" s="212">
        <v>0</v>
      </c>
      <c r="AM1815">
        <v>1</v>
      </c>
      <c r="AN1815" t="str">
        <f>VLOOKUP(H1815,'Base Art'!$A:$AJ,36,FALSE)</f>
        <v>GEORGALOS HNOS. S.A.I.C.A.</v>
      </c>
    </row>
    <row r="1816" spans="1:40" x14ac:dyDescent="0.25">
      <c r="A1816" s="212" t="s">
        <v>7819</v>
      </c>
      <c r="B1816" s="212">
        <v>1</v>
      </c>
      <c r="C1816" s="212" t="s">
        <v>7820</v>
      </c>
      <c r="D1816" s="212" t="s">
        <v>156</v>
      </c>
      <c r="E1816" s="212">
        <v>16</v>
      </c>
      <c r="F1816" s="212" t="s">
        <v>21</v>
      </c>
      <c r="G1816" s="212" t="s">
        <v>900</v>
      </c>
      <c r="H1816" s="212">
        <v>10803</v>
      </c>
      <c r="I1816" s="212" t="s">
        <v>901</v>
      </c>
      <c r="J1816" s="212"/>
      <c r="K1816" s="212"/>
      <c r="L1816" s="212"/>
      <c r="M1816" s="212"/>
      <c r="N1816" s="212"/>
      <c r="O1816" s="212"/>
      <c r="P1816" s="212">
        <v>1004</v>
      </c>
      <c r="Q1816" s="212" t="s">
        <v>352</v>
      </c>
      <c r="R1816" s="212" t="s">
        <v>353</v>
      </c>
      <c r="S1816" s="212"/>
      <c r="T1816" s="212"/>
      <c r="U1816" s="212"/>
      <c r="V1816" s="212"/>
      <c r="W1816" s="212"/>
      <c r="X1816" s="212"/>
      <c r="Y1816" s="212">
        <v>1369</v>
      </c>
      <c r="Z1816" s="212" t="s">
        <v>354</v>
      </c>
      <c r="AA1816" s="212" t="s">
        <v>355</v>
      </c>
      <c r="AB1816" s="212">
        <v>5949.52</v>
      </c>
      <c r="AC1816" s="212">
        <v>7377.402</v>
      </c>
      <c r="AD1816" s="212">
        <v>0.33329999999999999</v>
      </c>
      <c r="AE1816" s="212">
        <v>0</v>
      </c>
      <c r="AF1816" s="212">
        <v>0.33329999999999999</v>
      </c>
      <c r="AG1816" s="212">
        <v>0</v>
      </c>
      <c r="AH1816" s="212">
        <v>1983.17</v>
      </c>
      <c r="AI1816" s="212">
        <v>2459.13</v>
      </c>
      <c r="AJ1816" s="212">
        <v>0</v>
      </c>
      <c r="AK1816" s="212">
        <v>0</v>
      </c>
      <c r="AL1816" s="212">
        <v>0</v>
      </c>
      <c r="AM1816">
        <v>1</v>
      </c>
      <c r="AN1816" t="str">
        <f>VLOOKUP(H1816,'Base Art'!$A:$AJ,36,FALSE)</f>
        <v>EST. LAS MARIAS S.A.C.I.F.A.</v>
      </c>
    </row>
    <row r="1817" spans="1:40" x14ac:dyDescent="0.25">
      <c r="A1817" s="212" t="s">
        <v>7819</v>
      </c>
      <c r="B1817" s="212">
        <v>1</v>
      </c>
      <c r="C1817" s="212" t="s">
        <v>7820</v>
      </c>
      <c r="D1817" s="212" t="s">
        <v>156</v>
      </c>
      <c r="E1817" s="212">
        <v>16</v>
      </c>
      <c r="F1817" s="212" t="s">
        <v>21</v>
      </c>
      <c r="G1817" s="212" t="s">
        <v>902</v>
      </c>
      <c r="H1817" s="212">
        <v>10866</v>
      </c>
      <c r="I1817" s="212" t="s">
        <v>903</v>
      </c>
      <c r="J1817" s="212"/>
      <c r="K1817" s="212"/>
      <c r="L1817" s="212"/>
      <c r="M1817" s="212"/>
      <c r="N1817" s="212"/>
      <c r="O1817" s="212"/>
      <c r="P1817" s="212"/>
      <c r="Q1817" s="212"/>
      <c r="R1817" s="212"/>
      <c r="S1817" s="212"/>
      <c r="T1817" s="212"/>
      <c r="U1817" s="212"/>
      <c r="V1817" s="212"/>
      <c r="W1817" s="212"/>
      <c r="X1817" s="212"/>
      <c r="Y1817" s="212">
        <v>1373</v>
      </c>
      <c r="Z1817" s="212" t="s">
        <v>386</v>
      </c>
      <c r="AA1817" s="212" t="s">
        <v>387</v>
      </c>
      <c r="AB1817" s="212">
        <v>29544.294999999998</v>
      </c>
      <c r="AC1817" s="212">
        <v>36784.194000000003</v>
      </c>
      <c r="AD1817" s="212">
        <v>5</v>
      </c>
      <c r="AE1817" s="212">
        <v>0</v>
      </c>
      <c r="AF1817" s="212">
        <v>5</v>
      </c>
      <c r="AG1817" s="212">
        <v>0</v>
      </c>
      <c r="AH1817" s="212">
        <v>147721.47</v>
      </c>
      <c r="AI1817" s="212">
        <v>183920.97</v>
      </c>
      <c r="AJ1817" s="212">
        <v>0</v>
      </c>
      <c r="AK1817" s="212">
        <v>0</v>
      </c>
      <c r="AL1817" s="212">
        <v>0</v>
      </c>
      <c r="AM1817">
        <v>1</v>
      </c>
      <c r="AN1817" t="str">
        <f>VLOOKUP(H1817,'Base Art'!$A:$AJ,36,FALSE)</f>
        <v>ARCOR S.A.I.C.</v>
      </c>
    </row>
    <row r="1818" spans="1:40" x14ac:dyDescent="0.25">
      <c r="A1818" s="212" t="s">
        <v>7819</v>
      </c>
      <c r="B1818" s="212">
        <v>1</v>
      </c>
      <c r="C1818" s="212" t="s">
        <v>7820</v>
      </c>
      <c r="D1818" s="212" t="s">
        <v>156</v>
      </c>
      <c r="E1818" s="212">
        <v>16</v>
      </c>
      <c r="F1818" s="212" t="s">
        <v>21</v>
      </c>
      <c r="G1818" s="212" t="s">
        <v>904</v>
      </c>
      <c r="H1818" s="212">
        <v>10985</v>
      </c>
      <c r="I1818" s="212" t="s">
        <v>905</v>
      </c>
      <c r="J1818" s="212"/>
      <c r="K1818" s="212"/>
      <c r="L1818" s="212"/>
      <c r="M1818" s="212"/>
      <c r="N1818" s="212"/>
      <c r="O1818" s="212"/>
      <c r="P1818" s="212">
        <v>1004</v>
      </c>
      <c r="Q1818" s="212" t="s">
        <v>352</v>
      </c>
      <c r="R1818" s="212" t="s">
        <v>353</v>
      </c>
      <c r="S1818" s="212"/>
      <c r="T1818" s="212"/>
      <c r="U1818" s="212"/>
      <c r="V1818" s="212"/>
      <c r="W1818" s="212"/>
      <c r="X1818" s="212"/>
      <c r="Y1818" s="212">
        <v>1369</v>
      </c>
      <c r="Z1818" s="212" t="s">
        <v>354</v>
      </c>
      <c r="AA1818" s="212" t="s">
        <v>355</v>
      </c>
      <c r="AB1818" s="212">
        <v>6662.1369999999997</v>
      </c>
      <c r="AC1818" s="212">
        <v>8399.3649999999998</v>
      </c>
      <c r="AD1818" s="212">
        <v>1.3332999999999999</v>
      </c>
      <c r="AE1818" s="212">
        <v>0</v>
      </c>
      <c r="AF1818" s="212">
        <v>1.3332999999999999</v>
      </c>
      <c r="AG1818" s="212">
        <v>0</v>
      </c>
      <c r="AH1818" s="212">
        <v>8882.85</v>
      </c>
      <c r="AI1818" s="212">
        <v>11199.15</v>
      </c>
      <c r="AJ1818" s="212">
        <v>1</v>
      </c>
      <c r="AK1818" s="212">
        <v>1.33</v>
      </c>
      <c r="AL1818" s="212">
        <v>0</v>
      </c>
      <c r="AM1818">
        <v>1</v>
      </c>
      <c r="AN1818" t="str">
        <f>VLOOKUP(H1818,'Base Art'!$A:$AJ,36,FALSE)</f>
        <v>EST. LAS MARIAS S.A.C.I.F.A.</v>
      </c>
    </row>
    <row r="1819" spans="1:40" x14ac:dyDescent="0.25">
      <c r="A1819" s="212" t="s">
        <v>7819</v>
      </c>
      <c r="B1819" s="212">
        <v>1</v>
      </c>
      <c r="C1819" s="212" t="s">
        <v>7820</v>
      </c>
      <c r="D1819" s="212" t="s">
        <v>156</v>
      </c>
      <c r="E1819" s="212">
        <v>16</v>
      </c>
      <c r="F1819" s="212" t="s">
        <v>21</v>
      </c>
      <c r="G1819" s="212" t="s">
        <v>914</v>
      </c>
      <c r="H1819" s="212">
        <v>11078</v>
      </c>
      <c r="I1819" s="212" t="s">
        <v>915</v>
      </c>
      <c r="J1819" s="212">
        <v>1018</v>
      </c>
      <c r="K1819" s="212" t="s">
        <v>392</v>
      </c>
      <c r="L1819" s="212" t="s">
        <v>393</v>
      </c>
      <c r="M1819" s="212"/>
      <c r="N1819" s="212"/>
      <c r="O1819" s="212"/>
      <c r="P1819" s="212"/>
      <c r="Q1819" s="212"/>
      <c r="R1819" s="212"/>
      <c r="S1819" s="212"/>
      <c r="T1819" s="212"/>
      <c r="U1819" s="212"/>
      <c r="V1819" s="212"/>
      <c r="W1819" s="212"/>
      <c r="X1819" s="212"/>
      <c r="Y1819" s="212">
        <v>1402</v>
      </c>
      <c r="Z1819" s="212" t="s">
        <v>300</v>
      </c>
      <c r="AA1819" s="212" t="s">
        <v>301</v>
      </c>
      <c r="AB1819" s="212">
        <v>183817.13</v>
      </c>
      <c r="AC1819" s="212">
        <v>225658.54699999999</v>
      </c>
      <c r="AD1819" s="212">
        <v>0.27779999999999999</v>
      </c>
      <c r="AE1819" s="212">
        <v>0</v>
      </c>
      <c r="AF1819" s="212">
        <v>0.27779999999999999</v>
      </c>
      <c r="AG1819" s="212">
        <v>0</v>
      </c>
      <c r="AH1819" s="212">
        <v>51060.31</v>
      </c>
      <c r="AI1819" s="212">
        <v>62682.93</v>
      </c>
      <c r="AJ1819" s="212">
        <v>3</v>
      </c>
      <c r="AK1819" s="212">
        <v>0.09</v>
      </c>
      <c r="AL1819" s="212">
        <v>0</v>
      </c>
      <c r="AM1819">
        <v>1</v>
      </c>
      <c r="AN1819" t="str">
        <f>VLOOKUP(H1819,'Base Art'!$A:$AJ,36,FALSE)</f>
        <v>ENERGIZER ARGENTINA S.A.</v>
      </c>
    </row>
    <row r="1820" spans="1:40" x14ac:dyDescent="0.25">
      <c r="A1820" s="212" t="s">
        <v>7819</v>
      </c>
      <c r="B1820" s="212">
        <v>1</v>
      </c>
      <c r="C1820" s="212" t="s">
        <v>7820</v>
      </c>
      <c r="D1820" s="212" t="s">
        <v>156</v>
      </c>
      <c r="E1820" s="212">
        <v>16</v>
      </c>
      <c r="F1820" s="212" t="s">
        <v>21</v>
      </c>
      <c r="G1820" s="212" t="s">
        <v>916</v>
      </c>
      <c r="H1820" s="212">
        <v>11079</v>
      </c>
      <c r="I1820" s="212" t="s">
        <v>917</v>
      </c>
      <c r="J1820" s="212">
        <v>1018</v>
      </c>
      <c r="K1820" s="212" t="s">
        <v>392</v>
      </c>
      <c r="L1820" s="212" t="s">
        <v>393</v>
      </c>
      <c r="M1820" s="212"/>
      <c r="N1820" s="212"/>
      <c r="O1820" s="212"/>
      <c r="P1820" s="212"/>
      <c r="Q1820" s="212"/>
      <c r="R1820" s="212"/>
      <c r="S1820" s="212"/>
      <c r="T1820" s="212"/>
      <c r="U1820" s="212"/>
      <c r="V1820" s="212"/>
      <c r="W1820" s="212"/>
      <c r="X1820" s="212"/>
      <c r="Y1820" s="212">
        <v>1402</v>
      </c>
      <c r="Z1820" s="212" t="s">
        <v>300</v>
      </c>
      <c r="AA1820" s="212" t="s">
        <v>301</v>
      </c>
      <c r="AB1820" s="212">
        <v>182576.139</v>
      </c>
      <c r="AC1820" s="212">
        <v>224238.848</v>
      </c>
      <c r="AD1820" s="212">
        <v>0.44440000000000002</v>
      </c>
      <c r="AE1820" s="212">
        <v>0</v>
      </c>
      <c r="AF1820" s="212">
        <v>0.44440000000000002</v>
      </c>
      <c r="AG1820" s="212">
        <v>0</v>
      </c>
      <c r="AH1820" s="212">
        <v>81144.95</v>
      </c>
      <c r="AI1820" s="212">
        <v>99661.71</v>
      </c>
      <c r="AJ1820" s="212">
        <v>2</v>
      </c>
      <c r="AK1820" s="212">
        <v>0.22</v>
      </c>
      <c r="AL1820" s="212">
        <v>0</v>
      </c>
      <c r="AM1820">
        <v>1</v>
      </c>
      <c r="AN1820" t="str">
        <f>VLOOKUP(H1820,'Base Art'!$A:$AJ,36,FALSE)</f>
        <v>ENERGIZER ARGENTINA S.A.</v>
      </c>
    </row>
    <row r="1821" spans="1:40" x14ac:dyDescent="0.25">
      <c r="A1821" s="212" t="s">
        <v>7819</v>
      </c>
      <c r="B1821" s="212">
        <v>1</v>
      </c>
      <c r="C1821" s="212" t="s">
        <v>7820</v>
      </c>
      <c r="D1821" s="212" t="s">
        <v>156</v>
      </c>
      <c r="E1821" s="212">
        <v>16</v>
      </c>
      <c r="F1821" s="212" t="s">
        <v>21</v>
      </c>
      <c r="G1821" s="212" t="s">
        <v>1042</v>
      </c>
      <c r="H1821" s="212">
        <v>11134</v>
      </c>
      <c r="I1821" s="212" t="s">
        <v>1043</v>
      </c>
      <c r="J1821" s="212">
        <v>1413</v>
      </c>
      <c r="K1821" s="212" t="s">
        <v>334</v>
      </c>
      <c r="L1821" s="212" t="s">
        <v>335</v>
      </c>
      <c r="M1821" s="212"/>
      <c r="N1821" s="212"/>
      <c r="O1821" s="212"/>
      <c r="P1821" s="212"/>
      <c r="Q1821" s="212"/>
      <c r="R1821" s="212"/>
      <c r="S1821" s="212"/>
      <c r="T1821" s="212"/>
      <c r="U1821" s="212"/>
      <c r="V1821" s="212"/>
      <c r="W1821" s="212"/>
      <c r="X1821" s="212"/>
      <c r="Y1821" s="212">
        <v>1374</v>
      </c>
      <c r="Z1821" s="212" t="s">
        <v>336</v>
      </c>
      <c r="AA1821" s="212" t="s">
        <v>337</v>
      </c>
      <c r="AB1821" s="212">
        <v>30174.637999999999</v>
      </c>
      <c r="AC1821" s="212">
        <v>38291.622000000003</v>
      </c>
      <c r="AD1821" s="212">
        <v>0.16669999999999999</v>
      </c>
      <c r="AE1821" s="212">
        <v>0</v>
      </c>
      <c r="AF1821" s="212">
        <v>0.16669999999999999</v>
      </c>
      <c r="AG1821" s="212">
        <v>0</v>
      </c>
      <c r="AH1821" s="212">
        <v>5029.1099999999997</v>
      </c>
      <c r="AI1821" s="212">
        <v>6381.94</v>
      </c>
      <c r="AJ1821" s="212">
        <v>0</v>
      </c>
      <c r="AK1821" s="212">
        <v>0</v>
      </c>
      <c r="AL1821" s="212">
        <v>0</v>
      </c>
      <c r="AM1821">
        <v>1</v>
      </c>
      <c r="AN1821" t="str">
        <f>VLOOKUP(H1821,'Base Art'!$A:$AJ,36,FALSE)</f>
        <v>ARCOR S.A.I.C.</v>
      </c>
    </row>
    <row r="1822" spans="1:40" x14ac:dyDescent="0.25">
      <c r="A1822" s="212" t="s">
        <v>7819</v>
      </c>
      <c r="B1822" s="212">
        <v>1</v>
      </c>
      <c r="C1822" s="212" t="s">
        <v>7820</v>
      </c>
      <c r="D1822" s="212" t="s">
        <v>156</v>
      </c>
      <c r="E1822" s="212">
        <v>16</v>
      </c>
      <c r="F1822" s="212" t="s">
        <v>21</v>
      </c>
      <c r="G1822" s="212" t="s">
        <v>1681</v>
      </c>
      <c r="H1822" s="212">
        <v>11135</v>
      </c>
      <c r="I1822" s="212" t="s">
        <v>1682</v>
      </c>
      <c r="J1822" s="212">
        <v>1413</v>
      </c>
      <c r="K1822" s="212" t="s">
        <v>334</v>
      </c>
      <c r="L1822" s="212" t="s">
        <v>335</v>
      </c>
      <c r="M1822" s="212"/>
      <c r="N1822" s="212"/>
      <c r="O1822" s="212"/>
      <c r="P1822" s="212"/>
      <c r="Q1822" s="212"/>
      <c r="R1822" s="212"/>
      <c r="S1822" s="212"/>
      <c r="T1822" s="212"/>
      <c r="U1822" s="212"/>
      <c r="V1822" s="212"/>
      <c r="W1822" s="212"/>
      <c r="X1822" s="212"/>
      <c r="Y1822" s="212">
        <v>1374</v>
      </c>
      <c r="Z1822" s="212" t="s">
        <v>336</v>
      </c>
      <c r="AA1822" s="212" t="s">
        <v>337</v>
      </c>
      <c r="AB1822" s="212">
        <v>30174.637999999999</v>
      </c>
      <c r="AC1822" s="212">
        <v>38291.622000000003</v>
      </c>
      <c r="AD1822" s="212">
        <v>0.16669999999999999</v>
      </c>
      <c r="AE1822" s="212">
        <v>0</v>
      </c>
      <c r="AF1822" s="212">
        <v>0.16669999999999999</v>
      </c>
      <c r="AG1822" s="212">
        <v>0</v>
      </c>
      <c r="AH1822" s="212">
        <v>5029.1099999999997</v>
      </c>
      <c r="AI1822" s="212">
        <v>6381.94</v>
      </c>
      <c r="AJ1822" s="212">
        <v>0</v>
      </c>
      <c r="AK1822" s="212">
        <v>0</v>
      </c>
      <c r="AL1822" s="212">
        <v>0</v>
      </c>
      <c r="AM1822">
        <v>1</v>
      </c>
      <c r="AN1822" t="str">
        <f>VLOOKUP(H1822,'Base Art'!$A:$AJ,36,FALSE)</f>
        <v>ARCOR S.A.I.C.</v>
      </c>
    </row>
    <row r="1823" spans="1:40" x14ac:dyDescent="0.25">
      <c r="A1823" s="212" t="s">
        <v>7819</v>
      </c>
      <c r="B1823" s="212">
        <v>1</v>
      </c>
      <c r="C1823" s="212" t="s">
        <v>7820</v>
      </c>
      <c r="D1823" s="212" t="s">
        <v>156</v>
      </c>
      <c r="E1823" s="212">
        <v>16</v>
      </c>
      <c r="F1823" s="212" t="s">
        <v>21</v>
      </c>
      <c r="G1823" s="212" t="s">
        <v>7718</v>
      </c>
      <c r="H1823" s="212">
        <v>50013</v>
      </c>
      <c r="I1823" s="212" t="s">
        <v>7719</v>
      </c>
      <c r="J1823" s="212"/>
      <c r="K1823" s="212"/>
      <c r="L1823" s="212"/>
      <c r="M1823" s="212"/>
      <c r="N1823" s="212"/>
      <c r="O1823" s="212"/>
      <c r="P1823" s="212"/>
      <c r="Q1823" s="212"/>
      <c r="R1823" s="212"/>
      <c r="S1823" s="212"/>
      <c r="T1823" s="212"/>
      <c r="U1823" s="212"/>
      <c r="V1823" s="212"/>
      <c r="W1823" s="212"/>
      <c r="X1823" s="212"/>
      <c r="Y1823" s="212"/>
      <c r="Z1823" s="212"/>
      <c r="AA1823" s="212"/>
      <c r="AB1823" s="212">
        <v>51747.046000000002</v>
      </c>
      <c r="AC1823" s="212">
        <v>65667.001999999993</v>
      </c>
      <c r="AD1823" s="212">
        <v>1</v>
      </c>
      <c r="AE1823" s="212">
        <v>0</v>
      </c>
      <c r="AF1823" s="212">
        <v>1</v>
      </c>
      <c r="AG1823" s="212">
        <v>0</v>
      </c>
      <c r="AH1823" s="212">
        <v>51747.05</v>
      </c>
      <c r="AI1823" s="212">
        <v>65667</v>
      </c>
      <c r="AJ1823" s="212">
        <v>0</v>
      </c>
      <c r="AK1823" s="212">
        <v>0</v>
      </c>
      <c r="AL1823" s="212">
        <v>0</v>
      </c>
      <c r="AM1823">
        <v>1</v>
      </c>
      <c r="AN1823" t="e">
        <f>VLOOKUP(H1823,'Base Art'!$A:$AJ,36,FALSE)</f>
        <v>#N/A</v>
      </c>
    </row>
    <row r="1824" spans="1:40" x14ac:dyDescent="0.25">
      <c r="A1824" s="212" t="s">
        <v>7819</v>
      </c>
      <c r="B1824" s="212">
        <v>1</v>
      </c>
      <c r="C1824" s="212" t="s">
        <v>7820</v>
      </c>
      <c r="D1824" s="212" t="s">
        <v>157</v>
      </c>
      <c r="E1824" s="212">
        <v>18</v>
      </c>
      <c r="F1824" s="212" t="s">
        <v>11</v>
      </c>
      <c r="G1824" s="212" t="s">
        <v>7720</v>
      </c>
      <c r="H1824" s="212">
        <v>3</v>
      </c>
      <c r="I1824" s="212" t="s">
        <v>1888</v>
      </c>
      <c r="J1824" s="212">
        <v>1019</v>
      </c>
      <c r="K1824" s="212" t="s">
        <v>266</v>
      </c>
      <c r="L1824" s="212" t="s">
        <v>297</v>
      </c>
      <c r="M1824" s="212"/>
      <c r="N1824" s="212"/>
      <c r="O1824" s="212"/>
      <c r="P1824" s="212">
        <v>1020</v>
      </c>
      <c r="Q1824" s="212" t="s">
        <v>298</v>
      </c>
      <c r="R1824" s="212" t="s">
        <v>299</v>
      </c>
      <c r="S1824" s="212"/>
      <c r="T1824" s="212"/>
      <c r="U1824" s="212"/>
      <c r="V1824" s="212"/>
      <c r="W1824" s="212"/>
      <c r="X1824" s="212"/>
      <c r="Y1824" s="212">
        <v>1402</v>
      </c>
      <c r="Z1824" s="212" t="s">
        <v>300</v>
      </c>
      <c r="AA1824" s="212" t="s">
        <v>301</v>
      </c>
      <c r="AB1824" s="212">
        <v>55715.749000000003</v>
      </c>
      <c r="AC1824" s="212">
        <v>67964.148000000001</v>
      </c>
      <c r="AD1824" s="212">
        <v>0.25</v>
      </c>
      <c r="AE1824" s="212">
        <v>0</v>
      </c>
      <c r="AF1824" s="212">
        <v>0.25</v>
      </c>
      <c r="AG1824" s="212">
        <v>0</v>
      </c>
      <c r="AH1824" s="212">
        <v>13928.94</v>
      </c>
      <c r="AI1824" s="212">
        <v>16991.04</v>
      </c>
      <c r="AJ1824" s="212">
        <v>1</v>
      </c>
      <c r="AK1824" s="212">
        <v>0.25</v>
      </c>
      <c r="AL1824" s="212">
        <v>0</v>
      </c>
      <c r="AM1824">
        <v>1</v>
      </c>
      <c r="AN1824" t="str">
        <f>VLOOKUP(H1824,'Base Art'!$A:$AJ,36,FALSE)</f>
        <v>ENERGIZER ARGENTINA S.A.</v>
      </c>
    </row>
    <row r="1825" spans="1:40" x14ac:dyDescent="0.25">
      <c r="A1825" s="212" t="s">
        <v>7819</v>
      </c>
      <c r="B1825" s="212">
        <v>1</v>
      </c>
      <c r="C1825" s="212" t="s">
        <v>7820</v>
      </c>
      <c r="D1825" s="212" t="s">
        <v>157</v>
      </c>
      <c r="E1825" s="212">
        <v>18</v>
      </c>
      <c r="F1825" s="212" t="s">
        <v>11</v>
      </c>
      <c r="G1825" s="212" t="s">
        <v>306</v>
      </c>
      <c r="H1825" s="212">
        <v>5</v>
      </c>
      <c r="I1825" s="212" t="s">
        <v>307</v>
      </c>
      <c r="J1825" s="212">
        <v>1019</v>
      </c>
      <c r="K1825" s="212" t="s">
        <v>266</v>
      </c>
      <c r="L1825" s="212" t="s">
        <v>297</v>
      </c>
      <c r="M1825" s="212"/>
      <c r="N1825" s="212"/>
      <c r="O1825" s="212"/>
      <c r="P1825" s="212">
        <v>1020</v>
      </c>
      <c r="Q1825" s="212" t="s">
        <v>298</v>
      </c>
      <c r="R1825" s="212" t="s">
        <v>299</v>
      </c>
      <c r="S1825" s="212"/>
      <c r="T1825" s="212"/>
      <c r="U1825" s="212"/>
      <c r="V1825" s="212"/>
      <c r="W1825" s="212"/>
      <c r="X1825" s="212"/>
      <c r="Y1825" s="212">
        <v>1402</v>
      </c>
      <c r="Z1825" s="212" t="s">
        <v>300</v>
      </c>
      <c r="AA1825" s="212" t="s">
        <v>301</v>
      </c>
      <c r="AB1825" s="212">
        <v>188346.23999999999</v>
      </c>
      <c r="AC1825" s="212">
        <v>233360.99100000001</v>
      </c>
      <c r="AD1825" s="212">
        <v>4.1700000000000001E-2</v>
      </c>
      <c r="AE1825" s="212">
        <v>0</v>
      </c>
      <c r="AF1825" s="212">
        <v>4.1700000000000001E-2</v>
      </c>
      <c r="AG1825" s="212">
        <v>0</v>
      </c>
      <c r="AH1825" s="212">
        <v>7847.76</v>
      </c>
      <c r="AI1825" s="212">
        <v>9723.3700000000008</v>
      </c>
      <c r="AJ1825" s="212">
        <v>1</v>
      </c>
      <c r="AK1825" s="212">
        <v>0.04</v>
      </c>
      <c r="AL1825" s="212">
        <v>0</v>
      </c>
      <c r="AM1825">
        <v>1</v>
      </c>
      <c r="AN1825" t="str">
        <f>VLOOKUP(H1825,'Base Art'!$A:$AJ,36,FALSE)</f>
        <v>ENERGIZER ARGENTINA S.A.</v>
      </c>
    </row>
    <row r="1826" spans="1:40" x14ac:dyDescent="0.25">
      <c r="A1826" s="212" t="s">
        <v>7819</v>
      </c>
      <c r="B1826" s="212">
        <v>1</v>
      </c>
      <c r="C1826" s="212" t="s">
        <v>7820</v>
      </c>
      <c r="D1826" s="212" t="s">
        <v>157</v>
      </c>
      <c r="E1826" s="212">
        <v>18</v>
      </c>
      <c r="F1826" s="212" t="s">
        <v>11</v>
      </c>
      <c r="G1826" s="212" t="s">
        <v>308</v>
      </c>
      <c r="H1826" s="212">
        <v>27</v>
      </c>
      <c r="I1826" s="212" t="s">
        <v>309</v>
      </c>
      <c r="J1826" s="212">
        <v>1194</v>
      </c>
      <c r="K1826" s="212" t="s">
        <v>310</v>
      </c>
      <c r="L1826" s="212" t="s">
        <v>311</v>
      </c>
      <c r="M1826" s="212"/>
      <c r="N1826" s="212"/>
      <c r="O1826" s="212"/>
      <c r="P1826" s="212">
        <v>1098</v>
      </c>
      <c r="Q1826" s="212" t="s">
        <v>312</v>
      </c>
      <c r="R1826" s="212" t="s">
        <v>313</v>
      </c>
      <c r="S1826" s="212"/>
      <c r="T1826" s="212"/>
      <c r="U1826" s="212"/>
      <c r="V1826" s="212"/>
      <c r="W1826" s="212"/>
      <c r="X1826" s="212"/>
      <c r="Y1826" s="212">
        <v>1375</v>
      </c>
      <c r="Z1826" s="212" t="s">
        <v>314</v>
      </c>
      <c r="AA1826" s="212" t="s">
        <v>315</v>
      </c>
      <c r="AB1826" s="212">
        <v>35247.222000000002</v>
      </c>
      <c r="AC1826" s="212">
        <v>43671.307999999997</v>
      </c>
      <c r="AD1826" s="212">
        <v>0.55559999999999998</v>
      </c>
      <c r="AE1826" s="212">
        <v>0</v>
      </c>
      <c r="AF1826" s="212">
        <v>0.55559999999999998</v>
      </c>
      <c r="AG1826" s="212">
        <v>0</v>
      </c>
      <c r="AH1826" s="212">
        <v>19581.79</v>
      </c>
      <c r="AI1826" s="212">
        <v>24261.84</v>
      </c>
      <c r="AJ1826" s="212">
        <v>0</v>
      </c>
      <c r="AK1826" s="212">
        <v>0</v>
      </c>
      <c r="AL1826" s="212">
        <v>0</v>
      </c>
      <c r="AM1826">
        <v>1</v>
      </c>
      <c r="AN1826" t="str">
        <f>VLOOKUP(H1826,'Base Art'!$A:$AJ,36,FALSE)</f>
        <v>MASTERFOODS ARGENTINA LTD.</v>
      </c>
    </row>
    <row r="1827" spans="1:40" x14ac:dyDescent="0.25">
      <c r="A1827" s="212" t="s">
        <v>7819</v>
      </c>
      <c r="B1827" s="212">
        <v>1</v>
      </c>
      <c r="C1827" s="212" t="s">
        <v>7820</v>
      </c>
      <c r="D1827" s="212" t="s">
        <v>157</v>
      </c>
      <c r="E1827" s="212">
        <v>18</v>
      </c>
      <c r="F1827" s="212" t="s">
        <v>11</v>
      </c>
      <c r="G1827" s="212" t="s">
        <v>316</v>
      </c>
      <c r="H1827" s="212">
        <v>156</v>
      </c>
      <c r="I1827" s="212" t="s">
        <v>317</v>
      </c>
      <c r="J1827" s="212">
        <v>1437</v>
      </c>
      <c r="K1827" s="212" t="s">
        <v>318</v>
      </c>
      <c r="L1827" s="212" t="s">
        <v>319</v>
      </c>
      <c r="M1827" s="212"/>
      <c r="N1827" s="212"/>
      <c r="O1827" s="212"/>
      <c r="P1827" s="212"/>
      <c r="Q1827" s="212"/>
      <c r="R1827" s="212"/>
      <c r="S1827" s="212"/>
      <c r="T1827" s="212"/>
      <c r="U1827" s="212"/>
      <c r="V1827" s="212"/>
      <c r="W1827" s="212"/>
      <c r="X1827" s="212"/>
      <c r="Y1827" s="212">
        <v>1376</v>
      </c>
      <c r="Z1827" s="212" t="s">
        <v>320</v>
      </c>
      <c r="AA1827" s="212" t="s">
        <v>321</v>
      </c>
      <c r="AB1827" s="212">
        <v>358818.69400000002</v>
      </c>
      <c r="AC1827" s="212">
        <v>437139.391</v>
      </c>
      <c r="AD1827" s="212">
        <v>8.7499999999999994E-2</v>
      </c>
      <c r="AE1827" s="212">
        <v>0</v>
      </c>
      <c r="AF1827" s="212">
        <v>8.7499999999999994E-2</v>
      </c>
      <c r="AG1827" s="212">
        <v>0</v>
      </c>
      <c r="AH1827" s="212">
        <v>31396.639999999999</v>
      </c>
      <c r="AI1827" s="212">
        <v>38249.699999999997</v>
      </c>
      <c r="AJ1827" s="212">
        <v>2</v>
      </c>
      <c r="AK1827" s="212">
        <v>0.04</v>
      </c>
      <c r="AL1827" s="212">
        <v>0</v>
      </c>
      <c r="AM1827">
        <v>1</v>
      </c>
      <c r="AN1827" t="str">
        <f>VLOOKUP(H1827,'Base Art'!$A:$AJ,36,FALSE)</f>
        <v>JORGE LUIS SUAREZ</v>
      </c>
    </row>
    <row r="1828" spans="1:40" x14ac:dyDescent="0.25">
      <c r="A1828" s="212" t="s">
        <v>7819</v>
      </c>
      <c r="B1828" s="212">
        <v>1</v>
      </c>
      <c r="C1828" s="212" t="s">
        <v>7820</v>
      </c>
      <c r="D1828" s="212" t="s">
        <v>157</v>
      </c>
      <c r="E1828" s="212">
        <v>18</v>
      </c>
      <c r="F1828" s="212" t="s">
        <v>11</v>
      </c>
      <c r="G1828" s="212" t="s">
        <v>324</v>
      </c>
      <c r="H1828" s="212">
        <v>159</v>
      </c>
      <c r="I1828" s="212" t="s">
        <v>325</v>
      </c>
      <c r="J1828" s="212">
        <v>1438</v>
      </c>
      <c r="K1828" s="212" t="s">
        <v>326</v>
      </c>
      <c r="L1828" s="212" t="s">
        <v>327</v>
      </c>
      <c r="M1828" s="212"/>
      <c r="N1828" s="212"/>
      <c r="O1828" s="212"/>
      <c r="P1828" s="212"/>
      <c r="Q1828" s="212"/>
      <c r="R1828" s="212"/>
      <c r="S1828" s="212"/>
      <c r="T1828" s="212"/>
      <c r="U1828" s="212"/>
      <c r="V1828" s="212"/>
      <c r="W1828" s="212"/>
      <c r="X1828" s="212"/>
      <c r="Y1828" s="212">
        <v>1376</v>
      </c>
      <c r="Z1828" s="212" t="s">
        <v>320</v>
      </c>
      <c r="AA1828" s="212" t="s">
        <v>321</v>
      </c>
      <c r="AB1828" s="212">
        <v>423299.52</v>
      </c>
      <c r="AC1828" s="212">
        <v>524468.12399999995</v>
      </c>
      <c r="AD1828" s="212">
        <v>0.05</v>
      </c>
      <c r="AE1828" s="212">
        <v>0</v>
      </c>
      <c r="AF1828" s="212">
        <v>0.05</v>
      </c>
      <c r="AG1828" s="212">
        <v>0</v>
      </c>
      <c r="AH1828" s="212">
        <v>21164.98</v>
      </c>
      <c r="AI1828" s="212">
        <v>26223.41</v>
      </c>
      <c r="AJ1828" s="212">
        <v>0</v>
      </c>
      <c r="AK1828" s="212">
        <v>0</v>
      </c>
      <c r="AL1828" s="212">
        <v>0</v>
      </c>
      <c r="AM1828">
        <v>1</v>
      </c>
      <c r="AN1828" t="str">
        <f>VLOOKUP(H1828,'Base Art'!$A:$AJ,36,FALSE)</f>
        <v>JORGE LUIS SUAREZ</v>
      </c>
    </row>
    <row r="1829" spans="1:40" x14ac:dyDescent="0.25">
      <c r="A1829" s="212" t="s">
        <v>7819</v>
      </c>
      <c r="B1829" s="212">
        <v>1</v>
      </c>
      <c r="C1829" s="212" t="s">
        <v>7820</v>
      </c>
      <c r="D1829" s="212" t="s">
        <v>157</v>
      </c>
      <c r="E1829" s="212">
        <v>18</v>
      </c>
      <c r="F1829" s="212" t="s">
        <v>11</v>
      </c>
      <c r="G1829" s="212" t="s">
        <v>332</v>
      </c>
      <c r="H1829" s="212">
        <v>273</v>
      </c>
      <c r="I1829" s="212" t="s">
        <v>333</v>
      </c>
      <c r="J1829" s="212">
        <v>1413</v>
      </c>
      <c r="K1829" s="212" t="s">
        <v>334</v>
      </c>
      <c r="L1829" s="212" t="s">
        <v>335</v>
      </c>
      <c r="M1829" s="212"/>
      <c r="N1829" s="212"/>
      <c r="O1829" s="212"/>
      <c r="P1829" s="212"/>
      <c r="Q1829" s="212"/>
      <c r="R1829" s="212"/>
      <c r="S1829" s="212"/>
      <c r="T1829" s="212"/>
      <c r="U1829" s="212"/>
      <c r="V1829" s="212"/>
      <c r="W1829" s="212"/>
      <c r="X1829" s="212"/>
      <c r="Y1829" s="212">
        <v>1374</v>
      </c>
      <c r="Z1829" s="212" t="s">
        <v>336</v>
      </c>
      <c r="AA1829" s="212" t="s">
        <v>337</v>
      </c>
      <c r="AB1829" s="212">
        <v>86548.95</v>
      </c>
      <c r="AC1829" s="212">
        <v>104724.24</v>
      </c>
      <c r="AD1829" s="212">
        <v>0.1</v>
      </c>
      <c r="AE1829" s="212">
        <v>0</v>
      </c>
      <c r="AF1829" s="212">
        <v>0.1</v>
      </c>
      <c r="AG1829" s="212">
        <v>0</v>
      </c>
      <c r="AH1829" s="212">
        <v>8654.9</v>
      </c>
      <c r="AI1829" s="212">
        <v>10472.42</v>
      </c>
      <c r="AJ1829" s="212">
        <v>0</v>
      </c>
      <c r="AK1829" s="212">
        <v>0</v>
      </c>
      <c r="AL1829" s="212">
        <v>0</v>
      </c>
      <c r="AM1829">
        <v>1</v>
      </c>
      <c r="AN1829" t="str">
        <f>VLOOKUP(H1829,'Base Art'!$A:$AJ,36,FALSE)</f>
        <v>ARCOR S.A.I.C.</v>
      </c>
    </row>
    <row r="1830" spans="1:40" x14ac:dyDescent="0.25">
      <c r="A1830" s="212" t="s">
        <v>7819</v>
      </c>
      <c r="B1830" s="212">
        <v>1</v>
      </c>
      <c r="C1830" s="212" t="s">
        <v>7820</v>
      </c>
      <c r="D1830" s="212" t="s">
        <v>157</v>
      </c>
      <c r="E1830" s="212">
        <v>18</v>
      </c>
      <c r="F1830" s="212" t="s">
        <v>11</v>
      </c>
      <c r="G1830" s="212" t="s">
        <v>942</v>
      </c>
      <c r="H1830" s="212">
        <v>318</v>
      </c>
      <c r="I1830" s="212" t="s">
        <v>943</v>
      </c>
      <c r="J1830" s="212">
        <v>1414</v>
      </c>
      <c r="K1830" s="212" t="s">
        <v>372</v>
      </c>
      <c r="L1830" s="212" t="s">
        <v>373</v>
      </c>
      <c r="M1830" s="212"/>
      <c r="N1830" s="212"/>
      <c r="O1830" s="212"/>
      <c r="P1830" s="212">
        <v>1071</v>
      </c>
      <c r="Q1830" s="212" t="s">
        <v>944</v>
      </c>
      <c r="R1830" s="212" t="s">
        <v>945</v>
      </c>
      <c r="S1830" s="212"/>
      <c r="T1830" s="212"/>
      <c r="U1830" s="212"/>
      <c r="V1830" s="212"/>
      <c r="W1830" s="212"/>
      <c r="X1830" s="212"/>
      <c r="Y1830" s="212">
        <v>1374</v>
      </c>
      <c r="Z1830" s="212" t="s">
        <v>336</v>
      </c>
      <c r="AA1830" s="212" t="s">
        <v>337</v>
      </c>
      <c r="AB1830" s="212">
        <v>47407.03</v>
      </c>
      <c r="AC1830" s="212">
        <v>58784.714999999997</v>
      </c>
      <c r="AD1830" s="212">
        <v>-0.16669999999999999</v>
      </c>
      <c r="AE1830" s="212">
        <v>0</v>
      </c>
      <c r="AF1830" s="212">
        <v>-0.16669999999999999</v>
      </c>
      <c r="AG1830" s="212">
        <v>0</v>
      </c>
      <c r="AH1830" s="212">
        <v>-7901.17</v>
      </c>
      <c r="AI1830" s="212">
        <v>-9797.4500000000007</v>
      </c>
      <c r="AJ1830" s="212">
        <v>1</v>
      </c>
      <c r="AK1830" s="212">
        <v>-0.17</v>
      </c>
      <c r="AL1830" s="212">
        <v>0</v>
      </c>
      <c r="AM1830">
        <v>1</v>
      </c>
      <c r="AN1830" t="str">
        <f>VLOOKUP(H1830,'Base Art'!$A:$AJ,36,FALSE)</f>
        <v>ARCOR S.A.I.C.</v>
      </c>
    </row>
    <row r="1831" spans="1:40" x14ac:dyDescent="0.25">
      <c r="A1831" s="212" t="s">
        <v>7819</v>
      </c>
      <c r="B1831" s="212">
        <v>1</v>
      </c>
      <c r="C1831" s="212" t="s">
        <v>7820</v>
      </c>
      <c r="D1831" s="212" t="s">
        <v>157</v>
      </c>
      <c r="E1831" s="212">
        <v>18</v>
      </c>
      <c r="F1831" s="212" t="s">
        <v>11</v>
      </c>
      <c r="G1831" s="212" t="s">
        <v>356</v>
      </c>
      <c r="H1831" s="212">
        <v>542</v>
      </c>
      <c r="I1831" s="212" t="s">
        <v>357</v>
      </c>
      <c r="J1831" s="212">
        <v>1019</v>
      </c>
      <c r="K1831" s="212" t="s">
        <v>266</v>
      </c>
      <c r="L1831" s="212" t="s">
        <v>297</v>
      </c>
      <c r="M1831" s="212"/>
      <c r="N1831" s="212"/>
      <c r="O1831" s="212"/>
      <c r="P1831" s="212">
        <v>1020</v>
      </c>
      <c r="Q1831" s="212" t="s">
        <v>298</v>
      </c>
      <c r="R1831" s="212" t="s">
        <v>299</v>
      </c>
      <c r="S1831" s="212"/>
      <c r="T1831" s="212"/>
      <c r="U1831" s="212"/>
      <c r="V1831" s="212"/>
      <c r="W1831" s="212"/>
      <c r="X1831" s="212"/>
      <c r="Y1831" s="212">
        <v>1402</v>
      </c>
      <c r="Z1831" s="212" t="s">
        <v>300</v>
      </c>
      <c r="AA1831" s="212" t="s">
        <v>301</v>
      </c>
      <c r="AB1831" s="212">
        <v>125705.25</v>
      </c>
      <c r="AC1831" s="212">
        <v>153318.492</v>
      </c>
      <c r="AD1831" s="212">
        <v>0.15</v>
      </c>
      <c r="AE1831" s="212">
        <v>0</v>
      </c>
      <c r="AF1831" s="212">
        <v>0.15</v>
      </c>
      <c r="AG1831" s="212">
        <v>0</v>
      </c>
      <c r="AH1831" s="212">
        <v>18855.79</v>
      </c>
      <c r="AI1831" s="212">
        <v>22997.77</v>
      </c>
      <c r="AJ1831" s="212">
        <v>2</v>
      </c>
      <c r="AK1831" s="212">
        <v>0.08</v>
      </c>
      <c r="AL1831" s="212">
        <v>0</v>
      </c>
      <c r="AM1831">
        <v>1</v>
      </c>
      <c r="AN1831" t="str">
        <f>VLOOKUP(H1831,'Base Art'!$A:$AJ,36,FALSE)</f>
        <v>ENERGIZER ARGENTINA S.A.</v>
      </c>
    </row>
    <row r="1832" spans="1:40" x14ac:dyDescent="0.25">
      <c r="A1832" s="212" t="s">
        <v>7819</v>
      </c>
      <c r="B1832" s="212">
        <v>1</v>
      </c>
      <c r="C1832" s="212" t="s">
        <v>7820</v>
      </c>
      <c r="D1832" s="212" t="s">
        <v>157</v>
      </c>
      <c r="E1832" s="212">
        <v>18</v>
      </c>
      <c r="F1832" s="212" t="s">
        <v>11</v>
      </c>
      <c r="G1832" s="212" t="s">
        <v>368</v>
      </c>
      <c r="H1832" s="212">
        <v>639</v>
      </c>
      <c r="I1832" s="212" t="s">
        <v>369</v>
      </c>
      <c r="J1832" s="212">
        <v>1019</v>
      </c>
      <c r="K1832" s="212" t="s">
        <v>266</v>
      </c>
      <c r="L1832" s="212" t="s">
        <v>297</v>
      </c>
      <c r="M1832" s="212"/>
      <c r="N1832" s="212"/>
      <c r="O1832" s="212"/>
      <c r="P1832" s="212">
        <v>1020</v>
      </c>
      <c r="Q1832" s="212" t="s">
        <v>298</v>
      </c>
      <c r="R1832" s="212" t="s">
        <v>299</v>
      </c>
      <c r="S1832" s="212"/>
      <c r="T1832" s="212"/>
      <c r="U1832" s="212"/>
      <c r="V1832" s="212"/>
      <c r="W1832" s="212"/>
      <c r="X1832" s="212"/>
      <c r="Y1832" s="212">
        <v>1402</v>
      </c>
      <c r="Z1832" s="212" t="s">
        <v>300</v>
      </c>
      <c r="AA1832" s="212" t="s">
        <v>301</v>
      </c>
      <c r="AB1832" s="212">
        <v>162837.93</v>
      </c>
      <c r="AC1832" s="212">
        <v>197033.91</v>
      </c>
      <c r="AD1832" s="212">
        <v>0.05</v>
      </c>
      <c r="AE1832" s="212">
        <v>0</v>
      </c>
      <c r="AF1832" s="212">
        <v>0.05</v>
      </c>
      <c r="AG1832" s="212">
        <v>0</v>
      </c>
      <c r="AH1832" s="212">
        <v>8141.9</v>
      </c>
      <c r="AI1832" s="212">
        <v>9851.7000000000007</v>
      </c>
      <c r="AJ1832" s="212">
        <v>1</v>
      </c>
      <c r="AK1832" s="212">
        <v>0.05</v>
      </c>
      <c r="AL1832" s="212">
        <v>0</v>
      </c>
      <c r="AM1832">
        <v>1</v>
      </c>
      <c r="AN1832" t="str">
        <f>VLOOKUP(H1832,'Base Art'!$A:$AJ,36,FALSE)</f>
        <v>ENERGIZER ARGENTINA S.A.</v>
      </c>
    </row>
    <row r="1833" spans="1:40" x14ac:dyDescent="0.25">
      <c r="A1833" s="212" t="s">
        <v>7819</v>
      </c>
      <c r="B1833" s="212">
        <v>1</v>
      </c>
      <c r="C1833" s="212" t="s">
        <v>7820</v>
      </c>
      <c r="D1833" s="212" t="s">
        <v>157</v>
      </c>
      <c r="E1833" s="212">
        <v>18</v>
      </c>
      <c r="F1833" s="212" t="s">
        <v>11</v>
      </c>
      <c r="G1833" s="212" t="s">
        <v>370</v>
      </c>
      <c r="H1833" s="212">
        <v>653</v>
      </c>
      <c r="I1833" s="212" t="s">
        <v>371</v>
      </c>
      <c r="J1833" s="212">
        <v>1414</v>
      </c>
      <c r="K1833" s="212" t="s">
        <v>372</v>
      </c>
      <c r="L1833" s="212" t="s">
        <v>373</v>
      </c>
      <c r="M1833" s="212"/>
      <c r="N1833" s="212"/>
      <c r="O1833" s="212"/>
      <c r="P1833" s="212">
        <v>1072</v>
      </c>
      <c r="Q1833" s="212" t="s">
        <v>374</v>
      </c>
      <c r="R1833" s="212" t="s">
        <v>375</v>
      </c>
      <c r="S1833" s="212"/>
      <c r="T1833" s="212"/>
      <c r="U1833" s="212"/>
      <c r="V1833" s="212"/>
      <c r="W1833" s="212"/>
      <c r="X1833" s="212"/>
      <c r="Y1833" s="212">
        <v>1374</v>
      </c>
      <c r="Z1833" s="212" t="s">
        <v>336</v>
      </c>
      <c r="AA1833" s="212" t="s">
        <v>337</v>
      </c>
      <c r="AB1833" s="212">
        <v>51748.974000000002</v>
      </c>
      <c r="AC1833" s="212">
        <v>63617.438000000002</v>
      </c>
      <c r="AD1833" s="212">
        <v>0.3</v>
      </c>
      <c r="AE1833" s="212">
        <v>0</v>
      </c>
      <c r="AF1833" s="212">
        <v>0.3</v>
      </c>
      <c r="AG1833" s="212">
        <v>0</v>
      </c>
      <c r="AH1833" s="212">
        <v>15524.69</v>
      </c>
      <c r="AI1833" s="212">
        <v>19085.23</v>
      </c>
      <c r="AJ1833" s="212">
        <v>1</v>
      </c>
      <c r="AK1833" s="212">
        <v>0.3</v>
      </c>
      <c r="AL1833" s="212">
        <v>0</v>
      </c>
      <c r="AM1833">
        <v>1</v>
      </c>
      <c r="AN1833" t="str">
        <f>VLOOKUP(H1833,'Base Art'!$A:$AJ,36,FALSE)</f>
        <v>ARCOR S.A.I.C.</v>
      </c>
    </row>
    <row r="1834" spans="1:40" x14ac:dyDescent="0.25">
      <c r="A1834" s="212" t="s">
        <v>7819</v>
      </c>
      <c r="B1834" s="212">
        <v>1</v>
      </c>
      <c r="C1834" s="212" t="s">
        <v>7820</v>
      </c>
      <c r="D1834" s="212" t="s">
        <v>157</v>
      </c>
      <c r="E1834" s="212">
        <v>18</v>
      </c>
      <c r="F1834" s="212" t="s">
        <v>11</v>
      </c>
      <c r="G1834" s="212" t="s">
        <v>380</v>
      </c>
      <c r="H1834" s="212">
        <v>731</v>
      </c>
      <c r="I1834" s="212" t="s">
        <v>381</v>
      </c>
      <c r="J1834" s="212">
        <v>1422</v>
      </c>
      <c r="K1834" s="212" t="s">
        <v>382</v>
      </c>
      <c r="L1834" s="212" t="s">
        <v>383</v>
      </c>
      <c r="M1834" s="212"/>
      <c r="N1834" s="212"/>
      <c r="O1834" s="212"/>
      <c r="P1834" s="212">
        <v>1067</v>
      </c>
      <c r="Q1834" s="212" t="s">
        <v>384</v>
      </c>
      <c r="R1834" s="212" t="s">
        <v>385</v>
      </c>
      <c r="S1834" s="212"/>
      <c r="T1834" s="212"/>
      <c r="U1834" s="212"/>
      <c r="V1834" s="212"/>
      <c r="W1834" s="212"/>
      <c r="X1834" s="212"/>
      <c r="Y1834" s="212">
        <v>1373</v>
      </c>
      <c r="Z1834" s="212" t="s">
        <v>386</v>
      </c>
      <c r="AA1834" s="212" t="s">
        <v>387</v>
      </c>
      <c r="AB1834" s="212">
        <v>15233.008</v>
      </c>
      <c r="AC1834" s="212">
        <v>18881.316999999999</v>
      </c>
      <c r="AD1834" s="212">
        <v>0.5</v>
      </c>
      <c r="AE1834" s="212">
        <v>0.125</v>
      </c>
      <c r="AF1834" s="212">
        <v>0.625</v>
      </c>
      <c r="AG1834" s="212">
        <v>0</v>
      </c>
      <c r="AH1834" s="212">
        <v>9520.6299999999992</v>
      </c>
      <c r="AI1834" s="212">
        <v>11800.82</v>
      </c>
      <c r="AJ1834" s="212">
        <v>1</v>
      </c>
      <c r="AK1834" s="212">
        <v>0.63</v>
      </c>
      <c r="AL1834" s="212">
        <v>0</v>
      </c>
      <c r="AM1834">
        <v>1</v>
      </c>
      <c r="AN1834" t="str">
        <f>VLOOKUP(H1834,'Base Art'!$A:$AJ,36,FALSE)</f>
        <v>ARCOR S.A.I.C.</v>
      </c>
    </row>
    <row r="1835" spans="1:40" x14ac:dyDescent="0.25">
      <c r="A1835" s="212" t="s">
        <v>7819</v>
      </c>
      <c r="B1835" s="212">
        <v>1</v>
      </c>
      <c r="C1835" s="212" t="s">
        <v>7820</v>
      </c>
      <c r="D1835" s="212" t="s">
        <v>157</v>
      </c>
      <c r="E1835" s="212">
        <v>18</v>
      </c>
      <c r="F1835" s="212" t="s">
        <v>11</v>
      </c>
      <c r="G1835" s="212" t="s">
        <v>7721</v>
      </c>
      <c r="H1835" s="212">
        <v>825</v>
      </c>
      <c r="I1835" s="212" t="s">
        <v>2070</v>
      </c>
      <c r="J1835" s="212">
        <v>1018</v>
      </c>
      <c r="K1835" s="212" t="s">
        <v>392</v>
      </c>
      <c r="L1835" s="212" t="s">
        <v>393</v>
      </c>
      <c r="M1835" s="212"/>
      <c r="N1835" s="212"/>
      <c r="O1835" s="212"/>
      <c r="P1835" s="212">
        <v>1020</v>
      </c>
      <c r="Q1835" s="212" t="s">
        <v>298</v>
      </c>
      <c r="R1835" s="212" t="s">
        <v>299</v>
      </c>
      <c r="S1835" s="212"/>
      <c r="T1835" s="212"/>
      <c r="U1835" s="212"/>
      <c r="V1835" s="212"/>
      <c r="W1835" s="212"/>
      <c r="X1835" s="212"/>
      <c r="Y1835" s="212">
        <v>1402</v>
      </c>
      <c r="Z1835" s="212" t="s">
        <v>300</v>
      </c>
      <c r="AA1835" s="212" t="s">
        <v>301</v>
      </c>
      <c r="AB1835" s="212">
        <v>165207.84</v>
      </c>
      <c r="AC1835" s="212">
        <v>199901.486</v>
      </c>
      <c r="AD1835" s="212">
        <v>4.1700000000000001E-2</v>
      </c>
      <c r="AE1835" s="212">
        <v>0</v>
      </c>
      <c r="AF1835" s="212">
        <v>4.1700000000000001E-2</v>
      </c>
      <c r="AG1835" s="212">
        <v>0</v>
      </c>
      <c r="AH1835" s="212">
        <v>6883.66</v>
      </c>
      <c r="AI1835" s="212">
        <v>8329.23</v>
      </c>
      <c r="AJ1835" s="212">
        <v>0</v>
      </c>
      <c r="AK1835" s="212">
        <v>0</v>
      </c>
      <c r="AL1835" s="212">
        <v>0</v>
      </c>
      <c r="AM1835">
        <v>1</v>
      </c>
      <c r="AN1835" t="str">
        <f>VLOOKUP(H1835,'Base Art'!$A:$AJ,36,FALSE)</f>
        <v>ENERGIZER ARGENTINA S.A.</v>
      </c>
    </row>
    <row r="1836" spans="1:40" x14ac:dyDescent="0.25">
      <c r="A1836" s="212" t="s">
        <v>7819</v>
      </c>
      <c r="B1836" s="212">
        <v>1</v>
      </c>
      <c r="C1836" s="212" t="s">
        <v>7820</v>
      </c>
      <c r="D1836" s="212" t="s">
        <v>157</v>
      </c>
      <c r="E1836" s="212">
        <v>18</v>
      </c>
      <c r="F1836" s="212" t="s">
        <v>11</v>
      </c>
      <c r="G1836" s="212" t="s">
        <v>406</v>
      </c>
      <c r="H1836" s="212">
        <v>1115</v>
      </c>
      <c r="I1836" s="212" t="s">
        <v>407</v>
      </c>
      <c r="J1836" s="212"/>
      <c r="K1836" s="212"/>
      <c r="L1836" s="212"/>
      <c r="M1836" s="212"/>
      <c r="N1836" s="212"/>
      <c r="O1836" s="212"/>
      <c r="P1836" s="212"/>
      <c r="Q1836" s="212"/>
      <c r="R1836" s="212"/>
      <c r="S1836" s="212"/>
      <c r="T1836" s="212"/>
      <c r="U1836" s="212"/>
      <c r="V1836" s="212"/>
      <c r="W1836" s="212"/>
      <c r="X1836" s="212"/>
      <c r="Y1836" s="212">
        <v>1373</v>
      </c>
      <c r="Z1836" s="212" t="s">
        <v>386</v>
      </c>
      <c r="AA1836" s="212" t="s">
        <v>387</v>
      </c>
      <c r="AB1836" s="212">
        <v>17322.39</v>
      </c>
      <c r="AC1836" s="212">
        <v>23205.809000000001</v>
      </c>
      <c r="AD1836" s="212">
        <v>8.3299999999999999E-2</v>
      </c>
      <c r="AE1836" s="212">
        <v>0</v>
      </c>
      <c r="AF1836" s="212">
        <v>8.3299999999999999E-2</v>
      </c>
      <c r="AG1836" s="212">
        <v>0</v>
      </c>
      <c r="AH1836" s="212">
        <v>1443.53</v>
      </c>
      <c r="AI1836" s="212">
        <v>1933.82</v>
      </c>
      <c r="AJ1836" s="212">
        <v>0</v>
      </c>
      <c r="AK1836" s="212">
        <v>0</v>
      </c>
      <c r="AL1836" s="212">
        <v>0</v>
      </c>
      <c r="AM1836">
        <v>1</v>
      </c>
      <c r="AN1836" t="str">
        <f>VLOOKUP(H1836,'Base Art'!$A:$AJ,36,FALSE)</f>
        <v>MAURI S.A.</v>
      </c>
    </row>
    <row r="1837" spans="1:40" x14ac:dyDescent="0.25">
      <c r="A1837" s="212" t="s">
        <v>7819</v>
      </c>
      <c r="B1837" s="212">
        <v>1</v>
      </c>
      <c r="C1837" s="212" t="s">
        <v>7820</v>
      </c>
      <c r="D1837" s="212" t="s">
        <v>157</v>
      </c>
      <c r="E1837" s="212">
        <v>18</v>
      </c>
      <c r="F1837" s="212" t="s">
        <v>11</v>
      </c>
      <c r="G1837" s="212" t="s">
        <v>408</v>
      </c>
      <c r="H1837" s="212">
        <v>1116</v>
      </c>
      <c r="I1837" s="212" t="s">
        <v>409</v>
      </c>
      <c r="J1837" s="212"/>
      <c r="K1837" s="212"/>
      <c r="L1837" s="212"/>
      <c r="M1837" s="212"/>
      <c r="N1837" s="212"/>
      <c r="O1837" s="212"/>
      <c r="P1837" s="212"/>
      <c r="Q1837" s="212"/>
      <c r="R1837" s="212"/>
      <c r="S1837" s="212"/>
      <c r="T1837" s="212"/>
      <c r="U1837" s="212"/>
      <c r="V1837" s="212"/>
      <c r="W1837" s="212"/>
      <c r="X1837" s="212"/>
      <c r="Y1837" s="212">
        <v>1373</v>
      </c>
      <c r="Z1837" s="212" t="s">
        <v>386</v>
      </c>
      <c r="AA1837" s="212" t="s">
        <v>387</v>
      </c>
      <c r="AB1837" s="212">
        <v>17015.162</v>
      </c>
      <c r="AC1837" s="212">
        <v>20765.359</v>
      </c>
      <c r="AD1837" s="212">
        <v>1.4286000000000001</v>
      </c>
      <c r="AE1837" s="212">
        <v>0</v>
      </c>
      <c r="AF1837" s="212">
        <v>1.4286000000000001</v>
      </c>
      <c r="AG1837" s="212">
        <v>0</v>
      </c>
      <c r="AH1837" s="212">
        <v>24307.38</v>
      </c>
      <c r="AI1837" s="212">
        <v>29664.799999999999</v>
      </c>
      <c r="AJ1837" s="212">
        <v>2</v>
      </c>
      <c r="AK1837" s="212">
        <v>0.71</v>
      </c>
      <c r="AL1837" s="212">
        <v>0</v>
      </c>
      <c r="AM1837">
        <v>1</v>
      </c>
      <c r="AN1837" t="str">
        <f>VLOOKUP(H1837,'Base Art'!$A:$AJ,36,FALSE)</f>
        <v>MAURI S.A.</v>
      </c>
    </row>
    <row r="1838" spans="1:40" x14ac:dyDescent="0.25">
      <c r="A1838" s="212" t="s">
        <v>7819</v>
      </c>
      <c r="B1838" s="212">
        <v>1</v>
      </c>
      <c r="C1838" s="212" t="s">
        <v>7820</v>
      </c>
      <c r="D1838" s="212" t="s">
        <v>157</v>
      </c>
      <c r="E1838" s="212">
        <v>18</v>
      </c>
      <c r="F1838" s="212" t="s">
        <v>11</v>
      </c>
      <c r="G1838" s="212" t="s">
        <v>410</v>
      </c>
      <c r="H1838" s="212">
        <v>1118</v>
      </c>
      <c r="I1838" s="212" t="s">
        <v>411</v>
      </c>
      <c r="J1838" s="212"/>
      <c r="K1838" s="212"/>
      <c r="L1838" s="212"/>
      <c r="M1838" s="212"/>
      <c r="N1838" s="212"/>
      <c r="O1838" s="212"/>
      <c r="P1838" s="212">
        <v>1335</v>
      </c>
      <c r="Q1838" s="212" t="s">
        <v>412</v>
      </c>
      <c r="R1838" s="212" t="s">
        <v>413</v>
      </c>
      <c r="S1838" s="212"/>
      <c r="T1838" s="212"/>
      <c r="U1838" s="212"/>
      <c r="V1838" s="212"/>
      <c r="W1838" s="212"/>
      <c r="X1838" s="212"/>
      <c r="Y1838" s="212">
        <v>1373</v>
      </c>
      <c r="Z1838" s="212" t="s">
        <v>386</v>
      </c>
      <c r="AA1838" s="212" t="s">
        <v>387</v>
      </c>
      <c r="AB1838" s="212">
        <v>15064.165000000001</v>
      </c>
      <c r="AC1838" s="212">
        <v>18317.594000000001</v>
      </c>
      <c r="AD1838" s="212">
        <v>3.5278</v>
      </c>
      <c r="AE1838" s="212">
        <v>0</v>
      </c>
      <c r="AF1838" s="212">
        <v>3.5278</v>
      </c>
      <c r="AG1838" s="212">
        <v>0</v>
      </c>
      <c r="AH1838" s="212">
        <v>53143.03</v>
      </c>
      <c r="AI1838" s="212">
        <v>64620.4</v>
      </c>
      <c r="AJ1838" s="212">
        <v>1</v>
      </c>
      <c r="AK1838" s="212">
        <v>3.53</v>
      </c>
      <c r="AL1838" s="212">
        <v>0</v>
      </c>
      <c r="AM1838">
        <v>1</v>
      </c>
      <c r="AN1838" t="str">
        <f>VLOOKUP(H1838,'Base Art'!$A:$AJ,36,FALSE)</f>
        <v>MAURI S.A.</v>
      </c>
    </row>
    <row r="1839" spans="1:40" x14ac:dyDescent="0.25">
      <c r="A1839" s="212" t="s">
        <v>7819</v>
      </c>
      <c r="B1839" s="212">
        <v>1</v>
      </c>
      <c r="C1839" s="212" t="s">
        <v>7820</v>
      </c>
      <c r="D1839" s="212" t="s">
        <v>157</v>
      </c>
      <c r="E1839" s="212">
        <v>18</v>
      </c>
      <c r="F1839" s="212" t="s">
        <v>11</v>
      </c>
      <c r="G1839" s="212" t="s">
        <v>414</v>
      </c>
      <c r="H1839" s="212">
        <v>1119</v>
      </c>
      <c r="I1839" s="212" t="s">
        <v>415</v>
      </c>
      <c r="J1839" s="212"/>
      <c r="K1839" s="212"/>
      <c r="L1839" s="212"/>
      <c r="M1839" s="212"/>
      <c r="N1839" s="212"/>
      <c r="O1839" s="212"/>
      <c r="P1839" s="212">
        <v>1335</v>
      </c>
      <c r="Q1839" s="212" t="s">
        <v>412</v>
      </c>
      <c r="R1839" s="212" t="s">
        <v>413</v>
      </c>
      <c r="S1839" s="212"/>
      <c r="T1839" s="212"/>
      <c r="U1839" s="212"/>
      <c r="V1839" s="212"/>
      <c r="W1839" s="212"/>
      <c r="X1839" s="212"/>
      <c r="Y1839" s="212">
        <v>1373</v>
      </c>
      <c r="Z1839" s="212" t="s">
        <v>386</v>
      </c>
      <c r="AA1839" s="212" t="s">
        <v>387</v>
      </c>
      <c r="AB1839" s="212">
        <v>28311.83</v>
      </c>
      <c r="AC1839" s="212">
        <v>34257.315000000002</v>
      </c>
      <c r="AD1839" s="212">
        <v>1.125</v>
      </c>
      <c r="AE1839" s="212">
        <v>0</v>
      </c>
      <c r="AF1839" s="212">
        <v>1.125</v>
      </c>
      <c r="AG1839" s="212">
        <v>0</v>
      </c>
      <c r="AH1839" s="212">
        <v>31850.81</v>
      </c>
      <c r="AI1839" s="212">
        <v>38539.480000000003</v>
      </c>
      <c r="AJ1839" s="212">
        <v>0</v>
      </c>
      <c r="AK1839" s="212">
        <v>0</v>
      </c>
      <c r="AL1839" s="212">
        <v>0</v>
      </c>
      <c r="AM1839">
        <v>1</v>
      </c>
      <c r="AN1839" t="str">
        <f>VLOOKUP(H1839,'Base Art'!$A:$AJ,36,FALSE)</f>
        <v>MAURI S.A.</v>
      </c>
    </row>
    <row r="1840" spans="1:40" x14ac:dyDescent="0.25">
      <c r="A1840" s="212" t="s">
        <v>7819</v>
      </c>
      <c r="B1840" s="212">
        <v>1</v>
      </c>
      <c r="C1840" s="212" t="s">
        <v>7820</v>
      </c>
      <c r="D1840" s="212" t="s">
        <v>157</v>
      </c>
      <c r="E1840" s="212">
        <v>18</v>
      </c>
      <c r="F1840" s="212" t="s">
        <v>11</v>
      </c>
      <c r="G1840" s="212" t="s">
        <v>416</v>
      </c>
      <c r="H1840" s="212">
        <v>1124</v>
      </c>
      <c r="I1840" s="212" t="s">
        <v>417</v>
      </c>
      <c r="J1840" s="212"/>
      <c r="K1840" s="212"/>
      <c r="L1840" s="212"/>
      <c r="M1840" s="212"/>
      <c r="N1840" s="212"/>
      <c r="O1840" s="212"/>
      <c r="P1840" s="212"/>
      <c r="Q1840" s="212"/>
      <c r="R1840" s="212"/>
      <c r="S1840" s="212"/>
      <c r="T1840" s="212"/>
      <c r="U1840" s="212"/>
      <c r="V1840" s="212"/>
      <c r="W1840" s="212"/>
      <c r="X1840" s="212"/>
      <c r="Y1840" s="212">
        <v>1373</v>
      </c>
      <c r="Z1840" s="212" t="s">
        <v>386</v>
      </c>
      <c r="AA1840" s="212" t="s">
        <v>387</v>
      </c>
      <c r="AB1840" s="212">
        <v>23876.69</v>
      </c>
      <c r="AC1840" s="212">
        <v>29607.098000000002</v>
      </c>
      <c r="AD1840" s="212">
        <v>0.5</v>
      </c>
      <c r="AE1840" s="212">
        <v>0</v>
      </c>
      <c r="AF1840" s="212">
        <v>0.5</v>
      </c>
      <c r="AG1840" s="212">
        <v>0</v>
      </c>
      <c r="AH1840" s="212">
        <v>11938.35</v>
      </c>
      <c r="AI1840" s="212">
        <v>14803.55</v>
      </c>
      <c r="AJ1840" s="212">
        <v>1</v>
      </c>
      <c r="AK1840" s="212">
        <v>0.5</v>
      </c>
      <c r="AL1840" s="212">
        <v>0</v>
      </c>
      <c r="AM1840">
        <v>1</v>
      </c>
      <c r="AN1840" t="str">
        <f>VLOOKUP(H1840,'Base Art'!$A:$AJ,36,FALSE)</f>
        <v>MAURI S.A.</v>
      </c>
    </row>
    <row r="1841" spans="1:40" x14ac:dyDescent="0.25">
      <c r="A1841" s="212" t="s">
        <v>7819</v>
      </c>
      <c r="B1841" s="212">
        <v>1</v>
      </c>
      <c r="C1841" s="212" t="s">
        <v>7820</v>
      </c>
      <c r="D1841" s="212" t="s">
        <v>157</v>
      </c>
      <c r="E1841" s="212">
        <v>18</v>
      </c>
      <c r="F1841" s="212" t="s">
        <v>11</v>
      </c>
      <c r="G1841" s="212" t="s">
        <v>418</v>
      </c>
      <c r="H1841" s="212">
        <v>1150</v>
      </c>
      <c r="I1841" s="212" t="s">
        <v>419</v>
      </c>
      <c r="J1841" s="212">
        <v>1430</v>
      </c>
      <c r="K1841" s="212" t="s">
        <v>420</v>
      </c>
      <c r="L1841" s="212" t="s">
        <v>421</v>
      </c>
      <c r="M1841" s="212"/>
      <c r="N1841" s="212"/>
      <c r="O1841" s="212"/>
      <c r="P1841" s="212"/>
      <c r="Q1841" s="212"/>
      <c r="R1841" s="212"/>
      <c r="S1841" s="212"/>
      <c r="T1841" s="212"/>
      <c r="U1841" s="212"/>
      <c r="V1841" s="212"/>
      <c r="W1841" s="212"/>
      <c r="X1841" s="212"/>
      <c r="Y1841" s="212">
        <v>1374</v>
      </c>
      <c r="Z1841" s="212" t="s">
        <v>336</v>
      </c>
      <c r="AA1841" s="212" t="s">
        <v>337</v>
      </c>
      <c r="AB1841" s="212">
        <v>83604.539999999994</v>
      </c>
      <c r="AC1841" s="212">
        <v>103669.63400000001</v>
      </c>
      <c r="AD1841" s="212">
        <v>0.125</v>
      </c>
      <c r="AE1841" s="212">
        <v>0</v>
      </c>
      <c r="AF1841" s="212">
        <v>0.125</v>
      </c>
      <c r="AG1841" s="212">
        <v>0</v>
      </c>
      <c r="AH1841" s="212">
        <v>10450.57</v>
      </c>
      <c r="AI1841" s="212">
        <v>12958.7</v>
      </c>
      <c r="AJ1841" s="212">
        <v>1</v>
      </c>
      <c r="AK1841" s="212">
        <v>0.13</v>
      </c>
      <c r="AL1841" s="212">
        <v>0</v>
      </c>
      <c r="AM1841">
        <v>1</v>
      </c>
      <c r="AN1841" t="str">
        <f>VLOOKUP(H1841,'Base Art'!$A:$AJ,36,FALSE)</f>
        <v>GEORGALOS HNOS. S.A.I.C.A.</v>
      </c>
    </row>
    <row r="1842" spans="1:40" x14ac:dyDescent="0.25">
      <c r="A1842" s="212" t="s">
        <v>7819</v>
      </c>
      <c r="B1842" s="212">
        <v>1</v>
      </c>
      <c r="C1842" s="212" t="s">
        <v>7820</v>
      </c>
      <c r="D1842" s="212" t="s">
        <v>157</v>
      </c>
      <c r="E1842" s="212">
        <v>18</v>
      </c>
      <c r="F1842" s="212" t="s">
        <v>11</v>
      </c>
      <c r="G1842" s="212" t="s">
        <v>1669</v>
      </c>
      <c r="H1842" s="212">
        <v>1204</v>
      </c>
      <c r="I1842" s="212" t="s">
        <v>1670</v>
      </c>
      <c r="J1842" s="212">
        <v>1460</v>
      </c>
      <c r="K1842" s="212" t="s">
        <v>462</v>
      </c>
      <c r="L1842" s="212" t="s">
        <v>463</v>
      </c>
      <c r="M1842" s="212"/>
      <c r="N1842" s="212"/>
      <c r="O1842" s="212"/>
      <c r="P1842" s="212"/>
      <c r="Q1842" s="212"/>
      <c r="R1842" s="212"/>
      <c r="S1842" s="212"/>
      <c r="T1842" s="212"/>
      <c r="U1842" s="212"/>
      <c r="V1842" s="212"/>
      <c r="W1842" s="212"/>
      <c r="X1842" s="212"/>
      <c r="Y1842" s="212">
        <v>1369</v>
      </c>
      <c r="Z1842" s="212" t="s">
        <v>354</v>
      </c>
      <c r="AA1842" s="212" t="s">
        <v>355</v>
      </c>
      <c r="AB1842" s="212">
        <v>206915.12299999999</v>
      </c>
      <c r="AC1842" s="212">
        <v>254134.10800000001</v>
      </c>
      <c r="AD1842" s="212">
        <v>0.25</v>
      </c>
      <c r="AE1842" s="212">
        <v>0</v>
      </c>
      <c r="AF1842" s="212">
        <v>0.25</v>
      </c>
      <c r="AG1842" s="212">
        <v>0</v>
      </c>
      <c r="AH1842" s="212">
        <v>51728.78</v>
      </c>
      <c r="AI1842" s="212">
        <v>63533.53</v>
      </c>
      <c r="AJ1842" s="212">
        <v>6</v>
      </c>
      <c r="AK1842" s="212">
        <v>0.04</v>
      </c>
      <c r="AL1842" s="212">
        <v>0</v>
      </c>
      <c r="AM1842">
        <v>1</v>
      </c>
      <c r="AN1842" t="str">
        <f>VLOOKUP(H1842,'Base Art'!$A:$AJ,36,FALSE)</f>
        <v>IMPORTADORA SUDAMERICANA S.R.L.</v>
      </c>
    </row>
    <row r="1843" spans="1:40" x14ac:dyDescent="0.25">
      <c r="A1843" s="212" t="s">
        <v>7819</v>
      </c>
      <c r="B1843" s="212">
        <v>1</v>
      </c>
      <c r="C1843" s="212" t="s">
        <v>7820</v>
      </c>
      <c r="D1843" s="212" t="s">
        <v>157</v>
      </c>
      <c r="E1843" s="212">
        <v>18</v>
      </c>
      <c r="F1843" s="212" t="s">
        <v>11</v>
      </c>
      <c r="G1843" s="212" t="s">
        <v>438</v>
      </c>
      <c r="H1843" s="212">
        <v>1419</v>
      </c>
      <c r="I1843" s="212" t="s">
        <v>439</v>
      </c>
      <c r="J1843" s="212">
        <v>1429</v>
      </c>
      <c r="K1843" s="212" t="s">
        <v>440</v>
      </c>
      <c r="L1843" s="212" t="s">
        <v>441</v>
      </c>
      <c r="M1843" s="212"/>
      <c r="N1843" s="212"/>
      <c r="O1843" s="212"/>
      <c r="P1843" s="212"/>
      <c r="Q1843" s="212"/>
      <c r="R1843" s="212"/>
      <c r="S1843" s="212"/>
      <c r="T1843" s="212"/>
      <c r="U1843" s="212"/>
      <c r="V1843" s="212"/>
      <c r="W1843" s="212"/>
      <c r="X1843" s="212"/>
      <c r="Y1843" s="212">
        <v>1374</v>
      </c>
      <c r="Z1843" s="212" t="s">
        <v>336</v>
      </c>
      <c r="AA1843" s="212" t="s">
        <v>337</v>
      </c>
      <c r="AB1843" s="212">
        <v>94976.62</v>
      </c>
      <c r="AC1843" s="212">
        <v>114921.71400000001</v>
      </c>
      <c r="AD1843" s="212">
        <v>8.3299999999999999E-2</v>
      </c>
      <c r="AE1843" s="212">
        <v>0</v>
      </c>
      <c r="AF1843" s="212">
        <v>8.3299999999999999E-2</v>
      </c>
      <c r="AG1843" s="212">
        <v>0</v>
      </c>
      <c r="AH1843" s="212">
        <v>7914.72</v>
      </c>
      <c r="AI1843" s="212">
        <v>9576.81</v>
      </c>
      <c r="AJ1843" s="212">
        <v>0</v>
      </c>
      <c r="AK1843" s="212">
        <v>0</v>
      </c>
      <c r="AL1843" s="212">
        <v>0</v>
      </c>
      <c r="AM1843">
        <v>1</v>
      </c>
      <c r="AN1843" t="str">
        <f>VLOOKUP(H1843,'Base Art'!$A:$AJ,36,FALSE)</f>
        <v>GEORGALOS HNOS. S.A.I.C.A.</v>
      </c>
    </row>
    <row r="1844" spans="1:40" x14ac:dyDescent="0.25">
      <c r="A1844" s="212" t="s">
        <v>7819</v>
      </c>
      <c r="B1844" s="212">
        <v>1</v>
      </c>
      <c r="C1844" s="212" t="s">
        <v>7820</v>
      </c>
      <c r="D1844" s="212" t="s">
        <v>157</v>
      </c>
      <c r="E1844" s="212">
        <v>18</v>
      </c>
      <c r="F1844" s="212" t="s">
        <v>11</v>
      </c>
      <c r="G1844" s="212" t="s">
        <v>1068</v>
      </c>
      <c r="H1844" s="212">
        <v>1512</v>
      </c>
      <c r="I1844" s="212" t="s">
        <v>1069</v>
      </c>
      <c r="J1844" s="212">
        <v>1414</v>
      </c>
      <c r="K1844" s="212" t="s">
        <v>372</v>
      </c>
      <c r="L1844" s="212" t="s">
        <v>373</v>
      </c>
      <c r="M1844" s="212"/>
      <c r="N1844" s="212"/>
      <c r="O1844" s="212"/>
      <c r="P1844" s="212">
        <v>1071</v>
      </c>
      <c r="Q1844" s="212" t="s">
        <v>944</v>
      </c>
      <c r="R1844" s="212" t="s">
        <v>945</v>
      </c>
      <c r="S1844" s="212"/>
      <c r="T1844" s="212"/>
      <c r="U1844" s="212"/>
      <c r="V1844" s="212"/>
      <c r="W1844" s="212"/>
      <c r="X1844" s="212"/>
      <c r="Y1844" s="212">
        <v>1374</v>
      </c>
      <c r="Z1844" s="212" t="s">
        <v>336</v>
      </c>
      <c r="AA1844" s="212" t="s">
        <v>337</v>
      </c>
      <c r="AB1844" s="212">
        <v>47407.03</v>
      </c>
      <c r="AC1844" s="212">
        <v>58784.714999999997</v>
      </c>
      <c r="AD1844" s="212">
        <v>0.16669999999999999</v>
      </c>
      <c r="AE1844" s="212">
        <v>0</v>
      </c>
      <c r="AF1844" s="212">
        <v>0.16669999999999999</v>
      </c>
      <c r="AG1844" s="212">
        <v>0</v>
      </c>
      <c r="AH1844" s="212">
        <v>7901.17</v>
      </c>
      <c r="AI1844" s="212">
        <v>9797.4500000000007</v>
      </c>
      <c r="AJ1844" s="212">
        <v>0</v>
      </c>
      <c r="AK1844" s="212">
        <v>0</v>
      </c>
      <c r="AL1844" s="212">
        <v>0</v>
      </c>
      <c r="AM1844">
        <v>1</v>
      </c>
      <c r="AN1844" t="str">
        <f>VLOOKUP(H1844,'Base Art'!$A:$AJ,36,FALSE)</f>
        <v>ARCOR S.A.I.C.</v>
      </c>
    </row>
    <row r="1845" spans="1:40" x14ac:dyDescent="0.25">
      <c r="A1845" s="212" t="s">
        <v>7819</v>
      </c>
      <c r="B1845" s="212">
        <v>1</v>
      </c>
      <c r="C1845" s="212" t="s">
        <v>7820</v>
      </c>
      <c r="D1845" s="212" t="s">
        <v>157</v>
      </c>
      <c r="E1845" s="212">
        <v>18</v>
      </c>
      <c r="F1845" s="212" t="s">
        <v>11</v>
      </c>
      <c r="G1845" s="212" t="s">
        <v>442</v>
      </c>
      <c r="H1845" s="212">
        <v>1594</v>
      </c>
      <c r="I1845" s="212" t="s">
        <v>443</v>
      </c>
      <c r="J1845" s="212">
        <v>1422</v>
      </c>
      <c r="K1845" s="212" t="s">
        <v>382</v>
      </c>
      <c r="L1845" s="212" t="s">
        <v>383</v>
      </c>
      <c r="M1845" s="212"/>
      <c r="N1845" s="212"/>
      <c r="O1845" s="212"/>
      <c r="P1845" s="212">
        <v>1067</v>
      </c>
      <c r="Q1845" s="212" t="s">
        <v>384</v>
      </c>
      <c r="R1845" s="212" t="s">
        <v>385</v>
      </c>
      <c r="S1845" s="212"/>
      <c r="T1845" s="212"/>
      <c r="U1845" s="212"/>
      <c r="V1845" s="212"/>
      <c r="W1845" s="212"/>
      <c r="X1845" s="212"/>
      <c r="Y1845" s="212">
        <v>1373</v>
      </c>
      <c r="Z1845" s="212" t="s">
        <v>386</v>
      </c>
      <c r="AA1845" s="212" t="s">
        <v>387</v>
      </c>
      <c r="AB1845" s="212">
        <v>16767.677</v>
      </c>
      <c r="AC1845" s="212">
        <v>20820.625</v>
      </c>
      <c r="AD1845" s="212">
        <v>1.625</v>
      </c>
      <c r="AE1845" s="212">
        <v>0.05</v>
      </c>
      <c r="AF1845" s="212">
        <v>1.675</v>
      </c>
      <c r="AG1845" s="212">
        <v>0</v>
      </c>
      <c r="AH1845" s="212">
        <v>28085.86</v>
      </c>
      <c r="AI1845" s="212">
        <v>34874.550000000003</v>
      </c>
      <c r="AJ1845" s="212">
        <v>0</v>
      </c>
      <c r="AK1845" s="212">
        <v>0</v>
      </c>
      <c r="AL1845" s="212">
        <v>0</v>
      </c>
      <c r="AM1845">
        <v>1</v>
      </c>
      <c r="AN1845" t="str">
        <f>VLOOKUP(H1845,'Base Art'!$A:$AJ,36,FALSE)</f>
        <v>ARCOR S.A.I.C.</v>
      </c>
    </row>
    <row r="1846" spans="1:40" x14ac:dyDescent="0.25">
      <c r="A1846" s="212" t="s">
        <v>7819</v>
      </c>
      <c r="B1846" s="212">
        <v>1</v>
      </c>
      <c r="C1846" s="212" t="s">
        <v>7820</v>
      </c>
      <c r="D1846" s="212" t="s">
        <v>157</v>
      </c>
      <c r="E1846" s="212">
        <v>18</v>
      </c>
      <c r="F1846" s="212" t="s">
        <v>11</v>
      </c>
      <c r="G1846" s="212" t="s">
        <v>444</v>
      </c>
      <c r="H1846" s="212">
        <v>1641</v>
      </c>
      <c r="I1846" s="212" t="s">
        <v>445</v>
      </c>
      <c r="J1846" s="212">
        <v>1064</v>
      </c>
      <c r="K1846" s="212" t="s">
        <v>446</v>
      </c>
      <c r="L1846" s="212" t="s">
        <v>447</v>
      </c>
      <c r="M1846" s="212"/>
      <c r="N1846" s="212"/>
      <c r="O1846" s="212"/>
      <c r="P1846" s="212">
        <v>1066</v>
      </c>
      <c r="Q1846" s="212" t="s">
        <v>448</v>
      </c>
      <c r="R1846" s="212" t="s">
        <v>449</v>
      </c>
      <c r="S1846" s="212"/>
      <c r="T1846" s="212"/>
      <c r="U1846" s="212"/>
      <c r="V1846" s="212"/>
      <c r="W1846" s="212"/>
      <c r="X1846" s="212"/>
      <c r="Y1846" s="212">
        <v>1373</v>
      </c>
      <c r="Z1846" s="212" t="s">
        <v>386</v>
      </c>
      <c r="AA1846" s="212" t="s">
        <v>387</v>
      </c>
      <c r="AB1846" s="212">
        <v>16336.96</v>
      </c>
      <c r="AC1846" s="212">
        <v>20160.671999999999</v>
      </c>
      <c r="AD1846" s="212">
        <v>2.0499999999999998</v>
      </c>
      <c r="AE1846" s="212">
        <v>0.25</v>
      </c>
      <c r="AF1846" s="212">
        <v>2.2999999999999998</v>
      </c>
      <c r="AG1846" s="212">
        <v>0</v>
      </c>
      <c r="AH1846" s="212">
        <v>37575.01</v>
      </c>
      <c r="AI1846" s="212">
        <v>46369.55</v>
      </c>
      <c r="AJ1846" s="212">
        <v>0</v>
      </c>
      <c r="AK1846" s="212">
        <v>0</v>
      </c>
      <c r="AL1846" s="212">
        <v>0</v>
      </c>
      <c r="AM1846">
        <v>1</v>
      </c>
      <c r="AN1846" t="str">
        <f>VLOOKUP(H1846,'Base Art'!$A:$AJ,36,FALSE)</f>
        <v>MOLINO CAÑUELAS S.A.C.I.F.I.A.</v>
      </c>
    </row>
    <row r="1847" spans="1:40" x14ac:dyDescent="0.25">
      <c r="A1847" s="212" t="s">
        <v>7819</v>
      </c>
      <c r="B1847" s="212">
        <v>1</v>
      </c>
      <c r="C1847" s="212" t="s">
        <v>7820</v>
      </c>
      <c r="D1847" s="212" t="s">
        <v>157</v>
      </c>
      <c r="E1847" s="212">
        <v>18</v>
      </c>
      <c r="F1847" s="212" t="s">
        <v>11</v>
      </c>
      <c r="G1847" s="212" t="s">
        <v>450</v>
      </c>
      <c r="H1847" s="212">
        <v>1642</v>
      </c>
      <c r="I1847" s="212" t="s">
        <v>451</v>
      </c>
      <c r="J1847" s="212">
        <v>1064</v>
      </c>
      <c r="K1847" s="212" t="s">
        <v>446</v>
      </c>
      <c r="L1847" s="212" t="s">
        <v>447</v>
      </c>
      <c r="M1847" s="212"/>
      <c r="N1847" s="212"/>
      <c r="O1847" s="212"/>
      <c r="P1847" s="212">
        <v>1066</v>
      </c>
      <c r="Q1847" s="212" t="s">
        <v>448</v>
      </c>
      <c r="R1847" s="212" t="s">
        <v>449</v>
      </c>
      <c r="S1847" s="212"/>
      <c r="T1847" s="212"/>
      <c r="U1847" s="212"/>
      <c r="V1847" s="212"/>
      <c r="W1847" s="212"/>
      <c r="X1847" s="212"/>
      <c r="Y1847" s="212">
        <v>1373</v>
      </c>
      <c r="Z1847" s="212" t="s">
        <v>386</v>
      </c>
      <c r="AA1847" s="212" t="s">
        <v>387</v>
      </c>
      <c r="AB1847" s="212">
        <v>17100.317999999999</v>
      </c>
      <c r="AC1847" s="212">
        <v>21700.306</v>
      </c>
      <c r="AD1847" s="212">
        <v>0.8</v>
      </c>
      <c r="AE1847" s="212">
        <v>0</v>
      </c>
      <c r="AF1847" s="212">
        <v>0.8</v>
      </c>
      <c r="AG1847" s="212">
        <v>0</v>
      </c>
      <c r="AH1847" s="212">
        <v>13680.25</v>
      </c>
      <c r="AI1847" s="212">
        <v>17360.240000000002</v>
      </c>
      <c r="AJ1847" s="212">
        <v>0</v>
      </c>
      <c r="AK1847" s="212">
        <v>0</v>
      </c>
      <c r="AL1847" s="212">
        <v>0</v>
      </c>
      <c r="AM1847">
        <v>1</v>
      </c>
      <c r="AN1847" t="str">
        <f>VLOOKUP(H1847,'Base Art'!$A:$AJ,36,FALSE)</f>
        <v>MOLINO CAÑUELAS S.A.C.I.F.I.A.</v>
      </c>
    </row>
    <row r="1848" spans="1:40" x14ac:dyDescent="0.25">
      <c r="A1848" s="212" t="s">
        <v>7819</v>
      </c>
      <c r="B1848" s="212">
        <v>1</v>
      </c>
      <c r="C1848" s="212" t="s">
        <v>7820</v>
      </c>
      <c r="D1848" s="212" t="s">
        <v>157</v>
      </c>
      <c r="E1848" s="212">
        <v>18</v>
      </c>
      <c r="F1848" s="212" t="s">
        <v>11</v>
      </c>
      <c r="G1848" s="212" t="s">
        <v>456</v>
      </c>
      <c r="H1848" s="212">
        <v>1646</v>
      </c>
      <c r="I1848" s="212" t="s">
        <v>457</v>
      </c>
      <c r="J1848" s="212">
        <v>1064</v>
      </c>
      <c r="K1848" s="212" t="s">
        <v>446</v>
      </c>
      <c r="L1848" s="212" t="s">
        <v>447</v>
      </c>
      <c r="M1848" s="212"/>
      <c r="N1848" s="212"/>
      <c r="O1848" s="212"/>
      <c r="P1848" s="212">
        <v>1066</v>
      </c>
      <c r="Q1848" s="212" t="s">
        <v>448</v>
      </c>
      <c r="R1848" s="212" t="s">
        <v>449</v>
      </c>
      <c r="S1848" s="212"/>
      <c r="T1848" s="212"/>
      <c r="U1848" s="212"/>
      <c r="V1848" s="212"/>
      <c r="W1848" s="212"/>
      <c r="X1848" s="212"/>
      <c r="Y1848" s="212">
        <v>1373</v>
      </c>
      <c r="Z1848" s="212" t="s">
        <v>386</v>
      </c>
      <c r="AA1848" s="212" t="s">
        <v>387</v>
      </c>
      <c r="AB1848" s="212">
        <v>21533.366999999998</v>
      </c>
      <c r="AC1848" s="212">
        <v>26621.355</v>
      </c>
      <c r="AD1848" s="212">
        <v>1.75</v>
      </c>
      <c r="AE1848" s="212">
        <v>8.3299999999999999E-2</v>
      </c>
      <c r="AF1848" s="212">
        <v>1.8332999999999999</v>
      </c>
      <c r="AG1848" s="212">
        <v>0</v>
      </c>
      <c r="AH1848" s="212">
        <v>39477.839999999997</v>
      </c>
      <c r="AI1848" s="212">
        <v>48805.82</v>
      </c>
      <c r="AJ1848" s="212">
        <v>0</v>
      </c>
      <c r="AK1848" s="212">
        <v>0</v>
      </c>
      <c r="AL1848" s="212">
        <v>0</v>
      </c>
      <c r="AM1848">
        <v>1</v>
      </c>
      <c r="AN1848" t="str">
        <f>VLOOKUP(H1848,'Base Art'!$A:$AJ,36,FALSE)</f>
        <v>MOLINO CAÑUELAS S.A.C.I.F.I.A.</v>
      </c>
    </row>
    <row r="1849" spans="1:40" x14ac:dyDescent="0.25">
      <c r="A1849" s="212" t="s">
        <v>7819</v>
      </c>
      <c r="B1849" s="212">
        <v>1</v>
      </c>
      <c r="C1849" s="212" t="s">
        <v>7820</v>
      </c>
      <c r="D1849" s="212" t="s">
        <v>157</v>
      </c>
      <c r="E1849" s="212">
        <v>18</v>
      </c>
      <c r="F1849" s="212" t="s">
        <v>11</v>
      </c>
      <c r="G1849" s="212" t="s">
        <v>458</v>
      </c>
      <c r="H1849" s="212">
        <v>1648</v>
      </c>
      <c r="I1849" s="212" t="s">
        <v>459</v>
      </c>
      <c r="J1849" s="212">
        <v>1422</v>
      </c>
      <c r="K1849" s="212" t="s">
        <v>382</v>
      </c>
      <c r="L1849" s="212" t="s">
        <v>383</v>
      </c>
      <c r="M1849" s="212"/>
      <c r="N1849" s="212"/>
      <c r="O1849" s="212"/>
      <c r="P1849" s="212">
        <v>1067</v>
      </c>
      <c r="Q1849" s="212" t="s">
        <v>384</v>
      </c>
      <c r="R1849" s="212" t="s">
        <v>385</v>
      </c>
      <c r="S1849" s="212"/>
      <c r="T1849" s="212"/>
      <c r="U1849" s="212"/>
      <c r="V1849" s="212"/>
      <c r="W1849" s="212"/>
      <c r="X1849" s="212"/>
      <c r="Y1849" s="212">
        <v>1373</v>
      </c>
      <c r="Z1849" s="212" t="s">
        <v>386</v>
      </c>
      <c r="AA1849" s="212" t="s">
        <v>387</v>
      </c>
      <c r="AB1849" s="212">
        <v>19041.259999999998</v>
      </c>
      <c r="AC1849" s="212">
        <v>23713.99</v>
      </c>
      <c r="AD1849" s="212">
        <v>0.625</v>
      </c>
      <c r="AE1849" s="212">
        <v>0</v>
      </c>
      <c r="AF1849" s="212">
        <v>0.625</v>
      </c>
      <c r="AG1849" s="212">
        <v>0</v>
      </c>
      <c r="AH1849" s="212">
        <v>11900.79</v>
      </c>
      <c r="AI1849" s="212">
        <v>14821.24</v>
      </c>
      <c r="AJ1849" s="212">
        <v>0</v>
      </c>
      <c r="AK1849" s="212">
        <v>0</v>
      </c>
      <c r="AL1849" s="212">
        <v>0</v>
      </c>
      <c r="AM1849">
        <v>1</v>
      </c>
      <c r="AN1849" t="str">
        <f>VLOOKUP(H1849,'Base Art'!$A:$AJ,36,FALSE)</f>
        <v>ARCOR S.A.I.C.</v>
      </c>
    </row>
    <row r="1850" spans="1:40" x14ac:dyDescent="0.25">
      <c r="A1850" s="212" t="s">
        <v>7819</v>
      </c>
      <c r="B1850" s="212">
        <v>1</v>
      </c>
      <c r="C1850" s="212" t="s">
        <v>7820</v>
      </c>
      <c r="D1850" s="212" t="s">
        <v>157</v>
      </c>
      <c r="E1850" s="212">
        <v>18</v>
      </c>
      <c r="F1850" s="212" t="s">
        <v>11</v>
      </c>
      <c r="G1850" s="212" t="s">
        <v>1072</v>
      </c>
      <c r="H1850" s="212">
        <v>1699</v>
      </c>
      <c r="I1850" s="212" t="s">
        <v>1073</v>
      </c>
      <c r="J1850" s="212">
        <v>1419</v>
      </c>
      <c r="K1850" s="212" t="s">
        <v>572</v>
      </c>
      <c r="L1850" s="212" t="s">
        <v>573</v>
      </c>
      <c r="M1850" s="212"/>
      <c r="N1850" s="212"/>
      <c r="O1850" s="212"/>
      <c r="P1850" s="212">
        <v>1255</v>
      </c>
      <c r="Q1850" s="212" t="s">
        <v>1074</v>
      </c>
      <c r="R1850" s="212" t="s">
        <v>1075</v>
      </c>
      <c r="S1850" s="212"/>
      <c r="T1850" s="212"/>
      <c r="U1850" s="212"/>
      <c r="V1850" s="212"/>
      <c r="W1850" s="212"/>
      <c r="X1850" s="212"/>
      <c r="Y1850" s="212">
        <v>1369</v>
      </c>
      <c r="Z1850" s="212" t="s">
        <v>354</v>
      </c>
      <c r="AA1850" s="212" t="s">
        <v>355</v>
      </c>
      <c r="AB1850" s="212">
        <v>21759.32</v>
      </c>
      <c r="AC1850" s="212">
        <v>27612.575000000001</v>
      </c>
      <c r="AD1850" s="212">
        <v>0.41670000000000001</v>
      </c>
      <c r="AE1850" s="212">
        <v>0</v>
      </c>
      <c r="AF1850" s="212">
        <v>0.41670000000000001</v>
      </c>
      <c r="AG1850" s="212">
        <v>0</v>
      </c>
      <c r="AH1850" s="212">
        <v>9066.3799999999992</v>
      </c>
      <c r="AI1850" s="212">
        <v>11505.24</v>
      </c>
      <c r="AJ1850" s="212">
        <v>0</v>
      </c>
      <c r="AK1850" s="212">
        <v>0</v>
      </c>
      <c r="AL1850" s="212">
        <v>0</v>
      </c>
      <c r="AM1850">
        <v>1</v>
      </c>
      <c r="AN1850" t="str">
        <f>VLOOKUP(H1850,'Base Art'!$A:$AJ,36,FALSE)</f>
        <v>ARCOR S.A.I.C.</v>
      </c>
    </row>
    <row r="1851" spans="1:40" x14ac:dyDescent="0.25">
      <c r="A1851" s="212" t="s">
        <v>7819</v>
      </c>
      <c r="B1851" s="212">
        <v>1</v>
      </c>
      <c r="C1851" s="212" t="s">
        <v>7820</v>
      </c>
      <c r="D1851" s="212" t="s">
        <v>157</v>
      </c>
      <c r="E1851" s="212">
        <v>18</v>
      </c>
      <c r="F1851" s="212" t="s">
        <v>11</v>
      </c>
      <c r="G1851" s="212" t="s">
        <v>1364</v>
      </c>
      <c r="H1851" s="212">
        <v>1709</v>
      </c>
      <c r="I1851" s="212" t="s">
        <v>1365</v>
      </c>
      <c r="J1851" s="212">
        <v>1419</v>
      </c>
      <c r="K1851" s="212" t="s">
        <v>572</v>
      </c>
      <c r="L1851" s="212" t="s">
        <v>573</v>
      </c>
      <c r="M1851" s="212"/>
      <c r="N1851" s="212"/>
      <c r="O1851" s="212"/>
      <c r="P1851" s="212"/>
      <c r="Q1851" s="212"/>
      <c r="R1851" s="212"/>
      <c r="S1851" s="212"/>
      <c r="T1851" s="212"/>
      <c r="U1851" s="212"/>
      <c r="V1851" s="212"/>
      <c r="W1851" s="212"/>
      <c r="X1851" s="212"/>
      <c r="Y1851" s="212">
        <v>1369</v>
      </c>
      <c r="Z1851" s="212" t="s">
        <v>354</v>
      </c>
      <c r="AA1851" s="212" t="s">
        <v>355</v>
      </c>
      <c r="AB1851" s="212">
        <v>7393.1329999999998</v>
      </c>
      <c r="AC1851" s="212">
        <v>9381.884</v>
      </c>
      <c r="AD1851" s="212">
        <v>1</v>
      </c>
      <c r="AE1851" s="212">
        <v>0</v>
      </c>
      <c r="AF1851" s="212">
        <v>1</v>
      </c>
      <c r="AG1851" s="212">
        <v>0</v>
      </c>
      <c r="AH1851" s="212">
        <v>7393.13</v>
      </c>
      <c r="AI1851" s="212">
        <v>9381.8799999999992</v>
      </c>
      <c r="AJ1851" s="212">
        <v>0</v>
      </c>
      <c r="AK1851" s="212">
        <v>0</v>
      </c>
      <c r="AL1851" s="212">
        <v>0</v>
      </c>
      <c r="AM1851">
        <v>1</v>
      </c>
      <c r="AN1851" t="str">
        <f>VLOOKUP(H1851,'Base Art'!$A:$AJ,36,FALSE)</f>
        <v>ARCOR S.A.I.C.</v>
      </c>
    </row>
    <row r="1852" spans="1:40" x14ac:dyDescent="0.25">
      <c r="A1852" s="212" t="s">
        <v>7819</v>
      </c>
      <c r="B1852" s="212">
        <v>1</v>
      </c>
      <c r="C1852" s="212" t="s">
        <v>7820</v>
      </c>
      <c r="D1852" s="212" t="s">
        <v>157</v>
      </c>
      <c r="E1852" s="212">
        <v>18</v>
      </c>
      <c r="F1852" s="212" t="s">
        <v>11</v>
      </c>
      <c r="G1852" s="212" t="s">
        <v>464</v>
      </c>
      <c r="H1852" s="212">
        <v>1808</v>
      </c>
      <c r="I1852" s="212" t="s">
        <v>465</v>
      </c>
      <c r="J1852" s="212">
        <v>1470</v>
      </c>
      <c r="K1852" s="212" t="s">
        <v>466</v>
      </c>
      <c r="L1852" s="212" t="s">
        <v>467</v>
      </c>
      <c r="M1852" s="212"/>
      <c r="N1852" s="212"/>
      <c r="O1852" s="212"/>
      <c r="P1852" s="212"/>
      <c r="Q1852" s="212"/>
      <c r="R1852" s="212"/>
      <c r="S1852" s="212"/>
      <c r="T1852" s="212"/>
      <c r="U1852" s="212"/>
      <c r="V1852" s="212"/>
      <c r="W1852" s="212"/>
      <c r="X1852" s="212"/>
      <c r="Y1852" s="212">
        <v>1374</v>
      </c>
      <c r="Z1852" s="212" t="s">
        <v>336</v>
      </c>
      <c r="AA1852" s="212" t="s">
        <v>337</v>
      </c>
      <c r="AB1852" s="212">
        <v>107280.492</v>
      </c>
      <c r="AC1852" s="212">
        <v>132953.717</v>
      </c>
      <c r="AD1852" s="212">
        <v>0.41670000000000001</v>
      </c>
      <c r="AE1852" s="212">
        <v>0</v>
      </c>
      <c r="AF1852" s="212">
        <v>0.41670000000000001</v>
      </c>
      <c r="AG1852" s="212">
        <v>0</v>
      </c>
      <c r="AH1852" s="212">
        <v>44700.2</v>
      </c>
      <c r="AI1852" s="212">
        <v>55397.38</v>
      </c>
      <c r="AJ1852" s="212">
        <v>0</v>
      </c>
      <c r="AK1852" s="212">
        <v>0</v>
      </c>
      <c r="AL1852" s="212">
        <v>0</v>
      </c>
      <c r="AM1852">
        <v>1</v>
      </c>
      <c r="AN1852" t="str">
        <f>VLOOKUP(H1852,'Base Art'!$A:$AJ,36,FALSE)</f>
        <v>LHERITIER ARGENTINA S.A.</v>
      </c>
    </row>
    <row r="1853" spans="1:40" x14ac:dyDescent="0.25">
      <c r="A1853" s="212" t="s">
        <v>7819</v>
      </c>
      <c r="B1853" s="212">
        <v>1</v>
      </c>
      <c r="C1853" s="212" t="s">
        <v>7820</v>
      </c>
      <c r="D1853" s="212" t="s">
        <v>157</v>
      </c>
      <c r="E1853" s="212">
        <v>18</v>
      </c>
      <c r="F1853" s="212" t="s">
        <v>11</v>
      </c>
      <c r="G1853" s="212" t="s">
        <v>488</v>
      </c>
      <c r="H1853" s="212">
        <v>1942</v>
      </c>
      <c r="I1853" s="212" t="s">
        <v>489</v>
      </c>
      <c r="J1853" s="212">
        <v>1425</v>
      </c>
      <c r="K1853" s="212" t="s">
        <v>484</v>
      </c>
      <c r="L1853" s="212" t="s">
        <v>485</v>
      </c>
      <c r="M1853" s="212"/>
      <c r="N1853" s="212"/>
      <c r="O1853" s="212"/>
      <c r="P1853" s="212">
        <v>1277</v>
      </c>
      <c r="Q1853" s="212" t="s">
        <v>486</v>
      </c>
      <c r="R1853" s="212" t="s">
        <v>487</v>
      </c>
      <c r="S1853" s="212"/>
      <c r="T1853" s="212"/>
      <c r="U1853" s="212"/>
      <c r="V1853" s="212"/>
      <c r="W1853" s="212"/>
      <c r="X1853" s="212"/>
      <c r="Y1853" s="212">
        <v>1374</v>
      </c>
      <c r="Z1853" s="212" t="s">
        <v>336</v>
      </c>
      <c r="AA1853" s="212" t="s">
        <v>337</v>
      </c>
      <c r="AB1853" s="212">
        <v>65206.38</v>
      </c>
      <c r="AC1853" s="212">
        <v>80855.896999999997</v>
      </c>
      <c r="AD1853" s="212">
        <v>0.16669999999999999</v>
      </c>
      <c r="AE1853" s="212">
        <v>0</v>
      </c>
      <c r="AF1853" s="212">
        <v>0.16669999999999999</v>
      </c>
      <c r="AG1853" s="212">
        <v>0</v>
      </c>
      <c r="AH1853" s="212">
        <v>10867.73</v>
      </c>
      <c r="AI1853" s="212">
        <v>13475.98</v>
      </c>
      <c r="AJ1853" s="212">
        <v>1</v>
      </c>
      <c r="AK1853" s="212">
        <v>0.17</v>
      </c>
      <c r="AL1853" s="212">
        <v>0</v>
      </c>
      <c r="AM1853">
        <v>1</v>
      </c>
      <c r="AN1853" t="str">
        <f>VLOOKUP(H1853,'Base Art'!$A:$AJ,36,FALSE)</f>
        <v>GEORGALOS HNOS. S.A.I.C.A.</v>
      </c>
    </row>
    <row r="1854" spans="1:40" x14ac:dyDescent="0.25">
      <c r="A1854" s="212" t="s">
        <v>7819</v>
      </c>
      <c r="B1854" s="212">
        <v>1</v>
      </c>
      <c r="C1854" s="212" t="s">
        <v>7820</v>
      </c>
      <c r="D1854" s="212" t="s">
        <v>157</v>
      </c>
      <c r="E1854" s="212">
        <v>18</v>
      </c>
      <c r="F1854" s="212" t="s">
        <v>11</v>
      </c>
      <c r="G1854" s="212" t="s">
        <v>490</v>
      </c>
      <c r="H1854" s="212">
        <v>1971</v>
      </c>
      <c r="I1854" s="212" t="s">
        <v>491</v>
      </c>
      <c r="J1854" s="212">
        <v>1204</v>
      </c>
      <c r="K1854" s="212" t="s">
        <v>492</v>
      </c>
      <c r="L1854" s="212" t="s">
        <v>493</v>
      </c>
      <c r="M1854" s="212"/>
      <c r="N1854" s="212"/>
      <c r="O1854" s="212"/>
      <c r="P1854" s="212"/>
      <c r="Q1854" s="212"/>
      <c r="R1854" s="212"/>
      <c r="S1854" s="212"/>
      <c r="T1854" s="212"/>
      <c r="U1854" s="212"/>
      <c r="V1854" s="212"/>
      <c r="W1854" s="212"/>
      <c r="X1854" s="212"/>
      <c r="Y1854" s="212">
        <v>1372</v>
      </c>
      <c r="Z1854" s="212" t="s">
        <v>346</v>
      </c>
      <c r="AA1854" s="212" t="s">
        <v>347</v>
      </c>
      <c r="AB1854" s="212">
        <v>191259.17600000001</v>
      </c>
      <c r="AC1854" s="212">
        <v>242707.85800000001</v>
      </c>
      <c r="AD1854" s="212">
        <v>3.5700000000000003E-2</v>
      </c>
      <c r="AE1854" s="212">
        <v>0</v>
      </c>
      <c r="AF1854" s="212">
        <v>3.5700000000000003E-2</v>
      </c>
      <c r="AG1854" s="212">
        <v>0</v>
      </c>
      <c r="AH1854" s="212">
        <v>6830.68</v>
      </c>
      <c r="AI1854" s="212">
        <v>8668.14</v>
      </c>
      <c r="AJ1854" s="212">
        <v>0</v>
      </c>
      <c r="AK1854" s="212">
        <v>0</v>
      </c>
      <c r="AL1854" s="212">
        <v>0</v>
      </c>
      <c r="AM1854">
        <v>1</v>
      </c>
      <c r="AN1854" t="str">
        <f>VLOOKUP(H1854,'Base Art'!$A:$AJ,36,FALSE)</f>
        <v>FERRERO ARGENTINA S.A.</v>
      </c>
    </row>
    <row r="1855" spans="1:40" x14ac:dyDescent="0.25">
      <c r="A1855" s="212" t="s">
        <v>7819</v>
      </c>
      <c r="B1855" s="212">
        <v>1</v>
      </c>
      <c r="C1855" s="212" t="s">
        <v>7820</v>
      </c>
      <c r="D1855" s="212" t="s">
        <v>157</v>
      </c>
      <c r="E1855" s="212">
        <v>18</v>
      </c>
      <c r="F1855" s="212" t="s">
        <v>11</v>
      </c>
      <c r="G1855" s="212" t="s">
        <v>496</v>
      </c>
      <c r="H1855" s="212">
        <v>2039</v>
      </c>
      <c r="I1855" s="212" t="s">
        <v>497</v>
      </c>
      <c r="J1855" s="212"/>
      <c r="K1855" s="212"/>
      <c r="L1855" s="212"/>
      <c r="M1855" s="212"/>
      <c r="N1855" s="212"/>
      <c r="O1855" s="212"/>
      <c r="P1855" s="212"/>
      <c r="Q1855" s="212"/>
      <c r="R1855" s="212"/>
      <c r="S1855" s="212"/>
      <c r="T1855" s="212"/>
      <c r="U1855" s="212"/>
      <c r="V1855" s="212"/>
      <c r="W1855" s="212"/>
      <c r="X1855" s="212"/>
      <c r="Y1855" s="212">
        <v>1370</v>
      </c>
      <c r="Z1855" s="212" t="s">
        <v>400</v>
      </c>
      <c r="AA1855" s="212" t="s">
        <v>401</v>
      </c>
      <c r="AB1855" s="212">
        <v>27165.609</v>
      </c>
      <c r="AC1855" s="212">
        <v>34473.156999999999</v>
      </c>
      <c r="AD1855" s="212">
        <v>1</v>
      </c>
      <c r="AE1855" s="212">
        <v>0.16669999999999999</v>
      </c>
      <c r="AF1855" s="212">
        <v>1.1667000000000001</v>
      </c>
      <c r="AG1855" s="212">
        <v>0</v>
      </c>
      <c r="AH1855" s="212">
        <v>31693.21</v>
      </c>
      <c r="AI1855" s="212">
        <v>40218.68</v>
      </c>
      <c r="AJ1855" s="212">
        <v>0</v>
      </c>
      <c r="AK1855" s="212">
        <v>0</v>
      </c>
      <c r="AL1855" s="212">
        <v>0</v>
      </c>
      <c r="AM1855">
        <v>1</v>
      </c>
      <c r="AN1855" t="str">
        <f>VLOOKUP(H1855,'Base Art'!$A:$AJ,36,FALSE)</f>
        <v>ENERGY GROUP S.R.L.</v>
      </c>
    </row>
    <row r="1856" spans="1:40" x14ac:dyDescent="0.25">
      <c r="A1856" s="212" t="s">
        <v>7819</v>
      </c>
      <c r="B1856" s="212">
        <v>1</v>
      </c>
      <c r="C1856" s="212" t="s">
        <v>7820</v>
      </c>
      <c r="D1856" s="212" t="s">
        <v>157</v>
      </c>
      <c r="E1856" s="212">
        <v>18</v>
      </c>
      <c r="F1856" s="212" t="s">
        <v>11</v>
      </c>
      <c r="G1856" s="212" t="s">
        <v>498</v>
      </c>
      <c r="H1856" s="212">
        <v>2308</v>
      </c>
      <c r="I1856" s="212" t="s">
        <v>499</v>
      </c>
      <c r="J1856" s="212"/>
      <c r="K1856" s="212"/>
      <c r="L1856" s="212"/>
      <c r="M1856" s="212"/>
      <c r="N1856" s="212"/>
      <c r="O1856" s="212"/>
      <c r="P1856" s="212"/>
      <c r="Q1856" s="212"/>
      <c r="R1856" s="212"/>
      <c r="S1856" s="212"/>
      <c r="T1856" s="212"/>
      <c r="U1856" s="212"/>
      <c r="V1856" s="212"/>
      <c r="W1856" s="212"/>
      <c r="X1856" s="212"/>
      <c r="Y1856" s="212">
        <v>1372</v>
      </c>
      <c r="Z1856" s="212" t="s">
        <v>346</v>
      </c>
      <c r="AA1856" s="212" t="s">
        <v>347</v>
      </c>
      <c r="AB1856" s="212">
        <v>308565.37400000001</v>
      </c>
      <c r="AC1856" s="212">
        <v>373364.1</v>
      </c>
      <c r="AD1856" s="212">
        <v>4.1700000000000001E-2</v>
      </c>
      <c r="AE1856" s="212">
        <v>0</v>
      </c>
      <c r="AF1856" s="212">
        <v>4.1700000000000001E-2</v>
      </c>
      <c r="AG1856" s="212">
        <v>0</v>
      </c>
      <c r="AH1856" s="212">
        <v>12856.89</v>
      </c>
      <c r="AI1856" s="212">
        <v>15556.84</v>
      </c>
      <c r="AJ1856" s="212">
        <v>0</v>
      </c>
      <c r="AK1856" s="212">
        <v>0</v>
      </c>
      <c r="AL1856" s="212">
        <v>0</v>
      </c>
      <c r="AM1856">
        <v>1</v>
      </c>
      <c r="AN1856" t="str">
        <f>VLOOKUP(H1856,'Base Art'!$A:$AJ,36,FALSE)</f>
        <v>LA DELICIA FELIPE FORT S.A.</v>
      </c>
    </row>
    <row r="1857" spans="1:40" x14ac:dyDescent="0.25">
      <c r="A1857" s="212" t="s">
        <v>7819</v>
      </c>
      <c r="B1857" s="212">
        <v>1</v>
      </c>
      <c r="C1857" s="212" t="s">
        <v>7820</v>
      </c>
      <c r="D1857" s="212" t="s">
        <v>157</v>
      </c>
      <c r="E1857" s="212">
        <v>18</v>
      </c>
      <c r="F1857" s="212" t="s">
        <v>11</v>
      </c>
      <c r="G1857" s="212" t="s">
        <v>500</v>
      </c>
      <c r="H1857" s="212">
        <v>2338</v>
      </c>
      <c r="I1857" s="212" t="s">
        <v>501</v>
      </c>
      <c r="J1857" s="212"/>
      <c r="K1857" s="212"/>
      <c r="L1857" s="212"/>
      <c r="M1857" s="212"/>
      <c r="N1857" s="212"/>
      <c r="O1857" s="212"/>
      <c r="P1857" s="212">
        <v>1086</v>
      </c>
      <c r="Q1857" s="212" t="s">
        <v>502</v>
      </c>
      <c r="R1857" s="212" t="s">
        <v>503</v>
      </c>
      <c r="S1857" s="212"/>
      <c r="T1857" s="212"/>
      <c r="U1857" s="212"/>
      <c r="V1857" s="212"/>
      <c r="W1857" s="212"/>
      <c r="X1857" s="212"/>
      <c r="Y1857" s="212">
        <v>1373</v>
      </c>
      <c r="Z1857" s="212" t="s">
        <v>386</v>
      </c>
      <c r="AA1857" s="212" t="s">
        <v>387</v>
      </c>
      <c r="AB1857" s="212">
        <v>19762.810000000001</v>
      </c>
      <c r="AC1857" s="212">
        <v>25082.972000000002</v>
      </c>
      <c r="AD1857" s="212">
        <v>0.23330000000000001</v>
      </c>
      <c r="AE1857" s="212">
        <v>0.1333</v>
      </c>
      <c r="AF1857" s="212">
        <v>0.36670000000000003</v>
      </c>
      <c r="AG1857" s="212">
        <v>0</v>
      </c>
      <c r="AH1857" s="212">
        <v>7246.36</v>
      </c>
      <c r="AI1857" s="212">
        <v>9197.09</v>
      </c>
      <c r="AJ1857" s="212">
        <v>1</v>
      </c>
      <c r="AK1857" s="212">
        <v>0.37</v>
      </c>
      <c r="AL1857" s="212">
        <v>0</v>
      </c>
      <c r="AM1857">
        <v>1</v>
      </c>
      <c r="AN1857" t="str">
        <f>VLOOKUP(H1857,'Base Art'!$A:$AJ,36,FALSE)</f>
        <v>DON SATUR S.R.L.</v>
      </c>
    </row>
    <row r="1858" spans="1:40" x14ac:dyDescent="0.25">
      <c r="A1858" s="212" t="s">
        <v>7819</v>
      </c>
      <c r="B1858" s="212">
        <v>1</v>
      </c>
      <c r="C1858" s="212" t="s">
        <v>7820</v>
      </c>
      <c r="D1858" s="212" t="s">
        <v>157</v>
      </c>
      <c r="E1858" s="212">
        <v>18</v>
      </c>
      <c r="F1858" s="212" t="s">
        <v>11</v>
      </c>
      <c r="G1858" s="212" t="s">
        <v>504</v>
      </c>
      <c r="H1858" s="212">
        <v>2339</v>
      </c>
      <c r="I1858" s="212" t="s">
        <v>505</v>
      </c>
      <c r="J1858" s="212"/>
      <c r="K1858" s="212"/>
      <c r="L1858" s="212"/>
      <c r="M1858" s="212"/>
      <c r="N1858" s="212"/>
      <c r="O1858" s="212"/>
      <c r="P1858" s="212">
        <v>1086</v>
      </c>
      <c r="Q1858" s="212" t="s">
        <v>502</v>
      </c>
      <c r="R1858" s="212" t="s">
        <v>503</v>
      </c>
      <c r="S1858" s="212"/>
      <c r="T1858" s="212"/>
      <c r="U1858" s="212"/>
      <c r="V1858" s="212"/>
      <c r="W1858" s="212"/>
      <c r="X1858" s="212"/>
      <c r="Y1858" s="212">
        <v>1373</v>
      </c>
      <c r="Z1858" s="212" t="s">
        <v>386</v>
      </c>
      <c r="AA1858" s="212" t="s">
        <v>387</v>
      </c>
      <c r="AB1858" s="212">
        <v>28585.213</v>
      </c>
      <c r="AC1858" s="212">
        <v>35292.127</v>
      </c>
      <c r="AD1858" s="212">
        <v>1.2666999999999999</v>
      </c>
      <c r="AE1858" s="212">
        <v>0.1333</v>
      </c>
      <c r="AF1858" s="212">
        <v>1.4</v>
      </c>
      <c r="AG1858" s="212">
        <v>0</v>
      </c>
      <c r="AH1858" s="212">
        <v>40019.300000000003</v>
      </c>
      <c r="AI1858" s="212">
        <v>49408.98</v>
      </c>
      <c r="AJ1858" s="212">
        <v>0</v>
      </c>
      <c r="AK1858" s="212">
        <v>0</v>
      </c>
      <c r="AL1858" s="212">
        <v>0</v>
      </c>
      <c r="AM1858">
        <v>1</v>
      </c>
      <c r="AN1858" t="str">
        <f>VLOOKUP(H1858,'Base Art'!$A:$AJ,36,FALSE)</f>
        <v>DON SATUR S.R.L.</v>
      </c>
    </row>
    <row r="1859" spans="1:40" x14ac:dyDescent="0.25">
      <c r="A1859" s="212" t="s">
        <v>7819</v>
      </c>
      <c r="B1859" s="212">
        <v>1</v>
      </c>
      <c r="C1859" s="212" t="s">
        <v>7820</v>
      </c>
      <c r="D1859" s="212" t="s">
        <v>157</v>
      </c>
      <c r="E1859" s="212">
        <v>18</v>
      </c>
      <c r="F1859" s="212" t="s">
        <v>11</v>
      </c>
      <c r="G1859" s="212" t="s">
        <v>1090</v>
      </c>
      <c r="H1859" s="212">
        <v>2996</v>
      </c>
      <c r="I1859" s="212" t="s">
        <v>1091</v>
      </c>
      <c r="J1859" s="212"/>
      <c r="K1859" s="212"/>
      <c r="L1859" s="212"/>
      <c r="M1859" s="212"/>
      <c r="N1859" s="212"/>
      <c r="O1859" s="212"/>
      <c r="P1859" s="212">
        <v>1306</v>
      </c>
      <c r="Q1859" s="212" t="s">
        <v>1092</v>
      </c>
      <c r="R1859" s="212" t="s">
        <v>1093</v>
      </c>
      <c r="S1859" s="212"/>
      <c r="T1859" s="212"/>
      <c r="U1859" s="212"/>
      <c r="V1859" s="212"/>
      <c r="W1859" s="212"/>
      <c r="X1859" s="212"/>
      <c r="Y1859" s="212">
        <v>1370</v>
      </c>
      <c r="Z1859" s="212" t="s">
        <v>400</v>
      </c>
      <c r="AA1859" s="212" t="s">
        <v>401</v>
      </c>
      <c r="AB1859" s="212">
        <v>14465.223</v>
      </c>
      <c r="AC1859" s="212">
        <v>17936.876</v>
      </c>
      <c r="AD1859" s="212">
        <v>1</v>
      </c>
      <c r="AE1859" s="212">
        <v>0</v>
      </c>
      <c r="AF1859" s="212">
        <v>1</v>
      </c>
      <c r="AG1859" s="212">
        <v>0</v>
      </c>
      <c r="AH1859" s="212">
        <v>14465.22</v>
      </c>
      <c r="AI1859" s="212">
        <v>17936.88</v>
      </c>
      <c r="AJ1859" s="212">
        <v>1</v>
      </c>
      <c r="AK1859" s="212">
        <v>1</v>
      </c>
      <c r="AL1859" s="212">
        <v>0</v>
      </c>
      <c r="AM1859">
        <v>1</v>
      </c>
      <c r="AN1859" t="str">
        <f>VLOOKUP(H1859,'Base Art'!$A:$AJ,36,FALSE)</f>
        <v>BODEGAS BIANCHI</v>
      </c>
    </row>
    <row r="1860" spans="1:40" x14ac:dyDescent="0.25">
      <c r="A1860" s="212" t="s">
        <v>7819</v>
      </c>
      <c r="B1860" s="212">
        <v>1</v>
      </c>
      <c r="C1860" s="212" t="s">
        <v>7820</v>
      </c>
      <c r="D1860" s="212" t="s">
        <v>157</v>
      </c>
      <c r="E1860" s="212">
        <v>18</v>
      </c>
      <c r="F1860" s="212" t="s">
        <v>11</v>
      </c>
      <c r="G1860" s="212" t="s">
        <v>510</v>
      </c>
      <c r="H1860" s="212">
        <v>3063</v>
      </c>
      <c r="I1860" s="212" t="s">
        <v>511</v>
      </c>
      <c r="J1860" s="212">
        <v>1414</v>
      </c>
      <c r="K1860" s="212" t="s">
        <v>372</v>
      </c>
      <c r="L1860" s="212" t="s">
        <v>373</v>
      </c>
      <c r="M1860" s="212"/>
      <c r="N1860" s="212"/>
      <c r="O1860" s="212"/>
      <c r="P1860" s="212"/>
      <c r="Q1860" s="212"/>
      <c r="R1860" s="212"/>
      <c r="S1860" s="212"/>
      <c r="T1860" s="212"/>
      <c r="U1860" s="212"/>
      <c r="V1860" s="212"/>
      <c r="W1860" s="212"/>
      <c r="X1860" s="212"/>
      <c r="Y1860" s="212">
        <v>1374</v>
      </c>
      <c r="Z1860" s="212" t="s">
        <v>336</v>
      </c>
      <c r="AA1860" s="212" t="s">
        <v>337</v>
      </c>
      <c r="AB1860" s="212">
        <v>32399.272000000001</v>
      </c>
      <c r="AC1860" s="212">
        <v>39203.120999999999</v>
      </c>
      <c r="AD1860" s="212">
        <v>0.25</v>
      </c>
      <c r="AE1860" s="212">
        <v>0</v>
      </c>
      <c r="AF1860" s="212">
        <v>0.25</v>
      </c>
      <c r="AG1860" s="212">
        <v>0</v>
      </c>
      <c r="AH1860" s="212">
        <v>8099.82</v>
      </c>
      <c r="AI1860" s="212">
        <v>9800.7800000000007</v>
      </c>
      <c r="AJ1860" s="212">
        <v>0</v>
      </c>
      <c r="AK1860" s="212">
        <v>0</v>
      </c>
      <c r="AL1860" s="212">
        <v>0</v>
      </c>
      <c r="AM1860">
        <v>1</v>
      </c>
      <c r="AN1860" t="str">
        <f>VLOOKUP(H1860,'Base Art'!$A:$AJ,36,FALSE)</f>
        <v>ARCOR S.A.I.C.</v>
      </c>
    </row>
    <row r="1861" spans="1:40" x14ac:dyDescent="0.25">
      <c r="A1861" s="212" t="s">
        <v>7819</v>
      </c>
      <c r="B1861" s="212">
        <v>1</v>
      </c>
      <c r="C1861" s="212" t="s">
        <v>7820</v>
      </c>
      <c r="D1861" s="212" t="s">
        <v>157</v>
      </c>
      <c r="E1861" s="212">
        <v>18</v>
      </c>
      <c r="F1861" s="212" t="s">
        <v>11</v>
      </c>
      <c r="G1861" s="212" t="s">
        <v>516</v>
      </c>
      <c r="H1861" s="212">
        <v>3236</v>
      </c>
      <c r="I1861" s="212" t="s">
        <v>517</v>
      </c>
      <c r="J1861" s="212">
        <v>1477</v>
      </c>
      <c r="K1861" s="212" t="s">
        <v>512</v>
      </c>
      <c r="L1861" s="212" t="s">
        <v>513</v>
      </c>
      <c r="M1861" s="212"/>
      <c r="N1861" s="212"/>
      <c r="O1861" s="212"/>
      <c r="P1861" s="212">
        <v>1197</v>
      </c>
      <c r="Q1861" s="212" t="s">
        <v>514</v>
      </c>
      <c r="R1861" s="212" t="s">
        <v>515</v>
      </c>
      <c r="S1861" s="212"/>
      <c r="T1861" s="212"/>
      <c r="U1861" s="212"/>
      <c r="V1861" s="212"/>
      <c r="W1861" s="212"/>
      <c r="X1861" s="212"/>
      <c r="Y1861" s="212">
        <v>1373</v>
      </c>
      <c r="Z1861" s="212" t="s">
        <v>386</v>
      </c>
      <c r="AA1861" s="212" t="s">
        <v>387</v>
      </c>
      <c r="AB1861" s="212">
        <v>120943.55</v>
      </c>
      <c r="AC1861" s="212">
        <v>146341.698</v>
      </c>
      <c r="AD1861" s="212">
        <v>8.3299999999999999E-2</v>
      </c>
      <c r="AE1861" s="212">
        <v>0</v>
      </c>
      <c r="AF1861" s="212">
        <v>8.3299999999999999E-2</v>
      </c>
      <c r="AG1861" s="212">
        <v>0</v>
      </c>
      <c r="AH1861" s="212">
        <v>10078.629999999999</v>
      </c>
      <c r="AI1861" s="212">
        <v>12195.14</v>
      </c>
      <c r="AJ1861" s="212">
        <v>0</v>
      </c>
      <c r="AK1861" s="212">
        <v>0</v>
      </c>
      <c r="AL1861" s="212">
        <v>0</v>
      </c>
      <c r="AM1861">
        <v>1</v>
      </c>
      <c r="AN1861" t="str">
        <f>VLOOKUP(H1861,'Base Art'!$A:$AJ,36,FALSE)</f>
        <v>ESTABLECIM. MODELO LAS COLONIAS S.A</v>
      </c>
    </row>
    <row r="1862" spans="1:40" x14ac:dyDescent="0.25">
      <c r="A1862" s="212" t="s">
        <v>7819</v>
      </c>
      <c r="B1862" s="212">
        <v>1</v>
      </c>
      <c r="C1862" s="212" t="s">
        <v>7820</v>
      </c>
      <c r="D1862" s="212" t="s">
        <v>157</v>
      </c>
      <c r="E1862" s="212">
        <v>18</v>
      </c>
      <c r="F1862" s="212" t="s">
        <v>11</v>
      </c>
      <c r="G1862" s="212" t="s">
        <v>518</v>
      </c>
      <c r="H1862" s="212">
        <v>3237</v>
      </c>
      <c r="I1862" s="212" t="s">
        <v>519</v>
      </c>
      <c r="J1862" s="212">
        <v>1477</v>
      </c>
      <c r="K1862" s="212" t="s">
        <v>512</v>
      </c>
      <c r="L1862" s="212" t="s">
        <v>513</v>
      </c>
      <c r="M1862" s="212"/>
      <c r="N1862" s="212"/>
      <c r="O1862" s="212"/>
      <c r="P1862" s="212">
        <v>1093</v>
      </c>
      <c r="Q1862" s="212" t="s">
        <v>520</v>
      </c>
      <c r="R1862" s="212" t="s">
        <v>521</v>
      </c>
      <c r="S1862" s="212"/>
      <c r="T1862" s="212"/>
      <c r="U1862" s="212"/>
      <c r="V1862" s="212"/>
      <c r="W1862" s="212"/>
      <c r="X1862" s="212"/>
      <c r="Y1862" s="212">
        <v>1373</v>
      </c>
      <c r="Z1862" s="212" t="s">
        <v>386</v>
      </c>
      <c r="AA1862" s="212" t="s">
        <v>387</v>
      </c>
      <c r="AB1862" s="212">
        <v>102330.724</v>
      </c>
      <c r="AC1862" s="212">
        <v>124544.82</v>
      </c>
      <c r="AD1862" s="212">
        <v>1.0832999999999999</v>
      </c>
      <c r="AE1862" s="212">
        <v>0</v>
      </c>
      <c r="AF1862" s="212">
        <v>1.0832999999999999</v>
      </c>
      <c r="AG1862" s="212">
        <v>0</v>
      </c>
      <c r="AH1862" s="212">
        <v>110858.28</v>
      </c>
      <c r="AI1862" s="212">
        <v>134923.54999999999</v>
      </c>
      <c r="AJ1862" s="212">
        <v>1</v>
      </c>
      <c r="AK1862" s="212">
        <v>1.08</v>
      </c>
      <c r="AL1862" s="212">
        <v>0</v>
      </c>
      <c r="AM1862">
        <v>1</v>
      </c>
      <c r="AN1862" t="str">
        <f>VLOOKUP(H1862,'Base Art'!$A:$AJ,36,FALSE)</f>
        <v>ESTABLECIM. MODELO LAS COLONIAS S.A</v>
      </c>
    </row>
    <row r="1863" spans="1:40" x14ac:dyDescent="0.25">
      <c r="A1863" s="212" t="s">
        <v>7819</v>
      </c>
      <c r="B1863" s="212">
        <v>1</v>
      </c>
      <c r="C1863" s="212" t="s">
        <v>7820</v>
      </c>
      <c r="D1863" s="212" t="s">
        <v>157</v>
      </c>
      <c r="E1863" s="212">
        <v>18</v>
      </c>
      <c r="F1863" s="212" t="s">
        <v>11</v>
      </c>
      <c r="G1863" s="212" t="s">
        <v>522</v>
      </c>
      <c r="H1863" s="212">
        <v>3238</v>
      </c>
      <c r="I1863" s="212" t="s">
        <v>523</v>
      </c>
      <c r="J1863" s="212">
        <v>1477</v>
      </c>
      <c r="K1863" s="212" t="s">
        <v>512</v>
      </c>
      <c r="L1863" s="212" t="s">
        <v>513</v>
      </c>
      <c r="M1863" s="212"/>
      <c r="N1863" s="212"/>
      <c r="O1863" s="212"/>
      <c r="P1863" s="212">
        <v>1093</v>
      </c>
      <c r="Q1863" s="212" t="s">
        <v>520</v>
      </c>
      <c r="R1863" s="212" t="s">
        <v>521</v>
      </c>
      <c r="S1863" s="212"/>
      <c r="T1863" s="212"/>
      <c r="U1863" s="212"/>
      <c r="V1863" s="212"/>
      <c r="W1863" s="212"/>
      <c r="X1863" s="212"/>
      <c r="Y1863" s="212">
        <v>1373</v>
      </c>
      <c r="Z1863" s="212" t="s">
        <v>386</v>
      </c>
      <c r="AA1863" s="212" t="s">
        <v>387</v>
      </c>
      <c r="AB1863" s="212">
        <v>103474.618</v>
      </c>
      <c r="AC1863" s="212">
        <v>126467.13</v>
      </c>
      <c r="AD1863" s="212">
        <v>1.6667000000000001</v>
      </c>
      <c r="AE1863" s="212">
        <v>0</v>
      </c>
      <c r="AF1863" s="212">
        <v>1.6667000000000001</v>
      </c>
      <c r="AG1863" s="212">
        <v>0</v>
      </c>
      <c r="AH1863" s="212">
        <v>172457.7</v>
      </c>
      <c r="AI1863" s="212">
        <v>210778.55</v>
      </c>
      <c r="AJ1863" s="212">
        <v>2</v>
      </c>
      <c r="AK1863" s="212">
        <v>0.83</v>
      </c>
      <c r="AL1863" s="212">
        <v>0</v>
      </c>
      <c r="AM1863">
        <v>1</v>
      </c>
      <c r="AN1863" t="str">
        <f>VLOOKUP(H1863,'Base Art'!$A:$AJ,36,FALSE)</f>
        <v>ESTABLECIM. MODELO LAS COLONIAS S.A</v>
      </c>
    </row>
    <row r="1864" spans="1:40" x14ac:dyDescent="0.25">
      <c r="A1864" s="212" t="s">
        <v>7819</v>
      </c>
      <c r="B1864" s="212">
        <v>1</v>
      </c>
      <c r="C1864" s="212" t="s">
        <v>7820</v>
      </c>
      <c r="D1864" s="212" t="s">
        <v>157</v>
      </c>
      <c r="E1864" s="212">
        <v>18</v>
      </c>
      <c r="F1864" s="212" t="s">
        <v>11</v>
      </c>
      <c r="G1864" s="212" t="s">
        <v>1096</v>
      </c>
      <c r="H1864" s="212">
        <v>3479</v>
      </c>
      <c r="I1864" s="212" t="s">
        <v>1097</v>
      </c>
      <c r="J1864" s="212"/>
      <c r="K1864" s="212"/>
      <c r="L1864" s="212"/>
      <c r="M1864" s="212"/>
      <c r="N1864" s="212"/>
      <c r="O1864" s="212"/>
      <c r="P1864" s="212"/>
      <c r="Q1864" s="212"/>
      <c r="R1864" s="212"/>
      <c r="S1864" s="212"/>
      <c r="T1864" s="212"/>
      <c r="U1864" s="212"/>
      <c r="V1864" s="212"/>
      <c r="W1864" s="212"/>
      <c r="X1864" s="212"/>
      <c r="Y1864" s="212"/>
      <c r="Z1864" s="212"/>
      <c r="AA1864" s="212"/>
      <c r="AB1864" s="212">
        <v>58321.108</v>
      </c>
      <c r="AC1864" s="212">
        <v>70568.543999999994</v>
      </c>
      <c r="AD1864" s="212">
        <v>0.16</v>
      </c>
      <c r="AE1864" s="212">
        <v>0</v>
      </c>
      <c r="AF1864" s="212">
        <v>0.16</v>
      </c>
      <c r="AG1864" s="212">
        <v>0</v>
      </c>
      <c r="AH1864" s="212">
        <v>9331.3799999999992</v>
      </c>
      <c r="AI1864" s="212">
        <v>11290.97</v>
      </c>
      <c r="AJ1864" s="212">
        <v>0</v>
      </c>
      <c r="AK1864" s="212">
        <v>0</v>
      </c>
      <c r="AL1864" s="212">
        <v>0</v>
      </c>
      <c r="AM1864">
        <v>1</v>
      </c>
      <c r="AN1864" t="str">
        <f>VLOOKUP(H1864,'Base Art'!$A:$AJ,36,FALSE)</f>
        <v>GEORGALOS HNOS. S.A.I.C.A.</v>
      </c>
    </row>
    <row r="1865" spans="1:40" x14ac:dyDescent="0.25">
      <c r="A1865" s="212" t="s">
        <v>7819</v>
      </c>
      <c r="B1865" s="212">
        <v>1</v>
      </c>
      <c r="C1865" s="212" t="s">
        <v>7820</v>
      </c>
      <c r="D1865" s="212" t="s">
        <v>157</v>
      </c>
      <c r="E1865" s="212">
        <v>18</v>
      </c>
      <c r="F1865" s="212" t="s">
        <v>11</v>
      </c>
      <c r="G1865" s="212" t="s">
        <v>534</v>
      </c>
      <c r="H1865" s="212">
        <v>3536</v>
      </c>
      <c r="I1865" s="212" t="s">
        <v>535</v>
      </c>
      <c r="J1865" s="212">
        <v>1422</v>
      </c>
      <c r="K1865" s="212" t="s">
        <v>382</v>
      </c>
      <c r="L1865" s="212" t="s">
        <v>383</v>
      </c>
      <c r="M1865" s="212"/>
      <c r="N1865" s="212"/>
      <c r="O1865" s="212"/>
      <c r="P1865" s="212"/>
      <c r="Q1865" s="212"/>
      <c r="R1865" s="212"/>
      <c r="S1865" s="212"/>
      <c r="T1865" s="212"/>
      <c r="U1865" s="212"/>
      <c r="V1865" s="212"/>
      <c r="W1865" s="212"/>
      <c r="X1865" s="212"/>
      <c r="Y1865" s="212">
        <v>1373</v>
      </c>
      <c r="Z1865" s="212" t="s">
        <v>386</v>
      </c>
      <c r="AA1865" s="212" t="s">
        <v>387</v>
      </c>
      <c r="AB1865" s="212">
        <v>27263.008999999998</v>
      </c>
      <c r="AC1865" s="212">
        <v>34201.442000000003</v>
      </c>
      <c r="AD1865" s="212">
        <v>0.55559999999999998</v>
      </c>
      <c r="AE1865" s="212">
        <v>5.5599999999999997E-2</v>
      </c>
      <c r="AF1865" s="212">
        <v>0.61109999999999998</v>
      </c>
      <c r="AG1865" s="212">
        <v>0</v>
      </c>
      <c r="AH1865" s="212">
        <v>16660.73</v>
      </c>
      <c r="AI1865" s="212">
        <v>20900.88</v>
      </c>
      <c r="AJ1865" s="212">
        <v>0</v>
      </c>
      <c r="AK1865" s="212">
        <v>0</v>
      </c>
      <c r="AL1865" s="212">
        <v>0</v>
      </c>
      <c r="AM1865">
        <v>1</v>
      </c>
      <c r="AN1865" t="str">
        <f>VLOOKUP(H1865,'Base Art'!$A:$AJ,36,FALSE)</f>
        <v>ARCOR S.A.I.C.</v>
      </c>
    </row>
    <row r="1866" spans="1:40" x14ac:dyDescent="0.25">
      <c r="A1866" s="212" t="s">
        <v>7819</v>
      </c>
      <c r="B1866" s="212">
        <v>1</v>
      </c>
      <c r="C1866" s="212" t="s">
        <v>7820</v>
      </c>
      <c r="D1866" s="212" t="s">
        <v>157</v>
      </c>
      <c r="E1866" s="212">
        <v>18</v>
      </c>
      <c r="F1866" s="212" t="s">
        <v>11</v>
      </c>
      <c r="G1866" s="212" t="s">
        <v>536</v>
      </c>
      <c r="H1866" s="212">
        <v>3537</v>
      </c>
      <c r="I1866" s="212" t="s">
        <v>537</v>
      </c>
      <c r="J1866" s="212">
        <v>1422</v>
      </c>
      <c r="K1866" s="212" t="s">
        <v>382</v>
      </c>
      <c r="L1866" s="212" t="s">
        <v>383</v>
      </c>
      <c r="M1866" s="212"/>
      <c r="N1866" s="212"/>
      <c r="O1866" s="212"/>
      <c r="P1866" s="212">
        <v>1167</v>
      </c>
      <c r="Q1866" s="212" t="s">
        <v>538</v>
      </c>
      <c r="R1866" s="212" t="s">
        <v>539</v>
      </c>
      <c r="S1866" s="212"/>
      <c r="T1866" s="212"/>
      <c r="U1866" s="212"/>
      <c r="V1866" s="212"/>
      <c r="W1866" s="212"/>
      <c r="X1866" s="212"/>
      <c r="Y1866" s="212">
        <v>1373</v>
      </c>
      <c r="Z1866" s="212" t="s">
        <v>386</v>
      </c>
      <c r="AA1866" s="212" t="s">
        <v>387</v>
      </c>
      <c r="AB1866" s="212">
        <v>24891.127</v>
      </c>
      <c r="AC1866" s="212">
        <v>30840.107</v>
      </c>
      <c r="AD1866" s="212">
        <v>1</v>
      </c>
      <c r="AE1866" s="212">
        <v>0</v>
      </c>
      <c r="AF1866" s="212">
        <v>1</v>
      </c>
      <c r="AG1866" s="212">
        <v>0</v>
      </c>
      <c r="AH1866" s="212">
        <v>24891.13</v>
      </c>
      <c r="AI1866" s="212">
        <v>30840.11</v>
      </c>
      <c r="AJ1866" s="212">
        <v>0</v>
      </c>
      <c r="AK1866" s="212">
        <v>0</v>
      </c>
      <c r="AL1866" s="212">
        <v>0</v>
      </c>
      <c r="AM1866">
        <v>1</v>
      </c>
      <c r="AN1866" t="str">
        <f>VLOOKUP(H1866,'Base Art'!$A:$AJ,36,FALSE)</f>
        <v>ARCOR S.A.I.C.</v>
      </c>
    </row>
    <row r="1867" spans="1:40" x14ac:dyDescent="0.25">
      <c r="A1867" s="212" t="s">
        <v>7819</v>
      </c>
      <c r="B1867" s="212">
        <v>1</v>
      </c>
      <c r="C1867" s="212" t="s">
        <v>7820</v>
      </c>
      <c r="D1867" s="212" t="s">
        <v>157</v>
      </c>
      <c r="E1867" s="212">
        <v>18</v>
      </c>
      <c r="F1867" s="212" t="s">
        <v>11</v>
      </c>
      <c r="G1867" s="212" t="s">
        <v>540</v>
      </c>
      <c r="H1867" s="212">
        <v>3586</v>
      </c>
      <c r="I1867" s="212" t="s">
        <v>541</v>
      </c>
      <c r="J1867" s="212">
        <v>1006</v>
      </c>
      <c r="K1867" s="212" t="s">
        <v>350</v>
      </c>
      <c r="L1867" s="212" t="s">
        <v>351</v>
      </c>
      <c r="M1867" s="212"/>
      <c r="N1867" s="212"/>
      <c r="O1867" s="212"/>
      <c r="P1867" s="212">
        <v>1004</v>
      </c>
      <c r="Q1867" s="212" t="s">
        <v>352</v>
      </c>
      <c r="R1867" s="212" t="s">
        <v>353</v>
      </c>
      <c r="S1867" s="212"/>
      <c r="T1867" s="212"/>
      <c r="U1867" s="212"/>
      <c r="V1867" s="212"/>
      <c r="W1867" s="212"/>
      <c r="X1867" s="212"/>
      <c r="Y1867" s="212">
        <v>1369</v>
      </c>
      <c r="Z1867" s="212" t="s">
        <v>354</v>
      </c>
      <c r="AA1867" s="212" t="s">
        <v>355</v>
      </c>
      <c r="AB1867" s="212">
        <v>6025.7420000000002</v>
      </c>
      <c r="AC1867" s="212">
        <v>7381.5339999999997</v>
      </c>
      <c r="AD1867" s="212">
        <v>2</v>
      </c>
      <c r="AE1867" s="212">
        <v>0</v>
      </c>
      <c r="AF1867" s="212">
        <v>2</v>
      </c>
      <c r="AG1867" s="212">
        <v>0</v>
      </c>
      <c r="AH1867" s="212">
        <v>12051.48</v>
      </c>
      <c r="AI1867" s="212">
        <v>14763.07</v>
      </c>
      <c r="AJ1867" s="212">
        <v>1</v>
      </c>
      <c r="AK1867" s="212">
        <v>2</v>
      </c>
      <c r="AL1867" s="212">
        <v>0</v>
      </c>
      <c r="AM1867">
        <v>1</v>
      </c>
      <c r="AN1867" t="str">
        <f>VLOOKUP(H1867,'Base Art'!$A:$AJ,36,FALSE)</f>
        <v>EST. LAS MARIAS S.A.C.I.F.A.</v>
      </c>
    </row>
    <row r="1868" spans="1:40" x14ac:dyDescent="0.25">
      <c r="A1868" s="212" t="s">
        <v>7819</v>
      </c>
      <c r="B1868" s="212">
        <v>1</v>
      </c>
      <c r="C1868" s="212" t="s">
        <v>7820</v>
      </c>
      <c r="D1868" s="212" t="s">
        <v>157</v>
      </c>
      <c r="E1868" s="212">
        <v>18</v>
      </c>
      <c r="F1868" s="212" t="s">
        <v>11</v>
      </c>
      <c r="G1868" s="212" t="s">
        <v>1689</v>
      </c>
      <c r="H1868" s="212">
        <v>3615</v>
      </c>
      <c r="I1868" s="212" t="s">
        <v>1690</v>
      </c>
      <c r="J1868" s="212">
        <v>1187</v>
      </c>
      <c r="K1868" s="212" t="s">
        <v>1645</v>
      </c>
      <c r="L1868" s="212" t="s">
        <v>1646</v>
      </c>
      <c r="M1868" s="212"/>
      <c r="N1868" s="212"/>
      <c r="O1868" s="212"/>
      <c r="P1868" s="212"/>
      <c r="Q1868" s="212"/>
      <c r="R1868" s="212"/>
      <c r="S1868" s="212"/>
      <c r="T1868" s="212"/>
      <c r="U1868" s="212"/>
      <c r="V1868" s="212"/>
      <c r="W1868" s="212"/>
      <c r="X1868" s="212"/>
      <c r="Y1868" s="212">
        <v>1374</v>
      </c>
      <c r="Z1868" s="212" t="s">
        <v>336</v>
      </c>
      <c r="AA1868" s="212" t="s">
        <v>337</v>
      </c>
      <c r="AB1868" s="212">
        <v>69835.289999999994</v>
      </c>
      <c r="AC1868" s="212">
        <v>86595.767000000007</v>
      </c>
      <c r="AD1868" s="212">
        <v>8.3299999999999999E-2</v>
      </c>
      <c r="AE1868" s="212">
        <v>0</v>
      </c>
      <c r="AF1868" s="212">
        <v>8.3299999999999999E-2</v>
      </c>
      <c r="AG1868" s="212">
        <v>0</v>
      </c>
      <c r="AH1868" s="212">
        <v>5819.61</v>
      </c>
      <c r="AI1868" s="212">
        <v>7216.31</v>
      </c>
      <c r="AJ1868" s="212">
        <v>0</v>
      </c>
      <c r="AK1868" s="212">
        <v>0</v>
      </c>
      <c r="AL1868" s="212">
        <v>0</v>
      </c>
      <c r="AM1868">
        <v>1</v>
      </c>
      <c r="AN1868" t="str">
        <f>VLOOKUP(H1868,'Base Art'!$A:$AJ,36,FALSE)</f>
        <v>MONDELEZ ARGENTINA S.A.</v>
      </c>
    </row>
    <row r="1869" spans="1:40" x14ac:dyDescent="0.25">
      <c r="A1869" s="212" t="s">
        <v>7819</v>
      </c>
      <c r="B1869" s="212">
        <v>1</v>
      </c>
      <c r="C1869" s="212" t="s">
        <v>7820</v>
      </c>
      <c r="D1869" s="212" t="s">
        <v>157</v>
      </c>
      <c r="E1869" s="212">
        <v>18</v>
      </c>
      <c r="F1869" s="212" t="s">
        <v>11</v>
      </c>
      <c r="G1869" s="212" t="s">
        <v>1707</v>
      </c>
      <c r="H1869" s="212">
        <v>3626</v>
      </c>
      <c r="I1869" s="212" t="s">
        <v>1708</v>
      </c>
      <c r="J1869" s="212">
        <v>1187</v>
      </c>
      <c r="K1869" s="212" t="s">
        <v>1645</v>
      </c>
      <c r="L1869" s="212" t="s">
        <v>1646</v>
      </c>
      <c r="M1869" s="212"/>
      <c r="N1869" s="212"/>
      <c r="O1869" s="212"/>
      <c r="P1869" s="212"/>
      <c r="Q1869" s="212"/>
      <c r="R1869" s="212"/>
      <c r="S1869" s="212"/>
      <c r="T1869" s="212"/>
      <c r="U1869" s="212"/>
      <c r="V1869" s="212"/>
      <c r="W1869" s="212"/>
      <c r="X1869" s="212"/>
      <c r="Y1869" s="212">
        <v>1374</v>
      </c>
      <c r="Z1869" s="212" t="s">
        <v>336</v>
      </c>
      <c r="AA1869" s="212" t="s">
        <v>337</v>
      </c>
      <c r="AB1869" s="212">
        <v>70701.017999999996</v>
      </c>
      <c r="AC1869" s="212">
        <v>86595.77</v>
      </c>
      <c r="AD1869" s="212">
        <v>0.16669999999999999</v>
      </c>
      <c r="AE1869" s="212">
        <v>0</v>
      </c>
      <c r="AF1869" s="212">
        <v>0.16669999999999999</v>
      </c>
      <c r="AG1869" s="212">
        <v>0</v>
      </c>
      <c r="AH1869" s="212">
        <v>11783.5</v>
      </c>
      <c r="AI1869" s="212">
        <v>14432.63</v>
      </c>
      <c r="AJ1869" s="212">
        <v>0</v>
      </c>
      <c r="AK1869" s="212">
        <v>0</v>
      </c>
      <c r="AL1869" s="212">
        <v>0</v>
      </c>
      <c r="AM1869">
        <v>1</v>
      </c>
      <c r="AN1869" t="str">
        <f>VLOOKUP(H1869,'Base Art'!$A:$AJ,36,FALSE)</f>
        <v>MONDELEZ ARGENTINA S.A.</v>
      </c>
    </row>
    <row r="1870" spans="1:40" x14ac:dyDescent="0.25">
      <c r="A1870" s="212" t="s">
        <v>7819</v>
      </c>
      <c r="B1870" s="212">
        <v>1</v>
      </c>
      <c r="C1870" s="212" t="s">
        <v>7820</v>
      </c>
      <c r="D1870" s="212" t="s">
        <v>157</v>
      </c>
      <c r="E1870" s="212">
        <v>18</v>
      </c>
      <c r="F1870" s="212" t="s">
        <v>11</v>
      </c>
      <c r="G1870" s="212" t="s">
        <v>1693</v>
      </c>
      <c r="H1870" s="212">
        <v>3658</v>
      </c>
      <c r="I1870" s="212" t="s">
        <v>1694</v>
      </c>
      <c r="J1870" s="212">
        <v>1187</v>
      </c>
      <c r="K1870" s="212" t="s">
        <v>1645</v>
      </c>
      <c r="L1870" s="212" t="s">
        <v>1646</v>
      </c>
      <c r="M1870" s="212"/>
      <c r="N1870" s="212"/>
      <c r="O1870" s="212"/>
      <c r="P1870" s="212"/>
      <c r="Q1870" s="212"/>
      <c r="R1870" s="212"/>
      <c r="S1870" s="212"/>
      <c r="T1870" s="212"/>
      <c r="U1870" s="212"/>
      <c r="V1870" s="212"/>
      <c r="W1870" s="212"/>
      <c r="X1870" s="212"/>
      <c r="Y1870" s="212">
        <v>1374</v>
      </c>
      <c r="Z1870" s="212" t="s">
        <v>336</v>
      </c>
      <c r="AA1870" s="212" t="s">
        <v>337</v>
      </c>
      <c r="AB1870" s="212">
        <v>75091.710000000006</v>
      </c>
      <c r="AC1870" s="212">
        <v>93113.713000000003</v>
      </c>
      <c r="AD1870" s="212">
        <v>8.3299999999999999E-2</v>
      </c>
      <c r="AE1870" s="212">
        <v>0</v>
      </c>
      <c r="AF1870" s="212">
        <v>8.3299999999999999E-2</v>
      </c>
      <c r="AG1870" s="212">
        <v>0</v>
      </c>
      <c r="AH1870" s="212">
        <v>6257.64</v>
      </c>
      <c r="AI1870" s="212">
        <v>7759.48</v>
      </c>
      <c r="AJ1870" s="212">
        <v>0</v>
      </c>
      <c r="AK1870" s="212">
        <v>0</v>
      </c>
      <c r="AL1870" s="212">
        <v>0</v>
      </c>
      <c r="AM1870">
        <v>1</v>
      </c>
      <c r="AN1870" t="str">
        <f>VLOOKUP(H1870,'Base Art'!$A:$AJ,36,FALSE)</f>
        <v>MONDELEZ ARGENTINA S.A.</v>
      </c>
    </row>
    <row r="1871" spans="1:40" x14ac:dyDescent="0.25">
      <c r="A1871" s="212" t="s">
        <v>7819</v>
      </c>
      <c r="B1871" s="212">
        <v>1</v>
      </c>
      <c r="C1871" s="212" t="s">
        <v>7820</v>
      </c>
      <c r="D1871" s="212" t="s">
        <v>157</v>
      </c>
      <c r="E1871" s="212">
        <v>18</v>
      </c>
      <c r="F1871" s="212" t="s">
        <v>11</v>
      </c>
      <c r="G1871" s="212" t="s">
        <v>7855</v>
      </c>
      <c r="H1871" s="212">
        <v>3678</v>
      </c>
      <c r="I1871" s="212" t="s">
        <v>2466</v>
      </c>
      <c r="J1871" s="212">
        <v>1479</v>
      </c>
      <c r="K1871" s="212" t="s">
        <v>1795</v>
      </c>
      <c r="L1871" s="212" t="s">
        <v>1796</v>
      </c>
      <c r="M1871" s="212"/>
      <c r="N1871" s="212"/>
      <c r="O1871" s="212"/>
      <c r="P1871" s="212">
        <v>1143</v>
      </c>
      <c r="Q1871" s="212" t="s">
        <v>1797</v>
      </c>
      <c r="R1871" s="212" t="s">
        <v>1798</v>
      </c>
      <c r="S1871" s="212"/>
      <c r="T1871" s="212"/>
      <c r="U1871" s="212"/>
      <c r="V1871" s="212"/>
      <c r="W1871" s="212"/>
      <c r="X1871" s="212"/>
      <c r="Y1871" s="212">
        <v>1373</v>
      </c>
      <c r="Z1871" s="212" t="s">
        <v>386</v>
      </c>
      <c r="AA1871" s="212" t="s">
        <v>387</v>
      </c>
      <c r="AB1871" s="212">
        <v>22548.096000000001</v>
      </c>
      <c r="AC1871" s="212">
        <v>28613.534</v>
      </c>
      <c r="AD1871" s="212">
        <v>2</v>
      </c>
      <c r="AE1871" s="212">
        <v>0</v>
      </c>
      <c r="AF1871" s="212">
        <v>2</v>
      </c>
      <c r="AG1871" s="212">
        <v>0</v>
      </c>
      <c r="AH1871" s="212">
        <v>45096.19</v>
      </c>
      <c r="AI1871" s="212">
        <v>57227.07</v>
      </c>
      <c r="AJ1871" s="212">
        <v>0</v>
      </c>
      <c r="AK1871" s="212">
        <v>0</v>
      </c>
      <c r="AL1871" s="212">
        <v>0</v>
      </c>
      <c r="AM1871">
        <v>1</v>
      </c>
      <c r="AN1871" t="str">
        <f>VLOOKUP(H1871,'Base Art'!$A:$AJ,36,FALSE)</f>
        <v>ESTABLECIM. MODELO LAS COLONIAS S.A</v>
      </c>
    </row>
    <row r="1872" spans="1:40" x14ac:dyDescent="0.25">
      <c r="A1872" s="212" t="s">
        <v>7819</v>
      </c>
      <c r="B1872" s="212">
        <v>1</v>
      </c>
      <c r="C1872" s="212" t="s">
        <v>7820</v>
      </c>
      <c r="D1872" s="212" t="s">
        <v>157</v>
      </c>
      <c r="E1872" s="212">
        <v>18</v>
      </c>
      <c r="F1872" s="212" t="s">
        <v>11</v>
      </c>
      <c r="G1872" s="212" t="s">
        <v>7856</v>
      </c>
      <c r="H1872" s="212">
        <v>3679</v>
      </c>
      <c r="I1872" s="212" t="s">
        <v>2468</v>
      </c>
      <c r="J1872" s="212">
        <v>1479</v>
      </c>
      <c r="K1872" s="212" t="s">
        <v>1795</v>
      </c>
      <c r="L1872" s="212" t="s">
        <v>1796</v>
      </c>
      <c r="M1872" s="212"/>
      <c r="N1872" s="212"/>
      <c r="O1872" s="212"/>
      <c r="P1872" s="212">
        <v>1143</v>
      </c>
      <c r="Q1872" s="212" t="s">
        <v>1797</v>
      </c>
      <c r="R1872" s="212" t="s">
        <v>1798</v>
      </c>
      <c r="S1872" s="212"/>
      <c r="T1872" s="212"/>
      <c r="U1872" s="212"/>
      <c r="V1872" s="212"/>
      <c r="W1872" s="212"/>
      <c r="X1872" s="212"/>
      <c r="Y1872" s="212">
        <v>1373</v>
      </c>
      <c r="Z1872" s="212" t="s">
        <v>386</v>
      </c>
      <c r="AA1872" s="212" t="s">
        <v>387</v>
      </c>
      <c r="AB1872" s="212">
        <v>22548.096000000001</v>
      </c>
      <c r="AC1872" s="212">
        <v>28613.535</v>
      </c>
      <c r="AD1872" s="212">
        <v>1</v>
      </c>
      <c r="AE1872" s="212">
        <v>0</v>
      </c>
      <c r="AF1872" s="212">
        <v>1</v>
      </c>
      <c r="AG1872" s="212">
        <v>0</v>
      </c>
      <c r="AH1872" s="212">
        <v>22548.1</v>
      </c>
      <c r="AI1872" s="212">
        <v>28613.53</v>
      </c>
      <c r="AJ1872" s="212">
        <v>0</v>
      </c>
      <c r="AK1872" s="212">
        <v>0</v>
      </c>
      <c r="AL1872" s="212">
        <v>0</v>
      </c>
      <c r="AM1872">
        <v>1</v>
      </c>
      <c r="AN1872" t="str">
        <f>VLOOKUP(H1872,'Base Art'!$A:$AJ,36,FALSE)</f>
        <v>ESTABLECIM. MODELO LAS COLONIAS S.A</v>
      </c>
    </row>
    <row r="1873" spans="1:40" x14ac:dyDescent="0.25">
      <c r="A1873" s="212" t="s">
        <v>7819</v>
      </c>
      <c r="B1873" s="212">
        <v>1</v>
      </c>
      <c r="C1873" s="212" t="s">
        <v>7820</v>
      </c>
      <c r="D1873" s="212" t="s">
        <v>157</v>
      </c>
      <c r="E1873" s="212">
        <v>18</v>
      </c>
      <c r="F1873" s="212" t="s">
        <v>11</v>
      </c>
      <c r="G1873" s="212" t="s">
        <v>7857</v>
      </c>
      <c r="H1873" s="212">
        <v>3680</v>
      </c>
      <c r="I1873" s="212" t="s">
        <v>2470</v>
      </c>
      <c r="J1873" s="212">
        <v>1479</v>
      </c>
      <c r="K1873" s="212" t="s">
        <v>1795</v>
      </c>
      <c r="L1873" s="212" t="s">
        <v>1796</v>
      </c>
      <c r="M1873" s="212"/>
      <c r="N1873" s="212"/>
      <c r="O1873" s="212"/>
      <c r="P1873" s="212">
        <v>1143</v>
      </c>
      <c r="Q1873" s="212" t="s">
        <v>1797</v>
      </c>
      <c r="R1873" s="212" t="s">
        <v>1798</v>
      </c>
      <c r="S1873" s="212"/>
      <c r="T1873" s="212"/>
      <c r="U1873" s="212"/>
      <c r="V1873" s="212"/>
      <c r="W1873" s="212"/>
      <c r="X1873" s="212"/>
      <c r="Y1873" s="212">
        <v>1373</v>
      </c>
      <c r="Z1873" s="212" t="s">
        <v>386</v>
      </c>
      <c r="AA1873" s="212" t="s">
        <v>387</v>
      </c>
      <c r="AB1873" s="212">
        <v>22548.096000000001</v>
      </c>
      <c r="AC1873" s="212">
        <v>28613.534</v>
      </c>
      <c r="AD1873" s="212">
        <v>2</v>
      </c>
      <c r="AE1873" s="212">
        <v>0</v>
      </c>
      <c r="AF1873" s="212">
        <v>2</v>
      </c>
      <c r="AG1873" s="212">
        <v>0</v>
      </c>
      <c r="AH1873" s="212">
        <v>45096.19</v>
      </c>
      <c r="AI1873" s="212">
        <v>57227.07</v>
      </c>
      <c r="AJ1873" s="212">
        <v>0</v>
      </c>
      <c r="AK1873" s="212">
        <v>0</v>
      </c>
      <c r="AL1873" s="212">
        <v>0</v>
      </c>
      <c r="AM1873">
        <v>1</v>
      </c>
      <c r="AN1873" t="str">
        <f>VLOOKUP(H1873,'Base Art'!$A:$AJ,36,FALSE)</f>
        <v>ESTABLECIM. MODELO LAS COLONIAS S.A</v>
      </c>
    </row>
    <row r="1874" spans="1:40" x14ac:dyDescent="0.25">
      <c r="A1874" s="212" t="s">
        <v>7819</v>
      </c>
      <c r="B1874" s="212">
        <v>1</v>
      </c>
      <c r="C1874" s="212" t="s">
        <v>7820</v>
      </c>
      <c r="D1874" s="212" t="s">
        <v>157</v>
      </c>
      <c r="E1874" s="212">
        <v>18</v>
      </c>
      <c r="F1874" s="212" t="s">
        <v>11</v>
      </c>
      <c r="G1874" s="212" t="s">
        <v>7858</v>
      </c>
      <c r="H1874" s="212">
        <v>3682</v>
      </c>
      <c r="I1874" s="212" t="s">
        <v>2473</v>
      </c>
      <c r="J1874" s="212">
        <v>1479</v>
      </c>
      <c r="K1874" s="212" t="s">
        <v>1795</v>
      </c>
      <c r="L1874" s="212" t="s">
        <v>1796</v>
      </c>
      <c r="M1874" s="212"/>
      <c r="N1874" s="212"/>
      <c r="O1874" s="212"/>
      <c r="P1874" s="212">
        <v>1143</v>
      </c>
      <c r="Q1874" s="212" t="s">
        <v>1797</v>
      </c>
      <c r="R1874" s="212" t="s">
        <v>1798</v>
      </c>
      <c r="S1874" s="212"/>
      <c r="T1874" s="212"/>
      <c r="U1874" s="212"/>
      <c r="V1874" s="212"/>
      <c r="W1874" s="212"/>
      <c r="X1874" s="212"/>
      <c r="Y1874" s="212">
        <v>1373</v>
      </c>
      <c r="Z1874" s="212" t="s">
        <v>386</v>
      </c>
      <c r="AA1874" s="212" t="s">
        <v>387</v>
      </c>
      <c r="AB1874" s="212">
        <v>22548.096000000001</v>
      </c>
      <c r="AC1874" s="212">
        <v>28613.534</v>
      </c>
      <c r="AD1874" s="212">
        <v>3</v>
      </c>
      <c r="AE1874" s="212">
        <v>0</v>
      </c>
      <c r="AF1874" s="212">
        <v>3</v>
      </c>
      <c r="AG1874" s="212">
        <v>0</v>
      </c>
      <c r="AH1874" s="212">
        <v>67644.289999999994</v>
      </c>
      <c r="AI1874" s="212">
        <v>85840.6</v>
      </c>
      <c r="AJ1874" s="212">
        <v>0</v>
      </c>
      <c r="AK1874" s="212">
        <v>0</v>
      </c>
      <c r="AL1874" s="212">
        <v>0</v>
      </c>
      <c r="AM1874">
        <v>1</v>
      </c>
      <c r="AN1874" t="str">
        <f>VLOOKUP(H1874,'Base Art'!$A:$AJ,36,FALSE)</f>
        <v>ESTABLECIM. MODELO LAS COLONIAS S.A</v>
      </c>
    </row>
    <row r="1875" spans="1:40" x14ac:dyDescent="0.25">
      <c r="A1875" s="212" t="s">
        <v>7819</v>
      </c>
      <c r="B1875" s="212">
        <v>1</v>
      </c>
      <c r="C1875" s="212" t="s">
        <v>7820</v>
      </c>
      <c r="D1875" s="212" t="s">
        <v>157</v>
      </c>
      <c r="E1875" s="212">
        <v>18</v>
      </c>
      <c r="F1875" s="212" t="s">
        <v>11</v>
      </c>
      <c r="G1875" s="212" t="s">
        <v>542</v>
      </c>
      <c r="H1875" s="212">
        <v>3994</v>
      </c>
      <c r="I1875" s="212" t="s">
        <v>543</v>
      </c>
      <c r="J1875" s="212"/>
      <c r="K1875" s="212"/>
      <c r="L1875" s="212"/>
      <c r="M1875" s="212"/>
      <c r="N1875" s="212"/>
      <c r="O1875" s="212"/>
      <c r="P1875" s="212"/>
      <c r="Q1875" s="212"/>
      <c r="R1875" s="212"/>
      <c r="S1875" s="212"/>
      <c r="T1875" s="212"/>
      <c r="U1875" s="212"/>
      <c r="V1875" s="212"/>
      <c r="W1875" s="212"/>
      <c r="X1875" s="212"/>
      <c r="Y1875" s="212">
        <v>1373</v>
      </c>
      <c r="Z1875" s="212" t="s">
        <v>386</v>
      </c>
      <c r="AA1875" s="212" t="s">
        <v>387</v>
      </c>
      <c r="AB1875" s="212">
        <v>64802.807999999997</v>
      </c>
      <c r="AC1875" s="212">
        <v>80326.683999999994</v>
      </c>
      <c r="AD1875" s="212">
        <v>0.15</v>
      </c>
      <c r="AE1875" s="212">
        <v>1.67E-2</v>
      </c>
      <c r="AF1875" s="212">
        <v>0.16669999999999999</v>
      </c>
      <c r="AG1875" s="212">
        <v>0</v>
      </c>
      <c r="AH1875" s="212">
        <v>10800.47</v>
      </c>
      <c r="AI1875" s="212">
        <v>13387.78</v>
      </c>
      <c r="AJ1875" s="212">
        <v>0</v>
      </c>
      <c r="AK1875" s="212">
        <v>0</v>
      </c>
      <c r="AL1875" s="212">
        <v>0</v>
      </c>
      <c r="AM1875">
        <v>1</v>
      </c>
      <c r="AN1875" t="str">
        <f>VLOOKUP(H1875,'Base Art'!$A:$AJ,36,FALSE)</f>
        <v>MONDELEZ ARGENTINA S.A.</v>
      </c>
    </row>
    <row r="1876" spans="1:40" x14ac:dyDescent="0.25">
      <c r="A1876" s="212" t="s">
        <v>7819</v>
      </c>
      <c r="B1876" s="212">
        <v>1</v>
      </c>
      <c r="C1876" s="212" t="s">
        <v>7820</v>
      </c>
      <c r="D1876" s="212" t="s">
        <v>157</v>
      </c>
      <c r="E1876" s="212">
        <v>18</v>
      </c>
      <c r="F1876" s="212" t="s">
        <v>11</v>
      </c>
      <c r="G1876" s="212" t="s">
        <v>546</v>
      </c>
      <c r="H1876" s="212">
        <v>4117</v>
      </c>
      <c r="I1876" s="212" t="s">
        <v>547</v>
      </c>
      <c r="J1876" s="212">
        <v>1019</v>
      </c>
      <c r="K1876" s="212" t="s">
        <v>266</v>
      </c>
      <c r="L1876" s="212" t="s">
        <v>297</v>
      </c>
      <c r="M1876" s="212"/>
      <c r="N1876" s="212"/>
      <c r="O1876" s="212"/>
      <c r="P1876" s="212">
        <v>1020</v>
      </c>
      <c r="Q1876" s="212" t="s">
        <v>298</v>
      </c>
      <c r="R1876" s="212" t="s">
        <v>299</v>
      </c>
      <c r="S1876" s="212"/>
      <c r="T1876" s="212"/>
      <c r="U1876" s="212"/>
      <c r="V1876" s="212"/>
      <c r="W1876" s="212"/>
      <c r="X1876" s="212"/>
      <c r="Y1876" s="212">
        <v>1402</v>
      </c>
      <c r="Z1876" s="212" t="s">
        <v>300</v>
      </c>
      <c r="AA1876" s="212" t="s">
        <v>301</v>
      </c>
      <c r="AB1876" s="212">
        <v>141023.64499999999</v>
      </c>
      <c r="AC1876" s="212">
        <v>170638.609</v>
      </c>
      <c r="AD1876" s="212">
        <v>0.16669999999999999</v>
      </c>
      <c r="AE1876" s="212">
        <v>0</v>
      </c>
      <c r="AF1876" s="212">
        <v>0.16669999999999999</v>
      </c>
      <c r="AG1876" s="212">
        <v>0</v>
      </c>
      <c r="AH1876" s="212">
        <v>23503.94</v>
      </c>
      <c r="AI1876" s="212">
        <v>28439.77</v>
      </c>
      <c r="AJ1876" s="212">
        <v>0</v>
      </c>
      <c r="AK1876" s="212">
        <v>0</v>
      </c>
      <c r="AL1876" s="212">
        <v>0</v>
      </c>
      <c r="AM1876">
        <v>1</v>
      </c>
      <c r="AN1876" t="str">
        <f>VLOOKUP(H1876,'Base Art'!$A:$AJ,36,FALSE)</f>
        <v>ENERGIZER ARGENTINA S.A.</v>
      </c>
    </row>
    <row r="1877" spans="1:40" x14ac:dyDescent="0.25">
      <c r="A1877" s="212" t="s">
        <v>7819</v>
      </c>
      <c r="B1877" s="212">
        <v>1</v>
      </c>
      <c r="C1877" s="212" t="s">
        <v>7820</v>
      </c>
      <c r="D1877" s="212" t="s">
        <v>157</v>
      </c>
      <c r="E1877" s="212">
        <v>18</v>
      </c>
      <c r="F1877" s="212" t="s">
        <v>11</v>
      </c>
      <c r="G1877" s="212" t="s">
        <v>548</v>
      </c>
      <c r="H1877" s="212">
        <v>4118</v>
      </c>
      <c r="I1877" s="212" t="s">
        <v>549</v>
      </c>
      <c r="J1877" s="212">
        <v>1019</v>
      </c>
      <c r="K1877" s="212" t="s">
        <v>266</v>
      </c>
      <c r="L1877" s="212" t="s">
        <v>297</v>
      </c>
      <c r="M1877" s="212"/>
      <c r="N1877" s="212"/>
      <c r="O1877" s="212"/>
      <c r="P1877" s="212">
        <v>1020</v>
      </c>
      <c r="Q1877" s="212" t="s">
        <v>298</v>
      </c>
      <c r="R1877" s="212" t="s">
        <v>299</v>
      </c>
      <c r="S1877" s="212"/>
      <c r="T1877" s="212"/>
      <c r="U1877" s="212"/>
      <c r="V1877" s="212"/>
      <c r="W1877" s="212"/>
      <c r="X1877" s="212"/>
      <c r="Y1877" s="212">
        <v>1402</v>
      </c>
      <c r="Z1877" s="212" t="s">
        <v>300</v>
      </c>
      <c r="AA1877" s="212" t="s">
        <v>301</v>
      </c>
      <c r="AB1877" s="212">
        <v>139317.71400000001</v>
      </c>
      <c r="AC1877" s="212">
        <v>170569.80600000001</v>
      </c>
      <c r="AD1877" s="212">
        <v>0.33329999999999999</v>
      </c>
      <c r="AE1877" s="212">
        <v>0</v>
      </c>
      <c r="AF1877" s="212">
        <v>0.33329999999999999</v>
      </c>
      <c r="AG1877" s="212">
        <v>0</v>
      </c>
      <c r="AH1877" s="212">
        <v>46439.24</v>
      </c>
      <c r="AI1877" s="212">
        <v>56856.6</v>
      </c>
      <c r="AJ1877" s="212">
        <v>0</v>
      </c>
      <c r="AK1877" s="212">
        <v>0</v>
      </c>
      <c r="AL1877" s="212">
        <v>0</v>
      </c>
      <c r="AM1877">
        <v>1</v>
      </c>
      <c r="AN1877" t="str">
        <f>VLOOKUP(H1877,'Base Art'!$A:$AJ,36,FALSE)</f>
        <v>ENERGIZER ARGENTINA S.A.</v>
      </c>
    </row>
    <row r="1878" spans="1:40" x14ac:dyDescent="0.25">
      <c r="A1878" s="212" t="s">
        <v>7819</v>
      </c>
      <c r="B1878" s="212">
        <v>1</v>
      </c>
      <c r="C1878" s="212" t="s">
        <v>7820</v>
      </c>
      <c r="D1878" s="212" t="s">
        <v>157</v>
      </c>
      <c r="E1878" s="212">
        <v>18</v>
      </c>
      <c r="F1878" s="212" t="s">
        <v>11</v>
      </c>
      <c r="G1878" s="212" t="s">
        <v>558</v>
      </c>
      <c r="H1878" s="212">
        <v>4176</v>
      </c>
      <c r="I1878" s="212" t="s">
        <v>559</v>
      </c>
      <c r="J1878" s="212">
        <v>1416</v>
      </c>
      <c r="K1878" s="212" t="s">
        <v>552</v>
      </c>
      <c r="L1878" s="212" t="s">
        <v>553</v>
      </c>
      <c r="M1878" s="212"/>
      <c r="N1878" s="212"/>
      <c r="O1878" s="212"/>
      <c r="P1878" s="212">
        <v>1070</v>
      </c>
      <c r="Q1878" s="212" t="s">
        <v>554</v>
      </c>
      <c r="R1878" s="212" t="s">
        <v>555</v>
      </c>
      <c r="S1878" s="212"/>
      <c r="T1878" s="212"/>
      <c r="U1878" s="212"/>
      <c r="V1878" s="212"/>
      <c r="W1878" s="212"/>
      <c r="X1878" s="212"/>
      <c r="Y1878" s="212">
        <v>1372</v>
      </c>
      <c r="Z1878" s="212" t="s">
        <v>346</v>
      </c>
      <c r="AA1878" s="212" t="s">
        <v>347</v>
      </c>
      <c r="AB1878" s="212">
        <v>103238.69100000001</v>
      </c>
      <c r="AC1878" s="212">
        <v>126966.666</v>
      </c>
      <c r="AD1878" s="212">
        <v>0.375</v>
      </c>
      <c r="AE1878" s="212">
        <v>0</v>
      </c>
      <c r="AF1878" s="212">
        <v>0.375</v>
      </c>
      <c r="AG1878" s="212">
        <v>0</v>
      </c>
      <c r="AH1878" s="212">
        <v>38714.51</v>
      </c>
      <c r="AI1878" s="212">
        <v>47612.5</v>
      </c>
      <c r="AJ1878" s="212">
        <v>3</v>
      </c>
      <c r="AK1878" s="212">
        <v>0.13</v>
      </c>
      <c r="AL1878" s="212">
        <v>0</v>
      </c>
      <c r="AM1878">
        <v>1</v>
      </c>
      <c r="AN1878" t="str">
        <f>VLOOKUP(H1878,'Base Art'!$A:$AJ,36,FALSE)</f>
        <v>ARCOR S.A.I.C.</v>
      </c>
    </row>
    <row r="1879" spans="1:40" x14ac:dyDescent="0.25">
      <c r="A1879" s="212" t="s">
        <v>7819</v>
      </c>
      <c r="B1879" s="212">
        <v>1</v>
      </c>
      <c r="C1879" s="212" t="s">
        <v>7820</v>
      </c>
      <c r="D1879" s="212" t="s">
        <v>157</v>
      </c>
      <c r="E1879" s="212">
        <v>18</v>
      </c>
      <c r="F1879" s="212" t="s">
        <v>11</v>
      </c>
      <c r="G1879" s="212" t="s">
        <v>980</v>
      </c>
      <c r="H1879" s="212">
        <v>4406</v>
      </c>
      <c r="I1879" s="212" t="s">
        <v>981</v>
      </c>
      <c r="J1879" s="212">
        <v>1414</v>
      </c>
      <c r="K1879" s="212" t="s">
        <v>372</v>
      </c>
      <c r="L1879" s="212" t="s">
        <v>373</v>
      </c>
      <c r="M1879" s="212"/>
      <c r="N1879" s="212"/>
      <c r="O1879" s="212"/>
      <c r="P1879" s="212">
        <v>1072</v>
      </c>
      <c r="Q1879" s="212" t="s">
        <v>374</v>
      </c>
      <c r="R1879" s="212" t="s">
        <v>375</v>
      </c>
      <c r="S1879" s="212"/>
      <c r="T1879" s="212"/>
      <c r="U1879" s="212"/>
      <c r="V1879" s="212"/>
      <c r="W1879" s="212"/>
      <c r="X1879" s="212"/>
      <c r="Y1879" s="212">
        <v>1374</v>
      </c>
      <c r="Z1879" s="212" t="s">
        <v>336</v>
      </c>
      <c r="AA1879" s="212" t="s">
        <v>337</v>
      </c>
      <c r="AB1879" s="212">
        <v>33310.122000000003</v>
      </c>
      <c r="AC1879" s="212">
        <v>40954.417999999998</v>
      </c>
      <c r="AD1879" s="212">
        <v>0.5</v>
      </c>
      <c r="AE1879" s="212">
        <v>0</v>
      </c>
      <c r="AF1879" s="212">
        <v>0.5</v>
      </c>
      <c r="AG1879" s="212">
        <v>0</v>
      </c>
      <c r="AH1879" s="212">
        <v>16655.060000000001</v>
      </c>
      <c r="AI1879" s="212">
        <v>20477.21</v>
      </c>
      <c r="AJ1879" s="212">
        <v>1</v>
      </c>
      <c r="AK1879" s="212">
        <v>0.5</v>
      </c>
      <c r="AL1879" s="212">
        <v>0</v>
      </c>
      <c r="AM1879">
        <v>1</v>
      </c>
      <c r="AN1879" t="str">
        <f>VLOOKUP(H1879,'Base Art'!$A:$AJ,36,FALSE)</f>
        <v>ARCOR S.A.I.C.</v>
      </c>
    </row>
    <row r="1880" spans="1:40" x14ac:dyDescent="0.25">
      <c r="A1880" s="212" t="s">
        <v>7819</v>
      </c>
      <c r="B1880" s="212">
        <v>1</v>
      </c>
      <c r="C1880" s="212" t="s">
        <v>7820</v>
      </c>
      <c r="D1880" s="212" t="s">
        <v>157</v>
      </c>
      <c r="E1880" s="212">
        <v>18</v>
      </c>
      <c r="F1880" s="212" t="s">
        <v>11</v>
      </c>
      <c r="G1880" s="212" t="s">
        <v>1366</v>
      </c>
      <c r="H1880" s="212">
        <v>4412</v>
      </c>
      <c r="I1880" s="212" t="s">
        <v>1367</v>
      </c>
      <c r="J1880" s="212">
        <v>1413</v>
      </c>
      <c r="K1880" s="212" t="s">
        <v>334</v>
      </c>
      <c r="L1880" s="212" t="s">
        <v>335</v>
      </c>
      <c r="M1880" s="212"/>
      <c r="N1880" s="212"/>
      <c r="O1880" s="212"/>
      <c r="P1880" s="212"/>
      <c r="Q1880" s="212"/>
      <c r="R1880" s="212"/>
      <c r="S1880" s="212"/>
      <c r="T1880" s="212"/>
      <c r="U1880" s="212"/>
      <c r="V1880" s="212"/>
      <c r="W1880" s="212"/>
      <c r="X1880" s="212"/>
      <c r="Y1880" s="212">
        <v>1374</v>
      </c>
      <c r="Z1880" s="212" t="s">
        <v>336</v>
      </c>
      <c r="AA1880" s="212" t="s">
        <v>337</v>
      </c>
      <c r="AB1880" s="212">
        <v>84455.03</v>
      </c>
      <c r="AC1880" s="212">
        <v>104724.23</v>
      </c>
      <c r="AD1880" s="212">
        <v>0.1</v>
      </c>
      <c r="AE1880" s="212">
        <v>0</v>
      </c>
      <c r="AF1880" s="212">
        <v>0.1</v>
      </c>
      <c r="AG1880" s="212">
        <v>0</v>
      </c>
      <c r="AH1880" s="212">
        <v>8445.5</v>
      </c>
      <c r="AI1880" s="212">
        <v>10472.42</v>
      </c>
      <c r="AJ1880" s="212">
        <v>1</v>
      </c>
      <c r="AK1880" s="212">
        <v>0.1</v>
      </c>
      <c r="AL1880" s="212">
        <v>0</v>
      </c>
      <c r="AM1880">
        <v>1</v>
      </c>
      <c r="AN1880" t="str">
        <f>VLOOKUP(H1880,'Base Art'!$A:$AJ,36,FALSE)</f>
        <v>ARCOR S.A.I.C.</v>
      </c>
    </row>
    <row r="1881" spans="1:40" x14ac:dyDescent="0.25">
      <c r="A1881" s="212" t="s">
        <v>7819</v>
      </c>
      <c r="B1881" s="212">
        <v>1</v>
      </c>
      <c r="C1881" s="212" t="s">
        <v>7820</v>
      </c>
      <c r="D1881" s="212" t="s">
        <v>157</v>
      </c>
      <c r="E1881" s="212">
        <v>18</v>
      </c>
      <c r="F1881" s="212" t="s">
        <v>11</v>
      </c>
      <c r="G1881" s="212" t="s">
        <v>982</v>
      </c>
      <c r="H1881" s="212">
        <v>4414</v>
      </c>
      <c r="I1881" s="212" t="s">
        <v>983</v>
      </c>
      <c r="J1881" s="212"/>
      <c r="K1881" s="212"/>
      <c r="L1881" s="212"/>
      <c r="M1881" s="212"/>
      <c r="N1881" s="212"/>
      <c r="O1881" s="212"/>
      <c r="P1881" s="212">
        <v>1069</v>
      </c>
      <c r="Q1881" s="212" t="s">
        <v>340</v>
      </c>
      <c r="R1881" s="212" t="s">
        <v>341</v>
      </c>
      <c r="S1881" s="212"/>
      <c r="T1881" s="212"/>
      <c r="U1881" s="212"/>
      <c r="V1881" s="212"/>
      <c r="W1881" s="212"/>
      <c r="X1881" s="212"/>
      <c r="Y1881" s="212">
        <v>1374</v>
      </c>
      <c r="Z1881" s="212" t="s">
        <v>336</v>
      </c>
      <c r="AA1881" s="212" t="s">
        <v>337</v>
      </c>
      <c r="AB1881" s="212">
        <v>50602.334999999999</v>
      </c>
      <c r="AC1881" s="212">
        <v>61938.641000000003</v>
      </c>
      <c r="AD1881" s="212">
        <v>0.1429</v>
      </c>
      <c r="AE1881" s="212">
        <v>0</v>
      </c>
      <c r="AF1881" s="212">
        <v>0.1429</v>
      </c>
      <c r="AG1881" s="212">
        <v>0</v>
      </c>
      <c r="AH1881" s="212">
        <v>7228.9</v>
      </c>
      <c r="AI1881" s="212">
        <v>8848.3799999999992</v>
      </c>
      <c r="AJ1881" s="212">
        <v>0</v>
      </c>
      <c r="AK1881" s="212">
        <v>0</v>
      </c>
      <c r="AL1881" s="212">
        <v>0</v>
      </c>
      <c r="AM1881">
        <v>1</v>
      </c>
      <c r="AN1881" t="str">
        <f>VLOOKUP(H1881,'Base Art'!$A:$AJ,36,FALSE)</f>
        <v>ARCOR S.A.I.C.</v>
      </c>
    </row>
    <row r="1882" spans="1:40" x14ac:dyDescent="0.25">
      <c r="A1882" s="212" t="s">
        <v>7819</v>
      </c>
      <c r="B1882" s="212">
        <v>1</v>
      </c>
      <c r="C1882" s="212" t="s">
        <v>7820</v>
      </c>
      <c r="D1882" s="212" t="s">
        <v>157</v>
      </c>
      <c r="E1882" s="212">
        <v>18</v>
      </c>
      <c r="F1882" s="212" t="s">
        <v>11</v>
      </c>
      <c r="G1882" s="212" t="s">
        <v>566</v>
      </c>
      <c r="H1882" s="212">
        <v>4446</v>
      </c>
      <c r="I1882" s="212" t="s">
        <v>567</v>
      </c>
      <c r="J1882" s="212">
        <v>1420</v>
      </c>
      <c r="K1882" s="212" t="s">
        <v>568</v>
      </c>
      <c r="L1882" s="212" t="s">
        <v>569</v>
      </c>
      <c r="M1882" s="212"/>
      <c r="N1882" s="212"/>
      <c r="O1882" s="212"/>
      <c r="P1882" s="212"/>
      <c r="Q1882" s="212"/>
      <c r="R1882" s="212"/>
      <c r="S1882" s="212"/>
      <c r="T1882" s="212"/>
      <c r="U1882" s="212"/>
      <c r="V1882" s="212"/>
      <c r="W1882" s="212"/>
      <c r="X1882" s="212"/>
      <c r="Y1882" s="212">
        <v>1373</v>
      </c>
      <c r="Z1882" s="212" t="s">
        <v>386</v>
      </c>
      <c r="AA1882" s="212" t="s">
        <v>387</v>
      </c>
      <c r="AB1882" s="212">
        <v>18074.940999999999</v>
      </c>
      <c r="AC1882" s="212">
        <v>22801.59</v>
      </c>
      <c r="AD1882" s="212">
        <v>1.125</v>
      </c>
      <c r="AE1882" s="212">
        <v>0</v>
      </c>
      <c r="AF1882" s="212">
        <v>1.125</v>
      </c>
      <c r="AG1882" s="212">
        <v>0</v>
      </c>
      <c r="AH1882" s="212">
        <v>20334.310000000001</v>
      </c>
      <c r="AI1882" s="212">
        <v>25651.79</v>
      </c>
      <c r="AJ1882" s="212">
        <v>0</v>
      </c>
      <c r="AK1882" s="212">
        <v>0</v>
      </c>
      <c r="AL1882" s="212">
        <v>0</v>
      </c>
      <c r="AM1882">
        <v>1</v>
      </c>
      <c r="AN1882" t="str">
        <f>VLOOKUP(H1882,'Base Art'!$A:$AJ,36,FALSE)</f>
        <v>ARCOR S.A.I.C.</v>
      </c>
    </row>
    <row r="1883" spans="1:40" x14ac:dyDescent="0.25">
      <c r="A1883" s="212" t="s">
        <v>7819</v>
      </c>
      <c r="B1883" s="212">
        <v>1</v>
      </c>
      <c r="C1883" s="212" t="s">
        <v>7820</v>
      </c>
      <c r="D1883" s="212" t="s">
        <v>157</v>
      </c>
      <c r="E1883" s="212">
        <v>18</v>
      </c>
      <c r="F1883" s="212" t="s">
        <v>11</v>
      </c>
      <c r="G1883" s="212" t="s">
        <v>570</v>
      </c>
      <c r="H1883" s="212">
        <v>4450</v>
      </c>
      <c r="I1883" s="212" t="s">
        <v>571</v>
      </c>
      <c r="J1883" s="212">
        <v>1419</v>
      </c>
      <c r="K1883" s="212" t="s">
        <v>572</v>
      </c>
      <c r="L1883" s="212" t="s">
        <v>573</v>
      </c>
      <c r="M1883" s="212"/>
      <c r="N1883" s="212"/>
      <c r="O1883" s="212"/>
      <c r="P1883" s="212"/>
      <c r="Q1883" s="212"/>
      <c r="R1883" s="212"/>
      <c r="S1883" s="212"/>
      <c r="T1883" s="212"/>
      <c r="U1883" s="212"/>
      <c r="V1883" s="212"/>
      <c r="W1883" s="212"/>
      <c r="X1883" s="212"/>
      <c r="Y1883" s="212">
        <v>1369</v>
      </c>
      <c r="Z1883" s="212" t="s">
        <v>354</v>
      </c>
      <c r="AA1883" s="212" t="s">
        <v>355</v>
      </c>
      <c r="AB1883" s="212">
        <v>19246.900000000001</v>
      </c>
      <c r="AC1883" s="212">
        <v>23866.161</v>
      </c>
      <c r="AD1883" s="212">
        <v>0.16669999999999999</v>
      </c>
      <c r="AE1883" s="212">
        <v>0</v>
      </c>
      <c r="AF1883" s="212">
        <v>0.16669999999999999</v>
      </c>
      <c r="AG1883" s="212">
        <v>0</v>
      </c>
      <c r="AH1883" s="212">
        <v>3207.82</v>
      </c>
      <c r="AI1883" s="212">
        <v>3977.69</v>
      </c>
      <c r="AJ1883" s="212">
        <v>0</v>
      </c>
      <c r="AK1883" s="212">
        <v>0</v>
      </c>
      <c r="AL1883" s="212">
        <v>0</v>
      </c>
      <c r="AM1883">
        <v>1</v>
      </c>
      <c r="AN1883" t="str">
        <f>VLOOKUP(H1883,'Base Art'!$A:$AJ,36,FALSE)</f>
        <v>ARCOR S.A.I.C.</v>
      </c>
    </row>
    <row r="1884" spans="1:40" x14ac:dyDescent="0.25">
      <c r="A1884" s="212" t="s">
        <v>7819</v>
      </c>
      <c r="B1884" s="212">
        <v>1</v>
      </c>
      <c r="C1884" s="212" t="s">
        <v>7820</v>
      </c>
      <c r="D1884" s="212" t="s">
        <v>157</v>
      </c>
      <c r="E1884" s="212">
        <v>18</v>
      </c>
      <c r="F1884" s="212" t="s">
        <v>11</v>
      </c>
      <c r="G1884" s="212" t="s">
        <v>576</v>
      </c>
      <c r="H1884" s="212">
        <v>4452</v>
      </c>
      <c r="I1884" s="212" t="s">
        <v>577</v>
      </c>
      <c r="J1884" s="212">
        <v>1419</v>
      </c>
      <c r="K1884" s="212" t="s">
        <v>572</v>
      </c>
      <c r="L1884" s="212" t="s">
        <v>573</v>
      </c>
      <c r="M1884" s="212"/>
      <c r="N1884" s="212"/>
      <c r="O1884" s="212"/>
      <c r="P1884" s="212"/>
      <c r="Q1884" s="212"/>
      <c r="R1884" s="212"/>
      <c r="S1884" s="212"/>
      <c r="T1884" s="212"/>
      <c r="U1884" s="212"/>
      <c r="V1884" s="212"/>
      <c r="W1884" s="212"/>
      <c r="X1884" s="212"/>
      <c r="Y1884" s="212">
        <v>1369</v>
      </c>
      <c r="Z1884" s="212" t="s">
        <v>354</v>
      </c>
      <c r="AA1884" s="212" t="s">
        <v>355</v>
      </c>
      <c r="AB1884" s="212">
        <v>30270.67</v>
      </c>
      <c r="AC1884" s="212">
        <v>36627.504000000001</v>
      </c>
      <c r="AD1884" s="212">
        <v>0.125</v>
      </c>
      <c r="AE1884" s="212">
        <v>0</v>
      </c>
      <c r="AF1884" s="212">
        <v>0.125</v>
      </c>
      <c r="AG1884" s="212">
        <v>0</v>
      </c>
      <c r="AH1884" s="212">
        <v>3783.83</v>
      </c>
      <c r="AI1884" s="212">
        <v>4578.4399999999996</v>
      </c>
      <c r="AJ1884" s="212">
        <v>1</v>
      </c>
      <c r="AK1884" s="212">
        <v>0.13</v>
      </c>
      <c r="AL1884" s="212">
        <v>0</v>
      </c>
      <c r="AM1884">
        <v>1</v>
      </c>
      <c r="AN1884" t="str">
        <f>VLOOKUP(H1884,'Base Art'!$A:$AJ,36,FALSE)</f>
        <v>ARCOR S.A.I.C.</v>
      </c>
    </row>
    <row r="1885" spans="1:40" x14ac:dyDescent="0.25">
      <c r="A1885" s="212" t="s">
        <v>7819</v>
      </c>
      <c r="B1885" s="212">
        <v>1</v>
      </c>
      <c r="C1885" s="212" t="s">
        <v>7820</v>
      </c>
      <c r="D1885" s="212" t="s">
        <v>157</v>
      </c>
      <c r="E1885" s="212">
        <v>18</v>
      </c>
      <c r="F1885" s="212" t="s">
        <v>11</v>
      </c>
      <c r="G1885" s="212" t="s">
        <v>1212</v>
      </c>
      <c r="H1885" s="212">
        <v>4630</v>
      </c>
      <c r="I1885" s="212" t="s">
        <v>1213</v>
      </c>
      <c r="J1885" s="212">
        <v>1469</v>
      </c>
      <c r="K1885" s="212" t="s">
        <v>1152</v>
      </c>
      <c r="L1885" s="212" t="s">
        <v>1153</v>
      </c>
      <c r="M1885" s="212"/>
      <c r="N1885" s="212"/>
      <c r="O1885" s="212"/>
      <c r="P1885" s="212">
        <v>1103</v>
      </c>
      <c r="Q1885" s="212" t="s">
        <v>1154</v>
      </c>
      <c r="R1885" s="212" t="s">
        <v>1155</v>
      </c>
      <c r="S1885" s="212"/>
      <c r="T1885" s="212"/>
      <c r="U1885" s="212"/>
      <c r="V1885" s="212"/>
      <c r="W1885" s="212"/>
      <c r="X1885" s="212"/>
      <c r="Y1885" s="212">
        <v>1374</v>
      </c>
      <c r="Z1885" s="212" t="s">
        <v>336</v>
      </c>
      <c r="AA1885" s="212" t="s">
        <v>337</v>
      </c>
      <c r="AB1885" s="212">
        <v>41084.247000000003</v>
      </c>
      <c r="AC1885" s="212">
        <v>50505.099000000002</v>
      </c>
      <c r="AD1885" s="212">
        <v>0.25</v>
      </c>
      <c r="AE1885" s="212">
        <v>0</v>
      </c>
      <c r="AF1885" s="212">
        <v>0.25</v>
      </c>
      <c r="AG1885" s="212">
        <v>0</v>
      </c>
      <c r="AH1885" s="212">
        <v>10271.06</v>
      </c>
      <c r="AI1885" s="212">
        <v>12626.27</v>
      </c>
      <c r="AJ1885" s="212">
        <v>0</v>
      </c>
      <c r="AK1885" s="212">
        <v>0</v>
      </c>
      <c r="AL1885" s="212">
        <v>0</v>
      </c>
      <c r="AM1885">
        <v>1</v>
      </c>
      <c r="AN1885" t="str">
        <f>VLOOKUP(H1885,'Base Art'!$A:$AJ,36,FALSE)</f>
        <v>LHERITIER ARGENTINA S.A.</v>
      </c>
    </row>
    <row r="1886" spans="1:40" x14ac:dyDescent="0.25">
      <c r="A1886" s="212" t="s">
        <v>7819</v>
      </c>
      <c r="B1886" s="212">
        <v>1</v>
      </c>
      <c r="C1886" s="212" t="s">
        <v>7820</v>
      </c>
      <c r="D1886" s="212" t="s">
        <v>157</v>
      </c>
      <c r="E1886" s="212">
        <v>18</v>
      </c>
      <c r="F1886" s="212" t="s">
        <v>11</v>
      </c>
      <c r="G1886" s="212" t="s">
        <v>596</v>
      </c>
      <c r="H1886" s="212">
        <v>4940</v>
      </c>
      <c r="I1886" s="212" t="s">
        <v>597</v>
      </c>
      <c r="J1886" s="212"/>
      <c r="K1886" s="212"/>
      <c r="L1886" s="212"/>
      <c r="M1886" s="212"/>
      <c r="N1886" s="212"/>
      <c r="O1886" s="212"/>
      <c r="P1886" s="212">
        <v>1085</v>
      </c>
      <c r="Q1886" s="212" t="s">
        <v>598</v>
      </c>
      <c r="R1886" s="212" t="s">
        <v>599</v>
      </c>
      <c r="S1886" s="212"/>
      <c r="T1886" s="212"/>
      <c r="U1886" s="212"/>
      <c r="V1886" s="212"/>
      <c r="W1886" s="212"/>
      <c r="X1886" s="212"/>
      <c r="Y1886" s="212">
        <v>1373</v>
      </c>
      <c r="Z1886" s="212" t="s">
        <v>386</v>
      </c>
      <c r="AA1886" s="212" t="s">
        <v>387</v>
      </c>
      <c r="AB1886" s="212">
        <v>15984.017</v>
      </c>
      <c r="AC1886" s="212">
        <v>19688.909</v>
      </c>
      <c r="AD1886" s="212">
        <v>0.8</v>
      </c>
      <c r="AE1886" s="212">
        <v>0</v>
      </c>
      <c r="AF1886" s="212">
        <v>0.8</v>
      </c>
      <c r="AG1886" s="212">
        <v>0</v>
      </c>
      <c r="AH1886" s="212">
        <v>12787.21</v>
      </c>
      <c r="AI1886" s="212">
        <v>15751.13</v>
      </c>
      <c r="AJ1886" s="212">
        <v>0</v>
      </c>
      <c r="AK1886" s="212">
        <v>0</v>
      </c>
      <c r="AL1886" s="212">
        <v>0</v>
      </c>
      <c r="AM1886">
        <v>1</v>
      </c>
      <c r="AN1886" t="str">
        <f>VLOOKUP(H1886,'Base Art'!$A:$AJ,36,FALSE)</f>
        <v>DON SATUR S.R.L.</v>
      </c>
    </row>
    <row r="1887" spans="1:40" x14ac:dyDescent="0.25">
      <c r="A1887" s="212" t="s">
        <v>7819</v>
      </c>
      <c r="B1887" s="212">
        <v>1</v>
      </c>
      <c r="C1887" s="212" t="s">
        <v>7820</v>
      </c>
      <c r="D1887" s="212" t="s">
        <v>157</v>
      </c>
      <c r="E1887" s="212">
        <v>18</v>
      </c>
      <c r="F1887" s="212" t="s">
        <v>11</v>
      </c>
      <c r="G1887" s="212" t="s">
        <v>600</v>
      </c>
      <c r="H1887" s="212">
        <v>4941</v>
      </c>
      <c r="I1887" s="212" t="s">
        <v>601</v>
      </c>
      <c r="J1887" s="212"/>
      <c r="K1887" s="212"/>
      <c r="L1887" s="212"/>
      <c r="M1887" s="212"/>
      <c r="N1887" s="212"/>
      <c r="O1887" s="212"/>
      <c r="P1887" s="212">
        <v>1085</v>
      </c>
      <c r="Q1887" s="212" t="s">
        <v>598</v>
      </c>
      <c r="R1887" s="212" t="s">
        <v>599</v>
      </c>
      <c r="S1887" s="212"/>
      <c r="T1887" s="212"/>
      <c r="U1887" s="212"/>
      <c r="V1887" s="212"/>
      <c r="W1887" s="212"/>
      <c r="X1887" s="212"/>
      <c r="Y1887" s="212">
        <v>1373</v>
      </c>
      <c r="Z1887" s="212" t="s">
        <v>386</v>
      </c>
      <c r="AA1887" s="212" t="s">
        <v>387</v>
      </c>
      <c r="AB1887" s="212">
        <v>15740.111999999999</v>
      </c>
      <c r="AC1887" s="212">
        <v>19974.199000000001</v>
      </c>
      <c r="AD1887" s="212">
        <v>0.3</v>
      </c>
      <c r="AE1887" s="212">
        <v>0</v>
      </c>
      <c r="AF1887" s="212">
        <v>0.3</v>
      </c>
      <c r="AG1887" s="212">
        <v>0</v>
      </c>
      <c r="AH1887" s="212">
        <v>4722.03</v>
      </c>
      <c r="AI1887" s="212">
        <v>5992.26</v>
      </c>
      <c r="AJ1887" s="212">
        <v>0</v>
      </c>
      <c r="AK1887" s="212">
        <v>0</v>
      </c>
      <c r="AL1887" s="212">
        <v>0</v>
      </c>
      <c r="AM1887">
        <v>1</v>
      </c>
      <c r="AN1887" t="str">
        <f>VLOOKUP(H1887,'Base Art'!$A:$AJ,36,FALSE)</f>
        <v>DON SATUR S.R.L.</v>
      </c>
    </row>
    <row r="1888" spans="1:40" x14ac:dyDescent="0.25">
      <c r="A1888" s="212" t="s">
        <v>7819</v>
      </c>
      <c r="B1888" s="212">
        <v>1</v>
      </c>
      <c r="C1888" s="212" t="s">
        <v>7820</v>
      </c>
      <c r="D1888" s="212" t="s">
        <v>157</v>
      </c>
      <c r="E1888" s="212">
        <v>18</v>
      </c>
      <c r="F1888" s="212" t="s">
        <v>11</v>
      </c>
      <c r="G1888" s="212" t="s">
        <v>604</v>
      </c>
      <c r="H1888" s="212">
        <v>4943</v>
      </c>
      <c r="I1888" s="212" t="s">
        <v>605</v>
      </c>
      <c r="J1888" s="212">
        <v>1253</v>
      </c>
      <c r="K1888" s="212" t="s">
        <v>602</v>
      </c>
      <c r="L1888" s="212" t="s">
        <v>603</v>
      </c>
      <c r="M1888" s="212"/>
      <c r="N1888" s="212"/>
      <c r="O1888" s="212"/>
      <c r="P1888" s="212"/>
      <c r="Q1888" s="212"/>
      <c r="R1888" s="212"/>
      <c r="S1888" s="212"/>
      <c r="T1888" s="212"/>
      <c r="U1888" s="212"/>
      <c r="V1888" s="212"/>
      <c r="W1888" s="212"/>
      <c r="X1888" s="212"/>
      <c r="Y1888" s="212">
        <v>1373</v>
      </c>
      <c r="Z1888" s="212" t="s">
        <v>386</v>
      </c>
      <c r="AA1888" s="212" t="s">
        <v>387</v>
      </c>
      <c r="AB1888" s="212">
        <v>23354.055</v>
      </c>
      <c r="AC1888" s="212">
        <v>29636.294999999998</v>
      </c>
      <c r="AD1888" s="212">
        <v>0.5</v>
      </c>
      <c r="AE1888" s="212">
        <v>0.05</v>
      </c>
      <c r="AF1888" s="212">
        <v>0.55000000000000004</v>
      </c>
      <c r="AG1888" s="212">
        <v>0</v>
      </c>
      <c r="AH1888" s="212">
        <v>12844.73</v>
      </c>
      <c r="AI1888" s="212">
        <v>16299.96</v>
      </c>
      <c r="AJ1888" s="212">
        <v>0</v>
      </c>
      <c r="AK1888" s="212">
        <v>0</v>
      </c>
      <c r="AL1888" s="212">
        <v>0</v>
      </c>
      <c r="AM1888">
        <v>1</v>
      </c>
      <c r="AN1888" t="str">
        <f>VLOOKUP(H1888,'Base Art'!$A:$AJ,36,FALSE)</f>
        <v>DON SATUR S.R.L.</v>
      </c>
    </row>
    <row r="1889" spans="1:40" x14ac:dyDescent="0.25">
      <c r="A1889" s="212" t="s">
        <v>7819</v>
      </c>
      <c r="B1889" s="212">
        <v>1</v>
      </c>
      <c r="C1889" s="212" t="s">
        <v>7820</v>
      </c>
      <c r="D1889" s="212" t="s">
        <v>157</v>
      </c>
      <c r="E1889" s="212">
        <v>18</v>
      </c>
      <c r="F1889" s="212" t="s">
        <v>11</v>
      </c>
      <c r="G1889" s="212" t="s">
        <v>606</v>
      </c>
      <c r="H1889" s="212">
        <v>4945</v>
      </c>
      <c r="I1889" s="212" t="s">
        <v>607</v>
      </c>
      <c r="J1889" s="212"/>
      <c r="K1889" s="212"/>
      <c r="L1889" s="212"/>
      <c r="M1889" s="212"/>
      <c r="N1889" s="212"/>
      <c r="O1889" s="212"/>
      <c r="P1889" s="212"/>
      <c r="Q1889" s="212"/>
      <c r="R1889" s="212"/>
      <c r="S1889" s="212"/>
      <c r="T1889" s="212"/>
      <c r="U1889" s="212"/>
      <c r="V1889" s="212"/>
      <c r="W1889" s="212"/>
      <c r="X1889" s="212"/>
      <c r="Y1889" s="212">
        <v>1373</v>
      </c>
      <c r="Z1889" s="212" t="s">
        <v>386</v>
      </c>
      <c r="AA1889" s="212" t="s">
        <v>387</v>
      </c>
      <c r="AB1889" s="212">
        <v>18645.509999999998</v>
      </c>
      <c r="AC1889" s="212">
        <v>23101.785</v>
      </c>
      <c r="AD1889" s="212">
        <v>0.4</v>
      </c>
      <c r="AE1889" s="212">
        <v>0</v>
      </c>
      <c r="AF1889" s="212">
        <v>0.4</v>
      </c>
      <c r="AG1889" s="212">
        <v>0</v>
      </c>
      <c r="AH1889" s="212">
        <v>7458.2</v>
      </c>
      <c r="AI1889" s="212">
        <v>9240.7099999999991</v>
      </c>
      <c r="AJ1889" s="212">
        <v>0</v>
      </c>
      <c r="AK1889" s="212">
        <v>0</v>
      </c>
      <c r="AL1889" s="212">
        <v>0</v>
      </c>
      <c r="AM1889">
        <v>1</v>
      </c>
      <c r="AN1889" t="str">
        <f>VLOOKUP(H1889,'Base Art'!$A:$AJ,36,FALSE)</f>
        <v>DON SATUR S.R.L.</v>
      </c>
    </row>
    <row r="1890" spans="1:40" x14ac:dyDescent="0.25">
      <c r="A1890" s="212" t="s">
        <v>7819</v>
      </c>
      <c r="B1890" s="212">
        <v>1</v>
      </c>
      <c r="C1890" s="212" t="s">
        <v>7820</v>
      </c>
      <c r="D1890" s="212" t="s">
        <v>157</v>
      </c>
      <c r="E1890" s="212">
        <v>18</v>
      </c>
      <c r="F1890" s="212" t="s">
        <v>11</v>
      </c>
      <c r="G1890" s="212" t="s">
        <v>608</v>
      </c>
      <c r="H1890" s="212">
        <v>4981</v>
      </c>
      <c r="I1890" s="212" t="s">
        <v>609</v>
      </c>
      <c r="J1890" s="212"/>
      <c r="K1890" s="212"/>
      <c r="L1890" s="212"/>
      <c r="M1890" s="212"/>
      <c r="N1890" s="212"/>
      <c r="O1890" s="212"/>
      <c r="P1890" s="212">
        <v>1085</v>
      </c>
      <c r="Q1890" s="212" t="s">
        <v>598</v>
      </c>
      <c r="R1890" s="212" t="s">
        <v>599</v>
      </c>
      <c r="S1890" s="212"/>
      <c r="T1890" s="212"/>
      <c r="U1890" s="212"/>
      <c r="V1890" s="212"/>
      <c r="W1890" s="212"/>
      <c r="X1890" s="212"/>
      <c r="Y1890" s="212">
        <v>1373</v>
      </c>
      <c r="Z1890" s="212" t="s">
        <v>386</v>
      </c>
      <c r="AA1890" s="212" t="s">
        <v>387</v>
      </c>
      <c r="AB1890" s="212">
        <v>15935.236000000001</v>
      </c>
      <c r="AC1890" s="212">
        <v>19745.968000000001</v>
      </c>
      <c r="AD1890" s="212">
        <v>0.6</v>
      </c>
      <c r="AE1890" s="212">
        <v>0</v>
      </c>
      <c r="AF1890" s="212">
        <v>0.6</v>
      </c>
      <c r="AG1890" s="212">
        <v>0</v>
      </c>
      <c r="AH1890" s="212">
        <v>9561.14</v>
      </c>
      <c r="AI1890" s="212">
        <v>11847.58</v>
      </c>
      <c r="AJ1890" s="212">
        <v>0</v>
      </c>
      <c r="AK1890" s="212">
        <v>0</v>
      </c>
      <c r="AL1890" s="212">
        <v>0</v>
      </c>
      <c r="AM1890">
        <v>1</v>
      </c>
      <c r="AN1890" t="str">
        <f>VLOOKUP(H1890,'Base Art'!$A:$AJ,36,FALSE)</f>
        <v>DON SATUR S.R.L.</v>
      </c>
    </row>
    <row r="1891" spans="1:40" x14ac:dyDescent="0.25">
      <c r="A1891" s="212" t="s">
        <v>7819</v>
      </c>
      <c r="B1891" s="212">
        <v>1</v>
      </c>
      <c r="C1891" s="212" t="s">
        <v>7820</v>
      </c>
      <c r="D1891" s="212" t="s">
        <v>157</v>
      </c>
      <c r="E1891" s="212">
        <v>18</v>
      </c>
      <c r="F1891" s="212" t="s">
        <v>11</v>
      </c>
      <c r="G1891" s="212" t="s">
        <v>610</v>
      </c>
      <c r="H1891" s="212">
        <v>5002</v>
      </c>
      <c r="I1891" s="212" t="s">
        <v>611</v>
      </c>
      <c r="J1891" s="212"/>
      <c r="K1891" s="212"/>
      <c r="L1891" s="212"/>
      <c r="M1891" s="212"/>
      <c r="N1891" s="212"/>
      <c r="O1891" s="212"/>
      <c r="P1891" s="212">
        <v>1085</v>
      </c>
      <c r="Q1891" s="212" t="s">
        <v>598</v>
      </c>
      <c r="R1891" s="212" t="s">
        <v>599</v>
      </c>
      <c r="S1891" s="212"/>
      <c r="T1891" s="212"/>
      <c r="U1891" s="212"/>
      <c r="V1891" s="212"/>
      <c r="W1891" s="212"/>
      <c r="X1891" s="212"/>
      <c r="Y1891" s="212">
        <v>1373</v>
      </c>
      <c r="Z1891" s="212" t="s">
        <v>386</v>
      </c>
      <c r="AA1891" s="212" t="s">
        <v>387</v>
      </c>
      <c r="AB1891" s="212">
        <v>18199.505000000001</v>
      </c>
      <c r="AC1891" s="212">
        <v>23095.17</v>
      </c>
      <c r="AD1891" s="212">
        <v>0.8</v>
      </c>
      <c r="AE1891" s="212">
        <v>0</v>
      </c>
      <c r="AF1891" s="212">
        <v>0.8</v>
      </c>
      <c r="AG1891" s="212">
        <v>0</v>
      </c>
      <c r="AH1891" s="212">
        <v>14559.6</v>
      </c>
      <c r="AI1891" s="212">
        <v>18476.14</v>
      </c>
      <c r="AJ1891" s="212">
        <v>0</v>
      </c>
      <c r="AK1891" s="212">
        <v>0</v>
      </c>
      <c r="AL1891" s="212">
        <v>0</v>
      </c>
      <c r="AM1891">
        <v>1</v>
      </c>
      <c r="AN1891" t="str">
        <f>VLOOKUP(H1891,'Base Art'!$A:$AJ,36,FALSE)</f>
        <v>DON SATUR S.R.L.</v>
      </c>
    </row>
    <row r="1892" spans="1:40" x14ac:dyDescent="0.25">
      <c r="A1892" s="212" t="s">
        <v>7819</v>
      </c>
      <c r="B1892" s="212">
        <v>1</v>
      </c>
      <c r="C1892" s="212" t="s">
        <v>7820</v>
      </c>
      <c r="D1892" s="212" t="s">
        <v>157</v>
      </c>
      <c r="E1892" s="212">
        <v>18</v>
      </c>
      <c r="F1892" s="212" t="s">
        <v>11</v>
      </c>
      <c r="G1892" s="212" t="s">
        <v>1727</v>
      </c>
      <c r="H1892" s="212">
        <v>5030</v>
      </c>
      <c r="I1892" s="212" t="s">
        <v>1728</v>
      </c>
      <c r="J1892" s="212"/>
      <c r="K1892" s="212"/>
      <c r="L1892" s="212"/>
      <c r="M1892" s="212"/>
      <c r="N1892" s="212"/>
      <c r="O1892" s="212"/>
      <c r="P1892" s="212">
        <v>1273</v>
      </c>
      <c r="Q1892" s="212" t="s">
        <v>1673</v>
      </c>
      <c r="R1892" s="212" t="s">
        <v>1674</v>
      </c>
      <c r="S1892" s="212"/>
      <c r="T1892" s="212"/>
      <c r="U1892" s="212"/>
      <c r="V1892" s="212"/>
      <c r="W1892" s="212"/>
      <c r="X1892" s="212"/>
      <c r="Y1892" s="212">
        <v>1373</v>
      </c>
      <c r="Z1892" s="212" t="s">
        <v>386</v>
      </c>
      <c r="AA1892" s="212" t="s">
        <v>387</v>
      </c>
      <c r="AB1892" s="212">
        <v>24903.584999999999</v>
      </c>
      <c r="AC1892" s="212">
        <v>30133.341</v>
      </c>
      <c r="AD1892" s="212">
        <v>0.26669999999999999</v>
      </c>
      <c r="AE1892" s="212">
        <v>0</v>
      </c>
      <c r="AF1892" s="212">
        <v>0.26669999999999999</v>
      </c>
      <c r="AG1892" s="212">
        <v>0</v>
      </c>
      <c r="AH1892" s="212">
        <v>6640.96</v>
      </c>
      <c r="AI1892" s="212">
        <v>8035.56</v>
      </c>
      <c r="AJ1892" s="212">
        <v>0</v>
      </c>
      <c r="AK1892" s="212">
        <v>0</v>
      </c>
      <c r="AL1892" s="212">
        <v>0</v>
      </c>
      <c r="AM1892">
        <v>1</v>
      </c>
      <c r="AN1892" t="str">
        <f>VLOOKUP(H1892,'Base Art'!$A:$AJ,36,FALSE)</f>
        <v>DON SATUR S.R.L.</v>
      </c>
    </row>
    <row r="1893" spans="1:40" x14ac:dyDescent="0.25">
      <c r="A1893" s="212" t="s">
        <v>7819</v>
      </c>
      <c r="B1893" s="212">
        <v>1</v>
      </c>
      <c r="C1893" s="212" t="s">
        <v>7820</v>
      </c>
      <c r="D1893" s="212" t="s">
        <v>157</v>
      </c>
      <c r="E1893" s="212">
        <v>18</v>
      </c>
      <c r="F1893" s="212" t="s">
        <v>11</v>
      </c>
      <c r="G1893" s="212" t="s">
        <v>1671</v>
      </c>
      <c r="H1893" s="212">
        <v>5031</v>
      </c>
      <c r="I1893" s="212" t="s">
        <v>1672</v>
      </c>
      <c r="J1893" s="212"/>
      <c r="K1893" s="212"/>
      <c r="L1893" s="212"/>
      <c r="M1893" s="212"/>
      <c r="N1893" s="212"/>
      <c r="O1893" s="212"/>
      <c r="P1893" s="212">
        <v>1273</v>
      </c>
      <c r="Q1893" s="212" t="s">
        <v>1673</v>
      </c>
      <c r="R1893" s="212" t="s">
        <v>1674</v>
      </c>
      <c r="S1893" s="212"/>
      <c r="T1893" s="212"/>
      <c r="U1893" s="212"/>
      <c r="V1893" s="212"/>
      <c r="W1893" s="212"/>
      <c r="X1893" s="212"/>
      <c r="Y1893" s="212">
        <v>1373</v>
      </c>
      <c r="Z1893" s="212" t="s">
        <v>386</v>
      </c>
      <c r="AA1893" s="212" t="s">
        <v>387</v>
      </c>
      <c r="AB1893" s="212">
        <v>24903.584999999999</v>
      </c>
      <c r="AC1893" s="212">
        <v>30133.341</v>
      </c>
      <c r="AD1893" s="212">
        <v>0.26669999999999999</v>
      </c>
      <c r="AE1893" s="212">
        <v>0</v>
      </c>
      <c r="AF1893" s="212">
        <v>0.26669999999999999</v>
      </c>
      <c r="AG1893" s="212">
        <v>0</v>
      </c>
      <c r="AH1893" s="212">
        <v>6640.96</v>
      </c>
      <c r="AI1893" s="212">
        <v>8035.56</v>
      </c>
      <c r="AJ1893" s="212">
        <v>0</v>
      </c>
      <c r="AK1893" s="212">
        <v>0</v>
      </c>
      <c r="AL1893" s="212">
        <v>0</v>
      </c>
      <c r="AM1893">
        <v>1</v>
      </c>
      <c r="AN1893" t="str">
        <f>VLOOKUP(H1893,'Base Art'!$A:$AJ,36,FALSE)</f>
        <v>DON SATUR S.R.L.</v>
      </c>
    </row>
    <row r="1894" spans="1:40" x14ac:dyDescent="0.25">
      <c r="A1894" s="212" t="s">
        <v>7819</v>
      </c>
      <c r="B1894" s="212">
        <v>1</v>
      </c>
      <c r="C1894" s="212" t="s">
        <v>7820</v>
      </c>
      <c r="D1894" s="212" t="s">
        <v>157</v>
      </c>
      <c r="E1894" s="212">
        <v>18</v>
      </c>
      <c r="F1894" s="212" t="s">
        <v>11</v>
      </c>
      <c r="G1894" s="212" t="s">
        <v>1675</v>
      </c>
      <c r="H1894" s="212">
        <v>5032</v>
      </c>
      <c r="I1894" s="212" t="s">
        <v>1676</v>
      </c>
      <c r="J1894" s="212"/>
      <c r="K1894" s="212"/>
      <c r="L1894" s="212"/>
      <c r="M1894" s="212"/>
      <c r="N1894" s="212"/>
      <c r="O1894" s="212"/>
      <c r="P1894" s="212">
        <v>1273</v>
      </c>
      <c r="Q1894" s="212" t="s">
        <v>1673</v>
      </c>
      <c r="R1894" s="212" t="s">
        <v>1674</v>
      </c>
      <c r="S1894" s="212"/>
      <c r="T1894" s="212"/>
      <c r="U1894" s="212"/>
      <c r="V1894" s="212"/>
      <c r="W1894" s="212"/>
      <c r="X1894" s="212"/>
      <c r="Y1894" s="212">
        <v>1373</v>
      </c>
      <c r="Z1894" s="212" t="s">
        <v>386</v>
      </c>
      <c r="AA1894" s="212" t="s">
        <v>387</v>
      </c>
      <c r="AB1894" s="212">
        <v>24903.584999999999</v>
      </c>
      <c r="AC1894" s="212">
        <v>30133.341</v>
      </c>
      <c r="AD1894" s="212">
        <v>0.1333</v>
      </c>
      <c r="AE1894" s="212">
        <v>0</v>
      </c>
      <c r="AF1894" s="212">
        <v>0.1333</v>
      </c>
      <c r="AG1894" s="212">
        <v>0</v>
      </c>
      <c r="AH1894" s="212">
        <v>3320.48</v>
      </c>
      <c r="AI1894" s="212">
        <v>4017.78</v>
      </c>
      <c r="AJ1894" s="212">
        <v>0</v>
      </c>
      <c r="AK1894" s="212">
        <v>0</v>
      </c>
      <c r="AL1894" s="212">
        <v>0</v>
      </c>
      <c r="AM1894">
        <v>1</v>
      </c>
      <c r="AN1894" t="str">
        <f>VLOOKUP(H1894,'Base Art'!$A:$AJ,36,FALSE)</f>
        <v>DON SATUR S.R.L.</v>
      </c>
    </row>
    <row r="1895" spans="1:40" x14ac:dyDescent="0.25">
      <c r="A1895" s="212" t="s">
        <v>7819</v>
      </c>
      <c r="B1895" s="212">
        <v>1</v>
      </c>
      <c r="C1895" s="212" t="s">
        <v>7820</v>
      </c>
      <c r="D1895" s="212" t="s">
        <v>157</v>
      </c>
      <c r="E1895" s="212">
        <v>18</v>
      </c>
      <c r="F1895" s="212" t="s">
        <v>11</v>
      </c>
      <c r="G1895" s="212" t="s">
        <v>1677</v>
      </c>
      <c r="H1895" s="212">
        <v>5033</v>
      </c>
      <c r="I1895" s="212" t="s">
        <v>1678</v>
      </c>
      <c r="J1895" s="212"/>
      <c r="K1895" s="212"/>
      <c r="L1895" s="212"/>
      <c r="M1895" s="212"/>
      <c r="N1895" s="212"/>
      <c r="O1895" s="212"/>
      <c r="P1895" s="212">
        <v>1273</v>
      </c>
      <c r="Q1895" s="212" t="s">
        <v>1673</v>
      </c>
      <c r="R1895" s="212" t="s">
        <v>1674</v>
      </c>
      <c r="S1895" s="212"/>
      <c r="T1895" s="212"/>
      <c r="U1895" s="212"/>
      <c r="V1895" s="212"/>
      <c r="W1895" s="212"/>
      <c r="X1895" s="212"/>
      <c r="Y1895" s="212">
        <v>1373</v>
      </c>
      <c r="Z1895" s="212" t="s">
        <v>386</v>
      </c>
      <c r="AA1895" s="212" t="s">
        <v>387</v>
      </c>
      <c r="AB1895" s="212">
        <v>24903.584999999999</v>
      </c>
      <c r="AC1895" s="212">
        <v>30133.341</v>
      </c>
      <c r="AD1895" s="212">
        <v>0.1333</v>
      </c>
      <c r="AE1895" s="212">
        <v>0</v>
      </c>
      <c r="AF1895" s="212">
        <v>0.1333</v>
      </c>
      <c r="AG1895" s="212">
        <v>0</v>
      </c>
      <c r="AH1895" s="212">
        <v>3320.48</v>
      </c>
      <c r="AI1895" s="212">
        <v>4017.78</v>
      </c>
      <c r="AJ1895" s="212">
        <v>0</v>
      </c>
      <c r="AK1895" s="212">
        <v>0</v>
      </c>
      <c r="AL1895" s="212">
        <v>0</v>
      </c>
      <c r="AM1895">
        <v>1</v>
      </c>
      <c r="AN1895" t="str">
        <f>VLOOKUP(H1895,'Base Art'!$A:$AJ,36,FALSE)</f>
        <v>DON SATUR S.R.L.</v>
      </c>
    </row>
    <row r="1896" spans="1:40" x14ac:dyDescent="0.25">
      <c r="A1896" s="212" t="s">
        <v>7819</v>
      </c>
      <c r="B1896" s="212">
        <v>1</v>
      </c>
      <c r="C1896" s="212" t="s">
        <v>7820</v>
      </c>
      <c r="D1896" s="212" t="s">
        <v>157</v>
      </c>
      <c r="E1896" s="212">
        <v>18</v>
      </c>
      <c r="F1896" s="212" t="s">
        <v>11</v>
      </c>
      <c r="G1896" s="212" t="s">
        <v>1271</v>
      </c>
      <c r="H1896" s="212">
        <v>5063</v>
      </c>
      <c r="I1896" s="212" t="s">
        <v>1272</v>
      </c>
      <c r="J1896" s="212">
        <v>1472</v>
      </c>
      <c r="K1896" s="212" t="s">
        <v>1078</v>
      </c>
      <c r="L1896" s="212" t="s">
        <v>1079</v>
      </c>
      <c r="M1896" s="212"/>
      <c r="N1896" s="212"/>
      <c r="O1896" s="212"/>
      <c r="P1896" s="212">
        <v>1105</v>
      </c>
      <c r="Q1896" s="212" t="s">
        <v>1080</v>
      </c>
      <c r="R1896" s="212" t="s">
        <v>1081</v>
      </c>
      <c r="S1896" s="212"/>
      <c r="T1896" s="212"/>
      <c r="U1896" s="212"/>
      <c r="V1896" s="212"/>
      <c r="W1896" s="212"/>
      <c r="X1896" s="212"/>
      <c r="Y1896" s="212">
        <v>1374</v>
      </c>
      <c r="Z1896" s="212" t="s">
        <v>336</v>
      </c>
      <c r="AA1896" s="212" t="s">
        <v>337</v>
      </c>
      <c r="AB1896" s="212">
        <v>27496.03</v>
      </c>
      <c r="AC1896" s="212">
        <v>33270.207000000002</v>
      </c>
      <c r="AD1896" s="212">
        <v>8.3299999999999999E-2</v>
      </c>
      <c r="AE1896" s="212">
        <v>0</v>
      </c>
      <c r="AF1896" s="212">
        <v>8.3299999999999999E-2</v>
      </c>
      <c r="AG1896" s="212">
        <v>0</v>
      </c>
      <c r="AH1896" s="212">
        <v>2291.34</v>
      </c>
      <c r="AI1896" s="212">
        <v>2772.52</v>
      </c>
      <c r="AJ1896" s="212">
        <v>1</v>
      </c>
      <c r="AK1896" s="212">
        <v>0.08</v>
      </c>
      <c r="AL1896" s="212">
        <v>0</v>
      </c>
      <c r="AM1896">
        <v>1</v>
      </c>
      <c r="AN1896" t="str">
        <f>VLOOKUP(H1896,'Base Art'!$A:$AJ,36,FALSE)</f>
        <v>LHERITIER ARGENTINA S.A.</v>
      </c>
    </row>
    <row r="1897" spans="1:40" x14ac:dyDescent="0.25">
      <c r="A1897" s="212" t="s">
        <v>7819</v>
      </c>
      <c r="B1897" s="212">
        <v>1</v>
      </c>
      <c r="C1897" s="212" t="s">
        <v>7820</v>
      </c>
      <c r="D1897" s="212" t="s">
        <v>157</v>
      </c>
      <c r="E1897" s="212">
        <v>18</v>
      </c>
      <c r="F1897" s="212" t="s">
        <v>11</v>
      </c>
      <c r="G1897" s="212" t="s">
        <v>7744</v>
      </c>
      <c r="H1897" s="212">
        <v>5083</v>
      </c>
      <c r="I1897" s="212" t="s">
        <v>2683</v>
      </c>
      <c r="J1897" s="212">
        <v>1460</v>
      </c>
      <c r="K1897" s="212" t="s">
        <v>462</v>
      </c>
      <c r="L1897" s="212" t="s">
        <v>463</v>
      </c>
      <c r="M1897" s="212"/>
      <c r="N1897" s="212"/>
      <c r="O1897" s="212"/>
      <c r="P1897" s="212"/>
      <c r="Q1897" s="212"/>
      <c r="R1897" s="212"/>
      <c r="S1897" s="212"/>
      <c r="T1897" s="212"/>
      <c r="U1897" s="212"/>
      <c r="V1897" s="212"/>
      <c r="W1897" s="212"/>
      <c r="X1897" s="212"/>
      <c r="Y1897" s="212">
        <v>1376</v>
      </c>
      <c r="Z1897" s="212" t="s">
        <v>320</v>
      </c>
      <c r="AA1897" s="212" t="s">
        <v>321</v>
      </c>
      <c r="AB1897" s="212">
        <v>151036.31700000001</v>
      </c>
      <c r="AC1897" s="212">
        <v>187285.03700000001</v>
      </c>
      <c r="AD1897" s="212">
        <v>0.06</v>
      </c>
      <c r="AE1897" s="212">
        <v>0</v>
      </c>
      <c r="AF1897" s="212">
        <v>0.06</v>
      </c>
      <c r="AG1897" s="212">
        <v>0</v>
      </c>
      <c r="AH1897" s="212">
        <v>9062.18</v>
      </c>
      <c r="AI1897" s="212">
        <v>11237.1</v>
      </c>
      <c r="AJ1897" s="212">
        <v>0</v>
      </c>
      <c r="AK1897" s="212">
        <v>0</v>
      </c>
      <c r="AL1897" s="212">
        <v>0</v>
      </c>
      <c r="AM1897">
        <v>1</v>
      </c>
      <c r="AN1897" t="str">
        <f>VLOOKUP(H1897,'Base Art'!$A:$AJ,36,FALSE)</f>
        <v>IMPORTADORA SUDAMERICANA S.R.L.</v>
      </c>
    </row>
    <row r="1898" spans="1:40" x14ac:dyDescent="0.25">
      <c r="A1898" s="212" t="s">
        <v>7819</v>
      </c>
      <c r="B1898" s="212">
        <v>1</v>
      </c>
      <c r="C1898" s="212" t="s">
        <v>7820</v>
      </c>
      <c r="D1898" s="212" t="s">
        <v>157</v>
      </c>
      <c r="E1898" s="212">
        <v>18</v>
      </c>
      <c r="F1898" s="212" t="s">
        <v>11</v>
      </c>
      <c r="G1898" s="212" t="s">
        <v>612</v>
      </c>
      <c r="H1898" s="212">
        <v>5108</v>
      </c>
      <c r="I1898" s="212" t="s">
        <v>613</v>
      </c>
      <c r="J1898" s="212">
        <v>1065</v>
      </c>
      <c r="K1898" s="212" t="s">
        <v>454</v>
      </c>
      <c r="L1898" s="212" t="s">
        <v>455</v>
      </c>
      <c r="M1898" s="212"/>
      <c r="N1898" s="212"/>
      <c r="O1898" s="212"/>
      <c r="P1898" s="212"/>
      <c r="Q1898" s="212"/>
      <c r="R1898" s="212"/>
      <c r="S1898" s="212"/>
      <c r="T1898" s="212"/>
      <c r="U1898" s="212"/>
      <c r="V1898" s="212"/>
      <c r="W1898" s="212"/>
      <c r="X1898" s="212"/>
      <c r="Y1898" s="212">
        <v>1373</v>
      </c>
      <c r="Z1898" s="212" t="s">
        <v>386</v>
      </c>
      <c r="AA1898" s="212" t="s">
        <v>387</v>
      </c>
      <c r="AB1898" s="212">
        <v>17717.7</v>
      </c>
      <c r="AC1898" s="212">
        <v>21837.064999999999</v>
      </c>
      <c r="AD1898" s="212">
        <v>0.57140000000000002</v>
      </c>
      <c r="AE1898" s="212">
        <v>0</v>
      </c>
      <c r="AF1898" s="212">
        <v>0.57140000000000002</v>
      </c>
      <c r="AG1898" s="212">
        <v>0</v>
      </c>
      <c r="AH1898" s="212">
        <v>10124.4</v>
      </c>
      <c r="AI1898" s="212">
        <v>12478.32</v>
      </c>
      <c r="AJ1898" s="212">
        <v>0</v>
      </c>
      <c r="AK1898" s="212">
        <v>0</v>
      </c>
      <c r="AL1898" s="212">
        <v>0</v>
      </c>
      <c r="AM1898">
        <v>1</v>
      </c>
      <c r="AN1898" t="str">
        <f>VLOOKUP(H1898,'Base Art'!$A:$AJ,36,FALSE)</f>
        <v>MOLINO CAÑUELAS S.A.C.I.F.I.A.</v>
      </c>
    </row>
    <row r="1899" spans="1:40" x14ac:dyDescent="0.25">
      <c r="A1899" s="212" t="s">
        <v>7819</v>
      </c>
      <c r="B1899" s="212">
        <v>1</v>
      </c>
      <c r="C1899" s="212" t="s">
        <v>7820</v>
      </c>
      <c r="D1899" s="212" t="s">
        <v>157</v>
      </c>
      <c r="E1899" s="212">
        <v>18</v>
      </c>
      <c r="F1899" s="212" t="s">
        <v>11</v>
      </c>
      <c r="G1899" s="212" t="s">
        <v>1112</v>
      </c>
      <c r="H1899" s="212">
        <v>5626</v>
      </c>
      <c r="I1899" s="212" t="s">
        <v>1113</v>
      </c>
      <c r="J1899" s="212">
        <v>1161</v>
      </c>
      <c r="K1899" s="212" t="s">
        <v>1114</v>
      </c>
      <c r="L1899" s="212" t="s">
        <v>1115</v>
      </c>
      <c r="M1899" s="212"/>
      <c r="N1899" s="212"/>
      <c r="O1899" s="212"/>
      <c r="P1899" s="212">
        <v>1073</v>
      </c>
      <c r="Q1899" s="212" t="s">
        <v>1116</v>
      </c>
      <c r="R1899" s="212" t="s">
        <v>1117</v>
      </c>
      <c r="S1899" s="212"/>
      <c r="T1899" s="212"/>
      <c r="U1899" s="212"/>
      <c r="V1899" s="212"/>
      <c r="W1899" s="212"/>
      <c r="X1899" s="212"/>
      <c r="Y1899" s="212">
        <v>1370</v>
      </c>
      <c r="Z1899" s="212" t="s">
        <v>400</v>
      </c>
      <c r="AA1899" s="212" t="s">
        <v>401</v>
      </c>
      <c r="AB1899" s="212">
        <v>12810.056</v>
      </c>
      <c r="AC1899" s="212">
        <v>15884.47</v>
      </c>
      <c r="AD1899" s="212">
        <v>1</v>
      </c>
      <c r="AE1899" s="212">
        <v>0</v>
      </c>
      <c r="AF1899" s="212">
        <v>1</v>
      </c>
      <c r="AG1899" s="212">
        <v>0</v>
      </c>
      <c r="AH1899" s="212">
        <v>12810.06</v>
      </c>
      <c r="AI1899" s="212">
        <v>15884.47</v>
      </c>
      <c r="AJ1899" s="212">
        <v>0</v>
      </c>
      <c r="AK1899" s="212">
        <v>0</v>
      </c>
      <c r="AL1899" s="212">
        <v>0</v>
      </c>
      <c r="AM1899">
        <v>1</v>
      </c>
      <c r="AN1899" t="str">
        <f>VLOOKUP(H1899,'Base Art'!$A:$AJ,36,FALSE)</f>
        <v>RPB SA</v>
      </c>
    </row>
    <row r="1900" spans="1:40" x14ac:dyDescent="0.25">
      <c r="A1900" s="212" t="s">
        <v>7819</v>
      </c>
      <c r="B1900" s="212">
        <v>1</v>
      </c>
      <c r="C1900" s="212" t="s">
        <v>7820</v>
      </c>
      <c r="D1900" s="212" t="s">
        <v>157</v>
      </c>
      <c r="E1900" s="212">
        <v>18</v>
      </c>
      <c r="F1900" s="212" t="s">
        <v>11</v>
      </c>
      <c r="G1900" s="212" t="s">
        <v>620</v>
      </c>
      <c r="H1900" s="212">
        <v>5630</v>
      </c>
      <c r="I1900" s="212" t="s">
        <v>621</v>
      </c>
      <c r="J1900" s="212">
        <v>1449</v>
      </c>
      <c r="K1900" s="212" t="s">
        <v>618</v>
      </c>
      <c r="L1900" s="212" t="s">
        <v>619</v>
      </c>
      <c r="M1900" s="212"/>
      <c r="N1900" s="212"/>
      <c r="O1900" s="212"/>
      <c r="P1900" s="212"/>
      <c r="Q1900" s="212"/>
      <c r="R1900" s="212"/>
      <c r="S1900" s="212"/>
      <c r="T1900" s="212"/>
      <c r="U1900" s="212"/>
      <c r="V1900" s="212"/>
      <c r="W1900" s="212"/>
      <c r="X1900" s="212"/>
      <c r="Y1900" s="212">
        <v>1370</v>
      </c>
      <c r="Z1900" s="212" t="s">
        <v>400</v>
      </c>
      <c r="AA1900" s="212" t="s">
        <v>401</v>
      </c>
      <c r="AB1900" s="212">
        <v>8414.8220000000001</v>
      </c>
      <c r="AC1900" s="212">
        <v>10382.948</v>
      </c>
      <c r="AD1900" s="212">
        <v>5.5</v>
      </c>
      <c r="AE1900" s="212">
        <v>0</v>
      </c>
      <c r="AF1900" s="212">
        <v>5.5</v>
      </c>
      <c r="AG1900" s="212">
        <v>0</v>
      </c>
      <c r="AH1900" s="212">
        <v>46281.52</v>
      </c>
      <c r="AI1900" s="212">
        <v>57106.22</v>
      </c>
      <c r="AJ1900" s="212">
        <v>2</v>
      </c>
      <c r="AK1900" s="212">
        <v>2.75</v>
      </c>
      <c r="AL1900" s="212">
        <v>0</v>
      </c>
      <c r="AM1900">
        <v>1</v>
      </c>
      <c r="AN1900" t="str">
        <f>VLOOKUP(H1900,'Base Art'!$A:$AJ,36,FALSE)</f>
        <v>RPB SA</v>
      </c>
    </row>
    <row r="1901" spans="1:40" x14ac:dyDescent="0.25">
      <c r="A1901" s="212" t="s">
        <v>7819</v>
      </c>
      <c r="B1901" s="212">
        <v>1</v>
      </c>
      <c r="C1901" s="212" t="s">
        <v>7820</v>
      </c>
      <c r="D1901" s="212" t="s">
        <v>157</v>
      </c>
      <c r="E1901" s="212">
        <v>18</v>
      </c>
      <c r="F1901" s="212" t="s">
        <v>11</v>
      </c>
      <c r="G1901" s="212" t="s">
        <v>622</v>
      </c>
      <c r="H1901" s="212">
        <v>5631</v>
      </c>
      <c r="I1901" s="212" t="s">
        <v>623</v>
      </c>
      <c r="J1901" s="212">
        <v>1449</v>
      </c>
      <c r="K1901" s="212" t="s">
        <v>618</v>
      </c>
      <c r="L1901" s="212" t="s">
        <v>619</v>
      </c>
      <c r="M1901" s="212"/>
      <c r="N1901" s="212"/>
      <c r="O1901" s="212"/>
      <c r="P1901" s="212"/>
      <c r="Q1901" s="212"/>
      <c r="R1901" s="212"/>
      <c r="S1901" s="212"/>
      <c r="T1901" s="212"/>
      <c r="U1901" s="212"/>
      <c r="V1901" s="212"/>
      <c r="W1901" s="212"/>
      <c r="X1901" s="212"/>
      <c r="Y1901" s="212">
        <v>1370</v>
      </c>
      <c r="Z1901" s="212" t="s">
        <v>400</v>
      </c>
      <c r="AA1901" s="212" t="s">
        <v>401</v>
      </c>
      <c r="AB1901" s="212">
        <v>6855.817</v>
      </c>
      <c r="AC1901" s="212">
        <v>8352.1209999999992</v>
      </c>
      <c r="AD1901" s="212">
        <v>7</v>
      </c>
      <c r="AE1901" s="212">
        <v>0</v>
      </c>
      <c r="AF1901" s="212">
        <v>7</v>
      </c>
      <c r="AG1901" s="212">
        <v>0</v>
      </c>
      <c r="AH1901" s="212">
        <v>47990.720000000001</v>
      </c>
      <c r="AI1901" s="212">
        <v>58464.85</v>
      </c>
      <c r="AJ1901" s="212">
        <v>1</v>
      </c>
      <c r="AK1901" s="212">
        <v>7</v>
      </c>
      <c r="AL1901" s="212">
        <v>0</v>
      </c>
      <c r="AM1901">
        <v>1</v>
      </c>
      <c r="AN1901" t="str">
        <f>VLOOKUP(H1901,'Base Art'!$A:$AJ,36,FALSE)</f>
        <v>RPB SA</v>
      </c>
    </row>
    <row r="1902" spans="1:40" x14ac:dyDescent="0.25">
      <c r="A1902" s="212" t="s">
        <v>7819</v>
      </c>
      <c r="B1902" s="212">
        <v>1</v>
      </c>
      <c r="C1902" s="212" t="s">
        <v>7820</v>
      </c>
      <c r="D1902" s="212" t="s">
        <v>157</v>
      </c>
      <c r="E1902" s="212">
        <v>18</v>
      </c>
      <c r="F1902" s="212" t="s">
        <v>11</v>
      </c>
      <c r="G1902" s="212" t="s">
        <v>628</v>
      </c>
      <c r="H1902" s="212">
        <v>5634</v>
      </c>
      <c r="I1902" s="212" t="s">
        <v>629</v>
      </c>
      <c r="J1902" s="212">
        <v>1076</v>
      </c>
      <c r="K1902" s="212" t="s">
        <v>626</v>
      </c>
      <c r="L1902" s="212" t="s">
        <v>627</v>
      </c>
      <c r="M1902" s="212"/>
      <c r="N1902" s="212"/>
      <c r="O1902" s="212"/>
      <c r="P1902" s="212"/>
      <c r="Q1902" s="212"/>
      <c r="R1902" s="212"/>
      <c r="S1902" s="212"/>
      <c r="T1902" s="212"/>
      <c r="U1902" s="212"/>
      <c r="V1902" s="212"/>
      <c r="W1902" s="212"/>
      <c r="X1902" s="212"/>
      <c r="Y1902" s="212">
        <v>1369</v>
      </c>
      <c r="Z1902" s="212" t="s">
        <v>354</v>
      </c>
      <c r="AA1902" s="212" t="s">
        <v>355</v>
      </c>
      <c r="AB1902" s="212">
        <v>6723.8819999999996</v>
      </c>
      <c r="AC1902" s="212">
        <v>8135.8959999999997</v>
      </c>
      <c r="AD1902" s="212">
        <v>1</v>
      </c>
      <c r="AE1902" s="212">
        <v>0</v>
      </c>
      <c r="AF1902" s="212">
        <v>1</v>
      </c>
      <c r="AG1902" s="212">
        <v>0</v>
      </c>
      <c r="AH1902" s="212">
        <v>6723.88</v>
      </c>
      <c r="AI1902" s="212">
        <v>8135.9</v>
      </c>
      <c r="AJ1902" s="212">
        <v>0</v>
      </c>
      <c r="AK1902" s="212">
        <v>0</v>
      </c>
      <c r="AL1902" s="212">
        <v>0</v>
      </c>
      <c r="AM1902">
        <v>1</v>
      </c>
      <c r="AN1902" t="str">
        <f>VLOOKUP(H1902,'Base Art'!$A:$AJ,36,FALSE)</f>
        <v>RPB SA</v>
      </c>
    </row>
    <row r="1903" spans="1:40" x14ac:dyDescent="0.25">
      <c r="A1903" s="212" t="s">
        <v>7819</v>
      </c>
      <c r="B1903" s="212">
        <v>1</v>
      </c>
      <c r="C1903" s="212" t="s">
        <v>7820</v>
      </c>
      <c r="D1903" s="212" t="s">
        <v>157</v>
      </c>
      <c r="E1903" s="212">
        <v>18</v>
      </c>
      <c r="F1903" s="212" t="s">
        <v>11</v>
      </c>
      <c r="G1903" s="212" t="s">
        <v>632</v>
      </c>
      <c r="H1903" s="212">
        <v>5723</v>
      </c>
      <c r="I1903" s="212" t="s">
        <v>633</v>
      </c>
      <c r="J1903" s="212">
        <v>1450</v>
      </c>
      <c r="K1903" s="212" t="s">
        <v>634</v>
      </c>
      <c r="L1903" s="212" t="s">
        <v>635</v>
      </c>
      <c r="M1903" s="212"/>
      <c r="N1903" s="212"/>
      <c r="O1903" s="212"/>
      <c r="P1903" s="212">
        <v>1077</v>
      </c>
      <c r="Q1903" s="212" t="s">
        <v>636</v>
      </c>
      <c r="R1903" s="212" t="s">
        <v>637</v>
      </c>
      <c r="S1903" s="212"/>
      <c r="T1903" s="212"/>
      <c r="U1903" s="212"/>
      <c r="V1903" s="212"/>
      <c r="W1903" s="212"/>
      <c r="X1903" s="212"/>
      <c r="Y1903" s="212">
        <v>1370</v>
      </c>
      <c r="Z1903" s="212" t="s">
        <v>400</v>
      </c>
      <c r="AA1903" s="212" t="s">
        <v>401</v>
      </c>
      <c r="AB1903" s="212">
        <v>6189.8580000000002</v>
      </c>
      <c r="AC1903" s="212">
        <v>7489.7290000000003</v>
      </c>
      <c r="AD1903" s="212">
        <v>2</v>
      </c>
      <c r="AE1903" s="212">
        <v>0</v>
      </c>
      <c r="AF1903" s="212">
        <v>2</v>
      </c>
      <c r="AG1903" s="212">
        <v>0</v>
      </c>
      <c r="AH1903" s="212">
        <v>12379.72</v>
      </c>
      <c r="AI1903" s="212">
        <v>14979.46</v>
      </c>
      <c r="AJ1903" s="212">
        <v>1</v>
      </c>
      <c r="AK1903" s="212">
        <v>2</v>
      </c>
      <c r="AL1903" s="212">
        <v>0</v>
      </c>
      <c r="AM1903">
        <v>1</v>
      </c>
      <c r="AN1903" t="str">
        <f>VLOOKUP(H1903,'Base Art'!$A:$AJ,36,FALSE)</f>
        <v>RPB SA</v>
      </c>
    </row>
    <row r="1904" spans="1:40" x14ac:dyDescent="0.25">
      <c r="A1904" s="212" t="s">
        <v>7819</v>
      </c>
      <c r="B1904" s="212">
        <v>1</v>
      </c>
      <c r="C1904" s="212" t="s">
        <v>7820</v>
      </c>
      <c r="D1904" s="212" t="s">
        <v>157</v>
      </c>
      <c r="E1904" s="212">
        <v>18</v>
      </c>
      <c r="F1904" s="212" t="s">
        <v>11</v>
      </c>
      <c r="G1904" s="212" t="s">
        <v>638</v>
      </c>
      <c r="H1904" s="212">
        <v>5761</v>
      </c>
      <c r="I1904" s="212" t="s">
        <v>639</v>
      </c>
      <c r="J1904" s="212">
        <v>1450</v>
      </c>
      <c r="K1904" s="212" t="s">
        <v>634</v>
      </c>
      <c r="L1904" s="212" t="s">
        <v>635</v>
      </c>
      <c r="M1904" s="212"/>
      <c r="N1904" s="212"/>
      <c r="O1904" s="212"/>
      <c r="P1904" s="212">
        <v>1077</v>
      </c>
      <c r="Q1904" s="212" t="s">
        <v>636</v>
      </c>
      <c r="R1904" s="212" t="s">
        <v>637</v>
      </c>
      <c r="S1904" s="212"/>
      <c r="T1904" s="212"/>
      <c r="U1904" s="212"/>
      <c r="V1904" s="212"/>
      <c r="W1904" s="212"/>
      <c r="X1904" s="212"/>
      <c r="Y1904" s="212">
        <v>1370</v>
      </c>
      <c r="Z1904" s="212" t="s">
        <v>400</v>
      </c>
      <c r="AA1904" s="212" t="s">
        <v>401</v>
      </c>
      <c r="AB1904" s="212">
        <v>6189.8580000000002</v>
      </c>
      <c r="AC1904" s="212">
        <v>7489.7290000000003</v>
      </c>
      <c r="AD1904" s="212">
        <v>1</v>
      </c>
      <c r="AE1904" s="212">
        <v>0</v>
      </c>
      <c r="AF1904" s="212">
        <v>1</v>
      </c>
      <c r="AG1904" s="212">
        <v>0</v>
      </c>
      <c r="AH1904" s="212">
        <v>6189.86</v>
      </c>
      <c r="AI1904" s="212">
        <v>7489.73</v>
      </c>
      <c r="AJ1904" s="212">
        <v>0</v>
      </c>
      <c r="AK1904" s="212">
        <v>0</v>
      </c>
      <c r="AL1904" s="212">
        <v>0</v>
      </c>
      <c r="AM1904">
        <v>1</v>
      </c>
      <c r="AN1904" t="str">
        <f>VLOOKUP(H1904,'Base Art'!$A:$AJ,36,FALSE)</f>
        <v>RPB SA</v>
      </c>
    </row>
    <row r="1905" spans="1:40" x14ac:dyDescent="0.25">
      <c r="A1905" s="212" t="s">
        <v>7819</v>
      </c>
      <c r="B1905" s="212">
        <v>1</v>
      </c>
      <c r="C1905" s="212" t="s">
        <v>7820</v>
      </c>
      <c r="D1905" s="212" t="s">
        <v>157</v>
      </c>
      <c r="E1905" s="212">
        <v>18</v>
      </c>
      <c r="F1905" s="212" t="s">
        <v>11</v>
      </c>
      <c r="G1905" s="212" t="s">
        <v>640</v>
      </c>
      <c r="H1905" s="212">
        <v>5763</v>
      </c>
      <c r="I1905" s="212" t="s">
        <v>641</v>
      </c>
      <c r="J1905" s="212">
        <v>1076</v>
      </c>
      <c r="K1905" s="212" t="s">
        <v>626</v>
      </c>
      <c r="L1905" s="212" t="s">
        <v>627</v>
      </c>
      <c r="M1905" s="212"/>
      <c r="N1905" s="212"/>
      <c r="O1905" s="212"/>
      <c r="P1905" s="212"/>
      <c r="Q1905" s="212"/>
      <c r="R1905" s="212"/>
      <c r="S1905" s="212"/>
      <c r="T1905" s="212"/>
      <c r="U1905" s="212"/>
      <c r="V1905" s="212"/>
      <c r="W1905" s="212"/>
      <c r="X1905" s="212"/>
      <c r="Y1905" s="212">
        <v>1369</v>
      </c>
      <c r="Z1905" s="212" t="s">
        <v>354</v>
      </c>
      <c r="AA1905" s="212" t="s">
        <v>355</v>
      </c>
      <c r="AB1905" s="212">
        <v>5713.4049999999997</v>
      </c>
      <c r="AC1905" s="212">
        <v>6997.8710000000001</v>
      </c>
      <c r="AD1905" s="212">
        <v>2</v>
      </c>
      <c r="AE1905" s="212">
        <v>0</v>
      </c>
      <c r="AF1905" s="212">
        <v>2</v>
      </c>
      <c r="AG1905" s="212">
        <v>0</v>
      </c>
      <c r="AH1905" s="212">
        <v>11426.81</v>
      </c>
      <c r="AI1905" s="212">
        <v>13995.74</v>
      </c>
      <c r="AJ1905" s="212">
        <v>2</v>
      </c>
      <c r="AK1905" s="212">
        <v>1</v>
      </c>
      <c r="AL1905" s="212">
        <v>0</v>
      </c>
      <c r="AM1905">
        <v>1</v>
      </c>
      <c r="AN1905" t="str">
        <f>VLOOKUP(H1905,'Base Art'!$A:$AJ,36,FALSE)</f>
        <v>RPB SA</v>
      </c>
    </row>
    <row r="1906" spans="1:40" x14ac:dyDescent="0.25">
      <c r="A1906" s="212" t="s">
        <v>7819</v>
      </c>
      <c r="B1906" s="212">
        <v>1</v>
      </c>
      <c r="C1906" s="212" t="s">
        <v>7820</v>
      </c>
      <c r="D1906" s="212" t="s">
        <v>157</v>
      </c>
      <c r="E1906" s="212">
        <v>18</v>
      </c>
      <c r="F1906" s="212" t="s">
        <v>11</v>
      </c>
      <c r="G1906" s="212" t="s">
        <v>642</v>
      </c>
      <c r="H1906" s="212">
        <v>5765</v>
      </c>
      <c r="I1906" s="212" t="s">
        <v>643</v>
      </c>
      <c r="J1906" s="212">
        <v>1446</v>
      </c>
      <c r="K1906" s="212" t="s">
        <v>644</v>
      </c>
      <c r="L1906" s="212" t="s">
        <v>645</v>
      </c>
      <c r="M1906" s="212"/>
      <c r="N1906" s="212"/>
      <c r="O1906" s="212"/>
      <c r="P1906" s="212"/>
      <c r="Q1906" s="212"/>
      <c r="R1906" s="212"/>
      <c r="S1906" s="212"/>
      <c r="T1906" s="212"/>
      <c r="U1906" s="212"/>
      <c r="V1906" s="212"/>
      <c r="W1906" s="212"/>
      <c r="X1906" s="212"/>
      <c r="Y1906" s="212">
        <v>1376</v>
      </c>
      <c r="Z1906" s="212" t="s">
        <v>320</v>
      </c>
      <c r="AA1906" s="212" t="s">
        <v>321</v>
      </c>
      <c r="AB1906" s="212">
        <v>504559.179</v>
      </c>
      <c r="AC1906" s="212">
        <v>617992.326</v>
      </c>
      <c r="AD1906" s="212">
        <v>0.1</v>
      </c>
      <c r="AE1906" s="212">
        <v>0</v>
      </c>
      <c r="AF1906" s="212">
        <v>0.1</v>
      </c>
      <c r="AG1906" s="212">
        <v>0</v>
      </c>
      <c r="AH1906" s="212">
        <v>50455.92</v>
      </c>
      <c r="AI1906" s="212">
        <v>61799.23</v>
      </c>
      <c r="AJ1906" s="212">
        <v>1</v>
      </c>
      <c r="AK1906" s="212">
        <v>0.1</v>
      </c>
      <c r="AL1906" s="212">
        <v>0</v>
      </c>
      <c r="AM1906">
        <v>1</v>
      </c>
      <c r="AN1906" t="str">
        <f>VLOOKUP(H1906,'Base Art'!$A:$AJ,36,FALSE)</f>
        <v>JORGE LUIS SUAREZ</v>
      </c>
    </row>
    <row r="1907" spans="1:40" x14ac:dyDescent="0.25">
      <c r="A1907" s="212" t="s">
        <v>7819</v>
      </c>
      <c r="B1907" s="212">
        <v>1</v>
      </c>
      <c r="C1907" s="212" t="s">
        <v>7820</v>
      </c>
      <c r="D1907" s="212" t="s">
        <v>157</v>
      </c>
      <c r="E1907" s="212">
        <v>18</v>
      </c>
      <c r="F1907" s="212" t="s">
        <v>11</v>
      </c>
      <c r="G1907" s="212" t="s">
        <v>646</v>
      </c>
      <c r="H1907" s="212">
        <v>5801</v>
      </c>
      <c r="I1907" s="212" t="s">
        <v>647</v>
      </c>
      <c r="J1907" s="212">
        <v>1351</v>
      </c>
      <c r="K1907" s="212" t="s">
        <v>470</v>
      </c>
      <c r="L1907" s="212" t="s">
        <v>471</v>
      </c>
      <c r="M1907" s="212"/>
      <c r="N1907" s="212"/>
      <c r="O1907" s="212"/>
      <c r="P1907" s="212">
        <v>1141</v>
      </c>
      <c r="Q1907" s="212" t="s">
        <v>472</v>
      </c>
      <c r="R1907" s="212" t="s">
        <v>473</v>
      </c>
      <c r="S1907" s="212"/>
      <c r="T1907" s="212"/>
      <c r="U1907" s="212"/>
      <c r="V1907" s="212"/>
      <c r="W1907" s="212"/>
      <c r="X1907" s="212"/>
      <c r="Y1907" s="212">
        <v>1372</v>
      </c>
      <c r="Z1907" s="212" t="s">
        <v>346</v>
      </c>
      <c r="AA1907" s="212" t="s">
        <v>347</v>
      </c>
      <c r="AB1907" s="212">
        <v>264368.62</v>
      </c>
      <c r="AC1907" s="212">
        <v>327817.09399999998</v>
      </c>
      <c r="AD1907" s="212">
        <v>-4.1700000000000001E-2</v>
      </c>
      <c r="AE1907" s="212">
        <v>0</v>
      </c>
      <c r="AF1907" s="212">
        <v>-4.1700000000000001E-2</v>
      </c>
      <c r="AG1907" s="212">
        <v>0</v>
      </c>
      <c r="AH1907" s="212">
        <v>-11015.36</v>
      </c>
      <c r="AI1907" s="212">
        <v>-13659.05</v>
      </c>
      <c r="AJ1907" s="212">
        <v>0</v>
      </c>
      <c r="AK1907" s="212">
        <v>0</v>
      </c>
      <c r="AL1907" s="212">
        <v>0</v>
      </c>
      <c r="AM1907">
        <v>1</v>
      </c>
      <c r="AN1907" t="str">
        <f>VLOOKUP(H1907,'Base Art'!$A:$AJ,36,FALSE)</f>
        <v>FERRERO ARGENTINA S.A.</v>
      </c>
    </row>
    <row r="1908" spans="1:40" x14ac:dyDescent="0.25">
      <c r="A1908" s="212" t="s">
        <v>7819</v>
      </c>
      <c r="B1908" s="212">
        <v>1</v>
      </c>
      <c r="C1908" s="212" t="s">
        <v>7820</v>
      </c>
      <c r="D1908" s="212" t="s">
        <v>157</v>
      </c>
      <c r="E1908" s="212">
        <v>18</v>
      </c>
      <c r="F1908" s="212" t="s">
        <v>11</v>
      </c>
      <c r="G1908" s="212" t="s">
        <v>648</v>
      </c>
      <c r="H1908" s="212">
        <v>5816</v>
      </c>
      <c r="I1908" s="212" t="s">
        <v>649</v>
      </c>
      <c r="J1908" s="212">
        <v>1450</v>
      </c>
      <c r="K1908" s="212" t="s">
        <v>634</v>
      </c>
      <c r="L1908" s="212" t="s">
        <v>635</v>
      </c>
      <c r="M1908" s="212"/>
      <c r="N1908" s="212"/>
      <c r="O1908" s="212"/>
      <c r="P1908" s="212">
        <v>1077</v>
      </c>
      <c r="Q1908" s="212" t="s">
        <v>636</v>
      </c>
      <c r="R1908" s="212" t="s">
        <v>637</v>
      </c>
      <c r="S1908" s="212"/>
      <c r="T1908" s="212"/>
      <c r="U1908" s="212"/>
      <c r="V1908" s="212"/>
      <c r="W1908" s="212"/>
      <c r="X1908" s="212"/>
      <c r="Y1908" s="212">
        <v>1370</v>
      </c>
      <c r="Z1908" s="212" t="s">
        <v>400</v>
      </c>
      <c r="AA1908" s="212" t="s">
        <v>401</v>
      </c>
      <c r="AB1908" s="212">
        <v>6040.1</v>
      </c>
      <c r="AC1908" s="212">
        <v>7489.7240000000002</v>
      </c>
      <c r="AD1908" s="212">
        <v>1</v>
      </c>
      <c r="AE1908" s="212">
        <v>0</v>
      </c>
      <c r="AF1908" s="212">
        <v>1</v>
      </c>
      <c r="AG1908" s="212">
        <v>0</v>
      </c>
      <c r="AH1908" s="212">
        <v>6040.1</v>
      </c>
      <c r="AI1908" s="212">
        <v>7489.72</v>
      </c>
      <c r="AJ1908" s="212">
        <v>0</v>
      </c>
      <c r="AK1908" s="212">
        <v>0</v>
      </c>
      <c r="AL1908" s="212">
        <v>0</v>
      </c>
      <c r="AM1908">
        <v>1</v>
      </c>
      <c r="AN1908" t="str">
        <f>VLOOKUP(H1908,'Base Art'!$A:$AJ,36,FALSE)</f>
        <v>RPB SA</v>
      </c>
    </row>
    <row r="1909" spans="1:40" x14ac:dyDescent="0.25">
      <c r="A1909" s="212" t="s">
        <v>7819</v>
      </c>
      <c r="B1909" s="212">
        <v>1</v>
      </c>
      <c r="C1909" s="212" t="s">
        <v>7820</v>
      </c>
      <c r="D1909" s="212" t="s">
        <v>157</v>
      </c>
      <c r="E1909" s="212">
        <v>18</v>
      </c>
      <c r="F1909" s="212" t="s">
        <v>11</v>
      </c>
      <c r="G1909" s="212" t="s">
        <v>652</v>
      </c>
      <c r="H1909" s="212">
        <v>6009</v>
      </c>
      <c r="I1909" s="212" t="s">
        <v>653</v>
      </c>
      <c r="J1909" s="212">
        <v>1194</v>
      </c>
      <c r="K1909" s="212" t="s">
        <v>310</v>
      </c>
      <c r="L1909" s="212" t="s">
        <v>311</v>
      </c>
      <c r="M1909" s="212"/>
      <c r="N1909" s="212"/>
      <c r="O1909" s="212"/>
      <c r="P1909" s="212">
        <v>1098</v>
      </c>
      <c r="Q1909" s="212" t="s">
        <v>312</v>
      </c>
      <c r="R1909" s="212" t="s">
        <v>313</v>
      </c>
      <c r="S1909" s="212"/>
      <c r="T1909" s="212"/>
      <c r="U1909" s="212"/>
      <c r="V1909" s="212"/>
      <c r="W1909" s="212"/>
      <c r="X1909" s="212"/>
      <c r="Y1909" s="212">
        <v>1375</v>
      </c>
      <c r="Z1909" s="212" t="s">
        <v>314</v>
      </c>
      <c r="AA1909" s="212" t="s">
        <v>315</v>
      </c>
      <c r="AB1909" s="212">
        <v>38184.453999999998</v>
      </c>
      <c r="AC1909" s="212">
        <v>47310.538999999997</v>
      </c>
      <c r="AD1909" s="212">
        <v>0.77780000000000005</v>
      </c>
      <c r="AE1909" s="212">
        <v>0</v>
      </c>
      <c r="AF1909" s="212">
        <v>0.77780000000000005</v>
      </c>
      <c r="AG1909" s="212">
        <v>0</v>
      </c>
      <c r="AH1909" s="212">
        <v>29699.02</v>
      </c>
      <c r="AI1909" s="212">
        <v>36797.089999999997</v>
      </c>
      <c r="AJ1909" s="212">
        <v>0</v>
      </c>
      <c r="AK1909" s="212">
        <v>0</v>
      </c>
      <c r="AL1909" s="212">
        <v>0</v>
      </c>
      <c r="AM1909">
        <v>1</v>
      </c>
      <c r="AN1909" t="str">
        <f>VLOOKUP(H1909,'Base Art'!$A:$AJ,36,FALSE)</f>
        <v>MASTERFOODS ARGENTINA LTD.</v>
      </c>
    </row>
    <row r="1910" spans="1:40" x14ac:dyDescent="0.25">
      <c r="A1910" s="212" t="s">
        <v>7819</v>
      </c>
      <c r="B1910" s="212">
        <v>1</v>
      </c>
      <c r="C1910" s="212" t="s">
        <v>7820</v>
      </c>
      <c r="D1910" s="212" t="s">
        <v>157</v>
      </c>
      <c r="E1910" s="212">
        <v>18</v>
      </c>
      <c r="F1910" s="212" t="s">
        <v>11</v>
      </c>
      <c r="G1910" s="212" t="s">
        <v>654</v>
      </c>
      <c r="H1910" s="212">
        <v>6107</v>
      </c>
      <c r="I1910" s="212" t="s">
        <v>655</v>
      </c>
      <c r="J1910" s="212">
        <v>1316</v>
      </c>
      <c r="K1910" s="212" t="s">
        <v>656</v>
      </c>
      <c r="L1910" s="212" t="s">
        <v>657</v>
      </c>
      <c r="M1910" s="212"/>
      <c r="N1910" s="212"/>
      <c r="O1910" s="212"/>
      <c r="P1910" s="212"/>
      <c r="Q1910" s="212"/>
      <c r="R1910" s="212"/>
      <c r="S1910" s="212"/>
      <c r="T1910" s="212"/>
      <c r="U1910" s="212"/>
      <c r="V1910" s="212"/>
      <c r="W1910" s="212"/>
      <c r="X1910" s="212"/>
      <c r="Y1910" s="212">
        <v>1374</v>
      </c>
      <c r="Z1910" s="212" t="s">
        <v>336</v>
      </c>
      <c r="AA1910" s="212" t="s">
        <v>337</v>
      </c>
      <c r="AB1910" s="212">
        <v>205963.63</v>
      </c>
      <c r="AC1910" s="212">
        <v>249215.965</v>
      </c>
      <c r="AD1910" s="212">
        <v>3.3300000000000003E-2</v>
      </c>
      <c r="AE1910" s="212">
        <v>0</v>
      </c>
      <c r="AF1910" s="212">
        <v>3.3300000000000003E-2</v>
      </c>
      <c r="AG1910" s="212">
        <v>0</v>
      </c>
      <c r="AH1910" s="212">
        <v>6865.45</v>
      </c>
      <c r="AI1910" s="212">
        <v>8307.2000000000007</v>
      </c>
      <c r="AJ1910" s="212">
        <v>0</v>
      </c>
      <c r="AK1910" s="212">
        <v>0</v>
      </c>
      <c r="AL1910" s="212">
        <v>0</v>
      </c>
      <c r="AM1910">
        <v>1</v>
      </c>
      <c r="AN1910" t="str">
        <f>VLOOKUP(H1910,'Base Art'!$A:$AJ,36,FALSE)</f>
        <v>MONDELEZ ARGENTINA S.A.</v>
      </c>
    </row>
    <row r="1911" spans="1:40" x14ac:dyDescent="0.25">
      <c r="A1911" s="212" t="s">
        <v>7819</v>
      </c>
      <c r="B1911" s="212">
        <v>1</v>
      </c>
      <c r="C1911" s="212" t="s">
        <v>7820</v>
      </c>
      <c r="D1911" s="212" t="s">
        <v>157</v>
      </c>
      <c r="E1911" s="212">
        <v>18</v>
      </c>
      <c r="F1911" s="212" t="s">
        <v>11</v>
      </c>
      <c r="G1911" s="212" t="s">
        <v>668</v>
      </c>
      <c r="H1911" s="212">
        <v>6183</v>
      </c>
      <c r="I1911" s="212" t="s">
        <v>669</v>
      </c>
      <c r="J1911" s="212">
        <v>1454</v>
      </c>
      <c r="K1911" s="212" t="s">
        <v>660</v>
      </c>
      <c r="L1911" s="212" t="s">
        <v>661</v>
      </c>
      <c r="M1911" s="212"/>
      <c r="N1911" s="212"/>
      <c r="O1911" s="212"/>
      <c r="P1911" s="212">
        <v>1075</v>
      </c>
      <c r="Q1911" s="212" t="s">
        <v>662</v>
      </c>
      <c r="R1911" s="212" t="s">
        <v>663</v>
      </c>
      <c r="S1911" s="212"/>
      <c r="T1911" s="212"/>
      <c r="U1911" s="212"/>
      <c r="V1911" s="212"/>
      <c r="W1911" s="212"/>
      <c r="X1911" s="212"/>
      <c r="Y1911" s="212">
        <v>1370</v>
      </c>
      <c r="Z1911" s="212" t="s">
        <v>400</v>
      </c>
      <c r="AA1911" s="212" t="s">
        <v>401</v>
      </c>
      <c r="AB1911" s="212">
        <v>10643.700999999999</v>
      </c>
      <c r="AC1911" s="212">
        <v>12878.878000000001</v>
      </c>
      <c r="AD1911" s="212">
        <v>0.5</v>
      </c>
      <c r="AE1911" s="212">
        <v>0</v>
      </c>
      <c r="AF1911" s="212">
        <v>0.5</v>
      </c>
      <c r="AG1911" s="212">
        <v>0</v>
      </c>
      <c r="AH1911" s="212">
        <v>5321.85</v>
      </c>
      <c r="AI1911" s="212">
        <v>6439.44</v>
      </c>
      <c r="AJ1911" s="212">
        <v>0</v>
      </c>
      <c r="AK1911" s="212">
        <v>0</v>
      </c>
      <c r="AL1911" s="212">
        <v>0</v>
      </c>
      <c r="AM1911">
        <v>1</v>
      </c>
      <c r="AN1911" t="str">
        <f>VLOOKUP(H1911,'Base Art'!$A:$AJ,36,FALSE)</f>
        <v>RPB SA</v>
      </c>
    </row>
    <row r="1912" spans="1:40" x14ac:dyDescent="0.25">
      <c r="A1912" s="212" t="s">
        <v>7819</v>
      </c>
      <c r="B1912" s="212">
        <v>1</v>
      </c>
      <c r="C1912" s="212" t="s">
        <v>7820</v>
      </c>
      <c r="D1912" s="212" t="s">
        <v>157</v>
      </c>
      <c r="E1912" s="212">
        <v>18</v>
      </c>
      <c r="F1912" s="212" t="s">
        <v>11</v>
      </c>
      <c r="G1912" s="212" t="s">
        <v>670</v>
      </c>
      <c r="H1912" s="212">
        <v>6184</v>
      </c>
      <c r="I1912" s="212" t="s">
        <v>671</v>
      </c>
      <c r="J1912" s="212">
        <v>1454</v>
      </c>
      <c r="K1912" s="212" t="s">
        <v>660</v>
      </c>
      <c r="L1912" s="212" t="s">
        <v>661</v>
      </c>
      <c r="M1912" s="212"/>
      <c r="N1912" s="212"/>
      <c r="O1912" s="212"/>
      <c r="P1912" s="212">
        <v>1075</v>
      </c>
      <c r="Q1912" s="212" t="s">
        <v>662</v>
      </c>
      <c r="R1912" s="212" t="s">
        <v>663</v>
      </c>
      <c r="S1912" s="212"/>
      <c r="T1912" s="212"/>
      <c r="U1912" s="212"/>
      <c r="V1912" s="212"/>
      <c r="W1912" s="212"/>
      <c r="X1912" s="212"/>
      <c r="Y1912" s="212">
        <v>1370</v>
      </c>
      <c r="Z1912" s="212" t="s">
        <v>400</v>
      </c>
      <c r="AA1912" s="212" t="s">
        <v>401</v>
      </c>
      <c r="AB1912" s="212">
        <v>10643.700999999999</v>
      </c>
      <c r="AC1912" s="212">
        <v>13506.856</v>
      </c>
      <c r="AD1912" s="212">
        <v>1</v>
      </c>
      <c r="AE1912" s="212">
        <v>0</v>
      </c>
      <c r="AF1912" s="212">
        <v>1</v>
      </c>
      <c r="AG1912" s="212">
        <v>0</v>
      </c>
      <c r="AH1912" s="212">
        <v>10643.7</v>
      </c>
      <c r="AI1912" s="212">
        <v>13506.86</v>
      </c>
      <c r="AJ1912" s="212">
        <v>0</v>
      </c>
      <c r="AK1912" s="212">
        <v>0</v>
      </c>
      <c r="AL1912" s="212">
        <v>0</v>
      </c>
      <c r="AM1912">
        <v>1</v>
      </c>
      <c r="AN1912" t="str">
        <f>VLOOKUP(H1912,'Base Art'!$A:$AJ,36,FALSE)</f>
        <v>RPB SA</v>
      </c>
    </row>
    <row r="1913" spans="1:40" x14ac:dyDescent="0.25">
      <c r="A1913" s="212" t="s">
        <v>7819</v>
      </c>
      <c r="B1913" s="212">
        <v>1</v>
      </c>
      <c r="C1913" s="212" t="s">
        <v>7820</v>
      </c>
      <c r="D1913" s="212" t="s">
        <v>157</v>
      </c>
      <c r="E1913" s="212">
        <v>18</v>
      </c>
      <c r="F1913" s="212" t="s">
        <v>11</v>
      </c>
      <c r="G1913" s="212" t="s">
        <v>672</v>
      </c>
      <c r="H1913" s="212">
        <v>6185</v>
      </c>
      <c r="I1913" s="212" t="s">
        <v>673</v>
      </c>
      <c r="J1913" s="212">
        <v>1454</v>
      </c>
      <c r="K1913" s="212" t="s">
        <v>660</v>
      </c>
      <c r="L1913" s="212" t="s">
        <v>661</v>
      </c>
      <c r="M1913" s="212"/>
      <c r="N1913" s="212"/>
      <c r="O1913" s="212"/>
      <c r="P1913" s="212">
        <v>1074</v>
      </c>
      <c r="Q1913" s="212" t="s">
        <v>674</v>
      </c>
      <c r="R1913" s="212" t="s">
        <v>675</v>
      </c>
      <c r="S1913" s="212"/>
      <c r="T1913" s="212"/>
      <c r="U1913" s="212"/>
      <c r="V1913" s="212"/>
      <c r="W1913" s="212"/>
      <c r="X1913" s="212"/>
      <c r="Y1913" s="212">
        <v>1370</v>
      </c>
      <c r="Z1913" s="212" t="s">
        <v>400</v>
      </c>
      <c r="AA1913" s="212" t="s">
        <v>401</v>
      </c>
      <c r="AB1913" s="212">
        <v>7071.9939999999997</v>
      </c>
      <c r="AC1913" s="212">
        <v>8557.1180000000004</v>
      </c>
      <c r="AD1913" s="212">
        <v>0.1111</v>
      </c>
      <c r="AE1913" s="212">
        <v>0</v>
      </c>
      <c r="AF1913" s="212">
        <v>0.1111</v>
      </c>
      <c r="AG1913" s="212">
        <v>0</v>
      </c>
      <c r="AH1913" s="212">
        <v>785.78</v>
      </c>
      <c r="AI1913" s="212">
        <v>950.79</v>
      </c>
      <c r="AJ1913" s="212">
        <v>1</v>
      </c>
      <c r="AK1913" s="212">
        <v>0.11</v>
      </c>
      <c r="AL1913" s="212">
        <v>0</v>
      </c>
      <c r="AM1913">
        <v>1</v>
      </c>
      <c r="AN1913" t="str">
        <f>VLOOKUP(H1913,'Base Art'!$A:$AJ,36,FALSE)</f>
        <v>RPB SA</v>
      </c>
    </row>
    <row r="1914" spans="1:40" x14ac:dyDescent="0.25">
      <c r="A1914" s="212" t="s">
        <v>7819</v>
      </c>
      <c r="B1914" s="212">
        <v>1</v>
      </c>
      <c r="C1914" s="212" t="s">
        <v>7820</v>
      </c>
      <c r="D1914" s="212" t="s">
        <v>157</v>
      </c>
      <c r="E1914" s="212">
        <v>18</v>
      </c>
      <c r="F1914" s="212" t="s">
        <v>11</v>
      </c>
      <c r="G1914" s="212" t="s">
        <v>680</v>
      </c>
      <c r="H1914" s="212">
        <v>6189</v>
      </c>
      <c r="I1914" s="212" t="s">
        <v>681</v>
      </c>
      <c r="J1914" s="212">
        <v>1454</v>
      </c>
      <c r="K1914" s="212" t="s">
        <v>660</v>
      </c>
      <c r="L1914" s="212" t="s">
        <v>661</v>
      </c>
      <c r="M1914" s="212"/>
      <c r="N1914" s="212"/>
      <c r="O1914" s="212"/>
      <c r="P1914" s="212">
        <v>1074</v>
      </c>
      <c r="Q1914" s="212" t="s">
        <v>674</v>
      </c>
      <c r="R1914" s="212" t="s">
        <v>675</v>
      </c>
      <c r="S1914" s="212"/>
      <c r="T1914" s="212"/>
      <c r="U1914" s="212"/>
      <c r="V1914" s="212"/>
      <c r="W1914" s="212"/>
      <c r="X1914" s="212"/>
      <c r="Y1914" s="212">
        <v>1370</v>
      </c>
      <c r="Z1914" s="212" t="s">
        <v>400</v>
      </c>
      <c r="AA1914" s="212" t="s">
        <v>401</v>
      </c>
      <c r="AB1914" s="212">
        <v>7071.9939999999997</v>
      </c>
      <c r="AC1914" s="212">
        <v>8557.1139999999996</v>
      </c>
      <c r="AD1914" s="212">
        <v>0.5</v>
      </c>
      <c r="AE1914" s="212">
        <v>0</v>
      </c>
      <c r="AF1914" s="212">
        <v>0.5</v>
      </c>
      <c r="AG1914" s="212">
        <v>0</v>
      </c>
      <c r="AH1914" s="212">
        <v>3536</v>
      </c>
      <c r="AI1914" s="212">
        <v>4278.5600000000004</v>
      </c>
      <c r="AJ1914" s="212">
        <v>0</v>
      </c>
      <c r="AK1914" s="212">
        <v>0</v>
      </c>
      <c r="AL1914" s="212">
        <v>0</v>
      </c>
      <c r="AM1914">
        <v>1</v>
      </c>
      <c r="AN1914" t="str">
        <f>VLOOKUP(H1914,'Base Art'!$A:$AJ,36,FALSE)</f>
        <v>RPB SA</v>
      </c>
    </row>
    <row r="1915" spans="1:40" x14ac:dyDescent="0.25">
      <c r="A1915" s="212" t="s">
        <v>7819</v>
      </c>
      <c r="B1915" s="212">
        <v>1</v>
      </c>
      <c r="C1915" s="212" t="s">
        <v>7820</v>
      </c>
      <c r="D1915" s="212" t="s">
        <v>157</v>
      </c>
      <c r="E1915" s="212">
        <v>18</v>
      </c>
      <c r="F1915" s="212" t="s">
        <v>11</v>
      </c>
      <c r="G1915" s="212" t="s">
        <v>690</v>
      </c>
      <c r="H1915" s="212">
        <v>6208</v>
      </c>
      <c r="I1915" s="212" t="s">
        <v>691</v>
      </c>
      <c r="J1915" s="212">
        <v>1454</v>
      </c>
      <c r="K1915" s="212" t="s">
        <v>660</v>
      </c>
      <c r="L1915" s="212" t="s">
        <v>661</v>
      </c>
      <c r="M1915" s="212"/>
      <c r="N1915" s="212"/>
      <c r="O1915" s="212"/>
      <c r="P1915" s="212">
        <v>1075</v>
      </c>
      <c r="Q1915" s="212" t="s">
        <v>662</v>
      </c>
      <c r="R1915" s="212" t="s">
        <v>663</v>
      </c>
      <c r="S1915" s="212"/>
      <c r="T1915" s="212"/>
      <c r="U1915" s="212"/>
      <c r="V1915" s="212"/>
      <c r="W1915" s="212"/>
      <c r="X1915" s="212"/>
      <c r="Y1915" s="212">
        <v>1370</v>
      </c>
      <c r="Z1915" s="212" t="s">
        <v>400</v>
      </c>
      <c r="AA1915" s="212" t="s">
        <v>401</v>
      </c>
      <c r="AB1915" s="212">
        <v>10802.036</v>
      </c>
      <c r="AC1915" s="212">
        <v>13196.06</v>
      </c>
      <c r="AD1915" s="212">
        <v>5</v>
      </c>
      <c r="AE1915" s="212">
        <v>0</v>
      </c>
      <c r="AF1915" s="212">
        <v>5</v>
      </c>
      <c r="AG1915" s="212">
        <v>0</v>
      </c>
      <c r="AH1915" s="212">
        <v>54010.18</v>
      </c>
      <c r="AI1915" s="212">
        <v>65980.3</v>
      </c>
      <c r="AJ1915" s="212">
        <v>0</v>
      </c>
      <c r="AK1915" s="212">
        <v>0</v>
      </c>
      <c r="AL1915" s="212">
        <v>0</v>
      </c>
      <c r="AM1915">
        <v>1</v>
      </c>
      <c r="AN1915" t="str">
        <f>VLOOKUP(H1915,'Base Art'!$A:$AJ,36,FALSE)</f>
        <v>RPB SA</v>
      </c>
    </row>
    <row r="1916" spans="1:40" x14ac:dyDescent="0.25">
      <c r="A1916" s="212" t="s">
        <v>7819</v>
      </c>
      <c r="B1916" s="212">
        <v>1</v>
      </c>
      <c r="C1916" s="212" t="s">
        <v>7820</v>
      </c>
      <c r="D1916" s="212" t="s">
        <v>157</v>
      </c>
      <c r="E1916" s="212">
        <v>18</v>
      </c>
      <c r="F1916" s="212" t="s">
        <v>11</v>
      </c>
      <c r="G1916" s="212" t="s">
        <v>692</v>
      </c>
      <c r="H1916" s="212">
        <v>6209</v>
      </c>
      <c r="I1916" s="212" t="s">
        <v>693</v>
      </c>
      <c r="J1916" s="212">
        <v>1454</v>
      </c>
      <c r="K1916" s="212" t="s">
        <v>660</v>
      </c>
      <c r="L1916" s="212" t="s">
        <v>661</v>
      </c>
      <c r="M1916" s="212"/>
      <c r="N1916" s="212"/>
      <c r="O1916" s="212"/>
      <c r="P1916" s="212">
        <v>1074</v>
      </c>
      <c r="Q1916" s="212" t="s">
        <v>674</v>
      </c>
      <c r="R1916" s="212" t="s">
        <v>675</v>
      </c>
      <c r="S1916" s="212"/>
      <c r="T1916" s="212"/>
      <c r="U1916" s="212"/>
      <c r="V1916" s="212"/>
      <c r="W1916" s="212"/>
      <c r="X1916" s="212"/>
      <c r="Y1916" s="212">
        <v>1370</v>
      </c>
      <c r="Z1916" s="212" t="s">
        <v>400</v>
      </c>
      <c r="AA1916" s="212" t="s">
        <v>401</v>
      </c>
      <c r="AB1916" s="212">
        <v>7142.1310000000003</v>
      </c>
      <c r="AC1916" s="212">
        <v>8726.8430000000008</v>
      </c>
      <c r="AD1916" s="212">
        <v>2.5</v>
      </c>
      <c r="AE1916" s="212">
        <v>0</v>
      </c>
      <c r="AF1916" s="212">
        <v>2.5</v>
      </c>
      <c r="AG1916" s="212">
        <v>0</v>
      </c>
      <c r="AH1916" s="212">
        <v>17855.330000000002</v>
      </c>
      <c r="AI1916" s="212">
        <v>21817.11</v>
      </c>
      <c r="AJ1916" s="212">
        <v>1</v>
      </c>
      <c r="AK1916" s="212">
        <v>2.5</v>
      </c>
      <c r="AL1916" s="212">
        <v>0</v>
      </c>
      <c r="AM1916">
        <v>1</v>
      </c>
      <c r="AN1916" t="str">
        <f>VLOOKUP(H1916,'Base Art'!$A:$AJ,36,FALSE)</f>
        <v>RPB SA</v>
      </c>
    </row>
    <row r="1917" spans="1:40" x14ac:dyDescent="0.25">
      <c r="A1917" s="212" t="s">
        <v>7819</v>
      </c>
      <c r="B1917" s="212">
        <v>1</v>
      </c>
      <c r="C1917" s="212" t="s">
        <v>7820</v>
      </c>
      <c r="D1917" s="212" t="s">
        <v>157</v>
      </c>
      <c r="E1917" s="212">
        <v>18</v>
      </c>
      <c r="F1917" s="212" t="s">
        <v>11</v>
      </c>
      <c r="G1917" s="212" t="s">
        <v>694</v>
      </c>
      <c r="H1917" s="212">
        <v>6227</v>
      </c>
      <c r="I1917" s="212" t="s">
        <v>695</v>
      </c>
      <c r="J1917" s="212">
        <v>1463</v>
      </c>
      <c r="K1917" s="212" t="s">
        <v>696</v>
      </c>
      <c r="L1917" s="212" t="s">
        <v>697</v>
      </c>
      <c r="M1917" s="212"/>
      <c r="N1917" s="212"/>
      <c r="O1917" s="212"/>
      <c r="P1917" s="212"/>
      <c r="Q1917" s="212"/>
      <c r="R1917" s="212"/>
      <c r="S1917" s="212"/>
      <c r="T1917" s="212"/>
      <c r="U1917" s="212"/>
      <c r="V1917" s="212"/>
      <c r="W1917" s="212"/>
      <c r="X1917" s="212"/>
      <c r="Y1917" s="212">
        <v>1369</v>
      </c>
      <c r="Z1917" s="212" t="s">
        <v>354</v>
      </c>
      <c r="AA1917" s="212" t="s">
        <v>355</v>
      </c>
      <c r="AB1917" s="212">
        <v>33510.392</v>
      </c>
      <c r="AC1917" s="212">
        <v>40547.572999999997</v>
      </c>
      <c r="AD1917" s="212">
        <v>2</v>
      </c>
      <c r="AE1917" s="212">
        <v>0</v>
      </c>
      <c r="AF1917" s="212">
        <v>2</v>
      </c>
      <c r="AG1917" s="212">
        <v>0</v>
      </c>
      <c r="AH1917" s="212">
        <v>67020.78</v>
      </c>
      <c r="AI1917" s="212">
        <v>81095.149999999994</v>
      </c>
      <c r="AJ1917" s="212">
        <v>0</v>
      </c>
      <c r="AK1917" s="212">
        <v>0</v>
      </c>
      <c r="AL1917" s="212">
        <v>0</v>
      </c>
      <c r="AM1917">
        <v>1</v>
      </c>
      <c r="AN1917" t="str">
        <f>VLOOKUP(H1917,'Base Art'!$A:$AJ,36,FALSE)</f>
        <v>MOLINO CAÑUELAS S.A.C.I.F.I.A.</v>
      </c>
    </row>
    <row r="1918" spans="1:40" x14ac:dyDescent="0.25">
      <c r="A1918" s="212" t="s">
        <v>7819</v>
      </c>
      <c r="B1918" s="212">
        <v>1</v>
      </c>
      <c r="C1918" s="212" t="s">
        <v>7820</v>
      </c>
      <c r="D1918" s="212" t="s">
        <v>157</v>
      </c>
      <c r="E1918" s="212">
        <v>18</v>
      </c>
      <c r="F1918" s="212" t="s">
        <v>11</v>
      </c>
      <c r="G1918" s="212" t="s">
        <v>698</v>
      </c>
      <c r="H1918" s="212">
        <v>6238</v>
      </c>
      <c r="I1918" s="212" t="s">
        <v>699</v>
      </c>
      <c r="J1918" s="212">
        <v>1019</v>
      </c>
      <c r="K1918" s="212" t="s">
        <v>266</v>
      </c>
      <c r="L1918" s="212" t="s">
        <v>297</v>
      </c>
      <c r="M1918" s="212"/>
      <c r="N1918" s="212"/>
      <c r="O1918" s="212"/>
      <c r="P1918" s="212">
        <v>1021</v>
      </c>
      <c r="Q1918" s="212" t="s">
        <v>700</v>
      </c>
      <c r="R1918" s="212" t="s">
        <v>701</v>
      </c>
      <c r="S1918" s="212"/>
      <c r="T1918" s="212"/>
      <c r="U1918" s="212"/>
      <c r="V1918" s="212"/>
      <c r="W1918" s="212"/>
      <c r="X1918" s="212"/>
      <c r="Y1918" s="212">
        <v>1376</v>
      </c>
      <c r="Z1918" s="212" t="s">
        <v>320</v>
      </c>
      <c r="AA1918" s="212" t="s">
        <v>321</v>
      </c>
      <c r="AB1918" s="212">
        <v>0</v>
      </c>
      <c r="AC1918" s="212">
        <v>0</v>
      </c>
      <c r="AD1918" s="212">
        <v>0</v>
      </c>
      <c r="AE1918" s="212">
        <v>0.25</v>
      </c>
      <c r="AF1918" s="212">
        <v>0.25</v>
      </c>
      <c r="AG1918" s="212">
        <v>0</v>
      </c>
      <c r="AH1918" s="212">
        <v>0</v>
      </c>
      <c r="AI1918" s="212">
        <v>0</v>
      </c>
      <c r="AJ1918" s="212">
        <v>0</v>
      </c>
      <c r="AK1918" s="212">
        <v>0</v>
      </c>
      <c r="AL1918" s="212">
        <v>0</v>
      </c>
      <c r="AM1918">
        <v>1</v>
      </c>
      <c r="AN1918" t="str">
        <f>VLOOKUP(H1918,'Base Art'!$A:$AJ,36,FALSE)</f>
        <v>ENERGIZER ARGENTINA S.A.</v>
      </c>
    </row>
    <row r="1919" spans="1:40" x14ac:dyDescent="0.25">
      <c r="A1919" s="212" t="s">
        <v>7819</v>
      </c>
      <c r="B1919" s="212">
        <v>1</v>
      </c>
      <c r="C1919" s="212" t="s">
        <v>7820</v>
      </c>
      <c r="D1919" s="212" t="s">
        <v>157</v>
      </c>
      <c r="E1919" s="212">
        <v>18</v>
      </c>
      <c r="F1919" s="212" t="s">
        <v>11</v>
      </c>
      <c r="G1919" s="212" t="s">
        <v>702</v>
      </c>
      <c r="H1919" s="212">
        <v>6270</v>
      </c>
      <c r="I1919" s="212" t="s">
        <v>703</v>
      </c>
      <c r="J1919" s="212">
        <v>1450</v>
      </c>
      <c r="K1919" s="212" t="s">
        <v>634</v>
      </c>
      <c r="L1919" s="212" t="s">
        <v>635</v>
      </c>
      <c r="M1919" s="212"/>
      <c r="N1919" s="212"/>
      <c r="O1919" s="212"/>
      <c r="P1919" s="212">
        <v>1077</v>
      </c>
      <c r="Q1919" s="212" t="s">
        <v>636</v>
      </c>
      <c r="R1919" s="212" t="s">
        <v>637</v>
      </c>
      <c r="S1919" s="212"/>
      <c r="T1919" s="212"/>
      <c r="U1919" s="212"/>
      <c r="V1919" s="212"/>
      <c r="W1919" s="212"/>
      <c r="X1919" s="212"/>
      <c r="Y1919" s="212">
        <v>1370</v>
      </c>
      <c r="Z1919" s="212" t="s">
        <v>400</v>
      </c>
      <c r="AA1919" s="212" t="s">
        <v>401</v>
      </c>
      <c r="AB1919" s="212">
        <v>6114.9790000000003</v>
      </c>
      <c r="AC1919" s="212">
        <v>7489.7259999999997</v>
      </c>
      <c r="AD1919" s="212">
        <v>2</v>
      </c>
      <c r="AE1919" s="212">
        <v>0</v>
      </c>
      <c r="AF1919" s="212">
        <v>2</v>
      </c>
      <c r="AG1919" s="212">
        <v>0</v>
      </c>
      <c r="AH1919" s="212">
        <v>12229.96</v>
      </c>
      <c r="AI1919" s="212">
        <v>14979.45</v>
      </c>
      <c r="AJ1919" s="212">
        <v>1</v>
      </c>
      <c r="AK1919" s="212">
        <v>2</v>
      </c>
      <c r="AL1919" s="212">
        <v>0</v>
      </c>
      <c r="AM1919">
        <v>1</v>
      </c>
      <c r="AN1919" t="str">
        <f>VLOOKUP(H1919,'Base Art'!$A:$AJ,36,FALSE)</f>
        <v>RPB SA</v>
      </c>
    </row>
    <row r="1920" spans="1:40" x14ac:dyDescent="0.25">
      <c r="A1920" s="212" t="s">
        <v>7819</v>
      </c>
      <c r="B1920" s="212">
        <v>1</v>
      </c>
      <c r="C1920" s="212" t="s">
        <v>7820</v>
      </c>
      <c r="D1920" s="212" t="s">
        <v>157</v>
      </c>
      <c r="E1920" s="212">
        <v>18</v>
      </c>
      <c r="F1920" s="212" t="s">
        <v>11</v>
      </c>
      <c r="G1920" s="212" t="s">
        <v>708</v>
      </c>
      <c r="H1920" s="212">
        <v>6466</v>
      </c>
      <c r="I1920" s="212" t="s">
        <v>709</v>
      </c>
      <c r="J1920" s="212">
        <v>1414</v>
      </c>
      <c r="K1920" s="212" t="s">
        <v>372</v>
      </c>
      <c r="L1920" s="212" t="s">
        <v>373</v>
      </c>
      <c r="M1920" s="212"/>
      <c r="N1920" s="212"/>
      <c r="O1920" s="212"/>
      <c r="P1920" s="212">
        <v>1072</v>
      </c>
      <c r="Q1920" s="212" t="s">
        <v>374</v>
      </c>
      <c r="R1920" s="212" t="s">
        <v>375</v>
      </c>
      <c r="S1920" s="212"/>
      <c r="T1920" s="212"/>
      <c r="U1920" s="212"/>
      <c r="V1920" s="212"/>
      <c r="W1920" s="212"/>
      <c r="X1920" s="212"/>
      <c r="Y1920" s="212">
        <v>1374</v>
      </c>
      <c r="Z1920" s="212" t="s">
        <v>336</v>
      </c>
      <c r="AA1920" s="212" t="s">
        <v>337</v>
      </c>
      <c r="AB1920" s="212">
        <v>39273.093000000001</v>
      </c>
      <c r="AC1920" s="212">
        <v>49837.561999999998</v>
      </c>
      <c r="AD1920" s="212">
        <v>0.16669999999999999</v>
      </c>
      <c r="AE1920" s="212">
        <v>0</v>
      </c>
      <c r="AF1920" s="212">
        <v>0.16669999999999999</v>
      </c>
      <c r="AG1920" s="212">
        <v>0</v>
      </c>
      <c r="AH1920" s="212">
        <v>6545.52</v>
      </c>
      <c r="AI1920" s="212">
        <v>8306.26</v>
      </c>
      <c r="AJ1920" s="212">
        <v>0</v>
      </c>
      <c r="AK1920" s="212">
        <v>0</v>
      </c>
      <c r="AL1920" s="212">
        <v>0</v>
      </c>
      <c r="AM1920">
        <v>1</v>
      </c>
      <c r="AN1920" t="str">
        <f>VLOOKUP(H1920,'Base Art'!$A:$AJ,36,FALSE)</f>
        <v>ARCOR S.A.I.C.</v>
      </c>
    </row>
    <row r="1921" spans="1:40" x14ac:dyDescent="0.25">
      <c r="A1921" s="212" t="s">
        <v>7819</v>
      </c>
      <c r="B1921" s="212">
        <v>1</v>
      </c>
      <c r="C1921" s="212" t="s">
        <v>7820</v>
      </c>
      <c r="D1921" s="212" t="s">
        <v>157</v>
      </c>
      <c r="E1921" s="212">
        <v>18</v>
      </c>
      <c r="F1921" s="212" t="s">
        <v>11</v>
      </c>
      <c r="G1921" s="212" t="s">
        <v>1124</v>
      </c>
      <c r="H1921" s="212">
        <v>6508</v>
      </c>
      <c r="I1921" s="212" t="s">
        <v>1125</v>
      </c>
      <c r="J1921" s="212">
        <v>1414</v>
      </c>
      <c r="K1921" s="212" t="s">
        <v>372</v>
      </c>
      <c r="L1921" s="212" t="s">
        <v>373</v>
      </c>
      <c r="M1921" s="212"/>
      <c r="N1921" s="212"/>
      <c r="O1921" s="212"/>
      <c r="P1921" s="212">
        <v>1072</v>
      </c>
      <c r="Q1921" s="212" t="s">
        <v>374</v>
      </c>
      <c r="R1921" s="212" t="s">
        <v>375</v>
      </c>
      <c r="S1921" s="212"/>
      <c r="T1921" s="212"/>
      <c r="U1921" s="212"/>
      <c r="V1921" s="212"/>
      <c r="W1921" s="212"/>
      <c r="X1921" s="212"/>
      <c r="Y1921" s="212">
        <v>1374</v>
      </c>
      <c r="Z1921" s="212" t="s">
        <v>336</v>
      </c>
      <c r="AA1921" s="212" t="s">
        <v>337</v>
      </c>
      <c r="AB1921" s="212">
        <v>40235.319000000003</v>
      </c>
      <c r="AC1921" s="212">
        <v>51058.608999999997</v>
      </c>
      <c r="AD1921" s="212">
        <v>8.3299999999999999E-2</v>
      </c>
      <c r="AE1921" s="212">
        <v>0</v>
      </c>
      <c r="AF1921" s="212">
        <v>8.3299999999999999E-2</v>
      </c>
      <c r="AG1921" s="212">
        <v>0</v>
      </c>
      <c r="AH1921" s="212">
        <v>3352.94</v>
      </c>
      <c r="AI1921" s="212">
        <v>4254.88</v>
      </c>
      <c r="AJ1921" s="212">
        <v>0</v>
      </c>
      <c r="AK1921" s="212">
        <v>0</v>
      </c>
      <c r="AL1921" s="212">
        <v>0</v>
      </c>
      <c r="AM1921">
        <v>1</v>
      </c>
      <c r="AN1921" t="str">
        <f>VLOOKUP(H1921,'Base Art'!$A:$AJ,36,FALSE)</f>
        <v>ARCOR S.A.I.C.</v>
      </c>
    </row>
    <row r="1922" spans="1:40" x14ac:dyDescent="0.25">
      <c r="A1922" s="212" t="s">
        <v>7819</v>
      </c>
      <c r="B1922" s="212">
        <v>1</v>
      </c>
      <c r="C1922" s="212" t="s">
        <v>7820</v>
      </c>
      <c r="D1922" s="212" t="s">
        <v>157</v>
      </c>
      <c r="E1922" s="212">
        <v>18</v>
      </c>
      <c r="F1922" s="212" t="s">
        <v>11</v>
      </c>
      <c r="G1922" s="212" t="s">
        <v>718</v>
      </c>
      <c r="H1922" s="212">
        <v>6655</v>
      </c>
      <c r="I1922" s="212" t="s">
        <v>719</v>
      </c>
      <c r="J1922" s="212">
        <v>1414</v>
      </c>
      <c r="K1922" s="212" t="s">
        <v>372</v>
      </c>
      <c r="L1922" s="212" t="s">
        <v>373</v>
      </c>
      <c r="M1922" s="212"/>
      <c r="N1922" s="212"/>
      <c r="O1922" s="212"/>
      <c r="P1922" s="212">
        <v>1072</v>
      </c>
      <c r="Q1922" s="212" t="s">
        <v>374</v>
      </c>
      <c r="R1922" s="212" t="s">
        <v>375</v>
      </c>
      <c r="S1922" s="212"/>
      <c r="T1922" s="212"/>
      <c r="U1922" s="212"/>
      <c r="V1922" s="212"/>
      <c r="W1922" s="212"/>
      <c r="X1922" s="212"/>
      <c r="Y1922" s="212">
        <v>1374</v>
      </c>
      <c r="Z1922" s="212" t="s">
        <v>336</v>
      </c>
      <c r="AA1922" s="212" t="s">
        <v>337</v>
      </c>
      <c r="AB1922" s="212">
        <v>30749.975999999999</v>
      </c>
      <c r="AC1922" s="212">
        <v>39021.726000000002</v>
      </c>
      <c r="AD1922" s="212">
        <v>0.16669999999999999</v>
      </c>
      <c r="AE1922" s="212">
        <v>0</v>
      </c>
      <c r="AF1922" s="212">
        <v>0.16669999999999999</v>
      </c>
      <c r="AG1922" s="212">
        <v>0</v>
      </c>
      <c r="AH1922" s="212">
        <v>5125</v>
      </c>
      <c r="AI1922" s="212">
        <v>6503.62</v>
      </c>
      <c r="AJ1922" s="212">
        <v>0</v>
      </c>
      <c r="AK1922" s="212">
        <v>0</v>
      </c>
      <c r="AL1922" s="212">
        <v>0</v>
      </c>
      <c r="AM1922">
        <v>1</v>
      </c>
      <c r="AN1922" t="str">
        <f>VLOOKUP(H1922,'Base Art'!$A:$AJ,36,FALSE)</f>
        <v>ARCOR S.A.I.C.</v>
      </c>
    </row>
    <row r="1923" spans="1:40" x14ac:dyDescent="0.25">
      <c r="A1923" s="212" t="s">
        <v>7819</v>
      </c>
      <c r="B1923" s="212">
        <v>1</v>
      </c>
      <c r="C1923" s="212" t="s">
        <v>7820</v>
      </c>
      <c r="D1923" s="212" t="s">
        <v>157</v>
      </c>
      <c r="E1923" s="212">
        <v>18</v>
      </c>
      <c r="F1923" s="212" t="s">
        <v>11</v>
      </c>
      <c r="G1923" s="212" t="s">
        <v>720</v>
      </c>
      <c r="H1923" s="212">
        <v>6660</v>
      </c>
      <c r="I1923" s="212" t="s">
        <v>721</v>
      </c>
      <c r="J1923" s="212"/>
      <c r="K1923" s="212"/>
      <c r="L1923" s="212"/>
      <c r="M1923" s="212"/>
      <c r="N1923" s="212"/>
      <c r="O1923" s="212"/>
      <c r="P1923" s="212">
        <v>1085</v>
      </c>
      <c r="Q1923" s="212" t="s">
        <v>598</v>
      </c>
      <c r="R1923" s="212" t="s">
        <v>599</v>
      </c>
      <c r="S1923" s="212"/>
      <c r="T1923" s="212"/>
      <c r="U1923" s="212"/>
      <c r="V1923" s="212"/>
      <c r="W1923" s="212"/>
      <c r="X1923" s="212"/>
      <c r="Y1923" s="212">
        <v>1373</v>
      </c>
      <c r="Z1923" s="212" t="s">
        <v>386</v>
      </c>
      <c r="AA1923" s="212" t="s">
        <v>387</v>
      </c>
      <c r="AB1923" s="212">
        <v>16130.36</v>
      </c>
      <c r="AC1923" s="212">
        <v>19517.734</v>
      </c>
      <c r="AD1923" s="212">
        <v>0.2</v>
      </c>
      <c r="AE1923" s="212">
        <v>0</v>
      </c>
      <c r="AF1923" s="212">
        <v>0.2</v>
      </c>
      <c r="AG1923" s="212">
        <v>0</v>
      </c>
      <c r="AH1923" s="212">
        <v>3226.07</v>
      </c>
      <c r="AI1923" s="212">
        <v>3903.55</v>
      </c>
      <c r="AJ1923" s="212">
        <v>0</v>
      </c>
      <c r="AK1923" s="212">
        <v>0</v>
      </c>
      <c r="AL1923" s="212">
        <v>0</v>
      </c>
      <c r="AM1923">
        <v>1</v>
      </c>
      <c r="AN1923" t="str">
        <f>VLOOKUP(H1923,'Base Art'!$A:$AJ,36,FALSE)</f>
        <v>DON SATUR S.R.L.</v>
      </c>
    </row>
    <row r="1924" spans="1:40" x14ac:dyDescent="0.25">
      <c r="A1924" s="212" t="s">
        <v>7819</v>
      </c>
      <c r="B1924" s="212">
        <v>1</v>
      </c>
      <c r="C1924" s="212" t="s">
        <v>7820</v>
      </c>
      <c r="D1924" s="212" t="s">
        <v>157</v>
      </c>
      <c r="E1924" s="212">
        <v>18</v>
      </c>
      <c r="F1924" s="212" t="s">
        <v>11</v>
      </c>
      <c r="G1924" s="212" t="s">
        <v>1128</v>
      </c>
      <c r="H1924" s="212">
        <v>6711</v>
      </c>
      <c r="I1924" s="212" t="s">
        <v>1129</v>
      </c>
      <c r="J1924" s="212">
        <v>1419</v>
      </c>
      <c r="K1924" s="212" t="s">
        <v>572</v>
      </c>
      <c r="L1924" s="212" t="s">
        <v>573</v>
      </c>
      <c r="M1924" s="212"/>
      <c r="N1924" s="212"/>
      <c r="O1924" s="212"/>
      <c r="P1924" s="212">
        <v>1333</v>
      </c>
      <c r="Q1924" s="212" t="s">
        <v>1002</v>
      </c>
      <c r="R1924" s="212" t="s">
        <v>1003</v>
      </c>
      <c r="S1924" s="212"/>
      <c r="T1924" s="212"/>
      <c r="U1924" s="212"/>
      <c r="V1924" s="212"/>
      <c r="W1924" s="212"/>
      <c r="X1924" s="212"/>
      <c r="Y1924" s="212">
        <v>1369</v>
      </c>
      <c r="Z1924" s="212" t="s">
        <v>354</v>
      </c>
      <c r="AA1924" s="212" t="s">
        <v>355</v>
      </c>
      <c r="AB1924" s="212">
        <v>22998.3</v>
      </c>
      <c r="AC1924" s="212">
        <v>29184.843000000001</v>
      </c>
      <c r="AD1924" s="212">
        <v>0.16669999999999999</v>
      </c>
      <c r="AE1924" s="212">
        <v>0</v>
      </c>
      <c r="AF1924" s="212">
        <v>0.16669999999999999</v>
      </c>
      <c r="AG1924" s="212">
        <v>0</v>
      </c>
      <c r="AH1924" s="212">
        <v>3833.05</v>
      </c>
      <c r="AI1924" s="212">
        <v>4864.1400000000003</v>
      </c>
      <c r="AJ1924" s="212">
        <v>0</v>
      </c>
      <c r="AK1924" s="212">
        <v>0</v>
      </c>
      <c r="AL1924" s="212">
        <v>0</v>
      </c>
      <c r="AM1924">
        <v>1</v>
      </c>
      <c r="AN1924" t="str">
        <f>VLOOKUP(H1924,'Base Art'!$A:$AJ,36,FALSE)</f>
        <v>ARCOR S.A.I.C.</v>
      </c>
    </row>
    <row r="1925" spans="1:40" x14ac:dyDescent="0.25">
      <c r="A1925" s="212" t="s">
        <v>7819</v>
      </c>
      <c r="B1925" s="212">
        <v>1</v>
      </c>
      <c r="C1925" s="212" t="s">
        <v>7820</v>
      </c>
      <c r="D1925" s="212" t="s">
        <v>157</v>
      </c>
      <c r="E1925" s="212">
        <v>18</v>
      </c>
      <c r="F1925" s="212" t="s">
        <v>11</v>
      </c>
      <c r="G1925" s="212" t="s">
        <v>1130</v>
      </c>
      <c r="H1925" s="212">
        <v>6712</v>
      </c>
      <c r="I1925" s="212" t="s">
        <v>1131</v>
      </c>
      <c r="J1925" s="212">
        <v>1419</v>
      </c>
      <c r="K1925" s="212" t="s">
        <v>572</v>
      </c>
      <c r="L1925" s="212" t="s">
        <v>573</v>
      </c>
      <c r="M1925" s="212"/>
      <c r="N1925" s="212"/>
      <c r="O1925" s="212"/>
      <c r="P1925" s="212">
        <v>1333</v>
      </c>
      <c r="Q1925" s="212" t="s">
        <v>1002</v>
      </c>
      <c r="R1925" s="212" t="s">
        <v>1003</v>
      </c>
      <c r="S1925" s="212"/>
      <c r="T1925" s="212"/>
      <c r="U1925" s="212"/>
      <c r="V1925" s="212"/>
      <c r="W1925" s="212"/>
      <c r="X1925" s="212"/>
      <c r="Y1925" s="212">
        <v>1369</v>
      </c>
      <c r="Z1925" s="212" t="s">
        <v>354</v>
      </c>
      <c r="AA1925" s="212" t="s">
        <v>355</v>
      </c>
      <c r="AB1925" s="212">
        <v>22998.3</v>
      </c>
      <c r="AC1925" s="212">
        <v>29184.843000000001</v>
      </c>
      <c r="AD1925" s="212">
        <v>0.16669999999999999</v>
      </c>
      <c r="AE1925" s="212">
        <v>0</v>
      </c>
      <c r="AF1925" s="212">
        <v>0.16669999999999999</v>
      </c>
      <c r="AG1925" s="212">
        <v>0</v>
      </c>
      <c r="AH1925" s="212">
        <v>3833.05</v>
      </c>
      <c r="AI1925" s="212">
        <v>4864.1400000000003</v>
      </c>
      <c r="AJ1925" s="212">
        <v>0</v>
      </c>
      <c r="AK1925" s="212">
        <v>0</v>
      </c>
      <c r="AL1925" s="212">
        <v>0</v>
      </c>
      <c r="AM1925">
        <v>1</v>
      </c>
      <c r="AN1925" t="str">
        <f>VLOOKUP(H1925,'Base Art'!$A:$AJ,36,FALSE)</f>
        <v>ARCOR S.A.I.C.</v>
      </c>
    </row>
    <row r="1926" spans="1:40" x14ac:dyDescent="0.25">
      <c r="A1926" s="212" t="s">
        <v>7819</v>
      </c>
      <c r="B1926" s="212">
        <v>1</v>
      </c>
      <c r="C1926" s="212" t="s">
        <v>7820</v>
      </c>
      <c r="D1926" s="212" t="s">
        <v>157</v>
      </c>
      <c r="E1926" s="212">
        <v>18</v>
      </c>
      <c r="F1926" s="212" t="s">
        <v>11</v>
      </c>
      <c r="G1926" s="212" t="s">
        <v>1000</v>
      </c>
      <c r="H1926" s="212">
        <v>6743</v>
      </c>
      <c r="I1926" s="212" t="s">
        <v>1001</v>
      </c>
      <c r="J1926" s="212">
        <v>1419</v>
      </c>
      <c r="K1926" s="212" t="s">
        <v>572</v>
      </c>
      <c r="L1926" s="212" t="s">
        <v>573</v>
      </c>
      <c r="M1926" s="212"/>
      <c r="N1926" s="212"/>
      <c r="O1926" s="212"/>
      <c r="P1926" s="212">
        <v>1333</v>
      </c>
      <c r="Q1926" s="212" t="s">
        <v>1002</v>
      </c>
      <c r="R1926" s="212" t="s">
        <v>1003</v>
      </c>
      <c r="S1926" s="212"/>
      <c r="T1926" s="212"/>
      <c r="U1926" s="212"/>
      <c r="V1926" s="212"/>
      <c r="W1926" s="212"/>
      <c r="X1926" s="212"/>
      <c r="Y1926" s="212">
        <v>1369</v>
      </c>
      <c r="Z1926" s="212" t="s">
        <v>354</v>
      </c>
      <c r="AA1926" s="212" t="s">
        <v>355</v>
      </c>
      <c r="AB1926" s="212">
        <v>29897.16</v>
      </c>
      <c r="AC1926" s="212">
        <v>37939.495999999999</v>
      </c>
      <c r="AD1926" s="212">
        <v>0.16669999999999999</v>
      </c>
      <c r="AE1926" s="212">
        <v>0</v>
      </c>
      <c r="AF1926" s="212">
        <v>0.16669999999999999</v>
      </c>
      <c r="AG1926" s="212">
        <v>0</v>
      </c>
      <c r="AH1926" s="212">
        <v>4982.8599999999997</v>
      </c>
      <c r="AI1926" s="212">
        <v>6323.25</v>
      </c>
      <c r="AJ1926" s="212">
        <v>0</v>
      </c>
      <c r="AK1926" s="212">
        <v>0</v>
      </c>
      <c r="AL1926" s="212">
        <v>0</v>
      </c>
      <c r="AM1926">
        <v>1</v>
      </c>
      <c r="AN1926" t="str">
        <f>VLOOKUP(H1926,'Base Art'!$A:$AJ,36,FALSE)</f>
        <v>ARCOR S.A.I.C.</v>
      </c>
    </row>
    <row r="1927" spans="1:40" x14ac:dyDescent="0.25">
      <c r="A1927" s="212" t="s">
        <v>7819</v>
      </c>
      <c r="B1927" s="212">
        <v>1</v>
      </c>
      <c r="C1927" s="212" t="s">
        <v>7820</v>
      </c>
      <c r="D1927" s="212" t="s">
        <v>157</v>
      </c>
      <c r="E1927" s="212">
        <v>18</v>
      </c>
      <c r="F1927" s="212" t="s">
        <v>11</v>
      </c>
      <c r="G1927" s="212" t="s">
        <v>1004</v>
      </c>
      <c r="H1927" s="212">
        <v>6792</v>
      </c>
      <c r="I1927" s="212" t="s">
        <v>1005</v>
      </c>
      <c r="J1927" s="212">
        <v>1419</v>
      </c>
      <c r="K1927" s="212" t="s">
        <v>572</v>
      </c>
      <c r="L1927" s="212" t="s">
        <v>573</v>
      </c>
      <c r="M1927" s="212"/>
      <c r="N1927" s="212"/>
      <c r="O1927" s="212"/>
      <c r="P1927" s="212">
        <v>1333</v>
      </c>
      <c r="Q1927" s="212" t="s">
        <v>1002</v>
      </c>
      <c r="R1927" s="212" t="s">
        <v>1003</v>
      </c>
      <c r="S1927" s="212"/>
      <c r="T1927" s="212"/>
      <c r="U1927" s="212"/>
      <c r="V1927" s="212"/>
      <c r="W1927" s="212"/>
      <c r="X1927" s="212"/>
      <c r="Y1927" s="212">
        <v>1369</v>
      </c>
      <c r="Z1927" s="212" t="s">
        <v>354</v>
      </c>
      <c r="AA1927" s="212" t="s">
        <v>355</v>
      </c>
      <c r="AB1927" s="212">
        <v>22998.3</v>
      </c>
      <c r="AC1927" s="212">
        <v>29184.843000000001</v>
      </c>
      <c r="AD1927" s="212">
        <v>0.16669999999999999</v>
      </c>
      <c r="AE1927" s="212">
        <v>0</v>
      </c>
      <c r="AF1927" s="212">
        <v>0.16669999999999999</v>
      </c>
      <c r="AG1927" s="212">
        <v>0</v>
      </c>
      <c r="AH1927" s="212">
        <v>3833.05</v>
      </c>
      <c r="AI1927" s="212">
        <v>4864.1400000000003</v>
      </c>
      <c r="AJ1927" s="212">
        <v>0</v>
      </c>
      <c r="AK1927" s="212">
        <v>0</v>
      </c>
      <c r="AL1927" s="212">
        <v>0</v>
      </c>
      <c r="AM1927">
        <v>1</v>
      </c>
      <c r="AN1927" t="str">
        <f>VLOOKUP(H1927,'Base Art'!$A:$AJ,36,FALSE)</f>
        <v>ARCOR S.A.I.C.</v>
      </c>
    </row>
    <row r="1928" spans="1:40" x14ac:dyDescent="0.25">
      <c r="A1928" s="212" t="s">
        <v>7819</v>
      </c>
      <c r="B1928" s="212">
        <v>1</v>
      </c>
      <c r="C1928" s="212" t="s">
        <v>7820</v>
      </c>
      <c r="D1928" s="212" t="s">
        <v>157</v>
      </c>
      <c r="E1928" s="212">
        <v>18</v>
      </c>
      <c r="F1928" s="212" t="s">
        <v>11</v>
      </c>
      <c r="G1928" s="212" t="s">
        <v>1006</v>
      </c>
      <c r="H1928" s="212">
        <v>6841</v>
      </c>
      <c r="I1928" s="212" t="s">
        <v>1007</v>
      </c>
      <c r="J1928" s="212">
        <v>1419</v>
      </c>
      <c r="K1928" s="212" t="s">
        <v>572</v>
      </c>
      <c r="L1928" s="212" t="s">
        <v>573</v>
      </c>
      <c r="M1928" s="212"/>
      <c r="N1928" s="212"/>
      <c r="O1928" s="212"/>
      <c r="P1928" s="212">
        <v>1333</v>
      </c>
      <c r="Q1928" s="212" t="s">
        <v>1002</v>
      </c>
      <c r="R1928" s="212" t="s">
        <v>1003</v>
      </c>
      <c r="S1928" s="212"/>
      <c r="T1928" s="212"/>
      <c r="U1928" s="212"/>
      <c r="V1928" s="212"/>
      <c r="W1928" s="212"/>
      <c r="X1928" s="212"/>
      <c r="Y1928" s="212">
        <v>1369</v>
      </c>
      <c r="Z1928" s="212" t="s">
        <v>354</v>
      </c>
      <c r="AA1928" s="212" t="s">
        <v>355</v>
      </c>
      <c r="AB1928" s="212">
        <v>22998.3</v>
      </c>
      <c r="AC1928" s="212">
        <v>29184.843000000001</v>
      </c>
      <c r="AD1928" s="212">
        <v>0.16669999999999999</v>
      </c>
      <c r="AE1928" s="212">
        <v>0</v>
      </c>
      <c r="AF1928" s="212">
        <v>0.16669999999999999</v>
      </c>
      <c r="AG1928" s="212">
        <v>0</v>
      </c>
      <c r="AH1928" s="212">
        <v>3833.05</v>
      </c>
      <c r="AI1928" s="212">
        <v>4864.1400000000003</v>
      </c>
      <c r="AJ1928" s="212">
        <v>0</v>
      </c>
      <c r="AK1928" s="212">
        <v>0</v>
      </c>
      <c r="AL1928" s="212">
        <v>0</v>
      </c>
      <c r="AM1928">
        <v>1</v>
      </c>
      <c r="AN1928" t="str">
        <f>VLOOKUP(H1928,'Base Art'!$A:$AJ,36,FALSE)</f>
        <v>ARCOR S.A.I.C.</v>
      </c>
    </row>
    <row r="1929" spans="1:40" x14ac:dyDescent="0.25">
      <c r="A1929" s="212" t="s">
        <v>7819</v>
      </c>
      <c r="B1929" s="212">
        <v>1</v>
      </c>
      <c r="C1929" s="212" t="s">
        <v>7820</v>
      </c>
      <c r="D1929" s="212" t="s">
        <v>157</v>
      </c>
      <c r="E1929" s="212">
        <v>18</v>
      </c>
      <c r="F1929" s="212" t="s">
        <v>11</v>
      </c>
      <c r="G1929" s="212" t="s">
        <v>734</v>
      </c>
      <c r="H1929" s="212">
        <v>6919</v>
      </c>
      <c r="I1929" s="212" t="s">
        <v>735</v>
      </c>
      <c r="J1929" s="212">
        <v>1459</v>
      </c>
      <c r="K1929" s="212" t="s">
        <v>736</v>
      </c>
      <c r="L1929" s="212" t="s">
        <v>737</v>
      </c>
      <c r="M1929" s="212"/>
      <c r="N1929" s="212"/>
      <c r="O1929" s="212"/>
      <c r="P1929" s="212">
        <v>1366</v>
      </c>
      <c r="Q1929" s="212" t="s">
        <v>738</v>
      </c>
      <c r="R1929" s="212" t="s">
        <v>739</v>
      </c>
      <c r="S1929" s="212"/>
      <c r="T1929" s="212"/>
      <c r="U1929" s="212"/>
      <c r="V1929" s="212"/>
      <c r="W1929" s="212"/>
      <c r="X1929" s="212"/>
      <c r="Y1929" s="212">
        <v>1370</v>
      </c>
      <c r="Z1929" s="212" t="s">
        <v>400</v>
      </c>
      <c r="AA1929" s="212" t="s">
        <v>401</v>
      </c>
      <c r="AB1929" s="212">
        <v>4676.9799999999996</v>
      </c>
      <c r="AC1929" s="212">
        <v>5799.4549999999999</v>
      </c>
      <c r="AD1929" s="212">
        <v>1</v>
      </c>
      <c r="AE1929" s="212">
        <v>1</v>
      </c>
      <c r="AF1929" s="212">
        <v>2</v>
      </c>
      <c r="AG1929" s="212">
        <v>0</v>
      </c>
      <c r="AH1929" s="212">
        <v>9353.9599999999991</v>
      </c>
      <c r="AI1929" s="212">
        <v>11598.91</v>
      </c>
      <c r="AJ1929" s="212">
        <v>1</v>
      </c>
      <c r="AK1929" s="212">
        <v>2</v>
      </c>
      <c r="AL1929" s="212">
        <v>0</v>
      </c>
      <c r="AM1929">
        <v>1</v>
      </c>
      <c r="AN1929" t="str">
        <f>VLOOKUP(H1929,'Base Art'!$A:$AJ,36,FALSE)</f>
        <v>RPB SA</v>
      </c>
    </row>
    <row r="1930" spans="1:40" x14ac:dyDescent="0.25">
      <c r="A1930" s="212" t="s">
        <v>7819</v>
      </c>
      <c r="B1930" s="212">
        <v>1</v>
      </c>
      <c r="C1930" s="212" t="s">
        <v>7820</v>
      </c>
      <c r="D1930" s="212" t="s">
        <v>157</v>
      </c>
      <c r="E1930" s="212">
        <v>18</v>
      </c>
      <c r="F1930" s="212" t="s">
        <v>11</v>
      </c>
      <c r="G1930" s="212" t="s">
        <v>1008</v>
      </c>
      <c r="H1930" s="212">
        <v>6940</v>
      </c>
      <c r="I1930" s="212" t="s">
        <v>1009</v>
      </c>
      <c r="J1930" s="212">
        <v>1192</v>
      </c>
      <c r="K1930" s="212" t="s">
        <v>932</v>
      </c>
      <c r="L1930" s="212" t="s">
        <v>933</v>
      </c>
      <c r="M1930" s="212"/>
      <c r="N1930" s="212"/>
      <c r="O1930" s="212"/>
      <c r="P1930" s="212">
        <v>1101</v>
      </c>
      <c r="Q1930" s="212" t="s">
        <v>776</v>
      </c>
      <c r="R1930" s="212" t="s">
        <v>777</v>
      </c>
      <c r="S1930" s="212"/>
      <c r="T1930" s="212"/>
      <c r="U1930" s="212"/>
      <c r="V1930" s="212"/>
      <c r="W1930" s="212"/>
      <c r="X1930" s="212"/>
      <c r="Y1930" s="212">
        <v>1375</v>
      </c>
      <c r="Z1930" s="212" t="s">
        <v>314</v>
      </c>
      <c r="AA1930" s="212" t="s">
        <v>315</v>
      </c>
      <c r="AB1930" s="212">
        <v>22769.766</v>
      </c>
      <c r="AC1930" s="212">
        <v>28211.739000000001</v>
      </c>
      <c r="AD1930" s="212">
        <v>0.375</v>
      </c>
      <c r="AE1930" s="212">
        <v>0</v>
      </c>
      <c r="AF1930" s="212">
        <v>0.375</v>
      </c>
      <c r="AG1930" s="212">
        <v>0</v>
      </c>
      <c r="AH1930" s="212">
        <v>8538.66</v>
      </c>
      <c r="AI1930" s="212">
        <v>10579.4</v>
      </c>
      <c r="AJ1930" s="212">
        <v>0</v>
      </c>
      <c r="AK1930" s="212">
        <v>0</v>
      </c>
      <c r="AL1930" s="212">
        <v>0</v>
      </c>
      <c r="AM1930">
        <v>1</v>
      </c>
      <c r="AN1930" t="str">
        <f>VLOOKUP(H1930,'Base Art'!$A:$AJ,36,FALSE)</f>
        <v>NUTRIPET S.A.U.</v>
      </c>
    </row>
    <row r="1931" spans="1:40" x14ac:dyDescent="0.25">
      <c r="A1931" s="212" t="s">
        <v>7819</v>
      </c>
      <c r="B1931" s="212">
        <v>1</v>
      </c>
      <c r="C1931" s="212" t="s">
        <v>7820</v>
      </c>
      <c r="D1931" s="212" t="s">
        <v>157</v>
      </c>
      <c r="E1931" s="212">
        <v>18</v>
      </c>
      <c r="F1931" s="212" t="s">
        <v>11</v>
      </c>
      <c r="G1931" s="212" t="s">
        <v>1715</v>
      </c>
      <c r="H1931" s="212">
        <v>7061</v>
      </c>
      <c r="I1931" s="212" t="s">
        <v>1716</v>
      </c>
      <c r="J1931" s="212">
        <v>1187</v>
      </c>
      <c r="K1931" s="212" t="s">
        <v>1645</v>
      </c>
      <c r="L1931" s="212" t="s">
        <v>1646</v>
      </c>
      <c r="M1931" s="212"/>
      <c r="N1931" s="212"/>
      <c r="O1931" s="212"/>
      <c r="P1931" s="212"/>
      <c r="Q1931" s="212"/>
      <c r="R1931" s="212"/>
      <c r="S1931" s="212"/>
      <c r="T1931" s="212"/>
      <c r="U1931" s="212"/>
      <c r="V1931" s="212"/>
      <c r="W1931" s="212"/>
      <c r="X1931" s="212"/>
      <c r="Y1931" s="212">
        <v>1374</v>
      </c>
      <c r="Z1931" s="212" t="s">
        <v>336</v>
      </c>
      <c r="AA1931" s="212" t="s">
        <v>337</v>
      </c>
      <c r="AB1931" s="212">
        <v>71566.745999999999</v>
      </c>
      <c r="AC1931" s="212">
        <v>86595.774000000005</v>
      </c>
      <c r="AD1931" s="212">
        <v>8.3299999999999999E-2</v>
      </c>
      <c r="AE1931" s="212">
        <v>0</v>
      </c>
      <c r="AF1931" s="212">
        <v>8.3299999999999999E-2</v>
      </c>
      <c r="AG1931" s="212">
        <v>0</v>
      </c>
      <c r="AH1931" s="212">
        <v>5963.9</v>
      </c>
      <c r="AI1931" s="212">
        <v>7216.31</v>
      </c>
      <c r="AJ1931" s="212">
        <v>1</v>
      </c>
      <c r="AK1931" s="212">
        <v>0.08</v>
      </c>
      <c r="AL1931" s="212">
        <v>0</v>
      </c>
      <c r="AM1931">
        <v>1</v>
      </c>
      <c r="AN1931" t="str">
        <f>VLOOKUP(H1931,'Base Art'!$A:$AJ,36,FALSE)</f>
        <v>MONDELEZ ARGENTINA S.A.</v>
      </c>
    </row>
    <row r="1932" spans="1:40" x14ac:dyDescent="0.25">
      <c r="A1932" s="212" t="s">
        <v>7819</v>
      </c>
      <c r="B1932" s="212">
        <v>1</v>
      </c>
      <c r="C1932" s="212" t="s">
        <v>7820</v>
      </c>
      <c r="D1932" s="212" t="s">
        <v>157</v>
      </c>
      <c r="E1932" s="212">
        <v>18</v>
      </c>
      <c r="F1932" s="212" t="s">
        <v>11</v>
      </c>
      <c r="G1932" s="212" t="s">
        <v>1643</v>
      </c>
      <c r="H1932" s="212">
        <v>7071</v>
      </c>
      <c r="I1932" s="212" t="s">
        <v>1644</v>
      </c>
      <c r="J1932" s="212">
        <v>1187</v>
      </c>
      <c r="K1932" s="212" t="s">
        <v>1645</v>
      </c>
      <c r="L1932" s="212" t="s">
        <v>1646</v>
      </c>
      <c r="M1932" s="212"/>
      <c r="N1932" s="212"/>
      <c r="O1932" s="212"/>
      <c r="P1932" s="212"/>
      <c r="Q1932" s="212"/>
      <c r="R1932" s="212"/>
      <c r="S1932" s="212"/>
      <c r="T1932" s="212"/>
      <c r="U1932" s="212"/>
      <c r="V1932" s="212"/>
      <c r="W1932" s="212"/>
      <c r="X1932" s="212"/>
      <c r="Y1932" s="212">
        <v>1374</v>
      </c>
      <c r="Z1932" s="212" t="s">
        <v>336</v>
      </c>
      <c r="AA1932" s="212" t="s">
        <v>337</v>
      </c>
      <c r="AB1932" s="212">
        <v>71566.745999999999</v>
      </c>
      <c r="AC1932" s="212">
        <v>86595.774000000005</v>
      </c>
      <c r="AD1932" s="212">
        <v>0.16669999999999999</v>
      </c>
      <c r="AE1932" s="212">
        <v>0</v>
      </c>
      <c r="AF1932" s="212">
        <v>0.16669999999999999</v>
      </c>
      <c r="AG1932" s="212">
        <v>0</v>
      </c>
      <c r="AH1932" s="212">
        <v>11927.79</v>
      </c>
      <c r="AI1932" s="212">
        <v>14432.63</v>
      </c>
      <c r="AJ1932" s="212">
        <v>0</v>
      </c>
      <c r="AK1932" s="212">
        <v>0</v>
      </c>
      <c r="AL1932" s="212">
        <v>0</v>
      </c>
      <c r="AM1932">
        <v>1</v>
      </c>
      <c r="AN1932" t="str">
        <f>VLOOKUP(H1932,'Base Art'!$A:$AJ,36,FALSE)</f>
        <v>MONDELEZ ARGENTINA S.A.</v>
      </c>
    </row>
    <row r="1933" spans="1:40" x14ac:dyDescent="0.25">
      <c r="A1933" s="212" t="s">
        <v>7819</v>
      </c>
      <c r="B1933" s="212">
        <v>1</v>
      </c>
      <c r="C1933" s="212" t="s">
        <v>7820</v>
      </c>
      <c r="D1933" s="212" t="s">
        <v>157</v>
      </c>
      <c r="E1933" s="212">
        <v>18</v>
      </c>
      <c r="F1933" s="212" t="s">
        <v>11</v>
      </c>
      <c r="G1933" s="212" t="s">
        <v>754</v>
      </c>
      <c r="H1933" s="212">
        <v>7237</v>
      </c>
      <c r="I1933" s="212" t="s">
        <v>755</v>
      </c>
      <c r="J1933" s="212">
        <v>1194</v>
      </c>
      <c r="K1933" s="212" t="s">
        <v>310</v>
      </c>
      <c r="L1933" s="212" t="s">
        <v>311</v>
      </c>
      <c r="M1933" s="212"/>
      <c r="N1933" s="212"/>
      <c r="O1933" s="212"/>
      <c r="P1933" s="212">
        <v>1094</v>
      </c>
      <c r="Q1933" s="212" t="s">
        <v>752</v>
      </c>
      <c r="R1933" s="212" t="s">
        <v>753</v>
      </c>
      <c r="S1933" s="212"/>
      <c r="T1933" s="212"/>
      <c r="U1933" s="212"/>
      <c r="V1933" s="212"/>
      <c r="W1933" s="212"/>
      <c r="X1933" s="212"/>
      <c r="Y1933" s="212">
        <v>1375</v>
      </c>
      <c r="Z1933" s="212" t="s">
        <v>314</v>
      </c>
      <c r="AA1933" s="212" t="s">
        <v>315</v>
      </c>
      <c r="AB1933" s="212">
        <v>8408.8220000000001</v>
      </c>
      <c r="AC1933" s="212">
        <v>10418.530000000001</v>
      </c>
      <c r="AD1933" s="212">
        <v>1</v>
      </c>
      <c r="AE1933" s="212">
        <v>0</v>
      </c>
      <c r="AF1933" s="212">
        <v>1</v>
      </c>
      <c r="AG1933" s="212">
        <v>0</v>
      </c>
      <c r="AH1933" s="212">
        <v>8408.82</v>
      </c>
      <c r="AI1933" s="212">
        <v>10418.530000000001</v>
      </c>
      <c r="AJ1933" s="212">
        <v>0</v>
      </c>
      <c r="AK1933" s="212">
        <v>0</v>
      </c>
      <c r="AL1933" s="212">
        <v>0</v>
      </c>
      <c r="AM1933">
        <v>1</v>
      </c>
      <c r="AN1933" t="str">
        <f>VLOOKUP(H1933,'Base Art'!$A:$AJ,36,FALSE)</f>
        <v>MASTERFOODS ARGENTINA LTD.</v>
      </c>
    </row>
    <row r="1934" spans="1:40" x14ac:dyDescent="0.25">
      <c r="A1934" s="212" t="s">
        <v>7819</v>
      </c>
      <c r="B1934" s="212">
        <v>1</v>
      </c>
      <c r="C1934" s="212" t="s">
        <v>7820</v>
      </c>
      <c r="D1934" s="212" t="s">
        <v>157</v>
      </c>
      <c r="E1934" s="212">
        <v>18</v>
      </c>
      <c r="F1934" s="212" t="s">
        <v>11</v>
      </c>
      <c r="G1934" s="212" t="s">
        <v>756</v>
      </c>
      <c r="H1934" s="212">
        <v>7238</v>
      </c>
      <c r="I1934" s="212" t="s">
        <v>757</v>
      </c>
      <c r="J1934" s="212">
        <v>1193</v>
      </c>
      <c r="K1934" s="212" t="s">
        <v>506</v>
      </c>
      <c r="L1934" s="212" t="s">
        <v>507</v>
      </c>
      <c r="M1934" s="212"/>
      <c r="N1934" s="212"/>
      <c r="O1934" s="212"/>
      <c r="P1934" s="212">
        <v>1094</v>
      </c>
      <c r="Q1934" s="212" t="s">
        <v>752</v>
      </c>
      <c r="R1934" s="212" t="s">
        <v>753</v>
      </c>
      <c r="S1934" s="212"/>
      <c r="T1934" s="212"/>
      <c r="U1934" s="212"/>
      <c r="V1934" s="212"/>
      <c r="W1934" s="212"/>
      <c r="X1934" s="212"/>
      <c r="Y1934" s="212">
        <v>1375</v>
      </c>
      <c r="Z1934" s="212" t="s">
        <v>314</v>
      </c>
      <c r="AA1934" s="212" t="s">
        <v>315</v>
      </c>
      <c r="AB1934" s="212">
        <v>8982.1509999999998</v>
      </c>
      <c r="AC1934" s="212">
        <v>11128.885</v>
      </c>
      <c r="AD1934" s="212">
        <v>2</v>
      </c>
      <c r="AE1934" s="212">
        <v>0</v>
      </c>
      <c r="AF1934" s="212">
        <v>2</v>
      </c>
      <c r="AG1934" s="212">
        <v>0</v>
      </c>
      <c r="AH1934" s="212">
        <v>17964.3</v>
      </c>
      <c r="AI1934" s="212">
        <v>22257.77</v>
      </c>
      <c r="AJ1934" s="212">
        <v>0</v>
      </c>
      <c r="AK1934" s="212">
        <v>0</v>
      </c>
      <c r="AL1934" s="212">
        <v>0</v>
      </c>
      <c r="AM1934">
        <v>1</v>
      </c>
      <c r="AN1934" t="str">
        <f>VLOOKUP(H1934,'Base Art'!$A:$AJ,36,FALSE)</f>
        <v>MASTERFOODS ARGENTINA LTD.</v>
      </c>
    </row>
    <row r="1935" spans="1:40" x14ac:dyDescent="0.25">
      <c r="A1935" s="212" t="s">
        <v>7819</v>
      </c>
      <c r="B1935" s="212">
        <v>1</v>
      </c>
      <c r="C1935" s="212" t="s">
        <v>7820</v>
      </c>
      <c r="D1935" s="212" t="s">
        <v>157</v>
      </c>
      <c r="E1935" s="212">
        <v>18</v>
      </c>
      <c r="F1935" s="212" t="s">
        <v>11</v>
      </c>
      <c r="G1935" s="212" t="s">
        <v>1729</v>
      </c>
      <c r="H1935" s="212">
        <v>7261</v>
      </c>
      <c r="I1935" s="212" t="s">
        <v>1730</v>
      </c>
      <c r="J1935" s="212">
        <v>1187</v>
      </c>
      <c r="K1935" s="212" t="s">
        <v>1645</v>
      </c>
      <c r="L1935" s="212" t="s">
        <v>1646</v>
      </c>
      <c r="M1935" s="212"/>
      <c r="N1935" s="212"/>
      <c r="O1935" s="212"/>
      <c r="P1935" s="212"/>
      <c r="Q1935" s="212"/>
      <c r="R1935" s="212"/>
      <c r="S1935" s="212"/>
      <c r="T1935" s="212"/>
      <c r="U1935" s="212"/>
      <c r="V1935" s="212"/>
      <c r="W1935" s="212"/>
      <c r="X1935" s="212"/>
      <c r="Y1935" s="212">
        <v>1374</v>
      </c>
      <c r="Z1935" s="212" t="s">
        <v>336</v>
      </c>
      <c r="AA1935" s="212" t="s">
        <v>337</v>
      </c>
      <c r="AB1935" s="212">
        <v>74260.118000000002</v>
      </c>
      <c r="AC1935" s="212">
        <v>89854.747000000003</v>
      </c>
      <c r="AD1935" s="212">
        <v>0.16669999999999999</v>
      </c>
      <c r="AE1935" s="212">
        <v>0</v>
      </c>
      <c r="AF1935" s="212">
        <v>0.16669999999999999</v>
      </c>
      <c r="AG1935" s="212">
        <v>0</v>
      </c>
      <c r="AH1935" s="212">
        <v>12376.69</v>
      </c>
      <c r="AI1935" s="212">
        <v>14975.79</v>
      </c>
      <c r="AJ1935" s="212">
        <v>1</v>
      </c>
      <c r="AK1935" s="212">
        <v>0.17</v>
      </c>
      <c r="AL1935" s="212">
        <v>0</v>
      </c>
      <c r="AM1935">
        <v>1</v>
      </c>
      <c r="AN1935" t="str">
        <f>VLOOKUP(H1935,'Base Art'!$A:$AJ,36,FALSE)</f>
        <v>MONDELEZ ARGENTINA S.A.</v>
      </c>
    </row>
    <row r="1936" spans="1:40" x14ac:dyDescent="0.25">
      <c r="A1936" s="212" t="s">
        <v>7819</v>
      </c>
      <c r="B1936" s="212">
        <v>1</v>
      </c>
      <c r="C1936" s="212" t="s">
        <v>7820</v>
      </c>
      <c r="D1936" s="212" t="s">
        <v>157</v>
      </c>
      <c r="E1936" s="212">
        <v>18</v>
      </c>
      <c r="F1936" s="212" t="s">
        <v>11</v>
      </c>
      <c r="G1936" s="212" t="s">
        <v>768</v>
      </c>
      <c r="H1936" s="212">
        <v>7377</v>
      </c>
      <c r="I1936" s="212" t="s">
        <v>769</v>
      </c>
      <c r="J1936" s="212"/>
      <c r="K1936" s="212"/>
      <c r="L1936" s="212"/>
      <c r="M1936" s="212"/>
      <c r="N1936" s="212"/>
      <c r="O1936" s="212"/>
      <c r="P1936" s="212">
        <v>1328</v>
      </c>
      <c r="Q1936" s="212" t="s">
        <v>770</v>
      </c>
      <c r="R1936" s="212" t="s">
        <v>771</v>
      </c>
      <c r="S1936" s="212"/>
      <c r="T1936" s="212"/>
      <c r="U1936" s="212"/>
      <c r="V1936" s="212"/>
      <c r="W1936" s="212"/>
      <c r="X1936" s="212"/>
      <c r="Y1936" s="212">
        <v>1376</v>
      </c>
      <c r="Z1936" s="212" t="s">
        <v>320</v>
      </c>
      <c r="AA1936" s="212" t="s">
        <v>321</v>
      </c>
      <c r="AB1936" s="212">
        <v>663430.90800000005</v>
      </c>
      <c r="AC1936" s="212">
        <v>802751.37600000005</v>
      </c>
      <c r="AD1936" s="212">
        <v>2.5000000000000001E-2</v>
      </c>
      <c r="AE1936" s="212">
        <v>0</v>
      </c>
      <c r="AF1936" s="212">
        <v>2.5000000000000001E-2</v>
      </c>
      <c r="AG1936" s="212">
        <v>0</v>
      </c>
      <c r="AH1936" s="212">
        <v>16585.77</v>
      </c>
      <c r="AI1936" s="212">
        <v>20068.78</v>
      </c>
      <c r="AJ1936" s="212">
        <v>0</v>
      </c>
      <c r="AK1936" s="212">
        <v>0</v>
      </c>
      <c r="AL1936" s="212">
        <v>0</v>
      </c>
      <c r="AM1936">
        <v>1</v>
      </c>
      <c r="AN1936" t="str">
        <f>VLOOKUP(H1936,'Base Art'!$A:$AJ,36,FALSE)</f>
        <v>TABACALERA SARANDI S.A</v>
      </c>
    </row>
    <row r="1937" spans="1:40" x14ac:dyDescent="0.25">
      <c r="A1937" s="212" t="s">
        <v>7819</v>
      </c>
      <c r="B1937" s="212">
        <v>1</v>
      </c>
      <c r="C1937" s="212" t="s">
        <v>7820</v>
      </c>
      <c r="D1937" s="212" t="s">
        <v>157</v>
      </c>
      <c r="E1937" s="212">
        <v>18</v>
      </c>
      <c r="F1937" s="212" t="s">
        <v>11</v>
      </c>
      <c r="G1937" s="212" t="s">
        <v>772</v>
      </c>
      <c r="H1937" s="212">
        <v>7431</v>
      </c>
      <c r="I1937" s="212" t="s">
        <v>773</v>
      </c>
      <c r="J1937" s="212">
        <v>1257</v>
      </c>
      <c r="K1937" s="212" t="s">
        <v>774</v>
      </c>
      <c r="L1937" s="212" t="s">
        <v>775</v>
      </c>
      <c r="M1937" s="212"/>
      <c r="N1937" s="212"/>
      <c r="O1937" s="212"/>
      <c r="P1937" s="212">
        <v>1101</v>
      </c>
      <c r="Q1937" s="212" t="s">
        <v>776</v>
      </c>
      <c r="R1937" s="212" t="s">
        <v>777</v>
      </c>
      <c r="S1937" s="212"/>
      <c r="T1937" s="212"/>
      <c r="U1937" s="212"/>
      <c r="V1937" s="212"/>
      <c r="W1937" s="212"/>
      <c r="X1937" s="212"/>
      <c r="Y1937" s="212">
        <v>1375</v>
      </c>
      <c r="Z1937" s="212" t="s">
        <v>314</v>
      </c>
      <c r="AA1937" s="212" t="s">
        <v>315</v>
      </c>
      <c r="AB1937" s="212">
        <v>16796.888999999999</v>
      </c>
      <c r="AC1937" s="212">
        <v>20811.343000000001</v>
      </c>
      <c r="AD1937" s="212">
        <v>0.375</v>
      </c>
      <c r="AE1937" s="212">
        <v>0</v>
      </c>
      <c r="AF1937" s="212">
        <v>0.375</v>
      </c>
      <c r="AG1937" s="212">
        <v>0</v>
      </c>
      <c r="AH1937" s="212">
        <v>6298.83</v>
      </c>
      <c r="AI1937" s="212">
        <v>7804.25</v>
      </c>
      <c r="AJ1937" s="212">
        <v>0</v>
      </c>
      <c r="AK1937" s="212">
        <v>0</v>
      </c>
      <c r="AL1937" s="212">
        <v>0</v>
      </c>
      <c r="AM1937">
        <v>1</v>
      </c>
      <c r="AN1937" t="str">
        <f>VLOOKUP(H1937,'Base Art'!$A:$AJ,36,FALSE)</f>
        <v>NUTRIPET S.A.U.</v>
      </c>
    </row>
    <row r="1938" spans="1:40" x14ac:dyDescent="0.25">
      <c r="A1938" s="212" t="s">
        <v>7819</v>
      </c>
      <c r="B1938" s="212">
        <v>1</v>
      </c>
      <c r="C1938" s="212" t="s">
        <v>7820</v>
      </c>
      <c r="D1938" s="212" t="s">
        <v>157</v>
      </c>
      <c r="E1938" s="212">
        <v>18</v>
      </c>
      <c r="F1938" s="212" t="s">
        <v>11</v>
      </c>
      <c r="G1938" s="212" t="s">
        <v>1721</v>
      </c>
      <c r="H1938" s="212">
        <v>7568</v>
      </c>
      <c r="I1938" s="212" t="s">
        <v>1722</v>
      </c>
      <c r="J1938" s="212">
        <v>1187</v>
      </c>
      <c r="K1938" s="212" t="s">
        <v>1645</v>
      </c>
      <c r="L1938" s="212" t="s">
        <v>1646</v>
      </c>
      <c r="M1938" s="212"/>
      <c r="N1938" s="212"/>
      <c r="O1938" s="212"/>
      <c r="P1938" s="212"/>
      <c r="Q1938" s="212"/>
      <c r="R1938" s="212"/>
      <c r="S1938" s="212"/>
      <c r="T1938" s="212"/>
      <c r="U1938" s="212"/>
      <c r="V1938" s="212"/>
      <c r="W1938" s="212"/>
      <c r="X1938" s="212"/>
      <c r="Y1938" s="212">
        <v>1374</v>
      </c>
      <c r="Z1938" s="212" t="s">
        <v>336</v>
      </c>
      <c r="AA1938" s="212" t="s">
        <v>337</v>
      </c>
      <c r="AB1938" s="212">
        <v>70701.017999999996</v>
      </c>
      <c r="AC1938" s="212">
        <v>86595.77</v>
      </c>
      <c r="AD1938" s="212">
        <v>0.16669999999999999</v>
      </c>
      <c r="AE1938" s="212">
        <v>0</v>
      </c>
      <c r="AF1938" s="212">
        <v>0.16669999999999999</v>
      </c>
      <c r="AG1938" s="212">
        <v>0</v>
      </c>
      <c r="AH1938" s="212">
        <v>11783.5</v>
      </c>
      <c r="AI1938" s="212">
        <v>14432.63</v>
      </c>
      <c r="AJ1938" s="212">
        <v>2</v>
      </c>
      <c r="AK1938" s="212">
        <v>0.08</v>
      </c>
      <c r="AL1938" s="212">
        <v>0</v>
      </c>
      <c r="AM1938">
        <v>1</v>
      </c>
      <c r="AN1938" t="str">
        <f>VLOOKUP(H1938,'Base Art'!$A:$AJ,36,FALSE)</f>
        <v>MONDELEZ ARGENTINA S.A.</v>
      </c>
    </row>
    <row r="1939" spans="1:40" x14ac:dyDescent="0.25">
      <c r="A1939" s="212" t="s">
        <v>7819</v>
      </c>
      <c r="B1939" s="212">
        <v>1</v>
      </c>
      <c r="C1939" s="212" t="s">
        <v>7820</v>
      </c>
      <c r="D1939" s="212" t="s">
        <v>157</v>
      </c>
      <c r="E1939" s="212">
        <v>18</v>
      </c>
      <c r="F1939" s="212" t="s">
        <v>11</v>
      </c>
      <c r="G1939" s="212" t="s">
        <v>780</v>
      </c>
      <c r="H1939" s="212">
        <v>7691</v>
      </c>
      <c r="I1939" s="212" t="s">
        <v>781</v>
      </c>
      <c r="J1939" s="212">
        <v>1193</v>
      </c>
      <c r="K1939" s="212" t="s">
        <v>506</v>
      </c>
      <c r="L1939" s="212" t="s">
        <v>507</v>
      </c>
      <c r="M1939" s="212"/>
      <c r="N1939" s="212"/>
      <c r="O1939" s="212"/>
      <c r="P1939" s="212">
        <v>1098</v>
      </c>
      <c r="Q1939" s="212" t="s">
        <v>312</v>
      </c>
      <c r="R1939" s="212" t="s">
        <v>313</v>
      </c>
      <c r="S1939" s="212"/>
      <c r="T1939" s="212"/>
      <c r="U1939" s="212"/>
      <c r="V1939" s="212"/>
      <c r="W1939" s="212"/>
      <c r="X1939" s="212"/>
      <c r="Y1939" s="212">
        <v>1375</v>
      </c>
      <c r="Z1939" s="212" t="s">
        <v>314</v>
      </c>
      <c r="AA1939" s="212" t="s">
        <v>315</v>
      </c>
      <c r="AB1939" s="212">
        <v>46039.66</v>
      </c>
      <c r="AC1939" s="212">
        <v>57043.14</v>
      </c>
      <c r="AD1939" s="212">
        <v>0.3</v>
      </c>
      <c r="AE1939" s="212">
        <v>0</v>
      </c>
      <c r="AF1939" s="212">
        <v>0.3</v>
      </c>
      <c r="AG1939" s="212">
        <v>0</v>
      </c>
      <c r="AH1939" s="212">
        <v>13811.9</v>
      </c>
      <c r="AI1939" s="212">
        <v>17112.939999999999</v>
      </c>
      <c r="AJ1939" s="212">
        <v>0</v>
      </c>
      <c r="AK1939" s="212">
        <v>0</v>
      </c>
      <c r="AL1939" s="212">
        <v>0</v>
      </c>
      <c r="AM1939">
        <v>1</v>
      </c>
      <c r="AN1939" t="str">
        <f>VLOOKUP(H1939,'Base Art'!$A:$AJ,36,FALSE)</f>
        <v>MASTERFOODS ARGENTINA LTD.</v>
      </c>
    </row>
    <row r="1940" spans="1:40" x14ac:dyDescent="0.25">
      <c r="A1940" s="212" t="s">
        <v>7819</v>
      </c>
      <c r="B1940" s="212">
        <v>1</v>
      </c>
      <c r="C1940" s="212" t="s">
        <v>7820</v>
      </c>
      <c r="D1940" s="212" t="s">
        <v>157</v>
      </c>
      <c r="E1940" s="212">
        <v>18</v>
      </c>
      <c r="F1940" s="212" t="s">
        <v>11</v>
      </c>
      <c r="G1940" s="212" t="s">
        <v>1343</v>
      </c>
      <c r="H1940" s="212">
        <v>7692</v>
      </c>
      <c r="I1940" s="212" t="s">
        <v>1344</v>
      </c>
      <c r="J1940" s="212">
        <v>1193</v>
      </c>
      <c r="K1940" s="212" t="s">
        <v>506</v>
      </c>
      <c r="L1940" s="212" t="s">
        <v>507</v>
      </c>
      <c r="M1940" s="212"/>
      <c r="N1940" s="212"/>
      <c r="O1940" s="212"/>
      <c r="P1940" s="212">
        <v>1098</v>
      </c>
      <c r="Q1940" s="212" t="s">
        <v>312</v>
      </c>
      <c r="R1940" s="212" t="s">
        <v>313</v>
      </c>
      <c r="S1940" s="212"/>
      <c r="T1940" s="212"/>
      <c r="U1940" s="212"/>
      <c r="V1940" s="212"/>
      <c r="W1940" s="212"/>
      <c r="X1940" s="212"/>
      <c r="Y1940" s="212">
        <v>1375</v>
      </c>
      <c r="Z1940" s="212" t="s">
        <v>314</v>
      </c>
      <c r="AA1940" s="212" t="s">
        <v>315</v>
      </c>
      <c r="AB1940" s="212">
        <v>48462.8</v>
      </c>
      <c r="AC1940" s="212">
        <v>60045.409</v>
      </c>
      <c r="AD1940" s="212">
        <v>0.15</v>
      </c>
      <c r="AE1940" s="212">
        <v>0</v>
      </c>
      <c r="AF1940" s="212">
        <v>0.15</v>
      </c>
      <c r="AG1940" s="212">
        <v>0</v>
      </c>
      <c r="AH1940" s="212">
        <v>7269.42</v>
      </c>
      <c r="AI1940" s="212">
        <v>9006.81</v>
      </c>
      <c r="AJ1940" s="212">
        <v>0</v>
      </c>
      <c r="AK1940" s="212">
        <v>0</v>
      </c>
      <c r="AL1940" s="212">
        <v>0</v>
      </c>
      <c r="AM1940">
        <v>1</v>
      </c>
      <c r="AN1940" t="str">
        <f>VLOOKUP(H1940,'Base Art'!$A:$AJ,36,FALSE)</f>
        <v>MASTERFOODS ARGENTINA LTD.</v>
      </c>
    </row>
    <row r="1941" spans="1:40" x14ac:dyDescent="0.25">
      <c r="A1941" s="212" t="s">
        <v>7819</v>
      </c>
      <c r="B1941" s="212">
        <v>1</v>
      </c>
      <c r="C1941" s="212" t="s">
        <v>7820</v>
      </c>
      <c r="D1941" s="212" t="s">
        <v>157</v>
      </c>
      <c r="E1941" s="212">
        <v>18</v>
      </c>
      <c r="F1941" s="212" t="s">
        <v>11</v>
      </c>
      <c r="G1941" s="212" t="s">
        <v>782</v>
      </c>
      <c r="H1941" s="212">
        <v>7693</v>
      </c>
      <c r="I1941" s="212" t="s">
        <v>783</v>
      </c>
      <c r="J1941" s="212">
        <v>1193</v>
      </c>
      <c r="K1941" s="212" t="s">
        <v>506</v>
      </c>
      <c r="L1941" s="212" t="s">
        <v>507</v>
      </c>
      <c r="M1941" s="212"/>
      <c r="N1941" s="212"/>
      <c r="O1941" s="212"/>
      <c r="P1941" s="212">
        <v>1098</v>
      </c>
      <c r="Q1941" s="212" t="s">
        <v>312</v>
      </c>
      <c r="R1941" s="212" t="s">
        <v>313</v>
      </c>
      <c r="S1941" s="212"/>
      <c r="T1941" s="212"/>
      <c r="U1941" s="212"/>
      <c r="V1941" s="212"/>
      <c r="W1941" s="212"/>
      <c r="X1941" s="212"/>
      <c r="Y1941" s="212">
        <v>1375</v>
      </c>
      <c r="Z1941" s="212" t="s">
        <v>314</v>
      </c>
      <c r="AA1941" s="212" t="s">
        <v>315</v>
      </c>
      <c r="AB1941" s="212">
        <v>43616.52</v>
      </c>
      <c r="AC1941" s="212">
        <v>54040.870999999999</v>
      </c>
      <c r="AD1941" s="212">
        <v>0.15</v>
      </c>
      <c r="AE1941" s="212">
        <v>0</v>
      </c>
      <c r="AF1941" s="212">
        <v>0.15</v>
      </c>
      <c r="AG1941" s="212">
        <v>0</v>
      </c>
      <c r="AH1941" s="212">
        <v>6542.48</v>
      </c>
      <c r="AI1941" s="212">
        <v>8106.13</v>
      </c>
      <c r="AJ1941" s="212">
        <v>0</v>
      </c>
      <c r="AK1941" s="212">
        <v>0</v>
      </c>
      <c r="AL1941" s="212">
        <v>0</v>
      </c>
      <c r="AM1941">
        <v>1</v>
      </c>
      <c r="AN1941" t="str">
        <f>VLOOKUP(H1941,'Base Art'!$A:$AJ,36,FALSE)</f>
        <v>MASTERFOODS ARGENTINA LTD.</v>
      </c>
    </row>
    <row r="1942" spans="1:40" x14ac:dyDescent="0.25">
      <c r="A1942" s="212" t="s">
        <v>7819</v>
      </c>
      <c r="B1942" s="212">
        <v>1</v>
      </c>
      <c r="C1942" s="212" t="s">
        <v>7820</v>
      </c>
      <c r="D1942" s="212" t="s">
        <v>157</v>
      </c>
      <c r="E1942" s="212">
        <v>18</v>
      </c>
      <c r="F1942" s="212" t="s">
        <v>11</v>
      </c>
      <c r="G1942" s="212" t="s">
        <v>1393</v>
      </c>
      <c r="H1942" s="212">
        <v>7731</v>
      </c>
      <c r="I1942" s="212" t="s">
        <v>1394</v>
      </c>
      <c r="J1942" s="212">
        <v>1202</v>
      </c>
      <c r="K1942" s="212" t="s">
        <v>476</v>
      </c>
      <c r="L1942" s="212" t="s">
        <v>477</v>
      </c>
      <c r="M1942" s="212"/>
      <c r="N1942" s="212"/>
      <c r="O1942" s="212"/>
      <c r="P1942" s="212"/>
      <c r="Q1942" s="212"/>
      <c r="R1942" s="212"/>
      <c r="S1942" s="212"/>
      <c r="T1942" s="212"/>
      <c r="U1942" s="212"/>
      <c r="V1942" s="212"/>
      <c r="W1942" s="212"/>
      <c r="X1942" s="212"/>
      <c r="Y1942" s="212">
        <v>1372</v>
      </c>
      <c r="Z1942" s="212" t="s">
        <v>346</v>
      </c>
      <c r="AA1942" s="212" t="s">
        <v>347</v>
      </c>
      <c r="AB1942" s="212">
        <v>90178.445000000007</v>
      </c>
      <c r="AC1942" s="212">
        <v>109115.924</v>
      </c>
      <c r="AD1942" s="212">
        <v>0.1111</v>
      </c>
      <c r="AE1942" s="212">
        <v>0</v>
      </c>
      <c r="AF1942" s="212">
        <v>0.1111</v>
      </c>
      <c r="AG1942" s="212">
        <v>0</v>
      </c>
      <c r="AH1942" s="212">
        <v>10019.83</v>
      </c>
      <c r="AI1942" s="212">
        <v>12123.99</v>
      </c>
      <c r="AJ1942" s="212">
        <v>1</v>
      </c>
      <c r="AK1942" s="212">
        <v>0.11</v>
      </c>
      <c r="AL1942" s="212">
        <v>0</v>
      </c>
      <c r="AM1942">
        <v>1</v>
      </c>
      <c r="AN1942" t="str">
        <f>VLOOKUP(H1942,'Base Art'!$A:$AJ,36,FALSE)</f>
        <v>FERRERO ARGENTINA S.A.</v>
      </c>
    </row>
    <row r="1943" spans="1:40" x14ac:dyDescent="0.25">
      <c r="A1943" s="212" t="s">
        <v>7819</v>
      </c>
      <c r="B1943" s="212">
        <v>1</v>
      </c>
      <c r="C1943" s="212" t="s">
        <v>7820</v>
      </c>
      <c r="D1943" s="212" t="s">
        <v>157</v>
      </c>
      <c r="E1943" s="212">
        <v>18</v>
      </c>
      <c r="F1943" s="212" t="s">
        <v>11</v>
      </c>
      <c r="G1943" s="212" t="s">
        <v>7672</v>
      </c>
      <c r="H1943" s="212">
        <v>7811</v>
      </c>
      <c r="I1943" s="212" t="s">
        <v>3671</v>
      </c>
      <c r="J1943" s="212"/>
      <c r="K1943" s="212"/>
      <c r="L1943" s="212"/>
      <c r="M1943" s="212"/>
      <c r="N1943" s="212"/>
      <c r="O1943" s="212"/>
      <c r="P1943" s="212"/>
      <c r="Q1943" s="212"/>
      <c r="R1943" s="212"/>
      <c r="S1943" s="212"/>
      <c r="T1943" s="212"/>
      <c r="U1943" s="212"/>
      <c r="V1943" s="212"/>
      <c r="W1943" s="212"/>
      <c r="X1943" s="212"/>
      <c r="Y1943" s="212">
        <v>1370</v>
      </c>
      <c r="Z1943" s="212" t="s">
        <v>400</v>
      </c>
      <c r="AA1943" s="212" t="s">
        <v>401</v>
      </c>
      <c r="AB1943" s="212">
        <v>22191.136999999999</v>
      </c>
      <c r="AC1943" s="212">
        <v>28160.553</v>
      </c>
      <c r="AD1943" s="212">
        <v>1</v>
      </c>
      <c r="AE1943" s="212">
        <v>0.16669999999999999</v>
      </c>
      <c r="AF1943" s="212">
        <v>1.1667000000000001</v>
      </c>
      <c r="AG1943" s="212">
        <v>0</v>
      </c>
      <c r="AH1943" s="212">
        <v>25889.66</v>
      </c>
      <c r="AI1943" s="212">
        <v>32853.980000000003</v>
      </c>
      <c r="AJ1943" s="212">
        <v>0</v>
      </c>
      <c r="AK1943" s="212">
        <v>0</v>
      </c>
      <c r="AL1943" s="212">
        <v>0</v>
      </c>
      <c r="AM1943">
        <v>1</v>
      </c>
      <c r="AN1943" t="str">
        <f>VLOOKUP(H1943,'Base Art'!$A:$AJ,36,FALSE)</f>
        <v>ENERGY GROUP S.R.L.</v>
      </c>
    </row>
    <row r="1944" spans="1:40" x14ac:dyDescent="0.25">
      <c r="A1944" s="212" t="s">
        <v>7819</v>
      </c>
      <c r="B1944" s="212">
        <v>1</v>
      </c>
      <c r="C1944" s="212" t="s">
        <v>7820</v>
      </c>
      <c r="D1944" s="212" t="s">
        <v>157</v>
      </c>
      <c r="E1944" s="212">
        <v>18</v>
      </c>
      <c r="F1944" s="212" t="s">
        <v>11</v>
      </c>
      <c r="G1944" s="212" t="s">
        <v>788</v>
      </c>
      <c r="H1944" s="212">
        <v>7827</v>
      </c>
      <c r="I1944" s="212" t="s">
        <v>789</v>
      </c>
      <c r="J1944" s="212"/>
      <c r="K1944" s="212"/>
      <c r="L1944" s="212"/>
      <c r="M1944" s="212"/>
      <c r="N1944" s="212"/>
      <c r="O1944" s="212"/>
      <c r="P1944" s="212"/>
      <c r="Q1944" s="212"/>
      <c r="R1944" s="212"/>
      <c r="S1944" s="212"/>
      <c r="T1944" s="212"/>
      <c r="U1944" s="212"/>
      <c r="V1944" s="212"/>
      <c r="W1944" s="212"/>
      <c r="X1944" s="212"/>
      <c r="Y1944" s="212">
        <v>1376</v>
      </c>
      <c r="Z1944" s="212" t="s">
        <v>320</v>
      </c>
      <c r="AA1944" s="212" t="s">
        <v>321</v>
      </c>
      <c r="AB1944" s="212">
        <v>447280.65899999999</v>
      </c>
      <c r="AC1944" s="212">
        <v>554628.05099999998</v>
      </c>
      <c r="AD1944" s="212">
        <v>-2.5000000000000001E-2</v>
      </c>
      <c r="AE1944" s="212">
        <v>0</v>
      </c>
      <c r="AF1944" s="212">
        <v>-2.5000000000000001E-2</v>
      </c>
      <c r="AG1944" s="212">
        <v>0</v>
      </c>
      <c r="AH1944" s="212">
        <v>-11182.02</v>
      </c>
      <c r="AI1944" s="212">
        <v>-13865.7</v>
      </c>
      <c r="AJ1944" s="212">
        <v>0</v>
      </c>
      <c r="AK1944" s="212">
        <v>0</v>
      </c>
      <c r="AL1944" s="212">
        <v>0</v>
      </c>
      <c r="AM1944">
        <v>1</v>
      </c>
      <c r="AN1944" t="str">
        <f>VLOOKUP(H1944,'Base Art'!$A:$AJ,36,FALSE)</f>
        <v>UBG UNITED S.R.L</v>
      </c>
    </row>
    <row r="1945" spans="1:40" x14ac:dyDescent="0.25">
      <c r="A1945" s="212" t="s">
        <v>7819</v>
      </c>
      <c r="B1945" s="212">
        <v>1</v>
      </c>
      <c r="C1945" s="212" t="s">
        <v>7820</v>
      </c>
      <c r="D1945" s="212" t="s">
        <v>157</v>
      </c>
      <c r="E1945" s="212">
        <v>18</v>
      </c>
      <c r="F1945" s="212" t="s">
        <v>11</v>
      </c>
      <c r="G1945" s="212" t="s">
        <v>1164</v>
      </c>
      <c r="H1945" s="212">
        <v>8048</v>
      </c>
      <c r="I1945" s="212" t="s">
        <v>1165</v>
      </c>
      <c r="J1945" s="212">
        <v>1162</v>
      </c>
      <c r="K1945" s="212" t="s">
        <v>1166</v>
      </c>
      <c r="L1945" s="212" t="s">
        <v>1167</v>
      </c>
      <c r="M1945" s="212"/>
      <c r="N1945" s="212"/>
      <c r="O1945" s="212"/>
      <c r="P1945" s="212">
        <v>1073</v>
      </c>
      <c r="Q1945" s="212" t="s">
        <v>1116</v>
      </c>
      <c r="R1945" s="212" t="s">
        <v>1117</v>
      </c>
      <c r="S1945" s="212"/>
      <c r="T1945" s="212"/>
      <c r="U1945" s="212"/>
      <c r="V1945" s="212"/>
      <c r="W1945" s="212"/>
      <c r="X1945" s="212"/>
      <c r="Y1945" s="212">
        <v>1370</v>
      </c>
      <c r="Z1945" s="212" t="s">
        <v>400</v>
      </c>
      <c r="AA1945" s="212" t="s">
        <v>401</v>
      </c>
      <c r="AB1945" s="212">
        <v>337.459</v>
      </c>
      <c r="AC1945" s="212">
        <v>5.0000000000000001E-3</v>
      </c>
      <c r="AD1945" s="212">
        <v>0</v>
      </c>
      <c r="AE1945" s="212">
        <v>0</v>
      </c>
      <c r="AF1945" s="212">
        <v>0</v>
      </c>
      <c r="AG1945" s="212">
        <v>0</v>
      </c>
      <c r="AH1945" s="212">
        <v>337.46</v>
      </c>
      <c r="AI1945" s="212">
        <v>0</v>
      </c>
      <c r="AJ1945" s="212">
        <v>0</v>
      </c>
      <c r="AK1945" s="212">
        <v>0</v>
      </c>
      <c r="AL1945" s="212">
        <v>0</v>
      </c>
      <c r="AM1945">
        <v>1</v>
      </c>
      <c r="AN1945" t="str">
        <f>VLOOKUP(H1945,'Base Art'!$A:$AJ,36,FALSE)</f>
        <v>RPB SA</v>
      </c>
    </row>
    <row r="1946" spans="1:40" x14ac:dyDescent="0.25">
      <c r="A1946" s="212" t="s">
        <v>7819</v>
      </c>
      <c r="B1946" s="212">
        <v>1</v>
      </c>
      <c r="C1946" s="212" t="s">
        <v>7820</v>
      </c>
      <c r="D1946" s="212" t="s">
        <v>157</v>
      </c>
      <c r="E1946" s="212">
        <v>18</v>
      </c>
      <c r="F1946" s="212" t="s">
        <v>11</v>
      </c>
      <c r="G1946" s="212" t="s">
        <v>792</v>
      </c>
      <c r="H1946" s="212">
        <v>8130</v>
      </c>
      <c r="I1946" s="212" t="s">
        <v>793</v>
      </c>
      <c r="J1946" s="212">
        <v>1006</v>
      </c>
      <c r="K1946" s="212" t="s">
        <v>350</v>
      </c>
      <c r="L1946" s="212" t="s">
        <v>351</v>
      </c>
      <c r="M1946" s="212"/>
      <c r="N1946" s="212"/>
      <c r="O1946" s="212"/>
      <c r="P1946" s="212">
        <v>1005</v>
      </c>
      <c r="Q1946" s="212" t="s">
        <v>582</v>
      </c>
      <c r="R1946" s="212" t="s">
        <v>583</v>
      </c>
      <c r="S1946" s="212"/>
      <c r="T1946" s="212"/>
      <c r="U1946" s="212"/>
      <c r="V1946" s="212"/>
      <c r="W1946" s="212"/>
      <c r="X1946" s="212"/>
      <c r="Y1946" s="212">
        <v>1369</v>
      </c>
      <c r="Z1946" s="212" t="s">
        <v>354</v>
      </c>
      <c r="AA1946" s="212" t="s">
        <v>355</v>
      </c>
      <c r="AB1946" s="212">
        <v>13208.811</v>
      </c>
      <c r="AC1946" s="212">
        <v>16114.75</v>
      </c>
      <c r="AD1946" s="212">
        <v>1.5</v>
      </c>
      <c r="AE1946" s="212">
        <v>0</v>
      </c>
      <c r="AF1946" s="212">
        <v>1.5</v>
      </c>
      <c r="AG1946" s="212">
        <v>0</v>
      </c>
      <c r="AH1946" s="212">
        <v>19813.22</v>
      </c>
      <c r="AI1946" s="212">
        <v>24172.13</v>
      </c>
      <c r="AJ1946" s="212">
        <v>1</v>
      </c>
      <c r="AK1946" s="212">
        <v>1.5</v>
      </c>
      <c r="AL1946" s="212">
        <v>0</v>
      </c>
      <c r="AM1946">
        <v>1</v>
      </c>
      <c r="AN1946" t="str">
        <f>VLOOKUP(H1946,'Base Art'!$A:$AJ,36,FALSE)</f>
        <v>EST. LAS MARIAS S.A.C.I.F.A.</v>
      </c>
    </row>
    <row r="1947" spans="1:40" x14ac:dyDescent="0.25">
      <c r="A1947" s="212" t="s">
        <v>7819</v>
      </c>
      <c r="B1947" s="212">
        <v>1</v>
      </c>
      <c r="C1947" s="212" t="s">
        <v>7820</v>
      </c>
      <c r="D1947" s="212" t="s">
        <v>157</v>
      </c>
      <c r="E1947" s="212">
        <v>18</v>
      </c>
      <c r="F1947" s="212" t="s">
        <v>11</v>
      </c>
      <c r="G1947" s="212" t="s">
        <v>796</v>
      </c>
      <c r="H1947" s="212">
        <v>8134</v>
      </c>
      <c r="I1947" s="212" t="s">
        <v>797</v>
      </c>
      <c r="J1947" s="212">
        <v>1014</v>
      </c>
      <c r="K1947" s="212" t="s">
        <v>794</v>
      </c>
      <c r="L1947" s="212" t="s">
        <v>795</v>
      </c>
      <c r="M1947" s="212"/>
      <c r="N1947" s="212"/>
      <c r="O1947" s="212"/>
      <c r="P1947" s="212">
        <v>1005</v>
      </c>
      <c r="Q1947" s="212" t="s">
        <v>582</v>
      </c>
      <c r="R1947" s="212" t="s">
        <v>583</v>
      </c>
      <c r="S1947" s="212"/>
      <c r="T1947" s="212"/>
      <c r="U1947" s="212"/>
      <c r="V1947" s="212"/>
      <c r="W1947" s="212"/>
      <c r="X1947" s="212"/>
      <c r="Y1947" s="212">
        <v>1369</v>
      </c>
      <c r="Z1947" s="212" t="s">
        <v>354</v>
      </c>
      <c r="AA1947" s="212" t="s">
        <v>355</v>
      </c>
      <c r="AB1947" s="212">
        <v>13354.361000000001</v>
      </c>
      <c r="AC1947" s="212">
        <v>16287.93</v>
      </c>
      <c r="AD1947" s="212">
        <v>4.5</v>
      </c>
      <c r="AE1947" s="212">
        <v>0</v>
      </c>
      <c r="AF1947" s="212">
        <v>4.5</v>
      </c>
      <c r="AG1947" s="212">
        <v>0</v>
      </c>
      <c r="AH1947" s="212">
        <v>60094.63</v>
      </c>
      <c r="AI1947" s="212">
        <v>73295.69</v>
      </c>
      <c r="AJ1947" s="212">
        <v>1</v>
      </c>
      <c r="AK1947" s="212">
        <v>4.5</v>
      </c>
      <c r="AL1947" s="212">
        <v>0</v>
      </c>
      <c r="AM1947">
        <v>1</v>
      </c>
      <c r="AN1947" t="str">
        <f>VLOOKUP(H1947,'Base Art'!$A:$AJ,36,FALSE)</f>
        <v>EST. LAS MARIAS S.A.C.I.F.A.</v>
      </c>
    </row>
    <row r="1948" spans="1:40" x14ac:dyDescent="0.25">
      <c r="A1948" s="212" t="s">
        <v>7819</v>
      </c>
      <c r="B1948" s="212">
        <v>1</v>
      </c>
      <c r="C1948" s="212" t="s">
        <v>7820</v>
      </c>
      <c r="D1948" s="212" t="s">
        <v>157</v>
      </c>
      <c r="E1948" s="212">
        <v>18</v>
      </c>
      <c r="F1948" s="212" t="s">
        <v>11</v>
      </c>
      <c r="G1948" s="212" t="s">
        <v>1793</v>
      </c>
      <c r="H1948" s="212">
        <v>8223</v>
      </c>
      <c r="I1948" s="212" t="s">
        <v>1794</v>
      </c>
      <c r="J1948" s="212">
        <v>1479</v>
      </c>
      <c r="K1948" s="212" t="s">
        <v>1795</v>
      </c>
      <c r="L1948" s="212" t="s">
        <v>1796</v>
      </c>
      <c r="M1948" s="212"/>
      <c r="N1948" s="212"/>
      <c r="O1948" s="212"/>
      <c r="P1948" s="212">
        <v>1143</v>
      </c>
      <c r="Q1948" s="212" t="s">
        <v>1797</v>
      </c>
      <c r="R1948" s="212" t="s">
        <v>1798</v>
      </c>
      <c r="S1948" s="212"/>
      <c r="T1948" s="212"/>
      <c r="U1948" s="212"/>
      <c r="V1948" s="212"/>
      <c r="W1948" s="212"/>
      <c r="X1948" s="212"/>
      <c r="Y1948" s="212">
        <v>1373</v>
      </c>
      <c r="Z1948" s="212" t="s">
        <v>386</v>
      </c>
      <c r="AA1948" s="212" t="s">
        <v>387</v>
      </c>
      <c r="AB1948" s="212">
        <v>31028.204000000002</v>
      </c>
      <c r="AC1948" s="212">
        <v>39068.400999999998</v>
      </c>
      <c r="AD1948" s="212">
        <v>3</v>
      </c>
      <c r="AE1948" s="212">
        <v>0</v>
      </c>
      <c r="AF1948" s="212">
        <v>3</v>
      </c>
      <c r="AG1948" s="212">
        <v>0</v>
      </c>
      <c r="AH1948" s="212">
        <v>93084.61</v>
      </c>
      <c r="AI1948" s="212">
        <v>117205.2</v>
      </c>
      <c r="AJ1948" s="212">
        <v>1</v>
      </c>
      <c r="AK1948" s="212">
        <v>3</v>
      </c>
      <c r="AL1948" s="212">
        <v>0</v>
      </c>
      <c r="AM1948">
        <v>1</v>
      </c>
      <c r="AN1948" t="str">
        <f>VLOOKUP(H1948,'Base Art'!$A:$AJ,36,FALSE)</f>
        <v>ESTABLECIM. MODELO LAS COLONIAS S.A</v>
      </c>
    </row>
    <row r="1949" spans="1:40" x14ac:dyDescent="0.25">
      <c r="A1949" s="212" t="s">
        <v>7819</v>
      </c>
      <c r="B1949" s="212">
        <v>1</v>
      </c>
      <c r="C1949" s="212" t="s">
        <v>7820</v>
      </c>
      <c r="D1949" s="212" t="s">
        <v>157</v>
      </c>
      <c r="E1949" s="212">
        <v>18</v>
      </c>
      <c r="F1949" s="212" t="s">
        <v>11</v>
      </c>
      <c r="G1949" s="212" t="s">
        <v>802</v>
      </c>
      <c r="H1949" s="212">
        <v>8296</v>
      </c>
      <c r="I1949" s="212" t="s">
        <v>803</v>
      </c>
      <c r="J1949" s="212">
        <v>1164</v>
      </c>
      <c r="K1949" s="212" t="s">
        <v>804</v>
      </c>
      <c r="L1949" s="212" t="s">
        <v>805</v>
      </c>
      <c r="M1949" s="212"/>
      <c r="N1949" s="212"/>
      <c r="O1949" s="212"/>
      <c r="P1949" s="212"/>
      <c r="Q1949" s="212"/>
      <c r="R1949" s="212"/>
      <c r="S1949" s="212"/>
      <c r="T1949" s="212"/>
      <c r="U1949" s="212"/>
      <c r="V1949" s="212"/>
      <c r="W1949" s="212"/>
      <c r="X1949" s="212"/>
      <c r="Y1949" s="212">
        <v>1373</v>
      </c>
      <c r="Z1949" s="212" t="s">
        <v>386</v>
      </c>
      <c r="AA1949" s="212" t="s">
        <v>387</v>
      </c>
      <c r="AB1949" s="212">
        <v>24147.83</v>
      </c>
      <c r="AC1949" s="212">
        <v>29218.87</v>
      </c>
      <c r="AD1949" s="212">
        <v>0.1111</v>
      </c>
      <c r="AE1949" s="212">
        <v>0</v>
      </c>
      <c r="AF1949" s="212">
        <v>0.1111</v>
      </c>
      <c r="AG1949" s="212">
        <v>0</v>
      </c>
      <c r="AH1949" s="212">
        <v>2683.09</v>
      </c>
      <c r="AI1949" s="212">
        <v>3246.54</v>
      </c>
      <c r="AJ1949" s="212">
        <v>0</v>
      </c>
      <c r="AK1949" s="212">
        <v>0</v>
      </c>
      <c r="AL1949" s="212">
        <v>0</v>
      </c>
      <c r="AM1949">
        <v>1</v>
      </c>
      <c r="AN1949" t="str">
        <f>VLOOKUP(H1949,'Base Art'!$A:$AJ,36,FALSE)</f>
        <v>ARCOR S.A.I.C.</v>
      </c>
    </row>
    <row r="1950" spans="1:40" x14ac:dyDescent="0.25">
      <c r="A1950" s="212" t="s">
        <v>7819</v>
      </c>
      <c r="B1950" s="212">
        <v>1</v>
      </c>
      <c r="C1950" s="212" t="s">
        <v>7820</v>
      </c>
      <c r="D1950" s="212" t="s">
        <v>157</v>
      </c>
      <c r="E1950" s="212">
        <v>18</v>
      </c>
      <c r="F1950" s="212" t="s">
        <v>11</v>
      </c>
      <c r="G1950" s="212" t="s">
        <v>806</v>
      </c>
      <c r="H1950" s="212">
        <v>8327</v>
      </c>
      <c r="I1950" s="212" t="s">
        <v>807</v>
      </c>
      <c r="J1950" s="212">
        <v>1204</v>
      </c>
      <c r="K1950" s="212" t="s">
        <v>492</v>
      </c>
      <c r="L1950" s="212" t="s">
        <v>493</v>
      </c>
      <c r="M1950" s="212"/>
      <c r="N1950" s="212"/>
      <c r="O1950" s="212"/>
      <c r="P1950" s="212">
        <v>1201</v>
      </c>
      <c r="Q1950" s="212" t="s">
        <v>808</v>
      </c>
      <c r="R1950" s="212" t="s">
        <v>809</v>
      </c>
      <c r="S1950" s="212"/>
      <c r="T1950" s="212"/>
      <c r="U1950" s="212"/>
      <c r="V1950" s="212"/>
      <c r="W1950" s="212"/>
      <c r="X1950" s="212"/>
      <c r="Y1950" s="212">
        <v>1372</v>
      </c>
      <c r="Z1950" s="212" t="s">
        <v>346</v>
      </c>
      <c r="AA1950" s="212" t="s">
        <v>347</v>
      </c>
      <c r="AB1950" s="212">
        <v>166538.23199999999</v>
      </c>
      <c r="AC1950" s="212">
        <v>206363.973</v>
      </c>
      <c r="AD1950" s="212">
        <v>0.5</v>
      </c>
      <c r="AE1950" s="212">
        <v>0</v>
      </c>
      <c r="AF1950" s="212">
        <v>0.5</v>
      </c>
      <c r="AG1950" s="212">
        <v>0</v>
      </c>
      <c r="AH1950" s="212">
        <v>83269.119999999995</v>
      </c>
      <c r="AI1950" s="212">
        <v>103181.99</v>
      </c>
      <c r="AJ1950" s="212">
        <v>2</v>
      </c>
      <c r="AK1950" s="212">
        <v>0.25</v>
      </c>
      <c r="AL1950" s="212">
        <v>0</v>
      </c>
      <c r="AM1950">
        <v>1</v>
      </c>
      <c r="AN1950" t="str">
        <f>VLOOKUP(H1950,'Base Art'!$A:$AJ,36,FALSE)</f>
        <v>FERRERO ARGENTINA S.A.</v>
      </c>
    </row>
    <row r="1951" spans="1:40" x14ac:dyDescent="0.25">
      <c r="A1951" s="212" t="s">
        <v>7819</v>
      </c>
      <c r="B1951" s="212">
        <v>1</v>
      </c>
      <c r="C1951" s="212" t="s">
        <v>7820</v>
      </c>
      <c r="D1951" s="212" t="s">
        <v>157</v>
      </c>
      <c r="E1951" s="212">
        <v>18</v>
      </c>
      <c r="F1951" s="212" t="s">
        <v>11</v>
      </c>
      <c r="G1951" s="212" t="s">
        <v>810</v>
      </c>
      <c r="H1951" s="212">
        <v>8328</v>
      </c>
      <c r="I1951" s="212" t="s">
        <v>811</v>
      </c>
      <c r="J1951" s="212">
        <v>1204</v>
      </c>
      <c r="K1951" s="212" t="s">
        <v>492</v>
      </c>
      <c r="L1951" s="212" t="s">
        <v>493</v>
      </c>
      <c r="M1951" s="212"/>
      <c r="N1951" s="212"/>
      <c r="O1951" s="212"/>
      <c r="P1951" s="212">
        <v>1201</v>
      </c>
      <c r="Q1951" s="212" t="s">
        <v>808</v>
      </c>
      <c r="R1951" s="212" t="s">
        <v>809</v>
      </c>
      <c r="S1951" s="212"/>
      <c r="T1951" s="212"/>
      <c r="U1951" s="212"/>
      <c r="V1951" s="212"/>
      <c r="W1951" s="212"/>
      <c r="X1951" s="212"/>
      <c r="Y1951" s="212">
        <v>1372</v>
      </c>
      <c r="Z1951" s="212" t="s">
        <v>346</v>
      </c>
      <c r="AA1951" s="212" t="s">
        <v>347</v>
      </c>
      <c r="AB1951" s="212">
        <v>168480.36799999999</v>
      </c>
      <c r="AC1951" s="212">
        <v>207743.41399999999</v>
      </c>
      <c r="AD1951" s="212">
        <v>0.625</v>
      </c>
      <c r="AE1951" s="212">
        <v>0</v>
      </c>
      <c r="AF1951" s="212">
        <v>0.625</v>
      </c>
      <c r="AG1951" s="212">
        <v>0</v>
      </c>
      <c r="AH1951" s="212">
        <v>105300.23</v>
      </c>
      <c r="AI1951" s="212">
        <v>129839.63</v>
      </c>
      <c r="AJ1951" s="212">
        <v>1</v>
      </c>
      <c r="AK1951" s="212">
        <v>0.63</v>
      </c>
      <c r="AL1951" s="212">
        <v>0</v>
      </c>
      <c r="AM1951">
        <v>1</v>
      </c>
      <c r="AN1951" t="str">
        <f>VLOOKUP(H1951,'Base Art'!$A:$AJ,36,FALSE)</f>
        <v>FERRERO ARGENTINA S.A.</v>
      </c>
    </row>
    <row r="1952" spans="1:40" x14ac:dyDescent="0.25">
      <c r="A1952" s="212" t="s">
        <v>7819</v>
      </c>
      <c r="B1952" s="212">
        <v>1</v>
      </c>
      <c r="C1952" s="212" t="s">
        <v>7820</v>
      </c>
      <c r="D1952" s="212" t="s">
        <v>157</v>
      </c>
      <c r="E1952" s="212">
        <v>18</v>
      </c>
      <c r="F1952" s="212" t="s">
        <v>11</v>
      </c>
      <c r="G1952" s="212" t="s">
        <v>812</v>
      </c>
      <c r="H1952" s="212">
        <v>8329</v>
      </c>
      <c r="I1952" s="212" t="s">
        <v>813</v>
      </c>
      <c r="J1952" s="212">
        <v>1461</v>
      </c>
      <c r="K1952" s="212" t="s">
        <v>814</v>
      </c>
      <c r="L1952" s="212" t="s">
        <v>815</v>
      </c>
      <c r="M1952" s="212"/>
      <c r="N1952" s="212"/>
      <c r="O1952" s="212"/>
      <c r="P1952" s="212"/>
      <c r="Q1952" s="212"/>
      <c r="R1952" s="212"/>
      <c r="S1952" s="212"/>
      <c r="T1952" s="212"/>
      <c r="U1952" s="212"/>
      <c r="V1952" s="212"/>
      <c r="W1952" s="212"/>
      <c r="X1952" s="212"/>
      <c r="Y1952" s="212">
        <v>1376</v>
      </c>
      <c r="Z1952" s="212" t="s">
        <v>320</v>
      </c>
      <c r="AA1952" s="212" t="s">
        <v>321</v>
      </c>
      <c r="AB1952" s="212">
        <v>31884.639999999999</v>
      </c>
      <c r="AC1952" s="212">
        <v>39536.957999999999</v>
      </c>
      <c r="AD1952" s="212">
        <v>0.16669999999999999</v>
      </c>
      <c r="AE1952" s="212">
        <v>0</v>
      </c>
      <c r="AF1952" s="212">
        <v>0.16669999999999999</v>
      </c>
      <c r="AG1952" s="212">
        <v>0</v>
      </c>
      <c r="AH1952" s="212">
        <v>5314.11</v>
      </c>
      <c r="AI1952" s="212">
        <v>6589.49</v>
      </c>
      <c r="AJ1952" s="212">
        <v>0</v>
      </c>
      <c r="AK1952" s="212">
        <v>0</v>
      </c>
      <c r="AL1952" s="212">
        <v>0</v>
      </c>
      <c r="AM1952">
        <v>1</v>
      </c>
      <c r="AN1952" t="str">
        <f>VLOOKUP(H1952,'Base Art'!$A:$AJ,36,FALSE)</f>
        <v>IMPORTADORA SUDAMERICANA S.R.L.</v>
      </c>
    </row>
    <row r="1953" spans="1:40" x14ac:dyDescent="0.25">
      <c r="A1953" s="212" t="s">
        <v>7819</v>
      </c>
      <c r="B1953" s="212">
        <v>1</v>
      </c>
      <c r="C1953" s="212" t="s">
        <v>7820</v>
      </c>
      <c r="D1953" s="212" t="s">
        <v>157</v>
      </c>
      <c r="E1953" s="212">
        <v>18</v>
      </c>
      <c r="F1953" s="212" t="s">
        <v>11</v>
      </c>
      <c r="G1953" s="212" t="s">
        <v>816</v>
      </c>
      <c r="H1953" s="212">
        <v>8386</v>
      </c>
      <c r="I1953" s="212" t="s">
        <v>817</v>
      </c>
      <c r="J1953" s="212"/>
      <c r="K1953" s="212"/>
      <c r="L1953" s="212"/>
      <c r="M1953" s="212"/>
      <c r="N1953" s="212"/>
      <c r="O1953" s="212"/>
      <c r="P1953" s="212">
        <v>1088</v>
      </c>
      <c r="Q1953" s="212" t="s">
        <v>818</v>
      </c>
      <c r="R1953" s="212" t="s">
        <v>819</v>
      </c>
      <c r="S1953" s="212"/>
      <c r="T1953" s="212"/>
      <c r="U1953" s="212"/>
      <c r="V1953" s="212"/>
      <c r="W1953" s="212"/>
      <c r="X1953" s="212"/>
      <c r="Y1953" s="212">
        <v>1373</v>
      </c>
      <c r="Z1953" s="212" t="s">
        <v>386</v>
      </c>
      <c r="AA1953" s="212" t="s">
        <v>387</v>
      </c>
      <c r="AB1953" s="212">
        <v>79740.877999999997</v>
      </c>
      <c r="AC1953" s="212">
        <v>98079.398000000001</v>
      </c>
      <c r="AD1953" s="212">
        <v>0.63329999999999997</v>
      </c>
      <c r="AE1953" s="212">
        <v>0</v>
      </c>
      <c r="AF1953" s="212">
        <v>0.63329999999999997</v>
      </c>
      <c r="AG1953" s="212">
        <v>0</v>
      </c>
      <c r="AH1953" s="212">
        <v>50502.559999999998</v>
      </c>
      <c r="AI1953" s="212">
        <v>62116.95</v>
      </c>
      <c r="AJ1953" s="212">
        <v>0</v>
      </c>
      <c r="AK1953" s="212">
        <v>0</v>
      </c>
      <c r="AL1953" s="212">
        <v>0</v>
      </c>
      <c r="AM1953">
        <v>1</v>
      </c>
      <c r="AN1953" t="str">
        <f>VLOOKUP(H1953,'Base Art'!$A:$AJ,36,FALSE)</f>
        <v>MONDELEZ ARGENTINA S.A.</v>
      </c>
    </row>
    <row r="1954" spans="1:40" x14ac:dyDescent="0.25">
      <c r="A1954" s="212" t="s">
        <v>7819</v>
      </c>
      <c r="B1954" s="212">
        <v>1</v>
      </c>
      <c r="C1954" s="212" t="s">
        <v>7820</v>
      </c>
      <c r="D1954" s="212" t="s">
        <v>157</v>
      </c>
      <c r="E1954" s="212">
        <v>18</v>
      </c>
      <c r="F1954" s="212" t="s">
        <v>11</v>
      </c>
      <c r="G1954" s="212" t="s">
        <v>820</v>
      </c>
      <c r="H1954" s="212">
        <v>8388</v>
      </c>
      <c r="I1954" s="212" t="s">
        <v>821</v>
      </c>
      <c r="J1954" s="212">
        <v>1272</v>
      </c>
      <c r="K1954" s="212" t="s">
        <v>822</v>
      </c>
      <c r="L1954" s="212" t="s">
        <v>823</v>
      </c>
      <c r="M1954" s="212"/>
      <c r="N1954" s="212"/>
      <c r="O1954" s="212"/>
      <c r="P1954" s="212">
        <v>1088</v>
      </c>
      <c r="Q1954" s="212" t="s">
        <v>818</v>
      </c>
      <c r="R1954" s="212" t="s">
        <v>819</v>
      </c>
      <c r="S1954" s="212"/>
      <c r="T1954" s="212"/>
      <c r="U1954" s="212"/>
      <c r="V1954" s="212"/>
      <c r="W1954" s="212"/>
      <c r="X1954" s="212"/>
      <c r="Y1954" s="212">
        <v>1373</v>
      </c>
      <c r="Z1954" s="212" t="s">
        <v>386</v>
      </c>
      <c r="AA1954" s="212" t="s">
        <v>387</v>
      </c>
      <c r="AB1954" s="212">
        <v>52606.262000000002</v>
      </c>
      <c r="AC1954" s="212">
        <v>65414.133000000002</v>
      </c>
      <c r="AD1954" s="212">
        <v>0.80559999999999998</v>
      </c>
      <c r="AE1954" s="212">
        <v>0</v>
      </c>
      <c r="AF1954" s="212">
        <v>0.80559999999999998</v>
      </c>
      <c r="AG1954" s="212">
        <v>0</v>
      </c>
      <c r="AH1954" s="212">
        <v>42377.27</v>
      </c>
      <c r="AI1954" s="212">
        <v>52694.720000000001</v>
      </c>
      <c r="AJ1954" s="212">
        <v>0</v>
      </c>
      <c r="AK1954" s="212">
        <v>0</v>
      </c>
      <c r="AL1954" s="212">
        <v>0</v>
      </c>
      <c r="AM1954">
        <v>1</v>
      </c>
      <c r="AN1954" t="str">
        <f>VLOOKUP(H1954,'Base Art'!$A:$AJ,36,FALSE)</f>
        <v>MONDELEZ ARGENTINA S.A.</v>
      </c>
    </row>
    <row r="1955" spans="1:40" x14ac:dyDescent="0.25">
      <c r="A1955" s="212" t="s">
        <v>7819</v>
      </c>
      <c r="B1955" s="212">
        <v>1</v>
      </c>
      <c r="C1955" s="212" t="s">
        <v>7820</v>
      </c>
      <c r="D1955" s="212" t="s">
        <v>157</v>
      </c>
      <c r="E1955" s="212">
        <v>18</v>
      </c>
      <c r="F1955" s="212" t="s">
        <v>11</v>
      </c>
      <c r="G1955" s="212" t="s">
        <v>826</v>
      </c>
      <c r="H1955" s="212">
        <v>8406</v>
      </c>
      <c r="I1955" s="212" t="s">
        <v>827</v>
      </c>
      <c r="J1955" s="212">
        <v>1006</v>
      </c>
      <c r="K1955" s="212" t="s">
        <v>350</v>
      </c>
      <c r="L1955" s="212" t="s">
        <v>351</v>
      </c>
      <c r="M1955" s="212"/>
      <c r="N1955" s="212"/>
      <c r="O1955" s="212"/>
      <c r="P1955" s="212">
        <v>1004</v>
      </c>
      <c r="Q1955" s="212" t="s">
        <v>352</v>
      </c>
      <c r="R1955" s="212" t="s">
        <v>353</v>
      </c>
      <c r="S1955" s="212"/>
      <c r="T1955" s="212"/>
      <c r="U1955" s="212"/>
      <c r="V1955" s="212"/>
      <c r="W1955" s="212"/>
      <c r="X1955" s="212"/>
      <c r="Y1955" s="212">
        <v>1369</v>
      </c>
      <c r="Z1955" s="212" t="s">
        <v>354</v>
      </c>
      <c r="AA1955" s="212" t="s">
        <v>355</v>
      </c>
      <c r="AB1955" s="212">
        <v>7755.2420000000002</v>
      </c>
      <c r="AC1955" s="212">
        <v>9462.8169999999991</v>
      </c>
      <c r="AD1955" s="212">
        <v>2.6</v>
      </c>
      <c r="AE1955" s="212">
        <v>0</v>
      </c>
      <c r="AF1955" s="212">
        <v>2.6</v>
      </c>
      <c r="AG1955" s="212">
        <v>0</v>
      </c>
      <c r="AH1955" s="212">
        <v>20163.63</v>
      </c>
      <c r="AI1955" s="212">
        <v>24603.32</v>
      </c>
      <c r="AJ1955" s="212">
        <v>2</v>
      </c>
      <c r="AK1955" s="212">
        <v>1.3</v>
      </c>
      <c r="AL1955" s="212">
        <v>0</v>
      </c>
      <c r="AM1955">
        <v>1</v>
      </c>
      <c r="AN1955" t="str">
        <f>VLOOKUP(H1955,'Base Art'!$A:$AJ,36,FALSE)</f>
        <v>EST. LAS MARIAS S.A.C.I.F.A.</v>
      </c>
    </row>
    <row r="1956" spans="1:40" x14ac:dyDescent="0.25">
      <c r="A1956" s="212" t="s">
        <v>7819</v>
      </c>
      <c r="B1956" s="212">
        <v>1</v>
      </c>
      <c r="C1956" s="212" t="s">
        <v>7820</v>
      </c>
      <c r="D1956" s="212" t="s">
        <v>157</v>
      </c>
      <c r="E1956" s="212">
        <v>18</v>
      </c>
      <c r="F1956" s="212" t="s">
        <v>11</v>
      </c>
      <c r="G1956" s="212" t="s">
        <v>1556</v>
      </c>
      <c r="H1956" s="212">
        <v>8417</v>
      </c>
      <c r="I1956" s="212" t="s">
        <v>1557</v>
      </c>
      <c r="J1956" s="212">
        <v>1450</v>
      </c>
      <c r="K1956" s="212" t="s">
        <v>634</v>
      </c>
      <c r="L1956" s="212" t="s">
        <v>635</v>
      </c>
      <c r="M1956" s="212"/>
      <c r="N1956" s="212"/>
      <c r="O1956" s="212"/>
      <c r="P1956" s="212">
        <v>1293</v>
      </c>
      <c r="Q1956" s="212" t="s">
        <v>1558</v>
      </c>
      <c r="R1956" s="212" t="s">
        <v>1559</v>
      </c>
      <c r="S1956" s="212"/>
      <c r="T1956" s="212"/>
      <c r="U1956" s="212"/>
      <c r="V1956" s="212"/>
      <c r="W1956" s="212"/>
      <c r="X1956" s="212"/>
      <c r="Y1956" s="212">
        <v>1370</v>
      </c>
      <c r="Z1956" s="212" t="s">
        <v>400</v>
      </c>
      <c r="AA1956" s="212" t="s">
        <v>401</v>
      </c>
      <c r="AB1956" s="212">
        <v>6643.9549999999999</v>
      </c>
      <c r="AC1956" s="212">
        <v>8816.5259999999998</v>
      </c>
      <c r="AD1956" s="212">
        <v>1</v>
      </c>
      <c r="AE1956" s="212">
        <v>0</v>
      </c>
      <c r="AF1956" s="212">
        <v>1</v>
      </c>
      <c r="AG1956" s="212">
        <v>0</v>
      </c>
      <c r="AH1956" s="212">
        <v>6643.95</v>
      </c>
      <c r="AI1956" s="212">
        <v>8816.5300000000007</v>
      </c>
      <c r="AJ1956" s="212">
        <v>0</v>
      </c>
      <c r="AK1956" s="212">
        <v>0</v>
      </c>
      <c r="AL1956" s="212">
        <v>0</v>
      </c>
      <c r="AM1956">
        <v>1</v>
      </c>
      <c r="AN1956" t="str">
        <f>VLOOKUP(H1956,'Base Art'!$A:$AJ,36,FALSE)</f>
        <v>RPB SA</v>
      </c>
    </row>
    <row r="1957" spans="1:40" x14ac:dyDescent="0.25">
      <c r="A1957" s="212" t="s">
        <v>7819</v>
      </c>
      <c r="B1957" s="212">
        <v>1</v>
      </c>
      <c r="C1957" s="212" t="s">
        <v>7820</v>
      </c>
      <c r="D1957" s="212" t="s">
        <v>157</v>
      </c>
      <c r="E1957" s="212">
        <v>18</v>
      </c>
      <c r="F1957" s="212" t="s">
        <v>11</v>
      </c>
      <c r="G1957" s="212" t="s">
        <v>832</v>
      </c>
      <c r="H1957" s="212">
        <v>8490</v>
      </c>
      <c r="I1957" s="212" t="s">
        <v>833</v>
      </c>
      <c r="J1957" s="212">
        <v>1430</v>
      </c>
      <c r="K1957" s="212" t="s">
        <v>420</v>
      </c>
      <c r="L1957" s="212" t="s">
        <v>421</v>
      </c>
      <c r="M1957" s="212"/>
      <c r="N1957" s="212"/>
      <c r="O1957" s="212"/>
      <c r="P1957" s="212"/>
      <c r="Q1957" s="212"/>
      <c r="R1957" s="212"/>
      <c r="S1957" s="212"/>
      <c r="T1957" s="212"/>
      <c r="U1957" s="212"/>
      <c r="V1957" s="212"/>
      <c r="W1957" s="212"/>
      <c r="X1957" s="212"/>
      <c r="Y1957" s="212">
        <v>1374</v>
      </c>
      <c r="Z1957" s="212" t="s">
        <v>336</v>
      </c>
      <c r="AA1957" s="212" t="s">
        <v>337</v>
      </c>
      <c r="AB1957" s="212">
        <v>77244.240000000005</v>
      </c>
      <c r="AC1957" s="212">
        <v>95782.857999999993</v>
      </c>
      <c r="AD1957" s="212">
        <v>0.125</v>
      </c>
      <c r="AE1957" s="212">
        <v>0</v>
      </c>
      <c r="AF1957" s="212">
        <v>0.125</v>
      </c>
      <c r="AG1957" s="212">
        <v>0</v>
      </c>
      <c r="AH1957" s="212">
        <v>9655.5300000000007</v>
      </c>
      <c r="AI1957" s="212">
        <v>11972.86</v>
      </c>
      <c r="AJ1957" s="212">
        <v>1</v>
      </c>
      <c r="AK1957" s="212">
        <v>0.13</v>
      </c>
      <c r="AL1957" s="212">
        <v>0</v>
      </c>
      <c r="AM1957">
        <v>1</v>
      </c>
      <c r="AN1957" t="str">
        <f>VLOOKUP(H1957,'Base Art'!$A:$AJ,36,FALSE)</f>
        <v>GEORGALOS HNOS. S.A.I.C.A.</v>
      </c>
    </row>
    <row r="1958" spans="1:40" x14ac:dyDescent="0.25">
      <c r="A1958" s="212" t="s">
        <v>7819</v>
      </c>
      <c r="B1958" s="212">
        <v>1</v>
      </c>
      <c r="C1958" s="212" t="s">
        <v>7820</v>
      </c>
      <c r="D1958" s="212" t="s">
        <v>157</v>
      </c>
      <c r="E1958" s="212">
        <v>18</v>
      </c>
      <c r="F1958" s="212" t="s">
        <v>11</v>
      </c>
      <c r="G1958" s="212" t="s">
        <v>834</v>
      </c>
      <c r="H1958" s="212">
        <v>8491</v>
      </c>
      <c r="I1958" s="212" t="s">
        <v>835</v>
      </c>
      <c r="J1958" s="212">
        <v>1430</v>
      </c>
      <c r="K1958" s="212" t="s">
        <v>420</v>
      </c>
      <c r="L1958" s="212" t="s">
        <v>421</v>
      </c>
      <c r="M1958" s="212"/>
      <c r="N1958" s="212"/>
      <c r="O1958" s="212"/>
      <c r="P1958" s="212"/>
      <c r="Q1958" s="212"/>
      <c r="R1958" s="212"/>
      <c r="S1958" s="212"/>
      <c r="T1958" s="212"/>
      <c r="U1958" s="212"/>
      <c r="V1958" s="212"/>
      <c r="W1958" s="212"/>
      <c r="X1958" s="212"/>
      <c r="Y1958" s="212">
        <v>1374</v>
      </c>
      <c r="Z1958" s="212" t="s">
        <v>336</v>
      </c>
      <c r="AA1958" s="212" t="s">
        <v>337</v>
      </c>
      <c r="AB1958" s="212">
        <v>77315.62</v>
      </c>
      <c r="AC1958" s="212">
        <v>96768.225000000006</v>
      </c>
      <c r="AD1958" s="212">
        <v>0.25</v>
      </c>
      <c r="AE1958" s="212">
        <v>0</v>
      </c>
      <c r="AF1958" s="212">
        <v>0.25</v>
      </c>
      <c r="AG1958" s="212">
        <v>0</v>
      </c>
      <c r="AH1958" s="212">
        <v>19328.91</v>
      </c>
      <c r="AI1958" s="212">
        <v>24192.06</v>
      </c>
      <c r="AJ1958" s="212">
        <v>0</v>
      </c>
      <c r="AK1958" s="212">
        <v>0</v>
      </c>
      <c r="AL1958" s="212">
        <v>0</v>
      </c>
      <c r="AM1958">
        <v>1</v>
      </c>
      <c r="AN1958" t="str">
        <f>VLOOKUP(H1958,'Base Art'!$A:$AJ,36,FALSE)</f>
        <v>GEORGALOS HNOS. S.A.I.C.A.</v>
      </c>
    </row>
    <row r="1959" spans="1:40" x14ac:dyDescent="0.25">
      <c r="A1959" s="212" t="s">
        <v>7819</v>
      </c>
      <c r="B1959" s="212">
        <v>1</v>
      </c>
      <c r="C1959" s="212" t="s">
        <v>7820</v>
      </c>
      <c r="D1959" s="212" t="s">
        <v>157</v>
      </c>
      <c r="E1959" s="212">
        <v>18</v>
      </c>
      <c r="F1959" s="212" t="s">
        <v>11</v>
      </c>
      <c r="G1959" s="212" t="s">
        <v>1606</v>
      </c>
      <c r="H1959" s="212">
        <v>8492</v>
      </c>
      <c r="I1959" s="212" t="s">
        <v>1607</v>
      </c>
      <c r="J1959" s="212">
        <v>1162</v>
      </c>
      <c r="K1959" s="212" t="s">
        <v>1166</v>
      </c>
      <c r="L1959" s="212" t="s">
        <v>1167</v>
      </c>
      <c r="M1959" s="212"/>
      <c r="N1959" s="212"/>
      <c r="O1959" s="212"/>
      <c r="P1959" s="212">
        <v>1073</v>
      </c>
      <c r="Q1959" s="212" t="s">
        <v>1116</v>
      </c>
      <c r="R1959" s="212" t="s">
        <v>1117</v>
      </c>
      <c r="S1959" s="212"/>
      <c r="T1959" s="212"/>
      <c r="U1959" s="212"/>
      <c r="V1959" s="212"/>
      <c r="W1959" s="212"/>
      <c r="X1959" s="212"/>
      <c r="Y1959" s="212">
        <v>1370</v>
      </c>
      <c r="Z1959" s="212" t="s">
        <v>400</v>
      </c>
      <c r="AA1959" s="212" t="s">
        <v>401</v>
      </c>
      <c r="AB1959" s="212">
        <v>13537.904</v>
      </c>
      <c r="AC1959" s="212">
        <v>16380.862999999999</v>
      </c>
      <c r="AD1959" s="212">
        <v>2</v>
      </c>
      <c r="AE1959" s="212">
        <v>0</v>
      </c>
      <c r="AF1959" s="212">
        <v>2</v>
      </c>
      <c r="AG1959" s="212">
        <v>0</v>
      </c>
      <c r="AH1959" s="212">
        <v>27075.81</v>
      </c>
      <c r="AI1959" s="212">
        <v>32761.73</v>
      </c>
      <c r="AJ1959" s="212">
        <v>1</v>
      </c>
      <c r="AK1959" s="212">
        <v>2</v>
      </c>
      <c r="AL1959" s="212">
        <v>0</v>
      </c>
      <c r="AM1959">
        <v>1</v>
      </c>
      <c r="AN1959" t="str">
        <f>VLOOKUP(H1959,'Base Art'!$A:$AJ,36,FALSE)</f>
        <v>RPB SA</v>
      </c>
    </row>
    <row r="1960" spans="1:40" x14ac:dyDescent="0.25">
      <c r="A1960" s="212" t="s">
        <v>7819</v>
      </c>
      <c r="B1960" s="212">
        <v>1</v>
      </c>
      <c r="C1960" s="212" t="s">
        <v>7820</v>
      </c>
      <c r="D1960" s="212" t="s">
        <v>157</v>
      </c>
      <c r="E1960" s="212">
        <v>18</v>
      </c>
      <c r="F1960" s="212" t="s">
        <v>11</v>
      </c>
      <c r="G1960" s="212" t="s">
        <v>7666</v>
      </c>
      <c r="H1960" s="212">
        <v>8579</v>
      </c>
      <c r="I1960" s="212" t="s">
        <v>4646</v>
      </c>
      <c r="J1960" s="212">
        <v>1420</v>
      </c>
      <c r="K1960" s="212" t="s">
        <v>568</v>
      </c>
      <c r="L1960" s="212" t="s">
        <v>569</v>
      </c>
      <c r="M1960" s="212"/>
      <c r="N1960" s="212"/>
      <c r="O1960" s="212"/>
      <c r="P1960" s="212"/>
      <c r="Q1960" s="212"/>
      <c r="R1960" s="212"/>
      <c r="S1960" s="212"/>
      <c r="T1960" s="212"/>
      <c r="U1960" s="212"/>
      <c r="V1960" s="212"/>
      <c r="W1960" s="212"/>
      <c r="X1960" s="212"/>
      <c r="Y1960" s="212">
        <v>1373</v>
      </c>
      <c r="Z1960" s="212" t="s">
        <v>386</v>
      </c>
      <c r="AA1960" s="212" t="s">
        <v>387</v>
      </c>
      <c r="AB1960" s="212">
        <v>16545.307000000001</v>
      </c>
      <c r="AC1960" s="212">
        <v>20233.061000000002</v>
      </c>
      <c r="AD1960" s="212">
        <v>4.5</v>
      </c>
      <c r="AE1960" s="212">
        <v>0</v>
      </c>
      <c r="AF1960" s="212">
        <v>4.5</v>
      </c>
      <c r="AG1960" s="212">
        <v>0</v>
      </c>
      <c r="AH1960" s="212">
        <v>74453.88</v>
      </c>
      <c r="AI1960" s="212">
        <v>91048.77</v>
      </c>
      <c r="AJ1960" s="212">
        <v>0</v>
      </c>
      <c r="AK1960" s="212">
        <v>0</v>
      </c>
      <c r="AL1960" s="212">
        <v>0</v>
      </c>
      <c r="AM1960">
        <v>1</v>
      </c>
      <c r="AN1960" t="str">
        <f>VLOOKUP(H1960,'Base Art'!$A:$AJ,36,FALSE)</f>
        <v>ARCOR S.A.I.C.</v>
      </c>
    </row>
    <row r="1961" spans="1:40" x14ac:dyDescent="0.25">
      <c r="A1961" s="212" t="s">
        <v>7819</v>
      </c>
      <c r="B1961" s="212">
        <v>1</v>
      </c>
      <c r="C1961" s="212" t="s">
        <v>7820</v>
      </c>
      <c r="D1961" s="212" t="s">
        <v>157</v>
      </c>
      <c r="E1961" s="212">
        <v>18</v>
      </c>
      <c r="F1961" s="212" t="s">
        <v>11</v>
      </c>
      <c r="G1961" s="212" t="s">
        <v>7722</v>
      </c>
      <c r="H1961" s="212">
        <v>8623</v>
      </c>
      <c r="I1961" s="212" t="s">
        <v>4705</v>
      </c>
      <c r="J1961" s="212">
        <v>1193</v>
      </c>
      <c r="K1961" s="212" t="s">
        <v>506</v>
      </c>
      <c r="L1961" s="212" t="s">
        <v>507</v>
      </c>
      <c r="M1961" s="212"/>
      <c r="N1961" s="212"/>
      <c r="O1961" s="212"/>
      <c r="P1961" s="212">
        <v>1098</v>
      </c>
      <c r="Q1961" s="212" t="s">
        <v>312</v>
      </c>
      <c r="R1961" s="212" t="s">
        <v>313</v>
      </c>
      <c r="S1961" s="212"/>
      <c r="T1961" s="212"/>
      <c r="U1961" s="212"/>
      <c r="V1961" s="212"/>
      <c r="W1961" s="212"/>
      <c r="X1961" s="212"/>
      <c r="Y1961" s="212">
        <v>1375</v>
      </c>
      <c r="Z1961" s="212" t="s">
        <v>314</v>
      </c>
      <c r="AA1961" s="212" t="s">
        <v>315</v>
      </c>
      <c r="AB1961" s="212">
        <v>54278.400000000001</v>
      </c>
      <c r="AC1961" s="212">
        <v>67305.216</v>
      </c>
      <c r="AD1961" s="212">
        <v>0.05</v>
      </c>
      <c r="AE1961" s="212">
        <v>0</v>
      </c>
      <c r="AF1961" s="212">
        <v>0.05</v>
      </c>
      <c r="AG1961" s="212">
        <v>0</v>
      </c>
      <c r="AH1961" s="212">
        <v>2713.92</v>
      </c>
      <c r="AI1961" s="212">
        <v>3365.26</v>
      </c>
      <c r="AJ1961" s="212">
        <v>0</v>
      </c>
      <c r="AK1961" s="212">
        <v>0</v>
      </c>
      <c r="AL1961" s="212">
        <v>0</v>
      </c>
      <c r="AM1961">
        <v>1</v>
      </c>
      <c r="AN1961" t="str">
        <f>VLOOKUP(H1961,'Base Art'!$A:$AJ,36,FALSE)</f>
        <v>MASTERFOODS ARGENTINA LTD.</v>
      </c>
    </row>
    <row r="1962" spans="1:40" x14ac:dyDescent="0.25">
      <c r="A1962" s="212" t="s">
        <v>7819</v>
      </c>
      <c r="B1962" s="212">
        <v>1</v>
      </c>
      <c r="C1962" s="212" t="s">
        <v>7820</v>
      </c>
      <c r="D1962" s="212" t="s">
        <v>157</v>
      </c>
      <c r="E1962" s="212">
        <v>18</v>
      </c>
      <c r="F1962" s="212" t="s">
        <v>11</v>
      </c>
      <c r="G1962" s="212" t="s">
        <v>7723</v>
      </c>
      <c r="H1962" s="212">
        <v>8626</v>
      </c>
      <c r="I1962" s="212" t="s">
        <v>4710</v>
      </c>
      <c r="J1962" s="212">
        <v>1193</v>
      </c>
      <c r="K1962" s="212" t="s">
        <v>506</v>
      </c>
      <c r="L1962" s="212" t="s">
        <v>507</v>
      </c>
      <c r="M1962" s="212"/>
      <c r="N1962" s="212"/>
      <c r="O1962" s="212"/>
      <c r="P1962" s="212">
        <v>1098</v>
      </c>
      <c r="Q1962" s="212" t="s">
        <v>312</v>
      </c>
      <c r="R1962" s="212" t="s">
        <v>313</v>
      </c>
      <c r="S1962" s="212"/>
      <c r="T1962" s="212"/>
      <c r="U1962" s="212"/>
      <c r="V1962" s="212"/>
      <c r="W1962" s="212"/>
      <c r="X1962" s="212"/>
      <c r="Y1962" s="212">
        <v>1375</v>
      </c>
      <c r="Z1962" s="212" t="s">
        <v>314</v>
      </c>
      <c r="AA1962" s="212" t="s">
        <v>315</v>
      </c>
      <c r="AB1962" s="212">
        <v>54278.400000000001</v>
      </c>
      <c r="AC1962" s="212">
        <v>67250.937999999995</v>
      </c>
      <c r="AD1962" s="212">
        <v>0.15</v>
      </c>
      <c r="AE1962" s="212">
        <v>0</v>
      </c>
      <c r="AF1962" s="212">
        <v>0.15</v>
      </c>
      <c r="AG1962" s="212">
        <v>0</v>
      </c>
      <c r="AH1962" s="212">
        <v>8141.76</v>
      </c>
      <c r="AI1962" s="212">
        <v>10087.64</v>
      </c>
      <c r="AJ1962" s="212">
        <v>0</v>
      </c>
      <c r="AK1962" s="212">
        <v>0</v>
      </c>
      <c r="AL1962" s="212">
        <v>0</v>
      </c>
      <c r="AM1962">
        <v>1</v>
      </c>
      <c r="AN1962" t="str">
        <f>VLOOKUP(H1962,'Base Art'!$A:$AJ,36,FALSE)</f>
        <v>MASTERFOODS ARGENTINA LTD.</v>
      </c>
    </row>
    <row r="1963" spans="1:40" x14ac:dyDescent="0.25">
      <c r="A1963" s="212" t="s">
        <v>7819</v>
      </c>
      <c r="B1963" s="212">
        <v>1</v>
      </c>
      <c r="C1963" s="212" t="s">
        <v>7820</v>
      </c>
      <c r="D1963" s="212" t="s">
        <v>157</v>
      </c>
      <c r="E1963" s="212">
        <v>18</v>
      </c>
      <c r="F1963" s="212" t="s">
        <v>11</v>
      </c>
      <c r="G1963" s="212" t="s">
        <v>844</v>
      </c>
      <c r="H1963" s="212">
        <v>8805</v>
      </c>
      <c r="I1963" s="212" t="s">
        <v>845</v>
      </c>
      <c r="J1963" s="212">
        <v>1064</v>
      </c>
      <c r="K1963" s="212" t="s">
        <v>446</v>
      </c>
      <c r="L1963" s="212" t="s">
        <v>447</v>
      </c>
      <c r="M1963" s="212"/>
      <c r="N1963" s="212"/>
      <c r="O1963" s="212"/>
      <c r="P1963" s="212">
        <v>1066</v>
      </c>
      <c r="Q1963" s="212" t="s">
        <v>448</v>
      </c>
      <c r="R1963" s="212" t="s">
        <v>449</v>
      </c>
      <c r="S1963" s="212"/>
      <c r="T1963" s="212"/>
      <c r="U1963" s="212"/>
      <c r="V1963" s="212"/>
      <c r="W1963" s="212"/>
      <c r="X1963" s="212"/>
      <c r="Y1963" s="212">
        <v>1373</v>
      </c>
      <c r="Z1963" s="212" t="s">
        <v>386</v>
      </c>
      <c r="AA1963" s="212" t="s">
        <v>387</v>
      </c>
      <c r="AB1963" s="212">
        <v>25972.542000000001</v>
      </c>
      <c r="AC1963" s="212">
        <v>31873.887999999999</v>
      </c>
      <c r="AD1963" s="212">
        <v>1.2142999999999999</v>
      </c>
      <c r="AE1963" s="212">
        <v>0</v>
      </c>
      <c r="AF1963" s="212">
        <v>1.2142999999999999</v>
      </c>
      <c r="AG1963" s="212">
        <v>0</v>
      </c>
      <c r="AH1963" s="212">
        <v>31538.09</v>
      </c>
      <c r="AI1963" s="212">
        <v>38704.01</v>
      </c>
      <c r="AJ1963" s="212">
        <v>1</v>
      </c>
      <c r="AK1963" s="212">
        <v>1.21</v>
      </c>
      <c r="AL1963" s="212">
        <v>0</v>
      </c>
      <c r="AM1963">
        <v>1</v>
      </c>
      <c r="AN1963" t="str">
        <f>VLOOKUP(H1963,'Base Art'!$A:$AJ,36,FALSE)</f>
        <v>MOLINO CAÑUELAS S.A.C.I.F.I.A.</v>
      </c>
    </row>
    <row r="1964" spans="1:40" x14ac:dyDescent="0.25">
      <c r="A1964" s="212" t="s">
        <v>7819</v>
      </c>
      <c r="B1964" s="212">
        <v>1</v>
      </c>
      <c r="C1964" s="212" t="s">
        <v>7820</v>
      </c>
      <c r="D1964" s="212" t="s">
        <v>157</v>
      </c>
      <c r="E1964" s="212">
        <v>18</v>
      </c>
      <c r="F1964" s="212" t="s">
        <v>11</v>
      </c>
      <c r="G1964" s="212" t="s">
        <v>1303</v>
      </c>
      <c r="H1964" s="212">
        <v>10026</v>
      </c>
      <c r="I1964" s="212" t="s">
        <v>1304</v>
      </c>
      <c r="J1964" s="212">
        <v>1194</v>
      </c>
      <c r="K1964" s="212" t="s">
        <v>310</v>
      </c>
      <c r="L1964" s="212" t="s">
        <v>311</v>
      </c>
      <c r="M1964" s="212"/>
      <c r="N1964" s="212"/>
      <c r="O1964" s="212"/>
      <c r="P1964" s="212">
        <v>1098</v>
      </c>
      <c r="Q1964" s="212" t="s">
        <v>312</v>
      </c>
      <c r="R1964" s="212" t="s">
        <v>313</v>
      </c>
      <c r="S1964" s="212"/>
      <c r="T1964" s="212"/>
      <c r="U1964" s="212"/>
      <c r="V1964" s="212"/>
      <c r="W1964" s="212"/>
      <c r="X1964" s="212"/>
      <c r="Y1964" s="212">
        <v>1375</v>
      </c>
      <c r="Z1964" s="212" t="s">
        <v>314</v>
      </c>
      <c r="AA1964" s="212" t="s">
        <v>315</v>
      </c>
      <c r="AB1964" s="212">
        <v>36366.180999999997</v>
      </c>
      <c r="AC1964" s="212">
        <v>45057.699000000001</v>
      </c>
      <c r="AD1964" s="212">
        <v>0.77780000000000005</v>
      </c>
      <c r="AE1964" s="212">
        <v>0</v>
      </c>
      <c r="AF1964" s="212">
        <v>0.77780000000000005</v>
      </c>
      <c r="AG1964" s="212">
        <v>0</v>
      </c>
      <c r="AH1964" s="212">
        <v>28284.81</v>
      </c>
      <c r="AI1964" s="212">
        <v>35044.879999999997</v>
      </c>
      <c r="AJ1964" s="212">
        <v>0</v>
      </c>
      <c r="AK1964" s="212">
        <v>0</v>
      </c>
      <c r="AL1964" s="212">
        <v>0</v>
      </c>
      <c r="AM1964">
        <v>1</v>
      </c>
      <c r="AN1964" t="str">
        <f>VLOOKUP(H1964,'Base Art'!$A:$AJ,36,FALSE)</f>
        <v>MASTERFOODS ARGENTINA LTD.</v>
      </c>
    </row>
    <row r="1965" spans="1:40" x14ac:dyDescent="0.25">
      <c r="A1965" s="212" t="s">
        <v>7819</v>
      </c>
      <c r="B1965" s="212">
        <v>1</v>
      </c>
      <c r="C1965" s="212" t="s">
        <v>7820</v>
      </c>
      <c r="D1965" s="212" t="s">
        <v>157</v>
      </c>
      <c r="E1965" s="212">
        <v>18</v>
      </c>
      <c r="F1965" s="212" t="s">
        <v>11</v>
      </c>
      <c r="G1965" s="212" t="s">
        <v>1026</v>
      </c>
      <c r="H1965" s="212">
        <v>10054</v>
      </c>
      <c r="I1965" s="212" t="s">
        <v>1027</v>
      </c>
      <c r="J1965" s="212"/>
      <c r="K1965" s="212"/>
      <c r="L1965" s="212"/>
      <c r="M1965" s="212"/>
      <c r="N1965" s="212"/>
      <c r="O1965" s="212"/>
      <c r="P1965" s="212"/>
      <c r="Q1965" s="212"/>
      <c r="R1965" s="212"/>
      <c r="S1965" s="212"/>
      <c r="T1965" s="212"/>
      <c r="U1965" s="212"/>
      <c r="V1965" s="212"/>
      <c r="W1965" s="212"/>
      <c r="X1965" s="212"/>
      <c r="Y1965" s="212">
        <v>1376</v>
      </c>
      <c r="Z1965" s="212" t="s">
        <v>320</v>
      </c>
      <c r="AA1965" s="212" t="s">
        <v>321</v>
      </c>
      <c r="AB1965" s="212">
        <v>1041712.096</v>
      </c>
      <c r="AC1965" s="212">
        <v>1280228.0619999999</v>
      </c>
      <c r="AD1965" s="212">
        <v>9.3799999999999994E-2</v>
      </c>
      <c r="AE1965" s="212">
        <v>0</v>
      </c>
      <c r="AF1965" s="212">
        <v>9.3799999999999994E-2</v>
      </c>
      <c r="AG1965" s="212">
        <v>0</v>
      </c>
      <c r="AH1965" s="212">
        <v>97660.51</v>
      </c>
      <c r="AI1965" s="212">
        <v>120021.38</v>
      </c>
      <c r="AJ1965" s="212">
        <v>1</v>
      </c>
      <c r="AK1965" s="212">
        <v>0.09</v>
      </c>
      <c r="AL1965" s="212">
        <v>0</v>
      </c>
      <c r="AM1965">
        <v>1</v>
      </c>
      <c r="AN1965" t="str">
        <f>VLOOKUP(H1965,'Base Art'!$A:$AJ,36,FALSE)</f>
        <v>BUHL S.A.</v>
      </c>
    </row>
    <row r="1966" spans="1:40" x14ac:dyDescent="0.25">
      <c r="A1966" s="212" t="s">
        <v>7819</v>
      </c>
      <c r="B1966" s="212">
        <v>1</v>
      </c>
      <c r="C1966" s="212" t="s">
        <v>7820</v>
      </c>
      <c r="D1966" s="212" t="s">
        <v>157</v>
      </c>
      <c r="E1966" s="212">
        <v>18</v>
      </c>
      <c r="F1966" s="212" t="s">
        <v>11</v>
      </c>
      <c r="G1966" s="212" t="s">
        <v>1656</v>
      </c>
      <c r="H1966" s="212">
        <v>10214</v>
      </c>
      <c r="I1966" s="212" t="s">
        <v>1657</v>
      </c>
      <c r="J1966" s="212">
        <v>1458</v>
      </c>
      <c r="K1966" s="212" t="s">
        <v>1658</v>
      </c>
      <c r="L1966" s="212" t="s">
        <v>1659</v>
      </c>
      <c r="M1966" s="212"/>
      <c r="N1966" s="212"/>
      <c r="O1966" s="212"/>
      <c r="P1966" s="212"/>
      <c r="Q1966" s="212"/>
      <c r="R1966" s="212"/>
      <c r="S1966" s="212"/>
      <c r="T1966" s="212"/>
      <c r="U1966" s="212"/>
      <c r="V1966" s="212"/>
      <c r="W1966" s="212"/>
      <c r="X1966" s="212"/>
      <c r="Y1966" s="212">
        <v>1370</v>
      </c>
      <c r="Z1966" s="212" t="s">
        <v>400</v>
      </c>
      <c r="AA1966" s="212" t="s">
        <v>401</v>
      </c>
      <c r="AB1966" s="212">
        <v>7183.6819999999998</v>
      </c>
      <c r="AC1966" s="212">
        <v>8692.2540000000008</v>
      </c>
      <c r="AD1966" s="212">
        <v>1</v>
      </c>
      <c r="AE1966" s="212">
        <v>0</v>
      </c>
      <c r="AF1966" s="212">
        <v>1</v>
      </c>
      <c r="AG1966" s="212">
        <v>0</v>
      </c>
      <c r="AH1966" s="212">
        <v>7183.68</v>
      </c>
      <c r="AI1966" s="212">
        <v>8692.25</v>
      </c>
      <c r="AJ1966" s="212">
        <v>0</v>
      </c>
      <c r="AK1966" s="212">
        <v>0</v>
      </c>
      <c r="AL1966" s="212">
        <v>0</v>
      </c>
      <c r="AM1966">
        <v>1</v>
      </c>
      <c r="AN1966" t="str">
        <f>VLOOKUP(H1966,'Base Art'!$A:$AJ,36,FALSE)</f>
        <v>RPB SA</v>
      </c>
    </row>
    <row r="1967" spans="1:40" x14ac:dyDescent="0.25">
      <c r="A1967" s="212" t="s">
        <v>7819</v>
      </c>
      <c r="B1967" s="212">
        <v>1</v>
      </c>
      <c r="C1967" s="212" t="s">
        <v>7820</v>
      </c>
      <c r="D1967" s="212" t="s">
        <v>157</v>
      </c>
      <c r="E1967" s="212">
        <v>18</v>
      </c>
      <c r="F1967" s="212" t="s">
        <v>11</v>
      </c>
      <c r="G1967" s="212" t="s">
        <v>850</v>
      </c>
      <c r="H1967" s="212">
        <v>10278</v>
      </c>
      <c r="I1967" s="212" t="s">
        <v>851</v>
      </c>
      <c r="J1967" s="212"/>
      <c r="K1967" s="212"/>
      <c r="L1967" s="212"/>
      <c r="M1967" s="212"/>
      <c r="N1967" s="212"/>
      <c r="O1967" s="212"/>
      <c r="P1967" s="212">
        <v>1005</v>
      </c>
      <c r="Q1967" s="212" t="s">
        <v>582</v>
      </c>
      <c r="R1967" s="212" t="s">
        <v>583</v>
      </c>
      <c r="S1967" s="212"/>
      <c r="T1967" s="212"/>
      <c r="U1967" s="212"/>
      <c r="V1967" s="212"/>
      <c r="W1967" s="212"/>
      <c r="X1967" s="212"/>
      <c r="Y1967" s="212">
        <v>1369</v>
      </c>
      <c r="Z1967" s="212" t="s">
        <v>354</v>
      </c>
      <c r="AA1967" s="212" t="s">
        <v>355</v>
      </c>
      <c r="AB1967" s="212">
        <v>12275.298000000001</v>
      </c>
      <c r="AC1967" s="212">
        <v>15215.232</v>
      </c>
      <c r="AD1967" s="212">
        <v>4</v>
      </c>
      <c r="AE1967" s="212">
        <v>0</v>
      </c>
      <c r="AF1967" s="212">
        <v>4</v>
      </c>
      <c r="AG1967" s="212">
        <v>0</v>
      </c>
      <c r="AH1967" s="212">
        <v>49101.19</v>
      </c>
      <c r="AI1967" s="212">
        <v>60860.93</v>
      </c>
      <c r="AJ1967" s="212">
        <v>1</v>
      </c>
      <c r="AK1967" s="212">
        <v>4</v>
      </c>
      <c r="AL1967" s="212">
        <v>0</v>
      </c>
      <c r="AM1967">
        <v>1</v>
      </c>
      <c r="AN1967" t="str">
        <f>VLOOKUP(H1967,'Base Art'!$A:$AJ,36,FALSE)</f>
        <v>EST. LAS MARIAS S.A.C.I.F.A.</v>
      </c>
    </row>
    <row r="1968" spans="1:40" x14ac:dyDescent="0.25">
      <c r="A1968" s="212" t="s">
        <v>7819</v>
      </c>
      <c r="B1968" s="212">
        <v>1</v>
      </c>
      <c r="C1968" s="212" t="s">
        <v>7820</v>
      </c>
      <c r="D1968" s="212" t="s">
        <v>157</v>
      </c>
      <c r="E1968" s="212">
        <v>18</v>
      </c>
      <c r="F1968" s="212" t="s">
        <v>11</v>
      </c>
      <c r="G1968" s="212" t="s">
        <v>852</v>
      </c>
      <c r="H1968" s="212">
        <v>10285</v>
      </c>
      <c r="I1968" s="212" t="s">
        <v>853</v>
      </c>
      <c r="J1968" s="212"/>
      <c r="K1968" s="212"/>
      <c r="L1968" s="212"/>
      <c r="M1968" s="212"/>
      <c r="N1968" s="212"/>
      <c r="O1968" s="212"/>
      <c r="P1968" s="212"/>
      <c r="Q1968" s="212"/>
      <c r="R1968" s="212"/>
      <c r="S1968" s="212"/>
      <c r="T1968" s="212"/>
      <c r="U1968" s="212"/>
      <c r="V1968" s="212"/>
      <c r="W1968" s="212"/>
      <c r="X1968" s="212"/>
      <c r="Y1968" s="212">
        <v>1376</v>
      </c>
      <c r="Z1968" s="212" t="s">
        <v>320</v>
      </c>
      <c r="AA1968" s="212" t="s">
        <v>321</v>
      </c>
      <c r="AB1968" s="212">
        <v>744612.96</v>
      </c>
      <c r="AC1968" s="212">
        <v>922575.44299999997</v>
      </c>
      <c r="AD1968" s="212">
        <v>3.3300000000000003E-2</v>
      </c>
      <c r="AE1968" s="212">
        <v>0</v>
      </c>
      <c r="AF1968" s="212">
        <v>3.3300000000000003E-2</v>
      </c>
      <c r="AG1968" s="212">
        <v>0</v>
      </c>
      <c r="AH1968" s="212">
        <v>24820.43</v>
      </c>
      <c r="AI1968" s="212">
        <v>30752.51</v>
      </c>
      <c r="AJ1968" s="212">
        <v>1</v>
      </c>
      <c r="AK1968" s="212">
        <v>0.03</v>
      </c>
      <c r="AL1968" s="212">
        <v>0</v>
      </c>
      <c r="AM1968">
        <v>1</v>
      </c>
      <c r="AN1968" t="str">
        <f>VLOOKUP(H1968,'Base Art'!$A:$AJ,36,FALSE)</f>
        <v>KOPELCO S.A.</v>
      </c>
    </row>
    <row r="1969" spans="1:40" x14ac:dyDescent="0.25">
      <c r="A1969" s="212" t="s">
        <v>7819</v>
      </c>
      <c r="B1969" s="212">
        <v>1</v>
      </c>
      <c r="C1969" s="212" t="s">
        <v>7820</v>
      </c>
      <c r="D1969" s="212" t="s">
        <v>157</v>
      </c>
      <c r="E1969" s="212">
        <v>18</v>
      </c>
      <c r="F1969" s="212" t="s">
        <v>11</v>
      </c>
      <c r="G1969" s="212" t="s">
        <v>7668</v>
      </c>
      <c r="H1969" s="212">
        <v>10319</v>
      </c>
      <c r="I1969" s="212" t="s">
        <v>5383</v>
      </c>
      <c r="J1969" s="212">
        <v>1421</v>
      </c>
      <c r="K1969" s="212" t="s">
        <v>480</v>
      </c>
      <c r="L1969" s="212" t="s">
        <v>481</v>
      </c>
      <c r="M1969" s="212"/>
      <c r="N1969" s="212"/>
      <c r="O1969" s="212"/>
      <c r="P1969" s="212"/>
      <c r="Q1969" s="212"/>
      <c r="R1969" s="212"/>
      <c r="S1969" s="212"/>
      <c r="T1969" s="212"/>
      <c r="U1969" s="212"/>
      <c r="V1969" s="212"/>
      <c r="W1969" s="212"/>
      <c r="X1969" s="212"/>
      <c r="Y1969" s="212">
        <v>1374</v>
      </c>
      <c r="Z1969" s="212" t="s">
        <v>336</v>
      </c>
      <c r="AA1969" s="212" t="s">
        <v>337</v>
      </c>
      <c r="AB1969" s="212">
        <v>48872.59</v>
      </c>
      <c r="AC1969" s="212">
        <v>60602.004000000001</v>
      </c>
      <c r="AD1969" s="212">
        <v>0.125</v>
      </c>
      <c r="AE1969" s="212">
        <v>0</v>
      </c>
      <c r="AF1969" s="212">
        <v>0.125</v>
      </c>
      <c r="AG1969" s="212">
        <v>0</v>
      </c>
      <c r="AH1969" s="212">
        <v>6109.07</v>
      </c>
      <c r="AI1969" s="212">
        <v>7575.25</v>
      </c>
      <c r="AJ1969" s="212">
        <v>0</v>
      </c>
      <c r="AK1969" s="212">
        <v>0</v>
      </c>
      <c r="AL1969" s="212">
        <v>0</v>
      </c>
      <c r="AM1969">
        <v>1</v>
      </c>
      <c r="AN1969" t="str">
        <f>VLOOKUP(H1969,'Base Art'!$A:$AJ,36,FALSE)</f>
        <v>ARCOR S.A.I.C.</v>
      </c>
    </row>
    <row r="1970" spans="1:40" x14ac:dyDescent="0.25">
      <c r="A1970" s="212" t="s">
        <v>7819</v>
      </c>
      <c r="B1970" s="212">
        <v>1</v>
      </c>
      <c r="C1970" s="212" t="s">
        <v>7820</v>
      </c>
      <c r="D1970" s="212" t="s">
        <v>157</v>
      </c>
      <c r="E1970" s="212">
        <v>18</v>
      </c>
      <c r="F1970" s="212" t="s">
        <v>11</v>
      </c>
      <c r="G1970" s="212" t="s">
        <v>868</v>
      </c>
      <c r="H1970" s="212">
        <v>10429</v>
      </c>
      <c r="I1970" s="212" t="s">
        <v>869</v>
      </c>
      <c r="J1970" s="212">
        <v>1064</v>
      </c>
      <c r="K1970" s="212" t="s">
        <v>446</v>
      </c>
      <c r="L1970" s="212" t="s">
        <v>447</v>
      </c>
      <c r="M1970" s="212"/>
      <c r="N1970" s="212"/>
      <c r="O1970" s="212"/>
      <c r="P1970" s="212"/>
      <c r="Q1970" s="212"/>
      <c r="R1970" s="212"/>
      <c r="S1970" s="212"/>
      <c r="T1970" s="212"/>
      <c r="U1970" s="212"/>
      <c r="V1970" s="212"/>
      <c r="W1970" s="212"/>
      <c r="X1970" s="212"/>
      <c r="Y1970" s="212">
        <v>1373</v>
      </c>
      <c r="Z1970" s="212" t="s">
        <v>386</v>
      </c>
      <c r="AA1970" s="212" t="s">
        <v>387</v>
      </c>
      <c r="AB1970" s="212">
        <v>12882.62</v>
      </c>
      <c r="AC1970" s="212">
        <v>16348.044</v>
      </c>
      <c r="AD1970" s="212">
        <v>0.83330000000000004</v>
      </c>
      <c r="AE1970" s="212">
        <v>0.41670000000000001</v>
      </c>
      <c r="AF1970" s="212">
        <v>1.25</v>
      </c>
      <c r="AG1970" s="212">
        <v>0</v>
      </c>
      <c r="AH1970" s="212">
        <v>16103.27</v>
      </c>
      <c r="AI1970" s="212">
        <v>20435.05</v>
      </c>
      <c r="AJ1970" s="212">
        <v>0</v>
      </c>
      <c r="AK1970" s="212">
        <v>0</v>
      </c>
      <c r="AL1970" s="212">
        <v>0</v>
      </c>
      <c r="AM1970">
        <v>1</v>
      </c>
      <c r="AN1970" t="str">
        <f>VLOOKUP(H1970,'Base Art'!$A:$AJ,36,FALSE)</f>
        <v>MOLINO CAÑUELAS S.A.C.I.F.I.A.</v>
      </c>
    </row>
    <row r="1971" spans="1:40" x14ac:dyDescent="0.25">
      <c r="A1971" s="212" t="s">
        <v>7819</v>
      </c>
      <c r="B1971" s="212">
        <v>1</v>
      </c>
      <c r="C1971" s="212" t="s">
        <v>7820</v>
      </c>
      <c r="D1971" s="212" t="s">
        <v>157</v>
      </c>
      <c r="E1971" s="212">
        <v>18</v>
      </c>
      <c r="F1971" s="212" t="s">
        <v>11</v>
      </c>
      <c r="G1971" s="212" t="s">
        <v>1319</v>
      </c>
      <c r="H1971" s="212">
        <v>10493</v>
      </c>
      <c r="I1971" s="212" t="s">
        <v>1320</v>
      </c>
      <c r="J1971" s="212">
        <v>1349</v>
      </c>
      <c r="K1971" s="212" t="s">
        <v>1311</v>
      </c>
      <c r="L1971" s="212" t="s">
        <v>1312</v>
      </c>
      <c r="M1971" s="212"/>
      <c r="N1971" s="212"/>
      <c r="O1971" s="212"/>
      <c r="P1971" s="212"/>
      <c r="Q1971" s="212"/>
      <c r="R1971" s="212"/>
      <c r="S1971" s="212"/>
      <c r="T1971" s="212"/>
      <c r="U1971" s="212"/>
      <c r="V1971" s="212"/>
      <c r="W1971" s="212"/>
      <c r="X1971" s="212"/>
      <c r="Y1971" s="212">
        <v>1375</v>
      </c>
      <c r="Z1971" s="212" t="s">
        <v>314</v>
      </c>
      <c r="AA1971" s="212" t="s">
        <v>315</v>
      </c>
      <c r="AB1971" s="212">
        <v>20626.7</v>
      </c>
      <c r="AC1971" s="212">
        <v>24958.307000000001</v>
      </c>
      <c r="AD1971" s="212">
        <v>1</v>
      </c>
      <c r="AE1971" s="212">
        <v>0</v>
      </c>
      <c r="AF1971" s="212">
        <v>1</v>
      </c>
      <c r="AG1971" s="212">
        <v>0</v>
      </c>
      <c r="AH1971" s="212">
        <v>20626.7</v>
      </c>
      <c r="AI1971" s="212">
        <v>24958.31</v>
      </c>
      <c r="AJ1971" s="212">
        <v>0</v>
      </c>
      <c r="AK1971" s="212">
        <v>0</v>
      </c>
      <c r="AL1971" s="212">
        <v>0</v>
      </c>
      <c r="AM1971">
        <v>1</v>
      </c>
      <c r="AN1971" t="str">
        <f>VLOOKUP(H1971,'Base Art'!$A:$AJ,36,FALSE)</f>
        <v>AGROINDUSTRIAS BAIRES</v>
      </c>
    </row>
    <row r="1972" spans="1:40" x14ac:dyDescent="0.25">
      <c r="A1972" s="212" t="s">
        <v>7819</v>
      </c>
      <c r="B1972" s="212">
        <v>1</v>
      </c>
      <c r="C1972" s="212" t="s">
        <v>7820</v>
      </c>
      <c r="D1972" s="212" t="s">
        <v>157</v>
      </c>
      <c r="E1972" s="212">
        <v>18</v>
      </c>
      <c r="F1972" s="212" t="s">
        <v>11</v>
      </c>
      <c r="G1972" s="212" t="s">
        <v>1755</v>
      </c>
      <c r="H1972" s="212">
        <v>10709</v>
      </c>
      <c r="I1972" s="212" t="s">
        <v>1756</v>
      </c>
      <c r="J1972" s="212"/>
      <c r="K1972" s="212"/>
      <c r="L1972" s="212"/>
      <c r="M1972" s="212"/>
      <c r="N1972" s="212"/>
      <c r="O1972" s="212"/>
      <c r="P1972" s="212"/>
      <c r="Q1972" s="212"/>
      <c r="R1972" s="212"/>
      <c r="S1972" s="212"/>
      <c r="T1972" s="212"/>
      <c r="U1972" s="212"/>
      <c r="V1972" s="212"/>
      <c r="W1972" s="212"/>
      <c r="X1972" s="212"/>
      <c r="Y1972" s="212">
        <v>1373</v>
      </c>
      <c r="Z1972" s="212" t="s">
        <v>386</v>
      </c>
      <c r="AA1972" s="212" t="s">
        <v>387</v>
      </c>
      <c r="AB1972" s="212">
        <v>14491.813</v>
      </c>
      <c r="AC1972" s="212">
        <v>17535.094000000001</v>
      </c>
      <c r="AD1972" s="212">
        <v>1.5</v>
      </c>
      <c r="AE1972" s="212">
        <v>0</v>
      </c>
      <c r="AF1972" s="212">
        <v>1.5</v>
      </c>
      <c r="AG1972" s="212">
        <v>0</v>
      </c>
      <c r="AH1972" s="212">
        <v>21737.72</v>
      </c>
      <c r="AI1972" s="212">
        <v>26302.639999999999</v>
      </c>
      <c r="AJ1972" s="212">
        <v>0</v>
      </c>
      <c r="AK1972" s="212">
        <v>0</v>
      </c>
      <c r="AL1972" s="212">
        <v>0</v>
      </c>
      <c r="AM1972">
        <v>1</v>
      </c>
      <c r="AN1972" t="str">
        <f>VLOOKUP(H1972,'Base Art'!$A:$AJ,36,FALSE)</f>
        <v>DON SATUR S.R.L.</v>
      </c>
    </row>
    <row r="1973" spans="1:40" x14ac:dyDescent="0.25">
      <c r="A1973" s="212" t="s">
        <v>7819</v>
      </c>
      <c r="B1973" s="212">
        <v>1</v>
      </c>
      <c r="C1973" s="212" t="s">
        <v>7820</v>
      </c>
      <c r="D1973" s="212" t="s">
        <v>157</v>
      </c>
      <c r="E1973" s="212">
        <v>18</v>
      </c>
      <c r="F1973" s="212" t="s">
        <v>11</v>
      </c>
      <c r="G1973" s="212" t="s">
        <v>1679</v>
      </c>
      <c r="H1973" s="212">
        <v>10710</v>
      </c>
      <c r="I1973" s="212" t="s">
        <v>1680</v>
      </c>
      <c r="J1973" s="212"/>
      <c r="K1973" s="212"/>
      <c r="L1973" s="212"/>
      <c r="M1973" s="212"/>
      <c r="N1973" s="212"/>
      <c r="O1973" s="212"/>
      <c r="P1973" s="212"/>
      <c r="Q1973" s="212"/>
      <c r="R1973" s="212"/>
      <c r="S1973" s="212"/>
      <c r="T1973" s="212"/>
      <c r="U1973" s="212"/>
      <c r="V1973" s="212"/>
      <c r="W1973" s="212"/>
      <c r="X1973" s="212"/>
      <c r="Y1973" s="212">
        <v>1373</v>
      </c>
      <c r="Z1973" s="212" t="s">
        <v>386</v>
      </c>
      <c r="AA1973" s="212" t="s">
        <v>387</v>
      </c>
      <c r="AB1973" s="212">
        <v>13045.144</v>
      </c>
      <c r="AC1973" s="212">
        <v>15784.623</v>
      </c>
      <c r="AD1973" s="212">
        <v>0.5</v>
      </c>
      <c r="AE1973" s="212">
        <v>0</v>
      </c>
      <c r="AF1973" s="212">
        <v>0.5</v>
      </c>
      <c r="AG1973" s="212">
        <v>0</v>
      </c>
      <c r="AH1973" s="212">
        <v>6522.57</v>
      </c>
      <c r="AI1973" s="212">
        <v>7892.31</v>
      </c>
      <c r="AJ1973" s="212">
        <v>0</v>
      </c>
      <c r="AK1973" s="212">
        <v>0</v>
      </c>
      <c r="AL1973" s="212">
        <v>0</v>
      </c>
      <c r="AM1973">
        <v>1</v>
      </c>
      <c r="AN1973" t="str">
        <f>VLOOKUP(H1973,'Base Art'!$A:$AJ,36,FALSE)</f>
        <v>DON SATUR S.R.L.</v>
      </c>
    </row>
    <row r="1974" spans="1:40" x14ac:dyDescent="0.25">
      <c r="A1974" s="212" t="s">
        <v>7819</v>
      </c>
      <c r="B1974" s="212">
        <v>1</v>
      </c>
      <c r="C1974" s="212" t="s">
        <v>7820</v>
      </c>
      <c r="D1974" s="212" t="s">
        <v>157</v>
      </c>
      <c r="E1974" s="212">
        <v>18</v>
      </c>
      <c r="F1974" s="212" t="s">
        <v>11</v>
      </c>
      <c r="G1974" s="212" t="s">
        <v>1757</v>
      </c>
      <c r="H1974" s="212">
        <v>10711</v>
      </c>
      <c r="I1974" s="212" t="s">
        <v>1758</v>
      </c>
      <c r="J1974" s="212"/>
      <c r="K1974" s="212"/>
      <c r="L1974" s="212"/>
      <c r="M1974" s="212"/>
      <c r="N1974" s="212"/>
      <c r="O1974" s="212"/>
      <c r="P1974" s="212"/>
      <c r="Q1974" s="212"/>
      <c r="R1974" s="212"/>
      <c r="S1974" s="212"/>
      <c r="T1974" s="212"/>
      <c r="U1974" s="212"/>
      <c r="V1974" s="212"/>
      <c r="W1974" s="212"/>
      <c r="X1974" s="212"/>
      <c r="Y1974" s="212">
        <v>1373</v>
      </c>
      <c r="Z1974" s="212" t="s">
        <v>386</v>
      </c>
      <c r="AA1974" s="212" t="s">
        <v>387</v>
      </c>
      <c r="AB1974" s="212">
        <v>14491.813</v>
      </c>
      <c r="AC1974" s="212">
        <v>17535.094000000001</v>
      </c>
      <c r="AD1974" s="212">
        <v>1.6667000000000001</v>
      </c>
      <c r="AE1974" s="212">
        <v>0</v>
      </c>
      <c r="AF1974" s="212">
        <v>1.6667000000000001</v>
      </c>
      <c r="AG1974" s="212">
        <v>0</v>
      </c>
      <c r="AH1974" s="212">
        <v>24153.02</v>
      </c>
      <c r="AI1974" s="212">
        <v>29225.16</v>
      </c>
      <c r="AJ1974" s="212">
        <v>0</v>
      </c>
      <c r="AK1974" s="212">
        <v>0</v>
      </c>
      <c r="AL1974" s="212">
        <v>0</v>
      </c>
      <c r="AM1974">
        <v>1</v>
      </c>
      <c r="AN1974" t="str">
        <f>VLOOKUP(H1974,'Base Art'!$A:$AJ,36,FALSE)</f>
        <v>DON SATUR S.R.L.</v>
      </c>
    </row>
    <row r="1975" spans="1:40" x14ac:dyDescent="0.25">
      <c r="A1975" s="212" t="s">
        <v>7819</v>
      </c>
      <c r="B1975" s="212">
        <v>1</v>
      </c>
      <c r="C1975" s="212" t="s">
        <v>7820</v>
      </c>
      <c r="D1975" s="212" t="s">
        <v>157</v>
      </c>
      <c r="E1975" s="212">
        <v>18</v>
      </c>
      <c r="F1975" s="212" t="s">
        <v>11</v>
      </c>
      <c r="G1975" s="212" t="s">
        <v>1235</v>
      </c>
      <c r="H1975" s="212">
        <v>10721</v>
      </c>
      <c r="I1975" s="212" t="s">
        <v>1236</v>
      </c>
      <c r="J1975" s="212">
        <v>1351</v>
      </c>
      <c r="K1975" s="212" t="s">
        <v>470</v>
      </c>
      <c r="L1975" s="212" t="s">
        <v>471</v>
      </c>
      <c r="M1975" s="212"/>
      <c r="N1975" s="212"/>
      <c r="O1975" s="212"/>
      <c r="P1975" s="212">
        <v>1141</v>
      </c>
      <c r="Q1975" s="212" t="s">
        <v>472</v>
      </c>
      <c r="R1975" s="212" t="s">
        <v>473</v>
      </c>
      <c r="S1975" s="212"/>
      <c r="T1975" s="212"/>
      <c r="U1975" s="212"/>
      <c r="V1975" s="212"/>
      <c r="W1975" s="212"/>
      <c r="X1975" s="212"/>
      <c r="Y1975" s="212">
        <v>1372</v>
      </c>
      <c r="Z1975" s="212" t="s">
        <v>346</v>
      </c>
      <c r="AA1975" s="212" t="s">
        <v>347</v>
      </c>
      <c r="AB1975" s="212">
        <v>0</v>
      </c>
      <c r="AC1975" s="212">
        <v>0</v>
      </c>
      <c r="AD1975" s="212">
        <v>0</v>
      </c>
      <c r="AE1975" s="212">
        <v>-4.1700000000000001E-2</v>
      </c>
      <c r="AF1975" s="212">
        <v>-4.1700000000000001E-2</v>
      </c>
      <c r="AG1975" s="212">
        <v>0</v>
      </c>
      <c r="AH1975" s="212">
        <v>0</v>
      </c>
      <c r="AI1975" s="212">
        <v>0</v>
      </c>
      <c r="AJ1975" s="212">
        <v>0</v>
      </c>
      <c r="AK1975" s="212">
        <v>0</v>
      </c>
      <c r="AL1975" s="212">
        <v>0</v>
      </c>
      <c r="AM1975">
        <v>1</v>
      </c>
      <c r="AN1975" t="str">
        <f>VLOOKUP(H1975,'Base Art'!$A:$AJ,36,FALSE)</f>
        <v>FERRERO ARGENTINA S.A.</v>
      </c>
    </row>
    <row r="1976" spans="1:40" x14ac:dyDescent="0.25">
      <c r="A1976" s="212" t="s">
        <v>7819</v>
      </c>
      <c r="B1976" s="212">
        <v>1</v>
      </c>
      <c r="C1976" s="212" t="s">
        <v>7820</v>
      </c>
      <c r="D1976" s="212" t="s">
        <v>157</v>
      </c>
      <c r="E1976" s="212">
        <v>18</v>
      </c>
      <c r="F1976" s="212" t="s">
        <v>11</v>
      </c>
      <c r="G1976" s="212" t="s">
        <v>890</v>
      </c>
      <c r="H1976" s="212">
        <v>10739</v>
      </c>
      <c r="I1976" s="212" t="s">
        <v>891</v>
      </c>
      <c r="J1976" s="212">
        <v>1433</v>
      </c>
      <c r="K1976" s="212" t="s">
        <v>892</v>
      </c>
      <c r="L1976" s="212" t="s">
        <v>893</v>
      </c>
      <c r="M1976" s="212"/>
      <c r="N1976" s="212"/>
      <c r="O1976" s="212"/>
      <c r="P1976" s="212"/>
      <c r="Q1976" s="212"/>
      <c r="R1976" s="212"/>
      <c r="S1976" s="212"/>
      <c r="T1976" s="212"/>
      <c r="U1976" s="212"/>
      <c r="V1976" s="212"/>
      <c r="W1976" s="212"/>
      <c r="X1976" s="212"/>
      <c r="Y1976" s="212">
        <v>1374</v>
      </c>
      <c r="Z1976" s="212" t="s">
        <v>336</v>
      </c>
      <c r="AA1976" s="212" t="s">
        <v>337</v>
      </c>
      <c r="AB1976" s="212">
        <v>0</v>
      </c>
      <c r="AC1976" s="212">
        <v>0</v>
      </c>
      <c r="AD1976" s="212">
        <v>0</v>
      </c>
      <c r="AE1976" s="212">
        <v>8.3299999999999999E-2</v>
      </c>
      <c r="AF1976" s="212">
        <v>8.3299999999999999E-2</v>
      </c>
      <c r="AG1976" s="212">
        <v>0</v>
      </c>
      <c r="AH1976" s="212">
        <v>0</v>
      </c>
      <c r="AI1976" s="212">
        <v>0</v>
      </c>
      <c r="AJ1976" s="212">
        <v>0</v>
      </c>
      <c r="AK1976" s="212">
        <v>0</v>
      </c>
      <c r="AL1976" s="212">
        <v>0</v>
      </c>
      <c r="AM1976">
        <v>1</v>
      </c>
      <c r="AN1976" t="str">
        <f>VLOOKUP(H1976,'Base Art'!$A:$AJ,36,FALSE)</f>
        <v>GEORGALOS HNOS. S.A.I.C.A.</v>
      </c>
    </row>
    <row r="1977" spans="1:40" x14ac:dyDescent="0.25">
      <c r="A1977" s="212" t="s">
        <v>7819</v>
      </c>
      <c r="B1977" s="212">
        <v>1</v>
      </c>
      <c r="C1977" s="212" t="s">
        <v>7820</v>
      </c>
      <c r="D1977" s="212" t="s">
        <v>157</v>
      </c>
      <c r="E1977" s="212">
        <v>18</v>
      </c>
      <c r="F1977" s="212" t="s">
        <v>11</v>
      </c>
      <c r="G1977" s="212" t="s">
        <v>896</v>
      </c>
      <c r="H1977" s="212">
        <v>10761</v>
      </c>
      <c r="I1977" s="212" t="s">
        <v>897</v>
      </c>
      <c r="J1977" s="212">
        <v>1433</v>
      </c>
      <c r="K1977" s="212" t="s">
        <v>892</v>
      </c>
      <c r="L1977" s="212" t="s">
        <v>893</v>
      </c>
      <c r="M1977" s="212"/>
      <c r="N1977" s="212"/>
      <c r="O1977" s="212"/>
      <c r="P1977" s="212"/>
      <c r="Q1977" s="212"/>
      <c r="R1977" s="212"/>
      <c r="S1977" s="212"/>
      <c r="T1977" s="212"/>
      <c r="U1977" s="212"/>
      <c r="V1977" s="212"/>
      <c r="W1977" s="212"/>
      <c r="X1977" s="212"/>
      <c r="Y1977" s="212">
        <v>1374</v>
      </c>
      <c r="Z1977" s="212" t="s">
        <v>336</v>
      </c>
      <c r="AA1977" s="212" t="s">
        <v>337</v>
      </c>
      <c r="AB1977" s="212">
        <v>0</v>
      </c>
      <c r="AC1977" s="212">
        <v>0</v>
      </c>
      <c r="AD1977" s="212">
        <v>0</v>
      </c>
      <c r="AE1977" s="212">
        <v>0.1389</v>
      </c>
      <c r="AF1977" s="212">
        <v>0.1389</v>
      </c>
      <c r="AG1977" s="212">
        <v>0</v>
      </c>
      <c r="AH1977" s="212">
        <v>0</v>
      </c>
      <c r="AI1977" s="212">
        <v>0</v>
      </c>
      <c r="AJ1977" s="212">
        <v>0</v>
      </c>
      <c r="AK1977" s="212">
        <v>0</v>
      </c>
      <c r="AL1977" s="212">
        <v>0</v>
      </c>
      <c r="AM1977">
        <v>1</v>
      </c>
      <c r="AN1977" t="str">
        <f>VLOOKUP(H1977,'Base Art'!$A:$AJ,36,FALSE)</f>
        <v>GEORGALOS HNOS. S.A.I.C.A.</v>
      </c>
    </row>
    <row r="1978" spans="1:40" x14ac:dyDescent="0.25">
      <c r="A1978" s="212" t="s">
        <v>7819</v>
      </c>
      <c r="B1978" s="212">
        <v>1</v>
      </c>
      <c r="C1978" s="212" t="s">
        <v>7820</v>
      </c>
      <c r="D1978" s="212" t="s">
        <v>157</v>
      </c>
      <c r="E1978" s="212">
        <v>18</v>
      </c>
      <c r="F1978" s="212" t="s">
        <v>11</v>
      </c>
      <c r="G1978" s="212" t="s">
        <v>7724</v>
      </c>
      <c r="H1978" s="212">
        <v>10782</v>
      </c>
      <c r="I1978" s="212" t="s">
        <v>6136</v>
      </c>
      <c r="J1978" s="212">
        <v>1429</v>
      </c>
      <c r="K1978" s="212" t="s">
        <v>440</v>
      </c>
      <c r="L1978" s="212" t="s">
        <v>441</v>
      </c>
      <c r="M1978" s="212"/>
      <c r="N1978" s="212"/>
      <c r="O1978" s="212"/>
      <c r="P1978" s="212"/>
      <c r="Q1978" s="212"/>
      <c r="R1978" s="212"/>
      <c r="S1978" s="212"/>
      <c r="T1978" s="212"/>
      <c r="U1978" s="212"/>
      <c r="V1978" s="212"/>
      <c r="W1978" s="212"/>
      <c r="X1978" s="212"/>
      <c r="Y1978" s="212">
        <v>1374</v>
      </c>
      <c r="Z1978" s="212" t="s">
        <v>336</v>
      </c>
      <c r="AA1978" s="212" t="s">
        <v>337</v>
      </c>
      <c r="AB1978" s="212">
        <v>87852.800000000003</v>
      </c>
      <c r="AC1978" s="212">
        <v>108937.467</v>
      </c>
      <c r="AD1978" s="212">
        <v>5.5599999999999997E-2</v>
      </c>
      <c r="AE1978" s="212">
        <v>0</v>
      </c>
      <c r="AF1978" s="212">
        <v>5.5599999999999997E-2</v>
      </c>
      <c r="AG1978" s="212">
        <v>0</v>
      </c>
      <c r="AH1978" s="212">
        <v>4880.71</v>
      </c>
      <c r="AI1978" s="212">
        <v>6052.08</v>
      </c>
      <c r="AJ1978" s="212">
        <v>0</v>
      </c>
      <c r="AK1978" s="212">
        <v>0</v>
      </c>
      <c r="AL1978" s="212">
        <v>0</v>
      </c>
      <c r="AM1978">
        <v>1</v>
      </c>
      <c r="AN1978" t="str">
        <f>VLOOKUP(H1978,'Base Art'!$A:$AJ,36,FALSE)</f>
        <v>GEORGALOS HNOS. S.A.I.C.A.</v>
      </c>
    </row>
    <row r="1979" spans="1:40" x14ac:dyDescent="0.25">
      <c r="A1979" s="212" t="s">
        <v>7819</v>
      </c>
      <c r="B1979" s="212">
        <v>1</v>
      </c>
      <c r="C1979" s="212" t="s">
        <v>7820</v>
      </c>
      <c r="D1979" s="212" t="s">
        <v>157</v>
      </c>
      <c r="E1979" s="212">
        <v>18</v>
      </c>
      <c r="F1979" s="212" t="s">
        <v>11</v>
      </c>
      <c r="G1979" s="212" t="s">
        <v>898</v>
      </c>
      <c r="H1979" s="212">
        <v>10802</v>
      </c>
      <c r="I1979" s="212" t="s">
        <v>899</v>
      </c>
      <c r="J1979" s="212"/>
      <c r="K1979" s="212"/>
      <c r="L1979" s="212"/>
      <c r="M1979" s="212"/>
      <c r="N1979" s="212"/>
      <c r="O1979" s="212"/>
      <c r="P1979" s="212">
        <v>1004</v>
      </c>
      <c r="Q1979" s="212" t="s">
        <v>352</v>
      </c>
      <c r="R1979" s="212" t="s">
        <v>353</v>
      </c>
      <c r="S1979" s="212"/>
      <c r="T1979" s="212"/>
      <c r="U1979" s="212"/>
      <c r="V1979" s="212"/>
      <c r="W1979" s="212"/>
      <c r="X1979" s="212"/>
      <c r="Y1979" s="212">
        <v>1369</v>
      </c>
      <c r="Z1979" s="212" t="s">
        <v>354</v>
      </c>
      <c r="AA1979" s="212" t="s">
        <v>355</v>
      </c>
      <c r="AB1979" s="212">
        <v>5487.8879999999999</v>
      </c>
      <c r="AC1979" s="212">
        <v>6640.3450000000003</v>
      </c>
      <c r="AD1979" s="212">
        <v>1</v>
      </c>
      <c r="AE1979" s="212">
        <v>0</v>
      </c>
      <c r="AF1979" s="212">
        <v>1</v>
      </c>
      <c r="AG1979" s="212">
        <v>0</v>
      </c>
      <c r="AH1979" s="212">
        <v>5487.89</v>
      </c>
      <c r="AI1979" s="212">
        <v>6640.34</v>
      </c>
      <c r="AJ1979" s="212">
        <v>0</v>
      </c>
      <c r="AK1979" s="212">
        <v>0</v>
      </c>
      <c r="AL1979" s="212">
        <v>0</v>
      </c>
      <c r="AM1979">
        <v>1</v>
      </c>
      <c r="AN1979" t="str">
        <f>VLOOKUP(H1979,'Base Art'!$A:$AJ,36,FALSE)</f>
        <v>EST. LAS MARIAS S.A.C.I.F.A.</v>
      </c>
    </row>
    <row r="1980" spans="1:40" x14ac:dyDescent="0.25">
      <c r="A1980" s="212" t="s">
        <v>7819</v>
      </c>
      <c r="B1980" s="212">
        <v>1</v>
      </c>
      <c r="C1980" s="212" t="s">
        <v>7820</v>
      </c>
      <c r="D1980" s="212" t="s">
        <v>157</v>
      </c>
      <c r="E1980" s="212">
        <v>18</v>
      </c>
      <c r="F1980" s="212" t="s">
        <v>11</v>
      </c>
      <c r="G1980" s="212" t="s">
        <v>900</v>
      </c>
      <c r="H1980" s="212">
        <v>10803</v>
      </c>
      <c r="I1980" s="212" t="s">
        <v>901</v>
      </c>
      <c r="J1980" s="212"/>
      <c r="K1980" s="212"/>
      <c r="L1980" s="212"/>
      <c r="M1980" s="212"/>
      <c r="N1980" s="212"/>
      <c r="O1980" s="212"/>
      <c r="P1980" s="212">
        <v>1004</v>
      </c>
      <c r="Q1980" s="212" t="s">
        <v>352</v>
      </c>
      <c r="R1980" s="212" t="s">
        <v>353</v>
      </c>
      <c r="S1980" s="212"/>
      <c r="T1980" s="212"/>
      <c r="U1980" s="212"/>
      <c r="V1980" s="212"/>
      <c r="W1980" s="212"/>
      <c r="X1980" s="212"/>
      <c r="Y1980" s="212">
        <v>1369</v>
      </c>
      <c r="Z1980" s="212" t="s">
        <v>354</v>
      </c>
      <c r="AA1980" s="212" t="s">
        <v>355</v>
      </c>
      <c r="AB1980" s="212">
        <v>4997.5969999999998</v>
      </c>
      <c r="AC1980" s="212">
        <v>6047.0929999999998</v>
      </c>
      <c r="AD1980" s="212">
        <v>1</v>
      </c>
      <c r="AE1980" s="212">
        <v>0</v>
      </c>
      <c r="AF1980" s="212">
        <v>1</v>
      </c>
      <c r="AG1980" s="212">
        <v>0</v>
      </c>
      <c r="AH1980" s="212">
        <v>4997.6000000000004</v>
      </c>
      <c r="AI1980" s="212">
        <v>6047.09</v>
      </c>
      <c r="AJ1980" s="212">
        <v>0</v>
      </c>
      <c r="AK1980" s="212">
        <v>0</v>
      </c>
      <c r="AL1980" s="212">
        <v>0</v>
      </c>
      <c r="AM1980">
        <v>1</v>
      </c>
      <c r="AN1980" t="str">
        <f>VLOOKUP(H1980,'Base Art'!$A:$AJ,36,FALSE)</f>
        <v>EST. LAS MARIAS S.A.C.I.F.A.</v>
      </c>
    </row>
    <row r="1981" spans="1:40" x14ac:dyDescent="0.25">
      <c r="A1981" s="212" t="s">
        <v>7819</v>
      </c>
      <c r="B1981" s="212">
        <v>1</v>
      </c>
      <c r="C1981" s="212" t="s">
        <v>7820</v>
      </c>
      <c r="D1981" s="212" t="s">
        <v>157</v>
      </c>
      <c r="E1981" s="212">
        <v>18</v>
      </c>
      <c r="F1981" s="212" t="s">
        <v>11</v>
      </c>
      <c r="G1981" s="212" t="s">
        <v>902</v>
      </c>
      <c r="H1981" s="212">
        <v>10866</v>
      </c>
      <c r="I1981" s="212" t="s">
        <v>903</v>
      </c>
      <c r="J1981" s="212"/>
      <c r="K1981" s="212"/>
      <c r="L1981" s="212"/>
      <c r="M1981" s="212"/>
      <c r="N1981" s="212"/>
      <c r="O1981" s="212"/>
      <c r="P1981" s="212"/>
      <c r="Q1981" s="212"/>
      <c r="R1981" s="212"/>
      <c r="S1981" s="212"/>
      <c r="T1981" s="212"/>
      <c r="U1981" s="212"/>
      <c r="V1981" s="212"/>
      <c r="W1981" s="212"/>
      <c r="X1981" s="212"/>
      <c r="Y1981" s="212">
        <v>1373</v>
      </c>
      <c r="Z1981" s="212" t="s">
        <v>386</v>
      </c>
      <c r="AA1981" s="212" t="s">
        <v>387</v>
      </c>
      <c r="AB1981" s="212">
        <v>35269.980000000003</v>
      </c>
      <c r="AC1981" s="212">
        <v>42676.678</v>
      </c>
      <c r="AD1981" s="212">
        <v>0.1429</v>
      </c>
      <c r="AE1981" s="212">
        <v>0</v>
      </c>
      <c r="AF1981" s="212">
        <v>0.1429</v>
      </c>
      <c r="AG1981" s="212">
        <v>0</v>
      </c>
      <c r="AH1981" s="212">
        <v>5038.57</v>
      </c>
      <c r="AI1981" s="212">
        <v>6096.67</v>
      </c>
      <c r="AJ1981" s="212">
        <v>0</v>
      </c>
      <c r="AK1981" s="212">
        <v>0</v>
      </c>
      <c r="AL1981" s="212">
        <v>0</v>
      </c>
      <c r="AM1981">
        <v>1</v>
      </c>
      <c r="AN1981" t="str">
        <f>VLOOKUP(H1981,'Base Art'!$A:$AJ,36,FALSE)</f>
        <v>ARCOR S.A.I.C.</v>
      </c>
    </row>
    <row r="1982" spans="1:40" x14ac:dyDescent="0.25">
      <c r="A1982" s="212" t="s">
        <v>7819</v>
      </c>
      <c r="B1982" s="212">
        <v>1</v>
      </c>
      <c r="C1982" s="212" t="s">
        <v>7820</v>
      </c>
      <c r="D1982" s="212" t="s">
        <v>157</v>
      </c>
      <c r="E1982" s="212">
        <v>18</v>
      </c>
      <c r="F1982" s="212" t="s">
        <v>11</v>
      </c>
      <c r="G1982" s="212" t="s">
        <v>904</v>
      </c>
      <c r="H1982" s="212">
        <v>10985</v>
      </c>
      <c r="I1982" s="212" t="s">
        <v>905</v>
      </c>
      <c r="J1982" s="212"/>
      <c r="K1982" s="212"/>
      <c r="L1982" s="212"/>
      <c r="M1982" s="212"/>
      <c r="N1982" s="212"/>
      <c r="O1982" s="212"/>
      <c r="P1982" s="212">
        <v>1004</v>
      </c>
      <c r="Q1982" s="212" t="s">
        <v>352</v>
      </c>
      <c r="R1982" s="212" t="s">
        <v>353</v>
      </c>
      <c r="S1982" s="212"/>
      <c r="T1982" s="212"/>
      <c r="U1982" s="212"/>
      <c r="V1982" s="212"/>
      <c r="W1982" s="212"/>
      <c r="X1982" s="212"/>
      <c r="Y1982" s="212">
        <v>1369</v>
      </c>
      <c r="Z1982" s="212" t="s">
        <v>354</v>
      </c>
      <c r="AA1982" s="212" t="s">
        <v>355</v>
      </c>
      <c r="AB1982" s="212">
        <v>6662.1369999999997</v>
      </c>
      <c r="AC1982" s="212">
        <v>8117.9650000000001</v>
      </c>
      <c r="AD1982" s="212">
        <v>1.3332999999999999</v>
      </c>
      <c r="AE1982" s="212">
        <v>0</v>
      </c>
      <c r="AF1982" s="212">
        <v>1.3332999999999999</v>
      </c>
      <c r="AG1982" s="212">
        <v>0</v>
      </c>
      <c r="AH1982" s="212">
        <v>8882.85</v>
      </c>
      <c r="AI1982" s="212">
        <v>10823.95</v>
      </c>
      <c r="AJ1982" s="212">
        <v>1</v>
      </c>
      <c r="AK1982" s="212">
        <v>1.33</v>
      </c>
      <c r="AL1982" s="212">
        <v>0</v>
      </c>
      <c r="AM1982">
        <v>1</v>
      </c>
      <c r="AN1982" t="str">
        <f>VLOOKUP(H1982,'Base Art'!$A:$AJ,36,FALSE)</f>
        <v>EST. LAS MARIAS S.A.C.I.F.A.</v>
      </c>
    </row>
    <row r="1983" spans="1:40" x14ac:dyDescent="0.25">
      <c r="A1983" s="212" t="s">
        <v>7819</v>
      </c>
      <c r="B1983" s="212">
        <v>1</v>
      </c>
      <c r="C1983" s="212" t="s">
        <v>7820</v>
      </c>
      <c r="D1983" s="212" t="s">
        <v>157</v>
      </c>
      <c r="E1983" s="212">
        <v>18</v>
      </c>
      <c r="F1983" s="212" t="s">
        <v>11</v>
      </c>
      <c r="G1983" s="212" t="s">
        <v>1036</v>
      </c>
      <c r="H1983" s="212">
        <v>10986</v>
      </c>
      <c r="I1983" s="212" t="s">
        <v>1037</v>
      </c>
      <c r="J1983" s="212">
        <v>1065</v>
      </c>
      <c r="K1983" s="212" t="s">
        <v>454</v>
      </c>
      <c r="L1983" s="212" t="s">
        <v>455</v>
      </c>
      <c r="M1983" s="212"/>
      <c r="N1983" s="212"/>
      <c r="O1983" s="212"/>
      <c r="P1983" s="212">
        <v>1332</v>
      </c>
      <c r="Q1983" s="212" t="s">
        <v>908</v>
      </c>
      <c r="R1983" s="212" t="s">
        <v>909</v>
      </c>
      <c r="S1983" s="212"/>
      <c r="T1983" s="212"/>
      <c r="U1983" s="212"/>
      <c r="V1983" s="212"/>
      <c r="W1983" s="212"/>
      <c r="X1983" s="212"/>
      <c r="Y1983" s="212">
        <v>1373</v>
      </c>
      <c r="Z1983" s="212" t="s">
        <v>386</v>
      </c>
      <c r="AA1983" s="212" t="s">
        <v>387</v>
      </c>
      <c r="AB1983" s="212">
        <v>15563.07</v>
      </c>
      <c r="AC1983" s="212">
        <v>18831.311000000002</v>
      </c>
      <c r="AD1983" s="212">
        <v>0.21429999999999999</v>
      </c>
      <c r="AE1983" s="212">
        <v>0</v>
      </c>
      <c r="AF1983" s="212">
        <v>0.21429999999999999</v>
      </c>
      <c r="AG1983" s="212">
        <v>0</v>
      </c>
      <c r="AH1983" s="212">
        <v>3334.94</v>
      </c>
      <c r="AI1983" s="212">
        <v>4035.28</v>
      </c>
      <c r="AJ1983" s="212">
        <v>0</v>
      </c>
      <c r="AK1983" s="212">
        <v>0</v>
      </c>
      <c r="AL1983" s="212">
        <v>0</v>
      </c>
      <c r="AM1983">
        <v>1</v>
      </c>
      <c r="AN1983" t="str">
        <f>VLOOKUP(H1983,'Base Art'!$A:$AJ,36,FALSE)</f>
        <v>MOLINO CAÑUELAS S.A.C.I.F.I.A.</v>
      </c>
    </row>
    <row r="1984" spans="1:40" x14ac:dyDescent="0.25">
      <c r="A1984" s="212" t="s">
        <v>7819</v>
      </c>
      <c r="B1984" s="212">
        <v>1</v>
      </c>
      <c r="C1984" s="212" t="s">
        <v>7820</v>
      </c>
      <c r="D1984" s="212" t="s">
        <v>157</v>
      </c>
      <c r="E1984" s="212">
        <v>18</v>
      </c>
      <c r="F1984" s="212" t="s">
        <v>11</v>
      </c>
      <c r="G1984" s="212" t="s">
        <v>1038</v>
      </c>
      <c r="H1984" s="212">
        <v>10987</v>
      </c>
      <c r="I1984" s="212" t="s">
        <v>1039</v>
      </c>
      <c r="J1984" s="212">
        <v>1065</v>
      </c>
      <c r="K1984" s="212" t="s">
        <v>454</v>
      </c>
      <c r="L1984" s="212" t="s">
        <v>455</v>
      </c>
      <c r="M1984" s="212"/>
      <c r="N1984" s="212"/>
      <c r="O1984" s="212"/>
      <c r="P1984" s="212">
        <v>1332</v>
      </c>
      <c r="Q1984" s="212" t="s">
        <v>908</v>
      </c>
      <c r="R1984" s="212" t="s">
        <v>909</v>
      </c>
      <c r="S1984" s="212"/>
      <c r="T1984" s="212"/>
      <c r="U1984" s="212"/>
      <c r="V1984" s="212"/>
      <c r="W1984" s="212"/>
      <c r="X1984" s="212"/>
      <c r="Y1984" s="212">
        <v>1373</v>
      </c>
      <c r="Z1984" s="212" t="s">
        <v>386</v>
      </c>
      <c r="AA1984" s="212" t="s">
        <v>387</v>
      </c>
      <c r="AB1984" s="212">
        <v>15563.07</v>
      </c>
      <c r="AC1984" s="212">
        <v>18831.311000000002</v>
      </c>
      <c r="AD1984" s="212">
        <v>0.21429999999999999</v>
      </c>
      <c r="AE1984" s="212">
        <v>0</v>
      </c>
      <c r="AF1984" s="212">
        <v>0.21429999999999999</v>
      </c>
      <c r="AG1984" s="212">
        <v>0</v>
      </c>
      <c r="AH1984" s="212">
        <v>3334.94</v>
      </c>
      <c r="AI1984" s="212">
        <v>4035.28</v>
      </c>
      <c r="AJ1984" s="212">
        <v>0</v>
      </c>
      <c r="AK1984" s="212">
        <v>0</v>
      </c>
      <c r="AL1984" s="212">
        <v>0</v>
      </c>
      <c r="AM1984">
        <v>1</v>
      </c>
      <c r="AN1984" t="str">
        <f>VLOOKUP(H1984,'Base Art'!$A:$AJ,36,FALSE)</f>
        <v>MOLINO CAÑUELAS S.A.C.I.F.I.A.</v>
      </c>
    </row>
    <row r="1985" spans="1:40" x14ac:dyDescent="0.25">
      <c r="A1985" s="212" t="s">
        <v>7819</v>
      </c>
      <c r="B1985" s="212">
        <v>1</v>
      </c>
      <c r="C1985" s="212" t="s">
        <v>7820</v>
      </c>
      <c r="D1985" s="212" t="s">
        <v>157</v>
      </c>
      <c r="E1985" s="212">
        <v>18</v>
      </c>
      <c r="F1985" s="212" t="s">
        <v>11</v>
      </c>
      <c r="G1985" s="212" t="s">
        <v>906</v>
      </c>
      <c r="H1985" s="212">
        <v>10988</v>
      </c>
      <c r="I1985" s="212" t="s">
        <v>907</v>
      </c>
      <c r="J1985" s="212">
        <v>1065</v>
      </c>
      <c r="K1985" s="212" t="s">
        <v>454</v>
      </c>
      <c r="L1985" s="212" t="s">
        <v>455</v>
      </c>
      <c r="M1985" s="212"/>
      <c r="N1985" s="212"/>
      <c r="O1985" s="212"/>
      <c r="P1985" s="212">
        <v>1332</v>
      </c>
      <c r="Q1985" s="212" t="s">
        <v>908</v>
      </c>
      <c r="R1985" s="212" t="s">
        <v>909</v>
      </c>
      <c r="S1985" s="212"/>
      <c r="T1985" s="212"/>
      <c r="U1985" s="212"/>
      <c r="V1985" s="212"/>
      <c r="W1985" s="212"/>
      <c r="X1985" s="212"/>
      <c r="Y1985" s="212">
        <v>1373</v>
      </c>
      <c r="Z1985" s="212" t="s">
        <v>386</v>
      </c>
      <c r="AA1985" s="212" t="s">
        <v>387</v>
      </c>
      <c r="AB1985" s="212">
        <v>15563.07</v>
      </c>
      <c r="AC1985" s="212">
        <v>18831.311000000002</v>
      </c>
      <c r="AD1985" s="212">
        <v>0.21429999999999999</v>
      </c>
      <c r="AE1985" s="212">
        <v>0</v>
      </c>
      <c r="AF1985" s="212">
        <v>0.21429999999999999</v>
      </c>
      <c r="AG1985" s="212">
        <v>0</v>
      </c>
      <c r="AH1985" s="212">
        <v>3334.94</v>
      </c>
      <c r="AI1985" s="212">
        <v>4035.28</v>
      </c>
      <c r="AJ1985" s="212">
        <v>0</v>
      </c>
      <c r="AK1985" s="212">
        <v>0</v>
      </c>
      <c r="AL1985" s="212">
        <v>0</v>
      </c>
      <c r="AM1985">
        <v>1</v>
      </c>
      <c r="AN1985" t="str">
        <f>VLOOKUP(H1985,'Base Art'!$A:$AJ,36,FALSE)</f>
        <v>MOLINO CAÑUELAS S.A.C.I.F.I.A.</v>
      </c>
    </row>
    <row r="1986" spans="1:40" x14ac:dyDescent="0.25">
      <c r="A1986" s="212" t="s">
        <v>7819</v>
      </c>
      <c r="B1986" s="212">
        <v>1</v>
      </c>
      <c r="C1986" s="212" t="s">
        <v>7820</v>
      </c>
      <c r="D1986" s="212" t="s">
        <v>157</v>
      </c>
      <c r="E1986" s="212">
        <v>18</v>
      </c>
      <c r="F1986" s="212" t="s">
        <v>11</v>
      </c>
      <c r="G1986" s="212" t="s">
        <v>7673</v>
      </c>
      <c r="H1986" s="212">
        <v>11059</v>
      </c>
      <c r="I1986" s="212" t="s">
        <v>6667</v>
      </c>
      <c r="J1986" s="212">
        <v>1316</v>
      </c>
      <c r="K1986" s="212" t="s">
        <v>656</v>
      </c>
      <c r="L1986" s="212" t="s">
        <v>657</v>
      </c>
      <c r="M1986" s="212"/>
      <c r="N1986" s="212"/>
      <c r="O1986" s="212"/>
      <c r="P1986" s="212"/>
      <c r="Q1986" s="212"/>
      <c r="R1986" s="212"/>
      <c r="S1986" s="212"/>
      <c r="T1986" s="212"/>
      <c r="U1986" s="212"/>
      <c r="V1986" s="212"/>
      <c r="W1986" s="212"/>
      <c r="X1986" s="212"/>
      <c r="Y1986" s="212">
        <v>1374</v>
      </c>
      <c r="Z1986" s="212" t="s">
        <v>336</v>
      </c>
      <c r="AA1986" s="212" t="s">
        <v>337</v>
      </c>
      <c r="AB1986" s="212">
        <v>205963.63</v>
      </c>
      <c r="AC1986" s="212">
        <v>249215.965</v>
      </c>
      <c r="AD1986" s="212">
        <v>3.3300000000000003E-2</v>
      </c>
      <c r="AE1986" s="212">
        <v>0</v>
      </c>
      <c r="AF1986" s="212">
        <v>3.3300000000000003E-2</v>
      </c>
      <c r="AG1986" s="212">
        <v>0</v>
      </c>
      <c r="AH1986" s="212">
        <v>6865.45</v>
      </c>
      <c r="AI1986" s="212">
        <v>8307.2000000000007</v>
      </c>
      <c r="AJ1986" s="212">
        <v>0</v>
      </c>
      <c r="AK1986" s="212">
        <v>0</v>
      </c>
      <c r="AL1986" s="212">
        <v>0</v>
      </c>
      <c r="AM1986">
        <v>1</v>
      </c>
      <c r="AN1986" t="str">
        <f>VLOOKUP(H1986,'Base Art'!$A:$AJ,36,FALSE)</f>
        <v>MONDELEZ ARGENTINA S.A.</v>
      </c>
    </row>
    <row r="1987" spans="1:40" x14ac:dyDescent="0.25">
      <c r="A1987" s="212" t="s">
        <v>7819</v>
      </c>
      <c r="B1987" s="212">
        <v>1</v>
      </c>
      <c r="C1987" s="212" t="s">
        <v>7820</v>
      </c>
      <c r="D1987" s="212" t="s">
        <v>157</v>
      </c>
      <c r="E1987" s="212">
        <v>18</v>
      </c>
      <c r="F1987" s="212" t="s">
        <v>11</v>
      </c>
      <c r="G1987" s="212" t="s">
        <v>910</v>
      </c>
      <c r="H1987" s="212">
        <v>11064</v>
      </c>
      <c r="I1987" s="212" t="s">
        <v>911</v>
      </c>
      <c r="J1987" s="212">
        <v>1467</v>
      </c>
      <c r="K1987" s="212" t="s">
        <v>912</v>
      </c>
      <c r="L1987" s="212" t="s">
        <v>913</v>
      </c>
      <c r="M1987" s="212"/>
      <c r="N1987" s="212"/>
      <c r="O1987" s="212"/>
      <c r="P1987" s="212"/>
      <c r="Q1987" s="212"/>
      <c r="R1987" s="212"/>
      <c r="S1987" s="212"/>
      <c r="T1987" s="212"/>
      <c r="U1987" s="212"/>
      <c r="V1987" s="212"/>
      <c r="W1987" s="212"/>
      <c r="X1987" s="212"/>
      <c r="Y1987" s="212">
        <v>1374</v>
      </c>
      <c r="Z1987" s="212" t="s">
        <v>336</v>
      </c>
      <c r="AA1987" s="212" t="s">
        <v>337</v>
      </c>
      <c r="AB1987" s="212">
        <v>80584.72</v>
      </c>
      <c r="AC1987" s="212">
        <v>99066.569000000003</v>
      </c>
      <c r="AD1987" s="212">
        <v>0.1875</v>
      </c>
      <c r="AE1987" s="212">
        <v>0</v>
      </c>
      <c r="AF1987" s="212">
        <v>0.1875</v>
      </c>
      <c r="AG1987" s="212">
        <v>0</v>
      </c>
      <c r="AH1987" s="212">
        <v>15109.64</v>
      </c>
      <c r="AI1987" s="212">
        <v>18574.98</v>
      </c>
      <c r="AJ1987" s="212">
        <v>1</v>
      </c>
      <c r="AK1987" s="212">
        <v>0.19</v>
      </c>
      <c r="AL1987" s="212">
        <v>0</v>
      </c>
      <c r="AM1987">
        <v>1</v>
      </c>
      <c r="AN1987" t="str">
        <f>VLOOKUP(H1987,'Base Art'!$A:$AJ,36,FALSE)</f>
        <v>LHERITIER ARGENTINA S.A.</v>
      </c>
    </row>
    <row r="1988" spans="1:40" x14ac:dyDescent="0.25">
      <c r="A1988" s="212" t="s">
        <v>7819</v>
      </c>
      <c r="B1988" s="212">
        <v>1</v>
      </c>
      <c r="C1988" s="212" t="s">
        <v>7820</v>
      </c>
      <c r="D1988" s="212" t="s">
        <v>157</v>
      </c>
      <c r="E1988" s="212">
        <v>18</v>
      </c>
      <c r="F1988" s="212" t="s">
        <v>11</v>
      </c>
      <c r="G1988" s="212" t="s">
        <v>914</v>
      </c>
      <c r="H1988" s="212">
        <v>11078</v>
      </c>
      <c r="I1988" s="212" t="s">
        <v>915</v>
      </c>
      <c r="J1988" s="212">
        <v>1018</v>
      </c>
      <c r="K1988" s="212" t="s">
        <v>392</v>
      </c>
      <c r="L1988" s="212" t="s">
        <v>393</v>
      </c>
      <c r="M1988" s="212"/>
      <c r="N1988" s="212"/>
      <c r="O1988" s="212"/>
      <c r="P1988" s="212"/>
      <c r="Q1988" s="212"/>
      <c r="R1988" s="212"/>
      <c r="S1988" s="212"/>
      <c r="T1988" s="212"/>
      <c r="U1988" s="212"/>
      <c r="V1988" s="212"/>
      <c r="W1988" s="212"/>
      <c r="X1988" s="212"/>
      <c r="Y1988" s="212">
        <v>1402</v>
      </c>
      <c r="Z1988" s="212" t="s">
        <v>300</v>
      </c>
      <c r="AA1988" s="212" t="s">
        <v>301</v>
      </c>
      <c r="AB1988" s="212">
        <v>184268.4</v>
      </c>
      <c r="AC1988" s="212">
        <v>225603.94500000001</v>
      </c>
      <c r="AD1988" s="212">
        <v>0.1111</v>
      </c>
      <c r="AE1988" s="212">
        <v>0</v>
      </c>
      <c r="AF1988" s="212">
        <v>0.1111</v>
      </c>
      <c r="AG1988" s="212">
        <v>0</v>
      </c>
      <c r="AH1988" s="212">
        <v>20474.27</v>
      </c>
      <c r="AI1988" s="212">
        <v>25067.11</v>
      </c>
      <c r="AJ1988" s="212">
        <v>2</v>
      </c>
      <c r="AK1988" s="212">
        <v>0.06</v>
      </c>
      <c r="AL1988" s="212">
        <v>0</v>
      </c>
      <c r="AM1988">
        <v>1</v>
      </c>
      <c r="AN1988" t="str">
        <f>VLOOKUP(H1988,'Base Art'!$A:$AJ,36,FALSE)</f>
        <v>ENERGIZER ARGENTINA S.A.</v>
      </c>
    </row>
    <row r="1989" spans="1:40" x14ac:dyDescent="0.25">
      <c r="A1989" s="212" t="s">
        <v>7819</v>
      </c>
      <c r="B1989" s="212">
        <v>1</v>
      </c>
      <c r="C1989" s="212" t="s">
        <v>7820</v>
      </c>
      <c r="D1989" s="212" t="s">
        <v>157</v>
      </c>
      <c r="E1989" s="212">
        <v>18</v>
      </c>
      <c r="F1989" s="212" t="s">
        <v>11</v>
      </c>
      <c r="G1989" s="212" t="s">
        <v>916</v>
      </c>
      <c r="H1989" s="212">
        <v>11079</v>
      </c>
      <c r="I1989" s="212" t="s">
        <v>917</v>
      </c>
      <c r="J1989" s="212">
        <v>1018</v>
      </c>
      <c r="K1989" s="212" t="s">
        <v>392</v>
      </c>
      <c r="L1989" s="212" t="s">
        <v>393</v>
      </c>
      <c r="M1989" s="212"/>
      <c r="N1989" s="212"/>
      <c r="O1989" s="212"/>
      <c r="P1989" s="212"/>
      <c r="Q1989" s="212"/>
      <c r="R1989" s="212"/>
      <c r="S1989" s="212"/>
      <c r="T1989" s="212"/>
      <c r="U1989" s="212"/>
      <c r="V1989" s="212"/>
      <c r="W1989" s="212"/>
      <c r="X1989" s="212"/>
      <c r="Y1989" s="212">
        <v>1402</v>
      </c>
      <c r="Z1989" s="212" t="s">
        <v>300</v>
      </c>
      <c r="AA1989" s="212" t="s">
        <v>301</v>
      </c>
      <c r="AB1989" s="212">
        <v>186524.74799999999</v>
      </c>
      <c r="AC1989" s="212">
        <v>225694.96</v>
      </c>
      <c r="AD1989" s="212">
        <v>5.5599999999999997E-2</v>
      </c>
      <c r="AE1989" s="212">
        <v>0</v>
      </c>
      <c r="AF1989" s="212">
        <v>5.5599999999999997E-2</v>
      </c>
      <c r="AG1989" s="212">
        <v>0</v>
      </c>
      <c r="AH1989" s="212">
        <v>10362.49</v>
      </c>
      <c r="AI1989" s="212">
        <v>12538.61</v>
      </c>
      <c r="AJ1989" s="212">
        <v>0</v>
      </c>
      <c r="AK1989" s="212">
        <v>0</v>
      </c>
      <c r="AL1989" s="212">
        <v>0</v>
      </c>
      <c r="AM1989">
        <v>1</v>
      </c>
      <c r="AN1989" t="str">
        <f>VLOOKUP(H1989,'Base Art'!$A:$AJ,36,FALSE)</f>
        <v>ENERGIZER ARGENTINA S.A.</v>
      </c>
    </row>
    <row r="1990" spans="1:40" x14ac:dyDescent="0.25">
      <c r="A1990" s="212" t="s">
        <v>7819</v>
      </c>
      <c r="B1990" s="212">
        <v>1</v>
      </c>
      <c r="C1990" s="212" t="s">
        <v>7820</v>
      </c>
      <c r="D1990" s="212" t="s">
        <v>157</v>
      </c>
      <c r="E1990" s="212">
        <v>18</v>
      </c>
      <c r="F1990" s="212" t="s">
        <v>11</v>
      </c>
      <c r="G1990" s="212" t="s">
        <v>918</v>
      </c>
      <c r="H1990" s="212">
        <v>11093</v>
      </c>
      <c r="I1990" s="212" t="s">
        <v>919</v>
      </c>
      <c r="J1990" s="212">
        <v>1351</v>
      </c>
      <c r="K1990" s="212" t="s">
        <v>470</v>
      </c>
      <c r="L1990" s="212" t="s">
        <v>471</v>
      </c>
      <c r="M1990" s="212"/>
      <c r="N1990" s="212"/>
      <c r="O1990" s="212"/>
      <c r="P1990" s="212">
        <v>1141</v>
      </c>
      <c r="Q1990" s="212" t="s">
        <v>472</v>
      </c>
      <c r="R1990" s="212" t="s">
        <v>473</v>
      </c>
      <c r="S1990" s="212"/>
      <c r="T1990" s="212"/>
      <c r="U1990" s="212"/>
      <c r="V1990" s="212"/>
      <c r="W1990" s="212"/>
      <c r="X1990" s="212"/>
      <c r="Y1990" s="212">
        <v>1372</v>
      </c>
      <c r="Z1990" s="212" t="s">
        <v>346</v>
      </c>
      <c r="AA1990" s="212" t="s">
        <v>347</v>
      </c>
      <c r="AB1990" s="212">
        <v>264368.62</v>
      </c>
      <c r="AC1990" s="212">
        <v>327817.09399999998</v>
      </c>
      <c r="AD1990" s="212">
        <v>-4.1700000000000001E-2</v>
      </c>
      <c r="AE1990" s="212">
        <v>0</v>
      </c>
      <c r="AF1990" s="212">
        <v>-4.1700000000000001E-2</v>
      </c>
      <c r="AG1990" s="212">
        <v>0</v>
      </c>
      <c r="AH1990" s="212">
        <v>-11015.36</v>
      </c>
      <c r="AI1990" s="212">
        <v>-13659.05</v>
      </c>
      <c r="AJ1990" s="212">
        <v>1</v>
      </c>
      <c r="AK1990" s="212">
        <v>-0.04</v>
      </c>
      <c r="AL1990" s="212">
        <v>0</v>
      </c>
      <c r="AM1990">
        <v>1</v>
      </c>
      <c r="AN1990" t="str">
        <f>VLOOKUP(H1990,'Base Art'!$A:$AJ,36,FALSE)</f>
        <v>FERRERO ARGENTINA S.A.</v>
      </c>
    </row>
    <row r="1991" spans="1:40" x14ac:dyDescent="0.25">
      <c r="A1991" s="212" t="s">
        <v>7819</v>
      </c>
      <c r="B1991" s="212">
        <v>1</v>
      </c>
      <c r="C1991" s="212" t="s">
        <v>7820</v>
      </c>
      <c r="D1991" s="212" t="s">
        <v>157</v>
      </c>
      <c r="E1991" s="212">
        <v>18</v>
      </c>
      <c r="F1991" s="212" t="s">
        <v>11</v>
      </c>
      <c r="G1991" s="212" t="s">
        <v>1044</v>
      </c>
      <c r="H1991" s="212">
        <v>11165</v>
      </c>
      <c r="I1991" s="212" t="s">
        <v>1045</v>
      </c>
      <c r="J1991" s="212"/>
      <c r="K1991" s="212"/>
      <c r="L1991" s="212"/>
      <c r="M1991" s="212"/>
      <c r="N1991" s="212"/>
      <c r="O1991" s="212"/>
      <c r="P1991" s="212"/>
      <c r="Q1991" s="212"/>
      <c r="R1991" s="212"/>
      <c r="S1991" s="212"/>
      <c r="T1991" s="212"/>
      <c r="U1991" s="212"/>
      <c r="V1991" s="212"/>
      <c r="W1991" s="212"/>
      <c r="X1991" s="212"/>
      <c r="Y1991" s="212">
        <v>1374</v>
      </c>
      <c r="Z1991" s="212" t="s">
        <v>336</v>
      </c>
      <c r="AA1991" s="212" t="s">
        <v>337</v>
      </c>
      <c r="AB1991" s="212">
        <v>213252.97</v>
      </c>
      <c r="AC1991" s="212">
        <v>264220.43699999998</v>
      </c>
      <c r="AD1991" s="212">
        <v>0.05</v>
      </c>
      <c r="AE1991" s="212">
        <v>0</v>
      </c>
      <c r="AF1991" s="212">
        <v>0.05</v>
      </c>
      <c r="AG1991" s="212">
        <v>0</v>
      </c>
      <c r="AH1991" s="212">
        <v>10662.65</v>
      </c>
      <c r="AI1991" s="212">
        <v>13211.02</v>
      </c>
      <c r="AJ1991" s="212">
        <v>0</v>
      </c>
      <c r="AK1991" s="212">
        <v>0</v>
      </c>
      <c r="AL1991" s="212">
        <v>0</v>
      </c>
      <c r="AM1991">
        <v>1</v>
      </c>
      <c r="AN1991" t="str">
        <f>VLOOKUP(H1991,'Base Art'!$A:$AJ,36,FALSE)</f>
        <v>MONDELEZ ARGENTINA S.A.</v>
      </c>
    </row>
    <row r="1992" spans="1:40" x14ac:dyDescent="0.25">
      <c r="A1992" s="212" t="s">
        <v>7819</v>
      </c>
      <c r="B1992" s="212">
        <v>1</v>
      </c>
      <c r="C1992" s="212" t="s">
        <v>7820</v>
      </c>
      <c r="D1992" s="212" t="s">
        <v>157</v>
      </c>
      <c r="E1992" s="212">
        <v>18</v>
      </c>
      <c r="F1992" s="212" t="s">
        <v>11</v>
      </c>
      <c r="G1992" s="212" t="s">
        <v>924</v>
      </c>
      <c r="H1992" s="212">
        <v>11166</v>
      </c>
      <c r="I1992" s="212" t="s">
        <v>925</v>
      </c>
      <c r="J1992" s="212"/>
      <c r="K1992" s="212"/>
      <c r="L1992" s="212"/>
      <c r="M1992" s="212"/>
      <c r="N1992" s="212"/>
      <c r="O1992" s="212"/>
      <c r="P1992" s="212"/>
      <c r="Q1992" s="212"/>
      <c r="R1992" s="212"/>
      <c r="S1992" s="212"/>
      <c r="T1992" s="212"/>
      <c r="U1992" s="212"/>
      <c r="V1992" s="212"/>
      <c r="W1992" s="212"/>
      <c r="X1992" s="212"/>
      <c r="Y1992" s="212">
        <v>1374</v>
      </c>
      <c r="Z1992" s="212" t="s">
        <v>336</v>
      </c>
      <c r="AA1992" s="212" t="s">
        <v>337</v>
      </c>
      <c r="AB1992" s="212">
        <v>213252.97</v>
      </c>
      <c r="AC1992" s="212">
        <v>264327.06400000001</v>
      </c>
      <c r="AD1992" s="212">
        <v>0.1</v>
      </c>
      <c r="AE1992" s="212">
        <v>0</v>
      </c>
      <c r="AF1992" s="212">
        <v>0.1</v>
      </c>
      <c r="AG1992" s="212">
        <v>0</v>
      </c>
      <c r="AH1992" s="212">
        <v>21325.3</v>
      </c>
      <c r="AI1992" s="212">
        <v>26432.71</v>
      </c>
      <c r="AJ1992" s="212">
        <v>0</v>
      </c>
      <c r="AK1992" s="212">
        <v>0</v>
      </c>
      <c r="AL1992" s="212">
        <v>0</v>
      </c>
      <c r="AM1992">
        <v>1</v>
      </c>
      <c r="AN1992" t="str">
        <f>VLOOKUP(H1992,'Base Art'!$A:$AJ,36,FALSE)</f>
        <v>MONDELEZ ARGENTINA S.A.</v>
      </c>
    </row>
    <row r="1993" spans="1:40" x14ac:dyDescent="0.25">
      <c r="A1993" s="212" t="s">
        <v>7819</v>
      </c>
      <c r="B1993" s="212">
        <v>1</v>
      </c>
      <c r="C1993" s="212" t="s">
        <v>7820</v>
      </c>
      <c r="D1993" s="212" t="s">
        <v>157</v>
      </c>
      <c r="E1993" s="212">
        <v>18</v>
      </c>
      <c r="F1993" s="212" t="s">
        <v>11</v>
      </c>
      <c r="G1993" s="212" t="s">
        <v>1753</v>
      </c>
      <c r="H1993" s="212">
        <v>11312</v>
      </c>
      <c r="I1993" s="212" t="s">
        <v>1754</v>
      </c>
      <c r="J1993" s="212">
        <v>1204</v>
      </c>
      <c r="K1993" s="212" t="s">
        <v>492</v>
      </c>
      <c r="L1993" s="212" t="s">
        <v>493</v>
      </c>
      <c r="M1993" s="212"/>
      <c r="N1993" s="212"/>
      <c r="O1993" s="212"/>
      <c r="P1993" s="212">
        <v>1201</v>
      </c>
      <c r="Q1993" s="212" t="s">
        <v>808</v>
      </c>
      <c r="R1993" s="212" t="s">
        <v>809</v>
      </c>
      <c r="S1993" s="212"/>
      <c r="T1993" s="212"/>
      <c r="U1993" s="212"/>
      <c r="V1993" s="212"/>
      <c r="W1993" s="212"/>
      <c r="X1993" s="212"/>
      <c r="Y1993" s="212"/>
      <c r="Z1993" s="212"/>
      <c r="AA1993" s="212"/>
      <c r="AB1993" s="212">
        <v>172413.196</v>
      </c>
      <c r="AC1993" s="212">
        <v>211263.693</v>
      </c>
      <c r="AD1993" s="212">
        <v>0.25</v>
      </c>
      <c r="AE1993" s="212">
        <v>0</v>
      </c>
      <c r="AF1993" s="212">
        <v>0.25</v>
      </c>
      <c r="AG1993" s="212">
        <v>0</v>
      </c>
      <c r="AH1993" s="212">
        <v>43103.3</v>
      </c>
      <c r="AI1993" s="212">
        <v>52815.92</v>
      </c>
      <c r="AJ1993" s="212">
        <v>2</v>
      </c>
      <c r="AK1993" s="212">
        <v>0.13</v>
      </c>
      <c r="AL1993" s="212">
        <v>0</v>
      </c>
      <c r="AM1993">
        <v>1</v>
      </c>
      <c r="AN1993" t="str">
        <f>VLOOKUP(H1993,'Base Art'!$A:$AJ,36,FALSE)</f>
        <v>FERRERO ARGENTINA S.A.</v>
      </c>
    </row>
    <row r="1994" spans="1:40" x14ac:dyDescent="0.25">
      <c r="A1994" s="212" t="s">
        <v>7819</v>
      </c>
      <c r="B1994" s="212">
        <v>1</v>
      </c>
      <c r="C1994" s="212" t="s">
        <v>7820</v>
      </c>
      <c r="D1994" s="212" t="s">
        <v>157</v>
      </c>
      <c r="E1994" s="212">
        <v>18</v>
      </c>
      <c r="F1994" s="212" t="s">
        <v>11</v>
      </c>
      <c r="G1994" s="212" t="s">
        <v>1196</v>
      </c>
      <c r="H1994" s="212">
        <v>11313</v>
      </c>
      <c r="I1994" s="212" t="s">
        <v>1197</v>
      </c>
      <c r="J1994" s="212">
        <v>1192</v>
      </c>
      <c r="K1994" s="212" t="s">
        <v>932</v>
      </c>
      <c r="L1994" s="212" t="s">
        <v>933</v>
      </c>
      <c r="M1994" s="212"/>
      <c r="N1994" s="212"/>
      <c r="O1994" s="212"/>
      <c r="P1994" s="212">
        <v>1101</v>
      </c>
      <c r="Q1994" s="212" t="s">
        <v>776</v>
      </c>
      <c r="R1994" s="212" t="s">
        <v>777</v>
      </c>
      <c r="S1994" s="212"/>
      <c r="T1994" s="212"/>
      <c r="U1994" s="212"/>
      <c r="V1994" s="212"/>
      <c r="W1994" s="212"/>
      <c r="X1994" s="212"/>
      <c r="Y1994" s="212">
        <v>1375</v>
      </c>
      <c r="Z1994" s="212" t="s">
        <v>314</v>
      </c>
      <c r="AA1994" s="212" t="s">
        <v>315</v>
      </c>
      <c r="AB1994" s="212">
        <v>27638.784</v>
      </c>
      <c r="AC1994" s="212">
        <v>35073.620999999999</v>
      </c>
      <c r="AD1994" s="212">
        <v>0.3</v>
      </c>
      <c r="AE1994" s="212">
        <v>0</v>
      </c>
      <c r="AF1994" s="212">
        <v>0.3</v>
      </c>
      <c r="AG1994" s="212">
        <v>0</v>
      </c>
      <c r="AH1994" s="212">
        <v>8291.64</v>
      </c>
      <c r="AI1994" s="212">
        <v>10522.09</v>
      </c>
      <c r="AJ1994" s="212">
        <v>0</v>
      </c>
      <c r="AK1994" s="212">
        <v>0</v>
      </c>
      <c r="AL1994" s="212">
        <v>0</v>
      </c>
      <c r="AM1994">
        <v>1</v>
      </c>
      <c r="AN1994" t="str">
        <f>VLOOKUP(H1994,'Base Art'!$A:$AJ,36,FALSE)</f>
        <v>NUTRIPET S.A.U.</v>
      </c>
    </row>
    <row r="1995" spans="1:40" x14ac:dyDescent="0.25">
      <c r="A1995" s="212" t="s">
        <v>7819</v>
      </c>
      <c r="B1995" s="212">
        <v>1</v>
      </c>
      <c r="C1995" s="212" t="s">
        <v>7820</v>
      </c>
      <c r="D1995" s="212" t="s">
        <v>157</v>
      </c>
      <c r="E1995" s="212">
        <v>18</v>
      </c>
      <c r="F1995" s="212" t="s">
        <v>11</v>
      </c>
      <c r="G1995" s="212" t="s">
        <v>938</v>
      </c>
      <c r="H1995" s="212">
        <v>11429</v>
      </c>
      <c r="I1995" s="212" t="s">
        <v>939</v>
      </c>
      <c r="J1995" s="212">
        <v>1430</v>
      </c>
      <c r="K1995" s="212" t="s">
        <v>420</v>
      </c>
      <c r="L1995" s="212" t="s">
        <v>421</v>
      </c>
      <c r="M1995" s="212"/>
      <c r="N1995" s="212"/>
      <c r="O1995" s="212"/>
      <c r="P1995" s="212"/>
      <c r="Q1995" s="212"/>
      <c r="R1995" s="212"/>
      <c r="S1995" s="212"/>
      <c r="T1995" s="212"/>
      <c r="U1995" s="212"/>
      <c r="V1995" s="212"/>
      <c r="W1995" s="212"/>
      <c r="X1995" s="212"/>
      <c r="Y1995" s="212"/>
      <c r="Z1995" s="212"/>
      <c r="AA1995" s="212"/>
      <c r="AB1995" s="212">
        <v>14771.491</v>
      </c>
      <c r="AC1995" s="212">
        <v>17873.502</v>
      </c>
      <c r="AD1995" s="212">
        <v>0.25</v>
      </c>
      <c r="AE1995" s="212">
        <v>0</v>
      </c>
      <c r="AF1995" s="212">
        <v>0.25</v>
      </c>
      <c r="AG1995" s="212">
        <v>0</v>
      </c>
      <c r="AH1995" s="212">
        <v>3692.87</v>
      </c>
      <c r="AI1995" s="212">
        <v>4468.38</v>
      </c>
      <c r="AJ1995" s="212">
        <v>0</v>
      </c>
      <c r="AK1995" s="212">
        <v>0</v>
      </c>
      <c r="AL1995" s="212">
        <v>0</v>
      </c>
      <c r="AM1995">
        <v>1</v>
      </c>
      <c r="AN1995" t="str">
        <f>VLOOKUP(H1995,'Base Art'!$A:$AJ,36,FALSE)</f>
        <v>GEORGALOS HNOS. S.A.I.C.A.</v>
      </c>
    </row>
    <row r="1996" spans="1:40" x14ac:dyDescent="0.25">
      <c r="A1996" s="212" t="s">
        <v>7819</v>
      </c>
      <c r="B1996" s="212">
        <v>1</v>
      </c>
      <c r="C1996" s="212" t="s">
        <v>7820</v>
      </c>
      <c r="D1996" s="212" t="s">
        <v>157</v>
      </c>
      <c r="E1996" s="212">
        <v>18</v>
      </c>
      <c r="F1996" s="212" t="s">
        <v>11</v>
      </c>
      <c r="G1996" s="212" t="s">
        <v>1058</v>
      </c>
      <c r="H1996" s="212">
        <v>11436</v>
      </c>
      <c r="I1996" s="212" t="s">
        <v>1059</v>
      </c>
      <c r="J1996" s="212"/>
      <c r="K1996" s="212"/>
      <c r="L1996" s="212"/>
      <c r="M1996" s="212"/>
      <c r="N1996" s="212"/>
      <c r="O1996" s="212"/>
      <c r="P1996" s="212"/>
      <c r="Q1996" s="212"/>
      <c r="R1996" s="212"/>
      <c r="S1996" s="212"/>
      <c r="T1996" s="212"/>
      <c r="U1996" s="212"/>
      <c r="V1996" s="212"/>
      <c r="W1996" s="212"/>
      <c r="X1996" s="212"/>
      <c r="Y1996" s="212"/>
      <c r="Z1996" s="212"/>
      <c r="AA1996" s="212"/>
      <c r="AB1996" s="212">
        <v>13445.308000000001</v>
      </c>
      <c r="AC1996" s="212">
        <v>16268.821</v>
      </c>
      <c r="AD1996" s="212">
        <v>0.16669999999999999</v>
      </c>
      <c r="AE1996" s="212">
        <v>3.3300000000000003E-2</v>
      </c>
      <c r="AF1996" s="212">
        <v>0.2</v>
      </c>
      <c r="AG1996" s="212">
        <v>0</v>
      </c>
      <c r="AH1996" s="212">
        <v>2689.06</v>
      </c>
      <c r="AI1996" s="212">
        <v>3253.76</v>
      </c>
      <c r="AJ1996" s="212">
        <v>0</v>
      </c>
      <c r="AK1996" s="212">
        <v>0</v>
      </c>
      <c r="AL1996" s="212">
        <v>0</v>
      </c>
      <c r="AM1996">
        <v>1</v>
      </c>
      <c r="AN1996" t="str">
        <f>VLOOKUP(H1996,'Base Art'!$A:$AJ,36,FALSE)</f>
        <v>TOCODUL SRL</v>
      </c>
    </row>
    <row r="1997" spans="1:40" x14ac:dyDescent="0.25">
      <c r="A1997" s="212" t="s">
        <v>7819</v>
      </c>
      <c r="B1997" s="212">
        <v>1</v>
      </c>
      <c r="C1997" s="212" t="s">
        <v>7820</v>
      </c>
      <c r="D1997" s="212" t="s">
        <v>157</v>
      </c>
      <c r="E1997" s="212">
        <v>18</v>
      </c>
      <c r="F1997" s="212" t="s">
        <v>11</v>
      </c>
      <c r="G1997" s="212" t="s">
        <v>1737</v>
      </c>
      <c r="H1997" s="212">
        <v>11443</v>
      </c>
      <c r="I1997" s="212" t="s">
        <v>1738</v>
      </c>
      <c r="J1997" s="212">
        <v>1426</v>
      </c>
      <c r="K1997" s="212" t="s">
        <v>1245</v>
      </c>
      <c r="L1997" s="212" t="s">
        <v>1246</v>
      </c>
      <c r="M1997" s="212"/>
      <c r="N1997" s="212"/>
      <c r="O1997" s="212"/>
      <c r="P1997" s="212"/>
      <c r="Q1997" s="212"/>
      <c r="R1997" s="212"/>
      <c r="S1997" s="212"/>
      <c r="T1997" s="212"/>
      <c r="U1997" s="212"/>
      <c r="V1997" s="212"/>
      <c r="W1997" s="212"/>
      <c r="X1997" s="212"/>
      <c r="Y1997" s="212"/>
      <c r="Z1997" s="212"/>
      <c r="AA1997" s="212"/>
      <c r="AB1997" s="212">
        <v>89513.664999999994</v>
      </c>
      <c r="AC1997" s="212">
        <v>108311.537</v>
      </c>
      <c r="AD1997" s="212">
        <v>0.125</v>
      </c>
      <c r="AE1997" s="212">
        <v>0</v>
      </c>
      <c r="AF1997" s="212">
        <v>0.125</v>
      </c>
      <c r="AG1997" s="212">
        <v>0</v>
      </c>
      <c r="AH1997" s="212">
        <v>11189.21</v>
      </c>
      <c r="AI1997" s="212">
        <v>13538.94</v>
      </c>
      <c r="AJ1997" s="212">
        <v>0</v>
      </c>
      <c r="AK1997" s="212">
        <v>0</v>
      </c>
      <c r="AL1997" s="212">
        <v>0</v>
      </c>
      <c r="AM1997">
        <v>1</v>
      </c>
      <c r="AN1997" t="str">
        <f>VLOOKUP(H1997,'Base Art'!$A:$AJ,36,FALSE)</f>
        <v>GEORGALOS HNOS. S.A.I.C.A.</v>
      </c>
    </row>
    <row r="1998" spans="1:40" x14ac:dyDescent="0.25">
      <c r="A1998" s="212" t="s">
        <v>7819</v>
      </c>
      <c r="B1998" s="212">
        <v>1</v>
      </c>
      <c r="C1998" s="212" t="s">
        <v>7820</v>
      </c>
      <c r="D1998" s="212" t="s">
        <v>157</v>
      </c>
      <c r="E1998" s="212">
        <v>18</v>
      </c>
      <c r="F1998" s="212" t="s">
        <v>11</v>
      </c>
      <c r="G1998" s="212" t="s">
        <v>1386</v>
      </c>
      <c r="H1998" s="212">
        <v>11444</v>
      </c>
      <c r="I1998" s="212" t="s">
        <v>1387</v>
      </c>
      <c r="J1998" s="212">
        <v>1426</v>
      </c>
      <c r="K1998" s="212" t="s">
        <v>1245</v>
      </c>
      <c r="L1998" s="212" t="s">
        <v>1246</v>
      </c>
      <c r="M1998" s="212"/>
      <c r="N1998" s="212"/>
      <c r="O1998" s="212"/>
      <c r="P1998" s="212"/>
      <c r="Q1998" s="212"/>
      <c r="R1998" s="212"/>
      <c r="S1998" s="212"/>
      <c r="T1998" s="212"/>
      <c r="U1998" s="212"/>
      <c r="V1998" s="212"/>
      <c r="W1998" s="212"/>
      <c r="X1998" s="212"/>
      <c r="Y1998" s="212"/>
      <c r="Z1998" s="212"/>
      <c r="AA1998" s="212"/>
      <c r="AB1998" s="212">
        <v>89513.664999999994</v>
      </c>
      <c r="AC1998" s="212">
        <v>108311.537</v>
      </c>
      <c r="AD1998" s="212">
        <v>0.125</v>
      </c>
      <c r="AE1998" s="212">
        <v>0</v>
      </c>
      <c r="AF1998" s="212">
        <v>0.125</v>
      </c>
      <c r="AG1998" s="212">
        <v>0</v>
      </c>
      <c r="AH1998" s="212">
        <v>11189.21</v>
      </c>
      <c r="AI1998" s="212">
        <v>13538.94</v>
      </c>
      <c r="AJ1998" s="212">
        <v>1</v>
      </c>
      <c r="AK1998" s="212">
        <v>0.13</v>
      </c>
      <c r="AL1998" s="212">
        <v>0</v>
      </c>
      <c r="AM1998">
        <v>1</v>
      </c>
      <c r="AN1998" t="str">
        <f>VLOOKUP(H1998,'Base Art'!$A:$AJ,36,FALSE)</f>
        <v>GEORGALOS HNOS. S.A.I.C.A.</v>
      </c>
    </row>
    <row r="1999" spans="1:40" x14ac:dyDescent="0.25">
      <c r="A1999" s="212" t="s">
        <v>7819</v>
      </c>
      <c r="B1999" s="212">
        <v>1</v>
      </c>
      <c r="C1999" s="212" t="s">
        <v>7820</v>
      </c>
      <c r="D1999" s="212" t="s">
        <v>157</v>
      </c>
      <c r="E1999" s="212">
        <v>18</v>
      </c>
      <c r="F1999" s="212" t="s">
        <v>11</v>
      </c>
      <c r="G1999" s="212" t="s">
        <v>940</v>
      </c>
      <c r="H1999" s="212">
        <v>11449</v>
      </c>
      <c r="I1999" s="212" t="s">
        <v>941</v>
      </c>
      <c r="J1999" s="212">
        <v>1430</v>
      </c>
      <c r="K1999" s="212" t="s">
        <v>420</v>
      </c>
      <c r="L1999" s="212" t="s">
        <v>421</v>
      </c>
      <c r="M1999" s="212"/>
      <c r="N1999" s="212"/>
      <c r="O1999" s="212"/>
      <c r="P1999" s="212"/>
      <c r="Q1999" s="212"/>
      <c r="R1999" s="212"/>
      <c r="S1999" s="212"/>
      <c r="T1999" s="212"/>
      <c r="U1999" s="212"/>
      <c r="V1999" s="212"/>
      <c r="W1999" s="212"/>
      <c r="X1999" s="212"/>
      <c r="Y1999" s="212"/>
      <c r="Z1999" s="212"/>
      <c r="AA1999" s="212"/>
      <c r="AB1999" s="212">
        <v>18739.949000000001</v>
      </c>
      <c r="AC1999" s="212">
        <v>22675.334999999999</v>
      </c>
      <c r="AD1999" s="212">
        <v>0.3</v>
      </c>
      <c r="AE1999" s="212">
        <v>0</v>
      </c>
      <c r="AF1999" s="212">
        <v>0.3</v>
      </c>
      <c r="AG1999" s="212">
        <v>0</v>
      </c>
      <c r="AH1999" s="212">
        <v>5621.98</v>
      </c>
      <c r="AI1999" s="212">
        <v>6802.6</v>
      </c>
      <c r="AJ1999" s="212">
        <v>1</v>
      </c>
      <c r="AK1999" s="212">
        <v>0.3</v>
      </c>
      <c r="AL1999" s="212">
        <v>0</v>
      </c>
      <c r="AM1999">
        <v>1</v>
      </c>
      <c r="AN1999" t="str">
        <f>VLOOKUP(H1999,'Base Art'!$A:$AJ,36,FALSE)</f>
        <v>GEORGALOS HNOS. S.A.I.C.A.</v>
      </c>
    </row>
    <row r="2000" spans="1:40" x14ac:dyDescent="0.25">
      <c r="A2000" s="212" t="s">
        <v>7819</v>
      </c>
      <c r="B2000" s="212">
        <v>1</v>
      </c>
      <c r="C2000" s="212" t="s">
        <v>7820</v>
      </c>
      <c r="D2000" s="212" t="s">
        <v>157</v>
      </c>
      <c r="E2000" s="212">
        <v>18</v>
      </c>
      <c r="F2000" s="212" t="s">
        <v>11</v>
      </c>
      <c r="G2000" s="212" t="s">
        <v>1441</v>
      </c>
      <c r="H2000" s="212">
        <v>11553</v>
      </c>
      <c r="I2000" s="212" t="s">
        <v>1442</v>
      </c>
      <c r="J2000" s="212"/>
      <c r="K2000" s="212"/>
      <c r="L2000" s="212"/>
      <c r="M2000" s="212"/>
      <c r="N2000" s="212"/>
      <c r="O2000" s="212"/>
      <c r="P2000" s="212"/>
      <c r="Q2000" s="212"/>
      <c r="R2000" s="212"/>
      <c r="S2000" s="212"/>
      <c r="T2000" s="212"/>
      <c r="U2000" s="212"/>
      <c r="V2000" s="212"/>
      <c r="W2000" s="212"/>
      <c r="X2000" s="212"/>
      <c r="Y2000" s="212"/>
      <c r="Z2000" s="212"/>
      <c r="AA2000" s="212"/>
      <c r="AB2000" s="212">
        <v>96082.09</v>
      </c>
      <c r="AC2000" s="212">
        <v>121928.17</v>
      </c>
      <c r="AD2000" s="212">
        <v>0.16669999999999999</v>
      </c>
      <c r="AE2000" s="212">
        <v>0</v>
      </c>
      <c r="AF2000" s="212">
        <v>0.16669999999999999</v>
      </c>
      <c r="AG2000" s="212">
        <v>0</v>
      </c>
      <c r="AH2000" s="212">
        <v>16013.68</v>
      </c>
      <c r="AI2000" s="212">
        <v>20321.36</v>
      </c>
      <c r="AJ2000" s="212">
        <v>1</v>
      </c>
      <c r="AK2000" s="212">
        <v>0.17</v>
      </c>
      <c r="AL2000" s="212">
        <v>0</v>
      </c>
      <c r="AM2000">
        <v>1</v>
      </c>
      <c r="AN2000" t="str">
        <f>VLOOKUP(H2000,'Base Art'!$A:$AJ,36,FALSE)</f>
        <v>GEORGALOS HNOS. S.A.I.C.A.</v>
      </c>
    </row>
    <row r="2001" spans="1:40" x14ac:dyDescent="0.25">
      <c r="A2001" s="212" t="s">
        <v>7819</v>
      </c>
      <c r="B2001" s="212">
        <v>1</v>
      </c>
      <c r="C2001" s="212" t="s">
        <v>7820</v>
      </c>
      <c r="D2001" s="212" t="s">
        <v>157</v>
      </c>
      <c r="E2001" s="212">
        <v>18</v>
      </c>
      <c r="F2001" s="212" t="s">
        <v>11</v>
      </c>
      <c r="G2001" s="212" t="s">
        <v>1705</v>
      </c>
      <c r="H2001" s="212">
        <v>11566</v>
      </c>
      <c r="I2001" s="212" t="s">
        <v>1706</v>
      </c>
      <c r="J2001" s="212"/>
      <c r="K2001" s="212"/>
      <c r="L2001" s="212"/>
      <c r="M2001" s="212"/>
      <c r="N2001" s="212"/>
      <c r="O2001" s="212"/>
      <c r="P2001" s="212"/>
      <c r="Q2001" s="212"/>
      <c r="R2001" s="212"/>
      <c r="S2001" s="212"/>
      <c r="T2001" s="212"/>
      <c r="U2001" s="212"/>
      <c r="V2001" s="212"/>
      <c r="W2001" s="212"/>
      <c r="X2001" s="212"/>
      <c r="Y2001" s="212"/>
      <c r="Z2001" s="212"/>
      <c r="AA2001" s="212"/>
      <c r="AB2001" s="212">
        <v>37204.303999999996</v>
      </c>
      <c r="AC2001" s="212">
        <v>45017.211000000003</v>
      </c>
      <c r="AD2001" s="212">
        <v>0.25</v>
      </c>
      <c r="AE2001" s="212">
        <v>0</v>
      </c>
      <c r="AF2001" s="212">
        <v>0.25</v>
      </c>
      <c r="AG2001" s="212">
        <v>0</v>
      </c>
      <c r="AH2001" s="212">
        <v>9301.08</v>
      </c>
      <c r="AI2001" s="212">
        <v>11254.3</v>
      </c>
      <c r="AJ2001" s="212">
        <v>1</v>
      </c>
      <c r="AK2001" s="212">
        <v>0.25</v>
      </c>
      <c r="AL2001" s="212">
        <v>0</v>
      </c>
      <c r="AM2001">
        <v>1</v>
      </c>
      <c r="AN2001" t="str">
        <f>VLOOKUP(H2001,'Base Art'!$A:$AJ,36,FALSE)</f>
        <v>GEORGALOS HNOS. S.A.I.C.A.</v>
      </c>
    </row>
    <row r="2002" spans="1:40" x14ac:dyDescent="0.25">
      <c r="A2002" s="212" t="s">
        <v>7819</v>
      </c>
      <c r="B2002" s="212">
        <v>1</v>
      </c>
      <c r="C2002" s="212" t="s">
        <v>7820</v>
      </c>
      <c r="D2002" s="212" t="s">
        <v>172</v>
      </c>
      <c r="E2002" s="212">
        <v>19</v>
      </c>
      <c r="F2002" s="212" t="s">
        <v>72</v>
      </c>
      <c r="G2002" s="212" t="s">
        <v>306</v>
      </c>
      <c r="H2002" s="212">
        <v>5</v>
      </c>
      <c r="I2002" s="212" t="s">
        <v>307</v>
      </c>
      <c r="J2002" s="212">
        <v>1019</v>
      </c>
      <c r="K2002" s="212" t="s">
        <v>266</v>
      </c>
      <c r="L2002" s="212" t="s">
        <v>297</v>
      </c>
      <c r="M2002" s="212"/>
      <c r="N2002" s="212"/>
      <c r="O2002" s="212"/>
      <c r="P2002" s="212">
        <v>1020</v>
      </c>
      <c r="Q2002" s="212" t="s">
        <v>298</v>
      </c>
      <c r="R2002" s="212" t="s">
        <v>299</v>
      </c>
      <c r="S2002" s="212"/>
      <c r="T2002" s="212"/>
      <c r="U2002" s="212"/>
      <c r="V2002" s="212"/>
      <c r="W2002" s="212"/>
      <c r="X2002" s="212"/>
      <c r="Y2002" s="212">
        <v>1402</v>
      </c>
      <c r="Z2002" s="212" t="s">
        <v>300</v>
      </c>
      <c r="AA2002" s="212" t="s">
        <v>301</v>
      </c>
      <c r="AB2002" s="212">
        <v>169511.61600000001</v>
      </c>
      <c r="AC2002" s="212">
        <v>205109.035</v>
      </c>
      <c r="AD2002" s="212">
        <v>2.0799999999999999E-2</v>
      </c>
      <c r="AE2002" s="212">
        <v>0</v>
      </c>
      <c r="AF2002" s="212">
        <v>2.0799999999999999E-2</v>
      </c>
      <c r="AG2002" s="212">
        <v>0</v>
      </c>
      <c r="AH2002" s="212">
        <v>3531.49</v>
      </c>
      <c r="AI2002" s="212">
        <v>4273.1000000000004</v>
      </c>
      <c r="AJ2002" s="212">
        <v>0</v>
      </c>
      <c r="AK2002" s="212">
        <v>0</v>
      </c>
      <c r="AL2002" s="212">
        <v>0</v>
      </c>
      <c r="AM2002">
        <v>1</v>
      </c>
      <c r="AN2002" t="str">
        <f>VLOOKUP(H2002,'Base Art'!$A:$AJ,36,FALSE)</f>
        <v>ENERGIZER ARGENTINA S.A.</v>
      </c>
    </row>
    <row r="2003" spans="1:40" x14ac:dyDescent="0.25">
      <c r="A2003" s="212" t="s">
        <v>7819</v>
      </c>
      <c r="B2003" s="212">
        <v>1</v>
      </c>
      <c r="C2003" s="212" t="s">
        <v>7820</v>
      </c>
      <c r="D2003" s="212" t="s">
        <v>172</v>
      </c>
      <c r="E2003" s="212">
        <v>19</v>
      </c>
      <c r="F2003" s="212" t="s">
        <v>72</v>
      </c>
      <c r="G2003" s="212" t="s">
        <v>308</v>
      </c>
      <c r="H2003" s="212">
        <v>27</v>
      </c>
      <c r="I2003" s="212" t="s">
        <v>309</v>
      </c>
      <c r="J2003" s="212">
        <v>1194</v>
      </c>
      <c r="K2003" s="212" t="s">
        <v>310</v>
      </c>
      <c r="L2003" s="212" t="s">
        <v>311</v>
      </c>
      <c r="M2003" s="212"/>
      <c r="N2003" s="212"/>
      <c r="O2003" s="212"/>
      <c r="P2003" s="212">
        <v>1098</v>
      </c>
      <c r="Q2003" s="212" t="s">
        <v>312</v>
      </c>
      <c r="R2003" s="212" t="s">
        <v>313</v>
      </c>
      <c r="S2003" s="212"/>
      <c r="T2003" s="212"/>
      <c r="U2003" s="212"/>
      <c r="V2003" s="212"/>
      <c r="W2003" s="212"/>
      <c r="X2003" s="212"/>
      <c r="Y2003" s="212">
        <v>1375</v>
      </c>
      <c r="Z2003" s="212" t="s">
        <v>314</v>
      </c>
      <c r="AA2003" s="212" t="s">
        <v>315</v>
      </c>
      <c r="AB2003" s="212">
        <v>35247.222000000002</v>
      </c>
      <c r="AC2003" s="212">
        <v>42649.142</v>
      </c>
      <c r="AD2003" s="212">
        <v>0.22220000000000001</v>
      </c>
      <c r="AE2003" s="212">
        <v>0</v>
      </c>
      <c r="AF2003" s="212">
        <v>0.22220000000000001</v>
      </c>
      <c r="AG2003" s="212">
        <v>0</v>
      </c>
      <c r="AH2003" s="212">
        <v>7832.72</v>
      </c>
      <c r="AI2003" s="212">
        <v>9477.59</v>
      </c>
      <c r="AJ2003" s="212">
        <v>0</v>
      </c>
      <c r="AK2003" s="212">
        <v>0</v>
      </c>
      <c r="AL2003" s="212">
        <v>0</v>
      </c>
      <c r="AM2003">
        <v>1</v>
      </c>
      <c r="AN2003" t="str">
        <f>VLOOKUP(H2003,'Base Art'!$A:$AJ,36,FALSE)</f>
        <v>MASTERFOODS ARGENTINA LTD.</v>
      </c>
    </row>
    <row r="2004" spans="1:40" x14ac:dyDescent="0.25">
      <c r="A2004" s="212" t="s">
        <v>7819</v>
      </c>
      <c r="B2004" s="212">
        <v>1</v>
      </c>
      <c r="C2004" s="212" t="s">
        <v>7820</v>
      </c>
      <c r="D2004" s="212" t="s">
        <v>172</v>
      </c>
      <c r="E2004" s="212">
        <v>19</v>
      </c>
      <c r="F2004" s="212" t="s">
        <v>72</v>
      </c>
      <c r="G2004" s="212" t="s">
        <v>316</v>
      </c>
      <c r="H2004" s="212">
        <v>156</v>
      </c>
      <c r="I2004" s="212" t="s">
        <v>317</v>
      </c>
      <c r="J2004" s="212">
        <v>1437</v>
      </c>
      <c r="K2004" s="212" t="s">
        <v>318</v>
      </c>
      <c r="L2004" s="212" t="s">
        <v>319</v>
      </c>
      <c r="M2004" s="212"/>
      <c r="N2004" s="212"/>
      <c r="O2004" s="212"/>
      <c r="P2004" s="212"/>
      <c r="Q2004" s="212"/>
      <c r="R2004" s="212"/>
      <c r="S2004" s="212"/>
      <c r="T2004" s="212"/>
      <c r="U2004" s="212"/>
      <c r="V2004" s="212"/>
      <c r="W2004" s="212"/>
      <c r="X2004" s="212"/>
      <c r="Y2004" s="212">
        <v>1376</v>
      </c>
      <c r="Z2004" s="212" t="s">
        <v>320</v>
      </c>
      <c r="AA2004" s="212" t="s">
        <v>321</v>
      </c>
      <c r="AB2004" s="212">
        <v>323919.18099999998</v>
      </c>
      <c r="AC2004" s="212">
        <v>398891.09499999997</v>
      </c>
      <c r="AD2004" s="212">
        <v>0.13750000000000001</v>
      </c>
      <c r="AE2004" s="212">
        <v>0</v>
      </c>
      <c r="AF2004" s="212">
        <v>0.13750000000000001</v>
      </c>
      <c r="AG2004" s="212">
        <v>0</v>
      </c>
      <c r="AH2004" s="212">
        <v>44538.89</v>
      </c>
      <c r="AI2004" s="212">
        <v>54847.53</v>
      </c>
      <c r="AJ2004" s="212">
        <v>1</v>
      </c>
      <c r="AK2004" s="212">
        <v>0.14000000000000001</v>
      </c>
      <c r="AL2004" s="212">
        <v>0</v>
      </c>
      <c r="AM2004">
        <v>1</v>
      </c>
      <c r="AN2004" t="str">
        <f>VLOOKUP(H2004,'Base Art'!$A:$AJ,36,FALSE)</f>
        <v>JORGE LUIS SUAREZ</v>
      </c>
    </row>
    <row r="2005" spans="1:40" x14ac:dyDescent="0.25">
      <c r="A2005" s="212" t="s">
        <v>7819</v>
      </c>
      <c r="B2005" s="212">
        <v>1</v>
      </c>
      <c r="C2005" s="212" t="s">
        <v>7820</v>
      </c>
      <c r="D2005" s="212" t="s">
        <v>172</v>
      </c>
      <c r="E2005" s="212">
        <v>19</v>
      </c>
      <c r="F2005" s="212" t="s">
        <v>72</v>
      </c>
      <c r="G2005" s="212" t="s">
        <v>332</v>
      </c>
      <c r="H2005" s="212">
        <v>273</v>
      </c>
      <c r="I2005" s="212" t="s">
        <v>333</v>
      </c>
      <c r="J2005" s="212">
        <v>1413</v>
      </c>
      <c r="K2005" s="212" t="s">
        <v>334</v>
      </c>
      <c r="L2005" s="212" t="s">
        <v>335</v>
      </c>
      <c r="M2005" s="212"/>
      <c r="N2005" s="212"/>
      <c r="O2005" s="212"/>
      <c r="P2005" s="212"/>
      <c r="Q2005" s="212"/>
      <c r="R2005" s="212"/>
      <c r="S2005" s="212"/>
      <c r="T2005" s="212"/>
      <c r="U2005" s="212"/>
      <c r="V2005" s="212"/>
      <c r="W2005" s="212"/>
      <c r="X2005" s="212"/>
      <c r="Y2005" s="212">
        <v>1374</v>
      </c>
      <c r="Z2005" s="212" t="s">
        <v>336</v>
      </c>
      <c r="AA2005" s="212" t="s">
        <v>337</v>
      </c>
      <c r="AB2005" s="212">
        <v>80592.896999999997</v>
      </c>
      <c r="AC2005" s="212">
        <v>98361.948999999993</v>
      </c>
      <c r="AD2005" s="212">
        <v>0.3</v>
      </c>
      <c r="AE2005" s="212">
        <v>0</v>
      </c>
      <c r="AF2005" s="212">
        <v>0.3</v>
      </c>
      <c r="AG2005" s="212">
        <v>0</v>
      </c>
      <c r="AH2005" s="212">
        <v>24177.87</v>
      </c>
      <c r="AI2005" s="212">
        <v>29508.58</v>
      </c>
      <c r="AJ2005" s="212">
        <v>0</v>
      </c>
      <c r="AK2005" s="212">
        <v>0</v>
      </c>
      <c r="AL2005" s="212">
        <v>0</v>
      </c>
      <c r="AM2005">
        <v>1</v>
      </c>
      <c r="AN2005" t="str">
        <f>VLOOKUP(H2005,'Base Art'!$A:$AJ,36,FALSE)</f>
        <v>ARCOR S.A.I.C.</v>
      </c>
    </row>
    <row r="2006" spans="1:40" x14ac:dyDescent="0.25">
      <c r="A2006" s="212" t="s">
        <v>7819</v>
      </c>
      <c r="B2006" s="212">
        <v>1</v>
      </c>
      <c r="C2006" s="212" t="s">
        <v>7820</v>
      </c>
      <c r="D2006" s="212" t="s">
        <v>172</v>
      </c>
      <c r="E2006" s="212">
        <v>19</v>
      </c>
      <c r="F2006" s="212" t="s">
        <v>72</v>
      </c>
      <c r="G2006" s="212" t="s">
        <v>942</v>
      </c>
      <c r="H2006" s="212">
        <v>318</v>
      </c>
      <c r="I2006" s="212" t="s">
        <v>943</v>
      </c>
      <c r="J2006" s="212">
        <v>1414</v>
      </c>
      <c r="K2006" s="212" t="s">
        <v>372</v>
      </c>
      <c r="L2006" s="212" t="s">
        <v>373</v>
      </c>
      <c r="M2006" s="212"/>
      <c r="N2006" s="212"/>
      <c r="O2006" s="212"/>
      <c r="P2006" s="212">
        <v>1071</v>
      </c>
      <c r="Q2006" s="212" t="s">
        <v>944</v>
      </c>
      <c r="R2006" s="212" t="s">
        <v>945</v>
      </c>
      <c r="S2006" s="212"/>
      <c r="T2006" s="212"/>
      <c r="U2006" s="212"/>
      <c r="V2006" s="212"/>
      <c r="W2006" s="212"/>
      <c r="X2006" s="212"/>
      <c r="Y2006" s="212">
        <v>1374</v>
      </c>
      <c r="Z2006" s="212" t="s">
        <v>336</v>
      </c>
      <c r="AA2006" s="212" t="s">
        <v>337</v>
      </c>
      <c r="AB2006" s="212">
        <v>44423.521000000001</v>
      </c>
      <c r="AC2006" s="212">
        <v>54281.205999999998</v>
      </c>
      <c r="AD2006" s="212">
        <v>2</v>
      </c>
      <c r="AE2006" s="212">
        <v>0</v>
      </c>
      <c r="AF2006" s="212">
        <v>2</v>
      </c>
      <c r="AG2006" s="212">
        <v>0</v>
      </c>
      <c r="AH2006" s="212">
        <v>88847.039999999994</v>
      </c>
      <c r="AI2006" s="212">
        <v>108562.41</v>
      </c>
      <c r="AJ2006" s="212">
        <v>3</v>
      </c>
      <c r="AK2006" s="212">
        <v>0.67</v>
      </c>
      <c r="AL2006" s="212">
        <v>0</v>
      </c>
      <c r="AM2006">
        <v>1</v>
      </c>
      <c r="AN2006" t="str">
        <f>VLOOKUP(H2006,'Base Art'!$A:$AJ,36,FALSE)</f>
        <v>ARCOR S.A.I.C.</v>
      </c>
    </row>
    <row r="2007" spans="1:40" x14ac:dyDescent="0.25">
      <c r="A2007" s="212" t="s">
        <v>7819</v>
      </c>
      <c r="B2007" s="212">
        <v>1</v>
      </c>
      <c r="C2007" s="212" t="s">
        <v>7820</v>
      </c>
      <c r="D2007" s="212" t="s">
        <v>172</v>
      </c>
      <c r="E2007" s="212">
        <v>19</v>
      </c>
      <c r="F2007" s="212" t="s">
        <v>72</v>
      </c>
      <c r="G2007" s="212" t="s">
        <v>364</v>
      </c>
      <c r="H2007" s="212">
        <v>565</v>
      </c>
      <c r="I2007" s="212" t="s">
        <v>365</v>
      </c>
      <c r="J2007" s="212"/>
      <c r="K2007" s="212"/>
      <c r="L2007" s="212"/>
      <c r="M2007" s="212"/>
      <c r="N2007" s="212"/>
      <c r="O2007" s="212"/>
      <c r="P2007" s="212"/>
      <c r="Q2007" s="212"/>
      <c r="R2007" s="212"/>
      <c r="S2007" s="212"/>
      <c r="T2007" s="212"/>
      <c r="U2007" s="212"/>
      <c r="V2007" s="212"/>
      <c r="W2007" s="212"/>
      <c r="X2007" s="212"/>
      <c r="Y2007" s="212">
        <v>1374</v>
      </c>
      <c r="Z2007" s="212" t="s">
        <v>336</v>
      </c>
      <c r="AA2007" s="212" t="s">
        <v>337</v>
      </c>
      <c r="AB2007" s="212">
        <v>145058.198</v>
      </c>
      <c r="AC2007" s="212">
        <v>178118.57800000001</v>
      </c>
      <c r="AD2007" s="212">
        <v>0.15629999999999999</v>
      </c>
      <c r="AE2007" s="212">
        <v>0</v>
      </c>
      <c r="AF2007" s="212">
        <v>0.15629999999999999</v>
      </c>
      <c r="AG2007" s="212">
        <v>0</v>
      </c>
      <c r="AH2007" s="212">
        <v>22665.34</v>
      </c>
      <c r="AI2007" s="212">
        <v>27831.03</v>
      </c>
      <c r="AJ2007" s="212">
        <v>2</v>
      </c>
      <c r="AK2007" s="212">
        <v>0.08</v>
      </c>
      <c r="AL2007" s="212">
        <v>0</v>
      </c>
      <c r="AM2007">
        <v>1</v>
      </c>
      <c r="AN2007" t="str">
        <f>VLOOKUP(H2007,'Base Art'!$A:$AJ,36,FALSE)</f>
        <v>MONDELEZ ARGENTINA S.A.</v>
      </c>
    </row>
    <row r="2008" spans="1:40" x14ac:dyDescent="0.25">
      <c r="A2008" s="212" t="s">
        <v>7819</v>
      </c>
      <c r="B2008" s="212">
        <v>1</v>
      </c>
      <c r="C2008" s="212" t="s">
        <v>7820</v>
      </c>
      <c r="D2008" s="212" t="s">
        <v>172</v>
      </c>
      <c r="E2008" s="212">
        <v>19</v>
      </c>
      <c r="F2008" s="212" t="s">
        <v>72</v>
      </c>
      <c r="G2008" s="212" t="s">
        <v>366</v>
      </c>
      <c r="H2008" s="212">
        <v>567</v>
      </c>
      <c r="I2008" s="212" t="s">
        <v>367</v>
      </c>
      <c r="J2008" s="212"/>
      <c r="K2008" s="212"/>
      <c r="L2008" s="212"/>
      <c r="M2008" s="212"/>
      <c r="N2008" s="212"/>
      <c r="O2008" s="212"/>
      <c r="P2008" s="212"/>
      <c r="Q2008" s="212"/>
      <c r="R2008" s="212"/>
      <c r="S2008" s="212"/>
      <c r="T2008" s="212"/>
      <c r="U2008" s="212"/>
      <c r="V2008" s="212"/>
      <c r="W2008" s="212"/>
      <c r="X2008" s="212"/>
      <c r="Y2008" s="212">
        <v>1374</v>
      </c>
      <c r="Z2008" s="212" t="s">
        <v>336</v>
      </c>
      <c r="AA2008" s="212" t="s">
        <v>337</v>
      </c>
      <c r="AB2008" s="212">
        <v>146131.82</v>
      </c>
      <c r="AC2008" s="212">
        <v>178984.64199999999</v>
      </c>
      <c r="AD2008" s="212">
        <v>6.25E-2</v>
      </c>
      <c r="AE2008" s="212">
        <v>0</v>
      </c>
      <c r="AF2008" s="212">
        <v>6.25E-2</v>
      </c>
      <c r="AG2008" s="212">
        <v>0</v>
      </c>
      <c r="AH2008" s="212">
        <v>9133.24</v>
      </c>
      <c r="AI2008" s="212">
        <v>11186.54</v>
      </c>
      <c r="AJ2008" s="212">
        <v>0</v>
      </c>
      <c r="AK2008" s="212">
        <v>0</v>
      </c>
      <c r="AL2008" s="212">
        <v>0</v>
      </c>
      <c r="AM2008">
        <v>1</v>
      </c>
      <c r="AN2008" t="str">
        <f>VLOOKUP(H2008,'Base Art'!$A:$AJ,36,FALSE)</f>
        <v>MONDELEZ ARGENTINA S.A.</v>
      </c>
    </row>
    <row r="2009" spans="1:40" x14ac:dyDescent="0.25">
      <c r="A2009" s="212" t="s">
        <v>7819</v>
      </c>
      <c r="B2009" s="212">
        <v>1</v>
      </c>
      <c r="C2009" s="212" t="s">
        <v>7820</v>
      </c>
      <c r="D2009" s="212" t="s">
        <v>172</v>
      </c>
      <c r="E2009" s="212">
        <v>19</v>
      </c>
      <c r="F2009" s="212" t="s">
        <v>72</v>
      </c>
      <c r="G2009" s="212" t="s">
        <v>1066</v>
      </c>
      <c r="H2009" s="212">
        <v>568</v>
      </c>
      <c r="I2009" s="212" t="s">
        <v>1067</v>
      </c>
      <c r="J2009" s="212"/>
      <c r="K2009" s="212"/>
      <c r="L2009" s="212"/>
      <c r="M2009" s="212"/>
      <c r="N2009" s="212"/>
      <c r="O2009" s="212"/>
      <c r="P2009" s="212"/>
      <c r="Q2009" s="212"/>
      <c r="R2009" s="212"/>
      <c r="S2009" s="212"/>
      <c r="T2009" s="212"/>
      <c r="U2009" s="212"/>
      <c r="V2009" s="212"/>
      <c r="W2009" s="212"/>
      <c r="X2009" s="212"/>
      <c r="Y2009" s="212">
        <v>1374</v>
      </c>
      <c r="Z2009" s="212" t="s">
        <v>336</v>
      </c>
      <c r="AA2009" s="212" t="s">
        <v>337</v>
      </c>
      <c r="AB2009" s="212">
        <v>144342.45000000001</v>
      </c>
      <c r="AC2009" s="212">
        <v>174654.35399999999</v>
      </c>
      <c r="AD2009" s="212">
        <v>3.1300000000000001E-2</v>
      </c>
      <c r="AE2009" s="212">
        <v>0</v>
      </c>
      <c r="AF2009" s="212">
        <v>3.1300000000000001E-2</v>
      </c>
      <c r="AG2009" s="212">
        <v>0</v>
      </c>
      <c r="AH2009" s="212">
        <v>4510.7</v>
      </c>
      <c r="AI2009" s="212">
        <v>5457.95</v>
      </c>
      <c r="AJ2009" s="212">
        <v>0</v>
      </c>
      <c r="AK2009" s="212">
        <v>0</v>
      </c>
      <c r="AL2009" s="212">
        <v>0</v>
      </c>
      <c r="AM2009">
        <v>1</v>
      </c>
      <c r="AN2009" t="str">
        <f>VLOOKUP(H2009,'Base Art'!$A:$AJ,36,FALSE)</f>
        <v>MONDELEZ ARGENTINA S.A.</v>
      </c>
    </row>
    <row r="2010" spans="1:40" x14ac:dyDescent="0.25">
      <c r="A2010" s="212" t="s">
        <v>7819</v>
      </c>
      <c r="B2010" s="212">
        <v>1</v>
      </c>
      <c r="C2010" s="212" t="s">
        <v>7820</v>
      </c>
      <c r="D2010" s="212" t="s">
        <v>172</v>
      </c>
      <c r="E2010" s="212">
        <v>19</v>
      </c>
      <c r="F2010" s="212" t="s">
        <v>72</v>
      </c>
      <c r="G2010" s="212" t="s">
        <v>370</v>
      </c>
      <c r="H2010" s="212">
        <v>653</v>
      </c>
      <c r="I2010" s="212" t="s">
        <v>371</v>
      </c>
      <c r="J2010" s="212">
        <v>1414</v>
      </c>
      <c r="K2010" s="212" t="s">
        <v>372</v>
      </c>
      <c r="L2010" s="212" t="s">
        <v>373</v>
      </c>
      <c r="M2010" s="212"/>
      <c r="N2010" s="212"/>
      <c r="O2010" s="212"/>
      <c r="P2010" s="212">
        <v>1072</v>
      </c>
      <c r="Q2010" s="212" t="s">
        <v>374</v>
      </c>
      <c r="R2010" s="212" t="s">
        <v>375</v>
      </c>
      <c r="S2010" s="212"/>
      <c r="T2010" s="212"/>
      <c r="U2010" s="212"/>
      <c r="V2010" s="212"/>
      <c r="W2010" s="212"/>
      <c r="X2010" s="212"/>
      <c r="Y2010" s="212">
        <v>1374</v>
      </c>
      <c r="Z2010" s="212" t="s">
        <v>336</v>
      </c>
      <c r="AA2010" s="212" t="s">
        <v>337</v>
      </c>
      <c r="AB2010" s="212">
        <v>46997.775000000001</v>
      </c>
      <c r="AC2010" s="212">
        <v>57140.355000000003</v>
      </c>
      <c r="AD2010" s="212">
        <v>1.1000000000000001</v>
      </c>
      <c r="AE2010" s="212">
        <v>0</v>
      </c>
      <c r="AF2010" s="212">
        <v>1.1000000000000001</v>
      </c>
      <c r="AG2010" s="212">
        <v>0</v>
      </c>
      <c r="AH2010" s="212">
        <v>51697.55</v>
      </c>
      <c r="AI2010" s="212">
        <v>62854.39</v>
      </c>
      <c r="AJ2010" s="212">
        <v>0</v>
      </c>
      <c r="AK2010" s="212">
        <v>0</v>
      </c>
      <c r="AL2010" s="212">
        <v>0</v>
      </c>
      <c r="AM2010">
        <v>1</v>
      </c>
      <c r="AN2010" t="str">
        <f>VLOOKUP(H2010,'Base Art'!$A:$AJ,36,FALSE)</f>
        <v>ARCOR S.A.I.C.</v>
      </c>
    </row>
    <row r="2011" spans="1:40" x14ac:dyDescent="0.25">
      <c r="A2011" s="212" t="s">
        <v>7819</v>
      </c>
      <c r="B2011" s="212">
        <v>1</v>
      </c>
      <c r="C2011" s="212" t="s">
        <v>7820</v>
      </c>
      <c r="D2011" s="212" t="s">
        <v>172</v>
      </c>
      <c r="E2011" s="212">
        <v>19</v>
      </c>
      <c r="F2011" s="212" t="s">
        <v>72</v>
      </c>
      <c r="G2011" s="212" t="s">
        <v>380</v>
      </c>
      <c r="H2011" s="212">
        <v>731</v>
      </c>
      <c r="I2011" s="212" t="s">
        <v>381</v>
      </c>
      <c r="J2011" s="212">
        <v>1422</v>
      </c>
      <c r="K2011" s="212" t="s">
        <v>382</v>
      </c>
      <c r="L2011" s="212" t="s">
        <v>383</v>
      </c>
      <c r="M2011" s="212"/>
      <c r="N2011" s="212"/>
      <c r="O2011" s="212"/>
      <c r="P2011" s="212">
        <v>1067</v>
      </c>
      <c r="Q2011" s="212" t="s">
        <v>384</v>
      </c>
      <c r="R2011" s="212" t="s">
        <v>385</v>
      </c>
      <c r="S2011" s="212"/>
      <c r="T2011" s="212"/>
      <c r="U2011" s="212"/>
      <c r="V2011" s="212"/>
      <c r="W2011" s="212"/>
      <c r="X2011" s="212"/>
      <c r="Y2011" s="212">
        <v>1373</v>
      </c>
      <c r="Z2011" s="212" t="s">
        <v>386</v>
      </c>
      <c r="AA2011" s="212" t="s">
        <v>387</v>
      </c>
      <c r="AB2011" s="212">
        <v>16281.656999999999</v>
      </c>
      <c r="AC2011" s="212">
        <v>19895.359</v>
      </c>
      <c r="AD2011" s="212">
        <v>1.625</v>
      </c>
      <c r="AE2011" s="212">
        <v>0.1</v>
      </c>
      <c r="AF2011" s="212">
        <v>1.7250000000000001</v>
      </c>
      <c r="AG2011" s="212">
        <v>0</v>
      </c>
      <c r="AH2011" s="212">
        <v>28085.86</v>
      </c>
      <c r="AI2011" s="212">
        <v>34319.49</v>
      </c>
      <c r="AJ2011" s="212">
        <v>1</v>
      </c>
      <c r="AK2011" s="212">
        <v>1.73</v>
      </c>
      <c r="AL2011" s="212">
        <v>0</v>
      </c>
      <c r="AM2011">
        <v>1</v>
      </c>
      <c r="AN2011" t="str">
        <f>VLOOKUP(H2011,'Base Art'!$A:$AJ,36,FALSE)</f>
        <v>ARCOR S.A.I.C.</v>
      </c>
    </row>
    <row r="2012" spans="1:40" x14ac:dyDescent="0.25">
      <c r="A2012" s="212" t="s">
        <v>7819</v>
      </c>
      <c r="B2012" s="212">
        <v>1</v>
      </c>
      <c r="C2012" s="212" t="s">
        <v>7820</v>
      </c>
      <c r="D2012" s="212" t="s">
        <v>172</v>
      </c>
      <c r="E2012" s="212">
        <v>19</v>
      </c>
      <c r="F2012" s="212" t="s">
        <v>72</v>
      </c>
      <c r="G2012" s="212" t="s">
        <v>7725</v>
      </c>
      <c r="H2012" s="212">
        <v>742</v>
      </c>
      <c r="I2012" s="212" t="s">
        <v>2050</v>
      </c>
      <c r="J2012" s="212">
        <v>1150</v>
      </c>
      <c r="K2012" s="212" t="s">
        <v>7726</v>
      </c>
      <c r="L2012" s="212" t="s">
        <v>7727</v>
      </c>
      <c r="M2012" s="212"/>
      <c r="N2012" s="212"/>
      <c r="O2012" s="212"/>
      <c r="P2012" s="212"/>
      <c r="Q2012" s="212"/>
      <c r="R2012" s="212"/>
      <c r="S2012" s="212"/>
      <c r="T2012" s="212"/>
      <c r="U2012" s="212"/>
      <c r="V2012" s="212"/>
      <c r="W2012" s="212"/>
      <c r="X2012" s="212"/>
      <c r="Y2012" s="212">
        <v>1376</v>
      </c>
      <c r="Z2012" s="212" t="s">
        <v>320</v>
      </c>
      <c r="AA2012" s="212" t="s">
        <v>321</v>
      </c>
      <c r="AB2012" s="212">
        <v>59008.241000000002</v>
      </c>
      <c r="AC2012" s="212">
        <v>72797.535999999993</v>
      </c>
      <c r="AD2012" s="212">
        <v>0.79169999999999996</v>
      </c>
      <c r="AE2012" s="212">
        <v>0</v>
      </c>
      <c r="AF2012" s="212">
        <v>0.79169999999999996</v>
      </c>
      <c r="AG2012" s="212">
        <v>0</v>
      </c>
      <c r="AH2012" s="212">
        <v>46714.86</v>
      </c>
      <c r="AI2012" s="212">
        <v>57631.38</v>
      </c>
      <c r="AJ2012" s="212">
        <v>0</v>
      </c>
      <c r="AK2012" s="212">
        <v>0</v>
      </c>
      <c r="AL2012" s="212">
        <v>0</v>
      </c>
      <c r="AM2012">
        <v>1</v>
      </c>
      <c r="AN2012" t="str">
        <f>VLOOKUP(H2012,'Base Art'!$A:$AJ,36,FALSE)</f>
        <v>BUHL S.A.</v>
      </c>
    </row>
    <row r="2013" spans="1:40" x14ac:dyDescent="0.25">
      <c r="A2013" s="212" t="s">
        <v>7819</v>
      </c>
      <c r="B2013" s="212">
        <v>1</v>
      </c>
      <c r="C2013" s="212" t="s">
        <v>7820</v>
      </c>
      <c r="D2013" s="212" t="s">
        <v>172</v>
      </c>
      <c r="E2013" s="212">
        <v>19</v>
      </c>
      <c r="F2013" s="212" t="s">
        <v>72</v>
      </c>
      <c r="G2013" s="212" t="s">
        <v>390</v>
      </c>
      <c r="H2013" s="212">
        <v>822</v>
      </c>
      <c r="I2013" s="212" t="s">
        <v>391</v>
      </c>
      <c r="J2013" s="212">
        <v>1018</v>
      </c>
      <c r="K2013" s="212" t="s">
        <v>392</v>
      </c>
      <c r="L2013" s="212" t="s">
        <v>393</v>
      </c>
      <c r="M2013" s="212"/>
      <c r="N2013" s="212"/>
      <c r="O2013" s="212"/>
      <c r="P2013" s="212">
        <v>1020</v>
      </c>
      <c r="Q2013" s="212" t="s">
        <v>298</v>
      </c>
      <c r="R2013" s="212" t="s">
        <v>299</v>
      </c>
      <c r="S2013" s="212"/>
      <c r="T2013" s="212"/>
      <c r="U2013" s="212"/>
      <c r="V2013" s="212"/>
      <c r="W2013" s="212"/>
      <c r="X2013" s="212"/>
      <c r="Y2013" s="212">
        <v>1402</v>
      </c>
      <c r="Z2013" s="212" t="s">
        <v>300</v>
      </c>
      <c r="AA2013" s="212" t="s">
        <v>301</v>
      </c>
      <c r="AB2013" s="212">
        <v>81359.964000000007</v>
      </c>
      <c r="AC2013" s="212">
        <v>100886.364</v>
      </c>
      <c r="AD2013" s="212">
        <v>5.5599999999999997E-2</v>
      </c>
      <c r="AE2013" s="212">
        <v>0</v>
      </c>
      <c r="AF2013" s="212">
        <v>5.5599999999999997E-2</v>
      </c>
      <c r="AG2013" s="212">
        <v>0</v>
      </c>
      <c r="AH2013" s="212">
        <v>4520</v>
      </c>
      <c r="AI2013" s="212">
        <v>5604.8</v>
      </c>
      <c r="AJ2013" s="212">
        <v>1</v>
      </c>
      <c r="AK2013" s="212">
        <v>0.06</v>
      </c>
      <c r="AL2013" s="212">
        <v>0</v>
      </c>
      <c r="AM2013">
        <v>1</v>
      </c>
      <c r="AN2013" t="str">
        <f>VLOOKUP(H2013,'Base Art'!$A:$AJ,36,FALSE)</f>
        <v>ENERGIZER ARGENTINA S.A.</v>
      </c>
    </row>
    <row r="2014" spans="1:40" x14ac:dyDescent="0.25">
      <c r="A2014" s="212" t="s">
        <v>7819</v>
      </c>
      <c r="B2014" s="212">
        <v>1</v>
      </c>
      <c r="C2014" s="212" t="s">
        <v>7820</v>
      </c>
      <c r="D2014" s="212" t="s">
        <v>172</v>
      </c>
      <c r="E2014" s="212">
        <v>19</v>
      </c>
      <c r="F2014" s="212" t="s">
        <v>72</v>
      </c>
      <c r="G2014" s="212" t="s">
        <v>948</v>
      </c>
      <c r="H2014" s="212">
        <v>861</v>
      </c>
      <c r="I2014" s="212" t="s">
        <v>949</v>
      </c>
      <c r="J2014" s="212"/>
      <c r="K2014" s="212"/>
      <c r="L2014" s="212"/>
      <c r="M2014" s="212"/>
      <c r="N2014" s="212"/>
      <c r="O2014" s="212"/>
      <c r="P2014" s="212">
        <v>1102</v>
      </c>
      <c r="Q2014" s="212" t="s">
        <v>398</v>
      </c>
      <c r="R2014" s="212" t="s">
        <v>399</v>
      </c>
      <c r="S2014" s="212"/>
      <c r="T2014" s="212"/>
      <c r="U2014" s="212"/>
      <c r="V2014" s="212"/>
      <c r="W2014" s="212"/>
      <c r="X2014" s="212"/>
      <c r="Y2014" s="212">
        <v>1370</v>
      </c>
      <c r="Z2014" s="212" t="s">
        <v>400</v>
      </c>
      <c r="AA2014" s="212" t="s">
        <v>401</v>
      </c>
      <c r="AB2014" s="212">
        <v>12462.842000000001</v>
      </c>
      <c r="AC2014" s="212">
        <v>15080.038</v>
      </c>
      <c r="AD2014" s="212">
        <v>1</v>
      </c>
      <c r="AE2014" s="212">
        <v>0</v>
      </c>
      <c r="AF2014" s="212">
        <v>1</v>
      </c>
      <c r="AG2014" s="212">
        <v>0</v>
      </c>
      <c r="AH2014" s="212">
        <v>12462.84</v>
      </c>
      <c r="AI2014" s="212">
        <v>15080.04</v>
      </c>
      <c r="AJ2014" s="212">
        <v>0</v>
      </c>
      <c r="AK2014" s="212">
        <v>0</v>
      </c>
      <c r="AL2014" s="212">
        <v>0</v>
      </c>
      <c r="AM2014">
        <v>1</v>
      </c>
      <c r="AN2014" t="str">
        <f>VLOOKUP(H2014,'Base Art'!$A:$AJ,36,FALSE)</f>
        <v>LICORES ARGENTINOS SA</v>
      </c>
    </row>
    <row r="2015" spans="1:40" x14ac:dyDescent="0.25">
      <c r="A2015" s="212" t="s">
        <v>7819</v>
      </c>
      <c r="B2015" s="212">
        <v>1</v>
      </c>
      <c r="C2015" s="212" t="s">
        <v>7820</v>
      </c>
      <c r="D2015" s="212" t="s">
        <v>172</v>
      </c>
      <c r="E2015" s="212">
        <v>19</v>
      </c>
      <c r="F2015" s="212" t="s">
        <v>72</v>
      </c>
      <c r="G2015" s="212" t="s">
        <v>396</v>
      </c>
      <c r="H2015" s="212">
        <v>862</v>
      </c>
      <c r="I2015" s="212" t="s">
        <v>397</v>
      </c>
      <c r="J2015" s="212"/>
      <c r="K2015" s="212"/>
      <c r="L2015" s="212"/>
      <c r="M2015" s="212"/>
      <c r="N2015" s="212"/>
      <c r="O2015" s="212"/>
      <c r="P2015" s="212">
        <v>1102</v>
      </c>
      <c r="Q2015" s="212" t="s">
        <v>398</v>
      </c>
      <c r="R2015" s="212" t="s">
        <v>399</v>
      </c>
      <c r="S2015" s="212"/>
      <c r="T2015" s="212"/>
      <c r="U2015" s="212"/>
      <c r="V2015" s="212"/>
      <c r="W2015" s="212"/>
      <c r="X2015" s="212"/>
      <c r="Y2015" s="212">
        <v>1370</v>
      </c>
      <c r="Z2015" s="212" t="s">
        <v>400</v>
      </c>
      <c r="AA2015" s="212" t="s">
        <v>401</v>
      </c>
      <c r="AB2015" s="212">
        <v>10794.626</v>
      </c>
      <c r="AC2015" s="212">
        <v>13061.498</v>
      </c>
      <c r="AD2015" s="212">
        <v>1</v>
      </c>
      <c r="AE2015" s="212">
        <v>0</v>
      </c>
      <c r="AF2015" s="212">
        <v>1</v>
      </c>
      <c r="AG2015" s="212">
        <v>0</v>
      </c>
      <c r="AH2015" s="212">
        <v>10794.63</v>
      </c>
      <c r="AI2015" s="212">
        <v>13061.5</v>
      </c>
      <c r="AJ2015" s="212">
        <v>0</v>
      </c>
      <c r="AK2015" s="212">
        <v>0</v>
      </c>
      <c r="AL2015" s="212">
        <v>0</v>
      </c>
      <c r="AM2015">
        <v>1</v>
      </c>
      <c r="AN2015" t="str">
        <f>VLOOKUP(H2015,'Base Art'!$A:$AJ,36,FALSE)</f>
        <v>LICORES ARGENTINOS SA</v>
      </c>
    </row>
    <row r="2016" spans="1:40" x14ac:dyDescent="0.25">
      <c r="A2016" s="212" t="s">
        <v>7819</v>
      </c>
      <c r="B2016" s="212">
        <v>1</v>
      </c>
      <c r="C2016" s="212" t="s">
        <v>7820</v>
      </c>
      <c r="D2016" s="212" t="s">
        <v>172</v>
      </c>
      <c r="E2016" s="212">
        <v>19</v>
      </c>
      <c r="F2016" s="212" t="s">
        <v>72</v>
      </c>
      <c r="G2016" s="212" t="s">
        <v>402</v>
      </c>
      <c r="H2016" s="212">
        <v>877</v>
      </c>
      <c r="I2016" s="212" t="s">
        <v>403</v>
      </c>
      <c r="J2016" s="212"/>
      <c r="K2016" s="212"/>
      <c r="L2016" s="212"/>
      <c r="M2016" s="212"/>
      <c r="N2016" s="212"/>
      <c r="O2016" s="212"/>
      <c r="P2016" s="212">
        <v>1102</v>
      </c>
      <c r="Q2016" s="212" t="s">
        <v>398</v>
      </c>
      <c r="R2016" s="212" t="s">
        <v>399</v>
      </c>
      <c r="S2016" s="212"/>
      <c r="T2016" s="212"/>
      <c r="U2016" s="212"/>
      <c r="V2016" s="212"/>
      <c r="W2016" s="212"/>
      <c r="X2016" s="212"/>
      <c r="Y2016" s="212">
        <v>1370</v>
      </c>
      <c r="Z2016" s="212" t="s">
        <v>400</v>
      </c>
      <c r="AA2016" s="212" t="s">
        <v>401</v>
      </c>
      <c r="AB2016" s="212">
        <v>11134.869000000001</v>
      </c>
      <c r="AC2016" s="212">
        <v>13473.191999999999</v>
      </c>
      <c r="AD2016" s="212">
        <v>2</v>
      </c>
      <c r="AE2016" s="212">
        <v>0</v>
      </c>
      <c r="AF2016" s="212">
        <v>2</v>
      </c>
      <c r="AG2016" s="212">
        <v>0</v>
      </c>
      <c r="AH2016" s="212">
        <v>22269.74</v>
      </c>
      <c r="AI2016" s="212">
        <v>26946.38</v>
      </c>
      <c r="AJ2016" s="212">
        <v>1</v>
      </c>
      <c r="AK2016" s="212">
        <v>2</v>
      </c>
      <c r="AL2016" s="212">
        <v>0</v>
      </c>
      <c r="AM2016">
        <v>1</v>
      </c>
      <c r="AN2016" t="str">
        <f>VLOOKUP(H2016,'Base Art'!$A:$AJ,36,FALSE)</f>
        <v>LICORES ARGENTINOS SA</v>
      </c>
    </row>
    <row r="2017" spans="1:40" x14ac:dyDescent="0.25">
      <c r="A2017" s="212" t="s">
        <v>7819</v>
      </c>
      <c r="B2017" s="212">
        <v>1</v>
      </c>
      <c r="C2017" s="212" t="s">
        <v>7820</v>
      </c>
      <c r="D2017" s="212" t="s">
        <v>172</v>
      </c>
      <c r="E2017" s="212">
        <v>19</v>
      </c>
      <c r="F2017" s="212" t="s">
        <v>72</v>
      </c>
      <c r="G2017" s="212" t="s">
        <v>404</v>
      </c>
      <c r="H2017" s="212">
        <v>1114</v>
      </c>
      <c r="I2017" s="212" t="s">
        <v>405</v>
      </c>
      <c r="J2017" s="212"/>
      <c r="K2017" s="212"/>
      <c r="L2017" s="212"/>
      <c r="M2017" s="212"/>
      <c r="N2017" s="212"/>
      <c r="O2017" s="212"/>
      <c r="P2017" s="212"/>
      <c r="Q2017" s="212"/>
      <c r="R2017" s="212"/>
      <c r="S2017" s="212"/>
      <c r="T2017" s="212"/>
      <c r="U2017" s="212"/>
      <c r="V2017" s="212"/>
      <c r="W2017" s="212"/>
      <c r="X2017" s="212"/>
      <c r="Y2017" s="212">
        <v>1373</v>
      </c>
      <c r="Z2017" s="212" t="s">
        <v>386</v>
      </c>
      <c r="AA2017" s="212" t="s">
        <v>387</v>
      </c>
      <c r="AB2017" s="212">
        <v>19616.912</v>
      </c>
      <c r="AC2017" s="212">
        <v>23864.400000000001</v>
      </c>
      <c r="AD2017" s="212">
        <v>2.5</v>
      </c>
      <c r="AE2017" s="212">
        <v>0</v>
      </c>
      <c r="AF2017" s="212">
        <v>2.5</v>
      </c>
      <c r="AG2017" s="212">
        <v>0</v>
      </c>
      <c r="AH2017" s="212">
        <v>49042.28</v>
      </c>
      <c r="AI2017" s="212">
        <v>59661</v>
      </c>
      <c r="AJ2017" s="212">
        <v>1</v>
      </c>
      <c r="AK2017" s="212">
        <v>2.5</v>
      </c>
      <c r="AL2017" s="212">
        <v>0</v>
      </c>
      <c r="AM2017">
        <v>1</v>
      </c>
      <c r="AN2017" t="str">
        <f>VLOOKUP(H2017,'Base Art'!$A:$AJ,36,FALSE)</f>
        <v>MAURI S.A.</v>
      </c>
    </row>
    <row r="2018" spans="1:40" x14ac:dyDescent="0.25">
      <c r="A2018" s="212" t="s">
        <v>7819</v>
      </c>
      <c r="B2018" s="212">
        <v>1</v>
      </c>
      <c r="C2018" s="212" t="s">
        <v>7820</v>
      </c>
      <c r="D2018" s="212" t="s">
        <v>172</v>
      </c>
      <c r="E2018" s="212">
        <v>19</v>
      </c>
      <c r="F2018" s="212" t="s">
        <v>72</v>
      </c>
      <c r="G2018" s="212" t="s">
        <v>406</v>
      </c>
      <c r="H2018" s="212">
        <v>1115</v>
      </c>
      <c r="I2018" s="212" t="s">
        <v>407</v>
      </c>
      <c r="J2018" s="212"/>
      <c r="K2018" s="212"/>
      <c r="L2018" s="212"/>
      <c r="M2018" s="212"/>
      <c r="N2018" s="212"/>
      <c r="O2018" s="212"/>
      <c r="P2018" s="212"/>
      <c r="Q2018" s="212"/>
      <c r="R2018" s="212"/>
      <c r="S2018" s="212"/>
      <c r="T2018" s="212"/>
      <c r="U2018" s="212"/>
      <c r="V2018" s="212"/>
      <c r="W2018" s="212"/>
      <c r="X2018" s="212"/>
      <c r="Y2018" s="212">
        <v>1373</v>
      </c>
      <c r="Z2018" s="212" t="s">
        <v>386</v>
      </c>
      <c r="AA2018" s="212" t="s">
        <v>387</v>
      </c>
      <c r="AB2018" s="212">
        <v>16842.923999999999</v>
      </c>
      <c r="AC2018" s="212">
        <v>20379.937000000002</v>
      </c>
      <c r="AD2018" s="212">
        <v>1</v>
      </c>
      <c r="AE2018" s="212">
        <v>0</v>
      </c>
      <c r="AF2018" s="212">
        <v>1</v>
      </c>
      <c r="AG2018" s="212">
        <v>0</v>
      </c>
      <c r="AH2018" s="212">
        <v>16842.919999999998</v>
      </c>
      <c r="AI2018" s="212">
        <v>20379.939999999999</v>
      </c>
      <c r="AJ2018" s="212">
        <v>0</v>
      </c>
      <c r="AK2018" s="212">
        <v>0</v>
      </c>
      <c r="AL2018" s="212">
        <v>0</v>
      </c>
      <c r="AM2018">
        <v>1</v>
      </c>
      <c r="AN2018" t="str">
        <f>VLOOKUP(H2018,'Base Art'!$A:$AJ,36,FALSE)</f>
        <v>MAURI S.A.</v>
      </c>
    </row>
    <row r="2019" spans="1:40" x14ac:dyDescent="0.25">
      <c r="A2019" s="212" t="s">
        <v>7819</v>
      </c>
      <c r="B2019" s="212">
        <v>1</v>
      </c>
      <c r="C2019" s="212" t="s">
        <v>7820</v>
      </c>
      <c r="D2019" s="212" t="s">
        <v>172</v>
      </c>
      <c r="E2019" s="212">
        <v>19</v>
      </c>
      <c r="F2019" s="212" t="s">
        <v>72</v>
      </c>
      <c r="G2019" s="212" t="s">
        <v>408</v>
      </c>
      <c r="H2019" s="212">
        <v>1116</v>
      </c>
      <c r="I2019" s="212" t="s">
        <v>409</v>
      </c>
      <c r="J2019" s="212"/>
      <c r="K2019" s="212"/>
      <c r="L2019" s="212"/>
      <c r="M2019" s="212"/>
      <c r="N2019" s="212"/>
      <c r="O2019" s="212"/>
      <c r="P2019" s="212"/>
      <c r="Q2019" s="212"/>
      <c r="R2019" s="212"/>
      <c r="S2019" s="212"/>
      <c r="T2019" s="212"/>
      <c r="U2019" s="212"/>
      <c r="V2019" s="212"/>
      <c r="W2019" s="212"/>
      <c r="X2019" s="212"/>
      <c r="Y2019" s="212">
        <v>1373</v>
      </c>
      <c r="Z2019" s="212" t="s">
        <v>386</v>
      </c>
      <c r="AA2019" s="212" t="s">
        <v>387</v>
      </c>
      <c r="AB2019" s="212">
        <v>15253.225</v>
      </c>
      <c r="AC2019" s="212">
        <v>18601.710999999999</v>
      </c>
      <c r="AD2019" s="212">
        <v>3.6785999999999999</v>
      </c>
      <c r="AE2019" s="212">
        <v>0</v>
      </c>
      <c r="AF2019" s="212">
        <v>3.6785999999999999</v>
      </c>
      <c r="AG2019" s="212">
        <v>0</v>
      </c>
      <c r="AH2019" s="212">
        <v>56110.080000000002</v>
      </c>
      <c r="AI2019" s="212">
        <v>68427.72</v>
      </c>
      <c r="AJ2019" s="212">
        <v>1</v>
      </c>
      <c r="AK2019" s="212">
        <v>3.68</v>
      </c>
      <c r="AL2019" s="212">
        <v>0</v>
      </c>
      <c r="AM2019">
        <v>1</v>
      </c>
      <c r="AN2019" t="str">
        <f>VLOOKUP(H2019,'Base Art'!$A:$AJ,36,FALSE)</f>
        <v>MAURI S.A.</v>
      </c>
    </row>
    <row r="2020" spans="1:40" x14ac:dyDescent="0.25">
      <c r="A2020" s="212" t="s">
        <v>7819</v>
      </c>
      <c r="B2020" s="212">
        <v>1</v>
      </c>
      <c r="C2020" s="212" t="s">
        <v>7820</v>
      </c>
      <c r="D2020" s="212" t="s">
        <v>172</v>
      </c>
      <c r="E2020" s="212">
        <v>19</v>
      </c>
      <c r="F2020" s="212" t="s">
        <v>72</v>
      </c>
      <c r="G2020" s="212" t="s">
        <v>410</v>
      </c>
      <c r="H2020" s="212">
        <v>1118</v>
      </c>
      <c r="I2020" s="212" t="s">
        <v>411</v>
      </c>
      <c r="J2020" s="212"/>
      <c r="K2020" s="212"/>
      <c r="L2020" s="212"/>
      <c r="M2020" s="212"/>
      <c r="N2020" s="212"/>
      <c r="O2020" s="212"/>
      <c r="P2020" s="212">
        <v>1335</v>
      </c>
      <c r="Q2020" s="212" t="s">
        <v>412</v>
      </c>
      <c r="R2020" s="212" t="s">
        <v>413</v>
      </c>
      <c r="S2020" s="212"/>
      <c r="T2020" s="212"/>
      <c r="U2020" s="212"/>
      <c r="V2020" s="212"/>
      <c r="W2020" s="212"/>
      <c r="X2020" s="212"/>
      <c r="Y2020" s="212">
        <v>1373</v>
      </c>
      <c r="Z2020" s="212" t="s">
        <v>386</v>
      </c>
      <c r="AA2020" s="212" t="s">
        <v>387</v>
      </c>
      <c r="AB2020" s="212">
        <v>14086.43</v>
      </c>
      <c r="AC2020" s="212">
        <v>17075.489000000001</v>
      </c>
      <c r="AD2020" s="212">
        <v>2.1389</v>
      </c>
      <c r="AE2020" s="212">
        <v>0</v>
      </c>
      <c r="AF2020" s="212">
        <v>2.1389</v>
      </c>
      <c r="AG2020" s="212">
        <v>0</v>
      </c>
      <c r="AH2020" s="212">
        <v>30129.31</v>
      </c>
      <c r="AI2020" s="212">
        <v>36522.57</v>
      </c>
      <c r="AJ2020" s="212">
        <v>1</v>
      </c>
      <c r="AK2020" s="212">
        <v>2.14</v>
      </c>
      <c r="AL2020" s="212">
        <v>0</v>
      </c>
      <c r="AM2020">
        <v>1</v>
      </c>
      <c r="AN2020" t="str">
        <f>VLOOKUP(H2020,'Base Art'!$A:$AJ,36,FALSE)</f>
        <v>MAURI S.A.</v>
      </c>
    </row>
    <row r="2021" spans="1:40" x14ac:dyDescent="0.25">
      <c r="A2021" s="212" t="s">
        <v>7819</v>
      </c>
      <c r="B2021" s="212">
        <v>1</v>
      </c>
      <c r="C2021" s="212" t="s">
        <v>7820</v>
      </c>
      <c r="D2021" s="212" t="s">
        <v>172</v>
      </c>
      <c r="E2021" s="212">
        <v>19</v>
      </c>
      <c r="F2021" s="212" t="s">
        <v>72</v>
      </c>
      <c r="G2021" s="212" t="s">
        <v>414</v>
      </c>
      <c r="H2021" s="212">
        <v>1119</v>
      </c>
      <c r="I2021" s="212" t="s">
        <v>415</v>
      </c>
      <c r="J2021" s="212"/>
      <c r="K2021" s="212"/>
      <c r="L2021" s="212"/>
      <c r="M2021" s="212"/>
      <c r="N2021" s="212"/>
      <c r="O2021" s="212"/>
      <c r="P2021" s="212">
        <v>1335</v>
      </c>
      <c r="Q2021" s="212" t="s">
        <v>412</v>
      </c>
      <c r="R2021" s="212" t="s">
        <v>413</v>
      </c>
      <c r="S2021" s="212"/>
      <c r="T2021" s="212"/>
      <c r="U2021" s="212"/>
      <c r="V2021" s="212"/>
      <c r="W2021" s="212"/>
      <c r="X2021" s="212"/>
      <c r="Y2021" s="212">
        <v>1373</v>
      </c>
      <c r="Z2021" s="212" t="s">
        <v>386</v>
      </c>
      <c r="AA2021" s="212" t="s">
        <v>387</v>
      </c>
      <c r="AB2021" s="212">
        <v>26683.51</v>
      </c>
      <c r="AC2021" s="212">
        <v>32287.048999999999</v>
      </c>
      <c r="AD2021" s="212">
        <v>9.3799999999999994E-2</v>
      </c>
      <c r="AE2021" s="212">
        <v>0</v>
      </c>
      <c r="AF2021" s="212">
        <v>9.3799999999999994E-2</v>
      </c>
      <c r="AG2021" s="212">
        <v>0</v>
      </c>
      <c r="AH2021" s="212">
        <v>2501.58</v>
      </c>
      <c r="AI2021" s="212">
        <v>3026.91</v>
      </c>
      <c r="AJ2021" s="212">
        <v>0</v>
      </c>
      <c r="AK2021" s="212">
        <v>0</v>
      </c>
      <c r="AL2021" s="212">
        <v>0</v>
      </c>
      <c r="AM2021">
        <v>1</v>
      </c>
      <c r="AN2021" t="str">
        <f>VLOOKUP(H2021,'Base Art'!$A:$AJ,36,FALSE)</f>
        <v>MAURI S.A.</v>
      </c>
    </row>
    <row r="2022" spans="1:40" x14ac:dyDescent="0.25">
      <c r="A2022" s="212" t="s">
        <v>7819</v>
      </c>
      <c r="B2022" s="212">
        <v>1</v>
      </c>
      <c r="C2022" s="212" t="s">
        <v>7820</v>
      </c>
      <c r="D2022" s="212" t="s">
        <v>172</v>
      </c>
      <c r="E2022" s="212">
        <v>19</v>
      </c>
      <c r="F2022" s="212" t="s">
        <v>72</v>
      </c>
      <c r="G2022" s="212" t="s">
        <v>418</v>
      </c>
      <c r="H2022" s="212">
        <v>1150</v>
      </c>
      <c r="I2022" s="212" t="s">
        <v>419</v>
      </c>
      <c r="J2022" s="212">
        <v>1430</v>
      </c>
      <c r="K2022" s="212" t="s">
        <v>420</v>
      </c>
      <c r="L2022" s="212" t="s">
        <v>421</v>
      </c>
      <c r="M2022" s="212"/>
      <c r="N2022" s="212"/>
      <c r="O2022" s="212"/>
      <c r="P2022" s="212"/>
      <c r="Q2022" s="212"/>
      <c r="R2022" s="212"/>
      <c r="S2022" s="212"/>
      <c r="T2022" s="212"/>
      <c r="U2022" s="212"/>
      <c r="V2022" s="212"/>
      <c r="W2022" s="212"/>
      <c r="X2022" s="212"/>
      <c r="Y2022" s="212">
        <v>1374</v>
      </c>
      <c r="Z2022" s="212" t="s">
        <v>336</v>
      </c>
      <c r="AA2022" s="212" t="s">
        <v>337</v>
      </c>
      <c r="AB2022" s="212">
        <v>85677.38</v>
      </c>
      <c r="AC2022" s="212">
        <v>103669.626</v>
      </c>
      <c r="AD2022" s="212">
        <v>0.125</v>
      </c>
      <c r="AE2022" s="212">
        <v>0</v>
      </c>
      <c r="AF2022" s="212">
        <v>0.125</v>
      </c>
      <c r="AG2022" s="212">
        <v>0</v>
      </c>
      <c r="AH2022" s="212">
        <v>10709.67</v>
      </c>
      <c r="AI2022" s="212">
        <v>12958.7</v>
      </c>
      <c r="AJ2022" s="212">
        <v>0</v>
      </c>
      <c r="AK2022" s="212">
        <v>0</v>
      </c>
      <c r="AL2022" s="212">
        <v>0</v>
      </c>
      <c r="AM2022">
        <v>1</v>
      </c>
      <c r="AN2022" t="str">
        <f>VLOOKUP(H2022,'Base Art'!$A:$AJ,36,FALSE)</f>
        <v>GEORGALOS HNOS. S.A.I.C.A.</v>
      </c>
    </row>
    <row r="2023" spans="1:40" x14ac:dyDescent="0.25">
      <c r="A2023" s="212" t="s">
        <v>7819</v>
      </c>
      <c r="B2023" s="212">
        <v>1</v>
      </c>
      <c r="C2023" s="212" t="s">
        <v>7820</v>
      </c>
      <c r="D2023" s="212" t="s">
        <v>172</v>
      </c>
      <c r="E2023" s="212">
        <v>19</v>
      </c>
      <c r="F2023" s="212" t="s">
        <v>72</v>
      </c>
      <c r="G2023" s="212" t="s">
        <v>1669</v>
      </c>
      <c r="H2023" s="212">
        <v>1204</v>
      </c>
      <c r="I2023" s="212" t="s">
        <v>1670</v>
      </c>
      <c r="J2023" s="212">
        <v>1460</v>
      </c>
      <c r="K2023" s="212" t="s">
        <v>462</v>
      </c>
      <c r="L2023" s="212" t="s">
        <v>463</v>
      </c>
      <c r="M2023" s="212"/>
      <c r="N2023" s="212"/>
      <c r="O2023" s="212"/>
      <c r="P2023" s="212"/>
      <c r="Q2023" s="212"/>
      <c r="R2023" s="212"/>
      <c r="S2023" s="212"/>
      <c r="T2023" s="212"/>
      <c r="U2023" s="212"/>
      <c r="V2023" s="212"/>
      <c r="W2023" s="212"/>
      <c r="X2023" s="212"/>
      <c r="Y2023" s="212">
        <v>1369</v>
      </c>
      <c r="Z2023" s="212" t="s">
        <v>354</v>
      </c>
      <c r="AA2023" s="212" t="s">
        <v>355</v>
      </c>
      <c r="AB2023" s="212">
        <v>226008.595</v>
      </c>
      <c r="AC2023" s="212">
        <v>274438.978</v>
      </c>
      <c r="AD2023" s="212">
        <v>0.17499999999999999</v>
      </c>
      <c r="AE2023" s="212">
        <v>0</v>
      </c>
      <c r="AF2023" s="212">
        <v>0.17499999999999999</v>
      </c>
      <c r="AG2023" s="212">
        <v>0</v>
      </c>
      <c r="AH2023" s="212">
        <v>39551.5</v>
      </c>
      <c r="AI2023" s="212">
        <v>48026.82</v>
      </c>
      <c r="AJ2023" s="212">
        <v>3</v>
      </c>
      <c r="AK2023" s="212">
        <v>0.06</v>
      </c>
      <c r="AL2023" s="212">
        <v>0</v>
      </c>
      <c r="AM2023">
        <v>1</v>
      </c>
      <c r="AN2023" t="str">
        <f>VLOOKUP(H2023,'Base Art'!$A:$AJ,36,FALSE)</f>
        <v>IMPORTADORA SUDAMERICANA S.R.L.</v>
      </c>
    </row>
    <row r="2024" spans="1:40" x14ac:dyDescent="0.25">
      <c r="A2024" s="212" t="s">
        <v>7819</v>
      </c>
      <c r="B2024" s="212">
        <v>1</v>
      </c>
      <c r="C2024" s="212" t="s">
        <v>7820</v>
      </c>
      <c r="D2024" s="212" t="s">
        <v>172</v>
      </c>
      <c r="E2024" s="212">
        <v>19</v>
      </c>
      <c r="F2024" s="212" t="s">
        <v>72</v>
      </c>
      <c r="G2024" s="212" t="s">
        <v>424</v>
      </c>
      <c r="H2024" s="212">
        <v>1343</v>
      </c>
      <c r="I2024" s="212" t="s">
        <v>425</v>
      </c>
      <c r="J2024" s="212"/>
      <c r="K2024" s="212"/>
      <c r="L2024" s="212"/>
      <c r="M2024" s="212"/>
      <c r="N2024" s="212"/>
      <c r="O2024" s="212"/>
      <c r="P2024" s="212"/>
      <c r="Q2024" s="212"/>
      <c r="R2024" s="212"/>
      <c r="S2024" s="212"/>
      <c r="T2024" s="212"/>
      <c r="U2024" s="212"/>
      <c r="V2024" s="212"/>
      <c r="W2024" s="212"/>
      <c r="X2024" s="212"/>
      <c r="Y2024" s="212">
        <v>1372</v>
      </c>
      <c r="Z2024" s="212" t="s">
        <v>346</v>
      </c>
      <c r="AA2024" s="212" t="s">
        <v>347</v>
      </c>
      <c r="AB2024" s="212">
        <v>358211.80200000003</v>
      </c>
      <c r="AC2024" s="212">
        <v>433436.272</v>
      </c>
      <c r="AD2024" s="212">
        <v>8.3299999999999999E-2</v>
      </c>
      <c r="AE2024" s="212">
        <v>0</v>
      </c>
      <c r="AF2024" s="212">
        <v>8.3299999999999999E-2</v>
      </c>
      <c r="AG2024" s="212">
        <v>0</v>
      </c>
      <c r="AH2024" s="212">
        <v>29850.98</v>
      </c>
      <c r="AI2024" s="212">
        <v>36119.69</v>
      </c>
      <c r="AJ2024" s="212">
        <v>1</v>
      </c>
      <c r="AK2024" s="212">
        <v>0.08</v>
      </c>
      <c r="AL2024" s="212">
        <v>0</v>
      </c>
      <c r="AM2024">
        <v>1</v>
      </c>
      <c r="AN2024" t="str">
        <f>VLOOKUP(H2024,'Base Art'!$A:$AJ,36,FALSE)</f>
        <v>LA DELICIA FELIPE FORT S.A.</v>
      </c>
    </row>
    <row r="2025" spans="1:40" x14ac:dyDescent="0.25">
      <c r="A2025" s="212" t="s">
        <v>7819</v>
      </c>
      <c r="B2025" s="212">
        <v>1</v>
      </c>
      <c r="C2025" s="212" t="s">
        <v>7820</v>
      </c>
      <c r="D2025" s="212" t="s">
        <v>172</v>
      </c>
      <c r="E2025" s="212">
        <v>19</v>
      </c>
      <c r="F2025" s="212" t="s">
        <v>72</v>
      </c>
      <c r="G2025" s="212" t="s">
        <v>952</v>
      </c>
      <c r="H2025" s="212">
        <v>1345</v>
      </c>
      <c r="I2025" s="212" t="s">
        <v>953</v>
      </c>
      <c r="J2025" s="212"/>
      <c r="K2025" s="212"/>
      <c r="L2025" s="212"/>
      <c r="M2025" s="212"/>
      <c r="N2025" s="212"/>
      <c r="O2025" s="212"/>
      <c r="P2025" s="212"/>
      <c r="Q2025" s="212"/>
      <c r="R2025" s="212"/>
      <c r="S2025" s="212"/>
      <c r="T2025" s="212"/>
      <c r="U2025" s="212"/>
      <c r="V2025" s="212"/>
      <c r="W2025" s="212"/>
      <c r="X2025" s="212"/>
      <c r="Y2025" s="212">
        <v>1372</v>
      </c>
      <c r="Z2025" s="212" t="s">
        <v>346</v>
      </c>
      <c r="AA2025" s="212" t="s">
        <v>347</v>
      </c>
      <c r="AB2025" s="212">
        <v>275797.53000000003</v>
      </c>
      <c r="AC2025" s="212">
        <v>337665.1</v>
      </c>
      <c r="AD2025" s="212">
        <v>0.16669999999999999</v>
      </c>
      <c r="AE2025" s="212">
        <v>0</v>
      </c>
      <c r="AF2025" s="212">
        <v>0.16669999999999999</v>
      </c>
      <c r="AG2025" s="212">
        <v>0</v>
      </c>
      <c r="AH2025" s="212">
        <v>45966.25</v>
      </c>
      <c r="AI2025" s="212">
        <v>56277.52</v>
      </c>
      <c r="AJ2025" s="212">
        <v>1</v>
      </c>
      <c r="AK2025" s="212">
        <v>0.17</v>
      </c>
      <c r="AL2025" s="212">
        <v>0</v>
      </c>
      <c r="AM2025">
        <v>1</v>
      </c>
      <c r="AN2025" t="str">
        <f>VLOOKUP(H2025,'Base Art'!$A:$AJ,36,FALSE)</f>
        <v>LA DELICIA FELIPE FORT S.A.</v>
      </c>
    </row>
    <row r="2026" spans="1:40" x14ac:dyDescent="0.25">
      <c r="A2026" s="212" t="s">
        <v>7819</v>
      </c>
      <c r="B2026" s="212">
        <v>1</v>
      </c>
      <c r="C2026" s="212" t="s">
        <v>7820</v>
      </c>
      <c r="D2026" s="212" t="s">
        <v>172</v>
      </c>
      <c r="E2026" s="212">
        <v>19</v>
      </c>
      <c r="F2026" s="212" t="s">
        <v>72</v>
      </c>
      <c r="G2026" s="212" t="s">
        <v>426</v>
      </c>
      <c r="H2026" s="212">
        <v>1352</v>
      </c>
      <c r="I2026" s="212" t="s">
        <v>427</v>
      </c>
      <c r="J2026" s="212"/>
      <c r="K2026" s="212"/>
      <c r="L2026" s="212"/>
      <c r="M2026" s="212"/>
      <c r="N2026" s="212"/>
      <c r="O2026" s="212"/>
      <c r="P2026" s="212"/>
      <c r="Q2026" s="212"/>
      <c r="R2026" s="212"/>
      <c r="S2026" s="212"/>
      <c r="T2026" s="212"/>
      <c r="U2026" s="212"/>
      <c r="V2026" s="212"/>
      <c r="W2026" s="212"/>
      <c r="X2026" s="212"/>
      <c r="Y2026" s="212">
        <v>1372</v>
      </c>
      <c r="Z2026" s="212" t="s">
        <v>346</v>
      </c>
      <c r="AA2026" s="212" t="s">
        <v>347</v>
      </c>
      <c r="AB2026" s="212">
        <v>226391.997</v>
      </c>
      <c r="AC2026" s="212">
        <v>275353.75900000002</v>
      </c>
      <c r="AD2026" s="212">
        <v>0.41670000000000001</v>
      </c>
      <c r="AE2026" s="212">
        <v>0</v>
      </c>
      <c r="AF2026" s="212">
        <v>0.41670000000000001</v>
      </c>
      <c r="AG2026" s="212">
        <v>0</v>
      </c>
      <c r="AH2026" s="212">
        <v>94330</v>
      </c>
      <c r="AI2026" s="212">
        <v>114730.73</v>
      </c>
      <c r="AJ2026" s="212">
        <v>1</v>
      </c>
      <c r="AK2026" s="212">
        <v>0.42</v>
      </c>
      <c r="AL2026" s="212">
        <v>0</v>
      </c>
      <c r="AM2026">
        <v>1</v>
      </c>
      <c r="AN2026" t="str">
        <f>VLOOKUP(H2026,'Base Art'!$A:$AJ,36,FALSE)</f>
        <v>LA DELICIA FELIPE FORT S.A.</v>
      </c>
    </row>
    <row r="2027" spans="1:40" x14ac:dyDescent="0.25">
      <c r="A2027" s="212" t="s">
        <v>7819</v>
      </c>
      <c r="B2027" s="212">
        <v>1</v>
      </c>
      <c r="C2027" s="212" t="s">
        <v>7820</v>
      </c>
      <c r="D2027" s="212" t="s">
        <v>172</v>
      </c>
      <c r="E2027" s="212">
        <v>19</v>
      </c>
      <c r="F2027" s="212" t="s">
        <v>72</v>
      </c>
      <c r="G2027" s="212" t="s">
        <v>7691</v>
      </c>
      <c r="H2027" s="212">
        <v>1412</v>
      </c>
      <c r="I2027" s="212" t="s">
        <v>2164</v>
      </c>
      <c r="J2027" s="212">
        <v>1427</v>
      </c>
      <c r="K2027" s="212" t="s">
        <v>436</v>
      </c>
      <c r="L2027" s="212" t="s">
        <v>437</v>
      </c>
      <c r="M2027" s="212"/>
      <c r="N2027" s="212"/>
      <c r="O2027" s="212"/>
      <c r="P2027" s="212"/>
      <c r="Q2027" s="212"/>
      <c r="R2027" s="212"/>
      <c r="S2027" s="212"/>
      <c r="T2027" s="212"/>
      <c r="U2027" s="212"/>
      <c r="V2027" s="212"/>
      <c r="W2027" s="212"/>
      <c r="X2027" s="212"/>
      <c r="Y2027" s="212">
        <v>1374</v>
      </c>
      <c r="Z2027" s="212" t="s">
        <v>336</v>
      </c>
      <c r="AA2027" s="212" t="s">
        <v>337</v>
      </c>
      <c r="AB2027" s="212">
        <v>88281.82</v>
      </c>
      <c r="AC2027" s="212">
        <v>106821.019</v>
      </c>
      <c r="AD2027" s="212">
        <v>5.5599999999999997E-2</v>
      </c>
      <c r="AE2027" s="212">
        <v>0</v>
      </c>
      <c r="AF2027" s="212">
        <v>5.5599999999999997E-2</v>
      </c>
      <c r="AG2027" s="212">
        <v>0</v>
      </c>
      <c r="AH2027" s="212">
        <v>4904.55</v>
      </c>
      <c r="AI2027" s="212">
        <v>5934.5</v>
      </c>
      <c r="AJ2027" s="212">
        <v>0</v>
      </c>
      <c r="AK2027" s="212">
        <v>0</v>
      </c>
      <c r="AL2027" s="212">
        <v>0</v>
      </c>
      <c r="AM2027">
        <v>1</v>
      </c>
      <c r="AN2027" t="str">
        <f>VLOOKUP(H2027,'Base Art'!$A:$AJ,36,FALSE)</f>
        <v>GEORGALOS HNOS. S.A.I.C.A.</v>
      </c>
    </row>
    <row r="2028" spans="1:40" x14ac:dyDescent="0.25">
      <c r="A2028" s="212" t="s">
        <v>7819</v>
      </c>
      <c r="B2028" s="212">
        <v>1</v>
      </c>
      <c r="C2028" s="212" t="s">
        <v>7820</v>
      </c>
      <c r="D2028" s="212" t="s">
        <v>172</v>
      </c>
      <c r="E2028" s="212">
        <v>19</v>
      </c>
      <c r="F2028" s="212" t="s">
        <v>72</v>
      </c>
      <c r="G2028" s="212" t="s">
        <v>438</v>
      </c>
      <c r="H2028" s="212">
        <v>1419</v>
      </c>
      <c r="I2028" s="212" t="s">
        <v>439</v>
      </c>
      <c r="J2028" s="212">
        <v>1429</v>
      </c>
      <c r="K2028" s="212" t="s">
        <v>440</v>
      </c>
      <c r="L2028" s="212" t="s">
        <v>441</v>
      </c>
      <c r="M2028" s="212"/>
      <c r="N2028" s="212"/>
      <c r="O2028" s="212"/>
      <c r="P2028" s="212"/>
      <c r="Q2028" s="212"/>
      <c r="R2028" s="212"/>
      <c r="S2028" s="212"/>
      <c r="T2028" s="212"/>
      <c r="U2028" s="212"/>
      <c r="V2028" s="212"/>
      <c r="W2028" s="212"/>
      <c r="X2028" s="212"/>
      <c r="Y2028" s="212">
        <v>1374</v>
      </c>
      <c r="Z2028" s="212" t="s">
        <v>336</v>
      </c>
      <c r="AA2028" s="212" t="s">
        <v>337</v>
      </c>
      <c r="AB2028" s="212">
        <v>90120.558000000005</v>
      </c>
      <c r="AC2028" s="212">
        <v>109045.871</v>
      </c>
      <c r="AD2028" s="212">
        <v>0.16669999999999999</v>
      </c>
      <c r="AE2028" s="212">
        <v>0</v>
      </c>
      <c r="AF2028" s="212">
        <v>0.16669999999999999</v>
      </c>
      <c r="AG2028" s="212">
        <v>0</v>
      </c>
      <c r="AH2028" s="212">
        <v>15020.09</v>
      </c>
      <c r="AI2028" s="212">
        <v>18174.310000000001</v>
      </c>
      <c r="AJ2028" s="212">
        <v>1</v>
      </c>
      <c r="AK2028" s="212">
        <v>0.17</v>
      </c>
      <c r="AL2028" s="212">
        <v>0</v>
      </c>
      <c r="AM2028">
        <v>1</v>
      </c>
      <c r="AN2028" t="str">
        <f>VLOOKUP(H2028,'Base Art'!$A:$AJ,36,FALSE)</f>
        <v>GEORGALOS HNOS. S.A.I.C.A.</v>
      </c>
    </row>
    <row r="2029" spans="1:40" x14ac:dyDescent="0.25">
      <c r="A2029" s="212" t="s">
        <v>7819</v>
      </c>
      <c r="B2029" s="212">
        <v>1</v>
      </c>
      <c r="C2029" s="212" t="s">
        <v>7820</v>
      </c>
      <c r="D2029" s="212" t="s">
        <v>172</v>
      </c>
      <c r="E2029" s="212">
        <v>19</v>
      </c>
      <c r="F2029" s="212" t="s">
        <v>72</v>
      </c>
      <c r="G2029" s="212" t="s">
        <v>954</v>
      </c>
      <c r="H2029" s="212">
        <v>1448</v>
      </c>
      <c r="I2029" s="212" t="s">
        <v>955</v>
      </c>
      <c r="J2029" s="212"/>
      <c r="K2029" s="212"/>
      <c r="L2029" s="212"/>
      <c r="M2029" s="212"/>
      <c r="N2029" s="212"/>
      <c r="O2029" s="212"/>
      <c r="P2029" s="212">
        <v>1335</v>
      </c>
      <c r="Q2029" s="212" t="s">
        <v>412</v>
      </c>
      <c r="R2029" s="212" t="s">
        <v>413</v>
      </c>
      <c r="S2029" s="212"/>
      <c r="T2029" s="212"/>
      <c r="U2029" s="212"/>
      <c r="V2029" s="212"/>
      <c r="W2029" s="212"/>
      <c r="X2029" s="212"/>
      <c r="Y2029" s="212">
        <v>1373</v>
      </c>
      <c r="Z2029" s="212" t="s">
        <v>386</v>
      </c>
      <c r="AA2029" s="212" t="s">
        <v>387</v>
      </c>
      <c r="AB2029" s="212">
        <v>26525.916000000001</v>
      </c>
      <c r="AC2029" s="212">
        <v>33661.387999999999</v>
      </c>
      <c r="AD2029" s="212">
        <v>1</v>
      </c>
      <c r="AE2029" s="212">
        <v>0</v>
      </c>
      <c r="AF2029" s="212">
        <v>1</v>
      </c>
      <c r="AG2029" s="212">
        <v>0</v>
      </c>
      <c r="AH2029" s="212">
        <v>26525.919999999998</v>
      </c>
      <c r="AI2029" s="212">
        <v>33661.39</v>
      </c>
      <c r="AJ2029" s="212">
        <v>0</v>
      </c>
      <c r="AK2029" s="212">
        <v>0</v>
      </c>
      <c r="AL2029" s="212">
        <v>0</v>
      </c>
      <c r="AM2029">
        <v>1</v>
      </c>
      <c r="AN2029" t="str">
        <f>VLOOKUP(H2029,'Base Art'!$A:$AJ,36,FALSE)</f>
        <v>MAURI S.A.</v>
      </c>
    </row>
    <row r="2030" spans="1:40" x14ac:dyDescent="0.25">
      <c r="A2030" s="212" t="s">
        <v>7819</v>
      </c>
      <c r="B2030" s="212">
        <v>1</v>
      </c>
      <c r="C2030" s="212" t="s">
        <v>7820</v>
      </c>
      <c r="D2030" s="212" t="s">
        <v>172</v>
      </c>
      <c r="E2030" s="212">
        <v>19</v>
      </c>
      <c r="F2030" s="212" t="s">
        <v>72</v>
      </c>
      <c r="G2030" s="212" t="s">
        <v>1068</v>
      </c>
      <c r="H2030" s="212">
        <v>1512</v>
      </c>
      <c r="I2030" s="212" t="s">
        <v>1069</v>
      </c>
      <c r="J2030" s="212">
        <v>1414</v>
      </c>
      <c r="K2030" s="212" t="s">
        <v>372</v>
      </c>
      <c r="L2030" s="212" t="s">
        <v>373</v>
      </c>
      <c r="M2030" s="212"/>
      <c r="N2030" s="212"/>
      <c r="O2030" s="212"/>
      <c r="P2030" s="212">
        <v>1071</v>
      </c>
      <c r="Q2030" s="212" t="s">
        <v>944</v>
      </c>
      <c r="R2030" s="212" t="s">
        <v>945</v>
      </c>
      <c r="S2030" s="212"/>
      <c r="T2030" s="212"/>
      <c r="U2030" s="212"/>
      <c r="V2030" s="212"/>
      <c r="W2030" s="212"/>
      <c r="X2030" s="212"/>
      <c r="Y2030" s="212">
        <v>1374</v>
      </c>
      <c r="Z2030" s="212" t="s">
        <v>336</v>
      </c>
      <c r="AA2030" s="212" t="s">
        <v>337</v>
      </c>
      <c r="AB2030" s="212">
        <v>41718.186000000002</v>
      </c>
      <c r="AC2030" s="212">
        <v>50479.004000000001</v>
      </c>
      <c r="AD2030" s="212">
        <v>0.33329999999999999</v>
      </c>
      <c r="AE2030" s="212">
        <v>0</v>
      </c>
      <c r="AF2030" s="212">
        <v>0.33329999999999999</v>
      </c>
      <c r="AG2030" s="212">
        <v>0</v>
      </c>
      <c r="AH2030" s="212">
        <v>13906.06</v>
      </c>
      <c r="AI2030" s="212">
        <v>16826.330000000002</v>
      </c>
      <c r="AJ2030" s="212">
        <v>0</v>
      </c>
      <c r="AK2030" s="212">
        <v>0</v>
      </c>
      <c r="AL2030" s="212">
        <v>0</v>
      </c>
      <c r="AM2030">
        <v>1</v>
      </c>
      <c r="AN2030" t="str">
        <f>VLOOKUP(H2030,'Base Art'!$A:$AJ,36,FALSE)</f>
        <v>ARCOR S.A.I.C.</v>
      </c>
    </row>
    <row r="2031" spans="1:40" x14ac:dyDescent="0.25">
      <c r="A2031" s="212" t="s">
        <v>7819</v>
      </c>
      <c r="B2031" s="212">
        <v>1</v>
      </c>
      <c r="C2031" s="212" t="s">
        <v>7820</v>
      </c>
      <c r="D2031" s="212" t="s">
        <v>172</v>
      </c>
      <c r="E2031" s="212">
        <v>19</v>
      </c>
      <c r="F2031" s="212" t="s">
        <v>72</v>
      </c>
      <c r="G2031" s="212" t="s">
        <v>1070</v>
      </c>
      <c r="H2031" s="212">
        <v>1513</v>
      </c>
      <c r="I2031" s="212" t="s">
        <v>1071</v>
      </c>
      <c r="J2031" s="212">
        <v>1414</v>
      </c>
      <c r="K2031" s="212" t="s">
        <v>372</v>
      </c>
      <c r="L2031" s="212" t="s">
        <v>373</v>
      </c>
      <c r="M2031" s="212"/>
      <c r="N2031" s="212"/>
      <c r="O2031" s="212"/>
      <c r="P2031" s="212">
        <v>1071</v>
      </c>
      <c r="Q2031" s="212" t="s">
        <v>944</v>
      </c>
      <c r="R2031" s="212" t="s">
        <v>945</v>
      </c>
      <c r="S2031" s="212"/>
      <c r="T2031" s="212"/>
      <c r="U2031" s="212"/>
      <c r="V2031" s="212"/>
      <c r="W2031" s="212"/>
      <c r="X2031" s="212"/>
      <c r="Y2031" s="212">
        <v>1374</v>
      </c>
      <c r="Z2031" s="212" t="s">
        <v>336</v>
      </c>
      <c r="AA2031" s="212" t="s">
        <v>337</v>
      </c>
      <c r="AB2031" s="212">
        <v>44021.932999999997</v>
      </c>
      <c r="AC2031" s="212">
        <v>54133.283000000003</v>
      </c>
      <c r="AD2031" s="212">
        <v>2.1667000000000001</v>
      </c>
      <c r="AE2031" s="212">
        <v>0</v>
      </c>
      <c r="AF2031" s="212">
        <v>2.1667000000000001</v>
      </c>
      <c r="AG2031" s="212">
        <v>0</v>
      </c>
      <c r="AH2031" s="212">
        <v>95380.85</v>
      </c>
      <c r="AI2031" s="212">
        <v>117288.78</v>
      </c>
      <c r="AJ2031" s="212">
        <v>1</v>
      </c>
      <c r="AK2031" s="212">
        <v>2.17</v>
      </c>
      <c r="AL2031" s="212">
        <v>0</v>
      </c>
      <c r="AM2031">
        <v>1</v>
      </c>
      <c r="AN2031" t="str">
        <f>VLOOKUP(H2031,'Base Art'!$A:$AJ,36,FALSE)</f>
        <v>ARCOR S.A.I.C.</v>
      </c>
    </row>
    <row r="2032" spans="1:40" x14ac:dyDescent="0.25">
      <c r="A2032" s="212" t="s">
        <v>7819</v>
      </c>
      <c r="B2032" s="212">
        <v>1</v>
      </c>
      <c r="C2032" s="212" t="s">
        <v>7820</v>
      </c>
      <c r="D2032" s="212" t="s">
        <v>172</v>
      </c>
      <c r="E2032" s="212">
        <v>19</v>
      </c>
      <c r="F2032" s="212" t="s">
        <v>72</v>
      </c>
      <c r="G2032" s="212" t="s">
        <v>442</v>
      </c>
      <c r="H2032" s="212">
        <v>1594</v>
      </c>
      <c r="I2032" s="212" t="s">
        <v>443</v>
      </c>
      <c r="J2032" s="212">
        <v>1422</v>
      </c>
      <c r="K2032" s="212" t="s">
        <v>382</v>
      </c>
      <c r="L2032" s="212" t="s">
        <v>383</v>
      </c>
      <c r="M2032" s="212"/>
      <c r="N2032" s="212"/>
      <c r="O2032" s="212"/>
      <c r="P2032" s="212">
        <v>1067</v>
      </c>
      <c r="Q2032" s="212" t="s">
        <v>384</v>
      </c>
      <c r="R2032" s="212" t="s">
        <v>385</v>
      </c>
      <c r="S2032" s="212"/>
      <c r="T2032" s="212"/>
      <c r="U2032" s="212"/>
      <c r="V2032" s="212"/>
      <c r="W2032" s="212"/>
      <c r="X2032" s="212"/>
      <c r="Y2032" s="212">
        <v>1373</v>
      </c>
      <c r="Z2032" s="212" t="s">
        <v>386</v>
      </c>
      <c r="AA2032" s="212" t="s">
        <v>387</v>
      </c>
      <c r="AB2032" s="212">
        <v>16661.102999999999</v>
      </c>
      <c r="AC2032" s="212">
        <v>20416.991999999998</v>
      </c>
      <c r="AD2032" s="212">
        <v>1.5</v>
      </c>
      <c r="AE2032" s="212">
        <v>0</v>
      </c>
      <c r="AF2032" s="212">
        <v>1.5</v>
      </c>
      <c r="AG2032" s="212">
        <v>0</v>
      </c>
      <c r="AH2032" s="212">
        <v>24991.65</v>
      </c>
      <c r="AI2032" s="212">
        <v>30625.49</v>
      </c>
      <c r="AJ2032" s="212">
        <v>0</v>
      </c>
      <c r="AK2032" s="212">
        <v>0</v>
      </c>
      <c r="AL2032" s="212">
        <v>0</v>
      </c>
      <c r="AM2032">
        <v>1</v>
      </c>
      <c r="AN2032" t="str">
        <f>VLOOKUP(H2032,'Base Art'!$A:$AJ,36,FALSE)</f>
        <v>ARCOR S.A.I.C.</v>
      </c>
    </row>
    <row r="2033" spans="1:40" x14ac:dyDescent="0.25">
      <c r="A2033" s="212" t="s">
        <v>7819</v>
      </c>
      <c r="B2033" s="212">
        <v>1</v>
      </c>
      <c r="C2033" s="212" t="s">
        <v>7820</v>
      </c>
      <c r="D2033" s="212" t="s">
        <v>172</v>
      </c>
      <c r="E2033" s="212">
        <v>19</v>
      </c>
      <c r="F2033" s="212" t="s">
        <v>72</v>
      </c>
      <c r="G2033" s="212" t="s">
        <v>444</v>
      </c>
      <c r="H2033" s="212">
        <v>1641</v>
      </c>
      <c r="I2033" s="212" t="s">
        <v>445</v>
      </c>
      <c r="J2033" s="212">
        <v>1064</v>
      </c>
      <c r="K2033" s="212" t="s">
        <v>446</v>
      </c>
      <c r="L2033" s="212" t="s">
        <v>447</v>
      </c>
      <c r="M2033" s="212"/>
      <c r="N2033" s="212"/>
      <c r="O2033" s="212"/>
      <c r="P2033" s="212">
        <v>1066</v>
      </c>
      <c r="Q2033" s="212" t="s">
        <v>448</v>
      </c>
      <c r="R2033" s="212" t="s">
        <v>449</v>
      </c>
      <c r="S2033" s="212"/>
      <c r="T2033" s="212"/>
      <c r="U2033" s="212"/>
      <c r="V2033" s="212"/>
      <c r="W2033" s="212"/>
      <c r="X2033" s="212"/>
      <c r="Y2033" s="212">
        <v>1373</v>
      </c>
      <c r="Z2033" s="212" t="s">
        <v>386</v>
      </c>
      <c r="AA2033" s="212" t="s">
        <v>387</v>
      </c>
      <c r="AB2033" s="212">
        <v>17018.251</v>
      </c>
      <c r="AC2033" s="212">
        <v>20738.041000000001</v>
      </c>
      <c r="AD2033" s="212">
        <v>6.5</v>
      </c>
      <c r="AE2033" s="212">
        <v>0.1</v>
      </c>
      <c r="AF2033" s="212">
        <v>6.6</v>
      </c>
      <c r="AG2033" s="212">
        <v>0</v>
      </c>
      <c r="AH2033" s="212">
        <v>112320.45</v>
      </c>
      <c r="AI2033" s="212">
        <v>136871.07</v>
      </c>
      <c r="AJ2033" s="212">
        <v>2</v>
      </c>
      <c r="AK2033" s="212">
        <v>3.3</v>
      </c>
      <c r="AL2033" s="212">
        <v>0</v>
      </c>
      <c r="AM2033">
        <v>1</v>
      </c>
      <c r="AN2033" t="str">
        <f>VLOOKUP(H2033,'Base Art'!$A:$AJ,36,FALSE)</f>
        <v>MOLINO CAÑUELAS S.A.C.I.F.I.A.</v>
      </c>
    </row>
    <row r="2034" spans="1:40" x14ac:dyDescent="0.25">
      <c r="A2034" s="212" t="s">
        <v>7819</v>
      </c>
      <c r="B2034" s="212">
        <v>1</v>
      </c>
      <c r="C2034" s="212" t="s">
        <v>7820</v>
      </c>
      <c r="D2034" s="212" t="s">
        <v>172</v>
      </c>
      <c r="E2034" s="212">
        <v>19</v>
      </c>
      <c r="F2034" s="212" t="s">
        <v>72</v>
      </c>
      <c r="G2034" s="212" t="s">
        <v>452</v>
      </c>
      <c r="H2034" s="212">
        <v>1643</v>
      </c>
      <c r="I2034" s="212" t="s">
        <v>453</v>
      </c>
      <c r="J2034" s="212">
        <v>1065</v>
      </c>
      <c r="K2034" s="212" t="s">
        <v>454</v>
      </c>
      <c r="L2034" s="212" t="s">
        <v>455</v>
      </c>
      <c r="M2034" s="212"/>
      <c r="N2034" s="212"/>
      <c r="O2034" s="212"/>
      <c r="P2034" s="212"/>
      <c r="Q2034" s="212"/>
      <c r="R2034" s="212"/>
      <c r="S2034" s="212"/>
      <c r="T2034" s="212"/>
      <c r="U2034" s="212"/>
      <c r="V2034" s="212"/>
      <c r="W2034" s="212"/>
      <c r="X2034" s="212"/>
      <c r="Y2034" s="212">
        <v>1373</v>
      </c>
      <c r="Z2034" s="212" t="s">
        <v>386</v>
      </c>
      <c r="AA2034" s="212" t="s">
        <v>387</v>
      </c>
      <c r="AB2034" s="212">
        <v>13938.799000000001</v>
      </c>
      <c r="AC2034" s="212">
        <v>17284.11</v>
      </c>
      <c r="AD2034" s="212">
        <v>0.42859999999999998</v>
      </c>
      <c r="AE2034" s="212">
        <v>0</v>
      </c>
      <c r="AF2034" s="212">
        <v>0.42859999999999998</v>
      </c>
      <c r="AG2034" s="212">
        <v>0</v>
      </c>
      <c r="AH2034" s="212">
        <v>5973.77</v>
      </c>
      <c r="AI2034" s="212">
        <v>7407.48</v>
      </c>
      <c r="AJ2034" s="212">
        <v>0</v>
      </c>
      <c r="AK2034" s="212">
        <v>0</v>
      </c>
      <c r="AL2034" s="212">
        <v>0</v>
      </c>
      <c r="AM2034">
        <v>1</v>
      </c>
      <c r="AN2034" t="str">
        <f>VLOOKUP(H2034,'Base Art'!$A:$AJ,36,FALSE)</f>
        <v>MOLINO CAÑUELAS S.A.C.I.F.I.A.</v>
      </c>
    </row>
    <row r="2035" spans="1:40" x14ac:dyDescent="0.25">
      <c r="A2035" s="212" t="s">
        <v>7819</v>
      </c>
      <c r="B2035" s="212">
        <v>1</v>
      </c>
      <c r="C2035" s="212" t="s">
        <v>7820</v>
      </c>
      <c r="D2035" s="212" t="s">
        <v>172</v>
      </c>
      <c r="E2035" s="212">
        <v>19</v>
      </c>
      <c r="F2035" s="212" t="s">
        <v>72</v>
      </c>
      <c r="G2035" s="212" t="s">
        <v>456</v>
      </c>
      <c r="H2035" s="212">
        <v>1646</v>
      </c>
      <c r="I2035" s="212" t="s">
        <v>457</v>
      </c>
      <c r="J2035" s="212">
        <v>1064</v>
      </c>
      <c r="K2035" s="212" t="s">
        <v>446</v>
      </c>
      <c r="L2035" s="212" t="s">
        <v>447</v>
      </c>
      <c r="M2035" s="212"/>
      <c r="N2035" s="212"/>
      <c r="O2035" s="212"/>
      <c r="P2035" s="212">
        <v>1066</v>
      </c>
      <c r="Q2035" s="212" t="s">
        <v>448</v>
      </c>
      <c r="R2035" s="212" t="s">
        <v>449</v>
      </c>
      <c r="S2035" s="212"/>
      <c r="T2035" s="212"/>
      <c r="U2035" s="212"/>
      <c r="V2035" s="212"/>
      <c r="W2035" s="212"/>
      <c r="X2035" s="212"/>
      <c r="Y2035" s="212">
        <v>1373</v>
      </c>
      <c r="Z2035" s="212" t="s">
        <v>386</v>
      </c>
      <c r="AA2035" s="212" t="s">
        <v>387</v>
      </c>
      <c r="AB2035" s="212">
        <v>20171.417000000001</v>
      </c>
      <c r="AC2035" s="212">
        <v>24518.296999999999</v>
      </c>
      <c r="AD2035" s="212">
        <v>3.9167000000000001</v>
      </c>
      <c r="AE2035" s="212">
        <v>4.1700000000000001E-2</v>
      </c>
      <c r="AF2035" s="212">
        <v>3.9582999999999999</v>
      </c>
      <c r="AG2035" s="212">
        <v>0</v>
      </c>
      <c r="AH2035" s="212">
        <v>79845.19</v>
      </c>
      <c r="AI2035" s="212">
        <v>97051.59</v>
      </c>
      <c r="AJ2035" s="212">
        <v>0</v>
      </c>
      <c r="AK2035" s="212">
        <v>0</v>
      </c>
      <c r="AL2035" s="212">
        <v>0</v>
      </c>
      <c r="AM2035">
        <v>1</v>
      </c>
      <c r="AN2035" t="str">
        <f>VLOOKUP(H2035,'Base Art'!$A:$AJ,36,FALSE)</f>
        <v>MOLINO CAÑUELAS S.A.C.I.F.I.A.</v>
      </c>
    </row>
    <row r="2036" spans="1:40" x14ac:dyDescent="0.25">
      <c r="A2036" s="212" t="s">
        <v>7819</v>
      </c>
      <c r="B2036" s="212">
        <v>1</v>
      </c>
      <c r="C2036" s="212" t="s">
        <v>7820</v>
      </c>
      <c r="D2036" s="212" t="s">
        <v>172</v>
      </c>
      <c r="E2036" s="212">
        <v>19</v>
      </c>
      <c r="F2036" s="212" t="s">
        <v>72</v>
      </c>
      <c r="G2036" s="212" t="s">
        <v>458</v>
      </c>
      <c r="H2036" s="212">
        <v>1648</v>
      </c>
      <c r="I2036" s="212" t="s">
        <v>459</v>
      </c>
      <c r="J2036" s="212">
        <v>1422</v>
      </c>
      <c r="K2036" s="212" t="s">
        <v>382</v>
      </c>
      <c r="L2036" s="212" t="s">
        <v>383</v>
      </c>
      <c r="M2036" s="212"/>
      <c r="N2036" s="212"/>
      <c r="O2036" s="212"/>
      <c r="P2036" s="212">
        <v>1067</v>
      </c>
      <c r="Q2036" s="212" t="s">
        <v>384</v>
      </c>
      <c r="R2036" s="212" t="s">
        <v>385</v>
      </c>
      <c r="S2036" s="212"/>
      <c r="T2036" s="212"/>
      <c r="U2036" s="212"/>
      <c r="V2036" s="212"/>
      <c r="W2036" s="212"/>
      <c r="X2036" s="212"/>
      <c r="Y2036" s="212">
        <v>1373</v>
      </c>
      <c r="Z2036" s="212" t="s">
        <v>386</v>
      </c>
      <c r="AA2036" s="212" t="s">
        <v>387</v>
      </c>
      <c r="AB2036" s="212">
        <v>16593.098000000002</v>
      </c>
      <c r="AC2036" s="212">
        <v>20297.986000000001</v>
      </c>
      <c r="AD2036" s="212">
        <v>0.875</v>
      </c>
      <c r="AE2036" s="212">
        <v>0</v>
      </c>
      <c r="AF2036" s="212">
        <v>0.875</v>
      </c>
      <c r="AG2036" s="212">
        <v>0</v>
      </c>
      <c r="AH2036" s="212">
        <v>14518.96</v>
      </c>
      <c r="AI2036" s="212">
        <v>17760.740000000002</v>
      </c>
      <c r="AJ2036" s="212">
        <v>0</v>
      </c>
      <c r="AK2036" s="212">
        <v>0</v>
      </c>
      <c r="AL2036" s="212">
        <v>0</v>
      </c>
      <c r="AM2036">
        <v>1</v>
      </c>
      <c r="AN2036" t="str">
        <f>VLOOKUP(H2036,'Base Art'!$A:$AJ,36,FALSE)</f>
        <v>ARCOR S.A.I.C.</v>
      </c>
    </row>
    <row r="2037" spans="1:40" x14ac:dyDescent="0.25">
      <c r="A2037" s="212" t="s">
        <v>7819</v>
      </c>
      <c r="B2037" s="212">
        <v>1</v>
      </c>
      <c r="C2037" s="212" t="s">
        <v>7820</v>
      </c>
      <c r="D2037" s="212" t="s">
        <v>172</v>
      </c>
      <c r="E2037" s="212">
        <v>19</v>
      </c>
      <c r="F2037" s="212" t="s">
        <v>72</v>
      </c>
      <c r="G2037" s="212" t="s">
        <v>460</v>
      </c>
      <c r="H2037" s="212">
        <v>1696</v>
      </c>
      <c r="I2037" s="212" t="s">
        <v>461</v>
      </c>
      <c r="J2037" s="212">
        <v>1460</v>
      </c>
      <c r="K2037" s="212" t="s">
        <v>462</v>
      </c>
      <c r="L2037" s="212" t="s">
        <v>463</v>
      </c>
      <c r="M2037" s="212"/>
      <c r="N2037" s="212"/>
      <c r="O2037" s="212"/>
      <c r="P2037" s="212"/>
      <c r="Q2037" s="212"/>
      <c r="R2037" s="212"/>
      <c r="S2037" s="212"/>
      <c r="T2037" s="212"/>
      <c r="U2037" s="212"/>
      <c r="V2037" s="212"/>
      <c r="W2037" s="212"/>
      <c r="X2037" s="212"/>
      <c r="Y2037" s="212">
        <v>1369</v>
      </c>
      <c r="Z2037" s="212" t="s">
        <v>354</v>
      </c>
      <c r="AA2037" s="212" t="s">
        <v>355</v>
      </c>
      <c r="AB2037" s="212">
        <v>57456</v>
      </c>
      <c r="AC2037" s="212">
        <v>69521.759999999995</v>
      </c>
      <c r="AD2037" s="212">
        <v>4.1700000000000001E-2</v>
      </c>
      <c r="AE2037" s="212">
        <v>0</v>
      </c>
      <c r="AF2037" s="212">
        <v>4.1700000000000001E-2</v>
      </c>
      <c r="AG2037" s="212">
        <v>0</v>
      </c>
      <c r="AH2037" s="212">
        <v>2394</v>
      </c>
      <c r="AI2037" s="212">
        <v>2896.74</v>
      </c>
      <c r="AJ2037" s="212">
        <v>0</v>
      </c>
      <c r="AK2037" s="212">
        <v>0</v>
      </c>
      <c r="AL2037" s="212">
        <v>0</v>
      </c>
      <c r="AM2037">
        <v>1</v>
      </c>
      <c r="AN2037" t="str">
        <f>VLOOKUP(H2037,'Base Art'!$A:$AJ,36,FALSE)</f>
        <v>IMPORTADORA SUDAMERICANA S.R.L.</v>
      </c>
    </row>
    <row r="2038" spans="1:40" x14ac:dyDescent="0.25">
      <c r="A2038" s="212" t="s">
        <v>7819</v>
      </c>
      <c r="B2038" s="212">
        <v>1</v>
      </c>
      <c r="C2038" s="212" t="s">
        <v>7820</v>
      </c>
      <c r="D2038" s="212" t="s">
        <v>172</v>
      </c>
      <c r="E2038" s="212">
        <v>19</v>
      </c>
      <c r="F2038" s="212" t="s">
        <v>72</v>
      </c>
      <c r="G2038" s="212" t="s">
        <v>464</v>
      </c>
      <c r="H2038" s="212">
        <v>1808</v>
      </c>
      <c r="I2038" s="212" t="s">
        <v>465</v>
      </c>
      <c r="J2038" s="212">
        <v>1470</v>
      </c>
      <c r="K2038" s="212" t="s">
        <v>466</v>
      </c>
      <c r="L2038" s="212" t="s">
        <v>467</v>
      </c>
      <c r="M2038" s="212"/>
      <c r="N2038" s="212"/>
      <c r="O2038" s="212"/>
      <c r="P2038" s="212"/>
      <c r="Q2038" s="212"/>
      <c r="R2038" s="212"/>
      <c r="S2038" s="212"/>
      <c r="T2038" s="212"/>
      <c r="U2038" s="212"/>
      <c r="V2038" s="212"/>
      <c r="W2038" s="212"/>
      <c r="X2038" s="212"/>
      <c r="Y2038" s="212">
        <v>1374</v>
      </c>
      <c r="Z2038" s="212" t="s">
        <v>336</v>
      </c>
      <c r="AA2038" s="212" t="s">
        <v>337</v>
      </c>
      <c r="AB2038" s="212">
        <v>102434.43399999999</v>
      </c>
      <c r="AC2038" s="212">
        <v>124330.74</v>
      </c>
      <c r="AD2038" s="212">
        <v>0.66669999999999996</v>
      </c>
      <c r="AE2038" s="212">
        <v>0</v>
      </c>
      <c r="AF2038" s="212">
        <v>0.66669999999999996</v>
      </c>
      <c r="AG2038" s="212">
        <v>0</v>
      </c>
      <c r="AH2038" s="212">
        <v>68289.62</v>
      </c>
      <c r="AI2038" s="212">
        <v>82887.16</v>
      </c>
      <c r="AJ2038" s="212">
        <v>2</v>
      </c>
      <c r="AK2038" s="212">
        <v>0.33</v>
      </c>
      <c r="AL2038" s="212">
        <v>0</v>
      </c>
      <c r="AM2038">
        <v>1</v>
      </c>
      <c r="AN2038" t="str">
        <f>VLOOKUP(H2038,'Base Art'!$A:$AJ,36,FALSE)</f>
        <v>LHERITIER ARGENTINA S.A.</v>
      </c>
    </row>
    <row r="2039" spans="1:40" x14ac:dyDescent="0.25">
      <c r="A2039" s="212" t="s">
        <v>7819</v>
      </c>
      <c r="B2039" s="212">
        <v>1</v>
      </c>
      <c r="C2039" s="212" t="s">
        <v>7820</v>
      </c>
      <c r="D2039" s="212" t="s">
        <v>172</v>
      </c>
      <c r="E2039" s="212">
        <v>19</v>
      </c>
      <c r="F2039" s="212" t="s">
        <v>72</v>
      </c>
      <c r="G2039" s="212" t="s">
        <v>1076</v>
      </c>
      <c r="H2039" s="212">
        <v>1843</v>
      </c>
      <c r="I2039" s="212" t="s">
        <v>1077</v>
      </c>
      <c r="J2039" s="212">
        <v>1472</v>
      </c>
      <c r="K2039" s="212" t="s">
        <v>1078</v>
      </c>
      <c r="L2039" s="212" t="s">
        <v>1079</v>
      </c>
      <c r="M2039" s="212"/>
      <c r="N2039" s="212"/>
      <c r="O2039" s="212"/>
      <c r="P2039" s="212">
        <v>1105</v>
      </c>
      <c r="Q2039" s="212" t="s">
        <v>1080</v>
      </c>
      <c r="R2039" s="212" t="s">
        <v>1081</v>
      </c>
      <c r="S2039" s="212"/>
      <c r="T2039" s="212"/>
      <c r="U2039" s="212"/>
      <c r="V2039" s="212"/>
      <c r="W2039" s="212"/>
      <c r="X2039" s="212"/>
      <c r="Y2039" s="212">
        <v>1374</v>
      </c>
      <c r="Z2039" s="212" t="s">
        <v>336</v>
      </c>
      <c r="AA2039" s="212" t="s">
        <v>337</v>
      </c>
      <c r="AB2039" s="212">
        <v>23316.187000000002</v>
      </c>
      <c r="AC2039" s="212">
        <v>28454.065999999999</v>
      </c>
      <c r="AD2039" s="212">
        <v>0.75</v>
      </c>
      <c r="AE2039" s="212">
        <v>0</v>
      </c>
      <c r="AF2039" s="212">
        <v>0.75</v>
      </c>
      <c r="AG2039" s="212">
        <v>0</v>
      </c>
      <c r="AH2039" s="212">
        <v>17487.14</v>
      </c>
      <c r="AI2039" s="212">
        <v>21340.55</v>
      </c>
      <c r="AJ2039" s="212">
        <v>1</v>
      </c>
      <c r="AK2039" s="212">
        <v>0.75</v>
      </c>
      <c r="AL2039" s="212">
        <v>0</v>
      </c>
      <c r="AM2039">
        <v>1</v>
      </c>
      <c r="AN2039" t="str">
        <f>VLOOKUP(H2039,'Base Art'!$A:$AJ,36,FALSE)</f>
        <v>LHERITIER ARGENTINA S.A.</v>
      </c>
    </row>
    <row r="2040" spans="1:40" x14ac:dyDescent="0.25">
      <c r="A2040" s="212" t="s">
        <v>7819</v>
      </c>
      <c r="B2040" s="212">
        <v>1</v>
      </c>
      <c r="C2040" s="212" t="s">
        <v>7820</v>
      </c>
      <c r="D2040" s="212" t="s">
        <v>172</v>
      </c>
      <c r="E2040" s="212">
        <v>19</v>
      </c>
      <c r="F2040" s="212" t="s">
        <v>72</v>
      </c>
      <c r="G2040" s="212" t="s">
        <v>478</v>
      </c>
      <c r="H2040" s="212">
        <v>1919</v>
      </c>
      <c r="I2040" s="212" t="s">
        <v>479</v>
      </c>
      <c r="J2040" s="212">
        <v>1421</v>
      </c>
      <c r="K2040" s="212" t="s">
        <v>480</v>
      </c>
      <c r="L2040" s="212" t="s">
        <v>481</v>
      </c>
      <c r="M2040" s="212"/>
      <c r="N2040" s="212"/>
      <c r="O2040" s="212"/>
      <c r="P2040" s="212"/>
      <c r="Q2040" s="212"/>
      <c r="R2040" s="212"/>
      <c r="S2040" s="212"/>
      <c r="T2040" s="212"/>
      <c r="U2040" s="212"/>
      <c r="V2040" s="212"/>
      <c r="W2040" s="212"/>
      <c r="X2040" s="212"/>
      <c r="Y2040" s="212">
        <v>1374</v>
      </c>
      <c r="Z2040" s="212" t="s">
        <v>336</v>
      </c>
      <c r="AA2040" s="212" t="s">
        <v>337</v>
      </c>
      <c r="AB2040" s="212">
        <v>24370.914000000001</v>
      </c>
      <c r="AC2040" s="212">
        <v>29488.809000000001</v>
      </c>
      <c r="AD2040" s="212">
        <v>0.23330000000000001</v>
      </c>
      <c r="AE2040" s="212">
        <v>0</v>
      </c>
      <c r="AF2040" s="212">
        <v>0.23330000000000001</v>
      </c>
      <c r="AG2040" s="212">
        <v>0</v>
      </c>
      <c r="AH2040" s="212">
        <v>5686.55</v>
      </c>
      <c r="AI2040" s="212">
        <v>6880.72</v>
      </c>
      <c r="AJ2040" s="212">
        <v>0</v>
      </c>
      <c r="AK2040" s="212">
        <v>0</v>
      </c>
      <c r="AL2040" s="212">
        <v>0</v>
      </c>
      <c r="AM2040">
        <v>1</v>
      </c>
      <c r="AN2040" t="str">
        <f>VLOOKUP(H2040,'Base Art'!$A:$AJ,36,FALSE)</f>
        <v>ARCOR S.A.I.C.</v>
      </c>
    </row>
    <row r="2041" spans="1:40" x14ac:dyDescent="0.25">
      <c r="A2041" s="212" t="s">
        <v>7819</v>
      </c>
      <c r="B2041" s="212">
        <v>1</v>
      </c>
      <c r="C2041" s="212" t="s">
        <v>7820</v>
      </c>
      <c r="D2041" s="212" t="s">
        <v>172</v>
      </c>
      <c r="E2041" s="212">
        <v>19</v>
      </c>
      <c r="F2041" s="212" t="s">
        <v>72</v>
      </c>
      <c r="G2041" s="212" t="s">
        <v>488</v>
      </c>
      <c r="H2041" s="212">
        <v>1942</v>
      </c>
      <c r="I2041" s="212" t="s">
        <v>489</v>
      </c>
      <c r="J2041" s="212">
        <v>1425</v>
      </c>
      <c r="K2041" s="212" t="s">
        <v>484</v>
      </c>
      <c r="L2041" s="212" t="s">
        <v>485</v>
      </c>
      <c r="M2041" s="212"/>
      <c r="N2041" s="212"/>
      <c r="O2041" s="212"/>
      <c r="P2041" s="212">
        <v>1277</v>
      </c>
      <c r="Q2041" s="212" t="s">
        <v>486</v>
      </c>
      <c r="R2041" s="212" t="s">
        <v>487</v>
      </c>
      <c r="S2041" s="212"/>
      <c r="T2041" s="212"/>
      <c r="U2041" s="212"/>
      <c r="V2041" s="212"/>
      <c r="W2041" s="212"/>
      <c r="X2041" s="212"/>
      <c r="Y2041" s="212">
        <v>1374</v>
      </c>
      <c r="Z2041" s="212" t="s">
        <v>336</v>
      </c>
      <c r="AA2041" s="212" t="s">
        <v>337</v>
      </c>
      <c r="AB2041" s="212">
        <v>59741.258999999998</v>
      </c>
      <c r="AC2041" s="212">
        <v>72547.745999999999</v>
      </c>
      <c r="AD2041" s="212">
        <v>1.25</v>
      </c>
      <c r="AE2041" s="212">
        <v>0</v>
      </c>
      <c r="AF2041" s="212">
        <v>1.25</v>
      </c>
      <c r="AG2041" s="212">
        <v>0</v>
      </c>
      <c r="AH2041" s="212">
        <v>74676.570000000007</v>
      </c>
      <c r="AI2041" s="212">
        <v>90684.68</v>
      </c>
      <c r="AJ2041" s="212">
        <v>2</v>
      </c>
      <c r="AK2041" s="212">
        <v>0.63</v>
      </c>
      <c r="AL2041" s="212">
        <v>0</v>
      </c>
      <c r="AM2041">
        <v>1</v>
      </c>
      <c r="AN2041" t="str">
        <f>VLOOKUP(H2041,'Base Art'!$A:$AJ,36,FALSE)</f>
        <v>GEORGALOS HNOS. S.A.I.C.A.</v>
      </c>
    </row>
    <row r="2042" spans="1:40" x14ac:dyDescent="0.25">
      <c r="A2042" s="212" t="s">
        <v>7819</v>
      </c>
      <c r="B2042" s="212">
        <v>1</v>
      </c>
      <c r="C2042" s="212" t="s">
        <v>7820</v>
      </c>
      <c r="D2042" s="212" t="s">
        <v>172</v>
      </c>
      <c r="E2042" s="212">
        <v>19</v>
      </c>
      <c r="F2042" s="212" t="s">
        <v>72</v>
      </c>
      <c r="G2042" s="212" t="s">
        <v>500</v>
      </c>
      <c r="H2042" s="212">
        <v>2338</v>
      </c>
      <c r="I2042" s="212" t="s">
        <v>501</v>
      </c>
      <c r="J2042" s="212"/>
      <c r="K2042" s="212"/>
      <c r="L2042" s="212"/>
      <c r="M2042" s="212"/>
      <c r="N2042" s="212"/>
      <c r="O2042" s="212"/>
      <c r="P2042" s="212">
        <v>1086</v>
      </c>
      <c r="Q2042" s="212" t="s">
        <v>502</v>
      </c>
      <c r="R2042" s="212" t="s">
        <v>503</v>
      </c>
      <c r="S2042" s="212"/>
      <c r="T2042" s="212"/>
      <c r="U2042" s="212"/>
      <c r="V2042" s="212"/>
      <c r="W2042" s="212"/>
      <c r="X2042" s="212"/>
      <c r="Y2042" s="212">
        <v>1373</v>
      </c>
      <c r="Z2042" s="212" t="s">
        <v>386</v>
      </c>
      <c r="AA2042" s="212" t="s">
        <v>387</v>
      </c>
      <c r="AB2042" s="212">
        <v>25260.976999999999</v>
      </c>
      <c r="AC2042" s="212">
        <v>30789.991000000002</v>
      </c>
      <c r="AD2042" s="212">
        <v>0.63329999999999997</v>
      </c>
      <c r="AE2042" s="212">
        <v>6.6699999999999995E-2</v>
      </c>
      <c r="AF2042" s="212">
        <v>0.7</v>
      </c>
      <c r="AG2042" s="212">
        <v>0</v>
      </c>
      <c r="AH2042" s="212">
        <v>17682.68</v>
      </c>
      <c r="AI2042" s="212">
        <v>21552.99</v>
      </c>
      <c r="AJ2042" s="212">
        <v>1</v>
      </c>
      <c r="AK2042" s="212">
        <v>0.7</v>
      </c>
      <c r="AL2042" s="212">
        <v>0</v>
      </c>
      <c r="AM2042">
        <v>1</v>
      </c>
      <c r="AN2042" t="str">
        <f>VLOOKUP(H2042,'Base Art'!$A:$AJ,36,FALSE)</f>
        <v>DON SATUR S.R.L.</v>
      </c>
    </row>
    <row r="2043" spans="1:40" x14ac:dyDescent="0.25">
      <c r="A2043" s="212" t="s">
        <v>7819</v>
      </c>
      <c r="B2043" s="212">
        <v>1</v>
      </c>
      <c r="C2043" s="212" t="s">
        <v>7820</v>
      </c>
      <c r="D2043" s="212" t="s">
        <v>172</v>
      </c>
      <c r="E2043" s="212">
        <v>19</v>
      </c>
      <c r="F2043" s="212" t="s">
        <v>72</v>
      </c>
      <c r="G2043" s="212" t="s">
        <v>504</v>
      </c>
      <c r="H2043" s="212">
        <v>2339</v>
      </c>
      <c r="I2043" s="212" t="s">
        <v>505</v>
      </c>
      <c r="J2043" s="212"/>
      <c r="K2043" s="212"/>
      <c r="L2043" s="212"/>
      <c r="M2043" s="212"/>
      <c r="N2043" s="212"/>
      <c r="O2043" s="212"/>
      <c r="P2043" s="212">
        <v>1086</v>
      </c>
      <c r="Q2043" s="212" t="s">
        <v>502</v>
      </c>
      <c r="R2043" s="212" t="s">
        <v>503</v>
      </c>
      <c r="S2043" s="212"/>
      <c r="T2043" s="212"/>
      <c r="U2043" s="212"/>
      <c r="V2043" s="212"/>
      <c r="W2043" s="212"/>
      <c r="X2043" s="212"/>
      <c r="Y2043" s="212">
        <v>1373</v>
      </c>
      <c r="Z2043" s="212" t="s">
        <v>386</v>
      </c>
      <c r="AA2043" s="212" t="s">
        <v>387</v>
      </c>
      <c r="AB2043" s="212">
        <v>27291.866999999998</v>
      </c>
      <c r="AC2043" s="212">
        <v>33411.313000000002</v>
      </c>
      <c r="AD2043" s="212">
        <v>1.3</v>
      </c>
      <c r="AE2043" s="212">
        <v>6.6699999999999995E-2</v>
      </c>
      <c r="AF2043" s="212">
        <v>1.3667</v>
      </c>
      <c r="AG2043" s="212">
        <v>0</v>
      </c>
      <c r="AH2043" s="212">
        <v>37298.89</v>
      </c>
      <c r="AI2043" s="212">
        <v>45662.13</v>
      </c>
      <c r="AJ2043" s="212">
        <v>1</v>
      </c>
      <c r="AK2043" s="212">
        <v>1.37</v>
      </c>
      <c r="AL2043" s="212">
        <v>0</v>
      </c>
      <c r="AM2043">
        <v>1</v>
      </c>
      <c r="AN2043" t="str">
        <f>VLOOKUP(H2043,'Base Art'!$A:$AJ,36,FALSE)</f>
        <v>DON SATUR S.R.L.</v>
      </c>
    </row>
    <row r="2044" spans="1:40" x14ac:dyDescent="0.25">
      <c r="A2044" s="212" t="s">
        <v>7819</v>
      </c>
      <c r="B2044" s="212">
        <v>1</v>
      </c>
      <c r="C2044" s="212" t="s">
        <v>7820</v>
      </c>
      <c r="D2044" s="212" t="s">
        <v>172</v>
      </c>
      <c r="E2044" s="212">
        <v>19</v>
      </c>
      <c r="F2044" s="212" t="s">
        <v>72</v>
      </c>
      <c r="G2044" s="212" t="s">
        <v>510</v>
      </c>
      <c r="H2044" s="212">
        <v>3063</v>
      </c>
      <c r="I2044" s="212" t="s">
        <v>511</v>
      </c>
      <c r="J2044" s="212">
        <v>1414</v>
      </c>
      <c r="K2044" s="212" t="s">
        <v>372</v>
      </c>
      <c r="L2044" s="212" t="s">
        <v>373</v>
      </c>
      <c r="M2044" s="212"/>
      <c r="N2044" s="212"/>
      <c r="O2044" s="212"/>
      <c r="P2044" s="212"/>
      <c r="Q2044" s="212"/>
      <c r="R2044" s="212"/>
      <c r="S2044" s="212"/>
      <c r="T2044" s="212"/>
      <c r="U2044" s="212"/>
      <c r="V2044" s="212"/>
      <c r="W2044" s="212"/>
      <c r="X2044" s="212"/>
      <c r="Y2044" s="212">
        <v>1374</v>
      </c>
      <c r="Z2044" s="212" t="s">
        <v>336</v>
      </c>
      <c r="AA2044" s="212" t="s">
        <v>337</v>
      </c>
      <c r="AB2044" s="212">
        <v>30755.830999999998</v>
      </c>
      <c r="AC2044" s="212">
        <v>38553.96</v>
      </c>
      <c r="AD2044" s="212">
        <v>1.5</v>
      </c>
      <c r="AE2044" s="212">
        <v>0</v>
      </c>
      <c r="AF2044" s="212">
        <v>1.5</v>
      </c>
      <c r="AG2044" s="212">
        <v>0</v>
      </c>
      <c r="AH2044" s="212">
        <v>46133.75</v>
      </c>
      <c r="AI2044" s="212">
        <v>57830.94</v>
      </c>
      <c r="AJ2044" s="212">
        <v>1</v>
      </c>
      <c r="AK2044" s="212">
        <v>1.5</v>
      </c>
      <c r="AL2044" s="212">
        <v>0</v>
      </c>
      <c r="AM2044">
        <v>1</v>
      </c>
      <c r="AN2044" t="str">
        <f>VLOOKUP(H2044,'Base Art'!$A:$AJ,36,FALSE)</f>
        <v>ARCOR S.A.I.C.</v>
      </c>
    </row>
    <row r="2045" spans="1:40" x14ac:dyDescent="0.25">
      <c r="A2045" s="212" t="s">
        <v>7819</v>
      </c>
      <c r="B2045" s="212">
        <v>1</v>
      </c>
      <c r="C2045" s="212" t="s">
        <v>7820</v>
      </c>
      <c r="D2045" s="212" t="s">
        <v>172</v>
      </c>
      <c r="E2045" s="212">
        <v>19</v>
      </c>
      <c r="F2045" s="212" t="s">
        <v>72</v>
      </c>
      <c r="G2045" s="212" t="s">
        <v>518</v>
      </c>
      <c r="H2045" s="212">
        <v>3237</v>
      </c>
      <c r="I2045" s="212" t="s">
        <v>519</v>
      </c>
      <c r="J2045" s="212">
        <v>1477</v>
      </c>
      <c r="K2045" s="212" t="s">
        <v>512</v>
      </c>
      <c r="L2045" s="212" t="s">
        <v>513</v>
      </c>
      <c r="M2045" s="212"/>
      <c r="N2045" s="212"/>
      <c r="O2045" s="212"/>
      <c r="P2045" s="212">
        <v>1093</v>
      </c>
      <c r="Q2045" s="212" t="s">
        <v>520</v>
      </c>
      <c r="R2045" s="212" t="s">
        <v>521</v>
      </c>
      <c r="S2045" s="212"/>
      <c r="T2045" s="212"/>
      <c r="U2045" s="212"/>
      <c r="V2045" s="212"/>
      <c r="W2045" s="212"/>
      <c r="X2045" s="212"/>
      <c r="Y2045" s="212">
        <v>1373</v>
      </c>
      <c r="Z2045" s="212" t="s">
        <v>386</v>
      </c>
      <c r="AA2045" s="212" t="s">
        <v>387</v>
      </c>
      <c r="AB2045" s="212">
        <v>99264.748999999996</v>
      </c>
      <c r="AC2045" s="212">
        <v>120511.077</v>
      </c>
      <c r="AD2045" s="212">
        <v>1.8332999999999999</v>
      </c>
      <c r="AE2045" s="212">
        <v>0</v>
      </c>
      <c r="AF2045" s="212">
        <v>1.8332999999999999</v>
      </c>
      <c r="AG2045" s="212">
        <v>0</v>
      </c>
      <c r="AH2045" s="212">
        <v>181985.37</v>
      </c>
      <c r="AI2045" s="212">
        <v>220936.97</v>
      </c>
      <c r="AJ2045" s="212">
        <v>0</v>
      </c>
      <c r="AK2045" s="212">
        <v>0</v>
      </c>
      <c r="AL2045" s="212">
        <v>0</v>
      </c>
      <c r="AM2045">
        <v>1</v>
      </c>
      <c r="AN2045" t="str">
        <f>VLOOKUP(H2045,'Base Art'!$A:$AJ,36,FALSE)</f>
        <v>ESTABLECIM. MODELO LAS COLONIAS S.A</v>
      </c>
    </row>
    <row r="2046" spans="1:40" x14ac:dyDescent="0.25">
      <c r="A2046" s="212" t="s">
        <v>7819</v>
      </c>
      <c r="B2046" s="212">
        <v>1</v>
      </c>
      <c r="C2046" s="212" t="s">
        <v>7820</v>
      </c>
      <c r="D2046" s="212" t="s">
        <v>172</v>
      </c>
      <c r="E2046" s="212">
        <v>19</v>
      </c>
      <c r="F2046" s="212" t="s">
        <v>72</v>
      </c>
      <c r="G2046" s="212" t="s">
        <v>522</v>
      </c>
      <c r="H2046" s="212">
        <v>3238</v>
      </c>
      <c r="I2046" s="212" t="s">
        <v>523</v>
      </c>
      <c r="J2046" s="212">
        <v>1477</v>
      </c>
      <c r="K2046" s="212" t="s">
        <v>512</v>
      </c>
      <c r="L2046" s="212" t="s">
        <v>513</v>
      </c>
      <c r="M2046" s="212"/>
      <c r="N2046" s="212"/>
      <c r="O2046" s="212"/>
      <c r="P2046" s="212">
        <v>1093</v>
      </c>
      <c r="Q2046" s="212" t="s">
        <v>520</v>
      </c>
      <c r="R2046" s="212" t="s">
        <v>521</v>
      </c>
      <c r="S2046" s="212"/>
      <c r="T2046" s="212"/>
      <c r="U2046" s="212"/>
      <c r="V2046" s="212"/>
      <c r="W2046" s="212"/>
      <c r="X2046" s="212"/>
      <c r="Y2046" s="212">
        <v>1373</v>
      </c>
      <c r="Z2046" s="212" t="s">
        <v>386</v>
      </c>
      <c r="AA2046" s="212" t="s">
        <v>387</v>
      </c>
      <c r="AB2046" s="212">
        <v>100482.944</v>
      </c>
      <c r="AC2046" s="212">
        <v>121990.25199999999</v>
      </c>
      <c r="AD2046" s="212">
        <v>2.5</v>
      </c>
      <c r="AE2046" s="212">
        <v>0</v>
      </c>
      <c r="AF2046" s="212">
        <v>2.5</v>
      </c>
      <c r="AG2046" s="212">
        <v>0</v>
      </c>
      <c r="AH2046" s="212">
        <v>251207.36</v>
      </c>
      <c r="AI2046" s="212">
        <v>304975.63</v>
      </c>
      <c r="AJ2046" s="212">
        <v>3</v>
      </c>
      <c r="AK2046" s="212">
        <v>0.83</v>
      </c>
      <c r="AL2046" s="212">
        <v>0</v>
      </c>
      <c r="AM2046">
        <v>1</v>
      </c>
      <c r="AN2046" t="str">
        <f>VLOOKUP(H2046,'Base Art'!$A:$AJ,36,FALSE)</f>
        <v>ESTABLECIM. MODELO LAS COLONIAS S.A</v>
      </c>
    </row>
    <row r="2047" spans="1:40" x14ac:dyDescent="0.25">
      <c r="A2047" s="212" t="s">
        <v>7819</v>
      </c>
      <c r="B2047" s="212">
        <v>1</v>
      </c>
      <c r="C2047" s="212" t="s">
        <v>7820</v>
      </c>
      <c r="D2047" s="212" t="s">
        <v>172</v>
      </c>
      <c r="E2047" s="212">
        <v>19</v>
      </c>
      <c r="F2047" s="212" t="s">
        <v>72</v>
      </c>
      <c r="G2047" s="212" t="s">
        <v>964</v>
      </c>
      <c r="H2047" s="212">
        <v>3491</v>
      </c>
      <c r="I2047" s="212" t="s">
        <v>965</v>
      </c>
      <c r="J2047" s="212">
        <v>1418</v>
      </c>
      <c r="K2047" s="212" t="s">
        <v>966</v>
      </c>
      <c r="L2047" s="212" t="s">
        <v>967</v>
      </c>
      <c r="M2047" s="212"/>
      <c r="N2047" s="212"/>
      <c r="O2047" s="212"/>
      <c r="P2047" s="212">
        <v>1068</v>
      </c>
      <c r="Q2047" s="212" t="s">
        <v>968</v>
      </c>
      <c r="R2047" s="212" t="s">
        <v>969</v>
      </c>
      <c r="S2047" s="212"/>
      <c r="T2047" s="212"/>
      <c r="U2047" s="212"/>
      <c r="V2047" s="212"/>
      <c r="W2047" s="212"/>
      <c r="X2047" s="212"/>
      <c r="Y2047" s="212">
        <v>1374</v>
      </c>
      <c r="Z2047" s="212" t="s">
        <v>336</v>
      </c>
      <c r="AA2047" s="212" t="s">
        <v>337</v>
      </c>
      <c r="AB2047" s="212">
        <v>39568.962</v>
      </c>
      <c r="AC2047" s="212">
        <v>47878.444000000003</v>
      </c>
      <c r="AD2047" s="212">
        <v>0.125</v>
      </c>
      <c r="AE2047" s="212">
        <v>0</v>
      </c>
      <c r="AF2047" s="212">
        <v>0.125</v>
      </c>
      <c r="AG2047" s="212">
        <v>0</v>
      </c>
      <c r="AH2047" s="212">
        <v>4946.12</v>
      </c>
      <c r="AI2047" s="212">
        <v>5984.81</v>
      </c>
      <c r="AJ2047" s="212">
        <v>0</v>
      </c>
      <c r="AK2047" s="212">
        <v>0</v>
      </c>
      <c r="AL2047" s="212">
        <v>0</v>
      </c>
      <c r="AM2047">
        <v>1</v>
      </c>
      <c r="AN2047" t="str">
        <f>VLOOKUP(H2047,'Base Art'!$A:$AJ,36,FALSE)</f>
        <v>ARCOR S.A.I.C.</v>
      </c>
    </row>
    <row r="2048" spans="1:40" x14ac:dyDescent="0.25">
      <c r="A2048" s="212" t="s">
        <v>7819</v>
      </c>
      <c r="B2048" s="212">
        <v>1</v>
      </c>
      <c r="C2048" s="212" t="s">
        <v>7820</v>
      </c>
      <c r="D2048" s="212" t="s">
        <v>172</v>
      </c>
      <c r="E2048" s="212">
        <v>19</v>
      </c>
      <c r="F2048" s="212" t="s">
        <v>72</v>
      </c>
      <c r="G2048" s="212" t="s">
        <v>970</v>
      </c>
      <c r="H2048" s="212">
        <v>3493</v>
      </c>
      <c r="I2048" s="212" t="s">
        <v>971</v>
      </c>
      <c r="J2048" s="212">
        <v>1418</v>
      </c>
      <c r="K2048" s="212" t="s">
        <v>966</v>
      </c>
      <c r="L2048" s="212" t="s">
        <v>967</v>
      </c>
      <c r="M2048" s="212"/>
      <c r="N2048" s="212"/>
      <c r="O2048" s="212"/>
      <c r="P2048" s="212">
        <v>1068</v>
      </c>
      <c r="Q2048" s="212" t="s">
        <v>968</v>
      </c>
      <c r="R2048" s="212" t="s">
        <v>969</v>
      </c>
      <c r="S2048" s="212"/>
      <c r="T2048" s="212"/>
      <c r="U2048" s="212"/>
      <c r="V2048" s="212"/>
      <c r="W2048" s="212"/>
      <c r="X2048" s="212"/>
      <c r="Y2048" s="212">
        <v>1374</v>
      </c>
      <c r="Z2048" s="212" t="s">
        <v>336</v>
      </c>
      <c r="AA2048" s="212" t="s">
        <v>337</v>
      </c>
      <c r="AB2048" s="212">
        <v>39568.962</v>
      </c>
      <c r="AC2048" s="212">
        <v>47878.444000000003</v>
      </c>
      <c r="AD2048" s="212">
        <v>0.125</v>
      </c>
      <c r="AE2048" s="212">
        <v>0</v>
      </c>
      <c r="AF2048" s="212">
        <v>0.125</v>
      </c>
      <c r="AG2048" s="212">
        <v>0</v>
      </c>
      <c r="AH2048" s="212">
        <v>4946.12</v>
      </c>
      <c r="AI2048" s="212">
        <v>5984.81</v>
      </c>
      <c r="AJ2048" s="212">
        <v>1</v>
      </c>
      <c r="AK2048" s="212">
        <v>0.13</v>
      </c>
      <c r="AL2048" s="212">
        <v>0</v>
      </c>
      <c r="AM2048">
        <v>1</v>
      </c>
      <c r="AN2048" t="str">
        <f>VLOOKUP(H2048,'Base Art'!$A:$AJ,36,FALSE)</f>
        <v>ARCOR S.A.I.C.</v>
      </c>
    </row>
    <row r="2049" spans="1:40" x14ac:dyDescent="0.25">
      <c r="A2049" s="212" t="s">
        <v>7819</v>
      </c>
      <c r="B2049" s="212">
        <v>1</v>
      </c>
      <c r="C2049" s="212" t="s">
        <v>7820</v>
      </c>
      <c r="D2049" s="212" t="s">
        <v>172</v>
      </c>
      <c r="E2049" s="212">
        <v>19</v>
      </c>
      <c r="F2049" s="212" t="s">
        <v>72</v>
      </c>
      <c r="G2049" s="212" t="s">
        <v>972</v>
      </c>
      <c r="H2049" s="212">
        <v>3494</v>
      </c>
      <c r="I2049" s="212" t="s">
        <v>973</v>
      </c>
      <c r="J2049" s="212">
        <v>1418</v>
      </c>
      <c r="K2049" s="212" t="s">
        <v>966</v>
      </c>
      <c r="L2049" s="212" t="s">
        <v>967</v>
      </c>
      <c r="M2049" s="212"/>
      <c r="N2049" s="212"/>
      <c r="O2049" s="212"/>
      <c r="P2049" s="212">
        <v>1068</v>
      </c>
      <c r="Q2049" s="212" t="s">
        <v>968</v>
      </c>
      <c r="R2049" s="212" t="s">
        <v>969</v>
      </c>
      <c r="S2049" s="212"/>
      <c r="T2049" s="212"/>
      <c r="U2049" s="212"/>
      <c r="V2049" s="212"/>
      <c r="W2049" s="212"/>
      <c r="X2049" s="212"/>
      <c r="Y2049" s="212">
        <v>1374</v>
      </c>
      <c r="Z2049" s="212" t="s">
        <v>336</v>
      </c>
      <c r="AA2049" s="212" t="s">
        <v>337</v>
      </c>
      <c r="AB2049" s="212">
        <v>39568.962</v>
      </c>
      <c r="AC2049" s="212">
        <v>47878.444000000003</v>
      </c>
      <c r="AD2049" s="212">
        <v>0.25</v>
      </c>
      <c r="AE2049" s="212">
        <v>0</v>
      </c>
      <c r="AF2049" s="212">
        <v>0.25</v>
      </c>
      <c r="AG2049" s="212">
        <v>0</v>
      </c>
      <c r="AH2049" s="212">
        <v>9892.24</v>
      </c>
      <c r="AI2049" s="212">
        <v>11969.61</v>
      </c>
      <c r="AJ2049" s="212">
        <v>0</v>
      </c>
      <c r="AK2049" s="212">
        <v>0</v>
      </c>
      <c r="AL2049" s="212">
        <v>0</v>
      </c>
      <c r="AM2049">
        <v>1</v>
      </c>
      <c r="AN2049" t="str">
        <f>VLOOKUP(H2049,'Base Art'!$A:$AJ,36,FALSE)</f>
        <v>ARCOR S.A.I.C.</v>
      </c>
    </row>
    <row r="2050" spans="1:40" x14ac:dyDescent="0.25">
      <c r="A2050" s="212" t="s">
        <v>7819</v>
      </c>
      <c r="B2050" s="212">
        <v>1</v>
      </c>
      <c r="C2050" s="212" t="s">
        <v>7820</v>
      </c>
      <c r="D2050" s="212" t="s">
        <v>172</v>
      </c>
      <c r="E2050" s="212">
        <v>19</v>
      </c>
      <c r="F2050" s="212" t="s">
        <v>72</v>
      </c>
      <c r="G2050" s="212" t="s">
        <v>974</v>
      </c>
      <c r="H2050" s="212">
        <v>3495</v>
      </c>
      <c r="I2050" s="212" t="s">
        <v>975</v>
      </c>
      <c r="J2050" s="212">
        <v>1418</v>
      </c>
      <c r="K2050" s="212" t="s">
        <v>966</v>
      </c>
      <c r="L2050" s="212" t="s">
        <v>967</v>
      </c>
      <c r="M2050" s="212"/>
      <c r="N2050" s="212"/>
      <c r="O2050" s="212"/>
      <c r="P2050" s="212">
        <v>1068</v>
      </c>
      <c r="Q2050" s="212" t="s">
        <v>968</v>
      </c>
      <c r="R2050" s="212" t="s">
        <v>969</v>
      </c>
      <c r="S2050" s="212"/>
      <c r="T2050" s="212"/>
      <c r="U2050" s="212"/>
      <c r="V2050" s="212"/>
      <c r="W2050" s="212"/>
      <c r="X2050" s="212"/>
      <c r="Y2050" s="212">
        <v>1374</v>
      </c>
      <c r="Z2050" s="212" t="s">
        <v>336</v>
      </c>
      <c r="AA2050" s="212" t="s">
        <v>337</v>
      </c>
      <c r="AB2050" s="212">
        <v>40965.514000000003</v>
      </c>
      <c r="AC2050" s="212">
        <v>49568.273000000001</v>
      </c>
      <c r="AD2050" s="212">
        <v>0.125</v>
      </c>
      <c r="AE2050" s="212">
        <v>0</v>
      </c>
      <c r="AF2050" s="212">
        <v>0.125</v>
      </c>
      <c r="AG2050" s="212">
        <v>0</v>
      </c>
      <c r="AH2050" s="212">
        <v>5120.6899999999996</v>
      </c>
      <c r="AI2050" s="212">
        <v>6196.03</v>
      </c>
      <c r="AJ2050" s="212">
        <v>0</v>
      </c>
      <c r="AK2050" s="212">
        <v>0</v>
      </c>
      <c r="AL2050" s="212">
        <v>0</v>
      </c>
      <c r="AM2050">
        <v>1</v>
      </c>
      <c r="AN2050" t="str">
        <f>VLOOKUP(H2050,'Base Art'!$A:$AJ,36,FALSE)</f>
        <v>ARCOR S.A.I.C.</v>
      </c>
    </row>
    <row r="2051" spans="1:40" x14ac:dyDescent="0.25">
      <c r="A2051" s="212" t="s">
        <v>7819</v>
      </c>
      <c r="B2051" s="212">
        <v>1</v>
      </c>
      <c r="C2051" s="212" t="s">
        <v>7820</v>
      </c>
      <c r="D2051" s="212" t="s">
        <v>172</v>
      </c>
      <c r="E2051" s="212">
        <v>19</v>
      </c>
      <c r="F2051" s="212" t="s">
        <v>72</v>
      </c>
      <c r="G2051" s="212" t="s">
        <v>534</v>
      </c>
      <c r="H2051" s="212">
        <v>3536</v>
      </c>
      <c r="I2051" s="212" t="s">
        <v>535</v>
      </c>
      <c r="J2051" s="212">
        <v>1422</v>
      </c>
      <c r="K2051" s="212" t="s">
        <v>382</v>
      </c>
      <c r="L2051" s="212" t="s">
        <v>383</v>
      </c>
      <c r="M2051" s="212"/>
      <c r="N2051" s="212"/>
      <c r="O2051" s="212"/>
      <c r="P2051" s="212"/>
      <c r="Q2051" s="212"/>
      <c r="R2051" s="212"/>
      <c r="S2051" s="212"/>
      <c r="T2051" s="212"/>
      <c r="U2051" s="212"/>
      <c r="V2051" s="212"/>
      <c r="W2051" s="212"/>
      <c r="X2051" s="212"/>
      <c r="Y2051" s="212">
        <v>1373</v>
      </c>
      <c r="Z2051" s="212" t="s">
        <v>386</v>
      </c>
      <c r="AA2051" s="212" t="s">
        <v>387</v>
      </c>
      <c r="AB2051" s="212">
        <v>24891.127</v>
      </c>
      <c r="AC2051" s="212">
        <v>30118.262999999999</v>
      </c>
      <c r="AD2051" s="212">
        <v>0.33329999999999999</v>
      </c>
      <c r="AE2051" s="212">
        <v>0</v>
      </c>
      <c r="AF2051" s="212">
        <v>0.33329999999999999</v>
      </c>
      <c r="AG2051" s="212">
        <v>0</v>
      </c>
      <c r="AH2051" s="212">
        <v>8297.0400000000009</v>
      </c>
      <c r="AI2051" s="212">
        <v>10039.42</v>
      </c>
      <c r="AJ2051" s="212">
        <v>0</v>
      </c>
      <c r="AK2051" s="212">
        <v>0</v>
      </c>
      <c r="AL2051" s="212">
        <v>0</v>
      </c>
      <c r="AM2051">
        <v>1</v>
      </c>
      <c r="AN2051" t="str">
        <f>VLOOKUP(H2051,'Base Art'!$A:$AJ,36,FALSE)</f>
        <v>ARCOR S.A.I.C.</v>
      </c>
    </row>
    <row r="2052" spans="1:40" x14ac:dyDescent="0.25">
      <c r="A2052" s="212" t="s">
        <v>7819</v>
      </c>
      <c r="B2052" s="212">
        <v>1</v>
      </c>
      <c r="C2052" s="212" t="s">
        <v>7820</v>
      </c>
      <c r="D2052" s="212" t="s">
        <v>172</v>
      </c>
      <c r="E2052" s="212">
        <v>19</v>
      </c>
      <c r="F2052" s="212" t="s">
        <v>72</v>
      </c>
      <c r="G2052" s="212" t="s">
        <v>536</v>
      </c>
      <c r="H2052" s="212">
        <v>3537</v>
      </c>
      <c r="I2052" s="212" t="s">
        <v>537</v>
      </c>
      <c r="J2052" s="212">
        <v>1422</v>
      </c>
      <c r="K2052" s="212" t="s">
        <v>382</v>
      </c>
      <c r="L2052" s="212" t="s">
        <v>383</v>
      </c>
      <c r="M2052" s="212"/>
      <c r="N2052" s="212"/>
      <c r="O2052" s="212"/>
      <c r="P2052" s="212">
        <v>1167</v>
      </c>
      <c r="Q2052" s="212" t="s">
        <v>538</v>
      </c>
      <c r="R2052" s="212" t="s">
        <v>539</v>
      </c>
      <c r="S2052" s="212"/>
      <c r="T2052" s="212"/>
      <c r="U2052" s="212"/>
      <c r="V2052" s="212"/>
      <c r="W2052" s="212"/>
      <c r="X2052" s="212"/>
      <c r="Y2052" s="212">
        <v>1373</v>
      </c>
      <c r="Z2052" s="212" t="s">
        <v>386</v>
      </c>
      <c r="AA2052" s="212" t="s">
        <v>387</v>
      </c>
      <c r="AB2052" s="212">
        <v>24891.127</v>
      </c>
      <c r="AC2052" s="212">
        <v>30118.262999999999</v>
      </c>
      <c r="AD2052" s="212">
        <v>0.33329999999999999</v>
      </c>
      <c r="AE2052" s="212">
        <v>0</v>
      </c>
      <c r="AF2052" s="212">
        <v>0.33329999999999999</v>
      </c>
      <c r="AG2052" s="212">
        <v>0</v>
      </c>
      <c r="AH2052" s="212">
        <v>8297.0400000000009</v>
      </c>
      <c r="AI2052" s="212">
        <v>10039.42</v>
      </c>
      <c r="AJ2052" s="212">
        <v>0</v>
      </c>
      <c r="AK2052" s="212">
        <v>0</v>
      </c>
      <c r="AL2052" s="212">
        <v>0</v>
      </c>
      <c r="AM2052">
        <v>1</v>
      </c>
      <c r="AN2052" t="str">
        <f>VLOOKUP(H2052,'Base Art'!$A:$AJ,36,FALSE)</f>
        <v>ARCOR S.A.I.C.</v>
      </c>
    </row>
    <row r="2053" spans="1:40" x14ac:dyDescent="0.25">
      <c r="A2053" s="212" t="s">
        <v>7819</v>
      </c>
      <c r="B2053" s="212">
        <v>1</v>
      </c>
      <c r="C2053" s="212" t="s">
        <v>7820</v>
      </c>
      <c r="D2053" s="212" t="s">
        <v>172</v>
      </c>
      <c r="E2053" s="212">
        <v>19</v>
      </c>
      <c r="F2053" s="212" t="s">
        <v>72</v>
      </c>
      <c r="G2053" s="212" t="s">
        <v>1098</v>
      </c>
      <c r="H2053" s="212">
        <v>3601</v>
      </c>
      <c r="I2053" s="212" t="s">
        <v>1099</v>
      </c>
      <c r="J2053" s="212">
        <v>1472</v>
      </c>
      <c r="K2053" s="212" t="s">
        <v>1078</v>
      </c>
      <c r="L2053" s="212" t="s">
        <v>1079</v>
      </c>
      <c r="M2053" s="212"/>
      <c r="N2053" s="212"/>
      <c r="O2053" s="212"/>
      <c r="P2053" s="212">
        <v>1105</v>
      </c>
      <c r="Q2053" s="212" t="s">
        <v>1080</v>
      </c>
      <c r="R2053" s="212" t="s">
        <v>1081</v>
      </c>
      <c r="S2053" s="212"/>
      <c r="T2053" s="212"/>
      <c r="U2053" s="212"/>
      <c r="V2053" s="212"/>
      <c r="W2053" s="212"/>
      <c r="X2053" s="212"/>
      <c r="Y2053" s="212">
        <v>1374</v>
      </c>
      <c r="Z2053" s="212" t="s">
        <v>336</v>
      </c>
      <c r="AA2053" s="212" t="s">
        <v>337</v>
      </c>
      <c r="AB2053" s="212">
        <v>22900.420999999998</v>
      </c>
      <c r="AC2053" s="212">
        <v>27709.512999999999</v>
      </c>
      <c r="AD2053" s="212">
        <v>0.5</v>
      </c>
      <c r="AE2053" s="212">
        <v>0</v>
      </c>
      <c r="AF2053" s="212">
        <v>0.5</v>
      </c>
      <c r="AG2053" s="212">
        <v>0</v>
      </c>
      <c r="AH2053" s="212">
        <v>11450.21</v>
      </c>
      <c r="AI2053" s="212">
        <v>13854.76</v>
      </c>
      <c r="AJ2053" s="212">
        <v>0</v>
      </c>
      <c r="AK2053" s="212">
        <v>0</v>
      </c>
      <c r="AL2053" s="212">
        <v>0</v>
      </c>
      <c r="AM2053">
        <v>1</v>
      </c>
      <c r="AN2053" t="str">
        <f>VLOOKUP(H2053,'Base Art'!$A:$AJ,36,FALSE)</f>
        <v>LHERITIER ARGENTINA S.A.</v>
      </c>
    </row>
    <row r="2054" spans="1:40" x14ac:dyDescent="0.25">
      <c r="A2054" s="212" t="s">
        <v>7819</v>
      </c>
      <c r="B2054" s="212">
        <v>1</v>
      </c>
      <c r="C2054" s="212" t="s">
        <v>7820</v>
      </c>
      <c r="D2054" s="212" t="s">
        <v>172</v>
      </c>
      <c r="E2054" s="212">
        <v>19</v>
      </c>
      <c r="F2054" s="212" t="s">
        <v>72</v>
      </c>
      <c r="G2054" s="212" t="s">
        <v>1689</v>
      </c>
      <c r="H2054" s="212">
        <v>3615</v>
      </c>
      <c r="I2054" s="212" t="s">
        <v>1690</v>
      </c>
      <c r="J2054" s="212">
        <v>1187</v>
      </c>
      <c r="K2054" s="212" t="s">
        <v>1645</v>
      </c>
      <c r="L2054" s="212" t="s">
        <v>1646</v>
      </c>
      <c r="M2054" s="212"/>
      <c r="N2054" s="212"/>
      <c r="O2054" s="212"/>
      <c r="P2054" s="212"/>
      <c r="Q2054" s="212"/>
      <c r="R2054" s="212"/>
      <c r="S2054" s="212"/>
      <c r="T2054" s="212"/>
      <c r="U2054" s="212"/>
      <c r="V2054" s="212"/>
      <c r="W2054" s="212"/>
      <c r="X2054" s="212"/>
      <c r="Y2054" s="212">
        <v>1374</v>
      </c>
      <c r="Z2054" s="212" t="s">
        <v>336</v>
      </c>
      <c r="AA2054" s="212" t="s">
        <v>337</v>
      </c>
      <c r="AB2054" s="212">
        <v>68516.532000000007</v>
      </c>
      <c r="AC2054" s="212">
        <v>83930.006999999998</v>
      </c>
      <c r="AD2054" s="212">
        <v>0.5</v>
      </c>
      <c r="AE2054" s="212">
        <v>0</v>
      </c>
      <c r="AF2054" s="212">
        <v>0.5</v>
      </c>
      <c r="AG2054" s="212">
        <v>0</v>
      </c>
      <c r="AH2054" s="212">
        <v>34258.269999999997</v>
      </c>
      <c r="AI2054" s="212">
        <v>41965</v>
      </c>
      <c r="AJ2054" s="212">
        <v>1</v>
      </c>
      <c r="AK2054" s="212">
        <v>0.5</v>
      </c>
      <c r="AL2054" s="212">
        <v>0</v>
      </c>
      <c r="AM2054">
        <v>1</v>
      </c>
      <c r="AN2054" t="str">
        <f>VLOOKUP(H2054,'Base Art'!$A:$AJ,36,FALSE)</f>
        <v>MONDELEZ ARGENTINA S.A.</v>
      </c>
    </row>
    <row r="2055" spans="1:40" x14ac:dyDescent="0.25">
      <c r="A2055" s="212" t="s">
        <v>7819</v>
      </c>
      <c r="B2055" s="212">
        <v>1</v>
      </c>
      <c r="C2055" s="212" t="s">
        <v>7820</v>
      </c>
      <c r="D2055" s="212" t="s">
        <v>172</v>
      </c>
      <c r="E2055" s="212">
        <v>19</v>
      </c>
      <c r="F2055" s="212" t="s">
        <v>72</v>
      </c>
      <c r="G2055" s="212" t="s">
        <v>1691</v>
      </c>
      <c r="H2055" s="212">
        <v>3620</v>
      </c>
      <c r="I2055" s="212" t="s">
        <v>1692</v>
      </c>
      <c r="J2055" s="212">
        <v>1187</v>
      </c>
      <c r="K2055" s="212" t="s">
        <v>1645</v>
      </c>
      <c r="L2055" s="212" t="s">
        <v>1646</v>
      </c>
      <c r="M2055" s="212"/>
      <c r="N2055" s="212"/>
      <c r="O2055" s="212"/>
      <c r="P2055" s="212"/>
      <c r="Q2055" s="212"/>
      <c r="R2055" s="212"/>
      <c r="S2055" s="212"/>
      <c r="T2055" s="212"/>
      <c r="U2055" s="212"/>
      <c r="V2055" s="212"/>
      <c r="W2055" s="212"/>
      <c r="X2055" s="212"/>
      <c r="Y2055" s="212">
        <v>1374</v>
      </c>
      <c r="Z2055" s="212" t="s">
        <v>336</v>
      </c>
      <c r="AA2055" s="212" t="s">
        <v>337</v>
      </c>
      <c r="AB2055" s="212">
        <v>70133.176000000007</v>
      </c>
      <c r="AC2055" s="212">
        <v>85199.061000000002</v>
      </c>
      <c r="AD2055" s="212">
        <v>0.5</v>
      </c>
      <c r="AE2055" s="212">
        <v>0</v>
      </c>
      <c r="AF2055" s="212">
        <v>0.5</v>
      </c>
      <c r="AG2055" s="212">
        <v>0</v>
      </c>
      <c r="AH2055" s="212">
        <v>35066.589999999997</v>
      </c>
      <c r="AI2055" s="212">
        <v>42599.53</v>
      </c>
      <c r="AJ2055" s="212">
        <v>2</v>
      </c>
      <c r="AK2055" s="212">
        <v>0.25</v>
      </c>
      <c r="AL2055" s="212">
        <v>0</v>
      </c>
      <c r="AM2055">
        <v>1</v>
      </c>
      <c r="AN2055" t="str">
        <f>VLOOKUP(H2055,'Base Art'!$A:$AJ,36,FALSE)</f>
        <v>MONDELEZ ARGENTINA S.A.</v>
      </c>
    </row>
    <row r="2056" spans="1:40" x14ac:dyDescent="0.25">
      <c r="A2056" s="212" t="s">
        <v>7819</v>
      </c>
      <c r="B2056" s="212">
        <v>1</v>
      </c>
      <c r="C2056" s="212" t="s">
        <v>7820</v>
      </c>
      <c r="D2056" s="212" t="s">
        <v>172</v>
      </c>
      <c r="E2056" s="212">
        <v>19</v>
      </c>
      <c r="F2056" s="212" t="s">
        <v>72</v>
      </c>
      <c r="G2056" s="212" t="s">
        <v>1707</v>
      </c>
      <c r="H2056" s="212">
        <v>3626</v>
      </c>
      <c r="I2056" s="212" t="s">
        <v>1708</v>
      </c>
      <c r="J2056" s="212">
        <v>1187</v>
      </c>
      <c r="K2056" s="212" t="s">
        <v>1645</v>
      </c>
      <c r="L2056" s="212" t="s">
        <v>1646</v>
      </c>
      <c r="M2056" s="212"/>
      <c r="N2056" s="212"/>
      <c r="O2056" s="212"/>
      <c r="P2056" s="212"/>
      <c r="Q2056" s="212"/>
      <c r="R2056" s="212"/>
      <c r="S2056" s="212"/>
      <c r="T2056" s="212"/>
      <c r="U2056" s="212"/>
      <c r="V2056" s="212"/>
      <c r="W2056" s="212"/>
      <c r="X2056" s="212"/>
      <c r="Y2056" s="212">
        <v>1374</v>
      </c>
      <c r="Z2056" s="212" t="s">
        <v>336</v>
      </c>
      <c r="AA2056" s="212" t="s">
        <v>337</v>
      </c>
      <c r="AB2056" s="212">
        <v>68983.528000000006</v>
      </c>
      <c r="AC2056" s="212">
        <v>84500.702999999994</v>
      </c>
      <c r="AD2056" s="212">
        <v>0.33329999999999999</v>
      </c>
      <c r="AE2056" s="212">
        <v>0</v>
      </c>
      <c r="AF2056" s="212">
        <v>0.33329999999999999</v>
      </c>
      <c r="AG2056" s="212">
        <v>0</v>
      </c>
      <c r="AH2056" s="212">
        <v>22994.51</v>
      </c>
      <c r="AI2056" s="212">
        <v>28166.9</v>
      </c>
      <c r="AJ2056" s="212">
        <v>0</v>
      </c>
      <c r="AK2056" s="212">
        <v>0</v>
      </c>
      <c r="AL2056" s="212">
        <v>0</v>
      </c>
      <c r="AM2056">
        <v>1</v>
      </c>
      <c r="AN2056" t="str">
        <f>VLOOKUP(H2056,'Base Art'!$A:$AJ,36,FALSE)</f>
        <v>MONDELEZ ARGENTINA S.A.</v>
      </c>
    </row>
    <row r="2057" spans="1:40" x14ac:dyDescent="0.25">
      <c r="A2057" s="212" t="s">
        <v>7819</v>
      </c>
      <c r="B2057" s="212">
        <v>1</v>
      </c>
      <c r="C2057" s="212" t="s">
        <v>7820</v>
      </c>
      <c r="D2057" s="212" t="s">
        <v>172</v>
      </c>
      <c r="E2057" s="212">
        <v>19</v>
      </c>
      <c r="F2057" s="212" t="s">
        <v>72</v>
      </c>
      <c r="G2057" s="212" t="s">
        <v>1693</v>
      </c>
      <c r="H2057" s="212">
        <v>3658</v>
      </c>
      <c r="I2057" s="212" t="s">
        <v>1694</v>
      </c>
      <c r="J2057" s="212">
        <v>1187</v>
      </c>
      <c r="K2057" s="212" t="s">
        <v>1645</v>
      </c>
      <c r="L2057" s="212" t="s">
        <v>1646</v>
      </c>
      <c r="M2057" s="212"/>
      <c r="N2057" s="212"/>
      <c r="O2057" s="212"/>
      <c r="P2057" s="212"/>
      <c r="Q2057" s="212"/>
      <c r="R2057" s="212"/>
      <c r="S2057" s="212"/>
      <c r="T2057" s="212"/>
      <c r="U2057" s="212"/>
      <c r="V2057" s="212"/>
      <c r="W2057" s="212"/>
      <c r="X2057" s="212"/>
      <c r="Y2057" s="212">
        <v>1374</v>
      </c>
      <c r="Z2057" s="212" t="s">
        <v>336</v>
      </c>
      <c r="AA2057" s="212" t="s">
        <v>337</v>
      </c>
      <c r="AB2057" s="212">
        <v>69049.620999999999</v>
      </c>
      <c r="AC2057" s="212">
        <v>83955.539000000004</v>
      </c>
      <c r="AD2057" s="212">
        <v>0.41670000000000001</v>
      </c>
      <c r="AE2057" s="212">
        <v>0</v>
      </c>
      <c r="AF2057" s="212">
        <v>0.41670000000000001</v>
      </c>
      <c r="AG2057" s="212">
        <v>0</v>
      </c>
      <c r="AH2057" s="212">
        <v>28770.68</v>
      </c>
      <c r="AI2057" s="212">
        <v>34981.47</v>
      </c>
      <c r="AJ2057" s="212">
        <v>0</v>
      </c>
      <c r="AK2057" s="212">
        <v>0</v>
      </c>
      <c r="AL2057" s="212">
        <v>0</v>
      </c>
      <c r="AM2057">
        <v>1</v>
      </c>
      <c r="AN2057" t="str">
        <f>VLOOKUP(H2057,'Base Art'!$A:$AJ,36,FALSE)</f>
        <v>MONDELEZ ARGENTINA S.A.</v>
      </c>
    </row>
    <row r="2058" spans="1:40" x14ac:dyDescent="0.25">
      <c r="A2058" s="212" t="s">
        <v>7819</v>
      </c>
      <c r="B2058" s="212">
        <v>1</v>
      </c>
      <c r="C2058" s="212" t="s">
        <v>7820</v>
      </c>
      <c r="D2058" s="212" t="s">
        <v>172</v>
      </c>
      <c r="E2058" s="212">
        <v>19</v>
      </c>
      <c r="F2058" s="212" t="s">
        <v>72</v>
      </c>
      <c r="G2058" s="212" t="s">
        <v>1208</v>
      </c>
      <c r="H2058" s="212">
        <v>4059</v>
      </c>
      <c r="I2058" s="212" t="s">
        <v>1209</v>
      </c>
      <c r="J2058" s="212">
        <v>1469</v>
      </c>
      <c r="K2058" s="212" t="s">
        <v>1152</v>
      </c>
      <c r="L2058" s="212" t="s">
        <v>1153</v>
      </c>
      <c r="M2058" s="212"/>
      <c r="N2058" s="212"/>
      <c r="O2058" s="212"/>
      <c r="P2058" s="212">
        <v>1103</v>
      </c>
      <c r="Q2058" s="212" t="s">
        <v>1154</v>
      </c>
      <c r="R2058" s="212" t="s">
        <v>1155</v>
      </c>
      <c r="S2058" s="212"/>
      <c r="T2058" s="212"/>
      <c r="U2058" s="212"/>
      <c r="V2058" s="212"/>
      <c r="W2058" s="212"/>
      <c r="X2058" s="212"/>
      <c r="Y2058" s="212">
        <v>1374</v>
      </c>
      <c r="Z2058" s="212" t="s">
        <v>336</v>
      </c>
      <c r="AA2058" s="212" t="s">
        <v>337</v>
      </c>
      <c r="AB2058" s="212">
        <v>31044.21</v>
      </c>
      <c r="AC2058" s="212">
        <v>37563.495999999999</v>
      </c>
      <c r="AD2058" s="212">
        <v>0.5</v>
      </c>
      <c r="AE2058" s="212">
        <v>0</v>
      </c>
      <c r="AF2058" s="212">
        <v>0.5</v>
      </c>
      <c r="AG2058" s="212">
        <v>0</v>
      </c>
      <c r="AH2058" s="212">
        <v>15522.11</v>
      </c>
      <c r="AI2058" s="212">
        <v>18781.75</v>
      </c>
      <c r="AJ2058" s="212">
        <v>0</v>
      </c>
      <c r="AK2058" s="212">
        <v>0</v>
      </c>
      <c r="AL2058" s="212">
        <v>0</v>
      </c>
      <c r="AM2058">
        <v>1</v>
      </c>
      <c r="AN2058" t="str">
        <f>VLOOKUP(H2058,'Base Art'!$A:$AJ,36,FALSE)</f>
        <v>LHERITIER ARGENTINA S.A.</v>
      </c>
    </row>
    <row r="2059" spans="1:40" x14ac:dyDescent="0.25">
      <c r="A2059" s="212" t="s">
        <v>7819</v>
      </c>
      <c r="B2059" s="212">
        <v>1</v>
      </c>
      <c r="C2059" s="212" t="s">
        <v>7820</v>
      </c>
      <c r="D2059" s="212" t="s">
        <v>172</v>
      </c>
      <c r="E2059" s="212">
        <v>19</v>
      </c>
      <c r="F2059" s="212" t="s">
        <v>72</v>
      </c>
      <c r="G2059" s="212" t="s">
        <v>1210</v>
      </c>
      <c r="H2059" s="212">
        <v>4060</v>
      </c>
      <c r="I2059" s="212" t="s">
        <v>1211</v>
      </c>
      <c r="J2059" s="212">
        <v>1469</v>
      </c>
      <c r="K2059" s="212" t="s">
        <v>1152</v>
      </c>
      <c r="L2059" s="212" t="s">
        <v>1153</v>
      </c>
      <c r="M2059" s="212"/>
      <c r="N2059" s="212"/>
      <c r="O2059" s="212"/>
      <c r="P2059" s="212">
        <v>1103</v>
      </c>
      <c r="Q2059" s="212" t="s">
        <v>1154</v>
      </c>
      <c r="R2059" s="212" t="s">
        <v>1155</v>
      </c>
      <c r="S2059" s="212"/>
      <c r="T2059" s="212"/>
      <c r="U2059" s="212"/>
      <c r="V2059" s="212"/>
      <c r="W2059" s="212"/>
      <c r="X2059" s="212"/>
      <c r="Y2059" s="212">
        <v>1374</v>
      </c>
      <c r="Z2059" s="212" t="s">
        <v>336</v>
      </c>
      <c r="AA2059" s="212" t="s">
        <v>337</v>
      </c>
      <c r="AB2059" s="212">
        <v>31044.21</v>
      </c>
      <c r="AC2059" s="212">
        <v>37563.495999999999</v>
      </c>
      <c r="AD2059" s="212">
        <v>0.5</v>
      </c>
      <c r="AE2059" s="212">
        <v>0</v>
      </c>
      <c r="AF2059" s="212">
        <v>0.5</v>
      </c>
      <c r="AG2059" s="212">
        <v>0</v>
      </c>
      <c r="AH2059" s="212">
        <v>15522.11</v>
      </c>
      <c r="AI2059" s="212">
        <v>18781.75</v>
      </c>
      <c r="AJ2059" s="212">
        <v>0</v>
      </c>
      <c r="AK2059" s="212">
        <v>0</v>
      </c>
      <c r="AL2059" s="212">
        <v>0</v>
      </c>
      <c r="AM2059">
        <v>1</v>
      </c>
      <c r="AN2059" t="str">
        <f>VLOOKUP(H2059,'Base Art'!$A:$AJ,36,FALSE)</f>
        <v>LHERITIER ARGENTINA S.A.</v>
      </c>
    </row>
    <row r="2060" spans="1:40" x14ac:dyDescent="0.25">
      <c r="A2060" s="212" t="s">
        <v>7819</v>
      </c>
      <c r="B2060" s="212">
        <v>1</v>
      </c>
      <c r="C2060" s="212" t="s">
        <v>7820</v>
      </c>
      <c r="D2060" s="212" t="s">
        <v>172</v>
      </c>
      <c r="E2060" s="212">
        <v>19</v>
      </c>
      <c r="F2060" s="212" t="s">
        <v>72</v>
      </c>
      <c r="G2060" s="212" t="s">
        <v>546</v>
      </c>
      <c r="H2060" s="212">
        <v>4117</v>
      </c>
      <c r="I2060" s="212" t="s">
        <v>547</v>
      </c>
      <c r="J2060" s="212">
        <v>1019</v>
      </c>
      <c r="K2060" s="212" t="s">
        <v>266</v>
      </c>
      <c r="L2060" s="212" t="s">
        <v>297</v>
      </c>
      <c r="M2060" s="212"/>
      <c r="N2060" s="212"/>
      <c r="O2060" s="212"/>
      <c r="P2060" s="212">
        <v>1020</v>
      </c>
      <c r="Q2060" s="212" t="s">
        <v>298</v>
      </c>
      <c r="R2060" s="212" t="s">
        <v>299</v>
      </c>
      <c r="S2060" s="212"/>
      <c r="T2060" s="212"/>
      <c r="U2060" s="212"/>
      <c r="V2060" s="212"/>
      <c r="W2060" s="212"/>
      <c r="X2060" s="212"/>
      <c r="Y2060" s="212">
        <v>1402</v>
      </c>
      <c r="Z2060" s="212" t="s">
        <v>300</v>
      </c>
      <c r="AA2060" s="212" t="s">
        <v>301</v>
      </c>
      <c r="AB2060" s="212">
        <v>137611.78200000001</v>
      </c>
      <c r="AC2060" s="212">
        <v>166510.26</v>
      </c>
      <c r="AD2060" s="212">
        <v>0.5</v>
      </c>
      <c r="AE2060" s="212">
        <v>0</v>
      </c>
      <c r="AF2060" s="212">
        <v>0.5</v>
      </c>
      <c r="AG2060" s="212">
        <v>0</v>
      </c>
      <c r="AH2060" s="212">
        <v>68805.89</v>
      </c>
      <c r="AI2060" s="212">
        <v>83255.13</v>
      </c>
      <c r="AJ2060" s="212">
        <v>1</v>
      </c>
      <c r="AK2060" s="212">
        <v>0.5</v>
      </c>
      <c r="AL2060" s="212">
        <v>0</v>
      </c>
      <c r="AM2060">
        <v>1</v>
      </c>
      <c r="AN2060" t="str">
        <f>VLOOKUP(H2060,'Base Art'!$A:$AJ,36,FALSE)</f>
        <v>ENERGIZER ARGENTINA S.A.</v>
      </c>
    </row>
    <row r="2061" spans="1:40" x14ac:dyDescent="0.25">
      <c r="A2061" s="212" t="s">
        <v>7819</v>
      </c>
      <c r="B2061" s="212">
        <v>1</v>
      </c>
      <c r="C2061" s="212" t="s">
        <v>7820</v>
      </c>
      <c r="D2061" s="212" t="s">
        <v>172</v>
      </c>
      <c r="E2061" s="212">
        <v>19</v>
      </c>
      <c r="F2061" s="212" t="s">
        <v>72</v>
      </c>
      <c r="G2061" s="212" t="s">
        <v>548</v>
      </c>
      <c r="H2061" s="212">
        <v>4118</v>
      </c>
      <c r="I2061" s="212" t="s">
        <v>549</v>
      </c>
      <c r="J2061" s="212">
        <v>1019</v>
      </c>
      <c r="K2061" s="212" t="s">
        <v>266</v>
      </c>
      <c r="L2061" s="212" t="s">
        <v>297</v>
      </c>
      <c r="M2061" s="212"/>
      <c r="N2061" s="212"/>
      <c r="O2061" s="212"/>
      <c r="P2061" s="212">
        <v>1020</v>
      </c>
      <c r="Q2061" s="212" t="s">
        <v>298</v>
      </c>
      <c r="R2061" s="212" t="s">
        <v>299</v>
      </c>
      <c r="S2061" s="212"/>
      <c r="T2061" s="212"/>
      <c r="U2061" s="212"/>
      <c r="V2061" s="212"/>
      <c r="W2061" s="212"/>
      <c r="X2061" s="212"/>
      <c r="Y2061" s="212">
        <v>1402</v>
      </c>
      <c r="Z2061" s="212" t="s">
        <v>300</v>
      </c>
      <c r="AA2061" s="212" t="s">
        <v>301</v>
      </c>
      <c r="AB2061" s="212">
        <v>137611.78200000001</v>
      </c>
      <c r="AC2061" s="212">
        <v>166510.26</v>
      </c>
      <c r="AD2061" s="212">
        <v>0.16669999999999999</v>
      </c>
      <c r="AE2061" s="212">
        <v>0</v>
      </c>
      <c r="AF2061" s="212">
        <v>0.16669999999999999</v>
      </c>
      <c r="AG2061" s="212">
        <v>0</v>
      </c>
      <c r="AH2061" s="212">
        <v>22935.3</v>
      </c>
      <c r="AI2061" s="212">
        <v>27751.71</v>
      </c>
      <c r="AJ2061" s="212">
        <v>0</v>
      </c>
      <c r="AK2061" s="212">
        <v>0</v>
      </c>
      <c r="AL2061" s="212">
        <v>0</v>
      </c>
      <c r="AM2061">
        <v>1</v>
      </c>
      <c r="AN2061" t="str">
        <f>VLOOKUP(H2061,'Base Art'!$A:$AJ,36,FALSE)</f>
        <v>ENERGIZER ARGENTINA S.A.</v>
      </c>
    </row>
    <row r="2062" spans="1:40" x14ac:dyDescent="0.25">
      <c r="A2062" s="212" t="s">
        <v>7819</v>
      </c>
      <c r="B2062" s="212">
        <v>1</v>
      </c>
      <c r="C2062" s="212" t="s">
        <v>7820</v>
      </c>
      <c r="D2062" s="212" t="s">
        <v>172</v>
      </c>
      <c r="E2062" s="212">
        <v>19</v>
      </c>
      <c r="F2062" s="212" t="s">
        <v>72</v>
      </c>
      <c r="G2062" s="212" t="s">
        <v>550</v>
      </c>
      <c r="H2062" s="212">
        <v>4174</v>
      </c>
      <c r="I2062" s="212" t="s">
        <v>551</v>
      </c>
      <c r="J2062" s="212">
        <v>1416</v>
      </c>
      <c r="K2062" s="212" t="s">
        <v>552</v>
      </c>
      <c r="L2062" s="212" t="s">
        <v>553</v>
      </c>
      <c r="M2062" s="212"/>
      <c r="N2062" s="212"/>
      <c r="O2062" s="212"/>
      <c r="P2062" s="212">
        <v>1070</v>
      </c>
      <c r="Q2062" s="212" t="s">
        <v>554</v>
      </c>
      <c r="R2062" s="212" t="s">
        <v>555</v>
      </c>
      <c r="S2062" s="212"/>
      <c r="T2062" s="212"/>
      <c r="U2062" s="212"/>
      <c r="V2062" s="212"/>
      <c r="W2062" s="212"/>
      <c r="X2062" s="212"/>
      <c r="Y2062" s="212">
        <v>1372</v>
      </c>
      <c r="Z2062" s="212" t="s">
        <v>346</v>
      </c>
      <c r="AA2062" s="212" t="s">
        <v>347</v>
      </c>
      <c r="AB2062" s="212">
        <v>105468.727</v>
      </c>
      <c r="AC2062" s="212">
        <v>127617.158</v>
      </c>
      <c r="AD2062" s="212">
        <v>0.25</v>
      </c>
      <c r="AE2062" s="212">
        <v>0</v>
      </c>
      <c r="AF2062" s="212">
        <v>0.25</v>
      </c>
      <c r="AG2062" s="212">
        <v>0</v>
      </c>
      <c r="AH2062" s="212">
        <v>26367.18</v>
      </c>
      <c r="AI2062" s="212">
        <v>31904.29</v>
      </c>
      <c r="AJ2062" s="212">
        <v>0</v>
      </c>
      <c r="AK2062" s="212">
        <v>0</v>
      </c>
      <c r="AL2062" s="212">
        <v>0</v>
      </c>
      <c r="AM2062">
        <v>1</v>
      </c>
      <c r="AN2062" t="str">
        <f>VLOOKUP(H2062,'Base Art'!$A:$AJ,36,FALSE)</f>
        <v>ARCOR S.A.I.C.</v>
      </c>
    </row>
    <row r="2063" spans="1:40" x14ac:dyDescent="0.25">
      <c r="A2063" s="212" t="s">
        <v>7819</v>
      </c>
      <c r="B2063" s="212">
        <v>1</v>
      </c>
      <c r="C2063" s="212" t="s">
        <v>7820</v>
      </c>
      <c r="D2063" s="212" t="s">
        <v>172</v>
      </c>
      <c r="E2063" s="212">
        <v>19</v>
      </c>
      <c r="F2063" s="212" t="s">
        <v>72</v>
      </c>
      <c r="G2063" s="212" t="s">
        <v>556</v>
      </c>
      <c r="H2063" s="212">
        <v>4175</v>
      </c>
      <c r="I2063" s="212" t="s">
        <v>557</v>
      </c>
      <c r="J2063" s="212">
        <v>1416</v>
      </c>
      <c r="K2063" s="212" t="s">
        <v>552</v>
      </c>
      <c r="L2063" s="212" t="s">
        <v>553</v>
      </c>
      <c r="M2063" s="212"/>
      <c r="N2063" s="212"/>
      <c r="O2063" s="212"/>
      <c r="P2063" s="212">
        <v>1070</v>
      </c>
      <c r="Q2063" s="212" t="s">
        <v>554</v>
      </c>
      <c r="R2063" s="212" t="s">
        <v>555</v>
      </c>
      <c r="S2063" s="212"/>
      <c r="T2063" s="212"/>
      <c r="U2063" s="212"/>
      <c r="V2063" s="212"/>
      <c r="W2063" s="212"/>
      <c r="X2063" s="212"/>
      <c r="Y2063" s="212">
        <v>1372</v>
      </c>
      <c r="Z2063" s="212" t="s">
        <v>346</v>
      </c>
      <c r="AA2063" s="212" t="s">
        <v>347</v>
      </c>
      <c r="AB2063" s="212">
        <v>105647.925</v>
      </c>
      <c r="AC2063" s="212">
        <v>127833.989</v>
      </c>
      <c r="AD2063" s="212">
        <v>0.375</v>
      </c>
      <c r="AE2063" s="212">
        <v>0</v>
      </c>
      <c r="AF2063" s="212">
        <v>0.375</v>
      </c>
      <c r="AG2063" s="212">
        <v>0</v>
      </c>
      <c r="AH2063" s="212">
        <v>39617.97</v>
      </c>
      <c r="AI2063" s="212">
        <v>47937.75</v>
      </c>
      <c r="AJ2063" s="212">
        <v>0</v>
      </c>
      <c r="AK2063" s="212">
        <v>0</v>
      </c>
      <c r="AL2063" s="212">
        <v>0</v>
      </c>
      <c r="AM2063">
        <v>1</v>
      </c>
      <c r="AN2063" t="str">
        <f>VLOOKUP(H2063,'Base Art'!$A:$AJ,36,FALSE)</f>
        <v>ARCOR S.A.I.C.</v>
      </c>
    </row>
    <row r="2064" spans="1:40" x14ac:dyDescent="0.25">
      <c r="A2064" s="212" t="s">
        <v>7819</v>
      </c>
      <c r="B2064" s="212">
        <v>1</v>
      </c>
      <c r="C2064" s="212" t="s">
        <v>7820</v>
      </c>
      <c r="D2064" s="212" t="s">
        <v>172</v>
      </c>
      <c r="E2064" s="212">
        <v>19</v>
      </c>
      <c r="F2064" s="212" t="s">
        <v>72</v>
      </c>
      <c r="G2064" s="212" t="s">
        <v>558</v>
      </c>
      <c r="H2064" s="212">
        <v>4176</v>
      </c>
      <c r="I2064" s="212" t="s">
        <v>559</v>
      </c>
      <c r="J2064" s="212">
        <v>1416</v>
      </c>
      <c r="K2064" s="212" t="s">
        <v>552</v>
      </c>
      <c r="L2064" s="212" t="s">
        <v>553</v>
      </c>
      <c r="M2064" s="212"/>
      <c r="N2064" s="212"/>
      <c r="O2064" s="212"/>
      <c r="P2064" s="212">
        <v>1070</v>
      </c>
      <c r="Q2064" s="212" t="s">
        <v>554</v>
      </c>
      <c r="R2064" s="212" t="s">
        <v>555</v>
      </c>
      <c r="S2064" s="212"/>
      <c r="T2064" s="212"/>
      <c r="U2064" s="212"/>
      <c r="V2064" s="212"/>
      <c r="W2064" s="212"/>
      <c r="X2064" s="212"/>
      <c r="Y2064" s="212">
        <v>1372</v>
      </c>
      <c r="Z2064" s="212" t="s">
        <v>346</v>
      </c>
      <c r="AA2064" s="212" t="s">
        <v>347</v>
      </c>
      <c r="AB2064" s="212">
        <v>104931.132</v>
      </c>
      <c r="AC2064" s="212">
        <v>126966.667</v>
      </c>
      <c r="AD2064" s="212">
        <v>0.125</v>
      </c>
      <c r="AE2064" s="212">
        <v>0</v>
      </c>
      <c r="AF2064" s="212">
        <v>0.125</v>
      </c>
      <c r="AG2064" s="212">
        <v>0</v>
      </c>
      <c r="AH2064" s="212">
        <v>13116.39</v>
      </c>
      <c r="AI2064" s="212">
        <v>15870.83</v>
      </c>
      <c r="AJ2064" s="212">
        <v>0</v>
      </c>
      <c r="AK2064" s="212">
        <v>0</v>
      </c>
      <c r="AL2064" s="212">
        <v>0</v>
      </c>
      <c r="AM2064">
        <v>1</v>
      </c>
      <c r="AN2064" t="str">
        <f>VLOOKUP(H2064,'Base Art'!$A:$AJ,36,FALSE)</f>
        <v>ARCOR S.A.I.C.</v>
      </c>
    </row>
    <row r="2065" spans="1:40" x14ac:dyDescent="0.25">
      <c r="A2065" s="212" t="s">
        <v>7819</v>
      </c>
      <c r="B2065" s="212">
        <v>1</v>
      </c>
      <c r="C2065" s="212" t="s">
        <v>7820</v>
      </c>
      <c r="D2065" s="212" t="s">
        <v>172</v>
      </c>
      <c r="E2065" s="212">
        <v>19</v>
      </c>
      <c r="F2065" s="212" t="s">
        <v>72</v>
      </c>
      <c r="G2065" s="212" t="s">
        <v>978</v>
      </c>
      <c r="H2065" s="212">
        <v>4177</v>
      </c>
      <c r="I2065" s="212" t="s">
        <v>979</v>
      </c>
      <c r="J2065" s="212">
        <v>1416</v>
      </c>
      <c r="K2065" s="212" t="s">
        <v>552</v>
      </c>
      <c r="L2065" s="212" t="s">
        <v>553</v>
      </c>
      <c r="M2065" s="212"/>
      <c r="N2065" s="212"/>
      <c r="O2065" s="212"/>
      <c r="P2065" s="212">
        <v>1070</v>
      </c>
      <c r="Q2065" s="212" t="s">
        <v>554</v>
      </c>
      <c r="R2065" s="212" t="s">
        <v>555</v>
      </c>
      <c r="S2065" s="212"/>
      <c r="T2065" s="212"/>
      <c r="U2065" s="212"/>
      <c r="V2065" s="212"/>
      <c r="W2065" s="212"/>
      <c r="X2065" s="212"/>
      <c r="Y2065" s="212">
        <v>1372</v>
      </c>
      <c r="Z2065" s="212" t="s">
        <v>346</v>
      </c>
      <c r="AA2065" s="212" t="s">
        <v>347</v>
      </c>
      <c r="AB2065" s="212">
        <v>102392.47100000001</v>
      </c>
      <c r="AC2065" s="212">
        <v>126966.666</v>
      </c>
      <c r="AD2065" s="212">
        <v>0.375</v>
      </c>
      <c r="AE2065" s="212">
        <v>0</v>
      </c>
      <c r="AF2065" s="212">
        <v>0.375</v>
      </c>
      <c r="AG2065" s="212">
        <v>0</v>
      </c>
      <c r="AH2065" s="212">
        <v>38397.18</v>
      </c>
      <c r="AI2065" s="212">
        <v>47612.5</v>
      </c>
      <c r="AJ2065" s="212">
        <v>1</v>
      </c>
      <c r="AK2065" s="212">
        <v>0.38</v>
      </c>
      <c r="AL2065" s="212">
        <v>0</v>
      </c>
      <c r="AM2065">
        <v>1</v>
      </c>
      <c r="AN2065" t="str">
        <f>VLOOKUP(H2065,'Base Art'!$A:$AJ,36,FALSE)</f>
        <v>ARCOR S.A.I.C.</v>
      </c>
    </row>
    <row r="2066" spans="1:40" x14ac:dyDescent="0.25">
      <c r="A2066" s="212" t="s">
        <v>7819</v>
      </c>
      <c r="B2066" s="212">
        <v>1</v>
      </c>
      <c r="C2066" s="212" t="s">
        <v>7820</v>
      </c>
      <c r="D2066" s="212" t="s">
        <v>172</v>
      </c>
      <c r="E2066" s="212">
        <v>19</v>
      </c>
      <c r="F2066" s="212" t="s">
        <v>72</v>
      </c>
      <c r="G2066" s="212" t="s">
        <v>560</v>
      </c>
      <c r="H2066" s="212">
        <v>4386</v>
      </c>
      <c r="I2066" s="212" t="s">
        <v>561</v>
      </c>
      <c r="J2066" s="212">
        <v>1015</v>
      </c>
      <c r="K2066" s="212" t="s">
        <v>562</v>
      </c>
      <c r="L2066" s="212" t="s">
        <v>563</v>
      </c>
      <c r="M2066" s="212"/>
      <c r="N2066" s="212"/>
      <c r="O2066" s="212"/>
      <c r="P2066" s="212">
        <v>1237</v>
      </c>
      <c r="Q2066" s="212" t="s">
        <v>564</v>
      </c>
      <c r="R2066" s="212" t="s">
        <v>565</v>
      </c>
      <c r="S2066" s="212"/>
      <c r="T2066" s="212"/>
      <c r="U2066" s="212"/>
      <c r="V2066" s="212"/>
      <c r="W2066" s="212"/>
      <c r="X2066" s="212"/>
      <c r="Y2066" s="212">
        <v>1374</v>
      </c>
      <c r="Z2066" s="212" t="s">
        <v>336</v>
      </c>
      <c r="AA2066" s="212" t="s">
        <v>337</v>
      </c>
      <c r="AB2066" s="212">
        <v>17194.226999999999</v>
      </c>
      <c r="AC2066" s="212">
        <v>21114.510999999999</v>
      </c>
      <c r="AD2066" s="212">
        <v>0.41670000000000001</v>
      </c>
      <c r="AE2066" s="212">
        <v>0</v>
      </c>
      <c r="AF2066" s="212">
        <v>0.41670000000000001</v>
      </c>
      <c r="AG2066" s="212">
        <v>0</v>
      </c>
      <c r="AH2066" s="212">
        <v>7164.26</v>
      </c>
      <c r="AI2066" s="212">
        <v>8797.7099999999991</v>
      </c>
      <c r="AJ2066" s="212">
        <v>0</v>
      </c>
      <c r="AK2066" s="212">
        <v>0</v>
      </c>
      <c r="AL2066" s="212">
        <v>0</v>
      </c>
      <c r="AM2066">
        <v>1</v>
      </c>
      <c r="AN2066" t="str">
        <f>VLOOKUP(H2066,'Base Art'!$A:$AJ,36,FALSE)</f>
        <v>EST. LAS MARIAS S.A.C.I.F.A.</v>
      </c>
    </row>
    <row r="2067" spans="1:40" x14ac:dyDescent="0.25">
      <c r="A2067" s="212" t="s">
        <v>7819</v>
      </c>
      <c r="B2067" s="212">
        <v>1</v>
      </c>
      <c r="C2067" s="212" t="s">
        <v>7820</v>
      </c>
      <c r="D2067" s="212" t="s">
        <v>172</v>
      </c>
      <c r="E2067" s="212">
        <v>19</v>
      </c>
      <c r="F2067" s="212" t="s">
        <v>72</v>
      </c>
      <c r="G2067" s="212" t="s">
        <v>980</v>
      </c>
      <c r="H2067" s="212">
        <v>4406</v>
      </c>
      <c r="I2067" s="212" t="s">
        <v>981</v>
      </c>
      <c r="J2067" s="212">
        <v>1414</v>
      </c>
      <c r="K2067" s="212" t="s">
        <v>372</v>
      </c>
      <c r="L2067" s="212" t="s">
        <v>373</v>
      </c>
      <c r="M2067" s="212"/>
      <c r="N2067" s="212"/>
      <c r="O2067" s="212"/>
      <c r="P2067" s="212">
        <v>1072</v>
      </c>
      <c r="Q2067" s="212" t="s">
        <v>374</v>
      </c>
      <c r="R2067" s="212" t="s">
        <v>375</v>
      </c>
      <c r="S2067" s="212"/>
      <c r="T2067" s="212"/>
      <c r="U2067" s="212"/>
      <c r="V2067" s="212"/>
      <c r="W2067" s="212"/>
      <c r="X2067" s="212"/>
      <c r="Y2067" s="212">
        <v>1374</v>
      </c>
      <c r="Z2067" s="212" t="s">
        <v>336</v>
      </c>
      <c r="AA2067" s="212" t="s">
        <v>337</v>
      </c>
      <c r="AB2067" s="212">
        <v>32839.508000000002</v>
      </c>
      <c r="AC2067" s="212">
        <v>40231.218999999997</v>
      </c>
      <c r="AD2067" s="212">
        <v>0.33329999999999999</v>
      </c>
      <c r="AE2067" s="212">
        <v>0</v>
      </c>
      <c r="AF2067" s="212">
        <v>0.33329999999999999</v>
      </c>
      <c r="AG2067" s="212">
        <v>0</v>
      </c>
      <c r="AH2067" s="212">
        <v>10946.5</v>
      </c>
      <c r="AI2067" s="212">
        <v>13410.41</v>
      </c>
      <c r="AJ2067" s="212">
        <v>0</v>
      </c>
      <c r="AK2067" s="212">
        <v>0</v>
      </c>
      <c r="AL2067" s="212">
        <v>0</v>
      </c>
      <c r="AM2067">
        <v>1</v>
      </c>
      <c r="AN2067" t="str">
        <f>VLOOKUP(H2067,'Base Art'!$A:$AJ,36,FALSE)</f>
        <v>ARCOR S.A.I.C.</v>
      </c>
    </row>
    <row r="2068" spans="1:40" x14ac:dyDescent="0.25">
      <c r="A2068" s="212" t="s">
        <v>7819</v>
      </c>
      <c r="B2068" s="212">
        <v>1</v>
      </c>
      <c r="C2068" s="212" t="s">
        <v>7820</v>
      </c>
      <c r="D2068" s="212" t="s">
        <v>172</v>
      </c>
      <c r="E2068" s="212">
        <v>19</v>
      </c>
      <c r="F2068" s="212" t="s">
        <v>72</v>
      </c>
      <c r="G2068" s="212" t="s">
        <v>986</v>
      </c>
      <c r="H2068" s="212">
        <v>4439</v>
      </c>
      <c r="I2068" s="212" t="s">
        <v>987</v>
      </c>
      <c r="J2068" s="212">
        <v>1414</v>
      </c>
      <c r="K2068" s="212" t="s">
        <v>372</v>
      </c>
      <c r="L2068" s="212" t="s">
        <v>373</v>
      </c>
      <c r="M2068" s="212"/>
      <c r="N2068" s="212"/>
      <c r="O2068" s="212"/>
      <c r="P2068" s="212"/>
      <c r="Q2068" s="212"/>
      <c r="R2068" s="212"/>
      <c r="S2068" s="212"/>
      <c r="T2068" s="212"/>
      <c r="U2068" s="212"/>
      <c r="V2068" s="212"/>
      <c r="W2068" s="212"/>
      <c r="X2068" s="212"/>
      <c r="Y2068" s="212">
        <v>1372</v>
      </c>
      <c r="Z2068" s="212" t="s">
        <v>346</v>
      </c>
      <c r="AA2068" s="212" t="s">
        <v>347</v>
      </c>
      <c r="AB2068" s="212">
        <v>252706.78</v>
      </c>
      <c r="AC2068" s="212">
        <v>305775.20799999998</v>
      </c>
      <c r="AD2068" s="212">
        <v>8.3299999999999999E-2</v>
      </c>
      <c r="AE2068" s="212">
        <v>0</v>
      </c>
      <c r="AF2068" s="212">
        <v>8.3299999999999999E-2</v>
      </c>
      <c r="AG2068" s="212">
        <v>0</v>
      </c>
      <c r="AH2068" s="212">
        <v>21058.9</v>
      </c>
      <c r="AI2068" s="212">
        <v>25481.27</v>
      </c>
      <c r="AJ2068" s="212">
        <v>0</v>
      </c>
      <c r="AK2068" s="212">
        <v>0</v>
      </c>
      <c r="AL2068" s="212">
        <v>0</v>
      </c>
      <c r="AM2068">
        <v>1</v>
      </c>
      <c r="AN2068" t="str">
        <f>VLOOKUP(H2068,'Base Art'!$A:$AJ,36,FALSE)</f>
        <v>ARCOR S.A.I.C.</v>
      </c>
    </row>
    <row r="2069" spans="1:40" x14ac:dyDescent="0.25">
      <c r="A2069" s="212" t="s">
        <v>7819</v>
      </c>
      <c r="B2069" s="212">
        <v>1</v>
      </c>
      <c r="C2069" s="212" t="s">
        <v>7820</v>
      </c>
      <c r="D2069" s="212" t="s">
        <v>172</v>
      </c>
      <c r="E2069" s="212">
        <v>19</v>
      </c>
      <c r="F2069" s="212" t="s">
        <v>72</v>
      </c>
      <c r="G2069" s="212" t="s">
        <v>566</v>
      </c>
      <c r="H2069" s="212">
        <v>4446</v>
      </c>
      <c r="I2069" s="212" t="s">
        <v>567</v>
      </c>
      <c r="J2069" s="212">
        <v>1420</v>
      </c>
      <c r="K2069" s="212" t="s">
        <v>568</v>
      </c>
      <c r="L2069" s="212" t="s">
        <v>569</v>
      </c>
      <c r="M2069" s="212"/>
      <c r="N2069" s="212"/>
      <c r="O2069" s="212"/>
      <c r="P2069" s="212"/>
      <c r="Q2069" s="212"/>
      <c r="R2069" s="212"/>
      <c r="S2069" s="212"/>
      <c r="T2069" s="212"/>
      <c r="U2069" s="212"/>
      <c r="V2069" s="212"/>
      <c r="W2069" s="212"/>
      <c r="X2069" s="212"/>
      <c r="Y2069" s="212">
        <v>1373</v>
      </c>
      <c r="Z2069" s="212" t="s">
        <v>386</v>
      </c>
      <c r="AA2069" s="212" t="s">
        <v>387</v>
      </c>
      <c r="AB2069" s="212">
        <v>17750.427</v>
      </c>
      <c r="AC2069" s="212">
        <v>21744.274000000001</v>
      </c>
      <c r="AD2069" s="212">
        <v>2</v>
      </c>
      <c r="AE2069" s="212">
        <v>0</v>
      </c>
      <c r="AF2069" s="212">
        <v>2</v>
      </c>
      <c r="AG2069" s="212">
        <v>0</v>
      </c>
      <c r="AH2069" s="212">
        <v>35500.85</v>
      </c>
      <c r="AI2069" s="212">
        <v>43488.55</v>
      </c>
      <c r="AJ2069" s="212">
        <v>1</v>
      </c>
      <c r="AK2069" s="212">
        <v>2</v>
      </c>
      <c r="AL2069" s="212">
        <v>0</v>
      </c>
      <c r="AM2069">
        <v>1</v>
      </c>
      <c r="AN2069" t="str">
        <f>VLOOKUP(H2069,'Base Art'!$A:$AJ,36,FALSE)</f>
        <v>ARCOR S.A.I.C.</v>
      </c>
    </row>
    <row r="2070" spans="1:40" x14ac:dyDescent="0.25">
      <c r="A2070" s="212" t="s">
        <v>7819</v>
      </c>
      <c r="B2070" s="212">
        <v>1</v>
      </c>
      <c r="C2070" s="212" t="s">
        <v>7820</v>
      </c>
      <c r="D2070" s="212" t="s">
        <v>172</v>
      </c>
      <c r="E2070" s="212">
        <v>19</v>
      </c>
      <c r="F2070" s="212" t="s">
        <v>72</v>
      </c>
      <c r="G2070" s="212" t="s">
        <v>570</v>
      </c>
      <c r="H2070" s="212">
        <v>4450</v>
      </c>
      <c r="I2070" s="212" t="s">
        <v>571</v>
      </c>
      <c r="J2070" s="212">
        <v>1419</v>
      </c>
      <c r="K2070" s="212" t="s">
        <v>572</v>
      </c>
      <c r="L2070" s="212" t="s">
        <v>573</v>
      </c>
      <c r="M2070" s="212"/>
      <c r="N2070" s="212"/>
      <c r="O2070" s="212"/>
      <c r="P2070" s="212"/>
      <c r="Q2070" s="212"/>
      <c r="R2070" s="212"/>
      <c r="S2070" s="212"/>
      <c r="T2070" s="212"/>
      <c r="U2070" s="212"/>
      <c r="V2070" s="212"/>
      <c r="W2070" s="212"/>
      <c r="X2070" s="212"/>
      <c r="Y2070" s="212">
        <v>1369</v>
      </c>
      <c r="Z2070" s="212" t="s">
        <v>354</v>
      </c>
      <c r="AA2070" s="212" t="s">
        <v>355</v>
      </c>
      <c r="AB2070" s="212">
        <v>19724.09</v>
      </c>
      <c r="AC2070" s="212">
        <v>23866.148000000001</v>
      </c>
      <c r="AD2070" s="212">
        <v>1.25</v>
      </c>
      <c r="AE2070" s="212">
        <v>0</v>
      </c>
      <c r="AF2070" s="212">
        <v>1.25</v>
      </c>
      <c r="AG2070" s="212">
        <v>0</v>
      </c>
      <c r="AH2070" s="212">
        <v>24655.11</v>
      </c>
      <c r="AI2070" s="212">
        <v>29832.69</v>
      </c>
      <c r="AJ2070" s="212">
        <v>0</v>
      </c>
      <c r="AK2070" s="212">
        <v>0</v>
      </c>
      <c r="AL2070" s="212">
        <v>0</v>
      </c>
      <c r="AM2070">
        <v>1</v>
      </c>
      <c r="AN2070" t="str">
        <f>VLOOKUP(H2070,'Base Art'!$A:$AJ,36,FALSE)</f>
        <v>ARCOR S.A.I.C.</v>
      </c>
    </row>
    <row r="2071" spans="1:40" x14ac:dyDescent="0.25">
      <c r="A2071" s="212" t="s">
        <v>7819</v>
      </c>
      <c r="B2071" s="212">
        <v>1</v>
      </c>
      <c r="C2071" s="212" t="s">
        <v>7820</v>
      </c>
      <c r="D2071" s="212" t="s">
        <v>172</v>
      </c>
      <c r="E2071" s="212">
        <v>19</v>
      </c>
      <c r="F2071" s="212" t="s">
        <v>72</v>
      </c>
      <c r="G2071" s="212" t="s">
        <v>1631</v>
      </c>
      <c r="H2071" s="212">
        <v>4460</v>
      </c>
      <c r="I2071" s="212" t="s">
        <v>1632</v>
      </c>
      <c r="J2071" s="212">
        <v>1419</v>
      </c>
      <c r="K2071" s="212" t="s">
        <v>572</v>
      </c>
      <c r="L2071" s="212" t="s">
        <v>573</v>
      </c>
      <c r="M2071" s="212"/>
      <c r="N2071" s="212"/>
      <c r="O2071" s="212"/>
      <c r="P2071" s="212">
        <v>1333</v>
      </c>
      <c r="Q2071" s="212" t="s">
        <v>1002</v>
      </c>
      <c r="R2071" s="212" t="s">
        <v>1003</v>
      </c>
      <c r="S2071" s="212"/>
      <c r="T2071" s="212"/>
      <c r="U2071" s="212"/>
      <c r="V2071" s="212"/>
      <c r="W2071" s="212"/>
      <c r="X2071" s="212"/>
      <c r="Y2071" s="212">
        <v>1369</v>
      </c>
      <c r="Z2071" s="212" t="s">
        <v>354</v>
      </c>
      <c r="AA2071" s="212" t="s">
        <v>355</v>
      </c>
      <c r="AB2071" s="212">
        <v>24392.15</v>
      </c>
      <c r="AC2071" s="212">
        <v>30246.268</v>
      </c>
      <c r="AD2071" s="212">
        <v>0.5</v>
      </c>
      <c r="AE2071" s="212">
        <v>0</v>
      </c>
      <c r="AF2071" s="212">
        <v>0.5</v>
      </c>
      <c r="AG2071" s="212">
        <v>0</v>
      </c>
      <c r="AH2071" s="212">
        <v>12196.08</v>
      </c>
      <c r="AI2071" s="212">
        <v>15123.13</v>
      </c>
      <c r="AJ2071" s="212">
        <v>1</v>
      </c>
      <c r="AK2071" s="212">
        <v>0.5</v>
      </c>
      <c r="AL2071" s="212">
        <v>0</v>
      </c>
      <c r="AM2071">
        <v>1</v>
      </c>
      <c r="AN2071" t="str">
        <f>VLOOKUP(H2071,'Base Art'!$A:$AJ,36,FALSE)</f>
        <v>ARCOR S.A.I.C.</v>
      </c>
    </row>
    <row r="2072" spans="1:40" x14ac:dyDescent="0.25">
      <c r="A2072" s="212" t="s">
        <v>7819</v>
      </c>
      <c r="B2072" s="212">
        <v>1</v>
      </c>
      <c r="C2072" s="212" t="s">
        <v>7820</v>
      </c>
      <c r="D2072" s="212" t="s">
        <v>172</v>
      </c>
      <c r="E2072" s="212">
        <v>19</v>
      </c>
      <c r="F2072" s="212" t="s">
        <v>72</v>
      </c>
      <c r="G2072" s="212" t="s">
        <v>1267</v>
      </c>
      <c r="H2072" s="212">
        <v>4464</v>
      </c>
      <c r="I2072" s="212" t="s">
        <v>1268</v>
      </c>
      <c r="J2072" s="212">
        <v>1419</v>
      </c>
      <c r="K2072" s="212" t="s">
        <v>572</v>
      </c>
      <c r="L2072" s="212" t="s">
        <v>573</v>
      </c>
      <c r="M2072" s="212"/>
      <c r="N2072" s="212"/>
      <c r="O2072" s="212"/>
      <c r="P2072" s="212">
        <v>1333</v>
      </c>
      <c r="Q2072" s="212" t="s">
        <v>1002</v>
      </c>
      <c r="R2072" s="212" t="s">
        <v>1003</v>
      </c>
      <c r="S2072" s="212"/>
      <c r="T2072" s="212"/>
      <c r="U2072" s="212"/>
      <c r="V2072" s="212"/>
      <c r="W2072" s="212"/>
      <c r="X2072" s="212"/>
      <c r="Y2072" s="212">
        <v>1369</v>
      </c>
      <c r="Z2072" s="212" t="s">
        <v>354</v>
      </c>
      <c r="AA2072" s="212" t="s">
        <v>355</v>
      </c>
      <c r="AB2072" s="212">
        <v>32495.279999999999</v>
      </c>
      <c r="AC2072" s="212">
        <v>40294.146999999997</v>
      </c>
      <c r="AD2072" s="212">
        <v>0.25</v>
      </c>
      <c r="AE2072" s="212">
        <v>0</v>
      </c>
      <c r="AF2072" s="212">
        <v>0.25</v>
      </c>
      <c r="AG2072" s="212">
        <v>0</v>
      </c>
      <c r="AH2072" s="212">
        <v>8123.82</v>
      </c>
      <c r="AI2072" s="212">
        <v>10073.540000000001</v>
      </c>
      <c r="AJ2072" s="212">
        <v>1</v>
      </c>
      <c r="AK2072" s="212">
        <v>0.25</v>
      </c>
      <c r="AL2072" s="212">
        <v>0</v>
      </c>
      <c r="AM2072">
        <v>1</v>
      </c>
      <c r="AN2072" t="str">
        <f>VLOOKUP(H2072,'Base Art'!$A:$AJ,36,FALSE)</f>
        <v>ARCOR S.A.I.C.</v>
      </c>
    </row>
    <row r="2073" spans="1:40" x14ac:dyDescent="0.25">
      <c r="A2073" s="212" t="s">
        <v>7819</v>
      </c>
      <c r="B2073" s="212">
        <v>1</v>
      </c>
      <c r="C2073" s="212" t="s">
        <v>7820</v>
      </c>
      <c r="D2073" s="212" t="s">
        <v>172</v>
      </c>
      <c r="E2073" s="212">
        <v>19</v>
      </c>
      <c r="F2073" s="212" t="s">
        <v>72</v>
      </c>
      <c r="G2073" s="212" t="s">
        <v>1269</v>
      </c>
      <c r="H2073" s="212">
        <v>4616</v>
      </c>
      <c r="I2073" s="212" t="s">
        <v>1270</v>
      </c>
      <c r="J2073" s="212">
        <v>1418</v>
      </c>
      <c r="K2073" s="212" t="s">
        <v>966</v>
      </c>
      <c r="L2073" s="212" t="s">
        <v>967</v>
      </c>
      <c r="M2073" s="212"/>
      <c r="N2073" s="212"/>
      <c r="O2073" s="212"/>
      <c r="P2073" s="212">
        <v>1068</v>
      </c>
      <c r="Q2073" s="212" t="s">
        <v>968</v>
      </c>
      <c r="R2073" s="212" t="s">
        <v>969</v>
      </c>
      <c r="S2073" s="212"/>
      <c r="T2073" s="212"/>
      <c r="U2073" s="212"/>
      <c r="V2073" s="212"/>
      <c r="W2073" s="212"/>
      <c r="X2073" s="212"/>
      <c r="Y2073" s="212">
        <v>1372</v>
      </c>
      <c r="Z2073" s="212" t="s">
        <v>346</v>
      </c>
      <c r="AA2073" s="212" t="s">
        <v>347</v>
      </c>
      <c r="AB2073" s="212">
        <v>65950.701000000001</v>
      </c>
      <c r="AC2073" s="212">
        <v>80542.296000000002</v>
      </c>
      <c r="AD2073" s="212">
        <v>0.66669999999999996</v>
      </c>
      <c r="AE2073" s="212">
        <v>0</v>
      </c>
      <c r="AF2073" s="212">
        <v>0.66669999999999996</v>
      </c>
      <c r="AG2073" s="212">
        <v>0</v>
      </c>
      <c r="AH2073" s="212">
        <v>43967.13</v>
      </c>
      <c r="AI2073" s="212">
        <v>53694.86</v>
      </c>
      <c r="AJ2073" s="212">
        <v>1</v>
      </c>
      <c r="AK2073" s="212">
        <v>0.67</v>
      </c>
      <c r="AL2073" s="212">
        <v>0</v>
      </c>
      <c r="AM2073">
        <v>1</v>
      </c>
      <c r="AN2073" t="str">
        <f>VLOOKUP(H2073,'Base Art'!$A:$AJ,36,FALSE)</f>
        <v>ARCOR S.A.I.C.</v>
      </c>
    </row>
    <row r="2074" spans="1:40" x14ac:dyDescent="0.25">
      <c r="A2074" s="212" t="s">
        <v>7819</v>
      </c>
      <c r="B2074" s="212">
        <v>1</v>
      </c>
      <c r="C2074" s="212" t="s">
        <v>7820</v>
      </c>
      <c r="D2074" s="212" t="s">
        <v>172</v>
      </c>
      <c r="E2074" s="212">
        <v>19</v>
      </c>
      <c r="F2074" s="212" t="s">
        <v>72</v>
      </c>
      <c r="G2074" s="212" t="s">
        <v>594</v>
      </c>
      <c r="H2074" s="212">
        <v>4828</v>
      </c>
      <c r="I2074" s="212" t="s">
        <v>595</v>
      </c>
      <c r="J2074" s="212">
        <v>1413</v>
      </c>
      <c r="K2074" s="212" t="s">
        <v>334</v>
      </c>
      <c r="L2074" s="212" t="s">
        <v>335</v>
      </c>
      <c r="M2074" s="212"/>
      <c r="N2074" s="212"/>
      <c r="O2074" s="212"/>
      <c r="P2074" s="212">
        <v>1069</v>
      </c>
      <c r="Q2074" s="212" t="s">
        <v>340</v>
      </c>
      <c r="R2074" s="212" t="s">
        <v>341</v>
      </c>
      <c r="S2074" s="212"/>
      <c r="T2074" s="212"/>
      <c r="U2074" s="212"/>
      <c r="V2074" s="212"/>
      <c r="W2074" s="212"/>
      <c r="X2074" s="212"/>
      <c r="Y2074" s="212">
        <v>1374</v>
      </c>
      <c r="Z2074" s="212" t="s">
        <v>336</v>
      </c>
      <c r="AA2074" s="212" t="s">
        <v>337</v>
      </c>
      <c r="AB2074" s="212">
        <v>78661.831000000006</v>
      </c>
      <c r="AC2074" s="212">
        <v>95180.808999999994</v>
      </c>
      <c r="AD2074" s="212">
        <v>0.2</v>
      </c>
      <c r="AE2074" s="212">
        <v>0</v>
      </c>
      <c r="AF2074" s="212">
        <v>0.2</v>
      </c>
      <c r="AG2074" s="212">
        <v>0</v>
      </c>
      <c r="AH2074" s="212">
        <v>15732.37</v>
      </c>
      <c r="AI2074" s="212">
        <v>19036.16</v>
      </c>
      <c r="AJ2074" s="212">
        <v>0</v>
      </c>
      <c r="AK2074" s="212">
        <v>0</v>
      </c>
      <c r="AL2074" s="212">
        <v>0</v>
      </c>
      <c r="AM2074">
        <v>1</v>
      </c>
      <c r="AN2074" t="str">
        <f>VLOOKUP(H2074,'Base Art'!$A:$AJ,36,FALSE)</f>
        <v>ARCOR S.A.I.C.</v>
      </c>
    </row>
    <row r="2075" spans="1:40" x14ac:dyDescent="0.25">
      <c r="A2075" s="212" t="s">
        <v>7819</v>
      </c>
      <c r="B2075" s="212">
        <v>1</v>
      </c>
      <c r="C2075" s="212" t="s">
        <v>7820</v>
      </c>
      <c r="D2075" s="212" t="s">
        <v>172</v>
      </c>
      <c r="E2075" s="212">
        <v>19</v>
      </c>
      <c r="F2075" s="212" t="s">
        <v>72</v>
      </c>
      <c r="G2075" s="212" t="s">
        <v>1709</v>
      </c>
      <c r="H2075" s="212">
        <v>4844</v>
      </c>
      <c r="I2075" s="212" t="s">
        <v>1710</v>
      </c>
      <c r="J2075" s="212">
        <v>1187</v>
      </c>
      <c r="K2075" s="212" t="s">
        <v>1645</v>
      </c>
      <c r="L2075" s="212" t="s">
        <v>1646</v>
      </c>
      <c r="M2075" s="212"/>
      <c r="N2075" s="212"/>
      <c r="O2075" s="212"/>
      <c r="P2075" s="212"/>
      <c r="Q2075" s="212"/>
      <c r="R2075" s="212"/>
      <c r="S2075" s="212"/>
      <c r="T2075" s="212"/>
      <c r="U2075" s="212"/>
      <c r="V2075" s="212"/>
      <c r="W2075" s="212"/>
      <c r="X2075" s="212"/>
      <c r="Y2075" s="212">
        <v>1374</v>
      </c>
      <c r="Z2075" s="212" t="s">
        <v>336</v>
      </c>
      <c r="AA2075" s="212" t="s">
        <v>337</v>
      </c>
      <c r="AB2075" s="212">
        <v>69258.141000000003</v>
      </c>
      <c r="AC2075" s="212">
        <v>83802.346000000005</v>
      </c>
      <c r="AD2075" s="212">
        <v>0.16669999999999999</v>
      </c>
      <c r="AE2075" s="212">
        <v>0</v>
      </c>
      <c r="AF2075" s="212">
        <v>0.16669999999999999</v>
      </c>
      <c r="AG2075" s="212">
        <v>0</v>
      </c>
      <c r="AH2075" s="212">
        <v>11543.02</v>
      </c>
      <c r="AI2075" s="212">
        <v>13967.06</v>
      </c>
      <c r="AJ2075" s="212">
        <v>0</v>
      </c>
      <c r="AK2075" s="212">
        <v>0</v>
      </c>
      <c r="AL2075" s="212">
        <v>0</v>
      </c>
      <c r="AM2075">
        <v>1</v>
      </c>
      <c r="AN2075" t="str">
        <f>VLOOKUP(H2075,'Base Art'!$A:$AJ,36,FALSE)</f>
        <v>MONDELEZ ARGENTINA S.A.</v>
      </c>
    </row>
    <row r="2076" spans="1:40" x14ac:dyDescent="0.25">
      <c r="A2076" s="212" t="s">
        <v>7819</v>
      </c>
      <c r="B2076" s="212">
        <v>1</v>
      </c>
      <c r="C2076" s="212" t="s">
        <v>7820</v>
      </c>
      <c r="D2076" s="212" t="s">
        <v>172</v>
      </c>
      <c r="E2076" s="212">
        <v>19</v>
      </c>
      <c r="F2076" s="212" t="s">
        <v>72</v>
      </c>
      <c r="G2076" s="212" t="s">
        <v>1711</v>
      </c>
      <c r="H2076" s="212">
        <v>4848</v>
      </c>
      <c r="I2076" s="212" t="s">
        <v>1712</v>
      </c>
      <c r="J2076" s="212">
        <v>1187</v>
      </c>
      <c r="K2076" s="212" t="s">
        <v>1645</v>
      </c>
      <c r="L2076" s="212" t="s">
        <v>1646</v>
      </c>
      <c r="M2076" s="212"/>
      <c r="N2076" s="212"/>
      <c r="O2076" s="212"/>
      <c r="P2076" s="212"/>
      <c r="Q2076" s="212"/>
      <c r="R2076" s="212"/>
      <c r="S2076" s="212"/>
      <c r="T2076" s="212"/>
      <c r="U2076" s="212"/>
      <c r="V2076" s="212"/>
      <c r="W2076" s="212"/>
      <c r="X2076" s="212"/>
      <c r="Y2076" s="212">
        <v>1374</v>
      </c>
      <c r="Z2076" s="212" t="s">
        <v>336</v>
      </c>
      <c r="AA2076" s="212" t="s">
        <v>337</v>
      </c>
      <c r="AB2076" s="212">
        <v>69416.392000000007</v>
      </c>
      <c r="AC2076" s="212">
        <v>83993.835999999996</v>
      </c>
      <c r="AD2076" s="212">
        <v>0.33329999999999999</v>
      </c>
      <c r="AE2076" s="212">
        <v>0</v>
      </c>
      <c r="AF2076" s="212">
        <v>0.33329999999999999</v>
      </c>
      <c r="AG2076" s="212">
        <v>0</v>
      </c>
      <c r="AH2076" s="212">
        <v>23138.799999999999</v>
      </c>
      <c r="AI2076" s="212">
        <v>27997.95</v>
      </c>
      <c r="AJ2076" s="212">
        <v>1</v>
      </c>
      <c r="AK2076" s="212">
        <v>0.33</v>
      </c>
      <c r="AL2076" s="212">
        <v>0</v>
      </c>
      <c r="AM2076">
        <v>1</v>
      </c>
      <c r="AN2076" t="str">
        <f>VLOOKUP(H2076,'Base Art'!$A:$AJ,36,FALSE)</f>
        <v>MONDELEZ ARGENTINA S.A.</v>
      </c>
    </row>
    <row r="2077" spans="1:40" x14ac:dyDescent="0.25">
      <c r="A2077" s="212" t="s">
        <v>7819</v>
      </c>
      <c r="B2077" s="212">
        <v>1</v>
      </c>
      <c r="C2077" s="212" t="s">
        <v>7820</v>
      </c>
      <c r="D2077" s="212" t="s">
        <v>172</v>
      </c>
      <c r="E2077" s="212">
        <v>19</v>
      </c>
      <c r="F2077" s="212" t="s">
        <v>72</v>
      </c>
      <c r="G2077" s="212" t="s">
        <v>1695</v>
      </c>
      <c r="H2077" s="212">
        <v>4854</v>
      </c>
      <c r="I2077" s="212" t="s">
        <v>1696</v>
      </c>
      <c r="J2077" s="212">
        <v>1187</v>
      </c>
      <c r="K2077" s="212" t="s">
        <v>1645</v>
      </c>
      <c r="L2077" s="212" t="s">
        <v>1646</v>
      </c>
      <c r="M2077" s="212"/>
      <c r="N2077" s="212"/>
      <c r="O2077" s="212"/>
      <c r="P2077" s="212"/>
      <c r="Q2077" s="212"/>
      <c r="R2077" s="212"/>
      <c r="S2077" s="212"/>
      <c r="T2077" s="212"/>
      <c r="U2077" s="212"/>
      <c r="V2077" s="212"/>
      <c r="W2077" s="212"/>
      <c r="X2077" s="212"/>
      <c r="Y2077" s="212">
        <v>1374</v>
      </c>
      <c r="Z2077" s="212" t="s">
        <v>336</v>
      </c>
      <c r="AA2077" s="212" t="s">
        <v>337</v>
      </c>
      <c r="AB2077" s="212">
        <v>70643.304000000004</v>
      </c>
      <c r="AC2077" s="212">
        <v>85478.403000000006</v>
      </c>
      <c r="AD2077" s="212">
        <v>0.41670000000000001</v>
      </c>
      <c r="AE2077" s="212">
        <v>0</v>
      </c>
      <c r="AF2077" s="212">
        <v>0.41670000000000001</v>
      </c>
      <c r="AG2077" s="212">
        <v>0</v>
      </c>
      <c r="AH2077" s="212">
        <v>29434.71</v>
      </c>
      <c r="AI2077" s="212">
        <v>35616</v>
      </c>
      <c r="AJ2077" s="212">
        <v>0</v>
      </c>
      <c r="AK2077" s="212">
        <v>0</v>
      </c>
      <c r="AL2077" s="212">
        <v>0</v>
      </c>
      <c r="AM2077">
        <v>1</v>
      </c>
      <c r="AN2077" t="str">
        <f>VLOOKUP(H2077,'Base Art'!$A:$AJ,36,FALSE)</f>
        <v>MONDELEZ ARGENTINA S.A.</v>
      </c>
    </row>
    <row r="2078" spans="1:40" x14ac:dyDescent="0.25">
      <c r="A2078" s="212" t="s">
        <v>7819</v>
      </c>
      <c r="B2078" s="212">
        <v>1</v>
      </c>
      <c r="C2078" s="212" t="s">
        <v>7820</v>
      </c>
      <c r="D2078" s="212" t="s">
        <v>172</v>
      </c>
      <c r="E2078" s="212">
        <v>19</v>
      </c>
      <c r="F2078" s="212" t="s">
        <v>72</v>
      </c>
      <c r="G2078" s="212" t="s">
        <v>1368</v>
      </c>
      <c r="H2078" s="212">
        <v>4901</v>
      </c>
      <c r="I2078" s="212" t="s">
        <v>1369</v>
      </c>
      <c r="J2078" s="212">
        <v>1218</v>
      </c>
      <c r="K2078" s="212" t="s">
        <v>1110</v>
      </c>
      <c r="L2078" s="212" t="s">
        <v>1111</v>
      </c>
      <c r="M2078" s="212"/>
      <c r="N2078" s="212"/>
      <c r="O2078" s="212"/>
      <c r="P2078" s="212"/>
      <c r="Q2078" s="212"/>
      <c r="R2078" s="212"/>
      <c r="S2078" s="212"/>
      <c r="T2078" s="212"/>
      <c r="U2078" s="212"/>
      <c r="V2078" s="212"/>
      <c r="W2078" s="212"/>
      <c r="X2078" s="212"/>
      <c r="Y2078" s="212">
        <v>1374</v>
      </c>
      <c r="Z2078" s="212" t="s">
        <v>336</v>
      </c>
      <c r="AA2078" s="212" t="s">
        <v>337</v>
      </c>
      <c r="AB2078" s="212">
        <v>96179.445000000007</v>
      </c>
      <c r="AC2078" s="212">
        <v>116377.133</v>
      </c>
      <c r="AD2078" s="212">
        <v>0.1875</v>
      </c>
      <c r="AE2078" s="212">
        <v>0</v>
      </c>
      <c r="AF2078" s="212">
        <v>0.1875</v>
      </c>
      <c r="AG2078" s="212">
        <v>0</v>
      </c>
      <c r="AH2078" s="212">
        <v>18033.650000000001</v>
      </c>
      <c r="AI2078" s="212">
        <v>21820.71</v>
      </c>
      <c r="AJ2078" s="212">
        <v>0</v>
      </c>
      <c r="AK2078" s="212">
        <v>0</v>
      </c>
      <c r="AL2078" s="212">
        <v>0</v>
      </c>
      <c r="AM2078">
        <v>1</v>
      </c>
      <c r="AN2078" t="str">
        <f>VLOOKUP(H2078,'Base Art'!$A:$AJ,36,FALSE)</f>
        <v>MONDELEZ ARGENTINA S.A.</v>
      </c>
    </row>
    <row r="2079" spans="1:40" x14ac:dyDescent="0.25">
      <c r="A2079" s="212" t="s">
        <v>7819</v>
      </c>
      <c r="B2079" s="212">
        <v>1</v>
      </c>
      <c r="C2079" s="212" t="s">
        <v>7820</v>
      </c>
      <c r="D2079" s="212" t="s">
        <v>172</v>
      </c>
      <c r="E2079" s="212">
        <v>19</v>
      </c>
      <c r="F2079" s="212" t="s">
        <v>72</v>
      </c>
      <c r="G2079" s="212" t="s">
        <v>1370</v>
      </c>
      <c r="H2079" s="212">
        <v>4903</v>
      </c>
      <c r="I2079" s="212" t="s">
        <v>1371</v>
      </c>
      <c r="J2079" s="212">
        <v>1218</v>
      </c>
      <c r="K2079" s="212" t="s">
        <v>1110</v>
      </c>
      <c r="L2079" s="212" t="s">
        <v>1111</v>
      </c>
      <c r="M2079" s="212"/>
      <c r="N2079" s="212"/>
      <c r="O2079" s="212"/>
      <c r="P2079" s="212"/>
      <c r="Q2079" s="212"/>
      <c r="R2079" s="212"/>
      <c r="S2079" s="212"/>
      <c r="T2079" s="212"/>
      <c r="U2079" s="212"/>
      <c r="V2079" s="212"/>
      <c r="W2079" s="212"/>
      <c r="X2079" s="212"/>
      <c r="Y2079" s="212">
        <v>1374</v>
      </c>
      <c r="Z2079" s="212" t="s">
        <v>336</v>
      </c>
      <c r="AA2079" s="212" t="s">
        <v>337</v>
      </c>
      <c r="AB2079" s="212">
        <v>96961.392000000007</v>
      </c>
      <c r="AC2079" s="212">
        <v>117323.29399999999</v>
      </c>
      <c r="AD2079" s="212">
        <v>0.125</v>
      </c>
      <c r="AE2079" s="212">
        <v>0</v>
      </c>
      <c r="AF2079" s="212">
        <v>0.125</v>
      </c>
      <c r="AG2079" s="212">
        <v>0</v>
      </c>
      <c r="AH2079" s="212">
        <v>12120.17</v>
      </c>
      <c r="AI2079" s="212">
        <v>14665.41</v>
      </c>
      <c r="AJ2079" s="212">
        <v>0</v>
      </c>
      <c r="AK2079" s="212">
        <v>0</v>
      </c>
      <c r="AL2079" s="212">
        <v>0</v>
      </c>
      <c r="AM2079">
        <v>1</v>
      </c>
      <c r="AN2079" t="str">
        <f>VLOOKUP(H2079,'Base Art'!$A:$AJ,36,FALSE)</f>
        <v>MONDELEZ ARGENTINA S.A.</v>
      </c>
    </row>
    <row r="2080" spans="1:40" x14ac:dyDescent="0.25">
      <c r="A2080" s="212" t="s">
        <v>7819</v>
      </c>
      <c r="B2080" s="212">
        <v>1</v>
      </c>
      <c r="C2080" s="212" t="s">
        <v>7820</v>
      </c>
      <c r="D2080" s="212" t="s">
        <v>172</v>
      </c>
      <c r="E2080" s="212">
        <v>19</v>
      </c>
      <c r="F2080" s="212" t="s">
        <v>72</v>
      </c>
      <c r="G2080" s="212" t="s">
        <v>1743</v>
      </c>
      <c r="H2080" s="212">
        <v>4904</v>
      </c>
      <c r="I2080" s="212" t="s">
        <v>1744</v>
      </c>
      <c r="J2080" s="212">
        <v>1218</v>
      </c>
      <c r="K2080" s="212" t="s">
        <v>1110</v>
      </c>
      <c r="L2080" s="212" t="s">
        <v>1111</v>
      </c>
      <c r="M2080" s="212"/>
      <c r="N2080" s="212"/>
      <c r="O2080" s="212"/>
      <c r="P2080" s="212"/>
      <c r="Q2080" s="212"/>
      <c r="R2080" s="212"/>
      <c r="S2080" s="212"/>
      <c r="T2080" s="212"/>
      <c r="U2080" s="212"/>
      <c r="V2080" s="212"/>
      <c r="W2080" s="212"/>
      <c r="X2080" s="212"/>
      <c r="Y2080" s="212">
        <v>1374</v>
      </c>
      <c r="Z2080" s="212" t="s">
        <v>336</v>
      </c>
      <c r="AA2080" s="212" t="s">
        <v>337</v>
      </c>
      <c r="AB2080" s="212">
        <v>96961.392000000007</v>
      </c>
      <c r="AC2080" s="212">
        <v>117323.29399999999</v>
      </c>
      <c r="AD2080" s="212">
        <v>0.125</v>
      </c>
      <c r="AE2080" s="212">
        <v>0</v>
      </c>
      <c r="AF2080" s="212">
        <v>0.125</v>
      </c>
      <c r="AG2080" s="212">
        <v>0</v>
      </c>
      <c r="AH2080" s="212">
        <v>12120.17</v>
      </c>
      <c r="AI2080" s="212">
        <v>14665.41</v>
      </c>
      <c r="AJ2080" s="212">
        <v>0</v>
      </c>
      <c r="AK2080" s="212">
        <v>0</v>
      </c>
      <c r="AL2080" s="212">
        <v>0</v>
      </c>
      <c r="AM2080">
        <v>1</v>
      </c>
      <c r="AN2080" t="str">
        <f>VLOOKUP(H2080,'Base Art'!$A:$AJ,36,FALSE)</f>
        <v>MONDELEZ ARGENTINA S.A.</v>
      </c>
    </row>
    <row r="2081" spans="1:40" x14ac:dyDescent="0.25">
      <c r="A2081" s="212" t="s">
        <v>7819</v>
      </c>
      <c r="B2081" s="212">
        <v>1</v>
      </c>
      <c r="C2081" s="212" t="s">
        <v>7820</v>
      </c>
      <c r="D2081" s="212" t="s">
        <v>172</v>
      </c>
      <c r="E2081" s="212">
        <v>19</v>
      </c>
      <c r="F2081" s="212" t="s">
        <v>72</v>
      </c>
      <c r="G2081" s="212" t="s">
        <v>1733</v>
      </c>
      <c r="H2081" s="212">
        <v>4905</v>
      </c>
      <c r="I2081" s="212" t="s">
        <v>1734</v>
      </c>
      <c r="J2081" s="212">
        <v>1218</v>
      </c>
      <c r="K2081" s="212" t="s">
        <v>1110</v>
      </c>
      <c r="L2081" s="212" t="s">
        <v>1111</v>
      </c>
      <c r="M2081" s="212"/>
      <c r="N2081" s="212"/>
      <c r="O2081" s="212"/>
      <c r="P2081" s="212"/>
      <c r="Q2081" s="212"/>
      <c r="R2081" s="212"/>
      <c r="S2081" s="212"/>
      <c r="T2081" s="212"/>
      <c r="U2081" s="212"/>
      <c r="V2081" s="212"/>
      <c r="W2081" s="212"/>
      <c r="X2081" s="212"/>
      <c r="Y2081" s="212">
        <v>1374</v>
      </c>
      <c r="Z2081" s="212" t="s">
        <v>336</v>
      </c>
      <c r="AA2081" s="212" t="s">
        <v>337</v>
      </c>
      <c r="AB2081" s="212">
        <v>96179.445000000007</v>
      </c>
      <c r="AC2081" s="212">
        <v>116377.133</v>
      </c>
      <c r="AD2081" s="212">
        <v>0.1875</v>
      </c>
      <c r="AE2081" s="212">
        <v>0</v>
      </c>
      <c r="AF2081" s="212">
        <v>0.1875</v>
      </c>
      <c r="AG2081" s="212">
        <v>0</v>
      </c>
      <c r="AH2081" s="212">
        <v>18033.650000000001</v>
      </c>
      <c r="AI2081" s="212">
        <v>21820.71</v>
      </c>
      <c r="AJ2081" s="212">
        <v>0</v>
      </c>
      <c r="AK2081" s="212">
        <v>0</v>
      </c>
      <c r="AL2081" s="212">
        <v>0</v>
      </c>
      <c r="AM2081">
        <v>1</v>
      </c>
      <c r="AN2081" t="str">
        <f>VLOOKUP(H2081,'Base Art'!$A:$AJ,36,FALSE)</f>
        <v>MONDELEZ ARGENTINA S.A.</v>
      </c>
    </row>
    <row r="2082" spans="1:40" x14ac:dyDescent="0.25">
      <c r="A2082" s="212" t="s">
        <v>7819</v>
      </c>
      <c r="B2082" s="212">
        <v>1</v>
      </c>
      <c r="C2082" s="212" t="s">
        <v>7820</v>
      </c>
      <c r="D2082" s="212" t="s">
        <v>172</v>
      </c>
      <c r="E2082" s="212">
        <v>19</v>
      </c>
      <c r="F2082" s="212" t="s">
        <v>72</v>
      </c>
      <c r="G2082" s="212" t="s">
        <v>1713</v>
      </c>
      <c r="H2082" s="212">
        <v>4906</v>
      </c>
      <c r="I2082" s="212" t="s">
        <v>1714</v>
      </c>
      <c r="J2082" s="212">
        <v>1187</v>
      </c>
      <c r="K2082" s="212" t="s">
        <v>1645</v>
      </c>
      <c r="L2082" s="212" t="s">
        <v>1646</v>
      </c>
      <c r="M2082" s="212"/>
      <c r="N2082" s="212"/>
      <c r="O2082" s="212"/>
      <c r="P2082" s="212"/>
      <c r="Q2082" s="212"/>
      <c r="R2082" s="212"/>
      <c r="S2082" s="212"/>
      <c r="T2082" s="212"/>
      <c r="U2082" s="212"/>
      <c r="V2082" s="212"/>
      <c r="W2082" s="212"/>
      <c r="X2082" s="212"/>
      <c r="Y2082" s="212">
        <v>1374</v>
      </c>
      <c r="Z2082" s="212" t="s">
        <v>336</v>
      </c>
      <c r="AA2082" s="212" t="s">
        <v>337</v>
      </c>
      <c r="AB2082" s="212">
        <v>68564.626999999993</v>
      </c>
      <c r="AC2082" s="212">
        <v>83486.967000000004</v>
      </c>
      <c r="AD2082" s="212">
        <v>0.33329999999999999</v>
      </c>
      <c r="AE2082" s="212">
        <v>0</v>
      </c>
      <c r="AF2082" s="212">
        <v>0.33329999999999999</v>
      </c>
      <c r="AG2082" s="212">
        <v>0</v>
      </c>
      <c r="AH2082" s="212">
        <v>22854.880000000001</v>
      </c>
      <c r="AI2082" s="212">
        <v>27828.99</v>
      </c>
      <c r="AJ2082" s="212">
        <v>0</v>
      </c>
      <c r="AK2082" s="212">
        <v>0</v>
      </c>
      <c r="AL2082" s="212">
        <v>0</v>
      </c>
      <c r="AM2082">
        <v>1</v>
      </c>
      <c r="AN2082" t="str">
        <f>VLOOKUP(H2082,'Base Art'!$A:$AJ,36,FALSE)</f>
        <v>MONDELEZ ARGENTINA S.A.</v>
      </c>
    </row>
    <row r="2083" spans="1:40" x14ac:dyDescent="0.25">
      <c r="A2083" s="212" t="s">
        <v>7819</v>
      </c>
      <c r="B2083" s="212">
        <v>1</v>
      </c>
      <c r="C2083" s="212" t="s">
        <v>7820</v>
      </c>
      <c r="D2083" s="212" t="s">
        <v>172</v>
      </c>
      <c r="E2083" s="212">
        <v>19</v>
      </c>
      <c r="F2083" s="212" t="s">
        <v>72</v>
      </c>
      <c r="G2083" s="212" t="s">
        <v>596</v>
      </c>
      <c r="H2083" s="212">
        <v>4940</v>
      </c>
      <c r="I2083" s="212" t="s">
        <v>597</v>
      </c>
      <c r="J2083" s="212"/>
      <c r="K2083" s="212"/>
      <c r="L2083" s="212"/>
      <c r="M2083" s="212"/>
      <c r="N2083" s="212"/>
      <c r="O2083" s="212"/>
      <c r="P2083" s="212">
        <v>1085</v>
      </c>
      <c r="Q2083" s="212" t="s">
        <v>598</v>
      </c>
      <c r="R2083" s="212" t="s">
        <v>599</v>
      </c>
      <c r="S2083" s="212"/>
      <c r="T2083" s="212"/>
      <c r="U2083" s="212"/>
      <c r="V2083" s="212"/>
      <c r="W2083" s="212"/>
      <c r="X2083" s="212"/>
      <c r="Y2083" s="212">
        <v>1373</v>
      </c>
      <c r="Z2083" s="212" t="s">
        <v>386</v>
      </c>
      <c r="AA2083" s="212" t="s">
        <v>387</v>
      </c>
      <c r="AB2083" s="212">
        <v>16639.081999999999</v>
      </c>
      <c r="AC2083" s="212">
        <v>20384.145</v>
      </c>
      <c r="AD2083" s="212">
        <v>1.4</v>
      </c>
      <c r="AE2083" s="212">
        <v>0</v>
      </c>
      <c r="AF2083" s="212">
        <v>1.4</v>
      </c>
      <c r="AG2083" s="212">
        <v>0</v>
      </c>
      <c r="AH2083" s="212">
        <v>23294.71</v>
      </c>
      <c r="AI2083" s="212">
        <v>28537.8</v>
      </c>
      <c r="AJ2083" s="212">
        <v>0</v>
      </c>
      <c r="AK2083" s="212">
        <v>0</v>
      </c>
      <c r="AL2083" s="212">
        <v>0</v>
      </c>
      <c r="AM2083">
        <v>1</v>
      </c>
      <c r="AN2083" t="str">
        <f>VLOOKUP(H2083,'Base Art'!$A:$AJ,36,FALSE)</f>
        <v>DON SATUR S.R.L.</v>
      </c>
    </row>
    <row r="2084" spans="1:40" x14ac:dyDescent="0.25">
      <c r="A2084" s="212" t="s">
        <v>7819</v>
      </c>
      <c r="B2084" s="212">
        <v>1</v>
      </c>
      <c r="C2084" s="212" t="s">
        <v>7820</v>
      </c>
      <c r="D2084" s="212" t="s">
        <v>172</v>
      </c>
      <c r="E2084" s="212">
        <v>19</v>
      </c>
      <c r="F2084" s="212" t="s">
        <v>72</v>
      </c>
      <c r="G2084" s="212" t="s">
        <v>600</v>
      </c>
      <c r="H2084" s="212">
        <v>4941</v>
      </c>
      <c r="I2084" s="212" t="s">
        <v>601</v>
      </c>
      <c r="J2084" s="212"/>
      <c r="K2084" s="212"/>
      <c r="L2084" s="212"/>
      <c r="M2084" s="212"/>
      <c r="N2084" s="212"/>
      <c r="O2084" s="212"/>
      <c r="P2084" s="212">
        <v>1085</v>
      </c>
      <c r="Q2084" s="212" t="s">
        <v>598</v>
      </c>
      <c r="R2084" s="212" t="s">
        <v>599</v>
      </c>
      <c r="S2084" s="212"/>
      <c r="T2084" s="212"/>
      <c r="U2084" s="212"/>
      <c r="V2084" s="212"/>
      <c r="W2084" s="212"/>
      <c r="X2084" s="212"/>
      <c r="Y2084" s="212">
        <v>1373</v>
      </c>
      <c r="Z2084" s="212" t="s">
        <v>386</v>
      </c>
      <c r="AA2084" s="212" t="s">
        <v>387</v>
      </c>
      <c r="AB2084" s="212">
        <v>16352.925999999999</v>
      </c>
      <c r="AC2084" s="212">
        <v>19849.755000000001</v>
      </c>
      <c r="AD2084" s="212">
        <v>0.8</v>
      </c>
      <c r="AE2084" s="212">
        <v>0</v>
      </c>
      <c r="AF2084" s="212">
        <v>0.8</v>
      </c>
      <c r="AG2084" s="212">
        <v>0</v>
      </c>
      <c r="AH2084" s="212">
        <v>13082.34</v>
      </c>
      <c r="AI2084" s="212">
        <v>15879.8</v>
      </c>
      <c r="AJ2084" s="212">
        <v>0</v>
      </c>
      <c r="AK2084" s="212">
        <v>0</v>
      </c>
      <c r="AL2084" s="212">
        <v>0</v>
      </c>
      <c r="AM2084">
        <v>1</v>
      </c>
      <c r="AN2084" t="str">
        <f>VLOOKUP(H2084,'Base Art'!$A:$AJ,36,FALSE)</f>
        <v>DON SATUR S.R.L.</v>
      </c>
    </row>
    <row r="2085" spans="1:40" x14ac:dyDescent="0.25">
      <c r="A2085" s="212" t="s">
        <v>7819</v>
      </c>
      <c r="B2085" s="212">
        <v>1</v>
      </c>
      <c r="C2085" s="212" t="s">
        <v>7820</v>
      </c>
      <c r="D2085" s="212" t="s">
        <v>172</v>
      </c>
      <c r="E2085" s="212">
        <v>19</v>
      </c>
      <c r="F2085" s="212" t="s">
        <v>72</v>
      </c>
      <c r="G2085" s="212" t="s">
        <v>604</v>
      </c>
      <c r="H2085" s="212">
        <v>4943</v>
      </c>
      <c r="I2085" s="212" t="s">
        <v>605</v>
      </c>
      <c r="J2085" s="212">
        <v>1253</v>
      </c>
      <c r="K2085" s="212" t="s">
        <v>602</v>
      </c>
      <c r="L2085" s="212" t="s">
        <v>603</v>
      </c>
      <c r="M2085" s="212"/>
      <c r="N2085" s="212"/>
      <c r="O2085" s="212"/>
      <c r="P2085" s="212"/>
      <c r="Q2085" s="212"/>
      <c r="R2085" s="212"/>
      <c r="S2085" s="212"/>
      <c r="T2085" s="212"/>
      <c r="U2085" s="212"/>
      <c r="V2085" s="212"/>
      <c r="W2085" s="212"/>
      <c r="X2085" s="212"/>
      <c r="Y2085" s="212">
        <v>1373</v>
      </c>
      <c r="Z2085" s="212" t="s">
        <v>386</v>
      </c>
      <c r="AA2085" s="212" t="s">
        <v>387</v>
      </c>
      <c r="AB2085" s="212">
        <v>22871.905999999999</v>
      </c>
      <c r="AC2085" s="212">
        <v>27923.614000000001</v>
      </c>
      <c r="AD2085" s="212">
        <v>1.5</v>
      </c>
      <c r="AE2085" s="212">
        <v>0.05</v>
      </c>
      <c r="AF2085" s="212">
        <v>1.55</v>
      </c>
      <c r="AG2085" s="212">
        <v>0</v>
      </c>
      <c r="AH2085" s="212">
        <v>35451.449999999997</v>
      </c>
      <c r="AI2085" s="212">
        <v>43281.599999999999</v>
      </c>
      <c r="AJ2085" s="212">
        <v>1</v>
      </c>
      <c r="AK2085" s="212">
        <v>1.55</v>
      </c>
      <c r="AL2085" s="212">
        <v>0</v>
      </c>
      <c r="AM2085">
        <v>1</v>
      </c>
      <c r="AN2085" t="str">
        <f>VLOOKUP(H2085,'Base Art'!$A:$AJ,36,FALSE)</f>
        <v>DON SATUR S.R.L.</v>
      </c>
    </row>
    <row r="2086" spans="1:40" x14ac:dyDescent="0.25">
      <c r="A2086" s="212" t="s">
        <v>7819</v>
      </c>
      <c r="B2086" s="212">
        <v>1</v>
      </c>
      <c r="C2086" s="212" t="s">
        <v>7820</v>
      </c>
      <c r="D2086" s="212" t="s">
        <v>172</v>
      </c>
      <c r="E2086" s="212">
        <v>19</v>
      </c>
      <c r="F2086" s="212" t="s">
        <v>72</v>
      </c>
      <c r="G2086" s="212" t="s">
        <v>606</v>
      </c>
      <c r="H2086" s="212">
        <v>4945</v>
      </c>
      <c r="I2086" s="212" t="s">
        <v>607</v>
      </c>
      <c r="J2086" s="212"/>
      <c r="K2086" s="212"/>
      <c r="L2086" s="212"/>
      <c r="M2086" s="212"/>
      <c r="N2086" s="212"/>
      <c r="O2086" s="212"/>
      <c r="P2086" s="212"/>
      <c r="Q2086" s="212"/>
      <c r="R2086" s="212"/>
      <c r="S2086" s="212"/>
      <c r="T2086" s="212"/>
      <c r="U2086" s="212"/>
      <c r="V2086" s="212"/>
      <c r="W2086" s="212"/>
      <c r="X2086" s="212"/>
      <c r="Y2086" s="212">
        <v>1373</v>
      </c>
      <c r="Z2086" s="212" t="s">
        <v>386</v>
      </c>
      <c r="AA2086" s="212" t="s">
        <v>387</v>
      </c>
      <c r="AB2086" s="212">
        <v>16779.857</v>
      </c>
      <c r="AC2086" s="212">
        <v>20303.627</v>
      </c>
      <c r="AD2086" s="212">
        <v>1.4</v>
      </c>
      <c r="AE2086" s="212">
        <v>0</v>
      </c>
      <c r="AF2086" s="212">
        <v>1.4</v>
      </c>
      <c r="AG2086" s="212">
        <v>0</v>
      </c>
      <c r="AH2086" s="212">
        <v>23491.8</v>
      </c>
      <c r="AI2086" s="212">
        <v>28425.08</v>
      </c>
      <c r="AJ2086" s="212">
        <v>0</v>
      </c>
      <c r="AK2086" s="212">
        <v>0</v>
      </c>
      <c r="AL2086" s="212">
        <v>0</v>
      </c>
      <c r="AM2086">
        <v>1</v>
      </c>
      <c r="AN2086" t="str">
        <f>VLOOKUP(H2086,'Base Art'!$A:$AJ,36,FALSE)</f>
        <v>DON SATUR S.R.L.</v>
      </c>
    </row>
    <row r="2087" spans="1:40" x14ac:dyDescent="0.25">
      <c r="A2087" s="212" t="s">
        <v>7819</v>
      </c>
      <c r="B2087" s="212">
        <v>1</v>
      </c>
      <c r="C2087" s="212" t="s">
        <v>7820</v>
      </c>
      <c r="D2087" s="212" t="s">
        <v>172</v>
      </c>
      <c r="E2087" s="212">
        <v>19</v>
      </c>
      <c r="F2087" s="212" t="s">
        <v>72</v>
      </c>
      <c r="G2087" s="212" t="s">
        <v>608</v>
      </c>
      <c r="H2087" s="212">
        <v>4981</v>
      </c>
      <c r="I2087" s="212" t="s">
        <v>609</v>
      </c>
      <c r="J2087" s="212"/>
      <c r="K2087" s="212"/>
      <c r="L2087" s="212"/>
      <c r="M2087" s="212"/>
      <c r="N2087" s="212"/>
      <c r="O2087" s="212"/>
      <c r="P2087" s="212">
        <v>1085</v>
      </c>
      <c r="Q2087" s="212" t="s">
        <v>598</v>
      </c>
      <c r="R2087" s="212" t="s">
        <v>599</v>
      </c>
      <c r="S2087" s="212"/>
      <c r="T2087" s="212"/>
      <c r="U2087" s="212"/>
      <c r="V2087" s="212"/>
      <c r="W2087" s="212"/>
      <c r="X2087" s="212"/>
      <c r="Y2087" s="212">
        <v>1373</v>
      </c>
      <c r="Z2087" s="212" t="s">
        <v>386</v>
      </c>
      <c r="AA2087" s="212" t="s">
        <v>387</v>
      </c>
      <c r="AB2087" s="212">
        <v>17055.084999999999</v>
      </c>
      <c r="AC2087" s="212">
        <v>20790.632000000001</v>
      </c>
      <c r="AD2087" s="212">
        <v>2.2999999999999998</v>
      </c>
      <c r="AE2087" s="212">
        <v>0</v>
      </c>
      <c r="AF2087" s="212">
        <v>2.2999999999999998</v>
      </c>
      <c r="AG2087" s="212">
        <v>0</v>
      </c>
      <c r="AH2087" s="212">
        <v>39226.699999999997</v>
      </c>
      <c r="AI2087" s="212">
        <v>47818.45</v>
      </c>
      <c r="AJ2087" s="212">
        <v>0</v>
      </c>
      <c r="AK2087" s="212">
        <v>0</v>
      </c>
      <c r="AL2087" s="212">
        <v>0</v>
      </c>
      <c r="AM2087">
        <v>1</v>
      </c>
      <c r="AN2087" t="str">
        <f>VLOOKUP(H2087,'Base Art'!$A:$AJ,36,FALSE)</f>
        <v>DON SATUR S.R.L.</v>
      </c>
    </row>
    <row r="2088" spans="1:40" x14ac:dyDescent="0.25">
      <c r="A2088" s="212" t="s">
        <v>7819</v>
      </c>
      <c r="B2088" s="212">
        <v>1</v>
      </c>
      <c r="C2088" s="212" t="s">
        <v>7820</v>
      </c>
      <c r="D2088" s="212" t="s">
        <v>172</v>
      </c>
      <c r="E2088" s="212">
        <v>19</v>
      </c>
      <c r="F2088" s="212" t="s">
        <v>72</v>
      </c>
      <c r="G2088" s="212" t="s">
        <v>1735</v>
      </c>
      <c r="H2088" s="212">
        <v>5011</v>
      </c>
      <c r="I2088" s="212" t="s">
        <v>1736</v>
      </c>
      <c r="J2088" s="212">
        <v>1218</v>
      </c>
      <c r="K2088" s="212" t="s">
        <v>1110</v>
      </c>
      <c r="L2088" s="212" t="s">
        <v>1111</v>
      </c>
      <c r="M2088" s="212"/>
      <c r="N2088" s="212"/>
      <c r="O2088" s="212"/>
      <c r="P2088" s="212"/>
      <c r="Q2088" s="212"/>
      <c r="R2088" s="212"/>
      <c r="S2088" s="212"/>
      <c r="T2088" s="212"/>
      <c r="U2088" s="212"/>
      <c r="V2088" s="212"/>
      <c r="W2088" s="212"/>
      <c r="X2088" s="212"/>
      <c r="Y2088" s="212">
        <v>1374</v>
      </c>
      <c r="Z2088" s="212" t="s">
        <v>336</v>
      </c>
      <c r="AA2088" s="212" t="s">
        <v>337</v>
      </c>
      <c r="AB2088" s="212">
        <v>96179.445000000007</v>
      </c>
      <c r="AC2088" s="212">
        <v>116377.133</v>
      </c>
      <c r="AD2088" s="212">
        <v>0.1875</v>
      </c>
      <c r="AE2088" s="212">
        <v>0</v>
      </c>
      <c r="AF2088" s="212">
        <v>0.1875</v>
      </c>
      <c r="AG2088" s="212">
        <v>0</v>
      </c>
      <c r="AH2088" s="212">
        <v>18033.650000000001</v>
      </c>
      <c r="AI2088" s="212">
        <v>21820.71</v>
      </c>
      <c r="AJ2088" s="212">
        <v>0</v>
      </c>
      <c r="AK2088" s="212">
        <v>0</v>
      </c>
      <c r="AL2088" s="212">
        <v>0</v>
      </c>
      <c r="AM2088">
        <v>1</v>
      </c>
      <c r="AN2088" t="str">
        <f>VLOOKUP(H2088,'Base Art'!$A:$AJ,36,FALSE)</f>
        <v>MONDELEZ ARGENTINA S.A.</v>
      </c>
    </row>
    <row r="2089" spans="1:40" x14ac:dyDescent="0.25">
      <c r="A2089" s="212" t="s">
        <v>7819</v>
      </c>
      <c r="B2089" s="212">
        <v>1</v>
      </c>
      <c r="C2089" s="212" t="s">
        <v>7820</v>
      </c>
      <c r="D2089" s="212" t="s">
        <v>172</v>
      </c>
      <c r="E2089" s="212">
        <v>19</v>
      </c>
      <c r="F2089" s="212" t="s">
        <v>72</v>
      </c>
      <c r="G2089" s="212" t="s">
        <v>1727</v>
      </c>
      <c r="H2089" s="212">
        <v>5030</v>
      </c>
      <c r="I2089" s="212" t="s">
        <v>1728</v>
      </c>
      <c r="J2089" s="212"/>
      <c r="K2089" s="212"/>
      <c r="L2089" s="212"/>
      <c r="M2089" s="212"/>
      <c r="N2089" s="212"/>
      <c r="O2089" s="212"/>
      <c r="P2089" s="212">
        <v>1273</v>
      </c>
      <c r="Q2089" s="212" t="s">
        <v>1673</v>
      </c>
      <c r="R2089" s="212" t="s">
        <v>1674</v>
      </c>
      <c r="S2089" s="212"/>
      <c r="T2089" s="212"/>
      <c r="U2089" s="212"/>
      <c r="V2089" s="212"/>
      <c r="W2089" s="212"/>
      <c r="X2089" s="212"/>
      <c r="Y2089" s="212">
        <v>1373</v>
      </c>
      <c r="Z2089" s="212" t="s">
        <v>386</v>
      </c>
      <c r="AA2089" s="212" t="s">
        <v>387</v>
      </c>
      <c r="AB2089" s="212">
        <v>24135.547999999999</v>
      </c>
      <c r="AC2089" s="212">
        <v>29276.917000000001</v>
      </c>
      <c r="AD2089" s="212">
        <v>3.3332999999999999</v>
      </c>
      <c r="AE2089" s="212">
        <v>0</v>
      </c>
      <c r="AF2089" s="212">
        <v>3.3332999999999999</v>
      </c>
      <c r="AG2089" s="212">
        <v>0</v>
      </c>
      <c r="AH2089" s="212">
        <v>80451.83</v>
      </c>
      <c r="AI2089" s="212">
        <v>97589.72</v>
      </c>
      <c r="AJ2089" s="212">
        <v>1</v>
      </c>
      <c r="AK2089" s="212">
        <v>3.33</v>
      </c>
      <c r="AL2089" s="212">
        <v>0</v>
      </c>
      <c r="AM2089">
        <v>1</v>
      </c>
      <c r="AN2089" t="str">
        <f>VLOOKUP(H2089,'Base Art'!$A:$AJ,36,FALSE)</f>
        <v>DON SATUR S.R.L.</v>
      </c>
    </row>
    <row r="2090" spans="1:40" x14ac:dyDescent="0.25">
      <c r="A2090" s="212" t="s">
        <v>7819</v>
      </c>
      <c r="B2090" s="212">
        <v>1</v>
      </c>
      <c r="C2090" s="212" t="s">
        <v>7820</v>
      </c>
      <c r="D2090" s="212" t="s">
        <v>172</v>
      </c>
      <c r="E2090" s="212">
        <v>19</v>
      </c>
      <c r="F2090" s="212" t="s">
        <v>72</v>
      </c>
      <c r="G2090" s="212" t="s">
        <v>1671</v>
      </c>
      <c r="H2090" s="212">
        <v>5031</v>
      </c>
      <c r="I2090" s="212" t="s">
        <v>1672</v>
      </c>
      <c r="J2090" s="212"/>
      <c r="K2090" s="212"/>
      <c r="L2090" s="212"/>
      <c r="M2090" s="212"/>
      <c r="N2090" s="212"/>
      <c r="O2090" s="212"/>
      <c r="P2090" s="212">
        <v>1273</v>
      </c>
      <c r="Q2090" s="212" t="s">
        <v>1673</v>
      </c>
      <c r="R2090" s="212" t="s">
        <v>1674</v>
      </c>
      <c r="S2090" s="212"/>
      <c r="T2090" s="212"/>
      <c r="U2090" s="212"/>
      <c r="V2090" s="212"/>
      <c r="W2090" s="212"/>
      <c r="X2090" s="212"/>
      <c r="Y2090" s="212">
        <v>1373</v>
      </c>
      <c r="Z2090" s="212" t="s">
        <v>386</v>
      </c>
      <c r="AA2090" s="212" t="s">
        <v>387</v>
      </c>
      <c r="AB2090" s="212">
        <v>24143.43</v>
      </c>
      <c r="AC2090" s="212">
        <v>29317.699000000001</v>
      </c>
      <c r="AD2090" s="212">
        <v>2.3332999999999999</v>
      </c>
      <c r="AE2090" s="212">
        <v>0</v>
      </c>
      <c r="AF2090" s="212">
        <v>2.3332999999999999</v>
      </c>
      <c r="AG2090" s="212">
        <v>0</v>
      </c>
      <c r="AH2090" s="212">
        <v>56334.67</v>
      </c>
      <c r="AI2090" s="212">
        <v>68407.960000000006</v>
      </c>
      <c r="AJ2090" s="212">
        <v>0</v>
      </c>
      <c r="AK2090" s="212">
        <v>0</v>
      </c>
      <c r="AL2090" s="212">
        <v>0</v>
      </c>
      <c r="AM2090">
        <v>1</v>
      </c>
      <c r="AN2090" t="str">
        <f>VLOOKUP(H2090,'Base Art'!$A:$AJ,36,FALSE)</f>
        <v>DON SATUR S.R.L.</v>
      </c>
    </row>
    <row r="2091" spans="1:40" x14ac:dyDescent="0.25">
      <c r="A2091" s="212" t="s">
        <v>7819</v>
      </c>
      <c r="B2091" s="212">
        <v>1</v>
      </c>
      <c r="C2091" s="212" t="s">
        <v>7820</v>
      </c>
      <c r="D2091" s="212" t="s">
        <v>172</v>
      </c>
      <c r="E2091" s="212">
        <v>19</v>
      </c>
      <c r="F2091" s="212" t="s">
        <v>72</v>
      </c>
      <c r="G2091" s="212" t="s">
        <v>1675</v>
      </c>
      <c r="H2091" s="212">
        <v>5032</v>
      </c>
      <c r="I2091" s="212" t="s">
        <v>1676</v>
      </c>
      <c r="J2091" s="212"/>
      <c r="K2091" s="212"/>
      <c r="L2091" s="212"/>
      <c r="M2091" s="212"/>
      <c r="N2091" s="212"/>
      <c r="O2091" s="212"/>
      <c r="P2091" s="212">
        <v>1273</v>
      </c>
      <c r="Q2091" s="212" t="s">
        <v>1673</v>
      </c>
      <c r="R2091" s="212" t="s">
        <v>1674</v>
      </c>
      <c r="S2091" s="212"/>
      <c r="T2091" s="212"/>
      <c r="U2091" s="212"/>
      <c r="V2091" s="212"/>
      <c r="W2091" s="212"/>
      <c r="X2091" s="212"/>
      <c r="Y2091" s="212">
        <v>1373</v>
      </c>
      <c r="Z2091" s="212" t="s">
        <v>386</v>
      </c>
      <c r="AA2091" s="212" t="s">
        <v>387</v>
      </c>
      <c r="AB2091" s="212">
        <v>24163.135999999999</v>
      </c>
      <c r="AC2091" s="212">
        <v>29419.653999999999</v>
      </c>
      <c r="AD2091" s="212">
        <v>1.3332999999999999</v>
      </c>
      <c r="AE2091" s="212">
        <v>0</v>
      </c>
      <c r="AF2091" s="212">
        <v>1.3332999999999999</v>
      </c>
      <c r="AG2091" s="212">
        <v>0</v>
      </c>
      <c r="AH2091" s="212">
        <v>32217.51</v>
      </c>
      <c r="AI2091" s="212">
        <v>39226.199999999997</v>
      </c>
      <c r="AJ2091" s="212">
        <v>0</v>
      </c>
      <c r="AK2091" s="212">
        <v>0</v>
      </c>
      <c r="AL2091" s="212">
        <v>0</v>
      </c>
      <c r="AM2091">
        <v>1</v>
      </c>
      <c r="AN2091" t="str">
        <f>VLOOKUP(H2091,'Base Art'!$A:$AJ,36,FALSE)</f>
        <v>DON SATUR S.R.L.</v>
      </c>
    </row>
    <row r="2092" spans="1:40" x14ac:dyDescent="0.25">
      <c r="A2092" s="212" t="s">
        <v>7819</v>
      </c>
      <c r="B2092" s="212">
        <v>1</v>
      </c>
      <c r="C2092" s="212" t="s">
        <v>7820</v>
      </c>
      <c r="D2092" s="212" t="s">
        <v>172</v>
      </c>
      <c r="E2092" s="212">
        <v>19</v>
      </c>
      <c r="F2092" s="212" t="s">
        <v>72</v>
      </c>
      <c r="G2092" s="212" t="s">
        <v>1677</v>
      </c>
      <c r="H2092" s="212">
        <v>5033</v>
      </c>
      <c r="I2092" s="212" t="s">
        <v>1678</v>
      </c>
      <c r="J2092" s="212"/>
      <c r="K2092" s="212"/>
      <c r="L2092" s="212"/>
      <c r="M2092" s="212"/>
      <c r="N2092" s="212"/>
      <c r="O2092" s="212"/>
      <c r="P2092" s="212">
        <v>1273</v>
      </c>
      <c r="Q2092" s="212" t="s">
        <v>1673</v>
      </c>
      <c r="R2092" s="212" t="s">
        <v>1674</v>
      </c>
      <c r="S2092" s="212"/>
      <c r="T2092" s="212"/>
      <c r="U2092" s="212"/>
      <c r="V2092" s="212"/>
      <c r="W2092" s="212"/>
      <c r="X2092" s="212"/>
      <c r="Y2092" s="212">
        <v>1373</v>
      </c>
      <c r="Z2092" s="212" t="s">
        <v>386</v>
      </c>
      <c r="AA2092" s="212" t="s">
        <v>387</v>
      </c>
      <c r="AB2092" s="212">
        <v>24135.547999999999</v>
      </c>
      <c r="AC2092" s="212">
        <v>29276.917000000001</v>
      </c>
      <c r="AD2092" s="212">
        <v>3.3332999999999999</v>
      </c>
      <c r="AE2092" s="212">
        <v>0</v>
      </c>
      <c r="AF2092" s="212">
        <v>3.3332999999999999</v>
      </c>
      <c r="AG2092" s="212">
        <v>0</v>
      </c>
      <c r="AH2092" s="212">
        <v>80451.83</v>
      </c>
      <c r="AI2092" s="212">
        <v>97589.72</v>
      </c>
      <c r="AJ2092" s="212">
        <v>0</v>
      </c>
      <c r="AK2092" s="212">
        <v>0</v>
      </c>
      <c r="AL2092" s="212">
        <v>0</v>
      </c>
      <c r="AM2092">
        <v>1</v>
      </c>
      <c r="AN2092" t="str">
        <f>VLOOKUP(H2092,'Base Art'!$A:$AJ,36,FALSE)</f>
        <v>DON SATUR S.R.L.</v>
      </c>
    </row>
    <row r="2093" spans="1:40" x14ac:dyDescent="0.25">
      <c r="A2093" s="212" t="s">
        <v>7819</v>
      </c>
      <c r="B2093" s="212">
        <v>1</v>
      </c>
      <c r="C2093" s="212" t="s">
        <v>7820</v>
      </c>
      <c r="D2093" s="212" t="s">
        <v>172</v>
      </c>
      <c r="E2093" s="212">
        <v>19</v>
      </c>
      <c r="F2093" s="212" t="s">
        <v>72</v>
      </c>
      <c r="G2093" s="212" t="s">
        <v>612</v>
      </c>
      <c r="H2093" s="212">
        <v>5108</v>
      </c>
      <c r="I2093" s="212" t="s">
        <v>613</v>
      </c>
      <c r="J2093" s="212">
        <v>1065</v>
      </c>
      <c r="K2093" s="212" t="s">
        <v>454</v>
      </c>
      <c r="L2093" s="212" t="s">
        <v>455</v>
      </c>
      <c r="M2093" s="212"/>
      <c r="N2093" s="212"/>
      <c r="O2093" s="212"/>
      <c r="P2093" s="212"/>
      <c r="Q2093" s="212"/>
      <c r="R2093" s="212"/>
      <c r="S2093" s="212"/>
      <c r="T2093" s="212"/>
      <c r="U2093" s="212"/>
      <c r="V2093" s="212"/>
      <c r="W2093" s="212"/>
      <c r="X2093" s="212"/>
      <c r="Y2093" s="212">
        <v>1373</v>
      </c>
      <c r="Z2093" s="212" t="s">
        <v>386</v>
      </c>
      <c r="AA2093" s="212" t="s">
        <v>387</v>
      </c>
      <c r="AB2093" s="212">
        <v>16560.785</v>
      </c>
      <c r="AC2093" s="212">
        <v>20299.046999999999</v>
      </c>
      <c r="AD2093" s="212">
        <v>3</v>
      </c>
      <c r="AE2093" s="212">
        <v>0</v>
      </c>
      <c r="AF2093" s="212">
        <v>3</v>
      </c>
      <c r="AG2093" s="212">
        <v>0</v>
      </c>
      <c r="AH2093" s="212">
        <v>49682.35</v>
      </c>
      <c r="AI2093" s="212">
        <v>60897.14</v>
      </c>
      <c r="AJ2093" s="212">
        <v>0</v>
      </c>
      <c r="AK2093" s="212">
        <v>0</v>
      </c>
      <c r="AL2093" s="212">
        <v>0</v>
      </c>
      <c r="AM2093">
        <v>1</v>
      </c>
      <c r="AN2093" t="str">
        <f>VLOOKUP(H2093,'Base Art'!$A:$AJ,36,FALSE)</f>
        <v>MOLINO CAÑUELAS S.A.C.I.F.I.A.</v>
      </c>
    </row>
    <row r="2094" spans="1:40" x14ac:dyDescent="0.25">
      <c r="A2094" s="212" t="s">
        <v>7819</v>
      </c>
      <c r="B2094" s="212">
        <v>1</v>
      </c>
      <c r="C2094" s="212" t="s">
        <v>7820</v>
      </c>
      <c r="D2094" s="212" t="s">
        <v>172</v>
      </c>
      <c r="E2094" s="212">
        <v>19</v>
      </c>
      <c r="F2094" s="212" t="s">
        <v>72</v>
      </c>
      <c r="G2094" s="212" t="s">
        <v>988</v>
      </c>
      <c r="H2094" s="212">
        <v>5111</v>
      </c>
      <c r="I2094" s="212" t="s">
        <v>989</v>
      </c>
      <c r="J2094" s="212">
        <v>1065</v>
      </c>
      <c r="K2094" s="212" t="s">
        <v>454</v>
      </c>
      <c r="L2094" s="212" t="s">
        <v>455</v>
      </c>
      <c r="M2094" s="212"/>
      <c r="N2094" s="212"/>
      <c r="O2094" s="212"/>
      <c r="P2094" s="212"/>
      <c r="Q2094" s="212"/>
      <c r="R2094" s="212"/>
      <c r="S2094" s="212"/>
      <c r="T2094" s="212"/>
      <c r="U2094" s="212"/>
      <c r="V2094" s="212"/>
      <c r="W2094" s="212"/>
      <c r="X2094" s="212"/>
      <c r="Y2094" s="212">
        <v>1373</v>
      </c>
      <c r="Z2094" s="212" t="s">
        <v>386</v>
      </c>
      <c r="AA2094" s="212" t="s">
        <v>387</v>
      </c>
      <c r="AB2094" s="212">
        <v>15591.575999999999</v>
      </c>
      <c r="AC2094" s="212">
        <v>18865.810000000001</v>
      </c>
      <c r="AD2094" s="212">
        <v>0.1429</v>
      </c>
      <c r="AE2094" s="212">
        <v>0</v>
      </c>
      <c r="AF2094" s="212">
        <v>0.1429</v>
      </c>
      <c r="AG2094" s="212">
        <v>0</v>
      </c>
      <c r="AH2094" s="212">
        <v>2227.37</v>
      </c>
      <c r="AI2094" s="212">
        <v>2695.12</v>
      </c>
      <c r="AJ2094" s="212">
        <v>0</v>
      </c>
      <c r="AK2094" s="212">
        <v>0</v>
      </c>
      <c r="AL2094" s="212">
        <v>0</v>
      </c>
      <c r="AM2094">
        <v>1</v>
      </c>
      <c r="AN2094" t="str">
        <f>VLOOKUP(H2094,'Base Art'!$A:$AJ,36,FALSE)</f>
        <v>MOLINO CAÑUELAS S.A.C.I.F.I.A.</v>
      </c>
    </row>
    <row r="2095" spans="1:40" x14ac:dyDescent="0.25">
      <c r="A2095" s="212" t="s">
        <v>7819</v>
      </c>
      <c r="B2095" s="212">
        <v>1</v>
      </c>
      <c r="C2095" s="212" t="s">
        <v>7820</v>
      </c>
      <c r="D2095" s="212" t="s">
        <v>172</v>
      </c>
      <c r="E2095" s="212">
        <v>19</v>
      </c>
      <c r="F2095" s="212" t="s">
        <v>72</v>
      </c>
      <c r="G2095" s="212" t="s">
        <v>1112</v>
      </c>
      <c r="H2095" s="212">
        <v>5626</v>
      </c>
      <c r="I2095" s="212" t="s">
        <v>1113</v>
      </c>
      <c r="J2095" s="212">
        <v>1161</v>
      </c>
      <c r="K2095" s="212" t="s">
        <v>1114</v>
      </c>
      <c r="L2095" s="212" t="s">
        <v>1115</v>
      </c>
      <c r="M2095" s="212"/>
      <c r="N2095" s="212"/>
      <c r="O2095" s="212"/>
      <c r="P2095" s="212">
        <v>1073</v>
      </c>
      <c r="Q2095" s="212" t="s">
        <v>1116</v>
      </c>
      <c r="R2095" s="212" t="s">
        <v>1117</v>
      </c>
      <c r="S2095" s="212"/>
      <c r="T2095" s="212"/>
      <c r="U2095" s="212"/>
      <c r="V2095" s="212"/>
      <c r="W2095" s="212"/>
      <c r="X2095" s="212"/>
      <c r="Y2095" s="212">
        <v>1370</v>
      </c>
      <c r="Z2095" s="212" t="s">
        <v>400</v>
      </c>
      <c r="AA2095" s="212" t="s">
        <v>401</v>
      </c>
      <c r="AB2095" s="212">
        <v>12810.056</v>
      </c>
      <c r="AC2095" s="212">
        <v>15650.546</v>
      </c>
      <c r="AD2095" s="212">
        <v>1.9167000000000001</v>
      </c>
      <c r="AE2095" s="212">
        <v>0</v>
      </c>
      <c r="AF2095" s="212">
        <v>1.9167000000000001</v>
      </c>
      <c r="AG2095" s="212">
        <v>0</v>
      </c>
      <c r="AH2095" s="212">
        <v>24552.61</v>
      </c>
      <c r="AI2095" s="212">
        <v>29996.880000000001</v>
      </c>
      <c r="AJ2095" s="212">
        <v>0</v>
      </c>
      <c r="AK2095" s="212">
        <v>0</v>
      </c>
      <c r="AL2095" s="212">
        <v>0</v>
      </c>
      <c r="AM2095">
        <v>1</v>
      </c>
      <c r="AN2095" t="str">
        <f>VLOOKUP(H2095,'Base Art'!$A:$AJ,36,FALSE)</f>
        <v>RPB SA</v>
      </c>
    </row>
    <row r="2096" spans="1:40" x14ac:dyDescent="0.25">
      <c r="A2096" s="212" t="s">
        <v>7819</v>
      </c>
      <c r="B2096" s="212">
        <v>1</v>
      </c>
      <c r="C2096" s="212" t="s">
        <v>7820</v>
      </c>
      <c r="D2096" s="212" t="s">
        <v>172</v>
      </c>
      <c r="E2096" s="212">
        <v>19</v>
      </c>
      <c r="F2096" s="212" t="s">
        <v>72</v>
      </c>
      <c r="G2096" s="212" t="s">
        <v>1118</v>
      </c>
      <c r="H2096" s="212">
        <v>5627</v>
      </c>
      <c r="I2096" s="212" t="s">
        <v>1119</v>
      </c>
      <c r="J2096" s="212">
        <v>1161</v>
      </c>
      <c r="K2096" s="212" t="s">
        <v>1114</v>
      </c>
      <c r="L2096" s="212" t="s">
        <v>1115</v>
      </c>
      <c r="M2096" s="212"/>
      <c r="N2096" s="212"/>
      <c r="O2096" s="212"/>
      <c r="P2096" s="212">
        <v>1073</v>
      </c>
      <c r="Q2096" s="212" t="s">
        <v>1116</v>
      </c>
      <c r="R2096" s="212" t="s">
        <v>1117</v>
      </c>
      <c r="S2096" s="212"/>
      <c r="T2096" s="212"/>
      <c r="U2096" s="212"/>
      <c r="V2096" s="212"/>
      <c r="W2096" s="212"/>
      <c r="X2096" s="212"/>
      <c r="Y2096" s="212">
        <v>1370</v>
      </c>
      <c r="Z2096" s="212" t="s">
        <v>400</v>
      </c>
      <c r="AA2096" s="212" t="s">
        <v>401</v>
      </c>
      <c r="AB2096" s="212">
        <v>12810.056</v>
      </c>
      <c r="AC2096" s="212">
        <v>15500.169</v>
      </c>
      <c r="AD2096" s="212">
        <v>0.16669999999999999</v>
      </c>
      <c r="AE2096" s="212">
        <v>0</v>
      </c>
      <c r="AF2096" s="212">
        <v>0.16669999999999999</v>
      </c>
      <c r="AG2096" s="212">
        <v>0</v>
      </c>
      <c r="AH2096" s="212">
        <v>2135.0100000000002</v>
      </c>
      <c r="AI2096" s="212">
        <v>2583.36</v>
      </c>
      <c r="AJ2096" s="212">
        <v>0</v>
      </c>
      <c r="AK2096" s="212">
        <v>0</v>
      </c>
      <c r="AL2096" s="212">
        <v>0</v>
      </c>
      <c r="AM2096">
        <v>1</v>
      </c>
      <c r="AN2096" t="str">
        <f>VLOOKUP(H2096,'Base Art'!$A:$AJ,36,FALSE)</f>
        <v>RPB SA</v>
      </c>
    </row>
    <row r="2097" spans="1:40" x14ac:dyDescent="0.25">
      <c r="A2097" s="212" t="s">
        <v>7819</v>
      </c>
      <c r="B2097" s="212">
        <v>1</v>
      </c>
      <c r="C2097" s="212" t="s">
        <v>7820</v>
      </c>
      <c r="D2097" s="212" t="s">
        <v>172</v>
      </c>
      <c r="E2097" s="212">
        <v>19</v>
      </c>
      <c r="F2097" s="212" t="s">
        <v>72</v>
      </c>
      <c r="G2097" s="212" t="s">
        <v>620</v>
      </c>
      <c r="H2097" s="212">
        <v>5630</v>
      </c>
      <c r="I2097" s="212" t="s">
        <v>621</v>
      </c>
      <c r="J2097" s="212">
        <v>1449</v>
      </c>
      <c r="K2097" s="212" t="s">
        <v>618</v>
      </c>
      <c r="L2097" s="212" t="s">
        <v>619</v>
      </c>
      <c r="M2097" s="212"/>
      <c r="N2097" s="212"/>
      <c r="O2097" s="212"/>
      <c r="P2097" s="212"/>
      <c r="Q2097" s="212"/>
      <c r="R2097" s="212"/>
      <c r="S2097" s="212"/>
      <c r="T2097" s="212"/>
      <c r="U2097" s="212"/>
      <c r="V2097" s="212"/>
      <c r="W2097" s="212"/>
      <c r="X2097" s="212"/>
      <c r="Y2097" s="212">
        <v>1370</v>
      </c>
      <c r="Z2097" s="212" t="s">
        <v>400</v>
      </c>
      <c r="AA2097" s="212" t="s">
        <v>401</v>
      </c>
      <c r="AB2097" s="212">
        <v>7581.1279999999997</v>
      </c>
      <c r="AC2097" s="212">
        <v>9231.2360000000008</v>
      </c>
      <c r="AD2097" s="212">
        <v>5.9166999999999996</v>
      </c>
      <c r="AE2097" s="212">
        <v>0</v>
      </c>
      <c r="AF2097" s="212">
        <v>5.9166999999999996</v>
      </c>
      <c r="AG2097" s="212">
        <v>0</v>
      </c>
      <c r="AH2097" s="212">
        <v>44855.01</v>
      </c>
      <c r="AI2097" s="212">
        <v>54618.15</v>
      </c>
      <c r="AJ2097" s="212">
        <v>1</v>
      </c>
      <c r="AK2097" s="212">
        <v>5.92</v>
      </c>
      <c r="AL2097" s="212">
        <v>0</v>
      </c>
      <c r="AM2097">
        <v>1</v>
      </c>
      <c r="AN2097" t="str">
        <f>VLOOKUP(H2097,'Base Art'!$A:$AJ,36,FALSE)</f>
        <v>RPB SA</v>
      </c>
    </row>
    <row r="2098" spans="1:40" x14ac:dyDescent="0.25">
      <c r="A2098" s="212" t="s">
        <v>7819</v>
      </c>
      <c r="B2098" s="212">
        <v>1</v>
      </c>
      <c r="C2098" s="212" t="s">
        <v>7820</v>
      </c>
      <c r="D2098" s="212" t="s">
        <v>172</v>
      </c>
      <c r="E2098" s="212">
        <v>19</v>
      </c>
      <c r="F2098" s="212" t="s">
        <v>72</v>
      </c>
      <c r="G2098" s="212" t="s">
        <v>622</v>
      </c>
      <c r="H2098" s="212">
        <v>5631</v>
      </c>
      <c r="I2098" s="212" t="s">
        <v>623</v>
      </c>
      <c r="J2098" s="212">
        <v>1449</v>
      </c>
      <c r="K2098" s="212" t="s">
        <v>618</v>
      </c>
      <c r="L2098" s="212" t="s">
        <v>619</v>
      </c>
      <c r="M2098" s="212"/>
      <c r="N2098" s="212"/>
      <c r="O2098" s="212"/>
      <c r="P2098" s="212"/>
      <c r="Q2098" s="212"/>
      <c r="R2098" s="212"/>
      <c r="S2098" s="212"/>
      <c r="T2098" s="212"/>
      <c r="U2098" s="212"/>
      <c r="V2098" s="212"/>
      <c r="W2098" s="212"/>
      <c r="X2098" s="212"/>
      <c r="Y2098" s="212">
        <v>1370</v>
      </c>
      <c r="Z2098" s="212" t="s">
        <v>400</v>
      </c>
      <c r="AA2098" s="212" t="s">
        <v>401</v>
      </c>
      <c r="AB2098" s="212">
        <v>6796.3760000000002</v>
      </c>
      <c r="AC2098" s="212">
        <v>8223.6149999999998</v>
      </c>
      <c r="AD2098" s="212">
        <v>2</v>
      </c>
      <c r="AE2098" s="212">
        <v>0</v>
      </c>
      <c r="AF2098" s="212">
        <v>2</v>
      </c>
      <c r="AG2098" s="212">
        <v>0</v>
      </c>
      <c r="AH2098" s="212">
        <v>13592.75</v>
      </c>
      <c r="AI2098" s="212">
        <v>16447.23</v>
      </c>
      <c r="AJ2098" s="212">
        <v>0</v>
      </c>
      <c r="AK2098" s="212">
        <v>0</v>
      </c>
      <c r="AL2098" s="212">
        <v>0</v>
      </c>
      <c r="AM2098">
        <v>1</v>
      </c>
      <c r="AN2098" t="str">
        <f>VLOOKUP(H2098,'Base Art'!$A:$AJ,36,FALSE)</f>
        <v>RPB SA</v>
      </c>
    </row>
    <row r="2099" spans="1:40" x14ac:dyDescent="0.25">
      <c r="A2099" s="212" t="s">
        <v>7819</v>
      </c>
      <c r="B2099" s="212">
        <v>1</v>
      </c>
      <c r="C2099" s="212" t="s">
        <v>7820</v>
      </c>
      <c r="D2099" s="212" t="s">
        <v>172</v>
      </c>
      <c r="E2099" s="212">
        <v>19</v>
      </c>
      <c r="F2099" s="212" t="s">
        <v>72</v>
      </c>
      <c r="G2099" s="212" t="s">
        <v>628</v>
      </c>
      <c r="H2099" s="212">
        <v>5634</v>
      </c>
      <c r="I2099" s="212" t="s">
        <v>629</v>
      </c>
      <c r="J2099" s="212">
        <v>1076</v>
      </c>
      <c r="K2099" s="212" t="s">
        <v>626</v>
      </c>
      <c r="L2099" s="212" t="s">
        <v>627</v>
      </c>
      <c r="M2099" s="212"/>
      <c r="N2099" s="212"/>
      <c r="O2099" s="212"/>
      <c r="P2099" s="212"/>
      <c r="Q2099" s="212"/>
      <c r="R2099" s="212"/>
      <c r="S2099" s="212"/>
      <c r="T2099" s="212"/>
      <c r="U2099" s="212"/>
      <c r="V2099" s="212"/>
      <c r="W2099" s="212"/>
      <c r="X2099" s="212"/>
      <c r="Y2099" s="212">
        <v>1369</v>
      </c>
      <c r="Z2099" s="212" t="s">
        <v>354</v>
      </c>
      <c r="AA2099" s="212" t="s">
        <v>355</v>
      </c>
      <c r="AB2099" s="212">
        <v>6723.8819999999996</v>
      </c>
      <c r="AC2099" s="212">
        <v>8135.8959999999997</v>
      </c>
      <c r="AD2099" s="212">
        <v>1</v>
      </c>
      <c r="AE2099" s="212">
        <v>0</v>
      </c>
      <c r="AF2099" s="212">
        <v>1</v>
      </c>
      <c r="AG2099" s="212">
        <v>0</v>
      </c>
      <c r="AH2099" s="212">
        <v>6723.88</v>
      </c>
      <c r="AI2099" s="212">
        <v>8135.9</v>
      </c>
      <c r="AJ2099" s="212">
        <v>0</v>
      </c>
      <c r="AK2099" s="212">
        <v>0</v>
      </c>
      <c r="AL2099" s="212">
        <v>0</v>
      </c>
      <c r="AM2099">
        <v>1</v>
      </c>
      <c r="AN2099" t="str">
        <f>VLOOKUP(H2099,'Base Art'!$A:$AJ,36,FALSE)</f>
        <v>RPB SA</v>
      </c>
    </row>
    <row r="2100" spans="1:40" x14ac:dyDescent="0.25">
      <c r="A2100" s="212" t="s">
        <v>7819</v>
      </c>
      <c r="B2100" s="212">
        <v>1</v>
      </c>
      <c r="C2100" s="212" t="s">
        <v>7820</v>
      </c>
      <c r="D2100" s="212" t="s">
        <v>172</v>
      </c>
      <c r="E2100" s="212">
        <v>19</v>
      </c>
      <c r="F2100" s="212" t="s">
        <v>72</v>
      </c>
      <c r="G2100" s="212" t="s">
        <v>1120</v>
      </c>
      <c r="H2100" s="212">
        <v>5679</v>
      </c>
      <c r="I2100" s="212" t="s">
        <v>1121</v>
      </c>
      <c r="J2100" s="212">
        <v>1413</v>
      </c>
      <c r="K2100" s="212" t="s">
        <v>334</v>
      </c>
      <c r="L2100" s="212" t="s">
        <v>335</v>
      </c>
      <c r="M2100" s="212"/>
      <c r="N2100" s="212"/>
      <c r="O2100" s="212"/>
      <c r="P2100" s="212"/>
      <c r="Q2100" s="212"/>
      <c r="R2100" s="212"/>
      <c r="S2100" s="212"/>
      <c r="T2100" s="212"/>
      <c r="U2100" s="212"/>
      <c r="V2100" s="212"/>
      <c r="W2100" s="212"/>
      <c r="X2100" s="212"/>
      <c r="Y2100" s="212">
        <v>1374</v>
      </c>
      <c r="Z2100" s="212" t="s">
        <v>336</v>
      </c>
      <c r="AA2100" s="212" t="s">
        <v>337</v>
      </c>
      <c r="AB2100" s="212">
        <v>77698.627999999997</v>
      </c>
      <c r="AC2100" s="212">
        <v>94015.343999999997</v>
      </c>
      <c r="AD2100" s="212">
        <v>0.4</v>
      </c>
      <c r="AE2100" s="212">
        <v>0</v>
      </c>
      <c r="AF2100" s="212">
        <v>0.4</v>
      </c>
      <c r="AG2100" s="212">
        <v>0</v>
      </c>
      <c r="AH2100" s="212">
        <v>31079.45</v>
      </c>
      <c r="AI2100" s="212">
        <v>37606.14</v>
      </c>
      <c r="AJ2100" s="212">
        <v>0</v>
      </c>
      <c r="AK2100" s="212">
        <v>0</v>
      </c>
      <c r="AL2100" s="212">
        <v>0</v>
      </c>
      <c r="AM2100">
        <v>1</v>
      </c>
      <c r="AN2100" t="str">
        <f>VLOOKUP(H2100,'Base Art'!$A:$AJ,36,FALSE)</f>
        <v>ARCOR S.A.I.C.</v>
      </c>
    </row>
    <row r="2101" spans="1:40" x14ac:dyDescent="0.25">
      <c r="A2101" s="212" t="s">
        <v>7819</v>
      </c>
      <c r="B2101" s="212">
        <v>1</v>
      </c>
      <c r="C2101" s="212" t="s">
        <v>7820</v>
      </c>
      <c r="D2101" s="212" t="s">
        <v>172</v>
      </c>
      <c r="E2101" s="212">
        <v>19</v>
      </c>
      <c r="F2101" s="212" t="s">
        <v>72</v>
      </c>
      <c r="G2101" s="212" t="s">
        <v>632</v>
      </c>
      <c r="H2101" s="212">
        <v>5723</v>
      </c>
      <c r="I2101" s="212" t="s">
        <v>633</v>
      </c>
      <c r="J2101" s="212">
        <v>1450</v>
      </c>
      <c r="K2101" s="212" t="s">
        <v>634</v>
      </c>
      <c r="L2101" s="212" t="s">
        <v>635</v>
      </c>
      <c r="M2101" s="212"/>
      <c r="N2101" s="212"/>
      <c r="O2101" s="212"/>
      <c r="P2101" s="212">
        <v>1077</v>
      </c>
      <c r="Q2101" s="212" t="s">
        <v>636</v>
      </c>
      <c r="R2101" s="212" t="s">
        <v>637</v>
      </c>
      <c r="S2101" s="212"/>
      <c r="T2101" s="212"/>
      <c r="U2101" s="212"/>
      <c r="V2101" s="212"/>
      <c r="W2101" s="212"/>
      <c r="X2101" s="212"/>
      <c r="Y2101" s="212">
        <v>1370</v>
      </c>
      <c r="Z2101" s="212" t="s">
        <v>400</v>
      </c>
      <c r="AA2101" s="212" t="s">
        <v>401</v>
      </c>
      <c r="AB2101" s="212">
        <v>5595.04</v>
      </c>
      <c r="AC2101" s="212">
        <v>6769.9979999999996</v>
      </c>
      <c r="AD2101" s="212">
        <v>4</v>
      </c>
      <c r="AE2101" s="212">
        <v>0</v>
      </c>
      <c r="AF2101" s="212">
        <v>4</v>
      </c>
      <c r="AG2101" s="212">
        <v>0</v>
      </c>
      <c r="AH2101" s="212">
        <v>22380.16</v>
      </c>
      <c r="AI2101" s="212">
        <v>27079.99</v>
      </c>
      <c r="AJ2101" s="212">
        <v>0</v>
      </c>
      <c r="AK2101" s="212">
        <v>0</v>
      </c>
      <c r="AL2101" s="212">
        <v>0</v>
      </c>
      <c r="AM2101">
        <v>1</v>
      </c>
      <c r="AN2101" t="str">
        <f>VLOOKUP(H2101,'Base Art'!$A:$AJ,36,FALSE)</f>
        <v>RPB SA</v>
      </c>
    </row>
    <row r="2102" spans="1:40" x14ac:dyDescent="0.25">
      <c r="A2102" s="212" t="s">
        <v>7819</v>
      </c>
      <c r="B2102" s="212">
        <v>1</v>
      </c>
      <c r="C2102" s="212" t="s">
        <v>7820</v>
      </c>
      <c r="D2102" s="212" t="s">
        <v>172</v>
      </c>
      <c r="E2102" s="212">
        <v>19</v>
      </c>
      <c r="F2102" s="212" t="s">
        <v>72</v>
      </c>
      <c r="G2102" s="212" t="s">
        <v>638</v>
      </c>
      <c r="H2102" s="212">
        <v>5761</v>
      </c>
      <c r="I2102" s="212" t="s">
        <v>639</v>
      </c>
      <c r="J2102" s="212">
        <v>1450</v>
      </c>
      <c r="K2102" s="212" t="s">
        <v>634</v>
      </c>
      <c r="L2102" s="212" t="s">
        <v>635</v>
      </c>
      <c r="M2102" s="212"/>
      <c r="N2102" s="212"/>
      <c r="O2102" s="212"/>
      <c r="P2102" s="212">
        <v>1077</v>
      </c>
      <c r="Q2102" s="212" t="s">
        <v>636</v>
      </c>
      <c r="R2102" s="212" t="s">
        <v>637</v>
      </c>
      <c r="S2102" s="212"/>
      <c r="T2102" s="212"/>
      <c r="U2102" s="212"/>
      <c r="V2102" s="212"/>
      <c r="W2102" s="212"/>
      <c r="X2102" s="212"/>
      <c r="Y2102" s="212">
        <v>1370</v>
      </c>
      <c r="Z2102" s="212" t="s">
        <v>400</v>
      </c>
      <c r="AA2102" s="212" t="s">
        <v>401</v>
      </c>
      <c r="AB2102" s="212">
        <v>5785.78</v>
      </c>
      <c r="AC2102" s="212">
        <v>7070.9859999999999</v>
      </c>
      <c r="AD2102" s="212">
        <v>10</v>
      </c>
      <c r="AE2102" s="212">
        <v>0</v>
      </c>
      <c r="AF2102" s="212">
        <v>10</v>
      </c>
      <c r="AG2102" s="212">
        <v>0</v>
      </c>
      <c r="AH2102" s="212">
        <v>57857.8</v>
      </c>
      <c r="AI2102" s="212">
        <v>70709.86</v>
      </c>
      <c r="AJ2102" s="212">
        <v>2</v>
      </c>
      <c r="AK2102" s="212">
        <v>5</v>
      </c>
      <c r="AL2102" s="212">
        <v>0</v>
      </c>
      <c r="AM2102">
        <v>1</v>
      </c>
      <c r="AN2102" t="str">
        <f>VLOOKUP(H2102,'Base Art'!$A:$AJ,36,FALSE)</f>
        <v>RPB SA</v>
      </c>
    </row>
    <row r="2103" spans="1:40" x14ac:dyDescent="0.25">
      <c r="A2103" s="212" t="s">
        <v>7819</v>
      </c>
      <c r="B2103" s="212">
        <v>1</v>
      </c>
      <c r="C2103" s="212" t="s">
        <v>7820</v>
      </c>
      <c r="D2103" s="212" t="s">
        <v>172</v>
      </c>
      <c r="E2103" s="212">
        <v>19</v>
      </c>
      <c r="F2103" s="212" t="s">
        <v>72</v>
      </c>
      <c r="G2103" s="212" t="s">
        <v>648</v>
      </c>
      <c r="H2103" s="212">
        <v>5816</v>
      </c>
      <c r="I2103" s="212" t="s">
        <v>649</v>
      </c>
      <c r="J2103" s="212">
        <v>1450</v>
      </c>
      <c r="K2103" s="212" t="s">
        <v>634</v>
      </c>
      <c r="L2103" s="212" t="s">
        <v>635</v>
      </c>
      <c r="M2103" s="212"/>
      <c r="N2103" s="212"/>
      <c r="O2103" s="212"/>
      <c r="P2103" s="212">
        <v>1077</v>
      </c>
      <c r="Q2103" s="212" t="s">
        <v>636</v>
      </c>
      <c r="R2103" s="212" t="s">
        <v>637</v>
      </c>
      <c r="S2103" s="212"/>
      <c r="T2103" s="212"/>
      <c r="U2103" s="212"/>
      <c r="V2103" s="212"/>
      <c r="W2103" s="212"/>
      <c r="X2103" s="212"/>
      <c r="Y2103" s="212">
        <v>1370</v>
      </c>
      <c r="Z2103" s="212" t="s">
        <v>400</v>
      </c>
      <c r="AA2103" s="212" t="s">
        <v>401</v>
      </c>
      <c r="AB2103" s="212">
        <v>5595.04</v>
      </c>
      <c r="AC2103" s="212">
        <v>6769.9979999999996</v>
      </c>
      <c r="AD2103" s="212">
        <v>1</v>
      </c>
      <c r="AE2103" s="212">
        <v>0</v>
      </c>
      <c r="AF2103" s="212">
        <v>1</v>
      </c>
      <c r="AG2103" s="212">
        <v>0</v>
      </c>
      <c r="AH2103" s="212">
        <v>5595.04</v>
      </c>
      <c r="AI2103" s="212">
        <v>6770</v>
      </c>
      <c r="AJ2103" s="212">
        <v>0</v>
      </c>
      <c r="AK2103" s="212">
        <v>0</v>
      </c>
      <c r="AL2103" s="212">
        <v>0</v>
      </c>
      <c r="AM2103">
        <v>1</v>
      </c>
      <c r="AN2103" t="str">
        <f>VLOOKUP(H2103,'Base Art'!$A:$AJ,36,FALSE)</f>
        <v>RPB SA</v>
      </c>
    </row>
    <row r="2104" spans="1:40" x14ac:dyDescent="0.25">
      <c r="A2104" s="212" t="s">
        <v>7819</v>
      </c>
      <c r="B2104" s="212">
        <v>1</v>
      </c>
      <c r="C2104" s="212" t="s">
        <v>7820</v>
      </c>
      <c r="D2104" s="212" t="s">
        <v>172</v>
      </c>
      <c r="E2104" s="212">
        <v>19</v>
      </c>
      <c r="F2104" s="212" t="s">
        <v>72</v>
      </c>
      <c r="G2104" s="212" t="s">
        <v>654</v>
      </c>
      <c r="H2104" s="212">
        <v>6107</v>
      </c>
      <c r="I2104" s="212" t="s">
        <v>655</v>
      </c>
      <c r="J2104" s="212">
        <v>1316</v>
      </c>
      <c r="K2104" s="212" t="s">
        <v>656</v>
      </c>
      <c r="L2104" s="212" t="s">
        <v>657</v>
      </c>
      <c r="M2104" s="212"/>
      <c r="N2104" s="212"/>
      <c r="O2104" s="212"/>
      <c r="P2104" s="212"/>
      <c r="Q2104" s="212"/>
      <c r="R2104" s="212"/>
      <c r="S2104" s="212"/>
      <c r="T2104" s="212"/>
      <c r="U2104" s="212"/>
      <c r="V2104" s="212"/>
      <c r="W2104" s="212"/>
      <c r="X2104" s="212"/>
      <c r="Y2104" s="212">
        <v>1374</v>
      </c>
      <c r="Z2104" s="212" t="s">
        <v>336</v>
      </c>
      <c r="AA2104" s="212" t="s">
        <v>337</v>
      </c>
      <c r="AB2104" s="212">
        <v>200980.63</v>
      </c>
      <c r="AC2104" s="212">
        <v>249215.95</v>
      </c>
      <c r="AD2104" s="212">
        <v>3.3300000000000003E-2</v>
      </c>
      <c r="AE2104" s="212">
        <v>0</v>
      </c>
      <c r="AF2104" s="212">
        <v>3.3300000000000003E-2</v>
      </c>
      <c r="AG2104" s="212">
        <v>0</v>
      </c>
      <c r="AH2104" s="212">
        <v>6699.35</v>
      </c>
      <c r="AI2104" s="212">
        <v>8307.2000000000007</v>
      </c>
      <c r="AJ2104" s="212">
        <v>0</v>
      </c>
      <c r="AK2104" s="212">
        <v>0</v>
      </c>
      <c r="AL2104" s="212">
        <v>0</v>
      </c>
      <c r="AM2104">
        <v>1</v>
      </c>
      <c r="AN2104" t="str">
        <f>VLOOKUP(H2104,'Base Art'!$A:$AJ,36,FALSE)</f>
        <v>MONDELEZ ARGENTINA S.A.</v>
      </c>
    </row>
    <row r="2105" spans="1:40" x14ac:dyDescent="0.25">
      <c r="A2105" s="212" t="s">
        <v>7819</v>
      </c>
      <c r="B2105" s="212">
        <v>1</v>
      </c>
      <c r="C2105" s="212" t="s">
        <v>7820</v>
      </c>
      <c r="D2105" s="212" t="s">
        <v>172</v>
      </c>
      <c r="E2105" s="212">
        <v>19</v>
      </c>
      <c r="F2105" s="212" t="s">
        <v>72</v>
      </c>
      <c r="G2105" s="212" t="s">
        <v>664</v>
      </c>
      <c r="H2105" s="212">
        <v>6180</v>
      </c>
      <c r="I2105" s="212" t="s">
        <v>665</v>
      </c>
      <c r="J2105" s="212">
        <v>1454</v>
      </c>
      <c r="K2105" s="212" t="s">
        <v>660</v>
      </c>
      <c r="L2105" s="212" t="s">
        <v>661</v>
      </c>
      <c r="M2105" s="212"/>
      <c r="N2105" s="212"/>
      <c r="O2105" s="212"/>
      <c r="P2105" s="212">
        <v>1075</v>
      </c>
      <c r="Q2105" s="212" t="s">
        <v>662</v>
      </c>
      <c r="R2105" s="212" t="s">
        <v>663</v>
      </c>
      <c r="S2105" s="212"/>
      <c r="T2105" s="212"/>
      <c r="U2105" s="212"/>
      <c r="V2105" s="212"/>
      <c r="W2105" s="212"/>
      <c r="X2105" s="212"/>
      <c r="Y2105" s="212">
        <v>1370</v>
      </c>
      <c r="Z2105" s="212" t="s">
        <v>400</v>
      </c>
      <c r="AA2105" s="212" t="s">
        <v>401</v>
      </c>
      <c r="AB2105" s="212">
        <v>10180.931</v>
      </c>
      <c r="AC2105" s="212">
        <v>12318.927</v>
      </c>
      <c r="AD2105" s="212">
        <v>2</v>
      </c>
      <c r="AE2105" s="212">
        <v>0</v>
      </c>
      <c r="AF2105" s="212">
        <v>2</v>
      </c>
      <c r="AG2105" s="212">
        <v>0</v>
      </c>
      <c r="AH2105" s="212">
        <v>20361.86</v>
      </c>
      <c r="AI2105" s="212">
        <v>24637.85</v>
      </c>
      <c r="AJ2105" s="212">
        <v>0</v>
      </c>
      <c r="AK2105" s="212">
        <v>0</v>
      </c>
      <c r="AL2105" s="212">
        <v>0</v>
      </c>
      <c r="AM2105">
        <v>1</v>
      </c>
      <c r="AN2105" t="str">
        <f>VLOOKUP(H2105,'Base Art'!$A:$AJ,36,FALSE)</f>
        <v>RPB SA</v>
      </c>
    </row>
    <row r="2106" spans="1:40" x14ac:dyDescent="0.25">
      <c r="A2106" s="212" t="s">
        <v>7819</v>
      </c>
      <c r="B2106" s="212">
        <v>1</v>
      </c>
      <c r="C2106" s="212" t="s">
        <v>7820</v>
      </c>
      <c r="D2106" s="212" t="s">
        <v>172</v>
      </c>
      <c r="E2106" s="212">
        <v>19</v>
      </c>
      <c r="F2106" s="212" t="s">
        <v>72</v>
      </c>
      <c r="G2106" s="212" t="s">
        <v>668</v>
      </c>
      <c r="H2106" s="212">
        <v>6183</v>
      </c>
      <c r="I2106" s="212" t="s">
        <v>669</v>
      </c>
      <c r="J2106" s="212">
        <v>1454</v>
      </c>
      <c r="K2106" s="212" t="s">
        <v>660</v>
      </c>
      <c r="L2106" s="212" t="s">
        <v>661</v>
      </c>
      <c r="M2106" s="212"/>
      <c r="N2106" s="212"/>
      <c r="O2106" s="212"/>
      <c r="P2106" s="212">
        <v>1075</v>
      </c>
      <c r="Q2106" s="212" t="s">
        <v>662</v>
      </c>
      <c r="R2106" s="212" t="s">
        <v>663</v>
      </c>
      <c r="S2106" s="212"/>
      <c r="T2106" s="212"/>
      <c r="U2106" s="212"/>
      <c r="V2106" s="212"/>
      <c r="W2106" s="212"/>
      <c r="X2106" s="212"/>
      <c r="Y2106" s="212">
        <v>1370</v>
      </c>
      <c r="Z2106" s="212" t="s">
        <v>400</v>
      </c>
      <c r="AA2106" s="212" t="s">
        <v>401</v>
      </c>
      <c r="AB2106" s="212">
        <v>10133.602000000001</v>
      </c>
      <c r="AC2106" s="212">
        <v>12335.412</v>
      </c>
      <c r="AD2106" s="212">
        <v>4</v>
      </c>
      <c r="AE2106" s="212">
        <v>0</v>
      </c>
      <c r="AF2106" s="212">
        <v>4</v>
      </c>
      <c r="AG2106" s="212">
        <v>0</v>
      </c>
      <c r="AH2106" s="212">
        <v>40534.410000000003</v>
      </c>
      <c r="AI2106" s="212">
        <v>49341.65</v>
      </c>
      <c r="AJ2106" s="212">
        <v>0</v>
      </c>
      <c r="AK2106" s="212">
        <v>0</v>
      </c>
      <c r="AL2106" s="212">
        <v>0</v>
      </c>
      <c r="AM2106">
        <v>1</v>
      </c>
      <c r="AN2106" t="str">
        <f>VLOOKUP(H2106,'Base Art'!$A:$AJ,36,FALSE)</f>
        <v>RPB SA</v>
      </c>
    </row>
    <row r="2107" spans="1:40" x14ac:dyDescent="0.25">
      <c r="A2107" s="212" t="s">
        <v>7819</v>
      </c>
      <c r="B2107" s="212">
        <v>1</v>
      </c>
      <c r="C2107" s="212" t="s">
        <v>7820</v>
      </c>
      <c r="D2107" s="212" t="s">
        <v>172</v>
      </c>
      <c r="E2107" s="212">
        <v>19</v>
      </c>
      <c r="F2107" s="212" t="s">
        <v>72</v>
      </c>
      <c r="G2107" s="212" t="s">
        <v>670</v>
      </c>
      <c r="H2107" s="212">
        <v>6184</v>
      </c>
      <c r="I2107" s="212" t="s">
        <v>671</v>
      </c>
      <c r="J2107" s="212">
        <v>1454</v>
      </c>
      <c r="K2107" s="212" t="s">
        <v>660</v>
      </c>
      <c r="L2107" s="212" t="s">
        <v>661</v>
      </c>
      <c r="M2107" s="212"/>
      <c r="N2107" s="212"/>
      <c r="O2107" s="212"/>
      <c r="P2107" s="212">
        <v>1075</v>
      </c>
      <c r="Q2107" s="212" t="s">
        <v>662</v>
      </c>
      <c r="R2107" s="212" t="s">
        <v>663</v>
      </c>
      <c r="S2107" s="212"/>
      <c r="T2107" s="212"/>
      <c r="U2107" s="212"/>
      <c r="V2107" s="212"/>
      <c r="W2107" s="212"/>
      <c r="X2107" s="212"/>
      <c r="Y2107" s="212">
        <v>1370</v>
      </c>
      <c r="Z2107" s="212" t="s">
        <v>400</v>
      </c>
      <c r="AA2107" s="212" t="s">
        <v>401</v>
      </c>
      <c r="AB2107" s="212">
        <v>10643.700999999999</v>
      </c>
      <c r="AC2107" s="212">
        <v>12878.878000000001</v>
      </c>
      <c r="AD2107" s="212">
        <v>1</v>
      </c>
      <c r="AE2107" s="212">
        <v>0</v>
      </c>
      <c r="AF2107" s="212">
        <v>1</v>
      </c>
      <c r="AG2107" s="212">
        <v>0</v>
      </c>
      <c r="AH2107" s="212">
        <v>10643.7</v>
      </c>
      <c r="AI2107" s="212">
        <v>12878.88</v>
      </c>
      <c r="AJ2107" s="212">
        <v>0</v>
      </c>
      <c r="AK2107" s="212">
        <v>0</v>
      </c>
      <c r="AL2107" s="212">
        <v>0</v>
      </c>
      <c r="AM2107">
        <v>1</v>
      </c>
      <c r="AN2107" t="str">
        <f>VLOOKUP(H2107,'Base Art'!$A:$AJ,36,FALSE)</f>
        <v>RPB SA</v>
      </c>
    </row>
    <row r="2108" spans="1:40" x14ac:dyDescent="0.25">
      <c r="A2108" s="212" t="s">
        <v>7819</v>
      </c>
      <c r="B2108" s="212">
        <v>1</v>
      </c>
      <c r="C2108" s="212" t="s">
        <v>7820</v>
      </c>
      <c r="D2108" s="212" t="s">
        <v>172</v>
      </c>
      <c r="E2108" s="212">
        <v>19</v>
      </c>
      <c r="F2108" s="212" t="s">
        <v>72</v>
      </c>
      <c r="G2108" s="212" t="s">
        <v>680</v>
      </c>
      <c r="H2108" s="212">
        <v>6189</v>
      </c>
      <c r="I2108" s="212" t="s">
        <v>681</v>
      </c>
      <c r="J2108" s="212">
        <v>1454</v>
      </c>
      <c r="K2108" s="212" t="s">
        <v>660</v>
      </c>
      <c r="L2108" s="212" t="s">
        <v>661</v>
      </c>
      <c r="M2108" s="212"/>
      <c r="N2108" s="212"/>
      <c r="O2108" s="212"/>
      <c r="P2108" s="212">
        <v>1074</v>
      </c>
      <c r="Q2108" s="212" t="s">
        <v>674</v>
      </c>
      <c r="R2108" s="212" t="s">
        <v>675</v>
      </c>
      <c r="S2108" s="212"/>
      <c r="T2108" s="212"/>
      <c r="U2108" s="212"/>
      <c r="V2108" s="212"/>
      <c r="W2108" s="212"/>
      <c r="X2108" s="212"/>
      <c r="Y2108" s="212">
        <v>1370</v>
      </c>
      <c r="Z2108" s="212" t="s">
        <v>400</v>
      </c>
      <c r="AA2108" s="212" t="s">
        <v>401</v>
      </c>
      <c r="AB2108" s="212">
        <v>6867.009</v>
      </c>
      <c r="AC2108" s="212">
        <v>8444.3719999999994</v>
      </c>
      <c r="AD2108" s="212">
        <v>1.5</v>
      </c>
      <c r="AE2108" s="212">
        <v>0</v>
      </c>
      <c r="AF2108" s="212">
        <v>1.5</v>
      </c>
      <c r="AG2108" s="212">
        <v>0</v>
      </c>
      <c r="AH2108" s="212">
        <v>10300.51</v>
      </c>
      <c r="AI2108" s="212">
        <v>12666.56</v>
      </c>
      <c r="AJ2108" s="212">
        <v>0</v>
      </c>
      <c r="AK2108" s="212">
        <v>0</v>
      </c>
      <c r="AL2108" s="212">
        <v>0</v>
      </c>
      <c r="AM2108">
        <v>1</v>
      </c>
      <c r="AN2108" t="str">
        <f>VLOOKUP(H2108,'Base Art'!$A:$AJ,36,FALSE)</f>
        <v>RPB SA</v>
      </c>
    </row>
    <row r="2109" spans="1:40" x14ac:dyDescent="0.25">
      <c r="A2109" s="212" t="s">
        <v>7819</v>
      </c>
      <c r="B2109" s="212">
        <v>1</v>
      </c>
      <c r="C2109" s="212" t="s">
        <v>7820</v>
      </c>
      <c r="D2109" s="212" t="s">
        <v>172</v>
      </c>
      <c r="E2109" s="212">
        <v>19</v>
      </c>
      <c r="F2109" s="212" t="s">
        <v>72</v>
      </c>
      <c r="G2109" s="212" t="s">
        <v>682</v>
      </c>
      <c r="H2109" s="212">
        <v>6190</v>
      </c>
      <c r="I2109" s="212" t="s">
        <v>683</v>
      </c>
      <c r="J2109" s="212">
        <v>1454</v>
      </c>
      <c r="K2109" s="212" t="s">
        <v>660</v>
      </c>
      <c r="L2109" s="212" t="s">
        <v>661</v>
      </c>
      <c r="M2109" s="212"/>
      <c r="N2109" s="212"/>
      <c r="O2109" s="212"/>
      <c r="P2109" s="212">
        <v>1074</v>
      </c>
      <c r="Q2109" s="212" t="s">
        <v>674</v>
      </c>
      <c r="R2109" s="212" t="s">
        <v>675</v>
      </c>
      <c r="S2109" s="212"/>
      <c r="T2109" s="212"/>
      <c r="U2109" s="212"/>
      <c r="V2109" s="212"/>
      <c r="W2109" s="212"/>
      <c r="X2109" s="212"/>
      <c r="Y2109" s="212">
        <v>1370</v>
      </c>
      <c r="Z2109" s="212" t="s">
        <v>400</v>
      </c>
      <c r="AA2109" s="212" t="s">
        <v>401</v>
      </c>
      <c r="AB2109" s="212">
        <v>6764.5159999999996</v>
      </c>
      <c r="AC2109" s="212">
        <v>8185.0640000000003</v>
      </c>
      <c r="AD2109" s="212">
        <v>5</v>
      </c>
      <c r="AE2109" s="212">
        <v>0</v>
      </c>
      <c r="AF2109" s="212">
        <v>5</v>
      </c>
      <c r="AG2109" s="212">
        <v>0</v>
      </c>
      <c r="AH2109" s="212">
        <v>33822.58</v>
      </c>
      <c r="AI2109" s="212">
        <v>40925.32</v>
      </c>
      <c r="AJ2109" s="212">
        <v>0</v>
      </c>
      <c r="AK2109" s="212">
        <v>0</v>
      </c>
      <c r="AL2109" s="212">
        <v>0</v>
      </c>
      <c r="AM2109">
        <v>1</v>
      </c>
      <c r="AN2109" t="str">
        <f>VLOOKUP(H2109,'Base Art'!$A:$AJ,36,FALSE)</f>
        <v>RPB SA</v>
      </c>
    </row>
    <row r="2110" spans="1:40" x14ac:dyDescent="0.25">
      <c r="A2110" s="212" t="s">
        <v>7819</v>
      </c>
      <c r="B2110" s="212">
        <v>1</v>
      </c>
      <c r="C2110" s="212" t="s">
        <v>7820</v>
      </c>
      <c r="D2110" s="212" t="s">
        <v>172</v>
      </c>
      <c r="E2110" s="212">
        <v>19</v>
      </c>
      <c r="F2110" s="212" t="s">
        <v>72</v>
      </c>
      <c r="G2110" s="212" t="s">
        <v>690</v>
      </c>
      <c r="H2110" s="212">
        <v>6208</v>
      </c>
      <c r="I2110" s="212" t="s">
        <v>691</v>
      </c>
      <c r="J2110" s="212">
        <v>1454</v>
      </c>
      <c r="K2110" s="212" t="s">
        <v>660</v>
      </c>
      <c r="L2110" s="212" t="s">
        <v>661</v>
      </c>
      <c r="M2110" s="212"/>
      <c r="N2110" s="212"/>
      <c r="O2110" s="212"/>
      <c r="P2110" s="212">
        <v>1075</v>
      </c>
      <c r="Q2110" s="212" t="s">
        <v>662</v>
      </c>
      <c r="R2110" s="212" t="s">
        <v>663</v>
      </c>
      <c r="S2110" s="212"/>
      <c r="T2110" s="212"/>
      <c r="U2110" s="212"/>
      <c r="V2110" s="212"/>
      <c r="W2110" s="212"/>
      <c r="X2110" s="212"/>
      <c r="Y2110" s="212">
        <v>1370</v>
      </c>
      <c r="Z2110" s="212" t="s">
        <v>400</v>
      </c>
      <c r="AA2110" s="212" t="s">
        <v>401</v>
      </c>
      <c r="AB2110" s="212">
        <v>10348.016</v>
      </c>
      <c r="AC2110" s="212">
        <v>12597.224</v>
      </c>
      <c r="AD2110" s="212">
        <v>16</v>
      </c>
      <c r="AE2110" s="212">
        <v>0</v>
      </c>
      <c r="AF2110" s="212">
        <v>16</v>
      </c>
      <c r="AG2110" s="212">
        <v>0</v>
      </c>
      <c r="AH2110" s="212">
        <v>165568.25</v>
      </c>
      <c r="AI2110" s="212">
        <v>201555.59</v>
      </c>
      <c r="AJ2110" s="212">
        <v>2</v>
      </c>
      <c r="AK2110" s="212">
        <v>8</v>
      </c>
      <c r="AL2110" s="212">
        <v>0</v>
      </c>
      <c r="AM2110">
        <v>1</v>
      </c>
      <c r="AN2110" t="str">
        <f>VLOOKUP(H2110,'Base Art'!$A:$AJ,36,FALSE)</f>
        <v>RPB SA</v>
      </c>
    </row>
    <row r="2111" spans="1:40" x14ac:dyDescent="0.25">
      <c r="A2111" s="212" t="s">
        <v>7819</v>
      </c>
      <c r="B2111" s="212">
        <v>1</v>
      </c>
      <c r="C2111" s="212" t="s">
        <v>7820</v>
      </c>
      <c r="D2111" s="212" t="s">
        <v>172</v>
      </c>
      <c r="E2111" s="212">
        <v>19</v>
      </c>
      <c r="F2111" s="212" t="s">
        <v>72</v>
      </c>
      <c r="G2111" s="212" t="s">
        <v>692</v>
      </c>
      <c r="H2111" s="212">
        <v>6209</v>
      </c>
      <c r="I2111" s="212" t="s">
        <v>693</v>
      </c>
      <c r="J2111" s="212">
        <v>1454</v>
      </c>
      <c r="K2111" s="212" t="s">
        <v>660</v>
      </c>
      <c r="L2111" s="212" t="s">
        <v>661</v>
      </c>
      <c r="M2111" s="212"/>
      <c r="N2111" s="212"/>
      <c r="O2111" s="212"/>
      <c r="P2111" s="212">
        <v>1074</v>
      </c>
      <c r="Q2111" s="212" t="s">
        <v>674</v>
      </c>
      <c r="R2111" s="212" t="s">
        <v>675</v>
      </c>
      <c r="S2111" s="212"/>
      <c r="T2111" s="212"/>
      <c r="U2111" s="212"/>
      <c r="V2111" s="212"/>
      <c r="W2111" s="212"/>
      <c r="X2111" s="212"/>
      <c r="Y2111" s="212">
        <v>1370</v>
      </c>
      <c r="Z2111" s="212" t="s">
        <v>400</v>
      </c>
      <c r="AA2111" s="212" t="s">
        <v>401</v>
      </c>
      <c r="AB2111" s="212">
        <v>6949.2529999999997</v>
      </c>
      <c r="AC2111" s="212">
        <v>8494.8240000000005</v>
      </c>
      <c r="AD2111" s="212">
        <v>26.5</v>
      </c>
      <c r="AE2111" s="212">
        <v>0</v>
      </c>
      <c r="AF2111" s="212">
        <v>26.5</v>
      </c>
      <c r="AG2111" s="212">
        <v>0</v>
      </c>
      <c r="AH2111" s="212">
        <v>184155.21</v>
      </c>
      <c r="AI2111" s="212">
        <v>225112.83</v>
      </c>
      <c r="AJ2111" s="212">
        <v>3</v>
      </c>
      <c r="AK2111" s="212">
        <v>8.83</v>
      </c>
      <c r="AL2111" s="212">
        <v>0</v>
      </c>
      <c r="AM2111">
        <v>1</v>
      </c>
      <c r="AN2111" t="str">
        <f>VLOOKUP(H2111,'Base Art'!$A:$AJ,36,FALSE)</f>
        <v>RPB SA</v>
      </c>
    </row>
    <row r="2112" spans="1:40" x14ac:dyDescent="0.25">
      <c r="A2112" s="212" t="s">
        <v>7819</v>
      </c>
      <c r="B2112" s="212">
        <v>1</v>
      </c>
      <c r="C2112" s="212" t="s">
        <v>7820</v>
      </c>
      <c r="D2112" s="212" t="s">
        <v>172</v>
      </c>
      <c r="E2112" s="212">
        <v>19</v>
      </c>
      <c r="F2112" s="212" t="s">
        <v>72</v>
      </c>
      <c r="G2112" s="212" t="s">
        <v>1660</v>
      </c>
      <c r="H2112" s="212">
        <v>6236</v>
      </c>
      <c r="I2112" s="212" t="s">
        <v>1661</v>
      </c>
      <c r="J2112" s="212"/>
      <c r="K2112" s="212"/>
      <c r="L2112" s="212"/>
      <c r="M2112" s="212"/>
      <c r="N2112" s="212"/>
      <c r="O2112" s="212"/>
      <c r="P2112" s="212"/>
      <c r="Q2112" s="212"/>
      <c r="R2112" s="212"/>
      <c r="S2112" s="212"/>
      <c r="T2112" s="212"/>
      <c r="U2112" s="212"/>
      <c r="V2112" s="212"/>
      <c r="W2112" s="212"/>
      <c r="X2112" s="212"/>
      <c r="Y2112" s="212">
        <v>1369</v>
      </c>
      <c r="Z2112" s="212" t="s">
        <v>354</v>
      </c>
      <c r="AA2112" s="212" t="s">
        <v>355</v>
      </c>
      <c r="AB2112" s="212">
        <v>15556.32</v>
      </c>
      <c r="AC2112" s="212">
        <v>19740.97</v>
      </c>
      <c r="AD2112" s="212">
        <v>1</v>
      </c>
      <c r="AE2112" s="212">
        <v>0.33329999999999999</v>
      </c>
      <c r="AF2112" s="212">
        <v>1.3332999999999999</v>
      </c>
      <c r="AG2112" s="212">
        <v>0</v>
      </c>
      <c r="AH2112" s="212">
        <v>20741.759999999998</v>
      </c>
      <c r="AI2112" s="212">
        <v>26321.29</v>
      </c>
      <c r="AJ2112" s="212">
        <v>0</v>
      </c>
      <c r="AK2112" s="212">
        <v>0</v>
      </c>
      <c r="AL2112" s="212">
        <v>0</v>
      </c>
      <c r="AM2112">
        <v>1</v>
      </c>
      <c r="AN2112" t="str">
        <f>VLOOKUP(H2112,'Base Art'!$A:$AJ,36,FALSE)</f>
        <v>MOLINO CAÑUELAS S.A.C.I.F.I.A.</v>
      </c>
    </row>
    <row r="2113" spans="1:40" x14ac:dyDescent="0.25">
      <c r="A2113" s="212" t="s">
        <v>7819</v>
      </c>
      <c r="B2113" s="212">
        <v>1</v>
      </c>
      <c r="C2113" s="212" t="s">
        <v>7820</v>
      </c>
      <c r="D2113" s="212" t="s">
        <v>172</v>
      </c>
      <c r="E2113" s="212">
        <v>19</v>
      </c>
      <c r="F2113" s="212" t="s">
        <v>72</v>
      </c>
      <c r="G2113" s="212" t="s">
        <v>698</v>
      </c>
      <c r="H2113" s="212">
        <v>6238</v>
      </c>
      <c r="I2113" s="212" t="s">
        <v>699</v>
      </c>
      <c r="J2113" s="212">
        <v>1019</v>
      </c>
      <c r="K2113" s="212" t="s">
        <v>266</v>
      </c>
      <c r="L2113" s="212" t="s">
        <v>297</v>
      </c>
      <c r="M2113" s="212"/>
      <c r="N2113" s="212"/>
      <c r="O2113" s="212"/>
      <c r="P2113" s="212">
        <v>1021</v>
      </c>
      <c r="Q2113" s="212" t="s">
        <v>700</v>
      </c>
      <c r="R2113" s="212" t="s">
        <v>701</v>
      </c>
      <c r="S2113" s="212"/>
      <c r="T2113" s="212"/>
      <c r="U2113" s="212"/>
      <c r="V2113" s="212"/>
      <c r="W2113" s="212"/>
      <c r="X2113" s="212"/>
      <c r="Y2113" s="212">
        <v>1376</v>
      </c>
      <c r="Z2113" s="212" t="s">
        <v>320</v>
      </c>
      <c r="AA2113" s="212" t="s">
        <v>321</v>
      </c>
      <c r="AB2113" s="212">
        <v>0</v>
      </c>
      <c r="AC2113" s="212">
        <v>0</v>
      </c>
      <c r="AD2113" s="212">
        <v>0</v>
      </c>
      <c r="AE2113" s="212">
        <v>0.5</v>
      </c>
      <c r="AF2113" s="212">
        <v>0.5</v>
      </c>
      <c r="AG2113" s="212">
        <v>0</v>
      </c>
      <c r="AH2113" s="212">
        <v>0</v>
      </c>
      <c r="AI2113" s="212">
        <v>0</v>
      </c>
      <c r="AJ2113" s="212">
        <v>0</v>
      </c>
      <c r="AK2113" s="212">
        <v>0</v>
      </c>
      <c r="AL2113" s="212">
        <v>0</v>
      </c>
      <c r="AM2113">
        <v>1</v>
      </c>
      <c r="AN2113" t="str">
        <f>VLOOKUP(H2113,'Base Art'!$A:$AJ,36,FALSE)</f>
        <v>ENERGIZER ARGENTINA S.A.</v>
      </c>
    </row>
    <row r="2114" spans="1:40" x14ac:dyDescent="0.25">
      <c r="A2114" s="212" t="s">
        <v>7819</v>
      </c>
      <c r="B2114" s="212">
        <v>1</v>
      </c>
      <c r="C2114" s="212" t="s">
        <v>7820</v>
      </c>
      <c r="D2114" s="212" t="s">
        <v>172</v>
      </c>
      <c r="E2114" s="212">
        <v>19</v>
      </c>
      <c r="F2114" s="212" t="s">
        <v>72</v>
      </c>
      <c r="G2114" s="212" t="s">
        <v>702</v>
      </c>
      <c r="H2114" s="212">
        <v>6270</v>
      </c>
      <c r="I2114" s="212" t="s">
        <v>703</v>
      </c>
      <c r="J2114" s="212">
        <v>1450</v>
      </c>
      <c r="K2114" s="212" t="s">
        <v>634</v>
      </c>
      <c r="L2114" s="212" t="s">
        <v>635</v>
      </c>
      <c r="M2114" s="212"/>
      <c r="N2114" s="212"/>
      <c r="O2114" s="212"/>
      <c r="P2114" s="212">
        <v>1077</v>
      </c>
      <c r="Q2114" s="212" t="s">
        <v>636</v>
      </c>
      <c r="R2114" s="212" t="s">
        <v>637</v>
      </c>
      <c r="S2114" s="212"/>
      <c r="T2114" s="212"/>
      <c r="U2114" s="212"/>
      <c r="V2114" s="212"/>
      <c r="W2114" s="212"/>
      <c r="X2114" s="212"/>
      <c r="Y2114" s="212">
        <v>1370</v>
      </c>
      <c r="Z2114" s="212" t="s">
        <v>400</v>
      </c>
      <c r="AA2114" s="212" t="s">
        <v>401</v>
      </c>
      <c r="AB2114" s="212">
        <v>5870.9049999999997</v>
      </c>
      <c r="AC2114" s="212">
        <v>7125.73</v>
      </c>
      <c r="AD2114" s="212">
        <v>8</v>
      </c>
      <c r="AE2114" s="212">
        <v>0</v>
      </c>
      <c r="AF2114" s="212">
        <v>8</v>
      </c>
      <c r="AG2114" s="212">
        <v>0</v>
      </c>
      <c r="AH2114" s="212">
        <v>46967.24</v>
      </c>
      <c r="AI2114" s="212">
        <v>57005.84</v>
      </c>
      <c r="AJ2114" s="212">
        <v>0</v>
      </c>
      <c r="AK2114" s="212">
        <v>0</v>
      </c>
      <c r="AL2114" s="212">
        <v>0</v>
      </c>
      <c r="AM2114">
        <v>1</v>
      </c>
      <c r="AN2114" t="str">
        <f>VLOOKUP(H2114,'Base Art'!$A:$AJ,36,FALSE)</f>
        <v>RPB SA</v>
      </c>
    </row>
    <row r="2115" spans="1:40" x14ac:dyDescent="0.25">
      <c r="A2115" s="212" t="s">
        <v>7819</v>
      </c>
      <c r="B2115" s="212">
        <v>1</v>
      </c>
      <c r="C2115" s="212" t="s">
        <v>7820</v>
      </c>
      <c r="D2115" s="212" t="s">
        <v>172</v>
      </c>
      <c r="E2115" s="212">
        <v>19</v>
      </c>
      <c r="F2115" s="212" t="s">
        <v>72</v>
      </c>
      <c r="G2115" s="212" t="s">
        <v>704</v>
      </c>
      <c r="H2115" s="212">
        <v>6273</v>
      </c>
      <c r="I2115" s="212" t="s">
        <v>705</v>
      </c>
      <c r="J2115" s="212">
        <v>1454</v>
      </c>
      <c r="K2115" s="212" t="s">
        <v>660</v>
      </c>
      <c r="L2115" s="212" t="s">
        <v>661</v>
      </c>
      <c r="M2115" s="212"/>
      <c r="N2115" s="212"/>
      <c r="O2115" s="212"/>
      <c r="P2115" s="212">
        <v>1075</v>
      </c>
      <c r="Q2115" s="212" t="s">
        <v>662</v>
      </c>
      <c r="R2115" s="212" t="s">
        <v>663</v>
      </c>
      <c r="S2115" s="212"/>
      <c r="T2115" s="212"/>
      <c r="U2115" s="212"/>
      <c r="V2115" s="212"/>
      <c r="W2115" s="212"/>
      <c r="X2115" s="212"/>
      <c r="Y2115" s="212">
        <v>1370</v>
      </c>
      <c r="Z2115" s="212" t="s">
        <v>400</v>
      </c>
      <c r="AA2115" s="212" t="s">
        <v>401</v>
      </c>
      <c r="AB2115" s="212">
        <v>13594.96</v>
      </c>
      <c r="AC2115" s="212">
        <v>16857.75</v>
      </c>
      <c r="AD2115" s="212">
        <v>1</v>
      </c>
      <c r="AE2115" s="212">
        <v>0</v>
      </c>
      <c r="AF2115" s="212">
        <v>1</v>
      </c>
      <c r="AG2115" s="212">
        <v>0</v>
      </c>
      <c r="AH2115" s="212">
        <v>13594.96</v>
      </c>
      <c r="AI2115" s="212">
        <v>16857.75</v>
      </c>
      <c r="AJ2115" s="212">
        <v>0</v>
      </c>
      <c r="AK2115" s="212">
        <v>0</v>
      </c>
      <c r="AL2115" s="212">
        <v>0</v>
      </c>
      <c r="AM2115">
        <v>1</v>
      </c>
      <c r="AN2115" t="str">
        <f>VLOOKUP(H2115,'Base Art'!$A:$AJ,36,FALSE)</f>
        <v>RPB SA</v>
      </c>
    </row>
    <row r="2116" spans="1:40" x14ac:dyDescent="0.25">
      <c r="A2116" s="212" t="s">
        <v>7819</v>
      </c>
      <c r="B2116" s="212">
        <v>1</v>
      </c>
      <c r="C2116" s="212" t="s">
        <v>7820</v>
      </c>
      <c r="D2116" s="212" t="s">
        <v>172</v>
      </c>
      <c r="E2116" s="212">
        <v>19</v>
      </c>
      <c r="F2116" s="212" t="s">
        <v>72</v>
      </c>
      <c r="G2116" s="212" t="s">
        <v>706</v>
      </c>
      <c r="H2116" s="212">
        <v>6464</v>
      </c>
      <c r="I2116" s="212" t="s">
        <v>707</v>
      </c>
      <c r="J2116" s="212">
        <v>1414</v>
      </c>
      <c r="K2116" s="212" t="s">
        <v>372</v>
      </c>
      <c r="L2116" s="212" t="s">
        <v>373</v>
      </c>
      <c r="M2116" s="212"/>
      <c r="N2116" s="212"/>
      <c r="O2116" s="212"/>
      <c r="P2116" s="212">
        <v>1072</v>
      </c>
      <c r="Q2116" s="212" t="s">
        <v>374</v>
      </c>
      <c r="R2116" s="212" t="s">
        <v>375</v>
      </c>
      <c r="S2116" s="212"/>
      <c r="T2116" s="212"/>
      <c r="U2116" s="212"/>
      <c r="V2116" s="212"/>
      <c r="W2116" s="212"/>
      <c r="X2116" s="212"/>
      <c r="Y2116" s="212">
        <v>1374</v>
      </c>
      <c r="Z2116" s="212" t="s">
        <v>336</v>
      </c>
      <c r="AA2116" s="212" t="s">
        <v>337</v>
      </c>
      <c r="AB2116" s="212">
        <v>40662.648000000001</v>
      </c>
      <c r="AC2116" s="212">
        <v>49201.802000000003</v>
      </c>
      <c r="AD2116" s="212">
        <v>0.125</v>
      </c>
      <c r="AE2116" s="212">
        <v>0</v>
      </c>
      <c r="AF2116" s="212">
        <v>0.125</v>
      </c>
      <c r="AG2116" s="212">
        <v>0</v>
      </c>
      <c r="AH2116" s="212">
        <v>5082.83</v>
      </c>
      <c r="AI2116" s="212">
        <v>6150.23</v>
      </c>
      <c r="AJ2116" s="212">
        <v>0</v>
      </c>
      <c r="AK2116" s="212">
        <v>0</v>
      </c>
      <c r="AL2116" s="212">
        <v>0</v>
      </c>
      <c r="AM2116">
        <v>1</v>
      </c>
      <c r="AN2116" t="str">
        <f>VLOOKUP(H2116,'Base Art'!$A:$AJ,36,FALSE)</f>
        <v>ARCOR S.A.I.C.</v>
      </c>
    </row>
    <row r="2117" spans="1:40" x14ac:dyDescent="0.25">
      <c r="A2117" s="212" t="s">
        <v>7819</v>
      </c>
      <c r="B2117" s="212">
        <v>1</v>
      </c>
      <c r="C2117" s="212" t="s">
        <v>7820</v>
      </c>
      <c r="D2117" s="212" t="s">
        <v>172</v>
      </c>
      <c r="E2117" s="212">
        <v>19</v>
      </c>
      <c r="F2117" s="212" t="s">
        <v>72</v>
      </c>
      <c r="G2117" s="212" t="s">
        <v>708</v>
      </c>
      <c r="H2117" s="212">
        <v>6466</v>
      </c>
      <c r="I2117" s="212" t="s">
        <v>709</v>
      </c>
      <c r="J2117" s="212">
        <v>1414</v>
      </c>
      <c r="K2117" s="212" t="s">
        <v>372</v>
      </c>
      <c r="L2117" s="212" t="s">
        <v>373</v>
      </c>
      <c r="M2117" s="212"/>
      <c r="N2117" s="212"/>
      <c r="O2117" s="212"/>
      <c r="P2117" s="212">
        <v>1072</v>
      </c>
      <c r="Q2117" s="212" t="s">
        <v>374</v>
      </c>
      <c r="R2117" s="212" t="s">
        <v>375</v>
      </c>
      <c r="S2117" s="212"/>
      <c r="T2117" s="212"/>
      <c r="U2117" s="212"/>
      <c r="V2117" s="212"/>
      <c r="W2117" s="212"/>
      <c r="X2117" s="212"/>
      <c r="Y2117" s="212">
        <v>1374</v>
      </c>
      <c r="Z2117" s="212" t="s">
        <v>336</v>
      </c>
      <c r="AA2117" s="212" t="s">
        <v>337</v>
      </c>
      <c r="AB2117" s="212">
        <v>40459.180999999997</v>
      </c>
      <c r="AC2117" s="212">
        <v>49101.065999999999</v>
      </c>
      <c r="AD2117" s="212">
        <v>1.5</v>
      </c>
      <c r="AE2117" s="212">
        <v>0</v>
      </c>
      <c r="AF2117" s="212">
        <v>1.5</v>
      </c>
      <c r="AG2117" s="212">
        <v>0</v>
      </c>
      <c r="AH2117" s="212">
        <v>60688.77</v>
      </c>
      <c r="AI2117" s="212">
        <v>73651.600000000006</v>
      </c>
      <c r="AJ2117" s="212">
        <v>1</v>
      </c>
      <c r="AK2117" s="212">
        <v>1.5</v>
      </c>
      <c r="AL2117" s="212">
        <v>0</v>
      </c>
      <c r="AM2117">
        <v>1</v>
      </c>
      <c r="AN2117" t="str">
        <f>VLOOKUP(H2117,'Base Art'!$A:$AJ,36,FALSE)</f>
        <v>ARCOR S.A.I.C.</v>
      </c>
    </row>
    <row r="2118" spans="1:40" x14ac:dyDescent="0.25">
      <c r="A2118" s="212" t="s">
        <v>7819</v>
      </c>
      <c r="B2118" s="212">
        <v>1</v>
      </c>
      <c r="C2118" s="212" t="s">
        <v>7820</v>
      </c>
      <c r="D2118" s="212" t="s">
        <v>172</v>
      </c>
      <c r="E2118" s="212">
        <v>19</v>
      </c>
      <c r="F2118" s="212" t="s">
        <v>72</v>
      </c>
      <c r="G2118" s="212" t="s">
        <v>712</v>
      </c>
      <c r="H2118" s="212">
        <v>6493</v>
      </c>
      <c r="I2118" s="212" t="s">
        <v>713</v>
      </c>
      <c r="J2118" s="212">
        <v>1413</v>
      </c>
      <c r="K2118" s="212" t="s">
        <v>334</v>
      </c>
      <c r="L2118" s="212" t="s">
        <v>335</v>
      </c>
      <c r="M2118" s="212"/>
      <c r="N2118" s="212"/>
      <c r="O2118" s="212"/>
      <c r="P2118" s="212">
        <v>1069</v>
      </c>
      <c r="Q2118" s="212" t="s">
        <v>340</v>
      </c>
      <c r="R2118" s="212" t="s">
        <v>341</v>
      </c>
      <c r="S2118" s="212"/>
      <c r="T2118" s="212"/>
      <c r="U2118" s="212"/>
      <c r="V2118" s="212"/>
      <c r="W2118" s="212"/>
      <c r="X2118" s="212"/>
      <c r="Y2118" s="212">
        <v>1374</v>
      </c>
      <c r="Z2118" s="212" t="s">
        <v>336</v>
      </c>
      <c r="AA2118" s="212" t="s">
        <v>337</v>
      </c>
      <c r="AB2118" s="212">
        <v>28439.841</v>
      </c>
      <c r="AC2118" s="212">
        <v>34495.841999999997</v>
      </c>
      <c r="AD2118" s="212">
        <v>0.83330000000000004</v>
      </c>
      <c r="AE2118" s="212">
        <v>0</v>
      </c>
      <c r="AF2118" s="212">
        <v>0.83330000000000004</v>
      </c>
      <c r="AG2118" s="212">
        <v>0</v>
      </c>
      <c r="AH2118" s="212">
        <v>23699.87</v>
      </c>
      <c r="AI2118" s="212">
        <v>28746.53</v>
      </c>
      <c r="AJ2118" s="212">
        <v>0</v>
      </c>
      <c r="AK2118" s="212">
        <v>0</v>
      </c>
      <c r="AL2118" s="212">
        <v>0</v>
      </c>
      <c r="AM2118">
        <v>1</v>
      </c>
      <c r="AN2118" t="str">
        <f>VLOOKUP(H2118,'Base Art'!$A:$AJ,36,FALSE)</f>
        <v>ARCOR S.A.I.C.</v>
      </c>
    </row>
    <row r="2119" spans="1:40" x14ac:dyDescent="0.25">
      <c r="A2119" s="212" t="s">
        <v>7819</v>
      </c>
      <c r="B2119" s="212">
        <v>1</v>
      </c>
      <c r="C2119" s="212" t="s">
        <v>7820</v>
      </c>
      <c r="D2119" s="212" t="s">
        <v>172</v>
      </c>
      <c r="E2119" s="212">
        <v>19</v>
      </c>
      <c r="F2119" s="212" t="s">
        <v>72</v>
      </c>
      <c r="G2119" s="212" t="s">
        <v>714</v>
      </c>
      <c r="H2119" s="212">
        <v>6494</v>
      </c>
      <c r="I2119" s="212" t="s">
        <v>715</v>
      </c>
      <c r="J2119" s="212">
        <v>1413</v>
      </c>
      <c r="K2119" s="212" t="s">
        <v>334</v>
      </c>
      <c r="L2119" s="212" t="s">
        <v>335</v>
      </c>
      <c r="M2119" s="212"/>
      <c r="N2119" s="212"/>
      <c r="O2119" s="212"/>
      <c r="P2119" s="212">
        <v>1069</v>
      </c>
      <c r="Q2119" s="212" t="s">
        <v>340</v>
      </c>
      <c r="R2119" s="212" t="s">
        <v>341</v>
      </c>
      <c r="S2119" s="212"/>
      <c r="T2119" s="212"/>
      <c r="U2119" s="212"/>
      <c r="V2119" s="212"/>
      <c r="W2119" s="212"/>
      <c r="X2119" s="212"/>
      <c r="Y2119" s="212">
        <v>1374</v>
      </c>
      <c r="Z2119" s="212" t="s">
        <v>336</v>
      </c>
      <c r="AA2119" s="212" t="s">
        <v>337</v>
      </c>
      <c r="AB2119" s="212">
        <v>28051.544999999998</v>
      </c>
      <c r="AC2119" s="212">
        <v>34151.463000000003</v>
      </c>
      <c r="AD2119" s="212">
        <v>0.33329999999999999</v>
      </c>
      <c r="AE2119" s="212">
        <v>0</v>
      </c>
      <c r="AF2119" s="212">
        <v>0.33329999999999999</v>
      </c>
      <c r="AG2119" s="212">
        <v>0</v>
      </c>
      <c r="AH2119" s="212">
        <v>9350.51</v>
      </c>
      <c r="AI2119" s="212">
        <v>11383.82</v>
      </c>
      <c r="AJ2119" s="212">
        <v>1</v>
      </c>
      <c r="AK2119" s="212">
        <v>0.33</v>
      </c>
      <c r="AL2119" s="212">
        <v>0</v>
      </c>
      <c r="AM2119">
        <v>1</v>
      </c>
      <c r="AN2119" t="str">
        <f>VLOOKUP(H2119,'Base Art'!$A:$AJ,36,FALSE)</f>
        <v>ARCOR S.A.I.C.</v>
      </c>
    </row>
    <row r="2120" spans="1:40" x14ac:dyDescent="0.25">
      <c r="A2120" s="212" t="s">
        <v>7819</v>
      </c>
      <c r="B2120" s="212">
        <v>1</v>
      </c>
      <c r="C2120" s="212" t="s">
        <v>7820</v>
      </c>
      <c r="D2120" s="212" t="s">
        <v>172</v>
      </c>
      <c r="E2120" s="212">
        <v>19</v>
      </c>
      <c r="F2120" s="212" t="s">
        <v>72</v>
      </c>
      <c r="G2120" s="212" t="s">
        <v>716</v>
      </c>
      <c r="H2120" s="212">
        <v>6501</v>
      </c>
      <c r="I2120" s="212" t="s">
        <v>717</v>
      </c>
      <c r="J2120" s="212">
        <v>1413</v>
      </c>
      <c r="K2120" s="212" t="s">
        <v>334</v>
      </c>
      <c r="L2120" s="212" t="s">
        <v>335</v>
      </c>
      <c r="M2120" s="212"/>
      <c r="N2120" s="212"/>
      <c r="O2120" s="212"/>
      <c r="P2120" s="212">
        <v>1069</v>
      </c>
      <c r="Q2120" s="212" t="s">
        <v>340</v>
      </c>
      <c r="R2120" s="212" t="s">
        <v>341</v>
      </c>
      <c r="S2120" s="212"/>
      <c r="T2120" s="212"/>
      <c r="U2120" s="212"/>
      <c r="V2120" s="212"/>
      <c r="W2120" s="212"/>
      <c r="X2120" s="212"/>
      <c r="Y2120" s="212">
        <v>1374</v>
      </c>
      <c r="Z2120" s="212" t="s">
        <v>336</v>
      </c>
      <c r="AA2120" s="212" t="s">
        <v>337</v>
      </c>
      <c r="AB2120" s="212">
        <v>28439.841</v>
      </c>
      <c r="AC2120" s="212">
        <v>34495.841999999997</v>
      </c>
      <c r="AD2120" s="212">
        <v>0.83330000000000004</v>
      </c>
      <c r="AE2120" s="212">
        <v>0</v>
      </c>
      <c r="AF2120" s="212">
        <v>0.83330000000000004</v>
      </c>
      <c r="AG2120" s="212">
        <v>0</v>
      </c>
      <c r="AH2120" s="212">
        <v>23699.87</v>
      </c>
      <c r="AI2120" s="212">
        <v>28746.53</v>
      </c>
      <c r="AJ2120" s="212">
        <v>0</v>
      </c>
      <c r="AK2120" s="212">
        <v>0</v>
      </c>
      <c r="AL2120" s="212">
        <v>0</v>
      </c>
      <c r="AM2120">
        <v>1</v>
      </c>
      <c r="AN2120" t="str">
        <f>VLOOKUP(H2120,'Base Art'!$A:$AJ,36,FALSE)</f>
        <v>ARCOR S.A.I.C.</v>
      </c>
    </row>
    <row r="2121" spans="1:40" x14ac:dyDescent="0.25">
      <c r="A2121" s="212" t="s">
        <v>7819</v>
      </c>
      <c r="B2121" s="212">
        <v>1</v>
      </c>
      <c r="C2121" s="212" t="s">
        <v>7820</v>
      </c>
      <c r="D2121" s="212" t="s">
        <v>172</v>
      </c>
      <c r="E2121" s="212">
        <v>19</v>
      </c>
      <c r="F2121" s="212" t="s">
        <v>72</v>
      </c>
      <c r="G2121" s="212" t="s">
        <v>718</v>
      </c>
      <c r="H2121" s="212">
        <v>6655</v>
      </c>
      <c r="I2121" s="212" t="s">
        <v>719</v>
      </c>
      <c r="J2121" s="212">
        <v>1414</v>
      </c>
      <c r="K2121" s="212" t="s">
        <v>372</v>
      </c>
      <c r="L2121" s="212" t="s">
        <v>373</v>
      </c>
      <c r="M2121" s="212"/>
      <c r="N2121" s="212"/>
      <c r="O2121" s="212"/>
      <c r="P2121" s="212">
        <v>1072</v>
      </c>
      <c r="Q2121" s="212" t="s">
        <v>374</v>
      </c>
      <c r="R2121" s="212" t="s">
        <v>375</v>
      </c>
      <c r="S2121" s="212"/>
      <c r="T2121" s="212"/>
      <c r="U2121" s="212"/>
      <c r="V2121" s="212"/>
      <c r="W2121" s="212"/>
      <c r="X2121" s="212"/>
      <c r="Y2121" s="212">
        <v>1374</v>
      </c>
      <c r="Z2121" s="212" t="s">
        <v>336</v>
      </c>
      <c r="AA2121" s="212" t="s">
        <v>337</v>
      </c>
      <c r="AB2121" s="212">
        <v>31299.026999999998</v>
      </c>
      <c r="AC2121" s="212">
        <v>37985.712</v>
      </c>
      <c r="AD2121" s="212">
        <v>1.5</v>
      </c>
      <c r="AE2121" s="212">
        <v>0</v>
      </c>
      <c r="AF2121" s="212">
        <v>1.5</v>
      </c>
      <c r="AG2121" s="212">
        <v>0</v>
      </c>
      <c r="AH2121" s="212">
        <v>46948.54</v>
      </c>
      <c r="AI2121" s="212">
        <v>56978.57</v>
      </c>
      <c r="AJ2121" s="212">
        <v>0</v>
      </c>
      <c r="AK2121" s="212">
        <v>0</v>
      </c>
      <c r="AL2121" s="212">
        <v>0</v>
      </c>
      <c r="AM2121">
        <v>1</v>
      </c>
      <c r="AN2121" t="str">
        <f>VLOOKUP(H2121,'Base Art'!$A:$AJ,36,FALSE)</f>
        <v>ARCOR S.A.I.C.</v>
      </c>
    </row>
    <row r="2122" spans="1:40" x14ac:dyDescent="0.25">
      <c r="A2122" s="212" t="s">
        <v>7819</v>
      </c>
      <c r="B2122" s="212">
        <v>1</v>
      </c>
      <c r="C2122" s="212" t="s">
        <v>7820</v>
      </c>
      <c r="D2122" s="212" t="s">
        <v>172</v>
      </c>
      <c r="E2122" s="212">
        <v>19</v>
      </c>
      <c r="F2122" s="212" t="s">
        <v>72</v>
      </c>
      <c r="G2122" s="212" t="s">
        <v>720</v>
      </c>
      <c r="H2122" s="212">
        <v>6660</v>
      </c>
      <c r="I2122" s="212" t="s">
        <v>721</v>
      </c>
      <c r="J2122" s="212"/>
      <c r="K2122" s="212"/>
      <c r="L2122" s="212"/>
      <c r="M2122" s="212"/>
      <c r="N2122" s="212"/>
      <c r="O2122" s="212"/>
      <c r="P2122" s="212">
        <v>1085</v>
      </c>
      <c r="Q2122" s="212" t="s">
        <v>598</v>
      </c>
      <c r="R2122" s="212" t="s">
        <v>599</v>
      </c>
      <c r="S2122" s="212"/>
      <c r="T2122" s="212"/>
      <c r="U2122" s="212"/>
      <c r="V2122" s="212"/>
      <c r="W2122" s="212"/>
      <c r="X2122" s="212"/>
      <c r="Y2122" s="212">
        <v>1373</v>
      </c>
      <c r="Z2122" s="212" t="s">
        <v>386</v>
      </c>
      <c r="AA2122" s="212" t="s">
        <v>387</v>
      </c>
      <c r="AB2122" s="212">
        <v>16130.36</v>
      </c>
      <c r="AC2122" s="212">
        <v>19517.734</v>
      </c>
      <c r="AD2122" s="212">
        <v>0.6</v>
      </c>
      <c r="AE2122" s="212">
        <v>0</v>
      </c>
      <c r="AF2122" s="212">
        <v>0.6</v>
      </c>
      <c r="AG2122" s="212">
        <v>0</v>
      </c>
      <c r="AH2122" s="212">
        <v>9678.2199999999993</v>
      </c>
      <c r="AI2122" s="212">
        <v>11710.64</v>
      </c>
      <c r="AJ2122" s="212">
        <v>1</v>
      </c>
      <c r="AK2122" s="212">
        <v>0.6</v>
      </c>
      <c r="AL2122" s="212">
        <v>0</v>
      </c>
      <c r="AM2122">
        <v>1</v>
      </c>
      <c r="AN2122" t="str">
        <f>VLOOKUP(H2122,'Base Art'!$A:$AJ,36,FALSE)</f>
        <v>DON SATUR S.R.L.</v>
      </c>
    </row>
    <row r="2123" spans="1:40" x14ac:dyDescent="0.25">
      <c r="A2123" s="212" t="s">
        <v>7819</v>
      </c>
      <c r="B2123" s="212">
        <v>1</v>
      </c>
      <c r="C2123" s="212" t="s">
        <v>7820</v>
      </c>
      <c r="D2123" s="212" t="s">
        <v>172</v>
      </c>
      <c r="E2123" s="212">
        <v>19</v>
      </c>
      <c r="F2123" s="212" t="s">
        <v>72</v>
      </c>
      <c r="G2123" s="212" t="s">
        <v>728</v>
      </c>
      <c r="H2123" s="212">
        <v>6874</v>
      </c>
      <c r="I2123" s="212" t="s">
        <v>729</v>
      </c>
      <c r="J2123" s="212">
        <v>1450</v>
      </c>
      <c r="K2123" s="212" t="s">
        <v>634</v>
      </c>
      <c r="L2123" s="212" t="s">
        <v>635</v>
      </c>
      <c r="M2123" s="212"/>
      <c r="N2123" s="212"/>
      <c r="O2123" s="212"/>
      <c r="P2123" s="212">
        <v>1078</v>
      </c>
      <c r="Q2123" s="212" t="s">
        <v>730</v>
      </c>
      <c r="R2123" s="212" t="s">
        <v>731</v>
      </c>
      <c r="S2123" s="212"/>
      <c r="T2123" s="212"/>
      <c r="U2123" s="212"/>
      <c r="V2123" s="212"/>
      <c r="W2123" s="212"/>
      <c r="X2123" s="212"/>
      <c r="Y2123" s="212">
        <v>1370</v>
      </c>
      <c r="Z2123" s="212" t="s">
        <v>400</v>
      </c>
      <c r="AA2123" s="212" t="s">
        <v>401</v>
      </c>
      <c r="AB2123" s="212">
        <v>4101.1379999999999</v>
      </c>
      <c r="AC2123" s="212">
        <v>4962.3770000000004</v>
      </c>
      <c r="AD2123" s="212">
        <v>1</v>
      </c>
      <c r="AE2123" s="212">
        <v>0</v>
      </c>
      <c r="AF2123" s="212">
        <v>1</v>
      </c>
      <c r="AG2123" s="212">
        <v>0</v>
      </c>
      <c r="AH2123" s="212">
        <v>4101.1400000000003</v>
      </c>
      <c r="AI2123" s="212">
        <v>4962.38</v>
      </c>
      <c r="AJ2123" s="212">
        <v>0</v>
      </c>
      <c r="AK2123" s="212">
        <v>0</v>
      </c>
      <c r="AL2123" s="212">
        <v>0</v>
      </c>
      <c r="AM2123">
        <v>1</v>
      </c>
      <c r="AN2123" t="str">
        <f>VLOOKUP(H2123,'Base Art'!$A:$AJ,36,FALSE)</f>
        <v>RPB SA</v>
      </c>
    </row>
    <row r="2124" spans="1:40" x14ac:dyDescent="0.25">
      <c r="A2124" s="212" t="s">
        <v>7819</v>
      </c>
      <c r="B2124" s="212">
        <v>1</v>
      </c>
      <c r="C2124" s="212" t="s">
        <v>7820</v>
      </c>
      <c r="D2124" s="212" t="s">
        <v>172</v>
      </c>
      <c r="E2124" s="212">
        <v>19</v>
      </c>
      <c r="F2124" s="212" t="s">
        <v>72</v>
      </c>
      <c r="G2124" s="212" t="s">
        <v>732</v>
      </c>
      <c r="H2124" s="212">
        <v>6875</v>
      </c>
      <c r="I2124" s="212" t="s">
        <v>733</v>
      </c>
      <c r="J2124" s="212">
        <v>1450</v>
      </c>
      <c r="K2124" s="212" t="s">
        <v>634</v>
      </c>
      <c r="L2124" s="212" t="s">
        <v>635</v>
      </c>
      <c r="M2124" s="212"/>
      <c r="N2124" s="212"/>
      <c r="O2124" s="212"/>
      <c r="P2124" s="212">
        <v>1078</v>
      </c>
      <c r="Q2124" s="212" t="s">
        <v>730</v>
      </c>
      <c r="R2124" s="212" t="s">
        <v>731</v>
      </c>
      <c r="S2124" s="212"/>
      <c r="T2124" s="212"/>
      <c r="U2124" s="212"/>
      <c r="V2124" s="212"/>
      <c r="W2124" s="212"/>
      <c r="X2124" s="212"/>
      <c r="Y2124" s="212">
        <v>1370</v>
      </c>
      <c r="Z2124" s="212" t="s">
        <v>400</v>
      </c>
      <c r="AA2124" s="212" t="s">
        <v>401</v>
      </c>
      <c r="AB2124" s="212">
        <v>4010.002</v>
      </c>
      <c r="AC2124" s="212">
        <v>4852.1019999999999</v>
      </c>
      <c r="AD2124" s="212">
        <v>5</v>
      </c>
      <c r="AE2124" s="212">
        <v>0</v>
      </c>
      <c r="AF2124" s="212">
        <v>5</v>
      </c>
      <c r="AG2124" s="212">
        <v>0</v>
      </c>
      <c r="AH2124" s="212">
        <v>20050.009999999998</v>
      </c>
      <c r="AI2124" s="212">
        <v>24260.51</v>
      </c>
      <c r="AJ2124" s="212">
        <v>0</v>
      </c>
      <c r="AK2124" s="212">
        <v>0</v>
      </c>
      <c r="AL2124" s="212">
        <v>0</v>
      </c>
      <c r="AM2124">
        <v>1</v>
      </c>
      <c r="AN2124" t="str">
        <f>VLOOKUP(H2124,'Base Art'!$A:$AJ,36,FALSE)</f>
        <v>RPB SA</v>
      </c>
    </row>
    <row r="2125" spans="1:40" x14ac:dyDescent="0.25">
      <c r="A2125" s="212" t="s">
        <v>7819</v>
      </c>
      <c r="B2125" s="212">
        <v>1</v>
      </c>
      <c r="C2125" s="212" t="s">
        <v>7820</v>
      </c>
      <c r="D2125" s="212" t="s">
        <v>172</v>
      </c>
      <c r="E2125" s="212">
        <v>19</v>
      </c>
      <c r="F2125" s="212" t="s">
        <v>72</v>
      </c>
      <c r="G2125" s="212" t="s">
        <v>1132</v>
      </c>
      <c r="H2125" s="212">
        <v>6882</v>
      </c>
      <c r="I2125" s="212" t="s">
        <v>1133</v>
      </c>
      <c r="J2125" s="212">
        <v>1076</v>
      </c>
      <c r="K2125" s="212" t="s">
        <v>626</v>
      </c>
      <c r="L2125" s="212" t="s">
        <v>627</v>
      </c>
      <c r="M2125" s="212"/>
      <c r="N2125" s="212"/>
      <c r="O2125" s="212"/>
      <c r="P2125" s="212"/>
      <c r="Q2125" s="212"/>
      <c r="R2125" s="212"/>
      <c r="S2125" s="212"/>
      <c r="T2125" s="212"/>
      <c r="U2125" s="212"/>
      <c r="V2125" s="212"/>
      <c r="W2125" s="212"/>
      <c r="X2125" s="212"/>
      <c r="Y2125" s="212">
        <v>1369</v>
      </c>
      <c r="Z2125" s="212" t="s">
        <v>354</v>
      </c>
      <c r="AA2125" s="212" t="s">
        <v>355</v>
      </c>
      <c r="AB2125" s="212">
        <v>10775.423000000001</v>
      </c>
      <c r="AC2125" s="212">
        <v>13038.261</v>
      </c>
      <c r="AD2125" s="212">
        <v>1</v>
      </c>
      <c r="AE2125" s="212">
        <v>0</v>
      </c>
      <c r="AF2125" s="212">
        <v>1</v>
      </c>
      <c r="AG2125" s="212">
        <v>0</v>
      </c>
      <c r="AH2125" s="212">
        <v>10775.42</v>
      </c>
      <c r="AI2125" s="212">
        <v>13038.26</v>
      </c>
      <c r="AJ2125" s="212">
        <v>0</v>
      </c>
      <c r="AK2125" s="212">
        <v>0</v>
      </c>
      <c r="AL2125" s="212">
        <v>0</v>
      </c>
      <c r="AM2125">
        <v>1</v>
      </c>
      <c r="AN2125" t="str">
        <f>VLOOKUP(H2125,'Base Art'!$A:$AJ,36,FALSE)</f>
        <v>RPB SA</v>
      </c>
    </row>
    <row r="2126" spans="1:40" x14ac:dyDescent="0.25">
      <c r="A2126" s="212" t="s">
        <v>7819</v>
      </c>
      <c r="B2126" s="212">
        <v>1</v>
      </c>
      <c r="C2126" s="212" t="s">
        <v>7820</v>
      </c>
      <c r="D2126" s="212" t="s">
        <v>172</v>
      </c>
      <c r="E2126" s="212">
        <v>19</v>
      </c>
      <c r="F2126" s="212" t="s">
        <v>72</v>
      </c>
      <c r="G2126" s="212" t="s">
        <v>1008</v>
      </c>
      <c r="H2126" s="212">
        <v>6940</v>
      </c>
      <c r="I2126" s="212" t="s">
        <v>1009</v>
      </c>
      <c r="J2126" s="212">
        <v>1192</v>
      </c>
      <c r="K2126" s="212" t="s">
        <v>932</v>
      </c>
      <c r="L2126" s="212" t="s">
        <v>933</v>
      </c>
      <c r="M2126" s="212"/>
      <c r="N2126" s="212"/>
      <c r="O2126" s="212"/>
      <c r="P2126" s="212">
        <v>1101</v>
      </c>
      <c r="Q2126" s="212" t="s">
        <v>776</v>
      </c>
      <c r="R2126" s="212" t="s">
        <v>777</v>
      </c>
      <c r="S2126" s="212"/>
      <c r="T2126" s="212"/>
      <c r="U2126" s="212"/>
      <c r="V2126" s="212"/>
      <c r="W2126" s="212"/>
      <c r="X2126" s="212"/>
      <c r="Y2126" s="212">
        <v>1375</v>
      </c>
      <c r="Z2126" s="212" t="s">
        <v>314</v>
      </c>
      <c r="AA2126" s="212" t="s">
        <v>315</v>
      </c>
      <c r="AB2126" s="212">
        <v>22769.766</v>
      </c>
      <c r="AC2126" s="212">
        <v>27551.416000000001</v>
      </c>
      <c r="AD2126" s="212">
        <v>0.3125</v>
      </c>
      <c r="AE2126" s="212">
        <v>0</v>
      </c>
      <c r="AF2126" s="212">
        <v>0.3125</v>
      </c>
      <c r="AG2126" s="212">
        <v>0</v>
      </c>
      <c r="AH2126" s="212">
        <v>7115.55</v>
      </c>
      <c r="AI2126" s="212">
        <v>8609.82</v>
      </c>
      <c r="AJ2126" s="212">
        <v>0</v>
      </c>
      <c r="AK2126" s="212">
        <v>0</v>
      </c>
      <c r="AL2126" s="212">
        <v>0</v>
      </c>
      <c r="AM2126">
        <v>1</v>
      </c>
      <c r="AN2126" t="str">
        <f>VLOOKUP(H2126,'Base Art'!$A:$AJ,36,FALSE)</f>
        <v>NUTRIPET S.A.U.</v>
      </c>
    </row>
    <row r="2127" spans="1:40" x14ac:dyDescent="0.25">
      <c r="A2127" s="212" t="s">
        <v>7819</v>
      </c>
      <c r="B2127" s="212">
        <v>1</v>
      </c>
      <c r="C2127" s="212" t="s">
        <v>7820</v>
      </c>
      <c r="D2127" s="212" t="s">
        <v>172</v>
      </c>
      <c r="E2127" s="212">
        <v>19</v>
      </c>
      <c r="F2127" s="212" t="s">
        <v>72</v>
      </c>
      <c r="G2127" s="212" t="s">
        <v>1697</v>
      </c>
      <c r="H2127" s="212">
        <v>7054</v>
      </c>
      <c r="I2127" s="212" t="s">
        <v>1698</v>
      </c>
      <c r="J2127" s="212">
        <v>1187</v>
      </c>
      <c r="K2127" s="212" t="s">
        <v>1645</v>
      </c>
      <c r="L2127" s="212" t="s">
        <v>1646</v>
      </c>
      <c r="M2127" s="212"/>
      <c r="N2127" s="212"/>
      <c r="O2127" s="212"/>
      <c r="P2127" s="212"/>
      <c r="Q2127" s="212"/>
      <c r="R2127" s="212"/>
      <c r="S2127" s="212"/>
      <c r="T2127" s="212"/>
      <c r="U2127" s="212"/>
      <c r="V2127" s="212"/>
      <c r="W2127" s="212"/>
      <c r="X2127" s="212"/>
      <c r="Y2127" s="212">
        <v>1374</v>
      </c>
      <c r="Z2127" s="212" t="s">
        <v>336</v>
      </c>
      <c r="AA2127" s="212" t="s">
        <v>337</v>
      </c>
      <c r="AB2127" s="212">
        <v>69258.141000000003</v>
      </c>
      <c r="AC2127" s="212">
        <v>83802.346000000005</v>
      </c>
      <c r="AD2127" s="212">
        <v>0.16669999999999999</v>
      </c>
      <c r="AE2127" s="212">
        <v>0</v>
      </c>
      <c r="AF2127" s="212">
        <v>0.16669999999999999</v>
      </c>
      <c r="AG2127" s="212">
        <v>0</v>
      </c>
      <c r="AH2127" s="212">
        <v>11543.02</v>
      </c>
      <c r="AI2127" s="212">
        <v>13967.06</v>
      </c>
      <c r="AJ2127" s="212">
        <v>0</v>
      </c>
      <c r="AK2127" s="212">
        <v>0</v>
      </c>
      <c r="AL2127" s="212">
        <v>0</v>
      </c>
      <c r="AM2127">
        <v>1</v>
      </c>
      <c r="AN2127" t="str">
        <f>VLOOKUP(H2127,'Base Art'!$A:$AJ,36,FALSE)</f>
        <v>MONDELEZ ARGENTINA S.A.</v>
      </c>
    </row>
    <row r="2128" spans="1:40" x14ac:dyDescent="0.25">
      <c r="A2128" s="212" t="s">
        <v>7819</v>
      </c>
      <c r="B2128" s="212">
        <v>1</v>
      </c>
      <c r="C2128" s="212" t="s">
        <v>7820</v>
      </c>
      <c r="D2128" s="212" t="s">
        <v>172</v>
      </c>
      <c r="E2128" s="212">
        <v>19</v>
      </c>
      <c r="F2128" s="212" t="s">
        <v>72</v>
      </c>
      <c r="G2128" s="212" t="s">
        <v>1715</v>
      </c>
      <c r="H2128" s="212">
        <v>7061</v>
      </c>
      <c r="I2128" s="212" t="s">
        <v>1716</v>
      </c>
      <c r="J2128" s="212">
        <v>1187</v>
      </c>
      <c r="K2128" s="212" t="s">
        <v>1645</v>
      </c>
      <c r="L2128" s="212" t="s">
        <v>1646</v>
      </c>
      <c r="M2128" s="212"/>
      <c r="N2128" s="212"/>
      <c r="O2128" s="212"/>
      <c r="P2128" s="212"/>
      <c r="Q2128" s="212"/>
      <c r="R2128" s="212"/>
      <c r="S2128" s="212"/>
      <c r="T2128" s="212"/>
      <c r="U2128" s="212"/>
      <c r="V2128" s="212"/>
      <c r="W2128" s="212"/>
      <c r="X2128" s="212"/>
      <c r="Y2128" s="212">
        <v>1374</v>
      </c>
      <c r="Z2128" s="212" t="s">
        <v>336</v>
      </c>
      <c r="AA2128" s="212" t="s">
        <v>337</v>
      </c>
      <c r="AB2128" s="212">
        <v>69258.141000000003</v>
      </c>
      <c r="AC2128" s="212">
        <v>83802.346000000005</v>
      </c>
      <c r="AD2128" s="212">
        <v>0.16669999999999999</v>
      </c>
      <c r="AE2128" s="212">
        <v>0</v>
      </c>
      <c r="AF2128" s="212">
        <v>0.16669999999999999</v>
      </c>
      <c r="AG2128" s="212">
        <v>0</v>
      </c>
      <c r="AH2128" s="212">
        <v>11543.02</v>
      </c>
      <c r="AI2128" s="212">
        <v>13967.06</v>
      </c>
      <c r="AJ2128" s="212">
        <v>0</v>
      </c>
      <c r="AK2128" s="212">
        <v>0</v>
      </c>
      <c r="AL2128" s="212">
        <v>0</v>
      </c>
      <c r="AM2128">
        <v>1</v>
      </c>
      <c r="AN2128" t="str">
        <f>VLOOKUP(H2128,'Base Art'!$A:$AJ,36,FALSE)</f>
        <v>MONDELEZ ARGENTINA S.A.</v>
      </c>
    </row>
    <row r="2129" spans="1:40" x14ac:dyDescent="0.25">
      <c r="A2129" s="212" t="s">
        <v>7819</v>
      </c>
      <c r="B2129" s="212">
        <v>1</v>
      </c>
      <c r="C2129" s="212" t="s">
        <v>7820</v>
      </c>
      <c r="D2129" s="212" t="s">
        <v>172</v>
      </c>
      <c r="E2129" s="212">
        <v>19</v>
      </c>
      <c r="F2129" s="212" t="s">
        <v>72</v>
      </c>
      <c r="G2129" s="212" t="s">
        <v>1643</v>
      </c>
      <c r="H2129" s="212">
        <v>7071</v>
      </c>
      <c r="I2129" s="212" t="s">
        <v>1644</v>
      </c>
      <c r="J2129" s="212">
        <v>1187</v>
      </c>
      <c r="K2129" s="212" t="s">
        <v>1645</v>
      </c>
      <c r="L2129" s="212" t="s">
        <v>1646</v>
      </c>
      <c r="M2129" s="212"/>
      <c r="N2129" s="212"/>
      <c r="O2129" s="212"/>
      <c r="P2129" s="212"/>
      <c r="Q2129" s="212"/>
      <c r="R2129" s="212"/>
      <c r="S2129" s="212"/>
      <c r="T2129" s="212"/>
      <c r="U2129" s="212"/>
      <c r="V2129" s="212"/>
      <c r="W2129" s="212"/>
      <c r="X2129" s="212"/>
      <c r="Y2129" s="212">
        <v>1374</v>
      </c>
      <c r="Z2129" s="212" t="s">
        <v>336</v>
      </c>
      <c r="AA2129" s="212" t="s">
        <v>337</v>
      </c>
      <c r="AB2129" s="212">
        <v>68997.490999999995</v>
      </c>
      <c r="AC2129" s="212">
        <v>83993.837</v>
      </c>
      <c r="AD2129" s="212">
        <v>0.33329999999999999</v>
      </c>
      <c r="AE2129" s="212">
        <v>0</v>
      </c>
      <c r="AF2129" s="212">
        <v>0.33329999999999999</v>
      </c>
      <c r="AG2129" s="212">
        <v>0</v>
      </c>
      <c r="AH2129" s="212">
        <v>22999.16</v>
      </c>
      <c r="AI2129" s="212">
        <v>27997.95</v>
      </c>
      <c r="AJ2129" s="212">
        <v>0</v>
      </c>
      <c r="AK2129" s="212">
        <v>0</v>
      </c>
      <c r="AL2129" s="212">
        <v>0</v>
      </c>
      <c r="AM2129">
        <v>1</v>
      </c>
      <c r="AN2129" t="str">
        <f>VLOOKUP(H2129,'Base Art'!$A:$AJ,36,FALSE)</f>
        <v>MONDELEZ ARGENTINA S.A.</v>
      </c>
    </row>
    <row r="2130" spans="1:40" x14ac:dyDescent="0.25">
      <c r="A2130" s="212" t="s">
        <v>7819</v>
      </c>
      <c r="B2130" s="212">
        <v>1</v>
      </c>
      <c r="C2130" s="212" t="s">
        <v>7820</v>
      </c>
      <c r="D2130" s="212" t="s">
        <v>172</v>
      </c>
      <c r="E2130" s="212">
        <v>19</v>
      </c>
      <c r="F2130" s="212" t="s">
        <v>72</v>
      </c>
      <c r="G2130" s="212" t="s">
        <v>748</v>
      </c>
      <c r="H2130" s="212">
        <v>7230</v>
      </c>
      <c r="I2130" s="212" t="s">
        <v>749</v>
      </c>
      <c r="J2130" s="212">
        <v>1450</v>
      </c>
      <c r="K2130" s="212" t="s">
        <v>634</v>
      </c>
      <c r="L2130" s="212" t="s">
        <v>635</v>
      </c>
      <c r="M2130" s="212"/>
      <c r="N2130" s="212"/>
      <c r="O2130" s="212"/>
      <c r="P2130" s="212">
        <v>1077</v>
      </c>
      <c r="Q2130" s="212" t="s">
        <v>636</v>
      </c>
      <c r="R2130" s="212" t="s">
        <v>637</v>
      </c>
      <c r="S2130" s="212"/>
      <c r="T2130" s="212"/>
      <c r="U2130" s="212"/>
      <c r="V2130" s="212"/>
      <c r="W2130" s="212"/>
      <c r="X2130" s="212"/>
      <c r="Y2130" s="212">
        <v>1370</v>
      </c>
      <c r="Z2130" s="212" t="s">
        <v>400</v>
      </c>
      <c r="AA2130" s="212" t="s">
        <v>401</v>
      </c>
      <c r="AB2130" s="212">
        <v>5764.5870000000004</v>
      </c>
      <c r="AC2130" s="212">
        <v>6975.15</v>
      </c>
      <c r="AD2130" s="212">
        <v>3</v>
      </c>
      <c r="AE2130" s="212">
        <v>0</v>
      </c>
      <c r="AF2130" s="212">
        <v>3</v>
      </c>
      <c r="AG2130" s="212">
        <v>0</v>
      </c>
      <c r="AH2130" s="212">
        <v>17293.759999999998</v>
      </c>
      <c r="AI2130" s="212">
        <v>20925.45</v>
      </c>
      <c r="AJ2130" s="212">
        <v>0</v>
      </c>
      <c r="AK2130" s="212">
        <v>0</v>
      </c>
      <c r="AL2130" s="212">
        <v>0</v>
      </c>
      <c r="AM2130">
        <v>1</v>
      </c>
      <c r="AN2130" t="str">
        <f>VLOOKUP(H2130,'Base Art'!$A:$AJ,36,FALSE)</f>
        <v>RPB SA</v>
      </c>
    </row>
    <row r="2131" spans="1:40" x14ac:dyDescent="0.25">
      <c r="A2131" s="212" t="s">
        <v>7819</v>
      </c>
      <c r="B2131" s="212">
        <v>1</v>
      </c>
      <c r="C2131" s="212" t="s">
        <v>7820</v>
      </c>
      <c r="D2131" s="212" t="s">
        <v>172</v>
      </c>
      <c r="E2131" s="212">
        <v>19</v>
      </c>
      <c r="F2131" s="212" t="s">
        <v>72</v>
      </c>
      <c r="G2131" s="212" t="s">
        <v>1729</v>
      </c>
      <c r="H2131" s="212">
        <v>7261</v>
      </c>
      <c r="I2131" s="212" t="s">
        <v>1730</v>
      </c>
      <c r="J2131" s="212">
        <v>1187</v>
      </c>
      <c r="K2131" s="212" t="s">
        <v>1645</v>
      </c>
      <c r="L2131" s="212" t="s">
        <v>1646</v>
      </c>
      <c r="M2131" s="212"/>
      <c r="N2131" s="212"/>
      <c r="O2131" s="212"/>
      <c r="P2131" s="212"/>
      <c r="Q2131" s="212"/>
      <c r="R2131" s="212"/>
      <c r="S2131" s="212"/>
      <c r="T2131" s="212"/>
      <c r="U2131" s="212"/>
      <c r="V2131" s="212"/>
      <c r="W2131" s="212"/>
      <c r="X2131" s="212"/>
      <c r="Y2131" s="212">
        <v>1374</v>
      </c>
      <c r="Z2131" s="212" t="s">
        <v>336</v>
      </c>
      <c r="AA2131" s="212" t="s">
        <v>337</v>
      </c>
      <c r="AB2131" s="212">
        <v>69258.141000000003</v>
      </c>
      <c r="AC2131" s="212">
        <v>83802.346000000005</v>
      </c>
      <c r="AD2131" s="212">
        <v>0.16669999999999999</v>
      </c>
      <c r="AE2131" s="212">
        <v>0</v>
      </c>
      <c r="AF2131" s="212">
        <v>0.16669999999999999</v>
      </c>
      <c r="AG2131" s="212">
        <v>0</v>
      </c>
      <c r="AH2131" s="212">
        <v>11543.02</v>
      </c>
      <c r="AI2131" s="212">
        <v>13967.06</v>
      </c>
      <c r="AJ2131" s="212">
        <v>0</v>
      </c>
      <c r="AK2131" s="212">
        <v>0</v>
      </c>
      <c r="AL2131" s="212">
        <v>0</v>
      </c>
      <c r="AM2131">
        <v>1</v>
      </c>
      <c r="AN2131" t="str">
        <f>VLOOKUP(H2131,'Base Art'!$A:$AJ,36,FALSE)</f>
        <v>MONDELEZ ARGENTINA S.A.</v>
      </c>
    </row>
    <row r="2132" spans="1:40" x14ac:dyDescent="0.25">
      <c r="A2132" s="212" t="s">
        <v>7819</v>
      </c>
      <c r="B2132" s="212">
        <v>1</v>
      </c>
      <c r="C2132" s="212" t="s">
        <v>7820</v>
      </c>
      <c r="D2132" s="212" t="s">
        <v>172</v>
      </c>
      <c r="E2132" s="212">
        <v>19</v>
      </c>
      <c r="F2132" s="212" t="s">
        <v>72</v>
      </c>
      <c r="G2132" s="212" t="s">
        <v>1745</v>
      </c>
      <c r="H2132" s="212">
        <v>7262</v>
      </c>
      <c r="I2132" s="212" t="s">
        <v>1746</v>
      </c>
      <c r="J2132" s="212">
        <v>1218</v>
      </c>
      <c r="K2132" s="212" t="s">
        <v>1110</v>
      </c>
      <c r="L2132" s="212" t="s">
        <v>1111</v>
      </c>
      <c r="M2132" s="212"/>
      <c r="N2132" s="212"/>
      <c r="O2132" s="212"/>
      <c r="P2132" s="212"/>
      <c r="Q2132" s="212"/>
      <c r="R2132" s="212"/>
      <c r="S2132" s="212"/>
      <c r="T2132" s="212"/>
      <c r="U2132" s="212"/>
      <c r="V2132" s="212"/>
      <c r="W2132" s="212"/>
      <c r="X2132" s="212"/>
      <c r="Y2132" s="212">
        <v>1374</v>
      </c>
      <c r="Z2132" s="212" t="s">
        <v>336</v>
      </c>
      <c r="AA2132" s="212" t="s">
        <v>337</v>
      </c>
      <c r="AB2132" s="212">
        <v>96961.392000000007</v>
      </c>
      <c r="AC2132" s="212">
        <v>117323.29399999999</v>
      </c>
      <c r="AD2132" s="212">
        <v>0.125</v>
      </c>
      <c r="AE2132" s="212">
        <v>0</v>
      </c>
      <c r="AF2132" s="212">
        <v>0.125</v>
      </c>
      <c r="AG2132" s="212">
        <v>0</v>
      </c>
      <c r="AH2132" s="212">
        <v>12120.17</v>
      </c>
      <c r="AI2132" s="212">
        <v>14665.41</v>
      </c>
      <c r="AJ2132" s="212">
        <v>0</v>
      </c>
      <c r="AK2132" s="212">
        <v>0</v>
      </c>
      <c r="AL2132" s="212">
        <v>0</v>
      </c>
      <c r="AM2132">
        <v>1</v>
      </c>
      <c r="AN2132" t="str">
        <f>VLOOKUP(H2132,'Base Art'!$A:$AJ,36,FALSE)</f>
        <v>MONDELEZ ARGENTINA S.A.</v>
      </c>
    </row>
    <row r="2133" spans="1:40" x14ac:dyDescent="0.25">
      <c r="A2133" s="212" t="s">
        <v>7819</v>
      </c>
      <c r="B2133" s="212">
        <v>1</v>
      </c>
      <c r="C2133" s="212" t="s">
        <v>7820</v>
      </c>
      <c r="D2133" s="212" t="s">
        <v>172</v>
      </c>
      <c r="E2133" s="212">
        <v>19</v>
      </c>
      <c r="F2133" s="212" t="s">
        <v>72</v>
      </c>
      <c r="G2133" s="212" t="s">
        <v>1150</v>
      </c>
      <c r="H2133" s="212">
        <v>7423</v>
      </c>
      <c r="I2133" s="212" t="s">
        <v>1151</v>
      </c>
      <c r="J2133" s="212">
        <v>1469</v>
      </c>
      <c r="K2133" s="212" t="s">
        <v>1152</v>
      </c>
      <c r="L2133" s="212" t="s">
        <v>1153</v>
      </c>
      <c r="M2133" s="212"/>
      <c r="N2133" s="212"/>
      <c r="O2133" s="212"/>
      <c r="P2133" s="212">
        <v>1103</v>
      </c>
      <c r="Q2133" s="212" t="s">
        <v>1154</v>
      </c>
      <c r="R2133" s="212" t="s">
        <v>1155</v>
      </c>
      <c r="S2133" s="212"/>
      <c r="T2133" s="212"/>
      <c r="U2133" s="212"/>
      <c r="V2133" s="212"/>
      <c r="W2133" s="212"/>
      <c r="X2133" s="212"/>
      <c r="Y2133" s="212">
        <v>1374</v>
      </c>
      <c r="Z2133" s="212" t="s">
        <v>336</v>
      </c>
      <c r="AA2133" s="212" t="s">
        <v>337</v>
      </c>
      <c r="AB2133" s="212">
        <v>31506.025000000001</v>
      </c>
      <c r="AC2133" s="212">
        <v>38215.425000000003</v>
      </c>
      <c r="AD2133" s="212">
        <v>0.83330000000000004</v>
      </c>
      <c r="AE2133" s="212">
        <v>0</v>
      </c>
      <c r="AF2133" s="212">
        <v>0.83330000000000004</v>
      </c>
      <c r="AG2133" s="212">
        <v>0</v>
      </c>
      <c r="AH2133" s="212">
        <v>26255.02</v>
      </c>
      <c r="AI2133" s="212">
        <v>31846.19</v>
      </c>
      <c r="AJ2133" s="212">
        <v>0</v>
      </c>
      <c r="AK2133" s="212">
        <v>0</v>
      </c>
      <c r="AL2133" s="212">
        <v>0</v>
      </c>
      <c r="AM2133">
        <v>1</v>
      </c>
      <c r="AN2133" t="str">
        <f>VLOOKUP(H2133,'Base Art'!$A:$AJ,36,FALSE)</f>
        <v>LHERITIER ARGENTINA S.A.</v>
      </c>
    </row>
    <row r="2134" spans="1:40" x14ac:dyDescent="0.25">
      <c r="A2134" s="212" t="s">
        <v>7819</v>
      </c>
      <c r="B2134" s="212">
        <v>1</v>
      </c>
      <c r="C2134" s="212" t="s">
        <v>7820</v>
      </c>
      <c r="D2134" s="212" t="s">
        <v>172</v>
      </c>
      <c r="E2134" s="212">
        <v>19</v>
      </c>
      <c r="F2134" s="212" t="s">
        <v>72</v>
      </c>
      <c r="G2134" s="212" t="s">
        <v>1759</v>
      </c>
      <c r="H2134" s="212">
        <v>7511</v>
      </c>
      <c r="I2134" s="212" t="s">
        <v>1760</v>
      </c>
      <c r="J2134" s="212">
        <v>1463</v>
      </c>
      <c r="K2134" s="212" t="s">
        <v>696</v>
      </c>
      <c r="L2134" s="212" t="s">
        <v>697</v>
      </c>
      <c r="M2134" s="212"/>
      <c r="N2134" s="212"/>
      <c r="O2134" s="212"/>
      <c r="P2134" s="212"/>
      <c r="Q2134" s="212"/>
      <c r="R2134" s="212"/>
      <c r="S2134" s="212"/>
      <c r="T2134" s="212"/>
      <c r="U2134" s="212"/>
      <c r="V2134" s="212"/>
      <c r="W2134" s="212"/>
      <c r="X2134" s="212"/>
      <c r="Y2134" s="212">
        <v>1369</v>
      </c>
      <c r="Z2134" s="212" t="s">
        <v>354</v>
      </c>
      <c r="AA2134" s="212" t="s">
        <v>355</v>
      </c>
      <c r="AB2134" s="212">
        <v>7130.3159999999998</v>
      </c>
      <c r="AC2134" s="212">
        <v>7879</v>
      </c>
      <c r="AD2134" s="212">
        <v>1</v>
      </c>
      <c r="AE2134" s="212">
        <v>0</v>
      </c>
      <c r="AF2134" s="212">
        <v>1</v>
      </c>
      <c r="AG2134" s="212">
        <v>0</v>
      </c>
      <c r="AH2134" s="212">
        <v>7130.32</v>
      </c>
      <c r="AI2134" s="212">
        <v>7879</v>
      </c>
      <c r="AJ2134" s="212">
        <v>1</v>
      </c>
      <c r="AK2134" s="212">
        <v>1</v>
      </c>
      <c r="AL2134" s="212">
        <v>0</v>
      </c>
      <c r="AM2134">
        <v>1</v>
      </c>
      <c r="AN2134" t="str">
        <f>VLOOKUP(H2134,'Base Art'!$A:$AJ,36,FALSE)</f>
        <v>MOLINO CAÑUELAS S.A.C.I.F.I.A.</v>
      </c>
    </row>
    <row r="2135" spans="1:40" x14ac:dyDescent="0.25">
      <c r="A2135" s="212" t="s">
        <v>7819</v>
      </c>
      <c r="B2135" s="212">
        <v>1</v>
      </c>
      <c r="C2135" s="212" t="s">
        <v>7820</v>
      </c>
      <c r="D2135" s="212" t="s">
        <v>172</v>
      </c>
      <c r="E2135" s="212">
        <v>19</v>
      </c>
      <c r="F2135" s="212" t="s">
        <v>72</v>
      </c>
      <c r="G2135" s="212" t="s">
        <v>1721</v>
      </c>
      <c r="H2135" s="212">
        <v>7568</v>
      </c>
      <c r="I2135" s="212" t="s">
        <v>1722</v>
      </c>
      <c r="J2135" s="212">
        <v>1187</v>
      </c>
      <c r="K2135" s="212" t="s">
        <v>1645</v>
      </c>
      <c r="L2135" s="212" t="s">
        <v>1646</v>
      </c>
      <c r="M2135" s="212"/>
      <c r="N2135" s="212"/>
      <c r="O2135" s="212"/>
      <c r="P2135" s="212"/>
      <c r="Q2135" s="212"/>
      <c r="R2135" s="212"/>
      <c r="S2135" s="212"/>
      <c r="T2135" s="212"/>
      <c r="U2135" s="212"/>
      <c r="V2135" s="212"/>
      <c r="W2135" s="212"/>
      <c r="X2135" s="212"/>
      <c r="Y2135" s="212">
        <v>1374</v>
      </c>
      <c r="Z2135" s="212" t="s">
        <v>336</v>
      </c>
      <c r="AA2135" s="212" t="s">
        <v>337</v>
      </c>
      <c r="AB2135" s="212">
        <v>69258.141000000003</v>
      </c>
      <c r="AC2135" s="212">
        <v>83802.346000000005</v>
      </c>
      <c r="AD2135" s="212">
        <v>8.3299999999999999E-2</v>
      </c>
      <c r="AE2135" s="212">
        <v>0</v>
      </c>
      <c r="AF2135" s="212">
        <v>8.3299999999999999E-2</v>
      </c>
      <c r="AG2135" s="212">
        <v>0</v>
      </c>
      <c r="AH2135" s="212">
        <v>5771.51</v>
      </c>
      <c r="AI2135" s="212">
        <v>6983.53</v>
      </c>
      <c r="AJ2135" s="212">
        <v>0</v>
      </c>
      <c r="AK2135" s="212">
        <v>0</v>
      </c>
      <c r="AL2135" s="212">
        <v>0</v>
      </c>
      <c r="AM2135">
        <v>1</v>
      </c>
      <c r="AN2135" t="str">
        <f>VLOOKUP(H2135,'Base Art'!$A:$AJ,36,FALSE)</f>
        <v>MONDELEZ ARGENTINA S.A.</v>
      </c>
    </row>
    <row r="2136" spans="1:40" x14ac:dyDescent="0.25">
      <c r="A2136" s="212" t="s">
        <v>7819</v>
      </c>
      <c r="B2136" s="212">
        <v>1</v>
      </c>
      <c r="C2136" s="212" t="s">
        <v>7820</v>
      </c>
      <c r="D2136" s="212" t="s">
        <v>172</v>
      </c>
      <c r="E2136" s="212">
        <v>19</v>
      </c>
      <c r="F2136" s="212" t="s">
        <v>72</v>
      </c>
      <c r="G2136" s="212" t="s">
        <v>778</v>
      </c>
      <c r="H2136" s="212">
        <v>7690</v>
      </c>
      <c r="I2136" s="212" t="s">
        <v>779</v>
      </c>
      <c r="J2136" s="212">
        <v>1193</v>
      </c>
      <c r="K2136" s="212" t="s">
        <v>506</v>
      </c>
      <c r="L2136" s="212" t="s">
        <v>507</v>
      </c>
      <c r="M2136" s="212"/>
      <c r="N2136" s="212"/>
      <c r="O2136" s="212"/>
      <c r="P2136" s="212">
        <v>1098</v>
      </c>
      <c r="Q2136" s="212" t="s">
        <v>312</v>
      </c>
      <c r="R2136" s="212" t="s">
        <v>313</v>
      </c>
      <c r="S2136" s="212"/>
      <c r="T2136" s="212"/>
      <c r="U2136" s="212"/>
      <c r="V2136" s="212"/>
      <c r="W2136" s="212"/>
      <c r="X2136" s="212"/>
      <c r="Y2136" s="212">
        <v>1375</v>
      </c>
      <c r="Z2136" s="212" t="s">
        <v>314</v>
      </c>
      <c r="AA2136" s="212" t="s">
        <v>315</v>
      </c>
      <c r="AB2136" s="212">
        <v>43616.52</v>
      </c>
      <c r="AC2136" s="212">
        <v>52776.006000000001</v>
      </c>
      <c r="AD2136" s="212">
        <v>0.05</v>
      </c>
      <c r="AE2136" s="212">
        <v>0</v>
      </c>
      <c r="AF2136" s="212">
        <v>0.05</v>
      </c>
      <c r="AG2136" s="212">
        <v>0</v>
      </c>
      <c r="AH2136" s="212">
        <v>2180.83</v>
      </c>
      <c r="AI2136" s="212">
        <v>2638.8</v>
      </c>
      <c r="AJ2136" s="212">
        <v>0</v>
      </c>
      <c r="AK2136" s="212">
        <v>0</v>
      </c>
      <c r="AL2136" s="212">
        <v>0</v>
      </c>
      <c r="AM2136">
        <v>1</v>
      </c>
      <c r="AN2136" t="str">
        <f>VLOOKUP(H2136,'Base Art'!$A:$AJ,36,FALSE)</f>
        <v>MASTERFOODS ARGENTINA LTD.</v>
      </c>
    </row>
    <row r="2137" spans="1:40" x14ac:dyDescent="0.25">
      <c r="A2137" s="212" t="s">
        <v>7819</v>
      </c>
      <c r="B2137" s="212">
        <v>1</v>
      </c>
      <c r="C2137" s="212" t="s">
        <v>7820</v>
      </c>
      <c r="D2137" s="212" t="s">
        <v>172</v>
      </c>
      <c r="E2137" s="212">
        <v>19</v>
      </c>
      <c r="F2137" s="212" t="s">
        <v>72</v>
      </c>
      <c r="G2137" s="212" t="s">
        <v>782</v>
      </c>
      <c r="H2137" s="212">
        <v>7693</v>
      </c>
      <c r="I2137" s="212" t="s">
        <v>783</v>
      </c>
      <c r="J2137" s="212">
        <v>1193</v>
      </c>
      <c r="K2137" s="212" t="s">
        <v>506</v>
      </c>
      <c r="L2137" s="212" t="s">
        <v>507</v>
      </c>
      <c r="M2137" s="212"/>
      <c r="N2137" s="212"/>
      <c r="O2137" s="212"/>
      <c r="P2137" s="212">
        <v>1098</v>
      </c>
      <c r="Q2137" s="212" t="s">
        <v>312</v>
      </c>
      <c r="R2137" s="212" t="s">
        <v>313</v>
      </c>
      <c r="S2137" s="212"/>
      <c r="T2137" s="212"/>
      <c r="U2137" s="212"/>
      <c r="V2137" s="212"/>
      <c r="W2137" s="212"/>
      <c r="X2137" s="212"/>
      <c r="Y2137" s="212">
        <v>1375</v>
      </c>
      <c r="Z2137" s="212" t="s">
        <v>314</v>
      </c>
      <c r="AA2137" s="212" t="s">
        <v>315</v>
      </c>
      <c r="AB2137" s="212">
        <v>43616.52</v>
      </c>
      <c r="AC2137" s="212">
        <v>52775.989000000001</v>
      </c>
      <c r="AD2137" s="212">
        <v>0.25</v>
      </c>
      <c r="AE2137" s="212">
        <v>0</v>
      </c>
      <c r="AF2137" s="212">
        <v>0.25</v>
      </c>
      <c r="AG2137" s="212">
        <v>0</v>
      </c>
      <c r="AH2137" s="212">
        <v>10904.13</v>
      </c>
      <c r="AI2137" s="212">
        <v>13194</v>
      </c>
      <c r="AJ2137" s="212">
        <v>0</v>
      </c>
      <c r="AK2137" s="212">
        <v>0</v>
      </c>
      <c r="AL2137" s="212">
        <v>0</v>
      </c>
      <c r="AM2137">
        <v>1</v>
      </c>
      <c r="AN2137" t="str">
        <f>VLOOKUP(H2137,'Base Art'!$A:$AJ,36,FALSE)</f>
        <v>MASTERFOODS ARGENTINA LTD.</v>
      </c>
    </row>
    <row r="2138" spans="1:40" x14ac:dyDescent="0.25">
      <c r="A2138" s="212" t="s">
        <v>7819</v>
      </c>
      <c r="B2138" s="212">
        <v>1</v>
      </c>
      <c r="C2138" s="212" t="s">
        <v>7820</v>
      </c>
      <c r="D2138" s="212" t="s">
        <v>172</v>
      </c>
      <c r="E2138" s="212">
        <v>19</v>
      </c>
      <c r="F2138" s="212" t="s">
        <v>72</v>
      </c>
      <c r="G2138" s="212" t="s">
        <v>1410</v>
      </c>
      <c r="H2138" s="212">
        <v>7730</v>
      </c>
      <c r="I2138" s="212" t="s">
        <v>1411</v>
      </c>
      <c r="J2138" s="212">
        <v>1202</v>
      </c>
      <c r="K2138" s="212" t="s">
        <v>476</v>
      </c>
      <c r="L2138" s="212" t="s">
        <v>477</v>
      </c>
      <c r="M2138" s="212"/>
      <c r="N2138" s="212"/>
      <c r="O2138" s="212"/>
      <c r="P2138" s="212"/>
      <c r="Q2138" s="212"/>
      <c r="R2138" s="212"/>
      <c r="S2138" s="212"/>
      <c r="T2138" s="212"/>
      <c r="U2138" s="212"/>
      <c r="V2138" s="212"/>
      <c r="W2138" s="212"/>
      <c r="X2138" s="212"/>
      <c r="Y2138" s="212">
        <v>1372</v>
      </c>
      <c r="Z2138" s="212" t="s">
        <v>346</v>
      </c>
      <c r="AA2138" s="212" t="s">
        <v>347</v>
      </c>
      <c r="AB2138" s="212">
        <v>40368.055999999997</v>
      </c>
      <c r="AC2138" s="212">
        <v>48845.345999999998</v>
      </c>
      <c r="AD2138" s="212">
        <v>0.2</v>
      </c>
      <c r="AE2138" s="212">
        <v>0</v>
      </c>
      <c r="AF2138" s="212">
        <v>0.2</v>
      </c>
      <c r="AG2138" s="212">
        <v>0</v>
      </c>
      <c r="AH2138" s="212">
        <v>8073.61</v>
      </c>
      <c r="AI2138" s="212">
        <v>9769.07</v>
      </c>
      <c r="AJ2138" s="212">
        <v>0</v>
      </c>
      <c r="AK2138" s="212">
        <v>0</v>
      </c>
      <c r="AL2138" s="212">
        <v>0</v>
      </c>
      <c r="AM2138">
        <v>1</v>
      </c>
      <c r="AN2138" t="str">
        <f>VLOOKUP(H2138,'Base Art'!$A:$AJ,36,FALSE)</f>
        <v>FERRERO ARGENTINA S.A.</v>
      </c>
    </row>
    <row r="2139" spans="1:40" x14ac:dyDescent="0.25">
      <c r="A2139" s="212" t="s">
        <v>7819</v>
      </c>
      <c r="B2139" s="212">
        <v>1</v>
      </c>
      <c r="C2139" s="212" t="s">
        <v>7820</v>
      </c>
      <c r="D2139" s="212" t="s">
        <v>172</v>
      </c>
      <c r="E2139" s="212">
        <v>19</v>
      </c>
      <c r="F2139" s="212" t="s">
        <v>72</v>
      </c>
      <c r="G2139" s="212" t="s">
        <v>1723</v>
      </c>
      <c r="H2139" s="212">
        <v>7789</v>
      </c>
      <c r="I2139" s="212" t="s">
        <v>1724</v>
      </c>
      <c r="J2139" s="212">
        <v>1187</v>
      </c>
      <c r="K2139" s="212" t="s">
        <v>1645</v>
      </c>
      <c r="L2139" s="212" t="s">
        <v>1646</v>
      </c>
      <c r="M2139" s="212"/>
      <c r="N2139" s="212"/>
      <c r="O2139" s="212"/>
      <c r="P2139" s="212"/>
      <c r="Q2139" s="212"/>
      <c r="R2139" s="212"/>
      <c r="S2139" s="212"/>
      <c r="T2139" s="212"/>
      <c r="U2139" s="212"/>
      <c r="V2139" s="212"/>
      <c r="W2139" s="212"/>
      <c r="X2139" s="212"/>
      <c r="Y2139" s="212">
        <v>1374</v>
      </c>
      <c r="Z2139" s="212" t="s">
        <v>336</v>
      </c>
      <c r="AA2139" s="212" t="s">
        <v>337</v>
      </c>
      <c r="AB2139" s="212">
        <v>69258.141000000003</v>
      </c>
      <c r="AC2139" s="212">
        <v>83802.346000000005</v>
      </c>
      <c r="AD2139" s="212">
        <v>0.16669999999999999</v>
      </c>
      <c r="AE2139" s="212">
        <v>0</v>
      </c>
      <c r="AF2139" s="212">
        <v>0.16669999999999999</v>
      </c>
      <c r="AG2139" s="212">
        <v>0</v>
      </c>
      <c r="AH2139" s="212">
        <v>11543.02</v>
      </c>
      <c r="AI2139" s="212">
        <v>13967.06</v>
      </c>
      <c r="AJ2139" s="212">
        <v>0</v>
      </c>
      <c r="AK2139" s="212">
        <v>0</v>
      </c>
      <c r="AL2139" s="212">
        <v>0</v>
      </c>
      <c r="AM2139">
        <v>1</v>
      </c>
      <c r="AN2139" t="str">
        <f>VLOOKUP(H2139,'Base Art'!$A:$AJ,36,FALSE)</f>
        <v>MONDELEZ ARGENTINA S.A.</v>
      </c>
    </row>
    <row r="2140" spans="1:40" x14ac:dyDescent="0.25">
      <c r="A2140" s="212" t="s">
        <v>7819</v>
      </c>
      <c r="B2140" s="212">
        <v>1</v>
      </c>
      <c r="C2140" s="212" t="s">
        <v>7820</v>
      </c>
      <c r="D2140" s="212" t="s">
        <v>172</v>
      </c>
      <c r="E2140" s="212">
        <v>19</v>
      </c>
      <c r="F2140" s="212" t="s">
        <v>72</v>
      </c>
      <c r="G2140" s="212" t="s">
        <v>7672</v>
      </c>
      <c r="H2140" s="212">
        <v>7811</v>
      </c>
      <c r="I2140" s="212" t="s">
        <v>3671</v>
      </c>
      <c r="J2140" s="212"/>
      <c r="K2140" s="212"/>
      <c r="L2140" s="212"/>
      <c r="M2140" s="212"/>
      <c r="N2140" s="212"/>
      <c r="O2140" s="212"/>
      <c r="P2140" s="212"/>
      <c r="Q2140" s="212"/>
      <c r="R2140" s="212"/>
      <c r="S2140" s="212"/>
      <c r="T2140" s="212"/>
      <c r="U2140" s="212"/>
      <c r="V2140" s="212"/>
      <c r="W2140" s="212"/>
      <c r="X2140" s="212"/>
      <c r="Y2140" s="212">
        <v>1370</v>
      </c>
      <c r="Z2140" s="212" t="s">
        <v>400</v>
      </c>
      <c r="AA2140" s="212" t="s">
        <v>401</v>
      </c>
      <c r="AB2140" s="212">
        <v>17291.060000000001</v>
      </c>
      <c r="AC2140" s="212">
        <v>21272.17</v>
      </c>
      <c r="AD2140" s="212">
        <v>4.3333000000000004</v>
      </c>
      <c r="AE2140" s="212">
        <v>0.16669999999999999</v>
      </c>
      <c r="AF2140" s="212">
        <v>4.5</v>
      </c>
      <c r="AG2140" s="212">
        <v>0</v>
      </c>
      <c r="AH2140" s="212">
        <v>77809.77</v>
      </c>
      <c r="AI2140" s="212">
        <v>95724.76</v>
      </c>
      <c r="AJ2140" s="212">
        <v>1</v>
      </c>
      <c r="AK2140" s="212">
        <v>4.5</v>
      </c>
      <c r="AL2140" s="212">
        <v>0</v>
      </c>
      <c r="AM2140">
        <v>1</v>
      </c>
      <c r="AN2140" t="str">
        <f>VLOOKUP(H2140,'Base Art'!$A:$AJ,36,FALSE)</f>
        <v>ENERGY GROUP S.R.L.</v>
      </c>
    </row>
    <row r="2141" spans="1:40" x14ac:dyDescent="0.25">
      <c r="A2141" s="212" t="s">
        <v>7819</v>
      </c>
      <c r="B2141" s="212">
        <v>1</v>
      </c>
      <c r="C2141" s="212" t="s">
        <v>7820</v>
      </c>
      <c r="D2141" s="212" t="s">
        <v>172</v>
      </c>
      <c r="E2141" s="212">
        <v>19</v>
      </c>
      <c r="F2141" s="212" t="s">
        <v>72</v>
      </c>
      <c r="G2141" s="212" t="s">
        <v>1168</v>
      </c>
      <c r="H2141" s="212">
        <v>8049</v>
      </c>
      <c r="I2141" s="212" t="s">
        <v>1169</v>
      </c>
      <c r="J2141" s="212">
        <v>1162</v>
      </c>
      <c r="K2141" s="212" t="s">
        <v>1166</v>
      </c>
      <c r="L2141" s="212" t="s">
        <v>1167</v>
      </c>
      <c r="M2141" s="212"/>
      <c r="N2141" s="212"/>
      <c r="O2141" s="212"/>
      <c r="P2141" s="212">
        <v>1073</v>
      </c>
      <c r="Q2141" s="212" t="s">
        <v>1116</v>
      </c>
      <c r="R2141" s="212" t="s">
        <v>1117</v>
      </c>
      <c r="S2141" s="212"/>
      <c r="T2141" s="212"/>
      <c r="U2141" s="212"/>
      <c r="V2141" s="212"/>
      <c r="W2141" s="212"/>
      <c r="X2141" s="212"/>
      <c r="Y2141" s="212">
        <v>1370</v>
      </c>
      <c r="Z2141" s="212" t="s">
        <v>400</v>
      </c>
      <c r="AA2141" s="212" t="s">
        <v>401</v>
      </c>
      <c r="AB2141" s="212">
        <v>12810.056</v>
      </c>
      <c r="AC2141" s="212">
        <v>15884.468999999999</v>
      </c>
      <c r="AD2141" s="212">
        <v>2</v>
      </c>
      <c r="AE2141" s="212">
        <v>0</v>
      </c>
      <c r="AF2141" s="212">
        <v>2</v>
      </c>
      <c r="AG2141" s="212">
        <v>0</v>
      </c>
      <c r="AH2141" s="212">
        <v>25620.11</v>
      </c>
      <c r="AI2141" s="212">
        <v>31768.94</v>
      </c>
      <c r="AJ2141" s="212">
        <v>0</v>
      </c>
      <c r="AK2141" s="212">
        <v>0</v>
      </c>
      <c r="AL2141" s="212">
        <v>0</v>
      </c>
      <c r="AM2141">
        <v>1</v>
      </c>
      <c r="AN2141" t="str">
        <f>VLOOKUP(H2141,'Base Art'!$A:$AJ,36,FALSE)</f>
        <v>RPB SA</v>
      </c>
    </row>
    <row r="2142" spans="1:40" x14ac:dyDescent="0.25">
      <c r="A2142" s="212" t="s">
        <v>7819</v>
      </c>
      <c r="B2142" s="212">
        <v>1</v>
      </c>
      <c r="C2142" s="212" t="s">
        <v>7820</v>
      </c>
      <c r="D2142" s="212" t="s">
        <v>172</v>
      </c>
      <c r="E2142" s="212">
        <v>19</v>
      </c>
      <c r="F2142" s="212" t="s">
        <v>72</v>
      </c>
      <c r="G2142" s="212" t="s">
        <v>792</v>
      </c>
      <c r="H2142" s="212">
        <v>8130</v>
      </c>
      <c r="I2142" s="212" t="s">
        <v>793</v>
      </c>
      <c r="J2142" s="212">
        <v>1006</v>
      </c>
      <c r="K2142" s="212" t="s">
        <v>350</v>
      </c>
      <c r="L2142" s="212" t="s">
        <v>351</v>
      </c>
      <c r="M2142" s="212"/>
      <c r="N2142" s="212"/>
      <c r="O2142" s="212"/>
      <c r="P2142" s="212">
        <v>1005</v>
      </c>
      <c r="Q2142" s="212" t="s">
        <v>582</v>
      </c>
      <c r="R2142" s="212" t="s">
        <v>583</v>
      </c>
      <c r="S2142" s="212"/>
      <c r="T2142" s="212"/>
      <c r="U2142" s="212"/>
      <c r="V2142" s="212"/>
      <c r="W2142" s="212"/>
      <c r="X2142" s="212"/>
      <c r="Y2142" s="212">
        <v>1369</v>
      </c>
      <c r="Z2142" s="212" t="s">
        <v>354</v>
      </c>
      <c r="AA2142" s="212" t="s">
        <v>355</v>
      </c>
      <c r="AB2142" s="212">
        <v>13343.258</v>
      </c>
      <c r="AC2142" s="212">
        <v>16297.976000000001</v>
      </c>
      <c r="AD2142" s="212">
        <v>1.6</v>
      </c>
      <c r="AE2142" s="212">
        <v>0</v>
      </c>
      <c r="AF2142" s="212">
        <v>1.6</v>
      </c>
      <c r="AG2142" s="212">
        <v>0</v>
      </c>
      <c r="AH2142" s="212">
        <v>21349.21</v>
      </c>
      <c r="AI2142" s="212">
        <v>26076.76</v>
      </c>
      <c r="AJ2142" s="212">
        <v>1</v>
      </c>
      <c r="AK2142" s="212">
        <v>1.6</v>
      </c>
      <c r="AL2142" s="212">
        <v>0</v>
      </c>
      <c r="AM2142">
        <v>1</v>
      </c>
      <c r="AN2142" t="str">
        <f>VLOOKUP(H2142,'Base Art'!$A:$AJ,36,FALSE)</f>
        <v>EST. LAS MARIAS S.A.C.I.F.A.</v>
      </c>
    </row>
    <row r="2143" spans="1:40" x14ac:dyDescent="0.25">
      <c r="A2143" s="212" t="s">
        <v>7819</v>
      </c>
      <c r="B2143" s="212">
        <v>1</v>
      </c>
      <c r="C2143" s="212" t="s">
        <v>7820</v>
      </c>
      <c r="D2143" s="212" t="s">
        <v>172</v>
      </c>
      <c r="E2143" s="212">
        <v>19</v>
      </c>
      <c r="F2143" s="212" t="s">
        <v>72</v>
      </c>
      <c r="G2143" s="212" t="s">
        <v>796</v>
      </c>
      <c r="H2143" s="212">
        <v>8134</v>
      </c>
      <c r="I2143" s="212" t="s">
        <v>797</v>
      </c>
      <c r="J2143" s="212">
        <v>1014</v>
      </c>
      <c r="K2143" s="212" t="s">
        <v>794</v>
      </c>
      <c r="L2143" s="212" t="s">
        <v>795</v>
      </c>
      <c r="M2143" s="212"/>
      <c r="N2143" s="212"/>
      <c r="O2143" s="212"/>
      <c r="P2143" s="212">
        <v>1005</v>
      </c>
      <c r="Q2143" s="212" t="s">
        <v>582</v>
      </c>
      <c r="R2143" s="212" t="s">
        <v>583</v>
      </c>
      <c r="S2143" s="212"/>
      <c r="T2143" s="212"/>
      <c r="U2143" s="212"/>
      <c r="V2143" s="212"/>
      <c r="W2143" s="212"/>
      <c r="X2143" s="212"/>
      <c r="Y2143" s="212">
        <v>1369</v>
      </c>
      <c r="Z2143" s="212" t="s">
        <v>354</v>
      </c>
      <c r="AA2143" s="212" t="s">
        <v>355</v>
      </c>
      <c r="AB2143" s="212">
        <v>14418.388999999999</v>
      </c>
      <c r="AC2143" s="212">
        <v>17607.366000000002</v>
      </c>
      <c r="AD2143" s="212">
        <v>3.5</v>
      </c>
      <c r="AE2143" s="212">
        <v>0</v>
      </c>
      <c r="AF2143" s="212">
        <v>3.5</v>
      </c>
      <c r="AG2143" s="212">
        <v>0</v>
      </c>
      <c r="AH2143" s="212">
        <v>50464.36</v>
      </c>
      <c r="AI2143" s="212">
        <v>61625.78</v>
      </c>
      <c r="AJ2143" s="212">
        <v>1</v>
      </c>
      <c r="AK2143" s="212">
        <v>3.5</v>
      </c>
      <c r="AL2143" s="212">
        <v>0</v>
      </c>
      <c r="AM2143">
        <v>1</v>
      </c>
      <c r="AN2143" t="str">
        <f>VLOOKUP(H2143,'Base Art'!$A:$AJ,36,FALSE)</f>
        <v>EST. LAS MARIAS S.A.C.I.F.A.</v>
      </c>
    </row>
    <row r="2144" spans="1:40" x14ac:dyDescent="0.25">
      <c r="A2144" s="212" t="s">
        <v>7819</v>
      </c>
      <c r="B2144" s="212">
        <v>1</v>
      </c>
      <c r="C2144" s="212" t="s">
        <v>7820</v>
      </c>
      <c r="D2144" s="212" t="s">
        <v>172</v>
      </c>
      <c r="E2144" s="212">
        <v>19</v>
      </c>
      <c r="F2144" s="212" t="s">
        <v>72</v>
      </c>
      <c r="G2144" s="212" t="s">
        <v>1623</v>
      </c>
      <c r="H2144" s="212">
        <v>8160</v>
      </c>
      <c r="I2144" s="212" t="s">
        <v>1624</v>
      </c>
      <c r="J2144" s="212">
        <v>1450</v>
      </c>
      <c r="K2144" s="212" t="s">
        <v>634</v>
      </c>
      <c r="L2144" s="212" t="s">
        <v>635</v>
      </c>
      <c r="M2144" s="212"/>
      <c r="N2144" s="212"/>
      <c r="O2144" s="212"/>
      <c r="P2144" s="212">
        <v>1077</v>
      </c>
      <c r="Q2144" s="212" t="s">
        <v>636</v>
      </c>
      <c r="R2144" s="212" t="s">
        <v>637</v>
      </c>
      <c r="S2144" s="212"/>
      <c r="T2144" s="212"/>
      <c r="U2144" s="212"/>
      <c r="V2144" s="212"/>
      <c r="W2144" s="212"/>
      <c r="X2144" s="212"/>
      <c r="Y2144" s="212">
        <v>1370</v>
      </c>
      <c r="Z2144" s="212" t="s">
        <v>400</v>
      </c>
      <c r="AA2144" s="212" t="s">
        <v>401</v>
      </c>
      <c r="AB2144" s="212">
        <v>5764.5870000000004</v>
      </c>
      <c r="AC2144" s="212">
        <v>6975.15</v>
      </c>
      <c r="AD2144" s="212">
        <v>3</v>
      </c>
      <c r="AE2144" s="212">
        <v>0</v>
      </c>
      <c r="AF2144" s="212">
        <v>3</v>
      </c>
      <c r="AG2144" s="212">
        <v>0</v>
      </c>
      <c r="AH2144" s="212">
        <v>17293.759999999998</v>
      </c>
      <c r="AI2144" s="212">
        <v>20925.45</v>
      </c>
      <c r="AJ2144" s="212">
        <v>0</v>
      </c>
      <c r="AK2144" s="212">
        <v>0</v>
      </c>
      <c r="AL2144" s="212">
        <v>0</v>
      </c>
      <c r="AM2144">
        <v>1</v>
      </c>
      <c r="AN2144" t="str">
        <f>VLOOKUP(H2144,'Base Art'!$A:$AJ,36,FALSE)</f>
        <v>RPB SA</v>
      </c>
    </row>
    <row r="2145" spans="1:40" x14ac:dyDescent="0.25">
      <c r="A2145" s="212" t="s">
        <v>7819</v>
      </c>
      <c r="B2145" s="212">
        <v>1</v>
      </c>
      <c r="C2145" s="212" t="s">
        <v>7820</v>
      </c>
      <c r="D2145" s="212" t="s">
        <v>172</v>
      </c>
      <c r="E2145" s="212">
        <v>19</v>
      </c>
      <c r="F2145" s="212" t="s">
        <v>72</v>
      </c>
      <c r="G2145" s="212" t="s">
        <v>800</v>
      </c>
      <c r="H2145" s="212">
        <v>8217</v>
      </c>
      <c r="I2145" s="212" t="s">
        <v>801</v>
      </c>
      <c r="J2145" s="212"/>
      <c r="K2145" s="212"/>
      <c r="L2145" s="212"/>
      <c r="M2145" s="212"/>
      <c r="N2145" s="212"/>
      <c r="O2145" s="212"/>
      <c r="P2145" s="212"/>
      <c r="Q2145" s="212"/>
      <c r="R2145" s="212"/>
      <c r="S2145" s="212"/>
      <c r="T2145" s="212"/>
      <c r="U2145" s="212"/>
      <c r="V2145" s="212"/>
      <c r="W2145" s="212"/>
      <c r="X2145" s="212"/>
      <c r="Y2145" s="212">
        <v>1376</v>
      </c>
      <c r="Z2145" s="212" t="s">
        <v>320</v>
      </c>
      <c r="AA2145" s="212" t="s">
        <v>321</v>
      </c>
      <c r="AB2145" s="212">
        <v>407522.37800000003</v>
      </c>
      <c r="AC2145" s="212">
        <v>493102.08199999999</v>
      </c>
      <c r="AD2145" s="212">
        <v>2.5000000000000001E-2</v>
      </c>
      <c r="AE2145" s="212">
        <v>0</v>
      </c>
      <c r="AF2145" s="212">
        <v>2.5000000000000001E-2</v>
      </c>
      <c r="AG2145" s="212">
        <v>0</v>
      </c>
      <c r="AH2145" s="212">
        <v>10188.06</v>
      </c>
      <c r="AI2145" s="212">
        <v>12327.55</v>
      </c>
      <c r="AJ2145" s="212">
        <v>0</v>
      </c>
      <c r="AK2145" s="212">
        <v>0</v>
      </c>
      <c r="AL2145" s="212">
        <v>0</v>
      </c>
      <c r="AM2145">
        <v>1</v>
      </c>
      <c r="AN2145" t="str">
        <f>VLOOKUP(H2145,'Base Art'!$A:$AJ,36,FALSE)</f>
        <v>UBG UNITED S.R.L</v>
      </c>
    </row>
    <row r="2146" spans="1:40" x14ac:dyDescent="0.25">
      <c r="A2146" s="212" t="s">
        <v>7819</v>
      </c>
      <c r="B2146" s="212">
        <v>1</v>
      </c>
      <c r="C2146" s="212" t="s">
        <v>7820</v>
      </c>
      <c r="D2146" s="212" t="s">
        <v>172</v>
      </c>
      <c r="E2146" s="212">
        <v>19</v>
      </c>
      <c r="F2146" s="212" t="s">
        <v>72</v>
      </c>
      <c r="G2146" s="212" t="s">
        <v>1793</v>
      </c>
      <c r="H2146" s="212">
        <v>8223</v>
      </c>
      <c r="I2146" s="212" t="s">
        <v>1794</v>
      </c>
      <c r="J2146" s="212">
        <v>1479</v>
      </c>
      <c r="K2146" s="212" t="s">
        <v>1795</v>
      </c>
      <c r="L2146" s="212" t="s">
        <v>1796</v>
      </c>
      <c r="M2146" s="212"/>
      <c r="N2146" s="212"/>
      <c r="O2146" s="212"/>
      <c r="P2146" s="212">
        <v>1143</v>
      </c>
      <c r="Q2146" s="212" t="s">
        <v>1797</v>
      </c>
      <c r="R2146" s="212" t="s">
        <v>1798</v>
      </c>
      <c r="S2146" s="212"/>
      <c r="T2146" s="212"/>
      <c r="U2146" s="212"/>
      <c r="V2146" s="212"/>
      <c r="W2146" s="212"/>
      <c r="X2146" s="212"/>
      <c r="Y2146" s="212">
        <v>1373</v>
      </c>
      <c r="Z2146" s="212" t="s">
        <v>386</v>
      </c>
      <c r="AA2146" s="212" t="s">
        <v>387</v>
      </c>
      <c r="AB2146" s="212">
        <v>32625.463</v>
      </c>
      <c r="AC2146" s="212">
        <v>39797.101999999999</v>
      </c>
      <c r="AD2146" s="212">
        <v>3.125</v>
      </c>
      <c r="AE2146" s="212">
        <v>0</v>
      </c>
      <c r="AF2146" s="212">
        <v>3.125</v>
      </c>
      <c r="AG2146" s="212">
        <v>0</v>
      </c>
      <c r="AH2146" s="212">
        <v>101954.57</v>
      </c>
      <c r="AI2146" s="212">
        <v>124365.94</v>
      </c>
      <c r="AJ2146" s="212">
        <v>2</v>
      </c>
      <c r="AK2146" s="212">
        <v>1.56</v>
      </c>
      <c r="AL2146" s="212">
        <v>0</v>
      </c>
      <c r="AM2146">
        <v>1</v>
      </c>
      <c r="AN2146" t="str">
        <f>VLOOKUP(H2146,'Base Art'!$A:$AJ,36,FALSE)</f>
        <v>ESTABLECIM. MODELO LAS COLONIAS S.A</v>
      </c>
    </row>
    <row r="2147" spans="1:40" x14ac:dyDescent="0.25">
      <c r="A2147" s="212" t="s">
        <v>7819</v>
      </c>
      <c r="B2147" s="212">
        <v>1</v>
      </c>
      <c r="C2147" s="212" t="s">
        <v>7820</v>
      </c>
      <c r="D2147" s="212" t="s">
        <v>172</v>
      </c>
      <c r="E2147" s="212">
        <v>19</v>
      </c>
      <c r="F2147" s="212" t="s">
        <v>72</v>
      </c>
      <c r="G2147" s="212" t="s">
        <v>1287</v>
      </c>
      <c r="H2147" s="212">
        <v>8295</v>
      </c>
      <c r="I2147" s="212" t="s">
        <v>1288</v>
      </c>
      <c r="J2147" s="212">
        <v>1164</v>
      </c>
      <c r="K2147" s="212" t="s">
        <v>804</v>
      </c>
      <c r="L2147" s="212" t="s">
        <v>805</v>
      </c>
      <c r="M2147" s="212"/>
      <c r="N2147" s="212"/>
      <c r="O2147" s="212"/>
      <c r="P2147" s="212"/>
      <c r="Q2147" s="212"/>
      <c r="R2147" s="212"/>
      <c r="S2147" s="212"/>
      <c r="T2147" s="212"/>
      <c r="U2147" s="212"/>
      <c r="V2147" s="212"/>
      <c r="W2147" s="212"/>
      <c r="X2147" s="212"/>
      <c r="Y2147" s="212">
        <v>1373</v>
      </c>
      <c r="Z2147" s="212" t="s">
        <v>386</v>
      </c>
      <c r="AA2147" s="212" t="s">
        <v>387</v>
      </c>
      <c r="AB2147" s="212">
        <v>18222.591</v>
      </c>
      <c r="AC2147" s="212">
        <v>22049.334999999999</v>
      </c>
      <c r="AD2147" s="212">
        <v>1</v>
      </c>
      <c r="AE2147" s="212">
        <v>0</v>
      </c>
      <c r="AF2147" s="212">
        <v>1</v>
      </c>
      <c r="AG2147" s="212">
        <v>0</v>
      </c>
      <c r="AH2147" s="212">
        <v>18222.59</v>
      </c>
      <c r="AI2147" s="212">
        <v>22049.34</v>
      </c>
      <c r="AJ2147" s="212">
        <v>0</v>
      </c>
      <c r="AK2147" s="212">
        <v>0</v>
      </c>
      <c r="AL2147" s="212">
        <v>0</v>
      </c>
      <c r="AM2147">
        <v>1</v>
      </c>
      <c r="AN2147" t="str">
        <f>VLOOKUP(H2147,'Base Art'!$A:$AJ,36,FALSE)</f>
        <v>ARCOR S.A.I.C.</v>
      </c>
    </row>
    <row r="2148" spans="1:40" x14ac:dyDescent="0.25">
      <c r="A2148" s="212" t="s">
        <v>7819</v>
      </c>
      <c r="B2148" s="212">
        <v>1</v>
      </c>
      <c r="C2148" s="212" t="s">
        <v>7820</v>
      </c>
      <c r="D2148" s="212" t="s">
        <v>172</v>
      </c>
      <c r="E2148" s="212">
        <v>19</v>
      </c>
      <c r="F2148" s="212" t="s">
        <v>72</v>
      </c>
      <c r="G2148" s="212" t="s">
        <v>1747</v>
      </c>
      <c r="H2148" s="212">
        <v>8322</v>
      </c>
      <c r="I2148" s="212" t="s">
        <v>1748</v>
      </c>
      <c r="J2148" s="212">
        <v>1218</v>
      </c>
      <c r="K2148" s="212" t="s">
        <v>1110</v>
      </c>
      <c r="L2148" s="212" t="s">
        <v>1111</v>
      </c>
      <c r="M2148" s="212"/>
      <c r="N2148" s="212"/>
      <c r="O2148" s="212"/>
      <c r="P2148" s="212"/>
      <c r="Q2148" s="212"/>
      <c r="R2148" s="212"/>
      <c r="S2148" s="212"/>
      <c r="T2148" s="212"/>
      <c r="U2148" s="212"/>
      <c r="V2148" s="212"/>
      <c r="W2148" s="212"/>
      <c r="X2148" s="212"/>
      <c r="Y2148" s="212">
        <v>1374</v>
      </c>
      <c r="Z2148" s="212" t="s">
        <v>336</v>
      </c>
      <c r="AA2148" s="212" t="s">
        <v>337</v>
      </c>
      <c r="AB2148" s="212">
        <v>96179.445000000007</v>
      </c>
      <c r="AC2148" s="212">
        <v>116377.133</v>
      </c>
      <c r="AD2148" s="212">
        <v>0.1875</v>
      </c>
      <c r="AE2148" s="212">
        <v>0</v>
      </c>
      <c r="AF2148" s="212">
        <v>0.1875</v>
      </c>
      <c r="AG2148" s="212">
        <v>0</v>
      </c>
      <c r="AH2148" s="212">
        <v>18033.650000000001</v>
      </c>
      <c r="AI2148" s="212">
        <v>21820.71</v>
      </c>
      <c r="AJ2148" s="212">
        <v>0</v>
      </c>
      <c r="AK2148" s="212">
        <v>0</v>
      </c>
      <c r="AL2148" s="212">
        <v>0</v>
      </c>
      <c r="AM2148">
        <v>1</v>
      </c>
      <c r="AN2148" t="str">
        <f>VLOOKUP(H2148,'Base Art'!$A:$AJ,36,FALSE)</f>
        <v>MONDELEZ ARGENTINA S.A.</v>
      </c>
    </row>
    <row r="2149" spans="1:40" x14ac:dyDescent="0.25">
      <c r="A2149" s="212" t="s">
        <v>7819</v>
      </c>
      <c r="B2149" s="212">
        <v>1</v>
      </c>
      <c r="C2149" s="212" t="s">
        <v>7820</v>
      </c>
      <c r="D2149" s="212" t="s">
        <v>172</v>
      </c>
      <c r="E2149" s="212">
        <v>19</v>
      </c>
      <c r="F2149" s="212" t="s">
        <v>72</v>
      </c>
      <c r="G2149" s="212" t="s">
        <v>806</v>
      </c>
      <c r="H2149" s="212">
        <v>8327</v>
      </c>
      <c r="I2149" s="212" t="s">
        <v>807</v>
      </c>
      <c r="J2149" s="212">
        <v>1204</v>
      </c>
      <c r="K2149" s="212" t="s">
        <v>492</v>
      </c>
      <c r="L2149" s="212" t="s">
        <v>493</v>
      </c>
      <c r="M2149" s="212"/>
      <c r="N2149" s="212"/>
      <c r="O2149" s="212"/>
      <c r="P2149" s="212">
        <v>1201</v>
      </c>
      <c r="Q2149" s="212" t="s">
        <v>808</v>
      </c>
      <c r="R2149" s="212" t="s">
        <v>809</v>
      </c>
      <c r="S2149" s="212"/>
      <c r="T2149" s="212"/>
      <c r="U2149" s="212"/>
      <c r="V2149" s="212"/>
      <c r="W2149" s="212"/>
      <c r="X2149" s="212"/>
      <c r="Y2149" s="212">
        <v>1372</v>
      </c>
      <c r="Z2149" s="212" t="s">
        <v>346</v>
      </c>
      <c r="AA2149" s="212" t="s">
        <v>347</v>
      </c>
      <c r="AB2149" s="212">
        <v>168577.47899999999</v>
      </c>
      <c r="AC2149" s="212">
        <v>203978.74100000001</v>
      </c>
      <c r="AD2149" s="212">
        <v>0.125</v>
      </c>
      <c r="AE2149" s="212">
        <v>0</v>
      </c>
      <c r="AF2149" s="212">
        <v>0.125</v>
      </c>
      <c r="AG2149" s="212">
        <v>0</v>
      </c>
      <c r="AH2149" s="212">
        <v>21072.18</v>
      </c>
      <c r="AI2149" s="212">
        <v>25497.34</v>
      </c>
      <c r="AJ2149" s="212">
        <v>1</v>
      </c>
      <c r="AK2149" s="212">
        <v>0.13</v>
      </c>
      <c r="AL2149" s="212">
        <v>0</v>
      </c>
      <c r="AM2149">
        <v>1</v>
      </c>
      <c r="AN2149" t="str">
        <f>VLOOKUP(H2149,'Base Art'!$A:$AJ,36,FALSE)</f>
        <v>FERRERO ARGENTINA S.A.</v>
      </c>
    </row>
    <row r="2150" spans="1:40" x14ac:dyDescent="0.25">
      <c r="A2150" s="212" t="s">
        <v>7819</v>
      </c>
      <c r="B2150" s="212">
        <v>1</v>
      </c>
      <c r="C2150" s="212" t="s">
        <v>7820</v>
      </c>
      <c r="D2150" s="212" t="s">
        <v>172</v>
      </c>
      <c r="E2150" s="212">
        <v>19</v>
      </c>
      <c r="F2150" s="212" t="s">
        <v>72</v>
      </c>
      <c r="G2150" s="212" t="s">
        <v>810</v>
      </c>
      <c r="H2150" s="212">
        <v>8328</v>
      </c>
      <c r="I2150" s="212" t="s">
        <v>811</v>
      </c>
      <c r="J2150" s="212">
        <v>1204</v>
      </c>
      <c r="K2150" s="212" t="s">
        <v>492</v>
      </c>
      <c r="L2150" s="212" t="s">
        <v>493</v>
      </c>
      <c r="M2150" s="212"/>
      <c r="N2150" s="212"/>
      <c r="O2150" s="212"/>
      <c r="P2150" s="212">
        <v>1201</v>
      </c>
      <c r="Q2150" s="212" t="s">
        <v>808</v>
      </c>
      <c r="R2150" s="212" t="s">
        <v>809</v>
      </c>
      <c r="S2150" s="212"/>
      <c r="T2150" s="212"/>
      <c r="U2150" s="212"/>
      <c r="V2150" s="212"/>
      <c r="W2150" s="212"/>
      <c r="X2150" s="212"/>
      <c r="Y2150" s="212">
        <v>1372</v>
      </c>
      <c r="Z2150" s="212" t="s">
        <v>346</v>
      </c>
      <c r="AA2150" s="212" t="s">
        <v>347</v>
      </c>
      <c r="AB2150" s="212">
        <v>184163.12299999999</v>
      </c>
      <c r="AC2150" s="212">
        <v>222837.378</v>
      </c>
      <c r="AD2150" s="212">
        <v>0.25</v>
      </c>
      <c r="AE2150" s="212">
        <v>0</v>
      </c>
      <c r="AF2150" s="212">
        <v>0.25</v>
      </c>
      <c r="AG2150" s="212">
        <v>0</v>
      </c>
      <c r="AH2150" s="212">
        <v>46040.78</v>
      </c>
      <c r="AI2150" s="212">
        <v>55709.34</v>
      </c>
      <c r="AJ2150" s="212">
        <v>0</v>
      </c>
      <c r="AK2150" s="212">
        <v>0</v>
      </c>
      <c r="AL2150" s="212">
        <v>0</v>
      </c>
      <c r="AM2150">
        <v>1</v>
      </c>
      <c r="AN2150" t="str">
        <f>VLOOKUP(H2150,'Base Art'!$A:$AJ,36,FALSE)</f>
        <v>FERRERO ARGENTINA S.A.</v>
      </c>
    </row>
    <row r="2151" spans="1:40" x14ac:dyDescent="0.25">
      <c r="A2151" s="212" t="s">
        <v>7819</v>
      </c>
      <c r="B2151" s="212">
        <v>1</v>
      </c>
      <c r="C2151" s="212" t="s">
        <v>7820</v>
      </c>
      <c r="D2151" s="212" t="s">
        <v>172</v>
      </c>
      <c r="E2151" s="212">
        <v>19</v>
      </c>
      <c r="F2151" s="212" t="s">
        <v>72</v>
      </c>
      <c r="G2151" s="212" t="s">
        <v>1475</v>
      </c>
      <c r="H2151" s="212">
        <v>8376</v>
      </c>
      <c r="I2151" s="212" t="s">
        <v>1476</v>
      </c>
      <c r="J2151" s="212">
        <v>1010</v>
      </c>
      <c r="K2151" s="212" t="s">
        <v>1395</v>
      </c>
      <c r="L2151" s="212" t="s">
        <v>1396</v>
      </c>
      <c r="M2151" s="212"/>
      <c r="N2151" s="212"/>
      <c r="O2151" s="212"/>
      <c r="P2151" s="212">
        <v>1061</v>
      </c>
      <c r="Q2151" s="212" t="s">
        <v>1477</v>
      </c>
      <c r="R2151" s="212" t="s">
        <v>1478</v>
      </c>
      <c r="S2151" s="212"/>
      <c r="T2151" s="212"/>
      <c r="U2151" s="212"/>
      <c r="V2151" s="212"/>
      <c r="W2151" s="212"/>
      <c r="X2151" s="212"/>
      <c r="Y2151" s="212">
        <v>1373</v>
      </c>
      <c r="Z2151" s="212" t="s">
        <v>386</v>
      </c>
      <c r="AA2151" s="212" t="s">
        <v>387</v>
      </c>
      <c r="AB2151" s="212">
        <v>40949.296999999999</v>
      </c>
      <c r="AC2151" s="212">
        <v>49548.646000000001</v>
      </c>
      <c r="AD2151" s="212">
        <v>0.33329999999999999</v>
      </c>
      <c r="AE2151" s="212">
        <v>5.5599999999999997E-2</v>
      </c>
      <c r="AF2151" s="212">
        <v>0.38890000000000002</v>
      </c>
      <c r="AG2151" s="212">
        <v>0</v>
      </c>
      <c r="AH2151" s="212">
        <v>15924.73</v>
      </c>
      <c r="AI2151" s="212">
        <v>19268.919999999998</v>
      </c>
      <c r="AJ2151" s="212">
        <v>0</v>
      </c>
      <c r="AK2151" s="212">
        <v>0</v>
      </c>
      <c r="AL2151" s="212">
        <v>0</v>
      </c>
      <c r="AM2151">
        <v>1</v>
      </c>
      <c r="AN2151" t="str">
        <f>VLOOKUP(H2151,'Base Art'!$A:$AJ,36,FALSE)</f>
        <v>EST. LAS MARIAS S.A.C.I.F.A.</v>
      </c>
    </row>
    <row r="2152" spans="1:40" x14ac:dyDescent="0.25">
      <c r="A2152" s="212" t="s">
        <v>7819</v>
      </c>
      <c r="B2152" s="212">
        <v>1</v>
      </c>
      <c r="C2152" s="212" t="s">
        <v>7820</v>
      </c>
      <c r="D2152" s="212" t="s">
        <v>172</v>
      </c>
      <c r="E2152" s="212">
        <v>19</v>
      </c>
      <c r="F2152" s="212" t="s">
        <v>72</v>
      </c>
      <c r="G2152" s="212" t="s">
        <v>816</v>
      </c>
      <c r="H2152" s="212">
        <v>8386</v>
      </c>
      <c r="I2152" s="212" t="s">
        <v>817</v>
      </c>
      <c r="J2152" s="212"/>
      <c r="K2152" s="212"/>
      <c r="L2152" s="212"/>
      <c r="M2152" s="212"/>
      <c r="N2152" s="212"/>
      <c r="O2152" s="212"/>
      <c r="P2152" s="212">
        <v>1088</v>
      </c>
      <c r="Q2152" s="212" t="s">
        <v>818</v>
      </c>
      <c r="R2152" s="212" t="s">
        <v>819</v>
      </c>
      <c r="S2152" s="212"/>
      <c r="T2152" s="212"/>
      <c r="U2152" s="212"/>
      <c r="V2152" s="212"/>
      <c r="W2152" s="212"/>
      <c r="X2152" s="212"/>
      <c r="Y2152" s="212">
        <v>1373</v>
      </c>
      <c r="Z2152" s="212" t="s">
        <v>386</v>
      </c>
      <c r="AA2152" s="212" t="s">
        <v>387</v>
      </c>
      <c r="AB2152" s="212">
        <v>79961.824999999997</v>
      </c>
      <c r="AC2152" s="212">
        <v>97479.46</v>
      </c>
      <c r="AD2152" s="212">
        <v>0.43330000000000002</v>
      </c>
      <c r="AE2152" s="212">
        <v>0</v>
      </c>
      <c r="AF2152" s="212">
        <v>0.43330000000000002</v>
      </c>
      <c r="AG2152" s="212">
        <v>0</v>
      </c>
      <c r="AH2152" s="212">
        <v>34650.120000000003</v>
      </c>
      <c r="AI2152" s="212">
        <v>42241.1</v>
      </c>
      <c r="AJ2152" s="212">
        <v>1</v>
      </c>
      <c r="AK2152" s="212">
        <v>0.43</v>
      </c>
      <c r="AL2152" s="212">
        <v>0</v>
      </c>
      <c r="AM2152">
        <v>1</v>
      </c>
      <c r="AN2152" t="str">
        <f>VLOOKUP(H2152,'Base Art'!$A:$AJ,36,FALSE)</f>
        <v>MONDELEZ ARGENTINA S.A.</v>
      </c>
    </row>
    <row r="2153" spans="1:40" x14ac:dyDescent="0.25">
      <c r="A2153" s="212" t="s">
        <v>7819</v>
      </c>
      <c r="B2153" s="212">
        <v>1</v>
      </c>
      <c r="C2153" s="212" t="s">
        <v>7820</v>
      </c>
      <c r="D2153" s="212" t="s">
        <v>172</v>
      </c>
      <c r="E2153" s="212">
        <v>19</v>
      </c>
      <c r="F2153" s="212" t="s">
        <v>72</v>
      </c>
      <c r="G2153" s="212" t="s">
        <v>820</v>
      </c>
      <c r="H2153" s="212">
        <v>8388</v>
      </c>
      <c r="I2153" s="212" t="s">
        <v>821</v>
      </c>
      <c r="J2153" s="212">
        <v>1272</v>
      </c>
      <c r="K2153" s="212" t="s">
        <v>822</v>
      </c>
      <c r="L2153" s="212" t="s">
        <v>823</v>
      </c>
      <c r="M2153" s="212"/>
      <c r="N2153" s="212"/>
      <c r="O2153" s="212"/>
      <c r="P2153" s="212">
        <v>1088</v>
      </c>
      <c r="Q2153" s="212" t="s">
        <v>818</v>
      </c>
      <c r="R2153" s="212" t="s">
        <v>819</v>
      </c>
      <c r="S2153" s="212"/>
      <c r="T2153" s="212"/>
      <c r="U2153" s="212"/>
      <c r="V2153" s="212"/>
      <c r="W2153" s="212"/>
      <c r="X2153" s="212"/>
      <c r="Y2153" s="212">
        <v>1373</v>
      </c>
      <c r="Z2153" s="212" t="s">
        <v>386</v>
      </c>
      <c r="AA2153" s="212" t="s">
        <v>387</v>
      </c>
      <c r="AB2153" s="212">
        <v>50257.173000000003</v>
      </c>
      <c r="AC2153" s="212">
        <v>62733.449000000001</v>
      </c>
      <c r="AD2153" s="212">
        <v>1.5</v>
      </c>
      <c r="AE2153" s="212">
        <v>0</v>
      </c>
      <c r="AF2153" s="212">
        <v>1.5</v>
      </c>
      <c r="AG2153" s="212">
        <v>0</v>
      </c>
      <c r="AH2153" s="212">
        <v>75385.759999999995</v>
      </c>
      <c r="AI2153" s="212">
        <v>94100.17</v>
      </c>
      <c r="AJ2153" s="212">
        <v>0</v>
      </c>
      <c r="AK2153" s="212">
        <v>0</v>
      </c>
      <c r="AL2153" s="212">
        <v>0</v>
      </c>
      <c r="AM2153">
        <v>1</v>
      </c>
      <c r="AN2153" t="str">
        <f>VLOOKUP(H2153,'Base Art'!$A:$AJ,36,FALSE)</f>
        <v>MONDELEZ ARGENTINA S.A.</v>
      </c>
    </row>
    <row r="2154" spans="1:40" x14ac:dyDescent="0.25">
      <c r="A2154" s="212" t="s">
        <v>7819</v>
      </c>
      <c r="B2154" s="212">
        <v>1</v>
      </c>
      <c r="C2154" s="212" t="s">
        <v>7820</v>
      </c>
      <c r="D2154" s="212" t="s">
        <v>172</v>
      </c>
      <c r="E2154" s="212">
        <v>19</v>
      </c>
      <c r="F2154" s="212" t="s">
        <v>72</v>
      </c>
      <c r="G2154" s="212" t="s">
        <v>824</v>
      </c>
      <c r="H2154" s="212">
        <v>8404</v>
      </c>
      <c r="I2154" s="212" t="s">
        <v>825</v>
      </c>
      <c r="J2154" s="212">
        <v>1014</v>
      </c>
      <c r="K2154" s="212" t="s">
        <v>794</v>
      </c>
      <c r="L2154" s="212" t="s">
        <v>795</v>
      </c>
      <c r="M2154" s="212"/>
      <c r="N2154" s="212"/>
      <c r="O2154" s="212"/>
      <c r="P2154" s="212">
        <v>1005</v>
      </c>
      <c r="Q2154" s="212" t="s">
        <v>582</v>
      </c>
      <c r="R2154" s="212" t="s">
        <v>583</v>
      </c>
      <c r="S2154" s="212"/>
      <c r="T2154" s="212"/>
      <c r="U2154" s="212"/>
      <c r="V2154" s="212"/>
      <c r="W2154" s="212"/>
      <c r="X2154" s="212"/>
      <c r="Y2154" s="212">
        <v>1369</v>
      </c>
      <c r="Z2154" s="212" t="s">
        <v>354</v>
      </c>
      <c r="AA2154" s="212" t="s">
        <v>355</v>
      </c>
      <c r="AB2154" s="212">
        <v>10698.933000000001</v>
      </c>
      <c r="AC2154" s="212">
        <v>12945.713</v>
      </c>
      <c r="AD2154" s="212">
        <v>0.2</v>
      </c>
      <c r="AE2154" s="212">
        <v>0</v>
      </c>
      <c r="AF2154" s="212">
        <v>0.2</v>
      </c>
      <c r="AG2154" s="212">
        <v>0</v>
      </c>
      <c r="AH2154" s="212">
        <v>2139.79</v>
      </c>
      <c r="AI2154" s="212">
        <v>2589.14</v>
      </c>
      <c r="AJ2154" s="212">
        <v>0</v>
      </c>
      <c r="AK2154" s="212">
        <v>0</v>
      </c>
      <c r="AL2154" s="212">
        <v>0</v>
      </c>
      <c r="AM2154">
        <v>1</v>
      </c>
      <c r="AN2154" t="str">
        <f>VLOOKUP(H2154,'Base Art'!$A:$AJ,36,FALSE)</f>
        <v>EST. LAS MARIAS S.A.C.I.F.A.</v>
      </c>
    </row>
    <row r="2155" spans="1:40" x14ac:dyDescent="0.25">
      <c r="A2155" s="212" t="s">
        <v>7819</v>
      </c>
      <c r="B2155" s="212">
        <v>1</v>
      </c>
      <c r="C2155" s="212" t="s">
        <v>7820</v>
      </c>
      <c r="D2155" s="212" t="s">
        <v>172</v>
      </c>
      <c r="E2155" s="212">
        <v>19</v>
      </c>
      <c r="F2155" s="212" t="s">
        <v>72</v>
      </c>
      <c r="G2155" s="212" t="s">
        <v>826</v>
      </c>
      <c r="H2155" s="212">
        <v>8406</v>
      </c>
      <c r="I2155" s="212" t="s">
        <v>827</v>
      </c>
      <c r="J2155" s="212">
        <v>1006</v>
      </c>
      <c r="K2155" s="212" t="s">
        <v>350</v>
      </c>
      <c r="L2155" s="212" t="s">
        <v>351</v>
      </c>
      <c r="M2155" s="212"/>
      <c r="N2155" s="212"/>
      <c r="O2155" s="212"/>
      <c r="P2155" s="212">
        <v>1004</v>
      </c>
      <c r="Q2155" s="212" t="s">
        <v>352</v>
      </c>
      <c r="R2155" s="212" t="s">
        <v>353</v>
      </c>
      <c r="S2155" s="212"/>
      <c r="T2155" s="212"/>
      <c r="U2155" s="212"/>
      <c r="V2155" s="212"/>
      <c r="W2155" s="212"/>
      <c r="X2155" s="212"/>
      <c r="Y2155" s="212">
        <v>1369</v>
      </c>
      <c r="Z2155" s="212" t="s">
        <v>354</v>
      </c>
      <c r="AA2155" s="212" t="s">
        <v>355</v>
      </c>
      <c r="AB2155" s="212">
        <v>9266.3909999999996</v>
      </c>
      <c r="AC2155" s="212">
        <v>11379.13</v>
      </c>
      <c r="AD2155" s="212">
        <v>0.5</v>
      </c>
      <c r="AE2155" s="212">
        <v>0</v>
      </c>
      <c r="AF2155" s="212">
        <v>0.5</v>
      </c>
      <c r="AG2155" s="212">
        <v>0</v>
      </c>
      <c r="AH2155" s="212">
        <v>4633.2</v>
      </c>
      <c r="AI2155" s="212">
        <v>5689.57</v>
      </c>
      <c r="AJ2155" s="212">
        <v>0</v>
      </c>
      <c r="AK2155" s="212">
        <v>0</v>
      </c>
      <c r="AL2155" s="212">
        <v>0</v>
      </c>
      <c r="AM2155">
        <v>1</v>
      </c>
      <c r="AN2155" t="str">
        <f>VLOOKUP(H2155,'Base Art'!$A:$AJ,36,FALSE)</f>
        <v>EST. LAS MARIAS S.A.C.I.F.A.</v>
      </c>
    </row>
    <row r="2156" spans="1:40" x14ac:dyDescent="0.25">
      <c r="A2156" s="212" t="s">
        <v>7819</v>
      </c>
      <c r="B2156" s="212">
        <v>1</v>
      </c>
      <c r="C2156" s="212" t="s">
        <v>7820</v>
      </c>
      <c r="D2156" s="212" t="s">
        <v>172</v>
      </c>
      <c r="E2156" s="212">
        <v>19</v>
      </c>
      <c r="F2156" s="212" t="s">
        <v>72</v>
      </c>
      <c r="G2156" s="212" t="s">
        <v>834</v>
      </c>
      <c r="H2156" s="212">
        <v>8491</v>
      </c>
      <c r="I2156" s="212" t="s">
        <v>835</v>
      </c>
      <c r="J2156" s="212">
        <v>1430</v>
      </c>
      <c r="K2156" s="212" t="s">
        <v>420</v>
      </c>
      <c r="L2156" s="212" t="s">
        <v>421</v>
      </c>
      <c r="M2156" s="212"/>
      <c r="N2156" s="212"/>
      <c r="O2156" s="212"/>
      <c r="P2156" s="212"/>
      <c r="Q2156" s="212"/>
      <c r="R2156" s="212"/>
      <c r="S2156" s="212"/>
      <c r="T2156" s="212"/>
      <c r="U2156" s="212"/>
      <c r="V2156" s="212"/>
      <c r="W2156" s="212"/>
      <c r="X2156" s="212"/>
      <c r="Y2156" s="212">
        <v>1374</v>
      </c>
      <c r="Z2156" s="212" t="s">
        <v>336</v>
      </c>
      <c r="AA2156" s="212" t="s">
        <v>337</v>
      </c>
      <c r="AB2156" s="212">
        <v>76034.027000000002</v>
      </c>
      <c r="AC2156" s="212">
        <v>92001.167000000001</v>
      </c>
      <c r="AD2156" s="212">
        <v>0.35</v>
      </c>
      <c r="AE2156" s="212">
        <v>0</v>
      </c>
      <c r="AF2156" s="212">
        <v>0.35</v>
      </c>
      <c r="AG2156" s="212">
        <v>0</v>
      </c>
      <c r="AH2156" s="212">
        <v>26611.91</v>
      </c>
      <c r="AI2156" s="212">
        <v>32200.41</v>
      </c>
      <c r="AJ2156" s="212">
        <v>1</v>
      </c>
      <c r="AK2156" s="212">
        <v>0.35</v>
      </c>
      <c r="AL2156" s="212">
        <v>0</v>
      </c>
      <c r="AM2156">
        <v>1</v>
      </c>
      <c r="AN2156" t="str">
        <f>VLOOKUP(H2156,'Base Art'!$A:$AJ,36,FALSE)</f>
        <v>GEORGALOS HNOS. S.A.I.C.A.</v>
      </c>
    </row>
    <row r="2157" spans="1:40" x14ac:dyDescent="0.25">
      <c r="A2157" s="212" t="s">
        <v>7819</v>
      </c>
      <c r="B2157" s="212">
        <v>1</v>
      </c>
      <c r="C2157" s="212" t="s">
        <v>7820</v>
      </c>
      <c r="D2157" s="212" t="s">
        <v>172</v>
      </c>
      <c r="E2157" s="212">
        <v>19</v>
      </c>
      <c r="F2157" s="212" t="s">
        <v>72</v>
      </c>
      <c r="G2157" s="212" t="s">
        <v>1606</v>
      </c>
      <c r="H2157" s="212">
        <v>8492</v>
      </c>
      <c r="I2157" s="212" t="s">
        <v>1607</v>
      </c>
      <c r="J2157" s="212">
        <v>1162</v>
      </c>
      <c r="K2157" s="212" t="s">
        <v>1166</v>
      </c>
      <c r="L2157" s="212" t="s">
        <v>1167</v>
      </c>
      <c r="M2157" s="212"/>
      <c r="N2157" s="212"/>
      <c r="O2157" s="212"/>
      <c r="P2157" s="212">
        <v>1073</v>
      </c>
      <c r="Q2157" s="212" t="s">
        <v>1116</v>
      </c>
      <c r="R2157" s="212" t="s">
        <v>1117</v>
      </c>
      <c r="S2157" s="212"/>
      <c r="T2157" s="212"/>
      <c r="U2157" s="212"/>
      <c r="V2157" s="212"/>
      <c r="W2157" s="212"/>
      <c r="X2157" s="212"/>
      <c r="Y2157" s="212">
        <v>1370</v>
      </c>
      <c r="Z2157" s="212" t="s">
        <v>400</v>
      </c>
      <c r="AA2157" s="212" t="s">
        <v>401</v>
      </c>
      <c r="AB2157" s="212">
        <v>12810.056</v>
      </c>
      <c r="AC2157" s="212">
        <v>15596.244000000001</v>
      </c>
      <c r="AD2157" s="212">
        <v>4</v>
      </c>
      <c r="AE2157" s="212">
        <v>0</v>
      </c>
      <c r="AF2157" s="212">
        <v>4</v>
      </c>
      <c r="AG2157" s="212">
        <v>0</v>
      </c>
      <c r="AH2157" s="212">
        <v>51240.22</v>
      </c>
      <c r="AI2157" s="212">
        <v>62384.97</v>
      </c>
      <c r="AJ2157" s="212">
        <v>0</v>
      </c>
      <c r="AK2157" s="212">
        <v>0</v>
      </c>
      <c r="AL2157" s="212">
        <v>0</v>
      </c>
      <c r="AM2157">
        <v>1</v>
      </c>
      <c r="AN2157" t="str">
        <f>VLOOKUP(H2157,'Base Art'!$A:$AJ,36,FALSE)</f>
        <v>RPB SA</v>
      </c>
    </row>
    <row r="2158" spans="1:40" x14ac:dyDescent="0.25">
      <c r="A2158" s="212" t="s">
        <v>7819</v>
      </c>
      <c r="B2158" s="212">
        <v>1</v>
      </c>
      <c r="C2158" s="212" t="s">
        <v>7820</v>
      </c>
      <c r="D2158" s="212" t="s">
        <v>172</v>
      </c>
      <c r="E2158" s="212">
        <v>19</v>
      </c>
      <c r="F2158" s="212" t="s">
        <v>72</v>
      </c>
      <c r="G2158" s="212" t="s">
        <v>1172</v>
      </c>
      <c r="H2158" s="212">
        <v>8495</v>
      </c>
      <c r="I2158" s="212" t="s">
        <v>1173</v>
      </c>
      <c r="J2158" s="212">
        <v>1397</v>
      </c>
      <c r="K2158" s="212" t="s">
        <v>838</v>
      </c>
      <c r="L2158" s="212" t="s">
        <v>839</v>
      </c>
      <c r="M2158" s="212"/>
      <c r="N2158" s="212"/>
      <c r="O2158" s="212"/>
      <c r="P2158" s="212"/>
      <c r="Q2158" s="212"/>
      <c r="R2158" s="212"/>
      <c r="S2158" s="212"/>
      <c r="T2158" s="212"/>
      <c r="U2158" s="212"/>
      <c r="V2158" s="212"/>
      <c r="W2158" s="212"/>
      <c r="X2158" s="212"/>
      <c r="Y2158" s="212">
        <v>1369</v>
      </c>
      <c r="Z2158" s="212" t="s">
        <v>354</v>
      </c>
      <c r="AA2158" s="212" t="s">
        <v>355</v>
      </c>
      <c r="AB2158" s="212">
        <v>5508.9179999999997</v>
      </c>
      <c r="AC2158" s="212">
        <v>6665.7910000000002</v>
      </c>
      <c r="AD2158" s="212">
        <v>1</v>
      </c>
      <c r="AE2158" s="212">
        <v>0</v>
      </c>
      <c r="AF2158" s="212">
        <v>1</v>
      </c>
      <c r="AG2158" s="212">
        <v>0</v>
      </c>
      <c r="AH2158" s="212">
        <v>5508.92</v>
      </c>
      <c r="AI2158" s="212">
        <v>6665.79</v>
      </c>
      <c r="AJ2158" s="212">
        <v>1</v>
      </c>
      <c r="AK2158" s="212">
        <v>1</v>
      </c>
      <c r="AL2158" s="212">
        <v>0</v>
      </c>
      <c r="AM2158">
        <v>1</v>
      </c>
      <c r="AN2158" t="str">
        <f>VLOOKUP(H2158,'Base Art'!$A:$AJ,36,FALSE)</f>
        <v>EST. LAS MARIAS S.A.C.I.F.A.</v>
      </c>
    </row>
    <row r="2159" spans="1:40" x14ac:dyDescent="0.25">
      <c r="A2159" s="212" t="s">
        <v>7819</v>
      </c>
      <c r="B2159" s="212">
        <v>1</v>
      </c>
      <c r="C2159" s="212" t="s">
        <v>7820</v>
      </c>
      <c r="D2159" s="212" t="s">
        <v>172</v>
      </c>
      <c r="E2159" s="212">
        <v>19</v>
      </c>
      <c r="F2159" s="212" t="s">
        <v>72</v>
      </c>
      <c r="G2159" s="212" t="s">
        <v>7666</v>
      </c>
      <c r="H2159" s="212">
        <v>8579</v>
      </c>
      <c r="I2159" s="212" t="s">
        <v>4646</v>
      </c>
      <c r="J2159" s="212">
        <v>1420</v>
      </c>
      <c r="K2159" s="212" t="s">
        <v>568</v>
      </c>
      <c r="L2159" s="212" t="s">
        <v>569</v>
      </c>
      <c r="M2159" s="212"/>
      <c r="N2159" s="212"/>
      <c r="O2159" s="212"/>
      <c r="P2159" s="212"/>
      <c r="Q2159" s="212"/>
      <c r="R2159" s="212"/>
      <c r="S2159" s="212"/>
      <c r="T2159" s="212"/>
      <c r="U2159" s="212"/>
      <c r="V2159" s="212"/>
      <c r="W2159" s="212"/>
      <c r="X2159" s="212"/>
      <c r="Y2159" s="212">
        <v>1373</v>
      </c>
      <c r="Z2159" s="212" t="s">
        <v>386</v>
      </c>
      <c r="AA2159" s="212" t="s">
        <v>387</v>
      </c>
      <c r="AB2159" s="212">
        <v>15876.145</v>
      </c>
      <c r="AC2159" s="212">
        <v>19260.917000000001</v>
      </c>
      <c r="AD2159" s="212">
        <v>24.5</v>
      </c>
      <c r="AE2159" s="212">
        <v>0</v>
      </c>
      <c r="AF2159" s="212">
        <v>24.5</v>
      </c>
      <c r="AG2159" s="212">
        <v>0</v>
      </c>
      <c r="AH2159" s="212">
        <v>388965.56</v>
      </c>
      <c r="AI2159" s="212">
        <v>471892.47</v>
      </c>
      <c r="AJ2159" s="212">
        <v>4</v>
      </c>
      <c r="AK2159" s="212">
        <v>6.13</v>
      </c>
      <c r="AL2159" s="212">
        <v>0</v>
      </c>
      <c r="AM2159">
        <v>1</v>
      </c>
      <c r="AN2159" t="str">
        <f>VLOOKUP(H2159,'Base Art'!$A:$AJ,36,FALSE)</f>
        <v>ARCOR S.A.I.C.</v>
      </c>
    </row>
    <row r="2160" spans="1:40" x14ac:dyDescent="0.25">
      <c r="A2160" s="212" t="s">
        <v>7819</v>
      </c>
      <c r="B2160" s="212">
        <v>1</v>
      </c>
      <c r="C2160" s="212" t="s">
        <v>7820</v>
      </c>
      <c r="D2160" s="212" t="s">
        <v>172</v>
      </c>
      <c r="E2160" s="212">
        <v>19</v>
      </c>
      <c r="F2160" s="212" t="s">
        <v>72</v>
      </c>
      <c r="G2160" s="212" t="s">
        <v>7728</v>
      </c>
      <c r="H2160" s="212">
        <v>8604</v>
      </c>
      <c r="I2160" s="212" t="s">
        <v>4692</v>
      </c>
      <c r="J2160" s="212">
        <v>1461</v>
      </c>
      <c r="K2160" s="212" t="s">
        <v>814</v>
      </c>
      <c r="L2160" s="212" t="s">
        <v>815</v>
      </c>
      <c r="M2160" s="212"/>
      <c r="N2160" s="212"/>
      <c r="O2160" s="212"/>
      <c r="P2160" s="212">
        <v>1091</v>
      </c>
      <c r="Q2160" s="212" t="s">
        <v>1297</v>
      </c>
      <c r="R2160" s="212" t="s">
        <v>1298</v>
      </c>
      <c r="S2160" s="212"/>
      <c r="T2160" s="212"/>
      <c r="U2160" s="212"/>
      <c r="V2160" s="212"/>
      <c r="W2160" s="212"/>
      <c r="X2160" s="212"/>
      <c r="Y2160" s="212">
        <v>1376</v>
      </c>
      <c r="Z2160" s="212" t="s">
        <v>320</v>
      </c>
      <c r="AA2160" s="212" t="s">
        <v>321</v>
      </c>
      <c r="AB2160" s="212">
        <v>0</v>
      </c>
      <c r="AC2160" s="212">
        <v>0</v>
      </c>
      <c r="AD2160" s="212">
        <v>0</v>
      </c>
      <c r="AE2160" s="212">
        <v>0.05</v>
      </c>
      <c r="AF2160" s="212">
        <v>0.05</v>
      </c>
      <c r="AG2160" s="212">
        <v>0</v>
      </c>
      <c r="AH2160" s="212">
        <v>0</v>
      </c>
      <c r="AI2160" s="212">
        <v>0</v>
      </c>
      <c r="AJ2160" s="212">
        <v>0</v>
      </c>
      <c r="AK2160" s="212">
        <v>0</v>
      </c>
      <c r="AL2160" s="212">
        <v>0</v>
      </c>
      <c r="AM2160">
        <v>1</v>
      </c>
      <c r="AN2160" t="str">
        <f>VLOOKUP(H2160,'Base Art'!$A:$AJ,36,FALSE)</f>
        <v>IMPORTADORA SUDAMERICANA S.R.L.</v>
      </c>
    </row>
    <row r="2161" spans="1:40" x14ac:dyDescent="0.25">
      <c r="A2161" s="212" t="s">
        <v>7819</v>
      </c>
      <c r="B2161" s="212">
        <v>1</v>
      </c>
      <c r="C2161" s="212" t="s">
        <v>7820</v>
      </c>
      <c r="D2161" s="212" t="s">
        <v>172</v>
      </c>
      <c r="E2161" s="212">
        <v>19</v>
      </c>
      <c r="F2161" s="212" t="s">
        <v>72</v>
      </c>
      <c r="G2161" s="212" t="s">
        <v>1295</v>
      </c>
      <c r="H2161" s="212">
        <v>8605</v>
      </c>
      <c r="I2161" s="212" t="s">
        <v>1296</v>
      </c>
      <c r="J2161" s="212">
        <v>1461</v>
      </c>
      <c r="K2161" s="212" t="s">
        <v>814</v>
      </c>
      <c r="L2161" s="212" t="s">
        <v>815</v>
      </c>
      <c r="M2161" s="212"/>
      <c r="N2161" s="212"/>
      <c r="O2161" s="212"/>
      <c r="P2161" s="212">
        <v>1091</v>
      </c>
      <c r="Q2161" s="212" t="s">
        <v>1297</v>
      </c>
      <c r="R2161" s="212" t="s">
        <v>1298</v>
      </c>
      <c r="S2161" s="212"/>
      <c r="T2161" s="212"/>
      <c r="U2161" s="212"/>
      <c r="V2161" s="212"/>
      <c r="W2161" s="212"/>
      <c r="X2161" s="212"/>
      <c r="Y2161" s="212">
        <v>1376</v>
      </c>
      <c r="Z2161" s="212" t="s">
        <v>320</v>
      </c>
      <c r="AA2161" s="212" t="s">
        <v>321</v>
      </c>
      <c r="AB2161" s="212">
        <v>134205.171</v>
      </c>
      <c r="AC2161" s="212">
        <v>162388.26300000001</v>
      </c>
      <c r="AD2161" s="212">
        <v>0.15</v>
      </c>
      <c r="AE2161" s="212">
        <v>0</v>
      </c>
      <c r="AF2161" s="212">
        <v>0.15</v>
      </c>
      <c r="AG2161" s="212">
        <v>0</v>
      </c>
      <c r="AH2161" s="212">
        <v>20130.78</v>
      </c>
      <c r="AI2161" s="212">
        <v>24358.240000000002</v>
      </c>
      <c r="AJ2161" s="212">
        <v>1</v>
      </c>
      <c r="AK2161" s="212">
        <v>0.15</v>
      </c>
      <c r="AL2161" s="212">
        <v>0</v>
      </c>
      <c r="AM2161">
        <v>1</v>
      </c>
      <c r="AN2161" t="str">
        <f>VLOOKUP(H2161,'Base Art'!$A:$AJ,36,FALSE)</f>
        <v>IMPORTADORA SUDAMERICANA S.R.L.</v>
      </c>
    </row>
    <row r="2162" spans="1:40" x14ac:dyDescent="0.25">
      <c r="A2162" s="212" t="s">
        <v>7819</v>
      </c>
      <c r="B2162" s="212">
        <v>1</v>
      </c>
      <c r="C2162" s="212" t="s">
        <v>7820</v>
      </c>
      <c r="D2162" s="212" t="s">
        <v>172</v>
      </c>
      <c r="E2162" s="212">
        <v>19</v>
      </c>
      <c r="F2162" s="212" t="s">
        <v>72</v>
      </c>
      <c r="G2162" s="212" t="s">
        <v>1457</v>
      </c>
      <c r="H2162" s="212">
        <v>8639</v>
      </c>
      <c r="I2162" s="212" t="s">
        <v>1458</v>
      </c>
      <c r="J2162" s="212">
        <v>1076</v>
      </c>
      <c r="K2162" s="212" t="s">
        <v>626</v>
      </c>
      <c r="L2162" s="212" t="s">
        <v>627</v>
      </c>
      <c r="M2162" s="212"/>
      <c r="N2162" s="212"/>
      <c r="O2162" s="212"/>
      <c r="P2162" s="212"/>
      <c r="Q2162" s="212"/>
      <c r="R2162" s="212"/>
      <c r="S2162" s="212"/>
      <c r="T2162" s="212"/>
      <c r="U2162" s="212"/>
      <c r="V2162" s="212"/>
      <c r="W2162" s="212"/>
      <c r="X2162" s="212"/>
      <c r="Y2162" s="212">
        <v>1369</v>
      </c>
      <c r="Z2162" s="212" t="s">
        <v>354</v>
      </c>
      <c r="AA2162" s="212" t="s">
        <v>355</v>
      </c>
      <c r="AB2162" s="212">
        <v>14387.57</v>
      </c>
      <c r="AC2162" s="212">
        <v>17408.958999999999</v>
      </c>
      <c r="AD2162" s="212">
        <v>1</v>
      </c>
      <c r="AE2162" s="212">
        <v>0</v>
      </c>
      <c r="AF2162" s="212">
        <v>1</v>
      </c>
      <c r="AG2162" s="212">
        <v>0</v>
      </c>
      <c r="AH2162" s="212">
        <v>14387.57</v>
      </c>
      <c r="AI2162" s="212">
        <v>17408.96</v>
      </c>
      <c r="AJ2162" s="212">
        <v>0</v>
      </c>
      <c r="AK2162" s="212">
        <v>0</v>
      </c>
      <c r="AL2162" s="212">
        <v>0</v>
      </c>
      <c r="AM2162">
        <v>1</v>
      </c>
      <c r="AN2162" t="str">
        <f>VLOOKUP(H2162,'Base Art'!$A:$AJ,36,FALSE)</f>
        <v>RPB SA</v>
      </c>
    </row>
    <row r="2163" spans="1:40" x14ac:dyDescent="0.25">
      <c r="A2163" s="212" t="s">
        <v>7819</v>
      </c>
      <c r="B2163" s="212">
        <v>1</v>
      </c>
      <c r="C2163" s="212" t="s">
        <v>7820</v>
      </c>
      <c r="D2163" s="212" t="s">
        <v>172</v>
      </c>
      <c r="E2163" s="212">
        <v>19</v>
      </c>
      <c r="F2163" s="212" t="s">
        <v>72</v>
      </c>
      <c r="G2163" s="212" t="s">
        <v>1174</v>
      </c>
      <c r="H2163" s="212">
        <v>8675</v>
      </c>
      <c r="I2163" s="212" t="s">
        <v>1175</v>
      </c>
      <c r="J2163" s="212">
        <v>1414</v>
      </c>
      <c r="K2163" s="212" t="s">
        <v>372</v>
      </c>
      <c r="L2163" s="212" t="s">
        <v>373</v>
      </c>
      <c r="M2163" s="212"/>
      <c r="N2163" s="212"/>
      <c r="O2163" s="212"/>
      <c r="P2163" s="212"/>
      <c r="Q2163" s="212"/>
      <c r="R2163" s="212"/>
      <c r="S2163" s="212"/>
      <c r="T2163" s="212"/>
      <c r="U2163" s="212"/>
      <c r="V2163" s="212"/>
      <c r="W2163" s="212"/>
      <c r="X2163" s="212"/>
      <c r="Y2163" s="212">
        <v>1374</v>
      </c>
      <c r="Z2163" s="212" t="s">
        <v>336</v>
      </c>
      <c r="AA2163" s="212" t="s">
        <v>337</v>
      </c>
      <c r="AB2163" s="212">
        <v>76689.119999999995</v>
      </c>
      <c r="AC2163" s="212">
        <v>92793.84</v>
      </c>
      <c r="AD2163" s="212">
        <v>0.45829999999999999</v>
      </c>
      <c r="AE2163" s="212">
        <v>0</v>
      </c>
      <c r="AF2163" s="212">
        <v>0.45829999999999999</v>
      </c>
      <c r="AG2163" s="212">
        <v>0</v>
      </c>
      <c r="AH2163" s="212">
        <v>35149.18</v>
      </c>
      <c r="AI2163" s="212">
        <v>42530.51</v>
      </c>
      <c r="AJ2163" s="212">
        <v>0</v>
      </c>
      <c r="AK2163" s="212">
        <v>0</v>
      </c>
      <c r="AL2163" s="212">
        <v>0</v>
      </c>
      <c r="AM2163">
        <v>1</v>
      </c>
      <c r="AN2163" t="str">
        <f>VLOOKUP(H2163,'Base Art'!$A:$AJ,36,FALSE)</f>
        <v>ARCOR S.A.I.C.</v>
      </c>
    </row>
    <row r="2164" spans="1:40" x14ac:dyDescent="0.25">
      <c r="A2164" s="212" t="s">
        <v>7819</v>
      </c>
      <c r="B2164" s="212">
        <v>1</v>
      </c>
      <c r="C2164" s="212" t="s">
        <v>7820</v>
      </c>
      <c r="D2164" s="212" t="s">
        <v>172</v>
      </c>
      <c r="E2164" s="212">
        <v>19</v>
      </c>
      <c r="F2164" s="212" t="s">
        <v>72</v>
      </c>
      <c r="G2164" s="212" t="s">
        <v>1299</v>
      </c>
      <c r="H2164" s="212">
        <v>8751</v>
      </c>
      <c r="I2164" s="212" t="s">
        <v>1300</v>
      </c>
      <c r="J2164" s="212">
        <v>1469</v>
      </c>
      <c r="K2164" s="212" t="s">
        <v>1152</v>
      </c>
      <c r="L2164" s="212" t="s">
        <v>1153</v>
      </c>
      <c r="M2164" s="212"/>
      <c r="N2164" s="212"/>
      <c r="O2164" s="212"/>
      <c r="P2164" s="212">
        <v>1103</v>
      </c>
      <c r="Q2164" s="212" t="s">
        <v>1154</v>
      </c>
      <c r="R2164" s="212" t="s">
        <v>1155</v>
      </c>
      <c r="S2164" s="212"/>
      <c r="T2164" s="212"/>
      <c r="U2164" s="212"/>
      <c r="V2164" s="212"/>
      <c r="W2164" s="212"/>
      <c r="X2164" s="212"/>
      <c r="Y2164" s="212">
        <v>1374</v>
      </c>
      <c r="Z2164" s="212" t="s">
        <v>336</v>
      </c>
      <c r="AA2164" s="212" t="s">
        <v>337</v>
      </c>
      <c r="AB2164" s="212">
        <v>31044.21</v>
      </c>
      <c r="AC2164" s="212">
        <v>37796.326000000001</v>
      </c>
      <c r="AD2164" s="212">
        <v>0.33329999999999999</v>
      </c>
      <c r="AE2164" s="212">
        <v>0</v>
      </c>
      <c r="AF2164" s="212">
        <v>0.33329999999999999</v>
      </c>
      <c r="AG2164" s="212">
        <v>0</v>
      </c>
      <c r="AH2164" s="212">
        <v>10348.07</v>
      </c>
      <c r="AI2164" s="212">
        <v>12598.78</v>
      </c>
      <c r="AJ2164" s="212">
        <v>0</v>
      </c>
      <c r="AK2164" s="212">
        <v>0</v>
      </c>
      <c r="AL2164" s="212">
        <v>0</v>
      </c>
      <c r="AM2164">
        <v>1</v>
      </c>
      <c r="AN2164" t="str">
        <f>VLOOKUP(H2164,'Base Art'!$A:$AJ,36,FALSE)</f>
        <v>LHERITIER ARGENTINA S.A.</v>
      </c>
    </row>
    <row r="2165" spans="1:40" x14ac:dyDescent="0.25">
      <c r="A2165" s="212" t="s">
        <v>7819</v>
      </c>
      <c r="B2165" s="212">
        <v>1</v>
      </c>
      <c r="C2165" s="212" t="s">
        <v>7820</v>
      </c>
      <c r="D2165" s="212" t="s">
        <v>172</v>
      </c>
      <c r="E2165" s="212">
        <v>19</v>
      </c>
      <c r="F2165" s="212" t="s">
        <v>72</v>
      </c>
      <c r="G2165" s="212" t="s">
        <v>844</v>
      </c>
      <c r="H2165" s="212">
        <v>8805</v>
      </c>
      <c r="I2165" s="212" t="s">
        <v>845</v>
      </c>
      <c r="J2165" s="212">
        <v>1064</v>
      </c>
      <c r="K2165" s="212" t="s">
        <v>446</v>
      </c>
      <c r="L2165" s="212" t="s">
        <v>447</v>
      </c>
      <c r="M2165" s="212"/>
      <c r="N2165" s="212"/>
      <c r="O2165" s="212"/>
      <c r="P2165" s="212">
        <v>1066</v>
      </c>
      <c r="Q2165" s="212" t="s">
        <v>448</v>
      </c>
      <c r="R2165" s="212" t="s">
        <v>449</v>
      </c>
      <c r="S2165" s="212"/>
      <c r="T2165" s="212"/>
      <c r="U2165" s="212"/>
      <c r="V2165" s="212"/>
      <c r="W2165" s="212"/>
      <c r="X2165" s="212"/>
      <c r="Y2165" s="212">
        <v>1373</v>
      </c>
      <c r="Z2165" s="212" t="s">
        <v>386</v>
      </c>
      <c r="AA2165" s="212" t="s">
        <v>387</v>
      </c>
      <c r="AB2165" s="212">
        <v>23875.302</v>
      </c>
      <c r="AC2165" s="212">
        <v>28889.115000000002</v>
      </c>
      <c r="AD2165" s="212">
        <v>1.2857000000000001</v>
      </c>
      <c r="AE2165" s="212">
        <v>0</v>
      </c>
      <c r="AF2165" s="212">
        <v>1.2857000000000001</v>
      </c>
      <c r="AG2165" s="212">
        <v>0</v>
      </c>
      <c r="AH2165" s="212">
        <v>30696.82</v>
      </c>
      <c r="AI2165" s="212">
        <v>37143.15</v>
      </c>
      <c r="AJ2165" s="212">
        <v>0</v>
      </c>
      <c r="AK2165" s="212">
        <v>0</v>
      </c>
      <c r="AL2165" s="212">
        <v>0</v>
      </c>
      <c r="AM2165">
        <v>1</v>
      </c>
      <c r="AN2165" t="str">
        <f>VLOOKUP(H2165,'Base Art'!$A:$AJ,36,FALSE)</f>
        <v>MOLINO CAÑUELAS S.A.C.I.F.I.A.</v>
      </c>
    </row>
    <row r="2166" spans="1:40" x14ac:dyDescent="0.25">
      <c r="A2166" s="212" t="s">
        <v>7819</v>
      </c>
      <c r="B2166" s="212">
        <v>1</v>
      </c>
      <c r="C2166" s="212" t="s">
        <v>7820</v>
      </c>
      <c r="D2166" s="212" t="s">
        <v>172</v>
      </c>
      <c r="E2166" s="212">
        <v>19</v>
      </c>
      <c r="F2166" s="212" t="s">
        <v>72</v>
      </c>
      <c r="G2166" s="212" t="s">
        <v>850</v>
      </c>
      <c r="H2166" s="212">
        <v>10278</v>
      </c>
      <c r="I2166" s="212" t="s">
        <v>851</v>
      </c>
      <c r="J2166" s="212"/>
      <c r="K2166" s="212"/>
      <c r="L2166" s="212"/>
      <c r="M2166" s="212"/>
      <c r="N2166" s="212"/>
      <c r="O2166" s="212"/>
      <c r="P2166" s="212">
        <v>1005</v>
      </c>
      <c r="Q2166" s="212" t="s">
        <v>582</v>
      </c>
      <c r="R2166" s="212" t="s">
        <v>583</v>
      </c>
      <c r="S2166" s="212"/>
      <c r="T2166" s="212"/>
      <c r="U2166" s="212"/>
      <c r="V2166" s="212"/>
      <c r="W2166" s="212"/>
      <c r="X2166" s="212"/>
      <c r="Y2166" s="212">
        <v>1369</v>
      </c>
      <c r="Z2166" s="212" t="s">
        <v>354</v>
      </c>
      <c r="AA2166" s="212" t="s">
        <v>355</v>
      </c>
      <c r="AB2166" s="212">
        <v>5436.2030000000004</v>
      </c>
      <c r="AC2166" s="212">
        <v>7466.3029999999999</v>
      </c>
      <c r="AD2166" s="212">
        <v>-0.3</v>
      </c>
      <c r="AE2166" s="212">
        <v>0</v>
      </c>
      <c r="AF2166" s="212">
        <v>-0.3</v>
      </c>
      <c r="AG2166" s="212">
        <v>0</v>
      </c>
      <c r="AH2166" s="212">
        <v>-1630.86</v>
      </c>
      <c r="AI2166" s="212">
        <v>-2239.89</v>
      </c>
      <c r="AJ2166" s="212">
        <v>1</v>
      </c>
      <c r="AK2166" s="212">
        <v>-0.3</v>
      </c>
      <c r="AL2166" s="212">
        <v>0</v>
      </c>
      <c r="AM2166">
        <v>1</v>
      </c>
      <c r="AN2166" t="str">
        <f>VLOOKUP(H2166,'Base Art'!$A:$AJ,36,FALSE)</f>
        <v>EST. LAS MARIAS S.A.C.I.F.A.</v>
      </c>
    </row>
    <row r="2167" spans="1:40" x14ac:dyDescent="0.25">
      <c r="A2167" s="212" t="s">
        <v>7819</v>
      </c>
      <c r="B2167" s="212">
        <v>1</v>
      </c>
      <c r="C2167" s="212" t="s">
        <v>7820</v>
      </c>
      <c r="D2167" s="212" t="s">
        <v>172</v>
      </c>
      <c r="E2167" s="212">
        <v>19</v>
      </c>
      <c r="F2167" s="212" t="s">
        <v>72</v>
      </c>
      <c r="G2167" s="212" t="s">
        <v>1749</v>
      </c>
      <c r="H2167" s="212">
        <v>10342</v>
      </c>
      <c r="I2167" s="212" t="s">
        <v>1750</v>
      </c>
      <c r="J2167" s="212">
        <v>1218</v>
      </c>
      <c r="K2167" s="212" t="s">
        <v>1110</v>
      </c>
      <c r="L2167" s="212" t="s">
        <v>1111</v>
      </c>
      <c r="M2167" s="212"/>
      <c r="N2167" s="212"/>
      <c r="O2167" s="212"/>
      <c r="P2167" s="212"/>
      <c r="Q2167" s="212"/>
      <c r="R2167" s="212"/>
      <c r="S2167" s="212"/>
      <c r="T2167" s="212"/>
      <c r="U2167" s="212"/>
      <c r="V2167" s="212"/>
      <c r="W2167" s="212"/>
      <c r="X2167" s="212"/>
      <c r="Y2167" s="212">
        <v>1374</v>
      </c>
      <c r="Z2167" s="212" t="s">
        <v>336</v>
      </c>
      <c r="AA2167" s="212" t="s">
        <v>337</v>
      </c>
      <c r="AB2167" s="212">
        <v>96179.445000000007</v>
      </c>
      <c r="AC2167" s="212">
        <v>116377.133</v>
      </c>
      <c r="AD2167" s="212">
        <v>0.1875</v>
      </c>
      <c r="AE2167" s="212">
        <v>0</v>
      </c>
      <c r="AF2167" s="212">
        <v>0.1875</v>
      </c>
      <c r="AG2167" s="212">
        <v>0</v>
      </c>
      <c r="AH2167" s="212">
        <v>18033.650000000001</v>
      </c>
      <c r="AI2167" s="212">
        <v>21820.71</v>
      </c>
      <c r="AJ2167" s="212">
        <v>0</v>
      </c>
      <c r="AK2167" s="212">
        <v>0</v>
      </c>
      <c r="AL2167" s="212">
        <v>0</v>
      </c>
      <c r="AM2167">
        <v>1</v>
      </c>
      <c r="AN2167" t="str">
        <f>VLOOKUP(H2167,'Base Art'!$A:$AJ,36,FALSE)</f>
        <v>MONDELEZ ARGENTINA S.A.</v>
      </c>
    </row>
    <row r="2168" spans="1:40" x14ac:dyDescent="0.25">
      <c r="A2168" s="212" t="s">
        <v>7819</v>
      </c>
      <c r="B2168" s="212">
        <v>1</v>
      </c>
      <c r="C2168" s="212" t="s">
        <v>7820</v>
      </c>
      <c r="D2168" s="212" t="s">
        <v>172</v>
      </c>
      <c r="E2168" s="212">
        <v>19</v>
      </c>
      <c r="F2168" s="212" t="s">
        <v>72</v>
      </c>
      <c r="G2168" s="212" t="s">
        <v>856</v>
      </c>
      <c r="H2168" s="212">
        <v>10352</v>
      </c>
      <c r="I2168" s="212" t="s">
        <v>857</v>
      </c>
      <c r="J2168" s="212">
        <v>1015</v>
      </c>
      <c r="K2168" s="212" t="s">
        <v>562</v>
      </c>
      <c r="L2168" s="212" t="s">
        <v>563</v>
      </c>
      <c r="M2168" s="212"/>
      <c r="N2168" s="212"/>
      <c r="O2168" s="212"/>
      <c r="P2168" s="212">
        <v>1236</v>
      </c>
      <c r="Q2168" s="212" t="s">
        <v>858</v>
      </c>
      <c r="R2168" s="212" t="s">
        <v>859</v>
      </c>
      <c r="S2168" s="212"/>
      <c r="T2168" s="212"/>
      <c r="U2168" s="212"/>
      <c r="V2168" s="212"/>
      <c r="W2168" s="212"/>
      <c r="X2168" s="212"/>
      <c r="Y2168" s="212">
        <v>1374</v>
      </c>
      <c r="Z2168" s="212" t="s">
        <v>336</v>
      </c>
      <c r="AA2168" s="212" t="s">
        <v>337</v>
      </c>
      <c r="AB2168" s="212">
        <v>53133.031999999999</v>
      </c>
      <c r="AC2168" s="212">
        <v>65884.963000000003</v>
      </c>
      <c r="AD2168" s="212">
        <v>0.27779999999999999</v>
      </c>
      <c r="AE2168" s="212">
        <v>0</v>
      </c>
      <c r="AF2168" s="212">
        <v>0.27779999999999999</v>
      </c>
      <c r="AG2168" s="212">
        <v>0</v>
      </c>
      <c r="AH2168" s="212">
        <v>14759.18</v>
      </c>
      <c r="AI2168" s="212">
        <v>18301.38</v>
      </c>
      <c r="AJ2168" s="212">
        <v>0</v>
      </c>
      <c r="AK2168" s="212">
        <v>0</v>
      </c>
      <c r="AL2168" s="212">
        <v>0</v>
      </c>
      <c r="AM2168">
        <v>1</v>
      </c>
      <c r="AN2168" t="str">
        <f>VLOOKUP(H2168,'Base Art'!$A:$AJ,36,FALSE)</f>
        <v>EST. LAS MARIAS S.A.C.I.F.A.</v>
      </c>
    </row>
    <row r="2169" spans="1:40" x14ac:dyDescent="0.25">
      <c r="A2169" s="212" t="s">
        <v>7819</v>
      </c>
      <c r="B2169" s="212">
        <v>1</v>
      </c>
      <c r="C2169" s="212" t="s">
        <v>7820</v>
      </c>
      <c r="D2169" s="212" t="s">
        <v>172</v>
      </c>
      <c r="E2169" s="212">
        <v>19</v>
      </c>
      <c r="F2169" s="212" t="s">
        <v>72</v>
      </c>
      <c r="G2169" s="212" t="s">
        <v>1305</v>
      </c>
      <c r="H2169" s="212">
        <v>10356</v>
      </c>
      <c r="I2169" s="212" t="s">
        <v>1306</v>
      </c>
      <c r="J2169" s="212">
        <v>1469</v>
      </c>
      <c r="K2169" s="212" t="s">
        <v>1152</v>
      </c>
      <c r="L2169" s="212" t="s">
        <v>1153</v>
      </c>
      <c r="M2169" s="212"/>
      <c r="N2169" s="212"/>
      <c r="O2169" s="212"/>
      <c r="P2169" s="212">
        <v>1103</v>
      </c>
      <c r="Q2169" s="212" t="s">
        <v>1154</v>
      </c>
      <c r="R2169" s="212" t="s">
        <v>1155</v>
      </c>
      <c r="S2169" s="212"/>
      <c r="T2169" s="212"/>
      <c r="U2169" s="212"/>
      <c r="V2169" s="212"/>
      <c r="W2169" s="212"/>
      <c r="X2169" s="212"/>
      <c r="Y2169" s="212">
        <v>1374</v>
      </c>
      <c r="Z2169" s="212" t="s">
        <v>336</v>
      </c>
      <c r="AA2169" s="212" t="s">
        <v>337</v>
      </c>
      <c r="AB2169" s="212">
        <v>31813.901999999998</v>
      </c>
      <c r="AC2169" s="212">
        <v>38494.824999999997</v>
      </c>
      <c r="AD2169" s="212">
        <v>0.16669999999999999</v>
      </c>
      <c r="AE2169" s="212">
        <v>0</v>
      </c>
      <c r="AF2169" s="212">
        <v>0.16669999999999999</v>
      </c>
      <c r="AG2169" s="212">
        <v>0</v>
      </c>
      <c r="AH2169" s="212">
        <v>5302.32</v>
      </c>
      <c r="AI2169" s="212">
        <v>6415.8</v>
      </c>
      <c r="AJ2169" s="212">
        <v>0</v>
      </c>
      <c r="AK2169" s="212">
        <v>0</v>
      </c>
      <c r="AL2169" s="212">
        <v>0</v>
      </c>
      <c r="AM2169">
        <v>1</v>
      </c>
      <c r="AN2169" t="str">
        <f>VLOOKUP(H2169,'Base Art'!$A:$AJ,36,FALSE)</f>
        <v>LHERITIER ARGENTINA S.A.</v>
      </c>
    </row>
    <row r="2170" spans="1:40" x14ac:dyDescent="0.25">
      <c r="A2170" s="212" t="s">
        <v>7819</v>
      </c>
      <c r="B2170" s="212">
        <v>1</v>
      </c>
      <c r="C2170" s="212" t="s">
        <v>7820</v>
      </c>
      <c r="D2170" s="212" t="s">
        <v>172</v>
      </c>
      <c r="E2170" s="212">
        <v>19</v>
      </c>
      <c r="F2170" s="212" t="s">
        <v>72</v>
      </c>
      <c r="G2170" s="212" t="s">
        <v>1731</v>
      </c>
      <c r="H2170" s="212">
        <v>10373</v>
      </c>
      <c r="I2170" s="212" t="s">
        <v>1732</v>
      </c>
      <c r="J2170" s="212">
        <v>1187</v>
      </c>
      <c r="K2170" s="212" t="s">
        <v>1645</v>
      </c>
      <c r="L2170" s="212" t="s">
        <v>1646</v>
      </c>
      <c r="M2170" s="212"/>
      <c r="N2170" s="212"/>
      <c r="O2170" s="212"/>
      <c r="P2170" s="212"/>
      <c r="Q2170" s="212"/>
      <c r="R2170" s="212"/>
      <c r="S2170" s="212"/>
      <c r="T2170" s="212"/>
      <c r="U2170" s="212"/>
      <c r="V2170" s="212"/>
      <c r="W2170" s="212"/>
      <c r="X2170" s="212"/>
      <c r="Y2170" s="212">
        <v>1374</v>
      </c>
      <c r="Z2170" s="212" t="s">
        <v>336</v>
      </c>
      <c r="AA2170" s="212" t="s">
        <v>337</v>
      </c>
      <c r="AB2170" s="212">
        <v>69258.141000000003</v>
      </c>
      <c r="AC2170" s="212">
        <v>83802.346000000005</v>
      </c>
      <c r="AD2170" s="212">
        <v>0.16669999999999999</v>
      </c>
      <c r="AE2170" s="212">
        <v>0</v>
      </c>
      <c r="AF2170" s="212">
        <v>0.16669999999999999</v>
      </c>
      <c r="AG2170" s="212">
        <v>0</v>
      </c>
      <c r="AH2170" s="212">
        <v>11543.02</v>
      </c>
      <c r="AI2170" s="212">
        <v>13967.06</v>
      </c>
      <c r="AJ2170" s="212">
        <v>0</v>
      </c>
      <c r="AK2170" s="212">
        <v>0</v>
      </c>
      <c r="AL2170" s="212">
        <v>0</v>
      </c>
      <c r="AM2170">
        <v>1</v>
      </c>
      <c r="AN2170" t="str">
        <f>VLOOKUP(H2170,'Base Art'!$A:$AJ,36,FALSE)</f>
        <v>MONDELEZ ARGENTINA S.A.</v>
      </c>
    </row>
    <row r="2171" spans="1:40" x14ac:dyDescent="0.25">
      <c r="A2171" s="212" t="s">
        <v>7819</v>
      </c>
      <c r="B2171" s="212">
        <v>1</v>
      </c>
      <c r="C2171" s="212" t="s">
        <v>7820</v>
      </c>
      <c r="D2171" s="212" t="s">
        <v>172</v>
      </c>
      <c r="E2171" s="212">
        <v>19</v>
      </c>
      <c r="F2171" s="212" t="s">
        <v>72</v>
      </c>
      <c r="G2171" s="212" t="s">
        <v>1032</v>
      </c>
      <c r="H2171" s="212">
        <v>10411</v>
      </c>
      <c r="I2171" s="212" t="s">
        <v>1033</v>
      </c>
      <c r="J2171" s="212">
        <v>1416</v>
      </c>
      <c r="K2171" s="212" t="s">
        <v>552</v>
      </c>
      <c r="L2171" s="212" t="s">
        <v>553</v>
      </c>
      <c r="M2171" s="212"/>
      <c r="N2171" s="212"/>
      <c r="O2171" s="212"/>
      <c r="P2171" s="212"/>
      <c r="Q2171" s="212"/>
      <c r="R2171" s="212"/>
      <c r="S2171" s="212"/>
      <c r="T2171" s="212"/>
      <c r="U2171" s="212"/>
      <c r="V2171" s="212"/>
      <c r="W2171" s="212"/>
      <c r="X2171" s="212"/>
      <c r="Y2171" s="212">
        <v>1372</v>
      </c>
      <c r="Z2171" s="212" t="s">
        <v>346</v>
      </c>
      <c r="AA2171" s="212" t="s">
        <v>347</v>
      </c>
      <c r="AB2171" s="212">
        <v>10771.834000000001</v>
      </c>
      <c r="AC2171" s="212">
        <v>13033.912</v>
      </c>
      <c r="AD2171" s="212">
        <v>0.05</v>
      </c>
      <c r="AE2171" s="212">
        <v>0</v>
      </c>
      <c r="AF2171" s="212">
        <v>0.05</v>
      </c>
      <c r="AG2171" s="212">
        <v>0</v>
      </c>
      <c r="AH2171" s="212">
        <v>538.59</v>
      </c>
      <c r="AI2171" s="212">
        <v>651.70000000000005</v>
      </c>
      <c r="AJ2171" s="212">
        <v>0</v>
      </c>
      <c r="AK2171" s="212">
        <v>0</v>
      </c>
      <c r="AL2171" s="212">
        <v>0</v>
      </c>
      <c r="AM2171">
        <v>1</v>
      </c>
      <c r="AN2171" t="str">
        <f>VLOOKUP(H2171,'Base Art'!$A:$AJ,36,FALSE)</f>
        <v>ARCOR S.A.I.C.</v>
      </c>
    </row>
    <row r="2172" spans="1:40" x14ac:dyDescent="0.25">
      <c r="A2172" s="212" t="s">
        <v>7819</v>
      </c>
      <c r="B2172" s="212">
        <v>1</v>
      </c>
      <c r="C2172" s="212" t="s">
        <v>7820</v>
      </c>
      <c r="D2172" s="212" t="s">
        <v>172</v>
      </c>
      <c r="E2172" s="212">
        <v>19</v>
      </c>
      <c r="F2172" s="212" t="s">
        <v>72</v>
      </c>
      <c r="G2172" s="212" t="s">
        <v>860</v>
      </c>
      <c r="H2172" s="212">
        <v>10412</v>
      </c>
      <c r="I2172" s="212" t="s">
        <v>861</v>
      </c>
      <c r="J2172" s="212">
        <v>1416</v>
      </c>
      <c r="K2172" s="212" t="s">
        <v>552</v>
      </c>
      <c r="L2172" s="212" t="s">
        <v>553</v>
      </c>
      <c r="M2172" s="212"/>
      <c r="N2172" s="212"/>
      <c r="O2172" s="212"/>
      <c r="P2172" s="212"/>
      <c r="Q2172" s="212"/>
      <c r="R2172" s="212"/>
      <c r="S2172" s="212"/>
      <c r="T2172" s="212"/>
      <c r="U2172" s="212"/>
      <c r="V2172" s="212"/>
      <c r="W2172" s="212"/>
      <c r="X2172" s="212"/>
      <c r="Y2172" s="212">
        <v>1372</v>
      </c>
      <c r="Z2172" s="212" t="s">
        <v>346</v>
      </c>
      <c r="AA2172" s="212" t="s">
        <v>347</v>
      </c>
      <c r="AB2172" s="212">
        <v>15080.569</v>
      </c>
      <c r="AC2172" s="212">
        <v>18247.498</v>
      </c>
      <c r="AD2172" s="212">
        <v>-0.1071</v>
      </c>
      <c r="AE2172" s="212">
        <v>0</v>
      </c>
      <c r="AF2172" s="212">
        <v>-0.1071</v>
      </c>
      <c r="AG2172" s="212">
        <v>0</v>
      </c>
      <c r="AH2172" s="212">
        <v>-1615.78</v>
      </c>
      <c r="AI2172" s="212">
        <v>-1955.09</v>
      </c>
      <c r="AJ2172" s="212">
        <v>2</v>
      </c>
      <c r="AK2172" s="212">
        <v>-0.05</v>
      </c>
      <c r="AL2172" s="212">
        <v>0</v>
      </c>
      <c r="AM2172">
        <v>1</v>
      </c>
      <c r="AN2172" t="str">
        <f>VLOOKUP(H2172,'Base Art'!$A:$AJ,36,FALSE)</f>
        <v>ARCOR S.A.I.C.</v>
      </c>
    </row>
    <row r="2173" spans="1:40" x14ac:dyDescent="0.25">
      <c r="A2173" s="212" t="s">
        <v>7819</v>
      </c>
      <c r="B2173" s="212">
        <v>1</v>
      </c>
      <c r="C2173" s="212" t="s">
        <v>7820</v>
      </c>
      <c r="D2173" s="212" t="s">
        <v>172</v>
      </c>
      <c r="E2173" s="212">
        <v>19</v>
      </c>
      <c r="F2173" s="212" t="s">
        <v>72</v>
      </c>
      <c r="G2173" s="212" t="s">
        <v>1182</v>
      </c>
      <c r="H2173" s="212">
        <v>10423</v>
      </c>
      <c r="I2173" s="212" t="s">
        <v>1183</v>
      </c>
      <c r="J2173" s="212">
        <v>1018</v>
      </c>
      <c r="K2173" s="212" t="s">
        <v>392</v>
      </c>
      <c r="L2173" s="212" t="s">
        <v>393</v>
      </c>
      <c r="M2173" s="212"/>
      <c r="N2173" s="212"/>
      <c r="O2173" s="212"/>
      <c r="P2173" s="212">
        <v>1250</v>
      </c>
      <c r="Q2173" s="212" t="s">
        <v>864</v>
      </c>
      <c r="R2173" s="212" t="s">
        <v>865</v>
      </c>
      <c r="S2173" s="212"/>
      <c r="T2173" s="212"/>
      <c r="U2173" s="212"/>
      <c r="V2173" s="212"/>
      <c r="W2173" s="212"/>
      <c r="X2173" s="212"/>
      <c r="Y2173" s="212">
        <v>1376</v>
      </c>
      <c r="Z2173" s="212" t="s">
        <v>320</v>
      </c>
      <c r="AA2173" s="212" t="s">
        <v>321</v>
      </c>
      <c r="AB2173" s="212">
        <v>47953.440000000002</v>
      </c>
      <c r="AC2173" s="212">
        <v>52988.550999999999</v>
      </c>
      <c r="AD2173" s="212">
        <v>0.25</v>
      </c>
      <c r="AE2173" s="212">
        <v>0</v>
      </c>
      <c r="AF2173" s="212">
        <v>0.25</v>
      </c>
      <c r="AG2173" s="212">
        <v>0</v>
      </c>
      <c r="AH2173" s="212">
        <v>11988.36</v>
      </c>
      <c r="AI2173" s="212">
        <v>13247.14</v>
      </c>
      <c r="AJ2173" s="212">
        <v>0</v>
      </c>
      <c r="AK2173" s="212">
        <v>0</v>
      </c>
      <c r="AL2173" s="212">
        <v>0</v>
      </c>
      <c r="AM2173">
        <v>1</v>
      </c>
      <c r="AN2173" t="str">
        <f>VLOOKUP(H2173,'Base Art'!$A:$AJ,36,FALSE)</f>
        <v>ENERGIZER ARGENTINA S.A.</v>
      </c>
    </row>
    <row r="2174" spans="1:40" x14ac:dyDescent="0.25">
      <c r="A2174" s="212" t="s">
        <v>7819</v>
      </c>
      <c r="B2174" s="212">
        <v>1</v>
      </c>
      <c r="C2174" s="212" t="s">
        <v>7820</v>
      </c>
      <c r="D2174" s="212" t="s">
        <v>172</v>
      </c>
      <c r="E2174" s="212">
        <v>19</v>
      </c>
      <c r="F2174" s="212" t="s">
        <v>72</v>
      </c>
      <c r="G2174" s="212" t="s">
        <v>868</v>
      </c>
      <c r="H2174" s="212">
        <v>10429</v>
      </c>
      <c r="I2174" s="212" t="s">
        <v>869</v>
      </c>
      <c r="J2174" s="212">
        <v>1064</v>
      </c>
      <c r="K2174" s="212" t="s">
        <v>446</v>
      </c>
      <c r="L2174" s="212" t="s">
        <v>447</v>
      </c>
      <c r="M2174" s="212"/>
      <c r="N2174" s="212"/>
      <c r="O2174" s="212"/>
      <c r="P2174" s="212"/>
      <c r="Q2174" s="212"/>
      <c r="R2174" s="212"/>
      <c r="S2174" s="212"/>
      <c r="T2174" s="212"/>
      <c r="U2174" s="212"/>
      <c r="V2174" s="212"/>
      <c r="W2174" s="212"/>
      <c r="X2174" s="212"/>
      <c r="Y2174" s="212">
        <v>1373</v>
      </c>
      <c r="Z2174" s="212" t="s">
        <v>386</v>
      </c>
      <c r="AA2174" s="212" t="s">
        <v>387</v>
      </c>
      <c r="AB2174" s="212">
        <v>13202.02</v>
      </c>
      <c r="AC2174" s="212">
        <v>15974.446</v>
      </c>
      <c r="AD2174" s="212">
        <v>0.5</v>
      </c>
      <c r="AE2174" s="212">
        <v>0.25</v>
      </c>
      <c r="AF2174" s="212">
        <v>0.75</v>
      </c>
      <c r="AG2174" s="212">
        <v>0</v>
      </c>
      <c r="AH2174" s="212">
        <v>9901.52</v>
      </c>
      <c r="AI2174" s="212">
        <v>11980.83</v>
      </c>
      <c r="AJ2174" s="212">
        <v>0</v>
      </c>
      <c r="AK2174" s="212">
        <v>0</v>
      </c>
      <c r="AL2174" s="212">
        <v>0</v>
      </c>
      <c r="AM2174">
        <v>1</v>
      </c>
      <c r="AN2174" t="str">
        <f>VLOOKUP(H2174,'Base Art'!$A:$AJ,36,FALSE)</f>
        <v>MOLINO CAÑUELAS S.A.C.I.F.I.A.</v>
      </c>
    </row>
    <row r="2175" spans="1:40" x14ac:dyDescent="0.25">
      <c r="A2175" s="212" t="s">
        <v>7819</v>
      </c>
      <c r="B2175" s="212">
        <v>1</v>
      </c>
      <c r="C2175" s="212" t="s">
        <v>7820</v>
      </c>
      <c r="D2175" s="212" t="s">
        <v>172</v>
      </c>
      <c r="E2175" s="212">
        <v>19</v>
      </c>
      <c r="F2175" s="212" t="s">
        <v>72</v>
      </c>
      <c r="G2175" s="212" t="s">
        <v>1307</v>
      </c>
      <c r="H2175" s="212">
        <v>10430</v>
      </c>
      <c r="I2175" s="212" t="s">
        <v>1308</v>
      </c>
      <c r="J2175" s="212">
        <v>1164</v>
      </c>
      <c r="K2175" s="212" t="s">
        <v>804</v>
      </c>
      <c r="L2175" s="212" t="s">
        <v>805</v>
      </c>
      <c r="M2175" s="212"/>
      <c r="N2175" s="212"/>
      <c r="O2175" s="212"/>
      <c r="P2175" s="212"/>
      <c r="Q2175" s="212"/>
      <c r="R2175" s="212"/>
      <c r="S2175" s="212"/>
      <c r="T2175" s="212"/>
      <c r="U2175" s="212"/>
      <c r="V2175" s="212"/>
      <c r="W2175" s="212"/>
      <c r="X2175" s="212"/>
      <c r="Y2175" s="212">
        <v>1373</v>
      </c>
      <c r="Z2175" s="212" t="s">
        <v>386</v>
      </c>
      <c r="AA2175" s="212" t="s">
        <v>387</v>
      </c>
      <c r="AB2175" s="212">
        <v>18222.591</v>
      </c>
      <c r="AC2175" s="212">
        <v>22049.334999999999</v>
      </c>
      <c r="AD2175" s="212">
        <v>1</v>
      </c>
      <c r="AE2175" s="212">
        <v>0</v>
      </c>
      <c r="AF2175" s="212">
        <v>1</v>
      </c>
      <c r="AG2175" s="212">
        <v>0</v>
      </c>
      <c r="AH2175" s="212">
        <v>18222.59</v>
      </c>
      <c r="AI2175" s="212">
        <v>22049.34</v>
      </c>
      <c r="AJ2175" s="212">
        <v>0</v>
      </c>
      <c r="AK2175" s="212">
        <v>0</v>
      </c>
      <c r="AL2175" s="212">
        <v>0</v>
      </c>
      <c r="AM2175">
        <v>1</v>
      </c>
      <c r="AN2175" t="str">
        <f>VLOOKUP(H2175,'Base Art'!$A:$AJ,36,FALSE)</f>
        <v>ARCOR S.A.I.C.</v>
      </c>
    </row>
    <row r="2176" spans="1:40" x14ac:dyDescent="0.25">
      <c r="A2176" s="212" t="s">
        <v>7819</v>
      </c>
      <c r="B2176" s="212">
        <v>1</v>
      </c>
      <c r="C2176" s="212" t="s">
        <v>7820</v>
      </c>
      <c r="D2176" s="212" t="s">
        <v>172</v>
      </c>
      <c r="E2176" s="212">
        <v>19</v>
      </c>
      <c r="F2176" s="212" t="s">
        <v>72</v>
      </c>
      <c r="G2176" s="212" t="s">
        <v>870</v>
      </c>
      <c r="H2176" s="212">
        <v>10433</v>
      </c>
      <c r="I2176" s="212" t="s">
        <v>871</v>
      </c>
      <c r="J2176" s="212">
        <v>1422</v>
      </c>
      <c r="K2176" s="212" t="s">
        <v>382</v>
      </c>
      <c r="L2176" s="212" t="s">
        <v>383</v>
      </c>
      <c r="M2176" s="212"/>
      <c r="N2176" s="212"/>
      <c r="O2176" s="212"/>
      <c r="P2176" s="212"/>
      <c r="Q2176" s="212"/>
      <c r="R2176" s="212"/>
      <c r="S2176" s="212"/>
      <c r="T2176" s="212"/>
      <c r="U2176" s="212"/>
      <c r="V2176" s="212"/>
      <c r="W2176" s="212"/>
      <c r="X2176" s="212"/>
      <c r="Y2176" s="212">
        <v>1373</v>
      </c>
      <c r="Z2176" s="212" t="s">
        <v>386</v>
      </c>
      <c r="AA2176" s="212" t="s">
        <v>387</v>
      </c>
      <c r="AB2176" s="212">
        <v>24891.127</v>
      </c>
      <c r="AC2176" s="212">
        <v>30118.262999999999</v>
      </c>
      <c r="AD2176" s="212">
        <v>0.33329999999999999</v>
      </c>
      <c r="AE2176" s="212">
        <v>0</v>
      </c>
      <c r="AF2176" s="212">
        <v>0.33329999999999999</v>
      </c>
      <c r="AG2176" s="212">
        <v>0</v>
      </c>
      <c r="AH2176" s="212">
        <v>8297.0400000000009</v>
      </c>
      <c r="AI2176" s="212">
        <v>10039.42</v>
      </c>
      <c r="AJ2176" s="212">
        <v>0</v>
      </c>
      <c r="AK2176" s="212">
        <v>0</v>
      </c>
      <c r="AL2176" s="212">
        <v>0</v>
      </c>
      <c r="AM2176">
        <v>1</v>
      </c>
      <c r="AN2176" t="str">
        <f>VLOOKUP(H2176,'Base Art'!$A:$AJ,36,FALSE)</f>
        <v>ARCOR S.A.I.C.</v>
      </c>
    </row>
    <row r="2177" spans="1:40" x14ac:dyDescent="0.25">
      <c r="A2177" s="212" t="s">
        <v>7819</v>
      </c>
      <c r="B2177" s="212">
        <v>1</v>
      </c>
      <c r="C2177" s="212" t="s">
        <v>7820</v>
      </c>
      <c r="D2177" s="212" t="s">
        <v>172</v>
      </c>
      <c r="E2177" s="212">
        <v>19</v>
      </c>
      <c r="F2177" s="212" t="s">
        <v>72</v>
      </c>
      <c r="G2177" s="212" t="s">
        <v>1479</v>
      </c>
      <c r="H2177" s="212">
        <v>10631</v>
      </c>
      <c r="I2177" s="212" t="s">
        <v>1480</v>
      </c>
      <c r="J2177" s="212">
        <v>1425</v>
      </c>
      <c r="K2177" s="212" t="s">
        <v>484</v>
      </c>
      <c r="L2177" s="212" t="s">
        <v>485</v>
      </c>
      <c r="M2177" s="212"/>
      <c r="N2177" s="212"/>
      <c r="O2177" s="212"/>
      <c r="P2177" s="212"/>
      <c r="Q2177" s="212"/>
      <c r="R2177" s="212"/>
      <c r="S2177" s="212"/>
      <c r="T2177" s="212"/>
      <c r="U2177" s="212"/>
      <c r="V2177" s="212"/>
      <c r="W2177" s="212"/>
      <c r="X2177" s="212"/>
      <c r="Y2177" s="212">
        <v>1374</v>
      </c>
      <c r="Z2177" s="212" t="s">
        <v>336</v>
      </c>
      <c r="AA2177" s="212" t="s">
        <v>337</v>
      </c>
      <c r="AB2177" s="212">
        <v>61477.214999999997</v>
      </c>
      <c r="AC2177" s="212">
        <v>74387.426999999996</v>
      </c>
      <c r="AD2177" s="212">
        <v>8.3299999999999999E-2</v>
      </c>
      <c r="AE2177" s="212">
        <v>0</v>
      </c>
      <c r="AF2177" s="212">
        <v>8.3299999999999999E-2</v>
      </c>
      <c r="AG2177" s="212">
        <v>0</v>
      </c>
      <c r="AH2177" s="212">
        <v>5123.1000000000004</v>
      </c>
      <c r="AI2177" s="212">
        <v>6198.95</v>
      </c>
      <c r="AJ2177" s="212">
        <v>0</v>
      </c>
      <c r="AK2177" s="212">
        <v>0</v>
      </c>
      <c r="AL2177" s="212">
        <v>0</v>
      </c>
      <c r="AM2177">
        <v>1</v>
      </c>
      <c r="AN2177" t="str">
        <f>VLOOKUP(H2177,'Base Art'!$A:$AJ,36,FALSE)</f>
        <v>GEORGALOS HNOS. S.A.I.C.A.</v>
      </c>
    </row>
    <row r="2178" spans="1:40" x14ac:dyDescent="0.25">
      <c r="A2178" s="212" t="s">
        <v>7819</v>
      </c>
      <c r="B2178" s="212">
        <v>1</v>
      </c>
      <c r="C2178" s="212" t="s">
        <v>7820</v>
      </c>
      <c r="D2178" s="212" t="s">
        <v>172</v>
      </c>
      <c r="E2178" s="212">
        <v>19</v>
      </c>
      <c r="F2178" s="212" t="s">
        <v>72</v>
      </c>
      <c r="G2178" s="212" t="s">
        <v>1755</v>
      </c>
      <c r="H2178" s="212">
        <v>10709</v>
      </c>
      <c r="I2178" s="212" t="s">
        <v>1756</v>
      </c>
      <c r="J2178" s="212"/>
      <c r="K2178" s="212"/>
      <c r="L2178" s="212"/>
      <c r="M2178" s="212"/>
      <c r="N2178" s="212"/>
      <c r="O2178" s="212"/>
      <c r="P2178" s="212"/>
      <c r="Q2178" s="212"/>
      <c r="R2178" s="212"/>
      <c r="S2178" s="212"/>
      <c r="T2178" s="212"/>
      <c r="U2178" s="212"/>
      <c r="V2178" s="212"/>
      <c r="W2178" s="212"/>
      <c r="X2178" s="212"/>
      <c r="Y2178" s="212">
        <v>1373</v>
      </c>
      <c r="Z2178" s="212" t="s">
        <v>386</v>
      </c>
      <c r="AA2178" s="212" t="s">
        <v>387</v>
      </c>
      <c r="AB2178" s="212">
        <v>13984.422</v>
      </c>
      <c r="AC2178" s="212">
        <v>16937.253000000001</v>
      </c>
      <c r="AD2178" s="212">
        <v>13.5</v>
      </c>
      <c r="AE2178" s="212">
        <v>0</v>
      </c>
      <c r="AF2178" s="212">
        <v>13.5</v>
      </c>
      <c r="AG2178" s="212">
        <v>0</v>
      </c>
      <c r="AH2178" s="212">
        <v>188789.7</v>
      </c>
      <c r="AI2178" s="212">
        <v>228652.91</v>
      </c>
      <c r="AJ2178" s="212">
        <v>0</v>
      </c>
      <c r="AK2178" s="212">
        <v>0</v>
      </c>
      <c r="AL2178" s="212">
        <v>0</v>
      </c>
      <c r="AM2178">
        <v>1</v>
      </c>
      <c r="AN2178" t="str">
        <f>VLOOKUP(H2178,'Base Art'!$A:$AJ,36,FALSE)</f>
        <v>DON SATUR S.R.L.</v>
      </c>
    </row>
    <row r="2179" spans="1:40" x14ac:dyDescent="0.25">
      <c r="A2179" s="212" t="s">
        <v>7819</v>
      </c>
      <c r="B2179" s="212">
        <v>1</v>
      </c>
      <c r="C2179" s="212" t="s">
        <v>7820</v>
      </c>
      <c r="D2179" s="212" t="s">
        <v>172</v>
      </c>
      <c r="E2179" s="212">
        <v>19</v>
      </c>
      <c r="F2179" s="212" t="s">
        <v>72</v>
      </c>
      <c r="G2179" s="212" t="s">
        <v>1679</v>
      </c>
      <c r="H2179" s="212">
        <v>10710</v>
      </c>
      <c r="I2179" s="212" t="s">
        <v>1680</v>
      </c>
      <c r="J2179" s="212"/>
      <c r="K2179" s="212"/>
      <c r="L2179" s="212"/>
      <c r="M2179" s="212"/>
      <c r="N2179" s="212"/>
      <c r="O2179" s="212"/>
      <c r="P2179" s="212"/>
      <c r="Q2179" s="212"/>
      <c r="R2179" s="212"/>
      <c r="S2179" s="212"/>
      <c r="T2179" s="212"/>
      <c r="U2179" s="212"/>
      <c r="V2179" s="212"/>
      <c r="W2179" s="212"/>
      <c r="X2179" s="212"/>
      <c r="Y2179" s="212">
        <v>1373</v>
      </c>
      <c r="Z2179" s="212" t="s">
        <v>386</v>
      </c>
      <c r="AA2179" s="212" t="s">
        <v>387</v>
      </c>
      <c r="AB2179" s="212">
        <v>12644.683999999999</v>
      </c>
      <c r="AC2179" s="212">
        <v>15341.352999999999</v>
      </c>
      <c r="AD2179" s="212">
        <v>6.1666999999999996</v>
      </c>
      <c r="AE2179" s="212">
        <v>0</v>
      </c>
      <c r="AF2179" s="212">
        <v>6.1666999999999996</v>
      </c>
      <c r="AG2179" s="212">
        <v>0</v>
      </c>
      <c r="AH2179" s="212">
        <v>77975.55</v>
      </c>
      <c r="AI2179" s="212">
        <v>94605.01</v>
      </c>
      <c r="AJ2179" s="212">
        <v>0</v>
      </c>
      <c r="AK2179" s="212">
        <v>0</v>
      </c>
      <c r="AL2179" s="212">
        <v>0</v>
      </c>
      <c r="AM2179">
        <v>1</v>
      </c>
      <c r="AN2179" t="str">
        <f>VLOOKUP(H2179,'Base Art'!$A:$AJ,36,FALSE)</f>
        <v>DON SATUR S.R.L.</v>
      </c>
    </row>
    <row r="2180" spans="1:40" x14ac:dyDescent="0.25">
      <c r="A2180" s="212" t="s">
        <v>7819</v>
      </c>
      <c r="B2180" s="212">
        <v>1</v>
      </c>
      <c r="C2180" s="212" t="s">
        <v>7820</v>
      </c>
      <c r="D2180" s="212" t="s">
        <v>172</v>
      </c>
      <c r="E2180" s="212">
        <v>19</v>
      </c>
      <c r="F2180" s="212" t="s">
        <v>72</v>
      </c>
      <c r="G2180" s="212" t="s">
        <v>1757</v>
      </c>
      <c r="H2180" s="212">
        <v>10711</v>
      </c>
      <c r="I2180" s="212" t="s">
        <v>1758</v>
      </c>
      <c r="J2180" s="212"/>
      <c r="K2180" s="212"/>
      <c r="L2180" s="212"/>
      <c r="M2180" s="212"/>
      <c r="N2180" s="212"/>
      <c r="O2180" s="212"/>
      <c r="P2180" s="212"/>
      <c r="Q2180" s="212"/>
      <c r="R2180" s="212"/>
      <c r="S2180" s="212"/>
      <c r="T2180" s="212"/>
      <c r="U2180" s="212"/>
      <c r="V2180" s="212"/>
      <c r="W2180" s="212"/>
      <c r="X2180" s="212"/>
      <c r="Y2180" s="212">
        <v>1373</v>
      </c>
      <c r="Z2180" s="212" t="s">
        <v>386</v>
      </c>
      <c r="AA2180" s="212" t="s">
        <v>387</v>
      </c>
      <c r="AB2180" s="212">
        <v>13969.315000000001</v>
      </c>
      <c r="AC2180" s="212">
        <v>16929.78</v>
      </c>
      <c r="AD2180" s="212">
        <v>13.333299999999999</v>
      </c>
      <c r="AE2180" s="212">
        <v>0</v>
      </c>
      <c r="AF2180" s="212">
        <v>13.333299999999999</v>
      </c>
      <c r="AG2180" s="212">
        <v>0</v>
      </c>
      <c r="AH2180" s="212">
        <v>186257.53</v>
      </c>
      <c r="AI2180" s="212">
        <v>225730.4</v>
      </c>
      <c r="AJ2180" s="212">
        <v>5</v>
      </c>
      <c r="AK2180" s="212">
        <v>2.67</v>
      </c>
      <c r="AL2180" s="212">
        <v>0</v>
      </c>
      <c r="AM2180">
        <v>1</v>
      </c>
      <c r="AN2180" t="str">
        <f>VLOOKUP(H2180,'Base Art'!$A:$AJ,36,FALSE)</f>
        <v>DON SATUR S.R.L.</v>
      </c>
    </row>
    <row r="2181" spans="1:40" x14ac:dyDescent="0.25">
      <c r="A2181" s="212" t="s">
        <v>7819</v>
      </c>
      <c r="B2181" s="212">
        <v>1</v>
      </c>
      <c r="C2181" s="212" t="s">
        <v>7820</v>
      </c>
      <c r="D2181" s="212" t="s">
        <v>172</v>
      </c>
      <c r="E2181" s="212">
        <v>19</v>
      </c>
      <c r="F2181" s="212" t="s">
        <v>72</v>
      </c>
      <c r="G2181" s="212" t="s">
        <v>890</v>
      </c>
      <c r="H2181" s="212">
        <v>10739</v>
      </c>
      <c r="I2181" s="212" t="s">
        <v>891</v>
      </c>
      <c r="J2181" s="212">
        <v>1433</v>
      </c>
      <c r="K2181" s="212" t="s">
        <v>892</v>
      </c>
      <c r="L2181" s="212" t="s">
        <v>893</v>
      </c>
      <c r="M2181" s="212"/>
      <c r="N2181" s="212"/>
      <c r="O2181" s="212"/>
      <c r="P2181" s="212"/>
      <c r="Q2181" s="212"/>
      <c r="R2181" s="212"/>
      <c r="S2181" s="212"/>
      <c r="T2181" s="212"/>
      <c r="U2181" s="212"/>
      <c r="V2181" s="212"/>
      <c r="W2181" s="212"/>
      <c r="X2181" s="212"/>
      <c r="Y2181" s="212">
        <v>1374</v>
      </c>
      <c r="Z2181" s="212" t="s">
        <v>336</v>
      </c>
      <c r="AA2181" s="212" t="s">
        <v>337</v>
      </c>
      <c r="AB2181" s="212">
        <v>0</v>
      </c>
      <c r="AC2181" s="212">
        <v>0</v>
      </c>
      <c r="AD2181" s="212">
        <v>0</v>
      </c>
      <c r="AE2181" s="212">
        <v>0.25</v>
      </c>
      <c r="AF2181" s="212">
        <v>0.25</v>
      </c>
      <c r="AG2181" s="212">
        <v>0</v>
      </c>
      <c r="AH2181" s="212">
        <v>0</v>
      </c>
      <c r="AI2181" s="212">
        <v>0</v>
      </c>
      <c r="AJ2181" s="212">
        <v>0</v>
      </c>
      <c r="AK2181" s="212">
        <v>0</v>
      </c>
      <c r="AL2181" s="212">
        <v>0</v>
      </c>
      <c r="AM2181">
        <v>1</v>
      </c>
      <c r="AN2181" t="str">
        <f>VLOOKUP(H2181,'Base Art'!$A:$AJ,36,FALSE)</f>
        <v>GEORGALOS HNOS. S.A.I.C.A.</v>
      </c>
    </row>
    <row r="2182" spans="1:40" x14ac:dyDescent="0.25">
      <c r="A2182" s="212" t="s">
        <v>7819</v>
      </c>
      <c r="B2182" s="212">
        <v>1</v>
      </c>
      <c r="C2182" s="212" t="s">
        <v>7820</v>
      </c>
      <c r="D2182" s="212" t="s">
        <v>172</v>
      </c>
      <c r="E2182" s="212">
        <v>19</v>
      </c>
      <c r="F2182" s="212" t="s">
        <v>72</v>
      </c>
      <c r="G2182" s="212" t="s">
        <v>900</v>
      </c>
      <c r="H2182" s="212">
        <v>10803</v>
      </c>
      <c r="I2182" s="212" t="s">
        <v>901</v>
      </c>
      <c r="J2182" s="212"/>
      <c r="K2182" s="212"/>
      <c r="L2182" s="212"/>
      <c r="M2182" s="212"/>
      <c r="N2182" s="212"/>
      <c r="O2182" s="212"/>
      <c r="P2182" s="212">
        <v>1004</v>
      </c>
      <c r="Q2182" s="212" t="s">
        <v>352</v>
      </c>
      <c r="R2182" s="212" t="s">
        <v>353</v>
      </c>
      <c r="S2182" s="212"/>
      <c r="T2182" s="212"/>
      <c r="U2182" s="212"/>
      <c r="V2182" s="212"/>
      <c r="W2182" s="212"/>
      <c r="X2182" s="212"/>
      <c r="Y2182" s="212">
        <v>1369</v>
      </c>
      <c r="Z2182" s="212" t="s">
        <v>354</v>
      </c>
      <c r="AA2182" s="212" t="s">
        <v>355</v>
      </c>
      <c r="AB2182" s="212">
        <v>5057.0919999999996</v>
      </c>
      <c r="AC2182" s="212">
        <v>6270.7960000000003</v>
      </c>
      <c r="AD2182" s="212">
        <v>0.33329999999999999</v>
      </c>
      <c r="AE2182" s="212">
        <v>0</v>
      </c>
      <c r="AF2182" s="212">
        <v>0.33329999999999999</v>
      </c>
      <c r="AG2182" s="212">
        <v>0</v>
      </c>
      <c r="AH2182" s="212">
        <v>1685.7</v>
      </c>
      <c r="AI2182" s="212">
        <v>2090.27</v>
      </c>
      <c r="AJ2182" s="212">
        <v>0</v>
      </c>
      <c r="AK2182" s="212">
        <v>0</v>
      </c>
      <c r="AL2182" s="212">
        <v>0</v>
      </c>
      <c r="AM2182">
        <v>1</v>
      </c>
      <c r="AN2182" t="str">
        <f>VLOOKUP(H2182,'Base Art'!$A:$AJ,36,FALSE)</f>
        <v>EST. LAS MARIAS S.A.C.I.F.A.</v>
      </c>
    </row>
    <row r="2183" spans="1:40" x14ac:dyDescent="0.25">
      <c r="A2183" s="212" t="s">
        <v>7819</v>
      </c>
      <c r="B2183" s="212">
        <v>1</v>
      </c>
      <c r="C2183" s="212" t="s">
        <v>7820</v>
      </c>
      <c r="D2183" s="212" t="s">
        <v>172</v>
      </c>
      <c r="E2183" s="212">
        <v>19</v>
      </c>
      <c r="F2183" s="212" t="s">
        <v>72</v>
      </c>
      <c r="G2183" s="212" t="s">
        <v>1751</v>
      </c>
      <c r="H2183" s="212">
        <v>10838</v>
      </c>
      <c r="I2183" s="212" t="s">
        <v>1752</v>
      </c>
      <c r="J2183" s="212">
        <v>1218</v>
      </c>
      <c r="K2183" s="212" t="s">
        <v>1110</v>
      </c>
      <c r="L2183" s="212" t="s">
        <v>1111</v>
      </c>
      <c r="M2183" s="212"/>
      <c r="N2183" s="212"/>
      <c r="O2183" s="212"/>
      <c r="P2183" s="212"/>
      <c r="Q2183" s="212"/>
      <c r="R2183" s="212"/>
      <c r="S2183" s="212"/>
      <c r="T2183" s="212"/>
      <c r="U2183" s="212"/>
      <c r="V2183" s="212"/>
      <c r="W2183" s="212"/>
      <c r="X2183" s="212"/>
      <c r="Y2183" s="212">
        <v>1374</v>
      </c>
      <c r="Z2183" s="212" t="s">
        <v>336</v>
      </c>
      <c r="AA2183" s="212" t="s">
        <v>337</v>
      </c>
      <c r="AB2183" s="212">
        <v>96961.392000000007</v>
      </c>
      <c r="AC2183" s="212">
        <v>117323.29399999999</v>
      </c>
      <c r="AD2183" s="212">
        <v>0.125</v>
      </c>
      <c r="AE2183" s="212">
        <v>0</v>
      </c>
      <c r="AF2183" s="212">
        <v>0.125</v>
      </c>
      <c r="AG2183" s="212">
        <v>0</v>
      </c>
      <c r="AH2183" s="212">
        <v>12120.17</v>
      </c>
      <c r="AI2183" s="212">
        <v>14665.41</v>
      </c>
      <c r="AJ2183" s="212">
        <v>0</v>
      </c>
      <c r="AK2183" s="212">
        <v>0</v>
      </c>
      <c r="AL2183" s="212">
        <v>0</v>
      </c>
      <c r="AM2183">
        <v>1</v>
      </c>
      <c r="AN2183" t="str">
        <f>VLOOKUP(H2183,'Base Art'!$A:$AJ,36,FALSE)</f>
        <v>MONDELEZ ARGENTINA S.A.</v>
      </c>
    </row>
    <row r="2184" spans="1:40" x14ac:dyDescent="0.25">
      <c r="A2184" s="212" t="s">
        <v>7819</v>
      </c>
      <c r="B2184" s="212">
        <v>1</v>
      </c>
      <c r="C2184" s="212" t="s">
        <v>7820</v>
      </c>
      <c r="D2184" s="212" t="s">
        <v>172</v>
      </c>
      <c r="E2184" s="212">
        <v>19</v>
      </c>
      <c r="F2184" s="212" t="s">
        <v>72</v>
      </c>
      <c r="G2184" s="212" t="s">
        <v>902</v>
      </c>
      <c r="H2184" s="212">
        <v>10866</v>
      </c>
      <c r="I2184" s="212" t="s">
        <v>903</v>
      </c>
      <c r="J2184" s="212"/>
      <c r="K2184" s="212"/>
      <c r="L2184" s="212"/>
      <c r="M2184" s="212"/>
      <c r="N2184" s="212"/>
      <c r="O2184" s="212"/>
      <c r="P2184" s="212"/>
      <c r="Q2184" s="212"/>
      <c r="R2184" s="212"/>
      <c r="S2184" s="212"/>
      <c r="T2184" s="212"/>
      <c r="U2184" s="212"/>
      <c r="V2184" s="212"/>
      <c r="W2184" s="212"/>
      <c r="X2184" s="212"/>
      <c r="Y2184" s="212">
        <v>1373</v>
      </c>
      <c r="Z2184" s="212" t="s">
        <v>386</v>
      </c>
      <c r="AA2184" s="212" t="s">
        <v>387</v>
      </c>
      <c r="AB2184" s="212">
        <v>29495.940999999999</v>
      </c>
      <c r="AC2184" s="212">
        <v>35982.629999999997</v>
      </c>
      <c r="AD2184" s="212">
        <v>3</v>
      </c>
      <c r="AE2184" s="212">
        <v>0</v>
      </c>
      <c r="AF2184" s="212">
        <v>3</v>
      </c>
      <c r="AG2184" s="212">
        <v>0</v>
      </c>
      <c r="AH2184" s="212">
        <v>88487.82</v>
      </c>
      <c r="AI2184" s="212">
        <v>107947.89</v>
      </c>
      <c r="AJ2184" s="212">
        <v>0</v>
      </c>
      <c r="AK2184" s="212">
        <v>0</v>
      </c>
      <c r="AL2184" s="212">
        <v>0</v>
      </c>
      <c r="AM2184">
        <v>1</v>
      </c>
      <c r="AN2184" t="str">
        <f>VLOOKUP(H2184,'Base Art'!$A:$AJ,36,FALSE)</f>
        <v>ARCOR S.A.I.C.</v>
      </c>
    </row>
    <row r="2185" spans="1:40" x14ac:dyDescent="0.25">
      <c r="A2185" s="212" t="s">
        <v>7819</v>
      </c>
      <c r="B2185" s="212">
        <v>1</v>
      </c>
      <c r="C2185" s="212" t="s">
        <v>7820</v>
      </c>
      <c r="D2185" s="212" t="s">
        <v>172</v>
      </c>
      <c r="E2185" s="212">
        <v>19</v>
      </c>
      <c r="F2185" s="212" t="s">
        <v>72</v>
      </c>
      <c r="G2185" s="212" t="s">
        <v>914</v>
      </c>
      <c r="H2185" s="212">
        <v>11078</v>
      </c>
      <c r="I2185" s="212" t="s">
        <v>915</v>
      </c>
      <c r="J2185" s="212">
        <v>1018</v>
      </c>
      <c r="K2185" s="212" t="s">
        <v>392</v>
      </c>
      <c r="L2185" s="212" t="s">
        <v>393</v>
      </c>
      <c r="M2185" s="212"/>
      <c r="N2185" s="212"/>
      <c r="O2185" s="212"/>
      <c r="P2185" s="212"/>
      <c r="Q2185" s="212"/>
      <c r="R2185" s="212"/>
      <c r="S2185" s="212"/>
      <c r="T2185" s="212"/>
      <c r="U2185" s="212"/>
      <c r="V2185" s="212"/>
      <c r="W2185" s="212"/>
      <c r="X2185" s="212"/>
      <c r="Y2185" s="212">
        <v>1402</v>
      </c>
      <c r="Z2185" s="212" t="s">
        <v>300</v>
      </c>
      <c r="AA2185" s="212" t="s">
        <v>301</v>
      </c>
      <c r="AB2185" s="212">
        <v>183817.13</v>
      </c>
      <c r="AC2185" s="212">
        <v>223510.79699999999</v>
      </c>
      <c r="AD2185" s="212">
        <v>0.27779999999999999</v>
      </c>
      <c r="AE2185" s="212">
        <v>0</v>
      </c>
      <c r="AF2185" s="212">
        <v>0.27779999999999999</v>
      </c>
      <c r="AG2185" s="212">
        <v>0</v>
      </c>
      <c r="AH2185" s="212">
        <v>51060.31</v>
      </c>
      <c r="AI2185" s="212">
        <v>62086.33</v>
      </c>
      <c r="AJ2185" s="212">
        <v>4</v>
      </c>
      <c r="AK2185" s="212">
        <v>7.0000000000000007E-2</v>
      </c>
      <c r="AL2185" s="212">
        <v>0</v>
      </c>
      <c r="AM2185">
        <v>1</v>
      </c>
      <c r="AN2185" t="str">
        <f>VLOOKUP(H2185,'Base Art'!$A:$AJ,36,FALSE)</f>
        <v>ENERGIZER ARGENTINA S.A.</v>
      </c>
    </row>
    <row r="2186" spans="1:40" x14ac:dyDescent="0.25">
      <c r="A2186" s="212" t="s">
        <v>7819</v>
      </c>
      <c r="B2186" s="212">
        <v>1</v>
      </c>
      <c r="C2186" s="212" t="s">
        <v>7820</v>
      </c>
      <c r="D2186" s="212" t="s">
        <v>172</v>
      </c>
      <c r="E2186" s="212">
        <v>19</v>
      </c>
      <c r="F2186" s="212" t="s">
        <v>72</v>
      </c>
      <c r="G2186" s="212" t="s">
        <v>916</v>
      </c>
      <c r="H2186" s="212">
        <v>11079</v>
      </c>
      <c r="I2186" s="212" t="s">
        <v>917</v>
      </c>
      <c r="J2186" s="212">
        <v>1018</v>
      </c>
      <c r="K2186" s="212" t="s">
        <v>392</v>
      </c>
      <c r="L2186" s="212" t="s">
        <v>393</v>
      </c>
      <c r="M2186" s="212"/>
      <c r="N2186" s="212"/>
      <c r="O2186" s="212"/>
      <c r="P2186" s="212"/>
      <c r="Q2186" s="212"/>
      <c r="R2186" s="212"/>
      <c r="S2186" s="212"/>
      <c r="T2186" s="212"/>
      <c r="U2186" s="212"/>
      <c r="V2186" s="212"/>
      <c r="W2186" s="212"/>
      <c r="X2186" s="212"/>
      <c r="Y2186" s="212">
        <v>1402</v>
      </c>
      <c r="Z2186" s="212" t="s">
        <v>300</v>
      </c>
      <c r="AA2186" s="212" t="s">
        <v>301</v>
      </c>
      <c r="AB2186" s="212">
        <v>185020.516</v>
      </c>
      <c r="AC2186" s="212">
        <v>223874.821</v>
      </c>
      <c r="AD2186" s="212">
        <v>0.16669999999999999</v>
      </c>
      <c r="AE2186" s="212">
        <v>0</v>
      </c>
      <c r="AF2186" s="212">
        <v>0.16669999999999999</v>
      </c>
      <c r="AG2186" s="212">
        <v>0</v>
      </c>
      <c r="AH2186" s="212">
        <v>30836.75</v>
      </c>
      <c r="AI2186" s="212">
        <v>37312.47</v>
      </c>
      <c r="AJ2186" s="212">
        <v>0</v>
      </c>
      <c r="AK2186" s="212">
        <v>0</v>
      </c>
      <c r="AL2186" s="212">
        <v>0</v>
      </c>
      <c r="AM2186">
        <v>1</v>
      </c>
      <c r="AN2186" t="str">
        <f>VLOOKUP(H2186,'Base Art'!$A:$AJ,36,FALSE)</f>
        <v>ENERGIZER ARGENTINA S.A.</v>
      </c>
    </row>
    <row r="2187" spans="1:40" x14ac:dyDescent="0.25">
      <c r="A2187" s="212" t="s">
        <v>7819</v>
      </c>
      <c r="B2187" s="212">
        <v>1</v>
      </c>
      <c r="C2187" s="212" t="s">
        <v>7820</v>
      </c>
      <c r="D2187" s="212" t="s">
        <v>172</v>
      </c>
      <c r="E2187" s="212">
        <v>19</v>
      </c>
      <c r="F2187" s="212" t="s">
        <v>72</v>
      </c>
      <c r="G2187" s="212" t="s">
        <v>1042</v>
      </c>
      <c r="H2187" s="212">
        <v>11134</v>
      </c>
      <c r="I2187" s="212" t="s">
        <v>1043</v>
      </c>
      <c r="J2187" s="212">
        <v>1413</v>
      </c>
      <c r="K2187" s="212" t="s">
        <v>334</v>
      </c>
      <c r="L2187" s="212" t="s">
        <v>335</v>
      </c>
      <c r="M2187" s="212"/>
      <c r="N2187" s="212"/>
      <c r="O2187" s="212"/>
      <c r="P2187" s="212"/>
      <c r="Q2187" s="212"/>
      <c r="R2187" s="212"/>
      <c r="S2187" s="212"/>
      <c r="T2187" s="212"/>
      <c r="U2187" s="212"/>
      <c r="V2187" s="212"/>
      <c r="W2187" s="212"/>
      <c r="X2187" s="212"/>
      <c r="Y2187" s="212">
        <v>1374</v>
      </c>
      <c r="Z2187" s="212" t="s">
        <v>336</v>
      </c>
      <c r="AA2187" s="212" t="s">
        <v>337</v>
      </c>
      <c r="AB2187" s="212">
        <v>30174.637999999999</v>
      </c>
      <c r="AC2187" s="212">
        <v>36511.303999999996</v>
      </c>
      <c r="AD2187" s="212">
        <v>8.3299999999999999E-2</v>
      </c>
      <c r="AE2187" s="212">
        <v>0</v>
      </c>
      <c r="AF2187" s="212">
        <v>8.3299999999999999E-2</v>
      </c>
      <c r="AG2187" s="212">
        <v>0</v>
      </c>
      <c r="AH2187" s="212">
        <v>2514.5500000000002</v>
      </c>
      <c r="AI2187" s="212">
        <v>3042.61</v>
      </c>
      <c r="AJ2187" s="212">
        <v>0</v>
      </c>
      <c r="AK2187" s="212">
        <v>0</v>
      </c>
      <c r="AL2187" s="212">
        <v>0</v>
      </c>
      <c r="AM2187">
        <v>1</v>
      </c>
      <c r="AN2187" t="str">
        <f>VLOOKUP(H2187,'Base Art'!$A:$AJ,36,FALSE)</f>
        <v>ARCOR S.A.I.C.</v>
      </c>
    </row>
    <row r="2188" spans="1:40" x14ac:dyDescent="0.25">
      <c r="A2188" s="212" t="s">
        <v>7819</v>
      </c>
      <c r="B2188" s="212">
        <v>1</v>
      </c>
      <c r="C2188" s="212" t="s">
        <v>7820</v>
      </c>
      <c r="D2188" s="212" t="s">
        <v>172</v>
      </c>
      <c r="E2188" s="212">
        <v>19</v>
      </c>
      <c r="F2188" s="212" t="s">
        <v>72</v>
      </c>
      <c r="G2188" s="212" t="s">
        <v>1681</v>
      </c>
      <c r="H2188" s="212">
        <v>11135</v>
      </c>
      <c r="I2188" s="212" t="s">
        <v>1682</v>
      </c>
      <c r="J2188" s="212">
        <v>1413</v>
      </c>
      <c r="K2188" s="212" t="s">
        <v>334</v>
      </c>
      <c r="L2188" s="212" t="s">
        <v>335</v>
      </c>
      <c r="M2188" s="212"/>
      <c r="N2188" s="212"/>
      <c r="O2188" s="212"/>
      <c r="P2188" s="212"/>
      <c r="Q2188" s="212"/>
      <c r="R2188" s="212"/>
      <c r="S2188" s="212"/>
      <c r="T2188" s="212"/>
      <c r="U2188" s="212"/>
      <c r="V2188" s="212"/>
      <c r="W2188" s="212"/>
      <c r="X2188" s="212"/>
      <c r="Y2188" s="212">
        <v>1374</v>
      </c>
      <c r="Z2188" s="212" t="s">
        <v>336</v>
      </c>
      <c r="AA2188" s="212" t="s">
        <v>337</v>
      </c>
      <c r="AB2188" s="212">
        <v>30174.637999999999</v>
      </c>
      <c r="AC2188" s="212">
        <v>36511.303999999996</v>
      </c>
      <c r="AD2188" s="212">
        <v>8.3299999999999999E-2</v>
      </c>
      <c r="AE2188" s="212">
        <v>0</v>
      </c>
      <c r="AF2188" s="212">
        <v>8.3299999999999999E-2</v>
      </c>
      <c r="AG2188" s="212">
        <v>0</v>
      </c>
      <c r="AH2188" s="212">
        <v>2514.5500000000002</v>
      </c>
      <c r="AI2188" s="212">
        <v>3042.61</v>
      </c>
      <c r="AJ2188" s="212">
        <v>0</v>
      </c>
      <c r="AK2188" s="212">
        <v>0</v>
      </c>
      <c r="AL2188" s="212">
        <v>0</v>
      </c>
      <c r="AM2188">
        <v>1</v>
      </c>
      <c r="AN2188" t="str">
        <f>VLOOKUP(H2188,'Base Art'!$A:$AJ,36,FALSE)</f>
        <v>ARCOR S.A.I.C.</v>
      </c>
    </row>
    <row r="2189" spans="1:40" x14ac:dyDescent="0.25">
      <c r="A2189" s="212" t="s">
        <v>7819</v>
      </c>
      <c r="B2189" s="212">
        <v>1</v>
      </c>
      <c r="C2189" s="212" t="s">
        <v>7820</v>
      </c>
      <c r="D2189" s="212" t="s">
        <v>172</v>
      </c>
      <c r="E2189" s="212">
        <v>19</v>
      </c>
      <c r="F2189" s="212" t="s">
        <v>72</v>
      </c>
      <c r="G2189" s="212" t="s">
        <v>922</v>
      </c>
      <c r="H2189" s="212">
        <v>11164</v>
      </c>
      <c r="I2189" s="212" t="s">
        <v>923</v>
      </c>
      <c r="J2189" s="212"/>
      <c r="K2189" s="212"/>
      <c r="L2189" s="212"/>
      <c r="M2189" s="212"/>
      <c r="N2189" s="212"/>
      <c r="O2189" s="212"/>
      <c r="P2189" s="212"/>
      <c r="Q2189" s="212"/>
      <c r="R2189" s="212"/>
      <c r="S2189" s="212"/>
      <c r="T2189" s="212"/>
      <c r="U2189" s="212"/>
      <c r="V2189" s="212"/>
      <c r="W2189" s="212"/>
      <c r="X2189" s="212"/>
      <c r="Y2189" s="212">
        <v>1374</v>
      </c>
      <c r="Z2189" s="212" t="s">
        <v>336</v>
      </c>
      <c r="AA2189" s="212" t="s">
        <v>337</v>
      </c>
      <c r="AB2189" s="212">
        <v>213252.97</v>
      </c>
      <c r="AC2189" s="212">
        <v>264433.69</v>
      </c>
      <c r="AD2189" s="212">
        <v>0.05</v>
      </c>
      <c r="AE2189" s="212">
        <v>0</v>
      </c>
      <c r="AF2189" s="212">
        <v>0.05</v>
      </c>
      <c r="AG2189" s="212">
        <v>0</v>
      </c>
      <c r="AH2189" s="212">
        <v>10662.65</v>
      </c>
      <c r="AI2189" s="212">
        <v>13221.68</v>
      </c>
      <c r="AJ2189" s="212">
        <v>1</v>
      </c>
      <c r="AK2189" s="212">
        <v>0.05</v>
      </c>
      <c r="AL2189" s="212">
        <v>0</v>
      </c>
      <c r="AM2189">
        <v>1</v>
      </c>
      <c r="AN2189" t="str">
        <f>VLOOKUP(H2189,'Base Art'!$A:$AJ,36,FALSE)</f>
        <v>MONDELEZ ARGENTINA S.A.</v>
      </c>
    </row>
    <row r="2190" spans="1:40" x14ac:dyDescent="0.25">
      <c r="A2190" s="212" t="s">
        <v>7819</v>
      </c>
      <c r="B2190" s="212">
        <v>1</v>
      </c>
      <c r="C2190" s="212" t="s">
        <v>7820</v>
      </c>
      <c r="D2190" s="212" t="s">
        <v>172</v>
      </c>
      <c r="E2190" s="212">
        <v>19</v>
      </c>
      <c r="F2190" s="212" t="s">
        <v>72</v>
      </c>
      <c r="G2190" s="212" t="s">
        <v>924</v>
      </c>
      <c r="H2190" s="212">
        <v>11166</v>
      </c>
      <c r="I2190" s="212" t="s">
        <v>925</v>
      </c>
      <c r="J2190" s="212"/>
      <c r="K2190" s="212"/>
      <c r="L2190" s="212"/>
      <c r="M2190" s="212"/>
      <c r="N2190" s="212"/>
      <c r="O2190" s="212"/>
      <c r="P2190" s="212"/>
      <c r="Q2190" s="212"/>
      <c r="R2190" s="212"/>
      <c r="S2190" s="212"/>
      <c r="T2190" s="212"/>
      <c r="U2190" s="212"/>
      <c r="V2190" s="212"/>
      <c r="W2190" s="212"/>
      <c r="X2190" s="212"/>
      <c r="Y2190" s="212">
        <v>1374</v>
      </c>
      <c r="Z2190" s="212" t="s">
        <v>336</v>
      </c>
      <c r="AA2190" s="212" t="s">
        <v>337</v>
      </c>
      <c r="AB2190" s="212">
        <v>213252.97</v>
      </c>
      <c r="AC2190" s="212">
        <v>264433.69</v>
      </c>
      <c r="AD2190" s="212">
        <v>0.05</v>
      </c>
      <c r="AE2190" s="212">
        <v>0</v>
      </c>
      <c r="AF2190" s="212">
        <v>0.05</v>
      </c>
      <c r="AG2190" s="212">
        <v>0</v>
      </c>
      <c r="AH2190" s="212">
        <v>10662.65</v>
      </c>
      <c r="AI2190" s="212">
        <v>13221.68</v>
      </c>
      <c r="AJ2190" s="212">
        <v>0</v>
      </c>
      <c r="AK2190" s="212">
        <v>0</v>
      </c>
      <c r="AL2190" s="212">
        <v>0</v>
      </c>
      <c r="AM2190">
        <v>1</v>
      </c>
      <c r="AN2190" t="str">
        <f>VLOOKUP(H2190,'Base Art'!$A:$AJ,36,FALSE)</f>
        <v>MONDELEZ ARGENTINA S.A.</v>
      </c>
    </row>
    <row r="2191" spans="1:40" x14ac:dyDescent="0.25">
      <c r="A2191" s="212" t="s">
        <v>7819</v>
      </c>
      <c r="B2191" s="212">
        <v>1</v>
      </c>
      <c r="C2191" s="212" t="s">
        <v>7820</v>
      </c>
      <c r="D2191" s="212" t="s">
        <v>172</v>
      </c>
      <c r="E2191" s="212">
        <v>19</v>
      </c>
      <c r="F2191" s="212" t="s">
        <v>72</v>
      </c>
      <c r="G2191" s="212" t="s">
        <v>926</v>
      </c>
      <c r="H2191" s="212">
        <v>11168</v>
      </c>
      <c r="I2191" s="212" t="s">
        <v>927</v>
      </c>
      <c r="J2191" s="212"/>
      <c r="K2191" s="212"/>
      <c r="L2191" s="212"/>
      <c r="M2191" s="212"/>
      <c r="N2191" s="212"/>
      <c r="O2191" s="212"/>
      <c r="P2191" s="212"/>
      <c r="Q2191" s="212"/>
      <c r="R2191" s="212"/>
      <c r="S2191" s="212"/>
      <c r="T2191" s="212"/>
      <c r="U2191" s="212"/>
      <c r="V2191" s="212"/>
      <c r="W2191" s="212"/>
      <c r="X2191" s="212"/>
      <c r="Y2191" s="212">
        <v>1374</v>
      </c>
      <c r="Z2191" s="212" t="s">
        <v>336</v>
      </c>
      <c r="AA2191" s="212" t="s">
        <v>337</v>
      </c>
      <c r="AB2191" s="212">
        <v>213252.97</v>
      </c>
      <c r="AC2191" s="212">
        <v>264220.43699999998</v>
      </c>
      <c r="AD2191" s="212">
        <v>0.05</v>
      </c>
      <c r="AE2191" s="212">
        <v>0</v>
      </c>
      <c r="AF2191" s="212">
        <v>0.05</v>
      </c>
      <c r="AG2191" s="212">
        <v>0</v>
      </c>
      <c r="AH2191" s="212">
        <v>10662.65</v>
      </c>
      <c r="AI2191" s="212">
        <v>13211.02</v>
      </c>
      <c r="AJ2191" s="212">
        <v>1</v>
      </c>
      <c r="AK2191" s="212">
        <v>0.05</v>
      </c>
      <c r="AL2191" s="212">
        <v>0</v>
      </c>
      <c r="AM2191">
        <v>1</v>
      </c>
      <c r="AN2191" t="str">
        <f>VLOOKUP(H2191,'Base Art'!$A:$AJ,36,FALSE)</f>
        <v>MONDELEZ ARGENTINA S.A.</v>
      </c>
    </row>
    <row r="2192" spans="1:40" x14ac:dyDescent="0.25">
      <c r="A2192" s="212" t="s">
        <v>7819</v>
      </c>
      <c r="B2192" s="212">
        <v>1</v>
      </c>
      <c r="C2192" s="212" t="s">
        <v>7820</v>
      </c>
      <c r="D2192" s="212" t="s">
        <v>172</v>
      </c>
      <c r="E2192" s="212">
        <v>19</v>
      </c>
      <c r="F2192" s="212" t="s">
        <v>72</v>
      </c>
      <c r="G2192" s="212" t="s">
        <v>1050</v>
      </c>
      <c r="H2192" s="212">
        <v>11190</v>
      </c>
      <c r="I2192" s="212" t="s">
        <v>1051</v>
      </c>
      <c r="J2192" s="212">
        <v>1204</v>
      </c>
      <c r="K2192" s="212" t="s">
        <v>492</v>
      </c>
      <c r="L2192" s="212" t="s">
        <v>493</v>
      </c>
      <c r="M2192" s="212"/>
      <c r="N2192" s="212"/>
      <c r="O2192" s="212"/>
      <c r="P2192" s="212"/>
      <c r="Q2192" s="212"/>
      <c r="R2192" s="212"/>
      <c r="S2192" s="212"/>
      <c r="T2192" s="212"/>
      <c r="U2192" s="212"/>
      <c r="V2192" s="212"/>
      <c r="W2192" s="212"/>
      <c r="X2192" s="212"/>
      <c r="Y2192" s="212">
        <v>1372</v>
      </c>
      <c r="Z2192" s="212" t="s">
        <v>346</v>
      </c>
      <c r="AA2192" s="212" t="s">
        <v>347</v>
      </c>
      <c r="AB2192" s="212">
        <v>141988.242</v>
      </c>
      <c r="AC2192" s="212">
        <v>171805.764</v>
      </c>
      <c r="AD2192" s="212">
        <v>0.05</v>
      </c>
      <c r="AE2192" s="212">
        <v>0</v>
      </c>
      <c r="AF2192" s="212">
        <v>0.05</v>
      </c>
      <c r="AG2192" s="212">
        <v>0</v>
      </c>
      <c r="AH2192" s="212">
        <v>7099.41</v>
      </c>
      <c r="AI2192" s="212">
        <v>8590.2900000000009</v>
      </c>
      <c r="AJ2192" s="212">
        <v>0</v>
      </c>
      <c r="AK2192" s="212">
        <v>0</v>
      </c>
      <c r="AL2192" s="212">
        <v>0</v>
      </c>
      <c r="AM2192">
        <v>1</v>
      </c>
      <c r="AN2192" t="str">
        <f>VLOOKUP(H2192,'Base Art'!$A:$AJ,36,FALSE)</f>
        <v>FERRERO ARGENTINA S.A.</v>
      </c>
    </row>
    <row r="2193" spans="1:40" x14ac:dyDescent="0.25">
      <c r="A2193" s="212" t="s">
        <v>7819</v>
      </c>
      <c r="B2193" s="212">
        <v>1</v>
      </c>
      <c r="C2193" s="212" t="s">
        <v>7820</v>
      </c>
      <c r="D2193" s="212" t="s">
        <v>172</v>
      </c>
      <c r="E2193" s="212">
        <v>19</v>
      </c>
      <c r="F2193" s="212" t="s">
        <v>72</v>
      </c>
      <c r="G2193" s="212" t="s">
        <v>1054</v>
      </c>
      <c r="H2193" s="212">
        <v>11253</v>
      </c>
      <c r="I2193" s="212" t="s">
        <v>1055</v>
      </c>
      <c r="J2193" s="212">
        <v>1204</v>
      </c>
      <c r="K2193" s="212" t="s">
        <v>492</v>
      </c>
      <c r="L2193" s="212" t="s">
        <v>493</v>
      </c>
      <c r="M2193" s="212"/>
      <c r="N2193" s="212"/>
      <c r="O2193" s="212"/>
      <c r="P2193" s="212"/>
      <c r="Q2193" s="212"/>
      <c r="R2193" s="212"/>
      <c r="S2193" s="212"/>
      <c r="T2193" s="212"/>
      <c r="U2193" s="212"/>
      <c r="V2193" s="212"/>
      <c r="W2193" s="212"/>
      <c r="X2193" s="212"/>
      <c r="Y2193" s="212">
        <v>1372</v>
      </c>
      <c r="Z2193" s="212" t="s">
        <v>346</v>
      </c>
      <c r="AA2193" s="212" t="s">
        <v>347</v>
      </c>
      <c r="AB2193" s="212">
        <v>141988.24100000001</v>
      </c>
      <c r="AC2193" s="212">
        <v>171805.76300000001</v>
      </c>
      <c r="AD2193" s="212">
        <v>6.6699999999999995E-2</v>
      </c>
      <c r="AE2193" s="212">
        <v>0</v>
      </c>
      <c r="AF2193" s="212">
        <v>6.6699999999999995E-2</v>
      </c>
      <c r="AG2193" s="212">
        <v>0</v>
      </c>
      <c r="AH2193" s="212">
        <v>9465.8799999999992</v>
      </c>
      <c r="AI2193" s="212">
        <v>11453.72</v>
      </c>
      <c r="AJ2193" s="212">
        <v>0</v>
      </c>
      <c r="AK2193" s="212">
        <v>0</v>
      </c>
      <c r="AL2193" s="212">
        <v>0</v>
      </c>
      <c r="AM2193">
        <v>1</v>
      </c>
      <c r="AN2193" t="str">
        <f>VLOOKUP(H2193,'Base Art'!$A:$AJ,36,FALSE)</f>
        <v>FERRERO ARGENTINA S.A.</v>
      </c>
    </row>
    <row r="2194" spans="1:40" x14ac:dyDescent="0.25">
      <c r="A2194" s="212" t="s">
        <v>7819</v>
      </c>
      <c r="B2194" s="212">
        <v>1</v>
      </c>
      <c r="C2194" s="212" t="s">
        <v>7820</v>
      </c>
      <c r="D2194" s="212" t="s">
        <v>172</v>
      </c>
      <c r="E2194" s="212">
        <v>19</v>
      </c>
      <c r="F2194" s="212" t="s">
        <v>72</v>
      </c>
      <c r="G2194" s="212" t="s">
        <v>930</v>
      </c>
      <c r="H2194" s="212">
        <v>11302</v>
      </c>
      <c r="I2194" s="212" t="s">
        <v>931</v>
      </c>
      <c r="J2194" s="212">
        <v>1192</v>
      </c>
      <c r="K2194" s="212" t="s">
        <v>932</v>
      </c>
      <c r="L2194" s="212" t="s">
        <v>933</v>
      </c>
      <c r="M2194" s="212"/>
      <c r="N2194" s="212"/>
      <c r="O2194" s="212"/>
      <c r="P2194" s="212">
        <v>1101</v>
      </c>
      <c r="Q2194" s="212" t="s">
        <v>776</v>
      </c>
      <c r="R2194" s="212" t="s">
        <v>777</v>
      </c>
      <c r="S2194" s="212"/>
      <c r="T2194" s="212"/>
      <c r="U2194" s="212"/>
      <c r="V2194" s="212"/>
      <c r="W2194" s="212"/>
      <c r="X2194" s="212"/>
      <c r="Y2194" s="212">
        <v>1375</v>
      </c>
      <c r="Z2194" s="212" t="s">
        <v>314</v>
      </c>
      <c r="AA2194" s="212" t="s">
        <v>315</v>
      </c>
      <c r="AB2194" s="212">
        <v>27638.784</v>
      </c>
      <c r="AC2194" s="212">
        <v>34272.095999999998</v>
      </c>
      <c r="AD2194" s="212">
        <v>0.3</v>
      </c>
      <c r="AE2194" s="212">
        <v>0</v>
      </c>
      <c r="AF2194" s="212">
        <v>0.3</v>
      </c>
      <c r="AG2194" s="212">
        <v>0</v>
      </c>
      <c r="AH2194" s="212">
        <v>8291.64</v>
      </c>
      <c r="AI2194" s="212">
        <v>10281.629999999999</v>
      </c>
      <c r="AJ2194" s="212">
        <v>0</v>
      </c>
      <c r="AK2194" s="212">
        <v>0</v>
      </c>
      <c r="AL2194" s="212">
        <v>0</v>
      </c>
      <c r="AM2194">
        <v>1</v>
      </c>
      <c r="AN2194" t="str">
        <f>VLOOKUP(H2194,'Base Art'!$A:$AJ,36,FALSE)</f>
        <v>NUTRIPET S.A.U.</v>
      </c>
    </row>
    <row r="2195" spans="1:40" x14ac:dyDescent="0.25">
      <c r="A2195" s="212" t="s">
        <v>7819</v>
      </c>
      <c r="B2195" s="212">
        <v>1</v>
      </c>
      <c r="C2195" s="212" t="s">
        <v>7820</v>
      </c>
      <c r="D2195" s="212" t="s">
        <v>172</v>
      </c>
      <c r="E2195" s="212">
        <v>19</v>
      </c>
      <c r="F2195" s="212" t="s">
        <v>72</v>
      </c>
      <c r="G2195" s="212" t="s">
        <v>938</v>
      </c>
      <c r="H2195" s="212">
        <v>11429</v>
      </c>
      <c r="I2195" s="212" t="s">
        <v>939</v>
      </c>
      <c r="J2195" s="212">
        <v>1430</v>
      </c>
      <c r="K2195" s="212" t="s">
        <v>420</v>
      </c>
      <c r="L2195" s="212" t="s">
        <v>421</v>
      </c>
      <c r="M2195" s="212"/>
      <c r="N2195" s="212"/>
      <c r="O2195" s="212"/>
      <c r="P2195" s="212"/>
      <c r="Q2195" s="212"/>
      <c r="R2195" s="212"/>
      <c r="S2195" s="212"/>
      <c r="T2195" s="212"/>
      <c r="U2195" s="212"/>
      <c r="V2195" s="212"/>
      <c r="W2195" s="212"/>
      <c r="X2195" s="212"/>
      <c r="Y2195" s="212"/>
      <c r="Z2195" s="212"/>
      <c r="AA2195" s="212"/>
      <c r="AB2195" s="212">
        <v>13212.936</v>
      </c>
      <c r="AC2195" s="212">
        <v>15987.648999999999</v>
      </c>
      <c r="AD2195" s="212">
        <v>0.75</v>
      </c>
      <c r="AE2195" s="212">
        <v>0</v>
      </c>
      <c r="AF2195" s="212">
        <v>0.75</v>
      </c>
      <c r="AG2195" s="212">
        <v>0</v>
      </c>
      <c r="AH2195" s="212">
        <v>9909.7000000000007</v>
      </c>
      <c r="AI2195" s="212">
        <v>11990.74</v>
      </c>
      <c r="AJ2195" s="212">
        <v>2</v>
      </c>
      <c r="AK2195" s="212">
        <v>0.38</v>
      </c>
      <c r="AL2195" s="212">
        <v>0</v>
      </c>
      <c r="AM2195">
        <v>1</v>
      </c>
      <c r="AN2195" t="str">
        <f>VLOOKUP(H2195,'Base Art'!$A:$AJ,36,FALSE)</f>
        <v>GEORGALOS HNOS. S.A.I.C.A.</v>
      </c>
    </row>
    <row r="2196" spans="1:40" x14ac:dyDescent="0.25">
      <c r="A2196" s="212" t="s">
        <v>7819</v>
      </c>
      <c r="B2196" s="212">
        <v>1</v>
      </c>
      <c r="C2196" s="212" t="s">
        <v>7820</v>
      </c>
      <c r="D2196" s="212" t="s">
        <v>172</v>
      </c>
      <c r="E2196" s="212">
        <v>19</v>
      </c>
      <c r="F2196" s="212" t="s">
        <v>72</v>
      </c>
      <c r="G2196" s="212" t="s">
        <v>1719</v>
      </c>
      <c r="H2196" s="212">
        <v>11668</v>
      </c>
      <c r="I2196" s="212" t="s">
        <v>1720</v>
      </c>
      <c r="J2196" s="212"/>
      <c r="K2196" s="212"/>
      <c r="L2196" s="212"/>
      <c r="M2196" s="212"/>
      <c r="N2196" s="212"/>
      <c r="O2196" s="212"/>
      <c r="P2196" s="212"/>
      <c r="Q2196" s="212"/>
      <c r="R2196" s="212"/>
      <c r="S2196" s="212"/>
      <c r="T2196" s="212"/>
      <c r="U2196" s="212"/>
      <c r="V2196" s="212"/>
      <c r="W2196" s="212"/>
      <c r="X2196" s="212"/>
      <c r="Y2196" s="212"/>
      <c r="Z2196" s="212"/>
      <c r="AA2196" s="212"/>
      <c r="AB2196" s="212">
        <v>51939.656999999999</v>
      </c>
      <c r="AC2196" s="212">
        <v>64405.184999999998</v>
      </c>
      <c r="AD2196" s="212">
        <v>0.1</v>
      </c>
      <c r="AE2196" s="212">
        <v>0</v>
      </c>
      <c r="AF2196" s="212">
        <v>0.1</v>
      </c>
      <c r="AG2196" s="212">
        <v>0</v>
      </c>
      <c r="AH2196" s="212">
        <v>5193.97</v>
      </c>
      <c r="AI2196" s="212">
        <v>6440.52</v>
      </c>
      <c r="AJ2196" s="212">
        <v>1</v>
      </c>
      <c r="AK2196" s="212">
        <v>0.1</v>
      </c>
      <c r="AL2196" s="212">
        <v>0</v>
      </c>
      <c r="AM2196">
        <v>1</v>
      </c>
      <c r="AN2196" t="str">
        <f>VLOOKUP(H2196,'Base Art'!$A:$AJ,36,FALSE)</f>
        <v>GEORGALOS HNOS. S.A.I.C.A.</v>
      </c>
    </row>
    <row r="2197" spans="1:40" x14ac:dyDescent="0.25">
      <c r="A2197" s="212" t="s">
        <v>7819</v>
      </c>
      <c r="B2197" s="212">
        <v>1</v>
      </c>
      <c r="C2197" s="212" t="s">
        <v>7820</v>
      </c>
      <c r="D2197" s="212" t="s">
        <v>158</v>
      </c>
      <c r="E2197" s="212">
        <v>20</v>
      </c>
      <c r="F2197" s="212" t="s">
        <v>20</v>
      </c>
      <c r="G2197" s="212" t="s">
        <v>304</v>
      </c>
      <c r="H2197" s="212">
        <v>4</v>
      </c>
      <c r="I2197" s="212" t="s">
        <v>305</v>
      </c>
      <c r="J2197" s="212">
        <v>1019</v>
      </c>
      <c r="K2197" s="212" t="s">
        <v>266</v>
      </c>
      <c r="L2197" s="212" t="s">
        <v>297</v>
      </c>
      <c r="M2197" s="212"/>
      <c r="N2197" s="212"/>
      <c r="O2197" s="212"/>
      <c r="P2197" s="212">
        <v>1020</v>
      </c>
      <c r="Q2197" s="212" t="s">
        <v>298</v>
      </c>
      <c r="R2197" s="212" t="s">
        <v>299</v>
      </c>
      <c r="S2197" s="212"/>
      <c r="T2197" s="212"/>
      <c r="U2197" s="212"/>
      <c r="V2197" s="212"/>
      <c r="W2197" s="212"/>
      <c r="X2197" s="212"/>
      <c r="Y2197" s="212">
        <v>1402</v>
      </c>
      <c r="Z2197" s="212" t="s">
        <v>300</v>
      </c>
      <c r="AA2197" s="212" t="s">
        <v>301</v>
      </c>
      <c r="AB2197" s="212">
        <v>72548.316000000006</v>
      </c>
      <c r="AC2197" s="212">
        <v>89959.913</v>
      </c>
      <c r="AD2197" s="212">
        <v>1</v>
      </c>
      <c r="AE2197" s="212">
        <v>0</v>
      </c>
      <c r="AF2197" s="212">
        <v>1</v>
      </c>
      <c r="AG2197" s="212">
        <v>0</v>
      </c>
      <c r="AH2197" s="212">
        <v>72548.320000000007</v>
      </c>
      <c r="AI2197" s="212">
        <v>89959.91</v>
      </c>
      <c r="AJ2197" s="212">
        <v>1</v>
      </c>
      <c r="AK2197" s="212">
        <v>1</v>
      </c>
      <c r="AL2197" s="212">
        <v>0</v>
      </c>
      <c r="AM2197">
        <v>1</v>
      </c>
      <c r="AN2197" t="str">
        <f>VLOOKUP(H2197,'Base Art'!$A:$AJ,36,FALSE)</f>
        <v>ENERGIZER ARGENTINA S.A.</v>
      </c>
    </row>
    <row r="2198" spans="1:40" x14ac:dyDescent="0.25">
      <c r="A2198" s="212" t="s">
        <v>7819</v>
      </c>
      <c r="B2198" s="212">
        <v>1</v>
      </c>
      <c r="C2198" s="212" t="s">
        <v>7820</v>
      </c>
      <c r="D2198" s="212" t="s">
        <v>158</v>
      </c>
      <c r="E2198" s="212">
        <v>20</v>
      </c>
      <c r="F2198" s="212" t="s">
        <v>20</v>
      </c>
      <c r="G2198" s="212" t="s">
        <v>306</v>
      </c>
      <c r="H2198" s="212">
        <v>5</v>
      </c>
      <c r="I2198" s="212" t="s">
        <v>307</v>
      </c>
      <c r="J2198" s="212">
        <v>1019</v>
      </c>
      <c r="K2198" s="212" t="s">
        <v>266</v>
      </c>
      <c r="L2198" s="212" t="s">
        <v>297</v>
      </c>
      <c r="M2198" s="212"/>
      <c r="N2198" s="212"/>
      <c r="O2198" s="212"/>
      <c r="P2198" s="212">
        <v>1020</v>
      </c>
      <c r="Q2198" s="212" t="s">
        <v>298</v>
      </c>
      <c r="R2198" s="212" t="s">
        <v>299</v>
      </c>
      <c r="S2198" s="212"/>
      <c r="T2198" s="212"/>
      <c r="U2198" s="212"/>
      <c r="V2198" s="212"/>
      <c r="W2198" s="212"/>
      <c r="X2198" s="212"/>
      <c r="Y2198" s="212">
        <v>1402</v>
      </c>
      <c r="Z2198" s="212" t="s">
        <v>300</v>
      </c>
      <c r="AA2198" s="212" t="s">
        <v>301</v>
      </c>
      <c r="AB2198" s="212">
        <v>188346.23999999999</v>
      </c>
      <c r="AC2198" s="212">
        <v>227898.95</v>
      </c>
      <c r="AD2198" s="212">
        <v>0.125</v>
      </c>
      <c r="AE2198" s="212">
        <v>0</v>
      </c>
      <c r="AF2198" s="212">
        <v>0.125</v>
      </c>
      <c r="AG2198" s="212">
        <v>0</v>
      </c>
      <c r="AH2198" s="212">
        <v>23543.279999999999</v>
      </c>
      <c r="AI2198" s="212">
        <v>28487.37</v>
      </c>
      <c r="AJ2198" s="212">
        <v>1</v>
      </c>
      <c r="AK2198" s="212">
        <v>0.13</v>
      </c>
      <c r="AL2198" s="212">
        <v>0</v>
      </c>
      <c r="AM2198">
        <v>1</v>
      </c>
      <c r="AN2198" t="str">
        <f>VLOOKUP(H2198,'Base Art'!$A:$AJ,36,FALSE)</f>
        <v>ENERGIZER ARGENTINA S.A.</v>
      </c>
    </row>
    <row r="2199" spans="1:40" x14ac:dyDescent="0.25">
      <c r="A2199" s="212" t="s">
        <v>7819</v>
      </c>
      <c r="B2199" s="212">
        <v>1</v>
      </c>
      <c r="C2199" s="212" t="s">
        <v>7820</v>
      </c>
      <c r="D2199" s="212" t="s">
        <v>158</v>
      </c>
      <c r="E2199" s="212">
        <v>20</v>
      </c>
      <c r="F2199" s="212" t="s">
        <v>20</v>
      </c>
      <c r="G2199" s="212" t="s">
        <v>316</v>
      </c>
      <c r="H2199" s="212">
        <v>156</v>
      </c>
      <c r="I2199" s="212" t="s">
        <v>317</v>
      </c>
      <c r="J2199" s="212">
        <v>1437</v>
      </c>
      <c r="K2199" s="212" t="s">
        <v>318</v>
      </c>
      <c r="L2199" s="212" t="s">
        <v>319</v>
      </c>
      <c r="M2199" s="212"/>
      <c r="N2199" s="212"/>
      <c r="O2199" s="212"/>
      <c r="P2199" s="212"/>
      <c r="Q2199" s="212"/>
      <c r="R2199" s="212"/>
      <c r="S2199" s="212"/>
      <c r="T2199" s="212"/>
      <c r="U2199" s="212"/>
      <c r="V2199" s="212"/>
      <c r="W2199" s="212"/>
      <c r="X2199" s="212"/>
      <c r="Y2199" s="212">
        <v>1376</v>
      </c>
      <c r="Z2199" s="212" t="s">
        <v>320</v>
      </c>
      <c r="AA2199" s="212" t="s">
        <v>321</v>
      </c>
      <c r="AB2199" s="212">
        <v>352790.59700000001</v>
      </c>
      <c r="AC2199" s="212">
        <v>426876.62300000002</v>
      </c>
      <c r="AD2199" s="212">
        <v>0.05</v>
      </c>
      <c r="AE2199" s="212">
        <v>0</v>
      </c>
      <c r="AF2199" s="212">
        <v>0.05</v>
      </c>
      <c r="AG2199" s="212">
        <v>0</v>
      </c>
      <c r="AH2199" s="212">
        <v>17639.53</v>
      </c>
      <c r="AI2199" s="212">
        <v>21343.83</v>
      </c>
      <c r="AJ2199" s="212">
        <v>2</v>
      </c>
      <c r="AK2199" s="212">
        <v>0.03</v>
      </c>
      <c r="AL2199" s="212">
        <v>0</v>
      </c>
      <c r="AM2199">
        <v>1</v>
      </c>
      <c r="AN2199" t="str">
        <f>VLOOKUP(H2199,'Base Art'!$A:$AJ,36,FALSE)</f>
        <v>JORGE LUIS SUAREZ</v>
      </c>
    </row>
    <row r="2200" spans="1:40" x14ac:dyDescent="0.25">
      <c r="A2200" s="212" t="s">
        <v>7819</v>
      </c>
      <c r="B2200" s="212">
        <v>1</v>
      </c>
      <c r="C2200" s="212" t="s">
        <v>7820</v>
      </c>
      <c r="D2200" s="212" t="s">
        <v>158</v>
      </c>
      <c r="E2200" s="212">
        <v>20</v>
      </c>
      <c r="F2200" s="212" t="s">
        <v>20</v>
      </c>
      <c r="G2200" s="212" t="s">
        <v>322</v>
      </c>
      <c r="H2200" s="212">
        <v>158</v>
      </c>
      <c r="I2200" s="212" t="s">
        <v>323</v>
      </c>
      <c r="J2200" s="212">
        <v>1437</v>
      </c>
      <c r="K2200" s="212" t="s">
        <v>318</v>
      </c>
      <c r="L2200" s="212" t="s">
        <v>319</v>
      </c>
      <c r="M2200" s="212"/>
      <c r="N2200" s="212"/>
      <c r="O2200" s="212"/>
      <c r="P2200" s="212"/>
      <c r="Q2200" s="212"/>
      <c r="R2200" s="212"/>
      <c r="S2200" s="212"/>
      <c r="T2200" s="212"/>
      <c r="U2200" s="212"/>
      <c r="V2200" s="212"/>
      <c r="W2200" s="212"/>
      <c r="X2200" s="212"/>
      <c r="Y2200" s="212">
        <v>1376</v>
      </c>
      <c r="Z2200" s="212" t="s">
        <v>320</v>
      </c>
      <c r="AA2200" s="212" t="s">
        <v>321</v>
      </c>
      <c r="AB2200" s="212">
        <v>424732.89600000001</v>
      </c>
      <c r="AC2200" s="212">
        <v>513926.78399999999</v>
      </c>
      <c r="AD2200" s="212">
        <v>2.5000000000000001E-2</v>
      </c>
      <c r="AE2200" s="212">
        <v>0</v>
      </c>
      <c r="AF2200" s="212">
        <v>2.5000000000000001E-2</v>
      </c>
      <c r="AG2200" s="212">
        <v>0</v>
      </c>
      <c r="AH2200" s="212">
        <v>10618.32</v>
      </c>
      <c r="AI2200" s="212">
        <v>12848.17</v>
      </c>
      <c r="AJ2200" s="212">
        <v>0</v>
      </c>
      <c r="AK2200" s="212">
        <v>0</v>
      </c>
      <c r="AL2200" s="212">
        <v>0</v>
      </c>
      <c r="AM2200">
        <v>1</v>
      </c>
      <c r="AN2200" t="str">
        <f>VLOOKUP(H2200,'Base Art'!$A:$AJ,36,FALSE)</f>
        <v>JORGE LUIS SUAREZ</v>
      </c>
    </row>
    <row r="2201" spans="1:40" x14ac:dyDescent="0.25">
      <c r="A2201" s="212" t="s">
        <v>7819</v>
      </c>
      <c r="B2201" s="212">
        <v>1</v>
      </c>
      <c r="C2201" s="212" t="s">
        <v>7820</v>
      </c>
      <c r="D2201" s="212" t="s">
        <v>158</v>
      </c>
      <c r="E2201" s="212">
        <v>20</v>
      </c>
      <c r="F2201" s="212" t="s">
        <v>20</v>
      </c>
      <c r="G2201" s="212" t="s">
        <v>324</v>
      </c>
      <c r="H2201" s="212">
        <v>159</v>
      </c>
      <c r="I2201" s="212" t="s">
        <v>325</v>
      </c>
      <c r="J2201" s="212">
        <v>1438</v>
      </c>
      <c r="K2201" s="212" t="s">
        <v>326</v>
      </c>
      <c r="L2201" s="212" t="s">
        <v>327</v>
      </c>
      <c r="M2201" s="212"/>
      <c r="N2201" s="212"/>
      <c r="O2201" s="212"/>
      <c r="P2201" s="212"/>
      <c r="Q2201" s="212"/>
      <c r="R2201" s="212"/>
      <c r="S2201" s="212"/>
      <c r="T2201" s="212"/>
      <c r="U2201" s="212"/>
      <c r="V2201" s="212"/>
      <c r="W2201" s="212"/>
      <c r="X2201" s="212"/>
      <c r="Y2201" s="212">
        <v>1376</v>
      </c>
      <c r="Z2201" s="212" t="s">
        <v>320</v>
      </c>
      <c r="AA2201" s="212" t="s">
        <v>321</v>
      </c>
      <c r="AB2201" s="212">
        <v>423299.52</v>
      </c>
      <c r="AC2201" s="212">
        <v>512192.43599999999</v>
      </c>
      <c r="AD2201" s="212">
        <v>0.05</v>
      </c>
      <c r="AE2201" s="212">
        <v>0</v>
      </c>
      <c r="AF2201" s="212">
        <v>0.05</v>
      </c>
      <c r="AG2201" s="212">
        <v>0</v>
      </c>
      <c r="AH2201" s="212">
        <v>21164.98</v>
      </c>
      <c r="AI2201" s="212">
        <v>25609.62</v>
      </c>
      <c r="AJ2201" s="212">
        <v>0</v>
      </c>
      <c r="AK2201" s="212">
        <v>0</v>
      </c>
      <c r="AL2201" s="212">
        <v>0</v>
      </c>
      <c r="AM2201">
        <v>1</v>
      </c>
      <c r="AN2201" t="str">
        <f>VLOOKUP(H2201,'Base Art'!$A:$AJ,36,FALSE)</f>
        <v>JORGE LUIS SUAREZ</v>
      </c>
    </row>
    <row r="2202" spans="1:40" x14ac:dyDescent="0.25">
      <c r="A2202" s="212" t="s">
        <v>7819</v>
      </c>
      <c r="B2202" s="212">
        <v>1</v>
      </c>
      <c r="C2202" s="212" t="s">
        <v>7820</v>
      </c>
      <c r="D2202" s="212" t="s">
        <v>158</v>
      </c>
      <c r="E2202" s="212">
        <v>20</v>
      </c>
      <c r="F2202" s="212" t="s">
        <v>20</v>
      </c>
      <c r="G2202" s="212" t="s">
        <v>328</v>
      </c>
      <c r="H2202" s="212">
        <v>164</v>
      </c>
      <c r="I2202" s="212" t="s">
        <v>329</v>
      </c>
      <c r="J2202" s="212">
        <v>1439</v>
      </c>
      <c r="K2202" s="212" t="s">
        <v>330</v>
      </c>
      <c r="L2202" s="212" t="s">
        <v>331</v>
      </c>
      <c r="M2202" s="212"/>
      <c r="N2202" s="212"/>
      <c r="O2202" s="212"/>
      <c r="P2202" s="212"/>
      <c r="Q2202" s="212"/>
      <c r="R2202" s="212"/>
      <c r="S2202" s="212"/>
      <c r="T2202" s="212"/>
      <c r="U2202" s="212"/>
      <c r="V2202" s="212"/>
      <c r="W2202" s="212"/>
      <c r="X2202" s="212"/>
      <c r="Y2202" s="212">
        <v>1376</v>
      </c>
      <c r="Z2202" s="212" t="s">
        <v>320</v>
      </c>
      <c r="AA2202" s="212" t="s">
        <v>321</v>
      </c>
      <c r="AB2202" s="212">
        <v>1097448.912</v>
      </c>
      <c r="AC2202" s="212">
        <v>1327913.1599999999</v>
      </c>
      <c r="AD2202" s="212">
        <v>2.5000000000000001E-2</v>
      </c>
      <c r="AE2202" s="212">
        <v>0</v>
      </c>
      <c r="AF2202" s="212">
        <v>2.5000000000000001E-2</v>
      </c>
      <c r="AG2202" s="212">
        <v>0</v>
      </c>
      <c r="AH2202" s="212">
        <v>27436.22</v>
      </c>
      <c r="AI2202" s="212">
        <v>33197.83</v>
      </c>
      <c r="AJ2202" s="212">
        <v>0</v>
      </c>
      <c r="AK2202" s="212">
        <v>0</v>
      </c>
      <c r="AL2202" s="212">
        <v>0</v>
      </c>
      <c r="AM2202">
        <v>1</v>
      </c>
      <c r="AN2202" t="str">
        <f>VLOOKUP(H2202,'Base Art'!$A:$AJ,36,FALSE)</f>
        <v>JORGE LUIS SUAREZ</v>
      </c>
    </row>
    <row r="2203" spans="1:40" x14ac:dyDescent="0.25">
      <c r="A2203" s="212" t="s">
        <v>7819</v>
      </c>
      <c r="B2203" s="212">
        <v>1</v>
      </c>
      <c r="C2203" s="212" t="s">
        <v>7820</v>
      </c>
      <c r="D2203" s="212" t="s">
        <v>158</v>
      </c>
      <c r="E2203" s="212">
        <v>20</v>
      </c>
      <c r="F2203" s="212" t="s">
        <v>20</v>
      </c>
      <c r="G2203" s="212" t="s">
        <v>332</v>
      </c>
      <c r="H2203" s="212">
        <v>273</v>
      </c>
      <c r="I2203" s="212" t="s">
        <v>333</v>
      </c>
      <c r="J2203" s="212">
        <v>1413</v>
      </c>
      <c r="K2203" s="212" t="s">
        <v>334</v>
      </c>
      <c r="L2203" s="212" t="s">
        <v>335</v>
      </c>
      <c r="M2203" s="212"/>
      <c r="N2203" s="212"/>
      <c r="O2203" s="212"/>
      <c r="P2203" s="212"/>
      <c r="Q2203" s="212"/>
      <c r="R2203" s="212"/>
      <c r="S2203" s="212"/>
      <c r="T2203" s="212"/>
      <c r="U2203" s="212"/>
      <c r="V2203" s="212"/>
      <c r="W2203" s="212"/>
      <c r="X2203" s="212"/>
      <c r="Y2203" s="212">
        <v>1374</v>
      </c>
      <c r="Z2203" s="212" t="s">
        <v>336</v>
      </c>
      <c r="AA2203" s="212" t="s">
        <v>337</v>
      </c>
      <c r="AB2203" s="212">
        <v>77698.627999999997</v>
      </c>
      <c r="AC2203" s="212">
        <v>96346.304000000004</v>
      </c>
      <c r="AD2203" s="212">
        <v>0.2</v>
      </c>
      <c r="AE2203" s="212">
        <v>0</v>
      </c>
      <c r="AF2203" s="212">
        <v>0.2</v>
      </c>
      <c r="AG2203" s="212">
        <v>0</v>
      </c>
      <c r="AH2203" s="212">
        <v>15539.73</v>
      </c>
      <c r="AI2203" s="212">
        <v>19269.259999999998</v>
      </c>
      <c r="AJ2203" s="212">
        <v>0</v>
      </c>
      <c r="AK2203" s="212">
        <v>0</v>
      </c>
      <c r="AL2203" s="212">
        <v>0</v>
      </c>
      <c r="AM2203">
        <v>1</v>
      </c>
      <c r="AN2203" t="str">
        <f>VLOOKUP(H2203,'Base Art'!$A:$AJ,36,FALSE)</f>
        <v>ARCOR S.A.I.C.</v>
      </c>
    </row>
    <row r="2204" spans="1:40" x14ac:dyDescent="0.25">
      <c r="A2204" s="212" t="s">
        <v>7819</v>
      </c>
      <c r="B2204" s="212">
        <v>1</v>
      </c>
      <c r="C2204" s="212" t="s">
        <v>7820</v>
      </c>
      <c r="D2204" s="212" t="s">
        <v>158</v>
      </c>
      <c r="E2204" s="212">
        <v>20</v>
      </c>
      <c r="F2204" s="212" t="s">
        <v>20</v>
      </c>
      <c r="G2204" s="212" t="s">
        <v>338</v>
      </c>
      <c r="H2204" s="212">
        <v>274</v>
      </c>
      <c r="I2204" s="212" t="s">
        <v>339</v>
      </c>
      <c r="J2204" s="212">
        <v>1413</v>
      </c>
      <c r="K2204" s="212" t="s">
        <v>334</v>
      </c>
      <c r="L2204" s="212" t="s">
        <v>335</v>
      </c>
      <c r="M2204" s="212"/>
      <c r="N2204" s="212"/>
      <c r="O2204" s="212"/>
      <c r="P2204" s="212">
        <v>1069</v>
      </c>
      <c r="Q2204" s="212" t="s">
        <v>340</v>
      </c>
      <c r="R2204" s="212" t="s">
        <v>341</v>
      </c>
      <c r="S2204" s="212"/>
      <c r="T2204" s="212"/>
      <c r="U2204" s="212"/>
      <c r="V2204" s="212"/>
      <c r="W2204" s="212"/>
      <c r="X2204" s="212"/>
      <c r="Y2204" s="212">
        <v>1374</v>
      </c>
      <c r="Z2204" s="212" t="s">
        <v>336</v>
      </c>
      <c r="AA2204" s="212" t="s">
        <v>337</v>
      </c>
      <c r="AB2204" s="212">
        <v>84455.03</v>
      </c>
      <c r="AC2204" s="212">
        <v>102190.58</v>
      </c>
      <c r="AD2204" s="212">
        <v>0.1</v>
      </c>
      <c r="AE2204" s="212">
        <v>0</v>
      </c>
      <c r="AF2204" s="212">
        <v>0.1</v>
      </c>
      <c r="AG2204" s="212">
        <v>0</v>
      </c>
      <c r="AH2204" s="212">
        <v>8445.5</v>
      </c>
      <c r="AI2204" s="212">
        <v>10219.06</v>
      </c>
      <c r="AJ2204" s="212">
        <v>0</v>
      </c>
      <c r="AK2204" s="212">
        <v>0</v>
      </c>
      <c r="AL2204" s="212">
        <v>0</v>
      </c>
      <c r="AM2204">
        <v>1</v>
      </c>
      <c r="AN2204" t="str">
        <f>VLOOKUP(H2204,'Base Art'!$A:$AJ,36,FALSE)</f>
        <v>ARCOR S.A.I.C.</v>
      </c>
    </row>
    <row r="2205" spans="1:40" x14ac:dyDescent="0.25">
      <c r="A2205" s="212" t="s">
        <v>7819</v>
      </c>
      <c r="B2205" s="212">
        <v>1</v>
      </c>
      <c r="C2205" s="212" t="s">
        <v>7820</v>
      </c>
      <c r="D2205" s="212" t="s">
        <v>158</v>
      </c>
      <c r="E2205" s="212">
        <v>20</v>
      </c>
      <c r="F2205" s="212" t="s">
        <v>20</v>
      </c>
      <c r="G2205" s="212" t="s">
        <v>942</v>
      </c>
      <c r="H2205" s="212">
        <v>318</v>
      </c>
      <c r="I2205" s="212" t="s">
        <v>943</v>
      </c>
      <c r="J2205" s="212">
        <v>1414</v>
      </c>
      <c r="K2205" s="212" t="s">
        <v>372</v>
      </c>
      <c r="L2205" s="212" t="s">
        <v>373</v>
      </c>
      <c r="M2205" s="212"/>
      <c r="N2205" s="212"/>
      <c r="O2205" s="212"/>
      <c r="P2205" s="212">
        <v>1071</v>
      </c>
      <c r="Q2205" s="212" t="s">
        <v>944</v>
      </c>
      <c r="R2205" s="212" t="s">
        <v>945</v>
      </c>
      <c r="S2205" s="212"/>
      <c r="T2205" s="212"/>
      <c r="U2205" s="212"/>
      <c r="V2205" s="212"/>
      <c r="W2205" s="212"/>
      <c r="X2205" s="212"/>
      <c r="Y2205" s="212">
        <v>1374</v>
      </c>
      <c r="Z2205" s="212" t="s">
        <v>336</v>
      </c>
      <c r="AA2205" s="212" t="s">
        <v>337</v>
      </c>
      <c r="AB2205" s="212">
        <v>45428.472000000002</v>
      </c>
      <c r="AC2205" s="212">
        <v>55442.523000000001</v>
      </c>
      <c r="AD2205" s="212">
        <v>0.5</v>
      </c>
      <c r="AE2205" s="212">
        <v>0</v>
      </c>
      <c r="AF2205" s="212">
        <v>0.5</v>
      </c>
      <c r="AG2205" s="212">
        <v>0</v>
      </c>
      <c r="AH2205" s="212">
        <v>22714.240000000002</v>
      </c>
      <c r="AI2205" s="212">
        <v>27721.26</v>
      </c>
      <c r="AJ2205" s="212">
        <v>1</v>
      </c>
      <c r="AK2205" s="212">
        <v>0.5</v>
      </c>
      <c r="AL2205" s="212">
        <v>0</v>
      </c>
      <c r="AM2205">
        <v>1</v>
      </c>
      <c r="AN2205" t="str">
        <f>VLOOKUP(H2205,'Base Art'!$A:$AJ,36,FALSE)</f>
        <v>ARCOR S.A.I.C.</v>
      </c>
    </row>
    <row r="2206" spans="1:40" x14ac:dyDescent="0.25">
      <c r="A2206" s="212" t="s">
        <v>7819</v>
      </c>
      <c r="B2206" s="212">
        <v>1</v>
      </c>
      <c r="C2206" s="212" t="s">
        <v>7820</v>
      </c>
      <c r="D2206" s="212" t="s">
        <v>158</v>
      </c>
      <c r="E2206" s="212">
        <v>20</v>
      </c>
      <c r="F2206" s="212" t="s">
        <v>20</v>
      </c>
      <c r="G2206" s="212" t="s">
        <v>364</v>
      </c>
      <c r="H2206" s="212">
        <v>565</v>
      </c>
      <c r="I2206" s="212" t="s">
        <v>365</v>
      </c>
      <c r="J2206" s="212"/>
      <c r="K2206" s="212"/>
      <c r="L2206" s="212"/>
      <c r="M2206" s="212"/>
      <c r="N2206" s="212"/>
      <c r="O2206" s="212"/>
      <c r="P2206" s="212"/>
      <c r="Q2206" s="212"/>
      <c r="R2206" s="212"/>
      <c r="S2206" s="212"/>
      <c r="T2206" s="212"/>
      <c r="U2206" s="212"/>
      <c r="V2206" s="212"/>
      <c r="W2206" s="212"/>
      <c r="X2206" s="212"/>
      <c r="Y2206" s="212">
        <v>1374</v>
      </c>
      <c r="Z2206" s="212" t="s">
        <v>336</v>
      </c>
      <c r="AA2206" s="212" t="s">
        <v>337</v>
      </c>
      <c r="AB2206" s="212">
        <v>144342.45000000001</v>
      </c>
      <c r="AC2206" s="212">
        <v>178984.62599999999</v>
      </c>
      <c r="AD2206" s="212">
        <v>3.1300000000000001E-2</v>
      </c>
      <c r="AE2206" s="212">
        <v>0</v>
      </c>
      <c r="AF2206" s="212">
        <v>3.1300000000000001E-2</v>
      </c>
      <c r="AG2206" s="212">
        <v>0</v>
      </c>
      <c r="AH2206" s="212">
        <v>4510.7</v>
      </c>
      <c r="AI2206" s="212">
        <v>5593.27</v>
      </c>
      <c r="AJ2206" s="212">
        <v>0</v>
      </c>
      <c r="AK2206" s="212">
        <v>0</v>
      </c>
      <c r="AL2206" s="212">
        <v>0</v>
      </c>
      <c r="AM2206">
        <v>1</v>
      </c>
      <c r="AN2206" t="str">
        <f>VLOOKUP(H2206,'Base Art'!$A:$AJ,36,FALSE)</f>
        <v>MONDELEZ ARGENTINA S.A.</v>
      </c>
    </row>
    <row r="2207" spans="1:40" x14ac:dyDescent="0.25">
      <c r="A2207" s="212" t="s">
        <v>7819</v>
      </c>
      <c r="B2207" s="212">
        <v>1</v>
      </c>
      <c r="C2207" s="212" t="s">
        <v>7820</v>
      </c>
      <c r="D2207" s="212" t="s">
        <v>158</v>
      </c>
      <c r="E2207" s="212">
        <v>20</v>
      </c>
      <c r="F2207" s="212" t="s">
        <v>20</v>
      </c>
      <c r="G2207" s="212" t="s">
        <v>370</v>
      </c>
      <c r="H2207" s="212">
        <v>653</v>
      </c>
      <c r="I2207" s="212" t="s">
        <v>371</v>
      </c>
      <c r="J2207" s="212">
        <v>1414</v>
      </c>
      <c r="K2207" s="212" t="s">
        <v>372</v>
      </c>
      <c r="L2207" s="212" t="s">
        <v>373</v>
      </c>
      <c r="M2207" s="212"/>
      <c r="N2207" s="212"/>
      <c r="O2207" s="212"/>
      <c r="P2207" s="212">
        <v>1072</v>
      </c>
      <c r="Q2207" s="212" t="s">
        <v>374</v>
      </c>
      <c r="R2207" s="212" t="s">
        <v>375</v>
      </c>
      <c r="S2207" s="212"/>
      <c r="T2207" s="212"/>
      <c r="U2207" s="212"/>
      <c r="V2207" s="212"/>
      <c r="W2207" s="212"/>
      <c r="X2207" s="212"/>
      <c r="Y2207" s="212">
        <v>1374</v>
      </c>
      <c r="Z2207" s="212" t="s">
        <v>336</v>
      </c>
      <c r="AA2207" s="212" t="s">
        <v>337</v>
      </c>
      <c r="AB2207" s="212">
        <v>45715.856</v>
      </c>
      <c r="AC2207" s="212">
        <v>55316.186000000002</v>
      </c>
      <c r="AD2207" s="212">
        <v>1.7</v>
      </c>
      <c r="AE2207" s="212">
        <v>0</v>
      </c>
      <c r="AF2207" s="212">
        <v>1.7</v>
      </c>
      <c r="AG2207" s="212">
        <v>0</v>
      </c>
      <c r="AH2207" s="212">
        <v>77716.960000000006</v>
      </c>
      <c r="AI2207" s="212">
        <v>94037.52</v>
      </c>
      <c r="AJ2207" s="212">
        <v>2</v>
      </c>
      <c r="AK2207" s="212">
        <v>0.85</v>
      </c>
      <c r="AL2207" s="212">
        <v>0</v>
      </c>
      <c r="AM2207">
        <v>1</v>
      </c>
      <c r="AN2207" t="str">
        <f>VLOOKUP(H2207,'Base Art'!$A:$AJ,36,FALSE)</f>
        <v>ARCOR S.A.I.C.</v>
      </c>
    </row>
    <row r="2208" spans="1:40" x14ac:dyDescent="0.25">
      <c r="A2208" s="212" t="s">
        <v>7819</v>
      </c>
      <c r="B2208" s="212">
        <v>1</v>
      </c>
      <c r="C2208" s="212" t="s">
        <v>7820</v>
      </c>
      <c r="D2208" s="212" t="s">
        <v>158</v>
      </c>
      <c r="E2208" s="212">
        <v>20</v>
      </c>
      <c r="F2208" s="212" t="s">
        <v>20</v>
      </c>
      <c r="G2208" s="212" t="s">
        <v>948</v>
      </c>
      <c r="H2208" s="212">
        <v>861</v>
      </c>
      <c r="I2208" s="212" t="s">
        <v>949</v>
      </c>
      <c r="J2208" s="212"/>
      <c r="K2208" s="212"/>
      <c r="L2208" s="212"/>
      <c r="M2208" s="212"/>
      <c r="N2208" s="212"/>
      <c r="O2208" s="212"/>
      <c r="P2208" s="212">
        <v>1102</v>
      </c>
      <c r="Q2208" s="212" t="s">
        <v>398</v>
      </c>
      <c r="R2208" s="212" t="s">
        <v>399</v>
      </c>
      <c r="S2208" s="212"/>
      <c r="T2208" s="212"/>
      <c r="U2208" s="212"/>
      <c r="V2208" s="212"/>
      <c r="W2208" s="212"/>
      <c r="X2208" s="212"/>
      <c r="Y2208" s="212">
        <v>1370</v>
      </c>
      <c r="Z2208" s="212" t="s">
        <v>400</v>
      </c>
      <c r="AA2208" s="212" t="s">
        <v>401</v>
      </c>
      <c r="AB2208" s="212">
        <v>12161.326999999999</v>
      </c>
      <c r="AC2208" s="212">
        <v>14934.11</v>
      </c>
      <c r="AD2208" s="212">
        <v>5</v>
      </c>
      <c r="AE2208" s="212">
        <v>0</v>
      </c>
      <c r="AF2208" s="212">
        <v>5</v>
      </c>
      <c r="AG2208" s="212">
        <v>0</v>
      </c>
      <c r="AH2208" s="212">
        <v>60806.64</v>
      </c>
      <c r="AI2208" s="212">
        <v>74670.55</v>
      </c>
      <c r="AJ2208" s="212">
        <v>2</v>
      </c>
      <c r="AK2208" s="212">
        <v>2.5</v>
      </c>
      <c r="AL2208" s="212">
        <v>0</v>
      </c>
      <c r="AM2208">
        <v>1</v>
      </c>
      <c r="AN2208" t="str">
        <f>VLOOKUP(H2208,'Base Art'!$A:$AJ,36,FALSE)</f>
        <v>LICORES ARGENTINOS SA</v>
      </c>
    </row>
    <row r="2209" spans="1:40" x14ac:dyDescent="0.25">
      <c r="A2209" s="212" t="s">
        <v>7819</v>
      </c>
      <c r="B2209" s="212">
        <v>1</v>
      </c>
      <c r="C2209" s="212" t="s">
        <v>7820</v>
      </c>
      <c r="D2209" s="212" t="s">
        <v>158</v>
      </c>
      <c r="E2209" s="212">
        <v>20</v>
      </c>
      <c r="F2209" s="212" t="s">
        <v>20</v>
      </c>
      <c r="G2209" s="212" t="s">
        <v>402</v>
      </c>
      <c r="H2209" s="212">
        <v>877</v>
      </c>
      <c r="I2209" s="212" t="s">
        <v>403</v>
      </c>
      <c r="J2209" s="212"/>
      <c r="K2209" s="212"/>
      <c r="L2209" s="212"/>
      <c r="M2209" s="212"/>
      <c r="N2209" s="212"/>
      <c r="O2209" s="212"/>
      <c r="P2209" s="212">
        <v>1102</v>
      </c>
      <c r="Q2209" s="212" t="s">
        <v>398</v>
      </c>
      <c r="R2209" s="212" t="s">
        <v>399</v>
      </c>
      <c r="S2209" s="212"/>
      <c r="T2209" s="212"/>
      <c r="U2209" s="212"/>
      <c r="V2209" s="212"/>
      <c r="W2209" s="212"/>
      <c r="X2209" s="212"/>
      <c r="Y2209" s="212">
        <v>1370</v>
      </c>
      <c r="Z2209" s="212" t="s">
        <v>400</v>
      </c>
      <c r="AA2209" s="212" t="s">
        <v>401</v>
      </c>
      <c r="AB2209" s="212">
        <v>11134.869000000001</v>
      </c>
      <c r="AC2209" s="212">
        <v>13473.191999999999</v>
      </c>
      <c r="AD2209" s="212">
        <v>2</v>
      </c>
      <c r="AE2209" s="212">
        <v>0</v>
      </c>
      <c r="AF2209" s="212">
        <v>2</v>
      </c>
      <c r="AG2209" s="212">
        <v>0</v>
      </c>
      <c r="AH2209" s="212">
        <v>22269.74</v>
      </c>
      <c r="AI2209" s="212">
        <v>26946.38</v>
      </c>
      <c r="AJ2209" s="212">
        <v>0</v>
      </c>
      <c r="AK2209" s="212">
        <v>0</v>
      </c>
      <c r="AL2209" s="212">
        <v>0</v>
      </c>
      <c r="AM2209">
        <v>1</v>
      </c>
      <c r="AN2209" t="str">
        <f>VLOOKUP(H2209,'Base Art'!$A:$AJ,36,FALSE)</f>
        <v>LICORES ARGENTINOS SA</v>
      </c>
    </row>
    <row r="2210" spans="1:40" x14ac:dyDescent="0.25">
      <c r="A2210" s="212" t="s">
        <v>7819</v>
      </c>
      <c r="B2210" s="212">
        <v>1</v>
      </c>
      <c r="C2210" s="212" t="s">
        <v>7820</v>
      </c>
      <c r="D2210" s="212" t="s">
        <v>158</v>
      </c>
      <c r="E2210" s="212">
        <v>20</v>
      </c>
      <c r="F2210" s="212" t="s">
        <v>20</v>
      </c>
      <c r="G2210" s="212" t="s">
        <v>406</v>
      </c>
      <c r="H2210" s="212">
        <v>1115</v>
      </c>
      <c r="I2210" s="212" t="s">
        <v>407</v>
      </c>
      <c r="J2210" s="212"/>
      <c r="K2210" s="212"/>
      <c r="L2210" s="212"/>
      <c r="M2210" s="212"/>
      <c r="N2210" s="212"/>
      <c r="O2210" s="212"/>
      <c r="P2210" s="212"/>
      <c r="Q2210" s="212"/>
      <c r="R2210" s="212"/>
      <c r="S2210" s="212"/>
      <c r="T2210" s="212"/>
      <c r="U2210" s="212"/>
      <c r="V2210" s="212"/>
      <c r="W2210" s="212"/>
      <c r="X2210" s="212"/>
      <c r="Y2210" s="212">
        <v>1373</v>
      </c>
      <c r="Z2210" s="212" t="s">
        <v>386</v>
      </c>
      <c r="AA2210" s="212" t="s">
        <v>387</v>
      </c>
      <c r="AB2210" s="212">
        <v>16842.923999999999</v>
      </c>
      <c r="AC2210" s="212">
        <v>20379.937000000002</v>
      </c>
      <c r="AD2210" s="212">
        <v>1</v>
      </c>
      <c r="AE2210" s="212">
        <v>0</v>
      </c>
      <c r="AF2210" s="212">
        <v>1</v>
      </c>
      <c r="AG2210" s="212">
        <v>0</v>
      </c>
      <c r="AH2210" s="212">
        <v>16842.919999999998</v>
      </c>
      <c r="AI2210" s="212">
        <v>20379.939999999999</v>
      </c>
      <c r="AJ2210" s="212">
        <v>0</v>
      </c>
      <c r="AK2210" s="212">
        <v>0</v>
      </c>
      <c r="AL2210" s="212">
        <v>0</v>
      </c>
      <c r="AM2210">
        <v>1</v>
      </c>
      <c r="AN2210" t="str">
        <f>VLOOKUP(H2210,'Base Art'!$A:$AJ,36,FALSE)</f>
        <v>MAURI S.A.</v>
      </c>
    </row>
    <row r="2211" spans="1:40" x14ac:dyDescent="0.25">
      <c r="A2211" s="212" t="s">
        <v>7819</v>
      </c>
      <c r="B2211" s="212">
        <v>1</v>
      </c>
      <c r="C2211" s="212" t="s">
        <v>7820</v>
      </c>
      <c r="D2211" s="212" t="s">
        <v>158</v>
      </c>
      <c r="E2211" s="212">
        <v>20</v>
      </c>
      <c r="F2211" s="212" t="s">
        <v>20</v>
      </c>
      <c r="G2211" s="212" t="s">
        <v>410</v>
      </c>
      <c r="H2211" s="212">
        <v>1118</v>
      </c>
      <c r="I2211" s="212" t="s">
        <v>411</v>
      </c>
      <c r="J2211" s="212"/>
      <c r="K2211" s="212"/>
      <c r="L2211" s="212"/>
      <c r="M2211" s="212"/>
      <c r="N2211" s="212"/>
      <c r="O2211" s="212"/>
      <c r="P2211" s="212">
        <v>1335</v>
      </c>
      <c r="Q2211" s="212" t="s">
        <v>412</v>
      </c>
      <c r="R2211" s="212" t="s">
        <v>413</v>
      </c>
      <c r="S2211" s="212"/>
      <c r="T2211" s="212"/>
      <c r="U2211" s="212"/>
      <c r="V2211" s="212"/>
      <c r="W2211" s="212"/>
      <c r="X2211" s="212"/>
      <c r="Y2211" s="212">
        <v>1373</v>
      </c>
      <c r="Z2211" s="212" t="s">
        <v>386</v>
      </c>
      <c r="AA2211" s="212" t="s">
        <v>387</v>
      </c>
      <c r="AB2211" s="212">
        <v>14775.373</v>
      </c>
      <c r="AC2211" s="212">
        <v>18034.268</v>
      </c>
      <c r="AD2211" s="212">
        <v>1.6943999999999999</v>
      </c>
      <c r="AE2211" s="212">
        <v>0</v>
      </c>
      <c r="AF2211" s="212">
        <v>1.6943999999999999</v>
      </c>
      <c r="AG2211" s="212">
        <v>0</v>
      </c>
      <c r="AH2211" s="212">
        <v>25036.05</v>
      </c>
      <c r="AI2211" s="212">
        <v>30558.07</v>
      </c>
      <c r="AJ2211" s="212">
        <v>0</v>
      </c>
      <c r="AK2211" s="212">
        <v>0</v>
      </c>
      <c r="AL2211" s="212">
        <v>0</v>
      </c>
      <c r="AM2211">
        <v>1</v>
      </c>
      <c r="AN2211" t="str">
        <f>VLOOKUP(H2211,'Base Art'!$A:$AJ,36,FALSE)</f>
        <v>MAURI S.A.</v>
      </c>
    </row>
    <row r="2212" spans="1:40" x14ac:dyDescent="0.25">
      <c r="A2212" s="212" t="s">
        <v>7819</v>
      </c>
      <c r="B2212" s="212">
        <v>1</v>
      </c>
      <c r="C2212" s="212" t="s">
        <v>7820</v>
      </c>
      <c r="D2212" s="212" t="s">
        <v>158</v>
      </c>
      <c r="E2212" s="212">
        <v>20</v>
      </c>
      <c r="F2212" s="212" t="s">
        <v>20</v>
      </c>
      <c r="G2212" s="212" t="s">
        <v>414</v>
      </c>
      <c r="H2212" s="212">
        <v>1119</v>
      </c>
      <c r="I2212" s="212" t="s">
        <v>415</v>
      </c>
      <c r="J2212" s="212"/>
      <c r="K2212" s="212"/>
      <c r="L2212" s="212"/>
      <c r="M2212" s="212"/>
      <c r="N2212" s="212"/>
      <c r="O2212" s="212"/>
      <c r="P2212" s="212">
        <v>1335</v>
      </c>
      <c r="Q2212" s="212" t="s">
        <v>412</v>
      </c>
      <c r="R2212" s="212" t="s">
        <v>413</v>
      </c>
      <c r="S2212" s="212"/>
      <c r="T2212" s="212"/>
      <c r="U2212" s="212"/>
      <c r="V2212" s="212"/>
      <c r="W2212" s="212"/>
      <c r="X2212" s="212"/>
      <c r="Y2212" s="212">
        <v>1373</v>
      </c>
      <c r="Z2212" s="212" t="s">
        <v>386</v>
      </c>
      <c r="AA2212" s="212" t="s">
        <v>387</v>
      </c>
      <c r="AB2212" s="212">
        <v>31073.96</v>
      </c>
      <c r="AC2212" s="212">
        <v>37599.497000000003</v>
      </c>
      <c r="AD2212" s="212">
        <v>0.15629999999999999</v>
      </c>
      <c r="AE2212" s="212">
        <v>0</v>
      </c>
      <c r="AF2212" s="212">
        <v>0.15629999999999999</v>
      </c>
      <c r="AG2212" s="212">
        <v>0</v>
      </c>
      <c r="AH2212" s="212">
        <v>4855.3100000000004</v>
      </c>
      <c r="AI2212" s="212">
        <v>5874.92</v>
      </c>
      <c r="AJ2212" s="212">
        <v>1</v>
      </c>
      <c r="AK2212" s="212">
        <v>0.16</v>
      </c>
      <c r="AL2212" s="212">
        <v>0</v>
      </c>
      <c r="AM2212">
        <v>1</v>
      </c>
      <c r="AN2212" t="str">
        <f>VLOOKUP(H2212,'Base Art'!$A:$AJ,36,FALSE)</f>
        <v>MAURI S.A.</v>
      </c>
    </row>
    <row r="2213" spans="1:40" x14ac:dyDescent="0.25">
      <c r="A2213" s="212" t="s">
        <v>7819</v>
      </c>
      <c r="B2213" s="212">
        <v>1</v>
      </c>
      <c r="C2213" s="212" t="s">
        <v>7820</v>
      </c>
      <c r="D2213" s="212" t="s">
        <v>158</v>
      </c>
      <c r="E2213" s="212">
        <v>20</v>
      </c>
      <c r="F2213" s="212" t="s">
        <v>20</v>
      </c>
      <c r="G2213" s="212" t="s">
        <v>416</v>
      </c>
      <c r="H2213" s="212">
        <v>1124</v>
      </c>
      <c r="I2213" s="212" t="s">
        <v>417</v>
      </c>
      <c r="J2213" s="212"/>
      <c r="K2213" s="212"/>
      <c r="L2213" s="212"/>
      <c r="M2213" s="212"/>
      <c r="N2213" s="212"/>
      <c r="O2213" s="212"/>
      <c r="P2213" s="212"/>
      <c r="Q2213" s="212"/>
      <c r="R2213" s="212"/>
      <c r="S2213" s="212"/>
      <c r="T2213" s="212"/>
      <c r="U2213" s="212"/>
      <c r="V2213" s="212"/>
      <c r="W2213" s="212"/>
      <c r="X2213" s="212"/>
      <c r="Y2213" s="212">
        <v>1373</v>
      </c>
      <c r="Z2213" s="212" t="s">
        <v>386</v>
      </c>
      <c r="AA2213" s="212" t="s">
        <v>387</v>
      </c>
      <c r="AB2213" s="212">
        <v>21489.021000000001</v>
      </c>
      <c r="AC2213" s="212">
        <v>26646.385999999999</v>
      </c>
      <c r="AD2213" s="212">
        <v>1</v>
      </c>
      <c r="AE2213" s="212">
        <v>0</v>
      </c>
      <c r="AF2213" s="212">
        <v>1</v>
      </c>
      <c r="AG2213" s="212">
        <v>0</v>
      </c>
      <c r="AH2213" s="212">
        <v>21489.02</v>
      </c>
      <c r="AI2213" s="212">
        <v>26646.39</v>
      </c>
      <c r="AJ2213" s="212">
        <v>1</v>
      </c>
      <c r="AK2213" s="212">
        <v>1</v>
      </c>
      <c r="AL2213" s="212">
        <v>0</v>
      </c>
      <c r="AM2213">
        <v>1</v>
      </c>
      <c r="AN2213" t="str">
        <f>VLOOKUP(H2213,'Base Art'!$A:$AJ,36,FALSE)</f>
        <v>MAURI S.A.</v>
      </c>
    </row>
    <row r="2214" spans="1:40" x14ac:dyDescent="0.25">
      <c r="A2214" s="212" t="s">
        <v>7819</v>
      </c>
      <c r="B2214" s="212">
        <v>1</v>
      </c>
      <c r="C2214" s="212" t="s">
        <v>7820</v>
      </c>
      <c r="D2214" s="212" t="s">
        <v>158</v>
      </c>
      <c r="E2214" s="212">
        <v>20</v>
      </c>
      <c r="F2214" s="212" t="s">
        <v>20</v>
      </c>
      <c r="G2214" s="212" t="s">
        <v>418</v>
      </c>
      <c r="H2214" s="212">
        <v>1150</v>
      </c>
      <c r="I2214" s="212" t="s">
        <v>419</v>
      </c>
      <c r="J2214" s="212">
        <v>1430</v>
      </c>
      <c r="K2214" s="212" t="s">
        <v>420</v>
      </c>
      <c r="L2214" s="212" t="s">
        <v>421</v>
      </c>
      <c r="M2214" s="212"/>
      <c r="N2214" s="212"/>
      <c r="O2214" s="212"/>
      <c r="P2214" s="212"/>
      <c r="Q2214" s="212"/>
      <c r="R2214" s="212"/>
      <c r="S2214" s="212"/>
      <c r="T2214" s="212"/>
      <c r="U2214" s="212"/>
      <c r="V2214" s="212"/>
      <c r="W2214" s="212"/>
      <c r="X2214" s="212"/>
      <c r="Y2214" s="212">
        <v>1374</v>
      </c>
      <c r="Z2214" s="212" t="s">
        <v>336</v>
      </c>
      <c r="AA2214" s="212" t="s">
        <v>337</v>
      </c>
      <c r="AB2214" s="212">
        <v>83604.539999999994</v>
      </c>
      <c r="AC2214" s="212">
        <v>103669.63400000001</v>
      </c>
      <c r="AD2214" s="212">
        <v>0.125</v>
      </c>
      <c r="AE2214" s="212">
        <v>0</v>
      </c>
      <c r="AF2214" s="212">
        <v>0.125</v>
      </c>
      <c r="AG2214" s="212">
        <v>0</v>
      </c>
      <c r="AH2214" s="212">
        <v>10450.57</v>
      </c>
      <c r="AI2214" s="212">
        <v>12958.7</v>
      </c>
      <c r="AJ2214" s="212">
        <v>1</v>
      </c>
      <c r="AK2214" s="212">
        <v>0.13</v>
      </c>
      <c r="AL2214" s="212">
        <v>0</v>
      </c>
      <c r="AM2214">
        <v>1</v>
      </c>
      <c r="AN2214" t="str">
        <f>VLOOKUP(H2214,'Base Art'!$A:$AJ,36,FALSE)</f>
        <v>GEORGALOS HNOS. S.A.I.C.A.</v>
      </c>
    </row>
    <row r="2215" spans="1:40" x14ac:dyDescent="0.25">
      <c r="A2215" s="212" t="s">
        <v>7819</v>
      </c>
      <c r="B2215" s="212">
        <v>1</v>
      </c>
      <c r="C2215" s="212" t="s">
        <v>7820</v>
      </c>
      <c r="D2215" s="212" t="s">
        <v>158</v>
      </c>
      <c r="E2215" s="212">
        <v>20</v>
      </c>
      <c r="F2215" s="212" t="s">
        <v>20</v>
      </c>
      <c r="G2215" s="212" t="s">
        <v>1669</v>
      </c>
      <c r="H2215" s="212">
        <v>1204</v>
      </c>
      <c r="I2215" s="212" t="s">
        <v>1670</v>
      </c>
      <c r="J2215" s="212">
        <v>1460</v>
      </c>
      <c r="K2215" s="212" t="s">
        <v>462</v>
      </c>
      <c r="L2215" s="212" t="s">
        <v>463</v>
      </c>
      <c r="M2215" s="212"/>
      <c r="N2215" s="212"/>
      <c r="O2215" s="212"/>
      <c r="P2215" s="212"/>
      <c r="Q2215" s="212"/>
      <c r="R2215" s="212"/>
      <c r="S2215" s="212"/>
      <c r="T2215" s="212"/>
      <c r="U2215" s="212"/>
      <c r="V2215" s="212"/>
      <c r="W2215" s="212"/>
      <c r="X2215" s="212"/>
      <c r="Y2215" s="212">
        <v>1369</v>
      </c>
      <c r="Z2215" s="212" t="s">
        <v>354</v>
      </c>
      <c r="AA2215" s="212" t="s">
        <v>355</v>
      </c>
      <c r="AB2215" s="212">
        <v>207911.304</v>
      </c>
      <c r="AC2215" s="212">
        <v>251572.67300000001</v>
      </c>
      <c r="AD2215" s="212">
        <v>0.125</v>
      </c>
      <c r="AE2215" s="212">
        <v>0</v>
      </c>
      <c r="AF2215" s="212">
        <v>0.125</v>
      </c>
      <c r="AG2215" s="212">
        <v>0</v>
      </c>
      <c r="AH2215" s="212">
        <v>25988.91</v>
      </c>
      <c r="AI2215" s="212">
        <v>31446.58</v>
      </c>
      <c r="AJ2215" s="212">
        <v>2</v>
      </c>
      <c r="AK2215" s="212">
        <v>0.06</v>
      </c>
      <c r="AL2215" s="212">
        <v>0</v>
      </c>
      <c r="AM2215">
        <v>1</v>
      </c>
      <c r="AN2215" t="str">
        <f>VLOOKUP(H2215,'Base Art'!$A:$AJ,36,FALSE)</f>
        <v>IMPORTADORA SUDAMERICANA S.R.L.</v>
      </c>
    </row>
    <row r="2216" spans="1:40" x14ac:dyDescent="0.25">
      <c r="A2216" s="212" t="s">
        <v>7819</v>
      </c>
      <c r="B2216" s="212">
        <v>1</v>
      </c>
      <c r="C2216" s="212" t="s">
        <v>7820</v>
      </c>
      <c r="D2216" s="212" t="s">
        <v>158</v>
      </c>
      <c r="E2216" s="212">
        <v>20</v>
      </c>
      <c r="F2216" s="212" t="s">
        <v>20</v>
      </c>
      <c r="G2216" s="212" t="s">
        <v>952</v>
      </c>
      <c r="H2216" s="212">
        <v>1345</v>
      </c>
      <c r="I2216" s="212" t="s">
        <v>953</v>
      </c>
      <c r="J2216" s="212"/>
      <c r="K2216" s="212"/>
      <c r="L2216" s="212"/>
      <c r="M2216" s="212"/>
      <c r="N2216" s="212"/>
      <c r="O2216" s="212"/>
      <c r="P2216" s="212"/>
      <c r="Q2216" s="212"/>
      <c r="R2216" s="212"/>
      <c r="S2216" s="212"/>
      <c r="T2216" s="212"/>
      <c r="U2216" s="212"/>
      <c r="V2216" s="212"/>
      <c r="W2216" s="212"/>
      <c r="X2216" s="212"/>
      <c r="Y2216" s="212">
        <v>1372</v>
      </c>
      <c r="Z2216" s="212" t="s">
        <v>346</v>
      </c>
      <c r="AA2216" s="212" t="s">
        <v>347</v>
      </c>
      <c r="AB2216" s="212">
        <v>251257.17800000001</v>
      </c>
      <c r="AC2216" s="212">
        <v>304021.19</v>
      </c>
      <c r="AD2216" s="212">
        <v>0.16669999999999999</v>
      </c>
      <c r="AE2216" s="212">
        <v>0</v>
      </c>
      <c r="AF2216" s="212">
        <v>0.16669999999999999</v>
      </c>
      <c r="AG2216" s="212">
        <v>0</v>
      </c>
      <c r="AH2216" s="212">
        <v>41876.199999999997</v>
      </c>
      <c r="AI2216" s="212">
        <v>50670.2</v>
      </c>
      <c r="AJ2216" s="212">
        <v>2</v>
      </c>
      <c r="AK2216" s="212">
        <v>0.08</v>
      </c>
      <c r="AL2216" s="212">
        <v>0</v>
      </c>
      <c r="AM2216">
        <v>1</v>
      </c>
      <c r="AN2216" t="str">
        <f>VLOOKUP(H2216,'Base Art'!$A:$AJ,36,FALSE)</f>
        <v>LA DELICIA FELIPE FORT S.A.</v>
      </c>
    </row>
    <row r="2217" spans="1:40" x14ac:dyDescent="0.25">
      <c r="A2217" s="212" t="s">
        <v>7819</v>
      </c>
      <c r="B2217" s="212">
        <v>1</v>
      </c>
      <c r="C2217" s="212" t="s">
        <v>7820</v>
      </c>
      <c r="D2217" s="212" t="s">
        <v>158</v>
      </c>
      <c r="E2217" s="212">
        <v>20</v>
      </c>
      <c r="F2217" s="212" t="s">
        <v>20</v>
      </c>
      <c r="G2217" s="212" t="s">
        <v>426</v>
      </c>
      <c r="H2217" s="212">
        <v>1352</v>
      </c>
      <c r="I2217" s="212" t="s">
        <v>427</v>
      </c>
      <c r="J2217" s="212"/>
      <c r="K2217" s="212"/>
      <c r="L2217" s="212"/>
      <c r="M2217" s="212"/>
      <c r="N2217" s="212"/>
      <c r="O2217" s="212"/>
      <c r="P2217" s="212"/>
      <c r="Q2217" s="212"/>
      <c r="R2217" s="212"/>
      <c r="S2217" s="212"/>
      <c r="T2217" s="212"/>
      <c r="U2217" s="212"/>
      <c r="V2217" s="212"/>
      <c r="W2217" s="212"/>
      <c r="X2217" s="212"/>
      <c r="Y2217" s="212">
        <v>1372</v>
      </c>
      <c r="Z2217" s="212" t="s">
        <v>346</v>
      </c>
      <c r="AA2217" s="212" t="s">
        <v>347</v>
      </c>
      <c r="AB2217" s="212">
        <v>232403.465</v>
      </c>
      <c r="AC2217" s="212">
        <v>284717.38400000002</v>
      </c>
      <c r="AD2217" s="212">
        <v>0.5</v>
      </c>
      <c r="AE2217" s="212">
        <v>0</v>
      </c>
      <c r="AF2217" s="212">
        <v>0.5</v>
      </c>
      <c r="AG2217" s="212">
        <v>0</v>
      </c>
      <c r="AH2217" s="212">
        <v>116201.73</v>
      </c>
      <c r="AI2217" s="212">
        <v>142358.69</v>
      </c>
      <c r="AJ2217" s="212">
        <v>3</v>
      </c>
      <c r="AK2217" s="212">
        <v>0.17</v>
      </c>
      <c r="AL2217" s="212">
        <v>0</v>
      </c>
      <c r="AM2217">
        <v>1</v>
      </c>
      <c r="AN2217" t="str">
        <f>VLOOKUP(H2217,'Base Art'!$A:$AJ,36,FALSE)</f>
        <v>LA DELICIA FELIPE FORT S.A.</v>
      </c>
    </row>
    <row r="2218" spans="1:40" x14ac:dyDescent="0.25">
      <c r="A2218" s="212" t="s">
        <v>7819</v>
      </c>
      <c r="B2218" s="212">
        <v>1</v>
      </c>
      <c r="C2218" s="212" t="s">
        <v>7820</v>
      </c>
      <c r="D2218" s="212" t="s">
        <v>158</v>
      </c>
      <c r="E2218" s="212">
        <v>20</v>
      </c>
      <c r="F2218" s="212" t="s">
        <v>20</v>
      </c>
      <c r="G2218" s="212" t="s">
        <v>432</v>
      </c>
      <c r="H2218" s="212">
        <v>1362</v>
      </c>
      <c r="I2218" s="212" t="s">
        <v>433</v>
      </c>
      <c r="J2218" s="212"/>
      <c r="K2218" s="212"/>
      <c r="L2218" s="212"/>
      <c r="M2218" s="212"/>
      <c r="N2218" s="212"/>
      <c r="O2218" s="212"/>
      <c r="P2218" s="212"/>
      <c r="Q2218" s="212"/>
      <c r="R2218" s="212"/>
      <c r="S2218" s="212"/>
      <c r="T2218" s="212"/>
      <c r="U2218" s="212"/>
      <c r="V2218" s="212"/>
      <c r="W2218" s="212"/>
      <c r="X2218" s="212"/>
      <c r="Y2218" s="212">
        <v>1372</v>
      </c>
      <c r="Z2218" s="212" t="s">
        <v>346</v>
      </c>
      <c r="AA2218" s="212" t="s">
        <v>347</v>
      </c>
      <c r="AB2218" s="212">
        <v>308324.62099999998</v>
      </c>
      <c r="AC2218" s="212">
        <v>373072.79499999998</v>
      </c>
      <c r="AD2218" s="212">
        <v>6.25E-2</v>
      </c>
      <c r="AE2218" s="212">
        <v>0</v>
      </c>
      <c r="AF2218" s="212">
        <v>6.25E-2</v>
      </c>
      <c r="AG2218" s="212">
        <v>0</v>
      </c>
      <c r="AH2218" s="212">
        <v>19270.29</v>
      </c>
      <c r="AI2218" s="212">
        <v>23317.05</v>
      </c>
      <c r="AJ2218" s="212">
        <v>0</v>
      </c>
      <c r="AK2218" s="212">
        <v>0</v>
      </c>
      <c r="AL2218" s="212">
        <v>0</v>
      </c>
      <c r="AM2218">
        <v>1</v>
      </c>
      <c r="AN2218" t="str">
        <f>VLOOKUP(H2218,'Base Art'!$A:$AJ,36,FALSE)</f>
        <v>LA DELICIA FELIPE FORT S.A.</v>
      </c>
    </row>
    <row r="2219" spans="1:40" x14ac:dyDescent="0.25">
      <c r="A2219" s="212" t="s">
        <v>7819</v>
      </c>
      <c r="B2219" s="212">
        <v>1</v>
      </c>
      <c r="C2219" s="212" t="s">
        <v>7820</v>
      </c>
      <c r="D2219" s="212" t="s">
        <v>158</v>
      </c>
      <c r="E2219" s="212">
        <v>20</v>
      </c>
      <c r="F2219" s="212" t="s">
        <v>20</v>
      </c>
      <c r="G2219" s="212" t="s">
        <v>7691</v>
      </c>
      <c r="H2219" s="212">
        <v>1412</v>
      </c>
      <c r="I2219" s="212" t="s">
        <v>2164</v>
      </c>
      <c r="J2219" s="212">
        <v>1427</v>
      </c>
      <c r="K2219" s="212" t="s">
        <v>436</v>
      </c>
      <c r="L2219" s="212" t="s">
        <v>437</v>
      </c>
      <c r="M2219" s="212"/>
      <c r="N2219" s="212"/>
      <c r="O2219" s="212"/>
      <c r="P2219" s="212"/>
      <c r="Q2219" s="212"/>
      <c r="R2219" s="212"/>
      <c r="S2219" s="212"/>
      <c r="T2219" s="212"/>
      <c r="U2219" s="212"/>
      <c r="V2219" s="212"/>
      <c r="W2219" s="212"/>
      <c r="X2219" s="212"/>
      <c r="Y2219" s="212">
        <v>1374</v>
      </c>
      <c r="Z2219" s="212" t="s">
        <v>336</v>
      </c>
      <c r="AA2219" s="212" t="s">
        <v>337</v>
      </c>
      <c r="AB2219" s="212">
        <v>95958.5</v>
      </c>
      <c r="AC2219" s="212">
        <v>118988.55</v>
      </c>
      <c r="AD2219" s="212">
        <v>5.5599999999999997E-2</v>
      </c>
      <c r="AE2219" s="212">
        <v>0</v>
      </c>
      <c r="AF2219" s="212">
        <v>5.5599999999999997E-2</v>
      </c>
      <c r="AG2219" s="212">
        <v>0</v>
      </c>
      <c r="AH2219" s="212">
        <v>5331.03</v>
      </c>
      <c r="AI2219" s="212">
        <v>6610.47</v>
      </c>
      <c r="AJ2219" s="212">
        <v>0</v>
      </c>
      <c r="AK2219" s="212">
        <v>0</v>
      </c>
      <c r="AL2219" s="212">
        <v>0</v>
      </c>
      <c r="AM2219">
        <v>1</v>
      </c>
      <c r="AN2219" t="str">
        <f>VLOOKUP(H2219,'Base Art'!$A:$AJ,36,FALSE)</f>
        <v>GEORGALOS HNOS. S.A.I.C.A.</v>
      </c>
    </row>
    <row r="2220" spans="1:40" x14ac:dyDescent="0.25">
      <c r="A2220" s="212" t="s">
        <v>7819</v>
      </c>
      <c r="B2220" s="212">
        <v>1</v>
      </c>
      <c r="C2220" s="212" t="s">
        <v>7820</v>
      </c>
      <c r="D2220" s="212" t="s">
        <v>158</v>
      </c>
      <c r="E2220" s="212">
        <v>20</v>
      </c>
      <c r="F2220" s="212" t="s">
        <v>20</v>
      </c>
      <c r="G2220" s="212" t="s">
        <v>438</v>
      </c>
      <c r="H2220" s="212">
        <v>1419</v>
      </c>
      <c r="I2220" s="212" t="s">
        <v>439</v>
      </c>
      <c r="J2220" s="212">
        <v>1429</v>
      </c>
      <c r="K2220" s="212" t="s">
        <v>440</v>
      </c>
      <c r="L2220" s="212" t="s">
        <v>441</v>
      </c>
      <c r="M2220" s="212"/>
      <c r="N2220" s="212"/>
      <c r="O2220" s="212"/>
      <c r="P2220" s="212"/>
      <c r="Q2220" s="212"/>
      <c r="R2220" s="212"/>
      <c r="S2220" s="212"/>
      <c r="T2220" s="212"/>
      <c r="U2220" s="212"/>
      <c r="V2220" s="212"/>
      <c r="W2220" s="212"/>
      <c r="X2220" s="212"/>
      <c r="Y2220" s="212">
        <v>1374</v>
      </c>
      <c r="Z2220" s="212" t="s">
        <v>336</v>
      </c>
      <c r="AA2220" s="212" t="s">
        <v>337</v>
      </c>
      <c r="AB2220" s="212">
        <v>84202.391000000003</v>
      </c>
      <c r="AC2220" s="212">
        <v>102663.397</v>
      </c>
      <c r="AD2220" s="212">
        <v>0.25</v>
      </c>
      <c r="AE2220" s="212">
        <v>0</v>
      </c>
      <c r="AF2220" s="212">
        <v>0.25</v>
      </c>
      <c r="AG2220" s="212">
        <v>0</v>
      </c>
      <c r="AH2220" s="212">
        <v>21050.6</v>
      </c>
      <c r="AI2220" s="212">
        <v>25665.85</v>
      </c>
      <c r="AJ2220" s="212">
        <v>2</v>
      </c>
      <c r="AK2220" s="212">
        <v>0.13</v>
      </c>
      <c r="AL2220" s="212">
        <v>0</v>
      </c>
      <c r="AM2220">
        <v>1</v>
      </c>
      <c r="AN2220" t="str">
        <f>VLOOKUP(H2220,'Base Art'!$A:$AJ,36,FALSE)</f>
        <v>GEORGALOS HNOS. S.A.I.C.A.</v>
      </c>
    </row>
    <row r="2221" spans="1:40" x14ac:dyDescent="0.25">
      <c r="A2221" s="212" t="s">
        <v>7819</v>
      </c>
      <c r="B2221" s="212">
        <v>1</v>
      </c>
      <c r="C2221" s="212" t="s">
        <v>7820</v>
      </c>
      <c r="D2221" s="212" t="s">
        <v>158</v>
      </c>
      <c r="E2221" s="212">
        <v>20</v>
      </c>
      <c r="F2221" s="212" t="s">
        <v>20</v>
      </c>
      <c r="G2221" s="212" t="s">
        <v>954</v>
      </c>
      <c r="H2221" s="212">
        <v>1448</v>
      </c>
      <c r="I2221" s="212" t="s">
        <v>955</v>
      </c>
      <c r="J2221" s="212"/>
      <c r="K2221" s="212"/>
      <c r="L2221" s="212"/>
      <c r="M2221" s="212"/>
      <c r="N2221" s="212"/>
      <c r="O2221" s="212"/>
      <c r="P2221" s="212">
        <v>1335</v>
      </c>
      <c r="Q2221" s="212" t="s">
        <v>412</v>
      </c>
      <c r="R2221" s="212" t="s">
        <v>413</v>
      </c>
      <c r="S2221" s="212"/>
      <c r="T2221" s="212"/>
      <c r="U2221" s="212"/>
      <c r="V2221" s="212"/>
      <c r="W2221" s="212"/>
      <c r="X2221" s="212"/>
      <c r="Y2221" s="212">
        <v>1373</v>
      </c>
      <c r="Z2221" s="212" t="s">
        <v>386</v>
      </c>
      <c r="AA2221" s="212" t="s">
        <v>387</v>
      </c>
      <c r="AB2221" s="212">
        <v>27999.578000000001</v>
      </c>
      <c r="AC2221" s="212">
        <v>34321.588000000003</v>
      </c>
      <c r="AD2221" s="212">
        <v>1</v>
      </c>
      <c r="AE2221" s="212">
        <v>0</v>
      </c>
      <c r="AF2221" s="212">
        <v>1</v>
      </c>
      <c r="AG2221" s="212">
        <v>0</v>
      </c>
      <c r="AH2221" s="212">
        <v>27999.58</v>
      </c>
      <c r="AI2221" s="212">
        <v>34321.589999999997</v>
      </c>
      <c r="AJ2221" s="212">
        <v>1</v>
      </c>
      <c r="AK2221" s="212">
        <v>1</v>
      </c>
      <c r="AL2221" s="212">
        <v>0</v>
      </c>
      <c r="AM2221">
        <v>1</v>
      </c>
      <c r="AN2221" t="str">
        <f>VLOOKUP(H2221,'Base Art'!$A:$AJ,36,FALSE)</f>
        <v>MAURI S.A.</v>
      </c>
    </row>
    <row r="2222" spans="1:40" x14ac:dyDescent="0.25">
      <c r="A2222" s="212" t="s">
        <v>7819</v>
      </c>
      <c r="B2222" s="212">
        <v>1</v>
      </c>
      <c r="C2222" s="212" t="s">
        <v>7820</v>
      </c>
      <c r="D2222" s="212" t="s">
        <v>158</v>
      </c>
      <c r="E2222" s="212">
        <v>20</v>
      </c>
      <c r="F2222" s="212" t="s">
        <v>20</v>
      </c>
      <c r="G2222" s="212" t="s">
        <v>1070</v>
      </c>
      <c r="H2222" s="212">
        <v>1513</v>
      </c>
      <c r="I2222" s="212" t="s">
        <v>1071</v>
      </c>
      <c r="J2222" s="212">
        <v>1414</v>
      </c>
      <c r="K2222" s="212" t="s">
        <v>372</v>
      </c>
      <c r="L2222" s="212" t="s">
        <v>373</v>
      </c>
      <c r="M2222" s="212"/>
      <c r="N2222" s="212"/>
      <c r="O2222" s="212"/>
      <c r="P2222" s="212">
        <v>1071</v>
      </c>
      <c r="Q2222" s="212" t="s">
        <v>944</v>
      </c>
      <c r="R2222" s="212" t="s">
        <v>945</v>
      </c>
      <c r="S2222" s="212"/>
      <c r="T2222" s="212"/>
      <c r="U2222" s="212"/>
      <c r="V2222" s="212"/>
      <c r="W2222" s="212"/>
      <c r="X2222" s="212"/>
      <c r="Y2222" s="212">
        <v>1374</v>
      </c>
      <c r="Z2222" s="212" t="s">
        <v>336</v>
      </c>
      <c r="AA2222" s="212" t="s">
        <v>337</v>
      </c>
      <c r="AB2222" s="212">
        <v>40848.404000000002</v>
      </c>
      <c r="AC2222" s="212">
        <v>49668.345999999998</v>
      </c>
      <c r="AD2222" s="212">
        <v>2.5</v>
      </c>
      <c r="AE2222" s="212">
        <v>0</v>
      </c>
      <c r="AF2222" s="212">
        <v>2.5</v>
      </c>
      <c r="AG2222" s="212">
        <v>0</v>
      </c>
      <c r="AH2222" s="212">
        <v>102121.01</v>
      </c>
      <c r="AI2222" s="212">
        <v>124170.87</v>
      </c>
      <c r="AJ2222" s="212">
        <v>0</v>
      </c>
      <c r="AK2222" s="212">
        <v>0</v>
      </c>
      <c r="AL2222" s="212">
        <v>0</v>
      </c>
      <c r="AM2222">
        <v>1</v>
      </c>
      <c r="AN2222" t="str">
        <f>VLOOKUP(H2222,'Base Art'!$A:$AJ,36,FALSE)</f>
        <v>ARCOR S.A.I.C.</v>
      </c>
    </row>
    <row r="2223" spans="1:40" x14ac:dyDescent="0.25">
      <c r="A2223" s="212" t="s">
        <v>7819</v>
      </c>
      <c r="B2223" s="212">
        <v>1</v>
      </c>
      <c r="C2223" s="212" t="s">
        <v>7820</v>
      </c>
      <c r="D2223" s="212" t="s">
        <v>158</v>
      </c>
      <c r="E2223" s="212">
        <v>20</v>
      </c>
      <c r="F2223" s="212" t="s">
        <v>20</v>
      </c>
      <c r="G2223" s="212" t="s">
        <v>442</v>
      </c>
      <c r="H2223" s="212">
        <v>1594</v>
      </c>
      <c r="I2223" s="212" t="s">
        <v>443</v>
      </c>
      <c r="J2223" s="212">
        <v>1422</v>
      </c>
      <c r="K2223" s="212" t="s">
        <v>382</v>
      </c>
      <c r="L2223" s="212" t="s">
        <v>383</v>
      </c>
      <c r="M2223" s="212"/>
      <c r="N2223" s="212"/>
      <c r="O2223" s="212"/>
      <c r="P2223" s="212">
        <v>1067</v>
      </c>
      <c r="Q2223" s="212" t="s">
        <v>384</v>
      </c>
      <c r="R2223" s="212" t="s">
        <v>385</v>
      </c>
      <c r="S2223" s="212"/>
      <c r="T2223" s="212"/>
      <c r="U2223" s="212"/>
      <c r="V2223" s="212"/>
      <c r="W2223" s="212"/>
      <c r="X2223" s="212"/>
      <c r="Y2223" s="212">
        <v>1373</v>
      </c>
      <c r="Z2223" s="212" t="s">
        <v>386</v>
      </c>
      <c r="AA2223" s="212" t="s">
        <v>387</v>
      </c>
      <c r="AB2223" s="212">
        <v>15448.803</v>
      </c>
      <c r="AC2223" s="212">
        <v>18706.275000000001</v>
      </c>
      <c r="AD2223" s="212">
        <v>5.375</v>
      </c>
      <c r="AE2223" s="212">
        <v>2.5000000000000001E-2</v>
      </c>
      <c r="AF2223" s="212">
        <v>5.4</v>
      </c>
      <c r="AG2223" s="212">
        <v>0</v>
      </c>
      <c r="AH2223" s="212">
        <v>83423.539999999994</v>
      </c>
      <c r="AI2223" s="212">
        <v>101013.89</v>
      </c>
      <c r="AJ2223" s="212">
        <v>1</v>
      </c>
      <c r="AK2223" s="212">
        <v>5.4</v>
      </c>
      <c r="AL2223" s="212">
        <v>0</v>
      </c>
      <c r="AM2223">
        <v>1</v>
      </c>
      <c r="AN2223" t="str">
        <f>VLOOKUP(H2223,'Base Art'!$A:$AJ,36,FALSE)</f>
        <v>ARCOR S.A.I.C.</v>
      </c>
    </row>
    <row r="2224" spans="1:40" x14ac:dyDescent="0.25">
      <c r="A2224" s="212" t="s">
        <v>7819</v>
      </c>
      <c r="B2224" s="212">
        <v>1</v>
      </c>
      <c r="C2224" s="212" t="s">
        <v>7820</v>
      </c>
      <c r="D2224" s="212" t="s">
        <v>158</v>
      </c>
      <c r="E2224" s="212">
        <v>20</v>
      </c>
      <c r="F2224" s="212" t="s">
        <v>20</v>
      </c>
      <c r="G2224" s="212" t="s">
        <v>444</v>
      </c>
      <c r="H2224" s="212">
        <v>1641</v>
      </c>
      <c r="I2224" s="212" t="s">
        <v>445</v>
      </c>
      <c r="J2224" s="212">
        <v>1064</v>
      </c>
      <c r="K2224" s="212" t="s">
        <v>446</v>
      </c>
      <c r="L2224" s="212" t="s">
        <v>447</v>
      </c>
      <c r="M2224" s="212"/>
      <c r="N2224" s="212"/>
      <c r="O2224" s="212"/>
      <c r="P2224" s="212">
        <v>1066</v>
      </c>
      <c r="Q2224" s="212" t="s">
        <v>448</v>
      </c>
      <c r="R2224" s="212" t="s">
        <v>449</v>
      </c>
      <c r="S2224" s="212"/>
      <c r="T2224" s="212"/>
      <c r="U2224" s="212"/>
      <c r="V2224" s="212"/>
      <c r="W2224" s="212"/>
      <c r="X2224" s="212"/>
      <c r="Y2224" s="212">
        <v>1373</v>
      </c>
      <c r="Z2224" s="212" t="s">
        <v>386</v>
      </c>
      <c r="AA2224" s="212" t="s">
        <v>387</v>
      </c>
      <c r="AB2224" s="212">
        <v>17006.912</v>
      </c>
      <c r="AC2224" s="212">
        <v>20757.083999999999</v>
      </c>
      <c r="AD2224" s="212">
        <v>5.55</v>
      </c>
      <c r="AE2224" s="212">
        <v>0.45</v>
      </c>
      <c r="AF2224" s="212">
        <v>6</v>
      </c>
      <c r="AG2224" s="212">
        <v>0</v>
      </c>
      <c r="AH2224" s="212">
        <v>102041.47</v>
      </c>
      <c r="AI2224" s="212">
        <v>124542.5</v>
      </c>
      <c r="AJ2224" s="212">
        <v>0</v>
      </c>
      <c r="AK2224" s="212">
        <v>0</v>
      </c>
      <c r="AL2224" s="212">
        <v>0</v>
      </c>
      <c r="AM2224">
        <v>1</v>
      </c>
      <c r="AN2224" t="str">
        <f>VLOOKUP(H2224,'Base Art'!$A:$AJ,36,FALSE)</f>
        <v>MOLINO CAÑUELAS S.A.C.I.F.I.A.</v>
      </c>
    </row>
    <row r="2225" spans="1:40" x14ac:dyDescent="0.25">
      <c r="A2225" s="212" t="s">
        <v>7819</v>
      </c>
      <c r="B2225" s="212">
        <v>1</v>
      </c>
      <c r="C2225" s="212" t="s">
        <v>7820</v>
      </c>
      <c r="D2225" s="212" t="s">
        <v>158</v>
      </c>
      <c r="E2225" s="212">
        <v>20</v>
      </c>
      <c r="F2225" s="212" t="s">
        <v>20</v>
      </c>
      <c r="G2225" s="212" t="s">
        <v>456</v>
      </c>
      <c r="H2225" s="212">
        <v>1646</v>
      </c>
      <c r="I2225" s="212" t="s">
        <v>457</v>
      </c>
      <c r="J2225" s="212">
        <v>1064</v>
      </c>
      <c r="K2225" s="212" t="s">
        <v>446</v>
      </c>
      <c r="L2225" s="212" t="s">
        <v>447</v>
      </c>
      <c r="M2225" s="212"/>
      <c r="N2225" s="212"/>
      <c r="O2225" s="212"/>
      <c r="P2225" s="212">
        <v>1066</v>
      </c>
      <c r="Q2225" s="212" t="s">
        <v>448</v>
      </c>
      <c r="R2225" s="212" t="s">
        <v>449</v>
      </c>
      <c r="S2225" s="212"/>
      <c r="T2225" s="212"/>
      <c r="U2225" s="212"/>
      <c r="V2225" s="212"/>
      <c r="W2225" s="212"/>
      <c r="X2225" s="212"/>
      <c r="Y2225" s="212">
        <v>1373</v>
      </c>
      <c r="Z2225" s="212" t="s">
        <v>386</v>
      </c>
      <c r="AA2225" s="212" t="s">
        <v>387</v>
      </c>
      <c r="AB2225" s="212">
        <v>20903.249</v>
      </c>
      <c r="AC2225" s="212">
        <v>25744.674999999999</v>
      </c>
      <c r="AD2225" s="212">
        <v>1.3332999999999999</v>
      </c>
      <c r="AE2225" s="212">
        <v>0</v>
      </c>
      <c r="AF2225" s="212">
        <v>1.3332999999999999</v>
      </c>
      <c r="AG2225" s="212">
        <v>0</v>
      </c>
      <c r="AH2225" s="212">
        <v>27871</v>
      </c>
      <c r="AI2225" s="212">
        <v>34326.230000000003</v>
      </c>
      <c r="AJ2225" s="212">
        <v>0</v>
      </c>
      <c r="AK2225" s="212">
        <v>0</v>
      </c>
      <c r="AL2225" s="212">
        <v>0</v>
      </c>
      <c r="AM2225">
        <v>1</v>
      </c>
      <c r="AN2225" t="str">
        <f>VLOOKUP(H2225,'Base Art'!$A:$AJ,36,FALSE)</f>
        <v>MOLINO CAÑUELAS S.A.C.I.F.I.A.</v>
      </c>
    </row>
    <row r="2226" spans="1:40" x14ac:dyDescent="0.25">
      <c r="A2226" s="212" t="s">
        <v>7819</v>
      </c>
      <c r="B2226" s="212">
        <v>1</v>
      </c>
      <c r="C2226" s="212" t="s">
        <v>7820</v>
      </c>
      <c r="D2226" s="212" t="s">
        <v>158</v>
      </c>
      <c r="E2226" s="212">
        <v>20</v>
      </c>
      <c r="F2226" s="212" t="s">
        <v>20</v>
      </c>
      <c r="G2226" s="212" t="s">
        <v>458</v>
      </c>
      <c r="H2226" s="212">
        <v>1648</v>
      </c>
      <c r="I2226" s="212" t="s">
        <v>459</v>
      </c>
      <c r="J2226" s="212">
        <v>1422</v>
      </c>
      <c r="K2226" s="212" t="s">
        <v>382</v>
      </c>
      <c r="L2226" s="212" t="s">
        <v>383</v>
      </c>
      <c r="M2226" s="212"/>
      <c r="N2226" s="212"/>
      <c r="O2226" s="212"/>
      <c r="P2226" s="212">
        <v>1067</v>
      </c>
      <c r="Q2226" s="212" t="s">
        <v>384</v>
      </c>
      <c r="R2226" s="212" t="s">
        <v>385</v>
      </c>
      <c r="S2226" s="212"/>
      <c r="T2226" s="212"/>
      <c r="U2226" s="212"/>
      <c r="V2226" s="212"/>
      <c r="W2226" s="212"/>
      <c r="X2226" s="212"/>
      <c r="Y2226" s="212">
        <v>1373</v>
      </c>
      <c r="Z2226" s="212" t="s">
        <v>386</v>
      </c>
      <c r="AA2226" s="212" t="s">
        <v>387</v>
      </c>
      <c r="AB2226" s="212">
        <v>15363.674000000001</v>
      </c>
      <c r="AC2226" s="212">
        <v>18590.044999999998</v>
      </c>
      <c r="AD2226" s="212">
        <v>5.25</v>
      </c>
      <c r="AE2226" s="212">
        <v>2.5000000000000001E-2</v>
      </c>
      <c r="AF2226" s="212">
        <v>5.2750000000000004</v>
      </c>
      <c r="AG2226" s="212">
        <v>0</v>
      </c>
      <c r="AH2226" s="212">
        <v>81043.38</v>
      </c>
      <c r="AI2226" s="212">
        <v>98062.49</v>
      </c>
      <c r="AJ2226" s="212">
        <v>0</v>
      </c>
      <c r="AK2226" s="212">
        <v>0</v>
      </c>
      <c r="AL2226" s="212">
        <v>0</v>
      </c>
      <c r="AM2226">
        <v>1</v>
      </c>
      <c r="AN2226" t="str">
        <f>VLOOKUP(H2226,'Base Art'!$A:$AJ,36,FALSE)</f>
        <v>ARCOR S.A.I.C.</v>
      </c>
    </row>
    <row r="2227" spans="1:40" x14ac:dyDescent="0.25">
      <c r="A2227" s="212" t="s">
        <v>7819</v>
      </c>
      <c r="B2227" s="212">
        <v>1</v>
      </c>
      <c r="C2227" s="212" t="s">
        <v>7820</v>
      </c>
      <c r="D2227" s="212" t="s">
        <v>158</v>
      </c>
      <c r="E2227" s="212">
        <v>20</v>
      </c>
      <c r="F2227" s="212" t="s">
        <v>20</v>
      </c>
      <c r="G2227" s="212" t="s">
        <v>460</v>
      </c>
      <c r="H2227" s="212">
        <v>1696</v>
      </c>
      <c r="I2227" s="212" t="s">
        <v>461</v>
      </c>
      <c r="J2227" s="212">
        <v>1460</v>
      </c>
      <c r="K2227" s="212" t="s">
        <v>462</v>
      </c>
      <c r="L2227" s="212" t="s">
        <v>463</v>
      </c>
      <c r="M2227" s="212"/>
      <c r="N2227" s="212"/>
      <c r="O2227" s="212"/>
      <c r="P2227" s="212"/>
      <c r="Q2227" s="212"/>
      <c r="R2227" s="212"/>
      <c r="S2227" s="212"/>
      <c r="T2227" s="212"/>
      <c r="U2227" s="212"/>
      <c r="V2227" s="212"/>
      <c r="W2227" s="212"/>
      <c r="X2227" s="212"/>
      <c r="Y2227" s="212">
        <v>1369</v>
      </c>
      <c r="Z2227" s="212" t="s">
        <v>354</v>
      </c>
      <c r="AA2227" s="212" t="s">
        <v>355</v>
      </c>
      <c r="AB2227" s="212">
        <v>63840</v>
      </c>
      <c r="AC2227" s="212">
        <v>79161.600000000006</v>
      </c>
      <c r="AD2227" s="212">
        <v>4.1700000000000001E-2</v>
      </c>
      <c r="AE2227" s="212">
        <v>0</v>
      </c>
      <c r="AF2227" s="212">
        <v>4.1700000000000001E-2</v>
      </c>
      <c r="AG2227" s="212">
        <v>0</v>
      </c>
      <c r="AH2227" s="212">
        <v>2660</v>
      </c>
      <c r="AI2227" s="212">
        <v>3298.4</v>
      </c>
      <c r="AJ2227" s="212">
        <v>1</v>
      </c>
      <c r="AK2227" s="212">
        <v>0.04</v>
      </c>
      <c r="AL2227" s="212">
        <v>0</v>
      </c>
      <c r="AM2227">
        <v>1</v>
      </c>
      <c r="AN2227" t="str">
        <f>VLOOKUP(H2227,'Base Art'!$A:$AJ,36,FALSE)</f>
        <v>IMPORTADORA SUDAMERICANA S.R.L.</v>
      </c>
    </row>
    <row r="2228" spans="1:40" x14ac:dyDescent="0.25">
      <c r="A2228" s="212" t="s">
        <v>7819</v>
      </c>
      <c r="B2228" s="212">
        <v>1</v>
      </c>
      <c r="C2228" s="212" t="s">
        <v>7820</v>
      </c>
      <c r="D2228" s="212" t="s">
        <v>158</v>
      </c>
      <c r="E2228" s="212">
        <v>20</v>
      </c>
      <c r="F2228" s="212" t="s">
        <v>20</v>
      </c>
      <c r="G2228" s="212" t="s">
        <v>464</v>
      </c>
      <c r="H2228" s="212">
        <v>1808</v>
      </c>
      <c r="I2228" s="212" t="s">
        <v>465</v>
      </c>
      <c r="J2228" s="212">
        <v>1470</v>
      </c>
      <c r="K2228" s="212" t="s">
        <v>466</v>
      </c>
      <c r="L2228" s="212" t="s">
        <v>467</v>
      </c>
      <c r="M2228" s="212"/>
      <c r="N2228" s="212"/>
      <c r="O2228" s="212"/>
      <c r="P2228" s="212"/>
      <c r="Q2228" s="212"/>
      <c r="R2228" s="212"/>
      <c r="S2228" s="212"/>
      <c r="T2228" s="212"/>
      <c r="U2228" s="212"/>
      <c r="V2228" s="212"/>
      <c r="W2228" s="212"/>
      <c r="X2228" s="212"/>
      <c r="Y2228" s="212">
        <v>1374</v>
      </c>
      <c r="Z2228" s="212" t="s">
        <v>336</v>
      </c>
      <c r="AA2228" s="212" t="s">
        <v>337</v>
      </c>
      <c r="AB2228" s="212">
        <v>107543.86500000001</v>
      </c>
      <c r="AC2228" s="212">
        <v>130924.78200000001</v>
      </c>
      <c r="AD2228" s="212">
        <v>0.33329999999999999</v>
      </c>
      <c r="AE2228" s="212">
        <v>0</v>
      </c>
      <c r="AF2228" s="212">
        <v>0.33329999999999999</v>
      </c>
      <c r="AG2228" s="212">
        <v>0</v>
      </c>
      <c r="AH2228" s="212">
        <v>35847.949999999997</v>
      </c>
      <c r="AI2228" s="212">
        <v>43641.59</v>
      </c>
      <c r="AJ2228" s="212">
        <v>1</v>
      </c>
      <c r="AK2228" s="212">
        <v>0.33</v>
      </c>
      <c r="AL2228" s="212">
        <v>0</v>
      </c>
      <c r="AM2228">
        <v>1</v>
      </c>
      <c r="AN2228" t="str">
        <f>VLOOKUP(H2228,'Base Art'!$A:$AJ,36,FALSE)</f>
        <v>LHERITIER ARGENTINA S.A.</v>
      </c>
    </row>
    <row r="2229" spans="1:40" x14ac:dyDescent="0.25">
      <c r="A2229" s="212" t="s">
        <v>7819</v>
      </c>
      <c r="B2229" s="212">
        <v>1</v>
      </c>
      <c r="C2229" s="212" t="s">
        <v>7820</v>
      </c>
      <c r="D2229" s="212" t="s">
        <v>158</v>
      </c>
      <c r="E2229" s="212">
        <v>20</v>
      </c>
      <c r="F2229" s="212" t="s">
        <v>20</v>
      </c>
      <c r="G2229" s="212" t="s">
        <v>1076</v>
      </c>
      <c r="H2229" s="212">
        <v>1843</v>
      </c>
      <c r="I2229" s="212" t="s">
        <v>1077</v>
      </c>
      <c r="J2229" s="212">
        <v>1472</v>
      </c>
      <c r="K2229" s="212" t="s">
        <v>1078</v>
      </c>
      <c r="L2229" s="212" t="s">
        <v>1079</v>
      </c>
      <c r="M2229" s="212"/>
      <c r="N2229" s="212"/>
      <c r="O2229" s="212"/>
      <c r="P2229" s="212">
        <v>1105</v>
      </c>
      <c r="Q2229" s="212" t="s">
        <v>1080</v>
      </c>
      <c r="R2229" s="212" t="s">
        <v>1081</v>
      </c>
      <c r="S2229" s="212"/>
      <c r="T2229" s="212"/>
      <c r="U2229" s="212"/>
      <c r="V2229" s="212"/>
      <c r="W2229" s="212"/>
      <c r="X2229" s="212"/>
      <c r="Y2229" s="212">
        <v>1374</v>
      </c>
      <c r="Z2229" s="212" t="s">
        <v>336</v>
      </c>
      <c r="AA2229" s="212" t="s">
        <v>337</v>
      </c>
      <c r="AB2229" s="212">
        <v>24147.72</v>
      </c>
      <c r="AC2229" s="212">
        <v>29943.172999999999</v>
      </c>
      <c r="AD2229" s="212">
        <v>0.25</v>
      </c>
      <c r="AE2229" s="212">
        <v>0</v>
      </c>
      <c r="AF2229" s="212">
        <v>0.25</v>
      </c>
      <c r="AG2229" s="212">
        <v>0</v>
      </c>
      <c r="AH2229" s="212">
        <v>6036.93</v>
      </c>
      <c r="AI2229" s="212">
        <v>7485.79</v>
      </c>
      <c r="AJ2229" s="212">
        <v>1</v>
      </c>
      <c r="AK2229" s="212">
        <v>0.25</v>
      </c>
      <c r="AL2229" s="212">
        <v>0</v>
      </c>
      <c r="AM2229">
        <v>1</v>
      </c>
      <c r="AN2229" t="str">
        <f>VLOOKUP(H2229,'Base Art'!$A:$AJ,36,FALSE)</f>
        <v>LHERITIER ARGENTINA S.A.</v>
      </c>
    </row>
    <row r="2230" spans="1:40" x14ac:dyDescent="0.25">
      <c r="A2230" s="212" t="s">
        <v>7819</v>
      </c>
      <c r="B2230" s="212">
        <v>1</v>
      </c>
      <c r="C2230" s="212" t="s">
        <v>7820</v>
      </c>
      <c r="D2230" s="212" t="s">
        <v>158</v>
      </c>
      <c r="E2230" s="212">
        <v>20</v>
      </c>
      <c r="F2230" s="212" t="s">
        <v>20</v>
      </c>
      <c r="G2230" s="212" t="s">
        <v>482</v>
      </c>
      <c r="H2230" s="212">
        <v>1940</v>
      </c>
      <c r="I2230" s="212" t="s">
        <v>483</v>
      </c>
      <c r="J2230" s="212">
        <v>1425</v>
      </c>
      <c r="K2230" s="212" t="s">
        <v>484</v>
      </c>
      <c r="L2230" s="212" t="s">
        <v>485</v>
      </c>
      <c r="M2230" s="212"/>
      <c r="N2230" s="212"/>
      <c r="O2230" s="212"/>
      <c r="P2230" s="212">
        <v>1277</v>
      </c>
      <c r="Q2230" s="212" t="s">
        <v>486</v>
      </c>
      <c r="R2230" s="212" t="s">
        <v>487</v>
      </c>
      <c r="S2230" s="212"/>
      <c r="T2230" s="212"/>
      <c r="U2230" s="212"/>
      <c r="V2230" s="212"/>
      <c r="W2230" s="212"/>
      <c r="X2230" s="212"/>
      <c r="Y2230" s="212">
        <v>1374</v>
      </c>
      <c r="Z2230" s="212" t="s">
        <v>336</v>
      </c>
      <c r="AA2230" s="212" t="s">
        <v>337</v>
      </c>
      <c r="AB2230" s="212">
        <v>59989.87</v>
      </c>
      <c r="AC2230" s="212">
        <v>72587.752999999997</v>
      </c>
      <c r="AD2230" s="212">
        <v>8.3299999999999999E-2</v>
      </c>
      <c r="AE2230" s="212">
        <v>0</v>
      </c>
      <c r="AF2230" s="212">
        <v>8.3299999999999999E-2</v>
      </c>
      <c r="AG2230" s="212">
        <v>0</v>
      </c>
      <c r="AH2230" s="212">
        <v>4999.16</v>
      </c>
      <c r="AI2230" s="212">
        <v>6048.98</v>
      </c>
      <c r="AJ2230" s="212">
        <v>0</v>
      </c>
      <c r="AK2230" s="212">
        <v>0</v>
      </c>
      <c r="AL2230" s="212">
        <v>0</v>
      </c>
      <c r="AM2230">
        <v>1</v>
      </c>
      <c r="AN2230" t="str">
        <f>VLOOKUP(H2230,'Base Art'!$A:$AJ,36,FALSE)</f>
        <v>GEORGALOS HNOS. S.A.I.C.A.</v>
      </c>
    </row>
    <row r="2231" spans="1:40" x14ac:dyDescent="0.25">
      <c r="A2231" s="212" t="s">
        <v>7819</v>
      </c>
      <c r="B2231" s="212">
        <v>1</v>
      </c>
      <c r="C2231" s="212" t="s">
        <v>7820</v>
      </c>
      <c r="D2231" s="212" t="s">
        <v>158</v>
      </c>
      <c r="E2231" s="212">
        <v>20</v>
      </c>
      <c r="F2231" s="212" t="s">
        <v>20</v>
      </c>
      <c r="G2231" s="212" t="s">
        <v>488</v>
      </c>
      <c r="H2231" s="212">
        <v>1942</v>
      </c>
      <c r="I2231" s="212" t="s">
        <v>489</v>
      </c>
      <c r="J2231" s="212">
        <v>1425</v>
      </c>
      <c r="K2231" s="212" t="s">
        <v>484</v>
      </c>
      <c r="L2231" s="212" t="s">
        <v>485</v>
      </c>
      <c r="M2231" s="212"/>
      <c r="N2231" s="212"/>
      <c r="O2231" s="212"/>
      <c r="P2231" s="212">
        <v>1277</v>
      </c>
      <c r="Q2231" s="212" t="s">
        <v>486</v>
      </c>
      <c r="R2231" s="212" t="s">
        <v>487</v>
      </c>
      <c r="S2231" s="212"/>
      <c r="T2231" s="212"/>
      <c r="U2231" s="212"/>
      <c r="V2231" s="212"/>
      <c r="W2231" s="212"/>
      <c r="X2231" s="212"/>
      <c r="Y2231" s="212">
        <v>1374</v>
      </c>
      <c r="Z2231" s="212" t="s">
        <v>336</v>
      </c>
      <c r="AA2231" s="212" t="s">
        <v>337</v>
      </c>
      <c r="AB2231" s="212">
        <v>61033.171999999999</v>
      </c>
      <c r="AC2231" s="212">
        <v>74929.956000000006</v>
      </c>
      <c r="AD2231" s="212">
        <v>0.41670000000000001</v>
      </c>
      <c r="AE2231" s="212">
        <v>0</v>
      </c>
      <c r="AF2231" s="212">
        <v>0.41670000000000001</v>
      </c>
      <c r="AG2231" s="212">
        <v>0</v>
      </c>
      <c r="AH2231" s="212">
        <v>25430.49</v>
      </c>
      <c r="AI2231" s="212">
        <v>31220.82</v>
      </c>
      <c r="AJ2231" s="212">
        <v>2</v>
      </c>
      <c r="AK2231" s="212">
        <v>0.21</v>
      </c>
      <c r="AL2231" s="212">
        <v>0</v>
      </c>
      <c r="AM2231">
        <v>1</v>
      </c>
      <c r="AN2231" t="str">
        <f>VLOOKUP(H2231,'Base Art'!$A:$AJ,36,FALSE)</f>
        <v>GEORGALOS HNOS. S.A.I.C.A.</v>
      </c>
    </row>
    <row r="2232" spans="1:40" x14ac:dyDescent="0.25">
      <c r="A2232" s="212" t="s">
        <v>7819</v>
      </c>
      <c r="B2232" s="212">
        <v>1</v>
      </c>
      <c r="C2232" s="212" t="s">
        <v>7820</v>
      </c>
      <c r="D2232" s="212" t="s">
        <v>158</v>
      </c>
      <c r="E2232" s="212">
        <v>20</v>
      </c>
      <c r="F2232" s="212" t="s">
        <v>20</v>
      </c>
      <c r="G2232" s="212" t="s">
        <v>494</v>
      </c>
      <c r="H2232" s="212">
        <v>1996</v>
      </c>
      <c r="I2232" s="212" t="s">
        <v>495</v>
      </c>
      <c r="J2232" s="212">
        <v>1202</v>
      </c>
      <c r="K2232" s="212" t="s">
        <v>476</v>
      </c>
      <c r="L2232" s="212" t="s">
        <v>477</v>
      </c>
      <c r="M2232" s="212"/>
      <c r="N2232" s="212"/>
      <c r="O2232" s="212"/>
      <c r="P2232" s="212"/>
      <c r="Q2232" s="212"/>
      <c r="R2232" s="212"/>
      <c r="S2232" s="212"/>
      <c r="T2232" s="212"/>
      <c r="U2232" s="212"/>
      <c r="V2232" s="212"/>
      <c r="W2232" s="212"/>
      <c r="X2232" s="212"/>
      <c r="Y2232" s="212">
        <v>1372</v>
      </c>
      <c r="Z2232" s="212" t="s">
        <v>346</v>
      </c>
      <c r="AA2232" s="212" t="s">
        <v>347</v>
      </c>
      <c r="AB2232" s="212">
        <v>146168.55300000001</v>
      </c>
      <c r="AC2232" s="212">
        <v>185487.89300000001</v>
      </c>
      <c r="AD2232" s="212">
        <v>0.2</v>
      </c>
      <c r="AE2232" s="212">
        <v>0</v>
      </c>
      <c r="AF2232" s="212">
        <v>0.2</v>
      </c>
      <c r="AG2232" s="212">
        <v>0</v>
      </c>
      <c r="AH2232" s="212">
        <v>29233.71</v>
      </c>
      <c r="AI2232" s="212">
        <v>37097.58</v>
      </c>
      <c r="AJ2232" s="212">
        <v>1</v>
      </c>
      <c r="AK2232" s="212">
        <v>0.2</v>
      </c>
      <c r="AL2232" s="212">
        <v>0</v>
      </c>
      <c r="AM2232">
        <v>1</v>
      </c>
      <c r="AN2232" t="str">
        <f>VLOOKUP(H2232,'Base Art'!$A:$AJ,36,FALSE)</f>
        <v>FERRERO ARGENTINA S.A.</v>
      </c>
    </row>
    <row r="2233" spans="1:40" x14ac:dyDescent="0.25">
      <c r="A2233" s="212" t="s">
        <v>7819</v>
      </c>
      <c r="B2233" s="212">
        <v>1</v>
      </c>
      <c r="C2233" s="212" t="s">
        <v>7820</v>
      </c>
      <c r="D2233" s="212" t="s">
        <v>158</v>
      </c>
      <c r="E2233" s="212">
        <v>20</v>
      </c>
      <c r="F2233" s="212" t="s">
        <v>20</v>
      </c>
      <c r="G2233" s="212" t="s">
        <v>496</v>
      </c>
      <c r="H2233" s="212">
        <v>2039</v>
      </c>
      <c r="I2233" s="212" t="s">
        <v>497</v>
      </c>
      <c r="J2233" s="212"/>
      <c r="K2233" s="212"/>
      <c r="L2233" s="212"/>
      <c r="M2233" s="212"/>
      <c r="N2233" s="212"/>
      <c r="O2233" s="212"/>
      <c r="P2233" s="212"/>
      <c r="Q2233" s="212"/>
      <c r="R2233" s="212"/>
      <c r="S2233" s="212"/>
      <c r="T2233" s="212"/>
      <c r="U2233" s="212"/>
      <c r="V2233" s="212"/>
      <c r="W2233" s="212"/>
      <c r="X2233" s="212"/>
      <c r="Y2233" s="212">
        <v>1370</v>
      </c>
      <c r="Z2233" s="212" t="s">
        <v>400</v>
      </c>
      <c r="AA2233" s="212" t="s">
        <v>401</v>
      </c>
      <c r="AB2233" s="212">
        <v>24430.142</v>
      </c>
      <c r="AC2233" s="212">
        <v>30293.375</v>
      </c>
      <c r="AD2233" s="212">
        <v>0.83330000000000004</v>
      </c>
      <c r="AE2233" s="212">
        <v>0.16669999999999999</v>
      </c>
      <c r="AF2233" s="212">
        <v>1</v>
      </c>
      <c r="AG2233" s="212">
        <v>0</v>
      </c>
      <c r="AH2233" s="212">
        <v>24430.14</v>
      </c>
      <c r="AI2233" s="212">
        <v>30293.38</v>
      </c>
      <c r="AJ2233" s="212">
        <v>0</v>
      </c>
      <c r="AK2233" s="212">
        <v>0</v>
      </c>
      <c r="AL2233" s="212">
        <v>0</v>
      </c>
      <c r="AM2233">
        <v>1</v>
      </c>
      <c r="AN2233" t="str">
        <f>VLOOKUP(H2233,'Base Art'!$A:$AJ,36,FALSE)</f>
        <v>ENERGY GROUP S.R.L.</v>
      </c>
    </row>
    <row r="2234" spans="1:40" x14ac:dyDescent="0.25">
      <c r="A2234" s="212" t="s">
        <v>7819</v>
      </c>
      <c r="B2234" s="212">
        <v>1</v>
      </c>
      <c r="C2234" s="212" t="s">
        <v>7820</v>
      </c>
      <c r="D2234" s="212" t="s">
        <v>158</v>
      </c>
      <c r="E2234" s="212">
        <v>20</v>
      </c>
      <c r="F2234" s="212" t="s">
        <v>20</v>
      </c>
      <c r="G2234" s="212" t="s">
        <v>500</v>
      </c>
      <c r="H2234" s="212">
        <v>2338</v>
      </c>
      <c r="I2234" s="212" t="s">
        <v>501</v>
      </c>
      <c r="J2234" s="212"/>
      <c r="K2234" s="212"/>
      <c r="L2234" s="212"/>
      <c r="M2234" s="212"/>
      <c r="N2234" s="212"/>
      <c r="O2234" s="212"/>
      <c r="P2234" s="212">
        <v>1086</v>
      </c>
      <c r="Q2234" s="212" t="s">
        <v>502</v>
      </c>
      <c r="R2234" s="212" t="s">
        <v>503</v>
      </c>
      <c r="S2234" s="212"/>
      <c r="T2234" s="212"/>
      <c r="U2234" s="212"/>
      <c r="V2234" s="212"/>
      <c r="W2234" s="212"/>
      <c r="X2234" s="212"/>
      <c r="Y2234" s="212">
        <v>1373</v>
      </c>
      <c r="Z2234" s="212" t="s">
        <v>386</v>
      </c>
      <c r="AA2234" s="212" t="s">
        <v>387</v>
      </c>
      <c r="AB2234" s="212">
        <v>24125.723000000002</v>
      </c>
      <c r="AC2234" s="212">
        <v>29192.123</v>
      </c>
      <c r="AD2234" s="212">
        <v>0.4</v>
      </c>
      <c r="AE2234" s="212">
        <v>0.1333</v>
      </c>
      <c r="AF2234" s="212">
        <v>0.5333</v>
      </c>
      <c r="AG2234" s="212">
        <v>0</v>
      </c>
      <c r="AH2234" s="212">
        <v>12867.05</v>
      </c>
      <c r="AI2234" s="212">
        <v>15569.13</v>
      </c>
      <c r="AJ2234" s="212">
        <v>0</v>
      </c>
      <c r="AK2234" s="212">
        <v>0</v>
      </c>
      <c r="AL2234" s="212">
        <v>0</v>
      </c>
      <c r="AM2234">
        <v>1</v>
      </c>
      <c r="AN2234" t="str">
        <f>VLOOKUP(H2234,'Base Art'!$A:$AJ,36,FALSE)</f>
        <v>DON SATUR S.R.L.</v>
      </c>
    </row>
    <row r="2235" spans="1:40" x14ac:dyDescent="0.25">
      <c r="A2235" s="212" t="s">
        <v>7819</v>
      </c>
      <c r="B2235" s="212">
        <v>1</v>
      </c>
      <c r="C2235" s="212" t="s">
        <v>7820</v>
      </c>
      <c r="D2235" s="212" t="s">
        <v>158</v>
      </c>
      <c r="E2235" s="212">
        <v>20</v>
      </c>
      <c r="F2235" s="212" t="s">
        <v>20</v>
      </c>
      <c r="G2235" s="212" t="s">
        <v>504</v>
      </c>
      <c r="H2235" s="212">
        <v>2339</v>
      </c>
      <c r="I2235" s="212" t="s">
        <v>505</v>
      </c>
      <c r="J2235" s="212"/>
      <c r="K2235" s="212"/>
      <c r="L2235" s="212"/>
      <c r="M2235" s="212"/>
      <c r="N2235" s="212"/>
      <c r="O2235" s="212"/>
      <c r="P2235" s="212">
        <v>1086</v>
      </c>
      <c r="Q2235" s="212" t="s">
        <v>502</v>
      </c>
      <c r="R2235" s="212" t="s">
        <v>503</v>
      </c>
      <c r="S2235" s="212"/>
      <c r="T2235" s="212"/>
      <c r="U2235" s="212"/>
      <c r="V2235" s="212"/>
      <c r="W2235" s="212"/>
      <c r="X2235" s="212"/>
      <c r="Y2235" s="212">
        <v>1373</v>
      </c>
      <c r="Z2235" s="212" t="s">
        <v>386</v>
      </c>
      <c r="AA2235" s="212" t="s">
        <v>387</v>
      </c>
      <c r="AB2235" s="212">
        <v>27796.857</v>
      </c>
      <c r="AC2235" s="212">
        <v>34062.235000000001</v>
      </c>
      <c r="AD2235" s="212">
        <v>1.9333</v>
      </c>
      <c r="AE2235" s="212">
        <v>0.26669999999999999</v>
      </c>
      <c r="AF2235" s="212">
        <v>2.2000000000000002</v>
      </c>
      <c r="AG2235" s="212">
        <v>0</v>
      </c>
      <c r="AH2235" s="212">
        <v>61153.08</v>
      </c>
      <c r="AI2235" s="212">
        <v>74936.92</v>
      </c>
      <c r="AJ2235" s="212">
        <v>3</v>
      </c>
      <c r="AK2235" s="212">
        <v>0.73</v>
      </c>
      <c r="AL2235" s="212">
        <v>0</v>
      </c>
      <c r="AM2235">
        <v>1</v>
      </c>
      <c r="AN2235" t="str">
        <f>VLOOKUP(H2235,'Base Art'!$A:$AJ,36,FALSE)</f>
        <v>DON SATUR S.R.L.</v>
      </c>
    </row>
    <row r="2236" spans="1:40" x14ac:dyDescent="0.25">
      <c r="A2236" s="212" t="s">
        <v>7819</v>
      </c>
      <c r="B2236" s="212">
        <v>1</v>
      </c>
      <c r="C2236" s="212" t="s">
        <v>7820</v>
      </c>
      <c r="D2236" s="212" t="s">
        <v>158</v>
      </c>
      <c r="E2236" s="212">
        <v>20</v>
      </c>
      <c r="F2236" s="212" t="s">
        <v>20</v>
      </c>
      <c r="G2236" s="212" t="s">
        <v>510</v>
      </c>
      <c r="H2236" s="212">
        <v>3063</v>
      </c>
      <c r="I2236" s="212" t="s">
        <v>511</v>
      </c>
      <c r="J2236" s="212">
        <v>1414</v>
      </c>
      <c r="K2236" s="212" t="s">
        <v>372</v>
      </c>
      <c r="L2236" s="212" t="s">
        <v>373</v>
      </c>
      <c r="M2236" s="212"/>
      <c r="N2236" s="212"/>
      <c r="O2236" s="212"/>
      <c r="P2236" s="212"/>
      <c r="Q2236" s="212"/>
      <c r="R2236" s="212"/>
      <c r="S2236" s="212"/>
      <c r="T2236" s="212"/>
      <c r="U2236" s="212"/>
      <c r="V2236" s="212"/>
      <c r="W2236" s="212"/>
      <c r="X2236" s="212"/>
      <c r="Y2236" s="212">
        <v>1374</v>
      </c>
      <c r="Z2236" s="212" t="s">
        <v>336</v>
      </c>
      <c r="AA2236" s="212" t="s">
        <v>337</v>
      </c>
      <c r="AB2236" s="212">
        <v>30123.738000000001</v>
      </c>
      <c r="AC2236" s="212">
        <v>36662.648000000001</v>
      </c>
      <c r="AD2236" s="212">
        <v>6.5</v>
      </c>
      <c r="AE2236" s="212">
        <v>0</v>
      </c>
      <c r="AF2236" s="212">
        <v>6.5</v>
      </c>
      <c r="AG2236" s="212">
        <v>0</v>
      </c>
      <c r="AH2236" s="212">
        <v>195804.3</v>
      </c>
      <c r="AI2236" s="212">
        <v>238307.21</v>
      </c>
      <c r="AJ2236" s="212">
        <v>1</v>
      </c>
      <c r="AK2236" s="212">
        <v>6.5</v>
      </c>
      <c r="AL2236" s="212">
        <v>0</v>
      </c>
      <c r="AM2236">
        <v>1</v>
      </c>
      <c r="AN2236" t="str">
        <f>VLOOKUP(H2236,'Base Art'!$A:$AJ,36,FALSE)</f>
        <v>ARCOR S.A.I.C.</v>
      </c>
    </row>
    <row r="2237" spans="1:40" x14ac:dyDescent="0.25">
      <c r="A2237" s="212" t="s">
        <v>7819</v>
      </c>
      <c r="B2237" s="212">
        <v>1</v>
      </c>
      <c r="C2237" s="212" t="s">
        <v>7820</v>
      </c>
      <c r="D2237" s="212" t="s">
        <v>158</v>
      </c>
      <c r="E2237" s="212">
        <v>20</v>
      </c>
      <c r="F2237" s="212" t="s">
        <v>20</v>
      </c>
      <c r="G2237" s="212" t="s">
        <v>1094</v>
      </c>
      <c r="H2237" s="212">
        <v>3197</v>
      </c>
      <c r="I2237" s="212" t="s">
        <v>1095</v>
      </c>
      <c r="J2237" s="212">
        <v>1420</v>
      </c>
      <c r="K2237" s="212" t="s">
        <v>568</v>
      </c>
      <c r="L2237" s="212" t="s">
        <v>569</v>
      </c>
      <c r="M2237" s="212"/>
      <c r="N2237" s="212"/>
      <c r="O2237" s="212"/>
      <c r="P2237" s="212"/>
      <c r="Q2237" s="212"/>
      <c r="R2237" s="212"/>
      <c r="S2237" s="212"/>
      <c r="T2237" s="212"/>
      <c r="U2237" s="212"/>
      <c r="V2237" s="212"/>
      <c r="W2237" s="212"/>
      <c r="X2237" s="212"/>
      <c r="Y2237" s="212">
        <v>1369</v>
      </c>
      <c r="Z2237" s="212" t="s">
        <v>354</v>
      </c>
      <c r="AA2237" s="212" t="s">
        <v>355</v>
      </c>
      <c r="AB2237" s="212">
        <v>15168.554</v>
      </c>
      <c r="AC2237" s="212">
        <v>18809.006000000001</v>
      </c>
      <c r="AD2237" s="212">
        <v>1</v>
      </c>
      <c r="AE2237" s="212">
        <v>0</v>
      </c>
      <c r="AF2237" s="212">
        <v>1</v>
      </c>
      <c r="AG2237" s="212">
        <v>0</v>
      </c>
      <c r="AH2237" s="212">
        <v>15168.55</v>
      </c>
      <c r="AI2237" s="212">
        <v>18809.009999999998</v>
      </c>
      <c r="AJ2237" s="212">
        <v>0</v>
      </c>
      <c r="AK2237" s="212">
        <v>0</v>
      </c>
      <c r="AL2237" s="212">
        <v>0</v>
      </c>
      <c r="AM2237">
        <v>1</v>
      </c>
      <c r="AN2237" t="str">
        <f>VLOOKUP(H2237,'Base Art'!$A:$AJ,36,FALSE)</f>
        <v>ARCOR S.A.I.C.</v>
      </c>
    </row>
    <row r="2238" spans="1:40" x14ac:dyDescent="0.25">
      <c r="A2238" s="212" t="s">
        <v>7819</v>
      </c>
      <c r="B2238" s="212">
        <v>1</v>
      </c>
      <c r="C2238" s="212" t="s">
        <v>7820</v>
      </c>
      <c r="D2238" s="212" t="s">
        <v>158</v>
      </c>
      <c r="E2238" s="212">
        <v>20</v>
      </c>
      <c r="F2238" s="212" t="s">
        <v>20</v>
      </c>
      <c r="G2238" s="212" t="s">
        <v>518</v>
      </c>
      <c r="H2238" s="212">
        <v>3237</v>
      </c>
      <c r="I2238" s="212" t="s">
        <v>519</v>
      </c>
      <c r="J2238" s="212">
        <v>1477</v>
      </c>
      <c r="K2238" s="212" t="s">
        <v>512</v>
      </c>
      <c r="L2238" s="212" t="s">
        <v>513</v>
      </c>
      <c r="M2238" s="212"/>
      <c r="N2238" s="212"/>
      <c r="O2238" s="212"/>
      <c r="P2238" s="212">
        <v>1093</v>
      </c>
      <c r="Q2238" s="212" t="s">
        <v>520</v>
      </c>
      <c r="R2238" s="212" t="s">
        <v>521</v>
      </c>
      <c r="S2238" s="212"/>
      <c r="T2238" s="212"/>
      <c r="U2238" s="212"/>
      <c r="V2238" s="212"/>
      <c r="W2238" s="212"/>
      <c r="X2238" s="212"/>
      <c r="Y2238" s="212">
        <v>1373</v>
      </c>
      <c r="Z2238" s="212" t="s">
        <v>386</v>
      </c>
      <c r="AA2238" s="212" t="s">
        <v>387</v>
      </c>
      <c r="AB2238" s="212">
        <v>100518.24</v>
      </c>
      <c r="AC2238" s="212">
        <v>123100.947</v>
      </c>
      <c r="AD2238" s="212">
        <v>2.3332999999999999</v>
      </c>
      <c r="AE2238" s="212">
        <v>0</v>
      </c>
      <c r="AF2238" s="212">
        <v>2.3332999999999999</v>
      </c>
      <c r="AG2238" s="212">
        <v>0</v>
      </c>
      <c r="AH2238" s="212">
        <v>234542.56</v>
      </c>
      <c r="AI2238" s="212">
        <v>287235.53999999998</v>
      </c>
      <c r="AJ2238" s="212">
        <v>0</v>
      </c>
      <c r="AK2238" s="212">
        <v>0</v>
      </c>
      <c r="AL2238" s="212">
        <v>0</v>
      </c>
      <c r="AM2238">
        <v>1</v>
      </c>
      <c r="AN2238" t="str">
        <f>VLOOKUP(H2238,'Base Art'!$A:$AJ,36,FALSE)</f>
        <v>ESTABLECIM. MODELO LAS COLONIAS S.A</v>
      </c>
    </row>
    <row r="2239" spans="1:40" x14ac:dyDescent="0.25">
      <c r="A2239" s="212" t="s">
        <v>7819</v>
      </c>
      <c r="B2239" s="212">
        <v>1</v>
      </c>
      <c r="C2239" s="212" t="s">
        <v>7820</v>
      </c>
      <c r="D2239" s="212" t="s">
        <v>158</v>
      </c>
      <c r="E2239" s="212">
        <v>20</v>
      </c>
      <c r="F2239" s="212" t="s">
        <v>20</v>
      </c>
      <c r="G2239" s="212" t="s">
        <v>522</v>
      </c>
      <c r="H2239" s="212">
        <v>3238</v>
      </c>
      <c r="I2239" s="212" t="s">
        <v>523</v>
      </c>
      <c r="J2239" s="212">
        <v>1477</v>
      </c>
      <c r="K2239" s="212" t="s">
        <v>512</v>
      </c>
      <c r="L2239" s="212" t="s">
        <v>513</v>
      </c>
      <c r="M2239" s="212"/>
      <c r="N2239" s="212"/>
      <c r="O2239" s="212"/>
      <c r="P2239" s="212">
        <v>1093</v>
      </c>
      <c r="Q2239" s="212" t="s">
        <v>520</v>
      </c>
      <c r="R2239" s="212" t="s">
        <v>521</v>
      </c>
      <c r="S2239" s="212"/>
      <c r="T2239" s="212"/>
      <c r="U2239" s="212"/>
      <c r="V2239" s="212"/>
      <c r="W2239" s="212"/>
      <c r="X2239" s="212"/>
      <c r="Y2239" s="212">
        <v>1373</v>
      </c>
      <c r="Z2239" s="212" t="s">
        <v>386</v>
      </c>
      <c r="AA2239" s="212" t="s">
        <v>387</v>
      </c>
      <c r="AB2239" s="212">
        <v>100431.037</v>
      </c>
      <c r="AC2239" s="212">
        <v>122079.432</v>
      </c>
      <c r="AD2239" s="212">
        <v>1.8332999999999999</v>
      </c>
      <c r="AE2239" s="212">
        <v>0</v>
      </c>
      <c r="AF2239" s="212">
        <v>1.8332999999999999</v>
      </c>
      <c r="AG2239" s="212">
        <v>0</v>
      </c>
      <c r="AH2239" s="212">
        <v>184123.57</v>
      </c>
      <c r="AI2239" s="212">
        <v>223812.29</v>
      </c>
      <c r="AJ2239" s="212">
        <v>5</v>
      </c>
      <c r="AK2239" s="212">
        <v>0.37</v>
      </c>
      <c r="AL2239" s="212">
        <v>0</v>
      </c>
      <c r="AM2239">
        <v>1</v>
      </c>
      <c r="AN2239" t="str">
        <f>VLOOKUP(H2239,'Base Art'!$A:$AJ,36,FALSE)</f>
        <v>ESTABLECIM. MODELO LAS COLONIAS S.A</v>
      </c>
    </row>
    <row r="2240" spans="1:40" x14ac:dyDescent="0.25">
      <c r="A2240" s="212" t="s">
        <v>7819</v>
      </c>
      <c r="B2240" s="212">
        <v>1</v>
      </c>
      <c r="C2240" s="212" t="s">
        <v>7820</v>
      </c>
      <c r="D2240" s="212" t="s">
        <v>158</v>
      </c>
      <c r="E2240" s="212">
        <v>20</v>
      </c>
      <c r="F2240" s="212" t="s">
        <v>20</v>
      </c>
      <c r="G2240" s="212" t="s">
        <v>532</v>
      </c>
      <c r="H2240" s="212">
        <v>3500</v>
      </c>
      <c r="I2240" s="212" t="s">
        <v>533</v>
      </c>
      <c r="J2240" s="212">
        <v>1204</v>
      </c>
      <c r="K2240" s="212" t="s">
        <v>492</v>
      </c>
      <c r="L2240" s="212" t="s">
        <v>493</v>
      </c>
      <c r="M2240" s="212"/>
      <c r="N2240" s="212"/>
      <c r="O2240" s="212"/>
      <c r="P2240" s="212"/>
      <c r="Q2240" s="212"/>
      <c r="R2240" s="212"/>
      <c r="S2240" s="212"/>
      <c r="T2240" s="212"/>
      <c r="U2240" s="212"/>
      <c r="V2240" s="212"/>
      <c r="W2240" s="212"/>
      <c r="X2240" s="212"/>
      <c r="Y2240" s="212">
        <v>1372</v>
      </c>
      <c r="Z2240" s="212" t="s">
        <v>346</v>
      </c>
      <c r="AA2240" s="212" t="s">
        <v>347</v>
      </c>
      <c r="AB2240" s="212">
        <v>144191.10999999999</v>
      </c>
      <c r="AC2240" s="212">
        <v>174471.245</v>
      </c>
      <c r="AD2240" s="212">
        <v>0.125</v>
      </c>
      <c r="AE2240" s="212">
        <v>0</v>
      </c>
      <c r="AF2240" s="212">
        <v>0.125</v>
      </c>
      <c r="AG2240" s="212">
        <v>0</v>
      </c>
      <c r="AH2240" s="212">
        <v>18023.89</v>
      </c>
      <c r="AI2240" s="212">
        <v>21808.91</v>
      </c>
      <c r="AJ2240" s="212">
        <v>1</v>
      </c>
      <c r="AK2240" s="212">
        <v>0.13</v>
      </c>
      <c r="AL2240" s="212">
        <v>0</v>
      </c>
      <c r="AM2240">
        <v>1</v>
      </c>
      <c r="AN2240" t="str">
        <f>VLOOKUP(H2240,'Base Art'!$A:$AJ,36,FALSE)</f>
        <v>FERRERO ARGENTINA S.A.</v>
      </c>
    </row>
    <row r="2241" spans="1:40" x14ac:dyDescent="0.25">
      <c r="A2241" s="212" t="s">
        <v>7819</v>
      </c>
      <c r="B2241" s="212">
        <v>1</v>
      </c>
      <c r="C2241" s="212" t="s">
        <v>7820</v>
      </c>
      <c r="D2241" s="212" t="s">
        <v>158</v>
      </c>
      <c r="E2241" s="212">
        <v>20</v>
      </c>
      <c r="F2241" s="212" t="s">
        <v>20</v>
      </c>
      <c r="G2241" s="212" t="s">
        <v>534</v>
      </c>
      <c r="H2241" s="212">
        <v>3536</v>
      </c>
      <c r="I2241" s="212" t="s">
        <v>535</v>
      </c>
      <c r="J2241" s="212">
        <v>1422</v>
      </c>
      <c r="K2241" s="212" t="s">
        <v>382</v>
      </c>
      <c r="L2241" s="212" t="s">
        <v>383</v>
      </c>
      <c r="M2241" s="212"/>
      <c r="N2241" s="212"/>
      <c r="O2241" s="212"/>
      <c r="P2241" s="212"/>
      <c r="Q2241" s="212"/>
      <c r="R2241" s="212"/>
      <c r="S2241" s="212"/>
      <c r="T2241" s="212"/>
      <c r="U2241" s="212"/>
      <c r="V2241" s="212"/>
      <c r="W2241" s="212"/>
      <c r="X2241" s="212"/>
      <c r="Y2241" s="212">
        <v>1373</v>
      </c>
      <c r="Z2241" s="212" t="s">
        <v>386</v>
      </c>
      <c r="AA2241" s="212" t="s">
        <v>387</v>
      </c>
      <c r="AB2241" s="212">
        <v>25610.707999999999</v>
      </c>
      <c r="AC2241" s="212">
        <v>30988.955000000002</v>
      </c>
      <c r="AD2241" s="212">
        <v>0.1389</v>
      </c>
      <c r="AE2241" s="212">
        <v>2.7799999999999998E-2</v>
      </c>
      <c r="AF2241" s="212">
        <v>0.16669999999999999</v>
      </c>
      <c r="AG2241" s="212">
        <v>0</v>
      </c>
      <c r="AH2241" s="212">
        <v>4268.45</v>
      </c>
      <c r="AI2241" s="212">
        <v>5164.83</v>
      </c>
      <c r="AJ2241" s="212">
        <v>0</v>
      </c>
      <c r="AK2241" s="212">
        <v>0</v>
      </c>
      <c r="AL2241" s="212">
        <v>0</v>
      </c>
      <c r="AM2241">
        <v>1</v>
      </c>
      <c r="AN2241" t="str">
        <f>VLOOKUP(H2241,'Base Art'!$A:$AJ,36,FALSE)</f>
        <v>ARCOR S.A.I.C.</v>
      </c>
    </row>
    <row r="2242" spans="1:40" x14ac:dyDescent="0.25">
      <c r="A2242" s="212" t="s">
        <v>7819</v>
      </c>
      <c r="B2242" s="212">
        <v>1</v>
      </c>
      <c r="C2242" s="212" t="s">
        <v>7820</v>
      </c>
      <c r="D2242" s="212" t="s">
        <v>158</v>
      </c>
      <c r="E2242" s="212">
        <v>20</v>
      </c>
      <c r="F2242" s="212" t="s">
        <v>20</v>
      </c>
      <c r="G2242" s="212" t="s">
        <v>536</v>
      </c>
      <c r="H2242" s="212">
        <v>3537</v>
      </c>
      <c r="I2242" s="212" t="s">
        <v>537</v>
      </c>
      <c r="J2242" s="212">
        <v>1422</v>
      </c>
      <c r="K2242" s="212" t="s">
        <v>382</v>
      </c>
      <c r="L2242" s="212" t="s">
        <v>383</v>
      </c>
      <c r="M2242" s="212"/>
      <c r="N2242" s="212"/>
      <c r="O2242" s="212"/>
      <c r="P2242" s="212">
        <v>1167</v>
      </c>
      <c r="Q2242" s="212" t="s">
        <v>538</v>
      </c>
      <c r="R2242" s="212" t="s">
        <v>539</v>
      </c>
      <c r="S2242" s="212"/>
      <c r="T2242" s="212"/>
      <c r="U2242" s="212"/>
      <c r="V2242" s="212"/>
      <c r="W2242" s="212"/>
      <c r="X2242" s="212"/>
      <c r="Y2242" s="212">
        <v>1373</v>
      </c>
      <c r="Z2242" s="212" t="s">
        <v>386</v>
      </c>
      <c r="AA2242" s="212" t="s">
        <v>387</v>
      </c>
      <c r="AB2242" s="212">
        <v>27938.955000000002</v>
      </c>
      <c r="AC2242" s="212">
        <v>33806.133000000002</v>
      </c>
      <c r="AD2242" s="212">
        <v>0.27779999999999999</v>
      </c>
      <c r="AE2242" s="212">
        <v>2.7799999999999998E-2</v>
      </c>
      <c r="AF2242" s="212">
        <v>0.30559999999999998</v>
      </c>
      <c r="AG2242" s="212">
        <v>0</v>
      </c>
      <c r="AH2242" s="212">
        <v>8536.9</v>
      </c>
      <c r="AI2242" s="212">
        <v>10329.65</v>
      </c>
      <c r="AJ2242" s="212">
        <v>0</v>
      </c>
      <c r="AK2242" s="212">
        <v>0</v>
      </c>
      <c r="AL2242" s="212">
        <v>0</v>
      </c>
      <c r="AM2242">
        <v>1</v>
      </c>
      <c r="AN2242" t="str">
        <f>VLOOKUP(H2242,'Base Art'!$A:$AJ,36,FALSE)</f>
        <v>ARCOR S.A.I.C.</v>
      </c>
    </row>
    <row r="2243" spans="1:40" x14ac:dyDescent="0.25">
      <c r="A2243" s="212" t="s">
        <v>7819</v>
      </c>
      <c r="B2243" s="212">
        <v>1</v>
      </c>
      <c r="C2243" s="212" t="s">
        <v>7820</v>
      </c>
      <c r="D2243" s="212" t="s">
        <v>158</v>
      </c>
      <c r="E2243" s="212">
        <v>20</v>
      </c>
      <c r="F2243" s="212" t="s">
        <v>20</v>
      </c>
      <c r="G2243" s="212" t="s">
        <v>540</v>
      </c>
      <c r="H2243" s="212">
        <v>3586</v>
      </c>
      <c r="I2243" s="212" t="s">
        <v>541</v>
      </c>
      <c r="J2243" s="212">
        <v>1006</v>
      </c>
      <c r="K2243" s="212" t="s">
        <v>350</v>
      </c>
      <c r="L2243" s="212" t="s">
        <v>351</v>
      </c>
      <c r="M2243" s="212"/>
      <c r="N2243" s="212"/>
      <c r="O2243" s="212"/>
      <c r="P2243" s="212">
        <v>1004</v>
      </c>
      <c r="Q2243" s="212" t="s">
        <v>352</v>
      </c>
      <c r="R2243" s="212" t="s">
        <v>353</v>
      </c>
      <c r="S2243" s="212"/>
      <c r="T2243" s="212"/>
      <c r="U2243" s="212"/>
      <c r="V2243" s="212"/>
      <c r="W2243" s="212"/>
      <c r="X2243" s="212"/>
      <c r="Y2243" s="212">
        <v>1369</v>
      </c>
      <c r="Z2243" s="212" t="s">
        <v>354</v>
      </c>
      <c r="AA2243" s="212" t="s">
        <v>355</v>
      </c>
      <c r="AB2243" s="212">
        <v>6025.7420000000002</v>
      </c>
      <c r="AC2243" s="212">
        <v>7291.1480000000001</v>
      </c>
      <c r="AD2243" s="212">
        <v>1</v>
      </c>
      <c r="AE2243" s="212">
        <v>0</v>
      </c>
      <c r="AF2243" s="212">
        <v>1</v>
      </c>
      <c r="AG2243" s="212">
        <v>0</v>
      </c>
      <c r="AH2243" s="212">
        <v>6025.74</v>
      </c>
      <c r="AI2243" s="212">
        <v>7291.15</v>
      </c>
      <c r="AJ2243" s="212">
        <v>1</v>
      </c>
      <c r="AK2243" s="212">
        <v>1</v>
      </c>
      <c r="AL2243" s="212">
        <v>0</v>
      </c>
      <c r="AM2243">
        <v>1</v>
      </c>
      <c r="AN2243" t="str">
        <f>VLOOKUP(H2243,'Base Art'!$A:$AJ,36,FALSE)</f>
        <v>EST. LAS MARIAS S.A.C.I.F.A.</v>
      </c>
    </row>
    <row r="2244" spans="1:40" x14ac:dyDescent="0.25">
      <c r="A2244" s="212" t="s">
        <v>7819</v>
      </c>
      <c r="B2244" s="212">
        <v>1</v>
      </c>
      <c r="C2244" s="212" t="s">
        <v>7820</v>
      </c>
      <c r="D2244" s="212" t="s">
        <v>158</v>
      </c>
      <c r="E2244" s="212">
        <v>20</v>
      </c>
      <c r="F2244" s="212" t="s">
        <v>20</v>
      </c>
      <c r="G2244" s="212" t="s">
        <v>1689</v>
      </c>
      <c r="H2244" s="212">
        <v>3615</v>
      </c>
      <c r="I2244" s="212" t="s">
        <v>1690</v>
      </c>
      <c r="J2244" s="212">
        <v>1187</v>
      </c>
      <c r="K2244" s="212" t="s">
        <v>1645</v>
      </c>
      <c r="L2244" s="212" t="s">
        <v>1646</v>
      </c>
      <c r="M2244" s="212"/>
      <c r="N2244" s="212"/>
      <c r="O2244" s="212"/>
      <c r="P2244" s="212"/>
      <c r="Q2244" s="212"/>
      <c r="R2244" s="212"/>
      <c r="S2244" s="212"/>
      <c r="T2244" s="212"/>
      <c r="U2244" s="212"/>
      <c r="V2244" s="212"/>
      <c r="W2244" s="212"/>
      <c r="X2244" s="212"/>
      <c r="Y2244" s="212">
        <v>1374</v>
      </c>
      <c r="Z2244" s="212" t="s">
        <v>336</v>
      </c>
      <c r="AA2244" s="212" t="s">
        <v>337</v>
      </c>
      <c r="AB2244" s="212">
        <v>68142.934999999998</v>
      </c>
      <c r="AC2244" s="212">
        <v>83067.952000000005</v>
      </c>
      <c r="AD2244" s="212">
        <v>0.83330000000000004</v>
      </c>
      <c r="AE2244" s="212">
        <v>0</v>
      </c>
      <c r="AF2244" s="212">
        <v>0.83330000000000004</v>
      </c>
      <c r="AG2244" s="212">
        <v>0</v>
      </c>
      <c r="AH2244" s="212">
        <v>56785.78</v>
      </c>
      <c r="AI2244" s="212">
        <v>69223.289999999994</v>
      </c>
      <c r="AJ2244" s="212">
        <v>0</v>
      </c>
      <c r="AK2244" s="212">
        <v>0</v>
      </c>
      <c r="AL2244" s="212">
        <v>0</v>
      </c>
      <c r="AM2244">
        <v>1</v>
      </c>
      <c r="AN2244" t="str">
        <f>VLOOKUP(H2244,'Base Art'!$A:$AJ,36,FALSE)</f>
        <v>MONDELEZ ARGENTINA S.A.</v>
      </c>
    </row>
    <row r="2245" spans="1:40" x14ac:dyDescent="0.25">
      <c r="A2245" s="212" t="s">
        <v>7819</v>
      </c>
      <c r="B2245" s="212">
        <v>1</v>
      </c>
      <c r="C2245" s="212" t="s">
        <v>7820</v>
      </c>
      <c r="D2245" s="212" t="s">
        <v>158</v>
      </c>
      <c r="E2245" s="212">
        <v>20</v>
      </c>
      <c r="F2245" s="212" t="s">
        <v>20</v>
      </c>
      <c r="G2245" s="212" t="s">
        <v>1691</v>
      </c>
      <c r="H2245" s="212">
        <v>3620</v>
      </c>
      <c r="I2245" s="212" t="s">
        <v>1692</v>
      </c>
      <c r="J2245" s="212">
        <v>1187</v>
      </c>
      <c r="K2245" s="212" t="s">
        <v>1645</v>
      </c>
      <c r="L2245" s="212" t="s">
        <v>1646</v>
      </c>
      <c r="M2245" s="212"/>
      <c r="N2245" s="212"/>
      <c r="O2245" s="212"/>
      <c r="P2245" s="212"/>
      <c r="Q2245" s="212"/>
      <c r="R2245" s="212"/>
      <c r="S2245" s="212"/>
      <c r="T2245" s="212"/>
      <c r="U2245" s="212"/>
      <c r="V2245" s="212"/>
      <c r="W2245" s="212"/>
      <c r="X2245" s="212"/>
      <c r="Y2245" s="212">
        <v>1374</v>
      </c>
      <c r="Z2245" s="212" t="s">
        <v>336</v>
      </c>
      <c r="AA2245" s="212" t="s">
        <v>337</v>
      </c>
      <c r="AB2245" s="212">
        <v>68368.210000000006</v>
      </c>
      <c r="AC2245" s="212">
        <v>83550.043999999994</v>
      </c>
      <c r="AD2245" s="212">
        <v>0.41670000000000001</v>
      </c>
      <c r="AE2245" s="212">
        <v>0</v>
      </c>
      <c r="AF2245" s="212">
        <v>0.41670000000000001</v>
      </c>
      <c r="AG2245" s="212">
        <v>0</v>
      </c>
      <c r="AH2245" s="212">
        <v>28486.75</v>
      </c>
      <c r="AI2245" s="212">
        <v>34812.519999999997</v>
      </c>
      <c r="AJ2245" s="212">
        <v>1</v>
      </c>
      <c r="AK2245" s="212">
        <v>0.42</v>
      </c>
      <c r="AL2245" s="212">
        <v>0</v>
      </c>
      <c r="AM2245">
        <v>1</v>
      </c>
      <c r="AN2245" t="str">
        <f>VLOOKUP(H2245,'Base Art'!$A:$AJ,36,FALSE)</f>
        <v>MONDELEZ ARGENTINA S.A.</v>
      </c>
    </row>
    <row r="2246" spans="1:40" x14ac:dyDescent="0.25">
      <c r="A2246" s="212" t="s">
        <v>7819</v>
      </c>
      <c r="B2246" s="212">
        <v>1</v>
      </c>
      <c r="C2246" s="212" t="s">
        <v>7820</v>
      </c>
      <c r="D2246" s="212" t="s">
        <v>158</v>
      </c>
      <c r="E2246" s="212">
        <v>20</v>
      </c>
      <c r="F2246" s="212" t="s">
        <v>20</v>
      </c>
      <c r="G2246" s="212" t="s">
        <v>1707</v>
      </c>
      <c r="H2246" s="212">
        <v>3626</v>
      </c>
      <c r="I2246" s="212" t="s">
        <v>1708</v>
      </c>
      <c r="J2246" s="212">
        <v>1187</v>
      </c>
      <c r="K2246" s="212" t="s">
        <v>1645</v>
      </c>
      <c r="L2246" s="212" t="s">
        <v>1646</v>
      </c>
      <c r="M2246" s="212"/>
      <c r="N2246" s="212"/>
      <c r="O2246" s="212"/>
      <c r="P2246" s="212"/>
      <c r="Q2246" s="212"/>
      <c r="R2246" s="212"/>
      <c r="S2246" s="212"/>
      <c r="T2246" s="212"/>
      <c r="U2246" s="212"/>
      <c r="V2246" s="212"/>
      <c r="W2246" s="212"/>
      <c r="X2246" s="212"/>
      <c r="Y2246" s="212">
        <v>1374</v>
      </c>
      <c r="Z2246" s="212" t="s">
        <v>336</v>
      </c>
      <c r="AA2246" s="212" t="s">
        <v>337</v>
      </c>
      <c r="AB2246" s="212">
        <v>68630.455000000002</v>
      </c>
      <c r="AC2246" s="212">
        <v>83332.493000000002</v>
      </c>
      <c r="AD2246" s="212">
        <v>0.58330000000000004</v>
      </c>
      <c r="AE2246" s="212">
        <v>0</v>
      </c>
      <c r="AF2246" s="212">
        <v>0.58330000000000004</v>
      </c>
      <c r="AG2246" s="212">
        <v>0</v>
      </c>
      <c r="AH2246" s="212">
        <v>40034.43</v>
      </c>
      <c r="AI2246" s="212">
        <v>48610.62</v>
      </c>
      <c r="AJ2246" s="212">
        <v>0</v>
      </c>
      <c r="AK2246" s="212">
        <v>0</v>
      </c>
      <c r="AL2246" s="212">
        <v>0</v>
      </c>
      <c r="AM2246">
        <v>1</v>
      </c>
      <c r="AN2246" t="str">
        <f>VLOOKUP(H2246,'Base Art'!$A:$AJ,36,FALSE)</f>
        <v>MONDELEZ ARGENTINA S.A.</v>
      </c>
    </row>
    <row r="2247" spans="1:40" x14ac:dyDescent="0.25">
      <c r="A2247" s="212" t="s">
        <v>7819</v>
      </c>
      <c r="B2247" s="212">
        <v>1</v>
      </c>
      <c r="C2247" s="212" t="s">
        <v>7820</v>
      </c>
      <c r="D2247" s="212" t="s">
        <v>158</v>
      </c>
      <c r="E2247" s="212">
        <v>20</v>
      </c>
      <c r="F2247" s="212" t="s">
        <v>20</v>
      </c>
      <c r="G2247" s="212" t="s">
        <v>1693</v>
      </c>
      <c r="H2247" s="212">
        <v>3658</v>
      </c>
      <c r="I2247" s="212" t="s">
        <v>1694</v>
      </c>
      <c r="J2247" s="212">
        <v>1187</v>
      </c>
      <c r="K2247" s="212" t="s">
        <v>1645</v>
      </c>
      <c r="L2247" s="212" t="s">
        <v>1646</v>
      </c>
      <c r="M2247" s="212"/>
      <c r="N2247" s="212"/>
      <c r="O2247" s="212"/>
      <c r="P2247" s="212"/>
      <c r="Q2247" s="212"/>
      <c r="R2247" s="212"/>
      <c r="S2247" s="212"/>
      <c r="T2247" s="212"/>
      <c r="U2247" s="212"/>
      <c r="V2247" s="212"/>
      <c r="W2247" s="212"/>
      <c r="X2247" s="212"/>
      <c r="Y2247" s="212">
        <v>1374</v>
      </c>
      <c r="Z2247" s="212" t="s">
        <v>336</v>
      </c>
      <c r="AA2247" s="212" t="s">
        <v>337</v>
      </c>
      <c r="AB2247" s="212">
        <v>67582.539000000004</v>
      </c>
      <c r="AC2247" s="212">
        <v>82281.745999999999</v>
      </c>
      <c r="AD2247" s="212">
        <v>0.33329999999999999</v>
      </c>
      <c r="AE2247" s="212">
        <v>0</v>
      </c>
      <c r="AF2247" s="212">
        <v>0.33329999999999999</v>
      </c>
      <c r="AG2247" s="212">
        <v>0</v>
      </c>
      <c r="AH2247" s="212">
        <v>22527.51</v>
      </c>
      <c r="AI2247" s="212">
        <v>27427.25</v>
      </c>
      <c r="AJ2247" s="212">
        <v>0</v>
      </c>
      <c r="AK2247" s="212">
        <v>0</v>
      </c>
      <c r="AL2247" s="212">
        <v>0</v>
      </c>
      <c r="AM2247">
        <v>1</v>
      </c>
      <c r="AN2247" t="str">
        <f>VLOOKUP(H2247,'Base Art'!$A:$AJ,36,FALSE)</f>
        <v>MONDELEZ ARGENTINA S.A.</v>
      </c>
    </row>
    <row r="2248" spans="1:40" x14ac:dyDescent="0.25">
      <c r="A2248" s="212" t="s">
        <v>7819</v>
      </c>
      <c r="B2248" s="212">
        <v>1</v>
      </c>
      <c r="C2248" s="212" t="s">
        <v>7820</v>
      </c>
      <c r="D2248" s="212" t="s">
        <v>158</v>
      </c>
      <c r="E2248" s="212">
        <v>20</v>
      </c>
      <c r="F2248" s="212" t="s">
        <v>20</v>
      </c>
      <c r="G2248" s="212" t="s">
        <v>7855</v>
      </c>
      <c r="H2248" s="212">
        <v>3678</v>
      </c>
      <c r="I2248" s="212" t="s">
        <v>2466</v>
      </c>
      <c r="J2248" s="212">
        <v>1479</v>
      </c>
      <c r="K2248" s="212" t="s">
        <v>1795</v>
      </c>
      <c r="L2248" s="212" t="s">
        <v>1796</v>
      </c>
      <c r="M2248" s="212"/>
      <c r="N2248" s="212"/>
      <c r="O2248" s="212"/>
      <c r="P2248" s="212">
        <v>1143</v>
      </c>
      <c r="Q2248" s="212" t="s">
        <v>1797</v>
      </c>
      <c r="R2248" s="212" t="s">
        <v>1798</v>
      </c>
      <c r="S2248" s="212"/>
      <c r="T2248" s="212"/>
      <c r="U2248" s="212"/>
      <c r="V2248" s="212"/>
      <c r="W2248" s="212"/>
      <c r="X2248" s="212"/>
      <c r="Y2248" s="212">
        <v>1373</v>
      </c>
      <c r="Z2248" s="212" t="s">
        <v>386</v>
      </c>
      <c r="AA2248" s="212" t="s">
        <v>387</v>
      </c>
      <c r="AB2248" s="212">
        <v>23860.636999999999</v>
      </c>
      <c r="AC2248" s="212">
        <v>28871.370999999999</v>
      </c>
      <c r="AD2248" s="212">
        <v>1</v>
      </c>
      <c r="AE2248" s="212">
        <v>0</v>
      </c>
      <c r="AF2248" s="212">
        <v>1</v>
      </c>
      <c r="AG2248" s="212">
        <v>0</v>
      </c>
      <c r="AH2248" s="212">
        <v>23860.639999999999</v>
      </c>
      <c r="AI2248" s="212">
        <v>28871.37</v>
      </c>
      <c r="AJ2248" s="212">
        <v>0</v>
      </c>
      <c r="AK2248" s="212">
        <v>0</v>
      </c>
      <c r="AL2248" s="212">
        <v>0</v>
      </c>
      <c r="AM2248">
        <v>1</v>
      </c>
      <c r="AN2248" t="str">
        <f>VLOOKUP(H2248,'Base Art'!$A:$AJ,36,FALSE)</f>
        <v>ESTABLECIM. MODELO LAS COLONIAS S.A</v>
      </c>
    </row>
    <row r="2249" spans="1:40" x14ac:dyDescent="0.25">
      <c r="A2249" s="212" t="s">
        <v>7819</v>
      </c>
      <c r="B2249" s="212">
        <v>1</v>
      </c>
      <c r="C2249" s="212" t="s">
        <v>7820</v>
      </c>
      <c r="D2249" s="212" t="s">
        <v>158</v>
      </c>
      <c r="E2249" s="212">
        <v>20</v>
      </c>
      <c r="F2249" s="212" t="s">
        <v>20</v>
      </c>
      <c r="G2249" s="212" t="s">
        <v>7856</v>
      </c>
      <c r="H2249" s="212">
        <v>3679</v>
      </c>
      <c r="I2249" s="212" t="s">
        <v>2468</v>
      </c>
      <c r="J2249" s="212">
        <v>1479</v>
      </c>
      <c r="K2249" s="212" t="s">
        <v>1795</v>
      </c>
      <c r="L2249" s="212" t="s">
        <v>1796</v>
      </c>
      <c r="M2249" s="212"/>
      <c r="N2249" s="212"/>
      <c r="O2249" s="212"/>
      <c r="P2249" s="212">
        <v>1143</v>
      </c>
      <c r="Q2249" s="212" t="s">
        <v>1797</v>
      </c>
      <c r="R2249" s="212" t="s">
        <v>1798</v>
      </c>
      <c r="S2249" s="212"/>
      <c r="T2249" s="212"/>
      <c r="U2249" s="212"/>
      <c r="V2249" s="212"/>
      <c r="W2249" s="212"/>
      <c r="X2249" s="212"/>
      <c r="Y2249" s="212">
        <v>1373</v>
      </c>
      <c r="Z2249" s="212" t="s">
        <v>386</v>
      </c>
      <c r="AA2249" s="212" t="s">
        <v>387</v>
      </c>
      <c r="AB2249" s="212">
        <v>23860.636999999999</v>
      </c>
      <c r="AC2249" s="212">
        <v>28871.370999999999</v>
      </c>
      <c r="AD2249" s="212">
        <v>1</v>
      </c>
      <c r="AE2249" s="212">
        <v>0</v>
      </c>
      <c r="AF2249" s="212">
        <v>1</v>
      </c>
      <c r="AG2249" s="212">
        <v>0</v>
      </c>
      <c r="AH2249" s="212">
        <v>23860.639999999999</v>
      </c>
      <c r="AI2249" s="212">
        <v>28871.37</v>
      </c>
      <c r="AJ2249" s="212">
        <v>0</v>
      </c>
      <c r="AK2249" s="212">
        <v>0</v>
      </c>
      <c r="AL2249" s="212">
        <v>0</v>
      </c>
      <c r="AM2249">
        <v>1</v>
      </c>
      <c r="AN2249" t="str">
        <f>VLOOKUP(H2249,'Base Art'!$A:$AJ,36,FALSE)</f>
        <v>ESTABLECIM. MODELO LAS COLONIAS S.A</v>
      </c>
    </row>
    <row r="2250" spans="1:40" x14ac:dyDescent="0.25">
      <c r="A2250" s="212" t="s">
        <v>7819</v>
      </c>
      <c r="B2250" s="212">
        <v>1</v>
      </c>
      <c r="C2250" s="212" t="s">
        <v>7820</v>
      </c>
      <c r="D2250" s="212" t="s">
        <v>158</v>
      </c>
      <c r="E2250" s="212">
        <v>20</v>
      </c>
      <c r="F2250" s="212" t="s">
        <v>20</v>
      </c>
      <c r="G2250" s="212" t="s">
        <v>7857</v>
      </c>
      <c r="H2250" s="212">
        <v>3680</v>
      </c>
      <c r="I2250" s="212" t="s">
        <v>2470</v>
      </c>
      <c r="J2250" s="212">
        <v>1479</v>
      </c>
      <c r="K2250" s="212" t="s">
        <v>1795</v>
      </c>
      <c r="L2250" s="212" t="s">
        <v>1796</v>
      </c>
      <c r="M2250" s="212"/>
      <c r="N2250" s="212"/>
      <c r="O2250" s="212"/>
      <c r="P2250" s="212">
        <v>1143</v>
      </c>
      <c r="Q2250" s="212" t="s">
        <v>1797</v>
      </c>
      <c r="R2250" s="212" t="s">
        <v>1798</v>
      </c>
      <c r="S2250" s="212"/>
      <c r="T2250" s="212"/>
      <c r="U2250" s="212"/>
      <c r="V2250" s="212"/>
      <c r="W2250" s="212"/>
      <c r="X2250" s="212"/>
      <c r="Y2250" s="212">
        <v>1373</v>
      </c>
      <c r="Z2250" s="212" t="s">
        <v>386</v>
      </c>
      <c r="AA2250" s="212" t="s">
        <v>387</v>
      </c>
      <c r="AB2250" s="212">
        <v>23860.636999999999</v>
      </c>
      <c r="AC2250" s="212">
        <v>28871.370999999999</v>
      </c>
      <c r="AD2250" s="212">
        <v>1</v>
      </c>
      <c r="AE2250" s="212">
        <v>0</v>
      </c>
      <c r="AF2250" s="212">
        <v>1</v>
      </c>
      <c r="AG2250" s="212">
        <v>0</v>
      </c>
      <c r="AH2250" s="212">
        <v>23860.639999999999</v>
      </c>
      <c r="AI2250" s="212">
        <v>28871.37</v>
      </c>
      <c r="AJ2250" s="212">
        <v>0</v>
      </c>
      <c r="AK2250" s="212">
        <v>0</v>
      </c>
      <c r="AL2250" s="212">
        <v>0</v>
      </c>
      <c r="AM2250">
        <v>1</v>
      </c>
      <c r="AN2250" t="str">
        <f>VLOOKUP(H2250,'Base Art'!$A:$AJ,36,FALSE)</f>
        <v>ESTABLECIM. MODELO LAS COLONIAS S.A</v>
      </c>
    </row>
    <row r="2251" spans="1:40" x14ac:dyDescent="0.25">
      <c r="A2251" s="212" t="s">
        <v>7819</v>
      </c>
      <c r="B2251" s="212">
        <v>1</v>
      </c>
      <c r="C2251" s="212" t="s">
        <v>7820</v>
      </c>
      <c r="D2251" s="212" t="s">
        <v>158</v>
      </c>
      <c r="E2251" s="212">
        <v>20</v>
      </c>
      <c r="F2251" s="212" t="s">
        <v>20</v>
      </c>
      <c r="G2251" s="212" t="s">
        <v>7858</v>
      </c>
      <c r="H2251" s="212">
        <v>3682</v>
      </c>
      <c r="I2251" s="212" t="s">
        <v>2473</v>
      </c>
      <c r="J2251" s="212">
        <v>1479</v>
      </c>
      <c r="K2251" s="212" t="s">
        <v>1795</v>
      </c>
      <c r="L2251" s="212" t="s">
        <v>1796</v>
      </c>
      <c r="M2251" s="212"/>
      <c r="N2251" s="212"/>
      <c r="O2251" s="212"/>
      <c r="P2251" s="212">
        <v>1143</v>
      </c>
      <c r="Q2251" s="212" t="s">
        <v>1797</v>
      </c>
      <c r="R2251" s="212" t="s">
        <v>1798</v>
      </c>
      <c r="S2251" s="212"/>
      <c r="T2251" s="212"/>
      <c r="U2251" s="212"/>
      <c r="V2251" s="212"/>
      <c r="W2251" s="212"/>
      <c r="X2251" s="212"/>
      <c r="Y2251" s="212">
        <v>1373</v>
      </c>
      <c r="Z2251" s="212" t="s">
        <v>386</v>
      </c>
      <c r="AA2251" s="212" t="s">
        <v>387</v>
      </c>
      <c r="AB2251" s="212">
        <v>23860.636999999999</v>
      </c>
      <c r="AC2251" s="212">
        <v>28871.370999999999</v>
      </c>
      <c r="AD2251" s="212">
        <v>1</v>
      </c>
      <c r="AE2251" s="212">
        <v>0</v>
      </c>
      <c r="AF2251" s="212">
        <v>1</v>
      </c>
      <c r="AG2251" s="212">
        <v>0</v>
      </c>
      <c r="AH2251" s="212">
        <v>23860.639999999999</v>
      </c>
      <c r="AI2251" s="212">
        <v>28871.37</v>
      </c>
      <c r="AJ2251" s="212">
        <v>0</v>
      </c>
      <c r="AK2251" s="212">
        <v>0</v>
      </c>
      <c r="AL2251" s="212">
        <v>0</v>
      </c>
      <c r="AM2251">
        <v>1</v>
      </c>
      <c r="AN2251" t="str">
        <f>VLOOKUP(H2251,'Base Art'!$A:$AJ,36,FALSE)</f>
        <v>ESTABLECIM. MODELO LAS COLONIAS S.A</v>
      </c>
    </row>
    <row r="2252" spans="1:40" x14ac:dyDescent="0.25">
      <c r="A2252" s="212" t="s">
        <v>7819</v>
      </c>
      <c r="B2252" s="212">
        <v>1</v>
      </c>
      <c r="C2252" s="212" t="s">
        <v>7820</v>
      </c>
      <c r="D2252" s="212" t="s">
        <v>158</v>
      </c>
      <c r="E2252" s="212">
        <v>20</v>
      </c>
      <c r="F2252" s="212" t="s">
        <v>20</v>
      </c>
      <c r="G2252" s="212" t="s">
        <v>542</v>
      </c>
      <c r="H2252" s="212">
        <v>3994</v>
      </c>
      <c r="I2252" s="212" t="s">
        <v>543</v>
      </c>
      <c r="J2252" s="212"/>
      <c r="K2252" s="212"/>
      <c r="L2252" s="212"/>
      <c r="M2252" s="212"/>
      <c r="N2252" s="212"/>
      <c r="O2252" s="212"/>
      <c r="P2252" s="212"/>
      <c r="Q2252" s="212"/>
      <c r="R2252" s="212"/>
      <c r="S2252" s="212"/>
      <c r="T2252" s="212"/>
      <c r="U2252" s="212"/>
      <c r="V2252" s="212"/>
      <c r="W2252" s="212"/>
      <c r="X2252" s="212"/>
      <c r="Y2252" s="212">
        <v>1373</v>
      </c>
      <c r="Z2252" s="212" t="s">
        <v>386</v>
      </c>
      <c r="AA2252" s="212" t="s">
        <v>387</v>
      </c>
      <c r="AB2252" s="212">
        <v>60002.6</v>
      </c>
      <c r="AC2252" s="212">
        <v>72603.145999999993</v>
      </c>
      <c r="AD2252" s="212">
        <v>8.3299999999999999E-2</v>
      </c>
      <c r="AE2252" s="212">
        <v>1.67E-2</v>
      </c>
      <c r="AF2252" s="212">
        <v>0.1</v>
      </c>
      <c r="AG2252" s="212">
        <v>0</v>
      </c>
      <c r="AH2252" s="212">
        <v>6000.26</v>
      </c>
      <c r="AI2252" s="212">
        <v>7260.31</v>
      </c>
      <c r="AJ2252" s="212">
        <v>0</v>
      </c>
      <c r="AK2252" s="212">
        <v>0</v>
      </c>
      <c r="AL2252" s="212">
        <v>0</v>
      </c>
      <c r="AM2252">
        <v>1</v>
      </c>
      <c r="AN2252" t="str">
        <f>VLOOKUP(H2252,'Base Art'!$A:$AJ,36,FALSE)</f>
        <v>MONDELEZ ARGENTINA S.A.</v>
      </c>
    </row>
    <row r="2253" spans="1:40" x14ac:dyDescent="0.25">
      <c r="A2253" s="212" t="s">
        <v>7819</v>
      </c>
      <c r="B2253" s="212">
        <v>1</v>
      </c>
      <c r="C2253" s="212" t="s">
        <v>7820</v>
      </c>
      <c r="D2253" s="212" t="s">
        <v>158</v>
      </c>
      <c r="E2253" s="212">
        <v>20</v>
      </c>
      <c r="F2253" s="212" t="s">
        <v>20</v>
      </c>
      <c r="G2253" s="212" t="s">
        <v>546</v>
      </c>
      <c r="H2253" s="212">
        <v>4117</v>
      </c>
      <c r="I2253" s="212" t="s">
        <v>547</v>
      </c>
      <c r="J2253" s="212">
        <v>1019</v>
      </c>
      <c r="K2253" s="212" t="s">
        <v>266</v>
      </c>
      <c r="L2253" s="212" t="s">
        <v>297</v>
      </c>
      <c r="M2253" s="212"/>
      <c r="N2253" s="212"/>
      <c r="O2253" s="212"/>
      <c r="P2253" s="212">
        <v>1020</v>
      </c>
      <c r="Q2253" s="212" t="s">
        <v>298</v>
      </c>
      <c r="R2253" s="212" t="s">
        <v>299</v>
      </c>
      <c r="S2253" s="212"/>
      <c r="T2253" s="212"/>
      <c r="U2253" s="212"/>
      <c r="V2253" s="212"/>
      <c r="W2253" s="212"/>
      <c r="X2253" s="212"/>
      <c r="Y2253" s="212">
        <v>1402</v>
      </c>
      <c r="Z2253" s="212" t="s">
        <v>300</v>
      </c>
      <c r="AA2253" s="212" t="s">
        <v>301</v>
      </c>
      <c r="AB2253" s="212">
        <v>139317.71400000001</v>
      </c>
      <c r="AC2253" s="212">
        <v>168574.435</v>
      </c>
      <c r="AD2253" s="212">
        <v>0.33329999999999999</v>
      </c>
      <c r="AE2253" s="212">
        <v>0</v>
      </c>
      <c r="AF2253" s="212">
        <v>0.33329999999999999</v>
      </c>
      <c r="AG2253" s="212">
        <v>0</v>
      </c>
      <c r="AH2253" s="212">
        <v>46439.24</v>
      </c>
      <c r="AI2253" s="212">
        <v>56191.48</v>
      </c>
      <c r="AJ2253" s="212">
        <v>0</v>
      </c>
      <c r="AK2253" s="212">
        <v>0</v>
      </c>
      <c r="AL2253" s="212">
        <v>0</v>
      </c>
      <c r="AM2253">
        <v>1</v>
      </c>
      <c r="AN2253" t="str">
        <f>VLOOKUP(H2253,'Base Art'!$A:$AJ,36,FALSE)</f>
        <v>ENERGIZER ARGENTINA S.A.</v>
      </c>
    </row>
    <row r="2254" spans="1:40" x14ac:dyDescent="0.25">
      <c r="A2254" s="212" t="s">
        <v>7819</v>
      </c>
      <c r="B2254" s="212">
        <v>1</v>
      </c>
      <c r="C2254" s="212" t="s">
        <v>7820</v>
      </c>
      <c r="D2254" s="212" t="s">
        <v>158</v>
      </c>
      <c r="E2254" s="212">
        <v>20</v>
      </c>
      <c r="F2254" s="212" t="s">
        <v>20</v>
      </c>
      <c r="G2254" s="212" t="s">
        <v>548</v>
      </c>
      <c r="H2254" s="212">
        <v>4118</v>
      </c>
      <c r="I2254" s="212" t="s">
        <v>549</v>
      </c>
      <c r="J2254" s="212">
        <v>1019</v>
      </c>
      <c r="K2254" s="212" t="s">
        <v>266</v>
      </c>
      <c r="L2254" s="212" t="s">
        <v>297</v>
      </c>
      <c r="M2254" s="212"/>
      <c r="N2254" s="212"/>
      <c r="O2254" s="212"/>
      <c r="P2254" s="212">
        <v>1020</v>
      </c>
      <c r="Q2254" s="212" t="s">
        <v>298</v>
      </c>
      <c r="R2254" s="212" t="s">
        <v>299</v>
      </c>
      <c r="S2254" s="212"/>
      <c r="T2254" s="212"/>
      <c r="U2254" s="212"/>
      <c r="V2254" s="212"/>
      <c r="W2254" s="212"/>
      <c r="X2254" s="212"/>
      <c r="Y2254" s="212">
        <v>1402</v>
      </c>
      <c r="Z2254" s="212" t="s">
        <v>300</v>
      </c>
      <c r="AA2254" s="212" t="s">
        <v>301</v>
      </c>
      <c r="AB2254" s="212">
        <v>139317.71400000001</v>
      </c>
      <c r="AC2254" s="212">
        <v>168574.435</v>
      </c>
      <c r="AD2254" s="212">
        <v>0.33329999999999999</v>
      </c>
      <c r="AE2254" s="212">
        <v>0</v>
      </c>
      <c r="AF2254" s="212">
        <v>0.33329999999999999</v>
      </c>
      <c r="AG2254" s="212">
        <v>0</v>
      </c>
      <c r="AH2254" s="212">
        <v>46439.24</v>
      </c>
      <c r="AI2254" s="212">
        <v>56191.48</v>
      </c>
      <c r="AJ2254" s="212">
        <v>1</v>
      </c>
      <c r="AK2254" s="212">
        <v>0.33</v>
      </c>
      <c r="AL2254" s="212">
        <v>0</v>
      </c>
      <c r="AM2254">
        <v>1</v>
      </c>
      <c r="AN2254" t="str">
        <f>VLOOKUP(H2254,'Base Art'!$A:$AJ,36,FALSE)</f>
        <v>ENERGIZER ARGENTINA S.A.</v>
      </c>
    </row>
    <row r="2255" spans="1:40" x14ac:dyDescent="0.25">
      <c r="A2255" s="212" t="s">
        <v>7819</v>
      </c>
      <c r="B2255" s="212">
        <v>1</v>
      </c>
      <c r="C2255" s="212" t="s">
        <v>7820</v>
      </c>
      <c r="D2255" s="212" t="s">
        <v>158</v>
      </c>
      <c r="E2255" s="212">
        <v>20</v>
      </c>
      <c r="F2255" s="212" t="s">
        <v>20</v>
      </c>
      <c r="G2255" s="212" t="s">
        <v>550</v>
      </c>
      <c r="H2255" s="212">
        <v>4174</v>
      </c>
      <c r="I2255" s="212" t="s">
        <v>551</v>
      </c>
      <c r="J2255" s="212">
        <v>1416</v>
      </c>
      <c r="K2255" s="212" t="s">
        <v>552</v>
      </c>
      <c r="L2255" s="212" t="s">
        <v>553</v>
      </c>
      <c r="M2255" s="212"/>
      <c r="N2255" s="212"/>
      <c r="O2255" s="212"/>
      <c r="P2255" s="212">
        <v>1070</v>
      </c>
      <c r="Q2255" s="212" t="s">
        <v>554</v>
      </c>
      <c r="R2255" s="212" t="s">
        <v>555</v>
      </c>
      <c r="S2255" s="212"/>
      <c r="T2255" s="212"/>
      <c r="U2255" s="212"/>
      <c r="V2255" s="212"/>
      <c r="W2255" s="212"/>
      <c r="X2255" s="212"/>
      <c r="Y2255" s="212">
        <v>1372</v>
      </c>
      <c r="Z2255" s="212" t="s">
        <v>346</v>
      </c>
      <c r="AA2255" s="212" t="s">
        <v>347</v>
      </c>
      <c r="AB2255" s="212">
        <v>103027.136</v>
      </c>
      <c r="AC2255" s="212">
        <v>124662.83500000001</v>
      </c>
      <c r="AD2255" s="212">
        <v>0.5</v>
      </c>
      <c r="AE2255" s="212">
        <v>0</v>
      </c>
      <c r="AF2255" s="212">
        <v>0.5</v>
      </c>
      <c r="AG2255" s="212">
        <v>0</v>
      </c>
      <c r="AH2255" s="212">
        <v>51513.57</v>
      </c>
      <c r="AI2255" s="212">
        <v>62331.42</v>
      </c>
      <c r="AJ2255" s="212">
        <v>2</v>
      </c>
      <c r="AK2255" s="212">
        <v>0.25</v>
      </c>
      <c r="AL2255" s="212">
        <v>0</v>
      </c>
      <c r="AM2255">
        <v>1</v>
      </c>
      <c r="AN2255" t="str">
        <f>VLOOKUP(H2255,'Base Art'!$A:$AJ,36,FALSE)</f>
        <v>ARCOR S.A.I.C.</v>
      </c>
    </row>
    <row r="2256" spans="1:40" x14ac:dyDescent="0.25">
      <c r="A2256" s="212" t="s">
        <v>7819</v>
      </c>
      <c r="B2256" s="212">
        <v>1</v>
      </c>
      <c r="C2256" s="212" t="s">
        <v>7820</v>
      </c>
      <c r="D2256" s="212" t="s">
        <v>158</v>
      </c>
      <c r="E2256" s="212">
        <v>20</v>
      </c>
      <c r="F2256" s="212" t="s">
        <v>20</v>
      </c>
      <c r="G2256" s="212" t="s">
        <v>556</v>
      </c>
      <c r="H2256" s="212">
        <v>4175</v>
      </c>
      <c r="I2256" s="212" t="s">
        <v>557</v>
      </c>
      <c r="J2256" s="212">
        <v>1416</v>
      </c>
      <c r="K2256" s="212" t="s">
        <v>552</v>
      </c>
      <c r="L2256" s="212" t="s">
        <v>553</v>
      </c>
      <c r="M2256" s="212"/>
      <c r="N2256" s="212"/>
      <c r="O2256" s="212"/>
      <c r="P2256" s="212">
        <v>1070</v>
      </c>
      <c r="Q2256" s="212" t="s">
        <v>554</v>
      </c>
      <c r="R2256" s="212" t="s">
        <v>555</v>
      </c>
      <c r="S2256" s="212"/>
      <c r="T2256" s="212"/>
      <c r="U2256" s="212"/>
      <c r="V2256" s="212"/>
      <c r="W2256" s="212"/>
      <c r="X2256" s="212"/>
      <c r="Y2256" s="212">
        <v>1372</v>
      </c>
      <c r="Z2256" s="212" t="s">
        <v>346</v>
      </c>
      <c r="AA2256" s="212" t="s">
        <v>347</v>
      </c>
      <c r="AB2256" s="212">
        <v>103661.80100000001</v>
      </c>
      <c r="AC2256" s="212">
        <v>125430.77899999999</v>
      </c>
      <c r="AD2256" s="212">
        <v>0.5</v>
      </c>
      <c r="AE2256" s="212">
        <v>0</v>
      </c>
      <c r="AF2256" s="212">
        <v>0.5</v>
      </c>
      <c r="AG2256" s="212">
        <v>0</v>
      </c>
      <c r="AH2256" s="212">
        <v>51830.9</v>
      </c>
      <c r="AI2256" s="212">
        <v>62715.39</v>
      </c>
      <c r="AJ2256" s="212">
        <v>0</v>
      </c>
      <c r="AK2256" s="212">
        <v>0</v>
      </c>
      <c r="AL2256" s="212">
        <v>0</v>
      </c>
      <c r="AM2256">
        <v>1</v>
      </c>
      <c r="AN2256" t="str">
        <f>VLOOKUP(H2256,'Base Art'!$A:$AJ,36,FALSE)</f>
        <v>ARCOR S.A.I.C.</v>
      </c>
    </row>
    <row r="2257" spans="1:40" x14ac:dyDescent="0.25">
      <c r="A2257" s="212" t="s">
        <v>7819</v>
      </c>
      <c r="B2257" s="212">
        <v>1</v>
      </c>
      <c r="C2257" s="212" t="s">
        <v>7820</v>
      </c>
      <c r="D2257" s="212" t="s">
        <v>158</v>
      </c>
      <c r="E2257" s="212">
        <v>20</v>
      </c>
      <c r="F2257" s="212" t="s">
        <v>20</v>
      </c>
      <c r="G2257" s="212" t="s">
        <v>558</v>
      </c>
      <c r="H2257" s="212">
        <v>4176</v>
      </c>
      <c r="I2257" s="212" t="s">
        <v>559</v>
      </c>
      <c r="J2257" s="212">
        <v>1416</v>
      </c>
      <c r="K2257" s="212" t="s">
        <v>552</v>
      </c>
      <c r="L2257" s="212" t="s">
        <v>553</v>
      </c>
      <c r="M2257" s="212"/>
      <c r="N2257" s="212"/>
      <c r="O2257" s="212"/>
      <c r="P2257" s="212">
        <v>1070</v>
      </c>
      <c r="Q2257" s="212" t="s">
        <v>554</v>
      </c>
      <c r="R2257" s="212" t="s">
        <v>555</v>
      </c>
      <c r="S2257" s="212"/>
      <c r="T2257" s="212"/>
      <c r="U2257" s="212"/>
      <c r="V2257" s="212"/>
      <c r="W2257" s="212"/>
      <c r="X2257" s="212"/>
      <c r="Y2257" s="212">
        <v>1372</v>
      </c>
      <c r="Z2257" s="212" t="s">
        <v>346</v>
      </c>
      <c r="AA2257" s="212" t="s">
        <v>347</v>
      </c>
      <c r="AB2257" s="212">
        <v>104931.132</v>
      </c>
      <c r="AC2257" s="212">
        <v>126966.667</v>
      </c>
      <c r="AD2257" s="212">
        <v>0.25</v>
      </c>
      <c r="AE2257" s="212">
        <v>0</v>
      </c>
      <c r="AF2257" s="212">
        <v>0.25</v>
      </c>
      <c r="AG2257" s="212">
        <v>0</v>
      </c>
      <c r="AH2257" s="212">
        <v>26232.78</v>
      </c>
      <c r="AI2257" s="212">
        <v>31741.67</v>
      </c>
      <c r="AJ2257" s="212">
        <v>1</v>
      </c>
      <c r="AK2257" s="212">
        <v>0.25</v>
      </c>
      <c r="AL2257" s="212">
        <v>0</v>
      </c>
      <c r="AM2257">
        <v>1</v>
      </c>
      <c r="AN2257" t="str">
        <f>VLOOKUP(H2257,'Base Art'!$A:$AJ,36,FALSE)</f>
        <v>ARCOR S.A.I.C.</v>
      </c>
    </row>
    <row r="2258" spans="1:40" x14ac:dyDescent="0.25">
      <c r="A2258" s="212" t="s">
        <v>7819</v>
      </c>
      <c r="B2258" s="212">
        <v>1</v>
      </c>
      <c r="C2258" s="212" t="s">
        <v>7820</v>
      </c>
      <c r="D2258" s="212" t="s">
        <v>158</v>
      </c>
      <c r="E2258" s="212">
        <v>20</v>
      </c>
      <c r="F2258" s="212" t="s">
        <v>20</v>
      </c>
      <c r="G2258" s="212" t="s">
        <v>978</v>
      </c>
      <c r="H2258" s="212">
        <v>4177</v>
      </c>
      <c r="I2258" s="212" t="s">
        <v>979</v>
      </c>
      <c r="J2258" s="212">
        <v>1416</v>
      </c>
      <c r="K2258" s="212" t="s">
        <v>552</v>
      </c>
      <c r="L2258" s="212" t="s">
        <v>553</v>
      </c>
      <c r="M2258" s="212"/>
      <c r="N2258" s="212"/>
      <c r="O2258" s="212"/>
      <c r="P2258" s="212">
        <v>1070</v>
      </c>
      <c r="Q2258" s="212" t="s">
        <v>554</v>
      </c>
      <c r="R2258" s="212" t="s">
        <v>555</v>
      </c>
      <c r="S2258" s="212"/>
      <c r="T2258" s="212"/>
      <c r="U2258" s="212"/>
      <c r="V2258" s="212"/>
      <c r="W2258" s="212"/>
      <c r="X2258" s="212"/>
      <c r="Y2258" s="212">
        <v>1372</v>
      </c>
      <c r="Z2258" s="212" t="s">
        <v>346</v>
      </c>
      <c r="AA2258" s="212" t="s">
        <v>347</v>
      </c>
      <c r="AB2258" s="212">
        <v>102392.47100000001</v>
      </c>
      <c r="AC2258" s="212">
        <v>125430.77899999999</v>
      </c>
      <c r="AD2258" s="212">
        <v>0.25</v>
      </c>
      <c r="AE2258" s="212">
        <v>0</v>
      </c>
      <c r="AF2258" s="212">
        <v>0.25</v>
      </c>
      <c r="AG2258" s="212">
        <v>0</v>
      </c>
      <c r="AH2258" s="212">
        <v>25598.12</v>
      </c>
      <c r="AI2258" s="212">
        <v>31357.69</v>
      </c>
      <c r="AJ2258" s="212">
        <v>0</v>
      </c>
      <c r="AK2258" s="212">
        <v>0</v>
      </c>
      <c r="AL2258" s="212">
        <v>0</v>
      </c>
      <c r="AM2258">
        <v>1</v>
      </c>
      <c r="AN2258" t="str">
        <f>VLOOKUP(H2258,'Base Art'!$A:$AJ,36,FALSE)</f>
        <v>ARCOR S.A.I.C.</v>
      </c>
    </row>
    <row r="2259" spans="1:40" x14ac:dyDescent="0.25">
      <c r="A2259" s="212" t="s">
        <v>7819</v>
      </c>
      <c r="B2259" s="212">
        <v>1</v>
      </c>
      <c r="C2259" s="212" t="s">
        <v>7820</v>
      </c>
      <c r="D2259" s="212" t="s">
        <v>158</v>
      </c>
      <c r="E2259" s="212">
        <v>20</v>
      </c>
      <c r="F2259" s="212" t="s">
        <v>20</v>
      </c>
      <c r="G2259" s="212" t="s">
        <v>1100</v>
      </c>
      <c r="H2259" s="212">
        <v>4244</v>
      </c>
      <c r="I2259" s="212" t="s">
        <v>1101</v>
      </c>
      <c r="J2259" s="212">
        <v>1416</v>
      </c>
      <c r="K2259" s="212" t="s">
        <v>552</v>
      </c>
      <c r="L2259" s="212" t="s">
        <v>553</v>
      </c>
      <c r="M2259" s="212"/>
      <c r="N2259" s="212"/>
      <c r="O2259" s="212"/>
      <c r="P2259" s="212">
        <v>1070</v>
      </c>
      <c r="Q2259" s="212" t="s">
        <v>554</v>
      </c>
      <c r="R2259" s="212" t="s">
        <v>555</v>
      </c>
      <c r="S2259" s="212"/>
      <c r="T2259" s="212"/>
      <c r="U2259" s="212"/>
      <c r="V2259" s="212"/>
      <c r="W2259" s="212"/>
      <c r="X2259" s="212"/>
      <c r="Y2259" s="212">
        <v>1372</v>
      </c>
      <c r="Z2259" s="212" t="s">
        <v>346</v>
      </c>
      <c r="AA2259" s="212" t="s">
        <v>347</v>
      </c>
      <c r="AB2259" s="212">
        <v>104931.132</v>
      </c>
      <c r="AC2259" s="212">
        <v>126966.667</v>
      </c>
      <c r="AD2259" s="212">
        <v>0.125</v>
      </c>
      <c r="AE2259" s="212">
        <v>0</v>
      </c>
      <c r="AF2259" s="212">
        <v>0.125</v>
      </c>
      <c r="AG2259" s="212">
        <v>0</v>
      </c>
      <c r="AH2259" s="212">
        <v>13116.39</v>
      </c>
      <c r="AI2259" s="212">
        <v>15870.83</v>
      </c>
      <c r="AJ2259" s="212">
        <v>0</v>
      </c>
      <c r="AK2259" s="212">
        <v>0</v>
      </c>
      <c r="AL2259" s="212">
        <v>0</v>
      </c>
      <c r="AM2259">
        <v>1</v>
      </c>
      <c r="AN2259" t="str">
        <f>VLOOKUP(H2259,'Base Art'!$A:$AJ,36,FALSE)</f>
        <v>ARCOR S.A.I.C.</v>
      </c>
    </row>
    <row r="2260" spans="1:40" x14ac:dyDescent="0.25">
      <c r="A2260" s="212" t="s">
        <v>7819</v>
      </c>
      <c r="B2260" s="212">
        <v>1</v>
      </c>
      <c r="C2260" s="212" t="s">
        <v>7820</v>
      </c>
      <c r="D2260" s="212" t="s">
        <v>158</v>
      </c>
      <c r="E2260" s="212">
        <v>20</v>
      </c>
      <c r="F2260" s="212" t="s">
        <v>20</v>
      </c>
      <c r="G2260" s="212" t="s">
        <v>980</v>
      </c>
      <c r="H2260" s="212">
        <v>4406</v>
      </c>
      <c r="I2260" s="212" t="s">
        <v>981</v>
      </c>
      <c r="J2260" s="212">
        <v>1414</v>
      </c>
      <c r="K2260" s="212" t="s">
        <v>372</v>
      </c>
      <c r="L2260" s="212" t="s">
        <v>373</v>
      </c>
      <c r="M2260" s="212"/>
      <c r="N2260" s="212"/>
      <c r="O2260" s="212"/>
      <c r="P2260" s="212">
        <v>1072</v>
      </c>
      <c r="Q2260" s="212" t="s">
        <v>374</v>
      </c>
      <c r="R2260" s="212" t="s">
        <v>375</v>
      </c>
      <c r="S2260" s="212"/>
      <c r="T2260" s="212"/>
      <c r="U2260" s="212"/>
      <c r="V2260" s="212"/>
      <c r="W2260" s="212"/>
      <c r="X2260" s="212"/>
      <c r="Y2260" s="212">
        <v>1374</v>
      </c>
      <c r="Z2260" s="212" t="s">
        <v>336</v>
      </c>
      <c r="AA2260" s="212" t="s">
        <v>337</v>
      </c>
      <c r="AB2260" s="212">
        <v>31359.087</v>
      </c>
      <c r="AC2260" s="212">
        <v>39244.779000000002</v>
      </c>
      <c r="AD2260" s="212">
        <v>1.1667000000000001</v>
      </c>
      <c r="AE2260" s="212">
        <v>0</v>
      </c>
      <c r="AF2260" s="212">
        <v>1.1667000000000001</v>
      </c>
      <c r="AG2260" s="212">
        <v>0</v>
      </c>
      <c r="AH2260" s="212">
        <v>36585.599999999999</v>
      </c>
      <c r="AI2260" s="212">
        <v>45785.58</v>
      </c>
      <c r="AJ2260" s="212">
        <v>1</v>
      </c>
      <c r="AK2260" s="212">
        <v>1.17</v>
      </c>
      <c r="AL2260" s="212">
        <v>0</v>
      </c>
      <c r="AM2260">
        <v>1</v>
      </c>
      <c r="AN2260" t="str">
        <f>VLOOKUP(H2260,'Base Art'!$A:$AJ,36,FALSE)</f>
        <v>ARCOR S.A.I.C.</v>
      </c>
    </row>
    <row r="2261" spans="1:40" x14ac:dyDescent="0.25">
      <c r="A2261" s="212" t="s">
        <v>7819</v>
      </c>
      <c r="B2261" s="212">
        <v>1</v>
      </c>
      <c r="C2261" s="212" t="s">
        <v>7820</v>
      </c>
      <c r="D2261" s="212" t="s">
        <v>158</v>
      </c>
      <c r="E2261" s="212">
        <v>20</v>
      </c>
      <c r="F2261" s="212" t="s">
        <v>20</v>
      </c>
      <c r="G2261" s="212" t="s">
        <v>982</v>
      </c>
      <c r="H2261" s="212">
        <v>4414</v>
      </c>
      <c r="I2261" s="212" t="s">
        <v>983</v>
      </c>
      <c r="J2261" s="212"/>
      <c r="K2261" s="212"/>
      <c r="L2261" s="212"/>
      <c r="M2261" s="212"/>
      <c r="N2261" s="212"/>
      <c r="O2261" s="212"/>
      <c r="P2261" s="212">
        <v>1069</v>
      </c>
      <c r="Q2261" s="212" t="s">
        <v>340</v>
      </c>
      <c r="R2261" s="212" t="s">
        <v>341</v>
      </c>
      <c r="S2261" s="212"/>
      <c r="T2261" s="212"/>
      <c r="U2261" s="212"/>
      <c r="V2261" s="212"/>
      <c r="W2261" s="212"/>
      <c r="X2261" s="212"/>
      <c r="Y2261" s="212">
        <v>1374</v>
      </c>
      <c r="Z2261" s="212" t="s">
        <v>336</v>
      </c>
      <c r="AA2261" s="212" t="s">
        <v>337</v>
      </c>
      <c r="AB2261" s="212">
        <v>53883.12</v>
      </c>
      <c r="AC2261" s="212">
        <v>65198.563000000002</v>
      </c>
      <c r="AD2261" s="212">
        <v>7.1400000000000005E-2</v>
      </c>
      <c r="AE2261" s="212">
        <v>0</v>
      </c>
      <c r="AF2261" s="212">
        <v>7.1400000000000005E-2</v>
      </c>
      <c r="AG2261" s="212">
        <v>0</v>
      </c>
      <c r="AH2261" s="212">
        <v>3848.79</v>
      </c>
      <c r="AI2261" s="212">
        <v>4657.04</v>
      </c>
      <c r="AJ2261" s="212">
        <v>1</v>
      </c>
      <c r="AK2261" s="212">
        <v>7.0000000000000007E-2</v>
      </c>
      <c r="AL2261" s="212">
        <v>0</v>
      </c>
      <c r="AM2261">
        <v>1</v>
      </c>
      <c r="AN2261" t="str">
        <f>VLOOKUP(H2261,'Base Art'!$A:$AJ,36,FALSE)</f>
        <v>ARCOR S.A.I.C.</v>
      </c>
    </row>
    <row r="2262" spans="1:40" x14ac:dyDescent="0.25">
      <c r="A2262" s="212" t="s">
        <v>7819</v>
      </c>
      <c r="B2262" s="212">
        <v>1</v>
      </c>
      <c r="C2262" s="212" t="s">
        <v>7820</v>
      </c>
      <c r="D2262" s="212" t="s">
        <v>158</v>
      </c>
      <c r="E2262" s="212">
        <v>20</v>
      </c>
      <c r="F2262" s="212" t="s">
        <v>20</v>
      </c>
      <c r="G2262" s="212" t="s">
        <v>566</v>
      </c>
      <c r="H2262" s="212">
        <v>4446</v>
      </c>
      <c r="I2262" s="212" t="s">
        <v>567</v>
      </c>
      <c r="J2262" s="212">
        <v>1420</v>
      </c>
      <c r="K2262" s="212" t="s">
        <v>568</v>
      </c>
      <c r="L2262" s="212" t="s">
        <v>569</v>
      </c>
      <c r="M2262" s="212"/>
      <c r="N2262" s="212"/>
      <c r="O2262" s="212"/>
      <c r="P2262" s="212"/>
      <c r="Q2262" s="212"/>
      <c r="R2262" s="212"/>
      <c r="S2262" s="212"/>
      <c r="T2262" s="212"/>
      <c r="U2262" s="212"/>
      <c r="V2262" s="212"/>
      <c r="W2262" s="212"/>
      <c r="X2262" s="212"/>
      <c r="Y2262" s="212">
        <v>1373</v>
      </c>
      <c r="Z2262" s="212" t="s">
        <v>386</v>
      </c>
      <c r="AA2262" s="212" t="s">
        <v>387</v>
      </c>
      <c r="AB2262" s="212">
        <v>19023.5</v>
      </c>
      <c r="AC2262" s="212">
        <v>23091.048999999999</v>
      </c>
      <c r="AD2262" s="212">
        <v>1.5625</v>
      </c>
      <c r="AE2262" s="212">
        <v>0</v>
      </c>
      <c r="AF2262" s="212">
        <v>1.5625</v>
      </c>
      <c r="AG2262" s="212">
        <v>0</v>
      </c>
      <c r="AH2262" s="212">
        <v>29724.22</v>
      </c>
      <c r="AI2262" s="212">
        <v>36079.760000000002</v>
      </c>
      <c r="AJ2262" s="212">
        <v>0</v>
      </c>
      <c r="AK2262" s="212">
        <v>0</v>
      </c>
      <c r="AL2262" s="212">
        <v>0</v>
      </c>
      <c r="AM2262">
        <v>1</v>
      </c>
      <c r="AN2262" t="str">
        <f>VLOOKUP(H2262,'Base Art'!$A:$AJ,36,FALSE)</f>
        <v>ARCOR S.A.I.C.</v>
      </c>
    </row>
    <row r="2263" spans="1:40" x14ac:dyDescent="0.25">
      <c r="A2263" s="212" t="s">
        <v>7819</v>
      </c>
      <c r="B2263" s="212">
        <v>1</v>
      </c>
      <c r="C2263" s="212" t="s">
        <v>7820</v>
      </c>
      <c r="D2263" s="212" t="s">
        <v>158</v>
      </c>
      <c r="E2263" s="212">
        <v>20</v>
      </c>
      <c r="F2263" s="212" t="s">
        <v>20</v>
      </c>
      <c r="G2263" s="212" t="s">
        <v>7846</v>
      </c>
      <c r="H2263" s="212">
        <v>4623</v>
      </c>
      <c r="I2263" s="212" t="s">
        <v>2610</v>
      </c>
      <c r="J2263" s="212"/>
      <c r="K2263" s="212"/>
      <c r="L2263" s="212"/>
      <c r="M2263" s="212"/>
      <c r="N2263" s="212"/>
      <c r="O2263" s="212"/>
      <c r="P2263" s="212"/>
      <c r="Q2263" s="212"/>
      <c r="R2263" s="212"/>
      <c r="S2263" s="212"/>
      <c r="T2263" s="212"/>
      <c r="U2263" s="212"/>
      <c r="V2263" s="212"/>
      <c r="W2263" s="212"/>
      <c r="X2263" s="212"/>
      <c r="Y2263" s="212"/>
      <c r="Z2263" s="212"/>
      <c r="AA2263" s="212"/>
      <c r="AB2263" s="212">
        <v>110963.30499999999</v>
      </c>
      <c r="AC2263" s="212">
        <v>134265.59400000001</v>
      </c>
      <c r="AD2263" s="212">
        <v>8.3299999999999999E-2</v>
      </c>
      <c r="AE2263" s="212">
        <v>0</v>
      </c>
      <c r="AF2263" s="212">
        <v>8.3299999999999999E-2</v>
      </c>
      <c r="AG2263" s="212">
        <v>0</v>
      </c>
      <c r="AH2263" s="212">
        <v>9246.94</v>
      </c>
      <c r="AI2263" s="212">
        <v>11188.8</v>
      </c>
      <c r="AJ2263" s="212">
        <v>0</v>
      </c>
      <c r="AK2263" s="212">
        <v>0</v>
      </c>
      <c r="AL2263" s="212">
        <v>0</v>
      </c>
      <c r="AM2263">
        <v>1</v>
      </c>
      <c r="AN2263" t="str">
        <f>VLOOKUP(H2263,'Base Art'!$A:$AJ,36,FALSE)</f>
        <v>BUHL S.A.</v>
      </c>
    </row>
    <row r="2264" spans="1:40" x14ac:dyDescent="0.25">
      <c r="A2264" s="212" t="s">
        <v>7819</v>
      </c>
      <c r="B2264" s="212">
        <v>1</v>
      </c>
      <c r="C2264" s="212" t="s">
        <v>7820</v>
      </c>
      <c r="D2264" s="212" t="s">
        <v>158</v>
      </c>
      <c r="E2264" s="212">
        <v>20</v>
      </c>
      <c r="F2264" s="212" t="s">
        <v>20</v>
      </c>
      <c r="G2264" s="212" t="s">
        <v>1212</v>
      </c>
      <c r="H2264" s="212">
        <v>4630</v>
      </c>
      <c r="I2264" s="212" t="s">
        <v>1213</v>
      </c>
      <c r="J2264" s="212">
        <v>1469</v>
      </c>
      <c r="K2264" s="212" t="s">
        <v>1152</v>
      </c>
      <c r="L2264" s="212" t="s">
        <v>1153</v>
      </c>
      <c r="M2264" s="212"/>
      <c r="N2264" s="212"/>
      <c r="O2264" s="212"/>
      <c r="P2264" s="212">
        <v>1103</v>
      </c>
      <c r="Q2264" s="212" t="s">
        <v>1154</v>
      </c>
      <c r="R2264" s="212" t="s">
        <v>1155</v>
      </c>
      <c r="S2264" s="212"/>
      <c r="T2264" s="212"/>
      <c r="U2264" s="212"/>
      <c r="V2264" s="212"/>
      <c r="W2264" s="212"/>
      <c r="X2264" s="212"/>
      <c r="Y2264" s="212">
        <v>1374</v>
      </c>
      <c r="Z2264" s="212" t="s">
        <v>336</v>
      </c>
      <c r="AA2264" s="212" t="s">
        <v>337</v>
      </c>
      <c r="AB2264" s="212">
        <v>37346.093000000001</v>
      </c>
      <c r="AC2264" s="212">
        <v>45188.760999999999</v>
      </c>
      <c r="AD2264" s="212">
        <v>8.3299999999999999E-2</v>
      </c>
      <c r="AE2264" s="212">
        <v>0</v>
      </c>
      <c r="AF2264" s="212">
        <v>8.3299999999999999E-2</v>
      </c>
      <c r="AG2264" s="212">
        <v>0</v>
      </c>
      <c r="AH2264" s="212">
        <v>3112.17</v>
      </c>
      <c r="AI2264" s="212">
        <v>3765.73</v>
      </c>
      <c r="AJ2264" s="212">
        <v>0</v>
      </c>
      <c r="AK2264" s="212">
        <v>0</v>
      </c>
      <c r="AL2264" s="212">
        <v>0</v>
      </c>
      <c r="AM2264">
        <v>1</v>
      </c>
      <c r="AN2264" t="str">
        <f>VLOOKUP(H2264,'Base Art'!$A:$AJ,36,FALSE)</f>
        <v>LHERITIER ARGENTINA S.A.</v>
      </c>
    </row>
    <row r="2265" spans="1:40" x14ac:dyDescent="0.25">
      <c r="A2265" s="212" t="s">
        <v>7819</v>
      </c>
      <c r="B2265" s="212">
        <v>1</v>
      </c>
      <c r="C2265" s="212" t="s">
        <v>7820</v>
      </c>
      <c r="D2265" s="212" t="s">
        <v>158</v>
      </c>
      <c r="E2265" s="212">
        <v>20</v>
      </c>
      <c r="F2265" s="212" t="s">
        <v>20</v>
      </c>
      <c r="G2265" s="212" t="s">
        <v>1581</v>
      </c>
      <c r="H2265" s="212">
        <v>4816</v>
      </c>
      <c r="I2265" s="212" t="s">
        <v>1582</v>
      </c>
      <c r="J2265" s="212"/>
      <c r="K2265" s="212"/>
      <c r="L2265" s="212"/>
      <c r="M2265" s="212"/>
      <c r="N2265" s="212"/>
      <c r="O2265" s="212"/>
      <c r="P2265" s="212"/>
      <c r="Q2265" s="212"/>
      <c r="R2265" s="212"/>
      <c r="S2265" s="212"/>
      <c r="T2265" s="212"/>
      <c r="U2265" s="212"/>
      <c r="V2265" s="212"/>
      <c r="W2265" s="212"/>
      <c r="X2265" s="212"/>
      <c r="Y2265" s="212">
        <v>1372</v>
      </c>
      <c r="Z2265" s="212" t="s">
        <v>346</v>
      </c>
      <c r="AA2265" s="212" t="s">
        <v>347</v>
      </c>
      <c r="AB2265" s="212">
        <v>84645.557000000001</v>
      </c>
      <c r="AC2265" s="212">
        <v>103690.799</v>
      </c>
      <c r="AD2265" s="212">
        <v>0.25</v>
      </c>
      <c r="AE2265" s="212">
        <v>0</v>
      </c>
      <c r="AF2265" s="212">
        <v>0.25</v>
      </c>
      <c r="AG2265" s="212">
        <v>0</v>
      </c>
      <c r="AH2265" s="212">
        <v>21161.39</v>
      </c>
      <c r="AI2265" s="212">
        <v>25922.7</v>
      </c>
      <c r="AJ2265" s="212">
        <v>1</v>
      </c>
      <c r="AK2265" s="212">
        <v>0.25</v>
      </c>
      <c r="AL2265" s="212">
        <v>0</v>
      </c>
      <c r="AM2265">
        <v>1</v>
      </c>
      <c r="AN2265" t="str">
        <f>VLOOKUP(H2265,'Base Art'!$A:$AJ,36,FALSE)</f>
        <v>LA DELICIA FELIPE FORT S.A.</v>
      </c>
    </row>
    <row r="2266" spans="1:40" x14ac:dyDescent="0.25">
      <c r="A2266" s="212" t="s">
        <v>7819</v>
      </c>
      <c r="B2266" s="212">
        <v>1</v>
      </c>
      <c r="C2266" s="212" t="s">
        <v>7820</v>
      </c>
      <c r="D2266" s="212" t="s">
        <v>158</v>
      </c>
      <c r="E2266" s="212">
        <v>20</v>
      </c>
      <c r="F2266" s="212" t="s">
        <v>20</v>
      </c>
      <c r="G2266" s="212" t="s">
        <v>594</v>
      </c>
      <c r="H2266" s="212">
        <v>4828</v>
      </c>
      <c r="I2266" s="212" t="s">
        <v>595</v>
      </c>
      <c r="J2266" s="212">
        <v>1413</v>
      </c>
      <c r="K2266" s="212" t="s">
        <v>334</v>
      </c>
      <c r="L2266" s="212" t="s">
        <v>335</v>
      </c>
      <c r="M2266" s="212"/>
      <c r="N2266" s="212"/>
      <c r="O2266" s="212"/>
      <c r="P2266" s="212">
        <v>1069</v>
      </c>
      <c r="Q2266" s="212" t="s">
        <v>340</v>
      </c>
      <c r="R2266" s="212" t="s">
        <v>341</v>
      </c>
      <c r="S2266" s="212"/>
      <c r="T2266" s="212"/>
      <c r="U2266" s="212"/>
      <c r="V2266" s="212"/>
      <c r="W2266" s="212"/>
      <c r="X2266" s="212"/>
      <c r="Y2266" s="212">
        <v>1374</v>
      </c>
      <c r="Z2266" s="212" t="s">
        <v>336</v>
      </c>
      <c r="AA2266" s="212" t="s">
        <v>337</v>
      </c>
      <c r="AB2266" s="212">
        <v>77698.627999999997</v>
      </c>
      <c r="AC2266" s="212">
        <v>96346.304000000004</v>
      </c>
      <c r="AD2266" s="212">
        <v>0.2</v>
      </c>
      <c r="AE2266" s="212">
        <v>0</v>
      </c>
      <c r="AF2266" s="212">
        <v>0.2</v>
      </c>
      <c r="AG2266" s="212">
        <v>0</v>
      </c>
      <c r="AH2266" s="212">
        <v>15539.73</v>
      </c>
      <c r="AI2266" s="212">
        <v>19269.259999999998</v>
      </c>
      <c r="AJ2266" s="212">
        <v>0</v>
      </c>
      <c r="AK2266" s="212">
        <v>0</v>
      </c>
      <c r="AL2266" s="212">
        <v>0</v>
      </c>
      <c r="AM2266">
        <v>1</v>
      </c>
      <c r="AN2266" t="str">
        <f>VLOOKUP(H2266,'Base Art'!$A:$AJ,36,FALSE)</f>
        <v>ARCOR S.A.I.C.</v>
      </c>
    </row>
    <row r="2267" spans="1:40" x14ac:dyDescent="0.25">
      <c r="A2267" s="212" t="s">
        <v>7819</v>
      </c>
      <c r="B2267" s="212">
        <v>1</v>
      </c>
      <c r="C2267" s="212" t="s">
        <v>7820</v>
      </c>
      <c r="D2267" s="212" t="s">
        <v>158</v>
      </c>
      <c r="E2267" s="212">
        <v>20</v>
      </c>
      <c r="F2267" s="212" t="s">
        <v>20</v>
      </c>
      <c r="G2267" s="212" t="s">
        <v>1709</v>
      </c>
      <c r="H2267" s="212">
        <v>4844</v>
      </c>
      <c r="I2267" s="212" t="s">
        <v>1710</v>
      </c>
      <c r="J2267" s="212">
        <v>1187</v>
      </c>
      <c r="K2267" s="212" t="s">
        <v>1645</v>
      </c>
      <c r="L2267" s="212" t="s">
        <v>1646</v>
      </c>
      <c r="M2267" s="212"/>
      <c r="N2267" s="212"/>
      <c r="O2267" s="212"/>
      <c r="P2267" s="212"/>
      <c r="Q2267" s="212"/>
      <c r="R2267" s="212"/>
      <c r="S2267" s="212"/>
      <c r="T2267" s="212"/>
      <c r="U2267" s="212"/>
      <c r="V2267" s="212"/>
      <c r="W2267" s="212"/>
      <c r="X2267" s="212"/>
      <c r="Y2267" s="212">
        <v>1374</v>
      </c>
      <c r="Z2267" s="212" t="s">
        <v>336</v>
      </c>
      <c r="AA2267" s="212" t="s">
        <v>337</v>
      </c>
      <c r="AB2267" s="212">
        <v>69258.141000000003</v>
      </c>
      <c r="AC2267" s="212">
        <v>83802.346000000005</v>
      </c>
      <c r="AD2267" s="212">
        <v>0.16669999999999999</v>
      </c>
      <c r="AE2267" s="212">
        <v>0</v>
      </c>
      <c r="AF2267" s="212">
        <v>0.16669999999999999</v>
      </c>
      <c r="AG2267" s="212">
        <v>0</v>
      </c>
      <c r="AH2267" s="212">
        <v>11543.02</v>
      </c>
      <c r="AI2267" s="212">
        <v>13967.06</v>
      </c>
      <c r="AJ2267" s="212">
        <v>0</v>
      </c>
      <c r="AK2267" s="212">
        <v>0</v>
      </c>
      <c r="AL2267" s="212">
        <v>0</v>
      </c>
      <c r="AM2267">
        <v>1</v>
      </c>
      <c r="AN2267" t="str">
        <f>VLOOKUP(H2267,'Base Art'!$A:$AJ,36,FALSE)</f>
        <v>MONDELEZ ARGENTINA S.A.</v>
      </c>
    </row>
    <row r="2268" spans="1:40" x14ac:dyDescent="0.25">
      <c r="A2268" s="212" t="s">
        <v>7819</v>
      </c>
      <c r="B2268" s="212">
        <v>1</v>
      </c>
      <c r="C2268" s="212" t="s">
        <v>7820</v>
      </c>
      <c r="D2268" s="212" t="s">
        <v>158</v>
      </c>
      <c r="E2268" s="212">
        <v>20</v>
      </c>
      <c r="F2268" s="212" t="s">
        <v>20</v>
      </c>
      <c r="G2268" s="212" t="s">
        <v>1711</v>
      </c>
      <c r="H2268" s="212">
        <v>4848</v>
      </c>
      <c r="I2268" s="212" t="s">
        <v>1712</v>
      </c>
      <c r="J2268" s="212">
        <v>1187</v>
      </c>
      <c r="K2268" s="212" t="s">
        <v>1645</v>
      </c>
      <c r="L2268" s="212" t="s">
        <v>1646</v>
      </c>
      <c r="M2268" s="212"/>
      <c r="N2268" s="212"/>
      <c r="O2268" s="212"/>
      <c r="P2268" s="212"/>
      <c r="Q2268" s="212"/>
      <c r="R2268" s="212"/>
      <c r="S2268" s="212"/>
      <c r="T2268" s="212"/>
      <c r="U2268" s="212"/>
      <c r="V2268" s="212"/>
      <c r="W2268" s="212"/>
      <c r="X2268" s="212"/>
      <c r="Y2268" s="212">
        <v>1374</v>
      </c>
      <c r="Z2268" s="212" t="s">
        <v>336</v>
      </c>
      <c r="AA2268" s="212" t="s">
        <v>337</v>
      </c>
      <c r="AB2268" s="212">
        <v>69878.732000000004</v>
      </c>
      <c r="AC2268" s="212">
        <v>84553.266000000003</v>
      </c>
      <c r="AD2268" s="212">
        <v>0.33329999999999999</v>
      </c>
      <c r="AE2268" s="212">
        <v>0</v>
      </c>
      <c r="AF2268" s="212">
        <v>0.33329999999999999</v>
      </c>
      <c r="AG2268" s="212">
        <v>0</v>
      </c>
      <c r="AH2268" s="212">
        <v>23292.91</v>
      </c>
      <c r="AI2268" s="212">
        <v>28184.42</v>
      </c>
      <c r="AJ2268" s="212">
        <v>0</v>
      </c>
      <c r="AK2268" s="212">
        <v>0</v>
      </c>
      <c r="AL2268" s="212">
        <v>0</v>
      </c>
      <c r="AM2268">
        <v>1</v>
      </c>
      <c r="AN2268" t="str">
        <f>VLOOKUP(H2268,'Base Art'!$A:$AJ,36,FALSE)</f>
        <v>MONDELEZ ARGENTINA S.A.</v>
      </c>
    </row>
    <row r="2269" spans="1:40" x14ac:dyDescent="0.25">
      <c r="A2269" s="212" t="s">
        <v>7819</v>
      </c>
      <c r="B2269" s="212">
        <v>1</v>
      </c>
      <c r="C2269" s="212" t="s">
        <v>7820</v>
      </c>
      <c r="D2269" s="212" t="s">
        <v>158</v>
      </c>
      <c r="E2269" s="212">
        <v>20</v>
      </c>
      <c r="F2269" s="212" t="s">
        <v>20</v>
      </c>
      <c r="G2269" s="212" t="s">
        <v>1695</v>
      </c>
      <c r="H2269" s="212">
        <v>4854</v>
      </c>
      <c r="I2269" s="212" t="s">
        <v>1696</v>
      </c>
      <c r="J2269" s="212">
        <v>1187</v>
      </c>
      <c r="K2269" s="212" t="s">
        <v>1645</v>
      </c>
      <c r="L2269" s="212" t="s">
        <v>1646</v>
      </c>
      <c r="M2269" s="212"/>
      <c r="N2269" s="212"/>
      <c r="O2269" s="212"/>
      <c r="P2269" s="212"/>
      <c r="Q2269" s="212"/>
      <c r="R2269" s="212"/>
      <c r="S2269" s="212"/>
      <c r="T2269" s="212"/>
      <c r="U2269" s="212"/>
      <c r="V2269" s="212"/>
      <c r="W2269" s="212"/>
      <c r="X2269" s="212"/>
      <c r="Y2269" s="212">
        <v>1374</v>
      </c>
      <c r="Z2269" s="212" t="s">
        <v>336</v>
      </c>
      <c r="AA2269" s="212" t="s">
        <v>337</v>
      </c>
      <c r="AB2269" s="212">
        <v>68997.490999999995</v>
      </c>
      <c r="AC2269" s="212">
        <v>83486.967999999993</v>
      </c>
      <c r="AD2269" s="212">
        <v>0.33329999999999999</v>
      </c>
      <c r="AE2269" s="212">
        <v>0</v>
      </c>
      <c r="AF2269" s="212">
        <v>0.33329999999999999</v>
      </c>
      <c r="AG2269" s="212">
        <v>0</v>
      </c>
      <c r="AH2269" s="212">
        <v>22999.16</v>
      </c>
      <c r="AI2269" s="212">
        <v>27828.99</v>
      </c>
      <c r="AJ2269" s="212">
        <v>0</v>
      </c>
      <c r="AK2269" s="212">
        <v>0</v>
      </c>
      <c r="AL2269" s="212">
        <v>0</v>
      </c>
      <c r="AM2269">
        <v>1</v>
      </c>
      <c r="AN2269" t="str">
        <f>VLOOKUP(H2269,'Base Art'!$A:$AJ,36,FALSE)</f>
        <v>MONDELEZ ARGENTINA S.A.</v>
      </c>
    </row>
    <row r="2270" spans="1:40" x14ac:dyDescent="0.25">
      <c r="A2270" s="212" t="s">
        <v>7819</v>
      </c>
      <c r="B2270" s="212">
        <v>1</v>
      </c>
      <c r="C2270" s="212" t="s">
        <v>7820</v>
      </c>
      <c r="D2270" s="212" t="s">
        <v>158</v>
      </c>
      <c r="E2270" s="212">
        <v>20</v>
      </c>
      <c r="F2270" s="212" t="s">
        <v>20</v>
      </c>
      <c r="G2270" s="212" t="s">
        <v>1368</v>
      </c>
      <c r="H2270" s="212">
        <v>4901</v>
      </c>
      <c r="I2270" s="212" t="s">
        <v>1369</v>
      </c>
      <c r="J2270" s="212">
        <v>1218</v>
      </c>
      <c r="K2270" s="212" t="s">
        <v>1110</v>
      </c>
      <c r="L2270" s="212" t="s">
        <v>1111</v>
      </c>
      <c r="M2270" s="212"/>
      <c r="N2270" s="212"/>
      <c r="O2270" s="212"/>
      <c r="P2270" s="212"/>
      <c r="Q2270" s="212"/>
      <c r="R2270" s="212"/>
      <c r="S2270" s="212"/>
      <c r="T2270" s="212"/>
      <c r="U2270" s="212"/>
      <c r="V2270" s="212"/>
      <c r="W2270" s="212"/>
      <c r="X2270" s="212"/>
      <c r="Y2270" s="212">
        <v>1374</v>
      </c>
      <c r="Z2270" s="212" t="s">
        <v>336</v>
      </c>
      <c r="AA2270" s="212" t="s">
        <v>337</v>
      </c>
      <c r="AB2270" s="212">
        <v>94615.551000000007</v>
      </c>
      <c r="AC2270" s="212">
        <v>114484.81</v>
      </c>
      <c r="AD2270" s="212">
        <v>0.125</v>
      </c>
      <c r="AE2270" s="212">
        <v>0</v>
      </c>
      <c r="AF2270" s="212">
        <v>0.125</v>
      </c>
      <c r="AG2270" s="212">
        <v>0</v>
      </c>
      <c r="AH2270" s="212">
        <v>11826.94</v>
      </c>
      <c r="AI2270" s="212">
        <v>14310.6</v>
      </c>
      <c r="AJ2270" s="212">
        <v>0</v>
      </c>
      <c r="AK2270" s="212">
        <v>0</v>
      </c>
      <c r="AL2270" s="212">
        <v>0</v>
      </c>
      <c r="AM2270">
        <v>1</v>
      </c>
      <c r="AN2270" t="str">
        <f>VLOOKUP(H2270,'Base Art'!$A:$AJ,36,FALSE)</f>
        <v>MONDELEZ ARGENTINA S.A.</v>
      </c>
    </row>
    <row r="2271" spans="1:40" x14ac:dyDescent="0.25">
      <c r="A2271" s="212" t="s">
        <v>7819</v>
      </c>
      <c r="B2271" s="212">
        <v>1</v>
      </c>
      <c r="C2271" s="212" t="s">
        <v>7820</v>
      </c>
      <c r="D2271" s="212" t="s">
        <v>158</v>
      </c>
      <c r="E2271" s="212">
        <v>20</v>
      </c>
      <c r="F2271" s="212" t="s">
        <v>20</v>
      </c>
      <c r="G2271" s="212" t="s">
        <v>1713</v>
      </c>
      <c r="H2271" s="212">
        <v>4906</v>
      </c>
      <c r="I2271" s="212" t="s">
        <v>1714</v>
      </c>
      <c r="J2271" s="212">
        <v>1187</v>
      </c>
      <c r="K2271" s="212" t="s">
        <v>1645</v>
      </c>
      <c r="L2271" s="212" t="s">
        <v>1646</v>
      </c>
      <c r="M2271" s="212"/>
      <c r="N2271" s="212"/>
      <c r="O2271" s="212"/>
      <c r="P2271" s="212"/>
      <c r="Q2271" s="212"/>
      <c r="R2271" s="212"/>
      <c r="S2271" s="212"/>
      <c r="T2271" s="212"/>
      <c r="U2271" s="212"/>
      <c r="V2271" s="212"/>
      <c r="W2271" s="212"/>
      <c r="X2271" s="212"/>
      <c r="Y2271" s="212">
        <v>1374</v>
      </c>
      <c r="Z2271" s="212" t="s">
        <v>336</v>
      </c>
      <c r="AA2271" s="212" t="s">
        <v>337</v>
      </c>
      <c r="AB2271" s="212">
        <v>68141.073000000004</v>
      </c>
      <c r="AC2271" s="212">
        <v>82450.7</v>
      </c>
      <c r="AD2271" s="212">
        <v>0.25</v>
      </c>
      <c r="AE2271" s="212">
        <v>0</v>
      </c>
      <c r="AF2271" s="212">
        <v>0.25</v>
      </c>
      <c r="AG2271" s="212">
        <v>0</v>
      </c>
      <c r="AH2271" s="212">
        <v>17035.27</v>
      </c>
      <c r="AI2271" s="212">
        <v>20612.669999999998</v>
      </c>
      <c r="AJ2271" s="212">
        <v>0</v>
      </c>
      <c r="AK2271" s="212">
        <v>0</v>
      </c>
      <c r="AL2271" s="212">
        <v>0</v>
      </c>
      <c r="AM2271">
        <v>1</v>
      </c>
      <c r="AN2271" t="str">
        <f>VLOOKUP(H2271,'Base Art'!$A:$AJ,36,FALSE)</f>
        <v>MONDELEZ ARGENTINA S.A.</v>
      </c>
    </row>
    <row r="2272" spans="1:40" x14ac:dyDescent="0.25">
      <c r="A2272" s="212" t="s">
        <v>7819</v>
      </c>
      <c r="B2272" s="212">
        <v>1</v>
      </c>
      <c r="C2272" s="212" t="s">
        <v>7820</v>
      </c>
      <c r="D2272" s="212" t="s">
        <v>158</v>
      </c>
      <c r="E2272" s="212">
        <v>20</v>
      </c>
      <c r="F2272" s="212" t="s">
        <v>20</v>
      </c>
      <c r="G2272" s="212" t="s">
        <v>596</v>
      </c>
      <c r="H2272" s="212">
        <v>4940</v>
      </c>
      <c r="I2272" s="212" t="s">
        <v>597</v>
      </c>
      <c r="J2272" s="212"/>
      <c r="K2272" s="212"/>
      <c r="L2272" s="212"/>
      <c r="M2272" s="212"/>
      <c r="N2272" s="212"/>
      <c r="O2272" s="212"/>
      <c r="P2272" s="212">
        <v>1085</v>
      </c>
      <c r="Q2272" s="212" t="s">
        <v>598</v>
      </c>
      <c r="R2272" s="212" t="s">
        <v>599</v>
      </c>
      <c r="S2272" s="212"/>
      <c r="T2272" s="212"/>
      <c r="U2272" s="212"/>
      <c r="V2272" s="212"/>
      <c r="W2272" s="212"/>
      <c r="X2272" s="212"/>
      <c r="Y2272" s="212">
        <v>1373</v>
      </c>
      <c r="Z2272" s="212" t="s">
        <v>386</v>
      </c>
      <c r="AA2272" s="212" t="s">
        <v>387</v>
      </c>
      <c r="AB2272" s="212">
        <v>17459.652999999998</v>
      </c>
      <c r="AC2272" s="212">
        <v>21347.524000000001</v>
      </c>
      <c r="AD2272" s="212">
        <v>0.8</v>
      </c>
      <c r="AE2272" s="212">
        <v>0</v>
      </c>
      <c r="AF2272" s="212">
        <v>0.8</v>
      </c>
      <c r="AG2272" s="212">
        <v>0</v>
      </c>
      <c r="AH2272" s="212">
        <v>13967.72</v>
      </c>
      <c r="AI2272" s="212">
        <v>17078.02</v>
      </c>
      <c r="AJ2272" s="212">
        <v>0</v>
      </c>
      <c r="AK2272" s="212">
        <v>0</v>
      </c>
      <c r="AL2272" s="212">
        <v>0</v>
      </c>
      <c r="AM2272">
        <v>1</v>
      </c>
      <c r="AN2272" t="str">
        <f>VLOOKUP(H2272,'Base Art'!$A:$AJ,36,FALSE)</f>
        <v>DON SATUR S.R.L.</v>
      </c>
    </row>
    <row r="2273" spans="1:40" x14ac:dyDescent="0.25">
      <c r="A2273" s="212" t="s">
        <v>7819</v>
      </c>
      <c r="B2273" s="212">
        <v>1</v>
      </c>
      <c r="C2273" s="212" t="s">
        <v>7820</v>
      </c>
      <c r="D2273" s="212" t="s">
        <v>158</v>
      </c>
      <c r="E2273" s="212">
        <v>20</v>
      </c>
      <c r="F2273" s="212" t="s">
        <v>20</v>
      </c>
      <c r="G2273" s="212" t="s">
        <v>600</v>
      </c>
      <c r="H2273" s="212">
        <v>4941</v>
      </c>
      <c r="I2273" s="212" t="s">
        <v>601</v>
      </c>
      <c r="J2273" s="212"/>
      <c r="K2273" s="212"/>
      <c r="L2273" s="212"/>
      <c r="M2273" s="212"/>
      <c r="N2273" s="212"/>
      <c r="O2273" s="212"/>
      <c r="P2273" s="212">
        <v>1085</v>
      </c>
      <c r="Q2273" s="212" t="s">
        <v>598</v>
      </c>
      <c r="R2273" s="212" t="s">
        <v>599</v>
      </c>
      <c r="S2273" s="212"/>
      <c r="T2273" s="212"/>
      <c r="U2273" s="212"/>
      <c r="V2273" s="212"/>
      <c r="W2273" s="212"/>
      <c r="X2273" s="212"/>
      <c r="Y2273" s="212">
        <v>1373</v>
      </c>
      <c r="Z2273" s="212" t="s">
        <v>386</v>
      </c>
      <c r="AA2273" s="212" t="s">
        <v>387</v>
      </c>
      <c r="AB2273" s="212">
        <v>19675.14</v>
      </c>
      <c r="AC2273" s="212">
        <v>24397.175999999999</v>
      </c>
      <c r="AD2273" s="212">
        <v>0.2</v>
      </c>
      <c r="AE2273" s="212">
        <v>0</v>
      </c>
      <c r="AF2273" s="212">
        <v>0.2</v>
      </c>
      <c r="AG2273" s="212">
        <v>0</v>
      </c>
      <c r="AH2273" s="212">
        <v>3935.03</v>
      </c>
      <c r="AI2273" s="212">
        <v>4879.4399999999996</v>
      </c>
      <c r="AJ2273" s="212">
        <v>0</v>
      </c>
      <c r="AK2273" s="212">
        <v>0</v>
      </c>
      <c r="AL2273" s="212">
        <v>0</v>
      </c>
      <c r="AM2273">
        <v>1</v>
      </c>
      <c r="AN2273" t="str">
        <f>VLOOKUP(H2273,'Base Art'!$A:$AJ,36,FALSE)</f>
        <v>DON SATUR S.R.L.</v>
      </c>
    </row>
    <row r="2274" spans="1:40" x14ac:dyDescent="0.25">
      <c r="A2274" s="212" t="s">
        <v>7819</v>
      </c>
      <c r="B2274" s="212">
        <v>1</v>
      </c>
      <c r="C2274" s="212" t="s">
        <v>7820</v>
      </c>
      <c r="D2274" s="212" t="s">
        <v>158</v>
      </c>
      <c r="E2274" s="212">
        <v>20</v>
      </c>
      <c r="F2274" s="212" t="s">
        <v>20</v>
      </c>
      <c r="G2274" s="212" t="s">
        <v>604</v>
      </c>
      <c r="H2274" s="212">
        <v>4943</v>
      </c>
      <c r="I2274" s="212" t="s">
        <v>605</v>
      </c>
      <c r="J2274" s="212">
        <v>1253</v>
      </c>
      <c r="K2274" s="212" t="s">
        <v>602</v>
      </c>
      <c r="L2274" s="212" t="s">
        <v>603</v>
      </c>
      <c r="M2274" s="212"/>
      <c r="N2274" s="212"/>
      <c r="O2274" s="212"/>
      <c r="P2274" s="212"/>
      <c r="Q2274" s="212"/>
      <c r="R2274" s="212"/>
      <c r="S2274" s="212"/>
      <c r="T2274" s="212"/>
      <c r="U2274" s="212"/>
      <c r="V2274" s="212"/>
      <c r="W2274" s="212"/>
      <c r="X2274" s="212"/>
      <c r="Y2274" s="212">
        <v>1373</v>
      </c>
      <c r="Z2274" s="212" t="s">
        <v>386</v>
      </c>
      <c r="AA2274" s="212" t="s">
        <v>387</v>
      </c>
      <c r="AB2274" s="212">
        <v>23354.055</v>
      </c>
      <c r="AC2274" s="212">
        <v>28608.717000000001</v>
      </c>
      <c r="AD2274" s="212">
        <v>1</v>
      </c>
      <c r="AE2274" s="212">
        <v>0.1</v>
      </c>
      <c r="AF2274" s="212">
        <v>1.1000000000000001</v>
      </c>
      <c r="AG2274" s="212">
        <v>0</v>
      </c>
      <c r="AH2274" s="212">
        <v>25689.46</v>
      </c>
      <c r="AI2274" s="212">
        <v>31469.59</v>
      </c>
      <c r="AJ2274" s="212">
        <v>1</v>
      </c>
      <c r="AK2274" s="212">
        <v>1.1000000000000001</v>
      </c>
      <c r="AL2274" s="212">
        <v>0</v>
      </c>
      <c r="AM2274">
        <v>1</v>
      </c>
      <c r="AN2274" t="str">
        <f>VLOOKUP(H2274,'Base Art'!$A:$AJ,36,FALSE)</f>
        <v>DON SATUR S.R.L.</v>
      </c>
    </row>
    <row r="2275" spans="1:40" x14ac:dyDescent="0.25">
      <c r="A2275" s="212" t="s">
        <v>7819</v>
      </c>
      <c r="B2275" s="212">
        <v>1</v>
      </c>
      <c r="C2275" s="212" t="s">
        <v>7820</v>
      </c>
      <c r="D2275" s="212" t="s">
        <v>158</v>
      </c>
      <c r="E2275" s="212">
        <v>20</v>
      </c>
      <c r="F2275" s="212" t="s">
        <v>20</v>
      </c>
      <c r="G2275" s="212" t="s">
        <v>606</v>
      </c>
      <c r="H2275" s="212">
        <v>4945</v>
      </c>
      <c r="I2275" s="212" t="s">
        <v>607</v>
      </c>
      <c r="J2275" s="212"/>
      <c r="K2275" s="212"/>
      <c r="L2275" s="212"/>
      <c r="M2275" s="212"/>
      <c r="N2275" s="212"/>
      <c r="O2275" s="212"/>
      <c r="P2275" s="212"/>
      <c r="Q2275" s="212"/>
      <c r="R2275" s="212"/>
      <c r="S2275" s="212"/>
      <c r="T2275" s="212"/>
      <c r="U2275" s="212"/>
      <c r="V2275" s="212"/>
      <c r="W2275" s="212"/>
      <c r="X2275" s="212"/>
      <c r="Y2275" s="212">
        <v>1373</v>
      </c>
      <c r="Z2275" s="212" t="s">
        <v>386</v>
      </c>
      <c r="AA2275" s="212" t="s">
        <v>387</v>
      </c>
      <c r="AB2275" s="212">
        <v>15848.683999999999</v>
      </c>
      <c r="AC2275" s="212">
        <v>19176.905999999999</v>
      </c>
      <c r="AD2275" s="212">
        <v>1</v>
      </c>
      <c r="AE2275" s="212">
        <v>0</v>
      </c>
      <c r="AF2275" s="212">
        <v>1</v>
      </c>
      <c r="AG2275" s="212">
        <v>0</v>
      </c>
      <c r="AH2275" s="212">
        <v>15848.68</v>
      </c>
      <c r="AI2275" s="212">
        <v>19176.91</v>
      </c>
      <c r="AJ2275" s="212">
        <v>0</v>
      </c>
      <c r="AK2275" s="212">
        <v>0</v>
      </c>
      <c r="AL2275" s="212">
        <v>0</v>
      </c>
      <c r="AM2275">
        <v>1</v>
      </c>
      <c r="AN2275" t="str">
        <f>VLOOKUP(H2275,'Base Art'!$A:$AJ,36,FALSE)</f>
        <v>DON SATUR S.R.L.</v>
      </c>
    </row>
    <row r="2276" spans="1:40" x14ac:dyDescent="0.25">
      <c r="A2276" s="212" t="s">
        <v>7819</v>
      </c>
      <c r="B2276" s="212">
        <v>1</v>
      </c>
      <c r="C2276" s="212" t="s">
        <v>7820</v>
      </c>
      <c r="D2276" s="212" t="s">
        <v>158</v>
      </c>
      <c r="E2276" s="212">
        <v>20</v>
      </c>
      <c r="F2276" s="212" t="s">
        <v>20</v>
      </c>
      <c r="G2276" s="212" t="s">
        <v>608</v>
      </c>
      <c r="H2276" s="212">
        <v>4981</v>
      </c>
      <c r="I2276" s="212" t="s">
        <v>609</v>
      </c>
      <c r="J2276" s="212"/>
      <c r="K2276" s="212"/>
      <c r="L2276" s="212"/>
      <c r="M2276" s="212"/>
      <c r="N2276" s="212"/>
      <c r="O2276" s="212"/>
      <c r="P2276" s="212">
        <v>1085</v>
      </c>
      <c r="Q2276" s="212" t="s">
        <v>598</v>
      </c>
      <c r="R2276" s="212" t="s">
        <v>599</v>
      </c>
      <c r="S2276" s="212"/>
      <c r="T2276" s="212"/>
      <c r="U2276" s="212"/>
      <c r="V2276" s="212"/>
      <c r="W2276" s="212"/>
      <c r="X2276" s="212"/>
      <c r="Y2276" s="212">
        <v>1373</v>
      </c>
      <c r="Z2276" s="212" t="s">
        <v>386</v>
      </c>
      <c r="AA2276" s="212" t="s">
        <v>387</v>
      </c>
      <c r="AB2276" s="212">
        <v>16130.36</v>
      </c>
      <c r="AC2276" s="212">
        <v>19517.736000000001</v>
      </c>
      <c r="AD2276" s="212">
        <v>1</v>
      </c>
      <c r="AE2276" s="212">
        <v>0</v>
      </c>
      <c r="AF2276" s="212">
        <v>1</v>
      </c>
      <c r="AG2276" s="212">
        <v>0</v>
      </c>
      <c r="AH2276" s="212">
        <v>16130.36</v>
      </c>
      <c r="AI2276" s="212">
        <v>19517.740000000002</v>
      </c>
      <c r="AJ2276" s="212">
        <v>0</v>
      </c>
      <c r="AK2276" s="212">
        <v>0</v>
      </c>
      <c r="AL2276" s="212">
        <v>0</v>
      </c>
      <c r="AM2276">
        <v>1</v>
      </c>
      <c r="AN2276" t="str">
        <f>VLOOKUP(H2276,'Base Art'!$A:$AJ,36,FALSE)</f>
        <v>DON SATUR S.R.L.</v>
      </c>
    </row>
    <row r="2277" spans="1:40" x14ac:dyDescent="0.25">
      <c r="A2277" s="212" t="s">
        <v>7819</v>
      </c>
      <c r="B2277" s="212">
        <v>1</v>
      </c>
      <c r="C2277" s="212" t="s">
        <v>7820</v>
      </c>
      <c r="D2277" s="212" t="s">
        <v>158</v>
      </c>
      <c r="E2277" s="212">
        <v>20</v>
      </c>
      <c r="F2277" s="212" t="s">
        <v>20</v>
      </c>
      <c r="G2277" s="212" t="s">
        <v>610</v>
      </c>
      <c r="H2277" s="212">
        <v>5002</v>
      </c>
      <c r="I2277" s="212" t="s">
        <v>611</v>
      </c>
      <c r="J2277" s="212"/>
      <c r="K2277" s="212"/>
      <c r="L2277" s="212"/>
      <c r="M2277" s="212"/>
      <c r="N2277" s="212"/>
      <c r="O2277" s="212"/>
      <c r="P2277" s="212">
        <v>1085</v>
      </c>
      <c r="Q2277" s="212" t="s">
        <v>598</v>
      </c>
      <c r="R2277" s="212" t="s">
        <v>599</v>
      </c>
      <c r="S2277" s="212"/>
      <c r="T2277" s="212"/>
      <c r="U2277" s="212"/>
      <c r="V2277" s="212"/>
      <c r="W2277" s="212"/>
      <c r="X2277" s="212"/>
      <c r="Y2277" s="212">
        <v>1373</v>
      </c>
      <c r="Z2277" s="212" t="s">
        <v>386</v>
      </c>
      <c r="AA2277" s="212" t="s">
        <v>387</v>
      </c>
      <c r="AB2277" s="212">
        <v>17459.652999999998</v>
      </c>
      <c r="AC2277" s="212">
        <v>21347.524000000001</v>
      </c>
      <c r="AD2277" s="212">
        <v>0.8</v>
      </c>
      <c r="AE2277" s="212">
        <v>0</v>
      </c>
      <c r="AF2277" s="212">
        <v>0.8</v>
      </c>
      <c r="AG2277" s="212">
        <v>0</v>
      </c>
      <c r="AH2277" s="212">
        <v>13967.72</v>
      </c>
      <c r="AI2277" s="212">
        <v>17078.02</v>
      </c>
      <c r="AJ2277" s="212">
        <v>0</v>
      </c>
      <c r="AK2277" s="212">
        <v>0</v>
      </c>
      <c r="AL2277" s="212">
        <v>0</v>
      </c>
      <c r="AM2277">
        <v>1</v>
      </c>
      <c r="AN2277" t="str">
        <f>VLOOKUP(H2277,'Base Art'!$A:$AJ,36,FALSE)</f>
        <v>DON SATUR S.R.L.</v>
      </c>
    </row>
    <row r="2278" spans="1:40" x14ac:dyDescent="0.25">
      <c r="A2278" s="212" t="s">
        <v>7819</v>
      </c>
      <c r="B2278" s="212">
        <v>1</v>
      </c>
      <c r="C2278" s="212" t="s">
        <v>7820</v>
      </c>
      <c r="D2278" s="212" t="s">
        <v>158</v>
      </c>
      <c r="E2278" s="212">
        <v>20</v>
      </c>
      <c r="F2278" s="212" t="s">
        <v>20</v>
      </c>
      <c r="G2278" s="212" t="s">
        <v>1727</v>
      </c>
      <c r="H2278" s="212">
        <v>5030</v>
      </c>
      <c r="I2278" s="212" t="s">
        <v>1728</v>
      </c>
      <c r="J2278" s="212"/>
      <c r="K2278" s="212"/>
      <c r="L2278" s="212"/>
      <c r="M2278" s="212"/>
      <c r="N2278" s="212"/>
      <c r="O2278" s="212"/>
      <c r="P2278" s="212">
        <v>1273</v>
      </c>
      <c r="Q2278" s="212" t="s">
        <v>1673</v>
      </c>
      <c r="R2278" s="212" t="s">
        <v>1674</v>
      </c>
      <c r="S2278" s="212"/>
      <c r="T2278" s="212"/>
      <c r="U2278" s="212"/>
      <c r="V2278" s="212"/>
      <c r="W2278" s="212"/>
      <c r="X2278" s="212"/>
      <c r="Y2278" s="212">
        <v>1373</v>
      </c>
      <c r="Z2278" s="212" t="s">
        <v>386</v>
      </c>
      <c r="AA2278" s="212" t="s">
        <v>387</v>
      </c>
      <c r="AB2278" s="212">
        <v>24188.65</v>
      </c>
      <c r="AC2278" s="212">
        <v>29268.267</v>
      </c>
      <c r="AD2278" s="212">
        <v>2.2000000000000002</v>
      </c>
      <c r="AE2278" s="212">
        <v>0</v>
      </c>
      <c r="AF2278" s="212">
        <v>2.2000000000000002</v>
      </c>
      <c r="AG2278" s="212">
        <v>0</v>
      </c>
      <c r="AH2278" s="212">
        <v>53215.03</v>
      </c>
      <c r="AI2278" s="212">
        <v>64390.19</v>
      </c>
      <c r="AJ2278" s="212">
        <v>0</v>
      </c>
      <c r="AK2278" s="212">
        <v>0</v>
      </c>
      <c r="AL2278" s="212">
        <v>0</v>
      </c>
      <c r="AM2278">
        <v>1</v>
      </c>
      <c r="AN2278" t="str">
        <f>VLOOKUP(H2278,'Base Art'!$A:$AJ,36,FALSE)</f>
        <v>DON SATUR S.R.L.</v>
      </c>
    </row>
    <row r="2279" spans="1:40" x14ac:dyDescent="0.25">
      <c r="A2279" s="212" t="s">
        <v>7819</v>
      </c>
      <c r="B2279" s="212">
        <v>1</v>
      </c>
      <c r="C2279" s="212" t="s">
        <v>7820</v>
      </c>
      <c r="D2279" s="212" t="s">
        <v>158</v>
      </c>
      <c r="E2279" s="212">
        <v>20</v>
      </c>
      <c r="F2279" s="212" t="s">
        <v>20</v>
      </c>
      <c r="G2279" s="212" t="s">
        <v>1671</v>
      </c>
      <c r="H2279" s="212">
        <v>5031</v>
      </c>
      <c r="I2279" s="212" t="s">
        <v>1672</v>
      </c>
      <c r="J2279" s="212"/>
      <c r="K2279" s="212"/>
      <c r="L2279" s="212"/>
      <c r="M2279" s="212"/>
      <c r="N2279" s="212"/>
      <c r="O2279" s="212"/>
      <c r="P2279" s="212">
        <v>1273</v>
      </c>
      <c r="Q2279" s="212" t="s">
        <v>1673</v>
      </c>
      <c r="R2279" s="212" t="s">
        <v>1674</v>
      </c>
      <c r="S2279" s="212"/>
      <c r="T2279" s="212"/>
      <c r="U2279" s="212"/>
      <c r="V2279" s="212"/>
      <c r="W2279" s="212"/>
      <c r="X2279" s="212"/>
      <c r="Y2279" s="212">
        <v>1373</v>
      </c>
      <c r="Z2279" s="212" t="s">
        <v>386</v>
      </c>
      <c r="AA2279" s="212" t="s">
        <v>387</v>
      </c>
      <c r="AB2279" s="212">
        <v>24209.677</v>
      </c>
      <c r="AC2279" s="212">
        <v>29293.71</v>
      </c>
      <c r="AD2279" s="212">
        <v>2.2667000000000002</v>
      </c>
      <c r="AE2279" s="212">
        <v>0</v>
      </c>
      <c r="AF2279" s="212">
        <v>2.2667000000000002</v>
      </c>
      <c r="AG2279" s="212">
        <v>0</v>
      </c>
      <c r="AH2279" s="212">
        <v>54875.27</v>
      </c>
      <c r="AI2279" s="212">
        <v>66399.08</v>
      </c>
      <c r="AJ2279" s="212">
        <v>0</v>
      </c>
      <c r="AK2279" s="212">
        <v>0</v>
      </c>
      <c r="AL2279" s="212">
        <v>0</v>
      </c>
      <c r="AM2279">
        <v>1</v>
      </c>
      <c r="AN2279" t="str">
        <f>VLOOKUP(H2279,'Base Art'!$A:$AJ,36,FALSE)</f>
        <v>DON SATUR S.R.L.</v>
      </c>
    </row>
    <row r="2280" spans="1:40" x14ac:dyDescent="0.25">
      <c r="A2280" s="212" t="s">
        <v>7819</v>
      </c>
      <c r="B2280" s="212">
        <v>1</v>
      </c>
      <c r="C2280" s="212" t="s">
        <v>7820</v>
      </c>
      <c r="D2280" s="212" t="s">
        <v>158</v>
      </c>
      <c r="E2280" s="212">
        <v>20</v>
      </c>
      <c r="F2280" s="212" t="s">
        <v>20</v>
      </c>
      <c r="G2280" s="212" t="s">
        <v>1675</v>
      </c>
      <c r="H2280" s="212">
        <v>5032</v>
      </c>
      <c r="I2280" s="212" t="s">
        <v>1676</v>
      </c>
      <c r="J2280" s="212"/>
      <c r="K2280" s="212"/>
      <c r="L2280" s="212"/>
      <c r="M2280" s="212"/>
      <c r="N2280" s="212"/>
      <c r="O2280" s="212"/>
      <c r="P2280" s="212">
        <v>1273</v>
      </c>
      <c r="Q2280" s="212" t="s">
        <v>1673</v>
      </c>
      <c r="R2280" s="212" t="s">
        <v>1674</v>
      </c>
      <c r="S2280" s="212"/>
      <c r="T2280" s="212"/>
      <c r="U2280" s="212"/>
      <c r="V2280" s="212"/>
      <c r="W2280" s="212"/>
      <c r="X2280" s="212"/>
      <c r="Y2280" s="212">
        <v>1373</v>
      </c>
      <c r="Z2280" s="212" t="s">
        <v>386</v>
      </c>
      <c r="AA2280" s="212" t="s">
        <v>387</v>
      </c>
      <c r="AB2280" s="212">
        <v>24401.585999999999</v>
      </c>
      <c r="AC2280" s="212">
        <v>29525.919999999998</v>
      </c>
      <c r="AD2280" s="212">
        <v>3.9333</v>
      </c>
      <c r="AE2280" s="212">
        <v>0</v>
      </c>
      <c r="AF2280" s="212">
        <v>3.9333</v>
      </c>
      <c r="AG2280" s="212">
        <v>0</v>
      </c>
      <c r="AH2280" s="212">
        <v>95979.57</v>
      </c>
      <c r="AI2280" s="212">
        <v>116135.28</v>
      </c>
      <c r="AJ2280" s="212">
        <v>0</v>
      </c>
      <c r="AK2280" s="212">
        <v>0</v>
      </c>
      <c r="AL2280" s="212">
        <v>0</v>
      </c>
      <c r="AM2280">
        <v>1</v>
      </c>
      <c r="AN2280" t="str">
        <f>VLOOKUP(H2280,'Base Art'!$A:$AJ,36,FALSE)</f>
        <v>DON SATUR S.R.L.</v>
      </c>
    </row>
    <row r="2281" spans="1:40" x14ac:dyDescent="0.25">
      <c r="A2281" s="212" t="s">
        <v>7819</v>
      </c>
      <c r="B2281" s="212">
        <v>1</v>
      </c>
      <c r="C2281" s="212" t="s">
        <v>7820</v>
      </c>
      <c r="D2281" s="212" t="s">
        <v>158</v>
      </c>
      <c r="E2281" s="212">
        <v>20</v>
      </c>
      <c r="F2281" s="212" t="s">
        <v>20</v>
      </c>
      <c r="G2281" s="212" t="s">
        <v>1677</v>
      </c>
      <c r="H2281" s="212">
        <v>5033</v>
      </c>
      <c r="I2281" s="212" t="s">
        <v>1678</v>
      </c>
      <c r="J2281" s="212"/>
      <c r="K2281" s="212"/>
      <c r="L2281" s="212"/>
      <c r="M2281" s="212"/>
      <c r="N2281" s="212"/>
      <c r="O2281" s="212"/>
      <c r="P2281" s="212">
        <v>1273</v>
      </c>
      <c r="Q2281" s="212" t="s">
        <v>1673</v>
      </c>
      <c r="R2281" s="212" t="s">
        <v>1674</v>
      </c>
      <c r="S2281" s="212"/>
      <c r="T2281" s="212"/>
      <c r="U2281" s="212"/>
      <c r="V2281" s="212"/>
      <c r="W2281" s="212"/>
      <c r="X2281" s="212"/>
      <c r="Y2281" s="212">
        <v>1373</v>
      </c>
      <c r="Z2281" s="212" t="s">
        <v>386</v>
      </c>
      <c r="AA2281" s="212" t="s">
        <v>387</v>
      </c>
      <c r="AB2281" s="212">
        <v>24498.55</v>
      </c>
      <c r="AC2281" s="212">
        <v>29643.246999999999</v>
      </c>
      <c r="AD2281" s="212">
        <v>2.9333</v>
      </c>
      <c r="AE2281" s="212">
        <v>0</v>
      </c>
      <c r="AF2281" s="212">
        <v>2.9333</v>
      </c>
      <c r="AG2281" s="212">
        <v>0</v>
      </c>
      <c r="AH2281" s="212">
        <v>71862.41</v>
      </c>
      <c r="AI2281" s="212">
        <v>86953.52</v>
      </c>
      <c r="AJ2281" s="212">
        <v>0</v>
      </c>
      <c r="AK2281" s="212">
        <v>0</v>
      </c>
      <c r="AL2281" s="212">
        <v>0</v>
      </c>
      <c r="AM2281">
        <v>1</v>
      </c>
      <c r="AN2281" t="str">
        <f>VLOOKUP(H2281,'Base Art'!$A:$AJ,36,FALSE)</f>
        <v>DON SATUR S.R.L.</v>
      </c>
    </row>
    <row r="2282" spans="1:40" x14ac:dyDescent="0.25">
      <c r="A2282" s="212" t="s">
        <v>7819</v>
      </c>
      <c r="B2282" s="212">
        <v>1</v>
      </c>
      <c r="C2282" s="212" t="s">
        <v>7820</v>
      </c>
      <c r="D2282" s="212" t="s">
        <v>158</v>
      </c>
      <c r="E2282" s="212">
        <v>20</v>
      </c>
      <c r="F2282" s="212" t="s">
        <v>20</v>
      </c>
      <c r="G2282" s="212" t="s">
        <v>612</v>
      </c>
      <c r="H2282" s="212">
        <v>5108</v>
      </c>
      <c r="I2282" s="212" t="s">
        <v>613</v>
      </c>
      <c r="J2282" s="212">
        <v>1065</v>
      </c>
      <c r="K2282" s="212" t="s">
        <v>454</v>
      </c>
      <c r="L2282" s="212" t="s">
        <v>455</v>
      </c>
      <c r="M2282" s="212"/>
      <c r="N2282" s="212"/>
      <c r="O2282" s="212"/>
      <c r="P2282" s="212"/>
      <c r="Q2282" s="212"/>
      <c r="R2282" s="212"/>
      <c r="S2282" s="212"/>
      <c r="T2282" s="212"/>
      <c r="U2282" s="212"/>
      <c r="V2282" s="212"/>
      <c r="W2282" s="212"/>
      <c r="X2282" s="212"/>
      <c r="Y2282" s="212">
        <v>1373</v>
      </c>
      <c r="Z2282" s="212" t="s">
        <v>386</v>
      </c>
      <c r="AA2282" s="212" t="s">
        <v>387</v>
      </c>
      <c r="AB2282" s="212">
        <v>18156.98</v>
      </c>
      <c r="AC2282" s="212">
        <v>21969.944</v>
      </c>
      <c r="AD2282" s="212">
        <v>0.21429999999999999</v>
      </c>
      <c r="AE2282" s="212">
        <v>0</v>
      </c>
      <c r="AF2282" s="212">
        <v>0.21429999999999999</v>
      </c>
      <c r="AG2282" s="212">
        <v>0</v>
      </c>
      <c r="AH2282" s="212">
        <v>3890.78</v>
      </c>
      <c r="AI2282" s="212">
        <v>4707.8500000000004</v>
      </c>
      <c r="AJ2282" s="212">
        <v>0</v>
      </c>
      <c r="AK2282" s="212">
        <v>0</v>
      </c>
      <c r="AL2282" s="212">
        <v>0</v>
      </c>
      <c r="AM2282">
        <v>1</v>
      </c>
      <c r="AN2282" t="str">
        <f>VLOOKUP(H2282,'Base Art'!$A:$AJ,36,FALSE)</f>
        <v>MOLINO CAÑUELAS S.A.C.I.F.I.A.</v>
      </c>
    </row>
    <row r="2283" spans="1:40" x14ac:dyDescent="0.25">
      <c r="A2283" s="212" t="s">
        <v>7819</v>
      </c>
      <c r="B2283" s="212">
        <v>1</v>
      </c>
      <c r="C2283" s="212" t="s">
        <v>7820</v>
      </c>
      <c r="D2283" s="212" t="s">
        <v>158</v>
      </c>
      <c r="E2283" s="212">
        <v>20</v>
      </c>
      <c r="F2283" s="212" t="s">
        <v>20</v>
      </c>
      <c r="G2283" s="212" t="s">
        <v>988</v>
      </c>
      <c r="H2283" s="212">
        <v>5111</v>
      </c>
      <c r="I2283" s="212" t="s">
        <v>989</v>
      </c>
      <c r="J2283" s="212">
        <v>1065</v>
      </c>
      <c r="K2283" s="212" t="s">
        <v>454</v>
      </c>
      <c r="L2283" s="212" t="s">
        <v>455</v>
      </c>
      <c r="M2283" s="212"/>
      <c r="N2283" s="212"/>
      <c r="O2283" s="212"/>
      <c r="P2283" s="212"/>
      <c r="Q2283" s="212"/>
      <c r="R2283" s="212"/>
      <c r="S2283" s="212"/>
      <c r="T2283" s="212"/>
      <c r="U2283" s="212"/>
      <c r="V2283" s="212"/>
      <c r="W2283" s="212"/>
      <c r="X2283" s="212"/>
      <c r="Y2283" s="212">
        <v>1373</v>
      </c>
      <c r="Z2283" s="212" t="s">
        <v>386</v>
      </c>
      <c r="AA2283" s="212" t="s">
        <v>387</v>
      </c>
      <c r="AB2283" s="212">
        <v>18156.98</v>
      </c>
      <c r="AC2283" s="212">
        <v>21969.944</v>
      </c>
      <c r="AD2283" s="212">
        <v>0.21429999999999999</v>
      </c>
      <c r="AE2283" s="212">
        <v>0</v>
      </c>
      <c r="AF2283" s="212">
        <v>0.21429999999999999</v>
      </c>
      <c r="AG2283" s="212">
        <v>0</v>
      </c>
      <c r="AH2283" s="212">
        <v>3890.78</v>
      </c>
      <c r="AI2283" s="212">
        <v>4707.8500000000004</v>
      </c>
      <c r="AJ2283" s="212">
        <v>0</v>
      </c>
      <c r="AK2283" s="212">
        <v>0</v>
      </c>
      <c r="AL2283" s="212">
        <v>0</v>
      </c>
      <c r="AM2283">
        <v>1</v>
      </c>
      <c r="AN2283" t="str">
        <f>VLOOKUP(H2283,'Base Art'!$A:$AJ,36,FALSE)</f>
        <v>MOLINO CAÑUELAS S.A.C.I.F.I.A.</v>
      </c>
    </row>
    <row r="2284" spans="1:40" x14ac:dyDescent="0.25">
      <c r="A2284" s="212" t="s">
        <v>7819</v>
      </c>
      <c r="B2284" s="212">
        <v>1</v>
      </c>
      <c r="C2284" s="212" t="s">
        <v>7820</v>
      </c>
      <c r="D2284" s="212" t="s">
        <v>158</v>
      </c>
      <c r="E2284" s="212">
        <v>20</v>
      </c>
      <c r="F2284" s="212" t="s">
        <v>20</v>
      </c>
      <c r="G2284" s="212" t="s">
        <v>1112</v>
      </c>
      <c r="H2284" s="212">
        <v>5626</v>
      </c>
      <c r="I2284" s="212" t="s">
        <v>1113</v>
      </c>
      <c r="J2284" s="212">
        <v>1161</v>
      </c>
      <c r="K2284" s="212" t="s">
        <v>1114</v>
      </c>
      <c r="L2284" s="212" t="s">
        <v>1115</v>
      </c>
      <c r="M2284" s="212"/>
      <c r="N2284" s="212"/>
      <c r="O2284" s="212"/>
      <c r="P2284" s="212">
        <v>1073</v>
      </c>
      <c r="Q2284" s="212" t="s">
        <v>1116</v>
      </c>
      <c r="R2284" s="212" t="s">
        <v>1117</v>
      </c>
      <c r="S2284" s="212"/>
      <c r="T2284" s="212"/>
      <c r="U2284" s="212"/>
      <c r="V2284" s="212"/>
      <c r="W2284" s="212"/>
      <c r="X2284" s="212"/>
      <c r="Y2284" s="212">
        <v>1370</v>
      </c>
      <c r="Z2284" s="212" t="s">
        <v>400</v>
      </c>
      <c r="AA2284" s="212" t="s">
        <v>401</v>
      </c>
      <c r="AB2284" s="212">
        <v>13057.084000000001</v>
      </c>
      <c r="AC2284" s="212">
        <v>15799.072</v>
      </c>
      <c r="AD2284" s="212">
        <v>9</v>
      </c>
      <c r="AE2284" s="212">
        <v>0</v>
      </c>
      <c r="AF2284" s="212">
        <v>9</v>
      </c>
      <c r="AG2284" s="212">
        <v>0</v>
      </c>
      <c r="AH2284" s="212">
        <v>117513.76</v>
      </c>
      <c r="AI2284" s="212">
        <v>142191.65</v>
      </c>
      <c r="AJ2284" s="212">
        <v>2</v>
      </c>
      <c r="AK2284" s="212">
        <v>4.5</v>
      </c>
      <c r="AL2284" s="212">
        <v>0</v>
      </c>
      <c r="AM2284">
        <v>1</v>
      </c>
      <c r="AN2284" t="str">
        <f>VLOOKUP(H2284,'Base Art'!$A:$AJ,36,FALSE)</f>
        <v>RPB SA</v>
      </c>
    </row>
    <row r="2285" spans="1:40" x14ac:dyDescent="0.25">
      <c r="A2285" s="212" t="s">
        <v>7819</v>
      </c>
      <c r="B2285" s="212">
        <v>1</v>
      </c>
      <c r="C2285" s="212" t="s">
        <v>7820</v>
      </c>
      <c r="D2285" s="212" t="s">
        <v>158</v>
      </c>
      <c r="E2285" s="212">
        <v>20</v>
      </c>
      <c r="F2285" s="212" t="s">
        <v>20</v>
      </c>
      <c r="G2285" s="212" t="s">
        <v>1118</v>
      </c>
      <c r="H2285" s="212">
        <v>5627</v>
      </c>
      <c r="I2285" s="212" t="s">
        <v>1119</v>
      </c>
      <c r="J2285" s="212">
        <v>1161</v>
      </c>
      <c r="K2285" s="212" t="s">
        <v>1114</v>
      </c>
      <c r="L2285" s="212" t="s">
        <v>1115</v>
      </c>
      <c r="M2285" s="212"/>
      <c r="N2285" s="212"/>
      <c r="O2285" s="212"/>
      <c r="P2285" s="212">
        <v>1073</v>
      </c>
      <c r="Q2285" s="212" t="s">
        <v>1116</v>
      </c>
      <c r="R2285" s="212" t="s">
        <v>1117</v>
      </c>
      <c r="S2285" s="212"/>
      <c r="T2285" s="212"/>
      <c r="U2285" s="212"/>
      <c r="V2285" s="212"/>
      <c r="W2285" s="212"/>
      <c r="X2285" s="212"/>
      <c r="Y2285" s="212">
        <v>1370</v>
      </c>
      <c r="Z2285" s="212" t="s">
        <v>400</v>
      </c>
      <c r="AA2285" s="212" t="s">
        <v>401</v>
      </c>
      <c r="AB2285" s="212">
        <v>12810.056</v>
      </c>
      <c r="AC2285" s="212">
        <v>15500.168</v>
      </c>
      <c r="AD2285" s="212">
        <v>2</v>
      </c>
      <c r="AE2285" s="212">
        <v>0</v>
      </c>
      <c r="AF2285" s="212">
        <v>2</v>
      </c>
      <c r="AG2285" s="212">
        <v>0</v>
      </c>
      <c r="AH2285" s="212">
        <v>25620.11</v>
      </c>
      <c r="AI2285" s="212">
        <v>31000.34</v>
      </c>
      <c r="AJ2285" s="212">
        <v>0</v>
      </c>
      <c r="AK2285" s="212">
        <v>0</v>
      </c>
      <c r="AL2285" s="212">
        <v>0</v>
      </c>
      <c r="AM2285">
        <v>1</v>
      </c>
      <c r="AN2285" t="str">
        <f>VLOOKUP(H2285,'Base Art'!$A:$AJ,36,FALSE)</f>
        <v>RPB SA</v>
      </c>
    </row>
    <row r="2286" spans="1:40" x14ac:dyDescent="0.25">
      <c r="A2286" s="212" t="s">
        <v>7819</v>
      </c>
      <c r="B2286" s="212">
        <v>1</v>
      </c>
      <c r="C2286" s="212" t="s">
        <v>7820</v>
      </c>
      <c r="D2286" s="212" t="s">
        <v>158</v>
      </c>
      <c r="E2286" s="212">
        <v>20</v>
      </c>
      <c r="F2286" s="212" t="s">
        <v>20</v>
      </c>
      <c r="G2286" s="212" t="s">
        <v>620</v>
      </c>
      <c r="H2286" s="212">
        <v>5630</v>
      </c>
      <c r="I2286" s="212" t="s">
        <v>621</v>
      </c>
      <c r="J2286" s="212">
        <v>1449</v>
      </c>
      <c r="K2286" s="212" t="s">
        <v>618</v>
      </c>
      <c r="L2286" s="212" t="s">
        <v>619</v>
      </c>
      <c r="M2286" s="212"/>
      <c r="N2286" s="212"/>
      <c r="O2286" s="212"/>
      <c r="P2286" s="212"/>
      <c r="Q2286" s="212"/>
      <c r="R2286" s="212"/>
      <c r="S2286" s="212"/>
      <c r="T2286" s="212"/>
      <c r="U2286" s="212"/>
      <c r="V2286" s="212"/>
      <c r="W2286" s="212"/>
      <c r="X2286" s="212"/>
      <c r="Y2286" s="212">
        <v>1370</v>
      </c>
      <c r="Z2286" s="212" t="s">
        <v>400</v>
      </c>
      <c r="AA2286" s="212" t="s">
        <v>401</v>
      </c>
      <c r="AB2286" s="212">
        <v>7185.4629999999997</v>
      </c>
      <c r="AC2286" s="212">
        <v>8908.2289999999994</v>
      </c>
      <c r="AD2286" s="212">
        <v>171.16669999999999</v>
      </c>
      <c r="AE2286" s="212">
        <v>0</v>
      </c>
      <c r="AF2286" s="212">
        <v>171.16669999999999</v>
      </c>
      <c r="AG2286" s="212">
        <v>0</v>
      </c>
      <c r="AH2286" s="212">
        <v>1229911.71</v>
      </c>
      <c r="AI2286" s="212">
        <v>1524791.9</v>
      </c>
      <c r="AJ2286" s="212">
        <v>2</v>
      </c>
      <c r="AK2286" s="212">
        <v>85.58</v>
      </c>
      <c r="AL2286" s="212">
        <v>0</v>
      </c>
      <c r="AM2286">
        <v>1</v>
      </c>
      <c r="AN2286" t="str">
        <f>VLOOKUP(H2286,'Base Art'!$A:$AJ,36,FALSE)</f>
        <v>RPB SA</v>
      </c>
    </row>
    <row r="2287" spans="1:40" x14ac:dyDescent="0.25">
      <c r="A2287" s="212" t="s">
        <v>7819</v>
      </c>
      <c r="B2287" s="212">
        <v>1</v>
      </c>
      <c r="C2287" s="212" t="s">
        <v>7820</v>
      </c>
      <c r="D2287" s="212" t="s">
        <v>158</v>
      </c>
      <c r="E2287" s="212">
        <v>20</v>
      </c>
      <c r="F2287" s="212" t="s">
        <v>20</v>
      </c>
      <c r="G2287" s="212" t="s">
        <v>622</v>
      </c>
      <c r="H2287" s="212">
        <v>5631</v>
      </c>
      <c r="I2287" s="212" t="s">
        <v>623</v>
      </c>
      <c r="J2287" s="212">
        <v>1449</v>
      </c>
      <c r="K2287" s="212" t="s">
        <v>618</v>
      </c>
      <c r="L2287" s="212" t="s">
        <v>619</v>
      </c>
      <c r="M2287" s="212"/>
      <c r="N2287" s="212"/>
      <c r="O2287" s="212"/>
      <c r="P2287" s="212"/>
      <c r="Q2287" s="212"/>
      <c r="R2287" s="212"/>
      <c r="S2287" s="212"/>
      <c r="T2287" s="212"/>
      <c r="U2287" s="212"/>
      <c r="V2287" s="212"/>
      <c r="W2287" s="212"/>
      <c r="X2287" s="212"/>
      <c r="Y2287" s="212">
        <v>1370</v>
      </c>
      <c r="Z2287" s="212" t="s">
        <v>400</v>
      </c>
      <c r="AA2287" s="212" t="s">
        <v>401</v>
      </c>
      <c r="AB2287" s="212">
        <v>6754.768</v>
      </c>
      <c r="AC2287" s="212">
        <v>8324.3150000000005</v>
      </c>
      <c r="AD2287" s="212">
        <v>4</v>
      </c>
      <c r="AE2287" s="212">
        <v>0</v>
      </c>
      <c r="AF2287" s="212">
        <v>4</v>
      </c>
      <c r="AG2287" s="212">
        <v>0</v>
      </c>
      <c r="AH2287" s="212">
        <v>27019.07</v>
      </c>
      <c r="AI2287" s="212">
        <v>33297.26</v>
      </c>
      <c r="AJ2287" s="212">
        <v>3</v>
      </c>
      <c r="AK2287" s="212">
        <v>1.33</v>
      </c>
      <c r="AL2287" s="212">
        <v>0</v>
      </c>
      <c r="AM2287">
        <v>1</v>
      </c>
      <c r="AN2287" t="str">
        <f>VLOOKUP(H2287,'Base Art'!$A:$AJ,36,FALSE)</f>
        <v>RPB SA</v>
      </c>
    </row>
    <row r="2288" spans="1:40" x14ac:dyDescent="0.25">
      <c r="A2288" s="212" t="s">
        <v>7819</v>
      </c>
      <c r="B2288" s="212">
        <v>1</v>
      </c>
      <c r="C2288" s="212" t="s">
        <v>7820</v>
      </c>
      <c r="D2288" s="212" t="s">
        <v>158</v>
      </c>
      <c r="E2288" s="212">
        <v>20</v>
      </c>
      <c r="F2288" s="212" t="s">
        <v>20</v>
      </c>
      <c r="G2288" s="212" t="s">
        <v>628</v>
      </c>
      <c r="H2288" s="212">
        <v>5634</v>
      </c>
      <c r="I2288" s="212" t="s">
        <v>629</v>
      </c>
      <c r="J2288" s="212">
        <v>1076</v>
      </c>
      <c r="K2288" s="212" t="s">
        <v>626</v>
      </c>
      <c r="L2288" s="212" t="s">
        <v>627</v>
      </c>
      <c r="M2288" s="212"/>
      <c r="N2288" s="212"/>
      <c r="O2288" s="212"/>
      <c r="P2288" s="212"/>
      <c r="Q2288" s="212"/>
      <c r="R2288" s="212"/>
      <c r="S2288" s="212"/>
      <c r="T2288" s="212"/>
      <c r="U2288" s="212"/>
      <c r="V2288" s="212"/>
      <c r="W2288" s="212"/>
      <c r="X2288" s="212"/>
      <c r="Y2288" s="212">
        <v>1369</v>
      </c>
      <c r="Z2288" s="212" t="s">
        <v>354</v>
      </c>
      <c r="AA2288" s="212" t="s">
        <v>355</v>
      </c>
      <c r="AB2288" s="212">
        <v>6642.5469999999996</v>
      </c>
      <c r="AC2288" s="212">
        <v>8135.9</v>
      </c>
      <c r="AD2288" s="212">
        <v>2</v>
      </c>
      <c r="AE2288" s="212">
        <v>0</v>
      </c>
      <c r="AF2288" s="212">
        <v>2</v>
      </c>
      <c r="AG2288" s="212">
        <v>0</v>
      </c>
      <c r="AH2288" s="212">
        <v>13285.09</v>
      </c>
      <c r="AI2288" s="212">
        <v>16271.8</v>
      </c>
      <c r="AJ2288" s="212">
        <v>0</v>
      </c>
      <c r="AK2288" s="212">
        <v>0</v>
      </c>
      <c r="AL2288" s="212">
        <v>0</v>
      </c>
      <c r="AM2288">
        <v>1</v>
      </c>
      <c r="AN2288" t="str">
        <f>VLOOKUP(H2288,'Base Art'!$A:$AJ,36,FALSE)</f>
        <v>RPB SA</v>
      </c>
    </row>
    <row r="2289" spans="1:40" x14ac:dyDescent="0.25">
      <c r="A2289" s="212" t="s">
        <v>7819</v>
      </c>
      <c r="B2289" s="212">
        <v>1</v>
      </c>
      <c r="C2289" s="212" t="s">
        <v>7820</v>
      </c>
      <c r="D2289" s="212" t="s">
        <v>158</v>
      </c>
      <c r="E2289" s="212">
        <v>20</v>
      </c>
      <c r="F2289" s="212" t="s">
        <v>20</v>
      </c>
      <c r="G2289" s="212" t="s">
        <v>632</v>
      </c>
      <c r="H2289" s="212">
        <v>5723</v>
      </c>
      <c r="I2289" s="212" t="s">
        <v>633</v>
      </c>
      <c r="J2289" s="212">
        <v>1450</v>
      </c>
      <c r="K2289" s="212" t="s">
        <v>634</v>
      </c>
      <c r="L2289" s="212" t="s">
        <v>635</v>
      </c>
      <c r="M2289" s="212"/>
      <c r="N2289" s="212"/>
      <c r="O2289" s="212"/>
      <c r="P2289" s="212">
        <v>1077</v>
      </c>
      <c r="Q2289" s="212" t="s">
        <v>636</v>
      </c>
      <c r="R2289" s="212" t="s">
        <v>637</v>
      </c>
      <c r="S2289" s="212"/>
      <c r="T2289" s="212"/>
      <c r="U2289" s="212"/>
      <c r="V2289" s="212"/>
      <c r="W2289" s="212"/>
      <c r="X2289" s="212"/>
      <c r="Y2289" s="212">
        <v>1370</v>
      </c>
      <c r="Z2289" s="212" t="s">
        <v>400</v>
      </c>
      <c r="AA2289" s="212" t="s">
        <v>401</v>
      </c>
      <c r="AB2289" s="212">
        <v>5862.9570000000003</v>
      </c>
      <c r="AC2289" s="212">
        <v>7179.7730000000001</v>
      </c>
      <c r="AD2289" s="212">
        <v>8</v>
      </c>
      <c r="AE2289" s="212">
        <v>0</v>
      </c>
      <c r="AF2289" s="212">
        <v>8</v>
      </c>
      <c r="AG2289" s="212">
        <v>0</v>
      </c>
      <c r="AH2289" s="212">
        <v>46903.66</v>
      </c>
      <c r="AI2289" s="212">
        <v>57438.18</v>
      </c>
      <c r="AJ2289" s="212">
        <v>2</v>
      </c>
      <c r="AK2289" s="212">
        <v>4</v>
      </c>
      <c r="AL2289" s="212">
        <v>0</v>
      </c>
      <c r="AM2289">
        <v>1</v>
      </c>
      <c r="AN2289" t="str">
        <f>VLOOKUP(H2289,'Base Art'!$A:$AJ,36,FALSE)</f>
        <v>RPB SA</v>
      </c>
    </row>
    <row r="2290" spans="1:40" x14ac:dyDescent="0.25">
      <c r="A2290" s="212" t="s">
        <v>7819</v>
      </c>
      <c r="B2290" s="212">
        <v>1</v>
      </c>
      <c r="C2290" s="212" t="s">
        <v>7820</v>
      </c>
      <c r="D2290" s="212" t="s">
        <v>158</v>
      </c>
      <c r="E2290" s="212">
        <v>20</v>
      </c>
      <c r="F2290" s="212" t="s">
        <v>20</v>
      </c>
      <c r="G2290" s="212" t="s">
        <v>638</v>
      </c>
      <c r="H2290" s="212">
        <v>5761</v>
      </c>
      <c r="I2290" s="212" t="s">
        <v>639</v>
      </c>
      <c r="J2290" s="212">
        <v>1450</v>
      </c>
      <c r="K2290" s="212" t="s">
        <v>634</v>
      </c>
      <c r="L2290" s="212" t="s">
        <v>635</v>
      </c>
      <c r="M2290" s="212"/>
      <c r="N2290" s="212"/>
      <c r="O2290" s="212"/>
      <c r="P2290" s="212">
        <v>1077</v>
      </c>
      <c r="Q2290" s="212" t="s">
        <v>636</v>
      </c>
      <c r="R2290" s="212" t="s">
        <v>637</v>
      </c>
      <c r="S2290" s="212"/>
      <c r="T2290" s="212"/>
      <c r="U2290" s="212"/>
      <c r="V2290" s="212"/>
      <c r="W2290" s="212"/>
      <c r="X2290" s="212"/>
      <c r="Y2290" s="212">
        <v>1370</v>
      </c>
      <c r="Z2290" s="212" t="s">
        <v>400</v>
      </c>
      <c r="AA2290" s="212" t="s">
        <v>401</v>
      </c>
      <c r="AB2290" s="212">
        <v>5595.04</v>
      </c>
      <c r="AC2290" s="212">
        <v>6937.85</v>
      </c>
      <c r="AD2290" s="212">
        <v>3</v>
      </c>
      <c r="AE2290" s="212">
        <v>0</v>
      </c>
      <c r="AF2290" s="212">
        <v>3</v>
      </c>
      <c r="AG2290" s="212">
        <v>0</v>
      </c>
      <c r="AH2290" s="212">
        <v>16785.12</v>
      </c>
      <c r="AI2290" s="212">
        <v>20813.55</v>
      </c>
      <c r="AJ2290" s="212">
        <v>0</v>
      </c>
      <c r="AK2290" s="212">
        <v>0</v>
      </c>
      <c r="AL2290" s="212">
        <v>0</v>
      </c>
      <c r="AM2290">
        <v>1</v>
      </c>
      <c r="AN2290" t="str">
        <f>VLOOKUP(H2290,'Base Art'!$A:$AJ,36,FALSE)</f>
        <v>RPB SA</v>
      </c>
    </row>
    <row r="2291" spans="1:40" x14ac:dyDescent="0.25">
      <c r="A2291" s="212" t="s">
        <v>7819</v>
      </c>
      <c r="B2291" s="212">
        <v>1</v>
      </c>
      <c r="C2291" s="212" t="s">
        <v>7820</v>
      </c>
      <c r="D2291" s="212" t="s">
        <v>158</v>
      </c>
      <c r="E2291" s="212">
        <v>20</v>
      </c>
      <c r="F2291" s="212" t="s">
        <v>20</v>
      </c>
      <c r="G2291" s="212" t="s">
        <v>640</v>
      </c>
      <c r="H2291" s="212">
        <v>5763</v>
      </c>
      <c r="I2291" s="212" t="s">
        <v>641</v>
      </c>
      <c r="J2291" s="212">
        <v>1076</v>
      </c>
      <c r="K2291" s="212" t="s">
        <v>626</v>
      </c>
      <c r="L2291" s="212" t="s">
        <v>627</v>
      </c>
      <c r="M2291" s="212"/>
      <c r="N2291" s="212"/>
      <c r="O2291" s="212"/>
      <c r="P2291" s="212"/>
      <c r="Q2291" s="212"/>
      <c r="R2291" s="212"/>
      <c r="S2291" s="212"/>
      <c r="T2291" s="212"/>
      <c r="U2291" s="212"/>
      <c r="V2291" s="212"/>
      <c r="W2291" s="212"/>
      <c r="X2291" s="212"/>
      <c r="Y2291" s="212">
        <v>1369</v>
      </c>
      <c r="Z2291" s="212" t="s">
        <v>354</v>
      </c>
      <c r="AA2291" s="212" t="s">
        <v>355</v>
      </c>
      <c r="AB2291" s="212">
        <v>5643.4470000000001</v>
      </c>
      <c r="AC2291" s="212">
        <v>6997.875</v>
      </c>
      <c r="AD2291" s="212">
        <v>1</v>
      </c>
      <c r="AE2291" s="212">
        <v>0</v>
      </c>
      <c r="AF2291" s="212">
        <v>1</v>
      </c>
      <c r="AG2291" s="212">
        <v>0</v>
      </c>
      <c r="AH2291" s="212">
        <v>5643.45</v>
      </c>
      <c r="AI2291" s="212">
        <v>6997.87</v>
      </c>
      <c r="AJ2291" s="212">
        <v>0</v>
      </c>
      <c r="AK2291" s="212">
        <v>0</v>
      </c>
      <c r="AL2291" s="212">
        <v>0</v>
      </c>
      <c r="AM2291">
        <v>1</v>
      </c>
      <c r="AN2291" t="str">
        <f>VLOOKUP(H2291,'Base Art'!$A:$AJ,36,FALSE)</f>
        <v>RPB SA</v>
      </c>
    </row>
    <row r="2292" spans="1:40" x14ac:dyDescent="0.25">
      <c r="A2292" s="212" t="s">
        <v>7819</v>
      </c>
      <c r="B2292" s="212">
        <v>1</v>
      </c>
      <c r="C2292" s="212" t="s">
        <v>7820</v>
      </c>
      <c r="D2292" s="212" t="s">
        <v>158</v>
      </c>
      <c r="E2292" s="212">
        <v>20</v>
      </c>
      <c r="F2292" s="212" t="s">
        <v>20</v>
      </c>
      <c r="G2292" s="212" t="s">
        <v>642</v>
      </c>
      <c r="H2292" s="212">
        <v>5765</v>
      </c>
      <c r="I2292" s="212" t="s">
        <v>643</v>
      </c>
      <c r="J2292" s="212">
        <v>1446</v>
      </c>
      <c r="K2292" s="212" t="s">
        <v>644</v>
      </c>
      <c r="L2292" s="212" t="s">
        <v>645</v>
      </c>
      <c r="M2292" s="212"/>
      <c r="N2292" s="212"/>
      <c r="O2292" s="212"/>
      <c r="P2292" s="212"/>
      <c r="Q2292" s="212"/>
      <c r="R2292" s="212"/>
      <c r="S2292" s="212"/>
      <c r="T2292" s="212"/>
      <c r="U2292" s="212"/>
      <c r="V2292" s="212"/>
      <c r="W2292" s="212"/>
      <c r="X2292" s="212"/>
      <c r="Y2292" s="212">
        <v>1376</v>
      </c>
      <c r="Z2292" s="212" t="s">
        <v>320</v>
      </c>
      <c r="AA2292" s="212" t="s">
        <v>321</v>
      </c>
      <c r="AB2292" s="212">
        <v>510737.45400000003</v>
      </c>
      <c r="AC2292" s="212">
        <v>617992.30799999996</v>
      </c>
      <c r="AD2292" s="212">
        <v>0.05</v>
      </c>
      <c r="AE2292" s="212">
        <v>0</v>
      </c>
      <c r="AF2292" s="212">
        <v>0.05</v>
      </c>
      <c r="AG2292" s="212">
        <v>0</v>
      </c>
      <c r="AH2292" s="212">
        <v>25536.87</v>
      </c>
      <c r="AI2292" s="212">
        <v>30899.62</v>
      </c>
      <c r="AJ2292" s="212">
        <v>0</v>
      </c>
      <c r="AK2292" s="212">
        <v>0</v>
      </c>
      <c r="AL2292" s="212">
        <v>0</v>
      </c>
      <c r="AM2292">
        <v>1</v>
      </c>
      <c r="AN2292" t="str">
        <f>VLOOKUP(H2292,'Base Art'!$A:$AJ,36,FALSE)</f>
        <v>JORGE LUIS SUAREZ</v>
      </c>
    </row>
    <row r="2293" spans="1:40" x14ac:dyDescent="0.25">
      <c r="A2293" s="212" t="s">
        <v>7819</v>
      </c>
      <c r="B2293" s="212">
        <v>1</v>
      </c>
      <c r="C2293" s="212" t="s">
        <v>7820</v>
      </c>
      <c r="D2293" s="212" t="s">
        <v>158</v>
      </c>
      <c r="E2293" s="212">
        <v>20</v>
      </c>
      <c r="F2293" s="212" t="s">
        <v>20</v>
      </c>
      <c r="G2293" s="212" t="s">
        <v>648</v>
      </c>
      <c r="H2293" s="212">
        <v>5816</v>
      </c>
      <c r="I2293" s="212" t="s">
        <v>649</v>
      </c>
      <c r="J2293" s="212">
        <v>1450</v>
      </c>
      <c r="K2293" s="212" t="s">
        <v>634</v>
      </c>
      <c r="L2293" s="212" t="s">
        <v>635</v>
      </c>
      <c r="M2293" s="212"/>
      <c r="N2293" s="212"/>
      <c r="O2293" s="212"/>
      <c r="P2293" s="212">
        <v>1077</v>
      </c>
      <c r="Q2293" s="212" t="s">
        <v>636</v>
      </c>
      <c r="R2293" s="212" t="s">
        <v>637</v>
      </c>
      <c r="S2293" s="212"/>
      <c r="T2293" s="212"/>
      <c r="U2293" s="212"/>
      <c r="V2293" s="212"/>
      <c r="W2293" s="212"/>
      <c r="X2293" s="212"/>
      <c r="Y2293" s="212">
        <v>1370</v>
      </c>
      <c r="Z2293" s="212" t="s">
        <v>400</v>
      </c>
      <c r="AA2293" s="212" t="s">
        <v>401</v>
      </c>
      <c r="AB2293" s="212">
        <v>5595.04</v>
      </c>
      <c r="AC2293" s="212">
        <v>6937.85</v>
      </c>
      <c r="AD2293" s="212">
        <v>1</v>
      </c>
      <c r="AE2293" s="212">
        <v>0</v>
      </c>
      <c r="AF2293" s="212">
        <v>1</v>
      </c>
      <c r="AG2293" s="212">
        <v>0</v>
      </c>
      <c r="AH2293" s="212">
        <v>5595.04</v>
      </c>
      <c r="AI2293" s="212">
        <v>6937.85</v>
      </c>
      <c r="AJ2293" s="212">
        <v>0</v>
      </c>
      <c r="AK2293" s="212">
        <v>0</v>
      </c>
      <c r="AL2293" s="212">
        <v>0</v>
      </c>
      <c r="AM2293">
        <v>1</v>
      </c>
      <c r="AN2293" t="str">
        <f>VLOOKUP(H2293,'Base Art'!$A:$AJ,36,FALSE)</f>
        <v>RPB SA</v>
      </c>
    </row>
    <row r="2294" spans="1:40" x14ac:dyDescent="0.25">
      <c r="A2294" s="212" t="s">
        <v>7819</v>
      </c>
      <c r="B2294" s="212">
        <v>1</v>
      </c>
      <c r="C2294" s="212" t="s">
        <v>7820</v>
      </c>
      <c r="D2294" s="212" t="s">
        <v>158</v>
      </c>
      <c r="E2294" s="212">
        <v>20</v>
      </c>
      <c r="F2294" s="212" t="s">
        <v>20</v>
      </c>
      <c r="G2294" s="212" t="s">
        <v>654</v>
      </c>
      <c r="H2294" s="212">
        <v>6107</v>
      </c>
      <c r="I2294" s="212" t="s">
        <v>655</v>
      </c>
      <c r="J2294" s="212">
        <v>1316</v>
      </c>
      <c r="K2294" s="212" t="s">
        <v>656</v>
      </c>
      <c r="L2294" s="212" t="s">
        <v>657</v>
      </c>
      <c r="M2294" s="212"/>
      <c r="N2294" s="212"/>
      <c r="O2294" s="212"/>
      <c r="P2294" s="212"/>
      <c r="Q2294" s="212"/>
      <c r="R2294" s="212"/>
      <c r="S2294" s="212"/>
      <c r="T2294" s="212"/>
      <c r="U2294" s="212"/>
      <c r="V2294" s="212"/>
      <c r="W2294" s="212"/>
      <c r="X2294" s="212"/>
      <c r="Y2294" s="212">
        <v>1374</v>
      </c>
      <c r="Z2294" s="212" t="s">
        <v>336</v>
      </c>
      <c r="AA2294" s="212" t="s">
        <v>337</v>
      </c>
      <c r="AB2294" s="212">
        <v>205963.63</v>
      </c>
      <c r="AC2294" s="212">
        <v>249215.965</v>
      </c>
      <c r="AD2294" s="212">
        <v>3.3300000000000003E-2</v>
      </c>
      <c r="AE2294" s="212">
        <v>0</v>
      </c>
      <c r="AF2294" s="212">
        <v>3.3300000000000003E-2</v>
      </c>
      <c r="AG2294" s="212">
        <v>0</v>
      </c>
      <c r="AH2294" s="212">
        <v>6865.45</v>
      </c>
      <c r="AI2294" s="212">
        <v>8307.2000000000007</v>
      </c>
      <c r="AJ2294" s="212">
        <v>0</v>
      </c>
      <c r="AK2294" s="212">
        <v>0</v>
      </c>
      <c r="AL2294" s="212">
        <v>0</v>
      </c>
      <c r="AM2294">
        <v>1</v>
      </c>
      <c r="AN2294" t="str">
        <f>VLOOKUP(H2294,'Base Art'!$A:$AJ,36,FALSE)</f>
        <v>MONDELEZ ARGENTINA S.A.</v>
      </c>
    </row>
    <row r="2295" spans="1:40" x14ac:dyDescent="0.25">
      <c r="A2295" s="212" t="s">
        <v>7819</v>
      </c>
      <c r="B2295" s="212">
        <v>1</v>
      </c>
      <c r="C2295" s="212" t="s">
        <v>7820</v>
      </c>
      <c r="D2295" s="212" t="s">
        <v>158</v>
      </c>
      <c r="E2295" s="212">
        <v>20</v>
      </c>
      <c r="F2295" s="212" t="s">
        <v>20</v>
      </c>
      <c r="G2295" s="212" t="s">
        <v>664</v>
      </c>
      <c r="H2295" s="212">
        <v>6180</v>
      </c>
      <c r="I2295" s="212" t="s">
        <v>665</v>
      </c>
      <c r="J2295" s="212">
        <v>1454</v>
      </c>
      <c r="K2295" s="212" t="s">
        <v>660</v>
      </c>
      <c r="L2295" s="212" t="s">
        <v>661</v>
      </c>
      <c r="M2295" s="212"/>
      <c r="N2295" s="212"/>
      <c r="O2295" s="212"/>
      <c r="P2295" s="212">
        <v>1075</v>
      </c>
      <c r="Q2295" s="212" t="s">
        <v>662</v>
      </c>
      <c r="R2295" s="212" t="s">
        <v>663</v>
      </c>
      <c r="S2295" s="212"/>
      <c r="T2295" s="212"/>
      <c r="U2295" s="212"/>
      <c r="V2295" s="212"/>
      <c r="W2295" s="212"/>
      <c r="X2295" s="212"/>
      <c r="Y2295" s="212">
        <v>1370</v>
      </c>
      <c r="Z2295" s="212" t="s">
        <v>400</v>
      </c>
      <c r="AA2295" s="212" t="s">
        <v>401</v>
      </c>
      <c r="AB2295" s="212">
        <v>10433.35</v>
      </c>
      <c r="AC2295" s="212">
        <v>12624.353999999999</v>
      </c>
      <c r="AD2295" s="212">
        <v>1</v>
      </c>
      <c r="AE2295" s="212">
        <v>0</v>
      </c>
      <c r="AF2295" s="212">
        <v>1</v>
      </c>
      <c r="AG2295" s="212">
        <v>0</v>
      </c>
      <c r="AH2295" s="212">
        <v>10433.35</v>
      </c>
      <c r="AI2295" s="212">
        <v>12624.35</v>
      </c>
      <c r="AJ2295" s="212">
        <v>0</v>
      </c>
      <c r="AK2295" s="212">
        <v>0</v>
      </c>
      <c r="AL2295" s="212">
        <v>0</v>
      </c>
      <c r="AM2295">
        <v>1</v>
      </c>
      <c r="AN2295" t="str">
        <f>VLOOKUP(H2295,'Base Art'!$A:$AJ,36,FALSE)</f>
        <v>RPB SA</v>
      </c>
    </row>
    <row r="2296" spans="1:40" x14ac:dyDescent="0.25">
      <c r="A2296" s="212" t="s">
        <v>7819</v>
      </c>
      <c r="B2296" s="212">
        <v>1</v>
      </c>
      <c r="C2296" s="212" t="s">
        <v>7820</v>
      </c>
      <c r="D2296" s="212" t="s">
        <v>158</v>
      </c>
      <c r="E2296" s="212">
        <v>20</v>
      </c>
      <c r="F2296" s="212" t="s">
        <v>20</v>
      </c>
      <c r="G2296" s="212" t="s">
        <v>666</v>
      </c>
      <c r="H2296" s="212">
        <v>6182</v>
      </c>
      <c r="I2296" s="212" t="s">
        <v>667</v>
      </c>
      <c r="J2296" s="212">
        <v>1454</v>
      </c>
      <c r="K2296" s="212" t="s">
        <v>660</v>
      </c>
      <c r="L2296" s="212" t="s">
        <v>661</v>
      </c>
      <c r="M2296" s="212"/>
      <c r="N2296" s="212"/>
      <c r="O2296" s="212"/>
      <c r="P2296" s="212">
        <v>1075</v>
      </c>
      <c r="Q2296" s="212" t="s">
        <v>662</v>
      </c>
      <c r="R2296" s="212" t="s">
        <v>663</v>
      </c>
      <c r="S2296" s="212"/>
      <c r="T2296" s="212"/>
      <c r="U2296" s="212"/>
      <c r="V2296" s="212"/>
      <c r="W2296" s="212"/>
      <c r="X2296" s="212"/>
      <c r="Y2296" s="212">
        <v>1370</v>
      </c>
      <c r="Z2296" s="212" t="s">
        <v>400</v>
      </c>
      <c r="AA2296" s="212" t="s">
        <v>401</v>
      </c>
      <c r="AB2296" s="212">
        <v>10433.35</v>
      </c>
      <c r="AC2296" s="212">
        <v>12624.353999999999</v>
      </c>
      <c r="AD2296" s="212">
        <v>1</v>
      </c>
      <c r="AE2296" s="212">
        <v>0</v>
      </c>
      <c r="AF2296" s="212">
        <v>1</v>
      </c>
      <c r="AG2296" s="212">
        <v>0</v>
      </c>
      <c r="AH2296" s="212">
        <v>10433.35</v>
      </c>
      <c r="AI2296" s="212">
        <v>12624.35</v>
      </c>
      <c r="AJ2296" s="212">
        <v>0</v>
      </c>
      <c r="AK2296" s="212">
        <v>0</v>
      </c>
      <c r="AL2296" s="212">
        <v>0</v>
      </c>
      <c r="AM2296">
        <v>1</v>
      </c>
      <c r="AN2296" t="str">
        <f>VLOOKUP(H2296,'Base Art'!$A:$AJ,36,FALSE)</f>
        <v>RPB SA</v>
      </c>
    </row>
    <row r="2297" spans="1:40" x14ac:dyDescent="0.25">
      <c r="A2297" s="212" t="s">
        <v>7819</v>
      </c>
      <c r="B2297" s="212">
        <v>1</v>
      </c>
      <c r="C2297" s="212" t="s">
        <v>7820</v>
      </c>
      <c r="D2297" s="212" t="s">
        <v>158</v>
      </c>
      <c r="E2297" s="212">
        <v>20</v>
      </c>
      <c r="F2297" s="212" t="s">
        <v>20</v>
      </c>
      <c r="G2297" s="212" t="s">
        <v>668</v>
      </c>
      <c r="H2297" s="212">
        <v>6183</v>
      </c>
      <c r="I2297" s="212" t="s">
        <v>669</v>
      </c>
      <c r="J2297" s="212">
        <v>1454</v>
      </c>
      <c r="K2297" s="212" t="s">
        <v>660</v>
      </c>
      <c r="L2297" s="212" t="s">
        <v>661</v>
      </c>
      <c r="M2297" s="212"/>
      <c r="N2297" s="212"/>
      <c r="O2297" s="212"/>
      <c r="P2297" s="212">
        <v>1075</v>
      </c>
      <c r="Q2297" s="212" t="s">
        <v>662</v>
      </c>
      <c r="R2297" s="212" t="s">
        <v>663</v>
      </c>
      <c r="S2297" s="212"/>
      <c r="T2297" s="212"/>
      <c r="U2297" s="212"/>
      <c r="V2297" s="212"/>
      <c r="W2297" s="212"/>
      <c r="X2297" s="212"/>
      <c r="Y2297" s="212">
        <v>1370</v>
      </c>
      <c r="Z2297" s="212" t="s">
        <v>400</v>
      </c>
      <c r="AA2297" s="212" t="s">
        <v>401</v>
      </c>
      <c r="AB2297" s="212">
        <v>10433.35</v>
      </c>
      <c r="AC2297" s="212">
        <v>12624.353999999999</v>
      </c>
      <c r="AD2297" s="212">
        <v>3</v>
      </c>
      <c r="AE2297" s="212">
        <v>0</v>
      </c>
      <c r="AF2297" s="212">
        <v>3</v>
      </c>
      <c r="AG2297" s="212">
        <v>0</v>
      </c>
      <c r="AH2297" s="212">
        <v>31300.05</v>
      </c>
      <c r="AI2297" s="212">
        <v>37873.06</v>
      </c>
      <c r="AJ2297" s="212">
        <v>0</v>
      </c>
      <c r="AK2297" s="212">
        <v>0</v>
      </c>
      <c r="AL2297" s="212">
        <v>0</v>
      </c>
      <c r="AM2297">
        <v>1</v>
      </c>
      <c r="AN2297" t="str">
        <f>VLOOKUP(H2297,'Base Art'!$A:$AJ,36,FALSE)</f>
        <v>RPB SA</v>
      </c>
    </row>
    <row r="2298" spans="1:40" x14ac:dyDescent="0.25">
      <c r="A2298" s="212" t="s">
        <v>7819</v>
      </c>
      <c r="B2298" s="212">
        <v>1</v>
      </c>
      <c r="C2298" s="212" t="s">
        <v>7820</v>
      </c>
      <c r="D2298" s="212" t="s">
        <v>158</v>
      </c>
      <c r="E2298" s="212">
        <v>20</v>
      </c>
      <c r="F2298" s="212" t="s">
        <v>20</v>
      </c>
      <c r="G2298" s="212" t="s">
        <v>670</v>
      </c>
      <c r="H2298" s="212">
        <v>6184</v>
      </c>
      <c r="I2298" s="212" t="s">
        <v>671</v>
      </c>
      <c r="J2298" s="212">
        <v>1454</v>
      </c>
      <c r="K2298" s="212" t="s">
        <v>660</v>
      </c>
      <c r="L2298" s="212" t="s">
        <v>661</v>
      </c>
      <c r="M2298" s="212"/>
      <c r="N2298" s="212"/>
      <c r="O2298" s="212"/>
      <c r="P2298" s="212">
        <v>1075</v>
      </c>
      <c r="Q2298" s="212" t="s">
        <v>662</v>
      </c>
      <c r="R2298" s="212" t="s">
        <v>663</v>
      </c>
      <c r="S2298" s="212"/>
      <c r="T2298" s="212"/>
      <c r="U2298" s="212"/>
      <c r="V2298" s="212"/>
      <c r="W2298" s="212"/>
      <c r="X2298" s="212"/>
      <c r="Y2298" s="212">
        <v>1370</v>
      </c>
      <c r="Z2298" s="212" t="s">
        <v>400</v>
      </c>
      <c r="AA2298" s="212" t="s">
        <v>401</v>
      </c>
      <c r="AB2298" s="212">
        <v>10433.35</v>
      </c>
      <c r="AC2298" s="212">
        <v>12624.353999999999</v>
      </c>
      <c r="AD2298" s="212">
        <v>1</v>
      </c>
      <c r="AE2298" s="212">
        <v>0</v>
      </c>
      <c r="AF2298" s="212">
        <v>1</v>
      </c>
      <c r="AG2298" s="212">
        <v>0</v>
      </c>
      <c r="AH2298" s="212">
        <v>10433.35</v>
      </c>
      <c r="AI2298" s="212">
        <v>12624.35</v>
      </c>
      <c r="AJ2298" s="212">
        <v>0</v>
      </c>
      <c r="AK2298" s="212">
        <v>0</v>
      </c>
      <c r="AL2298" s="212">
        <v>0</v>
      </c>
      <c r="AM2298">
        <v>1</v>
      </c>
      <c r="AN2298" t="str">
        <f>VLOOKUP(H2298,'Base Art'!$A:$AJ,36,FALSE)</f>
        <v>RPB SA</v>
      </c>
    </row>
    <row r="2299" spans="1:40" x14ac:dyDescent="0.25">
      <c r="A2299" s="212" t="s">
        <v>7819</v>
      </c>
      <c r="B2299" s="212">
        <v>1</v>
      </c>
      <c r="C2299" s="212" t="s">
        <v>7820</v>
      </c>
      <c r="D2299" s="212" t="s">
        <v>158</v>
      </c>
      <c r="E2299" s="212">
        <v>20</v>
      </c>
      <c r="F2299" s="212" t="s">
        <v>20</v>
      </c>
      <c r="G2299" s="212" t="s">
        <v>672</v>
      </c>
      <c r="H2299" s="212">
        <v>6185</v>
      </c>
      <c r="I2299" s="212" t="s">
        <v>673</v>
      </c>
      <c r="J2299" s="212">
        <v>1454</v>
      </c>
      <c r="K2299" s="212" t="s">
        <v>660</v>
      </c>
      <c r="L2299" s="212" t="s">
        <v>661</v>
      </c>
      <c r="M2299" s="212"/>
      <c r="N2299" s="212"/>
      <c r="O2299" s="212"/>
      <c r="P2299" s="212">
        <v>1074</v>
      </c>
      <c r="Q2299" s="212" t="s">
        <v>674</v>
      </c>
      <c r="R2299" s="212" t="s">
        <v>675</v>
      </c>
      <c r="S2299" s="212"/>
      <c r="T2299" s="212"/>
      <c r="U2299" s="212"/>
      <c r="V2299" s="212"/>
      <c r="W2299" s="212"/>
      <c r="X2299" s="212"/>
      <c r="Y2299" s="212">
        <v>1370</v>
      </c>
      <c r="Z2299" s="212" t="s">
        <v>400</v>
      </c>
      <c r="AA2299" s="212" t="s">
        <v>401</v>
      </c>
      <c r="AB2299" s="212">
        <v>6932.2349999999997</v>
      </c>
      <c r="AC2299" s="212">
        <v>8388.0059999999994</v>
      </c>
      <c r="AD2299" s="212">
        <v>1</v>
      </c>
      <c r="AE2299" s="212">
        <v>0</v>
      </c>
      <c r="AF2299" s="212">
        <v>1</v>
      </c>
      <c r="AG2299" s="212">
        <v>0</v>
      </c>
      <c r="AH2299" s="212">
        <v>6932.24</v>
      </c>
      <c r="AI2299" s="212">
        <v>8388.01</v>
      </c>
      <c r="AJ2299" s="212">
        <v>0</v>
      </c>
      <c r="AK2299" s="212">
        <v>0</v>
      </c>
      <c r="AL2299" s="212">
        <v>0</v>
      </c>
      <c r="AM2299">
        <v>1</v>
      </c>
      <c r="AN2299" t="str">
        <f>VLOOKUP(H2299,'Base Art'!$A:$AJ,36,FALSE)</f>
        <v>RPB SA</v>
      </c>
    </row>
    <row r="2300" spans="1:40" x14ac:dyDescent="0.25">
      <c r="A2300" s="212" t="s">
        <v>7819</v>
      </c>
      <c r="B2300" s="212">
        <v>1</v>
      </c>
      <c r="C2300" s="212" t="s">
        <v>7820</v>
      </c>
      <c r="D2300" s="212" t="s">
        <v>158</v>
      </c>
      <c r="E2300" s="212">
        <v>20</v>
      </c>
      <c r="F2300" s="212" t="s">
        <v>20</v>
      </c>
      <c r="G2300" s="212" t="s">
        <v>678</v>
      </c>
      <c r="H2300" s="212">
        <v>6188</v>
      </c>
      <c r="I2300" s="212" t="s">
        <v>679</v>
      </c>
      <c r="J2300" s="212">
        <v>1454</v>
      </c>
      <c r="K2300" s="212" t="s">
        <v>660</v>
      </c>
      <c r="L2300" s="212" t="s">
        <v>661</v>
      </c>
      <c r="M2300" s="212"/>
      <c r="N2300" s="212"/>
      <c r="O2300" s="212"/>
      <c r="P2300" s="212">
        <v>1074</v>
      </c>
      <c r="Q2300" s="212" t="s">
        <v>674</v>
      </c>
      <c r="R2300" s="212" t="s">
        <v>675</v>
      </c>
      <c r="S2300" s="212"/>
      <c r="T2300" s="212"/>
      <c r="U2300" s="212"/>
      <c r="V2300" s="212"/>
      <c r="W2300" s="212"/>
      <c r="X2300" s="212"/>
      <c r="Y2300" s="212">
        <v>1370</v>
      </c>
      <c r="Z2300" s="212" t="s">
        <v>400</v>
      </c>
      <c r="AA2300" s="212" t="s">
        <v>401</v>
      </c>
      <c r="AB2300" s="212">
        <v>6932.2349999999997</v>
      </c>
      <c r="AC2300" s="212">
        <v>8388.0059999999994</v>
      </c>
      <c r="AD2300" s="212">
        <v>1</v>
      </c>
      <c r="AE2300" s="212">
        <v>0</v>
      </c>
      <c r="AF2300" s="212">
        <v>1</v>
      </c>
      <c r="AG2300" s="212">
        <v>0</v>
      </c>
      <c r="AH2300" s="212">
        <v>6932.24</v>
      </c>
      <c r="AI2300" s="212">
        <v>8388.01</v>
      </c>
      <c r="AJ2300" s="212">
        <v>0</v>
      </c>
      <c r="AK2300" s="212">
        <v>0</v>
      </c>
      <c r="AL2300" s="212">
        <v>0</v>
      </c>
      <c r="AM2300">
        <v>1</v>
      </c>
      <c r="AN2300" t="str">
        <f>VLOOKUP(H2300,'Base Art'!$A:$AJ,36,FALSE)</f>
        <v>RPB SA</v>
      </c>
    </row>
    <row r="2301" spans="1:40" x14ac:dyDescent="0.25">
      <c r="A2301" s="212" t="s">
        <v>7819</v>
      </c>
      <c r="B2301" s="212">
        <v>1</v>
      </c>
      <c r="C2301" s="212" t="s">
        <v>7820</v>
      </c>
      <c r="D2301" s="212" t="s">
        <v>158</v>
      </c>
      <c r="E2301" s="212">
        <v>20</v>
      </c>
      <c r="F2301" s="212" t="s">
        <v>20</v>
      </c>
      <c r="G2301" s="212" t="s">
        <v>680</v>
      </c>
      <c r="H2301" s="212">
        <v>6189</v>
      </c>
      <c r="I2301" s="212" t="s">
        <v>681</v>
      </c>
      <c r="J2301" s="212">
        <v>1454</v>
      </c>
      <c r="K2301" s="212" t="s">
        <v>660</v>
      </c>
      <c r="L2301" s="212" t="s">
        <v>661</v>
      </c>
      <c r="M2301" s="212"/>
      <c r="N2301" s="212"/>
      <c r="O2301" s="212"/>
      <c r="P2301" s="212">
        <v>1074</v>
      </c>
      <c r="Q2301" s="212" t="s">
        <v>674</v>
      </c>
      <c r="R2301" s="212" t="s">
        <v>675</v>
      </c>
      <c r="S2301" s="212"/>
      <c r="T2301" s="212"/>
      <c r="U2301" s="212"/>
      <c r="V2301" s="212"/>
      <c r="W2301" s="212"/>
      <c r="X2301" s="212"/>
      <c r="Y2301" s="212">
        <v>1370</v>
      </c>
      <c r="Z2301" s="212" t="s">
        <v>400</v>
      </c>
      <c r="AA2301" s="212" t="s">
        <v>401</v>
      </c>
      <c r="AB2301" s="212">
        <v>7002.1149999999998</v>
      </c>
      <c r="AC2301" s="212">
        <v>8578.6389999999992</v>
      </c>
      <c r="AD2301" s="212">
        <v>2</v>
      </c>
      <c r="AE2301" s="212">
        <v>0</v>
      </c>
      <c r="AF2301" s="212">
        <v>2</v>
      </c>
      <c r="AG2301" s="212">
        <v>0</v>
      </c>
      <c r="AH2301" s="212">
        <v>14004.23</v>
      </c>
      <c r="AI2301" s="212">
        <v>17157.28</v>
      </c>
      <c r="AJ2301" s="212">
        <v>0</v>
      </c>
      <c r="AK2301" s="212">
        <v>0</v>
      </c>
      <c r="AL2301" s="212">
        <v>0</v>
      </c>
      <c r="AM2301">
        <v>1</v>
      </c>
      <c r="AN2301" t="str">
        <f>VLOOKUP(H2301,'Base Art'!$A:$AJ,36,FALSE)</f>
        <v>RPB SA</v>
      </c>
    </row>
    <row r="2302" spans="1:40" x14ac:dyDescent="0.25">
      <c r="A2302" s="212" t="s">
        <v>7819</v>
      </c>
      <c r="B2302" s="212">
        <v>1</v>
      </c>
      <c r="C2302" s="212" t="s">
        <v>7820</v>
      </c>
      <c r="D2302" s="212" t="s">
        <v>158</v>
      </c>
      <c r="E2302" s="212">
        <v>20</v>
      </c>
      <c r="F2302" s="212" t="s">
        <v>20</v>
      </c>
      <c r="G2302" s="212" t="s">
        <v>682</v>
      </c>
      <c r="H2302" s="212">
        <v>6190</v>
      </c>
      <c r="I2302" s="212" t="s">
        <v>683</v>
      </c>
      <c r="J2302" s="212">
        <v>1454</v>
      </c>
      <c r="K2302" s="212" t="s">
        <v>660</v>
      </c>
      <c r="L2302" s="212" t="s">
        <v>661</v>
      </c>
      <c r="M2302" s="212"/>
      <c r="N2302" s="212"/>
      <c r="O2302" s="212"/>
      <c r="P2302" s="212">
        <v>1074</v>
      </c>
      <c r="Q2302" s="212" t="s">
        <v>674</v>
      </c>
      <c r="R2302" s="212" t="s">
        <v>675</v>
      </c>
      <c r="S2302" s="212"/>
      <c r="T2302" s="212"/>
      <c r="U2302" s="212"/>
      <c r="V2302" s="212"/>
      <c r="W2302" s="212"/>
      <c r="X2302" s="212"/>
      <c r="Y2302" s="212">
        <v>1370</v>
      </c>
      <c r="Z2302" s="212" t="s">
        <v>400</v>
      </c>
      <c r="AA2302" s="212" t="s">
        <v>401</v>
      </c>
      <c r="AB2302" s="212">
        <v>6820.4219999999996</v>
      </c>
      <c r="AC2302" s="212">
        <v>8252.7109999999993</v>
      </c>
      <c r="AD2302" s="212">
        <v>3</v>
      </c>
      <c r="AE2302" s="212">
        <v>0</v>
      </c>
      <c r="AF2302" s="212">
        <v>3</v>
      </c>
      <c r="AG2302" s="212">
        <v>0</v>
      </c>
      <c r="AH2302" s="212">
        <v>20461.27</v>
      </c>
      <c r="AI2302" s="212">
        <v>24758.13</v>
      </c>
      <c r="AJ2302" s="212">
        <v>0</v>
      </c>
      <c r="AK2302" s="212">
        <v>0</v>
      </c>
      <c r="AL2302" s="212">
        <v>0</v>
      </c>
      <c r="AM2302">
        <v>1</v>
      </c>
      <c r="AN2302" t="str">
        <f>VLOOKUP(H2302,'Base Art'!$A:$AJ,36,FALSE)</f>
        <v>RPB SA</v>
      </c>
    </row>
    <row r="2303" spans="1:40" x14ac:dyDescent="0.25">
      <c r="A2303" s="212" t="s">
        <v>7819</v>
      </c>
      <c r="B2303" s="212">
        <v>1</v>
      </c>
      <c r="C2303" s="212" t="s">
        <v>7820</v>
      </c>
      <c r="D2303" s="212" t="s">
        <v>158</v>
      </c>
      <c r="E2303" s="212">
        <v>20</v>
      </c>
      <c r="F2303" s="212" t="s">
        <v>20</v>
      </c>
      <c r="G2303" s="212" t="s">
        <v>686</v>
      </c>
      <c r="H2303" s="212">
        <v>6201</v>
      </c>
      <c r="I2303" s="212" t="s">
        <v>687</v>
      </c>
      <c r="J2303" s="212">
        <v>1454</v>
      </c>
      <c r="K2303" s="212" t="s">
        <v>660</v>
      </c>
      <c r="L2303" s="212" t="s">
        <v>661</v>
      </c>
      <c r="M2303" s="212"/>
      <c r="N2303" s="212"/>
      <c r="O2303" s="212"/>
      <c r="P2303" s="212">
        <v>1214</v>
      </c>
      <c r="Q2303" s="212" t="s">
        <v>688</v>
      </c>
      <c r="R2303" s="212" t="s">
        <v>689</v>
      </c>
      <c r="S2303" s="212"/>
      <c r="T2303" s="212"/>
      <c r="U2303" s="212"/>
      <c r="V2303" s="212"/>
      <c r="W2303" s="212"/>
      <c r="X2303" s="212"/>
      <c r="Y2303" s="212">
        <v>1370</v>
      </c>
      <c r="Z2303" s="212" t="s">
        <v>400</v>
      </c>
      <c r="AA2303" s="212" t="s">
        <v>401</v>
      </c>
      <c r="AB2303" s="212">
        <v>4414.5290000000005</v>
      </c>
      <c r="AC2303" s="212">
        <v>5341.58</v>
      </c>
      <c r="AD2303" s="212">
        <v>5</v>
      </c>
      <c r="AE2303" s="212">
        <v>0</v>
      </c>
      <c r="AF2303" s="212">
        <v>5</v>
      </c>
      <c r="AG2303" s="212">
        <v>0</v>
      </c>
      <c r="AH2303" s="212">
        <v>22072.639999999999</v>
      </c>
      <c r="AI2303" s="212">
        <v>26707.9</v>
      </c>
      <c r="AJ2303" s="212">
        <v>0</v>
      </c>
      <c r="AK2303" s="212">
        <v>0</v>
      </c>
      <c r="AL2303" s="212">
        <v>0</v>
      </c>
      <c r="AM2303">
        <v>1</v>
      </c>
      <c r="AN2303" t="str">
        <f>VLOOKUP(H2303,'Base Art'!$A:$AJ,36,FALSE)</f>
        <v>RPB SA</v>
      </c>
    </row>
    <row r="2304" spans="1:40" x14ac:dyDescent="0.25">
      <c r="A2304" s="212" t="s">
        <v>7819</v>
      </c>
      <c r="B2304" s="212">
        <v>1</v>
      </c>
      <c r="C2304" s="212" t="s">
        <v>7820</v>
      </c>
      <c r="D2304" s="212" t="s">
        <v>158</v>
      </c>
      <c r="E2304" s="212">
        <v>20</v>
      </c>
      <c r="F2304" s="212" t="s">
        <v>20</v>
      </c>
      <c r="G2304" s="212" t="s">
        <v>690</v>
      </c>
      <c r="H2304" s="212">
        <v>6208</v>
      </c>
      <c r="I2304" s="212" t="s">
        <v>691</v>
      </c>
      <c r="J2304" s="212">
        <v>1454</v>
      </c>
      <c r="K2304" s="212" t="s">
        <v>660</v>
      </c>
      <c r="L2304" s="212" t="s">
        <v>661</v>
      </c>
      <c r="M2304" s="212"/>
      <c r="N2304" s="212"/>
      <c r="O2304" s="212"/>
      <c r="P2304" s="212">
        <v>1075</v>
      </c>
      <c r="Q2304" s="212" t="s">
        <v>662</v>
      </c>
      <c r="R2304" s="212" t="s">
        <v>663</v>
      </c>
      <c r="S2304" s="212"/>
      <c r="T2304" s="212"/>
      <c r="U2304" s="212"/>
      <c r="V2304" s="212"/>
      <c r="W2304" s="212"/>
      <c r="X2304" s="212"/>
      <c r="Y2304" s="212">
        <v>1370</v>
      </c>
      <c r="Z2304" s="212" t="s">
        <v>400</v>
      </c>
      <c r="AA2304" s="212" t="s">
        <v>401</v>
      </c>
      <c r="AB2304" s="212">
        <v>10696.698</v>
      </c>
      <c r="AC2304" s="212">
        <v>13034.235000000001</v>
      </c>
      <c r="AD2304" s="212">
        <v>7</v>
      </c>
      <c r="AE2304" s="212">
        <v>0</v>
      </c>
      <c r="AF2304" s="212">
        <v>7</v>
      </c>
      <c r="AG2304" s="212">
        <v>0</v>
      </c>
      <c r="AH2304" s="212">
        <v>74876.88</v>
      </c>
      <c r="AI2304" s="212">
        <v>91239.65</v>
      </c>
      <c r="AJ2304" s="212">
        <v>3</v>
      </c>
      <c r="AK2304" s="212">
        <v>2.33</v>
      </c>
      <c r="AL2304" s="212">
        <v>0</v>
      </c>
      <c r="AM2304">
        <v>1</v>
      </c>
      <c r="AN2304" t="str">
        <f>VLOOKUP(H2304,'Base Art'!$A:$AJ,36,FALSE)</f>
        <v>RPB SA</v>
      </c>
    </row>
    <row r="2305" spans="1:40" x14ac:dyDescent="0.25">
      <c r="A2305" s="212" t="s">
        <v>7819</v>
      </c>
      <c r="B2305" s="212">
        <v>1</v>
      </c>
      <c r="C2305" s="212" t="s">
        <v>7820</v>
      </c>
      <c r="D2305" s="212" t="s">
        <v>158</v>
      </c>
      <c r="E2305" s="212">
        <v>20</v>
      </c>
      <c r="F2305" s="212" t="s">
        <v>20</v>
      </c>
      <c r="G2305" s="212" t="s">
        <v>692</v>
      </c>
      <c r="H2305" s="212">
        <v>6209</v>
      </c>
      <c r="I2305" s="212" t="s">
        <v>693</v>
      </c>
      <c r="J2305" s="212">
        <v>1454</v>
      </c>
      <c r="K2305" s="212" t="s">
        <v>660</v>
      </c>
      <c r="L2305" s="212" t="s">
        <v>661</v>
      </c>
      <c r="M2305" s="212"/>
      <c r="N2305" s="212"/>
      <c r="O2305" s="212"/>
      <c r="P2305" s="212">
        <v>1074</v>
      </c>
      <c r="Q2305" s="212" t="s">
        <v>674</v>
      </c>
      <c r="R2305" s="212" t="s">
        <v>675</v>
      </c>
      <c r="S2305" s="212"/>
      <c r="T2305" s="212"/>
      <c r="U2305" s="212"/>
      <c r="V2305" s="212"/>
      <c r="W2305" s="212"/>
      <c r="X2305" s="212"/>
      <c r="Y2305" s="212">
        <v>1370</v>
      </c>
      <c r="Z2305" s="212" t="s">
        <v>400</v>
      </c>
      <c r="AA2305" s="212" t="s">
        <v>401</v>
      </c>
      <c r="AB2305" s="212">
        <v>6960.82</v>
      </c>
      <c r="AC2305" s="212">
        <v>8510.9920000000002</v>
      </c>
      <c r="AD2305" s="212">
        <v>12</v>
      </c>
      <c r="AE2305" s="212">
        <v>0</v>
      </c>
      <c r="AF2305" s="212">
        <v>12</v>
      </c>
      <c r="AG2305" s="212">
        <v>0</v>
      </c>
      <c r="AH2305" s="212">
        <v>83529.84</v>
      </c>
      <c r="AI2305" s="212">
        <v>102131.9</v>
      </c>
      <c r="AJ2305" s="212">
        <v>3</v>
      </c>
      <c r="AK2305" s="212">
        <v>4</v>
      </c>
      <c r="AL2305" s="212">
        <v>0</v>
      </c>
      <c r="AM2305">
        <v>1</v>
      </c>
      <c r="AN2305" t="str">
        <f>VLOOKUP(H2305,'Base Art'!$A:$AJ,36,FALSE)</f>
        <v>RPB SA</v>
      </c>
    </row>
    <row r="2306" spans="1:40" x14ac:dyDescent="0.25">
      <c r="A2306" s="212" t="s">
        <v>7819</v>
      </c>
      <c r="B2306" s="212">
        <v>1</v>
      </c>
      <c r="C2306" s="212" t="s">
        <v>7820</v>
      </c>
      <c r="D2306" s="212" t="s">
        <v>158</v>
      </c>
      <c r="E2306" s="212">
        <v>20</v>
      </c>
      <c r="F2306" s="212" t="s">
        <v>20</v>
      </c>
      <c r="G2306" s="212" t="s">
        <v>1217</v>
      </c>
      <c r="H2306" s="212">
        <v>6226</v>
      </c>
      <c r="I2306" s="212" t="s">
        <v>1218</v>
      </c>
      <c r="J2306" s="212">
        <v>1463</v>
      </c>
      <c r="K2306" s="212" t="s">
        <v>696</v>
      </c>
      <c r="L2306" s="212" t="s">
        <v>697</v>
      </c>
      <c r="M2306" s="212"/>
      <c r="N2306" s="212"/>
      <c r="O2306" s="212"/>
      <c r="P2306" s="212"/>
      <c r="Q2306" s="212"/>
      <c r="R2306" s="212"/>
      <c r="S2306" s="212"/>
      <c r="T2306" s="212"/>
      <c r="U2306" s="212"/>
      <c r="V2306" s="212"/>
      <c r="W2306" s="212"/>
      <c r="X2306" s="212"/>
      <c r="Y2306" s="212">
        <v>1369</v>
      </c>
      <c r="Z2306" s="212" t="s">
        <v>354</v>
      </c>
      <c r="AA2306" s="212" t="s">
        <v>355</v>
      </c>
      <c r="AB2306" s="212">
        <v>52813.313999999998</v>
      </c>
      <c r="AC2306" s="212">
        <v>63904.11</v>
      </c>
      <c r="AD2306" s="212">
        <v>2</v>
      </c>
      <c r="AE2306" s="212">
        <v>0</v>
      </c>
      <c r="AF2306" s="212">
        <v>2</v>
      </c>
      <c r="AG2306" s="212">
        <v>0</v>
      </c>
      <c r="AH2306" s="212">
        <v>105626.63</v>
      </c>
      <c r="AI2306" s="212">
        <v>127808.22</v>
      </c>
      <c r="AJ2306" s="212">
        <v>0</v>
      </c>
      <c r="AK2306" s="212">
        <v>0</v>
      </c>
      <c r="AL2306" s="212">
        <v>0</v>
      </c>
      <c r="AM2306">
        <v>1</v>
      </c>
      <c r="AN2306" t="str">
        <f>VLOOKUP(H2306,'Base Art'!$A:$AJ,36,FALSE)</f>
        <v>MOLINO CAÑUELAS S.A.C.I.F.I.A.</v>
      </c>
    </row>
    <row r="2307" spans="1:40" x14ac:dyDescent="0.25">
      <c r="A2307" s="212" t="s">
        <v>7819</v>
      </c>
      <c r="B2307" s="212">
        <v>1</v>
      </c>
      <c r="C2307" s="212" t="s">
        <v>7820</v>
      </c>
      <c r="D2307" s="212" t="s">
        <v>158</v>
      </c>
      <c r="E2307" s="212">
        <v>20</v>
      </c>
      <c r="F2307" s="212" t="s">
        <v>20</v>
      </c>
      <c r="G2307" s="212" t="s">
        <v>694</v>
      </c>
      <c r="H2307" s="212">
        <v>6227</v>
      </c>
      <c r="I2307" s="212" t="s">
        <v>695</v>
      </c>
      <c r="J2307" s="212">
        <v>1463</v>
      </c>
      <c r="K2307" s="212" t="s">
        <v>696</v>
      </c>
      <c r="L2307" s="212" t="s">
        <v>697</v>
      </c>
      <c r="M2307" s="212"/>
      <c r="N2307" s="212"/>
      <c r="O2307" s="212"/>
      <c r="P2307" s="212"/>
      <c r="Q2307" s="212"/>
      <c r="R2307" s="212"/>
      <c r="S2307" s="212"/>
      <c r="T2307" s="212"/>
      <c r="U2307" s="212"/>
      <c r="V2307" s="212"/>
      <c r="W2307" s="212"/>
      <c r="X2307" s="212"/>
      <c r="Y2307" s="212">
        <v>1369</v>
      </c>
      <c r="Z2307" s="212" t="s">
        <v>354</v>
      </c>
      <c r="AA2307" s="212" t="s">
        <v>355</v>
      </c>
      <c r="AB2307" s="212">
        <v>32699.652999999998</v>
      </c>
      <c r="AC2307" s="212">
        <v>39566.58</v>
      </c>
      <c r="AD2307" s="212">
        <v>2</v>
      </c>
      <c r="AE2307" s="212">
        <v>0</v>
      </c>
      <c r="AF2307" s="212">
        <v>2</v>
      </c>
      <c r="AG2307" s="212">
        <v>0</v>
      </c>
      <c r="AH2307" s="212">
        <v>65399.31</v>
      </c>
      <c r="AI2307" s="212">
        <v>79133.16</v>
      </c>
      <c r="AJ2307" s="212">
        <v>1</v>
      </c>
      <c r="AK2307" s="212">
        <v>2</v>
      </c>
      <c r="AL2307" s="212">
        <v>0</v>
      </c>
      <c r="AM2307">
        <v>1</v>
      </c>
      <c r="AN2307" t="str">
        <f>VLOOKUP(H2307,'Base Art'!$A:$AJ,36,FALSE)</f>
        <v>MOLINO CAÑUELAS S.A.C.I.F.I.A.</v>
      </c>
    </row>
    <row r="2308" spans="1:40" x14ac:dyDescent="0.25">
      <c r="A2308" s="212" t="s">
        <v>7819</v>
      </c>
      <c r="B2308" s="212">
        <v>1</v>
      </c>
      <c r="C2308" s="212" t="s">
        <v>7820</v>
      </c>
      <c r="D2308" s="212" t="s">
        <v>158</v>
      </c>
      <c r="E2308" s="212">
        <v>20</v>
      </c>
      <c r="F2308" s="212" t="s">
        <v>20</v>
      </c>
      <c r="G2308" s="212" t="s">
        <v>7747</v>
      </c>
      <c r="H2308" s="212">
        <v>6230</v>
      </c>
      <c r="I2308" s="212" t="s">
        <v>2892</v>
      </c>
      <c r="J2308" s="212">
        <v>1064</v>
      </c>
      <c r="K2308" s="212" t="s">
        <v>446</v>
      </c>
      <c r="L2308" s="212" t="s">
        <v>447</v>
      </c>
      <c r="M2308" s="212"/>
      <c r="N2308" s="212"/>
      <c r="O2308" s="212"/>
      <c r="P2308" s="212"/>
      <c r="Q2308" s="212"/>
      <c r="R2308" s="212"/>
      <c r="S2308" s="212"/>
      <c r="T2308" s="212"/>
      <c r="U2308" s="212"/>
      <c r="V2308" s="212"/>
      <c r="W2308" s="212"/>
      <c r="X2308" s="212"/>
      <c r="Y2308" s="212">
        <v>1373</v>
      </c>
      <c r="Z2308" s="212" t="s">
        <v>386</v>
      </c>
      <c r="AA2308" s="212" t="s">
        <v>387</v>
      </c>
      <c r="AB2308" s="212">
        <v>11692.826999999999</v>
      </c>
      <c r="AC2308" s="212">
        <v>14499.107</v>
      </c>
      <c r="AD2308" s="212">
        <v>0.375</v>
      </c>
      <c r="AE2308" s="212">
        <v>0.1875</v>
      </c>
      <c r="AF2308" s="212">
        <v>0.5625</v>
      </c>
      <c r="AG2308" s="212">
        <v>0</v>
      </c>
      <c r="AH2308" s="212">
        <v>6577.22</v>
      </c>
      <c r="AI2308" s="212">
        <v>8155.75</v>
      </c>
      <c r="AJ2308" s="212">
        <v>0</v>
      </c>
      <c r="AK2308" s="212">
        <v>0</v>
      </c>
      <c r="AL2308" s="212">
        <v>0</v>
      </c>
      <c r="AM2308">
        <v>1</v>
      </c>
      <c r="AN2308" t="str">
        <f>VLOOKUP(H2308,'Base Art'!$A:$AJ,36,FALSE)</f>
        <v>MOLINO CAÑUELAS S.A.C.I.F.I.A.</v>
      </c>
    </row>
    <row r="2309" spans="1:40" x14ac:dyDescent="0.25">
      <c r="A2309" s="212" t="s">
        <v>7819</v>
      </c>
      <c r="B2309" s="212">
        <v>1</v>
      </c>
      <c r="C2309" s="212" t="s">
        <v>7820</v>
      </c>
      <c r="D2309" s="212" t="s">
        <v>158</v>
      </c>
      <c r="E2309" s="212">
        <v>20</v>
      </c>
      <c r="F2309" s="212" t="s">
        <v>20</v>
      </c>
      <c r="G2309" s="212" t="s">
        <v>698</v>
      </c>
      <c r="H2309" s="212">
        <v>6238</v>
      </c>
      <c r="I2309" s="212" t="s">
        <v>699</v>
      </c>
      <c r="J2309" s="212">
        <v>1019</v>
      </c>
      <c r="K2309" s="212" t="s">
        <v>266</v>
      </c>
      <c r="L2309" s="212" t="s">
        <v>297</v>
      </c>
      <c r="M2309" s="212"/>
      <c r="N2309" s="212"/>
      <c r="O2309" s="212"/>
      <c r="P2309" s="212">
        <v>1021</v>
      </c>
      <c r="Q2309" s="212" t="s">
        <v>700</v>
      </c>
      <c r="R2309" s="212" t="s">
        <v>701</v>
      </c>
      <c r="S2309" s="212"/>
      <c r="T2309" s="212"/>
      <c r="U2309" s="212"/>
      <c r="V2309" s="212"/>
      <c r="W2309" s="212"/>
      <c r="X2309" s="212"/>
      <c r="Y2309" s="212">
        <v>1376</v>
      </c>
      <c r="Z2309" s="212" t="s">
        <v>320</v>
      </c>
      <c r="AA2309" s="212" t="s">
        <v>321</v>
      </c>
      <c r="AB2309" s="212">
        <v>0</v>
      </c>
      <c r="AC2309" s="212">
        <v>0</v>
      </c>
      <c r="AD2309" s="212">
        <v>0</v>
      </c>
      <c r="AE2309" s="212">
        <v>0.25</v>
      </c>
      <c r="AF2309" s="212">
        <v>0.25</v>
      </c>
      <c r="AG2309" s="212">
        <v>0</v>
      </c>
      <c r="AH2309" s="212">
        <v>0</v>
      </c>
      <c r="AI2309" s="212">
        <v>0</v>
      </c>
      <c r="AJ2309" s="212">
        <v>0</v>
      </c>
      <c r="AK2309" s="212">
        <v>0</v>
      </c>
      <c r="AL2309" s="212">
        <v>0</v>
      </c>
      <c r="AM2309">
        <v>1</v>
      </c>
      <c r="AN2309" t="str">
        <f>VLOOKUP(H2309,'Base Art'!$A:$AJ,36,FALSE)</f>
        <v>ENERGIZER ARGENTINA S.A.</v>
      </c>
    </row>
    <row r="2310" spans="1:40" x14ac:dyDescent="0.25">
      <c r="A2310" s="212" t="s">
        <v>7819</v>
      </c>
      <c r="B2310" s="212">
        <v>1</v>
      </c>
      <c r="C2310" s="212" t="s">
        <v>7820</v>
      </c>
      <c r="D2310" s="212" t="s">
        <v>158</v>
      </c>
      <c r="E2310" s="212">
        <v>20</v>
      </c>
      <c r="F2310" s="212" t="s">
        <v>20</v>
      </c>
      <c r="G2310" s="212" t="s">
        <v>702</v>
      </c>
      <c r="H2310" s="212">
        <v>6270</v>
      </c>
      <c r="I2310" s="212" t="s">
        <v>703</v>
      </c>
      <c r="J2310" s="212">
        <v>1450</v>
      </c>
      <c r="K2310" s="212" t="s">
        <v>634</v>
      </c>
      <c r="L2310" s="212" t="s">
        <v>635</v>
      </c>
      <c r="M2310" s="212"/>
      <c r="N2310" s="212"/>
      <c r="O2310" s="212"/>
      <c r="P2310" s="212">
        <v>1077</v>
      </c>
      <c r="Q2310" s="212" t="s">
        <v>636</v>
      </c>
      <c r="R2310" s="212" t="s">
        <v>637</v>
      </c>
      <c r="S2310" s="212"/>
      <c r="T2310" s="212"/>
      <c r="U2310" s="212"/>
      <c r="V2310" s="212"/>
      <c r="W2310" s="212"/>
      <c r="X2310" s="212"/>
      <c r="Y2310" s="212">
        <v>1370</v>
      </c>
      <c r="Z2310" s="212" t="s">
        <v>400</v>
      </c>
      <c r="AA2310" s="212" t="s">
        <v>401</v>
      </c>
      <c r="AB2310" s="212">
        <v>5904.7439999999997</v>
      </c>
      <c r="AC2310" s="212">
        <v>7214.5510000000004</v>
      </c>
      <c r="AD2310" s="212">
        <v>5</v>
      </c>
      <c r="AE2310" s="212">
        <v>0</v>
      </c>
      <c r="AF2310" s="212">
        <v>5</v>
      </c>
      <c r="AG2310" s="212">
        <v>0</v>
      </c>
      <c r="AH2310" s="212">
        <v>29523.72</v>
      </c>
      <c r="AI2310" s="212">
        <v>36072.75</v>
      </c>
      <c r="AJ2310" s="212">
        <v>0</v>
      </c>
      <c r="AK2310" s="212">
        <v>0</v>
      </c>
      <c r="AL2310" s="212">
        <v>0</v>
      </c>
      <c r="AM2310">
        <v>1</v>
      </c>
      <c r="AN2310" t="str">
        <f>VLOOKUP(H2310,'Base Art'!$A:$AJ,36,FALSE)</f>
        <v>RPB SA</v>
      </c>
    </row>
    <row r="2311" spans="1:40" x14ac:dyDescent="0.25">
      <c r="A2311" s="212" t="s">
        <v>7819</v>
      </c>
      <c r="B2311" s="212">
        <v>1</v>
      </c>
      <c r="C2311" s="212" t="s">
        <v>7820</v>
      </c>
      <c r="D2311" s="212" t="s">
        <v>158</v>
      </c>
      <c r="E2311" s="212">
        <v>20</v>
      </c>
      <c r="F2311" s="212" t="s">
        <v>20</v>
      </c>
      <c r="G2311" s="212" t="s">
        <v>7757</v>
      </c>
      <c r="H2311" s="212">
        <v>6271</v>
      </c>
      <c r="I2311" s="212" t="s">
        <v>2911</v>
      </c>
      <c r="J2311" s="212">
        <v>1454</v>
      </c>
      <c r="K2311" s="212" t="s">
        <v>660</v>
      </c>
      <c r="L2311" s="212" t="s">
        <v>661</v>
      </c>
      <c r="M2311" s="212"/>
      <c r="N2311" s="212"/>
      <c r="O2311" s="212"/>
      <c r="P2311" s="212">
        <v>1075</v>
      </c>
      <c r="Q2311" s="212" t="s">
        <v>662</v>
      </c>
      <c r="R2311" s="212" t="s">
        <v>663</v>
      </c>
      <c r="S2311" s="212"/>
      <c r="T2311" s="212"/>
      <c r="U2311" s="212"/>
      <c r="V2311" s="212"/>
      <c r="W2311" s="212"/>
      <c r="X2311" s="212"/>
      <c r="Y2311" s="212">
        <v>1370</v>
      </c>
      <c r="Z2311" s="212" t="s">
        <v>400</v>
      </c>
      <c r="AA2311" s="212" t="s">
        <v>401</v>
      </c>
      <c r="AB2311" s="212">
        <v>13932.02</v>
      </c>
      <c r="AC2311" s="212">
        <v>16857.743999999999</v>
      </c>
      <c r="AD2311" s="212">
        <v>3</v>
      </c>
      <c r="AE2311" s="212">
        <v>0</v>
      </c>
      <c r="AF2311" s="212">
        <v>3</v>
      </c>
      <c r="AG2311" s="212">
        <v>0</v>
      </c>
      <c r="AH2311" s="212">
        <v>41796.06</v>
      </c>
      <c r="AI2311" s="212">
        <v>50573.23</v>
      </c>
      <c r="AJ2311" s="212">
        <v>0</v>
      </c>
      <c r="AK2311" s="212">
        <v>0</v>
      </c>
      <c r="AL2311" s="212">
        <v>0</v>
      </c>
      <c r="AM2311">
        <v>1</v>
      </c>
      <c r="AN2311" t="str">
        <f>VLOOKUP(H2311,'Base Art'!$A:$AJ,36,FALSE)</f>
        <v>RPB SA</v>
      </c>
    </row>
    <row r="2312" spans="1:40" x14ac:dyDescent="0.25">
      <c r="A2312" s="212" t="s">
        <v>7819</v>
      </c>
      <c r="B2312" s="212">
        <v>1</v>
      </c>
      <c r="C2312" s="212" t="s">
        <v>7820</v>
      </c>
      <c r="D2312" s="212" t="s">
        <v>158</v>
      </c>
      <c r="E2312" s="212">
        <v>20</v>
      </c>
      <c r="F2312" s="212" t="s">
        <v>20</v>
      </c>
      <c r="G2312" s="212" t="s">
        <v>704</v>
      </c>
      <c r="H2312" s="212">
        <v>6273</v>
      </c>
      <c r="I2312" s="212" t="s">
        <v>705</v>
      </c>
      <c r="J2312" s="212">
        <v>1454</v>
      </c>
      <c r="K2312" s="212" t="s">
        <v>660</v>
      </c>
      <c r="L2312" s="212" t="s">
        <v>661</v>
      </c>
      <c r="M2312" s="212"/>
      <c r="N2312" s="212"/>
      <c r="O2312" s="212"/>
      <c r="P2312" s="212">
        <v>1075</v>
      </c>
      <c r="Q2312" s="212" t="s">
        <v>662</v>
      </c>
      <c r="R2312" s="212" t="s">
        <v>663</v>
      </c>
      <c r="S2312" s="212"/>
      <c r="T2312" s="212"/>
      <c r="U2312" s="212"/>
      <c r="V2312" s="212"/>
      <c r="W2312" s="212"/>
      <c r="X2312" s="212"/>
      <c r="Y2312" s="212">
        <v>1370</v>
      </c>
      <c r="Z2312" s="212" t="s">
        <v>400</v>
      </c>
      <c r="AA2312" s="212" t="s">
        <v>401</v>
      </c>
      <c r="AB2312" s="212">
        <v>13932.02</v>
      </c>
      <c r="AC2312" s="212">
        <v>16857.743999999999</v>
      </c>
      <c r="AD2312" s="212">
        <v>3</v>
      </c>
      <c r="AE2312" s="212">
        <v>0</v>
      </c>
      <c r="AF2312" s="212">
        <v>3</v>
      </c>
      <c r="AG2312" s="212">
        <v>0</v>
      </c>
      <c r="AH2312" s="212">
        <v>41796.06</v>
      </c>
      <c r="AI2312" s="212">
        <v>50573.23</v>
      </c>
      <c r="AJ2312" s="212">
        <v>0</v>
      </c>
      <c r="AK2312" s="212">
        <v>0</v>
      </c>
      <c r="AL2312" s="212">
        <v>0</v>
      </c>
      <c r="AM2312">
        <v>1</v>
      </c>
      <c r="AN2312" t="str">
        <f>VLOOKUP(H2312,'Base Art'!$A:$AJ,36,FALSE)</f>
        <v>RPB SA</v>
      </c>
    </row>
    <row r="2313" spans="1:40" x14ac:dyDescent="0.25">
      <c r="A2313" s="212" t="s">
        <v>7819</v>
      </c>
      <c r="B2313" s="212">
        <v>1</v>
      </c>
      <c r="C2313" s="212" t="s">
        <v>7820</v>
      </c>
      <c r="D2313" s="212" t="s">
        <v>158</v>
      </c>
      <c r="E2313" s="212">
        <v>20</v>
      </c>
      <c r="F2313" s="212" t="s">
        <v>20</v>
      </c>
      <c r="G2313" s="212" t="s">
        <v>7859</v>
      </c>
      <c r="H2313" s="212">
        <v>6274</v>
      </c>
      <c r="I2313" s="212" t="s">
        <v>2916</v>
      </c>
      <c r="J2313" s="212">
        <v>1479</v>
      </c>
      <c r="K2313" s="212" t="s">
        <v>1795</v>
      </c>
      <c r="L2313" s="212" t="s">
        <v>1796</v>
      </c>
      <c r="M2313" s="212"/>
      <c r="N2313" s="212"/>
      <c r="O2313" s="212"/>
      <c r="P2313" s="212">
        <v>1143</v>
      </c>
      <c r="Q2313" s="212" t="s">
        <v>1797</v>
      </c>
      <c r="R2313" s="212" t="s">
        <v>1798</v>
      </c>
      <c r="S2313" s="212"/>
      <c r="T2313" s="212"/>
      <c r="U2313" s="212"/>
      <c r="V2313" s="212"/>
      <c r="W2313" s="212"/>
      <c r="X2313" s="212"/>
      <c r="Y2313" s="212">
        <v>1373</v>
      </c>
      <c r="Z2313" s="212" t="s">
        <v>386</v>
      </c>
      <c r="AA2313" s="212" t="s">
        <v>387</v>
      </c>
      <c r="AB2313" s="212">
        <v>22212.615000000002</v>
      </c>
      <c r="AC2313" s="212">
        <v>26877.264999999999</v>
      </c>
      <c r="AD2313" s="212">
        <v>1</v>
      </c>
      <c r="AE2313" s="212">
        <v>0</v>
      </c>
      <c r="AF2313" s="212">
        <v>1</v>
      </c>
      <c r="AG2313" s="212">
        <v>0</v>
      </c>
      <c r="AH2313" s="212">
        <v>22212.62</v>
      </c>
      <c r="AI2313" s="212">
        <v>26877.27</v>
      </c>
      <c r="AJ2313" s="212">
        <v>0</v>
      </c>
      <c r="AK2313" s="212">
        <v>0</v>
      </c>
      <c r="AL2313" s="212">
        <v>0</v>
      </c>
      <c r="AM2313">
        <v>1</v>
      </c>
      <c r="AN2313" t="str">
        <f>VLOOKUP(H2313,'Base Art'!$A:$AJ,36,FALSE)</f>
        <v>ESTABLECIM. MODELO LAS COLONIAS S.A</v>
      </c>
    </row>
    <row r="2314" spans="1:40" x14ac:dyDescent="0.25">
      <c r="A2314" s="212" t="s">
        <v>7819</v>
      </c>
      <c r="B2314" s="212">
        <v>1</v>
      </c>
      <c r="C2314" s="212" t="s">
        <v>7820</v>
      </c>
      <c r="D2314" s="212" t="s">
        <v>158</v>
      </c>
      <c r="E2314" s="212">
        <v>20</v>
      </c>
      <c r="F2314" s="212" t="s">
        <v>20</v>
      </c>
      <c r="G2314" s="212" t="s">
        <v>706</v>
      </c>
      <c r="H2314" s="212">
        <v>6464</v>
      </c>
      <c r="I2314" s="212" t="s">
        <v>707</v>
      </c>
      <c r="J2314" s="212">
        <v>1414</v>
      </c>
      <c r="K2314" s="212" t="s">
        <v>372</v>
      </c>
      <c r="L2314" s="212" t="s">
        <v>373</v>
      </c>
      <c r="M2314" s="212"/>
      <c r="N2314" s="212"/>
      <c r="O2314" s="212"/>
      <c r="P2314" s="212">
        <v>1072</v>
      </c>
      <c r="Q2314" s="212" t="s">
        <v>374</v>
      </c>
      <c r="R2314" s="212" t="s">
        <v>375</v>
      </c>
      <c r="S2314" s="212"/>
      <c r="T2314" s="212"/>
      <c r="U2314" s="212"/>
      <c r="V2314" s="212"/>
      <c r="W2314" s="212"/>
      <c r="X2314" s="212"/>
      <c r="Y2314" s="212">
        <v>1374</v>
      </c>
      <c r="Z2314" s="212" t="s">
        <v>336</v>
      </c>
      <c r="AA2314" s="212" t="s">
        <v>337</v>
      </c>
      <c r="AB2314" s="212">
        <v>40662.648000000001</v>
      </c>
      <c r="AC2314" s="212">
        <v>49201.802000000003</v>
      </c>
      <c r="AD2314" s="212">
        <v>0.125</v>
      </c>
      <c r="AE2314" s="212">
        <v>0</v>
      </c>
      <c r="AF2314" s="212">
        <v>0.125</v>
      </c>
      <c r="AG2314" s="212">
        <v>0</v>
      </c>
      <c r="AH2314" s="212">
        <v>5082.83</v>
      </c>
      <c r="AI2314" s="212">
        <v>6150.23</v>
      </c>
      <c r="AJ2314" s="212">
        <v>1</v>
      </c>
      <c r="AK2314" s="212">
        <v>0.13</v>
      </c>
      <c r="AL2314" s="212">
        <v>0</v>
      </c>
      <c r="AM2314">
        <v>1</v>
      </c>
      <c r="AN2314" t="str">
        <f>VLOOKUP(H2314,'Base Art'!$A:$AJ,36,FALSE)</f>
        <v>ARCOR S.A.I.C.</v>
      </c>
    </row>
    <row r="2315" spans="1:40" x14ac:dyDescent="0.25">
      <c r="A2315" s="212" t="s">
        <v>7819</v>
      </c>
      <c r="B2315" s="212">
        <v>1</v>
      </c>
      <c r="C2315" s="212" t="s">
        <v>7820</v>
      </c>
      <c r="D2315" s="212" t="s">
        <v>158</v>
      </c>
      <c r="E2315" s="212">
        <v>20</v>
      </c>
      <c r="F2315" s="212" t="s">
        <v>20</v>
      </c>
      <c r="G2315" s="212" t="s">
        <v>708</v>
      </c>
      <c r="H2315" s="212">
        <v>6466</v>
      </c>
      <c r="I2315" s="212" t="s">
        <v>709</v>
      </c>
      <c r="J2315" s="212">
        <v>1414</v>
      </c>
      <c r="K2315" s="212" t="s">
        <v>372</v>
      </c>
      <c r="L2315" s="212" t="s">
        <v>373</v>
      </c>
      <c r="M2315" s="212"/>
      <c r="N2315" s="212"/>
      <c r="O2315" s="212"/>
      <c r="P2315" s="212">
        <v>1072</v>
      </c>
      <c r="Q2315" s="212" t="s">
        <v>374</v>
      </c>
      <c r="R2315" s="212" t="s">
        <v>375</v>
      </c>
      <c r="S2315" s="212"/>
      <c r="T2315" s="212"/>
      <c r="U2315" s="212"/>
      <c r="V2315" s="212"/>
      <c r="W2315" s="212"/>
      <c r="X2315" s="212"/>
      <c r="Y2315" s="212">
        <v>1374</v>
      </c>
      <c r="Z2315" s="212" t="s">
        <v>336</v>
      </c>
      <c r="AA2315" s="212" t="s">
        <v>337</v>
      </c>
      <c r="AB2315" s="212">
        <v>40342.976999999999</v>
      </c>
      <c r="AC2315" s="212">
        <v>49207.732000000004</v>
      </c>
      <c r="AD2315" s="212">
        <v>1</v>
      </c>
      <c r="AE2315" s="212">
        <v>0</v>
      </c>
      <c r="AF2315" s="212">
        <v>1</v>
      </c>
      <c r="AG2315" s="212">
        <v>0</v>
      </c>
      <c r="AH2315" s="212">
        <v>40342.980000000003</v>
      </c>
      <c r="AI2315" s="212">
        <v>49207.73</v>
      </c>
      <c r="AJ2315" s="212">
        <v>2</v>
      </c>
      <c r="AK2315" s="212">
        <v>0.5</v>
      </c>
      <c r="AL2315" s="212">
        <v>0</v>
      </c>
      <c r="AM2315">
        <v>1</v>
      </c>
      <c r="AN2315" t="str">
        <f>VLOOKUP(H2315,'Base Art'!$A:$AJ,36,FALSE)</f>
        <v>ARCOR S.A.I.C.</v>
      </c>
    </row>
    <row r="2316" spans="1:40" x14ac:dyDescent="0.25">
      <c r="A2316" s="212" t="s">
        <v>7819</v>
      </c>
      <c r="B2316" s="212">
        <v>1</v>
      </c>
      <c r="C2316" s="212" t="s">
        <v>7820</v>
      </c>
      <c r="D2316" s="212" t="s">
        <v>158</v>
      </c>
      <c r="E2316" s="212">
        <v>20</v>
      </c>
      <c r="F2316" s="212" t="s">
        <v>20</v>
      </c>
      <c r="G2316" s="212" t="s">
        <v>710</v>
      </c>
      <c r="H2316" s="212">
        <v>6469</v>
      </c>
      <c r="I2316" s="212" t="s">
        <v>711</v>
      </c>
      <c r="J2316" s="212">
        <v>1414</v>
      </c>
      <c r="K2316" s="212" t="s">
        <v>372</v>
      </c>
      <c r="L2316" s="212" t="s">
        <v>373</v>
      </c>
      <c r="M2316" s="212"/>
      <c r="N2316" s="212"/>
      <c r="O2316" s="212"/>
      <c r="P2316" s="212">
        <v>1069</v>
      </c>
      <c r="Q2316" s="212" t="s">
        <v>340</v>
      </c>
      <c r="R2316" s="212" t="s">
        <v>341</v>
      </c>
      <c r="S2316" s="212"/>
      <c r="T2316" s="212"/>
      <c r="U2316" s="212"/>
      <c r="V2316" s="212"/>
      <c r="W2316" s="212"/>
      <c r="X2316" s="212"/>
      <c r="Y2316" s="212">
        <v>1374</v>
      </c>
      <c r="Z2316" s="212" t="s">
        <v>336</v>
      </c>
      <c r="AA2316" s="212" t="s">
        <v>337</v>
      </c>
      <c r="AB2316" s="212">
        <v>40662.648000000001</v>
      </c>
      <c r="AC2316" s="212">
        <v>49201.802000000003</v>
      </c>
      <c r="AD2316" s="212">
        <v>0.375</v>
      </c>
      <c r="AE2316" s="212">
        <v>0</v>
      </c>
      <c r="AF2316" s="212">
        <v>0.375</v>
      </c>
      <c r="AG2316" s="212">
        <v>0</v>
      </c>
      <c r="AH2316" s="212">
        <v>15248.49</v>
      </c>
      <c r="AI2316" s="212">
        <v>18450.68</v>
      </c>
      <c r="AJ2316" s="212">
        <v>0</v>
      </c>
      <c r="AK2316" s="212">
        <v>0</v>
      </c>
      <c r="AL2316" s="212">
        <v>0</v>
      </c>
      <c r="AM2316">
        <v>1</v>
      </c>
      <c r="AN2316" t="str">
        <f>VLOOKUP(H2316,'Base Art'!$A:$AJ,36,FALSE)</f>
        <v>ARCOR S.A.I.C.</v>
      </c>
    </row>
    <row r="2317" spans="1:40" x14ac:dyDescent="0.25">
      <c r="A2317" s="212" t="s">
        <v>7819</v>
      </c>
      <c r="B2317" s="212">
        <v>1</v>
      </c>
      <c r="C2317" s="212" t="s">
        <v>7820</v>
      </c>
      <c r="D2317" s="212" t="s">
        <v>158</v>
      </c>
      <c r="E2317" s="212">
        <v>20</v>
      </c>
      <c r="F2317" s="212" t="s">
        <v>20</v>
      </c>
      <c r="G2317" s="212" t="s">
        <v>714</v>
      </c>
      <c r="H2317" s="212">
        <v>6494</v>
      </c>
      <c r="I2317" s="212" t="s">
        <v>715</v>
      </c>
      <c r="J2317" s="212">
        <v>1413</v>
      </c>
      <c r="K2317" s="212" t="s">
        <v>334</v>
      </c>
      <c r="L2317" s="212" t="s">
        <v>335</v>
      </c>
      <c r="M2317" s="212"/>
      <c r="N2317" s="212"/>
      <c r="O2317" s="212"/>
      <c r="P2317" s="212">
        <v>1069</v>
      </c>
      <c r="Q2317" s="212" t="s">
        <v>340</v>
      </c>
      <c r="R2317" s="212" t="s">
        <v>341</v>
      </c>
      <c r="S2317" s="212"/>
      <c r="T2317" s="212"/>
      <c r="U2317" s="212"/>
      <c r="V2317" s="212"/>
      <c r="W2317" s="212"/>
      <c r="X2317" s="212"/>
      <c r="Y2317" s="212">
        <v>1374</v>
      </c>
      <c r="Z2317" s="212" t="s">
        <v>336</v>
      </c>
      <c r="AA2317" s="212" t="s">
        <v>337</v>
      </c>
      <c r="AB2317" s="212">
        <v>27878.741999999998</v>
      </c>
      <c r="AC2317" s="212">
        <v>33733.277000000002</v>
      </c>
      <c r="AD2317" s="212">
        <v>0.5</v>
      </c>
      <c r="AE2317" s="212">
        <v>0</v>
      </c>
      <c r="AF2317" s="212">
        <v>0.5</v>
      </c>
      <c r="AG2317" s="212">
        <v>0</v>
      </c>
      <c r="AH2317" s="212">
        <v>13939.37</v>
      </c>
      <c r="AI2317" s="212">
        <v>16866.64</v>
      </c>
      <c r="AJ2317" s="212">
        <v>0</v>
      </c>
      <c r="AK2317" s="212">
        <v>0</v>
      </c>
      <c r="AL2317" s="212">
        <v>0</v>
      </c>
      <c r="AM2317">
        <v>1</v>
      </c>
      <c r="AN2317" t="str">
        <f>VLOOKUP(H2317,'Base Art'!$A:$AJ,36,FALSE)</f>
        <v>ARCOR S.A.I.C.</v>
      </c>
    </row>
    <row r="2318" spans="1:40" x14ac:dyDescent="0.25">
      <c r="A2318" s="212" t="s">
        <v>7819</v>
      </c>
      <c r="B2318" s="212">
        <v>1</v>
      </c>
      <c r="C2318" s="212" t="s">
        <v>7820</v>
      </c>
      <c r="D2318" s="212" t="s">
        <v>158</v>
      </c>
      <c r="E2318" s="212">
        <v>20</v>
      </c>
      <c r="F2318" s="212" t="s">
        <v>20</v>
      </c>
      <c r="G2318" s="212" t="s">
        <v>1124</v>
      </c>
      <c r="H2318" s="212">
        <v>6508</v>
      </c>
      <c r="I2318" s="212" t="s">
        <v>1125</v>
      </c>
      <c r="J2318" s="212">
        <v>1414</v>
      </c>
      <c r="K2318" s="212" t="s">
        <v>372</v>
      </c>
      <c r="L2318" s="212" t="s">
        <v>373</v>
      </c>
      <c r="M2318" s="212"/>
      <c r="N2318" s="212"/>
      <c r="O2318" s="212"/>
      <c r="P2318" s="212">
        <v>1072</v>
      </c>
      <c r="Q2318" s="212" t="s">
        <v>374</v>
      </c>
      <c r="R2318" s="212" t="s">
        <v>375</v>
      </c>
      <c r="S2318" s="212"/>
      <c r="T2318" s="212"/>
      <c r="U2318" s="212"/>
      <c r="V2318" s="212"/>
      <c r="W2318" s="212"/>
      <c r="X2318" s="212"/>
      <c r="Y2318" s="212">
        <v>1374</v>
      </c>
      <c r="Z2318" s="212" t="s">
        <v>336</v>
      </c>
      <c r="AA2318" s="212" t="s">
        <v>337</v>
      </c>
      <c r="AB2318" s="212">
        <v>40567.841999999997</v>
      </c>
      <c r="AC2318" s="212">
        <v>49087.088000000003</v>
      </c>
      <c r="AD2318" s="212">
        <v>0.25</v>
      </c>
      <c r="AE2318" s="212">
        <v>0</v>
      </c>
      <c r="AF2318" s="212">
        <v>0.25</v>
      </c>
      <c r="AG2318" s="212">
        <v>0</v>
      </c>
      <c r="AH2318" s="212">
        <v>10141.959999999999</v>
      </c>
      <c r="AI2318" s="212">
        <v>12271.77</v>
      </c>
      <c r="AJ2318" s="212">
        <v>0</v>
      </c>
      <c r="AK2318" s="212">
        <v>0</v>
      </c>
      <c r="AL2318" s="212">
        <v>0</v>
      </c>
      <c r="AM2318">
        <v>1</v>
      </c>
      <c r="AN2318" t="str">
        <f>VLOOKUP(H2318,'Base Art'!$A:$AJ,36,FALSE)</f>
        <v>ARCOR S.A.I.C.</v>
      </c>
    </row>
    <row r="2319" spans="1:40" x14ac:dyDescent="0.25">
      <c r="A2319" s="212" t="s">
        <v>7819</v>
      </c>
      <c r="B2319" s="212">
        <v>1</v>
      </c>
      <c r="C2319" s="212" t="s">
        <v>7820</v>
      </c>
      <c r="D2319" s="212" t="s">
        <v>158</v>
      </c>
      <c r="E2319" s="212">
        <v>20</v>
      </c>
      <c r="F2319" s="212" t="s">
        <v>20</v>
      </c>
      <c r="G2319" s="212" t="s">
        <v>1126</v>
      </c>
      <c r="H2319" s="212">
        <v>6645</v>
      </c>
      <c r="I2319" s="212" t="s">
        <v>1127</v>
      </c>
      <c r="J2319" s="212">
        <v>1418</v>
      </c>
      <c r="K2319" s="212" t="s">
        <v>966</v>
      </c>
      <c r="L2319" s="212" t="s">
        <v>967</v>
      </c>
      <c r="M2319" s="212"/>
      <c r="N2319" s="212"/>
      <c r="O2319" s="212"/>
      <c r="P2319" s="212">
        <v>1068</v>
      </c>
      <c r="Q2319" s="212" t="s">
        <v>968</v>
      </c>
      <c r="R2319" s="212" t="s">
        <v>969</v>
      </c>
      <c r="S2319" s="212"/>
      <c r="T2319" s="212"/>
      <c r="U2319" s="212"/>
      <c r="V2319" s="212"/>
      <c r="W2319" s="212"/>
      <c r="X2319" s="212"/>
      <c r="Y2319" s="212">
        <v>1372</v>
      </c>
      <c r="Z2319" s="212" t="s">
        <v>346</v>
      </c>
      <c r="AA2319" s="212" t="s">
        <v>347</v>
      </c>
      <c r="AB2319" s="212">
        <v>66175.713000000003</v>
      </c>
      <c r="AC2319" s="212">
        <v>80072.606</v>
      </c>
      <c r="AD2319" s="212">
        <v>0.125</v>
      </c>
      <c r="AE2319" s="212">
        <v>0</v>
      </c>
      <c r="AF2319" s="212">
        <v>0.125</v>
      </c>
      <c r="AG2319" s="212">
        <v>0</v>
      </c>
      <c r="AH2319" s="212">
        <v>8271.9599999999991</v>
      </c>
      <c r="AI2319" s="212">
        <v>10009.08</v>
      </c>
      <c r="AJ2319" s="212">
        <v>0</v>
      </c>
      <c r="AK2319" s="212">
        <v>0</v>
      </c>
      <c r="AL2319" s="212">
        <v>0</v>
      </c>
      <c r="AM2319">
        <v>1</v>
      </c>
      <c r="AN2319" t="str">
        <f>VLOOKUP(H2319,'Base Art'!$A:$AJ,36,FALSE)</f>
        <v>ARCOR S.A.I.C.</v>
      </c>
    </row>
    <row r="2320" spans="1:40" x14ac:dyDescent="0.25">
      <c r="A2320" s="212" t="s">
        <v>7819</v>
      </c>
      <c r="B2320" s="212">
        <v>1</v>
      </c>
      <c r="C2320" s="212" t="s">
        <v>7820</v>
      </c>
      <c r="D2320" s="212" t="s">
        <v>158</v>
      </c>
      <c r="E2320" s="212">
        <v>20</v>
      </c>
      <c r="F2320" s="212" t="s">
        <v>20</v>
      </c>
      <c r="G2320" s="212" t="s">
        <v>718</v>
      </c>
      <c r="H2320" s="212">
        <v>6655</v>
      </c>
      <c r="I2320" s="212" t="s">
        <v>719</v>
      </c>
      <c r="J2320" s="212">
        <v>1414</v>
      </c>
      <c r="K2320" s="212" t="s">
        <v>372</v>
      </c>
      <c r="L2320" s="212" t="s">
        <v>373</v>
      </c>
      <c r="M2320" s="212"/>
      <c r="N2320" s="212"/>
      <c r="O2320" s="212"/>
      <c r="P2320" s="212">
        <v>1072</v>
      </c>
      <c r="Q2320" s="212" t="s">
        <v>374</v>
      </c>
      <c r="R2320" s="212" t="s">
        <v>375</v>
      </c>
      <c r="S2320" s="212"/>
      <c r="T2320" s="212"/>
      <c r="U2320" s="212"/>
      <c r="V2320" s="212"/>
      <c r="W2320" s="212"/>
      <c r="X2320" s="212"/>
      <c r="Y2320" s="212">
        <v>1374</v>
      </c>
      <c r="Z2320" s="212" t="s">
        <v>336</v>
      </c>
      <c r="AA2320" s="212" t="s">
        <v>337</v>
      </c>
      <c r="AB2320" s="212">
        <v>31098.231</v>
      </c>
      <c r="AC2320" s="212">
        <v>37936.358</v>
      </c>
      <c r="AD2320" s="212">
        <v>2</v>
      </c>
      <c r="AE2320" s="212">
        <v>0</v>
      </c>
      <c r="AF2320" s="212">
        <v>2</v>
      </c>
      <c r="AG2320" s="212">
        <v>0</v>
      </c>
      <c r="AH2320" s="212">
        <v>62196.46</v>
      </c>
      <c r="AI2320" s="212">
        <v>75872.72</v>
      </c>
      <c r="AJ2320" s="212">
        <v>0</v>
      </c>
      <c r="AK2320" s="212">
        <v>0</v>
      </c>
      <c r="AL2320" s="212">
        <v>0</v>
      </c>
      <c r="AM2320">
        <v>1</v>
      </c>
      <c r="AN2320" t="str">
        <f>VLOOKUP(H2320,'Base Art'!$A:$AJ,36,FALSE)</f>
        <v>ARCOR S.A.I.C.</v>
      </c>
    </row>
    <row r="2321" spans="1:40" x14ac:dyDescent="0.25">
      <c r="A2321" s="212" t="s">
        <v>7819</v>
      </c>
      <c r="B2321" s="212">
        <v>1</v>
      </c>
      <c r="C2321" s="212" t="s">
        <v>7820</v>
      </c>
      <c r="D2321" s="212" t="s">
        <v>158</v>
      </c>
      <c r="E2321" s="212">
        <v>20</v>
      </c>
      <c r="F2321" s="212" t="s">
        <v>20</v>
      </c>
      <c r="G2321" s="212" t="s">
        <v>728</v>
      </c>
      <c r="H2321" s="212">
        <v>6874</v>
      </c>
      <c r="I2321" s="212" t="s">
        <v>729</v>
      </c>
      <c r="J2321" s="212">
        <v>1450</v>
      </c>
      <c r="K2321" s="212" t="s">
        <v>634</v>
      </c>
      <c r="L2321" s="212" t="s">
        <v>635</v>
      </c>
      <c r="M2321" s="212"/>
      <c r="N2321" s="212"/>
      <c r="O2321" s="212"/>
      <c r="P2321" s="212">
        <v>1078</v>
      </c>
      <c r="Q2321" s="212" t="s">
        <v>730</v>
      </c>
      <c r="R2321" s="212" t="s">
        <v>731</v>
      </c>
      <c r="S2321" s="212"/>
      <c r="T2321" s="212"/>
      <c r="U2321" s="212"/>
      <c r="V2321" s="212"/>
      <c r="W2321" s="212"/>
      <c r="X2321" s="212"/>
      <c r="Y2321" s="212">
        <v>1370</v>
      </c>
      <c r="Z2321" s="212" t="s">
        <v>400</v>
      </c>
      <c r="AA2321" s="212" t="s">
        <v>401</v>
      </c>
      <c r="AB2321" s="212">
        <v>3873.297</v>
      </c>
      <c r="AC2321" s="212">
        <v>4686.6890000000003</v>
      </c>
      <c r="AD2321" s="212">
        <v>10</v>
      </c>
      <c r="AE2321" s="212">
        <v>0</v>
      </c>
      <c r="AF2321" s="212">
        <v>10</v>
      </c>
      <c r="AG2321" s="212">
        <v>0</v>
      </c>
      <c r="AH2321" s="212">
        <v>38732.97</v>
      </c>
      <c r="AI2321" s="212">
        <v>46866.89</v>
      </c>
      <c r="AJ2321" s="212">
        <v>1</v>
      </c>
      <c r="AK2321" s="212">
        <v>10</v>
      </c>
      <c r="AL2321" s="212">
        <v>0</v>
      </c>
      <c r="AM2321">
        <v>1</v>
      </c>
      <c r="AN2321" t="str">
        <f>VLOOKUP(H2321,'Base Art'!$A:$AJ,36,FALSE)</f>
        <v>RPB SA</v>
      </c>
    </row>
    <row r="2322" spans="1:40" x14ac:dyDescent="0.25">
      <c r="A2322" s="212" t="s">
        <v>7819</v>
      </c>
      <c r="B2322" s="212">
        <v>1</v>
      </c>
      <c r="C2322" s="212" t="s">
        <v>7820</v>
      </c>
      <c r="D2322" s="212" t="s">
        <v>158</v>
      </c>
      <c r="E2322" s="212">
        <v>20</v>
      </c>
      <c r="F2322" s="212" t="s">
        <v>20</v>
      </c>
      <c r="G2322" s="212" t="s">
        <v>1132</v>
      </c>
      <c r="H2322" s="212">
        <v>6882</v>
      </c>
      <c r="I2322" s="212" t="s">
        <v>1133</v>
      </c>
      <c r="J2322" s="212">
        <v>1076</v>
      </c>
      <c r="K2322" s="212" t="s">
        <v>626</v>
      </c>
      <c r="L2322" s="212" t="s">
        <v>627</v>
      </c>
      <c r="M2322" s="212"/>
      <c r="N2322" s="212"/>
      <c r="O2322" s="212"/>
      <c r="P2322" s="212"/>
      <c r="Q2322" s="212"/>
      <c r="R2322" s="212"/>
      <c r="S2322" s="212"/>
      <c r="T2322" s="212"/>
      <c r="U2322" s="212"/>
      <c r="V2322" s="212"/>
      <c r="W2322" s="212"/>
      <c r="X2322" s="212"/>
      <c r="Y2322" s="212">
        <v>1369</v>
      </c>
      <c r="Z2322" s="212" t="s">
        <v>354</v>
      </c>
      <c r="AA2322" s="212" t="s">
        <v>355</v>
      </c>
      <c r="AB2322" s="212">
        <v>10964.465</v>
      </c>
      <c r="AC2322" s="212">
        <v>13267.003000000001</v>
      </c>
      <c r="AD2322" s="212">
        <v>1.5</v>
      </c>
      <c r="AE2322" s="212">
        <v>0</v>
      </c>
      <c r="AF2322" s="212">
        <v>1.5</v>
      </c>
      <c r="AG2322" s="212">
        <v>0</v>
      </c>
      <c r="AH2322" s="212">
        <v>16446.7</v>
      </c>
      <c r="AI2322" s="212">
        <v>19900.5</v>
      </c>
      <c r="AJ2322" s="212">
        <v>1</v>
      </c>
      <c r="AK2322" s="212">
        <v>1.5</v>
      </c>
      <c r="AL2322" s="212">
        <v>0</v>
      </c>
      <c r="AM2322">
        <v>1</v>
      </c>
      <c r="AN2322" t="str">
        <f>VLOOKUP(H2322,'Base Art'!$A:$AJ,36,FALSE)</f>
        <v>RPB SA</v>
      </c>
    </row>
    <row r="2323" spans="1:40" x14ac:dyDescent="0.25">
      <c r="A2323" s="212" t="s">
        <v>7819</v>
      </c>
      <c r="B2323" s="212">
        <v>1</v>
      </c>
      <c r="C2323" s="212" t="s">
        <v>7820</v>
      </c>
      <c r="D2323" s="212" t="s">
        <v>158</v>
      </c>
      <c r="E2323" s="212">
        <v>20</v>
      </c>
      <c r="F2323" s="212" t="s">
        <v>20</v>
      </c>
      <c r="G2323" s="212" t="s">
        <v>1138</v>
      </c>
      <c r="H2323" s="212">
        <v>6954</v>
      </c>
      <c r="I2323" s="212" t="s">
        <v>1139</v>
      </c>
      <c r="J2323" s="212">
        <v>1192</v>
      </c>
      <c r="K2323" s="212" t="s">
        <v>932</v>
      </c>
      <c r="L2323" s="212" t="s">
        <v>933</v>
      </c>
      <c r="M2323" s="212"/>
      <c r="N2323" s="212"/>
      <c r="O2323" s="212"/>
      <c r="P2323" s="212">
        <v>1112</v>
      </c>
      <c r="Q2323" s="212" t="s">
        <v>1010</v>
      </c>
      <c r="R2323" s="212" t="s">
        <v>1011</v>
      </c>
      <c r="S2323" s="212"/>
      <c r="T2323" s="212"/>
      <c r="U2323" s="212"/>
      <c r="V2323" s="212"/>
      <c r="W2323" s="212"/>
      <c r="X2323" s="212"/>
      <c r="Y2323" s="212">
        <v>1375</v>
      </c>
      <c r="Z2323" s="212" t="s">
        <v>314</v>
      </c>
      <c r="AA2323" s="212" t="s">
        <v>315</v>
      </c>
      <c r="AB2323" s="212">
        <v>24672.44</v>
      </c>
      <c r="AC2323" s="212">
        <v>30593.826000000001</v>
      </c>
      <c r="AD2323" s="212">
        <v>1</v>
      </c>
      <c r="AE2323" s="212">
        <v>0</v>
      </c>
      <c r="AF2323" s="212">
        <v>1</v>
      </c>
      <c r="AG2323" s="212">
        <v>0</v>
      </c>
      <c r="AH2323" s="212">
        <v>24672.44</v>
      </c>
      <c r="AI2323" s="212">
        <v>30593.83</v>
      </c>
      <c r="AJ2323" s="212">
        <v>0</v>
      </c>
      <c r="AK2323" s="212">
        <v>0</v>
      </c>
      <c r="AL2323" s="212">
        <v>0</v>
      </c>
      <c r="AM2323">
        <v>1</v>
      </c>
      <c r="AN2323" t="str">
        <f>VLOOKUP(H2323,'Base Art'!$A:$AJ,36,FALSE)</f>
        <v>NUTRIPET S.A.U.</v>
      </c>
    </row>
    <row r="2324" spans="1:40" x14ac:dyDescent="0.25">
      <c r="A2324" s="212" t="s">
        <v>7819</v>
      </c>
      <c r="B2324" s="212">
        <v>1</v>
      </c>
      <c r="C2324" s="212" t="s">
        <v>7820</v>
      </c>
      <c r="D2324" s="212" t="s">
        <v>158</v>
      </c>
      <c r="E2324" s="212">
        <v>20</v>
      </c>
      <c r="F2324" s="212" t="s">
        <v>20</v>
      </c>
      <c r="G2324" s="212" t="s">
        <v>1372</v>
      </c>
      <c r="H2324" s="212">
        <v>6979</v>
      </c>
      <c r="I2324" s="212" t="s">
        <v>1373</v>
      </c>
      <c r="J2324" s="212">
        <v>1257</v>
      </c>
      <c r="K2324" s="212" t="s">
        <v>774</v>
      </c>
      <c r="L2324" s="212" t="s">
        <v>775</v>
      </c>
      <c r="M2324" s="212"/>
      <c r="N2324" s="212"/>
      <c r="O2324" s="212"/>
      <c r="P2324" s="212">
        <v>1113</v>
      </c>
      <c r="Q2324" s="212" t="s">
        <v>1144</v>
      </c>
      <c r="R2324" s="212" t="s">
        <v>1145</v>
      </c>
      <c r="S2324" s="212"/>
      <c r="T2324" s="212"/>
      <c r="U2324" s="212"/>
      <c r="V2324" s="212"/>
      <c r="W2324" s="212"/>
      <c r="X2324" s="212"/>
      <c r="Y2324" s="212">
        <v>1375</v>
      </c>
      <c r="Z2324" s="212" t="s">
        <v>314</v>
      </c>
      <c r="AA2324" s="212" t="s">
        <v>315</v>
      </c>
      <c r="AB2324" s="212">
        <v>41026.58</v>
      </c>
      <c r="AC2324" s="212">
        <v>49642.161999999997</v>
      </c>
      <c r="AD2324" s="212">
        <v>1</v>
      </c>
      <c r="AE2324" s="212">
        <v>0</v>
      </c>
      <c r="AF2324" s="212">
        <v>1</v>
      </c>
      <c r="AG2324" s="212">
        <v>0</v>
      </c>
      <c r="AH2324" s="212">
        <v>41026.58</v>
      </c>
      <c r="AI2324" s="212">
        <v>49642.16</v>
      </c>
      <c r="AJ2324" s="212">
        <v>0</v>
      </c>
      <c r="AK2324" s="212">
        <v>0</v>
      </c>
      <c r="AL2324" s="212">
        <v>0</v>
      </c>
      <c r="AM2324">
        <v>1</v>
      </c>
      <c r="AN2324" t="str">
        <f>VLOOKUP(H2324,'Base Art'!$A:$AJ,36,FALSE)</f>
        <v>NUTRIPET S.A.U.</v>
      </c>
    </row>
    <row r="2325" spans="1:40" x14ac:dyDescent="0.25">
      <c r="A2325" s="212" t="s">
        <v>7819</v>
      </c>
      <c r="B2325" s="212">
        <v>1</v>
      </c>
      <c r="C2325" s="212" t="s">
        <v>7820</v>
      </c>
      <c r="D2325" s="212" t="s">
        <v>158</v>
      </c>
      <c r="E2325" s="212">
        <v>20</v>
      </c>
      <c r="F2325" s="212" t="s">
        <v>20</v>
      </c>
      <c r="G2325" s="212" t="s">
        <v>1715</v>
      </c>
      <c r="H2325" s="212">
        <v>7061</v>
      </c>
      <c r="I2325" s="212" t="s">
        <v>1716</v>
      </c>
      <c r="J2325" s="212">
        <v>1187</v>
      </c>
      <c r="K2325" s="212" t="s">
        <v>1645</v>
      </c>
      <c r="L2325" s="212" t="s">
        <v>1646</v>
      </c>
      <c r="M2325" s="212"/>
      <c r="N2325" s="212"/>
      <c r="O2325" s="212"/>
      <c r="P2325" s="212"/>
      <c r="Q2325" s="212"/>
      <c r="R2325" s="212"/>
      <c r="S2325" s="212"/>
      <c r="T2325" s="212"/>
      <c r="U2325" s="212"/>
      <c r="V2325" s="212"/>
      <c r="W2325" s="212"/>
      <c r="X2325" s="212"/>
      <c r="Y2325" s="212">
        <v>1374</v>
      </c>
      <c r="Z2325" s="212" t="s">
        <v>336</v>
      </c>
      <c r="AA2325" s="212" t="s">
        <v>337</v>
      </c>
      <c r="AB2325" s="212">
        <v>68141.073000000004</v>
      </c>
      <c r="AC2325" s="212">
        <v>82450.7</v>
      </c>
      <c r="AD2325" s="212">
        <v>0.25</v>
      </c>
      <c r="AE2325" s="212">
        <v>0</v>
      </c>
      <c r="AF2325" s="212">
        <v>0.25</v>
      </c>
      <c r="AG2325" s="212">
        <v>0</v>
      </c>
      <c r="AH2325" s="212">
        <v>17035.27</v>
      </c>
      <c r="AI2325" s="212">
        <v>20612.669999999998</v>
      </c>
      <c r="AJ2325" s="212">
        <v>0</v>
      </c>
      <c r="AK2325" s="212">
        <v>0</v>
      </c>
      <c r="AL2325" s="212">
        <v>0</v>
      </c>
      <c r="AM2325">
        <v>1</v>
      </c>
      <c r="AN2325" t="str">
        <f>VLOOKUP(H2325,'Base Art'!$A:$AJ,36,FALSE)</f>
        <v>MONDELEZ ARGENTINA S.A.</v>
      </c>
    </row>
    <row r="2326" spans="1:40" x14ac:dyDescent="0.25">
      <c r="A2326" s="212" t="s">
        <v>7819</v>
      </c>
      <c r="B2326" s="212">
        <v>1</v>
      </c>
      <c r="C2326" s="212" t="s">
        <v>7820</v>
      </c>
      <c r="D2326" s="212" t="s">
        <v>158</v>
      </c>
      <c r="E2326" s="212">
        <v>20</v>
      </c>
      <c r="F2326" s="212" t="s">
        <v>20</v>
      </c>
      <c r="G2326" s="212" t="s">
        <v>1643</v>
      </c>
      <c r="H2326" s="212">
        <v>7071</v>
      </c>
      <c r="I2326" s="212" t="s">
        <v>1644</v>
      </c>
      <c r="J2326" s="212">
        <v>1187</v>
      </c>
      <c r="K2326" s="212" t="s">
        <v>1645</v>
      </c>
      <c r="L2326" s="212" t="s">
        <v>1646</v>
      </c>
      <c r="M2326" s="212"/>
      <c r="N2326" s="212"/>
      <c r="O2326" s="212"/>
      <c r="P2326" s="212"/>
      <c r="Q2326" s="212"/>
      <c r="R2326" s="212"/>
      <c r="S2326" s="212"/>
      <c r="T2326" s="212"/>
      <c r="U2326" s="212"/>
      <c r="V2326" s="212"/>
      <c r="W2326" s="212"/>
      <c r="X2326" s="212"/>
      <c r="Y2326" s="212">
        <v>1374</v>
      </c>
      <c r="Z2326" s="212" t="s">
        <v>336</v>
      </c>
      <c r="AA2326" s="212" t="s">
        <v>337</v>
      </c>
      <c r="AB2326" s="212">
        <v>68368.210000000006</v>
      </c>
      <c r="AC2326" s="212">
        <v>83144.543999999994</v>
      </c>
      <c r="AD2326" s="212">
        <v>0.41670000000000001</v>
      </c>
      <c r="AE2326" s="212">
        <v>0</v>
      </c>
      <c r="AF2326" s="212">
        <v>0.41670000000000001</v>
      </c>
      <c r="AG2326" s="212">
        <v>0</v>
      </c>
      <c r="AH2326" s="212">
        <v>28486.75</v>
      </c>
      <c r="AI2326" s="212">
        <v>34643.56</v>
      </c>
      <c r="AJ2326" s="212">
        <v>0</v>
      </c>
      <c r="AK2326" s="212">
        <v>0</v>
      </c>
      <c r="AL2326" s="212">
        <v>0</v>
      </c>
      <c r="AM2326">
        <v>1</v>
      </c>
      <c r="AN2326" t="str">
        <f>VLOOKUP(H2326,'Base Art'!$A:$AJ,36,FALSE)</f>
        <v>MONDELEZ ARGENTINA S.A.</v>
      </c>
    </row>
    <row r="2327" spans="1:40" x14ac:dyDescent="0.25">
      <c r="A2327" s="212" t="s">
        <v>7819</v>
      </c>
      <c r="B2327" s="212">
        <v>1</v>
      </c>
      <c r="C2327" s="212" t="s">
        <v>7820</v>
      </c>
      <c r="D2327" s="212" t="s">
        <v>158</v>
      </c>
      <c r="E2327" s="212">
        <v>20</v>
      </c>
      <c r="F2327" s="212" t="s">
        <v>20</v>
      </c>
      <c r="G2327" s="212" t="s">
        <v>748</v>
      </c>
      <c r="H2327" s="212">
        <v>7230</v>
      </c>
      <c r="I2327" s="212" t="s">
        <v>749</v>
      </c>
      <c r="J2327" s="212">
        <v>1450</v>
      </c>
      <c r="K2327" s="212" t="s">
        <v>634</v>
      </c>
      <c r="L2327" s="212" t="s">
        <v>635</v>
      </c>
      <c r="M2327" s="212"/>
      <c r="N2327" s="212"/>
      <c r="O2327" s="212"/>
      <c r="P2327" s="212">
        <v>1077</v>
      </c>
      <c r="Q2327" s="212" t="s">
        <v>636</v>
      </c>
      <c r="R2327" s="212" t="s">
        <v>637</v>
      </c>
      <c r="S2327" s="212"/>
      <c r="T2327" s="212"/>
      <c r="U2327" s="212"/>
      <c r="V2327" s="212"/>
      <c r="W2327" s="212"/>
      <c r="X2327" s="212"/>
      <c r="Y2327" s="212">
        <v>1370</v>
      </c>
      <c r="Z2327" s="212" t="s">
        <v>400</v>
      </c>
      <c r="AA2327" s="212" t="s">
        <v>401</v>
      </c>
      <c r="AB2327" s="212">
        <v>5722.2</v>
      </c>
      <c r="AC2327" s="212">
        <v>7007.7879999999996</v>
      </c>
      <c r="AD2327" s="212">
        <v>4</v>
      </c>
      <c r="AE2327" s="212">
        <v>0</v>
      </c>
      <c r="AF2327" s="212">
        <v>4</v>
      </c>
      <c r="AG2327" s="212">
        <v>0</v>
      </c>
      <c r="AH2327" s="212">
        <v>22888.799999999999</v>
      </c>
      <c r="AI2327" s="212">
        <v>28031.15</v>
      </c>
      <c r="AJ2327" s="212">
        <v>0</v>
      </c>
      <c r="AK2327" s="212">
        <v>0</v>
      </c>
      <c r="AL2327" s="212">
        <v>0</v>
      </c>
      <c r="AM2327">
        <v>1</v>
      </c>
      <c r="AN2327" t="str">
        <f>VLOOKUP(H2327,'Base Art'!$A:$AJ,36,FALSE)</f>
        <v>RPB SA</v>
      </c>
    </row>
    <row r="2328" spans="1:40" x14ac:dyDescent="0.25">
      <c r="A2328" s="212" t="s">
        <v>7819</v>
      </c>
      <c r="B2328" s="212">
        <v>1</v>
      </c>
      <c r="C2328" s="212" t="s">
        <v>7820</v>
      </c>
      <c r="D2328" s="212" t="s">
        <v>158</v>
      </c>
      <c r="E2328" s="212">
        <v>20</v>
      </c>
      <c r="F2328" s="212" t="s">
        <v>20</v>
      </c>
      <c r="G2328" s="212" t="s">
        <v>1729</v>
      </c>
      <c r="H2328" s="212">
        <v>7261</v>
      </c>
      <c r="I2328" s="212" t="s">
        <v>1730</v>
      </c>
      <c r="J2328" s="212">
        <v>1187</v>
      </c>
      <c r="K2328" s="212" t="s">
        <v>1645</v>
      </c>
      <c r="L2328" s="212" t="s">
        <v>1646</v>
      </c>
      <c r="M2328" s="212"/>
      <c r="N2328" s="212"/>
      <c r="O2328" s="212"/>
      <c r="P2328" s="212"/>
      <c r="Q2328" s="212"/>
      <c r="R2328" s="212"/>
      <c r="S2328" s="212"/>
      <c r="T2328" s="212"/>
      <c r="U2328" s="212"/>
      <c r="V2328" s="212"/>
      <c r="W2328" s="212"/>
      <c r="X2328" s="212"/>
      <c r="Y2328" s="212">
        <v>1374</v>
      </c>
      <c r="Z2328" s="212" t="s">
        <v>336</v>
      </c>
      <c r="AA2328" s="212" t="s">
        <v>337</v>
      </c>
      <c r="AB2328" s="212">
        <v>69574.642000000007</v>
      </c>
      <c r="AC2328" s="212">
        <v>84185.324999999997</v>
      </c>
      <c r="AD2328" s="212">
        <v>0.16669999999999999</v>
      </c>
      <c r="AE2328" s="212">
        <v>0</v>
      </c>
      <c r="AF2328" s="212">
        <v>0.16669999999999999</v>
      </c>
      <c r="AG2328" s="212">
        <v>0</v>
      </c>
      <c r="AH2328" s="212">
        <v>11595.77</v>
      </c>
      <c r="AI2328" s="212">
        <v>14030.89</v>
      </c>
      <c r="AJ2328" s="212">
        <v>0</v>
      </c>
      <c r="AK2328" s="212">
        <v>0</v>
      </c>
      <c r="AL2328" s="212">
        <v>0</v>
      </c>
      <c r="AM2328">
        <v>1</v>
      </c>
      <c r="AN2328" t="str">
        <f>VLOOKUP(H2328,'Base Art'!$A:$AJ,36,FALSE)</f>
        <v>MONDELEZ ARGENTINA S.A.</v>
      </c>
    </row>
    <row r="2329" spans="1:40" x14ac:dyDescent="0.25">
      <c r="A2329" s="212" t="s">
        <v>7819</v>
      </c>
      <c r="B2329" s="212">
        <v>1</v>
      </c>
      <c r="C2329" s="212" t="s">
        <v>7820</v>
      </c>
      <c r="D2329" s="212" t="s">
        <v>158</v>
      </c>
      <c r="E2329" s="212">
        <v>20</v>
      </c>
      <c r="F2329" s="212" t="s">
        <v>20</v>
      </c>
      <c r="G2329" s="212" t="s">
        <v>768</v>
      </c>
      <c r="H2329" s="212">
        <v>7377</v>
      </c>
      <c r="I2329" s="212" t="s">
        <v>769</v>
      </c>
      <c r="J2329" s="212"/>
      <c r="K2329" s="212"/>
      <c r="L2329" s="212"/>
      <c r="M2329" s="212"/>
      <c r="N2329" s="212"/>
      <c r="O2329" s="212"/>
      <c r="P2329" s="212">
        <v>1328</v>
      </c>
      <c r="Q2329" s="212" t="s">
        <v>770</v>
      </c>
      <c r="R2329" s="212" t="s">
        <v>771</v>
      </c>
      <c r="S2329" s="212"/>
      <c r="T2329" s="212"/>
      <c r="U2329" s="212"/>
      <c r="V2329" s="212"/>
      <c r="W2329" s="212"/>
      <c r="X2329" s="212"/>
      <c r="Y2329" s="212">
        <v>1376</v>
      </c>
      <c r="Z2329" s="212" t="s">
        <v>320</v>
      </c>
      <c r="AA2329" s="212" t="s">
        <v>321</v>
      </c>
      <c r="AB2329" s="212">
        <v>647380.16</v>
      </c>
      <c r="AC2329" s="212">
        <v>802751.36</v>
      </c>
      <c r="AD2329" s="212">
        <v>2.5000000000000001E-2</v>
      </c>
      <c r="AE2329" s="212">
        <v>0</v>
      </c>
      <c r="AF2329" s="212">
        <v>2.5000000000000001E-2</v>
      </c>
      <c r="AG2329" s="212">
        <v>0</v>
      </c>
      <c r="AH2329" s="212">
        <v>16184.5</v>
      </c>
      <c r="AI2329" s="212">
        <v>20068.78</v>
      </c>
      <c r="AJ2329" s="212">
        <v>0</v>
      </c>
      <c r="AK2329" s="212">
        <v>0</v>
      </c>
      <c r="AL2329" s="212">
        <v>0</v>
      </c>
      <c r="AM2329">
        <v>1</v>
      </c>
      <c r="AN2329" t="str">
        <f>VLOOKUP(H2329,'Base Art'!$A:$AJ,36,FALSE)</f>
        <v>TABACALERA SARANDI S.A</v>
      </c>
    </row>
    <row r="2330" spans="1:40" x14ac:dyDescent="0.25">
      <c r="A2330" s="212" t="s">
        <v>7819</v>
      </c>
      <c r="B2330" s="212">
        <v>1</v>
      </c>
      <c r="C2330" s="212" t="s">
        <v>7820</v>
      </c>
      <c r="D2330" s="212" t="s">
        <v>158</v>
      </c>
      <c r="E2330" s="212">
        <v>20</v>
      </c>
      <c r="F2330" s="212" t="s">
        <v>20</v>
      </c>
      <c r="G2330" s="212" t="s">
        <v>1150</v>
      </c>
      <c r="H2330" s="212">
        <v>7423</v>
      </c>
      <c r="I2330" s="212" t="s">
        <v>1151</v>
      </c>
      <c r="J2330" s="212">
        <v>1469</v>
      </c>
      <c r="K2330" s="212" t="s">
        <v>1152</v>
      </c>
      <c r="L2330" s="212" t="s">
        <v>1153</v>
      </c>
      <c r="M2330" s="212"/>
      <c r="N2330" s="212"/>
      <c r="O2330" s="212"/>
      <c r="P2330" s="212">
        <v>1103</v>
      </c>
      <c r="Q2330" s="212" t="s">
        <v>1154</v>
      </c>
      <c r="R2330" s="212" t="s">
        <v>1155</v>
      </c>
      <c r="S2330" s="212"/>
      <c r="T2330" s="212"/>
      <c r="U2330" s="212"/>
      <c r="V2330" s="212"/>
      <c r="W2330" s="212"/>
      <c r="X2330" s="212"/>
      <c r="Y2330" s="212">
        <v>1374</v>
      </c>
      <c r="Z2330" s="212" t="s">
        <v>336</v>
      </c>
      <c r="AA2330" s="212" t="s">
        <v>337</v>
      </c>
      <c r="AB2330" s="212">
        <v>31813.901999999998</v>
      </c>
      <c r="AC2330" s="212">
        <v>38494.824999999997</v>
      </c>
      <c r="AD2330" s="212">
        <v>0.16669999999999999</v>
      </c>
      <c r="AE2330" s="212">
        <v>0</v>
      </c>
      <c r="AF2330" s="212">
        <v>0.16669999999999999</v>
      </c>
      <c r="AG2330" s="212">
        <v>0</v>
      </c>
      <c r="AH2330" s="212">
        <v>5302.32</v>
      </c>
      <c r="AI2330" s="212">
        <v>6415.8</v>
      </c>
      <c r="AJ2330" s="212">
        <v>0</v>
      </c>
      <c r="AK2330" s="212">
        <v>0</v>
      </c>
      <c r="AL2330" s="212">
        <v>0</v>
      </c>
      <c r="AM2330">
        <v>1</v>
      </c>
      <c r="AN2330" t="str">
        <f>VLOOKUP(H2330,'Base Art'!$A:$AJ,36,FALSE)</f>
        <v>LHERITIER ARGENTINA S.A.</v>
      </c>
    </row>
    <row r="2331" spans="1:40" x14ac:dyDescent="0.25">
      <c r="A2331" s="212" t="s">
        <v>7819</v>
      </c>
      <c r="B2331" s="212">
        <v>1</v>
      </c>
      <c r="C2331" s="212" t="s">
        <v>7820</v>
      </c>
      <c r="D2331" s="212" t="s">
        <v>158</v>
      </c>
      <c r="E2331" s="212">
        <v>20</v>
      </c>
      <c r="F2331" s="212" t="s">
        <v>20</v>
      </c>
      <c r="G2331" s="212" t="s">
        <v>1759</v>
      </c>
      <c r="H2331" s="212">
        <v>7511</v>
      </c>
      <c r="I2331" s="212" t="s">
        <v>1760</v>
      </c>
      <c r="J2331" s="212">
        <v>1463</v>
      </c>
      <c r="K2331" s="212" t="s">
        <v>696</v>
      </c>
      <c r="L2331" s="212" t="s">
        <v>697</v>
      </c>
      <c r="M2331" s="212"/>
      <c r="N2331" s="212"/>
      <c r="O2331" s="212"/>
      <c r="P2331" s="212"/>
      <c r="Q2331" s="212"/>
      <c r="R2331" s="212"/>
      <c r="S2331" s="212"/>
      <c r="T2331" s="212"/>
      <c r="U2331" s="212"/>
      <c r="V2331" s="212"/>
      <c r="W2331" s="212"/>
      <c r="X2331" s="212"/>
      <c r="Y2331" s="212">
        <v>1369</v>
      </c>
      <c r="Z2331" s="212" t="s">
        <v>354</v>
      </c>
      <c r="AA2331" s="212" t="s">
        <v>355</v>
      </c>
      <c r="AB2331" s="212">
        <v>7227.1080000000002</v>
      </c>
      <c r="AC2331" s="212">
        <v>7985.9549999999999</v>
      </c>
      <c r="AD2331" s="212">
        <v>4</v>
      </c>
      <c r="AE2331" s="212">
        <v>0</v>
      </c>
      <c r="AF2331" s="212">
        <v>4</v>
      </c>
      <c r="AG2331" s="212">
        <v>0</v>
      </c>
      <c r="AH2331" s="212">
        <v>28908.43</v>
      </c>
      <c r="AI2331" s="212">
        <v>31943.82</v>
      </c>
      <c r="AJ2331" s="212">
        <v>1</v>
      </c>
      <c r="AK2331" s="212">
        <v>4</v>
      </c>
      <c r="AL2331" s="212">
        <v>0</v>
      </c>
      <c r="AM2331">
        <v>1</v>
      </c>
      <c r="AN2331" t="str">
        <f>VLOOKUP(H2331,'Base Art'!$A:$AJ,36,FALSE)</f>
        <v>MOLINO CAÑUELAS S.A.C.I.F.I.A.</v>
      </c>
    </row>
    <row r="2332" spans="1:40" x14ac:dyDescent="0.25">
      <c r="A2332" s="212" t="s">
        <v>7819</v>
      </c>
      <c r="B2332" s="212">
        <v>1</v>
      </c>
      <c r="C2332" s="212" t="s">
        <v>7820</v>
      </c>
      <c r="D2332" s="212" t="s">
        <v>158</v>
      </c>
      <c r="E2332" s="212">
        <v>20</v>
      </c>
      <c r="F2332" s="212" t="s">
        <v>20</v>
      </c>
      <c r="G2332" s="212" t="s">
        <v>1721</v>
      </c>
      <c r="H2332" s="212">
        <v>7568</v>
      </c>
      <c r="I2332" s="212" t="s">
        <v>1722</v>
      </c>
      <c r="J2332" s="212">
        <v>1187</v>
      </c>
      <c r="K2332" s="212" t="s">
        <v>1645</v>
      </c>
      <c r="L2332" s="212" t="s">
        <v>1646</v>
      </c>
      <c r="M2332" s="212"/>
      <c r="N2332" s="212"/>
      <c r="O2332" s="212"/>
      <c r="P2332" s="212"/>
      <c r="Q2332" s="212"/>
      <c r="R2332" s="212"/>
      <c r="S2332" s="212"/>
      <c r="T2332" s="212"/>
      <c r="U2332" s="212"/>
      <c r="V2332" s="212"/>
      <c r="W2332" s="212"/>
      <c r="X2332" s="212"/>
      <c r="Y2332" s="212">
        <v>1374</v>
      </c>
      <c r="Z2332" s="212" t="s">
        <v>336</v>
      </c>
      <c r="AA2332" s="212" t="s">
        <v>337</v>
      </c>
      <c r="AB2332" s="212">
        <v>73329.228000000003</v>
      </c>
      <c r="AC2332" s="212">
        <v>88728.368000000002</v>
      </c>
      <c r="AD2332" s="212">
        <v>0.16669999999999999</v>
      </c>
      <c r="AE2332" s="212">
        <v>0</v>
      </c>
      <c r="AF2332" s="212">
        <v>0.16669999999999999</v>
      </c>
      <c r="AG2332" s="212">
        <v>0</v>
      </c>
      <c r="AH2332" s="212">
        <v>12221.54</v>
      </c>
      <c r="AI2332" s="212">
        <v>14788.06</v>
      </c>
      <c r="AJ2332" s="212">
        <v>0</v>
      </c>
      <c r="AK2332" s="212">
        <v>0</v>
      </c>
      <c r="AL2332" s="212">
        <v>0</v>
      </c>
      <c r="AM2332">
        <v>1</v>
      </c>
      <c r="AN2332" t="str">
        <f>VLOOKUP(H2332,'Base Art'!$A:$AJ,36,FALSE)</f>
        <v>MONDELEZ ARGENTINA S.A.</v>
      </c>
    </row>
    <row r="2333" spans="1:40" x14ac:dyDescent="0.25">
      <c r="A2333" s="212" t="s">
        <v>7819</v>
      </c>
      <c r="B2333" s="212">
        <v>1</v>
      </c>
      <c r="C2333" s="212" t="s">
        <v>7820</v>
      </c>
      <c r="D2333" s="212" t="s">
        <v>158</v>
      </c>
      <c r="E2333" s="212">
        <v>20</v>
      </c>
      <c r="F2333" s="212" t="s">
        <v>20</v>
      </c>
      <c r="G2333" s="212" t="s">
        <v>778</v>
      </c>
      <c r="H2333" s="212">
        <v>7690</v>
      </c>
      <c r="I2333" s="212" t="s">
        <v>779</v>
      </c>
      <c r="J2333" s="212">
        <v>1193</v>
      </c>
      <c r="K2333" s="212" t="s">
        <v>506</v>
      </c>
      <c r="L2333" s="212" t="s">
        <v>507</v>
      </c>
      <c r="M2333" s="212"/>
      <c r="N2333" s="212"/>
      <c r="O2333" s="212"/>
      <c r="P2333" s="212">
        <v>1098</v>
      </c>
      <c r="Q2333" s="212" t="s">
        <v>312</v>
      </c>
      <c r="R2333" s="212" t="s">
        <v>313</v>
      </c>
      <c r="S2333" s="212"/>
      <c r="T2333" s="212"/>
      <c r="U2333" s="212"/>
      <c r="V2333" s="212"/>
      <c r="W2333" s="212"/>
      <c r="X2333" s="212"/>
      <c r="Y2333" s="212">
        <v>1375</v>
      </c>
      <c r="Z2333" s="212" t="s">
        <v>314</v>
      </c>
      <c r="AA2333" s="212" t="s">
        <v>315</v>
      </c>
      <c r="AB2333" s="212">
        <v>48462.8</v>
      </c>
      <c r="AC2333" s="212">
        <v>58639.987999999998</v>
      </c>
      <c r="AD2333" s="212">
        <v>0.1</v>
      </c>
      <c r="AE2333" s="212">
        <v>0</v>
      </c>
      <c r="AF2333" s="212">
        <v>0.1</v>
      </c>
      <c r="AG2333" s="212">
        <v>0</v>
      </c>
      <c r="AH2333" s="212">
        <v>4846.28</v>
      </c>
      <c r="AI2333" s="212">
        <v>5864</v>
      </c>
      <c r="AJ2333" s="212">
        <v>0</v>
      </c>
      <c r="AK2333" s="212">
        <v>0</v>
      </c>
      <c r="AL2333" s="212">
        <v>0</v>
      </c>
      <c r="AM2333">
        <v>1</v>
      </c>
      <c r="AN2333" t="str">
        <f>VLOOKUP(H2333,'Base Art'!$A:$AJ,36,FALSE)</f>
        <v>MASTERFOODS ARGENTINA LTD.</v>
      </c>
    </row>
    <row r="2334" spans="1:40" x14ac:dyDescent="0.25">
      <c r="A2334" s="212" t="s">
        <v>7819</v>
      </c>
      <c r="B2334" s="212">
        <v>1</v>
      </c>
      <c r="C2334" s="212" t="s">
        <v>7820</v>
      </c>
      <c r="D2334" s="212" t="s">
        <v>158</v>
      </c>
      <c r="E2334" s="212">
        <v>20</v>
      </c>
      <c r="F2334" s="212" t="s">
        <v>20</v>
      </c>
      <c r="G2334" s="212" t="s">
        <v>1410</v>
      </c>
      <c r="H2334" s="212">
        <v>7730</v>
      </c>
      <c r="I2334" s="212" t="s">
        <v>1411</v>
      </c>
      <c r="J2334" s="212">
        <v>1202</v>
      </c>
      <c r="K2334" s="212" t="s">
        <v>476</v>
      </c>
      <c r="L2334" s="212" t="s">
        <v>477</v>
      </c>
      <c r="M2334" s="212"/>
      <c r="N2334" s="212"/>
      <c r="O2334" s="212"/>
      <c r="P2334" s="212"/>
      <c r="Q2334" s="212"/>
      <c r="R2334" s="212"/>
      <c r="S2334" s="212"/>
      <c r="T2334" s="212"/>
      <c r="U2334" s="212"/>
      <c r="V2334" s="212"/>
      <c r="W2334" s="212"/>
      <c r="X2334" s="212"/>
      <c r="Y2334" s="212">
        <v>1372</v>
      </c>
      <c r="Z2334" s="212" t="s">
        <v>346</v>
      </c>
      <c r="AA2334" s="212" t="s">
        <v>347</v>
      </c>
      <c r="AB2334" s="212">
        <v>36568.709000000003</v>
      </c>
      <c r="AC2334" s="212">
        <v>46405.694000000003</v>
      </c>
      <c r="AD2334" s="212">
        <v>0.6</v>
      </c>
      <c r="AE2334" s="212">
        <v>0</v>
      </c>
      <c r="AF2334" s="212">
        <v>0.6</v>
      </c>
      <c r="AG2334" s="212">
        <v>0</v>
      </c>
      <c r="AH2334" s="212">
        <v>21941.23</v>
      </c>
      <c r="AI2334" s="212">
        <v>27843.42</v>
      </c>
      <c r="AJ2334" s="212">
        <v>0</v>
      </c>
      <c r="AK2334" s="212">
        <v>0</v>
      </c>
      <c r="AL2334" s="212">
        <v>0</v>
      </c>
      <c r="AM2334">
        <v>1</v>
      </c>
      <c r="AN2334" t="str">
        <f>VLOOKUP(H2334,'Base Art'!$A:$AJ,36,FALSE)</f>
        <v>FERRERO ARGENTINA S.A.</v>
      </c>
    </row>
    <row r="2335" spans="1:40" x14ac:dyDescent="0.25">
      <c r="A2335" s="212" t="s">
        <v>7819</v>
      </c>
      <c r="B2335" s="212">
        <v>1</v>
      </c>
      <c r="C2335" s="212" t="s">
        <v>7820</v>
      </c>
      <c r="D2335" s="212" t="s">
        <v>158</v>
      </c>
      <c r="E2335" s="212">
        <v>20</v>
      </c>
      <c r="F2335" s="212" t="s">
        <v>20</v>
      </c>
      <c r="G2335" s="212" t="s">
        <v>1393</v>
      </c>
      <c r="H2335" s="212">
        <v>7731</v>
      </c>
      <c r="I2335" s="212" t="s">
        <v>1394</v>
      </c>
      <c r="J2335" s="212">
        <v>1202</v>
      </c>
      <c r="K2335" s="212" t="s">
        <v>476</v>
      </c>
      <c r="L2335" s="212" t="s">
        <v>477</v>
      </c>
      <c r="M2335" s="212"/>
      <c r="N2335" s="212"/>
      <c r="O2335" s="212"/>
      <c r="P2335" s="212"/>
      <c r="Q2335" s="212"/>
      <c r="R2335" s="212"/>
      <c r="S2335" s="212"/>
      <c r="T2335" s="212"/>
      <c r="U2335" s="212"/>
      <c r="V2335" s="212"/>
      <c r="W2335" s="212"/>
      <c r="X2335" s="212"/>
      <c r="Y2335" s="212">
        <v>1372</v>
      </c>
      <c r="Z2335" s="212" t="s">
        <v>346</v>
      </c>
      <c r="AA2335" s="212" t="s">
        <v>347</v>
      </c>
      <c r="AB2335" s="212">
        <v>99196.29</v>
      </c>
      <c r="AC2335" s="212">
        <v>125880.092</v>
      </c>
      <c r="AD2335" s="212">
        <v>0.44440000000000002</v>
      </c>
      <c r="AE2335" s="212">
        <v>0</v>
      </c>
      <c r="AF2335" s="212">
        <v>0.44440000000000002</v>
      </c>
      <c r="AG2335" s="212">
        <v>0</v>
      </c>
      <c r="AH2335" s="212">
        <v>44087.24</v>
      </c>
      <c r="AI2335" s="212">
        <v>55946.71</v>
      </c>
      <c r="AJ2335" s="212">
        <v>0</v>
      </c>
      <c r="AK2335" s="212">
        <v>0</v>
      </c>
      <c r="AL2335" s="212">
        <v>0</v>
      </c>
      <c r="AM2335">
        <v>1</v>
      </c>
      <c r="AN2335" t="str">
        <f>VLOOKUP(H2335,'Base Art'!$A:$AJ,36,FALSE)</f>
        <v>FERRERO ARGENTINA S.A.</v>
      </c>
    </row>
    <row r="2336" spans="1:40" x14ac:dyDescent="0.25">
      <c r="A2336" s="212" t="s">
        <v>7819</v>
      </c>
      <c r="B2336" s="212">
        <v>1</v>
      </c>
      <c r="C2336" s="212" t="s">
        <v>7820</v>
      </c>
      <c r="D2336" s="212" t="s">
        <v>158</v>
      </c>
      <c r="E2336" s="212">
        <v>20</v>
      </c>
      <c r="F2336" s="212" t="s">
        <v>20</v>
      </c>
      <c r="G2336" s="212" t="s">
        <v>7672</v>
      </c>
      <c r="H2336" s="212">
        <v>7811</v>
      </c>
      <c r="I2336" s="212" t="s">
        <v>3671</v>
      </c>
      <c r="J2336" s="212"/>
      <c r="K2336" s="212"/>
      <c r="L2336" s="212"/>
      <c r="M2336" s="212"/>
      <c r="N2336" s="212"/>
      <c r="O2336" s="212"/>
      <c r="P2336" s="212"/>
      <c r="Q2336" s="212"/>
      <c r="R2336" s="212"/>
      <c r="S2336" s="212"/>
      <c r="T2336" s="212"/>
      <c r="U2336" s="212"/>
      <c r="V2336" s="212"/>
      <c r="W2336" s="212"/>
      <c r="X2336" s="212"/>
      <c r="Y2336" s="212">
        <v>1370</v>
      </c>
      <c r="Z2336" s="212" t="s">
        <v>400</v>
      </c>
      <c r="AA2336" s="212" t="s">
        <v>401</v>
      </c>
      <c r="AB2336" s="212">
        <v>21574.717000000001</v>
      </c>
      <c r="AC2336" s="212">
        <v>26105.406999999999</v>
      </c>
      <c r="AD2336" s="212">
        <v>5</v>
      </c>
      <c r="AE2336" s="212">
        <v>1</v>
      </c>
      <c r="AF2336" s="212">
        <v>6</v>
      </c>
      <c r="AG2336" s="212">
        <v>0</v>
      </c>
      <c r="AH2336" s="212">
        <v>129448.3</v>
      </c>
      <c r="AI2336" s="212">
        <v>156632.44</v>
      </c>
      <c r="AJ2336" s="212">
        <v>0</v>
      </c>
      <c r="AK2336" s="212">
        <v>0</v>
      </c>
      <c r="AL2336" s="212">
        <v>0</v>
      </c>
      <c r="AM2336">
        <v>1</v>
      </c>
      <c r="AN2336" t="str">
        <f>VLOOKUP(H2336,'Base Art'!$A:$AJ,36,FALSE)</f>
        <v>ENERGY GROUP S.R.L.</v>
      </c>
    </row>
    <row r="2337" spans="1:40" x14ac:dyDescent="0.25">
      <c r="A2337" s="212" t="s">
        <v>7819</v>
      </c>
      <c r="B2337" s="212">
        <v>1</v>
      </c>
      <c r="C2337" s="212" t="s">
        <v>7820</v>
      </c>
      <c r="D2337" s="212" t="s">
        <v>158</v>
      </c>
      <c r="E2337" s="212">
        <v>20</v>
      </c>
      <c r="F2337" s="212" t="s">
        <v>20</v>
      </c>
      <c r="G2337" s="212" t="s">
        <v>788</v>
      </c>
      <c r="H2337" s="212">
        <v>7827</v>
      </c>
      <c r="I2337" s="212" t="s">
        <v>789</v>
      </c>
      <c r="J2337" s="212"/>
      <c r="K2337" s="212"/>
      <c r="L2337" s="212"/>
      <c r="M2337" s="212"/>
      <c r="N2337" s="212"/>
      <c r="O2337" s="212"/>
      <c r="P2337" s="212"/>
      <c r="Q2337" s="212"/>
      <c r="R2337" s="212"/>
      <c r="S2337" s="212"/>
      <c r="T2337" s="212"/>
      <c r="U2337" s="212"/>
      <c r="V2337" s="212"/>
      <c r="W2337" s="212"/>
      <c r="X2337" s="212"/>
      <c r="Y2337" s="212">
        <v>1376</v>
      </c>
      <c r="Z2337" s="212" t="s">
        <v>320</v>
      </c>
      <c r="AA2337" s="212" t="s">
        <v>321</v>
      </c>
      <c r="AB2337" s="212">
        <v>458370.261</v>
      </c>
      <c r="AC2337" s="212">
        <v>554628.00300000003</v>
      </c>
      <c r="AD2337" s="212">
        <v>0.05</v>
      </c>
      <c r="AE2337" s="212">
        <v>0</v>
      </c>
      <c r="AF2337" s="212">
        <v>0.05</v>
      </c>
      <c r="AG2337" s="212">
        <v>0</v>
      </c>
      <c r="AH2337" s="212">
        <v>22918.51</v>
      </c>
      <c r="AI2337" s="212">
        <v>27731.4</v>
      </c>
      <c r="AJ2337" s="212">
        <v>0</v>
      </c>
      <c r="AK2337" s="212">
        <v>0</v>
      </c>
      <c r="AL2337" s="212">
        <v>0</v>
      </c>
      <c r="AM2337">
        <v>1</v>
      </c>
      <c r="AN2337" t="str">
        <f>VLOOKUP(H2337,'Base Art'!$A:$AJ,36,FALSE)</f>
        <v>UBG UNITED S.R.L</v>
      </c>
    </row>
    <row r="2338" spans="1:40" x14ac:dyDescent="0.25">
      <c r="A2338" s="212" t="s">
        <v>7819</v>
      </c>
      <c r="B2338" s="212">
        <v>1</v>
      </c>
      <c r="C2338" s="212" t="s">
        <v>7820</v>
      </c>
      <c r="D2338" s="212" t="s">
        <v>158</v>
      </c>
      <c r="E2338" s="212">
        <v>20</v>
      </c>
      <c r="F2338" s="212" t="s">
        <v>20</v>
      </c>
      <c r="G2338" s="212" t="s">
        <v>1625</v>
      </c>
      <c r="H2338" s="212">
        <v>7906</v>
      </c>
      <c r="I2338" s="212" t="s">
        <v>1626</v>
      </c>
      <c r="J2338" s="212"/>
      <c r="K2338" s="212"/>
      <c r="L2338" s="212"/>
      <c r="M2338" s="212"/>
      <c r="N2338" s="212"/>
      <c r="O2338" s="212"/>
      <c r="P2338" s="212"/>
      <c r="Q2338" s="212"/>
      <c r="R2338" s="212"/>
      <c r="S2338" s="212"/>
      <c r="T2338" s="212"/>
      <c r="U2338" s="212"/>
      <c r="V2338" s="212"/>
      <c r="W2338" s="212"/>
      <c r="X2338" s="212"/>
      <c r="Y2338" s="212">
        <v>1374</v>
      </c>
      <c r="Z2338" s="212" t="s">
        <v>336</v>
      </c>
      <c r="AA2338" s="212" t="s">
        <v>337</v>
      </c>
      <c r="AB2338" s="212">
        <v>17801.634999999998</v>
      </c>
      <c r="AC2338" s="212">
        <v>21539.978999999999</v>
      </c>
      <c r="AD2338" s="212">
        <v>0.5</v>
      </c>
      <c r="AE2338" s="212">
        <v>0</v>
      </c>
      <c r="AF2338" s="212">
        <v>0.5</v>
      </c>
      <c r="AG2338" s="212">
        <v>0</v>
      </c>
      <c r="AH2338" s="212">
        <v>8900.82</v>
      </c>
      <c r="AI2338" s="212">
        <v>10769.99</v>
      </c>
      <c r="AJ2338" s="212">
        <v>0</v>
      </c>
      <c r="AK2338" s="212">
        <v>0</v>
      </c>
      <c r="AL2338" s="212">
        <v>0</v>
      </c>
      <c r="AM2338">
        <v>1</v>
      </c>
      <c r="AN2338" t="str">
        <f>VLOOKUP(H2338,'Base Art'!$A:$AJ,36,FALSE)</f>
        <v>ARCOR S.A.I.C.</v>
      </c>
    </row>
    <row r="2339" spans="1:40" x14ac:dyDescent="0.25">
      <c r="A2339" s="212" t="s">
        <v>7819</v>
      </c>
      <c r="B2339" s="212">
        <v>1</v>
      </c>
      <c r="C2339" s="212" t="s">
        <v>7820</v>
      </c>
      <c r="D2339" s="212" t="s">
        <v>158</v>
      </c>
      <c r="E2339" s="212">
        <v>20</v>
      </c>
      <c r="F2339" s="212" t="s">
        <v>20</v>
      </c>
      <c r="G2339" s="212" t="s">
        <v>1162</v>
      </c>
      <c r="H2339" s="212">
        <v>7907</v>
      </c>
      <c r="I2339" s="212" t="s">
        <v>1163</v>
      </c>
      <c r="J2339" s="212"/>
      <c r="K2339" s="212"/>
      <c r="L2339" s="212"/>
      <c r="M2339" s="212"/>
      <c r="N2339" s="212"/>
      <c r="O2339" s="212"/>
      <c r="P2339" s="212"/>
      <c r="Q2339" s="212"/>
      <c r="R2339" s="212"/>
      <c r="S2339" s="212"/>
      <c r="T2339" s="212"/>
      <c r="U2339" s="212"/>
      <c r="V2339" s="212"/>
      <c r="W2339" s="212"/>
      <c r="X2339" s="212"/>
      <c r="Y2339" s="212">
        <v>1374</v>
      </c>
      <c r="Z2339" s="212" t="s">
        <v>336</v>
      </c>
      <c r="AA2339" s="212" t="s">
        <v>337</v>
      </c>
      <c r="AB2339" s="212">
        <v>17801.634999999998</v>
      </c>
      <c r="AC2339" s="212">
        <v>21539.978999999999</v>
      </c>
      <c r="AD2339" s="212">
        <v>0.5</v>
      </c>
      <c r="AE2339" s="212">
        <v>0</v>
      </c>
      <c r="AF2339" s="212">
        <v>0.5</v>
      </c>
      <c r="AG2339" s="212">
        <v>0</v>
      </c>
      <c r="AH2339" s="212">
        <v>8900.82</v>
      </c>
      <c r="AI2339" s="212">
        <v>10769.99</v>
      </c>
      <c r="AJ2339" s="212">
        <v>0</v>
      </c>
      <c r="AK2339" s="212">
        <v>0</v>
      </c>
      <c r="AL2339" s="212">
        <v>0</v>
      </c>
      <c r="AM2339">
        <v>1</v>
      </c>
      <c r="AN2339" t="str">
        <f>VLOOKUP(H2339,'Base Art'!$A:$AJ,36,FALSE)</f>
        <v>ARCOR S.A.I.C.</v>
      </c>
    </row>
    <row r="2340" spans="1:40" x14ac:dyDescent="0.25">
      <c r="A2340" s="212" t="s">
        <v>7819</v>
      </c>
      <c r="B2340" s="212">
        <v>1</v>
      </c>
      <c r="C2340" s="212" t="s">
        <v>7820</v>
      </c>
      <c r="D2340" s="212" t="s">
        <v>158</v>
      </c>
      <c r="E2340" s="212">
        <v>20</v>
      </c>
      <c r="F2340" s="212" t="s">
        <v>20</v>
      </c>
      <c r="G2340" s="212" t="s">
        <v>1168</v>
      </c>
      <c r="H2340" s="212">
        <v>8049</v>
      </c>
      <c r="I2340" s="212" t="s">
        <v>1169</v>
      </c>
      <c r="J2340" s="212">
        <v>1162</v>
      </c>
      <c r="K2340" s="212" t="s">
        <v>1166</v>
      </c>
      <c r="L2340" s="212" t="s">
        <v>1167</v>
      </c>
      <c r="M2340" s="212"/>
      <c r="N2340" s="212"/>
      <c r="O2340" s="212"/>
      <c r="P2340" s="212">
        <v>1073</v>
      </c>
      <c r="Q2340" s="212" t="s">
        <v>1116</v>
      </c>
      <c r="R2340" s="212" t="s">
        <v>1117</v>
      </c>
      <c r="S2340" s="212"/>
      <c r="T2340" s="212"/>
      <c r="U2340" s="212"/>
      <c r="V2340" s="212"/>
      <c r="W2340" s="212"/>
      <c r="X2340" s="212"/>
      <c r="Y2340" s="212">
        <v>1370</v>
      </c>
      <c r="Z2340" s="212" t="s">
        <v>400</v>
      </c>
      <c r="AA2340" s="212" t="s">
        <v>401</v>
      </c>
      <c r="AB2340" s="212">
        <v>13127.664000000001</v>
      </c>
      <c r="AC2340" s="212">
        <v>15884.474</v>
      </c>
      <c r="AD2340" s="212">
        <v>2</v>
      </c>
      <c r="AE2340" s="212">
        <v>0</v>
      </c>
      <c r="AF2340" s="212">
        <v>2</v>
      </c>
      <c r="AG2340" s="212">
        <v>0</v>
      </c>
      <c r="AH2340" s="212">
        <v>26255.33</v>
      </c>
      <c r="AI2340" s="212">
        <v>31768.95</v>
      </c>
      <c r="AJ2340" s="212">
        <v>0</v>
      </c>
      <c r="AK2340" s="212">
        <v>0</v>
      </c>
      <c r="AL2340" s="212">
        <v>0</v>
      </c>
      <c r="AM2340">
        <v>1</v>
      </c>
      <c r="AN2340" t="str">
        <f>VLOOKUP(H2340,'Base Art'!$A:$AJ,36,FALSE)</f>
        <v>RPB SA</v>
      </c>
    </row>
    <row r="2341" spans="1:40" x14ac:dyDescent="0.25">
      <c r="A2341" s="212" t="s">
        <v>7819</v>
      </c>
      <c r="B2341" s="212">
        <v>1</v>
      </c>
      <c r="C2341" s="212" t="s">
        <v>7820</v>
      </c>
      <c r="D2341" s="212" t="s">
        <v>158</v>
      </c>
      <c r="E2341" s="212">
        <v>20</v>
      </c>
      <c r="F2341" s="212" t="s">
        <v>20</v>
      </c>
      <c r="G2341" s="212" t="s">
        <v>796</v>
      </c>
      <c r="H2341" s="212">
        <v>8134</v>
      </c>
      <c r="I2341" s="212" t="s">
        <v>797</v>
      </c>
      <c r="J2341" s="212">
        <v>1014</v>
      </c>
      <c r="K2341" s="212" t="s">
        <v>794</v>
      </c>
      <c r="L2341" s="212" t="s">
        <v>795</v>
      </c>
      <c r="M2341" s="212"/>
      <c r="N2341" s="212"/>
      <c r="O2341" s="212"/>
      <c r="P2341" s="212">
        <v>1005</v>
      </c>
      <c r="Q2341" s="212" t="s">
        <v>582</v>
      </c>
      <c r="R2341" s="212" t="s">
        <v>583</v>
      </c>
      <c r="S2341" s="212"/>
      <c r="T2341" s="212"/>
      <c r="U2341" s="212"/>
      <c r="V2341" s="212"/>
      <c r="W2341" s="212"/>
      <c r="X2341" s="212"/>
      <c r="Y2341" s="212">
        <v>1369</v>
      </c>
      <c r="Z2341" s="212" t="s">
        <v>354</v>
      </c>
      <c r="AA2341" s="212" t="s">
        <v>355</v>
      </c>
      <c r="AB2341" s="212">
        <v>13274.308999999999</v>
      </c>
      <c r="AC2341" s="212">
        <v>16220.419</v>
      </c>
      <c r="AD2341" s="212">
        <v>5</v>
      </c>
      <c r="AE2341" s="212">
        <v>0</v>
      </c>
      <c r="AF2341" s="212">
        <v>5</v>
      </c>
      <c r="AG2341" s="212">
        <v>0</v>
      </c>
      <c r="AH2341" s="212">
        <v>66371.539999999994</v>
      </c>
      <c r="AI2341" s="212">
        <v>81102.100000000006</v>
      </c>
      <c r="AJ2341" s="212">
        <v>1</v>
      </c>
      <c r="AK2341" s="212">
        <v>5</v>
      </c>
      <c r="AL2341" s="212">
        <v>0</v>
      </c>
      <c r="AM2341">
        <v>1</v>
      </c>
      <c r="AN2341" t="str">
        <f>VLOOKUP(H2341,'Base Art'!$A:$AJ,36,FALSE)</f>
        <v>EST. LAS MARIAS S.A.C.I.F.A.</v>
      </c>
    </row>
    <row r="2342" spans="1:40" x14ac:dyDescent="0.25">
      <c r="A2342" s="212" t="s">
        <v>7819</v>
      </c>
      <c r="B2342" s="212">
        <v>1</v>
      </c>
      <c r="C2342" s="212" t="s">
        <v>7820</v>
      </c>
      <c r="D2342" s="212" t="s">
        <v>158</v>
      </c>
      <c r="E2342" s="212">
        <v>20</v>
      </c>
      <c r="F2342" s="212" t="s">
        <v>20</v>
      </c>
      <c r="G2342" s="212" t="s">
        <v>7695</v>
      </c>
      <c r="H2342" s="212">
        <v>8148</v>
      </c>
      <c r="I2342" s="212" t="s">
        <v>3995</v>
      </c>
      <c r="J2342" s="212">
        <v>1471</v>
      </c>
      <c r="K2342" s="212" t="s">
        <v>1281</v>
      </c>
      <c r="L2342" s="212" t="s">
        <v>1282</v>
      </c>
      <c r="M2342" s="212"/>
      <c r="N2342" s="212"/>
      <c r="O2342" s="212"/>
      <c r="P2342" s="212">
        <v>1104</v>
      </c>
      <c r="Q2342" s="212" t="s">
        <v>1283</v>
      </c>
      <c r="R2342" s="212" t="s">
        <v>1284</v>
      </c>
      <c r="S2342" s="212"/>
      <c r="T2342" s="212"/>
      <c r="U2342" s="212"/>
      <c r="V2342" s="212"/>
      <c r="W2342" s="212"/>
      <c r="X2342" s="212"/>
      <c r="Y2342" s="212">
        <v>1374</v>
      </c>
      <c r="Z2342" s="212" t="s">
        <v>336</v>
      </c>
      <c r="AA2342" s="212" t="s">
        <v>337</v>
      </c>
      <c r="AB2342" s="212">
        <v>34069.199999999997</v>
      </c>
      <c r="AC2342" s="212">
        <v>43233.815000000002</v>
      </c>
      <c r="AD2342" s="212">
        <v>0.5</v>
      </c>
      <c r="AE2342" s="212">
        <v>0</v>
      </c>
      <c r="AF2342" s="212">
        <v>0.5</v>
      </c>
      <c r="AG2342" s="212">
        <v>0</v>
      </c>
      <c r="AH2342" s="212">
        <v>17034.599999999999</v>
      </c>
      <c r="AI2342" s="212">
        <v>21616.91</v>
      </c>
      <c r="AJ2342" s="212">
        <v>0</v>
      </c>
      <c r="AK2342" s="212">
        <v>0</v>
      </c>
      <c r="AL2342" s="212">
        <v>0</v>
      </c>
      <c r="AM2342">
        <v>1</v>
      </c>
      <c r="AN2342" t="str">
        <f>VLOOKUP(H2342,'Base Art'!$A:$AJ,36,FALSE)</f>
        <v>LHERITIER ARGENTINA S.A.</v>
      </c>
    </row>
    <row r="2343" spans="1:40" x14ac:dyDescent="0.25">
      <c r="A2343" s="212" t="s">
        <v>7819</v>
      </c>
      <c r="B2343" s="212">
        <v>1</v>
      </c>
      <c r="C2343" s="212" t="s">
        <v>7820</v>
      </c>
      <c r="D2343" s="212" t="s">
        <v>158</v>
      </c>
      <c r="E2343" s="212">
        <v>20</v>
      </c>
      <c r="F2343" s="212" t="s">
        <v>20</v>
      </c>
      <c r="G2343" s="212" t="s">
        <v>1285</v>
      </c>
      <c r="H2343" s="212">
        <v>8150</v>
      </c>
      <c r="I2343" s="212" t="s">
        <v>1286</v>
      </c>
      <c r="J2343" s="212">
        <v>1471</v>
      </c>
      <c r="K2343" s="212" t="s">
        <v>1281</v>
      </c>
      <c r="L2343" s="212" t="s">
        <v>1282</v>
      </c>
      <c r="M2343" s="212"/>
      <c r="N2343" s="212"/>
      <c r="O2343" s="212"/>
      <c r="P2343" s="212">
        <v>1104</v>
      </c>
      <c r="Q2343" s="212" t="s">
        <v>1283</v>
      </c>
      <c r="R2343" s="212" t="s">
        <v>1284</v>
      </c>
      <c r="S2343" s="212"/>
      <c r="T2343" s="212"/>
      <c r="U2343" s="212"/>
      <c r="V2343" s="212"/>
      <c r="W2343" s="212"/>
      <c r="X2343" s="212"/>
      <c r="Y2343" s="212">
        <v>1374</v>
      </c>
      <c r="Z2343" s="212" t="s">
        <v>336</v>
      </c>
      <c r="AA2343" s="212" t="s">
        <v>337</v>
      </c>
      <c r="AB2343" s="212">
        <v>27255.360000000001</v>
      </c>
      <c r="AC2343" s="212">
        <v>34587.052000000003</v>
      </c>
      <c r="AD2343" s="212">
        <v>0.5</v>
      </c>
      <c r="AE2343" s="212">
        <v>0.125</v>
      </c>
      <c r="AF2343" s="212">
        <v>0.625</v>
      </c>
      <c r="AG2343" s="212">
        <v>0</v>
      </c>
      <c r="AH2343" s="212">
        <v>17034.599999999999</v>
      </c>
      <c r="AI2343" s="212">
        <v>21616.91</v>
      </c>
      <c r="AJ2343" s="212">
        <v>0</v>
      </c>
      <c r="AK2343" s="212">
        <v>0</v>
      </c>
      <c r="AL2343" s="212">
        <v>0</v>
      </c>
      <c r="AM2343">
        <v>1</v>
      </c>
      <c r="AN2343" t="str">
        <f>VLOOKUP(H2343,'Base Art'!$A:$AJ,36,FALSE)</f>
        <v>LHERITIER ARGENTINA S.A.</v>
      </c>
    </row>
    <row r="2344" spans="1:40" x14ac:dyDescent="0.25">
      <c r="A2344" s="212" t="s">
        <v>7819</v>
      </c>
      <c r="B2344" s="212">
        <v>1</v>
      </c>
      <c r="C2344" s="212" t="s">
        <v>7820</v>
      </c>
      <c r="D2344" s="212" t="s">
        <v>158</v>
      </c>
      <c r="E2344" s="212">
        <v>20</v>
      </c>
      <c r="F2344" s="212" t="s">
        <v>20</v>
      </c>
      <c r="G2344" s="212" t="s">
        <v>1793</v>
      </c>
      <c r="H2344" s="212">
        <v>8223</v>
      </c>
      <c r="I2344" s="212" t="s">
        <v>1794</v>
      </c>
      <c r="J2344" s="212">
        <v>1479</v>
      </c>
      <c r="K2344" s="212" t="s">
        <v>1795</v>
      </c>
      <c r="L2344" s="212" t="s">
        <v>1796</v>
      </c>
      <c r="M2344" s="212"/>
      <c r="N2344" s="212"/>
      <c r="O2344" s="212"/>
      <c r="P2344" s="212">
        <v>1143</v>
      </c>
      <c r="Q2344" s="212" t="s">
        <v>1797</v>
      </c>
      <c r="R2344" s="212" t="s">
        <v>1798</v>
      </c>
      <c r="S2344" s="212"/>
      <c r="T2344" s="212"/>
      <c r="U2344" s="212"/>
      <c r="V2344" s="212"/>
      <c r="W2344" s="212"/>
      <c r="X2344" s="212"/>
      <c r="Y2344" s="212">
        <v>1373</v>
      </c>
      <c r="Z2344" s="212" t="s">
        <v>386</v>
      </c>
      <c r="AA2344" s="212" t="s">
        <v>387</v>
      </c>
      <c r="AB2344" s="212">
        <v>32922.483999999997</v>
      </c>
      <c r="AC2344" s="212">
        <v>39836.205999999998</v>
      </c>
      <c r="AD2344" s="212">
        <v>2</v>
      </c>
      <c r="AE2344" s="212">
        <v>0</v>
      </c>
      <c r="AF2344" s="212">
        <v>2</v>
      </c>
      <c r="AG2344" s="212">
        <v>0</v>
      </c>
      <c r="AH2344" s="212">
        <v>65844.97</v>
      </c>
      <c r="AI2344" s="212">
        <v>79672.41</v>
      </c>
      <c r="AJ2344" s="212">
        <v>0</v>
      </c>
      <c r="AK2344" s="212">
        <v>0</v>
      </c>
      <c r="AL2344" s="212">
        <v>0</v>
      </c>
      <c r="AM2344">
        <v>1</v>
      </c>
      <c r="AN2344" t="str">
        <f>VLOOKUP(H2344,'Base Art'!$A:$AJ,36,FALSE)</f>
        <v>ESTABLECIM. MODELO LAS COLONIAS S.A</v>
      </c>
    </row>
    <row r="2345" spans="1:40" x14ac:dyDescent="0.25">
      <c r="A2345" s="212" t="s">
        <v>7819</v>
      </c>
      <c r="B2345" s="212">
        <v>1</v>
      </c>
      <c r="C2345" s="212" t="s">
        <v>7820</v>
      </c>
      <c r="D2345" s="212" t="s">
        <v>158</v>
      </c>
      <c r="E2345" s="212">
        <v>20</v>
      </c>
      <c r="F2345" s="212" t="s">
        <v>20</v>
      </c>
      <c r="G2345" s="212" t="s">
        <v>802</v>
      </c>
      <c r="H2345" s="212">
        <v>8296</v>
      </c>
      <c r="I2345" s="212" t="s">
        <v>803</v>
      </c>
      <c r="J2345" s="212">
        <v>1164</v>
      </c>
      <c r="K2345" s="212" t="s">
        <v>804</v>
      </c>
      <c r="L2345" s="212" t="s">
        <v>805</v>
      </c>
      <c r="M2345" s="212"/>
      <c r="N2345" s="212"/>
      <c r="O2345" s="212"/>
      <c r="P2345" s="212"/>
      <c r="Q2345" s="212"/>
      <c r="R2345" s="212"/>
      <c r="S2345" s="212"/>
      <c r="T2345" s="212"/>
      <c r="U2345" s="212"/>
      <c r="V2345" s="212"/>
      <c r="W2345" s="212"/>
      <c r="X2345" s="212"/>
      <c r="Y2345" s="212">
        <v>1373</v>
      </c>
      <c r="Z2345" s="212" t="s">
        <v>386</v>
      </c>
      <c r="AA2345" s="212" t="s">
        <v>387</v>
      </c>
      <c r="AB2345" s="212">
        <v>23563.61</v>
      </c>
      <c r="AC2345" s="212">
        <v>29218.875</v>
      </c>
      <c r="AD2345" s="212">
        <v>0.30559999999999998</v>
      </c>
      <c r="AE2345" s="212">
        <v>0</v>
      </c>
      <c r="AF2345" s="212">
        <v>0.30559999999999998</v>
      </c>
      <c r="AG2345" s="212">
        <v>0</v>
      </c>
      <c r="AH2345" s="212">
        <v>7199.99</v>
      </c>
      <c r="AI2345" s="212">
        <v>8927.99</v>
      </c>
      <c r="AJ2345" s="212">
        <v>0</v>
      </c>
      <c r="AK2345" s="212">
        <v>0</v>
      </c>
      <c r="AL2345" s="212">
        <v>0</v>
      </c>
      <c r="AM2345">
        <v>1</v>
      </c>
      <c r="AN2345" t="str">
        <f>VLOOKUP(H2345,'Base Art'!$A:$AJ,36,FALSE)</f>
        <v>ARCOR S.A.I.C.</v>
      </c>
    </row>
    <row r="2346" spans="1:40" x14ac:dyDescent="0.25">
      <c r="A2346" s="212" t="s">
        <v>7819</v>
      </c>
      <c r="B2346" s="212">
        <v>1</v>
      </c>
      <c r="C2346" s="212" t="s">
        <v>7820</v>
      </c>
      <c r="D2346" s="212" t="s">
        <v>158</v>
      </c>
      <c r="E2346" s="212">
        <v>20</v>
      </c>
      <c r="F2346" s="212" t="s">
        <v>20</v>
      </c>
      <c r="G2346" s="212" t="s">
        <v>806</v>
      </c>
      <c r="H2346" s="212">
        <v>8327</v>
      </c>
      <c r="I2346" s="212" t="s">
        <v>807</v>
      </c>
      <c r="J2346" s="212">
        <v>1204</v>
      </c>
      <c r="K2346" s="212" t="s">
        <v>492</v>
      </c>
      <c r="L2346" s="212" t="s">
        <v>493</v>
      </c>
      <c r="M2346" s="212"/>
      <c r="N2346" s="212"/>
      <c r="O2346" s="212"/>
      <c r="P2346" s="212">
        <v>1201</v>
      </c>
      <c r="Q2346" s="212" t="s">
        <v>808</v>
      </c>
      <c r="R2346" s="212" t="s">
        <v>809</v>
      </c>
      <c r="S2346" s="212"/>
      <c r="T2346" s="212"/>
      <c r="U2346" s="212"/>
      <c r="V2346" s="212"/>
      <c r="W2346" s="212"/>
      <c r="X2346" s="212"/>
      <c r="Y2346" s="212">
        <v>1372</v>
      </c>
      <c r="Z2346" s="212" t="s">
        <v>346</v>
      </c>
      <c r="AA2346" s="212" t="s">
        <v>347</v>
      </c>
      <c r="AB2346" s="212">
        <v>174598.103</v>
      </c>
      <c r="AC2346" s="212">
        <v>211263.7</v>
      </c>
      <c r="AD2346" s="212">
        <v>0.25</v>
      </c>
      <c r="AE2346" s="212">
        <v>0</v>
      </c>
      <c r="AF2346" s="212">
        <v>0.25</v>
      </c>
      <c r="AG2346" s="212">
        <v>0</v>
      </c>
      <c r="AH2346" s="212">
        <v>43649.53</v>
      </c>
      <c r="AI2346" s="212">
        <v>52815.93</v>
      </c>
      <c r="AJ2346" s="212">
        <v>1</v>
      </c>
      <c r="AK2346" s="212">
        <v>0.25</v>
      </c>
      <c r="AL2346" s="212">
        <v>0</v>
      </c>
      <c r="AM2346">
        <v>1</v>
      </c>
      <c r="AN2346" t="str">
        <f>VLOOKUP(H2346,'Base Art'!$A:$AJ,36,FALSE)</f>
        <v>FERRERO ARGENTINA S.A.</v>
      </c>
    </row>
    <row r="2347" spans="1:40" x14ac:dyDescent="0.25">
      <c r="A2347" s="212" t="s">
        <v>7819</v>
      </c>
      <c r="B2347" s="212">
        <v>1</v>
      </c>
      <c r="C2347" s="212" t="s">
        <v>7820</v>
      </c>
      <c r="D2347" s="212" t="s">
        <v>158</v>
      </c>
      <c r="E2347" s="212">
        <v>20</v>
      </c>
      <c r="F2347" s="212" t="s">
        <v>20</v>
      </c>
      <c r="G2347" s="212" t="s">
        <v>810</v>
      </c>
      <c r="H2347" s="212">
        <v>8328</v>
      </c>
      <c r="I2347" s="212" t="s">
        <v>811</v>
      </c>
      <c r="J2347" s="212">
        <v>1204</v>
      </c>
      <c r="K2347" s="212" t="s">
        <v>492</v>
      </c>
      <c r="L2347" s="212" t="s">
        <v>493</v>
      </c>
      <c r="M2347" s="212"/>
      <c r="N2347" s="212"/>
      <c r="O2347" s="212"/>
      <c r="P2347" s="212">
        <v>1201</v>
      </c>
      <c r="Q2347" s="212" t="s">
        <v>808</v>
      </c>
      <c r="R2347" s="212" t="s">
        <v>809</v>
      </c>
      <c r="S2347" s="212"/>
      <c r="T2347" s="212"/>
      <c r="U2347" s="212"/>
      <c r="V2347" s="212"/>
      <c r="W2347" s="212"/>
      <c r="X2347" s="212"/>
      <c r="Y2347" s="212">
        <v>1372</v>
      </c>
      <c r="Z2347" s="212" t="s">
        <v>346</v>
      </c>
      <c r="AA2347" s="212" t="s">
        <v>347</v>
      </c>
      <c r="AB2347" s="212">
        <v>168577.47899999999</v>
      </c>
      <c r="AC2347" s="212">
        <v>203978.74100000001</v>
      </c>
      <c r="AD2347" s="212">
        <v>0.125</v>
      </c>
      <c r="AE2347" s="212">
        <v>0</v>
      </c>
      <c r="AF2347" s="212">
        <v>0.125</v>
      </c>
      <c r="AG2347" s="212">
        <v>0</v>
      </c>
      <c r="AH2347" s="212">
        <v>21072.18</v>
      </c>
      <c r="AI2347" s="212">
        <v>25497.34</v>
      </c>
      <c r="AJ2347" s="212">
        <v>0</v>
      </c>
      <c r="AK2347" s="212">
        <v>0</v>
      </c>
      <c r="AL2347" s="212">
        <v>0</v>
      </c>
      <c r="AM2347">
        <v>1</v>
      </c>
      <c r="AN2347" t="str">
        <f>VLOOKUP(H2347,'Base Art'!$A:$AJ,36,FALSE)</f>
        <v>FERRERO ARGENTINA S.A.</v>
      </c>
    </row>
    <row r="2348" spans="1:40" x14ac:dyDescent="0.25">
      <c r="A2348" s="212" t="s">
        <v>7819</v>
      </c>
      <c r="B2348" s="212">
        <v>1</v>
      </c>
      <c r="C2348" s="212" t="s">
        <v>7820</v>
      </c>
      <c r="D2348" s="212" t="s">
        <v>158</v>
      </c>
      <c r="E2348" s="212">
        <v>20</v>
      </c>
      <c r="F2348" s="212" t="s">
        <v>20</v>
      </c>
      <c r="G2348" s="212" t="s">
        <v>812</v>
      </c>
      <c r="H2348" s="212">
        <v>8329</v>
      </c>
      <c r="I2348" s="212" t="s">
        <v>813</v>
      </c>
      <c r="J2348" s="212">
        <v>1461</v>
      </c>
      <c r="K2348" s="212" t="s">
        <v>814</v>
      </c>
      <c r="L2348" s="212" t="s">
        <v>815</v>
      </c>
      <c r="M2348" s="212"/>
      <c r="N2348" s="212"/>
      <c r="O2348" s="212"/>
      <c r="P2348" s="212"/>
      <c r="Q2348" s="212"/>
      <c r="R2348" s="212"/>
      <c r="S2348" s="212"/>
      <c r="T2348" s="212"/>
      <c r="U2348" s="212"/>
      <c r="V2348" s="212"/>
      <c r="W2348" s="212"/>
      <c r="X2348" s="212"/>
      <c r="Y2348" s="212">
        <v>1376</v>
      </c>
      <c r="Z2348" s="212" t="s">
        <v>320</v>
      </c>
      <c r="AA2348" s="212" t="s">
        <v>321</v>
      </c>
      <c r="AB2348" s="212">
        <v>32845.300000000003</v>
      </c>
      <c r="AC2348" s="212">
        <v>39742.817000000003</v>
      </c>
      <c r="AD2348" s="212">
        <v>0.16669999999999999</v>
      </c>
      <c r="AE2348" s="212">
        <v>0</v>
      </c>
      <c r="AF2348" s="212">
        <v>0.16669999999999999</v>
      </c>
      <c r="AG2348" s="212">
        <v>0</v>
      </c>
      <c r="AH2348" s="212">
        <v>5474.22</v>
      </c>
      <c r="AI2348" s="212">
        <v>6623.8</v>
      </c>
      <c r="AJ2348" s="212">
        <v>0</v>
      </c>
      <c r="AK2348" s="212">
        <v>0</v>
      </c>
      <c r="AL2348" s="212">
        <v>0</v>
      </c>
      <c r="AM2348">
        <v>1</v>
      </c>
      <c r="AN2348" t="str">
        <f>VLOOKUP(H2348,'Base Art'!$A:$AJ,36,FALSE)</f>
        <v>IMPORTADORA SUDAMERICANA S.R.L.</v>
      </c>
    </row>
    <row r="2349" spans="1:40" x14ac:dyDescent="0.25">
      <c r="A2349" s="212" t="s">
        <v>7819</v>
      </c>
      <c r="B2349" s="212">
        <v>1</v>
      </c>
      <c r="C2349" s="212" t="s">
        <v>7820</v>
      </c>
      <c r="D2349" s="212" t="s">
        <v>158</v>
      </c>
      <c r="E2349" s="212">
        <v>20</v>
      </c>
      <c r="F2349" s="212" t="s">
        <v>20</v>
      </c>
      <c r="G2349" s="212" t="s">
        <v>1423</v>
      </c>
      <c r="H2349" s="212">
        <v>8338</v>
      </c>
      <c r="I2349" s="212" t="s">
        <v>1424</v>
      </c>
      <c r="J2349" s="212">
        <v>1419</v>
      </c>
      <c r="K2349" s="212" t="s">
        <v>572</v>
      </c>
      <c r="L2349" s="212" t="s">
        <v>573</v>
      </c>
      <c r="M2349" s="212"/>
      <c r="N2349" s="212"/>
      <c r="O2349" s="212"/>
      <c r="P2349" s="212"/>
      <c r="Q2349" s="212"/>
      <c r="R2349" s="212"/>
      <c r="S2349" s="212"/>
      <c r="T2349" s="212"/>
      <c r="U2349" s="212"/>
      <c r="V2349" s="212"/>
      <c r="W2349" s="212"/>
      <c r="X2349" s="212"/>
      <c r="Y2349" s="212">
        <v>1369</v>
      </c>
      <c r="Z2349" s="212" t="s">
        <v>354</v>
      </c>
      <c r="AA2349" s="212" t="s">
        <v>355</v>
      </c>
      <c r="AB2349" s="212">
        <v>20968.901999999998</v>
      </c>
      <c r="AC2349" s="212">
        <v>25372.370999999999</v>
      </c>
      <c r="AD2349" s="212">
        <v>0.2</v>
      </c>
      <c r="AE2349" s="212">
        <v>0</v>
      </c>
      <c r="AF2349" s="212">
        <v>0.2</v>
      </c>
      <c r="AG2349" s="212">
        <v>0</v>
      </c>
      <c r="AH2349" s="212">
        <v>4193.78</v>
      </c>
      <c r="AI2349" s="212">
        <v>5074.47</v>
      </c>
      <c r="AJ2349" s="212">
        <v>1</v>
      </c>
      <c r="AK2349" s="212">
        <v>0.2</v>
      </c>
      <c r="AL2349" s="212">
        <v>0</v>
      </c>
      <c r="AM2349">
        <v>1</v>
      </c>
      <c r="AN2349" t="str">
        <f>VLOOKUP(H2349,'Base Art'!$A:$AJ,36,FALSE)</f>
        <v>ARCOR S.A.I.C.</v>
      </c>
    </row>
    <row r="2350" spans="1:40" x14ac:dyDescent="0.25">
      <c r="A2350" s="212" t="s">
        <v>7819</v>
      </c>
      <c r="B2350" s="212">
        <v>1</v>
      </c>
      <c r="C2350" s="212" t="s">
        <v>7820</v>
      </c>
      <c r="D2350" s="212" t="s">
        <v>158</v>
      </c>
      <c r="E2350" s="212">
        <v>20</v>
      </c>
      <c r="F2350" s="212" t="s">
        <v>20</v>
      </c>
      <c r="G2350" s="212" t="s">
        <v>816</v>
      </c>
      <c r="H2350" s="212">
        <v>8386</v>
      </c>
      <c r="I2350" s="212" t="s">
        <v>817</v>
      </c>
      <c r="J2350" s="212"/>
      <c r="K2350" s="212"/>
      <c r="L2350" s="212"/>
      <c r="M2350" s="212"/>
      <c r="N2350" s="212"/>
      <c r="O2350" s="212"/>
      <c r="P2350" s="212">
        <v>1088</v>
      </c>
      <c r="Q2350" s="212" t="s">
        <v>818</v>
      </c>
      <c r="R2350" s="212" t="s">
        <v>819</v>
      </c>
      <c r="S2350" s="212"/>
      <c r="T2350" s="212"/>
      <c r="U2350" s="212"/>
      <c r="V2350" s="212"/>
      <c r="W2350" s="212"/>
      <c r="X2350" s="212"/>
      <c r="Y2350" s="212">
        <v>1373</v>
      </c>
      <c r="Z2350" s="212" t="s">
        <v>386</v>
      </c>
      <c r="AA2350" s="212" t="s">
        <v>387</v>
      </c>
      <c r="AB2350" s="212">
        <v>80561.538</v>
      </c>
      <c r="AC2350" s="212">
        <v>97479.456000000006</v>
      </c>
      <c r="AD2350" s="212">
        <v>0.26669999999999999</v>
      </c>
      <c r="AE2350" s="212">
        <v>0</v>
      </c>
      <c r="AF2350" s="212">
        <v>0.26669999999999999</v>
      </c>
      <c r="AG2350" s="212">
        <v>0</v>
      </c>
      <c r="AH2350" s="212">
        <v>21483.08</v>
      </c>
      <c r="AI2350" s="212">
        <v>25994.52</v>
      </c>
      <c r="AJ2350" s="212">
        <v>0</v>
      </c>
      <c r="AK2350" s="212">
        <v>0</v>
      </c>
      <c r="AL2350" s="212">
        <v>0</v>
      </c>
      <c r="AM2350">
        <v>1</v>
      </c>
      <c r="AN2350" t="str">
        <f>VLOOKUP(H2350,'Base Art'!$A:$AJ,36,FALSE)</f>
        <v>MONDELEZ ARGENTINA S.A.</v>
      </c>
    </row>
    <row r="2351" spans="1:40" x14ac:dyDescent="0.25">
      <c r="A2351" s="212" t="s">
        <v>7819</v>
      </c>
      <c r="B2351" s="212">
        <v>1</v>
      </c>
      <c r="C2351" s="212" t="s">
        <v>7820</v>
      </c>
      <c r="D2351" s="212" t="s">
        <v>158</v>
      </c>
      <c r="E2351" s="212">
        <v>20</v>
      </c>
      <c r="F2351" s="212" t="s">
        <v>20</v>
      </c>
      <c r="G2351" s="212" t="s">
        <v>820</v>
      </c>
      <c r="H2351" s="212">
        <v>8388</v>
      </c>
      <c r="I2351" s="212" t="s">
        <v>821</v>
      </c>
      <c r="J2351" s="212">
        <v>1272</v>
      </c>
      <c r="K2351" s="212" t="s">
        <v>822</v>
      </c>
      <c r="L2351" s="212" t="s">
        <v>823</v>
      </c>
      <c r="M2351" s="212"/>
      <c r="N2351" s="212"/>
      <c r="O2351" s="212"/>
      <c r="P2351" s="212">
        <v>1088</v>
      </c>
      <c r="Q2351" s="212" t="s">
        <v>818</v>
      </c>
      <c r="R2351" s="212" t="s">
        <v>819</v>
      </c>
      <c r="S2351" s="212"/>
      <c r="T2351" s="212"/>
      <c r="U2351" s="212"/>
      <c r="V2351" s="212"/>
      <c r="W2351" s="212"/>
      <c r="X2351" s="212"/>
      <c r="Y2351" s="212">
        <v>1373</v>
      </c>
      <c r="Z2351" s="212" t="s">
        <v>386</v>
      </c>
      <c r="AA2351" s="212" t="s">
        <v>387</v>
      </c>
      <c r="AB2351" s="212">
        <v>52387.519999999997</v>
      </c>
      <c r="AC2351" s="212">
        <v>63906.360999999997</v>
      </c>
      <c r="AD2351" s="212">
        <v>1</v>
      </c>
      <c r="AE2351" s="212">
        <v>0</v>
      </c>
      <c r="AF2351" s="212">
        <v>1</v>
      </c>
      <c r="AG2351" s="212">
        <v>0</v>
      </c>
      <c r="AH2351" s="212">
        <v>52387.519999999997</v>
      </c>
      <c r="AI2351" s="212">
        <v>63906.36</v>
      </c>
      <c r="AJ2351" s="212">
        <v>0</v>
      </c>
      <c r="AK2351" s="212">
        <v>0</v>
      </c>
      <c r="AL2351" s="212">
        <v>0</v>
      </c>
      <c r="AM2351">
        <v>1</v>
      </c>
      <c r="AN2351" t="str">
        <f>VLOOKUP(H2351,'Base Art'!$A:$AJ,36,FALSE)</f>
        <v>MONDELEZ ARGENTINA S.A.</v>
      </c>
    </row>
    <row r="2352" spans="1:40" x14ac:dyDescent="0.25">
      <c r="A2352" s="212" t="s">
        <v>7819</v>
      </c>
      <c r="B2352" s="212">
        <v>1</v>
      </c>
      <c r="C2352" s="212" t="s">
        <v>7820</v>
      </c>
      <c r="D2352" s="212" t="s">
        <v>158</v>
      </c>
      <c r="E2352" s="212">
        <v>20</v>
      </c>
      <c r="F2352" s="212" t="s">
        <v>20</v>
      </c>
      <c r="G2352" s="212" t="s">
        <v>826</v>
      </c>
      <c r="H2352" s="212">
        <v>8406</v>
      </c>
      <c r="I2352" s="212" t="s">
        <v>827</v>
      </c>
      <c r="J2352" s="212">
        <v>1006</v>
      </c>
      <c r="K2352" s="212" t="s">
        <v>350</v>
      </c>
      <c r="L2352" s="212" t="s">
        <v>351</v>
      </c>
      <c r="M2352" s="212"/>
      <c r="N2352" s="212"/>
      <c r="O2352" s="212"/>
      <c r="P2352" s="212">
        <v>1004</v>
      </c>
      <c r="Q2352" s="212" t="s">
        <v>352</v>
      </c>
      <c r="R2352" s="212" t="s">
        <v>353</v>
      </c>
      <c r="S2352" s="212"/>
      <c r="T2352" s="212"/>
      <c r="U2352" s="212"/>
      <c r="V2352" s="212"/>
      <c r="W2352" s="212"/>
      <c r="X2352" s="212"/>
      <c r="Y2352" s="212">
        <v>1369</v>
      </c>
      <c r="Z2352" s="212" t="s">
        <v>354</v>
      </c>
      <c r="AA2352" s="212" t="s">
        <v>355</v>
      </c>
      <c r="AB2352" s="212">
        <v>6929.3450000000003</v>
      </c>
      <c r="AC2352" s="212">
        <v>8489.7199999999993</v>
      </c>
      <c r="AD2352" s="212">
        <v>2</v>
      </c>
      <c r="AE2352" s="212">
        <v>0</v>
      </c>
      <c r="AF2352" s="212">
        <v>2</v>
      </c>
      <c r="AG2352" s="212">
        <v>0</v>
      </c>
      <c r="AH2352" s="212">
        <v>13858.69</v>
      </c>
      <c r="AI2352" s="212">
        <v>16979.439999999999</v>
      </c>
      <c r="AJ2352" s="212">
        <v>2</v>
      </c>
      <c r="AK2352" s="212">
        <v>1</v>
      </c>
      <c r="AL2352" s="212">
        <v>0</v>
      </c>
      <c r="AM2352">
        <v>1</v>
      </c>
      <c r="AN2352" t="str">
        <f>VLOOKUP(H2352,'Base Art'!$A:$AJ,36,FALSE)</f>
        <v>EST. LAS MARIAS S.A.C.I.F.A.</v>
      </c>
    </row>
    <row r="2353" spans="1:40" x14ac:dyDescent="0.25">
      <c r="A2353" s="212" t="s">
        <v>7819</v>
      </c>
      <c r="B2353" s="212">
        <v>1</v>
      </c>
      <c r="C2353" s="212" t="s">
        <v>7820</v>
      </c>
      <c r="D2353" s="212" t="s">
        <v>158</v>
      </c>
      <c r="E2353" s="212">
        <v>20</v>
      </c>
      <c r="F2353" s="212" t="s">
        <v>20</v>
      </c>
      <c r="G2353" s="212" t="s">
        <v>840</v>
      </c>
      <c r="H2353" s="212">
        <v>8575</v>
      </c>
      <c r="I2353" s="212" t="s">
        <v>841</v>
      </c>
      <c r="J2353" s="212">
        <v>1430</v>
      </c>
      <c r="K2353" s="212" t="s">
        <v>420</v>
      </c>
      <c r="L2353" s="212" t="s">
        <v>421</v>
      </c>
      <c r="M2353" s="212"/>
      <c r="N2353" s="212"/>
      <c r="O2353" s="212"/>
      <c r="P2353" s="212"/>
      <c r="Q2353" s="212"/>
      <c r="R2353" s="212"/>
      <c r="S2353" s="212"/>
      <c r="T2353" s="212"/>
      <c r="U2353" s="212"/>
      <c r="V2353" s="212"/>
      <c r="W2353" s="212"/>
      <c r="X2353" s="212"/>
      <c r="Y2353" s="212">
        <v>1374</v>
      </c>
      <c r="Z2353" s="212" t="s">
        <v>336</v>
      </c>
      <c r="AA2353" s="212" t="s">
        <v>337</v>
      </c>
      <c r="AB2353" s="212">
        <v>75252.94</v>
      </c>
      <c r="AC2353" s="212">
        <v>91056.062000000005</v>
      </c>
      <c r="AD2353" s="212">
        <v>0.125</v>
      </c>
      <c r="AE2353" s="212">
        <v>0</v>
      </c>
      <c r="AF2353" s="212">
        <v>0.125</v>
      </c>
      <c r="AG2353" s="212">
        <v>0</v>
      </c>
      <c r="AH2353" s="212">
        <v>9406.6200000000008</v>
      </c>
      <c r="AI2353" s="212">
        <v>11382.01</v>
      </c>
      <c r="AJ2353" s="212">
        <v>0</v>
      </c>
      <c r="AK2353" s="212">
        <v>0</v>
      </c>
      <c r="AL2353" s="212">
        <v>0</v>
      </c>
      <c r="AM2353">
        <v>1</v>
      </c>
      <c r="AN2353" t="str">
        <f>VLOOKUP(H2353,'Base Art'!$A:$AJ,36,FALSE)</f>
        <v>GEORGALOS HNOS. S.A.I.C.A.</v>
      </c>
    </row>
    <row r="2354" spans="1:40" x14ac:dyDescent="0.25">
      <c r="A2354" s="212" t="s">
        <v>7819</v>
      </c>
      <c r="B2354" s="212">
        <v>1</v>
      </c>
      <c r="C2354" s="212" t="s">
        <v>7820</v>
      </c>
      <c r="D2354" s="212" t="s">
        <v>158</v>
      </c>
      <c r="E2354" s="212">
        <v>20</v>
      </c>
      <c r="F2354" s="212" t="s">
        <v>20</v>
      </c>
      <c r="G2354" s="212" t="s">
        <v>7666</v>
      </c>
      <c r="H2354" s="212">
        <v>8579</v>
      </c>
      <c r="I2354" s="212" t="s">
        <v>4646</v>
      </c>
      <c r="J2354" s="212">
        <v>1420</v>
      </c>
      <c r="K2354" s="212" t="s">
        <v>568</v>
      </c>
      <c r="L2354" s="212" t="s">
        <v>569</v>
      </c>
      <c r="M2354" s="212"/>
      <c r="N2354" s="212"/>
      <c r="O2354" s="212"/>
      <c r="P2354" s="212"/>
      <c r="Q2354" s="212"/>
      <c r="R2354" s="212"/>
      <c r="S2354" s="212"/>
      <c r="T2354" s="212"/>
      <c r="U2354" s="212"/>
      <c r="V2354" s="212"/>
      <c r="W2354" s="212"/>
      <c r="X2354" s="212"/>
      <c r="Y2354" s="212">
        <v>1373</v>
      </c>
      <c r="Z2354" s="212" t="s">
        <v>386</v>
      </c>
      <c r="AA2354" s="212" t="s">
        <v>387</v>
      </c>
      <c r="AB2354" s="212">
        <v>16425.699000000001</v>
      </c>
      <c r="AC2354" s="212">
        <v>20073.588</v>
      </c>
      <c r="AD2354" s="212">
        <v>23.571400000000001</v>
      </c>
      <c r="AE2354" s="212">
        <v>0</v>
      </c>
      <c r="AF2354" s="212">
        <v>23.571400000000001</v>
      </c>
      <c r="AG2354" s="212">
        <v>0</v>
      </c>
      <c r="AH2354" s="212">
        <v>387177.2</v>
      </c>
      <c r="AI2354" s="212">
        <v>473163.13</v>
      </c>
      <c r="AJ2354" s="212">
        <v>7</v>
      </c>
      <c r="AK2354" s="212">
        <v>3.37</v>
      </c>
      <c r="AL2354" s="212">
        <v>0</v>
      </c>
      <c r="AM2354">
        <v>1</v>
      </c>
      <c r="AN2354" t="str">
        <f>VLOOKUP(H2354,'Base Art'!$A:$AJ,36,FALSE)</f>
        <v>ARCOR S.A.I.C.</v>
      </c>
    </row>
    <row r="2355" spans="1:40" x14ac:dyDescent="0.25">
      <c r="A2355" s="212" t="s">
        <v>7819</v>
      </c>
      <c r="B2355" s="212">
        <v>1</v>
      </c>
      <c r="C2355" s="212" t="s">
        <v>7820</v>
      </c>
      <c r="D2355" s="212" t="s">
        <v>158</v>
      </c>
      <c r="E2355" s="212">
        <v>20</v>
      </c>
      <c r="F2355" s="212" t="s">
        <v>20</v>
      </c>
      <c r="G2355" s="212" t="s">
        <v>1174</v>
      </c>
      <c r="H2355" s="212">
        <v>8675</v>
      </c>
      <c r="I2355" s="212" t="s">
        <v>1175</v>
      </c>
      <c r="J2355" s="212">
        <v>1414</v>
      </c>
      <c r="K2355" s="212" t="s">
        <v>372</v>
      </c>
      <c r="L2355" s="212" t="s">
        <v>373</v>
      </c>
      <c r="M2355" s="212"/>
      <c r="N2355" s="212"/>
      <c r="O2355" s="212"/>
      <c r="P2355" s="212"/>
      <c r="Q2355" s="212"/>
      <c r="R2355" s="212"/>
      <c r="S2355" s="212"/>
      <c r="T2355" s="212"/>
      <c r="U2355" s="212"/>
      <c r="V2355" s="212"/>
      <c r="W2355" s="212"/>
      <c r="X2355" s="212"/>
      <c r="Y2355" s="212">
        <v>1374</v>
      </c>
      <c r="Z2355" s="212" t="s">
        <v>336</v>
      </c>
      <c r="AA2355" s="212" t="s">
        <v>337</v>
      </c>
      <c r="AB2355" s="212">
        <v>80901.212</v>
      </c>
      <c r="AC2355" s="212">
        <v>99246.216</v>
      </c>
      <c r="AD2355" s="212">
        <v>0.29170000000000001</v>
      </c>
      <c r="AE2355" s="212">
        <v>0</v>
      </c>
      <c r="AF2355" s="212">
        <v>0.29170000000000001</v>
      </c>
      <c r="AG2355" s="212">
        <v>0</v>
      </c>
      <c r="AH2355" s="212">
        <v>23596.19</v>
      </c>
      <c r="AI2355" s="212">
        <v>28946.81</v>
      </c>
      <c r="AJ2355" s="212">
        <v>2</v>
      </c>
      <c r="AK2355" s="212">
        <v>0.15</v>
      </c>
      <c r="AL2355" s="212">
        <v>0</v>
      </c>
      <c r="AM2355">
        <v>1</v>
      </c>
      <c r="AN2355" t="str">
        <f>VLOOKUP(H2355,'Base Art'!$A:$AJ,36,FALSE)</f>
        <v>ARCOR S.A.I.C.</v>
      </c>
    </row>
    <row r="2356" spans="1:40" x14ac:dyDescent="0.25">
      <c r="A2356" s="212" t="s">
        <v>7819</v>
      </c>
      <c r="B2356" s="212">
        <v>1</v>
      </c>
      <c r="C2356" s="212" t="s">
        <v>7820</v>
      </c>
      <c r="D2356" s="212" t="s">
        <v>158</v>
      </c>
      <c r="E2356" s="212">
        <v>20</v>
      </c>
      <c r="F2356" s="212" t="s">
        <v>20</v>
      </c>
      <c r="G2356" s="212" t="s">
        <v>1299</v>
      </c>
      <c r="H2356" s="212">
        <v>8751</v>
      </c>
      <c r="I2356" s="212" t="s">
        <v>1300</v>
      </c>
      <c r="J2356" s="212">
        <v>1469</v>
      </c>
      <c r="K2356" s="212" t="s">
        <v>1152</v>
      </c>
      <c r="L2356" s="212" t="s">
        <v>1153</v>
      </c>
      <c r="M2356" s="212"/>
      <c r="N2356" s="212"/>
      <c r="O2356" s="212"/>
      <c r="P2356" s="212">
        <v>1103</v>
      </c>
      <c r="Q2356" s="212" t="s">
        <v>1154</v>
      </c>
      <c r="R2356" s="212" t="s">
        <v>1155</v>
      </c>
      <c r="S2356" s="212"/>
      <c r="T2356" s="212"/>
      <c r="U2356" s="212"/>
      <c r="V2356" s="212"/>
      <c r="W2356" s="212"/>
      <c r="X2356" s="212"/>
      <c r="Y2356" s="212">
        <v>1374</v>
      </c>
      <c r="Z2356" s="212" t="s">
        <v>336</v>
      </c>
      <c r="AA2356" s="212" t="s">
        <v>337</v>
      </c>
      <c r="AB2356" s="212">
        <v>32991.076000000001</v>
      </c>
      <c r="AC2356" s="212">
        <v>40193.125</v>
      </c>
      <c r="AD2356" s="212">
        <v>0.33329999999999999</v>
      </c>
      <c r="AE2356" s="212">
        <v>0</v>
      </c>
      <c r="AF2356" s="212">
        <v>0.33329999999999999</v>
      </c>
      <c r="AG2356" s="212">
        <v>0</v>
      </c>
      <c r="AH2356" s="212">
        <v>10997.03</v>
      </c>
      <c r="AI2356" s="212">
        <v>13397.71</v>
      </c>
      <c r="AJ2356" s="212">
        <v>1</v>
      </c>
      <c r="AK2356" s="212">
        <v>0.33</v>
      </c>
      <c r="AL2356" s="212">
        <v>0</v>
      </c>
      <c r="AM2356">
        <v>1</v>
      </c>
      <c r="AN2356" t="str">
        <f>VLOOKUP(H2356,'Base Art'!$A:$AJ,36,FALSE)</f>
        <v>LHERITIER ARGENTINA S.A.</v>
      </c>
    </row>
    <row r="2357" spans="1:40" x14ac:dyDescent="0.25">
      <c r="A2357" s="212" t="s">
        <v>7819</v>
      </c>
      <c r="B2357" s="212">
        <v>1</v>
      </c>
      <c r="C2357" s="212" t="s">
        <v>7820</v>
      </c>
      <c r="D2357" s="212" t="s">
        <v>158</v>
      </c>
      <c r="E2357" s="212">
        <v>20</v>
      </c>
      <c r="F2357" s="212" t="s">
        <v>20</v>
      </c>
      <c r="G2357" s="212" t="s">
        <v>844</v>
      </c>
      <c r="H2357" s="212">
        <v>8805</v>
      </c>
      <c r="I2357" s="212" t="s">
        <v>845</v>
      </c>
      <c r="J2357" s="212">
        <v>1064</v>
      </c>
      <c r="K2357" s="212" t="s">
        <v>446</v>
      </c>
      <c r="L2357" s="212" t="s">
        <v>447</v>
      </c>
      <c r="M2357" s="212"/>
      <c r="N2357" s="212"/>
      <c r="O2357" s="212"/>
      <c r="P2357" s="212">
        <v>1066</v>
      </c>
      <c r="Q2357" s="212" t="s">
        <v>448</v>
      </c>
      <c r="R2357" s="212" t="s">
        <v>449</v>
      </c>
      <c r="S2357" s="212"/>
      <c r="T2357" s="212"/>
      <c r="U2357" s="212"/>
      <c r="V2357" s="212"/>
      <c r="W2357" s="212"/>
      <c r="X2357" s="212"/>
      <c r="Y2357" s="212">
        <v>1373</v>
      </c>
      <c r="Z2357" s="212" t="s">
        <v>386</v>
      </c>
      <c r="AA2357" s="212" t="s">
        <v>387</v>
      </c>
      <c r="AB2357" s="212">
        <v>24587.405999999999</v>
      </c>
      <c r="AC2357" s="212">
        <v>29841.504000000001</v>
      </c>
      <c r="AD2357" s="212">
        <v>3.1071</v>
      </c>
      <c r="AE2357" s="212">
        <v>3.5700000000000003E-2</v>
      </c>
      <c r="AF2357" s="212">
        <v>3.1429</v>
      </c>
      <c r="AG2357" s="212">
        <v>0</v>
      </c>
      <c r="AH2357" s="212">
        <v>77274.7</v>
      </c>
      <c r="AI2357" s="212">
        <v>93787.58</v>
      </c>
      <c r="AJ2357" s="212">
        <v>0</v>
      </c>
      <c r="AK2357" s="212">
        <v>0</v>
      </c>
      <c r="AL2357" s="212">
        <v>0</v>
      </c>
      <c r="AM2357">
        <v>1</v>
      </c>
      <c r="AN2357" t="str">
        <f>VLOOKUP(H2357,'Base Art'!$A:$AJ,36,FALSE)</f>
        <v>MOLINO CAÑUELAS S.A.C.I.F.I.A.</v>
      </c>
    </row>
    <row r="2358" spans="1:40" x14ac:dyDescent="0.25">
      <c r="A2358" s="212" t="s">
        <v>7819</v>
      </c>
      <c r="B2358" s="212">
        <v>1</v>
      </c>
      <c r="C2358" s="212" t="s">
        <v>7820</v>
      </c>
      <c r="D2358" s="212" t="s">
        <v>158</v>
      </c>
      <c r="E2358" s="212">
        <v>20</v>
      </c>
      <c r="F2358" s="212" t="s">
        <v>20</v>
      </c>
      <c r="G2358" s="212" t="s">
        <v>850</v>
      </c>
      <c r="H2358" s="212">
        <v>10278</v>
      </c>
      <c r="I2358" s="212" t="s">
        <v>851</v>
      </c>
      <c r="J2358" s="212"/>
      <c r="K2358" s="212"/>
      <c r="L2358" s="212"/>
      <c r="M2358" s="212"/>
      <c r="N2358" s="212"/>
      <c r="O2358" s="212"/>
      <c r="P2358" s="212">
        <v>1005</v>
      </c>
      <c r="Q2358" s="212" t="s">
        <v>582</v>
      </c>
      <c r="R2358" s="212" t="s">
        <v>583</v>
      </c>
      <c r="S2358" s="212"/>
      <c r="T2358" s="212"/>
      <c r="U2358" s="212"/>
      <c r="V2358" s="212"/>
      <c r="W2358" s="212"/>
      <c r="X2358" s="212"/>
      <c r="Y2358" s="212">
        <v>1369</v>
      </c>
      <c r="Z2358" s="212" t="s">
        <v>354</v>
      </c>
      <c r="AA2358" s="212" t="s">
        <v>355</v>
      </c>
      <c r="AB2358" s="212">
        <v>13126.225</v>
      </c>
      <c r="AC2358" s="212">
        <v>16048.074000000001</v>
      </c>
      <c r="AD2358" s="212">
        <v>7</v>
      </c>
      <c r="AE2358" s="212">
        <v>0</v>
      </c>
      <c r="AF2358" s="212">
        <v>7</v>
      </c>
      <c r="AG2358" s="212">
        <v>0</v>
      </c>
      <c r="AH2358" s="212">
        <v>91883.58</v>
      </c>
      <c r="AI2358" s="212">
        <v>112336.52</v>
      </c>
      <c r="AJ2358" s="212">
        <v>3</v>
      </c>
      <c r="AK2358" s="212">
        <v>2.33</v>
      </c>
      <c r="AL2358" s="212">
        <v>0</v>
      </c>
      <c r="AM2358">
        <v>1</v>
      </c>
      <c r="AN2358" t="str">
        <f>VLOOKUP(H2358,'Base Art'!$A:$AJ,36,FALSE)</f>
        <v>EST. LAS MARIAS S.A.C.I.F.A.</v>
      </c>
    </row>
    <row r="2359" spans="1:40" x14ac:dyDescent="0.25">
      <c r="A2359" s="212" t="s">
        <v>7819</v>
      </c>
      <c r="B2359" s="212">
        <v>1</v>
      </c>
      <c r="C2359" s="212" t="s">
        <v>7820</v>
      </c>
      <c r="D2359" s="212" t="s">
        <v>158</v>
      </c>
      <c r="E2359" s="212">
        <v>20</v>
      </c>
      <c r="F2359" s="212" t="s">
        <v>20</v>
      </c>
      <c r="G2359" s="212" t="s">
        <v>856</v>
      </c>
      <c r="H2359" s="212">
        <v>10352</v>
      </c>
      <c r="I2359" s="212" t="s">
        <v>857</v>
      </c>
      <c r="J2359" s="212">
        <v>1015</v>
      </c>
      <c r="K2359" s="212" t="s">
        <v>562</v>
      </c>
      <c r="L2359" s="212" t="s">
        <v>563</v>
      </c>
      <c r="M2359" s="212"/>
      <c r="N2359" s="212"/>
      <c r="O2359" s="212"/>
      <c r="P2359" s="212">
        <v>1236</v>
      </c>
      <c r="Q2359" s="212" t="s">
        <v>858</v>
      </c>
      <c r="R2359" s="212" t="s">
        <v>859</v>
      </c>
      <c r="S2359" s="212"/>
      <c r="T2359" s="212"/>
      <c r="U2359" s="212"/>
      <c r="V2359" s="212"/>
      <c r="W2359" s="212"/>
      <c r="X2359" s="212"/>
      <c r="Y2359" s="212">
        <v>1374</v>
      </c>
      <c r="Z2359" s="212" t="s">
        <v>336</v>
      </c>
      <c r="AA2359" s="212" t="s">
        <v>337</v>
      </c>
      <c r="AB2359" s="212">
        <v>57020.813999999998</v>
      </c>
      <c r="AC2359" s="212">
        <v>70705.811000000002</v>
      </c>
      <c r="AD2359" s="212">
        <v>0.33329999999999999</v>
      </c>
      <c r="AE2359" s="212">
        <v>0</v>
      </c>
      <c r="AF2359" s="212">
        <v>0.33329999999999999</v>
      </c>
      <c r="AG2359" s="212">
        <v>0</v>
      </c>
      <c r="AH2359" s="212">
        <v>19006.939999999999</v>
      </c>
      <c r="AI2359" s="212">
        <v>23568.6</v>
      </c>
      <c r="AJ2359" s="212">
        <v>0</v>
      </c>
      <c r="AK2359" s="212">
        <v>0</v>
      </c>
      <c r="AL2359" s="212">
        <v>0</v>
      </c>
      <c r="AM2359">
        <v>1</v>
      </c>
      <c r="AN2359" t="str">
        <f>VLOOKUP(H2359,'Base Art'!$A:$AJ,36,FALSE)</f>
        <v>EST. LAS MARIAS S.A.C.I.F.A.</v>
      </c>
    </row>
    <row r="2360" spans="1:40" x14ac:dyDescent="0.25">
      <c r="A2360" s="212" t="s">
        <v>7819</v>
      </c>
      <c r="B2360" s="212">
        <v>1</v>
      </c>
      <c r="C2360" s="212" t="s">
        <v>7820</v>
      </c>
      <c r="D2360" s="212" t="s">
        <v>158</v>
      </c>
      <c r="E2360" s="212">
        <v>20</v>
      </c>
      <c r="F2360" s="212" t="s">
        <v>20</v>
      </c>
      <c r="G2360" s="212" t="s">
        <v>1305</v>
      </c>
      <c r="H2360" s="212">
        <v>10356</v>
      </c>
      <c r="I2360" s="212" t="s">
        <v>1306</v>
      </c>
      <c r="J2360" s="212">
        <v>1469</v>
      </c>
      <c r="K2360" s="212" t="s">
        <v>1152</v>
      </c>
      <c r="L2360" s="212" t="s">
        <v>1153</v>
      </c>
      <c r="M2360" s="212"/>
      <c r="N2360" s="212"/>
      <c r="O2360" s="212"/>
      <c r="P2360" s="212">
        <v>1103</v>
      </c>
      <c r="Q2360" s="212" t="s">
        <v>1154</v>
      </c>
      <c r="R2360" s="212" t="s">
        <v>1155</v>
      </c>
      <c r="S2360" s="212"/>
      <c r="T2360" s="212"/>
      <c r="U2360" s="212"/>
      <c r="V2360" s="212"/>
      <c r="W2360" s="212"/>
      <c r="X2360" s="212"/>
      <c r="Y2360" s="212">
        <v>1374</v>
      </c>
      <c r="Z2360" s="212" t="s">
        <v>336</v>
      </c>
      <c r="AA2360" s="212" t="s">
        <v>337</v>
      </c>
      <c r="AB2360" s="212">
        <v>31813.901999999998</v>
      </c>
      <c r="AC2360" s="212">
        <v>38494.824999999997</v>
      </c>
      <c r="AD2360" s="212">
        <v>8.3299999999999999E-2</v>
      </c>
      <c r="AE2360" s="212">
        <v>0</v>
      </c>
      <c r="AF2360" s="212">
        <v>8.3299999999999999E-2</v>
      </c>
      <c r="AG2360" s="212">
        <v>0</v>
      </c>
      <c r="AH2360" s="212">
        <v>2651.16</v>
      </c>
      <c r="AI2360" s="212">
        <v>3207.9</v>
      </c>
      <c r="AJ2360" s="212">
        <v>1</v>
      </c>
      <c r="AK2360" s="212">
        <v>0.08</v>
      </c>
      <c r="AL2360" s="212">
        <v>0</v>
      </c>
      <c r="AM2360">
        <v>1</v>
      </c>
      <c r="AN2360" t="str">
        <f>VLOOKUP(H2360,'Base Art'!$A:$AJ,36,FALSE)</f>
        <v>LHERITIER ARGENTINA S.A.</v>
      </c>
    </row>
    <row r="2361" spans="1:40" x14ac:dyDescent="0.25">
      <c r="A2361" s="212" t="s">
        <v>7819</v>
      </c>
      <c r="B2361" s="212">
        <v>1</v>
      </c>
      <c r="C2361" s="212" t="s">
        <v>7820</v>
      </c>
      <c r="D2361" s="212" t="s">
        <v>158</v>
      </c>
      <c r="E2361" s="212">
        <v>20</v>
      </c>
      <c r="F2361" s="212" t="s">
        <v>20</v>
      </c>
      <c r="G2361" s="212" t="s">
        <v>1731</v>
      </c>
      <c r="H2361" s="212">
        <v>10373</v>
      </c>
      <c r="I2361" s="212" t="s">
        <v>1732</v>
      </c>
      <c r="J2361" s="212">
        <v>1187</v>
      </c>
      <c r="K2361" s="212" t="s">
        <v>1645</v>
      </c>
      <c r="L2361" s="212" t="s">
        <v>1646</v>
      </c>
      <c r="M2361" s="212"/>
      <c r="N2361" s="212"/>
      <c r="O2361" s="212"/>
      <c r="P2361" s="212"/>
      <c r="Q2361" s="212"/>
      <c r="R2361" s="212"/>
      <c r="S2361" s="212"/>
      <c r="T2361" s="212"/>
      <c r="U2361" s="212"/>
      <c r="V2361" s="212"/>
      <c r="W2361" s="212"/>
      <c r="X2361" s="212"/>
      <c r="Y2361" s="212">
        <v>1374</v>
      </c>
      <c r="Z2361" s="212" t="s">
        <v>336</v>
      </c>
      <c r="AA2361" s="212" t="s">
        <v>337</v>
      </c>
      <c r="AB2361" s="212">
        <v>67582.539000000004</v>
      </c>
      <c r="AC2361" s="212">
        <v>83802.353000000003</v>
      </c>
      <c r="AD2361" s="212">
        <v>8.3299999999999999E-2</v>
      </c>
      <c r="AE2361" s="212">
        <v>0</v>
      </c>
      <c r="AF2361" s="212">
        <v>8.3299999999999999E-2</v>
      </c>
      <c r="AG2361" s="212">
        <v>0</v>
      </c>
      <c r="AH2361" s="212">
        <v>5631.88</v>
      </c>
      <c r="AI2361" s="212">
        <v>6983.53</v>
      </c>
      <c r="AJ2361" s="212">
        <v>1</v>
      </c>
      <c r="AK2361" s="212">
        <v>0.08</v>
      </c>
      <c r="AL2361" s="212">
        <v>0</v>
      </c>
      <c r="AM2361">
        <v>1</v>
      </c>
      <c r="AN2361" t="str">
        <f>VLOOKUP(H2361,'Base Art'!$A:$AJ,36,FALSE)</f>
        <v>MONDELEZ ARGENTINA S.A.</v>
      </c>
    </row>
    <row r="2362" spans="1:40" x14ac:dyDescent="0.25">
      <c r="A2362" s="212" t="s">
        <v>7819</v>
      </c>
      <c r="B2362" s="212">
        <v>1</v>
      </c>
      <c r="C2362" s="212" t="s">
        <v>7820</v>
      </c>
      <c r="D2362" s="212" t="s">
        <v>158</v>
      </c>
      <c r="E2362" s="212">
        <v>20</v>
      </c>
      <c r="F2362" s="212" t="s">
        <v>20</v>
      </c>
      <c r="G2362" s="212" t="s">
        <v>1180</v>
      </c>
      <c r="H2362" s="212">
        <v>10421</v>
      </c>
      <c r="I2362" s="212" t="s">
        <v>1181</v>
      </c>
      <c r="J2362" s="212">
        <v>1018</v>
      </c>
      <c r="K2362" s="212" t="s">
        <v>392</v>
      </c>
      <c r="L2362" s="212" t="s">
        <v>393</v>
      </c>
      <c r="M2362" s="212"/>
      <c r="N2362" s="212"/>
      <c r="O2362" s="212"/>
      <c r="P2362" s="212">
        <v>1250</v>
      </c>
      <c r="Q2362" s="212" t="s">
        <v>864</v>
      </c>
      <c r="R2362" s="212" t="s">
        <v>865</v>
      </c>
      <c r="S2362" s="212"/>
      <c r="T2362" s="212"/>
      <c r="U2362" s="212"/>
      <c r="V2362" s="212"/>
      <c r="W2362" s="212"/>
      <c r="X2362" s="212"/>
      <c r="Y2362" s="212">
        <v>1376</v>
      </c>
      <c r="Z2362" s="212" t="s">
        <v>320</v>
      </c>
      <c r="AA2362" s="212" t="s">
        <v>321</v>
      </c>
      <c r="AB2362" s="212">
        <v>38520.559999999998</v>
      </c>
      <c r="AC2362" s="212">
        <v>42565.218999999997</v>
      </c>
      <c r="AD2362" s="212">
        <v>0.5</v>
      </c>
      <c r="AE2362" s="212">
        <v>0</v>
      </c>
      <c r="AF2362" s="212">
        <v>0.5</v>
      </c>
      <c r="AG2362" s="212">
        <v>0</v>
      </c>
      <c r="AH2362" s="212">
        <v>19260.28</v>
      </c>
      <c r="AI2362" s="212">
        <v>21282.61</v>
      </c>
      <c r="AJ2362" s="212">
        <v>2</v>
      </c>
      <c r="AK2362" s="212">
        <v>0.25</v>
      </c>
      <c r="AL2362" s="212">
        <v>0</v>
      </c>
      <c r="AM2362">
        <v>1</v>
      </c>
      <c r="AN2362" t="str">
        <f>VLOOKUP(H2362,'Base Art'!$A:$AJ,36,FALSE)</f>
        <v>ENERGIZER ARGENTINA S.A.</v>
      </c>
    </row>
    <row r="2363" spans="1:40" x14ac:dyDescent="0.25">
      <c r="A2363" s="212" t="s">
        <v>7819</v>
      </c>
      <c r="B2363" s="212">
        <v>1</v>
      </c>
      <c r="C2363" s="212" t="s">
        <v>7820</v>
      </c>
      <c r="D2363" s="212" t="s">
        <v>158</v>
      </c>
      <c r="E2363" s="212">
        <v>20</v>
      </c>
      <c r="F2363" s="212" t="s">
        <v>20</v>
      </c>
      <c r="G2363" s="212" t="s">
        <v>866</v>
      </c>
      <c r="H2363" s="212">
        <v>10427</v>
      </c>
      <c r="I2363" s="212" t="s">
        <v>867</v>
      </c>
      <c r="J2363" s="212">
        <v>1164</v>
      </c>
      <c r="K2363" s="212" t="s">
        <v>804</v>
      </c>
      <c r="L2363" s="212" t="s">
        <v>805</v>
      </c>
      <c r="M2363" s="212"/>
      <c r="N2363" s="212"/>
      <c r="O2363" s="212"/>
      <c r="P2363" s="212"/>
      <c r="Q2363" s="212"/>
      <c r="R2363" s="212"/>
      <c r="S2363" s="212"/>
      <c r="T2363" s="212"/>
      <c r="U2363" s="212"/>
      <c r="V2363" s="212"/>
      <c r="W2363" s="212"/>
      <c r="X2363" s="212"/>
      <c r="Y2363" s="212">
        <v>1373</v>
      </c>
      <c r="Z2363" s="212" t="s">
        <v>386</v>
      </c>
      <c r="AA2363" s="212" t="s">
        <v>387</v>
      </c>
      <c r="AB2363" s="212">
        <v>21567.633999999998</v>
      </c>
      <c r="AC2363" s="212">
        <v>26166.142</v>
      </c>
      <c r="AD2363" s="212">
        <v>1.4167000000000001</v>
      </c>
      <c r="AE2363" s="212">
        <v>0</v>
      </c>
      <c r="AF2363" s="212">
        <v>1.4167000000000001</v>
      </c>
      <c r="AG2363" s="212">
        <v>0</v>
      </c>
      <c r="AH2363" s="212">
        <v>30554.15</v>
      </c>
      <c r="AI2363" s="212">
        <v>37068.699999999997</v>
      </c>
      <c r="AJ2363" s="212">
        <v>0</v>
      </c>
      <c r="AK2363" s="212">
        <v>0</v>
      </c>
      <c r="AL2363" s="212">
        <v>0</v>
      </c>
      <c r="AM2363">
        <v>1</v>
      </c>
      <c r="AN2363" t="str">
        <f>VLOOKUP(H2363,'Base Art'!$A:$AJ,36,FALSE)</f>
        <v>ARCOR S.A.I.C.</v>
      </c>
    </row>
    <row r="2364" spans="1:40" x14ac:dyDescent="0.25">
      <c r="A2364" s="212" t="s">
        <v>7819</v>
      </c>
      <c r="B2364" s="212">
        <v>1</v>
      </c>
      <c r="C2364" s="212" t="s">
        <v>7820</v>
      </c>
      <c r="D2364" s="212" t="s">
        <v>158</v>
      </c>
      <c r="E2364" s="212">
        <v>20</v>
      </c>
      <c r="F2364" s="212" t="s">
        <v>20</v>
      </c>
      <c r="G2364" s="212" t="s">
        <v>870</v>
      </c>
      <c r="H2364" s="212">
        <v>10433</v>
      </c>
      <c r="I2364" s="212" t="s">
        <v>871</v>
      </c>
      <c r="J2364" s="212">
        <v>1422</v>
      </c>
      <c r="K2364" s="212" t="s">
        <v>382</v>
      </c>
      <c r="L2364" s="212" t="s">
        <v>383</v>
      </c>
      <c r="M2364" s="212"/>
      <c r="N2364" s="212"/>
      <c r="O2364" s="212"/>
      <c r="P2364" s="212"/>
      <c r="Q2364" s="212"/>
      <c r="R2364" s="212"/>
      <c r="S2364" s="212"/>
      <c r="T2364" s="212"/>
      <c r="U2364" s="212"/>
      <c r="V2364" s="212"/>
      <c r="W2364" s="212"/>
      <c r="X2364" s="212"/>
      <c r="Y2364" s="212">
        <v>1373</v>
      </c>
      <c r="Z2364" s="212" t="s">
        <v>386</v>
      </c>
      <c r="AA2364" s="212" t="s">
        <v>387</v>
      </c>
      <c r="AB2364" s="212">
        <v>30732.85</v>
      </c>
      <c r="AC2364" s="212">
        <v>37186.745999999999</v>
      </c>
      <c r="AD2364" s="212">
        <v>0.1389</v>
      </c>
      <c r="AE2364" s="212">
        <v>0</v>
      </c>
      <c r="AF2364" s="212">
        <v>0.1389</v>
      </c>
      <c r="AG2364" s="212">
        <v>0</v>
      </c>
      <c r="AH2364" s="212">
        <v>4268.45</v>
      </c>
      <c r="AI2364" s="212">
        <v>5164.83</v>
      </c>
      <c r="AJ2364" s="212">
        <v>0</v>
      </c>
      <c r="AK2364" s="212">
        <v>0</v>
      </c>
      <c r="AL2364" s="212">
        <v>0</v>
      </c>
      <c r="AM2364">
        <v>1</v>
      </c>
      <c r="AN2364" t="str">
        <f>VLOOKUP(H2364,'Base Art'!$A:$AJ,36,FALSE)</f>
        <v>ARCOR S.A.I.C.</v>
      </c>
    </row>
    <row r="2365" spans="1:40" x14ac:dyDescent="0.25">
      <c r="A2365" s="212" t="s">
        <v>7819</v>
      </c>
      <c r="B2365" s="212">
        <v>1</v>
      </c>
      <c r="C2365" s="212" t="s">
        <v>7820</v>
      </c>
      <c r="D2365" s="212" t="s">
        <v>158</v>
      </c>
      <c r="E2365" s="212">
        <v>20</v>
      </c>
      <c r="F2365" s="212" t="s">
        <v>20</v>
      </c>
      <c r="G2365" s="212" t="s">
        <v>1479</v>
      </c>
      <c r="H2365" s="212">
        <v>10631</v>
      </c>
      <c r="I2365" s="212" t="s">
        <v>1480</v>
      </c>
      <c r="J2365" s="212">
        <v>1425</v>
      </c>
      <c r="K2365" s="212" t="s">
        <v>484</v>
      </c>
      <c r="L2365" s="212" t="s">
        <v>485</v>
      </c>
      <c r="M2365" s="212"/>
      <c r="N2365" s="212"/>
      <c r="O2365" s="212"/>
      <c r="P2365" s="212"/>
      <c r="Q2365" s="212"/>
      <c r="R2365" s="212"/>
      <c r="S2365" s="212"/>
      <c r="T2365" s="212"/>
      <c r="U2365" s="212"/>
      <c r="V2365" s="212"/>
      <c r="W2365" s="212"/>
      <c r="X2365" s="212"/>
      <c r="Y2365" s="212">
        <v>1374</v>
      </c>
      <c r="Z2365" s="212" t="s">
        <v>336</v>
      </c>
      <c r="AA2365" s="212" t="s">
        <v>337</v>
      </c>
      <c r="AB2365" s="212">
        <v>59989.87</v>
      </c>
      <c r="AC2365" s="212">
        <v>76127.142000000007</v>
      </c>
      <c r="AD2365" s="212">
        <v>0.16669999999999999</v>
      </c>
      <c r="AE2365" s="212">
        <v>0</v>
      </c>
      <c r="AF2365" s="212">
        <v>0.16669999999999999</v>
      </c>
      <c r="AG2365" s="212">
        <v>0</v>
      </c>
      <c r="AH2365" s="212">
        <v>9998.31</v>
      </c>
      <c r="AI2365" s="212">
        <v>12687.86</v>
      </c>
      <c r="AJ2365" s="212">
        <v>0</v>
      </c>
      <c r="AK2365" s="212">
        <v>0</v>
      </c>
      <c r="AL2365" s="212">
        <v>0</v>
      </c>
      <c r="AM2365">
        <v>1</v>
      </c>
      <c r="AN2365" t="str">
        <f>VLOOKUP(H2365,'Base Art'!$A:$AJ,36,FALSE)</f>
        <v>GEORGALOS HNOS. S.A.I.C.A.</v>
      </c>
    </row>
    <row r="2366" spans="1:40" x14ac:dyDescent="0.25">
      <c r="A2366" s="212" t="s">
        <v>7819</v>
      </c>
      <c r="B2366" s="212">
        <v>1</v>
      </c>
      <c r="C2366" s="212" t="s">
        <v>7820</v>
      </c>
      <c r="D2366" s="212" t="s">
        <v>158</v>
      </c>
      <c r="E2366" s="212">
        <v>20</v>
      </c>
      <c r="F2366" s="212" t="s">
        <v>20</v>
      </c>
      <c r="G2366" s="212" t="s">
        <v>1755</v>
      </c>
      <c r="H2366" s="212">
        <v>10709</v>
      </c>
      <c r="I2366" s="212" t="s">
        <v>1756</v>
      </c>
      <c r="J2366" s="212"/>
      <c r="K2366" s="212"/>
      <c r="L2366" s="212"/>
      <c r="M2366" s="212"/>
      <c r="N2366" s="212"/>
      <c r="O2366" s="212"/>
      <c r="P2366" s="212"/>
      <c r="Q2366" s="212"/>
      <c r="R2366" s="212"/>
      <c r="S2366" s="212"/>
      <c r="T2366" s="212"/>
      <c r="U2366" s="212"/>
      <c r="V2366" s="212"/>
      <c r="W2366" s="212"/>
      <c r="X2366" s="212"/>
      <c r="Y2366" s="212">
        <v>1373</v>
      </c>
      <c r="Z2366" s="212" t="s">
        <v>386</v>
      </c>
      <c r="AA2366" s="212" t="s">
        <v>387</v>
      </c>
      <c r="AB2366" s="212">
        <v>14264.195</v>
      </c>
      <c r="AC2366" s="212">
        <v>17259.675999999999</v>
      </c>
      <c r="AD2366" s="212">
        <v>6.6666999999999996</v>
      </c>
      <c r="AE2366" s="212">
        <v>0</v>
      </c>
      <c r="AF2366" s="212">
        <v>6.6666999999999996</v>
      </c>
      <c r="AG2366" s="212">
        <v>0</v>
      </c>
      <c r="AH2366" s="212">
        <v>95094.63</v>
      </c>
      <c r="AI2366" s="212">
        <v>115064.5</v>
      </c>
      <c r="AJ2366" s="212">
        <v>0</v>
      </c>
      <c r="AK2366" s="212">
        <v>0</v>
      </c>
      <c r="AL2366" s="212">
        <v>0</v>
      </c>
      <c r="AM2366">
        <v>1</v>
      </c>
      <c r="AN2366" t="str">
        <f>VLOOKUP(H2366,'Base Art'!$A:$AJ,36,FALSE)</f>
        <v>DON SATUR S.R.L.</v>
      </c>
    </row>
    <row r="2367" spans="1:40" x14ac:dyDescent="0.25">
      <c r="A2367" s="212" t="s">
        <v>7819</v>
      </c>
      <c r="B2367" s="212">
        <v>1</v>
      </c>
      <c r="C2367" s="212" t="s">
        <v>7820</v>
      </c>
      <c r="D2367" s="212" t="s">
        <v>158</v>
      </c>
      <c r="E2367" s="212">
        <v>20</v>
      </c>
      <c r="F2367" s="212" t="s">
        <v>20</v>
      </c>
      <c r="G2367" s="212" t="s">
        <v>1679</v>
      </c>
      <c r="H2367" s="212">
        <v>10710</v>
      </c>
      <c r="I2367" s="212" t="s">
        <v>1680</v>
      </c>
      <c r="J2367" s="212"/>
      <c r="K2367" s="212"/>
      <c r="L2367" s="212"/>
      <c r="M2367" s="212"/>
      <c r="N2367" s="212"/>
      <c r="O2367" s="212"/>
      <c r="P2367" s="212"/>
      <c r="Q2367" s="212"/>
      <c r="R2367" s="212"/>
      <c r="S2367" s="212"/>
      <c r="T2367" s="212"/>
      <c r="U2367" s="212"/>
      <c r="V2367" s="212"/>
      <c r="W2367" s="212"/>
      <c r="X2367" s="212"/>
      <c r="Y2367" s="212">
        <v>1373</v>
      </c>
      <c r="Z2367" s="212" t="s">
        <v>386</v>
      </c>
      <c r="AA2367" s="212" t="s">
        <v>387</v>
      </c>
      <c r="AB2367" s="212">
        <v>12652.46</v>
      </c>
      <c r="AC2367" s="212">
        <v>15385.853999999999</v>
      </c>
      <c r="AD2367" s="212">
        <v>2.5</v>
      </c>
      <c r="AE2367" s="212">
        <v>0</v>
      </c>
      <c r="AF2367" s="212">
        <v>2.5</v>
      </c>
      <c r="AG2367" s="212">
        <v>0</v>
      </c>
      <c r="AH2367" s="212">
        <v>31631.15</v>
      </c>
      <c r="AI2367" s="212">
        <v>38464.639999999999</v>
      </c>
      <c r="AJ2367" s="212">
        <v>0</v>
      </c>
      <c r="AK2367" s="212">
        <v>0</v>
      </c>
      <c r="AL2367" s="212">
        <v>0</v>
      </c>
      <c r="AM2367">
        <v>1</v>
      </c>
      <c r="AN2367" t="str">
        <f>VLOOKUP(H2367,'Base Art'!$A:$AJ,36,FALSE)</f>
        <v>DON SATUR S.R.L.</v>
      </c>
    </row>
    <row r="2368" spans="1:40" x14ac:dyDescent="0.25">
      <c r="A2368" s="212" t="s">
        <v>7819</v>
      </c>
      <c r="B2368" s="212">
        <v>1</v>
      </c>
      <c r="C2368" s="212" t="s">
        <v>7820</v>
      </c>
      <c r="D2368" s="212" t="s">
        <v>158</v>
      </c>
      <c r="E2368" s="212">
        <v>20</v>
      </c>
      <c r="F2368" s="212" t="s">
        <v>20</v>
      </c>
      <c r="G2368" s="212" t="s">
        <v>1757</v>
      </c>
      <c r="H2368" s="212">
        <v>10711</v>
      </c>
      <c r="I2368" s="212" t="s">
        <v>1758</v>
      </c>
      <c r="J2368" s="212"/>
      <c r="K2368" s="212"/>
      <c r="L2368" s="212"/>
      <c r="M2368" s="212"/>
      <c r="N2368" s="212"/>
      <c r="O2368" s="212"/>
      <c r="P2368" s="212"/>
      <c r="Q2368" s="212"/>
      <c r="R2368" s="212"/>
      <c r="S2368" s="212"/>
      <c r="T2368" s="212"/>
      <c r="U2368" s="212"/>
      <c r="V2368" s="212"/>
      <c r="W2368" s="212"/>
      <c r="X2368" s="212"/>
      <c r="Y2368" s="212">
        <v>1373</v>
      </c>
      <c r="Z2368" s="212" t="s">
        <v>386</v>
      </c>
      <c r="AA2368" s="212" t="s">
        <v>387</v>
      </c>
      <c r="AB2368" s="212">
        <v>14172.717000000001</v>
      </c>
      <c r="AC2368" s="212">
        <v>17181.620999999999</v>
      </c>
      <c r="AD2368" s="212">
        <v>6.5</v>
      </c>
      <c r="AE2368" s="212">
        <v>0</v>
      </c>
      <c r="AF2368" s="212">
        <v>6.5</v>
      </c>
      <c r="AG2368" s="212">
        <v>0</v>
      </c>
      <c r="AH2368" s="212">
        <v>92122.66</v>
      </c>
      <c r="AI2368" s="212">
        <v>111680.54</v>
      </c>
      <c r="AJ2368" s="212">
        <v>4</v>
      </c>
      <c r="AK2368" s="212">
        <v>1.63</v>
      </c>
      <c r="AL2368" s="212">
        <v>0</v>
      </c>
      <c r="AM2368">
        <v>1</v>
      </c>
      <c r="AN2368" t="str">
        <f>VLOOKUP(H2368,'Base Art'!$A:$AJ,36,FALSE)</f>
        <v>DON SATUR S.R.L.</v>
      </c>
    </row>
    <row r="2369" spans="1:40" x14ac:dyDescent="0.25">
      <c r="A2369" s="212" t="s">
        <v>7819</v>
      </c>
      <c r="B2369" s="212">
        <v>1</v>
      </c>
      <c r="C2369" s="212" t="s">
        <v>7820</v>
      </c>
      <c r="D2369" s="212" t="s">
        <v>158</v>
      </c>
      <c r="E2369" s="212">
        <v>20</v>
      </c>
      <c r="F2369" s="212" t="s">
        <v>20</v>
      </c>
      <c r="G2369" s="212" t="s">
        <v>890</v>
      </c>
      <c r="H2369" s="212">
        <v>10739</v>
      </c>
      <c r="I2369" s="212" t="s">
        <v>891</v>
      </c>
      <c r="J2369" s="212">
        <v>1433</v>
      </c>
      <c r="K2369" s="212" t="s">
        <v>892</v>
      </c>
      <c r="L2369" s="212" t="s">
        <v>893</v>
      </c>
      <c r="M2369" s="212"/>
      <c r="N2369" s="212"/>
      <c r="O2369" s="212"/>
      <c r="P2369" s="212"/>
      <c r="Q2369" s="212"/>
      <c r="R2369" s="212"/>
      <c r="S2369" s="212"/>
      <c r="T2369" s="212"/>
      <c r="U2369" s="212"/>
      <c r="V2369" s="212"/>
      <c r="W2369" s="212"/>
      <c r="X2369" s="212"/>
      <c r="Y2369" s="212">
        <v>1374</v>
      </c>
      <c r="Z2369" s="212" t="s">
        <v>336</v>
      </c>
      <c r="AA2369" s="212" t="s">
        <v>337</v>
      </c>
      <c r="AB2369" s="212">
        <v>0</v>
      </c>
      <c r="AC2369" s="212">
        <v>0</v>
      </c>
      <c r="AD2369" s="212">
        <v>0</v>
      </c>
      <c r="AE2369" s="212">
        <v>0.25</v>
      </c>
      <c r="AF2369" s="212">
        <v>0.25</v>
      </c>
      <c r="AG2369" s="212">
        <v>0</v>
      </c>
      <c r="AH2369" s="212">
        <v>0</v>
      </c>
      <c r="AI2369" s="212">
        <v>0</v>
      </c>
      <c r="AJ2369" s="212">
        <v>0</v>
      </c>
      <c r="AK2369" s="212">
        <v>0</v>
      </c>
      <c r="AL2369" s="212">
        <v>0</v>
      </c>
      <c r="AM2369">
        <v>1</v>
      </c>
      <c r="AN2369" t="str">
        <f>VLOOKUP(H2369,'Base Art'!$A:$AJ,36,FALSE)</f>
        <v>GEORGALOS HNOS. S.A.I.C.A.</v>
      </c>
    </row>
    <row r="2370" spans="1:40" x14ac:dyDescent="0.25">
      <c r="A2370" s="212" t="s">
        <v>7819</v>
      </c>
      <c r="B2370" s="212">
        <v>1</v>
      </c>
      <c r="C2370" s="212" t="s">
        <v>7820</v>
      </c>
      <c r="D2370" s="212" t="s">
        <v>158</v>
      </c>
      <c r="E2370" s="212">
        <v>20</v>
      </c>
      <c r="F2370" s="212" t="s">
        <v>20</v>
      </c>
      <c r="G2370" s="212" t="s">
        <v>896</v>
      </c>
      <c r="H2370" s="212">
        <v>10761</v>
      </c>
      <c r="I2370" s="212" t="s">
        <v>897</v>
      </c>
      <c r="J2370" s="212">
        <v>1433</v>
      </c>
      <c r="K2370" s="212" t="s">
        <v>892</v>
      </c>
      <c r="L2370" s="212" t="s">
        <v>893</v>
      </c>
      <c r="M2370" s="212"/>
      <c r="N2370" s="212"/>
      <c r="O2370" s="212"/>
      <c r="P2370" s="212"/>
      <c r="Q2370" s="212"/>
      <c r="R2370" s="212"/>
      <c r="S2370" s="212"/>
      <c r="T2370" s="212"/>
      <c r="U2370" s="212"/>
      <c r="V2370" s="212"/>
      <c r="W2370" s="212"/>
      <c r="X2370" s="212"/>
      <c r="Y2370" s="212">
        <v>1374</v>
      </c>
      <c r="Z2370" s="212" t="s">
        <v>336</v>
      </c>
      <c r="AA2370" s="212" t="s">
        <v>337</v>
      </c>
      <c r="AB2370" s="212">
        <v>33734.82</v>
      </c>
      <c r="AC2370" s="212">
        <v>40819.135999999999</v>
      </c>
      <c r="AD2370" s="212">
        <v>0.16669999999999999</v>
      </c>
      <c r="AE2370" s="212">
        <v>8.3299999999999999E-2</v>
      </c>
      <c r="AF2370" s="212">
        <v>0.25</v>
      </c>
      <c r="AG2370" s="212">
        <v>0</v>
      </c>
      <c r="AH2370" s="212">
        <v>8433.7099999999991</v>
      </c>
      <c r="AI2370" s="212">
        <v>10204.780000000001</v>
      </c>
      <c r="AJ2370" s="212">
        <v>0</v>
      </c>
      <c r="AK2370" s="212">
        <v>0</v>
      </c>
      <c r="AL2370" s="212">
        <v>0</v>
      </c>
      <c r="AM2370">
        <v>1</v>
      </c>
      <c r="AN2370" t="str">
        <f>VLOOKUP(H2370,'Base Art'!$A:$AJ,36,FALSE)</f>
        <v>GEORGALOS HNOS. S.A.I.C.A.</v>
      </c>
    </row>
    <row r="2371" spans="1:40" x14ac:dyDescent="0.25">
      <c r="A2371" s="212" t="s">
        <v>7819</v>
      </c>
      <c r="B2371" s="212">
        <v>1</v>
      </c>
      <c r="C2371" s="212" t="s">
        <v>7820</v>
      </c>
      <c r="D2371" s="212" t="s">
        <v>158</v>
      </c>
      <c r="E2371" s="212">
        <v>20</v>
      </c>
      <c r="F2371" s="212" t="s">
        <v>20</v>
      </c>
      <c r="G2371" s="212" t="s">
        <v>7860</v>
      </c>
      <c r="H2371" s="212">
        <v>10862</v>
      </c>
      <c r="I2371" s="212" t="s">
        <v>6282</v>
      </c>
      <c r="J2371" s="212"/>
      <c r="K2371" s="212"/>
      <c r="L2371" s="212"/>
      <c r="M2371" s="212"/>
      <c r="N2371" s="212"/>
      <c r="O2371" s="212"/>
      <c r="P2371" s="212"/>
      <c r="Q2371" s="212"/>
      <c r="R2371" s="212"/>
      <c r="S2371" s="212"/>
      <c r="T2371" s="212"/>
      <c r="U2371" s="212"/>
      <c r="V2371" s="212"/>
      <c r="W2371" s="212"/>
      <c r="X2371" s="212"/>
      <c r="Y2371" s="212">
        <v>1373</v>
      </c>
      <c r="Z2371" s="212" t="s">
        <v>386</v>
      </c>
      <c r="AA2371" s="212" t="s">
        <v>387</v>
      </c>
      <c r="AB2371" s="212">
        <v>29211.055</v>
      </c>
      <c r="AC2371" s="212">
        <v>35345.375999999997</v>
      </c>
      <c r="AD2371" s="212">
        <v>0.5</v>
      </c>
      <c r="AE2371" s="212">
        <v>0.05</v>
      </c>
      <c r="AF2371" s="212">
        <v>0.55000000000000004</v>
      </c>
      <c r="AG2371" s="212">
        <v>0</v>
      </c>
      <c r="AH2371" s="212">
        <v>16066.08</v>
      </c>
      <c r="AI2371" s="212">
        <v>19439.96</v>
      </c>
      <c r="AJ2371" s="212">
        <v>0</v>
      </c>
      <c r="AK2371" s="212">
        <v>0</v>
      </c>
      <c r="AL2371" s="212">
        <v>0</v>
      </c>
      <c r="AM2371">
        <v>1</v>
      </c>
      <c r="AN2371" t="str">
        <f>VLOOKUP(H2371,'Base Art'!$A:$AJ,36,FALSE)</f>
        <v>ARCOR S.A.I.C.</v>
      </c>
    </row>
    <row r="2372" spans="1:40" x14ac:dyDescent="0.25">
      <c r="A2372" s="212" t="s">
        <v>7819</v>
      </c>
      <c r="B2372" s="212">
        <v>1</v>
      </c>
      <c r="C2372" s="212" t="s">
        <v>7820</v>
      </c>
      <c r="D2372" s="212" t="s">
        <v>158</v>
      </c>
      <c r="E2372" s="212">
        <v>20</v>
      </c>
      <c r="F2372" s="212" t="s">
        <v>20</v>
      </c>
      <c r="G2372" s="212" t="s">
        <v>902</v>
      </c>
      <c r="H2372" s="212">
        <v>10866</v>
      </c>
      <c r="I2372" s="212" t="s">
        <v>903</v>
      </c>
      <c r="J2372" s="212"/>
      <c r="K2372" s="212"/>
      <c r="L2372" s="212"/>
      <c r="M2372" s="212"/>
      <c r="N2372" s="212"/>
      <c r="O2372" s="212"/>
      <c r="P2372" s="212"/>
      <c r="Q2372" s="212"/>
      <c r="R2372" s="212"/>
      <c r="S2372" s="212"/>
      <c r="T2372" s="212"/>
      <c r="U2372" s="212"/>
      <c r="V2372" s="212"/>
      <c r="W2372" s="212"/>
      <c r="X2372" s="212"/>
      <c r="Y2372" s="212">
        <v>1373</v>
      </c>
      <c r="Z2372" s="212" t="s">
        <v>386</v>
      </c>
      <c r="AA2372" s="212" t="s">
        <v>387</v>
      </c>
      <c r="AB2372" s="212">
        <v>30463.858</v>
      </c>
      <c r="AC2372" s="212">
        <v>36861.267</v>
      </c>
      <c r="AD2372" s="212">
        <v>2.4285999999999999</v>
      </c>
      <c r="AE2372" s="212">
        <v>0</v>
      </c>
      <c r="AF2372" s="212">
        <v>2.4285999999999999</v>
      </c>
      <c r="AG2372" s="212">
        <v>0</v>
      </c>
      <c r="AH2372" s="212">
        <v>73983.649999999994</v>
      </c>
      <c r="AI2372" s="212">
        <v>89520.22</v>
      </c>
      <c r="AJ2372" s="212">
        <v>2</v>
      </c>
      <c r="AK2372" s="212">
        <v>1.21</v>
      </c>
      <c r="AL2372" s="212">
        <v>0</v>
      </c>
      <c r="AM2372">
        <v>1</v>
      </c>
      <c r="AN2372" t="str">
        <f>VLOOKUP(H2372,'Base Art'!$A:$AJ,36,FALSE)</f>
        <v>ARCOR S.A.I.C.</v>
      </c>
    </row>
    <row r="2373" spans="1:40" x14ac:dyDescent="0.25">
      <c r="A2373" s="212" t="s">
        <v>7819</v>
      </c>
      <c r="B2373" s="212">
        <v>1</v>
      </c>
      <c r="C2373" s="212" t="s">
        <v>7820</v>
      </c>
      <c r="D2373" s="212" t="s">
        <v>158</v>
      </c>
      <c r="E2373" s="212">
        <v>20</v>
      </c>
      <c r="F2373" s="212" t="s">
        <v>20</v>
      </c>
      <c r="G2373" s="212" t="s">
        <v>1188</v>
      </c>
      <c r="H2373" s="212">
        <v>10984</v>
      </c>
      <c r="I2373" s="212" t="s">
        <v>1189</v>
      </c>
      <c r="J2373" s="212"/>
      <c r="K2373" s="212"/>
      <c r="L2373" s="212"/>
      <c r="M2373" s="212"/>
      <c r="N2373" s="212"/>
      <c r="O2373" s="212"/>
      <c r="P2373" s="212"/>
      <c r="Q2373" s="212"/>
      <c r="R2373" s="212"/>
      <c r="S2373" s="212"/>
      <c r="T2373" s="212"/>
      <c r="U2373" s="212"/>
      <c r="V2373" s="212"/>
      <c r="W2373" s="212"/>
      <c r="X2373" s="212"/>
      <c r="Y2373" s="212">
        <v>1374</v>
      </c>
      <c r="Z2373" s="212" t="s">
        <v>336</v>
      </c>
      <c r="AA2373" s="212" t="s">
        <v>337</v>
      </c>
      <c r="AB2373" s="212">
        <v>21462.35</v>
      </c>
      <c r="AC2373" s="212">
        <v>25969.446</v>
      </c>
      <c r="AD2373" s="212">
        <v>0.16669999999999999</v>
      </c>
      <c r="AE2373" s="212">
        <v>0</v>
      </c>
      <c r="AF2373" s="212">
        <v>0.16669999999999999</v>
      </c>
      <c r="AG2373" s="212">
        <v>0</v>
      </c>
      <c r="AH2373" s="212">
        <v>3577.06</v>
      </c>
      <c r="AI2373" s="212">
        <v>4328.24</v>
      </c>
      <c r="AJ2373" s="212">
        <v>0</v>
      </c>
      <c r="AK2373" s="212">
        <v>0</v>
      </c>
      <c r="AL2373" s="212">
        <v>0</v>
      </c>
      <c r="AM2373">
        <v>1</v>
      </c>
      <c r="AN2373" t="str">
        <f>VLOOKUP(H2373,'Base Art'!$A:$AJ,36,FALSE)</f>
        <v>ARCOR S.A.I.C.</v>
      </c>
    </row>
    <row r="2374" spans="1:40" x14ac:dyDescent="0.25">
      <c r="A2374" s="212" t="s">
        <v>7819</v>
      </c>
      <c r="B2374" s="212">
        <v>1</v>
      </c>
      <c r="C2374" s="212" t="s">
        <v>7820</v>
      </c>
      <c r="D2374" s="212" t="s">
        <v>158</v>
      </c>
      <c r="E2374" s="212">
        <v>20</v>
      </c>
      <c r="F2374" s="212" t="s">
        <v>20</v>
      </c>
      <c r="G2374" s="212" t="s">
        <v>7729</v>
      </c>
      <c r="H2374" s="212">
        <v>11021</v>
      </c>
      <c r="I2374" s="212" t="s">
        <v>6592</v>
      </c>
      <c r="J2374" s="212">
        <v>1347</v>
      </c>
      <c r="K2374" s="212" t="s">
        <v>7730</v>
      </c>
      <c r="L2374" s="212" t="s">
        <v>7731</v>
      </c>
      <c r="M2374" s="212"/>
      <c r="N2374" s="212"/>
      <c r="O2374" s="212"/>
      <c r="P2374" s="212"/>
      <c r="Q2374" s="212"/>
      <c r="R2374" s="212"/>
      <c r="S2374" s="212"/>
      <c r="T2374" s="212"/>
      <c r="U2374" s="212"/>
      <c r="V2374" s="212"/>
      <c r="W2374" s="212"/>
      <c r="X2374" s="212"/>
      <c r="Y2374" s="212">
        <v>1375</v>
      </c>
      <c r="Z2374" s="212" t="s">
        <v>314</v>
      </c>
      <c r="AA2374" s="212" t="s">
        <v>315</v>
      </c>
      <c r="AB2374" s="212">
        <v>26955.383999999998</v>
      </c>
      <c r="AC2374" s="212">
        <v>32616.013999999999</v>
      </c>
      <c r="AD2374" s="212">
        <v>1</v>
      </c>
      <c r="AE2374" s="212">
        <v>0</v>
      </c>
      <c r="AF2374" s="212">
        <v>1</v>
      </c>
      <c r="AG2374" s="212">
        <v>0</v>
      </c>
      <c r="AH2374" s="212">
        <v>26955.38</v>
      </c>
      <c r="AI2374" s="212">
        <v>32616.01</v>
      </c>
      <c r="AJ2374" s="212">
        <v>1</v>
      </c>
      <c r="AK2374" s="212">
        <v>1</v>
      </c>
      <c r="AL2374" s="212">
        <v>0</v>
      </c>
      <c r="AM2374">
        <v>1</v>
      </c>
      <c r="AN2374" t="str">
        <f>VLOOKUP(H2374,'Base Art'!$A:$AJ,36,FALSE)</f>
        <v>AGROINDUSTRIAS BAIRES</v>
      </c>
    </row>
    <row r="2375" spans="1:40" x14ac:dyDescent="0.25">
      <c r="A2375" s="212" t="s">
        <v>7819</v>
      </c>
      <c r="B2375" s="212">
        <v>1</v>
      </c>
      <c r="C2375" s="212" t="s">
        <v>7820</v>
      </c>
      <c r="D2375" s="212" t="s">
        <v>158</v>
      </c>
      <c r="E2375" s="212">
        <v>20</v>
      </c>
      <c r="F2375" s="212" t="s">
        <v>20</v>
      </c>
      <c r="G2375" s="212" t="s">
        <v>1040</v>
      </c>
      <c r="H2375" s="212">
        <v>11068</v>
      </c>
      <c r="I2375" s="212" t="s">
        <v>1041</v>
      </c>
      <c r="J2375" s="212"/>
      <c r="K2375" s="212"/>
      <c r="L2375" s="212"/>
      <c r="M2375" s="212"/>
      <c r="N2375" s="212"/>
      <c r="O2375" s="212"/>
      <c r="P2375" s="212"/>
      <c r="Q2375" s="212"/>
      <c r="R2375" s="212"/>
      <c r="S2375" s="212"/>
      <c r="T2375" s="212"/>
      <c r="U2375" s="212"/>
      <c r="V2375" s="212"/>
      <c r="W2375" s="212"/>
      <c r="X2375" s="212"/>
      <c r="Y2375" s="212">
        <v>1370</v>
      </c>
      <c r="Z2375" s="212" t="s">
        <v>400</v>
      </c>
      <c r="AA2375" s="212" t="s">
        <v>401</v>
      </c>
      <c r="AB2375" s="212">
        <v>9200.5339999999997</v>
      </c>
      <c r="AC2375" s="212">
        <v>11132.647000000001</v>
      </c>
      <c r="AD2375" s="212">
        <v>11</v>
      </c>
      <c r="AE2375" s="212">
        <v>0</v>
      </c>
      <c r="AF2375" s="212">
        <v>11</v>
      </c>
      <c r="AG2375" s="212">
        <v>0</v>
      </c>
      <c r="AH2375" s="212">
        <v>101205.88</v>
      </c>
      <c r="AI2375" s="212">
        <v>122459.11</v>
      </c>
      <c r="AJ2375" s="212">
        <v>1</v>
      </c>
      <c r="AK2375" s="212">
        <v>11</v>
      </c>
      <c r="AL2375" s="212">
        <v>0</v>
      </c>
      <c r="AM2375">
        <v>1</v>
      </c>
      <c r="AN2375" t="str">
        <f>VLOOKUP(H2375,'Base Art'!$A:$AJ,36,FALSE)</f>
        <v>RUBINO HNOS. S.A.</v>
      </c>
    </row>
    <row r="2376" spans="1:40" x14ac:dyDescent="0.25">
      <c r="A2376" s="212" t="s">
        <v>7819</v>
      </c>
      <c r="B2376" s="212">
        <v>1</v>
      </c>
      <c r="C2376" s="212" t="s">
        <v>7820</v>
      </c>
      <c r="D2376" s="212" t="s">
        <v>158</v>
      </c>
      <c r="E2376" s="212">
        <v>20</v>
      </c>
      <c r="F2376" s="212" t="s">
        <v>20</v>
      </c>
      <c r="G2376" s="212" t="s">
        <v>1190</v>
      </c>
      <c r="H2376" s="212">
        <v>11085</v>
      </c>
      <c r="I2376" s="212" t="s">
        <v>1191</v>
      </c>
      <c r="J2376" s="212">
        <v>1192</v>
      </c>
      <c r="K2376" s="212" t="s">
        <v>932</v>
      </c>
      <c r="L2376" s="212" t="s">
        <v>933</v>
      </c>
      <c r="M2376" s="212"/>
      <c r="N2376" s="212"/>
      <c r="O2376" s="212"/>
      <c r="P2376" s="212">
        <v>1112</v>
      </c>
      <c r="Q2376" s="212" t="s">
        <v>1010</v>
      </c>
      <c r="R2376" s="212" t="s">
        <v>1011</v>
      </c>
      <c r="S2376" s="212"/>
      <c r="T2376" s="212"/>
      <c r="U2376" s="212"/>
      <c r="V2376" s="212"/>
      <c r="W2376" s="212"/>
      <c r="X2376" s="212"/>
      <c r="Y2376" s="212">
        <v>1375</v>
      </c>
      <c r="Z2376" s="212" t="s">
        <v>314</v>
      </c>
      <c r="AA2376" s="212" t="s">
        <v>315</v>
      </c>
      <c r="AB2376" s="212">
        <v>26976.612000000001</v>
      </c>
      <c r="AC2376" s="212">
        <v>33450.998</v>
      </c>
      <c r="AD2376" s="212">
        <v>1</v>
      </c>
      <c r="AE2376" s="212">
        <v>0</v>
      </c>
      <c r="AF2376" s="212">
        <v>1</v>
      </c>
      <c r="AG2376" s="212">
        <v>0</v>
      </c>
      <c r="AH2376" s="212">
        <v>26976.61</v>
      </c>
      <c r="AI2376" s="212">
        <v>33451</v>
      </c>
      <c r="AJ2376" s="212">
        <v>0</v>
      </c>
      <c r="AK2376" s="212">
        <v>0</v>
      </c>
      <c r="AL2376" s="212">
        <v>0</v>
      </c>
      <c r="AM2376">
        <v>1</v>
      </c>
      <c r="AN2376" t="str">
        <f>VLOOKUP(H2376,'Base Art'!$A:$AJ,36,FALSE)</f>
        <v>NUTRIPET S.A.U.</v>
      </c>
    </row>
    <row r="2377" spans="1:40" x14ac:dyDescent="0.25">
      <c r="A2377" s="212" t="s">
        <v>7819</v>
      </c>
      <c r="B2377" s="212">
        <v>1</v>
      </c>
      <c r="C2377" s="212" t="s">
        <v>7820</v>
      </c>
      <c r="D2377" s="212" t="s">
        <v>158</v>
      </c>
      <c r="E2377" s="212">
        <v>20</v>
      </c>
      <c r="F2377" s="212" t="s">
        <v>20</v>
      </c>
      <c r="G2377" s="212" t="s">
        <v>1042</v>
      </c>
      <c r="H2377" s="212">
        <v>11134</v>
      </c>
      <c r="I2377" s="212" t="s">
        <v>1043</v>
      </c>
      <c r="J2377" s="212">
        <v>1413</v>
      </c>
      <c r="K2377" s="212" t="s">
        <v>334</v>
      </c>
      <c r="L2377" s="212" t="s">
        <v>335</v>
      </c>
      <c r="M2377" s="212"/>
      <c r="N2377" s="212"/>
      <c r="O2377" s="212"/>
      <c r="P2377" s="212"/>
      <c r="Q2377" s="212"/>
      <c r="R2377" s="212"/>
      <c r="S2377" s="212"/>
      <c r="T2377" s="212"/>
      <c r="U2377" s="212"/>
      <c r="V2377" s="212"/>
      <c r="W2377" s="212"/>
      <c r="X2377" s="212"/>
      <c r="Y2377" s="212">
        <v>1374</v>
      </c>
      <c r="Z2377" s="212" t="s">
        <v>336</v>
      </c>
      <c r="AA2377" s="212" t="s">
        <v>337</v>
      </c>
      <c r="AB2377" s="212">
        <v>30174.637999999999</v>
      </c>
      <c r="AC2377" s="212">
        <v>36511.313000000002</v>
      </c>
      <c r="AD2377" s="212">
        <v>0.5</v>
      </c>
      <c r="AE2377" s="212">
        <v>0</v>
      </c>
      <c r="AF2377" s="212">
        <v>0.5</v>
      </c>
      <c r="AG2377" s="212">
        <v>0</v>
      </c>
      <c r="AH2377" s="212">
        <v>15087.32</v>
      </c>
      <c r="AI2377" s="212">
        <v>18255.66</v>
      </c>
      <c r="AJ2377" s="212">
        <v>0</v>
      </c>
      <c r="AK2377" s="212">
        <v>0</v>
      </c>
      <c r="AL2377" s="212">
        <v>0</v>
      </c>
      <c r="AM2377">
        <v>1</v>
      </c>
      <c r="AN2377" t="str">
        <f>VLOOKUP(H2377,'Base Art'!$A:$AJ,36,FALSE)</f>
        <v>ARCOR S.A.I.C.</v>
      </c>
    </row>
    <row r="2378" spans="1:40" x14ac:dyDescent="0.25">
      <c r="A2378" s="212" t="s">
        <v>7819</v>
      </c>
      <c r="B2378" s="212">
        <v>1</v>
      </c>
      <c r="C2378" s="212" t="s">
        <v>7820</v>
      </c>
      <c r="D2378" s="212" t="s">
        <v>158</v>
      </c>
      <c r="E2378" s="212">
        <v>20</v>
      </c>
      <c r="F2378" s="212" t="s">
        <v>20</v>
      </c>
      <c r="G2378" s="212" t="s">
        <v>1044</v>
      </c>
      <c r="H2378" s="212">
        <v>11165</v>
      </c>
      <c r="I2378" s="212" t="s">
        <v>1045</v>
      </c>
      <c r="J2378" s="212"/>
      <c r="K2378" s="212"/>
      <c r="L2378" s="212"/>
      <c r="M2378" s="212"/>
      <c r="N2378" s="212"/>
      <c r="O2378" s="212"/>
      <c r="P2378" s="212"/>
      <c r="Q2378" s="212"/>
      <c r="R2378" s="212"/>
      <c r="S2378" s="212"/>
      <c r="T2378" s="212"/>
      <c r="U2378" s="212"/>
      <c r="V2378" s="212"/>
      <c r="W2378" s="212"/>
      <c r="X2378" s="212"/>
      <c r="Y2378" s="212">
        <v>1374</v>
      </c>
      <c r="Z2378" s="212" t="s">
        <v>336</v>
      </c>
      <c r="AA2378" s="212" t="s">
        <v>337</v>
      </c>
      <c r="AB2378" s="212">
        <v>218540.24</v>
      </c>
      <c r="AC2378" s="212">
        <v>264433.68199999997</v>
      </c>
      <c r="AD2378" s="212">
        <v>0.05</v>
      </c>
      <c r="AE2378" s="212">
        <v>0</v>
      </c>
      <c r="AF2378" s="212">
        <v>0.05</v>
      </c>
      <c r="AG2378" s="212">
        <v>0</v>
      </c>
      <c r="AH2378" s="212">
        <v>10927.01</v>
      </c>
      <c r="AI2378" s="212">
        <v>13221.68</v>
      </c>
      <c r="AJ2378" s="212">
        <v>1</v>
      </c>
      <c r="AK2378" s="212">
        <v>0.05</v>
      </c>
      <c r="AL2378" s="212">
        <v>0</v>
      </c>
      <c r="AM2378">
        <v>1</v>
      </c>
      <c r="AN2378" t="str">
        <f>VLOOKUP(H2378,'Base Art'!$A:$AJ,36,FALSE)</f>
        <v>MONDELEZ ARGENTINA S.A.</v>
      </c>
    </row>
    <row r="2379" spans="1:40" x14ac:dyDescent="0.25">
      <c r="A2379" s="212" t="s">
        <v>7819</v>
      </c>
      <c r="B2379" s="212">
        <v>1</v>
      </c>
      <c r="C2379" s="212" t="s">
        <v>7820</v>
      </c>
      <c r="D2379" s="212" t="s">
        <v>158</v>
      </c>
      <c r="E2379" s="212">
        <v>20</v>
      </c>
      <c r="F2379" s="212" t="s">
        <v>20</v>
      </c>
      <c r="G2379" s="212" t="s">
        <v>1046</v>
      </c>
      <c r="H2379" s="212">
        <v>11183</v>
      </c>
      <c r="I2379" s="212" t="s">
        <v>1047</v>
      </c>
      <c r="J2379" s="212"/>
      <c r="K2379" s="212"/>
      <c r="L2379" s="212"/>
      <c r="M2379" s="212"/>
      <c r="N2379" s="212"/>
      <c r="O2379" s="212"/>
      <c r="P2379" s="212">
        <v>1356</v>
      </c>
      <c r="Q2379" s="212" t="s">
        <v>1048</v>
      </c>
      <c r="R2379" s="212" t="s">
        <v>1049</v>
      </c>
      <c r="S2379" s="212"/>
      <c r="T2379" s="212"/>
      <c r="U2379" s="212"/>
      <c r="V2379" s="212"/>
      <c r="W2379" s="212"/>
      <c r="X2379" s="212"/>
      <c r="Y2379" s="212">
        <v>1373</v>
      </c>
      <c r="Z2379" s="212" t="s">
        <v>386</v>
      </c>
      <c r="AA2379" s="212" t="s">
        <v>387</v>
      </c>
      <c r="AB2379" s="212">
        <v>55009.15</v>
      </c>
      <c r="AC2379" s="212">
        <v>66561.065000000002</v>
      </c>
      <c r="AD2379" s="212">
        <v>6.25E-2</v>
      </c>
      <c r="AE2379" s="212">
        <v>0</v>
      </c>
      <c r="AF2379" s="212">
        <v>6.25E-2</v>
      </c>
      <c r="AG2379" s="212">
        <v>0</v>
      </c>
      <c r="AH2379" s="212">
        <v>3438.07</v>
      </c>
      <c r="AI2379" s="212">
        <v>4160.07</v>
      </c>
      <c r="AJ2379" s="212">
        <v>0</v>
      </c>
      <c r="AK2379" s="212">
        <v>0</v>
      </c>
      <c r="AL2379" s="212">
        <v>0</v>
      </c>
      <c r="AM2379">
        <v>1</v>
      </c>
      <c r="AN2379" t="str">
        <f>VLOOKUP(H2379,'Base Art'!$A:$AJ,36,FALSE)</f>
        <v>ALIMENTARIO MONTECRISTO S.R.L.</v>
      </c>
    </row>
    <row r="2380" spans="1:40" x14ac:dyDescent="0.25">
      <c r="A2380" s="212" t="s">
        <v>7819</v>
      </c>
      <c r="B2380" s="212">
        <v>1</v>
      </c>
      <c r="C2380" s="212" t="s">
        <v>7820</v>
      </c>
      <c r="D2380" s="212" t="s">
        <v>158</v>
      </c>
      <c r="E2380" s="212">
        <v>20</v>
      </c>
      <c r="F2380" s="212" t="s">
        <v>20</v>
      </c>
      <c r="G2380" s="212" t="s">
        <v>7683</v>
      </c>
      <c r="H2380" s="212">
        <v>11503</v>
      </c>
      <c r="I2380" s="212" t="s">
        <v>7474</v>
      </c>
      <c r="J2380" s="212">
        <v>1414</v>
      </c>
      <c r="K2380" s="212" t="s">
        <v>372</v>
      </c>
      <c r="L2380" s="212" t="s">
        <v>373</v>
      </c>
      <c r="M2380" s="212"/>
      <c r="N2380" s="212"/>
      <c r="O2380" s="212"/>
      <c r="P2380" s="212"/>
      <c r="Q2380" s="212"/>
      <c r="R2380" s="212"/>
      <c r="S2380" s="212"/>
      <c r="T2380" s="212"/>
      <c r="U2380" s="212"/>
      <c r="V2380" s="212"/>
      <c r="W2380" s="212"/>
      <c r="X2380" s="212"/>
      <c r="Y2380" s="212"/>
      <c r="Z2380" s="212"/>
      <c r="AA2380" s="212"/>
      <c r="AB2380" s="212">
        <v>24349.11</v>
      </c>
      <c r="AC2380" s="212">
        <v>29462.429</v>
      </c>
      <c r="AD2380" s="212">
        <v>0.16669999999999999</v>
      </c>
      <c r="AE2380" s="212">
        <v>0</v>
      </c>
      <c r="AF2380" s="212">
        <v>0.16669999999999999</v>
      </c>
      <c r="AG2380" s="212">
        <v>0</v>
      </c>
      <c r="AH2380" s="212">
        <v>4058.19</v>
      </c>
      <c r="AI2380" s="212">
        <v>4910.3999999999996</v>
      </c>
      <c r="AJ2380" s="212">
        <v>1</v>
      </c>
      <c r="AK2380" s="212">
        <v>0.17</v>
      </c>
      <c r="AL2380" s="212">
        <v>0</v>
      </c>
      <c r="AM2380">
        <v>1</v>
      </c>
      <c r="AN2380" t="str">
        <f>VLOOKUP(H2380,'Base Art'!$A:$AJ,36,FALSE)</f>
        <v>ARCOR S.A.I.C.</v>
      </c>
    </row>
    <row r="2381" spans="1:40" x14ac:dyDescent="0.25">
      <c r="A2381" s="212" t="s">
        <v>7819</v>
      </c>
      <c r="B2381" s="212">
        <v>1</v>
      </c>
      <c r="C2381" s="212" t="s">
        <v>7820</v>
      </c>
      <c r="D2381" s="212" t="s">
        <v>158</v>
      </c>
      <c r="E2381" s="212">
        <v>20</v>
      </c>
      <c r="F2381" s="212" t="s">
        <v>20</v>
      </c>
      <c r="G2381" s="212" t="s">
        <v>1739</v>
      </c>
      <c r="H2381" s="212">
        <v>11571</v>
      </c>
      <c r="I2381" s="212" t="s">
        <v>1740</v>
      </c>
      <c r="J2381" s="212">
        <v>1272</v>
      </c>
      <c r="K2381" s="212" t="s">
        <v>822</v>
      </c>
      <c r="L2381" s="212" t="s">
        <v>823</v>
      </c>
      <c r="M2381" s="212"/>
      <c r="N2381" s="212"/>
      <c r="O2381" s="212"/>
      <c r="P2381" s="212"/>
      <c r="Q2381" s="212"/>
      <c r="R2381" s="212"/>
      <c r="S2381" s="212"/>
      <c r="T2381" s="212"/>
      <c r="U2381" s="212"/>
      <c r="V2381" s="212"/>
      <c r="W2381" s="212"/>
      <c r="X2381" s="212"/>
      <c r="Y2381" s="212"/>
      <c r="Z2381" s="212"/>
      <c r="AA2381" s="212"/>
      <c r="AB2381" s="212">
        <v>60084.154000000002</v>
      </c>
      <c r="AC2381" s="212">
        <v>72701.831999999995</v>
      </c>
      <c r="AD2381" s="212">
        <v>0.16669999999999999</v>
      </c>
      <c r="AE2381" s="212">
        <v>0</v>
      </c>
      <c r="AF2381" s="212">
        <v>0.16669999999999999</v>
      </c>
      <c r="AG2381" s="212">
        <v>0</v>
      </c>
      <c r="AH2381" s="212">
        <v>10014.030000000001</v>
      </c>
      <c r="AI2381" s="212">
        <v>12116.97</v>
      </c>
      <c r="AJ2381" s="212">
        <v>0</v>
      </c>
      <c r="AK2381" s="212">
        <v>0</v>
      </c>
      <c r="AL2381" s="212">
        <v>0</v>
      </c>
      <c r="AM2381">
        <v>1</v>
      </c>
      <c r="AN2381" t="str">
        <f>VLOOKUP(H2381,'Base Art'!$A:$AJ,36,FALSE)</f>
        <v>MONDELEZ ARGENTINA S.A.</v>
      </c>
    </row>
    <row r="2382" spans="1:40" x14ac:dyDescent="0.25">
      <c r="A2382" s="212" t="s">
        <v>7819</v>
      </c>
      <c r="B2382" s="212">
        <v>1</v>
      </c>
      <c r="C2382" s="212" t="s">
        <v>7820</v>
      </c>
      <c r="D2382" s="212" t="s">
        <v>158</v>
      </c>
      <c r="E2382" s="212">
        <v>20</v>
      </c>
      <c r="F2382" s="212" t="s">
        <v>20</v>
      </c>
      <c r="G2382" s="212" t="s">
        <v>1767</v>
      </c>
      <c r="H2382" s="212">
        <v>11574</v>
      </c>
      <c r="I2382" s="212" t="s">
        <v>1768</v>
      </c>
      <c r="J2382" s="212"/>
      <c r="K2382" s="212"/>
      <c r="L2382" s="212"/>
      <c r="M2382" s="212"/>
      <c r="N2382" s="212"/>
      <c r="O2382" s="212"/>
      <c r="P2382" s="212"/>
      <c r="Q2382" s="212"/>
      <c r="R2382" s="212"/>
      <c r="S2382" s="212"/>
      <c r="T2382" s="212"/>
      <c r="U2382" s="212"/>
      <c r="V2382" s="212"/>
      <c r="W2382" s="212"/>
      <c r="X2382" s="212"/>
      <c r="Y2382" s="212"/>
      <c r="Z2382" s="212"/>
      <c r="AA2382" s="212"/>
      <c r="AB2382" s="212">
        <v>10404.617</v>
      </c>
      <c r="AC2382" s="212">
        <v>12589.587</v>
      </c>
      <c r="AD2382" s="212">
        <v>1.5</v>
      </c>
      <c r="AE2382" s="212">
        <v>0</v>
      </c>
      <c r="AF2382" s="212">
        <v>1.5</v>
      </c>
      <c r="AG2382" s="212">
        <v>0</v>
      </c>
      <c r="AH2382" s="212">
        <v>15606.93</v>
      </c>
      <c r="AI2382" s="212">
        <v>18884.38</v>
      </c>
      <c r="AJ2382" s="212">
        <v>2</v>
      </c>
      <c r="AK2382" s="212">
        <v>0.75</v>
      </c>
      <c r="AL2382" s="212">
        <v>0</v>
      </c>
      <c r="AM2382">
        <v>1</v>
      </c>
      <c r="AN2382" t="str">
        <f>VLOOKUP(H2382,'Base Art'!$A:$AJ,36,FALSE)</f>
        <v>RUBINO HNOS. S.A.</v>
      </c>
    </row>
    <row r="2383" spans="1:40" x14ac:dyDescent="0.25">
      <c r="A2383" s="212" t="s">
        <v>7819</v>
      </c>
      <c r="B2383" s="212">
        <v>1</v>
      </c>
      <c r="C2383" s="212" t="s">
        <v>7820</v>
      </c>
      <c r="D2383" s="212" t="s">
        <v>135</v>
      </c>
      <c r="E2383" s="212">
        <v>21</v>
      </c>
      <c r="F2383" s="212" t="s">
        <v>17</v>
      </c>
      <c r="G2383" s="212" t="s">
        <v>302</v>
      </c>
      <c r="H2383" s="212">
        <v>2</v>
      </c>
      <c r="I2383" s="212" t="s">
        <v>303</v>
      </c>
      <c r="J2383" s="212">
        <v>1019</v>
      </c>
      <c r="K2383" s="212" t="s">
        <v>266</v>
      </c>
      <c r="L2383" s="212" t="s">
        <v>297</v>
      </c>
      <c r="M2383" s="212"/>
      <c r="N2383" s="212"/>
      <c r="O2383" s="212"/>
      <c r="P2383" s="212">
        <v>1020</v>
      </c>
      <c r="Q2383" s="212" t="s">
        <v>298</v>
      </c>
      <c r="R2383" s="212" t="s">
        <v>299</v>
      </c>
      <c r="S2383" s="212"/>
      <c r="T2383" s="212"/>
      <c r="U2383" s="212"/>
      <c r="V2383" s="212"/>
      <c r="W2383" s="212"/>
      <c r="X2383" s="212"/>
      <c r="Y2383" s="212">
        <v>1402</v>
      </c>
      <c r="Z2383" s="212" t="s">
        <v>300</v>
      </c>
      <c r="AA2383" s="212" t="s">
        <v>301</v>
      </c>
      <c r="AB2383" s="212">
        <v>165612.19</v>
      </c>
      <c r="AC2383" s="212">
        <v>200390.74400000001</v>
      </c>
      <c r="AD2383" s="212">
        <v>6.25E-2</v>
      </c>
      <c r="AE2383" s="212">
        <v>0</v>
      </c>
      <c r="AF2383" s="212">
        <v>6.25E-2</v>
      </c>
      <c r="AG2383" s="212">
        <v>0</v>
      </c>
      <c r="AH2383" s="212">
        <v>10350.76</v>
      </c>
      <c r="AI2383" s="212">
        <v>12524.42</v>
      </c>
      <c r="AJ2383" s="212">
        <v>1</v>
      </c>
      <c r="AK2383" s="212">
        <v>0.06</v>
      </c>
      <c r="AL2383" s="212">
        <v>0</v>
      </c>
      <c r="AM2383">
        <v>1</v>
      </c>
      <c r="AN2383" t="str">
        <f>VLOOKUP(H2383,'Base Art'!$A:$AJ,36,FALSE)</f>
        <v>ENERGIZER ARGENTINA S.A.</v>
      </c>
    </row>
    <row r="2384" spans="1:40" x14ac:dyDescent="0.25">
      <c r="A2384" s="212" t="s">
        <v>7819</v>
      </c>
      <c r="B2384" s="212">
        <v>1</v>
      </c>
      <c r="C2384" s="212" t="s">
        <v>7820</v>
      </c>
      <c r="D2384" s="212" t="s">
        <v>135</v>
      </c>
      <c r="E2384" s="212">
        <v>21</v>
      </c>
      <c r="F2384" s="212" t="s">
        <v>17</v>
      </c>
      <c r="G2384" s="212" t="s">
        <v>316</v>
      </c>
      <c r="H2384" s="212">
        <v>156</v>
      </c>
      <c r="I2384" s="212" t="s">
        <v>317</v>
      </c>
      <c r="J2384" s="212">
        <v>1437</v>
      </c>
      <c r="K2384" s="212" t="s">
        <v>318</v>
      </c>
      <c r="L2384" s="212" t="s">
        <v>319</v>
      </c>
      <c r="M2384" s="212"/>
      <c r="N2384" s="212"/>
      <c r="O2384" s="212"/>
      <c r="P2384" s="212"/>
      <c r="Q2384" s="212"/>
      <c r="R2384" s="212"/>
      <c r="S2384" s="212"/>
      <c r="T2384" s="212"/>
      <c r="U2384" s="212"/>
      <c r="V2384" s="212"/>
      <c r="W2384" s="212"/>
      <c r="X2384" s="212"/>
      <c r="Y2384" s="212">
        <v>1376</v>
      </c>
      <c r="Z2384" s="212" t="s">
        <v>320</v>
      </c>
      <c r="AA2384" s="212" t="s">
        <v>321</v>
      </c>
      <c r="AB2384" s="212">
        <v>338396.016</v>
      </c>
      <c r="AC2384" s="212">
        <v>409459.17599999998</v>
      </c>
      <c r="AD2384" s="212">
        <v>1.2500000000000001E-2</v>
      </c>
      <c r="AE2384" s="212">
        <v>0</v>
      </c>
      <c r="AF2384" s="212">
        <v>1.2500000000000001E-2</v>
      </c>
      <c r="AG2384" s="212">
        <v>0</v>
      </c>
      <c r="AH2384" s="212">
        <v>4229.95</v>
      </c>
      <c r="AI2384" s="212">
        <v>5118.24</v>
      </c>
      <c r="AJ2384" s="212">
        <v>0</v>
      </c>
      <c r="AK2384" s="212">
        <v>0</v>
      </c>
      <c r="AL2384" s="212">
        <v>0</v>
      </c>
      <c r="AM2384">
        <v>1</v>
      </c>
      <c r="AN2384" t="str">
        <f>VLOOKUP(H2384,'Base Art'!$A:$AJ,36,FALSE)</f>
        <v>JORGE LUIS SUAREZ</v>
      </c>
    </row>
    <row r="2385" spans="1:40" x14ac:dyDescent="0.25">
      <c r="A2385" s="212" t="s">
        <v>7819</v>
      </c>
      <c r="B2385" s="212">
        <v>1</v>
      </c>
      <c r="C2385" s="212" t="s">
        <v>7820</v>
      </c>
      <c r="D2385" s="212" t="s">
        <v>135</v>
      </c>
      <c r="E2385" s="212">
        <v>21</v>
      </c>
      <c r="F2385" s="212" t="s">
        <v>17</v>
      </c>
      <c r="G2385" s="212" t="s">
        <v>322</v>
      </c>
      <c r="H2385" s="212">
        <v>158</v>
      </c>
      <c r="I2385" s="212" t="s">
        <v>323</v>
      </c>
      <c r="J2385" s="212">
        <v>1437</v>
      </c>
      <c r="K2385" s="212" t="s">
        <v>318</v>
      </c>
      <c r="L2385" s="212" t="s">
        <v>319</v>
      </c>
      <c r="M2385" s="212"/>
      <c r="N2385" s="212"/>
      <c r="O2385" s="212"/>
      <c r="P2385" s="212"/>
      <c r="Q2385" s="212"/>
      <c r="R2385" s="212"/>
      <c r="S2385" s="212"/>
      <c r="T2385" s="212"/>
      <c r="U2385" s="212"/>
      <c r="V2385" s="212"/>
      <c r="W2385" s="212"/>
      <c r="X2385" s="212"/>
      <c r="Y2385" s="212">
        <v>1376</v>
      </c>
      <c r="Z2385" s="212" t="s">
        <v>320</v>
      </c>
      <c r="AA2385" s="212" t="s">
        <v>321</v>
      </c>
      <c r="AB2385" s="212">
        <v>399748.60800000001</v>
      </c>
      <c r="AC2385" s="212">
        <v>495288.533</v>
      </c>
      <c r="AD2385" s="212">
        <v>0.125</v>
      </c>
      <c r="AE2385" s="212">
        <v>0</v>
      </c>
      <c r="AF2385" s="212">
        <v>0.125</v>
      </c>
      <c r="AG2385" s="212">
        <v>0</v>
      </c>
      <c r="AH2385" s="212">
        <v>49968.58</v>
      </c>
      <c r="AI2385" s="212">
        <v>61911.07</v>
      </c>
      <c r="AJ2385" s="212">
        <v>1</v>
      </c>
      <c r="AK2385" s="212">
        <v>0.13</v>
      </c>
      <c r="AL2385" s="212">
        <v>0</v>
      </c>
      <c r="AM2385">
        <v>1</v>
      </c>
      <c r="AN2385" t="str">
        <f>VLOOKUP(H2385,'Base Art'!$A:$AJ,36,FALSE)</f>
        <v>JORGE LUIS SUAREZ</v>
      </c>
    </row>
    <row r="2386" spans="1:40" x14ac:dyDescent="0.25">
      <c r="A2386" s="212" t="s">
        <v>7819</v>
      </c>
      <c r="B2386" s="212">
        <v>1</v>
      </c>
      <c r="C2386" s="212" t="s">
        <v>7820</v>
      </c>
      <c r="D2386" s="212" t="s">
        <v>135</v>
      </c>
      <c r="E2386" s="212">
        <v>21</v>
      </c>
      <c r="F2386" s="212" t="s">
        <v>17</v>
      </c>
      <c r="G2386" s="212" t="s">
        <v>1062</v>
      </c>
      <c r="H2386" s="212">
        <v>174</v>
      </c>
      <c r="I2386" s="212" t="s">
        <v>1063</v>
      </c>
      <c r="J2386" s="212">
        <v>1441</v>
      </c>
      <c r="K2386" s="212" t="s">
        <v>1064</v>
      </c>
      <c r="L2386" s="212" t="s">
        <v>1065</v>
      </c>
      <c r="M2386" s="212"/>
      <c r="N2386" s="212"/>
      <c r="O2386" s="212"/>
      <c r="P2386" s="212">
        <v>1090</v>
      </c>
      <c r="Q2386" s="212" t="s">
        <v>530</v>
      </c>
      <c r="R2386" s="212" t="s">
        <v>531</v>
      </c>
      <c r="S2386" s="212"/>
      <c r="T2386" s="212"/>
      <c r="U2386" s="212"/>
      <c r="V2386" s="212"/>
      <c r="W2386" s="212"/>
      <c r="X2386" s="212"/>
      <c r="Y2386" s="212">
        <v>1376</v>
      </c>
      <c r="Z2386" s="212" t="s">
        <v>320</v>
      </c>
      <c r="AA2386" s="212" t="s">
        <v>321</v>
      </c>
      <c r="AB2386" s="212">
        <v>623470.77</v>
      </c>
      <c r="AC2386" s="212">
        <v>754399.63800000004</v>
      </c>
      <c r="AD2386" s="212">
        <v>0.05</v>
      </c>
      <c r="AE2386" s="212">
        <v>0</v>
      </c>
      <c r="AF2386" s="212">
        <v>0.05</v>
      </c>
      <c r="AG2386" s="212">
        <v>0</v>
      </c>
      <c r="AH2386" s="212">
        <v>31173.54</v>
      </c>
      <c r="AI2386" s="212">
        <v>37719.980000000003</v>
      </c>
      <c r="AJ2386" s="212">
        <v>0</v>
      </c>
      <c r="AK2386" s="212">
        <v>0</v>
      </c>
      <c r="AL2386" s="212">
        <v>0</v>
      </c>
      <c r="AM2386">
        <v>1</v>
      </c>
      <c r="AN2386" t="str">
        <f>VLOOKUP(H2386,'Base Art'!$A:$AJ,36,FALSE)</f>
        <v>JORGE LUIS SUAREZ</v>
      </c>
    </row>
    <row r="2387" spans="1:40" x14ac:dyDescent="0.25">
      <c r="A2387" s="212" t="s">
        <v>7819</v>
      </c>
      <c r="B2387" s="212">
        <v>1</v>
      </c>
      <c r="C2387" s="212" t="s">
        <v>7820</v>
      </c>
      <c r="D2387" s="212" t="s">
        <v>135</v>
      </c>
      <c r="E2387" s="212">
        <v>21</v>
      </c>
      <c r="F2387" s="212" t="s">
        <v>17</v>
      </c>
      <c r="G2387" s="212" t="s">
        <v>332</v>
      </c>
      <c r="H2387" s="212">
        <v>273</v>
      </c>
      <c r="I2387" s="212" t="s">
        <v>333</v>
      </c>
      <c r="J2387" s="212">
        <v>1413</v>
      </c>
      <c r="K2387" s="212" t="s">
        <v>334</v>
      </c>
      <c r="L2387" s="212" t="s">
        <v>335</v>
      </c>
      <c r="M2387" s="212"/>
      <c r="N2387" s="212"/>
      <c r="O2387" s="212"/>
      <c r="P2387" s="212"/>
      <c r="Q2387" s="212"/>
      <c r="R2387" s="212"/>
      <c r="S2387" s="212"/>
      <c r="T2387" s="212"/>
      <c r="U2387" s="212"/>
      <c r="V2387" s="212"/>
      <c r="W2387" s="212"/>
      <c r="X2387" s="212"/>
      <c r="Y2387" s="212">
        <v>1374</v>
      </c>
      <c r="Z2387" s="212" t="s">
        <v>336</v>
      </c>
      <c r="AA2387" s="212" t="s">
        <v>337</v>
      </c>
      <c r="AB2387" s="212">
        <v>77698.627999999997</v>
      </c>
      <c r="AC2387" s="212">
        <v>98599.551000000007</v>
      </c>
      <c r="AD2387" s="212">
        <v>0.1</v>
      </c>
      <c r="AE2387" s="212">
        <v>0</v>
      </c>
      <c r="AF2387" s="212">
        <v>0.1</v>
      </c>
      <c r="AG2387" s="212">
        <v>0</v>
      </c>
      <c r="AH2387" s="212">
        <v>7769.86</v>
      </c>
      <c r="AI2387" s="212">
        <v>9859.9599999999991</v>
      </c>
      <c r="AJ2387" s="212">
        <v>0</v>
      </c>
      <c r="AK2387" s="212">
        <v>0</v>
      </c>
      <c r="AL2387" s="212">
        <v>0</v>
      </c>
      <c r="AM2387">
        <v>1</v>
      </c>
      <c r="AN2387" t="str">
        <f>VLOOKUP(H2387,'Base Art'!$A:$AJ,36,FALSE)</f>
        <v>ARCOR S.A.I.C.</v>
      </c>
    </row>
    <row r="2388" spans="1:40" x14ac:dyDescent="0.25">
      <c r="A2388" s="212" t="s">
        <v>7819</v>
      </c>
      <c r="B2388" s="212">
        <v>1</v>
      </c>
      <c r="C2388" s="212" t="s">
        <v>7820</v>
      </c>
      <c r="D2388" s="212" t="s">
        <v>135</v>
      </c>
      <c r="E2388" s="212">
        <v>21</v>
      </c>
      <c r="F2388" s="212" t="s">
        <v>17</v>
      </c>
      <c r="G2388" s="212" t="s">
        <v>942</v>
      </c>
      <c r="H2388" s="212">
        <v>318</v>
      </c>
      <c r="I2388" s="212" t="s">
        <v>943</v>
      </c>
      <c r="J2388" s="212">
        <v>1414</v>
      </c>
      <c r="K2388" s="212" t="s">
        <v>372</v>
      </c>
      <c r="L2388" s="212" t="s">
        <v>373</v>
      </c>
      <c r="M2388" s="212"/>
      <c r="N2388" s="212"/>
      <c r="O2388" s="212"/>
      <c r="P2388" s="212">
        <v>1071</v>
      </c>
      <c r="Q2388" s="212" t="s">
        <v>944</v>
      </c>
      <c r="R2388" s="212" t="s">
        <v>945</v>
      </c>
      <c r="S2388" s="212"/>
      <c r="T2388" s="212"/>
      <c r="U2388" s="212"/>
      <c r="V2388" s="212"/>
      <c r="W2388" s="212"/>
      <c r="X2388" s="212"/>
      <c r="Y2388" s="212">
        <v>1374</v>
      </c>
      <c r="Z2388" s="212" t="s">
        <v>336</v>
      </c>
      <c r="AA2388" s="212" t="s">
        <v>337</v>
      </c>
      <c r="AB2388" s="212">
        <v>43724.169000000002</v>
      </c>
      <c r="AC2388" s="212">
        <v>52906.243000000002</v>
      </c>
      <c r="AD2388" s="212">
        <v>0.33329999999999999</v>
      </c>
      <c r="AE2388" s="212">
        <v>0</v>
      </c>
      <c r="AF2388" s="212">
        <v>0.33329999999999999</v>
      </c>
      <c r="AG2388" s="212">
        <v>0</v>
      </c>
      <c r="AH2388" s="212">
        <v>14574.72</v>
      </c>
      <c r="AI2388" s="212">
        <v>17635.41</v>
      </c>
      <c r="AJ2388" s="212">
        <v>0</v>
      </c>
      <c r="AK2388" s="212">
        <v>0</v>
      </c>
      <c r="AL2388" s="212">
        <v>0</v>
      </c>
      <c r="AM2388">
        <v>1</v>
      </c>
      <c r="AN2388" t="str">
        <f>VLOOKUP(H2388,'Base Art'!$A:$AJ,36,FALSE)</f>
        <v>ARCOR S.A.I.C.</v>
      </c>
    </row>
    <row r="2389" spans="1:40" x14ac:dyDescent="0.25">
      <c r="A2389" s="212" t="s">
        <v>7819</v>
      </c>
      <c r="B2389" s="212">
        <v>1</v>
      </c>
      <c r="C2389" s="212" t="s">
        <v>7820</v>
      </c>
      <c r="D2389" s="212" t="s">
        <v>135</v>
      </c>
      <c r="E2389" s="212">
        <v>21</v>
      </c>
      <c r="F2389" s="212" t="s">
        <v>17</v>
      </c>
      <c r="G2389" s="212" t="s">
        <v>7732</v>
      </c>
      <c r="H2389" s="212">
        <v>365</v>
      </c>
      <c r="I2389" s="212" t="s">
        <v>1962</v>
      </c>
      <c r="J2389" s="212">
        <v>1425</v>
      </c>
      <c r="K2389" s="212" t="s">
        <v>484</v>
      </c>
      <c r="L2389" s="212" t="s">
        <v>485</v>
      </c>
      <c r="M2389" s="212"/>
      <c r="N2389" s="212"/>
      <c r="O2389" s="212"/>
      <c r="P2389" s="212">
        <v>1277</v>
      </c>
      <c r="Q2389" s="212" t="s">
        <v>486</v>
      </c>
      <c r="R2389" s="212" t="s">
        <v>487</v>
      </c>
      <c r="S2389" s="212"/>
      <c r="T2389" s="212"/>
      <c r="U2389" s="212"/>
      <c r="V2389" s="212"/>
      <c r="W2389" s="212"/>
      <c r="X2389" s="212"/>
      <c r="Y2389" s="212">
        <v>1374</v>
      </c>
      <c r="Z2389" s="212" t="s">
        <v>336</v>
      </c>
      <c r="AA2389" s="212" t="s">
        <v>337</v>
      </c>
      <c r="AB2389" s="212">
        <v>57381.614000000001</v>
      </c>
      <c r="AC2389" s="212">
        <v>70292.474000000002</v>
      </c>
      <c r="AD2389" s="212">
        <v>0.16669999999999999</v>
      </c>
      <c r="AE2389" s="212">
        <v>0</v>
      </c>
      <c r="AF2389" s="212">
        <v>0.16669999999999999</v>
      </c>
      <c r="AG2389" s="212">
        <v>0</v>
      </c>
      <c r="AH2389" s="212">
        <v>9563.6</v>
      </c>
      <c r="AI2389" s="212">
        <v>11715.41</v>
      </c>
      <c r="AJ2389" s="212">
        <v>0</v>
      </c>
      <c r="AK2389" s="212">
        <v>0</v>
      </c>
      <c r="AL2389" s="212">
        <v>0</v>
      </c>
      <c r="AM2389">
        <v>1</v>
      </c>
      <c r="AN2389" t="str">
        <f>VLOOKUP(H2389,'Base Art'!$A:$AJ,36,FALSE)</f>
        <v>GEORGALOS HNOS. S.A.I.C.A.</v>
      </c>
    </row>
    <row r="2390" spans="1:40" x14ac:dyDescent="0.25">
      <c r="A2390" s="212" t="s">
        <v>7819</v>
      </c>
      <c r="B2390" s="212">
        <v>1</v>
      </c>
      <c r="C2390" s="212" t="s">
        <v>7820</v>
      </c>
      <c r="D2390" s="212" t="s">
        <v>135</v>
      </c>
      <c r="E2390" s="212">
        <v>21</v>
      </c>
      <c r="F2390" s="212" t="s">
        <v>17</v>
      </c>
      <c r="G2390" s="212" t="s">
        <v>1783</v>
      </c>
      <c r="H2390" s="212">
        <v>500</v>
      </c>
      <c r="I2390" s="212" t="s">
        <v>1784</v>
      </c>
      <c r="J2390" s="212"/>
      <c r="K2390" s="212"/>
      <c r="L2390" s="212"/>
      <c r="M2390" s="212"/>
      <c r="N2390" s="212"/>
      <c r="O2390" s="212"/>
      <c r="P2390" s="212"/>
      <c r="Q2390" s="212"/>
      <c r="R2390" s="212"/>
      <c r="S2390" s="212"/>
      <c r="T2390" s="212"/>
      <c r="U2390" s="212"/>
      <c r="V2390" s="212"/>
      <c r="W2390" s="212"/>
      <c r="X2390" s="212"/>
      <c r="Y2390" s="212">
        <v>1372</v>
      </c>
      <c r="Z2390" s="212" t="s">
        <v>346</v>
      </c>
      <c r="AA2390" s="212" t="s">
        <v>347</v>
      </c>
      <c r="AB2390" s="212">
        <v>165388.17499999999</v>
      </c>
      <c r="AC2390" s="212">
        <v>200119.69699999999</v>
      </c>
      <c r="AD2390" s="212">
        <v>8.3299999999999999E-2</v>
      </c>
      <c r="AE2390" s="212">
        <v>0</v>
      </c>
      <c r="AF2390" s="212">
        <v>8.3299999999999999E-2</v>
      </c>
      <c r="AG2390" s="212">
        <v>0</v>
      </c>
      <c r="AH2390" s="212">
        <v>13782.35</v>
      </c>
      <c r="AI2390" s="212">
        <v>16676.64</v>
      </c>
      <c r="AJ2390" s="212">
        <v>0</v>
      </c>
      <c r="AK2390" s="212">
        <v>0</v>
      </c>
      <c r="AL2390" s="212">
        <v>0</v>
      </c>
      <c r="AM2390">
        <v>1</v>
      </c>
      <c r="AN2390" t="str">
        <f>VLOOKUP(H2390,'Base Art'!$A:$AJ,36,FALSE)</f>
        <v>LA DELICIA FELIPE FORT S.A.</v>
      </c>
    </row>
    <row r="2391" spans="1:40" x14ac:dyDescent="0.25">
      <c r="A2391" s="212" t="s">
        <v>7819</v>
      </c>
      <c r="B2391" s="212">
        <v>1</v>
      </c>
      <c r="C2391" s="212" t="s">
        <v>7820</v>
      </c>
      <c r="D2391" s="212" t="s">
        <v>135</v>
      </c>
      <c r="E2391" s="212">
        <v>21</v>
      </c>
      <c r="F2391" s="212" t="s">
        <v>17</v>
      </c>
      <c r="G2391" s="212" t="s">
        <v>356</v>
      </c>
      <c r="H2391" s="212">
        <v>542</v>
      </c>
      <c r="I2391" s="212" t="s">
        <v>357</v>
      </c>
      <c r="J2391" s="212">
        <v>1019</v>
      </c>
      <c r="K2391" s="212" t="s">
        <v>266</v>
      </c>
      <c r="L2391" s="212" t="s">
        <v>297</v>
      </c>
      <c r="M2391" s="212"/>
      <c r="N2391" s="212"/>
      <c r="O2391" s="212"/>
      <c r="P2391" s="212">
        <v>1020</v>
      </c>
      <c r="Q2391" s="212" t="s">
        <v>298</v>
      </c>
      <c r="R2391" s="212" t="s">
        <v>299</v>
      </c>
      <c r="S2391" s="212"/>
      <c r="T2391" s="212"/>
      <c r="U2391" s="212"/>
      <c r="V2391" s="212"/>
      <c r="W2391" s="212"/>
      <c r="X2391" s="212"/>
      <c r="Y2391" s="212">
        <v>1402</v>
      </c>
      <c r="Z2391" s="212" t="s">
        <v>300</v>
      </c>
      <c r="AA2391" s="212" t="s">
        <v>301</v>
      </c>
      <c r="AB2391" s="212">
        <v>125705.25</v>
      </c>
      <c r="AC2391" s="212">
        <v>155748.79300000001</v>
      </c>
      <c r="AD2391" s="212">
        <v>0.05</v>
      </c>
      <c r="AE2391" s="212">
        <v>0</v>
      </c>
      <c r="AF2391" s="212">
        <v>0.05</v>
      </c>
      <c r="AG2391" s="212">
        <v>0</v>
      </c>
      <c r="AH2391" s="212">
        <v>6285.26</v>
      </c>
      <c r="AI2391" s="212">
        <v>7787.44</v>
      </c>
      <c r="AJ2391" s="212">
        <v>1</v>
      </c>
      <c r="AK2391" s="212">
        <v>0.05</v>
      </c>
      <c r="AL2391" s="212">
        <v>0</v>
      </c>
      <c r="AM2391">
        <v>1</v>
      </c>
      <c r="AN2391" t="str">
        <f>VLOOKUP(H2391,'Base Art'!$A:$AJ,36,FALSE)</f>
        <v>ENERGIZER ARGENTINA S.A.</v>
      </c>
    </row>
    <row r="2392" spans="1:40" x14ac:dyDescent="0.25">
      <c r="A2392" s="212" t="s">
        <v>7819</v>
      </c>
      <c r="B2392" s="212">
        <v>1</v>
      </c>
      <c r="C2392" s="212" t="s">
        <v>7820</v>
      </c>
      <c r="D2392" s="212" t="s">
        <v>135</v>
      </c>
      <c r="E2392" s="212">
        <v>21</v>
      </c>
      <c r="F2392" s="212" t="s">
        <v>17</v>
      </c>
      <c r="G2392" s="212" t="s">
        <v>364</v>
      </c>
      <c r="H2392" s="212">
        <v>565</v>
      </c>
      <c r="I2392" s="212" t="s">
        <v>365</v>
      </c>
      <c r="J2392" s="212"/>
      <c r="K2392" s="212"/>
      <c r="L2392" s="212"/>
      <c r="M2392" s="212"/>
      <c r="N2392" s="212"/>
      <c r="O2392" s="212"/>
      <c r="P2392" s="212"/>
      <c r="Q2392" s="212"/>
      <c r="R2392" s="212"/>
      <c r="S2392" s="212"/>
      <c r="T2392" s="212"/>
      <c r="U2392" s="212"/>
      <c r="V2392" s="212"/>
      <c r="W2392" s="212"/>
      <c r="X2392" s="212"/>
      <c r="Y2392" s="212">
        <v>1374</v>
      </c>
      <c r="Z2392" s="212" t="s">
        <v>336</v>
      </c>
      <c r="AA2392" s="212" t="s">
        <v>337</v>
      </c>
      <c r="AB2392" s="212">
        <v>147921.19</v>
      </c>
      <c r="AC2392" s="212">
        <v>178984.65900000001</v>
      </c>
      <c r="AD2392" s="212">
        <v>3.1300000000000001E-2</v>
      </c>
      <c r="AE2392" s="212">
        <v>0</v>
      </c>
      <c r="AF2392" s="212">
        <v>3.1300000000000001E-2</v>
      </c>
      <c r="AG2392" s="212">
        <v>0</v>
      </c>
      <c r="AH2392" s="212">
        <v>4622.54</v>
      </c>
      <c r="AI2392" s="212">
        <v>5593.27</v>
      </c>
      <c r="AJ2392" s="212">
        <v>1</v>
      </c>
      <c r="AK2392" s="212">
        <v>0.03</v>
      </c>
      <c r="AL2392" s="212">
        <v>0</v>
      </c>
      <c r="AM2392">
        <v>1</v>
      </c>
      <c r="AN2392" t="str">
        <f>VLOOKUP(H2392,'Base Art'!$A:$AJ,36,FALSE)</f>
        <v>MONDELEZ ARGENTINA S.A.</v>
      </c>
    </row>
    <row r="2393" spans="1:40" x14ac:dyDescent="0.25">
      <c r="A2393" s="212" t="s">
        <v>7819</v>
      </c>
      <c r="B2393" s="212">
        <v>1</v>
      </c>
      <c r="C2393" s="212" t="s">
        <v>7820</v>
      </c>
      <c r="D2393" s="212" t="s">
        <v>135</v>
      </c>
      <c r="E2393" s="212">
        <v>21</v>
      </c>
      <c r="F2393" s="212" t="s">
        <v>17</v>
      </c>
      <c r="G2393" s="212" t="s">
        <v>366</v>
      </c>
      <c r="H2393" s="212">
        <v>567</v>
      </c>
      <c r="I2393" s="212" t="s">
        <v>367</v>
      </c>
      <c r="J2393" s="212"/>
      <c r="K2393" s="212"/>
      <c r="L2393" s="212"/>
      <c r="M2393" s="212"/>
      <c r="N2393" s="212"/>
      <c r="O2393" s="212"/>
      <c r="P2393" s="212"/>
      <c r="Q2393" s="212"/>
      <c r="R2393" s="212"/>
      <c r="S2393" s="212"/>
      <c r="T2393" s="212"/>
      <c r="U2393" s="212"/>
      <c r="V2393" s="212"/>
      <c r="W2393" s="212"/>
      <c r="X2393" s="212"/>
      <c r="Y2393" s="212">
        <v>1374</v>
      </c>
      <c r="Z2393" s="212" t="s">
        <v>336</v>
      </c>
      <c r="AA2393" s="212" t="s">
        <v>337</v>
      </c>
      <c r="AB2393" s="212">
        <v>147921.19</v>
      </c>
      <c r="AC2393" s="212">
        <v>178984.65900000001</v>
      </c>
      <c r="AD2393" s="212">
        <v>3.1300000000000001E-2</v>
      </c>
      <c r="AE2393" s="212">
        <v>0</v>
      </c>
      <c r="AF2393" s="212">
        <v>3.1300000000000001E-2</v>
      </c>
      <c r="AG2393" s="212">
        <v>0</v>
      </c>
      <c r="AH2393" s="212">
        <v>4622.54</v>
      </c>
      <c r="AI2393" s="212">
        <v>5593.27</v>
      </c>
      <c r="AJ2393" s="212">
        <v>0</v>
      </c>
      <c r="AK2393" s="212">
        <v>0</v>
      </c>
      <c r="AL2393" s="212">
        <v>0</v>
      </c>
      <c r="AM2393">
        <v>1</v>
      </c>
      <c r="AN2393" t="str">
        <f>VLOOKUP(H2393,'Base Art'!$A:$AJ,36,FALSE)</f>
        <v>MONDELEZ ARGENTINA S.A.</v>
      </c>
    </row>
    <row r="2394" spans="1:40" x14ac:dyDescent="0.25">
      <c r="A2394" s="212" t="s">
        <v>7819</v>
      </c>
      <c r="B2394" s="212">
        <v>1</v>
      </c>
      <c r="C2394" s="212" t="s">
        <v>7820</v>
      </c>
      <c r="D2394" s="212" t="s">
        <v>135</v>
      </c>
      <c r="E2394" s="212">
        <v>21</v>
      </c>
      <c r="F2394" s="212" t="s">
        <v>17</v>
      </c>
      <c r="G2394" s="212" t="s">
        <v>370</v>
      </c>
      <c r="H2394" s="212">
        <v>653</v>
      </c>
      <c r="I2394" s="212" t="s">
        <v>371</v>
      </c>
      <c r="J2394" s="212">
        <v>1414</v>
      </c>
      <c r="K2394" s="212" t="s">
        <v>372</v>
      </c>
      <c r="L2394" s="212" t="s">
        <v>373</v>
      </c>
      <c r="M2394" s="212"/>
      <c r="N2394" s="212"/>
      <c r="O2394" s="212"/>
      <c r="P2394" s="212">
        <v>1072</v>
      </c>
      <c r="Q2394" s="212" t="s">
        <v>374</v>
      </c>
      <c r="R2394" s="212" t="s">
        <v>375</v>
      </c>
      <c r="S2394" s="212"/>
      <c r="T2394" s="212"/>
      <c r="U2394" s="212"/>
      <c r="V2394" s="212"/>
      <c r="W2394" s="212"/>
      <c r="X2394" s="212"/>
      <c r="Y2394" s="212">
        <v>1374</v>
      </c>
      <c r="Z2394" s="212" t="s">
        <v>336</v>
      </c>
      <c r="AA2394" s="212" t="s">
        <v>337</v>
      </c>
      <c r="AB2394" s="212">
        <v>51087.838000000003</v>
      </c>
      <c r="AC2394" s="212">
        <v>63336.231</v>
      </c>
      <c r="AD2394" s="212">
        <v>0.7</v>
      </c>
      <c r="AE2394" s="212">
        <v>0</v>
      </c>
      <c r="AF2394" s="212">
        <v>0.7</v>
      </c>
      <c r="AG2394" s="212">
        <v>0</v>
      </c>
      <c r="AH2394" s="212">
        <v>35761.49</v>
      </c>
      <c r="AI2394" s="212">
        <v>44335.360000000001</v>
      </c>
      <c r="AJ2394" s="212">
        <v>0</v>
      </c>
      <c r="AK2394" s="212">
        <v>0</v>
      </c>
      <c r="AL2394" s="212">
        <v>0</v>
      </c>
      <c r="AM2394">
        <v>1</v>
      </c>
      <c r="AN2394" t="str">
        <f>VLOOKUP(H2394,'Base Art'!$A:$AJ,36,FALSE)</f>
        <v>ARCOR S.A.I.C.</v>
      </c>
    </row>
    <row r="2395" spans="1:40" x14ac:dyDescent="0.25">
      <c r="A2395" s="212" t="s">
        <v>7819</v>
      </c>
      <c r="B2395" s="212">
        <v>1</v>
      </c>
      <c r="C2395" s="212" t="s">
        <v>7820</v>
      </c>
      <c r="D2395" s="212" t="s">
        <v>135</v>
      </c>
      <c r="E2395" s="212">
        <v>21</v>
      </c>
      <c r="F2395" s="212" t="s">
        <v>17</v>
      </c>
      <c r="G2395" s="212" t="s">
        <v>376</v>
      </c>
      <c r="H2395" s="212">
        <v>692</v>
      </c>
      <c r="I2395" s="212" t="s">
        <v>377</v>
      </c>
      <c r="J2395" s="212">
        <v>1169</v>
      </c>
      <c r="K2395" s="212" t="s">
        <v>378</v>
      </c>
      <c r="L2395" s="212" t="s">
        <v>379</v>
      </c>
      <c r="M2395" s="212"/>
      <c r="N2395" s="212"/>
      <c r="O2395" s="212"/>
      <c r="P2395" s="212"/>
      <c r="Q2395" s="212"/>
      <c r="R2395" s="212"/>
      <c r="S2395" s="212"/>
      <c r="T2395" s="212"/>
      <c r="U2395" s="212"/>
      <c r="V2395" s="212"/>
      <c r="W2395" s="212"/>
      <c r="X2395" s="212"/>
      <c r="Y2395" s="212">
        <v>1376</v>
      </c>
      <c r="Z2395" s="212" t="s">
        <v>320</v>
      </c>
      <c r="AA2395" s="212" t="s">
        <v>321</v>
      </c>
      <c r="AB2395" s="212">
        <v>72461.929999999993</v>
      </c>
      <c r="AC2395" s="212">
        <v>89852.781000000003</v>
      </c>
      <c r="AD2395" s="212">
        <v>8.3299999999999999E-2</v>
      </c>
      <c r="AE2395" s="212">
        <v>0</v>
      </c>
      <c r="AF2395" s="212">
        <v>8.3299999999999999E-2</v>
      </c>
      <c r="AG2395" s="212">
        <v>0</v>
      </c>
      <c r="AH2395" s="212">
        <v>6038.49</v>
      </c>
      <c r="AI2395" s="212">
        <v>7487.73</v>
      </c>
      <c r="AJ2395" s="212">
        <v>1</v>
      </c>
      <c r="AK2395" s="212">
        <v>0.08</v>
      </c>
      <c r="AL2395" s="212">
        <v>0</v>
      </c>
      <c r="AM2395">
        <v>1</v>
      </c>
      <c r="AN2395" t="str">
        <f>VLOOKUP(H2395,'Base Art'!$A:$AJ,36,FALSE)</f>
        <v>JORGE LUIS SUAREZ</v>
      </c>
    </row>
    <row r="2396" spans="1:40" x14ac:dyDescent="0.25">
      <c r="A2396" s="212" t="s">
        <v>7819</v>
      </c>
      <c r="B2396" s="212">
        <v>1</v>
      </c>
      <c r="C2396" s="212" t="s">
        <v>7820</v>
      </c>
      <c r="D2396" s="212" t="s">
        <v>135</v>
      </c>
      <c r="E2396" s="212">
        <v>21</v>
      </c>
      <c r="F2396" s="212" t="s">
        <v>17</v>
      </c>
      <c r="G2396" s="212" t="s">
        <v>380</v>
      </c>
      <c r="H2396" s="212">
        <v>731</v>
      </c>
      <c r="I2396" s="212" t="s">
        <v>381</v>
      </c>
      <c r="J2396" s="212">
        <v>1422</v>
      </c>
      <c r="K2396" s="212" t="s">
        <v>382</v>
      </c>
      <c r="L2396" s="212" t="s">
        <v>383</v>
      </c>
      <c r="M2396" s="212"/>
      <c r="N2396" s="212"/>
      <c r="O2396" s="212"/>
      <c r="P2396" s="212">
        <v>1067</v>
      </c>
      <c r="Q2396" s="212" t="s">
        <v>384</v>
      </c>
      <c r="R2396" s="212" t="s">
        <v>385</v>
      </c>
      <c r="S2396" s="212"/>
      <c r="T2396" s="212"/>
      <c r="U2396" s="212"/>
      <c r="V2396" s="212"/>
      <c r="W2396" s="212"/>
      <c r="X2396" s="212"/>
      <c r="Y2396" s="212">
        <v>1373</v>
      </c>
      <c r="Z2396" s="212" t="s">
        <v>386</v>
      </c>
      <c r="AA2396" s="212" t="s">
        <v>387</v>
      </c>
      <c r="AB2396" s="212">
        <v>15233.008</v>
      </c>
      <c r="AC2396" s="212">
        <v>19026.028999999999</v>
      </c>
      <c r="AD2396" s="212">
        <v>0.3</v>
      </c>
      <c r="AE2396" s="212">
        <v>7.4999999999999997E-2</v>
      </c>
      <c r="AF2396" s="212">
        <v>0.375</v>
      </c>
      <c r="AG2396" s="212">
        <v>0</v>
      </c>
      <c r="AH2396" s="212">
        <v>5712.38</v>
      </c>
      <c r="AI2396" s="212">
        <v>7134.76</v>
      </c>
      <c r="AJ2396" s="212">
        <v>0</v>
      </c>
      <c r="AK2396" s="212">
        <v>0</v>
      </c>
      <c r="AL2396" s="212">
        <v>0</v>
      </c>
      <c r="AM2396">
        <v>1</v>
      </c>
      <c r="AN2396" t="str">
        <f>VLOOKUP(H2396,'Base Art'!$A:$AJ,36,FALSE)</f>
        <v>ARCOR S.A.I.C.</v>
      </c>
    </row>
    <row r="2397" spans="1:40" x14ac:dyDescent="0.25">
      <c r="A2397" s="212" t="s">
        <v>7819</v>
      </c>
      <c r="B2397" s="212">
        <v>1</v>
      </c>
      <c r="C2397" s="212" t="s">
        <v>7820</v>
      </c>
      <c r="D2397" s="212" t="s">
        <v>135</v>
      </c>
      <c r="E2397" s="212">
        <v>21</v>
      </c>
      <c r="F2397" s="212" t="s">
        <v>17</v>
      </c>
      <c r="G2397" s="212" t="s">
        <v>7725</v>
      </c>
      <c r="H2397" s="212">
        <v>742</v>
      </c>
      <c r="I2397" s="212" t="s">
        <v>2050</v>
      </c>
      <c r="J2397" s="212">
        <v>1150</v>
      </c>
      <c r="K2397" s="212" t="s">
        <v>7726</v>
      </c>
      <c r="L2397" s="212" t="s">
        <v>7727</v>
      </c>
      <c r="M2397" s="212"/>
      <c r="N2397" s="212"/>
      <c r="O2397" s="212"/>
      <c r="P2397" s="212"/>
      <c r="Q2397" s="212"/>
      <c r="R2397" s="212"/>
      <c r="S2397" s="212"/>
      <c r="T2397" s="212"/>
      <c r="U2397" s="212"/>
      <c r="V2397" s="212"/>
      <c r="W2397" s="212"/>
      <c r="X2397" s="212"/>
      <c r="Y2397" s="212">
        <v>1376</v>
      </c>
      <c r="Z2397" s="212" t="s">
        <v>320</v>
      </c>
      <c r="AA2397" s="212" t="s">
        <v>321</v>
      </c>
      <c r="AB2397" s="212">
        <v>59008.241000000002</v>
      </c>
      <c r="AC2397" s="212">
        <v>73170.216</v>
      </c>
      <c r="AD2397" s="212">
        <v>0.33329999999999999</v>
      </c>
      <c r="AE2397" s="212">
        <v>0</v>
      </c>
      <c r="AF2397" s="212">
        <v>0.33329999999999999</v>
      </c>
      <c r="AG2397" s="212">
        <v>0</v>
      </c>
      <c r="AH2397" s="212">
        <v>19669.41</v>
      </c>
      <c r="AI2397" s="212">
        <v>24390.07</v>
      </c>
      <c r="AJ2397" s="212">
        <v>0</v>
      </c>
      <c r="AK2397" s="212">
        <v>0</v>
      </c>
      <c r="AL2397" s="212">
        <v>0</v>
      </c>
      <c r="AM2397">
        <v>1</v>
      </c>
      <c r="AN2397" t="str">
        <f>VLOOKUP(H2397,'Base Art'!$A:$AJ,36,FALSE)</f>
        <v>BUHL S.A.</v>
      </c>
    </row>
    <row r="2398" spans="1:40" x14ac:dyDescent="0.25">
      <c r="A2398" s="212" t="s">
        <v>7819</v>
      </c>
      <c r="B2398" s="212">
        <v>1</v>
      </c>
      <c r="C2398" s="212" t="s">
        <v>7820</v>
      </c>
      <c r="D2398" s="212" t="s">
        <v>135</v>
      </c>
      <c r="E2398" s="212">
        <v>21</v>
      </c>
      <c r="F2398" s="212" t="s">
        <v>17</v>
      </c>
      <c r="G2398" s="212" t="s">
        <v>390</v>
      </c>
      <c r="H2398" s="212">
        <v>822</v>
      </c>
      <c r="I2398" s="212" t="s">
        <v>391</v>
      </c>
      <c r="J2398" s="212">
        <v>1018</v>
      </c>
      <c r="K2398" s="212" t="s">
        <v>392</v>
      </c>
      <c r="L2398" s="212" t="s">
        <v>393</v>
      </c>
      <c r="M2398" s="212"/>
      <c r="N2398" s="212"/>
      <c r="O2398" s="212"/>
      <c r="P2398" s="212">
        <v>1020</v>
      </c>
      <c r="Q2398" s="212" t="s">
        <v>298</v>
      </c>
      <c r="R2398" s="212" t="s">
        <v>299</v>
      </c>
      <c r="S2398" s="212"/>
      <c r="T2398" s="212"/>
      <c r="U2398" s="212"/>
      <c r="V2398" s="212"/>
      <c r="W2398" s="212"/>
      <c r="X2398" s="212"/>
      <c r="Y2398" s="212">
        <v>1402</v>
      </c>
      <c r="Z2398" s="212" t="s">
        <v>300</v>
      </c>
      <c r="AA2398" s="212" t="s">
        <v>301</v>
      </c>
      <c r="AB2398" s="212">
        <v>102281.098</v>
      </c>
      <c r="AC2398" s="212">
        <v>123760.11599999999</v>
      </c>
      <c r="AD2398" s="212">
        <v>2.7799999999999998E-2</v>
      </c>
      <c r="AE2398" s="212">
        <v>0</v>
      </c>
      <c r="AF2398" s="212">
        <v>2.7799999999999998E-2</v>
      </c>
      <c r="AG2398" s="212">
        <v>0</v>
      </c>
      <c r="AH2398" s="212">
        <v>2841.14</v>
      </c>
      <c r="AI2398" s="212">
        <v>3437.78</v>
      </c>
      <c r="AJ2398" s="212">
        <v>0</v>
      </c>
      <c r="AK2398" s="212">
        <v>0</v>
      </c>
      <c r="AL2398" s="212">
        <v>0</v>
      </c>
      <c r="AM2398">
        <v>1</v>
      </c>
      <c r="AN2398" t="str">
        <f>VLOOKUP(H2398,'Base Art'!$A:$AJ,36,FALSE)</f>
        <v>ENERGIZER ARGENTINA S.A.</v>
      </c>
    </row>
    <row r="2399" spans="1:40" x14ac:dyDescent="0.25">
      <c r="A2399" s="212" t="s">
        <v>7819</v>
      </c>
      <c r="B2399" s="212">
        <v>1</v>
      </c>
      <c r="C2399" s="212" t="s">
        <v>7820</v>
      </c>
      <c r="D2399" s="212" t="s">
        <v>135</v>
      </c>
      <c r="E2399" s="212">
        <v>21</v>
      </c>
      <c r="F2399" s="212" t="s">
        <v>17</v>
      </c>
      <c r="G2399" s="212" t="s">
        <v>948</v>
      </c>
      <c r="H2399" s="212">
        <v>861</v>
      </c>
      <c r="I2399" s="212" t="s">
        <v>949</v>
      </c>
      <c r="J2399" s="212"/>
      <c r="K2399" s="212"/>
      <c r="L2399" s="212"/>
      <c r="M2399" s="212"/>
      <c r="N2399" s="212"/>
      <c r="O2399" s="212"/>
      <c r="P2399" s="212">
        <v>1102</v>
      </c>
      <c r="Q2399" s="212" t="s">
        <v>398</v>
      </c>
      <c r="R2399" s="212" t="s">
        <v>399</v>
      </c>
      <c r="S2399" s="212"/>
      <c r="T2399" s="212"/>
      <c r="U2399" s="212"/>
      <c r="V2399" s="212"/>
      <c r="W2399" s="212"/>
      <c r="X2399" s="212"/>
      <c r="Y2399" s="212">
        <v>1370</v>
      </c>
      <c r="Z2399" s="212" t="s">
        <v>400</v>
      </c>
      <c r="AA2399" s="212" t="s">
        <v>401</v>
      </c>
      <c r="AB2399" s="212">
        <v>12161.326999999999</v>
      </c>
      <c r="AC2399" s="212">
        <v>15080.046</v>
      </c>
      <c r="AD2399" s="212">
        <v>2</v>
      </c>
      <c r="AE2399" s="212">
        <v>0</v>
      </c>
      <c r="AF2399" s="212">
        <v>2</v>
      </c>
      <c r="AG2399" s="212">
        <v>0</v>
      </c>
      <c r="AH2399" s="212">
        <v>24322.65</v>
      </c>
      <c r="AI2399" s="212">
        <v>30160.09</v>
      </c>
      <c r="AJ2399" s="212">
        <v>1</v>
      </c>
      <c r="AK2399" s="212">
        <v>2</v>
      </c>
      <c r="AL2399" s="212">
        <v>0</v>
      </c>
      <c r="AM2399">
        <v>1</v>
      </c>
      <c r="AN2399" t="str">
        <f>VLOOKUP(H2399,'Base Art'!$A:$AJ,36,FALSE)</f>
        <v>LICORES ARGENTINOS SA</v>
      </c>
    </row>
    <row r="2400" spans="1:40" x14ac:dyDescent="0.25">
      <c r="A2400" s="212" t="s">
        <v>7819</v>
      </c>
      <c r="B2400" s="212">
        <v>1</v>
      </c>
      <c r="C2400" s="212" t="s">
        <v>7820</v>
      </c>
      <c r="D2400" s="212" t="s">
        <v>135</v>
      </c>
      <c r="E2400" s="212">
        <v>21</v>
      </c>
      <c r="F2400" s="212" t="s">
        <v>17</v>
      </c>
      <c r="G2400" s="212" t="s">
        <v>396</v>
      </c>
      <c r="H2400" s="212">
        <v>862</v>
      </c>
      <c r="I2400" s="212" t="s">
        <v>397</v>
      </c>
      <c r="J2400" s="212"/>
      <c r="K2400" s="212"/>
      <c r="L2400" s="212"/>
      <c r="M2400" s="212"/>
      <c r="N2400" s="212"/>
      <c r="O2400" s="212"/>
      <c r="P2400" s="212">
        <v>1102</v>
      </c>
      <c r="Q2400" s="212" t="s">
        <v>398</v>
      </c>
      <c r="R2400" s="212" t="s">
        <v>399</v>
      </c>
      <c r="S2400" s="212"/>
      <c r="T2400" s="212"/>
      <c r="U2400" s="212"/>
      <c r="V2400" s="212"/>
      <c r="W2400" s="212"/>
      <c r="X2400" s="212"/>
      <c r="Y2400" s="212">
        <v>1370</v>
      </c>
      <c r="Z2400" s="212" t="s">
        <v>400</v>
      </c>
      <c r="AA2400" s="212" t="s">
        <v>401</v>
      </c>
      <c r="AB2400" s="212">
        <v>10533.468000000001</v>
      </c>
      <c r="AC2400" s="212">
        <v>13061.501</v>
      </c>
      <c r="AD2400" s="212">
        <v>1</v>
      </c>
      <c r="AE2400" s="212">
        <v>0</v>
      </c>
      <c r="AF2400" s="212">
        <v>1</v>
      </c>
      <c r="AG2400" s="212">
        <v>0</v>
      </c>
      <c r="AH2400" s="212">
        <v>10533.47</v>
      </c>
      <c r="AI2400" s="212">
        <v>13061.5</v>
      </c>
      <c r="AJ2400" s="212">
        <v>0</v>
      </c>
      <c r="AK2400" s="212">
        <v>0</v>
      </c>
      <c r="AL2400" s="212">
        <v>0</v>
      </c>
      <c r="AM2400">
        <v>1</v>
      </c>
      <c r="AN2400" t="str">
        <f>VLOOKUP(H2400,'Base Art'!$A:$AJ,36,FALSE)</f>
        <v>LICORES ARGENTINOS SA</v>
      </c>
    </row>
    <row r="2401" spans="1:40" x14ac:dyDescent="0.25">
      <c r="A2401" s="212" t="s">
        <v>7819</v>
      </c>
      <c r="B2401" s="212">
        <v>1</v>
      </c>
      <c r="C2401" s="212" t="s">
        <v>7820</v>
      </c>
      <c r="D2401" s="212" t="s">
        <v>135</v>
      </c>
      <c r="E2401" s="212">
        <v>21</v>
      </c>
      <c r="F2401" s="212" t="s">
        <v>17</v>
      </c>
      <c r="G2401" s="212" t="s">
        <v>402</v>
      </c>
      <c r="H2401" s="212">
        <v>877</v>
      </c>
      <c r="I2401" s="212" t="s">
        <v>403</v>
      </c>
      <c r="J2401" s="212"/>
      <c r="K2401" s="212"/>
      <c r="L2401" s="212"/>
      <c r="M2401" s="212"/>
      <c r="N2401" s="212"/>
      <c r="O2401" s="212"/>
      <c r="P2401" s="212">
        <v>1102</v>
      </c>
      <c r="Q2401" s="212" t="s">
        <v>398</v>
      </c>
      <c r="R2401" s="212" t="s">
        <v>399</v>
      </c>
      <c r="S2401" s="212"/>
      <c r="T2401" s="212"/>
      <c r="U2401" s="212"/>
      <c r="V2401" s="212"/>
      <c r="W2401" s="212"/>
      <c r="X2401" s="212"/>
      <c r="Y2401" s="212">
        <v>1370</v>
      </c>
      <c r="Z2401" s="212" t="s">
        <v>400</v>
      </c>
      <c r="AA2401" s="212" t="s">
        <v>401</v>
      </c>
      <c r="AB2401" s="212">
        <v>11134.869000000001</v>
      </c>
      <c r="AC2401" s="212">
        <v>13807.237999999999</v>
      </c>
      <c r="AD2401" s="212">
        <v>1</v>
      </c>
      <c r="AE2401" s="212">
        <v>0</v>
      </c>
      <c r="AF2401" s="212">
        <v>1</v>
      </c>
      <c r="AG2401" s="212">
        <v>0</v>
      </c>
      <c r="AH2401" s="212">
        <v>11134.87</v>
      </c>
      <c r="AI2401" s="212">
        <v>13807.24</v>
      </c>
      <c r="AJ2401" s="212">
        <v>0</v>
      </c>
      <c r="AK2401" s="212">
        <v>0</v>
      </c>
      <c r="AL2401" s="212">
        <v>0</v>
      </c>
      <c r="AM2401">
        <v>1</v>
      </c>
      <c r="AN2401" t="str">
        <f>VLOOKUP(H2401,'Base Art'!$A:$AJ,36,FALSE)</f>
        <v>LICORES ARGENTINOS SA</v>
      </c>
    </row>
    <row r="2402" spans="1:40" x14ac:dyDescent="0.25">
      <c r="A2402" s="212" t="s">
        <v>7819</v>
      </c>
      <c r="B2402" s="212">
        <v>1</v>
      </c>
      <c r="C2402" s="212" t="s">
        <v>7820</v>
      </c>
      <c r="D2402" s="212" t="s">
        <v>135</v>
      </c>
      <c r="E2402" s="212">
        <v>21</v>
      </c>
      <c r="F2402" s="212" t="s">
        <v>17</v>
      </c>
      <c r="G2402" s="212" t="s">
        <v>406</v>
      </c>
      <c r="H2402" s="212">
        <v>1115</v>
      </c>
      <c r="I2402" s="212" t="s">
        <v>407</v>
      </c>
      <c r="J2402" s="212"/>
      <c r="K2402" s="212"/>
      <c r="L2402" s="212"/>
      <c r="M2402" s="212"/>
      <c r="N2402" s="212"/>
      <c r="O2402" s="212"/>
      <c r="P2402" s="212"/>
      <c r="Q2402" s="212"/>
      <c r="R2402" s="212"/>
      <c r="S2402" s="212"/>
      <c r="T2402" s="212"/>
      <c r="U2402" s="212"/>
      <c r="V2402" s="212"/>
      <c r="W2402" s="212"/>
      <c r="X2402" s="212"/>
      <c r="Y2402" s="212">
        <v>1373</v>
      </c>
      <c r="Z2402" s="212" t="s">
        <v>386</v>
      </c>
      <c r="AA2402" s="212" t="s">
        <v>387</v>
      </c>
      <c r="AB2402" s="212">
        <v>17110.272000000001</v>
      </c>
      <c r="AC2402" s="212">
        <v>21426.07</v>
      </c>
      <c r="AD2402" s="212">
        <v>2.3332999999999999</v>
      </c>
      <c r="AE2402" s="212">
        <v>0</v>
      </c>
      <c r="AF2402" s="212">
        <v>2.3332999999999999</v>
      </c>
      <c r="AG2402" s="212">
        <v>0</v>
      </c>
      <c r="AH2402" s="212">
        <v>39923.97</v>
      </c>
      <c r="AI2402" s="212">
        <v>49994.16</v>
      </c>
      <c r="AJ2402" s="212">
        <v>0</v>
      </c>
      <c r="AK2402" s="212">
        <v>0</v>
      </c>
      <c r="AL2402" s="212">
        <v>0</v>
      </c>
      <c r="AM2402">
        <v>1</v>
      </c>
      <c r="AN2402" t="str">
        <f>VLOOKUP(H2402,'Base Art'!$A:$AJ,36,FALSE)</f>
        <v>MAURI S.A.</v>
      </c>
    </row>
    <row r="2403" spans="1:40" x14ac:dyDescent="0.25">
      <c r="A2403" s="212" t="s">
        <v>7819</v>
      </c>
      <c r="B2403" s="212">
        <v>1</v>
      </c>
      <c r="C2403" s="212" t="s">
        <v>7820</v>
      </c>
      <c r="D2403" s="212" t="s">
        <v>135</v>
      </c>
      <c r="E2403" s="212">
        <v>21</v>
      </c>
      <c r="F2403" s="212" t="s">
        <v>17</v>
      </c>
      <c r="G2403" s="212" t="s">
        <v>408</v>
      </c>
      <c r="H2403" s="212">
        <v>1116</v>
      </c>
      <c r="I2403" s="212" t="s">
        <v>409</v>
      </c>
      <c r="J2403" s="212"/>
      <c r="K2403" s="212"/>
      <c r="L2403" s="212"/>
      <c r="M2403" s="212"/>
      <c r="N2403" s="212"/>
      <c r="O2403" s="212"/>
      <c r="P2403" s="212"/>
      <c r="Q2403" s="212"/>
      <c r="R2403" s="212"/>
      <c r="S2403" s="212"/>
      <c r="T2403" s="212"/>
      <c r="U2403" s="212"/>
      <c r="V2403" s="212"/>
      <c r="W2403" s="212"/>
      <c r="X2403" s="212"/>
      <c r="Y2403" s="212">
        <v>1373</v>
      </c>
      <c r="Z2403" s="212" t="s">
        <v>386</v>
      </c>
      <c r="AA2403" s="212" t="s">
        <v>387</v>
      </c>
      <c r="AB2403" s="212">
        <v>16914.151000000002</v>
      </c>
      <c r="AC2403" s="212">
        <v>20904.445</v>
      </c>
      <c r="AD2403" s="212">
        <v>0.53569999999999995</v>
      </c>
      <c r="AE2403" s="212">
        <v>0</v>
      </c>
      <c r="AF2403" s="212">
        <v>0.53569999999999995</v>
      </c>
      <c r="AG2403" s="212">
        <v>0</v>
      </c>
      <c r="AH2403" s="212">
        <v>9061.15</v>
      </c>
      <c r="AI2403" s="212">
        <v>11198.81</v>
      </c>
      <c r="AJ2403" s="212">
        <v>1</v>
      </c>
      <c r="AK2403" s="212">
        <v>0.54</v>
      </c>
      <c r="AL2403" s="212">
        <v>0</v>
      </c>
      <c r="AM2403">
        <v>1</v>
      </c>
      <c r="AN2403" t="str">
        <f>VLOOKUP(H2403,'Base Art'!$A:$AJ,36,FALSE)</f>
        <v>MAURI S.A.</v>
      </c>
    </row>
    <row r="2404" spans="1:40" x14ac:dyDescent="0.25">
      <c r="A2404" s="212" t="s">
        <v>7819</v>
      </c>
      <c r="B2404" s="212">
        <v>1</v>
      </c>
      <c r="C2404" s="212" t="s">
        <v>7820</v>
      </c>
      <c r="D2404" s="212" t="s">
        <v>135</v>
      </c>
      <c r="E2404" s="212">
        <v>21</v>
      </c>
      <c r="F2404" s="212" t="s">
        <v>17</v>
      </c>
      <c r="G2404" s="212" t="s">
        <v>410</v>
      </c>
      <c r="H2404" s="212">
        <v>1118</v>
      </c>
      <c r="I2404" s="212" t="s">
        <v>411</v>
      </c>
      <c r="J2404" s="212"/>
      <c r="K2404" s="212"/>
      <c r="L2404" s="212"/>
      <c r="M2404" s="212"/>
      <c r="N2404" s="212"/>
      <c r="O2404" s="212"/>
      <c r="P2404" s="212">
        <v>1335</v>
      </c>
      <c r="Q2404" s="212" t="s">
        <v>412</v>
      </c>
      <c r="R2404" s="212" t="s">
        <v>413</v>
      </c>
      <c r="S2404" s="212"/>
      <c r="T2404" s="212"/>
      <c r="U2404" s="212"/>
      <c r="V2404" s="212"/>
      <c r="W2404" s="212"/>
      <c r="X2404" s="212"/>
      <c r="Y2404" s="212">
        <v>1373</v>
      </c>
      <c r="Z2404" s="212" t="s">
        <v>386</v>
      </c>
      <c r="AA2404" s="212" t="s">
        <v>387</v>
      </c>
      <c r="AB2404" s="212">
        <v>15106.776</v>
      </c>
      <c r="AC2404" s="212">
        <v>18669.429</v>
      </c>
      <c r="AD2404" s="212">
        <v>4.1666999999999996</v>
      </c>
      <c r="AE2404" s="212">
        <v>0</v>
      </c>
      <c r="AF2404" s="212">
        <v>4.1666999999999996</v>
      </c>
      <c r="AG2404" s="212">
        <v>0</v>
      </c>
      <c r="AH2404" s="212">
        <v>62944.9</v>
      </c>
      <c r="AI2404" s="212">
        <v>77789.289999999994</v>
      </c>
      <c r="AJ2404" s="212">
        <v>1</v>
      </c>
      <c r="AK2404" s="212">
        <v>4.17</v>
      </c>
      <c r="AL2404" s="212">
        <v>0</v>
      </c>
      <c r="AM2404">
        <v>1</v>
      </c>
      <c r="AN2404" t="str">
        <f>VLOOKUP(H2404,'Base Art'!$A:$AJ,36,FALSE)</f>
        <v>MAURI S.A.</v>
      </c>
    </row>
    <row r="2405" spans="1:40" x14ac:dyDescent="0.25">
      <c r="A2405" s="212" t="s">
        <v>7819</v>
      </c>
      <c r="B2405" s="212">
        <v>1</v>
      </c>
      <c r="C2405" s="212" t="s">
        <v>7820</v>
      </c>
      <c r="D2405" s="212" t="s">
        <v>135</v>
      </c>
      <c r="E2405" s="212">
        <v>21</v>
      </c>
      <c r="F2405" s="212" t="s">
        <v>17</v>
      </c>
      <c r="G2405" s="212" t="s">
        <v>414</v>
      </c>
      <c r="H2405" s="212">
        <v>1119</v>
      </c>
      <c r="I2405" s="212" t="s">
        <v>415</v>
      </c>
      <c r="J2405" s="212"/>
      <c r="K2405" s="212"/>
      <c r="L2405" s="212"/>
      <c r="M2405" s="212"/>
      <c r="N2405" s="212"/>
      <c r="O2405" s="212"/>
      <c r="P2405" s="212">
        <v>1335</v>
      </c>
      <c r="Q2405" s="212" t="s">
        <v>412</v>
      </c>
      <c r="R2405" s="212" t="s">
        <v>413</v>
      </c>
      <c r="S2405" s="212"/>
      <c r="T2405" s="212"/>
      <c r="U2405" s="212"/>
      <c r="V2405" s="212"/>
      <c r="W2405" s="212"/>
      <c r="X2405" s="212"/>
      <c r="Y2405" s="212">
        <v>1373</v>
      </c>
      <c r="Z2405" s="212" t="s">
        <v>386</v>
      </c>
      <c r="AA2405" s="212" t="s">
        <v>387</v>
      </c>
      <c r="AB2405" s="212">
        <v>27856.572</v>
      </c>
      <c r="AC2405" s="212">
        <v>34445.985000000001</v>
      </c>
      <c r="AD2405" s="212">
        <v>2.3125</v>
      </c>
      <c r="AE2405" s="212">
        <v>0</v>
      </c>
      <c r="AF2405" s="212">
        <v>2.3125</v>
      </c>
      <c r="AG2405" s="212">
        <v>0</v>
      </c>
      <c r="AH2405" s="212">
        <v>64418.32</v>
      </c>
      <c r="AI2405" s="212">
        <v>79656.34</v>
      </c>
      <c r="AJ2405" s="212">
        <v>2</v>
      </c>
      <c r="AK2405" s="212">
        <v>1.1599999999999999</v>
      </c>
      <c r="AL2405" s="212">
        <v>0</v>
      </c>
      <c r="AM2405">
        <v>1</v>
      </c>
      <c r="AN2405" t="str">
        <f>VLOOKUP(H2405,'Base Art'!$A:$AJ,36,FALSE)</f>
        <v>MAURI S.A.</v>
      </c>
    </row>
    <row r="2406" spans="1:40" x14ac:dyDescent="0.25">
      <c r="A2406" s="212" t="s">
        <v>7819</v>
      </c>
      <c r="B2406" s="212">
        <v>1</v>
      </c>
      <c r="C2406" s="212" t="s">
        <v>7820</v>
      </c>
      <c r="D2406" s="212" t="s">
        <v>135</v>
      </c>
      <c r="E2406" s="212">
        <v>21</v>
      </c>
      <c r="F2406" s="212" t="s">
        <v>17</v>
      </c>
      <c r="G2406" s="212" t="s">
        <v>1669</v>
      </c>
      <c r="H2406" s="212">
        <v>1204</v>
      </c>
      <c r="I2406" s="212" t="s">
        <v>1670</v>
      </c>
      <c r="J2406" s="212">
        <v>1460</v>
      </c>
      <c r="K2406" s="212" t="s">
        <v>462</v>
      </c>
      <c r="L2406" s="212" t="s">
        <v>463</v>
      </c>
      <c r="M2406" s="212"/>
      <c r="N2406" s="212"/>
      <c r="O2406" s="212"/>
      <c r="P2406" s="212"/>
      <c r="Q2406" s="212"/>
      <c r="R2406" s="212"/>
      <c r="S2406" s="212"/>
      <c r="T2406" s="212"/>
      <c r="U2406" s="212"/>
      <c r="V2406" s="212"/>
      <c r="W2406" s="212"/>
      <c r="X2406" s="212"/>
      <c r="Y2406" s="212">
        <v>1369</v>
      </c>
      <c r="Z2406" s="212" t="s">
        <v>354</v>
      </c>
      <c r="AA2406" s="212" t="s">
        <v>355</v>
      </c>
      <c r="AB2406" s="212">
        <v>206901.28700000001</v>
      </c>
      <c r="AC2406" s="212">
        <v>252292.55600000001</v>
      </c>
      <c r="AD2406" s="212">
        <v>0.375</v>
      </c>
      <c r="AE2406" s="212">
        <v>0</v>
      </c>
      <c r="AF2406" s="212">
        <v>0.375</v>
      </c>
      <c r="AG2406" s="212">
        <v>0</v>
      </c>
      <c r="AH2406" s="212">
        <v>77587.98</v>
      </c>
      <c r="AI2406" s="212">
        <v>94609.71</v>
      </c>
      <c r="AJ2406" s="212">
        <v>1</v>
      </c>
      <c r="AK2406" s="212">
        <v>0.38</v>
      </c>
      <c r="AL2406" s="212">
        <v>0</v>
      </c>
      <c r="AM2406">
        <v>1</v>
      </c>
      <c r="AN2406" t="str">
        <f>VLOOKUP(H2406,'Base Art'!$A:$AJ,36,FALSE)</f>
        <v>IMPORTADORA SUDAMERICANA S.R.L.</v>
      </c>
    </row>
    <row r="2407" spans="1:40" x14ac:dyDescent="0.25">
      <c r="A2407" s="212" t="s">
        <v>7819</v>
      </c>
      <c r="B2407" s="212">
        <v>1</v>
      </c>
      <c r="C2407" s="212" t="s">
        <v>7820</v>
      </c>
      <c r="D2407" s="212" t="s">
        <v>135</v>
      </c>
      <c r="E2407" s="212">
        <v>21</v>
      </c>
      <c r="F2407" s="212" t="s">
        <v>17</v>
      </c>
      <c r="G2407" s="212" t="s">
        <v>952</v>
      </c>
      <c r="H2407" s="212">
        <v>1345</v>
      </c>
      <c r="I2407" s="212" t="s">
        <v>953</v>
      </c>
      <c r="J2407" s="212"/>
      <c r="K2407" s="212"/>
      <c r="L2407" s="212"/>
      <c r="M2407" s="212"/>
      <c r="N2407" s="212"/>
      <c r="O2407" s="212"/>
      <c r="P2407" s="212"/>
      <c r="Q2407" s="212"/>
      <c r="R2407" s="212"/>
      <c r="S2407" s="212"/>
      <c r="T2407" s="212"/>
      <c r="U2407" s="212"/>
      <c r="V2407" s="212"/>
      <c r="W2407" s="212"/>
      <c r="X2407" s="212"/>
      <c r="Y2407" s="212">
        <v>1372</v>
      </c>
      <c r="Z2407" s="212" t="s">
        <v>346</v>
      </c>
      <c r="AA2407" s="212" t="s">
        <v>347</v>
      </c>
      <c r="AB2407" s="212">
        <v>262176.50900000002</v>
      </c>
      <c r="AC2407" s="212">
        <v>324466.33100000001</v>
      </c>
      <c r="AD2407" s="212">
        <v>0.16669999999999999</v>
      </c>
      <c r="AE2407" s="212">
        <v>0</v>
      </c>
      <c r="AF2407" s="212">
        <v>0.16669999999999999</v>
      </c>
      <c r="AG2407" s="212">
        <v>0</v>
      </c>
      <c r="AH2407" s="212">
        <v>43696.08</v>
      </c>
      <c r="AI2407" s="212">
        <v>54077.72</v>
      </c>
      <c r="AJ2407" s="212">
        <v>1</v>
      </c>
      <c r="AK2407" s="212">
        <v>0.17</v>
      </c>
      <c r="AL2407" s="212">
        <v>0</v>
      </c>
      <c r="AM2407">
        <v>1</v>
      </c>
      <c r="AN2407" t="str">
        <f>VLOOKUP(H2407,'Base Art'!$A:$AJ,36,FALSE)</f>
        <v>LA DELICIA FELIPE FORT S.A.</v>
      </c>
    </row>
    <row r="2408" spans="1:40" x14ac:dyDescent="0.25">
      <c r="A2408" s="212" t="s">
        <v>7819</v>
      </c>
      <c r="B2408" s="212">
        <v>1</v>
      </c>
      <c r="C2408" s="212" t="s">
        <v>7820</v>
      </c>
      <c r="D2408" s="212" t="s">
        <v>135</v>
      </c>
      <c r="E2408" s="212">
        <v>21</v>
      </c>
      <c r="F2408" s="212" t="s">
        <v>17</v>
      </c>
      <c r="G2408" s="212" t="s">
        <v>426</v>
      </c>
      <c r="H2408" s="212">
        <v>1352</v>
      </c>
      <c r="I2408" s="212" t="s">
        <v>427</v>
      </c>
      <c r="J2408" s="212"/>
      <c r="K2408" s="212"/>
      <c r="L2408" s="212"/>
      <c r="M2408" s="212"/>
      <c r="N2408" s="212"/>
      <c r="O2408" s="212"/>
      <c r="P2408" s="212"/>
      <c r="Q2408" s="212"/>
      <c r="R2408" s="212"/>
      <c r="S2408" s="212"/>
      <c r="T2408" s="212"/>
      <c r="U2408" s="212"/>
      <c r="V2408" s="212"/>
      <c r="W2408" s="212"/>
      <c r="X2408" s="212"/>
      <c r="Y2408" s="212">
        <v>1372</v>
      </c>
      <c r="Z2408" s="212" t="s">
        <v>346</v>
      </c>
      <c r="AA2408" s="212" t="s">
        <v>347</v>
      </c>
      <c r="AB2408" s="212">
        <v>217648.51699999999</v>
      </c>
      <c r="AC2408" s="212">
        <v>272971.45799999998</v>
      </c>
      <c r="AD2408" s="212">
        <v>0.33329999999999999</v>
      </c>
      <c r="AE2408" s="212">
        <v>0</v>
      </c>
      <c r="AF2408" s="212">
        <v>0.33329999999999999</v>
      </c>
      <c r="AG2408" s="212">
        <v>0</v>
      </c>
      <c r="AH2408" s="212">
        <v>72549.509999999995</v>
      </c>
      <c r="AI2408" s="212">
        <v>90990.49</v>
      </c>
      <c r="AJ2408" s="212">
        <v>1</v>
      </c>
      <c r="AK2408" s="212">
        <v>0.33</v>
      </c>
      <c r="AL2408" s="212">
        <v>0</v>
      </c>
      <c r="AM2408">
        <v>1</v>
      </c>
      <c r="AN2408" t="str">
        <f>VLOOKUP(H2408,'Base Art'!$A:$AJ,36,FALSE)</f>
        <v>LA DELICIA FELIPE FORT S.A.</v>
      </c>
    </row>
    <row r="2409" spans="1:40" x14ac:dyDescent="0.25">
      <c r="A2409" s="212" t="s">
        <v>7819</v>
      </c>
      <c r="B2409" s="212">
        <v>1</v>
      </c>
      <c r="C2409" s="212" t="s">
        <v>7820</v>
      </c>
      <c r="D2409" s="212" t="s">
        <v>135</v>
      </c>
      <c r="E2409" s="212">
        <v>21</v>
      </c>
      <c r="F2409" s="212" t="s">
        <v>17</v>
      </c>
      <c r="G2409" s="212" t="s">
        <v>954</v>
      </c>
      <c r="H2409" s="212">
        <v>1448</v>
      </c>
      <c r="I2409" s="212" t="s">
        <v>955</v>
      </c>
      <c r="J2409" s="212"/>
      <c r="K2409" s="212"/>
      <c r="L2409" s="212"/>
      <c r="M2409" s="212"/>
      <c r="N2409" s="212"/>
      <c r="O2409" s="212"/>
      <c r="P2409" s="212">
        <v>1335</v>
      </c>
      <c r="Q2409" s="212" t="s">
        <v>412</v>
      </c>
      <c r="R2409" s="212" t="s">
        <v>413</v>
      </c>
      <c r="S2409" s="212"/>
      <c r="T2409" s="212"/>
      <c r="U2409" s="212"/>
      <c r="V2409" s="212"/>
      <c r="W2409" s="212"/>
      <c r="X2409" s="212"/>
      <c r="Y2409" s="212">
        <v>1373</v>
      </c>
      <c r="Z2409" s="212" t="s">
        <v>386</v>
      </c>
      <c r="AA2409" s="212" t="s">
        <v>387</v>
      </c>
      <c r="AB2409" s="212">
        <v>26525.916000000001</v>
      </c>
      <c r="AC2409" s="212">
        <v>33661.387999999999</v>
      </c>
      <c r="AD2409" s="212">
        <v>1</v>
      </c>
      <c r="AE2409" s="212">
        <v>0</v>
      </c>
      <c r="AF2409" s="212">
        <v>1</v>
      </c>
      <c r="AG2409" s="212">
        <v>0</v>
      </c>
      <c r="AH2409" s="212">
        <v>26525.919999999998</v>
      </c>
      <c r="AI2409" s="212">
        <v>33661.39</v>
      </c>
      <c r="AJ2409" s="212">
        <v>0</v>
      </c>
      <c r="AK2409" s="212">
        <v>0</v>
      </c>
      <c r="AL2409" s="212">
        <v>0</v>
      </c>
      <c r="AM2409">
        <v>1</v>
      </c>
      <c r="AN2409" t="str">
        <f>VLOOKUP(H2409,'Base Art'!$A:$AJ,36,FALSE)</f>
        <v>MAURI S.A.</v>
      </c>
    </row>
    <row r="2410" spans="1:40" x14ac:dyDescent="0.25">
      <c r="A2410" s="212" t="s">
        <v>7819</v>
      </c>
      <c r="B2410" s="212">
        <v>1</v>
      </c>
      <c r="C2410" s="212" t="s">
        <v>7820</v>
      </c>
      <c r="D2410" s="212" t="s">
        <v>135</v>
      </c>
      <c r="E2410" s="212">
        <v>21</v>
      </c>
      <c r="F2410" s="212" t="s">
        <v>17</v>
      </c>
      <c r="G2410" s="212" t="s">
        <v>1070</v>
      </c>
      <c r="H2410" s="212">
        <v>1513</v>
      </c>
      <c r="I2410" s="212" t="s">
        <v>1071</v>
      </c>
      <c r="J2410" s="212">
        <v>1414</v>
      </c>
      <c r="K2410" s="212" t="s">
        <v>372</v>
      </c>
      <c r="L2410" s="212" t="s">
        <v>373</v>
      </c>
      <c r="M2410" s="212"/>
      <c r="N2410" s="212"/>
      <c r="O2410" s="212"/>
      <c r="P2410" s="212">
        <v>1071</v>
      </c>
      <c r="Q2410" s="212" t="s">
        <v>944</v>
      </c>
      <c r="R2410" s="212" t="s">
        <v>945</v>
      </c>
      <c r="S2410" s="212"/>
      <c r="T2410" s="212"/>
      <c r="U2410" s="212"/>
      <c r="V2410" s="212"/>
      <c r="W2410" s="212"/>
      <c r="X2410" s="212"/>
      <c r="Y2410" s="212">
        <v>1374</v>
      </c>
      <c r="Z2410" s="212" t="s">
        <v>336</v>
      </c>
      <c r="AA2410" s="212" t="s">
        <v>337</v>
      </c>
      <c r="AB2410" s="212">
        <v>43513.313000000002</v>
      </c>
      <c r="AC2410" s="212">
        <v>53333.771000000001</v>
      </c>
      <c r="AD2410" s="212">
        <v>1.8332999999999999</v>
      </c>
      <c r="AE2410" s="212">
        <v>0</v>
      </c>
      <c r="AF2410" s="212">
        <v>1.8332999999999999</v>
      </c>
      <c r="AG2410" s="212">
        <v>0</v>
      </c>
      <c r="AH2410" s="212">
        <v>79774.41</v>
      </c>
      <c r="AI2410" s="212">
        <v>97778.58</v>
      </c>
      <c r="AJ2410" s="212">
        <v>2</v>
      </c>
      <c r="AK2410" s="212">
        <v>0.92</v>
      </c>
      <c r="AL2410" s="212">
        <v>0</v>
      </c>
      <c r="AM2410">
        <v>1</v>
      </c>
      <c r="AN2410" t="str">
        <f>VLOOKUP(H2410,'Base Art'!$A:$AJ,36,FALSE)</f>
        <v>ARCOR S.A.I.C.</v>
      </c>
    </row>
    <row r="2411" spans="1:40" x14ac:dyDescent="0.25">
      <c r="A2411" s="212" t="s">
        <v>7819</v>
      </c>
      <c r="B2411" s="212">
        <v>1</v>
      </c>
      <c r="C2411" s="212" t="s">
        <v>7820</v>
      </c>
      <c r="D2411" s="212" t="s">
        <v>135</v>
      </c>
      <c r="E2411" s="212">
        <v>21</v>
      </c>
      <c r="F2411" s="212" t="s">
        <v>17</v>
      </c>
      <c r="G2411" s="212" t="s">
        <v>442</v>
      </c>
      <c r="H2411" s="212">
        <v>1594</v>
      </c>
      <c r="I2411" s="212" t="s">
        <v>443</v>
      </c>
      <c r="J2411" s="212">
        <v>1422</v>
      </c>
      <c r="K2411" s="212" t="s">
        <v>382</v>
      </c>
      <c r="L2411" s="212" t="s">
        <v>383</v>
      </c>
      <c r="M2411" s="212"/>
      <c r="N2411" s="212"/>
      <c r="O2411" s="212"/>
      <c r="P2411" s="212">
        <v>1067</v>
      </c>
      <c r="Q2411" s="212" t="s">
        <v>384</v>
      </c>
      <c r="R2411" s="212" t="s">
        <v>385</v>
      </c>
      <c r="S2411" s="212"/>
      <c r="T2411" s="212"/>
      <c r="U2411" s="212"/>
      <c r="V2411" s="212"/>
      <c r="W2411" s="212"/>
      <c r="X2411" s="212"/>
      <c r="Y2411" s="212">
        <v>1373</v>
      </c>
      <c r="Z2411" s="212" t="s">
        <v>386</v>
      </c>
      <c r="AA2411" s="212" t="s">
        <v>387</v>
      </c>
      <c r="AB2411" s="212">
        <v>17084.821</v>
      </c>
      <c r="AC2411" s="212">
        <v>21308.2</v>
      </c>
      <c r="AD2411" s="212">
        <v>0.82499999999999996</v>
      </c>
      <c r="AE2411" s="212">
        <v>0.1</v>
      </c>
      <c r="AF2411" s="212">
        <v>0.92500000000000004</v>
      </c>
      <c r="AG2411" s="212">
        <v>0</v>
      </c>
      <c r="AH2411" s="212">
        <v>15803.46</v>
      </c>
      <c r="AI2411" s="212">
        <v>19710.09</v>
      </c>
      <c r="AJ2411" s="212">
        <v>0</v>
      </c>
      <c r="AK2411" s="212">
        <v>0</v>
      </c>
      <c r="AL2411" s="212">
        <v>0</v>
      </c>
      <c r="AM2411">
        <v>1</v>
      </c>
      <c r="AN2411" t="str">
        <f>VLOOKUP(H2411,'Base Art'!$A:$AJ,36,FALSE)</f>
        <v>ARCOR S.A.I.C.</v>
      </c>
    </row>
    <row r="2412" spans="1:40" x14ac:dyDescent="0.25">
      <c r="A2412" s="212" t="s">
        <v>7819</v>
      </c>
      <c r="B2412" s="212">
        <v>1</v>
      </c>
      <c r="C2412" s="212" t="s">
        <v>7820</v>
      </c>
      <c r="D2412" s="212" t="s">
        <v>135</v>
      </c>
      <c r="E2412" s="212">
        <v>21</v>
      </c>
      <c r="F2412" s="212" t="s">
        <v>17</v>
      </c>
      <c r="G2412" s="212" t="s">
        <v>444</v>
      </c>
      <c r="H2412" s="212">
        <v>1641</v>
      </c>
      <c r="I2412" s="212" t="s">
        <v>445</v>
      </c>
      <c r="J2412" s="212">
        <v>1064</v>
      </c>
      <c r="K2412" s="212" t="s">
        <v>446</v>
      </c>
      <c r="L2412" s="212" t="s">
        <v>447</v>
      </c>
      <c r="M2412" s="212"/>
      <c r="N2412" s="212"/>
      <c r="O2412" s="212"/>
      <c r="P2412" s="212">
        <v>1066</v>
      </c>
      <c r="Q2412" s="212" t="s">
        <v>448</v>
      </c>
      <c r="R2412" s="212" t="s">
        <v>449</v>
      </c>
      <c r="S2412" s="212"/>
      <c r="T2412" s="212"/>
      <c r="U2412" s="212"/>
      <c r="V2412" s="212"/>
      <c r="W2412" s="212"/>
      <c r="X2412" s="212"/>
      <c r="Y2412" s="212">
        <v>1373</v>
      </c>
      <c r="Z2412" s="212" t="s">
        <v>386</v>
      </c>
      <c r="AA2412" s="212" t="s">
        <v>387</v>
      </c>
      <c r="AB2412" s="212">
        <v>16511.133000000002</v>
      </c>
      <c r="AC2412" s="212">
        <v>20370.731</v>
      </c>
      <c r="AD2412" s="212">
        <v>4.0999999999999996</v>
      </c>
      <c r="AE2412" s="212">
        <v>0.35</v>
      </c>
      <c r="AF2412" s="212">
        <v>4.45</v>
      </c>
      <c r="AG2412" s="212">
        <v>0</v>
      </c>
      <c r="AH2412" s="212">
        <v>73474.539999999994</v>
      </c>
      <c r="AI2412" s="212">
        <v>90649.75</v>
      </c>
      <c r="AJ2412" s="212">
        <v>1</v>
      </c>
      <c r="AK2412" s="212">
        <v>4.45</v>
      </c>
      <c r="AL2412" s="212">
        <v>0</v>
      </c>
      <c r="AM2412">
        <v>1</v>
      </c>
      <c r="AN2412" t="str">
        <f>VLOOKUP(H2412,'Base Art'!$A:$AJ,36,FALSE)</f>
        <v>MOLINO CAÑUELAS S.A.C.I.F.I.A.</v>
      </c>
    </row>
    <row r="2413" spans="1:40" x14ac:dyDescent="0.25">
      <c r="A2413" s="212" t="s">
        <v>7819</v>
      </c>
      <c r="B2413" s="212">
        <v>1</v>
      </c>
      <c r="C2413" s="212" t="s">
        <v>7820</v>
      </c>
      <c r="D2413" s="212" t="s">
        <v>135</v>
      </c>
      <c r="E2413" s="212">
        <v>21</v>
      </c>
      <c r="F2413" s="212" t="s">
        <v>17</v>
      </c>
      <c r="G2413" s="212" t="s">
        <v>450</v>
      </c>
      <c r="H2413" s="212">
        <v>1642</v>
      </c>
      <c r="I2413" s="212" t="s">
        <v>451</v>
      </c>
      <c r="J2413" s="212">
        <v>1064</v>
      </c>
      <c r="K2413" s="212" t="s">
        <v>446</v>
      </c>
      <c r="L2413" s="212" t="s">
        <v>447</v>
      </c>
      <c r="M2413" s="212"/>
      <c r="N2413" s="212"/>
      <c r="O2413" s="212"/>
      <c r="P2413" s="212">
        <v>1066</v>
      </c>
      <c r="Q2413" s="212" t="s">
        <v>448</v>
      </c>
      <c r="R2413" s="212" t="s">
        <v>449</v>
      </c>
      <c r="S2413" s="212"/>
      <c r="T2413" s="212"/>
      <c r="U2413" s="212"/>
      <c r="V2413" s="212"/>
      <c r="W2413" s="212"/>
      <c r="X2413" s="212"/>
      <c r="Y2413" s="212">
        <v>1373</v>
      </c>
      <c r="Z2413" s="212" t="s">
        <v>386</v>
      </c>
      <c r="AA2413" s="212" t="s">
        <v>387</v>
      </c>
      <c r="AB2413" s="212">
        <v>17524.294000000002</v>
      </c>
      <c r="AC2413" s="212">
        <v>21204.397000000001</v>
      </c>
      <c r="AD2413" s="212">
        <v>0.5</v>
      </c>
      <c r="AE2413" s="212">
        <v>0</v>
      </c>
      <c r="AF2413" s="212">
        <v>0.5</v>
      </c>
      <c r="AG2413" s="212">
        <v>0</v>
      </c>
      <c r="AH2413" s="212">
        <v>8762.15</v>
      </c>
      <c r="AI2413" s="212">
        <v>10602.2</v>
      </c>
      <c r="AJ2413" s="212">
        <v>0</v>
      </c>
      <c r="AK2413" s="212">
        <v>0</v>
      </c>
      <c r="AL2413" s="212">
        <v>0</v>
      </c>
      <c r="AM2413">
        <v>1</v>
      </c>
      <c r="AN2413" t="str">
        <f>VLOOKUP(H2413,'Base Art'!$A:$AJ,36,FALSE)</f>
        <v>MOLINO CAÑUELAS S.A.C.I.F.I.A.</v>
      </c>
    </row>
    <row r="2414" spans="1:40" x14ac:dyDescent="0.25">
      <c r="A2414" s="212" t="s">
        <v>7819</v>
      </c>
      <c r="B2414" s="212">
        <v>1</v>
      </c>
      <c r="C2414" s="212" t="s">
        <v>7820</v>
      </c>
      <c r="D2414" s="212" t="s">
        <v>135</v>
      </c>
      <c r="E2414" s="212">
        <v>21</v>
      </c>
      <c r="F2414" s="212" t="s">
        <v>17</v>
      </c>
      <c r="G2414" s="212" t="s">
        <v>452</v>
      </c>
      <c r="H2414" s="212">
        <v>1643</v>
      </c>
      <c r="I2414" s="212" t="s">
        <v>453</v>
      </c>
      <c r="J2414" s="212">
        <v>1065</v>
      </c>
      <c r="K2414" s="212" t="s">
        <v>454</v>
      </c>
      <c r="L2414" s="212" t="s">
        <v>455</v>
      </c>
      <c r="M2414" s="212"/>
      <c r="N2414" s="212"/>
      <c r="O2414" s="212"/>
      <c r="P2414" s="212"/>
      <c r="Q2414" s="212"/>
      <c r="R2414" s="212"/>
      <c r="S2414" s="212"/>
      <c r="T2414" s="212"/>
      <c r="U2414" s="212"/>
      <c r="V2414" s="212"/>
      <c r="W2414" s="212"/>
      <c r="X2414" s="212"/>
      <c r="Y2414" s="212">
        <v>1373</v>
      </c>
      <c r="Z2414" s="212" t="s">
        <v>386</v>
      </c>
      <c r="AA2414" s="212" t="s">
        <v>387</v>
      </c>
      <c r="AB2414" s="212">
        <v>14378.972</v>
      </c>
      <c r="AC2414" s="212">
        <v>18079.651000000002</v>
      </c>
      <c r="AD2414" s="212">
        <v>0.35709999999999997</v>
      </c>
      <c r="AE2414" s="212">
        <v>0</v>
      </c>
      <c r="AF2414" s="212">
        <v>0.35709999999999997</v>
      </c>
      <c r="AG2414" s="212">
        <v>0</v>
      </c>
      <c r="AH2414" s="212">
        <v>5135.3500000000004</v>
      </c>
      <c r="AI2414" s="212">
        <v>6457.02</v>
      </c>
      <c r="AJ2414" s="212">
        <v>0</v>
      </c>
      <c r="AK2414" s="212">
        <v>0</v>
      </c>
      <c r="AL2414" s="212">
        <v>0</v>
      </c>
      <c r="AM2414">
        <v>1</v>
      </c>
      <c r="AN2414" t="str">
        <f>VLOOKUP(H2414,'Base Art'!$A:$AJ,36,FALSE)</f>
        <v>MOLINO CAÑUELAS S.A.C.I.F.I.A.</v>
      </c>
    </row>
    <row r="2415" spans="1:40" x14ac:dyDescent="0.25">
      <c r="A2415" s="212" t="s">
        <v>7819</v>
      </c>
      <c r="B2415" s="212">
        <v>1</v>
      </c>
      <c r="C2415" s="212" t="s">
        <v>7820</v>
      </c>
      <c r="D2415" s="212" t="s">
        <v>135</v>
      </c>
      <c r="E2415" s="212">
        <v>21</v>
      </c>
      <c r="F2415" s="212" t="s">
        <v>17</v>
      </c>
      <c r="G2415" s="212" t="s">
        <v>456</v>
      </c>
      <c r="H2415" s="212">
        <v>1646</v>
      </c>
      <c r="I2415" s="212" t="s">
        <v>457</v>
      </c>
      <c r="J2415" s="212">
        <v>1064</v>
      </c>
      <c r="K2415" s="212" t="s">
        <v>446</v>
      </c>
      <c r="L2415" s="212" t="s">
        <v>447</v>
      </c>
      <c r="M2415" s="212"/>
      <c r="N2415" s="212"/>
      <c r="O2415" s="212"/>
      <c r="P2415" s="212">
        <v>1066</v>
      </c>
      <c r="Q2415" s="212" t="s">
        <v>448</v>
      </c>
      <c r="R2415" s="212" t="s">
        <v>449</v>
      </c>
      <c r="S2415" s="212"/>
      <c r="T2415" s="212"/>
      <c r="U2415" s="212"/>
      <c r="V2415" s="212"/>
      <c r="W2415" s="212"/>
      <c r="X2415" s="212"/>
      <c r="Y2415" s="212">
        <v>1373</v>
      </c>
      <c r="Z2415" s="212" t="s">
        <v>386</v>
      </c>
      <c r="AA2415" s="212" t="s">
        <v>387</v>
      </c>
      <c r="AB2415" s="212">
        <v>20541.940999999999</v>
      </c>
      <c r="AC2415" s="212">
        <v>25500.949000000001</v>
      </c>
      <c r="AD2415" s="212">
        <v>3.25</v>
      </c>
      <c r="AE2415" s="212">
        <v>8.3299999999999999E-2</v>
      </c>
      <c r="AF2415" s="212">
        <v>3.3332999999999999</v>
      </c>
      <c r="AG2415" s="212">
        <v>0</v>
      </c>
      <c r="AH2415" s="212">
        <v>68473.14</v>
      </c>
      <c r="AI2415" s="212">
        <v>85003.16</v>
      </c>
      <c r="AJ2415" s="212">
        <v>0</v>
      </c>
      <c r="AK2415" s="212">
        <v>0</v>
      </c>
      <c r="AL2415" s="212">
        <v>0</v>
      </c>
      <c r="AM2415">
        <v>1</v>
      </c>
      <c r="AN2415" t="str">
        <f>VLOOKUP(H2415,'Base Art'!$A:$AJ,36,FALSE)</f>
        <v>MOLINO CAÑUELAS S.A.C.I.F.I.A.</v>
      </c>
    </row>
    <row r="2416" spans="1:40" x14ac:dyDescent="0.25">
      <c r="A2416" s="212" t="s">
        <v>7819</v>
      </c>
      <c r="B2416" s="212">
        <v>1</v>
      </c>
      <c r="C2416" s="212" t="s">
        <v>7820</v>
      </c>
      <c r="D2416" s="212" t="s">
        <v>135</v>
      </c>
      <c r="E2416" s="212">
        <v>21</v>
      </c>
      <c r="F2416" s="212" t="s">
        <v>17</v>
      </c>
      <c r="G2416" s="212" t="s">
        <v>458</v>
      </c>
      <c r="H2416" s="212">
        <v>1648</v>
      </c>
      <c r="I2416" s="212" t="s">
        <v>459</v>
      </c>
      <c r="J2416" s="212">
        <v>1422</v>
      </c>
      <c r="K2416" s="212" t="s">
        <v>382</v>
      </c>
      <c r="L2416" s="212" t="s">
        <v>383</v>
      </c>
      <c r="M2416" s="212"/>
      <c r="N2416" s="212"/>
      <c r="O2416" s="212"/>
      <c r="P2416" s="212">
        <v>1067</v>
      </c>
      <c r="Q2416" s="212" t="s">
        <v>384</v>
      </c>
      <c r="R2416" s="212" t="s">
        <v>385</v>
      </c>
      <c r="S2416" s="212"/>
      <c r="T2416" s="212"/>
      <c r="U2416" s="212"/>
      <c r="V2416" s="212"/>
      <c r="W2416" s="212"/>
      <c r="X2416" s="212"/>
      <c r="Y2416" s="212">
        <v>1373</v>
      </c>
      <c r="Z2416" s="212" t="s">
        <v>386</v>
      </c>
      <c r="AA2416" s="212" t="s">
        <v>387</v>
      </c>
      <c r="AB2416" s="212">
        <v>19041.259999999998</v>
      </c>
      <c r="AC2416" s="212">
        <v>23786.767</v>
      </c>
      <c r="AD2416" s="212">
        <v>0.45</v>
      </c>
      <c r="AE2416" s="212">
        <v>0</v>
      </c>
      <c r="AF2416" s="212">
        <v>0.45</v>
      </c>
      <c r="AG2416" s="212">
        <v>0</v>
      </c>
      <c r="AH2416" s="212">
        <v>8568.57</v>
      </c>
      <c r="AI2416" s="212">
        <v>10704.05</v>
      </c>
      <c r="AJ2416" s="212">
        <v>0</v>
      </c>
      <c r="AK2416" s="212">
        <v>0</v>
      </c>
      <c r="AL2416" s="212">
        <v>0</v>
      </c>
      <c r="AM2416">
        <v>1</v>
      </c>
      <c r="AN2416" t="str">
        <f>VLOOKUP(H2416,'Base Art'!$A:$AJ,36,FALSE)</f>
        <v>ARCOR S.A.I.C.</v>
      </c>
    </row>
    <row r="2417" spans="1:40" x14ac:dyDescent="0.25">
      <c r="A2417" s="212" t="s">
        <v>7819</v>
      </c>
      <c r="B2417" s="212">
        <v>1</v>
      </c>
      <c r="C2417" s="212" t="s">
        <v>7820</v>
      </c>
      <c r="D2417" s="212" t="s">
        <v>135</v>
      </c>
      <c r="E2417" s="212">
        <v>21</v>
      </c>
      <c r="F2417" s="212" t="s">
        <v>17</v>
      </c>
      <c r="G2417" s="212" t="s">
        <v>460</v>
      </c>
      <c r="H2417" s="212">
        <v>1696</v>
      </c>
      <c r="I2417" s="212" t="s">
        <v>461</v>
      </c>
      <c r="J2417" s="212">
        <v>1460</v>
      </c>
      <c r="K2417" s="212" t="s">
        <v>462</v>
      </c>
      <c r="L2417" s="212" t="s">
        <v>463</v>
      </c>
      <c r="M2417" s="212"/>
      <c r="N2417" s="212"/>
      <c r="O2417" s="212"/>
      <c r="P2417" s="212"/>
      <c r="Q2417" s="212"/>
      <c r="R2417" s="212"/>
      <c r="S2417" s="212"/>
      <c r="T2417" s="212"/>
      <c r="U2417" s="212"/>
      <c r="V2417" s="212"/>
      <c r="W2417" s="212"/>
      <c r="X2417" s="212"/>
      <c r="Y2417" s="212">
        <v>1369</v>
      </c>
      <c r="Z2417" s="212" t="s">
        <v>354</v>
      </c>
      <c r="AA2417" s="212" t="s">
        <v>355</v>
      </c>
      <c r="AB2417" s="212">
        <v>57456</v>
      </c>
      <c r="AC2417" s="212">
        <v>69521.759999999995</v>
      </c>
      <c r="AD2417" s="212">
        <v>2.0799999999999999E-2</v>
      </c>
      <c r="AE2417" s="212">
        <v>0</v>
      </c>
      <c r="AF2417" s="212">
        <v>2.0799999999999999E-2</v>
      </c>
      <c r="AG2417" s="212">
        <v>0</v>
      </c>
      <c r="AH2417" s="212">
        <v>1197</v>
      </c>
      <c r="AI2417" s="212">
        <v>1448.37</v>
      </c>
      <c r="AJ2417" s="212">
        <v>0</v>
      </c>
      <c r="AK2417" s="212">
        <v>0</v>
      </c>
      <c r="AL2417" s="212">
        <v>0</v>
      </c>
      <c r="AM2417">
        <v>1</v>
      </c>
      <c r="AN2417" t="str">
        <f>VLOOKUP(H2417,'Base Art'!$A:$AJ,36,FALSE)</f>
        <v>IMPORTADORA SUDAMERICANA S.R.L.</v>
      </c>
    </row>
    <row r="2418" spans="1:40" x14ac:dyDescent="0.25">
      <c r="A2418" s="212" t="s">
        <v>7819</v>
      </c>
      <c r="B2418" s="212">
        <v>1</v>
      </c>
      <c r="C2418" s="212" t="s">
        <v>7820</v>
      </c>
      <c r="D2418" s="212" t="s">
        <v>135</v>
      </c>
      <c r="E2418" s="212">
        <v>21</v>
      </c>
      <c r="F2418" s="212" t="s">
        <v>17</v>
      </c>
      <c r="G2418" s="212" t="s">
        <v>1072</v>
      </c>
      <c r="H2418" s="212">
        <v>1699</v>
      </c>
      <c r="I2418" s="212" t="s">
        <v>1073</v>
      </c>
      <c r="J2418" s="212">
        <v>1419</v>
      </c>
      <c r="K2418" s="212" t="s">
        <v>572</v>
      </c>
      <c r="L2418" s="212" t="s">
        <v>573</v>
      </c>
      <c r="M2418" s="212"/>
      <c r="N2418" s="212"/>
      <c r="O2418" s="212"/>
      <c r="P2418" s="212">
        <v>1255</v>
      </c>
      <c r="Q2418" s="212" t="s">
        <v>1074</v>
      </c>
      <c r="R2418" s="212" t="s">
        <v>1075</v>
      </c>
      <c r="S2418" s="212"/>
      <c r="T2418" s="212"/>
      <c r="U2418" s="212"/>
      <c r="V2418" s="212"/>
      <c r="W2418" s="212"/>
      <c r="X2418" s="212"/>
      <c r="Y2418" s="212">
        <v>1369</v>
      </c>
      <c r="Z2418" s="212" t="s">
        <v>354</v>
      </c>
      <c r="AA2418" s="212" t="s">
        <v>355</v>
      </c>
      <c r="AB2418" s="212">
        <v>18953.989000000001</v>
      </c>
      <c r="AC2418" s="212">
        <v>22934.326000000001</v>
      </c>
      <c r="AD2418" s="212">
        <v>1</v>
      </c>
      <c r="AE2418" s="212">
        <v>0</v>
      </c>
      <c r="AF2418" s="212">
        <v>1</v>
      </c>
      <c r="AG2418" s="212">
        <v>0</v>
      </c>
      <c r="AH2418" s="212">
        <v>18953.990000000002</v>
      </c>
      <c r="AI2418" s="212">
        <v>22934.33</v>
      </c>
      <c r="AJ2418" s="212">
        <v>0</v>
      </c>
      <c r="AK2418" s="212">
        <v>0</v>
      </c>
      <c r="AL2418" s="212">
        <v>0</v>
      </c>
      <c r="AM2418">
        <v>1</v>
      </c>
      <c r="AN2418" t="str">
        <f>VLOOKUP(H2418,'Base Art'!$A:$AJ,36,FALSE)</f>
        <v>ARCOR S.A.I.C.</v>
      </c>
    </row>
    <row r="2419" spans="1:40" x14ac:dyDescent="0.25">
      <c r="A2419" s="212" t="s">
        <v>7819</v>
      </c>
      <c r="B2419" s="212">
        <v>1</v>
      </c>
      <c r="C2419" s="212" t="s">
        <v>7820</v>
      </c>
      <c r="D2419" s="212" t="s">
        <v>135</v>
      </c>
      <c r="E2419" s="212">
        <v>21</v>
      </c>
      <c r="F2419" s="212" t="s">
        <v>17</v>
      </c>
      <c r="G2419" s="212" t="s">
        <v>464</v>
      </c>
      <c r="H2419" s="212">
        <v>1808</v>
      </c>
      <c r="I2419" s="212" t="s">
        <v>465</v>
      </c>
      <c r="J2419" s="212">
        <v>1470</v>
      </c>
      <c r="K2419" s="212" t="s">
        <v>466</v>
      </c>
      <c r="L2419" s="212" t="s">
        <v>467</v>
      </c>
      <c r="M2419" s="212"/>
      <c r="N2419" s="212"/>
      <c r="O2419" s="212"/>
      <c r="P2419" s="212"/>
      <c r="Q2419" s="212"/>
      <c r="R2419" s="212"/>
      <c r="S2419" s="212"/>
      <c r="T2419" s="212"/>
      <c r="U2419" s="212"/>
      <c r="V2419" s="212"/>
      <c r="W2419" s="212"/>
      <c r="X2419" s="212"/>
      <c r="Y2419" s="212">
        <v>1374</v>
      </c>
      <c r="Z2419" s="212" t="s">
        <v>336</v>
      </c>
      <c r="AA2419" s="212" t="s">
        <v>337</v>
      </c>
      <c r="AB2419" s="212">
        <v>103294.785</v>
      </c>
      <c r="AC2419" s="212">
        <v>125985.223</v>
      </c>
      <c r="AD2419" s="212">
        <v>0.5</v>
      </c>
      <c r="AE2419" s="212">
        <v>0</v>
      </c>
      <c r="AF2419" s="212">
        <v>0.5</v>
      </c>
      <c r="AG2419" s="212">
        <v>0</v>
      </c>
      <c r="AH2419" s="212">
        <v>51647.39</v>
      </c>
      <c r="AI2419" s="212">
        <v>62992.61</v>
      </c>
      <c r="AJ2419" s="212">
        <v>0</v>
      </c>
      <c r="AK2419" s="212">
        <v>0</v>
      </c>
      <c r="AL2419" s="212">
        <v>0</v>
      </c>
      <c r="AM2419">
        <v>1</v>
      </c>
      <c r="AN2419" t="str">
        <f>VLOOKUP(H2419,'Base Art'!$A:$AJ,36,FALSE)</f>
        <v>LHERITIER ARGENTINA S.A.</v>
      </c>
    </row>
    <row r="2420" spans="1:40" x14ac:dyDescent="0.25">
      <c r="A2420" s="212" t="s">
        <v>7819</v>
      </c>
      <c r="B2420" s="212">
        <v>1</v>
      </c>
      <c r="C2420" s="212" t="s">
        <v>7820</v>
      </c>
      <c r="D2420" s="212" t="s">
        <v>135</v>
      </c>
      <c r="E2420" s="212">
        <v>21</v>
      </c>
      <c r="F2420" s="212" t="s">
        <v>17</v>
      </c>
      <c r="G2420" s="212" t="s">
        <v>1076</v>
      </c>
      <c r="H2420" s="212">
        <v>1843</v>
      </c>
      <c r="I2420" s="212" t="s">
        <v>1077</v>
      </c>
      <c r="J2420" s="212">
        <v>1472</v>
      </c>
      <c r="K2420" s="212" t="s">
        <v>1078</v>
      </c>
      <c r="L2420" s="212" t="s">
        <v>1079</v>
      </c>
      <c r="M2420" s="212"/>
      <c r="N2420" s="212"/>
      <c r="O2420" s="212"/>
      <c r="P2420" s="212">
        <v>1105</v>
      </c>
      <c r="Q2420" s="212" t="s">
        <v>1080</v>
      </c>
      <c r="R2420" s="212" t="s">
        <v>1081</v>
      </c>
      <c r="S2420" s="212"/>
      <c r="T2420" s="212"/>
      <c r="U2420" s="212"/>
      <c r="V2420" s="212"/>
      <c r="W2420" s="212"/>
      <c r="X2420" s="212"/>
      <c r="Y2420" s="212">
        <v>1374</v>
      </c>
      <c r="Z2420" s="212" t="s">
        <v>336</v>
      </c>
      <c r="AA2420" s="212" t="s">
        <v>337</v>
      </c>
      <c r="AB2420" s="212">
        <v>24524.684000000001</v>
      </c>
      <c r="AC2420" s="212">
        <v>29943.173999999999</v>
      </c>
      <c r="AD2420" s="212">
        <v>0.5</v>
      </c>
      <c r="AE2420" s="212">
        <v>0</v>
      </c>
      <c r="AF2420" s="212">
        <v>0.5</v>
      </c>
      <c r="AG2420" s="212">
        <v>0</v>
      </c>
      <c r="AH2420" s="212">
        <v>12262.34</v>
      </c>
      <c r="AI2420" s="212">
        <v>14971.59</v>
      </c>
      <c r="AJ2420" s="212">
        <v>0</v>
      </c>
      <c r="AK2420" s="212">
        <v>0</v>
      </c>
      <c r="AL2420" s="212">
        <v>0</v>
      </c>
      <c r="AM2420">
        <v>1</v>
      </c>
      <c r="AN2420" t="str">
        <f>VLOOKUP(H2420,'Base Art'!$A:$AJ,36,FALSE)</f>
        <v>LHERITIER ARGENTINA S.A.</v>
      </c>
    </row>
    <row r="2421" spans="1:40" x14ac:dyDescent="0.25">
      <c r="A2421" s="212" t="s">
        <v>7819</v>
      </c>
      <c r="B2421" s="212">
        <v>1</v>
      </c>
      <c r="C2421" s="212" t="s">
        <v>7820</v>
      </c>
      <c r="D2421" s="212" t="s">
        <v>135</v>
      </c>
      <c r="E2421" s="212">
        <v>21</v>
      </c>
      <c r="F2421" s="212" t="s">
        <v>17</v>
      </c>
      <c r="G2421" s="212" t="s">
        <v>478</v>
      </c>
      <c r="H2421" s="212">
        <v>1919</v>
      </c>
      <c r="I2421" s="212" t="s">
        <v>479</v>
      </c>
      <c r="J2421" s="212">
        <v>1421</v>
      </c>
      <c r="K2421" s="212" t="s">
        <v>480</v>
      </c>
      <c r="L2421" s="212" t="s">
        <v>481</v>
      </c>
      <c r="M2421" s="212"/>
      <c r="N2421" s="212"/>
      <c r="O2421" s="212"/>
      <c r="P2421" s="212"/>
      <c r="Q2421" s="212"/>
      <c r="R2421" s="212"/>
      <c r="S2421" s="212"/>
      <c r="T2421" s="212"/>
      <c r="U2421" s="212"/>
      <c r="V2421" s="212"/>
      <c r="W2421" s="212"/>
      <c r="X2421" s="212"/>
      <c r="Y2421" s="212">
        <v>1374</v>
      </c>
      <c r="Z2421" s="212" t="s">
        <v>336</v>
      </c>
      <c r="AA2421" s="212" t="s">
        <v>337</v>
      </c>
      <c r="AB2421" s="212">
        <v>24370.914000000001</v>
      </c>
      <c r="AC2421" s="212">
        <v>30219.905999999999</v>
      </c>
      <c r="AD2421" s="212">
        <v>3.3300000000000003E-2</v>
      </c>
      <c r="AE2421" s="212">
        <v>0</v>
      </c>
      <c r="AF2421" s="212">
        <v>3.3300000000000003E-2</v>
      </c>
      <c r="AG2421" s="212">
        <v>0</v>
      </c>
      <c r="AH2421" s="212">
        <v>812.36</v>
      </c>
      <c r="AI2421" s="212">
        <v>1007.33</v>
      </c>
      <c r="AJ2421" s="212">
        <v>0</v>
      </c>
      <c r="AK2421" s="212">
        <v>0</v>
      </c>
      <c r="AL2421" s="212">
        <v>0</v>
      </c>
      <c r="AM2421">
        <v>1</v>
      </c>
      <c r="AN2421" t="str">
        <f>VLOOKUP(H2421,'Base Art'!$A:$AJ,36,FALSE)</f>
        <v>ARCOR S.A.I.C.</v>
      </c>
    </row>
    <row r="2422" spans="1:40" x14ac:dyDescent="0.25">
      <c r="A2422" s="212" t="s">
        <v>7819</v>
      </c>
      <c r="B2422" s="212">
        <v>1</v>
      </c>
      <c r="C2422" s="212" t="s">
        <v>7820</v>
      </c>
      <c r="D2422" s="212" t="s">
        <v>135</v>
      </c>
      <c r="E2422" s="212">
        <v>21</v>
      </c>
      <c r="F2422" s="212" t="s">
        <v>17</v>
      </c>
      <c r="G2422" s="212" t="s">
        <v>482</v>
      </c>
      <c r="H2422" s="212">
        <v>1940</v>
      </c>
      <c r="I2422" s="212" t="s">
        <v>483</v>
      </c>
      <c r="J2422" s="212">
        <v>1425</v>
      </c>
      <c r="K2422" s="212" t="s">
        <v>484</v>
      </c>
      <c r="L2422" s="212" t="s">
        <v>485</v>
      </c>
      <c r="M2422" s="212"/>
      <c r="N2422" s="212"/>
      <c r="O2422" s="212"/>
      <c r="P2422" s="212">
        <v>1277</v>
      </c>
      <c r="Q2422" s="212" t="s">
        <v>486</v>
      </c>
      <c r="R2422" s="212" t="s">
        <v>487</v>
      </c>
      <c r="S2422" s="212"/>
      <c r="T2422" s="212"/>
      <c r="U2422" s="212"/>
      <c r="V2422" s="212"/>
      <c r="W2422" s="212"/>
      <c r="X2422" s="212"/>
      <c r="Y2422" s="212">
        <v>1374</v>
      </c>
      <c r="Z2422" s="212" t="s">
        <v>336</v>
      </c>
      <c r="AA2422" s="212" t="s">
        <v>337</v>
      </c>
      <c r="AB2422" s="212">
        <v>57381.614000000001</v>
      </c>
      <c r="AC2422" s="212">
        <v>69431.75</v>
      </c>
      <c r="AD2422" s="212">
        <v>8.3299999999999999E-2</v>
      </c>
      <c r="AE2422" s="212">
        <v>0</v>
      </c>
      <c r="AF2422" s="212">
        <v>8.3299999999999999E-2</v>
      </c>
      <c r="AG2422" s="212">
        <v>0</v>
      </c>
      <c r="AH2422" s="212">
        <v>4781.8</v>
      </c>
      <c r="AI2422" s="212">
        <v>5785.98</v>
      </c>
      <c r="AJ2422" s="212">
        <v>0</v>
      </c>
      <c r="AK2422" s="212">
        <v>0</v>
      </c>
      <c r="AL2422" s="212">
        <v>0</v>
      </c>
      <c r="AM2422">
        <v>1</v>
      </c>
      <c r="AN2422" t="str">
        <f>VLOOKUP(H2422,'Base Art'!$A:$AJ,36,FALSE)</f>
        <v>GEORGALOS HNOS. S.A.I.C.A.</v>
      </c>
    </row>
    <row r="2423" spans="1:40" x14ac:dyDescent="0.25">
      <c r="A2423" s="212" t="s">
        <v>7819</v>
      </c>
      <c r="B2423" s="212">
        <v>1</v>
      </c>
      <c r="C2423" s="212" t="s">
        <v>7820</v>
      </c>
      <c r="D2423" s="212" t="s">
        <v>135</v>
      </c>
      <c r="E2423" s="212">
        <v>21</v>
      </c>
      <c r="F2423" s="212" t="s">
        <v>17</v>
      </c>
      <c r="G2423" s="212" t="s">
        <v>1703</v>
      </c>
      <c r="H2423" s="212">
        <v>1941</v>
      </c>
      <c r="I2423" s="212" t="s">
        <v>1704</v>
      </c>
      <c r="J2423" s="212">
        <v>1425</v>
      </c>
      <c r="K2423" s="212" t="s">
        <v>484</v>
      </c>
      <c r="L2423" s="212" t="s">
        <v>485</v>
      </c>
      <c r="M2423" s="212"/>
      <c r="N2423" s="212"/>
      <c r="O2423" s="212"/>
      <c r="P2423" s="212">
        <v>1277</v>
      </c>
      <c r="Q2423" s="212" t="s">
        <v>486</v>
      </c>
      <c r="R2423" s="212" t="s">
        <v>487</v>
      </c>
      <c r="S2423" s="212"/>
      <c r="T2423" s="212"/>
      <c r="U2423" s="212"/>
      <c r="V2423" s="212"/>
      <c r="W2423" s="212"/>
      <c r="X2423" s="212"/>
      <c r="Y2423" s="212">
        <v>1374</v>
      </c>
      <c r="Z2423" s="212" t="s">
        <v>336</v>
      </c>
      <c r="AA2423" s="212" t="s">
        <v>337</v>
      </c>
      <c r="AB2423" s="212">
        <v>57381.614000000001</v>
      </c>
      <c r="AC2423" s="212">
        <v>71153.198000000004</v>
      </c>
      <c r="AD2423" s="212">
        <v>8.3299999999999999E-2</v>
      </c>
      <c r="AE2423" s="212">
        <v>0</v>
      </c>
      <c r="AF2423" s="212">
        <v>8.3299999999999999E-2</v>
      </c>
      <c r="AG2423" s="212">
        <v>0</v>
      </c>
      <c r="AH2423" s="212">
        <v>4781.8</v>
      </c>
      <c r="AI2423" s="212">
        <v>5929.43</v>
      </c>
      <c r="AJ2423" s="212">
        <v>0</v>
      </c>
      <c r="AK2423" s="212">
        <v>0</v>
      </c>
      <c r="AL2423" s="212">
        <v>0</v>
      </c>
      <c r="AM2423">
        <v>1</v>
      </c>
      <c r="AN2423" t="str">
        <f>VLOOKUP(H2423,'Base Art'!$A:$AJ,36,FALSE)</f>
        <v>GEORGALOS HNOS. S.A.I.C.A.</v>
      </c>
    </row>
    <row r="2424" spans="1:40" x14ac:dyDescent="0.25">
      <c r="A2424" s="212" t="s">
        <v>7819</v>
      </c>
      <c r="B2424" s="212">
        <v>1</v>
      </c>
      <c r="C2424" s="212" t="s">
        <v>7820</v>
      </c>
      <c r="D2424" s="212" t="s">
        <v>135</v>
      </c>
      <c r="E2424" s="212">
        <v>21</v>
      </c>
      <c r="F2424" s="212" t="s">
        <v>17</v>
      </c>
      <c r="G2424" s="212" t="s">
        <v>488</v>
      </c>
      <c r="H2424" s="212">
        <v>1942</v>
      </c>
      <c r="I2424" s="212" t="s">
        <v>489</v>
      </c>
      <c r="J2424" s="212">
        <v>1425</v>
      </c>
      <c r="K2424" s="212" t="s">
        <v>484</v>
      </c>
      <c r="L2424" s="212" t="s">
        <v>485</v>
      </c>
      <c r="M2424" s="212"/>
      <c r="N2424" s="212"/>
      <c r="O2424" s="212"/>
      <c r="P2424" s="212">
        <v>1277</v>
      </c>
      <c r="Q2424" s="212" t="s">
        <v>486</v>
      </c>
      <c r="R2424" s="212" t="s">
        <v>487</v>
      </c>
      <c r="S2424" s="212"/>
      <c r="T2424" s="212"/>
      <c r="U2424" s="212"/>
      <c r="V2424" s="212"/>
      <c r="W2424" s="212"/>
      <c r="X2424" s="212"/>
      <c r="Y2424" s="212">
        <v>1374</v>
      </c>
      <c r="Z2424" s="212" t="s">
        <v>336</v>
      </c>
      <c r="AA2424" s="212" t="s">
        <v>337</v>
      </c>
      <c r="AB2424" s="212">
        <v>57381.614000000001</v>
      </c>
      <c r="AC2424" s="212">
        <v>69431.75</v>
      </c>
      <c r="AD2424" s="212">
        <v>0.16669999999999999</v>
      </c>
      <c r="AE2424" s="212">
        <v>0</v>
      </c>
      <c r="AF2424" s="212">
        <v>0.16669999999999999</v>
      </c>
      <c r="AG2424" s="212">
        <v>0</v>
      </c>
      <c r="AH2424" s="212">
        <v>9563.6</v>
      </c>
      <c r="AI2424" s="212">
        <v>11571.96</v>
      </c>
      <c r="AJ2424" s="212">
        <v>0</v>
      </c>
      <c r="AK2424" s="212">
        <v>0</v>
      </c>
      <c r="AL2424" s="212">
        <v>0</v>
      </c>
      <c r="AM2424">
        <v>1</v>
      </c>
      <c r="AN2424" t="str">
        <f>VLOOKUP(H2424,'Base Art'!$A:$AJ,36,FALSE)</f>
        <v>GEORGALOS HNOS. S.A.I.C.A.</v>
      </c>
    </row>
    <row r="2425" spans="1:40" x14ac:dyDescent="0.25">
      <c r="A2425" s="212" t="s">
        <v>7819</v>
      </c>
      <c r="B2425" s="212">
        <v>1</v>
      </c>
      <c r="C2425" s="212" t="s">
        <v>7820</v>
      </c>
      <c r="D2425" s="212" t="s">
        <v>135</v>
      </c>
      <c r="E2425" s="212">
        <v>21</v>
      </c>
      <c r="F2425" s="212" t="s">
        <v>17</v>
      </c>
      <c r="G2425" s="212" t="s">
        <v>1082</v>
      </c>
      <c r="H2425" s="212">
        <v>1943</v>
      </c>
      <c r="I2425" s="212" t="s">
        <v>1083</v>
      </c>
      <c r="J2425" s="212">
        <v>1425</v>
      </c>
      <c r="K2425" s="212" t="s">
        <v>484</v>
      </c>
      <c r="L2425" s="212" t="s">
        <v>485</v>
      </c>
      <c r="M2425" s="212"/>
      <c r="N2425" s="212"/>
      <c r="O2425" s="212"/>
      <c r="P2425" s="212">
        <v>1277</v>
      </c>
      <c r="Q2425" s="212" t="s">
        <v>486</v>
      </c>
      <c r="R2425" s="212" t="s">
        <v>487</v>
      </c>
      <c r="S2425" s="212"/>
      <c r="T2425" s="212"/>
      <c r="U2425" s="212"/>
      <c r="V2425" s="212"/>
      <c r="W2425" s="212"/>
      <c r="X2425" s="212"/>
      <c r="Y2425" s="212">
        <v>1374</v>
      </c>
      <c r="Z2425" s="212" t="s">
        <v>336</v>
      </c>
      <c r="AA2425" s="212" t="s">
        <v>337</v>
      </c>
      <c r="AB2425" s="212">
        <v>35075.106</v>
      </c>
      <c r="AC2425" s="212">
        <v>43493.144</v>
      </c>
      <c r="AD2425" s="212">
        <v>8.3299999999999999E-2</v>
      </c>
      <c r="AE2425" s="212">
        <v>0</v>
      </c>
      <c r="AF2425" s="212">
        <v>8.3299999999999999E-2</v>
      </c>
      <c r="AG2425" s="212">
        <v>0</v>
      </c>
      <c r="AH2425" s="212">
        <v>2922.93</v>
      </c>
      <c r="AI2425" s="212">
        <v>3624.43</v>
      </c>
      <c r="AJ2425" s="212">
        <v>0</v>
      </c>
      <c r="AK2425" s="212">
        <v>0</v>
      </c>
      <c r="AL2425" s="212">
        <v>0</v>
      </c>
      <c r="AM2425">
        <v>1</v>
      </c>
      <c r="AN2425" t="str">
        <f>VLOOKUP(H2425,'Base Art'!$A:$AJ,36,FALSE)</f>
        <v>GEORGALOS HNOS. S.A.I.C.A.</v>
      </c>
    </row>
    <row r="2426" spans="1:40" x14ac:dyDescent="0.25">
      <c r="A2426" s="212" t="s">
        <v>7819</v>
      </c>
      <c r="B2426" s="212">
        <v>1</v>
      </c>
      <c r="C2426" s="212" t="s">
        <v>7820</v>
      </c>
      <c r="D2426" s="212" t="s">
        <v>135</v>
      </c>
      <c r="E2426" s="212">
        <v>21</v>
      </c>
      <c r="F2426" s="212" t="s">
        <v>17</v>
      </c>
      <c r="G2426" s="212" t="s">
        <v>490</v>
      </c>
      <c r="H2426" s="212">
        <v>1971</v>
      </c>
      <c r="I2426" s="212" t="s">
        <v>491</v>
      </c>
      <c r="J2426" s="212">
        <v>1204</v>
      </c>
      <c r="K2426" s="212" t="s">
        <v>492</v>
      </c>
      <c r="L2426" s="212" t="s">
        <v>493</v>
      </c>
      <c r="M2426" s="212"/>
      <c r="N2426" s="212"/>
      <c r="O2426" s="212"/>
      <c r="P2426" s="212"/>
      <c r="Q2426" s="212"/>
      <c r="R2426" s="212"/>
      <c r="S2426" s="212"/>
      <c r="T2426" s="212"/>
      <c r="U2426" s="212"/>
      <c r="V2426" s="212"/>
      <c r="W2426" s="212"/>
      <c r="X2426" s="212"/>
      <c r="Y2426" s="212">
        <v>1372</v>
      </c>
      <c r="Z2426" s="212" t="s">
        <v>346</v>
      </c>
      <c r="AA2426" s="212" t="s">
        <v>347</v>
      </c>
      <c r="AB2426" s="212">
        <v>162570.29999999999</v>
      </c>
      <c r="AC2426" s="212">
        <v>201587.15700000001</v>
      </c>
      <c r="AD2426" s="212">
        <v>3.5700000000000003E-2</v>
      </c>
      <c r="AE2426" s="212">
        <v>0</v>
      </c>
      <c r="AF2426" s="212">
        <v>3.5700000000000003E-2</v>
      </c>
      <c r="AG2426" s="212">
        <v>0</v>
      </c>
      <c r="AH2426" s="212">
        <v>5806.08</v>
      </c>
      <c r="AI2426" s="212">
        <v>7199.54</v>
      </c>
      <c r="AJ2426" s="212">
        <v>0</v>
      </c>
      <c r="AK2426" s="212">
        <v>0</v>
      </c>
      <c r="AL2426" s="212">
        <v>0</v>
      </c>
      <c r="AM2426">
        <v>1</v>
      </c>
      <c r="AN2426" t="str">
        <f>VLOOKUP(H2426,'Base Art'!$A:$AJ,36,FALSE)</f>
        <v>FERRERO ARGENTINA S.A.</v>
      </c>
    </row>
    <row r="2427" spans="1:40" x14ac:dyDescent="0.25">
      <c r="A2427" s="212" t="s">
        <v>7819</v>
      </c>
      <c r="B2427" s="212">
        <v>1</v>
      </c>
      <c r="C2427" s="212" t="s">
        <v>7820</v>
      </c>
      <c r="D2427" s="212" t="s">
        <v>135</v>
      </c>
      <c r="E2427" s="212">
        <v>21</v>
      </c>
      <c r="F2427" s="212" t="s">
        <v>17</v>
      </c>
      <c r="G2427" s="212" t="s">
        <v>496</v>
      </c>
      <c r="H2427" s="212">
        <v>2039</v>
      </c>
      <c r="I2427" s="212" t="s">
        <v>497</v>
      </c>
      <c r="J2427" s="212"/>
      <c r="K2427" s="212"/>
      <c r="L2427" s="212"/>
      <c r="M2427" s="212"/>
      <c r="N2427" s="212"/>
      <c r="O2427" s="212"/>
      <c r="P2427" s="212"/>
      <c r="Q2427" s="212"/>
      <c r="R2427" s="212"/>
      <c r="S2427" s="212"/>
      <c r="T2427" s="212"/>
      <c r="U2427" s="212"/>
      <c r="V2427" s="212"/>
      <c r="W2427" s="212"/>
      <c r="X2427" s="212"/>
      <c r="Y2427" s="212">
        <v>1370</v>
      </c>
      <c r="Z2427" s="212" t="s">
        <v>400</v>
      </c>
      <c r="AA2427" s="212" t="s">
        <v>401</v>
      </c>
      <c r="AB2427" s="212">
        <v>24896.707999999999</v>
      </c>
      <c r="AC2427" s="212">
        <v>30271.597000000002</v>
      </c>
      <c r="AD2427" s="212">
        <v>11.583299999999999</v>
      </c>
      <c r="AE2427" s="212">
        <v>2.25</v>
      </c>
      <c r="AF2427" s="212">
        <v>13.833299999999999</v>
      </c>
      <c r="AG2427" s="212">
        <v>0</v>
      </c>
      <c r="AH2427" s="212">
        <v>344404.45</v>
      </c>
      <c r="AI2427" s="212">
        <v>418757.09</v>
      </c>
      <c r="AJ2427" s="212">
        <v>0</v>
      </c>
      <c r="AK2427" s="212">
        <v>0</v>
      </c>
      <c r="AL2427" s="212">
        <v>0</v>
      </c>
      <c r="AM2427">
        <v>1</v>
      </c>
      <c r="AN2427" t="str">
        <f>VLOOKUP(H2427,'Base Art'!$A:$AJ,36,FALSE)</f>
        <v>ENERGY GROUP S.R.L.</v>
      </c>
    </row>
    <row r="2428" spans="1:40" x14ac:dyDescent="0.25">
      <c r="A2428" s="212" t="s">
        <v>7819</v>
      </c>
      <c r="B2428" s="212">
        <v>1</v>
      </c>
      <c r="C2428" s="212" t="s">
        <v>7820</v>
      </c>
      <c r="D2428" s="212" t="s">
        <v>135</v>
      </c>
      <c r="E2428" s="212">
        <v>21</v>
      </c>
      <c r="F2428" s="212" t="s">
        <v>17</v>
      </c>
      <c r="G2428" s="212" t="s">
        <v>500</v>
      </c>
      <c r="H2428" s="212">
        <v>2338</v>
      </c>
      <c r="I2428" s="212" t="s">
        <v>501</v>
      </c>
      <c r="J2428" s="212"/>
      <c r="K2428" s="212"/>
      <c r="L2428" s="212"/>
      <c r="M2428" s="212"/>
      <c r="N2428" s="212"/>
      <c r="O2428" s="212"/>
      <c r="P2428" s="212">
        <v>1086</v>
      </c>
      <c r="Q2428" s="212" t="s">
        <v>502</v>
      </c>
      <c r="R2428" s="212" t="s">
        <v>503</v>
      </c>
      <c r="S2428" s="212"/>
      <c r="T2428" s="212"/>
      <c r="U2428" s="212"/>
      <c r="V2428" s="212"/>
      <c r="W2428" s="212"/>
      <c r="X2428" s="212"/>
      <c r="Y2428" s="212">
        <v>1373</v>
      </c>
      <c r="Z2428" s="212" t="s">
        <v>386</v>
      </c>
      <c r="AA2428" s="212" t="s">
        <v>387</v>
      </c>
      <c r="AB2428" s="212">
        <v>26756.204000000002</v>
      </c>
      <c r="AC2428" s="212">
        <v>32695.179</v>
      </c>
      <c r="AD2428" s="212">
        <v>0.6</v>
      </c>
      <c r="AE2428" s="212">
        <v>6.6699999999999995E-2</v>
      </c>
      <c r="AF2428" s="212">
        <v>0.66669999999999996</v>
      </c>
      <c r="AG2428" s="212">
        <v>0</v>
      </c>
      <c r="AH2428" s="212">
        <v>17837.47</v>
      </c>
      <c r="AI2428" s="212">
        <v>21796.79</v>
      </c>
      <c r="AJ2428" s="212">
        <v>0</v>
      </c>
      <c r="AK2428" s="212">
        <v>0</v>
      </c>
      <c r="AL2428" s="212">
        <v>0</v>
      </c>
      <c r="AM2428">
        <v>1</v>
      </c>
      <c r="AN2428" t="str">
        <f>VLOOKUP(H2428,'Base Art'!$A:$AJ,36,FALSE)</f>
        <v>DON SATUR S.R.L.</v>
      </c>
    </row>
    <row r="2429" spans="1:40" x14ac:dyDescent="0.25">
      <c r="A2429" s="212" t="s">
        <v>7819</v>
      </c>
      <c r="B2429" s="212">
        <v>1</v>
      </c>
      <c r="C2429" s="212" t="s">
        <v>7820</v>
      </c>
      <c r="D2429" s="212" t="s">
        <v>135</v>
      </c>
      <c r="E2429" s="212">
        <v>21</v>
      </c>
      <c r="F2429" s="212" t="s">
        <v>17</v>
      </c>
      <c r="G2429" s="212" t="s">
        <v>504</v>
      </c>
      <c r="H2429" s="212">
        <v>2339</v>
      </c>
      <c r="I2429" s="212" t="s">
        <v>505</v>
      </c>
      <c r="J2429" s="212"/>
      <c r="K2429" s="212"/>
      <c r="L2429" s="212"/>
      <c r="M2429" s="212"/>
      <c r="N2429" s="212"/>
      <c r="O2429" s="212"/>
      <c r="P2429" s="212">
        <v>1086</v>
      </c>
      <c r="Q2429" s="212" t="s">
        <v>502</v>
      </c>
      <c r="R2429" s="212" t="s">
        <v>503</v>
      </c>
      <c r="S2429" s="212"/>
      <c r="T2429" s="212"/>
      <c r="U2429" s="212"/>
      <c r="V2429" s="212"/>
      <c r="W2429" s="212"/>
      <c r="X2429" s="212"/>
      <c r="Y2429" s="212">
        <v>1373</v>
      </c>
      <c r="Z2429" s="212" t="s">
        <v>386</v>
      </c>
      <c r="AA2429" s="212" t="s">
        <v>387</v>
      </c>
      <c r="AB2429" s="212">
        <v>26317.955999999998</v>
      </c>
      <c r="AC2429" s="212">
        <v>32568.896000000001</v>
      </c>
      <c r="AD2429" s="212">
        <v>2.4666999999999999</v>
      </c>
      <c r="AE2429" s="212">
        <v>0.1333</v>
      </c>
      <c r="AF2429" s="212">
        <v>2.6</v>
      </c>
      <c r="AG2429" s="212">
        <v>0</v>
      </c>
      <c r="AH2429" s="212">
        <v>68426.69</v>
      </c>
      <c r="AI2429" s="212">
        <v>84679.13</v>
      </c>
      <c r="AJ2429" s="212">
        <v>1</v>
      </c>
      <c r="AK2429" s="212">
        <v>2.6</v>
      </c>
      <c r="AL2429" s="212">
        <v>0</v>
      </c>
      <c r="AM2429">
        <v>1</v>
      </c>
      <c r="AN2429" t="str">
        <f>VLOOKUP(H2429,'Base Art'!$A:$AJ,36,FALSE)</f>
        <v>DON SATUR S.R.L.</v>
      </c>
    </row>
    <row r="2430" spans="1:40" x14ac:dyDescent="0.25">
      <c r="A2430" s="212" t="s">
        <v>7819</v>
      </c>
      <c r="B2430" s="212">
        <v>1</v>
      </c>
      <c r="C2430" s="212" t="s">
        <v>7820</v>
      </c>
      <c r="D2430" s="212" t="s">
        <v>135</v>
      </c>
      <c r="E2430" s="212">
        <v>21</v>
      </c>
      <c r="F2430" s="212" t="s">
        <v>17</v>
      </c>
      <c r="G2430" s="212" t="s">
        <v>510</v>
      </c>
      <c r="H2430" s="212">
        <v>3063</v>
      </c>
      <c r="I2430" s="212" t="s">
        <v>511</v>
      </c>
      <c r="J2430" s="212">
        <v>1414</v>
      </c>
      <c r="K2430" s="212" t="s">
        <v>372</v>
      </c>
      <c r="L2430" s="212" t="s">
        <v>373</v>
      </c>
      <c r="M2430" s="212"/>
      <c r="N2430" s="212"/>
      <c r="O2430" s="212"/>
      <c r="P2430" s="212"/>
      <c r="Q2430" s="212"/>
      <c r="R2430" s="212"/>
      <c r="S2430" s="212"/>
      <c r="T2430" s="212"/>
      <c r="U2430" s="212"/>
      <c r="V2430" s="212"/>
      <c r="W2430" s="212"/>
      <c r="X2430" s="212"/>
      <c r="Y2430" s="212">
        <v>1374</v>
      </c>
      <c r="Z2430" s="212" t="s">
        <v>336</v>
      </c>
      <c r="AA2430" s="212" t="s">
        <v>337</v>
      </c>
      <c r="AB2430" s="212">
        <v>32399.272000000001</v>
      </c>
      <c r="AC2430" s="212">
        <v>40175.099000000002</v>
      </c>
      <c r="AD2430" s="212">
        <v>0.25</v>
      </c>
      <c r="AE2430" s="212">
        <v>0</v>
      </c>
      <c r="AF2430" s="212">
        <v>0.25</v>
      </c>
      <c r="AG2430" s="212">
        <v>0</v>
      </c>
      <c r="AH2430" s="212">
        <v>8099.82</v>
      </c>
      <c r="AI2430" s="212">
        <v>10043.77</v>
      </c>
      <c r="AJ2430" s="212">
        <v>0</v>
      </c>
      <c r="AK2430" s="212">
        <v>0</v>
      </c>
      <c r="AL2430" s="212">
        <v>0</v>
      </c>
      <c r="AM2430">
        <v>1</v>
      </c>
      <c r="AN2430" t="str">
        <f>VLOOKUP(H2430,'Base Art'!$A:$AJ,36,FALSE)</f>
        <v>ARCOR S.A.I.C.</v>
      </c>
    </row>
    <row r="2431" spans="1:40" x14ac:dyDescent="0.25">
      <c r="A2431" s="212" t="s">
        <v>7819</v>
      </c>
      <c r="B2431" s="212">
        <v>1</v>
      </c>
      <c r="C2431" s="212" t="s">
        <v>7820</v>
      </c>
      <c r="D2431" s="212" t="s">
        <v>135</v>
      </c>
      <c r="E2431" s="212">
        <v>21</v>
      </c>
      <c r="F2431" s="212" t="s">
        <v>17</v>
      </c>
      <c r="G2431" s="212" t="s">
        <v>1094</v>
      </c>
      <c r="H2431" s="212">
        <v>3197</v>
      </c>
      <c r="I2431" s="212" t="s">
        <v>1095</v>
      </c>
      <c r="J2431" s="212">
        <v>1420</v>
      </c>
      <c r="K2431" s="212" t="s">
        <v>568</v>
      </c>
      <c r="L2431" s="212" t="s">
        <v>569</v>
      </c>
      <c r="M2431" s="212"/>
      <c r="N2431" s="212"/>
      <c r="O2431" s="212"/>
      <c r="P2431" s="212"/>
      <c r="Q2431" s="212"/>
      <c r="R2431" s="212"/>
      <c r="S2431" s="212"/>
      <c r="T2431" s="212"/>
      <c r="U2431" s="212"/>
      <c r="V2431" s="212"/>
      <c r="W2431" s="212"/>
      <c r="X2431" s="212"/>
      <c r="Y2431" s="212">
        <v>1369</v>
      </c>
      <c r="Z2431" s="212" t="s">
        <v>354</v>
      </c>
      <c r="AA2431" s="212" t="s">
        <v>355</v>
      </c>
      <c r="AB2431" s="212">
        <v>16136.76</v>
      </c>
      <c r="AC2431" s="212">
        <v>19767.54</v>
      </c>
      <c r="AD2431" s="212">
        <v>0.25</v>
      </c>
      <c r="AE2431" s="212">
        <v>0</v>
      </c>
      <c r="AF2431" s="212">
        <v>0.25</v>
      </c>
      <c r="AG2431" s="212">
        <v>0</v>
      </c>
      <c r="AH2431" s="212">
        <v>4034.19</v>
      </c>
      <c r="AI2431" s="212">
        <v>4941.8900000000003</v>
      </c>
      <c r="AJ2431" s="212">
        <v>0</v>
      </c>
      <c r="AK2431" s="212">
        <v>0</v>
      </c>
      <c r="AL2431" s="212">
        <v>0</v>
      </c>
      <c r="AM2431">
        <v>1</v>
      </c>
      <c r="AN2431" t="str">
        <f>VLOOKUP(H2431,'Base Art'!$A:$AJ,36,FALSE)</f>
        <v>ARCOR S.A.I.C.</v>
      </c>
    </row>
    <row r="2432" spans="1:40" x14ac:dyDescent="0.25">
      <c r="A2432" s="212" t="s">
        <v>7819</v>
      </c>
      <c r="B2432" s="212">
        <v>1</v>
      </c>
      <c r="C2432" s="212" t="s">
        <v>7820</v>
      </c>
      <c r="D2432" s="212" t="s">
        <v>135</v>
      </c>
      <c r="E2432" s="212">
        <v>21</v>
      </c>
      <c r="F2432" s="212" t="s">
        <v>17</v>
      </c>
      <c r="G2432" s="212" t="s">
        <v>518</v>
      </c>
      <c r="H2432" s="212">
        <v>3237</v>
      </c>
      <c r="I2432" s="212" t="s">
        <v>519</v>
      </c>
      <c r="J2432" s="212">
        <v>1477</v>
      </c>
      <c r="K2432" s="212" t="s">
        <v>512</v>
      </c>
      <c r="L2432" s="212" t="s">
        <v>513</v>
      </c>
      <c r="M2432" s="212"/>
      <c r="N2432" s="212"/>
      <c r="O2432" s="212"/>
      <c r="P2432" s="212">
        <v>1093</v>
      </c>
      <c r="Q2432" s="212" t="s">
        <v>520</v>
      </c>
      <c r="R2432" s="212" t="s">
        <v>521</v>
      </c>
      <c r="S2432" s="212"/>
      <c r="T2432" s="212"/>
      <c r="U2432" s="212"/>
      <c r="V2432" s="212"/>
      <c r="W2432" s="212"/>
      <c r="X2432" s="212"/>
      <c r="Y2432" s="212">
        <v>1373</v>
      </c>
      <c r="Z2432" s="212" t="s">
        <v>386</v>
      </c>
      <c r="AA2432" s="212" t="s">
        <v>387</v>
      </c>
      <c r="AB2432" s="212">
        <v>100430.235</v>
      </c>
      <c r="AC2432" s="212">
        <v>123617.855</v>
      </c>
      <c r="AD2432" s="212">
        <v>2.3332999999999999</v>
      </c>
      <c r="AE2432" s="212">
        <v>0</v>
      </c>
      <c r="AF2432" s="212">
        <v>2.3332999999999999</v>
      </c>
      <c r="AG2432" s="212">
        <v>0</v>
      </c>
      <c r="AH2432" s="212">
        <v>234337.22</v>
      </c>
      <c r="AI2432" s="212">
        <v>288441.65999999997</v>
      </c>
      <c r="AJ2432" s="212">
        <v>0</v>
      </c>
      <c r="AK2432" s="212">
        <v>0</v>
      </c>
      <c r="AL2432" s="212">
        <v>0</v>
      </c>
      <c r="AM2432">
        <v>1</v>
      </c>
      <c r="AN2432" t="str">
        <f>VLOOKUP(H2432,'Base Art'!$A:$AJ,36,FALSE)</f>
        <v>ESTABLECIM. MODELO LAS COLONIAS S.A</v>
      </c>
    </row>
    <row r="2433" spans="1:40" x14ac:dyDescent="0.25">
      <c r="A2433" s="212" t="s">
        <v>7819</v>
      </c>
      <c r="B2433" s="212">
        <v>1</v>
      </c>
      <c r="C2433" s="212" t="s">
        <v>7820</v>
      </c>
      <c r="D2433" s="212" t="s">
        <v>135</v>
      </c>
      <c r="E2433" s="212">
        <v>21</v>
      </c>
      <c r="F2433" s="212" t="s">
        <v>17</v>
      </c>
      <c r="G2433" s="212" t="s">
        <v>522</v>
      </c>
      <c r="H2433" s="212">
        <v>3238</v>
      </c>
      <c r="I2433" s="212" t="s">
        <v>523</v>
      </c>
      <c r="J2433" s="212">
        <v>1477</v>
      </c>
      <c r="K2433" s="212" t="s">
        <v>512</v>
      </c>
      <c r="L2433" s="212" t="s">
        <v>513</v>
      </c>
      <c r="M2433" s="212"/>
      <c r="N2433" s="212"/>
      <c r="O2433" s="212"/>
      <c r="P2433" s="212">
        <v>1093</v>
      </c>
      <c r="Q2433" s="212" t="s">
        <v>520</v>
      </c>
      <c r="R2433" s="212" t="s">
        <v>521</v>
      </c>
      <c r="S2433" s="212"/>
      <c r="T2433" s="212"/>
      <c r="U2433" s="212"/>
      <c r="V2433" s="212"/>
      <c r="W2433" s="212"/>
      <c r="X2433" s="212"/>
      <c r="Y2433" s="212">
        <v>1373</v>
      </c>
      <c r="Z2433" s="212" t="s">
        <v>386</v>
      </c>
      <c r="AA2433" s="212" t="s">
        <v>387</v>
      </c>
      <c r="AB2433" s="212">
        <v>100970.516</v>
      </c>
      <c r="AC2433" s="212">
        <v>124143.052</v>
      </c>
      <c r="AD2433" s="212">
        <v>3.6667000000000001</v>
      </c>
      <c r="AE2433" s="212">
        <v>0</v>
      </c>
      <c r="AF2433" s="212">
        <v>3.6667000000000001</v>
      </c>
      <c r="AG2433" s="212">
        <v>0</v>
      </c>
      <c r="AH2433" s="212">
        <v>370225.23</v>
      </c>
      <c r="AI2433" s="212">
        <v>455191.19</v>
      </c>
      <c r="AJ2433" s="212">
        <v>4</v>
      </c>
      <c r="AK2433" s="212">
        <v>0.92</v>
      </c>
      <c r="AL2433" s="212">
        <v>0</v>
      </c>
      <c r="AM2433">
        <v>1</v>
      </c>
      <c r="AN2433" t="str">
        <f>VLOOKUP(H2433,'Base Art'!$A:$AJ,36,FALSE)</f>
        <v>ESTABLECIM. MODELO LAS COLONIAS S.A</v>
      </c>
    </row>
    <row r="2434" spans="1:40" x14ac:dyDescent="0.25">
      <c r="A2434" s="212" t="s">
        <v>7819</v>
      </c>
      <c r="B2434" s="212">
        <v>1</v>
      </c>
      <c r="C2434" s="212" t="s">
        <v>7820</v>
      </c>
      <c r="D2434" s="212" t="s">
        <v>135</v>
      </c>
      <c r="E2434" s="212">
        <v>21</v>
      </c>
      <c r="F2434" s="212" t="s">
        <v>17</v>
      </c>
      <c r="G2434" s="212" t="s">
        <v>524</v>
      </c>
      <c r="H2434" s="212">
        <v>3239</v>
      </c>
      <c r="I2434" s="212" t="s">
        <v>525</v>
      </c>
      <c r="J2434" s="212">
        <v>1477</v>
      </c>
      <c r="K2434" s="212" t="s">
        <v>512</v>
      </c>
      <c r="L2434" s="212" t="s">
        <v>513</v>
      </c>
      <c r="M2434" s="212"/>
      <c r="N2434" s="212"/>
      <c r="O2434" s="212"/>
      <c r="P2434" s="212">
        <v>1093</v>
      </c>
      <c r="Q2434" s="212" t="s">
        <v>520</v>
      </c>
      <c r="R2434" s="212" t="s">
        <v>521</v>
      </c>
      <c r="S2434" s="212"/>
      <c r="T2434" s="212"/>
      <c r="U2434" s="212"/>
      <c r="V2434" s="212"/>
      <c r="W2434" s="212"/>
      <c r="X2434" s="212"/>
      <c r="Y2434" s="212">
        <v>1373</v>
      </c>
      <c r="Z2434" s="212" t="s">
        <v>386</v>
      </c>
      <c r="AA2434" s="212" t="s">
        <v>387</v>
      </c>
      <c r="AB2434" s="212">
        <v>99576.017999999996</v>
      </c>
      <c r="AC2434" s="212">
        <v>121466.54700000001</v>
      </c>
      <c r="AD2434" s="212">
        <v>0.25</v>
      </c>
      <c r="AE2434" s="212">
        <v>0</v>
      </c>
      <c r="AF2434" s="212">
        <v>0.25</v>
      </c>
      <c r="AG2434" s="212">
        <v>0</v>
      </c>
      <c r="AH2434" s="212">
        <v>24894</v>
      </c>
      <c r="AI2434" s="212">
        <v>30366.639999999999</v>
      </c>
      <c r="AJ2434" s="212">
        <v>0</v>
      </c>
      <c r="AK2434" s="212">
        <v>0</v>
      </c>
      <c r="AL2434" s="212">
        <v>0</v>
      </c>
      <c r="AM2434">
        <v>1</v>
      </c>
      <c r="AN2434" t="str">
        <f>VLOOKUP(H2434,'Base Art'!$A:$AJ,36,FALSE)</f>
        <v>ESTABLECIM. MODELO LAS COLONIAS S.A</v>
      </c>
    </row>
    <row r="2435" spans="1:40" x14ac:dyDescent="0.25">
      <c r="A2435" s="212" t="s">
        <v>7819</v>
      </c>
      <c r="B2435" s="212">
        <v>1</v>
      </c>
      <c r="C2435" s="212" t="s">
        <v>7820</v>
      </c>
      <c r="D2435" s="212" t="s">
        <v>135</v>
      </c>
      <c r="E2435" s="212">
        <v>21</v>
      </c>
      <c r="F2435" s="212" t="s">
        <v>17</v>
      </c>
      <c r="G2435" s="212" t="s">
        <v>970</v>
      </c>
      <c r="H2435" s="212">
        <v>3493</v>
      </c>
      <c r="I2435" s="212" t="s">
        <v>971</v>
      </c>
      <c r="J2435" s="212">
        <v>1418</v>
      </c>
      <c r="K2435" s="212" t="s">
        <v>966</v>
      </c>
      <c r="L2435" s="212" t="s">
        <v>967</v>
      </c>
      <c r="M2435" s="212"/>
      <c r="N2435" s="212"/>
      <c r="O2435" s="212"/>
      <c r="P2435" s="212">
        <v>1068</v>
      </c>
      <c r="Q2435" s="212" t="s">
        <v>968</v>
      </c>
      <c r="R2435" s="212" t="s">
        <v>969</v>
      </c>
      <c r="S2435" s="212"/>
      <c r="T2435" s="212"/>
      <c r="U2435" s="212"/>
      <c r="V2435" s="212"/>
      <c r="W2435" s="212"/>
      <c r="X2435" s="212"/>
      <c r="Y2435" s="212">
        <v>1374</v>
      </c>
      <c r="Z2435" s="212" t="s">
        <v>336</v>
      </c>
      <c r="AA2435" s="212" t="s">
        <v>337</v>
      </c>
      <c r="AB2435" s="212">
        <v>39568.962</v>
      </c>
      <c r="AC2435" s="212">
        <v>49065.512000000002</v>
      </c>
      <c r="AD2435" s="212">
        <v>0.125</v>
      </c>
      <c r="AE2435" s="212">
        <v>0</v>
      </c>
      <c r="AF2435" s="212">
        <v>0.125</v>
      </c>
      <c r="AG2435" s="212">
        <v>0</v>
      </c>
      <c r="AH2435" s="212">
        <v>4946.12</v>
      </c>
      <c r="AI2435" s="212">
        <v>6133.19</v>
      </c>
      <c r="AJ2435" s="212">
        <v>0</v>
      </c>
      <c r="AK2435" s="212">
        <v>0</v>
      </c>
      <c r="AL2435" s="212">
        <v>0</v>
      </c>
      <c r="AM2435">
        <v>1</v>
      </c>
      <c r="AN2435" t="str">
        <f>VLOOKUP(H2435,'Base Art'!$A:$AJ,36,FALSE)</f>
        <v>ARCOR S.A.I.C.</v>
      </c>
    </row>
    <row r="2436" spans="1:40" x14ac:dyDescent="0.25">
      <c r="A2436" s="212" t="s">
        <v>7819</v>
      </c>
      <c r="B2436" s="212">
        <v>1</v>
      </c>
      <c r="C2436" s="212" t="s">
        <v>7820</v>
      </c>
      <c r="D2436" s="212" t="s">
        <v>135</v>
      </c>
      <c r="E2436" s="212">
        <v>21</v>
      </c>
      <c r="F2436" s="212" t="s">
        <v>17</v>
      </c>
      <c r="G2436" s="212" t="s">
        <v>534</v>
      </c>
      <c r="H2436" s="212">
        <v>3536</v>
      </c>
      <c r="I2436" s="212" t="s">
        <v>535</v>
      </c>
      <c r="J2436" s="212">
        <v>1422</v>
      </c>
      <c r="K2436" s="212" t="s">
        <v>382</v>
      </c>
      <c r="L2436" s="212" t="s">
        <v>383</v>
      </c>
      <c r="M2436" s="212"/>
      <c r="N2436" s="212"/>
      <c r="O2436" s="212"/>
      <c r="P2436" s="212"/>
      <c r="Q2436" s="212"/>
      <c r="R2436" s="212"/>
      <c r="S2436" s="212"/>
      <c r="T2436" s="212"/>
      <c r="U2436" s="212"/>
      <c r="V2436" s="212"/>
      <c r="W2436" s="212"/>
      <c r="X2436" s="212"/>
      <c r="Y2436" s="212">
        <v>1373</v>
      </c>
      <c r="Z2436" s="212" t="s">
        <v>386</v>
      </c>
      <c r="AA2436" s="212" t="s">
        <v>387</v>
      </c>
      <c r="AB2436" s="212">
        <v>22933.002</v>
      </c>
      <c r="AC2436" s="212">
        <v>28436.920999999998</v>
      </c>
      <c r="AD2436" s="212">
        <v>0.36109999999999998</v>
      </c>
      <c r="AE2436" s="212">
        <v>0.1111</v>
      </c>
      <c r="AF2436" s="212">
        <v>0.47220000000000001</v>
      </c>
      <c r="AG2436" s="212">
        <v>0</v>
      </c>
      <c r="AH2436" s="212">
        <v>10829.47</v>
      </c>
      <c r="AI2436" s="212">
        <v>13428.55</v>
      </c>
      <c r="AJ2436" s="212">
        <v>0</v>
      </c>
      <c r="AK2436" s="212">
        <v>0</v>
      </c>
      <c r="AL2436" s="212">
        <v>0</v>
      </c>
      <c r="AM2436">
        <v>1</v>
      </c>
      <c r="AN2436" t="str">
        <f>VLOOKUP(H2436,'Base Art'!$A:$AJ,36,FALSE)</f>
        <v>ARCOR S.A.I.C.</v>
      </c>
    </row>
    <row r="2437" spans="1:40" x14ac:dyDescent="0.25">
      <c r="A2437" s="212" t="s">
        <v>7819</v>
      </c>
      <c r="B2437" s="212">
        <v>1</v>
      </c>
      <c r="C2437" s="212" t="s">
        <v>7820</v>
      </c>
      <c r="D2437" s="212" t="s">
        <v>135</v>
      </c>
      <c r="E2437" s="212">
        <v>21</v>
      </c>
      <c r="F2437" s="212" t="s">
        <v>17</v>
      </c>
      <c r="G2437" s="212" t="s">
        <v>536</v>
      </c>
      <c r="H2437" s="212">
        <v>3537</v>
      </c>
      <c r="I2437" s="212" t="s">
        <v>537</v>
      </c>
      <c r="J2437" s="212">
        <v>1422</v>
      </c>
      <c r="K2437" s="212" t="s">
        <v>382</v>
      </c>
      <c r="L2437" s="212" t="s">
        <v>383</v>
      </c>
      <c r="M2437" s="212"/>
      <c r="N2437" s="212"/>
      <c r="O2437" s="212"/>
      <c r="P2437" s="212">
        <v>1167</v>
      </c>
      <c r="Q2437" s="212" t="s">
        <v>538</v>
      </c>
      <c r="R2437" s="212" t="s">
        <v>539</v>
      </c>
      <c r="S2437" s="212"/>
      <c r="T2437" s="212"/>
      <c r="U2437" s="212"/>
      <c r="V2437" s="212"/>
      <c r="W2437" s="212"/>
      <c r="X2437" s="212"/>
      <c r="Y2437" s="212">
        <v>1373</v>
      </c>
      <c r="Z2437" s="212" t="s">
        <v>386</v>
      </c>
      <c r="AA2437" s="212" t="s">
        <v>387</v>
      </c>
      <c r="AB2437" s="212">
        <v>28489.844000000001</v>
      </c>
      <c r="AC2437" s="212">
        <v>35319.909</v>
      </c>
      <c r="AD2437" s="212">
        <v>0.52780000000000005</v>
      </c>
      <c r="AE2437" s="212">
        <v>2.7799999999999998E-2</v>
      </c>
      <c r="AF2437" s="212">
        <v>0.55559999999999998</v>
      </c>
      <c r="AG2437" s="212">
        <v>0</v>
      </c>
      <c r="AH2437" s="212">
        <v>15827.69</v>
      </c>
      <c r="AI2437" s="212">
        <v>19622.169999999998</v>
      </c>
      <c r="AJ2437" s="212">
        <v>0</v>
      </c>
      <c r="AK2437" s="212">
        <v>0</v>
      </c>
      <c r="AL2437" s="212">
        <v>0</v>
      </c>
      <c r="AM2437">
        <v>1</v>
      </c>
      <c r="AN2437" t="str">
        <f>VLOOKUP(H2437,'Base Art'!$A:$AJ,36,FALSE)</f>
        <v>ARCOR S.A.I.C.</v>
      </c>
    </row>
    <row r="2438" spans="1:40" x14ac:dyDescent="0.25">
      <c r="A2438" s="212" t="s">
        <v>7819</v>
      </c>
      <c r="B2438" s="212">
        <v>1</v>
      </c>
      <c r="C2438" s="212" t="s">
        <v>7820</v>
      </c>
      <c r="D2438" s="212" t="s">
        <v>135</v>
      </c>
      <c r="E2438" s="212">
        <v>21</v>
      </c>
      <c r="F2438" s="212" t="s">
        <v>17</v>
      </c>
      <c r="G2438" s="212" t="s">
        <v>540</v>
      </c>
      <c r="H2438" s="212">
        <v>3586</v>
      </c>
      <c r="I2438" s="212" t="s">
        <v>541</v>
      </c>
      <c r="J2438" s="212">
        <v>1006</v>
      </c>
      <c r="K2438" s="212" t="s">
        <v>350</v>
      </c>
      <c r="L2438" s="212" t="s">
        <v>351</v>
      </c>
      <c r="M2438" s="212"/>
      <c r="N2438" s="212"/>
      <c r="O2438" s="212"/>
      <c r="P2438" s="212">
        <v>1004</v>
      </c>
      <c r="Q2438" s="212" t="s">
        <v>352</v>
      </c>
      <c r="R2438" s="212" t="s">
        <v>353</v>
      </c>
      <c r="S2438" s="212"/>
      <c r="T2438" s="212"/>
      <c r="U2438" s="212"/>
      <c r="V2438" s="212"/>
      <c r="W2438" s="212"/>
      <c r="X2438" s="212"/>
      <c r="Y2438" s="212">
        <v>1369</v>
      </c>
      <c r="Z2438" s="212" t="s">
        <v>354</v>
      </c>
      <c r="AA2438" s="212" t="s">
        <v>355</v>
      </c>
      <c r="AB2438" s="212">
        <v>6025.7420000000002</v>
      </c>
      <c r="AC2438" s="212">
        <v>7471.92</v>
      </c>
      <c r="AD2438" s="212">
        <v>1</v>
      </c>
      <c r="AE2438" s="212">
        <v>0</v>
      </c>
      <c r="AF2438" s="212">
        <v>1</v>
      </c>
      <c r="AG2438" s="212">
        <v>0</v>
      </c>
      <c r="AH2438" s="212">
        <v>6025.74</v>
      </c>
      <c r="AI2438" s="212">
        <v>7471.92</v>
      </c>
      <c r="AJ2438" s="212">
        <v>0</v>
      </c>
      <c r="AK2438" s="212">
        <v>0</v>
      </c>
      <c r="AL2438" s="212">
        <v>0</v>
      </c>
      <c r="AM2438">
        <v>1</v>
      </c>
      <c r="AN2438" t="str">
        <f>VLOOKUP(H2438,'Base Art'!$A:$AJ,36,FALSE)</f>
        <v>EST. LAS MARIAS S.A.C.I.F.A.</v>
      </c>
    </row>
    <row r="2439" spans="1:40" x14ac:dyDescent="0.25">
      <c r="A2439" s="212" t="s">
        <v>7819</v>
      </c>
      <c r="B2439" s="212">
        <v>1</v>
      </c>
      <c r="C2439" s="212" t="s">
        <v>7820</v>
      </c>
      <c r="D2439" s="212" t="s">
        <v>135</v>
      </c>
      <c r="E2439" s="212">
        <v>21</v>
      </c>
      <c r="F2439" s="212" t="s">
        <v>17</v>
      </c>
      <c r="G2439" s="212" t="s">
        <v>1689</v>
      </c>
      <c r="H2439" s="212">
        <v>3615</v>
      </c>
      <c r="I2439" s="212" t="s">
        <v>1690</v>
      </c>
      <c r="J2439" s="212">
        <v>1187</v>
      </c>
      <c r="K2439" s="212" t="s">
        <v>1645</v>
      </c>
      <c r="L2439" s="212" t="s">
        <v>1646</v>
      </c>
      <c r="M2439" s="212"/>
      <c r="N2439" s="212"/>
      <c r="O2439" s="212"/>
      <c r="P2439" s="212"/>
      <c r="Q2439" s="212"/>
      <c r="R2439" s="212"/>
      <c r="S2439" s="212"/>
      <c r="T2439" s="212"/>
      <c r="U2439" s="212"/>
      <c r="V2439" s="212"/>
      <c r="W2439" s="212"/>
      <c r="X2439" s="212"/>
      <c r="Y2439" s="212">
        <v>1374</v>
      </c>
      <c r="Z2439" s="212" t="s">
        <v>336</v>
      </c>
      <c r="AA2439" s="212" t="s">
        <v>337</v>
      </c>
      <c r="AB2439" s="212">
        <v>69075.066000000006</v>
      </c>
      <c r="AC2439" s="212">
        <v>84256.278000000006</v>
      </c>
      <c r="AD2439" s="212">
        <v>0.5</v>
      </c>
      <c r="AE2439" s="212">
        <v>0</v>
      </c>
      <c r="AF2439" s="212">
        <v>0.5</v>
      </c>
      <c r="AG2439" s="212">
        <v>0</v>
      </c>
      <c r="AH2439" s="212">
        <v>34537.53</v>
      </c>
      <c r="AI2439" s="212">
        <v>42128.14</v>
      </c>
      <c r="AJ2439" s="212">
        <v>0</v>
      </c>
      <c r="AK2439" s="212">
        <v>0</v>
      </c>
      <c r="AL2439" s="212">
        <v>0</v>
      </c>
      <c r="AM2439">
        <v>1</v>
      </c>
      <c r="AN2439" t="str">
        <f>VLOOKUP(H2439,'Base Art'!$A:$AJ,36,FALSE)</f>
        <v>MONDELEZ ARGENTINA S.A.</v>
      </c>
    </row>
    <row r="2440" spans="1:40" x14ac:dyDescent="0.25">
      <c r="A2440" s="212" t="s">
        <v>7819</v>
      </c>
      <c r="B2440" s="212">
        <v>1</v>
      </c>
      <c r="C2440" s="212" t="s">
        <v>7820</v>
      </c>
      <c r="D2440" s="212" t="s">
        <v>135</v>
      </c>
      <c r="E2440" s="212">
        <v>21</v>
      </c>
      <c r="F2440" s="212" t="s">
        <v>17</v>
      </c>
      <c r="G2440" s="212" t="s">
        <v>1691</v>
      </c>
      <c r="H2440" s="212">
        <v>3620</v>
      </c>
      <c r="I2440" s="212" t="s">
        <v>1692</v>
      </c>
      <c r="J2440" s="212">
        <v>1187</v>
      </c>
      <c r="K2440" s="212" t="s">
        <v>1645</v>
      </c>
      <c r="L2440" s="212" t="s">
        <v>1646</v>
      </c>
      <c r="M2440" s="212"/>
      <c r="N2440" s="212"/>
      <c r="O2440" s="212"/>
      <c r="P2440" s="212"/>
      <c r="Q2440" s="212"/>
      <c r="R2440" s="212"/>
      <c r="S2440" s="212"/>
      <c r="T2440" s="212"/>
      <c r="U2440" s="212"/>
      <c r="V2440" s="212"/>
      <c r="W2440" s="212"/>
      <c r="X2440" s="212"/>
      <c r="Y2440" s="212">
        <v>1374</v>
      </c>
      <c r="Z2440" s="212" t="s">
        <v>336</v>
      </c>
      <c r="AA2440" s="212" t="s">
        <v>337</v>
      </c>
      <c r="AB2440" s="212">
        <v>68839.240999999995</v>
      </c>
      <c r="AC2440" s="212">
        <v>83802.347999999998</v>
      </c>
      <c r="AD2440" s="212">
        <v>0.33329999999999999</v>
      </c>
      <c r="AE2440" s="212">
        <v>0</v>
      </c>
      <c r="AF2440" s="212">
        <v>0.33329999999999999</v>
      </c>
      <c r="AG2440" s="212">
        <v>0</v>
      </c>
      <c r="AH2440" s="212">
        <v>22946.41</v>
      </c>
      <c r="AI2440" s="212">
        <v>27934.12</v>
      </c>
      <c r="AJ2440" s="212">
        <v>0</v>
      </c>
      <c r="AK2440" s="212">
        <v>0</v>
      </c>
      <c r="AL2440" s="212">
        <v>0</v>
      </c>
      <c r="AM2440">
        <v>1</v>
      </c>
      <c r="AN2440" t="str">
        <f>VLOOKUP(H2440,'Base Art'!$A:$AJ,36,FALSE)</f>
        <v>MONDELEZ ARGENTINA S.A.</v>
      </c>
    </row>
    <row r="2441" spans="1:40" x14ac:dyDescent="0.25">
      <c r="A2441" s="212" t="s">
        <v>7819</v>
      </c>
      <c r="B2441" s="212">
        <v>1</v>
      </c>
      <c r="C2441" s="212" t="s">
        <v>7820</v>
      </c>
      <c r="D2441" s="212" t="s">
        <v>135</v>
      </c>
      <c r="E2441" s="212">
        <v>21</v>
      </c>
      <c r="F2441" s="212" t="s">
        <v>17</v>
      </c>
      <c r="G2441" s="212" t="s">
        <v>1707</v>
      </c>
      <c r="H2441" s="212">
        <v>3626</v>
      </c>
      <c r="I2441" s="212" t="s">
        <v>1708</v>
      </c>
      <c r="J2441" s="212">
        <v>1187</v>
      </c>
      <c r="K2441" s="212" t="s">
        <v>1645</v>
      </c>
      <c r="L2441" s="212" t="s">
        <v>1646</v>
      </c>
      <c r="M2441" s="212"/>
      <c r="N2441" s="212"/>
      <c r="O2441" s="212"/>
      <c r="P2441" s="212"/>
      <c r="Q2441" s="212"/>
      <c r="R2441" s="212"/>
      <c r="S2441" s="212"/>
      <c r="T2441" s="212"/>
      <c r="U2441" s="212"/>
      <c r="V2441" s="212"/>
      <c r="W2441" s="212"/>
      <c r="X2441" s="212"/>
      <c r="Y2441" s="212">
        <v>1374</v>
      </c>
      <c r="Z2441" s="212" t="s">
        <v>336</v>
      </c>
      <c r="AA2441" s="212" t="s">
        <v>337</v>
      </c>
      <c r="AB2441" s="212">
        <v>69450.524000000005</v>
      </c>
      <c r="AC2441" s="212">
        <v>84710.207999999999</v>
      </c>
      <c r="AD2441" s="212">
        <v>0.25</v>
      </c>
      <c r="AE2441" s="212">
        <v>0</v>
      </c>
      <c r="AF2441" s="212">
        <v>0.25</v>
      </c>
      <c r="AG2441" s="212">
        <v>0</v>
      </c>
      <c r="AH2441" s="212">
        <v>17362.63</v>
      </c>
      <c r="AI2441" s="212">
        <v>21177.55</v>
      </c>
      <c r="AJ2441" s="212">
        <v>0</v>
      </c>
      <c r="AK2441" s="212">
        <v>0</v>
      </c>
      <c r="AL2441" s="212">
        <v>0</v>
      </c>
      <c r="AM2441">
        <v>1</v>
      </c>
      <c r="AN2441" t="str">
        <f>VLOOKUP(H2441,'Base Art'!$A:$AJ,36,FALSE)</f>
        <v>MONDELEZ ARGENTINA S.A.</v>
      </c>
    </row>
    <row r="2442" spans="1:40" x14ac:dyDescent="0.25">
      <c r="A2442" s="212" t="s">
        <v>7819</v>
      </c>
      <c r="B2442" s="212">
        <v>1</v>
      </c>
      <c r="C2442" s="212" t="s">
        <v>7820</v>
      </c>
      <c r="D2442" s="212" t="s">
        <v>135</v>
      </c>
      <c r="E2442" s="212">
        <v>21</v>
      </c>
      <c r="F2442" s="212" t="s">
        <v>17</v>
      </c>
      <c r="G2442" s="212" t="s">
        <v>1693</v>
      </c>
      <c r="H2442" s="212">
        <v>3658</v>
      </c>
      <c r="I2442" s="212" t="s">
        <v>1694</v>
      </c>
      <c r="J2442" s="212">
        <v>1187</v>
      </c>
      <c r="K2442" s="212" t="s">
        <v>1645</v>
      </c>
      <c r="L2442" s="212" t="s">
        <v>1646</v>
      </c>
      <c r="M2442" s="212"/>
      <c r="N2442" s="212"/>
      <c r="O2442" s="212"/>
      <c r="P2442" s="212"/>
      <c r="Q2442" s="212"/>
      <c r="R2442" s="212"/>
      <c r="S2442" s="212"/>
      <c r="T2442" s="212"/>
      <c r="U2442" s="212"/>
      <c r="V2442" s="212"/>
      <c r="W2442" s="212"/>
      <c r="X2442" s="212"/>
      <c r="Y2442" s="212">
        <v>1374</v>
      </c>
      <c r="Z2442" s="212" t="s">
        <v>336</v>
      </c>
      <c r="AA2442" s="212" t="s">
        <v>337</v>
      </c>
      <c r="AB2442" s="212">
        <v>69153.88</v>
      </c>
      <c r="AC2442" s="212">
        <v>84891.782000000007</v>
      </c>
      <c r="AD2442" s="212">
        <v>0.41670000000000001</v>
      </c>
      <c r="AE2442" s="212">
        <v>0</v>
      </c>
      <c r="AF2442" s="212">
        <v>0.41670000000000001</v>
      </c>
      <c r="AG2442" s="212">
        <v>0</v>
      </c>
      <c r="AH2442" s="212">
        <v>28814.12</v>
      </c>
      <c r="AI2442" s="212">
        <v>35371.58</v>
      </c>
      <c r="AJ2442" s="212">
        <v>0</v>
      </c>
      <c r="AK2442" s="212">
        <v>0</v>
      </c>
      <c r="AL2442" s="212">
        <v>0</v>
      </c>
      <c r="AM2442">
        <v>1</v>
      </c>
      <c r="AN2442" t="str">
        <f>VLOOKUP(H2442,'Base Art'!$A:$AJ,36,FALSE)</f>
        <v>MONDELEZ ARGENTINA S.A.</v>
      </c>
    </row>
    <row r="2443" spans="1:40" x14ac:dyDescent="0.25">
      <c r="A2443" s="212" t="s">
        <v>7819</v>
      </c>
      <c r="B2443" s="212">
        <v>1</v>
      </c>
      <c r="C2443" s="212" t="s">
        <v>7820</v>
      </c>
      <c r="D2443" s="212" t="s">
        <v>135</v>
      </c>
      <c r="E2443" s="212">
        <v>21</v>
      </c>
      <c r="F2443" s="212" t="s">
        <v>17</v>
      </c>
      <c r="G2443" s="212" t="s">
        <v>542</v>
      </c>
      <c r="H2443" s="212">
        <v>3994</v>
      </c>
      <c r="I2443" s="212" t="s">
        <v>543</v>
      </c>
      <c r="J2443" s="212"/>
      <c r="K2443" s="212"/>
      <c r="L2443" s="212"/>
      <c r="M2443" s="212"/>
      <c r="N2443" s="212"/>
      <c r="O2443" s="212"/>
      <c r="P2443" s="212"/>
      <c r="Q2443" s="212"/>
      <c r="R2443" s="212"/>
      <c r="S2443" s="212"/>
      <c r="T2443" s="212"/>
      <c r="U2443" s="212"/>
      <c r="V2443" s="212"/>
      <c r="W2443" s="212"/>
      <c r="X2443" s="212"/>
      <c r="Y2443" s="212">
        <v>1373</v>
      </c>
      <c r="Z2443" s="212" t="s">
        <v>386</v>
      </c>
      <c r="AA2443" s="212" t="s">
        <v>387</v>
      </c>
      <c r="AB2443" s="212">
        <v>51430.8</v>
      </c>
      <c r="AC2443" s="212">
        <v>65265.684999999998</v>
      </c>
      <c r="AD2443" s="212">
        <v>8.3299999999999999E-2</v>
      </c>
      <c r="AE2443" s="212">
        <v>3.3300000000000003E-2</v>
      </c>
      <c r="AF2443" s="212">
        <v>0.1167</v>
      </c>
      <c r="AG2443" s="212">
        <v>0</v>
      </c>
      <c r="AH2443" s="212">
        <v>6000.26</v>
      </c>
      <c r="AI2443" s="212">
        <v>7614.33</v>
      </c>
      <c r="AJ2443" s="212">
        <v>0</v>
      </c>
      <c r="AK2443" s="212">
        <v>0</v>
      </c>
      <c r="AL2443" s="212">
        <v>0</v>
      </c>
      <c r="AM2443">
        <v>1</v>
      </c>
      <c r="AN2443" t="str">
        <f>VLOOKUP(H2443,'Base Art'!$A:$AJ,36,FALSE)</f>
        <v>MONDELEZ ARGENTINA S.A.</v>
      </c>
    </row>
    <row r="2444" spans="1:40" x14ac:dyDescent="0.25">
      <c r="A2444" s="212" t="s">
        <v>7819</v>
      </c>
      <c r="B2444" s="212">
        <v>1</v>
      </c>
      <c r="C2444" s="212" t="s">
        <v>7820</v>
      </c>
      <c r="D2444" s="212" t="s">
        <v>135</v>
      </c>
      <c r="E2444" s="212">
        <v>21</v>
      </c>
      <c r="F2444" s="212" t="s">
        <v>17</v>
      </c>
      <c r="G2444" s="212" t="s">
        <v>544</v>
      </c>
      <c r="H2444" s="212">
        <v>3996</v>
      </c>
      <c r="I2444" s="212" t="s">
        <v>545</v>
      </c>
      <c r="J2444" s="212"/>
      <c r="K2444" s="212"/>
      <c r="L2444" s="212"/>
      <c r="M2444" s="212"/>
      <c r="N2444" s="212"/>
      <c r="O2444" s="212"/>
      <c r="P2444" s="212"/>
      <c r="Q2444" s="212"/>
      <c r="R2444" s="212"/>
      <c r="S2444" s="212"/>
      <c r="T2444" s="212"/>
      <c r="U2444" s="212"/>
      <c r="V2444" s="212"/>
      <c r="W2444" s="212"/>
      <c r="X2444" s="212"/>
      <c r="Y2444" s="212">
        <v>1373</v>
      </c>
      <c r="Z2444" s="212" t="s">
        <v>386</v>
      </c>
      <c r="AA2444" s="212" t="s">
        <v>387</v>
      </c>
      <c r="AB2444" s="212">
        <v>72003.12</v>
      </c>
      <c r="AC2444" s="212">
        <v>91371.959000000003</v>
      </c>
      <c r="AD2444" s="212">
        <v>8.3299999999999999E-2</v>
      </c>
      <c r="AE2444" s="212">
        <v>0</v>
      </c>
      <c r="AF2444" s="212">
        <v>8.3299999999999999E-2</v>
      </c>
      <c r="AG2444" s="212">
        <v>0</v>
      </c>
      <c r="AH2444" s="212">
        <v>6000.26</v>
      </c>
      <c r="AI2444" s="212">
        <v>7614.33</v>
      </c>
      <c r="AJ2444" s="212">
        <v>0</v>
      </c>
      <c r="AK2444" s="212">
        <v>0</v>
      </c>
      <c r="AL2444" s="212">
        <v>0</v>
      </c>
      <c r="AM2444">
        <v>1</v>
      </c>
      <c r="AN2444" t="str">
        <f>VLOOKUP(H2444,'Base Art'!$A:$AJ,36,FALSE)</f>
        <v>MONDELEZ ARGENTINA S.A.</v>
      </c>
    </row>
    <row r="2445" spans="1:40" x14ac:dyDescent="0.25">
      <c r="A2445" s="212" t="s">
        <v>7819</v>
      </c>
      <c r="B2445" s="212">
        <v>1</v>
      </c>
      <c r="C2445" s="212" t="s">
        <v>7820</v>
      </c>
      <c r="D2445" s="212" t="s">
        <v>135</v>
      </c>
      <c r="E2445" s="212">
        <v>21</v>
      </c>
      <c r="F2445" s="212" t="s">
        <v>17</v>
      </c>
      <c r="G2445" s="212" t="s">
        <v>1208</v>
      </c>
      <c r="H2445" s="212">
        <v>4059</v>
      </c>
      <c r="I2445" s="212" t="s">
        <v>1209</v>
      </c>
      <c r="J2445" s="212">
        <v>1469</v>
      </c>
      <c r="K2445" s="212" t="s">
        <v>1152</v>
      </c>
      <c r="L2445" s="212" t="s">
        <v>1153</v>
      </c>
      <c r="M2445" s="212"/>
      <c r="N2445" s="212"/>
      <c r="O2445" s="212"/>
      <c r="P2445" s="212">
        <v>1103</v>
      </c>
      <c r="Q2445" s="212" t="s">
        <v>1154</v>
      </c>
      <c r="R2445" s="212" t="s">
        <v>1155</v>
      </c>
      <c r="S2445" s="212"/>
      <c r="T2445" s="212"/>
      <c r="U2445" s="212"/>
      <c r="V2445" s="212"/>
      <c r="W2445" s="212"/>
      <c r="X2445" s="212"/>
      <c r="Y2445" s="212">
        <v>1374</v>
      </c>
      <c r="Z2445" s="212" t="s">
        <v>336</v>
      </c>
      <c r="AA2445" s="212" t="s">
        <v>337</v>
      </c>
      <c r="AB2445" s="212">
        <v>37428.120000000003</v>
      </c>
      <c r="AC2445" s="212">
        <v>45288.025000000001</v>
      </c>
      <c r="AD2445" s="212">
        <v>8.3299999999999999E-2</v>
      </c>
      <c r="AE2445" s="212">
        <v>0</v>
      </c>
      <c r="AF2445" s="212">
        <v>8.3299999999999999E-2</v>
      </c>
      <c r="AG2445" s="212">
        <v>0</v>
      </c>
      <c r="AH2445" s="212">
        <v>3119.01</v>
      </c>
      <c r="AI2445" s="212">
        <v>3774</v>
      </c>
      <c r="AJ2445" s="212">
        <v>0</v>
      </c>
      <c r="AK2445" s="212">
        <v>0</v>
      </c>
      <c r="AL2445" s="212">
        <v>0</v>
      </c>
      <c r="AM2445">
        <v>1</v>
      </c>
      <c r="AN2445" t="str">
        <f>VLOOKUP(H2445,'Base Art'!$A:$AJ,36,FALSE)</f>
        <v>LHERITIER ARGENTINA S.A.</v>
      </c>
    </row>
    <row r="2446" spans="1:40" x14ac:dyDescent="0.25">
      <c r="A2446" s="212" t="s">
        <v>7819</v>
      </c>
      <c r="B2446" s="212">
        <v>1</v>
      </c>
      <c r="C2446" s="212" t="s">
        <v>7820</v>
      </c>
      <c r="D2446" s="212" t="s">
        <v>135</v>
      </c>
      <c r="E2446" s="212">
        <v>21</v>
      </c>
      <c r="F2446" s="212" t="s">
        <v>17</v>
      </c>
      <c r="G2446" s="212" t="s">
        <v>1210</v>
      </c>
      <c r="H2446" s="212">
        <v>4060</v>
      </c>
      <c r="I2446" s="212" t="s">
        <v>1211</v>
      </c>
      <c r="J2446" s="212">
        <v>1469</v>
      </c>
      <c r="K2446" s="212" t="s">
        <v>1152</v>
      </c>
      <c r="L2446" s="212" t="s">
        <v>1153</v>
      </c>
      <c r="M2446" s="212"/>
      <c r="N2446" s="212"/>
      <c r="O2446" s="212"/>
      <c r="P2446" s="212">
        <v>1103</v>
      </c>
      <c r="Q2446" s="212" t="s">
        <v>1154</v>
      </c>
      <c r="R2446" s="212" t="s">
        <v>1155</v>
      </c>
      <c r="S2446" s="212"/>
      <c r="T2446" s="212"/>
      <c r="U2446" s="212"/>
      <c r="V2446" s="212"/>
      <c r="W2446" s="212"/>
      <c r="X2446" s="212"/>
      <c r="Y2446" s="212">
        <v>1374</v>
      </c>
      <c r="Z2446" s="212" t="s">
        <v>336</v>
      </c>
      <c r="AA2446" s="212" t="s">
        <v>337</v>
      </c>
      <c r="AB2446" s="212">
        <v>37428.120000000003</v>
      </c>
      <c r="AC2446" s="212">
        <v>45288.025000000001</v>
      </c>
      <c r="AD2446" s="212">
        <v>8.3299999999999999E-2</v>
      </c>
      <c r="AE2446" s="212">
        <v>0</v>
      </c>
      <c r="AF2446" s="212">
        <v>8.3299999999999999E-2</v>
      </c>
      <c r="AG2446" s="212">
        <v>0</v>
      </c>
      <c r="AH2446" s="212">
        <v>3119.01</v>
      </c>
      <c r="AI2446" s="212">
        <v>3774</v>
      </c>
      <c r="AJ2446" s="212">
        <v>0</v>
      </c>
      <c r="AK2446" s="212">
        <v>0</v>
      </c>
      <c r="AL2446" s="212">
        <v>0</v>
      </c>
      <c r="AM2446">
        <v>1</v>
      </c>
      <c r="AN2446" t="str">
        <f>VLOOKUP(H2446,'Base Art'!$A:$AJ,36,FALSE)</f>
        <v>LHERITIER ARGENTINA S.A.</v>
      </c>
    </row>
    <row r="2447" spans="1:40" x14ac:dyDescent="0.25">
      <c r="A2447" s="212" t="s">
        <v>7819</v>
      </c>
      <c r="B2447" s="212">
        <v>1</v>
      </c>
      <c r="C2447" s="212" t="s">
        <v>7820</v>
      </c>
      <c r="D2447" s="212" t="s">
        <v>135</v>
      </c>
      <c r="E2447" s="212">
        <v>21</v>
      </c>
      <c r="F2447" s="212" t="s">
        <v>17</v>
      </c>
      <c r="G2447" s="212" t="s">
        <v>546</v>
      </c>
      <c r="H2447" s="212">
        <v>4117</v>
      </c>
      <c r="I2447" s="212" t="s">
        <v>547</v>
      </c>
      <c r="J2447" s="212">
        <v>1019</v>
      </c>
      <c r="K2447" s="212" t="s">
        <v>266</v>
      </c>
      <c r="L2447" s="212" t="s">
        <v>297</v>
      </c>
      <c r="M2447" s="212"/>
      <c r="N2447" s="212"/>
      <c r="O2447" s="212"/>
      <c r="P2447" s="212">
        <v>1020</v>
      </c>
      <c r="Q2447" s="212" t="s">
        <v>298</v>
      </c>
      <c r="R2447" s="212" t="s">
        <v>299</v>
      </c>
      <c r="S2447" s="212"/>
      <c r="T2447" s="212"/>
      <c r="U2447" s="212"/>
      <c r="V2447" s="212"/>
      <c r="W2447" s="212"/>
      <c r="X2447" s="212"/>
      <c r="Y2447" s="212">
        <v>1402</v>
      </c>
      <c r="Z2447" s="212" t="s">
        <v>300</v>
      </c>
      <c r="AA2447" s="212" t="s">
        <v>301</v>
      </c>
      <c r="AB2447" s="212">
        <v>137611.78200000001</v>
      </c>
      <c r="AC2447" s="212">
        <v>170569.80799999999</v>
      </c>
      <c r="AD2447" s="212">
        <v>0.33329999999999999</v>
      </c>
      <c r="AE2447" s="212">
        <v>0</v>
      </c>
      <c r="AF2447" s="212">
        <v>0.33329999999999999</v>
      </c>
      <c r="AG2447" s="212">
        <v>0</v>
      </c>
      <c r="AH2447" s="212">
        <v>45870.59</v>
      </c>
      <c r="AI2447" s="212">
        <v>56856.6</v>
      </c>
      <c r="AJ2447" s="212">
        <v>0</v>
      </c>
      <c r="AK2447" s="212">
        <v>0</v>
      </c>
      <c r="AL2447" s="212">
        <v>0</v>
      </c>
      <c r="AM2447">
        <v>1</v>
      </c>
      <c r="AN2447" t="str">
        <f>VLOOKUP(H2447,'Base Art'!$A:$AJ,36,FALSE)</f>
        <v>ENERGIZER ARGENTINA S.A.</v>
      </c>
    </row>
    <row r="2448" spans="1:40" x14ac:dyDescent="0.25">
      <c r="A2448" s="212" t="s">
        <v>7819</v>
      </c>
      <c r="B2448" s="212">
        <v>1</v>
      </c>
      <c r="C2448" s="212" t="s">
        <v>7820</v>
      </c>
      <c r="D2448" s="212" t="s">
        <v>135</v>
      </c>
      <c r="E2448" s="212">
        <v>21</v>
      </c>
      <c r="F2448" s="212" t="s">
        <v>17</v>
      </c>
      <c r="G2448" s="212" t="s">
        <v>548</v>
      </c>
      <c r="H2448" s="212">
        <v>4118</v>
      </c>
      <c r="I2448" s="212" t="s">
        <v>549</v>
      </c>
      <c r="J2448" s="212">
        <v>1019</v>
      </c>
      <c r="K2448" s="212" t="s">
        <v>266</v>
      </c>
      <c r="L2448" s="212" t="s">
        <v>297</v>
      </c>
      <c r="M2448" s="212"/>
      <c r="N2448" s="212"/>
      <c r="O2448" s="212"/>
      <c r="P2448" s="212">
        <v>1020</v>
      </c>
      <c r="Q2448" s="212" t="s">
        <v>298</v>
      </c>
      <c r="R2448" s="212" t="s">
        <v>299</v>
      </c>
      <c r="S2448" s="212"/>
      <c r="T2448" s="212"/>
      <c r="U2448" s="212"/>
      <c r="V2448" s="212"/>
      <c r="W2448" s="212"/>
      <c r="X2448" s="212"/>
      <c r="Y2448" s="212">
        <v>1402</v>
      </c>
      <c r="Z2448" s="212" t="s">
        <v>300</v>
      </c>
      <c r="AA2448" s="212" t="s">
        <v>301</v>
      </c>
      <c r="AB2448" s="212">
        <v>137611.78200000001</v>
      </c>
      <c r="AC2448" s="212">
        <v>170638.614</v>
      </c>
      <c r="AD2448" s="212">
        <v>0.16669999999999999</v>
      </c>
      <c r="AE2448" s="212">
        <v>0</v>
      </c>
      <c r="AF2448" s="212">
        <v>0.16669999999999999</v>
      </c>
      <c r="AG2448" s="212">
        <v>0</v>
      </c>
      <c r="AH2448" s="212">
        <v>22935.3</v>
      </c>
      <c r="AI2448" s="212">
        <v>28439.77</v>
      </c>
      <c r="AJ2448" s="212">
        <v>0</v>
      </c>
      <c r="AK2448" s="212">
        <v>0</v>
      </c>
      <c r="AL2448" s="212">
        <v>0</v>
      </c>
      <c r="AM2448">
        <v>1</v>
      </c>
      <c r="AN2448" t="str">
        <f>VLOOKUP(H2448,'Base Art'!$A:$AJ,36,FALSE)</f>
        <v>ENERGIZER ARGENTINA S.A.</v>
      </c>
    </row>
    <row r="2449" spans="1:40" x14ac:dyDescent="0.25">
      <c r="A2449" s="212" t="s">
        <v>7819</v>
      </c>
      <c r="B2449" s="212">
        <v>1</v>
      </c>
      <c r="C2449" s="212" t="s">
        <v>7820</v>
      </c>
      <c r="D2449" s="212" t="s">
        <v>135</v>
      </c>
      <c r="E2449" s="212">
        <v>21</v>
      </c>
      <c r="F2449" s="212" t="s">
        <v>17</v>
      </c>
      <c r="G2449" s="212" t="s">
        <v>550</v>
      </c>
      <c r="H2449" s="212">
        <v>4174</v>
      </c>
      <c r="I2449" s="212" t="s">
        <v>551</v>
      </c>
      <c r="J2449" s="212">
        <v>1416</v>
      </c>
      <c r="K2449" s="212" t="s">
        <v>552</v>
      </c>
      <c r="L2449" s="212" t="s">
        <v>553</v>
      </c>
      <c r="M2449" s="212"/>
      <c r="N2449" s="212"/>
      <c r="O2449" s="212"/>
      <c r="P2449" s="212">
        <v>1070</v>
      </c>
      <c r="Q2449" s="212" t="s">
        <v>554</v>
      </c>
      <c r="R2449" s="212" t="s">
        <v>555</v>
      </c>
      <c r="S2449" s="212"/>
      <c r="T2449" s="212"/>
      <c r="U2449" s="212"/>
      <c r="V2449" s="212"/>
      <c r="W2449" s="212"/>
      <c r="X2449" s="212"/>
      <c r="Y2449" s="212">
        <v>1372</v>
      </c>
      <c r="Z2449" s="212" t="s">
        <v>346</v>
      </c>
      <c r="AA2449" s="212" t="s">
        <v>347</v>
      </c>
      <c r="AB2449" s="212">
        <v>103238.69100000001</v>
      </c>
      <c r="AC2449" s="212">
        <v>127922.329</v>
      </c>
      <c r="AD2449" s="212">
        <v>0.375</v>
      </c>
      <c r="AE2449" s="212">
        <v>0</v>
      </c>
      <c r="AF2449" s="212">
        <v>0.375</v>
      </c>
      <c r="AG2449" s="212">
        <v>0</v>
      </c>
      <c r="AH2449" s="212">
        <v>38714.51</v>
      </c>
      <c r="AI2449" s="212">
        <v>47970.87</v>
      </c>
      <c r="AJ2449" s="212">
        <v>0</v>
      </c>
      <c r="AK2449" s="212">
        <v>0</v>
      </c>
      <c r="AL2449" s="212">
        <v>0</v>
      </c>
      <c r="AM2449">
        <v>1</v>
      </c>
      <c r="AN2449" t="str">
        <f>VLOOKUP(H2449,'Base Art'!$A:$AJ,36,FALSE)</f>
        <v>ARCOR S.A.I.C.</v>
      </c>
    </row>
    <row r="2450" spans="1:40" x14ac:dyDescent="0.25">
      <c r="A2450" s="212" t="s">
        <v>7819</v>
      </c>
      <c r="B2450" s="212">
        <v>1</v>
      </c>
      <c r="C2450" s="212" t="s">
        <v>7820</v>
      </c>
      <c r="D2450" s="212" t="s">
        <v>135</v>
      </c>
      <c r="E2450" s="212">
        <v>21</v>
      </c>
      <c r="F2450" s="212" t="s">
        <v>17</v>
      </c>
      <c r="G2450" s="212" t="s">
        <v>556</v>
      </c>
      <c r="H2450" s="212">
        <v>4175</v>
      </c>
      <c r="I2450" s="212" t="s">
        <v>557</v>
      </c>
      <c r="J2450" s="212">
        <v>1416</v>
      </c>
      <c r="K2450" s="212" t="s">
        <v>552</v>
      </c>
      <c r="L2450" s="212" t="s">
        <v>553</v>
      </c>
      <c r="M2450" s="212"/>
      <c r="N2450" s="212"/>
      <c r="O2450" s="212"/>
      <c r="P2450" s="212">
        <v>1070</v>
      </c>
      <c r="Q2450" s="212" t="s">
        <v>554</v>
      </c>
      <c r="R2450" s="212" t="s">
        <v>555</v>
      </c>
      <c r="S2450" s="212"/>
      <c r="T2450" s="212"/>
      <c r="U2450" s="212"/>
      <c r="V2450" s="212"/>
      <c r="W2450" s="212"/>
      <c r="X2450" s="212"/>
      <c r="Y2450" s="212">
        <v>1372</v>
      </c>
      <c r="Z2450" s="212" t="s">
        <v>346</v>
      </c>
      <c r="AA2450" s="212" t="s">
        <v>347</v>
      </c>
      <c r="AB2450" s="212">
        <v>103597.088</v>
      </c>
      <c r="AC2450" s="212">
        <v>127366.196</v>
      </c>
      <c r="AD2450" s="212">
        <v>0.375</v>
      </c>
      <c r="AE2450" s="212">
        <v>0</v>
      </c>
      <c r="AF2450" s="212">
        <v>0.375</v>
      </c>
      <c r="AG2450" s="212">
        <v>0</v>
      </c>
      <c r="AH2450" s="212">
        <v>38848.910000000003</v>
      </c>
      <c r="AI2450" s="212">
        <v>47762.32</v>
      </c>
      <c r="AJ2450" s="212">
        <v>0</v>
      </c>
      <c r="AK2450" s="212">
        <v>0</v>
      </c>
      <c r="AL2450" s="212">
        <v>0</v>
      </c>
      <c r="AM2450">
        <v>1</v>
      </c>
      <c r="AN2450" t="str">
        <f>VLOOKUP(H2450,'Base Art'!$A:$AJ,36,FALSE)</f>
        <v>ARCOR S.A.I.C.</v>
      </c>
    </row>
    <row r="2451" spans="1:40" x14ac:dyDescent="0.25">
      <c r="A2451" s="212" t="s">
        <v>7819</v>
      </c>
      <c r="B2451" s="212">
        <v>1</v>
      </c>
      <c r="C2451" s="212" t="s">
        <v>7820</v>
      </c>
      <c r="D2451" s="212" t="s">
        <v>135</v>
      </c>
      <c r="E2451" s="212">
        <v>21</v>
      </c>
      <c r="F2451" s="212" t="s">
        <v>17</v>
      </c>
      <c r="G2451" s="212" t="s">
        <v>558</v>
      </c>
      <c r="H2451" s="212">
        <v>4176</v>
      </c>
      <c r="I2451" s="212" t="s">
        <v>559</v>
      </c>
      <c r="J2451" s="212">
        <v>1416</v>
      </c>
      <c r="K2451" s="212" t="s">
        <v>552</v>
      </c>
      <c r="L2451" s="212" t="s">
        <v>553</v>
      </c>
      <c r="M2451" s="212"/>
      <c r="N2451" s="212"/>
      <c r="O2451" s="212"/>
      <c r="P2451" s="212">
        <v>1070</v>
      </c>
      <c r="Q2451" s="212" t="s">
        <v>554</v>
      </c>
      <c r="R2451" s="212" t="s">
        <v>555</v>
      </c>
      <c r="S2451" s="212"/>
      <c r="T2451" s="212"/>
      <c r="U2451" s="212"/>
      <c r="V2451" s="212"/>
      <c r="W2451" s="212"/>
      <c r="X2451" s="212"/>
      <c r="Y2451" s="212">
        <v>1372</v>
      </c>
      <c r="Z2451" s="212" t="s">
        <v>346</v>
      </c>
      <c r="AA2451" s="212" t="s">
        <v>347</v>
      </c>
      <c r="AB2451" s="212">
        <v>102392.47100000001</v>
      </c>
      <c r="AC2451" s="212">
        <v>129936.048</v>
      </c>
      <c r="AD2451" s="212">
        <v>0.125</v>
      </c>
      <c r="AE2451" s="212">
        <v>0</v>
      </c>
      <c r="AF2451" s="212">
        <v>0.125</v>
      </c>
      <c r="AG2451" s="212">
        <v>0</v>
      </c>
      <c r="AH2451" s="212">
        <v>12799.06</v>
      </c>
      <c r="AI2451" s="212">
        <v>16242.01</v>
      </c>
      <c r="AJ2451" s="212">
        <v>0</v>
      </c>
      <c r="AK2451" s="212">
        <v>0</v>
      </c>
      <c r="AL2451" s="212">
        <v>0</v>
      </c>
      <c r="AM2451">
        <v>1</v>
      </c>
      <c r="AN2451" t="str">
        <f>VLOOKUP(H2451,'Base Art'!$A:$AJ,36,FALSE)</f>
        <v>ARCOR S.A.I.C.</v>
      </c>
    </row>
    <row r="2452" spans="1:40" x14ac:dyDescent="0.25">
      <c r="A2452" s="212" t="s">
        <v>7819</v>
      </c>
      <c r="B2452" s="212">
        <v>1</v>
      </c>
      <c r="C2452" s="212" t="s">
        <v>7820</v>
      </c>
      <c r="D2452" s="212" t="s">
        <v>135</v>
      </c>
      <c r="E2452" s="212">
        <v>21</v>
      </c>
      <c r="F2452" s="212" t="s">
        <v>17</v>
      </c>
      <c r="G2452" s="212" t="s">
        <v>978</v>
      </c>
      <c r="H2452" s="212">
        <v>4177</v>
      </c>
      <c r="I2452" s="212" t="s">
        <v>979</v>
      </c>
      <c r="J2452" s="212">
        <v>1416</v>
      </c>
      <c r="K2452" s="212" t="s">
        <v>552</v>
      </c>
      <c r="L2452" s="212" t="s">
        <v>553</v>
      </c>
      <c r="M2452" s="212"/>
      <c r="N2452" s="212"/>
      <c r="O2452" s="212"/>
      <c r="P2452" s="212">
        <v>1070</v>
      </c>
      <c r="Q2452" s="212" t="s">
        <v>554</v>
      </c>
      <c r="R2452" s="212" t="s">
        <v>555</v>
      </c>
      <c r="S2452" s="212"/>
      <c r="T2452" s="212"/>
      <c r="U2452" s="212"/>
      <c r="V2452" s="212"/>
      <c r="W2452" s="212"/>
      <c r="X2452" s="212"/>
      <c r="Y2452" s="212">
        <v>1372</v>
      </c>
      <c r="Z2452" s="212" t="s">
        <v>346</v>
      </c>
      <c r="AA2452" s="212" t="s">
        <v>347</v>
      </c>
      <c r="AB2452" s="212">
        <v>102392.47100000001</v>
      </c>
      <c r="AC2452" s="212">
        <v>126966.666</v>
      </c>
      <c r="AD2452" s="212">
        <v>0.375</v>
      </c>
      <c r="AE2452" s="212">
        <v>0</v>
      </c>
      <c r="AF2452" s="212">
        <v>0.375</v>
      </c>
      <c r="AG2452" s="212">
        <v>0</v>
      </c>
      <c r="AH2452" s="212">
        <v>38397.18</v>
      </c>
      <c r="AI2452" s="212">
        <v>47612.5</v>
      </c>
      <c r="AJ2452" s="212">
        <v>0</v>
      </c>
      <c r="AK2452" s="212">
        <v>0</v>
      </c>
      <c r="AL2452" s="212">
        <v>0</v>
      </c>
      <c r="AM2452">
        <v>1</v>
      </c>
      <c r="AN2452" t="str">
        <f>VLOOKUP(H2452,'Base Art'!$A:$AJ,36,FALSE)</f>
        <v>ARCOR S.A.I.C.</v>
      </c>
    </row>
    <row r="2453" spans="1:40" x14ac:dyDescent="0.25">
      <c r="A2453" s="212" t="s">
        <v>7819</v>
      </c>
      <c r="B2453" s="212">
        <v>1</v>
      </c>
      <c r="C2453" s="212" t="s">
        <v>7820</v>
      </c>
      <c r="D2453" s="212" t="s">
        <v>135</v>
      </c>
      <c r="E2453" s="212">
        <v>21</v>
      </c>
      <c r="F2453" s="212" t="s">
        <v>17</v>
      </c>
      <c r="G2453" s="212" t="s">
        <v>560</v>
      </c>
      <c r="H2453" s="212">
        <v>4386</v>
      </c>
      <c r="I2453" s="212" t="s">
        <v>561</v>
      </c>
      <c r="J2453" s="212">
        <v>1015</v>
      </c>
      <c r="K2453" s="212" t="s">
        <v>562</v>
      </c>
      <c r="L2453" s="212" t="s">
        <v>563</v>
      </c>
      <c r="M2453" s="212"/>
      <c r="N2453" s="212"/>
      <c r="O2453" s="212"/>
      <c r="P2453" s="212">
        <v>1237</v>
      </c>
      <c r="Q2453" s="212" t="s">
        <v>564</v>
      </c>
      <c r="R2453" s="212" t="s">
        <v>565</v>
      </c>
      <c r="S2453" s="212"/>
      <c r="T2453" s="212"/>
      <c r="U2453" s="212"/>
      <c r="V2453" s="212"/>
      <c r="W2453" s="212"/>
      <c r="X2453" s="212"/>
      <c r="Y2453" s="212">
        <v>1374</v>
      </c>
      <c r="Z2453" s="212" t="s">
        <v>336</v>
      </c>
      <c r="AA2453" s="212" t="s">
        <v>337</v>
      </c>
      <c r="AB2453" s="212">
        <v>17194.226999999999</v>
      </c>
      <c r="AC2453" s="212">
        <v>21320.834999999999</v>
      </c>
      <c r="AD2453" s="212">
        <v>0.16669999999999999</v>
      </c>
      <c r="AE2453" s="212">
        <v>0</v>
      </c>
      <c r="AF2453" s="212">
        <v>0.16669999999999999</v>
      </c>
      <c r="AG2453" s="212">
        <v>0</v>
      </c>
      <c r="AH2453" s="212">
        <v>2865.7</v>
      </c>
      <c r="AI2453" s="212">
        <v>3553.47</v>
      </c>
      <c r="AJ2453" s="212">
        <v>0</v>
      </c>
      <c r="AK2453" s="212">
        <v>0</v>
      </c>
      <c r="AL2453" s="212">
        <v>0</v>
      </c>
      <c r="AM2453">
        <v>1</v>
      </c>
      <c r="AN2453" t="str">
        <f>VLOOKUP(H2453,'Base Art'!$A:$AJ,36,FALSE)</f>
        <v>EST. LAS MARIAS S.A.C.I.F.A.</v>
      </c>
    </row>
    <row r="2454" spans="1:40" x14ac:dyDescent="0.25">
      <c r="A2454" s="212" t="s">
        <v>7819</v>
      </c>
      <c r="B2454" s="212">
        <v>1</v>
      </c>
      <c r="C2454" s="212" t="s">
        <v>7820</v>
      </c>
      <c r="D2454" s="212" t="s">
        <v>135</v>
      </c>
      <c r="E2454" s="212">
        <v>21</v>
      </c>
      <c r="F2454" s="212" t="s">
        <v>17</v>
      </c>
      <c r="G2454" s="212" t="s">
        <v>984</v>
      </c>
      <c r="H2454" s="212">
        <v>4438</v>
      </c>
      <c r="I2454" s="212" t="s">
        <v>985</v>
      </c>
      <c r="J2454" s="212">
        <v>1414</v>
      </c>
      <c r="K2454" s="212" t="s">
        <v>372</v>
      </c>
      <c r="L2454" s="212" t="s">
        <v>373</v>
      </c>
      <c r="M2454" s="212"/>
      <c r="N2454" s="212"/>
      <c r="O2454" s="212"/>
      <c r="P2454" s="212"/>
      <c r="Q2454" s="212"/>
      <c r="R2454" s="212"/>
      <c r="S2454" s="212"/>
      <c r="T2454" s="212"/>
      <c r="U2454" s="212"/>
      <c r="V2454" s="212"/>
      <c r="W2454" s="212"/>
      <c r="X2454" s="212"/>
      <c r="Y2454" s="212">
        <v>1372</v>
      </c>
      <c r="Z2454" s="212" t="s">
        <v>346</v>
      </c>
      <c r="AA2454" s="212" t="s">
        <v>347</v>
      </c>
      <c r="AB2454" s="212">
        <v>252706.78</v>
      </c>
      <c r="AC2454" s="212">
        <v>313356.41200000001</v>
      </c>
      <c r="AD2454" s="212">
        <v>8.3299999999999999E-2</v>
      </c>
      <c r="AE2454" s="212">
        <v>0</v>
      </c>
      <c r="AF2454" s="212">
        <v>8.3299999999999999E-2</v>
      </c>
      <c r="AG2454" s="212">
        <v>0</v>
      </c>
      <c r="AH2454" s="212">
        <v>21058.9</v>
      </c>
      <c r="AI2454" s="212">
        <v>26113.03</v>
      </c>
      <c r="AJ2454" s="212">
        <v>1</v>
      </c>
      <c r="AK2454" s="212">
        <v>0.08</v>
      </c>
      <c r="AL2454" s="212">
        <v>0</v>
      </c>
      <c r="AM2454">
        <v>1</v>
      </c>
      <c r="AN2454" t="str">
        <f>VLOOKUP(H2454,'Base Art'!$A:$AJ,36,FALSE)</f>
        <v>ARCOR S.A.I.C.</v>
      </c>
    </row>
    <row r="2455" spans="1:40" x14ac:dyDescent="0.25">
      <c r="A2455" s="212" t="s">
        <v>7819</v>
      </c>
      <c r="B2455" s="212">
        <v>1</v>
      </c>
      <c r="C2455" s="212" t="s">
        <v>7820</v>
      </c>
      <c r="D2455" s="212" t="s">
        <v>135</v>
      </c>
      <c r="E2455" s="212">
        <v>21</v>
      </c>
      <c r="F2455" s="212" t="s">
        <v>17</v>
      </c>
      <c r="G2455" s="212" t="s">
        <v>986</v>
      </c>
      <c r="H2455" s="212">
        <v>4439</v>
      </c>
      <c r="I2455" s="212" t="s">
        <v>987</v>
      </c>
      <c r="J2455" s="212">
        <v>1414</v>
      </c>
      <c r="K2455" s="212" t="s">
        <v>372</v>
      </c>
      <c r="L2455" s="212" t="s">
        <v>373</v>
      </c>
      <c r="M2455" s="212"/>
      <c r="N2455" s="212"/>
      <c r="O2455" s="212"/>
      <c r="P2455" s="212"/>
      <c r="Q2455" s="212"/>
      <c r="R2455" s="212"/>
      <c r="S2455" s="212"/>
      <c r="T2455" s="212"/>
      <c r="U2455" s="212"/>
      <c r="V2455" s="212"/>
      <c r="W2455" s="212"/>
      <c r="X2455" s="212"/>
      <c r="Y2455" s="212">
        <v>1372</v>
      </c>
      <c r="Z2455" s="212" t="s">
        <v>346</v>
      </c>
      <c r="AA2455" s="212" t="s">
        <v>347</v>
      </c>
      <c r="AB2455" s="212">
        <v>252706.78</v>
      </c>
      <c r="AC2455" s="212">
        <v>313356.41200000001</v>
      </c>
      <c r="AD2455" s="212">
        <v>8.3299999999999999E-2</v>
      </c>
      <c r="AE2455" s="212">
        <v>0</v>
      </c>
      <c r="AF2455" s="212">
        <v>8.3299999999999999E-2</v>
      </c>
      <c r="AG2455" s="212">
        <v>0</v>
      </c>
      <c r="AH2455" s="212">
        <v>21058.9</v>
      </c>
      <c r="AI2455" s="212">
        <v>26113.03</v>
      </c>
      <c r="AJ2455" s="212">
        <v>0</v>
      </c>
      <c r="AK2455" s="212">
        <v>0</v>
      </c>
      <c r="AL2455" s="212">
        <v>0</v>
      </c>
      <c r="AM2455">
        <v>1</v>
      </c>
      <c r="AN2455" t="str">
        <f>VLOOKUP(H2455,'Base Art'!$A:$AJ,36,FALSE)</f>
        <v>ARCOR S.A.I.C.</v>
      </c>
    </row>
    <row r="2456" spans="1:40" x14ac:dyDescent="0.25">
      <c r="A2456" s="212" t="s">
        <v>7819</v>
      </c>
      <c r="B2456" s="212">
        <v>1</v>
      </c>
      <c r="C2456" s="212" t="s">
        <v>7820</v>
      </c>
      <c r="D2456" s="212" t="s">
        <v>135</v>
      </c>
      <c r="E2456" s="212">
        <v>21</v>
      </c>
      <c r="F2456" s="212" t="s">
        <v>17</v>
      </c>
      <c r="G2456" s="212" t="s">
        <v>566</v>
      </c>
      <c r="H2456" s="212">
        <v>4446</v>
      </c>
      <c r="I2456" s="212" t="s">
        <v>567</v>
      </c>
      <c r="J2456" s="212">
        <v>1420</v>
      </c>
      <c r="K2456" s="212" t="s">
        <v>568</v>
      </c>
      <c r="L2456" s="212" t="s">
        <v>569</v>
      </c>
      <c r="M2456" s="212"/>
      <c r="N2456" s="212"/>
      <c r="O2456" s="212"/>
      <c r="P2456" s="212"/>
      <c r="Q2456" s="212"/>
      <c r="R2456" s="212"/>
      <c r="S2456" s="212"/>
      <c r="T2456" s="212"/>
      <c r="U2456" s="212"/>
      <c r="V2456" s="212"/>
      <c r="W2456" s="212"/>
      <c r="X2456" s="212"/>
      <c r="Y2456" s="212">
        <v>1373</v>
      </c>
      <c r="Z2456" s="212" t="s">
        <v>386</v>
      </c>
      <c r="AA2456" s="212" t="s">
        <v>387</v>
      </c>
      <c r="AB2456" s="212">
        <v>18190.524000000001</v>
      </c>
      <c r="AC2456" s="212">
        <v>22010.532999999999</v>
      </c>
      <c r="AD2456" s="212">
        <v>1</v>
      </c>
      <c r="AE2456" s="212">
        <v>0</v>
      </c>
      <c r="AF2456" s="212">
        <v>1</v>
      </c>
      <c r="AG2456" s="212">
        <v>0</v>
      </c>
      <c r="AH2456" s="212">
        <v>18190.52</v>
      </c>
      <c r="AI2456" s="212">
        <v>22010.53</v>
      </c>
      <c r="AJ2456" s="212">
        <v>0</v>
      </c>
      <c r="AK2456" s="212">
        <v>0</v>
      </c>
      <c r="AL2456" s="212">
        <v>0</v>
      </c>
      <c r="AM2456">
        <v>1</v>
      </c>
      <c r="AN2456" t="str">
        <f>VLOOKUP(H2456,'Base Art'!$A:$AJ,36,FALSE)</f>
        <v>ARCOR S.A.I.C.</v>
      </c>
    </row>
    <row r="2457" spans="1:40" x14ac:dyDescent="0.25">
      <c r="A2457" s="212" t="s">
        <v>7819</v>
      </c>
      <c r="B2457" s="212">
        <v>1</v>
      </c>
      <c r="C2457" s="212" t="s">
        <v>7820</v>
      </c>
      <c r="D2457" s="212" t="s">
        <v>135</v>
      </c>
      <c r="E2457" s="212">
        <v>21</v>
      </c>
      <c r="F2457" s="212" t="s">
        <v>17</v>
      </c>
      <c r="G2457" s="212" t="s">
        <v>570</v>
      </c>
      <c r="H2457" s="212">
        <v>4450</v>
      </c>
      <c r="I2457" s="212" t="s">
        <v>571</v>
      </c>
      <c r="J2457" s="212">
        <v>1419</v>
      </c>
      <c r="K2457" s="212" t="s">
        <v>572</v>
      </c>
      <c r="L2457" s="212" t="s">
        <v>573</v>
      </c>
      <c r="M2457" s="212"/>
      <c r="N2457" s="212"/>
      <c r="O2457" s="212"/>
      <c r="P2457" s="212"/>
      <c r="Q2457" s="212"/>
      <c r="R2457" s="212"/>
      <c r="S2457" s="212"/>
      <c r="T2457" s="212"/>
      <c r="U2457" s="212"/>
      <c r="V2457" s="212"/>
      <c r="W2457" s="212"/>
      <c r="X2457" s="212"/>
      <c r="Y2457" s="212">
        <v>1369</v>
      </c>
      <c r="Z2457" s="212" t="s">
        <v>354</v>
      </c>
      <c r="AA2457" s="212" t="s">
        <v>355</v>
      </c>
      <c r="AB2457" s="212">
        <v>19724.09</v>
      </c>
      <c r="AC2457" s="212">
        <v>23866.147000000001</v>
      </c>
      <c r="AD2457" s="212">
        <v>0.25</v>
      </c>
      <c r="AE2457" s="212">
        <v>0</v>
      </c>
      <c r="AF2457" s="212">
        <v>0.25</v>
      </c>
      <c r="AG2457" s="212">
        <v>0</v>
      </c>
      <c r="AH2457" s="212">
        <v>4931.0200000000004</v>
      </c>
      <c r="AI2457" s="212">
        <v>5966.54</v>
      </c>
      <c r="AJ2457" s="212">
        <v>1</v>
      </c>
      <c r="AK2457" s="212">
        <v>0.25</v>
      </c>
      <c r="AL2457" s="212">
        <v>0</v>
      </c>
      <c r="AM2457">
        <v>1</v>
      </c>
      <c r="AN2457" t="str">
        <f>VLOOKUP(H2457,'Base Art'!$A:$AJ,36,FALSE)</f>
        <v>ARCOR S.A.I.C.</v>
      </c>
    </row>
    <row r="2458" spans="1:40" x14ac:dyDescent="0.25">
      <c r="A2458" s="212" t="s">
        <v>7819</v>
      </c>
      <c r="B2458" s="212">
        <v>1</v>
      </c>
      <c r="C2458" s="212" t="s">
        <v>7820</v>
      </c>
      <c r="D2458" s="212" t="s">
        <v>135</v>
      </c>
      <c r="E2458" s="212">
        <v>21</v>
      </c>
      <c r="F2458" s="212" t="s">
        <v>17</v>
      </c>
      <c r="G2458" s="212" t="s">
        <v>574</v>
      </c>
      <c r="H2458" s="212">
        <v>4451</v>
      </c>
      <c r="I2458" s="212" t="s">
        <v>575</v>
      </c>
      <c r="J2458" s="212">
        <v>1419</v>
      </c>
      <c r="K2458" s="212" t="s">
        <v>572</v>
      </c>
      <c r="L2458" s="212" t="s">
        <v>573</v>
      </c>
      <c r="M2458" s="212"/>
      <c r="N2458" s="212"/>
      <c r="O2458" s="212"/>
      <c r="P2458" s="212"/>
      <c r="Q2458" s="212"/>
      <c r="R2458" s="212"/>
      <c r="S2458" s="212"/>
      <c r="T2458" s="212"/>
      <c r="U2458" s="212"/>
      <c r="V2458" s="212"/>
      <c r="W2458" s="212"/>
      <c r="X2458" s="212"/>
      <c r="Y2458" s="212">
        <v>1369</v>
      </c>
      <c r="Z2458" s="212" t="s">
        <v>354</v>
      </c>
      <c r="AA2458" s="212" t="s">
        <v>355</v>
      </c>
      <c r="AB2458" s="212">
        <v>33634.31</v>
      </c>
      <c r="AC2458" s="212">
        <v>41706.546999999999</v>
      </c>
      <c r="AD2458" s="212">
        <v>0.25</v>
      </c>
      <c r="AE2458" s="212">
        <v>0</v>
      </c>
      <c r="AF2458" s="212">
        <v>0.25</v>
      </c>
      <c r="AG2458" s="212">
        <v>0</v>
      </c>
      <c r="AH2458" s="212">
        <v>8408.58</v>
      </c>
      <c r="AI2458" s="212">
        <v>10426.64</v>
      </c>
      <c r="AJ2458" s="212">
        <v>0</v>
      </c>
      <c r="AK2458" s="212">
        <v>0</v>
      </c>
      <c r="AL2458" s="212">
        <v>0</v>
      </c>
      <c r="AM2458">
        <v>1</v>
      </c>
      <c r="AN2458" t="str">
        <f>VLOOKUP(H2458,'Base Art'!$A:$AJ,36,FALSE)</f>
        <v>ARCOR S.A.I.C.</v>
      </c>
    </row>
    <row r="2459" spans="1:40" x14ac:dyDescent="0.25">
      <c r="A2459" s="212" t="s">
        <v>7819</v>
      </c>
      <c r="B2459" s="212">
        <v>1</v>
      </c>
      <c r="C2459" s="212" t="s">
        <v>7820</v>
      </c>
      <c r="D2459" s="212" t="s">
        <v>135</v>
      </c>
      <c r="E2459" s="212">
        <v>21</v>
      </c>
      <c r="F2459" s="212" t="s">
        <v>17</v>
      </c>
      <c r="G2459" s="212" t="s">
        <v>576</v>
      </c>
      <c r="H2459" s="212">
        <v>4452</v>
      </c>
      <c r="I2459" s="212" t="s">
        <v>577</v>
      </c>
      <c r="J2459" s="212">
        <v>1419</v>
      </c>
      <c r="K2459" s="212" t="s">
        <v>572</v>
      </c>
      <c r="L2459" s="212" t="s">
        <v>573</v>
      </c>
      <c r="M2459" s="212"/>
      <c r="N2459" s="212"/>
      <c r="O2459" s="212"/>
      <c r="P2459" s="212"/>
      <c r="Q2459" s="212"/>
      <c r="R2459" s="212"/>
      <c r="S2459" s="212"/>
      <c r="T2459" s="212"/>
      <c r="U2459" s="212"/>
      <c r="V2459" s="212"/>
      <c r="W2459" s="212"/>
      <c r="X2459" s="212"/>
      <c r="Y2459" s="212">
        <v>1369</v>
      </c>
      <c r="Z2459" s="212" t="s">
        <v>354</v>
      </c>
      <c r="AA2459" s="212" t="s">
        <v>355</v>
      </c>
      <c r="AB2459" s="212">
        <v>31021.18</v>
      </c>
      <c r="AC2459" s="212">
        <v>37535.627999999997</v>
      </c>
      <c r="AD2459" s="212">
        <v>0.5</v>
      </c>
      <c r="AE2459" s="212">
        <v>0</v>
      </c>
      <c r="AF2459" s="212">
        <v>0.5</v>
      </c>
      <c r="AG2459" s="212">
        <v>0</v>
      </c>
      <c r="AH2459" s="212">
        <v>15510.59</v>
      </c>
      <c r="AI2459" s="212">
        <v>18767.810000000001</v>
      </c>
      <c r="AJ2459" s="212">
        <v>0</v>
      </c>
      <c r="AK2459" s="212">
        <v>0</v>
      </c>
      <c r="AL2459" s="212">
        <v>0</v>
      </c>
      <c r="AM2459">
        <v>1</v>
      </c>
      <c r="AN2459" t="str">
        <f>VLOOKUP(H2459,'Base Art'!$A:$AJ,36,FALSE)</f>
        <v>ARCOR S.A.I.C.</v>
      </c>
    </row>
    <row r="2460" spans="1:40" x14ac:dyDescent="0.25">
      <c r="A2460" s="212" t="s">
        <v>7819</v>
      </c>
      <c r="B2460" s="212">
        <v>1</v>
      </c>
      <c r="C2460" s="212" t="s">
        <v>7820</v>
      </c>
      <c r="D2460" s="212" t="s">
        <v>135</v>
      </c>
      <c r="E2460" s="212">
        <v>21</v>
      </c>
      <c r="F2460" s="212" t="s">
        <v>17</v>
      </c>
      <c r="G2460" s="212" t="s">
        <v>7692</v>
      </c>
      <c r="H2460" s="212">
        <v>4458</v>
      </c>
      <c r="I2460" s="212" t="s">
        <v>2570</v>
      </c>
      <c r="J2460" s="212">
        <v>1419</v>
      </c>
      <c r="K2460" s="212" t="s">
        <v>572</v>
      </c>
      <c r="L2460" s="212" t="s">
        <v>573</v>
      </c>
      <c r="M2460" s="212"/>
      <c r="N2460" s="212"/>
      <c r="O2460" s="212"/>
      <c r="P2460" s="212"/>
      <c r="Q2460" s="212"/>
      <c r="R2460" s="212"/>
      <c r="S2460" s="212"/>
      <c r="T2460" s="212"/>
      <c r="U2460" s="212"/>
      <c r="V2460" s="212"/>
      <c r="W2460" s="212"/>
      <c r="X2460" s="212"/>
      <c r="Y2460" s="212">
        <v>1369</v>
      </c>
      <c r="Z2460" s="212" t="s">
        <v>354</v>
      </c>
      <c r="AA2460" s="212" t="s">
        <v>355</v>
      </c>
      <c r="AB2460" s="212">
        <v>10886.967000000001</v>
      </c>
      <c r="AC2460" s="212">
        <v>13499.84</v>
      </c>
      <c r="AD2460" s="212">
        <v>1</v>
      </c>
      <c r="AE2460" s="212">
        <v>0</v>
      </c>
      <c r="AF2460" s="212">
        <v>1</v>
      </c>
      <c r="AG2460" s="212">
        <v>0</v>
      </c>
      <c r="AH2460" s="212">
        <v>10886.97</v>
      </c>
      <c r="AI2460" s="212">
        <v>13499.84</v>
      </c>
      <c r="AJ2460" s="212">
        <v>1</v>
      </c>
      <c r="AK2460" s="212">
        <v>1</v>
      </c>
      <c r="AL2460" s="212">
        <v>0</v>
      </c>
      <c r="AM2460">
        <v>1</v>
      </c>
      <c r="AN2460" t="str">
        <f>VLOOKUP(H2460,'Base Art'!$A:$AJ,36,FALSE)</f>
        <v>ARCOR S.A.I.C.</v>
      </c>
    </row>
    <row r="2461" spans="1:40" x14ac:dyDescent="0.25">
      <c r="A2461" s="212" t="s">
        <v>7819</v>
      </c>
      <c r="B2461" s="212">
        <v>1</v>
      </c>
      <c r="C2461" s="212" t="s">
        <v>7820</v>
      </c>
      <c r="D2461" s="212" t="s">
        <v>135</v>
      </c>
      <c r="E2461" s="212">
        <v>21</v>
      </c>
      <c r="F2461" s="212" t="s">
        <v>17</v>
      </c>
      <c r="G2461" s="212" t="s">
        <v>578</v>
      </c>
      <c r="H2461" s="212">
        <v>4525</v>
      </c>
      <c r="I2461" s="212" t="s">
        <v>579</v>
      </c>
      <c r="J2461" s="212">
        <v>1013</v>
      </c>
      <c r="K2461" s="212" t="s">
        <v>580</v>
      </c>
      <c r="L2461" s="212" t="s">
        <v>581</v>
      </c>
      <c r="M2461" s="212"/>
      <c r="N2461" s="212"/>
      <c r="O2461" s="212"/>
      <c r="P2461" s="212">
        <v>1005</v>
      </c>
      <c r="Q2461" s="212" t="s">
        <v>582</v>
      </c>
      <c r="R2461" s="212" t="s">
        <v>583</v>
      </c>
      <c r="S2461" s="212"/>
      <c r="T2461" s="212"/>
      <c r="U2461" s="212"/>
      <c r="V2461" s="212"/>
      <c r="W2461" s="212"/>
      <c r="X2461" s="212"/>
      <c r="Y2461" s="212">
        <v>1369</v>
      </c>
      <c r="Z2461" s="212" t="s">
        <v>354</v>
      </c>
      <c r="AA2461" s="212" t="s">
        <v>355</v>
      </c>
      <c r="AB2461" s="212">
        <v>20974.378000000001</v>
      </c>
      <c r="AC2461" s="212">
        <v>26008.228999999999</v>
      </c>
      <c r="AD2461" s="212">
        <v>0.16669999999999999</v>
      </c>
      <c r="AE2461" s="212">
        <v>0</v>
      </c>
      <c r="AF2461" s="212">
        <v>0.16669999999999999</v>
      </c>
      <c r="AG2461" s="212">
        <v>0</v>
      </c>
      <c r="AH2461" s="212">
        <v>3495.73</v>
      </c>
      <c r="AI2461" s="212">
        <v>4334.7</v>
      </c>
      <c r="AJ2461" s="212">
        <v>0</v>
      </c>
      <c r="AK2461" s="212">
        <v>0</v>
      </c>
      <c r="AL2461" s="212">
        <v>0</v>
      </c>
      <c r="AM2461">
        <v>1</v>
      </c>
      <c r="AN2461" t="str">
        <f>VLOOKUP(H2461,'Base Art'!$A:$AJ,36,FALSE)</f>
        <v>EST. LAS MARIAS S.A.C.I.F.A.</v>
      </c>
    </row>
    <row r="2462" spans="1:40" x14ac:dyDescent="0.25">
      <c r="A2462" s="212" t="s">
        <v>7819</v>
      </c>
      <c r="B2462" s="212">
        <v>1</v>
      </c>
      <c r="C2462" s="212" t="s">
        <v>7820</v>
      </c>
      <c r="D2462" s="212" t="s">
        <v>135</v>
      </c>
      <c r="E2462" s="212">
        <v>21</v>
      </c>
      <c r="F2462" s="212" t="s">
        <v>17</v>
      </c>
      <c r="G2462" s="212" t="s">
        <v>1269</v>
      </c>
      <c r="H2462" s="212">
        <v>4616</v>
      </c>
      <c r="I2462" s="212" t="s">
        <v>1270</v>
      </c>
      <c r="J2462" s="212">
        <v>1418</v>
      </c>
      <c r="K2462" s="212" t="s">
        <v>966</v>
      </c>
      <c r="L2462" s="212" t="s">
        <v>967</v>
      </c>
      <c r="M2462" s="212"/>
      <c r="N2462" s="212"/>
      <c r="O2462" s="212"/>
      <c r="P2462" s="212">
        <v>1068</v>
      </c>
      <c r="Q2462" s="212" t="s">
        <v>968</v>
      </c>
      <c r="R2462" s="212" t="s">
        <v>969</v>
      </c>
      <c r="S2462" s="212"/>
      <c r="T2462" s="212"/>
      <c r="U2462" s="212"/>
      <c r="V2462" s="212"/>
      <c r="W2462" s="212"/>
      <c r="X2462" s="212"/>
      <c r="Y2462" s="212">
        <v>1372</v>
      </c>
      <c r="Z2462" s="212" t="s">
        <v>346</v>
      </c>
      <c r="AA2462" s="212" t="s">
        <v>347</v>
      </c>
      <c r="AB2462" s="212">
        <v>66768.269</v>
      </c>
      <c r="AC2462" s="212">
        <v>81778.86</v>
      </c>
      <c r="AD2462" s="212">
        <v>0.16669999999999999</v>
      </c>
      <c r="AE2462" s="212">
        <v>0</v>
      </c>
      <c r="AF2462" s="212">
        <v>0.16669999999999999</v>
      </c>
      <c r="AG2462" s="212">
        <v>0</v>
      </c>
      <c r="AH2462" s="212">
        <v>11128.04</v>
      </c>
      <c r="AI2462" s="212">
        <v>13629.81</v>
      </c>
      <c r="AJ2462" s="212">
        <v>0</v>
      </c>
      <c r="AK2462" s="212">
        <v>0</v>
      </c>
      <c r="AL2462" s="212">
        <v>0</v>
      </c>
      <c r="AM2462">
        <v>1</v>
      </c>
      <c r="AN2462" t="str">
        <f>VLOOKUP(H2462,'Base Art'!$A:$AJ,36,FALSE)</f>
        <v>ARCOR S.A.I.C.</v>
      </c>
    </row>
    <row r="2463" spans="1:40" x14ac:dyDescent="0.25">
      <c r="A2463" s="212" t="s">
        <v>7819</v>
      </c>
      <c r="B2463" s="212">
        <v>1</v>
      </c>
      <c r="C2463" s="212" t="s">
        <v>7820</v>
      </c>
      <c r="D2463" s="212" t="s">
        <v>135</v>
      </c>
      <c r="E2463" s="212">
        <v>21</v>
      </c>
      <c r="F2463" s="212" t="s">
        <v>17</v>
      </c>
      <c r="G2463" s="212" t="s">
        <v>594</v>
      </c>
      <c r="H2463" s="212">
        <v>4828</v>
      </c>
      <c r="I2463" s="212" t="s">
        <v>595</v>
      </c>
      <c r="J2463" s="212">
        <v>1413</v>
      </c>
      <c r="K2463" s="212" t="s">
        <v>334</v>
      </c>
      <c r="L2463" s="212" t="s">
        <v>335</v>
      </c>
      <c r="M2463" s="212"/>
      <c r="N2463" s="212"/>
      <c r="O2463" s="212"/>
      <c r="P2463" s="212">
        <v>1069</v>
      </c>
      <c r="Q2463" s="212" t="s">
        <v>340</v>
      </c>
      <c r="R2463" s="212" t="s">
        <v>341</v>
      </c>
      <c r="S2463" s="212"/>
      <c r="T2463" s="212"/>
      <c r="U2463" s="212"/>
      <c r="V2463" s="212"/>
      <c r="W2463" s="212"/>
      <c r="X2463" s="212"/>
      <c r="Y2463" s="212">
        <v>1374</v>
      </c>
      <c r="Z2463" s="212" t="s">
        <v>336</v>
      </c>
      <c r="AA2463" s="212" t="s">
        <v>337</v>
      </c>
      <c r="AB2463" s="212">
        <v>81076.828999999998</v>
      </c>
      <c r="AC2463" s="212">
        <v>101661.891</v>
      </c>
      <c r="AD2463" s="212">
        <v>0.2</v>
      </c>
      <c r="AE2463" s="212">
        <v>0</v>
      </c>
      <c r="AF2463" s="212">
        <v>0.2</v>
      </c>
      <c r="AG2463" s="212">
        <v>0</v>
      </c>
      <c r="AH2463" s="212">
        <v>16215.37</v>
      </c>
      <c r="AI2463" s="212">
        <v>20332.38</v>
      </c>
      <c r="AJ2463" s="212">
        <v>0</v>
      </c>
      <c r="AK2463" s="212">
        <v>0</v>
      </c>
      <c r="AL2463" s="212">
        <v>0</v>
      </c>
      <c r="AM2463">
        <v>1</v>
      </c>
      <c r="AN2463" t="str">
        <f>VLOOKUP(H2463,'Base Art'!$A:$AJ,36,FALSE)</f>
        <v>ARCOR S.A.I.C.</v>
      </c>
    </row>
    <row r="2464" spans="1:40" x14ac:dyDescent="0.25">
      <c r="A2464" s="212" t="s">
        <v>7819</v>
      </c>
      <c r="B2464" s="212">
        <v>1</v>
      </c>
      <c r="C2464" s="212" t="s">
        <v>7820</v>
      </c>
      <c r="D2464" s="212" t="s">
        <v>135</v>
      </c>
      <c r="E2464" s="212">
        <v>21</v>
      </c>
      <c r="F2464" s="212" t="s">
        <v>17</v>
      </c>
      <c r="G2464" s="212" t="s">
        <v>1711</v>
      </c>
      <c r="H2464" s="212">
        <v>4848</v>
      </c>
      <c r="I2464" s="212" t="s">
        <v>1712</v>
      </c>
      <c r="J2464" s="212">
        <v>1187</v>
      </c>
      <c r="K2464" s="212" t="s">
        <v>1645</v>
      </c>
      <c r="L2464" s="212" t="s">
        <v>1646</v>
      </c>
      <c r="M2464" s="212"/>
      <c r="N2464" s="212"/>
      <c r="O2464" s="212"/>
      <c r="P2464" s="212"/>
      <c r="Q2464" s="212"/>
      <c r="R2464" s="212"/>
      <c r="S2464" s="212"/>
      <c r="T2464" s="212"/>
      <c r="U2464" s="212"/>
      <c r="V2464" s="212"/>
      <c r="W2464" s="212"/>
      <c r="X2464" s="212"/>
      <c r="Y2464" s="212">
        <v>1374</v>
      </c>
      <c r="Z2464" s="212" t="s">
        <v>336</v>
      </c>
      <c r="AA2464" s="212" t="s">
        <v>337</v>
      </c>
      <c r="AB2464" s="212">
        <v>69450.524000000005</v>
      </c>
      <c r="AC2464" s="212">
        <v>84710.207999999999</v>
      </c>
      <c r="AD2464" s="212">
        <v>0.25</v>
      </c>
      <c r="AE2464" s="212">
        <v>0</v>
      </c>
      <c r="AF2464" s="212">
        <v>0.25</v>
      </c>
      <c r="AG2464" s="212">
        <v>0</v>
      </c>
      <c r="AH2464" s="212">
        <v>17362.63</v>
      </c>
      <c r="AI2464" s="212">
        <v>21177.55</v>
      </c>
      <c r="AJ2464" s="212">
        <v>0</v>
      </c>
      <c r="AK2464" s="212">
        <v>0</v>
      </c>
      <c r="AL2464" s="212">
        <v>0</v>
      </c>
      <c r="AM2464">
        <v>1</v>
      </c>
      <c r="AN2464" t="str">
        <f>VLOOKUP(H2464,'Base Art'!$A:$AJ,36,FALSE)</f>
        <v>MONDELEZ ARGENTINA S.A.</v>
      </c>
    </row>
    <row r="2465" spans="1:40" x14ac:dyDescent="0.25">
      <c r="A2465" s="212" t="s">
        <v>7819</v>
      </c>
      <c r="B2465" s="212">
        <v>1</v>
      </c>
      <c r="C2465" s="212" t="s">
        <v>7820</v>
      </c>
      <c r="D2465" s="212" t="s">
        <v>135</v>
      </c>
      <c r="E2465" s="212">
        <v>21</v>
      </c>
      <c r="F2465" s="212" t="s">
        <v>17</v>
      </c>
      <c r="G2465" s="212" t="s">
        <v>1695</v>
      </c>
      <c r="H2465" s="212">
        <v>4854</v>
      </c>
      <c r="I2465" s="212" t="s">
        <v>1696</v>
      </c>
      <c r="J2465" s="212">
        <v>1187</v>
      </c>
      <c r="K2465" s="212" t="s">
        <v>1645</v>
      </c>
      <c r="L2465" s="212" t="s">
        <v>1646</v>
      </c>
      <c r="M2465" s="212"/>
      <c r="N2465" s="212"/>
      <c r="O2465" s="212"/>
      <c r="P2465" s="212"/>
      <c r="Q2465" s="212"/>
      <c r="R2465" s="212"/>
      <c r="S2465" s="212"/>
      <c r="T2465" s="212"/>
      <c r="U2465" s="212"/>
      <c r="V2465" s="212"/>
      <c r="W2465" s="212"/>
      <c r="X2465" s="212"/>
      <c r="Y2465" s="212">
        <v>1374</v>
      </c>
      <c r="Z2465" s="212" t="s">
        <v>336</v>
      </c>
      <c r="AA2465" s="212" t="s">
        <v>337</v>
      </c>
      <c r="AB2465" s="212">
        <v>68839.240999999995</v>
      </c>
      <c r="AC2465" s="212">
        <v>83802.347999999998</v>
      </c>
      <c r="AD2465" s="212">
        <v>0.33329999999999999</v>
      </c>
      <c r="AE2465" s="212">
        <v>0</v>
      </c>
      <c r="AF2465" s="212">
        <v>0.33329999999999999</v>
      </c>
      <c r="AG2465" s="212">
        <v>0</v>
      </c>
      <c r="AH2465" s="212">
        <v>22946.41</v>
      </c>
      <c r="AI2465" s="212">
        <v>27934.12</v>
      </c>
      <c r="AJ2465" s="212">
        <v>0</v>
      </c>
      <c r="AK2465" s="212">
        <v>0</v>
      </c>
      <c r="AL2465" s="212">
        <v>0</v>
      </c>
      <c r="AM2465">
        <v>1</v>
      </c>
      <c r="AN2465" t="str">
        <f>VLOOKUP(H2465,'Base Art'!$A:$AJ,36,FALSE)</f>
        <v>MONDELEZ ARGENTINA S.A.</v>
      </c>
    </row>
    <row r="2466" spans="1:40" x14ac:dyDescent="0.25">
      <c r="A2466" s="212" t="s">
        <v>7819</v>
      </c>
      <c r="B2466" s="212">
        <v>1</v>
      </c>
      <c r="C2466" s="212" t="s">
        <v>7820</v>
      </c>
      <c r="D2466" s="212" t="s">
        <v>135</v>
      </c>
      <c r="E2466" s="212">
        <v>21</v>
      </c>
      <c r="F2466" s="212" t="s">
        <v>17</v>
      </c>
      <c r="G2466" s="212" t="s">
        <v>1713</v>
      </c>
      <c r="H2466" s="212">
        <v>4906</v>
      </c>
      <c r="I2466" s="212" t="s">
        <v>1714</v>
      </c>
      <c r="J2466" s="212">
        <v>1187</v>
      </c>
      <c r="K2466" s="212" t="s">
        <v>1645</v>
      </c>
      <c r="L2466" s="212" t="s">
        <v>1646</v>
      </c>
      <c r="M2466" s="212"/>
      <c r="N2466" s="212"/>
      <c r="O2466" s="212"/>
      <c r="P2466" s="212"/>
      <c r="Q2466" s="212"/>
      <c r="R2466" s="212"/>
      <c r="S2466" s="212"/>
      <c r="T2466" s="212"/>
      <c r="U2466" s="212"/>
      <c r="V2466" s="212"/>
      <c r="W2466" s="212"/>
      <c r="X2466" s="212"/>
      <c r="Y2466" s="212">
        <v>1374</v>
      </c>
      <c r="Z2466" s="212" t="s">
        <v>336</v>
      </c>
      <c r="AA2466" s="212" t="s">
        <v>337</v>
      </c>
      <c r="AB2466" s="212">
        <v>69127.815000000002</v>
      </c>
      <c r="AC2466" s="212">
        <v>85164.141000000003</v>
      </c>
      <c r="AD2466" s="212">
        <v>0.33329999999999999</v>
      </c>
      <c r="AE2466" s="212">
        <v>0</v>
      </c>
      <c r="AF2466" s="212">
        <v>0.33329999999999999</v>
      </c>
      <c r="AG2466" s="212">
        <v>0</v>
      </c>
      <c r="AH2466" s="212">
        <v>23042.61</v>
      </c>
      <c r="AI2466" s="212">
        <v>28388.05</v>
      </c>
      <c r="AJ2466" s="212">
        <v>0</v>
      </c>
      <c r="AK2466" s="212">
        <v>0</v>
      </c>
      <c r="AL2466" s="212">
        <v>0</v>
      </c>
      <c r="AM2466">
        <v>1</v>
      </c>
      <c r="AN2466" t="str">
        <f>VLOOKUP(H2466,'Base Art'!$A:$AJ,36,FALSE)</f>
        <v>MONDELEZ ARGENTINA S.A.</v>
      </c>
    </row>
    <row r="2467" spans="1:40" x14ac:dyDescent="0.25">
      <c r="A2467" s="212" t="s">
        <v>7819</v>
      </c>
      <c r="B2467" s="212">
        <v>1</v>
      </c>
      <c r="C2467" s="212" t="s">
        <v>7820</v>
      </c>
      <c r="D2467" s="212" t="s">
        <v>135</v>
      </c>
      <c r="E2467" s="212">
        <v>21</v>
      </c>
      <c r="F2467" s="212" t="s">
        <v>17</v>
      </c>
      <c r="G2467" s="212" t="s">
        <v>596</v>
      </c>
      <c r="H2467" s="212">
        <v>4940</v>
      </c>
      <c r="I2467" s="212" t="s">
        <v>597</v>
      </c>
      <c r="J2467" s="212"/>
      <c r="K2467" s="212"/>
      <c r="L2467" s="212"/>
      <c r="M2467" s="212"/>
      <c r="N2467" s="212"/>
      <c r="O2467" s="212"/>
      <c r="P2467" s="212">
        <v>1085</v>
      </c>
      <c r="Q2467" s="212" t="s">
        <v>598</v>
      </c>
      <c r="R2467" s="212" t="s">
        <v>599</v>
      </c>
      <c r="S2467" s="212"/>
      <c r="T2467" s="212"/>
      <c r="U2467" s="212"/>
      <c r="V2467" s="212"/>
      <c r="W2467" s="212"/>
      <c r="X2467" s="212"/>
      <c r="Y2467" s="212">
        <v>1373</v>
      </c>
      <c r="Z2467" s="212" t="s">
        <v>386</v>
      </c>
      <c r="AA2467" s="212" t="s">
        <v>387</v>
      </c>
      <c r="AB2467" s="212">
        <v>15833.028</v>
      </c>
      <c r="AC2467" s="212">
        <v>19404.559000000001</v>
      </c>
      <c r="AD2467" s="212">
        <v>4.2</v>
      </c>
      <c r="AE2467" s="212">
        <v>0</v>
      </c>
      <c r="AF2467" s="212">
        <v>4.2</v>
      </c>
      <c r="AG2467" s="212">
        <v>0</v>
      </c>
      <c r="AH2467" s="212">
        <v>66498.720000000001</v>
      </c>
      <c r="AI2467" s="212">
        <v>81499.149999999994</v>
      </c>
      <c r="AJ2467" s="212">
        <v>1</v>
      </c>
      <c r="AK2467" s="212">
        <v>4.2</v>
      </c>
      <c r="AL2467" s="212">
        <v>0</v>
      </c>
      <c r="AM2467">
        <v>1</v>
      </c>
      <c r="AN2467" t="str">
        <f>VLOOKUP(H2467,'Base Art'!$A:$AJ,36,FALSE)</f>
        <v>DON SATUR S.R.L.</v>
      </c>
    </row>
    <row r="2468" spans="1:40" x14ac:dyDescent="0.25">
      <c r="A2468" s="212" t="s">
        <v>7819</v>
      </c>
      <c r="B2468" s="212">
        <v>1</v>
      </c>
      <c r="C2468" s="212" t="s">
        <v>7820</v>
      </c>
      <c r="D2468" s="212" t="s">
        <v>135</v>
      </c>
      <c r="E2468" s="212">
        <v>21</v>
      </c>
      <c r="F2468" s="212" t="s">
        <v>17</v>
      </c>
      <c r="G2468" s="212" t="s">
        <v>600</v>
      </c>
      <c r="H2468" s="212">
        <v>4941</v>
      </c>
      <c r="I2468" s="212" t="s">
        <v>601</v>
      </c>
      <c r="J2468" s="212"/>
      <c r="K2468" s="212"/>
      <c r="L2468" s="212"/>
      <c r="M2468" s="212"/>
      <c r="N2468" s="212"/>
      <c r="O2468" s="212"/>
      <c r="P2468" s="212">
        <v>1085</v>
      </c>
      <c r="Q2468" s="212" t="s">
        <v>598</v>
      </c>
      <c r="R2468" s="212" t="s">
        <v>599</v>
      </c>
      <c r="S2468" s="212"/>
      <c r="T2468" s="212"/>
      <c r="U2468" s="212"/>
      <c r="V2468" s="212"/>
      <c r="W2468" s="212"/>
      <c r="X2468" s="212"/>
      <c r="Y2468" s="212">
        <v>1373</v>
      </c>
      <c r="Z2468" s="212" t="s">
        <v>386</v>
      </c>
      <c r="AA2468" s="212" t="s">
        <v>387</v>
      </c>
      <c r="AB2468" s="212">
        <v>15935.933000000001</v>
      </c>
      <c r="AC2468" s="212">
        <v>19621.397000000001</v>
      </c>
      <c r="AD2468" s="212">
        <v>3.5</v>
      </c>
      <c r="AE2468" s="212">
        <v>0</v>
      </c>
      <c r="AF2468" s="212">
        <v>3.5</v>
      </c>
      <c r="AG2468" s="212">
        <v>0</v>
      </c>
      <c r="AH2468" s="212">
        <v>55775.77</v>
      </c>
      <c r="AI2468" s="212">
        <v>68674.89</v>
      </c>
      <c r="AJ2468" s="212">
        <v>0</v>
      </c>
      <c r="AK2468" s="212">
        <v>0</v>
      </c>
      <c r="AL2468" s="212">
        <v>0</v>
      </c>
      <c r="AM2468">
        <v>1</v>
      </c>
      <c r="AN2468" t="str">
        <f>VLOOKUP(H2468,'Base Art'!$A:$AJ,36,FALSE)</f>
        <v>DON SATUR S.R.L.</v>
      </c>
    </row>
    <row r="2469" spans="1:40" x14ac:dyDescent="0.25">
      <c r="A2469" s="212" t="s">
        <v>7819</v>
      </c>
      <c r="B2469" s="212">
        <v>1</v>
      </c>
      <c r="C2469" s="212" t="s">
        <v>7820</v>
      </c>
      <c r="D2469" s="212" t="s">
        <v>135</v>
      </c>
      <c r="E2469" s="212">
        <v>21</v>
      </c>
      <c r="F2469" s="212" t="s">
        <v>17</v>
      </c>
      <c r="G2469" s="212" t="s">
        <v>604</v>
      </c>
      <c r="H2469" s="212">
        <v>4943</v>
      </c>
      <c r="I2469" s="212" t="s">
        <v>605</v>
      </c>
      <c r="J2469" s="212">
        <v>1253</v>
      </c>
      <c r="K2469" s="212" t="s">
        <v>602</v>
      </c>
      <c r="L2469" s="212" t="s">
        <v>603</v>
      </c>
      <c r="M2469" s="212"/>
      <c r="N2469" s="212"/>
      <c r="O2469" s="212"/>
      <c r="P2469" s="212"/>
      <c r="Q2469" s="212"/>
      <c r="R2469" s="212"/>
      <c r="S2469" s="212"/>
      <c r="T2469" s="212"/>
      <c r="U2469" s="212"/>
      <c r="V2469" s="212"/>
      <c r="W2469" s="212"/>
      <c r="X2469" s="212"/>
      <c r="Y2469" s="212">
        <v>1373</v>
      </c>
      <c r="Z2469" s="212" t="s">
        <v>386</v>
      </c>
      <c r="AA2469" s="212" t="s">
        <v>387</v>
      </c>
      <c r="AB2469" s="212">
        <v>25689.46</v>
      </c>
      <c r="AC2469" s="212">
        <v>31854.928</v>
      </c>
      <c r="AD2469" s="212">
        <v>0.2</v>
      </c>
      <c r="AE2469" s="212">
        <v>0</v>
      </c>
      <c r="AF2469" s="212">
        <v>0.2</v>
      </c>
      <c r="AG2469" s="212">
        <v>0</v>
      </c>
      <c r="AH2469" s="212">
        <v>5137.8900000000003</v>
      </c>
      <c r="AI2469" s="212">
        <v>6370.99</v>
      </c>
      <c r="AJ2469" s="212">
        <v>0</v>
      </c>
      <c r="AK2469" s="212">
        <v>0</v>
      </c>
      <c r="AL2469" s="212">
        <v>0</v>
      </c>
      <c r="AM2469">
        <v>1</v>
      </c>
      <c r="AN2469" t="str">
        <f>VLOOKUP(H2469,'Base Art'!$A:$AJ,36,FALSE)</f>
        <v>DON SATUR S.R.L.</v>
      </c>
    </row>
    <row r="2470" spans="1:40" x14ac:dyDescent="0.25">
      <c r="A2470" s="212" t="s">
        <v>7819</v>
      </c>
      <c r="B2470" s="212">
        <v>1</v>
      </c>
      <c r="C2470" s="212" t="s">
        <v>7820</v>
      </c>
      <c r="D2470" s="212" t="s">
        <v>135</v>
      </c>
      <c r="E2470" s="212">
        <v>21</v>
      </c>
      <c r="F2470" s="212" t="s">
        <v>17</v>
      </c>
      <c r="G2470" s="212" t="s">
        <v>608</v>
      </c>
      <c r="H2470" s="212">
        <v>4981</v>
      </c>
      <c r="I2470" s="212" t="s">
        <v>609</v>
      </c>
      <c r="J2470" s="212"/>
      <c r="K2470" s="212"/>
      <c r="L2470" s="212"/>
      <c r="M2470" s="212"/>
      <c r="N2470" s="212"/>
      <c r="O2470" s="212"/>
      <c r="P2470" s="212">
        <v>1085</v>
      </c>
      <c r="Q2470" s="212" t="s">
        <v>598</v>
      </c>
      <c r="R2470" s="212" t="s">
        <v>599</v>
      </c>
      <c r="S2470" s="212"/>
      <c r="T2470" s="212"/>
      <c r="U2470" s="212"/>
      <c r="V2470" s="212"/>
      <c r="W2470" s="212"/>
      <c r="X2470" s="212"/>
      <c r="Y2470" s="212">
        <v>1373</v>
      </c>
      <c r="Z2470" s="212" t="s">
        <v>386</v>
      </c>
      <c r="AA2470" s="212" t="s">
        <v>387</v>
      </c>
      <c r="AB2470" s="212">
        <v>15862.065000000001</v>
      </c>
      <c r="AC2470" s="212">
        <v>19516.754000000001</v>
      </c>
      <c r="AD2470" s="212">
        <v>3.2</v>
      </c>
      <c r="AE2470" s="212">
        <v>0</v>
      </c>
      <c r="AF2470" s="212">
        <v>3.2</v>
      </c>
      <c r="AG2470" s="212">
        <v>0</v>
      </c>
      <c r="AH2470" s="212">
        <v>50758.61</v>
      </c>
      <c r="AI2470" s="212">
        <v>62453.61</v>
      </c>
      <c r="AJ2470" s="212">
        <v>0</v>
      </c>
      <c r="AK2470" s="212">
        <v>0</v>
      </c>
      <c r="AL2470" s="212">
        <v>0</v>
      </c>
      <c r="AM2470">
        <v>1</v>
      </c>
      <c r="AN2470" t="str">
        <f>VLOOKUP(H2470,'Base Art'!$A:$AJ,36,FALSE)</f>
        <v>DON SATUR S.R.L.</v>
      </c>
    </row>
    <row r="2471" spans="1:40" x14ac:dyDescent="0.25">
      <c r="A2471" s="212" t="s">
        <v>7819</v>
      </c>
      <c r="B2471" s="212">
        <v>1</v>
      </c>
      <c r="C2471" s="212" t="s">
        <v>7820</v>
      </c>
      <c r="D2471" s="212" t="s">
        <v>135</v>
      </c>
      <c r="E2471" s="212">
        <v>21</v>
      </c>
      <c r="F2471" s="212" t="s">
        <v>17</v>
      </c>
      <c r="G2471" s="212" t="s">
        <v>610</v>
      </c>
      <c r="H2471" s="212">
        <v>5002</v>
      </c>
      <c r="I2471" s="212" t="s">
        <v>611</v>
      </c>
      <c r="J2471" s="212"/>
      <c r="K2471" s="212"/>
      <c r="L2471" s="212"/>
      <c r="M2471" s="212"/>
      <c r="N2471" s="212"/>
      <c r="O2471" s="212"/>
      <c r="P2471" s="212">
        <v>1085</v>
      </c>
      <c r="Q2471" s="212" t="s">
        <v>598</v>
      </c>
      <c r="R2471" s="212" t="s">
        <v>599</v>
      </c>
      <c r="S2471" s="212"/>
      <c r="T2471" s="212"/>
      <c r="U2471" s="212"/>
      <c r="V2471" s="212"/>
      <c r="W2471" s="212"/>
      <c r="X2471" s="212"/>
      <c r="Y2471" s="212">
        <v>1373</v>
      </c>
      <c r="Z2471" s="212" t="s">
        <v>386</v>
      </c>
      <c r="AA2471" s="212" t="s">
        <v>387</v>
      </c>
      <c r="AB2471" s="212">
        <v>15740.111999999999</v>
      </c>
      <c r="AC2471" s="212">
        <v>19501.995999999999</v>
      </c>
      <c r="AD2471" s="212">
        <v>0.2</v>
      </c>
      <c r="AE2471" s="212">
        <v>0</v>
      </c>
      <c r="AF2471" s="212">
        <v>0.2</v>
      </c>
      <c r="AG2471" s="212">
        <v>0</v>
      </c>
      <c r="AH2471" s="212">
        <v>3148.02</v>
      </c>
      <c r="AI2471" s="212">
        <v>3900.4</v>
      </c>
      <c r="AJ2471" s="212">
        <v>0</v>
      </c>
      <c r="AK2471" s="212">
        <v>0</v>
      </c>
      <c r="AL2471" s="212">
        <v>0</v>
      </c>
      <c r="AM2471">
        <v>1</v>
      </c>
      <c r="AN2471" t="str">
        <f>VLOOKUP(H2471,'Base Art'!$A:$AJ,36,FALSE)</f>
        <v>DON SATUR S.R.L.</v>
      </c>
    </row>
    <row r="2472" spans="1:40" x14ac:dyDescent="0.25">
      <c r="A2472" s="212" t="s">
        <v>7819</v>
      </c>
      <c r="B2472" s="212">
        <v>1</v>
      </c>
      <c r="C2472" s="212" t="s">
        <v>7820</v>
      </c>
      <c r="D2472" s="212" t="s">
        <v>135</v>
      </c>
      <c r="E2472" s="212">
        <v>21</v>
      </c>
      <c r="F2472" s="212" t="s">
        <v>17</v>
      </c>
      <c r="G2472" s="212" t="s">
        <v>1727</v>
      </c>
      <c r="H2472" s="212">
        <v>5030</v>
      </c>
      <c r="I2472" s="212" t="s">
        <v>1728</v>
      </c>
      <c r="J2472" s="212"/>
      <c r="K2472" s="212"/>
      <c r="L2472" s="212"/>
      <c r="M2472" s="212"/>
      <c r="N2472" s="212"/>
      <c r="O2472" s="212"/>
      <c r="P2472" s="212">
        <v>1273</v>
      </c>
      <c r="Q2472" s="212" t="s">
        <v>1673</v>
      </c>
      <c r="R2472" s="212" t="s">
        <v>1674</v>
      </c>
      <c r="S2472" s="212"/>
      <c r="T2472" s="212"/>
      <c r="U2472" s="212"/>
      <c r="V2472" s="212"/>
      <c r="W2472" s="212"/>
      <c r="X2472" s="212"/>
      <c r="Y2472" s="212">
        <v>1373</v>
      </c>
      <c r="Z2472" s="212" t="s">
        <v>386</v>
      </c>
      <c r="AA2472" s="212" t="s">
        <v>387</v>
      </c>
      <c r="AB2472" s="212">
        <v>23964.002</v>
      </c>
      <c r="AC2472" s="212">
        <v>29604.681</v>
      </c>
      <c r="AD2472" s="212">
        <v>1.8</v>
      </c>
      <c r="AE2472" s="212">
        <v>0</v>
      </c>
      <c r="AF2472" s="212">
        <v>1.8</v>
      </c>
      <c r="AG2472" s="212">
        <v>0</v>
      </c>
      <c r="AH2472" s="212">
        <v>43135.199999999997</v>
      </c>
      <c r="AI2472" s="212">
        <v>53288.43</v>
      </c>
      <c r="AJ2472" s="212">
        <v>0</v>
      </c>
      <c r="AK2472" s="212">
        <v>0</v>
      </c>
      <c r="AL2472" s="212">
        <v>0</v>
      </c>
      <c r="AM2472">
        <v>1</v>
      </c>
      <c r="AN2472" t="str">
        <f>VLOOKUP(H2472,'Base Art'!$A:$AJ,36,FALSE)</f>
        <v>DON SATUR S.R.L.</v>
      </c>
    </row>
    <row r="2473" spans="1:40" x14ac:dyDescent="0.25">
      <c r="A2473" s="212" t="s">
        <v>7819</v>
      </c>
      <c r="B2473" s="212">
        <v>1</v>
      </c>
      <c r="C2473" s="212" t="s">
        <v>7820</v>
      </c>
      <c r="D2473" s="212" t="s">
        <v>135</v>
      </c>
      <c r="E2473" s="212">
        <v>21</v>
      </c>
      <c r="F2473" s="212" t="s">
        <v>17</v>
      </c>
      <c r="G2473" s="212" t="s">
        <v>1671</v>
      </c>
      <c r="H2473" s="212">
        <v>5031</v>
      </c>
      <c r="I2473" s="212" t="s">
        <v>1672</v>
      </c>
      <c r="J2473" s="212"/>
      <c r="K2473" s="212"/>
      <c r="L2473" s="212"/>
      <c r="M2473" s="212"/>
      <c r="N2473" s="212"/>
      <c r="O2473" s="212"/>
      <c r="P2473" s="212">
        <v>1273</v>
      </c>
      <c r="Q2473" s="212" t="s">
        <v>1673</v>
      </c>
      <c r="R2473" s="212" t="s">
        <v>1674</v>
      </c>
      <c r="S2473" s="212"/>
      <c r="T2473" s="212"/>
      <c r="U2473" s="212"/>
      <c r="V2473" s="212"/>
      <c r="W2473" s="212"/>
      <c r="X2473" s="212"/>
      <c r="Y2473" s="212">
        <v>1373</v>
      </c>
      <c r="Z2473" s="212" t="s">
        <v>386</v>
      </c>
      <c r="AA2473" s="212" t="s">
        <v>387</v>
      </c>
      <c r="AB2473" s="212">
        <v>23896.762999999999</v>
      </c>
      <c r="AC2473" s="212">
        <v>29538.598999999998</v>
      </c>
      <c r="AD2473" s="212">
        <v>1.6</v>
      </c>
      <c r="AE2473" s="212">
        <v>0</v>
      </c>
      <c r="AF2473" s="212">
        <v>1.6</v>
      </c>
      <c r="AG2473" s="212">
        <v>0</v>
      </c>
      <c r="AH2473" s="212">
        <v>38234.82</v>
      </c>
      <c r="AI2473" s="212">
        <v>47261.760000000002</v>
      </c>
      <c r="AJ2473" s="212">
        <v>0</v>
      </c>
      <c r="AK2473" s="212">
        <v>0</v>
      </c>
      <c r="AL2473" s="212">
        <v>0</v>
      </c>
      <c r="AM2473">
        <v>1</v>
      </c>
      <c r="AN2473" t="str">
        <f>VLOOKUP(H2473,'Base Art'!$A:$AJ,36,FALSE)</f>
        <v>DON SATUR S.R.L.</v>
      </c>
    </row>
    <row r="2474" spans="1:40" x14ac:dyDescent="0.25">
      <c r="A2474" s="212" t="s">
        <v>7819</v>
      </c>
      <c r="B2474" s="212">
        <v>1</v>
      </c>
      <c r="C2474" s="212" t="s">
        <v>7820</v>
      </c>
      <c r="D2474" s="212" t="s">
        <v>135</v>
      </c>
      <c r="E2474" s="212">
        <v>21</v>
      </c>
      <c r="F2474" s="212" t="s">
        <v>17</v>
      </c>
      <c r="G2474" s="212" t="s">
        <v>1675</v>
      </c>
      <c r="H2474" s="212">
        <v>5032</v>
      </c>
      <c r="I2474" s="212" t="s">
        <v>1676</v>
      </c>
      <c r="J2474" s="212"/>
      <c r="K2474" s="212"/>
      <c r="L2474" s="212"/>
      <c r="M2474" s="212"/>
      <c r="N2474" s="212"/>
      <c r="O2474" s="212"/>
      <c r="P2474" s="212">
        <v>1273</v>
      </c>
      <c r="Q2474" s="212" t="s">
        <v>1673</v>
      </c>
      <c r="R2474" s="212" t="s">
        <v>1674</v>
      </c>
      <c r="S2474" s="212"/>
      <c r="T2474" s="212"/>
      <c r="U2474" s="212"/>
      <c r="V2474" s="212"/>
      <c r="W2474" s="212"/>
      <c r="X2474" s="212"/>
      <c r="Y2474" s="212">
        <v>1373</v>
      </c>
      <c r="Z2474" s="212" t="s">
        <v>386</v>
      </c>
      <c r="AA2474" s="212" t="s">
        <v>387</v>
      </c>
      <c r="AB2474" s="212">
        <v>23964.002</v>
      </c>
      <c r="AC2474" s="212">
        <v>29604.681</v>
      </c>
      <c r="AD2474" s="212">
        <v>1.8</v>
      </c>
      <c r="AE2474" s="212">
        <v>0</v>
      </c>
      <c r="AF2474" s="212">
        <v>1.8</v>
      </c>
      <c r="AG2474" s="212">
        <v>0</v>
      </c>
      <c r="AH2474" s="212">
        <v>43135.199999999997</v>
      </c>
      <c r="AI2474" s="212">
        <v>53288.43</v>
      </c>
      <c r="AJ2474" s="212">
        <v>0</v>
      </c>
      <c r="AK2474" s="212">
        <v>0</v>
      </c>
      <c r="AL2474" s="212">
        <v>0</v>
      </c>
      <c r="AM2474">
        <v>1</v>
      </c>
      <c r="AN2474" t="str">
        <f>VLOOKUP(H2474,'Base Art'!$A:$AJ,36,FALSE)</f>
        <v>DON SATUR S.R.L.</v>
      </c>
    </row>
    <row r="2475" spans="1:40" x14ac:dyDescent="0.25">
      <c r="A2475" s="212" t="s">
        <v>7819</v>
      </c>
      <c r="B2475" s="212">
        <v>1</v>
      </c>
      <c r="C2475" s="212" t="s">
        <v>7820</v>
      </c>
      <c r="D2475" s="212" t="s">
        <v>135</v>
      </c>
      <c r="E2475" s="212">
        <v>21</v>
      </c>
      <c r="F2475" s="212" t="s">
        <v>17</v>
      </c>
      <c r="G2475" s="212" t="s">
        <v>1677</v>
      </c>
      <c r="H2475" s="212">
        <v>5033</v>
      </c>
      <c r="I2475" s="212" t="s">
        <v>1678</v>
      </c>
      <c r="J2475" s="212"/>
      <c r="K2475" s="212"/>
      <c r="L2475" s="212"/>
      <c r="M2475" s="212"/>
      <c r="N2475" s="212"/>
      <c r="O2475" s="212"/>
      <c r="P2475" s="212">
        <v>1273</v>
      </c>
      <c r="Q2475" s="212" t="s">
        <v>1673</v>
      </c>
      <c r="R2475" s="212" t="s">
        <v>1674</v>
      </c>
      <c r="S2475" s="212"/>
      <c r="T2475" s="212"/>
      <c r="U2475" s="212"/>
      <c r="V2475" s="212"/>
      <c r="W2475" s="212"/>
      <c r="X2475" s="212"/>
      <c r="Y2475" s="212">
        <v>1373</v>
      </c>
      <c r="Z2475" s="212" t="s">
        <v>386</v>
      </c>
      <c r="AA2475" s="212" t="s">
        <v>387</v>
      </c>
      <c r="AB2475" s="212">
        <v>23964.002</v>
      </c>
      <c r="AC2475" s="212">
        <v>29604.681</v>
      </c>
      <c r="AD2475" s="212">
        <v>1.8</v>
      </c>
      <c r="AE2475" s="212">
        <v>0</v>
      </c>
      <c r="AF2475" s="212">
        <v>1.8</v>
      </c>
      <c r="AG2475" s="212">
        <v>0</v>
      </c>
      <c r="AH2475" s="212">
        <v>43135.199999999997</v>
      </c>
      <c r="AI2475" s="212">
        <v>53288.43</v>
      </c>
      <c r="AJ2475" s="212">
        <v>0</v>
      </c>
      <c r="AK2475" s="212">
        <v>0</v>
      </c>
      <c r="AL2475" s="212">
        <v>0</v>
      </c>
      <c r="AM2475">
        <v>1</v>
      </c>
      <c r="AN2475" t="str">
        <f>VLOOKUP(H2475,'Base Art'!$A:$AJ,36,FALSE)</f>
        <v>DON SATUR S.R.L.</v>
      </c>
    </row>
    <row r="2476" spans="1:40" x14ac:dyDescent="0.25">
      <c r="A2476" s="212" t="s">
        <v>7819</v>
      </c>
      <c r="B2476" s="212">
        <v>1</v>
      </c>
      <c r="C2476" s="212" t="s">
        <v>7820</v>
      </c>
      <c r="D2476" s="212" t="s">
        <v>135</v>
      </c>
      <c r="E2476" s="212">
        <v>21</v>
      </c>
      <c r="F2476" s="212" t="s">
        <v>17</v>
      </c>
      <c r="G2476" s="212" t="s">
        <v>612</v>
      </c>
      <c r="H2476" s="212">
        <v>5108</v>
      </c>
      <c r="I2476" s="212" t="s">
        <v>613</v>
      </c>
      <c r="J2476" s="212">
        <v>1065</v>
      </c>
      <c r="K2476" s="212" t="s">
        <v>454</v>
      </c>
      <c r="L2476" s="212" t="s">
        <v>455</v>
      </c>
      <c r="M2476" s="212"/>
      <c r="N2476" s="212"/>
      <c r="O2476" s="212"/>
      <c r="P2476" s="212"/>
      <c r="Q2476" s="212"/>
      <c r="R2476" s="212"/>
      <c r="S2476" s="212"/>
      <c r="T2476" s="212"/>
      <c r="U2476" s="212"/>
      <c r="V2476" s="212"/>
      <c r="W2476" s="212"/>
      <c r="X2476" s="212"/>
      <c r="Y2476" s="212">
        <v>1373</v>
      </c>
      <c r="Z2476" s="212" t="s">
        <v>386</v>
      </c>
      <c r="AA2476" s="212" t="s">
        <v>387</v>
      </c>
      <c r="AB2476" s="212">
        <v>16968.177</v>
      </c>
      <c r="AC2476" s="212">
        <v>21031.775000000001</v>
      </c>
      <c r="AD2476" s="212">
        <v>6.2142999999999997</v>
      </c>
      <c r="AE2476" s="212">
        <v>0</v>
      </c>
      <c r="AF2476" s="212">
        <v>6.2142999999999997</v>
      </c>
      <c r="AG2476" s="212">
        <v>0</v>
      </c>
      <c r="AH2476" s="212">
        <v>105445.1</v>
      </c>
      <c r="AI2476" s="212">
        <v>130697.46</v>
      </c>
      <c r="AJ2476" s="212">
        <v>0</v>
      </c>
      <c r="AK2476" s="212">
        <v>0</v>
      </c>
      <c r="AL2476" s="212">
        <v>0</v>
      </c>
      <c r="AM2476">
        <v>1</v>
      </c>
      <c r="AN2476" t="str">
        <f>VLOOKUP(H2476,'Base Art'!$A:$AJ,36,FALSE)</f>
        <v>MOLINO CAÑUELAS S.A.C.I.F.I.A.</v>
      </c>
    </row>
    <row r="2477" spans="1:40" x14ac:dyDescent="0.25">
      <c r="A2477" s="212" t="s">
        <v>7819</v>
      </c>
      <c r="B2477" s="212">
        <v>1</v>
      </c>
      <c r="C2477" s="212" t="s">
        <v>7820</v>
      </c>
      <c r="D2477" s="212" t="s">
        <v>135</v>
      </c>
      <c r="E2477" s="212">
        <v>21</v>
      </c>
      <c r="F2477" s="212" t="s">
        <v>17</v>
      </c>
      <c r="G2477" s="212" t="s">
        <v>988</v>
      </c>
      <c r="H2477" s="212">
        <v>5111</v>
      </c>
      <c r="I2477" s="212" t="s">
        <v>989</v>
      </c>
      <c r="J2477" s="212">
        <v>1065</v>
      </c>
      <c r="K2477" s="212" t="s">
        <v>454</v>
      </c>
      <c r="L2477" s="212" t="s">
        <v>455</v>
      </c>
      <c r="M2477" s="212"/>
      <c r="N2477" s="212"/>
      <c r="O2477" s="212"/>
      <c r="P2477" s="212"/>
      <c r="Q2477" s="212"/>
      <c r="R2477" s="212"/>
      <c r="S2477" s="212"/>
      <c r="T2477" s="212"/>
      <c r="U2477" s="212"/>
      <c r="V2477" s="212"/>
      <c r="W2477" s="212"/>
      <c r="X2477" s="212"/>
      <c r="Y2477" s="212">
        <v>1373</v>
      </c>
      <c r="Z2477" s="212" t="s">
        <v>386</v>
      </c>
      <c r="AA2477" s="212" t="s">
        <v>387</v>
      </c>
      <c r="AB2477" s="212">
        <v>16211.696</v>
      </c>
      <c r="AC2477" s="212">
        <v>20094.087</v>
      </c>
      <c r="AD2477" s="212">
        <v>0.42859999999999998</v>
      </c>
      <c r="AE2477" s="212">
        <v>0</v>
      </c>
      <c r="AF2477" s="212">
        <v>0.42859999999999998</v>
      </c>
      <c r="AG2477" s="212">
        <v>0</v>
      </c>
      <c r="AH2477" s="212">
        <v>6947.87</v>
      </c>
      <c r="AI2477" s="212">
        <v>8611.75</v>
      </c>
      <c r="AJ2477" s="212">
        <v>0</v>
      </c>
      <c r="AK2477" s="212">
        <v>0</v>
      </c>
      <c r="AL2477" s="212">
        <v>0</v>
      </c>
      <c r="AM2477">
        <v>1</v>
      </c>
      <c r="AN2477" t="str">
        <f>VLOOKUP(H2477,'Base Art'!$A:$AJ,36,FALSE)</f>
        <v>MOLINO CAÑUELAS S.A.C.I.F.I.A.</v>
      </c>
    </row>
    <row r="2478" spans="1:40" x14ac:dyDescent="0.25">
      <c r="A2478" s="212" t="s">
        <v>7819</v>
      </c>
      <c r="B2478" s="212">
        <v>1</v>
      </c>
      <c r="C2478" s="212" t="s">
        <v>7820</v>
      </c>
      <c r="D2478" s="212" t="s">
        <v>135</v>
      </c>
      <c r="E2478" s="212">
        <v>21</v>
      </c>
      <c r="F2478" s="212" t="s">
        <v>17</v>
      </c>
      <c r="G2478" s="212" t="s">
        <v>1112</v>
      </c>
      <c r="H2478" s="212">
        <v>5626</v>
      </c>
      <c r="I2478" s="212" t="s">
        <v>1113</v>
      </c>
      <c r="J2478" s="212">
        <v>1161</v>
      </c>
      <c r="K2478" s="212" t="s">
        <v>1114</v>
      </c>
      <c r="L2478" s="212" t="s">
        <v>1115</v>
      </c>
      <c r="M2478" s="212"/>
      <c r="N2478" s="212"/>
      <c r="O2478" s="212"/>
      <c r="P2478" s="212">
        <v>1073</v>
      </c>
      <c r="Q2478" s="212" t="s">
        <v>1116</v>
      </c>
      <c r="R2478" s="212" t="s">
        <v>1117</v>
      </c>
      <c r="S2478" s="212"/>
      <c r="T2478" s="212"/>
      <c r="U2478" s="212"/>
      <c r="V2478" s="212"/>
      <c r="W2478" s="212"/>
      <c r="X2478" s="212"/>
      <c r="Y2478" s="212">
        <v>1370</v>
      </c>
      <c r="Z2478" s="212" t="s">
        <v>400</v>
      </c>
      <c r="AA2478" s="212" t="s">
        <v>401</v>
      </c>
      <c r="AB2478" s="212">
        <v>12977.849</v>
      </c>
      <c r="AC2478" s="212">
        <v>15884.472</v>
      </c>
      <c r="AD2478" s="212">
        <v>13.25</v>
      </c>
      <c r="AE2478" s="212">
        <v>0</v>
      </c>
      <c r="AF2478" s="212">
        <v>13.25</v>
      </c>
      <c r="AG2478" s="212">
        <v>0</v>
      </c>
      <c r="AH2478" s="212">
        <v>171956.5</v>
      </c>
      <c r="AI2478" s="212">
        <v>210469.25</v>
      </c>
      <c r="AJ2478" s="212">
        <v>0</v>
      </c>
      <c r="AK2478" s="212">
        <v>0</v>
      </c>
      <c r="AL2478" s="212">
        <v>0</v>
      </c>
      <c r="AM2478">
        <v>1</v>
      </c>
      <c r="AN2478" t="str">
        <f>VLOOKUP(H2478,'Base Art'!$A:$AJ,36,FALSE)</f>
        <v>RPB SA</v>
      </c>
    </row>
    <row r="2479" spans="1:40" x14ac:dyDescent="0.25">
      <c r="A2479" s="212" t="s">
        <v>7819</v>
      </c>
      <c r="B2479" s="212">
        <v>1</v>
      </c>
      <c r="C2479" s="212" t="s">
        <v>7820</v>
      </c>
      <c r="D2479" s="212" t="s">
        <v>135</v>
      </c>
      <c r="E2479" s="212">
        <v>21</v>
      </c>
      <c r="F2479" s="212" t="s">
        <v>17</v>
      </c>
      <c r="G2479" s="212" t="s">
        <v>1118</v>
      </c>
      <c r="H2479" s="212">
        <v>5627</v>
      </c>
      <c r="I2479" s="212" t="s">
        <v>1119</v>
      </c>
      <c r="J2479" s="212">
        <v>1161</v>
      </c>
      <c r="K2479" s="212" t="s">
        <v>1114</v>
      </c>
      <c r="L2479" s="212" t="s">
        <v>1115</v>
      </c>
      <c r="M2479" s="212"/>
      <c r="N2479" s="212"/>
      <c r="O2479" s="212"/>
      <c r="P2479" s="212">
        <v>1073</v>
      </c>
      <c r="Q2479" s="212" t="s">
        <v>1116</v>
      </c>
      <c r="R2479" s="212" t="s">
        <v>1117</v>
      </c>
      <c r="S2479" s="212"/>
      <c r="T2479" s="212"/>
      <c r="U2479" s="212"/>
      <c r="V2479" s="212"/>
      <c r="W2479" s="212"/>
      <c r="X2479" s="212"/>
      <c r="Y2479" s="212">
        <v>1370</v>
      </c>
      <c r="Z2479" s="212" t="s">
        <v>400</v>
      </c>
      <c r="AA2479" s="212" t="s">
        <v>401</v>
      </c>
      <c r="AB2479" s="212">
        <v>12810.056</v>
      </c>
      <c r="AC2479" s="212">
        <v>16096.751</v>
      </c>
      <c r="AD2479" s="212">
        <v>3.5</v>
      </c>
      <c r="AE2479" s="212">
        <v>0</v>
      </c>
      <c r="AF2479" s="212">
        <v>3.5</v>
      </c>
      <c r="AG2479" s="212">
        <v>0</v>
      </c>
      <c r="AH2479" s="212">
        <v>44835.199999999997</v>
      </c>
      <c r="AI2479" s="212">
        <v>56338.63</v>
      </c>
      <c r="AJ2479" s="212">
        <v>0</v>
      </c>
      <c r="AK2479" s="212">
        <v>0</v>
      </c>
      <c r="AL2479" s="212">
        <v>0</v>
      </c>
      <c r="AM2479">
        <v>1</v>
      </c>
      <c r="AN2479" t="str">
        <f>VLOOKUP(H2479,'Base Art'!$A:$AJ,36,FALSE)</f>
        <v>RPB SA</v>
      </c>
    </row>
    <row r="2480" spans="1:40" x14ac:dyDescent="0.25">
      <c r="A2480" s="212" t="s">
        <v>7819</v>
      </c>
      <c r="B2480" s="212">
        <v>1</v>
      </c>
      <c r="C2480" s="212" t="s">
        <v>7820</v>
      </c>
      <c r="D2480" s="212" t="s">
        <v>135</v>
      </c>
      <c r="E2480" s="212">
        <v>21</v>
      </c>
      <c r="F2480" s="212" t="s">
        <v>17</v>
      </c>
      <c r="G2480" s="212" t="s">
        <v>1429</v>
      </c>
      <c r="H2480" s="212">
        <v>5628</v>
      </c>
      <c r="I2480" s="212" t="s">
        <v>1430</v>
      </c>
      <c r="J2480" s="212">
        <v>1161</v>
      </c>
      <c r="K2480" s="212" t="s">
        <v>1114</v>
      </c>
      <c r="L2480" s="212" t="s">
        <v>1115</v>
      </c>
      <c r="M2480" s="212"/>
      <c r="N2480" s="212"/>
      <c r="O2480" s="212"/>
      <c r="P2480" s="212">
        <v>1073</v>
      </c>
      <c r="Q2480" s="212" t="s">
        <v>1116</v>
      </c>
      <c r="R2480" s="212" t="s">
        <v>1117</v>
      </c>
      <c r="S2480" s="212"/>
      <c r="T2480" s="212"/>
      <c r="U2480" s="212"/>
      <c r="V2480" s="212"/>
      <c r="W2480" s="212"/>
      <c r="X2480" s="212"/>
      <c r="Y2480" s="212">
        <v>1370</v>
      </c>
      <c r="Z2480" s="212" t="s">
        <v>400</v>
      </c>
      <c r="AA2480" s="212" t="s">
        <v>401</v>
      </c>
      <c r="AB2480" s="212">
        <v>12810.056</v>
      </c>
      <c r="AC2480" s="212">
        <v>16255.962</v>
      </c>
      <c r="AD2480" s="212">
        <v>1</v>
      </c>
      <c r="AE2480" s="212">
        <v>0</v>
      </c>
      <c r="AF2480" s="212">
        <v>1</v>
      </c>
      <c r="AG2480" s="212">
        <v>0</v>
      </c>
      <c r="AH2480" s="212">
        <v>12810.06</v>
      </c>
      <c r="AI2480" s="212">
        <v>16255.96</v>
      </c>
      <c r="AJ2480" s="212">
        <v>0</v>
      </c>
      <c r="AK2480" s="212">
        <v>0</v>
      </c>
      <c r="AL2480" s="212">
        <v>0</v>
      </c>
      <c r="AM2480">
        <v>1</v>
      </c>
      <c r="AN2480" t="str">
        <f>VLOOKUP(H2480,'Base Art'!$A:$AJ,36,FALSE)</f>
        <v>RPB SA</v>
      </c>
    </row>
    <row r="2481" spans="1:40" x14ac:dyDescent="0.25">
      <c r="A2481" s="212" t="s">
        <v>7819</v>
      </c>
      <c r="B2481" s="212">
        <v>1</v>
      </c>
      <c r="C2481" s="212" t="s">
        <v>7820</v>
      </c>
      <c r="D2481" s="212" t="s">
        <v>135</v>
      </c>
      <c r="E2481" s="212">
        <v>21</v>
      </c>
      <c r="F2481" s="212" t="s">
        <v>17</v>
      </c>
      <c r="G2481" s="212" t="s">
        <v>616</v>
      </c>
      <c r="H2481" s="212">
        <v>5629</v>
      </c>
      <c r="I2481" s="212" t="s">
        <v>617</v>
      </c>
      <c r="J2481" s="212">
        <v>1449</v>
      </c>
      <c r="K2481" s="212" t="s">
        <v>618</v>
      </c>
      <c r="L2481" s="212" t="s">
        <v>619</v>
      </c>
      <c r="M2481" s="212"/>
      <c r="N2481" s="212"/>
      <c r="O2481" s="212"/>
      <c r="P2481" s="212"/>
      <c r="Q2481" s="212"/>
      <c r="R2481" s="212"/>
      <c r="S2481" s="212"/>
      <c r="T2481" s="212"/>
      <c r="U2481" s="212"/>
      <c r="V2481" s="212"/>
      <c r="W2481" s="212"/>
      <c r="X2481" s="212"/>
      <c r="Y2481" s="212">
        <v>1370</v>
      </c>
      <c r="Z2481" s="212" t="s">
        <v>400</v>
      </c>
      <c r="AA2481" s="212" t="s">
        <v>401</v>
      </c>
      <c r="AB2481" s="212">
        <v>9724.6440000000002</v>
      </c>
      <c r="AC2481" s="212">
        <v>12058.558000000001</v>
      </c>
      <c r="AD2481" s="212">
        <v>1</v>
      </c>
      <c r="AE2481" s="212">
        <v>0</v>
      </c>
      <c r="AF2481" s="212">
        <v>1</v>
      </c>
      <c r="AG2481" s="212">
        <v>0</v>
      </c>
      <c r="AH2481" s="212">
        <v>9724.64</v>
      </c>
      <c r="AI2481" s="212">
        <v>12058.56</v>
      </c>
      <c r="AJ2481" s="212">
        <v>0</v>
      </c>
      <c r="AK2481" s="212">
        <v>0</v>
      </c>
      <c r="AL2481" s="212">
        <v>0</v>
      </c>
      <c r="AM2481">
        <v>1</v>
      </c>
      <c r="AN2481" t="str">
        <f>VLOOKUP(H2481,'Base Art'!$A:$AJ,36,FALSE)</f>
        <v>RPB SA</v>
      </c>
    </row>
    <row r="2482" spans="1:40" x14ac:dyDescent="0.25">
      <c r="A2482" s="212" t="s">
        <v>7819</v>
      </c>
      <c r="B2482" s="212">
        <v>1</v>
      </c>
      <c r="C2482" s="212" t="s">
        <v>7820</v>
      </c>
      <c r="D2482" s="212" t="s">
        <v>135</v>
      </c>
      <c r="E2482" s="212">
        <v>21</v>
      </c>
      <c r="F2482" s="212" t="s">
        <v>17</v>
      </c>
      <c r="G2482" s="212" t="s">
        <v>620</v>
      </c>
      <c r="H2482" s="212">
        <v>5630</v>
      </c>
      <c r="I2482" s="212" t="s">
        <v>621</v>
      </c>
      <c r="J2482" s="212">
        <v>1449</v>
      </c>
      <c r="K2482" s="212" t="s">
        <v>618</v>
      </c>
      <c r="L2482" s="212" t="s">
        <v>619</v>
      </c>
      <c r="M2482" s="212"/>
      <c r="N2482" s="212"/>
      <c r="O2482" s="212"/>
      <c r="P2482" s="212"/>
      <c r="Q2482" s="212"/>
      <c r="R2482" s="212"/>
      <c r="S2482" s="212"/>
      <c r="T2482" s="212"/>
      <c r="U2482" s="212"/>
      <c r="V2482" s="212"/>
      <c r="W2482" s="212"/>
      <c r="X2482" s="212"/>
      <c r="Y2482" s="212">
        <v>1370</v>
      </c>
      <c r="Z2482" s="212" t="s">
        <v>400</v>
      </c>
      <c r="AA2482" s="212" t="s">
        <v>401</v>
      </c>
      <c r="AB2482" s="212">
        <v>7800.683</v>
      </c>
      <c r="AC2482" s="212">
        <v>9476.5259999999998</v>
      </c>
      <c r="AD2482" s="212">
        <v>14.166700000000001</v>
      </c>
      <c r="AE2482" s="212">
        <v>0</v>
      </c>
      <c r="AF2482" s="212">
        <v>14.166700000000001</v>
      </c>
      <c r="AG2482" s="212">
        <v>0</v>
      </c>
      <c r="AH2482" s="212">
        <v>110509.68</v>
      </c>
      <c r="AI2482" s="212">
        <v>134250.79</v>
      </c>
      <c r="AJ2482" s="212">
        <v>1</v>
      </c>
      <c r="AK2482" s="212">
        <v>14.17</v>
      </c>
      <c r="AL2482" s="212">
        <v>0</v>
      </c>
      <c r="AM2482">
        <v>1</v>
      </c>
      <c r="AN2482" t="str">
        <f>VLOOKUP(H2482,'Base Art'!$A:$AJ,36,FALSE)</f>
        <v>RPB SA</v>
      </c>
    </row>
    <row r="2483" spans="1:40" x14ac:dyDescent="0.25">
      <c r="A2483" s="212" t="s">
        <v>7819</v>
      </c>
      <c r="B2483" s="212">
        <v>1</v>
      </c>
      <c r="C2483" s="212" t="s">
        <v>7820</v>
      </c>
      <c r="D2483" s="212" t="s">
        <v>135</v>
      </c>
      <c r="E2483" s="212">
        <v>21</v>
      </c>
      <c r="F2483" s="212" t="s">
        <v>17</v>
      </c>
      <c r="G2483" s="212" t="s">
        <v>622</v>
      </c>
      <c r="H2483" s="212">
        <v>5631</v>
      </c>
      <c r="I2483" s="212" t="s">
        <v>623</v>
      </c>
      <c r="J2483" s="212">
        <v>1449</v>
      </c>
      <c r="K2483" s="212" t="s">
        <v>618</v>
      </c>
      <c r="L2483" s="212" t="s">
        <v>619</v>
      </c>
      <c r="M2483" s="212"/>
      <c r="N2483" s="212"/>
      <c r="O2483" s="212"/>
      <c r="P2483" s="212"/>
      <c r="Q2483" s="212"/>
      <c r="R2483" s="212"/>
      <c r="S2483" s="212"/>
      <c r="T2483" s="212"/>
      <c r="U2483" s="212"/>
      <c r="V2483" s="212"/>
      <c r="W2483" s="212"/>
      <c r="X2483" s="212"/>
      <c r="Y2483" s="212">
        <v>1370</v>
      </c>
      <c r="Z2483" s="212" t="s">
        <v>400</v>
      </c>
      <c r="AA2483" s="212" t="s">
        <v>401</v>
      </c>
      <c r="AB2483" s="212">
        <v>6836.1760000000004</v>
      </c>
      <c r="AC2483" s="212">
        <v>8324.0190000000002</v>
      </c>
      <c r="AD2483" s="212">
        <v>23</v>
      </c>
      <c r="AE2483" s="212">
        <v>0</v>
      </c>
      <c r="AF2483" s="212">
        <v>23</v>
      </c>
      <c r="AG2483" s="212">
        <v>0</v>
      </c>
      <c r="AH2483" s="212">
        <v>157232.04999999999</v>
      </c>
      <c r="AI2483" s="212">
        <v>191452.43</v>
      </c>
      <c r="AJ2483" s="212">
        <v>3</v>
      </c>
      <c r="AK2483" s="212">
        <v>7.67</v>
      </c>
      <c r="AL2483" s="212">
        <v>0</v>
      </c>
      <c r="AM2483">
        <v>1</v>
      </c>
      <c r="AN2483" t="str">
        <f>VLOOKUP(H2483,'Base Art'!$A:$AJ,36,FALSE)</f>
        <v>RPB SA</v>
      </c>
    </row>
    <row r="2484" spans="1:40" x14ac:dyDescent="0.25">
      <c r="A2484" s="212" t="s">
        <v>7819</v>
      </c>
      <c r="B2484" s="212">
        <v>1</v>
      </c>
      <c r="C2484" s="212" t="s">
        <v>7820</v>
      </c>
      <c r="D2484" s="212" t="s">
        <v>135</v>
      </c>
      <c r="E2484" s="212">
        <v>21</v>
      </c>
      <c r="F2484" s="212" t="s">
        <v>17</v>
      </c>
      <c r="G2484" s="212" t="s">
        <v>628</v>
      </c>
      <c r="H2484" s="212">
        <v>5634</v>
      </c>
      <c r="I2484" s="212" t="s">
        <v>629</v>
      </c>
      <c r="J2484" s="212">
        <v>1076</v>
      </c>
      <c r="K2484" s="212" t="s">
        <v>626</v>
      </c>
      <c r="L2484" s="212" t="s">
        <v>627</v>
      </c>
      <c r="M2484" s="212"/>
      <c r="N2484" s="212"/>
      <c r="O2484" s="212"/>
      <c r="P2484" s="212"/>
      <c r="Q2484" s="212"/>
      <c r="R2484" s="212"/>
      <c r="S2484" s="212"/>
      <c r="T2484" s="212"/>
      <c r="U2484" s="212"/>
      <c r="V2484" s="212"/>
      <c r="W2484" s="212"/>
      <c r="X2484" s="212"/>
      <c r="Y2484" s="212">
        <v>1369</v>
      </c>
      <c r="Z2484" s="212" t="s">
        <v>354</v>
      </c>
      <c r="AA2484" s="212" t="s">
        <v>355</v>
      </c>
      <c r="AB2484" s="212">
        <v>6723.8819999999996</v>
      </c>
      <c r="AC2484" s="212">
        <v>8135.8959999999997</v>
      </c>
      <c r="AD2484" s="212">
        <v>1</v>
      </c>
      <c r="AE2484" s="212">
        <v>0</v>
      </c>
      <c r="AF2484" s="212">
        <v>1</v>
      </c>
      <c r="AG2484" s="212">
        <v>0</v>
      </c>
      <c r="AH2484" s="212">
        <v>6723.88</v>
      </c>
      <c r="AI2484" s="212">
        <v>8135.9</v>
      </c>
      <c r="AJ2484" s="212">
        <v>0</v>
      </c>
      <c r="AK2484" s="212">
        <v>0</v>
      </c>
      <c r="AL2484" s="212">
        <v>0</v>
      </c>
      <c r="AM2484">
        <v>1</v>
      </c>
      <c r="AN2484" t="str">
        <f>VLOOKUP(H2484,'Base Art'!$A:$AJ,36,FALSE)</f>
        <v>RPB SA</v>
      </c>
    </row>
    <row r="2485" spans="1:40" x14ac:dyDescent="0.25">
      <c r="A2485" s="212" t="s">
        <v>7819</v>
      </c>
      <c r="B2485" s="212">
        <v>1</v>
      </c>
      <c r="C2485" s="212" t="s">
        <v>7820</v>
      </c>
      <c r="D2485" s="212" t="s">
        <v>135</v>
      </c>
      <c r="E2485" s="212">
        <v>21</v>
      </c>
      <c r="F2485" s="212" t="s">
        <v>17</v>
      </c>
      <c r="G2485" s="212" t="s">
        <v>632</v>
      </c>
      <c r="H2485" s="212">
        <v>5723</v>
      </c>
      <c r="I2485" s="212" t="s">
        <v>633</v>
      </c>
      <c r="J2485" s="212">
        <v>1450</v>
      </c>
      <c r="K2485" s="212" t="s">
        <v>634</v>
      </c>
      <c r="L2485" s="212" t="s">
        <v>635</v>
      </c>
      <c r="M2485" s="212"/>
      <c r="N2485" s="212"/>
      <c r="O2485" s="212"/>
      <c r="P2485" s="212">
        <v>1077</v>
      </c>
      <c r="Q2485" s="212" t="s">
        <v>636</v>
      </c>
      <c r="R2485" s="212" t="s">
        <v>637</v>
      </c>
      <c r="S2485" s="212"/>
      <c r="T2485" s="212"/>
      <c r="U2485" s="212"/>
      <c r="V2485" s="212"/>
      <c r="W2485" s="212"/>
      <c r="X2485" s="212"/>
      <c r="Y2485" s="212">
        <v>1370</v>
      </c>
      <c r="Z2485" s="212" t="s">
        <v>400</v>
      </c>
      <c r="AA2485" s="212" t="s">
        <v>401</v>
      </c>
      <c r="AB2485" s="212">
        <v>5810.8280000000004</v>
      </c>
      <c r="AC2485" s="212">
        <v>7162.2250000000004</v>
      </c>
      <c r="AD2485" s="212">
        <v>12</v>
      </c>
      <c r="AE2485" s="212">
        <v>0</v>
      </c>
      <c r="AF2485" s="212">
        <v>12</v>
      </c>
      <c r="AG2485" s="212">
        <v>0</v>
      </c>
      <c r="AH2485" s="212">
        <v>69729.929999999993</v>
      </c>
      <c r="AI2485" s="212">
        <v>85946.7</v>
      </c>
      <c r="AJ2485" s="212">
        <v>0</v>
      </c>
      <c r="AK2485" s="212">
        <v>0</v>
      </c>
      <c r="AL2485" s="212">
        <v>0</v>
      </c>
      <c r="AM2485">
        <v>1</v>
      </c>
      <c r="AN2485" t="str">
        <f>VLOOKUP(H2485,'Base Art'!$A:$AJ,36,FALSE)</f>
        <v>RPB SA</v>
      </c>
    </row>
    <row r="2486" spans="1:40" x14ac:dyDescent="0.25">
      <c r="A2486" s="212" t="s">
        <v>7819</v>
      </c>
      <c r="B2486" s="212">
        <v>1</v>
      </c>
      <c r="C2486" s="212" t="s">
        <v>7820</v>
      </c>
      <c r="D2486" s="212" t="s">
        <v>135</v>
      </c>
      <c r="E2486" s="212">
        <v>21</v>
      </c>
      <c r="F2486" s="212" t="s">
        <v>17</v>
      </c>
      <c r="G2486" s="212" t="s">
        <v>638</v>
      </c>
      <c r="H2486" s="212">
        <v>5761</v>
      </c>
      <c r="I2486" s="212" t="s">
        <v>639</v>
      </c>
      <c r="J2486" s="212">
        <v>1450</v>
      </c>
      <c r="K2486" s="212" t="s">
        <v>634</v>
      </c>
      <c r="L2486" s="212" t="s">
        <v>635</v>
      </c>
      <c r="M2486" s="212"/>
      <c r="N2486" s="212"/>
      <c r="O2486" s="212"/>
      <c r="P2486" s="212">
        <v>1077</v>
      </c>
      <c r="Q2486" s="212" t="s">
        <v>636</v>
      </c>
      <c r="R2486" s="212" t="s">
        <v>637</v>
      </c>
      <c r="S2486" s="212"/>
      <c r="T2486" s="212"/>
      <c r="U2486" s="212"/>
      <c r="V2486" s="212"/>
      <c r="W2486" s="212"/>
      <c r="X2486" s="212"/>
      <c r="Y2486" s="212">
        <v>1370</v>
      </c>
      <c r="Z2486" s="212" t="s">
        <v>400</v>
      </c>
      <c r="AA2486" s="212" t="s">
        <v>401</v>
      </c>
      <c r="AB2486" s="212">
        <v>5810.5529999999999</v>
      </c>
      <c r="AC2486" s="212">
        <v>7131.0259999999998</v>
      </c>
      <c r="AD2486" s="212">
        <v>7</v>
      </c>
      <c r="AE2486" s="212">
        <v>0</v>
      </c>
      <c r="AF2486" s="212">
        <v>7</v>
      </c>
      <c r="AG2486" s="212">
        <v>0</v>
      </c>
      <c r="AH2486" s="212">
        <v>40673.870000000003</v>
      </c>
      <c r="AI2486" s="212">
        <v>49917.18</v>
      </c>
      <c r="AJ2486" s="212">
        <v>1</v>
      </c>
      <c r="AK2486" s="212">
        <v>7</v>
      </c>
      <c r="AL2486" s="212">
        <v>0</v>
      </c>
      <c r="AM2486">
        <v>1</v>
      </c>
      <c r="AN2486" t="str">
        <f>VLOOKUP(H2486,'Base Art'!$A:$AJ,36,FALSE)</f>
        <v>RPB SA</v>
      </c>
    </row>
    <row r="2487" spans="1:40" x14ac:dyDescent="0.25">
      <c r="A2487" s="212" t="s">
        <v>7819</v>
      </c>
      <c r="B2487" s="212">
        <v>1</v>
      </c>
      <c r="C2487" s="212" t="s">
        <v>7820</v>
      </c>
      <c r="D2487" s="212" t="s">
        <v>135</v>
      </c>
      <c r="E2487" s="212">
        <v>21</v>
      </c>
      <c r="F2487" s="212" t="s">
        <v>17</v>
      </c>
      <c r="G2487" s="212" t="s">
        <v>642</v>
      </c>
      <c r="H2487" s="212">
        <v>5765</v>
      </c>
      <c r="I2487" s="212" t="s">
        <v>643</v>
      </c>
      <c r="J2487" s="212">
        <v>1446</v>
      </c>
      <c r="K2487" s="212" t="s">
        <v>644</v>
      </c>
      <c r="L2487" s="212" t="s">
        <v>645</v>
      </c>
      <c r="M2487" s="212"/>
      <c r="N2487" s="212"/>
      <c r="O2487" s="212"/>
      <c r="P2487" s="212"/>
      <c r="Q2487" s="212"/>
      <c r="R2487" s="212"/>
      <c r="S2487" s="212"/>
      <c r="T2487" s="212"/>
      <c r="U2487" s="212"/>
      <c r="V2487" s="212"/>
      <c r="W2487" s="212"/>
      <c r="X2487" s="212"/>
      <c r="Y2487" s="212">
        <v>1376</v>
      </c>
      <c r="Z2487" s="212" t="s">
        <v>320</v>
      </c>
      <c r="AA2487" s="212" t="s">
        <v>321</v>
      </c>
      <c r="AB2487" s="212">
        <v>510737.45400000003</v>
      </c>
      <c r="AC2487" s="212">
        <v>617992.30799999996</v>
      </c>
      <c r="AD2487" s="212">
        <v>0.05</v>
      </c>
      <c r="AE2487" s="212">
        <v>0</v>
      </c>
      <c r="AF2487" s="212">
        <v>0.05</v>
      </c>
      <c r="AG2487" s="212">
        <v>0</v>
      </c>
      <c r="AH2487" s="212">
        <v>25536.87</v>
      </c>
      <c r="AI2487" s="212">
        <v>30899.62</v>
      </c>
      <c r="AJ2487" s="212">
        <v>1</v>
      </c>
      <c r="AK2487" s="212">
        <v>0.05</v>
      </c>
      <c r="AL2487" s="212">
        <v>0</v>
      </c>
      <c r="AM2487">
        <v>1</v>
      </c>
      <c r="AN2487" t="str">
        <f>VLOOKUP(H2487,'Base Art'!$A:$AJ,36,FALSE)</f>
        <v>JORGE LUIS SUAREZ</v>
      </c>
    </row>
    <row r="2488" spans="1:40" x14ac:dyDescent="0.25">
      <c r="A2488" s="212" t="s">
        <v>7819</v>
      </c>
      <c r="B2488" s="212">
        <v>1</v>
      </c>
      <c r="C2488" s="212" t="s">
        <v>7820</v>
      </c>
      <c r="D2488" s="212" t="s">
        <v>135</v>
      </c>
      <c r="E2488" s="212">
        <v>21</v>
      </c>
      <c r="F2488" s="212" t="s">
        <v>17</v>
      </c>
      <c r="G2488" s="212" t="s">
        <v>648</v>
      </c>
      <c r="H2488" s="212">
        <v>5816</v>
      </c>
      <c r="I2488" s="212" t="s">
        <v>649</v>
      </c>
      <c r="J2488" s="212">
        <v>1450</v>
      </c>
      <c r="K2488" s="212" t="s">
        <v>634</v>
      </c>
      <c r="L2488" s="212" t="s">
        <v>635</v>
      </c>
      <c r="M2488" s="212"/>
      <c r="N2488" s="212"/>
      <c r="O2488" s="212"/>
      <c r="P2488" s="212">
        <v>1077</v>
      </c>
      <c r="Q2488" s="212" t="s">
        <v>636</v>
      </c>
      <c r="R2488" s="212" t="s">
        <v>637</v>
      </c>
      <c r="S2488" s="212"/>
      <c r="T2488" s="212"/>
      <c r="U2488" s="212"/>
      <c r="V2488" s="212"/>
      <c r="W2488" s="212"/>
      <c r="X2488" s="212"/>
      <c r="Y2488" s="212">
        <v>1370</v>
      </c>
      <c r="Z2488" s="212" t="s">
        <v>400</v>
      </c>
      <c r="AA2488" s="212" t="s">
        <v>401</v>
      </c>
      <c r="AB2488" s="212">
        <v>5783.3050000000003</v>
      </c>
      <c r="AC2488" s="212">
        <v>7097.2380000000003</v>
      </c>
      <c r="AD2488" s="212">
        <v>7</v>
      </c>
      <c r="AE2488" s="212">
        <v>0</v>
      </c>
      <c r="AF2488" s="212">
        <v>7</v>
      </c>
      <c r="AG2488" s="212">
        <v>0</v>
      </c>
      <c r="AH2488" s="212">
        <v>40483.129999999997</v>
      </c>
      <c r="AI2488" s="212">
        <v>49680.66</v>
      </c>
      <c r="AJ2488" s="212">
        <v>0</v>
      </c>
      <c r="AK2488" s="212">
        <v>0</v>
      </c>
      <c r="AL2488" s="212">
        <v>0</v>
      </c>
      <c r="AM2488">
        <v>1</v>
      </c>
      <c r="AN2488" t="str">
        <f>VLOOKUP(H2488,'Base Art'!$A:$AJ,36,FALSE)</f>
        <v>RPB SA</v>
      </c>
    </row>
    <row r="2489" spans="1:40" x14ac:dyDescent="0.25">
      <c r="A2489" s="212" t="s">
        <v>7819</v>
      </c>
      <c r="B2489" s="212">
        <v>1</v>
      </c>
      <c r="C2489" s="212" t="s">
        <v>7820</v>
      </c>
      <c r="D2489" s="212" t="s">
        <v>135</v>
      </c>
      <c r="E2489" s="212">
        <v>21</v>
      </c>
      <c r="F2489" s="212" t="s">
        <v>17</v>
      </c>
      <c r="G2489" s="212" t="s">
        <v>664</v>
      </c>
      <c r="H2489" s="212">
        <v>6180</v>
      </c>
      <c r="I2489" s="212" t="s">
        <v>665</v>
      </c>
      <c r="J2489" s="212">
        <v>1454</v>
      </c>
      <c r="K2489" s="212" t="s">
        <v>660</v>
      </c>
      <c r="L2489" s="212" t="s">
        <v>661</v>
      </c>
      <c r="M2489" s="212"/>
      <c r="N2489" s="212"/>
      <c r="O2489" s="212"/>
      <c r="P2489" s="212">
        <v>1075</v>
      </c>
      <c r="Q2489" s="212" t="s">
        <v>662</v>
      </c>
      <c r="R2489" s="212" t="s">
        <v>663</v>
      </c>
      <c r="S2489" s="212"/>
      <c r="T2489" s="212"/>
      <c r="U2489" s="212"/>
      <c r="V2489" s="212"/>
      <c r="W2489" s="212"/>
      <c r="X2489" s="212"/>
      <c r="Y2489" s="212">
        <v>1370</v>
      </c>
      <c r="Z2489" s="212" t="s">
        <v>400</v>
      </c>
      <c r="AA2489" s="212" t="s">
        <v>401</v>
      </c>
      <c r="AB2489" s="212">
        <v>10180.931</v>
      </c>
      <c r="AC2489" s="212">
        <v>12919.601000000001</v>
      </c>
      <c r="AD2489" s="212">
        <v>1</v>
      </c>
      <c r="AE2489" s="212">
        <v>0</v>
      </c>
      <c r="AF2489" s="212">
        <v>1</v>
      </c>
      <c r="AG2489" s="212">
        <v>0</v>
      </c>
      <c r="AH2489" s="212">
        <v>10180.93</v>
      </c>
      <c r="AI2489" s="212">
        <v>12919.6</v>
      </c>
      <c r="AJ2489" s="212">
        <v>0</v>
      </c>
      <c r="AK2489" s="212">
        <v>0</v>
      </c>
      <c r="AL2489" s="212">
        <v>0</v>
      </c>
      <c r="AM2489">
        <v>1</v>
      </c>
      <c r="AN2489" t="str">
        <f>VLOOKUP(H2489,'Base Art'!$A:$AJ,36,FALSE)</f>
        <v>RPB SA</v>
      </c>
    </row>
    <row r="2490" spans="1:40" x14ac:dyDescent="0.25">
      <c r="A2490" s="212" t="s">
        <v>7819</v>
      </c>
      <c r="B2490" s="212">
        <v>1</v>
      </c>
      <c r="C2490" s="212" t="s">
        <v>7820</v>
      </c>
      <c r="D2490" s="212" t="s">
        <v>135</v>
      </c>
      <c r="E2490" s="212">
        <v>21</v>
      </c>
      <c r="F2490" s="212" t="s">
        <v>17</v>
      </c>
      <c r="G2490" s="212" t="s">
        <v>668</v>
      </c>
      <c r="H2490" s="212">
        <v>6183</v>
      </c>
      <c r="I2490" s="212" t="s">
        <v>669</v>
      </c>
      <c r="J2490" s="212">
        <v>1454</v>
      </c>
      <c r="K2490" s="212" t="s">
        <v>660</v>
      </c>
      <c r="L2490" s="212" t="s">
        <v>661</v>
      </c>
      <c r="M2490" s="212"/>
      <c r="N2490" s="212"/>
      <c r="O2490" s="212"/>
      <c r="P2490" s="212">
        <v>1075</v>
      </c>
      <c r="Q2490" s="212" t="s">
        <v>662</v>
      </c>
      <c r="R2490" s="212" t="s">
        <v>663</v>
      </c>
      <c r="S2490" s="212"/>
      <c r="T2490" s="212"/>
      <c r="U2490" s="212"/>
      <c r="V2490" s="212"/>
      <c r="W2490" s="212"/>
      <c r="X2490" s="212"/>
      <c r="Y2490" s="212">
        <v>1370</v>
      </c>
      <c r="Z2490" s="212" t="s">
        <v>400</v>
      </c>
      <c r="AA2490" s="212" t="s">
        <v>401</v>
      </c>
      <c r="AB2490" s="212">
        <v>10335.188</v>
      </c>
      <c r="AC2490" s="212">
        <v>13012.464</v>
      </c>
      <c r="AD2490" s="212">
        <v>3</v>
      </c>
      <c r="AE2490" s="212">
        <v>0</v>
      </c>
      <c r="AF2490" s="212">
        <v>3</v>
      </c>
      <c r="AG2490" s="212">
        <v>0</v>
      </c>
      <c r="AH2490" s="212">
        <v>31005.56</v>
      </c>
      <c r="AI2490" s="212">
        <v>39037.39</v>
      </c>
      <c r="AJ2490" s="212">
        <v>1</v>
      </c>
      <c r="AK2490" s="212">
        <v>3</v>
      </c>
      <c r="AL2490" s="212">
        <v>0</v>
      </c>
      <c r="AM2490">
        <v>1</v>
      </c>
      <c r="AN2490" t="str">
        <f>VLOOKUP(H2490,'Base Art'!$A:$AJ,36,FALSE)</f>
        <v>RPB SA</v>
      </c>
    </row>
    <row r="2491" spans="1:40" x14ac:dyDescent="0.25">
      <c r="A2491" s="212" t="s">
        <v>7819</v>
      </c>
      <c r="B2491" s="212">
        <v>1</v>
      </c>
      <c r="C2491" s="212" t="s">
        <v>7820</v>
      </c>
      <c r="D2491" s="212" t="s">
        <v>135</v>
      </c>
      <c r="E2491" s="212">
        <v>21</v>
      </c>
      <c r="F2491" s="212" t="s">
        <v>17</v>
      </c>
      <c r="G2491" s="212" t="s">
        <v>672</v>
      </c>
      <c r="H2491" s="212">
        <v>6185</v>
      </c>
      <c r="I2491" s="212" t="s">
        <v>673</v>
      </c>
      <c r="J2491" s="212">
        <v>1454</v>
      </c>
      <c r="K2491" s="212" t="s">
        <v>660</v>
      </c>
      <c r="L2491" s="212" t="s">
        <v>661</v>
      </c>
      <c r="M2491" s="212"/>
      <c r="N2491" s="212"/>
      <c r="O2491" s="212"/>
      <c r="P2491" s="212">
        <v>1074</v>
      </c>
      <c r="Q2491" s="212" t="s">
        <v>674</v>
      </c>
      <c r="R2491" s="212" t="s">
        <v>675</v>
      </c>
      <c r="S2491" s="212"/>
      <c r="T2491" s="212"/>
      <c r="U2491" s="212"/>
      <c r="V2491" s="212"/>
      <c r="W2491" s="212"/>
      <c r="X2491" s="212"/>
      <c r="Y2491" s="212">
        <v>1370</v>
      </c>
      <c r="Z2491" s="212" t="s">
        <v>400</v>
      </c>
      <c r="AA2491" s="212" t="s">
        <v>401</v>
      </c>
      <c r="AB2491" s="212">
        <v>7071.9939999999997</v>
      </c>
      <c r="AC2491" s="212">
        <v>8762.2000000000007</v>
      </c>
      <c r="AD2491" s="212">
        <v>1</v>
      </c>
      <c r="AE2491" s="212">
        <v>0</v>
      </c>
      <c r="AF2491" s="212">
        <v>1</v>
      </c>
      <c r="AG2491" s="212">
        <v>0</v>
      </c>
      <c r="AH2491" s="212">
        <v>7071.99</v>
      </c>
      <c r="AI2491" s="212">
        <v>8762.2000000000007</v>
      </c>
      <c r="AJ2491" s="212">
        <v>0</v>
      </c>
      <c r="AK2491" s="212">
        <v>0</v>
      </c>
      <c r="AL2491" s="212">
        <v>0</v>
      </c>
      <c r="AM2491">
        <v>1</v>
      </c>
      <c r="AN2491" t="str">
        <f>VLOOKUP(H2491,'Base Art'!$A:$AJ,36,FALSE)</f>
        <v>RPB SA</v>
      </c>
    </row>
    <row r="2492" spans="1:40" x14ac:dyDescent="0.25">
      <c r="A2492" s="212" t="s">
        <v>7819</v>
      </c>
      <c r="B2492" s="212">
        <v>1</v>
      </c>
      <c r="C2492" s="212" t="s">
        <v>7820</v>
      </c>
      <c r="D2492" s="212" t="s">
        <v>135</v>
      </c>
      <c r="E2492" s="212">
        <v>21</v>
      </c>
      <c r="F2492" s="212" t="s">
        <v>17</v>
      </c>
      <c r="G2492" s="212" t="s">
        <v>680</v>
      </c>
      <c r="H2492" s="212">
        <v>6189</v>
      </c>
      <c r="I2492" s="212" t="s">
        <v>681</v>
      </c>
      <c r="J2492" s="212">
        <v>1454</v>
      </c>
      <c r="K2492" s="212" t="s">
        <v>660</v>
      </c>
      <c r="L2492" s="212" t="s">
        <v>661</v>
      </c>
      <c r="M2492" s="212"/>
      <c r="N2492" s="212"/>
      <c r="O2492" s="212"/>
      <c r="P2492" s="212">
        <v>1074</v>
      </c>
      <c r="Q2492" s="212" t="s">
        <v>674</v>
      </c>
      <c r="R2492" s="212" t="s">
        <v>675</v>
      </c>
      <c r="S2492" s="212"/>
      <c r="T2492" s="212"/>
      <c r="U2492" s="212"/>
      <c r="V2492" s="212"/>
      <c r="W2492" s="212"/>
      <c r="X2492" s="212"/>
      <c r="Y2492" s="212">
        <v>1370</v>
      </c>
      <c r="Z2492" s="212" t="s">
        <v>400</v>
      </c>
      <c r="AA2492" s="212" t="s">
        <v>401</v>
      </c>
      <c r="AB2492" s="212">
        <v>6764.5159999999996</v>
      </c>
      <c r="AC2492" s="212">
        <v>8388.0010000000002</v>
      </c>
      <c r="AD2492" s="212">
        <v>1</v>
      </c>
      <c r="AE2492" s="212">
        <v>0</v>
      </c>
      <c r="AF2492" s="212">
        <v>1</v>
      </c>
      <c r="AG2492" s="212">
        <v>0</v>
      </c>
      <c r="AH2492" s="212">
        <v>6764.52</v>
      </c>
      <c r="AI2492" s="212">
        <v>8388</v>
      </c>
      <c r="AJ2492" s="212">
        <v>0</v>
      </c>
      <c r="AK2492" s="212">
        <v>0</v>
      </c>
      <c r="AL2492" s="212">
        <v>0</v>
      </c>
      <c r="AM2492">
        <v>1</v>
      </c>
      <c r="AN2492" t="str">
        <f>VLOOKUP(H2492,'Base Art'!$A:$AJ,36,FALSE)</f>
        <v>RPB SA</v>
      </c>
    </row>
    <row r="2493" spans="1:40" x14ac:dyDescent="0.25">
      <c r="A2493" s="212" t="s">
        <v>7819</v>
      </c>
      <c r="B2493" s="212">
        <v>1</v>
      </c>
      <c r="C2493" s="212" t="s">
        <v>7820</v>
      </c>
      <c r="D2493" s="212" t="s">
        <v>135</v>
      </c>
      <c r="E2493" s="212">
        <v>21</v>
      </c>
      <c r="F2493" s="212" t="s">
        <v>17</v>
      </c>
      <c r="G2493" s="212" t="s">
        <v>690</v>
      </c>
      <c r="H2493" s="212">
        <v>6208</v>
      </c>
      <c r="I2493" s="212" t="s">
        <v>691</v>
      </c>
      <c r="J2493" s="212">
        <v>1454</v>
      </c>
      <c r="K2493" s="212" t="s">
        <v>660</v>
      </c>
      <c r="L2493" s="212" t="s">
        <v>661</v>
      </c>
      <c r="M2493" s="212"/>
      <c r="N2493" s="212"/>
      <c r="O2493" s="212"/>
      <c r="P2493" s="212">
        <v>1075</v>
      </c>
      <c r="Q2493" s="212" t="s">
        <v>662</v>
      </c>
      <c r="R2493" s="212" t="s">
        <v>663</v>
      </c>
      <c r="S2493" s="212"/>
      <c r="T2493" s="212"/>
      <c r="U2493" s="212"/>
      <c r="V2493" s="212"/>
      <c r="W2493" s="212"/>
      <c r="X2493" s="212"/>
      <c r="Y2493" s="212">
        <v>1370</v>
      </c>
      <c r="Z2493" s="212" t="s">
        <v>400</v>
      </c>
      <c r="AA2493" s="212" t="s">
        <v>401</v>
      </c>
      <c r="AB2493" s="212">
        <v>10516.737999999999</v>
      </c>
      <c r="AC2493" s="212">
        <v>12911.199000000001</v>
      </c>
      <c r="AD2493" s="212">
        <v>17.625</v>
      </c>
      <c r="AE2493" s="212">
        <v>0</v>
      </c>
      <c r="AF2493" s="212">
        <v>17.625</v>
      </c>
      <c r="AG2493" s="212">
        <v>0</v>
      </c>
      <c r="AH2493" s="212">
        <v>185357.51</v>
      </c>
      <c r="AI2493" s="212">
        <v>227559.88</v>
      </c>
      <c r="AJ2493" s="212">
        <v>2</v>
      </c>
      <c r="AK2493" s="212">
        <v>8.81</v>
      </c>
      <c r="AL2493" s="212">
        <v>0</v>
      </c>
      <c r="AM2493">
        <v>1</v>
      </c>
      <c r="AN2493" t="str">
        <f>VLOOKUP(H2493,'Base Art'!$A:$AJ,36,FALSE)</f>
        <v>RPB SA</v>
      </c>
    </row>
    <row r="2494" spans="1:40" x14ac:dyDescent="0.25">
      <c r="A2494" s="212" t="s">
        <v>7819</v>
      </c>
      <c r="B2494" s="212">
        <v>1</v>
      </c>
      <c r="C2494" s="212" t="s">
        <v>7820</v>
      </c>
      <c r="D2494" s="212" t="s">
        <v>135</v>
      </c>
      <c r="E2494" s="212">
        <v>21</v>
      </c>
      <c r="F2494" s="212" t="s">
        <v>17</v>
      </c>
      <c r="G2494" s="212" t="s">
        <v>692</v>
      </c>
      <c r="H2494" s="212">
        <v>6209</v>
      </c>
      <c r="I2494" s="212" t="s">
        <v>693</v>
      </c>
      <c r="J2494" s="212">
        <v>1454</v>
      </c>
      <c r="K2494" s="212" t="s">
        <v>660</v>
      </c>
      <c r="L2494" s="212" t="s">
        <v>661</v>
      </c>
      <c r="M2494" s="212"/>
      <c r="N2494" s="212"/>
      <c r="O2494" s="212"/>
      <c r="P2494" s="212">
        <v>1074</v>
      </c>
      <c r="Q2494" s="212" t="s">
        <v>674</v>
      </c>
      <c r="R2494" s="212" t="s">
        <v>675</v>
      </c>
      <c r="S2494" s="212"/>
      <c r="T2494" s="212"/>
      <c r="U2494" s="212"/>
      <c r="V2494" s="212"/>
      <c r="W2494" s="212"/>
      <c r="X2494" s="212"/>
      <c r="Y2494" s="212">
        <v>1370</v>
      </c>
      <c r="Z2494" s="212" t="s">
        <v>400</v>
      </c>
      <c r="AA2494" s="212" t="s">
        <v>401</v>
      </c>
      <c r="AB2494" s="212">
        <v>6957.5110000000004</v>
      </c>
      <c r="AC2494" s="212">
        <v>8558.0609999999997</v>
      </c>
      <c r="AD2494" s="212">
        <v>31.666699999999999</v>
      </c>
      <c r="AE2494" s="212">
        <v>0</v>
      </c>
      <c r="AF2494" s="212">
        <v>31.666699999999999</v>
      </c>
      <c r="AG2494" s="212">
        <v>0</v>
      </c>
      <c r="AH2494" s="212">
        <v>220321.18</v>
      </c>
      <c r="AI2494" s="212">
        <v>271005.27</v>
      </c>
      <c r="AJ2494" s="212">
        <v>2</v>
      </c>
      <c r="AK2494" s="212">
        <v>15.83</v>
      </c>
      <c r="AL2494" s="212">
        <v>0</v>
      </c>
      <c r="AM2494">
        <v>1</v>
      </c>
      <c r="AN2494" t="str">
        <f>VLOOKUP(H2494,'Base Art'!$A:$AJ,36,FALSE)</f>
        <v>RPB SA</v>
      </c>
    </row>
    <row r="2495" spans="1:40" x14ac:dyDescent="0.25">
      <c r="A2495" s="212" t="s">
        <v>7819</v>
      </c>
      <c r="B2495" s="212">
        <v>1</v>
      </c>
      <c r="C2495" s="212" t="s">
        <v>7820</v>
      </c>
      <c r="D2495" s="212" t="s">
        <v>135</v>
      </c>
      <c r="E2495" s="212">
        <v>21</v>
      </c>
      <c r="F2495" s="212" t="s">
        <v>17</v>
      </c>
      <c r="G2495" s="212" t="s">
        <v>698</v>
      </c>
      <c r="H2495" s="212">
        <v>6238</v>
      </c>
      <c r="I2495" s="212" t="s">
        <v>699</v>
      </c>
      <c r="J2495" s="212">
        <v>1019</v>
      </c>
      <c r="K2495" s="212" t="s">
        <v>266</v>
      </c>
      <c r="L2495" s="212" t="s">
        <v>297</v>
      </c>
      <c r="M2495" s="212"/>
      <c r="N2495" s="212"/>
      <c r="O2495" s="212"/>
      <c r="P2495" s="212">
        <v>1021</v>
      </c>
      <c r="Q2495" s="212" t="s">
        <v>700</v>
      </c>
      <c r="R2495" s="212" t="s">
        <v>701</v>
      </c>
      <c r="S2495" s="212"/>
      <c r="T2495" s="212"/>
      <c r="U2495" s="212"/>
      <c r="V2495" s="212"/>
      <c r="W2495" s="212"/>
      <c r="X2495" s="212"/>
      <c r="Y2495" s="212">
        <v>1376</v>
      </c>
      <c r="Z2495" s="212" t="s">
        <v>320</v>
      </c>
      <c r="AA2495" s="212" t="s">
        <v>321</v>
      </c>
      <c r="AB2495" s="212">
        <v>0</v>
      </c>
      <c r="AC2495" s="212">
        <v>0</v>
      </c>
      <c r="AD2495" s="212">
        <v>0</v>
      </c>
      <c r="AE2495" s="212">
        <v>0.25</v>
      </c>
      <c r="AF2495" s="212">
        <v>0.25</v>
      </c>
      <c r="AG2495" s="212">
        <v>0</v>
      </c>
      <c r="AH2495" s="212">
        <v>0</v>
      </c>
      <c r="AI2495" s="212">
        <v>0</v>
      </c>
      <c r="AJ2495" s="212">
        <v>0</v>
      </c>
      <c r="AK2495" s="212">
        <v>0</v>
      </c>
      <c r="AL2495" s="212">
        <v>0</v>
      </c>
      <c r="AM2495">
        <v>1</v>
      </c>
      <c r="AN2495" t="str">
        <f>VLOOKUP(H2495,'Base Art'!$A:$AJ,36,FALSE)</f>
        <v>ENERGIZER ARGENTINA S.A.</v>
      </c>
    </row>
    <row r="2496" spans="1:40" x14ac:dyDescent="0.25">
      <c r="A2496" s="212" t="s">
        <v>7819</v>
      </c>
      <c r="B2496" s="212">
        <v>1</v>
      </c>
      <c r="C2496" s="212" t="s">
        <v>7820</v>
      </c>
      <c r="D2496" s="212" t="s">
        <v>135</v>
      </c>
      <c r="E2496" s="212">
        <v>21</v>
      </c>
      <c r="F2496" s="212" t="s">
        <v>17</v>
      </c>
      <c r="G2496" s="212" t="s">
        <v>702</v>
      </c>
      <c r="H2496" s="212">
        <v>6270</v>
      </c>
      <c r="I2496" s="212" t="s">
        <v>703</v>
      </c>
      <c r="J2496" s="212">
        <v>1450</v>
      </c>
      <c r="K2496" s="212" t="s">
        <v>634</v>
      </c>
      <c r="L2496" s="212" t="s">
        <v>635</v>
      </c>
      <c r="M2496" s="212"/>
      <c r="N2496" s="212"/>
      <c r="O2496" s="212"/>
      <c r="P2496" s="212">
        <v>1077</v>
      </c>
      <c r="Q2496" s="212" t="s">
        <v>636</v>
      </c>
      <c r="R2496" s="212" t="s">
        <v>637</v>
      </c>
      <c r="S2496" s="212"/>
      <c r="T2496" s="212"/>
      <c r="U2496" s="212"/>
      <c r="V2496" s="212"/>
      <c r="W2496" s="212"/>
      <c r="X2496" s="212"/>
      <c r="Y2496" s="212">
        <v>1370</v>
      </c>
      <c r="Z2496" s="212" t="s">
        <v>400</v>
      </c>
      <c r="AA2496" s="212" t="s">
        <v>401</v>
      </c>
      <c r="AB2496" s="212">
        <v>5804.085</v>
      </c>
      <c r="AC2496" s="212">
        <v>7110.6629999999996</v>
      </c>
      <c r="AD2496" s="212">
        <v>6</v>
      </c>
      <c r="AE2496" s="212">
        <v>0</v>
      </c>
      <c r="AF2496" s="212">
        <v>6</v>
      </c>
      <c r="AG2496" s="212">
        <v>0</v>
      </c>
      <c r="AH2496" s="212">
        <v>34824.51</v>
      </c>
      <c r="AI2496" s="212">
        <v>42663.98</v>
      </c>
      <c r="AJ2496" s="212">
        <v>0</v>
      </c>
      <c r="AK2496" s="212">
        <v>0</v>
      </c>
      <c r="AL2496" s="212">
        <v>0</v>
      </c>
      <c r="AM2496">
        <v>1</v>
      </c>
      <c r="AN2496" t="str">
        <f>VLOOKUP(H2496,'Base Art'!$A:$AJ,36,FALSE)</f>
        <v>RPB SA</v>
      </c>
    </row>
    <row r="2497" spans="1:40" x14ac:dyDescent="0.25">
      <c r="A2497" s="212" t="s">
        <v>7819</v>
      </c>
      <c r="B2497" s="212">
        <v>1</v>
      </c>
      <c r="C2497" s="212" t="s">
        <v>7820</v>
      </c>
      <c r="D2497" s="212" t="s">
        <v>135</v>
      </c>
      <c r="E2497" s="212">
        <v>21</v>
      </c>
      <c r="F2497" s="212" t="s">
        <v>17</v>
      </c>
      <c r="G2497" s="212" t="s">
        <v>704</v>
      </c>
      <c r="H2497" s="212">
        <v>6273</v>
      </c>
      <c r="I2497" s="212" t="s">
        <v>705</v>
      </c>
      <c r="J2497" s="212">
        <v>1454</v>
      </c>
      <c r="K2497" s="212" t="s">
        <v>660</v>
      </c>
      <c r="L2497" s="212" t="s">
        <v>661</v>
      </c>
      <c r="M2497" s="212"/>
      <c r="N2497" s="212"/>
      <c r="O2497" s="212"/>
      <c r="P2497" s="212">
        <v>1075</v>
      </c>
      <c r="Q2497" s="212" t="s">
        <v>662</v>
      </c>
      <c r="R2497" s="212" t="s">
        <v>663</v>
      </c>
      <c r="S2497" s="212"/>
      <c r="T2497" s="212"/>
      <c r="U2497" s="212"/>
      <c r="V2497" s="212"/>
      <c r="W2497" s="212"/>
      <c r="X2497" s="212"/>
      <c r="Y2497" s="212">
        <v>1370</v>
      </c>
      <c r="Z2497" s="212" t="s">
        <v>400</v>
      </c>
      <c r="AA2497" s="212" t="s">
        <v>401</v>
      </c>
      <c r="AB2497" s="212">
        <v>13326.28</v>
      </c>
      <c r="AC2497" s="212">
        <v>16124.799000000001</v>
      </c>
      <c r="AD2497" s="212">
        <v>5</v>
      </c>
      <c r="AE2497" s="212">
        <v>0</v>
      </c>
      <c r="AF2497" s="212">
        <v>5</v>
      </c>
      <c r="AG2497" s="212">
        <v>0</v>
      </c>
      <c r="AH2497" s="212">
        <v>66631.399999999994</v>
      </c>
      <c r="AI2497" s="212">
        <v>80623.990000000005</v>
      </c>
      <c r="AJ2497" s="212">
        <v>0</v>
      </c>
      <c r="AK2497" s="212">
        <v>0</v>
      </c>
      <c r="AL2497" s="212">
        <v>0</v>
      </c>
      <c r="AM2497">
        <v>1</v>
      </c>
      <c r="AN2497" t="str">
        <f>VLOOKUP(H2497,'Base Art'!$A:$AJ,36,FALSE)</f>
        <v>RPB SA</v>
      </c>
    </row>
    <row r="2498" spans="1:40" x14ac:dyDescent="0.25">
      <c r="A2498" s="212" t="s">
        <v>7819</v>
      </c>
      <c r="B2498" s="212">
        <v>1</v>
      </c>
      <c r="C2498" s="212" t="s">
        <v>7820</v>
      </c>
      <c r="D2498" s="212" t="s">
        <v>135</v>
      </c>
      <c r="E2498" s="212">
        <v>21</v>
      </c>
      <c r="F2498" s="212" t="s">
        <v>17</v>
      </c>
      <c r="G2498" s="212" t="s">
        <v>706</v>
      </c>
      <c r="H2498" s="212">
        <v>6464</v>
      </c>
      <c r="I2498" s="212" t="s">
        <v>707</v>
      </c>
      <c r="J2498" s="212">
        <v>1414</v>
      </c>
      <c r="K2498" s="212" t="s">
        <v>372</v>
      </c>
      <c r="L2498" s="212" t="s">
        <v>373</v>
      </c>
      <c r="M2498" s="212"/>
      <c r="N2498" s="212"/>
      <c r="O2498" s="212"/>
      <c r="P2498" s="212">
        <v>1072</v>
      </c>
      <c r="Q2498" s="212" t="s">
        <v>374</v>
      </c>
      <c r="R2498" s="212" t="s">
        <v>375</v>
      </c>
      <c r="S2498" s="212"/>
      <c r="T2498" s="212"/>
      <c r="U2498" s="212"/>
      <c r="V2498" s="212"/>
      <c r="W2498" s="212"/>
      <c r="X2498" s="212"/>
      <c r="Y2498" s="212">
        <v>1374</v>
      </c>
      <c r="Z2498" s="212" t="s">
        <v>336</v>
      </c>
      <c r="AA2498" s="212" t="s">
        <v>337</v>
      </c>
      <c r="AB2498" s="212">
        <v>42372.792000000001</v>
      </c>
      <c r="AC2498" s="212">
        <v>51542.163999999997</v>
      </c>
      <c r="AD2498" s="212">
        <v>0.625</v>
      </c>
      <c r="AE2498" s="212">
        <v>0</v>
      </c>
      <c r="AF2498" s="212">
        <v>0.625</v>
      </c>
      <c r="AG2498" s="212">
        <v>0</v>
      </c>
      <c r="AH2498" s="212">
        <v>26483</v>
      </c>
      <c r="AI2498" s="212">
        <v>32213.85</v>
      </c>
      <c r="AJ2498" s="212">
        <v>0</v>
      </c>
      <c r="AK2498" s="212">
        <v>0</v>
      </c>
      <c r="AL2498" s="212">
        <v>0</v>
      </c>
      <c r="AM2498">
        <v>1</v>
      </c>
      <c r="AN2498" t="str">
        <f>VLOOKUP(H2498,'Base Art'!$A:$AJ,36,FALSE)</f>
        <v>ARCOR S.A.I.C.</v>
      </c>
    </row>
    <row r="2499" spans="1:40" x14ac:dyDescent="0.25">
      <c r="A2499" s="212" t="s">
        <v>7819</v>
      </c>
      <c r="B2499" s="212">
        <v>1</v>
      </c>
      <c r="C2499" s="212" t="s">
        <v>7820</v>
      </c>
      <c r="D2499" s="212" t="s">
        <v>135</v>
      </c>
      <c r="E2499" s="212">
        <v>21</v>
      </c>
      <c r="F2499" s="212" t="s">
        <v>17</v>
      </c>
      <c r="G2499" s="212" t="s">
        <v>708</v>
      </c>
      <c r="H2499" s="212">
        <v>6466</v>
      </c>
      <c r="I2499" s="212" t="s">
        <v>709</v>
      </c>
      <c r="J2499" s="212">
        <v>1414</v>
      </c>
      <c r="K2499" s="212" t="s">
        <v>372</v>
      </c>
      <c r="L2499" s="212" t="s">
        <v>373</v>
      </c>
      <c r="M2499" s="212"/>
      <c r="N2499" s="212"/>
      <c r="O2499" s="212"/>
      <c r="P2499" s="212">
        <v>1072</v>
      </c>
      <c r="Q2499" s="212" t="s">
        <v>374</v>
      </c>
      <c r="R2499" s="212" t="s">
        <v>375</v>
      </c>
      <c r="S2499" s="212"/>
      <c r="T2499" s="212"/>
      <c r="U2499" s="212"/>
      <c r="V2499" s="212"/>
      <c r="W2499" s="212"/>
      <c r="X2499" s="212"/>
      <c r="Y2499" s="212">
        <v>1374</v>
      </c>
      <c r="Z2499" s="212" t="s">
        <v>336</v>
      </c>
      <c r="AA2499" s="212" t="s">
        <v>337</v>
      </c>
      <c r="AB2499" s="212">
        <v>40246.811999999998</v>
      </c>
      <c r="AC2499" s="212">
        <v>48698.642</v>
      </c>
      <c r="AD2499" s="212">
        <v>1.8332999999999999</v>
      </c>
      <c r="AE2499" s="212">
        <v>0</v>
      </c>
      <c r="AF2499" s="212">
        <v>1.8332999999999999</v>
      </c>
      <c r="AG2499" s="212">
        <v>0</v>
      </c>
      <c r="AH2499" s="212">
        <v>73785.820000000007</v>
      </c>
      <c r="AI2499" s="212">
        <v>89280.84</v>
      </c>
      <c r="AJ2499" s="212">
        <v>1</v>
      </c>
      <c r="AK2499" s="212">
        <v>1.83</v>
      </c>
      <c r="AL2499" s="212">
        <v>0</v>
      </c>
      <c r="AM2499">
        <v>1</v>
      </c>
      <c r="AN2499" t="str">
        <f>VLOOKUP(H2499,'Base Art'!$A:$AJ,36,FALSE)</f>
        <v>ARCOR S.A.I.C.</v>
      </c>
    </row>
    <row r="2500" spans="1:40" x14ac:dyDescent="0.25">
      <c r="A2500" s="212" t="s">
        <v>7819</v>
      </c>
      <c r="B2500" s="212">
        <v>1</v>
      </c>
      <c r="C2500" s="212" t="s">
        <v>7820</v>
      </c>
      <c r="D2500" s="212" t="s">
        <v>135</v>
      </c>
      <c r="E2500" s="212">
        <v>21</v>
      </c>
      <c r="F2500" s="212" t="s">
        <v>17</v>
      </c>
      <c r="G2500" s="212" t="s">
        <v>710</v>
      </c>
      <c r="H2500" s="212">
        <v>6469</v>
      </c>
      <c r="I2500" s="212" t="s">
        <v>711</v>
      </c>
      <c r="J2500" s="212">
        <v>1414</v>
      </c>
      <c r="K2500" s="212" t="s">
        <v>372</v>
      </c>
      <c r="L2500" s="212" t="s">
        <v>373</v>
      </c>
      <c r="M2500" s="212"/>
      <c r="N2500" s="212"/>
      <c r="O2500" s="212"/>
      <c r="P2500" s="212">
        <v>1069</v>
      </c>
      <c r="Q2500" s="212" t="s">
        <v>340</v>
      </c>
      <c r="R2500" s="212" t="s">
        <v>341</v>
      </c>
      <c r="S2500" s="212"/>
      <c r="T2500" s="212"/>
      <c r="U2500" s="212"/>
      <c r="V2500" s="212"/>
      <c r="W2500" s="212"/>
      <c r="X2500" s="212"/>
      <c r="Y2500" s="212">
        <v>1374</v>
      </c>
      <c r="Z2500" s="212" t="s">
        <v>336</v>
      </c>
      <c r="AA2500" s="212" t="s">
        <v>337</v>
      </c>
      <c r="AB2500" s="212">
        <v>41670.81</v>
      </c>
      <c r="AC2500" s="212">
        <v>50421.682000000001</v>
      </c>
      <c r="AD2500" s="212">
        <v>0.5</v>
      </c>
      <c r="AE2500" s="212">
        <v>0</v>
      </c>
      <c r="AF2500" s="212">
        <v>0.5</v>
      </c>
      <c r="AG2500" s="212">
        <v>0</v>
      </c>
      <c r="AH2500" s="212">
        <v>20835.41</v>
      </c>
      <c r="AI2500" s="212">
        <v>25210.84</v>
      </c>
      <c r="AJ2500" s="212">
        <v>0</v>
      </c>
      <c r="AK2500" s="212">
        <v>0</v>
      </c>
      <c r="AL2500" s="212">
        <v>0</v>
      </c>
      <c r="AM2500">
        <v>1</v>
      </c>
      <c r="AN2500" t="str">
        <f>VLOOKUP(H2500,'Base Art'!$A:$AJ,36,FALSE)</f>
        <v>ARCOR S.A.I.C.</v>
      </c>
    </row>
    <row r="2501" spans="1:40" x14ac:dyDescent="0.25">
      <c r="A2501" s="212" t="s">
        <v>7819</v>
      </c>
      <c r="B2501" s="212">
        <v>1</v>
      </c>
      <c r="C2501" s="212" t="s">
        <v>7820</v>
      </c>
      <c r="D2501" s="212" t="s">
        <v>135</v>
      </c>
      <c r="E2501" s="212">
        <v>21</v>
      </c>
      <c r="F2501" s="212" t="s">
        <v>17</v>
      </c>
      <c r="G2501" s="212" t="s">
        <v>712</v>
      </c>
      <c r="H2501" s="212">
        <v>6493</v>
      </c>
      <c r="I2501" s="212" t="s">
        <v>713</v>
      </c>
      <c r="J2501" s="212">
        <v>1413</v>
      </c>
      <c r="K2501" s="212" t="s">
        <v>334</v>
      </c>
      <c r="L2501" s="212" t="s">
        <v>335</v>
      </c>
      <c r="M2501" s="212"/>
      <c r="N2501" s="212"/>
      <c r="O2501" s="212"/>
      <c r="P2501" s="212">
        <v>1069</v>
      </c>
      <c r="Q2501" s="212" t="s">
        <v>340</v>
      </c>
      <c r="R2501" s="212" t="s">
        <v>341</v>
      </c>
      <c r="S2501" s="212"/>
      <c r="T2501" s="212"/>
      <c r="U2501" s="212"/>
      <c r="V2501" s="212"/>
      <c r="W2501" s="212"/>
      <c r="X2501" s="212"/>
      <c r="Y2501" s="212">
        <v>1374</v>
      </c>
      <c r="Z2501" s="212" t="s">
        <v>336</v>
      </c>
      <c r="AA2501" s="212" t="s">
        <v>337</v>
      </c>
      <c r="AB2501" s="212">
        <v>28543.523000000001</v>
      </c>
      <c r="AC2501" s="212">
        <v>34963.218000000001</v>
      </c>
      <c r="AD2501" s="212">
        <v>0.33329999999999999</v>
      </c>
      <c r="AE2501" s="212">
        <v>0</v>
      </c>
      <c r="AF2501" s="212">
        <v>0.33329999999999999</v>
      </c>
      <c r="AG2501" s="212">
        <v>0</v>
      </c>
      <c r="AH2501" s="212">
        <v>9514.51</v>
      </c>
      <c r="AI2501" s="212">
        <v>11654.41</v>
      </c>
      <c r="AJ2501" s="212">
        <v>0</v>
      </c>
      <c r="AK2501" s="212">
        <v>0</v>
      </c>
      <c r="AL2501" s="212">
        <v>0</v>
      </c>
      <c r="AM2501">
        <v>1</v>
      </c>
      <c r="AN2501" t="str">
        <f>VLOOKUP(H2501,'Base Art'!$A:$AJ,36,FALSE)</f>
        <v>ARCOR S.A.I.C.</v>
      </c>
    </row>
    <row r="2502" spans="1:40" x14ac:dyDescent="0.25">
      <c r="A2502" s="212" t="s">
        <v>7819</v>
      </c>
      <c r="B2502" s="212">
        <v>1</v>
      </c>
      <c r="C2502" s="212" t="s">
        <v>7820</v>
      </c>
      <c r="D2502" s="212" t="s">
        <v>135</v>
      </c>
      <c r="E2502" s="212">
        <v>21</v>
      </c>
      <c r="F2502" s="212" t="s">
        <v>17</v>
      </c>
      <c r="G2502" s="212" t="s">
        <v>714</v>
      </c>
      <c r="H2502" s="212">
        <v>6494</v>
      </c>
      <c r="I2502" s="212" t="s">
        <v>715</v>
      </c>
      <c r="J2502" s="212">
        <v>1413</v>
      </c>
      <c r="K2502" s="212" t="s">
        <v>334</v>
      </c>
      <c r="L2502" s="212" t="s">
        <v>335</v>
      </c>
      <c r="M2502" s="212"/>
      <c r="N2502" s="212"/>
      <c r="O2502" s="212"/>
      <c r="P2502" s="212">
        <v>1069</v>
      </c>
      <c r="Q2502" s="212" t="s">
        <v>340</v>
      </c>
      <c r="R2502" s="212" t="s">
        <v>341</v>
      </c>
      <c r="S2502" s="212"/>
      <c r="T2502" s="212"/>
      <c r="U2502" s="212"/>
      <c r="V2502" s="212"/>
      <c r="W2502" s="212"/>
      <c r="X2502" s="212"/>
      <c r="Y2502" s="212">
        <v>1374</v>
      </c>
      <c r="Z2502" s="212" t="s">
        <v>336</v>
      </c>
      <c r="AA2502" s="212" t="s">
        <v>337</v>
      </c>
      <c r="AB2502" s="212">
        <v>29281.489000000001</v>
      </c>
      <c r="AC2502" s="212">
        <v>36094.775000000001</v>
      </c>
      <c r="AD2502" s="212">
        <v>0.33329999999999999</v>
      </c>
      <c r="AE2502" s="212">
        <v>0</v>
      </c>
      <c r="AF2502" s="212">
        <v>0.33329999999999999</v>
      </c>
      <c r="AG2502" s="212">
        <v>0</v>
      </c>
      <c r="AH2502" s="212">
        <v>9760.5</v>
      </c>
      <c r="AI2502" s="212">
        <v>12031.59</v>
      </c>
      <c r="AJ2502" s="212">
        <v>2</v>
      </c>
      <c r="AK2502" s="212">
        <v>0.17</v>
      </c>
      <c r="AL2502" s="212">
        <v>0</v>
      </c>
      <c r="AM2502">
        <v>1</v>
      </c>
      <c r="AN2502" t="str">
        <f>VLOOKUP(H2502,'Base Art'!$A:$AJ,36,FALSE)</f>
        <v>ARCOR S.A.I.C.</v>
      </c>
    </row>
    <row r="2503" spans="1:40" x14ac:dyDescent="0.25">
      <c r="A2503" s="212" t="s">
        <v>7819</v>
      </c>
      <c r="B2503" s="212">
        <v>1</v>
      </c>
      <c r="C2503" s="212" t="s">
        <v>7820</v>
      </c>
      <c r="D2503" s="212" t="s">
        <v>135</v>
      </c>
      <c r="E2503" s="212">
        <v>21</v>
      </c>
      <c r="F2503" s="212" t="s">
        <v>17</v>
      </c>
      <c r="G2503" s="212" t="s">
        <v>716</v>
      </c>
      <c r="H2503" s="212">
        <v>6501</v>
      </c>
      <c r="I2503" s="212" t="s">
        <v>717</v>
      </c>
      <c r="J2503" s="212">
        <v>1413</v>
      </c>
      <c r="K2503" s="212" t="s">
        <v>334</v>
      </c>
      <c r="L2503" s="212" t="s">
        <v>335</v>
      </c>
      <c r="M2503" s="212"/>
      <c r="N2503" s="212"/>
      <c r="O2503" s="212"/>
      <c r="P2503" s="212">
        <v>1069</v>
      </c>
      <c r="Q2503" s="212" t="s">
        <v>340</v>
      </c>
      <c r="R2503" s="212" t="s">
        <v>341</v>
      </c>
      <c r="S2503" s="212"/>
      <c r="T2503" s="212"/>
      <c r="U2503" s="212"/>
      <c r="V2503" s="212"/>
      <c r="W2503" s="212"/>
      <c r="X2503" s="212"/>
      <c r="Y2503" s="212">
        <v>1374</v>
      </c>
      <c r="Z2503" s="212" t="s">
        <v>336</v>
      </c>
      <c r="AA2503" s="212" t="s">
        <v>337</v>
      </c>
      <c r="AB2503" s="212">
        <v>29518.668000000001</v>
      </c>
      <c r="AC2503" s="212">
        <v>36603.150999999998</v>
      </c>
      <c r="AD2503" s="212">
        <v>0.25</v>
      </c>
      <c r="AE2503" s="212">
        <v>0</v>
      </c>
      <c r="AF2503" s="212">
        <v>0.25</v>
      </c>
      <c r="AG2503" s="212">
        <v>0</v>
      </c>
      <c r="AH2503" s="212">
        <v>7379.67</v>
      </c>
      <c r="AI2503" s="212">
        <v>9150.7900000000009</v>
      </c>
      <c r="AJ2503" s="212">
        <v>0</v>
      </c>
      <c r="AK2503" s="212">
        <v>0</v>
      </c>
      <c r="AL2503" s="212">
        <v>0</v>
      </c>
      <c r="AM2503">
        <v>1</v>
      </c>
      <c r="AN2503" t="str">
        <f>VLOOKUP(H2503,'Base Art'!$A:$AJ,36,FALSE)</f>
        <v>ARCOR S.A.I.C.</v>
      </c>
    </row>
    <row r="2504" spans="1:40" x14ac:dyDescent="0.25">
      <c r="A2504" s="212" t="s">
        <v>7819</v>
      </c>
      <c r="B2504" s="212">
        <v>1</v>
      </c>
      <c r="C2504" s="212" t="s">
        <v>7820</v>
      </c>
      <c r="D2504" s="212" t="s">
        <v>135</v>
      </c>
      <c r="E2504" s="212">
        <v>21</v>
      </c>
      <c r="F2504" s="212" t="s">
        <v>17</v>
      </c>
      <c r="G2504" s="212" t="s">
        <v>1126</v>
      </c>
      <c r="H2504" s="212">
        <v>6645</v>
      </c>
      <c r="I2504" s="212" t="s">
        <v>1127</v>
      </c>
      <c r="J2504" s="212">
        <v>1418</v>
      </c>
      <c r="K2504" s="212" t="s">
        <v>966</v>
      </c>
      <c r="L2504" s="212" t="s">
        <v>967</v>
      </c>
      <c r="M2504" s="212"/>
      <c r="N2504" s="212"/>
      <c r="O2504" s="212"/>
      <c r="P2504" s="212">
        <v>1068</v>
      </c>
      <c r="Q2504" s="212" t="s">
        <v>968</v>
      </c>
      <c r="R2504" s="212" t="s">
        <v>969</v>
      </c>
      <c r="S2504" s="212"/>
      <c r="T2504" s="212"/>
      <c r="U2504" s="212"/>
      <c r="V2504" s="212"/>
      <c r="W2504" s="212"/>
      <c r="X2504" s="212"/>
      <c r="Y2504" s="212">
        <v>1372</v>
      </c>
      <c r="Z2504" s="212" t="s">
        <v>346</v>
      </c>
      <c r="AA2504" s="212" t="s">
        <v>347</v>
      </c>
      <c r="AB2504" s="212">
        <v>64574.686999999998</v>
      </c>
      <c r="AC2504" s="212">
        <v>80072.62</v>
      </c>
      <c r="AD2504" s="212">
        <v>0.5</v>
      </c>
      <c r="AE2504" s="212">
        <v>0</v>
      </c>
      <c r="AF2504" s="212">
        <v>0.5</v>
      </c>
      <c r="AG2504" s="212">
        <v>0</v>
      </c>
      <c r="AH2504" s="212">
        <v>32287.34</v>
      </c>
      <c r="AI2504" s="212">
        <v>40036.31</v>
      </c>
      <c r="AJ2504" s="212">
        <v>4</v>
      </c>
      <c r="AK2504" s="212">
        <v>0.13</v>
      </c>
      <c r="AL2504" s="212">
        <v>0</v>
      </c>
      <c r="AM2504">
        <v>1</v>
      </c>
      <c r="AN2504" t="str">
        <f>VLOOKUP(H2504,'Base Art'!$A:$AJ,36,FALSE)</f>
        <v>ARCOR S.A.I.C.</v>
      </c>
    </row>
    <row r="2505" spans="1:40" x14ac:dyDescent="0.25">
      <c r="A2505" s="212" t="s">
        <v>7819</v>
      </c>
      <c r="B2505" s="212">
        <v>1</v>
      </c>
      <c r="C2505" s="212" t="s">
        <v>7820</v>
      </c>
      <c r="D2505" s="212" t="s">
        <v>135</v>
      </c>
      <c r="E2505" s="212">
        <v>21</v>
      </c>
      <c r="F2505" s="212" t="s">
        <v>17</v>
      </c>
      <c r="G2505" s="212" t="s">
        <v>718</v>
      </c>
      <c r="H2505" s="212">
        <v>6655</v>
      </c>
      <c r="I2505" s="212" t="s">
        <v>719</v>
      </c>
      <c r="J2505" s="212">
        <v>1414</v>
      </c>
      <c r="K2505" s="212" t="s">
        <v>372</v>
      </c>
      <c r="L2505" s="212" t="s">
        <v>373</v>
      </c>
      <c r="M2505" s="212"/>
      <c r="N2505" s="212"/>
      <c r="O2505" s="212"/>
      <c r="P2505" s="212">
        <v>1072</v>
      </c>
      <c r="Q2505" s="212" t="s">
        <v>374</v>
      </c>
      <c r="R2505" s="212" t="s">
        <v>375</v>
      </c>
      <c r="S2505" s="212"/>
      <c r="T2505" s="212"/>
      <c r="U2505" s="212"/>
      <c r="V2505" s="212"/>
      <c r="W2505" s="212"/>
      <c r="X2505" s="212"/>
      <c r="Y2505" s="212">
        <v>1374</v>
      </c>
      <c r="Z2505" s="212" t="s">
        <v>336</v>
      </c>
      <c r="AA2505" s="212" t="s">
        <v>337</v>
      </c>
      <c r="AB2505" s="212">
        <v>31954.753000000001</v>
      </c>
      <c r="AC2505" s="212">
        <v>38836.082999999999</v>
      </c>
      <c r="AD2505" s="212">
        <v>1</v>
      </c>
      <c r="AE2505" s="212">
        <v>0</v>
      </c>
      <c r="AF2505" s="212">
        <v>1</v>
      </c>
      <c r="AG2505" s="212">
        <v>0</v>
      </c>
      <c r="AH2505" s="212">
        <v>31954.75</v>
      </c>
      <c r="AI2505" s="212">
        <v>38836.080000000002</v>
      </c>
      <c r="AJ2505" s="212">
        <v>0</v>
      </c>
      <c r="AK2505" s="212">
        <v>0</v>
      </c>
      <c r="AL2505" s="212">
        <v>0</v>
      </c>
      <c r="AM2505">
        <v>1</v>
      </c>
      <c r="AN2505" t="str">
        <f>VLOOKUP(H2505,'Base Art'!$A:$AJ,36,FALSE)</f>
        <v>ARCOR S.A.I.C.</v>
      </c>
    </row>
    <row r="2506" spans="1:40" x14ac:dyDescent="0.25">
      <c r="A2506" s="212" t="s">
        <v>7819</v>
      </c>
      <c r="B2506" s="212">
        <v>1</v>
      </c>
      <c r="C2506" s="212" t="s">
        <v>7820</v>
      </c>
      <c r="D2506" s="212" t="s">
        <v>135</v>
      </c>
      <c r="E2506" s="212">
        <v>21</v>
      </c>
      <c r="F2506" s="212" t="s">
        <v>17</v>
      </c>
      <c r="G2506" s="212" t="s">
        <v>7733</v>
      </c>
      <c r="H2506" s="212">
        <v>6659</v>
      </c>
      <c r="I2506" s="212" t="s">
        <v>3004</v>
      </c>
      <c r="J2506" s="212">
        <v>1416</v>
      </c>
      <c r="K2506" s="212" t="s">
        <v>552</v>
      </c>
      <c r="L2506" s="212" t="s">
        <v>553</v>
      </c>
      <c r="M2506" s="212"/>
      <c r="N2506" s="212"/>
      <c r="O2506" s="212"/>
      <c r="P2506" s="212"/>
      <c r="Q2506" s="212"/>
      <c r="R2506" s="212"/>
      <c r="S2506" s="212"/>
      <c r="T2506" s="212"/>
      <c r="U2506" s="212"/>
      <c r="V2506" s="212"/>
      <c r="W2506" s="212"/>
      <c r="X2506" s="212"/>
      <c r="Y2506" s="212">
        <v>1372</v>
      </c>
      <c r="Z2506" s="212" t="s">
        <v>346</v>
      </c>
      <c r="AA2506" s="212" t="s">
        <v>347</v>
      </c>
      <c r="AB2506" s="212">
        <v>80559.027000000002</v>
      </c>
      <c r="AC2506" s="212">
        <v>97476.421000000002</v>
      </c>
      <c r="AD2506" s="212">
        <v>0.5</v>
      </c>
      <c r="AE2506" s="212">
        <v>0</v>
      </c>
      <c r="AF2506" s="212">
        <v>0.5</v>
      </c>
      <c r="AG2506" s="212">
        <v>0</v>
      </c>
      <c r="AH2506" s="212">
        <v>40279.51</v>
      </c>
      <c r="AI2506" s="212">
        <v>48738.21</v>
      </c>
      <c r="AJ2506" s="212">
        <v>1</v>
      </c>
      <c r="AK2506" s="212">
        <v>0.5</v>
      </c>
      <c r="AL2506" s="212">
        <v>0</v>
      </c>
      <c r="AM2506">
        <v>1</v>
      </c>
      <c r="AN2506" t="str">
        <f>VLOOKUP(H2506,'Base Art'!$A:$AJ,36,FALSE)</f>
        <v>ARCOR S.A.I.C.</v>
      </c>
    </row>
    <row r="2507" spans="1:40" x14ac:dyDescent="0.25">
      <c r="A2507" s="212" t="s">
        <v>7819</v>
      </c>
      <c r="B2507" s="212">
        <v>1</v>
      </c>
      <c r="C2507" s="212" t="s">
        <v>7820</v>
      </c>
      <c r="D2507" s="212" t="s">
        <v>135</v>
      </c>
      <c r="E2507" s="212">
        <v>21</v>
      </c>
      <c r="F2507" s="212" t="s">
        <v>17</v>
      </c>
      <c r="G2507" s="212" t="s">
        <v>720</v>
      </c>
      <c r="H2507" s="212">
        <v>6660</v>
      </c>
      <c r="I2507" s="212" t="s">
        <v>721</v>
      </c>
      <c r="J2507" s="212"/>
      <c r="K2507" s="212"/>
      <c r="L2507" s="212"/>
      <c r="M2507" s="212"/>
      <c r="N2507" s="212"/>
      <c r="O2507" s="212"/>
      <c r="P2507" s="212">
        <v>1085</v>
      </c>
      <c r="Q2507" s="212" t="s">
        <v>598</v>
      </c>
      <c r="R2507" s="212" t="s">
        <v>599</v>
      </c>
      <c r="S2507" s="212"/>
      <c r="T2507" s="212"/>
      <c r="U2507" s="212"/>
      <c r="V2507" s="212"/>
      <c r="W2507" s="212"/>
      <c r="X2507" s="212"/>
      <c r="Y2507" s="212">
        <v>1373</v>
      </c>
      <c r="Z2507" s="212" t="s">
        <v>386</v>
      </c>
      <c r="AA2507" s="212" t="s">
        <v>387</v>
      </c>
      <c r="AB2507" s="212">
        <v>15740.111999999999</v>
      </c>
      <c r="AC2507" s="212">
        <v>19501.995999999999</v>
      </c>
      <c r="AD2507" s="212">
        <v>0.2</v>
      </c>
      <c r="AE2507" s="212">
        <v>0</v>
      </c>
      <c r="AF2507" s="212">
        <v>0.2</v>
      </c>
      <c r="AG2507" s="212">
        <v>0</v>
      </c>
      <c r="AH2507" s="212">
        <v>3148.02</v>
      </c>
      <c r="AI2507" s="212">
        <v>3900.4</v>
      </c>
      <c r="AJ2507" s="212">
        <v>0</v>
      </c>
      <c r="AK2507" s="212">
        <v>0</v>
      </c>
      <c r="AL2507" s="212">
        <v>0</v>
      </c>
      <c r="AM2507">
        <v>1</v>
      </c>
      <c r="AN2507" t="str">
        <f>VLOOKUP(H2507,'Base Art'!$A:$AJ,36,FALSE)</f>
        <v>DON SATUR S.R.L.</v>
      </c>
    </row>
    <row r="2508" spans="1:40" x14ac:dyDescent="0.25">
      <c r="A2508" s="212" t="s">
        <v>7819</v>
      </c>
      <c r="B2508" s="212">
        <v>1</v>
      </c>
      <c r="C2508" s="212" t="s">
        <v>7820</v>
      </c>
      <c r="D2508" s="212" t="s">
        <v>135</v>
      </c>
      <c r="E2508" s="212">
        <v>21</v>
      </c>
      <c r="F2508" s="212" t="s">
        <v>17</v>
      </c>
      <c r="G2508" s="212" t="s">
        <v>1008</v>
      </c>
      <c r="H2508" s="212">
        <v>6940</v>
      </c>
      <c r="I2508" s="212" t="s">
        <v>1009</v>
      </c>
      <c r="J2508" s="212">
        <v>1192</v>
      </c>
      <c r="K2508" s="212" t="s">
        <v>932</v>
      </c>
      <c r="L2508" s="212" t="s">
        <v>933</v>
      </c>
      <c r="M2508" s="212"/>
      <c r="N2508" s="212"/>
      <c r="O2508" s="212"/>
      <c r="P2508" s="212">
        <v>1101</v>
      </c>
      <c r="Q2508" s="212" t="s">
        <v>776</v>
      </c>
      <c r="R2508" s="212" t="s">
        <v>777</v>
      </c>
      <c r="S2508" s="212"/>
      <c r="T2508" s="212"/>
      <c r="U2508" s="212"/>
      <c r="V2508" s="212"/>
      <c r="W2508" s="212"/>
      <c r="X2508" s="212"/>
      <c r="Y2508" s="212">
        <v>1375</v>
      </c>
      <c r="Z2508" s="212" t="s">
        <v>314</v>
      </c>
      <c r="AA2508" s="212" t="s">
        <v>315</v>
      </c>
      <c r="AB2508" s="212">
        <v>22769.766</v>
      </c>
      <c r="AC2508" s="212">
        <v>27551.416000000001</v>
      </c>
      <c r="AD2508" s="212">
        <v>0.125</v>
      </c>
      <c r="AE2508" s="212">
        <v>0</v>
      </c>
      <c r="AF2508" s="212">
        <v>0.125</v>
      </c>
      <c r="AG2508" s="212">
        <v>0</v>
      </c>
      <c r="AH2508" s="212">
        <v>2846.22</v>
      </c>
      <c r="AI2508" s="212">
        <v>3443.93</v>
      </c>
      <c r="AJ2508" s="212">
        <v>0</v>
      </c>
      <c r="AK2508" s="212">
        <v>0</v>
      </c>
      <c r="AL2508" s="212">
        <v>0</v>
      </c>
      <c r="AM2508">
        <v>1</v>
      </c>
      <c r="AN2508" t="str">
        <f>VLOOKUP(H2508,'Base Art'!$A:$AJ,36,FALSE)</f>
        <v>NUTRIPET S.A.U.</v>
      </c>
    </row>
    <row r="2509" spans="1:40" x14ac:dyDescent="0.25">
      <c r="A2509" s="212" t="s">
        <v>7819</v>
      </c>
      <c r="B2509" s="212">
        <v>1</v>
      </c>
      <c r="C2509" s="212" t="s">
        <v>7820</v>
      </c>
      <c r="D2509" s="212" t="s">
        <v>135</v>
      </c>
      <c r="E2509" s="212">
        <v>21</v>
      </c>
      <c r="F2509" s="212" t="s">
        <v>17</v>
      </c>
      <c r="G2509" s="212" t="s">
        <v>1279</v>
      </c>
      <c r="H2509" s="212">
        <v>6971</v>
      </c>
      <c r="I2509" s="212" t="s">
        <v>1280</v>
      </c>
      <c r="J2509" s="212">
        <v>1257</v>
      </c>
      <c r="K2509" s="212" t="s">
        <v>774</v>
      </c>
      <c r="L2509" s="212" t="s">
        <v>775</v>
      </c>
      <c r="M2509" s="212"/>
      <c r="N2509" s="212"/>
      <c r="O2509" s="212"/>
      <c r="P2509" s="212">
        <v>1114</v>
      </c>
      <c r="Q2509" s="212" t="s">
        <v>1221</v>
      </c>
      <c r="R2509" s="212" t="s">
        <v>1222</v>
      </c>
      <c r="S2509" s="212"/>
      <c r="T2509" s="212"/>
      <c r="U2509" s="212"/>
      <c r="V2509" s="212"/>
      <c r="W2509" s="212"/>
      <c r="X2509" s="212"/>
      <c r="Y2509" s="212">
        <v>1375</v>
      </c>
      <c r="Z2509" s="212" t="s">
        <v>314</v>
      </c>
      <c r="AA2509" s="212" t="s">
        <v>315</v>
      </c>
      <c r="AB2509" s="212">
        <v>24939.768</v>
      </c>
      <c r="AC2509" s="212">
        <v>30177.118999999999</v>
      </c>
      <c r="AD2509" s="212">
        <v>7</v>
      </c>
      <c r="AE2509" s="212">
        <v>0</v>
      </c>
      <c r="AF2509" s="212">
        <v>7</v>
      </c>
      <c r="AG2509" s="212">
        <v>0</v>
      </c>
      <c r="AH2509" s="212">
        <v>174578.38</v>
      </c>
      <c r="AI2509" s="212">
        <v>211239.84</v>
      </c>
      <c r="AJ2509" s="212">
        <v>0</v>
      </c>
      <c r="AK2509" s="212">
        <v>0</v>
      </c>
      <c r="AL2509" s="212">
        <v>0</v>
      </c>
      <c r="AM2509">
        <v>1</v>
      </c>
      <c r="AN2509" t="str">
        <f>VLOOKUP(H2509,'Base Art'!$A:$AJ,36,FALSE)</f>
        <v>NUTRIPET S.A.U.</v>
      </c>
    </row>
    <row r="2510" spans="1:40" x14ac:dyDescent="0.25">
      <c r="A2510" s="212" t="s">
        <v>7819</v>
      </c>
      <c r="B2510" s="212">
        <v>1</v>
      </c>
      <c r="C2510" s="212" t="s">
        <v>7820</v>
      </c>
      <c r="D2510" s="212" t="s">
        <v>135</v>
      </c>
      <c r="E2510" s="212">
        <v>21</v>
      </c>
      <c r="F2510" s="212" t="s">
        <v>17</v>
      </c>
      <c r="G2510" s="212" t="s">
        <v>1142</v>
      </c>
      <c r="H2510" s="212">
        <v>6976</v>
      </c>
      <c r="I2510" s="212" t="s">
        <v>1143</v>
      </c>
      <c r="J2510" s="212">
        <v>1257</v>
      </c>
      <c r="K2510" s="212" t="s">
        <v>774</v>
      </c>
      <c r="L2510" s="212" t="s">
        <v>775</v>
      </c>
      <c r="M2510" s="212"/>
      <c r="N2510" s="212"/>
      <c r="O2510" s="212"/>
      <c r="P2510" s="212">
        <v>1113</v>
      </c>
      <c r="Q2510" s="212" t="s">
        <v>1144</v>
      </c>
      <c r="R2510" s="212" t="s">
        <v>1145</v>
      </c>
      <c r="S2510" s="212"/>
      <c r="T2510" s="212"/>
      <c r="U2510" s="212"/>
      <c r="V2510" s="212"/>
      <c r="W2510" s="212"/>
      <c r="X2510" s="212"/>
      <c r="Y2510" s="212">
        <v>1375</v>
      </c>
      <c r="Z2510" s="212" t="s">
        <v>314</v>
      </c>
      <c r="AA2510" s="212" t="s">
        <v>315</v>
      </c>
      <c r="AB2510" s="212">
        <v>19033.47</v>
      </c>
      <c r="AC2510" s="212">
        <v>23601.503000000001</v>
      </c>
      <c r="AD2510" s="212">
        <v>1</v>
      </c>
      <c r="AE2510" s="212">
        <v>0</v>
      </c>
      <c r="AF2510" s="212">
        <v>1</v>
      </c>
      <c r="AG2510" s="212">
        <v>0</v>
      </c>
      <c r="AH2510" s="212">
        <v>19033.47</v>
      </c>
      <c r="AI2510" s="212">
        <v>23601.5</v>
      </c>
      <c r="AJ2510" s="212">
        <v>0</v>
      </c>
      <c r="AK2510" s="212">
        <v>0</v>
      </c>
      <c r="AL2510" s="212">
        <v>0</v>
      </c>
      <c r="AM2510">
        <v>1</v>
      </c>
      <c r="AN2510" t="str">
        <f>VLOOKUP(H2510,'Base Art'!$A:$AJ,36,FALSE)</f>
        <v>NUTRIPET S.A.U.</v>
      </c>
    </row>
    <row r="2511" spans="1:40" x14ac:dyDescent="0.25">
      <c r="A2511" s="212" t="s">
        <v>7819</v>
      </c>
      <c r="B2511" s="212">
        <v>1</v>
      </c>
      <c r="C2511" s="212" t="s">
        <v>7820</v>
      </c>
      <c r="D2511" s="212" t="s">
        <v>135</v>
      </c>
      <c r="E2511" s="212">
        <v>21</v>
      </c>
      <c r="F2511" s="212" t="s">
        <v>17</v>
      </c>
      <c r="G2511" s="212" t="s">
        <v>1146</v>
      </c>
      <c r="H2511" s="212">
        <v>6978</v>
      </c>
      <c r="I2511" s="212" t="s">
        <v>1147</v>
      </c>
      <c r="J2511" s="212">
        <v>1257</v>
      </c>
      <c r="K2511" s="212" t="s">
        <v>774</v>
      </c>
      <c r="L2511" s="212" t="s">
        <v>775</v>
      </c>
      <c r="M2511" s="212"/>
      <c r="N2511" s="212"/>
      <c r="O2511" s="212"/>
      <c r="P2511" s="212">
        <v>1113</v>
      </c>
      <c r="Q2511" s="212" t="s">
        <v>1144</v>
      </c>
      <c r="R2511" s="212" t="s">
        <v>1145</v>
      </c>
      <c r="S2511" s="212"/>
      <c r="T2511" s="212"/>
      <c r="U2511" s="212"/>
      <c r="V2511" s="212"/>
      <c r="W2511" s="212"/>
      <c r="X2511" s="212"/>
      <c r="Y2511" s="212">
        <v>1375</v>
      </c>
      <c r="Z2511" s="212" t="s">
        <v>314</v>
      </c>
      <c r="AA2511" s="212" t="s">
        <v>315</v>
      </c>
      <c r="AB2511" s="212">
        <v>25017.135999999999</v>
      </c>
      <c r="AC2511" s="212">
        <v>30270.735000000001</v>
      </c>
      <c r="AD2511" s="212">
        <v>5</v>
      </c>
      <c r="AE2511" s="212">
        <v>0</v>
      </c>
      <c r="AF2511" s="212">
        <v>5</v>
      </c>
      <c r="AG2511" s="212">
        <v>0</v>
      </c>
      <c r="AH2511" s="212">
        <v>125085.68</v>
      </c>
      <c r="AI2511" s="212">
        <v>151353.67000000001</v>
      </c>
      <c r="AJ2511" s="212">
        <v>0</v>
      </c>
      <c r="AK2511" s="212">
        <v>0</v>
      </c>
      <c r="AL2511" s="212">
        <v>0</v>
      </c>
      <c r="AM2511">
        <v>1</v>
      </c>
      <c r="AN2511" t="str">
        <f>VLOOKUP(H2511,'Base Art'!$A:$AJ,36,FALSE)</f>
        <v>NUTRIPET S.A.U.</v>
      </c>
    </row>
    <row r="2512" spans="1:40" x14ac:dyDescent="0.25">
      <c r="A2512" s="212" t="s">
        <v>7819</v>
      </c>
      <c r="B2512" s="212">
        <v>1</v>
      </c>
      <c r="C2512" s="212" t="s">
        <v>7820</v>
      </c>
      <c r="D2512" s="212" t="s">
        <v>135</v>
      </c>
      <c r="E2512" s="212">
        <v>21</v>
      </c>
      <c r="F2512" s="212" t="s">
        <v>17</v>
      </c>
      <c r="G2512" s="212" t="s">
        <v>1715</v>
      </c>
      <c r="H2512" s="212">
        <v>7061</v>
      </c>
      <c r="I2512" s="212" t="s">
        <v>1716</v>
      </c>
      <c r="J2512" s="212">
        <v>1187</v>
      </c>
      <c r="K2512" s="212" t="s">
        <v>1645</v>
      </c>
      <c r="L2512" s="212" t="s">
        <v>1646</v>
      </c>
      <c r="M2512" s="212"/>
      <c r="N2512" s="212"/>
      <c r="O2512" s="212"/>
      <c r="P2512" s="212"/>
      <c r="Q2512" s="212"/>
      <c r="R2512" s="212"/>
      <c r="S2512" s="212"/>
      <c r="T2512" s="212"/>
      <c r="U2512" s="212"/>
      <c r="V2512" s="212"/>
      <c r="W2512" s="212"/>
      <c r="X2512" s="212"/>
      <c r="Y2512" s="212">
        <v>1374</v>
      </c>
      <c r="Z2512" s="212" t="s">
        <v>336</v>
      </c>
      <c r="AA2512" s="212" t="s">
        <v>337</v>
      </c>
      <c r="AB2512" s="212">
        <v>68891.990000000005</v>
      </c>
      <c r="AC2512" s="212">
        <v>84710.21</v>
      </c>
      <c r="AD2512" s="212">
        <v>0.25</v>
      </c>
      <c r="AE2512" s="212">
        <v>0</v>
      </c>
      <c r="AF2512" s="212">
        <v>0.25</v>
      </c>
      <c r="AG2512" s="212">
        <v>0</v>
      </c>
      <c r="AH2512" s="212">
        <v>17223</v>
      </c>
      <c r="AI2512" s="212">
        <v>21177.55</v>
      </c>
      <c r="AJ2512" s="212">
        <v>1</v>
      </c>
      <c r="AK2512" s="212">
        <v>0.25</v>
      </c>
      <c r="AL2512" s="212">
        <v>0</v>
      </c>
      <c r="AM2512">
        <v>1</v>
      </c>
      <c r="AN2512" t="str">
        <f>VLOOKUP(H2512,'Base Art'!$A:$AJ,36,FALSE)</f>
        <v>MONDELEZ ARGENTINA S.A.</v>
      </c>
    </row>
    <row r="2513" spans="1:40" x14ac:dyDescent="0.25">
      <c r="A2513" s="212" t="s">
        <v>7819</v>
      </c>
      <c r="B2513" s="212">
        <v>1</v>
      </c>
      <c r="C2513" s="212" t="s">
        <v>7820</v>
      </c>
      <c r="D2513" s="212" t="s">
        <v>135</v>
      </c>
      <c r="E2513" s="212">
        <v>21</v>
      </c>
      <c r="F2513" s="212" t="s">
        <v>17</v>
      </c>
      <c r="G2513" s="212" t="s">
        <v>1643</v>
      </c>
      <c r="H2513" s="212">
        <v>7071</v>
      </c>
      <c r="I2513" s="212" t="s">
        <v>1644</v>
      </c>
      <c r="J2513" s="212">
        <v>1187</v>
      </c>
      <c r="K2513" s="212" t="s">
        <v>1645</v>
      </c>
      <c r="L2513" s="212" t="s">
        <v>1646</v>
      </c>
      <c r="M2513" s="212"/>
      <c r="N2513" s="212"/>
      <c r="O2513" s="212"/>
      <c r="P2513" s="212"/>
      <c r="Q2513" s="212"/>
      <c r="R2513" s="212"/>
      <c r="S2513" s="212"/>
      <c r="T2513" s="212"/>
      <c r="U2513" s="212"/>
      <c r="V2513" s="212"/>
      <c r="W2513" s="212"/>
      <c r="X2513" s="212"/>
      <c r="Y2513" s="212">
        <v>1374</v>
      </c>
      <c r="Z2513" s="212" t="s">
        <v>336</v>
      </c>
      <c r="AA2513" s="212" t="s">
        <v>337</v>
      </c>
      <c r="AB2513" s="212">
        <v>69450.524000000005</v>
      </c>
      <c r="AC2513" s="212">
        <v>84710.207999999999</v>
      </c>
      <c r="AD2513" s="212">
        <v>0.25</v>
      </c>
      <c r="AE2513" s="212">
        <v>0</v>
      </c>
      <c r="AF2513" s="212">
        <v>0.25</v>
      </c>
      <c r="AG2513" s="212">
        <v>0</v>
      </c>
      <c r="AH2513" s="212">
        <v>17362.63</v>
      </c>
      <c r="AI2513" s="212">
        <v>21177.55</v>
      </c>
      <c r="AJ2513" s="212">
        <v>0</v>
      </c>
      <c r="AK2513" s="212">
        <v>0</v>
      </c>
      <c r="AL2513" s="212">
        <v>0</v>
      </c>
      <c r="AM2513">
        <v>1</v>
      </c>
      <c r="AN2513" t="str">
        <f>VLOOKUP(H2513,'Base Art'!$A:$AJ,36,FALSE)</f>
        <v>MONDELEZ ARGENTINA S.A.</v>
      </c>
    </row>
    <row r="2514" spans="1:40" x14ac:dyDescent="0.25">
      <c r="A2514" s="212" t="s">
        <v>7819</v>
      </c>
      <c r="B2514" s="212">
        <v>1</v>
      </c>
      <c r="C2514" s="212" t="s">
        <v>7820</v>
      </c>
      <c r="D2514" s="212" t="s">
        <v>135</v>
      </c>
      <c r="E2514" s="212">
        <v>21</v>
      </c>
      <c r="F2514" s="212" t="s">
        <v>17</v>
      </c>
      <c r="G2514" s="212" t="s">
        <v>748</v>
      </c>
      <c r="H2514" s="212">
        <v>7230</v>
      </c>
      <c r="I2514" s="212" t="s">
        <v>749</v>
      </c>
      <c r="J2514" s="212">
        <v>1450</v>
      </c>
      <c r="K2514" s="212" t="s">
        <v>634</v>
      </c>
      <c r="L2514" s="212" t="s">
        <v>635</v>
      </c>
      <c r="M2514" s="212"/>
      <c r="N2514" s="212"/>
      <c r="O2514" s="212"/>
      <c r="P2514" s="212">
        <v>1077</v>
      </c>
      <c r="Q2514" s="212" t="s">
        <v>636</v>
      </c>
      <c r="R2514" s="212" t="s">
        <v>637</v>
      </c>
      <c r="S2514" s="212"/>
      <c r="T2514" s="212"/>
      <c r="U2514" s="212"/>
      <c r="V2514" s="212"/>
      <c r="W2514" s="212"/>
      <c r="X2514" s="212"/>
      <c r="Y2514" s="212">
        <v>1370</v>
      </c>
      <c r="Z2514" s="212" t="s">
        <v>400</v>
      </c>
      <c r="AA2514" s="212" t="s">
        <v>401</v>
      </c>
      <c r="AB2514" s="212">
        <v>5804.085</v>
      </c>
      <c r="AC2514" s="212">
        <v>7110.6629999999996</v>
      </c>
      <c r="AD2514" s="212">
        <v>6</v>
      </c>
      <c r="AE2514" s="212">
        <v>0</v>
      </c>
      <c r="AF2514" s="212">
        <v>6</v>
      </c>
      <c r="AG2514" s="212">
        <v>0</v>
      </c>
      <c r="AH2514" s="212">
        <v>34824.51</v>
      </c>
      <c r="AI2514" s="212">
        <v>42663.98</v>
      </c>
      <c r="AJ2514" s="212">
        <v>0</v>
      </c>
      <c r="AK2514" s="212">
        <v>0</v>
      </c>
      <c r="AL2514" s="212">
        <v>0</v>
      </c>
      <c r="AM2514">
        <v>1</v>
      </c>
      <c r="AN2514" t="str">
        <f>VLOOKUP(H2514,'Base Art'!$A:$AJ,36,FALSE)</f>
        <v>RPB SA</v>
      </c>
    </row>
    <row r="2515" spans="1:40" x14ac:dyDescent="0.25">
      <c r="A2515" s="212" t="s">
        <v>7819</v>
      </c>
      <c r="B2515" s="212">
        <v>1</v>
      </c>
      <c r="C2515" s="212" t="s">
        <v>7820</v>
      </c>
      <c r="D2515" s="212" t="s">
        <v>135</v>
      </c>
      <c r="E2515" s="212">
        <v>21</v>
      </c>
      <c r="F2515" s="212" t="s">
        <v>17</v>
      </c>
      <c r="G2515" s="212" t="s">
        <v>1729</v>
      </c>
      <c r="H2515" s="212">
        <v>7261</v>
      </c>
      <c r="I2515" s="212" t="s">
        <v>1730</v>
      </c>
      <c r="J2515" s="212">
        <v>1187</v>
      </c>
      <c r="K2515" s="212" t="s">
        <v>1645</v>
      </c>
      <c r="L2515" s="212" t="s">
        <v>1646</v>
      </c>
      <c r="M2515" s="212"/>
      <c r="N2515" s="212"/>
      <c r="O2515" s="212"/>
      <c r="P2515" s="212"/>
      <c r="Q2515" s="212"/>
      <c r="R2515" s="212"/>
      <c r="S2515" s="212"/>
      <c r="T2515" s="212"/>
      <c r="U2515" s="212"/>
      <c r="V2515" s="212"/>
      <c r="W2515" s="212"/>
      <c r="X2515" s="212"/>
      <c r="Y2515" s="212">
        <v>1374</v>
      </c>
      <c r="Z2515" s="212" t="s">
        <v>336</v>
      </c>
      <c r="AA2515" s="212" t="s">
        <v>337</v>
      </c>
      <c r="AB2515" s="212">
        <v>69258.141000000003</v>
      </c>
      <c r="AC2515" s="212">
        <v>83802.346000000005</v>
      </c>
      <c r="AD2515" s="212">
        <v>0.16669999999999999</v>
      </c>
      <c r="AE2515" s="212">
        <v>0</v>
      </c>
      <c r="AF2515" s="212">
        <v>0.16669999999999999</v>
      </c>
      <c r="AG2515" s="212">
        <v>0</v>
      </c>
      <c r="AH2515" s="212">
        <v>11543.02</v>
      </c>
      <c r="AI2515" s="212">
        <v>13967.06</v>
      </c>
      <c r="AJ2515" s="212">
        <v>0</v>
      </c>
      <c r="AK2515" s="212">
        <v>0</v>
      </c>
      <c r="AL2515" s="212">
        <v>0</v>
      </c>
      <c r="AM2515">
        <v>1</v>
      </c>
      <c r="AN2515" t="str">
        <f>VLOOKUP(H2515,'Base Art'!$A:$AJ,36,FALSE)</f>
        <v>MONDELEZ ARGENTINA S.A.</v>
      </c>
    </row>
    <row r="2516" spans="1:40" x14ac:dyDescent="0.25">
      <c r="A2516" s="212" t="s">
        <v>7819</v>
      </c>
      <c r="B2516" s="212">
        <v>1</v>
      </c>
      <c r="C2516" s="212" t="s">
        <v>7820</v>
      </c>
      <c r="D2516" s="212" t="s">
        <v>135</v>
      </c>
      <c r="E2516" s="212">
        <v>21</v>
      </c>
      <c r="F2516" s="212" t="s">
        <v>17</v>
      </c>
      <c r="G2516" s="212" t="s">
        <v>1150</v>
      </c>
      <c r="H2516" s="212">
        <v>7423</v>
      </c>
      <c r="I2516" s="212" t="s">
        <v>1151</v>
      </c>
      <c r="J2516" s="212">
        <v>1469</v>
      </c>
      <c r="K2516" s="212" t="s">
        <v>1152</v>
      </c>
      <c r="L2516" s="212" t="s">
        <v>1153</v>
      </c>
      <c r="M2516" s="212"/>
      <c r="N2516" s="212"/>
      <c r="O2516" s="212"/>
      <c r="P2516" s="212">
        <v>1103</v>
      </c>
      <c r="Q2516" s="212" t="s">
        <v>1154</v>
      </c>
      <c r="R2516" s="212" t="s">
        <v>1155</v>
      </c>
      <c r="S2516" s="212"/>
      <c r="T2516" s="212"/>
      <c r="U2516" s="212"/>
      <c r="V2516" s="212"/>
      <c r="W2516" s="212"/>
      <c r="X2516" s="212"/>
      <c r="Y2516" s="212">
        <v>1374</v>
      </c>
      <c r="Z2516" s="212" t="s">
        <v>336</v>
      </c>
      <c r="AA2516" s="212" t="s">
        <v>337</v>
      </c>
      <c r="AB2516" s="212">
        <v>33040.468000000001</v>
      </c>
      <c r="AC2516" s="212">
        <v>40347.514000000003</v>
      </c>
      <c r="AD2516" s="212">
        <v>0.91669999999999996</v>
      </c>
      <c r="AE2516" s="212">
        <v>0</v>
      </c>
      <c r="AF2516" s="212">
        <v>0.91669999999999996</v>
      </c>
      <c r="AG2516" s="212">
        <v>0</v>
      </c>
      <c r="AH2516" s="212">
        <v>30287.1</v>
      </c>
      <c r="AI2516" s="212">
        <v>36985.22</v>
      </c>
      <c r="AJ2516" s="212">
        <v>1</v>
      </c>
      <c r="AK2516" s="212">
        <v>0.92</v>
      </c>
      <c r="AL2516" s="212">
        <v>0</v>
      </c>
      <c r="AM2516">
        <v>1</v>
      </c>
      <c r="AN2516" t="str">
        <f>VLOOKUP(H2516,'Base Art'!$A:$AJ,36,FALSE)</f>
        <v>LHERITIER ARGENTINA S.A.</v>
      </c>
    </row>
    <row r="2517" spans="1:40" x14ac:dyDescent="0.25">
      <c r="A2517" s="212" t="s">
        <v>7819</v>
      </c>
      <c r="B2517" s="212">
        <v>1</v>
      </c>
      <c r="C2517" s="212" t="s">
        <v>7820</v>
      </c>
      <c r="D2517" s="212" t="s">
        <v>135</v>
      </c>
      <c r="E2517" s="212">
        <v>21</v>
      </c>
      <c r="F2517" s="212" t="s">
        <v>17</v>
      </c>
      <c r="G2517" s="212" t="s">
        <v>1485</v>
      </c>
      <c r="H2517" s="212">
        <v>7432</v>
      </c>
      <c r="I2517" s="212" t="s">
        <v>1486</v>
      </c>
      <c r="J2517" s="212">
        <v>1472</v>
      </c>
      <c r="K2517" s="212" t="s">
        <v>1078</v>
      </c>
      <c r="L2517" s="212" t="s">
        <v>1079</v>
      </c>
      <c r="M2517" s="212"/>
      <c r="N2517" s="212"/>
      <c r="O2517" s="212"/>
      <c r="P2517" s="212">
        <v>1105</v>
      </c>
      <c r="Q2517" s="212" t="s">
        <v>1080</v>
      </c>
      <c r="R2517" s="212" t="s">
        <v>1081</v>
      </c>
      <c r="S2517" s="212"/>
      <c r="T2517" s="212"/>
      <c r="U2517" s="212"/>
      <c r="V2517" s="212"/>
      <c r="W2517" s="212"/>
      <c r="X2517" s="212"/>
      <c r="Y2517" s="212">
        <v>1374</v>
      </c>
      <c r="Z2517" s="212" t="s">
        <v>336</v>
      </c>
      <c r="AA2517" s="212" t="s">
        <v>337</v>
      </c>
      <c r="AB2517" s="212">
        <v>24063.46</v>
      </c>
      <c r="AC2517" s="212">
        <v>29277.771000000001</v>
      </c>
      <c r="AD2517" s="212">
        <v>0.41670000000000001</v>
      </c>
      <c r="AE2517" s="212">
        <v>0</v>
      </c>
      <c r="AF2517" s="212">
        <v>0.41670000000000001</v>
      </c>
      <c r="AG2517" s="212">
        <v>0</v>
      </c>
      <c r="AH2517" s="212">
        <v>10026.44</v>
      </c>
      <c r="AI2517" s="212">
        <v>12199.07</v>
      </c>
      <c r="AJ2517" s="212">
        <v>0</v>
      </c>
      <c r="AK2517" s="212">
        <v>0</v>
      </c>
      <c r="AL2517" s="212">
        <v>0</v>
      </c>
      <c r="AM2517">
        <v>1</v>
      </c>
      <c r="AN2517" t="str">
        <f>VLOOKUP(H2517,'Base Art'!$A:$AJ,36,FALSE)</f>
        <v>LHERITIER ARGENTINA S.A.</v>
      </c>
    </row>
    <row r="2518" spans="1:40" x14ac:dyDescent="0.25">
      <c r="A2518" s="212" t="s">
        <v>7819</v>
      </c>
      <c r="B2518" s="212">
        <v>1</v>
      </c>
      <c r="C2518" s="212" t="s">
        <v>7820</v>
      </c>
      <c r="D2518" s="212" t="s">
        <v>135</v>
      </c>
      <c r="E2518" s="212">
        <v>21</v>
      </c>
      <c r="F2518" s="212" t="s">
        <v>17</v>
      </c>
      <c r="G2518" s="212" t="s">
        <v>1579</v>
      </c>
      <c r="H2518" s="212">
        <v>7434</v>
      </c>
      <c r="I2518" s="212" t="s">
        <v>1580</v>
      </c>
      <c r="J2518" s="212">
        <v>1193</v>
      </c>
      <c r="K2518" s="212" t="s">
        <v>506</v>
      </c>
      <c r="L2518" s="212" t="s">
        <v>507</v>
      </c>
      <c r="M2518" s="212"/>
      <c r="N2518" s="212"/>
      <c r="O2518" s="212"/>
      <c r="P2518" s="212">
        <v>1094</v>
      </c>
      <c r="Q2518" s="212" t="s">
        <v>752</v>
      </c>
      <c r="R2518" s="212" t="s">
        <v>753</v>
      </c>
      <c r="S2518" s="212"/>
      <c r="T2518" s="212"/>
      <c r="U2518" s="212"/>
      <c r="V2518" s="212"/>
      <c r="W2518" s="212"/>
      <c r="X2518" s="212"/>
      <c r="Y2518" s="212">
        <v>1375</v>
      </c>
      <c r="Z2518" s="212" t="s">
        <v>314</v>
      </c>
      <c r="AA2518" s="212" t="s">
        <v>315</v>
      </c>
      <c r="AB2518" s="212">
        <v>8599.9320000000007</v>
      </c>
      <c r="AC2518" s="212">
        <v>10405.916999999999</v>
      </c>
      <c r="AD2518" s="212">
        <v>1</v>
      </c>
      <c r="AE2518" s="212">
        <v>0</v>
      </c>
      <c r="AF2518" s="212">
        <v>1</v>
      </c>
      <c r="AG2518" s="212">
        <v>0</v>
      </c>
      <c r="AH2518" s="212">
        <v>8599.93</v>
      </c>
      <c r="AI2518" s="212">
        <v>10405.92</v>
      </c>
      <c r="AJ2518" s="212">
        <v>0</v>
      </c>
      <c r="AK2518" s="212">
        <v>0</v>
      </c>
      <c r="AL2518" s="212">
        <v>0</v>
      </c>
      <c r="AM2518">
        <v>1</v>
      </c>
      <c r="AN2518" t="str">
        <f>VLOOKUP(H2518,'Base Art'!$A:$AJ,36,FALSE)</f>
        <v>MASTERFOODS ARGENTINA LTD.</v>
      </c>
    </row>
    <row r="2519" spans="1:40" x14ac:dyDescent="0.25">
      <c r="A2519" s="212" t="s">
        <v>7819</v>
      </c>
      <c r="B2519" s="212">
        <v>1</v>
      </c>
      <c r="C2519" s="212" t="s">
        <v>7820</v>
      </c>
      <c r="D2519" s="212" t="s">
        <v>135</v>
      </c>
      <c r="E2519" s="212">
        <v>21</v>
      </c>
      <c r="F2519" s="212" t="s">
        <v>17</v>
      </c>
      <c r="G2519" s="212" t="s">
        <v>1410</v>
      </c>
      <c r="H2519" s="212">
        <v>7730</v>
      </c>
      <c r="I2519" s="212" t="s">
        <v>1411</v>
      </c>
      <c r="J2519" s="212">
        <v>1202</v>
      </c>
      <c r="K2519" s="212" t="s">
        <v>476</v>
      </c>
      <c r="L2519" s="212" t="s">
        <v>477</v>
      </c>
      <c r="M2519" s="212"/>
      <c r="N2519" s="212"/>
      <c r="O2519" s="212"/>
      <c r="P2519" s="212"/>
      <c r="Q2519" s="212"/>
      <c r="R2519" s="212"/>
      <c r="S2519" s="212"/>
      <c r="T2519" s="212"/>
      <c r="U2519" s="212"/>
      <c r="V2519" s="212"/>
      <c r="W2519" s="212"/>
      <c r="X2519" s="212"/>
      <c r="Y2519" s="212">
        <v>1372</v>
      </c>
      <c r="Z2519" s="212" t="s">
        <v>346</v>
      </c>
      <c r="AA2519" s="212" t="s">
        <v>347</v>
      </c>
      <c r="AB2519" s="212">
        <v>36568.709000000003</v>
      </c>
      <c r="AC2519" s="212">
        <v>46405.688999999998</v>
      </c>
      <c r="AD2519" s="212">
        <v>0.3</v>
      </c>
      <c r="AE2519" s="212">
        <v>0</v>
      </c>
      <c r="AF2519" s="212">
        <v>0.3</v>
      </c>
      <c r="AG2519" s="212">
        <v>0</v>
      </c>
      <c r="AH2519" s="212">
        <v>10970.61</v>
      </c>
      <c r="AI2519" s="212">
        <v>13921.71</v>
      </c>
      <c r="AJ2519" s="212">
        <v>0</v>
      </c>
      <c r="AK2519" s="212">
        <v>0</v>
      </c>
      <c r="AL2519" s="212">
        <v>0</v>
      </c>
      <c r="AM2519">
        <v>1</v>
      </c>
      <c r="AN2519" t="str">
        <f>VLOOKUP(H2519,'Base Art'!$A:$AJ,36,FALSE)</f>
        <v>FERRERO ARGENTINA S.A.</v>
      </c>
    </row>
    <row r="2520" spans="1:40" x14ac:dyDescent="0.25">
      <c r="A2520" s="212" t="s">
        <v>7819</v>
      </c>
      <c r="B2520" s="212">
        <v>1</v>
      </c>
      <c r="C2520" s="212" t="s">
        <v>7820</v>
      </c>
      <c r="D2520" s="212" t="s">
        <v>135</v>
      </c>
      <c r="E2520" s="212">
        <v>21</v>
      </c>
      <c r="F2520" s="212" t="s">
        <v>17</v>
      </c>
      <c r="G2520" s="212" t="s">
        <v>7672</v>
      </c>
      <c r="H2520" s="212">
        <v>7811</v>
      </c>
      <c r="I2520" s="212" t="s">
        <v>3671</v>
      </c>
      <c r="J2520" s="212"/>
      <c r="K2520" s="212"/>
      <c r="L2520" s="212"/>
      <c r="M2520" s="212"/>
      <c r="N2520" s="212"/>
      <c r="O2520" s="212"/>
      <c r="P2520" s="212"/>
      <c r="Q2520" s="212"/>
      <c r="R2520" s="212"/>
      <c r="S2520" s="212"/>
      <c r="T2520" s="212"/>
      <c r="U2520" s="212"/>
      <c r="V2520" s="212"/>
      <c r="W2520" s="212"/>
      <c r="X2520" s="212"/>
      <c r="Y2520" s="212">
        <v>1370</v>
      </c>
      <c r="Z2520" s="212" t="s">
        <v>400</v>
      </c>
      <c r="AA2520" s="212" t="s">
        <v>401</v>
      </c>
      <c r="AB2520" s="212">
        <v>17677.951000000001</v>
      </c>
      <c r="AC2520" s="212">
        <v>21920.659</v>
      </c>
      <c r="AD2520" s="212">
        <v>6.5</v>
      </c>
      <c r="AE2520" s="212">
        <v>0.5</v>
      </c>
      <c r="AF2520" s="212">
        <v>7</v>
      </c>
      <c r="AG2520" s="212">
        <v>0</v>
      </c>
      <c r="AH2520" s="212">
        <v>123745.66</v>
      </c>
      <c r="AI2520" s="212">
        <v>153444.60999999999</v>
      </c>
      <c r="AJ2520" s="212">
        <v>1</v>
      </c>
      <c r="AK2520" s="212">
        <v>7</v>
      </c>
      <c r="AL2520" s="212">
        <v>0</v>
      </c>
      <c r="AM2520">
        <v>1</v>
      </c>
      <c r="AN2520" t="str">
        <f>VLOOKUP(H2520,'Base Art'!$A:$AJ,36,FALSE)</f>
        <v>ENERGY GROUP S.R.L.</v>
      </c>
    </row>
    <row r="2521" spans="1:40" x14ac:dyDescent="0.25">
      <c r="A2521" s="212" t="s">
        <v>7819</v>
      </c>
      <c r="B2521" s="212">
        <v>1</v>
      </c>
      <c r="C2521" s="212" t="s">
        <v>7820</v>
      </c>
      <c r="D2521" s="212" t="s">
        <v>135</v>
      </c>
      <c r="E2521" s="212">
        <v>21</v>
      </c>
      <c r="F2521" s="212" t="s">
        <v>17</v>
      </c>
      <c r="G2521" s="212" t="s">
        <v>788</v>
      </c>
      <c r="H2521" s="212">
        <v>7827</v>
      </c>
      <c r="I2521" s="212" t="s">
        <v>789</v>
      </c>
      <c r="J2521" s="212"/>
      <c r="K2521" s="212"/>
      <c r="L2521" s="212"/>
      <c r="M2521" s="212"/>
      <c r="N2521" s="212"/>
      <c r="O2521" s="212"/>
      <c r="P2521" s="212"/>
      <c r="Q2521" s="212"/>
      <c r="R2521" s="212"/>
      <c r="S2521" s="212"/>
      <c r="T2521" s="212"/>
      <c r="U2521" s="212"/>
      <c r="V2521" s="212"/>
      <c r="W2521" s="212"/>
      <c r="X2521" s="212"/>
      <c r="Y2521" s="212">
        <v>1376</v>
      </c>
      <c r="Z2521" s="212" t="s">
        <v>320</v>
      </c>
      <c r="AA2521" s="212" t="s">
        <v>321</v>
      </c>
      <c r="AB2521" s="212">
        <v>434027.89899999998</v>
      </c>
      <c r="AC2521" s="212">
        <v>538194.61899999995</v>
      </c>
      <c r="AD2521" s="212">
        <v>7.4999999999999997E-2</v>
      </c>
      <c r="AE2521" s="212">
        <v>0</v>
      </c>
      <c r="AF2521" s="212">
        <v>7.4999999999999997E-2</v>
      </c>
      <c r="AG2521" s="212">
        <v>0</v>
      </c>
      <c r="AH2521" s="212">
        <v>32552.09</v>
      </c>
      <c r="AI2521" s="212">
        <v>40364.6</v>
      </c>
      <c r="AJ2521" s="212">
        <v>0</v>
      </c>
      <c r="AK2521" s="212">
        <v>0</v>
      </c>
      <c r="AL2521" s="212">
        <v>0</v>
      </c>
      <c r="AM2521">
        <v>1</v>
      </c>
      <c r="AN2521" t="str">
        <f>VLOOKUP(H2521,'Base Art'!$A:$AJ,36,FALSE)</f>
        <v>UBG UNITED S.R.L</v>
      </c>
    </row>
    <row r="2522" spans="1:40" x14ac:dyDescent="0.25">
      <c r="A2522" s="212" t="s">
        <v>7819</v>
      </c>
      <c r="B2522" s="212">
        <v>1</v>
      </c>
      <c r="C2522" s="212" t="s">
        <v>7820</v>
      </c>
      <c r="D2522" s="212" t="s">
        <v>135</v>
      </c>
      <c r="E2522" s="212">
        <v>21</v>
      </c>
      <c r="F2522" s="212" t="s">
        <v>17</v>
      </c>
      <c r="G2522" s="212" t="s">
        <v>1625</v>
      </c>
      <c r="H2522" s="212">
        <v>7906</v>
      </c>
      <c r="I2522" s="212" t="s">
        <v>1626</v>
      </c>
      <c r="J2522" s="212"/>
      <c r="K2522" s="212"/>
      <c r="L2522" s="212"/>
      <c r="M2522" s="212"/>
      <c r="N2522" s="212"/>
      <c r="O2522" s="212"/>
      <c r="P2522" s="212"/>
      <c r="Q2522" s="212"/>
      <c r="R2522" s="212"/>
      <c r="S2522" s="212"/>
      <c r="T2522" s="212"/>
      <c r="U2522" s="212"/>
      <c r="V2522" s="212"/>
      <c r="W2522" s="212"/>
      <c r="X2522" s="212"/>
      <c r="Y2522" s="212">
        <v>1374</v>
      </c>
      <c r="Z2522" s="212" t="s">
        <v>336</v>
      </c>
      <c r="AA2522" s="212" t="s">
        <v>337</v>
      </c>
      <c r="AB2522" s="212">
        <v>20943.099999999999</v>
      </c>
      <c r="AC2522" s="212">
        <v>25969.449000000001</v>
      </c>
      <c r="AD2522" s="212">
        <v>0.16669999999999999</v>
      </c>
      <c r="AE2522" s="212">
        <v>0</v>
      </c>
      <c r="AF2522" s="212">
        <v>0.16669999999999999</v>
      </c>
      <c r="AG2522" s="212">
        <v>0</v>
      </c>
      <c r="AH2522" s="212">
        <v>3490.52</v>
      </c>
      <c r="AI2522" s="212">
        <v>4328.24</v>
      </c>
      <c r="AJ2522" s="212">
        <v>0</v>
      </c>
      <c r="AK2522" s="212">
        <v>0</v>
      </c>
      <c r="AL2522" s="212">
        <v>0</v>
      </c>
      <c r="AM2522">
        <v>1</v>
      </c>
      <c r="AN2522" t="str">
        <f>VLOOKUP(H2522,'Base Art'!$A:$AJ,36,FALSE)</f>
        <v>ARCOR S.A.I.C.</v>
      </c>
    </row>
    <row r="2523" spans="1:40" x14ac:dyDescent="0.25">
      <c r="A2523" s="212" t="s">
        <v>7819</v>
      </c>
      <c r="B2523" s="212">
        <v>1</v>
      </c>
      <c r="C2523" s="212" t="s">
        <v>7820</v>
      </c>
      <c r="D2523" s="212" t="s">
        <v>135</v>
      </c>
      <c r="E2523" s="212">
        <v>21</v>
      </c>
      <c r="F2523" s="212" t="s">
        <v>17</v>
      </c>
      <c r="G2523" s="212" t="s">
        <v>1162</v>
      </c>
      <c r="H2523" s="212">
        <v>7907</v>
      </c>
      <c r="I2523" s="212" t="s">
        <v>1163</v>
      </c>
      <c r="J2523" s="212"/>
      <c r="K2523" s="212"/>
      <c r="L2523" s="212"/>
      <c r="M2523" s="212"/>
      <c r="N2523" s="212"/>
      <c r="O2523" s="212"/>
      <c r="P2523" s="212"/>
      <c r="Q2523" s="212"/>
      <c r="R2523" s="212"/>
      <c r="S2523" s="212"/>
      <c r="T2523" s="212"/>
      <c r="U2523" s="212"/>
      <c r="V2523" s="212"/>
      <c r="W2523" s="212"/>
      <c r="X2523" s="212"/>
      <c r="Y2523" s="212">
        <v>1374</v>
      </c>
      <c r="Z2523" s="212" t="s">
        <v>336</v>
      </c>
      <c r="AA2523" s="212" t="s">
        <v>337</v>
      </c>
      <c r="AB2523" s="212">
        <v>19129.185000000001</v>
      </c>
      <c r="AC2523" s="212">
        <v>23372.5</v>
      </c>
      <c r="AD2523" s="212">
        <v>0.83330000000000004</v>
      </c>
      <c r="AE2523" s="212">
        <v>0</v>
      </c>
      <c r="AF2523" s="212">
        <v>0.83330000000000004</v>
      </c>
      <c r="AG2523" s="212">
        <v>0</v>
      </c>
      <c r="AH2523" s="212">
        <v>15940.99</v>
      </c>
      <c r="AI2523" s="212">
        <v>19477.080000000002</v>
      </c>
      <c r="AJ2523" s="212">
        <v>2</v>
      </c>
      <c r="AK2523" s="212">
        <v>0.42</v>
      </c>
      <c r="AL2523" s="212">
        <v>0</v>
      </c>
      <c r="AM2523">
        <v>1</v>
      </c>
      <c r="AN2523" t="str">
        <f>VLOOKUP(H2523,'Base Art'!$A:$AJ,36,FALSE)</f>
        <v>ARCOR S.A.I.C.</v>
      </c>
    </row>
    <row r="2524" spans="1:40" x14ac:dyDescent="0.25">
      <c r="A2524" s="212" t="s">
        <v>7819</v>
      </c>
      <c r="B2524" s="212">
        <v>1</v>
      </c>
      <c r="C2524" s="212" t="s">
        <v>7820</v>
      </c>
      <c r="D2524" s="212" t="s">
        <v>135</v>
      </c>
      <c r="E2524" s="212">
        <v>21</v>
      </c>
      <c r="F2524" s="212" t="s">
        <v>17</v>
      </c>
      <c r="G2524" s="212" t="s">
        <v>1168</v>
      </c>
      <c r="H2524" s="212">
        <v>8049</v>
      </c>
      <c r="I2524" s="212" t="s">
        <v>1169</v>
      </c>
      <c r="J2524" s="212">
        <v>1162</v>
      </c>
      <c r="K2524" s="212" t="s">
        <v>1166</v>
      </c>
      <c r="L2524" s="212" t="s">
        <v>1167</v>
      </c>
      <c r="M2524" s="212"/>
      <c r="N2524" s="212"/>
      <c r="O2524" s="212"/>
      <c r="P2524" s="212">
        <v>1073</v>
      </c>
      <c r="Q2524" s="212" t="s">
        <v>1116</v>
      </c>
      <c r="R2524" s="212" t="s">
        <v>1117</v>
      </c>
      <c r="S2524" s="212"/>
      <c r="T2524" s="212"/>
      <c r="U2524" s="212"/>
      <c r="V2524" s="212"/>
      <c r="W2524" s="212"/>
      <c r="X2524" s="212"/>
      <c r="Y2524" s="212">
        <v>1370</v>
      </c>
      <c r="Z2524" s="212" t="s">
        <v>400</v>
      </c>
      <c r="AA2524" s="212" t="s">
        <v>401</v>
      </c>
      <c r="AB2524" s="212">
        <v>12873.578</v>
      </c>
      <c r="AC2524" s="212">
        <v>16181.663</v>
      </c>
      <c r="AD2524" s="212">
        <v>2.5</v>
      </c>
      <c r="AE2524" s="212">
        <v>0</v>
      </c>
      <c r="AF2524" s="212">
        <v>2.5</v>
      </c>
      <c r="AG2524" s="212">
        <v>0</v>
      </c>
      <c r="AH2524" s="212">
        <v>32183.94</v>
      </c>
      <c r="AI2524" s="212">
        <v>40454.160000000003</v>
      </c>
      <c r="AJ2524" s="212">
        <v>0</v>
      </c>
      <c r="AK2524" s="212">
        <v>0</v>
      </c>
      <c r="AL2524" s="212">
        <v>0</v>
      </c>
      <c r="AM2524">
        <v>1</v>
      </c>
      <c r="AN2524" t="str">
        <f>VLOOKUP(H2524,'Base Art'!$A:$AJ,36,FALSE)</f>
        <v>RPB SA</v>
      </c>
    </row>
    <row r="2525" spans="1:40" x14ac:dyDescent="0.25">
      <c r="A2525" s="212" t="s">
        <v>7819</v>
      </c>
      <c r="B2525" s="212">
        <v>1</v>
      </c>
      <c r="C2525" s="212" t="s">
        <v>7820</v>
      </c>
      <c r="D2525" s="212" t="s">
        <v>135</v>
      </c>
      <c r="E2525" s="212">
        <v>21</v>
      </c>
      <c r="F2525" s="212" t="s">
        <v>17</v>
      </c>
      <c r="G2525" s="212" t="s">
        <v>7734</v>
      </c>
      <c r="H2525" s="212">
        <v>8050</v>
      </c>
      <c r="I2525" s="212" t="s">
        <v>3863</v>
      </c>
      <c r="J2525" s="212">
        <v>1162</v>
      </c>
      <c r="K2525" s="212" t="s">
        <v>1166</v>
      </c>
      <c r="L2525" s="212" t="s">
        <v>1167</v>
      </c>
      <c r="M2525" s="212"/>
      <c r="N2525" s="212"/>
      <c r="O2525" s="212"/>
      <c r="P2525" s="212">
        <v>1073</v>
      </c>
      <c r="Q2525" s="212" t="s">
        <v>1116</v>
      </c>
      <c r="R2525" s="212" t="s">
        <v>1117</v>
      </c>
      <c r="S2525" s="212"/>
      <c r="T2525" s="212"/>
      <c r="U2525" s="212"/>
      <c r="V2525" s="212"/>
      <c r="W2525" s="212"/>
      <c r="X2525" s="212"/>
      <c r="Y2525" s="212">
        <v>1370</v>
      </c>
      <c r="Z2525" s="212" t="s">
        <v>400</v>
      </c>
      <c r="AA2525" s="212" t="s">
        <v>401</v>
      </c>
      <c r="AB2525" s="212">
        <v>12810.056</v>
      </c>
      <c r="AC2525" s="212">
        <v>15884.47</v>
      </c>
      <c r="AD2525" s="212">
        <v>0.5</v>
      </c>
      <c r="AE2525" s="212">
        <v>0</v>
      </c>
      <c r="AF2525" s="212">
        <v>0.5</v>
      </c>
      <c r="AG2525" s="212">
        <v>0</v>
      </c>
      <c r="AH2525" s="212">
        <v>6405.03</v>
      </c>
      <c r="AI2525" s="212">
        <v>7942.24</v>
      </c>
      <c r="AJ2525" s="212">
        <v>0</v>
      </c>
      <c r="AK2525" s="212">
        <v>0</v>
      </c>
      <c r="AL2525" s="212">
        <v>0</v>
      </c>
      <c r="AM2525">
        <v>1</v>
      </c>
      <c r="AN2525" t="str">
        <f>VLOOKUP(H2525,'Base Art'!$A:$AJ,36,FALSE)</f>
        <v>RPB SA</v>
      </c>
    </row>
    <row r="2526" spans="1:40" x14ac:dyDescent="0.25">
      <c r="A2526" s="212" t="s">
        <v>7819</v>
      </c>
      <c r="B2526" s="212">
        <v>1</v>
      </c>
      <c r="C2526" s="212" t="s">
        <v>7820</v>
      </c>
      <c r="D2526" s="212" t="s">
        <v>135</v>
      </c>
      <c r="E2526" s="212">
        <v>21</v>
      </c>
      <c r="F2526" s="212" t="s">
        <v>17</v>
      </c>
      <c r="G2526" s="212" t="s">
        <v>7861</v>
      </c>
      <c r="H2526" s="212">
        <v>8126</v>
      </c>
      <c r="I2526" s="212" t="s">
        <v>3955</v>
      </c>
      <c r="J2526" s="212"/>
      <c r="K2526" s="212"/>
      <c r="L2526" s="212"/>
      <c r="M2526" s="212"/>
      <c r="N2526" s="212"/>
      <c r="O2526" s="212"/>
      <c r="P2526" s="212"/>
      <c r="Q2526" s="212"/>
      <c r="R2526" s="212"/>
      <c r="S2526" s="212"/>
      <c r="T2526" s="212"/>
      <c r="U2526" s="212"/>
      <c r="V2526" s="212"/>
      <c r="W2526" s="212"/>
      <c r="X2526" s="212"/>
      <c r="Y2526" s="212">
        <v>1376</v>
      </c>
      <c r="Z2526" s="212" t="s">
        <v>320</v>
      </c>
      <c r="AA2526" s="212" t="s">
        <v>321</v>
      </c>
      <c r="AB2526" s="212">
        <v>148289.73800000001</v>
      </c>
      <c r="AC2526" s="212">
        <v>183879.25700000001</v>
      </c>
      <c r="AD2526" s="212">
        <v>2.5999999999999999E-2</v>
      </c>
      <c r="AE2526" s="212">
        <v>0</v>
      </c>
      <c r="AF2526" s="212">
        <v>2.5999999999999999E-2</v>
      </c>
      <c r="AG2526" s="212">
        <v>0</v>
      </c>
      <c r="AH2526" s="212">
        <v>3861.71</v>
      </c>
      <c r="AI2526" s="212">
        <v>4788.5200000000004</v>
      </c>
      <c r="AJ2526" s="212">
        <v>0</v>
      </c>
      <c r="AK2526" s="212">
        <v>0</v>
      </c>
      <c r="AL2526" s="212">
        <v>0</v>
      </c>
      <c r="AM2526">
        <v>1</v>
      </c>
      <c r="AN2526" t="str">
        <f>VLOOKUP(H2526,'Base Art'!$A:$AJ,36,FALSE)</f>
        <v>BUHL S.A.</v>
      </c>
    </row>
    <row r="2527" spans="1:40" x14ac:dyDescent="0.25">
      <c r="A2527" s="212" t="s">
        <v>7819</v>
      </c>
      <c r="B2527" s="212">
        <v>1</v>
      </c>
      <c r="C2527" s="212" t="s">
        <v>7820</v>
      </c>
      <c r="D2527" s="212" t="s">
        <v>135</v>
      </c>
      <c r="E2527" s="212">
        <v>21</v>
      </c>
      <c r="F2527" s="212" t="s">
        <v>17</v>
      </c>
      <c r="G2527" s="212" t="s">
        <v>792</v>
      </c>
      <c r="H2527" s="212">
        <v>8130</v>
      </c>
      <c r="I2527" s="212" t="s">
        <v>793</v>
      </c>
      <c r="J2527" s="212">
        <v>1006</v>
      </c>
      <c r="K2527" s="212" t="s">
        <v>350</v>
      </c>
      <c r="L2527" s="212" t="s">
        <v>351</v>
      </c>
      <c r="M2527" s="212"/>
      <c r="N2527" s="212"/>
      <c r="O2527" s="212"/>
      <c r="P2527" s="212">
        <v>1005</v>
      </c>
      <c r="Q2527" s="212" t="s">
        <v>582</v>
      </c>
      <c r="R2527" s="212" t="s">
        <v>583</v>
      </c>
      <c r="S2527" s="212"/>
      <c r="T2527" s="212"/>
      <c r="U2527" s="212"/>
      <c r="V2527" s="212"/>
      <c r="W2527" s="212"/>
      <c r="X2527" s="212"/>
      <c r="Y2527" s="212">
        <v>1369</v>
      </c>
      <c r="Z2527" s="212" t="s">
        <v>354</v>
      </c>
      <c r="AA2527" s="212" t="s">
        <v>355</v>
      </c>
      <c r="AB2527" s="212">
        <v>15359.96</v>
      </c>
      <c r="AC2527" s="212">
        <v>19046.348000000002</v>
      </c>
      <c r="AD2527" s="212">
        <v>0.2</v>
      </c>
      <c r="AE2527" s="212">
        <v>0</v>
      </c>
      <c r="AF2527" s="212">
        <v>0.2</v>
      </c>
      <c r="AG2527" s="212">
        <v>0</v>
      </c>
      <c r="AH2527" s="212">
        <v>3071.99</v>
      </c>
      <c r="AI2527" s="212">
        <v>3809.27</v>
      </c>
      <c r="AJ2527" s="212">
        <v>0</v>
      </c>
      <c r="AK2527" s="212">
        <v>0</v>
      </c>
      <c r="AL2527" s="212">
        <v>0</v>
      </c>
      <c r="AM2527">
        <v>1</v>
      </c>
      <c r="AN2527" t="str">
        <f>VLOOKUP(H2527,'Base Art'!$A:$AJ,36,FALSE)</f>
        <v>EST. LAS MARIAS S.A.C.I.F.A.</v>
      </c>
    </row>
    <row r="2528" spans="1:40" x14ac:dyDescent="0.25">
      <c r="A2528" s="212" t="s">
        <v>7819</v>
      </c>
      <c r="B2528" s="212">
        <v>1</v>
      </c>
      <c r="C2528" s="212" t="s">
        <v>7820</v>
      </c>
      <c r="D2528" s="212" t="s">
        <v>135</v>
      </c>
      <c r="E2528" s="212">
        <v>21</v>
      </c>
      <c r="F2528" s="212" t="s">
        <v>17</v>
      </c>
      <c r="G2528" s="212" t="s">
        <v>796</v>
      </c>
      <c r="H2528" s="212">
        <v>8134</v>
      </c>
      <c r="I2528" s="212" t="s">
        <v>797</v>
      </c>
      <c r="J2528" s="212">
        <v>1014</v>
      </c>
      <c r="K2528" s="212" t="s">
        <v>794</v>
      </c>
      <c r="L2528" s="212" t="s">
        <v>795</v>
      </c>
      <c r="M2528" s="212"/>
      <c r="N2528" s="212"/>
      <c r="O2528" s="212"/>
      <c r="P2528" s="212">
        <v>1005</v>
      </c>
      <c r="Q2528" s="212" t="s">
        <v>582</v>
      </c>
      <c r="R2528" s="212" t="s">
        <v>583</v>
      </c>
      <c r="S2528" s="212"/>
      <c r="T2528" s="212"/>
      <c r="U2528" s="212"/>
      <c r="V2528" s="212"/>
      <c r="W2528" s="212"/>
      <c r="X2528" s="212"/>
      <c r="Y2528" s="212">
        <v>1369</v>
      </c>
      <c r="Z2528" s="212" t="s">
        <v>354</v>
      </c>
      <c r="AA2528" s="212" t="s">
        <v>355</v>
      </c>
      <c r="AB2528" s="212">
        <v>14220.172</v>
      </c>
      <c r="AC2528" s="212">
        <v>17379.206999999999</v>
      </c>
      <c r="AD2528" s="212">
        <v>1.6</v>
      </c>
      <c r="AE2528" s="212">
        <v>0</v>
      </c>
      <c r="AF2528" s="212">
        <v>1.6</v>
      </c>
      <c r="AG2528" s="212">
        <v>0</v>
      </c>
      <c r="AH2528" s="212">
        <v>22752.28</v>
      </c>
      <c r="AI2528" s="212">
        <v>27806.73</v>
      </c>
      <c r="AJ2528" s="212">
        <v>0</v>
      </c>
      <c r="AK2528" s="212">
        <v>0</v>
      </c>
      <c r="AL2528" s="212">
        <v>0</v>
      </c>
      <c r="AM2528">
        <v>1</v>
      </c>
      <c r="AN2528" t="str">
        <f>VLOOKUP(H2528,'Base Art'!$A:$AJ,36,FALSE)</f>
        <v>EST. LAS MARIAS S.A.C.I.F.A.</v>
      </c>
    </row>
    <row r="2529" spans="1:40" x14ac:dyDescent="0.25">
      <c r="A2529" s="212" t="s">
        <v>7819</v>
      </c>
      <c r="B2529" s="212">
        <v>1</v>
      </c>
      <c r="C2529" s="212" t="s">
        <v>7820</v>
      </c>
      <c r="D2529" s="212" t="s">
        <v>135</v>
      </c>
      <c r="E2529" s="212">
        <v>21</v>
      </c>
      <c r="F2529" s="212" t="s">
        <v>17</v>
      </c>
      <c r="G2529" s="212" t="s">
        <v>7714</v>
      </c>
      <c r="H2529" s="212">
        <v>8149</v>
      </c>
      <c r="I2529" s="212" t="s">
        <v>3998</v>
      </c>
      <c r="J2529" s="212">
        <v>1471</v>
      </c>
      <c r="K2529" s="212" t="s">
        <v>1281</v>
      </c>
      <c r="L2529" s="212" t="s">
        <v>1282</v>
      </c>
      <c r="M2529" s="212"/>
      <c r="N2529" s="212"/>
      <c r="O2529" s="212"/>
      <c r="P2529" s="212">
        <v>1104</v>
      </c>
      <c r="Q2529" s="212" t="s">
        <v>1283</v>
      </c>
      <c r="R2529" s="212" t="s">
        <v>1284</v>
      </c>
      <c r="S2529" s="212"/>
      <c r="T2529" s="212"/>
      <c r="U2529" s="212"/>
      <c r="V2529" s="212"/>
      <c r="W2529" s="212"/>
      <c r="X2529" s="212"/>
      <c r="Y2529" s="212">
        <v>1374</v>
      </c>
      <c r="Z2529" s="212" t="s">
        <v>336</v>
      </c>
      <c r="AA2529" s="212" t="s">
        <v>337</v>
      </c>
      <c r="AB2529" s="212">
        <v>34913.89</v>
      </c>
      <c r="AC2529" s="212">
        <v>42245.83</v>
      </c>
      <c r="AD2529" s="212">
        <v>4.1700000000000001E-2</v>
      </c>
      <c r="AE2529" s="212">
        <v>0</v>
      </c>
      <c r="AF2529" s="212">
        <v>4.1700000000000001E-2</v>
      </c>
      <c r="AG2529" s="212">
        <v>0</v>
      </c>
      <c r="AH2529" s="212">
        <v>1454.75</v>
      </c>
      <c r="AI2529" s="212">
        <v>1760.24</v>
      </c>
      <c r="AJ2529" s="212">
        <v>0</v>
      </c>
      <c r="AK2529" s="212">
        <v>0</v>
      </c>
      <c r="AL2529" s="212">
        <v>0</v>
      </c>
      <c r="AM2529">
        <v>1</v>
      </c>
      <c r="AN2529" t="str">
        <f>VLOOKUP(H2529,'Base Art'!$A:$AJ,36,FALSE)</f>
        <v>LHERITIER ARGENTINA S.A.</v>
      </c>
    </row>
    <row r="2530" spans="1:40" x14ac:dyDescent="0.25">
      <c r="A2530" s="212" t="s">
        <v>7819</v>
      </c>
      <c r="B2530" s="212">
        <v>1</v>
      </c>
      <c r="C2530" s="212" t="s">
        <v>7820</v>
      </c>
      <c r="D2530" s="212" t="s">
        <v>135</v>
      </c>
      <c r="E2530" s="212">
        <v>21</v>
      </c>
      <c r="F2530" s="212" t="s">
        <v>17</v>
      </c>
      <c r="G2530" s="212" t="s">
        <v>1285</v>
      </c>
      <c r="H2530" s="212">
        <v>8150</v>
      </c>
      <c r="I2530" s="212" t="s">
        <v>1286</v>
      </c>
      <c r="J2530" s="212">
        <v>1471</v>
      </c>
      <c r="K2530" s="212" t="s">
        <v>1281</v>
      </c>
      <c r="L2530" s="212" t="s">
        <v>1282</v>
      </c>
      <c r="M2530" s="212"/>
      <c r="N2530" s="212"/>
      <c r="O2530" s="212"/>
      <c r="P2530" s="212">
        <v>1104</v>
      </c>
      <c r="Q2530" s="212" t="s">
        <v>1283</v>
      </c>
      <c r="R2530" s="212" t="s">
        <v>1284</v>
      </c>
      <c r="S2530" s="212"/>
      <c r="T2530" s="212"/>
      <c r="U2530" s="212"/>
      <c r="V2530" s="212"/>
      <c r="W2530" s="212"/>
      <c r="X2530" s="212"/>
      <c r="Y2530" s="212">
        <v>1374</v>
      </c>
      <c r="Z2530" s="212" t="s">
        <v>336</v>
      </c>
      <c r="AA2530" s="212" t="s">
        <v>337</v>
      </c>
      <c r="AB2530" s="212">
        <v>34491.544999999998</v>
      </c>
      <c r="AC2530" s="212">
        <v>42245.819000000003</v>
      </c>
      <c r="AD2530" s="212">
        <v>8.3299999999999999E-2</v>
      </c>
      <c r="AE2530" s="212">
        <v>0</v>
      </c>
      <c r="AF2530" s="212">
        <v>8.3299999999999999E-2</v>
      </c>
      <c r="AG2530" s="212">
        <v>0</v>
      </c>
      <c r="AH2530" s="212">
        <v>2874.3</v>
      </c>
      <c r="AI2530" s="212">
        <v>3520.48</v>
      </c>
      <c r="AJ2530" s="212">
        <v>0</v>
      </c>
      <c r="AK2530" s="212">
        <v>0</v>
      </c>
      <c r="AL2530" s="212">
        <v>0</v>
      </c>
      <c r="AM2530">
        <v>1</v>
      </c>
      <c r="AN2530" t="str">
        <f>VLOOKUP(H2530,'Base Art'!$A:$AJ,36,FALSE)</f>
        <v>LHERITIER ARGENTINA S.A.</v>
      </c>
    </row>
    <row r="2531" spans="1:40" x14ac:dyDescent="0.25">
      <c r="A2531" s="212" t="s">
        <v>7819</v>
      </c>
      <c r="B2531" s="212">
        <v>1</v>
      </c>
      <c r="C2531" s="212" t="s">
        <v>7820</v>
      </c>
      <c r="D2531" s="212" t="s">
        <v>135</v>
      </c>
      <c r="E2531" s="212">
        <v>21</v>
      </c>
      <c r="F2531" s="212" t="s">
        <v>17</v>
      </c>
      <c r="G2531" s="212" t="s">
        <v>1623</v>
      </c>
      <c r="H2531" s="212">
        <v>8160</v>
      </c>
      <c r="I2531" s="212" t="s">
        <v>1624</v>
      </c>
      <c r="J2531" s="212">
        <v>1450</v>
      </c>
      <c r="K2531" s="212" t="s">
        <v>634</v>
      </c>
      <c r="L2531" s="212" t="s">
        <v>635</v>
      </c>
      <c r="M2531" s="212"/>
      <c r="N2531" s="212"/>
      <c r="O2531" s="212"/>
      <c r="P2531" s="212">
        <v>1077</v>
      </c>
      <c r="Q2531" s="212" t="s">
        <v>636</v>
      </c>
      <c r="R2531" s="212" t="s">
        <v>637</v>
      </c>
      <c r="S2531" s="212"/>
      <c r="T2531" s="212"/>
      <c r="U2531" s="212"/>
      <c r="V2531" s="212"/>
      <c r="W2531" s="212"/>
      <c r="X2531" s="212"/>
      <c r="Y2531" s="212">
        <v>1370</v>
      </c>
      <c r="Z2531" s="212" t="s">
        <v>400</v>
      </c>
      <c r="AA2531" s="212" t="s">
        <v>401</v>
      </c>
      <c r="AB2531" s="212">
        <v>5804.085</v>
      </c>
      <c r="AC2531" s="212">
        <v>7110.6629999999996</v>
      </c>
      <c r="AD2531" s="212">
        <v>6</v>
      </c>
      <c r="AE2531" s="212">
        <v>0</v>
      </c>
      <c r="AF2531" s="212">
        <v>6</v>
      </c>
      <c r="AG2531" s="212">
        <v>0</v>
      </c>
      <c r="AH2531" s="212">
        <v>34824.51</v>
      </c>
      <c r="AI2531" s="212">
        <v>42663.98</v>
      </c>
      <c r="AJ2531" s="212">
        <v>0</v>
      </c>
      <c r="AK2531" s="212">
        <v>0</v>
      </c>
      <c r="AL2531" s="212">
        <v>0</v>
      </c>
      <c r="AM2531">
        <v>1</v>
      </c>
      <c r="AN2531" t="str">
        <f>VLOOKUP(H2531,'Base Art'!$A:$AJ,36,FALSE)</f>
        <v>RPB SA</v>
      </c>
    </row>
    <row r="2532" spans="1:40" x14ac:dyDescent="0.25">
      <c r="A2532" s="212" t="s">
        <v>7819</v>
      </c>
      <c r="B2532" s="212">
        <v>1</v>
      </c>
      <c r="C2532" s="212" t="s">
        <v>7820</v>
      </c>
      <c r="D2532" s="212" t="s">
        <v>135</v>
      </c>
      <c r="E2532" s="212">
        <v>21</v>
      </c>
      <c r="F2532" s="212" t="s">
        <v>17</v>
      </c>
      <c r="G2532" s="212" t="s">
        <v>1287</v>
      </c>
      <c r="H2532" s="212">
        <v>8295</v>
      </c>
      <c r="I2532" s="212" t="s">
        <v>1288</v>
      </c>
      <c r="J2532" s="212">
        <v>1164</v>
      </c>
      <c r="K2532" s="212" t="s">
        <v>804</v>
      </c>
      <c r="L2532" s="212" t="s">
        <v>805</v>
      </c>
      <c r="M2532" s="212"/>
      <c r="N2532" s="212"/>
      <c r="O2532" s="212"/>
      <c r="P2532" s="212"/>
      <c r="Q2532" s="212"/>
      <c r="R2532" s="212"/>
      <c r="S2532" s="212"/>
      <c r="T2532" s="212"/>
      <c r="U2532" s="212"/>
      <c r="V2532" s="212"/>
      <c r="W2532" s="212"/>
      <c r="X2532" s="212"/>
      <c r="Y2532" s="212">
        <v>1373</v>
      </c>
      <c r="Z2532" s="212" t="s">
        <v>386</v>
      </c>
      <c r="AA2532" s="212" t="s">
        <v>387</v>
      </c>
      <c r="AB2532" s="212">
        <v>18674.392</v>
      </c>
      <c r="AC2532" s="212">
        <v>22596.013999999999</v>
      </c>
      <c r="AD2532" s="212">
        <v>1</v>
      </c>
      <c r="AE2532" s="212">
        <v>0</v>
      </c>
      <c r="AF2532" s="212">
        <v>1</v>
      </c>
      <c r="AG2532" s="212">
        <v>0</v>
      </c>
      <c r="AH2532" s="212">
        <v>18674.39</v>
      </c>
      <c r="AI2532" s="212">
        <v>22596.01</v>
      </c>
      <c r="AJ2532" s="212">
        <v>0</v>
      </c>
      <c r="AK2532" s="212">
        <v>0</v>
      </c>
      <c r="AL2532" s="212">
        <v>0</v>
      </c>
      <c r="AM2532">
        <v>1</v>
      </c>
      <c r="AN2532" t="str">
        <f>VLOOKUP(H2532,'Base Art'!$A:$AJ,36,FALSE)</f>
        <v>ARCOR S.A.I.C.</v>
      </c>
    </row>
    <row r="2533" spans="1:40" x14ac:dyDescent="0.25">
      <c r="A2533" s="212" t="s">
        <v>7819</v>
      </c>
      <c r="B2533" s="212">
        <v>1</v>
      </c>
      <c r="C2533" s="212" t="s">
        <v>7820</v>
      </c>
      <c r="D2533" s="212" t="s">
        <v>135</v>
      </c>
      <c r="E2533" s="212">
        <v>21</v>
      </c>
      <c r="F2533" s="212" t="s">
        <v>17</v>
      </c>
      <c r="G2533" s="212" t="s">
        <v>802</v>
      </c>
      <c r="H2533" s="212">
        <v>8296</v>
      </c>
      <c r="I2533" s="212" t="s">
        <v>803</v>
      </c>
      <c r="J2533" s="212">
        <v>1164</v>
      </c>
      <c r="K2533" s="212" t="s">
        <v>804</v>
      </c>
      <c r="L2533" s="212" t="s">
        <v>805</v>
      </c>
      <c r="M2533" s="212"/>
      <c r="N2533" s="212"/>
      <c r="O2533" s="212"/>
      <c r="P2533" s="212"/>
      <c r="Q2533" s="212"/>
      <c r="R2533" s="212"/>
      <c r="S2533" s="212"/>
      <c r="T2533" s="212"/>
      <c r="U2533" s="212"/>
      <c r="V2533" s="212"/>
      <c r="W2533" s="212"/>
      <c r="X2533" s="212"/>
      <c r="Y2533" s="212">
        <v>1373</v>
      </c>
      <c r="Z2533" s="212" t="s">
        <v>386</v>
      </c>
      <c r="AA2533" s="212" t="s">
        <v>387</v>
      </c>
      <c r="AB2533" s="212">
        <v>23758.35</v>
      </c>
      <c r="AC2533" s="212">
        <v>29218.878000000001</v>
      </c>
      <c r="AD2533" s="212">
        <v>0.5</v>
      </c>
      <c r="AE2533" s="212">
        <v>0</v>
      </c>
      <c r="AF2533" s="212">
        <v>0.5</v>
      </c>
      <c r="AG2533" s="212">
        <v>0</v>
      </c>
      <c r="AH2533" s="212">
        <v>11879.18</v>
      </c>
      <c r="AI2533" s="212">
        <v>14609.44</v>
      </c>
      <c r="AJ2533" s="212">
        <v>0</v>
      </c>
      <c r="AK2533" s="212">
        <v>0</v>
      </c>
      <c r="AL2533" s="212">
        <v>0</v>
      </c>
      <c r="AM2533">
        <v>1</v>
      </c>
      <c r="AN2533" t="str">
        <f>VLOOKUP(H2533,'Base Art'!$A:$AJ,36,FALSE)</f>
        <v>ARCOR S.A.I.C.</v>
      </c>
    </row>
    <row r="2534" spans="1:40" x14ac:dyDescent="0.25">
      <c r="A2534" s="212" t="s">
        <v>7819</v>
      </c>
      <c r="B2534" s="212">
        <v>1</v>
      </c>
      <c r="C2534" s="212" t="s">
        <v>7820</v>
      </c>
      <c r="D2534" s="212" t="s">
        <v>135</v>
      </c>
      <c r="E2534" s="212">
        <v>21</v>
      </c>
      <c r="F2534" s="212" t="s">
        <v>17</v>
      </c>
      <c r="G2534" s="212" t="s">
        <v>806</v>
      </c>
      <c r="H2534" s="212">
        <v>8327</v>
      </c>
      <c r="I2534" s="212" t="s">
        <v>807</v>
      </c>
      <c r="J2534" s="212">
        <v>1204</v>
      </c>
      <c r="K2534" s="212" t="s">
        <v>492</v>
      </c>
      <c r="L2534" s="212" t="s">
        <v>493</v>
      </c>
      <c r="M2534" s="212"/>
      <c r="N2534" s="212"/>
      <c r="O2534" s="212"/>
      <c r="P2534" s="212">
        <v>1201</v>
      </c>
      <c r="Q2534" s="212" t="s">
        <v>808</v>
      </c>
      <c r="R2534" s="212" t="s">
        <v>809</v>
      </c>
      <c r="S2534" s="212"/>
      <c r="T2534" s="212"/>
      <c r="U2534" s="212"/>
      <c r="V2534" s="212"/>
      <c r="W2534" s="212"/>
      <c r="X2534" s="212"/>
      <c r="Y2534" s="212">
        <v>1372</v>
      </c>
      <c r="Z2534" s="212" t="s">
        <v>346</v>
      </c>
      <c r="AA2534" s="212" t="s">
        <v>347</v>
      </c>
      <c r="AB2534" s="212">
        <v>165858.48300000001</v>
      </c>
      <c r="AC2534" s="212">
        <v>205514.06099999999</v>
      </c>
      <c r="AD2534" s="212">
        <v>0.375</v>
      </c>
      <c r="AE2534" s="212">
        <v>0</v>
      </c>
      <c r="AF2534" s="212">
        <v>0.375</v>
      </c>
      <c r="AG2534" s="212">
        <v>0</v>
      </c>
      <c r="AH2534" s="212">
        <v>62196.93</v>
      </c>
      <c r="AI2534" s="212">
        <v>77067.77</v>
      </c>
      <c r="AJ2534" s="212">
        <v>1</v>
      </c>
      <c r="AK2534" s="212">
        <v>0.38</v>
      </c>
      <c r="AL2534" s="212">
        <v>0</v>
      </c>
      <c r="AM2534">
        <v>1</v>
      </c>
      <c r="AN2534" t="str">
        <f>VLOOKUP(H2534,'Base Art'!$A:$AJ,36,FALSE)</f>
        <v>FERRERO ARGENTINA S.A.</v>
      </c>
    </row>
    <row r="2535" spans="1:40" x14ac:dyDescent="0.25">
      <c r="A2535" s="212" t="s">
        <v>7819</v>
      </c>
      <c r="B2535" s="212">
        <v>1</v>
      </c>
      <c r="C2535" s="212" t="s">
        <v>7820</v>
      </c>
      <c r="D2535" s="212" t="s">
        <v>135</v>
      </c>
      <c r="E2535" s="212">
        <v>21</v>
      </c>
      <c r="F2535" s="212" t="s">
        <v>17</v>
      </c>
      <c r="G2535" s="212" t="s">
        <v>810</v>
      </c>
      <c r="H2535" s="212">
        <v>8328</v>
      </c>
      <c r="I2535" s="212" t="s">
        <v>811</v>
      </c>
      <c r="J2535" s="212">
        <v>1204</v>
      </c>
      <c r="K2535" s="212" t="s">
        <v>492</v>
      </c>
      <c r="L2535" s="212" t="s">
        <v>493</v>
      </c>
      <c r="M2535" s="212"/>
      <c r="N2535" s="212"/>
      <c r="O2535" s="212"/>
      <c r="P2535" s="212">
        <v>1201</v>
      </c>
      <c r="Q2535" s="212" t="s">
        <v>808</v>
      </c>
      <c r="R2535" s="212" t="s">
        <v>809</v>
      </c>
      <c r="S2535" s="212"/>
      <c r="T2535" s="212"/>
      <c r="U2535" s="212"/>
      <c r="V2535" s="212"/>
      <c r="W2535" s="212"/>
      <c r="X2535" s="212"/>
      <c r="Y2535" s="212">
        <v>1372</v>
      </c>
      <c r="Z2535" s="212" t="s">
        <v>346</v>
      </c>
      <c r="AA2535" s="212" t="s">
        <v>347</v>
      </c>
      <c r="AB2535" s="212">
        <v>174331.054</v>
      </c>
      <c r="AC2535" s="212">
        <v>216057.666</v>
      </c>
      <c r="AD2535" s="212">
        <v>0.5</v>
      </c>
      <c r="AE2535" s="212">
        <v>0</v>
      </c>
      <c r="AF2535" s="212">
        <v>0.5</v>
      </c>
      <c r="AG2535" s="212">
        <v>0</v>
      </c>
      <c r="AH2535" s="212">
        <v>87165.53</v>
      </c>
      <c r="AI2535" s="212">
        <v>108028.83</v>
      </c>
      <c r="AJ2535" s="212">
        <v>0</v>
      </c>
      <c r="AK2535" s="212">
        <v>0</v>
      </c>
      <c r="AL2535" s="212">
        <v>0</v>
      </c>
      <c r="AM2535">
        <v>1</v>
      </c>
      <c r="AN2535" t="str">
        <f>VLOOKUP(H2535,'Base Art'!$A:$AJ,36,FALSE)</f>
        <v>FERRERO ARGENTINA S.A.</v>
      </c>
    </row>
    <row r="2536" spans="1:40" x14ac:dyDescent="0.25">
      <c r="A2536" s="212" t="s">
        <v>7819</v>
      </c>
      <c r="B2536" s="212">
        <v>1</v>
      </c>
      <c r="C2536" s="212" t="s">
        <v>7820</v>
      </c>
      <c r="D2536" s="212" t="s">
        <v>135</v>
      </c>
      <c r="E2536" s="212">
        <v>21</v>
      </c>
      <c r="F2536" s="212" t="s">
        <v>17</v>
      </c>
      <c r="G2536" s="212" t="s">
        <v>812</v>
      </c>
      <c r="H2536" s="212">
        <v>8329</v>
      </c>
      <c r="I2536" s="212" t="s">
        <v>813</v>
      </c>
      <c r="J2536" s="212">
        <v>1461</v>
      </c>
      <c r="K2536" s="212" t="s">
        <v>814</v>
      </c>
      <c r="L2536" s="212" t="s">
        <v>815</v>
      </c>
      <c r="M2536" s="212"/>
      <c r="N2536" s="212"/>
      <c r="O2536" s="212"/>
      <c r="P2536" s="212"/>
      <c r="Q2536" s="212"/>
      <c r="R2536" s="212"/>
      <c r="S2536" s="212"/>
      <c r="T2536" s="212"/>
      <c r="U2536" s="212"/>
      <c r="V2536" s="212"/>
      <c r="W2536" s="212"/>
      <c r="X2536" s="212"/>
      <c r="Y2536" s="212">
        <v>1376</v>
      </c>
      <c r="Z2536" s="212" t="s">
        <v>320</v>
      </c>
      <c r="AA2536" s="212" t="s">
        <v>321</v>
      </c>
      <c r="AB2536" s="212">
        <v>31884.639999999999</v>
      </c>
      <c r="AC2536" s="212">
        <v>39536.957999999999</v>
      </c>
      <c r="AD2536" s="212">
        <v>0.16669999999999999</v>
      </c>
      <c r="AE2536" s="212">
        <v>0</v>
      </c>
      <c r="AF2536" s="212">
        <v>0.16669999999999999</v>
      </c>
      <c r="AG2536" s="212">
        <v>0</v>
      </c>
      <c r="AH2536" s="212">
        <v>5314.11</v>
      </c>
      <c r="AI2536" s="212">
        <v>6589.49</v>
      </c>
      <c r="AJ2536" s="212">
        <v>0</v>
      </c>
      <c r="AK2536" s="212">
        <v>0</v>
      </c>
      <c r="AL2536" s="212">
        <v>0</v>
      </c>
      <c r="AM2536">
        <v>1</v>
      </c>
      <c r="AN2536" t="str">
        <f>VLOOKUP(H2536,'Base Art'!$A:$AJ,36,FALSE)</f>
        <v>IMPORTADORA SUDAMERICANA S.R.L.</v>
      </c>
    </row>
    <row r="2537" spans="1:40" x14ac:dyDescent="0.25">
      <c r="A2537" s="212" t="s">
        <v>7819</v>
      </c>
      <c r="B2537" s="212">
        <v>1</v>
      </c>
      <c r="C2537" s="212" t="s">
        <v>7820</v>
      </c>
      <c r="D2537" s="212" t="s">
        <v>135</v>
      </c>
      <c r="E2537" s="212">
        <v>21</v>
      </c>
      <c r="F2537" s="212" t="s">
        <v>17</v>
      </c>
      <c r="G2537" s="212" t="s">
        <v>816</v>
      </c>
      <c r="H2537" s="212">
        <v>8386</v>
      </c>
      <c r="I2537" s="212" t="s">
        <v>817</v>
      </c>
      <c r="J2537" s="212"/>
      <c r="K2537" s="212"/>
      <c r="L2537" s="212"/>
      <c r="M2537" s="212"/>
      <c r="N2537" s="212"/>
      <c r="O2537" s="212"/>
      <c r="P2537" s="212">
        <v>1088</v>
      </c>
      <c r="Q2537" s="212" t="s">
        <v>818</v>
      </c>
      <c r="R2537" s="212" t="s">
        <v>819</v>
      </c>
      <c r="S2537" s="212"/>
      <c r="T2537" s="212"/>
      <c r="U2537" s="212"/>
      <c r="V2537" s="212"/>
      <c r="W2537" s="212"/>
      <c r="X2537" s="212"/>
      <c r="Y2537" s="212">
        <v>1373</v>
      </c>
      <c r="Z2537" s="212" t="s">
        <v>386</v>
      </c>
      <c r="AA2537" s="212" t="s">
        <v>387</v>
      </c>
      <c r="AB2537" s="212">
        <v>79120.922999999995</v>
      </c>
      <c r="AC2537" s="212">
        <v>97964.812000000005</v>
      </c>
      <c r="AD2537" s="212">
        <v>0.76670000000000005</v>
      </c>
      <c r="AE2537" s="212">
        <v>0</v>
      </c>
      <c r="AF2537" s="212">
        <v>0.76670000000000005</v>
      </c>
      <c r="AG2537" s="212">
        <v>0</v>
      </c>
      <c r="AH2537" s="212">
        <v>60659.37</v>
      </c>
      <c r="AI2537" s="212">
        <v>75106.36</v>
      </c>
      <c r="AJ2537" s="212">
        <v>0</v>
      </c>
      <c r="AK2537" s="212">
        <v>0</v>
      </c>
      <c r="AL2537" s="212">
        <v>0</v>
      </c>
      <c r="AM2537">
        <v>1</v>
      </c>
      <c r="AN2537" t="str">
        <f>VLOOKUP(H2537,'Base Art'!$A:$AJ,36,FALSE)</f>
        <v>MONDELEZ ARGENTINA S.A.</v>
      </c>
    </row>
    <row r="2538" spans="1:40" x14ac:dyDescent="0.25">
      <c r="A2538" s="212" t="s">
        <v>7819</v>
      </c>
      <c r="B2538" s="212">
        <v>1</v>
      </c>
      <c r="C2538" s="212" t="s">
        <v>7820</v>
      </c>
      <c r="D2538" s="212" t="s">
        <v>135</v>
      </c>
      <c r="E2538" s="212">
        <v>21</v>
      </c>
      <c r="F2538" s="212" t="s">
        <v>17</v>
      </c>
      <c r="G2538" s="212" t="s">
        <v>820</v>
      </c>
      <c r="H2538" s="212">
        <v>8388</v>
      </c>
      <c r="I2538" s="212" t="s">
        <v>821</v>
      </c>
      <c r="J2538" s="212">
        <v>1272</v>
      </c>
      <c r="K2538" s="212" t="s">
        <v>822</v>
      </c>
      <c r="L2538" s="212" t="s">
        <v>823</v>
      </c>
      <c r="M2538" s="212"/>
      <c r="N2538" s="212"/>
      <c r="O2538" s="212"/>
      <c r="P2538" s="212">
        <v>1088</v>
      </c>
      <c r="Q2538" s="212" t="s">
        <v>818</v>
      </c>
      <c r="R2538" s="212" t="s">
        <v>819</v>
      </c>
      <c r="S2538" s="212"/>
      <c r="T2538" s="212"/>
      <c r="U2538" s="212"/>
      <c r="V2538" s="212"/>
      <c r="W2538" s="212"/>
      <c r="X2538" s="212"/>
      <c r="Y2538" s="212">
        <v>1373</v>
      </c>
      <c r="Z2538" s="212" t="s">
        <v>386</v>
      </c>
      <c r="AA2538" s="212" t="s">
        <v>387</v>
      </c>
      <c r="AB2538" s="212">
        <v>51203.65</v>
      </c>
      <c r="AC2538" s="212">
        <v>62665.714999999997</v>
      </c>
      <c r="AD2538" s="212">
        <v>2.2778</v>
      </c>
      <c r="AE2538" s="212">
        <v>0</v>
      </c>
      <c r="AF2538" s="212">
        <v>2.2778</v>
      </c>
      <c r="AG2538" s="212">
        <v>0</v>
      </c>
      <c r="AH2538" s="212">
        <v>116630.54</v>
      </c>
      <c r="AI2538" s="212">
        <v>142738.57</v>
      </c>
      <c r="AJ2538" s="212">
        <v>0</v>
      </c>
      <c r="AK2538" s="212">
        <v>0</v>
      </c>
      <c r="AL2538" s="212">
        <v>0</v>
      </c>
      <c r="AM2538">
        <v>1</v>
      </c>
      <c r="AN2538" t="str">
        <f>VLOOKUP(H2538,'Base Art'!$A:$AJ,36,FALSE)</f>
        <v>MONDELEZ ARGENTINA S.A.</v>
      </c>
    </row>
    <row r="2539" spans="1:40" x14ac:dyDescent="0.25">
      <c r="A2539" s="212" t="s">
        <v>7819</v>
      </c>
      <c r="B2539" s="212">
        <v>1</v>
      </c>
      <c r="C2539" s="212" t="s">
        <v>7820</v>
      </c>
      <c r="D2539" s="212" t="s">
        <v>135</v>
      </c>
      <c r="E2539" s="212">
        <v>21</v>
      </c>
      <c r="F2539" s="212" t="s">
        <v>17</v>
      </c>
      <c r="G2539" s="212" t="s">
        <v>824</v>
      </c>
      <c r="H2539" s="212">
        <v>8404</v>
      </c>
      <c r="I2539" s="212" t="s">
        <v>825</v>
      </c>
      <c r="J2539" s="212">
        <v>1014</v>
      </c>
      <c r="K2539" s="212" t="s">
        <v>794</v>
      </c>
      <c r="L2539" s="212" t="s">
        <v>795</v>
      </c>
      <c r="M2539" s="212"/>
      <c r="N2539" s="212"/>
      <c r="O2539" s="212"/>
      <c r="P2539" s="212">
        <v>1005</v>
      </c>
      <c r="Q2539" s="212" t="s">
        <v>582</v>
      </c>
      <c r="R2539" s="212" t="s">
        <v>583</v>
      </c>
      <c r="S2539" s="212"/>
      <c r="T2539" s="212"/>
      <c r="U2539" s="212"/>
      <c r="V2539" s="212"/>
      <c r="W2539" s="212"/>
      <c r="X2539" s="212"/>
      <c r="Y2539" s="212">
        <v>1369</v>
      </c>
      <c r="Z2539" s="212" t="s">
        <v>354</v>
      </c>
      <c r="AA2539" s="212" t="s">
        <v>355</v>
      </c>
      <c r="AB2539" s="212">
        <v>10698.933000000001</v>
      </c>
      <c r="AC2539" s="212">
        <v>13266.674999999999</v>
      </c>
      <c r="AD2539" s="212">
        <v>0.4</v>
      </c>
      <c r="AE2539" s="212">
        <v>0</v>
      </c>
      <c r="AF2539" s="212">
        <v>0.4</v>
      </c>
      <c r="AG2539" s="212">
        <v>0</v>
      </c>
      <c r="AH2539" s="212">
        <v>4279.57</v>
      </c>
      <c r="AI2539" s="212">
        <v>5306.67</v>
      </c>
      <c r="AJ2539" s="212">
        <v>0</v>
      </c>
      <c r="AK2539" s="212">
        <v>0</v>
      </c>
      <c r="AL2539" s="212">
        <v>0</v>
      </c>
      <c r="AM2539">
        <v>1</v>
      </c>
      <c r="AN2539" t="str">
        <f>VLOOKUP(H2539,'Base Art'!$A:$AJ,36,FALSE)</f>
        <v>EST. LAS MARIAS S.A.C.I.F.A.</v>
      </c>
    </row>
    <row r="2540" spans="1:40" x14ac:dyDescent="0.25">
      <c r="A2540" s="212" t="s">
        <v>7819</v>
      </c>
      <c r="B2540" s="212">
        <v>1</v>
      </c>
      <c r="C2540" s="212" t="s">
        <v>7820</v>
      </c>
      <c r="D2540" s="212" t="s">
        <v>135</v>
      </c>
      <c r="E2540" s="212">
        <v>21</v>
      </c>
      <c r="F2540" s="212" t="s">
        <v>17</v>
      </c>
      <c r="G2540" s="212" t="s">
        <v>828</v>
      </c>
      <c r="H2540" s="212">
        <v>8476</v>
      </c>
      <c r="I2540" s="212" t="s">
        <v>829</v>
      </c>
      <c r="J2540" s="212">
        <v>1419</v>
      </c>
      <c r="K2540" s="212" t="s">
        <v>572</v>
      </c>
      <c r="L2540" s="212" t="s">
        <v>573</v>
      </c>
      <c r="M2540" s="212"/>
      <c r="N2540" s="212"/>
      <c r="O2540" s="212"/>
      <c r="P2540" s="212"/>
      <c r="Q2540" s="212"/>
      <c r="R2540" s="212"/>
      <c r="S2540" s="212"/>
      <c r="T2540" s="212"/>
      <c r="U2540" s="212"/>
      <c r="V2540" s="212"/>
      <c r="W2540" s="212"/>
      <c r="X2540" s="212"/>
      <c r="Y2540" s="212">
        <v>1369</v>
      </c>
      <c r="Z2540" s="212" t="s">
        <v>354</v>
      </c>
      <c r="AA2540" s="212" t="s">
        <v>355</v>
      </c>
      <c r="AB2540" s="212">
        <v>39987.968999999997</v>
      </c>
      <c r="AC2540" s="212">
        <v>49585.082999999999</v>
      </c>
      <c r="AD2540" s="212">
        <v>0.25</v>
      </c>
      <c r="AE2540" s="212">
        <v>4.1700000000000001E-2</v>
      </c>
      <c r="AF2540" s="212">
        <v>0.29170000000000001</v>
      </c>
      <c r="AG2540" s="212">
        <v>0</v>
      </c>
      <c r="AH2540" s="212">
        <v>11663.16</v>
      </c>
      <c r="AI2540" s="212">
        <v>14462.32</v>
      </c>
      <c r="AJ2540" s="212">
        <v>0</v>
      </c>
      <c r="AK2540" s="212">
        <v>0</v>
      </c>
      <c r="AL2540" s="212">
        <v>0</v>
      </c>
      <c r="AM2540">
        <v>1</v>
      </c>
      <c r="AN2540" t="str">
        <f>VLOOKUP(H2540,'Base Art'!$A:$AJ,36,FALSE)</f>
        <v>ARCOR S.A.I.C.</v>
      </c>
    </row>
    <row r="2541" spans="1:40" x14ac:dyDescent="0.25">
      <c r="A2541" s="212" t="s">
        <v>7819</v>
      </c>
      <c r="B2541" s="212">
        <v>1</v>
      </c>
      <c r="C2541" s="212" t="s">
        <v>7820</v>
      </c>
      <c r="D2541" s="212" t="s">
        <v>135</v>
      </c>
      <c r="E2541" s="212">
        <v>21</v>
      </c>
      <c r="F2541" s="212" t="s">
        <v>17</v>
      </c>
      <c r="G2541" s="212" t="s">
        <v>830</v>
      </c>
      <c r="H2541" s="212">
        <v>8485</v>
      </c>
      <c r="I2541" s="212" t="s">
        <v>831</v>
      </c>
      <c r="J2541" s="212">
        <v>1430</v>
      </c>
      <c r="K2541" s="212" t="s">
        <v>420</v>
      </c>
      <c r="L2541" s="212" t="s">
        <v>421</v>
      </c>
      <c r="M2541" s="212"/>
      <c r="N2541" s="212"/>
      <c r="O2541" s="212"/>
      <c r="P2541" s="212"/>
      <c r="Q2541" s="212"/>
      <c r="R2541" s="212"/>
      <c r="S2541" s="212"/>
      <c r="T2541" s="212"/>
      <c r="U2541" s="212"/>
      <c r="V2541" s="212"/>
      <c r="W2541" s="212"/>
      <c r="X2541" s="212"/>
      <c r="Y2541" s="212">
        <v>1374</v>
      </c>
      <c r="Z2541" s="212" t="s">
        <v>336</v>
      </c>
      <c r="AA2541" s="212" t="s">
        <v>337</v>
      </c>
      <c r="AB2541" s="212">
        <v>124454.026</v>
      </c>
      <c r="AC2541" s="212">
        <v>154323.003</v>
      </c>
      <c r="AD2541" s="212">
        <v>0.1111</v>
      </c>
      <c r="AE2541" s="212">
        <v>0</v>
      </c>
      <c r="AF2541" s="212">
        <v>0.1111</v>
      </c>
      <c r="AG2541" s="212">
        <v>0</v>
      </c>
      <c r="AH2541" s="212">
        <v>13828.23</v>
      </c>
      <c r="AI2541" s="212">
        <v>17147</v>
      </c>
      <c r="AJ2541" s="212">
        <v>0</v>
      </c>
      <c r="AK2541" s="212">
        <v>0</v>
      </c>
      <c r="AL2541" s="212">
        <v>0</v>
      </c>
      <c r="AM2541">
        <v>1</v>
      </c>
      <c r="AN2541" t="str">
        <f>VLOOKUP(H2541,'Base Art'!$A:$AJ,36,FALSE)</f>
        <v>GEORGALOS HNOS. S.A.I.C.A.</v>
      </c>
    </row>
    <row r="2542" spans="1:40" x14ac:dyDescent="0.25">
      <c r="A2542" s="212" t="s">
        <v>7819</v>
      </c>
      <c r="B2542" s="212">
        <v>1</v>
      </c>
      <c r="C2542" s="212" t="s">
        <v>7820</v>
      </c>
      <c r="D2542" s="212" t="s">
        <v>135</v>
      </c>
      <c r="E2542" s="212">
        <v>21</v>
      </c>
      <c r="F2542" s="212" t="s">
        <v>17</v>
      </c>
      <c r="G2542" s="212" t="s">
        <v>1606</v>
      </c>
      <c r="H2542" s="212">
        <v>8492</v>
      </c>
      <c r="I2542" s="212" t="s">
        <v>1607</v>
      </c>
      <c r="J2542" s="212">
        <v>1162</v>
      </c>
      <c r="K2542" s="212" t="s">
        <v>1166</v>
      </c>
      <c r="L2542" s="212" t="s">
        <v>1167</v>
      </c>
      <c r="M2542" s="212"/>
      <c r="N2542" s="212"/>
      <c r="O2542" s="212"/>
      <c r="P2542" s="212">
        <v>1073</v>
      </c>
      <c r="Q2542" s="212" t="s">
        <v>1116</v>
      </c>
      <c r="R2542" s="212" t="s">
        <v>1117</v>
      </c>
      <c r="S2542" s="212"/>
      <c r="T2542" s="212"/>
      <c r="U2542" s="212"/>
      <c r="V2542" s="212"/>
      <c r="W2542" s="212"/>
      <c r="X2542" s="212"/>
      <c r="Y2542" s="212">
        <v>1370</v>
      </c>
      <c r="Z2542" s="212" t="s">
        <v>400</v>
      </c>
      <c r="AA2542" s="212" t="s">
        <v>401</v>
      </c>
      <c r="AB2542" s="212">
        <v>12892.91</v>
      </c>
      <c r="AC2542" s="212">
        <v>15884.47</v>
      </c>
      <c r="AD2542" s="212">
        <v>1.9167000000000001</v>
      </c>
      <c r="AE2542" s="212">
        <v>0</v>
      </c>
      <c r="AF2542" s="212">
        <v>1.9167000000000001</v>
      </c>
      <c r="AG2542" s="212">
        <v>0</v>
      </c>
      <c r="AH2542" s="212">
        <v>24711.41</v>
      </c>
      <c r="AI2542" s="212">
        <v>30445.23</v>
      </c>
      <c r="AJ2542" s="212">
        <v>1</v>
      </c>
      <c r="AK2542" s="212">
        <v>1.92</v>
      </c>
      <c r="AL2542" s="212">
        <v>0</v>
      </c>
      <c r="AM2542">
        <v>1</v>
      </c>
      <c r="AN2542" t="str">
        <f>VLOOKUP(H2542,'Base Art'!$A:$AJ,36,FALSE)</f>
        <v>RPB SA</v>
      </c>
    </row>
    <row r="2543" spans="1:40" x14ac:dyDescent="0.25">
      <c r="A2543" s="212" t="s">
        <v>7819</v>
      </c>
      <c r="B2543" s="212">
        <v>1</v>
      </c>
      <c r="C2543" s="212" t="s">
        <v>7820</v>
      </c>
      <c r="D2543" s="212" t="s">
        <v>135</v>
      </c>
      <c r="E2543" s="212">
        <v>21</v>
      </c>
      <c r="F2543" s="212" t="s">
        <v>17</v>
      </c>
      <c r="G2543" s="212" t="s">
        <v>840</v>
      </c>
      <c r="H2543" s="212">
        <v>8575</v>
      </c>
      <c r="I2543" s="212" t="s">
        <v>841</v>
      </c>
      <c r="J2543" s="212">
        <v>1430</v>
      </c>
      <c r="K2543" s="212" t="s">
        <v>420</v>
      </c>
      <c r="L2543" s="212" t="s">
        <v>421</v>
      </c>
      <c r="M2543" s="212"/>
      <c r="N2543" s="212"/>
      <c r="O2543" s="212"/>
      <c r="P2543" s="212"/>
      <c r="Q2543" s="212"/>
      <c r="R2543" s="212"/>
      <c r="S2543" s="212"/>
      <c r="T2543" s="212"/>
      <c r="U2543" s="212"/>
      <c r="V2543" s="212"/>
      <c r="W2543" s="212"/>
      <c r="X2543" s="212"/>
      <c r="Y2543" s="212">
        <v>1374</v>
      </c>
      <c r="Z2543" s="212" t="s">
        <v>336</v>
      </c>
      <c r="AA2543" s="212" t="s">
        <v>337</v>
      </c>
      <c r="AB2543" s="212">
        <v>73432.3</v>
      </c>
      <c r="AC2543" s="212">
        <v>91056.057000000001</v>
      </c>
      <c r="AD2543" s="212">
        <v>0.25</v>
      </c>
      <c r="AE2543" s="212">
        <v>0</v>
      </c>
      <c r="AF2543" s="212">
        <v>0.25</v>
      </c>
      <c r="AG2543" s="212">
        <v>0</v>
      </c>
      <c r="AH2543" s="212">
        <v>18358.080000000002</v>
      </c>
      <c r="AI2543" s="212">
        <v>22764.01</v>
      </c>
      <c r="AJ2543" s="212">
        <v>1</v>
      </c>
      <c r="AK2543" s="212">
        <v>0.25</v>
      </c>
      <c r="AL2543" s="212">
        <v>0</v>
      </c>
      <c r="AM2543">
        <v>1</v>
      </c>
      <c r="AN2543" t="str">
        <f>VLOOKUP(H2543,'Base Art'!$A:$AJ,36,FALSE)</f>
        <v>GEORGALOS HNOS. S.A.I.C.A.</v>
      </c>
    </row>
    <row r="2544" spans="1:40" x14ac:dyDescent="0.25">
      <c r="A2544" s="212" t="s">
        <v>7819</v>
      </c>
      <c r="B2544" s="212">
        <v>1</v>
      </c>
      <c r="C2544" s="212" t="s">
        <v>7820</v>
      </c>
      <c r="D2544" s="212" t="s">
        <v>135</v>
      </c>
      <c r="E2544" s="212">
        <v>21</v>
      </c>
      <c r="F2544" s="212" t="s">
        <v>17</v>
      </c>
      <c r="G2544" s="212" t="s">
        <v>7666</v>
      </c>
      <c r="H2544" s="212">
        <v>8579</v>
      </c>
      <c r="I2544" s="212" t="s">
        <v>4646</v>
      </c>
      <c r="J2544" s="212">
        <v>1420</v>
      </c>
      <c r="K2544" s="212" t="s">
        <v>568</v>
      </c>
      <c r="L2544" s="212" t="s">
        <v>569</v>
      </c>
      <c r="M2544" s="212"/>
      <c r="N2544" s="212"/>
      <c r="O2544" s="212"/>
      <c r="P2544" s="212"/>
      <c r="Q2544" s="212"/>
      <c r="R2544" s="212"/>
      <c r="S2544" s="212"/>
      <c r="T2544" s="212"/>
      <c r="U2544" s="212"/>
      <c r="V2544" s="212"/>
      <c r="W2544" s="212"/>
      <c r="X2544" s="212"/>
      <c r="Y2544" s="212">
        <v>1373</v>
      </c>
      <c r="Z2544" s="212" t="s">
        <v>386</v>
      </c>
      <c r="AA2544" s="212" t="s">
        <v>387</v>
      </c>
      <c r="AB2544" s="212">
        <v>16524.776000000002</v>
      </c>
      <c r="AC2544" s="212">
        <v>20300.353999999999</v>
      </c>
      <c r="AD2544" s="212">
        <v>8.9285999999999994</v>
      </c>
      <c r="AE2544" s="212">
        <v>0</v>
      </c>
      <c r="AF2544" s="212">
        <v>8.9285999999999994</v>
      </c>
      <c r="AG2544" s="212">
        <v>0</v>
      </c>
      <c r="AH2544" s="212">
        <v>147542.65</v>
      </c>
      <c r="AI2544" s="212">
        <v>181253.16</v>
      </c>
      <c r="AJ2544" s="212">
        <v>3</v>
      </c>
      <c r="AK2544" s="212">
        <v>2.98</v>
      </c>
      <c r="AL2544" s="212">
        <v>0</v>
      </c>
      <c r="AM2544">
        <v>1</v>
      </c>
      <c r="AN2544" t="str">
        <f>VLOOKUP(H2544,'Base Art'!$A:$AJ,36,FALSE)</f>
        <v>ARCOR S.A.I.C.</v>
      </c>
    </row>
    <row r="2545" spans="1:40" x14ac:dyDescent="0.25">
      <c r="A2545" s="212" t="s">
        <v>7819</v>
      </c>
      <c r="B2545" s="212">
        <v>1</v>
      </c>
      <c r="C2545" s="212" t="s">
        <v>7820</v>
      </c>
      <c r="D2545" s="212" t="s">
        <v>135</v>
      </c>
      <c r="E2545" s="212">
        <v>21</v>
      </c>
      <c r="F2545" s="212" t="s">
        <v>17</v>
      </c>
      <c r="G2545" s="212" t="s">
        <v>1174</v>
      </c>
      <c r="H2545" s="212">
        <v>8675</v>
      </c>
      <c r="I2545" s="212" t="s">
        <v>1175</v>
      </c>
      <c r="J2545" s="212">
        <v>1414</v>
      </c>
      <c r="K2545" s="212" t="s">
        <v>372</v>
      </c>
      <c r="L2545" s="212" t="s">
        <v>373</v>
      </c>
      <c r="M2545" s="212"/>
      <c r="N2545" s="212"/>
      <c r="O2545" s="212"/>
      <c r="P2545" s="212"/>
      <c r="Q2545" s="212"/>
      <c r="R2545" s="212"/>
      <c r="S2545" s="212"/>
      <c r="T2545" s="212"/>
      <c r="U2545" s="212"/>
      <c r="V2545" s="212"/>
      <c r="W2545" s="212"/>
      <c r="X2545" s="212"/>
      <c r="Y2545" s="212">
        <v>1374</v>
      </c>
      <c r="Z2545" s="212" t="s">
        <v>336</v>
      </c>
      <c r="AA2545" s="212" t="s">
        <v>337</v>
      </c>
      <c r="AB2545" s="212">
        <v>82249.081000000006</v>
      </c>
      <c r="AC2545" s="212">
        <v>101524.88499999999</v>
      </c>
      <c r="AD2545" s="212">
        <v>0.20830000000000001</v>
      </c>
      <c r="AE2545" s="212">
        <v>0</v>
      </c>
      <c r="AF2545" s="212">
        <v>0.20830000000000001</v>
      </c>
      <c r="AG2545" s="212">
        <v>0</v>
      </c>
      <c r="AH2545" s="212">
        <v>17135.23</v>
      </c>
      <c r="AI2545" s="212">
        <v>21151.02</v>
      </c>
      <c r="AJ2545" s="212">
        <v>1</v>
      </c>
      <c r="AK2545" s="212">
        <v>0.21</v>
      </c>
      <c r="AL2545" s="212">
        <v>0</v>
      </c>
      <c r="AM2545">
        <v>1</v>
      </c>
      <c r="AN2545" t="str">
        <f>VLOOKUP(H2545,'Base Art'!$A:$AJ,36,FALSE)</f>
        <v>ARCOR S.A.I.C.</v>
      </c>
    </row>
    <row r="2546" spans="1:40" x14ac:dyDescent="0.25">
      <c r="A2546" s="212" t="s">
        <v>7819</v>
      </c>
      <c r="B2546" s="212">
        <v>1</v>
      </c>
      <c r="C2546" s="212" t="s">
        <v>7820</v>
      </c>
      <c r="D2546" s="212" t="s">
        <v>135</v>
      </c>
      <c r="E2546" s="212">
        <v>21</v>
      </c>
      <c r="F2546" s="212" t="s">
        <v>17</v>
      </c>
      <c r="G2546" s="212" t="s">
        <v>1299</v>
      </c>
      <c r="H2546" s="212">
        <v>8751</v>
      </c>
      <c r="I2546" s="212" t="s">
        <v>1300</v>
      </c>
      <c r="J2546" s="212">
        <v>1469</v>
      </c>
      <c r="K2546" s="212" t="s">
        <v>1152</v>
      </c>
      <c r="L2546" s="212" t="s">
        <v>1153</v>
      </c>
      <c r="M2546" s="212"/>
      <c r="N2546" s="212"/>
      <c r="O2546" s="212"/>
      <c r="P2546" s="212">
        <v>1103</v>
      </c>
      <c r="Q2546" s="212" t="s">
        <v>1154</v>
      </c>
      <c r="R2546" s="212" t="s">
        <v>1155</v>
      </c>
      <c r="S2546" s="212"/>
      <c r="T2546" s="212"/>
      <c r="U2546" s="212"/>
      <c r="V2546" s="212"/>
      <c r="W2546" s="212"/>
      <c r="X2546" s="212"/>
      <c r="Y2546" s="212">
        <v>1374</v>
      </c>
      <c r="Z2546" s="212" t="s">
        <v>336</v>
      </c>
      <c r="AA2546" s="212" t="s">
        <v>337</v>
      </c>
      <c r="AB2546" s="212">
        <v>32875.370999999999</v>
      </c>
      <c r="AC2546" s="212">
        <v>40004.423000000003</v>
      </c>
      <c r="AD2546" s="212">
        <v>0.75</v>
      </c>
      <c r="AE2546" s="212">
        <v>0</v>
      </c>
      <c r="AF2546" s="212">
        <v>0.75</v>
      </c>
      <c r="AG2546" s="212">
        <v>0</v>
      </c>
      <c r="AH2546" s="212">
        <v>24656.53</v>
      </c>
      <c r="AI2546" s="212">
        <v>30003.32</v>
      </c>
      <c r="AJ2546" s="212">
        <v>2</v>
      </c>
      <c r="AK2546" s="212">
        <v>0.38</v>
      </c>
      <c r="AL2546" s="212">
        <v>0</v>
      </c>
      <c r="AM2546">
        <v>1</v>
      </c>
      <c r="AN2546" t="str">
        <f>VLOOKUP(H2546,'Base Art'!$A:$AJ,36,FALSE)</f>
        <v>LHERITIER ARGENTINA S.A.</v>
      </c>
    </row>
    <row r="2547" spans="1:40" x14ac:dyDescent="0.25">
      <c r="A2547" s="212" t="s">
        <v>7819</v>
      </c>
      <c r="B2547" s="212">
        <v>1</v>
      </c>
      <c r="C2547" s="212" t="s">
        <v>7820</v>
      </c>
      <c r="D2547" s="212" t="s">
        <v>135</v>
      </c>
      <c r="E2547" s="212">
        <v>21</v>
      </c>
      <c r="F2547" s="212" t="s">
        <v>17</v>
      </c>
      <c r="G2547" s="212" t="s">
        <v>844</v>
      </c>
      <c r="H2547" s="212">
        <v>8805</v>
      </c>
      <c r="I2547" s="212" t="s">
        <v>845</v>
      </c>
      <c r="J2547" s="212">
        <v>1064</v>
      </c>
      <c r="K2547" s="212" t="s">
        <v>446</v>
      </c>
      <c r="L2547" s="212" t="s">
        <v>447</v>
      </c>
      <c r="M2547" s="212"/>
      <c r="N2547" s="212"/>
      <c r="O2547" s="212"/>
      <c r="P2547" s="212">
        <v>1066</v>
      </c>
      <c r="Q2547" s="212" t="s">
        <v>448</v>
      </c>
      <c r="R2547" s="212" t="s">
        <v>449</v>
      </c>
      <c r="S2547" s="212"/>
      <c r="T2547" s="212"/>
      <c r="U2547" s="212"/>
      <c r="V2547" s="212"/>
      <c r="W2547" s="212"/>
      <c r="X2547" s="212"/>
      <c r="Y2547" s="212">
        <v>1373</v>
      </c>
      <c r="Z2547" s="212" t="s">
        <v>386</v>
      </c>
      <c r="AA2547" s="212" t="s">
        <v>387</v>
      </c>
      <c r="AB2547" s="212">
        <v>24948.072</v>
      </c>
      <c r="AC2547" s="212">
        <v>31087.571</v>
      </c>
      <c r="AD2547" s="212">
        <v>1.5713999999999999</v>
      </c>
      <c r="AE2547" s="212">
        <v>0</v>
      </c>
      <c r="AF2547" s="212">
        <v>1.5713999999999999</v>
      </c>
      <c r="AG2547" s="212">
        <v>0</v>
      </c>
      <c r="AH2547" s="212">
        <v>39204.11</v>
      </c>
      <c r="AI2547" s="212">
        <v>48851.9</v>
      </c>
      <c r="AJ2547" s="212">
        <v>2</v>
      </c>
      <c r="AK2547" s="212">
        <v>0.79</v>
      </c>
      <c r="AL2547" s="212">
        <v>0</v>
      </c>
      <c r="AM2547">
        <v>1</v>
      </c>
      <c r="AN2547" t="str">
        <f>VLOOKUP(H2547,'Base Art'!$A:$AJ,36,FALSE)</f>
        <v>MOLINO CAÑUELAS S.A.C.I.F.I.A.</v>
      </c>
    </row>
    <row r="2548" spans="1:40" x14ac:dyDescent="0.25">
      <c r="A2548" s="212" t="s">
        <v>7819</v>
      </c>
      <c r="B2548" s="212">
        <v>1</v>
      </c>
      <c r="C2548" s="212" t="s">
        <v>7820</v>
      </c>
      <c r="D2548" s="212" t="s">
        <v>135</v>
      </c>
      <c r="E2548" s="212">
        <v>21</v>
      </c>
      <c r="F2548" s="212" t="s">
        <v>17</v>
      </c>
      <c r="G2548" s="212" t="s">
        <v>1301</v>
      </c>
      <c r="H2548" s="212">
        <v>10014</v>
      </c>
      <c r="I2548" s="212" t="s">
        <v>1302</v>
      </c>
      <c r="J2548" s="212">
        <v>1161</v>
      </c>
      <c r="K2548" s="212" t="s">
        <v>1114</v>
      </c>
      <c r="L2548" s="212" t="s">
        <v>1115</v>
      </c>
      <c r="M2548" s="212"/>
      <c r="N2548" s="212"/>
      <c r="O2548" s="212"/>
      <c r="P2548" s="212">
        <v>1073</v>
      </c>
      <c r="Q2548" s="212" t="s">
        <v>1116</v>
      </c>
      <c r="R2548" s="212" t="s">
        <v>1117</v>
      </c>
      <c r="S2548" s="212"/>
      <c r="T2548" s="212"/>
      <c r="U2548" s="212"/>
      <c r="V2548" s="212"/>
      <c r="W2548" s="212"/>
      <c r="X2548" s="212"/>
      <c r="Y2548" s="212">
        <v>1370</v>
      </c>
      <c r="Z2548" s="212" t="s">
        <v>400</v>
      </c>
      <c r="AA2548" s="212" t="s">
        <v>401</v>
      </c>
      <c r="AB2548" s="212">
        <v>12810.056</v>
      </c>
      <c r="AC2548" s="212">
        <v>16255.960999999999</v>
      </c>
      <c r="AD2548" s="212">
        <v>2</v>
      </c>
      <c r="AE2548" s="212">
        <v>0</v>
      </c>
      <c r="AF2548" s="212">
        <v>2</v>
      </c>
      <c r="AG2548" s="212">
        <v>0</v>
      </c>
      <c r="AH2548" s="212">
        <v>25620.11</v>
      </c>
      <c r="AI2548" s="212">
        <v>32511.919999999998</v>
      </c>
      <c r="AJ2548" s="212">
        <v>0</v>
      </c>
      <c r="AK2548" s="212">
        <v>0</v>
      </c>
      <c r="AL2548" s="212">
        <v>0</v>
      </c>
      <c r="AM2548">
        <v>1</v>
      </c>
      <c r="AN2548" t="str">
        <f>VLOOKUP(H2548,'Base Art'!$A:$AJ,36,FALSE)</f>
        <v>RPB SA</v>
      </c>
    </row>
    <row r="2549" spans="1:40" x14ac:dyDescent="0.25">
      <c r="A2549" s="212" t="s">
        <v>7819</v>
      </c>
      <c r="B2549" s="212">
        <v>1</v>
      </c>
      <c r="C2549" s="212" t="s">
        <v>7820</v>
      </c>
      <c r="D2549" s="212" t="s">
        <v>135</v>
      </c>
      <c r="E2549" s="212">
        <v>21</v>
      </c>
      <c r="F2549" s="212" t="s">
        <v>17</v>
      </c>
      <c r="G2549" s="212" t="s">
        <v>1176</v>
      </c>
      <c r="H2549" s="212">
        <v>10053</v>
      </c>
      <c r="I2549" s="212" t="s">
        <v>1177</v>
      </c>
      <c r="J2549" s="212"/>
      <c r="K2549" s="212"/>
      <c r="L2549" s="212"/>
      <c r="M2549" s="212"/>
      <c r="N2549" s="212"/>
      <c r="O2549" s="212"/>
      <c r="P2549" s="212"/>
      <c r="Q2549" s="212"/>
      <c r="R2549" s="212"/>
      <c r="S2549" s="212"/>
      <c r="T2549" s="212"/>
      <c r="U2549" s="212"/>
      <c r="V2549" s="212"/>
      <c r="W2549" s="212"/>
      <c r="X2549" s="212"/>
      <c r="Y2549" s="212">
        <v>1374</v>
      </c>
      <c r="Z2549" s="212" t="s">
        <v>336</v>
      </c>
      <c r="AA2549" s="212" t="s">
        <v>337</v>
      </c>
      <c r="AB2549" s="212">
        <v>56671.05</v>
      </c>
      <c r="AC2549" s="212">
        <v>68571.967999999993</v>
      </c>
      <c r="AD2549" s="212">
        <v>0.125</v>
      </c>
      <c r="AE2549" s="212">
        <v>0</v>
      </c>
      <c r="AF2549" s="212">
        <v>0.125</v>
      </c>
      <c r="AG2549" s="212">
        <v>0</v>
      </c>
      <c r="AH2549" s="212">
        <v>7083.88</v>
      </c>
      <c r="AI2549" s="212">
        <v>8571.5</v>
      </c>
      <c r="AJ2549" s="212">
        <v>0</v>
      </c>
      <c r="AK2549" s="212">
        <v>0</v>
      </c>
      <c r="AL2549" s="212">
        <v>0</v>
      </c>
      <c r="AM2549">
        <v>1</v>
      </c>
      <c r="AN2549" t="str">
        <f>VLOOKUP(H2549,'Base Art'!$A:$AJ,36,FALSE)</f>
        <v>ARCOR S.A.I.C.</v>
      </c>
    </row>
    <row r="2550" spans="1:40" x14ac:dyDescent="0.25">
      <c r="A2550" s="212" t="s">
        <v>7819</v>
      </c>
      <c r="B2550" s="212">
        <v>1</v>
      </c>
      <c r="C2550" s="212" t="s">
        <v>7820</v>
      </c>
      <c r="D2550" s="212" t="s">
        <v>135</v>
      </c>
      <c r="E2550" s="212">
        <v>21</v>
      </c>
      <c r="F2550" s="212" t="s">
        <v>17</v>
      </c>
      <c r="G2550" s="212" t="s">
        <v>1026</v>
      </c>
      <c r="H2550" s="212">
        <v>10054</v>
      </c>
      <c r="I2550" s="212" t="s">
        <v>1027</v>
      </c>
      <c r="J2550" s="212"/>
      <c r="K2550" s="212"/>
      <c r="L2550" s="212"/>
      <c r="M2550" s="212"/>
      <c r="N2550" s="212"/>
      <c r="O2550" s="212"/>
      <c r="P2550" s="212"/>
      <c r="Q2550" s="212"/>
      <c r="R2550" s="212"/>
      <c r="S2550" s="212"/>
      <c r="T2550" s="212"/>
      <c r="U2550" s="212"/>
      <c r="V2550" s="212"/>
      <c r="W2550" s="212"/>
      <c r="X2550" s="212"/>
      <c r="Y2550" s="212">
        <v>1376</v>
      </c>
      <c r="Z2550" s="212" t="s">
        <v>320</v>
      </c>
      <c r="AA2550" s="212" t="s">
        <v>321</v>
      </c>
      <c r="AB2550" s="212">
        <v>1055206.2490000001</v>
      </c>
      <c r="AC2550" s="212">
        <v>1308455.7849999999</v>
      </c>
      <c r="AD2550" s="212">
        <v>3.1300000000000001E-2</v>
      </c>
      <c r="AE2550" s="212">
        <v>0</v>
      </c>
      <c r="AF2550" s="212">
        <v>3.1300000000000001E-2</v>
      </c>
      <c r="AG2550" s="212">
        <v>0</v>
      </c>
      <c r="AH2550" s="212">
        <v>32975.199999999997</v>
      </c>
      <c r="AI2550" s="212">
        <v>40889.24</v>
      </c>
      <c r="AJ2550" s="212">
        <v>0</v>
      </c>
      <c r="AK2550" s="212">
        <v>0</v>
      </c>
      <c r="AL2550" s="212">
        <v>0</v>
      </c>
      <c r="AM2550">
        <v>1</v>
      </c>
      <c r="AN2550" t="str">
        <f>VLOOKUP(H2550,'Base Art'!$A:$AJ,36,FALSE)</f>
        <v>BUHL S.A.</v>
      </c>
    </row>
    <row r="2551" spans="1:40" x14ac:dyDescent="0.25">
      <c r="A2551" s="212" t="s">
        <v>7819</v>
      </c>
      <c r="B2551" s="212">
        <v>1</v>
      </c>
      <c r="C2551" s="212" t="s">
        <v>7820</v>
      </c>
      <c r="D2551" s="212" t="s">
        <v>135</v>
      </c>
      <c r="E2551" s="212">
        <v>21</v>
      </c>
      <c r="F2551" s="212" t="s">
        <v>17</v>
      </c>
      <c r="G2551" s="212" t="s">
        <v>1412</v>
      </c>
      <c r="H2551" s="212">
        <v>10063</v>
      </c>
      <c r="I2551" s="212" t="s">
        <v>1413</v>
      </c>
      <c r="J2551" s="212">
        <v>1416</v>
      </c>
      <c r="K2551" s="212" t="s">
        <v>552</v>
      </c>
      <c r="L2551" s="212" t="s">
        <v>553</v>
      </c>
      <c r="M2551" s="212"/>
      <c r="N2551" s="212"/>
      <c r="O2551" s="212"/>
      <c r="P2551" s="212"/>
      <c r="Q2551" s="212"/>
      <c r="R2551" s="212"/>
      <c r="S2551" s="212"/>
      <c r="T2551" s="212"/>
      <c r="U2551" s="212"/>
      <c r="V2551" s="212"/>
      <c r="W2551" s="212"/>
      <c r="X2551" s="212"/>
      <c r="Y2551" s="212">
        <v>1372</v>
      </c>
      <c r="Z2551" s="212" t="s">
        <v>346</v>
      </c>
      <c r="AA2551" s="212" t="s">
        <v>347</v>
      </c>
      <c r="AB2551" s="212">
        <v>55709.824999999997</v>
      </c>
      <c r="AC2551" s="212">
        <v>69080.179999999993</v>
      </c>
      <c r="AD2551" s="212">
        <v>0.375</v>
      </c>
      <c r="AE2551" s="212">
        <v>0</v>
      </c>
      <c r="AF2551" s="212">
        <v>0.375</v>
      </c>
      <c r="AG2551" s="212">
        <v>0</v>
      </c>
      <c r="AH2551" s="212">
        <v>20891.18</v>
      </c>
      <c r="AI2551" s="212">
        <v>25905.07</v>
      </c>
      <c r="AJ2551" s="212">
        <v>1</v>
      </c>
      <c r="AK2551" s="212">
        <v>0.38</v>
      </c>
      <c r="AL2551" s="212">
        <v>0</v>
      </c>
      <c r="AM2551">
        <v>1</v>
      </c>
      <c r="AN2551" t="str">
        <f>VLOOKUP(H2551,'Base Art'!$A:$AJ,36,FALSE)</f>
        <v>ARCOR S.A.I.C.</v>
      </c>
    </row>
    <row r="2552" spans="1:40" x14ac:dyDescent="0.25">
      <c r="A2552" s="212" t="s">
        <v>7819</v>
      </c>
      <c r="B2552" s="212">
        <v>1</v>
      </c>
      <c r="C2552" s="212" t="s">
        <v>7820</v>
      </c>
      <c r="D2552" s="212" t="s">
        <v>135</v>
      </c>
      <c r="E2552" s="212">
        <v>21</v>
      </c>
      <c r="F2552" s="212" t="s">
        <v>17</v>
      </c>
      <c r="G2552" s="212" t="s">
        <v>850</v>
      </c>
      <c r="H2552" s="212">
        <v>10278</v>
      </c>
      <c r="I2552" s="212" t="s">
        <v>851</v>
      </c>
      <c r="J2552" s="212"/>
      <c r="K2552" s="212"/>
      <c r="L2552" s="212"/>
      <c r="M2552" s="212"/>
      <c r="N2552" s="212"/>
      <c r="O2552" s="212"/>
      <c r="P2552" s="212">
        <v>1005</v>
      </c>
      <c r="Q2552" s="212" t="s">
        <v>582</v>
      </c>
      <c r="R2552" s="212" t="s">
        <v>583</v>
      </c>
      <c r="S2552" s="212"/>
      <c r="T2552" s="212"/>
      <c r="U2552" s="212"/>
      <c r="V2552" s="212"/>
      <c r="W2552" s="212"/>
      <c r="X2552" s="212"/>
      <c r="Y2552" s="212">
        <v>1369</v>
      </c>
      <c r="Z2552" s="212" t="s">
        <v>354</v>
      </c>
      <c r="AA2552" s="212" t="s">
        <v>355</v>
      </c>
      <c r="AB2552" s="212">
        <v>12414.771000000001</v>
      </c>
      <c r="AC2552" s="212">
        <v>15559.891</v>
      </c>
      <c r="AD2552" s="212">
        <v>4.3</v>
      </c>
      <c r="AE2552" s="212">
        <v>0</v>
      </c>
      <c r="AF2552" s="212">
        <v>4.3</v>
      </c>
      <c r="AG2552" s="212">
        <v>0</v>
      </c>
      <c r="AH2552" s="212">
        <v>53383.519999999997</v>
      </c>
      <c r="AI2552" s="212">
        <v>66907.53</v>
      </c>
      <c r="AJ2552" s="212">
        <v>1</v>
      </c>
      <c r="AK2552" s="212">
        <v>4.3</v>
      </c>
      <c r="AL2552" s="212">
        <v>0</v>
      </c>
      <c r="AM2552">
        <v>1</v>
      </c>
      <c r="AN2552" t="str">
        <f>VLOOKUP(H2552,'Base Art'!$A:$AJ,36,FALSE)</f>
        <v>EST. LAS MARIAS S.A.C.I.F.A.</v>
      </c>
    </row>
    <row r="2553" spans="1:40" x14ac:dyDescent="0.25">
      <c r="A2553" s="212" t="s">
        <v>7819</v>
      </c>
      <c r="B2553" s="212">
        <v>1</v>
      </c>
      <c r="C2553" s="212" t="s">
        <v>7820</v>
      </c>
      <c r="D2553" s="212" t="s">
        <v>135</v>
      </c>
      <c r="E2553" s="212">
        <v>21</v>
      </c>
      <c r="F2553" s="212" t="s">
        <v>17</v>
      </c>
      <c r="G2553" s="212" t="s">
        <v>852</v>
      </c>
      <c r="H2553" s="212">
        <v>10285</v>
      </c>
      <c r="I2553" s="212" t="s">
        <v>853</v>
      </c>
      <c r="J2553" s="212"/>
      <c r="K2553" s="212"/>
      <c r="L2553" s="212"/>
      <c r="M2553" s="212"/>
      <c r="N2553" s="212"/>
      <c r="O2553" s="212"/>
      <c r="P2553" s="212"/>
      <c r="Q2553" s="212"/>
      <c r="R2553" s="212"/>
      <c r="S2553" s="212"/>
      <c r="T2553" s="212"/>
      <c r="U2553" s="212"/>
      <c r="V2553" s="212"/>
      <c r="W2553" s="212"/>
      <c r="X2553" s="212"/>
      <c r="Y2553" s="212">
        <v>1376</v>
      </c>
      <c r="Z2553" s="212" t="s">
        <v>320</v>
      </c>
      <c r="AA2553" s="212" t="s">
        <v>321</v>
      </c>
      <c r="AB2553" s="212">
        <v>744612.96</v>
      </c>
      <c r="AC2553" s="212">
        <v>923320.05599999998</v>
      </c>
      <c r="AD2553" s="212">
        <v>3.3300000000000003E-2</v>
      </c>
      <c r="AE2553" s="212">
        <v>0</v>
      </c>
      <c r="AF2553" s="212">
        <v>3.3300000000000003E-2</v>
      </c>
      <c r="AG2553" s="212">
        <v>0</v>
      </c>
      <c r="AH2553" s="212">
        <v>24820.43</v>
      </c>
      <c r="AI2553" s="212">
        <v>30777.34</v>
      </c>
      <c r="AJ2553" s="212">
        <v>0</v>
      </c>
      <c r="AK2553" s="212">
        <v>0</v>
      </c>
      <c r="AL2553" s="212">
        <v>0</v>
      </c>
      <c r="AM2553">
        <v>1</v>
      </c>
      <c r="AN2553" t="str">
        <f>VLOOKUP(H2553,'Base Art'!$A:$AJ,36,FALSE)</f>
        <v>KOPELCO S.A.</v>
      </c>
    </row>
    <row r="2554" spans="1:40" x14ac:dyDescent="0.25">
      <c r="A2554" s="212" t="s">
        <v>7819</v>
      </c>
      <c r="B2554" s="212">
        <v>1</v>
      </c>
      <c r="C2554" s="212" t="s">
        <v>7820</v>
      </c>
      <c r="D2554" s="212" t="s">
        <v>135</v>
      </c>
      <c r="E2554" s="212">
        <v>21</v>
      </c>
      <c r="F2554" s="212" t="s">
        <v>17</v>
      </c>
      <c r="G2554" s="212" t="s">
        <v>1032</v>
      </c>
      <c r="H2554" s="212">
        <v>10411</v>
      </c>
      <c r="I2554" s="212" t="s">
        <v>1033</v>
      </c>
      <c r="J2554" s="212">
        <v>1416</v>
      </c>
      <c r="K2554" s="212" t="s">
        <v>552</v>
      </c>
      <c r="L2554" s="212" t="s">
        <v>553</v>
      </c>
      <c r="M2554" s="212"/>
      <c r="N2554" s="212"/>
      <c r="O2554" s="212"/>
      <c r="P2554" s="212"/>
      <c r="Q2554" s="212"/>
      <c r="R2554" s="212"/>
      <c r="S2554" s="212"/>
      <c r="T2554" s="212"/>
      <c r="U2554" s="212"/>
      <c r="V2554" s="212"/>
      <c r="W2554" s="212"/>
      <c r="X2554" s="212"/>
      <c r="Y2554" s="212">
        <v>1372</v>
      </c>
      <c r="Z2554" s="212" t="s">
        <v>346</v>
      </c>
      <c r="AA2554" s="212" t="s">
        <v>347</v>
      </c>
      <c r="AB2554" s="212">
        <v>10958.359</v>
      </c>
      <c r="AC2554" s="212">
        <v>13413.498</v>
      </c>
      <c r="AD2554" s="212">
        <v>0.5</v>
      </c>
      <c r="AE2554" s="212">
        <v>2.5000000000000001E-2</v>
      </c>
      <c r="AF2554" s="212">
        <v>0.52500000000000002</v>
      </c>
      <c r="AG2554" s="212">
        <v>0</v>
      </c>
      <c r="AH2554" s="212">
        <v>5753.14</v>
      </c>
      <c r="AI2554" s="212">
        <v>7042.09</v>
      </c>
      <c r="AJ2554" s="212">
        <v>1</v>
      </c>
      <c r="AK2554" s="212">
        <v>0.53</v>
      </c>
      <c r="AL2554" s="212">
        <v>0</v>
      </c>
      <c r="AM2554">
        <v>1</v>
      </c>
      <c r="AN2554" t="str">
        <f>VLOOKUP(H2554,'Base Art'!$A:$AJ,36,FALSE)</f>
        <v>ARCOR S.A.I.C.</v>
      </c>
    </row>
    <row r="2555" spans="1:40" x14ac:dyDescent="0.25">
      <c r="A2555" s="212" t="s">
        <v>7819</v>
      </c>
      <c r="B2555" s="212">
        <v>1</v>
      </c>
      <c r="C2555" s="212" t="s">
        <v>7820</v>
      </c>
      <c r="D2555" s="212" t="s">
        <v>135</v>
      </c>
      <c r="E2555" s="212">
        <v>21</v>
      </c>
      <c r="F2555" s="212" t="s">
        <v>17</v>
      </c>
      <c r="G2555" s="212" t="s">
        <v>860</v>
      </c>
      <c r="H2555" s="212">
        <v>10412</v>
      </c>
      <c r="I2555" s="212" t="s">
        <v>861</v>
      </c>
      <c r="J2555" s="212">
        <v>1416</v>
      </c>
      <c r="K2555" s="212" t="s">
        <v>552</v>
      </c>
      <c r="L2555" s="212" t="s">
        <v>553</v>
      </c>
      <c r="M2555" s="212"/>
      <c r="N2555" s="212"/>
      <c r="O2555" s="212"/>
      <c r="P2555" s="212"/>
      <c r="Q2555" s="212"/>
      <c r="R2555" s="212"/>
      <c r="S2555" s="212"/>
      <c r="T2555" s="212"/>
      <c r="U2555" s="212"/>
      <c r="V2555" s="212"/>
      <c r="W2555" s="212"/>
      <c r="X2555" s="212"/>
      <c r="Y2555" s="212">
        <v>1372</v>
      </c>
      <c r="Z2555" s="212" t="s">
        <v>346</v>
      </c>
      <c r="AA2555" s="212" t="s">
        <v>347</v>
      </c>
      <c r="AB2555" s="212">
        <v>15080.569</v>
      </c>
      <c r="AC2555" s="212">
        <v>16437.874</v>
      </c>
      <c r="AD2555" s="212">
        <v>-1.7899999999999999E-2</v>
      </c>
      <c r="AE2555" s="212">
        <v>0</v>
      </c>
      <c r="AF2555" s="212">
        <v>-1.7899999999999999E-2</v>
      </c>
      <c r="AG2555" s="212">
        <v>0</v>
      </c>
      <c r="AH2555" s="212">
        <v>-269.3</v>
      </c>
      <c r="AI2555" s="212">
        <v>-293.52999999999997</v>
      </c>
      <c r="AJ2555" s="212">
        <v>2</v>
      </c>
      <c r="AK2555" s="212">
        <v>-0.01</v>
      </c>
      <c r="AL2555" s="212">
        <v>0</v>
      </c>
      <c r="AM2555">
        <v>1</v>
      </c>
      <c r="AN2555" t="str">
        <f>VLOOKUP(H2555,'Base Art'!$A:$AJ,36,FALSE)</f>
        <v>ARCOR S.A.I.C.</v>
      </c>
    </row>
    <row r="2556" spans="1:40" x14ac:dyDescent="0.25">
      <c r="A2556" s="212" t="s">
        <v>7819</v>
      </c>
      <c r="B2556" s="212">
        <v>1</v>
      </c>
      <c r="C2556" s="212" t="s">
        <v>7820</v>
      </c>
      <c r="D2556" s="212" t="s">
        <v>135</v>
      </c>
      <c r="E2556" s="212">
        <v>21</v>
      </c>
      <c r="F2556" s="212" t="s">
        <v>17</v>
      </c>
      <c r="G2556" s="212" t="s">
        <v>1180</v>
      </c>
      <c r="H2556" s="212">
        <v>10421</v>
      </c>
      <c r="I2556" s="212" t="s">
        <v>1181</v>
      </c>
      <c r="J2556" s="212">
        <v>1018</v>
      </c>
      <c r="K2556" s="212" t="s">
        <v>392</v>
      </c>
      <c r="L2556" s="212" t="s">
        <v>393</v>
      </c>
      <c r="M2556" s="212"/>
      <c r="N2556" s="212"/>
      <c r="O2556" s="212"/>
      <c r="P2556" s="212">
        <v>1250</v>
      </c>
      <c r="Q2556" s="212" t="s">
        <v>864</v>
      </c>
      <c r="R2556" s="212" t="s">
        <v>865</v>
      </c>
      <c r="S2556" s="212"/>
      <c r="T2556" s="212"/>
      <c r="U2556" s="212"/>
      <c r="V2556" s="212"/>
      <c r="W2556" s="212"/>
      <c r="X2556" s="212"/>
      <c r="Y2556" s="212">
        <v>1376</v>
      </c>
      <c r="Z2556" s="212" t="s">
        <v>320</v>
      </c>
      <c r="AA2556" s="212" t="s">
        <v>321</v>
      </c>
      <c r="AB2556" s="212">
        <v>47561.1</v>
      </c>
      <c r="AC2556" s="212">
        <v>52555.019</v>
      </c>
      <c r="AD2556" s="212">
        <v>7.4999999999999997E-2</v>
      </c>
      <c r="AE2556" s="212">
        <v>7.4999999999999997E-2</v>
      </c>
      <c r="AF2556" s="212">
        <v>0.15</v>
      </c>
      <c r="AG2556" s="212">
        <v>0</v>
      </c>
      <c r="AH2556" s="212">
        <v>7134.17</v>
      </c>
      <c r="AI2556" s="212">
        <v>7883.25</v>
      </c>
      <c r="AJ2556" s="212">
        <v>1</v>
      </c>
      <c r="AK2556" s="212">
        <v>0.15</v>
      </c>
      <c r="AL2556" s="212">
        <v>0</v>
      </c>
      <c r="AM2556">
        <v>1</v>
      </c>
      <c r="AN2556" t="str">
        <f>VLOOKUP(H2556,'Base Art'!$A:$AJ,36,FALSE)</f>
        <v>ENERGIZER ARGENTINA S.A.</v>
      </c>
    </row>
    <row r="2557" spans="1:40" x14ac:dyDescent="0.25">
      <c r="A2557" s="212" t="s">
        <v>7819</v>
      </c>
      <c r="B2557" s="212">
        <v>1</v>
      </c>
      <c r="C2557" s="212" t="s">
        <v>7820</v>
      </c>
      <c r="D2557" s="212" t="s">
        <v>135</v>
      </c>
      <c r="E2557" s="212">
        <v>21</v>
      </c>
      <c r="F2557" s="212" t="s">
        <v>17</v>
      </c>
      <c r="G2557" s="212" t="s">
        <v>1182</v>
      </c>
      <c r="H2557" s="212">
        <v>10423</v>
      </c>
      <c r="I2557" s="212" t="s">
        <v>1183</v>
      </c>
      <c r="J2557" s="212">
        <v>1018</v>
      </c>
      <c r="K2557" s="212" t="s">
        <v>392</v>
      </c>
      <c r="L2557" s="212" t="s">
        <v>393</v>
      </c>
      <c r="M2557" s="212"/>
      <c r="N2557" s="212"/>
      <c r="O2557" s="212"/>
      <c r="P2557" s="212">
        <v>1250</v>
      </c>
      <c r="Q2557" s="212" t="s">
        <v>864</v>
      </c>
      <c r="R2557" s="212" t="s">
        <v>865</v>
      </c>
      <c r="S2557" s="212"/>
      <c r="T2557" s="212"/>
      <c r="U2557" s="212"/>
      <c r="V2557" s="212"/>
      <c r="W2557" s="212"/>
      <c r="X2557" s="212"/>
      <c r="Y2557" s="212">
        <v>1376</v>
      </c>
      <c r="Z2557" s="212" t="s">
        <v>320</v>
      </c>
      <c r="AA2557" s="212" t="s">
        <v>321</v>
      </c>
      <c r="AB2557" s="212">
        <v>47953.440000000002</v>
      </c>
      <c r="AC2557" s="212">
        <v>52988.550999999999</v>
      </c>
      <c r="AD2557" s="212">
        <v>0.25</v>
      </c>
      <c r="AE2557" s="212">
        <v>0</v>
      </c>
      <c r="AF2557" s="212">
        <v>0.25</v>
      </c>
      <c r="AG2557" s="212">
        <v>0</v>
      </c>
      <c r="AH2557" s="212">
        <v>11988.36</v>
      </c>
      <c r="AI2557" s="212">
        <v>13247.14</v>
      </c>
      <c r="AJ2557" s="212">
        <v>1</v>
      </c>
      <c r="AK2557" s="212">
        <v>0.25</v>
      </c>
      <c r="AL2557" s="212">
        <v>0</v>
      </c>
      <c r="AM2557">
        <v>1</v>
      </c>
      <c r="AN2557" t="str">
        <f>VLOOKUP(H2557,'Base Art'!$A:$AJ,36,FALSE)</f>
        <v>ENERGIZER ARGENTINA S.A.</v>
      </c>
    </row>
    <row r="2558" spans="1:40" x14ac:dyDescent="0.25">
      <c r="A2558" s="212" t="s">
        <v>7819</v>
      </c>
      <c r="B2558" s="212">
        <v>1</v>
      </c>
      <c r="C2558" s="212" t="s">
        <v>7820</v>
      </c>
      <c r="D2558" s="212" t="s">
        <v>135</v>
      </c>
      <c r="E2558" s="212">
        <v>21</v>
      </c>
      <c r="F2558" s="212" t="s">
        <v>17</v>
      </c>
      <c r="G2558" s="212" t="s">
        <v>866</v>
      </c>
      <c r="H2558" s="212">
        <v>10427</v>
      </c>
      <c r="I2558" s="212" t="s">
        <v>867</v>
      </c>
      <c r="J2558" s="212">
        <v>1164</v>
      </c>
      <c r="K2558" s="212" t="s">
        <v>804</v>
      </c>
      <c r="L2558" s="212" t="s">
        <v>805</v>
      </c>
      <c r="M2558" s="212"/>
      <c r="N2558" s="212"/>
      <c r="O2558" s="212"/>
      <c r="P2558" s="212"/>
      <c r="Q2558" s="212"/>
      <c r="R2558" s="212"/>
      <c r="S2558" s="212"/>
      <c r="T2558" s="212"/>
      <c r="U2558" s="212"/>
      <c r="V2558" s="212"/>
      <c r="W2558" s="212"/>
      <c r="X2558" s="212"/>
      <c r="Y2558" s="212">
        <v>1373</v>
      </c>
      <c r="Z2558" s="212" t="s">
        <v>386</v>
      </c>
      <c r="AA2558" s="212" t="s">
        <v>387</v>
      </c>
      <c r="AB2558" s="212">
        <v>23772.26</v>
      </c>
      <c r="AC2558" s="212">
        <v>29218.877</v>
      </c>
      <c r="AD2558" s="212">
        <v>0.77780000000000005</v>
      </c>
      <c r="AE2558" s="212">
        <v>0</v>
      </c>
      <c r="AF2558" s="212">
        <v>0.77780000000000005</v>
      </c>
      <c r="AG2558" s="212">
        <v>0</v>
      </c>
      <c r="AH2558" s="212">
        <v>18489.54</v>
      </c>
      <c r="AI2558" s="212">
        <v>22725.79</v>
      </c>
      <c r="AJ2558" s="212">
        <v>0</v>
      </c>
      <c r="AK2558" s="212">
        <v>0</v>
      </c>
      <c r="AL2558" s="212">
        <v>0</v>
      </c>
      <c r="AM2558">
        <v>1</v>
      </c>
      <c r="AN2558" t="str">
        <f>VLOOKUP(H2558,'Base Art'!$A:$AJ,36,FALSE)</f>
        <v>ARCOR S.A.I.C.</v>
      </c>
    </row>
    <row r="2559" spans="1:40" x14ac:dyDescent="0.25">
      <c r="A2559" s="212" t="s">
        <v>7819</v>
      </c>
      <c r="B2559" s="212">
        <v>1</v>
      </c>
      <c r="C2559" s="212" t="s">
        <v>7820</v>
      </c>
      <c r="D2559" s="212" t="s">
        <v>135</v>
      </c>
      <c r="E2559" s="212">
        <v>21</v>
      </c>
      <c r="F2559" s="212" t="s">
        <v>17</v>
      </c>
      <c r="G2559" s="212" t="s">
        <v>1307</v>
      </c>
      <c r="H2559" s="212">
        <v>10430</v>
      </c>
      <c r="I2559" s="212" t="s">
        <v>1308</v>
      </c>
      <c r="J2559" s="212">
        <v>1164</v>
      </c>
      <c r="K2559" s="212" t="s">
        <v>804</v>
      </c>
      <c r="L2559" s="212" t="s">
        <v>805</v>
      </c>
      <c r="M2559" s="212"/>
      <c r="N2559" s="212"/>
      <c r="O2559" s="212"/>
      <c r="P2559" s="212"/>
      <c r="Q2559" s="212"/>
      <c r="R2559" s="212"/>
      <c r="S2559" s="212"/>
      <c r="T2559" s="212"/>
      <c r="U2559" s="212"/>
      <c r="V2559" s="212"/>
      <c r="W2559" s="212"/>
      <c r="X2559" s="212"/>
      <c r="Y2559" s="212">
        <v>1373</v>
      </c>
      <c r="Z2559" s="212" t="s">
        <v>386</v>
      </c>
      <c r="AA2559" s="212" t="s">
        <v>387</v>
      </c>
      <c r="AB2559" s="212">
        <v>18674.392</v>
      </c>
      <c r="AC2559" s="212">
        <v>22596.013999999999</v>
      </c>
      <c r="AD2559" s="212">
        <v>1</v>
      </c>
      <c r="AE2559" s="212">
        <v>0</v>
      </c>
      <c r="AF2559" s="212">
        <v>1</v>
      </c>
      <c r="AG2559" s="212">
        <v>0</v>
      </c>
      <c r="AH2559" s="212">
        <v>18674.39</v>
      </c>
      <c r="AI2559" s="212">
        <v>22596.01</v>
      </c>
      <c r="AJ2559" s="212">
        <v>0</v>
      </c>
      <c r="AK2559" s="212">
        <v>0</v>
      </c>
      <c r="AL2559" s="212">
        <v>0</v>
      </c>
      <c r="AM2559">
        <v>1</v>
      </c>
      <c r="AN2559" t="str">
        <f>VLOOKUP(H2559,'Base Art'!$A:$AJ,36,FALSE)</f>
        <v>ARCOR S.A.I.C.</v>
      </c>
    </row>
    <row r="2560" spans="1:40" x14ac:dyDescent="0.25">
      <c r="A2560" s="212" t="s">
        <v>7819</v>
      </c>
      <c r="B2560" s="212">
        <v>1</v>
      </c>
      <c r="C2560" s="212" t="s">
        <v>7820</v>
      </c>
      <c r="D2560" s="212" t="s">
        <v>135</v>
      </c>
      <c r="E2560" s="212">
        <v>21</v>
      </c>
      <c r="F2560" s="212" t="s">
        <v>17</v>
      </c>
      <c r="G2560" s="212" t="s">
        <v>870</v>
      </c>
      <c r="H2560" s="212">
        <v>10433</v>
      </c>
      <c r="I2560" s="212" t="s">
        <v>871</v>
      </c>
      <c r="J2560" s="212">
        <v>1422</v>
      </c>
      <c r="K2560" s="212" t="s">
        <v>382</v>
      </c>
      <c r="L2560" s="212" t="s">
        <v>383</v>
      </c>
      <c r="M2560" s="212"/>
      <c r="N2560" s="212"/>
      <c r="O2560" s="212"/>
      <c r="P2560" s="212"/>
      <c r="Q2560" s="212"/>
      <c r="R2560" s="212"/>
      <c r="S2560" s="212"/>
      <c r="T2560" s="212"/>
      <c r="U2560" s="212"/>
      <c r="V2560" s="212"/>
      <c r="W2560" s="212"/>
      <c r="X2560" s="212"/>
      <c r="Y2560" s="212">
        <v>1373</v>
      </c>
      <c r="Z2560" s="212" t="s">
        <v>386</v>
      </c>
      <c r="AA2560" s="212" t="s">
        <v>387</v>
      </c>
      <c r="AB2560" s="212">
        <v>28989.666000000001</v>
      </c>
      <c r="AC2560" s="212">
        <v>36261.072999999997</v>
      </c>
      <c r="AD2560" s="212">
        <v>0.80559999999999998</v>
      </c>
      <c r="AE2560" s="212">
        <v>2.7799999999999998E-2</v>
      </c>
      <c r="AF2560" s="212">
        <v>0.83330000000000004</v>
      </c>
      <c r="AG2560" s="212">
        <v>0</v>
      </c>
      <c r="AH2560" s="212">
        <v>24158.06</v>
      </c>
      <c r="AI2560" s="212">
        <v>30217.56</v>
      </c>
      <c r="AJ2560" s="212">
        <v>0</v>
      </c>
      <c r="AK2560" s="212">
        <v>0</v>
      </c>
      <c r="AL2560" s="212">
        <v>0</v>
      </c>
      <c r="AM2560">
        <v>1</v>
      </c>
      <c r="AN2560" t="str">
        <f>VLOOKUP(H2560,'Base Art'!$A:$AJ,36,FALSE)</f>
        <v>ARCOR S.A.I.C.</v>
      </c>
    </row>
    <row r="2561" spans="1:40" x14ac:dyDescent="0.25">
      <c r="A2561" s="212" t="s">
        <v>7819</v>
      </c>
      <c r="B2561" s="212">
        <v>1</v>
      </c>
      <c r="C2561" s="212" t="s">
        <v>7820</v>
      </c>
      <c r="D2561" s="212" t="s">
        <v>135</v>
      </c>
      <c r="E2561" s="212">
        <v>21</v>
      </c>
      <c r="F2561" s="212" t="s">
        <v>17</v>
      </c>
      <c r="G2561" s="212" t="s">
        <v>878</v>
      </c>
      <c r="H2561" s="212">
        <v>10605</v>
      </c>
      <c r="I2561" s="212" t="s">
        <v>879</v>
      </c>
      <c r="J2561" s="212">
        <v>1436</v>
      </c>
      <c r="K2561" s="212" t="s">
        <v>880</v>
      </c>
      <c r="L2561" s="212" t="s">
        <v>881</v>
      </c>
      <c r="M2561" s="212"/>
      <c r="N2561" s="212"/>
      <c r="O2561" s="212"/>
      <c r="P2561" s="212"/>
      <c r="Q2561" s="212"/>
      <c r="R2561" s="212"/>
      <c r="S2561" s="212"/>
      <c r="T2561" s="212"/>
      <c r="U2561" s="212"/>
      <c r="V2561" s="212"/>
      <c r="W2561" s="212"/>
      <c r="X2561" s="212"/>
      <c r="Y2561" s="212">
        <v>1374</v>
      </c>
      <c r="Z2561" s="212" t="s">
        <v>336</v>
      </c>
      <c r="AA2561" s="212" t="s">
        <v>337</v>
      </c>
      <c r="AB2561" s="212">
        <v>13727.99</v>
      </c>
      <c r="AC2561" s="212">
        <v>16610.867999999999</v>
      </c>
      <c r="AD2561" s="212">
        <v>1</v>
      </c>
      <c r="AE2561" s="212">
        <v>0</v>
      </c>
      <c r="AF2561" s="212">
        <v>1</v>
      </c>
      <c r="AG2561" s="212">
        <v>0</v>
      </c>
      <c r="AH2561" s="212">
        <v>13727.99</v>
      </c>
      <c r="AI2561" s="212">
        <v>16610.87</v>
      </c>
      <c r="AJ2561" s="212">
        <v>1</v>
      </c>
      <c r="AK2561" s="212">
        <v>1</v>
      </c>
      <c r="AL2561" s="212">
        <v>0</v>
      </c>
      <c r="AM2561">
        <v>1</v>
      </c>
      <c r="AN2561" t="str">
        <f>VLOOKUP(H2561,'Base Art'!$A:$AJ,36,FALSE)</f>
        <v>GEORGALOS HNOS. S.A.I.C.A.</v>
      </c>
    </row>
    <row r="2562" spans="1:40" x14ac:dyDescent="0.25">
      <c r="A2562" s="212" t="s">
        <v>7819</v>
      </c>
      <c r="B2562" s="212">
        <v>1</v>
      </c>
      <c r="C2562" s="212" t="s">
        <v>7820</v>
      </c>
      <c r="D2562" s="212" t="s">
        <v>135</v>
      </c>
      <c r="E2562" s="212">
        <v>21</v>
      </c>
      <c r="F2562" s="212" t="s">
        <v>17</v>
      </c>
      <c r="G2562" s="212" t="s">
        <v>7862</v>
      </c>
      <c r="H2562" s="212">
        <v>10621</v>
      </c>
      <c r="I2562" s="212" t="s">
        <v>5879</v>
      </c>
      <c r="J2562" s="212">
        <v>1425</v>
      </c>
      <c r="K2562" s="212" t="s">
        <v>484</v>
      </c>
      <c r="L2562" s="212" t="s">
        <v>485</v>
      </c>
      <c r="M2562" s="212"/>
      <c r="N2562" s="212"/>
      <c r="O2562" s="212"/>
      <c r="P2562" s="212">
        <v>1276</v>
      </c>
      <c r="Q2562" s="212" t="s">
        <v>7863</v>
      </c>
      <c r="R2562" s="212" t="s">
        <v>7864</v>
      </c>
      <c r="S2562" s="212"/>
      <c r="T2562" s="212"/>
      <c r="U2562" s="212"/>
      <c r="V2562" s="212"/>
      <c r="W2562" s="212"/>
      <c r="X2562" s="212"/>
      <c r="Y2562" s="212">
        <v>1374</v>
      </c>
      <c r="Z2562" s="212" t="s">
        <v>336</v>
      </c>
      <c r="AA2562" s="212" t="s">
        <v>337</v>
      </c>
      <c r="AB2562" s="212">
        <v>78418.554999999993</v>
      </c>
      <c r="AC2562" s="212">
        <v>97239.024000000005</v>
      </c>
      <c r="AD2562" s="212">
        <v>5.5599999999999997E-2</v>
      </c>
      <c r="AE2562" s="212">
        <v>0</v>
      </c>
      <c r="AF2562" s="212">
        <v>5.5599999999999997E-2</v>
      </c>
      <c r="AG2562" s="212">
        <v>0</v>
      </c>
      <c r="AH2562" s="212">
        <v>4356.59</v>
      </c>
      <c r="AI2562" s="212">
        <v>5402.17</v>
      </c>
      <c r="AJ2562" s="212">
        <v>0</v>
      </c>
      <c r="AK2562" s="212">
        <v>0</v>
      </c>
      <c r="AL2562" s="212">
        <v>0</v>
      </c>
      <c r="AM2562">
        <v>1</v>
      </c>
      <c r="AN2562" t="str">
        <f>VLOOKUP(H2562,'Base Art'!$A:$AJ,36,FALSE)</f>
        <v>GEORGALOS HNOS. S.A.I.C.A.</v>
      </c>
    </row>
    <row r="2563" spans="1:40" x14ac:dyDescent="0.25">
      <c r="A2563" s="212" t="s">
        <v>7819</v>
      </c>
      <c r="B2563" s="212">
        <v>1</v>
      </c>
      <c r="C2563" s="212" t="s">
        <v>7820</v>
      </c>
      <c r="D2563" s="212" t="s">
        <v>135</v>
      </c>
      <c r="E2563" s="212">
        <v>21</v>
      </c>
      <c r="F2563" s="212" t="s">
        <v>17</v>
      </c>
      <c r="G2563" s="212" t="s">
        <v>1755</v>
      </c>
      <c r="H2563" s="212">
        <v>10709</v>
      </c>
      <c r="I2563" s="212" t="s">
        <v>1756</v>
      </c>
      <c r="J2563" s="212"/>
      <c r="K2563" s="212"/>
      <c r="L2563" s="212"/>
      <c r="M2563" s="212"/>
      <c r="N2563" s="212"/>
      <c r="O2563" s="212"/>
      <c r="P2563" s="212"/>
      <c r="Q2563" s="212"/>
      <c r="R2563" s="212"/>
      <c r="S2563" s="212"/>
      <c r="T2563" s="212"/>
      <c r="U2563" s="212"/>
      <c r="V2563" s="212"/>
      <c r="W2563" s="212"/>
      <c r="X2563" s="212"/>
      <c r="Y2563" s="212">
        <v>1373</v>
      </c>
      <c r="Z2563" s="212" t="s">
        <v>386</v>
      </c>
      <c r="AA2563" s="212" t="s">
        <v>387</v>
      </c>
      <c r="AB2563" s="212">
        <v>13302.821</v>
      </c>
      <c r="AC2563" s="212">
        <v>16473.760999999999</v>
      </c>
      <c r="AD2563" s="212">
        <v>20</v>
      </c>
      <c r="AE2563" s="212">
        <v>0</v>
      </c>
      <c r="AF2563" s="212">
        <v>20</v>
      </c>
      <c r="AG2563" s="212">
        <v>0</v>
      </c>
      <c r="AH2563" s="212">
        <v>266056.43</v>
      </c>
      <c r="AI2563" s="212">
        <v>329475.21000000002</v>
      </c>
      <c r="AJ2563" s="212">
        <v>2</v>
      </c>
      <c r="AK2563" s="212">
        <v>10</v>
      </c>
      <c r="AL2563" s="212">
        <v>0</v>
      </c>
      <c r="AM2563">
        <v>1</v>
      </c>
      <c r="AN2563" t="str">
        <f>VLOOKUP(H2563,'Base Art'!$A:$AJ,36,FALSE)</f>
        <v>DON SATUR S.R.L.</v>
      </c>
    </row>
    <row r="2564" spans="1:40" x14ac:dyDescent="0.25">
      <c r="A2564" s="212" t="s">
        <v>7819</v>
      </c>
      <c r="B2564" s="212">
        <v>1</v>
      </c>
      <c r="C2564" s="212" t="s">
        <v>7820</v>
      </c>
      <c r="D2564" s="212" t="s">
        <v>135</v>
      </c>
      <c r="E2564" s="212">
        <v>21</v>
      </c>
      <c r="F2564" s="212" t="s">
        <v>17</v>
      </c>
      <c r="G2564" s="212" t="s">
        <v>1679</v>
      </c>
      <c r="H2564" s="212">
        <v>10710</v>
      </c>
      <c r="I2564" s="212" t="s">
        <v>1680</v>
      </c>
      <c r="J2564" s="212"/>
      <c r="K2564" s="212"/>
      <c r="L2564" s="212"/>
      <c r="M2564" s="212"/>
      <c r="N2564" s="212"/>
      <c r="O2564" s="212"/>
      <c r="P2564" s="212"/>
      <c r="Q2564" s="212"/>
      <c r="R2564" s="212"/>
      <c r="S2564" s="212"/>
      <c r="T2564" s="212"/>
      <c r="U2564" s="212"/>
      <c r="V2564" s="212"/>
      <c r="W2564" s="212"/>
      <c r="X2564" s="212"/>
      <c r="Y2564" s="212">
        <v>1373</v>
      </c>
      <c r="Z2564" s="212" t="s">
        <v>386</v>
      </c>
      <c r="AA2564" s="212" t="s">
        <v>387</v>
      </c>
      <c r="AB2564" s="212">
        <v>12328.534</v>
      </c>
      <c r="AC2564" s="212">
        <v>15156.93</v>
      </c>
      <c r="AD2564" s="212">
        <v>4.5</v>
      </c>
      <c r="AE2564" s="212">
        <v>0</v>
      </c>
      <c r="AF2564" s="212">
        <v>4.5</v>
      </c>
      <c r="AG2564" s="212">
        <v>0</v>
      </c>
      <c r="AH2564" s="212">
        <v>55478.400000000001</v>
      </c>
      <c r="AI2564" s="212">
        <v>68206.19</v>
      </c>
      <c r="AJ2564" s="212">
        <v>0</v>
      </c>
      <c r="AK2564" s="212">
        <v>0</v>
      </c>
      <c r="AL2564" s="212">
        <v>0</v>
      </c>
      <c r="AM2564">
        <v>1</v>
      </c>
      <c r="AN2564" t="str">
        <f>VLOOKUP(H2564,'Base Art'!$A:$AJ,36,FALSE)</f>
        <v>DON SATUR S.R.L.</v>
      </c>
    </row>
    <row r="2565" spans="1:40" x14ac:dyDescent="0.25">
      <c r="A2565" s="212" t="s">
        <v>7819</v>
      </c>
      <c r="B2565" s="212">
        <v>1</v>
      </c>
      <c r="C2565" s="212" t="s">
        <v>7820</v>
      </c>
      <c r="D2565" s="212" t="s">
        <v>135</v>
      </c>
      <c r="E2565" s="212">
        <v>21</v>
      </c>
      <c r="F2565" s="212" t="s">
        <v>17</v>
      </c>
      <c r="G2565" s="212" t="s">
        <v>1757</v>
      </c>
      <c r="H2565" s="212">
        <v>10711</v>
      </c>
      <c r="I2565" s="212" t="s">
        <v>1758</v>
      </c>
      <c r="J2565" s="212"/>
      <c r="K2565" s="212"/>
      <c r="L2565" s="212"/>
      <c r="M2565" s="212"/>
      <c r="N2565" s="212"/>
      <c r="O2565" s="212"/>
      <c r="P2565" s="212"/>
      <c r="Q2565" s="212"/>
      <c r="R2565" s="212"/>
      <c r="S2565" s="212"/>
      <c r="T2565" s="212"/>
      <c r="U2565" s="212"/>
      <c r="V2565" s="212"/>
      <c r="W2565" s="212"/>
      <c r="X2565" s="212"/>
      <c r="Y2565" s="212">
        <v>1373</v>
      </c>
      <c r="Z2565" s="212" t="s">
        <v>386</v>
      </c>
      <c r="AA2565" s="212" t="s">
        <v>387</v>
      </c>
      <c r="AB2565" s="212">
        <v>13695.735000000001</v>
      </c>
      <c r="AC2565" s="212">
        <v>16837.793000000001</v>
      </c>
      <c r="AD2565" s="212">
        <v>4.5</v>
      </c>
      <c r="AE2565" s="212">
        <v>0</v>
      </c>
      <c r="AF2565" s="212">
        <v>4.5</v>
      </c>
      <c r="AG2565" s="212">
        <v>0</v>
      </c>
      <c r="AH2565" s="212">
        <v>61630.81</v>
      </c>
      <c r="AI2565" s="212">
        <v>75770.070000000007</v>
      </c>
      <c r="AJ2565" s="212">
        <v>2</v>
      </c>
      <c r="AK2565" s="212">
        <v>2.25</v>
      </c>
      <c r="AL2565" s="212">
        <v>0</v>
      </c>
      <c r="AM2565">
        <v>1</v>
      </c>
      <c r="AN2565" t="str">
        <f>VLOOKUP(H2565,'Base Art'!$A:$AJ,36,FALSE)</f>
        <v>DON SATUR S.R.L.</v>
      </c>
    </row>
    <row r="2566" spans="1:40" x14ac:dyDescent="0.25">
      <c r="A2566" s="212" t="s">
        <v>7819</v>
      </c>
      <c r="B2566" s="212">
        <v>1</v>
      </c>
      <c r="C2566" s="212" t="s">
        <v>7820</v>
      </c>
      <c r="D2566" s="212" t="s">
        <v>135</v>
      </c>
      <c r="E2566" s="212">
        <v>21</v>
      </c>
      <c r="F2566" s="212" t="s">
        <v>17</v>
      </c>
      <c r="G2566" s="212" t="s">
        <v>886</v>
      </c>
      <c r="H2566" s="212">
        <v>10722</v>
      </c>
      <c r="I2566" s="212" t="s">
        <v>887</v>
      </c>
      <c r="J2566" s="212">
        <v>1446</v>
      </c>
      <c r="K2566" s="212" t="s">
        <v>644</v>
      </c>
      <c r="L2566" s="212" t="s">
        <v>645</v>
      </c>
      <c r="M2566" s="212"/>
      <c r="N2566" s="212"/>
      <c r="O2566" s="212"/>
      <c r="P2566" s="212">
        <v>1090</v>
      </c>
      <c r="Q2566" s="212" t="s">
        <v>530</v>
      </c>
      <c r="R2566" s="212" t="s">
        <v>531</v>
      </c>
      <c r="S2566" s="212"/>
      <c r="T2566" s="212"/>
      <c r="U2566" s="212"/>
      <c r="V2566" s="212"/>
      <c r="W2566" s="212"/>
      <c r="X2566" s="212"/>
      <c r="Y2566" s="212">
        <v>1376</v>
      </c>
      <c r="Z2566" s="212" t="s">
        <v>320</v>
      </c>
      <c r="AA2566" s="212" t="s">
        <v>321</v>
      </c>
      <c r="AB2566" s="212">
        <v>553439.04</v>
      </c>
      <c r="AC2566" s="212">
        <v>685711.00899999996</v>
      </c>
      <c r="AD2566" s="212">
        <v>2.5000000000000001E-2</v>
      </c>
      <c r="AE2566" s="212">
        <v>0</v>
      </c>
      <c r="AF2566" s="212">
        <v>2.5000000000000001E-2</v>
      </c>
      <c r="AG2566" s="212">
        <v>0</v>
      </c>
      <c r="AH2566" s="212">
        <v>13835.98</v>
      </c>
      <c r="AI2566" s="212">
        <v>17142.78</v>
      </c>
      <c r="AJ2566" s="212">
        <v>0</v>
      </c>
      <c r="AK2566" s="212">
        <v>0</v>
      </c>
      <c r="AL2566" s="212">
        <v>0</v>
      </c>
      <c r="AM2566">
        <v>1</v>
      </c>
      <c r="AN2566" t="str">
        <f>VLOOKUP(H2566,'Base Art'!$A:$AJ,36,FALSE)</f>
        <v>JORGE LUIS SUAREZ</v>
      </c>
    </row>
    <row r="2567" spans="1:40" x14ac:dyDescent="0.25">
      <c r="A2567" s="212" t="s">
        <v>7819</v>
      </c>
      <c r="B2567" s="212">
        <v>1</v>
      </c>
      <c r="C2567" s="212" t="s">
        <v>7820</v>
      </c>
      <c r="D2567" s="212" t="s">
        <v>135</v>
      </c>
      <c r="E2567" s="212">
        <v>21</v>
      </c>
      <c r="F2567" s="212" t="s">
        <v>17</v>
      </c>
      <c r="G2567" s="212" t="s">
        <v>890</v>
      </c>
      <c r="H2567" s="212">
        <v>10739</v>
      </c>
      <c r="I2567" s="212" t="s">
        <v>891</v>
      </c>
      <c r="J2567" s="212">
        <v>1433</v>
      </c>
      <c r="K2567" s="212" t="s">
        <v>892</v>
      </c>
      <c r="L2567" s="212" t="s">
        <v>893</v>
      </c>
      <c r="M2567" s="212"/>
      <c r="N2567" s="212"/>
      <c r="O2567" s="212"/>
      <c r="P2567" s="212"/>
      <c r="Q2567" s="212"/>
      <c r="R2567" s="212"/>
      <c r="S2567" s="212"/>
      <c r="T2567" s="212"/>
      <c r="U2567" s="212"/>
      <c r="V2567" s="212"/>
      <c r="W2567" s="212"/>
      <c r="X2567" s="212"/>
      <c r="Y2567" s="212">
        <v>1374</v>
      </c>
      <c r="Z2567" s="212" t="s">
        <v>336</v>
      </c>
      <c r="AA2567" s="212" t="s">
        <v>337</v>
      </c>
      <c r="AB2567" s="212">
        <v>0</v>
      </c>
      <c r="AC2567" s="212">
        <v>0</v>
      </c>
      <c r="AD2567" s="212">
        <v>0</v>
      </c>
      <c r="AE2567" s="212">
        <v>0.5</v>
      </c>
      <c r="AF2567" s="212">
        <v>0.5</v>
      </c>
      <c r="AG2567" s="212">
        <v>0</v>
      </c>
      <c r="AH2567" s="212">
        <v>0</v>
      </c>
      <c r="AI2567" s="212">
        <v>0</v>
      </c>
      <c r="AJ2567" s="212">
        <v>0</v>
      </c>
      <c r="AK2567" s="212">
        <v>0</v>
      </c>
      <c r="AL2567" s="212">
        <v>0</v>
      </c>
      <c r="AM2567">
        <v>1</v>
      </c>
      <c r="AN2567" t="str">
        <f>VLOOKUP(H2567,'Base Art'!$A:$AJ,36,FALSE)</f>
        <v>GEORGALOS HNOS. S.A.I.C.A.</v>
      </c>
    </row>
    <row r="2568" spans="1:40" x14ac:dyDescent="0.25">
      <c r="A2568" s="212" t="s">
        <v>7819</v>
      </c>
      <c r="B2568" s="212">
        <v>1</v>
      </c>
      <c r="C2568" s="212" t="s">
        <v>7820</v>
      </c>
      <c r="D2568" s="212" t="s">
        <v>135</v>
      </c>
      <c r="E2568" s="212">
        <v>21</v>
      </c>
      <c r="F2568" s="212" t="s">
        <v>17</v>
      </c>
      <c r="G2568" s="212" t="s">
        <v>894</v>
      </c>
      <c r="H2568" s="212">
        <v>10747</v>
      </c>
      <c r="I2568" s="212" t="s">
        <v>895</v>
      </c>
      <c r="J2568" s="212">
        <v>1433</v>
      </c>
      <c r="K2568" s="212" t="s">
        <v>892</v>
      </c>
      <c r="L2568" s="212" t="s">
        <v>893</v>
      </c>
      <c r="M2568" s="212"/>
      <c r="N2568" s="212"/>
      <c r="O2568" s="212"/>
      <c r="P2568" s="212"/>
      <c r="Q2568" s="212"/>
      <c r="R2568" s="212"/>
      <c r="S2568" s="212"/>
      <c r="T2568" s="212"/>
      <c r="U2568" s="212"/>
      <c r="V2568" s="212"/>
      <c r="W2568" s="212"/>
      <c r="X2568" s="212"/>
      <c r="Y2568" s="212">
        <v>1374</v>
      </c>
      <c r="Z2568" s="212" t="s">
        <v>336</v>
      </c>
      <c r="AA2568" s="212" t="s">
        <v>337</v>
      </c>
      <c r="AB2568" s="212">
        <v>0</v>
      </c>
      <c r="AC2568" s="212">
        <v>0</v>
      </c>
      <c r="AD2568" s="212">
        <v>0</v>
      </c>
      <c r="AE2568" s="212">
        <v>2.7799999999999998E-2</v>
      </c>
      <c r="AF2568" s="212">
        <v>2.7799999999999998E-2</v>
      </c>
      <c r="AG2568" s="212">
        <v>0</v>
      </c>
      <c r="AH2568" s="212">
        <v>0</v>
      </c>
      <c r="AI2568" s="212">
        <v>0</v>
      </c>
      <c r="AJ2568" s="212">
        <v>0</v>
      </c>
      <c r="AK2568" s="212">
        <v>0</v>
      </c>
      <c r="AL2568" s="212">
        <v>0</v>
      </c>
      <c r="AM2568">
        <v>1</v>
      </c>
      <c r="AN2568" t="str">
        <f>VLOOKUP(H2568,'Base Art'!$A:$AJ,36,FALSE)</f>
        <v>GEORGALOS HNOS. S.A.I.C.A.</v>
      </c>
    </row>
    <row r="2569" spans="1:40" x14ac:dyDescent="0.25">
      <c r="A2569" s="212" t="s">
        <v>7819</v>
      </c>
      <c r="B2569" s="212">
        <v>1</v>
      </c>
      <c r="C2569" s="212" t="s">
        <v>7820</v>
      </c>
      <c r="D2569" s="212" t="s">
        <v>135</v>
      </c>
      <c r="E2569" s="212">
        <v>21</v>
      </c>
      <c r="F2569" s="212" t="s">
        <v>17</v>
      </c>
      <c r="G2569" s="212" t="s">
        <v>900</v>
      </c>
      <c r="H2569" s="212">
        <v>10803</v>
      </c>
      <c r="I2569" s="212" t="s">
        <v>901</v>
      </c>
      <c r="J2569" s="212"/>
      <c r="K2569" s="212"/>
      <c r="L2569" s="212"/>
      <c r="M2569" s="212"/>
      <c r="N2569" s="212"/>
      <c r="O2569" s="212"/>
      <c r="P2569" s="212">
        <v>1004</v>
      </c>
      <c r="Q2569" s="212" t="s">
        <v>352</v>
      </c>
      <c r="R2569" s="212" t="s">
        <v>353</v>
      </c>
      <c r="S2569" s="212"/>
      <c r="T2569" s="212"/>
      <c r="U2569" s="212"/>
      <c r="V2569" s="212"/>
      <c r="W2569" s="212"/>
      <c r="X2569" s="212"/>
      <c r="Y2569" s="212">
        <v>1369</v>
      </c>
      <c r="Z2569" s="212" t="s">
        <v>354</v>
      </c>
      <c r="AA2569" s="212" t="s">
        <v>355</v>
      </c>
      <c r="AB2569" s="212">
        <v>5057.0919999999996</v>
      </c>
      <c r="AC2569" s="212">
        <v>6270.7960000000003</v>
      </c>
      <c r="AD2569" s="212">
        <v>0.16669999999999999</v>
      </c>
      <c r="AE2569" s="212">
        <v>0</v>
      </c>
      <c r="AF2569" s="212">
        <v>0.16669999999999999</v>
      </c>
      <c r="AG2569" s="212">
        <v>0</v>
      </c>
      <c r="AH2569" s="212">
        <v>842.85</v>
      </c>
      <c r="AI2569" s="212">
        <v>1045.1300000000001</v>
      </c>
      <c r="AJ2569" s="212">
        <v>0</v>
      </c>
      <c r="AK2569" s="212">
        <v>0</v>
      </c>
      <c r="AL2569" s="212">
        <v>0</v>
      </c>
      <c r="AM2569">
        <v>1</v>
      </c>
      <c r="AN2569" t="str">
        <f>VLOOKUP(H2569,'Base Art'!$A:$AJ,36,FALSE)</f>
        <v>EST. LAS MARIAS S.A.C.I.F.A.</v>
      </c>
    </row>
    <row r="2570" spans="1:40" x14ac:dyDescent="0.25">
      <c r="A2570" s="212" t="s">
        <v>7819</v>
      </c>
      <c r="B2570" s="212">
        <v>1</v>
      </c>
      <c r="C2570" s="212" t="s">
        <v>7820</v>
      </c>
      <c r="D2570" s="212" t="s">
        <v>135</v>
      </c>
      <c r="E2570" s="212">
        <v>21</v>
      </c>
      <c r="F2570" s="212" t="s">
        <v>17</v>
      </c>
      <c r="G2570" s="212" t="s">
        <v>902</v>
      </c>
      <c r="H2570" s="212">
        <v>10866</v>
      </c>
      <c r="I2570" s="212" t="s">
        <v>903</v>
      </c>
      <c r="J2570" s="212"/>
      <c r="K2570" s="212"/>
      <c r="L2570" s="212"/>
      <c r="M2570" s="212"/>
      <c r="N2570" s="212"/>
      <c r="O2570" s="212"/>
      <c r="P2570" s="212"/>
      <c r="Q2570" s="212"/>
      <c r="R2570" s="212"/>
      <c r="S2570" s="212"/>
      <c r="T2570" s="212"/>
      <c r="U2570" s="212"/>
      <c r="V2570" s="212"/>
      <c r="W2570" s="212"/>
      <c r="X2570" s="212"/>
      <c r="Y2570" s="212">
        <v>1373</v>
      </c>
      <c r="Z2570" s="212" t="s">
        <v>386</v>
      </c>
      <c r="AA2570" s="212" t="s">
        <v>387</v>
      </c>
      <c r="AB2570" s="212">
        <v>30645.762999999999</v>
      </c>
      <c r="AC2570" s="212">
        <v>37152.091999999997</v>
      </c>
      <c r="AD2570" s="212">
        <v>3.4762</v>
      </c>
      <c r="AE2570" s="212">
        <v>0</v>
      </c>
      <c r="AF2570" s="212">
        <v>3.4762</v>
      </c>
      <c r="AG2570" s="212">
        <v>0</v>
      </c>
      <c r="AH2570" s="212">
        <v>106530.51</v>
      </c>
      <c r="AI2570" s="212">
        <v>129147.75</v>
      </c>
      <c r="AJ2570" s="212">
        <v>0</v>
      </c>
      <c r="AK2570" s="212">
        <v>0</v>
      </c>
      <c r="AL2570" s="212">
        <v>0</v>
      </c>
      <c r="AM2570">
        <v>1</v>
      </c>
      <c r="AN2570" t="str">
        <f>VLOOKUP(H2570,'Base Art'!$A:$AJ,36,FALSE)</f>
        <v>ARCOR S.A.I.C.</v>
      </c>
    </row>
    <row r="2571" spans="1:40" x14ac:dyDescent="0.25">
      <c r="A2571" s="212" t="s">
        <v>7819</v>
      </c>
      <c r="B2571" s="212">
        <v>1</v>
      </c>
      <c r="C2571" s="212" t="s">
        <v>7820</v>
      </c>
      <c r="D2571" s="212" t="s">
        <v>135</v>
      </c>
      <c r="E2571" s="212">
        <v>21</v>
      </c>
      <c r="F2571" s="212" t="s">
        <v>17</v>
      </c>
      <c r="G2571" s="212" t="s">
        <v>904</v>
      </c>
      <c r="H2571" s="212">
        <v>10985</v>
      </c>
      <c r="I2571" s="212" t="s">
        <v>905</v>
      </c>
      <c r="J2571" s="212"/>
      <c r="K2571" s="212"/>
      <c r="L2571" s="212"/>
      <c r="M2571" s="212"/>
      <c r="N2571" s="212"/>
      <c r="O2571" s="212"/>
      <c r="P2571" s="212">
        <v>1004</v>
      </c>
      <c r="Q2571" s="212" t="s">
        <v>352</v>
      </c>
      <c r="R2571" s="212" t="s">
        <v>353</v>
      </c>
      <c r="S2571" s="212"/>
      <c r="T2571" s="212"/>
      <c r="U2571" s="212"/>
      <c r="V2571" s="212"/>
      <c r="W2571" s="212"/>
      <c r="X2571" s="212"/>
      <c r="Y2571" s="212">
        <v>1369</v>
      </c>
      <c r="Z2571" s="212" t="s">
        <v>354</v>
      </c>
      <c r="AA2571" s="212" t="s">
        <v>355</v>
      </c>
      <c r="AB2571" s="212">
        <v>7570.61</v>
      </c>
      <c r="AC2571" s="212">
        <v>9387.5589999999993</v>
      </c>
      <c r="AD2571" s="212">
        <v>0.16669999999999999</v>
      </c>
      <c r="AE2571" s="212">
        <v>0</v>
      </c>
      <c r="AF2571" s="212">
        <v>0.16669999999999999</v>
      </c>
      <c r="AG2571" s="212">
        <v>0</v>
      </c>
      <c r="AH2571" s="212">
        <v>1261.77</v>
      </c>
      <c r="AI2571" s="212">
        <v>1564.59</v>
      </c>
      <c r="AJ2571" s="212">
        <v>0</v>
      </c>
      <c r="AK2571" s="212">
        <v>0</v>
      </c>
      <c r="AL2571" s="212">
        <v>0</v>
      </c>
      <c r="AM2571">
        <v>1</v>
      </c>
      <c r="AN2571" t="str">
        <f>VLOOKUP(H2571,'Base Art'!$A:$AJ,36,FALSE)</f>
        <v>EST. LAS MARIAS S.A.C.I.F.A.</v>
      </c>
    </row>
    <row r="2572" spans="1:40" x14ac:dyDescent="0.25">
      <c r="A2572" s="212" t="s">
        <v>7819</v>
      </c>
      <c r="B2572" s="212">
        <v>1</v>
      </c>
      <c r="C2572" s="212" t="s">
        <v>7820</v>
      </c>
      <c r="D2572" s="212" t="s">
        <v>135</v>
      </c>
      <c r="E2572" s="212">
        <v>21</v>
      </c>
      <c r="F2572" s="212" t="s">
        <v>17</v>
      </c>
      <c r="G2572" s="212" t="s">
        <v>7865</v>
      </c>
      <c r="H2572" s="212">
        <v>11057</v>
      </c>
      <c r="I2572" s="212" t="s">
        <v>6663</v>
      </c>
      <c r="J2572" s="212">
        <v>1436</v>
      </c>
      <c r="K2572" s="212" t="s">
        <v>880</v>
      </c>
      <c r="L2572" s="212" t="s">
        <v>881</v>
      </c>
      <c r="M2572" s="212"/>
      <c r="N2572" s="212"/>
      <c r="O2572" s="212"/>
      <c r="P2572" s="212"/>
      <c r="Q2572" s="212"/>
      <c r="R2572" s="212"/>
      <c r="S2572" s="212"/>
      <c r="T2572" s="212"/>
      <c r="U2572" s="212"/>
      <c r="V2572" s="212"/>
      <c r="W2572" s="212"/>
      <c r="X2572" s="212"/>
      <c r="Y2572" s="212">
        <v>1374</v>
      </c>
      <c r="Z2572" s="212" t="s">
        <v>336</v>
      </c>
      <c r="AA2572" s="212" t="s">
        <v>337</v>
      </c>
      <c r="AB2572" s="212">
        <v>22148.585999999999</v>
      </c>
      <c r="AC2572" s="212">
        <v>26799.785</v>
      </c>
      <c r="AD2572" s="212">
        <v>0.1389</v>
      </c>
      <c r="AE2572" s="212">
        <v>0</v>
      </c>
      <c r="AF2572" s="212">
        <v>0.1389</v>
      </c>
      <c r="AG2572" s="212">
        <v>0</v>
      </c>
      <c r="AH2572" s="212">
        <v>3076.19</v>
      </c>
      <c r="AI2572" s="212">
        <v>3722.19</v>
      </c>
      <c r="AJ2572" s="212">
        <v>0</v>
      </c>
      <c r="AK2572" s="212">
        <v>0</v>
      </c>
      <c r="AL2572" s="212">
        <v>0</v>
      </c>
      <c r="AM2572">
        <v>1</v>
      </c>
      <c r="AN2572" t="str">
        <f>VLOOKUP(H2572,'Base Art'!$A:$AJ,36,FALSE)</f>
        <v>GEORGALOS HNOS. S.A.I.C.A.</v>
      </c>
    </row>
    <row r="2573" spans="1:40" x14ac:dyDescent="0.25">
      <c r="A2573" s="212" t="s">
        <v>7819</v>
      </c>
      <c r="B2573" s="212">
        <v>1</v>
      </c>
      <c r="C2573" s="212" t="s">
        <v>7820</v>
      </c>
      <c r="D2573" s="212" t="s">
        <v>135</v>
      </c>
      <c r="E2573" s="212">
        <v>21</v>
      </c>
      <c r="F2573" s="212" t="s">
        <v>17</v>
      </c>
      <c r="G2573" s="212" t="s">
        <v>1040</v>
      </c>
      <c r="H2573" s="212">
        <v>11068</v>
      </c>
      <c r="I2573" s="212" t="s">
        <v>1041</v>
      </c>
      <c r="J2573" s="212"/>
      <c r="K2573" s="212"/>
      <c r="L2573" s="212"/>
      <c r="M2573" s="212"/>
      <c r="N2573" s="212"/>
      <c r="O2573" s="212"/>
      <c r="P2573" s="212"/>
      <c r="Q2573" s="212"/>
      <c r="R2573" s="212"/>
      <c r="S2573" s="212"/>
      <c r="T2573" s="212"/>
      <c r="U2573" s="212"/>
      <c r="V2573" s="212"/>
      <c r="W2573" s="212"/>
      <c r="X2573" s="212"/>
      <c r="Y2573" s="212">
        <v>1370</v>
      </c>
      <c r="Z2573" s="212" t="s">
        <v>400</v>
      </c>
      <c r="AA2573" s="212" t="s">
        <v>401</v>
      </c>
      <c r="AB2573" s="212">
        <v>9645.2469999999994</v>
      </c>
      <c r="AC2573" s="212">
        <v>11960.107</v>
      </c>
      <c r="AD2573" s="212">
        <v>1</v>
      </c>
      <c r="AE2573" s="212">
        <v>0</v>
      </c>
      <c r="AF2573" s="212">
        <v>1</v>
      </c>
      <c r="AG2573" s="212">
        <v>0</v>
      </c>
      <c r="AH2573" s="212">
        <v>9645.25</v>
      </c>
      <c r="AI2573" s="212">
        <v>11960.11</v>
      </c>
      <c r="AJ2573" s="212">
        <v>0</v>
      </c>
      <c r="AK2573" s="212">
        <v>0</v>
      </c>
      <c r="AL2573" s="212">
        <v>0</v>
      </c>
      <c r="AM2573">
        <v>1</v>
      </c>
      <c r="AN2573" t="str">
        <f>VLOOKUP(H2573,'Base Art'!$A:$AJ,36,FALSE)</f>
        <v>RUBINO HNOS. S.A.</v>
      </c>
    </row>
    <row r="2574" spans="1:40" x14ac:dyDescent="0.25">
      <c r="A2574" s="212" t="s">
        <v>7819</v>
      </c>
      <c r="B2574" s="212">
        <v>1</v>
      </c>
      <c r="C2574" s="212" t="s">
        <v>7820</v>
      </c>
      <c r="D2574" s="212" t="s">
        <v>135</v>
      </c>
      <c r="E2574" s="212">
        <v>21</v>
      </c>
      <c r="F2574" s="212" t="s">
        <v>17</v>
      </c>
      <c r="G2574" s="212" t="s">
        <v>914</v>
      </c>
      <c r="H2574" s="212">
        <v>11078</v>
      </c>
      <c r="I2574" s="212" t="s">
        <v>915</v>
      </c>
      <c r="J2574" s="212">
        <v>1018</v>
      </c>
      <c r="K2574" s="212" t="s">
        <v>392</v>
      </c>
      <c r="L2574" s="212" t="s">
        <v>393</v>
      </c>
      <c r="M2574" s="212"/>
      <c r="N2574" s="212"/>
      <c r="O2574" s="212"/>
      <c r="P2574" s="212"/>
      <c r="Q2574" s="212"/>
      <c r="R2574" s="212"/>
      <c r="S2574" s="212"/>
      <c r="T2574" s="212"/>
      <c r="U2574" s="212"/>
      <c r="V2574" s="212"/>
      <c r="W2574" s="212"/>
      <c r="X2574" s="212"/>
      <c r="Y2574" s="212">
        <v>1402</v>
      </c>
      <c r="Z2574" s="212" t="s">
        <v>300</v>
      </c>
      <c r="AA2574" s="212" t="s">
        <v>301</v>
      </c>
      <c r="AB2574" s="212">
        <v>182012.052</v>
      </c>
      <c r="AC2574" s="212">
        <v>225512.93</v>
      </c>
      <c r="AD2574" s="212">
        <v>5.5599999999999997E-2</v>
      </c>
      <c r="AE2574" s="212">
        <v>0</v>
      </c>
      <c r="AF2574" s="212">
        <v>5.5599999999999997E-2</v>
      </c>
      <c r="AG2574" s="212">
        <v>0</v>
      </c>
      <c r="AH2574" s="212">
        <v>10111.780000000001</v>
      </c>
      <c r="AI2574" s="212">
        <v>12528.5</v>
      </c>
      <c r="AJ2574" s="212">
        <v>1</v>
      </c>
      <c r="AK2574" s="212">
        <v>0.06</v>
      </c>
      <c r="AL2574" s="212">
        <v>0</v>
      </c>
      <c r="AM2574">
        <v>1</v>
      </c>
      <c r="AN2574" t="str">
        <f>VLOOKUP(H2574,'Base Art'!$A:$AJ,36,FALSE)</f>
        <v>ENERGIZER ARGENTINA S.A.</v>
      </c>
    </row>
    <row r="2575" spans="1:40" x14ac:dyDescent="0.25">
      <c r="A2575" s="212" t="s">
        <v>7819</v>
      </c>
      <c r="B2575" s="212">
        <v>1</v>
      </c>
      <c r="C2575" s="212" t="s">
        <v>7820</v>
      </c>
      <c r="D2575" s="212" t="s">
        <v>135</v>
      </c>
      <c r="E2575" s="212">
        <v>21</v>
      </c>
      <c r="F2575" s="212" t="s">
        <v>17</v>
      </c>
      <c r="G2575" s="212" t="s">
        <v>916</v>
      </c>
      <c r="H2575" s="212">
        <v>11079</v>
      </c>
      <c r="I2575" s="212" t="s">
        <v>917</v>
      </c>
      <c r="J2575" s="212">
        <v>1018</v>
      </c>
      <c r="K2575" s="212" t="s">
        <v>392</v>
      </c>
      <c r="L2575" s="212" t="s">
        <v>393</v>
      </c>
      <c r="M2575" s="212"/>
      <c r="N2575" s="212"/>
      <c r="O2575" s="212"/>
      <c r="P2575" s="212"/>
      <c r="Q2575" s="212"/>
      <c r="R2575" s="212"/>
      <c r="S2575" s="212"/>
      <c r="T2575" s="212"/>
      <c r="U2575" s="212"/>
      <c r="V2575" s="212"/>
      <c r="W2575" s="212"/>
      <c r="X2575" s="212"/>
      <c r="Y2575" s="212">
        <v>1402</v>
      </c>
      <c r="Z2575" s="212" t="s">
        <v>300</v>
      </c>
      <c r="AA2575" s="212" t="s">
        <v>301</v>
      </c>
      <c r="AB2575" s="212">
        <v>184268.4</v>
      </c>
      <c r="AC2575" s="212">
        <v>225603.94500000001</v>
      </c>
      <c r="AD2575" s="212">
        <v>0.1111</v>
      </c>
      <c r="AE2575" s="212">
        <v>0</v>
      </c>
      <c r="AF2575" s="212">
        <v>0.1111</v>
      </c>
      <c r="AG2575" s="212">
        <v>0</v>
      </c>
      <c r="AH2575" s="212">
        <v>20474.27</v>
      </c>
      <c r="AI2575" s="212">
        <v>25067.11</v>
      </c>
      <c r="AJ2575" s="212">
        <v>1</v>
      </c>
      <c r="AK2575" s="212">
        <v>0.11</v>
      </c>
      <c r="AL2575" s="212">
        <v>0</v>
      </c>
      <c r="AM2575">
        <v>1</v>
      </c>
      <c r="AN2575" t="str">
        <f>VLOOKUP(H2575,'Base Art'!$A:$AJ,36,FALSE)</f>
        <v>ENERGIZER ARGENTINA S.A.</v>
      </c>
    </row>
    <row r="2576" spans="1:40" x14ac:dyDescent="0.25">
      <c r="A2576" s="212" t="s">
        <v>7819</v>
      </c>
      <c r="B2576" s="212">
        <v>1</v>
      </c>
      <c r="C2576" s="212" t="s">
        <v>7820</v>
      </c>
      <c r="D2576" s="212" t="s">
        <v>135</v>
      </c>
      <c r="E2576" s="212">
        <v>21</v>
      </c>
      <c r="F2576" s="212" t="s">
        <v>17</v>
      </c>
      <c r="G2576" s="212" t="s">
        <v>7735</v>
      </c>
      <c r="H2576" s="212">
        <v>11132</v>
      </c>
      <c r="I2576" s="212" t="s">
        <v>6805</v>
      </c>
      <c r="J2576" s="212">
        <v>1467</v>
      </c>
      <c r="K2576" s="212" t="s">
        <v>912</v>
      </c>
      <c r="L2576" s="212" t="s">
        <v>913</v>
      </c>
      <c r="M2576" s="212"/>
      <c r="N2576" s="212"/>
      <c r="O2576" s="212"/>
      <c r="P2576" s="212"/>
      <c r="Q2576" s="212"/>
      <c r="R2576" s="212"/>
      <c r="S2576" s="212"/>
      <c r="T2576" s="212"/>
      <c r="U2576" s="212"/>
      <c r="V2576" s="212"/>
      <c r="W2576" s="212"/>
      <c r="X2576" s="212"/>
      <c r="Y2576" s="212">
        <v>1374</v>
      </c>
      <c r="Z2576" s="212" t="s">
        <v>336</v>
      </c>
      <c r="AA2576" s="212" t="s">
        <v>337</v>
      </c>
      <c r="AB2576" s="212">
        <v>29519.1</v>
      </c>
      <c r="AC2576" s="212">
        <v>36603.684000000001</v>
      </c>
      <c r="AD2576" s="212">
        <v>0.1111</v>
      </c>
      <c r="AE2576" s="212">
        <v>0</v>
      </c>
      <c r="AF2576" s="212">
        <v>0.1111</v>
      </c>
      <c r="AG2576" s="212">
        <v>0</v>
      </c>
      <c r="AH2576" s="212">
        <v>3279.9</v>
      </c>
      <c r="AI2576" s="212">
        <v>4067.08</v>
      </c>
      <c r="AJ2576" s="212">
        <v>1</v>
      </c>
      <c r="AK2576" s="212">
        <v>0.11</v>
      </c>
      <c r="AL2576" s="212">
        <v>0</v>
      </c>
      <c r="AM2576">
        <v>1</v>
      </c>
      <c r="AN2576" t="str">
        <f>VLOOKUP(H2576,'Base Art'!$A:$AJ,36,FALSE)</f>
        <v>LHERITIER ARGENTINA S.A.</v>
      </c>
    </row>
    <row r="2577" spans="1:40" x14ac:dyDescent="0.25">
      <c r="A2577" s="212" t="s">
        <v>7819</v>
      </c>
      <c r="B2577" s="212">
        <v>1</v>
      </c>
      <c r="C2577" s="212" t="s">
        <v>7820</v>
      </c>
      <c r="D2577" s="212" t="s">
        <v>135</v>
      </c>
      <c r="E2577" s="212">
        <v>21</v>
      </c>
      <c r="F2577" s="212" t="s">
        <v>17</v>
      </c>
      <c r="G2577" s="212" t="s">
        <v>1681</v>
      </c>
      <c r="H2577" s="212">
        <v>11135</v>
      </c>
      <c r="I2577" s="212" t="s">
        <v>1682</v>
      </c>
      <c r="J2577" s="212">
        <v>1413</v>
      </c>
      <c r="K2577" s="212" t="s">
        <v>334</v>
      </c>
      <c r="L2577" s="212" t="s">
        <v>335</v>
      </c>
      <c r="M2577" s="212"/>
      <c r="N2577" s="212"/>
      <c r="O2577" s="212"/>
      <c r="P2577" s="212"/>
      <c r="Q2577" s="212"/>
      <c r="R2577" s="212"/>
      <c r="S2577" s="212"/>
      <c r="T2577" s="212"/>
      <c r="U2577" s="212"/>
      <c r="V2577" s="212"/>
      <c r="W2577" s="212"/>
      <c r="X2577" s="212"/>
      <c r="Y2577" s="212">
        <v>1374</v>
      </c>
      <c r="Z2577" s="212" t="s">
        <v>336</v>
      </c>
      <c r="AA2577" s="212" t="s">
        <v>337</v>
      </c>
      <c r="AB2577" s="212">
        <v>32798.519999999997</v>
      </c>
      <c r="AC2577" s="212">
        <v>40670.165000000001</v>
      </c>
      <c r="AD2577" s="212">
        <v>8.3299999999999999E-2</v>
      </c>
      <c r="AE2577" s="212">
        <v>0</v>
      </c>
      <c r="AF2577" s="212">
        <v>8.3299999999999999E-2</v>
      </c>
      <c r="AG2577" s="212">
        <v>0</v>
      </c>
      <c r="AH2577" s="212">
        <v>2733.21</v>
      </c>
      <c r="AI2577" s="212">
        <v>3389.18</v>
      </c>
      <c r="AJ2577" s="212">
        <v>0</v>
      </c>
      <c r="AK2577" s="212">
        <v>0</v>
      </c>
      <c r="AL2577" s="212">
        <v>0</v>
      </c>
      <c r="AM2577">
        <v>1</v>
      </c>
      <c r="AN2577" t="str">
        <f>VLOOKUP(H2577,'Base Art'!$A:$AJ,36,FALSE)</f>
        <v>ARCOR S.A.I.C.</v>
      </c>
    </row>
    <row r="2578" spans="1:40" x14ac:dyDescent="0.25">
      <c r="A2578" s="212" t="s">
        <v>7819</v>
      </c>
      <c r="B2578" s="212">
        <v>1</v>
      </c>
      <c r="C2578" s="212" t="s">
        <v>7820</v>
      </c>
      <c r="D2578" s="212" t="s">
        <v>135</v>
      </c>
      <c r="E2578" s="212">
        <v>21</v>
      </c>
      <c r="F2578" s="212" t="s">
        <v>17</v>
      </c>
      <c r="G2578" s="212" t="s">
        <v>1054</v>
      </c>
      <c r="H2578" s="212">
        <v>11253</v>
      </c>
      <c r="I2578" s="212" t="s">
        <v>1055</v>
      </c>
      <c r="J2578" s="212">
        <v>1204</v>
      </c>
      <c r="K2578" s="212" t="s">
        <v>492</v>
      </c>
      <c r="L2578" s="212" t="s">
        <v>493</v>
      </c>
      <c r="M2578" s="212"/>
      <c r="N2578" s="212"/>
      <c r="O2578" s="212"/>
      <c r="P2578" s="212"/>
      <c r="Q2578" s="212"/>
      <c r="R2578" s="212"/>
      <c r="S2578" s="212"/>
      <c r="T2578" s="212"/>
      <c r="U2578" s="212"/>
      <c r="V2578" s="212"/>
      <c r="W2578" s="212"/>
      <c r="X2578" s="212"/>
      <c r="Y2578" s="212">
        <v>1372</v>
      </c>
      <c r="Z2578" s="212" t="s">
        <v>346</v>
      </c>
      <c r="AA2578" s="212" t="s">
        <v>347</v>
      </c>
      <c r="AB2578" s="212">
        <v>141988.24100000001</v>
      </c>
      <c r="AC2578" s="212">
        <v>171805.76300000001</v>
      </c>
      <c r="AD2578" s="212">
        <v>1.67E-2</v>
      </c>
      <c r="AE2578" s="212">
        <v>0</v>
      </c>
      <c r="AF2578" s="212">
        <v>1.67E-2</v>
      </c>
      <c r="AG2578" s="212">
        <v>0</v>
      </c>
      <c r="AH2578" s="212">
        <v>2366.4699999999998</v>
      </c>
      <c r="AI2578" s="212">
        <v>2863.43</v>
      </c>
      <c r="AJ2578" s="212">
        <v>1</v>
      </c>
      <c r="AK2578" s="212">
        <v>0.02</v>
      </c>
      <c r="AL2578" s="212">
        <v>0</v>
      </c>
      <c r="AM2578">
        <v>1</v>
      </c>
      <c r="AN2578" t="str">
        <f>VLOOKUP(H2578,'Base Art'!$A:$AJ,36,FALSE)</f>
        <v>FERRERO ARGENTINA S.A.</v>
      </c>
    </row>
    <row r="2579" spans="1:40" x14ac:dyDescent="0.25">
      <c r="A2579" s="212" t="s">
        <v>7819</v>
      </c>
      <c r="B2579" s="212">
        <v>1</v>
      </c>
      <c r="C2579" s="212" t="s">
        <v>7820</v>
      </c>
      <c r="D2579" s="212" t="s">
        <v>135</v>
      </c>
      <c r="E2579" s="212">
        <v>21</v>
      </c>
      <c r="F2579" s="212" t="s">
        <v>17</v>
      </c>
      <c r="G2579" s="212" t="s">
        <v>7690</v>
      </c>
      <c r="H2579" s="212">
        <v>11442</v>
      </c>
      <c r="I2579" s="212" t="s">
        <v>7387</v>
      </c>
      <c r="J2579" s="212">
        <v>1426</v>
      </c>
      <c r="K2579" s="212" t="s">
        <v>1245</v>
      </c>
      <c r="L2579" s="212" t="s">
        <v>1246</v>
      </c>
      <c r="M2579" s="212"/>
      <c r="N2579" s="212"/>
      <c r="O2579" s="212"/>
      <c r="P2579" s="212"/>
      <c r="Q2579" s="212"/>
      <c r="R2579" s="212"/>
      <c r="S2579" s="212"/>
      <c r="T2579" s="212"/>
      <c r="U2579" s="212"/>
      <c r="V2579" s="212"/>
      <c r="W2579" s="212"/>
      <c r="X2579" s="212"/>
      <c r="Y2579" s="212"/>
      <c r="Z2579" s="212"/>
      <c r="AA2579" s="212"/>
      <c r="AB2579" s="212">
        <v>93178.375</v>
      </c>
      <c r="AC2579" s="212">
        <v>115541.186</v>
      </c>
      <c r="AD2579" s="212">
        <v>0.16669999999999999</v>
      </c>
      <c r="AE2579" s="212">
        <v>0</v>
      </c>
      <c r="AF2579" s="212">
        <v>0.16669999999999999</v>
      </c>
      <c r="AG2579" s="212">
        <v>0</v>
      </c>
      <c r="AH2579" s="212">
        <v>15529.73</v>
      </c>
      <c r="AI2579" s="212">
        <v>19256.86</v>
      </c>
      <c r="AJ2579" s="212">
        <v>0</v>
      </c>
      <c r="AK2579" s="212">
        <v>0</v>
      </c>
      <c r="AL2579" s="212">
        <v>0</v>
      </c>
      <c r="AM2579">
        <v>1</v>
      </c>
      <c r="AN2579" t="str">
        <f>VLOOKUP(H2579,'Base Art'!$A:$AJ,36,FALSE)</f>
        <v>GEORGALOS HNOS. S.A.I.C.A.</v>
      </c>
    </row>
    <row r="2580" spans="1:40" x14ac:dyDescent="0.25">
      <c r="A2580" s="212" t="s">
        <v>7819</v>
      </c>
      <c r="B2580" s="212">
        <v>1</v>
      </c>
      <c r="C2580" s="212" t="s">
        <v>7820</v>
      </c>
      <c r="D2580" s="212" t="s">
        <v>135</v>
      </c>
      <c r="E2580" s="212">
        <v>21</v>
      </c>
      <c r="F2580" s="212" t="s">
        <v>17</v>
      </c>
      <c r="G2580" s="212" t="s">
        <v>1737</v>
      </c>
      <c r="H2580" s="212">
        <v>11443</v>
      </c>
      <c r="I2580" s="212" t="s">
        <v>1738</v>
      </c>
      <c r="J2580" s="212">
        <v>1426</v>
      </c>
      <c r="K2580" s="212" t="s">
        <v>1245</v>
      </c>
      <c r="L2580" s="212" t="s">
        <v>1246</v>
      </c>
      <c r="M2580" s="212"/>
      <c r="N2580" s="212"/>
      <c r="O2580" s="212"/>
      <c r="P2580" s="212"/>
      <c r="Q2580" s="212"/>
      <c r="R2580" s="212"/>
      <c r="S2580" s="212"/>
      <c r="T2580" s="212"/>
      <c r="U2580" s="212"/>
      <c r="V2580" s="212"/>
      <c r="W2580" s="212"/>
      <c r="X2580" s="212"/>
      <c r="Y2580" s="212"/>
      <c r="Z2580" s="212"/>
      <c r="AA2580" s="212"/>
      <c r="AB2580" s="212">
        <v>87348.006999999998</v>
      </c>
      <c r="AC2580" s="212">
        <v>108311.527</v>
      </c>
      <c r="AD2580" s="212">
        <v>0.125</v>
      </c>
      <c r="AE2580" s="212">
        <v>0</v>
      </c>
      <c r="AF2580" s="212">
        <v>0.125</v>
      </c>
      <c r="AG2580" s="212">
        <v>0</v>
      </c>
      <c r="AH2580" s="212">
        <v>10918.5</v>
      </c>
      <c r="AI2580" s="212">
        <v>13538.94</v>
      </c>
      <c r="AJ2580" s="212">
        <v>0</v>
      </c>
      <c r="AK2580" s="212">
        <v>0</v>
      </c>
      <c r="AL2580" s="212">
        <v>0</v>
      </c>
      <c r="AM2580">
        <v>1</v>
      </c>
      <c r="AN2580" t="str">
        <f>VLOOKUP(H2580,'Base Art'!$A:$AJ,36,FALSE)</f>
        <v>GEORGALOS HNOS. S.A.I.C.A.</v>
      </c>
    </row>
    <row r="2581" spans="1:40" x14ac:dyDescent="0.25">
      <c r="A2581" s="212" t="s">
        <v>7819</v>
      </c>
      <c r="B2581" s="212">
        <v>1</v>
      </c>
      <c r="C2581" s="212" t="s">
        <v>7820</v>
      </c>
      <c r="D2581" s="212" t="s">
        <v>135</v>
      </c>
      <c r="E2581" s="212">
        <v>21</v>
      </c>
      <c r="F2581" s="212" t="s">
        <v>17</v>
      </c>
      <c r="G2581" s="212" t="s">
        <v>1060</v>
      </c>
      <c r="H2581" s="212">
        <v>11464</v>
      </c>
      <c r="I2581" s="212" t="s">
        <v>1061</v>
      </c>
      <c r="J2581" s="212"/>
      <c r="K2581" s="212"/>
      <c r="L2581" s="212"/>
      <c r="M2581" s="212"/>
      <c r="N2581" s="212"/>
      <c r="O2581" s="212"/>
      <c r="P2581" s="212"/>
      <c r="Q2581" s="212"/>
      <c r="R2581" s="212"/>
      <c r="S2581" s="212"/>
      <c r="T2581" s="212"/>
      <c r="U2581" s="212"/>
      <c r="V2581" s="212"/>
      <c r="W2581" s="212"/>
      <c r="X2581" s="212"/>
      <c r="Y2581" s="212"/>
      <c r="Z2581" s="212"/>
      <c r="AA2581" s="212"/>
      <c r="AB2581" s="212">
        <v>16511.206999999999</v>
      </c>
      <c r="AC2581" s="212">
        <v>20952.722000000002</v>
      </c>
      <c r="AD2581" s="212">
        <v>1</v>
      </c>
      <c r="AE2581" s="212">
        <v>0</v>
      </c>
      <c r="AF2581" s="212">
        <v>1</v>
      </c>
      <c r="AG2581" s="212">
        <v>0</v>
      </c>
      <c r="AH2581" s="212">
        <v>16511.21</v>
      </c>
      <c r="AI2581" s="212">
        <v>20952.72</v>
      </c>
      <c r="AJ2581" s="212">
        <v>1</v>
      </c>
      <c r="AK2581" s="212">
        <v>1</v>
      </c>
      <c r="AL2581" s="212">
        <v>0</v>
      </c>
      <c r="AM2581">
        <v>1</v>
      </c>
      <c r="AN2581" t="str">
        <f>VLOOKUP(H2581,'Base Art'!$A:$AJ,36,FALSE)</f>
        <v>PRODUCTOS BAJONEROS SRL</v>
      </c>
    </row>
    <row r="2582" spans="1:40" x14ac:dyDescent="0.25">
      <c r="A2582" s="212" t="s">
        <v>7819</v>
      </c>
      <c r="B2582" s="212">
        <v>1</v>
      </c>
      <c r="C2582" s="212" t="s">
        <v>7820</v>
      </c>
      <c r="D2582" s="212" t="s">
        <v>135</v>
      </c>
      <c r="E2582" s="212">
        <v>21</v>
      </c>
      <c r="F2582" s="212" t="s">
        <v>17</v>
      </c>
      <c r="G2582" s="212" t="s">
        <v>1441</v>
      </c>
      <c r="H2582" s="212">
        <v>11553</v>
      </c>
      <c r="I2582" s="212" t="s">
        <v>1442</v>
      </c>
      <c r="J2582" s="212"/>
      <c r="K2582" s="212"/>
      <c r="L2582" s="212"/>
      <c r="M2582" s="212"/>
      <c r="N2582" s="212"/>
      <c r="O2582" s="212"/>
      <c r="P2582" s="212"/>
      <c r="Q2582" s="212"/>
      <c r="R2582" s="212"/>
      <c r="S2582" s="212"/>
      <c r="T2582" s="212"/>
      <c r="U2582" s="212"/>
      <c r="V2582" s="212"/>
      <c r="W2582" s="212"/>
      <c r="X2582" s="212"/>
      <c r="Y2582" s="212"/>
      <c r="Z2582" s="212"/>
      <c r="AA2582" s="212"/>
      <c r="AB2582" s="212">
        <v>96082.09</v>
      </c>
      <c r="AC2582" s="212">
        <v>119141.789</v>
      </c>
      <c r="AD2582" s="212">
        <v>0.16669999999999999</v>
      </c>
      <c r="AE2582" s="212">
        <v>0</v>
      </c>
      <c r="AF2582" s="212">
        <v>0.16669999999999999</v>
      </c>
      <c r="AG2582" s="212">
        <v>0</v>
      </c>
      <c r="AH2582" s="212">
        <v>16013.68</v>
      </c>
      <c r="AI2582" s="212">
        <v>19856.96</v>
      </c>
      <c r="AJ2582" s="212">
        <v>1</v>
      </c>
      <c r="AK2582" s="212">
        <v>0.17</v>
      </c>
      <c r="AL2582" s="212">
        <v>0</v>
      </c>
      <c r="AM2582">
        <v>1</v>
      </c>
      <c r="AN2582" t="str">
        <f>VLOOKUP(H2582,'Base Art'!$A:$AJ,36,FALSE)</f>
        <v>GEORGALOS HNOS. S.A.I.C.A.</v>
      </c>
    </row>
    <row r="2583" spans="1:40" x14ac:dyDescent="0.25">
      <c r="A2583" s="212" t="s">
        <v>7819</v>
      </c>
      <c r="B2583" s="212">
        <v>1</v>
      </c>
      <c r="C2583" s="212" t="s">
        <v>7820</v>
      </c>
      <c r="D2583" s="212" t="s">
        <v>135</v>
      </c>
      <c r="E2583" s="212">
        <v>21</v>
      </c>
      <c r="F2583" s="212" t="s">
        <v>17</v>
      </c>
      <c r="G2583" s="212" t="s">
        <v>7736</v>
      </c>
      <c r="H2583" s="212">
        <v>50001</v>
      </c>
      <c r="I2583" s="212" t="s">
        <v>7737</v>
      </c>
      <c r="J2583" s="212"/>
      <c r="K2583" s="212"/>
      <c r="L2583" s="212"/>
      <c r="M2583" s="212"/>
      <c r="N2583" s="212"/>
      <c r="O2583" s="212"/>
      <c r="P2583" s="212"/>
      <c r="Q2583" s="212"/>
      <c r="R2583" s="212"/>
      <c r="S2583" s="212"/>
      <c r="T2583" s="212"/>
      <c r="U2583" s="212"/>
      <c r="V2583" s="212"/>
      <c r="W2583" s="212"/>
      <c r="X2583" s="212"/>
      <c r="Y2583" s="212"/>
      <c r="Z2583" s="212"/>
      <c r="AA2583" s="212"/>
      <c r="AB2583" s="212">
        <v>9793.0990000000002</v>
      </c>
      <c r="AC2583" s="212">
        <v>12143.442999999999</v>
      </c>
      <c r="AD2583" s="212">
        <v>1</v>
      </c>
      <c r="AE2583" s="212">
        <v>0</v>
      </c>
      <c r="AF2583" s="212">
        <v>1</v>
      </c>
      <c r="AG2583" s="212">
        <v>0</v>
      </c>
      <c r="AH2583" s="212">
        <v>9793.1</v>
      </c>
      <c r="AI2583" s="212">
        <v>12143.44</v>
      </c>
      <c r="AJ2583" s="212">
        <v>1</v>
      </c>
      <c r="AK2583" s="212">
        <v>1</v>
      </c>
      <c r="AL2583" s="212">
        <v>0</v>
      </c>
      <c r="AM2583">
        <v>1</v>
      </c>
      <c r="AN2583" t="e">
        <f>VLOOKUP(H2583,'Base Art'!$A:$AJ,36,FALSE)</f>
        <v>#N/A</v>
      </c>
    </row>
    <row r="2584" spans="1:40" x14ac:dyDescent="0.25">
      <c r="A2584" s="212" t="s">
        <v>7819</v>
      </c>
      <c r="B2584" s="212">
        <v>1</v>
      </c>
      <c r="C2584" s="212" t="s">
        <v>7820</v>
      </c>
      <c r="D2584" s="212" t="s">
        <v>135</v>
      </c>
      <c r="E2584" s="212">
        <v>21</v>
      </c>
      <c r="F2584" s="212" t="s">
        <v>17</v>
      </c>
      <c r="G2584" s="212" t="s">
        <v>1629</v>
      </c>
      <c r="H2584" s="212">
        <v>50014</v>
      </c>
      <c r="I2584" s="212" t="s">
        <v>1630</v>
      </c>
      <c r="J2584" s="212"/>
      <c r="K2584" s="212"/>
      <c r="L2584" s="212"/>
      <c r="M2584" s="212"/>
      <c r="N2584" s="212"/>
      <c r="O2584" s="212"/>
      <c r="P2584" s="212"/>
      <c r="Q2584" s="212"/>
      <c r="R2584" s="212"/>
      <c r="S2584" s="212"/>
      <c r="T2584" s="212"/>
      <c r="U2584" s="212"/>
      <c r="V2584" s="212"/>
      <c r="W2584" s="212"/>
      <c r="X2584" s="212"/>
      <c r="Y2584" s="212"/>
      <c r="Z2584" s="212"/>
      <c r="AA2584" s="212"/>
      <c r="AB2584" s="212">
        <v>16104.445</v>
      </c>
      <c r="AC2584" s="212">
        <v>20482.702000000001</v>
      </c>
      <c r="AD2584" s="212">
        <v>2</v>
      </c>
      <c r="AE2584" s="212">
        <v>0</v>
      </c>
      <c r="AF2584" s="212">
        <v>2</v>
      </c>
      <c r="AG2584" s="212">
        <v>0</v>
      </c>
      <c r="AH2584" s="212">
        <v>32208.89</v>
      </c>
      <c r="AI2584" s="212">
        <v>40965.4</v>
      </c>
      <c r="AJ2584" s="212">
        <v>1</v>
      </c>
      <c r="AK2584" s="212">
        <v>2</v>
      </c>
      <c r="AL2584" s="212">
        <v>0</v>
      </c>
      <c r="AM2584">
        <v>1</v>
      </c>
      <c r="AN2584" t="e">
        <f>VLOOKUP(H2584,'Base Art'!$A:$AJ,36,FALSE)</f>
        <v>#N/A</v>
      </c>
    </row>
    <row r="2585" spans="1:40" x14ac:dyDescent="0.25">
      <c r="A2585" s="212" t="s">
        <v>7819</v>
      </c>
      <c r="B2585" s="212">
        <v>1</v>
      </c>
      <c r="C2585" s="212" t="s">
        <v>7820</v>
      </c>
      <c r="D2585" s="212" t="s">
        <v>188</v>
      </c>
      <c r="E2585" s="212">
        <v>22</v>
      </c>
      <c r="F2585" s="212" t="s">
        <v>23</v>
      </c>
      <c r="G2585" s="212" t="s">
        <v>295</v>
      </c>
      <c r="H2585" s="212">
        <v>1</v>
      </c>
      <c r="I2585" s="212" t="s">
        <v>296</v>
      </c>
      <c r="J2585" s="212">
        <v>1019</v>
      </c>
      <c r="K2585" s="212" t="s">
        <v>266</v>
      </c>
      <c r="L2585" s="212" t="s">
        <v>297</v>
      </c>
      <c r="M2585" s="212"/>
      <c r="N2585" s="212"/>
      <c r="O2585" s="212"/>
      <c r="P2585" s="212">
        <v>1020</v>
      </c>
      <c r="Q2585" s="212" t="s">
        <v>298</v>
      </c>
      <c r="R2585" s="212" t="s">
        <v>299</v>
      </c>
      <c r="S2585" s="212"/>
      <c r="T2585" s="212"/>
      <c r="U2585" s="212"/>
      <c r="V2585" s="212"/>
      <c r="W2585" s="212"/>
      <c r="X2585" s="212"/>
      <c r="Y2585" s="212">
        <v>1402</v>
      </c>
      <c r="Z2585" s="212" t="s">
        <v>300</v>
      </c>
      <c r="AA2585" s="212" t="s">
        <v>301</v>
      </c>
      <c r="AB2585" s="212">
        <v>174744.4</v>
      </c>
      <c r="AC2585" s="212">
        <v>216508.31200000001</v>
      </c>
      <c r="AD2585" s="212">
        <v>0.25</v>
      </c>
      <c r="AE2585" s="212">
        <v>0.125</v>
      </c>
      <c r="AF2585" s="212">
        <v>0.375</v>
      </c>
      <c r="AG2585" s="212">
        <v>0</v>
      </c>
      <c r="AH2585" s="212">
        <v>65529.15</v>
      </c>
      <c r="AI2585" s="212">
        <v>81190.62</v>
      </c>
      <c r="AJ2585" s="212">
        <v>0</v>
      </c>
      <c r="AK2585" s="212">
        <v>0</v>
      </c>
      <c r="AL2585" s="212">
        <v>0</v>
      </c>
      <c r="AM2585">
        <v>1</v>
      </c>
      <c r="AN2585" t="str">
        <f>VLOOKUP(H2585,'Base Art'!$A:$AJ,36,FALSE)</f>
        <v>ENERGIZER ARGENTINA S.A.</v>
      </c>
    </row>
    <row r="2586" spans="1:40" x14ac:dyDescent="0.25">
      <c r="A2586" s="212" t="s">
        <v>7819</v>
      </c>
      <c r="B2586" s="212">
        <v>1</v>
      </c>
      <c r="C2586" s="212" t="s">
        <v>7820</v>
      </c>
      <c r="D2586" s="212" t="s">
        <v>188</v>
      </c>
      <c r="E2586" s="212">
        <v>22</v>
      </c>
      <c r="F2586" s="212" t="s">
        <v>23</v>
      </c>
      <c r="G2586" s="212" t="s">
        <v>308</v>
      </c>
      <c r="H2586" s="212">
        <v>27</v>
      </c>
      <c r="I2586" s="212" t="s">
        <v>309</v>
      </c>
      <c r="J2586" s="212">
        <v>1194</v>
      </c>
      <c r="K2586" s="212" t="s">
        <v>310</v>
      </c>
      <c r="L2586" s="212" t="s">
        <v>311</v>
      </c>
      <c r="M2586" s="212"/>
      <c r="N2586" s="212"/>
      <c r="O2586" s="212"/>
      <c r="P2586" s="212">
        <v>1098</v>
      </c>
      <c r="Q2586" s="212" t="s">
        <v>312</v>
      </c>
      <c r="R2586" s="212" t="s">
        <v>313</v>
      </c>
      <c r="S2586" s="212"/>
      <c r="T2586" s="212"/>
      <c r="U2586" s="212"/>
      <c r="V2586" s="212"/>
      <c r="W2586" s="212"/>
      <c r="X2586" s="212"/>
      <c r="Y2586" s="212">
        <v>1375</v>
      </c>
      <c r="Z2586" s="212" t="s">
        <v>314</v>
      </c>
      <c r="AA2586" s="212" t="s">
        <v>315</v>
      </c>
      <c r="AB2586" s="212">
        <v>33289.042999999998</v>
      </c>
      <c r="AC2586" s="212">
        <v>41245.124000000003</v>
      </c>
      <c r="AD2586" s="212">
        <v>2.7778</v>
      </c>
      <c r="AE2586" s="212">
        <v>0</v>
      </c>
      <c r="AF2586" s="212">
        <v>2.7778</v>
      </c>
      <c r="AG2586" s="212">
        <v>0</v>
      </c>
      <c r="AH2586" s="212">
        <v>92469.56</v>
      </c>
      <c r="AI2586" s="212">
        <v>114569.79</v>
      </c>
      <c r="AJ2586" s="212">
        <v>0</v>
      </c>
      <c r="AK2586" s="212">
        <v>0</v>
      </c>
      <c r="AL2586" s="212">
        <v>0</v>
      </c>
      <c r="AM2586">
        <v>1</v>
      </c>
      <c r="AN2586" t="str">
        <f>VLOOKUP(H2586,'Base Art'!$A:$AJ,36,FALSE)</f>
        <v>MASTERFOODS ARGENTINA LTD.</v>
      </c>
    </row>
    <row r="2587" spans="1:40" x14ac:dyDescent="0.25">
      <c r="A2587" s="212" t="s">
        <v>7819</v>
      </c>
      <c r="B2587" s="212">
        <v>1</v>
      </c>
      <c r="C2587" s="212" t="s">
        <v>7820</v>
      </c>
      <c r="D2587" s="212" t="s">
        <v>188</v>
      </c>
      <c r="E2587" s="212">
        <v>22</v>
      </c>
      <c r="F2587" s="212" t="s">
        <v>23</v>
      </c>
      <c r="G2587" s="212" t="s">
        <v>316</v>
      </c>
      <c r="H2587" s="212">
        <v>156</v>
      </c>
      <c r="I2587" s="212" t="s">
        <v>317</v>
      </c>
      <c r="J2587" s="212">
        <v>1437</v>
      </c>
      <c r="K2587" s="212" t="s">
        <v>318</v>
      </c>
      <c r="L2587" s="212" t="s">
        <v>319</v>
      </c>
      <c r="M2587" s="212"/>
      <c r="N2587" s="212"/>
      <c r="O2587" s="212"/>
      <c r="P2587" s="212"/>
      <c r="Q2587" s="212"/>
      <c r="R2587" s="212"/>
      <c r="S2587" s="212"/>
      <c r="T2587" s="212"/>
      <c r="U2587" s="212"/>
      <c r="V2587" s="212"/>
      <c r="W2587" s="212"/>
      <c r="X2587" s="212"/>
      <c r="Y2587" s="212">
        <v>1376</v>
      </c>
      <c r="Z2587" s="212" t="s">
        <v>320</v>
      </c>
      <c r="AA2587" s="212" t="s">
        <v>321</v>
      </c>
      <c r="AB2587" s="212">
        <v>318490.36800000002</v>
      </c>
      <c r="AC2587" s="212">
        <v>394609.57400000002</v>
      </c>
      <c r="AD2587" s="212">
        <v>0.1</v>
      </c>
      <c r="AE2587" s="212">
        <v>0</v>
      </c>
      <c r="AF2587" s="212">
        <v>0.1</v>
      </c>
      <c r="AG2587" s="212">
        <v>0</v>
      </c>
      <c r="AH2587" s="212">
        <v>31849.040000000001</v>
      </c>
      <c r="AI2587" s="212">
        <v>39460.959999999999</v>
      </c>
      <c r="AJ2587" s="212">
        <v>0</v>
      </c>
      <c r="AK2587" s="212">
        <v>0</v>
      </c>
      <c r="AL2587" s="212">
        <v>0</v>
      </c>
      <c r="AM2587">
        <v>1</v>
      </c>
      <c r="AN2587" t="str">
        <f>VLOOKUP(H2587,'Base Art'!$A:$AJ,36,FALSE)</f>
        <v>JORGE LUIS SUAREZ</v>
      </c>
    </row>
    <row r="2588" spans="1:40" x14ac:dyDescent="0.25">
      <c r="A2588" s="212" t="s">
        <v>7819</v>
      </c>
      <c r="B2588" s="212">
        <v>1</v>
      </c>
      <c r="C2588" s="212" t="s">
        <v>7820</v>
      </c>
      <c r="D2588" s="212" t="s">
        <v>188</v>
      </c>
      <c r="E2588" s="212">
        <v>22</v>
      </c>
      <c r="F2588" s="212" t="s">
        <v>23</v>
      </c>
      <c r="G2588" s="212" t="s">
        <v>1062</v>
      </c>
      <c r="H2588" s="212">
        <v>174</v>
      </c>
      <c r="I2588" s="212" t="s">
        <v>1063</v>
      </c>
      <c r="J2588" s="212">
        <v>1441</v>
      </c>
      <c r="K2588" s="212" t="s">
        <v>1064</v>
      </c>
      <c r="L2588" s="212" t="s">
        <v>1065</v>
      </c>
      <c r="M2588" s="212"/>
      <c r="N2588" s="212"/>
      <c r="O2588" s="212"/>
      <c r="P2588" s="212">
        <v>1090</v>
      </c>
      <c r="Q2588" s="212" t="s">
        <v>530</v>
      </c>
      <c r="R2588" s="212" t="s">
        <v>531</v>
      </c>
      <c r="S2588" s="212"/>
      <c r="T2588" s="212"/>
      <c r="U2588" s="212"/>
      <c r="V2588" s="212"/>
      <c r="W2588" s="212"/>
      <c r="X2588" s="212"/>
      <c r="Y2588" s="212">
        <v>1376</v>
      </c>
      <c r="Z2588" s="212" t="s">
        <v>320</v>
      </c>
      <c r="AA2588" s="212" t="s">
        <v>321</v>
      </c>
      <c r="AB2588" s="212">
        <v>517128.78</v>
      </c>
      <c r="AC2588" s="212">
        <v>640722.56299999997</v>
      </c>
      <c r="AD2588" s="212">
        <v>2.5000000000000001E-2</v>
      </c>
      <c r="AE2588" s="212">
        <v>0</v>
      </c>
      <c r="AF2588" s="212">
        <v>2.5000000000000001E-2</v>
      </c>
      <c r="AG2588" s="212">
        <v>0</v>
      </c>
      <c r="AH2588" s="212">
        <v>12928.22</v>
      </c>
      <c r="AI2588" s="212">
        <v>16018.06</v>
      </c>
      <c r="AJ2588" s="212">
        <v>0</v>
      </c>
      <c r="AK2588" s="212">
        <v>0</v>
      </c>
      <c r="AL2588" s="212">
        <v>0</v>
      </c>
      <c r="AM2588">
        <v>1</v>
      </c>
      <c r="AN2588" t="str">
        <f>VLOOKUP(H2588,'Base Art'!$A:$AJ,36,FALSE)</f>
        <v>JORGE LUIS SUAREZ</v>
      </c>
    </row>
    <row r="2589" spans="1:40" x14ac:dyDescent="0.25">
      <c r="A2589" s="212" t="s">
        <v>7819</v>
      </c>
      <c r="B2589" s="212">
        <v>1</v>
      </c>
      <c r="C2589" s="212" t="s">
        <v>7820</v>
      </c>
      <c r="D2589" s="212" t="s">
        <v>188</v>
      </c>
      <c r="E2589" s="212">
        <v>22</v>
      </c>
      <c r="F2589" s="212" t="s">
        <v>23</v>
      </c>
      <c r="G2589" s="212" t="s">
        <v>342</v>
      </c>
      <c r="H2589" s="212">
        <v>344</v>
      </c>
      <c r="I2589" s="212" t="s">
        <v>343</v>
      </c>
      <c r="J2589" s="212">
        <v>1019</v>
      </c>
      <c r="K2589" s="212" t="s">
        <v>266</v>
      </c>
      <c r="L2589" s="212" t="s">
        <v>297</v>
      </c>
      <c r="M2589" s="212"/>
      <c r="N2589" s="212"/>
      <c r="O2589" s="212"/>
      <c r="P2589" s="212">
        <v>1020</v>
      </c>
      <c r="Q2589" s="212" t="s">
        <v>298</v>
      </c>
      <c r="R2589" s="212" t="s">
        <v>299</v>
      </c>
      <c r="S2589" s="212"/>
      <c r="T2589" s="212"/>
      <c r="U2589" s="212"/>
      <c r="V2589" s="212"/>
      <c r="W2589" s="212"/>
      <c r="X2589" s="212"/>
      <c r="Y2589" s="212">
        <v>1402</v>
      </c>
      <c r="Z2589" s="212" t="s">
        <v>300</v>
      </c>
      <c r="AA2589" s="212" t="s">
        <v>301</v>
      </c>
      <c r="AB2589" s="212">
        <v>118247.883</v>
      </c>
      <c r="AC2589" s="212">
        <v>146509.12700000001</v>
      </c>
      <c r="AD2589" s="212">
        <v>0.625</v>
      </c>
      <c r="AE2589" s="212">
        <v>0.22919999999999999</v>
      </c>
      <c r="AF2589" s="212">
        <v>0.85419999999999996</v>
      </c>
      <c r="AG2589" s="212">
        <v>0</v>
      </c>
      <c r="AH2589" s="212">
        <v>101003.4</v>
      </c>
      <c r="AI2589" s="212">
        <v>125143.21</v>
      </c>
      <c r="AJ2589" s="212">
        <v>1</v>
      </c>
      <c r="AK2589" s="212">
        <v>0.85</v>
      </c>
      <c r="AL2589" s="212">
        <v>0</v>
      </c>
      <c r="AM2589">
        <v>1</v>
      </c>
      <c r="AN2589" t="str">
        <f>VLOOKUP(H2589,'Base Art'!$A:$AJ,36,FALSE)</f>
        <v>ENERGIZER ARGENTINA S.A.</v>
      </c>
    </row>
    <row r="2590" spans="1:40" x14ac:dyDescent="0.25">
      <c r="A2590" s="212" t="s">
        <v>7819</v>
      </c>
      <c r="B2590" s="212">
        <v>1</v>
      </c>
      <c r="C2590" s="212" t="s">
        <v>7820</v>
      </c>
      <c r="D2590" s="212" t="s">
        <v>188</v>
      </c>
      <c r="E2590" s="212">
        <v>22</v>
      </c>
      <c r="F2590" s="212" t="s">
        <v>23</v>
      </c>
      <c r="G2590" s="212" t="s">
        <v>356</v>
      </c>
      <c r="H2590" s="212">
        <v>542</v>
      </c>
      <c r="I2590" s="212" t="s">
        <v>357</v>
      </c>
      <c r="J2590" s="212">
        <v>1019</v>
      </c>
      <c r="K2590" s="212" t="s">
        <v>266</v>
      </c>
      <c r="L2590" s="212" t="s">
        <v>297</v>
      </c>
      <c r="M2590" s="212"/>
      <c r="N2590" s="212"/>
      <c r="O2590" s="212"/>
      <c r="P2590" s="212">
        <v>1020</v>
      </c>
      <c r="Q2590" s="212" t="s">
        <v>298</v>
      </c>
      <c r="R2590" s="212" t="s">
        <v>299</v>
      </c>
      <c r="S2590" s="212"/>
      <c r="T2590" s="212"/>
      <c r="U2590" s="212"/>
      <c r="V2590" s="212"/>
      <c r="W2590" s="212"/>
      <c r="X2590" s="212"/>
      <c r="Y2590" s="212">
        <v>1402</v>
      </c>
      <c r="Z2590" s="212" t="s">
        <v>300</v>
      </c>
      <c r="AA2590" s="212" t="s">
        <v>301</v>
      </c>
      <c r="AB2590" s="212">
        <v>106849.463</v>
      </c>
      <c r="AC2590" s="212">
        <v>132386.48499999999</v>
      </c>
      <c r="AD2590" s="212">
        <v>0.3</v>
      </c>
      <c r="AE2590" s="212">
        <v>0</v>
      </c>
      <c r="AF2590" s="212">
        <v>0.3</v>
      </c>
      <c r="AG2590" s="212">
        <v>0</v>
      </c>
      <c r="AH2590" s="212">
        <v>32054.84</v>
      </c>
      <c r="AI2590" s="212">
        <v>39715.949999999997</v>
      </c>
      <c r="AJ2590" s="212">
        <v>0</v>
      </c>
      <c r="AK2590" s="212">
        <v>0</v>
      </c>
      <c r="AL2590" s="212">
        <v>0</v>
      </c>
      <c r="AM2590">
        <v>1</v>
      </c>
      <c r="AN2590" t="str">
        <f>VLOOKUP(H2590,'Base Art'!$A:$AJ,36,FALSE)</f>
        <v>ENERGIZER ARGENTINA S.A.</v>
      </c>
    </row>
    <row r="2591" spans="1:40" x14ac:dyDescent="0.25">
      <c r="A2591" s="212" t="s">
        <v>7819</v>
      </c>
      <c r="B2591" s="212">
        <v>1</v>
      </c>
      <c r="C2591" s="212" t="s">
        <v>7820</v>
      </c>
      <c r="D2591" s="212" t="s">
        <v>188</v>
      </c>
      <c r="E2591" s="212">
        <v>22</v>
      </c>
      <c r="F2591" s="212" t="s">
        <v>23</v>
      </c>
      <c r="G2591" s="212" t="s">
        <v>360</v>
      </c>
      <c r="H2591" s="212">
        <v>559</v>
      </c>
      <c r="I2591" s="212" t="s">
        <v>361</v>
      </c>
      <c r="J2591" s="212">
        <v>1442</v>
      </c>
      <c r="K2591" s="212" t="s">
        <v>362</v>
      </c>
      <c r="L2591" s="212" t="s">
        <v>363</v>
      </c>
      <c r="M2591" s="212"/>
      <c r="N2591" s="212"/>
      <c r="O2591" s="212"/>
      <c r="P2591" s="212">
        <v>1090</v>
      </c>
      <c r="Q2591" s="212" t="s">
        <v>530</v>
      </c>
      <c r="R2591" s="212" t="s">
        <v>531</v>
      </c>
      <c r="S2591" s="212"/>
      <c r="T2591" s="212"/>
      <c r="U2591" s="212"/>
      <c r="V2591" s="212"/>
      <c r="W2591" s="212"/>
      <c r="X2591" s="212"/>
      <c r="Y2591" s="212">
        <v>1376</v>
      </c>
      <c r="Z2591" s="212" t="s">
        <v>320</v>
      </c>
      <c r="AA2591" s="212" t="s">
        <v>321</v>
      </c>
      <c r="AB2591" s="212">
        <v>180961.53599999999</v>
      </c>
      <c r="AC2591" s="212">
        <v>224211.33499999999</v>
      </c>
      <c r="AD2591" s="212">
        <v>0.1</v>
      </c>
      <c r="AE2591" s="212">
        <v>0</v>
      </c>
      <c r="AF2591" s="212">
        <v>0.1</v>
      </c>
      <c r="AG2591" s="212">
        <v>0</v>
      </c>
      <c r="AH2591" s="212">
        <v>18096.150000000001</v>
      </c>
      <c r="AI2591" s="212">
        <v>22421.13</v>
      </c>
      <c r="AJ2591" s="212">
        <v>0</v>
      </c>
      <c r="AK2591" s="212">
        <v>0</v>
      </c>
      <c r="AL2591" s="212">
        <v>0</v>
      </c>
      <c r="AM2591">
        <v>1</v>
      </c>
      <c r="AN2591" t="str">
        <f>VLOOKUP(H2591,'Base Art'!$A:$AJ,36,FALSE)</f>
        <v>JORGE LUIS SUAREZ</v>
      </c>
    </row>
    <row r="2592" spans="1:40" x14ac:dyDescent="0.25">
      <c r="A2592" s="212" t="s">
        <v>7819</v>
      </c>
      <c r="B2592" s="212">
        <v>1</v>
      </c>
      <c r="C2592" s="212" t="s">
        <v>7820</v>
      </c>
      <c r="D2592" s="212" t="s">
        <v>188</v>
      </c>
      <c r="E2592" s="212">
        <v>22</v>
      </c>
      <c r="F2592" s="212" t="s">
        <v>23</v>
      </c>
      <c r="G2592" s="212" t="s">
        <v>368</v>
      </c>
      <c r="H2592" s="212">
        <v>639</v>
      </c>
      <c r="I2592" s="212" t="s">
        <v>369</v>
      </c>
      <c r="J2592" s="212">
        <v>1019</v>
      </c>
      <c r="K2592" s="212" t="s">
        <v>266</v>
      </c>
      <c r="L2592" s="212" t="s">
        <v>297</v>
      </c>
      <c r="M2592" s="212"/>
      <c r="N2592" s="212"/>
      <c r="O2592" s="212"/>
      <c r="P2592" s="212">
        <v>1020</v>
      </c>
      <c r="Q2592" s="212" t="s">
        <v>298</v>
      </c>
      <c r="R2592" s="212" t="s">
        <v>299</v>
      </c>
      <c r="S2592" s="212"/>
      <c r="T2592" s="212"/>
      <c r="U2592" s="212"/>
      <c r="V2592" s="212"/>
      <c r="W2592" s="212"/>
      <c r="X2592" s="212"/>
      <c r="Y2592" s="212">
        <v>1402</v>
      </c>
      <c r="Z2592" s="212" t="s">
        <v>300</v>
      </c>
      <c r="AA2592" s="212" t="s">
        <v>301</v>
      </c>
      <c r="AB2592" s="212">
        <v>139830.50399999999</v>
      </c>
      <c r="AC2592" s="212">
        <v>173249.99400000001</v>
      </c>
      <c r="AD2592" s="212">
        <v>0.1</v>
      </c>
      <c r="AE2592" s="212">
        <v>0</v>
      </c>
      <c r="AF2592" s="212">
        <v>0.1</v>
      </c>
      <c r="AG2592" s="212">
        <v>0</v>
      </c>
      <c r="AH2592" s="212">
        <v>13983.05</v>
      </c>
      <c r="AI2592" s="212">
        <v>17325</v>
      </c>
      <c r="AJ2592" s="212">
        <v>0</v>
      </c>
      <c r="AK2592" s="212">
        <v>0</v>
      </c>
      <c r="AL2592" s="212">
        <v>0</v>
      </c>
      <c r="AM2592">
        <v>1</v>
      </c>
      <c r="AN2592" t="str">
        <f>VLOOKUP(H2592,'Base Art'!$A:$AJ,36,FALSE)</f>
        <v>ENERGIZER ARGENTINA S.A.</v>
      </c>
    </row>
    <row r="2593" spans="1:40" x14ac:dyDescent="0.25">
      <c r="A2593" s="212" t="s">
        <v>7819</v>
      </c>
      <c r="B2593" s="212">
        <v>1</v>
      </c>
      <c r="C2593" s="212" t="s">
        <v>7820</v>
      </c>
      <c r="D2593" s="212" t="s">
        <v>188</v>
      </c>
      <c r="E2593" s="212">
        <v>22</v>
      </c>
      <c r="F2593" s="212" t="s">
        <v>23</v>
      </c>
      <c r="G2593" s="212" t="s">
        <v>370</v>
      </c>
      <c r="H2593" s="212">
        <v>653</v>
      </c>
      <c r="I2593" s="212" t="s">
        <v>371</v>
      </c>
      <c r="J2593" s="212">
        <v>1414</v>
      </c>
      <c r="K2593" s="212" t="s">
        <v>372</v>
      </c>
      <c r="L2593" s="212" t="s">
        <v>373</v>
      </c>
      <c r="M2593" s="212"/>
      <c r="N2593" s="212"/>
      <c r="O2593" s="212"/>
      <c r="P2593" s="212">
        <v>1072</v>
      </c>
      <c r="Q2593" s="212" t="s">
        <v>374</v>
      </c>
      <c r="R2593" s="212" t="s">
        <v>375</v>
      </c>
      <c r="S2593" s="212"/>
      <c r="T2593" s="212"/>
      <c r="U2593" s="212"/>
      <c r="V2593" s="212"/>
      <c r="W2593" s="212"/>
      <c r="X2593" s="212"/>
      <c r="Y2593" s="212">
        <v>1374</v>
      </c>
      <c r="Z2593" s="212" t="s">
        <v>336</v>
      </c>
      <c r="AA2593" s="212" t="s">
        <v>337</v>
      </c>
      <c r="AB2593" s="212">
        <v>45251.135999999999</v>
      </c>
      <c r="AC2593" s="212">
        <v>56066.158000000003</v>
      </c>
      <c r="AD2593" s="212">
        <v>1</v>
      </c>
      <c r="AE2593" s="212">
        <v>0</v>
      </c>
      <c r="AF2593" s="212">
        <v>1</v>
      </c>
      <c r="AG2593" s="212">
        <v>0</v>
      </c>
      <c r="AH2593" s="212">
        <v>45251.14</v>
      </c>
      <c r="AI2593" s="212">
        <v>56066.16</v>
      </c>
      <c r="AJ2593" s="212">
        <v>0</v>
      </c>
      <c r="AK2593" s="212">
        <v>0</v>
      </c>
      <c r="AL2593" s="212">
        <v>0</v>
      </c>
      <c r="AM2593">
        <v>1</v>
      </c>
      <c r="AN2593" t="str">
        <f>VLOOKUP(H2593,'Base Art'!$A:$AJ,36,FALSE)</f>
        <v>ARCOR S.A.I.C.</v>
      </c>
    </row>
    <row r="2594" spans="1:40" x14ac:dyDescent="0.25">
      <c r="A2594" s="212" t="s">
        <v>7819</v>
      </c>
      <c r="B2594" s="212">
        <v>1</v>
      </c>
      <c r="C2594" s="212" t="s">
        <v>7820</v>
      </c>
      <c r="D2594" s="212" t="s">
        <v>188</v>
      </c>
      <c r="E2594" s="212">
        <v>22</v>
      </c>
      <c r="F2594" s="212" t="s">
        <v>23</v>
      </c>
      <c r="G2594" s="212" t="s">
        <v>380</v>
      </c>
      <c r="H2594" s="212">
        <v>731</v>
      </c>
      <c r="I2594" s="212" t="s">
        <v>381</v>
      </c>
      <c r="J2594" s="212">
        <v>1422</v>
      </c>
      <c r="K2594" s="212" t="s">
        <v>382</v>
      </c>
      <c r="L2594" s="212" t="s">
        <v>383</v>
      </c>
      <c r="M2594" s="212"/>
      <c r="N2594" s="212"/>
      <c r="O2594" s="212"/>
      <c r="P2594" s="212">
        <v>1067</v>
      </c>
      <c r="Q2594" s="212" t="s">
        <v>384</v>
      </c>
      <c r="R2594" s="212" t="s">
        <v>385</v>
      </c>
      <c r="S2594" s="212"/>
      <c r="T2594" s="212"/>
      <c r="U2594" s="212"/>
      <c r="V2594" s="212"/>
      <c r="W2594" s="212"/>
      <c r="X2594" s="212"/>
      <c r="Y2594" s="212">
        <v>1373</v>
      </c>
      <c r="Z2594" s="212" t="s">
        <v>386</v>
      </c>
      <c r="AA2594" s="212" t="s">
        <v>387</v>
      </c>
      <c r="AB2594" s="212">
        <v>15233.008</v>
      </c>
      <c r="AC2594" s="212">
        <v>18873.698</v>
      </c>
      <c r="AD2594" s="212">
        <v>2.375</v>
      </c>
      <c r="AE2594" s="212">
        <v>0</v>
      </c>
      <c r="AF2594" s="212">
        <v>2.375</v>
      </c>
      <c r="AG2594" s="212">
        <v>0</v>
      </c>
      <c r="AH2594" s="212">
        <v>36178.39</v>
      </c>
      <c r="AI2594" s="212">
        <v>44825.03</v>
      </c>
      <c r="AJ2594" s="212">
        <v>0</v>
      </c>
      <c r="AK2594" s="212">
        <v>0</v>
      </c>
      <c r="AL2594" s="212">
        <v>0</v>
      </c>
      <c r="AM2594">
        <v>1</v>
      </c>
      <c r="AN2594" t="str">
        <f>VLOOKUP(H2594,'Base Art'!$A:$AJ,36,FALSE)</f>
        <v>ARCOR S.A.I.C.</v>
      </c>
    </row>
    <row r="2595" spans="1:40" x14ac:dyDescent="0.25">
      <c r="A2595" s="212" t="s">
        <v>7819</v>
      </c>
      <c r="B2595" s="212">
        <v>1</v>
      </c>
      <c r="C2595" s="212" t="s">
        <v>7820</v>
      </c>
      <c r="D2595" s="212" t="s">
        <v>188</v>
      </c>
      <c r="E2595" s="212">
        <v>22</v>
      </c>
      <c r="F2595" s="212" t="s">
        <v>23</v>
      </c>
      <c r="G2595" s="212" t="s">
        <v>946</v>
      </c>
      <c r="H2595" s="212">
        <v>819</v>
      </c>
      <c r="I2595" s="212" t="s">
        <v>947</v>
      </c>
      <c r="J2595" s="212">
        <v>1018</v>
      </c>
      <c r="K2595" s="212" t="s">
        <v>392</v>
      </c>
      <c r="L2595" s="212" t="s">
        <v>393</v>
      </c>
      <c r="M2595" s="212"/>
      <c r="N2595" s="212"/>
      <c r="O2595" s="212"/>
      <c r="P2595" s="212">
        <v>1020</v>
      </c>
      <c r="Q2595" s="212" t="s">
        <v>298</v>
      </c>
      <c r="R2595" s="212" t="s">
        <v>299</v>
      </c>
      <c r="S2595" s="212"/>
      <c r="T2595" s="212"/>
      <c r="U2595" s="212"/>
      <c r="V2595" s="212"/>
      <c r="W2595" s="212"/>
      <c r="X2595" s="212"/>
      <c r="Y2595" s="212">
        <v>1402</v>
      </c>
      <c r="Z2595" s="212" t="s">
        <v>300</v>
      </c>
      <c r="AA2595" s="212" t="s">
        <v>301</v>
      </c>
      <c r="AB2595" s="212">
        <v>103314.72</v>
      </c>
      <c r="AC2595" s="212">
        <v>128006.93799999999</v>
      </c>
      <c r="AD2595" s="212">
        <v>0.41670000000000001</v>
      </c>
      <c r="AE2595" s="212">
        <v>0.20830000000000001</v>
      </c>
      <c r="AF2595" s="212">
        <v>0.625</v>
      </c>
      <c r="AG2595" s="212">
        <v>0</v>
      </c>
      <c r="AH2595" s="212">
        <v>64571.7</v>
      </c>
      <c r="AI2595" s="212">
        <v>80004.34</v>
      </c>
      <c r="AJ2595" s="212">
        <v>0</v>
      </c>
      <c r="AK2595" s="212">
        <v>0</v>
      </c>
      <c r="AL2595" s="212">
        <v>0</v>
      </c>
      <c r="AM2595">
        <v>1</v>
      </c>
      <c r="AN2595" t="str">
        <f>VLOOKUP(H2595,'Base Art'!$A:$AJ,36,FALSE)</f>
        <v>ENERGIZER ARGENTINA S.A.</v>
      </c>
    </row>
    <row r="2596" spans="1:40" x14ac:dyDescent="0.25">
      <c r="A2596" s="212" t="s">
        <v>7819</v>
      </c>
      <c r="B2596" s="212">
        <v>1</v>
      </c>
      <c r="C2596" s="212" t="s">
        <v>7820</v>
      </c>
      <c r="D2596" s="212" t="s">
        <v>188</v>
      </c>
      <c r="E2596" s="212">
        <v>22</v>
      </c>
      <c r="F2596" s="212" t="s">
        <v>23</v>
      </c>
      <c r="G2596" s="212" t="s">
        <v>1253</v>
      </c>
      <c r="H2596" s="212">
        <v>821</v>
      </c>
      <c r="I2596" s="212" t="s">
        <v>1254</v>
      </c>
      <c r="J2596" s="212">
        <v>1018</v>
      </c>
      <c r="K2596" s="212" t="s">
        <v>392</v>
      </c>
      <c r="L2596" s="212" t="s">
        <v>393</v>
      </c>
      <c r="M2596" s="212"/>
      <c r="N2596" s="212"/>
      <c r="O2596" s="212"/>
      <c r="P2596" s="212">
        <v>1020</v>
      </c>
      <c r="Q2596" s="212" t="s">
        <v>298</v>
      </c>
      <c r="R2596" s="212" t="s">
        <v>299</v>
      </c>
      <c r="S2596" s="212"/>
      <c r="T2596" s="212"/>
      <c r="U2596" s="212"/>
      <c r="V2596" s="212"/>
      <c r="W2596" s="212"/>
      <c r="X2596" s="212"/>
      <c r="Y2596" s="212">
        <v>1402</v>
      </c>
      <c r="Z2596" s="212" t="s">
        <v>300</v>
      </c>
      <c r="AA2596" s="212" t="s">
        <v>301</v>
      </c>
      <c r="AB2596" s="212">
        <v>91116.096000000005</v>
      </c>
      <c r="AC2596" s="212">
        <v>112892.842</v>
      </c>
      <c r="AD2596" s="212">
        <v>0.70830000000000004</v>
      </c>
      <c r="AE2596" s="212">
        <v>4.1700000000000001E-2</v>
      </c>
      <c r="AF2596" s="212">
        <v>0.75</v>
      </c>
      <c r="AG2596" s="212">
        <v>0</v>
      </c>
      <c r="AH2596" s="212">
        <v>68337.070000000007</v>
      </c>
      <c r="AI2596" s="212">
        <v>84669.63</v>
      </c>
      <c r="AJ2596" s="212">
        <v>0</v>
      </c>
      <c r="AK2596" s="212">
        <v>0</v>
      </c>
      <c r="AL2596" s="212">
        <v>0</v>
      </c>
      <c r="AM2596">
        <v>1</v>
      </c>
      <c r="AN2596" t="str">
        <f>VLOOKUP(H2596,'Base Art'!$A:$AJ,36,FALSE)</f>
        <v>ENERGIZER ARGENTINA S.A.</v>
      </c>
    </row>
    <row r="2597" spans="1:40" x14ac:dyDescent="0.25">
      <c r="A2597" s="212" t="s">
        <v>7819</v>
      </c>
      <c r="B2597" s="212">
        <v>1</v>
      </c>
      <c r="C2597" s="212" t="s">
        <v>7820</v>
      </c>
      <c r="D2597" s="212" t="s">
        <v>188</v>
      </c>
      <c r="E2597" s="212">
        <v>22</v>
      </c>
      <c r="F2597" s="212" t="s">
        <v>23</v>
      </c>
      <c r="G2597" s="212" t="s">
        <v>390</v>
      </c>
      <c r="H2597" s="212">
        <v>822</v>
      </c>
      <c r="I2597" s="212" t="s">
        <v>391</v>
      </c>
      <c r="J2597" s="212">
        <v>1018</v>
      </c>
      <c r="K2597" s="212" t="s">
        <v>392</v>
      </c>
      <c r="L2597" s="212" t="s">
        <v>393</v>
      </c>
      <c r="M2597" s="212"/>
      <c r="N2597" s="212"/>
      <c r="O2597" s="212"/>
      <c r="P2597" s="212">
        <v>1020</v>
      </c>
      <c r="Q2597" s="212" t="s">
        <v>298</v>
      </c>
      <c r="R2597" s="212" t="s">
        <v>299</v>
      </c>
      <c r="S2597" s="212"/>
      <c r="T2597" s="212"/>
      <c r="U2597" s="212"/>
      <c r="V2597" s="212"/>
      <c r="W2597" s="212"/>
      <c r="X2597" s="212"/>
      <c r="Y2597" s="212">
        <v>1402</v>
      </c>
      <c r="Z2597" s="212" t="s">
        <v>300</v>
      </c>
      <c r="AA2597" s="212" t="s">
        <v>301</v>
      </c>
      <c r="AB2597" s="212">
        <v>77485.679999999993</v>
      </c>
      <c r="AC2597" s="212">
        <v>96004.758000000002</v>
      </c>
      <c r="AD2597" s="212">
        <v>0.55559999999999998</v>
      </c>
      <c r="AE2597" s="212">
        <v>0.27779999999999999</v>
      </c>
      <c r="AF2597" s="212">
        <v>0.83330000000000004</v>
      </c>
      <c r="AG2597" s="212">
        <v>0</v>
      </c>
      <c r="AH2597" s="212">
        <v>64571.4</v>
      </c>
      <c r="AI2597" s="212">
        <v>80003.960000000006</v>
      </c>
      <c r="AJ2597" s="212">
        <v>1</v>
      </c>
      <c r="AK2597" s="212">
        <v>0.83</v>
      </c>
      <c r="AL2597" s="212">
        <v>0</v>
      </c>
      <c r="AM2597">
        <v>1</v>
      </c>
      <c r="AN2597" t="str">
        <f>VLOOKUP(H2597,'Base Art'!$A:$AJ,36,FALSE)</f>
        <v>ENERGIZER ARGENTINA S.A.</v>
      </c>
    </row>
    <row r="2598" spans="1:40" x14ac:dyDescent="0.25">
      <c r="A2598" s="212" t="s">
        <v>7819</v>
      </c>
      <c r="B2598" s="212">
        <v>1</v>
      </c>
      <c r="C2598" s="212" t="s">
        <v>7820</v>
      </c>
      <c r="D2598" s="212" t="s">
        <v>188</v>
      </c>
      <c r="E2598" s="212">
        <v>22</v>
      </c>
      <c r="F2598" s="212" t="s">
        <v>23</v>
      </c>
      <c r="G2598" s="212" t="s">
        <v>394</v>
      </c>
      <c r="H2598" s="212">
        <v>824</v>
      </c>
      <c r="I2598" s="212" t="s">
        <v>395</v>
      </c>
      <c r="J2598" s="212">
        <v>1018</v>
      </c>
      <c r="K2598" s="212" t="s">
        <v>392</v>
      </c>
      <c r="L2598" s="212" t="s">
        <v>393</v>
      </c>
      <c r="M2598" s="212"/>
      <c r="N2598" s="212"/>
      <c r="O2598" s="212"/>
      <c r="P2598" s="212">
        <v>1020</v>
      </c>
      <c r="Q2598" s="212" t="s">
        <v>298</v>
      </c>
      <c r="R2598" s="212" t="s">
        <v>299</v>
      </c>
      <c r="S2598" s="212"/>
      <c r="T2598" s="212"/>
      <c r="U2598" s="212"/>
      <c r="V2598" s="212"/>
      <c r="W2598" s="212"/>
      <c r="X2598" s="212"/>
      <c r="Y2598" s="212">
        <v>1402</v>
      </c>
      <c r="Z2598" s="212" t="s">
        <v>300</v>
      </c>
      <c r="AA2598" s="212" t="s">
        <v>301</v>
      </c>
      <c r="AB2598" s="212">
        <v>68152.320000000007</v>
      </c>
      <c r="AC2598" s="212">
        <v>84440.724000000002</v>
      </c>
      <c r="AD2598" s="212">
        <v>0.5</v>
      </c>
      <c r="AE2598" s="212">
        <v>0</v>
      </c>
      <c r="AF2598" s="212">
        <v>0.5</v>
      </c>
      <c r="AG2598" s="212">
        <v>0</v>
      </c>
      <c r="AH2598" s="212">
        <v>34076.160000000003</v>
      </c>
      <c r="AI2598" s="212">
        <v>42220.36</v>
      </c>
      <c r="AJ2598" s="212">
        <v>0</v>
      </c>
      <c r="AK2598" s="212">
        <v>0</v>
      </c>
      <c r="AL2598" s="212">
        <v>0</v>
      </c>
      <c r="AM2598">
        <v>1</v>
      </c>
      <c r="AN2598" t="str">
        <f>VLOOKUP(H2598,'Base Art'!$A:$AJ,36,FALSE)</f>
        <v>ENERGIZER ARGENTINA S.A.</v>
      </c>
    </row>
    <row r="2599" spans="1:40" x14ac:dyDescent="0.25">
      <c r="A2599" s="212" t="s">
        <v>7819</v>
      </c>
      <c r="B2599" s="212">
        <v>1</v>
      </c>
      <c r="C2599" s="212" t="s">
        <v>7820</v>
      </c>
      <c r="D2599" s="212" t="s">
        <v>188</v>
      </c>
      <c r="E2599" s="212">
        <v>22</v>
      </c>
      <c r="F2599" s="212" t="s">
        <v>23</v>
      </c>
      <c r="G2599" s="212" t="s">
        <v>406</v>
      </c>
      <c r="H2599" s="212">
        <v>1115</v>
      </c>
      <c r="I2599" s="212" t="s">
        <v>407</v>
      </c>
      <c r="J2599" s="212"/>
      <c r="K2599" s="212"/>
      <c r="L2599" s="212"/>
      <c r="M2599" s="212"/>
      <c r="N2599" s="212"/>
      <c r="O2599" s="212"/>
      <c r="P2599" s="212"/>
      <c r="Q2599" s="212"/>
      <c r="R2599" s="212"/>
      <c r="S2599" s="212"/>
      <c r="T2599" s="212"/>
      <c r="U2599" s="212"/>
      <c r="V2599" s="212"/>
      <c r="W2599" s="212"/>
      <c r="X2599" s="212"/>
      <c r="Y2599" s="212">
        <v>1373</v>
      </c>
      <c r="Z2599" s="212" t="s">
        <v>386</v>
      </c>
      <c r="AA2599" s="212" t="s">
        <v>387</v>
      </c>
      <c r="AB2599" s="212">
        <v>15532.919</v>
      </c>
      <c r="AC2599" s="212">
        <v>19245.287</v>
      </c>
      <c r="AD2599" s="212">
        <v>2</v>
      </c>
      <c r="AE2599" s="212">
        <v>0</v>
      </c>
      <c r="AF2599" s="212">
        <v>2</v>
      </c>
      <c r="AG2599" s="212">
        <v>0</v>
      </c>
      <c r="AH2599" s="212">
        <v>31065.84</v>
      </c>
      <c r="AI2599" s="212">
        <v>38490.57</v>
      </c>
      <c r="AJ2599" s="212">
        <v>0</v>
      </c>
      <c r="AK2599" s="212">
        <v>0</v>
      </c>
      <c r="AL2599" s="212">
        <v>0</v>
      </c>
      <c r="AM2599">
        <v>1</v>
      </c>
      <c r="AN2599" t="str">
        <f>VLOOKUP(H2599,'Base Art'!$A:$AJ,36,FALSE)</f>
        <v>MAURI S.A.</v>
      </c>
    </row>
    <row r="2600" spans="1:40" x14ac:dyDescent="0.25">
      <c r="A2600" s="212" t="s">
        <v>7819</v>
      </c>
      <c r="B2600" s="212">
        <v>1</v>
      </c>
      <c r="C2600" s="212" t="s">
        <v>7820</v>
      </c>
      <c r="D2600" s="212" t="s">
        <v>188</v>
      </c>
      <c r="E2600" s="212">
        <v>22</v>
      </c>
      <c r="F2600" s="212" t="s">
        <v>23</v>
      </c>
      <c r="G2600" s="212" t="s">
        <v>408</v>
      </c>
      <c r="H2600" s="212">
        <v>1116</v>
      </c>
      <c r="I2600" s="212" t="s">
        <v>409</v>
      </c>
      <c r="J2600" s="212"/>
      <c r="K2600" s="212"/>
      <c r="L2600" s="212"/>
      <c r="M2600" s="212"/>
      <c r="N2600" s="212"/>
      <c r="O2600" s="212"/>
      <c r="P2600" s="212"/>
      <c r="Q2600" s="212"/>
      <c r="R2600" s="212"/>
      <c r="S2600" s="212"/>
      <c r="T2600" s="212"/>
      <c r="U2600" s="212"/>
      <c r="V2600" s="212"/>
      <c r="W2600" s="212"/>
      <c r="X2600" s="212"/>
      <c r="Y2600" s="212">
        <v>1373</v>
      </c>
      <c r="Z2600" s="212" t="s">
        <v>386</v>
      </c>
      <c r="AA2600" s="212" t="s">
        <v>387</v>
      </c>
      <c r="AB2600" s="212">
        <v>13992.489</v>
      </c>
      <c r="AC2600" s="212">
        <v>17350.686000000002</v>
      </c>
      <c r="AD2600" s="212">
        <v>1</v>
      </c>
      <c r="AE2600" s="212">
        <v>0</v>
      </c>
      <c r="AF2600" s="212">
        <v>1</v>
      </c>
      <c r="AG2600" s="212">
        <v>0</v>
      </c>
      <c r="AH2600" s="212">
        <v>13992.49</v>
      </c>
      <c r="AI2600" s="212">
        <v>17350.689999999999</v>
      </c>
      <c r="AJ2600" s="212">
        <v>1</v>
      </c>
      <c r="AK2600" s="212">
        <v>1</v>
      </c>
      <c r="AL2600" s="212">
        <v>0</v>
      </c>
      <c r="AM2600">
        <v>1</v>
      </c>
      <c r="AN2600" t="str">
        <f>VLOOKUP(H2600,'Base Art'!$A:$AJ,36,FALSE)</f>
        <v>MAURI S.A.</v>
      </c>
    </row>
    <row r="2601" spans="1:40" x14ac:dyDescent="0.25">
      <c r="A2601" s="212" t="s">
        <v>7819</v>
      </c>
      <c r="B2601" s="212">
        <v>1</v>
      </c>
      <c r="C2601" s="212" t="s">
        <v>7820</v>
      </c>
      <c r="D2601" s="212" t="s">
        <v>188</v>
      </c>
      <c r="E2601" s="212">
        <v>22</v>
      </c>
      <c r="F2601" s="212" t="s">
        <v>23</v>
      </c>
      <c r="G2601" s="212" t="s">
        <v>410</v>
      </c>
      <c r="H2601" s="212">
        <v>1118</v>
      </c>
      <c r="I2601" s="212" t="s">
        <v>411</v>
      </c>
      <c r="J2601" s="212"/>
      <c r="K2601" s="212"/>
      <c r="L2601" s="212"/>
      <c r="M2601" s="212"/>
      <c r="N2601" s="212"/>
      <c r="O2601" s="212"/>
      <c r="P2601" s="212">
        <v>1335</v>
      </c>
      <c r="Q2601" s="212" t="s">
        <v>412</v>
      </c>
      <c r="R2601" s="212" t="s">
        <v>413</v>
      </c>
      <c r="S2601" s="212"/>
      <c r="T2601" s="212"/>
      <c r="U2601" s="212"/>
      <c r="V2601" s="212"/>
      <c r="W2601" s="212"/>
      <c r="X2601" s="212"/>
      <c r="Y2601" s="212">
        <v>1373</v>
      </c>
      <c r="Z2601" s="212" t="s">
        <v>386</v>
      </c>
      <c r="AA2601" s="212" t="s">
        <v>387</v>
      </c>
      <c r="AB2601" s="212">
        <v>13169.451999999999</v>
      </c>
      <c r="AC2601" s="212">
        <v>16321.341</v>
      </c>
      <c r="AD2601" s="212">
        <v>3</v>
      </c>
      <c r="AE2601" s="212">
        <v>0</v>
      </c>
      <c r="AF2601" s="212">
        <v>3</v>
      </c>
      <c r="AG2601" s="212">
        <v>0</v>
      </c>
      <c r="AH2601" s="212">
        <v>39508.36</v>
      </c>
      <c r="AI2601" s="212">
        <v>48964.02</v>
      </c>
      <c r="AJ2601" s="212">
        <v>0</v>
      </c>
      <c r="AK2601" s="212">
        <v>0</v>
      </c>
      <c r="AL2601" s="212">
        <v>0</v>
      </c>
      <c r="AM2601">
        <v>1</v>
      </c>
      <c r="AN2601" t="str">
        <f>VLOOKUP(H2601,'Base Art'!$A:$AJ,36,FALSE)</f>
        <v>MAURI S.A.</v>
      </c>
    </row>
    <row r="2602" spans="1:40" x14ac:dyDescent="0.25">
      <c r="A2602" s="212" t="s">
        <v>7819</v>
      </c>
      <c r="B2602" s="212">
        <v>1</v>
      </c>
      <c r="C2602" s="212" t="s">
        <v>7820</v>
      </c>
      <c r="D2602" s="212" t="s">
        <v>188</v>
      </c>
      <c r="E2602" s="212">
        <v>22</v>
      </c>
      <c r="F2602" s="212" t="s">
        <v>23</v>
      </c>
      <c r="G2602" s="212" t="s">
        <v>414</v>
      </c>
      <c r="H2602" s="212">
        <v>1119</v>
      </c>
      <c r="I2602" s="212" t="s">
        <v>415</v>
      </c>
      <c r="J2602" s="212"/>
      <c r="K2602" s="212"/>
      <c r="L2602" s="212"/>
      <c r="M2602" s="212"/>
      <c r="N2602" s="212"/>
      <c r="O2602" s="212"/>
      <c r="P2602" s="212">
        <v>1335</v>
      </c>
      <c r="Q2602" s="212" t="s">
        <v>412</v>
      </c>
      <c r="R2602" s="212" t="s">
        <v>413</v>
      </c>
      <c r="S2602" s="212"/>
      <c r="T2602" s="212"/>
      <c r="U2602" s="212"/>
      <c r="V2602" s="212"/>
      <c r="W2602" s="212"/>
      <c r="X2602" s="212"/>
      <c r="Y2602" s="212">
        <v>1373</v>
      </c>
      <c r="Z2602" s="212" t="s">
        <v>386</v>
      </c>
      <c r="AA2602" s="212" t="s">
        <v>387</v>
      </c>
      <c r="AB2602" s="212">
        <v>25167.401000000002</v>
      </c>
      <c r="AC2602" s="212">
        <v>31182.41</v>
      </c>
      <c r="AD2602" s="212">
        <v>2</v>
      </c>
      <c r="AE2602" s="212">
        <v>0</v>
      </c>
      <c r="AF2602" s="212">
        <v>2</v>
      </c>
      <c r="AG2602" s="212">
        <v>0</v>
      </c>
      <c r="AH2602" s="212">
        <v>50334.8</v>
      </c>
      <c r="AI2602" s="212">
        <v>62364.82</v>
      </c>
      <c r="AJ2602" s="212">
        <v>0</v>
      </c>
      <c r="AK2602" s="212">
        <v>0</v>
      </c>
      <c r="AL2602" s="212">
        <v>0</v>
      </c>
      <c r="AM2602">
        <v>1</v>
      </c>
      <c r="AN2602" t="str">
        <f>VLOOKUP(H2602,'Base Art'!$A:$AJ,36,FALSE)</f>
        <v>MAURI S.A.</v>
      </c>
    </row>
    <row r="2603" spans="1:40" x14ac:dyDescent="0.25">
      <c r="A2603" s="212" t="s">
        <v>7819</v>
      </c>
      <c r="B2603" s="212">
        <v>1</v>
      </c>
      <c r="C2603" s="212" t="s">
        <v>7820</v>
      </c>
      <c r="D2603" s="212" t="s">
        <v>188</v>
      </c>
      <c r="E2603" s="212">
        <v>22</v>
      </c>
      <c r="F2603" s="212" t="s">
        <v>23</v>
      </c>
      <c r="G2603" s="212" t="s">
        <v>416</v>
      </c>
      <c r="H2603" s="212">
        <v>1124</v>
      </c>
      <c r="I2603" s="212" t="s">
        <v>417</v>
      </c>
      <c r="J2603" s="212"/>
      <c r="K2603" s="212"/>
      <c r="L2603" s="212"/>
      <c r="M2603" s="212"/>
      <c r="N2603" s="212"/>
      <c r="O2603" s="212"/>
      <c r="P2603" s="212"/>
      <c r="Q2603" s="212"/>
      <c r="R2603" s="212"/>
      <c r="S2603" s="212"/>
      <c r="T2603" s="212"/>
      <c r="U2603" s="212"/>
      <c r="V2603" s="212"/>
      <c r="W2603" s="212"/>
      <c r="X2603" s="212"/>
      <c r="Y2603" s="212">
        <v>1373</v>
      </c>
      <c r="Z2603" s="212" t="s">
        <v>386</v>
      </c>
      <c r="AA2603" s="212" t="s">
        <v>387</v>
      </c>
      <c r="AB2603" s="212">
        <v>19870.712</v>
      </c>
      <c r="AC2603" s="212">
        <v>24619.812000000002</v>
      </c>
      <c r="AD2603" s="212">
        <v>4.5</v>
      </c>
      <c r="AE2603" s="212">
        <v>0</v>
      </c>
      <c r="AF2603" s="212">
        <v>4.5</v>
      </c>
      <c r="AG2603" s="212">
        <v>0</v>
      </c>
      <c r="AH2603" s="212">
        <v>89418.2</v>
      </c>
      <c r="AI2603" s="212">
        <v>110789.15</v>
      </c>
      <c r="AJ2603" s="212">
        <v>0</v>
      </c>
      <c r="AK2603" s="212">
        <v>0</v>
      </c>
      <c r="AL2603" s="212">
        <v>0</v>
      </c>
      <c r="AM2603">
        <v>1</v>
      </c>
      <c r="AN2603" t="str">
        <f>VLOOKUP(H2603,'Base Art'!$A:$AJ,36,FALSE)</f>
        <v>MAURI S.A.</v>
      </c>
    </row>
    <row r="2604" spans="1:40" x14ac:dyDescent="0.25">
      <c r="A2604" s="212" t="s">
        <v>7819</v>
      </c>
      <c r="B2604" s="212">
        <v>1</v>
      </c>
      <c r="C2604" s="212" t="s">
        <v>7820</v>
      </c>
      <c r="D2604" s="212" t="s">
        <v>188</v>
      </c>
      <c r="E2604" s="212">
        <v>22</v>
      </c>
      <c r="F2604" s="212" t="s">
        <v>23</v>
      </c>
      <c r="G2604" s="212" t="s">
        <v>952</v>
      </c>
      <c r="H2604" s="212">
        <v>1345</v>
      </c>
      <c r="I2604" s="212" t="s">
        <v>953</v>
      </c>
      <c r="J2604" s="212"/>
      <c r="K2604" s="212"/>
      <c r="L2604" s="212"/>
      <c r="M2604" s="212"/>
      <c r="N2604" s="212"/>
      <c r="O2604" s="212"/>
      <c r="P2604" s="212"/>
      <c r="Q2604" s="212"/>
      <c r="R2604" s="212"/>
      <c r="S2604" s="212"/>
      <c r="T2604" s="212"/>
      <c r="U2604" s="212"/>
      <c r="V2604" s="212"/>
      <c r="W2604" s="212"/>
      <c r="X2604" s="212"/>
      <c r="Y2604" s="212">
        <v>1372</v>
      </c>
      <c r="Z2604" s="212" t="s">
        <v>346</v>
      </c>
      <c r="AA2604" s="212" t="s">
        <v>347</v>
      </c>
      <c r="AB2604" s="212">
        <v>231557.35399999999</v>
      </c>
      <c r="AC2604" s="212">
        <v>286899.57299999997</v>
      </c>
      <c r="AD2604" s="212">
        <v>8.3299999999999999E-2</v>
      </c>
      <c r="AE2604" s="212">
        <v>0</v>
      </c>
      <c r="AF2604" s="212">
        <v>8.3299999999999999E-2</v>
      </c>
      <c r="AG2604" s="212">
        <v>0</v>
      </c>
      <c r="AH2604" s="212">
        <v>19296.45</v>
      </c>
      <c r="AI2604" s="212">
        <v>23908.3</v>
      </c>
      <c r="AJ2604" s="212">
        <v>0</v>
      </c>
      <c r="AK2604" s="212">
        <v>0</v>
      </c>
      <c r="AL2604" s="212">
        <v>0</v>
      </c>
      <c r="AM2604">
        <v>1</v>
      </c>
      <c r="AN2604" t="str">
        <f>VLOOKUP(H2604,'Base Art'!$A:$AJ,36,FALSE)</f>
        <v>LA DELICIA FELIPE FORT S.A.</v>
      </c>
    </row>
    <row r="2605" spans="1:40" x14ac:dyDescent="0.25">
      <c r="A2605" s="212" t="s">
        <v>7819</v>
      </c>
      <c r="B2605" s="212">
        <v>1</v>
      </c>
      <c r="C2605" s="212" t="s">
        <v>7820</v>
      </c>
      <c r="D2605" s="212" t="s">
        <v>188</v>
      </c>
      <c r="E2605" s="212">
        <v>22</v>
      </c>
      <c r="F2605" s="212" t="s">
        <v>23</v>
      </c>
      <c r="G2605" s="212" t="s">
        <v>426</v>
      </c>
      <c r="H2605" s="212">
        <v>1352</v>
      </c>
      <c r="I2605" s="212" t="s">
        <v>427</v>
      </c>
      <c r="J2605" s="212"/>
      <c r="K2605" s="212"/>
      <c r="L2605" s="212"/>
      <c r="M2605" s="212"/>
      <c r="N2605" s="212"/>
      <c r="O2605" s="212"/>
      <c r="P2605" s="212"/>
      <c r="Q2605" s="212"/>
      <c r="R2605" s="212"/>
      <c r="S2605" s="212"/>
      <c r="T2605" s="212"/>
      <c r="U2605" s="212"/>
      <c r="V2605" s="212"/>
      <c r="W2605" s="212"/>
      <c r="X2605" s="212"/>
      <c r="Y2605" s="212">
        <v>1372</v>
      </c>
      <c r="Z2605" s="212" t="s">
        <v>346</v>
      </c>
      <c r="AA2605" s="212" t="s">
        <v>347</v>
      </c>
      <c r="AB2605" s="212">
        <v>201088.304</v>
      </c>
      <c r="AC2605" s="212">
        <v>249148.41200000001</v>
      </c>
      <c r="AD2605" s="212">
        <v>0.75</v>
      </c>
      <c r="AE2605" s="212">
        <v>0</v>
      </c>
      <c r="AF2605" s="212">
        <v>0.75</v>
      </c>
      <c r="AG2605" s="212">
        <v>0</v>
      </c>
      <c r="AH2605" s="212">
        <v>150816.23000000001</v>
      </c>
      <c r="AI2605" s="212">
        <v>186861.31</v>
      </c>
      <c r="AJ2605" s="212">
        <v>0</v>
      </c>
      <c r="AK2605" s="212">
        <v>0</v>
      </c>
      <c r="AL2605" s="212">
        <v>0</v>
      </c>
      <c r="AM2605">
        <v>1</v>
      </c>
      <c r="AN2605" t="str">
        <f>VLOOKUP(H2605,'Base Art'!$A:$AJ,36,FALSE)</f>
        <v>LA DELICIA FELIPE FORT S.A.</v>
      </c>
    </row>
    <row r="2606" spans="1:40" x14ac:dyDescent="0.25">
      <c r="A2606" s="212" t="s">
        <v>7819</v>
      </c>
      <c r="B2606" s="212">
        <v>1</v>
      </c>
      <c r="C2606" s="212" t="s">
        <v>7820</v>
      </c>
      <c r="D2606" s="212" t="s">
        <v>188</v>
      </c>
      <c r="E2606" s="212">
        <v>22</v>
      </c>
      <c r="F2606" s="212" t="s">
        <v>23</v>
      </c>
      <c r="G2606" s="212" t="s">
        <v>954</v>
      </c>
      <c r="H2606" s="212">
        <v>1448</v>
      </c>
      <c r="I2606" s="212" t="s">
        <v>955</v>
      </c>
      <c r="J2606" s="212"/>
      <c r="K2606" s="212"/>
      <c r="L2606" s="212"/>
      <c r="M2606" s="212"/>
      <c r="N2606" s="212"/>
      <c r="O2606" s="212"/>
      <c r="P2606" s="212">
        <v>1335</v>
      </c>
      <c r="Q2606" s="212" t="s">
        <v>412</v>
      </c>
      <c r="R2606" s="212" t="s">
        <v>413</v>
      </c>
      <c r="S2606" s="212"/>
      <c r="T2606" s="212"/>
      <c r="U2606" s="212"/>
      <c r="V2606" s="212"/>
      <c r="W2606" s="212"/>
      <c r="X2606" s="212"/>
      <c r="Y2606" s="212">
        <v>1373</v>
      </c>
      <c r="Z2606" s="212" t="s">
        <v>386</v>
      </c>
      <c r="AA2606" s="212" t="s">
        <v>387</v>
      </c>
      <c r="AB2606" s="212">
        <v>24462.789000000001</v>
      </c>
      <c r="AC2606" s="212">
        <v>30317.55</v>
      </c>
      <c r="AD2606" s="212">
        <v>3</v>
      </c>
      <c r="AE2606" s="212">
        <v>0</v>
      </c>
      <c r="AF2606" s="212">
        <v>3</v>
      </c>
      <c r="AG2606" s="212">
        <v>0</v>
      </c>
      <c r="AH2606" s="212">
        <v>73388.37</v>
      </c>
      <c r="AI2606" s="212">
        <v>90952.65</v>
      </c>
      <c r="AJ2606" s="212">
        <v>0</v>
      </c>
      <c r="AK2606" s="212">
        <v>0</v>
      </c>
      <c r="AL2606" s="212">
        <v>0</v>
      </c>
      <c r="AM2606">
        <v>1</v>
      </c>
      <c r="AN2606" t="str">
        <f>VLOOKUP(H2606,'Base Art'!$A:$AJ,36,FALSE)</f>
        <v>MAURI S.A.</v>
      </c>
    </row>
    <row r="2607" spans="1:40" x14ac:dyDescent="0.25">
      <c r="A2607" s="212" t="s">
        <v>7819</v>
      </c>
      <c r="B2607" s="212">
        <v>1</v>
      </c>
      <c r="C2607" s="212" t="s">
        <v>7820</v>
      </c>
      <c r="D2607" s="212" t="s">
        <v>188</v>
      </c>
      <c r="E2607" s="212">
        <v>22</v>
      </c>
      <c r="F2607" s="212" t="s">
        <v>23</v>
      </c>
      <c r="G2607" s="212" t="s">
        <v>442</v>
      </c>
      <c r="H2607" s="212">
        <v>1594</v>
      </c>
      <c r="I2607" s="212" t="s">
        <v>443</v>
      </c>
      <c r="J2607" s="212">
        <v>1422</v>
      </c>
      <c r="K2607" s="212" t="s">
        <v>382</v>
      </c>
      <c r="L2607" s="212" t="s">
        <v>383</v>
      </c>
      <c r="M2607" s="212"/>
      <c r="N2607" s="212"/>
      <c r="O2607" s="212"/>
      <c r="P2607" s="212">
        <v>1067</v>
      </c>
      <c r="Q2607" s="212" t="s">
        <v>384</v>
      </c>
      <c r="R2607" s="212" t="s">
        <v>385</v>
      </c>
      <c r="S2607" s="212"/>
      <c r="T2607" s="212"/>
      <c r="U2607" s="212"/>
      <c r="V2607" s="212"/>
      <c r="W2607" s="212"/>
      <c r="X2607" s="212"/>
      <c r="Y2607" s="212">
        <v>1373</v>
      </c>
      <c r="Z2607" s="212" t="s">
        <v>386</v>
      </c>
      <c r="AA2607" s="212" t="s">
        <v>387</v>
      </c>
      <c r="AB2607" s="212">
        <v>15233.008</v>
      </c>
      <c r="AC2607" s="212">
        <v>18873.697</v>
      </c>
      <c r="AD2607" s="212">
        <v>1</v>
      </c>
      <c r="AE2607" s="212">
        <v>0</v>
      </c>
      <c r="AF2607" s="212">
        <v>1</v>
      </c>
      <c r="AG2607" s="212">
        <v>0</v>
      </c>
      <c r="AH2607" s="212">
        <v>15233.01</v>
      </c>
      <c r="AI2607" s="212">
        <v>18873.7</v>
      </c>
      <c r="AJ2607" s="212">
        <v>0</v>
      </c>
      <c r="AK2607" s="212">
        <v>0</v>
      </c>
      <c r="AL2607" s="212">
        <v>0</v>
      </c>
      <c r="AM2607">
        <v>1</v>
      </c>
      <c r="AN2607" t="str">
        <f>VLOOKUP(H2607,'Base Art'!$A:$AJ,36,FALSE)</f>
        <v>ARCOR S.A.I.C.</v>
      </c>
    </row>
    <row r="2608" spans="1:40" x14ac:dyDescent="0.25">
      <c r="A2608" s="212" t="s">
        <v>7819</v>
      </c>
      <c r="B2608" s="212">
        <v>1</v>
      </c>
      <c r="C2608" s="212" t="s">
        <v>7820</v>
      </c>
      <c r="D2608" s="212" t="s">
        <v>188</v>
      </c>
      <c r="E2608" s="212">
        <v>22</v>
      </c>
      <c r="F2608" s="212" t="s">
        <v>23</v>
      </c>
      <c r="G2608" s="212" t="s">
        <v>458</v>
      </c>
      <c r="H2608" s="212">
        <v>1648</v>
      </c>
      <c r="I2608" s="212" t="s">
        <v>459</v>
      </c>
      <c r="J2608" s="212">
        <v>1422</v>
      </c>
      <c r="K2608" s="212" t="s">
        <v>382</v>
      </c>
      <c r="L2608" s="212" t="s">
        <v>383</v>
      </c>
      <c r="M2608" s="212"/>
      <c r="N2608" s="212"/>
      <c r="O2608" s="212"/>
      <c r="P2608" s="212">
        <v>1067</v>
      </c>
      <c r="Q2608" s="212" t="s">
        <v>384</v>
      </c>
      <c r="R2608" s="212" t="s">
        <v>385</v>
      </c>
      <c r="S2608" s="212"/>
      <c r="T2608" s="212"/>
      <c r="U2608" s="212"/>
      <c r="V2608" s="212"/>
      <c r="W2608" s="212"/>
      <c r="X2608" s="212"/>
      <c r="Y2608" s="212">
        <v>1373</v>
      </c>
      <c r="Z2608" s="212" t="s">
        <v>386</v>
      </c>
      <c r="AA2608" s="212" t="s">
        <v>387</v>
      </c>
      <c r="AB2608" s="212">
        <v>15233.008</v>
      </c>
      <c r="AC2608" s="212">
        <v>18873.697</v>
      </c>
      <c r="AD2608" s="212">
        <v>3</v>
      </c>
      <c r="AE2608" s="212">
        <v>0</v>
      </c>
      <c r="AF2608" s="212">
        <v>3</v>
      </c>
      <c r="AG2608" s="212">
        <v>0</v>
      </c>
      <c r="AH2608" s="212">
        <v>45699.02</v>
      </c>
      <c r="AI2608" s="212">
        <v>56621.09</v>
      </c>
      <c r="AJ2608" s="212">
        <v>0</v>
      </c>
      <c r="AK2608" s="212">
        <v>0</v>
      </c>
      <c r="AL2608" s="212">
        <v>0</v>
      </c>
      <c r="AM2608">
        <v>1</v>
      </c>
      <c r="AN2608" t="str">
        <f>VLOOKUP(H2608,'Base Art'!$A:$AJ,36,FALSE)</f>
        <v>ARCOR S.A.I.C.</v>
      </c>
    </row>
    <row r="2609" spans="1:40" x14ac:dyDescent="0.25">
      <c r="A2609" s="212" t="s">
        <v>7819</v>
      </c>
      <c r="B2609" s="212">
        <v>1</v>
      </c>
      <c r="C2609" s="212" t="s">
        <v>7820</v>
      </c>
      <c r="D2609" s="212" t="s">
        <v>188</v>
      </c>
      <c r="E2609" s="212">
        <v>22</v>
      </c>
      <c r="F2609" s="212" t="s">
        <v>23</v>
      </c>
      <c r="G2609" s="212" t="s">
        <v>1072</v>
      </c>
      <c r="H2609" s="212">
        <v>1699</v>
      </c>
      <c r="I2609" s="212" t="s">
        <v>1073</v>
      </c>
      <c r="J2609" s="212">
        <v>1419</v>
      </c>
      <c r="K2609" s="212" t="s">
        <v>572</v>
      </c>
      <c r="L2609" s="212" t="s">
        <v>573</v>
      </c>
      <c r="M2609" s="212"/>
      <c r="N2609" s="212"/>
      <c r="O2609" s="212"/>
      <c r="P2609" s="212">
        <v>1255</v>
      </c>
      <c r="Q2609" s="212" t="s">
        <v>1074</v>
      </c>
      <c r="R2609" s="212" t="s">
        <v>1075</v>
      </c>
      <c r="S2609" s="212"/>
      <c r="T2609" s="212"/>
      <c r="U2609" s="212"/>
      <c r="V2609" s="212"/>
      <c r="W2609" s="212"/>
      <c r="X2609" s="212"/>
      <c r="Y2609" s="212">
        <v>1369</v>
      </c>
      <c r="Z2609" s="212" t="s">
        <v>354</v>
      </c>
      <c r="AA2609" s="212" t="s">
        <v>355</v>
      </c>
      <c r="AB2609" s="212">
        <v>17407.455999999998</v>
      </c>
      <c r="AC2609" s="212">
        <v>22090.062999999998</v>
      </c>
      <c r="AD2609" s="212">
        <v>-1</v>
      </c>
      <c r="AE2609" s="212">
        <v>0</v>
      </c>
      <c r="AF2609" s="212">
        <v>-1</v>
      </c>
      <c r="AG2609" s="212">
        <v>0</v>
      </c>
      <c r="AH2609" s="212">
        <v>-17407.46</v>
      </c>
      <c r="AI2609" s="212">
        <v>-22090.06</v>
      </c>
      <c r="AJ2609" s="212">
        <v>1</v>
      </c>
      <c r="AK2609" s="212">
        <v>-1</v>
      </c>
      <c r="AL2609" s="212">
        <v>0</v>
      </c>
      <c r="AM2609">
        <v>1</v>
      </c>
      <c r="AN2609" t="str">
        <f>VLOOKUP(H2609,'Base Art'!$A:$AJ,36,FALSE)</f>
        <v>ARCOR S.A.I.C.</v>
      </c>
    </row>
    <row r="2610" spans="1:40" x14ac:dyDescent="0.25">
      <c r="A2610" s="212" t="s">
        <v>7819</v>
      </c>
      <c r="B2610" s="212">
        <v>1</v>
      </c>
      <c r="C2610" s="212" t="s">
        <v>7820</v>
      </c>
      <c r="D2610" s="212" t="s">
        <v>188</v>
      </c>
      <c r="E2610" s="212">
        <v>22</v>
      </c>
      <c r="F2610" s="212" t="s">
        <v>23</v>
      </c>
      <c r="G2610" s="212" t="s">
        <v>464</v>
      </c>
      <c r="H2610" s="212">
        <v>1808</v>
      </c>
      <c r="I2610" s="212" t="s">
        <v>465</v>
      </c>
      <c r="J2610" s="212">
        <v>1470</v>
      </c>
      <c r="K2610" s="212" t="s">
        <v>466</v>
      </c>
      <c r="L2610" s="212" t="s">
        <v>467</v>
      </c>
      <c r="M2610" s="212"/>
      <c r="N2610" s="212"/>
      <c r="O2610" s="212"/>
      <c r="P2610" s="212"/>
      <c r="Q2610" s="212"/>
      <c r="R2610" s="212"/>
      <c r="S2610" s="212"/>
      <c r="T2610" s="212"/>
      <c r="U2610" s="212"/>
      <c r="V2610" s="212"/>
      <c r="W2610" s="212"/>
      <c r="X2610" s="212"/>
      <c r="Y2610" s="212">
        <v>1374</v>
      </c>
      <c r="Z2610" s="212" t="s">
        <v>336</v>
      </c>
      <c r="AA2610" s="212" t="s">
        <v>337</v>
      </c>
      <c r="AB2610" s="212">
        <v>94187.94</v>
      </c>
      <c r="AC2610" s="212">
        <v>116698.853</v>
      </c>
      <c r="AD2610" s="212">
        <v>0.25</v>
      </c>
      <c r="AE2610" s="212">
        <v>0</v>
      </c>
      <c r="AF2610" s="212">
        <v>0.25</v>
      </c>
      <c r="AG2610" s="212">
        <v>0</v>
      </c>
      <c r="AH2610" s="212">
        <v>23546.98</v>
      </c>
      <c r="AI2610" s="212">
        <v>29174.71</v>
      </c>
      <c r="AJ2610" s="212">
        <v>0</v>
      </c>
      <c r="AK2610" s="212">
        <v>0</v>
      </c>
      <c r="AL2610" s="212">
        <v>0</v>
      </c>
      <c r="AM2610">
        <v>1</v>
      </c>
      <c r="AN2610" t="str">
        <f>VLOOKUP(H2610,'Base Art'!$A:$AJ,36,FALSE)</f>
        <v>LHERITIER ARGENTINA S.A.</v>
      </c>
    </row>
    <row r="2611" spans="1:40" x14ac:dyDescent="0.25">
      <c r="A2611" s="212" t="s">
        <v>7819</v>
      </c>
      <c r="B2611" s="212">
        <v>1</v>
      </c>
      <c r="C2611" s="212" t="s">
        <v>7820</v>
      </c>
      <c r="D2611" s="212" t="s">
        <v>188</v>
      </c>
      <c r="E2611" s="212">
        <v>22</v>
      </c>
      <c r="F2611" s="212" t="s">
        <v>23</v>
      </c>
      <c r="G2611" s="212" t="s">
        <v>1076</v>
      </c>
      <c r="H2611" s="212">
        <v>1843</v>
      </c>
      <c r="I2611" s="212" t="s">
        <v>1077</v>
      </c>
      <c r="J2611" s="212">
        <v>1472</v>
      </c>
      <c r="K2611" s="212" t="s">
        <v>1078</v>
      </c>
      <c r="L2611" s="212" t="s">
        <v>1079</v>
      </c>
      <c r="M2611" s="212"/>
      <c r="N2611" s="212"/>
      <c r="O2611" s="212"/>
      <c r="P2611" s="212">
        <v>1105</v>
      </c>
      <c r="Q2611" s="212" t="s">
        <v>1080</v>
      </c>
      <c r="R2611" s="212" t="s">
        <v>1081</v>
      </c>
      <c r="S2611" s="212"/>
      <c r="T2611" s="212"/>
      <c r="U2611" s="212"/>
      <c r="V2611" s="212"/>
      <c r="W2611" s="212"/>
      <c r="X2611" s="212"/>
      <c r="Y2611" s="212">
        <v>1374</v>
      </c>
      <c r="Z2611" s="212" t="s">
        <v>336</v>
      </c>
      <c r="AA2611" s="212" t="s">
        <v>337</v>
      </c>
      <c r="AB2611" s="212">
        <v>22806.18</v>
      </c>
      <c r="AC2611" s="212">
        <v>28256.857</v>
      </c>
      <c r="AD2611" s="212">
        <v>0.33329999999999999</v>
      </c>
      <c r="AE2611" s="212">
        <v>0</v>
      </c>
      <c r="AF2611" s="212">
        <v>0.33329999999999999</v>
      </c>
      <c r="AG2611" s="212">
        <v>0</v>
      </c>
      <c r="AH2611" s="212">
        <v>7602.06</v>
      </c>
      <c r="AI2611" s="212">
        <v>9418.9500000000007</v>
      </c>
      <c r="AJ2611" s="212">
        <v>0</v>
      </c>
      <c r="AK2611" s="212">
        <v>0</v>
      </c>
      <c r="AL2611" s="212">
        <v>0</v>
      </c>
      <c r="AM2611">
        <v>1</v>
      </c>
      <c r="AN2611" t="str">
        <f>VLOOKUP(H2611,'Base Art'!$A:$AJ,36,FALSE)</f>
        <v>LHERITIER ARGENTINA S.A.</v>
      </c>
    </row>
    <row r="2612" spans="1:40" x14ac:dyDescent="0.25">
      <c r="A2612" s="212" t="s">
        <v>7819</v>
      </c>
      <c r="B2612" s="212">
        <v>1</v>
      </c>
      <c r="C2612" s="212" t="s">
        <v>7820</v>
      </c>
      <c r="D2612" s="212" t="s">
        <v>188</v>
      </c>
      <c r="E2612" s="212">
        <v>22</v>
      </c>
      <c r="F2612" s="212" t="s">
        <v>23</v>
      </c>
      <c r="G2612" s="212" t="s">
        <v>474</v>
      </c>
      <c r="H2612" s="212">
        <v>1882</v>
      </c>
      <c r="I2612" s="212" t="s">
        <v>475</v>
      </c>
      <c r="J2612" s="212">
        <v>1202</v>
      </c>
      <c r="K2612" s="212" t="s">
        <v>476</v>
      </c>
      <c r="L2612" s="212" t="s">
        <v>477</v>
      </c>
      <c r="M2612" s="212"/>
      <c r="N2612" s="212"/>
      <c r="O2612" s="212"/>
      <c r="P2612" s="212"/>
      <c r="Q2612" s="212"/>
      <c r="R2612" s="212"/>
      <c r="S2612" s="212"/>
      <c r="T2612" s="212"/>
      <c r="U2612" s="212"/>
      <c r="V2612" s="212"/>
      <c r="W2612" s="212"/>
      <c r="X2612" s="212"/>
      <c r="Y2612" s="212">
        <v>1372</v>
      </c>
      <c r="Z2612" s="212" t="s">
        <v>346</v>
      </c>
      <c r="AA2612" s="212" t="s">
        <v>347</v>
      </c>
      <c r="AB2612" s="212">
        <v>151562.75</v>
      </c>
      <c r="AC2612" s="212">
        <v>187786.25</v>
      </c>
      <c r="AD2612" s="212">
        <v>0.33329999999999999</v>
      </c>
      <c r="AE2612" s="212">
        <v>0.33329999999999999</v>
      </c>
      <c r="AF2612" s="212">
        <v>0.66669999999999996</v>
      </c>
      <c r="AG2612" s="212">
        <v>0</v>
      </c>
      <c r="AH2612" s="212">
        <v>101041.83</v>
      </c>
      <c r="AI2612" s="212">
        <v>125190.83</v>
      </c>
      <c r="AJ2612" s="212">
        <v>2</v>
      </c>
      <c r="AK2612" s="212">
        <v>0.33</v>
      </c>
      <c r="AL2612" s="212">
        <v>0</v>
      </c>
      <c r="AM2612">
        <v>1</v>
      </c>
      <c r="AN2612" t="str">
        <f>VLOOKUP(H2612,'Base Art'!$A:$AJ,36,FALSE)</f>
        <v>FERRERO ARGENTINA S.A.</v>
      </c>
    </row>
    <row r="2613" spans="1:40" x14ac:dyDescent="0.25">
      <c r="A2613" s="212" t="s">
        <v>7819</v>
      </c>
      <c r="B2613" s="212">
        <v>1</v>
      </c>
      <c r="C2613" s="212" t="s">
        <v>7820</v>
      </c>
      <c r="D2613" s="212" t="s">
        <v>188</v>
      </c>
      <c r="E2613" s="212">
        <v>22</v>
      </c>
      <c r="F2613" s="212" t="s">
        <v>23</v>
      </c>
      <c r="G2613" s="212" t="s">
        <v>490</v>
      </c>
      <c r="H2613" s="212">
        <v>1971</v>
      </c>
      <c r="I2613" s="212" t="s">
        <v>491</v>
      </c>
      <c r="J2613" s="212">
        <v>1204</v>
      </c>
      <c r="K2613" s="212" t="s">
        <v>492</v>
      </c>
      <c r="L2613" s="212" t="s">
        <v>493</v>
      </c>
      <c r="M2613" s="212"/>
      <c r="N2613" s="212"/>
      <c r="O2613" s="212"/>
      <c r="P2613" s="212"/>
      <c r="Q2613" s="212"/>
      <c r="R2613" s="212"/>
      <c r="S2613" s="212"/>
      <c r="T2613" s="212"/>
      <c r="U2613" s="212"/>
      <c r="V2613" s="212"/>
      <c r="W2613" s="212"/>
      <c r="X2613" s="212"/>
      <c r="Y2613" s="212">
        <v>1372</v>
      </c>
      <c r="Z2613" s="212" t="s">
        <v>346</v>
      </c>
      <c r="AA2613" s="212" t="s">
        <v>347</v>
      </c>
      <c r="AB2613" s="212">
        <v>133881.42300000001</v>
      </c>
      <c r="AC2613" s="212">
        <v>165879.08499999999</v>
      </c>
      <c r="AD2613" s="212">
        <v>1</v>
      </c>
      <c r="AE2613" s="212">
        <v>0</v>
      </c>
      <c r="AF2613" s="212">
        <v>1</v>
      </c>
      <c r="AG2613" s="212">
        <v>0</v>
      </c>
      <c r="AH2613" s="212">
        <v>133881.42000000001</v>
      </c>
      <c r="AI2613" s="212">
        <v>165879.07999999999</v>
      </c>
      <c r="AJ2613" s="212">
        <v>1</v>
      </c>
      <c r="AK2613" s="212">
        <v>1</v>
      </c>
      <c r="AL2613" s="212">
        <v>0</v>
      </c>
      <c r="AM2613">
        <v>1</v>
      </c>
      <c r="AN2613" t="str">
        <f>VLOOKUP(H2613,'Base Art'!$A:$AJ,36,FALSE)</f>
        <v>FERRERO ARGENTINA S.A.</v>
      </c>
    </row>
    <row r="2614" spans="1:40" x14ac:dyDescent="0.25">
      <c r="A2614" s="212" t="s">
        <v>7819</v>
      </c>
      <c r="B2614" s="212">
        <v>1</v>
      </c>
      <c r="C2614" s="212" t="s">
        <v>7820</v>
      </c>
      <c r="D2614" s="212" t="s">
        <v>188</v>
      </c>
      <c r="E2614" s="212">
        <v>22</v>
      </c>
      <c r="F2614" s="212" t="s">
        <v>23</v>
      </c>
      <c r="G2614" s="212" t="s">
        <v>500</v>
      </c>
      <c r="H2614" s="212">
        <v>2338</v>
      </c>
      <c r="I2614" s="212" t="s">
        <v>501</v>
      </c>
      <c r="J2614" s="212"/>
      <c r="K2614" s="212"/>
      <c r="L2614" s="212"/>
      <c r="M2614" s="212"/>
      <c r="N2614" s="212"/>
      <c r="O2614" s="212"/>
      <c r="P2614" s="212">
        <v>1086</v>
      </c>
      <c r="Q2614" s="212" t="s">
        <v>502</v>
      </c>
      <c r="R2614" s="212" t="s">
        <v>503</v>
      </c>
      <c r="S2614" s="212"/>
      <c r="T2614" s="212"/>
      <c r="U2614" s="212"/>
      <c r="V2614" s="212"/>
      <c r="W2614" s="212"/>
      <c r="X2614" s="212"/>
      <c r="Y2614" s="212">
        <v>1373</v>
      </c>
      <c r="Z2614" s="212" t="s">
        <v>386</v>
      </c>
      <c r="AA2614" s="212" t="s">
        <v>387</v>
      </c>
      <c r="AB2614" s="212">
        <v>24483.716</v>
      </c>
      <c r="AC2614" s="212">
        <v>30335.325000000001</v>
      </c>
      <c r="AD2614" s="212">
        <v>3</v>
      </c>
      <c r="AE2614" s="212">
        <v>0</v>
      </c>
      <c r="AF2614" s="212">
        <v>3</v>
      </c>
      <c r="AG2614" s="212">
        <v>0</v>
      </c>
      <c r="AH2614" s="212">
        <v>73451.149999999994</v>
      </c>
      <c r="AI2614" s="212">
        <v>91005.98</v>
      </c>
      <c r="AJ2614" s="212">
        <v>0</v>
      </c>
      <c r="AK2614" s="212">
        <v>0</v>
      </c>
      <c r="AL2614" s="212">
        <v>0</v>
      </c>
      <c r="AM2614">
        <v>1</v>
      </c>
      <c r="AN2614" t="str">
        <f>VLOOKUP(H2614,'Base Art'!$A:$AJ,36,FALSE)</f>
        <v>DON SATUR S.R.L.</v>
      </c>
    </row>
    <row r="2615" spans="1:40" x14ac:dyDescent="0.25">
      <c r="A2615" s="212" t="s">
        <v>7819</v>
      </c>
      <c r="B2615" s="212">
        <v>1</v>
      </c>
      <c r="C2615" s="212" t="s">
        <v>7820</v>
      </c>
      <c r="D2615" s="212" t="s">
        <v>188</v>
      </c>
      <c r="E2615" s="212">
        <v>22</v>
      </c>
      <c r="F2615" s="212" t="s">
        <v>23</v>
      </c>
      <c r="G2615" s="212" t="s">
        <v>504</v>
      </c>
      <c r="H2615" s="212">
        <v>2339</v>
      </c>
      <c r="I2615" s="212" t="s">
        <v>505</v>
      </c>
      <c r="J2615" s="212"/>
      <c r="K2615" s="212"/>
      <c r="L2615" s="212"/>
      <c r="M2615" s="212"/>
      <c r="N2615" s="212"/>
      <c r="O2615" s="212"/>
      <c r="P2615" s="212">
        <v>1086</v>
      </c>
      <c r="Q2615" s="212" t="s">
        <v>502</v>
      </c>
      <c r="R2615" s="212" t="s">
        <v>503</v>
      </c>
      <c r="S2615" s="212"/>
      <c r="T2615" s="212"/>
      <c r="U2615" s="212"/>
      <c r="V2615" s="212"/>
      <c r="W2615" s="212"/>
      <c r="X2615" s="212"/>
      <c r="Y2615" s="212">
        <v>1373</v>
      </c>
      <c r="Z2615" s="212" t="s">
        <v>386</v>
      </c>
      <c r="AA2615" s="212" t="s">
        <v>387</v>
      </c>
      <c r="AB2615" s="212">
        <v>24483.716</v>
      </c>
      <c r="AC2615" s="212">
        <v>30340.222000000002</v>
      </c>
      <c r="AD2615" s="212">
        <v>5</v>
      </c>
      <c r="AE2615" s="212">
        <v>0</v>
      </c>
      <c r="AF2615" s="212">
        <v>5</v>
      </c>
      <c r="AG2615" s="212">
        <v>0</v>
      </c>
      <c r="AH2615" s="212">
        <v>122418.58</v>
      </c>
      <c r="AI2615" s="212">
        <v>151701.10999999999</v>
      </c>
      <c r="AJ2615" s="212">
        <v>0</v>
      </c>
      <c r="AK2615" s="212">
        <v>0</v>
      </c>
      <c r="AL2615" s="212">
        <v>0</v>
      </c>
      <c r="AM2615">
        <v>1</v>
      </c>
      <c r="AN2615" t="str">
        <f>VLOOKUP(H2615,'Base Art'!$A:$AJ,36,FALSE)</f>
        <v>DON SATUR S.R.L.</v>
      </c>
    </row>
    <row r="2616" spans="1:40" x14ac:dyDescent="0.25">
      <c r="A2616" s="212" t="s">
        <v>7819</v>
      </c>
      <c r="B2616" s="212">
        <v>1</v>
      </c>
      <c r="C2616" s="212" t="s">
        <v>7820</v>
      </c>
      <c r="D2616" s="212" t="s">
        <v>188</v>
      </c>
      <c r="E2616" s="212">
        <v>22</v>
      </c>
      <c r="F2616" s="212" t="s">
        <v>23</v>
      </c>
      <c r="G2616" s="212" t="s">
        <v>1521</v>
      </c>
      <c r="H2616" s="212">
        <v>2422</v>
      </c>
      <c r="I2616" s="212" t="s">
        <v>1522</v>
      </c>
      <c r="J2616" s="212"/>
      <c r="K2616" s="212"/>
      <c r="L2616" s="212"/>
      <c r="M2616" s="212"/>
      <c r="N2616" s="212"/>
      <c r="O2616" s="212"/>
      <c r="P2616" s="212">
        <v>1183</v>
      </c>
      <c r="Q2616" s="212" t="s">
        <v>1206</v>
      </c>
      <c r="R2616" s="212" t="s">
        <v>1207</v>
      </c>
      <c r="S2616" s="212"/>
      <c r="T2616" s="212"/>
      <c r="U2616" s="212"/>
      <c r="V2616" s="212"/>
      <c r="W2616" s="212"/>
      <c r="X2616" s="212"/>
      <c r="Y2616" s="212">
        <v>1370</v>
      </c>
      <c r="Z2616" s="212" t="s">
        <v>400</v>
      </c>
      <c r="AA2616" s="212" t="s">
        <v>401</v>
      </c>
      <c r="AB2616" s="212">
        <v>18435.990000000002</v>
      </c>
      <c r="AC2616" s="212">
        <v>22842.191999999999</v>
      </c>
      <c r="AD2616" s="212">
        <v>1</v>
      </c>
      <c r="AE2616" s="212">
        <v>0</v>
      </c>
      <c r="AF2616" s="212">
        <v>1</v>
      </c>
      <c r="AG2616" s="212">
        <v>0</v>
      </c>
      <c r="AH2616" s="212">
        <v>18435.990000000002</v>
      </c>
      <c r="AI2616" s="212">
        <v>22842.19</v>
      </c>
      <c r="AJ2616" s="212">
        <v>0</v>
      </c>
      <c r="AK2616" s="212">
        <v>0</v>
      </c>
      <c r="AL2616" s="212">
        <v>0</v>
      </c>
      <c r="AM2616">
        <v>1</v>
      </c>
      <c r="AN2616" t="str">
        <f>VLOOKUP(H2616,'Base Art'!$A:$AJ,36,FALSE)</f>
        <v>LICORES ARGENTINOS SA</v>
      </c>
    </row>
    <row r="2617" spans="1:40" x14ac:dyDescent="0.25">
      <c r="A2617" s="212" t="s">
        <v>7819</v>
      </c>
      <c r="B2617" s="212">
        <v>1</v>
      </c>
      <c r="C2617" s="212" t="s">
        <v>7820</v>
      </c>
      <c r="D2617" s="212" t="s">
        <v>188</v>
      </c>
      <c r="E2617" s="212">
        <v>22</v>
      </c>
      <c r="F2617" s="212" t="s">
        <v>23</v>
      </c>
      <c r="G2617" s="212" t="s">
        <v>1255</v>
      </c>
      <c r="H2617" s="212">
        <v>2527</v>
      </c>
      <c r="I2617" s="212" t="s">
        <v>1256</v>
      </c>
      <c r="J2617" s="212">
        <v>1194</v>
      </c>
      <c r="K2617" s="212" t="s">
        <v>310</v>
      </c>
      <c r="L2617" s="212" t="s">
        <v>311</v>
      </c>
      <c r="M2617" s="212"/>
      <c r="N2617" s="212"/>
      <c r="O2617" s="212"/>
      <c r="P2617" s="212">
        <v>1100</v>
      </c>
      <c r="Q2617" s="212" t="s">
        <v>1257</v>
      </c>
      <c r="R2617" s="212" t="s">
        <v>1258</v>
      </c>
      <c r="S2617" s="212"/>
      <c r="T2617" s="212"/>
      <c r="U2617" s="212"/>
      <c r="V2617" s="212"/>
      <c r="W2617" s="212"/>
      <c r="X2617" s="212"/>
      <c r="Y2617" s="212">
        <v>1375</v>
      </c>
      <c r="Z2617" s="212" t="s">
        <v>314</v>
      </c>
      <c r="AA2617" s="212" t="s">
        <v>315</v>
      </c>
      <c r="AB2617" s="212">
        <v>50638.512000000002</v>
      </c>
      <c r="AC2617" s="212">
        <v>62741.108999999997</v>
      </c>
      <c r="AD2617" s="212">
        <v>0.125</v>
      </c>
      <c r="AE2617" s="212">
        <v>0</v>
      </c>
      <c r="AF2617" s="212">
        <v>0.125</v>
      </c>
      <c r="AG2617" s="212">
        <v>0</v>
      </c>
      <c r="AH2617" s="212">
        <v>6329.81</v>
      </c>
      <c r="AI2617" s="212">
        <v>7842.64</v>
      </c>
      <c r="AJ2617" s="212">
        <v>1</v>
      </c>
      <c r="AK2617" s="212">
        <v>0.13</v>
      </c>
      <c r="AL2617" s="212">
        <v>0</v>
      </c>
      <c r="AM2617">
        <v>1</v>
      </c>
      <c r="AN2617" t="str">
        <f>VLOOKUP(H2617,'Base Art'!$A:$AJ,36,FALSE)</f>
        <v>MASTERFOODS ARGENTINA LTD.</v>
      </c>
    </row>
    <row r="2618" spans="1:40" x14ac:dyDescent="0.25">
      <c r="A2618" s="212" t="s">
        <v>7819</v>
      </c>
      <c r="B2618" s="212">
        <v>1</v>
      </c>
      <c r="C2618" s="212" t="s">
        <v>7820</v>
      </c>
      <c r="D2618" s="212" t="s">
        <v>188</v>
      </c>
      <c r="E2618" s="212">
        <v>22</v>
      </c>
      <c r="F2618" s="212" t="s">
        <v>23</v>
      </c>
      <c r="G2618" s="212" t="s">
        <v>960</v>
      </c>
      <c r="H2618" s="212">
        <v>2885</v>
      </c>
      <c r="I2618" s="212" t="s">
        <v>961</v>
      </c>
      <c r="J2618" s="212">
        <v>1193</v>
      </c>
      <c r="K2618" s="212" t="s">
        <v>506</v>
      </c>
      <c r="L2618" s="212" t="s">
        <v>507</v>
      </c>
      <c r="M2618" s="212"/>
      <c r="N2618" s="212"/>
      <c r="O2618" s="212"/>
      <c r="P2618" s="212">
        <v>1133</v>
      </c>
      <c r="Q2618" s="212" t="s">
        <v>508</v>
      </c>
      <c r="R2618" s="212" t="s">
        <v>509</v>
      </c>
      <c r="S2618" s="212"/>
      <c r="T2618" s="212"/>
      <c r="U2618" s="212"/>
      <c r="V2618" s="212"/>
      <c r="W2618" s="212"/>
      <c r="X2618" s="212"/>
      <c r="Y2618" s="212">
        <v>1375</v>
      </c>
      <c r="Z2618" s="212" t="s">
        <v>314</v>
      </c>
      <c r="AA2618" s="212" t="s">
        <v>315</v>
      </c>
      <c r="AB2618" s="212">
        <v>50638.512000000002</v>
      </c>
      <c r="AC2618" s="212">
        <v>62741.108999999997</v>
      </c>
      <c r="AD2618" s="212">
        <v>0.125</v>
      </c>
      <c r="AE2618" s="212">
        <v>0</v>
      </c>
      <c r="AF2618" s="212">
        <v>0.125</v>
      </c>
      <c r="AG2618" s="212">
        <v>0</v>
      </c>
      <c r="AH2618" s="212">
        <v>6329.81</v>
      </c>
      <c r="AI2618" s="212">
        <v>7842.64</v>
      </c>
      <c r="AJ2618" s="212">
        <v>0</v>
      </c>
      <c r="AK2618" s="212">
        <v>0</v>
      </c>
      <c r="AL2618" s="212">
        <v>0</v>
      </c>
      <c r="AM2618">
        <v>1</v>
      </c>
      <c r="AN2618" t="str">
        <f>VLOOKUP(H2618,'Base Art'!$A:$AJ,36,FALSE)</f>
        <v>MASTERFOODS ARGENTINA LTD.</v>
      </c>
    </row>
    <row r="2619" spans="1:40" x14ac:dyDescent="0.25">
      <c r="A2619" s="212" t="s">
        <v>7819</v>
      </c>
      <c r="B2619" s="212">
        <v>1</v>
      </c>
      <c r="C2619" s="212" t="s">
        <v>7820</v>
      </c>
      <c r="D2619" s="212" t="s">
        <v>188</v>
      </c>
      <c r="E2619" s="212">
        <v>22</v>
      </c>
      <c r="F2619" s="212" t="s">
        <v>23</v>
      </c>
      <c r="G2619" s="212" t="s">
        <v>1445</v>
      </c>
      <c r="H2619" s="212">
        <v>2900</v>
      </c>
      <c r="I2619" s="212" t="s">
        <v>1446</v>
      </c>
      <c r="J2619" s="212">
        <v>1194</v>
      </c>
      <c r="K2619" s="212" t="s">
        <v>310</v>
      </c>
      <c r="L2619" s="212" t="s">
        <v>311</v>
      </c>
      <c r="M2619" s="212"/>
      <c r="N2619" s="212"/>
      <c r="O2619" s="212"/>
      <c r="P2619" s="212">
        <v>1100</v>
      </c>
      <c r="Q2619" s="212" t="s">
        <v>1257</v>
      </c>
      <c r="R2619" s="212" t="s">
        <v>1258</v>
      </c>
      <c r="S2619" s="212"/>
      <c r="T2619" s="212"/>
      <c r="U2619" s="212"/>
      <c r="V2619" s="212"/>
      <c r="W2619" s="212"/>
      <c r="X2619" s="212"/>
      <c r="Y2619" s="212">
        <v>1375</v>
      </c>
      <c r="Z2619" s="212" t="s">
        <v>314</v>
      </c>
      <c r="AA2619" s="212" t="s">
        <v>315</v>
      </c>
      <c r="AB2619" s="212">
        <v>50638.512000000002</v>
      </c>
      <c r="AC2619" s="212">
        <v>62741.108999999997</v>
      </c>
      <c r="AD2619" s="212">
        <v>0.125</v>
      </c>
      <c r="AE2619" s="212">
        <v>0</v>
      </c>
      <c r="AF2619" s="212">
        <v>0.125</v>
      </c>
      <c r="AG2619" s="212">
        <v>0</v>
      </c>
      <c r="AH2619" s="212">
        <v>6329.81</v>
      </c>
      <c r="AI2619" s="212">
        <v>7842.64</v>
      </c>
      <c r="AJ2619" s="212">
        <v>0</v>
      </c>
      <c r="AK2619" s="212">
        <v>0</v>
      </c>
      <c r="AL2619" s="212">
        <v>0</v>
      </c>
      <c r="AM2619">
        <v>1</v>
      </c>
      <c r="AN2619" t="str">
        <f>VLOOKUP(H2619,'Base Art'!$A:$AJ,36,FALSE)</f>
        <v>MASTERFOODS ARGENTINA LTD.</v>
      </c>
    </row>
    <row r="2620" spans="1:40" x14ac:dyDescent="0.25">
      <c r="A2620" s="212" t="s">
        <v>7819</v>
      </c>
      <c r="B2620" s="212">
        <v>1</v>
      </c>
      <c r="C2620" s="212" t="s">
        <v>7820</v>
      </c>
      <c r="D2620" s="212" t="s">
        <v>188</v>
      </c>
      <c r="E2620" s="212">
        <v>22</v>
      </c>
      <c r="F2620" s="212" t="s">
        <v>23</v>
      </c>
      <c r="G2620" s="212" t="s">
        <v>962</v>
      </c>
      <c r="H2620" s="212">
        <v>2901</v>
      </c>
      <c r="I2620" s="212" t="s">
        <v>963</v>
      </c>
      <c r="J2620" s="212">
        <v>1193</v>
      </c>
      <c r="K2620" s="212" t="s">
        <v>506</v>
      </c>
      <c r="L2620" s="212" t="s">
        <v>507</v>
      </c>
      <c r="M2620" s="212"/>
      <c r="N2620" s="212"/>
      <c r="O2620" s="212"/>
      <c r="P2620" s="212">
        <v>1133</v>
      </c>
      <c r="Q2620" s="212" t="s">
        <v>508</v>
      </c>
      <c r="R2620" s="212" t="s">
        <v>509</v>
      </c>
      <c r="S2620" s="212"/>
      <c r="T2620" s="212"/>
      <c r="U2620" s="212"/>
      <c r="V2620" s="212"/>
      <c r="W2620" s="212"/>
      <c r="X2620" s="212"/>
      <c r="Y2620" s="212">
        <v>1375</v>
      </c>
      <c r="Z2620" s="212" t="s">
        <v>314</v>
      </c>
      <c r="AA2620" s="212" t="s">
        <v>315</v>
      </c>
      <c r="AB2620" s="212">
        <v>50638.512000000002</v>
      </c>
      <c r="AC2620" s="212">
        <v>62741.108999999997</v>
      </c>
      <c r="AD2620" s="212">
        <v>0.125</v>
      </c>
      <c r="AE2620" s="212">
        <v>0</v>
      </c>
      <c r="AF2620" s="212">
        <v>0.125</v>
      </c>
      <c r="AG2620" s="212">
        <v>0</v>
      </c>
      <c r="AH2620" s="212">
        <v>6329.81</v>
      </c>
      <c r="AI2620" s="212">
        <v>7842.64</v>
      </c>
      <c r="AJ2620" s="212">
        <v>0</v>
      </c>
      <c r="AK2620" s="212">
        <v>0</v>
      </c>
      <c r="AL2620" s="212">
        <v>0</v>
      </c>
      <c r="AM2620">
        <v>1</v>
      </c>
      <c r="AN2620" t="str">
        <f>VLOOKUP(H2620,'Base Art'!$A:$AJ,36,FALSE)</f>
        <v>MASTERFOODS ARGENTINA LTD.</v>
      </c>
    </row>
    <row r="2621" spans="1:40" x14ac:dyDescent="0.25">
      <c r="A2621" s="212" t="s">
        <v>7819</v>
      </c>
      <c r="B2621" s="212">
        <v>1</v>
      </c>
      <c r="C2621" s="212" t="s">
        <v>7820</v>
      </c>
      <c r="D2621" s="212" t="s">
        <v>188</v>
      </c>
      <c r="E2621" s="212">
        <v>22</v>
      </c>
      <c r="F2621" s="212" t="s">
        <v>23</v>
      </c>
      <c r="G2621" s="212" t="s">
        <v>1094</v>
      </c>
      <c r="H2621" s="212">
        <v>3197</v>
      </c>
      <c r="I2621" s="212" t="s">
        <v>1095</v>
      </c>
      <c r="J2621" s="212">
        <v>1420</v>
      </c>
      <c r="K2621" s="212" t="s">
        <v>568</v>
      </c>
      <c r="L2621" s="212" t="s">
        <v>569</v>
      </c>
      <c r="M2621" s="212"/>
      <c r="N2621" s="212"/>
      <c r="O2621" s="212"/>
      <c r="P2621" s="212"/>
      <c r="Q2621" s="212"/>
      <c r="R2621" s="212"/>
      <c r="S2621" s="212"/>
      <c r="T2621" s="212"/>
      <c r="U2621" s="212"/>
      <c r="V2621" s="212"/>
      <c r="W2621" s="212"/>
      <c r="X2621" s="212"/>
      <c r="Y2621" s="212">
        <v>1369</v>
      </c>
      <c r="Z2621" s="212" t="s">
        <v>354</v>
      </c>
      <c r="AA2621" s="212" t="s">
        <v>355</v>
      </c>
      <c r="AB2621" s="212">
        <v>13716.245999999999</v>
      </c>
      <c r="AC2621" s="212">
        <v>16994.429</v>
      </c>
      <c r="AD2621" s="212">
        <v>2</v>
      </c>
      <c r="AE2621" s="212">
        <v>0</v>
      </c>
      <c r="AF2621" s="212">
        <v>2</v>
      </c>
      <c r="AG2621" s="212">
        <v>0</v>
      </c>
      <c r="AH2621" s="212">
        <v>27432.49</v>
      </c>
      <c r="AI2621" s="212">
        <v>33988.86</v>
      </c>
      <c r="AJ2621" s="212">
        <v>0</v>
      </c>
      <c r="AK2621" s="212">
        <v>0</v>
      </c>
      <c r="AL2621" s="212">
        <v>0</v>
      </c>
      <c r="AM2621">
        <v>1</v>
      </c>
      <c r="AN2621" t="str">
        <f>VLOOKUP(H2621,'Base Art'!$A:$AJ,36,FALSE)</f>
        <v>ARCOR S.A.I.C.</v>
      </c>
    </row>
    <row r="2622" spans="1:40" x14ac:dyDescent="0.25">
      <c r="A2622" s="212" t="s">
        <v>7819</v>
      </c>
      <c r="B2622" s="212">
        <v>1</v>
      </c>
      <c r="C2622" s="212" t="s">
        <v>7820</v>
      </c>
      <c r="D2622" s="212" t="s">
        <v>188</v>
      </c>
      <c r="E2622" s="212">
        <v>22</v>
      </c>
      <c r="F2622" s="212" t="s">
        <v>23</v>
      </c>
      <c r="G2622" s="212" t="s">
        <v>518</v>
      </c>
      <c r="H2622" s="212">
        <v>3237</v>
      </c>
      <c r="I2622" s="212" t="s">
        <v>519</v>
      </c>
      <c r="J2622" s="212">
        <v>1477</v>
      </c>
      <c r="K2622" s="212" t="s">
        <v>512</v>
      </c>
      <c r="L2622" s="212" t="s">
        <v>513</v>
      </c>
      <c r="M2622" s="212"/>
      <c r="N2622" s="212"/>
      <c r="O2622" s="212"/>
      <c r="P2622" s="212">
        <v>1093</v>
      </c>
      <c r="Q2622" s="212" t="s">
        <v>520</v>
      </c>
      <c r="R2622" s="212" t="s">
        <v>521</v>
      </c>
      <c r="S2622" s="212"/>
      <c r="T2622" s="212"/>
      <c r="U2622" s="212"/>
      <c r="V2622" s="212"/>
      <c r="W2622" s="212"/>
      <c r="X2622" s="212"/>
      <c r="Y2622" s="212">
        <v>1373</v>
      </c>
      <c r="Z2622" s="212" t="s">
        <v>386</v>
      </c>
      <c r="AA2622" s="212" t="s">
        <v>387</v>
      </c>
      <c r="AB2622" s="212">
        <v>90737.156000000003</v>
      </c>
      <c r="AC2622" s="212">
        <v>112423.337</v>
      </c>
      <c r="AD2622" s="212">
        <v>0.41670000000000001</v>
      </c>
      <c r="AE2622" s="212">
        <v>0</v>
      </c>
      <c r="AF2622" s="212">
        <v>0.41670000000000001</v>
      </c>
      <c r="AG2622" s="212">
        <v>0</v>
      </c>
      <c r="AH2622" s="212">
        <v>37807.15</v>
      </c>
      <c r="AI2622" s="212">
        <v>46843.06</v>
      </c>
      <c r="AJ2622" s="212">
        <v>0</v>
      </c>
      <c r="AK2622" s="212">
        <v>0</v>
      </c>
      <c r="AL2622" s="212">
        <v>0</v>
      </c>
      <c r="AM2622">
        <v>1</v>
      </c>
      <c r="AN2622" t="str">
        <f>VLOOKUP(H2622,'Base Art'!$A:$AJ,36,FALSE)</f>
        <v>ESTABLECIM. MODELO LAS COLONIAS S.A</v>
      </c>
    </row>
    <row r="2623" spans="1:40" x14ac:dyDescent="0.25">
      <c r="A2623" s="212" t="s">
        <v>7819</v>
      </c>
      <c r="B2623" s="212">
        <v>1</v>
      </c>
      <c r="C2623" s="212" t="s">
        <v>7820</v>
      </c>
      <c r="D2623" s="212" t="s">
        <v>188</v>
      </c>
      <c r="E2623" s="212">
        <v>22</v>
      </c>
      <c r="F2623" s="212" t="s">
        <v>23</v>
      </c>
      <c r="G2623" s="212" t="s">
        <v>522</v>
      </c>
      <c r="H2623" s="212">
        <v>3238</v>
      </c>
      <c r="I2623" s="212" t="s">
        <v>523</v>
      </c>
      <c r="J2623" s="212">
        <v>1477</v>
      </c>
      <c r="K2623" s="212" t="s">
        <v>512</v>
      </c>
      <c r="L2623" s="212" t="s">
        <v>513</v>
      </c>
      <c r="M2623" s="212"/>
      <c r="N2623" s="212"/>
      <c r="O2623" s="212"/>
      <c r="P2623" s="212">
        <v>1093</v>
      </c>
      <c r="Q2623" s="212" t="s">
        <v>520</v>
      </c>
      <c r="R2623" s="212" t="s">
        <v>521</v>
      </c>
      <c r="S2623" s="212"/>
      <c r="T2623" s="212"/>
      <c r="U2623" s="212"/>
      <c r="V2623" s="212"/>
      <c r="W2623" s="212"/>
      <c r="X2623" s="212"/>
      <c r="Y2623" s="212">
        <v>1373</v>
      </c>
      <c r="Z2623" s="212" t="s">
        <v>386</v>
      </c>
      <c r="AA2623" s="212" t="s">
        <v>387</v>
      </c>
      <c r="AB2623" s="212">
        <v>90737.156000000003</v>
      </c>
      <c r="AC2623" s="212">
        <v>112423.337</v>
      </c>
      <c r="AD2623" s="212">
        <v>0.41670000000000001</v>
      </c>
      <c r="AE2623" s="212">
        <v>0</v>
      </c>
      <c r="AF2623" s="212">
        <v>0.41670000000000001</v>
      </c>
      <c r="AG2623" s="212">
        <v>0</v>
      </c>
      <c r="AH2623" s="212">
        <v>37807.15</v>
      </c>
      <c r="AI2623" s="212">
        <v>46843.06</v>
      </c>
      <c r="AJ2623" s="212">
        <v>0</v>
      </c>
      <c r="AK2623" s="212">
        <v>0</v>
      </c>
      <c r="AL2623" s="212">
        <v>0</v>
      </c>
      <c r="AM2623">
        <v>1</v>
      </c>
      <c r="AN2623" t="str">
        <f>VLOOKUP(H2623,'Base Art'!$A:$AJ,36,FALSE)</f>
        <v>ESTABLECIM. MODELO LAS COLONIAS S.A</v>
      </c>
    </row>
    <row r="2624" spans="1:40" x14ac:dyDescent="0.25">
      <c r="A2624" s="212" t="s">
        <v>7819</v>
      </c>
      <c r="B2624" s="212">
        <v>1</v>
      </c>
      <c r="C2624" s="212" t="s">
        <v>7820</v>
      </c>
      <c r="D2624" s="212" t="s">
        <v>188</v>
      </c>
      <c r="E2624" s="212">
        <v>22</v>
      </c>
      <c r="F2624" s="212" t="s">
        <v>23</v>
      </c>
      <c r="G2624" s="212" t="s">
        <v>526</v>
      </c>
      <c r="H2624" s="212">
        <v>3470</v>
      </c>
      <c r="I2624" s="212" t="s">
        <v>527</v>
      </c>
      <c r="J2624" s="212">
        <v>1168</v>
      </c>
      <c r="K2624" s="212" t="s">
        <v>528</v>
      </c>
      <c r="L2624" s="212" t="s">
        <v>529</v>
      </c>
      <c r="M2624" s="212"/>
      <c r="N2624" s="212"/>
      <c r="O2624" s="212"/>
      <c r="P2624" s="212">
        <v>1090</v>
      </c>
      <c r="Q2624" s="212" t="s">
        <v>530</v>
      </c>
      <c r="R2624" s="212" t="s">
        <v>531</v>
      </c>
      <c r="S2624" s="212"/>
      <c r="T2624" s="212"/>
      <c r="U2624" s="212"/>
      <c r="V2624" s="212"/>
      <c r="W2624" s="212"/>
      <c r="X2624" s="212"/>
      <c r="Y2624" s="212">
        <v>1376</v>
      </c>
      <c r="Z2624" s="212" t="s">
        <v>320</v>
      </c>
      <c r="AA2624" s="212" t="s">
        <v>321</v>
      </c>
      <c r="AB2624" s="212">
        <v>31606.688999999998</v>
      </c>
      <c r="AC2624" s="212">
        <v>39160.686000000002</v>
      </c>
      <c r="AD2624" s="212">
        <v>0.5</v>
      </c>
      <c r="AE2624" s="212">
        <v>0</v>
      </c>
      <c r="AF2624" s="212">
        <v>0.5</v>
      </c>
      <c r="AG2624" s="212">
        <v>0</v>
      </c>
      <c r="AH2624" s="212">
        <v>15803.34</v>
      </c>
      <c r="AI2624" s="212">
        <v>19580.34</v>
      </c>
      <c r="AJ2624" s="212">
        <v>0</v>
      </c>
      <c r="AK2624" s="212">
        <v>0</v>
      </c>
      <c r="AL2624" s="212">
        <v>0</v>
      </c>
      <c r="AM2624">
        <v>1</v>
      </c>
      <c r="AN2624" t="str">
        <f>VLOOKUP(H2624,'Base Art'!$A:$AJ,36,FALSE)</f>
        <v>JORGE LUIS SUAREZ</v>
      </c>
    </row>
    <row r="2625" spans="1:40" x14ac:dyDescent="0.25">
      <c r="A2625" s="212" t="s">
        <v>7819</v>
      </c>
      <c r="B2625" s="212">
        <v>1</v>
      </c>
      <c r="C2625" s="212" t="s">
        <v>7820</v>
      </c>
      <c r="D2625" s="212" t="s">
        <v>188</v>
      </c>
      <c r="E2625" s="212">
        <v>22</v>
      </c>
      <c r="F2625" s="212" t="s">
        <v>23</v>
      </c>
      <c r="G2625" s="212" t="s">
        <v>1096</v>
      </c>
      <c r="H2625" s="212">
        <v>3479</v>
      </c>
      <c r="I2625" s="212" t="s">
        <v>1097</v>
      </c>
      <c r="J2625" s="212"/>
      <c r="K2625" s="212"/>
      <c r="L2625" s="212"/>
      <c r="M2625" s="212"/>
      <c r="N2625" s="212"/>
      <c r="O2625" s="212"/>
      <c r="P2625" s="212"/>
      <c r="Q2625" s="212"/>
      <c r="R2625" s="212"/>
      <c r="S2625" s="212"/>
      <c r="T2625" s="212"/>
      <c r="U2625" s="212"/>
      <c r="V2625" s="212"/>
      <c r="W2625" s="212"/>
      <c r="X2625" s="212"/>
      <c r="Y2625" s="212"/>
      <c r="Z2625" s="212"/>
      <c r="AA2625" s="212"/>
      <c r="AB2625" s="212">
        <v>48373.597000000002</v>
      </c>
      <c r="AC2625" s="212">
        <v>59934.887000000002</v>
      </c>
      <c r="AD2625" s="212">
        <v>1</v>
      </c>
      <c r="AE2625" s="212">
        <v>0</v>
      </c>
      <c r="AF2625" s="212">
        <v>1</v>
      </c>
      <c r="AG2625" s="212">
        <v>0</v>
      </c>
      <c r="AH2625" s="212">
        <v>48373.599999999999</v>
      </c>
      <c r="AI2625" s="212">
        <v>59934.89</v>
      </c>
      <c r="AJ2625" s="212">
        <v>0</v>
      </c>
      <c r="AK2625" s="212">
        <v>0</v>
      </c>
      <c r="AL2625" s="212">
        <v>0</v>
      </c>
      <c r="AM2625">
        <v>1</v>
      </c>
      <c r="AN2625" t="str">
        <f>VLOOKUP(H2625,'Base Art'!$A:$AJ,36,FALSE)</f>
        <v>GEORGALOS HNOS. S.A.I.C.A.</v>
      </c>
    </row>
    <row r="2626" spans="1:40" x14ac:dyDescent="0.25">
      <c r="A2626" s="212" t="s">
        <v>7819</v>
      </c>
      <c r="B2626" s="212">
        <v>1</v>
      </c>
      <c r="C2626" s="212" t="s">
        <v>7820</v>
      </c>
      <c r="D2626" s="212" t="s">
        <v>188</v>
      </c>
      <c r="E2626" s="212">
        <v>22</v>
      </c>
      <c r="F2626" s="212" t="s">
        <v>23</v>
      </c>
      <c r="G2626" s="212" t="s">
        <v>540</v>
      </c>
      <c r="H2626" s="212">
        <v>3586</v>
      </c>
      <c r="I2626" s="212" t="s">
        <v>541</v>
      </c>
      <c r="J2626" s="212">
        <v>1006</v>
      </c>
      <c r="K2626" s="212" t="s">
        <v>350</v>
      </c>
      <c r="L2626" s="212" t="s">
        <v>351</v>
      </c>
      <c r="M2626" s="212"/>
      <c r="N2626" s="212"/>
      <c r="O2626" s="212"/>
      <c r="P2626" s="212">
        <v>1004</v>
      </c>
      <c r="Q2626" s="212" t="s">
        <v>352</v>
      </c>
      <c r="R2626" s="212" t="s">
        <v>353</v>
      </c>
      <c r="S2626" s="212"/>
      <c r="T2626" s="212"/>
      <c r="U2626" s="212"/>
      <c r="V2626" s="212"/>
      <c r="W2626" s="212"/>
      <c r="X2626" s="212"/>
      <c r="Y2626" s="212">
        <v>1369</v>
      </c>
      <c r="Z2626" s="212" t="s">
        <v>354</v>
      </c>
      <c r="AA2626" s="212" t="s">
        <v>355</v>
      </c>
      <c r="AB2626" s="212">
        <v>5239.7759999999998</v>
      </c>
      <c r="AC2626" s="212">
        <v>6492.0820000000003</v>
      </c>
      <c r="AD2626" s="212">
        <v>10</v>
      </c>
      <c r="AE2626" s="212">
        <v>0</v>
      </c>
      <c r="AF2626" s="212">
        <v>10</v>
      </c>
      <c r="AG2626" s="212">
        <v>0</v>
      </c>
      <c r="AH2626" s="212">
        <v>52397.760000000002</v>
      </c>
      <c r="AI2626" s="212">
        <v>64920.82</v>
      </c>
      <c r="AJ2626" s="212">
        <v>0</v>
      </c>
      <c r="AK2626" s="212">
        <v>0</v>
      </c>
      <c r="AL2626" s="212">
        <v>0</v>
      </c>
      <c r="AM2626">
        <v>1</v>
      </c>
      <c r="AN2626" t="str">
        <f>VLOOKUP(H2626,'Base Art'!$A:$AJ,36,FALSE)</f>
        <v>EST. LAS MARIAS S.A.C.I.F.A.</v>
      </c>
    </row>
    <row r="2627" spans="1:40" x14ac:dyDescent="0.25">
      <c r="A2627" s="212" t="s">
        <v>7819</v>
      </c>
      <c r="B2627" s="212">
        <v>1</v>
      </c>
      <c r="C2627" s="212" t="s">
        <v>7820</v>
      </c>
      <c r="D2627" s="212" t="s">
        <v>188</v>
      </c>
      <c r="E2627" s="212">
        <v>22</v>
      </c>
      <c r="F2627" s="212" t="s">
        <v>23</v>
      </c>
      <c r="G2627" s="212" t="s">
        <v>976</v>
      </c>
      <c r="H2627" s="212">
        <v>3587</v>
      </c>
      <c r="I2627" s="212" t="s">
        <v>977</v>
      </c>
      <c r="J2627" s="212">
        <v>1006</v>
      </c>
      <c r="K2627" s="212" t="s">
        <v>350</v>
      </c>
      <c r="L2627" s="212" t="s">
        <v>351</v>
      </c>
      <c r="M2627" s="212"/>
      <c r="N2627" s="212"/>
      <c r="O2627" s="212"/>
      <c r="P2627" s="212">
        <v>1004</v>
      </c>
      <c r="Q2627" s="212" t="s">
        <v>352</v>
      </c>
      <c r="R2627" s="212" t="s">
        <v>353</v>
      </c>
      <c r="S2627" s="212"/>
      <c r="T2627" s="212"/>
      <c r="U2627" s="212"/>
      <c r="V2627" s="212"/>
      <c r="W2627" s="212"/>
      <c r="X2627" s="212"/>
      <c r="Y2627" s="212">
        <v>1369</v>
      </c>
      <c r="Z2627" s="212" t="s">
        <v>354</v>
      </c>
      <c r="AA2627" s="212" t="s">
        <v>355</v>
      </c>
      <c r="AB2627" s="212">
        <v>10115.744000000001</v>
      </c>
      <c r="AC2627" s="212">
        <v>12533.406999999999</v>
      </c>
      <c r="AD2627" s="212">
        <v>5</v>
      </c>
      <c r="AE2627" s="212">
        <v>0</v>
      </c>
      <c r="AF2627" s="212">
        <v>5</v>
      </c>
      <c r="AG2627" s="212">
        <v>0</v>
      </c>
      <c r="AH2627" s="212">
        <v>50578.720000000001</v>
      </c>
      <c r="AI2627" s="212">
        <v>62667.03</v>
      </c>
      <c r="AJ2627" s="212">
        <v>0</v>
      </c>
      <c r="AK2627" s="212">
        <v>0</v>
      </c>
      <c r="AL2627" s="212">
        <v>0</v>
      </c>
      <c r="AM2627">
        <v>1</v>
      </c>
      <c r="AN2627" t="str">
        <f>VLOOKUP(H2627,'Base Art'!$A:$AJ,36,FALSE)</f>
        <v>EST. LAS MARIAS S.A.C.I.F.A.</v>
      </c>
    </row>
    <row r="2628" spans="1:40" x14ac:dyDescent="0.25">
      <c r="A2628" s="212" t="s">
        <v>7819</v>
      </c>
      <c r="B2628" s="212">
        <v>1</v>
      </c>
      <c r="C2628" s="212" t="s">
        <v>7820</v>
      </c>
      <c r="D2628" s="212" t="s">
        <v>188</v>
      </c>
      <c r="E2628" s="212">
        <v>22</v>
      </c>
      <c r="F2628" s="212" t="s">
        <v>23</v>
      </c>
      <c r="G2628" s="212" t="s">
        <v>1427</v>
      </c>
      <c r="H2628" s="212">
        <v>3588</v>
      </c>
      <c r="I2628" s="212" t="s">
        <v>1428</v>
      </c>
      <c r="J2628" s="212">
        <v>1006</v>
      </c>
      <c r="K2628" s="212" t="s">
        <v>350</v>
      </c>
      <c r="L2628" s="212" t="s">
        <v>351</v>
      </c>
      <c r="M2628" s="212"/>
      <c r="N2628" s="212"/>
      <c r="O2628" s="212"/>
      <c r="P2628" s="212">
        <v>1004</v>
      </c>
      <c r="Q2628" s="212" t="s">
        <v>352</v>
      </c>
      <c r="R2628" s="212" t="s">
        <v>353</v>
      </c>
      <c r="S2628" s="212"/>
      <c r="T2628" s="212"/>
      <c r="U2628" s="212"/>
      <c r="V2628" s="212"/>
      <c r="W2628" s="212"/>
      <c r="X2628" s="212"/>
      <c r="Y2628" s="212">
        <v>1369</v>
      </c>
      <c r="Z2628" s="212" t="s">
        <v>354</v>
      </c>
      <c r="AA2628" s="212" t="s">
        <v>355</v>
      </c>
      <c r="AB2628" s="212">
        <v>9153.1119999999992</v>
      </c>
      <c r="AC2628" s="212">
        <v>11340.705</v>
      </c>
      <c r="AD2628" s="212">
        <v>1</v>
      </c>
      <c r="AE2628" s="212">
        <v>0</v>
      </c>
      <c r="AF2628" s="212">
        <v>1</v>
      </c>
      <c r="AG2628" s="212">
        <v>0</v>
      </c>
      <c r="AH2628" s="212">
        <v>9153.11</v>
      </c>
      <c r="AI2628" s="212">
        <v>11340.71</v>
      </c>
      <c r="AJ2628" s="212">
        <v>0</v>
      </c>
      <c r="AK2628" s="212">
        <v>0</v>
      </c>
      <c r="AL2628" s="212">
        <v>0</v>
      </c>
      <c r="AM2628">
        <v>1</v>
      </c>
      <c r="AN2628" t="str">
        <f>VLOOKUP(H2628,'Base Art'!$A:$AJ,36,FALSE)</f>
        <v>EST. LAS MARIAS S.A.C.I.F.A.</v>
      </c>
    </row>
    <row r="2629" spans="1:40" x14ac:dyDescent="0.25">
      <c r="A2629" s="212" t="s">
        <v>7819</v>
      </c>
      <c r="B2629" s="212">
        <v>1</v>
      </c>
      <c r="C2629" s="212" t="s">
        <v>7820</v>
      </c>
      <c r="D2629" s="212" t="s">
        <v>188</v>
      </c>
      <c r="E2629" s="212">
        <v>22</v>
      </c>
      <c r="F2629" s="212" t="s">
        <v>23</v>
      </c>
      <c r="G2629" s="212" t="s">
        <v>1098</v>
      </c>
      <c r="H2629" s="212">
        <v>3601</v>
      </c>
      <c r="I2629" s="212" t="s">
        <v>1099</v>
      </c>
      <c r="J2629" s="212">
        <v>1472</v>
      </c>
      <c r="K2629" s="212" t="s">
        <v>1078</v>
      </c>
      <c r="L2629" s="212" t="s">
        <v>1079</v>
      </c>
      <c r="M2629" s="212"/>
      <c r="N2629" s="212"/>
      <c r="O2629" s="212"/>
      <c r="P2629" s="212">
        <v>1105</v>
      </c>
      <c r="Q2629" s="212" t="s">
        <v>1080</v>
      </c>
      <c r="R2629" s="212" t="s">
        <v>1081</v>
      </c>
      <c r="S2629" s="212"/>
      <c r="T2629" s="212"/>
      <c r="U2629" s="212"/>
      <c r="V2629" s="212"/>
      <c r="W2629" s="212"/>
      <c r="X2629" s="212"/>
      <c r="Y2629" s="212">
        <v>1374</v>
      </c>
      <c r="Z2629" s="212" t="s">
        <v>336</v>
      </c>
      <c r="AA2629" s="212" t="s">
        <v>337</v>
      </c>
      <c r="AB2629" s="212">
        <v>22806.18</v>
      </c>
      <c r="AC2629" s="212">
        <v>28256.857</v>
      </c>
      <c r="AD2629" s="212">
        <v>0.33329999999999999</v>
      </c>
      <c r="AE2629" s="212">
        <v>0</v>
      </c>
      <c r="AF2629" s="212">
        <v>0.33329999999999999</v>
      </c>
      <c r="AG2629" s="212">
        <v>0</v>
      </c>
      <c r="AH2629" s="212">
        <v>7602.06</v>
      </c>
      <c r="AI2629" s="212">
        <v>9418.9500000000007</v>
      </c>
      <c r="AJ2629" s="212">
        <v>0</v>
      </c>
      <c r="AK2629" s="212">
        <v>0</v>
      </c>
      <c r="AL2629" s="212">
        <v>0</v>
      </c>
      <c r="AM2629">
        <v>1</v>
      </c>
      <c r="AN2629" t="str">
        <f>VLOOKUP(H2629,'Base Art'!$A:$AJ,36,FALSE)</f>
        <v>LHERITIER ARGENTINA S.A.</v>
      </c>
    </row>
    <row r="2630" spans="1:40" x14ac:dyDescent="0.25">
      <c r="A2630" s="212" t="s">
        <v>7819</v>
      </c>
      <c r="B2630" s="212">
        <v>1</v>
      </c>
      <c r="C2630" s="212" t="s">
        <v>7820</v>
      </c>
      <c r="D2630" s="212" t="s">
        <v>188</v>
      </c>
      <c r="E2630" s="212">
        <v>22</v>
      </c>
      <c r="F2630" s="212" t="s">
        <v>23</v>
      </c>
      <c r="G2630" s="212" t="s">
        <v>550</v>
      </c>
      <c r="H2630" s="212">
        <v>4174</v>
      </c>
      <c r="I2630" s="212" t="s">
        <v>551</v>
      </c>
      <c r="J2630" s="212">
        <v>1416</v>
      </c>
      <c r="K2630" s="212" t="s">
        <v>552</v>
      </c>
      <c r="L2630" s="212" t="s">
        <v>553</v>
      </c>
      <c r="M2630" s="212"/>
      <c r="N2630" s="212"/>
      <c r="O2630" s="212"/>
      <c r="P2630" s="212">
        <v>1070</v>
      </c>
      <c r="Q2630" s="212" t="s">
        <v>554</v>
      </c>
      <c r="R2630" s="212" t="s">
        <v>555</v>
      </c>
      <c r="S2630" s="212"/>
      <c r="T2630" s="212"/>
      <c r="U2630" s="212"/>
      <c r="V2630" s="212"/>
      <c r="W2630" s="212"/>
      <c r="X2630" s="212"/>
      <c r="Y2630" s="212">
        <v>1372</v>
      </c>
      <c r="Z2630" s="212" t="s">
        <v>346</v>
      </c>
      <c r="AA2630" s="212" t="s">
        <v>347</v>
      </c>
      <c r="AB2630" s="212">
        <v>96369.384000000005</v>
      </c>
      <c r="AC2630" s="212">
        <v>119401.671</v>
      </c>
      <c r="AD2630" s="212">
        <v>0.25</v>
      </c>
      <c r="AE2630" s="212">
        <v>0</v>
      </c>
      <c r="AF2630" s="212">
        <v>0.25</v>
      </c>
      <c r="AG2630" s="212">
        <v>0</v>
      </c>
      <c r="AH2630" s="212">
        <v>24092.35</v>
      </c>
      <c r="AI2630" s="212">
        <v>29850.42</v>
      </c>
      <c r="AJ2630" s="212">
        <v>0</v>
      </c>
      <c r="AK2630" s="212">
        <v>0</v>
      </c>
      <c r="AL2630" s="212">
        <v>0</v>
      </c>
      <c r="AM2630">
        <v>1</v>
      </c>
      <c r="AN2630" t="str">
        <f>VLOOKUP(H2630,'Base Art'!$A:$AJ,36,FALSE)</f>
        <v>ARCOR S.A.I.C.</v>
      </c>
    </row>
    <row r="2631" spans="1:40" x14ac:dyDescent="0.25">
      <c r="A2631" s="212" t="s">
        <v>7819</v>
      </c>
      <c r="B2631" s="212">
        <v>1</v>
      </c>
      <c r="C2631" s="212" t="s">
        <v>7820</v>
      </c>
      <c r="D2631" s="212" t="s">
        <v>188</v>
      </c>
      <c r="E2631" s="212">
        <v>22</v>
      </c>
      <c r="F2631" s="212" t="s">
        <v>23</v>
      </c>
      <c r="G2631" s="212" t="s">
        <v>558</v>
      </c>
      <c r="H2631" s="212">
        <v>4176</v>
      </c>
      <c r="I2631" s="212" t="s">
        <v>559</v>
      </c>
      <c r="J2631" s="212">
        <v>1416</v>
      </c>
      <c r="K2631" s="212" t="s">
        <v>552</v>
      </c>
      <c r="L2631" s="212" t="s">
        <v>553</v>
      </c>
      <c r="M2631" s="212"/>
      <c r="N2631" s="212"/>
      <c r="O2631" s="212"/>
      <c r="P2631" s="212">
        <v>1070</v>
      </c>
      <c r="Q2631" s="212" t="s">
        <v>554</v>
      </c>
      <c r="R2631" s="212" t="s">
        <v>555</v>
      </c>
      <c r="S2631" s="212"/>
      <c r="T2631" s="212"/>
      <c r="U2631" s="212"/>
      <c r="V2631" s="212"/>
      <c r="W2631" s="212"/>
      <c r="X2631" s="212"/>
      <c r="Y2631" s="212">
        <v>1372</v>
      </c>
      <c r="Z2631" s="212" t="s">
        <v>346</v>
      </c>
      <c r="AA2631" s="212" t="s">
        <v>347</v>
      </c>
      <c r="AB2631" s="212">
        <v>96369.384000000005</v>
      </c>
      <c r="AC2631" s="212">
        <v>119401.671</v>
      </c>
      <c r="AD2631" s="212">
        <v>0.25</v>
      </c>
      <c r="AE2631" s="212">
        <v>0</v>
      </c>
      <c r="AF2631" s="212">
        <v>0.25</v>
      </c>
      <c r="AG2631" s="212">
        <v>0</v>
      </c>
      <c r="AH2631" s="212">
        <v>24092.35</v>
      </c>
      <c r="AI2631" s="212">
        <v>29850.42</v>
      </c>
      <c r="AJ2631" s="212">
        <v>0</v>
      </c>
      <c r="AK2631" s="212">
        <v>0</v>
      </c>
      <c r="AL2631" s="212">
        <v>0</v>
      </c>
      <c r="AM2631">
        <v>1</v>
      </c>
      <c r="AN2631" t="str">
        <f>VLOOKUP(H2631,'Base Art'!$A:$AJ,36,FALSE)</f>
        <v>ARCOR S.A.I.C.</v>
      </c>
    </row>
    <row r="2632" spans="1:40" x14ac:dyDescent="0.25">
      <c r="A2632" s="212" t="s">
        <v>7819</v>
      </c>
      <c r="B2632" s="212">
        <v>1</v>
      </c>
      <c r="C2632" s="212" t="s">
        <v>7820</v>
      </c>
      <c r="D2632" s="212" t="s">
        <v>188</v>
      </c>
      <c r="E2632" s="212">
        <v>22</v>
      </c>
      <c r="F2632" s="212" t="s">
        <v>23</v>
      </c>
      <c r="G2632" s="212" t="s">
        <v>978</v>
      </c>
      <c r="H2632" s="212">
        <v>4177</v>
      </c>
      <c r="I2632" s="212" t="s">
        <v>979</v>
      </c>
      <c r="J2632" s="212">
        <v>1416</v>
      </c>
      <c r="K2632" s="212" t="s">
        <v>552</v>
      </c>
      <c r="L2632" s="212" t="s">
        <v>553</v>
      </c>
      <c r="M2632" s="212"/>
      <c r="N2632" s="212"/>
      <c r="O2632" s="212"/>
      <c r="P2632" s="212">
        <v>1070</v>
      </c>
      <c r="Q2632" s="212" t="s">
        <v>554</v>
      </c>
      <c r="R2632" s="212" t="s">
        <v>555</v>
      </c>
      <c r="S2632" s="212"/>
      <c r="T2632" s="212"/>
      <c r="U2632" s="212"/>
      <c r="V2632" s="212"/>
      <c r="W2632" s="212"/>
      <c r="X2632" s="212"/>
      <c r="Y2632" s="212">
        <v>1372</v>
      </c>
      <c r="Z2632" s="212" t="s">
        <v>346</v>
      </c>
      <c r="AA2632" s="212" t="s">
        <v>347</v>
      </c>
      <c r="AB2632" s="212">
        <v>96369.384000000005</v>
      </c>
      <c r="AC2632" s="212">
        <v>119401.671</v>
      </c>
      <c r="AD2632" s="212">
        <v>0.25</v>
      </c>
      <c r="AE2632" s="212">
        <v>0</v>
      </c>
      <c r="AF2632" s="212">
        <v>0.25</v>
      </c>
      <c r="AG2632" s="212">
        <v>0</v>
      </c>
      <c r="AH2632" s="212">
        <v>24092.35</v>
      </c>
      <c r="AI2632" s="212">
        <v>29850.42</v>
      </c>
      <c r="AJ2632" s="212">
        <v>0</v>
      </c>
      <c r="AK2632" s="212">
        <v>0</v>
      </c>
      <c r="AL2632" s="212">
        <v>0</v>
      </c>
      <c r="AM2632">
        <v>1</v>
      </c>
      <c r="AN2632" t="str">
        <f>VLOOKUP(H2632,'Base Art'!$A:$AJ,36,FALSE)</f>
        <v>ARCOR S.A.I.C.</v>
      </c>
    </row>
    <row r="2633" spans="1:40" x14ac:dyDescent="0.25">
      <c r="A2633" s="212" t="s">
        <v>7819</v>
      </c>
      <c r="B2633" s="212">
        <v>1</v>
      </c>
      <c r="C2633" s="212" t="s">
        <v>7820</v>
      </c>
      <c r="D2633" s="212" t="s">
        <v>188</v>
      </c>
      <c r="E2633" s="212">
        <v>22</v>
      </c>
      <c r="F2633" s="212" t="s">
        <v>23</v>
      </c>
      <c r="G2633" s="212" t="s">
        <v>1100</v>
      </c>
      <c r="H2633" s="212">
        <v>4244</v>
      </c>
      <c r="I2633" s="212" t="s">
        <v>1101</v>
      </c>
      <c r="J2633" s="212">
        <v>1416</v>
      </c>
      <c r="K2633" s="212" t="s">
        <v>552</v>
      </c>
      <c r="L2633" s="212" t="s">
        <v>553</v>
      </c>
      <c r="M2633" s="212"/>
      <c r="N2633" s="212"/>
      <c r="O2633" s="212"/>
      <c r="P2633" s="212">
        <v>1070</v>
      </c>
      <c r="Q2633" s="212" t="s">
        <v>554</v>
      </c>
      <c r="R2633" s="212" t="s">
        <v>555</v>
      </c>
      <c r="S2633" s="212"/>
      <c r="T2633" s="212"/>
      <c r="U2633" s="212"/>
      <c r="V2633" s="212"/>
      <c r="W2633" s="212"/>
      <c r="X2633" s="212"/>
      <c r="Y2633" s="212">
        <v>1372</v>
      </c>
      <c r="Z2633" s="212" t="s">
        <v>346</v>
      </c>
      <c r="AA2633" s="212" t="s">
        <v>347</v>
      </c>
      <c r="AB2633" s="212">
        <v>96369.384000000005</v>
      </c>
      <c r="AC2633" s="212">
        <v>119401.671</v>
      </c>
      <c r="AD2633" s="212">
        <v>0.25</v>
      </c>
      <c r="AE2633" s="212">
        <v>0</v>
      </c>
      <c r="AF2633" s="212">
        <v>0.25</v>
      </c>
      <c r="AG2633" s="212">
        <v>0</v>
      </c>
      <c r="AH2633" s="212">
        <v>24092.35</v>
      </c>
      <c r="AI2633" s="212">
        <v>29850.42</v>
      </c>
      <c r="AJ2633" s="212">
        <v>1</v>
      </c>
      <c r="AK2633" s="212">
        <v>0.25</v>
      </c>
      <c r="AL2633" s="212">
        <v>0</v>
      </c>
      <c r="AM2633">
        <v>1</v>
      </c>
      <c r="AN2633" t="str">
        <f>VLOOKUP(H2633,'Base Art'!$A:$AJ,36,FALSE)</f>
        <v>ARCOR S.A.I.C.</v>
      </c>
    </row>
    <row r="2634" spans="1:40" x14ac:dyDescent="0.25">
      <c r="A2634" s="212" t="s">
        <v>7819</v>
      </c>
      <c r="B2634" s="212">
        <v>1</v>
      </c>
      <c r="C2634" s="212" t="s">
        <v>7820</v>
      </c>
      <c r="D2634" s="212" t="s">
        <v>188</v>
      </c>
      <c r="E2634" s="212">
        <v>22</v>
      </c>
      <c r="F2634" s="212" t="s">
        <v>23</v>
      </c>
      <c r="G2634" s="212" t="s">
        <v>1259</v>
      </c>
      <c r="H2634" s="212">
        <v>4245</v>
      </c>
      <c r="I2634" s="212" t="s">
        <v>1260</v>
      </c>
      <c r="J2634" s="212">
        <v>1416</v>
      </c>
      <c r="K2634" s="212" t="s">
        <v>552</v>
      </c>
      <c r="L2634" s="212" t="s">
        <v>553</v>
      </c>
      <c r="M2634" s="212"/>
      <c r="N2634" s="212"/>
      <c r="O2634" s="212"/>
      <c r="P2634" s="212">
        <v>1070</v>
      </c>
      <c r="Q2634" s="212" t="s">
        <v>554</v>
      </c>
      <c r="R2634" s="212" t="s">
        <v>555</v>
      </c>
      <c r="S2634" s="212"/>
      <c r="T2634" s="212"/>
      <c r="U2634" s="212"/>
      <c r="V2634" s="212"/>
      <c r="W2634" s="212"/>
      <c r="X2634" s="212"/>
      <c r="Y2634" s="212">
        <v>1372</v>
      </c>
      <c r="Z2634" s="212" t="s">
        <v>346</v>
      </c>
      <c r="AA2634" s="212" t="s">
        <v>347</v>
      </c>
      <c r="AB2634" s="212">
        <v>96369.384000000005</v>
      </c>
      <c r="AC2634" s="212">
        <v>119401.671</v>
      </c>
      <c r="AD2634" s="212">
        <v>0.25</v>
      </c>
      <c r="AE2634" s="212">
        <v>0</v>
      </c>
      <c r="AF2634" s="212">
        <v>0.25</v>
      </c>
      <c r="AG2634" s="212">
        <v>0</v>
      </c>
      <c r="AH2634" s="212">
        <v>24092.35</v>
      </c>
      <c r="AI2634" s="212">
        <v>29850.42</v>
      </c>
      <c r="AJ2634" s="212">
        <v>0</v>
      </c>
      <c r="AK2634" s="212">
        <v>0</v>
      </c>
      <c r="AL2634" s="212">
        <v>0</v>
      </c>
      <c r="AM2634">
        <v>1</v>
      </c>
      <c r="AN2634" t="str">
        <f>VLOOKUP(H2634,'Base Art'!$A:$AJ,36,FALSE)</f>
        <v>ARCOR S.A.I.C.</v>
      </c>
    </row>
    <row r="2635" spans="1:40" x14ac:dyDescent="0.25">
      <c r="A2635" s="212" t="s">
        <v>7819</v>
      </c>
      <c r="B2635" s="212">
        <v>1</v>
      </c>
      <c r="C2635" s="212" t="s">
        <v>7820</v>
      </c>
      <c r="D2635" s="212" t="s">
        <v>188</v>
      </c>
      <c r="E2635" s="212">
        <v>22</v>
      </c>
      <c r="F2635" s="212" t="s">
        <v>23</v>
      </c>
      <c r="G2635" s="212" t="s">
        <v>560</v>
      </c>
      <c r="H2635" s="212">
        <v>4386</v>
      </c>
      <c r="I2635" s="212" t="s">
        <v>561</v>
      </c>
      <c r="J2635" s="212">
        <v>1015</v>
      </c>
      <c r="K2635" s="212" t="s">
        <v>562</v>
      </c>
      <c r="L2635" s="212" t="s">
        <v>563</v>
      </c>
      <c r="M2635" s="212"/>
      <c r="N2635" s="212"/>
      <c r="O2635" s="212"/>
      <c r="P2635" s="212">
        <v>1237</v>
      </c>
      <c r="Q2635" s="212" t="s">
        <v>564</v>
      </c>
      <c r="R2635" s="212" t="s">
        <v>565</v>
      </c>
      <c r="S2635" s="212"/>
      <c r="T2635" s="212"/>
      <c r="U2635" s="212"/>
      <c r="V2635" s="212"/>
      <c r="W2635" s="212"/>
      <c r="X2635" s="212"/>
      <c r="Y2635" s="212">
        <v>1374</v>
      </c>
      <c r="Z2635" s="212" t="s">
        <v>336</v>
      </c>
      <c r="AA2635" s="212" t="s">
        <v>337</v>
      </c>
      <c r="AB2635" s="212">
        <v>16774.856</v>
      </c>
      <c r="AC2635" s="212">
        <v>20784.047999999999</v>
      </c>
      <c r="AD2635" s="212">
        <v>1</v>
      </c>
      <c r="AE2635" s="212">
        <v>0</v>
      </c>
      <c r="AF2635" s="212">
        <v>1</v>
      </c>
      <c r="AG2635" s="212">
        <v>0</v>
      </c>
      <c r="AH2635" s="212">
        <v>16774.86</v>
      </c>
      <c r="AI2635" s="212">
        <v>20784.05</v>
      </c>
      <c r="AJ2635" s="212">
        <v>0</v>
      </c>
      <c r="AK2635" s="212">
        <v>0</v>
      </c>
      <c r="AL2635" s="212">
        <v>0</v>
      </c>
      <c r="AM2635">
        <v>1</v>
      </c>
      <c r="AN2635" t="str">
        <f>VLOOKUP(H2635,'Base Art'!$A:$AJ,36,FALSE)</f>
        <v>EST. LAS MARIAS S.A.C.I.F.A.</v>
      </c>
    </row>
    <row r="2636" spans="1:40" x14ac:dyDescent="0.25">
      <c r="A2636" s="212" t="s">
        <v>7819</v>
      </c>
      <c r="B2636" s="212">
        <v>1</v>
      </c>
      <c r="C2636" s="212" t="s">
        <v>7820</v>
      </c>
      <c r="D2636" s="212" t="s">
        <v>188</v>
      </c>
      <c r="E2636" s="212">
        <v>22</v>
      </c>
      <c r="F2636" s="212" t="s">
        <v>23</v>
      </c>
      <c r="G2636" s="212" t="s">
        <v>566</v>
      </c>
      <c r="H2636" s="212">
        <v>4446</v>
      </c>
      <c r="I2636" s="212" t="s">
        <v>567</v>
      </c>
      <c r="J2636" s="212">
        <v>1420</v>
      </c>
      <c r="K2636" s="212" t="s">
        <v>568</v>
      </c>
      <c r="L2636" s="212" t="s">
        <v>569</v>
      </c>
      <c r="M2636" s="212"/>
      <c r="N2636" s="212"/>
      <c r="O2636" s="212"/>
      <c r="P2636" s="212"/>
      <c r="Q2636" s="212"/>
      <c r="R2636" s="212"/>
      <c r="S2636" s="212"/>
      <c r="T2636" s="212"/>
      <c r="U2636" s="212"/>
      <c r="V2636" s="212"/>
      <c r="W2636" s="212"/>
      <c r="X2636" s="212"/>
      <c r="Y2636" s="212">
        <v>1373</v>
      </c>
      <c r="Z2636" s="212" t="s">
        <v>386</v>
      </c>
      <c r="AA2636" s="212" t="s">
        <v>387</v>
      </c>
      <c r="AB2636" s="212">
        <v>17145.298999999999</v>
      </c>
      <c r="AC2636" s="212">
        <v>21243.026000000002</v>
      </c>
      <c r="AD2636" s="212">
        <v>4</v>
      </c>
      <c r="AE2636" s="212">
        <v>0</v>
      </c>
      <c r="AF2636" s="212">
        <v>4</v>
      </c>
      <c r="AG2636" s="212">
        <v>0</v>
      </c>
      <c r="AH2636" s="212">
        <v>68581.2</v>
      </c>
      <c r="AI2636" s="212">
        <v>84972.1</v>
      </c>
      <c r="AJ2636" s="212">
        <v>0</v>
      </c>
      <c r="AK2636" s="212">
        <v>0</v>
      </c>
      <c r="AL2636" s="212">
        <v>0</v>
      </c>
      <c r="AM2636">
        <v>1</v>
      </c>
      <c r="AN2636" t="str">
        <f>VLOOKUP(H2636,'Base Art'!$A:$AJ,36,FALSE)</f>
        <v>ARCOR S.A.I.C.</v>
      </c>
    </row>
    <row r="2637" spans="1:40" x14ac:dyDescent="0.25">
      <c r="A2637" s="212" t="s">
        <v>7819</v>
      </c>
      <c r="B2637" s="212">
        <v>1</v>
      </c>
      <c r="C2637" s="212" t="s">
        <v>7820</v>
      </c>
      <c r="D2637" s="212" t="s">
        <v>188</v>
      </c>
      <c r="E2637" s="212">
        <v>22</v>
      </c>
      <c r="F2637" s="212" t="s">
        <v>23</v>
      </c>
      <c r="G2637" s="212" t="s">
        <v>1631</v>
      </c>
      <c r="H2637" s="212">
        <v>4460</v>
      </c>
      <c r="I2637" s="212" t="s">
        <v>1632</v>
      </c>
      <c r="J2637" s="212">
        <v>1419</v>
      </c>
      <c r="K2637" s="212" t="s">
        <v>572</v>
      </c>
      <c r="L2637" s="212" t="s">
        <v>573</v>
      </c>
      <c r="M2637" s="212"/>
      <c r="N2637" s="212"/>
      <c r="O2637" s="212"/>
      <c r="P2637" s="212">
        <v>1333</v>
      </c>
      <c r="Q2637" s="212" t="s">
        <v>1002</v>
      </c>
      <c r="R2637" s="212" t="s">
        <v>1003</v>
      </c>
      <c r="S2637" s="212"/>
      <c r="T2637" s="212"/>
      <c r="U2637" s="212"/>
      <c r="V2637" s="212"/>
      <c r="W2637" s="212"/>
      <c r="X2637" s="212"/>
      <c r="Y2637" s="212">
        <v>1369</v>
      </c>
      <c r="Z2637" s="212" t="s">
        <v>354</v>
      </c>
      <c r="AA2637" s="212" t="s">
        <v>355</v>
      </c>
      <c r="AB2637" s="212">
        <v>19513.72</v>
      </c>
      <c r="AC2637" s="212">
        <v>24177.499</v>
      </c>
      <c r="AD2637" s="212">
        <v>0.5</v>
      </c>
      <c r="AE2637" s="212">
        <v>0</v>
      </c>
      <c r="AF2637" s="212">
        <v>0.5</v>
      </c>
      <c r="AG2637" s="212">
        <v>0</v>
      </c>
      <c r="AH2637" s="212">
        <v>9756.86</v>
      </c>
      <c r="AI2637" s="212">
        <v>12088.75</v>
      </c>
      <c r="AJ2637" s="212">
        <v>1</v>
      </c>
      <c r="AK2637" s="212">
        <v>0.5</v>
      </c>
      <c r="AL2637" s="212">
        <v>0</v>
      </c>
      <c r="AM2637">
        <v>1</v>
      </c>
      <c r="AN2637" t="str">
        <f>VLOOKUP(H2637,'Base Art'!$A:$AJ,36,FALSE)</f>
        <v>ARCOR S.A.I.C.</v>
      </c>
    </row>
    <row r="2638" spans="1:40" x14ac:dyDescent="0.25">
      <c r="A2638" s="212" t="s">
        <v>7819</v>
      </c>
      <c r="B2638" s="212">
        <v>1</v>
      </c>
      <c r="C2638" s="212" t="s">
        <v>7820</v>
      </c>
      <c r="D2638" s="212" t="s">
        <v>188</v>
      </c>
      <c r="E2638" s="212">
        <v>22</v>
      </c>
      <c r="F2638" s="212" t="s">
        <v>23</v>
      </c>
      <c r="G2638" s="212" t="s">
        <v>1503</v>
      </c>
      <c r="H2638" s="212">
        <v>4461</v>
      </c>
      <c r="I2638" s="212" t="s">
        <v>1504</v>
      </c>
      <c r="J2638" s="212">
        <v>1419</v>
      </c>
      <c r="K2638" s="212" t="s">
        <v>572</v>
      </c>
      <c r="L2638" s="212" t="s">
        <v>573</v>
      </c>
      <c r="M2638" s="212"/>
      <c r="N2638" s="212"/>
      <c r="O2638" s="212"/>
      <c r="P2638" s="212">
        <v>1333</v>
      </c>
      <c r="Q2638" s="212" t="s">
        <v>1002</v>
      </c>
      <c r="R2638" s="212" t="s">
        <v>1003</v>
      </c>
      <c r="S2638" s="212"/>
      <c r="T2638" s="212"/>
      <c r="U2638" s="212"/>
      <c r="V2638" s="212"/>
      <c r="W2638" s="212"/>
      <c r="X2638" s="212"/>
      <c r="Y2638" s="212">
        <v>1369</v>
      </c>
      <c r="Z2638" s="212" t="s">
        <v>354</v>
      </c>
      <c r="AA2638" s="212" t="s">
        <v>355</v>
      </c>
      <c r="AB2638" s="212">
        <v>19513.72</v>
      </c>
      <c r="AC2638" s="212">
        <v>24177.499</v>
      </c>
      <c r="AD2638" s="212">
        <v>0.5</v>
      </c>
      <c r="AE2638" s="212">
        <v>0</v>
      </c>
      <c r="AF2638" s="212">
        <v>0.5</v>
      </c>
      <c r="AG2638" s="212">
        <v>0</v>
      </c>
      <c r="AH2638" s="212">
        <v>9756.86</v>
      </c>
      <c r="AI2638" s="212">
        <v>12088.75</v>
      </c>
      <c r="AJ2638" s="212">
        <v>0</v>
      </c>
      <c r="AK2638" s="212">
        <v>0</v>
      </c>
      <c r="AL2638" s="212">
        <v>0</v>
      </c>
      <c r="AM2638">
        <v>1</v>
      </c>
      <c r="AN2638" t="str">
        <f>VLOOKUP(H2638,'Base Art'!$A:$AJ,36,FALSE)</f>
        <v>ARCOR S.A.I.C.</v>
      </c>
    </row>
    <row r="2639" spans="1:40" x14ac:dyDescent="0.25">
      <c r="A2639" s="212" t="s">
        <v>7819</v>
      </c>
      <c r="B2639" s="212">
        <v>1</v>
      </c>
      <c r="C2639" s="212" t="s">
        <v>7820</v>
      </c>
      <c r="D2639" s="212" t="s">
        <v>188</v>
      </c>
      <c r="E2639" s="212">
        <v>22</v>
      </c>
      <c r="F2639" s="212" t="s">
        <v>23</v>
      </c>
      <c r="G2639" s="212" t="s">
        <v>1648</v>
      </c>
      <c r="H2639" s="212">
        <v>4462</v>
      </c>
      <c r="I2639" s="212" t="s">
        <v>1649</v>
      </c>
      <c r="J2639" s="212">
        <v>1419</v>
      </c>
      <c r="K2639" s="212" t="s">
        <v>572</v>
      </c>
      <c r="L2639" s="212" t="s">
        <v>573</v>
      </c>
      <c r="M2639" s="212"/>
      <c r="N2639" s="212"/>
      <c r="O2639" s="212"/>
      <c r="P2639" s="212">
        <v>1333</v>
      </c>
      <c r="Q2639" s="212" t="s">
        <v>1002</v>
      </c>
      <c r="R2639" s="212" t="s">
        <v>1003</v>
      </c>
      <c r="S2639" s="212"/>
      <c r="T2639" s="212"/>
      <c r="U2639" s="212"/>
      <c r="V2639" s="212"/>
      <c r="W2639" s="212"/>
      <c r="X2639" s="212"/>
      <c r="Y2639" s="212">
        <v>1369</v>
      </c>
      <c r="Z2639" s="212" t="s">
        <v>354</v>
      </c>
      <c r="AA2639" s="212" t="s">
        <v>355</v>
      </c>
      <c r="AB2639" s="212">
        <v>19513.72</v>
      </c>
      <c r="AC2639" s="212">
        <v>24177.499</v>
      </c>
      <c r="AD2639" s="212">
        <v>1</v>
      </c>
      <c r="AE2639" s="212">
        <v>0</v>
      </c>
      <c r="AF2639" s="212">
        <v>1</v>
      </c>
      <c r="AG2639" s="212">
        <v>0</v>
      </c>
      <c r="AH2639" s="212">
        <v>19513.72</v>
      </c>
      <c r="AI2639" s="212">
        <v>24177.5</v>
      </c>
      <c r="AJ2639" s="212">
        <v>1</v>
      </c>
      <c r="AK2639" s="212">
        <v>1</v>
      </c>
      <c r="AL2639" s="212">
        <v>0</v>
      </c>
      <c r="AM2639">
        <v>1</v>
      </c>
      <c r="AN2639" t="str">
        <f>VLOOKUP(H2639,'Base Art'!$A:$AJ,36,FALSE)</f>
        <v>ARCOR S.A.I.C.</v>
      </c>
    </row>
    <row r="2640" spans="1:40" x14ac:dyDescent="0.25">
      <c r="A2640" s="212" t="s">
        <v>7819</v>
      </c>
      <c r="B2640" s="212">
        <v>1</v>
      </c>
      <c r="C2640" s="212" t="s">
        <v>7820</v>
      </c>
      <c r="D2640" s="212" t="s">
        <v>188</v>
      </c>
      <c r="E2640" s="212">
        <v>22</v>
      </c>
      <c r="F2640" s="212" t="s">
        <v>23</v>
      </c>
      <c r="G2640" s="212" t="s">
        <v>1267</v>
      </c>
      <c r="H2640" s="212">
        <v>4464</v>
      </c>
      <c r="I2640" s="212" t="s">
        <v>1268</v>
      </c>
      <c r="J2640" s="212">
        <v>1419</v>
      </c>
      <c r="K2640" s="212" t="s">
        <v>572</v>
      </c>
      <c r="L2640" s="212" t="s">
        <v>573</v>
      </c>
      <c r="M2640" s="212"/>
      <c r="N2640" s="212"/>
      <c r="O2640" s="212"/>
      <c r="P2640" s="212">
        <v>1333</v>
      </c>
      <c r="Q2640" s="212" t="s">
        <v>1002</v>
      </c>
      <c r="R2640" s="212" t="s">
        <v>1003</v>
      </c>
      <c r="S2640" s="212"/>
      <c r="T2640" s="212"/>
      <c r="U2640" s="212"/>
      <c r="V2640" s="212"/>
      <c r="W2640" s="212"/>
      <c r="X2640" s="212"/>
      <c r="Y2640" s="212">
        <v>1369</v>
      </c>
      <c r="Z2640" s="212" t="s">
        <v>354</v>
      </c>
      <c r="AA2640" s="212" t="s">
        <v>355</v>
      </c>
      <c r="AB2640" s="212">
        <v>25367.279999999999</v>
      </c>
      <c r="AC2640" s="212">
        <v>31430.06</v>
      </c>
      <c r="AD2640" s="212">
        <v>1</v>
      </c>
      <c r="AE2640" s="212">
        <v>0</v>
      </c>
      <c r="AF2640" s="212">
        <v>1</v>
      </c>
      <c r="AG2640" s="212">
        <v>0</v>
      </c>
      <c r="AH2640" s="212">
        <v>25367.279999999999</v>
      </c>
      <c r="AI2640" s="212">
        <v>31430.06</v>
      </c>
      <c r="AJ2640" s="212">
        <v>0</v>
      </c>
      <c r="AK2640" s="212">
        <v>0</v>
      </c>
      <c r="AL2640" s="212">
        <v>0</v>
      </c>
      <c r="AM2640">
        <v>1</v>
      </c>
      <c r="AN2640" t="str">
        <f>VLOOKUP(H2640,'Base Art'!$A:$AJ,36,FALSE)</f>
        <v>ARCOR S.A.I.C.</v>
      </c>
    </row>
    <row r="2641" spans="1:40" x14ac:dyDescent="0.25">
      <c r="A2641" s="212" t="s">
        <v>7819</v>
      </c>
      <c r="B2641" s="212">
        <v>1</v>
      </c>
      <c r="C2641" s="212" t="s">
        <v>7820</v>
      </c>
      <c r="D2641" s="212" t="s">
        <v>188</v>
      </c>
      <c r="E2641" s="212">
        <v>22</v>
      </c>
      <c r="F2641" s="212" t="s">
        <v>23</v>
      </c>
      <c r="G2641" s="212" t="s">
        <v>600</v>
      </c>
      <c r="H2641" s="212">
        <v>4941</v>
      </c>
      <c r="I2641" s="212" t="s">
        <v>601</v>
      </c>
      <c r="J2641" s="212"/>
      <c r="K2641" s="212"/>
      <c r="L2641" s="212"/>
      <c r="M2641" s="212"/>
      <c r="N2641" s="212"/>
      <c r="O2641" s="212"/>
      <c r="P2641" s="212">
        <v>1085</v>
      </c>
      <c r="Q2641" s="212" t="s">
        <v>598</v>
      </c>
      <c r="R2641" s="212" t="s">
        <v>599</v>
      </c>
      <c r="S2641" s="212"/>
      <c r="T2641" s="212"/>
      <c r="U2641" s="212"/>
      <c r="V2641" s="212"/>
      <c r="W2641" s="212"/>
      <c r="X2641" s="212"/>
      <c r="Y2641" s="212">
        <v>1373</v>
      </c>
      <c r="Z2641" s="212" t="s">
        <v>386</v>
      </c>
      <c r="AA2641" s="212" t="s">
        <v>387</v>
      </c>
      <c r="AB2641" s="212">
        <v>15346.609</v>
      </c>
      <c r="AC2641" s="212">
        <v>19014.447</v>
      </c>
      <c r="AD2641" s="212">
        <v>0.5</v>
      </c>
      <c r="AE2641" s="212">
        <v>0</v>
      </c>
      <c r="AF2641" s="212">
        <v>0.5</v>
      </c>
      <c r="AG2641" s="212">
        <v>0</v>
      </c>
      <c r="AH2641" s="212">
        <v>7673.3</v>
      </c>
      <c r="AI2641" s="212">
        <v>9507.2199999999993</v>
      </c>
      <c r="AJ2641" s="212">
        <v>0</v>
      </c>
      <c r="AK2641" s="212">
        <v>0</v>
      </c>
      <c r="AL2641" s="212">
        <v>0</v>
      </c>
      <c r="AM2641">
        <v>1</v>
      </c>
      <c r="AN2641" t="str">
        <f>VLOOKUP(H2641,'Base Art'!$A:$AJ,36,FALSE)</f>
        <v>DON SATUR S.R.L.</v>
      </c>
    </row>
    <row r="2642" spans="1:40" x14ac:dyDescent="0.25">
      <c r="A2642" s="212" t="s">
        <v>7819</v>
      </c>
      <c r="B2642" s="212">
        <v>1</v>
      </c>
      <c r="C2642" s="212" t="s">
        <v>7820</v>
      </c>
      <c r="D2642" s="212" t="s">
        <v>188</v>
      </c>
      <c r="E2642" s="212">
        <v>22</v>
      </c>
      <c r="F2642" s="212" t="s">
        <v>23</v>
      </c>
      <c r="G2642" s="212" t="s">
        <v>604</v>
      </c>
      <c r="H2642" s="212">
        <v>4943</v>
      </c>
      <c r="I2642" s="212" t="s">
        <v>605</v>
      </c>
      <c r="J2642" s="212">
        <v>1253</v>
      </c>
      <c r="K2642" s="212" t="s">
        <v>602</v>
      </c>
      <c r="L2642" s="212" t="s">
        <v>603</v>
      </c>
      <c r="M2642" s="212"/>
      <c r="N2642" s="212"/>
      <c r="O2642" s="212"/>
      <c r="P2642" s="212"/>
      <c r="Q2642" s="212"/>
      <c r="R2642" s="212"/>
      <c r="S2642" s="212"/>
      <c r="T2642" s="212"/>
      <c r="U2642" s="212"/>
      <c r="V2642" s="212"/>
      <c r="W2642" s="212"/>
      <c r="X2642" s="212"/>
      <c r="Y2642" s="212">
        <v>1373</v>
      </c>
      <c r="Z2642" s="212" t="s">
        <v>386</v>
      </c>
      <c r="AA2642" s="212" t="s">
        <v>387</v>
      </c>
      <c r="AB2642" s="212">
        <v>20209.042000000001</v>
      </c>
      <c r="AC2642" s="212">
        <v>25039.002</v>
      </c>
      <c r="AD2642" s="212">
        <v>1.5</v>
      </c>
      <c r="AE2642" s="212">
        <v>0</v>
      </c>
      <c r="AF2642" s="212">
        <v>1.5</v>
      </c>
      <c r="AG2642" s="212">
        <v>0</v>
      </c>
      <c r="AH2642" s="212">
        <v>30313.56</v>
      </c>
      <c r="AI2642" s="212">
        <v>37558.5</v>
      </c>
      <c r="AJ2642" s="212">
        <v>0</v>
      </c>
      <c r="AK2642" s="212">
        <v>0</v>
      </c>
      <c r="AL2642" s="212">
        <v>0</v>
      </c>
      <c r="AM2642">
        <v>1</v>
      </c>
      <c r="AN2642" t="str">
        <f>VLOOKUP(H2642,'Base Art'!$A:$AJ,36,FALSE)</f>
        <v>DON SATUR S.R.L.</v>
      </c>
    </row>
    <row r="2643" spans="1:40" x14ac:dyDescent="0.25">
      <c r="A2643" s="212" t="s">
        <v>7819</v>
      </c>
      <c r="B2643" s="212">
        <v>1</v>
      </c>
      <c r="C2643" s="212" t="s">
        <v>7820</v>
      </c>
      <c r="D2643" s="212" t="s">
        <v>188</v>
      </c>
      <c r="E2643" s="212">
        <v>22</v>
      </c>
      <c r="F2643" s="212" t="s">
        <v>23</v>
      </c>
      <c r="G2643" s="212" t="s">
        <v>606</v>
      </c>
      <c r="H2643" s="212">
        <v>4945</v>
      </c>
      <c r="I2643" s="212" t="s">
        <v>607</v>
      </c>
      <c r="J2643" s="212"/>
      <c r="K2643" s="212"/>
      <c r="L2643" s="212"/>
      <c r="M2643" s="212"/>
      <c r="N2643" s="212"/>
      <c r="O2643" s="212"/>
      <c r="P2643" s="212"/>
      <c r="Q2643" s="212"/>
      <c r="R2643" s="212"/>
      <c r="S2643" s="212"/>
      <c r="T2643" s="212"/>
      <c r="U2643" s="212"/>
      <c r="V2643" s="212"/>
      <c r="W2643" s="212"/>
      <c r="X2643" s="212"/>
      <c r="Y2643" s="212">
        <v>1373</v>
      </c>
      <c r="Z2643" s="212" t="s">
        <v>386</v>
      </c>
      <c r="AA2643" s="212" t="s">
        <v>387</v>
      </c>
      <c r="AB2643" s="212">
        <v>14543.498</v>
      </c>
      <c r="AC2643" s="212">
        <v>18033.937999999998</v>
      </c>
      <c r="AD2643" s="212">
        <v>1</v>
      </c>
      <c r="AE2643" s="212">
        <v>0</v>
      </c>
      <c r="AF2643" s="212">
        <v>1</v>
      </c>
      <c r="AG2643" s="212">
        <v>0</v>
      </c>
      <c r="AH2643" s="212">
        <v>14543.5</v>
      </c>
      <c r="AI2643" s="212">
        <v>18033.939999999999</v>
      </c>
      <c r="AJ2643" s="212">
        <v>0</v>
      </c>
      <c r="AK2643" s="212">
        <v>0</v>
      </c>
      <c r="AL2643" s="212">
        <v>0</v>
      </c>
      <c r="AM2643">
        <v>1</v>
      </c>
      <c r="AN2643" t="str">
        <f>VLOOKUP(H2643,'Base Art'!$A:$AJ,36,FALSE)</f>
        <v>DON SATUR S.R.L.</v>
      </c>
    </row>
    <row r="2644" spans="1:40" x14ac:dyDescent="0.25">
      <c r="A2644" s="212" t="s">
        <v>7819</v>
      </c>
      <c r="B2644" s="212">
        <v>1</v>
      </c>
      <c r="C2644" s="212" t="s">
        <v>7820</v>
      </c>
      <c r="D2644" s="212" t="s">
        <v>188</v>
      </c>
      <c r="E2644" s="212">
        <v>22</v>
      </c>
      <c r="F2644" s="212" t="s">
        <v>23</v>
      </c>
      <c r="G2644" s="212" t="s">
        <v>608</v>
      </c>
      <c r="H2644" s="212">
        <v>4981</v>
      </c>
      <c r="I2644" s="212" t="s">
        <v>609</v>
      </c>
      <c r="J2644" s="212"/>
      <c r="K2644" s="212"/>
      <c r="L2644" s="212"/>
      <c r="M2644" s="212"/>
      <c r="N2644" s="212"/>
      <c r="O2644" s="212"/>
      <c r="P2644" s="212">
        <v>1085</v>
      </c>
      <c r="Q2644" s="212" t="s">
        <v>598</v>
      </c>
      <c r="R2644" s="212" t="s">
        <v>599</v>
      </c>
      <c r="S2644" s="212"/>
      <c r="T2644" s="212"/>
      <c r="U2644" s="212"/>
      <c r="V2644" s="212"/>
      <c r="W2644" s="212"/>
      <c r="X2644" s="212"/>
      <c r="Y2644" s="212">
        <v>1373</v>
      </c>
      <c r="Z2644" s="212" t="s">
        <v>386</v>
      </c>
      <c r="AA2644" s="212" t="s">
        <v>387</v>
      </c>
      <c r="AB2644" s="212">
        <v>15346.609</v>
      </c>
      <c r="AC2644" s="212">
        <v>19014.449000000001</v>
      </c>
      <c r="AD2644" s="212">
        <v>1</v>
      </c>
      <c r="AE2644" s="212">
        <v>0</v>
      </c>
      <c r="AF2644" s="212">
        <v>1</v>
      </c>
      <c r="AG2644" s="212">
        <v>0</v>
      </c>
      <c r="AH2644" s="212">
        <v>15346.61</v>
      </c>
      <c r="AI2644" s="212">
        <v>19014.45</v>
      </c>
      <c r="AJ2644" s="212">
        <v>0</v>
      </c>
      <c r="AK2644" s="212">
        <v>0</v>
      </c>
      <c r="AL2644" s="212">
        <v>0</v>
      </c>
      <c r="AM2644">
        <v>1</v>
      </c>
      <c r="AN2644" t="str">
        <f>VLOOKUP(H2644,'Base Art'!$A:$AJ,36,FALSE)</f>
        <v>DON SATUR S.R.L.</v>
      </c>
    </row>
    <row r="2645" spans="1:40" x14ac:dyDescent="0.25">
      <c r="A2645" s="212" t="s">
        <v>7819</v>
      </c>
      <c r="B2645" s="212">
        <v>1</v>
      </c>
      <c r="C2645" s="212" t="s">
        <v>7820</v>
      </c>
      <c r="D2645" s="212" t="s">
        <v>188</v>
      </c>
      <c r="E2645" s="212">
        <v>22</v>
      </c>
      <c r="F2645" s="212" t="s">
        <v>23</v>
      </c>
      <c r="G2645" s="212" t="s">
        <v>1727</v>
      </c>
      <c r="H2645" s="212">
        <v>5030</v>
      </c>
      <c r="I2645" s="212" t="s">
        <v>1728</v>
      </c>
      <c r="J2645" s="212"/>
      <c r="K2645" s="212"/>
      <c r="L2645" s="212"/>
      <c r="M2645" s="212"/>
      <c r="N2645" s="212"/>
      <c r="O2645" s="212"/>
      <c r="P2645" s="212">
        <v>1273</v>
      </c>
      <c r="Q2645" s="212" t="s">
        <v>1673</v>
      </c>
      <c r="R2645" s="212" t="s">
        <v>1674</v>
      </c>
      <c r="S2645" s="212"/>
      <c r="T2645" s="212"/>
      <c r="U2645" s="212"/>
      <c r="V2645" s="212"/>
      <c r="W2645" s="212"/>
      <c r="X2645" s="212"/>
      <c r="Y2645" s="212">
        <v>1373</v>
      </c>
      <c r="Z2645" s="212" t="s">
        <v>386</v>
      </c>
      <c r="AA2645" s="212" t="s">
        <v>387</v>
      </c>
      <c r="AB2645" s="212">
        <v>21316.733</v>
      </c>
      <c r="AC2645" s="212">
        <v>26418.254000000001</v>
      </c>
      <c r="AD2645" s="212">
        <v>3</v>
      </c>
      <c r="AE2645" s="212">
        <v>0</v>
      </c>
      <c r="AF2645" s="212">
        <v>3</v>
      </c>
      <c r="AG2645" s="212">
        <v>0</v>
      </c>
      <c r="AH2645" s="212">
        <v>63950.2</v>
      </c>
      <c r="AI2645" s="212">
        <v>79254.759999999995</v>
      </c>
      <c r="AJ2645" s="212">
        <v>0</v>
      </c>
      <c r="AK2645" s="212">
        <v>0</v>
      </c>
      <c r="AL2645" s="212">
        <v>0</v>
      </c>
      <c r="AM2645">
        <v>1</v>
      </c>
      <c r="AN2645" t="str">
        <f>VLOOKUP(H2645,'Base Art'!$A:$AJ,36,FALSE)</f>
        <v>DON SATUR S.R.L.</v>
      </c>
    </row>
    <row r="2646" spans="1:40" x14ac:dyDescent="0.25">
      <c r="A2646" s="212" t="s">
        <v>7819</v>
      </c>
      <c r="B2646" s="212">
        <v>1</v>
      </c>
      <c r="C2646" s="212" t="s">
        <v>7820</v>
      </c>
      <c r="D2646" s="212" t="s">
        <v>188</v>
      </c>
      <c r="E2646" s="212">
        <v>22</v>
      </c>
      <c r="F2646" s="212" t="s">
        <v>23</v>
      </c>
      <c r="G2646" s="212" t="s">
        <v>1671</v>
      </c>
      <c r="H2646" s="212">
        <v>5031</v>
      </c>
      <c r="I2646" s="212" t="s">
        <v>1672</v>
      </c>
      <c r="J2646" s="212"/>
      <c r="K2646" s="212"/>
      <c r="L2646" s="212"/>
      <c r="M2646" s="212"/>
      <c r="N2646" s="212"/>
      <c r="O2646" s="212"/>
      <c r="P2646" s="212">
        <v>1273</v>
      </c>
      <c r="Q2646" s="212" t="s">
        <v>1673</v>
      </c>
      <c r="R2646" s="212" t="s">
        <v>1674</v>
      </c>
      <c r="S2646" s="212"/>
      <c r="T2646" s="212"/>
      <c r="U2646" s="212"/>
      <c r="V2646" s="212"/>
      <c r="W2646" s="212"/>
      <c r="X2646" s="212"/>
      <c r="Y2646" s="212">
        <v>1373</v>
      </c>
      <c r="Z2646" s="212" t="s">
        <v>386</v>
      </c>
      <c r="AA2646" s="212" t="s">
        <v>387</v>
      </c>
      <c r="AB2646" s="212">
        <v>21316.733</v>
      </c>
      <c r="AC2646" s="212">
        <v>26418.254000000001</v>
      </c>
      <c r="AD2646" s="212">
        <v>3</v>
      </c>
      <c r="AE2646" s="212">
        <v>0</v>
      </c>
      <c r="AF2646" s="212">
        <v>3</v>
      </c>
      <c r="AG2646" s="212">
        <v>0</v>
      </c>
      <c r="AH2646" s="212">
        <v>63950.2</v>
      </c>
      <c r="AI2646" s="212">
        <v>79254.759999999995</v>
      </c>
      <c r="AJ2646" s="212">
        <v>0</v>
      </c>
      <c r="AK2646" s="212">
        <v>0</v>
      </c>
      <c r="AL2646" s="212">
        <v>0</v>
      </c>
      <c r="AM2646">
        <v>1</v>
      </c>
      <c r="AN2646" t="str">
        <f>VLOOKUP(H2646,'Base Art'!$A:$AJ,36,FALSE)</f>
        <v>DON SATUR S.R.L.</v>
      </c>
    </row>
    <row r="2647" spans="1:40" x14ac:dyDescent="0.25">
      <c r="A2647" s="212" t="s">
        <v>7819</v>
      </c>
      <c r="B2647" s="212">
        <v>1</v>
      </c>
      <c r="C2647" s="212" t="s">
        <v>7820</v>
      </c>
      <c r="D2647" s="212" t="s">
        <v>188</v>
      </c>
      <c r="E2647" s="212">
        <v>22</v>
      </c>
      <c r="F2647" s="212" t="s">
        <v>23</v>
      </c>
      <c r="G2647" s="212" t="s">
        <v>1675</v>
      </c>
      <c r="H2647" s="212">
        <v>5032</v>
      </c>
      <c r="I2647" s="212" t="s">
        <v>1676</v>
      </c>
      <c r="J2647" s="212"/>
      <c r="K2647" s="212"/>
      <c r="L2647" s="212"/>
      <c r="M2647" s="212"/>
      <c r="N2647" s="212"/>
      <c r="O2647" s="212"/>
      <c r="P2647" s="212">
        <v>1273</v>
      </c>
      <c r="Q2647" s="212" t="s">
        <v>1673</v>
      </c>
      <c r="R2647" s="212" t="s">
        <v>1674</v>
      </c>
      <c r="S2647" s="212"/>
      <c r="T2647" s="212"/>
      <c r="U2647" s="212"/>
      <c r="V2647" s="212"/>
      <c r="W2647" s="212"/>
      <c r="X2647" s="212"/>
      <c r="Y2647" s="212">
        <v>1373</v>
      </c>
      <c r="Z2647" s="212" t="s">
        <v>386</v>
      </c>
      <c r="AA2647" s="212" t="s">
        <v>387</v>
      </c>
      <c r="AB2647" s="212">
        <v>21316.733</v>
      </c>
      <c r="AC2647" s="212">
        <v>26418.254000000001</v>
      </c>
      <c r="AD2647" s="212">
        <v>3</v>
      </c>
      <c r="AE2647" s="212">
        <v>0</v>
      </c>
      <c r="AF2647" s="212">
        <v>3</v>
      </c>
      <c r="AG2647" s="212">
        <v>0</v>
      </c>
      <c r="AH2647" s="212">
        <v>63950.2</v>
      </c>
      <c r="AI2647" s="212">
        <v>79254.759999999995</v>
      </c>
      <c r="AJ2647" s="212">
        <v>0</v>
      </c>
      <c r="AK2647" s="212">
        <v>0</v>
      </c>
      <c r="AL2647" s="212">
        <v>0</v>
      </c>
      <c r="AM2647">
        <v>1</v>
      </c>
      <c r="AN2647" t="str">
        <f>VLOOKUP(H2647,'Base Art'!$A:$AJ,36,FALSE)</f>
        <v>DON SATUR S.R.L.</v>
      </c>
    </row>
    <row r="2648" spans="1:40" x14ac:dyDescent="0.25">
      <c r="A2648" s="212" t="s">
        <v>7819</v>
      </c>
      <c r="B2648" s="212">
        <v>1</v>
      </c>
      <c r="C2648" s="212" t="s">
        <v>7820</v>
      </c>
      <c r="D2648" s="212" t="s">
        <v>188</v>
      </c>
      <c r="E2648" s="212">
        <v>22</v>
      </c>
      <c r="F2648" s="212" t="s">
        <v>23</v>
      </c>
      <c r="G2648" s="212" t="s">
        <v>1677</v>
      </c>
      <c r="H2648" s="212">
        <v>5033</v>
      </c>
      <c r="I2648" s="212" t="s">
        <v>1678</v>
      </c>
      <c r="J2648" s="212"/>
      <c r="K2648" s="212"/>
      <c r="L2648" s="212"/>
      <c r="M2648" s="212"/>
      <c r="N2648" s="212"/>
      <c r="O2648" s="212"/>
      <c r="P2648" s="212">
        <v>1273</v>
      </c>
      <c r="Q2648" s="212" t="s">
        <v>1673</v>
      </c>
      <c r="R2648" s="212" t="s">
        <v>1674</v>
      </c>
      <c r="S2648" s="212"/>
      <c r="T2648" s="212"/>
      <c r="U2648" s="212"/>
      <c r="V2648" s="212"/>
      <c r="W2648" s="212"/>
      <c r="X2648" s="212"/>
      <c r="Y2648" s="212">
        <v>1373</v>
      </c>
      <c r="Z2648" s="212" t="s">
        <v>386</v>
      </c>
      <c r="AA2648" s="212" t="s">
        <v>387</v>
      </c>
      <c r="AB2648" s="212">
        <v>21316.733</v>
      </c>
      <c r="AC2648" s="212">
        <v>26418.254000000001</v>
      </c>
      <c r="AD2648" s="212">
        <v>3</v>
      </c>
      <c r="AE2648" s="212">
        <v>0</v>
      </c>
      <c r="AF2648" s="212">
        <v>3</v>
      </c>
      <c r="AG2648" s="212">
        <v>0</v>
      </c>
      <c r="AH2648" s="212">
        <v>63950.2</v>
      </c>
      <c r="AI2648" s="212">
        <v>79254.759999999995</v>
      </c>
      <c r="AJ2648" s="212">
        <v>0</v>
      </c>
      <c r="AK2648" s="212">
        <v>0</v>
      </c>
      <c r="AL2648" s="212">
        <v>0</v>
      </c>
      <c r="AM2648">
        <v>1</v>
      </c>
      <c r="AN2648" t="str">
        <f>VLOOKUP(H2648,'Base Art'!$A:$AJ,36,FALSE)</f>
        <v>DON SATUR S.R.L.</v>
      </c>
    </row>
    <row r="2649" spans="1:40" x14ac:dyDescent="0.25">
      <c r="A2649" s="212" t="s">
        <v>7819</v>
      </c>
      <c r="B2649" s="212">
        <v>1</v>
      </c>
      <c r="C2649" s="212" t="s">
        <v>7820</v>
      </c>
      <c r="D2649" s="212" t="s">
        <v>188</v>
      </c>
      <c r="E2649" s="212">
        <v>22</v>
      </c>
      <c r="F2649" s="212" t="s">
        <v>23</v>
      </c>
      <c r="G2649" s="212" t="s">
        <v>1654</v>
      </c>
      <c r="H2649" s="212">
        <v>5107</v>
      </c>
      <c r="I2649" s="212" t="s">
        <v>1655</v>
      </c>
      <c r="J2649" s="212">
        <v>1065</v>
      </c>
      <c r="K2649" s="212" t="s">
        <v>454</v>
      </c>
      <c r="L2649" s="212" t="s">
        <v>455</v>
      </c>
      <c r="M2649" s="212"/>
      <c r="N2649" s="212"/>
      <c r="O2649" s="212"/>
      <c r="P2649" s="212"/>
      <c r="Q2649" s="212"/>
      <c r="R2649" s="212"/>
      <c r="S2649" s="212"/>
      <c r="T2649" s="212"/>
      <c r="U2649" s="212"/>
      <c r="V2649" s="212"/>
      <c r="W2649" s="212"/>
      <c r="X2649" s="212"/>
      <c r="Y2649" s="212">
        <v>1373</v>
      </c>
      <c r="Z2649" s="212" t="s">
        <v>386</v>
      </c>
      <c r="AA2649" s="212" t="s">
        <v>387</v>
      </c>
      <c r="AB2649" s="212">
        <v>14174.16</v>
      </c>
      <c r="AC2649" s="212">
        <v>17561.784</v>
      </c>
      <c r="AD2649" s="212">
        <v>2</v>
      </c>
      <c r="AE2649" s="212">
        <v>0</v>
      </c>
      <c r="AF2649" s="212">
        <v>2</v>
      </c>
      <c r="AG2649" s="212">
        <v>0</v>
      </c>
      <c r="AH2649" s="212">
        <v>28348.32</v>
      </c>
      <c r="AI2649" s="212">
        <v>35123.57</v>
      </c>
      <c r="AJ2649" s="212">
        <v>0</v>
      </c>
      <c r="AK2649" s="212">
        <v>0</v>
      </c>
      <c r="AL2649" s="212">
        <v>0</v>
      </c>
      <c r="AM2649">
        <v>1</v>
      </c>
      <c r="AN2649" t="str">
        <f>VLOOKUP(H2649,'Base Art'!$A:$AJ,36,FALSE)</f>
        <v>MOLINO CAÑUELAS S.A.C.I.F.I.A.</v>
      </c>
    </row>
    <row r="2650" spans="1:40" x14ac:dyDescent="0.25">
      <c r="A2650" s="212" t="s">
        <v>7819</v>
      </c>
      <c r="B2650" s="212">
        <v>1</v>
      </c>
      <c r="C2650" s="212" t="s">
        <v>7820</v>
      </c>
      <c r="D2650" s="212" t="s">
        <v>188</v>
      </c>
      <c r="E2650" s="212">
        <v>22</v>
      </c>
      <c r="F2650" s="212" t="s">
        <v>23</v>
      </c>
      <c r="G2650" s="212" t="s">
        <v>612</v>
      </c>
      <c r="H2650" s="212">
        <v>5108</v>
      </c>
      <c r="I2650" s="212" t="s">
        <v>613</v>
      </c>
      <c r="J2650" s="212">
        <v>1065</v>
      </c>
      <c r="K2650" s="212" t="s">
        <v>454</v>
      </c>
      <c r="L2650" s="212" t="s">
        <v>455</v>
      </c>
      <c r="M2650" s="212"/>
      <c r="N2650" s="212"/>
      <c r="O2650" s="212"/>
      <c r="P2650" s="212"/>
      <c r="Q2650" s="212"/>
      <c r="R2650" s="212"/>
      <c r="S2650" s="212"/>
      <c r="T2650" s="212"/>
      <c r="U2650" s="212"/>
      <c r="V2650" s="212"/>
      <c r="W2650" s="212"/>
      <c r="X2650" s="212"/>
      <c r="Y2650" s="212">
        <v>1373</v>
      </c>
      <c r="Z2650" s="212" t="s">
        <v>386</v>
      </c>
      <c r="AA2650" s="212" t="s">
        <v>387</v>
      </c>
      <c r="AB2650" s="212">
        <v>14174.16</v>
      </c>
      <c r="AC2650" s="212">
        <v>17561.784</v>
      </c>
      <c r="AD2650" s="212">
        <v>3</v>
      </c>
      <c r="AE2650" s="212">
        <v>0</v>
      </c>
      <c r="AF2650" s="212">
        <v>3</v>
      </c>
      <c r="AG2650" s="212">
        <v>0</v>
      </c>
      <c r="AH2650" s="212">
        <v>42522.48</v>
      </c>
      <c r="AI2650" s="212">
        <v>52685.35</v>
      </c>
      <c r="AJ2650" s="212">
        <v>0</v>
      </c>
      <c r="AK2650" s="212">
        <v>0</v>
      </c>
      <c r="AL2650" s="212">
        <v>0</v>
      </c>
      <c r="AM2650">
        <v>1</v>
      </c>
      <c r="AN2650" t="str">
        <f>VLOOKUP(H2650,'Base Art'!$A:$AJ,36,FALSE)</f>
        <v>MOLINO CAÑUELAS S.A.C.I.F.I.A.</v>
      </c>
    </row>
    <row r="2651" spans="1:40" x14ac:dyDescent="0.25">
      <c r="A2651" s="212" t="s">
        <v>7819</v>
      </c>
      <c r="B2651" s="212">
        <v>1</v>
      </c>
      <c r="C2651" s="212" t="s">
        <v>7820</v>
      </c>
      <c r="D2651" s="212" t="s">
        <v>188</v>
      </c>
      <c r="E2651" s="212">
        <v>22</v>
      </c>
      <c r="F2651" s="212" t="s">
        <v>23</v>
      </c>
      <c r="G2651" s="212" t="s">
        <v>1118</v>
      </c>
      <c r="H2651" s="212">
        <v>5627</v>
      </c>
      <c r="I2651" s="212" t="s">
        <v>1119</v>
      </c>
      <c r="J2651" s="212">
        <v>1161</v>
      </c>
      <c r="K2651" s="212" t="s">
        <v>1114</v>
      </c>
      <c r="L2651" s="212" t="s">
        <v>1115</v>
      </c>
      <c r="M2651" s="212"/>
      <c r="N2651" s="212"/>
      <c r="O2651" s="212"/>
      <c r="P2651" s="212">
        <v>1073</v>
      </c>
      <c r="Q2651" s="212" t="s">
        <v>1116</v>
      </c>
      <c r="R2651" s="212" t="s">
        <v>1117</v>
      </c>
      <c r="S2651" s="212"/>
      <c r="T2651" s="212"/>
      <c r="U2651" s="212"/>
      <c r="V2651" s="212"/>
      <c r="W2651" s="212"/>
      <c r="X2651" s="212"/>
      <c r="Y2651" s="212">
        <v>1370</v>
      </c>
      <c r="Z2651" s="212" t="s">
        <v>400</v>
      </c>
      <c r="AA2651" s="212" t="s">
        <v>401</v>
      </c>
      <c r="AB2651" s="212">
        <v>12009.428</v>
      </c>
      <c r="AC2651" s="212">
        <v>14879.681</v>
      </c>
      <c r="AD2651" s="212">
        <v>2</v>
      </c>
      <c r="AE2651" s="212">
        <v>0</v>
      </c>
      <c r="AF2651" s="212">
        <v>2</v>
      </c>
      <c r="AG2651" s="212">
        <v>0</v>
      </c>
      <c r="AH2651" s="212">
        <v>24018.86</v>
      </c>
      <c r="AI2651" s="212">
        <v>29759.360000000001</v>
      </c>
      <c r="AJ2651" s="212">
        <v>0</v>
      </c>
      <c r="AK2651" s="212">
        <v>0</v>
      </c>
      <c r="AL2651" s="212">
        <v>0</v>
      </c>
      <c r="AM2651">
        <v>1</v>
      </c>
      <c r="AN2651" t="str">
        <f>VLOOKUP(H2651,'Base Art'!$A:$AJ,36,FALSE)</f>
        <v>RPB SA</v>
      </c>
    </row>
    <row r="2652" spans="1:40" x14ac:dyDescent="0.25">
      <c r="A2652" s="212" t="s">
        <v>7819</v>
      </c>
      <c r="B2652" s="212">
        <v>1</v>
      </c>
      <c r="C2652" s="212" t="s">
        <v>7820</v>
      </c>
      <c r="D2652" s="212" t="s">
        <v>188</v>
      </c>
      <c r="E2652" s="212">
        <v>22</v>
      </c>
      <c r="F2652" s="212" t="s">
        <v>23</v>
      </c>
      <c r="G2652" s="212" t="s">
        <v>628</v>
      </c>
      <c r="H2652" s="212">
        <v>5634</v>
      </c>
      <c r="I2652" s="212" t="s">
        <v>629</v>
      </c>
      <c r="J2652" s="212">
        <v>1076</v>
      </c>
      <c r="K2652" s="212" t="s">
        <v>626</v>
      </c>
      <c r="L2652" s="212" t="s">
        <v>627</v>
      </c>
      <c r="M2652" s="212"/>
      <c r="N2652" s="212"/>
      <c r="O2652" s="212"/>
      <c r="P2652" s="212"/>
      <c r="Q2652" s="212"/>
      <c r="R2652" s="212"/>
      <c r="S2652" s="212"/>
      <c r="T2652" s="212"/>
      <c r="U2652" s="212"/>
      <c r="V2652" s="212"/>
      <c r="W2652" s="212"/>
      <c r="X2652" s="212"/>
      <c r="Y2652" s="212">
        <v>1369</v>
      </c>
      <c r="Z2652" s="212" t="s">
        <v>354</v>
      </c>
      <c r="AA2652" s="212" t="s">
        <v>355</v>
      </c>
      <c r="AB2652" s="212">
        <v>5732.4279999999999</v>
      </c>
      <c r="AC2652" s="212">
        <v>7102.4790000000003</v>
      </c>
      <c r="AD2652" s="212">
        <v>8</v>
      </c>
      <c r="AE2652" s="212">
        <v>0</v>
      </c>
      <c r="AF2652" s="212">
        <v>8</v>
      </c>
      <c r="AG2652" s="212">
        <v>0</v>
      </c>
      <c r="AH2652" s="212">
        <v>45859.43</v>
      </c>
      <c r="AI2652" s="212">
        <v>56819.83</v>
      </c>
      <c r="AJ2652" s="212">
        <v>0</v>
      </c>
      <c r="AK2652" s="212">
        <v>0</v>
      </c>
      <c r="AL2652" s="212">
        <v>0</v>
      </c>
      <c r="AM2652">
        <v>1</v>
      </c>
      <c r="AN2652" t="str">
        <f>VLOOKUP(H2652,'Base Art'!$A:$AJ,36,FALSE)</f>
        <v>RPB SA</v>
      </c>
    </row>
    <row r="2653" spans="1:40" x14ac:dyDescent="0.25">
      <c r="A2653" s="212" t="s">
        <v>7819</v>
      </c>
      <c r="B2653" s="212">
        <v>1</v>
      </c>
      <c r="C2653" s="212" t="s">
        <v>7820</v>
      </c>
      <c r="D2653" s="212" t="s">
        <v>188</v>
      </c>
      <c r="E2653" s="212">
        <v>22</v>
      </c>
      <c r="F2653" s="212" t="s">
        <v>23</v>
      </c>
      <c r="G2653" s="212" t="s">
        <v>640</v>
      </c>
      <c r="H2653" s="212">
        <v>5763</v>
      </c>
      <c r="I2653" s="212" t="s">
        <v>641</v>
      </c>
      <c r="J2653" s="212">
        <v>1076</v>
      </c>
      <c r="K2653" s="212" t="s">
        <v>626</v>
      </c>
      <c r="L2653" s="212" t="s">
        <v>627</v>
      </c>
      <c r="M2653" s="212"/>
      <c r="N2653" s="212"/>
      <c r="O2653" s="212"/>
      <c r="P2653" s="212"/>
      <c r="Q2653" s="212"/>
      <c r="R2653" s="212"/>
      <c r="S2653" s="212"/>
      <c r="T2653" s="212"/>
      <c r="U2653" s="212"/>
      <c r="V2653" s="212"/>
      <c r="W2653" s="212"/>
      <c r="X2653" s="212"/>
      <c r="Y2653" s="212">
        <v>1369</v>
      </c>
      <c r="Z2653" s="212" t="s">
        <v>354</v>
      </c>
      <c r="AA2653" s="212" t="s">
        <v>355</v>
      </c>
      <c r="AB2653" s="212">
        <v>4952.192</v>
      </c>
      <c r="AC2653" s="212">
        <v>6135.7659999999996</v>
      </c>
      <c r="AD2653" s="212">
        <v>11</v>
      </c>
      <c r="AE2653" s="212">
        <v>0</v>
      </c>
      <c r="AF2653" s="212">
        <v>11</v>
      </c>
      <c r="AG2653" s="212">
        <v>0</v>
      </c>
      <c r="AH2653" s="212">
        <v>54474.11</v>
      </c>
      <c r="AI2653" s="212">
        <v>67493.42</v>
      </c>
      <c r="AJ2653" s="212">
        <v>1</v>
      </c>
      <c r="AK2653" s="212">
        <v>11</v>
      </c>
      <c r="AL2653" s="212">
        <v>0</v>
      </c>
      <c r="AM2653">
        <v>1</v>
      </c>
      <c r="AN2653" t="str">
        <f>VLOOKUP(H2653,'Base Art'!$A:$AJ,36,FALSE)</f>
        <v>RPB SA</v>
      </c>
    </row>
    <row r="2654" spans="1:40" x14ac:dyDescent="0.25">
      <c r="A2654" s="212" t="s">
        <v>7819</v>
      </c>
      <c r="B2654" s="212">
        <v>1</v>
      </c>
      <c r="C2654" s="212" t="s">
        <v>7820</v>
      </c>
      <c r="D2654" s="212" t="s">
        <v>188</v>
      </c>
      <c r="E2654" s="212">
        <v>22</v>
      </c>
      <c r="F2654" s="212" t="s">
        <v>23</v>
      </c>
      <c r="G2654" s="212" t="s">
        <v>642</v>
      </c>
      <c r="H2654" s="212">
        <v>5765</v>
      </c>
      <c r="I2654" s="212" t="s">
        <v>643</v>
      </c>
      <c r="J2654" s="212">
        <v>1446</v>
      </c>
      <c r="K2654" s="212" t="s">
        <v>644</v>
      </c>
      <c r="L2654" s="212" t="s">
        <v>645</v>
      </c>
      <c r="M2654" s="212"/>
      <c r="N2654" s="212"/>
      <c r="O2654" s="212"/>
      <c r="P2654" s="212"/>
      <c r="Q2654" s="212"/>
      <c r="R2654" s="212"/>
      <c r="S2654" s="212"/>
      <c r="T2654" s="212"/>
      <c r="U2654" s="212"/>
      <c r="V2654" s="212"/>
      <c r="W2654" s="212"/>
      <c r="X2654" s="212"/>
      <c r="Y2654" s="212">
        <v>1376</v>
      </c>
      <c r="Z2654" s="212" t="s">
        <v>320</v>
      </c>
      <c r="AA2654" s="212" t="s">
        <v>321</v>
      </c>
      <c r="AB2654" s="212">
        <v>443005.24800000002</v>
      </c>
      <c r="AC2654" s="212">
        <v>548883.49100000004</v>
      </c>
      <c r="AD2654" s="212">
        <v>0.05</v>
      </c>
      <c r="AE2654" s="212">
        <v>0</v>
      </c>
      <c r="AF2654" s="212">
        <v>0.05</v>
      </c>
      <c r="AG2654" s="212">
        <v>0</v>
      </c>
      <c r="AH2654" s="212">
        <v>22150.26</v>
      </c>
      <c r="AI2654" s="212">
        <v>27444.17</v>
      </c>
      <c r="AJ2654" s="212">
        <v>0</v>
      </c>
      <c r="AK2654" s="212">
        <v>0</v>
      </c>
      <c r="AL2654" s="212">
        <v>0</v>
      </c>
      <c r="AM2654">
        <v>1</v>
      </c>
      <c r="AN2654" t="str">
        <f>VLOOKUP(H2654,'Base Art'!$A:$AJ,36,FALSE)</f>
        <v>JORGE LUIS SUAREZ</v>
      </c>
    </row>
    <row r="2655" spans="1:40" x14ac:dyDescent="0.25">
      <c r="A2655" s="212" t="s">
        <v>7819</v>
      </c>
      <c r="B2655" s="212">
        <v>1</v>
      </c>
      <c r="C2655" s="212" t="s">
        <v>7820</v>
      </c>
      <c r="D2655" s="212" t="s">
        <v>188</v>
      </c>
      <c r="E2655" s="212">
        <v>22</v>
      </c>
      <c r="F2655" s="212" t="s">
        <v>23</v>
      </c>
      <c r="G2655" s="212" t="s">
        <v>648</v>
      </c>
      <c r="H2655" s="212">
        <v>5816</v>
      </c>
      <c r="I2655" s="212" t="s">
        <v>649</v>
      </c>
      <c r="J2655" s="212">
        <v>1450</v>
      </c>
      <c r="K2655" s="212" t="s">
        <v>634</v>
      </c>
      <c r="L2655" s="212" t="s">
        <v>635</v>
      </c>
      <c r="M2655" s="212"/>
      <c r="N2655" s="212"/>
      <c r="O2655" s="212"/>
      <c r="P2655" s="212">
        <v>1077</v>
      </c>
      <c r="Q2655" s="212" t="s">
        <v>636</v>
      </c>
      <c r="R2655" s="212" t="s">
        <v>637</v>
      </c>
      <c r="S2655" s="212"/>
      <c r="T2655" s="212"/>
      <c r="U2655" s="212"/>
      <c r="V2655" s="212"/>
      <c r="W2655" s="212"/>
      <c r="X2655" s="212"/>
      <c r="Y2655" s="212">
        <v>1370</v>
      </c>
      <c r="Z2655" s="212" t="s">
        <v>400</v>
      </c>
      <c r="AA2655" s="212" t="s">
        <v>401</v>
      </c>
      <c r="AB2655" s="212">
        <v>5404.3</v>
      </c>
      <c r="AC2655" s="212">
        <v>6695.9279999999999</v>
      </c>
      <c r="AD2655" s="212">
        <v>2</v>
      </c>
      <c r="AE2655" s="212">
        <v>0</v>
      </c>
      <c r="AF2655" s="212">
        <v>2</v>
      </c>
      <c r="AG2655" s="212">
        <v>0</v>
      </c>
      <c r="AH2655" s="212">
        <v>10808.6</v>
      </c>
      <c r="AI2655" s="212">
        <v>13391.86</v>
      </c>
      <c r="AJ2655" s="212">
        <v>0</v>
      </c>
      <c r="AK2655" s="212">
        <v>0</v>
      </c>
      <c r="AL2655" s="212">
        <v>0</v>
      </c>
      <c r="AM2655">
        <v>1</v>
      </c>
      <c r="AN2655" t="str">
        <f>VLOOKUP(H2655,'Base Art'!$A:$AJ,36,FALSE)</f>
        <v>RPB SA</v>
      </c>
    </row>
    <row r="2656" spans="1:40" x14ac:dyDescent="0.25">
      <c r="A2656" s="212" t="s">
        <v>7819</v>
      </c>
      <c r="B2656" s="212">
        <v>1</v>
      </c>
      <c r="C2656" s="212" t="s">
        <v>7820</v>
      </c>
      <c r="D2656" s="212" t="s">
        <v>188</v>
      </c>
      <c r="E2656" s="212">
        <v>22</v>
      </c>
      <c r="F2656" s="212" t="s">
        <v>23</v>
      </c>
      <c r="G2656" s="212" t="s">
        <v>650</v>
      </c>
      <c r="H2656" s="212">
        <v>6007</v>
      </c>
      <c r="I2656" s="212" t="s">
        <v>651</v>
      </c>
      <c r="J2656" s="212">
        <v>1194</v>
      </c>
      <c r="K2656" s="212" t="s">
        <v>310</v>
      </c>
      <c r="L2656" s="212" t="s">
        <v>311</v>
      </c>
      <c r="M2656" s="212"/>
      <c r="N2656" s="212"/>
      <c r="O2656" s="212"/>
      <c r="P2656" s="212">
        <v>1098</v>
      </c>
      <c r="Q2656" s="212" t="s">
        <v>312</v>
      </c>
      <c r="R2656" s="212" t="s">
        <v>313</v>
      </c>
      <c r="S2656" s="212"/>
      <c r="T2656" s="212"/>
      <c r="U2656" s="212"/>
      <c r="V2656" s="212"/>
      <c r="W2656" s="212"/>
      <c r="X2656" s="212"/>
      <c r="Y2656" s="212">
        <v>1375</v>
      </c>
      <c r="Z2656" s="212" t="s">
        <v>314</v>
      </c>
      <c r="AA2656" s="212" t="s">
        <v>315</v>
      </c>
      <c r="AB2656" s="212">
        <v>33289.042999999998</v>
      </c>
      <c r="AC2656" s="212">
        <v>41245.125</v>
      </c>
      <c r="AD2656" s="212">
        <v>1.6667000000000001</v>
      </c>
      <c r="AE2656" s="212">
        <v>0</v>
      </c>
      <c r="AF2656" s="212">
        <v>1.6667000000000001</v>
      </c>
      <c r="AG2656" s="212">
        <v>0</v>
      </c>
      <c r="AH2656" s="212">
        <v>55481.74</v>
      </c>
      <c r="AI2656" s="212">
        <v>68741.87</v>
      </c>
      <c r="AJ2656" s="212">
        <v>0</v>
      </c>
      <c r="AK2656" s="212">
        <v>0</v>
      </c>
      <c r="AL2656" s="212">
        <v>0</v>
      </c>
      <c r="AM2656">
        <v>1</v>
      </c>
      <c r="AN2656" t="str">
        <f>VLOOKUP(H2656,'Base Art'!$A:$AJ,36,FALSE)</f>
        <v>MASTERFOODS ARGENTINA LTD.</v>
      </c>
    </row>
    <row r="2657" spans="1:40" x14ac:dyDescent="0.25">
      <c r="A2657" s="212" t="s">
        <v>7819</v>
      </c>
      <c r="B2657" s="212">
        <v>1</v>
      </c>
      <c r="C2657" s="212" t="s">
        <v>7820</v>
      </c>
      <c r="D2657" s="212" t="s">
        <v>188</v>
      </c>
      <c r="E2657" s="212">
        <v>22</v>
      </c>
      <c r="F2657" s="212" t="s">
        <v>23</v>
      </c>
      <c r="G2657" s="212" t="s">
        <v>652</v>
      </c>
      <c r="H2657" s="212">
        <v>6009</v>
      </c>
      <c r="I2657" s="212" t="s">
        <v>653</v>
      </c>
      <c r="J2657" s="212">
        <v>1194</v>
      </c>
      <c r="K2657" s="212" t="s">
        <v>310</v>
      </c>
      <c r="L2657" s="212" t="s">
        <v>311</v>
      </c>
      <c r="M2657" s="212"/>
      <c r="N2657" s="212"/>
      <c r="O2657" s="212"/>
      <c r="P2657" s="212">
        <v>1098</v>
      </c>
      <c r="Q2657" s="212" t="s">
        <v>312</v>
      </c>
      <c r="R2657" s="212" t="s">
        <v>313</v>
      </c>
      <c r="S2657" s="212"/>
      <c r="T2657" s="212"/>
      <c r="U2657" s="212"/>
      <c r="V2657" s="212"/>
      <c r="W2657" s="212"/>
      <c r="X2657" s="212"/>
      <c r="Y2657" s="212">
        <v>1375</v>
      </c>
      <c r="Z2657" s="212" t="s">
        <v>314</v>
      </c>
      <c r="AA2657" s="212" t="s">
        <v>315</v>
      </c>
      <c r="AB2657" s="212">
        <v>34953.462</v>
      </c>
      <c r="AC2657" s="212">
        <v>43307.341</v>
      </c>
      <c r="AD2657" s="212">
        <v>0.77780000000000005</v>
      </c>
      <c r="AE2657" s="212">
        <v>0</v>
      </c>
      <c r="AF2657" s="212">
        <v>0.77780000000000005</v>
      </c>
      <c r="AG2657" s="212">
        <v>0</v>
      </c>
      <c r="AH2657" s="212">
        <v>27186.03</v>
      </c>
      <c r="AI2657" s="212">
        <v>33683.49</v>
      </c>
      <c r="AJ2657" s="212">
        <v>0</v>
      </c>
      <c r="AK2657" s="212">
        <v>0</v>
      </c>
      <c r="AL2657" s="212">
        <v>0</v>
      </c>
      <c r="AM2657">
        <v>1</v>
      </c>
      <c r="AN2657" t="str">
        <f>VLOOKUP(H2657,'Base Art'!$A:$AJ,36,FALSE)</f>
        <v>MASTERFOODS ARGENTINA LTD.</v>
      </c>
    </row>
    <row r="2658" spans="1:40" x14ac:dyDescent="0.25">
      <c r="A2658" s="212" t="s">
        <v>7819</v>
      </c>
      <c r="B2658" s="212">
        <v>1</v>
      </c>
      <c r="C2658" s="212" t="s">
        <v>7820</v>
      </c>
      <c r="D2658" s="212" t="s">
        <v>188</v>
      </c>
      <c r="E2658" s="212">
        <v>22</v>
      </c>
      <c r="F2658" s="212" t="s">
        <v>23</v>
      </c>
      <c r="G2658" s="212" t="s">
        <v>654</v>
      </c>
      <c r="H2658" s="212">
        <v>6107</v>
      </c>
      <c r="I2658" s="212" t="s">
        <v>655</v>
      </c>
      <c r="J2658" s="212">
        <v>1316</v>
      </c>
      <c r="K2658" s="212" t="s">
        <v>656</v>
      </c>
      <c r="L2658" s="212" t="s">
        <v>657</v>
      </c>
      <c r="M2658" s="212"/>
      <c r="N2658" s="212"/>
      <c r="O2658" s="212"/>
      <c r="P2658" s="212"/>
      <c r="Q2658" s="212"/>
      <c r="R2658" s="212"/>
      <c r="S2658" s="212"/>
      <c r="T2658" s="212"/>
      <c r="U2658" s="212"/>
      <c r="V2658" s="212"/>
      <c r="W2658" s="212"/>
      <c r="X2658" s="212"/>
      <c r="Y2658" s="212">
        <v>1374</v>
      </c>
      <c r="Z2658" s="212" t="s">
        <v>336</v>
      </c>
      <c r="AA2658" s="212" t="s">
        <v>337</v>
      </c>
      <c r="AB2658" s="212">
        <v>133987.087</v>
      </c>
      <c r="AC2658" s="212">
        <v>166010.00399999999</v>
      </c>
      <c r="AD2658" s="212">
        <v>6.6699999999999995E-2</v>
      </c>
      <c r="AE2658" s="212">
        <v>3.3300000000000003E-2</v>
      </c>
      <c r="AF2658" s="212">
        <v>0.1</v>
      </c>
      <c r="AG2658" s="212">
        <v>0</v>
      </c>
      <c r="AH2658" s="212">
        <v>13398.71</v>
      </c>
      <c r="AI2658" s="212">
        <v>16601</v>
      </c>
      <c r="AJ2658" s="212">
        <v>0</v>
      </c>
      <c r="AK2658" s="212">
        <v>0</v>
      </c>
      <c r="AL2658" s="212">
        <v>0</v>
      </c>
      <c r="AM2658">
        <v>1</v>
      </c>
      <c r="AN2658" t="str">
        <f>VLOOKUP(H2658,'Base Art'!$A:$AJ,36,FALSE)</f>
        <v>MONDELEZ ARGENTINA S.A.</v>
      </c>
    </row>
    <row r="2659" spans="1:40" x14ac:dyDescent="0.25">
      <c r="A2659" s="212" t="s">
        <v>7819</v>
      </c>
      <c r="B2659" s="212">
        <v>1</v>
      </c>
      <c r="C2659" s="212" t="s">
        <v>7820</v>
      </c>
      <c r="D2659" s="212" t="s">
        <v>188</v>
      </c>
      <c r="E2659" s="212">
        <v>22</v>
      </c>
      <c r="F2659" s="212" t="s">
        <v>23</v>
      </c>
      <c r="G2659" s="212" t="s">
        <v>658</v>
      </c>
      <c r="H2659" s="212">
        <v>6179</v>
      </c>
      <c r="I2659" s="212" t="s">
        <v>659</v>
      </c>
      <c r="J2659" s="212">
        <v>1454</v>
      </c>
      <c r="K2659" s="212" t="s">
        <v>660</v>
      </c>
      <c r="L2659" s="212" t="s">
        <v>661</v>
      </c>
      <c r="M2659" s="212"/>
      <c r="N2659" s="212"/>
      <c r="O2659" s="212"/>
      <c r="P2659" s="212">
        <v>1075</v>
      </c>
      <c r="Q2659" s="212" t="s">
        <v>662</v>
      </c>
      <c r="R2659" s="212" t="s">
        <v>663</v>
      </c>
      <c r="S2659" s="212"/>
      <c r="T2659" s="212"/>
      <c r="U2659" s="212"/>
      <c r="V2659" s="212"/>
      <c r="W2659" s="212"/>
      <c r="X2659" s="212"/>
      <c r="Y2659" s="212">
        <v>1370</v>
      </c>
      <c r="Z2659" s="212" t="s">
        <v>400</v>
      </c>
      <c r="AA2659" s="212" t="s">
        <v>401</v>
      </c>
      <c r="AB2659" s="212">
        <v>9833.8539999999994</v>
      </c>
      <c r="AC2659" s="212">
        <v>12184.144</v>
      </c>
      <c r="AD2659" s="212">
        <v>1</v>
      </c>
      <c r="AE2659" s="212">
        <v>0</v>
      </c>
      <c r="AF2659" s="212">
        <v>1</v>
      </c>
      <c r="AG2659" s="212">
        <v>0</v>
      </c>
      <c r="AH2659" s="212">
        <v>9833.85</v>
      </c>
      <c r="AI2659" s="212">
        <v>12184.14</v>
      </c>
      <c r="AJ2659" s="212">
        <v>0</v>
      </c>
      <c r="AK2659" s="212">
        <v>0</v>
      </c>
      <c r="AL2659" s="212">
        <v>0</v>
      </c>
      <c r="AM2659">
        <v>1</v>
      </c>
      <c r="AN2659" t="str">
        <f>VLOOKUP(H2659,'Base Art'!$A:$AJ,36,FALSE)</f>
        <v>RPB SA</v>
      </c>
    </row>
    <row r="2660" spans="1:40" x14ac:dyDescent="0.25">
      <c r="A2660" s="212" t="s">
        <v>7819</v>
      </c>
      <c r="B2660" s="212">
        <v>1</v>
      </c>
      <c r="C2660" s="212" t="s">
        <v>7820</v>
      </c>
      <c r="D2660" s="212" t="s">
        <v>188</v>
      </c>
      <c r="E2660" s="212">
        <v>22</v>
      </c>
      <c r="F2660" s="212" t="s">
        <v>23</v>
      </c>
      <c r="G2660" s="212" t="s">
        <v>1122</v>
      </c>
      <c r="H2660" s="212">
        <v>6181</v>
      </c>
      <c r="I2660" s="212" t="s">
        <v>1123</v>
      </c>
      <c r="J2660" s="212">
        <v>1454</v>
      </c>
      <c r="K2660" s="212" t="s">
        <v>660</v>
      </c>
      <c r="L2660" s="212" t="s">
        <v>661</v>
      </c>
      <c r="M2660" s="212"/>
      <c r="N2660" s="212"/>
      <c r="O2660" s="212"/>
      <c r="P2660" s="212">
        <v>1075</v>
      </c>
      <c r="Q2660" s="212" t="s">
        <v>662</v>
      </c>
      <c r="R2660" s="212" t="s">
        <v>663</v>
      </c>
      <c r="S2660" s="212"/>
      <c r="T2660" s="212"/>
      <c r="U2660" s="212"/>
      <c r="V2660" s="212"/>
      <c r="W2660" s="212"/>
      <c r="X2660" s="212"/>
      <c r="Y2660" s="212">
        <v>1370</v>
      </c>
      <c r="Z2660" s="212" t="s">
        <v>400</v>
      </c>
      <c r="AA2660" s="212" t="s">
        <v>401</v>
      </c>
      <c r="AB2660" s="212">
        <v>9833.8539999999994</v>
      </c>
      <c r="AC2660" s="212">
        <v>12184.144</v>
      </c>
      <c r="AD2660" s="212">
        <v>1</v>
      </c>
      <c r="AE2660" s="212">
        <v>0</v>
      </c>
      <c r="AF2660" s="212">
        <v>1</v>
      </c>
      <c r="AG2660" s="212">
        <v>0</v>
      </c>
      <c r="AH2660" s="212">
        <v>9833.85</v>
      </c>
      <c r="AI2660" s="212">
        <v>12184.14</v>
      </c>
      <c r="AJ2660" s="212">
        <v>0</v>
      </c>
      <c r="AK2660" s="212">
        <v>0</v>
      </c>
      <c r="AL2660" s="212">
        <v>0</v>
      </c>
      <c r="AM2660">
        <v>1</v>
      </c>
      <c r="AN2660" t="str">
        <f>VLOOKUP(H2660,'Base Art'!$A:$AJ,36,FALSE)</f>
        <v>RPB SA</v>
      </c>
    </row>
    <row r="2661" spans="1:40" x14ac:dyDescent="0.25">
      <c r="A2661" s="212" t="s">
        <v>7819</v>
      </c>
      <c r="B2661" s="212">
        <v>1</v>
      </c>
      <c r="C2661" s="212" t="s">
        <v>7820</v>
      </c>
      <c r="D2661" s="212" t="s">
        <v>188</v>
      </c>
      <c r="E2661" s="212">
        <v>22</v>
      </c>
      <c r="F2661" s="212" t="s">
        <v>23</v>
      </c>
      <c r="G2661" s="212" t="s">
        <v>666</v>
      </c>
      <c r="H2661" s="212">
        <v>6182</v>
      </c>
      <c r="I2661" s="212" t="s">
        <v>667</v>
      </c>
      <c r="J2661" s="212">
        <v>1454</v>
      </c>
      <c r="K2661" s="212" t="s">
        <v>660</v>
      </c>
      <c r="L2661" s="212" t="s">
        <v>661</v>
      </c>
      <c r="M2661" s="212"/>
      <c r="N2661" s="212"/>
      <c r="O2661" s="212"/>
      <c r="P2661" s="212">
        <v>1075</v>
      </c>
      <c r="Q2661" s="212" t="s">
        <v>662</v>
      </c>
      <c r="R2661" s="212" t="s">
        <v>663</v>
      </c>
      <c r="S2661" s="212"/>
      <c r="T2661" s="212"/>
      <c r="U2661" s="212"/>
      <c r="V2661" s="212"/>
      <c r="W2661" s="212"/>
      <c r="X2661" s="212"/>
      <c r="Y2661" s="212">
        <v>1370</v>
      </c>
      <c r="Z2661" s="212" t="s">
        <v>400</v>
      </c>
      <c r="AA2661" s="212" t="s">
        <v>401</v>
      </c>
      <c r="AB2661" s="212">
        <v>9718.1620000000003</v>
      </c>
      <c r="AC2661" s="212">
        <v>12040.802</v>
      </c>
      <c r="AD2661" s="212">
        <v>2</v>
      </c>
      <c r="AE2661" s="212">
        <v>0</v>
      </c>
      <c r="AF2661" s="212">
        <v>2</v>
      </c>
      <c r="AG2661" s="212">
        <v>0</v>
      </c>
      <c r="AH2661" s="212">
        <v>19436.32</v>
      </c>
      <c r="AI2661" s="212">
        <v>24081.599999999999</v>
      </c>
      <c r="AJ2661" s="212">
        <v>0</v>
      </c>
      <c r="AK2661" s="212">
        <v>0</v>
      </c>
      <c r="AL2661" s="212">
        <v>0</v>
      </c>
      <c r="AM2661">
        <v>1</v>
      </c>
      <c r="AN2661" t="str">
        <f>VLOOKUP(H2661,'Base Art'!$A:$AJ,36,FALSE)</f>
        <v>RPB SA</v>
      </c>
    </row>
    <row r="2662" spans="1:40" x14ac:dyDescent="0.25">
      <c r="A2662" s="212" t="s">
        <v>7819</v>
      </c>
      <c r="B2662" s="212">
        <v>1</v>
      </c>
      <c r="C2662" s="212" t="s">
        <v>7820</v>
      </c>
      <c r="D2662" s="212" t="s">
        <v>188</v>
      </c>
      <c r="E2662" s="212">
        <v>22</v>
      </c>
      <c r="F2662" s="212" t="s">
        <v>23</v>
      </c>
      <c r="G2662" s="212" t="s">
        <v>668</v>
      </c>
      <c r="H2662" s="212">
        <v>6183</v>
      </c>
      <c r="I2662" s="212" t="s">
        <v>669</v>
      </c>
      <c r="J2662" s="212">
        <v>1454</v>
      </c>
      <c r="K2662" s="212" t="s">
        <v>660</v>
      </c>
      <c r="L2662" s="212" t="s">
        <v>661</v>
      </c>
      <c r="M2662" s="212"/>
      <c r="N2662" s="212"/>
      <c r="O2662" s="212"/>
      <c r="P2662" s="212">
        <v>1075</v>
      </c>
      <c r="Q2662" s="212" t="s">
        <v>662</v>
      </c>
      <c r="R2662" s="212" t="s">
        <v>663</v>
      </c>
      <c r="S2662" s="212"/>
      <c r="T2662" s="212"/>
      <c r="U2662" s="212"/>
      <c r="V2662" s="212"/>
      <c r="W2662" s="212"/>
      <c r="X2662" s="212"/>
      <c r="Y2662" s="212">
        <v>1370</v>
      </c>
      <c r="Z2662" s="212" t="s">
        <v>400</v>
      </c>
      <c r="AA2662" s="212" t="s">
        <v>401</v>
      </c>
      <c r="AB2662" s="212">
        <v>9833.8539999999994</v>
      </c>
      <c r="AC2662" s="212">
        <v>12184.144</v>
      </c>
      <c r="AD2662" s="212">
        <v>1</v>
      </c>
      <c r="AE2662" s="212">
        <v>0</v>
      </c>
      <c r="AF2662" s="212">
        <v>1</v>
      </c>
      <c r="AG2662" s="212">
        <v>0</v>
      </c>
      <c r="AH2662" s="212">
        <v>9833.85</v>
      </c>
      <c r="AI2662" s="212">
        <v>12184.14</v>
      </c>
      <c r="AJ2662" s="212">
        <v>0</v>
      </c>
      <c r="AK2662" s="212">
        <v>0</v>
      </c>
      <c r="AL2662" s="212">
        <v>0</v>
      </c>
      <c r="AM2662">
        <v>1</v>
      </c>
      <c r="AN2662" t="str">
        <f>VLOOKUP(H2662,'Base Art'!$A:$AJ,36,FALSE)</f>
        <v>RPB SA</v>
      </c>
    </row>
    <row r="2663" spans="1:40" x14ac:dyDescent="0.25">
      <c r="A2663" s="212" t="s">
        <v>7819</v>
      </c>
      <c r="B2663" s="212">
        <v>1</v>
      </c>
      <c r="C2663" s="212" t="s">
        <v>7820</v>
      </c>
      <c r="D2663" s="212" t="s">
        <v>188</v>
      </c>
      <c r="E2663" s="212">
        <v>22</v>
      </c>
      <c r="F2663" s="212" t="s">
        <v>23</v>
      </c>
      <c r="G2663" s="212" t="s">
        <v>672</v>
      </c>
      <c r="H2663" s="212">
        <v>6185</v>
      </c>
      <c r="I2663" s="212" t="s">
        <v>673</v>
      </c>
      <c r="J2663" s="212">
        <v>1454</v>
      </c>
      <c r="K2663" s="212" t="s">
        <v>660</v>
      </c>
      <c r="L2663" s="212" t="s">
        <v>661</v>
      </c>
      <c r="M2663" s="212"/>
      <c r="N2663" s="212"/>
      <c r="O2663" s="212"/>
      <c r="P2663" s="212">
        <v>1074</v>
      </c>
      <c r="Q2663" s="212" t="s">
        <v>674</v>
      </c>
      <c r="R2663" s="212" t="s">
        <v>675</v>
      </c>
      <c r="S2663" s="212"/>
      <c r="T2663" s="212"/>
      <c r="U2663" s="212"/>
      <c r="V2663" s="212"/>
      <c r="W2663" s="212"/>
      <c r="X2663" s="212"/>
      <c r="Y2663" s="212">
        <v>1370</v>
      </c>
      <c r="Z2663" s="212" t="s">
        <v>400</v>
      </c>
      <c r="AA2663" s="212" t="s">
        <v>401</v>
      </c>
      <c r="AB2663" s="212">
        <v>6457.0379999999996</v>
      </c>
      <c r="AC2663" s="212">
        <v>8000.2709999999997</v>
      </c>
      <c r="AD2663" s="212">
        <v>2</v>
      </c>
      <c r="AE2663" s="212">
        <v>0</v>
      </c>
      <c r="AF2663" s="212">
        <v>2</v>
      </c>
      <c r="AG2663" s="212">
        <v>0</v>
      </c>
      <c r="AH2663" s="212">
        <v>12914.08</v>
      </c>
      <c r="AI2663" s="212">
        <v>16000.54</v>
      </c>
      <c r="AJ2663" s="212">
        <v>0</v>
      </c>
      <c r="AK2663" s="212">
        <v>0</v>
      </c>
      <c r="AL2663" s="212">
        <v>0</v>
      </c>
      <c r="AM2663">
        <v>1</v>
      </c>
      <c r="AN2663" t="str">
        <f>VLOOKUP(H2663,'Base Art'!$A:$AJ,36,FALSE)</f>
        <v>RPB SA</v>
      </c>
    </row>
    <row r="2664" spans="1:40" x14ac:dyDescent="0.25">
      <c r="A2664" s="212" t="s">
        <v>7819</v>
      </c>
      <c r="B2664" s="212">
        <v>1</v>
      </c>
      <c r="C2664" s="212" t="s">
        <v>7820</v>
      </c>
      <c r="D2664" s="212" t="s">
        <v>188</v>
      </c>
      <c r="E2664" s="212">
        <v>22</v>
      </c>
      <c r="F2664" s="212" t="s">
        <v>23</v>
      </c>
      <c r="G2664" s="212" t="s">
        <v>676</v>
      </c>
      <c r="H2664" s="212">
        <v>6186</v>
      </c>
      <c r="I2664" s="212" t="s">
        <v>677</v>
      </c>
      <c r="J2664" s="212">
        <v>1454</v>
      </c>
      <c r="K2664" s="212" t="s">
        <v>660</v>
      </c>
      <c r="L2664" s="212" t="s">
        <v>661</v>
      </c>
      <c r="M2664" s="212"/>
      <c r="N2664" s="212"/>
      <c r="O2664" s="212"/>
      <c r="P2664" s="212">
        <v>1074</v>
      </c>
      <c r="Q2664" s="212" t="s">
        <v>674</v>
      </c>
      <c r="R2664" s="212" t="s">
        <v>675</v>
      </c>
      <c r="S2664" s="212"/>
      <c r="T2664" s="212"/>
      <c r="U2664" s="212"/>
      <c r="V2664" s="212"/>
      <c r="W2664" s="212"/>
      <c r="X2664" s="212"/>
      <c r="Y2664" s="212">
        <v>1370</v>
      </c>
      <c r="Z2664" s="212" t="s">
        <v>400</v>
      </c>
      <c r="AA2664" s="212" t="s">
        <v>401</v>
      </c>
      <c r="AB2664" s="212">
        <v>6457.0379999999996</v>
      </c>
      <c r="AC2664" s="212">
        <v>8000.2709999999997</v>
      </c>
      <c r="AD2664" s="212">
        <v>2</v>
      </c>
      <c r="AE2664" s="212">
        <v>0</v>
      </c>
      <c r="AF2664" s="212">
        <v>2</v>
      </c>
      <c r="AG2664" s="212">
        <v>0</v>
      </c>
      <c r="AH2664" s="212">
        <v>12914.08</v>
      </c>
      <c r="AI2664" s="212">
        <v>16000.54</v>
      </c>
      <c r="AJ2664" s="212">
        <v>0</v>
      </c>
      <c r="AK2664" s="212">
        <v>0</v>
      </c>
      <c r="AL2664" s="212">
        <v>0</v>
      </c>
      <c r="AM2664">
        <v>1</v>
      </c>
      <c r="AN2664" t="str">
        <f>VLOOKUP(H2664,'Base Art'!$A:$AJ,36,FALSE)</f>
        <v>RPB SA</v>
      </c>
    </row>
    <row r="2665" spans="1:40" x14ac:dyDescent="0.25">
      <c r="A2665" s="212" t="s">
        <v>7819</v>
      </c>
      <c r="B2665" s="212">
        <v>1</v>
      </c>
      <c r="C2665" s="212" t="s">
        <v>7820</v>
      </c>
      <c r="D2665" s="212" t="s">
        <v>188</v>
      </c>
      <c r="E2665" s="212">
        <v>22</v>
      </c>
      <c r="F2665" s="212" t="s">
        <v>23</v>
      </c>
      <c r="G2665" s="212" t="s">
        <v>998</v>
      </c>
      <c r="H2665" s="212">
        <v>6187</v>
      </c>
      <c r="I2665" s="212" t="s">
        <v>999</v>
      </c>
      <c r="J2665" s="212">
        <v>1454</v>
      </c>
      <c r="K2665" s="212" t="s">
        <v>660</v>
      </c>
      <c r="L2665" s="212" t="s">
        <v>661</v>
      </c>
      <c r="M2665" s="212"/>
      <c r="N2665" s="212"/>
      <c r="O2665" s="212"/>
      <c r="P2665" s="212">
        <v>1074</v>
      </c>
      <c r="Q2665" s="212" t="s">
        <v>674</v>
      </c>
      <c r="R2665" s="212" t="s">
        <v>675</v>
      </c>
      <c r="S2665" s="212"/>
      <c r="T2665" s="212"/>
      <c r="U2665" s="212"/>
      <c r="V2665" s="212"/>
      <c r="W2665" s="212"/>
      <c r="X2665" s="212"/>
      <c r="Y2665" s="212">
        <v>1370</v>
      </c>
      <c r="Z2665" s="212" t="s">
        <v>400</v>
      </c>
      <c r="AA2665" s="212" t="s">
        <v>401</v>
      </c>
      <c r="AB2665" s="212">
        <v>6533.9080000000004</v>
      </c>
      <c r="AC2665" s="212">
        <v>8095.5119999999997</v>
      </c>
      <c r="AD2665" s="212">
        <v>1</v>
      </c>
      <c r="AE2665" s="212">
        <v>0</v>
      </c>
      <c r="AF2665" s="212">
        <v>1</v>
      </c>
      <c r="AG2665" s="212">
        <v>0</v>
      </c>
      <c r="AH2665" s="212">
        <v>6533.91</v>
      </c>
      <c r="AI2665" s="212">
        <v>8095.51</v>
      </c>
      <c r="AJ2665" s="212">
        <v>0</v>
      </c>
      <c r="AK2665" s="212">
        <v>0</v>
      </c>
      <c r="AL2665" s="212">
        <v>0</v>
      </c>
      <c r="AM2665">
        <v>1</v>
      </c>
      <c r="AN2665" t="str">
        <f>VLOOKUP(H2665,'Base Art'!$A:$AJ,36,FALSE)</f>
        <v>RPB SA</v>
      </c>
    </row>
    <row r="2666" spans="1:40" x14ac:dyDescent="0.25">
      <c r="A2666" s="212" t="s">
        <v>7819</v>
      </c>
      <c r="B2666" s="212">
        <v>1</v>
      </c>
      <c r="C2666" s="212" t="s">
        <v>7820</v>
      </c>
      <c r="D2666" s="212" t="s">
        <v>188</v>
      </c>
      <c r="E2666" s="212">
        <v>22</v>
      </c>
      <c r="F2666" s="212" t="s">
        <v>23</v>
      </c>
      <c r="G2666" s="212" t="s">
        <v>678</v>
      </c>
      <c r="H2666" s="212">
        <v>6188</v>
      </c>
      <c r="I2666" s="212" t="s">
        <v>679</v>
      </c>
      <c r="J2666" s="212">
        <v>1454</v>
      </c>
      <c r="K2666" s="212" t="s">
        <v>660</v>
      </c>
      <c r="L2666" s="212" t="s">
        <v>661</v>
      </c>
      <c r="M2666" s="212"/>
      <c r="N2666" s="212"/>
      <c r="O2666" s="212"/>
      <c r="P2666" s="212">
        <v>1074</v>
      </c>
      <c r="Q2666" s="212" t="s">
        <v>674</v>
      </c>
      <c r="R2666" s="212" t="s">
        <v>675</v>
      </c>
      <c r="S2666" s="212"/>
      <c r="T2666" s="212"/>
      <c r="U2666" s="212"/>
      <c r="V2666" s="212"/>
      <c r="W2666" s="212"/>
      <c r="X2666" s="212"/>
      <c r="Y2666" s="212">
        <v>1370</v>
      </c>
      <c r="Z2666" s="212" t="s">
        <v>400</v>
      </c>
      <c r="AA2666" s="212" t="s">
        <v>401</v>
      </c>
      <c r="AB2666" s="212">
        <v>6533.9080000000004</v>
      </c>
      <c r="AC2666" s="212">
        <v>8095.5119999999997</v>
      </c>
      <c r="AD2666" s="212">
        <v>1</v>
      </c>
      <c r="AE2666" s="212">
        <v>0</v>
      </c>
      <c r="AF2666" s="212">
        <v>1</v>
      </c>
      <c r="AG2666" s="212">
        <v>0</v>
      </c>
      <c r="AH2666" s="212">
        <v>6533.91</v>
      </c>
      <c r="AI2666" s="212">
        <v>8095.51</v>
      </c>
      <c r="AJ2666" s="212">
        <v>0</v>
      </c>
      <c r="AK2666" s="212">
        <v>0</v>
      </c>
      <c r="AL2666" s="212">
        <v>0</v>
      </c>
      <c r="AM2666">
        <v>1</v>
      </c>
      <c r="AN2666" t="str">
        <f>VLOOKUP(H2666,'Base Art'!$A:$AJ,36,FALSE)</f>
        <v>RPB SA</v>
      </c>
    </row>
    <row r="2667" spans="1:40" x14ac:dyDescent="0.25">
      <c r="A2667" s="212" t="s">
        <v>7819</v>
      </c>
      <c r="B2667" s="212">
        <v>1</v>
      </c>
      <c r="C2667" s="212" t="s">
        <v>7820</v>
      </c>
      <c r="D2667" s="212" t="s">
        <v>188</v>
      </c>
      <c r="E2667" s="212">
        <v>22</v>
      </c>
      <c r="F2667" s="212" t="s">
        <v>23</v>
      </c>
      <c r="G2667" s="212" t="s">
        <v>680</v>
      </c>
      <c r="H2667" s="212">
        <v>6189</v>
      </c>
      <c r="I2667" s="212" t="s">
        <v>681</v>
      </c>
      <c r="J2667" s="212">
        <v>1454</v>
      </c>
      <c r="K2667" s="212" t="s">
        <v>660</v>
      </c>
      <c r="L2667" s="212" t="s">
        <v>661</v>
      </c>
      <c r="M2667" s="212"/>
      <c r="N2667" s="212"/>
      <c r="O2667" s="212"/>
      <c r="P2667" s="212">
        <v>1074</v>
      </c>
      <c r="Q2667" s="212" t="s">
        <v>674</v>
      </c>
      <c r="R2667" s="212" t="s">
        <v>675</v>
      </c>
      <c r="S2667" s="212"/>
      <c r="T2667" s="212"/>
      <c r="U2667" s="212"/>
      <c r="V2667" s="212"/>
      <c r="W2667" s="212"/>
      <c r="X2667" s="212"/>
      <c r="Y2667" s="212">
        <v>1370</v>
      </c>
      <c r="Z2667" s="212" t="s">
        <v>400</v>
      </c>
      <c r="AA2667" s="212" t="s">
        <v>401</v>
      </c>
      <c r="AB2667" s="212">
        <v>6380.1689999999999</v>
      </c>
      <c r="AC2667" s="212">
        <v>7905.0290000000005</v>
      </c>
      <c r="AD2667" s="212">
        <v>1</v>
      </c>
      <c r="AE2667" s="212">
        <v>0</v>
      </c>
      <c r="AF2667" s="212">
        <v>1</v>
      </c>
      <c r="AG2667" s="212">
        <v>0</v>
      </c>
      <c r="AH2667" s="212">
        <v>6380.17</v>
      </c>
      <c r="AI2667" s="212">
        <v>7905.03</v>
      </c>
      <c r="AJ2667" s="212">
        <v>0</v>
      </c>
      <c r="AK2667" s="212">
        <v>0</v>
      </c>
      <c r="AL2667" s="212">
        <v>0</v>
      </c>
      <c r="AM2667">
        <v>1</v>
      </c>
      <c r="AN2667" t="str">
        <f>VLOOKUP(H2667,'Base Art'!$A:$AJ,36,FALSE)</f>
        <v>RPB SA</v>
      </c>
    </row>
    <row r="2668" spans="1:40" x14ac:dyDescent="0.25">
      <c r="A2668" s="212" t="s">
        <v>7819</v>
      </c>
      <c r="B2668" s="212">
        <v>1</v>
      </c>
      <c r="C2668" s="212" t="s">
        <v>7820</v>
      </c>
      <c r="D2668" s="212" t="s">
        <v>188</v>
      </c>
      <c r="E2668" s="212">
        <v>22</v>
      </c>
      <c r="F2668" s="212" t="s">
        <v>23</v>
      </c>
      <c r="G2668" s="212" t="s">
        <v>682</v>
      </c>
      <c r="H2668" s="212">
        <v>6190</v>
      </c>
      <c r="I2668" s="212" t="s">
        <v>683</v>
      </c>
      <c r="J2668" s="212">
        <v>1454</v>
      </c>
      <c r="K2668" s="212" t="s">
        <v>660</v>
      </c>
      <c r="L2668" s="212" t="s">
        <v>661</v>
      </c>
      <c r="M2668" s="212"/>
      <c r="N2668" s="212"/>
      <c r="O2668" s="212"/>
      <c r="P2668" s="212">
        <v>1074</v>
      </c>
      <c r="Q2668" s="212" t="s">
        <v>674</v>
      </c>
      <c r="R2668" s="212" t="s">
        <v>675</v>
      </c>
      <c r="S2668" s="212"/>
      <c r="T2668" s="212"/>
      <c r="U2668" s="212"/>
      <c r="V2668" s="212"/>
      <c r="W2668" s="212"/>
      <c r="X2668" s="212"/>
      <c r="Y2668" s="212">
        <v>1370</v>
      </c>
      <c r="Z2668" s="212" t="s">
        <v>400</v>
      </c>
      <c r="AA2668" s="212" t="s">
        <v>401</v>
      </c>
      <c r="AB2668" s="212">
        <v>6457.0379999999996</v>
      </c>
      <c r="AC2668" s="212">
        <v>8000.2709999999997</v>
      </c>
      <c r="AD2668" s="212">
        <v>2</v>
      </c>
      <c r="AE2668" s="212">
        <v>0</v>
      </c>
      <c r="AF2668" s="212">
        <v>2</v>
      </c>
      <c r="AG2668" s="212">
        <v>0</v>
      </c>
      <c r="AH2668" s="212">
        <v>12914.08</v>
      </c>
      <c r="AI2668" s="212">
        <v>16000.54</v>
      </c>
      <c r="AJ2668" s="212">
        <v>0</v>
      </c>
      <c r="AK2668" s="212">
        <v>0</v>
      </c>
      <c r="AL2668" s="212">
        <v>0</v>
      </c>
      <c r="AM2668">
        <v>1</v>
      </c>
      <c r="AN2668" t="str">
        <f>VLOOKUP(H2668,'Base Art'!$A:$AJ,36,FALSE)</f>
        <v>RPB SA</v>
      </c>
    </row>
    <row r="2669" spans="1:40" x14ac:dyDescent="0.25">
      <c r="A2669" s="212" t="s">
        <v>7819</v>
      </c>
      <c r="B2669" s="212">
        <v>1</v>
      </c>
      <c r="C2669" s="212" t="s">
        <v>7820</v>
      </c>
      <c r="D2669" s="212" t="s">
        <v>188</v>
      </c>
      <c r="E2669" s="212">
        <v>22</v>
      </c>
      <c r="F2669" s="212" t="s">
        <v>23</v>
      </c>
      <c r="G2669" s="212" t="s">
        <v>690</v>
      </c>
      <c r="H2669" s="212">
        <v>6208</v>
      </c>
      <c r="I2669" s="212" t="s">
        <v>691</v>
      </c>
      <c r="J2669" s="212">
        <v>1454</v>
      </c>
      <c r="K2669" s="212" t="s">
        <v>660</v>
      </c>
      <c r="L2669" s="212" t="s">
        <v>661</v>
      </c>
      <c r="M2669" s="212"/>
      <c r="N2669" s="212"/>
      <c r="O2669" s="212"/>
      <c r="P2669" s="212">
        <v>1075</v>
      </c>
      <c r="Q2669" s="212" t="s">
        <v>662</v>
      </c>
      <c r="R2669" s="212" t="s">
        <v>663</v>
      </c>
      <c r="S2669" s="212"/>
      <c r="T2669" s="212"/>
      <c r="U2669" s="212"/>
      <c r="V2669" s="212"/>
      <c r="W2669" s="212"/>
      <c r="X2669" s="212"/>
      <c r="Y2669" s="212">
        <v>1370</v>
      </c>
      <c r="Z2669" s="212" t="s">
        <v>400</v>
      </c>
      <c r="AA2669" s="212" t="s">
        <v>401</v>
      </c>
      <c r="AB2669" s="212">
        <v>9833.8539999999994</v>
      </c>
      <c r="AC2669" s="212">
        <v>12184.144</v>
      </c>
      <c r="AD2669" s="212">
        <v>1</v>
      </c>
      <c r="AE2669" s="212">
        <v>0</v>
      </c>
      <c r="AF2669" s="212">
        <v>1</v>
      </c>
      <c r="AG2669" s="212">
        <v>0</v>
      </c>
      <c r="AH2669" s="212">
        <v>9833.85</v>
      </c>
      <c r="AI2669" s="212">
        <v>12184.14</v>
      </c>
      <c r="AJ2669" s="212">
        <v>0</v>
      </c>
      <c r="AK2669" s="212">
        <v>0</v>
      </c>
      <c r="AL2669" s="212">
        <v>0</v>
      </c>
      <c r="AM2669">
        <v>1</v>
      </c>
      <c r="AN2669" t="str">
        <f>VLOOKUP(H2669,'Base Art'!$A:$AJ,36,FALSE)</f>
        <v>RPB SA</v>
      </c>
    </row>
    <row r="2670" spans="1:40" x14ac:dyDescent="0.25">
      <c r="A2670" s="212" t="s">
        <v>7819</v>
      </c>
      <c r="B2670" s="212">
        <v>1</v>
      </c>
      <c r="C2670" s="212" t="s">
        <v>7820</v>
      </c>
      <c r="D2670" s="212" t="s">
        <v>188</v>
      </c>
      <c r="E2670" s="212">
        <v>22</v>
      </c>
      <c r="F2670" s="212" t="s">
        <v>23</v>
      </c>
      <c r="G2670" s="212" t="s">
        <v>692</v>
      </c>
      <c r="H2670" s="212">
        <v>6209</v>
      </c>
      <c r="I2670" s="212" t="s">
        <v>693</v>
      </c>
      <c r="J2670" s="212">
        <v>1454</v>
      </c>
      <c r="K2670" s="212" t="s">
        <v>660</v>
      </c>
      <c r="L2670" s="212" t="s">
        <v>661</v>
      </c>
      <c r="M2670" s="212"/>
      <c r="N2670" s="212"/>
      <c r="O2670" s="212"/>
      <c r="P2670" s="212">
        <v>1074</v>
      </c>
      <c r="Q2670" s="212" t="s">
        <v>674</v>
      </c>
      <c r="R2670" s="212" t="s">
        <v>675</v>
      </c>
      <c r="S2670" s="212"/>
      <c r="T2670" s="212"/>
      <c r="U2670" s="212"/>
      <c r="V2670" s="212"/>
      <c r="W2670" s="212"/>
      <c r="X2670" s="212"/>
      <c r="Y2670" s="212">
        <v>1370</v>
      </c>
      <c r="Z2670" s="212" t="s">
        <v>400</v>
      </c>
      <c r="AA2670" s="212" t="s">
        <v>401</v>
      </c>
      <c r="AB2670" s="212">
        <v>6457.0379999999996</v>
      </c>
      <c r="AC2670" s="212">
        <v>8000.2709999999997</v>
      </c>
      <c r="AD2670" s="212">
        <v>2</v>
      </c>
      <c r="AE2670" s="212">
        <v>0</v>
      </c>
      <c r="AF2670" s="212">
        <v>2</v>
      </c>
      <c r="AG2670" s="212">
        <v>0</v>
      </c>
      <c r="AH2670" s="212">
        <v>12914.08</v>
      </c>
      <c r="AI2670" s="212">
        <v>16000.54</v>
      </c>
      <c r="AJ2670" s="212">
        <v>0</v>
      </c>
      <c r="AK2670" s="212">
        <v>0</v>
      </c>
      <c r="AL2670" s="212">
        <v>0</v>
      </c>
      <c r="AM2670">
        <v>1</v>
      </c>
      <c r="AN2670" t="str">
        <f>VLOOKUP(H2670,'Base Art'!$A:$AJ,36,FALSE)</f>
        <v>RPB SA</v>
      </c>
    </row>
    <row r="2671" spans="1:40" x14ac:dyDescent="0.25">
      <c r="A2671" s="212" t="s">
        <v>7819</v>
      </c>
      <c r="B2671" s="212">
        <v>1</v>
      </c>
      <c r="C2671" s="212" t="s">
        <v>7820</v>
      </c>
      <c r="D2671" s="212" t="s">
        <v>188</v>
      </c>
      <c r="E2671" s="212">
        <v>22</v>
      </c>
      <c r="F2671" s="212" t="s">
        <v>23</v>
      </c>
      <c r="G2671" s="212" t="s">
        <v>1273</v>
      </c>
      <c r="H2671" s="212">
        <v>6260</v>
      </c>
      <c r="I2671" s="212" t="s">
        <v>1274</v>
      </c>
      <c r="J2671" s="212"/>
      <c r="K2671" s="212"/>
      <c r="L2671" s="212"/>
      <c r="M2671" s="212"/>
      <c r="N2671" s="212"/>
      <c r="O2671" s="212"/>
      <c r="P2671" s="212"/>
      <c r="Q2671" s="212"/>
      <c r="R2671" s="212"/>
      <c r="S2671" s="212"/>
      <c r="T2671" s="212"/>
      <c r="U2671" s="212"/>
      <c r="V2671" s="212"/>
      <c r="W2671" s="212"/>
      <c r="X2671" s="212"/>
      <c r="Y2671" s="212">
        <v>1373</v>
      </c>
      <c r="Z2671" s="212" t="s">
        <v>386</v>
      </c>
      <c r="AA2671" s="212" t="s">
        <v>387</v>
      </c>
      <c r="AB2671" s="212">
        <v>20146.531999999999</v>
      </c>
      <c r="AC2671" s="212">
        <v>24961.553</v>
      </c>
      <c r="AD2671" s="212">
        <v>3</v>
      </c>
      <c r="AE2671" s="212">
        <v>0</v>
      </c>
      <c r="AF2671" s="212">
        <v>3</v>
      </c>
      <c r="AG2671" s="212">
        <v>0</v>
      </c>
      <c r="AH2671" s="212">
        <v>60439.6</v>
      </c>
      <c r="AI2671" s="212">
        <v>74884.66</v>
      </c>
      <c r="AJ2671" s="212">
        <v>1</v>
      </c>
      <c r="AK2671" s="212">
        <v>3</v>
      </c>
      <c r="AL2671" s="212">
        <v>0</v>
      </c>
      <c r="AM2671">
        <v>1</v>
      </c>
      <c r="AN2671" t="str">
        <f>VLOOKUP(H2671,'Base Art'!$A:$AJ,36,FALSE)</f>
        <v>MAURI S.A.</v>
      </c>
    </row>
    <row r="2672" spans="1:40" x14ac:dyDescent="0.25">
      <c r="A2672" s="212" t="s">
        <v>7819</v>
      </c>
      <c r="B2672" s="212">
        <v>1</v>
      </c>
      <c r="C2672" s="212" t="s">
        <v>7820</v>
      </c>
      <c r="D2672" s="212" t="s">
        <v>188</v>
      </c>
      <c r="E2672" s="212">
        <v>22</v>
      </c>
      <c r="F2672" s="212" t="s">
        <v>23</v>
      </c>
      <c r="G2672" s="212" t="s">
        <v>702</v>
      </c>
      <c r="H2672" s="212">
        <v>6270</v>
      </c>
      <c r="I2672" s="212" t="s">
        <v>703</v>
      </c>
      <c r="J2672" s="212">
        <v>1450</v>
      </c>
      <c r="K2672" s="212" t="s">
        <v>634</v>
      </c>
      <c r="L2672" s="212" t="s">
        <v>635</v>
      </c>
      <c r="M2672" s="212"/>
      <c r="N2672" s="212"/>
      <c r="O2672" s="212"/>
      <c r="P2672" s="212">
        <v>1077</v>
      </c>
      <c r="Q2672" s="212" t="s">
        <v>636</v>
      </c>
      <c r="R2672" s="212" t="s">
        <v>637</v>
      </c>
      <c r="S2672" s="212"/>
      <c r="T2672" s="212"/>
      <c r="U2672" s="212"/>
      <c r="V2672" s="212"/>
      <c r="W2672" s="212"/>
      <c r="X2672" s="212"/>
      <c r="Y2672" s="212">
        <v>1370</v>
      </c>
      <c r="Z2672" s="212" t="s">
        <v>400</v>
      </c>
      <c r="AA2672" s="212" t="s">
        <v>401</v>
      </c>
      <c r="AB2672" s="212">
        <v>5404.3</v>
      </c>
      <c r="AC2672" s="212">
        <v>6695.9279999999999</v>
      </c>
      <c r="AD2672" s="212">
        <v>1</v>
      </c>
      <c r="AE2672" s="212">
        <v>0</v>
      </c>
      <c r="AF2672" s="212">
        <v>1</v>
      </c>
      <c r="AG2672" s="212">
        <v>0</v>
      </c>
      <c r="AH2672" s="212">
        <v>5404.3</v>
      </c>
      <c r="AI2672" s="212">
        <v>6695.93</v>
      </c>
      <c r="AJ2672" s="212">
        <v>0</v>
      </c>
      <c r="AK2672" s="212">
        <v>0</v>
      </c>
      <c r="AL2672" s="212">
        <v>0</v>
      </c>
      <c r="AM2672">
        <v>1</v>
      </c>
      <c r="AN2672" t="str">
        <f>VLOOKUP(H2672,'Base Art'!$A:$AJ,36,FALSE)</f>
        <v>RPB SA</v>
      </c>
    </row>
    <row r="2673" spans="1:40" x14ac:dyDescent="0.25">
      <c r="A2673" s="212" t="s">
        <v>7819</v>
      </c>
      <c r="B2673" s="212">
        <v>1</v>
      </c>
      <c r="C2673" s="212" t="s">
        <v>7820</v>
      </c>
      <c r="D2673" s="212" t="s">
        <v>188</v>
      </c>
      <c r="E2673" s="212">
        <v>22</v>
      </c>
      <c r="F2673" s="212" t="s">
        <v>23</v>
      </c>
      <c r="G2673" s="212" t="s">
        <v>7738</v>
      </c>
      <c r="H2673" s="212">
        <v>6499</v>
      </c>
      <c r="I2673" s="212" t="s">
        <v>2967</v>
      </c>
      <c r="J2673" s="212">
        <v>1454</v>
      </c>
      <c r="K2673" s="212" t="s">
        <v>660</v>
      </c>
      <c r="L2673" s="212" t="s">
        <v>661</v>
      </c>
      <c r="M2673" s="212"/>
      <c r="N2673" s="212"/>
      <c r="O2673" s="212"/>
      <c r="P2673" s="212"/>
      <c r="Q2673" s="212"/>
      <c r="R2673" s="212"/>
      <c r="S2673" s="212"/>
      <c r="T2673" s="212"/>
      <c r="U2673" s="212"/>
      <c r="V2673" s="212"/>
      <c r="W2673" s="212"/>
      <c r="X2673" s="212"/>
      <c r="Y2673" s="212">
        <v>1370</v>
      </c>
      <c r="Z2673" s="212" t="s">
        <v>400</v>
      </c>
      <c r="AA2673" s="212" t="s">
        <v>401</v>
      </c>
      <c r="AB2673" s="212">
        <v>12265.018</v>
      </c>
      <c r="AC2673" s="212">
        <v>15196.358</v>
      </c>
      <c r="AD2673" s="212">
        <v>1</v>
      </c>
      <c r="AE2673" s="212">
        <v>0</v>
      </c>
      <c r="AF2673" s="212">
        <v>1</v>
      </c>
      <c r="AG2673" s="212">
        <v>0</v>
      </c>
      <c r="AH2673" s="212">
        <v>12265.02</v>
      </c>
      <c r="AI2673" s="212">
        <v>15196.36</v>
      </c>
      <c r="AJ2673" s="212">
        <v>0</v>
      </c>
      <c r="AK2673" s="212">
        <v>0</v>
      </c>
      <c r="AL2673" s="212">
        <v>0</v>
      </c>
      <c r="AM2673">
        <v>1</v>
      </c>
      <c r="AN2673" t="str">
        <f>VLOOKUP(H2673,'Base Art'!$A:$AJ,36,FALSE)</f>
        <v>RPB SA</v>
      </c>
    </row>
    <row r="2674" spans="1:40" x14ac:dyDescent="0.25">
      <c r="A2674" s="212" t="s">
        <v>7819</v>
      </c>
      <c r="B2674" s="212">
        <v>1</v>
      </c>
      <c r="C2674" s="212" t="s">
        <v>7820</v>
      </c>
      <c r="D2674" s="212" t="s">
        <v>188</v>
      </c>
      <c r="E2674" s="212">
        <v>22</v>
      </c>
      <c r="F2674" s="212" t="s">
        <v>23</v>
      </c>
      <c r="G2674" s="212" t="s">
        <v>720</v>
      </c>
      <c r="H2674" s="212">
        <v>6660</v>
      </c>
      <c r="I2674" s="212" t="s">
        <v>721</v>
      </c>
      <c r="J2674" s="212"/>
      <c r="K2674" s="212"/>
      <c r="L2674" s="212"/>
      <c r="M2674" s="212"/>
      <c r="N2674" s="212"/>
      <c r="O2674" s="212"/>
      <c r="P2674" s="212">
        <v>1085</v>
      </c>
      <c r="Q2674" s="212" t="s">
        <v>598</v>
      </c>
      <c r="R2674" s="212" t="s">
        <v>599</v>
      </c>
      <c r="S2674" s="212"/>
      <c r="T2674" s="212"/>
      <c r="U2674" s="212"/>
      <c r="V2674" s="212"/>
      <c r="W2674" s="212"/>
      <c r="X2674" s="212"/>
      <c r="Y2674" s="212">
        <v>1373</v>
      </c>
      <c r="Z2674" s="212" t="s">
        <v>386</v>
      </c>
      <c r="AA2674" s="212" t="s">
        <v>387</v>
      </c>
      <c r="AB2674" s="212">
        <v>15346.609</v>
      </c>
      <c r="AC2674" s="212">
        <v>19014.449000000001</v>
      </c>
      <c r="AD2674" s="212">
        <v>2.5</v>
      </c>
      <c r="AE2674" s="212">
        <v>0</v>
      </c>
      <c r="AF2674" s="212">
        <v>2.5</v>
      </c>
      <c r="AG2674" s="212">
        <v>0</v>
      </c>
      <c r="AH2674" s="212">
        <v>38366.519999999997</v>
      </c>
      <c r="AI2674" s="212">
        <v>47536.12</v>
      </c>
      <c r="AJ2674" s="212">
        <v>0</v>
      </c>
      <c r="AK2674" s="212">
        <v>0</v>
      </c>
      <c r="AL2674" s="212">
        <v>0</v>
      </c>
      <c r="AM2674">
        <v>1</v>
      </c>
      <c r="AN2674" t="str">
        <f>VLOOKUP(H2674,'Base Art'!$A:$AJ,36,FALSE)</f>
        <v>DON SATUR S.R.L.</v>
      </c>
    </row>
    <row r="2675" spans="1:40" x14ac:dyDescent="0.25">
      <c r="A2675" s="212" t="s">
        <v>7819</v>
      </c>
      <c r="B2675" s="212">
        <v>1</v>
      </c>
      <c r="C2675" s="212" t="s">
        <v>7820</v>
      </c>
      <c r="D2675" s="212" t="s">
        <v>188</v>
      </c>
      <c r="E2675" s="212">
        <v>22</v>
      </c>
      <c r="F2675" s="212" t="s">
        <v>23</v>
      </c>
      <c r="G2675" s="212" t="s">
        <v>1128</v>
      </c>
      <c r="H2675" s="212">
        <v>6711</v>
      </c>
      <c r="I2675" s="212" t="s">
        <v>1129</v>
      </c>
      <c r="J2675" s="212">
        <v>1419</v>
      </c>
      <c r="K2675" s="212" t="s">
        <v>572</v>
      </c>
      <c r="L2675" s="212" t="s">
        <v>573</v>
      </c>
      <c r="M2675" s="212"/>
      <c r="N2675" s="212"/>
      <c r="O2675" s="212"/>
      <c r="P2675" s="212">
        <v>1333</v>
      </c>
      <c r="Q2675" s="212" t="s">
        <v>1002</v>
      </c>
      <c r="R2675" s="212" t="s">
        <v>1003</v>
      </c>
      <c r="S2675" s="212"/>
      <c r="T2675" s="212"/>
      <c r="U2675" s="212"/>
      <c r="V2675" s="212"/>
      <c r="W2675" s="212"/>
      <c r="X2675" s="212"/>
      <c r="Y2675" s="212">
        <v>1369</v>
      </c>
      <c r="Z2675" s="212" t="s">
        <v>354</v>
      </c>
      <c r="AA2675" s="212" t="s">
        <v>355</v>
      </c>
      <c r="AB2675" s="212">
        <v>18398.64</v>
      </c>
      <c r="AC2675" s="212">
        <v>22795.915000000001</v>
      </c>
      <c r="AD2675" s="212">
        <v>0.5</v>
      </c>
      <c r="AE2675" s="212">
        <v>0</v>
      </c>
      <c r="AF2675" s="212">
        <v>0.5</v>
      </c>
      <c r="AG2675" s="212">
        <v>0</v>
      </c>
      <c r="AH2675" s="212">
        <v>9199.32</v>
      </c>
      <c r="AI2675" s="212">
        <v>11397.96</v>
      </c>
      <c r="AJ2675" s="212">
        <v>0</v>
      </c>
      <c r="AK2675" s="212">
        <v>0</v>
      </c>
      <c r="AL2675" s="212">
        <v>0</v>
      </c>
      <c r="AM2675">
        <v>1</v>
      </c>
      <c r="AN2675" t="str">
        <f>VLOOKUP(H2675,'Base Art'!$A:$AJ,36,FALSE)</f>
        <v>ARCOR S.A.I.C.</v>
      </c>
    </row>
    <row r="2676" spans="1:40" x14ac:dyDescent="0.25">
      <c r="A2676" s="212" t="s">
        <v>7819</v>
      </c>
      <c r="B2676" s="212">
        <v>1</v>
      </c>
      <c r="C2676" s="212" t="s">
        <v>7820</v>
      </c>
      <c r="D2676" s="212" t="s">
        <v>188</v>
      </c>
      <c r="E2676" s="212">
        <v>22</v>
      </c>
      <c r="F2676" s="212" t="s">
        <v>23</v>
      </c>
      <c r="G2676" s="212" t="s">
        <v>1130</v>
      </c>
      <c r="H2676" s="212">
        <v>6712</v>
      </c>
      <c r="I2676" s="212" t="s">
        <v>1131</v>
      </c>
      <c r="J2676" s="212">
        <v>1419</v>
      </c>
      <c r="K2676" s="212" t="s">
        <v>572</v>
      </c>
      <c r="L2676" s="212" t="s">
        <v>573</v>
      </c>
      <c r="M2676" s="212"/>
      <c r="N2676" s="212"/>
      <c r="O2676" s="212"/>
      <c r="P2676" s="212">
        <v>1333</v>
      </c>
      <c r="Q2676" s="212" t="s">
        <v>1002</v>
      </c>
      <c r="R2676" s="212" t="s">
        <v>1003</v>
      </c>
      <c r="S2676" s="212"/>
      <c r="T2676" s="212"/>
      <c r="U2676" s="212"/>
      <c r="V2676" s="212"/>
      <c r="W2676" s="212"/>
      <c r="X2676" s="212"/>
      <c r="Y2676" s="212">
        <v>1369</v>
      </c>
      <c r="Z2676" s="212" t="s">
        <v>354</v>
      </c>
      <c r="AA2676" s="212" t="s">
        <v>355</v>
      </c>
      <c r="AB2676" s="212">
        <v>18398.64</v>
      </c>
      <c r="AC2676" s="212">
        <v>22795.915000000001</v>
      </c>
      <c r="AD2676" s="212">
        <v>1</v>
      </c>
      <c r="AE2676" s="212">
        <v>0</v>
      </c>
      <c r="AF2676" s="212">
        <v>1</v>
      </c>
      <c r="AG2676" s="212">
        <v>0</v>
      </c>
      <c r="AH2676" s="212">
        <v>18398.64</v>
      </c>
      <c r="AI2676" s="212">
        <v>22795.91</v>
      </c>
      <c r="AJ2676" s="212">
        <v>0</v>
      </c>
      <c r="AK2676" s="212">
        <v>0</v>
      </c>
      <c r="AL2676" s="212">
        <v>0</v>
      </c>
      <c r="AM2676">
        <v>1</v>
      </c>
      <c r="AN2676" t="str">
        <f>VLOOKUP(H2676,'Base Art'!$A:$AJ,36,FALSE)</f>
        <v>ARCOR S.A.I.C.</v>
      </c>
    </row>
    <row r="2677" spans="1:40" x14ac:dyDescent="0.25">
      <c r="A2677" s="212" t="s">
        <v>7819</v>
      </c>
      <c r="B2677" s="212">
        <v>1</v>
      </c>
      <c r="C2677" s="212" t="s">
        <v>7820</v>
      </c>
      <c r="D2677" s="212" t="s">
        <v>188</v>
      </c>
      <c r="E2677" s="212">
        <v>22</v>
      </c>
      <c r="F2677" s="212" t="s">
        <v>23</v>
      </c>
      <c r="G2677" s="212" t="s">
        <v>1000</v>
      </c>
      <c r="H2677" s="212">
        <v>6743</v>
      </c>
      <c r="I2677" s="212" t="s">
        <v>1001</v>
      </c>
      <c r="J2677" s="212">
        <v>1419</v>
      </c>
      <c r="K2677" s="212" t="s">
        <v>572</v>
      </c>
      <c r="L2677" s="212" t="s">
        <v>573</v>
      </c>
      <c r="M2677" s="212"/>
      <c r="N2677" s="212"/>
      <c r="O2677" s="212"/>
      <c r="P2677" s="212">
        <v>1333</v>
      </c>
      <c r="Q2677" s="212" t="s">
        <v>1002</v>
      </c>
      <c r="R2677" s="212" t="s">
        <v>1003</v>
      </c>
      <c r="S2677" s="212"/>
      <c r="T2677" s="212"/>
      <c r="U2677" s="212"/>
      <c r="V2677" s="212"/>
      <c r="W2677" s="212"/>
      <c r="X2677" s="212"/>
      <c r="Y2677" s="212">
        <v>1369</v>
      </c>
      <c r="Z2677" s="212" t="s">
        <v>354</v>
      </c>
      <c r="AA2677" s="212" t="s">
        <v>355</v>
      </c>
      <c r="AB2677" s="212">
        <v>23917.727999999999</v>
      </c>
      <c r="AC2677" s="212">
        <v>29634.062999999998</v>
      </c>
      <c r="AD2677" s="212">
        <v>0.5</v>
      </c>
      <c r="AE2677" s="212">
        <v>0</v>
      </c>
      <c r="AF2677" s="212">
        <v>0.5</v>
      </c>
      <c r="AG2677" s="212">
        <v>0</v>
      </c>
      <c r="AH2677" s="212">
        <v>11958.86</v>
      </c>
      <c r="AI2677" s="212">
        <v>14817.03</v>
      </c>
      <c r="AJ2677" s="212">
        <v>0</v>
      </c>
      <c r="AK2677" s="212">
        <v>0</v>
      </c>
      <c r="AL2677" s="212">
        <v>0</v>
      </c>
      <c r="AM2677">
        <v>1</v>
      </c>
      <c r="AN2677" t="str">
        <f>VLOOKUP(H2677,'Base Art'!$A:$AJ,36,FALSE)</f>
        <v>ARCOR S.A.I.C.</v>
      </c>
    </row>
    <row r="2678" spans="1:40" x14ac:dyDescent="0.25">
      <c r="A2678" s="212" t="s">
        <v>7819</v>
      </c>
      <c r="B2678" s="212">
        <v>1</v>
      </c>
      <c r="C2678" s="212" t="s">
        <v>7820</v>
      </c>
      <c r="D2678" s="212" t="s">
        <v>188</v>
      </c>
      <c r="E2678" s="212">
        <v>22</v>
      </c>
      <c r="F2678" s="212" t="s">
        <v>23</v>
      </c>
      <c r="G2678" s="212" t="s">
        <v>1006</v>
      </c>
      <c r="H2678" s="212">
        <v>6841</v>
      </c>
      <c r="I2678" s="212" t="s">
        <v>1007</v>
      </c>
      <c r="J2678" s="212">
        <v>1419</v>
      </c>
      <c r="K2678" s="212" t="s">
        <v>572</v>
      </c>
      <c r="L2678" s="212" t="s">
        <v>573</v>
      </c>
      <c r="M2678" s="212"/>
      <c r="N2678" s="212"/>
      <c r="O2678" s="212"/>
      <c r="P2678" s="212">
        <v>1333</v>
      </c>
      <c r="Q2678" s="212" t="s">
        <v>1002</v>
      </c>
      <c r="R2678" s="212" t="s">
        <v>1003</v>
      </c>
      <c r="S2678" s="212"/>
      <c r="T2678" s="212"/>
      <c r="U2678" s="212"/>
      <c r="V2678" s="212"/>
      <c r="W2678" s="212"/>
      <c r="X2678" s="212"/>
      <c r="Y2678" s="212">
        <v>1369</v>
      </c>
      <c r="Z2678" s="212" t="s">
        <v>354</v>
      </c>
      <c r="AA2678" s="212" t="s">
        <v>355</v>
      </c>
      <c r="AB2678" s="212">
        <v>18398.64</v>
      </c>
      <c r="AC2678" s="212">
        <v>22795.915000000001</v>
      </c>
      <c r="AD2678" s="212">
        <v>0.5</v>
      </c>
      <c r="AE2678" s="212">
        <v>0</v>
      </c>
      <c r="AF2678" s="212">
        <v>0.5</v>
      </c>
      <c r="AG2678" s="212">
        <v>0</v>
      </c>
      <c r="AH2678" s="212">
        <v>9199.32</v>
      </c>
      <c r="AI2678" s="212">
        <v>11397.96</v>
      </c>
      <c r="AJ2678" s="212">
        <v>0</v>
      </c>
      <c r="AK2678" s="212">
        <v>0</v>
      </c>
      <c r="AL2678" s="212">
        <v>0</v>
      </c>
      <c r="AM2678">
        <v>1</v>
      </c>
      <c r="AN2678" t="str">
        <f>VLOOKUP(H2678,'Base Art'!$A:$AJ,36,FALSE)</f>
        <v>ARCOR S.A.I.C.</v>
      </c>
    </row>
    <row r="2679" spans="1:40" x14ac:dyDescent="0.25">
      <c r="A2679" s="212" t="s">
        <v>7819</v>
      </c>
      <c r="B2679" s="212">
        <v>1</v>
      </c>
      <c r="C2679" s="212" t="s">
        <v>7820</v>
      </c>
      <c r="D2679" s="212" t="s">
        <v>188</v>
      </c>
      <c r="E2679" s="212">
        <v>22</v>
      </c>
      <c r="F2679" s="212" t="s">
        <v>23</v>
      </c>
      <c r="G2679" s="212" t="s">
        <v>1132</v>
      </c>
      <c r="H2679" s="212">
        <v>6882</v>
      </c>
      <c r="I2679" s="212" t="s">
        <v>1133</v>
      </c>
      <c r="J2679" s="212">
        <v>1076</v>
      </c>
      <c r="K2679" s="212" t="s">
        <v>626</v>
      </c>
      <c r="L2679" s="212" t="s">
        <v>627</v>
      </c>
      <c r="M2679" s="212"/>
      <c r="N2679" s="212"/>
      <c r="O2679" s="212"/>
      <c r="P2679" s="212"/>
      <c r="Q2679" s="212"/>
      <c r="R2679" s="212"/>
      <c r="S2679" s="212"/>
      <c r="T2679" s="212"/>
      <c r="U2679" s="212"/>
      <c r="V2679" s="212"/>
      <c r="W2679" s="212"/>
      <c r="X2679" s="212"/>
      <c r="Y2679" s="212">
        <v>1369</v>
      </c>
      <c r="Z2679" s="212" t="s">
        <v>354</v>
      </c>
      <c r="AA2679" s="212" t="s">
        <v>355</v>
      </c>
      <c r="AB2679" s="212">
        <v>9407.9110000000001</v>
      </c>
      <c r="AC2679" s="212">
        <v>11656.401</v>
      </c>
      <c r="AD2679" s="212">
        <v>1</v>
      </c>
      <c r="AE2679" s="212">
        <v>0</v>
      </c>
      <c r="AF2679" s="212">
        <v>1</v>
      </c>
      <c r="AG2679" s="212">
        <v>0</v>
      </c>
      <c r="AH2679" s="212">
        <v>9407.91</v>
      </c>
      <c r="AI2679" s="212">
        <v>11656.4</v>
      </c>
      <c r="AJ2679" s="212">
        <v>1</v>
      </c>
      <c r="AK2679" s="212">
        <v>1</v>
      </c>
      <c r="AL2679" s="212">
        <v>0</v>
      </c>
      <c r="AM2679">
        <v>1</v>
      </c>
      <c r="AN2679" t="str">
        <f>VLOOKUP(H2679,'Base Art'!$A:$AJ,36,FALSE)</f>
        <v>RPB SA</v>
      </c>
    </row>
    <row r="2680" spans="1:40" x14ac:dyDescent="0.25">
      <c r="A2680" s="212" t="s">
        <v>7819</v>
      </c>
      <c r="B2680" s="212">
        <v>1</v>
      </c>
      <c r="C2680" s="212" t="s">
        <v>7820</v>
      </c>
      <c r="D2680" s="212" t="s">
        <v>188</v>
      </c>
      <c r="E2680" s="212">
        <v>22</v>
      </c>
      <c r="F2680" s="212" t="s">
        <v>23</v>
      </c>
      <c r="G2680" s="212" t="s">
        <v>1008</v>
      </c>
      <c r="H2680" s="212">
        <v>6940</v>
      </c>
      <c r="I2680" s="212" t="s">
        <v>1009</v>
      </c>
      <c r="J2680" s="212">
        <v>1192</v>
      </c>
      <c r="K2680" s="212" t="s">
        <v>932</v>
      </c>
      <c r="L2680" s="212" t="s">
        <v>933</v>
      </c>
      <c r="M2680" s="212"/>
      <c r="N2680" s="212"/>
      <c r="O2680" s="212"/>
      <c r="P2680" s="212">
        <v>1101</v>
      </c>
      <c r="Q2680" s="212" t="s">
        <v>776</v>
      </c>
      <c r="R2680" s="212" t="s">
        <v>777</v>
      </c>
      <c r="S2680" s="212"/>
      <c r="T2680" s="212"/>
      <c r="U2680" s="212"/>
      <c r="V2680" s="212"/>
      <c r="W2680" s="212"/>
      <c r="X2680" s="212"/>
      <c r="Y2680" s="212">
        <v>1375</v>
      </c>
      <c r="Z2680" s="212" t="s">
        <v>314</v>
      </c>
      <c r="AA2680" s="212" t="s">
        <v>315</v>
      </c>
      <c r="AB2680" s="212">
        <v>21346.655999999999</v>
      </c>
      <c r="AC2680" s="212">
        <v>26450.089</v>
      </c>
      <c r="AD2680" s="212">
        <v>3.375</v>
      </c>
      <c r="AE2680" s="212">
        <v>0.625</v>
      </c>
      <c r="AF2680" s="212">
        <v>4</v>
      </c>
      <c r="AG2680" s="212">
        <v>0</v>
      </c>
      <c r="AH2680" s="212">
        <v>85386.62</v>
      </c>
      <c r="AI2680" s="212">
        <v>105800.35</v>
      </c>
      <c r="AJ2680" s="212">
        <v>0</v>
      </c>
      <c r="AK2680" s="212">
        <v>0</v>
      </c>
      <c r="AL2680" s="212">
        <v>0</v>
      </c>
      <c r="AM2680">
        <v>1</v>
      </c>
      <c r="AN2680" t="str">
        <f>VLOOKUP(H2680,'Base Art'!$A:$AJ,36,FALSE)</f>
        <v>NUTRIPET S.A.U.</v>
      </c>
    </row>
    <row r="2681" spans="1:40" x14ac:dyDescent="0.25">
      <c r="A2681" s="212" t="s">
        <v>7819</v>
      </c>
      <c r="B2681" s="212">
        <v>1</v>
      </c>
      <c r="C2681" s="212" t="s">
        <v>7820</v>
      </c>
      <c r="D2681" s="212" t="s">
        <v>188</v>
      </c>
      <c r="E2681" s="212">
        <v>22</v>
      </c>
      <c r="F2681" s="212" t="s">
        <v>23</v>
      </c>
      <c r="G2681" s="212" t="s">
        <v>1134</v>
      </c>
      <c r="H2681" s="212">
        <v>6941</v>
      </c>
      <c r="I2681" s="212" t="s">
        <v>1135</v>
      </c>
      <c r="J2681" s="212">
        <v>1192</v>
      </c>
      <c r="K2681" s="212" t="s">
        <v>932</v>
      </c>
      <c r="L2681" s="212" t="s">
        <v>933</v>
      </c>
      <c r="M2681" s="212"/>
      <c r="N2681" s="212"/>
      <c r="O2681" s="212"/>
      <c r="P2681" s="212">
        <v>1101</v>
      </c>
      <c r="Q2681" s="212" t="s">
        <v>776</v>
      </c>
      <c r="R2681" s="212" t="s">
        <v>777</v>
      </c>
      <c r="S2681" s="212"/>
      <c r="T2681" s="212"/>
      <c r="U2681" s="212"/>
      <c r="V2681" s="212"/>
      <c r="W2681" s="212"/>
      <c r="X2681" s="212"/>
      <c r="Y2681" s="212">
        <v>1375</v>
      </c>
      <c r="Z2681" s="212" t="s">
        <v>314</v>
      </c>
      <c r="AA2681" s="212" t="s">
        <v>315</v>
      </c>
      <c r="AB2681" s="212">
        <v>38641.707999999999</v>
      </c>
      <c r="AC2681" s="212">
        <v>47877.076000000001</v>
      </c>
      <c r="AD2681" s="212">
        <v>1.875</v>
      </c>
      <c r="AE2681" s="212">
        <v>0.375</v>
      </c>
      <c r="AF2681" s="212">
        <v>2.25</v>
      </c>
      <c r="AG2681" s="212">
        <v>0</v>
      </c>
      <c r="AH2681" s="212">
        <v>86943.84</v>
      </c>
      <c r="AI2681" s="212">
        <v>107723.42</v>
      </c>
      <c r="AJ2681" s="212">
        <v>0</v>
      </c>
      <c r="AK2681" s="212">
        <v>0</v>
      </c>
      <c r="AL2681" s="212">
        <v>0</v>
      </c>
      <c r="AM2681">
        <v>1</v>
      </c>
      <c r="AN2681" t="str">
        <f>VLOOKUP(H2681,'Base Art'!$A:$AJ,36,FALSE)</f>
        <v>NUTRIPET S.A.U.</v>
      </c>
    </row>
    <row r="2682" spans="1:40" x14ac:dyDescent="0.25">
      <c r="A2682" s="212" t="s">
        <v>7819</v>
      </c>
      <c r="B2682" s="212">
        <v>1</v>
      </c>
      <c r="C2682" s="212" t="s">
        <v>7820</v>
      </c>
      <c r="D2682" s="212" t="s">
        <v>188</v>
      </c>
      <c r="E2682" s="212">
        <v>22</v>
      </c>
      <c r="F2682" s="212" t="s">
        <v>23</v>
      </c>
      <c r="G2682" s="212" t="s">
        <v>1012</v>
      </c>
      <c r="H2682" s="212">
        <v>6945</v>
      </c>
      <c r="I2682" s="212" t="s">
        <v>1013</v>
      </c>
      <c r="J2682" s="212">
        <v>1192</v>
      </c>
      <c r="K2682" s="212" t="s">
        <v>932</v>
      </c>
      <c r="L2682" s="212" t="s">
        <v>933</v>
      </c>
      <c r="M2682" s="212"/>
      <c r="N2682" s="212"/>
      <c r="O2682" s="212"/>
      <c r="P2682" s="212">
        <v>1101</v>
      </c>
      <c r="Q2682" s="212" t="s">
        <v>776</v>
      </c>
      <c r="R2682" s="212" t="s">
        <v>777</v>
      </c>
      <c r="S2682" s="212"/>
      <c r="T2682" s="212"/>
      <c r="U2682" s="212"/>
      <c r="V2682" s="212"/>
      <c r="W2682" s="212"/>
      <c r="X2682" s="212"/>
      <c r="Y2682" s="212">
        <v>1375</v>
      </c>
      <c r="Z2682" s="212" t="s">
        <v>314</v>
      </c>
      <c r="AA2682" s="212" t="s">
        <v>315</v>
      </c>
      <c r="AB2682" s="212">
        <v>20065.311000000002</v>
      </c>
      <c r="AC2682" s="212">
        <v>24863.538</v>
      </c>
      <c r="AD2682" s="212">
        <v>1.4375</v>
      </c>
      <c r="AE2682" s="212">
        <v>0.375</v>
      </c>
      <c r="AF2682" s="212">
        <v>1.8125</v>
      </c>
      <c r="AG2682" s="212">
        <v>0</v>
      </c>
      <c r="AH2682" s="212">
        <v>36368.379999999997</v>
      </c>
      <c r="AI2682" s="212">
        <v>45065.16</v>
      </c>
      <c r="AJ2682" s="212">
        <v>0</v>
      </c>
      <c r="AK2682" s="212">
        <v>0</v>
      </c>
      <c r="AL2682" s="212">
        <v>0</v>
      </c>
      <c r="AM2682">
        <v>1</v>
      </c>
      <c r="AN2682" t="str">
        <f>VLOOKUP(H2682,'Base Art'!$A:$AJ,36,FALSE)</f>
        <v>NUTRIPET S.A.U.</v>
      </c>
    </row>
    <row r="2683" spans="1:40" x14ac:dyDescent="0.25">
      <c r="A2683" s="212" t="s">
        <v>7819</v>
      </c>
      <c r="B2683" s="212">
        <v>1</v>
      </c>
      <c r="C2683" s="212" t="s">
        <v>7820</v>
      </c>
      <c r="D2683" s="212" t="s">
        <v>188</v>
      </c>
      <c r="E2683" s="212">
        <v>22</v>
      </c>
      <c r="F2683" s="212" t="s">
        <v>23</v>
      </c>
      <c r="G2683" s="212" t="s">
        <v>1431</v>
      </c>
      <c r="H2683" s="212">
        <v>6946</v>
      </c>
      <c r="I2683" s="212" t="s">
        <v>1432</v>
      </c>
      <c r="J2683" s="212">
        <v>1192</v>
      </c>
      <c r="K2683" s="212" t="s">
        <v>932</v>
      </c>
      <c r="L2683" s="212" t="s">
        <v>933</v>
      </c>
      <c r="M2683" s="212"/>
      <c r="N2683" s="212"/>
      <c r="O2683" s="212"/>
      <c r="P2683" s="212">
        <v>1101</v>
      </c>
      <c r="Q2683" s="212" t="s">
        <v>776</v>
      </c>
      <c r="R2683" s="212" t="s">
        <v>777</v>
      </c>
      <c r="S2683" s="212"/>
      <c r="T2683" s="212"/>
      <c r="U2683" s="212"/>
      <c r="V2683" s="212"/>
      <c r="W2683" s="212"/>
      <c r="X2683" s="212"/>
      <c r="Y2683" s="212">
        <v>1375</v>
      </c>
      <c r="Z2683" s="212" t="s">
        <v>314</v>
      </c>
      <c r="AA2683" s="212" t="s">
        <v>315</v>
      </c>
      <c r="AB2683" s="212">
        <v>37939.131999999998</v>
      </c>
      <c r="AC2683" s="212">
        <v>47006.582999999999</v>
      </c>
      <c r="AD2683" s="212">
        <v>1.125</v>
      </c>
      <c r="AE2683" s="212">
        <v>0.25</v>
      </c>
      <c r="AF2683" s="212">
        <v>1.375</v>
      </c>
      <c r="AG2683" s="212">
        <v>0</v>
      </c>
      <c r="AH2683" s="212">
        <v>52166.31</v>
      </c>
      <c r="AI2683" s="212">
        <v>64634.05</v>
      </c>
      <c r="AJ2683" s="212">
        <v>0</v>
      </c>
      <c r="AK2683" s="212">
        <v>0</v>
      </c>
      <c r="AL2683" s="212">
        <v>0</v>
      </c>
      <c r="AM2683">
        <v>1</v>
      </c>
      <c r="AN2683" t="str">
        <f>VLOOKUP(H2683,'Base Art'!$A:$AJ,36,FALSE)</f>
        <v>NUTRIPET S.A.U.</v>
      </c>
    </row>
    <row r="2684" spans="1:40" x14ac:dyDescent="0.25">
      <c r="A2684" s="212" t="s">
        <v>7819</v>
      </c>
      <c r="B2684" s="212">
        <v>1</v>
      </c>
      <c r="C2684" s="212" t="s">
        <v>7820</v>
      </c>
      <c r="D2684" s="212" t="s">
        <v>188</v>
      </c>
      <c r="E2684" s="212">
        <v>22</v>
      </c>
      <c r="F2684" s="212" t="s">
        <v>23</v>
      </c>
      <c r="G2684" s="212" t="s">
        <v>1586</v>
      </c>
      <c r="H2684" s="212">
        <v>6949</v>
      </c>
      <c r="I2684" s="212" t="s">
        <v>1587</v>
      </c>
      <c r="J2684" s="212">
        <v>1192</v>
      </c>
      <c r="K2684" s="212" t="s">
        <v>932</v>
      </c>
      <c r="L2684" s="212" t="s">
        <v>933</v>
      </c>
      <c r="M2684" s="212"/>
      <c r="N2684" s="212"/>
      <c r="O2684" s="212"/>
      <c r="P2684" s="212">
        <v>1101</v>
      </c>
      <c r="Q2684" s="212" t="s">
        <v>776</v>
      </c>
      <c r="R2684" s="212" t="s">
        <v>777</v>
      </c>
      <c r="S2684" s="212"/>
      <c r="T2684" s="212"/>
      <c r="U2684" s="212"/>
      <c r="V2684" s="212"/>
      <c r="W2684" s="212"/>
      <c r="X2684" s="212"/>
      <c r="Y2684" s="212">
        <v>1375</v>
      </c>
      <c r="Z2684" s="212" t="s">
        <v>314</v>
      </c>
      <c r="AA2684" s="212" t="s">
        <v>315</v>
      </c>
      <c r="AB2684" s="212">
        <v>37096.04</v>
      </c>
      <c r="AC2684" s="212">
        <v>45961.993999999999</v>
      </c>
      <c r="AD2684" s="212">
        <v>0.75</v>
      </c>
      <c r="AE2684" s="212">
        <v>0.1875</v>
      </c>
      <c r="AF2684" s="212">
        <v>0.9375</v>
      </c>
      <c r="AG2684" s="212">
        <v>0</v>
      </c>
      <c r="AH2684" s="212">
        <v>34777.54</v>
      </c>
      <c r="AI2684" s="212">
        <v>43089.37</v>
      </c>
      <c r="AJ2684" s="212">
        <v>0</v>
      </c>
      <c r="AK2684" s="212">
        <v>0</v>
      </c>
      <c r="AL2684" s="212">
        <v>0</v>
      </c>
      <c r="AM2684">
        <v>1</v>
      </c>
      <c r="AN2684" t="str">
        <f>VLOOKUP(H2684,'Base Art'!$A:$AJ,36,FALSE)</f>
        <v>NUTRIPET S.A.U.</v>
      </c>
    </row>
    <row r="2685" spans="1:40" x14ac:dyDescent="0.25">
      <c r="A2685" s="212" t="s">
        <v>7819</v>
      </c>
      <c r="B2685" s="212">
        <v>1</v>
      </c>
      <c r="C2685" s="212" t="s">
        <v>7820</v>
      </c>
      <c r="D2685" s="212" t="s">
        <v>188</v>
      </c>
      <c r="E2685" s="212">
        <v>22</v>
      </c>
      <c r="F2685" s="212" t="s">
        <v>23</v>
      </c>
      <c r="G2685" s="212" t="s">
        <v>1014</v>
      </c>
      <c r="H2685" s="212">
        <v>6951</v>
      </c>
      <c r="I2685" s="212" t="s">
        <v>1015</v>
      </c>
      <c r="J2685" s="212">
        <v>1192</v>
      </c>
      <c r="K2685" s="212" t="s">
        <v>932</v>
      </c>
      <c r="L2685" s="212" t="s">
        <v>933</v>
      </c>
      <c r="M2685" s="212"/>
      <c r="N2685" s="212"/>
      <c r="O2685" s="212"/>
      <c r="P2685" s="212">
        <v>1101</v>
      </c>
      <c r="Q2685" s="212" t="s">
        <v>776</v>
      </c>
      <c r="R2685" s="212" t="s">
        <v>777</v>
      </c>
      <c r="S2685" s="212"/>
      <c r="T2685" s="212"/>
      <c r="U2685" s="212"/>
      <c r="V2685" s="212"/>
      <c r="W2685" s="212"/>
      <c r="X2685" s="212"/>
      <c r="Y2685" s="212">
        <v>1375</v>
      </c>
      <c r="Z2685" s="212" t="s">
        <v>314</v>
      </c>
      <c r="AA2685" s="212" t="s">
        <v>315</v>
      </c>
      <c r="AB2685" s="212">
        <v>25549.816999999999</v>
      </c>
      <c r="AC2685" s="212">
        <v>31662.61</v>
      </c>
      <c r="AD2685" s="212">
        <v>1.25</v>
      </c>
      <c r="AE2685" s="212">
        <v>0.25</v>
      </c>
      <c r="AF2685" s="212">
        <v>1.5</v>
      </c>
      <c r="AG2685" s="212">
        <v>0</v>
      </c>
      <c r="AH2685" s="212">
        <v>38324.730000000003</v>
      </c>
      <c r="AI2685" s="212">
        <v>47493.91</v>
      </c>
      <c r="AJ2685" s="212">
        <v>0</v>
      </c>
      <c r="AK2685" s="212">
        <v>0</v>
      </c>
      <c r="AL2685" s="212">
        <v>0</v>
      </c>
      <c r="AM2685">
        <v>1</v>
      </c>
      <c r="AN2685" t="str">
        <f>VLOOKUP(H2685,'Base Art'!$A:$AJ,36,FALSE)</f>
        <v>NUTRIPET S.A.U.</v>
      </c>
    </row>
    <row r="2686" spans="1:40" x14ac:dyDescent="0.25">
      <c r="A2686" s="212" t="s">
        <v>7819</v>
      </c>
      <c r="B2686" s="212">
        <v>1</v>
      </c>
      <c r="C2686" s="212" t="s">
        <v>7820</v>
      </c>
      <c r="D2686" s="212" t="s">
        <v>188</v>
      </c>
      <c r="E2686" s="212">
        <v>22</v>
      </c>
      <c r="F2686" s="212" t="s">
        <v>23</v>
      </c>
      <c r="G2686" s="212" t="s">
        <v>1279</v>
      </c>
      <c r="H2686" s="212">
        <v>6971</v>
      </c>
      <c r="I2686" s="212" t="s">
        <v>1280</v>
      </c>
      <c r="J2686" s="212">
        <v>1257</v>
      </c>
      <c r="K2686" s="212" t="s">
        <v>774</v>
      </c>
      <c r="L2686" s="212" t="s">
        <v>775</v>
      </c>
      <c r="M2686" s="212"/>
      <c r="N2686" s="212"/>
      <c r="O2686" s="212"/>
      <c r="P2686" s="212">
        <v>1114</v>
      </c>
      <c r="Q2686" s="212" t="s">
        <v>1221</v>
      </c>
      <c r="R2686" s="212" t="s">
        <v>1222</v>
      </c>
      <c r="S2686" s="212"/>
      <c r="T2686" s="212"/>
      <c r="U2686" s="212"/>
      <c r="V2686" s="212"/>
      <c r="W2686" s="212"/>
      <c r="X2686" s="212"/>
      <c r="Y2686" s="212">
        <v>1375</v>
      </c>
      <c r="Z2686" s="212" t="s">
        <v>314</v>
      </c>
      <c r="AA2686" s="212" t="s">
        <v>315</v>
      </c>
      <c r="AB2686" s="212">
        <v>24336.383999999998</v>
      </c>
      <c r="AC2686" s="212">
        <v>30152.78</v>
      </c>
      <c r="AD2686" s="212">
        <v>2</v>
      </c>
      <c r="AE2686" s="212">
        <v>0</v>
      </c>
      <c r="AF2686" s="212">
        <v>2</v>
      </c>
      <c r="AG2686" s="212">
        <v>0</v>
      </c>
      <c r="AH2686" s="212">
        <v>48672.77</v>
      </c>
      <c r="AI2686" s="212">
        <v>60305.56</v>
      </c>
      <c r="AJ2686" s="212">
        <v>0</v>
      </c>
      <c r="AK2686" s="212">
        <v>0</v>
      </c>
      <c r="AL2686" s="212">
        <v>0</v>
      </c>
      <c r="AM2686">
        <v>1</v>
      </c>
      <c r="AN2686" t="str">
        <f>VLOOKUP(H2686,'Base Art'!$A:$AJ,36,FALSE)</f>
        <v>NUTRIPET S.A.U.</v>
      </c>
    </row>
    <row r="2687" spans="1:40" x14ac:dyDescent="0.25">
      <c r="A2687" s="212" t="s">
        <v>7819</v>
      </c>
      <c r="B2687" s="212">
        <v>1</v>
      </c>
      <c r="C2687" s="212" t="s">
        <v>7820</v>
      </c>
      <c r="D2687" s="212" t="s">
        <v>188</v>
      </c>
      <c r="E2687" s="212">
        <v>22</v>
      </c>
      <c r="F2687" s="212" t="s">
        <v>23</v>
      </c>
      <c r="G2687" s="212" t="s">
        <v>7866</v>
      </c>
      <c r="H2687" s="212">
        <v>6974</v>
      </c>
      <c r="I2687" s="212" t="s">
        <v>7867</v>
      </c>
      <c r="J2687" s="212">
        <v>1257</v>
      </c>
      <c r="K2687" s="212" t="s">
        <v>774</v>
      </c>
      <c r="L2687" s="212" t="s">
        <v>775</v>
      </c>
      <c r="M2687" s="212"/>
      <c r="N2687" s="212"/>
      <c r="O2687" s="212"/>
      <c r="P2687" s="212">
        <v>1101</v>
      </c>
      <c r="Q2687" s="212" t="s">
        <v>776</v>
      </c>
      <c r="R2687" s="212" t="s">
        <v>777</v>
      </c>
      <c r="S2687" s="212"/>
      <c r="T2687" s="212"/>
      <c r="U2687" s="212"/>
      <c r="V2687" s="212"/>
      <c r="W2687" s="212"/>
      <c r="X2687" s="212"/>
      <c r="Y2687" s="212">
        <v>1375</v>
      </c>
      <c r="Z2687" s="212" t="s">
        <v>314</v>
      </c>
      <c r="AA2687" s="212" t="s">
        <v>315</v>
      </c>
      <c r="AB2687" s="212">
        <v>0</v>
      </c>
      <c r="AC2687" s="212">
        <v>0</v>
      </c>
      <c r="AD2687" s="212">
        <v>0</v>
      </c>
      <c r="AE2687" s="212">
        <v>0.16669999999999999</v>
      </c>
      <c r="AF2687" s="212">
        <v>0.16669999999999999</v>
      </c>
      <c r="AG2687" s="212">
        <v>0</v>
      </c>
      <c r="AH2687" s="212">
        <v>0</v>
      </c>
      <c r="AI2687" s="212">
        <v>0</v>
      </c>
      <c r="AJ2687" s="212">
        <v>0</v>
      </c>
      <c r="AK2687" s="212">
        <v>0</v>
      </c>
      <c r="AL2687" s="212">
        <v>0</v>
      </c>
      <c r="AM2687">
        <v>1</v>
      </c>
      <c r="AN2687" t="e">
        <f>VLOOKUP(H2687,'Base Art'!$A:$AJ,36,FALSE)</f>
        <v>#N/A</v>
      </c>
    </row>
    <row r="2688" spans="1:40" x14ac:dyDescent="0.25">
      <c r="A2688" s="212" t="s">
        <v>7819</v>
      </c>
      <c r="B2688" s="212">
        <v>1</v>
      </c>
      <c r="C2688" s="212" t="s">
        <v>7820</v>
      </c>
      <c r="D2688" s="212" t="s">
        <v>188</v>
      </c>
      <c r="E2688" s="212">
        <v>22</v>
      </c>
      <c r="F2688" s="212" t="s">
        <v>23</v>
      </c>
      <c r="G2688" s="212" t="s">
        <v>1146</v>
      </c>
      <c r="H2688" s="212">
        <v>6978</v>
      </c>
      <c r="I2688" s="212" t="s">
        <v>1147</v>
      </c>
      <c r="J2688" s="212">
        <v>1257</v>
      </c>
      <c r="K2688" s="212" t="s">
        <v>774</v>
      </c>
      <c r="L2688" s="212" t="s">
        <v>775</v>
      </c>
      <c r="M2688" s="212"/>
      <c r="N2688" s="212"/>
      <c r="O2688" s="212"/>
      <c r="P2688" s="212">
        <v>1113</v>
      </c>
      <c r="Q2688" s="212" t="s">
        <v>1144</v>
      </c>
      <c r="R2688" s="212" t="s">
        <v>1145</v>
      </c>
      <c r="S2688" s="212"/>
      <c r="T2688" s="212"/>
      <c r="U2688" s="212"/>
      <c r="V2688" s="212"/>
      <c r="W2688" s="212"/>
      <c r="X2688" s="212"/>
      <c r="Y2688" s="212">
        <v>1375</v>
      </c>
      <c r="Z2688" s="212" t="s">
        <v>314</v>
      </c>
      <c r="AA2688" s="212" t="s">
        <v>315</v>
      </c>
      <c r="AB2688" s="212">
        <v>24411.88</v>
      </c>
      <c r="AC2688" s="212">
        <v>30246.319</v>
      </c>
      <c r="AD2688" s="212">
        <v>1</v>
      </c>
      <c r="AE2688" s="212">
        <v>0</v>
      </c>
      <c r="AF2688" s="212">
        <v>1</v>
      </c>
      <c r="AG2688" s="212">
        <v>0</v>
      </c>
      <c r="AH2688" s="212">
        <v>24411.88</v>
      </c>
      <c r="AI2688" s="212">
        <v>30246.32</v>
      </c>
      <c r="AJ2688" s="212">
        <v>0</v>
      </c>
      <c r="AK2688" s="212">
        <v>0</v>
      </c>
      <c r="AL2688" s="212">
        <v>0</v>
      </c>
      <c r="AM2688">
        <v>1</v>
      </c>
      <c r="AN2688" t="str">
        <f>VLOOKUP(H2688,'Base Art'!$A:$AJ,36,FALSE)</f>
        <v>NUTRIPET S.A.U.</v>
      </c>
    </row>
    <row r="2689" spans="1:40" x14ac:dyDescent="0.25">
      <c r="A2689" s="212" t="s">
        <v>7819</v>
      </c>
      <c r="B2689" s="212">
        <v>1</v>
      </c>
      <c r="C2689" s="212" t="s">
        <v>7820</v>
      </c>
      <c r="D2689" s="212" t="s">
        <v>188</v>
      </c>
      <c r="E2689" s="212">
        <v>22</v>
      </c>
      <c r="F2689" s="212" t="s">
        <v>23</v>
      </c>
      <c r="G2689" s="212" t="s">
        <v>1372</v>
      </c>
      <c r="H2689" s="212">
        <v>6979</v>
      </c>
      <c r="I2689" s="212" t="s">
        <v>1373</v>
      </c>
      <c r="J2689" s="212">
        <v>1257</v>
      </c>
      <c r="K2689" s="212" t="s">
        <v>774</v>
      </c>
      <c r="L2689" s="212" t="s">
        <v>775</v>
      </c>
      <c r="M2689" s="212"/>
      <c r="N2689" s="212"/>
      <c r="O2689" s="212"/>
      <c r="P2689" s="212">
        <v>1113</v>
      </c>
      <c r="Q2689" s="212" t="s">
        <v>1144</v>
      </c>
      <c r="R2689" s="212" t="s">
        <v>1145</v>
      </c>
      <c r="S2689" s="212"/>
      <c r="T2689" s="212"/>
      <c r="U2689" s="212"/>
      <c r="V2689" s="212"/>
      <c r="W2689" s="212"/>
      <c r="X2689" s="212"/>
      <c r="Y2689" s="212">
        <v>1375</v>
      </c>
      <c r="Z2689" s="212" t="s">
        <v>314</v>
      </c>
      <c r="AA2689" s="212" t="s">
        <v>315</v>
      </c>
      <c r="AB2689" s="212">
        <v>32027.200000000001</v>
      </c>
      <c r="AC2689" s="212">
        <v>39681.701000000001</v>
      </c>
      <c r="AD2689" s="212">
        <v>1</v>
      </c>
      <c r="AE2689" s="212">
        <v>0</v>
      </c>
      <c r="AF2689" s="212">
        <v>1</v>
      </c>
      <c r="AG2689" s="212">
        <v>0</v>
      </c>
      <c r="AH2689" s="212">
        <v>32027.200000000001</v>
      </c>
      <c r="AI2689" s="212">
        <v>39681.699999999997</v>
      </c>
      <c r="AJ2689" s="212">
        <v>0</v>
      </c>
      <c r="AK2689" s="212">
        <v>0</v>
      </c>
      <c r="AL2689" s="212">
        <v>0</v>
      </c>
      <c r="AM2689">
        <v>1</v>
      </c>
      <c r="AN2689" t="str">
        <f>VLOOKUP(H2689,'Base Art'!$A:$AJ,36,FALSE)</f>
        <v>NUTRIPET S.A.U.</v>
      </c>
    </row>
    <row r="2690" spans="1:40" x14ac:dyDescent="0.25">
      <c r="A2690" s="212" t="s">
        <v>7819</v>
      </c>
      <c r="B2690" s="212">
        <v>1</v>
      </c>
      <c r="C2690" s="212" t="s">
        <v>7820</v>
      </c>
      <c r="D2690" s="212" t="s">
        <v>188</v>
      </c>
      <c r="E2690" s="212">
        <v>22</v>
      </c>
      <c r="F2690" s="212" t="s">
        <v>23</v>
      </c>
      <c r="G2690" s="212" t="s">
        <v>7739</v>
      </c>
      <c r="H2690" s="212">
        <v>6983</v>
      </c>
      <c r="I2690" s="212" t="s">
        <v>3124</v>
      </c>
      <c r="J2690" s="212">
        <v>1192</v>
      </c>
      <c r="K2690" s="212" t="s">
        <v>932</v>
      </c>
      <c r="L2690" s="212" t="s">
        <v>933</v>
      </c>
      <c r="M2690" s="212"/>
      <c r="N2690" s="212"/>
      <c r="O2690" s="212"/>
      <c r="P2690" s="212">
        <v>1112</v>
      </c>
      <c r="Q2690" s="212" t="s">
        <v>1010</v>
      </c>
      <c r="R2690" s="212" t="s">
        <v>1011</v>
      </c>
      <c r="S2690" s="212"/>
      <c r="T2690" s="212"/>
      <c r="U2690" s="212"/>
      <c r="V2690" s="212"/>
      <c r="W2690" s="212"/>
      <c r="X2690" s="212"/>
      <c r="Y2690" s="212">
        <v>1375</v>
      </c>
      <c r="Z2690" s="212" t="s">
        <v>314</v>
      </c>
      <c r="AA2690" s="212" t="s">
        <v>315</v>
      </c>
      <c r="AB2690" s="212">
        <v>11189.096</v>
      </c>
      <c r="AC2690" s="212">
        <v>13874.478999999999</v>
      </c>
      <c r="AD2690" s="212">
        <v>5</v>
      </c>
      <c r="AE2690" s="212">
        <v>0</v>
      </c>
      <c r="AF2690" s="212">
        <v>5</v>
      </c>
      <c r="AG2690" s="212">
        <v>0</v>
      </c>
      <c r="AH2690" s="212">
        <v>55945.48</v>
      </c>
      <c r="AI2690" s="212">
        <v>69372.399999999994</v>
      </c>
      <c r="AJ2690" s="212">
        <v>0</v>
      </c>
      <c r="AK2690" s="212">
        <v>0</v>
      </c>
      <c r="AL2690" s="212">
        <v>0</v>
      </c>
      <c r="AM2690">
        <v>1</v>
      </c>
      <c r="AN2690" t="str">
        <f>VLOOKUP(H2690,'Base Art'!$A:$AJ,36,FALSE)</f>
        <v>NUTRIPET S.A.U.</v>
      </c>
    </row>
    <row r="2691" spans="1:40" x14ac:dyDescent="0.25">
      <c r="A2691" s="212" t="s">
        <v>7819</v>
      </c>
      <c r="B2691" s="212">
        <v>1</v>
      </c>
      <c r="C2691" s="212" t="s">
        <v>7820</v>
      </c>
      <c r="D2691" s="212" t="s">
        <v>188</v>
      </c>
      <c r="E2691" s="212">
        <v>22</v>
      </c>
      <c r="F2691" s="212" t="s">
        <v>23</v>
      </c>
      <c r="G2691" s="212" t="s">
        <v>7868</v>
      </c>
      <c r="H2691" s="212">
        <v>7022</v>
      </c>
      <c r="I2691" s="212" t="s">
        <v>3141</v>
      </c>
      <c r="J2691" s="212">
        <v>1194</v>
      </c>
      <c r="K2691" s="212" t="s">
        <v>310</v>
      </c>
      <c r="L2691" s="212" t="s">
        <v>311</v>
      </c>
      <c r="M2691" s="212"/>
      <c r="N2691" s="212"/>
      <c r="O2691" s="212"/>
      <c r="P2691" s="212">
        <v>1132</v>
      </c>
      <c r="Q2691" s="212" t="s">
        <v>740</v>
      </c>
      <c r="R2691" s="212" t="s">
        <v>741</v>
      </c>
      <c r="S2691" s="212"/>
      <c r="T2691" s="212"/>
      <c r="U2691" s="212"/>
      <c r="V2691" s="212"/>
      <c r="W2691" s="212"/>
      <c r="X2691" s="212"/>
      <c r="Y2691" s="212">
        <v>1375</v>
      </c>
      <c r="Z2691" s="212" t="s">
        <v>314</v>
      </c>
      <c r="AA2691" s="212" t="s">
        <v>315</v>
      </c>
      <c r="AB2691" s="212">
        <v>20257.2</v>
      </c>
      <c r="AC2691" s="212">
        <v>25098.670999999998</v>
      </c>
      <c r="AD2691" s="212">
        <v>0.5</v>
      </c>
      <c r="AE2691" s="212">
        <v>0</v>
      </c>
      <c r="AF2691" s="212">
        <v>0.5</v>
      </c>
      <c r="AG2691" s="212">
        <v>0</v>
      </c>
      <c r="AH2691" s="212">
        <v>10128.6</v>
      </c>
      <c r="AI2691" s="212">
        <v>12549.34</v>
      </c>
      <c r="AJ2691" s="212">
        <v>0</v>
      </c>
      <c r="AK2691" s="212">
        <v>0</v>
      </c>
      <c r="AL2691" s="212">
        <v>0</v>
      </c>
      <c r="AM2691">
        <v>1</v>
      </c>
      <c r="AN2691" t="str">
        <f>VLOOKUP(H2691,'Base Art'!$A:$AJ,36,FALSE)</f>
        <v>MASTERFOODS ARGENTINA LTD.</v>
      </c>
    </row>
    <row r="2692" spans="1:40" x14ac:dyDescent="0.25">
      <c r="A2692" s="212" t="s">
        <v>7819</v>
      </c>
      <c r="B2692" s="212">
        <v>1</v>
      </c>
      <c r="C2692" s="212" t="s">
        <v>7820</v>
      </c>
      <c r="D2692" s="212" t="s">
        <v>188</v>
      </c>
      <c r="E2692" s="212">
        <v>22</v>
      </c>
      <c r="F2692" s="212" t="s">
        <v>23</v>
      </c>
      <c r="G2692" s="212" t="s">
        <v>1421</v>
      </c>
      <c r="H2692" s="212">
        <v>7074</v>
      </c>
      <c r="I2692" s="212" t="s">
        <v>1422</v>
      </c>
      <c r="J2692" s="212">
        <v>1440</v>
      </c>
      <c r="K2692" s="212" t="s">
        <v>854</v>
      </c>
      <c r="L2692" s="212" t="s">
        <v>855</v>
      </c>
      <c r="M2692" s="212"/>
      <c r="N2692" s="212"/>
      <c r="O2692" s="212"/>
      <c r="P2692" s="212"/>
      <c r="Q2692" s="212"/>
      <c r="R2692" s="212"/>
      <c r="S2692" s="212"/>
      <c r="T2692" s="212"/>
      <c r="U2692" s="212"/>
      <c r="V2692" s="212"/>
      <c r="W2692" s="212"/>
      <c r="X2692" s="212"/>
      <c r="Y2692" s="212">
        <v>1376</v>
      </c>
      <c r="Z2692" s="212" t="s">
        <v>320</v>
      </c>
      <c r="AA2692" s="212" t="s">
        <v>321</v>
      </c>
      <c r="AB2692" s="212">
        <v>663082.56000000006</v>
      </c>
      <c r="AC2692" s="212">
        <v>821559.30099999998</v>
      </c>
      <c r="AD2692" s="212">
        <v>0.05</v>
      </c>
      <c r="AE2692" s="212">
        <v>0</v>
      </c>
      <c r="AF2692" s="212">
        <v>0.05</v>
      </c>
      <c r="AG2692" s="212">
        <v>0</v>
      </c>
      <c r="AH2692" s="212">
        <v>33154.129999999997</v>
      </c>
      <c r="AI2692" s="212">
        <v>41077.97</v>
      </c>
      <c r="AJ2692" s="212">
        <v>0</v>
      </c>
      <c r="AK2692" s="212">
        <v>0</v>
      </c>
      <c r="AL2692" s="212">
        <v>0</v>
      </c>
      <c r="AM2692">
        <v>1</v>
      </c>
      <c r="AN2692" t="str">
        <f>VLOOKUP(H2692,'Base Art'!$A:$AJ,36,FALSE)</f>
        <v>JORGE LUIS SUAREZ</v>
      </c>
    </row>
    <row r="2693" spans="1:40" x14ac:dyDescent="0.25">
      <c r="A2693" s="212" t="s">
        <v>7819</v>
      </c>
      <c r="B2693" s="212">
        <v>1</v>
      </c>
      <c r="C2693" s="212" t="s">
        <v>7820</v>
      </c>
      <c r="D2693" s="212" t="s">
        <v>188</v>
      </c>
      <c r="E2693" s="212">
        <v>22</v>
      </c>
      <c r="F2693" s="212" t="s">
        <v>23</v>
      </c>
      <c r="G2693" s="212" t="s">
        <v>750</v>
      </c>
      <c r="H2693" s="212">
        <v>7235</v>
      </c>
      <c r="I2693" s="212" t="s">
        <v>751</v>
      </c>
      <c r="J2693" s="212">
        <v>1194</v>
      </c>
      <c r="K2693" s="212" t="s">
        <v>310</v>
      </c>
      <c r="L2693" s="212" t="s">
        <v>311</v>
      </c>
      <c r="M2693" s="212"/>
      <c r="N2693" s="212"/>
      <c r="O2693" s="212"/>
      <c r="P2693" s="212">
        <v>1094</v>
      </c>
      <c r="Q2693" s="212" t="s">
        <v>752</v>
      </c>
      <c r="R2693" s="212" t="s">
        <v>753</v>
      </c>
      <c r="S2693" s="212"/>
      <c r="T2693" s="212"/>
      <c r="U2693" s="212"/>
      <c r="V2693" s="212"/>
      <c r="W2693" s="212"/>
      <c r="X2693" s="212"/>
      <c r="Y2693" s="212">
        <v>1375</v>
      </c>
      <c r="Z2693" s="212" t="s">
        <v>314</v>
      </c>
      <c r="AA2693" s="212" t="s">
        <v>315</v>
      </c>
      <c r="AB2693" s="212">
        <v>9555.48</v>
      </c>
      <c r="AC2693" s="212">
        <v>11839.24</v>
      </c>
      <c r="AD2693" s="212">
        <v>3</v>
      </c>
      <c r="AE2693" s="212">
        <v>0</v>
      </c>
      <c r="AF2693" s="212">
        <v>3</v>
      </c>
      <c r="AG2693" s="212">
        <v>0</v>
      </c>
      <c r="AH2693" s="212">
        <v>28666.44</v>
      </c>
      <c r="AI2693" s="212">
        <v>35517.72</v>
      </c>
      <c r="AJ2693" s="212">
        <v>0</v>
      </c>
      <c r="AK2693" s="212">
        <v>0</v>
      </c>
      <c r="AL2693" s="212">
        <v>0</v>
      </c>
      <c r="AM2693">
        <v>1</v>
      </c>
      <c r="AN2693" t="str">
        <f>VLOOKUP(H2693,'Base Art'!$A:$AJ,36,FALSE)</f>
        <v>MASTERFOODS ARGENTINA LTD.</v>
      </c>
    </row>
    <row r="2694" spans="1:40" x14ac:dyDescent="0.25">
      <c r="A2694" s="212" t="s">
        <v>7819</v>
      </c>
      <c r="B2694" s="212">
        <v>1</v>
      </c>
      <c r="C2694" s="212" t="s">
        <v>7820</v>
      </c>
      <c r="D2694" s="212" t="s">
        <v>188</v>
      </c>
      <c r="E2694" s="212">
        <v>22</v>
      </c>
      <c r="F2694" s="212" t="s">
        <v>23</v>
      </c>
      <c r="G2694" s="212" t="s">
        <v>1016</v>
      </c>
      <c r="H2694" s="212">
        <v>7236</v>
      </c>
      <c r="I2694" s="212" t="s">
        <v>1017</v>
      </c>
      <c r="J2694" s="212">
        <v>1194</v>
      </c>
      <c r="K2694" s="212" t="s">
        <v>310</v>
      </c>
      <c r="L2694" s="212" t="s">
        <v>311</v>
      </c>
      <c r="M2694" s="212"/>
      <c r="N2694" s="212"/>
      <c r="O2694" s="212"/>
      <c r="P2694" s="212">
        <v>1094</v>
      </c>
      <c r="Q2694" s="212" t="s">
        <v>752</v>
      </c>
      <c r="R2694" s="212" t="s">
        <v>753</v>
      </c>
      <c r="S2694" s="212"/>
      <c r="T2694" s="212"/>
      <c r="U2694" s="212"/>
      <c r="V2694" s="212"/>
      <c r="W2694" s="212"/>
      <c r="X2694" s="212"/>
      <c r="Y2694" s="212">
        <v>1375</v>
      </c>
      <c r="Z2694" s="212" t="s">
        <v>314</v>
      </c>
      <c r="AA2694" s="212" t="s">
        <v>315</v>
      </c>
      <c r="AB2694" s="212">
        <v>3185.16</v>
      </c>
      <c r="AC2694" s="212">
        <v>3946.413</v>
      </c>
      <c r="AD2694" s="212">
        <v>1</v>
      </c>
      <c r="AE2694" s="212">
        <v>2</v>
      </c>
      <c r="AF2694" s="212">
        <v>3</v>
      </c>
      <c r="AG2694" s="212">
        <v>0</v>
      </c>
      <c r="AH2694" s="212">
        <v>9555.48</v>
      </c>
      <c r="AI2694" s="212">
        <v>11839.24</v>
      </c>
      <c r="AJ2694" s="212">
        <v>0</v>
      </c>
      <c r="AK2694" s="212">
        <v>0</v>
      </c>
      <c r="AL2694" s="212">
        <v>0</v>
      </c>
      <c r="AM2694">
        <v>1</v>
      </c>
      <c r="AN2694" t="str">
        <f>VLOOKUP(H2694,'Base Art'!$A:$AJ,36,FALSE)</f>
        <v>MASTERFOODS ARGENTINA LTD.</v>
      </c>
    </row>
    <row r="2695" spans="1:40" x14ac:dyDescent="0.25">
      <c r="A2695" s="212" t="s">
        <v>7819</v>
      </c>
      <c r="B2695" s="212">
        <v>1</v>
      </c>
      <c r="C2695" s="212" t="s">
        <v>7820</v>
      </c>
      <c r="D2695" s="212" t="s">
        <v>188</v>
      </c>
      <c r="E2695" s="212">
        <v>22</v>
      </c>
      <c r="F2695" s="212" t="s">
        <v>23</v>
      </c>
      <c r="G2695" s="212" t="s">
        <v>754</v>
      </c>
      <c r="H2695" s="212">
        <v>7237</v>
      </c>
      <c r="I2695" s="212" t="s">
        <v>755</v>
      </c>
      <c r="J2695" s="212">
        <v>1194</v>
      </c>
      <c r="K2695" s="212" t="s">
        <v>310</v>
      </c>
      <c r="L2695" s="212" t="s">
        <v>311</v>
      </c>
      <c r="M2695" s="212"/>
      <c r="N2695" s="212"/>
      <c r="O2695" s="212"/>
      <c r="P2695" s="212">
        <v>1094</v>
      </c>
      <c r="Q2695" s="212" t="s">
        <v>752</v>
      </c>
      <c r="R2695" s="212" t="s">
        <v>753</v>
      </c>
      <c r="S2695" s="212"/>
      <c r="T2695" s="212"/>
      <c r="U2695" s="212"/>
      <c r="V2695" s="212"/>
      <c r="W2695" s="212"/>
      <c r="X2695" s="212"/>
      <c r="Y2695" s="212">
        <v>1375</v>
      </c>
      <c r="Z2695" s="212" t="s">
        <v>314</v>
      </c>
      <c r="AA2695" s="212" t="s">
        <v>315</v>
      </c>
      <c r="AB2695" s="212">
        <v>8686.7999999999993</v>
      </c>
      <c r="AC2695" s="212">
        <v>10762.945</v>
      </c>
      <c r="AD2695" s="212">
        <v>10</v>
      </c>
      <c r="AE2695" s="212">
        <v>1</v>
      </c>
      <c r="AF2695" s="212">
        <v>11</v>
      </c>
      <c r="AG2695" s="212">
        <v>0</v>
      </c>
      <c r="AH2695" s="212">
        <v>95554.8</v>
      </c>
      <c r="AI2695" s="212">
        <v>118392.4</v>
      </c>
      <c r="AJ2695" s="212">
        <v>1</v>
      </c>
      <c r="AK2695" s="212">
        <v>11</v>
      </c>
      <c r="AL2695" s="212">
        <v>0</v>
      </c>
      <c r="AM2695">
        <v>1</v>
      </c>
      <c r="AN2695" t="str">
        <f>VLOOKUP(H2695,'Base Art'!$A:$AJ,36,FALSE)</f>
        <v>MASTERFOODS ARGENTINA LTD.</v>
      </c>
    </row>
    <row r="2696" spans="1:40" x14ac:dyDescent="0.25">
      <c r="A2696" s="212" t="s">
        <v>7819</v>
      </c>
      <c r="B2696" s="212">
        <v>1</v>
      </c>
      <c r="C2696" s="212" t="s">
        <v>7820</v>
      </c>
      <c r="D2696" s="212" t="s">
        <v>188</v>
      </c>
      <c r="E2696" s="212">
        <v>22</v>
      </c>
      <c r="F2696" s="212" t="s">
        <v>23</v>
      </c>
      <c r="G2696" s="212" t="s">
        <v>756</v>
      </c>
      <c r="H2696" s="212">
        <v>7238</v>
      </c>
      <c r="I2696" s="212" t="s">
        <v>757</v>
      </c>
      <c r="J2696" s="212">
        <v>1193</v>
      </c>
      <c r="K2696" s="212" t="s">
        <v>506</v>
      </c>
      <c r="L2696" s="212" t="s">
        <v>507</v>
      </c>
      <c r="M2696" s="212"/>
      <c r="N2696" s="212"/>
      <c r="O2696" s="212"/>
      <c r="P2696" s="212">
        <v>1094</v>
      </c>
      <c r="Q2696" s="212" t="s">
        <v>752</v>
      </c>
      <c r="R2696" s="212" t="s">
        <v>753</v>
      </c>
      <c r="S2696" s="212"/>
      <c r="T2696" s="212"/>
      <c r="U2696" s="212"/>
      <c r="V2696" s="212"/>
      <c r="W2696" s="212"/>
      <c r="X2696" s="212"/>
      <c r="Y2696" s="212">
        <v>1375</v>
      </c>
      <c r="Z2696" s="212" t="s">
        <v>314</v>
      </c>
      <c r="AA2696" s="212" t="s">
        <v>315</v>
      </c>
      <c r="AB2696" s="212">
        <v>6825.3429999999998</v>
      </c>
      <c r="AC2696" s="212">
        <v>8456.6</v>
      </c>
      <c r="AD2696" s="212">
        <v>5</v>
      </c>
      <c r="AE2696" s="212">
        <v>2</v>
      </c>
      <c r="AF2696" s="212">
        <v>7</v>
      </c>
      <c r="AG2696" s="212">
        <v>0</v>
      </c>
      <c r="AH2696" s="212">
        <v>47777.4</v>
      </c>
      <c r="AI2696" s="212">
        <v>59196.2</v>
      </c>
      <c r="AJ2696" s="212">
        <v>0</v>
      </c>
      <c r="AK2696" s="212">
        <v>0</v>
      </c>
      <c r="AL2696" s="212">
        <v>0</v>
      </c>
      <c r="AM2696">
        <v>1</v>
      </c>
      <c r="AN2696" t="str">
        <f>VLOOKUP(H2696,'Base Art'!$A:$AJ,36,FALSE)</f>
        <v>MASTERFOODS ARGENTINA LTD.</v>
      </c>
    </row>
    <row r="2697" spans="1:40" x14ac:dyDescent="0.25">
      <c r="A2697" s="212" t="s">
        <v>7819</v>
      </c>
      <c r="B2697" s="212">
        <v>1</v>
      </c>
      <c r="C2697" s="212" t="s">
        <v>7820</v>
      </c>
      <c r="D2697" s="212" t="s">
        <v>188</v>
      </c>
      <c r="E2697" s="212">
        <v>22</v>
      </c>
      <c r="F2697" s="212" t="s">
        <v>23</v>
      </c>
      <c r="G2697" s="212" t="s">
        <v>758</v>
      </c>
      <c r="H2697" s="212">
        <v>7239</v>
      </c>
      <c r="I2697" s="212" t="s">
        <v>759</v>
      </c>
      <c r="J2697" s="212">
        <v>1193</v>
      </c>
      <c r="K2697" s="212" t="s">
        <v>506</v>
      </c>
      <c r="L2697" s="212" t="s">
        <v>507</v>
      </c>
      <c r="M2697" s="212"/>
      <c r="N2697" s="212"/>
      <c r="O2697" s="212"/>
      <c r="P2697" s="212">
        <v>1094</v>
      </c>
      <c r="Q2697" s="212" t="s">
        <v>752</v>
      </c>
      <c r="R2697" s="212" t="s">
        <v>753</v>
      </c>
      <c r="S2697" s="212"/>
      <c r="T2697" s="212"/>
      <c r="U2697" s="212"/>
      <c r="V2697" s="212"/>
      <c r="W2697" s="212"/>
      <c r="X2697" s="212"/>
      <c r="Y2697" s="212">
        <v>1375</v>
      </c>
      <c r="Z2697" s="212" t="s">
        <v>314</v>
      </c>
      <c r="AA2697" s="212" t="s">
        <v>315</v>
      </c>
      <c r="AB2697" s="212">
        <v>7893.6570000000002</v>
      </c>
      <c r="AC2697" s="212">
        <v>9780.2420000000002</v>
      </c>
      <c r="AD2697" s="212">
        <v>19</v>
      </c>
      <c r="AE2697" s="212">
        <v>4</v>
      </c>
      <c r="AF2697" s="212">
        <v>23</v>
      </c>
      <c r="AG2697" s="212">
        <v>0</v>
      </c>
      <c r="AH2697" s="212">
        <v>181554.12</v>
      </c>
      <c r="AI2697" s="212">
        <v>224945.55</v>
      </c>
      <c r="AJ2697" s="212">
        <v>1</v>
      </c>
      <c r="AK2697" s="212">
        <v>23</v>
      </c>
      <c r="AL2697" s="212">
        <v>0</v>
      </c>
      <c r="AM2697">
        <v>1</v>
      </c>
      <c r="AN2697" t="str">
        <f>VLOOKUP(H2697,'Base Art'!$A:$AJ,36,FALSE)</f>
        <v>MASTERFOODS ARGENTINA LTD.</v>
      </c>
    </row>
    <row r="2698" spans="1:40" x14ac:dyDescent="0.25">
      <c r="A2698" s="212" t="s">
        <v>7819</v>
      </c>
      <c r="B2698" s="212">
        <v>1</v>
      </c>
      <c r="C2698" s="212" t="s">
        <v>7820</v>
      </c>
      <c r="D2698" s="212" t="s">
        <v>188</v>
      </c>
      <c r="E2698" s="212">
        <v>22</v>
      </c>
      <c r="F2698" s="212" t="s">
        <v>23</v>
      </c>
      <c r="G2698" s="212" t="s">
        <v>760</v>
      </c>
      <c r="H2698" s="212">
        <v>7240</v>
      </c>
      <c r="I2698" s="212" t="s">
        <v>761</v>
      </c>
      <c r="J2698" s="212">
        <v>1193</v>
      </c>
      <c r="K2698" s="212" t="s">
        <v>506</v>
      </c>
      <c r="L2698" s="212" t="s">
        <v>507</v>
      </c>
      <c r="M2698" s="212"/>
      <c r="N2698" s="212"/>
      <c r="O2698" s="212"/>
      <c r="P2698" s="212">
        <v>1094</v>
      </c>
      <c r="Q2698" s="212" t="s">
        <v>752</v>
      </c>
      <c r="R2698" s="212" t="s">
        <v>753</v>
      </c>
      <c r="S2698" s="212"/>
      <c r="T2698" s="212"/>
      <c r="U2698" s="212"/>
      <c r="V2698" s="212"/>
      <c r="W2698" s="212"/>
      <c r="X2698" s="212"/>
      <c r="Y2698" s="212">
        <v>1375</v>
      </c>
      <c r="Z2698" s="212" t="s">
        <v>314</v>
      </c>
      <c r="AA2698" s="212" t="s">
        <v>315</v>
      </c>
      <c r="AB2698" s="212">
        <v>6370.32</v>
      </c>
      <c r="AC2698" s="212">
        <v>7892.826</v>
      </c>
      <c r="AD2698" s="212">
        <v>8</v>
      </c>
      <c r="AE2698" s="212">
        <v>4</v>
      </c>
      <c r="AF2698" s="212">
        <v>12</v>
      </c>
      <c r="AG2698" s="212">
        <v>0</v>
      </c>
      <c r="AH2698" s="212">
        <v>76443.839999999997</v>
      </c>
      <c r="AI2698" s="212">
        <v>94713.919999999998</v>
      </c>
      <c r="AJ2698" s="212">
        <v>0</v>
      </c>
      <c r="AK2698" s="212">
        <v>0</v>
      </c>
      <c r="AL2698" s="212">
        <v>0</v>
      </c>
      <c r="AM2698">
        <v>1</v>
      </c>
      <c r="AN2698" t="str">
        <f>VLOOKUP(H2698,'Base Art'!$A:$AJ,36,FALSE)</f>
        <v>MASTERFOODS ARGENTINA LTD.</v>
      </c>
    </row>
    <row r="2699" spans="1:40" x14ac:dyDescent="0.25">
      <c r="A2699" s="212" t="s">
        <v>7819</v>
      </c>
      <c r="B2699" s="212">
        <v>1</v>
      </c>
      <c r="C2699" s="212" t="s">
        <v>7820</v>
      </c>
      <c r="D2699" s="212" t="s">
        <v>188</v>
      </c>
      <c r="E2699" s="212">
        <v>22</v>
      </c>
      <c r="F2699" s="212" t="s">
        <v>23</v>
      </c>
      <c r="G2699" s="212" t="s">
        <v>762</v>
      </c>
      <c r="H2699" s="212">
        <v>7241</v>
      </c>
      <c r="I2699" s="212" t="s">
        <v>763</v>
      </c>
      <c r="J2699" s="212">
        <v>1193</v>
      </c>
      <c r="K2699" s="212" t="s">
        <v>506</v>
      </c>
      <c r="L2699" s="212" t="s">
        <v>507</v>
      </c>
      <c r="M2699" s="212"/>
      <c r="N2699" s="212"/>
      <c r="O2699" s="212"/>
      <c r="P2699" s="212">
        <v>1094</v>
      </c>
      <c r="Q2699" s="212" t="s">
        <v>752</v>
      </c>
      <c r="R2699" s="212" t="s">
        <v>753</v>
      </c>
      <c r="S2699" s="212"/>
      <c r="T2699" s="212"/>
      <c r="U2699" s="212"/>
      <c r="V2699" s="212"/>
      <c r="W2699" s="212"/>
      <c r="X2699" s="212"/>
      <c r="Y2699" s="212">
        <v>1375</v>
      </c>
      <c r="Z2699" s="212" t="s">
        <v>314</v>
      </c>
      <c r="AA2699" s="212" t="s">
        <v>315</v>
      </c>
      <c r="AB2699" s="212">
        <v>6825.3429999999998</v>
      </c>
      <c r="AC2699" s="212">
        <v>8456.6</v>
      </c>
      <c r="AD2699" s="212">
        <v>5</v>
      </c>
      <c r="AE2699" s="212">
        <v>2</v>
      </c>
      <c r="AF2699" s="212">
        <v>7</v>
      </c>
      <c r="AG2699" s="212">
        <v>0</v>
      </c>
      <c r="AH2699" s="212">
        <v>47777.4</v>
      </c>
      <c r="AI2699" s="212">
        <v>59196.2</v>
      </c>
      <c r="AJ2699" s="212">
        <v>0</v>
      </c>
      <c r="AK2699" s="212">
        <v>0</v>
      </c>
      <c r="AL2699" s="212">
        <v>0</v>
      </c>
      <c r="AM2699">
        <v>1</v>
      </c>
      <c r="AN2699" t="str">
        <f>VLOOKUP(H2699,'Base Art'!$A:$AJ,36,FALSE)</f>
        <v>MASTERFOODS ARGENTINA LTD.</v>
      </c>
    </row>
    <row r="2700" spans="1:40" x14ac:dyDescent="0.25">
      <c r="A2700" s="212" t="s">
        <v>7819</v>
      </c>
      <c r="B2700" s="212">
        <v>1</v>
      </c>
      <c r="C2700" s="212" t="s">
        <v>7820</v>
      </c>
      <c r="D2700" s="212" t="s">
        <v>188</v>
      </c>
      <c r="E2700" s="212">
        <v>22</v>
      </c>
      <c r="F2700" s="212" t="s">
        <v>23</v>
      </c>
      <c r="G2700" s="212" t="s">
        <v>764</v>
      </c>
      <c r="H2700" s="212">
        <v>7242</v>
      </c>
      <c r="I2700" s="212" t="s">
        <v>765</v>
      </c>
      <c r="J2700" s="212">
        <v>1193</v>
      </c>
      <c r="K2700" s="212" t="s">
        <v>506</v>
      </c>
      <c r="L2700" s="212" t="s">
        <v>507</v>
      </c>
      <c r="M2700" s="212"/>
      <c r="N2700" s="212"/>
      <c r="O2700" s="212"/>
      <c r="P2700" s="212">
        <v>1094</v>
      </c>
      <c r="Q2700" s="212" t="s">
        <v>752</v>
      </c>
      <c r="R2700" s="212" t="s">
        <v>753</v>
      </c>
      <c r="S2700" s="212"/>
      <c r="T2700" s="212"/>
      <c r="U2700" s="212"/>
      <c r="V2700" s="212"/>
      <c r="W2700" s="212"/>
      <c r="X2700" s="212"/>
      <c r="Y2700" s="212">
        <v>1375</v>
      </c>
      <c r="Z2700" s="212" t="s">
        <v>314</v>
      </c>
      <c r="AA2700" s="212" t="s">
        <v>315</v>
      </c>
      <c r="AB2700" s="212">
        <v>6370.32</v>
      </c>
      <c r="AC2700" s="212">
        <v>7892.826</v>
      </c>
      <c r="AD2700" s="212">
        <v>6</v>
      </c>
      <c r="AE2700" s="212">
        <v>3</v>
      </c>
      <c r="AF2700" s="212">
        <v>9</v>
      </c>
      <c r="AG2700" s="212">
        <v>0</v>
      </c>
      <c r="AH2700" s="212">
        <v>57332.88</v>
      </c>
      <c r="AI2700" s="212">
        <v>71035.44</v>
      </c>
      <c r="AJ2700" s="212">
        <v>0</v>
      </c>
      <c r="AK2700" s="212">
        <v>0</v>
      </c>
      <c r="AL2700" s="212">
        <v>0</v>
      </c>
      <c r="AM2700">
        <v>1</v>
      </c>
      <c r="AN2700" t="str">
        <f>VLOOKUP(H2700,'Base Art'!$A:$AJ,36,FALSE)</f>
        <v>MASTERFOODS ARGENTINA LTD.</v>
      </c>
    </row>
    <row r="2701" spans="1:40" x14ac:dyDescent="0.25">
      <c r="A2701" s="212" t="s">
        <v>7819</v>
      </c>
      <c r="B2701" s="212">
        <v>1</v>
      </c>
      <c r="C2701" s="212" t="s">
        <v>7820</v>
      </c>
      <c r="D2701" s="212" t="s">
        <v>188</v>
      </c>
      <c r="E2701" s="212">
        <v>22</v>
      </c>
      <c r="F2701" s="212" t="s">
        <v>23</v>
      </c>
      <c r="G2701" s="212" t="s">
        <v>766</v>
      </c>
      <c r="H2701" s="212">
        <v>7243</v>
      </c>
      <c r="I2701" s="212" t="s">
        <v>767</v>
      </c>
      <c r="J2701" s="212">
        <v>1193</v>
      </c>
      <c r="K2701" s="212" t="s">
        <v>506</v>
      </c>
      <c r="L2701" s="212" t="s">
        <v>507</v>
      </c>
      <c r="M2701" s="212"/>
      <c r="N2701" s="212"/>
      <c r="O2701" s="212"/>
      <c r="P2701" s="212">
        <v>1094</v>
      </c>
      <c r="Q2701" s="212" t="s">
        <v>752</v>
      </c>
      <c r="R2701" s="212" t="s">
        <v>753</v>
      </c>
      <c r="S2701" s="212"/>
      <c r="T2701" s="212"/>
      <c r="U2701" s="212"/>
      <c r="V2701" s="212"/>
      <c r="W2701" s="212"/>
      <c r="X2701" s="212"/>
      <c r="Y2701" s="212">
        <v>1375</v>
      </c>
      <c r="Z2701" s="212" t="s">
        <v>314</v>
      </c>
      <c r="AA2701" s="212" t="s">
        <v>315</v>
      </c>
      <c r="AB2701" s="212">
        <v>9555.48</v>
      </c>
      <c r="AC2701" s="212">
        <v>11839.24</v>
      </c>
      <c r="AD2701" s="212">
        <v>7</v>
      </c>
      <c r="AE2701" s="212">
        <v>0</v>
      </c>
      <c r="AF2701" s="212">
        <v>7</v>
      </c>
      <c r="AG2701" s="212">
        <v>0</v>
      </c>
      <c r="AH2701" s="212">
        <v>66888.36</v>
      </c>
      <c r="AI2701" s="212">
        <v>82874.679999999993</v>
      </c>
      <c r="AJ2701" s="212">
        <v>0</v>
      </c>
      <c r="AK2701" s="212">
        <v>0</v>
      </c>
      <c r="AL2701" s="212">
        <v>0</v>
      </c>
      <c r="AM2701">
        <v>1</v>
      </c>
      <c r="AN2701" t="str">
        <f>VLOOKUP(H2701,'Base Art'!$A:$AJ,36,FALSE)</f>
        <v>MASTERFOODS ARGENTINA LTD.</v>
      </c>
    </row>
    <row r="2702" spans="1:40" x14ac:dyDescent="0.25">
      <c r="A2702" s="212" t="s">
        <v>7819</v>
      </c>
      <c r="B2702" s="212">
        <v>1</v>
      </c>
      <c r="C2702" s="212" t="s">
        <v>7820</v>
      </c>
      <c r="D2702" s="212" t="s">
        <v>188</v>
      </c>
      <c r="E2702" s="212">
        <v>22</v>
      </c>
      <c r="F2702" s="212" t="s">
        <v>23</v>
      </c>
      <c r="G2702" s="212" t="s">
        <v>1339</v>
      </c>
      <c r="H2702" s="212">
        <v>7311</v>
      </c>
      <c r="I2702" s="212" t="s">
        <v>1340</v>
      </c>
      <c r="J2702" s="212">
        <v>1194</v>
      </c>
      <c r="K2702" s="212" t="s">
        <v>310</v>
      </c>
      <c r="L2702" s="212" t="s">
        <v>311</v>
      </c>
      <c r="M2702" s="212"/>
      <c r="N2702" s="212"/>
      <c r="O2702" s="212"/>
      <c r="P2702" s="212">
        <v>1094</v>
      </c>
      <c r="Q2702" s="212" t="s">
        <v>752</v>
      </c>
      <c r="R2702" s="212" t="s">
        <v>753</v>
      </c>
      <c r="S2702" s="212"/>
      <c r="T2702" s="212"/>
      <c r="U2702" s="212"/>
      <c r="V2702" s="212"/>
      <c r="W2702" s="212"/>
      <c r="X2702" s="212"/>
      <c r="Y2702" s="212">
        <v>1375</v>
      </c>
      <c r="Z2702" s="212" t="s">
        <v>314</v>
      </c>
      <c r="AA2702" s="212" t="s">
        <v>315</v>
      </c>
      <c r="AB2702" s="212">
        <v>9555.48</v>
      </c>
      <c r="AC2702" s="212">
        <v>11839.24</v>
      </c>
      <c r="AD2702" s="212">
        <v>4</v>
      </c>
      <c r="AE2702" s="212">
        <v>0</v>
      </c>
      <c r="AF2702" s="212">
        <v>4</v>
      </c>
      <c r="AG2702" s="212">
        <v>0</v>
      </c>
      <c r="AH2702" s="212">
        <v>38221.919999999998</v>
      </c>
      <c r="AI2702" s="212">
        <v>47356.959999999999</v>
      </c>
      <c r="AJ2702" s="212">
        <v>0</v>
      </c>
      <c r="AK2702" s="212">
        <v>0</v>
      </c>
      <c r="AL2702" s="212">
        <v>0</v>
      </c>
      <c r="AM2702">
        <v>1</v>
      </c>
      <c r="AN2702" t="str">
        <f>VLOOKUP(H2702,'Base Art'!$A:$AJ,36,FALSE)</f>
        <v>MASTERFOODS ARGENTINA LTD.</v>
      </c>
    </row>
    <row r="2703" spans="1:40" x14ac:dyDescent="0.25">
      <c r="A2703" s="212" t="s">
        <v>7819</v>
      </c>
      <c r="B2703" s="212">
        <v>1</v>
      </c>
      <c r="C2703" s="212" t="s">
        <v>7820</v>
      </c>
      <c r="D2703" s="212" t="s">
        <v>188</v>
      </c>
      <c r="E2703" s="212">
        <v>22</v>
      </c>
      <c r="F2703" s="212" t="s">
        <v>23</v>
      </c>
      <c r="G2703" s="212" t="s">
        <v>7771</v>
      </c>
      <c r="H2703" s="212">
        <v>7312</v>
      </c>
      <c r="I2703" s="212" t="s">
        <v>3338</v>
      </c>
      <c r="J2703" s="212">
        <v>1194</v>
      </c>
      <c r="K2703" s="212" t="s">
        <v>310</v>
      </c>
      <c r="L2703" s="212" t="s">
        <v>311</v>
      </c>
      <c r="M2703" s="212"/>
      <c r="N2703" s="212"/>
      <c r="O2703" s="212"/>
      <c r="P2703" s="212">
        <v>1094</v>
      </c>
      <c r="Q2703" s="212" t="s">
        <v>752</v>
      </c>
      <c r="R2703" s="212" t="s">
        <v>753</v>
      </c>
      <c r="S2703" s="212"/>
      <c r="T2703" s="212"/>
      <c r="U2703" s="212"/>
      <c r="V2703" s="212"/>
      <c r="W2703" s="212"/>
      <c r="X2703" s="212"/>
      <c r="Y2703" s="212">
        <v>1375</v>
      </c>
      <c r="Z2703" s="212" t="s">
        <v>314</v>
      </c>
      <c r="AA2703" s="212" t="s">
        <v>315</v>
      </c>
      <c r="AB2703" s="212">
        <v>9555.48</v>
      </c>
      <c r="AC2703" s="212">
        <v>11839.24</v>
      </c>
      <c r="AD2703" s="212">
        <v>2</v>
      </c>
      <c r="AE2703" s="212">
        <v>0</v>
      </c>
      <c r="AF2703" s="212">
        <v>2</v>
      </c>
      <c r="AG2703" s="212">
        <v>0</v>
      </c>
      <c r="AH2703" s="212">
        <v>19110.96</v>
      </c>
      <c r="AI2703" s="212">
        <v>23678.48</v>
      </c>
      <c r="AJ2703" s="212">
        <v>0</v>
      </c>
      <c r="AK2703" s="212">
        <v>0</v>
      </c>
      <c r="AL2703" s="212">
        <v>0</v>
      </c>
      <c r="AM2703">
        <v>1</v>
      </c>
      <c r="AN2703" t="str">
        <f>VLOOKUP(H2703,'Base Art'!$A:$AJ,36,FALSE)</f>
        <v>MASTERFOODS ARGENTINA LTD.</v>
      </c>
    </row>
    <row r="2704" spans="1:40" x14ac:dyDescent="0.25">
      <c r="A2704" s="212" t="s">
        <v>7819</v>
      </c>
      <c r="B2704" s="212">
        <v>1</v>
      </c>
      <c r="C2704" s="212" t="s">
        <v>7820</v>
      </c>
      <c r="D2704" s="212" t="s">
        <v>188</v>
      </c>
      <c r="E2704" s="212">
        <v>22</v>
      </c>
      <c r="F2704" s="212" t="s">
        <v>23</v>
      </c>
      <c r="G2704" s="212" t="s">
        <v>1341</v>
      </c>
      <c r="H2704" s="212">
        <v>7313</v>
      </c>
      <c r="I2704" s="212" t="s">
        <v>1342</v>
      </c>
      <c r="J2704" s="212">
        <v>1194</v>
      </c>
      <c r="K2704" s="212" t="s">
        <v>310</v>
      </c>
      <c r="L2704" s="212" t="s">
        <v>311</v>
      </c>
      <c r="M2704" s="212"/>
      <c r="N2704" s="212"/>
      <c r="O2704" s="212"/>
      <c r="P2704" s="212">
        <v>1094</v>
      </c>
      <c r="Q2704" s="212" t="s">
        <v>752</v>
      </c>
      <c r="R2704" s="212" t="s">
        <v>753</v>
      </c>
      <c r="S2704" s="212"/>
      <c r="T2704" s="212"/>
      <c r="U2704" s="212"/>
      <c r="V2704" s="212"/>
      <c r="W2704" s="212"/>
      <c r="X2704" s="212"/>
      <c r="Y2704" s="212">
        <v>1375</v>
      </c>
      <c r="Z2704" s="212" t="s">
        <v>314</v>
      </c>
      <c r="AA2704" s="212" t="s">
        <v>315</v>
      </c>
      <c r="AB2704" s="212">
        <v>9555.48</v>
      </c>
      <c r="AC2704" s="212">
        <v>11839.24</v>
      </c>
      <c r="AD2704" s="212">
        <v>4</v>
      </c>
      <c r="AE2704" s="212">
        <v>0</v>
      </c>
      <c r="AF2704" s="212">
        <v>4</v>
      </c>
      <c r="AG2704" s="212">
        <v>0</v>
      </c>
      <c r="AH2704" s="212">
        <v>38221.919999999998</v>
      </c>
      <c r="AI2704" s="212">
        <v>47356.959999999999</v>
      </c>
      <c r="AJ2704" s="212">
        <v>0</v>
      </c>
      <c r="AK2704" s="212">
        <v>0</v>
      </c>
      <c r="AL2704" s="212">
        <v>0</v>
      </c>
      <c r="AM2704">
        <v>1</v>
      </c>
      <c r="AN2704" t="str">
        <f>VLOOKUP(H2704,'Base Art'!$A:$AJ,36,FALSE)</f>
        <v>MASTERFOODS ARGENTINA LTD.</v>
      </c>
    </row>
    <row r="2705" spans="1:40" x14ac:dyDescent="0.25">
      <c r="A2705" s="212" t="s">
        <v>7819</v>
      </c>
      <c r="B2705" s="212">
        <v>1</v>
      </c>
      <c r="C2705" s="212" t="s">
        <v>7820</v>
      </c>
      <c r="D2705" s="212" t="s">
        <v>188</v>
      </c>
      <c r="E2705" s="212">
        <v>22</v>
      </c>
      <c r="F2705" s="212" t="s">
        <v>23</v>
      </c>
      <c r="G2705" s="212" t="s">
        <v>1150</v>
      </c>
      <c r="H2705" s="212">
        <v>7423</v>
      </c>
      <c r="I2705" s="212" t="s">
        <v>1151</v>
      </c>
      <c r="J2705" s="212">
        <v>1469</v>
      </c>
      <c r="K2705" s="212" t="s">
        <v>1152</v>
      </c>
      <c r="L2705" s="212" t="s">
        <v>1153</v>
      </c>
      <c r="M2705" s="212"/>
      <c r="N2705" s="212"/>
      <c r="O2705" s="212"/>
      <c r="P2705" s="212">
        <v>1103</v>
      </c>
      <c r="Q2705" s="212" t="s">
        <v>1154</v>
      </c>
      <c r="R2705" s="212" t="s">
        <v>1155</v>
      </c>
      <c r="S2705" s="212"/>
      <c r="T2705" s="212"/>
      <c r="U2705" s="212"/>
      <c r="V2705" s="212"/>
      <c r="W2705" s="212"/>
      <c r="X2705" s="212"/>
      <c r="Y2705" s="212">
        <v>1374</v>
      </c>
      <c r="Z2705" s="212" t="s">
        <v>336</v>
      </c>
      <c r="AA2705" s="212" t="s">
        <v>337</v>
      </c>
      <c r="AB2705" s="212">
        <v>31044.21</v>
      </c>
      <c r="AC2705" s="212">
        <v>38463.775999999998</v>
      </c>
      <c r="AD2705" s="212">
        <v>0.33329999999999999</v>
      </c>
      <c r="AE2705" s="212">
        <v>0</v>
      </c>
      <c r="AF2705" s="212">
        <v>0.33329999999999999</v>
      </c>
      <c r="AG2705" s="212">
        <v>0</v>
      </c>
      <c r="AH2705" s="212">
        <v>10348.07</v>
      </c>
      <c r="AI2705" s="212">
        <v>12821.26</v>
      </c>
      <c r="AJ2705" s="212">
        <v>0</v>
      </c>
      <c r="AK2705" s="212">
        <v>0</v>
      </c>
      <c r="AL2705" s="212">
        <v>0</v>
      </c>
      <c r="AM2705">
        <v>1</v>
      </c>
      <c r="AN2705" t="str">
        <f>VLOOKUP(H2705,'Base Art'!$A:$AJ,36,FALSE)</f>
        <v>LHERITIER ARGENTINA S.A.</v>
      </c>
    </row>
    <row r="2706" spans="1:40" x14ac:dyDescent="0.25">
      <c r="A2706" s="212" t="s">
        <v>7819</v>
      </c>
      <c r="B2706" s="212">
        <v>1</v>
      </c>
      <c r="C2706" s="212" t="s">
        <v>7820</v>
      </c>
      <c r="D2706" s="212" t="s">
        <v>188</v>
      </c>
      <c r="E2706" s="212">
        <v>22</v>
      </c>
      <c r="F2706" s="212" t="s">
        <v>23</v>
      </c>
      <c r="G2706" s="212" t="s">
        <v>772</v>
      </c>
      <c r="H2706" s="212">
        <v>7431</v>
      </c>
      <c r="I2706" s="212" t="s">
        <v>773</v>
      </c>
      <c r="J2706" s="212">
        <v>1257</v>
      </c>
      <c r="K2706" s="212" t="s">
        <v>774</v>
      </c>
      <c r="L2706" s="212" t="s">
        <v>775</v>
      </c>
      <c r="M2706" s="212"/>
      <c r="N2706" s="212"/>
      <c r="O2706" s="212"/>
      <c r="P2706" s="212">
        <v>1101</v>
      </c>
      <c r="Q2706" s="212" t="s">
        <v>776</v>
      </c>
      <c r="R2706" s="212" t="s">
        <v>777</v>
      </c>
      <c r="S2706" s="212"/>
      <c r="T2706" s="212"/>
      <c r="U2706" s="212"/>
      <c r="V2706" s="212"/>
      <c r="W2706" s="212"/>
      <c r="X2706" s="212"/>
      <c r="Y2706" s="212">
        <v>1375</v>
      </c>
      <c r="Z2706" s="212" t="s">
        <v>314</v>
      </c>
      <c r="AA2706" s="212" t="s">
        <v>315</v>
      </c>
      <c r="AB2706" s="212">
        <v>15552.674999999999</v>
      </c>
      <c r="AC2706" s="212">
        <v>19269.764999999999</v>
      </c>
      <c r="AD2706" s="212">
        <v>8.125</v>
      </c>
      <c r="AE2706" s="212">
        <v>1.625</v>
      </c>
      <c r="AF2706" s="212">
        <v>9.75</v>
      </c>
      <c r="AG2706" s="212">
        <v>0</v>
      </c>
      <c r="AH2706" s="212">
        <v>151638.57999999999</v>
      </c>
      <c r="AI2706" s="212">
        <v>187880.2</v>
      </c>
      <c r="AJ2706" s="212">
        <v>0</v>
      </c>
      <c r="AK2706" s="212">
        <v>0</v>
      </c>
      <c r="AL2706" s="212">
        <v>0</v>
      </c>
      <c r="AM2706">
        <v>1</v>
      </c>
      <c r="AN2706" t="str">
        <f>VLOOKUP(H2706,'Base Art'!$A:$AJ,36,FALSE)</f>
        <v>NUTRIPET S.A.U.</v>
      </c>
    </row>
    <row r="2707" spans="1:40" x14ac:dyDescent="0.25">
      <c r="A2707" s="212" t="s">
        <v>7819</v>
      </c>
      <c r="B2707" s="212">
        <v>1</v>
      </c>
      <c r="C2707" s="212" t="s">
        <v>7820</v>
      </c>
      <c r="D2707" s="212" t="s">
        <v>188</v>
      </c>
      <c r="E2707" s="212">
        <v>22</v>
      </c>
      <c r="F2707" s="212" t="s">
        <v>23</v>
      </c>
      <c r="G2707" s="212" t="s">
        <v>1485</v>
      </c>
      <c r="H2707" s="212">
        <v>7432</v>
      </c>
      <c r="I2707" s="212" t="s">
        <v>1486</v>
      </c>
      <c r="J2707" s="212">
        <v>1472</v>
      </c>
      <c r="K2707" s="212" t="s">
        <v>1078</v>
      </c>
      <c r="L2707" s="212" t="s">
        <v>1079</v>
      </c>
      <c r="M2707" s="212"/>
      <c r="N2707" s="212"/>
      <c r="O2707" s="212"/>
      <c r="P2707" s="212">
        <v>1105</v>
      </c>
      <c r="Q2707" s="212" t="s">
        <v>1080</v>
      </c>
      <c r="R2707" s="212" t="s">
        <v>1081</v>
      </c>
      <c r="S2707" s="212"/>
      <c r="T2707" s="212"/>
      <c r="U2707" s="212"/>
      <c r="V2707" s="212"/>
      <c r="W2707" s="212"/>
      <c r="X2707" s="212"/>
      <c r="Y2707" s="212">
        <v>1374</v>
      </c>
      <c r="Z2707" s="212" t="s">
        <v>336</v>
      </c>
      <c r="AA2707" s="212" t="s">
        <v>337</v>
      </c>
      <c r="AB2707" s="212">
        <v>22806.18</v>
      </c>
      <c r="AC2707" s="212">
        <v>28256.857</v>
      </c>
      <c r="AD2707" s="212">
        <v>0.33329999999999999</v>
      </c>
      <c r="AE2707" s="212">
        <v>0</v>
      </c>
      <c r="AF2707" s="212">
        <v>0.33329999999999999</v>
      </c>
      <c r="AG2707" s="212">
        <v>0</v>
      </c>
      <c r="AH2707" s="212">
        <v>7602.06</v>
      </c>
      <c r="AI2707" s="212">
        <v>9418.9500000000007</v>
      </c>
      <c r="AJ2707" s="212">
        <v>0</v>
      </c>
      <c r="AK2707" s="212">
        <v>0</v>
      </c>
      <c r="AL2707" s="212">
        <v>0</v>
      </c>
      <c r="AM2707">
        <v>1</v>
      </c>
      <c r="AN2707" t="str">
        <f>VLOOKUP(H2707,'Base Art'!$A:$AJ,36,FALSE)</f>
        <v>LHERITIER ARGENTINA S.A.</v>
      </c>
    </row>
    <row r="2708" spans="1:40" x14ac:dyDescent="0.25">
      <c r="A2708" s="212" t="s">
        <v>7819</v>
      </c>
      <c r="B2708" s="212">
        <v>1</v>
      </c>
      <c r="C2708" s="212" t="s">
        <v>7820</v>
      </c>
      <c r="D2708" s="212" t="s">
        <v>188</v>
      </c>
      <c r="E2708" s="212">
        <v>22</v>
      </c>
      <c r="F2708" s="212" t="s">
        <v>23</v>
      </c>
      <c r="G2708" s="212" t="s">
        <v>1579</v>
      </c>
      <c r="H2708" s="212">
        <v>7434</v>
      </c>
      <c r="I2708" s="212" t="s">
        <v>1580</v>
      </c>
      <c r="J2708" s="212">
        <v>1193</v>
      </c>
      <c r="K2708" s="212" t="s">
        <v>506</v>
      </c>
      <c r="L2708" s="212" t="s">
        <v>507</v>
      </c>
      <c r="M2708" s="212"/>
      <c r="N2708" s="212"/>
      <c r="O2708" s="212"/>
      <c r="P2708" s="212">
        <v>1094</v>
      </c>
      <c r="Q2708" s="212" t="s">
        <v>752</v>
      </c>
      <c r="R2708" s="212" t="s">
        <v>753</v>
      </c>
      <c r="S2708" s="212"/>
      <c r="T2708" s="212"/>
      <c r="U2708" s="212"/>
      <c r="V2708" s="212"/>
      <c r="W2708" s="212"/>
      <c r="X2708" s="212"/>
      <c r="Y2708" s="212">
        <v>1375</v>
      </c>
      <c r="Z2708" s="212" t="s">
        <v>314</v>
      </c>
      <c r="AA2708" s="212" t="s">
        <v>315</v>
      </c>
      <c r="AB2708" s="212">
        <v>7432.04</v>
      </c>
      <c r="AC2708" s="212">
        <v>9208.2980000000007</v>
      </c>
      <c r="AD2708" s="212">
        <v>7</v>
      </c>
      <c r="AE2708" s="212">
        <v>2</v>
      </c>
      <c r="AF2708" s="212">
        <v>9</v>
      </c>
      <c r="AG2708" s="212">
        <v>0</v>
      </c>
      <c r="AH2708" s="212">
        <v>66888.36</v>
      </c>
      <c r="AI2708" s="212">
        <v>82874.679999999993</v>
      </c>
      <c r="AJ2708" s="212">
        <v>0</v>
      </c>
      <c r="AK2708" s="212">
        <v>0</v>
      </c>
      <c r="AL2708" s="212">
        <v>0</v>
      </c>
      <c r="AM2708">
        <v>1</v>
      </c>
      <c r="AN2708" t="str">
        <f>VLOOKUP(H2708,'Base Art'!$A:$AJ,36,FALSE)</f>
        <v>MASTERFOODS ARGENTINA LTD.</v>
      </c>
    </row>
    <row r="2709" spans="1:40" x14ac:dyDescent="0.25">
      <c r="A2709" s="212" t="s">
        <v>7819</v>
      </c>
      <c r="B2709" s="212">
        <v>1</v>
      </c>
      <c r="C2709" s="212" t="s">
        <v>7820</v>
      </c>
      <c r="D2709" s="212" t="s">
        <v>188</v>
      </c>
      <c r="E2709" s="212">
        <v>22</v>
      </c>
      <c r="F2709" s="212" t="s">
        <v>23</v>
      </c>
      <c r="G2709" s="212" t="s">
        <v>778</v>
      </c>
      <c r="H2709" s="212">
        <v>7690</v>
      </c>
      <c r="I2709" s="212" t="s">
        <v>779</v>
      </c>
      <c r="J2709" s="212">
        <v>1193</v>
      </c>
      <c r="K2709" s="212" t="s">
        <v>506</v>
      </c>
      <c r="L2709" s="212" t="s">
        <v>507</v>
      </c>
      <c r="M2709" s="212"/>
      <c r="N2709" s="212"/>
      <c r="O2709" s="212"/>
      <c r="P2709" s="212">
        <v>1098</v>
      </c>
      <c r="Q2709" s="212" t="s">
        <v>312</v>
      </c>
      <c r="R2709" s="212" t="s">
        <v>313</v>
      </c>
      <c r="S2709" s="212"/>
      <c r="T2709" s="212"/>
      <c r="U2709" s="212"/>
      <c r="V2709" s="212"/>
      <c r="W2709" s="212"/>
      <c r="X2709" s="212"/>
      <c r="Y2709" s="212">
        <v>1375</v>
      </c>
      <c r="Z2709" s="212" t="s">
        <v>314</v>
      </c>
      <c r="AA2709" s="212" t="s">
        <v>315</v>
      </c>
      <c r="AB2709" s="212">
        <v>41193.379999999997</v>
      </c>
      <c r="AC2709" s="212">
        <v>51038.597999999998</v>
      </c>
      <c r="AD2709" s="212">
        <v>2.9</v>
      </c>
      <c r="AE2709" s="212">
        <v>0</v>
      </c>
      <c r="AF2709" s="212">
        <v>2.9</v>
      </c>
      <c r="AG2709" s="212">
        <v>0</v>
      </c>
      <c r="AH2709" s="212">
        <v>119460.8</v>
      </c>
      <c r="AI2709" s="212">
        <v>148011.94</v>
      </c>
      <c r="AJ2709" s="212">
        <v>0</v>
      </c>
      <c r="AK2709" s="212">
        <v>0</v>
      </c>
      <c r="AL2709" s="212">
        <v>0</v>
      </c>
      <c r="AM2709">
        <v>1</v>
      </c>
      <c r="AN2709" t="str">
        <f>VLOOKUP(H2709,'Base Art'!$A:$AJ,36,FALSE)</f>
        <v>MASTERFOODS ARGENTINA LTD.</v>
      </c>
    </row>
    <row r="2710" spans="1:40" x14ac:dyDescent="0.25">
      <c r="A2710" s="212" t="s">
        <v>7819</v>
      </c>
      <c r="B2710" s="212">
        <v>1</v>
      </c>
      <c r="C2710" s="212" t="s">
        <v>7820</v>
      </c>
      <c r="D2710" s="212" t="s">
        <v>188</v>
      </c>
      <c r="E2710" s="212">
        <v>22</v>
      </c>
      <c r="F2710" s="212" t="s">
        <v>23</v>
      </c>
      <c r="G2710" s="212" t="s">
        <v>780</v>
      </c>
      <c r="H2710" s="212">
        <v>7691</v>
      </c>
      <c r="I2710" s="212" t="s">
        <v>781</v>
      </c>
      <c r="J2710" s="212">
        <v>1193</v>
      </c>
      <c r="K2710" s="212" t="s">
        <v>506</v>
      </c>
      <c r="L2710" s="212" t="s">
        <v>507</v>
      </c>
      <c r="M2710" s="212"/>
      <c r="N2710" s="212"/>
      <c r="O2710" s="212"/>
      <c r="P2710" s="212">
        <v>1098</v>
      </c>
      <c r="Q2710" s="212" t="s">
        <v>312</v>
      </c>
      <c r="R2710" s="212" t="s">
        <v>313</v>
      </c>
      <c r="S2710" s="212"/>
      <c r="T2710" s="212"/>
      <c r="U2710" s="212"/>
      <c r="V2710" s="212"/>
      <c r="W2710" s="212"/>
      <c r="X2710" s="212"/>
      <c r="Y2710" s="212">
        <v>1375</v>
      </c>
      <c r="Z2710" s="212" t="s">
        <v>314</v>
      </c>
      <c r="AA2710" s="212" t="s">
        <v>315</v>
      </c>
      <c r="AB2710" s="212">
        <v>41193.379999999997</v>
      </c>
      <c r="AC2710" s="212">
        <v>51038.597999999998</v>
      </c>
      <c r="AD2710" s="212">
        <v>2.65</v>
      </c>
      <c r="AE2710" s="212">
        <v>0</v>
      </c>
      <c r="AF2710" s="212">
        <v>2.65</v>
      </c>
      <c r="AG2710" s="212">
        <v>0</v>
      </c>
      <c r="AH2710" s="212">
        <v>109162.46</v>
      </c>
      <c r="AI2710" s="212">
        <v>135252.28</v>
      </c>
      <c r="AJ2710" s="212">
        <v>0</v>
      </c>
      <c r="AK2710" s="212">
        <v>0</v>
      </c>
      <c r="AL2710" s="212">
        <v>0</v>
      </c>
      <c r="AM2710">
        <v>1</v>
      </c>
      <c r="AN2710" t="str">
        <f>VLOOKUP(H2710,'Base Art'!$A:$AJ,36,FALSE)</f>
        <v>MASTERFOODS ARGENTINA LTD.</v>
      </c>
    </row>
    <row r="2711" spans="1:40" x14ac:dyDescent="0.25">
      <c r="A2711" s="212" t="s">
        <v>7819</v>
      </c>
      <c r="B2711" s="212">
        <v>1</v>
      </c>
      <c r="C2711" s="212" t="s">
        <v>7820</v>
      </c>
      <c r="D2711" s="212" t="s">
        <v>188</v>
      </c>
      <c r="E2711" s="212">
        <v>22</v>
      </c>
      <c r="F2711" s="212" t="s">
        <v>23</v>
      </c>
      <c r="G2711" s="212" t="s">
        <v>1343</v>
      </c>
      <c r="H2711" s="212">
        <v>7692</v>
      </c>
      <c r="I2711" s="212" t="s">
        <v>1344</v>
      </c>
      <c r="J2711" s="212">
        <v>1193</v>
      </c>
      <c r="K2711" s="212" t="s">
        <v>506</v>
      </c>
      <c r="L2711" s="212" t="s">
        <v>507</v>
      </c>
      <c r="M2711" s="212"/>
      <c r="N2711" s="212"/>
      <c r="O2711" s="212"/>
      <c r="P2711" s="212">
        <v>1098</v>
      </c>
      <c r="Q2711" s="212" t="s">
        <v>312</v>
      </c>
      <c r="R2711" s="212" t="s">
        <v>313</v>
      </c>
      <c r="S2711" s="212"/>
      <c r="T2711" s="212"/>
      <c r="U2711" s="212"/>
      <c r="V2711" s="212"/>
      <c r="W2711" s="212"/>
      <c r="X2711" s="212"/>
      <c r="Y2711" s="212">
        <v>1375</v>
      </c>
      <c r="Z2711" s="212" t="s">
        <v>314</v>
      </c>
      <c r="AA2711" s="212" t="s">
        <v>315</v>
      </c>
      <c r="AB2711" s="212">
        <v>41193.379999999997</v>
      </c>
      <c r="AC2711" s="212">
        <v>51038.597999999998</v>
      </c>
      <c r="AD2711" s="212">
        <v>1.65</v>
      </c>
      <c r="AE2711" s="212">
        <v>0</v>
      </c>
      <c r="AF2711" s="212">
        <v>1.65</v>
      </c>
      <c r="AG2711" s="212">
        <v>0</v>
      </c>
      <c r="AH2711" s="212">
        <v>67969.08</v>
      </c>
      <c r="AI2711" s="212">
        <v>84213.69</v>
      </c>
      <c r="AJ2711" s="212">
        <v>0</v>
      </c>
      <c r="AK2711" s="212">
        <v>0</v>
      </c>
      <c r="AL2711" s="212">
        <v>0</v>
      </c>
      <c r="AM2711">
        <v>1</v>
      </c>
      <c r="AN2711" t="str">
        <f>VLOOKUP(H2711,'Base Art'!$A:$AJ,36,FALSE)</f>
        <v>MASTERFOODS ARGENTINA LTD.</v>
      </c>
    </row>
    <row r="2712" spans="1:40" x14ac:dyDescent="0.25">
      <c r="A2712" s="212" t="s">
        <v>7819</v>
      </c>
      <c r="B2712" s="212">
        <v>1</v>
      </c>
      <c r="C2712" s="212" t="s">
        <v>7820</v>
      </c>
      <c r="D2712" s="212" t="s">
        <v>188</v>
      </c>
      <c r="E2712" s="212">
        <v>22</v>
      </c>
      <c r="F2712" s="212" t="s">
        <v>23</v>
      </c>
      <c r="G2712" s="212" t="s">
        <v>782</v>
      </c>
      <c r="H2712" s="212">
        <v>7693</v>
      </c>
      <c r="I2712" s="212" t="s">
        <v>783</v>
      </c>
      <c r="J2712" s="212">
        <v>1193</v>
      </c>
      <c r="K2712" s="212" t="s">
        <v>506</v>
      </c>
      <c r="L2712" s="212" t="s">
        <v>507</v>
      </c>
      <c r="M2712" s="212"/>
      <c r="N2712" s="212"/>
      <c r="O2712" s="212"/>
      <c r="P2712" s="212">
        <v>1098</v>
      </c>
      <c r="Q2712" s="212" t="s">
        <v>312</v>
      </c>
      <c r="R2712" s="212" t="s">
        <v>313</v>
      </c>
      <c r="S2712" s="212"/>
      <c r="T2712" s="212"/>
      <c r="U2712" s="212"/>
      <c r="V2712" s="212"/>
      <c r="W2712" s="212"/>
      <c r="X2712" s="212"/>
      <c r="Y2712" s="212">
        <v>1375</v>
      </c>
      <c r="Z2712" s="212" t="s">
        <v>314</v>
      </c>
      <c r="AA2712" s="212" t="s">
        <v>315</v>
      </c>
      <c r="AB2712" s="212">
        <v>41193.379999999997</v>
      </c>
      <c r="AC2712" s="212">
        <v>51038.597999999998</v>
      </c>
      <c r="AD2712" s="212">
        <v>2.5499999999999998</v>
      </c>
      <c r="AE2712" s="212">
        <v>0</v>
      </c>
      <c r="AF2712" s="212">
        <v>2.5499999999999998</v>
      </c>
      <c r="AG2712" s="212">
        <v>0</v>
      </c>
      <c r="AH2712" s="212">
        <v>105043.12</v>
      </c>
      <c r="AI2712" s="212">
        <v>130148.42</v>
      </c>
      <c r="AJ2712" s="212">
        <v>0</v>
      </c>
      <c r="AK2712" s="212">
        <v>0</v>
      </c>
      <c r="AL2712" s="212">
        <v>0</v>
      </c>
      <c r="AM2712">
        <v>1</v>
      </c>
      <c r="AN2712" t="str">
        <f>VLOOKUP(H2712,'Base Art'!$A:$AJ,36,FALSE)</f>
        <v>MASTERFOODS ARGENTINA LTD.</v>
      </c>
    </row>
    <row r="2713" spans="1:40" x14ac:dyDescent="0.25">
      <c r="A2713" s="212" t="s">
        <v>7819</v>
      </c>
      <c r="B2713" s="212">
        <v>1</v>
      </c>
      <c r="C2713" s="212" t="s">
        <v>7820</v>
      </c>
      <c r="D2713" s="212" t="s">
        <v>188</v>
      </c>
      <c r="E2713" s="212">
        <v>22</v>
      </c>
      <c r="F2713" s="212" t="s">
        <v>23</v>
      </c>
      <c r="G2713" s="212" t="s">
        <v>784</v>
      </c>
      <c r="H2713" s="212">
        <v>7784</v>
      </c>
      <c r="I2713" s="212" t="s">
        <v>785</v>
      </c>
      <c r="J2713" s="212">
        <v>1193</v>
      </c>
      <c r="K2713" s="212" t="s">
        <v>506</v>
      </c>
      <c r="L2713" s="212" t="s">
        <v>507</v>
      </c>
      <c r="M2713" s="212"/>
      <c r="N2713" s="212"/>
      <c r="O2713" s="212"/>
      <c r="P2713" s="212">
        <v>1098</v>
      </c>
      <c r="Q2713" s="212" t="s">
        <v>312</v>
      </c>
      <c r="R2713" s="212" t="s">
        <v>313</v>
      </c>
      <c r="S2713" s="212"/>
      <c r="T2713" s="212"/>
      <c r="U2713" s="212"/>
      <c r="V2713" s="212"/>
      <c r="W2713" s="212"/>
      <c r="X2713" s="212"/>
      <c r="Y2713" s="212">
        <v>1375</v>
      </c>
      <c r="Z2713" s="212" t="s">
        <v>314</v>
      </c>
      <c r="AA2713" s="212" t="s">
        <v>315</v>
      </c>
      <c r="AB2713" s="212">
        <v>38897.019999999997</v>
      </c>
      <c r="AC2713" s="212">
        <v>48193.409</v>
      </c>
      <c r="AD2713" s="212">
        <v>0.4</v>
      </c>
      <c r="AE2713" s="212">
        <v>0</v>
      </c>
      <c r="AF2713" s="212">
        <v>0.4</v>
      </c>
      <c r="AG2713" s="212">
        <v>0</v>
      </c>
      <c r="AH2713" s="212">
        <v>15558.81</v>
      </c>
      <c r="AI2713" s="212">
        <v>19277.36</v>
      </c>
      <c r="AJ2713" s="212">
        <v>0</v>
      </c>
      <c r="AK2713" s="212">
        <v>0</v>
      </c>
      <c r="AL2713" s="212">
        <v>0</v>
      </c>
      <c r="AM2713">
        <v>1</v>
      </c>
      <c r="AN2713" t="str">
        <f>VLOOKUP(H2713,'Base Art'!$A:$AJ,36,FALSE)</f>
        <v>MASTERFOODS ARGENTINA LTD.</v>
      </c>
    </row>
    <row r="2714" spans="1:40" x14ac:dyDescent="0.25">
      <c r="A2714" s="212" t="s">
        <v>7819</v>
      </c>
      <c r="B2714" s="212">
        <v>1</v>
      </c>
      <c r="C2714" s="212" t="s">
        <v>7820</v>
      </c>
      <c r="D2714" s="212" t="s">
        <v>188</v>
      </c>
      <c r="E2714" s="212">
        <v>22</v>
      </c>
      <c r="F2714" s="212" t="s">
        <v>23</v>
      </c>
      <c r="G2714" s="212" t="s">
        <v>1588</v>
      </c>
      <c r="H2714" s="212">
        <v>7785</v>
      </c>
      <c r="I2714" s="212" t="s">
        <v>1589</v>
      </c>
      <c r="J2714" s="212">
        <v>1193</v>
      </c>
      <c r="K2714" s="212" t="s">
        <v>506</v>
      </c>
      <c r="L2714" s="212" t="s">
        <v>507</v>
      </c>
      <c r="M2714" s="212"/>
      <c r="N2714" s="212"/>
      <c r="O2714" s="212"/>
      <c r="P2714" s="212">
        <v>1094</v>
      </c>
      <c r="Q2714" s="212" t="s">
        <v>752</v>
      </c>
      <c r="R2714" s="212" t="s">
        <v>753</v>
      </c>
      <c r="S2714" s="212"/>
      <c r="T2714" s="212"/>
      <c r="U2714" s="212"/>
      <c r="V2714" s="212"/>
      <c r="W2714" s="212"/>
      <c r="X2714" s="212"/>
      <c r="Y2714" s="212">
        <v>1375</v>
      </c>
      <c r="Z2714" s="212" t="s">
        <v>314</v>
      </c>
      <c r="AA2714" s="212" t="s">
        <v>315</v>
      </c>
      <c r="AB2714" s="212">
        <v>9555.48</v>
      </c>
      <c r="AC2714" s="212">
        <v>11839.24</v>
      </c>
      <c r="AD2714" s="212">
        <v>8</v>
      </c>
      <c r="AE2714" s="212">
        <v>0</v>
      </c>
      <c r="AF2714" s="212">
        <v>8</v>
      </c>
      <c r="AG2714" s="212">
        <v>0</v>
      </c>
      <c r="AH2714" s="212">
        <v>76443.839999999997</v>
      </c>
      <c r="AI2714" s="212">
        <v>94713.919999999998</v>
      </c>
      <c r="AJ2714" s="212">
        <v>0</v>
      </c>
      <c r="AK2714" s="212">
        <v>0</v>
      </c>
      <c r="AL2714" s="212">
        <v>0</v>
      </c>
      <c r="AM2714">
        <v>1</v>
      </c>
      <c r="AN2714" t="str">
        <f>VLOOKUP(H2714,'Base Art'!$A:$AJ,36,FALSE)</f>
        <v>MASTERFOODS ARGENTINA LTD.</v>
      </c>
    </row>
    <row r="2715" spans="1:40" x14ac:dyDescent="0.25">
      <c r="A2715" s="212" t="s">
        <v>7819</v>
      </c>
      <c r="B2715" s="212">
        <v>1</v>
      </c>
      <c r="C2715" s="212" t="s">
        <v>7820</v>
      </c>
      <c r="D2715" s="212" t="s">
        <v>188</v>
      </c>
      <c r="E2715" s="212">
        <v>22</v>
      </c>
      <c r="F2715" s="212" t="s">
        <v>23</v>
      </c>
      <c r="G2715" s="212" t="s">
        <v>790</v>
      </c>
      <c r="H2715" s="212">
        <v>7902</v>
      </c>
      <c r="I2715" s="212" t="s">
        <v>791</v>
      </c>
      <c r="J2715" s="212">
        <v>1193</v>
      </c>
      <c r="K2715" s="212" t="s">
        <v>506</v>
      </c>
      <c r="L2715" s="212" t="s">
        <v>507</v>
      </c>
      <c r="M2715" s="212"/>
      <c r="N2715" s="212"/>
      <c r="O2715" s="212"/>
      <c r="P2715" s="212">
        <v>1094</v>
      </c>
      <c r="Q2715" s="212" t="s">
        <v>752</v>
      </c>
      <c r="R2715" s="212" t="s">
        <v>753</v>
      </c>
      <c r="S2715" s="212"/>
      <c r="T2715" s="212"/>
      <c r="U2715" s="212"/>
      <c r="V2715" s="212"/>
      <c r="W2715" s="212"/>
      <c r="X2715" s="212"/>
      <c r="Y2715" s="212">
        <v>1375</v>
      </c>
      <c r="Z2715" s="212" t="s">
        <v>314</v>
      </c>
      <c r="AA2715" s="212" t="s">
        <v>315</v>
      </c>
      <c r="AB2715" s="212">
        <v>9555.48</v>
      </c>
      <c r="AC2715" s="212">
        <v>11839.24</v>
      </c>
      <c r="AD2715" s="212">
        <v>6</v>
      </c>
      <c r="AE2715" s="212">
        <v>0</v>
      </c>
      <c r="AF2715" s="212">
        <v>6</v>
      </c>
      <c r="AG2715" s="212">
        <v>0</v>
      </c>
      <c r="AH2715" s="212">
        <v>57332.88</v>
      </c>
      <c r="AI2715" s="212">
        <v>71035.44</v>
      </c>
      <c r="AJ2715" s="212">
        <v>0</v>
      </c>
      <c r="AK2715" s="212">
        <v>0</v>
      </c>
      <c r="AL2715" s="212">
        <v>0</v>
      </c>
      <c r="AM2715">
        <v>1</v>
      </c>
      <c r="AN2715" t="str">
        <f>VLOOKUP(H2715,'Base Art'!$A:$AJ,36,FALSE)</f>
        <v>MASTERFOODS ARGENTINA LTD.</v>
      </c>
    </row>
    <row r="2716" spans="1:40" x14ac:dyDescent="0.25">
      <c r="A2716" s="212" t="s">
        <v>7819</v>
      </c>
      <c r="B2716" s="212">
        <v>1</v>
      </c>
      <c r="C2716" s="212" t="s">
        <v>7820</v>
      </c>
      <c r="D2716" s="212" t="s">
        <v>188</v>
      </c>
      <c r="E2716" s="212">
        <v>22</v>
      </c>
      <c r="F2716" s="212" t="s">
        <v>23</v>
      </c>
      <c r="G2716" s="212" t="s">
        <v>1625</v>
      </c>
      <c r="H2716" s="212">
        <v>7906</v>
      </c>
      <c r="I2716" s="212" t="s">
        <v>1626</v>
      </c>
      <c r="J2716" s="212"/>
      <c r="K2716" s="212"/>
      <c r="L2716" s="212"/>
      <c r="M2716" s="212"/>
      <c r="N2716" s="212"/>
      <c r="O2716" s="212"/>
      <c r="P2716" s="212"/>
      <c r="Q2716" s="212"/>
      <c r="R2716" s="212"/>
      <c r="S2716" s="212"/>
      <c r="T2716" s="212"/>
      <c r="U2716" s="212"/>
      <c r="V2716" s="212"/>
      <c r="W2716" s="212"/>
      <c r="X2716" s="212"/>
      <c r="Y2716" s="212">
        <v>1374</v>
      </c>
      <c r="Z2716" s="212" t="s">
        <v>336</v>
      </c>
      <c r="AA2716" s="212" t="s">
        <v>337</v>
      </c>
      <c r="AB2716" s="212">
        <v>17801.634999999998</v>
      </c>
      <c r="AC2716" s="212">
        <v>22056.225999999999</v>
      </c>
      <c r="AD2716" s="212">
        <v>3</v>
      </c>
      <c r="AE2716" s="212">
        <v>0</v>
      </c>
      <c r="AF2716" s="212">
        <v>3</v>
      </c>
      <c r="AG2716" s="212">
        <v>0</v>
      </c>
      <c r="AH2716" s="212">
        <v>53404.91</v>
      </c>
      <c r="AI2716" s="212">
        <v>66168.679999999993</v>
      </c>
      <c r="AJ2716" s="212">
        <v>0</v>
      </c>
      <c r="AK2716" s="212">
        <v>0</v>
      </c>
      <c r="AL2716" s="212">
        <v>0</v>
      </c>
      <c r="AM2716">
        <v>1</v>
      </c>
      <c r="AN2716" t="str">
        <f>VLOOKUP(H2716,'Base Art'!$A:$AJ,36,FALSE)</f>
        <v>ARCOR S.A.I.C.</v>
      </c>
    </row>
    <row r="2717" spans="1:40" x14ac:dyDescent="0.25">
      <c r="A2717" s="212" t="s">
        <v>7819</v>
      </c>
      <c r="B2717" s="212">
        <v>1</v>
      </c>
      <c r="C2717" s="212" t="s">
        <v>7820</v>
      </c>
      <c r="D2717" s="212" t="s">
        <v>188</v>
      </c>
      <c r="E2717" s="212">
        <v>22</v>
      </c>
      <c r="F2717" s="212" t="s">
        <v>23</v>
      </c>
      <c r="G2717" s="212" t="s">
        <v>1162</v>
      </c>
      <c r="H2717" s="212">
        <v>7907</v>
      </c>
      <c r="I2717" s="212" t="s">
        <v>1163</v>
      </c>
      <c r="J2717" s="212"/>
      <c r="K2717" s="212"/>
      <c r="L2717" s="212"/>
      <c r="M2717" s="212"/>
      <c r="N2717" s="212"/>
      <c r="O2717" s="212"/>
      <c r="P2717" s="212"/>
      <c r="Q2717" s="212"/>
      <c r="R2717" s="212"/>
      <c r="S2717" s="212"/>
      <c r="T2717" s="212"/>
      <c r="U2717" s="212"/>
      <c r="V2717" s="212"/>
      <c r="W2717" s="212"/>
      <c r="X2717" s="212"/>
      <c r="Y2717" s="212">
        <v>1374</v>
      </c>
      <c r="Z2717" s="212" t="s">
        <v>336</v>
      </c>
      <c r="AA2717" s="212" t="s">
        <v>337</v>
      </c>
      <c r="AB2717" s="212">
        <v>17801.634999999998</v>
      </c>
      <c r="AC2717" s="212">
        <v>22056.226999999999</v>
      </c>
      <c r="AD2717" s="212">
        <v>1</v>
      </c>
      <c r="AE2717" s="212">
        <v>0</v>
      </c>
      <c r="AF2717" s="212">
        <v>1</v>
      </c>
      <c r="AG2717" s="212">
        <v>0</v>
      </c>
      <c r="AH2717" s="212">
        <v>17801.64</v>
      </c>
      <c r="AI2717" s="212">
        <v>22056.23</v>
      </c>
      <c r="AJ2717" s="212">
        <v>0</v>
      </c>
      <c r="AK2717" s="212">
        <v>0</v>
      </c>
      <c r="AL2717" s="212">
        <v>0</v>
      </c>
      <c r="AM2717">
        <v>1</v>
      </c>
      <c r="AN2717" t="str">
        <f>VLOOKUP(H2717,'Base Art'!$A:$AJ,36,FALSE)</f>
        <v>ARCOR S.A.I.C.</v>
      </c>
    </row>
    <row r="2718" spans="1:40" x14ac:dyDescent="0.25">
      <c r="A2718" s="212" t="s">
        <v>7819</v>
      </c>
      <c r="B2718" s="212">
        <v>1</v>
      </c>
      <c r="C2718" s="212" t="s">
        <v>7820</v>
      </c>
      <c r="D2718" s="212" t="s">
        <v>188</v>
      </c>
      <c r="E2718" s="212">
        <v>22</v>
      </c>
      <c r="F2718" s="212" t="s">
        <v>23</v>
      </c>
      <c r="G2718" s="212" t="s">
        <v>1164</v>
      </c>
      <c r="H2718" s="212">
        <v>8048</v>
      </c>
      <c r="I2718" s="212" t="s">
        <v>1165</v>
      </c>
      <c r="J2718" s="212">
        <v>1162</v>
      </c>
      <c r="K2718" s="212" t="s">
        <v>1166</v>
      </c>
      <c r="L2718" s="212" t="s">
        <v>1167</v>
      </c>
      <c r="M2718" s="212"/>
      <c r="N2718" s="212"/>
      <c r="O2718" s="212"/>
      <c r="P2718" s="212">
        <v>1073</v>
      </c>
      <c r="Q2718" s="212" t="s">
        <v>1116</v>
      </c>
      <c r="R2718" s="212" t="s">
        <v>1117</v>
      </c>
      <c r="S2718" s="212"/>
      <c r="T2718" s="212"/>
      <c r="U2718" s="212"/>
      <c r="V2718" s="212"/>
      <c r="W2718" s="212"/>
      <c r="X2718" s="212"/>
      <c r="Y2718" s="212">
        <v>1370</v>
      </c>
      <c r="Z2718" s="212" t="s">
        <v>400</v>
      </c>
      <c r="AA2718" s="212" t="s">
        <v>401</v>
      </c>
      <c r="AB2718" s="212">
        <v>12009.428</v>
      </c>
      <c r="AC2718" s="212">
        <v>14879.68</v>
      </c>
      <c r="AD2718" s="212">
        <v>6</v>
      </c>
      <c r="AE2718" s="212">
        <v>0</v>
      </c>
      <c r="AF2718" s="212">
        <v>6</v>
      </c>
      <c r="AG2718" s="212">
        <v>0</v>
      </c>
      <c r="AH2718" s="212">
        <v>72056.570000000007</v>
      </c>
      <c r="AI2718" s="212">
        <v>89278.080000000002</v>
      </c>
      <c r="AJ2718" s="212">
        <v>0</v>
      </c>
      <c r="AK2718" s="212">
        <v>0</v>
      </c>
      <c r="AL2718" s="212">
        <v>0</v>
      </c>
      <c r="AM2718">
        <v>1</v>
      </c>
      <c r="AN2718" t="str">
        <f>VLOOKUP(H2718,'Base Art'!$A:$AJ,36,FALSE)</f>
        <v>RPB SA</v>
      </c>
    </row>
    <row r="2719" spans="1:40" x14ac:dyDescent="0.25">
      <c r="A2719" s="212" t="s">
        <v>7819</v>
      </c>
      <c r="B2719" s="212">
        <v>1</v>
      </c>
      <c r="C2719" s="212" t="s">
        <v>7820</v>
      </c>
      <c r="D2719" s="212" t="s">
        <v>188</v>
      </c>
      <c r="E2719" s="212">
        <v>22</v>
      </c>
      <c r="F2719" s="212" t="s">
        <v>23</v>
      </c>
      <c r="G2719" s="212" t="s">
        <v>1168</v>
      </c>
      <c r="H2719" s="212">
        <v>8049</v>
      </c>
      <c r="I2719" s="212" t="s">
        <v>1169</v>
      </c>
      <c r="J2719" s="212">
        <v>1162</v>
      </c>
      <c r="K2719" s="212" t="s">
        <v>1166</v>
      </c>
      <c r="L2719" s="212" t="s">
        <v>1167</v>
      </c>
      <c r="M2719" s="212"/>
      <c r="N2719" s="212"/>
      <c r="O2719" s="212"/>
      <c r="P2719" s="212">
        <v>1073</v>
      </c>
      <c r="Q2719" s="212" t="s">
        <v>1116</v>
      </c>
      <c r="R2719" s="212" t="s">
        <v>1117</v>
      </c>
      <c r="S2719" s="212"/>
      <c r="T2719" s="212"/>
      <c r="U2719" s="212"/>
      <c r="V2719" s="212"/>
      <c r="W2719" s="212"/>
      <c r="X2719" s="212"/>
      <c r="Y2719" s="212">
        <v>1370</v>
      </c>
      <c r="Z2719" s="212" t="s">
        <v>400</v>
      </c>
      <c r="AA2719" s="212" t="s">
        <v>401</v>
      </c>
      <c r="AB2719" s="212">
        <v>11529.05</v>
      </c>
      <c r="AC2719" s="212">
        <v>13950.151</v>
      </c>
      <c r="AD2719" s="212">
        <v>5</v>
      </c>
      <c r="AE2719" s="212">
        <v>0</v>
      </c>
      <c r="AF2719" s="212">
        <v>5</v>
      </c>
      <c r="AG2719" s="212">
        <v>0</v>
      </c>
      <c r="AH2719" s="212">
        <v>57645.25</v>
      </c>
      <c r="AI2719" s="212">
        <v>69750.75</v>
      </c>
      <c r="AJ2719" s="212">
        <v>0</v>
      </c>
      <c r="AK2719" s="212">
        <v>0</v>
      </c>
      <c r="AL2719" s="212">
        <v>0</v>
      </c>
      <c r="AM2719">
        <v>1</v>
      </c>
      <c r="AN2719" t="str">
        <f>VLOOKUP(H2719,'Base Art'!$A:$AJ,36,FALSE)</f>
        <v>RPB SA</v>
      </c>
    </row>
    <row r="2720" spans="1:40" x14ac:dyDescent="0.25">
      <c r="A2720" s="212" t="s">
        <v>7819</v>
      </c>
      <c r="B2720" s="212">
        <v>1</v>
      </c>
      <c r="C2720" s="212" t="s">
        <v>7820</v>
      </c>
      <c r="D2720" s="212" t="s">
        <v>188</v>
      </c>
      <c r="E2720" s="212">
        <v>22</v>
      </c>
      <c r="F2720" s="212" t="s">
        <v>23</v>
      </c>
      <c r="G2720" s="212" t="s">
        <v>1623</v>
      </c>
      <c r="H2720" s="212">
        <v>8160</v>
      </c>
      <c r="I2720" s="212" t="s">
        <v>1624</v>
      </c>
      <c r="J2720" s="212">
        <v>1450</v>
      </c>
      <c r="K2720" s="212" t="s">
        <v>634</v>
      </c>
      <c r="L2720" s="212" t="s">
        <v>635</v>
      </c>
      <c r="M2720" s="212"/>
      <c r="N2720" s="212"/>
      <c r="O2720" s="212"/>
      <c r="P2720" s="212">
        <v>1077</v>
      </c>
      <c r="Q2720" s="212" t="s">
        <v>636</v>
      </c>
      <c r="R2720" s="212" t="s">
        <v>637</v>
      </c>
      <c r="S2720" s="212"/>
      <c r="T2720" s="212"/>
      <c r="U2720" s="212"/>
      <c r="V2720" s="212"/>
      <c r="W2720" s="212"/>
      <c r="X2720" s="212"/>
      <c r="Y2720" s="212">
        <v>1370</v>
      </c>
      <c r="Z2720" s="212" t="s">
        <v>400</v>
      </c>
      <c r="AA2720" s="212" t="s">
        <v>401</v>
      </c>
      <c r="AB2720" s="212">
        <v>5404.3</v>
      </c>
      <c r="AC2720" s="212">
        <v>6695.9279999999999</v>
      </c>
      <c r="AD2720" s="212">
        <v>1</v>
      </c>
      <c r="AE2720" s="212">
        <v>0</v>
      </c>
      <c r="AF2720" s="212">
        <v>1</v>
      </c>
      <c r="AG2720" s="212">
        <v>0</v>
      </c>
      <c r="AH2720" s="212">
        <v>5404.3</v>
      </c>
      <c r="AI2720" s="212">
        <v>6695.93</v>
      </c>
      <c r="AJ2720" s="212">
        <v>0</v>
      </c>
      <c r="AK2720" s="212">
        <v>0</v>
      </c>
      <c r="AL2720" s="212">
        <v>0</v>
      </c>
      <c r="AM2720">
        <v>1</v>
      </c>
      <c r="AN2720" t="str">
        <f>VLOOKUP(H2720,'Base Art'!$A:$AJ,36,FALSE)</f>
        <v>RPB SA</v>
      </c>
    </row>
    <row r="2721" spans="1:40" x14ac:dyDescent="0.25">
      <c r="A2721" s="212" t="s">
        <v>7819</v>
      </c>
      <c r="B2721" s="212">
        <v>1</v>
      </c>
      <c r="C2721" s="212" t="s">
        <v>7820</v>
      </c>
      <c r="D2721" s="212" t="s">
        <v>188</v>
      </c>
      <c r="E2721" s="212">
        <v>22</v>
      </c>
      <c r="F2721" s="212" t="s">
        <v>23</v>
      </c>
      <c r="G2721" s="212" t="s">
        <v>1287</v>
      </c>
      <c r="H2721" s="212">
        <v>8295</v>
      </c>
      <c r="I2721" s="212" t="s">
        <v>1288</v>
      </c>
      <c r="J2721" s="212">
        <v>1164</v>
      </c>
      <c r="K2721" s="212" t="s">
        <v>804</v>
      </c>
      <c r="L2721" s="212" t="s">
        <v>805</v>
      </c>
      <c r="M2721" s="212"/>
      <c r="N2721" s="212"/>
      <c r="O2721" s="212"/>
      <c r="P2721" s="212"/>
      <c r="Q2721" s="212"/>
      <c r="R2721" s="212"/>
      <c r="S2721" s="212"/>
      <c r="T2721" s="212"/>
      <c r="U2721" s="212"/>
      <c r="V2721" s="212"/>
      <c r="W2721" s="212"/>
      <c r="X2721" s="212"/>
      <c r="Y2721" s="212">
        <v>1373</v>
      </c>
      <c r="Z2721" s="212" t="s">
        <v>386</v>
      </c>
      <c r="AA2721" s="212" t="s">
        <v>387</v>
      </c>
      <c r="AB2721" s="212">
        <v>17256.241999999998</v>
      </c>
      <c r="AC2721" s="212">
        <v>21380.483</v>
      </c>
      <c r="AD2721" s="212">
        <v>2.5</v>
      </c>
      <c r="AE2721" s="212">
        <v>0.5</v>
      </c>
      <c r="AF2721" s="212">
        <v>3</v>
      </c>
      <c r="AG2721" s="212">
        <v>0</v>
      </c>
      <c r="AH2721" s="212">
        <v>51768.72</v>
      </c>
      <c r="AI2721" s="212">
        <v>64141.45</v>
      </c>
      <c r="AJ2721" s="212">
        <v>0</v>
      </c>
      <c r="AK2721" s="212">
        <v>0</v>
      </c>
      <c r="AL2721" s="212">
        <v>0</v>
      </c>
      <c r="AM2721">
        <v>1</v>
      </c>
      <c r="AN2721" t="str">
        <f>VLOOKUP(H2721,'Base Art'!$A:$AJ,36,FALSE)</f>
        <v>ARCOR S.A.I.C.</v>
      </c>
    </row>
    <row r="2722" spans="1:40" x14ac:dyDescent="0.25">
      <c r="A2722" s="212" t="s">
        <v>7819</v>
      </c>
      <c r="B2722" s="212">
        <v>1</v>
      </c>
      <c r="C2722" s="212" t="s">
        <v>7820</v>
      </c>
      <c r="D2722" s="212" t="s">
        <v>188</v>
      </c>
      <c r="E2722" s="212">
        <v>22</v>
      </c>
      <c r="F2722" s="212" t="s">
        <v>23</v>
      </c>
      <c r="G2722" s="212" t="s">
        <v>802</v>
      </c>
      <c r="H2722" s="212">
        <v>8296</v>
      </c>
      <c r="I2722" s="212" t="s">
        <v>803</v>
      </c>
      <c r="J2722" s="212">
        <v>1164</v>
      </c>
      <c r="K2722" s="212" t="s">
        <v>804</v>
      </c>
      <c r="L2722" s="212" t="s">
        <v>805</v>
      </c>
      <c r="M2722" s="212"/>
      <c r="N2722" s="212"/>
      <c r="O2722" s="212"/>
      <c r="P2722" s="212"/>
      <c r="Q2722" s="212"/>
      <c r="R2722" s="212"/>
      <c r="S2722" s="212"/>
      <c r="T2722" s="212"/>
      <c r="U2722" s="212"/>
      <c r="V2722" s="212"/>
      <c r="W2722" s="212"/>
      <c r="X2722" s="212"/>
      <c r="Y2722" s="212">
        <v>1373</v>
      </c>
      <c r="Z2722" s="212" t="s">
        <v>386</v>
      </c>
      <c r="AA2722" s="212" t="s">
        <v>387</v>
      </c>
      <c r="AB2722" s="212">
        <v>20029.069</v>
      </c>
      <c r="AC2722" s="212">
        <v>24816.016</v>
      </c>
      <c r="AD2722" s="212">
        <v>2</v>
      </c>
      <c r="AE2722" s="212">
        <v>0</v>
      </c>
      <c r="AF2722" s="212">
        <v>2</v>
      </c>
      <c r="AG2722" s="212">
        <v>0</v>
      </c>
      <c r="AH2722" s="212">
        <v>40058.14</v>
      </c>
      <c r="AI2722" s="212">
        <v>49632.03</v>
      </c>
      <c r="AJ2722" s="212">
        <v>0</v>
      </c>
      <c r="AK2722" s="212">
        <v>0</v>
      </c>
      <c r="AL2722" s="212">
        <v>0</v>
      </c>
      <c r="AM2722">
        <v>1</v>
      </c>
      <c r="AN2722" t="str">
        <f>VLOOKUP(H2722,'Base Art'!$A:$AJ,36,FALSE)</f>
        <v>ARCOR S.A.I.C.</v>
      </c>
    </row>
    <row r="2723" spans="1:40" x14ac:dyDescent="0.25">
      <c r="A2723" s="212" t="s">
        <v>7819</v>
      </c>
      <c r="B2723" s="212">
        <v>1</v>
      </c>
      <c r="C2723" s="212" t="s">
        <v>7820</v>
      </c>
      <c r="D2723" s="212" t="s">
        <v>188</v>
      </c>
      <c r="E2723" s="212">
        <v>22</v>
      </c>
      <c r="F2723" s="212" t="s">
        <v>23</v>
      </c>
      <c r="G2723" s="212" t="s">
        <v>806</v>
      </c>
      <c r="H2723" s="212">
        <v>8327</v>
      </c>
      <c r="I2723" s="212" t="s">
        <v>807</v>
      </c>
      <c r="J2723" s="212">
        <v>1204</v>
      </c>
      <c r="K2723" s="212" t="s">
        <v>492</v>
      </c>
      <c r="L2723" s="212" t="s">
        <v>493</v>
      </c>
      <c r="M2723" s="212"/>
      <c r="N2723" s="212"/>
      <c r="O2723" s="212"/>
      <c r="P2723" s="212">
        <v>1201</v>
      </c>
      <c r="Q2723" s="212" t="s">
        <v>808</v>
      </c>
      <c r="R2723" s="212" t="s">
        <v>809</v>
      </c>
      <c r="S2723" s="212"/>
      <c r="T2723" s="212"/>
      <c r="U2723" s="212"/>
      <c r="V2723" s="212"/>
      <c r="W2723" s="212"/>
      <c r="X2723" s="212"/>
      <c r="Y2723" s="212">
        <v>1372</v>
      </c>
      <c r="Z2723" s="212" t="s">
        <v>346</v>
      </c>
      <c r="AA2723" s="212" t="s">
        <v>347</v>
      </c>
      <c r="AB2723" s="212">
        <v>164498.98499999999</v>
      </c>
      <c r="AC2723" s="212">
        <v>203814.24400000001</v>
      </c>
      <c r="AD2723" s="212">
        <v>0.625</v>
      </c>
      <c r="AE2723" s="212">
        <v>0</v>
      </c>
      <c r="AF2723" s="212">
        <v>0.625</v>
      </c>
      <c r="AG2723" s="212">
        <v>0</v>
      </c>
      <c r="AH2723" s="212">
        <v>102811.87</v>
      </c>
      <c r="AI2723" s="212">
        <v>127383.9</v>
      </c>
      <c r="AJ2723" s="212">
        <v>1</v>
      </c>
      <c r="AK2723" s="212">
        <v>0.63</v>
      </c>
      <c r="AL2723" s="212">
        <v>0</v>
      </c>
      <c r="AM2723">
        <v>1</v>
      </c>
      <c r="AN2723" t="str">
        <f>VLOOKUP(H2723,'Base Art'!$A:$AJ,36,FALSE)</f>
        <v>FERRERO ARGENTINA S.A.</v>
      </c>
    </row>
    <row r="2724" spans="1:40" x14ac:dyDescent="0.25">
      <c r="A2724" s="212" t="s">
        <v>7819</v>
      </c>
      <c r="B2724" s="212">
        <v>1</v>
      </c>
      <c r="C2724" s="212" t="s">
        <v>7820</v>
      </c>
      <c r="D2724" s="212" t="s">
        <v>188</v>
      </c>
      <c r="E2724" s="212">
        <v>22</v>
      </c>
      <c r="F2724" s="212" t="s">
        <v>23</v>
      </c>
      <c r="G2724" s="212" t="s">
        <v>810</v>
      </c>
      <c r="H2724" s="212">
        <v>8328</v>
      </c>
      <c r="I2724" s="212" t="s">
        <v>811</v>
      </c>
      <c r="J2724" s="212">
        <v>1204</v>
      </c>
      <c r="K2724" s="212" t="s">
        <v>492</v>
      </c>
      <c r="L2724" s="212" t="s">
        <v>493</v>
      </c>
      <c r="M2724" s="212"/>
      <c r="N2724" s="212"/>
      <c r="O2724" s="212"/>
      <c r="P2724" s="212">
        <v>1201</v>
      </c>
      <c r="Q2724" s="212" t="s">
        <v>808</v>
      </c>
      <c r="R2724" s="212" t="s">
        <v>809</v>
      </c>
      <c r="S2724" s="212"/>
      <c r="T2724" s="212"/>
      <c r="U2724" s="212"/>
      <c r="V2724" s="212"/>
      <c r="W2724" s="212"/>
      <c r="X2724" s="212"/>
      <c r="Y2724" s="212">
        <v>1372</v>
      </c>
      <c r="Z2724" s="212" t="s">
        <v>346</v>
      </c>
      <c r="AA2724" s="212" t="s">
        <v>347</v>
      </c>
      <c r="AB2724" s="212">
        <v>164498.98499999999</v>
      </c>
      <c r="AC2724" s="212">
        <v>203814.24</v>
      </c>
      <c r="AD2724" s="212">
        <v>0.625</v>
      </c>
      <c r="AE2724" s="212">
        <v>0</v>
      </c>
      <c r="AF2724" s="212">
        <v>0.625</v>
      </c>
      <c r="AG2724" s="212">
        <v>0</v>
      </c>
      <c r="AH2724" s="212">
        <v>102811.87</v>
      </c>
      <c r="AI2724" s="212">
        <v>127383.9</v>
      </c>
      <c r="AJ2724" s="212">
        <v>0</v>
      </c>
      <c r="AK2724" s="212">
        <v>0</v>
      </c>
      <c r="AL2724" s="212">
        <v>0</v>
      </c>
      <c r="AM2724">
        <v>1</v>
      </c>
      <c r="AN2724" t="str">
        <f>VLOOKUP(H2724,'Base Art'!$A:$AJ,36,FALSE)</f>
        <v>FERRERO ARGENTINA S.A.</v>
      </c>
    </row>
    <row r="2725" spans="1:40" x14ac:dyDescent="0.25">
      <c r="A2725" s="212" t="s">
        <v>7819</v>
      </c>
      <c r="B2725" s="212">
        <v>1</v>
      </c>
      <c r="C2725" s="212" t="s">
        <v>7820</v>
      </c>
      <c r="D2725" s="212" t="s">
        <v>188</v>
      </c>
      <c r="E2725" s="212">
        <v>22</v>
      </c>
      <c r="F2725" s="212" t="s">
        <v>23</v>
      </c>
      <c r="G2725" s="212" t="s">
        <v>832</v>
      </c>
      <c r="H2725" s="212">
        <v>8490</v>
      </c>
      <c r="I2725" s="212" t="s">
        <v>833</v>
      </c>
      <c r="J2725" s="212">
        <v>1430</v>
      </c>
      <c r="K2725" s="212" t="s">
        <v>420</v>
      </c>
      <c r="L2725" s="212" t="s">
        <v>421</v>
      </c>
      <c r="M2725" s="212"/>
      <c r="N2725" s="212"/>
      <c r="O2725" s="212"/>
      <c r="P2725" s="212"/>
      <c r="Q2725" s="212"/>
      <c r="R2725" s="212"/>
      <c r="S2725" s="212"/>
      <c r="T2725" s="212"/>
      <c r="U2725" s="212"/>
      <c r="V2725" s="212"/>
      <c r="W2725" s="212"/>
      <c r="X2725" s="212"/>
      <c r="Y2725" s="212">
        <v>1374</v>
      </c>
      <c r="Z2725" s="212" t="s">
        <v>336</v>
      </c>
      <c r="AA2725" s="212" t="s">
        <v>337</v>
      </c>
      <c r="AB2725" s="212">
        <v>65657.604000000007</v>
      </c>
      <c r="AC2725" s="212">
        <v>81349.77</v>
      </c>
      <c r="AD2725" s="212">
        <v>0.125</v>
      </c>
      <c r="AE2725" s="212">
        <v>0</v>
      </c>
      <c r="AF2725" s="212">
        <v>0.125</v>
      </c>
      <c r="AG2725" s="212">
        <v>0</v>
      </c>
      <c r="AH2725" s="212">
        <v>8207.2000000000007</v>
      </c>
      <c r="AI2725" s="212">
        <v>10168.719999999999</v>
      </c>
      <c r="AJ2725" s="212">
        <v>0</v>
      </c>
      <c r="AK2725" s="212">
        <v>0</v>
      </c>
      <c r="AL2725" s="212">
        <v>0</v>
      </c>
      <c r="AM2725">
        <v>1</v>
      </c>
      <c r="AN2725" t="str">
        <f>VLOOKUP(H2725,'Base Art'!$A:$AJ,36,FALSE)</f>
        <v>GEORGALOS HNOS. S.A.I.C.A.</v>
      </c>
    </row>
    <row r="2726" spans="1:40" x14ac:dyDescent="0.25">
      <c r="A2726" s="212" t="s">
        <v>7819</v>
      </c>
      <c r="B2726" s="212">
        <v>1</v>
      </c>
      <c r="C2726" s="212" t="s">
        <v>7820</v>
      </c>
      <c r="D2726" s="212" t="s">
        <v>188</v>
      </c>
      <c r="E2726" s="212">
        <v>22</v>
      </c>
      <c r="F2726" s="212" t="s">
        <v>23</v>
      </c>
      <c r="G2726" s="212" t="s">
        <v>834</v>
      </c>
      <c r="H2726" s="212">
        <v>8491</v>
      </c>
      <c r="I2726" s="212" t="s">
        <v>835</v>
      </c>
      <c r="J2726" s="212">
        <v>1430</v>
      </c>
      <c r="K2726" s="212" t="s">
        <v>420</v>
      </c>
      <c r="L2726" s="212" t="s">
        <v>421</v>
      </c>
      <c r="M2726" s="212"/>
      <c r="N2726" s="212"/>
      <c r="O2726" s="212"/>
      <c r="P2726" s="212"/>
      <c r="Q2726" s="212"/>
      <c r="R2726" s="212"/>
      <c r="S2726" s="212"/>
      <c r="T2726" s="212"/>
      <c r="U2726" s="212"/>
      <c r="V2726" s="212"/>
      <c r="W2726" s="212"/>
      <c r="X2726" s="212"/>
      <c r="Y2726" s="212">
        <v>1374</v>
      </c>
      <c r="Z2726" s="212" t="s">
        <v>336</v>
      </c>
      <c r="AA2726" s="212" t="s">
        <v>337</v>
      </c>
      <c r="AB2726" s="212">
        <v>65718.277000000002</v>
      </c>
      <c r="AC2726" s="212">
        <v>81424.945999999996</v>
      </c>
      <c r="AD2726" s="212">
        <v>0.5</v>
      </c>
      <c r="AE2726" s="212">
        <v>0</v>
      </c>
      <c r="AF2726" s="212">
        <v>0.5</v>
      </c>
      <c r="AG2726" s="212">
        <v>0</v>
      </c>
      <c r="AH2726" s="212">
        <v>32859.14</v>
      </c>
      <c r="AI2726" s="212">
        <v>40712.47</v>
      </c>
      <c r="AJ2726" s="212">
        <v>0</v>
      </c>
      <c r="AK2726" s="212">
        <v>0</v>
      </c>
      <c r="AL2726" s="212">
        <v>0</v>
      </c>
      <c r="AM2726">
        <v>1</v>
      </c>
      <c r="AN2726" t="str">
        <f>VLOOKUP(H2726,'Base Art'!$A:$AJ,36,FALSE)</f>
        <v>GEORGALOS HNOS. S.A.I.C.A.</v>
      </c>
    </row>
    <row r="2727" spans="1:40" x14ac:dyDescent="0.25">
      <c r="A2727" s="212" t="s">
        <v>7819</v>
      </c>
      <c r="B2727" s="212">
        <v>1</v>
      </c>
      <c r="C2727" s="212" t="s">
        <v>7820</v>
      </c>
      <c r="D2727" s="212" t="s">
        <v>188</v>
      </c>
      <c r="E2727" s="212">
        <v>22</v>
      </c>
      <c r="F2727" s="212" t="s">
        <v>23</v>
      </c>
      <c r="G2727" s="212" t="s">
        <v>1606</v>
      </c>
      <c r="H2727" s="212">
        <v>8492</v>
      </c>
      <c r="I2727" s="212" t="s">
        <v>1607</v>
      </c>
      <c r="J2727" s="212">
        <v>1162</v>
      </c>
      <c r="K2727" s="212" t="s">
        <v>1166</v>
      </c>
      <c r="L2727" s="212" t="s">
        <v>1167</v>
      </c>
      <c r="M2727" s="212"/>
      <c r="N2727" s="212"/>
      <c r="O2727" s="212"/>
      <c r="P2727" s="212">
        <v>1073</v>
      </c>
      <c r="Q2727" s="212" t="s">
        <v>1116</v>
      </c>
      <c r="R2727" s="212" t="s">
        <v>1117</v>
      </c>
      <c r="S2727" s="212"/>
      <c r="T2727" s="212"/>
      <c r="U2727" s="212"/>
      <c r="V2727" s="212"/>
      <c r="W2727" s="212"/>
      <c r="X2727" s="212"/>
      <c r="Y2727" s="212">
        <v>1370</v>
      </c>
      <c r="Z2727" s="212" t="s">
        <v>400</v>
      </c>
      <c r="AA2727" s="212" t="s">
        <v>401</v>
      </c>
      <c r="AB2727" s="212">
        <v>11913.352000000001</v>
      </c>
      <c r="AC2727" s="212">
        <v>14693.775</v>
      </c>
      <c r="AD2727" s="212">
        <v>10</v>
      </c>
      <c r="AE2727" s="212">
        <v>0</v>
      </c>
      <c r="AF2727" s="212">
        <v>10</v>
      </c>
      <c r="AG2727" s="212">
        <v>0</v>
      </c>
      <c r="AH2727" s="212">
        <v>119133.52</v>
      </c>
      <c r="AI2727" s="212">
        <v>146937.75</v>
      </c>
      <c r="AJ2727" s="212">
        <v>1</v>
      </c>
      <c r="AK2727" s="212">
        <v>10</v>
      </c>
      <c r="AL2727" s="212">
        <v>0</v>
      </c>
      <c r="AM2727">
        <v>1</v>
      </c>
      <c r="AN2727" t="str">
        <f>VLOOKUP(H2727,'Base Art'!$A:$AJ,36,FALSE)</f>
        <v>RPB SA</v>
      </c>
    </row>
    <row r="2728" spans="1:40" x14ac:dyDescent="0.25">
      <c r="A2728" s="212" t="s">
        <v>7819</v>
      </c>
      <c r="B2728" s="212">
        <v>1</v>
      </c>
      <c r="C2728" s="212" t="s">
        <v>7820</v>
      </c>
      <c r="D2728" s="212" t="s">
        <v>188</v>
      </c>
      <c r="E2728" s="212">
        <v>22</v>
      </c>
      <c r="F2728" s="212" t="s">
        <v>23</v>
      </c>
      <c r="G2728" s="212" t="s">
        <v>7666</v>
      </c>
      <c r="H2728" s="212">
        <v>8579</v>
      </c>
      <c r="I2728" s="212" t="s">
        <v>4646</v>
      </c>
      <c r="J2728" s="212">
        <v>1420</v>
      </c>
      <c r="K2728" s="212" t="s">
        <v>568</v>
      </c>
      <c r="L2728" s="212" t="s">
        <v>569</v>
      </c>
      <c r="M2728" s="212"/>
      <c r="N2728" s="212"/>
      <c r="O2728" s="212"/>
      <c r="P2728" s="212"/>
      <c r="Q2728" s="212"/>
      <c r="R2728" s="212"/>
      <c r="S2728" s="212"/>
      <c r="T2728" s="212"/>
      <c r="U2728" s="212"/>
      <c r="V2728" s="212"/>
      <c r="W2728" s="212"/>
      <c r="X2728" s="212"/>
      <c r="Y2728" s="212">
        <v>1373</v>
      </c>
      <c r="Z2728" s="212" t="s">
        <v>386</v>
      </c>
      <c r="AA2728" s="212" t="s">
        <v>387</v>
      </c>
      <c r="AB2728" s="212">
        <v>15593.329</v>
      </c>
      <c r="AC2728" s="212">
        <v>19320.133999999998</v>
      </c>
      <c r="AD2728" s="212">
        <v>10</v>
      </c>
      <c r="AE2728" s="212">
        <v>0</v>
      </c>
      <c r="AF2728" s="212">
        <v>10</v>
      </c>
      <c r="AG2728" s="212">
        <v>0</v>
      </c>
      <c r="AH2728" s="212">
        <v>155933.29</v>
      </c>
      <c r="AI2728" s="212">
        <v>193201.34</v>
      </c>
      <c r="AJ2728" s="212">
        <v>1</v>
      </c>
      <c r="AK2728" s="212">
        <v>10</v>
      </c>
      <c r="AL2728" s="212">
        <v>0</v>
      </c>
      <c r="AM2728">
        <v>1</v>
      </c>
      <c r="AN2728" t="str">
        <f>VLOOKUP(H2728,'Base Art'!$A:$AJ,36,FALSE)</f>
        <v>ARCOR S.A.I.C.</v>
      </c>
    </row>
    <row r="2729" spans="1:40" x14ac:dyDescent="0.25">
      <c r="A2729" s="212" t="s">
        <v>7819</v>
      </c>
      <c r="B2729" s="212">
        <v>1</v>
      </c>
      <c r="C2729" s="212" t="s">
        <v>7820</v>
      </c>
      <c r="D2729" s="212" t="s">
        <v>188</v>
      </c>
      <c r="E2729" s="212">
        <v>22</v>
      </c>
      <c r="F2729" s="212" t="s">
        <v>23</v>
      </c>
      <c r="G2729" s="212" t="s">
        <v>7722</v>
      </c>
      <c r="H2729" s="212">
        <v>8623</v>
      </c>
      <c r="I2729" s="212" t="s">
        <v>4705</v>
      </c>
      <c r="J2729" s="212">
        <v>1193</v>
      </c>
      <c r="K2729" s="212" t="s">
        <v>506</v>
      </c>
      <c r="L2729" s="212" t="s">
        <v>507</v>
      </c>
      <c r="M2729" s="212"/>
      <c r="N2729" s="212"/>
      <c r="O2729" s="212"/>
      <c r="P2729" s="212">
        <v>1098</v>
      </c>
      <c r="Q2729" s="212" t="s">
        <v>312</v>
      </c>
      <c r="R2729" s="212" t="s">
        <v>313</v>
      </c>
      <c r="S2729" s="212"/>
      <c r="T2729" s="212"/>
      <c r="U2729" s="212"/>
      <c r="V2729" s="212"/>
      <c r="W2729" s="212"/>
      <c r="X2729" s="212"/>
      <c r="Y2729" s="212">
        <v>1375</v>
      </c>
      <c r="Z2729" s="212" t="s">
        <v>314</v>
      </c>
      <c r="AA2729" s="212" t="s">
        <v>315</v>
      </c>
      <c r="AB2729" s="212">
        <v>46136.639999999999</v>
      </c>
      <c r="AC2729" s="212">
        <v>57163.296999999999</v>
      </c>
      <c r="AD2729" s="212">
        <v>1</v>
      </c>
      <c r="AE2729" s="212">
        <v>0</v>
      </c>
      <c r="AF2729" s="212">
        <v>1</v>
      </c>
      <c r="AG2729" s="212">
        <v>0</v>
      </c>
      <c r="AH2729" s="212">
        <v>46136.639999999999</v>
      </c>
      <c r="AI2729" s="212">
        <v>57163.3</v>
      </c>
      <c r="AJ2729" s="212">
        <v>0</v>
      </c>
      <c r="AK2729" s="212">
        <v>0</v>
      </c>
      <c r="AL2729" s="212">
        <v>0</v>
      </c>
      <c r="AM2729">
        <v>1</v>
      </c>
      <c r="AN2729" t="str">
        <f>VLOOKUP(H2729,'Base Art'!$A:$AJ,36,FALSE)</f>
        <v>MASTERFOODS ARGENTINA LTD.</v>
      </c>
    </row>
    <row r="2730" spans="1:40" x14ac:dyDescent="0.25">
      <c r="A2730" s="212" t="s">
        <v>7819</v>
      </c>
      <c r="B2730" s="212">
        <v>1</v>
      </c>
      <c r="C2730" s="212" t="s">
        <v>7820</v>
      </c>
      <c r="D2730" s="212" t="s">
        <v>188</v>
      </c>
      <c r="E2730" s="212">
        <v>22</v>
      </c>
      <c r="F2730" s="212" t="s">
        <v>23</v>
      </c>
      <c r="G2730" s="212" t="s">
        <v>1351</v>
      </c>
      <c r="H2730" s="212">
        <v>8625</v>
      </c>
      <c r="I2730" s="212" t="s">
        <v>1352</v>
      </c>
      <c r="J2730" s="212">
        <v>1193</v>
      </c>
      <c r="K2730" s="212" t="s">
        <v>506</v>
      </c>
      <c r="L2730" s="212" t="s">
        <v>507</v>
      </c>
      <c r="M2730" s="212"/>
      <c r="N2730" s="212"/>
      <c r="O2730" s="212"/>
      <c r="P2730" s="212">
        <v>1098</v>
      </c>
      <c r="Q2730" s="212" t="s">
        <v>312</v>
      </c>
      <c r="R2730" s="212" t="s">
        <v>313</v>
      </c>
      <c r="S2730" s="212"/>
      <c r="T2730" s="212"/>
      <c r="U2730" s="212"/>
      <c r="V2730" s="212"/>
      <c r="W2730" s="212"/>
      <c r="X2730" s="212"/>
      <c r="Y2730" s="212">
        <v>1375</v>
      </c>
      <c r="Z2730" s="212" t="s">
        <v>314</v>
      </c>
      <c r="AA2730" s="212" t="s">
        <v>315</v>
      </c>
      <c r="AB2730" s="212">
        <v>43564.625</v>
      </c>
      <c r="AC2730" s="212">
        <v>53976.572</v>
      </c>
      <c r="AD2730" s="212">
        <v>0.3</v>
      </c>
      <c r="AE2730" s="212">
        <v>0</v>
      </c>
      <c r="AF2730" s="212">
        <v>0.3</v>
      </c>
      <c r="AG2730" s="212">
        <v>0</v>
      </c>
      <c r="AH2730" s="212">
        <v>13069.39</v>
      </c>
      <c r="AI2730" s="212">
        <v>16192.97</v>
      </c>
      <c r="AJ2730" s="212">
        <v>0</v>
      </c>
      <c r="AK2730" s="212">
        <v>0</v>
      </c>
      <c r="AL2730" s="212">
        <v>0</v>
      </c>
      <c r="AM2730">
        <v>1</v>
      </c>
      <c r="AN2730" t="str">
        <f>VLOOKUP(H2730,'Base Art'!$A:$AJ,36,FALSE)</f>
        <v>MASTERFOODS ARGENTINA LTD.</v>
      </c>
    </row>
    <row r="2731" spans="1:40" x14ac:dyDescent="0.25">
      <c r="A2731" s="212" t="s">
        <v>7819</v>
      </c>
      <c r="B2731" s="212">
        <v>1</v>
      </c>
      <c r="C2731" s="212" t="s">
        <v>7820</v>
      </c>
      <c r="D2731" s="212" t="s">
        <v>188</v>
      </c>
      <c r="E2731" s="212">
        <v>22</v>
      </c>
      <c r="F2731" s="212" t="s">
        <v>23</v>
      </c>
      <c r="G2731" s="212" t="s">
        <v>7723</v>
      </c>
      <c r="H2731" s="212">
        <v>8626</v>
      </c>
      <c r="I2731" s="212" t="s">
        <v>4710</v>
      </c>
      <c r="J2731" s="212">
        <v>1193</v>
      </c>
      <c r="K2731" s="212" t="s">
        <v>506</v>
      </c>
      <c r="L2731" s="212" t="s">
        <v>507</v>
      </c>
      <c r="M2731" s="212"/>
      <c r="N2731" s="212"/>
      <c r="O2731" s="212"/>
      <c r="P2731" s="212">
        <v>1098</v>
      </c>
      <c r="Q2731" s="212" t="s">
        <v>312</v>
      </c>
      <c r="R2731" s="212" t="s">
        <v>313</v>
      </c>
      <c r="S2731" s="212"/>
      <c r="T2731" s="212"/>
      <c r="U2731" s="212"/>
      <c r="V2731" s="212"/>
      <c r="W2731" s="212"/>
      <c r="X2731" s="212"/>
      <c r="Y2731" s="212">
        <v>1375</v>
      </c>
      <c r="Z2731" s="212" t="s">
        <v>314</v>
      </c>
      <c r="AA2731" s="212" t="s">
        <v>315</v>
      </c>
      <c r="AB2731" s="212">
        <v>46136.639999999999</v>
      </c>
      <c r="AC2731" s="212">
        <v>57163.296999999999</v>
      </c>
      <c r="AD2731" s="212">
        <v>0.5</v>
      </c>
      <c r="AE2731" s="212">
        <v>0</v>
      </c>
      <c r="AF2731" s="212">
        <v>0.5</v>
      </c>
      <c r="AG2731" s="212">
        <v>0</v>
      </c>
      <c r="AH2731" s="212">
        <v>23068.32</v>
      </c>
      <c r="AI2731" s="212">
        <v>28581.65</v>
      </c>
      <c r="AJ2731" s="212">
        <v>0</v>
      </c>
      <c r="AK2731" s="212">
        <v>0</v>
      </c>
      <c r="AL2731" s="212">
        <v>0</v>
      </c>
      <c r="AM2731">
        <v>1</v>
      </c>
      <c r="AN2731" t="str">
        <f>VLOOKUP(H2731,'Base Art'!$A:$AJ,36,FALSE)</f>
        <v>MASTERFOODS ARGENTINA LTD.</v>
      </c>
    </row>
    <row r="2732" spans="1:40" x14ac:dyDescent="0.25">
      <c r="A2732" s="212" t="s">
        <v>7819</v>
      </c>
      <c r="B2732" s="212">
        <v>1</v>
      </c>
      <c r="C2732" s="212" t="s">
        <v>7820</v>
      </c>
      <c r="D2732" s="212" t="s">
        <v>188</v>
      </c>
      <c r="E2732" s="212">
        <v>22</v>
      </c>
      <c r="F2732" s="212" t="s">
        <v>23</v>
      </c>
      <c r="G2732" s="212" t="s">
        <v>1174</v>
      </c>
      <c r="H2732" s="212">
        <v>8675</v>
      </c>
      <c r="I2732" s="212" t="s">
        <v>1175</v>
      </c>
      <c r="J2732" s="212">
        <v>1414</v>
      </c>
      <c r="K2732" s="212" t="s">
        <v>372</v>
      </c>
      <c r="L2732" s="212" t="s">
        <v>373</v>
      </c>
      <c r="M2732" s="212"/>
      <c r="N2732" s="212"/>
      <c r="O2732" s="212"/>
      <c r="P2732" s="212"/>
      <c r="Q2732" s="212"/>
      <c r="R2732" s="212"/>
      <c r="S2732" s="212"/>
      <c r="T2732" s="212"/>
      <c r="U2732" s="212"/>
      <c r="V2732" s="212"/>
      <c r="W2732" s="212"/>
      <c r="X2732" s="212"/>
      <c r="Y2732" s="212">
        <v>1374</v>
      </c>
      <c r="Z2732" s="212" t="s">
        <v>336</v>
      </c>
      <c r="AA2732" s="212" t="s">
        <v>337</v>
      </c>
      <c r="AB2732" s="212">
        <v>74692.008000000002</v>
      </c>
      <c r="AC2732" s="212">
        <v>92543.385999999999</v>
      </c>
      <c r="AD2732" s="212">
        <v>8.3299999999999999E-2</v>
      </c>
      <c r="AE2732" s="212">
        <v>0</v>
      </c>
      <c r="AF2732" s="212">
        <v>8.3299999999999999E-2</v>
      </c>
      <c r="AG2732" s="212">
        <v>0</v>
      </c>
      <c r="AH2732" s="212">
        <v>6224.33</v>
      </c>
      <c r="AI2732" s="212">
        <v>7711.95</v>
      </c>
      <c r="AJ2732" s="212">
        <v>0</v>
      </c>
      <c r="AK2732" s="212">
        <v>0</v>
      </c>
      <c r="AL2732" s="212">
        <v>0</v>
      </c>
      <c r="AM2732">
        <v>1</v>
      </c>
      <c r="AN2732" t="str">
        <f>VLOOKUP(H2732,'Base Art'!$A:$AJ,36,FALSE)</f>
        <v>ARCOR S.A.I.C.</v>
      </c>
    </row>
    <row r="2733" spans="1:40" x14ac:dyDescent="0.25">
      <c r="A2733" s="212" t="s">
        <v>7819</v>
      </c>
      <c r="B2733" s="212">
        <v>1</v>
      </c>
      <c r="C2733" s="212" t="s">
        <v>7820</v>
      </c>
      <c r="D2733" s="212" t="s">
        <v>188</v>
      </c>
      <c r="E2733" s="212">
        <v>22</v>
      </c>
      <c r="F2733" s="212" t="s">
        <v>23</v>
      </c>
      <c r="G2733" s="212" t="s">
        <v>1299</v>
      </c>
      <c r="H2733" s="212">
        <v>8751</v>
      </c>
      <c r="I2733" s="212" t="s">
        <v>1300</v>
      </c>
      <c r="J2733" s="212">
        <v>1469</v>
      </c>
      <c r="K2733" s="212" t="s">
        <v>1152</v>
      </c>
      <c r="L2733" s="212" t="s">
        <v>1153</v>
      </c>
      <c r="M2733" s="212"/>
      <c r="N2733" s="212"/>
      <c r="O2733" s="212"/>
      <c r="P2733" s="212">
        <v>1103</v>
      </c>
      <c r="Q2733" s="212" t="s">
        <v>1154</v>
      </c>
      <c r="R2733" s="212" t="s">
        <v>1155</v>
      </c>
      <c r="S2733" s="212"/>
      <c r="T2733" s="212"/>
      <c r="U2733" s="212"/>
      <c r="V2733" s="212"/>
      <c r="W2733" s="212"/>
      <c r="X2733" s="212"/>
      <c r="Y2733" s="212">
        <v>1374</v>
      </c>
      <c r="Z2733" s="212" t="s">
        <v>336</v>
      </c>
      <c r="AA2733" s="212" t="s">
        <v>337</v>
      </c>
      <c r="AB2733" s="212">
        <v>31044.21</v>
      </c>
      <c r="AC2733" s="212">
        <v>38463.775999999998</v>
      </c>
      <c r="AD2733" s="212">
        <v>0.33329999999999999</v>
      </c>
      <c r="AE2733" s="212">
        <v>0</v>
      </c>
      <c r="AF2733" s="212">
        <v>0.33329999999999999</v>
      </c>
      <c r="AG2733" s="212">
        <v>0</v>
      </c>
      <c r="AH2733" s="212">
        <v>10348.07</v>
      </c>
      <c r="AI2733" s="212">
        <v>12821.26</v>
      </c>
      <c r="AJ2733" s="212">
        <v>0</v>
      </c>
      <c r="AK2733" s="212">
        <v>0</v>
      </c>
      <c r="AL2733" s="212">
        <v>0</v>
      </c>
      <c r="AM2733">
        <v>1</v>
      </c>
      <c r="AN2733" t="str">
        <f>VLOOKUP(H2733,'Base Art'!$A:$AJ,36,FALSE)</f>
        <v>LHERITIER ARGENTINA S.A.</v>
      </c>
    </row>
    <row r="2734" spans="1:40" x14ac:dyDescent="0.25">
      <c r="A2734" s="212" t="s">
        <v>7819</v>
      </c>
      <c r="B2734" s="212">
        <v>1</v>
      </c>
      <c r="C2734" s="212" t="s">
        <v>7820</v>
      </c>
      <c r="D2734" s="212" t="s">
        <v>188</v>
      </c>
      <c r="E2734" s="212">
        <v>22</v>
      </c>
      <c r="F2734" s="212" t="s">
        <v>23</v>
      </c>
      <c r="G2734" s="212" t="s">
        <v>7740</v>
      </c>
      <c r="H2734" s="212">
        <v>10007</v>
      </c>
      <c r="I2734" s="212" t="s">
        <v>4957</v>
      </c>
      <c r="J2734" s="212">
        <v>1192</v>
      </c>
      <c r="K2734" s="212" t="s">
        <v>932</v>
      </c>
      <c r="L2734" s="212" t="s">
        <v>933</v>
      </c>
      <c r="M2734" s="212"/>
      <c r="N2734" s="212"/>
      <c r="O2734" s="212"/>
      <c r="P2734" s="212">
        <v>1101</v>
      </c>
      <c r="Q2734" s="212" t="s">
        <v>776</v>
      </c>
      <c r="R2734" s="212" t="s">
        <v>777</v>
      </c>
      <c r="S2734" s="212"/>
      <c r="T2734" s="212"/>
      <c r="U2734" s="212"/>
      <c r="V2734" s="212"/>
      <c r="W2734" s="212"/>
      <c r="X2734" s="212"/>
      <c r="Y2734" s="212">
        <v>1375</v>
      </c>
      <c r="Z2734" s="212" t="s">
        <v>314</v>
      </c>
      <c r="AA2734" s="212" t="s">
        <v>315</v>
      </c>
      <c r="AB2734" s="212">
        <v>22488.657999999999</v>
      </c>
      <c r="AC2734" s="212">
        <v>27871.88</v>
      </c>
      <c r="AD2734" s="212">
        <v>0.5</v>
      </c>
      <c r="AE2734" s="212">
        <v>6.25E-2</v>
      </c>
      <c r="AF2734" s="212">
        <v>0.5625</v>
      </c>
      <c r="AG2734" s="212">
        <v>0</v>
      </c>
      <c r="AH2734" s="212">
        <v>12649.87</v>
      </c>
      <c r="AI2734" s="212">
        <v>15677.93</v>
      </c>
      <c r="AJ2734" s="212">
        <v>0</v>
      </c>
      <c r="AK2734" s="212">
        <v>0</v>
      </c>
      <c r="AL2734" s="212">
        <v>0</v>
      </c>
      <c r="AM2734">
        <v>1</v>
      </c>
      <c r="AN2734" t="str">
        <f>VLOOKUP(H2734,'Base Art'!$A:$AJ,36,FALSE)</f>
        <v>NUTRIPET S.A.U.</v>
      </c>
    </row>
    <row r="2735" spans="1:40" x14ac:dyDescent="0.25">
      <c r="A2735" s="212" t="s">
        <v>7819</v>
      </c>
      <c r="B2735" s="212">
        <v>1</v>
      </c>
      <c r="C2735" s="212" t="s">
        <v>7820</v>
      </c>
      <c r="D2735" s="212" t="s">
        <v>188</v>
      </c>
      <c r="E2735" s="212">
        <v>22</v>
      </c>
      <c r="F2735" s="212" t="s">
        <v>23</v>
      </c>
      <c r="G2735" s="212" t="s">
        <v>1301</v>
      </c>
      <c r="H2735" s="212">
        <v>10014</v>
      </c>
      <c r="I2735" s="212" t="s">
        <v>1302</v>
      </c>
      <c r="J2735" s="212">
        <v>1161</v>
      </c>
      <c r="K2735" s="212" t="s">
        <v>1114</v>
      </c>
      <c r="L2735" s="212" t="s">
        <v>1115</v>
      </c>
      <c r="M2735" s="212"/>
      <c r="N2735" s="212"/>
      <c r="O2735" s="212"/>
      <c r="P2735" s="212">
        <v>1073</v>
      </c>
      <c r="Q2735" s="212" t="s">
        <v>1116</v>
      </c>
      <c r="R2735" s="212" t="s">
        <v>1117</v>
      </c>
      <c r="S2735" s="212"/>
      <c r="T2735" s="212"/>
      <c r="U2735" s="212"/>
      <c r="V2735" s="212"/>
      <c r="W2735" s="212"/>
      <c r="X2735" s="212"/>
      <c r="Y2735" s="212">
        <v>1370</v>
      </c>
      <c r="Z2735" s="212" t="s">
        <v>400</v>
      </c>
      <c r="AA2735" s="212" t="s">
        <v>401</v>
      </c>
      <c r="AB2735" s="212">
        <v>11529.05</v>
      </c>
      <c r="AC2735" s="212">
        <v>13950.151</v>
      </c>
      <c r="AD2735" s="212">
        <v>2</v>
      </c>
      <c r="AE2735" s="212">
        <v>0</v>
      </c>
      <c r="AF2735" s="212">
        <v>2</v>
      </c>
      <c r="AG2735" s="212">
        <v>0</v>
      </c>
      <c r="AH2735" s="212">
        <v>23058.1</v>
      </c>
      <c r="AI2735" s="212">
        <v>27900.3</v>
      </c>
      <c r="AJ2735" s="212">
        <v>1</v>
      </c>
      <c r="AK2735" s="212">
        <v>2</v>
      </c>
      <c r="AL2735" s="212">
        <v>0</v>
      </c>
      <c r="AM2735">
        <v>1</v>
      </c>
      <c r="AN2735" t="str">
        <f>VLOOKUP(H2735,'Base Art'!$A:$AJ,36,FALSE)</f>
        <v>RPB SA</v>
      </c>
    </row>
    <row r="2736" spans="1:40" x14ac:dyDescent="0.25">
      <c r="A2736" s="212" t="s">
        <v>7819</v>
      </c>
      <c r="B2736" s="212">
        <v>1</v>
      </c>
      <c r="C2736" s="212" t="s">
        <v>7820</v>
      </c>
      <c r="D2736" s="212" t="s">
        <v>188</v>
      </c>
      <c r="E2736" s="212">
        <v>22</v>
      </c>
      <c r="F2736" s="212" t="s">
        <v>23</v>
      </c>
      <c r="G2736" s="212" t="s">
        <v>1303</v>
      </c>
      <c r="H2736" s="212">
        <v>10026</v>
      </c>
      <c r="I2736" s="212" t="s">
        <v>1304</v>
      </c>
      <c r="J2736" s="212">
        <v>1194</v>
      </c>
      <c r="K2736" s="212" t="s">
        <v>310</v>
      </c>
      <c r="L2736" s="212" t="s">
        <v>311</v>
      </c>
      <c r="M2736" s="212"/>
      <c r="N2736" s="212"/>
      <c r="O2736" s="212"/>
      <c r="P2736" s="212">
        <v>1098</v>
      </c>
      <c r="Q2736" s="212" t="s">
        <v>312</v>
      </c>
      <c r="R2736" s="212" t="s">
        <v>313</v>
      </c>
      <c r="S2736" s="212"/>
      <c r="T2736" s="212"/>
      <c r="U2736" s="212"/>
      <c r="V2736" s="212"/>
      <c r="W2736" s="212"/>
      <c r="X2736" s="212"/>
      <c r="Y2736" s="212">
        <v>1375</v>
      </c>
      <c r="Z2736" s="212" t="s">
        <v>314</v>
      </c>
      <c r="AA2736" s="212" t="s">
        <v>315</v>
      </c>
      <c r="AB2736" s="212">
        <v>33289.042999999998</v>
      </c>
      <c r="AC2736" s="212">
        <v>41245.124000000003</v>
      </c>
      <c r="AD2736" s="212">
        <v>1</v>
      </c>
      <c r="AE2736" s="212">
        <v>0</v>
      </c>
      <c r="AF2736" s="212">
        <v>1</v>
      </c>
      <c r="AG2736" s="212">
        <v>0</v>
      </c>
      <c r="AH2736" s="212">
        <v>33289.040000000001</v>
      </c>
      <c r="AI2736" s="212">
        <v>41245.120000000003</v>
      </c>
      <c r="AJ2736" s="212">
        <v>0</v>
      </c>
      <c r="AK2736" s="212">
        <v>0</v>
      </c>
      <c r="AL2736" s="212">
        <v>0</v>
      </c>
      <c r="AM2736">
        <v>1</v>
      </c>
      <c r="AN2736" t="str">
        <f>VLOOKUP(H2736,'Base Art'!$A:$AJ,36,FALSE)</f>
        <v>MASTERFOODS ARGENTINA LTD.</v>
      </c>
    </row>
    <row r="2737" spans="1:40" x14ac:dyDescent="0.25">
      <c r="A2737" s="212" t="s">
        <v>7819</v>
      </c>
      <c r="B2737" s="212">
        <v>1</v>
      </c>
      <c r="C2737" s="212" t="s">
        <v>7820</v>
      </c>
      <c r="D2737" s="212" t="s">
        <v>188</v>
      </c>
      <c r="E2737" s="212">
        <v>22</v>
      </c>
      <c r="F2737" s="212" t="s">
        <v>23</v>
      </c>
      <c r="G2737" s="212" t="s">
        <v>850</v>
      </c>
      <c r="H2737" s="212">
        <v>10278</v>
      </c>
      <c r="I2737" s="212" t="s">
        <v>851</v>
      </c>
      <c r="J2737" s="212"/>
      <c r="K2737" s="212"/>
      <c r="L2737" s="212"/>
      <c r="M2737" s="212"/>
      <c r="N2737" s="212"/>
      <c r="O2737" s="212"/>
      <c r="P2737" s="212">
        <v>1005</v>
      </c>
      <c r="Q2737" s="212" t="s">
        <v>582</v>
      </c>
      <c r="R2737" s="212" t="s">
        <v>583</v>
      </c>
      <c r="S2737" s="212"/>
      <c r="T2737" s="212"/>
      <c r="U2737" s="212"/>
      <c r="V2737" s="212"/>
      <c r="W2737" s="212"/>
      <c r="X2737" s="212"/>
      <c r="Y2737" s="212">
        <v>1369</v>
      </c>
      <c r="Z2737" s="212" t="s">
        <v>354</v>
      </c>
      <c r="AA2737" s="212" t="s">
        <v>355</v>
      </c>
      <c r="AB2737" s="212">
        <v>12275.298000000001</v>
      </c>
      <c r="AC2737" s="212">
        <v>15209.093999999999</v>
      </c>
      <c r="AD2737" s="212">
        <v>11</v>
      </c>
      <c r="AE2737" s="212">
        <v>0</v>
      </c>
      <c r="AF2737" s="212">
        <v>11</v>
      </c>
      <c r="AG2737" s="212">
        <v>0</v>
      </c>
      <c r="AH2737" s="212">
        <v>135028.28</v>
      </c>
      <c r="AI2737" s="212">
        <v>167300.04</v>
      </c>
      <c r="AJ2737" s="212">
        <v>0</v>
      </c>
      <c r="AK2737" s="212">
        <v>0</v>
      </c>
      <c r="AL2737" s="212">
        <v>0</v>
      </c>
      <c r="AM2737">
        <v>1</v>
      </c>
      <c r="AN2737" t="str">
        <f>VLOOKUP(H2737,'Base Art'!$A:$AJ,36,FALSE)</f>
        <v>EST. LAS MARIAS S.A.C.I.F.A.</v>
      </c>
    </row>
    <row r="2738" spans="1:40" x14ac:dyDescent="0.25">
      <c r="A2738" s="212" t="s">
        <v>7819</v>
      </c>
      <c r="B2738" s="212">
        <v>1</v>
      </c>
      <c r="C2738" s="212" t="s">
        <v>7820</v>
      </c>
      <c r="D2738" s="212" t="s">
        <v>188</v>
      </c>
      <c r="E2738" s="212">
        <v>22</v>
      </c>
      <c r="F2738" s="212" t="s">
        <v>23</v>
      </c>
      <c r="G2738" s="212" t="s">
        <v>856</v>
      </c>
      <c r="H2738" s="212">
        <v>10352</v>
      </c>
      <c r="I2738" s="212" t="s">
        <v>857</v>
      </c>
      <c r="J2738" s="212">
        <v>1015</v>
      </c>
      <c r="K2738" s="212" t="s">
        <v>562</v>
      </c>
      <c r="L2738" s="212" t="s">
        <v>563</v>
      </c>
      <c r="M2738" s="212"/>
      <c r="N2738" s="212"/>
      <c r="O2738" s="212"/>
      <c r="P2738" s="212">
        <v>1236</v>
      </c>
      <c r="Q2738" s="212" t="s">
        <v>858</v>
      </c>
      <c r="R2738" s="212" t="s">
        <v>859</v>
      </c>
      <c r="S2738" s="212"/>
      <c r="T2738" s="212"/>
      <c r="U2738" s="212"/>
      <c r="V2738" s="212"/>
      <c r="W2738" s="212"/>
      <c r="X2738" s="212"/>
      <c r="Y2738" s="212">
        <v>1374</v>
      </c>
      <c r="Z2738" s="212" t="s">
        <v>336</v>
      </c>
      <c r="AA2738" s="212" t="s">
        <v>337</v>
      </c>
      <c r="AB2738" s="212">
        <v>51837.103999999999</v>
      </c>
      <c r="AC2738" s="212">
        <v>64226.169000000002</v>
      </c>
      <c r="AD2738" s="212">
        <v>0.33329999999999999</v>
      </c>
      <c r="AE2738" s="212">
        <v>0</v>
      </c>
      <c r="AF2738" s="212">
        <v>0.33329999999999999</v>
      </c>
      <c r="AG2738" s="212">
        <v>0</v>
      </c>
      <c r="AH2738" s="212">
        <v>17279.03</v>
      </c>
      <c r="AI2738" s="212">
        <v>21408.720000000001</v>
      </c>
      <c r="AJ2738" s="212">
        <v>0</v>
      </c>
      <c r="AK2738" s="212">
        <v>0</v>
      </c>
      <c r="AL2738" s="212">
        <v>0</v>
      </c>
      <c r="AM2738">
        <v>1</v>
      </c>
      <c r="AN2738" t="str">
        <f>VLOOKUP(H2738,'Base Art'!$A:$AJ,36,FALSE)</f>
        <v>EST. LAS MARIAS S.A.C.I.F.A.</v>
      </c>
    </row>
    <row r="2739" spans="1:40" x14ac:dyDescent="0.25">
      <c r="A2739" s="212" t="s">
        <v>7819</v>
      </c>
      <c r="B2739" s="212">
        <v>1</v>
      </c>
      <c r="C2739" s="212" t="s">
        <v>7820</v>
      </c>
      <c r="D2739" s="212" t="s">
        <v>188</v>
      </c>
      <c r="E2739" s="212">
        <v>22</v>
      </c>
      <c r="F2739" s="212" t="s">
        <v>23</v>
      </c>
      <c r="G2739" s="212" t="s">
        <v>1305</v>
      </c>
      <c r="H2739" s="212">
        <v>10356</v>
      </c>
      <c r="I2739" s="212" t="s">
        <v>1306</v>
      </c>
      <c r="J2739" s="212">
        <v>1469</v>
      </c>
      <c r="K2739" s="212" t="s">
        <v>1152</v>
      </c>
      <c r="L2739" s="212" t="s">
        <v>1153</v>
      </c>
      <c r="M2739" s="212"/>
      <c r="N2739" s="212"/>
      <c r="O2739" s="212"/>
      <c r="P2739" s="212">
        <v>1103</v>
      </c>
      <c r="Q2739" s="212" t="s">
        <v>1154</v>
      </c>
      <c r="R2739" s="212" t="s">
        <v>1155</v>
      </c>
      <c r="S2739" s="212"/>
      <c r="T2739" s="212"/>
      <c r="U2739" s="212"/>
      <c r="V2739" s="212"/>
      <c r="W2739" s="212"/>
      <c r="X2739" s="212"/>
      <c r="Y2739" s="212">
        <v>1374</v>
      </c>
      <c r="Z2739" s="212" t="s">
        <v>336</v>
      </c>
      <c r="AA2739" s="212" t="s">
        <v>337</v>
      </c>
      <c r="AB2739" s="212">
        <v>31044.21</v>
      </c>
      <c r="AC2739" s="212">
        <v>38463.775999999998</v>
      </c>
      <c r="AD2739" s="212">
        <v>0.33329999999999999</v>
      </c>
      <c r="AE2739" s="212">
        <v>0</v>
      </c>
      <c r="AF2739" s="212">
        <v>0.33329999999999999</v>
      </c>
      <c r="AG2739" s="212">
        <v>0</v>
      </c>
      <c r="AH2739" s="212">
        <v>10348.07</v>
      </c>
      <c r="AI2739" s="212">
        <v>12821.26</v>
      </c>
      <c r="AJ2739" s="212">
        <v>0</v>
      </c>
      <c r="AK2739" s="212">
        <v>0</v>
      </c>
      <c r="AL2739" s="212">
        <v>0</v>
      </c>
      <c r="AM2739">
        <v>1</v>
      </c>
      <c r="AN2739" t="str">
        <f>VLOOKUP(H2739,'Base Art'!$A:$AJ,36,FALSE)</f>
        <v>LHERITIER ARGENTINA S.A.</v>
      </c>
    </row>
    <row r="2740" spans="1:40" x14ac:dyDescent="0.25">
      <c r="A2740" s="212" t="s">
        <v>7819</v>
      </c>
      <c r="B2740" s="212">
        <v>1</v>
      </c>
      <c r="C2740" s="212" t="s">
        <v>7820</v>
      </c>
      <c r="D2740" s="212" t="s">
        <v>188</v>
      </c>
      <c r="E2740" s="212">
        <v>22</v>
      </c>
      <c r="F2740" s="212" t="s">
        <v>23</v>
      </c>
      <c r="G2740" s="212" t="s">
        <v>7680</v>
      </c>
      <c r="H2740" s="212">
        <v>10415</v>
      </c>
      <c r="I2740" s="212" t="s">
        <v>5546</v>
      </c>
      <c r="J2740" s="212">
        <v>1018</v>
      </c>
      <c r="K2740" s="212" t="s">
        <v>392</v>
      </c>
      <c r="L2740" s="212" t="s">
        <v>393</v>
      </c>
      <c r="M2740" s="212"/>
      <c r="N2740" s="212"/>
      <c r="O2740" s="212"/>
      <c r="P2740" s="212">
        <v>1250</v>
      </c>
      <c r="Q2740" s="212" t="s">
        <v>864</v>
      </c>
      <c r="R2740" s="212" t="s">
        <v>865</v>
      </c>
      <c r="S2740" s="212"/>
      <c r="T2740" s="212"/>
      <c r="U2740" s="212"/>
      <c r="V2740" s="212"/>
      <c r="W2740" s="212"/>
      <c r="X2740" s="212"/>
      <c r="Y2740" s="212">
        <v>1376</v>
      </c>
      <c r="Z2740" s="212" t="s">
        <v>320</v>
      </c>
      <c r="AA2740" s="212" t="s">
        <v>321</v>
      </c>
      <c r="AB2740" s="212">
        <v>26961.119999999999</v>
      </c>
      <c r="AC2740" s="212">
        <v>30573.91</v>
      </c>
      <c r="AD2740" s="212">
        <v>0.25</v>
      </c>
      <c r="AE2740" s="212">
        <v>0</v>
      </c>
      <c r="AF2740" s="212">
        <v>0.25</v>
      </c>
      <c r="AG2740" s="212">
        <v>0</v>
      </c>
      <c r="AH2740" s="212">
        <v>6740.28</v>
      </c>
      <c r="AI2740" s="212">
        <v>7643.48</v>
      </c>
      <c r="AJ2740" s="212">
        <v>0</v>
      </c>
      <c r="AK2740" s="212">
        <v>0</v>
      </c>
      <c r="AL2740" s="212">
        <v>0</v>
      </c>
      <c r="AM2740">
        <v>1</v>
      </c>
      <c r="AN2740" t="str">
        <f>VLOOKUP(H2740,'Base Art'!$A:$AJ,36,FALSE)</f>
        <v>ENERGIZER ARGENTINA S.A.</v>
      </c>
    </row>
    <row r="2741" spans="1:40" x14ac:dyDescent="0.25">
      <c r="A2741" s="212" t="s">
        <v>7819</v>
      </c>
      <c r="B2741" s="212">
        <v>1</v>
      </c>
      <c r="C2741" s="212" t="s">
        <v>7820</v>
      </c>
      <c r="D2741" s="212" t="s">
        <v>188</v>
      </c>
      <c r="E2741" s="212">
        <v>22</v>
      </c>
      <c r="F2741" s="212" t="s">
        <v>23</v>
      </c>
      <c r="G2741" s="212" t="s">
        <v>1180</v>
      </c>
      <c r="H2741" s="212">
        <v>10421</v>
      </c>
      <c r="I2741" s="212" t="s">
        <v>1181</v>
      </c>
      <c r="J2741" s="212">
        <v>1018</v>
      </c>
      <c r="K2741" s="212" t="s">
        <v>392</v>
      </c>
      <c r="L2741" s="212" t="s">
        <v>393</v>
      </c>
      <c r="M2741" s="212"/>
      <c r="N2741" s="212"/>
      <c r="O2741" s="212"/>
      <c r="P2741" s="212">
        <v>1250</v>
      </c>
      <c r="Q2741" s="212" t="s">
        <v>864</v>
      </c>
      <c r="R2741" s="212" t="s">
        <v>865</v>
      </c>
      <c r="S2741" s="212"/>
      <c r="T2741" s="212"/>
      <c r="U2741" s="212"/>
      <c r="V2741" s="212"/>
      <c r="W2741" s="212"/>
      <c r="X2741" s="212"/>
      <c r="Y2741" s="212">
        <v>1376</v>
      </c>
      <c r="Z2741" s="212" t="s">
        <v>320</v>
      </c>
      <c r="AA2741" s="212" t="s">
        <v>321</v>
      </c>
      <c r="AB2741" s="212">
        <v>38048.879999999997</v>
      </c>
      <c r="AC2741" s="212">
        <v>43147.43</v>
      </c>
      <c r="AD2741" s="212">
        <v>0.5</v>
      </c>
      <c r="AE2741" s="212">
        <v>0</v>
      </c>
      <c r="AF2741" s="212">
        <v>0.5</v>
      </c>
      <c r="AG2741" s="212">
        <v>0</v>
      </c>
      <c r="AH2741" s="212">
        <v>19024.439999999999</v>
      </c>
      <c r="AI2741" s="212">
        <v>21573.71</v>
      </c>
      <c r="AJ2741" s="212">
        <v>0</v>
      </c>
      <c r="AK2741" s="212">
        <v>0</v>
      </c>
      <c r="AL2741" s="212">
        <v>0</v>
      </c>
      <c r="AM2741">
        <v>1</v>
      </c>
      <c r="AN2741" t="str">
        <f>VLOOKUP(H2741,'Base Art'!$A:$AJ,36,FALSE)</f>
        <v>ENERGIZER ARGENTINA S.A.</v>
      </c>
    </row>
    <row r="2742" spans="1:40" x14ac:dyDescent="0.25">
      <c r="A2742" s="212" t="s">
        <v>7819</v>
      </c>
      <c r="B2742" s="212">
        <v>1</v>
      </c>
      <c r="C2742" s="212" t="s">
        <v>7820</v>
      </c>
      <c r="D2742" s="212" t="s">
        <v>188</v>
      </c>
      <c r="E2742" s="212">
        <v>22</v>
      </c>
      <c r="F2742" s="212" t="s">
        <v>23</v>
      </c>
      <c r="G2742" s="212" t="s">
        <v>866</v>
      </c>
      <c r="H2742" s="212">
        <v>10427</v>
      </c>
      <c r="I2742" s="212" t="s">
        <v>867</v>
      </c>
      <c r="J2742" s="212">
        <v>1164</v>
      </c>
      <c r="K2742" s="212" t="s">
        <v>804</v>
      </c>
      <c r="L2742" s="212" t="s">
        <v>805</v>
      </c>
      <c r="M2742" s="212"/>
      <c r="N2742" s="212"/>
      <c r="O2742" s="212"/>
      <c r="P2742" s="212"/>
      <c r="Q2742" s="212"/>
      <c r="R2742" s="212"/>
      <c r="S2742" s="212"/>
      <c r="T2742" s="212"/>
      <c r="U2742" s="212"/>
      <c r="V2742" s="212"/>
      <c r="W2742" s="212"/>
      <c r="X2742" s="212"/>
      <c r="Y2742" s="212">
        <v>1373</v>
      </c>
      <c r="Z2742" s="212" t="s">
        <v>386</v>
      </c>
      <c r="AA2742" s="212" t="s">
        <v>387</v>
      </c>
      <c r="AB2742" s="212">
        <v>20029.069</v>
      </c>
      <c r="AC2742" s="212">
        <v>24822.692999999999</v>
      </c>
      <c r="AD2742" s="212">
        <v>3</v>
      </c>
      <c r="AE2742" s="212">
        <v>0</v>
      </c>
      <c r="AF2742" s="212">
        <v>3</v>
      </c>
      <c r="AG2742" s="212">
        <v>0</v>
      </c>
      <c r="AH2742" s="212">
        <v>60087.21</v>
      </c>
      <c r="AI2742" s="212">
        <v>74468.08</v>
      </c>
      <c r="AJ2742" s="212">
        <v>0</v>
      </c>
      <c r="AK2742" s="212">
        <v>0</v>
      </c>
      <c r="AL2742" s="212">
        <v>0</v>
      </c>
      <c r="AM2742">
        <v>1</v>
      </c>
      <c r="AN2742" t="str">
        <f>VLOOKUP(H2742,'Base Art'!$A:$AJ,36,FALSE)</f>
        <v>ARCOR S.A.I.C.</v>
      </c>
    </row>
    <row r="2743" spans="1:40" x14ac:dyDescent="0.25">
      <c r="A2743" s="212" t="s">
        <v>7819</v>
      </c>
      <c r="B2743" s="212">
        <v>1</v>
      </c>
      <c r="C2743" s="212" t="s">
        <v>7820</v>
      </c>
      <c r="D2743" s="212" t="s">
        <v>188</v>
      </c>
      <c r="E2743" s="212">
        <v>22</v>
      </c>
      <c r="F2743" s="212" t="s">
        <v>23</v>
      </c>
      <c r="G2743" s="212" t="s">
        <v>1307</v>
      </c>
      <c r="H2743" s="212">
        <v>10430</v>
      </c>
      <c r="I2743" s="212" t="s">
        <v>1308</v>
      </c>
      <c r="J2743" s="212">
        <v>1164</v>
      </c>
      <c r="K2743" s="212" t="s">
        <v>804</v>
      </c>
      <c r="L2743" s="212" t="s">
        <v>805</v>
      </c>
      <c r="M2743" s="212"/>
      <c r="N2743" s="212"/>
      <c r="O2743" s="212"/>
      <c r="P2743" s="212"/>
      <c r="Q2743" s="212"/>
      <c r="R2743" s="212"/>
      <c r="S2743" s="212"/>
      <c r="T2743" s="212"/>
      <c r="U2743" s="212"/>
      <c r="V2743" s="212"/>
      <c r="W2743" s="212"/>
      <c r="X2743" s="212"/>
      <c r="Y2743" s="212">
        <v>1373</v>
      </c>
      <c r="Z2743" s="212" t="s">
        <v>386</v>
      </c>
      <c r="AA2743" s="212" t="s">
        <v>387</v>
      </c>
      <c r="AB2743" s="212">
        <v>17256.241999999998</v>
      </c>
      <c r="AC2743" s="212">
        <v>21380.483</v>
      </c>
      <c r="AD2743" s="212">
        <v>2.5</v>
      </c>
      <c r="AE2743" s="212">
        <v>0.5</v>
      </c>
      <c r="AF2743" s="212">
        <v>3</v>
      </c>
      <c r="AG2743" s="212">
        <v>0</v>
      </c>
      <c r="AH2743" s="212">
        <v>51768.72</v>
      </c>
      <c r="AI2743" s="212">
        <v>64141.45</v>
      </c>
      <c r="AJ2743" s="212">
        <v>0</v>
      </c>
      <c r="AK2743" s="212">
        <v>0</v>
      </c>
      <c r="AL2743" s="212">
        <v>0</v>
      </c>
      <c r="AM2743">
        <v>1</v>
      </c>
      <c r="AN2743" t="str">
        <f>VLOOKUP(H2743,'Base Art'!$A:$AJ,36,FALSE)</f>
        <v>ARCOR S.A.I.C.</v>
      </c>
    </row>
    <row r="2744" spans="1:40" x14ac:dyDescent="0.25">
      <c r="A2744" s="212" t="s">
        <v>7819</v>
      </c>
      <c r="B2744" s="212">
        <v>1</v>
      </c>
      <c r="C2744" s="212" t="s">
        <v>7820</v>
      </c>
      <c r="D2744" s="212" t="s">
        <v>188</v>
      </c>
      <c r="E2744" s="212">
        <v>22</v>
      </c>
      <c r="F2744" s="212" t="s">
        <v>23</v>
      </c>
      <c r="G2744" s="212" t="s">
        <v>870</v>
      </c>
      <c r="H2744" s="212">
        <v>10433</v>
      </c>
      <c r="I2744" s="212" t="s">
        <v>871</v>
      </c>
      <c r="J2744" s="212">
        <v>1422</v>
      </c>
      <c r="K2744" s="212" t="s">
        <v>382</v>
      </c>
      <c r="L2744" s="212" t="s">
        <v>383</v>
      </c>
      <c r="M2744" s="212"/>
      <c r="N2744" s="212"/>
      <c r="O2744" s="212"/>
      <c r="P2744" s="212"/>
      <c r="Q2744" s="212"/>
      <c r="R2744" s="212"/>
      <c r="S2744" s="212"/>
      <c r="T2744" s="212"/>
      <c r="U2744" s="212"/>
      <c r="V2744" s="212"/>
      <c r="W2744" s="212"/>
      <c r="X2744" s="212"/>
      <c r="Y2744" s="212">
        <v>1373</v>
      </c>
      <c r="Z2744" s="212" t="s">
        <v>386</v>
      </c>
      <c r="AA2744" s="212" t="s">
        <v>387</v>
      </c>
      <c r="AB2744" s="212">
        <v>23991.448</v>
      </c>
      <c r="AC2744" s="212">
        <v>29728.76</v>
      </c>
      <c r="AD2744" s="212">
        <v>3.9722</v>
      </c>
      <c r="AE2744" s="212">
        <v>0</v>
      </c>
      <c r="AF2744" s="212">
        <v>3.9722</v>
      </c>
      <c r="AG2744" s="212">
        <v>0</v>
      </c>
      <c r="AH2744" s="212">
        <v>95299.36</v>
      </c>
      <c r="AI2744" s="212">
        <v>118089.24</v>
      </c>
      <c r="AJ2744" s="212">
        <v>0</v>
      </c>
      <c r="AK2744" s="212">
        <v>0</v>
      </c>
      <c r="AL2744" s="212">
        <v>0</v>
      </c>
      <c r="AM2744">
        <v>1</v>
      </c>
      <c r="AN2744" t="str">
        <f>VLOOKUP(H2744,'Base Art'!$A:$AJ,36,FALSE)</f>
        <v>ARCOR S.A.I.C.</v>
      </c>
    </row>
    <row r="2745" spans="1:40" x14ac:dyDescent="0.25">
      <c r="A2745" s="212" t="s">
        <v>7819</v>
      </c>
      <c r="B2745" s="212">
        <v>1</v>
      </c>
      <c r="C2745" s="212" t="s">
        <v>7820</v>
      </c>
      <c r="D2745" s="212" t="s">
        <v>188</v>
      </c>
      <c r="E2745" s="212">
        <v>22</v>
      </c>
      <c r="F2745" s="212" t="s">
        <v>23</v>
      </c>
      <c r="G2745" s="212" t="s">
        <v>1667</v>
      </c>
      <c r="H2745" s="212">
        <v>10489</v>
      </c>
      <c r="I2745" s="212" t="s">
        <v>1668</v>
      </c>
      <c r="J2745" s="212">
        <v>1349</v>
      </c>
      <c r="K2745" s="212" t="s">
        <v>1311</v>
      </c>
      <c r="L2745" s="212" t="s">
        <v>1312</v>
      </c>
      <c r="M2745" s="212"/>
      <c r="N2745" s="212"/>
      <c r="O2745" s="212"/>
      <c r="P2745" s="212"/>
      <c r="Q2745" s="212"/>
      <c r="R2745" s="212"/>
      <c r="S2745" s="212"/>
      <c r="T2745" s="212"/>
      <c r="U2745" s="212"/>
      <c r="V2745" s="212"/>
      <c r="W2745" s="212"/>
      <c r="X2745" s="212"/>
      <c r="Y2745" s="212">
        <v>1375</v>
      </c>
      <c r="Z2745" s="212" t="s">
        <v>314</v>
      </c>
      <c r="AA2745" s="212" t="s">
        <v>315</v>
      </c>
      <c r="AB2745" s="212">
        <v>13714.282999999999</v>
      </c>
      <c r="AC2745" s="212">
        <v>16991.996999999999</v>
      </c>
      <c r="AD2745" s="212">
        <v>5</v>
      </c>
      <c r="AE2745" s="212">
        <v>1</v>
      </c>
      <c r="AF2745" s="212">
        <v>6</v>
      </c>
      <c r="AG2745" s="212">
        <v>0</v>
      </c>
      <c r="AH2745" s="212">
        <v>82285.7</v>
      </c>
      <c r="AI2745" s="212">
        <v>101951.98</v>
      </c>
      <c r="AJ2745" s="212">
        <v>0</v>
      </c>
      <c r="AK2745" s="212">
        <v>0</v>
      </c>
      <c r="AL2745" s="212">
        <v>0</v>
      </c>
      <c r="AM2745">
        <v>1</v>
      </c>
      <c r="AN2745" t="str">
        <f>VLOOKUP(H2745,'Base Art'!$A:$AJ,36,FALSE)</f>
        <v>AGROINDUSTRIAS BAIRES</v>
      </c>
    </row>
    <row r="2746" spans="1:40" x14ac:dyDescent="0.25">
      <c r="A2746" s="212" t="s">
        <v>7819</v>
      </c>
      <c r="B2746" s="212">
        <v>1</v>
      </c>
      <c r="C2746" s="212" t="s">
        <v>7820</v>
      </c>
      <c r="D2746" s="212" t="s">
        <v>188</v>
      </c>
      <c r="E2746" s="212">
        <v>22</v>
      </c>
      <c r="F2746" s="212" t="s">
        <v>23</v>
      </c>
      <c r="G2746" s="212" t="s">
        <v>878</v>
      </c>
      <c r="H2746" s="212">
        <v>10605</v>
      </c>
      <c r="I2746" s="212" t="s">
        <v>879</v>
      </c>
      <c r="J2746" s="212">
        <v>1436</v>
      </c>
      <c r="K2746" s="212" t="s">
        <v>880</v>
      </c>
      <c r="L2746" s="212" t="s">
        <v>881</v>
      </c>
      <c r="M2746" s="212"/>
      <c r="N2746" s="212"/>
      <c r="O2746" s="212"/>
      <c r="P2746" s="212"/>
      <c r="Q2746" s="212"/>
      <c r="R2746" s="212"/>
      <c r="S2746" s="212"/>
      <c r="T2746" s="212"/>
      <c r="U2746" s="212"/>
      <c r="V2746" s="212"/>
      <c r="W2746" s="212"/>
      <c r="X2746" s="212"/>
      <c r="Y2746" s="212">
        <v>1374</v>
      </c>
      <c r="Z2746" s="212" t="s">
        <v>336</v>
      </c>
      <c r="AA2746" s="212" t="s">
        <v>337</v>
      </c>
      <c r="AB2746" s="212">
        <v>11386.481</v>
      </c>
      <c r="AC2746" s="212">
        <v>14107.85</v>
      </c>
      <c r="AD2746" s="212">
        <v>4</v>
      </c>
      <c r="AE2746" s="212">
        <v>0</v>
      </c>
      <c r="AF2746" s="212">
        <v>4</v>
      </c>
      <c r="AG2746" s="212">
        <v>0</v>
      </c>
      <c r="AH2746" s="212">
        <v>45545.919999999998</v>
      </c>
      <c r="AI2746" s="212">
        <v>56431.4</v>
      </c>
      <c r="AJ2746" s="212">
        <v>0</v>
      </c>
      <c r="AK2746" s="212">
        <v>0</v>
      </c>
      <c r="AL2746" s="212">
        <v>0</v>
      </c>
      <c r="AM2746">
        <v>1</v>
      </c>
      <c r="AN2746" t="str">
        <f>VLOOKUP(H2746,'Base Art'!$A:$AJ,36,FALSE)</f>
        <v>GEORGALOS HNOS. S.A.I.C.A.</v>
      </c>
    </row>
    <row r="2747" spans="1:40" x14ac:dyDescent="0.25">
      <c r="A2747" s="212" t="s">
        <v>7819</v>
      </c>
      <c r="B2747" s="212">
        <v>1</v>
      </c>
      <c r="C2747" s="212" t="s">
        <v>7820</v>
      </c>
      <c r="D2747" s="212" t="s">
        <v>188</v>
      </c>
      <c r="E2747" s="212">
        <v>22</v>
      </c>
      <c r="F2747" s="212" t="s">
        <v>23</v>
      </c>
      <c r="G2747" s="212" t="s">
        <v>1755</v>
      </c>
      <c r="H2747" s="212">
        <v>10709</v>
      </c>
      <c r="I2747" s="212" t="s">
        <v>1756</v>
      </c>
      <c r="J2747" s="212"/>
      <c r="K2747" s="212"/>
      <c r="L2747" s="212"/>
      <c r="M2747" s="212"/>
      <c r="N2747" s="212"/>
      <c r="O2747" s="212"/>
      <c r="P2747" s="212"/>
      <c r="Q2747" s="212"/>
      <c r="R2747" s="212"/>
      <c r="S2747" s="212"/>
      <c r="T2747" s="212"/>
      <c r="U2747" s="212"/>
      <c r="V2747" s="212"/>
      <c r="W2747" s="212"/>
      <c r="X2747" s="212"/>
      <c r="Y2747" s="212">
        <v>1373</v>
      </c>
      <c r="Z2747" s="212" t="s">
        <v>386</v>
      </c>
      <c r="AA2747" s="212" t="s">
        <v>387</v>
      </c>
      <c r="AB2747" s="212">
        <v>12314.352000000001</v>
      </c>
      <c r="AC2747" s="212">
        <v>15262.895</v>
      </c>
      <c r="AD2747" s="212">
        <v>11</v>
      </c>
      <c r="AE2747" s="212">
        <v>0</v>
      </c>
      <c r="AF2747" s="212">
        <v>11</v>
      </c>
      <c r="AG2747" s="212">
        <v>0</v>
      </c>
      <c r="AH2747" s="212">
        <v>135457.87</v>
      </c>
      <c r="AI2747" s="212">
        <v>167891.84</v>
      </c>
      <c r="AJ2747" s="212">
        <v>0</v>
      </c>
      <c r="AK2747" s="212">
        <v>0</v>
      </c>
      <c r="AL2747" s="212">
        <v>0</v>
      </c>
      <c r="AM2747">
        <v>1</v>
      </c>
      <c r="AN2747" t="str">
        <f>VLOOKUP(H2747,'Base Art'!$A:$AJ,36,FALSE)</f>
        <v>DON SATUR S.R.L.</v>
      </c>
    </row>
    <row r="2748" spans="1:40" x14ac:dyDescent="0.25">
      <c r="A2748" s="212" t="s">
        <v>7819</v>
      </c>
      <c r="B2748" s="212">
        <v>1</v>
      </c>
      <c r="C2748" s="212" t="s">
        <v>7820</v>
      </c>
      <c r="D2748" s="212" t="s">
        <v>188</v>
      </c>
      <c r="E2748" s="212">
        <v>22</v>
      </c>
      <c r="F2748" s="212" t="s">
        <v>23</v>
      </c>
      <c r="G2748" s="212" t="s">
        <v>1679</v>
      </c>
      <c r="H2748" s="212">
        <v>10710</v>
      </c>
      <c r="I2748" s="212" t="s">
        <v>1680</v>
      </c>
      <c r="J2748" s="212"/>
      <c r="K2748" s="212"/>
      <c r="L2748" s="212"/>
      <c r="M2748" s="212"/>
      <c r="N2748" s="212"/>
      <c r="O2748" s="212"/>
      <c r="P2748" s="212"/>
      <c r="Q2748" s="212"/>
      <c r="R2748" s="212"/>
      <c r="S2748" s="212"/>
      <c r="T2748" s="212"/>
      <c r="U2748" s="212"/>
      <c r="V2748" s="212"/>
      <c r="W2748" s="212"/>
      <c r="X2748" s="212"/>
      <c r="Y2748" s="212">
        <v>1373</v>
      </c>
      <c r="Z2748" s="212" t="s">
        <v>386</v>
      </c>
      <c r="AA2748" s="212" t="s">
        <v>387</v>
      </c>
      <c r="AB2748" s="212">
        <v>11121.593000000001</v>
      </c>
      <c r="AC2748" s="212">
        <v>13783.941999999999</v>
      </c>
      <c r="AD2748" s="212">
        <v>5</v>
      </c>
      <c r="AE2748" s="212">
        <v>0</v>
      </c>
      <c r="AF2748" s="212">
        <v>5</v>
      </c>
      <c r="AG2748" s="212">
        <v>0</v>
      </c>
      <c r="AH2748" s="212">
        <v>55607.97</v>
      </c>
      <c r="AI2748" s="212">
        <v>68919.710000000006</v>
      </c>
      <c r="AJ2748" s="212">
        <v>0</v>
      </c>
      <c r="AK2748" s="212">
        <v>0</v>
      </c>
      <c r="AL2748" s="212">
        <v>0</v>
      </c>
      <c r="AM2748">
        <v>1</v>
      </c>
      <c r="AN2748" t="str">
        <f>VLOOKUP(H2748,'Base Art'!$A:$AJ,36,FALSE)</f>
        <v>DON SATUR S.R.L.</v>
      </c>
    </row>
    <row r="2749" spans="1:40" x14ac:dyDescent="0.25">
      <c r="A2749" s="212" t="s">
        <v>7819</v>
      </c>
      <c r="B2749" s="212">
        <v>1</v>
      </c>
      <c r="C2749" s="212" t="s">
        <v>7820</v>
      </c>
      <c r="D2749" s="212" t="s">
        <v>188</v>
      </c>
      <c r="E2749" s="212">
        <v>22</v>
      </c>
      <c r="F2749" s="212" t="s">
        <v>23</v>
      </c>
      <c r="G2749" s="212" t="s">
        <v>1757</v>
      </c>
      <c r="H2749" s="212">
        <v>10711</v>
      </c>
      <c r="I2749" s="212" t="s">
        <v>1758</v>
      </c>
      <c r="J2749" s="212"/>
      <c r="K2749" s="212"/>
      <c r="L2749" s="212"/>
      <c r="M2749" s="212"/>
      <c r="N2749" s="212"/>
      <c r="O2749" s="212"/>
      <c r="P2749" s="212"/>
      <c r="Q2749" s="212"/>
      <c r="R2749" s="212"/>
      <c r="S2749" s="212"/>
      <c r="T2749" s="212"/>
      <c r="U2749" s="212"/>
      <c r="V2749" s="212"/>
      <c r="W2749" s="212"/>
      <c r="X2749" s="212"/>
      <c r="Y2749" s="212">
        <v>1373</v>
      </c>
      <c r="Z2749" s="212" t="s">
        <v>386</v>
      </c>
      <c r="AA2749" s="212" t="s">
        <v>387</v>
      </c>
      <c r="AB2749" s="212">
        <v>12373.555</v>
      </c>
      <c r="AC2749" s="212">
        <v>15335.300999999999</v>
      </c>
      <c r="AD2749" s="212">
        <v>8</v>
      </c>
      <c r="AE2749" s="212">
        <v>0</v>
      </c>
      <c r="AF2749" s="212">
        <v>8</v>
      </c>
      <c r="AG2749" s="212">
        <v>0</v>
      </c>
      <c r="AH2749" s="212">
        <v>98988.44</v>
      </c>
      <c r="AI2749" s="212">
        <v>122682.41</v>
      </c>
      <c r="AJ2749" s="212">
        <v>1</v>
      </c>
      <c r="AK2749" s="212">
        <v>8</v>
      </c>
      <c r="AL2749" s="212">
        <v>0</v>
      </c>
      <c r="AM2749">
        <v>1</v>
      </c>
      <c r="AN2749" t="str">
        <f>VLOOKUP(H2749,'Base Art'!$A:$AJ,36,FALSE)</f>
        <v>DON SATUR S.R.L.</v>
      </c>
    </row>
    <row r="2750" spans="1:40" x14ac:dyDescent="0.25">
      <c r="A2750" s="212" t="s">
        <v>7819</v>
      </c>
      <c r="B2750" s="212">
        <v>1</v>
      </c>
      <c r="C2750" s="212" t="s">
        <v>7820</v>
      </c>
      <c r="D2750" s="212" t="s">
        <v>188</v>
      </c>
      <c r="E2750" s="212">
        <v>22</v>
      </c>
      <c r="F2750" s="212" t="s">
        <v>23</v>
      </c>
      <c r="G2750" s="212" t="s">
        <v>898</v>
      </c>
      <c r="H2750" s="212">
        <v>10802</v>
      </c>
      <c r="I2750" s="212" t="s">
        <v>899</v>
      </c>
      <c r="J2750" s="212"/>
      <c r="K2750" s="212"/>
      <c r="L2750" s="212"/>
      <c r="M2750" s="212"/>
      <c r="N2750" s="212"/>
      <c r="O2750" s="212"/>
      <c r="P2750" s="212">
        <v>1004</v>
      </c>
      <c r="Q2750" s="212" t="s">
        <v>352</v>
      </c>
      <c r="R2750" s="212" t="s">
        <v>353</v>
      </c>
      <c r="S2750" s="212"/>
      <c r="T2750" s="212"/>
      <c r="U2750" s="212"/>
      <c r="V2750" s="212"/>
      <c r="W2750" s="212"/>
      <c r="X2750" s="212"/>
      <c r="Y2750" s="212">
        <v>1369</v>
      </c>
      <c r="Z2750" s="212" t="s">
        <v>354</v>
      </c>
      <c r="AA2750" s="212" t="s">
        <v>355</v>
      </c>
      <c r="AB2750" s="212">
        <v>5487.8879999999999</v>
      </c>
      <c r="AC2750" s="212">
        <v>6799.4939999999997</v>
      </c>
      <c r="AD2750" s="212">
        <v>2</v>
      </c>
      <c r="AE2750" s="212">
        <v>0</v>
      </c>
      <c r="AF2750" s="212">
        <v>2</v>
      </c>
      <c r="AG2750" s="212">
        <v>0</v>
      </c>
      <c r="AH2750" s="212">
        <v>10975.78</v>
      </c>
      <c r="AI2750" s="212">
        <v>13598.99</v>
      </c>
      <c r="AJ2750" s="212">
        <v>0</v>
      </c>
      <c r="AK2750" s="212">
        <v>0</v>
      </c>
      <c r="AL2750" s="212">
        <v>0</v>
      </c>
      <c r="AM2750">
        <v>1</v>
      </c>
      <c r="AN2750" t="str">
        <f>VLOOKUP(H2750,'Base Art'!$A:$AJ,36,FALSE)</f>
        <v>EST. LAS MARIAS S.A.C.I.F.A.</v>
      </c>
    </row>
    <row r="2751" spans="1:40" x14ac:dyDescent="0.25">
      <c r="A2751" s="212" t="s">
        <v>7819</v>
      </c>
      <c r="B2751" s="212">
        <v>1</v>
      </c>
      <c r="C2751" s="212" t="s">
        <v>7820</v>
      </c>
      <c r="D2751" s="212" t="s">
        <v>188</v>
      </c>
      <c r="E2751" s="212">
        <v>22</v>
      </c>
      <c r="F2751" s="212" t="s">
        <v>23</v>
      </c>
      <c r="G2751" s="212" t="s">
        <v>900</v>
      </c>
      <c r="H2751" s="212">
        <v>10803</v>
      </c>
      <c r="I2751" s="212" t="s">
        <v>901</v>
      </c>
      <c r="J2751" s="212"/>
      <c r="K2751" s="212"/>
      <c r="L2751" s="212"/>
      <c r="M2751" s="212"/>
      <c r="N2751" s="212"/>
      <c r="O2751" s="212"/>
      <c r="P2751" s="212">
        <v>1004</v>
      </c>
      <c r="Q2751" s="212" t="s">
        <v>352</v>
      </c>
      <c r="R2751" s="212" t="s">
        <v>353</v>
      </c>
      <c r="S2751" s="212"/>
      <c r="T2751" s="212"/>
      <c r="U2751" s="212"/>
      <c r="V2751" s="212"/>
      <c r="W2751" s="212"/>
      <c r="X2751" s="212"/>
      <c r="Y2751" s="212">
        <v>1369</v>
      </c>
      <c r="Z2751" s="212" t="s">
        <v>354</v>
      </c>
      <c r="AA2751" s="212" t="s">
        <v>355</v>
      </c>
      <c r="AB2751" s="212">
        <v>4997.5969999999998</v>
      </c>
      <c r="AC2751" s="212">
        <v>6192.0219999999999</v>
      </c>
      <c r="AD2751" s="212">
        <v>3</v>
      </c>
      <c r="AE2751" s="212">
        <v>0</v>
      </c>
      <c r="AF2751" s="212">
        <v>3</v>
      </c>
      <c r="AG2751" s="212">
        <v>0</v>
      </c>
      <c r="AH2751" s="212">
        <v>14992.79</v>
      </c>
      <c r="AI2751" s="212">
        <v>18576.07</v>
      </c>
      <c r="AJ2751" s="212">
        <v>0</v>
      </c>
      <c r="AK2751" s="212">
        <v>0</v>
      </c>
      <c r="AL2751" s="212">
        <v>0</v>
      </c>
      <c r="AM2751">
        <v>1</v>
      </c>
      <c r="AN2751" t="str">
        <f>VLOOKUP(H2751,'Base Art'!$A:$AJ,36,FALSE)</f>
        <v>EST. LAS MARIAS S.A.C.I.F.A.</v>
      </c>
    </row>
    <row r="2752" spans="1:40" x14ac:dyDescent="0.25">
      <c r="A2752" s="212" t="s">
        <v>7819</v>
      </c>
      <c r="B2752" s="212">
        <v>1</v>
      </c>
      <c r="C2752" s="212" t="s">
        <v>7820</v>
      </c>
      <c r="D2752" s="212" t="s">
        <v>188</v>
      </c>
      <c r="E2752" s="212">
        <v>22</v>
      </c>
      <c r="F2752" s="212" t="s">
        <v>23</v>
      </c>
      <c r="G2752" s="212" t="s">
        <v>1547</v>
      </c>
      <c r="H2752" s="212">
        <v>10832</v>
      </c>
      <c r="I2752" s="212" t="s">
        <v>1548</v>
      </c>
      <c r="J2752" s="212">
        <v>1449</v>
      </c>
      <c r="K2752" s="212" t="s">
        <v>618</v>
      </c>
      <c r="L2752" s="212" t="s">
        <v>619</v>
      </c>
      <c r="M2752" s="212"/>
      <c r="N2752" s="212"/>
      <c r="O2752" s="212"/>
      <c r="P2752" s="212"/>
      <c r="Q2752" s="212"/>
      <c r="R2752" s="212"/>
      <c r="S2752" s="212"/>
      <c r="T2752" s="212"/>
      <c r="U2752" s="212"/>
      <c r="V2752" s="212"/>
      <c r="W2752" s="212"/>
      <c r="X2752" s="212"/>
      <c r="Y2752" s="212">
        <v>1369</v>
      </c>
      <c r="Z2752" s="212" t="s">
        <v>354</v>
      </c>
      <c r="AA2752" s="212" t="s">
        <v>355</v>
      </c>
      <c r="AB2752" s="212">
        <v>6057.83</v>
      </c>
      <c r="AC2752" s="212">
        <v>7505.6509999999998</v>
      </c>
      <c r="AD2752" s="212">
        <v>4</v>
      </c>
      <c r="AE2752" s="212">
        <v>0</v>
      </c>
      <c r="AF2752" s="212">
        <v>4</v>
      </c>
      <c r="AG2752" s="212">
        <v>0</v>
      </c>
      <c r="AH2752" s="212">
        <v>24231.32</v>
      </c>
      <c r="AI2752" s="212">
        <v>30022.6</v>
      </c>
      <c r="AJ2752" s="212">
        <v>0</v>
      </c>
      <c r="AK2752" s="212">
        <v>0</v>
      </c>
      <c r="AL2752" s="212">
        <v>0</v>
      </c>
      <c r="AM2752">
        <v>1</v>
      </c>
      <c r="AN2752" t="str">
        <f>VLOOKUP(H2752,'Base Art'!$A:$AJ,36,FALSE)</f>
        <v>RPB SA</v>
      </c>
    </row>
    <row r="2753" spans="1:40" x14ac:dyDescent="0.25">
      <c r="A2753" s="212" t="s">
        <v>7819</v>
      </c>
      <c r="B2753" s="212">
        <v>1</v>
      </c>
      <c r="C2753" s="212" t="s">
        <v>7820</v>
      </c>
      <c r="D2753" s="212" t="s">
        <v>188</v>
      </c>
      <c r="E2753" s="212">
        <v>22</v>
      </c>
      <c r="F2753" s="212" t="s">
        <v>23</v>
      </c>
      <c r="G2753" s="212" t="s">
        <v>1627</v>
      </c>
      <c r="H2753" s="212">
        <v>10833</v>
      </c>
      <c r="I2753" s="212" t="s">
        <v>1628</v>
      </c>
      <c r="J2753" s="212">
        <v>1192</v>
      </c>
      <c r="K2753" s="212" t="s">
        <v>932</v>
      </c>
      <c r="L2753" s="212" t="s">
        <v>933</v>
      </c>
      <c r="M2753" s="212"/>
      <c r="N2753" s="212"/>
      <c r="O2753" s="212"/>
      <c r="P2753" s="212"/>
      <c r="Q2753" s="212"/>
      <c r="R2753" s="212"/>
      <c r="S2753" s="212"/>
      <c r="T2753" s="212"/>
      <c r="U2753" s="212"/>
      <c r="V2753" s="212"/>
      <c r="W2753" s="212"/>
      <c r="X2753" s="212"/>
      <c r="Y2753" s="212">
        <v>1375</v>
      </c>
      <c r="Z2753" s="212" t="s">
        <v>314</v>
      </c>
      <c r="AA2753" s="212" t="s">
        <v>315</v>
      </c>
      <c r="AB2753" s="212">
        <v>47694.9</v>
      </c>
      <c r="AC2753" s="212">
        <v>59093.985000000001</v>
      </c>
      <c r="AD2753" s="212">
        <v>0.75</v>
      </c>
      <c r="AE2753" s="212">
        <v>0.125</v>
      </c>
      <c r="AF2753" s="212">
        <v>0.875</v>
      </c>
      <c r="AG2753" s="212">
        <v>0</v>
      </c>
      <c r="AH2753" s="212">
        <v>41733.040000000001</v>
      </c>
      <c r="AI2753" s="212">
        <v>51707.24</v>
      </c>
      <c r="AJ2753" s="212">
        <v>0</v>
      </c>
      <c r="AK2753" s="212">
        <v>0</v>
      </c>
      <c r="AL2753" s="212">
        <v>0</v>
      </c>
      <c r="AM2753">
        <v>1</v>
      </c>
      <c r="AN2753" t="str">
        <f>VLOOKUP(H2753,'Base Art'!$A:$AJ,36,FALSE)</f>
        <v>NUTRIPET S.A.U.</v>
      </c>
    </row>
    <row r="2754" spans="1:40" x14ac:dyDescent="0.25">
      <c r="A2754" s="212" t="s">
        <v>7819</v>
      </c>
      <c r="B2754" s="212">
        <v>1</v>
      </c>
      <c r="C2754" s="212" t="s">
        <v>7820</v>
      </c>
      <c r="D2754" s="212" t="s">
        <v>188</v>
      </c>
      <c r="E2754" s="212">
        <v>22</v>
      </c>
      <c r="F2754" s="212" t="s">
        <v>23</v>
      </c>
      <c r="G2754" s="212" t="s">
        <v>1529</v>
      </c>
      <c r="H2754" s="212">
        <v>10871</v>
      </c>
      <c r="I2754" s="212" t="s">
        <v>1530</v>
      </c>
      <c r="J2754" s="212">
        <v>1469</v>
      </c>
      <c r="K2754" s="212" t="s">
        <v>1152</v>
      </c>
      <c r="L2754" s="212" t="s">
        <v>1153</v>
      </c>
      <c r="M2754" s="212"/>
      <c r="N2754" s="212"/>
      <c r="O2754" s="212"/>
      <c r="P2754" s="212"/>
      <c r="Q2754" s="212"/>
      <c r="R2754" s="212"/>
      <c r="S2754" s="212"/>
      <c r="T2754" s="212"/>
      <c r="U2754" s="212"/>
      <c r="V2754" s="212"/>
      <c r="W2754" s="212"/>
      <c r="X2754" s="212"/>
      <c r="Y2754" s="212">
        <v>1374</v>
      </c>
      <c r="Z2754" s="212" t="s">
        <v>336</v>
      </c>
      <c r="AA2754" s="212" t="s">
        <v>337</v>
      </c>
      <c r="AB2754" s="212">
        <v>28426.38</v>
      </c>
      <c r="AC2754" s="212">
        <v>35220.29</v>
      </c>
      <c r="AD2754" s="212">
        <v>0.25</v>
      </c>
      <c r="AE2754" s="212">
        <v>0</v>
      </c>
      <c r="AF2754" s="212">
        <v>0.25</v>
      </c>
      <c r="AG2754" s="212">
        <v>0</v>
      </c>
      <c r="AH2754" s="212">
        <v>7106.6</v>
      </c>
      <c r="AI2754" s="212">
        <v>8805.07</v>
      </c>
      <c r="AJ2754" s="212">
        <v>0</v>
      </c>
      <c r="AK2754" s="212">
        <v>0</v>
      </c>
      <c r="AL2754" s="212">
        <v>0</v>
      </c>
      <c r="AM2754">
        <v>1</v>
      </c>
      <c r="AN2754" t="str">
        <f>VLOOKUP(H2754,'Base Art'!$A:$AJ,36,FALSE)</f>
        <v>LHERITIER ARGENTINA S.A.</v>
      </c>
    </row>
    <row r="2755" spans="1:40" x14ac:dyDescent="0.25">
      <c r="A2755" s="212" t="s">
        <v>7819</v>
      </c>
      <c r="B2755" s="212">
        <v>1</v>
      </c>
      <c r="C2755" s="212" t="s">
        <v>7820</v>
      </c>
      <c r="D2755" s="212" t="s">
        <v>188</v>
      </c>
      <c r="E2755" s="212">
        <v>22</v>
      </c>
      <c r="F2755" s="212" t="s">
        <v>23</v>
      </c>
      <c r="G2755" s="212" t="s">
        <v>1378</v>
      </c>
      <c r="H2755" s="212">
        <v>10955</v>
      </c>
      <c r="I2755" s="212" t="s">
        <v>1379</v>
      </c>
      <c r="J2755" s="212">
        <v>1018</v>
      </c>
      <c r="K2755" s="212" t="s">
        <v>392</v>
      </c>
      <c r="L2755" s="212" t="s">
        <v>393</v>
      </c>
      <c r="M2755" s="212"/>
      <c r="N2755" s="212"/>
      <c r="O2755" s="212"/>
      <c r="P2755" s="212">
        <v>1329</v>
      </c>
      <c r="Q2755" s="212" t="s">
        <v>1380</v>
      </c>
      <c r="R2755" s="212" t="s">
        <v>1381</v>
      </c>
      <c r="S2755" s="212"/>
      <c r="T2755" s="212"/>
      <c r="U2755" s="212"/>
      <c r="V2755" s="212"/>
      <c r="W2755" s="212"/>
      <c r="X2755" s="212"/>
      <c r="Y2755" s="212">
        <v>1402</v>
      </c>
      <c r="Z2755" s="212" t="s">
        <v>300</v>
      </c>
      <c r="AA2755" s="212" t="s">
        <v>301</v>
      </c>
      <c r="AB2755" s="212">
        <v>161169.63200000001</v>
      </c>
      <c r="AC2755" s="212">
        <v>199689.166</v>
      </c>
      <c r="AD2755" s="212">
        <v>0.16669999999999999</v>
      </c>
      <c r="AE2755" s="212">
        <v>0</v>
      </c>
      <c r="AF2755" s="212">
        <v>0.16669999999999999</v>
      </c>
      <c r="AG2755" s="212">
        <v>0</v>
      </c>
      <c r="AH2755" s="212">
        <v>26861.61</v>
      </c>
      <c r="AI2755" s="212">
        <v>33281.53</v>
      </c>
      <c r="AJ2755" s="212">
        <v>0</v>
      </c>
      <c r="AK2755" s="212">
        <v>0</v>
      </c>
      <c r="AL2755" s="212">
        <v>0</v>
      </c>
      <c r="AM2755">
        <v>1</v>
      </c>
      <c r="AN2755" t="str">
        <f>VLOOKUP(H2755,'Base Art'!$A:$AJ,36,FALSE)</f>
        <v>ENERGIZER ARGENTINA S.A.</v>
      </c>
    </row>
    <row r="2756" spans="1:40" x14ac:dyDescent="0.25">
      <c r="A2756" s="212" t="s">
        <v>7819</v>
      </c>
      <c r="B2756" s="212">
        <v>1</v>
      </c>
      <c r="C2756" s="212" t="s">
        <v>7820</v>
      </c>
      <c r="D2756" s="212" t="s">
        <v>188</v>
      </c>
      <c r="E2756" s="212">
        <v>22</v>
      </c>
      <c r="F2756" s="212" t="s">
        <v>23</v>
      </c>
      <c r="G2756" s="212" t="s">
        <v>1519</v>
      </c>
      <c r="H2756" s="212">
        <v>10957</v>
      </c>
      <c r="I2756" s="212" t="s">
        <v>1520</v>
      </c>
      <c r="J2756" s="212">
        <v>1018</v>
      </c>
      <c r="K2756" s="212" t="s">
        <v>392</v>
      </c>
      <c r="L2756" s="212" t="s">
        <v>393</v>
      </c>
      <c r="M2756" s="212"/>
      <c r="N2756" s="212"/>
      <c r="O2756" s="212"/>
      <c r="P2756" s="212">
        <v>1329</v>
      </c>
      <c r="Q2756" s="212" t="s">
        <v>1380</v>
      </c>
      <c r="R2756" s="212" t="s">
        <v>1381</v>
      </c>
      <c r="S2756" s="212"/>
      <c r="T2756" s="212"/>
      <c r="U2756" s="212"/>
      <c r="V2756" s="212"/>
      <c r="W2756" s="212"/>
      <c r="X2756" s="212"/>
      <c r="Y2756" s="212">
        <v>1402</v>
      </c>
      <c r="Z2756" s="212" t="s">
        <v>300</v>
      </c>
      <c r="AA2756" s="212" t="s">
        <v>301</v>
      </c>
      <c r="AB2756" s="212">
        <v>170745.198</v>
      </c>
      <c r="AC2756" s="212">
        <v>211553.30100000001</v>
      </c>
      <c r="AD2756" s="212">
        <v>0.25</v>
      </c>
      <c r="AE2756" s="212">
        <v>0</v>
      </c>
      <c r="AF2756" s="212">
        <v>0.25</v>
      </c>
      <c r="AG2756" s="212">
        <v>0</v>
      </c>
      <c r="AH2756" s="212">
        <v>42686.3</v>
      </c>
      <c r="AI2756" s="212">
        <v>52888.33</v>
      </c>
      <c r="AJ2756" s="212">
        <v>0</v>
      </c>
      <c r="AK2756" s="212">
        <v>0</v>
      </c>
      <c r="AL2756" s="212">
        <v>0</v>
      </c>
      <c r="AM2756">
        <v>1</v>
      </c>
      <c r="AN2756" t="str">
        <f>VLOOKUP(H2756,'Base Art'!$A:$AJ,36,FALSE)</f>
        <v>ENERGIZER ARGENTINA S.A.</v>
      </c>
    </row>
    <row r="2757" spans="1:40" x14ac:dyDescent="0.25">
      <c r="A2757" s="212" t="s">
        <v>7819</v>
      </c>
      <c r="B2757" s="212">
        <v>1</v>
      </c>
      <c r="C2757" s="212" t="s">
        <v>7820</v>
      </c>
      <c r="D2757" s="212" t="s">
        <v>188</v>
      </c>
      <c r="E2757" s="212">
        <v>22</v>
      </c>
      <c r="F2757" s="212" t="s">
        <v>23</v>
      </c>
      <c r="G2757" s="212" t="s">
        <v>1188</v>
      </c>
      <c r="H2757" s="212">
        <v>10984</v>
      </c>
      <c r="I2757" s="212" t="s">
        <v>1189</v>
      </c>
      <c r="J2757" s="212"/>
      <c r="K2757" s="212"/>
      <c r="L2757" s="212"/>
      <c r="M2757" s="212"/>
      <c r="N2757" s="212"/>
      <c r="O2757" s="212"/>
      <c r="P2757" s="212"/>
      <c r="Q2757" s="212"/>
      <c r="R2757" s="212"/>
      <c r="S2757" s="212"/>
      <c r="T2757" s="212"/>
      <c r="U2757" s="212"/>
      <c r="V2757" s="212"/>
      <c r="W2757" s="212"/>
      <c r="X2757" s="212"/>
      <c r="Y2757" s="212">
        <v>1374</v>
      </c>
      <c r="Z2757" s="212" t="s">
        <v>336</v>
      </c>
      <c r="AA2757" s="212" t="s">
        <v>337</v>
      </c>
      <c r="AB2757" s="212">
        <v>17801.634999999998</v>
      </c>
      <c r="AC2757" s="212">
        <v>22056.226999999999</v>
      </c>
      <c r="AD2757" s="212">
        <v>1</v>
      </c>
      <c r="AE2757" s="212">
        <v>0</v>
      </c>
      <c r="AF2757" s="212">
        <v>1</v>
      </c>
      <c r="AG2757" s="212">
        <v>0</v>
      </c>
      <c r="AH2757" s="212">
        <v>17801.64</v>
      </c>
      <c r="AI2757" s="212">
        <v>22056.23</v>
      </c>
      <c r="AJ2757" s="212">
        <v>0</v>
      </c>
      <c r="AK2757" s="212">
        <v>0</v>
      </c>
      <c r="AL2757" s="212">
        <v>0</v>
      </c>
      <c r="AM2757">
        <v>1</v>
      </c>
      <c r="AN2757" t="str">
        <f>VLOOKUP(H2757,'Base Art'!$A:$AJ,36,FALSE)</f>
        <v>ARCOR S.A.I.C.</v>
      </c>
    </row>
    <row r="2758" spans="1:40" x14ac:dyDescent="0.25">
      <c r="A2758" s="212" t="s">
        <v>7819</v>
      </c>
      <c r="B2758" s="212">
        <v>1</v>
      </c>
      <c r="C2758" s="212" t="s">
        <v>7820</v>
      </c>
      <c r="D2758" s="212" t="s">
        <v>188</v>
      </c>
      <c r="E2758" s="212">
        <v>22</v>
      </c>
      <c r="F2758" s="212" t="s">
        <v>23</v>
      </c>
      <c r="G2758" s="212" t="s">
        <v>1325</v>
      </c>
      <c r="H2758" s="212">
        <v>11016</v>
      </c>
      <c r="I2758" s="212" t="s">
        <v>1326</v>
      </c>
      <c r="J2758" s="212">
        <v>1349</v>
      </c>
      <c r="K2758" s="212" t="s">
        <v>1311</v>
      </c>
      <c r="L2758" s="212" t="s">
        <v>1312</v>
      </c>
      <c r="M2758" s="212"/>
      <c r="N2758" s="212"/>
      <c r="O2758" s="212"/>
      <c r="P2758" s="212"/>
      <c r="Q2758" s="212"/>
      <c r="R2758" s="212"/>
      <c r="S2758" s="212"/>
      <c r="T2758" s="212"/>
      <c r="U2758" s="212"/>
      <c r="V2758" s="212"/>
      <c r="W2758" s="212"/>
      <c r="X2758" s="212"/>
      <c r="Y2758" s="212">
        <v>1375</v>
      </c>
      <c r="Z2758" s="212" t="s">
        <v>314</v>
      </c>
      <c r="AA2758" s="212" t="s">
        <v>315</v>
      </c>
      <c r="AB2758" s="212">
        <v>21844.488000000001</v>
      </c>
      <c r="AC2758" s="212">
        <v>27065.321</v>
      </c>
      <c r="AD2758" s="212">
        <v>2</v>
      </c>
      <c r="AE2758" s="212">
        <v>0</v>
      </c>
      <c r="AF2758" s="212">
        <v>2</v>
      </c>
      <c r="AG2758" s="212">
        <v>0</v>
      </c>
      <c r="AH2758" s="212">
        <v>43688.98</v>
      </c>
      <c r="AI2758" s="212">
        <v>54130.64</v>
      </c>
      <c r="AJ2758" s="212">
        <v>0</v>
      </c>
      <c r="AK2758" s="212">
        <v>0</v>
      </c>
      <c r="AL2758" s="212">
        <v>0</v>
      </c>
      <c r="AM2758">
        <v>1</v>
      </c>
      <c r="AN2758" t="str">
        <f>VLOOKUP(H2758,'Base Art'!$A:$AJ,36,FALSE)</f>
        <v>AGROINDUSTRIAS BAIRES</v>
      </c>
    </row>
    <row r="2759" spans="1:40" x14ac:dyDescent="0.25">
      <c r="A2759" s="212" t="s">
        <v>7819</v>
      </c>
      <c r="B2759" s="212">
        <v>1</v>
      </c>
      <c r="C2759" s="212" t="s">
        <v>7820</v>
      </c>
      <c r="D2759" s="212" t="s">
        <v>188</v>
      </c>
      <c r="E2759" s="212">
        <v>22</v>
      </c>
      <c r="F2759" s="212" t="s">
        <v>23</v>
      </c>
      <c r="G2759" s="212" t="s">
        <v>7741</v>
      </c>
      <c r="H2759" s="212">
        <v>11035</v>
      </c>
      <c r="I2759" s="212" t="s">
        <v>6622</v>
      </c>
      <c r="J2759" s="212">
        <v>1316</v>
      </c>
      <c r="K2759" s="212" t="s">
        <v>656</v>
      </c>
      <c r="L2759" s="212" t="s">
        <v>657</v>
      </c>
      <c r="M2759" s="212"/>
      <c r="N2759" s="212"/>
      <c r="O2759" s="212"/>
      <c r="P2759" s="212"/>
      <c r="Q2759" s="212"/>
      <c r="R2759" s="212"/>
      <c r="S2759" s="212"/>
      <c r="T2759" s="212"/>
      <c r="U2759" s="212"/>
      <c r="V2759" s="212"/>
      <c r="W2759" s="212"/>
      <c r="X2759" s="212"/>
      <c r="Y2759" s="212">
        <v>1374</v>
      </c>
      <c r="Z2759" s="212" t="s">
        <v>336</v>
      </c>
      <c r="AA2759" s="212" t="s">
        <v>337</v>
      </c>
      <c r="AB2759" s="212">
        <v>200980.63</v>
      </c>
      <c r="AC2759" s="212">
        <v>249014.97</v>
      </c>
      <c r="AD2759" s="212">
        <v>3.3300000000000003E-2</v>
      </c>
      <c r="AE2759" s="212">
        <v>0</v>
      </c>
      <c r="AF2759" s="212">
        <v>3.3300000000000003E-2</v>
      </c>
      <c r="AG2759" s="212">
        <v>0</v>
      </c>
      <c r="AH2759" s="212">
        <v>6699.35</v>
      </c>
      <c r="AI2759" s="212">
        <v>8300.5</v>
      </c>
      <c r="AJ2759" s="212">
        <v>0</v>
      </c>
      <c r="AK2759" s="212">
        <v>0</v>
      </c>
      <c r="AL2759" s="212">
        <v>0</v>
      </c>
      <c r="AM2759">
        <v>1</v>
      </c>
      <c r="AN2759" t="str">
        <f>VLOOKUP(H2759,'Base Art'!$A:$AJ,36,FALSE)</f>
        <v>MONDELEZ ARGENTINA S.A.</v>
      </c>
    </row>
    <row r="2760" spans="1:40" x14ac:dyDescent="0.25">
      <c r="A2760" s="212" t="s">
        <v>7819</v>
      </c>
      <c r="B2760" s="212">
        <v>1</v>
      </c>
      <c r="C2760" s="212" t="s">
        <v>7820</v>
      </c>
      <c r="D2760" s="212" t="s">
        <v>188</v>
      </c>
      <c r="E2760" s="212">
        <v>22</v>
      </c>
      <c r="F2760" s="212" t="s">
        <v>23</v>
      </c>
      <c r="G2760" s="212" t="s">
        <v>7742</v>
      </c>
      <c r="H2760" s="212">
        <v>11037</v>
      </c>
      <c r="I2760" s="212" t="s">
        <v>6626</v>
      </c>
      <c r="J2760" s="212">
        <v>1316</v>
      </c>
      <c r="K2760" s="212" t="s">
        <v>656</v>
      </c>
      <c r="L2760" s="212" t="s">
        <v>657</v>
      </c>
      <c r="M2760" s="212"/>
      <c r="N2760" s="212"/>
      <c r="O2760" s="212"/>
      <c r="P2760" s="212"/>
      <c r="Q2760" s="212"/>
      <c r="R2760" s="212"/>
      <c r="S2760" s="212"/>
      <c r="T2760" s="212"/>
      <c r="U2760" s="212"/>
      <c r="V2760" s="212"/>
      <c r="W2760" s="212"/>
      <c r="X2760" s="212"/>
      <c r="Y2760" s="212">
        <v>1374</v>
      </c>
      <c r="Z2760" s="212" t="s">
        <v>336</v>
      </c>
      <c r="AA2760" s="212" t="s">
        <v>337</v>
      </c>
      <c r="AB2760" s="212">
        <v>200980.63</v>
      </c>
      <c r="AC2760" s="212">
        <v>249014.97</v>
      </c>
      <c r="AD2760" s="212">
        <v>3.3300000000000003E-2</v>
      </c>
      <c r="AE2760" s="212">
        <v>0</v>
      </c>
      <c r="AF2760" s="212">
        <v>3.3300000000000003E-2</v>
      </c>
      <c r="AG2760" s="212">
        <v>0</v>
      </c>
      <c r="AH2760" s="212">
        <v>6699.35</v>
      </c>
      <c r="AI2760" s="212">
        <v>8300.5</v>
      </c>
      <c r="AJ2760" s="212">
        <v>0</v>
      </c>
      <c r="AK2760" s="212">
        <v>0</v>
      </c>
      <c r="AL2760" s="212">
        <v>0</v>
      </c>
      <c r="AM2760">
        <v>1</v>
      </c>
      <c r="AN2760" t="str">
        <f>VLOOKUP(H2760,'Base Art'!$A:$AJ,36,FALSE)</f>
        <v>MONDELEZ ARGENTINA S.A.</v>
      </c>
    </row>
    <row r="2761" spans="1:40" x14ac:dyDescent="0.25">
      <c r="A2761" s="212" t="s">
        <v>7819</v>
      </c>
      <c r="B2761" s="212">
        <v>1</v>
      </c>
      <c r="C2761" s="212" t="s">
        <v>7820</v>
      </c>
      <c r="D2761" s="212" t="s">
        <v>188</v>
      </c>
      <c r="E2761" s="212">
        <v>22</v>
      </c>
      <c r="F2761" s="212" t="s">
        <v>23</v>
      </c>
      <c r="G2761" s="212" t="s">
        <v>910</v>
      </c>
      <c r="H2761" s="212">
        <v>11064</v>
      </c>
      <c r="I2761" s="212" t="s">
        <v>911</v>
      </c>
      <c r="J2761" s="212">
        <v>1467</v>
      </c>
      <c r="K2761" s="212" t="s">
        <v>912</v>
      </c>
      <c r="L2761" s="212" t="s">
        <v>913</v>
      </c>
      <c r="M2761" s="212"/>
      <c r="N2761" s="212"/>
      <c r="O2761" s="212"/>
      <c r="P2761" s="212"/>
      <c r="Q2761" s="212"/>
      <c r="R2761" s="212"/>
      <c r="S2761" s="212"/>
      <c r="T2761" s="212"/>
      <c r="U2761" s="212"/>
      <c r="V2761" s="212"/>
      <c r="W2761" s="212"/>
      <c r="X2761" s="212"/>
      <c r="Y2761" s="212">
        <v>1374</v>
      </c>
      <c r="Z2761" s="212" t="s">
        <v>336</v>
      </c>
      <c r="AA2761" s="212" t="s">
        <v>337</v>
      </c>
      <c r="AB2761" s="212">
        <v>70712.764999999999</v>
      </c>
      <c r="AC2761" s="212">
        <v>87613.115999999995</v>
      </c>
      <c r="AD2761" s="212">
        <v>0.3125</v>
      </c>
      <c r="AE2761" s="212">
        <v>0</v>
      </c>
      <c r="AF2761" s="212">
        <v>0.3125</v>
      </c>
      <c r="AG2761" s="212">
        <v>0</v>
      </c>
      <c r="AH2761" s="212">
        <v>22097.74</v>
      </c>
      <c r="AI2761" s="212">
        <v>27379.1</v>
      </c>
      <c r="AJ2761" s="212">
        <v>1</v>
      </c>
      <c r="AK2761" s="212">
        <v>0.31</v>
      </c>
      <c r="AL2761" s="212">
        <v>0</v>
      </c>
      <c r="AM2761">
        <v>1</v>
      </c>
      <c r="AN2761" t="str">
        <f>VLOOKUP(H2761,'Base Art'!$A:$AJ,36,FALSE)</f>
        <v>LHERITIER ARGENTINA S.A.</v>
      </c>
    </row>
    <row r="2762" spans="1:40" x14ac:dyDescent="0.25">
      <c r="A2762" s="212" t="s">
        <v>7819</v>
      </c>
      <c r="B2762" s="212">
        <v>1</v>
      </c>
      <c r="C2762" s="212" t="s">
        <v>7820</v>
      </c>
      <c r="D2762" s="212" t="s">
        <v>188</v>
      </c>
      <c r="E2762" s="212">
        <v>22</v>
      </c>
      <c r="F2762" s="212" t="s">
        <v>23</v>
      </c>
      <c r="G2762" s="212" t="s">
        <v>914</v>
      </c>
      <c r="H2762" s="212">
        <v>11078</v>
      </c>
      <c r="I2762" s="212" t="s">
        <v>915</v>
      </c>
      <c r="J2762" s="212">
        <v>1018</v>
      </c>
      <c r="K2762" s="212" t="s">
        <v>392</v>
      </c>
      <c r="L2762" s="212" t="s">
        <v>393</v>
      </c>
      <c r="M2762" s="212"/>
      <c r="N2762" s="212"/>
      <c r="O2762" s="212"/>
      <c r="P2762" s="212"/>
      <c r="Q2762" s="212"/>
      <c r="R2762" s="212"/>
      <c r="S2762" s="212"/>
      <c r="T2762" s="212"/>
      <c r="U2762" s="212"/>
      <c r="V2762" s="212"/>
      <c r="W2762" s="212"/>
      <c r="X2762" s="212"/>
      <c r="Y2762" s="212">
        <v>1402</v>
      </c>
      <c r="Z2762" s="212" t="s">
        <v>300</v>
      </c>
      <c r="AA2762" s="212" t="s">
        <v>301</v>
      </c>
      <c r="AB2762" s="212">
        <v>187699.929</v>
      </c>
      <c r="AC2762" s="212">
        <v>232560.21100000001</v>
      </c>
      <c r="AD2762" s="212">
        <v>0.44440000000000002</v>
      </c>
      <c r="AE2762" s="212">
        <v>0</v>
      </c>
      <c r="AF2762" s="212">
        <v>0.44440000000000002</v>
      </c>
      <c r="AG2762" s="212">
        <v>0</v>
      </c>
      <c r="AH2762" s="212">
        <v>83422.19</v>
      </c>
      <c r="AI2762" s="212">
        <v>103360.09</v>
      </c>
      <c r="AJ2762" s="212">
        <v>2</v>
      </c>
      <c r="AK2762" s="212">
        <v>0.22</v>
      </c>
      <c r="AL2762" s="212">
        <v>0</v>
      </c>
      <c r="AM2762">
        <v>1</v>
      </c>
      <c r="AN2762" t="str">
        <f>VLOOKUP(H2762,'Base Art'!$A:$AJ,36,FALSE)</f>
        <v>ENERGIZER ARGENTINA S.A.</v>
      </c>
    </row>
    <row r="2763" spans="1:40" x14ac:dyDescent="0.25">
      <c r="A2763" s="212" t="s">
        <v>7819</v>
      </c>
      <c r="B2763" s="212">
        <v>1</v>
      </c>
      <c r="C2763" s="212" t="s">
        <v>7820</v>
      </c>
      <c r="D2763" s="212" t="s">
        <v>188</v>
      </c>
      <c r="E2763" s="212">
        <v>22</v>
      </c>
      <c r="F2763" s="212" t="s">
        <v>23</v>
      </c>
      <c r="G2763" s="212" t="s">
        <v>916</v>
      </c>
      <c r="H2763" s="212">
        <v>11079</v>
      </c>
      <c r="I2763" s="212" t="s">
        <v>917</v>
      </c>
      <c r="J2763" s="212">
        <v>1018</v>
      </c>
      <c r="K2763" s="212" t="s">
        <v>392</v>
      </c>
      <c r="L2763" s="212" t="s">
        <v>393</v>
      </c>
      <c r="M2763" s="212"/>
      <c r="N2763" s="212"/>
      <c r="O2763" s="212"/>
      <c r="P2763" s="212"/>
      <c r="Q2763" s="212"/>
      <c r="R2763" s="212"/>
      <c r="S2763" s="212"/>
      <c r="T2763" s="212"/>
      <c r="U2763" s="212"/>
      <c r="V2763" s="212"/>
      <c r="W2763" s="212"/>
      <c r="X2763" s="212"/>
      <c r="Y2763" s="212">
        <v>1402</v>
      </c>
      <c r="Z2763" s="212" t="s">
        <v>300</v>
      </c>
      <c r="AA2763" s="212" t="s">
        <v>301</v>
      </c>
      <c r="AB2763" s="212">
        <v>184539.997</v>
      </c>
      <c r="AC2763" s="212">
        <v>228645.05499999999</v>
      </c>
      <c r="AD2763" s="212">
        <v>0.33329999999999999</v>
      </c>
      <c r="AE2763" s="212">
        <v>0</v>
      </c>
      <c r="AF2763" s="212">
        <v>0.33329999999999999</v>
      </c>
      <c r="AG2763" s="212">
        <v>0</v>
      </c>
      <c r="AH2763" s="212">
        <v>61513.33</v>
      </c>
      <c r="AI2763" s="212">
        <v>76215.02</v>
      </c>
      <c r="AJ2763" s="212">
        <v>0</v>
      </c>
      <c r="AK2763" s="212">
        <v>0</v>
      </c>
      <c r="AL2763" s="212">
        <v>0</v>
      </c>
      <c r="AM2763">
        <v>1</v>
      </c>
      <c r="AN2763" t="str">
        <f>VLOOKUP(H2763,'Base Art'!$A:$AJ,36,FALSE)</f>
        <v>ENERGIZER ARGENTINA S.A.</v>
      </c>
    </row>
    <row r="2764" spans="1:40" x14ac:dyDescent="0.25">
      <c r="A2764" s="212" t="s">
        <v>7819</v>
      </c>
      <c r="B2764" s="212">
        <v>1</v>
      </c>
      <c r="C2764" s="212" t="s">
        <v>7820</v>
      </c>
      <c r="D2764" s="212" t="s">
        <v>188</v>
      </c>
      <c r="E2764" s="212">
        <v>22</v>
      </c>
      <c r="F2764" s="212" t="s">
        <v>23</v>
      </c>
      <c r="G2764" s="212" t="s">
        <v>1050</v>
      </c>
      <c r="H2764" s="212">
        <v>11190</v>
      </c>
      <c r="I2764" s="212" t="s">
        <v>1051</v>
      </c>
      <c r="J2764" s="212">
        <v>1204</v>
      </c>
      <c r="K2764" s="212" t="s">
        <v>492</v>
      </c>
      <c r="L2764" s="212" t="s">
        <v>493</v>
      </c>
      <c r="M2764" s="212"/>
      <c r="N2764" s="212"/>
      <c r="O2764" s="212"/>
      <c r="P2764" s="212"/>
      <c r="Q2764" s="212"/>
      <c r="R2764" s="212"/>
      <c r="S2764" s="212"/>
      <c r="T2764" s="212"/>
      <c r="U2764" s="212"/>
      <c r="V2764" s="212"/>
      <c r="W2764" s="212"/>
      <c r="X2764" s="212"/>
      <c r="Y2764" s="212">
        <v>1372</v>
      </c>
      <c r="Z2764" s="212" t="s">
        <v>346</v>
      </c>
      <c r="AA2764" s="212" t="s">
        <v>347</v>
      </c>
      <c r="AB2764" s="212">
        <v>125283.743</v>
      </c>
      <c r="AC2764" s="212">
        <v>155226.55600000001</v>
      </c>
      <c r="AD2764" s="212">
        <v>0.5</v>
      </c>
      <c r="AE2764" s="212">
        <v>0</v>
      </c>
      <c r="AF2764" s="212">
        <v>0.5</v>
      </c>
      <c r="AG2764" s="212">
        <v>0</v>
      </c>
      <c r="AH2764" s="212">
        <v>62641.87</v>
      </c>
      <c r="AI2764" s="212">
        <v>77613.279999999999</v>
      </c>
      <c r="AJ2764" s="212">
        <v>0</v>
      </c>
      <c r="AK2764" s="212">
        <v>0</v>
      </c>
      <c r="AL2764" s="212">
        <v>0</v>
      </c>
      <c r="AM2764">
        <v>1</v>
      </c>
      <c r="AN2764" t="str">
        <f>VLOOKUP(H2764,'Base Art'!$A:$AJ,36,FALSE)</f>
        <v>FERRERO ARGENTINA S.A.</v>
      </c>
    </row>
    <row r="2765" spans="1:40" x14ac:dyDescent="0.25">
      <c r="A2765" s="212" t="s">
        <v>7819</v>
      </c>
      <c r="B2765" s="212">
        <v>1</v>
      </c>
      <c r="C2765" s="212" t="s">
        <v>7820</v>
      </c>
      <c r="D2765" s="212" t="s">
        <v>188</v>
      </c>
      <c r="E2765" s="212">
        <v>22</v>
      </c>
      <c r="F2765" s="212" t="s">
        <v>23</v>
      </c>
      <c r="G2765" s="212" t="s">
        <v>7743</v>
      </c>
      <c r="H2765" s="212">
        <v>11195</v>
      </c>
      <c r="I2765" s="212" t="s">
        <v>6918</v>
      </c>
      <c r="J2765" s="212">
        <v>1018</v>
      </c>
      <c r="K2765" s="212" t="s">
        <v>392</v>
      </c>
      <c r="L2765" s="212" t="s">
        <v>393</v>
      </c>
      <c r="M2765" s="212"/>
      <c r="N2765" s="212"/>
      <c r="O2765" s="212"/>
      <c r="P2765" s="212"/>
      <c r="Q2765" s="212"/>
      <c r="R2765" s="212"/>
      <c r="S2765" s="212"/>
      <c r="T2765" s="212"/>
      <c r="U2765" s="212"/>
      <c r="V2765" s="212"/>
      <c r="W2765" s="212"/>
      <c r="X2765" s="212"/>
      <c r="Y2765" s="212">
        <v>1376</v>
      </c>
      <c r="Z2765" s="212" t="s">
        <v>320</v>
      </c>
      <c r="AA2765" s="212" t="s">
        <v>321</v>
      </c>
      <c r="AB2765" s="212">
        <v>279815.78999999998</v>
      </c>
      <c r="AC2765" s="212">
        <v>346691.75400000002</v>
      </c>
      <c r="AD2765" s="212">
        <v>0.04</v>
      </c>
      <c r="AE2765" s="212">
        <v>0</v>
      </c>
      <c r="AF2765" s="212">
        <v>0.04</v>
      </c>
      <c r="AG2765" s="212">
        <v>0</v>
      </c>
      <c r="AH2765" s="212">
        <v>11192.63</v>
      </c>
      <c r="AI2765" s="212">
        <v>13867.67</v>
      </c>
      <c r="AJ2765" s="212">
        <v>0</v>
      </c>
      <c r="AK2765" s="212">
        <v>0</v>
      </c>
      <c r="AL2765" s="212">
        <v>0</v>
      </c>
      <c r="AM2765">
        <v>1</v>
      </c>
      <c r="AN2765" t="str">
        <f>VLOOKUP(H2765,'Base Art'!$A:$AJ,36,FALSE)</f>
        <v>ENERGIZER ARGENTINA S.A.</v>
      </c>
    </row>
    <row r="2766" spans="1:40" x14ac:dyDescent="0.25">
      <c r="A2766" s="212" t="s">
        <v>7819</v>
      </c>
      <c r="B2766" s="212">
        <v>1</v>
      </c>
      <c r="C2766" s="212" t="s">
        <v>7820</v>
      </c>
      <c r="D2766" s="212" t="s">
        <v>188</v>
      </c>
      <c r="E2766" s="212">
        <v>22</v>
      </c>
      <c r="F2766" s="212" t="s">
        <v>23</v>
      </c>
      <c r="G2766" s="212" t="s">
        <v>1602</v>
      </c>
      <c r="H2766" s="212">
        <v>11257</v>
      </c>
      <c r="I2766" s="212" t="s">
        <v>1603</v>
      </c>
      <c r="J2766" s="212">
        <v>1473</v>
      </c>
      <c r="K2766" s="212" t="s">
        <v>1489</v>
      </c>
      <c r="L2766" s="212" t="s">
        <v>1490</v>
      </c>
      <c r="M2766" s="212"/>
      <c r="N2766" s="212"/>
      <c r="O2766" s="212"/>
      <c r="P2766" s="212"/>
      <c r="Q2766" s="212"/>
      <c r="R2766" s="212"/>
      <c r="S2766" s="212"/>
      <c r="T2766" s="212"/>
      <c r="U2766" s="212"/>
      <c r="V2766" s="212"/>
      <c r="W2766" s="212"/>
      <c r="X2766" s="212"/>
      <c r="Y2766" s="212">
        <v>1374</v>
      </c>
      <c r="Z2766" s="212" t="s">
        <v>336</v>
      </c>
      <c r="AA2766" s="212" t="s">
        <v>337</v>
      </c>
      <c r="AB2766" s="212">
        <v>147801.4</v>
      </c>
      <c r="AC2766" s="212">
        <v>183125.94399999999</v>
      </c>
      <c r="AD2766" s="212">
        <v>0.125</v>
      </c>
      <c r="AE2766" s="212">
        <v>0</v>
      </c>
      <c r="AF2766" s="212">
        <v>0.125</v>
      </c>
      <c r="AG2766" s="212">
        <v>0</v>
      </c>
      <c r="AH2766" s="212">
        <v>18475.18</v>
      </c>
      <c r="AI2766" s="212">
        <v>22890.74</v>
      </c>
      <c r="AJ2766" s="212">
        <v>0</v>
      </c>
      <c r="AK2766" s="212">
        <v>0</v>
      </c>
      <c r="AL2766" s="212">
        <v>0</v>
      </c>
      <c r="AM2766">
        <v>1</v>
      </c>
      <c r="AN2766" t="str">
        <f>VLOOKUP(H2766,'Base Art'!$A:$AJ,36,FALSE)</f>
        <v>LHERITIER ARGENTINA S.A.</v>
      </c>
    </row>
    <row r="2767" spans="1:40" x14ac:dyDescent="0.25">
      <c r="A2767" s="212" t="s">
        <v>7819</v>
      </c>
      <c r="B2767" s="212">
        <v>1</v>
      </c>
      <c r="C2767" s="212" t="s">
        <v>7820</v>
      </c>
      <c r="D2767" s="212" t="s">
        <v>188</v>
      </c>
      <c r="E2767" s="212">
        <v>22</v>
      </c>
      <c r="F2767" s="212" t="s">
        <v>23</v>
      </c>
      <c r="G2767" s="212" t="s">
        <v>930</v>
      </c>
      <c r="H2767" s="212">
        <v>11302</v>
      </c>
      <c r="I2767" s="212" t="s">
        <v>931</v>
      </c>
      <c r="J2767" s="212">
        <v>1192</v>
      </c>
      <c r="K2767" s="212" t="s">
        <v>932</v>
      </c>
      <c r="L2767" s="212" t="s">
        <v>933</v>
      </c>
      <c r="M2767" s="212"/>
      <c r="N2767" s="212"/>
      <c r="O2767" s="212"/>
      <c r="P2767" s="212">
        <v>1101</v>
      </c>
      <c r="Q2767" s="212" t="s">
        <v>776</v>
      </c>
      <c r="R2767" s="212" t="s">
        <v>777</v>
      </c>
      <c r="S2767" s="212"/>
      <c r="T2767" s="212"/>
      <c r="U2767" s="212"/>
      <c r="V2767" s="212"/>
      <c r="W2767" s="212"/>
      <c r="X2767" s="212"/>
      <c r="Y2767" s="212">
        <v>1375</v>
      </c>
      <c r="Z2767" s="212" t="s">
        <v>314</v>
      </c>
      <c r="AA2767" s="212" t="s">
        <v>315</v>
      </c>
      <c r="AB2767" s="212">
        <v>25591.467000000001</v>
      </c>
      <c r="AC2767" s="212">
        <v>31710.670999999998</v>
      </c>
      <c r="AD2767" s="212">
        <v>4.5</v>
      </c>
      <c r="AE2767" s="212">
        <v>0.9</v>
      </c>
      <c r="AF2767" s="212">
        <v>5.4</v>
      </c>
      <c r="AG2767" s="212">
        <v>0</v>
      </c>
      <c r="AH2767" s="212">
        <v>138193.92000000001</v>
      </c>
      <c r="AI2767" s="212">
        <v>171237.62</v>
      </c>
      <c r="AJ2767" s="212">
        <v>0</v>
      </c>
      <c r="AK2767" s="212">
        <v>0</v>
      </c>
      <c r="AL2767" s="212">
        <v>0</v>
      </c>
      <c r="AM2767">
        <v>1</v>
      </c>
      <c r="AN2767" t="str">
        <f>VLOOKUP(H2767,'Base Art'!$A:$AJ,36,FALSE)</f>
        <v>NUTRIPET S.A.U.</v>
      </c>
    </row>
    <row r="2768" spans="1:40" x14ac:dyDescent="0.25">
      <c r="A2768" s="212" t="s">
        <v>7819</v>
      </c>
      <c r="B2768" s="212">
        <v>1</v>
      </c>
      <c r="C2768" s="212" t="s">
        <v>7820</v>
      </c>
      <c r="D2768" s="212" t="s">
        <v>188</v>
      </c>
      <c r="E2768" s="212">
        <v>22</v>
      </c>
      <c r="F2768" s="212" t="s">
        <v>23</v>
      </c>
      <c r="G2768" s="212" t="s">
        <v>1439</v>
      </c>
      <c r="H2768" s="212">
        <v>11307</v>
      </c>
      <c r="I2768" s="212" t="s">
        <v>1440</v>
      </c>
      <c r="J2768" s="212">
        <v>1192</v>
      </c>
      <c r="K2768" s="212" t="s">
        <v>932</v>
      </c>
      <c r="L2768" s="212" t="s">
        <v>933</v>
      </c>
      <c r="M2768" s="212"/>
      <c r="N2768" s="212"/>
      <c r="O2768" s="212"/>
      <c r="P2768" s="212">
        <v>1101</v>
      </c>
      <c r="Q2768" s="212" t="s">
        <v>776</v>
      </c>
      <c r="R2768" s="212" t="s">
        <v>777</v>
      </c>
      <c r="S2768" s="212"/>
      <c r="T2768" s="212"/>
      <c r="U2768" s="212"/>
      <c r="V2768" s="212"/>
      <c r="W2768" s="212"/>
      <c r="X2768" s="212"/>
      <c r="Y2768" s="212">
        <v>1375</v>
      </c>
      <c r="Z2768" s="212" t="s">
        <v>314</v>
      </c>
      <c r="AA2768" s="212" t="s">
        <v>315</v>
      </c>
      <c r="AB2768" s="212">
        <v>30253.15</v>
      </c>
      <c r="AC2768" s="212">
        <v>37483.652999999998</v>
      </c>
      <c r="AD2768" s="212">
        <v>3</v>
      </c>
      <c r="AE2768" s="212">
        <v>0.6</v>
      </c>
      <c r="AF2768" s="212">
        <v>3.6</v>
      </c>
      <c r="AG2768" s="212">
        <v>0</v>
      </c>
      <c r="AH2768" s="212">
        <v>108911.34</v>
      </c>
      <c r="AI2768" s="212">
        <v>134941.15</v>
      </c>
      <c r="AJ2768" s="212">
        <v>0</v>
      </c>
      <c r="AK2768" s="212">
        <v>0</v>
      </c>
      <c r="AL2768" s="212">
        <v>0</v>
      </c>
      <c r="AM2768">
        <v>1</v>
      </c>
      <c r="AN2768" t="str">
        <f>VLOOKUP(H2768,'Base Art'!$A:$AJ,36,FALSE)</f>
        <v>NUTRIPET S.A.U.</v>
      </c>
    </row>
    <row r="2769" spans="1:40" x14ac:dyDescent="0.25">
      <c r="A2769" s="212" t="s">
        <v>7819</v>
      </c>
      <c r="B2769" s="212">
        <v>1</v>
      </c>
      <c r="C2769" s="212" t="s">
        <v>7820</v>
      </c>
      <c r="D2769" s="212" t="s">
        <v>188</v>
      </c>
      <c r="E2769" s="212">
        <v>22</v>
      </c>
      <c r="F2769" s="212" t="s">
        <v>23</v>
      </c>
      <c r="G2769" s="212" t="s">
        <v>1196</v>
      </c>
      <c r="H2769" s="212">
        <v>11313</v>
      </c>
      <c r="I2769" s="212" t="s">
        <v>1197</v>
      </c>
      <c r="J2769" s="212">
        <v>1192</v>
      </c>
      <c r="K2769" s="212" t="s">
        <v>932</v>
      </c>
      <c r="L2769" s="212" t="s">
        <v>933</v>
      </c>
      <c r="M2769" s="212"/>
      <c r="N2769" s="212"/>
      <c r="O2769" s="212"/>
      <c r="P2769" s="212">
        <v>1101</v>
      </c>
      <c r="Q2769" s="212" t="s">
        <v>776</v>
      </c>
      <c r="R2769" s="212" t="s">
        <v>777</v>
      </c>
      <c r="S2769" s="212"/>
      <c r="T2769" s="212"/>
      <c r="U2769" s="212"/>
      <c r="V2769" s="212"/>
      <c r="W2769" s="212"/>
      <c r="X2769" s="212"/>
      <c r="Y2769" s="212">
        <v>1375</v>
      </c>
      <c r="Z2769" s="212" t="s">
        <v>314</v>
      </c>
      <c r="AA2769" s="212" t="s">
        <v>315</v>
      </c>
      <c r="AB2769" s="212">
        <v>25591.467000000001</v>
      </c>
      <c r="AC2769" s="212">
        <v>31707.827000000001</v>
      </c>
      <c r="AD2769" s="212">
        <v>4.5</v>
      </c>
      <c r="AE2769" s="212">
        <v>0.9</v>
      </c>
      <c r="AF2769" s="212">
        <v>5.4</v>
      </c>
      <c r="AG2769" s="212">
        <v>0</v>
      </c>
      <c r="AH2769" s="212">
        <v>138193.92000000001</v>
      </c>
      <c r="AI2769" s="212">
        <v>171222.27</v>
      </c>
      <c r="AJ2769" s="212">
        <v>1</v>
      </c>
      <c r="AK2769" s="212">
        <v>5.4</v>
      </c>
      <c r="AL2769" s="212">
        <v>0</v>
      </c>
      <c r="AM2769">
        <v>1</v>
      </c>
      <c r="AN2769" t="str">
        <f>VLOOKUP(H2769,'Base Art'!$A:$AJ,36,FALSE)</f>
        <v>NUTRIPET S.A.U.</v>
      </c>
    </row>
    <row r="2770" spans="1:40" x14ac:dyDescent="0.25">
      <c r="A2770" s="212" t="s">
        <v>7819</v>
      </c>
      <c r="B2770" s="212">
        <v>1</v>
      </c>
      <c r="C2770" s="212" t="s">
        <v>7820</v>
      </c>
      <c r="D2770" s="212" t="s">
        <v>188</v>
      </c>
      <c r="E2770" s="212">
        <v>22</v>
      </c>
      <c r="F2770" s="212" t="s">
        <v>23</v>
      </c>
      <c r="G2770" s="212" t="s">
        <v>7715</v>
      </c>
      <c r="H2770" s="212">
        <v>11338</v>
      </c>
      <c r="I2770" s="212" t="s">
        <v>7185</v>
      </c>
      <c r="J2770" s="212"/>
      <c r="K2770" s="212"/>
      <c r="L2770" s="212"/>
      <c r="M2770" s="212"/>
      <c r="N2770" s="212"/>
      <c r="O2770" s="212"/>
      <c r="P2770" s="212"/>
      <c r="Q2770" s="212"/>
      <c r="R2770" s="212"/>
      <c r="S2770" s="212"/>
      <c r="T2770" s="212"/>
      <c r="U2770" s="212"/>
      <c r="V2770" s="212"/>
      <c r="W2770" s="212"/>
      <c r="X2770" s="212"/>
      <c r="Y2770" s="212"/>
      <c r="Z2770" s="212"/>
      <c r="AA2770" s="212"/>
      <c r="AB2770" s="212">
        <v>33238.779000000002</v>
      </c>
      <c r="AC2770" s="212">
        <v>41182.851999999999</v>
      </c>
      <c r="AD2770" s="212">
        <v>0.16669999999999999</v>
      </c>
      <c r="AE2770" s="212">
        <v>0</v>
      </c>
      <c r="AF2770" s="212">
        <v>0.16669999999999999</v>
      </c>
      <c r="AG2770" s="212">
        <v>0</v>
      </c>
      <c r="AH2770" s="212">
        <v>5539.8</v>
      </c>
      <c r="AI2770" s="212">
        <v>6863.81</v>
      </c>
      <c r="AJ2770" s="212">
        <v>0</v>
      </c>
      <c r="AK2770" s="212">
        <v>0</v>
      </c>
      <c r="AL2770" s="212">
        <v>0</v>
      </c>
      <c r="AM2770">
        <v>1</v>
      </c>
      <c r="AN2770" t="str">
        <f>VLOOKUP(H2770,'Base Art'!$A:$AJ,36,FALSE)</f>
        <v>DOLCEVITA DE LA DOLCE S.R.L</v>
      </c>
    </row>
    <row r="2771" spans="1:40" x14ac:dyDescent="0.25">
      <c r="A2771" s="212" t="s">
        <v>7819</v>
      </c>
      <c r="B2771" s="212">
        <v>1</v>
      </c>
      <c r="C2771" s="212" t="s">
        <v>7820</v>
      </c>
      <c r="D2771" s="212" t="s">
        <v>188</v>
      </c>
      <c r="E2771" s="212">
        <v>22</v>
      </c>
      <c r="F2771" s="212" t="s">
        <v>23</v>
      </c>
      <c r="G2771" s="212" t="s">
        <v>1493</v>
      </c>
      <c r="H2771" s="212">
        <v>11339</v>
      </c>
      <c r="I2771" s="212" t="s">
        <v>1494</v>
      </c>
      <c r="J2771" s="212"/>
      <c r="K2771" s="212"/>
      <c r="L2771" s="212"/>
      <c r="M2771" s="212"/>
      <c r="N2771" s="212"/>
      <c r="O2771" s="212"/>
      <c r="P2771" s="212"/>
      <c r="Q2771" s="212"/>
      <c r="R2771" s="212"/>
      <c r="S2771" s="212"/>
      <c r="T2771" s="212"/>
      <c r="U2771" s="212"/>
      <c r="V2771" s="212"/>
      <c r="W2771" s="212"/>
      <c r="X2771" s="212"/>
      <c r="Y2771" s="212"/>
      <c r="Z2771" s="212"/>
      <c r="AA2771" s="212"/>
      <c r="AB2771" s="212">
        <v>33238.779000000002</v>
      </c>
      <c r="AC2771" s="212">
        <v>41182.851999999999</v>
      </c>
      <c r="AD2771" s="212">
        <v>0.16669999999999999</v>
      </c>
      <c r="AE2771" s="212">
        <v>0</v>
      </c>
      <c r="AF2771" s="212">
        <v>0.16669999999999999</v>
      </c>
      <c r="AG2771" s="212">
        <v>0</v>
      </c>
      <c r="AH2771" s="212">
        <v>5539.8</v>
      </c>
      <c r="AI2771" s="212">
        <v>6863.81</v>
      </c>
      <c r="AJ2771" s="212">
        <v>0</v>
      </c>
      <c r="AK2771" s="212">
        <v>0</v>
      </c>
      <c r="AL2771" s="212">
        <v>0</v>
      </c>
      <c r="AM2771">
        <v>1</v>
      </c>
      <c r="AN2771" t="str">
        <f>VLOOKUP(H2771,'Base Art'!$A:$AJ,36,FALSE)</f>
        <v>DOLCEVITA DE LA DOLCE S.R.L</v>
      </c>
    </row>
    <row r="2772" spans="1:40" x14ac:dyDescent="0.25">
      <c r="A2772" s="212" t="s">
        <v>7819</v>
      </c>
      <c r="B2772" s="212">
        <v>1</v>
      </c>
      <c r="C2772" s="212" t="s">
        <v>7820</v>
      </c>
      <c r="D2772" s="212" t="s">
        <v>188</v>
      </c>
      <c r="E2772" s="212">
        <v>22</v>
      </c>
      <c r="F2772" s="212" t="s">
        <v>23</v>
      </c>
      <c r="G2772" s="212" t="s">
        <v>1531</v>
      </c>
      <c r="H2772" s="212">
        <v>11341</v>
      </c>
      <c r="I2772" s="212" t="s">
        <v>1532</v>
      </c>
      <c r="J2772" s="212"/>
      <c r="K2772" s="212"/>
      <c r="L2772" s="212"/>
      <c r="M2772" s="212"/>
      <c r="N2772" s="212"/>
      <c r="O2772" s="212"/>
      <c r="P2772" s="212"/>
      <c r="Q2772" s="212"/>
      <c r="R2772" s="212"/>
      <c r="S2772" s="212"/>
      <c r="T2772" s="212"/>
      <c r="U2772" s="212"/>
      <c r="V2772" s="212"/>
      <c r="W2772" s="212"/>
      <c r="X2772" s="212"/>
      <c r="Y2772" s="212"/>
      <c r="Z2772" s="212"/>
      <c r="AA2772" s="212"/>
      <c r="AB2772" s="212">
        <v>51889.718999999997</v>
      </c>
      <c r="AC2772" s="212">
        <v>64291.366999999998</v>
      </c>
      <c r="AD2772" s="212">
        <v>0.16669999999999999</v>
      </c>
      <c r="AE2772" s="212">
        <v>0</v>
      </c>
      <c r="AF2772" s="212">
        <v>0.16669999999999999</v>
      </c>
      <c r="AG2772" s="212">
        <v>0</v>
      </c>
      <c r="AH2772" s="212">
        <v>8648.2900000000009</v>
      </c>
      <c r="AI2772" s="212">
        <v>10715.23</v>
      </c>
      <c r="AJ2772" s="212">
        <v>0</v>
      </c>
      <c r="AK2772" s="212">
        <v>0</v>
      </c>
      <c r="AL2772" s="212">
        <v>0</v>
      </c>
      <c r="AM2772">
        <v>1</v>
      </c>
      <c r="AN2772" t="str">
        <f>VLOOKUP(H2772,'Base Art'!$A:$AJ,36,FALSE)</f>
        <v>DOLCEVITA DE LA DOLCE S.R.L</v>
      </c>
    </row>
    <row r="2773" spans="1:40" x14ac:dyDescent="0.25">
      <c r="A2773" s="212" t="s">
        <v>7819</v>
      </c>
      <c r="B2773" s="212">
        <v>1</v>
      </c>
      <c r="C2773" s="212" t="s">
        <v>7820</v>
      </c>
      <c r="D2773" s="212" t="s">
        <v>188</v>
      </c>
      <c r="E2773" s="212">
        <v>22</v>
      </c>
      <c r="F2773" s="212" t="s">
        <v>23</v>
      </c>
      <c r="G2773" s="212" t="s">
        <v>1535</v>
      </c>
      <c r="H2773" s="212">
        <v>11352</v>
      </c>
      <c r="I2773" s="212" t="s">
        <v>1536</v>
      </c>
      <c r="J2773" s="212"/>
      <c r="K2773" s="212"/>
      <c r="L2773" s="212"/>
      <c r="M2773" s="212"/>
      <c r="N2773" s="212"/>
      <c r="O2773" s="212"/>
      <c r="P2773" s="212"/>
      <c r="Q2773" s="212"/>
      <c r="R2773" s="212"/>
      <c r="S2773" s="212"/>
      <c r="T2773" s="212"/>
      <c r="U2773" s="212"/>
      <c r="V2773" s="212"/>
      <c r="W2773" s="212"/>
      <c r="X2773" s="212"/>
      <c r="Y2773" s="212"/>
      <c r="Z2773" s="212"/>
      <c r="AA2773" s="212"/>
      <c r="AB2773" s="212">
        <v>65881.307000000001</v>
      </c>
      <c r="AC2773" s="212">
        <v>81626.936000000002</v>
      </c>
      <c r="AD2773" s="212">
        <v>0.41670000000000001</v>
      </c>
      <c r="AE2773" s="212">
        <v>0</v>
      </c>
      <c r="AF2773" s="212">
        <v>0.41670000000000001</v>
      </c>
      <c r="AG2773" s="212">
        <v>0</v>
      </c>
      <c r="AH2773" s="212">
        <v>27450.54</v>
      </c>
      <c r="AI2773" s="212">
        <v>34011.22</v>
      </c>
      <c r="AJ2773" s="212">
        <v>0</v>
      </c>
      <c r="AK2773" s="212">
        <v>0</v>
      </c>
      <c r="AL2773" s="212">
        <v>0</v>
      </c>
      <c r="AM2773">
        <v>1</v>
      </c>
      <c r="AN2773" t="str">
        <f>VLOOKUP(H2773,'Base Art'!$A:$AJ,36,FALSE)</f>
        <v>DOLCEVITA DE LA DOLCE S.R.L</v>
      </c>
    </row>
    <row r="2774" spans="1:40" x14ac:dyDescent="0.25">
      <c r="A2774" s="212" t="s">
        <v>7819</v>
      </c>
      <c r="B2774" s="212">
        <v>1</v>
      </c>
      <c r="C2774" s="212" t="s">
        <v>7820</v>
      </c>
      <c r="D2774" s="212" t="s">
        <v>188</v>
      </c>
      <c r="E2774" s="212">
        <v>22</v>
      </c>
      <c r="F2774" s="212" t="s">
        <v>23</v>
      </c>
      <c r="G2774" s="212" t="s">
        <v>1537</v>
      </c>
      <c r="H2774" s="212">
        <v>11353</v>
      </c>
      <c r="I2774" s="212" t="s">
        <v>1538</v>
      </c>
      <c r="J2774" s="212"/>
      <c r="K2774" s="212"/>
      <c r="L2774" s="212"/>
      <c r="M2774" s="212"/>
      <c r="N2774" s="212"/>
      <c r="O2774" s="212"/>
      <c r="P2774" s="212"/>
      <c r="Q2774" s="212"/>
      <c r="R2774" s="212"/>
      <c r="S2774" s="212"/>
      <c r="T2774" s="212"/>
      <c r="U2774" s="212"/>
      <c r="V2774" s="212"/>
      <c r="W2774" s="212"/>
      <c r="X2774" s="212"/>
      <c r="Y2774" s="212"/>
      <c r="Z2774" s="212"/>
      <c r="AA2774" s="212"/>
      <c r="AB2774" s="212">
        <v>67257.017999999996</v>
      </c>
      <c r="AC2774" s="212">
        <v>83331.441000000006</v>
      </c>
      <c r="AD2774" s="212">
        <v>0.16669999999999999</v>
      </c>
      <c r="AE2774" s="212">
        <v>0</v>
      </c>
      <c r="AF2774" s="212">
        <v>0.16669999999999999</v>
      </c>
      <c r="AG2774" s="212">
        <v>0</v>
      </c>
      <c r="AH2774" s="212">
        <v>11209.5</v>
      </c>
      <c r="AI2774" s="212">
        <v>13888.57</v>
      </c>
      <c r="AJ2774" s="212">
        <v>0</v>
      </c>
      <c r="AK2774" s="212">
        <v>0</v>
      </c>
      <c r="AL2774" s="212">
        <v>0</v>
      </c>
      <c r="AM2774">
        <v>1</v>
      </c>
      <c r="AN2774" t="str">
        <f>VLOOKUP(H2774,'Base Art'!$A:$AJ,36,FALSE)</f>
        <v>DOLCEVITA DE LA DOLCE S.R.L</v>
      </c>
    </row>
    <row r="2775" spans="1:40" x14ac:dyDescent="0.25">
      <c r="A2775" s="212" t="s">
        <v>7819</v>
      </c>
      <c r="B2775" s="212">
        <v>1</v>
      </c>
      <c r="C2775" s="212" t="s">
        <v>7820</v>
      </c>
      <c r="D2775" s="212" t="s">
        <v>188</v>
      </c>
      <c r="E2775" s="212">
        <v>22</v>
      </c>
      <c r="F2775" s="212" t="s">
        <v>23</v>
      </c>
      <c r="G2775" s="212" t="s">
        <v>1497</v>
      </c>
      <c r="H2775" s="212">
        <v>11354</v>
      </c>
      <c r="I2775" s="212" t="s">
        <v>1498</v>
      </c>
      <c r="J2775" s="212"/>
      <c r="K2775" s="212"/>
      <c r="L2775" s="212"/>
      <c r="M2775" s="212"/>
      <c r="N2775" s="212"/>
      <c r="O2775" s="212"/>
      <c r="P2775" s="212"/>
      <c r="Q2775" s="212"/>
      <c r="R2775" s="212"/>
      <c r="S2775" s="212"/>
      <c r="T2775" s="212"/>
      <c r="U2775" s="212"/>
      <c r="V2775" s="212"/>
      <c r="W2775" s="212"/>
      <c r="X2775" s="212"/>
      <c r="Y2775" s="212"/>
      <c r="Z2775" s="212"/>
      <c r="AA2775" s="212"/>
      <c r="AB2775" s="212">
        <v>51889.718999999997</v>
      </c>
      <c r="AC2775" s="212">
        <v>64291.366999999998</v>
      </c>
      <c r="AD2775" s="212">
        <v>0.16669999999999999</v>
      </c>
      <c r="AE2775" s="212">
        <v>0</v>
      </c>
      <c r="AF2775" s="212">
        <v>0.16669999999999999</v>
      </c>
      <c r="AG2775" s="212">
        <v>0</v>
      </c>
      <c r="AH2775" s="212">
        <v>8648.2900000000009</v>
      </c>
      <c r="AI2775" s="212">
        <v>10715.23</v>
      </c>
      <c r="AJ2775" s="212">
        <v>0</v>
      </c>
      <c r="AK2775" s="212">
        <v>0</v>
      </c>
      <c r="AL2775" s="212">
        <v>0</v>
      </c>
      <c r="AM2775">
        <v>1</v>
      </c>
      <c r="AN2775" t="str">
        <f>VLOOKUP(H2775,'Base Art'!$A:$AJ,36,FALSE)</f>
        <v>DOLCEVITA DE LA DOLCE S.R.L</v>
      </c>
    </row>
    <row r="2776" spans="1:40" x14ac:dyDescent="0.25">
      <c r="A2776" s="212" t="s">
        <v>7819</v>
      </c>
      <c r="B2776" s="212">
        <v>1</v>
      </c>
      <c r="C2776" s="212" t="s">
        <v>7820</v>
      </c>
      <c r="D2776" s="212" t="s">
        <v>188</v>
      </c>
      <c r="E2776" s="212">
        <v>22</v>
      </c>
      <c r="F2776" s="212" t="s">
        <v>23</v>
      </c>
      <c r="G2776" s="212" t="s">
        <v>1056</v>
      </c>
      <c r="H2776" s="212">
        <v>11368</v>
      </c>
      <c r="I2776" s="212" t="s">
        <v>1057</v>
      </c>
      <c r="J2776" s="212">
        <v>1205</v>
      </c>
      <c r="K2776" s="212" t="s">
        <v>592</v>
      </c>
      <c r="L2776" s="212" t="s">
        <v>593</v>
      </c>
      <c r="M2776" s="212"/>
      <c r="N2776" s="212"/>
      <c r="O2776" s="212"/>
      <c r="P2776" s="212"/>
      <c r="Q2776" s="212"/>
      <c r="R2776" s="212"/>
      <c r="S2776" s="212"/>
      <c r="T2776" s="212"/>
      <c r="U2776" s="212"/>
      <c r="V2776" s="212"/>
      <c r="W2776" s="212"/>
      <c r="X2776" s="212"/>
      <c r="Y2776" s="212"/>
      <c r="Z2776" s="212"/>
      <c r="AA2776" s="212"/>
      <c r="AB2776" s="212">
        <v>48092.097000000002</v>
      </c>
      <c r="AC2776" s="212">
        <v>59586.103999999999</v>
      </c>
      <c r="AD2776" s="212">
        <v>0.25</v>
      </c>
      <c r="AE2776" s="212">
        <v>0</v>
      </c>
      <c r="AF2776" s="212">
        <v>0.25</v>
      </c>
      <c r="AG2776" s="212">
        <v>0</v>
      </c>
      <c r="AH2776" s="212">
        <v>12023.02</v>
      </c>
      <c r="AI2776" s="212">
        <v>14896.53</v>
      </c>
      <c r="AJ2776" s="212">
        <v>0</v>
      </c>
      <c r="AK2776" s="212">
        <v>0</v>
      </c>
      <c r="AL2776" s="212">
        <v>0</v>
      </c>
      <c r="AM2776">
        <v>1</v>
      </c>
      <c r="AN2776" t="str">
        <f>VLOOKUP(H2776,'Base Art'!$A:$AJ,36,FALSE)</f>
        <v>FERRERO ARGENTINA S.A.</v>
      </c>
    </row>
    <row r="2777" spans="1:40" x14ac:dyDescent="0.25">
      <c r="A2777" s="212" t="s">
        <v>7819</v>
      </c>
      <c r="B2777" s="212">
        <v>1</v>
      </c>
      <c r="C2777" s="212" t="s">
        <v>7820</v>
      </c>
      <c r="D2777" s="212" t="s">
        <v>188</v>
      </c>
      <c r="E2777" s="212">
        <v>22</v>
      </c>
      <c r="F2777" s="212" t="s">
        <v>23</v>
      </c>
      <c r="G2777" s="212" t="s">
        <v>1242</v>
      </c>
      <c r="H2777" s="212">
        <v>11410</v>
      </c>
      <c r="I2777" s="212" t="s">
        <v>1243</v>
      </c>
      <c r="J2777" s="212"/>
      <c r="K2777" s="212"/>
      <c r="L2777" s="212"/>
      <c r="M2777" s="212"/>
      <c r="N2777" s="212"/>
      <c r="O2777" s="212"/>
      <c r="P2777" s="212"/>
      <c r="Q2777" s="212"/>
      <c r="R2777" s="212"/>
      <c r="S2777" s="212"/>
      <c r="T2777" s="212"/>
      <c r="U2777" s="212"/>
      <c r="V2777" s="212"/>
      <c r="W2777" s="212"/>
      <c r="X2777" s="212"/>
      <c r="Y2777" s="212"/>
      <c r="Z2777" s="212"/>
      <c r="AA2777" s="212"/>
      <c r="AB2777" s="212">
        <v>52716.940999999999</v>
      </c>
      <c r="AC2777" s="212">
        <v>65316.29</v>
      </c>
      <c r="AD2777" s="212">
        <v>2</v>
      </c>
      <c r="AE2777" s="212">
        <v>0</v>
      </c>
      <c r="AF2777" s="212">
        <v>2</v>
      </c>
      <c r="AG2777" s="212">
        <v>0</v>
      </c>
      <c r="AH2777" s="212">
        <v>105433.88</v>
      </c>
      <c r="AI2777" s="212">
        <v>130632.58</v>
      </c>
      <c r="AJ2777" s="212">
        <v>0</v>
      </c>
      <c r="AK2777" s="212">
        <v>0</v>
      </c>
      <c r="AL2777" s="212">
        <v>0</v>
      </c>
      <c r="AM2777">
        <v>1</v>
      </c>
      <c r="AN2777" t="str">
        <f>VLOOKUP(H2777,'Base Art'!$A:$AJ,36,FALSE)</f>
        <v>NOVALSA SRL</v>
      </c>
    </row>
    <row r="2778" spans="1:40" x14ac:dyDescent="0.25">
      <c r="A2778" s="212" t="s">
        <v>7819</v>
      </c>
      <c r="B2778" s="212">
        <v>1</v>
      </c>
      <c r="C2778" s="212" t="s">
        <v>7820</v>
      </c>
      <c r="D2778" s="212" t="s">
        <v>188</v>
      </c>
      <c r="E2778" s="212">
        <v>22</v>
      </c>
      <c r="F2778" s="212" t="s">
        <v>23</v>
      </c>
      <c r="G2778" s="212" t="s">
        <v>1544</v>
      </c>
      <c r="H2778" s="212">
        <v>11424</v>
      </c>
      <c r="I2778" s="212" t="s">
        <v>1545</v>
      </c>
      <c r="J2778" s="212">
        <v>1438</v>
      </c>
      <c r="K2778" s="212" t="s">
        <v>326</v>
      </c>
      <c r="L2778" s="212" t="s">
        <v>327</v>
      </c>
      <c r="M2778" s="212"/>
      <c r="N2778" s="212"/>
      <c r="O2778" s="212"/>
      <c r="P2778" s="212"/>
      <c r="Q2778" s="212"/>
      <c r="R2778" s="212"/>
      <c r="S2778" s="212"/>
      <c r="T2778" s="212"/>
      <c r="U2778" s="212"/>
      <c r="V2778" s="212"/>
      <c r="W2778" s="212"/>
      <c r="X2778" s="212"/>
      <c r="Y2778" s="212"/>
      <c r="Z2778" s="212"/>
      <c r="AA2778" s="212"/>
      <c r="AB2778" s="212">
        <v>92942.975999999995</v>
      </c>
      <c r="AC2778" s="212">
        <v>115156.34699999999</v>
      </c>
      <c r="AD2778" s="212">
        <v>0.4</v>
      </c>
      <c r="AE2778" s="212">
        <v>0</v>
      </c>
      <c r="AF2778" s="212">
        <v>0.4</v>
      </c>
      <c r="AG2778" s="212">
        <v>0</v>
      </c>
      <c r="AH2778" s="212">
        <v>37177.19</v>
      </c>
      <c r="AI2778" s="212">
        <v>46062.54</v>
      </c>
      <c r="AJ2778" s="212">
        <v>0</v>
      </c>
      <c r="AK2778" s="212">
        <v>0</v>
      </c>
      <c r="AL2778" s="212">
        <v>0</v>
      </c>
      <c r="AM2778">
        <v>1</v>
      </c>
      <c r="AN2778" t="str">
        <f>VLOOKUP(H2778,'Base Art'!$A:$AJ,36,FALSE)</f>
        <v>JORGE LUIS SUAREZ</v>
      </c>
    </row>
    <row r="2779" spans="1:40" x14ac:dyDescent="0.25">
      <c r="A2779" s="212" t="s">
        <v>7819</v>
      </c>
      <c r="B2779" s="212">
        <v>1</v>
      </c>
      <c r="C2779" s="212" t="s">
        <v>7820</v>
      </c>
      <c r="D2779" s="212" t="s">
        <v>188</v>
      </c>
      <c r="E2779" s="212">
        <v>22</v>
      </c>
      <c r="F2779" s="212" t="s">
        <v>23</v>
      </c>
      <c r="G2779" s="212" t="s">
        <v>1200</v>
      </c>
      <c r="H2779" s="212">
        <v>11435</v>
      </c>
      <c r="I2779" s="212" t="s">
        <v>1201</v>
      </c>
      <c r="J2779" s="212"/>
      <c r="K2779" s="212"/>
      <c r="L2779" s="212"/>
      <c r="M2779" s="212"/>
      <c r="N2779" s="212"/>
      <c r="O2779" s="212"/>
      <c r="P2779" s="212"/>
      <c r="Q2779" s="212"/>
      <c r="R2779" s="212"/>
      <c r="S2779" s="212"/>
      <c r="T2779" s="212"/>
      <c r="U2779" s="212"/>
      <c r="V2779" s="212"/>
      <c r="W2779" s="212"/>
      <c r="X2779" s="212"/>
      <c r="Y2779" s="212"/>
      <c r="Z2779" s="212"/>
      <c r="AA2779" s="212"/>
      <c r="AB2779" s="212">
        <v>14127.208000000001</v>
      </c>
      <c r="AC2779" s="212">
        <v>17503.611000000001</v>
      </c>
      <c r="AD2779" s="212">
        <v>1</v>
      </c>
      <c r="AE2779" s="212">
        <v>0</v>
      </c>
      <c r="AF2779" s="212">
        <v>1</v>
      </c>
      <c r="AG2779" s="212">
        <v>0</v>
      </c>
      <c r="AH2779" s="212">
        <v>14127.21</v>
      </c>
      <c r="AI2779" s="212">
        <v>17503.61</v>
      </c>
      <c r="AJ2779" s="212">
        <v>0</v>
      </c>
      <c r="AK2779" s="212">
        <v>0</v>
      </c>
      <c r="AL2779" s="212">
        <v>0</v>
      </c>
      <c r="AM2779">
        <v>1</v>
      </c>
      <c r="AN2779" t="str">
        <f>VLOOKUP(H2779,'Base Art'!$A:$AJ,36,FALSE)</f>
        <v>TOCODUL SRL</v>
      </c>
    </row>
    <row r="2780" spans="1:40" x14ac:dyDescent="0.25">
      <c r="A2780" s="212" t="s">
        <v>7819</v>
      </c>
      <c r="B2780" s="212">
        <v>1</v>
      </c>
      <c r="C2780" s="212" t="s">
        <v>7820</v>
      </c>
      <c r="D2780" s="212" t="s">
        <v>188</v>
      </c>
      <c r="E2780" s="212">
        <v>22</v>
      </c>
      <c r="F2780" s="212" t="s">
        <v>23</v>
      </c>
      <c r="G2780" s="212" t="s">
        <v>1058</v>
      </c>
      <c r="H2780" s="212">
        <v>11436</v>
      </c>
      <c r="I2780" s="212" t="s">
        <v>1059</v>
      </c>
      <c r="J2780" s="212"/>
      <c r="K2780" s="212"/>
      <c r="L2780" s="212"/>
      <c r="M2780" s="212"/>
      <c r="N2780" s="212"/>
      <c r="O2780" s="212"/>
      <c r="P2780" s="212"/>
      <c r="Q2780" s="212"/>
      <c r="R2780" s="212"/>
      <c r="S2780" s="212"/>
      <c r="T2780" s="212"/>
      <c r="U2780" s="212"/>
      <c r="V2780" s="212"/>
      <c r="W2780" s="212"/>
      <c r="X2780" s="212"/>
      <c r="Y2780" s="212"/>
      <c r="Z2780" s="212"/>
      <c r="AA2780" s="212"/>
      <c r="AB2780" s="212">
        <v>12907.495999999999</v>
      </c>
      <c r="AC2780" s="212">
        <v>15992.388999999999</v>
      </c>
      <c r="AD2780" s="212">
        <v>2</v>
      </c>
      <c r="AE2780" s="212">
        <v>0</v>
      </c>
      <c r="AF2780" s="212">
        <v>2</v>
      </c>
      <c r="AG2780" s="212">
        <v>0</v>
      </c>
      <c r="AH2780" s="212">
        <v>25814.99</v>
      </c>
      <c r="AI2780" s="212">
        <v>31984.78</v>
      </c>
      <c r="AJ2780" s="212">
        <v>0</v>
      </c>
      <c r="AK2780" s="212">
        <v>0</v>
      </c>
      <c r="AL2780" s="212">
        <v>0</v>
      </c>
      <c r="AM2780">
        <v>1</v>
      </c>
      <c r="AN2780" t="str">
        <f>VLOOKUP(H2780,'Base Art'!$A:$AJ,36,FALSE)</f>
        <v>TOCODUL SRL</v>
      </c>
    </row>
    <row r="2781" spans="1:40" x14ac:dyDescent="0.25">
      <c r="A2781" s="212" t="s">
        <v>7819</v>
      </c>
      <c r="B2781" s="212">
        <v>1</v>
      </c>
      <c r="C2781" s="212" t="s">
        <v>7820</v>
      </c>
      <c r="D2781" s="212" t="s">
        <v>188</v>
      </c>
      <c r="E2781" s="212">
        <v>22</v>
      </c>
      <c r="F2781" s="212" t="s">
        <v>23</v>
      </c>
      <c r="G2781" s="212" t="s">
        <v>1608</v>
      </c>
      <c r="H2781" s="212">
        <v>11470</v>
      </c>
      <c r="I2781" s="212" t="s">
        <v>1609</v>
      </c>
      <c r="J2781" s="212">
        <v>1257</v>
      </c>
      <c r="K2781" s="212" t="s">
        <v>774</v>
      </c>
      <c r="L2781" s="212" t="s">
        <v>775</v>
      </c>
      <c r="M2781" s="212"/>
      <c r="N2781" s="212"/>
      <c r="O2781" s="212"/>
      <c r="P2781" s="212">
        <v>1101</v>
      </c>
      <c r="Q2781" s="212" t="s">
        <v>776</v>
      </c>
      <c r="R2781" s="212" t="s">
        <v>777</v>
      </c>
      <c r="S2781" s="212"/>
      <c r="T2781" s="212"/>
      <c r="U2781" s="212"/>
      <c r="V2781" s="212"/>
      <c r="W2781" s="212"/>
      <c r="X2781" s="212"/>
      <c r="Y2781" s="212">
        <v>1375</v>
      </c>
      <c r="Z2781" s="212" t="s">
        <v>314</v>
      </c>
      <c r="AA2781" s="212" t="s">
        <v>315</v>
      </c>
      <c r="AB2781" s="212">
        <v>19827.457999999999</v>
      </c>
      <c r="AC2781" s="212">
        <v>24566.223000000002</v>
      </c>
      <c r="AD2781" s="212">
        <v>0.5</v>
      </c>
      <c r="AE2781" s="212">
        <v>0.1</v>
      </c>
      <c r="AF2781" s="212">
        <v>0.6</v>
      </c>
      <c r="AG2781" s="212">
        <v>0</v>
      </c>
      <c r="AH2781" s="212">
        <v>11896.48</v>
      </c>
      <c r="AI2781" s="212">
        <v>14739.73</v>
      </c>
      <c r="AJ2781" s="212">
        <v>0</v>
      </c>
      <c r="AK2781" s="212">
        <v>0</v>
      </c>
      <c r="AL2781" s="212">
        <v>0</v>
      </c>
      <c r="AM2781">
        <v>1</v>
      </c>
      <c r="AN2781" t="str">
        <f>VLOOKUP(H2781,'Base Art'!$A:$AJ,36,FALSE)</f>
        <v>NUTRIPET S.A.U.</v>
      </c>
    </row>
    <row r="2782" spans="1:40" x14ac:dyDescent="0.25">
      <c r="A2782" s="212" t="s">
        <v>7819</v>
      </c>
      <c r="B2782" s="212">
        <v>1</v>
      </c>
      <c r="C2782" s="212" t="s">
        <v>7820</v>
      </c>
      <c r="D2782" s="212" t="s">
        <v>188</v>
      </c>
      <c r="E2782" s="212">
        <v>22</v>
      </c>
      <c r="F2782" s="212" t="s">
        <v>23</v>
      </c>
      <c r="G2782" s="212" t="s">
        <v>1463</v>
      </c>
      <c r="H2782" s="212">
        <v>11497</v>
      </c>
      <c r="I2782" s="212" t="s">
        <v>1464</v>
      </c>
      <c r="J2782" s="212">
        <v>1194</v>
      </c>
      <c r="K2782" s="212" t="s">
        <v>310</v>
      </c>
      <c r="L2782" s="212" t="s">
        <v>311</v>
      </c>
      <c r="M2782" s="212"/>
      <c r="N2782" s="212"/>
      <c r="O2782" s="212"/>
      <c r="P2782" s="212">
        <v>1098</v>
      </c>
      <c r="Q2782" s="212" t="s">
        <v>312</v>
      </c>
      <c r="R2782" s="212" t="s">
        <v>313</v>
      </c>
      <c r="S2782" s="212"/>
      <c r="T2782" s="212"/>
      <c r="U2782" s="212"/>
      <c r="V2782" s="212"/>
      <c r="W2782" s="212"/>
      <c r="X2782" s="212"/>
      <c r="Y2782" s="212"/>
      <c r="Z2782" s="212"/>
      <c r="AA2782" s="212"/>
      <c r="AB2782" s="212">
        <v>33289.042999999998</v>
      </c>
      <c r="AC2782" s="212">
        <v>41245.124000000003</v>
      </c>
      <c r="AD2782" s="212">
        <v>1</v>
      </c>
      <c r="AE2782" s="212">
        <v>0</v>
      </c>
      <c r="AF2782" s="212">
        <v>1</v>
      </c>
      <c r="AG2782" s="212">
        <v>0</v>
      </c>
      <c r="AH2782" s="212">
        <v>33289.040000000001</v>
      </c>
      <c r="AI2782" s="212">
        <v>41245.120000000003</v>
      </c>
      <c r="AJ2782" s="212">
        <v>1</v>
      </c>
      <c r="AK2782" s="212">
        <v>1</v>
      </c>
      <c r="AL2782" s="212">
        <v>0</v>
      </c>
      <c r="AM2782">
        <v>1</v>
      </c>
      <c r="AN2782" t="str">
        <f>VLOOKUP(H2782,'Base Art'!$A:$AJ,36,FALSE)</f>
        <v>MASTERFOODS ARGENTINA LTD.</v>
      </c>
    </row>
    <row r="2783" spans="1:40" x14ac:dyDescent="0.25">
      <c r="A2783" s="212" t="s">
        <v>7819</v>
      </c>
      <c r="B2783" s="212">
        <v>1</v>
      </c>
      <c r="C2783" s="212" t="s">
        <v>7820</v>
      </c>
      <c r="D2783" s="212" t="s">
        <v>188</v>
      </c>
      <c r="E2783" s="212">
        <v>22</v>
      </c>
      <c r="F2783" s="212" t="s">
        <v>23</v>
      </c>
      <c r="G2783" s="212" t="s">
        <v>1403</v>
      </c>
      <c r="H2783" s="212">
        <v>11504</v>
      </c>
      <c r="I2783" s="212" t="s">
        <v>1404</v>
      </c>
      <c r="J2783" s="212">
        <v>1414</v>
      </c>
      <c r="K2783" s="212" t="s">
        <v>372</v>
      </c>
      <c r="L2783" s="212" t="s">
        <v>373</v>
      </c>
      <c r="M2783" s="212"/>
      <c r="N2783" s="212"/>
      <c r="O2783" s="212"/>
      <c r="P2783" s="212"/>
      <c r="Q2783" s="212"/>
      <c r="R2783" s="212"/>
      <c r="S2783" s="212"/>
      <c r="T2783" s="212"/>
      <c r="U2783" s="212"/>
      <c r="V2783" s="212"/>
      <c r="W2783" s="212"/>
      <c r="X2783" s="212"/>
      <c r="Y2783" s="212"/>
      <c r="Z2783" s="212"/>
      <c r="AA2783" s="212"/>
      <c r="AB2783" s="212">
        <v>35780.410000000003</v>
      </c>
      <c r="AC2783" s="212">
        <v>44331.925999999999</v>
      </c>
      <c r="AD2783" s="212">
        <v>0.16669999999999999</v>
      </c>
      <c r="AE2783" s="212">
        <v>0</v>
      </c>
      <c r="AF2783" s="212">
        <v>0.16669999999999999</v>
      </c>
      <c r="AG2783" s="212">
        <v>0</v>
      </c>
      <c r="AH2783" s="212">
        <v>5963.4</v>
      </c>
      <c r="AI2783" s="212">
        <v>7388.65</v>
      </c>
      <c r="AJ2783" s="212">
        <v>0</v>
      </c>
      <c r="AK2783" s="212">
        <v>0</v>
      </c>
      <c r="AL2783" s="212">
        <v>0</v>
      </c>
      <c r="AM2783">
        <v>1</v>
      </c>
      <c r="AN2783" t="str">
        <f>VLOOKUP(H2783,'Base Art'!$A:$AJ,36,FALSE)</f>
        <v>ARCOR S.A.I.C.</v>
      </c>
    </row>
    <row r="2784" spans="1:40" x14ac:dyDescent="0.25">
      <c r="A2784" s="212" t="s">
        <v>7819</v>
      </c>
      <c r="B2784" s="212">
        <v>1</v>
      </c>
      <c r="C2784" s="212" t="s">
        <v>7820</v>
      </c>
      <c r="D2784" s="212" t="s">
        <v>188</v>
      </c>
      <c r="E2784" s="212">
        <v>22</v>
      </c>
      <c r="F2784" s="212" t="s">
        <v>23</v>
      </c>
      <c r="G2784" s="212" t="s">
        <v>1405</v>
      </c>
      <c r="H2784" s="212">
        <v>11505</v>
      </c>
      <c r="I2784" s="212" t="s">
        <v>1406</v>
      </c>
      <c r="J2784" s="212">
        <v>1414</v>
      </c>
      <c r="K2784" s="212" t="s">
        <v>372</v>
      </c>
      <c r="L2784" s="212" t="s">
        <v>373</v>
      </c>
      <c r="M2784" s="212"/>
      <c r="N2784" s="212"/>
      <c r="O2784" s="212"/>
      <c r="P2784" s="212"/>
      <c r="Q2784" s="212"/>
      <c r="R2784" s="212"/>
      <c r="S2784" s="212"/>
      <c r="T2784" s="212"/>
      <c r="U2784" s="212"/>
      <c r="V2784" s="212"/>
      <c r="W2784" s="212"/>
      <c r="X2784" s="212"/>
      <c r="Y2784" s="212"/>
      <c r="Z2784" s="212"/>
      <c r="AA2784" s="212"/>
      <c r="AB2784" s="212">
        <v>40487.879999999997</v>
      </c>
      <c r="AC2784" s="212">
        <v>50164.483</v>
      </c>
      <c r="AD2784" s="212">
        <v>0.16669999999999999</v>
      </c>
      <c r="AE2784" s="212">
        <v>0</v>
      </c>
      <c r="AF2784" s="212">
        <v>0.16669999999999999</v>
      </c>
      <c r="AG2784" s="212">
        <v>0</v>
      </c>
      <c r="AH2784" s="212">
        <v>6747.98</v>
      </c>
      <c r="AI2784" s="212">
        <v>8360.75</v>
      </c>
      <c r="AJ2784" s="212">
        <v>0</v>
      </c>
      <c r="AK2784" s="212">
        <v>0</v>
      </c>
      <c r="AL2784" s="212">
        <v>0</v>
      </c>
      <c r="AM2784">
        <v>1</v>
      </c>
      <c r="AN2784" t="str">
        <f>VLOOKUP(H2784,'Base Art'!$A:$AJ,36,FALSE)</f>
        <v>ARCOR S.A.I.C.</v>
      </c>
    </row>
    <row r="2785" spans="1:40" x14ac:dyDescent="0.25">
      <c r="A2785" s="212" t="s">
        <v>7819</v>
      </c>
      <c r="B2785" s="212">
        <v>1</v>
      </c>
      <c r="C2785" s="212" t="s">
        <v>7820</v>
      </c>
      <c r="D2785" s="212" t="s">
        <v>188</v>
      </c>
      <c r="E2785" s="212">
        <v>22</v>
      </c>
      <c r="F2785" s="212" t="s">
        <v>23</v>
      </c>
      <c r="G2785" s="212" t="s">
        <v>1247</v>
      </c>
      <c r="H2785" s="212">
        <v>11506</v>
      </c>
      <c r="I2785" s="212" t="s">
        <v>1248</v>
      </c>
      <c r="J2785" s="212">
        <v>1414</v>
      </c>
      <c r="K2785" s="212" t="s">
        <v>372</v>
      </c>
      <c r="L2785" s="212" t="s">
        <v>373</v>
      </c>
      <c r="M2785" s="212"/>
      <c r="N2785" s="212"/>
      <c r="O2785" s="212"/>
      <c r="P2785" s="212"/>
      <c r="Q2785" s="212"/>
      <c r="R2785" s="212"/>
      <c r="S2785" s="212"/>
      <c r="T2785" s="212"/>
      <c r="U2785" s="212"/>
      <c r="V2785" s="212"/>
      <c r="W2785" s="212"/>
      <c r="X2785" s="212"/>
      <c r="Y2785" s="212"/>
      <c r="Z2785" s="212"/>
      <c r="AA2785" s="212"/>
      <c r="AB2785" s="212">
        <v>40487.879999999997</v>
      </c>
      <c r="AC2785" s="212">
        <v>50164.483</v>
      </c>
      <c r="AD2785" s="212">
        <v>0.16669999999999999</v>
      </c>
      <c r="AE2785" s="212">
        <v>0</v>
      </c>
      <c r="AF2785" s="212">
        <v>0.16669999999999999</v>
      </c>
      <c r="AG2785" s="212">
        <v>0</v>
      </c>
      <c r="AH2785" s="212">
        <v>6747.98</v>
      </c>
      <c r="AI2785" s="212">
        <v>8360.75</v>
      </c>
      <c r="AJ2785" s="212">
        <v>0</v>
      </c>
      <c r="AK2785" s="212">
        <v>0</v>
      </c>
      <c r="AL2785" s="212">
        <v>0</v>
      </c>
      <c r="AM2785">
        <v>1</v>
      </c>
      <c r="AN2785" t="str">
        <f>VLOOKUP(H2785,'Base Art'!$A:$AJ,36,FALSE)</f>
        <v>ARCOR S.A.I.C.</v>
      </c>
    </row>
    <row r="2786" spans="1:40" x14ac:dyDescent="0.25">
      <c r="A2786" s="212" t="s">
        <v>7819</v>
      </c>
      <c r="B2786" s="212">
        <v>1</v>
      </c>
      <c r="C2786" s="212" t="s">
        <v>7820</v>
      </c>
      <c r="D2786" s="212" t="s">
        <v>188</v>
      </c>
      <c r="E2786" s="212">
        <v>22</v>
      </c>
      <c r="F2786" s="212" t="s">
        <v>23</v>
      </c>
      <c r="G2786" s="212" t="s">
        <v>7676</v>
      </c>
      <c r="H2786" s="212">
        <v>11519</v>
      </c>
      <c r="I2786" s="212" t="s">
        <v>7499</v>
      </c>
      <c r="J2786" s="212"/>
      <c r="K2786" s="212"/>
      <c r="L2786" s="212"/>
      <c r="M2786" s="212"/>
      <c r="N2786" s="212"/>
      <c r="O2786" s="212"/>
      <c r="P2786" s="212"/>
      <c r="Q2786" s="212"/>
      <c r="R2786" s="212"/>
      <c r="S2786" s="212"/>
      <c r="T2786" s="212"/>
      <c r="U2786" s="212"/>
      <c r="V2786" s="212"/>
      <c r="W2786" s="212"/>
      <c r="X2786" s="212"/>
      <c r="Y2786" s="212"/>
      <c r="Z2786" s="212"/>
      <c r="AA2786" s="212"/>
      <c r="AB2786" s="212">
        <v>13532.129000000001</v>
      </c>
      <c r="AC2786" s="212">
        <v>16766.308000000001</v>
      </c>
      <c r="AD2786" s="212">
        <v>31</v>
      </c>
      <c r="AE2786" s="212">
        <v>0</v>
      </c>
      <c r="AF2786" s="212">
        <v>31</v>
      </c>
      <c r="AG2786" s="212">
        <v>0</v>
      </c>
      <c r="AH2786" s="212">
        <v>419496</v>
      </c>
      <c r="AI2786" s="212">
        <v>519755.54</v>
      </c>
      <c r="AJ2786" s="212">
        <v>5</v>
      </c>
      <c r="AK2786" s="212">
        <v>6.2</v>
      </c>
      <c r="AL2786" s="212">
        <v>0</v>
      </c>
      <c r="AM2786">
        <v>1</v>
      </c>
      <c r="AN2786" t="str">
        <f>VLOOKUP(H2786,'Base Art'!$A:$AJ,36,FALSE)</f>
        <v>DISTRIBUIDORA H&amp;G SRL</v>
      </c>
    </row>
    <row r="2787" spans="1:40" x14ac:dyDescent="0.25">
      <c r="A2787" s="212" t="s">
        <v>7819</v>
      </c>
      <c r="B2787" s="212">
        <v>1</v>
      </c>
      <c r="C2787" s="212" t="s">
        <v>7820</v>
      </c>
      <c r="D2787" s="212" t="s">
        <v>188</v>
      </c>
      <c r="E2787" s="212">
        <v>22</v>
      </c>
      <c r="F2787" s="212" t="s">
        <v>23</v>
      </c>
      <c r="G2787" s="212" t="s">
        <v>1471</v>
      </c>
      <c r="H2787" s="212">
        <v>11520</v>
      </c>
      <c r="I2787" s="212" t="s">
        <v>1472</v>
      </c>
      <c r="J2787" s="212"/>
      <c r="K2787" s="212"/>
      <c r="L2787" s="212"/>
      <c r="M2787" s="212"/>
      <c r="N2787" s="212"/>
      <c r="O2787" s="212"/>
      <c r="P2787" s="212"/>
      <c r="Q2787" s="212"/>
      <c r="R2787" s="212"/>
      <c r="S2787" s="212"/>
      <c r="T2787" s="212"/>
      <c r="U2787" s="212"/>
      <c r="V2787" s="212"/>
      <c r="W2787" s="212"/>
      <c r="X2787" s="212"/>
      <c r="Y2787" s="212"/>
      <c r="Z2787" s="212"/>
      <c r="AA2787" s="212"/>
      <c r="AB2787" s="212">
        <v>9639.1280000000006</v>
      </c>
      <c r="AC2787" s="212">
        <v>11942.88</v>
      </c>
      <c r="AD2787" s="212">
        <v>4</v>
      </c>
      <c r="AE2787" s="212">
        <v>0</v>
      </c>
      <c r="AF2787" s="212">
        <v>4</v>
      </c>
      <c r="AG2787" s="212">
        <v>0</v>
      </c>
      <c r="AH2787" s="212">
        <v>38556.51</v>
      </c>
      <c r="AI2787" s="212">
        <v>47771.519999999997</v>
      </c>
      <c r="AJ2787" s="212">
        <v>0</v>
      </c>
      <c r="AK2787" s="212">
        <v>0</v>
      </c>
      <c r="AL2787" s="212">
        <v>0</v>
      </c>
      <c r="AM2787">
        <v>1</v>
      </c>
      <c r="AN2787" t="str">
        <f>VLOOKUP(H2787,'Base Art'!$A:$AJ,36,FALSE)</f>
        <v>DISTRIBUIDORA H&amp;G SRL</v>
      </c>
    </row>
    <row r="2788" spans="1:40" x14ac:dyDescent="0.25">
      <c r="A2788" s="212" t="s">
        <v>7819</v>
      </c>
      <c r="B2788" s="212">
        <v>1</v>
      </c>
      <c r="C2788" s="212" t="s">
        <v>7820</v>
      </c>
      <c r="D2788" s="212" t="s">
        <v>188</v>
      </c>
      <c r="E2788" s="212">
        <v>22</v>
      </c>
      <c r="F2788" s="212" t="s">
        <v>23</v>
      </c>
      <c r="G2788" s="212" t="s">
        <v>1499</v>
      </c>
      <c r="H2788" s="212">
        <v>11522</v>
      </c>
      <c r="I2788" s="212" t="s">
        <v>1500</v>
      </c>
      <c r="J2788" s="212"/>
      <c r="K2788" s="212"/>
      <c r="L2788" s="212"/>
      <c r="M2788" s="212"/>
      <c r="N2788" s="212"/>
      <c r="O2788" s="212"/>
      <c r="P2788" s="212"/>
      <c r="Q2788" s="212"/>
      <c r="R2788" s="212"/>
      <c r="S2788" s="212"/>
      <c r="T2788" s="212"/>
      <c r="U2788" s="212"/>
      <c r="V2788" s="212"/>
      <c r="W2788" s="212"/>
      <c r="X2788" s="212"/>
      <c r="Y2788" s="212"/>
      <c r="Z2788" s="212"/>
      <c r="AA2788" s="212"/>
      <c r="AB2788" s="212">
        <v>12389.745000000001</v>
      </c>
      <c r="AC2788" s="212">
        <v>15350.892</v>
      </c>
      <c r="AD2788" s="212">
        <v>2</v>
      </c>
      <c r="AE2788" s="212">
        <v>0</v>
      </c>
      <c r="AF2788" s="212">
        <v>2</v>
      </c>
      <c r="AG2788" s="212">
        <v>0</v>
      </c>
      <c r="AH2788" s="212">
        <v>24779.49</v>
      </c>
      <c r="AI2788" s="212">
        <v>30701.78</v>
      </c>
      <c r="AJ2788" s="212">
        <v>1</v>
      </c>
      <c r="AK2788" s="212">
        <v>2</v>
      </c>
      <c r="AL2788" s="212">
        <v>0</v>
      </c>
      <c r="AM2788">
        <v>1</v>
      </c>
      <c r="AN2788" t="str">
        <f>VLOOKUP(H2788,'Base Art'!$A:$AJ,36,FALSE)</f>
        <v>DISTRIBUIDORA H&amp;G SRL</v>
      </c>
    </row>
    <row r="2789" spans="1:40" x14ac:dyDescent="0.25">
      <c r="A2789" s="212" t="s">
        <v>7819</v>
      </c>
      <c r="B2789" s="212">
        <v>1</v>
      </c>
      <c r="C2789" s="212" t="s">
        <v>7820</v>
      </c>
      <c r="D2789" s="212" t="s">
        <v>188</v>
      </c>
      <c r="E2789" s="212">
        <v>22</v>
      </c>
      <c r="F2789" s="212" t="s">
        <v>23</v>
      </c>
      <c r="G2789" s="212" t="s">
        <v>7842</v>
      </c>
      <c r="H2789" s="212">
        <v>11523</v>
      </c>
      <c r="I2789" s="212" t="s">
        <v>7506</v>
      </c>
      <c r="J2789" s="212"/>
      <c r="K2789" s="212"/>
      <c r="L2789" s="212"/>
      <c r="M2789" s="212"/>
      <c r="N2789" s="212"/>
      <c r="O2789" s="212"/>
      <c r="P2789" s="212"/>
      <c r="Q2789" s="212"/>
      <c r="R2789" s="212"/>
      <c r="S2789" s="212"/>
      <c r="T2789" s="212"/>
      <c r="U2789" s="212"/>
      <c r="V2789" s="212"/>
      <c r="W2789" s="212"/>
      <c r="X2789" s="212"/>
      <c r="Y2789" s="212"/>
      <c r="Z2789" s="212"/>
      <c r="AA2789" s="212"/>
      <c r="AB2789" s="212">
        <v>12389.745000000001</v>
      </c>
      <c r="AC2789" s="212">
        <v>15350.892</v>
      </c>
      <c r="AD2789" s="212">
        <v>1</v>
      </c>
      <c r="AE2789" s="212">
        <v>0</v>
      </c>
      <c r="AF2789" s="212">
        <v>1</v>
      </c>
      <c r="AG2789" s="212">
        <v>0</v>
      </c>
      <c r="AH2789" s="212">
        <v>12389.74</v>
      </c>
      <c r="AI2789" s="212">
        <v>15350.89</v>
      </c>
      <c r="AJ2789" s="212">
        <v>0</v>
      </c>
      <c r="AK2789" s="212">
        <v>0</v>
      </c>
      <c r="AL2789" s="212">
        <v>0</v>
      </c>
      <c r="AM2789">
        <v>1</v>
      </c>
      <c r="AN2789" t="str">
        <f>VLOOKUP(H2789,'Base Art'!$A:$AJ,36,FALSE)</f>
        <v>DISTRIBUIDORA H&amp;G SRL</v>
      </c>
    </row>
    <row r="2790" spans="1:40" x14ac:dyDescent="0.25">
      <c r="A2790" s="212" t="s">
        <v>7819</v>
      </c>
      <c r="B2790" s="212">
        <v>1</v>
      </c>
      <c r="C2790" s="212" t="s">
        <v>7820</v>
      </c>
      <c r="D2790" s="212" t="s">
        <v>188</v>
      </c>
      <c r="E2790" s="212">
        <v>22</v>
      </c>
      <c r="F2790" s="212" t="s">
        <v>23</v>
      </c>
      <c r="G2790" s="212" t="s">
        <v>7844</v>
      </c>
      <c r="H2790" s="212">
        <v>11525</v>
      </c>
      <c r="I2790" s="212" t="s">
        <v>7510</v>
      </c>
      <c r="J2790" s="212"/>
      <c r="K2790" s="212"/>
      <c r="L2790" s="212"/>
      <c r="M2790" s="212"/>
      <c r="N2790" s="212"/>
      <c r="O2790" s="212"/>
      <c r="P2790" s="212"/>
      <c r="Q2790" s="212"/>
      <c r="R2790" s="212"/>
      <c r="S2790" s="212"/>
      <c r="T2790" s="212"/>
      <c r="U2790" s="212"/>
      <c r="V2790" s="212"/>
      <c r="W2790" s="212"/>
      <c r="X2790" s="212"/>
      <c r="Y2790" s="212"/>
      <c r="Z2790" s="212"/>
      <c r="AA2790" s="212"/>
      <c r="AB2790" s="212">
        <v>11267.813</v>
      </c>
      <c r="AC2790" s="212">
        <v>13960.819</v>
      </c>
      <c r="AD2790" s="212">
        <v>1</v>
      </c>
      <c r="AE2790" s="212">
        <v>0</v>
      </c>
      <c r="AF2790" s="212">
        <v>1</v>
      </c>
      <c r="AG2790" s="212">
        <v>0</v>
      </c>
      <c r="AH2790" s="212">
        <v>11267.81</v>
      </c>
      <c r="AI2790" s="212">
        <v>13960.82</v>
      </c>
      <c r="AJ2790" s="212">
        <v>0</v>
      </c>
      <c r="AK2790" s="212">
        <v>0</v>
      </c>
      <c r="AL2790" s="212">
        <v>0</v>
      </c>
      <c r="AM2790">
        <v>1</v>
      </c>
      <c r="AN2790" t="str">
        <f>VLOOKUP(H2790,'Base Art'!$A:$AJ,36,FALSE)</f>
        <v>DISTRIBUIDORA H&amp;G SRL</v>
      </c>
    </row>
    <row r="2791" spans="1:40" x14ac:dyDescent="0.25">
      <c r="A2791" s="212" t="s">
        <v>7819</v>
      </c>
      <c r="B2791" s="212">
        <v>1</v>
      </c>
      <c r="C2791" s="212" t="s">
        <v>7820</v>
      </c>
      <c r="D2791" s="212" t="s">
        <v>188</v>
      </c>
      <c r="E2791" s="212">
        <v>22</v>
      </c>
      <c r="F2791" s="212" t="s">
        <v>23</v>
      </c>
      <c r="G2791" s="212" t="s">
        <v>1610</v>
      </c>
      <c r="H2791" s="212">
        <v>11562</v>
      </c>
      <c r="I2791" s="212" t="s">
        <v>1611</v>
      </c>
      <c r="J2791" s="212">
        <v>1162</v>
      </c>
      <c r="K2791" s="212" t="s">
        <v>1166</v>
      </c>
      <c r="L2791" s="212" t="s">
        <v>1167</v>
      </c>
      <c r="M2791" s="212"/>
      <c r="N2791" s="212"/>
      <c r="O2791" s="212"/>
      <c r="P2791" s="212">
        <v>1073</v>
      </c>
      <c r="Q2791" s="212" t="s">
        <v>1116</v>
      </c>
      <c r="R2791" s="212" t="s">
        <v>1117</v>
      </c>
      <c r="S2791" s="212"/>
      <c r="T2791" s="212"/>
      <c r="U2791" s="212"/>
      <c r="V2791" s="212"/>
      <c r="W2791" s="212"/>
      <c r="X2791" s="212"/>
      <c r="Y2791" s="212">
        <v>1370</v>
      </c>
      <c r="Z2791" s="212" t="s">
        <v>400</v>
      </c>
      <c r="AA2791" s="212" t="s">
        <v>401</v>
      </c>
      <c r="AB2791" s="212">
        <v>11529.05</v>
      </c>
      <c r="AC2791" s="212">
        <v>13950.151</v>
      </c>
      <c r="AD2791" s="212">
        <v>5</v>
      </c>
      <c r="AE2791" s="212">
        <v>0</v>
      </c>
      <c r="AF2791" s="212">
        <v>5</v>
      </c>
      <c r="AG2791" s="212">
        <v>0</v>
      </c>
      <c r="AH2791" s="212">
        <v>57645.25</v>
      </c>
      <c r="AI2791" s="212">
        <v>69750.75</v>
      </c>
      <c r="AJ2791" s="212">
        <v>0</v>
      </c>
      <c r="AK2791" s="212">
        <v>0</v>
      </c>
      <c r="AL2791" s="212">
        <v>0</v>
      </c>
      <c r="AM2791">
        <v>1</v>
      </c>
      <c r="AN2791" t="str">
        <f>VLOOKUP(H2791,'Base Art'!$A:$AJ,36,FALSE)</f>
        <v>RPB SA</v>
      </c>
    </row>
    <row r="2792" spans="1:40" x14ac:dyDescent="0.25">
      <c r="A2792" s="212" t="s">
        <v>7819</v>
      </c>
      <c r="B2792" s="212">
        <v>1</v>
      </c>
      <c r="C2792" s="212" t="s">
        <v>7820</v>
      </c>
      <c r="D2792" s="212" t="s">
        <v>149</v>
      </c>
      <c r="E2792" s="212">
        <v>23</v>
      </c>
      <c r="F2792" s="212" t="s">
        <v>22</v>
      </c>
      <c r="G2792" s="212" t="s">
        <v>316</v>
      </c>
      <c r="H2792" s="212">
        <v>156</v>
      </c>
      <c r="I2792" s="212" t="s">
        <v>317</v>
      </c>
      <c r="J2792" s="212">
        <v>1437</v>
      </c>
      <c r="K2792" s="212" t="s">
        <v>318</v>
      </c>
      <c r="L2792" s="212" t="s">
        <v>319</v>
      </c>
      <c r="M2792" s="212"/>
      <c r="N2792" s="212"/>
      <c r="O2792" s="212"/>
      <c r="P2792" s="212"/>
      <c r="Q2792" s="212"/>
      <c r="R2792" s="212"/>
      <c r="S2792" s="212"/>
      <c r="T2792" s="212"/>
      <c r="U2792" s="212"/>
      <c r="V2792" s="212"/>
      <c r="W2792" s="212"/>
      <c r="X2792" s="212"/>
      <c r="Y2792" s="212">
        <v>1376</v>
      </c>
      <c r="Z2792" s="212" t="s">
        <v>320</v>
      </c>
      <c r="AA2792" s="212" t="s">
        <v>321</v>
      </c>
      <c r="AB2792" s="212">
        <v>398112.96</v>
      </c>
      <c r="AC2792" s="212">
        <v>487688.34</v>
      </c>
      <c r="AD2792" s="212">
        <v>2.5000000000000001E-2</v>
      </c>
      <c r="AE2792" s="212">
        <v>0</v>
      </c>
      <c r="AF2792" s="212">
        <v>2.5000000000000001E-2</v>
      </c>
      <c r="AG2792" s="212">
        <v>0</v>
      </c>
      <c r="AH2792" s="212">
        <v>9952.82</v>
      </c>
      <c r="AI2792" s="212">
        <v>12192.21</v>
      </c>
      <c r="AJ2792" s="212">
        <v>2</v>
      </c>
      <c r="AK2792" s="212">
        <v>0.01</v>
      </c>
      <c r="AL2792" s="212">
        <v>0</v>
      </c>
      <c r="AM2792">
        <v>1</v>
      </c>
      <c r="AN2792" t="str">
        <f>VLOOKUP(H2792,'Base Art'!$A:$AJ,36,FALSE)</f>
        <v>JORGE LUIS SUAREZ</v>
      </c>
    </row>
    <row r="2793" spans="1:40" x14ac:dyDescent="0.25">
      <c r="A2793" s="212" t="s">
        <v>7819</v>
      </c>
      <c r="B2793" s="212">
        <v>1</v>
      </c>
      <c r="C2793" s="212" t="s">
        <v>7820</v>
      </c>
      <c r="D2793" s="212" t="s">
        <v>149</v>
      </c>
      <c r="E2793" s="212">
        <v>23</v>
      </c>
      <c r="F2793" s="212" t="s">
        <v>22</v>
      </c>
      <c r="G2793" s="212" t="s">
        <v>1062</v>
      </c>
      <c r="H2793" s="212">
        <v>174</v>
      </c>
      <c r="I2793" s="212" t="s">
        <v>1063</v>
      </c>
      <c r="J2793" s="212">
        <v>1441</v>
      </c>
      <c r="K2793" s="212" t="s">
        <v>1064</v>
      </c>
      <c r="L2793" s="212" t="s">
        <v>1065</v>
      </c>
      <c r="M2793" s="212"/>
      <c r="N2793" s="212"/>
      <c r="O2793" s="212"/>
      <c r="P2793" s="212">
        <v>1090</v>
      </c>
      <c r="Q2793" s="212" t="s">
        <v>530</v>
      </c>
      <c r="R2793" s="212" t="s">
        <v>531</v>
      </c>
      <c r="S2793" s="212"/>
      <c r="T2793" s="212"/>
      <c r="U2793" s="212"/>
      <c r="V2793" s="212"/>
      <c r="W2793" s="212"/>
      <c r="X2793" s="212"/>
      <c r="Y2793" s="212">
        <v>1376</v>
      </c>
      <c r="Z2793" s="212" t="s">
        <v>320</v>
      </c>
      <c r="AA2793" s="212" t="s">
        <v>321</v>
      </c>
      <c r="AB2793" s="212">
        <v>623470.77</v>
      </c>
      <c r="AC2793" s="212">
        <v>754399.63800000004</v>
      </c>
      <c r="AD2793" s="212">
        <v>2.5000000000000001E-2</v>
      </c>
      <c r="AE2793" s="212">
        <v>0</v>
      </c>
      <c r="AF2793" s="212">
        <v>2.5000000000000001E-2</v>
      </c>
      <c r="AG2793" s="212">
        <v>0</v>
      </c>
      <c r="AH2793" s="212">
        <v>15586.77</v>
      </c>
      <c r="AI2793" s="212">
        <v>18859.990000000002</v>
      </c>
      <c r="AJ2793" s="212">
        <v>0</v>
      </c>
      <c r="AK2793" s="212">
        <v>0</v>
      </c>
      <c r="AL2793" s="212">
        <v>0</v>
      </c>
      <c r="AM2793">
        <v>1</v>
      </c>
      <c r="AN2793" t="str">
        <f>VLOOKUP(H2793,'Base Art'!$A:$AJ,36,FALSE)</f>
        <v>JORGE LUIS SUAREZ</v>
      </c>
    </row>
    <row r="2794" spans="1:40" x14ac:dyDescent="0.25">
      <c r="A2794" s="212" t="s">
        <v>7819</v>
      </c>
      <c r="B2794" s="212">
        <v>1</v>
      </c>
      <c r="C2794" s="212" t="s">
        <v>7820</v>
      </c>
      <c r="D2794" s="212" t="s">
        <v>149</v>
      </c>
      <c r="E2794" s="212">
        <v>23</v>
      </c>
      <c r="F2794" s="212" t="s">
        <v>22</v>
      </c>
      <c r="G2794" s="212" t="s">
        <v>7869</v>
      </c>
      <c r="H2794" s="212">
        <v>178</v>
      </c>
      <c r="I2794" s="212" t="s">
        <v>1923</v>
      </c>
      <c r="J2794" s="212">
        <v>1444</v>
      </c>
      <c r="K2794" s="212" t="s">
        <v>7870</v>
      </c>
      <c r="L2794" s="212" t="s">
        <v>7871</v>
      </c>
      <c r="M2794" s="212"/>
      <c r="N2794" s="212"/>
      <c r="O2794" s="212"/>
      <c r="P2794" s="212">
        <v>1090</v>
      </c>
      <c r="Q2794" s="212" t="s">
        <v>530</v>
      </c>
      <c r="R2794" s="212" t="s">
        <v>531</v>
      </c>
      <c r="S2794" s="212"/>
      <c r="T2794" s="212"/>
      <c r="U2794" s="212"/>
      <c r="V2794" s="212"/>
      <c r="W2794" s="212"/>
      <c r="X2794" s="212"/>
      <c r="Y2794" s="212">
        <v>1376</v>
      </c>
      <c r="Z2794" s="212" t="s">
        <v>320</v>
      </c>
      <c r="AA2794" s="212" t="s">
        <v>321</v>
      </c>
      <c r="AB2794" s="212">
        <v>173428.27900000001</v>
      </c>
      <c r="AC2794" s="212">
        <v>209848.217</v>
      </c>
      <c r="AD2794" s="212">
        <v>0.25</v>
      </c>
      <c r="AE2794" s="212">
        <v>0</v>
      </c>
      <c r="AF2794" s="212">
        <v>0.25</v>
      </c>
      <c r="AG2794" s="212">
        <v>0</v>
      </c>
      <c r="AH2794" s="212">
        <v>43357.07</v>
      </c>
      <c r="AI2794" s="212">
        <v>52462.05</v>
      </c>
      <c r="AJ2794" s="212">
        <v>0</v>
      </c>
      <c r="AK2794" s="212">
        <v>0</v>
      </c>
      <c r="AL2794" s="212">
        <v>0</v>
      </c>
      <c r="AM2794">
        <v>1</v>
      </c>
      <c r="AN2794" t="str">
        <f>VLOOKUP(H2794,'Base Art'!$A:$AJ,36,FALSE)</f>
        <v>JORGE LUIS SUAREZ</v>
      </c>
    </row>
    <row r="2795" spans="1:40" x14ac:dyDescent="0.25">
      <c r="A2795" s="212" t="s">
        <v>7819</v>
      </c>
      <c r="B2795" s="212">
        <v>1</v>
      </c>
      <c r="C2795" s="212" t="s">
        <v>7820</v>
      </c>
      <c r="D2795" s="212" t="s">
        <v>149</v>
      </c>
      <c r="E2795" s="212">
        <v>23</v>
      </c>
      <c r="F2795" s="212" t="s">
        <v>22</v>
      </c>
      <c r="G2795" s="212" t="s">
        <v>942</v>
      </c>
      <c r="H2795" s="212">
        <v>318</v>
      </c>
      <c r="I2795" s="212" t="s">
        <v>943</v>
      </c>
      <c r="J2795" s="212">
        <v>1414</v>
      </c>
      <c r="K2795" s="212" t="s">
        <v>372</v>
      </c>
      <c r="L2795" s="212" t="s">
        <v>373</v>
      </c>
      <c r="M2795" s="212"/>
      <c r="N2795" s="212"/>
      <c r="O2795" s="212"/>
      <c r="P2795" s="212">
        <v>1071</v>
      </c>
      <c r="Q2795" s="212" t="s">
        <v>944</v>
      </c>
      <c r="R2795" s="212" t="s">
        <v>945</v>
      </c>
      <c r="S2795" s="212"/>
      <c r="T2795" s="212"/>
      <c r="U2795" s="212"/>
      <c r="V2795" s="212"/>
      <c r="W2795" s="212"/>
      <c r="X2795" s="212"/>
      <c r="Y2795" s="212">
        <v>1374</v>
      </c>
      <c r="Z2795" s="212" t="s">
        <v>336</v>
      </c>
      <c r="AA2795" s="212" t="s">
        <v>337</v>
      </c>
      <c r="AB2795" s="212">
        <v>44674.269</v>
      </c>
      <c r="AC2795" s="212">
        <v>54375.860999999997</v>
      </c>
      <c r="AD2795" s="212">
        <v>0.66669999999999996</v>
      </c>
      <c r="AE2795" s="212">
        <v>0</v>
      </c>
      <c r="AF2795" s="212">
        <v>0.66669999999999996</v>
      </c>
      <c r="AG2795" s="212">
        <v>0</v>
      </c>
      <c r="AH2795" s="212">
        <v>29782.85</v>
      </c>
      <c r="AI2795" s="212">
        <v>36250.57</v>
      </c>
      <c r="AJ2795" s="212">
        <v>1</v>
      </c>
      <c r="AK2795" s="212">
        <v>0.67</v>
      </c>
      <c r="AL2795" s="212">
        <v>0</v>
      </c>
      <c r="AM2795">
        <v>1</v>
      </c>
      <c r="AN2795" t="str">
        <f>VLOOKUP(H2795,'Base Art'!$A:$AJ,36,FALSE)</f>
        <v>ARCOR S.A.I.C.</v>
      </c>
    </row>
    <row r="2796" spans="1:40" x14ac:dyDescent="0.25">
      <c r="A2796" s="212" t="s">
        <v>7819</v>
      </c>
      <c r="B2796" s="212">
        <v>1</v>
      </c>
      <c r="C2796" s="212" t="s">
        <v>7820</v>
      </c>
      <c r="D2796" s="212" t="s">
        <v>149</v>
      </c>
      <c r="E2796" s="212">
        <v>23</v>
      </c>
      <c r="F2796" s="212" t="s">
        <v>22</v>
      </c>
      <c r="G2796" s="212" t="s">
        <v>356</v>
      </c>
      <c r="H2796" s="212">
        <v>542</v>
      </c>
      <c r="I2796" s="212" t="s">
        <v>357</v>
      </c>
      <c r="J2796" s="212">
        <v>1019</v>
      </c>
      <c r="K2796" s="212" t="s">
        <v>266</v>
      </c>
      <c r="L2796" s="212" t="s">
        <v>297</v>
      </c>
      <c r="M2796" s="212"/>
      <c r="N2796" s="212"/>
      <c r="O2796" s="212"/>
      <c r="P2796" s="212">
        <v>1020</v>
      </c>
      <c r="Q2796" s="212" t="s">
        <v>298</v>
      </c>
      <c r="R2796" s="212" t="s">
        <v>299</v>
      </c>
      <c r="S2796" s="212"/>
      <c r="T2796" s="212"/>
      <c r="U2796" s="212"/>
      <c r="V2796" s="212"/>
      <c r="W2796" s="212"/>
      <c r="X2796" s="212"/>
      <c r="Y2796" s="212">
        <v>1402</v>
      </c>
      <c r="Z2796" s="212" t="s">
        <v>300</v>
      </c>
      <c r="AA2796" s="212" t="s">
        <v>301</v>
      </c>
      <c r="AB2796" s="212">
        <v>125705.25</v>
      </c>
      <c r="AC2796" s="212">
        <v>155874.49799999999</v>
      </c>
      <c r="AD2796" s="212">
        <v>0.05</v>
      </c>
      <c r="AE2796" s="212">
        <v>0</v>
      </c>
      <c r="AF2796" s="212">
        <v>0.05</v>
      </c>
      <c r="AG2796" s="212">
        <v>0</v>
      </c>
      <c r="AH2796" s="212">
        <v>6285.26</v>
      </c>
      <c r="AI2796" s="212">
        <v>7793.72</v>
      </c>
      <c r="AJ2796" s="212">
        <v>1</v>
      </c>
      <c r="AK2796" s="212">
        <v>0.05</v>
      </c>
      <c r="AL2796" s="212">
        <v>0</v>
      </c>
      <c r="AM2796">
        <v>1</v>
      </c>
      <c r="AN2796" t="str">
        <f>VLOOKUP(H2796,'Base Art'!$A:$AJ,36,FALSE)</f>
        <v>ENERGIZER ARGENTINA S.A.</v>
      </c>
    </row>
    <row r="2797" spans="1:40" x14ac:dyDescent="0.25">
      <c r="A2797" s="212" t="s">
        <v>7819</v>
      </c>
      <c r="B2797" s="212">
        <v>1</v>
      </c>
      <c r="C2797" s="212" t="s">
        <v>7820</v>
      </c>
      <c r="D2797" s="212" t="s">
        <v>149</v>
      </c>
      <c r="E2797" s="212">
        <v>23</v>
      </c>
      <c r="F2797" s="212" t="s">
        <v>22</v>
      </c>
      <c r="G2797" s="212" t="s">
        <v>360</v>
      </c>
      <c r="H2797" s="212">
        <v>559</v>
      </c>
      <c r="I2797" s="212" t="s">
        <v>361</v>
      </c>
      <c r="J2797" s="212">
        <v>1442</v>
      </c>
      <c r="K2797" s="212" t="s">
        <v>362</v>
      </c>
      <c r="L2797" s="212" t="s">
        <v>363</v>
      </c>
      <c r="M2797" s="212"/>
      <c r="N2797" s="212"/>
      <c r="O2797" s="212"/>
      <c r="P2797" s="212">
        <v>1090</v>
      </c>
      <c r="Q2797" s="212" t="s">
        <v>530</v>
      </c>
      <c r="R2797" s="212" t="s">
        <v>531</v>
      </c>
      <c r="S2797" s="212"/>
      <c r="T2797" s="212"/>
      <c r="U2797" s="212"/>
      <c r="V2797" s="212"/>
      <c r="W2797" s="212"/>
      <c r="X2797" s="212"/>
      <c r="Y2797" s="212">
        <v>1376</v>
      </c>
      <c r="Z2797" s="212" t="s">
        <v>320</v>
      </c>
      <c r="AA2797" s="212" t="s">
        <v>321</v>
      </c>
      <c r="AB2797" s="212">
        <v>210367.78599999999</v>
      </c>
      <c r="AC2797" s="212">
        <v>254545.024</v>
      </c>
      <c r="AD2797" s="212">
        <v>0.05</v>
      </c>
      <c r="AE2797" s="212">
        <v>0</v>
      </c>
      <c r="AF2797" s="212">
        <v>0.05</v>
      </c>
      <c r="AG2797" s="212">
        <v>0</v>
      </c>
      <c r="AH2797" s="212">
        <v>10518.39</v>
      </c>
      <c r="AI2797" s="212">
        <v>12727.25</v>
      </c>
      <c r="AJ2797" s="212">
        <v>0</v>
      </c>
      <c r="AK2797" s="212">
        <v>0</v>
      </c>
      <c r="AL2797" s="212">
        <v>0</v>
      </c>
      <c r="AM2797">
        <v>1</v>
      </c>
      <c r="AN2797" t="str">
        <f>VLOOKUP(H2797,'Base Art'!$A:$AJ,36,FALSE)</f>
        <v>JORGE LUIS SUAREZ</v>
      </c>
    </row>
    <row r="2798" spans="1:40" x14ac:dyDescent="0.25">
      <c r="A2798" s="212" t="s">
        <v>7819</v>
      </c>
      <c r="B2798" s="212">
        <v>1</v>
      </c>
      <c r="C2798" s="212" t="s">
        <v>7820</v>
      </c>
      <c r="D2798" s="212" t="s">
        <v>149</v>
      </c>
      <c r="E2798" s="212">
        <v>23</v>
      </c>
      <c r="F2798" s="212" t="s">
        <v>22</v>
      </c>
      <c r="G2798" s="212" t="s">
        <v>364</v>
      </c>
      <c r="H2798" s="212">
        <v>565</v>
      </c>
      <c r="I2798" s="212" t="s">
        <v>365</v>
      </c>
      <c r="J2798" s="212"/>
      <c r="K2798" s="212"/>
      <c r="L2798" s="212"/>
      <c r="M2798" s="212"/>
      <c r="N2798" s="212"/>
      <c r="O2798" s="212"/>
      <c r="P2798" s="212"/>
      <c r="Q2798" s="212"/>
      <c r="R2798" s="212"/>
      <c r="S2798" s="212"/>
      <c r="T2798" s="212"/>
      <c r="U2798" s="212"/>
      <c r="V2798" s="212"/>
      <c r="W2798" s="212"/>
      <c r="X2798" s="212"/>
      <c r="Y2798" s="212">
        <v>1374</v>
      </c>
      <c r="Z2798" s="212" t="s">
        <v>336</v>
      </c>
      <c r="AA2798" s="212" t="s">
        <v>337</v>
      </c>
      <c r="AB2798" s="212">
        <v>147921.19</v>
      </c>
      <c r="AC2798" s="212">
        <v>178984.65900000001</v>
      </c>
      <c r="AD2798" s="212">
        <v>6.25E-2</v>
      </c>
      <c r="AE2798" s="212">
        <v>0</v>
      </c>
      <c r="AF2798" s="212">
        <v>6.25E-2</v>
      </c>
      <c r="AG2798" s="212">
        <v>0</v>
      </c>
      <c r="AH2798" s="212">
        <v>9245.07</v>
      </c>
      <c r="AI2798" s="212">
        <v>11186.54</v>
      </c>
      <c r="AJ2798" s="212">
        <v>0</v>
      </c>
      <c r="AK2798" s="212">
        <v>0</v>
      </c>
      <c r="AL2798" s="212">
        <v>0</v>
      </c>
      <c r="AM2798">
        <v>1</v>
      </c>
      <c r="AN2798" t="str">
        <f>VLOOKUP(H2798,'Base Art'!$A:$AJ,36,FALSE)</f>
        <v>MONDELEZ ARGENTINA S.A.</v>
      </c>
    </row>
    <row r="2799" spans="1:40" x14ac:dyDescent="0.25">
      <c r="A2799" s="212" t="s">
        <v>7819</v>
      </c>
      <c r="B2799" s="212">
        <v>1</v>
      </c>
      <c r="C2799" s="212" t="s">
        <v>7820</v>
      </c>
      <c r="D2799" s="212" t="s">
        <v>149</v>
      </c>
      <c r="E2799" s="212">
        <v>23</v>
      </c>
      <c r="F2799" s="212" t="s">
        <v>22</v>
      </c>
      <c r="G2799" s="212" t="s">
        <v>366</v>
      </c>
      <c r="H2799" s="212">
        <v>567</v>
      </c>
      <c r="I2799" s="212" t="s">
        <v>367</v>
      </c>
      <c r="J2799" s="212"/>
      <c r="K2799" s="212"/>
      <c r="L2799" s="212"/>
      <c r="M2799" s="212"/>
      <c r="N2799" s="212"/>
      <c r="O2799" s="212"/>
      <c r="P2799" s="212"/>
      <c r="Q2799" s="212"/>
      <c r="R2799" s="212"/>
      <c r="S2799" s="212"/>
      <c r="T2799" s="212"/>
      <c r="U2799" s="212"/>
      <c r="V2799" s="212"/>
      <c r="W2799" s="212"/>
      <c r="X2799" s="212"/>
      <c r="Y2799" s="212">
        <v>1374</v>
      </c>
      <c r="Z2799" s="212" t="s">
        <v>336</v>
      </c>
      <c r="AA2799" s="212" t="s">
        <v>337</v>
      </c>
      <c r="AB2799" s="212">
        <v>144342.45000000001</v>
      </c>
      <c r="AC2799" s="212">
        <v>178984.62599999999</v>
      </c>
      <c r="AD2799" s="212">
        <v>3.1300000000000001E-2</v>
      </c>
      <c r="AE2799" s="212">
        <v>0</v>
      </c>
      <c r="AF2799" s="212">
        <v>3.1300000000000001E-2</v>
      </c>
      <c r="AG2799" s="212">
        <v>0</v>
      </c>
      <c r="AH2799" s="212">
        <v>4510.7</v>
      </c>
      <c r="AI2799" s="212">
        <v>5593.27</v>
      </c>
      <c r="AJ2799" s="212">
        <v>1</v>
      </c>
      <c r="AK2799" s="212">
        <v>0.03</v>
      </c>
      <c r="AL2799" s="212">
        <v>0</v>
      </c>
      <c r="AM2799">
        <v>1</v>
      </c>
      <c r="AN2799" t="str">
        <f>VLOOKUP(H2799,'Base Art'!$A:$AJ,36,FALSE)</f>
        <v>MONDELEZ ARGENTINA S.A.</v>
      </c>
    </row>
    <row r="2800" spans="1:40" x14ac:dyDescent="0.25">
      <c r="A2800" s="212" t="s">
        <v>7819</v>
      </c>
      <c r="B2800" s="212">
        <v>1</v>
      </c>
      <c r="C2800" s="212" t="s">
        <v>7820</v>
      </c>
      <c r="D2800" s="212" t="s">
        <v>149</v>
      </c>
      <c r="E2800" s="212">
        <v>23</v>
      </c>
      <c r="F2800" s="212" t="s">
        <v>22</v>
      </c>
      <c r="G2800" s="212" t="s">
        <v>1066</v>
      </c>
      <c r="H2800" s="212">
        <v>568</v>
      </c>
      <c r="I2800" s="212" t="s">
        <v>1067</v>
      </c>
      <c r="J2800" s="212"/>
      <c r="K2800" s="212"/>
      <c r="L2800" s="212"/>
      <c r="M2800" s="212"/>
      <c r="N2800" s="212"/>
      <c r="O2800" s="212"/>
      <c r="P2800" s="212"/>
      <c r="Q2800" s="212"/>
      <c r="R2800" s="212"/>
      <c r="S2800" s="212"/>
      <c r="T2800" s="212"/>
      <c r="U2800" s="212"/>
      <c r="V2800" s="212"/>
      <c r="W2800" s="212"/>
      <c r="X2800" s="212"/>
      <c r="Y2800" s="212">
        <v>1374</v>
      </c>
      <c r="Z2800" s="212" t="s">
        <v>336</v>
      </c>
      <c r="AA2800" s="212" t="s">
        <v>337</v>
      </c>
      <c r="AB2800" s="212">
        <v>147921.19</v>
      </c>
      <c r="AC2800" s="212">
        <v>178984.65900000001</v>
      </c>
      <c r="AD2800" s="212">
        <v>-6.25E-2</v>
      </c>
      <c r="AE2800" s="212">
        <v>0</v>
      </c>
      <c r="AF2800" s="212">
        <v>-6.25E-2</v>
      </c>
      <c r="AG2800" s="212">
        <v>0</v>
      </c>
      <c r="AH2800" s="212">
        <v>-9245.07</v>
      </c>
      <c r="AI2800" s="212">
        <v>-11186.54</v>
      </c>
      <c r="AJ2800" s="212">
        <v>2</v>
      </c>
      <c r="AK2800" s="212">
        <v>-0.03</v>
      </c>
      <c r="AL2800" s="212">
        <v>0</v>
      </c>
      <c r="AM2800">
        <v>1</v>
      </c>
      <c r="AN2800" t="str">
        <f>VLOOKUP(H2800,'Base Art'!$A:$AJ,36,FALSE)</f>
        <v>MONDELEZ ARGENTINA S.A.</v>
      </c>
    </row>
    <row r="2801" spans="1:40" x14ac:dyDescent="0.25">
      <c r="A2801" s="212" t="s">
        <v>7819</v>
      </c>
      <c r="B2801" s="212">
        <v>1</v>
      </c>
      <c r="C2801" s="212" t="s">
        <v>7820</v>
      </c>
      <c r="D2801" s="212" t="s">
        <v>149</v>
      </c>
      <c r="E2801" s="212">
        <v>23</v>
      </c>
      <c r="F2801" s="212" t="s">
        <v>22</v>
      </c>
      <c r="G2801" s="212" t="s">
        <v>370</v>
      </c>
      <c r="H2801" s="212">
        <v>653</v>
      </c>
      <c r="I2801" s="212" t="s">
        <v>371</v>
      </c>
      <c r="J2801" s="212">
        <v>1414</v>
      </c>
      <c r="K2801" s="212" t="s">
        <v>372</v>
      </c>
      <c r="L2801" s="212" t="s">
        <v>373</v>
      </c>
      <c r="M2801" s="212"/>
      <c r="N2801" s="212"/>
      <c r="O2801" s="212"/>
      <c r="P2801" s="212">
        <v>1072</v>
      </c>
      <c r="Q2801" s="212" t="s">
        <v>374</v>
      </c>
      <c r="R2801" s="212" t="s">
        <v>375</v>
      </c>
      <c r="S2801" s="212"/>
      <c r="T2801" s="212"/>
      <c r="U2801" s="212"/>
      <c r="V2801" s="212"/>
      <c r="W2801" s="212"/>
      <c r="X2801" s="212"/>
      <c r="Y2801" s="212">
        <v>1374</v>
      </c>
      <c r="Z2801" s="212" t="s">
        <v>336</v>
      </c>
      <c r="AA2801" s="212" t="s">
        <v>337</v>
      </c>
      <c r="AB2801" s="212">
        <v>49271.381000000001</v>
      </c>
      <c r="AC2801" s="212">
        <v>59618.368999999999</v>
      </c>
      <c r="AD2801" s="212">
        <v>0.4</v>
      </c>
      <c r="AE2801" s="212">
        <v>0</v>
      </c>
      <c r="AF2801" s="212">
        <v>0.4</v>
      </c>
      <c r="AG2801" s="212">
        <v>0</v>
      </c>
      <c r="AH2801" s="212">
        <v>19708.55</v>
      </c>
      <c r="AI2801" s="212">
        <v>23847.35</v>
      </c>
      <c r="AJ2801" s="212">
        <v>1</v>
      </c>
      <c r="AK2801" s="212">
        <v>0.4</v>
      </c>
      <c r="AL2801" s="212">
        <v>0</v>
      </c>
      <c r="AM2801">
        <v>1</v>
      </c>
      <c r="AN2801" t="str">
        <f>VLOOKUP(H2801,'Base Art'!$A:$AJ,36,FALSE)</f>
        <v>ARCOR S.A.I.C.</v>
      </c>
    </row>
    <row r="2802" spans="1:40" x14ac:dyDescent="0.25">
      <c r="A2802" s="212" t="s">
        <v>7819</v>
      </c>
      <c r="B2802" s="212">
        <v>1</v>
      </c>
      <c r="C2802" s="212" t="s">
        <v>7820</v>
      </c>
      <c r="D2802" s="212" t="s">
        <v>149</v>
      </c>
      <c r="E2802" s="212">
        <v>23</v>
      </c>
      <c r="F2802" s="212" t="s">
        <v>22</v>
      </c>
      <c r="G2802" s="212" t="s">
        <v>376</v>
      </c>
      <c r="H2802" s="212">
        <v>692</v>
      </c>
      <c r="I2802" s="212" t="s">
        <v>377</v>
      </c>
      <c r="J2802" s="212">
        <v>1169</v>
      </c>
      <c r="K2802" s="212" t="s">
        <v>378</v>
      </c>
      <c r="L2802" s="212" t="s">
        <v>379</v>
      </c>
      <c r="M2802" s="212"/>
      <c r="N2802" s="212"/>
      <c r="O2802" s="212"/>
      <c r="P2802" s="212"/>
      <c r="Q2802" s="212"/>
      <c r="R2802" s="212"/>
      <c r="S2802" s="212"/>
      <c r="T2802" s="212"/>
      <c r="U2802" s="212"/>
      <c r="V2802" s="212"/>
      <c r="W2802" s="212"/>
      <c r="X2802" s="212"/>
      <c r="Y2802" s="212">
        <v>1376</v>
      </c>
      <c r="Z2802" s="212" t="s">
        <v>320</v>
      </c>
      <c r="AA2802" s="212" t="s">
        <v>321</v>
      </c>
      <c r="AB2802" s="212">
        <v>72461.929999999993</v>
      </c>
      <c r="AC2802" s="212">
        <v>89852.796000000002</v>
      </c>
      <c r="AD2802" s="212">
        <v>0.16669999999999999</v>
      </c>
      <c r="AE2802" s="212">
        <v>0</v>
      </c>
      <c r="AF2802" s="212">
        <v>0.16669999999999999</v>
      </c>
      <c r="AG2802" s="212">
        <v>0</v>
      </c>
      <c r="AH2802" s="212">
        <v>12076.99</v>
      </c>
      <c r="AI2802" s="212">
        <v>14975.47</v>
      </c>
      <c r="AJ2802" s="212">
        <v>0</v>
      </c>
      <c r="AK2802" s="212">
        <v>0</v>
      </c>
      <c r="AL2802" s="212">
        <v>0</v>
      </c>
      <c r="AM2802">
        <v>1</v>
      </c>
      <c r="AN2802" t="str">
        <f>VLOOKUP(H2802,'Base Art'!$A:$AJ,36,FALSE)</f>
        <v>JORGE LUIS SUAREZ</v>
      </c>
    </row>
    <row r="2803" spans="1:40" x14ac:dyDescent="0.25">
      <c r="A2803" s="212" t="s">
        <v>7819</v>
      </c>
      <c r="B2803" s="212">
        <v>1</v>
      </c>
      <c r="C2803" s="212" t="s">
        <v>7820</v>
      </c>
      <c r="D2803" s="212" t="s">
        <v>149</v>
      </c>
      <c r="E2803" s="212">
        <v>23</v>
      </c>
      <c r="F2803" s="212" t="s">
        <v>22</v>
      </c>
      <c r="G2803" s="212" t="s">
        <v>946</v>
      </c>
      <c r="H2803" s="212">
        <v>819</v>
      </c>
      <c r="I2803" s="212" t="s">
        <v>947</v>
      </c>
      <c r="J2803" s="212">
        <v>1018</v>
      </c>
      <c r="K2803" s="212" t="s">
        <v>392</v>
      </c>
      <c r="L2803" s="212" t="s">
        <v>393</v>
      </c>
      <c r="M2803" s="212"/>
      <c r="N2803" s="212"/>
      <c r="O2803" s="212"/>
      <c r="P2803" s="212">
        <v>1020</v>
      </c>
      <c r="Q2803" s="212" t="s">
        <v>298</v>
      </c>
      <c r="R2803" s="212" t="s">
        <v>299</v>
      </c>
      <c r="S2803" s="212"/>
      <c r="T2803" s="212"/>
      <c r="U2803" s="212"/>
      <c r="V2803" s="212"/>
      <c r="W2803" s="212"/>
      <c r="X2803" s="212"/>
      <c r="Y2803" s="212">
        <v>1402</v>
      </c>
      <c r="Z2803" s="212" t="s">
        <v>300</v>
      </c>
      <c r="AA2803" s="212" t="s">
        <v>301</v>
      </c>
      <c r="AB2803" s="212">
        <v>108480.45600000001</v>
      </c>
      <c r="AC2803" s="212">
        <v>134515.77100000001</v>
      </c>
      <c r="AD2803" s="212">
        <v>8.3299999999999999E-2</v>
      </c>
      <c r="AE2803" s="212">
        <v>0</v>
      </c>
      <c r="AF2803" s="212">
        <v>8.3299999999999999E-2</v>
      </c>
      <c r="AG2803" s="212">
        <v>0</v>
      </c>
      <c r="AH2803" s="212">
        <v>9040.0400000000009</v>
      </c>
      <c r="AI2803" s="212">
        <v>11209.65</v>
      </c>
      <c r="AJ2803" s="212">
        <v>1</v>
      </c>
      <c r="AK2803" s="212">
        <v>0.08</v>
      </c>
      <c r="AL2803" s="212">
        <v>0</v>
      </c>
      <c r="AM2803">
        <v>1</v>
      </c>
      <c r="AN2803" t="str">
        <f>VLOOKUP(H2803,'Base Art'!$A:$AJ,36,FALSE)</f>
        <v>ENERGIZER ARGENTINA S.A.</v>
      </c>
    </row>
    <row r="2804" spans="1:40" x14ac:dyDescent="0.25">
      <c r="A2804" s="212" t="s">
        <v>7819</v>
      </c>
      <c r="B2804" s="212">
        <v>1</v>
      </c>
      <c r="C2804" s="212" t="s">
        <v>7820</v>
      </c>
      <c r="D2804" s="212" t="s">
        <v>149</v>
      </c>
      <c r="E2804" s="212">
        <v>23</v>
      </c>
      <c r="F2804" s="212" t="s">
        <v>22</v>
      </c>
      <c r="G2804" s="212" t="s">
        <v>390</v>
      </c>
      <c r="H2804" s="212">
        <v>822</v>
      </c>
      <c r="I2804" s="212" t="s">
        <v>391</v>
      </c>
      <c r="J2804" s="212">
        <v>1018</v>
      </c>
      <c r="K2804" s="212" t="s">
        <v>392</v>
      </c>
      <c r="L2804" s="212" t="s">
        <v>393</v>
      </c>
      <c r="M2804" s="212"/>
      <c r="N2804" s="212"/>
      <c r="O2804" s="212"/>
      <c r="P2804" s="212">
        <v>1020</v>
      </c>
      <c r="Q2804" s="212" t="s">
        <v>298</v>
      </c>
      <c r="R2804" s="212" t="s">
        <v>299</v>
      </c>
      <c r="S2804" s="212"/>
      <c r="T2804" s="212"/>
      <c r="U2804" s="212"/>
      <c r="V2804" s="212"/>
      <c r="W2804" s="212"/>
      <c r="X2804" s="212"/>
      <c r="Y2804" s="212">
        <v>1402</v>
      </c>
      <c r="Z2804" s="212" t="s">
        <v>300</v>
      </c>
      <c r="AA2804" s="212" t="s">
        <v>301</v>
      </c>
      <c r="AB2804" s="212">
        <v>81359.964000000007</v>
      </c>
      <c r="AC2804" s="212">
        <v>100886.364</v>
      </c>
      <c r="AD2804" s="212">
        <v>0.1389</v>
      </c>
      <c r="AE2804" s="212">
        <v>0</v>
      </c>
      <c r="AF2804" s="212">
        <v>0.1389</v>
      </c>
      <c r="AG2804" s="212">
        <v>0</v>
      </c>
      <c r="AH2804" s="212">
        <v>11300</v>
      </c>
      <c r="AI2804" s="212">
        <v>14012</v>
      </c>
      <c r="AJ2804" s="212">
        <v>1</v>
      </c>
      <c r="AK2804" s="212">
        <v>0.14000000000000001</v>
      </c>
      <c r="AL2804" s="212">
        <v>0</v>
      </c>
      <c r="AM2804">
        <v>1</v>
      </c>
      <c r="AN2804" t="str">
        <f>VLOOKUP(H2804,'Base Art'!$A:$AJ,36,FALSE)</f>
        <v>ENERGIZER ARGENTINA S.A.</v>
      </c>
    </row>
    <row r="2805" spans="1:40" x14ac:dyDescent="0.25">
      <c r="A2805" s="212" t="s">
        <v>7819</v>
      </c>
      <c r="B2805" s="212">
        <v>1</v>
      </c>
      <c r="C2805" s="212" t="s">
        <v>7820</v>
      </c>
      <c r="D2805" s="212" t="s">
        <v>149</v>
      </c>
      <c r="E2805" s="212">
        <v>23</v>
      </c>
      <c r="F2805" s="212" t="s">
        <v>22</v>
      </c>
      <c r="G2805" s="212" t="s">
        <v>948</v>
      </c>
      <c r="H2805" s="212">
        <v>861</v>
      </c>
      <c r="I2805" s="212" t="s">
        <v>949</v>
      </c>
      <c r="J2805" s="212"/>
      <c r="K2805" s="212"/>
      <c r="L2805" s="212"/>
      <c r="M2805" s="212"/>
      <c r="N2805" s="212"/>
      <c r="O2805" s="212"/>
      <c r="P2805" s="212">
        <v>1102</v>
      </c>
      <c r="Q2805" s="212" t="s">
        <v>398</v>
      </c>
      <c r="R2805" s="212" t="s">
        <v>399</v>
      </c>
      <c r="S2805" s="212"/>
      <c r="T2805" s="212"/>
      <c r="U2805" s="212"/>
      <c r="V2805" s="212"/>
      <c r="W2805" s="212"/>
      <c r="X2805" s="212"/>
      <c r="Y2805" s="212">
        <v>1370</v>
      </c>
      <c r="Z2805" s="212" t="s">
        <v>400</v>
      </c>
      <c r="AA2805" s="212" t="s">
        <v>401</v>
      </c>
      <c r="AB2805" s="212">
        <v>12462.842000000001</v>
      </c>
      <c r="AC2805" s="212">
        <v>15080.038</v>
      </c>
      <c r="AD2805" s="212">
        <v>2</v>
      </c>
      <c r="AE2805" s="212">
        <v>0</v>
      </c>
      <c r="AF2805" s="212">
        <v>2</v>
      </c>
      <c r="AG2805" s="212">
        <v>0</v>
      </c>
      <c r="AH2805" s="212">
        <v>24925.68</v>
      </c>
      <c r="AI2805" s="212">
        <v>30160.080000000002</v>
      </c>
      <c r="AJ2805" s="212">
        <v>0</v>
      </c>
      <c r="AK2805" s="212">
        <v>0</v>
      </c>
      <c r="AL2805" s="212">
        <v>0</v>
      </c>
      <c r="AM2805">
        <v>1</v>
      </c>
      <c r="AN2805" t="str">
        <f>VLOOKUP(H2805,'Base Art'!$A:$AJ,36,FALSE)</f>
        <v>LICORES ARGENTINOS SA</v>
      </c>
    </row>
    <row r="2806" spans="1:40" x14ac:dyDescent="0.25">
      <c r="A2806" s="212" t="s">
        <v>7819</v>
      </c>
      <c r="B2806" s="212">
        <v>1</v>
      </c>
      <c r="C2806" s="212" t="s">
        <v>7820</v>
      </c>
      <c r="D2806" s="212" t="s">
        <v>149</v>
      </c>
      <c r="E2806" s="212">
        <v>23</v>
      </c>
      <c r="F2806" s="212" t="s">
        <v>22</v>
      </c>
      <c r="G2806" s="212" t="s">
        <v>396</v>
      </c>
      <c r="H2806" s="212">
        <v>862</v>
      </c>
      <c r="I2806" s="212" t="s">
        <v>397</v>
      </c>
      <c r="J2806" s="212"/>
      <c r="K2806" s="212"/>
      <c r="L2806" s="212"/>
      <c r="M2806" s="212"/>
      <c r="N2806" s="212"/>
      <c r="O2806" s="212"/>
      <c r="P2806" s="212">
        <v>1102</v>
      </c>
      <c r="Q2806" s="212" t="s">
        <v>398</v>
      </c>
      <c r="R2806" s="212" t="s">
        <v>399</v>
      </c>
      <c r="S2806" s="212"/>
      <c r="T2806" s="212"/>
      <c r="U2806" s="212"/>
      <c r="V2806" s="212"/>
      <c r="W2806" s="212"/>
      <c r="X2806" s="212"/>
      <c r="Y2806" s="212">
        <v>1370</v>
      </c>
      <c r="Z2806" s="212" t="s">
        <v>400</v>
      </c>
      <c r="AA2806" s="212" t="s">
        <v>401</v>
      </c>
      <c r="AB2806" s="212">
        <v>10794.626</v>
      </c>
      <c r="AC2806" s="212">
        <v>13061.498</v>
      </c>
      <c r="AD2806" s="212">
        <v>1</v>
      </c>
      <c r="AE2806" s="212">
        <v>0</v>
      </c>
      <c r="AF2806" s="212">
        <v>1</v>
      </c>
      <c r="AG2806" s="212">
        <v>0</v>
      </c>
      <c r="AH2806" s="212">
        <v>10794.63</v>
      </c>
      <c r="AI2806" s="212">
        <v>13061.5</v>
      </c>
      <c r="AJ2806" s="212">
        <v>0</v>
      </c>
      <c r="AK2806" s="212">
        <v>0</v>
      </c>
      <c r="AL2806" s="212">
        <v>0</v>
      </c>
      <c r="AM2806">
        <v>1</v>
      </c>
      <c r="AN2806" t="str">
        <f>VLOOKUP(H2806,'Base Art'!$A:$AJ,36,FALSE)</f>
        <v>LICORES ARGENTINOS SA</v>
      </c>
    </row>
    <row r="2807" spans="1:40" x14ac:dyDescent="0.25">
      <c r="A2807" s="212" t="s">
        <v>7819</v>
      </c>
      <c r="B2807" s="212">
        <v>1</v>
      </c>
      <c r="C2807" s="212" t="s">
        <v>7820</v>
      </c>
      <c r="D2807" s="212" t="s">
        <v>149</v>
      </c>
      <c r="E2807" s="212">
        <v>23</v>
      </c>
      <c r="F2807" s="212" t="s">
        <v>22</v>
      </c>
      <c r="G2807" s="212" t="s">
        <v>950</v>
      </c>
      <c r="H2807" s="212">
        <v>865</v>
      </c>
      <c r="I2807" s="212" t="s">
        <v>951</v>
      </c>
      <c r="J2807" s="212"/>
      <c r="K2807" s="212"/>
      <c r="L2807" s="212"/>
      <c r="M2807" s="212"/>
      <c r="N2807" s="212"/>
      <c r="O2807" s="212"/>
      <c r="P2807" s="212">
        <v>1102</v>
      </c>
      <c r="Q2807" s="212" t="s">
        <v>398</v>
      </c>
      <c r="R2807" s="212" t="s">
        <v>399</v>
      </c>
      <c r="S2807" s="212"/>
      <c r="T2807" s="212"/>
      <c r="U2807" s="212"/>
      <c r="V2807" s="212"/>
      <c r="W2807" s="212"/>
      <c r="X2807" s="212"/>
      <c r="Y2807" s="212">
        <v>1370</v>
      </c>
      <c r="Z2807" s="212" t="s">
        <v>400</v>
      </c>
      <c r="AA2807" s="212" t="s">
        <v>401</v>
      </c>
      <c r="AB2807" s="212">
        <v>11134.869000000001</v>
      </c>
      <c r="AC2807" s="212">
        <v>13473.191999999999</v>
      </c>
      <c r="AD2807" s="212">
        <v>-1</v>
      </c>
      <c r="AE2807" s="212">
        <v>0</v>
      </c>
      <c r="AF2807" s="212">
        <v>-1</v>
      </c>
      <c r="AG2807" s="212">
        <v>0</v>
      </c>
      <c r="AH2807" s="212">
        <v>-11134.87</v>
      </c>
      <c r="AI2807" s="212">
        <v>-13473.19</v>
      </c>
      <c r="AJ2807" s="212">
        <v>0</v>
      </c>
      <c r="AK2807" s="212">
        <v>0</v>
      </c>
      <c r="AL2807" s="212">
        <v>0</v>
      </c>
      <c r="AM2807">
        <v>1</v>
      </c>
      <c r="AN2807" t="str">
        <f>VLOOKUP(H2807,'Base Art'!$A:$AJ,36,FALSE)</f>
        <v>LICORES ARGENTINOS SA</v>
      </c>
    </row>
    <row r="2808" spans="1:40" x14ac:dyDescent="0.25">
      <c r="A2808" s="212" t="s">
        <v>7819</v>
      </c>
      <c r="B2808" s="212">
        <v>1</v>
      </c>
      <c r="C2808" s="212" t="s">
        <v>7820</v>
      </c>
      <c r="D2808" s="212" t="s">
        <v>149</v>
      </c>
      <c r="E2808" s="212">
        <v>23</v>
      </c>
      <c r="F2808" s="212" t="s">
        <v>22</v>
      </c>
      <c r="G2808" s="212" t="s">
        <v>402</v>
      </c>
      <c r="H2808" s="212">
        <v>877</v>
      </c>
      <c r="I2808" s="212" t="s">
        <v>403</v>
      </c>
      <c r="J2808" s="212"/>
      <c r="K2808" s="212"/>
      <c r="L2808" s="212"/>
      <c r="M2808" s="212"/>
      <c r="N2808" s="212"/>
      <c r="O2808" s="212"/>
      <c r="P2808" s="212">
        <v>1102</v>
      </c>
      <c r="Q2808" s="212" t="s">
        <v>398</v>
      </c>
      <c r="R2808" s="212" t="s">
        <v>399</v>
      </c>
      <c r="S2808" s="212"/>
      <c r="T2808" s="212"/>
      <c r="U2808" s="212"/>
      <c r="V2808" s="212"/>
      <c r="W2808" s="212"/>
      <c r="X2808" s="212"/>
      <c r="Y2808" s="212">
        <v>1370</v>
      </c>
      <c r="Z2808" s="212" t="s">
        <v>400</v>
      </c>
      <c r="AA2808" s="212" t="s">
        <v>401</v>
      </c>
      <c r="AB2808" s="212">
        <v>11410.933999999999</v>
      </c>
      <c r="AC2808" s="212">
        <v>13807.228999999999</v>
      </c>
      <c r="AD2808" s="212">
        <v>1</v>
      </c>
      <c r="AE2808" s="212">
        <v>0</v>
      </c>
      <c r="AF2808" s="212">
        <v>1</v>
      </c>
      <c r="AG2808" s="212">
        <v>0</v>
      </c>
      <c r="AH2808" s="212">
        <v>11410.93</v>
      </c>
      <c r="AI2808" s="212">
        <v>13807.23</v>
      </c>
      <c r="AJ2808" s="212">
        <v>0</v>
      </c>
      <c r="AK2808" s="212">
        <v>0</v>
      </c>
      <c r="AL2808" s="212">
        <v>0</v>
      </c>
      <c r="AM2808">
        <v>1</v>
      </c>
      <c r="AN2808" t="str">
        <f>VLOOKUP(H2808,'Base Art'!$A:$AJ,36,FALSE)</f>
        <v>LICORES ARGENTINOS SA</v>
      </c>
    </row>
    <row r="2809" spans="1:40" x14ac:dyDescent="0.25">
      <c r="A2809" s="212" t="s">
        <v>7819</v>
      </c>
      <c r="B2809" s="212">
        <v>1</v>
      </c>
      <c r="C2809" s="212" t="s">
        <v>7820</v>
      </c>
      <c r="D2809" s="212" t="s">
        <v>149</v>
      </c>
      <c r="E2809" s="212">
        <v>23</v>
      </c>
      <c r="F2809" s="212" t="s">
        <v>22</v>
      </c>
      <c r="G2809" s="212" t="s">
        <v>406</v>
      </c>
      <c r="H2809" s="212">
        <v>1115</v>
      </c>
      <c r="I2809" s="212" t="s">
        <v>407</v>
      </c>
      <c r="J2809" s="212"/>
      <c r="K2809" s="212"/>
      <c r="L2809" s="212"/>
      <c r="M2809" s="212"/>
      <c r="N2809" s="212"/>
      <c r="O2809" s="212"/>
      <c r="P2809" s="212"/>
      <c r="Q2809" s="212"/>
      <c r="R2809" s="212"/>
      <c r="S2809" s="212"/>
      <c r="T2809" s="212"/>
      <c r="U2809" s="212"/>
      <c r="V2809" s="212"/>
      <c r="W2809" s="212"/>
      <c r="X2809" s="212"/>
      <c r="Y2809" s="212">
        <v>1373</v>
      </c>
      <c r="Z2809" s="212" t="s">
        <v>386</v>
      </c>
      <c r="AA2809" s="212" t="s">
        <v>387</v>
      </c>
      <c r="AB2809" s="212">
        <v>16709.912</v>
      </c>
      <c r="AC2809" s="212">
        <v>20218.992999999999</v>
      </c>
      <c r="AD2809" s="212">
        <v>2.5</v>
      </c>
      <c r="AE2809" s="212">
        <v>0</v>
      </c>
      <c r="AF2809" s="212">
        <v>2.5</v>
      </c>
      <c r="AG2809" s="212">
        <v>0</v>
      </c>
      <c r="AH2809" s="212">
        <v>41774.78</v>
      </c>
      <c r="AI2809" s="212">
        <v>50547.48</v>
      </c>
      <c r="AJ2809" s="212">
        <v>0</v>
      </c>
      <c r="AK2809" s="212">
        <v>0</v>
      </c>
      <c r="AL2809" s="212">
        <v>0</v>
      </c>
      <c r="AM2809">
        <v>1</v>
      </c>
      <c r="AN2809" t="str">
        <f>VLOOKUP(H2809,'Base Art'!$A:$AJ,36,FALSE)</f>
        <v>MAURI S.A.</v>
      </c>
    </row>
    <row r="2810" spans="1:40" x14ac:dyDescent="0.25">
      <c r="A2810" s="212" t="s">
        <v>7819</v>
      </c>
      <c r="B2810" s="212">
        <v>1</v>
      </c>
      <c r="C2810" s="212" t="s">
        <v>7820</v>
      </c>
      <c r="D2810" s="212" t="s">
        <v>149</v>
      </c>
      <c r="E2810" s="212">
        <v>23</v>
      </c>
      <c r="F2810" s="212" t="s">
        <v>22</v>
      </c>
      <c r="G2810" s="212" t="s">
        <v>408</v>
      </c>
      <c r="H2810" s="212">
        <v>1116</v>
      </c>
      <c r="I2810" s="212" t="s">
        <v>409</v>
      </c>
      <c r="J2810" s="212"/>
      <c r="K2810" s="212"/>
      <c r="L2810" s="212"/>
      <c r="M2810" s="212"/>
      <c r="N2810" s="212"/>
      <c r="O2810" s="212"/>
      <c r="P2810" s="212"/>
      <c r="Q2810" s="212"/>
      <c r="R2810" s="212"/>
      <c r="S2810" s="212"/>
      <c r="T2810" s="212"/>
      <c r="U2810" s="212"/>
      <c r="V2810" s="212"/>
      <c r="W2810" s="212"/>
      <c r="X2810" s="212"/>
      <c r="Y2810" s="212">
        <v>1373</v>
      </c>
      <c r="Z2810" s="212" t="s">
        <v>386</v>
      </c>
      <c r="AA2810" s="212" t="s">
        <v>387</v>
      </c>
      <c r="AB2810" s="212">
        <v>15245.894</v>
      </c>
      <c r="AC2810" s="212">
        <v>18482.409</v>
      </c>
      <c r="AD2810" s="212">
        <v>1.0357000000000001</v>
      </c>
      <c r="AE2810" s="212">
        <v>0</v>
      </c>
      <c r="AF2810" s="212">
        <v>1.0357000000000001</v>
      </c>
      <c r="AG2810" s="212">
        <v>0</v>
      </c>
      <c r="AH2810" s="212">
        <v>15790.39</v>
      </c>
      <c r="AI2810" s="212">
        <v>19142.5</v>
      </c>
      <c r="AJ2810" s="212">
        <v>0</v>
      </c>
      <c r="AK2810" s="212">
        <v>0</v>
      </c>
      <c r="AL2810" s="212">
        <v>0</v>
      </c>
      <c r="AM2810">
        <v>1</v>
      </c>
      <c r="AN2810" t="str">
        <f>VLOOKUP(H2810,'Base Art'!$A:$AJ,36,FALSE)</f>
        <v>MAURI S.A.</v>
      </c>
    </row>
    <row r="2811" spans="1:40" x14ac:dyDescent="0.25">
      <c r="A2811" s="212" t="s">
        <v>7819</v>
      </c>
      <c r="B2811" s="212">
        <v>1</v>
      </c>
      <c r="C2811" s="212" t="s">
        <v>7820</v>
      </c>
      <c r="D2811" s="212" t="s">
        <v>149</v>
      </c>
      <c r="E2811" s="212">
        <v>23</v>
      </c>
      <c r="F2811" s="212" t="s">
        <v>22</v>
      </c>
      <c r="G2811" s="212" t="s">
        <v>410</v>
      </c>
      <c r="H2811" s="212">
        <v>1118</v>
      </c>
      <c r="I2811" s="212" t="s">
        <v>411</v>
      </c>
      <c r="J2811" s="212"/>
      <c r="K2811" s="212"/>
      <c r="L2811" s="212"/>
      <c r="M2811" s="212"/>
      <c r="N2811" s="212"/>
      <c r="O2811" s="212"/>
      <c r="P2811" s="212">
        <v>1335</v>
      </c>
      <c r="Q2811" s="212" t="s">
        <v>412</v>
      </c>
      <c r="R2811" s="212" t="s">
        <v>413</v>
      </c>
      <c r="S2811" s="212"/>
      <c r="T2811" s="212"/>
      <c r="U2811" s="212"/>
      <c r="V2811" s="212"/>
      <c r="W2811" s="212"/>
      <c r="X2811" s="212"/>
      <c r="Y2811" s="212">
        <v>1373</v>
      </c>
      <c r="Z2811" s="212" t="s">
        <v>386</v>
      </c>
      <c r="AA2811" s="212" t="s">
        <v>387</v>
      </c>
      <c r="AB2811" s="212">
        <v>16175.902</v>
      </c>
      <c r="AC2811" s="212">
        <v>19572.84</v>
      </c>
      <c r="AD2811" s="212">
        <v>0.77780000000000005</v>
      </c>
      <c r="AE2811" s="212">
        <v>0</v>
      </c>
      <c r="AF2811" s="212">
        <v>0.77780000000000005</v>
      </c>
      <c r="AG2811" s="212">
        <v>0</v>
      </c>
      <c r="AH2811" s="212">
        <v>12581.26</v>
      </c>
      <c r="AI2811" s="212">
        <v>15223.32</v>
      </c>
      <c r="AJ2811" s="212">
        <v>0</v>
      </c>
      <c r="AK2811" s="212">
        <v>0</v>
      </c>
      <c r="AL2811" s="212">
        <v>0</v>
      </c>
      <c r="AM2811">
        <v>1</v>
      </c>
      <c r="AN2811" t="str">
        <f>VLOOKUP(H2811,'Base Art'!$A:$AJ,36,FALSE)</f>
        <v>MAURI S.A.</v>
      </c>
    </row>
    <row r="2812" spans="1:40" x14ac:dyDescent="0.25">
      <c r="A2812" s="212" t="s">
        <v>7819</v>
      </c>
      <c r="B2812" s="212">
        <v>1</v>
      </c>
      <c r="C2812" s="212" t="s">
        <v>7820</v>
      </c>
      <c r="D2812" s="212" t="s">
        <v>149</v>
      </c>
      <c r="E2812" s="212">
        <v>23</v>
      </c>
      <c r="F2812" s="212" t="s">
        <v>22</v>
      </c>
      <c r="G2812" s="212" t="s">
        <v>414</v>
      </c>
      <c r="H2812" s="212">
        <v>1119</v>
      </c>
      <c r="I2812" s="212" t="s">
        <v>415</v>
      </c>
      <c r="J2812" s="212"/>
      <c r="K2812" s="212"/>
      <c r="L2812" s="212"/>
      <c r="M2812" s="212"/>
      <c r="N2812" s="212"/>
      <c r="O2812" s="212"/>
      <c r="P2812" s="212">
        <v>1335</v>
      </c>
      <c r="Q2812" s="212" t="s">
        <v>412</v>
      </c>
      <c r="R2812" s="212" t="s">
        <v>413</v>
      </c>
      <c r="S2812" s="212"/>
      <c r="T2812" s="212"/>
      <c r="U2812" s="212"/>
      <c r="V2812" s="212"/>
      <c r="W2812" s="212"/>
      <c r="X2812" s="212"/>
      <c r="Y2812" s="212">
        <v>1373</v>
      </c>
      <c r="Z2812" s="212" t="s">
        <v>386</v>
      </c>
      <c r="AA2812" s="212" t="s">
        <v>387</v>
      </c>
      <c r="AB2812" s="212">
        <v>28770.561000000002</v>
      </c>
      <c r="AC2812" s="212">
        <v>34888.186999999998</v>
      </c>
      <c r="AD2812" s="212">
        <v>0.75</v>
      </c>
      <c r="AE2812" s="212">
        <v>0</v>
      </c>
      <c r="AF2812" s="212">
        <v>0.75</v>
      </c>
      <c r="AG2812" s="212">
        <v>0</v>
      </c>
      <c r="AH2812" s="212">
        <v>21577.919999999998</v>
      </c>
      <c r="AI2812" s="212">
        <v>26166.14</v>
      </c>
      <c r="AJ2812" s="212">
        <v>0</v>
      </c>
      <c r="AK2812" s="212">
        <v>0</v>
      </c>
      <c r="AL2812" s="212">
        <v>0</v>
      </c>
      <c r="AM2812">
        <v>1</v>
      </c>
      <c r="AN2812" t="str">
        <f>VLOOKUP(H2812,'Base Art'!$A:$AJ,36,FALSE)</f>
        <v>MAURI S.A.</v>
      </c>
    </row>
    <row r="2813" spans="1:40" x14ac:dyDescent="0.25">
      <c r="A2813" s="212" t="s">
        <v>7819</v>
      </c>
      <c r="B2813" s="212">
        <v>1</v>
      </c>
      <c r="C2813" s="212" t="s">
        <v>7820</v>
      </c>
      <c r="D2813" s="212" t="s">
        <v>149</v>
      </c>
      <c r="E2813" s="212">
        <v>23</v>
      </c>
      <c r="F2813" s="212" t="s">
        <v>22</v>
      </c>
      <c r="G2813" s="212" t="s">
        <v>418</v>
      </c>
      <c r="H2813" s="212">
        <v>1150</v>
      </c>
      <c r="I2813" s="212" t="s">
        <v>419</v>
      </c>
      <c r="J2813" s="212">
        <v>1430</v>
      </c>
      <c r="K2813" s="212" t="s">
        <v>420</v>
      </c>
      <c r="L2813" s="212" t="s">
        <v>421</v>
      </c>
      <c r="M2813" s="212"/>
      <c r="N2813" s="212"/>
      <c r="O2813" s="212"/>
      <c r="P2813" s="212"/>
      <c r="Q2813" s="212"/>
      <c r="R2813" s="212"/>
      <c r="S2813" s="212"/>
      <c r="T2813" s="212"/>
      <c r="U2813" s="212"/>
      <c r="V2813" s="212"/>
      <c r="W2813" s="212"/>
      <c r="X2813" s="212"/>
      <c r="Y2813" s="212">
        <v>1374</v>
      </c>
      <c r="Z2813" s="212" t="s">
        <v>336</v>
      </c>
      <c r="AA2813" s="212" t="s">
        <v>337</v>
      </c>
      <c r="AB2813" s="212">
        <v>83604.539999999994</v>
      </c>
      <c r="AC2813" s="212">
        <v>103669.63400000001</v>
      </c>
      <c r="AD2813" s="212">
        <v>0.125</v>
      </c>
      <c r="AE2813" s="212">
        <v>0</v>
      </c>
      <c r="AF2813" s="212">
        <v>0.125</v>
      </c>
      <c r="AG2813" s="212">
        <v>0</v>
      </c>
      <c r="AH2813" s="212">
        <v>10450.57</v>
      </c>
      <c r="AI2813" s="212">
        <v>12958.7</v>
      </c>
      <c r="AJ2813" s="212">
        <v>1</v>
      </c>
      <c r="AK2813" s="212">
        <v>0.13</v>
      </c>
      <c r="AL2813" s="212">
        <v>0</v>
      </c>
      <c r="AM2813">
        <v>1</v>
      </c>
      <c r="AN2813" t="str">
        <f>VLOOKUP(H2813,'Base Art'!$A:$AJ,36,FALSE)</f>
        <v>GEORGALOS HNOS. S.A.I.C.A.</v>
      </c>
    </row>
    <row r="2814" spans="1:40" x14ac:dyDescent="0.25">
      <c r="A2814" s="212" t="s">
        <v>7819</v>
      </c>
      <c r="B2814" s="212">
        <v>1</v>
      </c>
      <c r="C2814" s="212" t="s">
        <v>7820</v>
      </c>
      <c r="D2814" s="212" t="s">
        <v>149</v>
      </c>
      <c r="E2814" s="212">
        <v>23</v>
      </c>
      <c r="F2814" s="212" t="s">
        <v>22</v>
      </c>
      <c r="G2814" s="212" t="s">
        <v>1669</v>
      </c>
      <c r="H2814" s="212">
        <v>1204</v>
      </c>
      <c r="I2814" s="212" t="s">
        <v>1670</v>
      </c>
      <c r="J2814" s="212">
        <v>1460</v>
      </c>
      <c r="K2814" s="212" t="s">
        <v>462</v>
      </c>
      <c r="L2814" s="212" t="s">
        <v>463</v>
      </c>
      <c r="M2814" s="212"/>
      <c r="N2814" s="212"/>
      <c r="O2814" s="212"/>
      <c r="P2814" s="212"/>
      <c r="Q2814" s="212"/>
      <c r="R2814" s="212"/>
      <c r="S2814" s="212"/>
      <c r="T2814" s="212"/>
      <c r="U2814" s="212"/>
      <c r="V2814" s="212"/>
      <c r="W2814" s="212"/>
      <c r="X2814" s="212"/>
      <c r="Y2814" s="212">
        <v>1369</v>
      </c>
      <c r="Z2814" s="212" t="s">
        <v>354</v>
      </c>
      <c r="AA2814" s="212" t="s">
        <v>355</v>
      </c>
      <c r="AB2814" s="212">
        <v>200896.52900000001</v>
      </c>
      <c r="AC2814" s="212">
        <v>249111.70300000001</v>
      </c>
      <c r="AD2814" s="212">
        <v>0.125</v>
      </c>
      <c r="AE2814" s="212">
        <v>0</v>
      </c>
      <c r="AF2814" s="212">
        <v>0.125</v>
      </c>
      <c r="AG2814" s="212">
        <v>0</v>
      </c>
      <c r="AH2814" s="212">
        <v>25112.07</v>
      </c>
      <c r="AI2814" s="212">
        <v>31138.959999999999</v>
      </c>
      <c r="AJ2814" s="212">
        <v>1</v>
      </c>
      <c r="AK2814" s="212">
        <v>0.13</v>
      </c>
      <c r="AL2814" s="212">
        <v>0</v>
      </c>
      <c r="AM2814">
        <v>1</v>
      </c>
      <c r="AN2814" t="str">
        <f>VLOOKUP(H2814,'Base Art'!$A:$AJ,36,FALSE)</f>
        <v>IMPORTADORA SUDAMERICANA S.R.L.</v>
      </c>
    </row>
    <row r="2815" spans="1:40" x14ac:dyDescent="0.25">
      <c r="A2815" s="212" t="s">
        <v>7819</v>
      </c>
      <c r="B2815" s="212">
        <v>1</v>
      </c>
      <c r="C2815" s="212" t="s">
        <v>7820</v>
      </c>
      <c r="D2815" s="212" t="s">
        <v>149</v>
      </c>
      <c r="E2815" s="212">
        <v>23</v>
      </c>
      <c r="F2815" s="212" t="s">
        <v>22</v>
      </c>
      <c r="G2815" s="212" t="s">
        <v>426</v>
      </c>
      <c r="H2815" s="212">
        <v>1352</v>
      </c>
      <c r="I2815" s="212" t="s">
        <v>427</v>
      </c>
      <c r="J2815" s="212"/>
      <c r="K2815" s="212"/>
      <c r="L2815" s="212"/>
      <c r="M2815" s="212"/>
      <c r="N2815" s="212"/>
      <c r="O2815" s="212"/>
      <c r="P2815" s="212"/>
      <c r="Q2815" s="212"/>
      <c r="R2815" s="212"/>
      <c r="S2815" s="212"/>
      <c r="T2815" s="212"/>
      <c r="U2815" s="212"/>
      <c r="V2815" s="212"/>
      <c r="W2815" s="212"/>
      <c r="X2815" s="212"/>
      <c r="Y2815" s="212">
        <v>1372</v>
      </c>
      <c r="Z2815" s="212" t="s">
        <v>346</v>
      </c>
      <c r="AA2815" s="212" t="s">
        <v>347</v>
      </c>
      <c r="AB2815" s="212">
        <v>236574.47500000001</v>
      </c>
      <c r="AC2815" s="212">
        <v>293352.34999999998</v>
      </c>
      <c r="AD2815" s="212">
        <v>8.3299999999999999E-2</v>
      </c>
      <c r="AE2815" s="212">
        <v>0</v>
      </c>
      <c r="AF2815" s="212">
        <v>8.3299999999999999E-2</v>
      </c>
      <c r="AG2815" s="212">
        <v>0</v>
      </c>
      <c r="AH2815" s="212">
        <v>19714.54</v>
      </c>
      <c r="AI2815" s="212">
        <v>24446.03</v>
      </c>
      <c r="AJ2815" s="212">
        <v>0</v>
      </c>
      <c r="AK2815" s="212">
        <v>0</v>
      </c>
      <c r="AL2815" s="212">
        <v>0</v>
      </c>
      <c r="AM2815">
        <v>1</v>
      </c>
      <c r="AN2815" t="str">
        <f>VLOOKUP(H2815,'Base Art'!$A:$AJ,36,FALSE)</f>
        <v>LA DELICIA FELIPE FORT S.A.</v>
      </c>
    </row>
    <row r="2816" spans="1:40" x14ac:dyDescent="0.25">
      <c r="A2816" s="212" t="s">
        <v>7819</v>
      </c>
      <c r="B2816" s="212">
        <v>1</v>
      </c>
      <c r="C2816" s="212" t="s">
        <v>7820</v>
      </c>
      <c r="D2816" s="212" t="s">
        <v>149</v>
      </c>
      <c r="E2816" s="212">
        <v>23</v>
      </c>
      <c r="F2816" s="212" t="s">
        <v>22</v>
      </c>
      <c r="G2816" s="212" t="s">
        <v>1068</v>
      </c>
      <c r="H2816" s="212">
        <v>1512</v>
      </c>
      <c r="I2816" s="212" t="s">
        <v>1069</v>
      </c>
      <c r="J2816" s="212">
        <v>1414</v>
      </c>
      <c r="K2816" s="212" t="s">
        <v>372</v>
      </c>
      <c r="L2816" s="212" t="s">
        <v>373</v>
      </c>
      <c r="M2816" s="212"/>
      <c r="N2816" s="212"/>
      <c r="O2816" s="212"/>
      <c r="P2816" s="212">
        <v>1071</v>
      </c>
      <c r="Q2816" s="212" t="s">
        <v>944</v>
      </c>
      <c r="R2816" s="212" t="s">
        <v>945</v>
      </c>
      <c r="S2816" s="212"/>
      <c r="T2816" s="212"/>
      <c r="U2816" s="212"/>
      <c r="V2816" s="212"/>
      <c r="W2816" s="212"/>
      <c r="X2816" s="212"/>
      <c r="Y2816" s="212">
        <v>1374</v>
      </c>
      <c r="Z2816" s="212" t="s">
        <v>336</v>
      </c>
      <c r="AA2816" s="212" t="s">
        <v>337</v>
      </c>
      <c r="AB2816" s="212">
        <v>43195.248</v>
      </c>
      <c r="AC2816" s="212">
        <v>52906.241000000002</v>
      </c>
      <c r="AD2816" s="212">
        <v>0.33329999999999999</v>
      </c>
      <c r="AE2816" s="212">
        <v>0</v>
      </c>
      <c r="AF2816" s="212">
        <v>0.33329999999999999</v>
      </c>
      <c r="AG2816" s="212">
        <v>0</v>
      </c>
      <c r="AH2816" s="212">
        <v>14398.42</v>
      </c>
      <c r="AI2816" s="212">
        <v>17635.41</v>
      </c>
      <c r="AJ2816" s="212">
        <v>0</v>
      </c>
      <c r="AK2816" s="212">
        <v>0</v>
      </c>
      <c r="AL2816" s="212">
        <v>0</v>
      </c>
      <c r="AM2816">
        <v>1</v>
      </c>
      <c r="AN2816" t="str">
        <f>VLOOKUP(H2816,'Base Art'!$A:$AJ,36,FALSE)</f>
        <v>ARCOR S.A.I.C.</v>
      </c>
    </row>
    <row r="2817" spans="1:40" x14ac:dyDescent="0.25">
      <c r="A2817" s="212" t="s">
        <v>7819</v>
      </c>
      <c r="B2817" s="212">
        <v>1</v>
      </c>
      <c r="C2817" s="212" t="s">
        <v>7820</v>
      </c>
      <c r="D2817" s="212" t="s">
        <v>149</v>
      </c>
      <c r="E2817" s="212">
        <v>23</v>
      </c>
      <c r="F2817" s="212" t="s">
        <v>22</v>
      </c>
      <c r="G2817" s="212" t="s">
        <v>1070</v>
      </c>
      <c r="H2817" s="212">
        <v>1513</v>
      </c>
      <c r="I2817" s="212" t="s">
        <v>1071</v>
      </c>
      <c r="J2817" s="212">
        <v>1414</v>
      </c>
      <c r="K2817" s="212" t="s">
        <v>372</v>
      </c>
      <c r="L2817" s="212" t="s">
        <v>373</v>
      </c>
      <c r="M2817" s="212"/>
      <c r="N2817" s="212"/>
      <c r="O2817" s="212"/>
      <c r="P2817" s="212">
        <v>1071</v>
      </c>
      <c r="Q2817" s="212" t="s">
        <v>944</v>
      </c>
      <c r="R2817" s="212" t="s">
        <v>945</v>
      </c>
      <c r="S2817" s="212"/>
      <c r="T2817" s="212"/>
      <c r="U2817" s="212"/>
      <c r="V2817" s="212"/>
      <c r="W2817" s="212"/>
      <c r="X2817" s="212"/>
      <c r="Y2817" s="212">
        <v>1374</v>
      </c>
      <c r="Z2817" s="212" t="s">
        <v>336</v>
      </c>
      <c r="AA2817" s="212" t="s">
        <v>337</v>
      </c>
      <c r="AB2817" s="212">
        <v>46013.364000000001</v>
      </c>
      <c r="AC2817" s="212">
        <v>56265.37</v>
      </c>
      <c r="AD2817" s="212">
        <v>1.1667000000000001</v>
      </c>
      <c r="AE2817" s="212">
        <v>0</v>
      </c>
      <c r="AF2817" s="212">
        <v>1.1667000000000001</v>
      </c>
      <c r="AG2817" s="212">
        <v>0</v>
      </c>
      <c r="AH2817" s="212">
        <v>53682.26</v>
      </c>
      <c r="AI2817" s="212">
        <v>65642.929999999993</v>
      </c>
      <c r="AJ2817" s="212">
        <v>1</v>
      </c>
      <c r="AK2817" s="212">
        <v>1.17</v>
      </c>
      <c r="AL2817" s="212">
        <v>0</v>
      </c>
      <c r="AM2817">
        <v>1</v>
      </c>
      <c r="AN2817" t="str">
        <f>VLOOKUP(H2817,'Base Art'!$A:$AJ,36,FALSE)</f>
        <v>ARCOR S.A.I.C.</v>
      </c>
    </row>
    <row r="2818" spans="1:40" x14ac:dyDescent="0.25">
      <c r="A2818" s="212" t="s">
        <v>7819</v>
      </c>
      <c r="B2818" s="212">
        <v>1</v>
      </c>
      <c r="C2818" s="212" t="s">
        <v>7820</v>
      </c>
      <c r="D2818" s="212" t="s">
        <v>149</v>
      </c>
      <c r="E2818" s="212">
        <v>23</v>
      </c>
      <c r="F2818" s="212" t="s">
        <v>22</v>
      </c>
      <c r="G2818" s="212" t="s">
        <v>442</v>
      </c>
      <c r="H2818" s="212">
        <v>1594</v>
      </c>
      <c r="I2818" s="212" t="s">
        <v>443</v>
      </c>
      <c r="J2818" s="212">
        <v>1422</v>
      </c>
      <c r="K2818" s="212" t="s">
        <v>382</v>
      </c>
      <c r="L2818" s="212" t="s">
        <v>383</v>
      </c>
      <c r="M2818" s="212"/>
      <c r="N2818" s="212"/>
      <c r="O2818" s="212"/>
      <c r="P2818" s="212">
        <v>1067</v>
      </c>
      <c r="Q2818" s="212" t="s">
        <v>384</v>
      </c>
      <c r="R2818" s="212" t="s">
        <v>385</v>
      </c>
      <c r="S2818" s="212"/>
      <c r="T2818" s="212"/>
      <c r="U2818" s="212"/>
      <c r="V2818" s="212"/>
      <c r="W2818" s="212"/>
      <c r="X2818" s="212"/>
      <c r="Y2818" s="212">
        <v>1373</v>
      </c>
      <c r="Z2818" s="212" t="s">
        <v>386</v>
      </c>
      <c r="AA2818" s="212" t="s">
        <v>387</v>
      </c>
      <c r="AB2818" s="212">
        <v>17610.664000000001</v>
      </c>
      <c r="AC2818" s="212">
        <v>21464.692999999999</v>
      </c>
      <c r="AD2818" s="212">
        <v>0.25</v>
      </c>
      <c r="AE2818" s="212">
        <v>2.5000000000000001E-2</v>
      </c>
      <c r="AF2818" s="212">
        <v>0.27500000000000002</v>
      </c>
      <c r="AG2818" s="212">
        <v>0</v>
      </c>
      <c r="AH2818" s="212">
        <v>4842.93</v>
      </c>
      <c r="AI2818" s="212">
        <v>5902.79</v>
      </c>
      <c r="AJ2818" s="212">
        <v>0</v>
      </c>
      <c r="AK2818" s="212">
        <v>0</v>
      </c>
      <c r="AL2818" s="212">
        <v>0</v>
      </c>
      <c r="AM2818">
        <v>1</v>
      </c>
      <c r="AN2818" t="str">
        <f>VLOOKUP(H2818,'Base Art'!$A:$AJ,36,FALSE)</f>
        <v>ARCOR S.A.I.C.</v>
      </c>
    </row>
    <row r="2819" spans="1:40" x14ac:dyDescent="0.25">
      <c r="A2819" s="212" t="s">
        <v>7819</v>
      </c>
      <c r="B2819" s="212">
        <v>1</v>
      </c>
      <c r="C2819" s="212" t="s">
        <v>7820</v>
      </c>
      <c r="D2819" s="212" t="s">
        <v>149</v>
      </c>
      <c r="E2819" s="212">
        <v>23</v>
      </c>
      <c r="F2819" s="212" t="s">
        <v>22</v>
      </c>
      <c r="G2819" s="212" t="s">
        <v>444</v>
      </c>
      <c r="H2819" s="212">
        <v>1641</v>
      </c>
      <c r="I2819" s="212" t="s">
        <v>445</v>
      </c>
      <c r="J2819" s="212">
        <v>1064</v>
      </c>
      <c r="K2819" s="212" t="s">
        <v>446</v>
      </c>
      <c r="L2819" s="212" t="s">
        <v>447</v>
      </c>
      <c r="M2819" s="212"/>
      <c r="N2819" s="212"/>
      <c r="O2819" s="212"/>
      <c r="P2819" s="212">
        <v>1066</v>
      </c>
      <c r="Q2819" s="212" t="s">
        <v>448</v>
      </c>
      <c r="R2819" s="212" t="s">
        <v>449</v>
      </c>
      <c r="S2819" s="212"/>
      <c r="T2819" s="212"/>
      <c r="U2819" s="212"/>
      <c r="V2819" s="212"/>
      <c r="W2819" s="212"/>
      <c r="X2819" s="212"/>
      <c r="Y2819" s="212">
        <v>1373</v>
      </c>
      <c r="Z2819" s="212" t="s">
        <v>386</v>
      </c>
      <c r="AA2819" s="212" t="s">
        <v>387</v>
      </c>
      <c r="AB2819" s="212">
        <v>16725.227999999999</v>
      </c>
      <c r="AC2819" s="212">
        <v>20291.275000000001</v>
      </c>
      <c r="AD2819" s="212">
        <v>2.25</v>
      </c>
      <c r="AE2819" s="212">
        <v>0.35</v>
      </c>
      <c r="AF2819" s="212">
        <v>2.6</v>
      </c>
      <c r="AG2819" s="212">
        <v>0</v>
      </c>
      <c r="AH2819" s="212">
        <v>43485.59</v>
      </c>
      <c r="AI2819" s="212">
        <v>52757.31</v>
      </c>
      <c r="AJ2819" s="212">
        <v>0</v>
      </c>
      <c r="AK2819" s="212">
        <v>0</v>
      </c>
      <c r="AL2819" s="212">
        <v>0</v>
      </c>
      <c r="AM2819">
        <v>1</v>
      </c>
      <c r="AN2819" t="str">
        <f>VLOOKUP(H2819,'Base Art'!$A:$AJ,36,FALSE)</f>
        <v>MOLINO CAÑUELAS S.A.C.I.F.I.A.</v>
      </c>
    </row>
    <row r="2820" spans="1:40" x14ac:dyDescent="0.25">
      <c r="A2820" s="212" t="s">
        <v>7819</v>
      </c>
      <c r="B2820" s="212">
        <v>1</v>
      </c>
      <c r="C2820" s="212" t="s">
        <v>7820</v>
      </c>
      <c r="D2820" s="212" t="s">
        <v>149</v>
      </c>
      <c r="E2820" s="212">
        <v>23</v>
      </c>
      <c r="F2820" s="212" t="s">
        <v>22</v>
      </c>
      <c r="G2820" s="212" t="s">
        <v>452</v>
      </c>
      <c r="H2820" s="212">
        <v>1643</v>
      </c>
      <c r="I2820" s="212" t="s">
        <v>453</v>
      </c>
      <c r="J2820" s="212">
        <v>1065</v>
      </c>
      <c r="K2820" s="212" t="s">
        <v>454</v>
      </c>
      <c r="L2820" s="212" t="s">
        <v>455</v>
      </c>
      <c r="M2820" s="212"/>
      <c r="N2820" s="212"/>
      <c r="O2820" s="212"/>
      <c r="P2820" s="212"/>
      <c r="Q2820" s="212"/>
      <c r="R2820" s="212"/>
      <c r="S2820" s="212"/>
      <c r="T2820" s="212"/>
      <c r="U2820" s="212"/>
      <c r="V2820" s="212"/>
      <c r="W2820" s="212"/>
      <c r="X2820" s="212"/>
      <c r="Y2820" s="212">
        <v>1373</v>
      </c>
      <c r="Z2820" s="212" t="s">
        <v>386</v>
      </c>
      <c r="AA2820" s="212" t="s">
        <v>387</v>
      </c>
      <c r="AB2820" s="212">
        <v>15036.2</v>
      </c>
      <c r="AC2820" s="212">
        <v>18193.798999999999</v>
      </c>
      <c r="AD2820" s="212">
        <v>0.21429999999999999</v>
      </c>
      <c r="AE2820" s="212">
        <v>0</v>
      </c>
      <c r="AF2820" s="212">
        <v>0.21429999999999999</v>
      </c>
      <c r="AG2820" s="212">
        <v>0</v>
      </c>
      <c r="AH2820" s="212">
        <v>3222.04</v>
      </c>
      <c r="AI2820" s="212">
        <v>3898.67</v>
      </c>
      <c r="AJ2820" s="212">
        <v>1</v>
      </c>
      <c r="AK2820" s="212">
        <v>0.21</v>
      </c>
      <c r="AL2820" s="212">
        <v>0</v>
      </c>
      <c r="AM2820">
        <v>1</v>
      </c>
      <c r="AN2820" t="str">
        <f>VLOOKUP(H2820,'Base Art'!$A:$AJ,36,FALSE)</f>
        <v>MOLINO CAÑUELAS S.A.C.I.F.I.A.</v>
      </c>
    </row>
    <row r="2821" spans="1:40" x14ac:dyDescent="0.25">
      <c r="A2821" s="212" t="s">
        <v>7819</v>
      </c>
      <c r="B2821" s="212">
        <v>1</v>
      </c>
      <c r="C2821" s="212" t="s">
        <v>7820</v>
      </c>
      <c r="D2821" s="212" t="s">
        <v>149</v>
      </c>
      <c r="E2821" s="212">
        <v>23</v>
      </c>
      <c r="F2821" s="212" t="s">
        <v>22</v>
      </c>
      <c r="G2821" s="212" t="s">
        <v>456</v>
      </c>
      <c r="H2821" s="212">
        <v>1646</v>
      </c>
      <c r="I2821" s="212" t="s">
        <v>457</v>
      </c>
      <c r="J2821" s="212">
        <v>1064</v>
      </c>
      <c r="K2821" s="212" t="s">
        <v>446</v>
      </c>
      <c r="L2821" s="212" t="s">
        <v>447</v>
      </c>
      <c r="M2821" s="212"/>
      <c r="N2821" s="212"/>
      <c r="O2821" s="212"/>
      <c r="P2821" s="212">
        <v>1066</v>
      </c>
      <c r="Q2821" s="212" t="s">
        <v>448</v>
      </c>
      <c r="R2821" s="212" t="s">
        <v>449</v>
      </c>
      <c r="S2821" s="212"/>
      <c r="T2821" s="212"/>
      <c r="U2821" s="212"/>
      <c r="V2821" s="212"/>
      <c r="W2821" s="212"/>
      <c r="X2821" s="212"/>
      <c r="Y2821" s="212">
        <v>1373</v>
      </c>
      <c r="Z2821" s="212" t="s">
        <v>386</v>
      </c>
      <c r="AA2821" s="212" t="s">
        <v>387</v>
      </c>
      <c r="AB2821" s="212">
        <v>21221.617999999999</v>
      </c>
      <c r="AC2821" s="212">
        <v>26114.102999999999</v>
      </c>
      <c r="AD2821" s="212">
        <v>2.125</v>
      </c>
      <c r="AE2821" s="212">
        <v>4.1700000000000001E-2</v>
      </c>
      <c r="AF2821" s="212">
        <v>2.1667000000000001</v>
      </c>
      <c r="AG2821" s="212">
        <v>0</v>
      </c>
      <c r="AH2821" s="212">
        <v>45980.17</v>
      </c>
      <c r="AI2821" s="212">
        <v>56580.56</v>
      </c>
      <c r="AJ2821" s="212">
        <v>1</v>
      </c>
      <c r="AK2821" s="212">
        <v>2.17</v>
      </c>
      <c r="AL2821" s="212">
        <v>0</v>
      </c>
      <c r="AM2821">
        <v>1</v>
      </c>
      <c r="AN2821" t="str">
        <f>VLOOKUP(H2821,'Base Art'!$A:$AJ,36,FALSE)</f>
        <v>MOLINO CAÑUELAS S.A.C.I.F.I.A.</v>
      </c>
    </row>
    <row r="2822" spans="1:40" x14ac:dyDescent="0.25">
      <c r="A2822" s="212" t="s">
        <v>7819</v>
      </c>
      <c r="B2822" s="212">
        <v>1</v>
      </c>
      <c r="C2822" s="212" t="s">
        <v>7820</v>
      </c>
      <c r="D2822" s="212" t="s">
        <v>149</v>
      </c>
      <c r="E2822" s="212">
        <v>23</v>
      </c>
      <c r="F2822" s="212" t="s">
        <v>22</v>
      </c>
      <c r="G2822" s="212" t="s">
        <v>458</v>
      </c>
      <c r="H2822" s="212">
        <v>1648</v>
      </c>
      <c r="I2822" s="212" t="s">
        <v>459</v>
      </c>
      <c r="J2822" s="212">
        <v>1422</v>
      </c>
      <c r="K2822" s="212" t="s">
        <v>382</v>
      </c>
      <c r="L2822" s="212" t="s">
        <v>383</v>
      </c>
      <c r="M2822" s="212"/>
      <c r="N2822" s="212"/>
      <c r="O2822" s="212"/>
      <c r="P2822" s="212">
        <v>1067</v>
      </c>
      <c r="Q2822" s="212" t="s">
        <v>384</v>
      </c>
      <c r="R2822" s="212" t="s">
        <v>385</v>
      </c>
      <c r="S2822" s="212"/>
      <c r="T2822" s="212"/>
      <c r="U2822" s="212"/>
      <c r="V2822" s="212"/>
      <c r="W2822" s="212"/>
      <c r="X2822" s="212"/>
      <c r="Y2822" s="212">
        <v>1373</v>
      </c>
      <c r="Z2822" s="212" t="s">
        <v>386</v>
      </c>
      <c r="AA2822" s="212" t="s">
        <v>387</v>
      </c>
      <c r="AB2822" s="212">
        <v>17782.333999999999</v>
      </c>
      <c r="AC2822" s="212">
        <v>22319.08</v>
      </c>
      <c r="AD2822" s="212">
        <v>0.32500000000000001</v>
      </c>
      <c r="AE2822" s="212">
        <v>2.5000000000000001E-2</v>
      </c>
      <c r="AF2822" s="212">
        <v>0.35</v>
      </c>
      <c r="AG2822" s="212">
        <v>0</v>
      </c>
      <c r="AH2822" s="212">
        <v>6223.82</v>
      </c>
      <c r="AI2822" s="212">
        <v>7811.68</v>
      </c>
      <c r="AJ2822" s="212">
        <v>0</v>
      </c>
      <c r="AK2822" s="212">
        <v>0</v>
      </c>
      <c r="AL2822" s="212">
        <v>0</v>
      </c>
      <c r="AM2822">
        <v>1</v>
      </c>
      <c r="AN2822" t="str">
        <f>VLOOKUP(H2822,'Base Art'!$A:$AJ,36,FALSE)</f>
        <v>ARCOR S.A.I.C.</v>
      </c>
    </row>
    <row r="2823" spans="1:40" x14ac:dyDescent="0.25">
      <c r="A2823" s="212" t="s">
        <v>7819</v>
      </c>
      <c r="B2823" s="212">
        <v>1</v>
      </c>
      <c r="C2823" s="212" t="s">
        <v>7820</v>
      </c>
      <c r="D2823" s="212" t="s">
        <v>149</v>
      </c>
      <c r="E2823" s="212">
        <v>23</v>
      </c>
      <c r="F2823" s="212" t="s">
        <v>22</v>
      </c>
      <c r="G2823" s="212" t="s">
        <v>460</v>
      </c>
      <c r="H2823" s="212">
        <v>1696</v>
      </c>
      <c r="I2823" s="212" t="s">
        <v>461</v>
      </c>
      <c r="J2823" s="212">
        <v>1460</v>
      </c>
      <c r="K2823" s="212" t="s">
        <v>462</v>
      </c>
      <c r="L2823" s="212" t="s">
        <v>463</v>
      </c>
      <c r="M2823" s="212"/>
      <c r="N2823" s="212"/>
      <c r="O2823" s="212"/>
      <c r="P2823" s="212"/>
      <c r="Q2823" s="212"/>
      <c r="R2823" s="212"/>
      <c r="S2823" s="212"/>
      <c r="T2823" s="212"/>
      <c r="U2823" s="212"/>
      <c r="V2823" s="212"/>
      <c r="W2823" s="212"/>
      <c r="X2823" s="212"/>
      <c r="Y2823" s="212">
        <v>1369</v>
      </c>
      <c r="Z2823" s="212" t="s">
        <v>354</v>
      </c>
      <c r="AA2823" s="212" t="s">
        <v>355</v>
      </c>
      <c r="AB2823" s="212">
        <v>63840</v>
      </c>
      <c r="AC2823" s="212">
        <v>79161.600000000006</v>
      </c>
      <c r="AD2823" s="212">
        <v>6.25E-2</v>
      </c>
      <c r="AE2823" s="212">
        <v>0</v>
      </c>
      <c r="AF2823" s="212">
        <v>6.25E-2</v>
      </c>
      <c r="AG2823" s="212">
        <v>0</v>
      </c>
      <c r="AH2823" s="212">
        <v>3990</v>
      </c>
      <c r="AI2823" s="212">
        <v>4947.6000000000004</v>
      </c>
      <c r="AJ2823" s="212">
        <v>0</v>
      </c>
      <c r="AK2823" s="212">
        <v>0</v>
      </c>
      <c r="AL2823" s="212">
        <v>0</v>
      </c>
      <c r="AM2823">
        <v>1</v>
      </c>
      <c r="AN2823" t="str">
        <f>VLOOKUP(H2823,'Base Art'!$A:$AJ,36,FALSE)</f>
        <v>IMPORTADORA SUDAMERICANA S.R.L.</v>
      </c>
    </row>
    <row r="2824" spans="1:40" x14ac:dyDescent="0.25">
      <c r="A2824" s="212" t="s">
        <v>7819</v>
      </c>
      <c r="B2824" s="212">
        <v>1</v>
      </c>
      <c r="C2824" s="212" t="s">
        <v>7820</v>
      </c>
      <c r="D2824" s="212" t="s">
        <v>149</v>
      </c>
      <c r="E2824" s="212">
        <v>23</v>
      </c>
      <c r="F2824" s="212" t="s">
        <v>22</v>
      </c>
      <c r="G2824" s="212" t="s">
        <v>1072</v>
      </c>
      <c r="H2824" s="212">
        <v>1699</v>
      </c>
      <c r="I2824" s="212" t="s">
        <v>1073</v>
      </c>
      <c r="J2824" s="212">
        <v>1419</v>
      </c>
      <c r="K2824" s="212" t="s">
        <v>572</v>
      </c>
      <c r="L2824" s="212" t="s">
        <v>573</v>
      </c>
      <c r="M2824" s="212"/>
      <c r="N2824" s="212"/>
      <c r="O2824" s="212"/>
      <c r="P2824" s="212">
        <v>1255</v>
      </c>
      <c r="Q2824" s="212" t="s">
        <v>1074</v>
      </c>
      <c r="R2824" s="212" t="s">
        <v>1075</v>
      </c>
      <c r="S2824" s="212"/>
      <c r="T2824" s="212"/>
      <c r="U2824" s="212"/>
      <c r="V2824" s="212"/>
      <c r="W2824" s="212"/>
      <c r="X2824" s="212"/>
      <c r="Y2824" s="212">
        <v>1369</v>
      </c>
      <c r="Z2824" s="212" t="s">
        <v>354</v>
      </c>
      <c r="AA2824" s="212" t="s">
        <v>355</v>
      </c>
      <c r="AB2824" s="212">
        <v>21759.32</v>
      </c>
      <c r="AC2824" s="212">
        <v>26328.776000000002</v>
      </c>
      <c r="AD2824" s="212">
        <v>0.20830000000000001</v>
      </c>
      <c r="AE2824" s="212">
        <v>0</v>
      </c>
      <c r="AF2824" s="212">
        <v>0.20830000000000001</v>
      </c>
      <c r="AG2824" s="212">
        <v>0</v>
      </c>
      <c r="AH2824" s="212">
        <v>4533.1899999999996</v>
      </c>
      <c r="AI2824" s="212">
        <v>5485.16</v>
      </c>
      <c r="AJ2824" s="212">
        <v>1</v>
      </c>
      <c r="AK2824" s="212">
        <v>0.21</v>
      </c>
      <c r="AL2824" s="212">
        <v>0</v>
      </c>
      <c r="AM2824">
        <v>1</v>
      </c>
      <c r="AN2824" t="str">
        <f>VLOOKUP(H2824,'Base Art'!$A:$AJ,36,FALSE)</f>
        <v>ARCOR S.A.I.C.</v>
      </c>
    </row>
    <row r="2825" spans="1:40" x14ac:dyDescent="0.25">
      <c r="A2825" s="212" t="s">
        <v>7819</v>
      </c>
      <c r="B2825" s="212">
        <v>1</v>
      </c>
      <c r="C2825" s="212" t="s">
        <v>7820</v>
      </c>
      <c r="D2825" s="212" t="s">
        <v>149</v>
      </c>
      <c r="E2825" s="212">
        <v>23</v>
      </c>
      <c r="F2825" s="212" t="s">
        <v>22</v>
      </c>
      <c r="G2825" s="212" t="s">
        <v>464</v>
      </c>
      <c r="H2825" s="212">
        <v>1808</v>
      </c>
      <c r="I2825" s="212" t="s">
        <v>465</v>
      </c>
      <c r="J2825" s="212">
        <v>1470</v>
      </c>
      <c r="K2825" s="212" t="s">
        <v>466</v>
      </c>
      <c r="L2825" s="212" t="s">
        <v>467</v>
      </c>
      <c r="M2825" s="212"/>
      <c r="N2825" s="212"/>
      <c r="O2825" s="212"/>
      <c r="P2825" s="212"/>
      <c r="Q2825" s="212"/>
      <c r="R2825" s="212"/>
      <c r="S2825" s="212"/>
      <c r="T2825" s="212"/>
      <c r="U2825" s="212"/>
      <c r="V2825" s="212"/>
      <c r="W2825" s="212"/>
      <c r="X2825" s="212"/>
      <c r="Y2825" s="212">
        <v>1374</v>
      </c>
      <c r="Z2825" s="212" t="s">
        <v>336</v>
      </c>
      <c r="AA2825" s="212" t="s">
        <v>337</v>
      </c>
      <c r="AB2825" s="212">
        <v>106227</v>
      </c>
      <c r="AC2825" s="212">
        <v>131721.48000000001</v>
      </c>
      <c r="AD2825" s="212">
        <v>8.3299999999999999E-2</v>
      </c>
      <c r="AE2825" s="212">
        <v>0</v>
      </c>
      <c r="AF2825" s="212">
        <v>8.3299999999999999E-2</v>
      </c>
      <c r="AG2825" s="212">
        <v>0</v>
      </c>
      <c r="AH2825" s="212">
        <v>8852.25</v>
      </c>
      <c r="AI2825" s="212">
        <v>10976.79</v>
      </c>
      <c r="AJ2825" s="212">
        <v>0</v>
      </c>
      <c r="AK2825" s="212">
        <v>0</v>
      </c>
      <c r="AL2825" s="212">
        <v>0</v>
      </c>
      <c r="AM2825">
        <v>1</v>
      </c>
      <c r="AN2825" t="str">
        <f>VLOOKUP(H2825,'Base Art'!$A:$AJ,36,FALSE)</f>
        <v>LHERITIER ARGENTINA S.A.</v>
      </c>
    </row>
    <row r="2826" spans="1:40" x14ac:dyDescent="0.25">
      <c r="A2826" s="212" t="s">
        <v>7819</v>
      </c>
      <c r="B2826" s="212">
        <v>1</v>
      </c>
      <c r="C2826" s="212" t="s">
        <v>7820</v>
      </c>
      <c r="D2826" s="212" t="s">
        <v>149</v>
      </c>
      <c r="E2826" s="212">
        <v>23</v>
      </c>
      <c r="F2826" s="212" t="s">
        <v>22</v>
      </c>
      <c r="G2826" s="212" t="s">
        <v>958</v>
      </c>
      <c r="H2826" s="212">
        <v>2168</v>
      </c>
      <c r="I2826" s="212" t="s">
        <v>959</v>
      </c>
      <c r="J2826" s="212">
        <v>1168</v>
      </c>
      <c r="K2826" s="212" t="s">
        <v>528</v>
      </c>
      <c r="L2826" s="212" t="s">
        <v>529</v>
      </c>
      <c r="M2826" s="212"/>
      <c r="N2826" s="212"/>
      <c r="O2826" s="212"/>
      <c r="P2826" s="212">
        <v>1090</v>
      </c>
      <c r="Q2826" s="212" t="s">
        <v>530</v>
      </c>
      <c r="R2826" s="212" t="s">
        <v>531</v>
      </c>
      <c r="S2826" s="212"/>
      <c r="T2826" s="212"/>
      <c r="U2826" s="212"/>
      <c r="V2826" s="212"/>
      <c r="W2826" s="212"/>
      <c r="X2826" s="212"/>
      <c r="Y2826" s="212">
        <v>1376</v>
      </c>
      <c r="Z2826" s="212" t="s">
        <v>320</v>
      </c>
      <c r="AA2826" s="212" t="s">
        <v>321</v>
      </c>
      <c r="AB2826" s="212">
        <v>52785.74</v>
      </c>
      <c r="AC2826" s="212">
        <v>65427.915000000001</v>
      </c>
      <c r="AD2826" s="212">
        <v>0.2</v>
      </c>
      <c r="AE2826" s="212">
        <v>0</v>
      </c>
      <c r="AF2826" s="212">
        <v>0.2</v>
      </c>
      <c r="AG2826" s="212">
        <v>0</v>
      </c>
      <c r="AH2826" s="212">
        <v>10557.15</v>
      </c>
      <c r="AI2826" s="212">
        <v>13085.58</v>
      </c>
      <c r="AJ2826" s="212">
        <v>1</v>
      </c>
      <c r="AK2826" s="212">
        <v>0.2</v>
      </c>
      <c r="AL2826" s="212">
        <v>0</v>
      </c>
      <c r="AM2826">
        <v>1</v>
      </c>
      <c r="AN2826" t="str">
        <f>VLOOKUP(H2826,'Base Art'!$A:$AJ,36,FALSE)</f>
        <v>JORGE LUIS SUAREZ</v>
      </c>
    </row>
    <row r="2827" spans="1:40" x14ac:dyDescent="0.25">
      <c r="A2827" s="212" t="s">
        <v>7819</v>
      </c>
      <c r="B2827" s="212">
        <v>1</v>
      </c>
      <c r="C2827" s="212" t="s">
        <v>7820</v>
      </c>
      <c r="D2827" s="212" t="s">
        <v>149</v>
      </c>
      <c r="E2827" s="212">
        <v>23</v>
      </c>
      <c r="F2827" s="212" t="s">
        <v>22</v>
      </c>
      <c r="G2827" s="212" t="s">
        <v>1202</v>
      </c>
      <c r="H2827" s="212">
        <v>2169</v>
      </c>
      <c r="I2827" s="212" t="s">
        <v>1203</v>
      </c>
      <c r="J2827" s="212">
        <v>1168</v>
      </c>
      <c r="K2827" s="212" t="s">
        <v>528</v>
      </c>
      <c r="L2827" s="212" t="s">
        <v>529</v>
      </c>
      <c r="M2827" s="212"/>
      <c r="N2827" s="212"/>
      <c r="O2827" s="212"/>
      <c r="P2827" s="212">
        <v>1090</v>
      </c>
      <c r="Q2827" s="212" t="s">
        <v>530</v>
      </c>
      <c r="R2827" s="212" t="s">
        <v>531</v>
      </c>
      <c r="S2827" s="212"/>
      <c r="T2827" s="212"/>
      <c r="U2827" s="212"/>
      <c r="V2827" s="212"/>
      <c r="W2827" s="212"/>
      <c r="X2827" s="212"/>
      <c r="Y2827" s="212">
        <v>1376</v>
      </c>
      <c r="Z2827" s="212" t="s">
        <v>320</v>
      </c>
      <c r="AA2827" s="212" t="s">
        <v>321</v>
      </c>
      <c r="AB2827" s="212">
        <v>52785.74</v>
      </c>
      <c r="AC2827" s="212">
        <v>65401.521999999997</v>
      </c>
      <c r="AD2827" s="212">
        <v>0.1</v>
      </c>
      <c r="AE2827" s="212">
        <v>0</v>
      </c>
      <c r="AF2827" s="212">
        <v>0.1</v>
      </c>
      <c r="AG2827" s="212">
        <v>0</v>
      </c>
      <c r="AH2827" s="212">
        <v>5278.57</v>
      </c>
      <c r="AI2827" s="212">
        <v>6540.15</v>
      </c>
      <c r="AJ2827" s="212">
        <v>0</v>
      </c>
      <c r="AK2827" s="212">
        <v>0</v>
      </c>
      <c r="AL2827" s="212">
        <v>0</v>
      </c>
      <c r="AM2827">
        <v>1</v>
      </c>
      <c r="AN2827" t="str">
        <f>VLOOKUP(H2827,'Base Art'!$A:$AJ,36,FALSE)</f>
        <v>JORGE LUIS SUAREZ</v>
      </c>
    </row>
    <row r="2828" spans="1:40" x14ac:dyDescent="0.25">
      <c r="A2828" s="212" t="s">
        <v>7819</v>
      </c>
      <c r="B2828" s="212">
        <v>1</v>
      </c>
      <c r="C2828" s="212" t="s">
        <v>7820</v>
      </c>
      <c r="D2828" s="212" t="s">
        <v>149</v>
      </c>
      <c r="E2828" s="212">
        <v>23</v>
      </c>
      <c r="F2828" s="212" t="s">
        <v>22</v>
      </c>
      <c r="G2828" s="212" t="s">
        <v>500</v>
      </c>
      <c r="H2828" s="212">
        <v>2338</v>
      </c>
      <c r="I2828" s="212" t="s">
        <v>501</v>
      </c>
      <c r="J2828" s="212"/>
      <c r="K2828" s="212"/>
      <c r="L2828" s="212"/>
      <c r="M2828" s="212"/>
      <c r="N2828" s="212"/>
      <c r="O2828" s="212"/>
      <c r="P2828" s="212">
        <v>1086</v>
      </c>
      <c r="Q2828" s="212" t="s">
        <v>502</v>
      </c>
      <c r="R2828" s="212" t="s">
        <v>503</v>
      </c>
      <c r="S2828" s="212"/>
      <c r="T2828" s="212"/>
      <c r="U2828" s="212"/>
      <c r="V2828" s="212"/>
      <c r="W2828" s="212"/>
      <c r="X2828" s="212"/>
      <c r="Y2828" s="212">
        <v>1373</v>
      </c>
      <c r="Z2828" s="212" t="s">
        <v>386</v>
      </c>
      <c r="AA2828" s="212" t="s">
        <v>387</v>
      </c>
      <c r="AB2828" s="212">
        <v>23696.506000000001</v>
      </c>
      <c r="AC2828" s="212">
        <v>28929.594000000001</v>
      </c>
      <c r="AD2828" s="212">
        <v>1.3667</v>
      </c>
      <c r="AE2828" s="212">
        <v>0.4667</v>
      </c>
      <c r="AF2828" s="212">
        <v>1.8332999999999999</v>
      </c>
      <c r="AG2828" s="212">
        <v>0</v>
      </c>
      <c r="AH2828" s="212">
        <v>43443.59</v>
      </c>
      <c r="AI2828" s="212">
        <v>53037.59</v>
      </c>
      <c r="AJ2828" s="212">
        <v>1</v>
      </c>
      <c r="AK2828" s="212">
        <v>1.83</v>
      </c>
      <c r="AL2828" s="212">
        <v>0</v>
      </c>
      <c r="AM2828">
        <v>1</v>
      </c>
      <c r="AN2828" t="str">
        <f>VLOOKUP(H2828,'Base Art'!$A:$AJ,36,FALSE)</f>
        <v>DON SATUR S.R.L.</v>
      </c>
    </row>
    <row r="2829" spans="1:40" x14ac:dyDescent="0.25">
      <c r="A2829" s="212" t="s">
        <v>7819</v>
      </c>
      <c r="B2829" s="212">
        <v>1</v>
      </c>
      <c r="C2829" s="212" t="s">
        <v>7820</v>
      </c>
      <c r="D2829" s="212" t="s">
        <v>149</v>
      </c>
      <c r="E2829" s="212">
        <v>23</v>
      </c>
      <c r="F2829" s="212" t="s">
        <v>22</v>
      </c>
      <c r="G2829" s="212" t="s">
        <v>504</v>
      </c>
      <c r="H2829" s="212">
        <v>2339</v>
      </c>
      <c r="I2829" s="212" t="s">
        <v>505</v>
      </c>
      <c r="J2829" s="212"/>
      <c r="K2829" s="212"/>
      <c r="L2829" s="212"/>
      <c r="M2829" s="212"/>
      <c r="N2829" s="212"/>
      <c r="O2829" s="212"/>
      <c r="P2829" s="212">
        <v>1086</v>
      </c>
      <c r="Q2829" s="212" t="s">
        <v>502</v>
      </c>
      <c r="R2829" s="212" t="s">
        <v>503</v>
      </c>
      <c r="S2829" s="212"/>
      <c r="T2829" s="212"/>
      <c r="U2829" s="212"/>
      <c r="V2829" s="212"/>
      <c r="W2829" s="212"/>
      <c r="X2829" s="212"/>
      <c r="Y2829" s="212">
        <v>1373</v>
      </c>
      <c r="Z2829" s="212" t="s">
        <v>386</v>
      </c>
      <c r="AA2829" s="212" t="s">
        <v>387</v>
      </c>
      <c r="AB2829" s="212">
        <v>29244.206999999999</v>
      </c>
      <c r="AC2829" s="212">
        <v>35979.071000000004</v>
      </c>
      <c r="AD2829" s="212">
        <v>2.4</v>
      </c>
      <c r="AE2829" s="212">
        <v>0.2</v>
      </c>
      <c r="AF2829" s="212">
        <v>2.6</v>
      </c>
      <c r="AG2829" s="212">
        <v>0</v>
      </c>
      <c r="AH2829" s="212">
        <v>76034.94</v>
      </c>
      <c r="AI2829" s="212">
        <v>93545.58</v>
      </c>
      <c r="AJ2829" s="212">
        <v>1</v>
      </c>
      <c r="AK2829" s="212">
        <v>2.6</v>
      </c>
      <c r="AL2829" s="212">
        <v>0</v>
      </c>
      <c r="AM2829">
        <v>1</v>
      </c>
      <c r="AN2829" t="str">
        <f>VLOOKUP(H2829,'Base Art'!$A:$AJ,36,FALSE)</f>
        <v>DON SATUR S.R.L.</v>
      </c>
    </row>
    <row r="2830" spans="1:40" x14ac:dyDescent="0.25">
      <c r="A2830" s="212" t="s">
        <v>7819</v>
      </c>
      <c r="B2830" s="212">
        <v>1</v>
      </c>
      <c r="C2830" s="212" t="s">
        <v>7820</v>
      </c>
      <c r="D2830" s="212" t="s">
        <v>149</v>
      </c>
      <c r="E2830" s="212">
        <v>23</v>
      </c>
      <c r="F2830" s="212" t="s">
        <v>22</v>
      </c>
      <c r="G2830" s="212" t="s">
        <v>510</v>
      </c>
      <c r="H2830" s="212">
        <v>3063</v>
      </c>
      <c r="I2830" s="212" t="s">
        <v>511</v>
      </c>
      <c r="J2830" s="212">
        <v>1414</v>
      </c>
      <c r="K2830" s="212" t="s">
        <v>372</v>
      </c>
      <c r="L2830" s="212" t="s">
        <v>373</v>
      </c>
      <c r="M2830" s="212"/>
      <c r="N2830" s="212"/>
      <c r="O2830" s="212"/>
      <c r="P2830" s="212"/>
      <c r="Q2830" s="212"/>
      <c r="R2830" s="212"/>
      <c r="S2830" s="212"/>
      <c r="T2830" s="212"/>
      <c r="U2830" s="212"/>
      <c r="V2830" s="212"/>
      <c r="W2830" s="212"/>
      <c r="X2830" s="212"/>
      <c r="Y2830" s="212">
        <v>1374</v>
      </c>
      <c r="Z2830" s="212" t="s">
        <v>336</v>
      </c>
      <c r="AA2830" s="212" t="s">
        <v>337</v>
      </c>
      <c r="AB2830" s="212">
        <v>33202.561000000002</v>
      </c>
      <c r="AC2830" s="212">
        <v>40175.097999999998</v>
      </c>
      <c r="AD2830" s="212">
        <v>0.25</v>
      </c>
      <c r="AE2830" s="212">
        <v>0</v>
      </c>
      <c r="AF2830" s="212">
        <v>0.25</v>
      </c>
      <c r="AG2830" s="212">
        <v>0</v>
      </c>
      <c r="AH2830" s="212">
        <v>8300.64</v>
      </c>
      <c r="AI2830" s="212">
        <v>10043.77</v>
      </c>
      <c r="AJ2830" s="212">
        <v>0</v>
      </c>
      <c r="AK2830" s="212">
        <v>0</v>
      </c>
      <c r="AL2830" s="212">
        <v>0</v>
      </c>
      <c r="AM2830">
        <v>1</v>
      </c>
      <c r="AN2830" t="str">
        <f>VLOOKUP(H2830,'Base Art'!$A:$AJ,36,FALSE)</f>
        <v>ARCOR S.A.I.C.</v>
      </c>
    </row>
    <row r="2831" spans="1:40" x14ac:dyDescent="0.25">
      <c r="A2831" s="212" t="s">
        <v>7819</v>
      </c>
      <c r="B2831" s="212">
        <v>1</v>
      </c>
      <c r="C2831" s="212" t="s">
        <v>7820</v>
      </c>
      <c r="D2831" s="212" t="s">
        <v>149</v>
      </c>
      <c r="E2831" s="212">
        <v>23</v>
      </c>
      <c r="F2831" s="212" t="s">
        <v>22</v>
      </c>
      <c r="G2831" s="212" t="s">
        <v>516</v>
      </c>
      <c r="H2831" s="212">
        <v>3236</v>
      </c>
      <c r="I2831" s="212" t="s">
        <v>517</v>
      </c>
      <c r="J2831" s="212">
        <v>1477</v>
      </c>
      <c r="K2831" s="212" t="s">
        <v>512</v>
      </c>
      <c r="L2831" s="212" t="s">
        <v>513</v>
      </c>
      <c r="M2831" s="212"/>
      <c r="N2831" s="212"/>
      <c r="O2831" s="212"/>
      <c r="P2831" s="212">
        <v>1197</v>
      </c>
      <c r="Q2831" s="212" t="s">
        <v>514</v>
      </c>
      <c r="R2831" s="212" t="s">
        <v>515</v>
      </c>
      <c r="S2831" s="212"/>
      <c r="T2831" s="212"/>
      <c r="U2831" s="212"/>
      <c r="V2831" s="212"/>
      <c r="W2831" s="212"/>
      <c r="X2831" s="212"/>
      <c r="Y2831" s="212">
        <v>1373</v>
      </c>
      <c r="Z2831" s="212" t="s">
        <v>386</v>
      </c>
      <c r="AA2831" s="212" t="s">
        <v>387</v>
      </c>
      <c r="AB2831" s="212">
        <v>117883.3</v>
      </c>
      <c r="AC2831" s="212">
        <v>146057.413</v>
      </c>
      <c r="AD2831" s="212">
        <v>8.3299999999999999E-2</v>
      </c>
      <c r="AE2831" s="212">
        <v>0</v>
      </c>
      <c r="AF2831" s="212">
        <v>8.3299999999999999E-2</v>
      </c>
      <c r="AG2831" s="212">
        <v>0</v>
      </c>
      <c r="AH2831" s="212">
        <v>9823.61</v>
      </c>
      <c r="AI2831" s="212">
        <v>12171.45</v>
      </c>
      <c r="AJ2831" s="212">
        <v>0</v>
      </c>
      <c r="AK2831" s="212">
        <v>0</v>
      </c>
      <c r="AL2831" s="212">
        <v>0</v>
      </c>
      <c r="AM2831">
        <v>1</v>
      </c>
      <c r="AN2831" t="str">
        <f>VLOOKUP(H2831,'Base Art'!$A:$AJ,36,FALSE)</f>
        <v>ESTABLECIM. MODELO LAS COLONIAS S.A</v>
      </c>
    </row>
    <row r="2832" spans="1:40" x14ac:dyDescent="0.25">
      <c r="A2832" s="212" t="s">
        <v>7819</v>
      </c>
      <c r="B2832" s="212">
        <v>1</v>
      </c>
      <c r="C2832" s="212" t="s">
        <v>7820</v>
      </c>
      <c r="D2832" s="212" t="s">
        <v>149</v>
      </c>
      <c r="E2832" s="212">
        <v>23</v>
      </c>
      <c r="F2832" s="212" t="s">
        <v>22</v>
      </c>
      <c r="G2832" s="212" t="s">
        <v>518</v>
      </c>
      <c r="H2832" s="212">
        <v>3237</v>
      </c>
      <c r="I2832" s="212" t="s">
        <v>519</v>
      </c>
      <c r="J2832" s="212">
        <v>1477</v>
      </c>
      <c r="K2832" s="212" t="s">
        <v>512</v>
      </c>
      <c r="L2832" s="212" t="s">
        <v>513</v>
      </c>
      <c r="M2832" s="212"/>
      <c r="N2832" s="212"/>
      <c r="O2832" s="212"/>
      <c r="P2832" s="212">
        <v>1093</v>
      </c>
      <c r="Q2832" s="212" t="s">
        <v>520</v>
      </c>
      <c r="R2832" s="212" t="s">
        <v>521</v>
      </c>
      <c r="S2832" s="212"/>
      <c r="T2832" s="212"/>
      <c r="U2832" s="212"/>
      <c r="V2832" s="212"/>
      <c r="W2832" s="212"/>
      <c r="X2832" s="212"/>
      <c r="Y2832" s="212">
        <v>1373</v>
      </c>
      <c r="Z2832" s="212" t="s">
        <v>386</v>
      </c>
      <c r="AA2832" s="212" t="s">
        <v>387</v>
      </c>
      <c r="AB2832" s="212">
        <v>100950.432</v>
      </c>
      <c r="AC2832" s="212">
        <v>122665.628</v>
      </c>
      <c r="AD2832" s="212">
        <v>1</v>
      </c>
      <c r="AE2832" s="212">
        <v>0</v>
      </c>
      <c r="AF2832" s="212">
        <v>1</v>
      </c>
      <c r="AG2832" s="212">
        <v>0</v>
      </c>
      <c r="AH2832" s="212">
        <v>100950.43</v>
      </c>
      <c r="AI2832" s="212">
        <v>122665.63</v>
      </c>
      <c r="AJ2832" s="212">
        <v>0</v>
      </c>
      <c r="AK2832" s="212">
        <v>0</v>
      </c>
      <c r="AL2832" s="212">
        <v>0</v>
      </c>
      <c r="AM2832">
        <v>1</v>
      </c>
      <c r="AN2832" t="str">
        <f>VLOOKUP(H2832,'Base Art'!$A:$AJ,36,FALSE)</f>
        <v>ESTABLECIM. MODELO LAS COLONIAS S.A</v>
      </c>
    </row>
    <row r="2833" spans="1:40" x14ac:dyDescent="0.25">
      <c r="A2833" s="212" t="s">
        <v>7819</v>
      </c>
      <c r="B2833" s="212">
        <v>1</v>
      </c>
      <c r="C2833" s="212" t="s">
        <v>7820</v>
      </c>
      <c r="D2833" s="212" t="s">
        <v>149</v>
      </c>
      <c r="E2833" s="212">
        <v>23</v>
      </c>
      <c r="F2833" s="212" t="s">
        <v>22</v>
      </c>
      <c r="G2833" s="212" t="s">
        <v>522</v>
      </c>
      <c r="H2833" s="212">
        <v>3238</v>
      </c>
      <c r="I2833" s="212" t="s">
        <v>523</v>
      </c>
      <c r="J2833" s="212">
        <v>1477</v>
      </c>
      <c r="K2833" s="212" t="s">
        <v>512</v>
      </c>
      <c r="L2833" s="212" t="s">
        <v>513</v>
      </c>
      <c r="M2833" s="212"/>
      <c r="N2833" s="212"/>
      <c r="O2833" s="212"/>
      <c r="P2833" s="212">
        <v>1093</v>
      </c>
      <c r="Q2833" s="212" t="s">
        <v>520</v>
      </c>
      <c r="R2833" s="212" t="s">
        <v>521</v>
      </c>
      <c r="S2833" s="212"/>
      <c r="T2833" s="212"/>
      <c r="U2833" s="212"/>
      <c r="V2833" s="212"/>
      <c r="W2833" s="212"/>
      <c r="X2833" s="212"/>
      <c r="Y2833" s="212">
        <v>1373</v>
      </c>
      <c r="Z2833" s="212" t="s">
        <v>386</v>
      </c>
      <c r="AA2833" s="212" t="s">
        <v>387</v>
      </c>
      <c r="AB2833" s="212">
        <v>102354.61500000001</v>
      </c>
      <c r="AC2833" s="212">
        <v>124510.47900000001</v>
      </c>
      <c r="AD2833" s="212">
        <v>1.9167000000000001</v>
      </c>
      <c r="AE2833" s="212">
        <v>0</v>
      </c>
      <c r="AF2833" s="212">
        <v>1.9167000000000001</v>
      </c>
      <c r="AG2833" s="212">
        <v>0</v>
      </c>
      <c r="AH2833" s="212">
        <v>196179.68</v>
      </c>
      <c r="AI2833" s="212">
        <v>238645.08</v>
      </c>
      <c r="AJ2833" s="212">
        <v>1</v>
      </c>
      <c r="AK2833" s="212">
        <v>1.92</v>
      </c>
      <c r="AL2833" s="212">
        <v>0</v>
      </c>
      <c r="AM2833">
        <v>1</v>
      </c>
      <c r="AN2833" t="str">
        <f>VLOOKUP(H2833,'Base Art'!$A:$AJ,36,FALSE)</f>
        <v>ESTABLECIM. MODELO LAS COLONIAS S.A</v>
      </c>
    </row>
    <row r="2834" spans="1:40" x14ac:dyDescent="0.25">
      <c r="A2834" s="212" t="s">
        <v>7819</v>
      </c>
      <c r="B2834" s="212">
        <v>1</v>
      </c>
      <c r="C2834" s="212" t="s">
        <v>7820</v>
      </c>
      <c r="D2834" s="212" t="s">
        <v>149</v>
      </c>
      <c r="E2834" s="212">
        <v>23</v>
      </c>
      <c r="F2834" s="212" t="s">
        <v>22</v>
      </c>
      <c r="G2834" s="212" t="s">
        <v>524</v>
      </c>
      <c r="H2834" s="212">
        <v>3239</v>
      </c>
      <c r="I2834" s="212" t="s">
        <v>525</v>
      </c>
      <c r="J2834" s="212">
        <v>1477</v>
      </c>
      <c r="K2834" s="212" t="s">
        <v>512</v>
      </c>
      <c r="L2834" s="212" t="s">
        <v>513</v>
      </c>
      <c r="M2834" s="212"/>
      <c r="N2834" s="212"/>
      <c r="O2834" s="212"/>
      <c r="P2834" s="212">
        <v>1093</v>
      </c>
      <c r="Q2834" s="212" t="s">
        <v>520</v>
      </c>
      <c r="R2834" s="212" t="s">
        <v>521</v>
      </c>
      <c r="S2834" s="212"/>
      <c r="T2834" s="212"/>
      <c r="U2834" s="212"/>
      <c r="V2834" s="212"/>
      <c r="W2834" s="212"/>
      <c r="X2834" s="212"/>
      <c r="Y2834" s="212">
        <v>1373</v>
      </c>
      <c r="Z2834" s="212" t="s">
        <v>386</v>
      </c>
      <c r="AA2834" s="212" t="s">
        <v>387</v>
      </c>
      <c r="AB2834" s="212">
        <v>100385.57799999999</v>
      </c>
      <c r="AC2834" s="212">
        <v>121466.537</v>
      </c>
      <c r="AD2834" s="212">
        <v>8.3299999999999999E-2</v>
      </c>
      <c r="AE2834" s="212">
        <v>0</v>
      </c>
      <c r="AF2834" s="212">
        <v>8.3299999999999999E-2</v>
      </c>
      <c r="AG2834" s="212">
        <v>0</v>
      </c>
      <c r="AH2834" s="212">
        <v>8365.4599999999991</v>
      </c>
      <c r="AI2834" s="212">
        <v>10122.209999999999</v>
      </c>
      <c r="AJ2834" s="212">
        <v>0</v>
      </c>
      <c r="AK2834" s="212">
        <v>0</v>
      </c>
      <c r="AL2834" s="212">
        <v>0</v>
      </c>
      <c r="AM2834">
        <v>1</v>
      </c>
      <c r="AN2834" t="str">
        <f>VLOOKUP(H2834,'Base Art'!$A:$AJ,36,FALSE)</f>
        <v>ESTABLECIM. MODELO LAS COLONIAS S.A</v>
      </c>
    </row>
    <row r="2835" spans="1:40" x14ac:dyDescent="0.25">
      <c r="A2835" s="212" t="s">
        <v>7819</v>
      </c>
      <c r="B2835" s="212">
        <v>1</v>
      </c>
      <c r="C2835" s="212" t="s">
        <v>7820</v>
      </c>
      <c r="D2835" s="212" t="s">
        <v>149</v>
      </c>
      <c r="E2835" s="212">
        <v>23</v>
      </c>
      <c r="F2835" s="212" t="s">
        <v>22</v>
      </c>
      <c r="G2835" s="212" t="s">
        <v>526</v>
      </c>
      <c r="H2835" s="212">
        <v>3470</v>
      </c>
      <c r="I2835" s="212" t="s">
        <v>527</v>
      </c>
      <c r="J2835" s="212">
        <v>1168</v>
      </c>
      <c r="K2835" s="212" t="s">
        <v>528</v>
      </c>
      <c r="L2835" s="212" t="s">
        <v>529</v>
      </c>
      <c r="M2835" s="212"/>
      <c r="N2835" s="212"/>
      <c r="O2835" s="212"/>
      <c r="P2835" s="212">
        <v>1090</v>
      </c>
      <c r="Q2835" s="212" t="s">
        <v>530</v>
      </c>
      <c r="R2835" s="212" t="s">
        <v>531</v>
      </c>
      <c r="S2835" s="212"/>
      <c r="T2835" s="212"/>
      <c r="U2835" s="212"/>
      <c r="V2835" s="212"/>
      <c r="W2835" s="212"/>
      <c r="X2835" s="212"/>
      <c r="Y2835" s="212">
        <v>1376</v>
      </c>
      <c r="Z2835" s="212" t="s">
        <v>320</v>
      </c>
      <c r="AA2835" s="212" t="s">
        <v>321</v>
      </c>
      <c r="AB2835" s="212">
        <v>37184.339999999997</v>
      </c>
      <c r="AC2835" s="212">
        <v>46071.396999999997</v>
      </c>
      <c r="AD2835" s="212">
        <v>1</v>
      </c>
      <c r="AE2835" s="212">
        <v>0</v>
      </c>
      <c r="AF2835" s="212">
        <v>1</v>
      </c>
      <c r="AG2835" s="212">
        <v>0</v>
      </c>
      <c r="AH2835" s="212">
        <v>37184.339999999997</v>
      </c>
      <c r="AI2835" s="212">
        <v>46071.4</v>
      </c>
      <c r="AJ2835" s="212">
        <v>0</v>
      </c>
      <c r="AK2835" s="212">
        <v>0</v>
      </c>
      <c r="AL2835" s="212">
        <v>0</v>
      </c>
      <c r="AM2835">
        <v>1</v>
      </c>
      <c r="AN2835" t="str">
        <f>VLOOKUP(H2835,'Base Art'!$A:$AJ,36,FALSE)</f>
        <v>JORGE LUIS SUAREZ</v>
      </c>
    </row>
    <row r="2836" spans="1:40" x14ac:dyDescent="0.25">
      <c r="A2836" s="212" t="s">
        <v>7819</v>
      </c>
      <c r="B2836" s="212">
        <v>1</v>
      </c>
      <c r="C2836" s="212" t="s">
        <v>7820</v>
      </c>
      <c r="D2836" s="212" t="s">
        <v>149</v>
      </c>
      <c r="E2836" s="212">
        <v>23</v>
      </c>
      <c r="F2836" s="212" t="s">
        <v>22</v>
      </c>
      <c r="G2836" s="212" t="s">
        <v>1096</v>
      </c>
      <c r="H2836" s="212">
        <v>3479</v>
      </c>
      <c r="I2836" s="212" t="s">
        <v>1097</v>
      </c>
      <c r="J2836" s="212"/>
      <c r="K2836" s="212"/>
      <c r="L2836" s="212"/>
      <c r="M2836" s="212"/>
      <c r="N2836" s="212"/>
      <c r="O2836" s="212"/>
      <c r="P2836" s="212"/>
      <c r="Q2836" s="212"/>
      <c r="R2836" s="212"/>
      <c r="S2836" s="212"/>
      <c r="T2836" s="212"/>
      <c r="U2836" s="212"/>
      <c r="V2836" s="212"/>
      <c r="W2836" s="212"/>
      <c r="X2836" s="212"/>
      <c r="Y2836" s="212"/>
      <c r="Z2836" s="212"/>
      <c r="AA2836" s="212"/>
      <c r="AB2836" s="212">
        <v>56910.114000000001</v>
      </c>
      <c r="AC2836" s="212">
        <v>70568.538</v>
      </c>
      <c r="AD2836" s="212">
        <v>0.2</v>
      </c>
      <c r="AE2836" s="212">
        <v>0</v>
      </c>
      <c r="AF2836" s="212">
        <v>0.2</v>
      </c>
      <c r="AG2836" s="212">
        <v>0</v>
      </c>
      <c r="AH2836" s="212">
        <v>11382.02</v>
      </c>
      <c r="AI2836" s="212">
        <v>14113.71</v>
      </c>
      <c r="AJ2836" s="212">
        <v>0</v>
      </c>
      <c r="AK2836" s="212">
        <v>0</v>
      </c>
      <c r="AL2836" s="212">
        <v>0</v>
      </c>
      <c r="AM2836">
        <v>1</v>
      </c>
      <c r="AN2836" t="str">
        <f>VLOOKUP(H2836,'Base Art'!$A:$AJ,36,FALSE)</f>
        <v>GEORGALOS HNOS. S.A.I.C.A.</v>
      </c>
    </row>
    <row r="2837" spans="1:40" x14ac:dyDescent="0.25">
      <c r="A2837" s="212" t="s">
        <v>7819</v>
      </c>
      <c r="B2837" s="212">
        <v>1</v>
      </c>
      <c r="C2837" s="212" t="s">
        <v>7820</v>
      </c>
      <c r="D2837" s="212" t="s">
        <v>149</v>
      </c>
      <c r="E2837" s="212">
        <v>23</v>
      </c>
      <c r="F2837" s="212" t="s">
        <v>22</v>
      </c>
      <c r="G2837" s="212" t="s">
        <v>7872</v>
      </c>
      <c r="H2837" s="212">
        <v>3488</v>
      </c>
      <c r="I2837" s="212" t="s">
        <v>2426</v>
      </c>
      <c r="J2837" s="212">
        <v>1470</v>
      </c>
      <c r="K2837" s="212" t="s">
        <v>466</v>
      </c>
      <c r="L2837" s="212" t="s">
        <v>467</v>
      </c>
      <c r="M2837" s="212"/>
      <c r="N2837" s="212"/>
      <c r="O2837" s="212"/>
      <c r="P2837" s="212"/>
      <c r="Q2837" s="212"/>
      <c r="R2837" s="212"/>
      <c r="S2837" s="212"/>
      <c r="T2837" s="212"/>
      <c r="U2837" s="212"/>
      <c r="V2837" s="212"/>
      <c r="W2837" s="212"/>
      <c r="X2837" s="212"/>
      <c r="Y2837" s="212">
        <v>1374</v>
      </c>
      <c r="Z2837" s="212" t="s">
        <v>336</v>
      </c>
      <c r="AA2837" s="212" t="s">
        <v>337</v>
      </c>
      <c r="AB2837" s="212">
        <v>46144.800000000003</v>
      </c>
      <c r="AC2837" s="212">
        <v>57219.552000000003</v>
      </c>
      <c r="AD2837" s="212">
        <v>8.3299999999999999E-2</v>
      </c>
      <c r="AE2837" s="212">
        <v>0</v>
      </c>
      <c r="AF2837" s="212">
        <v>8.3299999999999999E-2</v>
      </c>
      <c r="AG2837" s="212">
        <v>0</v>
      </c>
      <c r="AH2837" s="212">
        <v>3845.4</v>
      </c>
      <c r="AI2837" s="212">
        <v>4768.3</v>
      </c>
      <c r="AJ2837" s="212">
        <v>0</v>
      </c>
      <c r="AK2837" s="212">
        <v>0</v>
      </c>
      <c r="AL2837" s="212">
        <v>0</v>
      </c>
      <c r="AM2837">
        <v>1</v>
      </c>
      <c r="AN2837" t="str">
        <f>VLOOKUP(H2837,'Base Art'!$A:$AJ,36,FALSE)</f>
        <v>LHERITIER ARGENTINA S.A.</v>
      </c>
    </row>
    <row r="2838" spans="1:40" x14ac:dyDescent="0.25">
      <c r="A2838" s="212" t="s">
        <v>7819</v>
      </c>
      <c r="B2838" s="212">
        <v>1</v>
      </c>
      <c r="C2838" s="212" t="s">
        <v>7820</v>
      </c>
      <c r="D2838" s="212" t="s">
        <v>149</v>
      </c>
      <c r="E2838" s="212">
        <v>23</v>
      </c>
      <c r="F2838" s="212" t="s">
        <v>22</v>
      </c>
      <c r="G2838" s="212" t="s">
        <v>534</v>
      </c>
      <c r="H2838" s="212">
        <v>3536</v>
      </c>
      <c r="I2838" s="212" t="s">
        <v>535</v>
      </c>
      <c r="J2838" s="212">
        <v>1422</v>
      </c>
      <c r="K2838" s="212" t="s">
        <v>382</v>
      </c>
      <c r="L2838" s="212" t="s">
        <v>383</v>
      </c>
      <c r="M2838" s="212"/>
      <c r="N2838" s="212"/>
      <c r="O2838" s="212"/>
      <c r="P2838" s="212"/>
      <c r="Q2838" s="212"/>
      <c r="R2838" s="212"/>
      <c r="S2838" s="212"/>
      <c r="T2838" s="212"/>
      <c r="U2838" s="212"/>
      <c r="V2838" s="212"/>
      <c r="W2838" s="212"/>
      <c r="X2838" s="212"/>
      <c r="Y2838" s="212">
        <v>1373</v>
      </c>
      <c r="Z2838" s="212" t="s">
        <v>386</v>
      </c>
      <c r="AA2838" s="212" t="s">
        <v>387</v>
      </c>
      <c r="AB2838" s="212">
        <v>21810.406999999999</v>
      </c>
      <c r="AC2838" s="212">
        <v>26390.592000000001</v>
      </c>
      <c r="AD2838" s="212">
        <v>0.22220000000000001</v>
      </c>
      <c r="AE2838" s="212">
        <v>8.3299999999999999E-2</v>
      </c>
      <c r="AF2838" s="212">
        <v>0.30559999999999998</v>
      </c>
      <c r="AG2838" s="212">
        <v>0</v>
      </c>
      <c r="AH2838" s="212">
        <v>6664.29</v>
      </c>
      <c r="AI2838" s="212">
        <v>8063.79</v>
      </c>
      <c r="AJ2838" s="212">
        <v>0</v>
      </c>
      <c r="AK2838" s="212">
        <v>0</v>
      </c>
      <c r="AL2838" s="212">
        <v>0</v>
      </c>
      <c r="AM2838">
        <v>1</v>
      </c>
      <c r="AN2838" t="str">
        <f>VLOOKUP(H2838,'Base Art'!$A:$AJ,36,FALSE)</f>
        <v>ARCOR S.A.I.C.</v>
      </c>
    </row>
    <row r="2839" spans="1:40" x14ac:dyDescent="0.25">
      <c r="A2839" s="212" t="s">
        <v>7819</v>
      </c>
      <c r="B2839" s="212">
        <v>1</v>
      </c>
      <c r="C2839" s="212" t="s">
        <v>7820</v>
      </c>
      <c r="D2839" s="212" t="s">
        <v>149</v>
      </c>
      <c r="E2839" s="212">
        <v>23</v>
      </c>
      <c r="F2839" s="212" t="s">
        <v>22</v>
      </c>
      <c r="G2839" s="212" t="s">
        <v>536</v>
      </c>
      <c r="H2839" s="212">
        <v>3537</v>
      </c>
      <c r="I2839" s="212" t="s">
        <v>537</v>
      </c>
      <c r="J2839" s="212">
        <v>1422</v>
      </c>
      <c r="K2839" s="212" t="s">
        <v>382</v>
      </c>
      <c r="L2839" s="212" t="s">
        <v>383</v>
      </c>
      <c r="M2839" s="212"/>
      <c r="N2839" s="212"/>
      <c r="O2839" s="212"/>
      <c r="P2839" s="212">
        <v>1167</v>
      </c>
      <c r="Q2839" s="212" t="s">
        <v>538</v>
      </c>
      <c r="R2839" s="212" t="s">
        <v>539</v>
      </c>
      <c r="S2839" s="212"/>
      <c r="T2839" s="212"/>
      <c r="U2839" s="212"/>
      <c r="V2839" s="212"/>
      <c r="W2839" s="212"/>
      <c r="X2839" s="212"/>
      <c r="Y2839" s="212">
        <v>1373</v>
      </c>
      <c r="Z2839" s="212" t="s">
        <v>386</v>
      </c>
      <c r="AA2839" s="212" t="s">
        <v>387</v>
      </c>
      <c r="AB2839" s="212">
        <v>29989.31</v>
      </c>
      <c r="AC2839" s="212">
        <v>36287.063999999998</v>
      </c>
      <c r="AD2839" s="212">
        <v>0.22220000000000001</v>
      </c>
      <c r="AE2839" s="212">
        <v>0</v>
      </c>
      <c r="AF2839" s="212">
        <v>0.22220000000000001</v>
      </c>
      <c r="AG2839" s="212">
        <v>0</v>
      </c>
      <c r="AH2839" s="212">
        <v>6664.29</v>
      </c>
      <c r="AI2839" s="212">
        <v>8063.79</v>
      </c>
      <c r="AJ2839" s="212">
        <v>0</v>
      </c>
      <c r="AK2839" s="212">
        <v>0</v>
      </c>
      <c r="AL2839" s="212">
        <v>0</v>
      </c>
      <c r="AM2839">
        <v>1</v>
      </c>
      <c r="AN2839" t="str">
        <f>VLOOKUP(H2839,'Base Art'!$A:$AJ,36,FALSE)</f>
        <v>ARCOR S.A.I.C.</v>
      </c>
    </row>
    <row r="2840" spans="1:40" x14ac:dyDescent="0.25">
      <c r="A2840" s="212" t="s">
        <v>7819</v>
      </c>
      <c r="B2840" s="212">
        <v>1</v>
      </c>
      <c r="C2840" s="212" t="s">
        <v>7820</v>
      </c>
      <c r="D2840" s="212" t="s">
        <v>149</v>
      </c>
      <c r="E2840" s="212">
        <v>23</v>
      </c>
      <c r="F2840" s="212" t="s">
        <v>22</v>
      </c>
      <c r="G2840" s="212" t="s">
        <v>1689</v>
      </c>
      <c r="H2840" s="212">
        <v>3615</v>
      </c>
      <c r="I2840" s="212" t="s">
        <v>1690</v>
      </c>
      <c r="J2840" s="212">
        <v>1187</v>
      </c>
      <c r="K2840" s="212" t="s">
        <v>1645</v>
      </c>
      <c r="L2840" s="212" t="s">
        <v>1646</v>
      </c>
      <c r="M2840" s="212"/>
      <c r="N2840" s="212"/>
      <c r="O2840" s="212"/>
      <c r="P2840" s="212"/>
      <c r="Q2840" s="212"/>
      <c r="R2840" s="212"/>
      <c r="S2840" s="212"/>
      <c r="T2840" s="212"/>
      <c r="U2840" s="212"/>
      <c r="V2840" s="212"/>
      <c r="W2840" s="212"/>
      <c r="X2840" s="212"/>
      <c r="Y2840" s="212">
        <v>1374</v>
      </c>
      <c r="Z2840" s="212" t="s">
        <v>336</v>
      </c>
      <c r="AA2840" s="212" t="s">
        <v>337</v>
      </c>
      <c r="AB2840" s="212">
        <v>69873.56</v>
      </c>
      <c r="AC2840" s="212">
        <v>85585.781000000003</v>
      </c>
      <c r="AD2840" s="212">
        <v>0.5</v>
      </c>
      <c r="AE2840" s="212">
        <v>0</v>
      </c>
      <c r="AF2840" s="212">
        <v>0.5</v>
      </c>
      <c r="AG2840" s="212">
        <v>0</v>
      </c>
      <c r="AH2840" s="212">
        <v>34936.78</v>
      </c>
      <c r="AI2840" s="212">
        <v>42792.89</v>
      </c>
      <c r="AJ2840" s="212">
        <v>1</v>
      </c>
      <c r="AK2840" s="212">
        <v>0.5</v>
      </c>
      <c r="AL2840" s="212">
        <v>0</v>
      </c>
      <c r="AM2840">
        <v>1</v>
      </c>
      <c r="AN2840" t="str">
        <f>VLOOKUP(H2840,'Base Art'!$A:$AJ,36,FALSE)</f>
        <v>MONDELEZ ARGENTINA S.A.</v>
      </c>
    </row>
    <row r="2841" spans="1:40" x14ac:dyDescent="0.25">
      <c r="A2841" s="212" t="s">
        <v>7819</v>
      </c>
      <c r="B2841" s="212">
        <v>1</v>
      </c>
      <c r="C2841" s="212" t="s">
        <v>7820</v>
      </c>
      <c r="D2841" s="212" t="s">
        <v>149</v>
      </c>
      <c r="E2841" s="212">
        <v>23</v>
      </c>
      <c r="F2841" s="212" t="s">
        <v>22</v>
      </c>
      <c r="G2841" s="212" t="s">
        <v>1691</v>
      </c>
      <c r="H2841" s="212">
        <v>3620</v>
      </c>
      <c r="I2841" s="212" t="s">
        <v>1692</v>
      </c>
      <c r="J2841" s="212">
        <v>1187</v>
      </c>
      <c r="K2841" s="212" t="s">
        <v>1645</v>
      </c>
      <c r="L2841" s="212" t="s">
        <v>1646</v>
      </c>
      <c r="M2841" s="212"/>
      <c r="N2841" s="212"/>
      <c r="O2841" s="212"/>
      <c r="P2841" s="212"/>
      <c r="Q2841" s="212"/>
      <c r="R2841" s="212"/>
      <c r="S2841" s="212"/>
      <c r="T2841" s="212"/>
      <c r="U2841" s="212"/>
      <c r="V2841" s="212"/>
      <c r="W2841" s="212"/>
      <c r="X2841" s="212"/>
      <c r="Y2841" s="212">
        <v>1374</v>
      </c>
      <c r="Z2841" s="212" t="s">
        <v>336</v>
      </c>
      <c r="AA2841" s="212" t="s">
        <v>337</v>
      </c>
      <c r="AB2841" s="212">
        <v>68333.456000000006</v>
      </c>
      <c r="AC2841" s="212">
        <v>84057.665999999997</v>
      </c>
      <c r="AD2841" s="212">
        <v>0.25</v>
      </c>
      <c r="AE2841" s="212">
        <v>0</v>
      </c>
      <c r="AF2841" s="212">
        <v>0.25</v>
      </c>
      <c r="AG2841" s="212">
        <v>0</v>
      </c>
      <c r="AH2841" s="212">
        <v>17083.36</v>
      </c>
      <c r="AI2841" s="212">
        <v>21014.42</v>
      </c>
      <c r="AJ2841" s="212">
        <v>2</v>
      </c>
      <c r="AK2841" s="212">
        <v>0.13</v>
      </c>
      <c r="AL2841" s="212">
        <v>0</v>
      </c>
      <c r="AM2841">
        <v>1</v>
      </c>
      <c r="AN2841" t="str">
        <f>VLOOKUP(H2841,'Base Art'!$A:$AJ,36,FALSE)</f>
        <v>MONDELEZ ARGENTINA S.A.</v>
      </c>
    </row>
    <row r="2842" spans="1:40" x14ac:dyDescent="0.25">
      <c r="A2842" s="212" t="s">
        <v>7819</v>
      </c>
      <c r="B2842" s="212">
        <v>1</v>
      </c>
      <c r="C2842" s="212" t="s">
        <v>7820</v>
      </c>
      <c r="D2842" s="212" t="s">
        <v>149</v>
      </c>
      <c r="E2842" s="212">
        <v>23</v>
      </c>
      <c r="F2842" s="212" t="s">
        <v>22</v>
      </c>
      <c r="G2842" s="212" t="s">
        <v>1707</v>
      </c>
      <c r="H2842" s="212">
        <v>3626</v>
      </c>
      <c r="I2842" s="212" t="s">
        <v>1708</v>
      </c>
      <c r="J2842" s="212">
        <v>1187</v>
      </c>
      <c r="K2842" s="212" t="s">
        <v>1645</v>
      </c>
      <c r="L2842" s="212" t="s">
        <v>1646</v>
      </c>
      <c r="M2842" s="212"/>
      <c r="N2842" s="212"/>
      <c r="O2842" s="212"/>
      <c r="P2842" s="212"/>
      <c r="Q2842" s="212"/>
      <c r="R2842" s="212"/>
      <c r="S2842" s="212"/>
      <c r="T2842" s="212"/>
      <c r="U2842" s="212"/>
      <c r="V2842" s="212"/>
      <c r="W2842" s="212"/>
      <c r="X2842" s="212"/>
      <c r="Y2842" s="212">
        <v>1374</v>
      </c>
      <c r="Z2842" s="212" t="s">
        <v>336</v>
      </c>
      <c r="AA2842" s="212" t="s">
        <v>337</v>
      </c>
      <c r="AB2842" s="212">
        <v>70488.464999999997</v>
      </c>
      <c r="AC2842" s="212">
        <v>86321.679000000004</v>
      </c>
      <c r="AD2842" s="212">
        <v>0.33329999999999999</v>
      </c>
      <c r="AE2842" s="212">
        <v>0</v>
      </c>
      <c r="AF2842" s="212">
        <v>0.33329999999999999</v>
      </c>
      <c r="AG2842" s="212">
        <v>0</v>
      </c>
      <c r="AH2842" s="212">
        <v>23496.15</v>
      </c>
      <c r="AI2842" s="212">
        <v>28773.89</v>
      </c>
      <c r="AJ2842" s="212">
        <v>1</v>
      </c>
      <c r="AK2842" s="212">
        <v>0.33</v>
      </c>
      <c r="AL2842" s="212">
        <v>0</v>
      </c>
      <c r="AM2842">
        <v>1</v>
      </c>
      <c r="AN2842" t="str">
        <f>VLOOKUP(H2842,'Base Art'!$A:$AJ,36,FALSE)</f>
        <v>MONDELEZ ARGENTINA S.A.</v>
      </c>
    </row>
    <row r="2843" spans="1:40" x14ac:dyDescent="0.25">
      <c r="A2843" s="212" t="s">
        <v>7819</v>
      </c>
      <c r="B2843" s="212">
        <v>1</v>
      </c>
      <c r="C2843" s="212" t="s">
        <v>7820</v>
      </c>
      <c r="D2843" s="212" t="s">
        <v>149</v>
      </c>
      <c r="E2843" s="212">
        <v>23</v>
      </c>
      <c r="F2843" s="212" t="s">
        <v>22</v>
      </c>
      <c r="G2843" s="212" t="s">
        <v>1693</v>
      </c>
      <c r="H2843" s="212">
        <v>3658</v>
      </c>
      <c r="I2843" s="212" t="s">
        <v>1694</v>
      </c>
      <c r="J2843" s="212">
        <v>1187</v>
      </c>
      <c r="K2843" s="212" t="s">
        <v>1645</v>
      </c>
      <c r="L2843" s="212" t="s">
        <v>1646</v>
      </c>
      <c r="M2843" s="212"/>
      <c r="N2843" s="212"/>
      <c r="O2843" s="212"/>
      <c r="P2843" s="212"/>
      <c r="Q2843" s="212"/>
      <c r="R2843" s="212"/>
      <c r="S2843" s="212"/>
      <c r="T2843" s="212"/>
      <c r="U2843" s="212"/>
      <c r="V2843" s="212"/>
      <c r="W2843" s="212"/>
      <c r="X2843" s="212"/>
      <c r="Y2843" s="212">
        <v>1374</v>
      </c>
      <c r="Z2843" s="212" t="s">
        <v>336</v>
      </c>
      <c r="AA2843" s="212" t="s">
        <v>337</v>
      </c>
      <c r="AB2843" s="212">
        <v>67582.539000000004</v>
      </c>
      <c r="AC2843" s="212">
        <v>82788.615000000005</v>
      </c>
      <c r="AD2843" s="212">
        <v>0.16669999999999999</v>
      </c>
      <c r="AE2843" s="212">
        <v>0</v>
      </c>
      <c r="AF2843" s="212">
        <v>0.16669999999999999</v>
      </c>
      <c r="AG2843" s="212">
        <v>0</v>
      </c>
      <c r="AH2843" s="212">
        <v>11263.76</v>
      </c>
      <c r="AI2843" s="212">
        <v>13798.1</v>
      </c>
      <c r="AJ2843" s="212">
        <v>0</v>
      </c>
      <c r="AK2843" s="212">
        <v>0</v>
      </c>
      <c r="AL2843" s="212">
        <v>0</v>
      </c>
      <c r="AM2843">
        <v>1</v>
      </c>
      <c r="AN2843" t="str">
        <f>VLOOKUP(H2843,'Base Art'!$A:$AJ,36,FALSE)</f>
        <v>MONDELEZ ARGENTINA S.A.</v>
      </c>
    </row>
    <row r="2844" spans="1:40" x14ac:dyDescent="0.25">
      <c r="A2844" s="212" t="s">
        <v>7819</v>
      </c>
      <c r="B2844" s="212">
        <v>1</v>
      </c>
      <c r="C2844" s="212" t="s">
        <v>7820</v>
      </c>
      <c r="D2844" s="212" t="s">
        <v>149</v>
      </c>
      <c r="E2844" s="212">
        <v>23</v>
      </c>
      <c r="F2844" s="212" t="s">
        <v>22</v>
      </c>
      <c r="G2844" s="212" t="s">
        <v>542</v>
      </c>
      <c r="H2844" s="212">
        <v>3994</v>
      </c>
      <c r="I2844" s="212" t="s">
        <v>543</v>
      </c>
      <c r="J2844" s="212"/>
      <c r="K2844" s="212"/>
      <c r="L2844" s="212"/>
      <c r="M2844" s="212"/>
      <c r="N2844" s="212"/>
      <c r="O2844" s="212"/>
      <c r="P2844" s="212"/>
      <c r="Q2844" s="212"/>
      <c r="R2844" s="212"/>
      <c r="S2844" s="212"/>
      <c r="T2844" s="212"/>
      <c r="U2844" s="212"/>
      <c r="V2844" s="212"/>
      <c r="W2844" s="212"/>
      <c r="X2844" s="212"/>
      <c r="Y2844" s="212">
        <v>1373</v>
      </c>
      <c r="Z2844" s="212" t="s">
        <v>386</v>
      </c>
      <c r="AA2844" s="212" t="s">
        <v>387</v>
      </c>
      <c r="AB2844" s="212">
        <v>72003.12</v>
      </c>
      <c r="AC2844" s="212">
        <v>89283.839999999997</v>
      </c>
      <c r="AD2844" s="212">
        <v>3.3300000000000003E-2</v>
      </c>
      <c r="AE2844" s="212">
        <v>0</v>
      </c>
      <c r="AF2844" s="212">
        <v>3.3300000000000003E-2</v>
      </c>
      <c r="AG2844" s="212">
        <v>0</v>
      </c>
      <c r="AH2844" s="212">
        <v>2400.1</v>
      </c>
      <c r="AI2844" s="212">
        <v>2976.13</v>
      </c>
      <c r="AJ2844" s="212">
        <v>0</v>
      </c>
      <c r="AK2844" s="212">
        <v>0</v>
      </c>
      <c r="AL2844" s="212">
        <v>0</v>
      </c>
      <c r="AM2844">
        <v>1</v>
      </c>
      <c r="AN2844" t="str">
        <f>VLOOKUP(H2844,'Base Art'!$A:$AJ,36,FALSE)</f>
        <v>MONDELEZ ARGENTINA S.A.</v>
      </c>
    </row>
    <row r="2845" spans="1:40" x14ac:dyDescent="0.25">
      <c r="A2845" s="212" t="s">
        <v>7819</v>
      </c>
      <c r="B2845" s="212">
        <v>1</v>
      </c>
      <c r="C2845" s="212" t="s">
        <v>7820</v>
      </c>
      <c r="D2845" s="212" t="s">
        <v>149</v>
      </c>
      <c r="E2845" s="212">
        <v>23</v>
      </c>
      <c r="F2845" s="212" t="s">
        <v>22</v>
      </c>
      <c r="G2845" s="212" t="s">
        <v>546</v>
      </c>
      <c r="H2845" s="212">
        <v>4117</v>
      </c>
      <c r="I2845" s="212" t="s">
        <v>547</v>
      </c>
      <c r="J2845" s="212">
        <v>1019</v>
      </c>
      <c r="K2845" s="212" t="s">
        <v>266</v>
      </c>
      <c r="L2845" s="212" t="s">
        <v>297</v>
      </c>
      <c r="M2845" s="212"/>
      <c r="N2845" s="212"/>
      <c r="O2845" s="212"/>
      <c r="P2845" s="212">
        <v>1020</v>
      </c>
      <c r="Q2845" s="212" t="s">
        <v>298</v>
      </c>
      <c r="R2845" s="212" t="s">
        <v>299</v>
      </c>
      <c r="S2845" s="212"/>
      <c r="T2845" s="212"/>
      <c r="U2845" s="212"/>
      <c r="V2845" s="212"/>
      <c r="W2845" s="212"/>
      <c r="X2845" s="212"/>
      <c r="Y2845" s="212">
        <v>1402</v>
      </c>
      <c r="Z2845" s="212" t="s">
        <v>300</v>
      </c>
      <c r="AA2845" s="212" t="s">
        <v>301</v>
      </c>
      <c r="AB2845" s="212">
        <v>139317.71400000001</v>
      </c>
      <c r="AC2845" s="212">
        <v>168574.435</v>
      </c>
      <c r="AD2845" s="212">
        <v>0.33329999999999999</v>
      </c>
      <c r="AE2845" s="212">
        <v>0</v>
      </c>
      <c r="AF2845" s="212">
        <v>0.33329999999999999</v>
      </c>
      <c r="AG2845" s="212">
        <v>0</v>
      </c>
      <c r="AH2845" s="212">
        <v>46439.24</v>
      </c>
      <c r="AI2845" s="212">
        <v>56191.48</v>
      </c>
      <c r="AJ2845" s="212">
        <v>1</v>
      </c>
      <c r="AK2845" s="212">
        <v>0.33</v>
      </c>
      <c r="AL2845" s="212">
        <v>0</v>
      </c>
      <c r="AM2845">
        <v>1</v>
      </c>
      <c r="AN2845" t="str">
        <f>VLOOKUP(H2845,'Base Art'!$A:$AJ,36,FALSE)</f>
        <v>ENERGIZER ARGENTINA S.A.</v>
      </c>
    </row>
    <row r="2846" spans="1:40" x14ac:dyDescent="0.25">
      <c r="A2846" s="212" t="s">
        <v>7819</v>
      </c>
      <c r="B2846" s="212">
        <v>1</v>
      </c>
      <c r="C2846" s="212" t="s">
        <v>7820</v>
      </c>
      <c r="D2846" s="212" t="s">
        <v>149</v>
      </c>
      <c r="E2846" s="212">
        <v>23</v>
      </c>
      <c r="F2846" s="212" t="s">
        <v>22</v>
      </c>
      <c r="G2846" s="212" t="s">
        <v>548</v>
      </c>
      <c r="H2846" s="212">
        <v>4118</v>
      </c>
      <c r="I2846" s="212" t="s">
        <v>549</v>
      </c>
      <c r="J2846" s="212">
        <v>1019</v>
      </c>
      <c r="K2846" s="212" t="s">
        <v>266</v>
      </c>
      <c r="L2846" s="212" t="s">
        <v>297</v>
      </c>
      <c r="M2846" s="212"/>
      <c r="N2846" s="212"/>
      <c r="O2846" s="212"/>
      <c r="P2846" s="212">
        <v>1020</v>
      </c>
      <c r="Q2846" s="212" t="s">
        <v>298</v>
      </c>
      <c r="R2846" s="212" t="s">
        <v>299</v>
      </c>
      <c r="S2846" s="212"/>
      <c r="T2846" s="212"/>
      <c r="U2846" s="212"/>
      <c r="V2846" s="212"/>
      <c r="W2846" s="212"/>
      <c r="X2846" s="212"/>
      <c r="Y2846" s="212">
        <v>1402</v>
      </c>
      <c r="Z2846" s="212" t="s">
        <v>300</v>
      </c>
      <c r="AA2846" s="212" t="s">
        <v>301</v>
      </c>
      <c r="AB2846" s="212">
        <v>141023.64499999999</v>
      </c>
      <c r="AC2846" s="212">
        <v>170638.609</v>
      </c>
      <c r="AD2846" s="212">
        <v>0.16669999999999999</v>
      </c>
      <c r="AE2846" s="212">
        <v>0</v>
      </c>
      <c r="AF2846" s="212">
        <v>0.16669999999999999</v>
      </c>
      <c r="AG2846" s="212">
        <v>0</v>
      </c>
      <c r="AH2846" s="212">
        <v>23503.94</v>
      </c>
      <c r="AI2846" s="212">
        <v>28439.77</v>
      </c>
      <c r="AJ2846" s="212">
        <v>0</v>
      </c>
      <c r="AK2846" s="212">
        <v>0</v>
      </c>
      <c r="AL2846" s="212">
        <v>0</v>
      </c>
      <c r="AM2846">
        <v>1</v>
      </c>
      <c r="AN2846" t="str">
        <f>VLOOKUP(H2846,'Base Art'!$A:$AJ,36,FALSE)</f>
        <v>ENERGIZER ARGENTINA S.A.</v>
      </c>
    </row>
    <row r="2847" spans="1:40" x14ac:dyDescent="0.25">
      <c r="A2847" s="212" t="s">
        <v>7819</v>
      </c>
      <c r="B2847" s="212">
        <v>1</v>
      </c>
      <c r="C2847" s="212" t="s">
        <v>7820</v>
      </c>
      <c r="D2847" s="212" t="s">
        <v>149</v>
      </c>
      <c r="E2847" s="212">
        <v>23</v>
      </c>
      <c r="F2847" s="212" t="s">
        <v>22</v>
      </c>
      <c r="G2847" s="212" t="s">
        <v>978</v>
      </c>
      <c r="H2847" s="212">
        <v>4177</v>
      </c>
      <c r="I2847" s="212" t="s">
        <v>979</v>
      </c>
      <c r="J2847" s="212">
        <v>1416</v>
      </c>
      <c r="K2847" s="212" t="s">
        <v>552</v>
      </c>
      <c r="L2847" s="212" t="s">
        <v>553</v>
      </c>
      <c r="M2847" s="212"/>
      <c r="N2847" s="212"/>
      <c r="O2847" s="212"/>
      <c r="P2847" s="212">
        <v>1070</v>
      </c>
      <c r="Q2847" s="212" t="s">
        <v>554</v>
      </c>
      <c r="R2847" s="212" t="s">
        <v>555</v>
      </c>
      <c r="S2847" s="212"/>
      <c r="T2847" s="212"/>
      <c r="U2847" s="212"/>
      <c r="V2847" s="212"/>
      <c r="W2847" s="212"/>
      <c r="X2847" s="212"/>
      <c r="Y2847" s="212">
        <v>1372</v>
      </c>
      <c r="Z2847" s="212" t="s">
        <v>346</v>
      </c>
      <c r="AA2847" s="212" t="s">
        <v>347</v>
      </c>
      <c r="AB2847" s="212">
        <v>102392.47100000001</v>
      </c>
      <c r="AC2847" s="212">
        <v>126966.666</v>
      </c>
      <c r="AD2847" s="212">
        <v>0.125</v>
      </c>
      <c r="AE2847" s="212">
        <v>0</v>
      </c>
      <c r="AF2847" s="212">
        <v>0.125</v>
      </c>
      <c r="AG2847" s="212">
        <v>0</v>
      </c>
      <c r="AH2847" s="212">
        <v>12799.06</v>
      </c>
      <c r="AI2847" s="212">
        <v>15870.83</v>
      </c>
      <c r="AJ2847" s="212">
        <v>0</v>
      </c>
      <c r="AK2847" s="212">
        <v>0</v>
      </c>
      <c r="AL2847" s="212">
        <v>0</v>
      </c>
      <c r="AM2847">
        <v>1</v>
      </c>
      <c r="AN2847" t="str">
        <f>VLOOKUP(H2847,'Base Art'!$A:$AJ,36,FALSE)</f>
        <v>ARCOR S.A.I.C.</v>
      </c>
    </row>
    <row r="2848" spans="1:40" x14ac:dyDescent="0.25">
      <c r="A2848" s="212" t="s">
        <v>7819</v>
      </c>
      <c r="B2848" s="212">
        <v>1</v>
      </c>
      <c r="C2848" s="212" t="s">
        <v>7820</v>
      </c>
      <c r="D2848" s="212" t="s">
        <v>149</v>
      </c>
      <c r="E2848" s="212">
        <v>23</v>
      </c>
      <c r="F2848" s="212" t="s">
        <v>22</v>
      </c>
      <c r="G2848" s="212" t="s">
        <v>1102</v>
      </c>
      <c r="H2848" s="212">
        <v>4298</v>
      </c>
      <c r="I2848" s="212" t="s">
        <v>1103</v>
      </c>
      <c r="J2848" s="212">
        <v>1194</v>
      </c>
      <c r="K2848" s="212" t="s">
        <v>310</v>
      </c>
      <c r="L2848" s="212" t="s">
        <v>311</v>
      </c>
      <c r="M2848" s="212"/>
      <c r="N2848" s="212"/>
      <c r="O2848" s="212"/>
      <c r="P2848" s="212">
        <v>1106</v>
      </c>
      <c r="Q2848" s="212" t="s">
        <v>1088</v>
      </c>
      <c r="R2848" s="212" t="s">
        <v>1089</v>
      </c>
      <c r="S2848" s="212"/>
      <c r="T2848" s="212"/>
      <c r="U2848" s="212"/>
      <c r="V2848" s="212"/>
      <c r="W2848" s="212"/>
      <c r="X2848" s="212"/>
      <c r="Y2848" s="212">
        <v>1375</v>
      </c>
      <c r="Z2848" s="212" t="s">
        <v>314</v>
      </c>
      <c r="AA2848" s="212" t="s">
        <v>315</v>
      </c>
      <c r="AB2848" s="212">
        <v>50021.4</v>
      </c>
      <c r="AC2848" s="212">
        <v>61976.514999999999</v>
      </c>
      <c r="AD2848" s="212">
        <v>1</v>
      </c>
      <c r="AE2848" s="212">
        <v>0</v>
      </c>
      <c r="AF2848" s="212">
        <v>1</v>
      </c>
      <c r="AG2848" s="212">
        <v>0</v>
      </c>
      <c r="AH2848" s="212">
        <v>50021.4</v>
      </c>
      <c r="AI2848" s="212">
        <v>61976.51</v>
      </c>
      <c r="AJ2848" s="212">
        <v>1</v>
      </c>
      <c r="AK2848" s="212">
        <v>1</v>
      </c>
      <c r="AL2848" s="212">
        <v>0</v>
      </c>
      <c r="AM2848">
        <v>1</v>
      </c>
      <c r="AN2848" t="str">
        <f>VLOOKUP(H2848,'Base Art'!$A:$AJ,36,FALSE)</f>
        <v>MASTERFOODS ARGENTINA LTD.</v>
      </c>
    </row>
    <row r="2849" spans="1:40" x14ac:dyDescent="0.25">
      <c r="A2849" s="212" t="s">
        <v>7819</v>
      </c>
      <c r="B2849" s="212">
        <v>1</v>
      </c>
      <c r="C2849" s="212" t="s">
        <v>7820</v>
      </c>
      <c r="D2849" s="212" t="s">
        <v>149</v>
      </c>
      <c r="E2849" s="212">
        <v>23</v>
      </c>
      <c r="F2849" s="212" t="s">
        <v>22</v>
      </c>
      <c r="G2849" s="212" t="s">
        <v>980</v>
      </c>
      <c r="H2849" s="212">
        <v>4406</v>
      </c>
      <c r="I2849" s="212" t="s">
        <v>981</v>
      </c>
      <c r="J2849" s="212">
        <v>1414</v>
      </c>
      <c r="K2849" s="212" t="s">
        <v>372</v>
      </c>
      <c r="L2849" s="212" t="s">
        <v>373</v>
      </c>
      <c r="M2849" s="212"/>
      <c r="N2849" s="212"/>
      <c r="O2849" s="212"/>
      <c r="P2849" s="212">
        <v>1072</v>
      </c>
      <c r="Q2849" s="212" t="s">
        <v>374</v>
      </c>
      <c r="R2849" s="212" t="s">
        <v>375</v>
      </c>
      <c r="S2849" s="212"/>
      <c r="T2849" s="212"/>
      <c r="U2849" s="212"/>
      <c r="V2849" s="212"/>
      <c r="W2849" s="212"/>
      <c r="X2849" s="212"/>
      <c r="Y2849" s="212">
        <v>1374</v>
      </c>
      <c r="Z2849" s="212" t="s">
        <v>336</v>
      </c>
      <c r="AA2849" s="212" t="s">
        <v>337</v>
      </c>
      <c r="AB2849" s="212">
        <v>33736.029000000002</v>
      </c>
      <c r="AC2849" s="212">
        <v>41051.224000000002</v>
      </c>
      <c r="AD2849" s="212">
        <v>0.66669999999999996</v>
      </c>
      <c r="AE2849" s="212">
        <v>0</v>
      </c>
      <c r="AF2849" s="212">
        <v>0.66669999999999996</v>
      </c>
      <c r="AG2849" s="212">
        <v>0</v>
      </c>
      <c r="AH2849" s="212">
        <v>22490.69</v>
      </c>
      <c r="AI2849" s="212">
        <v>27367.48</v>
      </c>
      <c r="AJ2849" s="212">
        <v>4</v>
      </c>
      <c r="AK2849" s="212">
        <v>0.17</v>
      </c>
      <c r="AL2849" s="212">
        <v>0</v>
      </c>
      <c r="AM2849">
        <v>1</v>
      </c>
      <c r="AN2849" t="str">
        <f>VLOOKUP(H2849,'Base Art'!$A:$AJ,36,FALSE)</f>
        <v>ARCOR S.A.I.C.</v>
      </c>
    </row>
    <row r="2850" spans="1:40" x14ac:dyDescent="0.25">
      <c r="A2850" s="212" t="s">
        <v>7819</v>
      </c>
      <c r="B2850" s="212">
        <v>1</v>
      </c>
      <c r="C2850" s="212" t="s">
        <v>7820</v>
      </c>
      <c r="D2850" s="212" t="s">
        <v>149</v>
      </c>
      <c r="E2850" s="212">
        <v>23</v>
      </c>
      <c r="F2850" s="212" t="s">
        <v>22</v>
      </c>
      <c r="G2850" s="212" t="s">
        <v>982</v>
      </c>
      <c r="H2850" s="212">
        <v>4414</v>
      </c>
      <c r="I2850" s="212" t="s">
        <v>983</v>
      </c>
      <c r="J2850" s="212"/>
      <c r="K2850" s="212"/>
      <c r="L2850" s="212"/>
      <c r="M2850" s="212"/>
      <c r="N2850" s="212"/>
      <c r="O2850" s="212"/>
      <c r="P2850" s="212">
        <v>1069</v>
      </c>
      <c r="Q2850" s="212" t="s">
        <v>340</v>
      </c>
      <c r="R2850" s="212" t="s">
        <v>341</v>
      </c>
      <c r="S2850" s="212"/>
      <c r="T2850" s="212"/>
      <c r="U2850" s="212"/>
      <c r="V2850" s="212"/>
      <c r="W2850" s="212"/>
      <c r="X2850" s="212"/>
      <c r="Y2850" s="212">
        <v>1374</v>
      </c>
      <c r="Z2850" s="212" t="s">
        <v>336</v>
      </c>
      <c r="AA2850" s="212" t="s">
        <v>337</v>
      </c>
      <c r="AB2850" s="212">
        <v>53883.12</v>
      </c>
      <c r="AC2850" s="212">
        <v>65198.563000000002</v>
      </c>
      <c r="AD2850" s="212">
        <v>7.1400000000000005E-2</v>
      </c>
      <c r="AE2850" s="212">
        <v>0</v>
      </c>
      <c r="AF2850" s="212">
        <v>7.1400000000000005E-2</v>
      </c>
      <c r="AG2850" s="212">
        <v>0</v>
      </c>
      <c r="AH2850" s="212">
        <v>3848.79</v>
      </c>
      <c r="AI2850" s="212">
        <v>4657.04</v>
      </c>
      <c r="AJ2850" s="212">
        <v>0</v>
      </c>
      <c r="AK2850" s="212">
        <v>0</v>
      </c>
      <c r="AL2850" s="212">
        <v>0</v>
      </c>
      <c r="AM2850">
        <v>1</v>
      </c>
      <c r="AN2850" t="str">
        <f>VLOOKUP(H2850,'Base Art'!$A:$AJ,36,FALSE)</f>
        <v>ARCOR S.A.I.C.</v>
      </c>
    </row>
    <row r="2851" spans="1:40" x14ac:dyDescent="0.25">
      <c r="A2851" s="212" t="s">
        <v>7819</v>
      </c>
      <c r="B2851" s="212">
        <v>1</v>
      </c>
      <c r="C2851" s="212" t="s">
        <v>7820</v>
      </c>
      <c r="D2851" s="212" t="s">
        <v>149</v>
      </c>
      <c r="E2851" s="212">
        <v>23</v>
      </c>
      <c r="F2851" s="212" t="s">
        <v>22</v>
      </c>
      <c r="G2851" s="212" t="s">
        <v>566</v>
      </c>
      <c r="H2851" s="212">
        <v>4446</v>
      </c>
      <c r="I2851" s="212" t="s">
        <v>567</v>
      </c>
      <c r="J2851" s="212">
        <v>1420</v>
      </c>
      <c r="K2851" s="212" t="s">
        <v>568</v>
      </c>
      <c r="L2851" s="212" t="s">
        <v>569</v>
      </c>
      <c r="M2851" s="212"/>
      <c r="N2851" s="212"/>
      <c r="O2851" s="212"/>
      <c r="P2851" s="212"/>
      <c r="Q2851" s="212"/>
      <c r="R2851" s="212"/>
      <c r="S2851" s="212"/>
      <c r="T2851" s="212"/>
      <c r="U2851" s="212"/>
      <c r="V2851" s="212"/>
      <c r="W2851" s="212"/>
      <c r="X2851" s="212"/>
      <c r="Y2851" s="212">
        <v>1373</v>
      </c>
      <c r="Z2851" s="212" t="s">
        <v>386</v>
      </c>
      <c r="AA2851" s="212" t="s">
        <v>387</v>
      </c>
      <c r="AB2851" s="212">
        <v>17750.427</v>
      </c>
      <c r="AC2851" s="212">
        <v>21478.018</v>
      </c>
      <c r="AD2851" s="212">
        <v>1</v>
      </c>
      <c r="AE2851" s="212">
        <v>0</v>
      </c>
      <c r="AF2851" s="212">
        <v>1</v>
      </c>
      <c r="AG2851" s="212">
        <v>0</v>
      </c>
      <c r="AH2851" s="212">
        <v>17750.43</v>
      </c>
      <c r="AI2851" s="212">
        <v>21478.02</v>
      </c>
      <c r="AJ2851" s="212">
        <v>0</v>
      </c>
      <c r="AK2851" s="212">
        <v>0</v>
      </c>
      <c r="AL2851" s="212">
        <v>0</v>
      </c>
      <c r="AM2851">
        <v>1</v>
      </c>
      <c r="AN2851" t="str">
        <f>VLOOKUP(H2851,'Base Art'!$A:$AJ,36,FALSE)</f>
        <v>ARCOR S.A.I.C.</v>
      </c>
    </row>
    <row r="2852" spans="1:40" x14ac:dyDescent="0.25">
      <c r="A2852" s="212" t="s">
        <v>7819</v>
      </c>
      <c r="B2852" s="212">
        <v>1</v>
      </c>
      <c r="C2852" s="212" t="s">
        <v>7820</v>
      </c>
      <c r="D2852" s="212" t="s">
        <v>149</v>
      </c>
      <c r="E2852" s="212">
        <v>23</v>
      </c>
      <c r="F2852" s="212" t="s">
        <v>22</v>
      </c>
      <c r="G2852" s="212" t="s">
        <v>1265</v>
      </c>
      <c r="H2852" s="212">
        <v>4457</v>
      </c>
      <c r="I2852" s="212" t="s">
        <v>1266</v>
      </c>
      <c r="J2852" s="212">
        <v>1419</v>
      </c>
      <c r="K2852" s="212" t="s">
        <v>572</v>
      </c>
      <c r="L2852" s="212" t="s">
        <v>573</v>
      </c>
      <c r="M2852" s="212"/>
      <c r="N2852" s="212"/>
      <c r="O2852" s="212"/>
      <c r="P2852" s="212"/>
      <c r="Q2852" s="212"/>
      <c r="R2852" s="212"/>
      <c r="S2852" s="212"/>
      <c r="T2852" s="212"/>
      <c r="U2852" s="212"/>
      <c r="V2852" s="212"/>
      <c r="W2852" s="212"/>
      <c r="X2852" s="212"/>
      <c r="Y2852" s="212">
        <v>1369</v>
      </c>
      <c r="Z2852" s="212" t="s">
        <v>354</v>
      </c>
      <c r="AA2852" s="212" t="s">
        <v>355</v>
      </c>
      <c r="AB2852" s="212">
        <v>10886.967000000001</v>
      </c>
      <c r="AC2852" s="212">
        <v>13499.84</v>
      </c>
      <c r="AD2852" s="212">
        <v>1</v>
      </c>
      <c r="AE2852" s="212">
        <v>0</v>
      </c>
      <c r="AF2852" s="212">
        <v>1</v>
      </c>
      <c r="AG2852" s="212">
        <v>0</v>
      </c>
      <c r="AH2852" s="212">
        <v>10886.97</v>
      </c>
      <c r="AI2852" s="212">
        <v>13499.84</v>
      </c>
      <c r="AJ2852" s="212">
        <v>0</v>
      </c>
      <c r="AK2852" s="212">
        <v>0</v>
      </c>
      <c r="AL2852" s="212">
        <v>0</v>
      </c>
      <c r="AM2852">
        <v>1</v>
      </c>
      <c r="AN2852" t="str">
        <f>VLOOKUP(H2852,'Base Art'!$A:$AJ,36,FALSE)</f>
        <v>ARCOR S.A.I.C.</v>
      </c>
    </row>
    <row r="2853" spans="1:40" x14ac:dyDescent="0.25">
      <c r="A2853" s="212" t="s">
        <v>7819</v>
      </c>
      <c r="B2853" s="212">
        <v>1</v>
      </c>
      <c r="C2853" s="212" t="s">
        <v>7820</v>
      </c>
      <c r="D2853" s="212" t="s">
        <v>149</v>
      </c>
      <c r="E2853" s="212">
        <v>23</v>
      </c>
      <c r="F2853" s="212" t="s">
        <v>22</v>
      </c>
      <c r="G2853" s="212" t="s">
        <v>1711</v>
      </c>
      <c r="H2853" s="212">
        <v>4848</v>
      </c>
      <c r="I2853" s="212" t="s">
        <v>1712</v>
      </c>
      <c r="J2853" s="212">
        <v>1187</v>
      </c>
      <c r="K2853" s="212" t="s">
        <v>1645</v>
      </c>
      <c r="L2853" s="212" t="s">
        <v>1646</v>
      </c>
      <c r="M2853" s="212"/>
      <c r="N2853" s="212"/>
      <c r="O2853" s="212"/>
      <c r="P2853" s="212"/>
      <c r="Q2853" s="212"/>
      <c r="R2853" s="212"/>
      <c r="S2853" s="212"/>
      <c r="T2853" s="212"/>
      <c r="U2853" s="212"/>
      <c r="V2853" s="212"/>
      <c r="W2853" s="212"/>
      <c r="X2853" s="212"/>
      <c r="Y2853" s="212">
        <v>1374</v>
      </c>
      <c r="Z2853" s="212" t="s">
        <v>336</v>
      </c>
      <c r="AA2853" s="212" t="s">
        <v>337</v>
      </c>
      <c r="AB2853" s="212">
        <v>70559.316000000006</v>
      </c>
      <c r="AC2853" s="212">
        <v>85725.953999999998</v>
      </c>
      <c r="AD2853" s="212">
        <v>0.5</v>
      </c>
      <c r="AE2853" s="212">
        <v>0</v>
      </c>
      <c r="AF2853" s="212">
        <v>0.5</v>
      </c>
      <c r="AG2853" s="212">
        <v>0</v>
      </c>
      <c r="AH2853" s="212">
        <v>35279.660000000003</v>
      </c>
      <c r="AI2853" s="212">
        <v>42862.98</v>
      </c>
      <c r="AJ2853" s="212">
        <v>0</v>
      </c>
      <c r="AK2853" s="212">
        <v>0</v>
      </c>
      <c r="AL2853" s="212">
        <v>0</v>
      </c>
      <c r="AM2853">
        <v>1</v>
      </c>
      <c r="AN2853" t="str">
        <f>VLOOKUP(H2853,'Base Art'!$A:$AJ,36,FALSE)</f>
        <v>MONDELEZ ARGENTINA S.A.</v>
      </c>
    </row>
    <row r="2854" spans="1:40" x14ac:dyDescent="0.25">
      <c r="A2854" s="212" t="s">
        <v>7819</v>
      </c>
      <c r="B2854" s="212">
        <v>1</v>
      </c>
      <c r="C2854" s="212" t="s">
        <v>7820</v>
      </c>
      <c r="D2854" s="212" t="s">
        <v>149</v>
      </c>
      <c r="E2854" s="212">
        <v>23</v>
      </c>
      <c r="F2854" s="212" t="s">
        <v>22</v>
      </c>
      <c r="G2854" s="212" t="s">
        <v>1695</v>
      </c>
      <c r="H2854" s="212">
        <v>4854</v>
      </c>
      <c r="I2854" s="212" t="s">
        <v>1696</v>
      </c>
      <c r="J2854" s="212">
        <v>1187</v>
      </c>
      <c r="K2854" s="212" t="s">
        <v>1645</v>
      </c>
      <c r="L2854" s="212" t="s">
        <v>1646</v>
      </c>
      <c r="M2854" s="212"/>
      <c r="N2854" s="212"/>
      <c r="O2854" s="212"/>
      <c r="P2854" s="212"/>
      <c r="Q2854" s="212"/>
      <c r="R2854" s="212"/>
      <c r="S2854" s="212"/>
      <c r="T2854" s="212"/>
      <c r="U2854" s="212"/>
      <c r="V2854" s="212"/>
      <c r="W2854" s="212"/>
      <c r="X2854" s="212"/>
      <c r="Y2854" s="212">
        <v>1374</v>
      </c>
      <c r="Z2854" s="212" t="s">
        <v>336</v>
      </c>
      <c r="AA2854" s="212" t="s">
        <v>337</v>
      </c>
      <c r="AB2854" s="212">
        <v>68333.456000000006</v>
      </c>
      <c r="AC2854" s="212">
        <v>82683.486999999994</v>
      </c>
      <c r="AD2854" s="212">
        <v>0.25</v>
      </c>
      <c r="AE2854" s="212">
        <v>0</v>
      </c>
      <c r="AF2854" s="212">
        <v>0.25</v>
      </c>
      <c r="AG2854" s="212">
        <v>0</v>
      </c>
      <c r="AH2854" s="212">
        <v>17083.36</v>
      </c>
      <c r="AI2854" s="212">
        <v>20670.87</v>
      </c>
      <c r="AJ2854" s="212">
        <v>0</v>
      </c>
      <c r="AK2854" s="212">
        <v>0</v>
      </c>
      <c r="AL2854" s="212">
        <v>0</v>
      </c>
      <c r="AM2854">
        <v>1</v>
      </c>
      <c r="AN2854" t="str">
        <f>VLOOKUP(H2854,'Base Art'!$A:$AJ,36,FALSE)</f>
        <v>MONDELEZ ARGENTINA S.A.</v>
      </c>
    </row>
    <row r="2855" spans="1:40" x14ac:dyDescent="0.25">
      <c r="A2855" s="212" t="s">
        <v>7819</v>
      </c>
      <c r="B2855" s="212">
        <v>1</v>
      </c>
      <c r="C2855" s="212" t="s">
        <v>7820</v>
      </c>
      <c r="D2855" s="212" t="s">
        <v>149</v>
      </c>
      <c r="E2855" s="212">
        <v>23</v>
      </c>
      <c r="F2855" s="212" t="s">
        <v>22</v>
      </c>
      <c r="G2855" s="212" t="s">
        <v>1713</v>
      </c>
      <c r="H2855" s="212">
        <v>4906</v>
      </c>
      <c r="I2855" s="212" t="s">
        <v>1714</v>
      </c>
      <c r="J2855" s="212">
        <v>1187</v>
      </c>
      <c r="K2855" s="212" t="s">
        <v>1645</v>
      </c>
      <c r="L2855" s="212" t="s">
        <v>1646</v>
      </c>
      <c r="M2855" s="212"/>
      <c r="N2855" s="212"/>
      <c r="O2855" s="212"/>
      <c r="P2855" s="212"/>
      <c r="Q2855" s="212"/>
      <c r="R2855" s="212"/>
      <c r="S2855" s="212"/>
      <c r="T2855" s="212"/>
      <c r="U2855" s="212"/>
      <c r="V2855" s="212"/>
      <c r="W2855" s="212"/>
      <c r="X2855" s="212"/>
      <c r="Y2855" s="212">
        <v>1374</v>
      </c>
      <c r="Z2855" s="212" t="s">
        <v>336</v>
      </c>
      <c r="AA2855" s="212" t="s">
        <v>337</v>
      </c>
      <c r="AB2855" s="212">
        <v>68333.456000000006</v>
      </c>
      <c r="AC2855" s="212">
        <v>82683.486999999994</v>
      </c>
      <c r="AD2855" s="212">
        <v>0.25</v>
      </c>
      <c r="AE2855" s="212">
        <v>0</v>
      </c>
      <c r="AF2855" s="212">
        <v>0.25</v>
      </c>
      <c r="AG2855" s="212">
        <v>0</v>
      </c>
      <c r="AH2855" s="212">
        <v>17083.36</v>
      </c>
      <c r="AI2855" s="212">
        <v>20670.87</v>
      </c>
      <c r="AJ2855" s="212">
        <v>0</v>
      </c>
      <c r="AK2855" s="212">
        <v>0</v>
      </c>
      <c r="AL2855" s="212">
        <v>0</v>
      </c>
      <c r="AM2855">
        <v>1</v>
      </c>
      <c r="AN2855" t="str">
        <f>VLOOKUP(H2855,'Base Art'!$A:$AJ,36,FALSE)</f>
        <v>MONDELEZ ARGENTINA S.A.</v>
      </c>
    </row>
    <row r="2856" spans="1:40" x14ac:dyDescent="0.25">
      <c r="A2856" s="212" t="s">
        <v>7819</v>
      </c>
      <c r="B2856" s="212">
        <v>1</v>
      </c>
      <c r="C2856" s="212" t="s">
        <v>7820</v>
      </c>
      <c r="D2856" s="212" t="s">
        <v>149</v>
      </c>
      <c r="E2856" s="212">
        <v>23</v>
      </c>
      <c r="F2856" s="212" t="s">
        <v>22</v>
      </c>
      <c r="G2856" s="212" t="s">
        <v>596</v>
      </c>
      <c r="H2856" s="212">
        <v>4940</v>
      </c>
      <c r="I2856" s="212" t="s">
        <v>597</v>
      </c>
      <c r="J2856" s="212"/>
      <c r="K2856" s="212"/>
      <c r="L2856" s="212"/>
      <c r="M2856" s="212"/>
      <c r="N2856" s="212"/>
      <c r="O2856" s="212"/>
      <c r="P2856" s="212">
        <v>1085</v>
      </c>
      <c r="Q2856" s="212" t="s">
        <v>598</v>
      </c>
      <c r="R2856" s="212" t="s">
        <v>599</v>
      </c>
      <c r="S2856" s="212"/>
      <c r="T2856" s="212"/>
      <c r="U2856" s="212"/>
      <c r="V2856" s="212"/>
      <c r="W2856" s="212"/>
      <c r="X2856" s="212"/>
      <c r="Y2856" s="212">
        <v>1373</v>
      </c>
      <c r="Z2856" s="212" t="s">
        <v>386</v>
      </c>
      <c r="AA2856" s="212" t="s">
        <v>387</v>
      </c>
      <c r="AB2856" s="212">
        <v>16827.935000000001</v>
      </c>
      <c r="AC2856" s="212">
        <v>20820.561000000002</v>
      </c>
      <c r="AD2856" s="212">
        <v>3</v>
      </c>
      <c r="AE2856" s="212">
        <v>0</v>
      </c>
      <c r="AF2856" s="212">
        <v>3</v>
      </c>
      <c r="AG2856" s="212">
        <v>0</v>
      </c>
      <c r="AH2856" s="212">
        <v>50483.81</v>
      </c>
      <c r="AI2856" s="212">
        <v>62461.68</v>
      </c>
      <c r="AJ2856" s="212">
        <v>0</v>
      </c>
      <c r="AK2856" s="212">
        <v>0</v>
      </c>
      <c r="AL2856" s="212">
        <v>0</v>
      </c>
      <c r="AM2856">
        <v>1</v>
      </c>
      <c r="AN2856" t="str">
        <f>VLOOKUP(H2856,'Base Art'!$A:$AJ,36,FALSE)</f>
        <v>DON SATUR S.R.L.</v>
      </c>
    </row>
    <row r="2857" spans="1:40" x14ac:dyDescent="0.25">
      <c r="A2857" s="212" t="s">
        <v>7819</v>
      </c>
      <c r="B2857" s="212">
        <v>1</v>
      </c>
      <c r="C2857" s="212" t="s">
        <v>7820</v>
      </c>
      <c r="D2857" s="212" t="s">
        <v>149</v>
      </c>
      <c r="E2857" s="212">
        <v>23</v>
      </c>
      <c r="F2857" s="212" t="s">
        <v>22</v>
      </c>
      <c r="G2857" s="212" t="s">
        <v>600</v>
      </c>
      <c r="H2857" s="212">
        <v>4941</v>
      </c>
      <c r="I2857" s="212" t="s">
        <v>601</v>
      </c>
      <c r="J2857" s="212"/>
      <c r="K2857" s="212"/>
      <c r="L2857" s="212"/>
      <c r="M2857" s="212"/>
      <c r="N2857" s="212"/>
      <c r="O2857" s="212"/>
      <c r="P2857" s="212">
        <v>1085</v>
      </c>
      <c r="Q2857" s="212" t="s">
        <v>598</v>
      </c>
      <c r="R2857" s="212" t="s">
        <v>599</v>
      </c>
      <c r="S2857" s="212"/>
      <c r="T2857" s="212"/>
      <c r="U2857" s="212"/>
      <c r="V2857" s="212"/>
      <c r="W2857" s="212"/>
      <c r="X2857" s="212"/>
      <c r="Y2857" s="212">
        <v>1373</v>
      </c>
      <c r="Z2857" s="212" t="s">
        <v>386</v>
      </c>
      <c r="AA2857" s="212" t="s">
        <v>387</v>
      </c>
      <c r="AB2857" s="212">
        <v>15882.02</v>
      </c>
      <c r="AC2857" s="212">
        <v>19303.098999999998</v>
      </c>
      <c r="AD2857" s="212">
        <v>1.1000000000000001</v>
      </c>
      <c r="AE2857" s="212">
        <v>0</v>
      </c>
      <c r="AF2857" s="212">
        <v>1.1000000000000001</v>
      </c>
      <c r="AG2857" s="212">
        <v>0</v>
      </c>
      <c r="AH2857" s="212">
        <v>17470.22</v>
      </c>
      <c r="AI2857" s="212">
        <v>21233.41</v>
      </c>
      <c r="AJ2857" s="212">
        <v>0</v>
      </c>
      <c r="AK2857" s="212">
        <v>0</v>
      </c>
      <c r="AL2857" s="212">
        <v>0</v>
      </c>
      <c r="AM2857">
        <v>1</v>
      </c>
      <c r="AN2857" t="str">
        <f>VLOOKUP(H2857,'Base Art'!$A:$AJ,36,FALSE)</f>
        <v>DON SATUR S.R.L.</v>
      </c>
    </row>
    <row r="2858" spans="1:40" x14ac:dyDescent="0.25">
      <c r="A2858" s="212" t="s">
        <v>7819</v>
      </c>
      <c r="B2858" s="212">
        <v>1</v>
      </c>
      <c r="C2858" s="212" t="s">
        <v>7820</v>
      </c>
      <c r="D2858" s="212" t="s">
        <v>149</v>
      </c>
      <c r="E2858" s="212">
        <v>23</v>
      </c>
      <c r="F2858" s="212" t="s">
        <v>22</v>
      </c>
      <c r="G2858" s="212" t="s">
        <v>608</v>
      </c>
      <c r="H2858" s="212">
        <v>4981</v>
      </c>
      <c r="I2858" s="212" t="s">
        <v>609</v>
      </c>
      <c r="J2858" s="212"/>
      <c r="K2858" s="212"/>
      <c r="L2858" s="212"/>
      <c r="M2858" s="212"/>
      <c r="N2858" s="212"/>
      <c r="O2858" s="212"/>
      <c r="P2858" s="212">
        <v>1085</v>
      </c>
      <c r="Q2858" s="212" t="s">
        <v>598</v>
      </c>
      <c r="R2858" s="212" t="s">
        <v>599</v>
      </c>
      <c r="S2858" s="212"/>
      <c r="T2858" s="212"/>
      <c r="U2858" s="212"/>
      <c r="V2858" s="212"/>
      <c r="W2858" s="212"/>
      <c r="X2858" s="212"/>
      <c r="Y2858" s="212">
        <v>1373</v>
      </c>
      <c r="Z2858" s="212" t="s">
        <v>386</v>
      </c>
      <c r="AA2858" s="212" t="s">
        <v>387</v>
      </c>
      <c r="AB2858" s="212">
        <v>15902.715</v>
      </c>
      <c r="AC2858" s="212">
        <v>19320.986000000001</v>
      </c>
      <c r="AD2858" s="212">
        <v>1.2</v>
      </c>
      <c r="AE2858" s="212">
        <v>0</v>
      </c>
      <c r="AF2858" s="212">
        <v>1.2</v>
      </c>
      <c r="AG2858" s="212">
        <v>0</v>
      </c>
      <c r="AH2858" s="212">
        <v>19083.259999999998</v>
      </c>
      <c r="AI2858" s="212">
        <v>23185.18</v>
      </c>
      <c r="AJ2858" s="212">
        <v>0</v>
      </c>
      <c r="AK2858" s="212">
        <v>0</v>
      </c>
      <c r="AL2858" s="212">
        <v>0</v>
      </c>
      <c r="AM2858">
        <v>1</v>
      </c>
      <c r="AN2858" t="str">
        <f>VLOOKUP(H2858,'Base Art'!$A:$AJ,36,FALSE)</f>
        <v>DON SATUR S.R.L.</v>
      </c>
    </row>
    <row r="2859" spans="1:40" x14ac:dyDescent="0.25">
      <c r="A2859" s="212" t="s">
        <v>7819</v>
      </c>
      <c r="B2859" s="212">
        <v>1</v>
      </c>
      <c r="C2859" s="212" t="s">
        <v>7820</v>
      </c>
      <c r="D2859" s="212" t="s">
        <v>149</v>
      </c>
      <c r="E2859" s="212">
        <v>23</v>
      </c>
      <c r="F2859" s="212" t="s">
        <v>22</v>
      </c>
      <c r="G2859" s="212" t="s">
        <v>610</v>
      </c>
      <c r="H2859" s="212">
        <v>5002</v>
      </c>
      <c r="I2859" s="212" t="s">
        <v>611</v>
      </c>
      <c r="J2859" s="212"/>
      <c r="K2859" s="212"/>
      <c r="L2859" s="212"/>
      <c r="M2859" s="212"/>
      <c r="N2859" s="212"/>
      <c r="O2859" s="212"/>
      <c r="P2859" s="212">
        <v>1085</v>
      </c>
      <c r="Q2859" s="212" t="s">
        <v>598</v>
      </c>
      <c r="R2859" s="212" t="s">
        <v>599</v>
      </c>
      <c r="S2859" s="212"/>
      <c r="T2859" s="212"/>
      <c r="U2859" s="212"/>
      <c r="V2859" s="212"/>
      <c r="W2859" s="212"/>
      <c r="X2859" s="212"/>
      <c r="Y2859" s="212">
        <v>1373</v>
      </c>
      <c r="Z2859" s="212" t="s">
        <v>386</v>
      </c>
      <c r="AA2859" s="212" t="s">
        <v>387</v>
      </c>
      <c r="AB2859" s="212">
        <v>15740.111999999999</v>
      </c>
      <c r="AC2859" s="212">
        <v>19517.736000000001</v>
      </c>
      <c r="AD2859" s="212">
        <v>0.2</v>
      </c>
      <c r="AE2859" s="212">
        <v>0</v>
      </c>
      <c r="AF2859" s="212">
        <v>0.2</v>
      </c>
      <c r="AG2859" s="212">
        <v>0</v>
      </c>
      <c r="AH2859" s="212">
        <v>3148.02</v>
      </c>
      <c r="AI2859" s="212">
        <v>3903.55</v>
      </c>
      <c r="AJ2859" s="212">
        <v>0</v>
      </c>
      <c r="AK2859" s="212">
        <v>0</v>
      </c>
      <c r="AL2859" s="212">
        <v>0</v>
      </c>
      <c r="AM2859">
        <v>1</v>
      </c>
      <c r="AN2859" t="str">
        <f>VLOOKUP(H2859,'Base Art'!$A:$AJ,36,FALSE)</f>
        <v>DON SATUR S.R.L.</v>
      </c>
    </row>
    <row r="2860" spans="1:40" x14ac:dyDescent="0.25">
      <c r="A2860" s="212" t="s">
        <v>7819</v>
      </c>
      <c r="B2860" s="212">
        <v>1</v>
      </c>
      <c r="C2860" s="212" t="s">
        <v>7820</v>
      </c>
      <c r="D2860" s="212" t="s">
        <v>149</v>
      </c>
      <c r="E2860" s="212">
        <v>23</v>
      </c>
      <c r="F2860" s="212" t="s">
        <v>22</v>
      </c>
      <c r="G2860" s="212" t="s">
        <v>7744</v>
      </c>
      <c r="H2860" s="212">
        <v>5083</v>
      </c>
      <c r="I2860" s="212" t="s">
        <v>2683</v>
      </c>
      <c r="J2860" s="212">
        <v>1460</v>
      </c>
      <c r="K2860" s="212" t="s">
        <v>462</v>
      </c>
      <c r="L2860" s="212" t="s">
        <v>463</v>
      </c>
      <c r="M2860" s="212"/>
      <c r="N2860" s="212"/>
      <c r="O2860" s="212"/>
      <c r="P2860" s="212"/>
      <c r="Q2860" s="212"/>
      <c r="R2860" s="212"/>
      <c r="S2860" s="212"/>
      <c r="T2860" s="212"/>
      <c r="U2860" s="212"/>
      <c r="V2860" s="212"/>
      <c r="W2860" s="212"/>
      <c r="X2860" s="212"/>
      <c r="Y2860" s="212">
        <v>1376</v>
      </c>
      <c r="Z2860" s="212" t="s">
        <v>320</v>
      </c>
      <c r="AA2860" s="212" t="s">
        <v>321</v>
      </c>
      <c r="AB2860" s="212">
        <v>151972.49299999999</v>
      </c>
      <c r="AC2860" s="212">
        <v>183886.71799999999</v>
      </c>
      <c r="AD2860" s="212">
        <v>0.08</v>
      </c>
      <c r="AE2860" s="212">
        <v>0</v>
      </c>
      <c r="AF2860" s="212">
        <v>0.08</v>
      </c>
      <c r="AG2860" s="212">
        <v>0</v>
      </c>
      <c r="AH2860" s="212">
        <v>12157.8</v>
      </c>
      <c r="AI2860" s="212">
        <v>14710.94</v>
      </c>
      <c r="AJ2860" s="212">
        <v>0</v>
      </c>
      <c r="AK2860" s="212">
        <v>0</v>
      </c>
      <c r="AL2860" s="212">
        <v>0</v>
      </c>
      <c r="AM2860">
        <v>1</v>
      </c>
      <c r="AN2860" t="str">
        <f>VLOOKUP(H2860,'Base Art'!$A:$AJ,36,FALSE)</f>
        <v>IMPORTADORA SUDAMERICANA S.R.L.</v>
      </c>
    </row>
    <row r="2861" spans="1:40" x14ac:dyDescent="0.25">
      <c r="A2861" s="212" t="s">
        <v>7819</v>
      </c>
      <c r="B2861" s="212">
        <v>1</v>
      </c>
      <c r="C2861" s="212" t="s">
        <v>7820</v>
      </c>
      <c r="D2861" s="212" t="s">
        <v>149</v>
      </c>
      <c r="E2861" s="212">
        <v>23</v>
      </c>
      <c r="F2861" s="212" t="s">
        <v>22</v>
      </c>
      <c r="G2861" s="212" t="s">
        <v>1654</v>
      </c>
      <c r="H2861" s="212">
        <v>5107</v>
      </c>
      <c r="I2861" s="212" t="s">
        <v>1655</v>
      </c>
      <c r="J2861" s="212">
        <v>1065</v>
      </c>
      <c r="K2861" s="212" t="s">
        <v>454</v>
      </c>
      <c r="L2861" s="212" t="s">
        <v>455</v>
      </c>
      <c r="M2861" s="212"/>
      <c r="N2861" s="212"/>
      <c r="O2861" s="212"/>
      <c r="P2861" s="212"/>
      <c r="Q2861" s="212"/>
      <c r="R2861" s="212"/>
      <c r="S2861" s="212"/>
      <c r="T2861" s="212"/>
      <c r="U2861" s="212"/>
      <c r="V2861" s="212"/>
      <c r="W2861" s="212"/>
      <c r="X2861" s="212"/>
      <c r="Y2861" s="212">
        <v>1373</v>
      </c>
      <c r="Z2861" s="212" t="s">
        <v>386</v>
      </c>
      <c r="AA2861" s="212" t="s">
        <v>387</v>
      </c>
      <c r="AB2861" s="212">
        <v>17249.131000000001</v>
      </c>
      <c r="AC2861" s="212">
        <v>20871.45</v>
      </c>
      <c r="AD2861" s="212">
        <v>0.5</v>
      </c>
      <c r="AE2861" s="212">
        <v>0</v>
      </c>
      <c r="AF2861" s="212">
        <v>0.5</v>
      </c>
      <c r="AG2861" s="212">
        <v>0</v>
      </c>
      <c r="AH2861" s="212">
        <v>8624.57</v>
      </c>
      <c r="AI2861" s="212">
        <v>10435.73</v>
      </c>
      <c r="AJ2861" s="212">
        <v>0</v>
      </c>
      <c r="AK2861" s="212">
        <v>0</v>
      </c>
      <c r="AL2861" s="212">
        <v>0</v>
      </c>
      <c r="AM2861">
        <v>1</v>
      </c>
      <c r="AN2861" t="str">
        <f>VLOOKUP(H2861,'Base Art'!$A:$AJ,36,FALSE)</f>
        <v>MOLINO CAÑUELAS S.A.C.I.F.I.A.</v>
      </c>
    </row>
    <row r="2862" spans="1:40" x14ac:dyDescent="0.25">
      <c r="A2862" s="212" t="s">
        <v>7819</v>
      </c>
      <c r="B2862" s="212">
        <v>1</v>
      </c>
      <c r="C2862" s="212" t="s">
        <v>7820</v>
      </c>
      <c r="D2862" s="212" t="s">
        <v>149</v>
      </c>
      <c r="E2862" s="212">
        <v>23</v>
      </c>
      <c r="F2862" s="212" t="s">
        <v>22</v>
      </c>
      <c r="G2862" s="212" t="s">
        <v>612</v>
      </c>
      <c r="H2862" s="212">
        <v>5108</v>
      </c>
      <c r="I2862" s="212" t="s">
        <v>613</v>
      </c>
      <c r="J2862" s="212">
        <v>1065</v>
      </c>
      <c r="K2862" s="212" t="s">
        <v>454</v>
      </c>
      <c r="L2862" s="212" t="s">
        <v>455</v>
      </c>
      <c r="M2862" s="212"/>
      <c r="N2862" s="212"/>
      <c r="O2862" s="212"/>
      <c r="P2862" s="212"/>
      <c r="Q2862" s="212"/>
      <c r="R2862" s="212"/>
      <c r="S2862" s="212"/>
      <c r="T2862" s="212"/>
      <c r="U2862" s="212"/>
      <c r="V2862" s="212"/>
      <c r="W2862" s="212"/>
      <c r="X2862" s="212"/>
      <c r="Y2862" s="212">
        <v>1373</v>
      </c>
      <c r="Z2862" s="212" t="s">
        <v>386</v>
      </c>
      <c r="AA2862" s="212" t="s">
        <v>387</v>
      </c>
      <c r="AB2862" s="212">
        <v>17249.131000000001</v>
      </c>
      <c r="AC2862" s="212">
        <v>20871.45</v>
      </c>
      <c r="AD2862" s="212">
        <v>0.5</v>
      </c>
      <c r="AE2862" s="212">
        <v>0</v>
      </c>
      <c r="AF2862" s="212">
        <v>0.5</v>
      </c>
      <c r="AG2862" s="212">
        <v>0</v>
      </c>
      <c r="AH2862" s="212">
        <v>8624.57</v>
      </c>
      <c r="AI2862" s="212">
        <v>10435.73</v>
      </c>
      <c r="AJ2862" s="212">
        <v>0</v>
      </c>
      <c r="AK2862" s="212">
        <v>0</v>
      </c>
      <c r="AL2862" s="212">
        <v>0</v>
      </c>
      <c r="AM2862">
        <v>1</v>
      </c>
      <c r="AN2862" t="str">
        <f>VLOOKUP(H2862,'Base Art'!$A:$AJ,36,FALSE)</f>
        <v>MOLINO CAÑUELAS S.A.C.I.F.I.A.</v>
      </c>
    </row>
    <row r="2863" spans="1:40" x14ac:dyDescent="0.25">
      <c r="A2863" s="212" t="s">
        <v>7819</v>
      </c>
      <c r="B2863" s="212">
        <v>1</v>
      </c>
      <c r="C2863" s="212" t="s">
        <v>7820</v>
      </c>
      <c r="D2863" s="212" t="s">
        <v>149</v>
      </c>
      <c r="E2863" s="212">
        <v>23</v>
      </c>
      <c r="F2863" s="212" t="s">
        <v>22</v>
      </c>
      <c r="G2863" s="212" t="s">
        <v>988</v>
      </c>
      <c r="H2863" s="212">
        <v>5111</v>
      </c>
      <c r="I2863" s="212" t="s">
        <v>989</v>
      </c>
      <c r="J2863" s="212">
        <v>1065</v>
      </c>
      <c r="K2863" s="212" t="s">
        <v>454</v>
      </c>
      <c r="L2863" s="212" t="s">
        <v>455</v>
      </c>
      <c r="M2863" s="212"/>
      <c r="N2863" s="212"/>
      <c r="O2863" s="212"/>
      <c r="P2863" s="212"/>
      <c r="Q2863" s="212"/>
      <c r="R2863" s="212"/>
      <c r="S2863" s="212"/>
      <c r="T2863" s="212"/>
      <c r="U2863" s="212"/>
      <c r="V2863" s="212"/>
      <c r="W2863" s="212"/>
      <c r="X2863" s="212"/>
      <c r="Y2863" s="212">
        <v>1373</v>
      </c>
      <c r="Z2863" s="212" t="s">
        <v>386</v>
      </c>
      <c r="AA2863" s="212" t="s">
        <v>387</v>
      </c>
      <c r="AB2863" s="212">
        <v>18156.98</v>
      </c>
      <c r="AC2863" s="212">
        <v>21969.948</v>
      </c>
      <c r="AD2863" s="212">
        <v>0.35709999999999997</v>
      </c>
      <c r="AE2863" s="212">
        <v>0</v>
      </c>
      <c r="AF2863" s="212">
        <v>0.35709999999999997</v>
      </c>
      <c r="AG2863" s="212">
        <v>0</v>
      </c>
      <c r="AH2863" s="212">
        <v>6484.64</v>
      </c>
      <c r="AI2863" s="212">
        <v>7846.41</v>
      </c>
      <c r="AJ2863" s="212">
        <v>0</v>
      </c>
      <c r="AK2863" s="212">
        <v>0</v>
      </c>
      <c r="AL2863" s="212">
        <v>0</v>
      </c>
      <c r="AM2863">
        <v>1</v>
      </c>
      <c r="AN2863" t="str">
        <f>VLOOKUP(H2863,'Base Art'!$A:$AJ,36,FALSE)</f>
        <v>MOLINO CAÑUELAS S.A.C.I.F.I.A.</v>
      </c>
    </row>
    <row r="2864" spans="1:40" x14ac:dyDescent="0.25">
      <c r="A2864" s="212" t="s">
        <v>7819</v>
      </c>
      <c r="B2864" s="212">
        <v>1</v>
      </c>
      <c r="C2864" s="212" t="s">
        <v>7820</v>
      </c>
      <c r="D2864" s="212" t="s">
        <v>149</v>
      </c>
      <c r="E2864" s="212">
        <v>23</v>
      </c>
      <c r="F2864" s="212" t="s">
        <v>22</v>
      </c>
      <c r="G2864" s="212" t="s">
        <v>1112</v>
      </c>
      <c r="H2864" s="212">
        <v>5626</v>
      </c>
      <c r="I2864" s="212" t="s">
        <v>1113</v>
      </c>
      <c r="J2864" s="212">
        <v>1161</v>
      </c>
      <c r="K2864" s="212" t="s">
        <v>1114</v>
      </c>
      <c r="L2864" s="212" t="s">
        <v>1115</v>
      </c>
      <c r="M2864" s="212"/>
      <c r="N2864" s="212"/>
      <c r="O2864" s="212"/>
      <c r="P2864" s="212">
        <v>1073</v>
      </c>
      <c r="Q2864" s="212" t="s">
        <v>1116</v>
      </c>
      <c r="R2864" s="212" t="s">
        <v>1117</v>
      </c>
      <c r="S2864" s="212"/>
      <c r="T2864" s="212"/>
      <c r="U2864" s="212"/>
      <c r="V2864" s="212"/>
      <c r="W2864" s="212"/>
      <c r="X2864" s="212"/>
      <c r="Y2864" s="212">
        <v>1370</v>
      </c>
      <c r="Z2864" s="212" t="s">
        <v>400</v>
      </c>
      <c r="AA2864" s="212" t="s">
        <v>401</v>
      </c>
      <c r="AB2864" s="212">
        <v>12810.056</v>
      </c>
      <c r="AC2864" s="212">
        <v>16163.623</v>
      </c>
      <c r="AD2864" s="212">
        <v>1.5</v>
      </c>
      <c r="AE2864" s="212">
        <v>0</v>
      </c>
      <c r="AF2864" s="212">
        <v>1.5</v>
      </c>
      <c r="AG2864" s="212">
        <v>0</v>
      </c>
      <c r="AH2864" s="212">
        <v>19215.080000000002</v>
      </c>
      <c r="AI2864" s="212">
        <v>24245.43</v>
      </c>
      <c r="AJ2864" s="212">
        <v>1</v>
      </c>
      <c r="AK2864" s="212">
        <v>1.5</v>
      </c>
      <c r="AL2864" s="212">
        <v>0</v>
      </c>
      <c r="AM2864">
        <v>1</v>
      </c>
      <c r="AN2864" t="str">
        <f>VLOOKUP(H2864,'Base Art'!$A:$AJ,36,FALSE)</f>
        <v>RPB SA</v>
      </c>
    </row>
    <row r="2865" spans="1:40" x14ac:dyDescent="0.25">
      <c r="A2865" s="212" t="s">
        <v>7819</v>
      </c>
      <c r="B2865" s="212">
        <v>1</v>
      </c>
      <c r="C2865" s="212" t="s">
        <v>7820</v>
      </c>
      <c r="D2865" s="212" t="s">
        <v>149</v>
      </c>
      <c r="E2865" s="212">
        <v>23</v>
      </c>
      <c r="F2865" s="212" t="s">
        <v>22</v>
      </c>
      <c r="G2865" s="212" t="s">
        <v>1118</v>
      </c>
      <c r="H2865" s="212">
        <v>5627</v>
      </c>
      <c r="I2865" s="212" t="s">
        <v>1119</v>
      </c>
      <c r="J2865" s="212">
        <v>1161</v>
      </c>
      <c r="K2865" s="212" t="s">
        <v>1114</v>
      </c>
      <c r="L2865" s="212" t="s">
        <v>1115</v>
      </c>
      <c r="M2865" s="212"/>
      <c r="N2865" s="212"/>
      <c r="O2865" s="212"/>
      <c r="P2865" s="212">
        <v>1073</v>
      </c>
      <c r="Q2865" s="212" t="s">
        <v>1116</v>
      </c>
      <c r="R2865" s="212" t="s">
        <v>1117</v>
      </c>
      <c r="S2865" s="212"/>
      <c r="T2865" s="212"/>
      <c r="U2865" s="212"/>
      <c r="V2865" s="212"/>
      <c r="W2865" s="212"/>
      <c r="X2865" s="212"/>
      <c r="Y2865" s="212">
        <v>1370</v>
      </c>
      <c r="Z2865" s="212" t="s">
        <v>400</v>
      </c>
      <c r="AA2865" s="212" t="s">
        <v>401</v>
      </c>
      <c r="AB2865" s="212">
        <v>12968.86</v>
      </c>
      <c r="AC2865" s="212">
        <v>15692.321</v>
      </c>
      <c r="AD2865" s="212">
        <v>2</v>
      </c>
      <c r="AE2865" s="212">
        <v>0</v>
      </c>
      <c r="AF2865" s="212">
        <v>2</v>
      </c>
      <c r="AG2865" s="212">
        <v>0</v>
      </c>
      <c r="AH2865" s="212">
        <v>25937.72</v>
      </c>
      <c r="AI2865" s="212">
        <v>31384.639999999999</v>
      </c>
      <c r="AJ2865" s="212">
        <v>1</v>
      </c>
      <c r="AK2865" s="212">
        <v>2</v>
      </c>
      <c r="AL2865" s="212">
        <v>0</v>
      </c>
      <c r="AM2865">
        <v>1</v>
      </c>
      <c r="AN2865" t="str">
        <f>VLOOKUP(H2865,'Base Art'!$A:$AJ,36,FALSE)</f>
        <v>RPB SA</v>
      </c>
    </row>
    <row r="2866" spans="1:40" x14ac:dyDescent="0.25">
      <c r="A2866" s="212" t="s">
        <v>7819</v>
      </c>
      <c r="B2866" s="212">
        <v>1</v>
      </c>
      <c r="C2866" s="212" t="s">
        <v>7820</v>
      </c>
      <c r="D2866" s="212" t="s">
        <v>149</v>
      </c>
      <c r="E2866" s="212">
        <v>23</v>
      </c>
      <c r="F2866" s="212" t="s">
        <v>22</v>
      </c>
      <c r="G2866" s="212" t="s">
        <v>1429</v>
      </c>
      <c r="H2866" s="212">
        <v>5628</v>
      </c>
      <c r="I2866" s="212" t="s">
        <v>1430</v>
      </c>
      <c r="J2866" s="212">
        <v>1161</v>
      </c>
      <c r="K2866" s="212" t="s">
        <v>1114</v>
      </c>
      <c r="L2866" s="212" t="s">
        <v>1115</v>
      </c>
      <c r="M2866" s="212"/>
      <c r="N2866" s="212"/>
      <c r="O2866" s="212"/>
      <c r="P2866" s="212">
        <v>1073</v>
      </c>
      <c r="Q2866" s="212" t="s">
        <v>1116</v>
      </c>
      <c r="R2866" s="212" t="s">
        <v>1117</v>
      </c>
      <c r="S2866" s="212"/>
      <c r="T2866" s="212"/>
      <c r="U2866" s="212"/>
      <c r="V2866" s="212"/>
      <c r="W2866" s="212"/>
      <c r="X2866" s="212"/>
      <c r="Y2866" s="212">
        <v>1370</v>
      </c>
      <c r="Z2866" s="212" t="s">
        <v>400</v>
      </c>
      <c r="AA2866" s="212" t="s">
        <v>401</v>
      </c>
      <c r="AB2866" s="212">
        <v>12810.056</v>
      </c>
      <c r="AC2866" s="212">
        <v>15884.47</v>
      </c>
      <c r="AD2866" s="212">
        <v>0.5</v>
      </c>
      <c r="AE2866" s="212">
        <v>0</v>
      </c>
      <c r="AF2866" s="212">
        <v>0.5</v>
      </c>
      <c r="AG2866" s="212">
        <v>0</v>
      </c>
      <c r="AH2866" s="212">
        <v>6405.03</v>
      </c>
      <c r="AI2866" s="212">
        <v>7942.24</v>
      </c>
      <c r="AJ2866" s="212">
        <v>0</v>
      </c>
      <c r="AK2866" s="212">
        <v>0</v>
      </c>
      <c r="AL2866" s="212">
        <v>0</v>
      </c>
      <c r="AM2866">
        <v>1</v>
      </c>
      <c r="AN2866" t="str">
        <f>VLOOKUP(H2866,'Base Art'!$A:$AJ,36,FALSE)</f>
        <v>RPB SA</v>
      </c>
    </row>
    <row r="2867" spans="1:40" x14ac:dyDescent="0.25">
      <c r="A2867" s="212" t="s">
        <v>7819</v>
      </c>
      <c r="B2867" s="212">
        <v>1</v>
      </c>
      <c r="C2867" s="212" t="s">
        <v>7820</v>
      </c>
      <c r="D2867" s="212" t="s">
        <v>149</v>
      </c>
      <c r="E2867" s="212">
        <v>23</v>
      </c>
      <c r="F2867" s="212" t="s">
        <v>22</v>
      </c>
      <c r="G2867" s="212" t="s">
        <v>620</v>
      </c>
      <c r="H2867" s="212">
        <v>5630</v>
      </c>
      <c r="I2867" s="212" t="s">
        <v>621</v>
      </c>
      <c r="J2867" s="212">
        <v>1449</v>
      </c>
      <c r="K2867" s="212" t="s">
        <v>618</v>
      </c>
      <c r="L2867" s="212" t="s">
        <v>619</v>
      </c>
      <c r="M2867" s="212"/>
      <c r="N2867" s="212"/>
      <c r="O2867" s="212"/>
      <c r="P2867" s="212"/>
      <c r="Q2867" s="212"/>
      <c r="R2867" s="212"/>
      <c r="S2867" s="212"/>
      <c r="T2867" s="212"/>
      <c r="U2867" s="212"/>
      <c r="V2867" s="212"/>
      <c r="W2867" s="212"/>
      <c r="X2867" s="212"/>
      <c r="Y2867" s="212">
        <v>1370</v>
      </c>
      <c r="Z2867" s="212" t="s">
        <v>400</v>
      </c>
      <c r="AA2867" s="212" t="s">
        <v>401</v>
      </c>
      <c r="AB2867" s="212">
        <v>8673.3009999999995</v>
      </c>
      <c r="AC2867" s="212">
        <v>10494.691000000001</v>
      </c>
      <c r="AD2867" s="212">
        <v>1</v>
      </c>
      <c r="AE2867" s="212">
        <v>0</v>
      </c>
      <c r="AF2867" s="212">
        <v>1</v>
      </c>
      <c r="AG2867" s="212">
        <v>0</v>
      </c>
      <c r="AH2867" s="212">
        <v>8673.2999999999993</v>
      </c>
      <c r="AI2867" s="212">
        <v>10494.69</v>
      </c>
      <c r="AJ2867" s="212">
        <v>1</v>
      </c>
      <c r="AK2867" s="212">
        <v>1</v>
      </c>
      <c r="AL2867" s="212">
        <v>0</v>
      </c>
      <c r="AM2867">
        <v>1</v>
      </c>
      <c r="AN2867" t="str">
        <f>VLOOKUP(H2867,'Base Art'!$A:$AJ,36,FALSE)</f>
        <v>RPB SA</v>
      </c>
    </row>
    <row r="2868" spans="1:40" x14ac:dyDescent="0.25">
      <c r="A2868" s="212" t="s">
        <v>7819</v>
      </c>
      <c r="B2868" s="212">
        <v>1</v>
      </c>
      <c r="C2868" s="212" t="s">
        <v>7820</v>
      </c>
      <c r="D2868" s="212" t="s">
        <v>149</v>
      </c>
      <c r="E2868" s="212">
        <v>23</v>
      </c>
      <c r="F2868" s="212" t="s">
        <v>22</v>
      </c>
      <c r="G2868" s="212" t="s">
        <v>632</v>
      </c>
      <c r="H2868" s="212">
        <v>5723</v>
      </c>
      <c r="I2868" s="212" t="s">
        <v>633</v>
      </c>
      <c r="J2868" s="212">
        <v>1450</v>
      </c>
      <c r="K2868" s="212" t="s">
        <v>634</v>
      </c>
      <c r="L2868" s="212" t="s">
        <v>635</v>
      </c>
      <c r="M2868" s="212"/>
      <c r="N2868" s="212"/>
      <c r="O2868" s="212"/>
      <c r="P2868" s="212">
        <v>1077</v>
      </c>
      <c r="Q2868" s="212" t="s">
        <v>636</v>
      </c>
      <c r="R2868" s="212" t="s">
        <v>637</v>
      </c>
      <c r="S2868" s="212"/>
      <c r="T2868" s="212"/>
      <c r="U2868" s="212"/>
      <c r="V2868" s="212"/>
      <c r="W2868" s="212"/>
      <c r="X2868" s="212"/>
      <c r="Y2868" s="212">
        <v>1370</v>
      </c>
      <c r="Z2868" s="212" t="s">
        <v>400</v>
      </c>
      <c r="AA2868" s="212" t="s">
        <v>401</v>
      </c>
      <c r="AB2868" s="212">
        <v>6019.6090000000004</v>
      </c>
      <c r="AC2868" s="212">
        <v>7283.7269999999999</v>
      </c>
      <c r="AD2868" s="212">
        <v>2</v>
      </c>
      <c r="AE2868" s="212">
        <v>0</v>
      </c>
      <c r="AF2868" s="212">
        <v>2</v>
      </c>
      <c r="AG2868" s="212">
        <v>0</v>
      </c>
      <c r="AH2868" s="212">
        <v>12039.22</v>
      </c>
      <c r="AI2868" s="212">
        <v>14567.45</v>
      </c>
      <c r="AJ2868" s="212">
        <v>0</v>
      </c>
      <c r="AK2868" s="212">
        <v>0</v>
      </c>
      <c r="AL2868" s="212">
        <v>0</v>
      </c>
      <c r="AM2868">
        <v>1</v>
      </c>
      <c r="AN2868" t="str">
        <f>VLOOKUP(H2868,'Base Art'!$A:$AJ,36,FALSE)</f>
        <v>RPB SA</v>
      </c>
    </row>
    <row r="2869" spans="1:40" x14ac:dyDescent="0.25">
      <c r="A2869" s="212" t="s">
        <v>7819</v>
      </c>
      <c r="B2869" s="212">
        <v>1</v>
      </c>
      <c r="C2869" s="212" t="s">
        <v>7820</v>
      </c>
      <c r="D2869" s="212" t="s">
        <v>149</v>
      </c>
      <c r="E2869" s="212">
        <v>23</v>
      </c>
      <c r="F2869" s="212" t="s">
        <v>22</v>
      </c>
      <c r="G2869" s="212" t="s">
        <v>638</v>
      </c>
      <c r="H2869" s="212">
        <v>5761</v>
      </c>
      <c r="I2869" s="212" t="s">
        <v>639</v>
      </c>
      <c r="J2869" s="212">
        <v>1450</v>
      </c>
      <c r="K2869" s="212" t="s">
        <v>634</v>
      </c>
      <c r="L2869" s="212" t="s">
        <v>635</v>
      </c>
      <c r="M2869" s="212"/>
      <c r="N2869" s="212"/>
      <c r="O2869" s="212"/>
      <c r="P2869" s="212">
        <v>1077</v>
      </c>
      <c r="Q2869" s="212" t="s">
        <v>636</v>
      </c>
      <c r="R2869" s="212" t="s">
        <v>637</v>
      </c>
      <c r="S2869" s="212"/>
      <c r="T2869" s="212"/>
      <c r="U2869" s="212"/>
      <c r="V2869" s="212"/>
      <c r="W2869" s="212"/>
      <c r="X2869" s="212"/>
      <c r="Y2869" s="212">
        <v>1370</v>
      </c>
      <c r="Z2869" s="212" t="s">
        <v>400</v>
      </c>
      <c r="AA2869" s="212" t="s">
        <v>401</v>
      </c>
      <c r="AB2869" s="212">
        <v>6019.6090000000004</v>
      </c>
      <c r="AC2869" s="212">
        <v>7283.7269999999999</v>
      </c>
      <c r="AD2869" s="212">
        <v>2</v>
      </c>
      <c r="AE2869" s="212">
        <v>0</v>
      </c>
      <c r="AF2869" s="212">
        <v>2</v>
      </c>
      <c r="AG2869" s="212">
        <v>0</v>
      </c>
      <c r="AH2869" s="212">
        <v>12039.22</v>
      </c>
      <c r="AI2869" s="212">
        <v>14567.45</v>
      </c>
      <c r="AJ2869" s="212">
        <v>1</v>
      </c>
      <c r="AK2869" s="212">
        <v>2</v>
      </c>
      <c r="AL2869" s="212">
        <v>0</v>
      </c>
      <c r="AM2869">
        <v>1</v>
      </c>
      <c r="AN2869" t="str">
        <f>VLOOKUP(H2869,'Base Art'!$A:$AJ,36,FALSE)</f>
        <v>RPB SA</v>
      </c>
    </row>
    <row r="2870" spans="1:40" x14ac:dyDescent="0.25">
      <c r="A2870" s="212" t="s">
        <v>7819</v>
      </c>
      <c r="B2870" s="212">
        <v>1</v>
      </c>
      <c r="C2870" s="212" t="s">
        <v>7820</v>
      </c>
      <c r="D2870" s="212" t="s">
        <v>149</v>
      </c>
      <c r="E2870" s="212">
        <v>23</v>
      </c>
      <c r="F2870" s="212" t="s">
        <v>22</v>
      </c>
      <c r="G2870" s="212" t="s">
        <v>642</v>
      </c>
      <c r="H2870" s="212">
        <v>5765</v>
      </c>
      <c r="I2870" s="212" t="s">
        <v>643</v>
      </c>
      <c r="J2870" s="212">
        <v>1446</v>
      </c>
      <c r="K2870" s="212" t="s">
        <v>644</v>
      </c>
      <c r="L2870" s="212" t="s">
        <v>645</v>
      </c>
      <c r="M2870" s="212"/>
      <c r="N2870" s="212"/>
      <c r="O2870" s="212"/>
      <c r="P2870" s="212"/>
      <c r="Q2870" s="212"/>
      <c r="R2870" s="212"/>
      <c r="S2870" s="212"/>
      <c r="T2870" s="212"/>
      <c r="U2870" s="212"/>
      <c r="V2870" s="212"/>
      <c r="W2870" s="212"/>
      <c r="X2870" s="212"/>
      <c r="Y2870" s="212">
        <v>1376</v>
      </c>
      <c r="Z2870" s="212" t="s">
        <v>320</v>
      </c>
      <c r="AA2870" s="212" t="s">
        <v>321</v>
      </c>
      <c r="AB2870" s="212">
        <v>567486.06000000006</v>
      </c>
      <c r="AC2870" s="212">
        <v>703682.7</v>
      </c>
      <c r="AD2870" s="212">
        <v>2.5000000000000001E-2</v>
      </c>
      <c r="AE2870" s="212">
        <v>0</v>
      </c>
      <c r="AF2870" s="212">
        <v>2.5000000000000001E-2</v>
      </c>
      <c r="AG2870" s="212">
        <v>0</v>
      </c>
      <c r="AH2870" s="212">
        <v>14187.15</v>
      </c>
      <c r="AI2870" s="212">
        <v>17592.07</v>
      </c>
      <c r="AJ2870" s="212">
        <v>0</v>
      </c>
      <c r="AK2870" s="212">
        <v>0</v>
      </c>
      <c r="AL2870" s="212">
        <v>0</v>
      </c>
      <c r="AM2870">
        <v>1</v>
      </c>
      <c r="AN2870" t="str">
        <f>VLOOKUP(H2870,'Base Art'!$A:$AJ,36,FALSE)</f>
        <v>JORGE LUIS SUAREZ</v>
      </c>
    </row>
    <row r="2871" spans="1:40" x14ac:dyDescent="0.25">
      <c r="A2871" s="212" t="s">
        <v>7819</v>
      </c>
      <c r="B2871" s="212">
        <v>1</v>
      </c>
      <c r="C2871" s="212" t="s">
        <v>7820</v>
      </c>
      <c r="D2871" s="212" t="s">
        <v>149</v>
      </c>
      <c r="E2871" s="212">
        <v>23</v>
      </c>
      <c r="F2871" s="212" t="s">
        <v>22</v>
      </c>
      <c r="G2871" s="212" t="s">
        <v>994</v>
      </c>
      <c r="H2871" s="212">
        <v>6029</v>
      </c>
      <c r="I2871" s="212" t="s">
        <v>995</v>
      </c>
      <c r="J2871" s="212">
        <v>1194</v>
      </c>
      <c r="K2871" s="212" t="s">
        <v>310</v>
      </c>
      <c r="L2871" s="212" t="s">
        <v>311</v>
      </c>
      <c r="M2871" s="212"/>
      <c r="N2871" s="212"/>
      <c r="O2871" s="212"/>
      <c r="P2871" s="212">
        <v>1098</v>
      </c>
      <c r="Q2871" s="212" t="s">
        <v>312</v>
      </c>
      <c r="R2871" s="212" t="s">
        <v>313</v>
      </c>
      <c r="S2871" s="212"/>
      <c r="T2871" s="212"/>
      <c r="U2871" s="212"/>
      <c r="V2871" s="212"/>
      <c r="W2871" s="212"/>
      <c r="X2871" s="212"/>
      <c r="Y2871" s="212">
        <v>1375</v>
      </c>
      <c r="Z2871" s="212" t="s">
        <v>314</v>
      </c>
      <c r="AA2871" s="212" t="s">
        <v>315</v>
      </c>
      <c r="AB2871" s="212">
        <v>49213.37</v>
      </c>
      <c r="AC2871" s="212">
        <v>59548.18</v>
      </c>
      <c r="AD2871" s="212">
        <v>0.16669999999999999</v>
      </c>
      <c r="AE2871" s="212">
        <v>0</v>
      </c>
      <c r="AF2871" s="212">
        <v>0.16669999999999999</v>
      </c>
      <c r="AG2871" s="212">
        <v>0</v>
      </c>
      <c r="AH2871" s="212">
        <v>8202.23</v>
      </c>
      <c r="AI2871" s="212">
        <v>9924.7000000000007</v>
      </c>
      <c r="AJ2871" s="212">
        <v>0</v>
      </c>
      <c r="AK2871" s="212">
        <v>0</v>
      </c>
      <c r="AL2871" s="212">
        <v>0</v>
      </c>
      <c r="AM2871">
        <v>1</v>
      </c>
      <c r="AN2871" t="str">
        <f>VLOOKUP(H2871,'Base Art'!$A:$AJ,36,FALSE)</f>
        <v>MASTERFOODS ARGENTINA LTD.</v>
      </c>
    </row>
    <row r="2872" spans="1:40" x14ac:dyDescent="0.25">
      <c r="A2872" s="212" t="s">
        <v>7819</v>
      </c>
      <c r="B2872" s="212">
        <v>1</v>
      </c>
      <c r="C2872" s="212" t="s">
        <v>7820</v>
      </c>
      <c r="D2872" s="212" t="s">
        <v>149</v>
      </c>
      <c r="E2872" s="212">
        <v>23</v>
      </c>
      <c r="F2872" s="212" t="s">
        <v>22</v>
      </c>
      <c r="G2872" s="212" t="s">
        <v>658</v>
      </c>
      <c r="H2872" s="212">
        <v>6179</v>
      </c>
      <c r="I2872" s="212" t="s">
        <v>659</v>
      </c>
      <c r="J2872" s="212">
        <v>1454</v>
      </c>
      <c r="K2872" s="212" t="s">
        <v>660</v>
      </c>
      <c r="L2872" s="212" t="s">
        <v>661</v>
      </c>
      <c r="M2872" s="212"/>
      <c r="N2872" s="212"/>
      <c r="O2872" s="212"/>
      <c r="P2872" s="212">
        <v>1075</v>
      </c>
      <c r="Q2872" s="212" t="s">
        <v>662</v>
      </c>
      <c r="R2872" s="212" t="s">
        <v>663</v>
      </c>
      <c r="S2872" s="212"/>
      <c r="T2872" s="212"/>
      <c r="U2872" s="212"/>
      <c r="V2872" s="212"/>
      <c r="W2872" s="212"/>
      <c r="X2872" s="212"/>
      <c r="Y2872" s="212">
        <v>1370</v>
      </c>
      <c r="Z2872" s="212" t="s">
        <v>400</v>
      </c>
      <c r="AA2872" s="212" t="s">
        <v>401</v>
      </c>
      <c r="AB2872" s="212">
        <v>11569.24</v>
      </c>
      <c r="AC2872" s="212">
        <v>14334.288</v>
      </c>
      <c r="AD2872" s="212">
        <v>0.25</v>
      </c>
      <c r="AE2872" s="212">
        <v>0</v>
      </c>
      <c r="AF2872" s="212">
        <v>0.25</v>
      </c>
      <c r="AG2872" s="212">
        <v>0</v>
      </c>
      <c r="AH2872" s="212">
        <v>2892.31</v>
      </c>
      <c r="AI2872" s="212">
        <v>3583.57</v>
      </c>
      <c r="AJ2872" s="212">
        <v>1</v>
      </c>
      <c r="AK2872" s="212">
        <v>0.25</v>
      </c>
      <c r="AL2872" s="212">
        <v>0</v>
      </c>
      <c r="AM2872">
        <v>1</v>
      </c>
      <c r="AN2872" t="str">
        <f>VLOOKUP(H2872,'Base Art'!$A:$AJ,36,FALSE)</f>
        <v>RPB SA</v>
      </c>
    </row>
    <row r="2873" spans="1:40" x14ac:dyDescent="0.25">
      <c r="A2873" s="212" t="s">
        <v>7819</v>
      </c>
      <c r="B2873" s="212">
        <v>1</v>
      </c>
      <c r="C2873" s="212" t="s">
        <v>7820</v>
      </c>
      <c r="D2873" s="212" t="s">
        <v>149</v>
      </c>
      <c r="E2873" s="212">
        <v>23</v>
      </c>
      <c r="F2873" s="212" t="s">
        <v>22</v>
      </c>
      <c r="G2873" s="212" t="s">
        <v>668</v>
      </c>
      <c r="H2873" s="212">
        <v>6183</v>
      </c>
      <c r="I2873" s="212" t="s">
        <v>669</v>
      </c>
      <c r="J2873" s="212">
        <v>1454</v>
      </c>
      <c r="K2873" s="212" t="s">
        <v>660</v>
      </c>
      <c r="L2873" s="212" t="s">
        <v>661</v>
      </c>
      <c r="M2873" s="212"/>
      <c r="N2873" s="212"/>
      <c r="O2873" s="212"/>
      <c r="P2873" s="212">
        <v>1075</v>
      </c>
      <c r="Q2873" s="212" t="s">
        <v>662</v>
      </c>
      <c r="R2873" s="212" t="s">
        <v>663</v>
      </c>
      <c r="S2873" s="212"/>
      <c r="T2873" s="212"/>
      <c r="U2873" s="212"/>
      <c r="V2873" s="212"/>
      <c r="W2873" s="212"/>
      <c r="X2873" s="212"/>
      <c r="Y2873" s="212">
        <v>1370</v>
      </c>
      <c r="Z2873" s="212" t="s">
        <v>400</v>
      </c>
      <c r="AA2873" s="212" t="s">
        <v>401</v>
      </c>
      <c r="AB2873" s="212">
        <v>11039.923000000001</v>
      </c>
      <c r="AC2873" s="212">
        <v>13425.407999999999</v>
      </c>
      <c r="AD2873" s="212">
        <v>1.25</v>
      </c>
      <c r="AE2873" s="212">
        <v>0</v>
      </c>
      <c r="AF2873" s="212">
        <v>1.25</v>
      </c>
      <c r="AG2873" s="212">
        <v>0</v>
      </c>
      <c r="AH2873" s="212">
        <v>13799.9</v>
      </c>
      <c r="AI2873" s="212">
        <v>16781.759999999998</v>
      </c>
      <c r="AJ2873" s="212">
        <v>1</v>
      </c>
      <c r="AK2873" s="212">
        <v>1.25</v>
      </c>
      <c r="AL2873" s="212">
        <v>0</v>
      </c>
      <c r="AM2873">
        <v>1</v>
      </c>
      <c r="AN2873" t="str">
        <f>VLOOKUP(H2873,'Base Art'!$A:$AJ,36,FALSE)</f>
        <v>RPB SA</v>
      </c>
    </row>
    <row r="2874" spans="1:40" x14ac:dyDescent="0.25">
      <c r="A2874" s="212" t="s">
        <v>7819</v>
      </c>
      <c r="B2874" s="212">
        <v>1</v>
      </c>
      <c r="C2874" s="212" t="s">
        <v>7820</v>
      </c>
      <c r="D2874" s="212" t="s">
        <v>149</v>
      </c>
      <c r="E2874" s="212">
        <v>23</v>
      </c>
      <c r="F2874" s="212" t="s">
        <v>22</v>
      </c>
      <c r="G2874" s="212" t="s">
        <v>680</v>
      </c>
      <c r="H2874" s="212">
        <v>6189</v>
      </c>
      <c r="I2874" s="212" t="s">
        <v>681</v>
      </c>
      <c r="J2874" s="212">
        <v>1454</v>
      </c>
      <c r="K2874" s="212" t="s">
        <v>660</v>
      </c>
      <c r="L2874" s="212" t="s">
        <v>661</v>
      </c>
      <c r="M2874" s="212"/>
      <c r="N2874" s="212"/>
      <c r="O2874" s="212"/>
      <c r="P2874" s="212">
        <v>1074</v>
      </c>
      <c r="Q2874" s="212" t="s">
        <v>674</v>
      </c>
      <c r="R2874" s="212" t="s">
        <v>675</v>
      </c>
      <c r="S2874" s="212"/>
      <c r="T2874" s="212"/>
      <c r="U2874" s="212"/>
      <c r="V2874" s="212"/>
      <c r="W2874" s="212"/>
      <c r="X2874" s="212"/>
      <c r="Y2874" s="212">
        <v>1370</v>
      </c>
      <c r="Z2874" s="212" t="s">
        <v>400</v>
      </c>
      <c r="AA2874" s="212" t="s">
        <v>401</v>
      </c>
      <c r="AB2874" s="212">
        <v>7686.95</v>
      </c>
      <c r="AC2874" s="212">
        <v>9524.1329999999998</v>
      </c>
      <c r="AD2874" s="212">
        <v>0.33329999999999999</v>
      </c>
      <c r="AE2874" s="212">
        <v>0</v>
      </c>
      <c r="AF2874" s="212">
        <v>0.33329999999999999</v>
      </c>
      <c r="AG2874" s="212">
        <v>0</v>
      </c>
      <c r="AH2874" s="212">
        <v>2562.3200000000002</v>
      </c>
      <c r="AI2874" s="212">
        <v>3174.71</v>
      </c>
      <c r="AJ2874" s="212">
        <v>0</v>
      </c>
      <c r="AK2874" s="212">
        <v>0</v>
      </c>
      <c r="AL2874" s="212">
        <v>0</v>
      </c>
      <c r="AM2874">
        <v>1</v>
      </c>
      <c r="AN2874" t="str">
        <f>VLOOKUP(H2874,'Base Art'!$A:$AJ,36,FALSE)</f>
        <v>RPB SA</v>
      </c>
    </row>
    <row r="2875" spans="1:40" x14ac:dyDescent="0.25">
      <c r="A2875" s="212" t="s">
        <v>7819</v>
      </c>
      <c r="B2875" s="212">
        <v>1</v>
      </c>
      <c r="C2875" s="212" t="s">
        <v>7820</v>
      </c>
      <c r="D2875" s="212" t="s">
        <v>149</v>
      </c>
      <c r="E2875" s="212">
        <v>23</v>
      </c>
      <c r="F2875" s="212" t="s">
        <v>22</v>
      </c>
      <c r="G2875" s="212" t="s">
        <v>690</v>
      </c>
      <c r="H2875" s="212">
        <v>6208</v>
      </c>
      <c r="I2875" s="212" t="s">
        <v>691</v>
      </c>
      <c r="J2875" s="212">
        <v>1454</v>
      </c>
      <c r="K2875" s="212" t="s">
        <v>660</v>
      </c>
      <c r="L2875" s="212" t="s">
        <v>661</v>
      </c>
      <c r="M2875" s="212"/>
      <c r="N2875" s="212"/>
      <c r="O2875" s="212"/>
      <c r="P2875" s="212">
        <v>1075</v>
      </c>
      <c r="Q2875" s="212" t="s">
        <v>662</v>
      </c>
      <c r="R2875" s="212" t="s">
        <v>663</v>
      </c>
      <c r="S2875" s="212"/>
      <c r="T2875" s="212"/>
      <c r="U2875" s="212"/>
      <c r="V2875" s="212"/>
      <c r="W2875" s="212"/>
      <c r="X2875" s="212"/>
      <c r="Y2875" s="212">
        <v>1370</v>
      </c>
      <c r="Z2875" s="212" t="s">
        <v>400</v>
      </c>
      <c r="AA2875" s="212" t="s">
        <v>401</v>
      </c>
      <c r="AB2875" s="212">
        <v>10822.329</v>
      </c>
      <c r="AC2875" s="212">
        <v>13337.645</v>
      </c>
      <c r="AD2875" s="212">
        <v>4.25</v>
      </c>
      <c r="AE2875" s="212">
        <v>0</v>
      </c>
      <c r="AF2875" s="212">
        <v>4.25</v>
      </c>
      <c r="AG2875" s="212">
        <v>0</v>
      </c>
      <c r="AH2875" s="212">
        <v>45994.9</v>
      </c>
      <c r="AI2875" s="212">
        <v>56684.99</v>
      </c>
      <c r="AJ2875" s="212">
        <v>1</v>
      </c>
      <c r="AK2875" s="212">
        <v>4.25</v>
      </c>
      <c r="AL2875" s="212">
        <v>0</v>
      </c>
      <c r="AM2875">
        <v>1</v>
      </c>
      <c r="AN2875" t="str">
        <f>VLOOKUP(H2875,'Base Art'!$A:$AJ,36,FALSE)</f>
        <v>RPB SA</v>
      </c>
    </row>
    <row r="2876" spans="1:40" x14ac:dyDescent="0.25">
      <c r="A2876" s="212" t="s">
        <v>7819</v>
      </c>
      <c r="B2876" s="212">
        <v>1</v>
      </c>
      <c r="C2876" s="212" t="s">
        <v>7820</v>
      </c>
      <c r="D2876" s="212" t="s">
        <v>149</v>
      </c>
      <c r="E2876" s="212">
        <v>23</v>
      </c>
      <c r="F2876" s="212" t="s">
        <v>22</v>
      </c>
      <c r="G2876" s="212" t="s">
        <v>692</v>
      </c>
      <c r="H2876" s="212">
        <v>6209</v>
      </c>
      <c r="I2876" s="212" t="s">
        <v>693</v>
      </c>
      <c r="J2876" s="212">
        <v>1454</v>
      </c>
      <c r="K2876" s="212" t="s">
        <v>660</v>
      </c>
      <c r="L2876" s="212" t="s">
        <v>661</v>
      </c>
      <c r="M2876" s="212"/>
      <c r="N2876" s="212"/>
      <c r="O2876" s="212"/>
      <c r="P2876" s="212">
        <v>1074</v>
      </c>
      <c r="Q2876" s="212" t="s">
        <v>674</v>
      </c>
      <c r="R2876" s="212" t="s">
        <v>675</v>
      </c>
      <c r="S2876" s="212"/>
      <c r="T2876" s="212"/>
      <c r="U2876" s="212"/>
      <c r="V2876" s="212"/>
      <c r="W2876" s="212"/>
      <c r="X2876" s="212"/>
      <c r="Y2876" s="212">
        <v>1370</v>
      </c>
      <c r="Z2876" s="212" t="s">
        <v>400</v>
      </c>
      <c r="AA2876" s="212" t="s">
        <v>401</v>
      </c>
      <c r="AB2876" s="212">
        <v>6994.0240000000003</v>
      </c>
      <c r="AC2876" s="212">
        <v>8474.5020000000004</v>
      </c>
      <c r="AD2876" s="212">
        <v>6.3333000000000004</v>
      </c>
      <c r="AE2876" s="212">
        <v>0</v>
      </c>
      <c r="AF2876" s="212">
        <v>6.3333000000000004</v>
      </c>
      <c r="AG2876" s="212">
        <v>0</v>
      </c>
      <c r="AH2876" s="212">
        <v>44295.49</v>
      </c>
      <c r="AI2876" s="212">
        <v>53671.85</v>
      </c>
      <c r="AJ2876" s="212">
        <v>1</v>
      </c>
      <c r="AK2876" s="212">
        <v>6.33</v>
      </c>
      <c r="AL2876" s="212">
        <v>0</v>
      </c>
      <c r="AM2876">
        <v>1</v>
      </c>
      <c r="AN2876" t="str">
        <f>VLOOKUP(H2876,'Base Art'!$A:$AJ,36,FALSE)</f>
        <v>RPB SA</v>
      </c>
    </row>
    <row r="2877" spans="1:40" x14ac:dyDescent="0.25">
      <c r="A2877" s="212" t="s">
        <v>7819</v>
      </c>
      <c r="B2877" s="212">
        <v>1</v>
      </c>
      <c r="C2877" s="212" t="s">
        <v>7820</v>
      </c>
      <c r="D2877" s="212" t="s">
        <v>149</v>
      </c>
      <c r="E2877" s="212">
        <v>23</v>
      </c>
      <c r="F2877" s="212" t="s">
        <v>22</v>
      </c>
      <c r="G2877" s="212" t="s">
        <v>694</v>
      </c>
      <c r="H2877" s="212">
        <v>6227</v>
      </c>
      <c r="I2877" s="212" t="s">
        <v>695</v>
      </c>
      <c r="J2877" s="212">
        <v>1463</v>
      </c>
      <c r="K2877" s="212" t="s">
        <v>696</v>
      </c>
      <c r="L2877" s="212" t="s">
        <v>697</v>
      </c>
      <c r="M2877" s="212"/>
      <c r="N2877" s="212"/>
      <c r="O2877" s="212"/>
      <c r="P2877" s="212"/>
      <c r="Q2877" s="212"/>
      <c r="R2877" s="212"/>
      <c r="S2877" s="212"/>
      <c r="T2877" s="212"/>
      <c r="U2877" s="212"/>
      <c r="V2877" s="212"/>
      <c r="W2877" s="212"/>
      <c r="X2877" s="212"/>
      <c r="Y2877" s="212">
        <v>1369</v>
      </c>
      <c r="Z2877" s="212" t="s">
        <v>354</v>
      </c>
      <c r="AA2877" s="212" t="s">
        <v>355</v>
      </c>
      <c r="AB2877" s="212">
        <v>33105.021999999997</v>
      </c>
      <c r="AC2877" s="212">
        <v>40057.076000000001</v>
      </c>
      <c r="AD2877" s="212">
        <v>2</v>
      </c>
      <c r="AE2877" s="212">
        <v>0</v>
      </c>
      <c r="AF2877" s="212">
        <v>2</v>
      </c>
      <c r="AG2877" s="212">
        <v>0</v>
      </c>
      <c r="AH2877" s="212">
        <v>66210.039999999994</v>
      </c>
      <c r="AI2877" s="212">
        <v>80114.149999999994</v>
      </c>
      <c r="AJ2877" s="212">
        <v>0</v>
      </c>
      <c r="AK2877" s="212">
        <v>0</v>
      </c>
      <c r="AL2877" s="212">
        <v>0</v>
      </c>
      <c r="AM2877">
        <v>1</v>
      </c>
      <c r="AN2877" t="str">
        <f>VLOOKUP(H2877,'Base Art'!$A:$AJ,36,FALSE)</f>
        <v>MOLINO CAÑUELAS S.A.C.I.F.I.A.</v>
      </c>
    </row>
    <row r="2878" spans="1:40" x14ac:dyDescent="0.25">
      <c r="A2878" s="212" t="s">
        <v>7819</v>
      </c>
      <c r="B2878" s="212">
        <v>1</v>
      </c>
      <c r="C2878" s="212" t="s">
        <v>7820</v>
      </c>
      <c r="D2878" s="212" t="s">
        <v>149</v>
      </c>
      <c r="E2878" s="212">
        <v>23</v>
      </c>
      <c r="F2878" s="212" t="s">
        <v>22</v>
      </c>
      <c r="G2878" s="212" t="s">
        <v>698</v>
      </c>
      <c r="H2878" s="212">
        <v>6238</v>
      </c>
      <c r="I2878" s="212" t="s">
        <v>699</v>
      </c>
      <c r="J2878" s="212">
        <v>1019</v>
      </c>
      <c r="K2878" s="212" t="s">
        <v>266</v>
      </c>
      <c r="L2878" s="212" t="s">
        <v>297</v>
      </c>
      <c r="M2878" s="212"/>
      <c r="N2878" s="212"/>
      <c r="O2878" s="212"/>
      <c r="P2878" s="212">
        <v>1021</v>
      </c>
      <c r="Q2878" s="212" t="s">
        <v>700</v>
      </c>
      <c r="R2878" s="212" t="s">
        <v>701</v>
      </c>
      <c r="S2878" s="212"/>
      <c r="T2878" s="212"/>
      <c r="U2878" s="212"/>
      <c r="V2878" s="212"/>
      <c r="W2878" s="212"/>
      <c r="X2878" s="212"/>
      <c r="Y2878" s="212">
        <v>1376</v>
      </c>
      <c r="Z2878" s="212" t="s">
        <v>320</v>
      </c>
      <c r="AA2878" s="212" t="s">
        <v>321</v>
      </c>
      <c r="AB2878" s="212">
        <v>0</v>
      </c>
      <c r="AC2878" s="212">
        <v>0</v>
      </c>
      <c r="AD2878" s="212">
        <v>0</v>
      </c>
      <c r="AE2878" s="212">
        <v>0.25</v>
      </c>
      <c r="AF2878" s="212">
        <v>0.25</v>
      </c>
      <c r="AG2878" s="212">
        <v>0</v>
      </c>
      <c r="AH2878" s="212">
        <v>0</v>
      </c>
      <c r="AI2878" s="212">
        <v>0</v>
      </c>
      <c r="AJ2878" s="212">
        <v>0</v>
      </c>
      <c r="AK2878" s="212">
        <v>0</v>
      </c>
      <c r="AL2878" s="212">
        <v>0</v>
      </c>
      <c r="AM2878">
        <v>1</v>
      </c>
      <c r="AN2878" t="str">
        <f>VLOOKUP(H2878,'Base Art'!$A:$AJ,36,FALSE)</f>
        <v>ENERGIZER ARGENTINA S.A.</v>
      </c>
    </row>
    <row r="2879" spans="1:40" x14ac:dyDescent="0.25">
      <c r="A2879" s="212" t="s">
        <v>7819</v>
      </c>
      <c r="B2879" s="212">
        <v>1</v>
      </c>
      <c r="C2879" s="212" t="s">
        <v>7820</v>
      </c>
      <c r="D2879" s="212" t="s">
        <v>149</v>
      </c>
      <c r="E2879" s="212">
        <v>23</v>
      </c>
      <c r="F2879" s="212" t="s">
        <v>22</v>
      </c>
      <c r="G2879" s="212" t="s">
        <v>702</v>
      </c>
      <c r="H2879" s="212">
        <v>6270</v>
      </c>
      <c r="I2879" s="212" t="s">
        <v>703</v>
      </c>
      <c r="J2879" s="212">
        <v>1450</v>
      </c>
      <c r="K2879" s="212" t="s">
        <v>634</v>
      </c>
      <c r="L2879" s="212" t="s">
        <v>635</v>
      </c>
      <c r="M2879" s="212"/>
      <c r="N2879" s="212"/>
      <c r="O2879" s="212"/>
      <c r="P2879" s="212">
        <v>1077</v>
      </c>
      <c r="Q2879" s="212" t="s">
        <v>636</v>
      </c>
      <c r="R2879" s="212" t="s">
        <v>637</v>
      </c>
      <c r="S2879" s="212"/>
      <c r="T2879" s="212"/>
      <c r="U2879" s="212"/>
      <c r="V2879" s="212"/>
      <c r="W2879" s="212"/>
      <c r="X2879" s="212"/>
      <c r="Y2879" s="212">
        <v>1370</v>
      </c>
      <c r="Z2879" s="212" t="s">
        <v>400</v>
      </c>
      <c r="AA2879" s="212" t="s">
        <v>401</v>
      </c>
      <c r="AB2879" s="212">
        <v>6019.6090000000004</v>
      </c>
      <c r="AC2879" s="212">
        <v>7283.7269999999999</v>
      </c>
      <c r="AD2879" s="212">
        <v>2</v>
      </c>
      <c r="AE2879" s="212">
        <v>0</v>
      </c>
      <c r="AF2879" s="212">
        <v>2</v>
      </c>
      <c r="AG2879" s="212">
        <v>0</v>
      </c>
      <c r="AH2879" s="212">
        <v>12039.22</v>
      </c>
      <c r="AI2879" s="212">
        <v>14567.45</v>
      </c>
      <c r="AJ2879" s="212">
        <v>0</v>
      </c>
      <c r="AK2879" s="212">
        <v>0</v>
      </c>
      <c r="AL2879" s="212">
        <v>0</v>
      </c>
      <c r="AM2879">
        <v>1</v>
      </c>
      <c r="AN2879" t="str">
        <f>VLOOKUP(H2879,'Base Art'!$A:$AJ,36,FALSE)</f>
        <v>RPB SA</v>
      </c>
    </row>
    <row r="2880" spans="1:40" x14ac:dyDescent="0.25">
      <c r="A2880" s="212" t="s">
        <v>7819</v>
      </c>
      <c r="B2880" s="212">
        <v>1</v>
      </c>
      <c r="C2880" s="212" t="s">
        <v>7820</v>
      </c>
      <c r="D2880" s="212" t="s">
        <v>149</v>
      </c>
      <c r="E2880" s="212">
        <v>23</v>
      </c>
      <c r="F2880" s="212" t="s">
        <v>22</v>
      </c>
      <c r="G2880" s="212" t="s">
        <v>704</v>
      </c>
      <c r="H2880" s="212">
        <v>6273</v>
      </c>
      <c r="I2880" s="212" t="s">
        <v>705</v>
      </c>
      <c r="J2880" s="212">
        <v>1454</v>
      </c>
      <c r="K2880" s="212" t="s">
        <v>660</v>
      </c>
      <c r="L2880" s="212" t="s">
        <v>661</v>
      </c>
      <c r="M2880" s="212"/>
      <c r="N2880" s="212"/>
      <c r="O2880" s="212"/>
      <c r="P2880" s="212">
        <v>1075</v>
      </c>
      <c r="Q2880" s="212" t="s">
        <v>662</v>
      </c>
      <c r="R2880" s="212" t="s">
        <v>663</v>
      </c>
      <c r="S2880" s="212"/>
      <c r="T2880" s="212"/>
      <c r="U2880" s="212"/>
      <c r="V2880" s="212"/>
      <c r="W2880" s="212"/>
      <c r="X2880" s="212"/>
      <c r="Y2880" s="212">
        <v>1370</v>
      </c>
      <c r="Z2880" s="212" t="s">
        <v>400</v>
      </c>
      <c r="AA2880" s="212" t="s">
        <v>401</v>
      </c>
      <c r="AB2880" s="212">
        <v>13594.96</v>
      </c>
      <c r="AC2880" s="212">
        <v>17252.004000000001</v>
      </c>
      <c r="AD2880" s="212">
        <v>1</v>
      </c>
      <c r="AE2880" s="212">
        <v>0</v>
      </c>
      <c r="AF2880" s="212">
        <v>1</v>
      </c>
      <c r="AG2880" s="212">
        <v>0</v>
      </c>
      <c r="AH2880" s="212">
        <v>13594.96</v>
      </c>
      <c r="AI2880" s="212">
        <v>17252</v>
      </c>
      <c r="AJ2880" s="212">
        <v>0</v>
      </c>
      <c r="AK2880" s="212">
        <v>0</v>
      </c>
      <c r="AL2880" s="212">
        <v>0</v>
      </c>
      <c r="AM2880">
        <v>1</v>
      </c>
      <c r="AN2880" t="str">
        <f>VLOOKUP(H2880,'Base Art'!$A:$AJ,36,FALSE)</f>
        <v>RPB SA</v>
      </c>
    </row>
    <row r="2881" spans="1:40" x14ac:dyDescent="0.25">
      <c r="A2881" s="212" t="s">
        <v>7819</v>
      </c>
      <c r="B2881" s="212">
        <v>1</v>
      </c>
      <c r="C2881" s="212" t="s">
        <v>7820</v>
      </c>
      <c r="D2881" s="212" t="s">
        <v>149</v>
      </c>
      <c r="E2881" s="212">
        <v>23</v>
      </c>
      <c r="F2881" s="212" t="s">
        <v>22</v>
      </c>
      <c r="G2881" s="212" t="s">
        <v>7745</v>
      </c>
      <c r="H2881" s="212">
        <v>6452</v>
      </c>
      <c r="I2881" s="212" t="s">
        <v>2941</v>
      </c>
      <c r="J2881" s="212">
        <v>1470</v>
      </c>
      <c r="K2881" s="212" t="s">
        <v>466</v>
      </c>
      <c r="L2881" s="212" t="s">
        <v>467</v>
      </c>
      <c r="M2881" s="212"/>
      <c r="N2881" s="212"/>
      <c r="O2881" s="212"/>
      <c r="P2881" s="212"/>
      <c r="Q2881" s="212"/>
      <c r="R2881" s="212"/>
      <c r="S2881" s="212"/>
      <c r="T2881" s="212"/>
      <c r="U2881" s="212"/>
      <c r="V2881" s="212"/>
      <c r="W2881" s="212"/>
      <c r="X2881" s="212"/>
      <c r="Y2881" s="212">
        <v>1374</v>
      </c>
      <c r="Z2881" s="212" t="s">
        <v>336</v>
      </c>
      <c r="AA2881" s="212" t="s">
        <v>337</v>
      </c>
      <c r="AB2881" s="212">
        <v>39672</v>
      </c>
      <c r="AC2881" s="212">
        <v>49193.279999999999</v>
      </c>
      <c r="AD2881" s="212">
        <v>8.3299999999999999E-2</v>
      </c>
      <c r="AE2881" s="212">
        <v>0</v>
      </c>
      <c r="AF2881" s="212">
        <v>8.3299999999999999E-2</v>
      </c>
      <c r="AG2881" s="212">
        <v>0</v>
      </c>
      <c r="AH2881" s="212">
        <v>3306</v>
      </c>
      <c r="AI2881" s="212">
        <v>4099.4399999999996</v>
      </c>
      <c r="AJ2881" s="212">
        <v>0</v>
      </c>
      <c r="AK2881" s="212">
        <v>0</v>
      </c>
      <c r="AL2881" s="212">
        <v>0</v>
      </c>
      <c r="AM2881">
        <v>1</v>
      </c>
      <c r="AN2881" t="str">
        <f>VLOOKUP(H2881,'Base Art'!$A:$AJ,36,FALSE)</f>
        <v>LHERITIER ARGENTINA S.A.</v>
      </c>
    </row>
    <row r="2882" spans="1:40" x14ac:dyDescent="0.25">
      <c r="A2882" s="212" t="s">
        <v>7819</v>
      </c>
      <c r="B2882" s="212">
        <v>1</v>
      </c>
      <c r="C2882" s="212" t="s">
        <v>7820</v>
      </c>
      <c r="D2882" s="212" t="s">
        <v>149</v>
      </c>
      <c r="E2882" s="212">
        <v>23</v>
      </c>
      <c r="F2882" s="212" t="s">
        <v>22</v>
      </c>
      <c r="G2882" s="212" t="s">
        <v>708</v>
      </c>
      <c r="H2882" s="212">
        <v>6466</v>
      </c>
      <c r="I2882" s="212" t="s">
        <v>709</v>
      </c>
      <c r="J2882" s="212">
        <v>1414</v>
      </c>
      <c r="K2882" s="212" t="s">
        <v>372</v>
      </c>
      <c r="L2882" s="212" t="s">
        <v>373</v>
      </c>
      <c r="M2882" s="212"/>
      <c r="N2882" s="212"/>
      <c r="O2882" s="212"/>
      <c r="P2882" s="212">
        <v>1072</v>
      </c>
      <c r="Q2882" s="212" t="s">
        <v>374</v>
      </c>
      <c r="R2882" s="212" t="s">
        <v>375</v>
      </c>
      <c r="S2882" s="212"/>
      <c r="T2882" s="212"/>
      <c r="U2882" s="212"/>
      <c r="V2882" s="212"/>
      <c r="W2882" s="212"/>
      <c r="X2882" s="212"/>
      <c r="Y2882" s="212">
        <v>1374</v>
      </c>
      <c r="Z2882" s="212" t="s">
        <v>336</v>
      </c>
      <c r="AA2882" s="212" t="s">
        <v>337</v>
      </c>
      <c r="AB2882" s="212">
        <v>39273.093000000001</v>
      </c>
      <c r="AC2882" s="212">
        <v>48698.642</v>
      </c>
      <c r="AD2882" s="212">
        <v>0.16669999999999999</v>
      </c>
      <c r="AE2882" s="212">
        <v>0</v>
      </c>
      <c r="AF2882" s="212">
        <v>0.16669999999999999</v>
      </c>
      <c r="AG2882" s="212">
        <v>0</v>
      </c>
      <c r="AH2882" s="212">
        <v>6545.52</v>
      </c>
      <c r="AI2882" s="212">
        <v>8116.44</v>
      </c>
      <c r="AJ2882" s="212">
        <v>1</v>
      </c>
      <c r="AK2882" s="212">
        <v>0.17</v>
      </c>
      <c r="AL2882" s="212">
        <v>0</v>
      </c>
      <c r="AM2882">
        <v>1</v>
      </c>
      <c r="AN2882" t="str">
        <f>VLOOKUP(H2882,'Base Art'!$A:$AJ,36,FALSE)</f>
        <v>ARCOR S.A.I.C.</v>
      </c>
    </row>
    <row r="2883" spans="1:40" x14ac:dyDescent="0.25">
      <c r="A2883" s="212" t="s">
        <v>7819</v>
      </c>
      <c r="B2883" s="212">
        <v>1</v>
      </c>
      <c r="C2883" s="212" t="s">
        <v>7820</v>
      </c>
      <c r="D2883" s="212" t="s">
        <v>149</v>
      </c>
      <c r="E2883" s="212">
        <v>23</v>
      </c>
      <c r="F2883" s="212" t="s">
        <v>22</v>
      </c>
      <c r="G2883" s="212" t="s">
        <v>710</v>
      </c>
      <c r="H2883" s="212">
        <v>6469</v>
      </c>
      <c r="I2883" s="212" t="s">
        <v>711</v>
      </c>
      <c r="J2883" s="212">
        <v>1414</v>
      </c>
      <c r="K2883" s="212" t="s">
        <v>372</v>
      </c>
      <c r="L2883" s="212" t="s">
        <v>373</v>
      </c>
      <c r="M2883" s="212"/>
      <c r="N2883" s="212"/>
      <c r="O2883" s="212"/>
      <c r="P2883" s="212">
        <v>1069</v>
      </c>
      <c r="Q2883" s="212" t="s">
        <v>340</v>
      </c>
      <c r="R2883" s="212" t="s">
        <v>341</v>
      </c>
      <c r="S2883" s="212"/>
      <c r="T2883" s="212"/>
      <c r="U2883" s="212"/>
      <c r="V2883" s="212"/>
      <c r="W2883" s="212"/>
      <c r="X2883" s="212"/>
      <c r="Y2883" s="212">
        <v>1374</v>
      </c>
      <c r="Z2883" s="212" t="s">
        <v>336</v>
      </c>
      <c r="AA2883" s="212" t="s">
        <v>337</v>
      </c>
      <c r="AB2883" s="212">
        <v>40662.648000000001</v>
      </c>
      <c r="AC2883" s="212">
        <v>50421.682000000001</v>
      </c>
      <c r="AD2883" s="212">
        <v>0.125</v>
      </c>
      <c r="AE2883" s="212">
        <v>0</v>
      </c>
      <c r="AF2883" s="212">
        <v>0.125</v>
      </c>
      <c r="AG2883" s="212">
        <v>0</v>
      </c>
      <c r="AH2883" s="212">
        <v>5082.83</v>
      </c>
      <c r="AI2883" s="212">
        <v>6302.71</v>
      </c>
      <c r="AJ2883" s="212">
        <v>0</v>
      </c>
      <c r="AK2883" s="212">
        <v>0</v>
      </c>
      <c r="AL2883" s="212">
        <v>0</v>
      </c>
      <c r="AM2883">
        <v>1</v>
      </c>
      <c r="AN2883" t="str">
        <f>VLOOKUP(H2883,'Base Art'!$A:$AJ,36,FALSE)</f>
        <v>ARCOR S.A.I.C.</v>
      </c>
    </row>
    <row r="2884" spans="1:40" x14ac:dyDescent="0.25">
      <c r="A2884" s="212" t="s">
        <v>7819</v>
      </c>
      <c r="B2884" s="212">
        <v>1</v>
      </c>
      <c r="C2884" s="212" t="s">
        <v>7820</v>
      </c>
      <c r="D2884" s="212" t="s">
        <v>149</v>
      </c>
      <c r="E2884" s="212">
        <v>23</v>
      </c>
      <c r="F2884" s="212" t="s">
        <v>22</v>
      </c>
      <c r="G2884" s="212" t="s">
        <v>712</v>
      </c>
      <c r="H2884" s="212">
        <v>6493</v>
      </c>
      <c r="I2884" s="212" t="s">
        <v>713</v>
      </c>
      <c r="J2884" s="212">
        <v>1413</v>
      </c>
      <c r="K2884" s="212" t="s">
        <v>334</v>
      </c>
      <c r="L2884" s="212" t="s">
        <v>335</v>
      </c>
      <c r="M2884" s="212"/>
      <c r="N2884" s="212"/>
      <c r="O2884" s="212"/>
      <c r="P2884" s="212">
        <v>1069</v>
      </c>
      <c r="Q2884" s="212" t="s">
        <v>340</v>
      </c>
      <c r="R2884" s="212" t="s">
        <v>341</v>
      </c>
      <c r="S2884" s="212"/>
      <c r="T2884" s="212"/>
      <c r="U2884" s="212"/>
      <c r="V2884" s="212"/>
      <c r="W2884" s="212"/>
      <c r="X2884" s="212"/>
      <c r="Y2884" s="212">
        <v>1374</v>
      </c>
      <c r="Z2884" s="212" t="s">
        <v>336</v>
      </c>
      <c r="AA2884" s="212" t="s">
        <v>337</v>
      </c>
      <c r="AB2884" s="212">
        <v>27878.741999999998</v>
      </c>
      <c r="AC2884" s="212">
        <v>34569.644</v>
      </c>
      <c r="AD2884" s="212">
        <v>8.3299999999999999E-2</v>
      </c>
      <c r="AE2884" s="212">
        <v>0</v>
      </c>
      <c r="AF2884" s="212">
        <v>8.3299999999999999E-2</v>
      </c>
      <c r="AG2884" s="212">
        <v>0</v>
      </c>
      <c r="AH2884" s="212">
        <v>2323.23</v>
      </c>
      <c r="AI2884" s="212">
        <v>2880.8</v>
      </c>
      <c r="AJ2884" s="212">
        <v>0</v>
      </c>
      <c r="AK2884" s="212">
        <v>0</v>
      </c>
      <c r="AL2884" s="212">
        <v>0</v>
      </c>
      <c r="AM2884">
        <v>1</v>
      </c>
      <c r="AN2884" t="str">
        <f>VLOOKUP(H2884,'Base Art'!$A:$AJ,36,FALSE)</f>
        <v>ARCOR S.A.I.C.</v>
      </c>
    </row>
    <row r="2885" spans="1:40" x14ac:dyDescent="0.25">
      <c r="A2885" s="212" t="s">
        <v>7819</v>
      </c>
      <c r="B2885" s="212">
        <v>1</v>
      </c>
      <c r="C2885" s="212" t="s">
        <v>7820</v>
      </c>
      <c r="D2885" s="212" t="s">
        <v>149</v>
      </c>
      <c r="E2885" s="212">
        <v>23</v>
      </c>
      <c r="F2885" s="212" t="s">
        <v>22</v>
      </c>
      <c r="G2885" s="212" t="s">
        <v>714</v>
      </c>
      <c r="H2885" s="212">
        <v>6494</v>
      </c>
      <c r="I2885" s="212" t="s">
        <v>715</v>
      </c>
      <c r="J2885" s="212">
        <v>1413</v>
      </c>
      <c r="K2885" s="212" t="s">
        <v>334</v>
      </c>
      <c r="L2885" s="212" t="s">
        <v>335</v>
      </c>
      <c r="M2885" s="212"/>
      <c r="N2885" s="212"/>
      <c r="O2885" s="212"/>
      <c r="P2885" s="212">
        <v>1069</v>
      </c>
      <c r="Q2885" s="212" t="s">
        <v>340</v>
      </c>
      <c r="R2885" s="212" t="s">
        <v>341</v>
      </c>
      <c r="S2885" s="212"/>
      <c r="T2885" s="212"/>
      <c r="U2885" s="212"/>
      <c r="V2885" s="212"/>
      <c r="W2885" s="212"/>
      <c r="X2885" s="212"/>
      <c r="Y2885" s="212">
        <v>1374</v>
      </c>
      <c r="Z2885" s="212" t="s">
        <v>336</v>
      </c>
      <c r="AA2885" s="212" t="s">
        <v>337</v>
      </c>
      <c r="AB2885" s="212">
        <v>28339.55</v>
      </c>
      <c r="AC2885" s="212">
        <v>34855.343999999997</v>
      </c>
      <c r="AD2885" s="212">
        <v>0.25</v>
      </c>
      <c r="AE2885" s="212">
        <v>0</v>
      </c>
      <c r="AF2885" s="212">
        <v>0.25</v>
      </c>
      <c r="AG2885" s="212">
        <v>0</v>
      </c>
      <c r="AH2885" s="212">
        <v>7084.89</v>
      </c>
      <c r="AI2885" s="212">
        <v>8713.84</v>
      </c>
      <c r="AJ2885" s="212">
        <v>0</v>
      </c>
      <c r="AK2885" s="212">
        <v>0</v>
      </c>
      <c r="AL2885" s="212">
        <v>0</v>
      </c>
      <c r="AM2885">
        <v>1</v>
      </c>
      <c r="AN2885" t="str">
        <f>VLOOKUP(H2885,'Base Art'!$A:$AJ,36,FALSE)</f>
        <v>ARCOR S.A.I.C.</v>
      </c>
    </row>
    <row r="2886" spans="1:40" x14ac:dyDescent="0.25">
      <c r="A2886" s="212" t="s">
        <v>7819</v>
      </c>
      <c r="B2886" s="212">
        <v>1</v>
      </c>
      <c r="C2886" s="212" t="s">
        <v>7820</v>
      </c>
      <c r="D2886" s="212" t="s">
        <v>149</v>
      </c>
      <c r="E2886" s="212">
        <v>23</v>
      </c>
      <c r="F2886" s="212" t="s">
        <v>22</v>
      </c>
      <c r="G2886" s="212" t="s">
        <v>716</v>
      </c>
      <c r="H2886" s="212">
        <v>6501</v>
      </c>
      <c r="I2886" s="212" t="s">
        <v>717</v>
      </c>
      <c r="J2886" s="212">
        <v>1413</v>
      </c>
      <c r="K2886" s="212" t="s">
        <v>334</v>
      </c>
      <c r="L2886" s="212" t="s">
        <v>335</v>
      </c>
      <c r="M2886" s="212"/>
      <c r="N2886" s="212"/>
      <c r="O2886" s="212"/>
      <c r="P2886" s="212">
        <v>1069</v>
      </c>
      <c r="Q2886" s="212" t="s">
        <v>340</v>
      </c>
      <c r="R2886" s="212" t="s">
        <v>341</v>
      </c>
      <c r="S2886" s="212"/>
      <c r="T2886" s="212"/>
      <c r="U2886" s="212"/>
      <c r="V2886" s="212"/>
      <c r="W2886" s="212"/>
      <c r="X2886" s="212"/>
      <c r="Y2886" s="212">
        <v>1374</v>
      </c>
      <c r="Z2886" s="212" t="s">
        <v>336</v>
      </c>
      <c r="AA2886" s="212" t="s">
        <v>337</v>
      </c>
      <c r="AB2886" s="212">
        <v>29454.292000000001</v>
      </c>
      <c r="AC2886" s="212">
        <v>36309.050000000003</v>
      </c>
      <c r="AD2886" s="212">
        <v>0.33329999999999999</v>
      </c>
      <c r="AE2886" s="212">
        <v>0</v>
      </c>
      <c r="AF2886" s="212">
        <v>0.33329999999999999</v>
      </c>
      <c r="AG2886" s="212">
        <v>0</v>
      </c>
      <c r="AH2886" s="212">
        <v>9818.1</v>
      </c>
      <c r="AI2886" s="212">
        <v>12103.02</v>
      </c>
      <c r="AJ2886" s="212">
        <v>0</v>
      </c>
      <c r="AK2886" s="212">
        <v>0</v>
      </c>
      <c r="AL2886" s="212">
        <v>0</v>
      </c>
      <c r="AM2886">
        <v>1</v>
      </c>
      <c r="AN2886" t="str">
        <f>VLOOKUP(H2886,'Base Art'!$A:$AJ,36,FALSE)</f>
        <v>ARCOR S.A.I.C.</v>
      </c>
    </row>
    <row r="2887" spans="1:40" x14ac:dyDescent="0.25">
      <c r="A2887" s="212" t="s">
        <v>7819</v>
      </c>
      <c r="B2887" s="212">
        <v>1</v>
      </c>
      <c r="C2887" s="212" t="s">
        <v>7820</v>
      </c>
      <c r="D2887" s="212" t="s">
        <v>149</v>
      </c>
      <c r="E2887" s="212">
        <v>23</v>
      </c>
      <c r="F2887" s="212" t="s">
        <v>22</v>
      </c>
      <c r="G2887" s="212" t="s">
        <v>1124</v>
      </c>
      <c r="H2887" s="212">
        <v>6508</v>
      </c>
      <c r="I2887" s="212" t="s">
        <v>1125</v>
      </c>
      <c r="J2887" s="212">
        <v>1414</v>
      </c>
      <c r="K2887" s="212" t="s">
        <v>372</v>
      </c>
      <c r="L2887" s="212" t="s">
        <v>373</v>
      </c>
      <c r="M2887" s="212"/>
      <c r="N2887" s="212"/>
      <c r="O2887" s="212"/>
      <c r="P2887" s="212">
        <v>1072</v>
      </c>
      <c r="Q2887" s="212" t="s">
        <v>374</v>
      </c>
      <c r="R2887" s="212" t="s">
        <v>375</v>
      </c>
      <c r="S2887" s="212"/>
      <c r="T2887" s="212"/>
      <c r="U2887" s="212"/>
      <c r="V2887" s="212"/>
      <c r="W2887" s="212"/>
      <c r="X2887" s="212"/>
      <c r="Y2887" s="212">
        <v>1374</v>
      </c>
      <c r="Z2887" s="212" t="s">
        <v>336</v>
      </c>
      <c r="AA2887" s="212" t="s">
        <v>337</v>
      </c>
      <c r="AB2887" s="212">
        <v>45814.32</v>
      </c>
      <c r="AC2887" s="212">
        <v>55435.326999999997</v>
      </c>
      <c r="AD2887" s="212">
        <v>8.3299999999999999E-2</v>
      </c>
      <c r="AE2887" s="212">
        <v>0</v>
      </c>
      <c r="AF2887" s="212">
        <v>8.3299999999999999E-2</v>
      </c>
      <c r="AG2887" s="212">
        <v>0</v>
      </c>
      <c r="AH2887" s="212">
        <v>3817.86</v>
      </c>
      <c r="AI2887" s="212">
        <v>4619.6099999999997</v>
      </c>
      <c r="AJ2887" s="212">
        <v>0</v>
      </c>
      <c r="AK2887" s="212">
        <v>0</v>
      </c>
      <c r="AL2887" s="212">
        <v>0</v>
      </c>
      <c r="AM2887">
        <v>1</v>
      </c>
      <c r="AN2887" t="str">
        <f>VLOOKUP(H2887,'Base Art'!$A:$AJ,36,FALSE)</f>
        <v>ARCOR S.A.I.C.</v>
      </c>
    </row>
    <row r="2888" spans="1:40" x14ac:dyDescent="0.25">
      <c r="A2888" s="212" t="s">
        <v>7819</v>
      </c>
      <c r="B2888" s="212">
        <v>1</v>
      </c>
      <c r="C2888" s="212" t="s">
        <v>7820</v>
      </c>
      <c r="D2888" s="212" t="s">
        <v>149</v>
      </c>
      <c r="E2888" s="212">
        <v>23</v>
      </c>
      <c r="F2888" s="212" t="s">
        <v>22</v>
      </c>
      <c r="G2888" s="212" t="s">
        <v>718</v>
      </c>
      <c r="H2888" s="212">
        <v>6655</v>
      </c>
      <c r="I2888" s="212" t="s">
        <v>719</v>
      </c>
      <c r="J2888" s="212">
        <v>1414</v>
      </c>
      <c r="K2888" s="212" t="s">
        <v>372</v>
      </c>
      <c r="L2888" s="212" t="s">
        <v>373</v>
      </c>
      <c r="M2888" s="212"/>
      <c r="N2888" s="212"/>
      <c r="O2888" s="212"/>
      <c r="P2888" s="212">
        <v>1072</v>
      </c>
      <c r="Q2888" s="212" t="s">
        <v>374</v>
      </c>
      <c r="R2888" s="212" t="s">
        <v>375</v>
      </c>
      <c r="S2888" s="212"/>
      <c r="T2888" s="212"/>
      <c r="U2888" s="212"/>
      <c r="V2888" s="212"/>
      <c r="W2888" s="212"/>
      <c r="X2888" s="212"/>
      <c r="Y2888" s="212">
        <v>1374</v>
      </c>
      <c r="Z2888" s="212" t="s">
        <v>336</v>
      </c>
      <c r="AA2888" s="212" t="s">
        <v>337</v>
      </c>
      <c r="AB2888" s="212">
        <v>35013.75</v>
      </c>
      <c r="AC2888" s="212">
        <v>42366.644</v>
      </c>
      <c r="AD2888" s="212">
        <v>0.16669999999999999</v>
      </c>
      <c r="AE2888" s="212">
        <v>0</v>
      </c>
      <c r="AF2888" s="212">
        <v>0.16669999999999999</v>
      </c>
      <c r="AG2888" s="212">
        <v>0</v>
      </c>
      <c r="AH2888" s="212">
        <v>5835.63</v>
      </c>
      <c r="AI2888" s="212">
        <v>7061.11</v>
      </c>
      <c r="AJ2888" s="212">
        <v>1</v>
      </c>
      <c r="AK2888" s="212">
        <v>0.17</v>
      </c>
      <c r="AL2888" s="212">
        <v>0</v>
      </c>
      <c r="AM2888">
        <v>1</v>
      </c>
      <c r="AN2888" t="str">
        <f>VLOOKUP(H2888,'Base Art'!$A:$AJ,36,FALSE)</f>
        <v>ARCOR S.A.I.C.</v>
      </c>
    </row>
    <row r="2889" spans="1:40" x14ac:dyDescent="0.25">
      <c r="A2889" s="212" t="s">
        <v>7819</v>
      </c>
      <c r="B2889" s="212">
        <v>1</v>
      </c>
      <c r="C2889" s="212" t="s">
        <v>7820</v>
      </c>
      <c r="D2889" s="212" t="s">
        <v>149</v>
      </c>
      <c r="E2889" s="212">
        <v>23</v>
      </c>
      <c r="F2889" s="212" t="s">
        <v>22</v>
      </c>
      <c r="G2889" s="212" t="s">
        <v>720</v>
      </c>
      <c r="H2889" s="212">
        <v>6660</v>
      </c>
      <c r="I2889" s="212" t="s">
        <v>721</v>
      </c>
      <c r="J2889" s="212"/>
      <c r="K2889" s="212"/>
      <c r="L2889" s="212"/>
      <c r="M2889" s="212"/>
      <c r="N2889" s="212"/>
      <c r="O2889" s="212"/>
      <c r="P2889" s="212">
        <v>1085</v>
      </c>
      <c r="Q2889" s="212" t="s">
        <v>598</v>
      </c>
      <c r="R2889" s="212" t="s">
        <v>599</v>
      </c>
      <c r="S2889" s="212"/>
      <c r="T2889" s="212"/>
      <c r="U2889" s="212"/>
      <c r="V2889" s="212"/>
      <c r="W2889" s="212"/>
      <c r="X2889" s="212"/>
      <c r="Y2889" s="212">
        <v>1373</v>
      </c>
      <c r="Z2889" s="212" t="s">
        <v>386</v>
      </c>
      <c r="AA2889" s="212" t="s">
        <v>387</v>
      </c>
      <c r="AB2889" s="212">
        <v>15857.186</v>
      </c>
      <c r="AC2889" s="212">
        <v>19281.636999999999</v>
      </c>
      <c r="AD2889" s="212">
        <v>1</v>
      </c>
      <c r="AE2889" s="212">
        <v>0</v>
      </c>
      <c r="AF2889" s="212">
        <v>1</v>
      </c>
      <c r="AG2889" s="212">
        <v>0</v>
      </c>
      <c r="AH2889" s="212">
        <v>15857.19</v>
      </c>
      <c r="AI2889" s="212">
        <v>19281.64</v>
      </c>
      <c r="AJ2889" s="212">
        <v>0</v>
      </c>
      <c r="AK2889" s="212">
        <v>0</v>
      </c>
      <c r="AL2889" s="212">
        <v>0</v>
      </c>
      <c r="AM2889">
        <v>1</v>
      </c>
      <c r="AN2889" t="str">
        <f>VLOOKUP(H2889,'Base Art'!$A:$AJ,36,FALSE)</f>
        <v>DON SATUR S.R.L.</v>
      </c>
    </row>
    <row r="2890" spans="1:40" x14ac:dyDescent="0.25">
      <c r="A2890" s="212" t="s">
        <v>7819</v>
      </c>
      <c r="B2890" s="212">
        <v>1</v>
      </c>
      <c r="C2890" s="212" t="s">
        <v>7820</v>
      </c>
      <c r="D2890" s="212" t="s">
        <v>149</v>
      </c>
      <c r="E2890" s="212">
        <v>23</v>
      </c>
      <c r="F2890" s="212" t="s">
        <v>22</v>
      </c>
      <c r="G2890" s="212" t="s">
        <v>1275</v>
      </c>
      <c r="H2890" s="212">
        <v>6675</v>
      </c>
      <c r="I2890" s="212" t="s">
        <v>1276</v>
      </c>
      <c r="J2890" s="212">
        <v>1470</v>
      </c>
      <c r="K2890" s="212" t="s">
        <v>466</v>
      </c>
      <c r="L2890" s="212" t="s">
        <v>467</v>
      </c>
      <c r="M2890" s="212"/>
      <c r="N2890" s="212"/>
      <c r="O2890" s="212"/>
      <c r="P2890" s="212"/>
      <c r="Q2890" s="212"/>
      <c r="R2890" s="212"/>
      <c r="S2890" s="212"/>
      <c r="T2890" s="212"/>
      <c r="U2890" s="212"/>
      <c r="V2890" s="212"/>
      <c r="W2890" s="212"/>
      <c r="X2890" s="212"/>
      <c r="Y2890" s="212">
        <v>1374</v>
      </c>
      <c r="Z2890" s="212" t="s">
        <v>336</v>
      </c>
      <c r="AA2890" s="212" t="s">
        <v>337</v>
      </c>
      <c r="AB2890" s="212">
        <v>39672</v>
      </c>
      <c r="AC2890" s="212">
        <v>49193.279999999999</v>
      </c>
      <c r="AD2890" s="212">
        <v>8.3299999999999999E-2</v>
      </c>
      <c r="AE2890" s="212">
        <v>0</v>
      </c>
      <c r="AF2890" s="212">
        <v>8.3299999999999999E-2</v>
      </c>
      <c r="AG2890" s="212">
        <v>0</v>
      </c>
      <c r="AH2890" s="212">
        <v>3306</v>
      </c>
      <c r="AI2890" s="212">
        <v>4099.4399999999996</v>
      </c>
      <c r="AJ2890" s="212">
        <v>0</v>
      </c>
      <c r="AK2890" s="212">
        <v>0</v>
      </c>
      <c r="AL2890" s="212">
        <v>0</v>
      </c>
      <c r="AM2890">
        <v>1</v>
      </c>
      <c r="AN2890" t="str">
        <f>VLOOKUP(H2890,'Base Art'!$A:$AJ,36,FALSE)</f>
        <v>LHERITIER ARGENTINA S.A.</v>
      </c>
    </row>
    <row r="2891" spans="1:40" x14ac:dyDescent="0.25">
      <c r="A2891" s="212" t="s">
        <v>7819</v>
      </c>
      <c r="B2891" s="212">
        <v>1</v>
      </c>
      <c r="C2891" s="212" t="s">
        <v>7820</v>
      </c>
      <c r="D2891" s="212" t="s">
        <v>149</v>
      </c>
      <c r="E2891" s="212">
        <v>23</v>
      </c>
      <c r="F2891" s="212" t="s">
        <v>22</v>
      </c>
      <c r="G2891" s="212" t="s">
        <v>1549</v>
      </c>
      <c r="H2891" s="212">
        <v>6700</v>
      </c>
      <c r="I2891" s="212" t="s">
        <v>1550</v>
      </c>
      <c r="J2891" s="212">
        <v>1435</v>
      </c>
      <c r="K2891" s="212" t="s">
        <v>724</v>
      </c>
      <c r="L2891" s="212" t="s">
        <v>725</v>
      </c>
      <c r="M2891" s="212"/>
      <c r="N2891" s="212"/>
      <c r="O2891" s="212"/>
      <c r="P2891" s="212">
        <v>1275</v>
      </c>
      <c r="Q2891" s="212" t="s">
        <v>726</v>
      </c>
      <c r="R2891" s="212" t="s">
        <v>727</v>
      </c>
      <c r="S2891" s="212"/>
      <c r="T2891" s="212"/>
      <c r="U2891" s="212"/>
      <c r="V2891" s="212"/>
      <c r="W2891" s="212"/>
      <c r="X2891" s="212"/>
      <c r="Y2891" s="212">
        <v>1374</v>
      </c>
      <c r="Z2891" s="212" t="s">
        <v>336</v>
      </c>
      <c r="AA2891" s="212" t="s">
        <v>337</v>
      </c>
      <c r="AB2891" s="212">
        <v>63332.68</v>
      </c>
      <c r="AC2891" s="212">
        <v>78532.528000000006</v>
      </c>
      <c r="AD2891" s="212">
        <v>0.16669999999999999</v>
      </c>
      <c r="AE2891" s="212">
        <v>0</v>
      </c>
      <c r="AF2891" s="212">
        <v>0.16669999999999999</v>
      </c>
      <c r="AG2891" s="212">
        <v>0</v>
      </c>
      <c r="AH2891" s="212">
        <v>10555.45</v>
      </c>
      <c r="AI2891" s="212">
        <v>13088.75</v>
      </c>
      <c r="AJ2891" s="212">
        <v>1</v>
      </c>
      <c r="AK2891" s="212">
        <v>0.17</v>
      </c>
      <c r="AL2891" s="212">
        <v>0</v>
      </c>
      <c r="AM2891">
        <v>1</v>
      </c>
      <c r="AN2891" t="str">
        <f>VLOOKUP(H2891,'Base Art'!$A:$AJ,36,FALSE)</f>
        <v>GEORGALOS HNOS. S.A.I.C.A.</v>
      </c>
    </row>
    <row r="2892" spans="1:40" x14ac:dyDescent="0.25">
      <c r="A2892" s="212" t="s">
        <v>7819</v>
      </c>
      <c r="B2892" s="212">
        <v>1</v>
      </c>
      <c r="C2892" s="212" t="s">
        <v>7820</v>
      </c>
      <c r="D2892" s="212" t="s">
        <v>149</v>
      </c>
      <c r="E2892" s="212">
        <v>23</v>
      </c>
      <c r="F2892" s="212" t="s">
        <v>22</v>
      </c>
      <c r="G2892" s="212" t="s">
        <v>1128</v>
      </c>
      <c r="H2892" s="212">
        <v>6711</v>
      </c>
      <c r="I2892" s="212" t="s">
        <v>1129</v>
      </c>
      <c r="J2892" s="212">
        <v>1419</v>
      </c>
      <c r="K2892" s="212" t="s">
        <v>572</v>
      </c>
      <c r="L2892" s="212" t="s">
        <v>573</v>
      </c>
      <c r="M2892" s="212"/>
      <c r="N2892" s="212"/>
      <c r="O2892" s="212"/>
      <c r="P2892" s="212">
        <v>1333</v>
      </c>
      <c r="Q2892" s="212" t="s">
        <v>1002</v>
      </c>
      <c r="R2892" s="212" t="s">
        <v>1003</v>
      </c>
      <c r="S2892" s="212"/>
      <c r="T2892" s="212"/>
      <c r="U2892" s="212"/>
      <c r="V2892" s="212"/>
      <c r="W2892" s="212"/>
      <c r="X2892" s="212"/>
      <c r="Y2892" s="212">
        <v>1369</v>
      </c>
      <c r="Z2892" s="212" t="s">
        <v>354</v>
      </c>
      <c r="AA2892" s="212" t="s">
        <v>355</v>
      </c>
      <c r="AB2892" s="212">
        <v>20504.595000000001</v>
      </c>
      <c r="AC2892" s="212">
        <v>24810.561000000002</v>
      </c>
      <c r="AD2892" s="212">
        <v>0.5</v>
      </c>
      <c r="AE2892" s="212">
        <v>0</v>
      </c>
      <c r="AF2892" s="212">
        <v>0.5</v>
      </c>
      <c r="AG2892" s="212">
        <v>0</v>
      </c>
      <c r="AH2892" s="212">
        <v>10252.299999999999</v>
      </c>
      <c r="AI2892" s="212">
        <v>12405.28</v>
      </c>
      <c r="AJ2892" s="212">
        <v>0</v>
      </c>
      <c r="AK2892" s="212">
        <v>0</v>
      </c>
      <c r="AL2892" s="212">
        <v>0</v>
      </c>
      <c r="AM2892">
        <v>1</v>
      </c>
      <c r="AN2892" t="str">
        <f>VLOOKUP(H2892,'Base Art'!$A:$AJ,36,FALSE)</f>
        <v>ARCOR S.A.I.C.</v>
      </c>
    </row>
    <row r="2893" spans="1:40" x14ac:dyDescent="0.25">
      <c r="A2893" s="212" t="s">
        <v>7819</v>
      </c>
      <c r="B2893" s="212">
        <v>1</v>
      </c>
      <c r="C2893" s="212" t="s">
        <v>7820</v>
      </c>
      <c r="D2893" s="212" t="s">
        <v>149</v>
      </c>
      <c r="E2893" s="212">
        <v>23</v>
      </c>
      <c r="F2893" s="212" t="s">
        <v>22</v>
      </c>
      <c r="G2893" s="212" t="s">
        <v>1130</v>
      </c>
      <c r="H2893" s="212">
        <v>6712</v>
      </c>
      <c r="I2893" s="212" t="s">
        <v>1131</v>
      </c>
      <c r="J2893" s="212">
        <v>1419</v>
      </c>
      <c r="K2893" s="212" t="s">
        <v>572</v>
      </c>
      <c r="L2893" s="212" t="s">
        <v>573</v>
      </c>
      <c r="M2893" s="212"/>
      <c r="N2893" s="212"/>
      <c r="O2893" s="212"/>
      <c r="P2893" s="212">
        <v>1333</v>
      </c>
      <c r="Q2893" s="212" t="s">
        <v>1002</v>
      </c>
      <c r="R2893" s="212" t="s">
        <v>1003</v>
      </c>
      <c r="S2893" s="212"/>
      <c r="T2893" s="212"/>
      <c r="U2893" s="212"/>
      <c r="V2893" s="212"/>
      <c r="W2893" s="212"/>
      <c r="X2893" s="212"/>
      <c r="Y2893" s="212">
        <v>1369</v>
      </c>
      <c r="Z2893" s="212" t="s">
        <v>354</v>
      </c>
      <c r="AA2893" s="212" t="s">
        <v>355</v>
      </c>
      <c r="AB2893" s="212">
        <v>20504.595000000001</v>
      </c>
      <c r="AC2893" s="212">
        <v>24810.561000000002</v>
      </c>
      <c r="AD2893" s="212">
        <v>0.5</v>
      </c>
      <c r="AE2893" s="212">
        <v>0</v>
      </c>
      <c r="AF2893" s="212">
        <v>0.5</v>
      </c>
      <c r="AG2893" s="212">
        <v>0</v>
      </c>
      <c r="AH2893" s="212">
        <v>10252.299999999999</v>
      </c>
      <c r="AI2893" s="212">
        <v>12405.28</v>
      </c>
      <c r="AJ2893" s="212">
        <v>0</v>
      </c>
      <c r="AK2893" s="212">
        <v>0</v>
      </c>
      <c r="AL2893" s="212">
        <v>0</v>
      </c>
      <c r="AM2893">
        <v>1</v>
      </c>
      <c r="AN2893" t="str">
        <f>VLOOKUP(H2893,'Base Art'!$A:$AJ,36,FALSE)</f>
        <v>ARCOR S.A.I.C.</v>
      </c>
    </row>
    <row r="2894" spans="1:40" x14ac:dyDescent="0.25">
      <c r="A2894" s="212" t="s">
        <v>7819</v>
      </c>
      <c r="B2894" s="212">
        <v>1</v>
      </c>
      <c r="C2894" s="212" t="s">
        <v>7820</v>
      </c>
      <c r="D2894" s="212" t="s">
        <v>149</v>
      </c>
      <c r="E2894" s="212">
        <v>23</v>
      </c>
      <c r="F2894" s="212" t="s">
        <v>22</v>
      </c>
      <c r="G2894" s="212" t="s">
        <v>1219</v>
      </c>
      <c r="H2894" s="212">
        <v>6970</v>
      </c>
      <c r="I2894" s="212" t="s">
        <v>1220</v>
      </c>
      <c r="J2894" s="212">
        <v>1257</v>
      </c>
      <c r="K2894" s="212" t="s">
        <v>774</v>
      </c>
      <c r="L2894" s="212" t="s">
        <v>775</v>
      </c>
      <c r="M2894" s="212"/>
      <c r="N2894" s="212"/>
      <c r="O2894" s="212"/>
      <c r="P2894" s="212">
        <v>1114</v>
      </c>
      <c r="Q2894" s="212" t="s">
        <v>1221</v>
      </c>
      <c r="R2894" s="212" t="s">
        <v>1222</v>
      </c>
      <c r="S2894" s="212"/>
      <c r="T2894" s="212"/>
      <c r="U2894" s="212"/>
      <c r="V2894" s="212"/>
      <c r="W2894" s="212"/>
      <c r="X2894" s="212"/>
      <c r="Y2894" s="212">
        <v>1375</v>
      </c>
      <c r="Z2894" s="212" t="s">
        <v>314</v>
      </c>
      <c r="AA2894" s="212" t="s">
        <v>315</v>
      </c>
      <c r="AB2894" s="212">
        <v>18595.781999999999</v>
      </c>
      <c r="AC2894" s="212">
        <v>22500.895</v>
      </c>
      <c r="AD2894" s="212">
        <v>1</v>
      </c>
      <c r="AE2894" s="212">
        <v>0</v>
      </c>
      <c r="AF2894" s="212">
        <v>1</v>
      </c>
      <c r="AG2894" s="212">
        <v>0</v>
      </c>
      <c r="AH2894" s="212">
        <v>18595.78</v>
      </c>
      <c r="AI2894" s="212">
        <v>22500.9</v>
      </c>
      <c r="AJ2894" s="212">
        <v>0</v>
      </c>
      <c r="AK2894" s="212">
        <v>0</v>
      </c>
      <c r="AL2894" s="212">
        <v>0</v>
      </c>
      <c r="AM2894">
        <v>1</v>
      </c>
      <c r="AN2894" t="str">
        <f>VLOOKUP(H2894,'Base Art'!$A:$AJ,36,FALSE)</f>
        <v>NUTRIPET S.A.U.</v>
      </c>
    </row>
    <row r="2895" spans="1:40" x14ac:dyDescent="0.25">
      <c r="A2895" s="212" t="s">
        <v>7819</v>
      </c>
      <c r="B2895" s="212">
        <v>1</v>
      </c>
      <c r="C2895" s="212" t="s">
        <v>7820</v>
      </c>
      <c r="D2895" s="212" t="s">
        <v>149</v>
      </c>
      <c r="E2895" s="212">
        <v>23</v>
      </c>
      <c r="F2895" s="212" t="s">
        <v>22</v>
      </c>
      <c r="G2895" s="212" t="s">
        <v>1142</v>
      </c>
      <c r="H2895" s="212">
        <v>6976</v>
      </c>
      <c r="I2895" s="212" t="s">
        <v>1143</v>
      </c>
      <c r="J2895" s="212">
        <v>1257</v>
      </c>
      <c r="K2895" s="212" t="s">
        <v>774</v>
      </c>
      <c r="L2895" s="212" t="s">
        <v>775</v>
      </c>
      <c r="M2895" s="212"/>
      <c r="N2895" s="212"/>
      <c r="O2895" s="212"/>
      <c r="P2895" s="212">
        <v>1113</v>
      </c>
      <c r="Q2895" s="212" t="s">
        <v>1144</v>
      </c>
      <c r="R2895" s="212" t="s">
        <v>1145</v>
      </c>
      <c r="S2895" s="212"/>
      <c r="T2895" s="212"/>
      <c r="U2895" s="212"/>
      <c r="V2895" s="212"/>
      <c r="W2895" s="212"/>
      <c r="X2895" s="212"/>
      <c r="Y2895" s="212">
        <v>1375</v>
      </c>
      <c r="Z2895" s="212" t="s">
        <v>314</v>
      </c>
      <c r="AA2895" s="212" t="s">
        <v>315</v>
      </c>
      <c r="AB2895" s="212">
        <v>16579.573</v>
      </c>
      <c r="AC2895" s="212">
        <v>20061.282999999999</v>
      </c>
      <c r="AD2895" s="212">
        <v>1</v>
      </c>
      <c r="AE2895" s="212">
        <v>0</v>
      </c>
      <c r="AF2895" s="212">
        <v>1</v>
      </c>
      <c r="AG2895" s="212">
        <v>0</v>
      </c>
      <c r="AH2895" s="212">
        <v>16579.57</v>
      </c>
      <c r="AI2895" s="212">
        <v>20061.28</v>
      </c>
      <c r="AJ2895" s="212">
        <v>0</v>
      </c>
      <c r="AK2895" s="212">
        <v>0</v>
      </c>
      <c r="AL2895" s="212">
        <v>0</v>
      </c>
      <c r="AM2895">
        <v>1</v>
      </c>
      <c r="AN2895" t="str">
        <f>VLOOKUP(H2895,'Base Art'!$A:$AJ,36,FALSE)</f>
        <v>NUTRIPET S.A.U.</v>
      </c>
    </row>
    <row r="2896" spans="1:40" x14ac:dyDescent="0.25">
      <c r="A2896" s="212" t="s">
        <v>7819</v>
      </c>
      <c r="B2896" s="212">
        <v>1</v>
      </c>
      <c r="C2896" s="212" t="s">
        <v>7820</v>
      </c>
      <c r="D2896" s="212" t="s">
        <v>149</v>
      </c>
      <c r="E2896" s="212">
        <v>23</v>
      </c>
      <c r="F2896" s="212" t="s">
        <v>22</v>
      </c>
      <c r="G2896" s="212" t="s">
        <v>1715</v>
      </c>
      <c r="H2896" s="212">
        <v>7061</v>
      </c>
      <c r="I2896" s="212" t="s">
        <v>1716</v>
      </c>
      <c r="J2896" s="212">
        <v>1187</v>
      </c>
      <c r="K2896" s="212" t="s">
        <v>1645</v>
      </c>
      <c r="L2896" s="212" t="s">
        <v>1646</v>
      </c>
      <c r="M2896" s="212"/>
      <c r="N2896" s="212"/>
      <c r="O2896" s="212"/>
      <c r="P2896" s="212"/>
      <c r="Q2896" s="212"/>
      <c r="R2896" s="212"/>
      <c r="S2896" s="212"/>
      <c r="T2896" s="212"/>
      <c r="U2896" s="212"/>
      <c r="V2896" s="212"/>
      <c r="W2896" s="212"/>
      <c r="X2896" s="212"/>
      <c r="Y2896" s="212">
        <v>1374</v>
      </c>
      <c r="Z2896" s="212" t="s">
        <v>336</v>
      </c>
      <c r="AA2896" s="212" t="s">
        <v>337</v>
      </c>
      <c r="AB2896" s="212">
        <v>71566.745999999999</v>
      </c>
      <c r="AC2896" s="212">
        <v>86595.774000000005</v>
      </c>
      <c r="AD2896" s="212">
        <v>8.3299999999999999E-2</v>
      </c>
      <c r="AE2896" s="212">
        <v>0</v>
      </c>
      <c r="AF2896" s="212">
        <v>8.3299999999999999E-2</v>
      </c>
      <c r="AG2896" s="212">
        <v>0</v>
      </c>
      <c r="AH2896" s="212">
        <v>5963.9</v>
      </c>
      <c r="AI2896" s="212">
        <v>7216.31</v>
      </c>
      <c r="AJ2896" s="212">
        <v>1</v>
      </c>
      <c r="AK2896" s="212">
        <v>0.08</v>
      </c>
      <c r="AL2896" s="212">
        <v>0</v>
      </c>
      <c r="AM2896">
        <v>1</v>
      </c>
      <c r="AN2896" t="str">
        <f>VLOOKUP(H2896,'Base Art'!$A:$AJ,36,FALSE)</f>
        <v>MONDELEZ ARGENTINA S.A.</v>
      </c>
    </row>
    <row r="2897" spans="1:40" x14ac:dyDescent="0.25">
      <c r="A2897" s="212" t="s">
        <v>7819</v>
      </c>
      <c r="B2897" s="212">
        <v>1</v>
      </c>
      <c r="C2897" s="212" t="s">
        <v>7820</v>
      </c>
      <c r="D2897" s="212" t="s">
        <v>149</v>
      </c>
      <c r="E2897" s="212">
        <v>23</v>
      </c>
      <c r="F2897" s="212" t="s">
        <v>22</v>
      </c>
      <c r="G2897" s="212" t="s">
        <v>1643</v>
      </c>
      <c r="H2897" s="212">
        <v>7071</v>
      </c>
      <c r="I2897" s="212" t="s">
        <v>1644</v>
      </c>
      <c r="J2897" s="212">
        <v>1187</v>
      </c>
      <c r="K2897" s="212" t="s">
        <v>1645</v>
      </c>
      <c r="L2897" s="212" t="s">
        <v>1646</v>
      </c>
      <c r="M2897" s="212"/>
      <c r="N2897" s="212"/>
      <c r="O2897" s="212"/>
      <c r="P2897" s="212"/>
      <c r="Q2897" s="212"/>
      <c r="R2897" s="212"/>
      <c r="S2897" s="212"/>
      <c r="T2897" s="212"/>
      <c r="U2897" s="212"/>
      <c r="V2897" s="212"/>
      <c r="W2897" s="212"/>
      <c r="X2897" s="212"/>
      <c r="Y2897" s="212">
        <v>1374</v>
      </c>
      <c r="Z2897" s="212" t="s">
        <v>336</v>
      </c>
      <c r="AA2897" s="212" t="s">
        <v>337</v>
      </c>
      <c r="AB2897" s="212">
        <v>68145.726999999999</v>
      </c>
      <c r="AC2897" s="212">
        <v>82963.203999999998</v>
      </c>
      <c r="AD2897" s="212">
        <v>0.33329999999999999</v>
      </c>
      <c r="AE2897" s="212">
        <v>0</v>
      </c>
      <c r="AF2897" s="212">
        <v>0.33329999999999999</v>
      </c>
      <c r="AG2897" s="212">
        <v>0</v>
      </c>
      <c r="AH2897" s="212">
        <v>22715.24</v>
      </c>
      <c r="AI2897" s="212">
        <v>27654.400000000001</v>
      </c>
      <c r="AJ2897" s="212">
        <v>0</v>
      </c>
      <c r="AK2897" s="212">
        <v>0</v>
      </c>
      <c r="AL2897" s="212">
        <v>0</v>
      </c>
      <c r="AM2897">
        <v>1</v>
      </c>
      <c r="AN2897" t="str">
        <f>VLOOKUP(H2897,'Base Art'!$A:$AJ,36,FALSE)</f>
        <v>MONDELEZ ARGENTINA S.A.</v>
      </c>
    </row>
    <row r="2898" spans="1:40" x14ac:dyDescent="0.25">
      <c r="A2898" s="212" t="s">
        <v>7819</v>
      </c>
      <c r="B2898" s="212">
        <v>1</v>
      </c>
      <c r="C2898" s="212" t="s">
        <v>7820</v>
      </c>
      <c r="D2898" s="212" t="s">
        <v>149</v>
      </c>
      <c r="E2898" s="212">
        <v>23</v>
      </c>
      <c r="F2898" s="212" t="s">
        <v>22</v>
      </c>
      <c r="G2898" s="212" t="s">
        <v>748</v>
      </c>
      <c r="H2898" s="212">
        <v>7230</v>
      </c>
      <c r="I2898" s="212" t="s">
        <v>749</v>
      </c>
      <c r="J2898" s="212">
        <v>1450</v>
      </c>
      <c r="K2898" s="212" t="s">
        <v>634</v>
      </c>
      <c r="L2898" s="212" t="s">
        <v>635</v>
      </c>
      <c r="M2898" s="212"/>
      <c r="N2898" s="212"/>
      <c r="O2898" s="212"/>
      <c r="P2898" s="212">
        <v>1077</v>
      </c>
      <c r="Q2898" s="212" t="s">
        <v>636</v>
      </c>
      <c r="R2898" s="212" t="s">
        <v>637</v>
      </c>
      <c r="S2898" s="212"/>
      <c r="T2898" s="212"/>
      <c r="U2898" s="212"/>
      <c r="V2898" s="212"/>
      <c r="W2898" s="212"/>
      <c r="X2898" s="212"/>
      <c r="Y2898" s="212">
        <v>1370</v>
      </c>
      <c r="Z2898" s="212" t="s">
        <v>400</v>
      </c>
      <c r="AA2898" s="212" t="s">
        <v>401</v>
      </c>
      <c r="AB2898" s="212">
        <v>5849.36</v>
      </c>
      <c r="AC2898" s="212">
        <v>7077.7259999999997</v>
      </c>
      <c r="AD2898" s="212">
        <v>2</v>
      </c>
      <c r="AE2898" s="212">
        <v>0</v>
      </c>
      <c r="AF2898" s="212">
        <v>2</v>
      </c>
      <c r="AG2898" s="212">
        <v>0</v>
      </c>
      <c r="AH2898" s="212">
        <v>11698.72</v>
      </c>
      <c r="AI2898" s="212">
        <v>14155.45</v>
      </c>
      <c r="AJ2898" s="212">
        <v>0</v>
      </c>
      <c r="AK2898" s="212">
        <v>0</v>
      </c>
      <c r="AL2898" s="212">
        <v>0</v>
      </c>
      <c r="AM2898">
        <v>1</v>
      </c>
      <c r="AN2898" t="str">
        <f>VLOOKUP(H2898,'Base Art'!$A:$AJ,36,FALSE)</f>
        <v>RPB SA</v>
      </c>
    </row>
    <row r="2899" spans="1:40" x14ac:dyDescent="0.25">
      <c r="A2899" s="212" t="s">
        <v>7819</v>
      </c>
      <c r="B2899" s="212">
        <v>1</v>
      </c>
      <c r="C2899" s="212" t="s">
        <v>7820</v>
      </c>
      <c r="D2899" s="212" t="s">
        <v>149</v>
      </c>
      <c r="E2899" s="212">
        <v>23</v>
      </c>
      <c r="F2899" s="212" t="s">
        <v>22</v>
      </c>
      <c r="G2899" s="212" t="s">
        <v>758</v>
      </c>
      <c r="H2899" s="212">
        <v>7239</v>
      </c>
      <c r="I2899" s="212" t="s">
        <v>759</v>
      </c>
      <c r="J2899" s="212">
        <v>1193</v>
      </c>
      <c r="K2899" s="212" t="s">
        <v>506</v>
      </c>
      <c r="L2899" s="212" t="s">
        <v>507</v>
      </c>
      <c r="M2899" s="212"/>
      <c r="N2899" s="212"/>
      <c r="O2899" s="212"/>
      <c r="P2899" s="212">
        <v>1094</v>
      </c>
      <c r="Q2899" s="212" t="s">
        <v>752</v>
      </c>
      <c r="R2899" s="212" t="s">
        <v>753</v>
      </c>
      <c r="S2899" s="212"/>
      <c r="T2899" s="212"/>
      <c r="U2899" s="212"/>
      <c r="V2899" s="212"/>
      <c r="W2899" s="212"/>
      <c r="X2899" s="212"/>
      <c r="Y2899" s="212">
        <v>1375</v>
      </c>
      <c r="Z2899" s="212" t="s">
        <v>314</v>
      </c>
      <c r="AA2899" s="212" t="s">
        <v>315</v>
      </c>
      <c r="AB2899" s="212">
        <v>8513.0630000000001</v>
      </c>
      <c r="AC2899" s="212">
        <v>10300.805</v>
      </c>
      <c r="AD2899" s="212">
        <v>2</v>
      </c>
      <c r="AE2899" s="212">
        <v>0</v>
      </c>
      <c r="AF2899" s="212">
        <v>2</v>
      </c>
      <c r="AG2899" s="212">
        <v>0</v>
      </c>
      <c r="AH2899" s="212">
        <v>17026.13</v>
      </c>
      <c r="AI2899" s="212">
        <v>20601.61</v>
      </c>
      <c r="AJ2899" s="212">
        <v>2</v>
      </c>
      <c r="AK2899" s="212">
        <v>1</v>
      </c>
      <c r="AL2899" s="212">
        <v>0</v>
      </c>
      <c r="AM2899">
        <v>1</v>
      </c>
      <c r="AN2899" t="str">
        <f>VLOOKUP(H2899,'Base Art'!$A:$AJ,36,FALSE)</f>
        <v>MASTERFOODS ARGENTINA LTD.</v>
      </c>
    </row>
    <row r="2900" spans="1:40" x14ac:dyDescent="0.25">
      <c r="A2900" s="212" t="s">
        <v>7819</v>
      </c>
      <c r="B2900" s="212">
        <v>1</v>
      </c>
      <c r="C2900" s="212" t="s">
        <v>7820</v>
      </c>
      <c r="D2900" s="212" t="s">
        <v>149</v>
      </c>
      <c r="E2900" s="212">
        <v>23</v>
      </c>
      <c r="F2900" s="212" t="s">
        <v>22</v>
      </c>
      <c r="G2900" s="212" t="s">
        <v>760</v>
      </c>
      <c r="H2900" s="212">
        <v>7240</v>
      </c>
      <c r="I2900" s="212" t="s">
        <v>761</v>
      </c>
      <c r="J2900" s="212">
        <v>1193</v>
      </c>
      <c r="K2900" s="212" t="s">
        <v>506</v>
      </c>
      <c r="L2900" s="212" t="s">
        <v>507</v>
      </c>
      <c r="M2900" s="212"/>
      <c r="N2900" s="212"/>
      <c r="O2900" s="212"/>
      <c r="P2900" s="212">
        <v>1094</v>
      </c>
      <c r="Q2900" s="212" t="s">
        <v>752</v>
      </c>
      <c r="R2900" s="212" t="s">
        <v>753</v>
      </c>
      <c r="S2900" s="212"/>
      <c r="T2900" s="212"/>
      <c r="U2900" s="212"/>
      <c r="V2900" s="212"/>
      <c r="W2900" s="212"/>
      <c r="X2900" s="212"/>
      <c r="Y2900" s="212">
        <v>1375</v>
      </c>
      <c r="Z2900" s="212" t="s">
        <v>314</v>
      </c>
      <c r="AA2900" s="212" t="s">
        <v>315</v>
      </c>
      <c r="AB2900" s="212">
        <v>8617.3029999999999</v>
      </c>
      <c r="AC2900" s="212">
        <v>10426.936</v>
      </c>
      <c r="AD2900" s="212">
        <v>1</v>
      </c>
      <c r="AE2900" s="212">
        <v>0</v>
      </c>
      <c r="AF2900" s="212">
        <v>1</v>
      </c>
      <c r="AG2900" s="212">
        <v>0</v>
      </c>
      <c r="AH2900" s="212">
        <v>8617.2999999999993</v>
      </c>
      <c r="AI2900" s="212">
        <v>10426.94</v>
      </c>
      <c r="AJ2900" s="212">
        <v>0</v>
      </c>
      <c r="AK2900" s="212">
        <v>0</v>
      </c>
      <c r="AL2900" s="212">
        <v>0</v>
      </c>
      <c r="AM2900">
        <v>1</v>
      </c>
      <c r="AN2900" t="str">
        <f>VLOOKUP(H2900,'Base Art'!$A:$AJ,36,FALSE)</f>
        <v>MASTERFOODS ARGENTINA LTD.</v>
      </c>
    </row>
    <row r="2901" spans="1:40" x14ac:dyDescent="0.25">
      <c r="A2901" s="212" t="s">
        <v>7819</v>
      </c>
      <c r="B2901" s="212">
        <v>1</v>
      </c>
      <c r="C2901" s="212" t="s">
        <v>7820</v>
      </c>
      <c r="D2901" s="212" t="s">
        <v>149</v>
      </c>
      <c r="E2901" s="212">
        <v>23</v>
      </c>
      <c r="F2901" s="212" t="s">
        <v>22</v>
      </c>
      <c r="G2901" s="212" t="s">
        <v>762</v>
      </c>
      <c r="H2901" s="212">
        <v>7241</v>
      </c>
      <c r="I2901" s="212" t="s">
        <v>763</v>
      </c>
      <c r="J2901" s="212">
        <v>1193</v>
      </c>
      <c r="K2901" s="212" t="s">
        <v>506</v>
      </c>
      <c r="L2901" s="212" t="s">
        <v>507</v>
      </c>
      <c r="M2901" s="212"/>
      <c r="N2901" s="212"/>
      <c r="O2901" s="212"/>
      <c r="P2901" s="212">
        <v>1094</v>
      </c>
      <c r="Q2901" s="212" t="s">
        <v>752</v>
      </c>
      <c r="R2901" s="212" t="s">
        <v>753</v>
      </c>
      <c r="S2901" s="212"/>
      <c r="T2901" s="212"/>
      <c r="U2901" s="212"/>
      <c r="V2901" s="212"/>
      <c r="W2901" s="212"/>
      <c r="X2901" s="212"/>
      <c r="Y2901" s="212">
        <v>1375</v>
      </c>
      <c r="Z2901" s="212" t="s">
        <v>314</v>
      </c>
      <c r="AA2901" s="212" t="s">
        <v>315</v>
      </c>
      <c r="AB2901" s="212">
        <v>8408.8220000000001</v>
      </c>
      <c r="AC2901" s="212">
        <v>10174.674999999999</v>
      </c>
      <c r="AD2901" s="212">
        <v>1</v>
      </c>
      <c r="AE2901" s="212">
        <v>0</v>
      </c>
      <c r="AF2901" s="212">
        <v>1</v>
      </c>
      <c r="AG2901" s="212">
        <v>0</v>
      </c>
      <c r="AH2901" s="212">
        <v>8408.82</v>
      </c>
      <c r="AI2901" s="212">
        <v>10174.67</v>
      </c>
      <c r="AJ2901" s="212">
        <v>0</v>
      </c>
      <c r="AK2901" s="212">
        <v>0</v>
      </c>
      <c r="AL2901" s="212">
        <v>0</v>
      </c>
      <c r="AM2901">
        <v>1</v>
      </c>
      <c r="AN2901" t="str">
        <f>VLOOKUP(H2901,'Base Art'!$A:$AJ,36,FALSE)</f>
        <v>MASTERFOODS ARGENTINA LTD.</v>
      </c>
    </row>
    <row r="2902" spans="1:40" x14ac:dyDescent="0.25">
      <c r="A2902" s="212" t="s">
        <v>7819</v>
      </c>
      <c r="B2902" s="212">
        <v>1</v>
      </c>
      <c r="C2902" s="212" t="s">
        <v>7820</v>
      </c>
      <c r="D2902" s="212" t="s">
        <v>149</v>
      </c>
      <c r="E2902" s="212">
        <v>23</v>
      </c>
      <c r="F2902" s="212" t="s">
        <v>22</v>
      </c>
      <c r="G2902" s="212" t="s">
        <v>1729</v>
      </c>
      <c r="H2902" s="212">
        <v>7261</v>
      </c>
      <c r="I2902" s="212" t="s">
        <v>1730</v>
      </c>
      <c r="J2902" s="212">
        <v>1187</v>
      </c>
      <c r="K2902" s="212" t="s">
        <v>1645</v>
      </c>
      <c r="L2902" s="212" t="s">
        <v>1646</v>
      </c>
      <c r="M2902" s="212"/>
      <c r="N2902" s="212"/>
      <c r="O2902" s="212"/>
      <c r="P2902" s="212"/>
      <c r="Q2902" s="212"/>
      <c r="R2902" s="212"/>
      <c r="S2902" s="212"/>
      <c r="T2902" s="212"/>
      <c r="U2902" s="212"/>
      <c r="V2902" s="212"/>
      <c r="W2902" s="212"/>
      <c r="X2902" s="212"/>
      <c r="Y2902" s="212">
        <v>1374</v>
      </c>
      <c r="Z2902" s="212" t="s">
        <v>336</v>
      </c>
      <c r="AA2902" s="212" t="s">
        <v>337</v>
      </c>
      <c r="AB2902" s="212">
        <v>67582.539000000004</v>
      </c>
      <c r="AC2902" s="212">
        <v>81774.876999999993</v>
      </c>
      <c r="AD2902" s="212">
        <v>8.3299999999999999E-2</v>
      </c>
      <c r="AE2902" s="212">
        <v>0</v>
      </c>
      <c r="AF2902" s="212">
        <v>8.3299999999999999E-2</v>
      </c>
      <c r="AG2902" s="212">
        <v>0</v>
      </c>
      <c r="AH2902" s="212">
        <v>5631.88</v>
      </c>
      <c r="AI2902" s="212">
        <v>6814.57</v>
      </c>
      <c r="AJ2902" s="212">
        <v>0</v>
      </c>
      <c r="AK2902" s="212">
        <v>0</v>
      </c>
      <c r="AL2902" s="212">
        <v>0</v>
      </c>
      <c r="AM2902">
        <v>1</v>
      </c>
      <c r="AN2902" t="str">
        <f>VLOOKUP(H2902,'Base Art'!$A:$AJ,36,FALSE)</f>
        <v>MONDELEZ ARGENTINA S.A.</v>
      </c>
    </row>
    <row r="2903" spans="1:40" x14ac:dyDescent="0.25">
      <c r="A2903" s="212" t="s">
        <v>7819</v>
      </c>
      <c r="B2903" s="212">
        <v>1</v>
      </c>
      <c r="C2903" s="212" t="s">
        <v>7820</v>
      </c>
      <c r="D2903" s="212" t="s">
        <v>149</v>
      </c>
      <c r="E2903" s="212">
        <v>23</v>
      </c>
      <c r="F2903" s="212" t="s">
        <v>22</v>
      </c>
      <c r="G2903" s="212" t="s">
        <v>1150</v>
      </c>
      <c r="H2903" s="212">
        <v>7423</v>
      </c>
      <c r="I2903" s="212" t="s">
        <v>1151</v>
      </c>
      <c r="J2903" s="212">
        <v>1469</v>
      </c>
      <c r="K2903" s="212" t="s">
        <v>1152</v>
      </c>
      <c r="L2903" s="212" t="s">
        <v>1153</v>
      </c>
      <c r="M2903" s="212"/>
      <c r="N2903" s="212"/>
      <c r="O2903" s="212"/>
      <c r="P2903" s="212">
        <v>1103</v>
      </c>
      <c r="Q2903" s="212" t="s">
        <v>1154</v>
      </c>
      <c r="R2903" s="212" t="s">
        <v>1155</v>
      </c>
      <c r="S2903" s="212"/>
      <c r="T2903" s="212"/>
      <c r="U2903" s="212"/>
      <c r="V2903" s="212"/>
      <c r="W2903" s="212"/>
      <c r="X2903" s="212"/>
      <c r="Y2903" s="212">
        <v>1374</v>
      </c>
      <c r="Z2903" s="212" t="s">
        <v>336</v>
      </c>
      <c r="AA2903" s="212" t="s">
        <v>337</v>
      </c>
      <c r="AB2903" s="212">
        <v>35182.432999999997</v>
      </c>
      <c r="AC2903" s="212">
        <v>42570.745000000003</v>
      </c>
      <c r="AD2903" s="212">
        <v>0.41670000000000001</v>
      </c>
      <c r="AE2903" s="212">
        <v>0</v>
      </c>
      <c r="AF2903" s="212">
        <v>0.41670000000000001</v>
      </c>
      <c r="AG2903" s="212">
        <v>0</v>
      </c>
      <c r="AH2903" s="212">
        <v>14659.35</v>
      </c>
      <c r="AI2903" s="212">
        <v>17737.810000000001</v>
      </c>
      <c r="AJ2903" s="212">
        <v>1</v>
      </c>
      <c r="AK2903" s="212">
        <v>0.42</v>
      </c>
      <c r="AL2903" s="212">
        <v>0</v>
      </c>
      <c r="AM2903">
        <v>1</v>
      </c>
      <c r="AN2903" t="str">
        <f>VLOOKUP(H2903,'Base Art'!$A:$AJ,36,FALSE)</f>
        <v>LHERITIER ARGENTINA S.A.</v>
      </c>
    </row>
    <row r="2904" spans="1:40" x14ac:dyDescent="0.25">
      <c r="A2904" s="212" t="s">
        <v>7819</v>
      </c>
      <c r="B2904" s="212">
        <v>1</v>
      </c>
      <c r="C2904" s="212" t="s">
        <v>7820</v>
      </c>
      <c r="D2904" s="212" t="s">
        <v>149</v>
      </c>
      <c r="E2904" s="212">
        <v>23</v>
      </c>
      <c r="F2904" s="212" t="s">
        <v>22</v>
      </c>
      <c r="G2904" s="212" t="s">
        <v>7672</v>
      </c>
      <c r="H2904" s="212">
        <v>7811</v>
      </c>
      <c r="I2904" s="212" t="s">
        <v>3671</v>
      </c>
      <c r="J2904" s="212"/>
      <c r="K2904" s="212"/>
      <c r="L2904" s="212"/>
      <c r="M2904" s="212"/>
      <c r="N2904" s="212"/>
      <c r="O2904" s="212"/>
      <c r="P2904" s="212"/>
      <c r="Q2904" s="212"/>
      <c r="R2904" s="212"/>
      <c r="S2904" s="212"/>
      <c r="T2904" s="212"/>
      <c r="U2904" s="212"/>
      <c r="V2904" s="212"/>
      <c r="W2904" s="212"/>
      <c r="X2904" s="212"/>
      <c r="Y2904" s="212">
        <v>1370</v>
      </c>
      <c r="Z2904" s="212" t="s">
        <v>400</v>
      </c>
      <c r="AA2904" s="212" t="s">
        <v>401</v>
      </c>
      <c r="AB2904" s="212">
        <v>19285.037</v>
      </c>
      <c r="AC2904" s="212">
        <v>23334.895</v>
      </c>
      <c r="AD2904" s="212">
        <v>1</v>
      </c>
      <c r="AE2904" s="212">
        <v>0.16669999999999999</v>
      </c>
      <c r="AF2904" s="212">
        <v>1.1667000000000001</v>
      </c>
      <c r="AG2904" s="212">
        <v>0</v>
      </c>
      <c r="AH2904" s="212">
        <v>22499.21</v>
      </c>
      <c r="AI2904" s="212">
        <v>27224.04</v>
      </c>
      <c r="AJ2904" s="212">
        <v>0</v>
      </c>
      <c r="AK2904" s="212">
        <v>0</v>
      </c>
      <c r="AL2904" s="212">
        <v>0</v>
      </c>
      <c r="AM2904">
        <v>1</v>
      </c>
      <c r="AN2904" t="str">
        <f>VLOOKUP(H2904,'Base Art'!$A:$AJ,36,FALSE)</f>
        <v>ENERGY GROUP S.R.L.</v>
      </c>
    </row>
    <row r="2905" spans="1:40" x14ac:dyDescent="0.25">
      <c r="A2905" s="212" t="s">
        <v>7819</v>
      </c>
      <c r="B2905" s="212">
        <v>1</v>
      </c>
      <c r="C2905" s="212" t="s">
        <v>7820</v>
      </c>
      <c r="D2905" s="212" t="s">
        <v>149</v>
      </c>
      <c r="E2905" s="212">
        <v>23</v>
      </c>
      <c r="F2905" s="212" t="s">
        <v>22</v>
      </c>
      <c r="G2905" s="212" t="s">
        <v>1164</v>
      </c>
      <c r="H2905" s="212">
        <v>8048</v>
      </c>
      <c r="I2905" s="212" t="s">
        <v>1165</v>
      </c>
      <c r="J2905" s="212">
        <v>1162</v>
      </c>
      <c r="K2905" s="212" t="s">
        <v>1166</v>
      </c>
      <c r="L2905" s="212" t="s">
        <v>1167</v>
      </c>
      <c r="M2905" s="212"/>
      <c r="N2905" s="212"/>
      <c r="O2905" s="212"/>
      <c r="P2905" s="212">
        <v>1073</v>
      </c>
      <c r="Q2905" s="212" t="s">
        <v>1116</v>
      </c>
      <c r="R2905" s="212" t="s">
        <v>1117</v>
      </c>
      <c r="S2905" s="212"/>
      <c r="T2905" s="212"/>
      <c r="U2905" s="212"/>
      <c r="V2905" s="212"/>
      <c r="W2905" s="212"/>
      <c r="X2905" s="212"/>
      <c r="Y2905" s="212">
        <v>1370</v>
      </c>
      <c r="Z2905" s="212" t="s">
        <v>400</v>
      </c>
      <c r="AA2905" s="212" t="s">
        <v>401</v>
      </c>
      <c r="AB2905" s="212">
        <v>13127.664000000001</v>
      </c>
      <c r="AC2905" s="212">
        <v>15884.473</v>
      </c>
      <c r="AD2905" s="212">
        <v>1</v>
      </c>
      <c r="AE2905" s="212">
        <v>0</v>
      </c>
      <c r="AF2905" s="212">
        <v>1</v>
      </c>
      <c r="AG2905" s="212">
        <v>0</v>
      </c>
      <c r="AH2905" s="212">
        <v>13127.66</v>
      </c>
      <c r="AI2905" s="212">
        <v>15884.47</v>
      </c>
      <c r="AJ2905" s="212">
        <v>1</v>
      </c>
      <c r="AK2905" s="212">
        <v>1</v>
      </c>
      <c r="AL2905" s="212">
        <v>0</v>
      </c>
      <c r="AM2905">
        <v>1</v>
      </c>
      <c r="AN2905" t="str">
        <f>VLOOKUP(H2905,'Base Art'!$A:$AJ,36,FALSE)</f>
        <v>RPB SA</v>
      </c>
    </row>
    <row r="2906" spans="1:40" x14ac:dyDescent="0.25">
      <c r="A2906" s="212" t="s">
        <v>7819</v>
      </c>
      <c r="B2906" s="212">
        <v>1</v>
      </c>
      <c r="C2906" s="212" t="s">
        <v>7820</v>
      </c>
      <c r="D2906" s="212" t="s">
        <v>149</v>
      </c>
      <c r="E2906" s="212">
        <v>23</v>
      </c>
      <c r="F2906" s="212" t="s">
        <v>22</v>
      </c>
      <c r="G2906" s="212" t="s">
        <v>1168</v>
      </c>
      <c r="H2906" s="212">
        <v>8049</v>
      </c>
      <c r="I2906" s="212" t="s">
        <v>1169</v>
      </c>
      <c r="J2906" s="212">
        <v>1162</v>
      </c>
      <c r="K2906" s="212" t="s">
        <v>1166</v>
      </c>
      <c r="L2906" s="212" t="s">
        <v>1167</v>
      </c>
      <c r="M2906" s="212"/>
      <c r="N2906" s="212"/>
      <c r="O2906" s="212"/>
      <c r="P2906" s="212">
        <v>1073</v>
      </c>
      <c r="Q2906" s="212" t="s">
        <v>1116</v>
      </c>
      <c r="R2906" s="212" t="s">
        <v>1117</v>
      </c>
      <c r="S2906" s="212"/>
      <c r="T2906" s="212"/>
      <c r="U2906" s="212"/>
      <c r="V2906" s="212"/>
      <c r="W2906" s="212"/>
      <c r="X2906" s="212"/>
      <c r="Y2906" s="212">
        <v>1370</v>
      </c>
      <c r="Z2906" s="212" t="s">
        <v>400</v>
      </c>
      <c r="AA2906" s="212" t="s">
        <v>401</v>
      </c>
      <c r="AB2906" s="212">
        <v>13610.684999999999</v>
      </c>
      <c r="AC2906" s="212">
        <v>17271.956999999999</v>
      </c>
      <c r="AD2906" s="212">
        <v>1</v>
      </c>
      <c r="AE2906" s="212">
        <v>0</v>
      </c>
      <c r="AF2906" s="212">
        <v>1</v>
      </c>
      <c r="AG2906" s="212">
        <v>0</v>
      </c>
      <c r="AH2906" s="212">
        <v>13610.68</v>
      </c>
      <c r="AI2906" s="212">
        <v>17271.96</v>
      </c>
      <c r="AJ2906" s="212">
        <v>0</v>
      </c>
      <c r="AK2906" s="212">
        <v>0</v>
      </c>
      <c r="AL2906" s="212">
        <v>0</v>
      </c>
      <c r="AM2906">
        <v>1</v>
      </c>
      <c r="AN2906" t="str">
        <f>VLOOKUP(H2906,'Base Art'!$A:$AJ,36,FALSE)</f>
        <v>RPB SA</v>
      </c>
    </row>
    <row r="2907" spans="1:40" x14ac:dyDescent="0.25">
      <c r="A2907" s="212" t="s">
        <v>7819</v>
      </c>
      <c r="B2907" s="212">
        <v>1</v>
      </c>
      <c r="C2907" s="212" t="s">
        <v>7820</v>
      </c>
      <c r="D2907" s="212" t="s">
        <v>149</v>
      </c>
      <c r="E2907" s="212">
        <v>23</v>
      </c>
      <c r="F2907" s="212" t="s">
        <v>22</v>
      </c>
      <c r="G2907" s="212" t="s">
        <v>796</v>
      </c>
      <c r="H2907" s="212">
        <v>8134</v>
      </c>
      <c r="I2907" s="212" t="s">
        <v>797</v>
      </c>
      <c r="J2907" s="212">
        <v>1014</v>
      </c>
      <c r="K2907" s="212" t="s">
        <v>794</v>
      </c>
      <c r="L2907" s="212" t="s">
        <v>795</v>
      </c>
      <c r="M2907" s="212"/>
      <c r="N2907" s="212"/>
      <c r="O2907" s="212"/>
      <c r="P2907" s="212">
        <v>1005</v>
      </c>
      <c r="Q2907" s="212" t="s">
        <v>582</v>
      </c>
      <c r="R2907" s="212" t="s">
        <v>583</v>
      </c>
      <c r="S2907" s="212"/>
      <c r="T2907" s="212"/>
      <c r="U2907" s="212"/>
      <c r="V2907" s="212"/>
      <c r="W2907" s="212"/>
      <c r="X2907" s="212"/>
      <c r="Y2907" s="212">
        <v>1369</v>
      </c>
      <c r="Z2907" s="212" t="s">
        <v>354</v>
      </c>
      <c r="AA2907" s="212" t="s">
        <v>355</v>
      </c>
      <c r="AB2907" s="212">
        <v>13372.555</v>
      </c>
      <c r="AC2907" s="212">
        <v>16180.791999999999</v>
      </c>
      <c r="AD2907" s="212">
        <v>2</v>
      </c>
      <c r="AE2907" s="212">
        <v>0</v>
      </c>
      <c r="AF2907" s="212">
        <v>2</v>
      </c>
      <c r="AG2907" s="212">
        <v>0</v>
      </c>
      <c r="AH2907" s="212">
        <v>26745.11</v>
      </c>
      <c r="AI2907" s="212">
        <v>32361.58</v>
      </c>
      <c r="AJ2907" s="212">
        <v>1</v>
      </c>
      <c r="AK2907" s="212">
        <v>2</v>
      </c>
      <c r="AL2907" s="212">
        <v>0</v>
      </c>
      <c r="AM2907">
        <v>1</v>
      </c>
      <c r="AN2907" t="str">
        <f>VLOOKUP(H2907,'Base Art'!$A:$AJ,36,FALSE)</f>
        <v>EST. LAS MARIAS S.A.C.I.F.A.</v>
      </c>
    </row>
    <row r="2908" spans="1:40" x14ac:dyDescent="0.25">
      <c r="A2908" s="212" t="s">
        <v>7819</v>
      </c>
      <c r="B2908" s="212">
        <v>1</v>
      </c>
      <c r="C2908" s="212" t="s">
        <v>7820</v>
      </c>
      <c r="D2908" s="212" t="s">
        <v>149</v>
      </c>
      <c r="E2908" s="212">
        <v>23</v>
      </c>
      <c r="F2908" s="212" t="s">
        <v>22</v>
      </c>
      <c r="G2908" s="212" t="s">
        <v>802</v>
      </c>
      <c r="H2908" s="212">
        <v>8296</v>
      </c>
      <c r="I2908" s="212" t="s">
        <v>803</v>
      </c>
      <c r="J2908" s="212">
        <v>1164</v>
      </c>
      <c r="K2908" s="212" t="s">
        <v>804</v>
      </c>
      <c r="L2908" s="212" t="s">
        <v>805</v>
      </c>
      <c r="M2908" s="212"/>
      <c r="N2908" s="212"/>
      <c r="O2908" s="212"/>
      <c r="P2908" s="212"/>
      <c r="Q2908" s="212"/>
      <c r="R2908" s="212"/>
      <c r="S2908" s="212"/>
      <c r="T2908" s="212"/>
      <c r="U2908" s="212"/>
      <c r="V2908" s="212"/>
      <c r="W2908" s="212"/>
      <c r="X2908" s="212"/>
      <c r="Y2908" s="212">
        <v>1373</v>
      </c>
      <c r="Z2908" s="212" t="s">
        <v>386</v>
      </c>
      <c r="AA2908" s="212" t="s">
        <v>387</v>
      </c>
      <c r="AB2908" s="212">
        <v>24147.83</v>
      </c>
      <c r="AC2908" s="212">
        <v>29218.876</v>
      </c>
      <c r="AD2908" s="212">
        <v>8.3299999999999999E-2</v>
      </c>
      <c r="AE2908" s="212">
        <v>0</v>
      </c>
      <c r="AF2908" s="212">
        <v>8.3299999999999999E-2</v>
      </c>
      <c r="AG2908" s="212">
        <v>0</v>
      </c>
      <c r="AH2908" s="212">
        <v>2012.32</v>
      </c>
      <c r="AI2908" s="212">
        <v>2434.91</v>
      </c>
      <c r="AJ2908" s="212">
        <v>0</v>
      </c>
      <c r="AK2908" s="212">
        <v>0</v>
      </c>
      <c r="AL2908" s="212">
        <v>0</v>
      </c>
      <c r="AM2908">
        <v>1</v>
      </c>
      <c r="AN2908" t="str">
        <f>VLOOKUP(H2908,'Base Art'!$A:$AJ,36,FALSE)</f>
        <v>ARCOR S.A.I.C.</v>
      </c>
    </row>
    <row r="2909" spans="1:40" x14ac:dyDescent="0.25">
      <c r="A2909" s="212" t="s">
        <v>7819</v>
      </c>
      <c r="B2909" s="212">
        <v>1</v>
      </c>
      <c r="C2909" s="212" t="s">
        <v>7820</v>
      </c>
      <c r="D2909" s="212" t="s">
        <v>149</v>
      </c>
      <c r="E2909" s="212">
        <v>23</v>
      </c>
      <c r="F2909" s="212" t="s">
        <v>22</v>
      </c>
      <c r="G2909" s="212" t="s">
        <v>806</v>
      </c>
      <c r="H2909" s="212">
        <v>8327</v>
      </c>
      <c r="I2909" s="212" t="s">
        <v>807</v>
      </c>
      <c r="J2909" s="212">
        <v>1204</v>
      </c>
      <c r="K2909" s="212" t="s">
        <v>492</v>
      </c>
      <c r="L2909" s="212" t="s">
        <v>493</v>
      </c>
      <c r="M2909" s="212"/>
      <c r="N2909" s="212"/>
      <c r="O2909" s="212"/>
      <c r="P2909" s="212">
        <v>1201</v>
      </c>
      <c r="Q2909" s="212" t="s">
        <v>808</v>
      </c>
      <c r="R2909" s="212" t="s">
        <v>809</v>
      </c>
      <c r="S2909" s="212"/>
      <c r="T2909" s="212"/>
      <c r="U2909" s="212"/>
      <c r="V2909" s="212"/>
      <c r="W2909" s="212"/>
      <c r="X2909" s="212"/>
      <c r="Y2909" s="212">
        <v>1372</v>
      </c>
      <c r="Z2909" s="212" t="s">
        <v>346</v>
      </c>
      <c r="AA2909" s="212" t="s">
        <v>347</v>
      </c>
      <c r="AB2909" s="212">
        <v>172332.27</v>
      </c>
      <c r="AC2909" s="212">
        <v>213750.75700000001</v>
      </c>
      <c r="AD2909" s="212">
        <v>0.375</v>
      </c>
      <c r="AE2909" s="212">
        <v>0</v>
      </c>
      <c r="AF2909" s="212">
        <v>0.375</v>
      </c>
      <c r="AG2909" s="212">
        <v>0</v>
      </c>
      <c r="AH2909" s="212">
        <v>64624.6</v>
      </c>
      <c r="AI2909" s="212">
        <v>80156.53</v>
      </c>
      <c r="AJ2909" s="212">
        <v>3</v>
      </c>
      <c r="AK2909" s="212">
        <v>0.13</v>
      </c>
      <c r="AL2909" s="212">
        <v>0</v>
      </c>
      <c r="AM2909">
        <v>1</v>
      </c>
      <c r="AN2909" t="str">
        <f>VLOOKUP(H2909,'Base Art'!$A:$AJ,36,FALSE)</f>
        <v>FERRERO ARGENTINA S.A.</v>
      </c>
    </row>
    <row r="2910" spans="1:40" x14ac:dyDescent="0.25">
      <c r="A2910" s="212" t="s">
        <v>7819</v>
      </c>
      <c r="B2910" s="212">
        <v>1</v>
      </c>
      <c r="C2910" s="212" t="s">
        <v>7820</v>
      </c>
      <c r="D2910" s="212" t="s">
        <v>149</v>
      </c>
      <c r="E2910" s="212">
        <v>23</v>
      </c>
      <c r="F2910" s="212" t="s">
        <v>22</v>
      </c>
      <c r="G2910" s="212" t="s">
        <v>810</v>
      </c>
      <c r="H2910" s="212">
        <v>8328</v>
      </c>
      <c r="I2910" s="212" t="s">
        <v>811</v>
      </c>
      <c r="J2910" s="212">
        <v>1204</v>
      </c>
      <c r="K2910" s="212" t="s">
        <v>492</v>
      </c>
      <c r="L2910" s="212" t="s">
        <v>493</v>
      </c>
      <c r="M2910" s="212"/>
      <c r="N2910" s="212"/>
      <c r="O2910" s="212"/>
      <c r="P2910" s="212">
        <v>1201</v>
      </c>
      <c r="Q2910" s="212" t="s">
        <v>808</v>
      </c>
      <c r="R2910" s="212" t="s">
        <v>809</v>
      </c>
      <c r="S2910" s="212"/>
      <c r="T2910" s="212"/>
      <c r="U2910" s="212"/>
      <c r="V2910" s="212"/>
      <c r="W2910" s="212"/>
      <c r="X2910" s="212"/>
      <c r="Y2910" s="212">
        <v>1372</v>
      </c>
      <c r="Z2910" s="212" t="s">
        <v>346</v>
      </c>
      <c r="AA2910" s="212" t="s">
        <v>347</v>
      </c>
      <c r="AB2910" s="212">
        <v>174403.88399999999</v>
      </c>
      <c r="AC2910" s="212">
        <v>212306.49900000001</v>
      </c>
      <c r="AD2910" s="212">
        <v>0.5</v>
      </c>
      <c r="AE2910" s="212">
        <v>0</v>
      </c>
      <c r="AF2910" s="212">
        <v>0.5</v>
      </c>
      <c r="AG2910" s="212">
        <v>0</v>
      </c>
      <c r="AH2910" s="212">
        <v>87201.94</v>
      </c>
      <c r="AI2910" s="212">
        <v>106153.25</v>
      </c>
      <c r="AJ2910" s="212">
        <v>3</v>
      </c>
      <c r="AK2910" s="212">
        <v>0.17</v>
      </c>
      <c r="AL2910" s="212">
        <v>0</v>
      </c>
      <c r="AM2910">
        <v>1</v>
      </c>
      <c r="AN2910" t="str">
        <f>VLOOKUP(H2910,'Base Art'!$A:$AJ,36,FALSE)</f>
        <v>FERRERO ARGENTINA S.A.</v>
      </c>
    </row>
    <row r="2911" spans="1:40" x14ac:dyDescent="0.25">
      <c r="A2911" s="212" t="s">
        <v>7819</v>
      </c>
      <c r="B2911" s="212">
        <v>1</v>
      </c>
      <c r="C2911" s="212" t="s">
        <v>7820</v>
      </c>
      <c r="D2911" s="212" t="s">
        <v>149</v>
      </c>
      <c r="E2911" s="212">
        <v>23</v>
      </c>
      <c r="F2911" s="212" t="s">
        <v>22</v>
      </c>
      <c r="G2911" s="212" t="s">
        <v>812</v>
      </c>
      <c r="H2911" s="212">
        <v>8329</v>
      </c>
      <c r="I2911" s="212" t="s">
        <v>813</v>
      </c>
      <c r="J2911" s="212">
        <v>1461</v>
      </c>
      <c r="K2911" s="212" t="s">
        <v>814</v>
      </c>
      <c r="L2911" s="212" t="s">
        <v>815</v>
      </c>
      <c r="M2911" s="212"/>
      <c r="N2911" s="212"/>
      <c r="O2911" s="212"/>
      <c r="P2911" s="212"/>
      <c r="Q2911" s="212"/>
      <c r="R2911" s="212"/>
      <c r="S2911" s="212"/>
      <c r="T2911" s="212"/>
      <c r="U2911" s="212"/>
      <c r="V2911" s="212"/>
      <c r="W2911" s="212"/>
      <c r="X2911" s="212"/>
      <c r="Y2911" s="212">
        <v>1376</v>
      </c>
      <c r="Z2911" s="212" t="s">
        <v>320</v>
      </c>
      <c r="AA2911" s="212" t="s">
        <v>321</v>
      </c>
      <c r="AB2911" s="212">
        <v>32845.300000000003</v>
      </c>
      <c r="AC2911" s="212">
        <v>39742.817000000003</v>
      </c>
      <c r="AD2911" s="212">
        <v>0.16669999999999999</v>
      </c>
      <c r="AE2911" s="212">
        <v>0</v>
      </c>
      <c r="AF2911" s="212">
        <v>0.16669999999999999</v>
      </c>
      <c r="AG2911" s="212">
        <v>0</v>
      </c>
      <c r="AH2911" s="212">
        <v>5474.22</v>
      </c>
      <c r="AI2911" s="212">
        <v>6623.8</v>
      </c>
      <c r="AJ2911" s="212">
        <v>0</v>
      </c>
      <c r="AK2911" s="212">
        <v>0</v>
      </c>
      <c r="AL2911" s="212">
        <v>0</v>
      </c>
      <c r="AM2911">
        <v>1</v>
      </c>
      <c r="AN2911" t="str">
        <f>VLOOKUP(H2911,'Base Art'!$A:$AJ,36,FALSE)</f>
        <v>IMPORTADORA SUDAMERICANA S.R.L.</v>
      </c>
    </row>
    <row r="2912" spans="1:40" x14ac:dyDescent="0.25">
      <c r="A2912" s="212" t="s">
        <v>7819</v>
      </c>
      <c r="B2912" s="212">
        <v>1</v>
      </c>
      <c r="C2912" s="212" t="s">
        <v>7820</v>
      </c>
      <c r="D2912" s="212" t="s">
        <v>149</v>
      </c>
      <c r="E2912" s="212">
        <v>23</v>
      </c>
      <c r="F2912" s="212" t="s">
        <v>22</v>
      </c>
      <c r="G2912" s="212" t="s">
        <v>816</v>
      </c>
      <c r="H2912" s="212">
        <v>8386</v>
      </c>
      <c r="I2912" s="212" t="s">
        <v>817</v>
      </c>
      <c r="J2912" s="212"/>
      <c r="K2912" s="212"/>
      <c r="L2912" s="212"/>
      <c r="M2912" s="212"/>
      <c r="N2912" s="212"/>
      <c r="O2912" s="212"/>
      <c r="P2912" s="212">
        <v>1088</v>
      </c>
      <c r="Q2912" s="212" t="s">
        <v>818</v>
      </c>
      <c r="R2912" s="212" t="s">
        <v>819</v>
      </c>
      <c r="S2912" s="212"/>
      <c r="T2912" s="212"/>
      <c r="U2912" s="212"/>
      <c r="V2912" s="212"/>
      <c r="W2912" s="212"/>
      <c r="X2912" s="212"/>
      <c r="Y2912" s="212">
        <v>1373</v>
      </c>
      <c r="Z2912" s="212" t="s">
        <v>386</v>
      </c>
      <c r="AA2912" s="212" t="s">
        <v>387</v>
      </c>
      <c r="AB2912" s="212">
        <v>79564.341</v>
      </c>
      <c r="AC2912" s="212">
        <v>97140.263999999996</v>
      </c>
      <c r="AD2912" s="212">
        <v>0.7167</v>
      </c>
      <c r="AE2912" s="212">
        <v>0</v>
      </c>
      <c r="AF2912" s="212">
        <v>0.7167</v>
      </c>
      <c r="AG2912" s="212">
        <v>0</v>
      </c>
      <c r="AH2912" s="212">
        <v>57021.11</v>
      </c>
      <c r="AI2912" s="212">
        <v>69617.19</v>
      </c>
      <c r="AJ2912" s="212">
        <v>0</v>
      </c>
      <c r="AK2912" s="212">
        <v>0</v>
      </c>
      <c r="AL2912" s="212">
        <v>0</v>
      </c>
      <c r="AM2912">
        <v>1</v>
      </c>
      <c r="AN2912" t="str">
        <f>VLOOKUP(H2912,'Base Art'!$A:$AJ,36,FALSE)</f>
        <v>MONDELEZ ARGENTINA S.A.</v>
      </c>
    </row>
    <row r="2913" spans="1:40" x14ac:dyDescent="0.25">
      <c r="A2913" s="212" t="s">
        <v>7819</v>
      </c>
      <c r="B2913" s="212">
        <v>1</v>
      </c>
      <c r="C2913" s="212" t="s">
        <v>7820</v>
      </c>
      <c r="D2913" s="212" t="s">
        <v>149</v>
      </c>
      <c r="E2913" s="212">
        <v>23</v>
      </c>
      <c r="F2913" s="212" t="s">
        <v>22</v>
      </c>
      <c r="G2913" s="212" t="s">
        <v>820</v>
      </c>
      <c r="H2913" s="212">
        <v>8388</v>
      </c>
      <c r="I2913" s="212" t="s">
        <v>821</v>
      </c>
      <c r="J2913" s="212">
        <v>1272</v>
      </c>
      <c r="K2913" s="212" t="s">
        <v>822</v>
      </c>
      <c r="L2913" s="212" t="s">
        <v>823</v>
      </c>
      <c r="M2913" s="212"/>
      <c r="N2913" s="212"/>
      <c r="O2913" s="212"/>
      <c r="P2913" s="212">
        <v>1088</v>
      </c>
      <c r="Q2913" s="212" t="s">
        <v>818</v>
      </c>
      <c r="R2913" s="212" t="s">
        <v>819</v>
      </c>
      <c r="S2913" s="212"/>
      <c r="T2913" s="212"/>
      <c r="U2913" s="212"/>
      <c r="V2913" s="212"/>
      <c r="W2913" s="212"/>
      <c r="X2913" s="212"/>
      <c r="Y2913" s="212">
        <v>1373</v>
      </c>
      <c r="Z2913" s="212" t="s">
        <v>386</v>
      </c>
      <c r="AA2913" s="212" t="s">
        <v>387</v>
      </c>
      <c r="AB2913" s="212">
        <v>52486.209000000003</v>
      </c>
      <c r="AC2913" s="212">
        <v>63976.017</v>
      </c>
      <c r="AD2913" s="212">
        <v>1.4443999999999999</v>
      </c>
      <c r="AE2913" s="212">
        <v>0</v>
      </c>
      <c r="AF2913" s="212">
        <v>1.4443999999999999</v>
      </c>
      <c r="AG2913" s="212">
        <v>0</v>
      </c>
      <c r="AH2913" s="212">
        <v>75813.41</v>
      </c>
      <c r="AI2913" s="212">
        <v>92409.8</v>
      </c>
      <c r="AJ2913" s="212">
        <v>1</v>
      </c>
      <c r="AK2913" s="212">
        <v>1.44</v>
      </c>
      <c r="AL2913" s="212">
        <v>0</v>
      </c>
      <c r="AM2913">
        <v>1</v>
      </c>
      <c r="AN2913" t="str">
        <f>VLOOKUP(H2913,'Base Art'!$A:$AJ,36,FALSE)</f>
        <v>MONDELEZ ARGENTINA S.A.</v>
      </c>
    </row>
    <row r="2914" spans="1:40" x14ac:dyDescent="0.25">
      <c r="A2914" s="212" t="s">
        <v>7819</v>
      </c>
      <c r="B2914" s="212">
        <v>1</v>
      </c>
      <c r="C2914" s="212" t="s">
        <v>7820</v>
      </c>
      <c r="D2914" s="212" t="s">
        <v>149</v>
      </c>
      <c r="E2914" s="212">
        <v>23</v>
      </c>
      <c r="F2914" s="212" t="s">
        <v>22</v>
      </c>
      <c r="G2914" s="212" t="s">
        <v>826</v>
      </c>
      <c r="H2914" s="212">
        <v>8406</v>
      </c>
      <c r="I2914" s="212" t="s">
        <v>827</v>
      </c>
      <c r="J2914" s="212">
        <v>1006</v>
      </c>
      <c r="K2914" s="212" t="s">
        <v>350</v>
      </c>
      <c r="L2914" s="212" t="s">
        <v>351</v>
      </c>
      <c r="M2914" s="212"/>
      <c r="N2914" s="212"/>
      <c r="O2914" s="212"/>
      <c r="P2914" s="212">
        <v>1004</v>
      </c>
      <c r="Q2914" s="212" t="s">
        <v>352</v>
      </c>
      <c r="R2914" s="212" t="s">
        <v>353</v>
      </c>
      <c r="S2914" s="212"/>
      <c r="T2914" s="212"/>
      <c r="U2914" s="212"/>
      <c r="V2914" s="212"/>
      <c r="W2914" s="212"/>
      <c r="X2914" s="212"/>
      <c r="Y2914" s="212">
        <v>1369</v>
      </c>
      <c r="Z2914" s="212" t="s">
        <v>354</v>
      </c>
      <c r="AA2914" s="212" t="s">
        <v>355</v>
      </c>
      <c r="AB2914" s="212">
        <v>6844.4939999999997</v>
      </c>
      <c r="AC2914" s="212">
        <v>8281.8359999999993</v>
      </c>
      <c r="AD2914" s="212">
        <v>2</v>
      </c>
      <c r="AE2914" s="212">
        <v>0</v>
      </c>
      <c r="AF2914" s="212">
        <v>2</v>
      </c>
      <c r="AG2914" s="212">
        <v>0</v>
      </c>
      <c r="AH2914" s="212">
        <v>13688.99</v>
      </c>
      <c r="AI2914" s="212">
        <v>16563.669999999998</v>
      </c>
      <c r="AJ2914" s="212">
        <v>1</v>
      </c>
      <c r="AK2914" s="212">
        <v>2</v>
      </c>
      <c r="AL2914" s="212">
        <v>0</v>
      </c>
      <c r="AM2914">
        <v>1</v>
      </c>
      <c r="AN2914" t="str">
        <f>VLOOKUP(H2914,'Base Art'!$A:$AJ,36,FALSE)</f>
        <v>EST. LAS MARIAS S.A.C.I.F.A.</v>
      </c>
    </row>
    <row r="2915" spans="1:40" x14ac:dyDescent="0.25">
      <c r="A2915" s="212" t="s">
        <v>7819</v>
      </c>
      <c r="B2915" s="212">
        <v>1</v>
      </c>
      <c r="C2915" s="212" t="s">
        <v>7820</v>
      </c>
      <c r="D2915" s="212" t="s">
        <v>149</v>
      </c>
      <c r="E2915" s="212">
        <v>23</v>
      </c>
      <c r="F2915" s="212" t="s">
        <v>22</v>
      </c>
      <c r="G2915" s="212" t="s">
        <v>1022</v>
      </c>
      <c r="H2915" s="212">
        <v>8407</v>
      </c>
      <c r="I2915" s="212" t="s">
        <v>1023</v>
      </c>
      <c r="J2915" s="212">
        <v>1006</v>
      </c>
      <c r="K2915" s="212" t="s">
        <v>350</v>
      </c>
      <c r="L2915" s="212" t="s">
        <v>351</v>
      </c>
      <c r="M2915" s="212"/>
      <c r="N2915" s="212"/>
      <c r="O2915" s="212"/>
      <c r="P2915" s="212">
        <v>1004</v>
      </c>
      <c r="Q2915" s="212" t="s">
        <v>352</v>
      </c>
      <c r="R2915" s="212" t="s">
        <v>353</v>
      </c>
      <c r="S2915" s="212"/>
      <c r="T2915" s="212"/>
      <c r="U2915" s="212"/>
      <c r="V2915" s="212"/>
      <c r="W2915" s="212"/>
      <c r="X2915" s="212"/>
      <c r="Y2915" s="212">
        <v>1369</v>
      </c>
      <c r="Z2915" s="212" t="s">
        <v>354</v>
      </c>
      <c r="AA2915" s="212" t="s">
        <v>355</v>
      </c>
      <c r="AB2915" s="212">
        <v>15288.74</v>
      </c>
      <c r="AC2915" s="212">
        <v>18958.039000000001</v>
      </c>
      <c r="AD2915" s="212">
        <v>0.75</v>
      </c>
      <c r="AE2915" s="212">
        <v>0</v>
      </c>
      <c r="AF2915" s="212">
        <v>0.75</v>
      </c>
      <c r="AG2915" s="212">
        <v>0</v>
      </c>
      <c r="AH2915" s="212">
        <v>11466.56</v>
      </c>
      <c r="AI2915" s="212">
        <v>14218.53</v>
      </c>
      <c r="AJ2915" s="212">
        <v>1</v>
      </c>
      <c r="AK2915" s="212">
        <v>0.75</v>
      </c>
      <c r="AL2915" s="212">
        <v>0</v>
      </c>
      <c r="AM2915">
        <v>1</v>
      </c>
      <c r="AN2915" t="str">
        <f>VLOOKUP(H2915,'Base Art'!$A:$AJ,36,FALSE)</f>
        <v>EST. LAS MARIAS S.A.C.I.F.A.</v>
      </c>
    </row>
    <row r="2916" spans="1:40" x14ac:dyDescent="0.25">
      <c r="A2916" s="212" t="s">
        <v>7819</v>
      </c>
      <c r="B2916" s="212">
        <v>1</v>
      </c>
      <c r="C2916" s="212" t="s">
        <v>7820</v>
      </c>
      <c r="D2916" s="212" t="s">
        <v>149</v>
      </c>
      <c r="E2916" s="212">
        <v>23</v>
      </c>
      <c r="F2916" s="212" t="s">
        <v>22</v>
      </c>
      <c r="G2916" s="212" t="s">
        <v>1637</v>
      </c>
      <c r="H2916" s="212">
        <v>8416</v>
      </c>
      <c r="I2916" s="212" t="s">
        <v>1638</v>
      </c>
      <c r="J2916" s="212">
        <v>1450</v>
      </c>
      <c r="K2916" s="212" t="s">
        <v>634</v>
      </c>
      <c r="L2916" s="212" t="s">
        <v>635</v>
      </c>
      <c r="M2916" s="212"/>
      <c r="N2916" s="212"/>
      <c r="O2916" s="212"/>
      <c r="P2916" s="212">
        <v>1293</v>
      </c>
      <c r="Q2916" s="212" t="s">
        <v>1558</v>
      </c>
      <c r="R2916" s="212" t="s">
        <v>1559</v>
      </c>
      <c r="S2916" s="212"/>
      <c r="T2916" s="212"/>
      <c r="U2916" s="212"/>
      <c r="V2916" s="212"/>
      <c r="W2916" s="212"/>
      <c r="X2916" s="212"/>
      <c r="Y2916" s="212">
        <v>1370</v>
      </c>
      <c r="Z2916" s="212" t="s">
        <v>400</v>
      </c>
      <c r="AA2916" s="212" t="s">
        <v>401</v>
      </c>
      <c r="AB2916" s="212">
        <v>6643.9549999999999</v>
      </c>
      <c r="AC2916" s="212">
        <v>8809.8829999999998</v>
      </c>
      <c r="AD2916" s="212">
        <v>1</v>
      </c>
      <c r="AE2916" s="212">
        <v>0</v>
      </c>
      <c r="AF2916" s="212">
        <v>1</v>
      </c>
      <c r="AG2916" s="212">
        <v>0</v>
      </c>
      <c r="AH2916" s="212">
        <v>6643.95</v>
      </c>
      <c r="AI2916" s="212">
        <v>8809.8799999999992</v>
      </c>
      <c r="AJ2916" s="212">
        <v>0</v>
      </c>
      <c r="AK2916" s="212">
        <v>0</v>
      </c>
      <c r="AL2916" s="212">
        <v>0</v>
      </c>
      <c r="AM2916">
        <v>1</v>
      </c>
      <c r="AN2916" t="str">
        <f>VLOOKUP(H2916,'Base Art'!$A:$AJ,36,FALSE)</f>
        <v>RPB SA</v>
      </c>
    </row>
    <row r="2917" spans="1:40" x14ac:dyDescent="0.25">
      <c r="A2917" s="212" t="s">
        <v>7819</v>
      </c>
      <c r="B2917" s="212">
        <v>1</v>
      </c>
      <c r="C2917" s="212" t="s">
        <v>7820</v>
      </c>
      <c r="D2917" s="212" t="s">
        <v>149</v>
      </c>
      <c r="E2917" s="212">
        <v>23</v>
      </c>
      <c r="F2917" s="212" t="s">
        <v>22</v>
      </c>
      <c r="G2917" s="212" t="s">
        <v>1556</v>
      </c>
      <c r="H2917" s="212">
        <v>8417</v>
      </c>
      <c r="I2917" s="212" t="s">
        <v>1557</v>
      </c>
      <c r="J2917" s="212">
        <v>1450</v>
      </c>
      <c r="K2917" s="212" t="s">
        <v>634</v>
      </c>
      <c r="L2917" s="212" t="s">
        <v>635</v>
      </c>
      <c r="M2917" s="212"/>
      <c r="N2917" s="212"/>
      <c r="O2917" s="212"/>
      <c r="P2917" s="212">
        <v>1293</v>
      </c>
      <c r="Q2917" s="212" t="s">
        <v>1558</v>
      </c>
      <c r="R2917" s="212" t="s">
        <v>1559</v>
      </c>
      <c r="S2917" s="212"/>
      <c r="T2917" s="212"/>
      <c r="U2917" s="212"/>
      <c r="V2917" s="212"/>
      <c r="W2917" s="212"/>
      <c r="X2917" s="212"/>
      <c r="Y2917" s="212">
        <v>1370</v>
      </c>
      <c r="Z2917" s="212" t="s">
        <v>400</v>
      </c>
      <c r="AA2917" s="212" t="s">
        <v>401</v>
      </c>
      <c r="AB2917" s="212">
        <v>6726.3180000000002</v>
      </c>
      <c r="AC2917" s="212">
        <v>8820.3709999999992</v>
      </c>
      <c r="AD2917" s="212">
        <v>2</v>
      </c>
      <c r="AE2917" s="212">
        <v>0</v>
      </c>
      <c r="AF2917" s="212">
        <v>2</v>
      </c>
      <c r="AG2917" s="212">
        <v>0</v>
      </c>
      <c r="AH2917" s="212">
        <v>13452.64</v>
      </c>
      <c r="AI2917" s="212">
        <v>17640.740000000002</v>
      </c>
      <c r="AJ2917" s="212">
        <v>0</v>
      </c>
      <c r="AK2917" s="212">
        <v>0</v>
      </c>
      <c r="AL2917" s="212">
        <v>0</v>
      </c>
      <c r="AM2917">
        <v>1</v>
      </c>
      <c r="AN2917" t="str">
        <f>VLOOKUP(H2917,'Base Art'!$A:$AJ,36,FALSE)</f>
        <v>RPB SA</v>
      </c>
    </row>
    <row r="2918" spans="1:40" x14ac:dyDescent="0.25">
      <c r="A2918" s="212" t="s">
        <v>7819</v>
      </c>
      <c r="B2918" s="212">
        <v>1</v>
      </c>
      <c r="C2918" s="212" t="s">
        <v>7820</v>
      </c>
      <c r="D2918" s="212" t="s">
        <v>149</v>
      </c>
      <c r="E2918" s="212">
        <v>23</v>
      </c>
      <c r="F2918" s="212" t="s">
        <v>22</v>
      </c>
      <c r="G2918" s="212" t="s">
        <v>828</v>
      </c>
      <c r="H2918" s="212">
        <v>8476</v>
      </c>
      <c r="I2918" s="212" t="s">
        <v>829</v>
      </c>
      <c r="J2918" s="212">
        <v>1419</v>
      </c>
      <c r="K2918" s="212" t="s">
        <v>572</v>
      </c>
      <c r="L2918" s="212" t="s">
        <v>573</v>
      </c>
      <c r="M2918" s="212"/>
      <c r="N2918" s="212"/>
      <c r="O2918" s="212"/>
      <c r="P2918" s="212"/>
      <c r="Q2918" s="212"/>
      <c r="R2918" s="212"/>
      <c r="S2918" s="212"/>
      <c r="T2918" s="212"/>
      <c r="U2918" s="212"/>
      <c r="V2918" s="212"/>
      <c r="W2918" s="212"/>
      <c r="X2918" s="212"/>
      <c r="Y2918" s="212">
        <v>1369</v>
      </c>
      <c r="Z2918" s="212" t="s">
        <v>354</v>
      </c>
      <c r="AA2918" s="212" t="s">
        <v>355</v>
      </c>
      <c r="AB2918" s="212">
        <v>40318.449000000001</v>
      </c>
      <c r="AC2918" s="212">
        <v>48785.324999999997</v>
      </c>
      <c r="AD2918" s="212">
        <v>0.75</v>
      </c>
      <c r="AE2918" s="212">
        <v>0.125</v>
      </c>
      <c r="AF2918" s="212">
        <v>0.875</v>
      </c>
      <c r="AG2918" s="212">
        <v>0</v>
      </c>
      <c r="AH2918" s="212">
        <v>35278.639999999999</v>
      </c>
      <c r="AI2918" s="212">
        <v>42687.16</v>
      </c>
      <c r="AJ2918" s="212">
        <v>0</v>
      </c>
      <c r="AK2918" s="212">
        <v>0</v>
      </c>
      <c r="AL2918" s="212">
        <v>0</v>
      </c>
      <c r="AM2918">
        <v>1</v>
      </c>
      <c r="AN2918" t="str">
        <f>VLOOKUP(H2918,'Base Art'!$A:$AJ,36,FALSE)</f>
        <v>ARCOR S.A.I.C.</v>
      </c>
    </row>
    <row r="2919" spans="1:40" x14ac:dyDescent="0.25">
      <c r="A2919" s="212" t="s">
        <v>7819</v>
      </c>
      <c r="B2919" s="212">
        <v>1</v>
      </c>
      <c r="C2919" s="212" t="s">
        <v>7820</v>
      </c>
      <c r="D2919" s="212" t="s">
        <v>149</v>
      </c>
      <c r="E2919" s="212">
        <v>23</v>
      </c>
      <c r="F2919" s="212" t="s">
        <v>22</v>
      </c>
      <c r="G2919" s="212" t="s">
        <v>832</v>
      </c>
      <c r="H2919" s="212">
        <v>8490</v>
      </c>
      <c r="I2919" s="212" t="s">
        <v>833</v>
      </c>
      <c r="J2919" s="212">
        <v>1430</v>
      </c>
      <c r="K2919" s="212" t="s">
        <v>420</v>
      </c>
      <c r="L2919" s="212" t="s">
        <v>421</v>
      </c>
      <c r="M2919" s="212"/>
      <c r="N2919" s="212"/>
      <c r="O2919" s="212"/>
      <c r="P2919" s="212"/>
      <c r="Q2919" s="212"/>
      <c r="R2919" s="212"/>
      <c r="S2919" s="212"/>
      <c r="T2919" s="212"/>
      <c r="U2919" s="212"/>
      <c r="V2919" s="212"/>
      <c r="W2919" s="212"/>
      <c r="X2919" s="212"/>
      <c r="Y2919" s="212">
        <v>1374</v>
      </c>
      <c r="Z2919" s="212" t="s">
        <v>336</v>
      </c>
      <c r="AA2919" s="212" t="s">
        <v>337</v>
      </c>
      <c r="AB2919" s="212">
        <v>79159.39</v>
      </c>
      <c r="AC2919" s="212">
        <v>95782.856</v>
      </c>
      <c r="AD2919" s="212">
        <v>0.125</v>
      </c>
      <c r="AE2919" s="212">
        <v>0</v>
      </c>
      <c r="AF2919" s="212">
        <v>0.125</v>
      </c>
      <c r="AG2919" s="212">
        <v>0</v>
      </c>
      <c r="AH2919" s="212">
        <v>9894.92</v>
      </c>
      <c r="AI2919" s="212">
        <v>11972.86</v>
      </c>
      <c r="AJ2919" s="212">
        <v>1</v>
      </c>
      <c r="AK2919" s="212">
        <v>0.13</v>
      </c>
      <c r="AL2919" s="212">
        <v>0</v>
      </c>
      <c r="AM2919">
        <v>1</v>
      </c>
      <c r="AN2919" t="str">
        <f>VLOOKUP(H2919,'Base Art'!$A:$AJ,36,FALSE)</f>
        <v>GEORGALOS HNOS. S.A.I.C.A.</v>
      </c>
    </row>
    <row r="2920" spans="1:40" x14ac:dyDescent="0.25">
      <c r="A2920" s="212" t="s">
        <v>7819</v>
      </c>
      <c r="B2920" s="212">
        <v>1</v>
      </c>
      <c r="C2920" s="212" t="s">
        <v>7820</v>
      </c>
      <c r="D2920" s="212" t="s">
        <v>149</v>
      </c>
      <c r="E2920" s="212">
        <v>23</v>
      </c>
      <c r="F2920" s="212" t="s">
        <v>22</v>
      </c>
      <c r="G2920" s="212" t="s">
        <v>834</v>
      </c>
      <c r="H2920" s="212">
        <v>8491</v>
      </c>
      <c r="I2920" s="212" t="s">
        <v>835</v>
      </c>
      <c r="J2920" s="212">
        <v>1430</v>
      </c>
      <c r="K2920" s="212" t="s">
        <v>420</v>
      </c>
      <c r="L2920" s="212" t="s">
        <v>421</v>
      </c>
      <c r="M2920" s="212"/>
      <c r="N2920" s="212"/>
      <c r="O2920" s="212"/>
      <c r="P2920" s="212"/>
      <c r="Q2920" s="212"/>
      <c r="R2920" s="212"/>
      <c r="S2920" s="212"/>
      <c r="T2920" s="212"/>
      <c r="U2920" s="212"/>
      <c r="V2920" s="212"/>
      <c r="W2920" s="212"/>
      <c r="X2920" s="212"/>
      <c r="Y2920" s="212">
        <v>1374</v>
      </c>
      <c r="Z2920" s="212" t="s">
        <v>336</v>
      </c>
      <c r="AA2920" s="212" t="s">
        <v>337</v>
      </c>
      <c r="AB2920" s="212">
        <v>77315.62</v>
      </c>
      <c r="AC2920" s="212">
        <v>95871.364000000001</v>
      </c>
      <c r="AD2920" s="212">
        <v>7.4999999999999997E-2</v>
      </c>
      <c r="AE2920" s="212">
        <v>0</v>
      </c>
      <c r="AF2920" s="212">
        <v>7.4999999999999997E-2</v>
      </c>
      <c r="AG2920" s="212">
        <v>0</v>
      </c>
      <c r="AH2920" s="212">
        <v>5798.67</v>
      </c>
      <c r="AI2920" s="212">
        <v>7190.35</v>
      </c>
      <c r="AJ2920" s="212">
        <v>1</v>
      </c>
      <c r="AK2920" s="212">
        <v>0.08</v>
      </c>
      <c r="AL2920" s="212">
        <v>0</v>
      </c>
      <c r="AM2920">
        <v>1</v>
      </c>
      <c r="AN2920" t="str">
        <f>VLOOKUP(H2920,'Base Art'!$A:$AJ,36,FALSE)</f>
        <v>GEORGALOS HNOS. S.A.I.C.A.</v>
      </c>
    </row>
    <row r="2921" spans="1:40" x14ac:dyDescent="0.25">
      <c r="A2921" s="212" t="s">
        <v>7819</v>
      </c>
      <c r="B2921" s="212">
        <v>1</v>
      </c>
      <c r="C2921" s="212" t="s">
        <v>7820</v>
      </c>
      <c r="D2921" s="212" t="s">
        <v>149</v>
      </c>
      <c r="E2921" s="212">
        <v>23</v>
      </c>
      <c r="F2921" s="212" t="s">
        <v>22</v>
      </c>
      <c r="G2921" s="212" t="s">
        <v>1606</v>
      </c>
      <c r="H2921" s="212">
        <v>8492</v>
      </c>
      <c r="I2921" s="212" t="s">
        <v>1607</v>
      </c>
      <c r="J2921" s="212">
        <v>1162</v>
      </c>
      <c r="K2921" s="212" t="s">
        <v>1166</v>
      </c>
      <c r="L2921" s="212" t="s">
        <v>1167</v>
      </c>
      <c r="M2921" s="212"/>
      <c r="N2921" s="212"/>
      <c r="O2921" s="212"/>
      <c r="P2921" s="212">
        <v>1073</v>
      </c>
      <c r="Q2921" s="212" t="s">
        <v>1116</v>
      </c>
      <c r="R2921" s="212" t="s">
        <v>1117</v>
      </c>
      <c r="S2921" s="212"/>
      <c r="T2921" s="212"/>
      <c r="U2921" s="212"/>
      <c r="V2921" s="212"/>
      <c r="W2921" s="212"/>
      <c r="X2921" s="212"/>
      <c r="Y2921" s="212">
        <v>1370</v>
      </c>
      <c r="Z2921" s="212" t="s">
        <v>400</v>
      </c>
      <c r="AA2921" s="212" t="s">
        <v>401</v>
      </c>
      <c r="AB2921" s="212">
        <v>16409.580000000002</v>
      </c>
      <c r="AC2921" s="212">
        <v>19855.592000000001</v>
      </c>
      <c r="AD2921" s="212">
        <v>0.5</v>
      </c>
      <c r="AE2921" s="212">
        <v>0</v>
      </c>
      <c r="AF2921" s="212">
        <v>0.5</v>
      </c>
      <c r="AG2921" s="212">
        <v>0</v>
      </c>
      <c r="AH2921" s="212">
        <v>8204.7900000000009</v>
      </c>
      <c r="AI2921" s="212">
        <v>9927.7999999999993</v>
      </c>
      <c r="AJ2921" s="212">
        <v>1</v>
      </c>
      <c r="AK2921" s="212">
        <v>0.5</v>
      </c>
      <c r="AL2921" s="212">
        <v>0</v>
      </c>
      <c r="AM2921">
        <v>1</v>
      </c>
      <c r="AN2921" t="str">
        <f>VLOOKUP(H2921,'Base Art'!$A:$AJ,36,FALSE)</f>
        <v>RPB SA</v>
      </c>
    </row>
    <row r="2922" spans="1:40" x14ac:dyDescent="0.25">
      <c r="A2922" s="212" t="s">
        <v>7819</v>
      </c>
      <c r="B2922" s="212">
        <v>1</v>
      </c>
      <c r="C2922" s="212" t="s">
        <v>7820</v>
      </c>
      <c r="D2922" s="212" t="s">
        <v>149</v>
      </c>
      <c r="E2922" s="212">
        <v>23</v>
      </c>
      <c r="F2922" s="212" t="s">
        <v>22</v>
      </c>
      <c r="G2922" s="212" t="s">
        <v>1172</v>
      </c>
      <c r="H2922" s="212">
        <v>8495</v>
      </c>
      <c r="I2922" s="212" t="s">
        <v>1173</v>
      </c>
      <c r="J2922" s="212">
        <v>1397</v>
      </c>
      <c r="K2922" s="212" t="s">
        <v>838</v>
      </c>
      <c r="L2922" s="212" t="s">
        <v>839</v>
      </c>
      <c r="M2922" s="212"/>
      <c r="N2922" s="212"/>
      <c r="O2922" s="212"/>
      <c r="P2922" s="212"/>
      <c r="Q2922" s="212"/>
      <c r="R2922" s="212"/>
      <c r="S2922" s="212"/>
      <c r="T2922" s="212"/>
      <c r="U2922" s="212"/>
      <c r="V2922" s="212"/>
      <c r="W2922" s="212"/>
      <c r="X2922" s="212"/>
      <c r="Y2922" s="212">
        <v>1369</v>
      </c>
      <c r="Z2922" s="212" t="s">
        <v>354</v>
      </c>
      <c r="AA2922" s="212" t="s">
        <v>355</v>
      </c>
      <c r="AB2922" s="212">
        <v>5442.2780000000002</v>
      </c>
      <c r="AC2922" s="212">
        <v>6585.1559999999999</v>
      </c>
      <c r="AD2922" s="212">
        <v>2</v>
      </c>
      <c r="AE2922" s="212">
        <v>0</v>
      </c>
      <c r="AF2922" s="212">
        <v>2</v>
      </c>
      <c r="AG2922" s="212">
        <v>0</v>
      </c>
      <c r="AH2922" s="212">
        <v>10884.56</v>
      </c>
      <c r="AI2922" s="212">
        <v>13170.31</v>
      </c>
      <c r="AJ2922" s="212">
        <v>1</v>
      </c>
      <c r="AK2922" s="212">
        <v>2</v>
      </c>
      <c r="AL2922" s="212">
        <v>0</v>
      </c>
      <c r="AM2922">
        <v>1</v>
      </c>
      <c r="AN2922" t="str">
        <f>VLOOKUP(H2922,'Base Art'!$A:$AJ,36,FALSE)</f>
        <v>EST. LAS MARIAS S.A.C.I.F.A.</v>
      </c>
    </row>
    <row r="2923" spans="1:40" x14ac:dyDescent="0.25">
      <c r="A2923" s="212" t="s">
        <v>7819</v>
      </c>
      <c r="B2923" s="212">
        <v>1</v>
      </c>
      <c r="C2923" s="212" t="s">
        <v>7820</v>
      </c>
      <c r="D2923" s="212" t="s">
        <v>149</v>
      </c>
      <c r="E2923" s="212">
        <v>23</v>
      </c>
      <c r="F2923" s="212" t="s">
        <v>22</v>
      </c>
      <c r="G2923" s="212" t="s">
        <v>840</v>
      </c>
      <c r="H2923" s="212">
        <v>8575</v>
      </c>
      <c r="I2923" s="212" t="s">
        <v>841</v>
      </c>
      <c r="J2923" s="212">
        <v>1430</v>
      </c>
      <c r="K2923" s="212" t="s">
        <v>420</v>
      </c>
      <c r="L2923" s="212" t="s">
        <v>421</v>
      </c>
      <c r="M2923" s="212"/>
      <c r="N2923" s="212"/>
      <c r="O2923" s="212"/>
      <c r="P2923" s="212"/>
      <c r="Q2923" s="212"/>
      <c r="R2923" s="212"/>
      <c r="S2923" s="212"/>
      <c r="T2923" s="212"/>
      <c r="U2923" s="212"/>
      <c r="V2923" s="212"/>
      <c r="W2923" s="212"/>
      <c r="X2923" s="212"/>
      <c r="Y2923" s="212">
        <v>1374</v>
      </c>
      <c r="Z2923" s="212" t="s">
        <v>336</v>
      </c>
      <c r="AA2923" s="212" t="s">
        <v>337</v>
      </c>
      <c r="AB2923" s="212">
        <v>73432.3</v>
      </c>
      <c r="AC2923" s="212">
        <v>89403.83</v>
      </c>
      <c r="AD2923" s="212">
        <v>0.5</v>
      </c>
      <c r="AE2923" s="212">
        <v>0</v>
      </c>
      <c r="AF2923" s="212">
        <v>0.5</v>
      </c>
      <c r="AG2923" s="212">
        <v>0</v>
      </c>
      <c r="AH2923" s="212">
        <v>36716.15</v>
      </c>
      <c r="AI2923" s="212">
        <v>44701.91</v>
      </c>
      <c r="AJ2923" s="212">
        <v>2</v>
      </c>
      <c r="AK2923" s="212">
        <v>0.25</v>
      </c>
      <c r="AL2923" s="212">
        <v>0</v>
      </c>
      <c r="AM2923">
        <v>1</v>
      </c>
      <c r="AN2923" t="str">
        <f>VLOOKUP(H2923,'Base Art'!$A:$AJ,36,FALSE)</f>
        <v>GEORGALOS HNOS. S.A.I.C.A.</v>
      </c>
    </row>
    <row r="2924" spans="1:40" x14ac:dyDescent="0.25">
      <c r="A2924" s="212" t="s">
        <v>7819</v>
      </c>
      <c r="B2924" s="212">
        <v>1</v>
      </c>
      <c r="C2924" s="212" t="s">
        <v>7820</v>
      </c>
      <c r="D2924" s="212" t="s">
        <v>149</v>
      </c>
      <c r="E2924" s="212">
        <v>23</v>
      </c>
      <c r="F2924" s="212" t="s">
        <v>22</v>
      </c>
      <c r="G2924" s="212" t="s">
        <v>7666</v>
      </c>
      <c r="H2924" s="212">
        <v>8579</v>
      </c>
      <c r="I2924" s="212" t="s">
        <v>4646</v>
      </c>
      <c r="J2924" s="212">
        <v>1420</v>
      </c>
      <c r="K2924" s="212" t="s">
        <v>568</v>
      </c>
      <c r="L2924" s="212" t="s">
        <v>569</v>
      </c>
      <c r="M2924" s="212"/>
      <c r="N2924" s="212"/>
      <c r="O2924" s="212"/>
      <c r="P2924" s="212"/>
      <c r="Q2924" s="212"/>
      <c r="R2924" s="212"/>
      <c r="S2924" s="212"/>
      <c r="T2924" s="212"/>
      <c r="U2924" s="212"/>
      <c r="V2924" s="212"/>
      <c r="W2924" s="212"/>
      <c r="X2924" s="212"/>
      <c r="Y2924" s="212">
        <v>1373</v>
      </c>
      <c r="Z2924" s="212" t="s">
        <v>386</v>
      </c>
      <c r="AA2924" s="212" t="s">
        <v>387</v>
      </c>
      <c r="AB2924" s="212">
        <v>16505.505000000001</v>
      </c>
      <c r="AC2924" s="212">
        <v>20146.892</v>
      </c>
      <c r="AD2924" s="212">
        <v>9.2857000000000003</v>
      </c>
      <c r="AE2924" s="212">
        <v>0</v>
      </c>
      <c r="AF2924" s="212">
        <v>9.2857000000000003</v>
      </c>
      <c r="AG2924" s="212">
        <v>0</v>
      </c>
      <c r="AH2924" s="212">
        <v>153265.4</v>
      </c>
      <c r="AI2924" s="212">
        <v>187078.28</v>
      </c>
      <c r="AJ2924" s="212">
        <v>4</v>
      </c>
      <c r="AK2924" s="212">
        <v>2.3199999999999998</v>
      </c>
      <c r="AL2924" s="212">
        <v>0</v>
      </c>
      <c r="AM2924">
        <v>1</v>
      </c>
      <c r="AN2924" t="str">
        <f>VLOOKUP(H2924,'Base Art'!$A:$AJ,36,FALSE)</f>
        <v>ARCOR S.A.I.C.</v>
      </c>
    </row>
    <row r="2925" spans="1:40" x14ac:dyDescent="0.25">
      <c r="A2925" s="212" t="s">
        <v>7819</v>
      </c>
      <c r="B2925" s="212">
        <v>1</v>
      </c>
      <c r="C2925" s="212" t="s">
        <v>7820</v>
      </c>
      <c r="D2925" s="212" t="s">
        <v>149</v>
      </c>
      <c r="E2925" s="212">
        <v>23</v>
      </c>
      <c r="F2925" s="212" t="s">
        <v>22</v>
      </c>
      <c r="G2925" s="212" t="s">
        <v>1295</v>
      </c>
      <c r="H2925" s="212">
        <v>8605</v>
      </c>
      <c r="I2925" s="212" t="s">
        <v>1296</v>
      </c>
      <c r="J2925" s="212">
        <v>1461</v>
      </c>
      <c r="K2925" s="212" t="s">
        <v>814</v>
      </c>
      <c r="L2925" s="212" t="s">
        <v>815</v>
      </c>
      <c r="M2925" s="212"/>
      <c r="N2925" s="212"/>
      <c r="O2925" s="212"/>
      <c r="P2925" s="212">
        <v>1091</v>
      </c>
      <c r="Q2925" s="212" t="s">
        <v>1297</v>
      </c>
      <c r="R2925" s="212" t="s">
        <v>1298</v>
      </c>
      <c r="S2925" s="212"/>
      <c r="T2925" s="212"/>
      <c r="U2925" s="212"/>
      <c r="V2925" s="212"/>
      <c r="W2925" s="212"/>
      <c r="X2925" s="212"/>
      <c r="Y2925" s="212">
        <v>1376</v>
      </c>
      <c r="Z2925" s="212" t="s">
        <v>320</v>
      </c>
      <c r="AA2925" s="212" t="s">
        <v>321</v>
      </c>
      <c r="AB2925" s="212">
        <v>134205.171</v>
      </c>
      <c r="AC2925" s="212">
        <v>166414.41899999999</v>
      </c>
      <c r="AD2925" s="212">
        <v>0.05</v>
      </c>
      <c r="AE2925" s="212">
        <v>0</v>
      </c>
      <c r="AF2925" s="212">
        <v>0.05</v>
      </c>
      <c r="AG2925" s="212">
        <v>0</v>
      </c>
      <c r="AH2925" s="212">
        <v>6710.26</v>
      </c>
      <c r="AI2925" s="212">
        <v>8320.7199999999993</v>
      </c>
      <c r="AJ2925" s="212">
        <v>0</v>
      </c>
      <c r="AK2925" s="212">
        <v>0</v>
      </c>
      <c r="AL2925" s="212">
        <v>0</v>
      </c>
      <c r="AM2925">
        <v>1</v>
      </c>
      <c r="AN2925" t="str">
        <f>VLOOKUP(H2925,'Base Art'!$A:$AJ,36,FALSE)</f>
        <v>IMPORTADORA SUDAMERICANA S.R.L.</v>
      </c>
    </row>
    <row r="2926" spans="1:40" x14ac:dyDescent="0.25">
      <c r="A2926" s="212" t="s">
        <v>7819</v>
      </c>
      <c r="B2926" s="212">
        <v>1</v>
      </c>
      <c r="C2926" s="212" t="s">
        <v>7820</v>
      </c>
      <c r="D2926" s="212" t="s">
        <v>149</v>
      </c>
      <c r="E2926" s="212">
        <v>23</v>
      </c>
      <c r="F2926" s="212" t="s">
        <v>22</v>
      </c>
      <c r="G2926" s="212" t="s">
        <v>1174</v>
      </c>
      <c r="H2926" s="212">
        <v>8675</v>
      </c>
      <c r="I2926" s="212" t="s">
        <v>1175</v>
      </c>
      <c r="J2926" s="212">
        <v>1414</v>
      </c>
      <c r="K2926" s="212" t="s">
        <v>372</v>
      </c>
      <c r="L2926" s="212" t="s">
        <v>373</v>
      </c>
      <c r="M2926" s="212"/>
      <c r="N2926" s="212"/>
      <c r="O2926" s="212"/>
      <c r="P2926" s="212"/>
      <c r="Q2926" s="212"/>
      <c r="R2926" s="212"/>
      <c r="S2926" s="212"/>
      <c r="T2926" s="212"/>
      <c r="U2926" s="212"/>
      <c r="V2926" s="212"/>
      <c r="W2926" s="212"/>
      <c r="X2926" s="212"/>
      <c r="Y2926" s="212">
        <v>1374</v>
      </c>
      <c r="Z2926" s="212" t="s">
        <v>336</v>
      </c>
      <c r="AA2926" s="212" t="s">
        <v>337</v>
      </c>
      <c r="AB2926" s="212">
        <v>88417.618000000002</v>
      </c>
      <c r="AC2926" s="212">
        <v>108940.477</v>
      </c>
      <c r="AD2926" s="212">
        <v>0.16669999999999999</v>
      </c>
      <c r="AE2926" s="212">
        <v>0</v>
      </c>
      <c r="AF2926" s="212">
        <v>0.16669999999999999</v>
      </c>
      <c r="AG2926" s="212">
        <v>0</v>
      </c>
      <c r="AH2926" s="212">
        <v>14736.27</v>
      </c>
      <c r="AI2926" s="212">
        <v>18156.75</v>
      </c>
      <c r="AJ2926" s="212">
        <v>1</v>
      </c>
      <c r="AK2926" s="212">
        <v>0.17</v>
      </c>
      <c r="AL2926" s="212">
        <v>0</v>
      </c>
      <c r="AM2926">
        <v>1</v>
      </c>
      <c r="AN2926" t="str">
        <f>VLOOKUP(H2926,'Base Art'!$A:$AJ,36,FALSE)</f>
        <v>ARCOR S.A.I.C.</v>
      </c>
    </row>
    <row r="2927" spans="1:40" x14ac:dyDescent="0.25">
      <c r="A2927" s="212" t="s">
        <v>7819</v>
      </c>
      <c r="B2927" s="212">
        <v>1</v>
      </c>
      <c r="C2927" s="212" t="s">
        <v>7820</v>
      </c>
      <c r="D2927" s="212" t="s">
        <v>149</v>
      </c>
      <c r="E2927" s="212">
        <v>23</v>
      </c>
      <c r="F2927" s="212" t="s">
        <v>22</v>
      </c>
      <c r="G2927" s="212" t="s">
        <v>844</v>
      </c>
      <c r="H2927" s="212">
        <v>8805</v>
      </c>
      <c r="I2927" s="212" t="s">
        <v>845</v>
      </c>
      <c r="J2927" s="212">
        <v>1064</v>
      </c>
      <c r="K2927" s="212" t="s">
        <v>446</v>
      </c>
      <c r="L2927" s="212" t="s">
        <v>447</v>
      </c>
      <c r="M2927" s="212"/>
      <c r="N2927" s="212"/>
      <c r="O2927" s="212"/>
      <c r="P2927" s="212">
        <v>1066</v>
      </c>
      <c r="Q2927" s="212" t="s">
        <v>448</v>
      </c>
      <c r="R2927" s="212" t="s">
        <v>449</v>
      </c>
      <c r="S2927" s="212"/>
      <c r="T2927" s="212"/>
      <c r="U2927" s="212"/>
      <c r="V2927" s="212"/>
      <c r="W2927" s="212"/>
      <c r="X2927" s="212"/>
      <c r="Y2927" s="212">
        <v>1373</v>
      </c>
      <c r="Z2927" s="212" t="s">
        <v>386</v>
      </c>
      <c r="AA2927" s="212" t="s">
        <v>387</v>
      </c>
      <c r="AB2927" s="212">
        <v>25902.793000000001</v>
      </c>
      <c r="AC2927" s="212">
        <v>31684.609</v>
      </c>
      <c r="AD2927" s="212">
        <v>0.96430000000000005</v>
      </c>
      <c r="AE2927" s="212">
        <v>3.5700000000000003E-2</v>
      </c>
      <c r="AF2927" s="212">
        <v>1</v>
      </c>
      <c r="AG2927" s="212">
        <v>0</v>
      </c>
      <c r="AH2927" s="212">
        <v>25902.79</v>
      </c>
      <c r="AI2927" s="212">
        <v>31684.61</v>
      </c>
      <c r="AJ2927" s="212">
        <v>1</v>
      </c>
      <c r="AK2927" s="212">
        <v>1</v>
      </c>
      <c r="AL2927" s="212">
        <v>0</v>
      </c>
      <c r="AM2927">
        <v>1</v>
      </c>
      <c r="AN2927" t="str">
        <f>VLOOKUP(H2927,'Base Art'!$A:$AJ,36,FALSE)</f>
        <v>MOLINO CAÑUELAS S.A.C.I.F.I.A.</v>
      </c>
    </row>
    <row r="2928" spans="1:40" x14ac:dyDescent="0.25">
      <c r="A2928" s="212" t="s">
        <v>7819</v>
      </c>
      <c r="B2928" s="212">
        <v>1</v>
      </c>
      <c r="C2928" s="212" t="s">
        <v>7820</v>
      </c>
      <c r="D2928" s="212" t="s">
        <v>149</v>
      </c>
      <c r="E2928" s="212">
        <v>23</v>
      </c>
      <c r="F2928" s="212" t="s">
        <v>22</v>
      </c>
      <c r="G2928" s="212" t="s">
        <v>850</v>
      </c>
      <c r="H2928" s="212">
        <v>10278</v>
      </c>
      <c r="I2928" s="212" t="s">
        <v>851</v>
      </c>
      <c r="J2928" s="212"/>
      <c r="K2928" s="212"/>
      <c r="L2928" s="212"/>
      <c r="M2928" s="212"/>
      <c r="N2928" s="212"/>
      <c r="O2928" s="212"/>
      <c r="P2928" s="212">
        <v>1005</v>
      </c>
      <c r="Q2928" s="212" t="s">
        <v>582</v>
      </c>
      <c r="R2928" s="212" t="s">
        <v>583</v>
      </c>
      <c r="S2928" s="212"/>
      <c r="T2928" s="212"/>
      <c r="U2928" s="212"/>
      <c r="V2928" s="212"/>
      <c r="W2928" s="212"/>
      <c r="X2928" s="212"/>
      <c r="Y2928" s="212">
        <v>1369</v>
      </c>
      <c r="Z2928" s="212" t="s">
        <v>354</v>
      </c>
      <c r="AA2928" s="212" t="s">
        <v>355</v>
      </c>
      <c r="AB2928" s="212">
        <v>13093.819</v>
      </c>
      <c r="AC2928" s="212">
        <v>16072.254000000001</v>
      </c>
      <c r="AD2928" s="212">
        <v>4.5999999999999996</v>
      </c>
      <c r="AE2928" s="212">
        <v>0</v>
      </c>
      <c r="AF2928" s="212">
        <v>4.5999999999999996</v>
      </c>
      <c r="AG2928" s="212">
        <v>0</v>
      </c>
      <c r="AH2928" s="212">
        <v>60231.57</v>
      </c>
      <c r="AI2928" s="212">
        <v>73932.37</v>
      </c>
      <c r="AJ2928" s="212">
        <v>2</v>
      </c>
      <c r="AK2928" s="212">
        <v>2.2999999999999998</v>
      </c>
      <c r="AL2928" s="212">
        <v>0</v>
      </c>
      <c r="AM2928">
        <v>1</v>
      </c>
      <c r="AN2928" t="str">
        <f>VLOOKUP(H2928,'Base Art'!$A:$AJ,36,FALSE)</f>
        <v>EST. LAS MARIAS S.A.C.I.F.A.</v>
      </c>
    </row>
    <row r="2929" spans="1:40" x14ac:dyDescent="0.25">
      <c r="A2929" s="212" t="s">
        <v>7819</v>
      </c>
      <c r="B2929" s="212">
        <v>1</v>
      </c>
      <c r="C2929" s="212" t="s">
        <v>7820</v>
      </c>
      <c r="D2929" s="212" t="s">
        <v>149</v>
      </c>
      <c r="E2929" s="212">
        <v>23</v>
      </c>
      <c r="F2929" s="212" t="s">
        <v>22</v>
      </c>
      <c r="G2929" s="212" t="s">
        <v>1180</v>
      </c>
      <c r="H2929" s="212">
        <v>10421</v>
      </c>
      <c r="I2929" s="212" t="s">
        <v>1181</v>
      </c>
      <c r="J2929" s="212">
        <v>1018</v>
      </c>
      <c r="K2929" s="212" t="s">
        <v>392</v>
      </c>
      <c r="L2929" s="212" t="s">
        <v>393</v>
      </c>
      <c r="M2929" s="212"/>
      <c r="N2929" s="212"/>
      <c r="O2929" s="212"/>
      <c r="P2929" s="212">
        <v>1250</v>
      </c>
      <c r="Q2929" s="212" t="s">
        <v>864</v>
      </c>
      <c r="R2929" s="212" t="s">
        <v>865</v>
      </c>
      <c r="S2929" s="212"/>
      <c r="T2929" s="212"/>
      <c r="U2929" s="212"/>
      <c r="V2929" s="212"/>
      <c r="W2929" s="212"/>
      <c r="X2929" s="212"/>
      <c r="Y2929" s="212">
        <v>1376</v>
      </c>
      <c r="Z2929" s="212" t="s">
        <v>320</v>
      </c>
      <c r="AA2929" s="212" t="s">
        <v>321</v>
      </c>
      <c r="AB2929" s="212">
        <v>38992.239999999998</v>
      </c>
      <c r="AC2929" s="212">
        <v>43086.425000000003</v>
      </c>
      <c r="AD2929" s="212">
        <v>0.25</v>
      </c>
      <c r="AE2929" s="212">
        <v>0</v>
      </c>
      <c r="AF2929" s="212">
        <v>0.25</v>
      </c>
      <c r="AG2929" s="212">
        <v>0</v>
      </c>
      <c r="AH2929" s="212">
        <v>9748.06</v>
      </c>
      <c r="AI2929" s="212">
        <v>10771.61</v>
      </c>
      <c r="AJ2929" s="212">
        <v>1</v>
      </c>
      <c r="AK2929" s="212">
        <v>0.25</v>
      </c>
      <c r="AL2929" s="212">
        <v>0</v>
      </c>
      <c r="AM2929">
        <v>1</v>
      </c>
      <c r="AN2929" t="str">
        <f>VLOOKUP(H2929,'Base Art'!$A:$AJ,36,FALSE)</f>
        <v>ENERGIZER ARGENTINA S.A.</v>
      </c>
    </row>
    <row r="2930" spans="1:40" x14ac:dyDescent="0.25">
      <c r="A2930" s="212" t="s">
        <v>7819</v>
      </c>
      <c r="B2930" s="212">
        <v>1</v>
      </c>
      <c r="C2930" s="212" t="s">
        <v>7820</v>
      </c>
      <c r="D2930" s="212" t="s">
        <v>149</v>
      </c>
      <c r="E2930" s="212">
        <v>23</v>
      </c>
      <c r="F2930" s="212" t="s">
        <v>22</v>
      </c>
      <c r="G2930" s="212" t="s">
        <v>866</v>
      </c>
      <c r="H2930" s="212">
        <v>10427</v>
      </c>
      <c r="I2930" s="212" t="s">
        <v>867</v>
      </c>
      <c r="J2930" s="212">
        <v>1164</v>
      </c>
      <c r="K2930" s="212" t="s">
        <v>804</v>
      </c>
      <c r="L2930" s="212" t="s">
        <v>805</v>
      </c>
      <c r="M2930" s="212"/>
      <c r="N2930" s="212"/>
      <c r="O2930" s="212"/>
      <c r="P2930" s="212"/>
      <c r="Q2930" s="212"/>
      <c r="R2930" s="212"/>
      <c r="S2930" s="212"/>
      <c r="T2930" s="212"/>
      <c r="U2930" s="212"/>
      <c r="V2930" s="212"/>
      <c r="W2930" s="212"/>
      <c r="X2930" s="212"/>
      <c r="Y2930" s="212">
        <v>1373</v>
      </c>
      <c r="Z2930" s="212" t="s">
        <v>386</v>
      </c>
      <c r="AA2930" s="212" t="s">
        <v>387</v>
      </c>
      <c r="AB2930" s="212">
        <v>24147.83</v>
      </c>
      <c r="AC2930" s="212">
        <v>29218.876</v>
      </c>
      <c r="AD2930" s="212">
        <v>8.3299999999999999E-2</v>
      </c>
      <c r="AE2930" s="212">
        <v>0</v>
      </c>
      <c r="AF2930" s="212">
        <v>8.3299999999999999E-2</v>
      </c>
      <c r="AG2930" s="212">
        <v>0</v>
      </c>
      <c r="AH2930" s="212">
        <v>2012.32</v>
      </c>
      <c r="AI2930" s="212">
        <v>2434.91</v>
      </c>
      <c r="AJ2930" s="212">
        <v>0</v>
      </c>
      <c r="AK2930" s="212">
        <v>0</v>
      </c>
      <c r="AL2930" s="212">
        <v>0</v>
      </c>
      <c r="AM2930">
        <v>1</v>
      </c>
      <c r="AN2930" t="str">
        <f>VLOOKUP(H2930,'Base Art'!$A:$AJ,36,FALSE)</f>
        <v>ARCOR S.A.I.C.</v>
      </c>
    </row>
    <row r="2931" spans="1:40" x14ac:dyDescent="0.25">
      <c r="A2931" s="212" t="s">
        <v>7819</v>
      </c>
      <c r="B2931" s="212">
        <v>1</v>
      </c>
      <c r="C2931" s="212" t="s">
        <v>7820</v>
      </c>
      <c r="D2931" s="212" t="s">
        <v>149</v>
      </c>
      <c r="E2931" s="212">
        <v>23</v>
      </c>
      <c r="F2931" s="212" t="s">
        <v>22</v>
      </c>
      <c r="G2931" s="212" t="s">
        <v>870</v>
      </c>
      <c r="H2931" s="212">
        <v>10433</v>
      </c>
      <c r="I2931" s="212" t="s">
        <v>871</v>
      </c>
      <c r="J2931" s="212">
        <v>1422</v>
      </c>
      <c r="K2931" s="212" t="s">
        <v>382</v>
      </c>
      <c r="L2931" s="212" t="s">
        <v>383</v>
      </c>
      <c r="M2931" s="212"/>
      <c r="N2931" s="212"/>
      <c r="O2931" s="212"/>
      <c r="P2931" s="212"/>
      <c r="Q2931" s="212"/>
      <c r="R2931" s="212"/>
      <c r="S2931" s="212"/>
      <c r="T2931" s="212"/>
      <c r="U2931" s="212"/>
      <c r="V2931" s="212"/>
      <c r="W2931" s="212"/>
      <c r="X2931" s="212"/>
      <c r="Y2931" s="212">
        <v>1373</v>
      </c>
      <c r="Z2931" s="212" t="s">
        <v>386</v>
      </c>
      <c r="AA2931" s="212" t="s">
        <v>387</v>
      </c>
      <c r="AB2931" s="212">
        <v>29989.31</v>
      </c>
      <c r="AC2931" s="212">
        <v>36287.063999999998</v>
      </c>
      <c r="AD2931" s="212">
        <v>0.22220000000000001</v>
      </c>
      <c r="AE2931" s="212">
        <v>0</v>
      </c>
      <c r="AF2931" s="212">
        <v>0.22220000000000001</v>
      </c>
      <c r="AG2931" s="212">
        <v>0</v>
      </c>
      <c r="AH2931" s="212">
        <v>6664.29</v>
      </c>
      <c r="AI2931" s="212">
        <v>8063.79</v>
      </c>
      <c r="AJ2931" s="212">
        <v>0</v>
      </c>
      <c r="AK2931" s="212">
        <v>0</v>
      </c>
      <c r="AL2931" s="212">
        <v>0</v>
      </c>
      <c r="AM2931">
        <v>1</v>
      </c>
      <c r="AN2931" t="str">
        <f>VLOOKUP(H2931,'Base Art'!$A:$AJ,36,FALSE)</f>
        <v>ARCOR S.A.I.C.</v>
      </c>
    </row>
    <row r="2932" spans="1:40" x14ac:dyDescent="0.25">
      <c r="A2932" s="212" t="s">
        <v>7819</v>
      </c>
      <c r="B2932" s="212">
        <v>1</v>
      </c>
      <c r="C2932" s="212" t="s">
        <v>7820</v>
      </c>
      <c r="D2932" s="212" t="s">
        <v>149</v>
      </c>
      <c r="E2932" s="212">
        <v>23</v>
      </c>
      <c r="F2932" s="212" t="s">
        <v>22</v>
      </c>
      <c r="G2932" s="212" t="s">
        <v>1313</v>
      </c>
      <c r="H2932" s="212">
        <v>10486</v>
      </c>
      <c r="I2932" s="212" t="s">
        <v>1314</v>
      </c>
      <c r="J2932" s="212">
        <v>1349</v>
      </c>
      <c r="K2932" s="212" t="s">
        <v>1311</v>
      </c>
      <c r="L2932" s="212" t="s">
        <v>1312</v>
      </c>
      <c r="M2932" s="212"/>
      <c r="N2932" s="212"/>
      <c r="O2932" s="212"/>
      <c r="P2932" s="212"/>
      <c r="Q2932" s="212"/>
      <c r="R2932" s="212"/>
      <c r="S2932" s="212"/>
      <c r="T2932" s="212"/>
      <c r="U2932" s="212"/>
      <c r="V2932" s="212"/>
      <c r="W2932" s="212"/>
      <c r="X2932" s="212"/>
      <c r="Y2932" s="212">
        <v>1375</v>
      </c>
      <c r="Z2932" s="212" t="s">
        <v>314</v>
      </c>
      <c r="AA2932" s="212" t="s">
        <v>315</v>
      </c>
      <c r="AB2932" s="212">
        <v>30804.52</v>
      </c>
      <c r="AC2932" s="212">
        <v>38197.605000000003</v>
      </c>
      <c r="AD2932" s="212">
        <v>1</v>
      </c>
      <c r="AE2932" s="212">
        <v>0</v>
      </c>
      <c r="AF2932" s="212">
        <v>1</v>
      </c>
      <c r="AG2932" s="212">
        <v>0</v>
      </c>
      <c r="AH2932" s="212">
        <v>30804.52</v>
      </c>
      <c r="AI2932" s="212">
        <v>38197.599999999999</v>
      </c>
      <c r="AJ2932" s="212">
        <v>0</v>
      </c>
      <c r="AK2932" s="212">
        <v>0</v>
      </c>
      <c r="AL2932" s="212">
        <v>0</v>
      </c>
      <c r="AM2932">
        <v>1</v>
      </c>
      <c r="AN2932" t="str">
        <f>VLOOKUP(H2932,'Base Art'!$A:$AJ,36,FALSE)</f>
        <v>AGROINDUSTRIAS BAIRES</v>
      </c>
    </row>
    <row r="2933" spans="1:40" x14ac:dyDescent="0.25">
      <c r="A2933" s="212" t="s">
        <v>7819</v>
      </c>
      <c r="B2933" s="212">
        <v>1</v>
      </c>
      <c r="C2933" s="212" t="s">
        <v>7820</v>
      </c>
      <c r="D2933" s="212" t="s">
        <v>149</v>
      </c>
      <c r="E2933" s="212">
        <v>23</v>
      </c>
      <c r="F2933" s="212" t="s">
        <v>22</v>
      </c>
      <c r="G2933" s="212" t="s">
        <v>878</v>
      </c>
      <c r="H2933" s="212">
        <v>10605</v>
      </c>
      <c r="I2933" s="212" t="s">
        <v>879</v>
      </c>
      <c r="J2933" s="212">
        <v>1436</v>
      </c>
      <c r="K2933" s="212" t="s">
        <v>880</v>
      </c>
      <c r="L2933" s="212" t="s">
        <v>881</v>
      </c>
      <c r="M2933" s="212"/>
      <c r="N2933" s="212"/>
      <c r="O2933" s="212"/>
      <c r="P2933" s="212"/>
      <c r="Q2933" s="212"/>
      <c r="R2933" s="212"/>
      <c r="S2933" s="212"/>
      <c r="T2933" s="212"/>
      <c r="U2933" s="212"/>
      <c r="V2933" s="212"/>
      <c r="W2933" s="212"/>
      <c r="X2933" s="212"/>
      <c r="Y2933" s="212">
        <v>1374</v>
      </c>
      <c r="Z2933" s="212" t="s">
        <v>336</v>
      </c>
      <c r="AA2933" s="212" t="s">
        <v>337</v>
      </c>
      <c r="AB2933" s="212">
        <v>13395.86</v>
      </c>
      <c r="AC2933" s="212">
        <v>16208.995000000001</v>
      </c>
      <c r="AD2933" s="212">
        <v>0.25</v>
      </c>
      <c r="AE2933" s="212">
        <v>0</v>
      </c>
      <c r="AF2933" s="212">
        <v>0.25</v>
      </c>
      <c r="AG2933" s="212">
        <v>0</v>
      </c>
      <c r="AH2933" s="212">
        <v>3348.97</v>
      </c>
      <c r="AI2933" s="212">
        <v>4052.25</v>
      </c>
      <c r="AJ2933" s="212">
        <v>0</v>
      </c>
      <c r="AK2933" s="212">
        <v>0</v>
      </c>
      <c r="AL2933" s="212">
        <v>0</v>
      </c>
      <c r="AM2933">
        <v>1</v>
      </c>
      <c r="AN2933" t="str">
        <f>VLOOKUP(H2933,'Base Art'!$A:$AJ,36,FALSE)</f>
        <v>GEORGALOS HNOS. S.A.I.C.A.</v>
      </c>
    </row>
    <row r="2934" spans="1:40" x14ac:dyDescent="0.25">
      <c r="A2934" s="212" t="s">
        <v>7819</v>
      </c>
      <c r="B2934" s="212">
        <v>1</v>
      </c>
      <c r="C2934" s="212" t="s">
        <v>7820</v>
      </c>
      <c r="D2934" s="212" t="s">
        <v>149</v>
      </c>
      <c r="E2934" s="212">
        <v>23</v>
      </c>
      <c r="F2934" s="212" t="s">
        <v>22</v>
      </c>
      <c r="G2934" s="212" t="s">
        <v>1755</v>
      </c>
      <c r="H2934" s="212">
        <v>10709</v>
      </c>
      <c r="I2934" s="212" t="s">
        <v>1756</v>
      </c>
      <c r="J2934" s="212"/>
      <c r="K2934" s="212"/>
      <c r="L2934" s="212"/>
      <c r="M2934" s="212"/>
      <c r="N2934" s="212"/>
      <c r="O2934" s="212"/>
      <c r="P2934" s="212"/>
      <c r="Q2934" s="212"/>
      <c r="R2934" s="212"/>
      <c r="S2934" s="212"/>
      <c r="T2934" s="212"/>
      <c r="U2934" s="212"/>
      <c r="V2934" s="212"/>
      <c r="W2934" s="212"/>
      <c r="X2934" s="212"/>
      <c r="Y2934" s="212">
        <v>1373</v>
      </c>
      <c r="Z2934" s="212" t="s">
        <v>386</v>
      </c>
      <c r="AA2934" s="212" t="s">
        <v>387</v>
      </c>
      <c r="AB2934" s="212">
        <v>14566.504999999999</v>
      </c>
      <c r="AC2934" s="212">
        <v>18062.465</v>
      </c>
      <c r="AD2934" s="212">
        <v>1.1667000000000001</v>
      </c>
      <c r="AE2934" s="212">
        <v>0</v>
      </c>
      <c r="AF2934" s="212">
        <v>1.1667000000000001</v>
      </c>
      <c r="AG2934" s="212">
        <v>0</v>
      </c>
      <c r="AH2934" s="212">
        <v>16994.259999999998</v>
      </c>
      <c r="AI2934" s="212">
        <v>21072.880000000001</v>
      </c>
      <c r="AJ2934" s="212">
        <v>0</v>
      </c>
      <c r="AK2934" s="212">
        <v>0</v>
      </c>
      <c r="AL2934" s="212">
        <v>0</v>
      </c>
      <c r="AM2934">
        <v>1</v>
      </c>
      <c r="AN2934" t="str">
        <f>VLOOKUP(H2934,'Base Art'!$A:$AJ,36,FALSE)</f>
        <v>DON SATUR S.R.L.</v>
      </c>
    </row>
    <row r="2935" spans="1:40" x14ac:dyDescent="0.25">
      <c r="A2935" s="212" t="s">
        <v>7819</v>
      </c>
      <c r="B2935" s="212">
        <v>1</v>
      </c>
      <c r="C2935" s="212" t="s">
        <v>7820</v>
      </c>
      <c r="D2935" s="212" t="s">
        <v>149</v>
      </c>
      <c r="E2935" s="212">
        <v>23</v>
      </c>
      <c r="F2935" s="212" t="s">
        <v>22</v>
      </c>
      <c r="G2935" s="212" t="s">
        <v>1679</v>
      </c>
      <c r="H2935" s="212">
        <v>10710</v>
      </c>
      <c r="I2935" s="212" t="s">
        <v>1680</v>
      </c>
      <c r="J2935" s="212"/>
      <c r="K2935" s="212"/>
      <c r="L2935" s="212"/>
      <c r="M2935" s="212"/>
      <c r="N2935" s="212"/>
      <c r="O2935" s="212"/>
      <c r="P2935" s="212"/>
      <c r="Q2935" s="212"/>
      <c r="R2935" s="212"/>
      <c r="S2935" s="212"/>
      <c r="T2935" s="212"/>
      <c r="U2935" s="212"/>
      <c r="V2935" s="212"/>
      <c r="W2935" s="212"/>
      <c r="X2935" s="212"/>
      <c r="Y2935" s="212">
        <v>1373</v>
      </c>
      <c r="Z2935" s="212" t="s">
        <v>386</v>
      </c>
      <c r="AA2935" s="212" t="s">
        <v>387</v>
      </c>
      <c r="AB2935" s="212">
        <v>13731.73</v>
      </c>
      <c r="AC2935" s="212">
        <v>16615.391</v>
      </c>
      <c r="AD2935" s="212">
        <v>0.33329999999999999</v>
      </c>
      <c r="AE2935" s="212">
        <v>0</v>
      </c>
      <c r="AF2935" s="212">
        <v>0.33329999999999999</v>
      </c>
      <c r="AG2935" s="212">
        <v>0</v>
      </c>
      <c r="AH2935" s="212">
        <v>4577.24</v>
      </c>
      <c r="AI2935" s="212">
        <v>5538.46</v>
      </c>
      <c r="AJ2935" s="212">
        <v>0</v>
      </c>
      <c r="AK2935" s="212">
        <v>0</v>
      </c>
      <c r="AL2935" s="212">
        <v>0</v>
      </c>
      <c r="AM2935">
        <v>1</v>
      </c>
      <c r="AN2935" t="str">
        <f>VLOOKUP(H2935,'Base Art'!$A:$AJ,36,FALSE)</f>
        <v>DON SATUR S.R.L.</v>
      </c>
    </row>
    <row r="2936" spans="1:40" x14ac:dyDescent="0.25">
      <c r="A2936" s="212" t="s">
        <v>7819</v>
      </c>
      <c r="B2936" s="212">
        <v>1</v>
      </c>
      <c r="C2936" s="212" t="s">
        <v>7820</v>
      </c>
      <c r="D2936" s="212" t="s">
        <v>149</v>
      </c>
      <c r="E2936" s="212">
        <v>23</v>
      </c>
      <c r="F2936" s="212" t="s">
        <v>22</v>
      </c>
      <c r="G2936" s="212" t="s">
        <v>1757</v>
      </c>
      <c r="H2936" s="212">
        <v>10711</v>
      </c>
      <c r="I2936" s="212" t="s">
        <v>1758</v>
      </c>
      <c r="J2936" s="212"/>
      <c r="K2936" s="212"/>
      <c r="L2936" s="212"/>
      <c r="M2936" s="212"/>
      <c r="N2936" s="212"/>
      <c r="O2936" s="212"/>
      <c r="P2936" s="212"/>
      <c r="Q2936" s="212"/>
      <c r="R2936" s="212"/>
      <c r="S2936" s="212"/>
      <c r="T2936" s="212"/>
      <c r="U2936" s="212"/>
      <c r="V2936" s="212"/>
      <c r="W2936" s="212"/>
      <c r="X2936" s="212"/>
      <c r="Y2936" s="212">
        <v>1373</v>
      </c>
      <c r="Z2936" s="212" t="s">
        <v>386</v>
      </c>
      <c r="AA2936" s="212" t="s">
        <v>387</v>
      </c>
      <c r="AB2936" s="212">
        <v>14141.206</v>
      </c>
      <c r="AC2936" s="212">
        <v>17535.094000000001</v>
      </c>
      <c r="AD2936" s="212">
        <v>0.5</v>
      </c>
      <c r="AE2936" s="212">
        <v>0</v>
      </c>
      <c r="AF2936" s="212">
        <v>0.5</v>
      </c>
      <c r="AG2936" s="212">
        <v>0</v>
      </c>
      <c r="AH2936" s="212">
        <v>7070.6</v>
      </c>
      <c r="AI2936" s="212">
        <v>8767.5499999999993</v>
      </c>
      <c r="AJ2936" s="212">
        <v>0</v>
      </c>
      <c r="AK2936" s="212">
        <v>0</v>
      </c>
      <c r="AL2936" s="212">
        <v>0</v>
      </c>
      <c r="AM2936">
        <v>1</v>
      </c>
      <c r="AN2936" t="str">
        <f>VLOOKUP(H2936,'Base Art'!$A:$AJ,36,FALSE)</f>
        <v>DON SATUR S.R.L.</v>
      </c>
    </row>
    <row r="2937" spans="1:40" x14ac:dyDescent="0.25">
      <c r="A2937" s="212" t="s">
        <v>7819</v>
      </c>
      <c r="B2937" s="212">
        <v>1</v>
      </c>
      <c r="C2937" s="212" t="s">
        <v>7820</v>
      </c>
      <c r="D2937" s="212" t="s">
        <v>149</v>
      </c>
      <c r="E2937" s="212">
        <v>23</v>
      </c>
      <c r="F2937" s="212" t="s">
        <v>22</v>
      </c>
      <c r="G2937" s="212" t="s">
        <v>890</v>
      </c>
      <c r="H2937" s="212">
        <v>10739</v>
      </c>
      <c r="I2937" s="212" t="s">
        <v>891</v>
      </c>
      <c r="J2937" s="212">
        <v>1433</v>
      </c>
      <c r="K2937" s="212" t="s">
        <v>892</v>
      </c>
      <c r="L2937" s="212" t="s">
        <v>893</v>
      </c>
      <c r="M2937" s="212"/>
      <c r="N2937" s="212"/>
      <c r="O2937" s="212"/>
      <c r="P2937" s="212"/>
      <c r="Q2937" s="212"/>
      <c r="R2937" s="212"/>
      <c r="S2937" s="212"/>
      <c r="T2937" s="212"/>
      <c r="U2937" s="212"/>
      <c r="V2937" s="212"/>
      <c r="W2937" s="212"/>
      <c r="X2937" s="212"/>
      <c r="Y2937" s="212">
        <v>1374</v>
      </c>
      <c r="Z2937" s="212" t="s">
        <v>336</v>
      </c>
      <c r="AA2937" s="212" t="s">
        <v>337</v>
      </c>
      <c r="AB2937" s="212">
        <v>11289.7</v>
      </c>
      <c r="AC2937" s="212">
        <v>13660.536</v>
      </c>
      <c r="AD2937" s="212">
        <v>0.16669999999999999</v>
      </c>
      <c r="AE2937" s="212">
        <v>0.25</v>
      </c>
      <c r="AF2937" s="212">
        <v>0.41670000000000001</v>
      </c>
      <c r="AG2937" s="212">
        <v>0</v>
      </c>
      <c r="AH2937" s="212">
        <v>4704.04</v>
      </c>
      <c r="AI2937" s="212">
        <v>5691.89</v>
      </c>
      <c r="AJ2937" s="212">
        <v>1</v>
      </c>
      <c r="AK2937" s="212">
        <v>0.42</v>
      </c>
      <c r="AL2937" s="212">
        <v>0</v>
      </c>
      <c r="AM2937">
        <v>1</v>
      </c>
      <c r="AN2937" t="str">
        <f>VLOOKUP(H2937,'Base Art'!$A:$AJ,36,FALSE)</f>
        <v>GEORGALOS HNOS. S.A.I.C.A.</v>
      </c>
    </row>
    <row r="2938" spans="1:40" x14ac:dyDescent="0.25">
      <c r="A2938" s="212" t="s">
        <v>7819</v>
      </c>
      <c r="B2938" s="212">
        <v>1</v>
      </c>
      <c r="C2938" s="212" t="s">
        <v>7820</v>
      </c>
      <c r="D2938" s="212" t="s">
        <v>149</v>
      </c>
      <c r="E2938" s="212">
        <v>23</v>
      </c>
      <c r="F2938" s="212" t="s">
        <v>22</v>
      </c>
      <c r="G2938" s="212" t="s">
        <v>896</v>
      </c>
      <c r="H2938" s="212">
        <v>10761</v>
      </c>
      <c r="I2938" s="212" t="s">
        <v>897</v>
      </c>
      <c r="J2938" s="212">
        <v>1433</v>
      </c>
      <c r="K2938" s="212" t="s">
        <v>892</v>
      </c>
      <c r="L2938" s="212" t="s">
        <v>893</v>
      </c>
      <c r="M2938" s="212"/>
      <c r="N2938" s="212"/>
      <c r="O2938" s="212"/>
      <c r="P2938" s="212"/>
      <c r="Q2938" s="212"/>
      <c r="R2938" s="212"/>
      <c r="S2938" s="212"/>
      <c r="T2938" s="212"/>
      <c r="U2938" s="212"/>
      <c r="V2938" s="212"/>
      <c r="W2938" s="212"/>
      <c r="X2938" s="212"/>
      <c r="Y2938" s="212">
        <v>1374</v>
      </c>
      <c r="Z2938" s="212" t="s">
        <v>336</v>
      </c>
      <c r="AA2938" s="212" t="s">
        <v>337</v>
      </c>
      <c r="AB2938" s="212">
        <v>0</v>
      </c>
      <c r="AC2938" s="212">
        <v>0</v>
      </c>
      <c r="AD2938" s="212">
        <v>0</v>
      </c>
      <c r="AE2938" s="212">
        <v>0.55559999999999998</v>
      </c>
      <c r="AF2938" s="212">
        <v>0.55559999999999998</v>
      </c>
      <c r="AG2938" s="212">
        <v>0</v>
      </c>
      <c r="AH2938" s="212">
        <v>0</v>
      </c>
      <c r="AI2938" s="212">
        <v>0</v>
      </c>
      <c r="AJ2938" s="212">
        <v>0</v>
      </c>
      <c r="AK2938" s="212">
        <v>0</v>
      </c>
      <c r="AL2938" s="212">
        <v>0</v>
      </c>
      <c r="AM2938">
        <v>1</v>
      </c>
      <c r="AN2938" t="str">
        <f>VLOOKUP(H2938,'Base Art'!$A:$AJ,36,FALSE)</f>
        <v>GEORGALOS HNOS. S.A.I.C.A.</v>
      </c>
    </row>
    <row r="2939" spans="1:40" x14ac:dyDescent="0.25">
      <c r="A2939" s="212" t="s">
        <v>7819</v>
      </c>
      <c r="B2939" s="212">
        <v>1</v>
      </c>
      <c r="C2939" s="212" t="s">
        <v>7820</v>
      </c>
      <c r="D2939" s="212" t="s">
        <v>149</v>
      </c>
      <c r="E2939" s="212">
        <v>23</v>
      </c>
      <c r="F2939" s="212" t="s">
        <v>22</v>
      </c>
      <c r="G2939" s="212" t="s">
        <v>898</v>
      </c>
      <c r="H2939" s="212">
        <v>10802</v>
      </c>
      <c r="I2939" s="212" t="s">
        <v>899</v>
      </c>
      <c r="J2939" s="212"/>
      <c r="K2939" s="212"/>
      <c r="L2939" s="212"/>
      <c r="M2939" s="212"/>
      <c r="N2939" s="212"/>
      <c r="O2939" s="212"/>
      <c r="P2939" s="212">
        <v>1004</v>
      </c>
      <c r="Q2939" s="212" t="s">
        <v>352</v>
      </c>
      <c r="R2939" s="212" t="s">
        <v>353</v>
      </c>
      <c r="S2939" s="212"/>
      <c r="T2939" s="212"/>
      <c r="U2939" s="212"/>
      <c r="V2939" s="212"/>
      <c r="W2939" s="212"/>
      <c r="X2939" s="212"/>
      <c r="Y2939" s="212">
        <v>1369</v>
      </c>
      <c r="Z2939" s="212" t="s">
        <v>354</v>
      </c>
      <c r="AA2939" s="212" t="s">
        <v>355</v>
      </c>
      <c r="AB2939" s="212">
        <v>6695.18</v>
      </c>
      <c r="AC2939" s="212">
        <v>8101.1639999999998</v>
      </c>
      <c r="AD2939" s="212">
        <v>0.16669999999999999</v>
      </c>
      <c r="AE2939" s="212">
        <v>0</v>
      </c>
      <c r="AF2939" s="212">
        <v>0.16669999999999999</v>
      </c>
      <c r="AG2939" s="212">
        <v>0</v>
      </c>
      <c r="AH2939" s="212">
        <v>1115.8599999999999</v>
      </c>
      <c r="AI2939" s="212">
        <v>1350.19</v>
      </c>
      <c r="AJ2939" s="212">
        <v>0</v>
      </c>
      <c r="AK2939" s="212">
        <v>0</v>
      </c>
      <c r="AL2939" s="212">
        <v>0</v>
      </c>
      <c r="AM2939">
        <v>1</v>
      </c>
      <c r="AN2939" t="str">
        <f>VLOOKUP(H2939,'Base Art'!$A:$AJ,36,FALSE)</f>
        <v>EST. LAS MARIAS S.A.C.I.F.A.</v>
      </c>
    </row>
    <row r="2940" spans="1:40" x14ac:dyDescent="0.25">
      <c r="A2940" s="212" t="s">
        <v>7819</v>
      </c>
      <c r="B2940" s="212">
        <v>1</v>
      </c>
      <c r="C2940" s="212" t="s">
        <v>7820</v>
      </c>
      <c r="D2940" s="212" t="s">
        <v>149</v>
      </c>
      <c r="E2940" s="212">
        <v>23</v>
      </c>
      <c r="F2940" s="212" t="s">
        <v>22</v>
      </c>
      <c r="G2940" s="212" t="s">
        <v>900</v>
      </c>
      <c r="H2940" s="212">
        <v>10803</v>
      </c>
      <c r="I2940" s="212" t="s">
        <v>901</v>
      </c>
      <c r="J2940" s="212"/>
      <c r="K2940" s="212"/>
      <c r="L2940" s="212"/>
      <c r="M2940" s="212"/>
      <c r="N2940" s="212"/>
      <c r="O2940" s="212"/>
      <c r="P2940" s="212">
        <v>1004</v>
      </c>
      <c r="Q2940" s="212" t="s">
        <v>352</v>
      </c>
      <c r="R2940" s="212" t="s">
        <v>353</v>
      </c>
      <c r="S2940" s="212"/>
      <c r="T2940" s="212"/>
      <c r="U2940" s="212"/>
      <c r="V2940" s="212"/>
      <c r="W2940" s="212"/>
      <c r="X2940" s="212"/>
      <c r="Y2940" s="212">
        <v>1369</v>
      </c>
      <c r="Z2940" s="212" t="s">
        <v>354</v>
      </c>
      <c r="AA2940" s="212" t="s">
        <v>355</v>
      </c>
      <c r="AB2940" s="212">
        <v>6097.02</v>
      </c>
      <c r="AC2940" s="212">
        <v>7377.3940000000002</v>
      </c>
      <c r="AD2940" s="212">
        <v>0.16669999999999999</v>
      </c>
      <c r="AE2940" s="212">
        <v>0</v>
      </c>
      <c r="AF2940" s="212">
        <v>0.16669999999999999</v>
      </c>
      <c r="AG2940" s="212">
        <v>0</v>
      </c>
      <c r="AH2940" s="212">
        <v>1016.17</v>
      </c>
      <c r="AI2940" s="212">
        <v>1229.57</v>
      </c>
      <c r="AJ2940" s="212">
        <v>0</v>
      </c>
      <c r="AK2940" s="212">
        <v>0</v>
      </c>
      <c r="AL2940" s="212">
        <v>0</v>
      </c>
      <c r="AM2940">
        <v>1</v>
      </c>
      <c r="AN2940" t="str">
        <f>VLOOKUP(H2940,'Base Art'!$A:$AJ,36,FALSE)</f>
        <v>EST. LAS MARIAS S.A.C.I.F.A.</v>
      </c>
    </row>
    <row r="2941" spans="1:40" x14ac:dyDescent="0.25">
      <c r="A2941" s="212" t="s">
        <v>7819</v>
      </c>
      <c r="B2941" s="212">
        <v>1</v>
      </c>
      <c r="C2941" s="212" t="s">
        <v>7820</v>
      </c>
      <c r="D2941" s="212" t="s">
        <v>149</v>
      </c>
      <c r="E2941" s="212">
        <v>23</v>
      </c>
      <c r="F2941" s="212" t="s">
        <v>22</v>
      </c>
      <c r="G2941" s="212" t="s">
        <v>1639</v>
      </c>
      <c r="H2941" s="212">
        <v>10837</v>
      </c>
      <c r="I2941" s="212" t="s">
        <v>1640</v>
      </c>
      <c r="J2941" s="212">
        <v>1450</v>
      </c>
      <c r="K2941" s="212" t="s">
        <v>634</v>
      </c>
      <c r="L2941" s="212" t="s">
        <v>635</v>
      </c>
      <c r="M2941" s="212"/>
      <c r="N2941" s="212"/>
      <c r="O2941" s="212"/>
      <c r="P2941" s="212">
        <v>1293</v>
      </c>
      <c r="Q2941" s="212" t="s">
        <v>1558</v>
      </c>
      <c r="R2941" s="212" t="s">
        <v>1559</v>
      </c>
      <c r="S2941" s="212"/>
      <c r="T2941" s="212"/>
      <c r="U2941" s="212"/>
      <c r="V2941" s="212"/>
      <c r="W2941" s="212"/>
      <c r="X2941" s="212"/>
      <c r="Y2941" s="212">
        <v>1370</v>
      </c>
      <c r="Z2941" s="212" t="s">
        <v>400</v>
      </c>
      <c r="AA2941" s="212" t="s">
        <v>401</v>
      </c>
      <c r="AB2941" s="212">
        <v>6499.5209999999997</v>
      </c>
      <c r="AC2941" s="212">
        <v>8429.8790000000008</v>
      </c>
      <c r="AD2941" s="212">
        <v>5</v>
      </c>
      <c r="AE2941" s="212">
        <v>0</v>
      </c>
      <c r="AF2941" s="212">
        <v>5</v>
      </c>
      <c r="AG2941" s="212">
        <v>0</v>
      </c>
      <c r="AH2941" s="212">
        <v>32497.61</v>
      </c>
      <c r="AI2941" s="212">
        <v>42149.4</v>
      </c>
      <c r="AJ2941" s="212">
        <v>0</v>
      </c>
      <c r="AK2941" s="212">
        <v>0</v>
      </c>
      <c r="AL2941" s="212">
        <v>0</v>
      </c>
      <c r="AM2941">
        <v>1</v>
      </c>
      <c r="AN2941" t="str">
        <f>VLOOKUP(H2941,'Base Art'!$A:$AJ,36,FALSE)</f>
        <v>RPB SA</v>
      </c>
    </row>
    <row r="2942" spans="1:40" x14ac:dyDescent="0.25">
      <c r="A2942" s="212" t="s">
        <v>7819</v>
      </c>
      <c r="B2942" s="212">
        <v>1</v>
      </c>
      <c r="C2942" s="212" t="s">
        <v>7820</v>
      </c>
      <c r="D2942" s="212" t="s">
        <v>149</v>
      </c>
      <c r="E2942" s="212">
        <v>23</v>
      </c>
      <c r="F2942" s="212" t="s">
        <v>22</v>
      </c>
      <c r="G2942" s="212" t="s">
        <v>902</v>
      </c>
      <c r="H2942" s="212">
        <v>10866</v>
      </c>
      <c r="I2942" s="212" t="s">
        <v>903</v>
      </c>
      <c r="J2942" s="212"/>
      <c r="K2942" s="212"/>
      <c r="L2942" s="212"/>
      <c r="M2942" s="212"/>
      <c r="N2942" s="212"/>
      <c r="O2942" s="212"/>
      <c r="P2942" s="212"/>
      <c r="Q2942" s="212"/>
      <c r="R2942" s="212"/>
      <c r="S2942" s="212"/>
      <c r="T2942" s="212"/>
      <c r="U2942" s="212"/>
      <c r="V2942" s="212"/>
      <c r="W2942" s="212"/>
      <c r="X2942" s="212"/>
      <c r="Y2942" s="212">
        <v>1373</v>
      </c>
      <c r="Z2942" s="212" t="s">
        <v>386</v>
      </c>
      <c r="AA2942" s="212" t="s">
        <v>387</v>
      </c>
      <c r="AB2942" s="212">
        <v>35138.701999999997</v>
      </c>
      <c r="AC2942" s="212">
        <v>42676.675000000003</v>
      </c>
      <c r="AD2942" s="212">
        <v>0.61899999999999999</v>
      </c>
      <c r="AE2942" s="212">
        <v>0</v>
      </c>
      <c r="AF2942" s="212">
        <v>0.61899999999999999</v>
      </c>
      <c r="AG2942" s="212">
        <v>0</v>
      </c>
      <c r="AH2942" s="212">
        <v>21752.53</v>
      </c>
      <c r="AI2942" s="212">
        <v>26418.89</v>
      </c>
      <c r="AJ2942" s="212">
        <v>0</v>
      </c>
      <c r="AK2942" s="212">
        <v>0</v>
      </c>
      <c r="AL2942" s="212">
        <v>0</v>
      </c>
      <c r="AM2942">
        <v>1</v>
      </c>
      <c r="AN2942" t="str">
        <f>VLOOKUP(H2942,'Base Art'!$A:$AJ,36,FALSE)</f>
        <v>ARCOR S.A.I.C.</v>
      </c>
    </row>
    <row r="2943" spans="1:40" x14ac:dyDescent="0.25">
      <c r="A2943" s="212" t="s">
        <v>7819</v>
      </c>
      <c r="B2943" s="212">
        <v>1</v>
      </c>
      <c r="C2943" s="212" t="s">
        <v>7820</v>
      </c>
      <c r="D2943" s="212" t="s">
        <v>149</v>
      </c>
      <c r="E2943" s="212">
        <v>23</v>
      </c>
      <c r="F2943" s="212" t="s">
        <v>22</v>
      </c>
      <c r="G2943" s="212" t="s">
        <v>904</v>
      </c>
      <c r="H2943" s="212">
        <v>10985</v>
      </c>
      <c r="I2943" s="212" t="s">
        <v>905</v>
      </c>
      <c r="J2943" s="212"/>
      <c r="K2943" s="212"/>
      <c r="L2943" s="212"/>
      <c r="M2943" s="212"/>
      <c r="N2943" s="212"/>
      <c r="O2943" s="212"/>
      <c r="P2943" s="212">
        <v>1004</v>
      </c>
      <c r="Q2943" s="212" t="s">
        <v>352</v>
      </c>
      <c r="R2943" s="212" t="s">
        <v>353</v>
      </c>
      <c r="S2943" s="212"/>
      <c r="T2943" s="212"/>
      <c r="U2943" s="212"/>
      <c r="V2943" s="212"/>
      <c r="W2943" s="212"/>
      <c r="X2943" s="212"/>
      <c r="Y2943" s="212">
        <v>1369</v>
      </c>
      <c r="Z2943" s="212" t="s">
        <v>354</v>
      </c>
      <c r="AA2943" s="212" t="s">
        <v>355</v>
      </c>
      <c r="AB2943" s="212">
        <v>7758.32</v>
      </c>
      <c r="AC2943" s="212">
        <v>9387.5630000000001</v>
      </c>
      <c r="AD2943" s="212">
        <v>0.16669999999999999</v>
      </c>
      <c r="AE2943" s="212">
        <v>0</v>
      </c>
      <c r="AF2943" s="212">
        <v>0.16669999999999999</v>
      </c>
      <c r="AG2943" s="212">
        <v>0</v>
      </c>
      <c r="AH2943" s="212">
        <v>1293.05</v>
      </c>
      <c r="AI2943" s="212">
        <v>1564.59</v>
      </c>
      <c r="AJ2943" s="212">
        <v>1</v>
      </c>
      <c r="AK2943" s="212">
        <v>0.17</v>
      </c>
      <c r="AL2943" s="212">
        <v>0</v>
      </c>
      <c r="AM2943">
        <v>1</v>
      </c>
      <c r="AN2943" t="str">
        <f>VLOOKUP(H2943,'Base Art'!$A:$AJ,36,FALSE)</f>
        <v>EST. LAS MARIAS S.A.C.I.F.A.</v>
      </c>
    </row>
    <row r="2944" spans="1:40" x14ac:dyDescent="0.25">
      <c r="A2944" s="212" t="s">
        <v>7819</v>
      </c>
      <c r="B2944" s="212">
        <v>1</v>
      </c>
      <c r="C2944" s="212" t="s">
        <v>7820</v>
      </c>
      <c r="D2944" s="212" t="s">
        <v>149</v>
      </c>
      <c r="E2944" s="212">
        <v>23</v>
      </c>
      <c r="F2944" s="212" t="s">
        <v>22</v>
      </c>
      <c r="G2944" s="212" t="s">
        <v>910</v>
      </c>
      <c r="H2944" s="212">
        <v>11064</v>
      </c>
      <c r="I2944" s="212" t="s">
        <v>911</v>
      </c>
      <c r="J2944" s="212">
        <v>1467</v>
      </c>
      <c r="K2944" s="212" t="s">
        <v>912</v>
      </c>
      <c r="L2944" s="212" t="s">
        <v>913</v>
      </c>
      <c r="M2944" s="212"/>
      <c r="N2944" s="212"/>
      <c r="O2944" s="212"/>
      <c r="P2944" s="212"/>
      <c r="Q2944" s="212"/>
      <c r="R2944" s="212"/>
      <c r="S2944" s="212"/>
      <c r="T2944" s="212"/>
      <c r="U2944" s="212"/>
      <c r="V2944" s="212"/>
      <c r="W2944" s="212"/>
      <c r="X2944" s="212"/>
      <c r="Y2944" s="212">
        <v>1374</v>
      </c>
      <c r="Z2944" s="212" t="s">
        <v>336</v>
      </c>
      <c r="AA2944" s="212" t="s">
        <v>337</v>
      </c>
      <c r="AB2944" s="212">
        <v>79274.399999999994</v>
      </c>
      <c r="AC2944" s="212">
        <v>98220.982000000004</v>
      </c>
      <c r="AD2944" s="212">
        <v>0.125</v>
      </c>
      <c r="AE2944" s="212">
        <v>0</v>
      </c>
      <c r="AF2944" s="212">
        <v>0.125</v>
      </c>
      <c r="AG2944" s="212">
        <v>0</v>
      </c>
      <c r="AH2944" s="212">
        <v>9909.2999999999993</v>
      </c>
      <c r="AI2944" s="212">
        <v>12277.62</v>
      </c>
      <c r="AJ2944" s="212">
        <v>0</v>
      </c>
      <c r="AK2944" s="212">
        <v>0</v>
      </c>
      <c r="AL2944" s="212">
        <v>0</v>
      </c>
      <c r="AM2944">
        <v>1</v>
      </c>
      <c r="AN2944" t="str">
        <f>VLOOKUP(H2944,'Base Art'!$A:$AJ,36,FALSE)</f>
        <v>LHERITIER ARGENTINA S.A.</v>
      </c>
    </row>
    <row r="2945" spans="1:40" x14ac:dyDescent="0.25">
      <c r="A2945" s="212" t="s">
        <v>7819</v>
      </c>
      <c r="B2945" s="212">
        <v>1</v>
      </c>
      <c r="C2945" s="212" t="s">
        <v>7820</v>
      </c>
      <c r="D2945" s="212" t="s">
        <v>149</v>
      </c>
      <c r="E2945" s="212">
        <v>23</v>
      </c>
      <c r="F2945" s="212" t="s">
        <v>22</v>
      </c>
      <c r="G2945" s="212" t="s">
        <v>1382</v>
      </c>
      <c r="H2945" s="212">
        <v>11075</v>
      </c>
      <c r="I2945" s="212" t="s">
        <v>1383</v>
      </c>
      <c r="J2945" s="212">
        <v>1012</v>
      </c>
      <c r="K2945" s="212" t="s">
        <v>1384</v>
      </c>
      <c r="L2945" s="212" t="s">
        <v>1385</v>
      </c>
      <c r="M2945" s="212"/>
      <c r="N2945" s="212"/>
      <c r="O2945" s="212"/>
      <c r="P2945" s="212"/>
      <c r="Q2945" s="212"/>
      <c r="R2945" s="212"/>
      <c r="S2945" s="212"/>
      <c r="T2945" s="212"/>
      <c r="U2945" s="212"/>
      <c r="V2945" s="212"/>
      <c r="W2945" s="212"/>
      <c r="X2945" s="212"/>
      <c r="Y2945" s="212">
        <v>1369</v>
      </c>
      <c r="Z2945" s="212" t="s">
        <v>354</v>
      </c>
      <c r="AA2945" s="212" t="s">
        <v>355</v>
      </c>
      <c r="AB2945" s="212">
        <v>68437.494000000006</v>
      </c>
      <c r="AC2945" s="212">
        <v>82809.369000000006</v>
      </c>
      <c r="AD2945" s="212">
        <v>0.16669999999999999</v>
      </c>
      <c r="AE2945" s="212">
        <v>0</v>
      </c>
      <c r="AF2945" s="212">
        <v>0.16669999999999999</v>
      </c>
      <c r="AG2945" s="212">
        <v>0</v>
      </c>
      <c r="AH2945" s="212">
        <v>11406.25</v>
      </c>
      <c r="AI2945" s="212">
        <v>13801.56</v>
      </c>
      <c r="AJ2945" s="212">
        <v>0</v>
      </c>
      <c r="AK2945" s="212">
        <v>0</v>
      </c>
      <c r="AL2945" s="212">
        <v>0</v>
      </c>
      <c r="AM2945">
        <v>1</v>
      </c>
      <c r="AN2945" t="str">
        <f>VLOOKUP(H2945,'Base Art'!$A:$AJ,36,FALSE)</f>
        <v>EST. LAS MARIAS S.A.C.I.F.A.</v>
      </c>
    </row>
    <row r="2946" spans="1:40" x14ac:dyDescent="0.25">
      <c r="A2946" s="212" t="s">
        <v>7819</v>
      </c>
      <c r="B2946" s="212">
        <v>1</v>
      </c>
      <c r="C2946" s="212" t="s">
        <v>7820</v>
      </c>
      <c r="D2946" s="212" t="s">
        <v>149</v>
      </c>
      <c r="E2946" s="212">
        <v>23</v>
      </c>
      <c r="F2946" s="212" t="s">
        <v>22</v>
      </c>
      <c r="G2946" s="212" t="s">
        <v>1042</v>
      </c>
      <c r="H2946" s="212">
        <v>11134</v>
      </c>
      <c r="I2946" s="212" t="s">
        <v>1043</v>
      </c>
      <c r="J2946" s="212">
        <v>1413</v>
      </c>
      <c r="K2946" s="212" t="s">
        <v>334</v>
      </c>
      <c r="L2946" s="212" t="s">
        <v>335</v>
      </c>
      <c r="M2946" s="212"/>
      <c r="N2946" s="212"/>
      <c r="O2946" s="212"/>
      <c r="P2946" s="212"/>
      <c r="Q2946" s="212"/>
      <c r="R2946" s="212"/>
      <c r="S2946" s="212"/>
      <c r="T2946" s="212"/>
      <c r="U2946" s="212"/>
      <c r="V2946" s="212"/>
      <c r="W2946" s="212"/>
      <c r="X2946" s="212"/>
      <c r="Y2946" s="212">
        <v>1374</v>
      </c>
      <c r="Z2946" s="212" t="s">
        <v>336</v>
      </c>
      <c r="AA2946" s="212" t="s">
        <v>337</v>
      </c>
      <c r="AB2946" s="212">
        <v>30174.637999999999</v>
      </c>
      <c r="AC2946" s="212">
        <v>37416.542000000001</v>
      </c>
      <c r="AD2946" s="212">
        <v>8.3299999999999999E-2</v>
      </c>
      <c r="AE2946" s="212">
        <v>0</v>
      </c>
      <c r="AF2946" s="212">
        <v>8.3299999999999999E-2</v>
      </c>
      <c r="AG2946" s="212">
        <v>0</v>
      </c>
      <c r="AH2946" s="212">
        <v>2514.5500000000002</v>
      </c>
      <c r="AI2946" s="212">
        <v>3118.05</v>
      </c>
      <c r="AJ2946" s="212">
        <v>0</v>
      </c>
      <c r="AK2946" s="212">
        <v>0</v>
      </c>
      <c r="AL2946" s="212">
        <v>0</v>
      </c>
      <c r="AM2946">
        <v>1</v>
      </c>
      <c r="AN2946" t="str">
        <f>VLOOKUP(H2946,'Base Art'!$A:$AJ,36,FALSE)</f>
        <v>ARCOR S.A.I.C.</v>
      </c>
    </row>
    <row r="2947" spans="1:40" x14ac:dyDescent="0.25">
      <c r="A2947" s="212" t="s">
        <v>7819</v>
      </c>
      <c r="B2947" s="212">
        <v>1</v>
      </c>
      <c r="C2947" s="212" t="s">
        <v>7820</v>
      </c>
      <c r="D2947" s="212" t="s">
        <v>149</v>
      </c>
      <c r="E2947" s="212">
        <v>23</v>
      </c>
      <c r="F2947" s="212" t="s">
        <v>22</v>
      </c>
      <c r="G2947" s="212" t="s">
        <v>1681</v>
      </c>
      <c r="H2947" s="212">
        <v>11135</v>
      </c>
      <c r="I2947" s="212" t="s">
        <v>1682</v>
      </c>
      <c r="J2947" s="212">
        <v>1413</v>
      </c>
      <c r="K2947" s="212" t="s">
        <v>334</v>
      </c>
      <c r="L2947" s="212" t="s">
        <v>335</v>
      </c>
      <c r="M2947" s="212"/>
      <c r="N2947" s="212"/>
      <c r="O2947" s="212"/>
      <c r="P2947" s="212"/>
      <c r="Q2947" s="212"/>
      <c r="R2947" s="212"/>
      <c r="S2947" s="212"/>
      <c r="T2947" s="212"/>
      <c r="U2947" s="212"/>
      <c r="V2947" s="212"/>
      <c r="W2947" s="212"/>
      <c r="X2947" s="212"/>
      <c r="Y2947" s="212">
        <v>1374</v>
      </c>
      <c r="Z2947" s="212" t="s">
        <v>336</v>
      </c>
      <c r="AA2947" s="212" t="s">
        <v>337</v>
      </c>
      <c r="AB2947" s="212">
        <v>31893.173999999999</v>
      </c>
      <c r="AC2947" s="212">
        <v>39043.360999999997</v>
      </c>
      <c r="AD2947" s="212">
        <v>0.16669999999999999</v>
      </c>
      <c r="AE2947" s="212">
        <v>0</v>
      </c>
      <c r="AF2947" s="212">
        <v>0.16669999999999999</v>
      </c>
      <c r="AG2947" s="212">
        <v>0</v>
      </c>
      <c r="AH2947" s="212">
        <v>5315.53</v>
      </c>
      <c r="AI2947" s="212">
        <v>6507.23</v>
      </c>
      <c r="AJ2947" s="212">
        <v>1</v>
      </c>
      <c r="AK2947" s="212">
        <v>0.17</v>
      </c>
      <c r="AL2947" s="212">
        <v>0</v>
      </c>
      <c r="AM2947">
        <v>1</v>
      </c>
      <c r="AN2947" t="str">
        <f>VLOOKUP(H2947,'Base Art'!$A:$AJ,36,FALSE)</f>
        <v>ARCOR S.A.I.C.</v>
      </c>
    </row>
    <row r="2948" spans="1:40" x14ac:dyDescent="0.25">
      <c r="A2948" s="212" t="s">
        <v>7819</v>
      </c>
      <c r="B2948" s="212">
        <v>1</v>
      </c>
      <c r="C2948" s="212" t="s">
        <v>7820</v>
      </c>
      <c r="D2948" s="212" t="s">
        <v>149</v>
      </c>
      <c r="E2948" s="212">
        <v>23</v>
      </c>
      <c r="F2948" s="212" t="s">
        <v>22</v>
      </c>
      <c r="G2948" s="212" t="s">
        <v>1237</v>
      </c>
      <c r="H2948" s="212">
        <v>11146</v>
      </c>
      <c r="I2948" s="212" t="s">
        <v>1238</v>
      </c>
      <c r="J2948" s="212">
        <v>1193</v>
      </c>
      <c r="K2948" s="212" t="s">
        <v>506</v>
      </c>
      <c r="L2948" s="212" t="s">
        <v>507</v>
      </c>
      <c r="M2948" s="212"/>
      <c r="N2948" s="212"/>
      <c r="O2948" s="212"/>
      <c r="P2948" s="212"/>
      <c r="Q2948" s="212"/>
      <c r="R2948" s="212"/>
      <c r="S2948" s="212"/>
      <c r="T2948" s="212"/>
      <c r="U2948" s="212"/>
      <c r="V2948" s="212"/>
      <c r="W2948" s="212"/>
      <c r="X2948" s="212"/>
      <c r="Y2948" s="212">
        <v>1375</v>
      </c>
      <c r="Z2948" s="212" t="s">
        <v>314</v>
      </c>
      <c r="AA2948" s="212" t="s">
        <v>315</v>
      </c>
      <c r="AB2948" s="212">
        <v>61412.84</v>
      </c>
      <c r="AC2948" s="212">
        <v>74309.535999999993</v>
      </c>
      <c r="AD2948" s="212">
        <v>1</v>
      </c>
      <c r="AE2948" s="212">
        <v>0</v>
      </c>
      <c r="AF2948" s="212">
        <v>1</v>
      </c>
      <c r="AG2948" s="212">
        <v>0</v>
      </c>
      <c r="AH2948" s="212">
        <v>61412.84</v>
      </c>
      <c r="AI2948" s="212">
        <v>74309.539999999994</v>
      </c>
      <c r="AJ2948" s="212">
        <v>0</v>
      </c>
      <c r="AK2948" s="212">
        <v>0</v>
      </c>
      <c r="AL2948" s="212">
        <v>0</v>
      </c>
      <c r="AM2948">
        <v>1</v>
      </c>
      <c r="AN2948" t="str">
        <f>VLOOKUP(H2948,'Base Art'!$A:$AJ,36,FALSE)</f>
        <v>MASTERFOODS ARGENTINA LTD.</v>
      </c>
    </row>
    <row r="2949" spans="1:40" x14ac:dyDescent="0.25">
      <c r="A2949" s="212" t="s">
        <v>7819</v>
      </c>
      <c r="B2949" s="212">
        <v>1</v>
      </c>
      <c r="C2949" s="212" t="s">
        <v>7820</v>
      </c>
      <c r="D2949" s="212" t="s">
        <v>149</v>
      </c>
      <c r="E2949" s="212">
        <v>23</v>
      </c>
      <c r="F2949" s="212" t="s">
        <v>22</v>
      </c>
      <c r="G2949" s="212" t="s">
        <v>7746</v>
      </c>
      <c r="H2949" s="212">
        <v>11148</v>
      </c>
      <c r="I2949" s="212" t="s">
        <v>6832</v>
      </c>
      <c r="J2949" s="212"/>
      <c r="K2949" s="212"/>
      <c r="L2949" s="212"/>
      <c r="M2949" s="212"/>
      <c r="N2949" s="212"/>
      <c r="O2949" s="212"/>
      <c r="P2949" s="212"/>
      <c r="Q2949" s="212"/>
      <c r="R2949" s="212"/>
      <c r="S2949" s="212"/>
      <c r="T2949" s="212"/>
      <c r="U2949" s="212"/>
      <c r="V2949" s="212"/>
      <c r="W2949" s="212"/>
      <c r="X2949" s="212"/>
      <c r="Y2949" s="212">
        <v>1374</v>
      </c>
      <c r="Z2949" s="212" t="s">
        <v>336</v>
      </c>
      <c r="AA2949" s="212" t="s">
        <v>337</v>
      </c>
      <c r="AB2949" s="212">
        <v>10226.619000000001</v>
      </c>
      <c r="AC2949" s="212">
        <v>12374.209000000001</v>
      </c>
      <c r="AD2949" s="212">
        <v>1</v>
      </c>
      <c r="AE2949" s="212">
        <v>0</v>
      </c>
      <c r="AF2949" s="212">
        <v>1</v>
      </c>
      <c r="AG2949" s="212">
        <v>0</v>
      </c>
      <c r="AH2949" s="212">
        <v>10226.620000000001</v>
      </c>
      <c r="AI2949" s="212">
        <v>12374.21</v>
      </c>
      <c r="AJ2949" s="212">
        <v>0</v>
      </c>
      <c r="AK2949" s="212">
        <v>0</v>
      </c>
      <c r="AL2949" s="212">
        <v>0</v>
      </c>
      <c r="AM2949">
        <v>1</v>
      </c>
      <c r="AN2949" t="str">
        <f>VLOOKUP(H2949,'Base Art'!$A:$AJ,36,FALSE)</f>
        <v>PRODUCTOS BAJONEROS SRL</v>
      </c>
    </row>
    <row r="2950" spans="1:40" x14ac:dyDescent="0.25">
      <c r="A2950" s="212" t="s">
        <v>7819</v>
      </c>
      <c r="B2950" s="212">
        <v>1</v>
      </c>
      <c r="C2950" s="212" t="s">
        <v>7820</v>
      </c>
      <c r="D2950" s="212" t="s">
        <v>149</v>
      </c>
      <c r="E2950" s="212">
        <v>23</v>
      </c>
      <c r="F2950" s="212" t="s">
        <v>22</v>
      </c>
      <c r="G2950" s="212" t="s">
        <v>922</v>
      </c>
      <c r="H2950" s="212">
        <v>11164</v>
      </c>
      <c r="I2950" s="212" t="s">
        <v>923</v>
      </c>
      <c r="J2950" s="212"/>
      <c r="K2950" s="212"/>
      <c r="L2950" s="212"/>
      <c r="M2950" s="212"/>
      <c r="N2950" s="212"/>
      <c r="O2950" s="212"/>
      <c r="P2950" s="212"/>
      <c r="Q2950" s="212"/>
      <c r="R2950" s="212"/>
      <c r="S2950" s="212"/>
      <c r="T2950" s="212"/>
      <c r="U2950" s="212"/>
      <c r="V2950" s="212"/>
      <c r="W2950" s="212"/>
      <c r="X2950" s="212"/>
      <c r="Y2950" s="212">
        <v>1374</v>
      </c>
      <c r="Z2950" s="212" t="s">
        <v>336</v>
      </c>
      <c r="AA2950" s="212" t="s">
        <v>337</v>
      </c>
      <c r="AB2950" s="212">
        <v>213252.97</v>
      </c>
      <c r="AC2950" s="212">
        <v>264433.69</v>
      </c>
      <c r="AD2950" s="212">
        <v>0.05</v>
      </c>
      <c r="AE2950" s="212">
        <v>0</v>
      </c>
      <c r="AF2950" s="212">
        <v>0.05</v>
      </c>
      <c r="AG2950" s="212">
        <v>0</v>
      </c>
      <c r="AH2950" s="212">
        <v>10662.65</v>
      </c>
      <c r="AI2950" s="212">
        <v>13221.68</v>
      </c>
      <c r="AJ2950" s="212">
        <v>1</v>
      </c>
      <c r="AK2950" s="212">
        <v>0.05</v>
      </c>
      <c r="AL2950" s="212">
        <v>0</v>
      </c>
      <c r="AM2950">
        <v>1</v>
      </c>
      <c r="AN2950" t="str">
        <f>VLOOKUP(H2950,'Base Art'!$A:$AJ,36,FALSE)</f>
        <v>MONDELEZ ARGENTINA S.A.</v>
      </c>
    </row>
    <row r="2951" spans="1:40" x14ac:dyDescent="0.25">
      <c r="A2951" s="212" t="s">
        <v>7819</v>
      </c>
      <c r="B2951" s="212">
        <v>1</v>
      </c>
      <c r="C2951" s="212" t="s">
        <v>7820</v>
      </c>
      <c r="D2951" s="212" t="s">
        <v>149</v>
      </c>
      <c r="E2951" s="212">
        <v>23</v>
      </c>
      <c r="F2951" s="212" t="s">
        <v>22</v>
      </c>
      <c r="G2951" s="212" t="s">
        <v>924</v>
      </c>
      <c r="H2951" s="212">
        <v>11166</v>
      </c>
      <c r="I2951" s="212" t="s">
        <v>925</v>
      </c>
      <c r="J2951" s="212"/>
      <c r="K2951" s="212"/>
      <c r="L2951" s="212"/>
      <c r="M2951" s="212"/>
      <c r="N2951" s="212"/>
      <c r="O2951" s="212"/>
      <c r="P2951" s="212"/>
      <c r="Q2951" s="212"/>
      <c r="R2951" s="212"/>
      <c r="S2951" s="212"/>
      <c r="T2951" s="212"/>
      <c r="U2951" s="212"/>
      <c r="V2951" s="212"/>
      <c r="W2951" s="212"/>
      <c r="X2951" s="212"/>
      <c r="Y2951" s="212">
        <v>1374</v>
      </c>
      <c r="Z2951" s="212" t="s">
        <v>336</v>
      </c>
      <c r="AA2951" s="212" t="s">
        <v>337</v>
      </c>
      <c r="AB2951" s="212">
        <v>213252.97</v>
      </c>
      <c r="AC2951" s="212">
        <v>264433.69</v>
      </c>
      <c r="AD2951" s="212">
        <v>0.05</v>
      </c>
      <c r="AE2951" s="212">
        <v>0</v>
      </c>
      <c r="AF2951" s="212">
        <v>0.05</v>
      </c>
      <c r="AG2951" s="212">
        <v>0</v>
      </c>
      <c r="AH2951" s="212">
        <v>10662.65</v>
      </c>
      <c r="AI2951" s="212">
        <v>13221.68</v>
      </c>
      <c r="AJ2951" s="212">
        <v>0</v>
      </c>
      <c r="AK2951" s="212">
        <v>0</v>
      </c>
      <c r="AL2951" s="212">
        <v>0</v>
      </c>
      <c r="AM2951">
        <v>1</v>
      </c>
      <c r="AN2951" t="str">
        <f>VLOOKUP(H2951,'Base Art'!$A:$AJ,36,FALSE)</f>
        <v>MONDELEZ ARGENTINA S.A.</v>
      </c>
    </row>
    <row r="2952" spans="1:40" x14ac:dyDescent="0.25">
      <c r="A2952" s="212" t="s">
        <v>7819</v>
      </c>
      <c r="B2952" s="212">
        <v>1</v>
      </c>
      <c r="C2952" s="212" t="s">
        <v>7820</v>
      </c>
      <c r="D2952" s="212" t="s">
        <v>149</v>
      </c>
      <c r="E2952" s="212">
        <v>23</v>
      </c>
      <c r="F2952" s="212" t="s">
        <v>22</v>
      </c>
      <c r="G2952" s="212" t="s">
        <v>1717</v>
      </c>
      <c r="H2952" s="212">
        <v>11189</v>
      </c>
      <c r="I2952" s="212" t="s">
        <v>1718</v>
      </c>
      <c r="J2952" s="212">
        <v>1187</v>
      </c>
      <c r="K2952" s="212" t="s">
        <v>1645</v>
      </c>
      <c r="L2952" s="212" t="s">
        <v>1646</v>
      </c>
      <c r="M2952" s="212"/>
      <c r="N2952" s="212"/>
      <c r="O2952" s="212"/>
      <c r="P2952" s="212"/>
      <c r="Q2952" s="212"/>
      <c r="R2952" s="212"/>
      <c r="S2952" s="212"/>
      <c r="T2952" s="212"/>
      <c r="U2952" s="212"/>
      <c r="V2952" s="212"/>
      <c r="W2952" s="212"/>
      <c r="X2952" s="212"/>
      <c r="Y2952" s="212">
        <v>1374</v>
      </c>
      <c r="Z2952" s="212" t="s">
        <v>336</v>
      </c>
      <c r="AA2952" s="212" t="s">
        <v>337</v>
      </c>
      <c r="AB2952" s="212">
        <v>76953.490000000005</v>
      </c>
      <c r="AC2952" s="212">
        <v>93113.721000000005</v>
      </c>
      <c r="AD2952" s="212">
        <v>8.3299999999999999E-2</v>
      </c>
      <c r="AE2952" s="212">
        <v>0</v>
      </c>
      <c r="AF2952" s="212">
        <v>8.3299999999999999E-2</v>
      </c>
      <c r="AG2952" s="212">
        <v>0</v>
      </c>
      <c r="AH2952" s="212">
        <v>6412.79</v>
      </c>
      <c r="AI2952" s="212">
        <v>7759.48</v>
      </c>
      <c r="AJ2952" s="212">
        <v>1</v>
      </c>
      <c r="AK2952" s="212">
        <v>0.08</v>
      </c>
      <c r="AL2952" s="212">
        <v>0</v>
      </c>
      <c r="AM2952">
        <v>1</v>
      </c>
      <c r="AN2952" t="str">
        <f>VLOOKUP(H2952,'Base Art'!$A:$AJ,36,FALSE)</f>
        <v>MONDELEZ ARGENTINA S.A.</v>
      </c>
    </row>
    <row r="2953" spans="1:40" x14ac:dyDescent="0.25">
      <c r="A2953" s="212" t="s">
        <v>7819</v>
      </c>
      <c r="B2953" s="212">
        <v>1</v>
      </c>
      <c r="C2953" s="212" t="s">
        <v>7820</v>
      </c>
      <c r="D2953" s="212" t="s">
        <v>149</v>
      </c>
      <c r="E2953" s="212">
        <v>23</v>
      </c>
      <c r="F2953" s="212" t="s">
        <v>22</v>
      </c>
      <c r="G2953" s="212" t="s">
        <v>1583</v>
      </c>
      <c r="H2953" s="212">
        <v>11329</v>
      </c>
      <c r="I2953" s="212" t="s">
        <v>1584</v>
      </c>
      <c r="J2953" s="212"/>
      <c r="K2953" s="212"/>
      <c r="L2953" s="212"/>
      <c r="M2953" s="212"/>
      <c r="N2953" s="212"/>
      <c r="O2953" s="212"/>
      <c r="P2953" s="212"/>
      <c r="Q2953" s="212"/>
      <c r="R2953" s="212"/>
      <c r="S2953" s="212"/>
      <c r="T2953" s="212"/>
      <c r="U2953" s="212"/>
      <c r="V2953" s="212"/>
      <c r="W2953" s="212"/>
      <c r="X2953" s="212"/>
      <c r="Y2953" s="212"/>
      <c r="Z2953" s="212"/>
      <c r="AA2953" s="212"/>
      <c r="AB2953" s="212">
        <v>60427.54</v>
      </c>
      <c r="AC2953" s="212">
        <v>74930.153999999995</v>
      </c>
      <c r="AD2953" s="212">
        <v>8.3299999999999999E-2</v>
      </c>
      <c r="AE2953" s="212">
        <v>0</v>
      </c>
      <c r="AF2953" s="212">
        <v>8.3299999999999999E-2</v>
      </c>
      <c r="AG2953" s="212">
        <v>0</v>
      </c>
      <c r="AH2953" s="212">
        <v>5035.63</v>
      </c>
      <c r="AI2953" s="212">
        <v>6244.18</v>
      </c>
      <c r="AJ2953" s="212">
        <v>0</v>
      </c>
      <c r="AK2953" s="212">
        <v>0</v>
      </c>
      <c r="AL2953" s="212">
        <v>0</v>
      </c>
      <c r="AM2953">
        <v>1</v>
      </c>
      <c r="AN2953" t="str">
        <f>VLOOKUP(H2953,'Base Art'!$A:$AJ,36,FALSE)</f>
        <v>DOLCEVITA DE LA DOLCE S.R.L</v>
      </c>
    </row>
    <row r="2954" spans="1:40" x14ac:dyDescent="0.25">
      <c r="A2954" s="212" t="s">
        <v>7819</v>
      </c>
      <c r="B2954" s="212">
        <v>1</v>
      </c>
      <c r="C2954" s="212" t="s">
        <v>7820</v>
      </c>
      <c r="D2954" s="212" t="s">
        <v>149</v>
      </c>
      <c r="E2954" s="212">
        <v>23</v>
      </c>
      <c r="F2954" s="212" t="s">
        <v>22</v>
      </c>
      <c r="G2954" s="212" t="s">
        <v>1401</v>
      </c>
      <c r="H2954" s="212">
        <v>11336</v>
      </c>
      <c r="I2954" s="212" t="s">
        <v>1402</v>
      </c>
      <c r="J2954" s="212"/>
      <c r="K2954" s="212"/>
      <c r="L2954" s="212"/>
      <c r="M2954" s="212"/>
      <c r="N2954" s="212"/>
      <c r="O2954" s="212"/>
      <c r="P2954" s="212"/>
      <c r="Q2954" s="212"/>
      <c r="R2954" s="212"/>
      <c r="S2954" s="212"/>
      <c r="T2954" s="212"/>
      <c r="U2954" s="212"/>
      <c r="V2954" s="212"/>
      <c r="W2954" s="212"/>
      <c r="X2954" s="212"/>
      <c r="Y2954" s="212"/>
      <c r="Z2954" s="212"/>
      <c r="AA2954" s="212"/>
      <c r="AB2954" s="212">
        <v>48298.224000000002</v>
      </c>
      <c r="AC2954" s="212">
        <v>59841.493999999999</v>
      </c>
      <c r="AD2954" s="212">
        <v>0.16669999999999999</v>
      </c>
      <c r="AE2954" s="212">
        <v>0</v>
      </c>
      <c r="AF2954" s="212">
        <v>0.16669999999999999</v>
      </c>
      <c r="AG2954" s="212">
        <v>0</v>
      </c>
      <c r="AH2954" s="212">
        <v>8049.7</v>
      </c>
      <c r="AI2954" s="212">
        <v>9973.58</v>
      </c>
      <c r="AJ2954" s="212">
        <v>1</v>
      </c>
      <c r="AK2954" s="212">
        <v>0.17</v>
      </c>
      <c r="AL2954" s="212">
        <v>0</v>
      </c>
      <c r="AM2954">
        <v>1</v>
      </c>
      <c r="AN2954" t="str">
        <f>VLOOKUP(H2954,'Base Art'!$A:$AJ,36,FALSE)</f>
        <v>DOLCEVITA DE LA DOLCE S.R.L</v>
      </c>
    </row>
    <row r="2955" spans="1:40" x14ac:dyDescent="0.25">
      <c r="A2955" s="212" t="s">
        <v>7819</v>
      </c>
      <c r="B2955" s="212">
        <v>1</v>
      </c>
      <c r="C2955" s="212" t="s">
        <v>7820</v>
      </c>
      <c r="D2955" s="212" t="s">
        <v>149</v>
      </c>
      <c r="E2955" s="212">
        <v>23</v>
      </c>
      <c r="F2955" s="212" t="s">
        <v>22</v>
      </c>
      <c r="G2955" s="212" t="s">
        <v>1493</v>
      </c>
      <c r="H2955" s="212">
        <v>11339</v>
      </c>
      <c r="I2955" s="212" t="s">
        <v>1494</v>
      </c>
      <c r="J2955" s="212"/>
      <c r="K2955" s="212"/>
      <c r="L2955" s="212"/>
      <c r="M2955" s="212"/>
      <c r="N2955" s="212"/>
      <c r="O2955" s="212"/>
      <c r="P2955" s="212"/>
      <c r="Q2955" s="212"/>
      <c r="R2955" s="212"/>
      <c r="S2955" s="212"/>
      <c r="T2955" s="212"/>
      <c r="U2955" s="212"/>
      <c r="V2955" s="212"/>
      <c r="W2955" s="212"/>
      <c r="X2955" s="212"/>
      <c r="Y2955" s="212"/>
      <c r="Z2955" s="212"/>
      <c r="AA2955" s="212"/>
      <c r="AB2955" s="212">
        <v>38707.82</v>
      </c>
      <c r="AC2955" s="212">
        <v>46836.457999999999</v>
      </c>
      <c r="AD2955" s="212">
        <v>8.3299999999999999E-2</v>
      </c>
      <c r="AE2955" s="212">
        <v>0</v>
      </c>
      <c r="AF2955" s="212">
        <v>8.3299999999999999E-2</v>
      </c>
      <c r="AG2955" s="212">
        <v>0</v>
      </c>
      <c r="AH2955" s="212">
        <v>3225.65</v>
      </c>
      <c r="AI2955" s="212">
        <v>3903.04</v>
      </c>
      <c r="AJ2955" s="212">
        <v>0</v>
      </c>
      <c r="AK2955" s="212">
        <v>0</v>
      </c>
      <c r="AL2955" s="212">
        <v>0</v>
      </c>
      <c r="AM2955">
        <v>1</v>
      </c>
      <c r="AN2955" t="str">
        <f>VLOOKUP(H2955,'Base Art'!$A:$AJ,36,FALSE)</f>
        <v>DOLCEVITA DE LA DOLCE S.R.L</v>
      </c>
    </row>
    <row r="2956" spans="1:40" x14ac:dyDescent="0.25">
      <c r="A2956" s="212" t="s">
        <v>7819</v>
      </c>
      <c r="B2956" s="212">
        <v>1</v>
      </c>
      <c r="C2956" s="212" t="s">
        <v>7820</v>
      </c>
      <c r="D2956" s="212" t="s">
        <v>149</v>
      </c>
      <c r="E2956" s="212">
        <v>23</v>
      </c>
      <c r="F2956" s="212" t="s">
        <v>22</v>
      </c>
      <c r="G2956" s="212" t="s">
        <v>936</v>
      </c>
      <c r="H2956" s="212">
        <v>11360</v>
      </c>
      <c r="I2956" s="212" t="s">
        <v>937</v>
      </c>
      <c r="J2956" s="212"/>
      <c r="K2956" s="212"/>
      <c r="L2956" s="212"/>
      <c r="M2956" s="212"/>
      <c r="N2956" s="212"/>
      <c r="O2956" s="212"/>
      <c r="P2956" s="212"/>
      <c r="Q2956" s="212"/>
      <c r="R2956" s="212"/>
      <c r="S2956" s="212"/>
      <c r="T2956" s="212"/>
      <c r="U2956" s="212"/>
      <c r="V2956" s="212"/>
      <c r="W2956" s="212"/>
      <c r="X2956" s="212"/>
      <c r="Y2956" s="212"/>
      <c r="Z2956" s="212"/>
      <c r="AA2956" s="212"/>
      <c r="AB2956" s="212">
        <v>16511.206999999999</v>
      </c>
      <c r="AC2956" s="212">
        <v>20473.897000000001</v>
      </c>
      <c r="AD2956" s="212">
        <v>1</v>
      </c>
      <c r="AE2956" s="212">
        <v>0</v>
      </c>
      <c r="AF2956" s="212">
        <v>1</v>
      </c>
      <c r="AG2956" s="212">
        <v>0</v>
      </c>
      <c r="AH2956" s="212">
        <v>16511.21</v>
      </c>
      <c r="AI2956" s="212">
        <v>20473.900000000001</v>
      </c>
      <c r="AJ2956" s="212">
        <v>1</v>
      </c>
      <c r="AK2956" s="212">
        <v>1</v>
      </c>
      <c r="AL2956" s="212">
        <v>0</v>
      </c>
      <c r="AM2956">
        <v>1</v>
      </c>
      <c r="AN2956" t="str">
        <f>VLOOKUP(H2956,'Base Art'!$A:$AJ,36,FALSE)</f>
        <v>PRODUCTOS BAJONEROS SRL</v>
      </c>
    </row>
    <row r="2957" spans="1:40" x14ac:dyDescent="0.25">
      <c r="A2957" s="212" t="s">
        <v>7819</v>
      </c>
      <c r="B2957" s="212">
        <v>1</v>
      </c>
      <c r="C2957" s="212" t="s">
        <v>7820</v>
      </c>
      <c r="D2957" s="212" t="s">
        <v>149</v>
      </c>
      <c r="E2957" s="212">
        <v>23</v>
      </c>
      <c r="F2957" s="212" t="s">
        <v>22</v>
      </c>
      <c r="G2957" s="212" t="s">
        <v>940</v>
      </c>
      <c r="H2957" s="212">
        <v>11449</v>
      </c>
      <c r="I2957" s="212" t="s">
        <v>941</v>
      </c>
      <c r="J2957" s="212">
        <v>1430</v>
      </c>
      <c r="K2957" s="212" t="s">
        <v>420</v>
      </c>
      <c r="L2957" s="212" t="s">
        <v>421</v>
      </c>
      <c r="M2957" s="212"/>
      <c r="N2957" s="212"/>
      <c r="O2957" s="212"/>
      <c r="P2957" s="212"/>
      <c r="Q2957" s="212"/>
      <c r="R2957" s="212"/>
      <c r="S2957" s="212"/>
      <c r="T2957" s="212"/>
      <c r="U2957" s="212"/>
      <c r="V2957" s="212"/>
      <c r="W2957" s="212"/>
      <c r="X2957" s="212"/>
      <c r="Y2957" s="212"/>
      <c r="Z2957" s="212"/>
      <c r="AA2957" s="212"/>
      <c r="AB2957" s="212">
        <v>17741.868999999999</v>
      </c>
      <c r="AC2957" s="212">
        <v>21467.662</v>
      </c>
      <c r="AD2957" s="212">
        <v>2</v>
      </c>
      <c r="AE2957" s="212">
        <v>0</v>
      </c>
      <c r="AF2957" s="212">
        <v>2</v>
      </c>
      <c r="AG2957" s="212">
        <v>0</v>
      </c>
      <c r="AH2957" s="212">
        <v>35483.74</v>
      </c>
      <c r="AI2957" s="212">
        <v>42935.32</v>
      </c>
      <c r="AJ2957" s="212">
        <v>1</v>
      </c>
      <c r="AK2957" s="212">
        <v>2</v>
      </c>
      <c r="AL2957" s="212">
        <v>0</v>
      </c>
      <c r="AM2957">
        <v>1</v>
      </c>
      <c r="AN2957" t="str">
        <f>VLOOKUP(H2957,'Base Art'!$A:$AJ,36,FALSE)</f>
        <v>GEORGALOS HNOS. S.A.I.C.A.</v>
      </c>
    </row>
    <row r="2958" spans="1:40" x14ac:dyDescent="0.25">
      <c r="A2958" s="212" t="s">
        <v>7819</v>
      </c>
      <c r="B2958" s="212">
        <v>1</v>
      </c>
      <c r="C2958" s="212" t="s">
        <v>7820</v>
      </c>
      <c r="D2958" s="212" t="s">
        <v>149</v>
      </c>
      <c r="E2958" s="212">
        <v>23</v>
      </c>
      <c r="F2958" s="212" t="s">
        <v>22</v>
      </c>
      <c r="G2958" s="212" t="s">
        <v>7676</v>
      </c>
      <c r="H2958" s="212">
        <v>11519</v>
      </c>
      <c r="I2958" s="212" t="s">
        <v>7499</v>
      </c>
      <c r="J2958" s="212"/>
      <c r="K2958" s="212"/>
      <c r="L2958" s="212"/>
      <c r="M2958" s="212"/>
      <c r="N2958" s="212"/>
      <c r="O2958" s="212"/>
      <c r="P2958" s="212"/>
      <c r="Q2958" s="212"/>
      <c r="R2958" s="212"/>
      <c r="S2958" s="212"/>
      <c r="T2958" s="212"/>
      <c r="U2958" s="212"/>
      <c r="V2958" s="212"/>
      <c r="W2958" s="212"/>
      <c r="X2958" s="212"/>
      <c r="Y2958" s="212"/>
      <c r="Z2958" s="212"/>
      <c r="AA2958" s="212"/>
      <c r="AB2958" s="212">
        <v>16283.97</v>
      </c>
      <c r="AC2958" s="212">
        <v>19703.603999999999</v>
      </c>
      <c r="AD2958" s="212">
        <v>0.375</v>
      </c>
      <c r="AE2958" s="212">
        <v>0</v>
      </c>
      <c r="AF2958" s="212">
        <v>0.375</v>
      </c>
      <c r="AG2958" s="212">
        <v>0</v>
      </c>
      <c r="AH2958" s="212">
        <v>6106.49</v>
      </c>
      <c r="AI2958" s="212">
        <v>7388.85</v>
      </c>
      <c r="AJ2958" s="212">
        <v>1</v>
      </c>
      <c r="AK2958" s="212">
        <v>0.38</v>
      </c>
      <c r="AL2958" s="212">
        <v>0</v>
      </c>
      <c r="AM2958">
        <v>1</v>
      </c>
      <c r="AN2958" t="str">
        <f>VLOOKUP(H2958,'Base Art'!$A:$AJ,36,FALSE)</f>
        <v>DISTRIBUIDORA H&amp;G SRL</v>
      </c>
    </row>
    <row r="2959" spans="1:40" x14ac:dyDescent="0.25">
      <c r="A2959" s="212" t="s">
        <v>7819</v>
      </c>
      <c r="B2959" s="212">
        <v>1</v>
      </c>
      <c r="C2959" s="212" t="s">
        <v>7820</v>
      </c>
      <c r="D2959" s="212" t="s">
        <v>149</v>
      </c>
      <c r="E2959" s="212">
        <v>23</v>
      </c>
      <c r="F2959" s="212" t="s">
        <v>22</v>
      </c>
      <c r="G2959" s="212" t="s">
        <v>1701</v>
      </c>
      <c r="H2959" s="212">
        <v>11567</v>
      </c>
      <c r="I2959" s="212" t="s">
        <v>1702</v>
      </c>
      <c r="J2959" s="212"/>
      <c r="K2959" s="212"/>
      <c r="L2959" s="212"/>
      <c r="M2959" s="212"/>
      <c r="N2959" s="212"/>
      <c r="O2959" s="212"/>
      <c r="P2959" s="212"/>
      <c r="Q2959" s="212"/>
      <c r="R2959" s="212"/>
      <c r="S2959" s="212"/>
      <c r="T2959" s="212"/>
      <c r="U2959" s="212"/>
      <c r="V2959" s="212"/>
      <c r="W2959" s="212"/>
      <c r="X2959" s="212"/>
      <c r="Y2959" s="212"/>
      <c r="Z2959" s="212"/>
      <c r="AA2959" s="212"/>
      <c r="AB2959" s="212">
        <v>37204.303999999996</v>
      </c>
      <c r="AC2959" s="212">
        <v>45017.228000000003</v>
      </c>
      <c r="AD2959" s="212">
        <v>0.05</v>
      </c>
      <c r="AE2959" s="212">
        <v>0</v>
      </c>
      <c r="AF2959" s="212">
        <v>0.05</v>
      </c>
      <c r="AG2959" s="212">
        <v>0</v>
      </c>
      <c r="AH2959" s="212">
        <v>1860.22</v>
      </c>
      <c r="AI2959" s="212">
        <v>2250.86</v>
      </c>
      <c r="AJ2959" s="212">
        <v>1</v>
      </c>
      <c r="AK2959" s="212">
        <v>0.05</v>
      </c>
      <c r="AL2959" s="212">
        <v>0</v>
      </c>
      <c r="AM2959">
        <v>1</v>
      </c>
      <c r="AN2959" t="str">
        <f>VLOOKUP(H2959,'Base Art'!$A:$AJ,36,FALSE)</f>
        <v>GEORGALOS HNOS. S.A.I.C.A.</v>
      </c>
    </row>
    <row r="2960" spans="1:40" x14ac:dyDescent="0.25">
      <c r="A2960" s="212" t="s">
        <v>7819</v>
      </c>
      <c r="B2960" s="212">
        <v>1</v>
      </c>
      <c r="C2960" s="212" t="s">
        <v>7820</v>
      </c>
      <c r="D2960" s="212" t="s">
        <v>149</v>
      </c>
      <c r="E2960" s="212">
        <v>23</v>
      </c>
      <c r="F2960" s="212" t="s">
        <v>22</v>
      </c>
      <c r="G2960" s="212" t="s">
        <v>1739</v>
      </c>
      <c r="H2960" s="212">
        <v>11571</v>
      </c>
      <c r="I2960" s="212" t="s">
        <v>1740</v>
      </c>
      <c r="J2960" s="212">
        <v>1272</v>
      </c>
      <c r="K2960" s="212" t="s">
        <v>822</v>
      </c>
      <c r="L2960" s="212" t="s">
        <v>823</v>
      </c>
      <c r="M2960" s="212"/>
      <c r="N2960" s="212"/>
      <c r="O2960" s="212"/>
      <c r="P2960" s="212"/>
      <c r="Q2960" s="212"/>
      <c r="R2960" s="212"/>
      <c r="S2960" s="212"/>
      <c r="T2960" s="212"/>
      <c r="U2960" s="212"/>
      <c r="V2960" s="212"/>
      <c r="W2960" s="212"/>
      <c r="X2960" s="212"/>
      <c r="Y2960" s="212"/>
      <c r="Z2960" s="212"/>
      <c r="AA2960" s="212"/>
      <c r="AB2960" s="212">
        <v>60084.154000000002</v>
      </c>
      <c r="AC2960" s="212">
        <v>72701.823999999993</v>
      </c>
      <c r="AD2960" s="212">
        <v>0.1389</v>
      </c>
      <c r="AE2960" s="212">
        <v>0</v>
      </c>
      <c r="AF2960" s="212">
        <v>0.1389</v>
      </c>
      <c r="AG2960" s="212">
        <v>0</v>
      </c>
      <c r="AH2960" s="212">
        <v>8345.02</v>
      </c>
      <c r="AI2960" s="212">
        <v>10097.48</v>
      </c>
      <c r="AJ2960" s="212">
        <v>1</v>
      </c>
      <c r="AK2960" s="212">
        <v>0.14000000000000001</v>
      </c>
      <c r="AL2960" s="212">
        <v>0</v>
      </c>
      <c r="AM2960">
        <v>1</v>
      </c>
      <c r="AN2960" t="str">
        <f>VLOOKUP(H2960,'Base Art'!$A:$AJ,36,FALSE)</f>
        <v>MONDELEZ ARGENTINA S.A.</v>
      </c>
    </row>
    <row r="2961" spans="1:40" x14ac:dyDescent="0.25">
      <c r="A2961" s="212" t="s">
        <v>7819</v>
      </c>
      <c r="B2961" s="212">
        <v>1</v>
      </c>
      <c r="C2961" s="212" t="s">
        <v>7820</v>
      </c>
      <c r="D2961" s="212" t="s">
        <v>149</v>
      </c>
      <c r="E2961" s="212">
        <v>23</v>
      </c>
      <c r="F2961" s="212" t="s">
        <v>22</v>
      </c>
      <c r="G2961" s="212" t="s">
        <v>7718</v>
      </c>
      <c r="H2961" s="212">
        <v>50013</v>
      </c>
      <c r="I2961" s="212" t="s">
        <v>7719</v>
      </c>
      <c r="J2961" s="212"/>
      <c r="K2961" s="212"/>
      <c r="L2961" s="212"/>
      <c r="M2961" s="212"/>
      <c r="N2961" s="212"/>
      <c r="O2961" s="212"/>
      <c r="P2961" s="212"/>
      <c r="Q2961" s="212"/>
      <c r="R2961" s="212"/>
      <c r="S2961" s="212"/>
      <c r="T2961" s="212"/>
      <c r="U2961" s="212"/>
      <c r="V2961" s="212"/>
      <c r="W2961" s="212"/>
      <c r="X2961" s="212"/>
      <c r="Y2961" s="212"/>
      <c r="Z2961" s="212"/>
      <c r="AA2961" s="212"/>
      <c r="AB2961" s="212">
        <v>53030.031000000003</v>
      </c>
      <c r="AC2961" s="212">
        <v>64166.337</v>
      </c>
      <c r="AD2961" s="212">
        <v>1</v>
      </c>
      <c r="AE2961" s="212">
        <v>0</v>
      </c>
      <c r="AF2961" s="212">
        <v>1</v>
      </c>
      <c r="AG2961" s="212">
        <v>0</v>
      </c>
      <c r="AH2961" s="212">
        <v>53030.03</v>
      </c>
      <c r="AI2961" s="212">
        <v>64166.34</v>
      </c>
      <c r="AJ2961" s="212">
        <v>1</v>
      </c>
      <c r="AK2961" s="212">
        <v>1</v>
      </c>
      <c r="AL2961" s="212">
        <v>0</v>
      </c>
      <c r="AM2961">
        <v>1</v>
      </c>
      <c r="AN2961" t="e">
        <f>VLOOKUP(H2961,'Base Art'!$A:$AJ,36,FALSE)</f>
        <v>#N/A</v>
      </c>
    </row>
    <row r="2962" spans="1:40" x14ac:dyDescent="0.25">
      <c r="A2962" s="212" t="s">
        <v>7819</v>
      </c>
      <c r="B2962" s="212">
        <v>1</v>
      </c>
      <c r="C2962" s="212" t="s">
        <v>7820</v>
      </c>
      <c r="D2962" s="212" t="s">
        <v>149</v>
      </c>
      <c r="E2962" s="212">
        <v>23</v>
      </c>
      <c r="F2962" s="212" t="s">
        <v>22</v>
      </c>
      <c r="G2962" s="212" t="s">
        <v>1629</v>
      </c>
      <c r="H2962" s="212">
        <v>50014</v>
      </c>
      <c r="I2962" s="212" t="s">
        <v>1630</v>
      </c>
      <c r="J2962" s="212"/>
      <c r="K2962" s="212"/>
      <c r="L2962" s="212"/>
      <c r="M2962" s="212"/>
      <c r="N2962" s="212"/>
      <c r="O2962" s="212"/>
      <c r="P2962" s="212"/>
      <c r="Q2962" s="212"/>
      <c r="R2962" s="212"/>
      <c r="S2962" s="212"/>
      <c r="T2962" s="212"/>
      <c r="U2962" s="212"/>
      <c r="V2962" s="212"/>
      <c r="W2962" s="212"/>
      <c r="X2962" s="212"/>
      <c r="Y2962" s="212"/>
      <c r="Z2962" s="212"/>
      <c r="AA2962" s="212"/>
      <c r="AB2962" s="212">
        <v>16503.727999999999</v>
      </c>
      <c r="AC2962" s="212">
        <v>20482.701000000001</v>
      </c>
      <c r="AD2962" s="212">
        <v>3</v>
      </c>
      <c r="AE2962" s="212">
        <v>0</v>
      </c>
      <c r="AF2962" s="212">
        <v>3</v>
      </c>
      <c r="AG2962" s="212">
        <v>0</v>
      </c>
      <c r="AH2962" s="212">
        <v>49511.18</v>
      </c>
      <c r="AI2962" s="212">
        <v>61448.1</v>
      </c>
      <c r="AJ2962" s="212">
        <v>2</v>
      </c>
      <c r="AK2962" s="212">
        <v>1.5</v>
      </c>
      <c r="AL2962" s="212">
        <v>0</v>
      </c>
      <c r="AM2962">
        <v>1</v>
      </c>
      <c r="AN2962" t="e">
        <f>VLOOKUP(H2962,'Base Art'!$A:$AJ,36,FALSE)</f>
        <v>#N/A</v>
      </c>
    </row>
    <row r="2963" spans="1:40" x14ac:dyDescent="0.25">
      <c r="A2963" s="212" t="s">
        <v>7819</v>
      </c>
      <c r="B2963" s="212">
        <v>1</v>
      </c>
      <c r="C2963" s="212" t="s">
        <v>7820</v>
      </c>
      <c r="D2963" s="212" t="s">
        <v>1785</v>
      </c>
      <c r="E2963" s="212">
        <v>24</v>
      </c>
      <c r="F2963" s="212" t="s">
        <v>1786</v>
      </c>
      <c r="G2963" s="212" t="s">
        <v>316</v>
      </c>
      <c r="H2963" s="212">
        <v>156</v>
      </c>
      <c r="I2963" s="212" t="s">
        <v>317</v>
      </c>
      <c r="J2963" s="212">
        <v>1437</v>
      </c>
      <c r="K2963" s="212" t="s">
        <v>318</v>
      </c>
      <c r="L2963" s="212" t="s">
        <v>319</v>
      </c>
      <c r="M2963" s="212"/>
      <c r="N2963" s="212"/>
      <c r="O2963" s="212"/>
      <c r="P2963" s="212"/>
      <c r="Q2963" s="212"/>
      <c r="R2963" s="212"/>
      <c r="S2963" s="212"/>
      <c r="T2963" s="212"/>
      <c r="U2963" s="212"/>
      <c r="V2963" s="212"/>
      <c r="W2963" s="212"/>
      <c r="X2963" s="212"/>
      <c r="Y2963" s="212">
        <v>1376</v>
      </c>
      <c r="Z2963" s="212" t="s">
        <v>320</v>
      </c>
      <c r="AA2963" s="212" t="s">
        <v>321</v>
      </c>
      <c r="AB2963" s="212">
        <v>362743.42099999997</v>
      </c>
      <c r="AC2963" s="212">
        <v>441606.79700000002</v>
      </c>
      <c r="AD2963" s="212">
        <v>0.05</v>
      </c>
      <c r="AE2963" s="212">
        <v>0</v>
      </c>
      <c r="AF2963" s="212">
        <v>0.05</v>
      </c>
      <c r="AG2963" s="212">
        <v>0</v>
      </c>
      <c r="AH2963" s="212">
        <v>18137.169999999998</v>
      </c>
      <c r="AI2963" s="212">
        <v>22080.34</v>
      </c>
      <c r="AJ2963" s="212">
        <v>1</v>
      </c>
      <c r="AK2963" s="212">
        <v>0.05</v>
      </c>
      <c r="AL2963" s="212">
        <v>0</v>
      </c>
      <c r="AM2963">
        <v>1</v>
      </c>
      <c r="AN2963" t="str">
        <f>VLOOKUP(H2963,'Base Art'!$A:$AJ,36,FALSE)</f>
        <v>JORGE LUIS SUAREZ</v>
      </c>
    </row>
    <row r="2964" spans="1:40" x14ac:dyDescent="0.25">
      <c r="A2964" s="212" t="s">
        <v>7819</v>
      </c>
      <c r="B2964" s="212">
        <v>1</v>
      </c>
      <c r="C2964" s="212" t="s">
        <v>7820</v>
      </c>
      <c r="D2964" s="212" t="s">
        <v>1785</v>
      </c>
      <c r="E2964" s="212">
        <v>24</v>
      </c>
      <c r="F2964" s="212" t="s">
        <v>1786</v>
      </c>
      <c r="G2964" s="212" t="s">
        <v>366</v>
      </c>
      <c r="H2964" s="212">
        <v>567</v>
      </c>
      <c r="I2964" s="212" t="s">
        <v>367</v>
      </c>
      <c r="J2964" s="212"/>
      <c r="K2964" s="212"/>
      <c r="L2964" s="212"/>
      <c r="M2964" s="212"/>
      <c r="N2964" s="212"/>
      <c r="O2964" s="212"/>
      <c r="P2964" s="212"/>
      <c r="Q2964" s="212"/>
      <c r="R2964" s="212"/>
      <c r="S2964" s="212"/>
      <c r="T2964" s="212"/>
      <c r="U2964" s="212"/>
      <c r="V2964" s="212"/>
      <c r="W2964" s="212"/>
      <c r="X2964" s="212"/>
      <c r="Y2964" s="212">
        <v>1374</v>
      </c>
      <c r="Z2964" s="212" t="s">
        <v>336</v>
      </c>
      <c r="AA2964" s="212" t="s">
        <v>337</v>
      </c>
      <c r="AB2964" s="212">
        <v>147921.19</v>
      </c>
      <c r="AC2964" s="212">
        <v>178984.65900000001</v>
      </c>
      <c r="AD2964" s="212">
        <v>3.1300000000000001E-2</v>
      </c>
      <c r="AE2964" s="212">
        <v>0</v>
      </c>
      <c r="AF2964" s="212">
        <v>3.1300000000000001E-2</v>
      </c>
      <c r="AG2964" s="212">
        <v>0</v>
      </c>
      <c r="AH2964" s="212">
        <v>4622.54</v>
      </c>
      <c r="AI2964" s="212">
        <v>5593.27</v>
      </c>
      <c r="AJ2964" s="212">
        <v>0</v>
      </c>
      <c r="AK2964" s="212">
        <v>0</v>
      </c>
      <c r="AL2964" s="212">
        <v>0</v>
      </c>
      <c r="AM2964">
        <v>1</v>
      </c>
      <c r="AN2964" t="str">
        <f>VLOOKUP(H2964,'Base Art'!$A:$AJ,36,FALSE)</f>
        <v>MONDELEZ ARGENTINA S.A.</v>
      </c>
    </row>
    <row r="2965" spans="1:40" x14ac:dyDescent="0.25">
      <c r="A2965" s="212" t="s">
        <v>7819</v>
      </c>
      <c r="B2965" s="212">
        <v>1</v>
      </c>
      <c r="C2965" s="212" t="s">
        <v>7820</v>
      </c>
      <c r="D2965" s="212" t="s">
        <v>1785</v>
      </c>
      <c r="E2965" s="212">
        <v>24</v>
      </c>
      <c r="F2965" s="212" t="s">
        <v>1786</v>
      </c>
      <c r="G2965" s="212" t="s">
        <v>380</v>
      </c>
      <c r="H2965" s="212">
        <v>731</v>
      </c>
      <c r="I2965" s="212" t="s">
        <v>381</v>
      </c>
      <c r="J2965" s="212">
        <v>1422</v>
      </c>
      <c r="K2965" s="212" t="s">
        <v>382</v>
      </c>
      <c r="L2965" s="212" t="s">
        <v>383</v>
      </c>
      <c r="M2965" s="212"/>
      <c r="N2965" s="212"/>
      <c r="O2965" s="212"/>
      <c r="P2965" s="212">
        <v>1067</v>
      </c>
      <c r="Q2965" s="212" t="s">
        <v>384</v>
      </c>
      <c r="R2965" s="212" t="s">
        <v>385</v>
      </c>
      <c r="S2965" s="212"/>
      <c r="T2965" s="212"/>
      <c r="U2965" s="212"/>
      <c r="V2965" s="212"/>
      <c r="W2965" s="212"/>
      <c r="X2965" s="212"/>
      <c r="Y2965" s="212">
        <v>1373</v>
      </c>
      <c r="Z2965" s="212" t="s">
        <v>386</v>
      </c>
      <c r="AA2965" s="212" t="s">
        <v>387</v>
      </c>
      <c r="AB2965" s="212">
        <v>13102.772999999999</v>
      </c>
      <c r="AC2965" s="212">
        <v>16124.938</v>
      </c>
      <c r="AD2965" s="212">
        <v>0.32500000000000001</v>
      </c>
      <c r="AE2965" s="212">
        <v>0.15</v>
      </c>
      <c r="AF2965" s="212">
        <v>0.47499999999999998</v>
      </c>
      <c r="AG2965" s="212">
        <v>0</v>
      </c>
      <c r="AH2965" s="212">
        <v>6223.82</v>
      </c>
      <c r="AI2965" s="212">
        <v>7659.35</v>
      </c>
      <c r="AJ2965" s="212">
        <v>1</v>
      </c>
      <c r="AK2965" s="212">
        <v>0.48</v>
      </c>
      <c r="AL2965" s="212">
        <v>0</v>
      </c>
      <c r="AM2965">
        <v>1</v>
      </c>
      <c r="AN2965" t="str">
        <f>VLOOKUP(H2965,'Base Art'!$A:$AJ,36,FALSE)</f>
        <v>ARCOR S.A.I.C.</v>
      </c>
    </row>
    <row r="2966" spans="1:40" x14ac:dyDescent="0.25">
      <c r="A2966" s="212" t="s">
        <v>7819</v>
      </c>
      <c r="B2966" s="212">
        <v>1</v>
      </c>
      <c r="C2966" s="212" t="s">
        <v>7820</v>
      </c>
      <c r="D2966" s="212" t="s">
        <v>1785</v>
      </c>
      <c r="E2966" s="212">
        <v>24</v>
      </c>
      <c r="F2966" s="212" t="s">
        <v>1786</v>
      </c>
      <c r="G2966" s="212" t="s">
        <v>946</v>
      </c>
      <c r="H2966" s="212">
        <v>819</v>
      </c>
      <c r="I2966" s="212" t="s">
        <v>947</v>
      </c>
      <c r="J2966" s="212">
        <v>1018</v>
      </c>
      <c r="K2966" s="212" t="s">
        <v>392</v>
      </c>
      <c r="L2966" s="212" t="s">
        <v>393</v>
      </c>
      <c r="M2966" s="212"/>
      <c r="N2966" s="212"/>
      <c r="O2966" s="212"/>
      <c r="P2966" s="212">
        <v>1020</v>
      </c>
      <c r="Q2966" s="212" t="s">
        <v>298</v>
      </c>
      <c r="R2966" s="212" t="s">
        <v>299</v>
      </c>
      <c r="S2966" s="212"/>
      <c r="T2966" s="212"/>
      <c r="U2966" s="212"/>
      <c r="V2966" s="212"/>
      <c r="W2966" s="212"/>
      <c r="X2966" s="212"/>
      <c r="Y2966" s="212">
        <v>1402</v>
      </c>
      <c r="Z2966" s="212" t="s">
        <v>300</v>
      </c>
      <c r="AA2966" s="212" t="s">
        <v>301</v>
      </c>
      <c r="AB2966" s="212">
        <v>133647.408</v>
      </c>
      <c r="AC2966" s="212">
        <v>163340.58600000001</v>
      </c>
      <c r="AD2966" s="212">
        <v>8.3299999999999999E-2</v>
      </c>
      <c r="AE2966" s="212">
        <v>0</v>
      </c>
      <c r="AF2966" s="212">
        <v>8.3299999999999999E-2</v>
      </c>
      <c r="AG2966" s="212">
        <v>0</v>
      </c>
      <c r="AH2966" s="212">
        <v>11137.28</v>
      </c>
      <c r="AI2966" s="212">
        <v>13611.72</v>
      </c>
      <c r="AJ2966" s="212">
        <v>2</v>
      </c>
      <c r="AK2966" s="212">
        <v>0.04</v>
      </c>
      <c r="AL2966" s="212">
        <v>0</v>
      </c>
      <c r="AM2966">
        <v>1</v>
      </c>
      <c r="AN2966" t="str">
        <f>VLOOKUP(H2966,'Base Art'!$A:$AJ,36,FALSE)</f>
        <v>ENERGIZER ARGENTINA S.A.</v>
      </c>
    </row>
    <row r="2967" spans="1:40" x14ac:dyDescent="0.25">
      <c r="A2967" s="212" t="s">
        <v>7819</v>
      </c>
      <c r="B2967" s="212">
        <v>1</v>
      </c>
      <c r="C2967" s="212" t="s">
        <v>7820</v>
      </c>
      <c r="D2967" s="212" t="s">
        <v>1785</v>
      </c>
      <c r="E2967" s="212">
        <v>24</v>
      </c>
      <c r="F2967" s="212" t="s">
        <v>1786</v>
      </c>
      <c r="G2967" s="212" t="s">
        <v>390</v>
      </c>
      <c r="H2967" s="212">
        <v>822</v>
      </c>
      <c r="I2967" s="212" t="s">
        <v>391</v>
      </c>
      <c r="J2967" s="212">
        <v>1018</v>
      </c>
      <c r="K2967" s="212" t="s">
        <v>392</v>
      </c>
      <c r="L2967" s="212" t="s">
        <v>393</v>
      </c>
      <c r="M2967" s="212"/>
      <c r="N2967" s="212"/>
      <c r="O2967" s="212"/>
      <c r="P2967" s="212">
        <v>1020</v>
      </c>
      <c r="Q2967" s="212" t="s">
        <v>298</v>
      </c>
      <c r="R2967" s="212" t="s">
        <v>299</v>
      </c>
      <c r="S2967" s="212"/>
      <c r="T2967" s="212"/>
      <c r="U2967" s="212"/>
      <c r="V2967" s="212"/>
      <c r="W2967" s="212"/>
      <c r="X2967" s="212"/>
      <c r="Y2967" s="212">
        <v>1402</v>
      </c>
      <c r="Z2967" s="212" t="s">
        <v>300</v>
      </c>
      <c r="AA2967" s="212" t="s">
        <v>301</v>
      </c>
      <c r="AB2967" s="212">
        <v>81359.964000000007</v>
      </c>
      <c r="AC2967" s="212">
        <v>100886.364</v>
      </c>
      <c r="AD2967" s="212">
        <v>4.1700000000000001E-2</v>
      </c>
      <c r="AE2967" s="212">
        <v>0</v>
      </c>
      <c r="AF2967" s="212">
        <v>4.1700000000000001E-2</v>
      </c>
      <c r="AG2967" s="212">
        <v>0</v>
      </c>
      <c r="AH2967" s="212">
        <v>3390</v>
      </c>
      <c r="AI2967" s="212">
        <v>4203.6000000000004</v>
      </c>
      <c r="AJ2967" s="212">
        <v>0</v>
      </c>
      <c r="AK2967" s="212">
        <v>0</v>
      </c>
      <c r="AL2967" s="212">
        <v>0</v>
      </c>
      <c r="AM2967">
        <v>1</v>
      </c>
      <c r="AN2967" t="str">
        <f>VLOOKUP(H2967,'Base Art'!$A:$AJ,36,FALSE)</f>
        <v>ENERGIZER ARGENTINA S.A.</v>
      </c>
    </row>
    <row r="2968" spans="1:40" x14ac:dyDescent="0.25">
      <c r="A2968" s="212" t="s">
        <v>7819</v>
      </c>
      <c r="B2968" s="212">
        <v>1</v>
      </c>
      <c r="C2968" s="212" t="s">
        <v>7820</v>
      </c>
      <c r="D2968" s="212" t="s">
        <v>1785</v>
      </c>
      <c r="E2968" s="212">
        <v>24</v>
      </c>
      <c r="F2968" s="212" t="s">
        <v>1786</v>
      </c>
      <c r="G2968" s="212" t="s">
        <v>406</v>
      </c>
      <c r="H2968" s="212">
        <v>1115</v>
      </c>
      <c r="I2968" s="212" t="s">
        <v>407</v>
      </c>
      <c r="J2968" s="212"/>
      <c r="K2968" s="212"/>
      <c r="L2968" s="212"/>
      <c r="M2968" s="212"/>
      <c r="N2968" s="212"/>
      <c r="O2968" s="212"/>
      <c r="P2968" s="212"/>
      <c r="Q2968" s="212"/>
      <c r="R2968" s="212"/>
      <c r="S2968" s="212"/>
      <c r="T2968" s="212"/>
      <c r="U2968" s="212"/>
      <c r="V2968" s="212"/>
      <c r="W2968" s="212"/>
      <c r="X2968" s="212"/>
      <c r="Y2968" s="212">
        <v>1373</v>
      </c>
      <c r="Z2968" s="212" t="s">
        <v>386</v>
      </c>
      <c r="AA2968" s="212" t="s">
        <v>387</v>
      </c>
      <c r="AB2968" s="212">
        <v>18714.36</v>
      </c>
      <c r="AC2968" s="212">
        <v>23205.806</v>
      </c>
      <c r="AD2968" s="212">
        <v>0.5</v>
      </c>
      <c r="AE2968" s="212">
        <v>0</v>
      </c>
      <c r="AF2968" s="212">
        <v>0.5</v>
      </c>
      <c r="AG2968" s="212">
        <v>0</v>
      </c>
      <c r="AH2968" s="212">
        <v>9357.18</v>
      </c>
      <c r="AI2968" s="212">
        <v>11602.9</v>
      </c>
      <c r="AJ2968" s="212">
        <v>0</v>
      </c>
      <c r="AK2968" s="212">
        <v>0</v>
      </c>
      <c r="AL2968" s="212">
        <v>0</v>
      </c>
      <c r="AM2968">
        <v>1</v>
      </c>
      <c r="AN2968" t="str">
        <f>VLOOKUP(H2968,'Base Art'!$A:$AJ,36,FALSE)</f>
        <v>MAURI S.A.</v>
      </c>
    </row>
    <row r="2969" spans="1:40" x14ac:dyDescent="0.25">
      <c r="A2969" s="212" t="s">
        <v>7819</v>
      </c>
      <c r="B2969" s="212">
        <v>1</v>
      </c>
      <c r="C2969" s="212" t="s">
        <v>7820</v>
      </c>
      <c r="D2969" s="212" t="s">
        <v>1785</v>
      </c>
      <c r="E2969" s="212">
        <v>24</v>
      </c>
      <c r="F2969" s="212" t="s">
        <v>1786</v>
      </c>
      <c r="G2969" s="212" t="s">
        <v>408</v>
      </c>
      <c r="H2969" s="212">
        <v>1116</v>
      </c>
      <c r="I2969" s="212" t="s">
        <v>409</v>
      </c>
      <c r="J2969" s="212"/>
      <c r="K2969" s="212"/>
      <c r="L2969" s="212"/>
      <c r="M2969" s="212"/>
      <c r="N2969" s="212"/>
      <c r="O2969" s="212"/>
      <c r="P2969" s="212"/>
      <c r="Q2969" s="212"/>
      <c r="R2969" s="212"/>
      <c r="S2969" s="212"/>
      <c r="T2969" s="212"/>
      <c r="U2969" s="212"/>
      <c r="V2969" s="212"/>
      <c r="W2969" s="212"/>
      <c r="X2969" s="212"/>
      <c r="Y2969" s="212">
        <v>1373</v>
      </c>
      <c r="Z2969" s="212" t="s">
        <v>386</v>
      </c>
      <c r="AA2969" s="212" t="s">
        <v>387</v>
      </c>
      <c r="AB2969" s="212">
        <v>16858.419999999998</v>
      </c>
      <c r="AC2969" s="212">
        <v>20651.565999999999</v>
      </c>
      <c r="AD2969" s="212">
        <v>0.21429999999999999</v>
      </c>
      <c r="AE2969" s="212">
        <v>0</v>
      </c>
      <c r="AF2969" s="212">
        <v>0.21429999999999999</v>
      </c>
      <c r="AG2969" s="212">
        <v>0</v>
      </c>
      <c r="AH2969" s="212">
        <v>3612.52</v>
      </c>
      <c r="AI2969" s="212">
        <v>4425.34</v>
      </c>
      <c r="AJ2969" s="212">
        <v>0</v>
      </c>
      <c r="AK2969" s="212">
        <v>0</v>
      </c>
      <c r="AL2969" s="212">
        <v>0</v>
      </c>
      <c r="AM2969">
        <v>1</v>
      </c>
      <c r="AN2969" t="str">
        <f>VLOOKUP(H2969,'Base Art'!$A:$AJ,36,FALSE)</f>
        <v>MAURI S.A.</v>
      </c>
    </row>
    <row r="2970" spans="1:40" x14ac:dyDescent="0.25">
      <c r="A2970" s="212" t="s">
        <v>7819</v>
      </c>
      <c r="B2970" s="212">
        <v>1</v>
      </c>
      <c r="C2970" s="212" t="s">
        <v>7820</v>
      </c>
      <c r="D2970" s="212" t="s">
        <v>1785</v>
      </c>
      <c r="E2970" s="212">
        <v>24</v>
      </c>
      <c r="F2970" s="212" t="s">
        <v>1786</v>
      </c>
      <c r="G2970" s="212" t="s">
        <v>410</v>
      </c>
      <c r="H2970" s="212">
        <v>1118</v>
      </c>
      <c r="I2970" s="212" t="s">
        <v>411</v>
      </c>
      <c r="J2970" s="212"/>
      <c r="K2970" s="212"/>
      <c r="L2970" s="212"/>
      <c r="M2970" s="212"/>
      <c r="N2970" s="212"/>
      <c r="O2970" s="212"/>
      <c r="P2970" s="212">
        <v>1335</v>
      </c>
      <c r="Q2970" s="212" t="s">
        <v>412</v>
      </c>
      <c r="R2970" s="212" t="s">
        <v>413</v>
      </c>
      <c r="S2970" s="212"/>
      <c r="T2970" s="212"/>
      <c r="U2970" s="212"/>
      <c r="V2970" s="212"/>
      <c r="W2970" s="212"/>
      <c r="X2970" s="212"/>
      <c r="Y2970" s="212">
        <v>1373</v>
      </c>
      <c r="Z2970" s="212" t="s">
        <v>386</v>
      </c>
      <c r="AA2970" s="212" t="s">
        <v>387</v>
      </c>
      <c r="AB2970" s="212">
        <v>15977.450999999999</v>
      </c>
      <c r="AC2970" s="212">
        <v>19503.78</v>
      </c>
      <c r="AD2970" s="212">
        <v>0.88890000000000002</v>
      </c>
      <c r="AE2970" s="212">
        <v>0</v>
      </c>
      <c r="AF2970" s="212">
        <v>0.88890000000000002</v>
      </c>
      <c r="AG2970" s="212">
        <v>0</v>
      </c>
      <c r="AH2970" s="212">
        <v>14202.18</v>
      </c>
      <c r="AI2970" s="212">
        <v>17336.689999999999</v>
      </c>
      <c r="AJ2970" s="212">
        <v>0</v>
      </c>
      <c r="AK2970" s="212">
        <v>0</v>
      </c>
      <c r="AL2970" s="212">
        <v>0</v>
      </c>
      <c r="AM2970">
        <v>1</v>
      </c>
      <c r="AN2970" t="str">
        <f>VLOOKUP(H2970,'Base Art'!$A:$AJ,36,FALSE)</f>
        <v>MAURI S.A.</v>
      </c>
    </row>
    <row r="2971" spans="1:40" x14ac:dyDescent="0.25">
      <c r="A2971" s="212" t="s">
        <v>7819</v>
      </c>
      <c r="B2971" s="212">
        <v>1</v>
      </c>
      <c r="C2971" s="212" t="s">
        <v>7820</v>
      </c>
      <c r="D2971" s="212" t="s">
        <v>1785</v>
      </c>
      <c r="E2971" s="212">
        <v>24</v>
      </c>
      <c r="F2971" s="212" t="s">
        <v>1786</v>
      </c>
      <c r="G2971" s="212" t="s">
        <v>442</v>
      </c>
      <c r="H2971" s="212">
        <v>1594</v>
      </c>
      <c r="I2971" s="212" t="s">
        <v>443</v>
      </c>
      <c r="J2971" s="212">
        <v>1422</v>
      </c>
      <c r="K2971" s="212" t="s">
        <v>382</v>
      </c>
      <c r="L2971" s="212" t="s">
        <v>383</v>
      </c>
      <c r="M2971" s="212"/>
      <c r="N2971" s="212"/>
      <c r="O2971" s="212"/>
      <c r="P2971" s="212">
        <v>1067</v>
      </c>
      <c r="Q2971" s="212" t="s">
        <v>384</v>
      </c>
      <c r="R2971" s="212" t="s">
        <v>385</v>
      </c>
      <c r="S2971" s="212"/>
      <c r="T2971" s="212"/>
      <c r="U2971" s="212"/>
      <c r="V2971" s="212"/>
      <c r="W2971" s="212"/>
      <c r="X2971" s="212"/>
      <c r="Y2971" s="212">
        <v>1373</v>
      </c>
      <c r="Z2971" s="212" t="s">
        <v>386</v>
      </c>
      <c r="AA2971" s="212" t="s">
        <v>387</v>
      </c>
      <c r="AB2971" s="212">
        <v>18516.707999999999</v>
      </c>
      <c r="AC2971" s="212">
        <v>22690.834999999999</v>
      </c>
      <c r="AD2971" s="212">
        <v>0.72499999999999998</v>
      </c>
      <c r="AE2971" s="212">
        <v>2.5000000000000001E-2</v>
      </c>
      <c r="AF2971" s="212">
        <v>0.75</v>
      </c>
      <c r="AG2971" s="212">
        <v>0</v>
      </c>
      <c r="AH2971" s="212">
        <v>13887.53</v>
      </c>
      <c r="AI2971" s="212">
        <v>17018.13</v>
      </c>
      <c r="AJ2971" s="212">
        <v>0</v>
      </c>
      <c r="AK2971" s="212">
        <v>0</v>
      </c>
      <c r="AL2971" s="212">
        <v>0</v>
      </c>
      <c r="AM2971">
        <v>1</v>
      </c>
      <c r="AN2971" t="str">
        <f>VLOOKUP(H2971,'Base Art'!$A:$AJ,36,FALSE)</f>
        <v>ARCOR S.A.I.C.</v>
      </c>
    </row>
    <row r="2972" spans="1:40" x14ac:dyDescent="0.25">
      <c r="A2972" s="212" t="s">
        <v>7819</v>
      </c>
      <c r="B2972" s="212">
        <v>1</v>
      </c>
      <c r="C2972" s="212" t="s">
        <v>7820</v>
      </c>
      <c r="D2972" s="212" t="s">
        <v>1785</v>
      </c>
      <c r="E2972" s="212">
        <v>24</v>
      </c>
      <c r="F2972" s="212" t="s">
        <v>1786</v>
      </c>
      <c r="G2972" s="212" t="s">
        <v>444</v>
      </c>
      <c r="H2972" s="212">
        <v>1641</v>
      </c>
      <c r="I2972" s="212" t="s">
        <v>445</v>
      </c>
      <c r="J2972" s="212">
        <v>1064</v>
      </c>
      <c r="K2972" s="212" t="s">
        <v>446</v>
      </c>
      <c r="L2972" s="212" t="s">
        <v>447</v>
      </c>
      <c r="M2972" s="212"/>
      <c r="N2972" s="212"/>
      <c r="O2972" s="212"/>
      <c r="P2972" s="212">
        <v>1066</v>
      </c>
      <c r="Q2972" s="212" t="s">
        <v>448</v>
      </c>
      <c r="R2972" s="212" t="s">
        <v>449</v>
      </c>
      <c r="S2972" s="212"/>
      <c r="T2972" s="212"/>
      <c r="U2972" s="212"/>
      <c r="V2972" s="212"/>
      <c r="W2972" s="212"/>
      <c r="X2972" s="212"/>
      <c r="Y2972" s="212">
        <v>1373</v>
      </c>
      <c r="Z2972" s="212" t="s">
        <v>386</v>
      </c>
      <c r="AA2972" s="212" t="s">
        <v>387</v>
      </c>
      <c r="AB2972" s="212">
        <v>12675.112999999999</v>
      </c>
      <c r="AC2972" s="212">
        <v>15527.018</v>
      </c>
      <c r="AD2972" s="212">
        <v>0.1</v>
      </c>
      <c r="AE2972" s="212">
        <v>0.05</v>
      </c>
      <c r="AF2972" s="212">
        <v>0.15</v>
      </c>
      <c r="AG2972" s="212">
        <v>0</v>
      </c>
      <c r="AH2972" s="212">
        <v>1901.27</v>
      </c>
      <c r="AI2972" s="212">
        <v>2329.0500000000002</v>
      </c>
      <c r="AJ2972" s="212">
        <v>0</v>
      </c>
      <c r="AK2972" s="212">
        <v>0</v>
      </c>
      <c r="AL2972" s="212">
        <v>0</v>
      </c>
      <c r="AM2972">
        <v>1</v>
      </c>
      <c r="AN2972" t="str">
        <f>VLOOKUP(H2972,'Base Art'!$A:$AJ,36,FALSE)</f>
        <v>MOLINO CAÑUELAS S.A.C.I.F.I.A.</v>
      </c>
    </row>
    <row r="2973" spans="1:40" x14ac:dyDescent="0.25">
      <c r="A2973" s="212" t="s">
        <v>7819</v>
      </c>
      <c r="B2973" s="212">
        <v>1</v>
      </c>
      <c r="C2973" s="212" t="s">
        <v>7820</v>
      </c>
      <c r="D2973" s="212" t="s">
        <v>1785</v>
      </c>
      <c r="E2973" s="212">
        <v>24</v>
      </c>
      <c r="F2973" s="212" t="s">
        <v>1786</v>
      </c>
      <c r="G2973" s="212" t="s">
        <v>456</v>
      </c>
      <c r="H2973" s="212">
        <v>1646</v>
      </c>
      <c r="I2973" s="212" t="s">
        <v>457</v>
      </c>
      <c r="J2973" s="212">
        <v>1064</v>
      </c>
      <c r="K2973" s="212" t="s">
        <v>446</v>
      </c>
      <c r="L2973" s="212" t="s">
        <v>447</v>
      </c>
      <c r="M2973" s="212"/>
      <c r="N2973" s="212"/>
      <c r="O2973" s="212"/>
      <c r="P2973" s="212">
        <v>1066</v>
      </c>
      <c r="Q2973" s="212" t="s">
        <v>448</v>
      </c>
      <c r="R2973" s="212" t="s">
        <v>449</v>
      </c>
      <c r="S2973" s="212"/>
      <c r="T2973" s="212"/>
      <c r="U2973" s="212"/>
      <c r="V2973" s="212"/>
      <c r="W2973" s="212"/>
      <c r="X2973" s="212"/>
      <c r="Y2973" s="212">
        <v>1373</v>
      </c>
      <c r="Z2973" s="212" t="s">
        <v>386</v>
      </c>
      <c r="AA2973" s="212" t="s">
        <v>387</v>
      </c>
      <c r="AB2973" s="212">
        <v>22815.200000000001</v>
      </c>
      <c r="AC2973" s="212">
        <v>27948.62</v>
      </c>
      <c r="AD2973" s="212">
        <v>0.5</v>
      </c>
      <c r="AE2973" s="212">
        <v>0</v>
      </c>
      <c r="AF2973" s="212">
        <v>0.5</v>
      </c>
      <c r="AG2973" s="212">
        <v>0</v>
      </c>
      <c r="AH2973" s="212">
        <v>11407.6</v>
      </c>
      <c r="AI2973" s="212">
        <v>13974.31</v>
      </c>
      <c r="AJ2973" s="212">
        <v>0</v>
      </c>
      <c r="AK2973" s="212">
        <v>0</v>
      </c>
      <c r="AL2973" s="212">
        <v>0</v>
      </c>
      <c r="AM2973">
        <v>1</v>
      </c>
      <c r="AN2973" t="str">
        <f>VLOOKUP(H2973,'Base Art'!$A:$AJ,36,FALSE)</f>
        <v>MOLINO CAÑUELAS S.A.C.I.F.I.A.</v>
      </c>
    </row>
    <row r="2974" spans="1:40" x14ac:dyDescent="0.25">
      <c r="A2974" s="212" t="s">
        <v>7819</v>
      </c>
      <c r="B2974" s="212">
        <v>1</v>
      </c>
      <c r="C2974" s="212" t="s">
        <v>7820</v>
      </c>
      <c r="D2974" s="212" t="s">
        <v>1785</v>
      </c>
      <c r="E2974" s="212">
        <v>24</v>
      </c>
      <c r="F2974" s="212" t="s">
        <v>1786</v>
      </c>
      <c r="G2974" s="212" t="s">
        <v>458</v>
      </c>
      <c r="H2974" s="212">
        <v>1648</v>
      </c>
      <c r="I2974" s="212" t="s">
        <v>459</v>
      </c>
      <c r="J2974" s="212">
        <v>1422</v>
      </c>
      <c r="K2974" s="212" t="s">
        <v>382</v>
      </c>
      <c r="L2974" s="212" t="s">
        <v>383</v>
      </c>
      <c r="M2974" s="212"/>
      <c r="N2974" s="212"/>
      <c r="O2974" s="212"/>
      <c r="P2974" s="212">
        <v>1067</v>
      </c>
      <c r="Q2974" s="212" t="s">
        <v>384</v>
      </c>
      <c r="R2974" s="212" t="s">
        <v>385</v>
      </c>
      <c r="S2974" s="212"/>
      <c r="T2974" s="212"/>
      <c r="U2974" s="212"/>
      <c r="V2974" s="212"/>
      <c r="W2974" s="212"/>
      <c r="X2974" s="212"/>
      <c r="Y2974" s="212">
        <v>1373</v>
      </c>
      <c r="Z2974" s="212" t="s">
        <v>386</v>
      </c>
      <c r="AA2974" s="212" t="s">
        <v>387</v>
      </c>
      <c r="AB2974" s="212">
        <v>19243.589</v>
      </c>
      <c r="AC2974" s="212">
        <v>23611.166000000001</v>
      </c>
      <c r="AD2974" s="212">
        <v>0.35</v>
      </c>
      <c r="AE2974" s="212">
        <v>0</v>
      </c>
      <c r="AF2974" s="212">
        <v>0.35</v>
      </c>
      <c r="AG2974" s="212">
        <v>0</v>
      </c>
      <c r="AH2974" s="212">
        <v>6735.26</v>
      </c>
      <c r="AI2974" s="212">
        <v>8263.91</v>
      </c>
      <c r="AJ2974" s="212">
        <v>0</v>
      </c>
      <c r="AK2974" s="212">
        <v>0</v>
      </c>
      <c r="AL2974" s="212">
        <v>0</v>
      </c>
      <c r="AM2974">
        <v>1</v>
      </c>
      <c r="AN2974" t="str">
        <f>VLOOKUP(H2974,'Base Art'!$A:$AJ,36,FALSE)</f>
        <v>ARCOR S.A.I.C.</v>
      </c>
    </row>
    <row r="2975" spans="1:40" x14ac:dyDescent="0.25">
      <c r="A2975" s="212" t="s">
        <v>7819</v>
      </c>
      <c r="B2975" s="212">
        <v>1</v>
      </c>
      <c r="C2975" s="212" t="s">
        <v>7820</v>
      </c>
      <c r="D2975" s="212" t="s">
        <v>1785</v>
      </c>
      <c r="E2975" s="212">
        <v>24</v>
      </c>
      <c r="F2975" s="212" t="s">
        <v>1786</v>
      </c>
      <c r="G2975" s="212" t="s">
        <v>1072</v>
      </c>
      <c r="H2975" s="212">
        <v>1699</v>
      </c>
      <c r="I2975" s="212" t="s">
        <v>1073</v>
      </c>
      <c r="J2975" s="212">
        <v>1419</v>
      </c>
      <c r="K2975" s="212" t="s">
        <v>572</v>
      </c>
      <c r="L2975" s="212" t="s">
        <v>573</v>
      </c>
      <c r="M2975" s="212"/>
      <c r="N2975" s="212"/>
      <c r="O2975" s="212"/>
      <c r="P2975" s="212">
        <v>1255</v>
      </c>
      <c r="Q2975" s="212" t="s">
        <v>1074</v>
      </c>
      <c r="R2975" s="212" t="s">
        <v>1075</v>
      </c>
      <c r="S2975" s="212"/>
      <c r="T2975" s="212"/>
      <c r="U2975" s="212"/>
      <c r="V2975" s="212"/>
      <c r="W2975" s="212"/>
      <c r="X2975" s="212"/>
      <c r="Y2975" s="212">
        <v>1369</v>
      </c>
      <c r="Z2975" s="212" t="s">
        <v>354</v>
      </c>
      <c r="AA2975" s="212" t="s">
        <v>355</v>
      </c>
      <c r="AB2975" s="212">
        <v>21759.32</v>
      </c>
      <c r="AC2975" s="212">
        <v>26655.165000000001</v>
      </c>
      <c r="AD2975" s="212">
        <v>0.20830000000000001</v>
      </c>
      <c r="AE2975" s="212">
        <v>0</v>
      </c>
      <c r="AF2975" s="212">
        <v>0.20830000000000001</v>
      </c>
      <c r="AG2975" s="212">
        <v>0</v>
      </c>
      <c r="AH2975" s="212">
        <v>4533.1899999999996</v>
      </c>
      <c r="AI2975" s="212">
        <v>5553.16</v>
      </c>
      <c r="AJ2975" s="212">
        <v>1</v>
      </c>
      <c r="AK2975" s="212">
        <v>0.21</v>
      </c>
      <c r="AL2975" s="212">
        <v>0</v>
      </c>
      <c r="AM2975">
        <v>1</v>
      </c>
      <c r="AN2975" t="str">
        <f>VLOOKUP(H2975,'Base Art'!$A:$AJ,36,FALSE)</f>
        <v>ARCOR S.A.I.C.</v>
      </c>
    </row>
    <row r="2976" spans="1:40" x14ac:dyDescent="0.25">
      <c r="A2976" s="212" t="s">
        <v>7819</v>
      </c>
      <c r="B2976" s="212">
        <v>1</v>
      </c>
      <c r="C2976" s="212" t="s">
        <v>7820</v>
      </c>
      <c r="D2976" s="212" t="s">
        <v>1785</v>
      </c>
      <c r="E2976" s="212">
        <v>24</v>
      </c>
      <c r="F2976" s="212" t="s">
        <v>1786</v>
      </c>
      <c r="G2976" s="212" t="s">
        <v>1364</v>
      </c>
      <c r="H2976" s="212">
        <v>1709</v>
      </c>
      <c r="I2976" s="212" t="s">
        <v>1365</v>
      </c>
      <c r="J2976" s="212">
        <v>1419</v>
      </c>
      <c r="K2976" s="212" t="s">
        <v>572</v>
      </c>
      <c r="L2976" s="212" t="s">
        <v>573</v>
      </c>
      <c r="M2976" s="212"/>
      <c r="N2976" s="212"/>
      <c r="O2976" s="212"/>
      <c r="P2976" s="212"/>
      <c r="Q2976" s="212"/>
      <c r="R2976" s="212"/>
      <c r="S2976" s="212"/>
      <c r="T2976" s="212"/>
      <c r="U2976" s="212"/>
      <c r="V2976" s="212"/>
      <c r="W2976" s="212"/>
      <c r="X2976" s="212"/>
      <c r="Y2976" s="212">
        <v>1369</v>
      </c>
      <c r="Z2976" s="212" t="s">
        <v>354</v>
      </c>
      <c r="AA2976" s="212" t="s">
        <v>355</v>
      </c>
      <c r="AB2976" s="212">
        <v>7576.433</v>
      </c>
      <c r="AC2976" s="212">
        <v>9167.4830000000002</v>
      </c>
      <c r="AD2976" s="212">
        <v>1</v>
      </c>
      <c r="AE2976" s="212">
        <v>0</v>
      </c>
      <c r="AF2976" s="212">
        <v>1</v>
      </c>
      <c r="AG2976" s="212">
        <v>0</v>
      </c>
      <c r="AH2976" s="212">
        <v>7576.43</v>
      </c>
      <c r="AI2976" s="212">
        <v>9167.48</v>
      </c>
      <c r="AJ2976" s="212">
        <v>1</v>
      </c>
      <c r="AK2976" s="212">
        <v>1</v>
      </c>
      <c r="AL2976" s="212">
        <v>0</v>
      </c>
      <c r="AM2976">
        <v>1</v>
      </c>
      <c r="AN2976" t="str">
        <f>VLOOKUP(H2976,'Base Art'!$A:$AJ,36,FALSE)</f>
        <v>ARCOR S.A.I.C.</v>
      </c>
    </row>
    <row r="2977" spans="1:40" x14ac:dyDescent="0.25">
      <c r="A2977" s="212" t="s">
        <v>7819</v>
      </c>
      <c r="B2977" s="212">
        <v>1</v>
      </c>
      <c r="C2977" s="212" t="s">
        <v>7820</v>
      </c>
      <c r="D2977" s="212" t="s">
        <v>1785</v>
      </c>
      <c r="E2977" s="212">
        <v>24</v>
      </c>
      <c r="F2977" s="212" t="s">
        <v>1786</v>
      </c>
      <c r="G2977" s="212" t="s">
        <v>490</v>
      </c>
      <c r="H2977" s="212">
        <v>1971</v>
      </c>
      <c r="I2977" s="212" t="s">
        <v>491</v>
      </c>
      <c r="J2977" s="212">
        <v>1204</v>
      </c>
      <c r="K2977" s="212" t="s">
        <v>492</v>
      </c>
      <c r="L2977" s="212" t="s">
        <v>493</v>
      </c>
      <c r="M2977" s="212"/>
      <c r="N2977" s="212"/>
      <c r="O2977" s="212"/>
      <c r="P2977" s="212"/>
      <c r="Q2977" s="212"/>
      <c r="R2977" s="212"/>
      <c r="S2977" s="212"/>
      <c r="T2977" s="212"/>
      <c r="U2977" s="212"/>
      <c r="V2977" s="212"/>
      <c r="W2977" s="212"/>
      <c r="X2977" s="212"/>
      <c r="Y2977" s="212">
        <v>1372</v>
      </c>
      <c r="Z2977" s="212" t="s">
        <v>346</v>
      </c>
      <c r="AA2977" s="212" t="s">
        <v>347</v>
      </c>
      <c r="AB2977" s="212">
        <v>191259.17600000001</v>
      </c>
      <c r="AC2977" s="212">
        <v>234292.46</v>
      </c>
      <c r="AD2977" s="212">
        <v>3.5700000000000003E-2</v>
      </c>
      <c r="AE2977" s="212">
        <v>0</v>
      </c>
      <c r="AF2977" s="212">
        <v>3.5700000000000003E-2</v>
      </c>
      <c r="AG2977" s="212">
        <v>0</v>
      </c>
      <c r="AH2977" s="212">
        <v>6830.68</v>
      </c>
      <c r="AI2977" s="212">
        <v>8367.59</v>
      </c>
      <c r="AJ2977" s="212">
        <v>0</v>
      </c>
      <c r="AK2977" s="212">
        <v>0</v>
      </c>
      <c r="AL2977" s="212">
        <v>0</v>
      </c>
      <c r="AM2977">
        <v>1</v>
      </c>
      <c r="AN2977" t="str">
        <f>VLOOKUP(H2977,'Base Art'!$A:$AJ,36,FALSE)</f>
        <v>FERRERO ARGENTINA S.A.</v>
      </c>
    </row>
    <row r="2978" spans="1:40" x14ac:dyDescent="0.25">
      <c r="A2978" s="212" t="s">
        <v>7819</v>
      </c>
      <c r="B2978" s="212">
        <v>1</v>
      </c>
      <c r="C2978" s="212" t="s">
        <v>7820</v>
      </c>
      <c r="D2978" s="212" t="s">
        <v>1785</v>
      </c>
      <c r="E2978" s="212">
        <v>24</v>
      </c>
      <c r="F2978" s="212" t="s">
        <v>1786</v>
      </c>
      <c r="G2978" s="212" t="s">
        <v>500</v>
      </c>
      <c r="H2978" s="212">
        <v>2338</v>
      </c>
      <c r="I2978" s="212" t="s">
        <v>501</v>
      </c>
      <c r="J2978" s="212"/>
      <c r="K2978" s="212"/>
      <c r="L2978" s="212"/>
      <c r="M2978" s="212"/>
      <c r="N2978" s="212"/>
      <c r="O2978" s="212"/>
      <c r="P2978" s="212">
        <v>1086</v>
      </c>
      <c r="Q2978" s="212" t="s">
        <v>502</v>
      </c>
      <c r="R2978" s="212" t="s">
        <v>503</v>
      </c>
      <c r="S2978" s="212"/>
      <c r="T2978" s="212"/>
      <c r="U2978" s="212"/>
      <c r="V2978" s="212"/>
      <c r="W2978" s="212"/>
      <c r="X2978" s="212"/>
      <c r="Y2978" s="212">
        <v>1373</v>
      </c>
      <c r="Z2978" s="212" t="s">
        <v>386</v>
      </c>
      <c r="AA2978" s="212" t="s">
        <v>387</v>
      </c>
      <c r="AB2978" s="212">
        <v>22606.282999999999</v>
      </c>
      <c r="AC2978" s="212">
        <v>27802.023000000001</v>
      </c>
      <c r="AD2978" s="212">
        <v>0.5</v>
      </c>
      <c r="AE2978" s="212">
        <v>0.2</v>
      </c>
      <c r="AF2978" s="212">
        <v>0.7</v>
      </c>
      <c r="AG2978" s="212">
        <v>0</v>
      </c>
      <c r="AH2978" s="212">
        <v>15824.4</v>
      </c>
      <c r="AI2978" s="212">
        <v>19461.419999999998</v>
      </c>
      <c r="AJ2978" s="212">
        <v>1</v>
      </c>
      <c r="AK2978" s="212">
        <v>0.7</v>
      </c>
      <c r="AL2978" s="212">
        <v>0</v>
      </c>
      <c r="AM2978">
        <v>1</v>
      </c>
      <c r="AN2978" t="str">
        <f>VLOOKUP(H2978,'Base Art'!$A:$AJ,36,FALSE)</f>
        <v>DON SATUR S.R.L.</v>
      </c>
    </row>
    <row r="2979" spans="1:40" x14ac:dyDescent="0.25">
      <c r="A2979" s="212" t="s">
        <v>7819</v>
      </c>
      <c r="B2979" s="212">
        <v>1</v>
      </c>
      <c r="C2979" s="212" t="s">
        <v>7820</v>
      </c>
      <c r="D2979" s="212" t="s">
        <v>1785</v>
      </c>
      <c r="E2979" s="212">
        <v>24</v>
      </c>
      <c r="F2979" s="212" t="s">
        <v>1786</v>
      </c>
      <c r="G2979" s="212" t="s">
        <v>504</v>
      </c>
      <c r="H2979" s="212">
        <v>2339</v>
      </c>
      <c r="I2979" s="212" t="s">
        <v>505</v>
      </c>
      <c r="J2979" s="212"/>
      <c r="K2979" s="212"/>
      <c r="L2979" s="212"/>
      <c r="M2979" s="212"/>
      <c r="N2979" s="212"/>
      <c r="O2979" s="212"/>
      <c r="P2979" s="212">
        <v>1086</v>
      </c>
      <c r="Q2979" s="212" t="s">
        <v>502</v>
      </c>
      <c r="R2979" s="212" t="s">
        <v>503</v>
      </c>
      <c r="S2979" s="212"/>
      <c r="T2979" s="212"/>
      <c r="U2979" s="212"/>
      <c r="V2979" s="212"/>
      <c r="W2979" s="212"/>
      <c r="X2979" s="212"/>
      <c r="Y2979" s="212">
        <v>1373</v>
      </c>
      <c r="Z2979" s="212" t="s">
        <v>386</v>
      </c>
      <c r="AA2979" s="212" t="s">
        <v>387</v>
      </c>
      <c r="AB2979" s="212">
        <v>29731.998</v>
      </c>
      <c r="AC2979" s="212">
        <v>36472.716</v>
      </c>
      <c r="AD2979" s="212">
        <v>1.4333</v>
      </c>
      <c r="AE2979" s="212">
        <v>6.6699999999999995E-2</v>
      </c>
      <c r="AF2979" s="212">
        <v>1.5</v>
      </c>
      <c r="AG2979" s="212">
        <v>0</v>
      </c>
      <c r="AH2979" s="212">
        <v>44598</v>
      </c>
      <c r="AI2979" s="212">
        <v>54709.07</v>
      </c>
      <c r="AJ2979" s="212">
        <v>0</v>
      </c>
      <c r="AK2979" s="212">
        <v>0</v>
      </c>
      <c r="AL2979" s="212">
        <v>0</v>
      </c>
      <c r="AM2979">
        <v>1</v>
      </c>
      <c r="AN2979" t="str">
        <f>VLOOKUP(H2979,'Base Art'!$A:$AJ,36,FALSE)</f>
        <v>DON SATUR S.R.L.</v>
      </c>
    </row>
    <row r="2980" spans="1:40" x14ac:dyDescent="0.25">
      <c r="A2980" s="212" t="s">
        <v>7819</v>
      </c>
      <c r="B2980" s="212">
        <v>1</v>
      </c>
      <c r="C2980" s="212" t="s">
        <v>7820</v>
      </c>
      <c r="D2980" s="212" t="s">
        <v>1785</v>
      </c>
      <c r="E2980" s="212">
        <v>24</v>
      </c>
      <c r="F2980" s="212" t="s">
        <v>1786</v>
      </c>
      <c r="G2980" s="212" t="s">
        <v>518</v>
      </c>
      <c r="H2980" s="212">
        <v>3237</v>
      </c>
      <c r="I2980" s="212" t="s">
        <v>519</v>
      </c>
      <c r="J2980" s="212">
        <v>1477</v>
      </c>
      <c r="K2980" s="212" t="s">
        <v>512</v>
      </c>
      <c r="L2980" s="212" t="s">
        <v>513</v>
      </c>
      <c r="M2980" s="212"/>
      <c r="N2980" s="212"/>
      <c r="O2980" s="212"/>
      <c r="P2980" s="212">
        <v>1093</v>
      </c>
      <c r="Q2980" s="212" t="s">
        <v>520</v>
      </c>
      <c r="R2980" s="212" t="s">
        <v>521</v>
      </c>
      <c r="S2980" s="212"/>
      <c r="T2980" s="212"/>
      <c r="U2980" s="212"/>
      <c r="V2980" s="212"/>
      <c r="W2980" s="212"/>
      <c r="X2980" s="212"/>
      <c r="Y2980" s="212">
        <v>1373</v>
      </c>
      <c r="Z2980" s="212" t="s">
        <v>386</v>
      </c>
      <c r="AA2980" s="212" t="s">
        <v>387</v>
      </c>
      <c r="AB2980" s="212">
        <v>100491.77</v>
      </c>
      <c r="AC2980" s="212">
        <v>121595.03599999999</v>
      </c>
      <c r="AD2980" s="212">
        <v>0.5</v>
      </c>
      <c r="AE2980" s="212">
        <v>0</v>
      </c>
      <c r="AF2980" s="212">
        <v>0.5</v>
      </c>
      <c r="AG2980" s="212">
        <v>0</v>
      </c>
      <c r="AH2980" s="212">
        <v>50245.89</v>
      </c>
      <c r="AI2980" s="212">
        <v>60797.52</v>
      </c>
      <c r="AJ2980" s="212">
        <v>0</v>
      </c>
      <c r="AK2980" s="212">
        <v>0</v>
      </c>
      <c r="AL2980" s="212">
        <v>0</v>
      </c>
      <c r="AM2980">
        <v>1</v>
      </c>
      <c r="AN2980" t="str">
        <f>VLOOKUP(H2980,'Base Art'!$A:$AJ,36,FALSE)</f>
        <v>ESTABLECIM. MODELO LAS COLONIAS S.A</v>
      </c>
    </row>
    <row r="2981" spans="1:40" x14ac:dyDescent="0.25">
      <c r="A2981" s="212" t="s">
        <v>7819</v>
      </c>
      <c r="B2981" s="212">
        <v>1</v>
      </c>
      <c r="C2981" s="212" t="s">
        <v>7820</v>
      </c>
      <c r="D2981" s="212" t="s">
        <v>1785</v>
      </c>
      <c r="E2981" s="212">
        <v>24</v>
      </c>
      <c r="F2981" s="212" t="s">
        <v>1786</v>
      </c>
      <c r="G2981" s="212" t="s">
        <v>522</v>
      </c>
      <c r="H2981" s="212">
        <v>3238</v>
      </c>
      <c r="I2981" s="212" t="s">
        <v>523</v>
      </c>
      <c r="J2981" s="212">
        <v>1477</v>
      </c>
      <c r="K2981" s="212" t="s">
        <v>512</v>
      </c>
      <c r="L2981" s="212" t="s">
        <v>513</v>
      </c>
      <c r="M2981" s="212"/>
      <c r="N2981" s="212"/>
      <c r="O2981" s="212"/>
      <c r="P2981" s="212">
        <v>1093</v>
      </c>
      <c r="Q2981" s="212" t="s">
        <v>520</v>
      </c>
      <c r="R2981" s="212" t="s">
        <v>521</v>
      </c>
      <c r="S2981" s="212"/>
      <c r="T2981" s="212"/>
      <c r="U2981" s="212"/>
      <c r="V2981" s="212"/>
      <c r="W2981" s="212"/>
      <c r="X2981" s="212"/>
      <c r="Y2981" s="212">
        <v>1373</v>
      </c>
      <c r="Z2981" s="212" t="s">
        <v>386</v>
      </c>
      <c r="AA2981" s="212" t="s">
        <v>387</v>
      </c>
      <c r="AB2981" s="212">
        <v>100527.16800000001</v>
      </c>
      <c r="AC2981" s="212">
        <v>121637.86900000001</v>
      </c>
      <c r="AD2981" s="212">
        <v>0.75</v>
      </c>
      <c r="AE2981" s="212">
        <v>0</v>
      </c>
      <c r="AF2981" s="212">
        <v>0.75</v>
      </c>
      <c r="AG2981" s="212">
        <v>0</v>
      </c>
      <c r="AH2981" s="212">
        <v>75395.38</v>
      </c>
      <c r="AI2981" s="212">
        <v>91228.4</v>
      </c>
      <c r="AJ2981" s="212">
        <v>0</v>
      </c>
      <c r="AK2981" s="212">
        <v>0</v>
      </c>
      <c r="AL2981" s="212">
        <v>0</v>
      </c>
      <c r="AM2981">
        <v>1</v>
      </c>
      <c r="AN2981" t="str">
        <f>VLOOKUP(H2981,'Base Art'!$A:$AJ,36,FALSE)</f>
        <v>ESTABLECIM. MODELO LAS COLONIAS S.A</v>
      </c>
    </row>
    <row r="2982" spans="1:40" x14ac:dyDescent="0.25">
      <c r="A2982" s="212" t="s">
        <v>7819</v>
      </c>
      <c r="B2982" s="212">
        <v>1</v>
      </c>
      <c r="C2982" s="212" t="s">
        <v>7820</v>
      </c>
      <c r="D2982" s="212" t="s">
        <v>1785</v>
      </c>
      <c r="E2982" s="212">
        <v>24</v>
      </c>
      <c r="F2982" s="212" t="s">
        <v>1786</v>
      </c>
      <c r="G2982" s="212" t="s">
        <v>524</v>
      </c>
      <c r="H2982" s="212">
        <v>3239</v>
      </c>
      <c r="I2982" s="212" t="s">
        <v>525</v>
      </c>
      <c r="J2982" s="212">
        <v>1477</v>
      </c>
      <c r="K2982" s="212" t="s">
        <v>512</v>
      </c>
      <c r="L2982" s="212" t="s">
        <v>513</v>
      </c>
      <c r="M2982" s="212"/>
      <c r="N2982" s="212"/>
      <c r="O2982" s="212"/>
      <c r="P2982" s="212">
        <v>1093</v>
      </c>
      <c r="Q2982" s="212" t="s">
        <v>520</v>
      </c>
      <c r="R2982" s="212" t="s">
        <v>521</v>
      </c>
      <c r="S2982" s="212"/>
      <c r="T2982" s="212"/>
      <c r="U2982" s="212"/>
      <c r="V2982" s="212"/>
      <c r="W2982" s="212"/>
      <c r="X2982" s="212"/>
      <c r="Y2982" s="212">
        <v>1373</v>
      </c>
      <c r="Z2982" s="212" t="s">
        <v>386</v>
      </c>
      <c r="AA2982" s="212" t="s">
        <v>387</v>
      </c>
      <c r="AB2982" s="212">
        <v>101022.73299999999</v>
      </c>
      <c r="AC2982" s="212">
        <v>122237.504</v>
      </c>
      <c r="AD2982" s="212">
        <v>8.3299999999999999E-2</v>
      </c>
      <c r="AE2982" s="212">
        <v>0</v>
      </c>
      <c r="AF2982" s="212">
        <v>8.3299999999999999E-2</v>
      </c>
      <c r="AG2982" s="212">
        <v>0</v>
      </c>
      <c r="AH2982" s="212">
        <v>8418.56</v>
      </c>
      <c r="AI2982" s="212">
        <v>10186.459999999999</v>
      </c>
      <c r="AJ2982" s="212">
        <v>0</v>
      </c>
      <c r="AK2982" s="212">
        <v>0</v>
      </c>
      <c r="AL2982" s="212">
        <v>0</v>
      </c>
      <c r="AM2982">
        <v>1</v>
      </c>
      <c r="AN2982" t="str">
        <f>VLOOKUP(H2982,'Base Art'!$A:$AJ,36,FALSE)</f>
        <v>ESTABLECIM. MODELO LAS COLONIAS S.A</v>
      </c>
    </row>
    <row r="2983" spans="1:40" x14ac:dyDescent="0.25">
      <c r="A2983" s="212" t="s">
        <v>7819</v>
      </c>
      <c r="B2983" s="212">
        <v>1</v>
      </c>
      <c r="C2983" s="212" t="s">
        <v>7820</v>
      </c>
      <c r="D2983" s="212" t="s">
        <v>1785</v>
      </c>
      <c r="E2983" s="212">
        <v>24</v>
      </c>
      <c r="F2983" s="212" t="s">
        <v>1786</v>
      </c>
      <c r="G2983" s="212" t="s">
        <v>534</v>
      </c>
      <c r="H2983" s="212">
        <v>3536</v>
      </c>
      <c r="I2983" s="212" t="s">
        <v>535</v>
      </c>
      <c r="J2983" s="212">
        <v>1422</v>
      </c>
      <c r="K2983" s="212" t="s">
        <v>382</v>
      </c>
      <c r="L2983" s="212" t="s">
        <v>383</v>
      </c>
      <c r="M2983" s="212"/>
      <c r="N2983" s="212"/>
      <c r="O2983" s="212"/>
      <c r="P2983" s="212"/>
      <c r="Q2983" s="212"/>
      <c r="R2983" s="212"/>
      <c r="S2983" s="212"/>
      <c r="T2983" s="212"/>
      <c r="U2983" s="212"/>
      <c r="V2983" s="212"/>
      <c r="W2983" s="212"/>
      <c r="X2983" s="212"/>
      <c r="Y2983" s="212">
        <v>1373</v>
      </c>
      <c r="Z2983" s="212" t="s">
        <v>386</v>
      </c>
      <c r="AA2983" s="212" t="s">
        <v>387</v>
      </c>
      <c r="AB2983" s="212">
        <v>26519.473999999998</v>
      </c>
      <c r="AC2983" s="212">
        <v>32313.487000000001</v>
      </c>
      <c r="AD2983" s="212">
        <v>0.19439999999999999</v>
      </c>
      <c r="AE2983" s="212">
        <v>2.7799999999999998E-2</v>
      </c>
      <c r="AF2983" s="212">
        <v>0.22220000000000001</v>
      </c>
      <c r="AG2983" s="212">
        <v>0</v>
      </c>
      <c r="AH2983" s="212">
        <v>5893.22</v>
      </c>
      <c r="AI2983" s="212">
        <v>7180.77</v>
      </c>
      <c r="AJ2983" s="212">
        <v>0</v>
      </c>
      <c r="AK2983" s="212">
        <v>0</v>
      </c>
      <c r="AL2983" s="212">
        <v>0</v>
      </c>
      <c r="AM2983">
        <v>1</v>
      </c>
      <c r="AN2983" t="str">
        <f>VLOOKUP(H2983,'Base Art'!$A:$AJ,36,FALSE)</f>
        <v>ARCOR S.A.I.C.</v>
      </c>
    </row>
    <row r="2984" spans="1:40" x14ac:dyDescent="0.25">
      <c r="A2984" s="212" t="s">
        <v>7819</v>
      </c>
      <c r="B2984" s="212">
        <v>1</v>
      </c>
      <c r="C2984" s="212" t="s">
        <v>7820</v>
      </c>
      <c r="D2984" s="212" t="s">
        <v>1785</v>
      </c>
      <c r="E2984" s="212">
        <v>24</v>
      </c>
      <c r="F2984" s="212" t="s">
        <v>1786</v>
      </c>
      <c r="G2984" s="212" t="s">
        <v>536</v>
      </c>
      <c r="H2984" s="212">
        <v>3537</v>
      </c>
      <c r="I2984" s="212" t="s">
        <v>537</v>
      </c>
      <c r="J2984" s="212">
        <v>1422</v>
      </c>
      <c r="K2984" s="212" t="s">
        <v>382</v>
      </c>
      <c r="L2984" s="212" t="s">
        <v>383</v>
      </c>
      <c r="M2984" s="212"/>
      <c r="N2984" s="212"/>
      <c r="O2984" s="212"/>
      <c r="P2984" s="212">
        <v>1167</v>
      </c>
      <c r="Q2984" s="212" t="s">
        <v>538</v>
      </c>
      <c r="R2984" s="212" t="s">
        <v>539</v>
      </c>
      <c r="S2984" s="212"/>
      <c r="T2984" s="212"/>
      <c r="U2984" s="212"/>
      <c r="V2984" s="212"/>
      <c r="W2984" s="212"/>
      <c r="X2984" s="212"/>
      <c r="Y2984" s="212">
        <v>1373</v>
      </c>
      <c r="Z2984" s="212" t="s">
        <v>386</v>
      </c>
      <c r="AA2984" s="212" t="s">
        <v>387</v>
      </c>
      <c r="AB2984" s="212">
        <v>30732.85</v>
      </c>
      <c r="AC2984" s="212">
        <v>37186.745999999999</v>
      </c>
      <c r="AD2984" s="212">
        <v>5.5599999999999997E-2</v>
      </c>
      <c r="AE2984" s="212">
        <v>0</v>
      </c>
      <c r="AF2984" s="212">
        <v>5.5599999999999997E-2</v>
      </c>
      <c r="AG2984" s="212">
        <v>0</v>
      </c>
      <c r="AH2984" s="212">
        <v>1707.38</v>
      </c>
      <c r="AI2984" s="212">
        <v>2065.9299999999998</v>
      </c>
      <c r="AJ2984" s="212">
        <v>0</v>
      </c>
      <c r="AK2984" s="212">
        <v>0</v>
      </c>
      <c r="AL2984" s="212">
        <v>0</v>
      </c>
      <c r="AM2984">
        <v>1</v>
      </c>
      <c r="AN2984" t="str">
        <f>VLOOKUP(H2984,'Base Art'!$A:$AJ,36,FALSE)</f>
        <v>ARCOR S.A.I.C.</v>
      </c>
    </row>
    <row r="2985" spans="1:40" x14ac:dyDescent="0.25">
      <c r="A2985" s="212" t="s">
        <v>7819</v>
      </c>
      <c r="B2985" s="212">
        <v>1</v>
      </c>
      <c r="C2985" s="212" t="s">
        <v>7820</v>
      </c>
      <c r="D2985" s="212" t="s">
        <v>1785</v>
      </c>
      <c r="E2985" s="212">
        <v>24</v>
      </c>
      <c r="F2985" s="212" t="s">
        <v>1786</v>
      </c>
      <c r="G2985" s="212" t="s">
        <v>1691</v>
      </c>
      <c r="H2985" s="212">
        <v>3620</v>
      </c>
      <c r="I2985" s="212" t="s">
        <v>1692</v>
      </c>
      <c r="J2985" s="212">
        <v>1187</v>
      </c>
      <c r="K2985" s="212" t="s">
        <v>1645</v>
      </c>
      <c r="L2985" s="212" t="s">
        <v>1646</v>
      </c>
      <c r="M2985" s="212"/>
      <c r="N2985" s="212"/>
      <c r="O2985" s="212"/>
      <c r="P2985" s="212"/>
      <c r="Q2985" s="212"/>
      <c r="R2985" s="212"/>
      <c r="S2985" s="212"/>
      <c r="T2985" s="212"/>
      <c r="U2985" s="212"/>
      <c r="V2985" s="212"/>
      <c r="W2985" s="212"/>
      <c r="X2985" s="212"/>
      <c r="Y2985" s="212">
        <v>1374</v>
      </c>
      <c r="Z2985" s="212" t="s">
        <v>336</v>
      </c>
      <c r="AA2985" s="212" t="s">
        <v>337</v>
      </c>
      <c r="AB2985" s="212">
        <v>69835.289999999994</v>
      </c>
      <c r="AC2985" s="212">
        <v>86595.767000000007</v>
      </c>
      <c r="AD2985" s="212">
        <v>0.16669999999999999</v>
      </c>
      <c r="AE2985" s="212">
        <v>0</v>
      </c>
      <c r="AF2985" s="212">
        <v>0.16669999999999999</v>
      </c>
      <c r="AG2985" s="212">
        <v>0</v>
      </c>
      <c r="AH2985" s="212">
        <v>11639.22</v>
      </c>
      <c r="AI2985" s="212">
        <v>14432.63</v>
      </c>
      <c r="AJ2985" s="212">
        <v>0</v>
      </c>
      <c r="AK2985" s="212">
        <v>0</v>
      </c>
      <c r="AL2985" s="212">
        <v>0</v>
      </c>
      <c r="AM2985">
        <v>1</v>
      </c>
      <c r="AN2985" t="str">
        <f>VLOOKUP(H2985,'Base Art'!$A:$AJ,36,FALSE)</f>
        <v>MONDELEZ ARGENTINA S.A.</v>
      </c>
    </row>
    <row r="2986" spans="1:40" x14ac:dyDescent="0.25">
      <c r="A2986" s="212" t="s">
        <v>7819</v>
      </c>
      <c r="B2986" s="212">
        <v>1</v>
      </c>
      <c r="C2986" s="212" t="s">
        <v>7820</v>
      </c>
      <c r="D2986" s="212" t="s">
        <v>1785</v>
      </c>
      <c r="E2986" s="212">
        <v>24</v>
      </c>
      <c r="F2986" s="212" t="s">
        <v>1786</v>
      </c>
      <c r="G2986" s="212" t="s">
        <v>1707</v>
      </c>
      <c r="H2986" s="212">
        <v>3626</v>
      </c>
      <c r="I2986" s="212" t="s">
        <v>1708</v>
      </c>
      <c r="J2986" s="212">
        <v>1187</v>
      </c>
      <c r="K2986" s="212" t="s">
        <v>1645</v>
      </c>
      <c r="L2986" s="212" t="s">
        <v>1646</v>
      </c>
      <c r="M2986" s="212"/>
      <c r="N2986" s="212"/>
      <c r="O2986" s="212"/>
      <c r="P2986" s="212"/>
      <c r="Q2986" s="212"/>
      <c r="R2986" s="212"/>
      <c r="S2986" s="212"/>
      <c r="T2986" s="212"/>
      <c r="U2986" s="212"/>
      <c r="V2986" s="212"/>
      <c r="W2986" s="212"/>
      <c r="X2986" s="212"/>
      <c r="Y2986" s="212">
        <v>1374</v>
      </c>
      <c r="Z2986" s="212" t="s">
        <v>336</v>
      </c>
      <c r="AA2986" s="212" t="s">
        <v>337</v>
      </c>
      <c r="AB2986" s="212">
        <v>69835.289999999994</v>
      </c>
      <c r="AC2986" s="212">
        <v>86595.767000000007</v>
      </c>
      <c r="AD2986" s="212">
        <v>0.16669999999999999</v>
      </c>
      <c r="AE2986" s="212">
        <v>0</v>
      </c>
      <c r="AF2986" s="212">
        <v>0.16669999999999999</v>
      </c>
      <c r="AG2986" s="212">
        <v>0</v>
      </c>
      <c r="AH2986" s="212">
        <v>11639.22</v>
      </c>
      <c r="AI2986" s="212">
        <v>14432.63</v>
      </c>
      <c r="AJ2986" s="212">
        <v>0</v>
      </c>
      <c r="AK2986" s="212">
        <v>0</v>
      </c>
      <c r="AL2986" s="212">
        <v>0</v>
      </c>
      <c r="AM2986">
        <v>1</v>
      </c>
      <c r="AN2986" t="str">
        <f>VLOOKUP(H2986,'Base Art'!$A:$AJ,36,FALSE)</f>
        <v>MONDELEZ ARGENTINA S.A.</v>
      </c>
    </row>
    <row r="2987" spans="1:40" x14ac:dyDescent="0.25">
      <c r="A2987" s="212" t="s">
        <v>7819</v>
      </c>
      <c r="B2987" s="212">
        <v>1</v>
      </c>
      <c r="C2987" s="212" t="s">
        <v>7820</v>
      </c>
      <c r="D2987" s="212" t="s">
        <v>1785</v>
      </c>
      <c r="E2987" s="212">
        <v>24</v>
      </c>
      <c r="F2987" s="212" t="s">
        <v>1786</v>
      </c>
      <c r="G2987" s="212" t="s">
        <v>1693</v>
      </c>
      <c r="H2987" s="212">
        <v>3658</v>
      </c>
      <c r="I2987" s="212" t="s">
        <v>1694</v>
      </c>
      <c r="J2987" s="212">
        <v>1187</v>
      </c>
      <c r="K2987" s="212" t="s">
        <v>1645</v>
      </c>
      <c r="L2987" s="212" t="s">
        <v>1646</v>
      </c>
      <c r="M2987" s="212"/>
      <c r="N2987" s="212"/>
      <c r="O2987" s="212"/>
      <c r="P2987" s="212"/>
      <c r="Q2987" s="212"/>
      <c r="R2987" s="212"/>
      <c r="S2987" s="212"/>
      <c r="T2987" s="212"/>
      <c r="U2987" s="212"/>
      <c r="V2987" s="212"/>
      <c r="W2987" s="212"/>
      <c r="X2987" s="212"/>
      <c r="Y2987" s="212">
        <v>1374</v>
      </c>
      <c r="Z2987" s="212" t="s">
        <v>336</v>
      </c>
      <c r="AA2987" s="212" t="s">
        <v>337</v>
      </c>
      <c r="AB2987" s="212">
        <v>69835.289999999994</v>
      </c>
      <c r="AC2987" s="212">
        <v>86595.767000000007</v>
      </c>
      <c r="AD2987" s="212">
        <v>8.3299999999999999E-2</v>
      </c>
      <c r="AE2987" s="212">
        <v>0</v>
      </c>
      <c r="AF2987" s="212">
        <v>8.3299999999999999E-2</v>
      </c>
      <c r="AG2987" s="212">
        <v>0</v>
      </c>
      <c r="AH2987" s="212">
        <v>5819.61</v>
      </c>
      <c r="AI2987" s="212">
        <v>7216.31</v>
      </c>
      <c r="AJ2987" s="212">
        <v>0</v>
      </c>
      <c r="AK2987" s="212">
        <v>0</v>
      </c>
      <c r="AL2987" s="212">
        <v>0</v>
      </c>
      <c r="AM2987">
        <v>1</v>
      </c>
      <c r="AN2987" t="str">
        <f>VLOOKUP(H2987,'Base Art'!$A:$AJ,36,FALSE)</f>
        <v>MONDELEZ ARGENTINA S.A.</v>
      </c>
    </row>
    <row r="2988" spans="1:40" x14ac:dyDescent="0.25">
      <c r="A2988" s="212" t="s">
        <v>7819</v>
      </c>
      <c r="B2988" s="212">
        <v>1</v>
      </c>
      <c r="C2988" s="212" t="s">
        <v>7820</v>
      </c>
      <c r="D2988" s="212" t="s">
        <v>1785</v>
      </c>
      <c r="E2988" s="212">
        <v>24</v>
      </c>
      <c r="F2988" s="212" t="s">
        <v>1786</v>
      </c>
      <c r="G2988" s="212" t="s">
        <v>546</v>
      </c>
      <c r="H2988" s="212">
        <v>4117</v>
      </c>
      <c r="I2988" s="212" t="s">
        <v>547</v>
      </c>
      <c r="J2988" s="212">
        <v>1019</v>
      </c>
      <c r="K2988" s="212" t="s">
        <v>266</v>
      </c>
      <c r="L2988" s="212" t="s">
        <v>297</v>
      </c>
      <c r="M2988" s="212"/>
      <c r="N2988" s="212"/>
      <c r="O2988" s="212"/>
      <c r="P2988" s="212">
        <v>1020</v>
      </c>
      <c r="Q2988" s="212" t="s">
        <v>298</v>
      </c>
      <c r="R2988" s="212" t="s">
        <v>299</v>
      </c>
      <c r="S2988" s="212"/>
      <c r="T2988" s="212"/>
      <c r="U2988" s="212"/>
      <c r="V2988" s="212"/>
      <c r="W2988" s="212"/>
      <c r="X2988" s="212"/>
      <c r="Y2988" s="212">
        <v>1402</v>
      </c>
      <c r="Z2988" s="212" t="s">
        <v>300</v>
      </c>
      <c r="AA2988" s="212" t="s">
        <v>301</v>
      </c>
      <c r="AB2988" s="212">
        <v>184792.96400000001</v>
      </c>
      <c r="AC2988" s="212">
        <v>226371.38500000001</v>
      </c>
      <c r="AD2988" s="212">
        <v>0.16669999999999999</v>
      </c>
      <c r="AE2988" s="212">
        <v>0</v>
      </c>
      <c r="AF2988" s="212">
        <v>0.16669999999999999</v>
      </c>
      <c r="AG2988" s="212">
        <v>0</v>
      </c>
      <c r="AH2988" s="212">
        <v>30798.83</v>
      </c>
      <c r="AI2988" s="212">
        <v>37728.559999999998</v>
      </c>
      <c r="AJ2988" s="212">
        <v>1</v>
      </c>
      <c r="AK2988" s="212">
        <v>0.17</v>
      </c>
      <c r="AL2988" s="212">
        <v>0</v>
      </c>
      <c r="AM2988">
        <v>1</v>
      </c>
      <c r="AN2988" t="str">
        <f>VLOOKUP(H2988,'Base Art'!$A:$AJ,36,FALSE)</f>
        <v>ENERGIZER ARGENTINA S.A.</v>
      </c>
    </row>
    <row r="2989" spans="1:40" x14ac:dyDescent="0.25">
      <c r="A2989" s="212" t="s">
        <v>7819</v>
      </c>
      <c r="B2989" s="212">
        <v>1</v>
      </c>
      <c r="C2989" s="212" t="s">
        <v>7820</v>
      </c>
      <c r="D2989" s="212" t="s">
        <v>1785</v>
      </c>
      <c r="E2989" s="212">
        <v>24</v>
      </c>
      <c r="F2989" s="212" t="s">
        <v>1786</v>
      </c>
      <c r="G2989" s="212" t="s">
        <v>548</v>
      </c>
      <c r="H2989" s="212">
        <v>4118</v>
      </c>
      <c r="I2989" s="212" t="s">
        <v>549</v>
      </c>
      <c r="J2989" s="212">
        <v>1019</v>
      </c>
      <c r="K2989" s="212" t="s">
        <v>266</v>
      </c>
      <c r="L2989" s="212" t="s">
        <v>297</v>
      </c>
      <c r="M2989" s="212"/>
      <c r="N2989" s="212"/>
      <c r="O2989" s="212"/>
      <c r="P2989" s="212">
        <v>1020</v>
      </c>
      <c r="Q2989" s="212" t="s">
        <v>298</v>
      </c>
      <c r="R2989" s="212" t="s">
        <v>299</v>
      </c>
      <c r="S2989" s="212"/>
      <c r="T2989" s="212"/>
      <c r="U2989" s="212"/>
      <c r="V2989" s="212"/>
      <c r="W2989" s="212"/>
      <c r="X2989" s="212"/>
      <c r="Y2989" s="212">
        <v>1402</v>
      </c>
      <c r="Z2989" s="212" t="s">
        <v>300</v>
      </c>
      <c r="AA2989" s="212" t="s">
        <v>301</v>
      </c>
      <c r="AB2989" s="212">
        <v>184792.96400000001</v>
      </c>
      <c r="AC2989" s="212">
        <v>226371.38500000001</v>
      </c>
      <c r="AD2989" s="212">
        <v>0.16669999999999999</v>
      </c>
      <c r="AE2989" s="212">
        <v>0</v>
      </c>
      <c r="AF2989" s="212">
        <v>0.16669999999999999</v>
      </c>
      <c r="AG2989" s="212">
        <v>0</v>
      </c>
      <c r="AH2989" s="212">
        <v>30798.83</v>
      </c>
      <c r="AI2989" s="212">
        <v>37728.559999999998</v>
      </c>
      <c r="AJ2989" s="212">
        <v>0</v>
      </c>
      <c r="AK2989" s="212">
        <v>0</v>
      </c>
      <c r="AL2989" s="212">
        <v>0</v>
      </c>
      <c r="AM2989">
        <v>1</v>
      </c>
      <c r="AN2989" t="str">
        <f>VLOOKUP(H2989,'Base Art'!$A:$AJ,36,FALSE)</f>
        <v>ENERGIZER ARGENTINA S.A.</v>
      </c>
    </row>
    <row r="2990" spans="1:40" x14ac:dyDescent="0.25">
      <c r="A2990" s="212" t="s">
        <v>7819</v>
      </c>
      <c r="B2990" s="212">
        <v>1</v>
      </c>
      <c r="C2990" s="212" t="s">
        <v>7820</v>
      </c>
      <c r="D2990" s="212" t="s">
        <v>1785</v>
      </c>
      <c r="E2990" s="212">
        <v>24</v>
      </c>
      <c r="F2990" s="212" t="s">
        <v>1786</v>
      </c>
      <c r="G2990" s="212" t="s">
        <v>556</v>
      </c>
      <c r="H2990" s="212">
        <v>4175</v>
      </c>
      <c r="I2990" s="212" t="s">
        <v>557</v>
      </c>
      <c r="J2990" s="212">
        <v>1416</v>
      </c>
      <c r="K2990" s="212" t="s">
        <v>552</v>
      </c>
      <c r="L2990" s="212" t="s">
        <v>553</v>
      </c>
      <c r="M2990" s="212"/>
      <c r="N2990" s="212"/>
      <c r="O2990" s="212"/>
      <c r="P2990" s="212">
        <v>1070</v>
      </c>
      <c r="Q2990" s="212" t="s">
        <v>554</v>
      </c>
      <c r="R2990" s="212" t="s">
        <v>555</v>
      </c>
      <c r="S2990" s="212"/>
      <c r="T2990" s="212"/>
      <c r="U2990" s="212"/>
      <c r="V2990" s="212"/>
      <c r="W2990" s="212"/>
      <c r="X2990" s="212"/>
      <c r="Y2990" s="212">
        <v>1372</v>
      </c>
      <c r="Z2990" s="212" t="s">
        <v>346</v>
      </c>
      <c r="AA2990" s="212" t="s">
        <v>347</v>
      </c>
      <c r="AB2990" s="212">
        <v>104931.132</v>
      </c>
      <c r="AC2990" s="212">
        <v>126966.667</v>
      </c>
      <c r="AD2990" s="212">
        <v>0.125</v>
      </c>
      <c r="AE2990" s="212">
        <v>0</v>
      </c>
      <c r="AF2990" s="212">
        <v>0.125</v>
      </c>
      <c r="AG2990" s="212">
        <v>0</v>
      </c>
      <c r="AH2990" s="212">
        <v>13116.39</v>
      </c>
      <c r="AI2990" s="212">
        <v>15870.83</v>
      </c>
      <c r="AJ2990" s="212">
        <v>1</v>
      </c>
      <c r="AK2990" s="212">
        <v>0.13</v>
      </c>
      <c r="AL2990" s="212">
        <v>0</v>
      </c>
      <c r="AM2990">
        <v>1</v>
      </c>
      <c r="AN2990" t="str">
        <f>VLOOKUP(H2990,'Base Art'!$A:$AJ,36,FALSE)</f>
        <v>ARCOR S.A.I.C.</v>
      </c>
    </row>
    <row r="2991" spans="1:40" x14ac:dyDescent="0.25">
      <c r="A2991" s="212" t="s">
        <v>7819</v>
      </c>
      <c r="B2991" s="212">
        <v>1</v>
      </c>
      <c r="C2991" s="212" t="s">
        <v>7820</v>
      </c>
      <c r="D2991" s="212" t="s">
        <v>1785</v>
      </c>
      <c r="E2991" s="212">
        <v>24</v>
      </c>
      <c r="F2991" s="212" t="s">
        <v>1786</v>
      </c>
      <c r="G2991" s="212" t="s">
        <v>558</v>
      </c>
      <c r="H2991" s="212">
        <v>4176</v>
      </c>
      <c r="I2991" s="212" t="s">
        <v>559</v>
      </c>
      <c r="J2991" s="212">
        <v>1416</v>
      </c>
      <c r="K2991" s="212" t="s">
        <v>552</v>
      </c>
      <c r="L2991" s="212" t="s">
        <v>553</v>
      </c>
      <c r="M2991" s="212"/>
      <c r="N2991" s="212"/>
      <c r="O2991" s="212"/>
      <c r="P2991" s="212">
        <v>1070</v>
      </c>
      <c r="Q2991" s="212" t="s">
        <v>554</v>
      </c>
      <c r="R2991" s="212" t="s">
        <v>555</v>
      </c>
      <c r="S2991" s="212"/>
      <c r="T2991" s="212"/>
      <c r="U2991" s="212"/>
      <c r="V2991" s="212"/>
      <c r="W2991" s="212"/>
      <c r="X2991" s="212"/>
      <c r="Y2991" s="212">
        <v>1372</v>
      </c>
      <c r="Z2991" s="212" t="s">
        <v>346</v>
      </c>
      <c r="AA2991" s="212" t="s">
        <v>347</v>
      </c>
      <c r="AB2991" s="212">
        <v>120461.73</v>
      </c>
      <c r="AC2991" s="212">
        <v>147565.62599999999</v>
      </c>
      <c r="AD2991" s="212">
        <v>0.125</v>
      </c>
      <c r="AE2991" s="212">
        <v>0</v>
      </c>
      <c r="AF2991" s="212">
        <v>0.125</v>
      </c>
      <c r="AG2991" s="212">
        <v>0</v>
      </c>
      <c r="AH2991" s="212">
        <v>15057.72</v>
      </c>
      <c r="AI2991" s="212">
        <v>18445.7</v>
      </c>
      <c r="AJ2991" s="212">
        <v>1</v>
      </c>
      <c r="AK2991" s="212">
        <v>0.13</v>
      </c>
      <c r="AL2991" s="212">
        <v>0</v>
      </c>
      <c r="AM2991">
        <v>1</v>
      </c>
      <c r="AN2991" t="str">
        <f>VLOOKUP(H2991,'Base Art'!$A:$AJ,36,FALSE)</f>
        <v>ARCOR S.A.I.C.</v>
      </c>
    </row>
    <row r="2992" spans="1:40" x14ac:dyDescent="0.25">
      <c r="A2992" s="212" t="s">
        <v>7819</v>
      </c>
      <c r="B2992" s="212">
        <v>1</v>
      </c>
      <c r="C2992" s="212" t="s">
        <v>7820</v>
      </c>
      <c r="D2992" s="212" t="s">
        <v>1785</v>
      </c>
      <c r="E2992" s="212">
        <v>24</v>
      </c>
      <c r="F2992" s="212" t="s">
        <v>1786</v>
      </c>
      <c r="G2992" s="212" t="s">
        <v>560</v>
      </c>
      <c r="H2992" s="212">
        <v>4386</v>
      </c>
      <c r="I2992" s="212" t="s">
        <v>561</v>
      </c>
      <c r="J2992" s="212">
        <v>1015</v>
      </c>
      <c r="K2992" s="212" t="s">
        <v>562</v>
      </c>
      <c r="L2992" s="212" t="s">
        <v>563</v>
      </c>
      <c r="M2992" s="212"/>
      <c r="N2992" s="212"/>
      <c r="O2992" s="212"/>
      <c r="P2992" s="212">
        <v>1237</v>
      </c>
      <c r="Q2992" s="212" t="s">
        <v>564</v>
      </c>
      <c r="R2992" s="212" t="s">
        <v>565</v>
      </c>
      <c r="S2992" s="212"/>
      <c r="T2992" s="212"/>
      <c r="U2992" s="212"/>
      <c r="V2992" s="212"/>
      <c r="W2992" s="212"/>
      <c r="X2992" s="212"/>
      <c r="Y2992" s="212">
        <v>1374</v>
      </c>
      <c r="Z2992" s="212" t="s">
        <v>336</v>
      </c>
      <c r="AA2992" s="212" t="s">
        <v>337</v>
      </c>
      <c r="AB2992" s="212">
        <v>17190.759999999998</v>
      </c>
      <c r="AC2992" s="212">
        <v>20800.82</v>
      </c>
      <c r="AD2992" s="212">
        <v>1</v>
      </c>
      <c r="AE2992" s="212">
        <v>0</v>
      </c>
      <c r="AF2992" s="212">
        <v>1</v>
      </c>
      <c r="AG2992" s="212">
        <v>0</v>
      </c>
      <c r="AH2992" s="212">
        <v>17190.759999999998</v>
      </c>
      <c r="AI2992" s="212">
        <v>20800.82</v>
      </c>
      <c r="AJ2992" s="212">
        <v>0</v>
      </c>
      <c r="AK2992" s="212">
        <v>0</v>
      </c>
      <c r="AL2992" s="212">
        <v>0</v>
      </c>
      <c r="AM2992">
        <v>1</v>
      </c>
      <c r="AN2992" t="str">
        <f>VLOOKUP(H2992,'Base Art'!$A:$AJ,36,FALSE)</f>
        <v>EST. LAS MARIAS S.A.C.I.F.A.</v>
      </c>
    </row>
    <row r="2993" spans="1:40" x14ac:dyDescent="0.25">
      <c r="A2993" s="212" t="s">
        <v>7819</v>
      </c>
      <c r="B2993" s="212">
        <v>1</v>
      </c>
      <c r="C2993" s="212" t="s">
        <v>7820</v>
      </c>
      <c r="D2993" s="212" t="s">
        <v>1785</v>
      </c>
      <c r="E2993" s="212">
        <v>24</v>
      </c>
      <c r="F2993" s="212" t="s">
        <v>1786</v>
      </c>
      <c r="G2993" s="212" t="s">
        <v>986</v>
      </c>
      <c r="H2993" s="212">
        <v>4439</v>
      </c>
      <c r="I2993" s="212" t="s">
        <v>987</v>
      </c>
      <c r="J2993" s="212">
        <v>1414</v>
      </c>
      <c r="K2993" s="212" t="s">
        <v>372</v>
      </c>
      <c r="L2993" s="212" t="s">
        <v>373</v>
      </c>
      <c r="M2993" s="212"/>
      <c r="N2993" s="212"/>
      <c r="O2993" s="212"/>
      <c r="P2993" s="212"/>
      <c r="Q2993" s="212"/>
      <c r="R2993" s="212"/>
      <c r="S2993" s="212"/>
      <c r="T2993" s="212"/>
      <c r="U2993" s="212"/>
      <c r="V2993" s="212"/>
      <c r="W2993" s="212"/>
      <c r="X2993" s="212"/>
      <c r="Y2993" s="212">
        <v>1372</v>
      </c>
      <c r="Z2993" s="212" t="s">
        <v>346</v>
      </c>
      <c r="AA2993" s="212" t="s">
        <v>347</v>
      </c>
      <c r="AB2993" s="212">
        <v>258972.24</v>
      </c>
      <c r="AC2993" s="212">
        <v>313356.40999999997</v>
      </c>
      <c r="AD2993" s="212">
        <v>8.3299999999999999E-2</v>
      </c>
      <c r="AE2993" s="212">
        <v>0</v>
      </c>
      <c r="AF2993" s="212">
        <v>8.3299999999999999E-2</v>
      </c>
      <c r="AG2993" s="212">
        <v>0</v>
      </c>
      <c r="AH2993" s="212">
        <v>21581.02</v>
      </c>
      <c r="AI2993" s="212">
        <v>26113.03</v>
      </c>
      <c r="AJ2993" s="212">
        <v>0</v>
      </c>
      <c r="AK2993" s="212">
        <v>0</v>
      </c>
      <c r="AL2993" s="212">
        <v>0</v>
      </c>
      <c r="AM2993">
        <v>1</v>
      </c>
      <c r="AN2993" t="str">
        <f>VLOOKUP(H2993,'Base Art'!$A:$AJ,36,FALSE)</f>
        <v>ARCOR S.A.I.C.</v>
      </c>
    </row>
    <row r="2994" spans="1:40" x14ac:dyDescent="0.25">
      <c r="A2994" s="212" t="s">
        <v>7819</v>
      </c>
      <c r="B2994" s="212">
        <v>1</v>
      </c>
      <c r="C2994" s="212" t="s">
        <v>7820</v>
      </c>
      <c r="D2994" s="212" t="s">
        <v>1785</v>
      </c>
      <c r="E2994" s="212">
        <v>24</v>
      </c>
      <c r="F2994" s="212" t="s">
        <v>1786</v>
      </c>
      <c r="G2994" s="212" t="s">
        <v>1108</v>
      </c>
      <c r="H2994" s="212">
        <v>4577</v>
      </c>
      <c r="I2994" s="212" t="s">
        <v>1109</v>
      </c>
      <c r="J2994" s="212">
        <v>1008</v>
      </c>
      <c r="K2994" s="212" t="s">
        <v>588</v>
      </c>
      <c r="L2994" s="212" t="s">
        <v>589</v>
      </c>
      <c r="M2994" s="212"/>
      <c r="N2994" s="212"/>
      <c r="O2994" s="212"/>
      <c r="P2994" s="212">
        <v>1004</v>
      </c>
      <c r="Q2994" s="212" t="s">
        <v>352</v>
      </c>
      <c r="R2994" s="212" t="s">
        <v>353</v>
      </c>
      <c r="S2994" s="212"/>
      <c r="T2994" s="212"/>
      <c r="U2994" s="212"/>
      <c r="V2994" s="212"/>
      <c r="W2994" s="212"/>
      <c r="X2994" s="212"/>
      <c r="Y2994" s="212">
        <v>1369</v>
      </c>
      <c r="Z2994" s="212" t="s">
        <v>354</v>
      </c>
      <c r="AA2994" s="212" t="s">
        <v>355</v>
      </c>
      <c r="AB2994" s="212">
        <v>6844.4939999999997</v>
      </c>
      <c r="AC2994" s="212">
        <v>8487.1710000000003</v>
      </c>
      <c r="AD2994" s="212">
        <v>-1</v>
      </c>
      <c r="AE2994" s="212">
        <v>0</v>
      </c>
      <c r="AF2994" s="212">
        <v>-1</v>
      </c>
      <c r="AG2994" s="212">
        <v>0</v>
      </c>
      <c r="AH2994" s="212">
        <v>-6844.49</v>
      </c>
      <c r="AI2994" s="212">
        <v>-8487.17</v>
      </c>
      <c r="AJ2994" s="212">
        <v>1</v>
      </c>
      <c r="AK2994" s="212">
        <v>-1</v>
      </c>
      <c r="AL2994" s="212">
        <v>0</v>
      </c>
      <c r="AM2994">
        <v>1</v>
      </c>
      <c r="AN2994" t="str">
        <f>VLOOKUP(H2994,'Base Art'!$A:$AJ,36,FALSE)</f>
        <v>EST. LAS MARIAS S.A.C.I.F.A.</v>
      </c>
    </row>
    <row r="2995" spans="1:40" x14ac:dyDescent="0.25">
      <c r="A2995" s="212" t="s">
        <v>7819</v>
      </c>
      <c r="B2995" s="212">
        <v>1</v>
      </c>
      <c r="C2995" s="212" t="s">
        <v>7820</v>
      </c>
      <c r="D2995" s="212" t="s">
        <v>1785</v>
      </c>
      <c r="E2995" s="212">
        <v>24</v>
      </c>
      <c r="F2995" s="212" t="s">
        <v>1786</v>
      </c>
      <c r="G2995" s="212" t="s">
        <v>1695</v>
      </c>
      <c r="H2995" s="212">
        <v>4854</v>
      </c>
      <c r="I2995" s="212" t="s">
        <v>1696</v>
      </c>
      <c r="J2995" s="212">
        <v>1187</v>
      </c>
      <c r="K2995" s="212" t="s">
        <v>1645</v>
      </c>
      <c r="L2995" s="212" t="s">
        <v>1646</v>
      </c>
      <c r="M2995" s="212"/>
      <c r="N2995" s="212"/>
      <c r="O2995" s="212"/>
      <c r="P2995" s="212"/>
      <c r="Q2995" s="212"/>
      <c r="R2995" s="212"/>
      <c r="S2995" s="212"/>
      <c r="T2995" s="212"/>
      <c r="U2995" s="212"/>
      <c r="V2995" s="212"/>
      <c r="W2995" s="212"/>
      <c r="X2995" s="212"/>
      <c r="Y2995" s="212">
        <v>1374</v>
      </c>
      <c r="Z2995" s="212" t="s">
        <v>336</v>
      </c>
      <c r="AA2995" s="212" t="s">
        <v>337</v>
      </c>
      <c r="AB2995" s="212">
        <v>76953.490000000005</v>
      </c>
      <c r="AC2995" s="212">
        <v>93113.721000000005</v>
      </c>
      <c r="AD2995" s="212">
        <v>8.3299999999999999E-2</v>
      </c>
      <c r="AE2995" s="212">
        <v>0</v>
      </c>
      <c r="AF2995" s="212">
        <v>8.3299999999999999E-2</v>
      </c>
      <c r="AG2995" s="212">
        <v>0</v>
      </c>
      <c r="AH2995" s="212">
        <v>6412.79</v>
      </c>
      <c r="AI2995" s="212">
        <v>7759.48</v>
      </c>
      <c r="AJ2995" s="212">
        <v>0</v>
      </c>
      <c r="AK2995" s="212">
        <v>0</v>
      </c>
      <c r="AL2995" s="212">
        <v>0</v>
      </c>
      <c r="AM2995">
        <v>1</v>
      </c>
      <c r="AN2995" t="str">
        <f>VLOOKUP(H2995,'Base Art'!$A:$AJ,36,FALSE)</f>
        <v>MONDELEZ ARGENTINA S.A.</v>
      </c>
    </row>
    <row r="2996" spans="1:40" x14ac:dyDescent="0.25">
      <c r="A2996" s="212" t="s">
        <v>7819</v>
      </c>
      <c r="B2996" s="212">
        <v>1</v>
      </c>
      <c r="C2996" s="212" t="s">
        <v>7820</v>
      </c>
      <c r="D2996" s="212" t="s">
        <v>1785</v>
      </c>
      <c r="E2996" s="212">
        <v>24</v>
      </c>
      <c r="F2996" s="212" t="s">
        <v>1786</v>
      </c>
      <c r="G2996" s="212" t="s">
        <v>596</v>
      </c>
      <c r="H2996" s="212">
        <v>4940</v>
      </c>
      <c r="I2996" s="212" t="s">
        <v>597</v>
      </c>
      <c r="J2996" s="212"/>
      <c r="K2996" s="212"/>
      <c r="L2996" s="212"/>
      <c r="M2996" s="212"/>
      <c r="N2996" s="212"/>
      <c r="O2996" s="212"/>
      <c r="P2996" s="212">
        <v>1085</v>
      </c>
      <c r="Q2996" s="212" t="s">
        <v>598</v>
      </c>
      <c r="R2996" s="212" t="s">
        <v>599</v>
      </c>
      <c r="S2996" s="212"/>
      <c r="T2996" s="212"/>
      <c r="U2996" s="212"/>
      <c r="V2996" s="212"/>
      <c r="W2996" s="212"/>
      <c r="X2996" s="212"/>
      <c r="Y2996" s="212">
        <v>1373</v>
      </c>
      <c r="Z2996" s="212" t="s">
        <v>386</v>
      </c>
      <c r="AA2996" s="212" t="s">
        <v>387</v>
      </c>
      <c r="AB2996" s="212">
        <v>17798.491999999998</v>
      </c>
      <c r="AC2996" s="212">
        <v>21727.138999999999</v>
      </c>
      <c r="AD2996" s="212">
        <v>1.7</v>
      </c>
      <c r="AE2996" s="212">
        <v>0</v>
      </c>
      <c r="AF2996" s="212">
        <v>1.7</v>
      </c>
      <c r="AG2996" s="212">
        <v>0</v>
      </c>
      <c r="AH2996" s="212">
        <v>30257.439999999999</v>
      </c>
      <c r="AI2996" s="212">
        <v>36936.14</v>
      </c>
      <c r="AJ2996" s="212">
        <v>0</v>
      </c>
      <c r="AK2996" s="212">
        <v>0</v>
      </c>
      <c r="AL2996" s="212">
        <v>0</v>
      </c>
      <c r="AM2996">
        <v>1</v>
      </c>
      <c r="AN2996" t="str">
        <f>VLOOKUP(H2996,'Base Art'!$A:$AJ,36,FALSE)</f>
        <v>DON SATUR S.R.L.</v>
      </c>
    </row>
    <row r="2997" spans="1:40" x14ac:dyDescent="0.25">
      <c r="A2997" s="212" t="s">
        <v>7819</v>
      </c>
      <c r="B2997" s="212">
        <v>1</v>
      </c>
      <c r="C2997" s="212" t="s">
        <v>7820</v>
      </c>
      <c r="D2997" s="212" t="s">
        <v>1785</v>
      </c>
      <c r="E2997" s="212">
        <v>24</v>
      </c>
      <c r="F2997" s="212" t="s">
        <v>1786</v>
      </c>
      <c r="G2997" s="212" t="s">
        <v>600</v>
      </c>
      <c r="H2997" s="212">
        <v>4941</v>
      </c>
      <c r="I2997" s="212" t="s">
        <v>601</v>
      </c>
      <c r="J2997" s="212"/>
      <c r="K2997" s="212"/>
      <c r="L2997" s="212"/>
      <c r="M2997" s="212"/>
      <c r="N2997" s="212"/>
      <c r="O2997" s="212"/>
      <c r="P2997" s="212">
        <v>1085</v>
      </c>
      <c r="Q2997" s="212" t="s">
        <v>598</v>
      </c>
      <c r="R2997" s="212" t="s">
        <v>599</v>
      </c>
      <c r="S2997" s="212"/>
      <c r="T2997" s="212"/>
      <c r="U2997" s="212"/>
      <c r="V2997" s="212"/>
      <c r="W2997" s="212"/>
      <c r="X2997" s="212"/>
      <c r="Y2997" s="212">
        <v>1373</v>
      </c>
      <c r="Z2997" s="212" t="s">
        <v>386</v>
      </c>
      <c r="AA2997" s="212" t="s">
        <v>387</v>
      </c>
      <c r="AB2997" s="212">
        <v>16130.36</v>
      </c>
      <c r="AC2997" s="212">
        <v>19517.736000000001</v>
      </c>
      <c r="AD2997" s="212">
        <v>0.8</v>
      </c>
      <c r="AE2997" s="212">
        <v>0</v>
      </c>
      <c r="AF2997" s="212">
        <v>0.8</v>
      </c>
      <c r="AG2997" s="212">
        <v>0</v>
      </c>
      <c r="AH2997" s="212">
        <v>12904.29</v>
      </c>
      <c r="AI2997" s="212">
        <v>15614.19</v>
      </c>
      <c r="AJ2997" s="212">
        <v>0</v>
      </c>
      <c r="AK2997" s="212">
        <v>0</v>
      </c>
      <c r="AL2997" s="212">
        <v>0</v>
      </c>
      <c r="AM2997">
        <v>1</v>
      </c>
      <c r="AN2997" t="str">
        <f>VLOOKUP(H2997,'Base Art'!$A:$AJ,36,FALSE)</f>
        <v>DON SATUR S.R.L.</v>
      </c>
    </row>
    <row r="2998" spans="1:40" x14ac:dyDescent="0.25">
      <c r="A2998" s="212" t="s">
        <v>7819</v>
      </c>
      <c r="B2998" s="212">
        <v>1</v>
      </c>
      <c r="C2998" s="212" t="s">
        <v>7820</v>
      </c>
      <c r="D2998" s="212" t="s">
        <v>1785</v>
      </c>
      <c r="E2998" s="212">
        <v>24</v>
      </c>
      <c r="F2998" s="212" t="s">
        <v>1786</v>
      </c>
      <c r="G2998" s="212" t="s">
        <v>604</v>
      </c>
      <c r="H2998" s="212">
        <v>4943</v>
      </c>
      <c r="I2998" s="212" t="s">
        <v>605</v>
      </c>
      <c r="J2998" s="212">
        <v>1253</v>
      </c>
      <c r="K2998" s="212" t="s">
        <v>602</v>
      </c>
      <c r="L2998" s="212" t="s">
        <v>603</v>
      </c>
      <c r="M2998" s="212"/>
      <c r="N2998" s="212"/>
      <c r="O2998" s="212"/>
      <c r="P2998" s="212"/>
      <c r="Q2998" s="212"/>
      <c r="R2998" s="212"/>
      <c r="S2998" s="212"/>
      <c r="T2998" s="212"/>
      <c r="U2998" s="212"/>
      <c r="V2998" s="212"/>
      <c r="W2998" s="212"/>
      <c r="X2998" s="212"/>
      <c r="Y2998" s="212">
        <v>1373</v>
      </c>
      <c r="Z2998" s="212" t="s">
        <v>386</v>
      </c>
      <c r="AA2998" s="212" t="s">
        <v>387</v>
      </c>
      <c r="AB2998" s="212">
        <v>26326.39</v>
      </c>
      <c r="AC2998" s="212">
        <v>31854.934000000001</v>
      </c>
      <c r="AD2998" s="212">
        <v>0.3</v>
      </c>
      <c r="AE2998" s="212">
        <v>0</v>
      </c>
      <c r="AF2998" s="212">
        <v>0.3</v>
      </c>
      <c r="AG2998" s="212">
        <v>0</v>
      </c>
      <c r="AH2998" s="212">
        <v>7897.92</v>
      </c>
      <c r="AI2998" s="212">
        <v>9556.48</v>
      </c>
      <c r="AJ2998" s="212">
        <v>0</v>
      </c>
      <c r="AK2998" s="212">
        <v>0</v>
      </c>
      <c r="AL2998" s="212">
        <v>0</v>
      </c>
      <c r="AM2998">
        <v>1</v>
      </c>
      <c r="AN2998" t="str">
        <f>VLOOKUP(H2998,'Base Art'!$A:$AJ,36,FALSE)</f>
        <v>DON SATUR S.R.L.</v>
      </c>
    </row>
    <row r="2999" spans="1:40" x14ac:dyDescent="0.25">
      <c r="A2999" s="212" t="s">
        <v>7819</v>
      </c>
      <c r="B2999" s="212">
        <v>1</v>
      </c>
      <c r="C2999" s="212" t="s">
        <v>7820</v>
      </c>
      <c r="D2999" s="212" t="s">
        <v>1785</v>
      </c>
      <c r="E2999" s="212">
        <v>24</v>
      </c>
      <c r="F2999" s="212" t="s">
        <v>1786</v>
      </c>
      <c r="G2999" s="212" t="s">
        <v>608</v>
      </c>
      <c r="H2999" s="212">
        <v>4981</v>
      </c>
      <c r="I2999" s="212" t="s">
        <v>609</v>
      </c>
      <c r="J2999" s="212"/>
      <c r="K2999" s="212"/>
      <c r="L2999" s="212"/>
      <c r="M2999" s="212"/>
      <c r="N2999" s="212"/>
      <c r="O2999" s="212"/>
      <c r="P2999" s="212">
        <v>1085</v>
      </c>
      <c r="Q2999" s="212" t="s">
        <v>598</v>
      </c>
      <c r="R2999" s="212" t="s">
        <v>599</v>
      </c>
      <c r="S2999" s="212"/>
      <c r="T2999" s="212"/>
      <c r="U2999" s="212"/>
      <c r="V2999" s="212"/>
      <c r="W2999" s="212"/>
      <c r="X2999" s="212"/>
      <c r="Y2999" s="212">
        <v>1373</v>
      </c>
      <c r="Z2999" s="212" t="s">
        <v>386</v>
      </c>
      <c r="AA2999" s="212" t="s">
        <v>387</v>
      </c>
      <c r="AB2999" s="212">
        <v>16130.36</v>
      </c>
      <c r="AC2999" s="212">
        <v>19517.737000000001</v>
      </c>
      <c r="AD2999" s="212">
        <v>0.3</v>
      </c>
      <c r="AE2999" s="212">
        <v>0</v>
      </c>
      <c r="AF2999" s="212">
        <v>0.3</v>
      </c>
      <c r="AG2999" s="212">
        <v>0</v>
      </c>
      <c r="AH2999" s="212">
        <v>4839.1099999999997</v>
      </c>
      <c r="AI2999" s="212">
        <v>5855.32</v>
      </c>
      <c r="AJ2999" s="212">
        <v>1</v>
      </c>
      <c r="AK2999" s="212">
        <v>0.3</v>
      </c>
      <c r="AL2999" s="212">
        <v>0</v>
      </c>
      <c r="AM2999">
        <v>1</v>
      </c>
      <c r="AN2999" t="str">
        <f>VLOOKUP(H2999,'Base Art'!$A:$AJ,36,FALSE)</f>
        <v>DON SATUR S.R.L.</v>
      </c>
    </row>
    <row r="3000" spans="1:40" x14ac:dyDescent="0.25">
      <c r="A3000" s="212" t="s">
        <v>7819</v>
      </c>
      <c r="B3000" s="212">
        <v>1</v>
      </c>
      <c r="C3000" s="212" t="s">
        <v>7820</v>
      </c>
      <c r="D3000" s="212" t="s">
        <v>1785</v>
      </c>
      <c r="E3000" s="212">
        <v>24</v>
      </c>
      <c r="F3000" s="212" t="s">
        <v>1786</v>
      </c>
      <c r="G3000" s="212" t="s">
        <v>1727</v>
      </c>
      <c r="H3000" s="212">
        <v>5030</v>
      </c>
      <c r="I3000" s="212" t="s">
        <v>1728</v>
      </c>
      <c r="J3000" s="212"/>
      <c r="K3000" s="212"/>
      <c r="L3000" s="212"/>
      <c r="M3000" s="212"/>
      <c r="N3000" s="212"/>
      <c r="O3000" s="212"/>
      <c r="P3000" s="212">
        <v>1273</v>
      </c>
      <c r="Q3000" s="212" t="s">
        <v>1673</v>
      </c>
      <c r="R3000" s="212" t="s">
        <v>1674</v>
      </c>
      <c r="S3000" s="212"/>
      <c r="T3000" s="212"/>
      <c r="U3000" s="212"/>
      <c r="V3000" s="212"/>
      <c r="W3000" s="212"/>
      <c r="X3000" s="212"/>
      <c r="Y3000" s="212">
        <v>1373</v>
      </c>
      <c r="Z3000" s="212" t="s">
        <v>386</v>
      </c>
      <c r="AA3000" s="212" t="s">
        <v>387</v>
      </c>
      <c r="AB3000" s="212">
        <v>26214.3</v>
      </c>
      <c r="AC3000" s="212">
        <v>31719.303</v>
      </c>
      <c r="AD3000" s="212">
        <v>0.2</v>
      </c>
      <c r="AE3000" s="212">
        <v>0</v>
      </c>
      <c r="AF3000" s="212">
        <v>0.2</v>
      </c>
      <c r="AG3000" s="212">
        <v>0</v>
      </c>
      <c r="AH3000" s="212">
        <v>5242.8599999999997</v>
      </c>
      <c r="AI3000" s="212">
        <v>6343.86</v>
      </c>
      <c r="AJ3000" s="212">
        <v>0</v>
      </c>
      <c r="AK3000" s="212">
        <v>0</v>
      </c>
      <c r="AL3000" s="212">
        <v>0</v>
      </c>
      <c r="AM3000">
        <v>1</v>
      </c>
      <c r="AN3000" t="str">
        <f>VLOOKUP(H3000,'Base Art'!$A:$AJ,36,FALSE)</f>
        <v>DON SATUR S.R.L.</v>
      </c>
    </row>
    <row r="3001" spans="1:40" x14ac:dyDescent="0.25">
      <c r="A3001" s="212" t="s">
        <v>7819</v>
      </c>
      <c r="B3001" s="212">
        <v>1</v>
      </c>
      <c r="C3001" s="212" t="s">
        <v>7820</v>
      </c>
      <c r="D3001" s="212" t="s">
        <v>1785</v>
      </c>
      <c r="E3001" s="212">
        <v>24</v>
      </c>
      <c r="F3001" s="212" t="s">
        <v>1786</v>
      </c>
      <c r="G3001" s="212" t="s">
        <v>1671</v>
      </c>
      <c r="H3001" s="212">
        <v>5031</v>
      </c>
      <c r="I3001" s="212" t="s">
        <v>1672</v>
      </c>
      <c r="J3001" s="212"/>
      <c r="K3001" s="212"/>
      <c r="L3001" s="212"/>
      <c r="M3001" s="212"/>
      <c r="N3001" s="212"/>
      <c r="O3001" s="212"/>
      <c r="P3001" s="212">
        <v>1273</v>
      </c>
      <c r="Q3001" s="212" t="s">
        <v>1673</v>
      </c>
      <c r="R3001" s="212" t="s">
        <v>1674</v>
      </c>
      <c r="S3001" s="212"/>
      <c r="T3001" s="212"/>
      <c r="U3001" s="212"/>
      <c r="V3001" s="212"/>
      <c r="W3001" s="212"/>
      <c r="X3001" s="212"/>
      <c r="Y3001" s="212">
        <v>1373</v>
      </c>
      <c r="Z3001" s="212" t="s">
        <v>386</v>
      </c>
      <c r="AA3001" s="212" t="s">
        <v>387</v>
      </c>
      <c r="AB3001" s="212">
        <v>26214.3</v>
      </c>
      <c r="AC3001" s="212">
        <v>31719.303</v>
      </c>
      <c r="AD3001" s="212">
        <v>0.1333</v>
      </c>
      <c r="AE3001" s="212">
        <v>0</v>
      </c>
      <c r="AF3001" s="212">
        <v>0.1333</v>
      </c>
      <c r="AG3001" s="212">
        <v>0</v>
      </c>
      <c r="AH3001" s="212">
        <v>3495.24</v>
      </c>
      <c r="AI3001" s="212">
        <v>4229.24</v>
      </c>
      <c r="AJ3001" s="212">
        <v>0</v>
      </c>
      <c r="AK3001" s="212">
        <v>0</v>
      </c>
      <c r="AL3001" s="212">
        <v>0</v>
      </c>
      <c r="AM3001">
        <v>1</v>
      </c>
      <c r="AN3001" t="str">
        <f>VLOOKUP(H3001,'Base Art'!$A:$AJ,36,FALSE)</f>
        <v>DON SATUR S.R.L.</v>
      </c>
    </row>
    <row r="3002" spans="1:40" x14ac:dyDescent="0.25">
      <c r="A3002" s="212" t="s">
        <v>7819</v>
      </c>
      <c r="B3002" s="212">
        <v>1</v>
      </c>
      <c r="C3002" s="212" t="s">
        <v>7820</v>
      </c>
      <c r="D3002" s="212" t="s">
        <v>1785</v>
      </c>
      <c r="E3002" s="212">
        <v>24</v>
      </c>
      <c r="F3002" s="212" t="s">
        <v>1786</v>
      </c>
      <c r="G3002" s="212" t="s">
        <v>1112</v>
      </c>
      <c r="H3002" s="212">
        <v>5626</v>
      </c>
      <c r="I3002" s="212" t="s">
        <v>1113</v>
      </c>
      <c r="J3002" s="212">
        <v>1161</v>
      </c>
      <c r="K3002" s="212" t="s">
        <v>1114</v>
      </c>
      <c r="L3002" s="212" t="s">
        <v>1115</v>
      </c>
      <c r="M3002" s="212"/>
      <c r="N3002" s="212"/>
      <c r="O3002" s="212"/>
      <c r="P3002" s="212">
        <v>1073</v>
      </c>
      <c r="Q3002" s="212" t="s">
        <v>1116</v>
      </c>
      <c r="R3002" s="212" t="s">
        <v>1117</v>
      </c>
      <c r="S3002" s="212"/>
      <c r="T3002" s="212"/>
      <c r="U3002" s="212"/>
      <c r="V3002" s="212"/>
      <c r="W3002" s="212"/>
      <c r="X3002" s="212"/>
      <c r="Y3002" s="212">
        <v>1370</v>
      </c>
      <c r="Z3002" s="212" t="s">
        <v>400</v>
      </c>
      <c r="AA3002" s="212" t="s">
        <v>401</v>
      </c>
      <c r="AB3002" s="212">
        <v>12810.056</v>
      </c>
      <c r="AC3002" s="212">
        <v>15884.47</v>
      </c>
      <c r="AD3002" s="212">
        <v>1</v>
      </c>
      <c r="AE3002" s="212">
        <v>0</v>
      </c>
      <c r="AF3002" s="212">
        <v>1</v>
      </c>
      <c r="AG3002" s="212">
        <v>0</v>
      </c>
      <c r="AH3002" s="212">
        <v>12810.06</v>
      </c>
      <c r="AI3002" s="212">
        <v>15884.47</v>
      </c>
      <c r="AJ3002" s="212">
        <v>1</v>
      </c>
      <c r="AK3002" s="212">
        <v>1</v>
      </c>
      <c r="AL3002" s="212">
        <v>0</v>
      </c>
      <c r="AM3002">
        <v>1</v>
      </c>
      <c r="AN3002" t="str">
        <f>VLOOKUP(H3002,'Base Art'!$A:$AJ,36,FALSE)</f>
        <v>RPB SA</v>
      </c>
    </row>
    <row r="3003" spans="1:40" x14ac:dyDescent="0.25">
      <c r="A3003" s="212" t="s">
        <v>7819</v>
      </c>
      <c r="B3003" s="212">
        <v>1</v>
      </c>
      <c r="C3003" s="212" t="s">
        <v>7820</v>
      </c>
      <c r="D3003" s="212" t="s">
        <v>1785</v>
      </c>
      <c r="E3003" s="212">
        <v>24</v>
      </c>
      <c r="F3003" s="212" t="s">
        <v>1786</v>
      </c>
      <c r="G3003" s="212" t="s">
        <v>620</v>
      </c>
      <c r="H3003" s="212">
        <v>5630</v>
      </c>
      <c r="I3003" s="212" t="s">
        <v>621</v>
      </c>
      <c r="J3003" s="212">
        <v>1449</v>
      </c>
      <c r="K3003" s="212" t="s">
        <v>618</v>
      </c>
      <c r="L3003" s="212" t="s">
        <v>619</v>
      </c>
      <c r="M3003" s="212"/>
      <c r="N3003" s="212"/>
      <c r="O3003" s="212"/>
      <c r="P3003" s="212"/>
      <c r="Q3003" s="212"/>
      <c r="R3003" s="212"/>
      <c r="S3003" s="212"/>
      <c r="T3003" s="212"/>
      <c r="U3003" s="212"/>
      <c r="V3003" s="212"/>
      <c r="W3003" s="212"/>
      <c r="X3003" s="212"/>
      <c r="Y3003" s="212">
        <v>1370</v>
      </c>
      <c r="Z3003" s="212" t="s">
        <v>400</v>
      </c>
      <c r="AA3003" s="212" t="s">
        <v>401</v>
      </c>
      <c r="AB3003" s="212">
        <v>8331.8230000000003</v>
      </c>
      <c r="AC3003" s="212">
        <v>10246.777</v>
      </c>
      <c r="AD3003" s="212">
        <v>3</v>
      </c>
      <c r="AE3003" s="212">
        <v>0</v>
      </c>
      <c r="AF3003" s="212">
        <v>3</v>
      </c>
      <c r="AG3003" s="212">
        <v>0</v>
      </c>
      <c r="AH3003" s="212">
        <v>24995.47</v>
      </c>
      <c r="AI3003" s="212">
        <v>30740.33</v>
      </c>
      <c r="AJ3003" s="212">
        <v>2</v>
      </c>
      <c r="AK3003" s="212">
        <v>1.5</v>
      </c>
      <c r="AL3003" s="212">
        <v>0</v>
      </c>
      <c r="AM3003">
        <v>1</v>
      </c>
      <c r="AN3003" t="str">
        <f>VLOOKUP(H3003,'Base Art'!$A:$AJ,36,FALSE)</f>
        <v>RPB SA</v>
      </c>
    </row>
    <row r="3004" spans="1:40" x14ac:dyDescent="0.25">
      <c r="A3004" s="212" t="s">
        <v>7819</v>
      </c>
      <c r="B3004" s="212">
        <v>1</v>
      </c>
      <c r="C3004" s="212" t="s">
        <v>7820</v>
      </c>
      <c r="D3004" s="212" t="s">
        <v>1785</v>
      </c>
      <c r="E3004" s="212">
        <v>24</v>
      </c>
      <c r="F3004" s="212" t="s">
        <v>1786</v>
      </c>
      <c r="G3004" s="212" t="s">
        <v>622</v>
      </c>
      <c r="H3004" s="212">
        <v>5631</v>
      </c>
      <c r="I3004" s="212" t="s">
        <v>623</v>
      </c>
      <c r="J3004" s="212">
        <v>1449</v>
      </c>
      <c r="K3004" s="212" t="s">
        <v>618</v>
      </c>
      <c r="L3004" s="212" t="s">
        <v>619</v>
      </c>
      <c r="M3004" s="212"/>
      <c r="N3004" s="212"/>
      <c r="O3004" s="212"/>
      <c r="P3004" s="212"/>
      <c r="Q3004" s="212"/>
      <c r="R3004" s="212"/>
      <c r="S3004" s="212"/>
      <c r="T3004" s="212"/>
      <c r="U3004" s="212"/>
      <c r="V3004" s="212"/>
      <c r="W3004" s="212"/>
      <c r="X3004" s="212"/>
      <c r="Y3004" s="212">
        <v>1370</v>
      </c>
      <c r="Z3004" s="212" t="s">
        <v>400</v>
      </c>
      <c r="AA3004" s="212" t="s">
        <v>401</v>
      </c>
      <c r="AB3004" s="212">
        <v>6879.5940000000001</v>
      </c>
      <c r="AC3004" s="212">
        <v>8324.3080000000009</v>
      </c>
      <c r="AD3004" s="212">
        <v>1</v>
      </c>
      <c r="AE3004" s="212">
        <v>0</v>
      </c>
      <c r="AF3004" s="212">
        <v>1</v>
      </c>
      <c r="AG3004" s="212">
        <v>0</v>
      </c>
      <c r="AH3004" s="212">
        <v>6879.59</v>
      </c>
      <c r="AI3004" s="212">
        <v>8324.31</v>
      </c>
      <c r="AJ3004" s="212">
        <v>0</v>
      </c>
      <c r="AK3004" s="212">
        <v>0</v>
      </c>
      <c r="AL3004" s="212">
        <v>0</v>
      </c>
      <c r="AM3004">
        <v>1</v>
      </c>
      <c r="AN3004" t="str">
        <f>VLOOKUP(H3004,'Base Art'!$A:$AJ,36,FALSE)</f>
        <v>RPB SA</v>
      </c>
    </row>
    <row r="3005" spans="1:40" x14ac:dyDescent="0.25">
      <c r="A3005" s="212" t="s">
        <v>7819</v>
      </c>
      <c r="B3005" s="212">
        <v>1</v>
      </c>
      <c r="C3005" s="212" t="s">
        <v>7820</v>
      </c>
      <c r="D3005" s="212" t="s">
        <v>1785</v>
      </c>
      <c r="E3005" s="212">
        <v>24</v>
      </c>
      <c r="F3005" s="212" t="s">
        <v>1786</v>
      </c>
      <c r="G3005" s="212" t="s">
        <v>632</v>
      </c>
      <c r="H3005" s="212">
        <v>5723</v>
      </c>
      <c r="I3005" s="212" t="s">
        <v>633</v>
      </c>
      <c r="J3005" s="212">
        <v>1450</v>
      </c>
      <c r="K3005" s="212" t="s">
        <v>634</v>
      </c>
      <c r="L3005" s="212" t="s">
        <v>635</v>
      </c>
      <c r="M3005" s="212"/>
      <c r="N3005" s="212"/>
      <c r="O3005" s="212"/>
      <c r="P3005" s="212">
        <v>1077</v>
      </c>
      <c r="Q3005" s="212" t="s">
        <v>636</v>
      </c>
      <c r="R3005" s="212" t="s">
        <v>637</v>
      </c>
      <c r="S3005" s="212"/>
      <c r="T3005" s="212"/>
      <c r="U3005" s="212"/>
      <c r="V3005" s="212"/>
      <c r="W3005" s="212"/>
      <c r="X3005" s="212"/>
      <c r="Y3005" s="212">
        <v>1370</v>
      </c>
      <c r="Z3005" s="212" t="s">
        <v>400</v>
      </c>
      <c r="AA3005" s="212" t="s">
        <v>401</v>
      </c>
      <c r="AB3005" s="212">
        <v>6026.4390000000003</v>
      </c>
      <c r="AC3005" s="212">
        <v>7380.6859999999997</v>
      </c>
      <c r="AD3005" s="212">
        <v>3</v>
      </c>
      <c r="AE3005" s="212">
        <v>0</v>
      </c>
      <c r="AF3005" s="212">
        <v>3</v>
      </c>
      <c r="AG3005" s="212">
        <v>0</v>
      </c>
      <c r="AH3005" s="212">
        <v>18079.32</v>
      </c>
      <c r="AI3005" s="212">
        <v>22142.06</v>
      </c>
      <c r="AJ3005" s="212">
        <v>0</v>
      </c>
      <c r="AK3005" s="212">
        <v>0</v>
      </c>
      <c r="AL3005" s="212">
        <v>0</v>
      </c>
      <c r="AM3005">
        <v>1</v>
      </c>
      <c r="AN3005" t="str">
        <f>VLOOKUP(H3005,'Base Art'!$A:$AJ,36,FALSE)</f>
        <v>RPB SA</v>
      </c>
    </row>
    <row r="3006" spans="1:40" x14ac:dyDescent="0.25">
      <c r="A3006" s="212" t="s">
        <v>7819</v>
      </c>
      <c r="B3006" s="212">
        <v>1</v>
      </c>
      <c r="C3006" s="212" t="s">
        <v>7820</v>
      </c>
      <c r="D3006" s="212" t="s">
        <v>1785</v>
      </c>
      <c r="E3006" s="212">
        <v>24</v>
      </c>
      <c r="F3006" s="212" t="s">
        <v>1786</v>
      </c>
      <c r="G3006" s="212" t="s">
        <v>638</v>
      </c>
      <c r="H3006" s="212">
        <v>5761</v>
      </c>
      <c r="I3006" s="212" t="s">
        <v>639</v>
      </c>
      <c r="J3006" s="212">
        <v>1450</v>
      </c>
      <c r="K3006" s="212" t="s">
        <v>634</v>
      </c>
      <c r="L3006" s="212" t="s">
        <v>635</v>
      </c>
      <c r="M3006" s="212"/>
      <c r="N3006" s="212"/>
      <c r="O3006" s="212"/>
      <c r="P3006" s="212">
        <v>1077</v>
      </c>
      <c r="Q3006" s="212" t="s">
        <v>636</v>
      </c>
      <c r="R3006" s="212" t="s">
        <v>637</v>
      </c>
      <c r="S3006" s="212"/>
      <c r="T3006" s="212"/>
      <c r="U3006" s="212"/>
      <c r="V3006" s="212"/>
      <c r="W3006" s="212"/>
      <c r="X3006" s="212"/>
      <c r="Y3006" s="212">
        <v>1370</v>
      </c>
      <c r="Z3006" s="212" t="s">
        <v>400</v>
      </c>
      <c r="AA3006" s="212" t="s">
        <v>401</v>
      </c>
      <c r="AB3006" s="212">
        <v>6067.2939999999999</v>
      </c>
      <c r="AC3006" s="212">
        <v>7407.9470000000001</v>
      </c>
      <c r="AD3006" s="212">
        <v>4</v>
      </c>
      <c r="AE3006" s="212">
        <v>0</v>
      </c>
      <c r="AF3006" s="212">
        <v>4</v>
      </c>
      <c r="AG3006" s="212">
        <v>0</v>
      </c>
      <c r="AH3006" s="212">
        <v>24269.18</v>
      </c>
      <c r="AI3006" s="212">
        <v>29631.79</v>
      </c>
      <c r="AJ3006" s="212">
        <v>1</v>
      </c>
      <c r="AK3006" s="212">
        <v>4</v>
      </c>
      <c r="AL3006" s="212">
        <v>0</v>
      </c>
      <c r="AM3006">
        <v>1</v>
      </c>
      <c r="AN3006" t="str">
        <f>VLOOKUP(H3006,'Base Art'!$A:$AJ,36,FALSE)</f>
        <v>RPB SA</v>
      </c>
    </row>
    <row r="3007" spans="1:40" x14ac:dyDescent="0.25">
      <c r="A3007" s="212" t="s">
        <v>7819</v>
      </c>
      <c r="B3007" s="212">
        <v>1</v>
      </c>
      <c r="C3007" s="212" t="s">
        <v>7820</v>
      </c>
      <c r="D3007" s="212" t="s">
        <v>1785</v>
      </c>
      <c r="E3007" s="212">
        <v>24</v>
      </c>
      <c r="F3007" s="212" t="s">
        <v>1786</v>
      </c>
      <c r="G3007" s="212" t="s">
        <v>648</v>
      </c>
      <c r="H3007" s="212">
        <v>5816</v>
      </c>
      <c r="I3007" s="212" t="s">
        <v>649</v>
      </c>
      <c r="J3007" s="212">
        <v>1450</v>
      </c>
      <c r="K3007" s="212" t="s">
        <v>634</v>
      </c>
      <c r="L3007" s="212" t="s">
        <v>635</v>
      </c>
      <c r="M3007" s="212"/>
      <c r="N3007" s="212"/>
      <c r="O3007" s="212"/>
      <c r="P3007" s="212">
        <v>1077</v>
      </c>
      <c r="Q3007" s="212" t="s">
        <v>636</v>
      </c>
      <c r="R3007" s="212" t="s">
        <v>637</v>
      </c>
      <c r="S3007" s="212"/>
      <c r="T3007" s="212"/>
      <c r="U3007" s="212"/>
      <c r="V3007" s="212"/>
      <c r="W3007" s="212"/>
      <c r="X3007" s="212"/>
      <c r="Y3007" s="212">
        <v>1370</v>
      </c>
      <c r="Z3007" s="212" t="s">
        <v>400</v>
      </c>
      <c r="AA3007" s="212" t="s">
        <v>401</v>
      </c>
      <c r="AB3007" s="212">
        <v>6189.8580000000002</v>
      </c>
      <c r="AC3007" s="212">
        <v>7489.7290000000003</v>
      </c>
      <c r="AD3007" s="212">
        <v>1</v>
      </c>
      <c r="AE3007" s="212">
        <v>0</v>
      </c>
      <c r="AF3007" s="212">
        <v>1</v>
      </c>
      <c r="AG3007" s="212">
        <v>0</v>
      </c>
      <c r="AH3007" s="212">
        <v>6189.86</v>
      </c>
      <c r="AI3007" s="212">
        <v>7489.73</v>
      </c>
      <c r="AJ3007" s="212">
        <v>0</v>
      </c>
      <c r="AK3007" s="212">
        <v>0</v>
      </c>
      <c r="AL3007" s="212">
        <v>0</v>
      </c>
      <c r="AM3007">
        <v>1</v>
      </c>
      <c r="AN3007" t="str">
        <f>VLOOKUP(H3007,'Base Art'!$A:$AJ,36,FALSE)</f>
        <v>RPB SA</v>
      </c>
    </row>
    <row r="3008" spans="1:40" x14ac:dyDescent="0.25">
      <c r="A3008" s="212" t="s">
        <v>7819</v>
      </c>
      <c r="B3008" s="212">
        <v>1</v>
      </c>
      <c r="C3008" s="212" t="s">
        <v>7820</v>
      </c>
      <c r="D3008" s="212" t="s">
        <v>1785</v>
      </c>
      <c r="E3008" s="212">
        <v>24</v>
      </c>
      <c r="F3008" s="212" t="s">
        <v>1786</v>
      </c>
      <c r="G3008" s="212" t="s">
        <v>668</v>
      </c>
      <c r="H3008" s="212">
        <v>6183</v>
      </c>
      <c r="I3008" s="212" t="s">
        <v>669</v>
      </c>
      <c r="J3008" s="212">
        <v>1454</v>
      </c>
      <c r="K3008" s="212" t="s">
        <v>660</v>
      </c>
      <c r="L3008" s="212" t="s">
        <v>661</v>
      </c>
      <c r="M3008" s="212"/>
      <c r="N3008" s="212"/>
      <c r="O3008" s="212"/>
      <c r="P3008" s="212">
        <v>1075</v>
      </c>
      <c r="Q3008" s="212" t="s">
        <v>662</v>
      </c>
      <c r="R3008" s="212" t="s">
        <v>663</v>
      </c>
      <c r="S3008" s="212"/>
      <c r="T3008" s="212"/>
      <c r="U3008" s="212"/>
      <c r="V3008" s="212"/>
      <c r="W3008" s="212"/>
      <c r="X3008" s="212"/>
      <c r="Y3008" s="212">
        <v>1370</v>
      </c>
      <c r="Z3008" s="212" t="s">
        <v>400</v>
      </c>
      <c r="AA3008" s="212" t="s">
        <v>401</v>
      </c>
      <c r="AB3008" s="212">
        <v>10643.700999999999</v>
      </c>
      <c r="AC3008" s="212">
        <v>13198.189</v>
      </c>
      <c r="AD3008" s="212">
        <v>1</v>
      </c>
      <c r="AE3008" s="212">
        <v>0</v>
      </c>
      <c r="AF3008" s="212">
        <v>1</v>
      </c>
      <c r="AG3008" s="212">
        <v>0</v>
      </c>
      <c r="AH3008" s="212">
        <v>10643.7</v>
      </c>
      <c r="AI3008" s="212">
        <v>13198.19</v>
      </c>
      <c r="AJ3008" s="212">
        <v>0</v>
      </c>
      <c r="AK3008" s="212">
        <v>0</v>
      </c>
      <c r="AL3008" s="212">
        <v>0</v>
      </c>
      <c r="AM3008">
        <v>1</v>
      </c>
      <c r="AN3008" t="str">
        <f>VLOOKUP(H3008,'Base Art'!$A:$AJ,36,FALSE)</f>
        <v>RPB SA</v>
      </c>
    </row>
    <row r="3009" spans="1:40" x14ac:dyDescent="0.25">
      <c r="A3009" s="212" t="s">
        <v>7819</v>
      </c>
      <c r="B3009" s="212">
        <v>1</v>
      </c>
      <c r="C3009" s="212" t="s">
        <v>7820</v>
      </c>
      <c r="D3009" s="212" t="s">
        <v>1785</v>
      </c>
      <c r="E3009" s="212">
        <v>24</v>
      </c>
      <c r="F3009" s="212" t="s">
        <v>1786</v>
      </c>
      <c r="G3009" s="212" t="s">
        <v>672</v>
      </c>
      <c r="H3009" s="212">
        <v>6185</v>
      </c>
      <c r="I3009" s="212" t="s">
        <v>673</v>
      </c>
      <c r="J3009" s="212">
        <v>1454</v>
      </c>
      <c r="K3009" s="212" t="s">
        <v>660</v>
      </c>
      <c r="L3009" s="212" t="s">
        <v>661</v>
      </c>
      <c r="M3009" s="212"/>
      <c r="N3009" s="212"/>
      <c r="O3009" s="212"/>
      <c r="P3009" s="212">
        <v>1074</v>
      </c>
      <c r="Q3009" s="212" t="s">
        <v>674</v>
      </c>
      <c r="R3009" s="212" t="s">
        <v>675</v>
      </c>
      <c r="S3009" s="212"/>
      <c r="T3009" s="212"/>
      <c r="U3009" s="212"/>
      <c r="V3009" s="212"/>
      <c r="W3009" s="212"/>
      <c r="X3009" s="212"/>
      <c r="Y3009" s="212">
        <v>1370</v>
      </c>
      <c r="Z3009" s="212" t="s">
        <v>400</v>
      </c>
      <c r="AA3009" s="212" t="s">
        <v>401</v>
      </c>
      <c r="AB3009" s="212">
        <v>7302.6030000000001</v>
      </c>
      <c r="AC3009" s="212">
        <v>8945.6880000000001</v>
      </c>
      <c r="AD3009" s="212">
        <v>0.5</v>
      </c>
      <c r="AE3009" s="212">
        <v>0</v>
      </c>
      <c r="AF3009" s="212">
        <v>0.5</v>
      </c>
      <c r="AG3009" s="212">
        <v>0</v>
      </c>
      <c r="AH3009" s="212">
        <v>3651.3</v>
      </c>
      <c r="AI3009" s="212">
        <v>4472.84</v>
      </c>
      <c r="AJ3009" s="212">
        <v>0</v>
      </c>
      <c r="AK3009" s="212">
        <v>0</v>
      </c>
      <c r="AL3009" s="212">
        <v>0</v>
      </c>
      <c r="AM3009">
        <v>1</v>
      </c>
      <c r="AN3009" t="str">
        <f>VLOOKUP(H3009,'Base Art'!$A:$AJ,36,FALSE)</f>
        <v>RPB SA</v>
      </c>
    </row>
    <row r="3010" spans="1:40" x14ac:dyDescent="0.25">
      <c r="A3010" s="212" t="s">
        <v>7819</v>
      </c>
      <c r="B3010" s="212">
        <v>1</v>
      </c>
      <c r="C3010" s="212" t="s">
        <v>7820</v>
      </c>
      <c r="D3010" s="212" t="s">
        <v>1785</v>
      </c>
      <c r="E3010" s="212">
        <v>24</v>
      </c>
      <c r="F3010" s="212" t="s">
        <v>1786</v>
      </c>
      <c r="G3010" s="212" t="s">
        <v>678</v>
      </c>
      <c r="H3010" s="212">
        <v>6188</v>
      </c>
      <c r="I3010" s="212" t="s">
        <v>679</v>
      </c>
      <c r="J3010" s="212">
        <v>1454</v>
      </c>
      <c r="K3010" s="212" t="s">
        <v>660</v>
      </c>
      <c r="L3010" s="212" t="s">
        <v>661</v>
      </c>
      <c r="M3010" s="212"/>
      <c r="N3010" s="212"/>
      <c r="O3010" s="212"/>
      <c r="P3010" s="212">
        <v>1074</v>
      </c>
      <c r="Q3010" s="212" t="s">
        <v>674</v>
      </c>
      <c r="R3010" s="212" t="s">
        <v>675</v>
      </c>
      <c r="S3010" s="212"/>
      <c r="T3010" s="212"/>
      <c r="U3010" s="212"/>
      <c r="V3010" s="212"/>
      <c r="W3010" s="212"/>
      <c r="X3010" s="212"/>
      <c r="Y3010" s="212">
        <v>1370</v>
      </c>
      <c r="Z3010" s="212" t="s">
        <v>400</v>
      </c>
      <c r="AA3010" s="212" t="s">
        <v>401</v>
      </c>
      <c r="AB3010" s="212">
        <v>7302.6030000000001</v>
      </c>
      <c r="AC3010" s="212">
        <v>8945.6880000000001</v>
      </c>
      <c r="AD3010" s="212">
        <v>0.5</v>
      </c>
      <c r="AE3010" s="212">
        <v>0</v>
      </c>
      <c r="AF3010" s="212">
        <v>0.5</v>
      </c>
      <c r="AG3010" s="212">
        <v>0</v>
      </c>
      <c r="AH3010" s="212">
        <v>3651.3</v>
      </c>
      <c r="AI3010" s="212">
        <v>4472.84</v>
      </c>
      <c r="AJ3010" s="212">
        <v>0</v>
      </c>
      <c r="AK3010" s="212">
        <v>0</v>
      </c>
      <c r="AL3010" s="212">
        <v>0</v>
      </c>
      <c r="AM3010">
        <v>1</v>
      </c>
      <c r="AN3010" t="str">
        <f>VLOOKUP(H3010,'Base Art'!$A:$AJ,36,FALSE)</f>
        <v>RPB SA</v>
      </c>
    </row>
    <row r="3011" spans="1:40" x14ac:dyDescent="0.25">
      <c r="A3011" s="212" t="s">
        <v>7819</v>
      </c>
      <c r="B3011" s="212">
        <v>1</v>
      </c>
      <c r="C3011" s="212" t="s">
        <v>7820</v>
      </c>
      <c r="D3011" s="212" t="s">
        <v>1785</v>
      </c>
      <c r="E3011" s="212">
        <v>24</v>
      </c>
      <c r="F3011" s="212" t="s">
        <v>1786</v>
      </c>
      <c r="G3011" s="212" t="s">
        <v>690</v>
      </c>
      <c r="H3011" s="212">
        <v>6208</v>
      </c>
      <c r="I3011" s="212" t="s">
        <v>691</v>
      </c>
      <c r="J3011" s="212">
        <v>1454</v>
      </c>
      <c r="K3011" s="212" t="s">
        <v>660</v>
      </c>
      <c r="L3011" s="212" t="s">
        <v>661</v>
      </c>
      <c r="M3011" s="212"/>
      <c r="N3011" s="212"/>
      <c r="O3011" s="212"/>
      <c r="P3011" s="212">
        <v>1075</v>
      </c>
      <c r="Q3011" s="212" t="s">
        <v>662</v>
      </c>
      <c r="R3011" s="212" t="s">
        <v>663</v>
      </c>
      <c r="S3011" s="212"/>
      <c r="T3011" s="212"/>
      <c r="U3011" s="212"/>
      <c r="V3011" s="212"/>
      <c r="W3011" s="212"/>
      <c r="X3011" s="212"/>
      <c r="Y3011" s="212">
        <v>1370</v>
      </c>
      <c r="Z3011" s="212" t="s">
        <v>400</v>
      </c>
      <c r="AA3011" s="212" t="s">
        <v>401</v>
      </c>
      <c r="AB3011" s="212">
        <v>10796.442999999999</v>
      </c>
      <c r="AC3011" s="212">
        <v>13264.566999999999</v>
      </c>
      <c r="AD3011" s="212">
        <v>4</v>
      </c>
      <c r="AE3011" s="212">
        <v>0</v>
      </c>
      <c r="AF3011" s="212">
        <v>4</v>
      </c>
      <c r="AG3011" s="212">
        <v>0</v>
      </c>
      <c r="AH3011" s="212">
        <v>43185.77</v>
      </c>
      <c r="AI3011" s="212">
        <v>53058.27</v>
      </c>
      <c r="AJ3011" s="212">
        <v>0</v>
      </c>
      <c r="AK3011" s="212">
        <v>0</v>
      </c>
      <c r="AL3011" s="212">
        <v>0</v>
      </c>
      <c r="AM3011">
        <v>1</v>
      </c>
      <c r="AN3011" t="str">
        <f>VLOOKUP(H3011,'Base Art'!$A:$AJ,36,FALSE)</f>
        <v>RPB SA</v>
      </c>
    </row>
    <row r="3012" spans="1:40" x14ac:dyDescent="0.25">
      <c r="A3012" s="212" t="s">
        <v>7819</v>
      </c>
      <c r="B3012" s="212">
        <v>1</v>
      </c>
      <c r="C3012" s="212" t="s">
        <v>7820</v>
      </c>
      <c r="D3012" s="212" t="s">
        <v>1785</v>
      </c>
      <c r="E3012" s="212">
        <v>24</v>
      </c>
      <c r="F3012" s="212" t="s">
        <v>1786</v>
      </c>
      <c r="G3012" s="212" t="s">
        <v>692</v>
      </c>
      <c r="H3012" s="212">
        <v>6209</v>
      </c>
      <c r="I3012" s="212" t="s">
        <v>693</v>
      </c>
      <c r="J3012" s="212">
        <v>1454</v>
      </c>
      <c r="K3012" s="212" t="s">
        <v>660</v>
      </c>
      <c r="L3012" s="212" t="s">
        <v>661</v>
      </c>
      <c r="M3012" s="212"/>
      <c r="N3012" s="212"/>
      <c r="O3012" s="212"/>
      <c r="P3012" s="212">
        <v>1074</v>
      </c>
      <c r="Q3012" s="212" t="s">
        <v>674</v>
      </c>
      <c r="R3012" s="212" t="s">
        <v>675</v>
      </c>
      <c r="S3012" s="212"/>
      <c r="T3012" s="212"/>
      <c r="U3012" s="212"/>
      <c r="V3012" s="212"/>
      <c r="W3012" s="212"/>
      <c r="X3012" s="212"/>
      <c r="Y3012" s="212">
        <v>1370</v>
      </c>
      <c r="Z3012" s="212" t="s">
        <v>400</v>
      </c>
      <c r="AA3012" s="212" t="s">
        <v>401</v>
      </c>
      <c r="AB3012" s="212">
        <v>7130.442</v>
      </c>
      <c r="AC3012" s="212">
        <v>8769.2749999999996</v>
      </c>
      <c r="AD3012" s="212">
        <v>3</v>
      </c>
      <c r="AE3012" s="212">
        <v>0</v>
      </c>
      <c r="AF3012" s="212">
        <v>3</v>
      </c>
      <c r="AG3012" s="212">
        <v>0</v>
      </c>
      <c r="AH3012" s="212">
        <v>21391.32</v>
      </c>
      <c r="AI3012" s="212">
        <v>26307.82</v>
      </c>
      <c r="AJ3012" s="212">
        <v>0</v>
      </c>
      <c r="AK3012" s="212">
        <v>0</v>
      </c>
      <c r="AL3012" s="212">
        <v>0</v>
      </c>
      <c r="AM3012">
        <v>1</v>
      </c>
      <c r="AN3012" t="str">
        <f>VLOOKUP(H3012,'Base Art'!$A:$AJ,36,FALSE)</f>
        <v>RPB SA</v>
      </c>
    </row>
    <row r="3013" spans="1:40" x14ac:dyDescent="0.25">
      <c r="A3013" s="212" t="s">
        <v>7819</v>
      </c>
      <c r="B3013" s="212">
        <v>1</v>
      </c>
      <c r="C3013" s="212" t="s">
        <v>7820</v>
      </c>
      <c r="D3013" s="212" t="s">
        <v>1785</v>
      </c>
      <c r="E3013" s="212">
        <v>24</v>
      </c>
      <c r="F3013" s="212" t="s">
        <v>1786</v>
      </c>
      <c r="G3013" s="212" t="s">
        <v>7747</v>
      </c>
      <c r="H3013" s="212">
        <v>6230</v>
      </c>
      <c r="I3013" s="212" t="s">
        <v>2892</v>
      </c>
      <c r="J3013" s="212">
        <v>1064</v>
      </c>
      <c r="K3013" s="212" t="s">
        <v>446</v>
      </c>
      <c r="L3013" s="212" t="s">
        <v>447</v>
      </c>
      <c r="M3013" s="212"/>
      <c r="N3013" s="212"/>
      <c r="O3013" s="212"/>
      <c r="P3013" s="212"/>
      <c r="Q3013" s="212"/>
      <c r="R3013" s="212"/>
      <c r="S3013" s="212"/>
      <c r="T3013" s="212"/>
      <c r="U3013" s="212"/>
      <c r="V3013" s="212"/>
      <c r="W3013" s="212"/>
      <c r="X3013" s="212"/>
      <c r="Y3013" s="212">
        <v>1373</v>
      </c>
      <c r="Z3013" s="212" t="s">
        <v>386</v>
      </c>
      <c r="AA3013" s="212" t="s">
        <v>387</v>
      </c>
      <c r="AB3013" s="212">
        <v>11982.733</v>
      </c>
      <c r="AC3013" s="212">
        <v>14499.108</v>
      </c>
      <c r="AD3013" s="212">
        <v>0.375</v>
      </c>
      <c r="AE3013" s="212">
        <v>0.1875</v>
      </c>
      <c r="AF3013" s="212">
        <v>0.5625</v>
      </c>
      <c r="AG3013" s="212">
        <v>0</v>
      </c>
      <c r="AH3013" s="212">
        <v>6740.29</v>
      </c>
      <c r="AI3013" s="212">
        <v>8155.75</v>
      </c>
      <c r="AJ3013" s="212">
        <v>0</v>
      </c>
      <c r="AK3013" s="212">
        <v>0</v>
      </c>
      <c r="AL3013" s="212">
        <v>0</v>
      </c>
      <c r="AM3013">
        <v>1</v>
      </c>
      <c r="AN3013" t="str">
        <f>VLOOKUP(H3013,'Base Art'!$A:$AJ,36,FALSE)</f>
        <v>MOLINO CAÑUELAS S.A.C.I.F.I.A.</v>
      </c>
    </row>
    <row r="3014" spans="1:40" x14ac:dyDescent="0.25">
      <c r="A3014" s="212" t="s">
        <v>7819</v>
      </c>
      <c r="B3014" s="212">
        <v>1</v>
      </c>
      <c r="C3014" s="212" t="s">
        <v>7820</v>
      </c>
      <c r="D3014" s="212" t="s">
        <v>1785</v>
      </c>
      <c r="E3014" s="212">
        <v>24</v>
      </c>
      <c r="F3014" s="212" t="s">
        <v>1786</v>
      </c>
      <c r="G3014" s="212" t="s">
        <v>702</v>
      </c>
      <c r="H3014" s="212">
        <v>6270</v>
      </c>
      <c r="I3014" s="212" t="s">
        <v>703</v>
      </c>
      <c r="J3014" s="212">
        <v>1450</v>
      </c>
      <c r="K3014" s="212" t="s">
        <v>634</v>
      </c>
      <c r="L3014" s="212" t="s">
        <v>635</v>
      </c>
      <c r="M3014" s="212"/>
      <c r="N3014" s="212"/>
      <c r="O3014" s="212"/>
      <c r="P3014" s="212">
        <v>1077</v>
      </c>
      <c r="Q3014" s="212" t="s">
        <v>636</v>
      </c>
      <c r="R3014" s="212" t="s">
        <v>637</v>
      </c>
      <c r="S3014" s="212"/>
      <c r="T3014" s="212"/>
      <c r="U3014" s="212"/>
      <c r="V3014" s="212"/>
      <c r="W3014" s="212"/>
      <c r="X3014" s="212"/>
      <c r="Y3014" s="212">
        <v>1370</v>
      </c>
      <c r="Z3014" s="212" t="s">
        <v>400</v>
      </c>
      <c r="AA3014" s="212" t="s">
        <v>401</v>
      </c>
      <c r="AB3014" s="212">
        <v>5962.8590000000004</v>
      </c>
      <c r="AC3014" s="212">
        <v>7332.0469999999996</v>
      </c>
      <c r="AD3014" s="212">
        <v>3</v>
      </c>
      <c r="AE3014" s="212">
        <v>0</v>
      </c>
      <c r="AF3014" s="212">
        <v>3</v>
      </c>
      <c r="AG3014" s="212">
        <v>0</v>
      </c>
      <c r="AH3014" s="212">
        <v>17888.580000000002</v>
      </c>
      <c r="AI3014" s="212">
        <v>21996.14</v>
      </c>
      <c r="AJ3014" s="212">
        <v>0</v>
      </c>
      <c r="AK3014" s="212">
        <v>0</v>
      </c>
      <c r="AL3014" s="212">
        <v>0</v>
      </c>
      <c r="AM3014">
        <v>1</v>
      </c>
      <c r="AN3014" t="str">
        <f>VLOOKUP(H3014,'Base Art'!$A:$AJ,36,FALSE)</f>
        <v>RPB SA</v>
      </c>
    </row>
    <row r="3015" spans="1:40" x14ac:dyDescent="0.25">
      <c r="A3015" s="212" t="s">
        <v>7819</v>
      </c>
      <c r="B3015" s="212">
        <v>1</v>
      </c>
      <c r="C3015" s="212" t="s">
        <v>7820</v>
      </c>
      <c r="D3015" s="212" t="s">
        <v>1785</v>
      </c>
      <c r="E3015" s="212">
        <v>24</v>
      </c>
      <c r="F3015" s="212" t="s">
        <v>1786</v>
      </c>
      <c r="G3015" s="212" t="s">
        <v>7745</v>
      </c>
      <c r="H3015" s="212">
        <v>6452</v>
      </c>
      <c r="I3015" s="212" t="s">
        <v>2941</v>
      </c>
      <c r="J3015" s="212">
        <v>1470</v>
      </c>
      <c r="K3015" s="212" t="s">
        <v>466</v>
      </c>
      <c r="L3015" s="212" t="s">
        <v>467</v>
      </c>
      <c r="M3015" s="212"/>
      <c r="N3015" s="212"/>
      <c r="O3015" s="212"/>
      <c r="P3015" s="212"/>
      <c r="Q3015" s="212"/>
      <c r="R3015" s="212"/>
      <c r="S3015" s="212"/>
      <c r="T3015" s="212"/>
      <c r="U3015" s="212"/>
      <c r="V3015" s="212"/>
      <c r="W3015" s="212"/>
      <c r="X3015" s="212"/>
      <c r="Y3015" s="212">
        <v>1374</v>
      </c>
      <c r="Z3015" s="212" t="s">
        <v>336</v>
      </c>
      <c r="AA3015" s="212" t="s">
        <v>337</v>
      </c>
      <c r="AB3015" s="212">
        <v>49590</v>
      </c>
      <c r="AC3015" s="212">
        <v>60747.75</v>
      </c>
      <c r="AD3015" s="212">
        <v>8.3299999999999999E-2</v>
      </c>
      <c r="AE3015" s="212">
        <v>0</v>
      </c>
      <c r="AF3015" s="212">
        <v>8.3299999999999999E-2</v>
      </c>
      <c r="AG3015" s="212">
        <v>0</v>
      </c>
      <c r="AH3015" s="212">
        <v>4132.5</v>
      </c>
      <c r="AI3015" s="212">
        <v>5062.3100000000004</v>
      </c>
      <c r="AJ3015" s="212">
        <v>1</v>
      </c>
      <c r="AK3015" s="212">
        <v>0.08</v>
      </c>
      <c r="AL3015" s="212">
        <v>0</v>
      </c>
      <c r="AM3015">
        <v>1</v>
      </c>
      <c r="AN3015" t="str">
        <f>VLOOKUP(H3015,'Base Art'!$A:$AJ,36,FALSE)</f>
        <v>LHERITIER ARGENTINA S.A.</v>
      </c>
    </row>
    <row r="3016" spans="1:40" x14ac:dyDescent="0.25">
      <c r="A3016" s="212" t="s">
        <v>7819</v>
      </c>
      <c r="B3016" s="212">
        <v>1</v>
      </c>
      <c r="C3016" s="212" t="s">
        <v>7820</v>
      </c>
      <c r="D3016" s="212" t="s">
        <v>1785</v>
      </c>
      <c r="E3016" s="212">
        <v>24</v>
      </c>
      <c r="F3016" s="212" t="s">
        <v>1786</v>
      </c>
      <c r="G3016" s="212" t="s">
        <v>720</v>
      </c>
      <c r="H3016" s="212">
        <v>6660</v>
      </c>
      <c r="I3016" s="212" t="s">
        <v>721</v>
      </c>
      <c r="J3016" s="212"/>
      <c r="K3016" s="212"/>
      <c r="L3016" s="212"/>
      <c r="M3016" s="212"/>
      <c r="N3016" s="212"/>
      <c r="O3016" s="212"/>
      <c r="P3016" s="212">
        <v>1085</v>
      </c>
      <c r="Q3016" s="212" t="s">
        <v>598</v>
      </c>
      <c r="R3016" s="212" t="s">
        <v>599</v>
      </c>
      <c r="S3016" s="212"/>
      <c r="T3016" s="212"/>
      <c r="U3016" s="212"/>
      <c r="V3016" s="212"/>
      <c r="W3016" s="212"/>
      <c r="X3016" s="212"/>
      <c r="Y3016" s="212">
        <v>1373</v>
      </c>
      <c r="Z3016" s="212" t="s">
        <v>386</v>
      </c>
      <c r="AA3016" s="212" t="s">
        <v>387</v>
      </c>
      <c r="AB3016" s="212">
        <v>19675.14</v>
      </c>
      <c r="AC3016" s="212">
        <v>24397.171999999999</v>
      </c>
      <c r="AD3016" s="212">
        <v>0.3</v>
      </c>
      <c r="AE3016" s="212">
        <v>0</v>
      </c>
      <c r="AF3016" s="212">
        <v>0.3</v>
      </c>
      <c r="AG3016" s="212">
        <v>0</v>
      </c>
      <c r="AH3016" s="212">
        <v>5902.54</v>
      </c>
      <c r="AI3016" s="212">
        <v>7319.15</v>
      </c>
      <c r="AJ3016" s="212">
        <v>0</v>
      </c>
      <c r="AK3016" s="212">
        <v>0</v>
      </c>
      <c r="AL3016" s="212">
        <v>0</v>
      </c>
      <c r="AM3016">
        <v>1</v>
      </c>
      <c r="AN3016" t="str">
        <f>VLOOKUP(H3016,'Base Art'!$A:$AJ,36,FALSE)</f>
        <v>DON SATUR S.R.L.</v>
      </c>
    </row>
    <row r="3017" spans="1:40" x14ac:dyDescent="0.25">
      <c r="A3017" s="212" t="s">
        <v>7819</v>
      </c>
      <c r="B3017" s="212">
        <v>1</v>
      </c>
      <c r="C3017" s="212" t="s">
        <v>7820</v>
      </c>
      <c r="D3017" s="212" t="s">
        <v>1785</v>
      </c>
      <c r="E3017" s="212">
        <v>24</v>
      </c>
      <c r="F3017" s="212" t="s">
        <v>1786</v>
      </c>
      <c r="G3017" s="212" t="s">
        <v>7678</v>
      </c>
      <c r="H3017" s="212">
        <v>6943</v>
      </c>
      <c r="I3017" s="212" t="s">
        <v>3093</v>
      </c>
      <c r="J3017" s="212">
        <v>1192</v>
      </c>
      <c r="K3017" s="212" t="s">
        <v>932</v>
      </c>
      <c r="L3017" s="212" t="s">
        <v>933</v>
      </c>
      <c r="M3017" s="212"/>
      <c r="N3017" s="212"/>
      <c r="O3017" s="212"/>
      <c r="P3017" s="212">
        <v>1112</v>
      </c>
      <c r="Q3017" s="212" t="s">
        <v>1010</v>
      </c>
      <c r="R3017" s="212" t="s">
        <v>1011</v>
      </c>
      <c r="S3017" s="212"/>
      <c r="T3017" s="212"/>
      <c r="U3017" s="212"/>
      <c r="V3017" s="212"/>
      <c r="W3017" s="212"/>
      <c r="X3017" s="212"/>
      <c r="Y3017" s="212">
        <v>1375</v>
      </c>
      <c r="Z3017" s="212" t="s">
        <v>314</v>
      </c>
      <c r="AA3017" s="212" t="s">
        <v>315</v>
      </c>
      <c r="AB3017" s="212">
        <v>25745.99</v>
      </c>
      <c r="AC3017" s="212">
        <v>31925.027999999998</v>
      </c>
      <c r="AD3017" s="212">
        <v>1</v>
      </c>
      <c r="AE3017" s="212">
        <v>0</v>
      </c>
      <c r="AF3017" s="212">
        <v>1</v>
      </c>
      <c r="AG3017" s="212">
        <v>0</v>
      </c>
      <c r="AH3017" s="212">
        <v>25745.99</v>
      </c>
      <c r="AI3017" s="212">
        <v>31925.03</v>
      </c>
      <c r="AJ3017" s="212">
        <v>0</v>
      </c>
      <c r="AK3017" s="212">
        <v>0</v>
      </c>
      <c r="AL3017" s="212">
        <v>0</v>
      </c>
      <c r="AM3017">
        <v>1</v>
      </c>
      <c r="AN3017" t="str">
        <f>VLOOKUP(H3017,'Base Art'!$A:$AJ,36,FALSE)</f>
        <v>NUTRIPET S.A.U.</v>
      </c>
    </row>
    <row r="3018" spans="1:40" x14ac:dyDescent="0.25">
      <c r="A3018" s="212" t="s">
        <v>7819</v>
      </c>
      <c r="B3018" s="212">
        <v>1</v>
      </c>
      <c r="C3018" s="212" t="s">
        <v>7820</v>
      </c>
      <c r="D3018" s="212" t="s">
        <v>1785</v>
      </c>
      <c r="E3018" s="212">
        <v>24</v>
      </c>
      <c r="F3018" s="212" t="s">
        <v>1786</v>
      </c>
      <c r="G3018" s="212" t="s">
        <v>1140</v>
      </c>
      <c r="H3018" s="212">
        <v>6961</v>
      </c>
      <c r="I3018" s="212" t="s">
        <v>1141</v>
      </c>
      <c r="J3018" s="212">
        <v>1192</v>
      </c>
      <c r="K3018" s="212" t="s">
        <v>932</v>
      </c>
      <c r="L3018" s="212" t="s">
        <v>933</v>
      </c>
      <c r="M3018" s="212"/>
      <c r="N3018" s="212"/>
      <c r="O3018" s="212"/>
      <c r="P3018" s="212">
        <v>1112</v>
      </c>
      <c r="Q3018" s="212" t="s">
        <v>1010</v>
      </c>
      <c r="R3018" s="212" t="s">
        <v>1011</v>
      </c>
      <c r="S3018" s="212"/>
      <c r="T3018" s="212"/>
      <c r="U3018" s="212"/>
      <c r="V3018" s="212"/>
      <c r="W3018" s="212"/>
      <c r="X3018" s="212"/>
      <c r="Y3018" s="212">
        <v>1375</v>
      </c>
      <c r="Z3018" s="212" t="s">
        <v>314</v>
      </c>
      <c r="AA3018" s="212" t="s">
        <v>315</v>
      </c>
      <c r="AB3018" s="212">
        <v>20918.713</v>
      </c>
      <c r="AC3018" s="212">
        <v>25939.203000000001</v>
      </c>
      <c r="AD3018" s="212">
        <v>1</v>
      </c>
      <c r="AE3018" s="212">
        <v>0</v>
      </c>
      <c r="AF3018" s="212">
        <v>1</v>
      </c>
      <c r="AG3018" s="212">
        <v>0</v>
      </c>
      <c r="AH3018" s="212">
        <v>20918.71</v>
      </c>
      <c r="AI3018" s="212">
        <v>25939.200000000001</v>
      </c>
      <c r="AJ3018" s="212">
        <v>0</v>
      </c>
      <c r="AK3018" s="212">
        <v>0</v>
      </c>
      <c r="AL3018" s="212">
        <v>0</v>
      </c>
      <c r="AM3018">
        <v>1</v>
      </c>
      <c r="AN3018" t="str">
        <f>VLOOKUP(H3018,'Base Art'!$A:$AJ,36,FALSE)</f>
        <v>NUTRIPET S.A.U.</v>
      </c>
    </row>
    <row r="3019" spans="1:40" x14ac:dyDescent="0.25">
      <c r="A3019" s="212" t="s">
        <v>7819</v>
      </c>
      <c r="B3019" s="212">
        <v>1</v>
      </c>
      <c r="C3019" s="212" t="s">
        <v>7820</v>
      </c>
      <c r="D3019" s="212" t="s">
        <v>1785</v>
      </c>
      <c r="E3019" s="212">
        <v>24</v>
      </c>
      <c r="F3019" s="212" t="s">
        <v>1786</v>
      </c>
      <c r="G3019" s="212" t="s">
        <v>1279</v>
      </c>
      <c r="H3019" s="212">
        <v>6971</v>
      </c>
      <c r="I3019" s="212" t="s">
        <v>1280</v>
      </c>
      <c r="J3019" s="212">
        <v>1257</v>
      </c>
      <c r="K3019" s="212" t="s">
        <v>774</v>
      </c>
      <c r="L3019" s="212" t="s">
        <v>775</v>
      </c>
      <c r="M3019" s="212"/>
      <c r="N3019" s="212"/>
      <c r="O3019" s="212"/>
      <c r="P3019" s="212">
        <v>1114</v>
      </c>
      <c r="Q3019" s="212" t="s">
        <v>1221</v>
      </c>
      <c r="R3019" s="212" t="s">
        <v>1222</v>
      </c>
      <c r="S3019" s="212"/>
      <c r="T3019" s="212"/>
      <c r="U3019" s="212"/>
      <c r="V3019" s="212"/>
      <c r="W3019" s="212"/>
      <c r="X3019" s="212"/>
      <c r="Y3019" s="212">
        <v>1375</v>
      </c>
      <c r="Z3019" s="212" t="s">
        <v>314</v>
      </c>
      <c r="AA3019" s="212" t="s">
        <v>315</v>
      </c>
      <c r="AB3019" s="212">
        <v>25857.407999999999</v>
      </c>
      <c r="AC3019" s="212">
        <v>32063.186000000002</v>
      </c>
      <c r="AD3019" s="212">
        <v>3</v>
      </c>
      <c r="AE3019" s="212">
        <v>0</v>
      </c>
      <c r="AF3019" s="212">
        <v>3</v>
      </c>
      <c r="AG3019" s="212">
        <v>0</v>
      </c>
      <c r="AH3019" s="212">
        <v>77572.22</v>
      </c>
      <c r="AI3019" s="212">
        <v>96189.56</v>
      </c>
      <c r="AJ3019" s="212">
        <v>1</v>
      </c>
      <c r="AK3019" s="212">
        <v>3</v>
      </c>
      <c r="AL3019" s="212">
        <v>0</v>
      </c>
      <c r="AM3019">
        <v>1</v>
      </c>
      <c r="AN3019" t="str">
        <f>VLOOKUP(H3019,'Base Art'!$A:$AJ,36,FALSE)</f>
        <v>NUTRIPET S.A.U.</v>
      </c>
    </row>
    <row r="3020" spans="1:40" x14ac:dyDescent="0.25">
      <c r="A3020" s="212" t="s">
        <v>7819</v>
      </c>
      <c r="B3020" s="212">
        <v>1</v>
      </c>
      <c r="C3020" s="212" t="s">
        <v>7820</v>
      </c>
      <c r="D3020" s="212" t="s">
        <v>1785</v>
      </c>
      <c r="E3020" s="212">
        <v>24</v>
      </c>
      <c r="F3020" s="212" t="s">
        <v>1786</v>
      </c>
      <c r="G3020" s="212" t="s">
        <v>748</v>
      </c>
      <c r="H3020" s="212">
        <v>7230</v>
      </c>
      <c r="I3020" s="212" t="s">
        <v>749</v>
      </c>
      <c r="J3020" s="212">
        <v>1450</v>
      </c>
      <c r="K3020" s="212" t="s">
        <v>634</v>
      </c>
      <c r="L3020" s="212" t="s">
        <v>635</v>
      </c>
      <c r="M3020" s="212"/>
      <c r="N3020" s="212"/>
      <c r="O3020" s="212"/>
      <c r="P3020" s="212">
        <v>1077</v>
      </c>
      <c r="Q3020" s="212" t="s">
        <v>636</v>
      </c>
      <c r="R3020" s="212" t="s">
        <v>637</v>
      </c>
      <c r="S3020" s="212"/>
      <c r="T3020" s="212"/>
      <c r="U3020" s="212"/>
      <c r="V3020" s="212"/>
      <c r="W3020" s="212"/>
      <c r="X3020" s="212"/>
      <c r="Y3020" s="212">
        <v>1370</v>
      </c>
      <c r="Z3020" s="212" t="s">
        <v>400</v>
      </c>
      <c r="AA3020" s="212" t="s">
        <v>401</v>
      </c>
      <c r="AB3020" s="212">
        <v>5944.73</v>
      </c>
      <c r="AC3020" s="212">
        <v>7326.1639999999998</v>
      </c>
      <c r="AD3020" s="212">
        <v>2</v>
      </c>
      <c r="AE3020" s="212">
        <v>0</v>
      </c>
      <c r="AF3020" s="212">
        <v>2</v>
      </c>
      <c r="AG3020" s="212">
        <v>0</v>
      </c>
      <c r="AH3020" s="212">
        <v>11889.46</v>
      </c>
      <c r="AI3020" s="212">
        <v>14652.33</v>
      </c>
      <c r="AJ3020" s="212">
        <v>0</v>
      </c>
      <c r="AK3020" s="212">
        <v>0</v>
      </c>
      <c r="AL3020" s="212">
        <v>0</v>
      </c>
      <c r="AM3020">
        <v>1</v>
      </c>
      <c r="AN3020" t="str">
        <f>VLOOKUP(H3020,'Base Art'!$A:$AJ,36,FALSE)</f>
        <v>RPB SA</v>
      </c>
    </row>
    <row r="3021" spans="1:40" x14ac:dyDescent="0.25">
      <c r="A3021" s="212" t="s">
        <v>7819</v>
      </c>
      <c r="B3021" s="212">
        <v>1</v>
      </c>
      <c r="C3021" s="212" t="s">
        <v>7820</v>
      </c>
      <c r="D3021" s="212" t="s">
        <v>1785</v>
      </c>
      <c r="E3021" s="212">
        <v>24</v>
      </c>
      <c r="F3021" s="212" t="s">
        <v>1786</v>
      </c>
      <c r="G3021" s="212" t="s">
        <v>1156</v>
      </c>
      <c r="H3021" s="212">
        <v>7627</v>
      </c>
      <c r="I3021" s="212" t="s">
        <v>1157</v>
      </c>
      <c r="J3021" s="212">
        <v>1193</v>
      </c>
      <c r="K3021" s="212" t="s">
        <v>506</v>
      </c>
      <c r="L3021" s="212" t="s">
        <v>507</v>
      </c>
      <c r="M3021" s="212"/>
      <c r="N3021" s="212"/>
      <c r="O3021" s="212"/>
      <c r="P3021" s="212">
        <v>1107</v>
      </c>
      <c r="Q3021" s="212" t="s">
        <v>1158</v>
      </c>
      <c r="R3021" s="212" t="s">
        <v>1159</v>
      </c>
      <c r="S3021" s="212"/>
      <c r="T3021" s="212"/>
      <c r="U3021" s="212"/>
      <c r="V3021" s="212"/>
      <c r="W3021" s="212"/>
      <c r="X3021" s="212"/>
      <c r="Y3021" s="212">
        <v>1375</v>
      </c>
      <c r="Z3021" s="212" t="s">
        <v>314</v>
      </c>
      <c r="AA3021" s="212" t="s">
        <v>315</v>
      </c>
      <c r="AB3021" s="212">
        <v>33744.533000000003</v>
      </c>
      <c r="AC3021" s="212">
        <v>41843.22</v>
      </c>
      <c r="AD3021" s="212">
        <v>1</v>
      </c>
      <c r="AE3021" s="212">
        <v>0</v>
      </c>
      <c r="AF3021" s="212">
        <v>1</v>
      </c>
      <c r="AG3021" s="212">
        <v>0</v>
      </c>
      <c r="AH3021" s="212">
        <v>33744.53</v>
      </c>
      <c r="AI3021" s="212">
        <v>41843.22</v>
      </c>
      <c r="AJ3021" s="212">
        <v>0</v>
      </c>
      <c r="AK3021" s="212">
        <v>0</v>
      </c>
      <c r="AL3021" s="212">
        <v>0</v>
      </c>
      <c r="AM3021">
        <v>1</v>
      </c>
      <c r="AN3021" t="str">
        <f>VLOOKUP(H3021,'Base Art'!$A:$AJ,36,FALSE)</f>
        <v>MASTERFOODS ARGENTINA LTD.</v>
      </c>
    </row>
    <row r="3022" spans="1:40" x14ac:dyDescent="0.25">
      <c r="A3022" s="212" t="s">
        <v>7819</v>
      </c>
      <c r="B3022" s="212">
        <v>1</v>
      </c>
      <c r="C3022" s="212" t="s">
        <v>7820</v>
      </c>
      <c r="D3022" s="212" t="s">
        <v>1785</v>
      </c>
      <c r="E3022" s="212">
        <v>24</v>
      </c>
      <c r="F3022" s="212" t="s">
        <v>1786</v>
      </c>
      <c r="G3022" s="212" t="s">
        <v>7748</v>
      </c>
      <c r="H3022" s="212">
        <v>7760</v>
      </c>
      <c r="I3022" s="212" t="s">
        <v>3630</v>
      </c>
      <c r="J3022" s="212"/>
      <c r="K3022" s="212"/>
      <c r="L3022" s="212"/>
      <c r="M3022" s="212"/>
      <c r="N3022" s="212"/>
      <c r="O3022" s="212"/>
      <c r="P3022" s="212">
        <v>1140</v>
      </c>
      <c r="Q3022" s="212" t="s">
        <v>7749</v>
      </c>
      <c r="R3022" s="212" t="s">
        <v>7750</v>
      </c>
      <c r="S3022" s="212"/>
      <c r="T3022" s="212"/>
      <c r="U3022" s="212"/>
      <c r="V3022" s="212"/>
      <c r="W3022" s="212"/>
      <c r="X3022" s="212"/>
      <c r="Y3022" s="212">
        <v>1370</v>
      </c>
      <c r="Z3022" s="212" t="s">
        <v>400</v>
      </c>
      <c r="AA3022" s="212" t="s">
        <v>401</v>
      </c>
      <c r="AB3022" s="212">
        <v>18227.915000000001</v>
      </c>
      <c r="AC3022" s="212">
        <v>22602.616000000002</v>
      </c>
      <c r="AD3022" s="212">
        <v>0.5</v>
      </c>
      <c r="AE3022" s="212">
        <v>0</v>
      </c>
      <c r="AF3022" s="212">
        <v>0.5</v>
      </c>
      <c r="AG3022" s="212">
        <v>0</v>
      </c>
      <c r="AH3022" s="212">
        <v>9113.9599999999991</v>
      </c>
      <c r="AI3022" s="212">
        <v>11301.31</v>
      </c>
      <c r="AJ3022" s="212">
        <v>1</v>
      </c>
      <c r="AK3022" s="212">
        <v>0.5</v>
      </c>
      <c r="AL3022" s="212">
        <v>0</v>
      </c>
      <c r="AM3022">
        <v>1</v>
      </c>
      <c r="AN3022" t="str">
        <f>VLOOKUP(H3022,'Base Art'!$A:$AJ,36,FALSE)</f>
        <v>LICORES ARGENTINOS SA</v>
      </c>
    </row>
    <row r="3023" spans="1:40" x14ac:dyDescent="0.25">
      <c r="A3023" s="212" t="s">
        <v>7819</v>
      </c>
      <c r="B3023" s="212">
        <v>1</v>
      </c>
      <c r="C3023" s="212" t="s">
        <v>7820</v>
      </c>
      <c r="D3023" s="212" t="s">
        <v>1785</v>
      </c>
      <c r="E3023" s="212">
        <v>24</v>
      </c>
      <c r="F3023" s="212" t="s">
        <v>1786</v>
      </c>
      <c r="G3023" s="212" t="s">
        <v>7751</v>
      </c>
      <c r="H3023" s="212">
        <v>7761</v>
      </c>
      <c r="I3023" s="212" t="s">
        <v>3632</v>
      </c>
      <c r="J3023" s="212"/>
      <c r="K3023" s="212"/>
      <c r="L3023" s="212"/>
      <c r="M3023" s="212"/>
      <c r="N3023" s="212"/>
      <c r="O3023" s="212"/>
      <c r="P3023" s="212">
        <v>1140</v>
      </c>
      <c r="Q3023" s="212" t="s">
        <v>7749</v>
      </c>
      <c r="R3023" s="212" t="s">
        <v>7750</v>
      </c>
      <c r="S3023" s="212"/>
      <c r="T3023" s="212"/>
      <c r="U3023" s="212"/>
      <c r="V3023" s="212"/>
      <c r="W3023" s="212"/>
      <c r="X3023" s="212"/>
      <c r="Y3023" s="212">
        <v>1370</v>
      </c>
      <c r="Z3023" s="212" t="s">
        <v>400</v>
      </c>
      <c r="AA3023" s="212" t="s">
        <v>401</v>
      </c>
      <c r="AB3023" s="212">
        <v>18227.915000000001</v>
      </c>
      <c r="AC3023" s="212">
        <v>22602.616000000002</v>
      </c>
      <c r="AD3023" s="212">
        <v>0.5</v>
      </c>
      <c r="AE3023" s="212">
        <v>0</v>
      </c>
      <c r="AF3023" s="212">
        <v>0.5</v>
      </c>
      <c r="AG3023" s="212">
        <v>0</v>
      </c>
      <c r="AH3023" s="212">
        <v>9113.9599999999991</v>
      </c>
      <c r="AI3023" s="212">
        <v>11301.31</v>
      </c>
      <c r="AJ3023" s="212">
        <v>0</v>
      </c>
      <c r="AK3023" s="212">
        <v>0</v>
      </c>
      <c r="AL3023" s="212">
        <v>0</v>
      </c>
      <c r="AM3023">
        <v>1</v>
      </c>
      <c r="AN3023" t="str">
        <f>VLOOKUP(H3023,'Base Art'!$A:$AJ,36,FALSE)</f>
        <v>LICORES ARGENTINOS SA</v>
      </c>
    </row>
    <row r="3024" spans="1:40" x14ac:dyDescent="0.25">
      <c r="A3024" s="212" t="s">
        <v>7819</v>
      </c>
      <c r="B3024" s="212">
        <v>1</v>
      </c>
      <c r="C3024" s="212" t="s">
        <v>7820</v>
      </c>
      <c r="D3024" s="212" t="s">
        <v>1785</v>
      </c>
      <c r="E3024" s="212">
        <v>24</v>
      </c>
      <c r="F3024" s="212" t="s">
        <v>1786</v>
      </c>
      <c r="G3024" s="212" t="s">
        <v>1168</v>
      </c>
      <c r="H3024" s="212">
        <v>8049</v>
      </c>
      <c r="I3024" s="212" t="s">
        <v>1169</v>
      </c>
      <c r="J3024" s="212">
        <v>1162</v>
      </c>
      <c r="K3024" s="212" t="s">
        <v>1166</v>
      </c>
      <c r="L3024" s="212" t="s">
        <v>1167</v>
      </c>
      <c r="M3024" s="212"/>
      <c r="N3024" s="212"/>
      <c r="O3024" s="212"/>
      <c r="P3024" s="212">
        <v>1073</v>
      </c>
      <c r="Q3024" s="212" t="s">
        <v>1116</v>
      </c>
      <c r="R3024" s="212" t="s">
        <v>1117</v>
      </c>
      <c r="S3024" s="212"/>
      <c r="T3024" s="212"/>
      <c r="U3024" s="212"/>
      <c r="V3024" s="212"/>
      <c r="W3024" s="212"/>
      <c r="X3024" s="212"/>
      <c r="Y3024" s="212">
        <v>1370</v>
      </c>
      <c r="Z3024" s="212" t="s">
        <v>400</v>
      </c>
      <c r="AA3024" s="212" t="s">
        <v>401</v>
      </c>
      <c r="AB3024" s="212">
        <v>16409.580000000002</v>
      </c>
      <c r="AC3024" s="212">
        <v>19855.592000000001</v>
      </c>
      <c r="AD3024" s="212">
        <v>0.5</v>
      </c>
      <c r="AE3024" s="212">
        <v>0</v>
      </c>
      <c r="AF3024" s="212">
        <v>0.5</v>
      </c>
      <c r="AG3024" s="212">
        <v>0</v>
      </c>
      <c r="AH3024" s="212">
        <v>8204.7900000000009</v>
      </c>
      <c r="AI3024" s="212">
        <v>9927.7999999999993</v>
      </c>
      <c r="AJ3024" s="212">
        <v>1</v>
      </c>
      <c r="AK3024" s="212">
        <v>0.5</v>
      </c>
      <c r="AL3024" s="212">
        <v>0</v>
      </c>
      <c r="AM3024">
        <v>1</v>
      </c>
      <c r="AN3024" t="str">
        <f>VLOOKUP(H3024,'Base Art'!$A:$AJ,36,FALSE)</f>
        <v>RPB SA</v>
      </c>
    </row>
    <row r="3025" spans="1:40" x14ac:dyDescent="0.25">
      <c r="A3025" s="212" t="s">
        <v>7819</v>
      </c>
      <c r="B3025" s="212">
        <v>1</v>
      </c>
      <c r="C3025" s="212" t="s">
        <v>7820</v>
      </c>
      <c r="D3025" s="212" t="s">
        <v>1785</v>
      </c>
      <c r="E3025" s="212">
        <v>24</v>
      </c>
      <c r="F3025" s="212" t="s">
        <v>1786</v>
      </c>
      <c r="G3025" s="212" t="s">
        <v>1227</v>
      </c>
      <c r="H3025" s="212">
        <v>8110</v>
      </c>
      <c r="I3025" s="212" t="s">
        <v>1228</v>
      </c>
      <c r="J3025" s="212">
        <v>1194</v>
      </c>
      <c r="K3025" s="212" t="s">
        <v>310</v>
      </c>
      <c r="L3025" s="212" t="s">
        <v>311</v>
      </c>
      <c r="M3025" s="212"/>
      <c r="N3025" s="212"/>
      <c r="O3025" s="212"/>
      <c r="P3025" s="212"/>
      <c r="Q3025" s="212"/>
      <c r="R3025" s="212"/>
      <c r="S3025" s="212"/>
      <c r="T3025" s="212"/>
      <c r="U3025" s="212"/>
      <c r="V3025" s="212"/>
      <c r="W3025" s="212"/>
      <c r="X3025" s="212"/>
      <c r="Y3025" s="212">
        <v>1375</v>
      </c>
      <c r="Z3025" s="212" t="s">
        <v>314</v>
      </c>
      <c r="AA3025" s="212" t="s">
        <v>315</v>
      </c>
      <c r="AB3025" s="212">
        <v>28551.105</v>
      </c>
      <c r="AC3025" s="212">
        <v>35403.372000000003</v>
      </c>
      <c r="AD3025" s="212">
        <v>1</v>
      </c>
      <c r="AE3025" s="212">
        <v>0</v>
      </c>
      <c r="AF3025" s="212">
        <v>1</v>
      </c>
      <c r="AG3025" s="212">
        <v>0</v>
      </c>
      <c r="AH3025" s="212">
        <v>28551.11</v>
      </c>
      <c r="AI3025" s="212">
        <v>35403.370000000003</v>
      </c>
      <c r="AJ3025" s="212">
        <v>1</v>
      </c>
      <c r="AK3025" s="212">
        <v>1</v>
      </c>
      <c r="AL3025" s="212">
        <v>0</v>
      </c>
      <c r="AM3025">
        <v>1</v>
      </c>
      <c r="AN3025" t="str">
        <f>VLOOKUP(H3025,'Base Art'!$A:$AJ,36,FALSE)</f>
        <v>MASTERFOODS ARGENTINA LTD.</v>
      </c>
    </row>
    <row r="3026" spans="1:40" x14ac:dyDescent="0.25">
      <c r="A3026" s="212" t="s">
        <v>7819</v>
      </c>
      <c r="B3026" s="212">
        <v>1</v>
      </c>
      <c r="C3026" s="212" t="s">
        <v>7820</v>
      </c>
      <c r="D3026" s="212" t="s">
        <v>1785</v>
      </c>
      <c r="E3026" s="212">
        <v>24</v>
      </c>
      <c r="F3026" s="212" t="s">
        <v>1786</v>
      </c>
      <c r="G3026" s="212" t="s">
        <v>796</v>
      </c>
      <c r="H3026" s="212">
        <v>8134</v>
      </c>
      <c r="I3026" s="212" t="s">
        <v>797</v>
      </c>
      <c r="J3026" s="212">
        <v>1014</v>
      </c>
      <c r="K3026" s="212" t="s">
        <v>794</v>
      </c>
      <c r="L3026" s="212" t="s">
        <v>795</v>
      </c>
      <c r="M3026" s="212"/>
      <c r="N3026" s="212"/>
      <c r="O3026" s="212"/>
      <c r="P3026" s="212">
        <v>1005</v>
      </c>
      <c r="Q3026" s="212" t="s">
        <v>582</v>
      </c>
      <c r="R3026" s="212" t="s">
        <v>583</v>
      </c>
      <c r="S3026" s="212"/>
      <c r="T3026" s="212"/>
      <c r="U3026" s="212"/>
      <c r="V3026" s="212"/>
      <c r="W3026" s="212"/>
      <c r="X3026" s="212"/>
      <c r="Y3026" s="212">
        <v>1369</v>
      </c>
      <c r="Z3026" s="212" t="s">
        <v>354</v>
      </c>
      <c r="AA3026" s="212" t="s">
        <v>355</v>
      </c>
      <c r="AB3026" s="212">
        <v>13536.299000000001</v>
      </c>
      <c r="AC3026" s="212">
        <v>16378.922</v>
      </c>
      <c r="AD3026" s="212">
        <v>1</v>
      </c>
      <c r="AE3026" s="212">
        <v>0</v>
      </c>
      <c r="AF3026" s="212">
        <v>1</v>
      </c>
      <c r="AG3026" s="212">
        <v>0</v>
      </c>
      <c r="AH3026" s="212">
        <v>13536.3</v>
      </c>
      <c r="AI3026" s="212">
        <v>16378.92</v>
      </c>
      <c r="AJ3026" s="212">
        <v>1</v>
      </c>
      <c r="AK3026" s="212">
        <v>1</v>
      </c>
      <c r="AL3026" s="212">
        <v>0</v>
      </c>
      <c r="AM3026">
        <v>1</v>
      </c>
      <c r="AN3026" t="str">
        <f>VLOOKUP(H3026,'Base Art'!$A:$AJ,36,FALSE)</f>
        <v>EST. LAS MARIAS S.A.C.I.F.A.</v>
      </c>
    </row>
    <row r="3027" spans="1:40" x14ac:dyDescent="0.25">
      <c r="A3027" s="212" t="s">
        <v>7819</v>
      </c>
      <c r="B3027" s="212">
        <v>1</v>
      </c>
      <c r="C3027" s="212" t="s">
        <v>7820</v>
      </c>
      <c r="D3027" s="212" t="s">
        <v>1785</v>
      </c>
      <c r="E3027" s="212">
        <v>24</v>
      </c>
      <c r="F3027" s="212" t="s">
        <v>1786</v>
      </c>
      <c r="G3027" s="212" t="s">
        <v>802</v>
      </c>
      <c r="H3027" s="212">
        <v>8296</v>
      </c>
      <c r="I3027" s="212" t="s">
        <v>803</v>
      </c>
      <c r="J3027" s="212">
        <v>1164</v>
      </c>
      <c r="K3027" s="212" t="s">
        <v>804</v>
      </c>
      <c r="L3027" s="212" t="s">
        <v>805</v>
      </c>
      <c r="M3027" s="212"/>
      <c r="N3027" s="212"/>
      <c r="O3027" s="212"/>
      <c r="P3027" s="212"/>
      <c r="Q3027" s="212"/>
      <c r="R3027" s="212"/>
      <c r="S3027" s="212"/>
      <c r="T3027" s="212"/>
      <c r="U3027" s="212"/>
      <c r="V3027" s="212"/>
      <c r="W3027" s="212"/>
      <c r="X3027" s="212"/>
      <c r="Y3027" s="212">
        <v>1373</v>
      </c>
      <c r="Z3027" s="212" t="s">
        <v>386</v>
      </c>
      <c r="AA3027" s="212" t="s">
        <v>387</v>
      </c>
      <c r="AB3027" s="212">
        <v>23563.61</v>
      </c>
      <c r="AC3027" s="212">
        <v>28865.423999999999</v>
      </c>
      <c r="AD3027" s="212">
        <v>0.16669999999999999</v>
      </c>
      <c r="AE3027" s="212">
        <v>0</v>
      </c>
      <c r="AF3027" s="212">
        <v>0.16669999999999999</v>
      </c>
      <c r="AG3027" s="212">
        <v>0</v>
      </c>
      <c r="AH3027" s="212">
        <v>3927.27</v>
      </c>
      <c r="AI3027" s="212">
        <v>4810.8999999999996</v>
      </c>
      <c r="AJ3027" s="212">
        <v>0</v>
      </c>
      <c r="AK3027" s="212">
        <v>0</v>
      </c>
      <c r="AL3027" s="212">
        <v>0</v>
      </c>
      <c r="AM3027">
        <v>1</v>
      </c>
      <c r="AN3027" t="str">
        <f>VLOOKUP(H3027,'Base Art'!$A:$AJ,36,FALSE)</f>
        <v>ARCOR S.A.I.C.</v>
      </c>
    </row>
    <row r="3028" spans="1:40" x14ac:dyDescent="0.25">
      <c r="A3028" s="212" t="s">
        <v>7819</v>
      </c>
      <c r="B3028" s="212">
        <v>1</v>
      </c>
      <c r="C3028" s="212" t="s">
        <v>7820</v>
      </c>
      <c r="D3028" s="212" t="s">
        <v>1785</v>
      </c>
      <c r="E3028" s="212">
        <v>24</v>
      </c>
      <c r="F3028" s="212" t="s">
        <v>1786</v>
      </c>
      <c r="G3028" s="212" t="s">
        <v>806</v>
      </c>
      <c r="H3028" s="212">
        <v>8327</v>
      </c>
      <c r="I3028" s="212" t="s">
        <v>807</v>
      </c>
      <c r="J3028" s="212">
        <v>1204</v>
      </c>
      <c r="K3028" s="212" t="s">
        <v>492</v>
      </c>
      <c r="L3028" s="212" t="s">
        <v>493</v>
      </c>
      <c r="M3028" s="212"/>
      <c r="N3028" s="212"/>
      <c r="O3028" s="212"/>
      <c r="P3028" s="212">
        <v>1201</v>
      </c>
      <c r="Q3028" s="212" t="s">
        <v>808</v>
      </c>
      <c r="R3028" s="212" t="s">
        <v>809</v>
      </c>
      <c r="S3028" s="212"/>
      <c r="T3028" s="212"/>
      <c r="U3028" s="212"/>
      <c r="V3028" s="212"/>
      <c r="W3028" s="212"/>
      <c r="X3028" s="212"/>
      <c r="Y3028" s="212">
        <v>1372</v>
      </c>
      <c r="Z3028" s="212" t="s">
        <v>346</v>
      </c>
      <c r="AA3028" s="212" t="s">
        <v>347</v>
      </c>
      <c r="AB3028" s="212">
        <v>164498.98499999999</v>
      </c>
      <c r="AC3028" s="212">
        <v>201511.25099999999</v>
      </c>
      <c r="AD3028" s="212">
        <v>0.125</v>
      </c>
      <c r="AE3028" s="212">
        <v>0</v>
      </c>
      <c r="AF3028" s="212">
        <v>0.125</v>
      </c>
      <c r="AG3028" s="212">
        <v>0</v>
      </c>
      <c r="AH3028" s="212">
        <v>20562.37</v>
      </c>
      <c r="AI3028" s="212">
        <v>25188.91</v>
      </c>
      <c r="AJ3028" s="212">
        <v>0</v>
      </c>
      <c r="AK3028" s="212">
        <v>0</v>
      </c>
      <c r="AL3028" s="212">
        <v>0</v>
      </c>
      <c r="AM3028">
        <v>1</v>
      </c>
      <c r="AN3028" t="str">
        <f>VLOOKUP(H3028,'Base Art'!$A:$AJ,36,FALSE)</f>
        <v>FERRERO ARGENTINA S.A.</v>
      </c>
    </row>
    <row r="3029" spans="1:40" x14ac:dyDescent="0.25">
      <c r="A3029" s="212" t="s">
        <v>7819</v>
      </c>
      <c r="B3029" s="212">
        <v>1</v>
      </c>
      <c r="C3029" s="212" t="s">
        <v>7820</v>
      </c>
      <c r="D3029" s="212" t="s">
        <v>1785</v>
      </c>
      <c r="E3029" s="212">
        <v>24</v>
      </c>
      <c r="F3029" s="212" t="s">
        <v>1786</v>
      </c>
      <c r="G3029" s="212" t="s">
        <v>810</v>
      </c>
      <c r="H3029" s="212">
        <v>8328</v>
      </c>
      <c r="I3029" s="212" t="s">
        <v>811</v>
      </c>
      <c r="J3029" s="212">
        <v>1204</v>
      </c>
      <c r="K3029" s="212" t="s">
        <v>492</v>
      </c>
      <c r="L3029" s="212" t="s">
        <v>493</v>
      </c>
      <c r="M3029" s="212"/>
      <c r="N3029" s="212"/>
      <c r="O3029" s="212"/>
      <c r="P3029" s="212">
        <v>1201</v>
      </c>
      <c r="Q3029" s="212" t="s">
        <v>808</v>
      </c>
      <c r="R3029" s="212" t="s">
        <v>809</v>
      </c>
      <c r="S3029" s="212"/>
      <c r="T3029" s="212"/>
      <c r="U3029" s="212"/>
      <c r="V3029" s="212"/>
      <c r="W3029" s="212"/>
      <c r="X3029" s="212"/>
      <c r="Y3029" s="212">
        <v>1372</v>
      </c>
      <c r="Z3029" s="212" t="s">
        <v>346</v>
      </c>
      <c r="AA3029" s="212" t="s">
        <v>347</v>
      </c>
      <c r="AB3029" s="212">
        <v>172558.856</v>
      </c>
      <c r="AC3029" s="212">
        <v>210029.95499999999</v>
      </c>
      <c r="AD3029" s="212">
        <v>0.25</v>
      </c>
      <c r="AE3029" s="212">
        <v>0</v>
      </c>
      <c r="AF3029" s="212">
        <v>0.25</v>
      </c>
      <c r="AG3029" s="212">
        <v>0</v>
      </c>
      <c r="AH3029" s="212">
        <v>43139.71</v>
      </c>
      <c r="AI3029" s="212">
        <v>52507.49</v>
      </c>
      <c r="AJ3029" s="212">
        <v>1</v>
      </c>
      <c r="AK3029" s="212">
        <v>0.25</v>
      </c>
      <c r="AL3029" s="212">
        <v>0</v>
      </c>
      <c r="AM3029">
        <v>1</v>
      </c>
      <c r="AN3029" t="str">
        <f>VLOOKUP(H3029,'Base Art'!$A:$AJ,36,FALSE)</f>
        <v>FERRERO ARGENTINA S.A.</v>
      </c>
    </row>
    <row r="3030" spans="1:40" x14ac:dyDescent="0.25">
      <c r="A3030" s="212" t="s">
        <v>7819</v>
      </c>
      <c r="B3030" s="212">
        <v>1</v>
      </c>
      <c r="C3030" s="212" t="s">
        <v>7820</v>
      </c>
      <c r="D3030" s="212" t="s">
        <v>1785</v>
      </c>
      <c r="E3030" s="212">
        <v>24</v>
      </c>
      <c r="F3030" s="212" t="s">
        <v>1786</v>
      </c>
      <c r="G3030" s="212" t="s">
        <v>812</v>
      </c>
      <c r="H3030" s="212">
        <v>8329</v>
      </c>
      <c r="I3030" s="212" t="s">
        <v>813</v>
      </c>
      <c r="J3030" s="212">
        <v>1461</v>
      </c>
      <c r="K3030" s="212" t="s">
        <v>814</v>
      </c>
      <c r="L3030" s="212" t="s">
        <v>815</v>
      </c>
      <c r="M3030" s="212"/>
      <c r="N3030" s="212"/>
      <c r="O3030" s="212"/>
      <c r="P3030" s="212"/>
      <c r="Q3030" s="212"/>
      <c r="R3030" s="212"/>
      <c r="S3030" s="212"/>
      <c r="T3030" s="212"/>
      <c r="U3030" s="212"/>
      <c r="V3030" s="212"/>
      <c r="W3030" s="212"/>
      <c r="X3030" s="212"/>
      <c r="Y3030" s="212">
        <v>1376</v>
      </c>
      <c r="Z3030" s="212" t="s">
        <v>320</v>
      </c>
      <c r="AA3030" s="212" t="s">
        <v>321</v>
      </c>
      <c r="AB3030" s="212">
        <v>31884.639999999999</v>
      </c>
      <c r="AC3030" s="212">
        <v>39058.688000000002</v>
      </c>
      <c r="AD3030" s="212">
        <v>0.16669999999999999</v>
      </c>
      <c r="AE3030" s="212">
        <v>0</v>
      </c>
      <c r="AF3030" s="212">
        <v>0.16669999999999999</v>
      </c>
      <c r="AG3030" s="212">
        <v>0</v>
      </c>
      <c r="AH3030" s="212">
        <v>5314.11</v>
      </c>
      <c r="AI3030" s="212">
        <v>6509.78</v>
      </c>
      <c r="AJ3030" s="212">
        <v>0</v>
      </c>
      <c r="AK3030" s="212">
        <v>0</v>
      </c>
      <c r="AL3030" s="212">
        <v>0</v>
      </c>
      <c r="AM3030">
        <v>1</v>
      </c>
      <c r="AN3030" t="str">
        <f>VLOOKUP(H3030,'Base Art'!$A:$AJ,36,FALSE)</f>
        <v>IMPORTADORA SUDAMERICANA S.R.L.</v>
      </c>
    </row>
    <row r="3031" spans="1:40" x14ac:dyDescent="0.25">
      <c r="A3031" s="212" t="s">
        <v>7819</v>
      </c>
      <c r="B3031" s="212">
        <v>1</v>
      </c>
      <c r="C3031" s="212" t="s">
        <v>7820</v>
      </c>
      <c r="D3031" s="212" t="s">
        <v>1785</v>
      </c>
      <c r="E3031" s="212">
        <v>24</v>
      </c>
      <c r="F3031" s="212" t="s">
        <v>1786</v>
      </c>
      <c r="G3031" s="212" t="s">
        <v>1423</v>
      </c>
      <c r="H3031" s="212">
        <v>8338</v>
      </c>
      <c r="I3031" s="212" t="s">
        <v>1424</v>
      </c>
      <c r="J3031" s="212">
        <v>1419</v>
      </c>
      <c r="K3031" s="212" t="s">
        <v>572</v>
      </c>
      <c r="L3031" s="212" t="s">
        <v>573</v>
      </c>
      <c r="M3031" s="212"/>
      <c r="N3031" s="212"/>
      <c r="O3031" s="212"/>
      <c r="P3031" s="212"/>
      <c r="Q3031" s="212"/>
      <c r="R3031" s="212"/>
      <c r="S3031" s="212"/>
      <c r="T3031" s="212"/>
      <c r="U3031" s="212"/>
      <c r="V3031" s="212"/>
      <c r="W3031" s="212"/>
      <c r="X3031" s="212"/>
      <c r="Y3031" s="212">
        <v>1369</v>
      </c>
      <c r="Z3031" s="212" t="s">
        <v>354</v>
      </c>
      <c r="AA3031" s="212" t="s">
        <v>355</v>
      </c>
      <c r="AB3031" s="212">
        <v>20461.59</v>
      </c>
      <c r="AC3031" s="212">
        <v>25065.448</v>
      </c>
      <c r="AD3031" s="212">
        <v>0.33329999999999999</v>
      </c>
      <c r="AE3031" s="212">
        <v>0</v>
      </c>
      <c r="AF3031" s="212">
        <v>0.33329999999999999</v>
      </c>
      <c r="AG3031" s="212">
        <v>0</v>
      </c>
      <c r="AH3031" s="212">
        <v>6820.53</v>
      </c>
      <c r="AI3031" s="212">
        <v>8355.15</v>
      </c>
      <c r="AJ3031" s="212">
        <v>0</v>
      </c>
      <c r="AK3031" s="212">
        <v>0</v>
      </c>
      <c r="AL3031" s="212">
        <v>0</v>
      </c>
      <c r="AM3031">
        <v>1</v>
      </c>
      <c r="AN3031" t="str">
        <f>VLOOKUP(H3031,'Base Art'!$A:$AJ,36,FALSE)</f>
        <v>ARCOR S.A.I.C.</v>
      </c>
    </row>
    <row r="3032" spans="1:40" x14ac:dyDescent="0.25">
      <c r="A3032" s="212" t="s">
        <v>7819</v>
      </c>
      <c r="B3032" s="212">
        <v>1</v>
      </c>
      <c r="C3032" s="212" t="s">
        <v>7820</v>
      </c>
      <c r="D3032" s="212" t="s">
        <v>1785</v>
      </c>
      <c r="E3032" s="212">
        <v>24</v>
      </c>
      <c r="F3032" s="212" t="s">
        <v>1786</v>
      </c>
      <c r="G3032" s="212" t="s">
        <v>820</v>
      </c>
      <c r="H3032" s="212">
        <v>8388</v>
      </c>
      <c r="I3032" s="212" t="s">
        <v>821</v>
      </c>
      <c r="J3032" s="212">
        <v>1272</v>
      </c>
      <c r="K3032" s="212" t="s">
        <v>822</v>
      </c>
      <c r="L3032" s="212" t="s">
        <v>823</v>
      </c>
      <c r="M3032" s="212"/>
      <c r="N3032" s="212"/>
      <c r="O3032" s="212"/>
      <c r="P3032" s="212">
        <v>1088</v>
      </c>
      <c r="Q3032" s="212" t="s">
        <v>818</v>
      </c>
      <c r="R3032" s="212" t="s">
        <v>819</v>
      </c>
      <c r="S3032" s="212"/>
      <c r="T3032" s="212"/>
      <c r="U3032" s="212"/>
      <c r="V3032" s="212"/>
      <c r="W3032" s="212"/>
      <c r="X3032" s="212"/>
      <c r="Y3032" s="212">
        <v>1373</v>
      </c>
      <c r="Z3032" s="212" t="s">
        <v>386</v>
      </c>
      <c r="AA3032" s="212" t="s">
        <v>387</v>
      </c>
      <c r="AB3032" s="212">
        <v>52679.101000000002</v>
      </c>
      <c r="AC3032" s="212">
        <v>63953.402999999998</v>
      </c>
      <c r="AD3032" s="212">
        <v>0.61109999999999998</v>
      </c>
      <c r="AE3032" s="212">
        <v>0</v>
      </c>
      <c r="AF3032" s="212">
        <v>0.61109999999999998</v>
      </c>
      <c r="AG3032" s="212">
        <v>0</v>
      </c>
      <c r="AH3032" s="212">
        <v>32192.78</v>
      </c>
      <c r="AI3032" s="212">
        <v>39082.639999999999</v>
      </c>
      <c r="AJ3032" s="212">
        <v>2</v>
      </c>
      <c r="AK3032" s="212">
        <v>0.31</v>
      </c>
      <c r="AL3032" s="212">
        <v>0</v>
      </c>
      <c r="AM3032">
        <v>1</v>
      </c>
      <c r="AN3032" t="str">
        <f>VLOOKUP(H3032,'Base Art'!$A:$AJ,36,FALSE)</f>
        <v>MONDELEZ ARGENTINA S.A.</v>
      </c>
    </row>
    <row r="3033" spans="1:40" x14ac:dyDescent="0.25">
      <c r="A3033" s="212" t="s">
        <v>7819</v>
      </c>
      <c r="B3033" s="212">
        <v>1</v>
      </c>
      <c r="C3033" s="212" t="s">
        <v>7820</v>
      </c>
      <c r="D3033" s="212" t="s">
        <v>1785</v>
      </c>
      <c r="E3033" s="212">
        <v>24</v>
      </c>
      <c r="F3033" s="212" t="s">
        <v>1786</v>
      </c>
      <c r="G3033" s="212" t="s">
        <v>826</v>
      </c>
      <c r="H3033" s="212">
        <v>8406</v>
      </c>
      <c r="I3033" s="212" t="s">
        <v>827</v>
      </c>
      <c r="J3033" s="212">
        <v>1006</v>
      </c>
      <c r="K3033" s="212" t="s">
        <v>350</v>
      </c>
      <c r="L3033" s="212" t="s">
        <v>351</v>
      </c>
      <c r="M3033" s="212"/>
      <c r="N3033" s="212"/>
      <c r="O3033" s="212"/>
      <c r="P3033" s="212">
        <v>1004</v>
      </c>
      <c r="Q3033" s="212" t="s">
        <v>352</v>
      </c>
      <c r="R3033" s="212" t="s">
        <v>353</v>
      </c>
      <c r="S3033" s="212"/>
      <c r="T3033" s="212"/>
      <c r="U3033" s="212"/>
      <c r="V3033" s="212"/>
      <c r="W3033" s="212"/>
      <c r="X3033" s="212"/>
      <c r="Y3033" s="212">
        <v>1369</v>
      </c>
      <c r="Z3033" s="212" t="s">
        <v>354</v>
      </c>
      <c r="AA3033" s="212" t="s">
        <v>355</v>
      </c>
      <c r="AB3033" s="212">
        <v>6929.3450000000003</v>
      </c>
      <c r="AC3033" s="212">
        <v>8487.1740000000009</v>
      </c>
      <c r="AD3033" s="212">
        <v>2</v>
      </c>
      <c r="AE3033" s="212">
        <v>0</v>
      </c>
      <c r="AF3033" s="212">
        <v>2</v>
      </c>
      <c r="AG3033" s="212">
        <v>0</v>
      </c>
      <c r="AH3033" s="212">
        <v>13858.69</v>
      </c>
      <c r="AI3033" s="212">
        <v>16974.349999999999</v>
      </c>
      <c r="AJ3033" s="212">
        <v>2</v>
      </c>
      <c r="AK3033" s="212">
        <v>1</v>
      </c>
      <c r="AL3033" s="212">
        <v>0</v>
      </c>
      <c r="AM3033">
        <v>1</v>
      </c>
      <c r="AN3033" t="str">
        <f>VLOOKUP(H3033,'Base Art'!$A:$AJ,36,FALSE)</f>
        <v>EST. LAS MARIAS S.A.C.I.F.A.</v>
      </c>
    </row>
    <row r="3034" spans="1:40" x14ac:dyDescent="0.25">
      <c r="A3034" s="212" t="s">
        <v>7819</v>
      </c>
      <c r="B3034" s="212">
        <v>1</v>
      </c>
      <c r="C3034" s="212" t="s">
        <v>7820</v>
      </c>
      <c r="D3034" s="212" t="s">
        <v>1785</v>
      </c>
      <c r="E3034" s="212">
        <v>24</v>
      </c>
      <c r="F3034" s="212" t="s">
        <v>1786</v>
      </c>
      <c r="G3034" s="212" t="s">
        <v>1556</v>
      </c>
      <c r="H3034" s="212">
        <v>8417</v>
      </c>
      <c r="I3034" s="212" t="s">
        <v>1557</v>
      </c>
      <c r="J3034" s="212">
        <v>1450</v>
      </c>
      <c r="K3034" s="212" t="s">
        <v>634</v>
      </c>
      <c r="L3034" s="212" t="s">
        <v>635</v>
      </c>
      <c r="M3034" s="212"/>
      <c r="N3034" s="212"/>
      <c r="O3034" s="212"/>
      <c r="P3034" s="212">
        <v>1293</v>
      </c>
      <c r="Q3034" s="212" t="s">
        <v>1558</v>
      </c>
      <c r="R3034" s="212" t="s">
        <v>1559</v>
      </c>
      <c r="S3034" s="212"/>
      <c r="T3034" s="212"/>
      <c r="U3034" s="212"/>
      <c r="V3034" s="212"/>
      <c r="W3034" s="212"/>
      <c r="X3034" s="212"/>
      <c r="Y3034" s="212">
        <v>1370</v>
      </c>
      <c r="Z3034" s="212" t="s">
        <v>400</v>
      </c>
      <c r="AA3034" s="212" t="s">
        <v>401</v>
      </c>
      <c r="AB3034" s="212">
        <v>6808.6809999999996</v>
      </c>
      <c r="AC3034" s="212">
        <v>8830.8590000000004</v>
      </c>
      <c r="AD3034" s="212">
        <v>1</v>
      </c>
      <c r="AE3034" s="212">
        <v>0</v>
      </c>
      <c r="AF3034" s="212">
        <v>1</v>
      </c>
      <c r="AG3034" s="212">
        <v>0</v>
      </c>
      <c r="AH3034" s="212">
        <v>6808.68</v>
      </c>
      <c r="AI3034" s="212">
        <v>8830.86</v>
      </c>
      <c r="AJ3034" s="212">
        <v>0</v>
      </c>
      <c r="AK3034" s="212">
        <v>0</v>
      </c>
      <c r="AL3034" s="212">
        <v>0</v>
      </c>
      <c r="AM3034">
        <v>1</v>
      </c>
      <c r="AN3034" t="str">
        <f>VLOOKUP(H3034,'Base Art'!$A:$AJ,36,FALSE)</f>
        <v>RPB SA</v>
      </c>
    </row>
    <row r="3035" spans="1:40" x14ac:dyDescent="0.25">
      <c r="A3035" s="212" t="s">
        <v>7819</v>
      </c>
      <c r="B3035" s="212">
        <v>1</v>
      </c>
      <c r="C3035" s="212" t="s">
        <v>7820</v>
      </c>
      <c r="D3035" s="212" t="s">
        <v>1785</v>
      </c>
      <c r="E3035" s="212">
        <v>24</v>
      </c>
      <c r="F3035" s="212" t="s">
        <v>1786</v>
      </c>
      <c r="G3035" s="212" t="s">
        <v>840</v>
      </c>
      <c r="H3035" s="212">
        <v>8575</v>
      </c>
      <c r="I3035" s="212" t="s">
        <v>841</v>
      </c>
      <c r="J3035" s="212">
        <v>1430</v>
      </c>
      <c r="K3035" s="212" t="s">
        <v>420</v>
      </c>
      <c r="L3035" s="212" t="s">
        <v>421</v>
      </c>
      <c r="M3035" s="212"/>
      <c r="N3035" s="212"/>
      <c r="O3035" s="212"/>
      <c r="P3035" s="212"/>
      <c r="Q3035" s="212"/>
      <c r="R3035" s="212"/>
      <c r="S3035" s="212"/>
      <c r="T3035" s="212"/>
      <c r="U3035" s="212"/>
      <c r="V3035" s="212"/>
      <c r="W3035" s="212"/>
      <c r="X3035" s="212"/>
      <c r="Y3035" s="212">
        <v>1374</v>
      </c>
      <c r="Z3035" s="212" t="s">
        <v>336</v>
      </c>
      <c r="AA3035" s="212" t="s">
        <v>337</v>
      </c>
      <c r="AB3035" s="212">
        <v>72242.822</v>
      </c>
      <c r="AC3035" s="212">
        <v>87413.81</v>
      </c>
      <c r="AD3035" s="212">
        <v>0.125</v>
      </c>
      <c r="AE3035" s="212">
        <v>0</v>
      </c>
      <c r="AF3035" s="212">
        <v>0.125</v>
      </c>
      <c r="AG3035" s="212">
        <v>0</v>
      </c>
      <c r="AH3035" s="212">
        <v>9030.35</v>
      </c>
      <c r="AI3035" s="212">
        <v>10926.73</v>
      </c>
      <c r="AJ3035" s="212">
        <v>0</v>
      </c>
      <c r="AK3035" s="212">
        <v>0</v>
      </c>
      <c r="AL3035" s="212">
        <v>0</v>
      </c>
      <c r="AM3035">
        <v>1</v>
      </c>
      <c r="AN3035" t="str">
        <f>VLOOKUP(H3035,'Base Art'!$A:$AJ,36,FALSE)</f>
        <v>GEORGALOS HNOS. S.A.I.C.A.</v>
      </c>
    </row>
    <row r="3036" spans="1:40" x14ac:dyDescent="0.25">
      <c r="A3036" s="212" t="s">
        <v>7819</v>
      </c>
      <c r="B3036" s="212">
        <v>1</v>
      </c>
      <c r="C3036" s="212" t="s">
        <v>7820</v>
      </c>
      <c r="D3036" s="212" t="s">
        <v>1785</v>
      </c>
      <c r="E3036" s="212">
        <v>24</v>
      </c>
      <c r="F3036" s="212" t="s">
        <v>1786</v>
      </c>
      <c r="G3036" s="212" t="s">
        <v>7666</v>
      </c>
      <c r="H3036" s="212">
        <v>8579</v>
      </c>
      <c r="I3036" s="212" t="s">
        <v>4646</v>
      </c>
      <c r="J3036" s="212">
        <v>1420</v>
      </c>
      <c r="K3036" s="212" t="s">
        <v>568</v>
      </c>
      <c r="L3036" s="212" t="s">
        <v>569</v>
      </c>
      <c r="M3036" s="212"/>
      <c r="N3036" s="212"/>
      <c r="O3036" s="212"/>
      <c r="P3036" s="212"/>
      <c r="Q3036" s="212"/>
      <c r="R3036" s="212"/>
      <c r="S3036" s="212"/>
      <c r="T3036" s="212"/>
      <c r="U3036" s="212"/>
      <c r="V3036" s="212"/>
      <c r="W3036" s="212"/>
      <c r="X3036" s="212"/>
      <c r="Y3036" s="212">
        <v>1373</v>
      </c>
      <c r="Z3036" s="212" t="s">
        <v>386</v>
      </c>
      <c r="AA3036" s="212" t="s">
        <v>387</v>
      </c>
      <c r="AB3036" s="212">
        <v>15593.329</v>
      </c>
      <c r="AC3036" s="212">
        <v>19101.828000000001</v>
      </c>
      <c r="AD3036" s="212">
        <v>10</v>
      </c>
      <c r="AE3036" s="212">
        <v>0</v>
      </c>
      <c r="AF3036" s="212">
        <v>10</v>
      </c>
      <c r="AG3036" s="212">
        <v>0</v>
      </c>
      <c r="AH3036" s="212">
        <v>155933.29</v>
      </c>
      <c r="AI3036" s="212">
        <v>191018.28</v>
      </c>
      <c r="AJ3036" s="212">
        <v>1</v>
      </c>
      <c r="AK3036" s="212">
        <v>10</v>
      </c>
      <c r="AL3036" s="212">
        <v>0</v>
      </c>
      <c r="AM3036">
        <v>1</v>
      </c>
      <c r="AN3036" t="str">
        <f>VLOOKUP(H3036,'Base Art'!$A:$AJ,36,FALSE)</f>
        <v>ARCOR S.A.I.C.</v>
      </c>
    </row>
    <row r="3037" spans="1:40" x14ac:dyDescent="0.25">
      <c r="A3037" s="212" t="s">
        <v>7819</v>
      </c>
      <c r="B3037" s="212">
        <v>1</v>
      </c>
      <c r="C3037" s="212" t="s">
        <v>7820</v>
      </c>
      <c r="D3037" s="212" t="s">
        <v>1785</v>
      </c>
      <c r="E3037" s="212">
        <v>24</v>
      </c>
      <c r="F3037" s="212" t="s">
        <v>1786</v>
      </c>
      <c r="G3037" s="212" t="s">
        <v>1174</v>
      </c>
      <c r="H3037" s="212">
        <v>8675</v>
      </c>
      <c r="I3037" s="212" t="s">
        <v>1175</v>
      </c>
      <c r="J3037" s="212">
        <v>1414</v>
      </c>
      <c r="K3037" s="212" t="s">
        <v>372</v>
      </c>
      <c r="L3037" s="212" t="s">
        <v>373</v>
      </c>
      <c r="M3037" s="212"/>
      <c r="N3037" s="212"/>
      <c r="O3037" s="212"/>
      <c r="P3037" s="212"/>
      <c r="Q3037" s="212"/>
      <c r="R3037" s="212"/>
      <c r="S3037" s="212"/>
      <c r="T3037" s="212"/>
      <c r="U3037" s="212"/>
      <c r="V3037" s="212"/>
      <c r="W3037" s="212"/>
      <c r="X3037" s="212"/>
      <c r="Y3037" s="212">
        <v>1374</v>
      </c>
      <c r="Z3037" s="212" t="s">
        <v>336</v>
      </c>
      <c r="AA3037" s="212" t="s">
        <v>337</v>
      </c>
      <c r="AB3037" s="212">
        <v>88962.285000000003</v>
      </c>
      <c r="AC3037" s="212">
        <v>108303.402</v>
      </c>
      <c r="AD3037" s="212">
        <v>8.3299999999999999E-2</v>
      </c>
      <c r="AE3037" s="212">
        <v>0</v>
      </c>
      <c r="AF3037" s="212">
        <v>8.3299999999999999E-2</v>
      </c>
      <c r="AG3037" s="212">
        <v>0</v>
      </c>
      <c r="AH3037" s="212">
        <v>7413.52</v>
      </c>
      <c r="AI3037" s="212">
        <v>9025.2800000000007</v>
      </c>
      <c r="AJ3037" s="212">
        <v>2</v>
      </c>
      <c r="AK3037" s="212">
        <v>0.04</v>
      </c>
      <c r="AL3037" s="212">
        <v>0</v>
      </c>
      <c r="AM3037">
        <v>1</v>
      </c>
      <c r="AN3037" t="str">
        <f>VLOOKUP(H3037,'Base Art'!$A:$AJ,36,FALSE)</f>
        <v>ARCOR S.A.I.C.</v>
      </c>
    </row>
    <row r="3038" spans="1:40" x14ac:dyDescent="0.25">
      <c r="A3038" s="212" t="s">
        <v>7819</v>
      </c>
      <c r="B3038" s="212">
        <v>1</v>
      </c>
      <c r="C3038" s="212" t="s">
        <v>7820</v>
      </c>
      <c r="D3038" s="212" t="s">
        <v>1785</v>
      </c>
      <c r="E3038" s="212">
        <v>24</v>
      </c>
      <c r="F3038" s="212" t="s">
        <v>1786</v>
      </c>
      <c r="G3038" s="212" t="s">
        <v>850</v>
      </c>
      <c r="H3038" s="212">
        <v>10278</v>
      </c>
      <c r="I3038" s="212" t="s">
        <v>851</v>
      </c>
      <c r="J3038" s="212"/>
      <c r="K3038" s="212"/>
      <c r="L3038" s="212"/>
      <c r="M3038" s="212"/>
      <c r="N3038" s="212"/>
      <c r="O3038" s="212"/>
      <c r="P3038" s="212">
        <v>1005</v>
      </c>
      <c r="Q3038" s="212" t="s">
        <v>582</v>
      </c>
      <c r="R3038" s="212" t="s">
        <v>583</v>
      </c>
      <c r="S3038" s="212"/>
      <c r="T3038" s="212"/>
      <c r="U3038" s="212"/>
      <c r="V3038" s="212"/>
      <c r="W3038" s="212"/>
      <c r="X3038" s="212"/>
      <c r="Y3038" s="212">
        <v>1369</v>
      </c>
      <c r="Z3038" s="212" t="s">
        <v>354</v>
      </c>
      <c r="AA3038" s="212" t="s">
        <v>355</v>
      </c>
      <c r="AB3038" s="212">
        <v>14028.912</v>
      </c>
      <c r="AC3038" s="212">
        <v>17395.849999999999</v>
      </c>
      <c r="AD3038" s="212">
        <v>1</v>
      </c>
      <c r="AE3038" s="212">
        <v>0</v>
      </c>
      <c r="AF3038" s="212">
        <v>1</v>
      </c>
      <c r="AG3038" s="212">
        <v>0</v>
      </c>
      <c r="AH3038" s="212">
        <v>14028.91</v>
      </c>
      <c r="AI3038" s="212">
        <v>17395.849999999999</v>
      </c>
      <c r="AJ3038" s="212">
        <v>1</v>
      </c>
      <c r="AK3038" s="212">
        <v>1</v>
      </c>
      <c r="AL3038" s="212">
        <v>0</v>
      </c>
      <c r="AM3038">
        <v>1</v>
      </c>
      <c r="AN3038" t="str">
        <f>VLOOKUP(H3038,'Base Art'!$A:$AJ,36,FALSE)</f>
        <v>EST. LAS MARIAS S.A.C.I.F.A.</v>
      </c>
    </row>
    <row r="3039" spans="1:40" x14ac:dyDescent="0.25">
      <c r="A3039" s="212" t="s">
        <v>7819</v>
      </c>
      <c r="B3039" s="212">
        <v>1</v>
      </c>
      <c r="C3039" s="212" t="s">
        <v>7820</v>
      </c>
      <c r="D3039" s="212" t="s">
        <v>1785</v>
      </c>
      <c r="E3039" s="212">
        <v>24</v>
      </c>
      <c r="F3039" s="212" t="s">
        <v>1786</v>
      </c>
      <c r="G3039" s="212" t="s">
        <v>856</v>
      </c>
      <c r="H3039" s="212">
        <v>10352</v>
      </c>
      <c r="I3039" s="212" t="s">
        <v>857</v>
      </c>
      <c r="J3039" s="212">
        <v>1015</v>
      </c>
      <c r="K3039" s="212" t="s">
        <v>562</v>
      </c>
      <c r="L3039" s="212" t="s">
        <v>563</v>
      </c>
      <c r="M3039" s="212"/>
      <c r="N3039" s="212"/>
      <c r="O3039" s="212"/>
      <c r="P3039" s="212">
        <v>1236</v>
      </c>
      <c r="Q3039" s="212" t="s">
        <v>858</v>
      </c>
      <c r="R3039" s="212" t="s">
        <v>859</v>
      </c>
      <c r="S3039" s="212"/>
      <c r="T3039" s="212"/>
      <c r="U3039" s="212"/>
      <c r="V3039" s="212"/>
      <c r="W3039" s="212"/>
      <c r="X3039" s="212"/>
      <c r="Y3039" s="212">
        <v>1374</v>
      </c>
      <c r="Z3039" s="212" t="s">
        <v>336</v>
      </c>
      <c r="AA3039" s="212" t="s">
        <v>337</v>
      </c>
      <c r="AB3039" s="212">
        <v>53122.32</v>
      </c>
      <c r="AC3039" s="212">
        <v>64278.006999999998</v>
      </c>
      <c r="AD3039" s="212">
        <v>1</v>
      </c>
      <c r="AE3039" s="212">
        <v>0</v>
      </c>
      <c r="AF3039" s="212">
        <v>1</v>
      </c>
      <c r="AG3039" s="212">
        <v>0</v>
      </c>
      <c r="AH3039" s="212">
        <v>53122.32</v>
      </c>
      <c r="AI3039" s="212">
        <v>64278.01</v>
      </c>
      <c r="AJ3039" s="212">
        <v>1</v>
      </c>
      <c r="AK3039" s="212">
        <v>1</v>
      </c>
      <c r="AL3039" s="212">
        <v>0</v>
      </c>
      <c r="AM3039">
        <v>1</v>
      </c>
      <c r="AN3039" t="str">
        <f>VLOOKUP(H3039,'Base Art'!$A:$AJ,36,FALSE)</f>
        <v>EST. LAS MARIAS S.A.C.I.F.A.</v>
      </c>
    </row>
    <row r="3040" spans="1:40" x14ac:dyDescent="0.25">
      <c r="A3040" s="212" t="s">
        <v>7819</v>
      </c>
      <c r="B3040" s="212">
        <v>1</v>
      </c>
      <c r="C3040" s="212" t="s">
        <v>7820</v>
      </c>
      <c r="D3040" s="212" t="s">
        <v>1785</v>
      </c>
      <c r="E3040" s="212">
        <v>24</v>
      </c>
      <c r="F3040" s="212" t="s">
        <v>1786</v>
      </c>
      <c r="G3040" s="212" t="s">
        <v>1032</v>
      </c>
      <c r="H3040" s="212">
        <v>10411</v>
      </c>
      <c r="I3040" s="212" t="s">
        <v>1033</v>
      </c>
      <c r="J3040" s="212">
        <v>1416</v>
      </c>
      <c r="K3040" s="212" t="s">
        <v>552</v>
      </c>
      <c r="L3040" s="212" t="s">
        <v>553</v>
      </c>
      <c r="M3040" s="212"/>
      <c r="N3040" s="212"/>
      <c r="O3040" s="212"/>
      <c r="P3040" s="212"/>
      <c r="Q3040" s="212"/>
      <c r="R3040" s="212"/>
      <c r="S3040" s="212"/>
      <c r="T3040" s="212"/>
      <c r="U3040" s="212"/>
      <c r="V3040" s="212"/>
      <c r="W3040" s="212"/>
      <c r="X3040" s="212"/>
      <c r="Y3040" s="212">
        <v>1372</v>
      </c>
      <c r="Z3040" s="212" t="s">
        <v>346</v>
      </c>
      <c r="AA3040" s="212" t="s">
        <v>347</v>
      </c>
      <c r="AB3040" s="212">
        <v>10908.009</v>
      </c>
      <c r="AC3040" s="212">
        <v>13198.691999999999</v>
      </c>
      <c r="AD3040" s="212">
        <v>0.5</v>
      </c>
      <c r="AE3040" s="212">
        <v>7.4999999999999997E-2</v>
      </c>
      <c r="AF3040" s="212">
        <v>0.57499999999999996</v>
      </c>
      <c r="AG3040" s="212">
        <v>0</v>
      </c>
      <c r="AH3040" s="212">
        <v>6272.11</v>
      </c>
      <c r="AI3040" s="212">
        <v>7589.25</v>
      </c>
      <c r="AJ3040" s="212">
        <v>0</v>
      </c>
      <c r="AK3040" s="212">
        <v>0</v>
      </c>
      <c r="AL3040" s="212">
        <v>0</v>
      </c>
      <c r="AM3040">
        <v>1</v>
      </c>
      <c r="AN3040" t="str">
        <f>VLOOKUP(H3040,'Base Art'!$A:$AJ,36,FALSE)</f>
        <v>ARCOR S.A.I.C.</v>
      </c>
    </row>
    <row r="3041" spans="1:40" x14ac:dyDescent="0.25">
      <c r="A3041" s="212" t="s">
        <v>7819</v>
      </c>
      <c r="B3041" s="212">
        <v>1</v>
      </c>
      <c r="C3041" s="212" t="s">
        <v>7820</v>
      </c>
      <c r="D3041" s="212" t="s">
        <v>1785</v>
      </c>
      <c r="E3041" s="212">
        <v>24</v>
      </c>
      <c r="F3041" s="212" t="s">
        <v>1786</v>
      </c>
      <c r="G3041" s="212" t="s">
        <v>866</v>
      </c>
      <c r="H3041" s="212">
        <v>10427</v>
      </c>
      <c r="I3041" s="212" t="s">
        <v>867</v>
      </c>
      <c r="J3041" s="212">
        <v>1164</v>
      </c>
      <c r="K3041" s="212" t="s">
        <v>804</v>
      </c>
      <c r="L3041" s="212" t="s">
        <v>805</v>
      </c>
      <c r="M3041" s="212"/>
      <c r="N3041" s="212"/>
      <c r="O3041" s="212"/>
      <c r="P3041" s="212"/>
      <c r="Q3041" s="212"/>
      <c r="R3041" s="212"/>
      <c r="S3041" s="212"/>
      <c r="T3041" s="212"/>
      <c r="U3041" s="212"/>
      <c r="V3041" s="212"/>
      <c r="W3041" s="212"/>
      <c r="X3041" s="212"/>
      <c r="Y3041" s="212">
        <v>1373</v>
      </c>
      <c r="Z3041" s="212" t="s">
        <v>386</v>
      </c>
      <c r="AA3041" s="212" t="s">
        <v>387</v>
      </c>
      <c r="AB3041" s="212">
        <v>23563.61</v>
      </c>
      <c r="AC3041" s="212">
        <v>28865.423999999999</v>
      </c>
      <c r="AD3041" s="212">
        <v>0.16669999999999999</v>
      </c>
      <c r="AE3041" s="212">
        <v>0</v>
      </c>
      <c r="AF3041" s="212">
        <v>0.16669999999999999</v>
      </c>
      <c r="AG3041" s="212">
        <v>0</v>
      </c>
      <c r="AH3041" s="212">
        <v>3927.27</v>
      </c>
      <c r="AI3041" s="212">
        <v>4810.8999999999996</v>
      </c>
      <c r="AJ3041" s="212">
        <v>0</v>
      </c>
      <c r="AK3041" s="212">
        <v>0</v>
      </c>
      <c r="AL3041" s="212">
        <v>0</v>
      </c>
      <c r="AM3041">
        <v>1</v>
      </c>
      <c r="AN3041" t="str">
        <f>VLOOKUP(H3041,'Base Art'!$A:$AJ,36,FALSE)</f>
        <v>ARCOR S.A.I.C.</v>
      </c>
    </row>
    <row r="3042" spans="1:40" x14ac:dyDescent="0.25">
      <c r="A3042" s="212" t="s">
        <v>7819</v>
      </c>
      <c r="B3042" s="212">
        <v>1</v>
      </c>
      <c r="C3042" s="212" t="s">
        <v>7820</v>
      </c>
      <c r="D3042" s="212" t="s">
        <v>1785</v>
      </c>
      <c r="E3042" s="212">
        <v>24</v>
      </c>
      <c r="F3042" s="212" t="s">
        <v>1786</v>
      </c>
      <c r="G3042" s="212" t="s">
        <v>870</v>
      </c>
      <c r="H3042" s="212">
        <v>10433</v>
      </c>
      <c r="I3042" s="212" t="s">
        <v>871</v>
      </c>
      <c r="J3042" s="212">
        <v>1422</v>
      </c>
      <c r="K3042" s="212" t="s">
        <v>382</v>
      </c>
      <c r="L3042" s="212" t="s">
        <v>383</v>
      </c>
      <c r="M3042" s="212"/>
      <c r="N3042" s="212"/>
      <c r="O3042" s="212"/>
      <c r="P3042" s="212"/>
      <c r="Q3042" s="212"/>
      <c r="R3042" s="212"/>
      <c r="S3042" s="212"/>
      <c r="T3042" s="212"/>
      <c r="U3042" s="212"/>
      <c r="V3042" s="212"/>
      <c r="W3042" s="212"/>
      <c r="X3042" s="212"/>
      <c r="Y3042" s="212">
        <v>1373</v>
      </c>
      <c r="Z3042" s="212" t="s">
        <v>386</v>
      </c>
      <c r="AA3042" s="212" t="s">
        <v>387</v>
      </c>
      <c r="AB3042" s="212">
        <v>30237.156999999999</v>
      </c>
      <c r="AC3042" s="212">
        <v>36886.853000000003</v>
      </c>
      <c r="AD3042" s="212">
        <v>0.25</v>
      </c>
      <c r="AE3042" s="212">
        <v>0</v>
      </c>
      <c r="AF3042" s="212">
        <v>0.25</v>
      </c>
      <c r="AG3042" s="212">
        <v>0</v>
      </c>
      <c r="AH3042" s="212">
        <v>7559.29</v>
      </c>
      <c r="AI3042" s="212">
        <v>9221.7099999999991</v>
      </c>
      <c r="AJ3042" s="212">
        <v>0</v>
      </c>
      <c r="AK3042" s="212">
        <v>0</v>
      </c>
      <c r="AL3042" s="212">
        <v>0</v>
      </c>
      <c r="AM3042">
        <v>1</v>
      </c>
      <c r="AN3042" t="str">
        <f>VLOOKUP(H3042,'Base Art'!$A:$AJ,36,FALSE)</f>
        <v>ARCOR S.A.I.C.</v>
      </c>
    </row>
    <row r="3043" spans="1:40" x14ac:dyDescent="0.25">
      <c r="A3043" s="212" t="s">
        <v>7819</v>
      </c>
      <c r="B3043" s="212">
        <v>1</v>
      </c>
      <c r="C3043" s="212" t="s">
        <v>7820</v>
      </c>
      <c r="D3043" s="212" t="s">
        <v>1785</v>
      </c>
      <c r="E3043" s="212">
        <v>24</v>
      </c>
      <c r="F3043" s="212" t="s">
        <v>1786</v>
      </c>
      <c r="G3043" s="212" t="s">
        <v>7688</v>
      </c>
      <c r="H3043" s="212">
        <v>10454</v>
      </c>
      <c r="I3043" s="212" t="s">
        <v>5617</v>
      </c>
      <c r="J3043" s="212">
        <v>1464</v>
      </c>
      <c r="K3043" s="212" t="s">
        <v>874</v>
      </c>
      <c r="L3043" s="212" t="s">
        <v>875</v>
      </c>
      <c r="M3043" s="212"/>
      <c r="N3043" s="212"/>
      <c r="O3043" s="212"/>
      <c r="P3043" s="212">
        <v>1256</v>
      </c>
      <c r="Q3043" s="212" t="s">
        <v>876</v>
      </c>
      <c r="R3043" s="212" t="s">
        <v>877</v>
      </c>
      <c r="S3043" s="212"/>
      <c r="T3043" s="212"/>
      <c r="U3043" s="212"/>
      <c r="V3043" s="212"/>
      <c r="W3043" s="212"/>
      <c r="X3043" s="212"/>
      <c r="Y3043" s="212">
        <v>1369</v>
      </c>
      <c r="Z3043" s="212" t="s">
        <v>354</v>
      </c>
      <c r="AA3043" s="212" t="s">
        <v>355</v>
      </c>
      <c r="AB3043" s="212">
        <v>6836.8990000000003</v>
      </c>
      <c r="AC3043" s="212">
        <v>8477.7549999999992</v>
      </c>
      <c r="AD3043" s="212">
        <v>1</v>
      </c>
      <c r="AE3043" s="212">
        <v>0</v>
      </c>
      <c r="AF3043" s="212">
        <v>1</v>
      </c>
      <c r="AG3043" s="212">
        <v>0</v>
      </c>
      <c r="AH3043" s="212">
        <v>6836.9</v>
      </c>
      <c r="AI3043" s="212">
        <v>8477.76</v>
      </c>
      <c r="AJ3043" s="212">
        <v>0</v>
      </c>
      <c r="AK3043" s="212">
        <v>0</v>
      </c>
      <c r="AL3043" s="212">
        <v>0</v>
      </c>
      <c r="AM3043">
        <v>1</v>
      </c>
      <c r="AN3043" t="str">
        <f>VLOOKUP(H3043,'Base Art'!$A:$AJ,36,FALSE)</f>
        <v>MOLINO CAÑUELAS S.A.C.I.F.I.A.</v>
      </c>
    </row>
    <row r="3044" spans="1:40" x14ac:dyDescent="0.25">
      <c r="A3044" s="212" t="s">
        <v>7819</v>
      </c>
      <c r="B3044" s="212">
        <v>1</v>
      </c>
      <c r="C3044" s="212" t="s">
        <v>7820</v>
      </c>
      <c r="D3044" s="212" t="s">
        <v>1785</v>
      </c>
      <c r="E3044" s="212">
        <v>24</v>
      </c>
      <c r="F3044" s="212" t="s">
        <v>1786</v>
      </c>
      <c r="G3044" s="212" t="s">
        <v>890</v>
      </c>
      <c r="H3044" s="212">
        <v>10739</v>
      </c>
      <c r="I3044" s="212" t="s">
        <v>891</v>
      </c>
      <c r="J3044" s="212">
        <v>1433</v>
      </c>
      <c r="K3044" s="212" t="s">
        <v>892</v>
      </c>
      <c r="L3044" s="212" t="s">
        <v>893</v>
      </c>
      <c r="M3044" s="212"/>
      <c r="N3044" s="212"/>
      <c r="O3044" s="212"/>
      <c r="P3044" s="212"/>
      <c r="Q3044" s="212"/>
      <c r="R3044" s="212"/>
      <c r="S3044" s="212"/>
      <c r="T3044" s="212"/>
      <c r="U3044" s="212"/>
      <c r="V3044" s="212"/>
      <c r="W3044" s="212"/>
      <c r="X3044" s="212"/>
      <c r="Y3044" s="212">
        <v>1374</v>
      </c>
      <c r="Z3044" s="212" t="s">
        <v>336</v>
      </c>
      <c r="AA3044" s="212" t="s">
        <v>337</v>
      </c>
      <c r="AB3044" s="212">
        <v>0</v>
      </c>
      <c r="AC3044" s="212">
        <v>0</v>
      </c>
      <c r="AD3044" s="212">
        <v>0</v>
      </c>
      <c r="AE3044" s="212">
        <v>8.3299999999999999E-2</v>
      </c>
      <c r="AF3044" s="212">
        <v>8.3299999999999999E-2</v>
      </c>
      <c r="AG3044" s="212">
        <v>0</v>
      </c>
      <c r="AH3044" s="212">
        <v>0</v>
      </c>
      <c r="AI3044" s="212">
        <v>0</v>
      </c>
      <c r="AJ3044" s="212">
        <v>0</v>
      </c>
      <c r="AK3044" s="212">
        <v>0</v>
      </c>
      <c r="AL3044" s="212">
        <v>0</v>
      </c>
      <c r="AM3044">
        <v>1</v>
      </c>
      <c r="AN3044" t="str">
        <f>VLOOKUP(H3044,'Base Art'!$A:$AJ,36,FALSE)</f>
        <v>GEORGALOS HNOS. S.A.I.C.A.</v>
      </c>
    </row>
    <row r="3045" spans="1:40" x14ac:dyDescent="0.25">
      <c r="A3045" s="212" t="s">
        <v>7819</v>
      </c>
      <c r="B3045" s="212">
        <v>1</v>
      </c>
      <c r="C3045" s="212" t="s">
        <v>7820</v>
      </c>
      <c r="D3045" s="212" t="s">
        <v>1785</v>
      </c>
      <c r="E3045" s="212">
        <v>24</v>
      </c>
      <c r="F3045" s="212" t="s">
        <v>1786</v>
      </c>
      <c r="G3045" s="212" t="s">
        <v>896</v>
      </c>
      <c r="H3045" s="212">
        <v>10761</v>
      </c>
      <c r="I3045" s="212" t="s">
        <v>897</v>
      </c>
      <c r="J3045" s="212">
        <v>1433</v>
      </c>
      <c r="K3045" s="212" t="s">
        <v>892</v>
      </c>
      <c r="L3045" s="212" t="s">
        <v>893</v>
      </c>
      <c r="M3045" s="212"/>
      <c r="N3045" s="212"/>
      <c r="O3045" s="212"/>
      <c r="P3045" s="212"/>
      <c r="Q3045" s="212"/>
      <c r="R3045" s="212"/>
      <c r="S3045" s="212"/>
      <c r="T3045" s="212"/>
      <c r="U3045" s="212"/>
      <c r="V3045" s="212"/>
      <c r="W3045" s="212"/>
      <c r="X3045" s="212"/>
      <c r="Y3045" s="212">
        <v>1374</v>
      </c>
      <c r="Z3045" s="212" t="s">
        <v>336</v>
      </c>
      <c r="AA3045" s="212" t="s">
        <v>337</v>
      </c>
      <c r="AB3045" s="212">
        <v>0</v>
      </c>
      <c r="AC3045" s="212">
        <v>0</v>
      </c>
      <c r="AD3045" s="212">
        <v>0</v>
      </c>
      <c r="AE3045" s="212">
        <v>0.1389</v>
      </c>
      <c r="AF3045" s="212">
        <v>0.1389</v>
      </c>
      <c r="AG3045" s="212">
        <v>0</v>
      </c>
      <c r="AH3045" s="212">
        <v>0</v>
      </c>
      <c r="AI3045" s="212">
        <v>0</v>
      </c>
      <c r="AJ3045" s="212">
        <v>0</v>
      </c>
      <c r="AK3045" s="212">
        <v>0</v>
      </c>
      <c r="AL3045" s="212">
        <v>0</v>
      </c>
      <c r="AM3045">
        <v>1</v>
      </c>
      <c r="AN3045" t="str">
        <f>VLOOKUP(H3045,'Base Art'!$A:$AJ,36,FALSE)</f>
        <v>GEORGALOS HNOS. S.A.I.C.A.</v>
      </c>
    </row>
    <row r="3046" spans="1:40" x14ac:dyDescent="0.25">
      <c r="A3046" s="212" t="s">
        <v>7819</v>
      </c>
      <c r="B3046" s="212">
        <v>1</v>
      </c>
      <c r="C3046" s="212" t="s">
        <v>7820</v>
      </c>
      <c r="D3046" s="212" t="s">
        <v>1785</v>
      </c>
      <c r="E3046" s="212">
        <v>24</v>
      </c>
      <c r="F3046" s="212" t="s">
        <v>1786</v>
      </c>
      <c r="G3046" s="212" t="s">
        <v>902</v>
      </c>
      <c r="H3046" s="212">
        <v>10866</v>
      </c>
      <c r="I3046" s="212" t="s">
        <v>903</v>
      </c>
      <c r="J3046" s="212"/>
      <c r="K3046" s="212"/>
      <c r="L3046" s="212"/>
      <c r="M3046" s="212"/>
      <c r="N3046" s="212"/>
      <c r="O3046" s="212"/>
      <c r="P3046" s="212"/>
      <c r="Q3046" s="212"/>
      <c r="R3046" s="212"/>
      <c r="S3046" s="212"/>
      <c r="T3046" s="212"/>
      <c r="U3046" s="212"/>
      <c r="V3046" s="212"/>
      <c r="W3046" s="212"/>
      <c r="X3046" s="212"/>
      <c r="Y3046" s="212">
        <v>1373</v>
      </c>
      <c r="Z3046" s="212" t="s">
        <v>386</v>
      </c>
      <c r="AA3046" s="212" t="s">
        <v>387</v>
      </c>
      <c r="AB3046" s="212">
        <v>34416.67</v>
      </c>
      <c r="AC3046" s="212">
        <v>42160.425000000003</v>
      </c>
      <c r="AD3046" s="212">
        <v>0.23810000000000001</v>
      </c>
      <c r="AE3046" s="212">
        <v>0</v>
      </c>
      <c r="AF3046" s="212">
        <v>0.23810000000000001</v>
      </c>
      <c r="AG3046" s="212">
        <v>0</v>
      </c>
      <c r="AH3046" s="212">
        <v>8194.4500000000007</v>
      </c>
      <c r="AI3046" s="212">
        <v>10038.200000000001</v>
      </c>
      <c r="AJ3046" s="212">
        <v>0</v>
      </c>
      <c r="AK3046" s="212">
        <v>0</v>
      </c>
      <c r="AL3046" s="212">
        <v>0</v>
      </c>
      <c r="AM3046">
        <v>1</v>
      </c>
      <c r="AN3046" t="str">
        <f>VLOOKUP(H3046,'Base Art'!$A:$AJ,36,FALSE)</f>
        <v>ARCOR S.A.I.C.</v>
      </c>
    </row>
    <row r="3047" spans="1:40" x14ac:dyDescent="0.25">
      <c r="A3047" s="212" t="s">
        <v>7819</v>
      </c>
      <c r="B3047" s="212">
        <v>1</v>
      </c>
      <c r="C3047" s="212" t="s">
        <v>7820</v>
      </c>
      <c r="D3047" s="212" t="s">
        <v>1785</v>
      </c>
      <c r="E3047" s="212">
        <v>24</v>
      </c>
      <c r="F3047" s="212" t="s">
        <v>1786</v>
      </c>
      <c r="G3047" s="212" t="s">
        <v>904</v>
      </c>
      <c r="H3047" s="212">
        <v>10985</v>
      </c>
      <c r="I3047" s="212" t="s">
        <v>905</v>
      </c>
      <c r="J3047" s="212"/>
      <c r="K3047" s="212"/>
      <c r="L3047" s="212"/>
      <c r="M3047" s="212"/>
      <c r="N3047" s="212"/>
      <c r="O3047" s="212"/>
      <c r="P3047" s="212">
        <v>1004</v>
      </c>
      <c r="Q3047" s="212" t="s">
        <v>352</v>
      </c>
      <c r="R3047" s="212" t="s">
        <v>353</v>
      </c>
      <c r="S3047" s="212"/>
      <c r="T3047" s="212"/>
      <c r="U3047" s="212"/>
      <c r="V3047" s="212"/>
      <c r="W3047" s="212"/>
      <c r="X3047" s="212"/>
      <c r="Y3047" s="212">
        <v>1369</v>
      </c>
      <c r="Z3047" s="212" t="s">
        <v>354</v>
      </c>
      <c r="AA3047" s="212" t="s">
        <v>355</v>
      </c>
      <c r="AB3047" s="212">
        <v>7570.61</v>
      </c>
      <c r="AC3047" s="212">
        <v>9387.5589999999993</v>
      </c>
      <c r="AD3047" s="212">
        <v>0.33329999999999999</v>
      </c>
      <c r="AE3047" s="212">
        <v>0</v>
      </c>
      <c r="AF3047" s="212">
        <v>0.33329999999999999</v>
      </c>
      <c r="AG3047" s="212">
        <v>0</v>
      </c>
      <c r="AH3047" s="212">
        <v>2523.54</v>
      </c>
      <c r="AI3047" s="212">
        <v>3129.19</v>
      </c>
      <c r="AJ3047" s="212">
        <v>0</v>
      </c>
      <c r="AK3047" s="212">
        <v>0</v>
      </c>
      <c r="AL3047" s="212">
        <v>0</v>
      </c>
      <c r="AM3047">
        <v>1</v>
      </c>
      <c r="AN3047" t="str">
        <f>VLOOKUP(H3047,'Base Art'!$A:$AJ,36,FALSE)</f>
        <v>EST. LAS MARIAS S.A.C.I.F.A.</v>
      </c>
    </row>
    <row r="3048" spans="1:40" x14ac:dyDescent="0.25">
      <c r="A3048" s="212" t="s">
        <v>7819</v>
      </c>
      <c r="B3048" s="212">
        <v>1</v>
      </c>
      <c r="C3048" s="212" t="s">
        <v>7820</v>
      </c>
      <c r="D3048" s="212" t="s">
        <v>1785</v>
      </c>
      <c r="E3048" s="212">
        <v>24</v>
      </c>
      <c r="F3048" s="212" t="s">
        <v>1786</v>
      </c>
      <c r="G3048" s="212" t="s">
        <v>1040</v>
      </c>
      <c r="H3048" s="212">
        <v>11068</v>
      </c>
      <c r="I3048" s="212" t="s">
        <v>1041</v>
      </c>
      <c r="J3048" s="212"/>
      <c r="K3048" s="212"/>
      <c r="L3048" s="212"/>
      <c r="M3048" s="212"/>
      <c r="N3048" s="212"/>
      <c r="O3048" s="212"/>
      <c r="P3048" s="212"/>
      <c r="Q3048" s="212"/>
      <c r="R3048" s="212"/>
      <c r="S3048" s="212"/>
      <c r="T3048" s="212"/>
      <c r="U3048" s="212"/>
      <c r="V3048" s="212"/>
      <c r="W3048" s="212"/>
      <c r="X3048" s="212"/>
      <c r="Y3048" s="212">
        <v>1370</v>
      </c>
      <c r="Z3048" s="212" t="s">
        <v>400</v>
      </c>
      <c r="AA3048" s="212" t="s">
        <v>401</v>
      </c>
      <c r="AB3048" s="212">
        <v>9884.3860000000004</v>
      </c>
      <c r="AC3048" s="212">
        <v>11960.107</v>
      </c>
      <c r="AD3048" s="212">
        <v>2</v>
      </c>
      <c r="AE3048" s="212">
        <v>0</v>
      </c>
      <c r="AF3048" s="212">
        <v>2</v>
      </c>
      <c r="AG3048" s="212">
        <v>0</v>
      </c>
      <c r="AH3048" s="212">
        <v>19768.77</v>
      </c>
      <c r="AI3048" s="212">
        <v>23920.21</v>
      </c>
      <c r="AJ3048" s="212">
        <v>0</v>
      </c>
      <c r="AK3048" s="212">
        <v>0</v>
      </c>
      <c r="AL3048" s="212">
        <v>0</v>
      </c>
      <c r="AM3048">
        <v>1</v>
      </c>
      <c r="AN3048" t="str">
        <f>VLOOKUP(H3048,'Base Art'!$A:$AJ,36,FALSE)</f>
        <v>RUBINO HNOS. S.A.</v>
      </c>
    </row>
    <row r="3049" spans="1:40" x14ac:dyDescent="0.25">
      <c r="A3049" s="212" t="s">
        <v>7819</v>
      </c>
      <c r="B3049" s="212">
        <v>1</v>
      </c>
      <c r="C3049" s="212" t="s">
        <v>7820</v>
      </c>
      <c r="D3049" s="212" t="s">
        <v>1785</v>
      </c>
      <c r="E3049" s="212">
        <v>24</v>
      </c>
      <c r="F3049" s="212" t="s">
        <v>1786</v>
      </c>
      <c r="G3049" s="212" t="s">
        <v>914</v>
      </c>
      <c r="H3049" s="212">
        <v>11078</v>
      </c>
      <c r="I3049" s="212" t="s">
        <v>915</v>
      </c>
      <c r="J3049" s="212">
        <v>1018</v>
      </c>
      <c r="K3049" s="212" t="s">
        <v>392</v>
      </c>
      <c r="L3049" s="212" t="s">
        <v>393</v>
      </c>
      <c r="M3049" s="212"/>
      <c r="N3049" s="212"/>
      <c r="O3049" s="212"/>
      <c r="P3049" s="212"/>
      <c r="Q3049" s="212"/>
      <c r="R3049" s="212"/>
      <c r="S3049" s="212"/>
      <c r="T3049" s="212"/>
      <c r="U3049" s="212"/>
      <c r="V3049" s="212"/>
      <c r="W3049" s="212"/>
      <c r="X3049" s="212"/>
      <c r="Y3049" s="212">
        <v>1402</v>
      </c>
      <c r="Z3049" s="212" t="s">
        <v>300</v>
      </c>
      <c r="AA3049" s="212" t="s">
        <v>301</v>
      </c>
      <c r="AB3049" s="212">
        <v>182012.052</v>
      </c>
      <c r="AC3049" s="212">
        <v>222964.761</v>
      </c>
      <c r="AD3049" s="212">
        <v>5.5599999999999997E-2</v>
      </c>
      <c r="AE3049" s="212">
        <v>0</v>
      </c>
      <c r="AF3049" s="212">
        <v>5.5599999999999997E-2</v>
      </c>
      <c r="AG3049" s="212">
        <v>0</v>
      </c>
      <c r="AH3049" s="212">
        <v>10111.780000000001</v>
      </c>
      <c r="AI3049" s="212">
        <v>12386.93</v>
      </c>
      <c r="AJ3049" s="212">
        <v>1</v>
      </c>
      <c r="AK3049" s="212">
        <v>0.06</v>
      </c>
      <c r="AL3049" s="212">
        <v>0</v>
      </c>
      <c r="AM3049">
        <v>1</v>
      </c>
      <c r="AN3049" t="str">
        <f>VLOOKUP(H3049,'Base Art'!$A:$AJ,36,FALSE)</f>
        <v>ENERGIZER ARGENTINA S.A.</v>
      </c>
    </row>
    <row r="3050" spans="1:40" x14ac:dyDescent="0.25">
      <c r="A3050" s="212" t="s">
        <v>7819</v>
      </c>
      <c r="B3050" s="212">
        <v>1</v>
      </c>
      <c r="C3050" s="212" t="s">
        <v>7820</v>
      </c>
      <c r="D3050" s="212" t="s">
        <v>1785</v>
      </c>
      <c r="E3050" s="212">
        <v>24</v>
      </c>
      <c r="F3050" s="212" t="s">
        <v>1786</v>
      </c>
      <c r="G3050" s="212" t="s">
        <v>1753</v>
      </c>
      <c r="H3050" s="212">
        <v>11312</v>
      </c>
      <c r="I3050" s="212" t="s">
        <v>1754</v>
      </c>
      <c r="J3050" s="212">
        <v>1204</v>
      </c>
      <c r="K3050" s="212" t="s">
        <v>492</v>
      </c>
      <c r="L3050" s="212" t="s">
        <v>493</v>
      </c>
      <c r="M3050" s="212"/>
      <c r="N3050" s="212"/>
      <c r="O3050" s="212"/>
      <c r="P3050" s="212">
        <v>1201</v>
      </c>
      <c r="Q3050" s="212" t="s">
        <v>808</v>
      </c>
      <c r="R3050" s="212" t="s">
        <v>809</v>
      </c>
      <c r="S3050" s="212"/>
      <c r="T3050" s="212"/>
      <c r="U3050" s="212"/>
      <c r="V3050" s="212"/>
      <c r="W3050" s="212"/>
      <c r="X3050" s="212"/>
      <c r="Y3050" s="212"/>
      <c r="Z3050" s="212"/>
      <c r="AA3050" s="212"/>
      <c r="AB3050" s="212">
        <v>178433.82</v>
      </c>
      <c r="AC3050" s="212">
        <v>217226.785</v>
      </c>
      <c r="AD3050" s="212">
        <v>0.25</v>
      </c>
      <c r="AE3050" s="212">
        <v>0</v>
      </c>
      <c r="AF3050" s="212">
        <v>0.25</v>
      </c>
      <c r="AG3050" s="212">
        <v>0</v>
      </c>
      <c r="AH3050" s="212">
        <v>44608.46</v>
      </c>
      <c r="AI3050" s="212">
        <v>54306.7</v>
      </c>
      <c r="AJ3050" s="212">
        <v>2</v>
      </c>
      <c r="AK3050" s="212">
        <v>0.13</v>
      </c>
      <c r="AL3050" s="212">
        <v>0</v>
      </c>
      <c r="AM3050">
        <v>1</v>
      </c>
      <c r="AN3050" t="str">
        <f>VLOOKUP(H3050,'Base Art'!$A:$AJ,36,FALSE)</f>
        <v>FERRERO ARGENTINA S.A.</v>
      </c>
    </row>
    <row r="3051" spans="1:40" x14ac:dyDescent="0.25">
      <c r="A3051" s="212" t="s">
        <v>7819</v>
      </c>
      <c r="B3051" s="212">
        <v>1</v>
      </c>
      <c r="C3051" s="212" t="s">
        <v>7820</v>
      </c>
      <c r="D3051" s="212" t="s">
        <v>1785</v>
      </c>
      <c r="E3051" s="212">
        <v>24</v>
      </c>
      <c r="F3051" s="212" t="s">
        <v>1786</v>
      </c>
      <c r="G3051" s="212" t="s">
        <v>938</v>
      </c>
      <c r="H3051" s="212">
        <v>11429</v>
      </c>
      <c r="I3051" s="212" t="s">
        <v>939</v>
      </c>
      <c r="J3051" s="212">
        <v>1430</v>
      </c>
      <c r="K3051" s="212" t="s">
        <v>420</v>
      </c>
      <c r="L3051" s="212" t="s">
        <v>421</v>
      </c>
      <c r="M3051" s="212"/>
      <c r="N3051" s="212"/>
      <c r="O3051" s="212"/>
      <c r="P3051" s="212"/>
      <c r="Q3051" s="212"/>
      <c r="R3051" s="212"/>
      <c r="S3051" s="212"/>
      <c r="T3051" s="212"/>
      <c r="U3051" s="212"/>
      <c r="V3051" s="212"/>
      <c r="W3051" s="212"/>
      <c r="X3051" s="212"/>
      <c r="Y3051" s="212"/>
      <c r="Z3051" s="212"/>
      <c r="AA3051" s="212"/>
      <c r="AB3051" s="212">
        <v>14771.491</v>
      </c>
      <c r="AC3051" s="212">
        <v>17873.502</v>
      </c>
      <c r="AD3051" s="212">
        <v>0.25</v>
      </c>
      <c r="AE3051" s="212">
        <v>0</v>
      </c>
      <c r="AF3051" s="212">
        <v>0.25</v>
      </c>
      <c r="AG3051" s="212">
        <v>0</v>
      </c>
      <c r="AH3051" s="212">
        <v>3692.87</v>
      </c>
      <c r="AI3051" s="212">
        <v>4468.38</v>
      </c>
      <c r="AJ3051" s="212">
        <v>0</v>
      </c>
      <c r="AK3051" s="212">
        <v>0</v>
      </c>
      <c r="AL3051" s="212">
        <v>0</v>
      </c>
      <c r="AM3051">
        <v>1</v>
      </c>
      <c r="AN3051" t="str">
        <f>VLOOKUP(H3051,'Base Art'!$A:$AJ,36,FALSE)</f>
        <v>GEORGALOS HNOS. S.A.I.C.A.</v>
      </c>
    </row>
    <row r="3052" spans="1:40" x14ac:dyDescent="0.25">
      <c r="A3052" s="212" t="s">
        <v>7819</v>
      </c>
      <c r="B3052" s="212">
        <v>1</v>
      </c>
      <c r="C3052" s="212" t="s">
        <v>7820</v>
      </c>
      <c r="D3052" s="212" t="s">
        <v>1785</v>
      </c>
      <c r="E3052" s="212">
        <v>24</v>
      </c>
      <c r="F3052" s="212" t="s">
        <v>1786</v>
      </c>
      <c r="G3052" s="212" t="s">
        <v>940</v>
      </c>
      <c r="H3052" s="212">
        <v>11449</v>
      </c>
      <c r="I3052" s="212" t="s">
        <v>941</v>
      </c>
      <c r="J3052" s="212">
        <v>1430</v>
      </c>
      <c r="K3052" s="212" t="s">
        <v>420</v>
      </c>
      <c r="L3052" s="212" t="s">
        <v>421</v>
      </c>
      <c r="M3052" s="212"/>
      <c r="N3052" s="212"/>
      <c r="O3052" s="212"/>
      <c r="P3052" s="212"/>
      <c r="Q3052" s="212"/>
      <c r="R3052" s="212"/>
      <c r="S3052" s="212"/>
      <c r="T3052" s="212"/>
      <c r="U3052" s="212"/>
      <c r="V3052" s="212"/>
      <c r="W3052" s="212"/>
      <c r="X3052" s="212"/>
      <c r="Y3052" s="212"/>
      <c r="Z3052" s="212"/>
      <c r="AA3052" s="212"/>
      <c r="AB3052" s="212">
        <v>18739.949000000001</v>
      </c>
      <c r="AC3052" s="212">
        <v>22675.334999999999</v>
      </c>
      <c r="AD3052" s="212">
        <v>0.3</v>
      </c>
      <c r="AE3052" s="212">
        <v>0</v>
      </c>
      <c r="AF3052" s="212">
        <v>0.3</v>
      </c>
      <c r="AG3052" s="212">
        <v>0</v>
      </c>
      <c r="AH3052" s="212">
        <v>5621.98</v>
      </c>
      <c r="AI3052" s="212">
        <v>6802.6</v>
      </c>
      <c r="AJ3052" s="212">
        <v>1</v>
      </c>
      <c r="AK3052" s="212">
        <v>0.3</v>
      </c>
      <c r="AL3052" s="212">
        <v>0</v>
      </c>
      <c r="AM3052">
        <v>1</v>
      </c>
      <c r="AN3052" t="str">
        <f>VLOOKUP(H3052,'Base Art'!$A:$AJ,36,FALSE)</f>
        <v>GEORGALOS HNOS. S.A.I.C.A.</v>
      </c>
    </row>
    <row r="3053" spans="1:40" x14ac:dyDescent="0.25">
      <c r="A3053" s="212" t="s">
        <v>7819</v>
      </c>
      <c r="B3053" s="212">
        <v>1</v>
      </c>
      <c r="C3053" s="212" t="s">
        <v>7820</v>
      </c>
      <c r="D3053" s="212" t="s">
        <v>159</v>
      </c>
      <c r="E3053" s="212">
        <v>25</v>
      </c>
      <c r="F3053" s="212" t="s">
        <v>18</v>
      </c>
      <c r="G3053" s="212" t="s">
        <v>302</v>
      </c>
      <c r="H3053" s="212">
        <v>2</v>
      </c>
      <c r="I3053" s="212" t="s">
        <v>303</v>
      </c>
      <c r="J3053" s="212">
        <v>1019</v>
      </c>
      <c r="K3053" s="212" t="s">
        <v>266</v>
      </c>
      <c r="L3053" s="212" t="s">
        <v>297</v>
      </c>
      <c r="M3053" s="212"/>
      <c r="N3053" s="212"/>
      <c r="O3053" s="212"/>
      <c r="P3053" s="212">
        <v>1020</v>
      </c>
      <c r="Q3053" s="212" t="s">
        <v>298</v>
      </c>
      <c r="R3053" s="212" t="s">
        <v>299</v>
      </c>
      <c r="S3053" s="212"/>
      <c r="T3053" s="212"/>
      <c r="U3053" s="212"/>
      <c r="V3053" s="212"/>
      <c r="W3053" s="212"/>
      <c r="X3053" s="212"/>
      <c r="Y3053" s="212">
        <v>1402</v>
      </c>
      <c r="Z3053" s="212" t="s">
        <v>300</v>
      </c>
      <c r="AA3053" s="212" t="s">
        <v>301</v>
      </c>
      <c r="AB3053" s="212">
        <v>134671.20000000001</v>
      </c>
      <c r="AC3053" s="212">
        <v>164972.22</v>
      </c>
      <c r="AD3053" s="212">
        <v>0.20830000000000001</v>
      </c>
      <c r="AE3053" s="212">
        <v>4.1700000000000001E-2</v>
      </c>
      <c r="AF3053" s="212">
        <v>0.25</v>
      </c>
      <c r="AG3053" s="212">
        <v>0</v>
      </c>
      <c r="AH3053" s="212">
        <v>33667.800000000003</v>
      </c>
      <c r="AI3053" s="212">
        <v>41243.050000000003</v>
      </c>
      <c r="AJ3053" s="212">
        <v>0</v>
      </c>
      <c r="AK3053" s="212">
        <v>0</v>
      </c>
      <c r="AL3053" s="212">
        <v>0</v>
      </c>
      <c r="AM3053">
        <v>1</v>
      </c>
      <c r="AN3053" t="str">
        <f>VLOOKUP(H3053,'Base Art'!$A:$AJ,36,FALSE)</f>
        <v>ENERGIZER ARGENTINA S.A.</v>
      </c>
    </row>
    <row r="3054" spans="1:40" x14ac:dyDescent="0.25">
      <c r="A3054" s="212" t="s">
        <v>7819</v>
      </c>
      <c r="B3054" s="212">
        <v>1</v>
      </c>
      <c r="C3054" s="212" t="s">
        <v>7820</v>
      </c>
      <c r="D3054" s="212" t="s">
        <v>159</v>
      </c>
      <c r="E3054" s="212">
        <v>25</v>
      </c>
      <c r="F3054" s="212" t="s">
        <v>18</v>
      </c>
      <c r="G3054" s="212" t="s">
        <v>304</v>
      </c>
      <c r="H3054" s="212">
        <v>4</v>
      </c>
      <c r="I3054" s="212" t="s">
        <v>305</v>
      </c>
      <c r="J3054" s="212">
        <v>1019</v>
      </c>
      <c r="K3054" s="212" t="s">
        <v>266</v>
      </c>
      <c r="L3054" s="212" t="s">
        <v>297</v>
      </c>
      <c r="M3054" s="212"/>
      <c r="N3054" s="212"/>
      <c r="O3054" s="212"/>
      <c r="P3054" s="212">
        <v>1020</v>
      </c>
      <c r="Q3054" s="212" t="s">
        <v>298</v>
      </c>
      <c r="R3054" s="212" t="s">
        <v>299</v>
      </c>
      <c r="S3054" s="212"/>
      <c r="T3054" s="212"/>
      <c r="U3054" s="212"/>
      <c r="V3054" s="212"/>
      <c r="W3054" s="212"/>
      <c r="X3054" s="212"/>
      <c r="Y3054" s="212">
        <v>1402</v>
      </c>
      <c r="Z3054" s="212" t="s">
        <v>300</v>
      </c>
      <c r="AA3054" s="212" t="s">
        <v>301</v>
      </c>
      <c r="AB3054" s="212">
        <v>72548.316000000006</v>
      </c>
      <c r="AC3054" s="212">
        <v>88871.687999999995</v>
      </c>
      <c r="AD3054" s="212">
        <v>1</v>
      </c>
      <c r="AE3054" s="212">
        <v>0</v>
      </c>
      <c r="AF3054" s="212">
        <v>1</v>
      </c>
      <c r="AG3054" s="212">
        <v>0</v>
      </c>
      <c r="AH3054" s="212">
        <v>72548.320000000007</v>
      </c>
      <c r="AI3054" s="212">
        <v>88871.69</v>
      </c>
      <c r="AJ3054" s="212">
        <v>0</v>
      </c>
      <c r="AK3054" s="212">
        <v>0</v>
      </c>
      <c r="AL3054" s="212">
        <v>0</v>
      </c>
      <c r="AM3054">
        <v>1</v>
      </c>
      <c r="AN3054" t="str">
        <f>VLOOKUP(H3054,'Base Art'!$A:$AJ,36,FALSE)</f>
        <v>ENERGIZER ARGENTINA S.A.</v>
      </c>
    </row>
    <row r="3055" spans="1:40" x14ac:dyDescent="0.25">
      <c r="A3055" s="212" t="s">
        <v>7819</v>
      </c>
      <c r="B3055" s="212">
        <v>1</v>
      </c>
      <c r="C3055" s="212" t="s">
        <v>7820</v>
      </c>
      <c r="D3055" s="212" t="s">
        <v>159</v>
      </c>
      <c r="E3055" s="212">
        <v>25</v>
      </c>
      <c r="F3055" s="212" t="s">
        <v>18</v>
      </c>
      <c r="G3055" s="212" t="s">
        <v>306</v>
      </c>
      <c r="H3055" s="212">
        <v>5</v>
      </c>
      <c r="I3055" s="212" t="s">
        <v>307</v>
      </c>
      <c r="J3055" s="212">
        <v>1019</v>
      </c>
      <c r="K3055" s="212" t="s">
        <v>266</v>
      </c>
      <c r="L3055" s="212" t="s">
        <v>297</v>
      </c>
      <c r="M3055" s="212"/>
      <c r="N3055" s="212"/>
      <c r="O3055" s="212"/>
      <c r="P3055" s="212">
        <v>1020</v>
      </c>
      <c r="Q3055" s="212" t="s">
        <v>298</v>
      </c>
      <c r="R3055" s="212" t="s">
        <v>299</v>
      </c>
      <c r="S3055" s="212"/>
      <c r="T3055" s="212"/>
      <c r="U3055" s="212"/>
      <c r="V3055" s="212"/>
      <c r="W3055" s="212"/>
      <c r="X3055" s="212"/>
      <c r="Y3055" s="212">
        <v>1402</v>
      </c>
      <c r="Z3055" s="212" t="s">
        <v>300</v>
      </c>
      <c r="AA3055" s="212" t="s">
        <v>301</v>
      </c>
      <c r="AB3055" s="212">
        <v>188346.23999999999</v>
      </c>
      <c r="AC3055" s="212">
        <v>233549.33799999999</v>
      </c>
      <c r="AD3055" s="212">
        <v>0.125</v>
      </c>
      <c r="AE3055" s="212">
        <v>0</v>
      </c>
      <c r="AF3055" s="212">
        <v>0.125</v>
      </c>
      <c r="AG3055" s="212">
        <v>0</v>
      </c>
      <c r="AH3055" s="212">
        <v>23543.279999999999</v>
      </c>
      <c r="AI3055" s="212">
        <v>29193.67</v>
      </c>
      <c r="AJ3055" s="212">
        <v>1</v>
      </c>
      <c r="AK3055" s="212">
        <v>0.13</v>
      </c>
      <c r="AL3055" s="212">
        <v>0</v>
      </c>
      <c r="AM3055">
        <v>1</v>
      </c>
      <c r="AN3055" t="str">
        <f>VLOOKUP(H3055,'Base Art'!$A:$AJ,36,FALSE)</f>
        <v>ENERGIZER ARGENTINA S.A.</v>
      </c>
    </row>
    <row r="3056" spans="1:40" x14ac:dyDescent="0.25">
      <c r="A3056" s="212" t="s">
        <v>7819</v>
      </c>
      <c r="B3056" s="212">
        <v>1</v>
      </c>
      <c r="C3056" s="212" t="s">
        <v>7820</v>
      </c>
      <c r="D3056" s="212" t="s">
        <v>159</v>
      </c>
      <c r="E3056" s="212">
        <v>25</v>
      </c>
      <c r="F3056" s="212" t="s">
        <v>18</v>
      </c>
      <c r="G3056" s="212" t="s">
        <v>316</v>
      </c>
      <c r="H3056" s="212">
        <v>156</v>
      </c>
      <c r="I3056" s="212" t="s">
        <v>317</v>
      </c>
      <c r="J3056" s="212">
        <v>1437</v>
      </c>
      <c r="K3056" s="212" t="s">
        <v>318</v>
      </c>
      <c r="L3056" s="212" t="s">
        <v>319</v>
      </c>
      <c r="M3056" s="212"/>
      <c r="N3056" s="212"/>
      <c r="O3056" s="212"/>
      <c r="P3056" s="212"/>
      <c r="Q3056" s="212"/>
      <c r="R3056" s="212"/>
      <c r="S3056" s="212"/>
      <c r="T3056" s="212"/>
      <c r="U3056" s="212"/>
      <c r="V3056" s="212"/>
      <c r="W3056" s="212"/>
      <c r="X3056" s="212"/>
      <c r="Y3056" s="212">
        <v>1376</v>
      </c>
      <c r="Z3056" s="212" t="s">
        <v>320</v>
      </c>
      <c r="AA3056" s="212" t="s">
        <v>321</v>
      </c>
      <c r="AB3056" s="212">
        <v>322109.57699999999</v>
      </c>
      <c r="AC3056" s="212">
        <v>394584.22899999999</v>
      </c>
      <c r="AD3056" s="212">
        <v>0.27500000000000002</v>
      </c>
      <c r="AE3056" s="212">
        <v>0</v>
      </c>
      <c r="AF3056" s="212">
        <v>0.27500000000000002</v>
      </c>
      <c r="AG3056" s="212">
        <v>0</v>
      </c>
      <c r="AH3056" s="212">
        <v>88580.13</v>
      </c>
      <c r="AI3056" s="212">
        <v>108510.66</v>
      </c>
      <c r="AJ3056" s="212">
        <v>0</v>
      </c>
      <c r="AK3056" s="212">
        <v>0</v>
      </c>
      <c r="AL3056" s="212">
        <v>0</v>
      </c>
      <c r="AM3056">
        <v>1</v>
      </c>
      <c r="AN3056" t="str">
        <f>VLOOKUP(H3056,'Base Art'!$A:$AJ,36,FALSE)</f>
        <v>JORGE LUIS SUAREZ</v>
      </c>
    </row>
    <row r="3057" spans="1:40" x14ac:dyDescent="0.25">
      <c r="A3057" s="212" t="s">
        <v>7819</v>
      </c>
      <c r="B3057" s="212">
        <v>1</v>
      </c>
      <c r="C3057" s="212" t="s">
        <v>7820</v>
      </c>
      <c r="D3057" s="212" t="s">
        <v>159</v>
      </c>
      <c r="E3057" s="212">
        <v>25</v>
      </c>
      <c r="F3057" s="212" t="s">
        <v>18</v>
      </c>
      <c r="G3057" s="212" t="s">
        <v>1249</v>
      </c>
      <c r="H3057" s="212">
        <v>163</v>
      </c>
      <c r="I3057" s="212" t="s">
        <v>1250</v>
      </c>
      <c r="J3057" s="212">
        <v>1439</v>
      </c>
      <c r="K3057" s="212" t="s">
        <v>330</v>
      </c>
      <c r="L3057" s="212" t="s">
        <v>331</v>
      </c>
      <c r="M3057" s="212"/>
      <c r="N3057" s="212"/>
      <c r="O3057" s="212"/>
      <c r="P3057" s="212"/>
      <c r="Q3057" s="212"/>
      <c r="R3057" s="212"/>
      <c r="S3057" s="212"/>
      <c r="T3057" s="212"/>
      <c r="U3057" s="212"/>
      <c r="V3057" s="212"/>
      <c r="W3057" s="212"/>
      <c r="X3057" s="212"/>
      <c r="Y3057" s="212">
        <v>1376</v>
      </c>
      <c r="Z3057" s="212" t="s">
        <v>320</v>
      </c>
      <c r="AA3057" s="212" t="s">
        <v>321</v>
      </c>
      <c r="AB3057" s="212">
        <v>1097448.912</v>
      </c>
      <c r="AC3057" s="212">
        <v>1344374.892</v>
      </c>
      <c r="AD3057" s="212">
        <v>2.5000000000000001E-2</v>
      </c>
      <c r="AE3057" s="212">
        <v>0</v>
      </c>
      <c r="AF3057" s="212">
        <v>2.5000000000000001E-2</v>
      </c>
      <c r="AG3057" s="212">
        <v>0</v>
      </c>
      <c r="AH3057" s="212">
        <v>27436.22</v>
      </c>
      <c r="AI3057" s="212">
        <v>33609.370000000003</v>
      </c>
      <c r="AJ3057" s="212">
        <v>0</v>
      </c>
      <c r="AK3057" s="212">
        <v>0</v>
      </c>
      <c r="AL3057" s="212">
        <v>0</v>
      </c>
      <c r="AM3057">
        <v>1</v>
      </c>
      <c r="AN3057" t="str">
        <f>VLOOKUP(H3057,'Base Art'!$A:$AJ,36,FALSE)</f>
        <v>JORGE LUIS SUAREZ</v>
      </c>
    </row>
    <row r="3058" spans="1:40" x14ac:dyDescent="0.25">
      <c r="A3058" s="212" t="s">
        <v>7819</v>
      </c>
      <c r="B3058" s="212">
        <v>1</v>
      </c>
      <c r="C3058" s="212" t="s">
        <v>7820</v>
      </c>
      <c r="D3058" s="212" t="s">
        <v>159</v>
      </c>
      <c r="E3058" s="212">
        <v>25</v>
      </c>
      <c r="F3058" s="212" t="s">
        <v>18</v>
      </c>
      <c r="G3058" s="212" t="s">
        <v>1251</v>
      </c>
      <c r="H3058" s="212">
        <v>170</v>
      </c>
      <c r="I3058" s="212" t="s">
        <v>1252</v>
      </c>
      <c r="J3058" s="212">
        <v>1440</v>
      </c>
      <c r="K3058" s="212" t="s">
        <v>854</v>
      </c>
      <c r="L3058" s="212" t="s">
        <v>855</v>
      </c>
      <c r="M3058" s="212"/>
      <c r="N3058" s="212"/>
      <c r="O3058" s="212"/>
      <c r="P3058" s="212"/>
      <c r="Q3058" s="212"/>
      <c r="R3058" s="212"/>
      <c r="S3058" s="212"/>
      <c r="T3058" s="212"/>
      <c r="U3058" s="212"/>
      <c r="V3058" s="212"/>
      <c r="W3058" s="212"/>
      <c r="X3058" s="212"/>
      <c r="Y3058" s="212">
        <v>1376</v>
      </c>
      <c r="Z3058" s="212" t="s">
        <v>320</v>
      </c>
      <c r="AA3058" s="212" t="s">
        <v>321</v>
      </c>
      <c r="AB3058" s="212">
        <v>577550.73600000003</v>
      </c>
      <c r="AC3058" s="212">
        <v>707499.66599999997</v>
      </c>
      <c r="AD3058" s="212">
        <v>0.05</v>
      </c>
      <c r="AE3058" s="212">
        <v>0</v>
      </c>
      <c r="AF3058" s="212">
        <v>0.05</v>
      </c>
      <c r="AG3058" s="212">
        <v>0</v>
      </c>
      <c r="AH3058" s="212">
        <v>28877.54</v>
      </c>
      <c r="AI3058" s="212">
        <v>35374.980000000003</v>
      </c>
      <c r="AJ3058" s="212">
        <v>0</v>
      </c>
      <c r="AK3058" s="212">
        <v>0</v>
      </c>
      <c r="AL3058" s="212">
        <v>0</v>
      </c>
      <c r="AM3058">
        <v>1</v>
      </c>
      <c r="AN3058" t="str">
        <f>VLOOKUP(H3058,'Base Art'!$A:$AJ,36,FALSE)</f>
        <v>JORGE LUIS SUAREZ</v>
      </c>
    </row>
    <row r="3059" spans="1:40" x14ac:dyDescent="0.25">
      <c r="A3059" s="212" t="s">
        <v>7819</v>
      </c>
      <c r="B3059" s="212">
        <v>1</v>
      </c>
      <c r="C3059" s="212" t="s">
        <v>7820</v>
      </c>
      <c r="D3059" s="212" t="s">
        <v>159</v>
      </c>
      <c r="E3059" s="212">
        <v>25</v>
      </c>
      <c r="F3059" s="212" t="s">
        <v>18</v>
      </c>
      <c r="G3059" s="212" t="s">
        <v>1062</v>
      </c>
      <c r="H3059" s="212">
        <v>174</v>
      </c>
      <c r="I3059" s="212" t="s">
        <v>1063</v>
      </c>
      <c r="J3059" s="212">
        <v>1441</v>
      </c>
      <c r="K3059" s="212" t="s">
        <v>1064</v>
      </c>
      <c r="L3059" s="212" t="s">
        <v>1065</v>
      </c>
      <c r="M3059" s="212"/>
      <c r="N3059" s="212"/>
      <c r="O3059" s="212"/>
      <c r="P3059" s="212">
        <v>1090</v>
      </c>
      <c r="Q3059" s="212" t="s">
        <v>530</v>
      </c>
      <c r="R3059" s="212" t="s">
        <v>531</v>
      </c>
      <c r="S3059" s="212"/>
      <c r="T3059" s="212"/>
      <c r="U3059" s="212"/>
      <c r="V3059" s="212"/>
      <c r="W3059" s="212"/>
      <c r="X3059" s="212"/>
      <c r="Y3059" s="212">
        <v>1376</v>
      </c>
      <c r="Z3059" s="212" t="s">
        <v>320</v>
      </c>
      <c r="AA3059" s="212" t="s">
        <v>321</v>
      </c>
      <c r="AB3059" s="212">
        <v>547548.12</v>
      </c>
      <c r="AC3059" s="212">
        <v>670746.46499999997</v>
      </c>
      <c r="AD3059" s="212">
        <v>0.05</v>
      </c>
      <c r="AE3059" s="212">
        <v>0</v>
      </c>
      <c r="AF3059" s="212">
        <v>0.05</v>
      </c>
      <c r="AG3059" s="212">
        <v>0</v>
      </c>
      <c r="AH3059" s="212">
        <v>27377.41</v>
      </c>
      <c r="AI3059" s="212">
        <v>33537.32</v>
      </c>
      <c r="AJ3059" s="212">
        <v>0</v>
      </c>
      <c r="AK3059" s="212">
        <v>0</v>
      </c>
      <c r="AL3059" s="212">
        <v>0</v>
      </c>
      <c r="AM3059">
        <v>1</v>
      </c>
      <c r="AN3059" t="str">
        <f>VLOOKUP(H3059,'Base Art'!$A:$AJ,36,FALSE)</f>
        <v>JORGE LUIS SUAREZ</v>
      </c>
    </row>
    <row r="3060" spans="1:40" x14ac:dyDescent="0.25">
      <c r="A3060" s="212" t="s">
        <v>7819</v>
      </c>
      <c r="B3060" s="212">
        <v>1</v>
      </c>
      <c r="C3060" s="212" t="s">
        <v>7820</v>
      </c>
      <c r="D3060" s="212" t="s">
        <v>159</v>
      </c>
      <c r="E3060" s="212">
        <v>25</v>
      </c>
      <c r="F3060" s="212" t="s">
        <v>18</v>
      </c>
      <c r="G3060" s="212" t="s">
        <v>942</v>
      </c>
      <c r="H3060" s="212">
        <v>318</v>
      </c>
      <c r="I3060" s="212" t="s">
        <v>943</v>
      </c>
      <c r="J3060" s="212">
        <v>1414</v>
      </c>
      <c r="K3060" s="212" t="s">
        <v>372</v>
      </c>
      <c r="L3060" s="212" t="s">
        <v>373</v>
      </c>
      <c r="M3060" s="212"/>
      <c r="N3060" s="212"/>
      <c r="O3060" s="212"/>
      <c r="P3060" s="212">
        <v>1071</v>
      </c>
      <c r="Q3060" s="212" t="s">
        <v>944</v>
      </c>
      <c r="R3060" s="212" t="s">
        <v>945</v>
      </c>
      <c r="S3060" s="212"/>
      <c r="T3060" s="212"/>
      <c r="U3060" s="212"/>
      <c r="V3060" s="212"/>
      <c r="W3060" s="212"/>
      <c r="X3060" s="212"/>
      <c r="Y3060" s="212">
        <v>1374</v>
      </c>
      <c r="Z3060" s="212" t="s">
        <v>336</v>
      </c>
      <c r="AA3060" s="212" t="s">
        <v>337</v>
      </c>
      <c r="AB3060" s="212">
        <v>40295.976000000002</v>
      </c>
      <c r="AC3060" s="212">
        <v>50571.449000000001</v>
      </c>
      <c r="AD3060" s="212">
        <v>2</v>
      </c>
      <c r="AE3060" s="212">
        <v>0</v>
      </c>
      <c r="AF3060" s="212">
        <v>2</v>
      </c>
      <c r="AG3060" s="212">
        <v>0</v>
      </c>
      <c r="AH3060" s="212">
        <v>80591.95</v>
      </c>
      <c r="AI3060" s="212">
        <v>101142.9</v>
      </c>
      <c r="AJ3060" s="212">
        <v>0</v>
      </c>
      <c r="AK3060" s="212">
        <v>0</v>
      </c>
      <c r="AL3060" s="212">
        <v>0</v>
      </c>
      <c r="AM3060">
        <v>1</v>
      </c>
      <c r="AN3060" t="str">
        <f>VLOOKUP(H3060,'Base Art'!$A:$AJ,36,FALSE)</f>
        <v>ARCOR S.A.I.C.</v>
      </c>
    </row>
    <row r="3061" spans="1:40" x14ac:dyDescent="0.25">
      <c r="A3061" s="212" t="s">
        <v>7819</v>
      </c>
      <c r="B3061" s="212">
        <v>1</v>
      </c>
      <c r="C3061" s="212" t="s">
        <v>7820</v>
      </c>
      <c r="D3061" s="212" t="s">
        <v>159</v>
      </c>
      <c r="E3061" s="212">
        <v>25</v>
      </c>
      <c r="F3061" s="212" t="s">
        <v>18</v>
      </c>
      <c r="G3061" s="212" t="s">
        <v>342</v>
      </c>
      <c r="H3061" s="212">
        <v>344</v>
      </c>
      <c r="I3061" s="212" t="s">
        <v>343</v>
      </c>
      <c r="J3061" s="212">
        <v>1019</v>
      </c>
      <c r="K3061" s="212" t="s">
        <v>266</v>
      </c>
      <c r="L3061" s="212" t="s">
        <v>297</v>
      </c>
      <c r="M3061" s="212"/>
      <c r="N3061" s="212"/>
      <c r="O3061" s="212"/>
      <c r="P3061" s="212">
        <v>1020</v>
      </c>
      <c r="Q3061" s="212" t="s">
        <v>298</v>
      </c>
      <c r="R3061" s="212" t="s">
        <v>299</v>
      </c>
      <c r="S3061" s="212"/>
      <c r="T3061" s="212"/>
      <c r="U3061" s="212"/>
      <c r="V3061" s="212"/>
      <c r="W3061" s="212"/>
      <c r="X3061" s="212"/>
      <c r="Y3061" s="212">
        <v>1402</v>
      </c>
      <c r="Z3061" s="212" t="s">
        <v>300</v>
      </c>
      <c r="AA3061" s="212" t="s">
        <v>301</v>
      </c>
      <c r="AB3061" s="212">
        <v>134671.20000000001</v>
      </c>
      <c r="AC3061" s="212">
        <v>164972.22</v>
      </c>
      <c r="AD3061" s="212">
        <v>0.20830000000000001</v>
      </c>
      <c r="AE3061" s="212">
        <v>4.1700000000000001E-2</v>
      </c>
      <c r="AF3061" s="212">
        <v>0.25</v>
      </c>
      <c r="AG3061" s="212">
        <v>0</v>
      </c>
      <c r="AH3061" s="212">
        <v>33667.800000000003</v>
      </c>
      <c r="AI3061" s="212">
        <v>41243.050000000003</v>
      </c>
      <c r="AJ3061" s="212">
        <v>0</v>
      </c>
      <c r="AK3061" s="212">
        <v>0</v>
      </c>
      <c r="AL3061" s="212">
        <v>0</v>
      </c>
      <c r="AM3061">
        <v>1</v>
      </c>
      <c r="AN3061" t="str">
        <f>VLOOKUP(H3061,'Base Art'!$A:$AJ,36,FALSE)</f>
        <v>ENERGIZER ARGENTINA S.A.</v>
      </c>
    </row>
    <row r="3062" spans="1:40" x14ac:dyDescent="0.25">
      <c r="A3062" s="212" t="s">
        <v>7819</v>
      </c>
      <c r="B3062" s="212">
        <v>1</v>
      </c>
      <c r="C3062" s="212" t="s">
        <v>7820</v>
      </c>
      <c r="D3062" s="212" t="s">
        <v>159</v>
      </c>
      <c r="E3062" s="212">
        <v>25</v>
      </c>
      <c r="F3062" s="212" t="s">
        <v>18</v>
      </c>
      <c r="G3062" s="212" t="s">
        <v>7732</v>
      </c>
      <c r="H3062" s="212">
        <v>365</v>
      </c>
      <c r="I3062" s="212" t="s">
        <v>1962</v>
      </c>
      <c r="J3062" s="212">
        <v>1425</v>
      </c>
      <c r="K3062" s="212" t="s">
        <v>484</v>
      </c>
      <c r="L3062" s="212" t="s">
        <v>485</v>
      </c>
      <c r="M3062" s="212"/>
      <c r="N3062" s="212"/>
      <c r="O3062" s="212"/>
      <c r="P3062" s="212">
        <v>1277</v>
      </c>
      <c r="Q3062" s="212" t="s">
        <v>486</v>
      </c>
      <c r="R3062" s="212" t="s">
        <v>487</v>
      </c>
      <c r="S3062" s="212"/>
      <c r="T3062" s="212"/>
      <c r="U3062" s="212"/>
      <c r="V3062" s="212"/>
      <c r="W3062" s="212"/>
      <c r="X3062" s="212"/>
      <c r="Y3062" s="212">
        <v>1374</v>
      </c>
      <c r="Z3062" s="212" t="s">
        <v>336</v>
      </c>
      <c r="AA3062" s="212" t="s">
        <v>337</v>
      </c>
      <c r="AB3062" s="212">
        <v>59989.87</v>
      </c>
      <c r="AC3062" s="212">
        <v>75287.298999999999</v>
      </c>
      <c r="AD3062" s="212">
        <v>8.3299999999999999E-2</v>
      </c>
      <c r="AE3062" s="212">
        <v>0</v>
      </c>
      <c r="AF3062" s="212">
        <v>8.3299999999999999E-2</v>
      </c>
      <c r="AG3062" s="212">
        <v>0</v>
      </c>
      <c r="AH3062" s="212">
        <v>4999.16</v>
      </c>
      <c r="AI3062" s="212">
        <v>6273.94</v>
      </c>
      <c r="AJ3062" s="212">
        <v>0</v>
      </c>
      <c r="AK3062" s="212">
        <v>0</v>
      </c>
      <c r="AL3062" s="212">
        <v>0</v>
      </c>
      <c r="AM3062">
        <v>1</v>
      </c>
      <c r="AN3062" t="str">
        <f>VLOOKUP(H3062,'Base Art'!$A:$AJ,36,FALSE)</f>
        <v>GEORGALOS HNOS. S.A.I.C.A.</v>
      </c>
    </row>
    <row r="3063" spans="1:40" x14ac:dyDescent="0.25">
      <c r="A3063" s="212" t="s">
        <v>7819</v>
      </c>
      <c r="B3063" s="212">
        <v>1</v>
      </c>
      <c r="C3063" s="212" t="s">
        <v>7820</v>
      </c>
      <c r="D3063" s="212" t="s">
        <v>159</v>
      </c>
      <c r="E3063" s="212">
        <v>25</v>
      </c>
      <c r="F3063" s="212" t="s">
        <v>18</v>
      </c>
      <c r="G3063" s="212" t="s">
        <v>364</v>
      </c>
      <c r="H3063" s="212">
        <v>565</v>
      </c>
      <c r="I3063" s="212" t="s">
        <v>365</v>
      </c>
      <c r="J3063" s="212"/>
      <c r="K3063" s="212"/>
      <c r="L3063" s="212"/>
      <c r="M3063" s="212"/>
      <c r="N3063" s="212"/>
      <c r="O3063" s="212"/>
      <c r="P3063" s="212"/>
      <c r="Q3063" s="212"/>
      <c r="R3063" s="212"/>
      <c r="S3063" s="212"/>
      <c r="T3063" s="212"/>
      <c r="U3063" s="212"/>
      <c r="V3063" s="212"/>
      <c r="W3063" s="212"/>
      <c r="X3063" s="212"/>
      <c r="Y3063" s="212">
        <v>1374</v>
      </c>
      <c r="Z3063" s="212" t="s">
        <v>336</v>
      </c>
      <c r="AA3063" s="212" t="s">
        <v>337</v>
      </c>
      <c r="AB3063" s="212">
        <v>144342.45000000001</v>
      </c>
      <c r="AC3063" s="212">
        <v>181149.76199999999</v>
      </c>
      <c r="AD3063" s="212">
        <v>9.3799999999999994E-2</v>
      </c>
      <c r="AE3063" s="212">
        <v>0</v>
      </c>
      <c r="AF3063" s="212">
        <v>9.3799999999999994E-2</v>
      </c>
      <c r="AG3063" s="212">
        <v>0</v>
      </c>
      <c r="AH3063" s="212">
        <v>13532.1</v>
      </c>
      <c r="AI3063" s="212">
        <v>16982.79</v>
      </c>
      <c r="AJ3063" s="212">
        <v>0</v>
      </c>
      <c r="AK3063" s="212">
        <v>0</v>
      </c>
      <c r="AL3063" s="212">
        <v>0</v>
      </c>
      <c r="AM3063">
        <v>1</v>
      </c>
      <c r="AN3063" t="str">
        <f>VLOOKUP(H3063,'Base Art'!$A:$AJ,36,FALSE)</f>
        <v>MONDELEZ ARGENTINA S.A.</v>
      </c>
    </row>
    <row r="3064" spans="1:40" x14ac:dyDescent="0.25">
      <c r="A3064" s="212" t="s">
        <v>7819</v>
      </c>
      <c r="B3064" s="212">
        <v>1</v>
      </c>
      <c r="C3064" s="212" t="s">
        <v>7820</v>
      </c>
      <c r="D3064" s="212" t="s">
        <v>159</v>
      </c>
      <c r="E3064" s="212">
        <v>25</v>
      </c>
      <c r="F3064" s="212" t="s">
        <v>18</v>
      </c>
      <c r="G3064" s="212" t="s">
        <v>366</v>
      </c>
      <c r="H3064" s="212">
        <v>567</v>
      </c>
      <c r="I3064" s="212" t="s">
        <v>367</v>
      </c>
      <c r="J3064" s="212"/>
      <c r="K3064" s="212"/>
      <c r="L3064" s="212"/>
      <c r="M3064" s="212"/>
      <c r="N3064" s="212"/>
      <c r="O3064" s="212"/>
      <c r="P3064" s="212"/>
      <c r="Q3064" s="212"/>
      <c r="R3064" s="212"/>
      <c r="S3064" s="212"/>
      <c r="T3064" s="212"/>
      <c r="U3064" s="212"/>
      <c r="V3064" s="212"/>
      <c r="W3064" s="212"/>
      <c r="X3064" s="212"/>
      <c r="Y3064" s="212">
        <v>1374</v>
      </c>
      <c r="Z3064" s="212" t="s">
        <v>336</v>
      </c>
      <c r="AA3064" s="212" t="s">
        <v>337</v>
      </c>
      <c r="AB3064" s="212">
        <v>144342.45000000001</v>
      </c>
      <c r="AC3064" s="212">
        <v>181149.76199999999</v>
      </c>
      <c r="AD3064" s="212">
        <v>3.1300000000000001E-2</v>
      </c>
      <c r="AE3064" s="212">
        <v>0</v>
      </c>
      <c r="AF3064" s="212">
        <v>3.1300000000000001E-2</v>
      </c>
      <c r="AG3064" s="212">
        <v>0</v>
      </c>
      <c r="AH3064" s="212">
        <v>4510.7</v>
      </c>
      <c r="AI3064" s="212">
        <v>5660.93</v>
      </c>
      <c r="AJ3064" s="212">
        <v>0</v>
      </c>
      <c r="AK3064" s="212">
        <v>0</v>
      </c>
      <c r="AL3064" s="212">
        <v>0</v>
      </c>
      <c r="AM3064">
        <v>1</v>
      </c>
      <c r="AN3064" t="str">
        <f>VLOOKUP(H3064,'Base Art'!$A:$AJ,36,FALSE)</f>
        <v>MONDELEZ ARGENTINA S.A.</v>
      </c>
    </row>
    <row r="3065" spans="1:40" x14ac:dyDescent="0.25">
      <c r="A3065" s="212" t="s">
        <v>7819</v>
      </c>
      <c r="B3065" s="212">
        <v>1</v>
      </c>
      <c r="C3065" s="212" t="s">
        <v>7820</v>
      </c>
      <c r="D3065" s="212" t="s">
        <v>159</v>
      </c>
      <c r="E3065" s="212">
        <v>25</v>
      </c>
      <c r="F3065" s="212" t="s">
        <v>18</v>
      </c>
      <c r="G3065" s="212" t="s">
        <v>1066</v>
      </c>
      <c r="H3065" s="212">
        <v>568</v>
      </c>
      <c r="I3065" s="212" t="s">
        <v>1067</v>
      </c>
      <c r="J3065" s="212"/>
      <c r="K3065" s="212"/>
      <c r="L3065" s="212"/>
      <c r="M3065" s="212"/>
      <c r="N3065" s="212"/>
      <c r="O3065" s="212"/>
      <c r="P3065" s="212"/>
      <c r="Q3065" s="212"/>
      <c r="R3065" s="212"/>
      <c r="S3065" s="212"/>
      <c r="T3065" s="212"/>
      <c r="U3065" s="212"/>
      <c r="V3065" s="212"/>
      <c r="W3065" s="212"/>
      <c r="X3065" s="212"/>
      <c r="Y3065" s="212">
        <v>1374</v>
      </c>
      <c r="Z3065" s="212" t="s">
        <v>336</v>
      </c>
      <c r="AA3065" s="212" t="s">
        <v>337</v>
      </c>
      <c r="AB3065" s="212">
        <v>144342.45000000001</v>
      </c>
      <c r="AC3065" s="212">
        <v>181149.76199999999</v>
      </c>
      <c r="AD3065" s="212">
        <v>9.3799999999999994E-2</v>
      </c>
      <c r="AE3065" s="212">
        <v>0</v>
      </c>
      <c r="AF3065" s="212">
        <v>9.3799999999999994E-2</v>
      </c>
      <c r="AG3065" s="212">
        <v>0</v>
      </c>
      <c r="AH3065" s="212">
        <v>13532.1</v>
      </c>
      <c r="AI3065" s="212">
        <v>16982.79</v>
      </c>
      <c r="AJ3065" s="212">
        <v>0</v>
      </c>
      <c r="AK3065" s="212">
        <v>0</v>
      </c>
      <c r="AL3065" s="212">
        <v>0</v>
      </c>
      <c r="AM3065">
        <v>1</v>
      </c>
      <c r="AN3065" t="str">
        <f>VLOOKUP(H3065,'Base Art'!$A:$AJ,36,FALSE)</f>
        <v>MONDELEZ ARGENTINA S.A.</v>
      </c>
    </row>
    <row r="3066" spans="1:40" x14ac:dyDescent="0.25">
      <c r="A3066" s="212" t="s">
        <v>7819</v>
      </c>
      <c r="B3066" s="212">
        <v>1</v>
      </c>
      <c r="C3066" s="212" t="s">
        <v>7820</v>
      </c>
      <c r="D3066" s="212" t="s">
        <v>159</v>
      </c>
      <c r="E3066" s="212">
        <v>25</v>
      </c>
      <c r="F3066" s="212" t="s">
        <v>18</v>
      </c>
      <c r="G3066" s="212" t="s">
        <v>370</v>
      </c>
      <c r="H3066" s="212">
        <v>653</v>
      </c>
      <c r="I3066" s="212" t="s">
        <v>371</v>
      </c>
      <c r="J3066" s="212">
        <v>1414</v>
      </c>
      <c r="K3066" s="212" t="s">
        <v>372</v>
      </c>
      <c r="L3066" s="212" t="s">
        <v>373</v>
      </c>
      <c r="M3066" s="212"/>
      <c r="N3066" s="212"/>
      <c r="O3066" s="212"/>
      <c r="P3066" s="212">
        <v>1072</v>
      </c>
      <c r="Q3066" s="212" t="s">
        <v>374</v>
      </c>
      <c r="R3066" s="212" t="s">
        <v>375</v>
      </c>
      <c r="S3066" s="212"/>
      <c r="T3066" s="212"/>
      <c r="U3066" s="212"/>
      <c r="V3066" s="212"/>
      <c r="W3066" s="212"/>
      <c r="X3066" s="212"/>
      <c r="Y3066" s="212">
        <v>1374</v>
      </c>
      <c r="Z3066" s="212" t="s">
        <v>336</v>
      </c>
      <c r="AA3066" s="212" t="s">
        <v>337</v>
      </c>
      <c r="AB3066" s="212">
        <v>45251.135999999999</v>
      </c>
      <c r="AC3066" s="212">
        <v>56450.792999999998</v>
      </c>
      <c r="AD3066" s="212">
        <v>4</v>
      </c>
      <c r="AE3066" s="212">
        <v>0</v>
      </c>
      <c r="AF3066" s="212">
        <v>4</v>
      </c>
      <c r="AG3066" s="212">
        <v>0</v>
      </c>
      <c r="AH3066" s="212">
        <v>181004.54</v>
      </c>
      <c r="AI3066" s="212">
        <v>225803.17</v>
      </c>
      <c r="AJ3066" s="212">
        <v>0</v>
      </c>
      <c r="AK3066" s="212">
        <v>0</v>
      </c>
      <c r="AL3066" s="212">
        <v>0</v>
      </c>
      <c r="AM3066">
        <v>1</v>
      </c>
      <c r="AN3066" t="str">
        <f>VLOOKUP(H3066,'Base Art'!$A:$AJ,36,FALSE)</f>
        <v>ARCOR S.A.I.C.</v>
      </c>
    </row>
    <row r="3067" spans="1:40" x14ac:dyDescent="0.25">
      <c r="A3067" s="212" t="s">
        <v>7819</v>
      </c>
      <c r="B3067" s="212">
        <v>1</v>
      </c>
      <c r="C3067" s="212" t="s">
        <v>7820</v>
      </c>
      <c r="D3067" s="212" t="s">
        <v>159</v>
      </c>
      <c r="E3067" s="212">
        <v>25</v>
      </c>
      <c r="F3067" s="212" t="s">
        <v>18</v>
      </c>
      <c r="G3067" s="212" t="s">
        <v>380</v>
      </c>
      <c r="H3067" s="212">
        <v>731</v>
      </c>
      <c r="I3067" s="212" t="s">
        <v>381</v>
      </c>
      <c r="J3067" s="212">
        <v>1422</v>
      </c>
      <c r="K3067" s="212" t="s">
        <v>382</v>
      </c>
      <c r="L3067" s="212" t="s">
        <v>383</v>
      </c>
      <c r="M3067" s="212"/>
      <c r="N3067" s="212"/>
      <c r="O3067" s="212"/>
      <c r="P3067" s="212">
        <v>1067</v>
      </c>
      <c r="Q3067" s="212" t="s">
        <v>384</v>
      </c>
      <c r="R3067" s="212" t="s">
        <v>385</v>
      </c>
      <c r="S3067" s="212"/>
      <c r="T3067" s="212"/>
      <c r="U3067" s="212"/>
      <c r="V3067" s="212"/>
      <c r="W3067" s="212"/>
      <c r="X3067" s="212"/>
      <c r="Y3067" s="212">
        <v>1373</v>
      </c>
      <c r="Z3067" s="212" t="s">
        <v>386</v>
      </c>
      <c r="AA3067" s="212" t="s">
        <v>387</v>
      </c>
      <c r="AB3067" s="212">
        <v>15726.64</v>
      </c>
      <c r="AC3067" s="212">
        <v>19670.911</v>
      </c>
      <c r="AD3067" s="212">
        <v>3.25</v>
      </c>
      <c r="AE3067" s="212">
        <v>7.4999999999999997E-2</v>
      </c>
      <c r="AF3067" s="212">
        <v>3.3250000000000002</v>
      </c>
      <c r="AG3067" s="212">
        <v>0</v>
      </c>
      <c r="AH3067" s="212">
        <v>52291.08</v>
      </c>
      <c r="AI3067" s="212">
        <v>65405.78</v>
      </c>
      <c r="AJ3067" s="212">
        <v>0</v>
      </c>
      <c r="AK3067" s="212">
        <v>0</v>
      </c>
      <c r="AL3067" s="212">
        <v>0</v>
      </c>
      <c r="AM3067">
        <v>1</v>
      </c>
      <c r="AN3067" t="str">
        <f>VLOOKUP(H3067,'Base Art'!$A:$AJ,36,FALSE)</f>
        <v>ARCOR S.A.I.C.</v>
      </c>
    </row>
    <row r="3068" spans="1:40" x14ac:dyDescent="0.25">
      <c r="A3068" s="212" t="s">
        <v>7819</v>
      </c>
      <c r="B3068" s="212">
        <v>1</v>
      </c>
      <c r="C3068" s="212" t="s">
        <v>7820</v>
      </c>
      <c r="D3068" s="212" t="s">
        <v>159</v>
      </c>
      <c r="E3068" s="212">
        <v>25</v>
      </c>
      <c r="F3068" s="212" t="s">
        <v>18</v>
      </c>
      <c r="G3068" s="212" t="s">
        <v>408</v>
      </c>
      <c r="H3068" s="212">
        <v>1116</v>
      </c>
      <c r="I3068" s="212" t="s">
        <v>409</v>
      </c>
      <c r="J3068" s="212"/>
      <c r="K3068" s="212"/>
      <c r="L3068" s="212"/>
      <c r="M3068" s="212"/>
      <c r="N3068" s="212"/>
      <c r="O3068" s="212"/>
      <c r="P3068" s="212"/>
      <c r="Q3068" s="212"/>
      <c r="R3068" s="212"/>
      <c r="S3068" s="212"/>
      <c r="T3068" s="212"/>
      <c r="U3068" s="212"/>
      <c r="V3068" s="212"/>
      <c r="W3068" s="212"/>
      <c r="X3068" s="212"/>
      <c r="Y3068" s="212">
        <v>1373</v>
      </c>
      <c r="Z3068" s="212" t="s">
        <v>386</v>
      </c>
      <c r="AA3068" s="212" t="s">
        <v>387</v>
      </c>
      <c r="AB3068" s="212">
        <v>14835.41</v>
      </c>
      <c r="AC3068" s="212">
        <v>18618.438999999998</v>
      </c>
      <c r="AD3068" s="212">
        <v>1</v>
      </c>
      <c r="AE3068" s="212">
        <v>0</v>
      </c>
      <c r="AF3068" s="212">
        <v>1</v>
      </c>
      <c r="AG3068" s="212">
        <v>0</v>
      </c>
      <c r="AH3068" s="212">
        <v>14835.41</v>
      </c>
      <c r="AI3068" s="212">
        <v>18618.439999999999</v>
      </c>
      <c r="AJ3068" s="212">
        <v>0</v>
      </c>
      <c r="AK3068" s="212">
        <v>0</v>
      </c>
      <c r="AL3068" s="212">
        <v>0</v>
      </c>
      <c r="AM3068">
        <v>1</v>
      </c>
      <c r="AN3068" t="str">
        <f>VLOOKUP(H3068,'Base Art'!$A:$AJ,36,FALSE)</f>
        <v>MAURI S.A.</v>
      </c>
    </row>
    <row r="3069" spans="1:40" x14ac:dyDescent="0.25">
      <c r="A3069" s="212" t="s">
        <v>7819</v>
      </c>
      <c r="B3069" s="212">
        <v>1</v>
      </c>
      <c r="C3069" s="212" t="s">
        <v>7820</v>
      </c>
      <c r="D3069" s="212" t="s">
        <v>159</v>
      </c>
      <c r="E3069" s="212">
        <v>25</v>
      </c>
      <c r="F3069" s="212" t="s">
        <v>18</v>
      </c>
      <c r="G3069" s="212" t="s">
        <v>410</v>
      </c>
      <c r="H3069" s="212">
        <v>1118</v>
      </c>
      <c r="I3069" s="212" t="s">
        <v>411</v>
      </c>
      <c r="J3069" s="212"/>
      <c r="K3069" s="212"/>
      <c r="L3069" s="212"/>
      <c r="M3069" s="212"/>
      <c r="N3069" s="212"/>
      <c r="O3069" s="212"/>
      <c r="P3069" s="212">
        <v>1335</v>
      </c>
      <c r="Q3069" s="212" t="s">
        <v>412</v>
      </c>
      <c r="R3069" s="212" t="s">
        <v>413</v>
      </c>
      <c r="S3069" s="212"/>
      <c r="T3069" s="212"/>
      <c r="U3069" s="212"/>
      <c r="V3069" s="212"/>
      <c r="W3069" s="212"/>
      <c r="X3069" s="212"/>
      <c r="Y3069" s="212">
        <v>1373</v>
      </c>
      <c r="Z3069" s="212" t="s">
        <v>386</v>
      </c>
      <c r="AA3069" s="212" t="s">
        <v>387</v>
      </c>
      <c r="AB3069" s="212">
        <v>13962.793</v>
      </c>
      <c r="AC3069" s="212">
        <v>17470.944</v>
      </c>
      <c r="AD3069" s="212">
        <v>4</v>
      </c>
      <c r="AE3069" s="212">
        <v>0</v>
      </c>
      <c r="AF3069" s="212">
        <v>4</v>
      </c>
      <c r="AG3069" s="212">
        <v>0</v>
      </c>
      <c r="AH3069" s="212">
        <v>55851.17</v>
      </c>
      <c r="AI3069" s="212">
        <v>69883.78</v>
      </c>
      <c r="AJ3069" s="212">
        <v>0</v>
      </c>
      <c r="AK3069" s="212">
        <v>0</v>
      </c>
      <c r="AL3069" s="212">
        <v>0</v>
      </c>
      <c r="AM3069">
        <v>1</v>
      </c>
      <c r="AN3069" t="str">
        <f>VLOOKUP(H3069,'Base Art'!$A:$AJ,36,FALSE)</f>
        <v>MAURI S.A.</v>
      </c>
    </row>
    <row r="3070" spans="1:40" x14ac:dyDescent="0.25">
      <c r="A3070" s="212" t="s">
        <v>7819</v>
      </c>
      <c r="B3070" s="212">
        <v>1</v>
      </c>
      <c r="C3070" s="212" t="s">
        <v>7820</v>
      </c>
      <c r="D3070" s="212" t="s">
        <v>159</v>
      </c>
      <c r="E3070" s="212">
        <v>25</v>
      </c>
      <c r="F3070" s="212" t="s">
        <v>18</v>
      </c>
      <c r="G3070" s="212" t="s">
        <v>414</v>
      </c>
      <c r="H3070" s="212">
        <v>1119</v>
      </c>
      <c r="I3070" s="212" t="s">
        <v>415</v>
      </c>
      <c r="J3070" s="212"/>
      <c r="K3070" s="212"/>
      <c r="L3070" s="212"/>
      <c r="M3070" s="212"/>
      <c r="N3070" s="212"/>
      <c r="O3070" s="212"/>
      <c r="P3070" s="212">
        <v>1335</v>
      </c>
      <c r="Q3070" s="212" t="s">
        <v>412</v>
      </c>
      <c r="R3070" s="212" t="s">
        <v>413</v>
      </c>
      <c r="S3070" s="212"/>
      <c r="T3070" s="212"/>
      <c r="U3070" s="212"/>
      <c r="V3070" s="212"/>
      <c r="W3070" s="212"/>
      <c r="X3070" s="212"/>
      <c r="Y3070" s="212">
        <v>1373</v>
      </c>
      <c r="Z3070" s="212" t="s">
        <v>386</v>
      </c>
      <c r="AA3070" s="212" t="s">
        <v>387</v>
      </c>
      <c r="AB3070" s="212">
        <v>27289.953000000001</v>
      </c>
      <c r="AC3070" s="212">
        <v>34248.891000000003</v>
      </c>
      <c r="AD3070" s="212">
        <v>3</v>
      </c>
      <c r="AE3070" s="212">
        <v>0</v>
      </c>
      <c r="AF3070" s="212">
        <v>3</v>
      </c>
      <c r="AG3070" s="212">
        <v>0</v>
      </c>
      <c r="AH3070" s="212">
        <v>81869.86</v>
      </c>
      <c r="AI3070" s="212">
        <v>102746.67</v>
      </c>
      <c r="AJ3070" s="212">
        <v>0</v>
      </c>
      <c r="AK3070" s="212">
        <v>0</v>
      </c>
      <c r="AL3070" s="212">
        <v>0</v>
      </c>
      <c r="AM3070">
        <v>1</v>
      </c>
      <c r="AN3070" t="str">
        <f>VLOOKUP(H3070,'Base Art'!$A:$AJ,36,FALSE)</f>
        <v>MAURI S.A.</v>
      </c>
    </row>
    <row r="3071" spans="1:40" x14ac:dyDescent="0.25">
      <c r="A3071" s="212" t="s">
        <v>7819</v>
      </c>
      <c r="B3071" s="212">
        <v>1</v>
      </c>
      <c r="C3071" s="212" t="s">
        <v>7820</v>
      </c>
      <c r="D3071" s="212" t="s">
        <v>159</v>
      </c>
      <c r="E3071" s="212">
        <v>25</v>
      </c>
      <c r="F3071" s="212" t="s">
        <v>18</v>
      </c>
      <c r="G3071" s="212" t="s">
        <v>416</v>
      </c>
      <c r="H3071" s="212">
        <v>1124</v>
      </c>
      <c r="I3071" s="212" t="s">
        <v>417</v>
      </c>
      <c r="J3071" s="212"/>
      <c r="K3071" s="212"/>
      <c r="L3071" s="212"/>
      <c r="M3071" s="212"/>
      <c r="N3071" s="212"/>
      <c r="O3071" s="212"/>
      <c r="P3071" s="212"/>
      <c r="Q3071" s="212"/>
      <c r="R3071" s="212"/>
      <c r="S3071" s="212"/>
      <c r="T3071" s="212"/>
      <c r="U3071" s="212"/>
      <c r="V3071" s="212"/>
      <c r="W3071" s="212"/>
      <c r="X3071" s="212"/>
      <c r="Y3071" s="212">
        <v>1373</v>
      </c>
      <c r="Z3071" s="212" t="s">
        <v>386</v>
      </c>
      <c r="AA3071" s="212" t="s">
        <v>387</v>
      </c>
      <c r="AB3071" s="212">
        <v>21489.021000000001</v>
      </c>
      <c r="AC3071" s="212">
        <v>26968.721000000001</v>
      </c>
      <c r="AD3071" s="212">
        <v>4</v>
      </c>
      <c r="AE3071" s="212">
        <v>0</v>
      </c>
      <c r="AF3071" s="212">
        <v>4</v>
      </c>
      <c r="AG3071" s="212">
        <v>0</v>
      </c>
      <c r="AH3071" s="212">
        <v>85956.08</v>
      </c>
      <c r="AI3071" s="212">
        <v>107874.88</v>
      </c>
      <c r="AJ3071" s="212">
        <v>1</v>
      </c>
      <c r="AK3071" s="212">
        <v>4</v>
      </c>
      <c r="AL3071" s="212">
        <v>0</v>
      </c>
      <c r="AM3071">
        <v>1</v>
      </c>
      <c r="AN3071" t="str">
        <f>VLOOKUP(H3071,'Base Art'!$A:$AJ,36,FALSE)</f>
        <v>MAURI S.A.</v>
      </c>
    </row>
    <row r="3072" spans="1:40" x14ac:dyDescent="0.25">
      <c r="A3072" s="212" t="s">
        <v>7819</v>
      </c>
      <c r="B3072" s="212">
        <v>1</v>
      </c>
      <c r="C3072" s="212" t="s">
        <v>7820</v>
      </c>
      <c r="D3072" s="212" t="s">
        <v>159</v>
      </c>
      <c r="E3072" s="212">
        <v>25</v>
      </c>
      <c r="F3072" s="212" t="s">
        <v>18</v>
      </c>
      <c r="G3072" s="212" t="s">
        <v>1331</v>
      </c>
      <c r="H3072" s="212">
        <v>1142</v>
      </c>
      <c r="I3072" s="212" t="s">
        <v>1332</v>
      </c>
      <c r="J3072" s="212"/>
      <c r="K3072" s="212"/>
      <c r="L3072" s="212"/>
      <c r="M3072" s="212"/>
      <c r="N3072" s="212"/>
      <c r="O3072" s="212"/>
      <c r="P3072" s="212"/>
      <c r="Q3072" s="212"/>
      <c r="R3072" s="212"/>
      <c r="S3072" s="212"/>
      <c r="T3072" s="212"/>
      <c r="U3072" s="212"/>
      <c r="V3072" s="212"/>
      <c r="W3072" s="212"/>
      <c r="X3072" s="212"/>
      <c r="Y3072" s="212">
        <v>1373</v>
      </c>
      <c r="Z3072" s="212" t="s">
        <v>386</v>
      </c>
      <c r="AA3072" s="212" t="s">
        <v>387</v>
      </c>
      <c r="AB3072" s="212">
        <v>21226.644</v>
      </c>
      <c r="AC3072" s="212">
        <v>26639.437999999998</v>
      </c>
      <c r="AD3072" s="212">
        <v>3</v>
      </c>
      <c r="AE3072" s="212">
        <v>0</v>
      </c>
      <c r="AF3072" s="212">
        <v>3</v>
      </c>
      <c r="AG3072" s="212">
        <v>0</v>
      </c>
      <c r="AH3072" s="212">
        <v>63679.93</v>
      </c>
      <c r="AI3072" s="212">
        <v>79918.31</v>
      </c>
      <c r="AJ3072" s="212">
        <v>0</v>
      </c>
      <c r="AK3072" s="212">
        <v>0</v>
      </c>
      <c r="AL3072" s="212">
        <v>0</v>
      </c>
      <c r="AM3072">
        <v>1</v>
      </c>
      <c r="AN3072" t="str">
        <f>VLOOKUP(H3072,'Base Art'!$A:$AJ,36,FALSE)</f>
        <v>MAURI S.A.</v>
      </c>
    </row>
    <row r="3073" spans="1:40" x14ac:dyDescent="0.25">
      <c r="A3073" s="212" t="s">
        <v>7819</v>
      </c>
      <c r="B3073" s="212">
        <v>1</v>
      </c>
      <c r="C3073" s="212" t="s">
        <v>7820</v>
      </c>
      <c r="D3073" s="212" t="s">
        <v>159</v>
      </c>
      <c r="E3073" s="212">
        <v>25</v>
      </c>
      <c r="F3073" s="212" t="s">
        <v>18</v>
      </c>
      <c r="G3073" s="212" t="s">
        <v>952</v>
      </c>
      <c r="H3073" s="212">
        <v>1345</v>
      </c>
      <c r="I3073" s="212" t="s">
        <v>953</v>
      </c>
      <c r="J3073" s="212"/>
      <c r="K3073" s="212"/>
      <c r="L3073" s="212"/>
      <c r="M3073" s="212"/>
      <c r="N3073" s="212"/>
      <c r="O3073" s="212"/>
      <c r="P3073" s="212"/>
      <c r="Q3073" s="212"/>
      <c r="R3073" s="212"/>
      <c r="S3073" s="212"/>
      <c r="T3073" s="212"/>
      <c r="U3073" s="212"/>
      <c r="V3073" s="212"/>
      <c r="W3073" s="212"/>
      <c r="X3073" s="212"/>
      <c r="Y3073" s="212">
        <v>1372</v>
      </c>
      <c r="Z3073" s="212" t="s">
        <v>346</v>
      </c>
      <c r="AA3073" s="212" t="s">
        <v>347</v>
      </c>
      <c r="AB3073" s="212">
        <v>250626.78400000001</v>
      </c>
      <c r="AC3073" s="212">
        <v>308652.33399999997</v>
      </c>
      <c r="AD3073" s="212">
        <v>0.41670000000000001</v>
      </c>
      <c r="AE3073" s="212">
        <v>0</v>
      </c>
      <c r="AF3073" s="212">
        <v>0.41670000000000001</v>
      </c>
      <c r="AG3073" s="212">
        <v>0</v>
      </c>
      <c r="AH3073" s="212">
        <v>104427.83</v>
      </c>
      <c r="AI3073" s="212">
        <v>128605.14</v>
      </c>
      <c r="AJ3073" s="212">
        <v>1</v>
      </c>
      <c r="AK3073" s="212">
        <v>0.42</v>
      </c>
      <c r="AL3073" s="212">
        <v>0</v>
      </c>
      <c r="AM3073">
        <v>1</v>
      </c>
      <c r="AN3073" t="str">
        <f>VLOOKUP(H3073,'Base Art'!$A:$AJ,36,FALSE)</f>
        <v>LA DELICIA FELIPE FORT S.A.</v>
      </c>
    </row>
    <row r="3074" spans="1:40" x14ac:dyDescent="0.25">
      <c r="A3074" s="212" t="s">
        <v>7819</v>
      </c>
      <c r="B3074" s="212">
        <v>1</v>
      </c>
      <c r="C3074" s="212" t="s">
        <v>7820</v>
      </c>
      <c r="D3074" s="212" t="s">
        <v>159</v>
      </c>
      <c r="E3074" s="212">
        <v>25</v>
      </c>
      <c r="F3074" s="212" t="s">
        <v>18</v>
      </c>
      <c r="G3074" s="212" t="s">
        <v>426</v>
      </c>
      <c r="H3074" s="212">
        <v>1352</v>
      </c>
      <c r="I3074" s="212" t="s">
        <v>427</v>
      </c>
      <c r="J3074" s="212"/>
      <c r="K3074" s="212"/>
      <c r="L3074" s="212"/>
      <c r="M3074" s="212"/>
      <c r="N3074" s="212"/>
      <c r="O3074" s="212"/>
      <c r="P3074" s="212"/>
      <c r="Q3074" s="212"/>
      <c r="R3074" s="212"/>
      <c r="S3074" s="212"/>
      <c r="T3074" s="212"/>
      <c r="U3074" s="212"/>
      <c r="V3074" s="212"/>
      <c r="W3074" s="212"/>
      <c r="X3074" s="212"/>
      <c r="Y3074" s="212">
        <v>1372</v>
      </c>
      <c r="Z3074" s="212" t="s">
        <v>346</v>
      </c>
      <c r="AA3074" s="212" t="s">
        <v>347</v>
      </c>
      <c r="AB3074" s="212">
        <v>236574.47500000001</v>
      </c>
      <c r="AC3074" s="212">
        <v>289803.73300000001</v>
      </c>
      <c r="AD3074" s="212">
        <v>8.3299999999999999E-2</v>
      </c>
      <c r="AE3074" s="212">
        <v>0</v>
      </c>
      <c r="AF3074" s="212">
        <v>8.3299999999999999E-2</v>
      </c>
      <c r="AG3074" s="212">
        <v>0</v>
      </c>
      <c r="AH3074" s="212">
        <v>19714.54</v>
      </c>
      <c r="AI3074" s="212">
        <v>24150.31</v>
      </c>
      <c r="AJ3074" s="212">
        <v>0</v>
      </c>
      <c r="AK3074" s="212">
        <v>0</v>
      </c>
      <c r="AL3074" s="212">
        <v>0</v>
      </c>
      <c r="AM3074">
        <v>1</v>
      </c>
      <c r="AN3074" t="str">
        <f>VLOOKUP(H3074,'Base Art'!$A:$AJ,36,FALSE)</f>
        <v>LA DELICIA FELIPE FORT S.A.</v>
      </c>
    </row>
    <row r="3075" spans="1:40" x14ac:dyDescent="0.25">
      <c r="A3075" s="212" t="s">
        <v>7819</v>
      </c>
      <c r="B3075" s="212">
        <v>1</v>
      </c>
      <c r="C3075" s="212" t="s">
        <v>7820</v>
      </c>
      <c r="D3075" s="212" t="s">
        <v>159</v>
      </c>
      <c r="E3075" s="212">
        <v>25</v>
      </c>
      <c r="F3075" s="212" t="s">
        <v>18</v>
      </c>
      <c r="G3075" s="212" t="s">
        <v>438</v>
      </c>
      <c r="H3075" s="212">
        <v>1419</v>
      </c>
      <c r="I3075" s="212" t="s">
        <v>439</v>
      </c>
      <c r="J3075" s="212">
        <v>1429</v>
      </c>
      <c r="K3075" s="212" t="s">
        <v>440</v>
      </c>
      <c r="L3075" s="212" t="s">
        <v>441</v>
      </c>
      <c r="M3075" s="212"/>
      <c r="N3075" s="212"/>
      <c r="O3075" s="212"/>
      <c r="P3075" s="212"/>
      <c r="Q3075" s="212"/>
      <c r="R3075" s="212"/>
      <c r="S3075" s="212"/>
      <c r="T3075" s="212"/>
      <c r="U3075" s="212"/>
      <c r="V3075" s="212"/>
      <c r="W3075" s="212"/>
      <c r="X3075" s="212"/>
      <c r="Y3075" s="212">
        <v>1374</v>
      </c>
      <c r="Z3075" s="212" t="s">
        <v>336</v>
      </c>
      <c r="AA3075" s="212" t="s">
        <v>337</v>
      </c>
      <c r="AB3075" s="212">
        <v>92678.8</v>
      </c>
      <c r="AC3075" s="212">
        <v>116311.88400000001</v>
      </c>
      <c r="AD3075" s="212">
        <v>8.3299999999999999E-2</v>
      </c>
      <c r="AE3075" s="212">
        <v>0</v>
      </c>
      <c r="AF3075" s="212">
        <v>8.3299999999999999E-2</v>
      </c>
      <c r="AG3075" s="212">
        <v>0</v>
      </c>
      <c r="AH3075" s="212">
        <v>7723.23</v>
      </c>
      <c r="AI3075" s="212">
        <v>9692.66</v>
      </c>
      <c r="AJ3075" s="212">
        <v>0</v>
      </c>
      <c r="AK3075" s="212">
        <v>0</v>
      </c>
      <c r="AL3075" s="212">
        <v>0</v>
      </c>
      <c r="AM3075">
        <v>1</v>
      </c>
      <c r="AN3075" t="str">
        <f>VLOOKUP(H3075,'Base Art'!$A:$AJ,36,FALSE)</f>
        <v>GEORGALOS HNOS. S.A.I.C.A.</v>
      </c>
    </row>
    <row r="3076" spans="1:40" x14ac:dyDescent="0.25">
      <c r="A3076" s="212" t="s">
        <v>7819</v>
      </c>
      <c r="B3076" s="212">
        <v>1</v>
      </c>
      <c r="C3076" s="212" t="s">
        <v>7820</v>
      </c>
      <c r="D3076" s="212" t="s">
        <v>159</v>
      </c>
      <c r="E3076" s="212">
        <v>25</v>
      </c>
      <c r="F3076" s="212" t="s">
        <v>18</v>
      </c>
      <c r="G3076" s="212" t="s">
        <v>954</v>
      </c>
      <c r="H3076" s="212">
        <v>1448</v>
      </c>
      <c r="I3076" s="212" t="s">
        <v>955</v>
      </c>
      <c r="J3076" s="212"/>
      <c r="K3076" s="212"/>
      <c r="L3076" s="212"/>
      <c r="M3076" s="212"/>
      <c r="N3076" s="212"/>
      <c r="O3076" s="212"/>
      <c r="P3076" s="212">
        <v>1335</v>
      </c>
      <c r="Q3076" s="212" t="s">
        <v>412</v>
      </c>
      <c r="R3076" s="212" t="s">
        <v>413</v>
      </c>
      <c r="S3076" s="212"/>
      <c r="T3076" s="212"/>
      <c r="U3076" s="212"/>
      <c r="V3076" s="212"/>
      <c r="W3076" s="212"/>
      <c r="X3076" s="212"/>
      <c r="Y3076" s="212">
        <v>1373</v>
      </c>
      <c r="Z3076" s="212" t="s">
        <v>386</v>
      </c>
      <c r="AA3076" s="212" t="s">
        <v>387</v>
      </c>
      <c r="AB3076" s="212">
        <v>26525.916000000001</v>
      </c>
      <c r="AC3076" s="212">
        <v>33290.023999999998</v>
      </c>
      <c r="AD3076" s="212">
        <v>2</v>
      </c>
      <c r="AE3076" s="212">
        <v>0</v>
      </c>
      <c r="AF3076" s="212">
        <v>2</v>
      </c>
      <c r="AG3076" s="212">
        <v>0</v>
      </c>
      <c r="AH3076" s="212">
        <v>53051.83</v>
      </c>
      <c r="AI3076" s="212">
        <v>66580.05</v>
      </c>
      <c r="AJ3076" s="212">
        <v>0</v>
      </c>
      <c r="AK3076" s="212">
        <v>0</v>
      </c>
      <c r="AL3076" s="212">
        <v>0</v>
      </c>
      <c r="AM3076">
        <v>1</v>
      </c>
      <c r="AN3076" t="str">
        <f>VLOOKUP(H3076,'Base Art'!$A:$AJ,36,FALSE)</f>
        <v>MAURI S.A.</v>
      </c>
    </row>
    <row r="3077" spans="1:40" x14ac:dyDescent="0.25">
      <c r="A3077" s="212" t="s">
        <v>7819</v>
      </c>
      <c r="B3077" s="212">
        <v>1</v>
      </c>
      <c r="C3077" s="212" t="s">
        <v>7820</v>
      </c>
      <c r="D3077" s="212" t="s">
        <v>159</v>
      </c>
      <c r="E3077" s="212">
        <v>25</v>
      </c>
      <c r="F3077" s="212" t="s">
        <v>18</v>
      </c>
      <c r="G3077" s="212" t="s">
        <v>1068</v>
      </c>
      <c r="H3077" s="212">
        <v>1512</v>
      </c>
      <c r="I3077" s="212" t="s">
        <v>1069</v>
      </c>
      <c r="J3077" s="212">
        <v>1414</v>
      </c>
      <c r="K3077" s="212" t="s">
        <v>372</v>
      </c>
      <c r="L3077" s="212" t="s">
        <v>373</v>
      </c>
      <c r="M3077" s="212"/>
      <c r="N3077" s="212"/>
      <c r="O3077" s="212"/>
      <c r="P3077" s="212">
        <v>1071</v>
      </c>
      <c r="Q3077" s="212" t="s">
        <v>944</v>
      </c>
      <c r="R3077" s="212" t="s">
        <v>945</v>
      </c>
      <c r="S3077" s="212"/>
      <c r="T3077" s="212"/>
      <c r="U3077" s="212"/>
      <c r="V3077" s="212"/>
      <c r="W3077" s="212"/>
      <c r="X3077" s="212"/>
      <c r="Y3077" s="212">
        <v>1374</v>
      </c>
      <c r="Z3077" s="212" t="s">
        <v>336</v>
      </c>
      <c r="AA3077" s="212" t="s">
        <v>337</v>
      </c>
      <c r="AB3077" s="212">
        <v>47407.03</v>
      </c>
      <c r="AC3077" s="212">
        <v>58073.608999999997</v>
      </c>
      <c r="AD3077" s="212">
        <v>0.16669999999999999</v>
      </c>
      <c r="AE3077" s="212">
        <v>0</v>
      </c>
      <c r="AF3077" s="212">
        <v>0.16669999999999999</v>
      </c>
      <c r="AG3077" s="212">
        <v>0</v>
      </c>
      <c r="AH3077" s="212">
        <v>7901.17</v>
      </c>
      <c r="AI3077" s="212">
        <v>9678.93</v>
      </c>
      <c r="AJ3077" s="212">
        <v>0</v>
      </c>
      <c r="AK3077" s="212">
        <v>0</v>
      </c>
      <c r="AL3077" s="212">
        <v>0</v>
      </c>
      <c r="AM3077">
        <v>1</v>
      </c>
      <c r="AN3077" t="str">
        <f>VLOOKUP(H3077,'Base Art'!$A:$AJ,36,FALSE)</f>
        <v>ARCOR S.A.I.C.</v>
      </c>
    </row>
    <row r="3078" spans="1:40" x14ac:dyDescent="0.25">
      <c r="A3078" s="212" t="s">
        <v>7819</v>
      </c>
      <c r="B3078" s="212">
        <v>1</v>
      </c>
      <c r="C3078" s="212" t="s">
        <v>7820</v>
      </c>
      <c r="D3078" s="212" t="s">
        <v>159</v>
      </c>
      <c r="E3078" s="212">
        <v>25</v>
      </c>
      <c r="F3078" s="212" t="s">
        <v>18</v>
      </c>
      <c r="G3078" s="212" t="s">
        <v>1070</v>
      </c>
      <c r="H3078" s="212">
        <v>1513</v>
      </c>
      <c r="I3078" s="212" t="s">
        <v>1071</v>
      </c>
      <c r="J3078" s="212">
        <v>1414</v>
      </c>
      <c r="K3078" s="212" t="s">
        <v>372</v>
      </c>
      <c r="L3078" s="212" t="s">
        <v>373</v>
      </c>
      <c r="M3078" s="212"/>
      <c r="N3078" s="212"/>
      <c r="O3078" s="212"/>
      <c r="P3078" s="212">
        <v>1071</v>
      </c>
      <c r="Q3078" s="212" t="s">
        <v>944</v>
      </c>
      <c r="R3078" s="212" t="s">
        <v>945</v>
      </c>
      <c r="S3078" s="212"/>
      <c r="T3078" s="212"/>
      <c r="U3078" s="212"/>
      <c r="V3078" s="212"/>
      <c r="W3078" s="212"/>
      <c r="X3078" s="212"/>
      <c r="Y3078" s="212">
        <v>1374</v>
      </c>
      <c r="Z3078" s="212" t="s">
        <v>336</v>
      </c>
      <c r="AA3078" s="212" t="s">
        <v>337</v>
      </c>
      <c r="AB3078" s="212">
        <v>40295.976000000002</v>
      </c>
      <c r="AC3078" s="212">
        <v>50571.449000000001</v>
      </c>
      <c r="AD3078" s="212">
        <v>2</v>
      </c>
      <c r="AE3078" s="212">
        <v>0</v>
      </c>
      <c r="AF3078" s="212">
        <v>2</v>
      </c>
      <c r="AG3078" s="212">
        <v>0</v>
      </c>
      <c r="AH3078" s="212">
        <v>80591.95</v>
      </c>
      <c r="AI3078" s="212">
        <v>101142.9</v>
      </c>
      <c r="AJ3078" s="212">
        <v>0</v>
      </c>
      <c r="AK3078" s="212">
        <v>0</v>
      </c>
      <c r="AL3078" s="212">
        <v>0</v>
      </c>
      <c r="AM3078">
        <v>1</v>
      </c>
      <c r="AN3078" t="str">
        <f>VLOOKUP(H3078,'Base Art'!$A:$AJ,36,FALSE)</f>
        <v>ARCOR S.A.I.C.</v>
      </c>
    </row>
    <row r="3079" spans="1:40" x14ac:dyDescent="0.25">
      <c r="A3079" s="212" t="s">
        <v>7819</v>
      </c>
      <c r="B3079" s="212">
        <v>1</v>
      </c>
      <c r="C3079" s="212" t="s">
        <v>7820</v>
      </c>
      <c r="D3079" s="212" t="s">
        <v>159</v>
      </c>
      <c r="E3079" s="212">
        <v>25</v>
      </c>
      <c r="F3079" s="212" t="s">
        <v>18</v>
      </c>
      <c r="G3079" s="212" t="s">
        <v>442</v>
      </c>
      <c r="H3079" s="212">
        <v>1594</v>
      </c>
      <c r="I3079" s="212" t="s">
        <v>443</v>
      </c>
      <c r="J3079" s="212">
        <v>1422</v>
      </c>
      <c r="K3079" s="212" t="s">
        <v>382</v>
      </c>
      <c r="L3079" s="212" t="s">
        <v>383</v>
      </c>
      <c r="M3079" s="212"/>
      <c r="N3079" s="212"/>
      <c r="O3079" s="212"/>
      <c r="P3079" s="212">
        <v>1067</v>
      </c>
      <c r="Q3079" s="212" t="s">
        <v>384</v>
      </c>
      <c r="R3079" s="212" t="s">
        <v>385</v>
      </c>
      <c r="S3079" s="212"/>
      <c r="T3079" s="212"/>
      <c r="U3079" s="212"/>
      <c r="V3079" s="212"/>
      <c r="W3079" s="212"/>
      <c r="X3079" s="212"/>
      <c r="Y3079" s="212">
        <v>1373</v>
      </c>
      <c r="Z3079" s="212" t="s">
        <v>386</v>
      </c>
      <c r="AA3079" s="212" t="s">
        <v>387</v>
      </c>
      <c r="AB3079" s="212">
        <v>16184.791999999999</v>
      </c>
      <c r="AC3079" s="212">
        <v>20249.637999999999</v>
      </c>
      <c r="AD3079" s="212">
        <v>3.5</v>
      </c>
      <c r="AE3079" s="212">
        <v>2.5000000000000001E-2</v>
      </c>
      <c r="AF3079" s="212">
        <v>3.5249999999999999</v>
      </c>
      <c r="AG3079" s="212">
        <v>0</v>
      </c>
      <c r="AH3079" s="212">
        <v>57051.39</v>
      </c>
      <c r="AI3079" s="212">
        <v>71379.97</v>
      </c>
      <c r="AJ3079" s="212">
        <v>0</v>
      </c>
      <c r="AK3079" s="212">
        <v>0</v>
      </c>
      <c r="AL3079" s="212">
        <v>0</v>
      </c>
      <c r="AM3079">
        <v>1</v>
      </c>
      <c r="AN3079" t="str">
        <f>VLOOKUP(H3079,'Base Art'!$A:$AJ,36,FALSE)</f>
        <v>ARCOR S.A.I.C.</v>
      </c>
    </row>
    <row r="3080" spans="1:40" x14ac:dyDescent="0.25">
      <c r="A3080" s="212" t="s">
        <v>7819</v>
      </c>
      <c r="B3080" s="212">
        <v>1</v>
      </c>
      <c r="C3080" s="212" t="s">
        <v>7820</v>
      </c>
      <c r="D3080" s="212" t="s">
        <v>159</v>
      </c>
      <c r="E3080" s="212">
        <v>25</v>
      </c>
      <c r="F3080" s="212" t="s">
        <v>18</v>
      </c>
      <c r="G3080" s="212" t="s">
        <v>444</v>
      </c>
      <c r="H3080" s="212">
        <v>1641</v>
      </c>
      <c r="I3080" s="212" t="s">
        <v>445</v>
      </c>
      <c r="J3080" s="212">
        <v>1064</v>
      </c>
      <c r="K3080" s="212" t="s">
        <v>446</v>
      </c>
      <c r="L3080" s="212" t="s">
        <v>447</v>
      </c>
      <c r="M3080" s="212"/>
      <c r="N3080" s="212"/>
      <c r="O3080" s="212"/>
      <c r="P3080" s="212">
        <v>1066</v>
      </c>
      <c r="Q3080" s="212" t="s">
        <v>448</v>
      </c>
      <c r="R3080" s="212" t="s">
        <v>449</v>
      </c>
      <c r="S3080" s="212"/>
      <c r="T3080" s="212"/>
      <c r="U3080" s="212"/>
      <c r="V3080" s="212"/>
      <c r="W3080" s="212"/>
      <c r="X3080" s="212"/>
      <c r="Y3080" s="212">
        <v>1373</v>
      </c>
      <c r="Z3080" s="212" t="s">
        <v>386</v>
      </c>
      <c r="AA3080" s="212" t="s">
        <v>387</v>
      </c>
      <c r="AB3080" s="212">
        <v>16679.59</v>
      </c>
      <c r="AC3080" s="212">
        <v>20796.767</v>
      </c>
      <c r="AD3080" s="212">
        <v>2.9</v>
      </c>
      <c r="AE3080" s="212">
        <v>0.05</v>
      </c>
      <c r="AF3080" s="212">
        <v>2.95</v>
      </c>
      <c r="AG3080" s="212">
        <v>0</v>
      </c>
      <c r="AH3080" s="212">
        <v>49204.79</v>
      </c>
      <c r="AI3080" s="212">
        <v>61350.46</v>
      </c>
      <c r="AJ3080" s="212">
        <v>0</v>
      </c>
      <c r="AK3080" s="212">
        <v>0</v>
      </c>
      <c r="AL3080" s="212">
        <v>0</v>
      </c>
      <c r="AM3080">
        <v>1</v>
      </c>
      <c r="AN3080" t="str">
        <f>VLOOKUP(H3080,'Base Art'!$A:$AJ,36,FALSE)</f>
        <v>MOLINO CAÑUELAS S.A.C.I.F.I.A.</v>
      </c>
    </row>
    <row r="3081" spans="1:40" x14ac:dyDescent="0.25">
      <c r="A3081" s="212" t="s">
        <v>7819</v>
      </c>
      <c r="B3081" s="212">
        <v>1</v>
      </c>
      <c r="C3081" s="212" t="s">
        <v>7820</v>
      </c>
      <c r="D3081" s="212" t="s">
        <v>159</v>
      </c>
      <c r="E3081" s="212">
        <v>25</v>
      </c>
      <c r="F3081" s="212" t="s">
        <v>18</v>
      </c>
      <c r="G3081" s="212" t="s">
        <v>452</v>
      </c>
      <c r="H3081" s="212">
        <v>1643</v>
      </c>
      <c r="I3081" s="212" t="s">
        <v>453</v>
      </c>
      <c r="J3081" s="212">
        <v>1065</v>
      </c>
      <c r="K3081" s="212" t="s">
        <v>454</v>
      </c>
      <c r="L3081" s="212" t="s">
        <v>455</v>
      </c>
      <c r="M3081" s="212"/>
      <c r="N3081" s="212"/>
      <c r="O3081" s="212"/>
      <c r="P3081" s="212"/>
      <c r="Q3081" s="212"/>
      <c r="R3081" s="212"/>
      <c r="S3081" s="212"/>
      <c r="T3081" s="212"/>
      <c r="U3081" s="212"/>
      <c r="V3081" s="212"/>
      <c r="W3081" s="212"/>
      <c r="X3081" s="212"/>
      <c r="Y3081" s="212">
        <v>1373</v>
      </c>
      <c r="Z3081" s="212" t="s">
        <v>386</v>
      </c>
      <c r="AA3081" s="212" t="s">
        <v>387</v>
      </c>
      <c r="AB3081" s="212">
        <v>12911.73</v>
      </c>
      <c r="AC3081" s="212">
        <v>16204.221</v>
      </c>
      <c r="AD3081" s="212">
        <v>2</v>
      </c>
      <c r="AE3081" s="212">
        <v>0</v>
      </c>
      <c r="AF3081" s="212">
        <v>2</v>
      </c>
      <c r="AG3081" s="212">
        <v>0</v>
      </c>
      <c r="AH3081" s="212">
        <v>25823.46</v>
      </c>
      <c r="AI3081" s="212">
        <v>32408.44</v>
      </c>
      <c r="AJ3081" s="212">
        <v>0</v>
      </c>
      <c r="AK3081" s="212">
        <v>0</v>
      </c>
      <c r="AL3081" s="212">
        <v>0</v>
      </c>
      <c r="AM3081">
        <v>1</v>
      </c>
      <c r="AN3081" t="str">
        <f>VLOOKUP(H3081,'Base Art'!$A:$AJ,36,FALSE)</f>
        <v>MOLINO CAÑUELAS S.A.C.I.F.I.A.</v>
      </c>
    </row>
    <row r="3082" spans="1:40" x14ac:dyDescent="0.25">
      <c r="A3082" s="212" t="s">
        <v>7819</v>
      </c>
      <c r="B3082" s="212">
        <v>1</v>
      </c>
      <c r="C3082" s="212" t="s">
        <v>7820</v>
      </c>
      <c r="D3082" s="212" t="s">
        <v>159</v>
      </c>
      <c r="E3082" s="212">
        <v>25</v>
      </c>
      <c r="F3082" s="212" t="s">
        <v>18</v>
      </c>
      <c r="G3082" s="212" t="s">
        <v>456</v>
      </c>
      <c r="H3082" s="212">
        <v>1646</v>
      </c>
      <c r="I3082" s="212" t="s">
        <v>457</v>
      </c>
      <c r="J3082" s="212">
        <v>1064</v>
      </c>
      <c r="K3082" s="212" t="s">
        <v>446</v>
      </c>
      <c r="L3082" s="212" t="s">
        <v>447</v>
      </c>
      <c r="M3082" s="212"/>
      <c r="N3082" s="212"/>
      <c r="O3082" s="212"/>
      <c r="P3082" s="212">
        <v>1066</v>
      </c>
      <c r="Q3082" s="212" t="s">
        <v>448</v>
      </c>
      <c r="R3082" s="212" t="s">
        <v>449</v>
      </c>
      <c r="S3082" s="212"/>
      <c r="T3082" s="212"/>
      <c r="U3082" s="212"/>
      <c r="V3082" s="212"/>
      <c r="W3082" s="212"/>
      <c r="X3082" s="212"/>
      <c r="Y3082" s="212">
        <v>1373</v>
      </c>
      <c r="Z3082" s="212" t="s">
        <v>386</v>
      </c>
      <c r="AA3082" s="212" t="s">
        <v>387</v>
      </c>
      <c r="AB3082" s="212">
        <v>20488.05</v>
      </c>
      <c r="AC3082" s="212">
        <v>25637.212</v>
      </c>
      <c r="AD3082" s="212">
        <v>1.6667000000000001</v>
      </c>
      <c r="AE3082" s="212">
        <v>0</v>
      </c>
      <c r="AF3082" s="212">
        <v>1.6667000000000001</v>
      </c>
      <c r="AG3082" s="212">
        <v>0</v>
      </c>
      <c r="AH3082" s="212">
        <v>34146.75</v>
      </c>
      <c r="AI3082" s="212">
        <v>42728.69</v>
      </c>
      <c r="AJ3082" s="212">
        <v>0</v>
      </c>
      <c r="AK3082" s="212">
        <v>0</v>
      </c>
      <c r="AL3082" s="212">
        <v>0</v>
      </c>
      <c r="AM3082">
        <v>1</v>
      </c>
      <c r="AN3082" t="str">
        <f>VLOOKUP(H3082,'Base Art'!$A:$AJ,36,FALSE)</f>
        <v>MOLINO CAÑUELAS S.A.C.I.F.I.A.</v>
      </c>
    </row>
    <row r="3083" spans="1:40" x14ac:dyDescent="0.25">
      <c r="A3083" s="212" t="s">
        <v>7819</v>
      </c>
      <c r="B3083" s="212">
        <v>1</v>
      </c>
      <c r="C3083" s="212" t="s">
        <v>7820</v>
      </c>
      <c r="D3083" s="212" t="s">
        <v>159</v>
      </c>
      <c r="E3083" s="212">
        <v>25</v>
      </c>
      <c r="F3083" s="212" t="s">
        <v>18</v>
      </c>
      <c r="G3083" s="212" t="s">
        <v>458</v>
      </c>
      <c r="H3083" s="212">
        <v>1648</v>
      </c>
      <c r="I3083" s="212" t="s">
        <v>459</v>
      </c>
      <c r="J3083" s="212">
        <v>1422</v>
      </c>
      <c r="K3083" s="212" t="s">
        <v>382</v>
      </c>
      <c r="L3083" s="212" t="s">
        <v>383</v>
      </c>
      <c r="M3083" s="212"/>
      <c r="N3083" s="212"/>
      <c r="O3083" s="212"/>
      <c r="P3083" s="212">
        <v>1067</v>
      </c>
      <c r="Q3083" s="212" t="s">
        <v>384</v>
      </c>
      <c r="R3083" s="212" t="s">
        <v>385</v>
      </c>
      <c r="S3083" s="212"/>
      <c r="T3083" s="212"/>
      <c r="U3083" s="212"/>
      <c r="V3083" s="212"/>
      <c r="W3083" s="212"/>
      <c r="X3083" s="212"/>
      <c r="Y3083" s="212">
        <v>1373</v>
      </c>
      <c r="Z3083" s="212" t="s">
        <v>386</v>
      </c>
      <c r="AA3083" s="212" t="s">
        <v>387</v>
      </c>
      <c r="AB3083" s="212">
        <v>16047.114</v>
      </c>
      <c r="AC3083" s="212">
        <v>20041.562000000002</v>
      </c>
      <c r="AD3083" s="212">
        <v>2.25</v>
      </c>
      <c r="AE3083" s="212">
        <v>0</v>
      </c>
      <c r="AF3083" s="212">
        <v>2.25</v>
      </c>
      <c r="AG3083" s="212">
        <v>0</v>
      </c>
      <c r="AH3083" s="212">
        <v>36106.01</v>
      </c>
      <c r="AI3083" s="212">
        <v>45093.51</v>
      </c>
      <c r="AJ3083" s="212">
        <v>0</v>
      </c>
      <c r="AK3083" s="212">
        <v>0</v>
      </c>
      <c r="AL3083" s="212">
        <v>0</v>
      </c>
      <c r="AM3083">
        <v>1</v>
      </c>
      <c r="AN3083" t="str">
        <f>VLOOKUP(H3083,'Base Art'!$A:$AJ,36,FALSE)</f>
        <v>ARCOR S.A.I.C.</v>
      </c>
    </row>
    <row r="3084" spans="1:40" x14ac:dyDescent="0.25">
      <c r="A3084" s="212" t="s">
        <v>7819</v>
      </c>
      <c r="B3084" s="212">
        <v>1</v>
      </c>
      <c r="C3084" s="212" t="s">
        <v>7820</v>
      </c>
      <c r="D3084" s="212" t="s">
        <v>159</v>
      </c>
      <c r="E3084" s="212">
        <v>25</v>
      </c>
      <c r="F3084" s="212" t="s">
        <v>18</v>
      </c>
      <c r="G3084" s="212" t="s">
        <v>1072</v>
      </c>
      <c r="H3084" s="212">
        <v>1699</v>
      </c>
      <c r="I3084" s="212" t="s">
        <v>1073</v>
      </c>
      <c r="J3084" s="212">
        <v>1419</v>
      </c>
      <c r="K3084" s="212" t="s">
        <v>572</v>
      </c>
      <c r="L3084" s="212" t="s">
        <v>573</v>
      </c>
      <c r="M3084" s="212"/>
      <c r="N3084" s="212"/>
      <c r="O3084" s="212"/>
      <c r="P3084" s="212">
        <v>1255</v>
      </c>
      <c r="Q3084" s="212" t="s">
        <v>1074</v>
      </c>
      <c r="R3084" s="212" t="s">
        <v>1075</v>
      </c>
      <c r="S3084" s="212"/>
      <c r="T3084" s="212"/>
      <c r="U3084" s="212"/>
      <c r="V3084" s="212"/>
      <c r="W3084" s="212"/>
      <c r="X3084" s="212"/>
      <c r="Y3084" s="212">
        <v>1369</v>
      </c>
      <c r="Z3084" s="212" t="s">
        <v>354</v>
      </c>
      <c r="AA3084" s="212" t="s">
        <v>355</v>
      </c>
      <c r="AB3084" s="212">
        <v>21759.32</v>
      </c>
      <c r="AC3084" s="212">
        <v>27307.947</v>
      </c>
      <c r="AD3084" s="212">
        <v>0.5</v>
      </c>
      <c r="AE3084" s="212">
        <v>0</v>
      </c>
      <c r="AF3084" s="212">
        <v>0.5</v>
      </c>
      <c r="AG3084" s="212">
        <v>0</v>
      </c>
      <c r="AH3084" s="212">
        <v>10879.66</v>
      </c>
      <c r="AI3084" s="212">
        <v>13653.97</v>
      </c>
      <c r="AJ3084" s="212">
        <v>0</v>
      </c>
      <c r="AK3084" s="212">
        <v>0</v>
      </c>
      <c r="AL3084" s="212">
        <v>0</v>
      </c>
      <c r="AM3084">
        <v>1</v>
      </c>
      <c r="AN3084" t="str">
        <f>VLOOKUP(H3084,'Base Art'!$A:$AJ,36,FALSE)</f>
        <v>ARCOR S.A.I.C.</v>
      </c>
    </row>
    <row r="3085" spans="1:40" x14ac:dyDescent="0.25">
      <c r="A3085" s="212" t="s">
        <v>7819</v>
      </c>
      <c r="B3085" s="212">
        <v>1</v>
      </c>
      <c r="C3085" s="212" t="s">
        <v>7820</v>
      </c>
      <c r="D3085" s="212" t="s">
        <v>159</v>
      </c>
      <c r="E3085" s="212">
        <v>25</v>
      </c>
      <c r="F3085" s="212" t="s">
        <v>18</v>
      </c>
      <c r="G3085" s="212" t="s">
        <v>474</v>
      </c>
      <c r="H3085" s="212">
        <v>1882</v>
      </c>
      <c r="I3085" s="212" t="s">
        <v>475</v>
      </c>
      <c r="J3085" s="212">
        <v>1202</v>
      </c>
      <c r="K3085" s="212" t="s">
        <v>476</v>
      </c>
      <c r="L3085" s="212" t="s">
        <v>477</v>
      </c>
      <c r="M3085" s="212"/>
      <c r="N3085" s="212"/>
      <c r="O3085" s="212"/>
      <c r="P3085" s="212"/>
      <c r="Q3085" s="212"/>
      <c r="R3085" s="212"/>
      <c r="S3085" s="212"/>
      <c r="T3085" s="212"/>
      <c r="U3085" s="212"/>
      <c r="V3085" s="212"/>
      <c r="W3085" s="212"/>
      <c r="X3085" s="212"/>
      <c r="Y3085" s="212">
        <v>1372</v>
      </c>
      <c r="Z3085" s="212" t="s">
        <v>346</v>
      </c>
      <c r="AA3085" s="212" t="s">
        <v>347</v>
      </c>
      <c r="AB3085" s="212">
        <v>212187.85</v>
      </c>
      <c r="AC3085" s="212">
        <v>266295.74900000001</v>
      </c>
      <c r="AD3085" s="212">
        <v>0.16669999999999999</v>
      </c>
      <c r="AE3085" s="212">
        <v>0</v>
      </c>
      <c r="AF3085" s="212">
        <v>0.16669999999999999</v>
      </c>
      <c r="AG3085" s="212">
        <v>0</v>
      </c>
      <c r="AH3085" s="212">
        <v>35364.639999999999</v>
      </c>
      <c r="AI3085" s="212">
        <v>44382.62</v>
      </c>
      <c r="AJ3085" s="212">
        <v>0</v>
      </c>
      <c r="AK3085" s="212">
        <v>0</v>
      </c>
      <c r="AL3085" s="212">
        <v>0</v>
      </c>
      <c r="AM3085">
        <v>1</v>
      </c>
      <c r="AN3085" t="str">
        <f>VLOOKUP(H3085,'Base Art'!$A:$AJ,36,FALSE)</f>
        <v>FERRERO ARGENTINA S.A.</v>
      </c>
    </row>
    <row r="3086" spans="1:40" x14ac:dyDescent="0.25">
      <c r="A3086" s="212" t="s">
        <v>7819</v>
      </c>
      <c r="B3086" s="212">
        <v>1</v>
      </c>
      <c r="C3086" s="212" t="s">
        <v>7820</v>
      </c>
      <c r="D3086" s="212" t="s">
        <v>159</v>
      </c>
      <c r="E3086" s="212">
        <v>25</v>
      </c>
      <c r="F3086" s="212" t="s">
        <v>18</v>
      </c>
      <c r="G3086" s="212" t="s">
        <v>482</v>
      </c>
      <c r="H3086" s="212">
        <v>1940</v>
      </c>
      <c r="I3086" s="212" t="s">
        <v>483</v>
      </c>
      <c r="J3086" s="212">
        <v>1425</v>
      </c>
      <c r="K3086" s="212" t="s">
        <v>484</v>
      </c>
      <c r="L3086" s="212" t="s">
        <v>485</v>
      </c>
      <c r="M3086" s="212"/>
      <c r="N3086" s="212"/>
      <c r="O3086" s="212"/>
      <c r="P3086" s="212">
        <v>1277</v>
      </c>
      <c r="Q3086" s="212" t="s">
        <v>486</v>
      </c>
      <c r="R3086" s="212" t="s">
        <v>487</v>
      </c>
      <c r="S3086" s="212"/>
      <c r="T3086" s="212"/>
      <c r="U3086" s="212"/>
      <c r="V3086" s="212"/>
      <c r="W3086" s="212"/>
      <c r="X3086" s="212"/>
      <c r="Y3086" s="212">
        <v>1374</v>
      </c>
      <c r="Z3086" s="212" t="s">
        <v>336</v>
      </c>
      <c r="AA3086" s="212" t="s">
        <v>337</v>
      </c>
      <c r="AB3086" s="212">
        <v>59989.87</v>
      </c>
      <c r="AC3086" s="212">
        <v>75287.298999999999</v>
      </c>
      <c r="AD3086" s="212">
        <v>8.3299999999999999E-2</v>
      </c>
      <c r="AE3086" s="212">
        <v>0</v>
      </c>
      <c r="AF3086" s="212">
        <v>8.3299999999999999E-2</v>
      </c>
      <c r="AG3086" s="212">
        <v>0</v>
      </c>
      <c r="AH3086" s="212">
        <v>4999.16</v>
      </c>
      <c r="AI3086" s="212">
        <v>6273.94</v>
      </c>
      <c r="AJ3086" s="212">
        <v>0</v>
      </c>
      <c r="AK3086" s="212">
        <v>0</v>
      </c>
      <c r="AL3086" s="212">
        <v>0</v>
      </c>
      <c r="AM3086">
        <v>1</v>
      </c>
      <c r="AN3086" t="str">
        <f>VLOOKUP(H3086,'Base Art'!$A:$AJ,36,FALSE)</f>
        <v>GEORGALOS HNOS. S.A.I.C.A.</v>
      </c>
    </row>
    <row r="3087" spans="1:40" x14ac:dyDescent="0.25">
      <c r="A3087" s="212" t="s">
        <v>7819</v>
      </c>
      <c r="B3087" s="212">
        <v>1</v>
      </c>
      <c r="C3087" s="212" t="s">
        <v>7820</v>
      </c>
      <c r="D3087" s="212" t="s">
        <v>159</v>
      </c>
      <c r="E3087" s="212">
        <v>25</v>
      </c>
      <c r="F3087" s="212" t="s">
        <v>18</v>
      </c>
      <c r="G3087" s="212" t="s">
        <v>488</v>
      </c>
      <c r="H3087" s="212">
        <v>1942</v>
      </c>
      <c r="I3087" s="212" t="s">
        <v>489</v>
      </c>
      <c r="J3087" s="212">
        <v>1425</v>
      </c>
      <c r="K3087" s="212" t="s">
        <v>484</v>
      </c>
      <c r="L3087" s="212" t="s">
        <v>485</v>
      </c>
      <c r="M3087" s="212"/>
      <c r="N3087" s="212"/>
      <c r="O3087" s="212"/>
      <c r="P3087" s="212">
        <v>1277</v>
      </c>
      <c r="Q3087" s="212" t="s">
        <v>486</v>
      </c>
      <c r="R3087" s="212" t="s">
        <v>487</v>
      </c>
      <c r="S3087" s="212"/>
      <c r="T3087" s="212"/>
      <c r="U3087" s="212"/>
      <c r="V3087" s="212"/>
      <c r="W3087" s="212"/>
      <c r="X3087" s="212"/>
      <c r="Y3087" s="212">
        <v>1374</v>
      </c>
      <c r="Z3087" s="212" t="s">
        <v>336</v>
      </c>
      <c r="AA3087" s="212" t="s">
        <v>337</v>
      </c>
      <c r="AB3087" s="212">
        <v>59989.87</v>
      </c>
      <c r="AC3087" s="212">
        <v>75287.298999999999</v>
      </c>
      <c r="AD3087" s="212">
        <v>8.3299999999999999E-2</v>
      </c>
      <c r="AE3087" s="212">
        <v>0</v>
      </c>
      <c r="AF3087" s="212">
        <v>8.3299999999999999E-2</v>
      </c>
      <c r="AG3087" s="212">
        <v>0</v>
      </c>
      <c r="AH3087" s="212">
        <v>4999.16</v>
      </c>
      <c r="AI3087" s="212">
        <v>6273.94</v>
      </c>
      <c r="AJ3087" s="212">
        <v>0</v>
      </c>
      <c r="AK3087" s="212">
        <v>0</v>
      </c>
      <c r="AL3087" s="212">
        <v>0</v>
      </c>
      <c r="AM3087">
        <v>1</v>
      </c>
      <c r="AN3087" t="str">
        <f>VLOOKUP(H3087,'Base Art'!$A:$AJ,36,FALSE)</f>
        <v>GEORGALOS HNOS. S.A.I.C.A.</v>
      </c>
    </row>
    <row r="3088" spans="1:40" x14ac:dyDescent="0.25">
      <c r="A3088" s="212" t="s">
        <v>7819</v>
      </c>
      <c r="B3088" s="212">
        <v>1</v>
      </c>
      <c r="C3088" s="212" t="s">
        <v>7820</v>
      </c>
      <c r="D3088" s="212" t="s">
        <v>159</v>
      </c>
      <c r="E3088" s="212">
        <v>25</v>
      </c>
      <c r="F3088" s="212" t="s">
        <v>18</v>
      </c>
      <c r="G3088" s="212" t="s">
        <v>7760</v>
      </c>
      <c r="H3088" s="212">
        <v>1944</v>
      </c>
      <c r="I3088" s="212" t="s">
        <v>2226</v>
      </c>
      <c r="J3088" s="212">
        <v>1425</v>
      </c>
      <c r="K3088" s="212" t="s">
        <v>484</v>
      </c>
      <c r="L3088" s="212" t="s">
        <v>485</v>
      </c>
      <c r="M3088" s="212"/>
      <c r="N3088" s="212"/>
      <c r="O3088" s="212"/>
      <c r="P3088" s="212">
        <v>1277</v>
      </c>
      <c r="Q3088" s="212" t="s">
        <v>486</v>
      </c>
      <c r="R3088" s="212" t="s">
        <v>487</v>
      </c>
      <c r="S3088" s="212"/>
      <c r="T3088" s="212"/>
      <c r="U3088" s="212"/>
      <c r="V3088" s="212"/>
      <c r="W3088" s="212"/>
      <c r="X3088" s="212"/>
      <c r="Y3088" s="212">
        <v>1374</v>
      </c>
      <c r="Z3088" s="212" t="s">
        <v>336</v>
      </c>
      <c r="AA3088" s="212" t="s">
        <v>337</v>
      </c>
      <c r="AB3088" s="212">
        <v>59989.87</v>
      </c>
      <c r="AC3088" s="212">
        <v>75287.298999999999</v>
      </c>
      <c r="AD3088" s="212">
        <v>8.3299999999999999E-2</v>
      </c>
      <c r="AE3088" s="212">
        <v>0</v>
      </c>
      <c r="AF3088" s="212">
        <v>8.3299999999999999E-2</v>
      </c>
      <c r="AG3088" s="212">
        <v>0</v>
      </c>
      <c r="AH3088" s="212">
        <v>4999.16</v>
      </c>
      <c r="AI3088" s="212">
        <v>6273.94</v>
      </c>
      <c r="AJ3088" s="212">
        <v>0</v>
      </c>
      <c r="AK3088" s="212">
        <v>0</v>
      </c>
      <c r="AL3088" s="212">
        <v>0</v>
      </c>
      <c r="AM3088">
        <v>1</v>
      </c>
      <c r="AN3088" t="str">
        <f>VLOOKUP(H3088,'Base Art'!$A:$AJ,36,FALSE)</f>
        <v>GEORGALOS HNOS. S.A.I.C.A.</v>
      </c>
    </row>
    <row r="3089" spans="1:40" x14ac:dyDescent="0.25">
      <c r="A3089" s="212" t="s">
        <v>7819</v>
      </c>
      <c r="B3089" s="212">
        <v>1</v>
      </c>
      <c r="C3089" s="212" t="s">
        <v>7820</v>
      </c>
      <c r="D3089" s="212" t="s">
        <v>159</v>
      </c>
      <c r="E3089" s="212">
        <v>25</v>
      </c>
      <c r="F3089" s="212" t="s">
        <v>18</v>
      </c>
      <c r="G3089" s="212" t="s">
        <v>490</v>
      </c>
      <c r="H3089" s="212">
        <v>1971</v>
      </c>
      <c r="I3089" s="212" t="s">
        <v>491</v>
      </c>
      <c r="J3089" s="212">
        <v>1204</v>
      </c>
      <c r="K3089" s="212" t="s">
        <v>492</v>
      </c>
      <c r="L3089" s="212" t="s">
        <v>493</v>
      </c>
      <c r="M3089" s="212"/>
      <c r="N3089" s="212"/>
      <c r="O3089" s="212"/>
      <c r="P3089" s="212"/>
      <c r="Q3089" s="212"/>
      <c r="R3089" s="212"/>
      <c r="S3089" s="212"/>
      <c r="T3089" s="212"/>
      <c r="U3089" s="212"/>
      <c r="V3089" s="212"/>
      <c r="W3089" s="212"/>
      <c r="X3089" s="212"/>
      <c r="Y3089" s="212">
        <v>1372</v>
      </c>
      <c r="Z3089" s="212" t="s">
        <v>346</v>
      </c>
      <c r="AA3089" s="212" t="s">
        <v>347</v>
      </c>
      <c r="AB3089" s="212">
        <v>191259.17600000001</v>
      </c>
      <c r="AC3089" s="212">
        <v>240030.231</v>
      </c>
      <c r="AD3089" s="212">
        <v>3.5700000000000003E-2</v>
      </c>
      <c r="AE3089" s="212">
        <v>0</v>
      </c>
      <c r="AF3089" s="212">
        <v>3.5700000000000003E-2</v>
      </c>
      <c r="AG3089" s="212">
        <v>0</v>
      </c>
      <c r="AH3089" s="212">
        <v>6830.68</v>
      </c>
      <c r="AI3089" s="212">
        <v>8572.51</v>
      </c>
      <c r="AJ3089" s="212">
        <v>0</v>
      </c>
      <c r="AK3089" s="212">
        <v>0</v>
      </c>
      <c r="AL3089" s="212">
        <v>0</v>
      </c>
      <c r="AM3089">
        <v>1</v>
      </c>
      <c r="AN3089" t="str">
        <f>VLOOKUP(H3089,'Base Art'!$A:$AJ,36,FALSE)</f>
        <v>FERRERO ARGENTINA S.A.</v>
      </c>
    </row>
    <row r="3090" spans="1:40" x14ac:dyDescent="0.25">
      <c r="A3090" s="212" t="s">
        <v>7819</v>
      </c>
      <c r="B3090" s="212">
        <v>1</v>
      </c>
      <c r="C3090" s="212" t="s">
        <v>7820</v>
      </c>
      <c r="D3090" s="212" t="s">
        <v>159</v>
      </c>
      <c r="E3090" s="212">
        <v>25</v>
      </c>
      <c r="F3090" s="212" t="s">
        <v>18</v>
      </c>
      <c r="G3090" s="212" t="s">
        <v>500</v>
      </c>
      <c r="H3090" s="212">
        <v>2338</v>
      </c>
      <c r="I3090" s="212" t="s">
        <v>501</v>
      </c>
      <c r="J3090" s="212"/>
      <c r="K3090" s="212"/>
      <c r="L3090" s="212"/>
      <c r="M3090" s="212"/>
      <c r="N3090" s="212"/>
      <c r="O3090" s="212"/>
      <c r="P3090" s="212">
        <v>1086</v>
      </c>
      <c r="Q3090" s="212" t="s">
        <v>502</v>
      </c>
      <c r="R3090" s="212" t="s">
        <v>503</v>
      </c>
      <c r="S3090" s="212"/>
      <c r="T3090" s="212"/>
      <c r="U3090" s="212"/>
      <c r="V3090" s="212"/>
      <c r="W3090" s="212"/>
      <c r="X3090" s="212"/>
      <c r="Y3090" s="212">
        <v>1373</v>
      </c>
      <c r="Z3090" s="212" t="s">
        <v>386</v>
      </c>
      <c r="AA3090" s="212" t="s">
        <v>387</v>
      </c>
      <c r="AB3090" s="212">
        <v>25503.870999999999</v>
      </c>
      <c r="AC3090" s="212">
        <v>31977.931</v>
      </c>
      <c r="AD3090" s="212">
        <v>5.3333000000000004</v>
      </c>
      <c r="AE3090" s="212">
        <v>0</v>
      </c>
      <c r="AF3090" s="212">
        <v>5.3333000000000004</v>
      </c>
      <c r="AG3090" s="212">
        <v>0</v>
      </c>
      <c r="AH3090" s="212">
        <v>136020.65</v>
      </c>
      <c r="AI3090" s="212">
        <v>170548.96</v>
      </c>
      <c r="AJ3090" s="212">
        <v>0</v>
      </c>
      <c r="AK3090" s="212">
        <v>0</v>
      </c>
      <c r="AL3090" s="212">
        <v>0</v>
      </c>
      <c r="AM3090">
        <v>1</v>
      </c>
      <c r="AN3090" t="str">
        <f>VLOOKUP(H3090,'Base Art'!$A:$AJ,36,FALSE)</f>
        <v>DON SATUR S.R.L.</v>
      </c>
    </row>
    <row r="3091" spans="1:40" x14ac:dyDescent="0.25">
      <c r="A3091" s="212" t="s">
        <v>7819</v>
      </c>
      <c r="B3091" s="212">
        <v>1</v>
      </c>
      <c r="C3091" s="212" t="s">
        <v>7820</v>
      </c>
      <c r="D3091" s="212" t="s">
        <v>159</v>
      </c>
      <c r="E3091" s="212">
        <v>25</v>
      </c>
      <c r="F3091" s="212" t="s">
        <v>18</v>
      </c>
      <c r="G3091" s="212" t="s">
        <v>504</v>
      </c>
      <c r="H3091" s="212">
        <v>2339</v>
      </c>
      <c r="I3091" s="212" t="s">
        <v>505</v>
      </c>
      <c r="J3091" s="212"/>
      <c r="K3091" s="212"/>
      <c r="L3091" s="212"/>
      <c r="M3091" s="212"/>
      <c r="N3091" s="212"/>
      <c r="O3091" s="212"/>
      <c r="P3091" s="212">
        <v>1086</v>
      </c>
      <c r="Q3091" s="212" t="s">
        <v>502</v>
      </c>
      <c r="R3091" s="212" t="s">
        <v>503</v>
      </c>
      <c r="S3091" s="212"/>
      <c r="T3091" s="212"/>
      <c r="U3091" s="212"/>
      <c r="V3091" s="212"/>
      <c r="W3091" s="212"/>
      <c r="X3091" s="212"/>
      <c r="Y3091" s="212">
        <v>1373</v>
      </c>
      <c r="Z3091" s="212" t="s">
        <v>386</v>
      </c>
      <c r="AA3091" s="212" t="s">
        <v>387</v>
      </c>
      <c r="AB3091" s="212">
        <v>25141.257000000001</v>
      </c>
      <c r="AC3091" s="212">
        <v>31496.491000000002</v>
      </c>
      <c r="AD3091" s="212">
        <v>6.8333000000000004</v>
      </c>
      <c r="AE3091" s="212">
        <v>0.2</v>
      </c>
      <c r="AF3091" s="212">
        <v>7.0332999999999997</v>
      </c>
      <c r="AG3091" s="212">
        <v>0</v>
      </c>
      <c r="AH3091" s="212">
        <v>176826.84</v>
      </c>
      <c r="AI3091" s="212">
        <v>221525.32</v>
      </c>
      <c r="AJ3091" s="212">
        <v>0</v>
      </c>
      <c r="AK3091" s="212">
        <v>0</v>
      </c>
      <c r="AL3091" s="212">
        <v>0</v>
      </c>
      <c r="AM3091">
        <v>1</v>
      </c>
      <c r="AN3091" t="str">
        <f>VLOOKUP(H3091,'Base Art'!$A:$AJ,36,FALSE)</f>
        <v>DON SATUR S.R.L.</v>
      </c>
    </row>
    <row r="3092" spans="1:40" x14ac:dyDescent="0.25">
      <c r="A3092" s="212" t="s">
        <v>7819</v>
      </c>
      <c r="B3092" s="212">
        <v>1</v>
      </c>
      <c r="C3092" s="212" t="s">
        <v>7820</v>
      </c>
      <c r="D3092" s="212" t="s">
        <v>159</v>
      </c>
      <c r="E3092" s="212">
        <v>25</v>
      </c>
      <c r="F3092" s="212" t="s">
        <v>18</v>
      </c>
      <c r="G3092" s="212" t="s">
        <v>510</v>
      </c>
      <c r="H3092" s="212">
        <v>3063</v>
      </c>
      <c r="I3092" s="212" t="s">
        <v>511</v>
      </c>
      <c r="J3092" s="212">
        <v>1414</v>
      </c>
      <c r="K3092" s="212" t="s">
        <v>372</v>
      </c>
      <c r="L3092" s="212" t="s">
        <v>373</v>
      </c>
      <c r="M3092" s="212"/>
      <c r="N3092" s="212"/>
      <c r="O3092" s="212"/>
      <c r="P3092" s="212"/>
      <c r="Q3092" s="212"/>
      <c r="R3092" s="212"/>
      <c r="S3092" s="212"/>
      <c r="T3092" s="212"/>
      <c r="U3092" s="212"/>
      <c r="V3092" s="212"/>
      <c r="W3092" s="212"/>
      <c r="X3092" s="212"/>
      <c r="Y3092" s="212">
        <v>1374</v>
      </c>
      <c r="Z3092" s="212" t="s">
        <v>336</v>
      </c>
      <c r="AA3092" s="212" t="s">
        <v>337</v>
      </c>
      <c r="AB3092" s="212">
        <v>30208.017</v>
      </c>
      <c r="AC3092" s="212">
        <v>37911.061000000002</v>
      </c>
      <c r="AD3092" s="212">
        <v>2.25</v>
      </c>
      <c r="AE3092" s="212">
        <v>0</v>
      </c>
      <c r="AF3092" s="212">
        <v>2.25</v>
      </c>
      <c r="AG3092" s="212">
        <v>0</v>
      </c>
      <c r="AH3092" s="212">
        <v>67968.039999999994</v>
      </c>
      <c r="AI3092" s="212">
        <v>85299.89</v>
      </c>
      <c r="AJ3092" s="212">
        <v>0</v>
      </c>
      <c r="AK3092" s="212">
        <v>0</v>
      </c>
      <c r="AL3092" s="212">
        <v>0</v>
      </c>
      <c r="AM3092">
        <v>1</v>
      </c>
      <c r="AN3092" t="str">
        <f>VLOOKUP(H3092,'Base Art'!$A:$AJ,36,FALSE)</f>
        <v>ARCOR S.A.I.C.</v>
      </c>
    </row>
    <row r="3093" spans="1:40" x14ac:dyDescent="0.25">
      <c r="A3093" s="212" t="s">
        <v>7819</v>
      </c>
      <c r="B3093" s="212">
        <v>1</v>
      </c>
      <c r="C3093" s="212" t="s">
        <v>7820</v>
      </c>
      <c r="D3093" s="212" t="s">
        <v>159</v>
      </c>
      <c r="E3093" s="212">
        <v>25</v>
      </c>
      <c r="F3093" s="212" t="s">
        <v>18</v>
      </c>
      <c r="G3093" s="212" t="s">
        <v>1094</v>
      </c>
      <c r="H3093" s="212">
        <v>3197</v>
      </c>
      <c r="I3093" s="212" t="s">
        <v>1095</v>
      </c>
      <c r="J3093" s="212">
        <v>1420</v>
      </c>
      <c r="K3093" s="212" t="s">
        <v>568</v>
      </c>
      <c r="L3093" s="212" t="s">
        <v>569</v>
      </c>
      <c r="M3093" s="212"/>
      <c r="N3093" s="212"/>
      <c r="O3093" s="212"/>
      <c r="P3093" s="212"/>
      <c r="Q3093" s="212"/>
      <c r="R3093" s="212"/>
      <c r="S3093" s="212"/>
      <c r="T3093" s="212"/>
      <c r="U3093" s="212"/>
      <c r="V3093" s="212"/>
      <c r="W3093" s="212"/>
      <c r="X3093" s="212"/>
      <c r="Y3093" s="212">
        <v>1369</v>
      </c>
      <c r="Z3093" s="212" t="s">
        <v>354</v>
      </c>
      <c r="AA3093" s="212" t="s">
        <v>355</v>
      </c>
      <c r="AB3093" s="212">
        <v>15202.743</v>
      </c>
      <c r="AC3093" s="212">
        <v>18995.166000000001</v>
      </c>
      <c r="AD3093" s="212">
        <v>11</v>
      </c>
      <c r="AE3093" s="212">
        <v>0</v>
      </c>
      <c r="AF3093" s="212">
        <v>11</v>
      </c>
      <c r="AG3093" s="212">
        <v>0</v>
      </c>
      <c r="AH3093" s="212">
        <v>167230.17000000001</v>
      </c>
      <c r="AI3093" s="212">
        <v>208946.83</v>
      </c>
      <c r="AJ3093" s="212">
        <v>0</v>
      </c>
      <c r="AK3093" s="212">
        <v>0</v>
      </c>
      <c r="AL3093" s="212">
        <v>0</v>
      </c>
      <c r="AM3093">
        <v>1</v>
      </c>
      <c r="AN3093" t="str">
        <f>VLOOKUP(H3093,'Base Art'!$A:$AJ,36,FALSE)</f>
        <v>ARCOR S.A.I.C.</v>
      </c>
    </row>
    <row r="3094" spans="1:40" x14ac:dyDescent="0.25">
      <c r="A3094" s="212" t="s">
        <v>7819</v>
      </c>
      <c r="B3094" s="212">
        <v>1</v>
      </c>
      <c r="C3094" s="212" t="s">
        <v>7820</v>
      </c>
      <c r="D3094" s="212" t="s">
        <v>159</v>
      </c>
      <c r="E3094" s="212">
        <v>25</v>
      </c>
      <c r="F3094" s="212" t="s">
        <v>18</v>
      </c>
      <c r="G3094" s="212" t="s">
        <v>518</v>
      </c>
      <c r="H3094" s="212">
        <v>3237</v>
      </c>
      <c r="I3094" s="212" t="s">
        <v>519</v>
      </c>
      <c r="J3094" s="212">
        <v>1477</v>
      </c>
      <c r="K3094" s="212" t="s">
        <v>512</v>
      </c>
      <c r="L3094" s="212" t="s">
        <v>513</v>
      </c>
      <c r="M3094" s="212"/>
      <c r="N3094" s="212"/>
      <c r="O3094" s="212"/>
      <c r="P3094" s="212">
        <v>1093</v>
      </c>
      <c r="Q3094" s="212" t="s">
        <v>520</v>
      </c>
      <c r="R3094" s="212" t="s">
        <v>521</v>
      </c>
      <c r="S3094" s="212"/>
      <c r="T3094" s="212"/>
      <c r="U3094" s="212"/>
      <c r="V3094" s="212"/>
      <c r="W3094" s="212"/>
      <c r="X3094" s="212"/>
      <c r="Y3094" s="212">
        <v>1373</v>
      </c>
      <c r="Z3094" s="212" t="s">
        <v>386</v>
      </c>
      <c r="AA3094" s="212" t="s">
        <v>387</v>
      </c>
      <c r="AB3094" s="212">
        <v>97956.899000000005</v>
      </c>
      <c r="AC3094" s="212">
        <v>122709.853</v>
      </c>
      <c r="AD3094" s="212">
        <v>1.0832999999999999</v>
      </c>
      <c r="AE3094" s="212">
        <v>0</v>
      </c>
      <c r="AF3094" s="212">
        <v>1.0832999999999999</v>
      </c>
      <c r="AG3094" s="212">
        <v>0</v>
      </c>
      <c r="AH3094" s="212">
        <v>106119.97</v>
      </c>
      <c r="AI3094" s="212">
        <v>132935.67000000001</v>
      </c>
      <c r="AJ3094" s="212">
        <v>0</v>
      </c>
      <c r="AK3094" s="212">
        <v>0</v>
      </c>
      <c r="AL3094" s="212">
        <v>0</v>
      </c>
      <c r="AM3094">
        <v>1</v>
      </c>
      <c r="AN3094" t="str">
        <f>VLOOKUP(H3094,'Base Art'!$A:$AJ,36,FALSE)</f>
        <v>ESTABLECIM. MODELO LAS COLONIAS S.A</v>
      </c>
    </row>
    <row r="3095" spans="1:40" x14ac:dyDescent="0.25">
      <c r="A3095" s="212" t="s">
        <v>7819</v>
      </c>
      <c r="B3095" s="212">
        <v>1</v>
      </c>
      <c r="C3095" s="212" t="s">
        <v>7820</v>
      </c>
      <c r="D3095" s="212" t="s">
        <v>159</v>
      </c>
      <c r="E3095" s="212">
        <v>25</v>
      </c>
      <c r="F3095" s="212" t="s">
        <v>18</v>
      </c>
      <c r="G3095" s="212" t="s">
        <v>522</v>
      </c>
      <c r="H3095" s="212">
        <v>3238</v>
      </c>
      <c r="I3095" s="212" t="s">
        <v>523</v>
      </c>
      <c r="J3095" s="212">
        <v>1477</v>
      </c>
      <c r="K3095" s="212" t="s">
        <v>512</v>
      </c>
      <c r="L3095" s="212" t="s">
        <v>513</v>
      </c>
      <c r="M3095" s="212"/>
      <c r="N3095" s="212"/>
      <c r="O3095" s="212"/>
      <c r="P3095" s="212">
        <v>1093</v>
      </c>
      <c r="Q3095" s="212" t="s">
        <v>520</v>
      </c>
      <c r="R3095" s="212" t="s">
        <v>521</v>
      </c>
      <c r="S3095" s="212"/>
      <c r="T3095" s="212"/>
      <c r="U3095" s="212"/>
      <c r="V3095" s="212"/>
      <c r="W3095" s="212"/>
      <c r="X3095" s="212"/>
      <c r="Y3095" s="212">
        <v>1373</v>
      </c>
      <c r="Z3095" s="212" t="s">
        <v>386</v>
      </c>
      <c r="AA3095" s="212" t="s">
        <v>387</v>
      </c>
      <c r="AB3095" s="212">
        <v>99306.96</v>
      </c>
      <c r="AC3095" s="212">
        <v>123260.02899999999</v>
      </c>
      <c r="AD3095" s="212">
        <v>1.6667000000000001</v>
      </c>
      <c r="AE3095" s="212">
        <v>0</v>
      </c>
      <c r="AF3095" s="212">
        <v>1.6667000000000001</v>
      </c>
      <c r="AG3095" s="212">
        <v>0</v>
      </c>
      <c r="AH3095" s="212">
        <v>165511.6</v>
      </c>
      <c r="AI3095" s="212">
        <v>205433.38</v>
      </c>
      <c r="AJ3095" s="212">
        <v>1</v>
      </c>
      <c r="AK3095" s="212">
        <v>1.67</v>
      </c>
      <c r="AL3095" s="212">
        <v>0</v>
      </c>
      <c r="AM3095">
        <v>1</v>
      </c>
      <c r="AN3095" t="str">
        <f>VLOOKUP(H3095,'Base Art'!$A:$AJ,36,FALSE)</f>
        <v>ESTABLECIM. MODELO LAS COLONIAS S.A</v>
      </c>
    </row>
    <row r="3096" spans="1:40" x14ac:dyDescent="0.25">
      <c r="A3096" s="212" t="s">
        <v>7819</v>
      </c>
      <c r="B3096" s="212">
        <v>1</v>
      </c>
      <c r="C3096" s="212" t="s">
        <v>7820</v>
      </c>
      <c r="D3096" s="212" t="s">
        <v>159</v>
      </c>
      <c r="E3096" s="212">
        <v>25</v>
      </c>
      <c r="F3096" s="212" t="s">
        <v>18</v>
      </c>
      <c r="G3096" s="212" t="s">
        <v>540</v>
      </c>
      <c r="H3096" s="212">
        <v>3586</v>
      </c>
      <c r="I3096" s="212" t="s">
        <v>541</v>
      </c>
      <c r="J3096" s="212">
        <v>1006</v>
      </c>
      <c r="K3096" s="212" t="s">
        <v>350</v>
      </c>
      <c r="L3096" s="212" t="s">
        <v>351</v>
      </c>
      <c r="M3096" s="212"/>
      <c r="N3096" s="212"/>
      <c r="O3096" s="212"/>
      <c r="P3096" s="212">
        <v>1004</v>
      </c>
      <c r="Q3096" s="212" t="s">
        <v>352</v>
      </c>
      <c r="R3096" s="212" t="s">
        <v>353</v>
      </c>
      <c r="S3096" s="212"/>
      <c r="T3096" s="212"/>
      <c r="U3096" s="212"/>
      <c r="V3096" s="212"/>
      <c r="W3096" s="212"/>
      <c r="X3096" s="212"/>
      <c r="Y3096" s="212">
        <v>1369</v>
      </c>
      <c r="Z3096" s="212" t="s">
        <v>354</v>
      </c>
      <c r="AA3096" s="212" t="s">
        <v>355</v>
      </c>
      <c r="AB3096" s="212">
        <v>5567.2619999999997</v>
      </c>
      <c r="AC3096" s="212">
        <v>6986.9139999999998</v>
      </c>
      <c r="AD3096" s="212">
        <v>25</v>
      </c>
      <c r="AE3096" s="212">
        <v>0</v>
      </c>
      <c r="AF3096" s="212">
        <v>25</v>
      </c>
      <c r="AG3096" s="212">
        <v>0</v>
      </c>
      <c r="AH3096" s="212">
        <v>139181.54999999999</v>
      </c>
      <c r="AI3096" s="212">
        <v>174672.85</v>
      </c>
      <c r="AJ3096" s="212">
        <v>0</v>
      </c>
      <c r="AK3096" s="212">
        <v>0</v>
      </c>
      <c r="AL3096" s="212">
        <v>0</v>
      </c>
      <c r="AM3096">
        <v>1</v>
      </c>
      <c r="AN3096" t="str">
        <f>VLOOKUP(H3096,'Base Art'!$A:$AJ,36,FALSE)</f>
        <v>EST. LAS MARIAS S.A.C.I.F.A.</v>
      </c>
    </row>
    <row r="3097" spans="1:40" x14ac:dyDescent="0.25">
      <c r="A3097" s="212" t="s">
        <v>7819</v>
      </c>
      <c r="B3097" s="212">
        <v>1</v>
      </c>
      <c r="C3097" s="212" t="s">
        <v>7820</v>
      </c>
      <c r="D3097" s="212" t="s">
        <v>159</v>
      </c>
      <c r="E3097" s="212">
        <v>25</v>
      </c>
      <c r="F3097" s="212" t="s">
        <v>18</v>
      </c>
      <c r="G3097" s="212" t="s">
        <v>976</v>
      </c>
      <c r="H3097" s="212">
        <v>3587</v>
      </c>
      <c r="I3097" s="212" t="s">
        <v>977</v>
      </c>
      <c r="J3097" s="212">
        <v>1006</v>
      </c>
      <c r="K3097" s="212" t="s">
        <v>350</v>
      </c>
      <c r="L3097" s="212" t="s">
        <v>351</v>
      </c>
      <c r="M3097" s="212"/>
      <c r="N3097" s="212"/>
      <c r="O3097" s="212"/>
      <c r="P3097" s="212">
        <v>1004</v>
      </c>
      <c r="Q3097" s="212" t="s">
        <v>352</v>
      </c>
      <c r="R3097" s="212" t="s">
        <v>353</v>
      </c>
      <c r="S3097" s="212"/>
      <c r="T3097" s="212"/>
      <c r="U3097" s="212"/>
      <c r="V3097" s="212"/>
      <c r="W3097" s="212"/>
      <c r="X3097" s="212"/>
      <c r="Y3097" s="212">
        <v>1369</v>
      </c>
      <c r="Z3097" s="212" t="s">
        <v>354</v>
      </c>
      <c r="AA3097" s="212" t="s">
        <v>355</v>
      </c>
      <c r="AB3097" s="212">
        <v>10747.977999999999</v>
      </c>
      <c r="AC3097" s="212">
        <v>13488.712</v>
      </c>
      <c r="AD3097" s="212">
        <v>10</v>
      </c>
      <c r="AE3097" s="212">
        <v>0</v>
      </c>
      <c r="AF3097" s="212">
        <v>10</v>
      </c>
      <c r="AG3097" s="212">
        <v>0</v>
      </c>
      <c r="AH3097" s="212">
        <v>107479.78</v>
      </c>
      <c r="AI3097" s="212">
        <v>134887.12</v>
      </c>
      <c r="AJ3097" s="212">
        <v>0</v>
      </c>
      <c r="AK3097" s="212">
        <v>0</v>
      </c>
      <c r="AL3097" s="212">
        <v>0</v>
      </c>
      <c r="AM3097">
        <v>1</v>
      </c>
      <c r="AN3097" t="str">
        <f>VLOOKUP(H3097,'Base Art'!$A:$AJ,36,FALSE)</f>
        <v>EST. LAS MARIAS S.A.C.I.F.A.</v>
      </c>
    </row>
    <row r="3098" spans="1:40" x14ac:dyDescent="0.25">
      <c r="A3098" s="212" t="s">
        <v>7819</v>
      </c>
      <c r="B3098" s="212">
        <v>1</v>
      </c>
      <c r="C3098" s="212" t="s">
        <v>7820</v>
      </c>
      <c r="D3098" s="212" t="s">
        <v>159</v>
      </c>
      <c r="E3098" s="212">
        <v>25</v>
      </c>
      <c r="F3098" s="212" t="s">
        <v>18</v>
      </c>
      <c r="G3098" s="212" t="s">
        <v>1689</v>
      </c>
      <c r="H3098" s="212">
        <v>3615</v>
      </c>
      <c r="I3098" s="212" t="s">
        <v>1690</v>
      </c>
      <c r="J3098" s="212">
        <v>1187</v>
      </c>
      <c r="K3098" s="212" t="s">
        <v>1645</v>
      </c>
      <c r="L3098" s="212" t="s">
        <v>1646</v>
      </c>
      <c r="M3098" s="212"/>
      <c r="N3098" s="212"/>
      <c r="O3098" s="212"/>
      <c r="P3098" s="212"/>
      <c r="Q3098" s="212"/>
      <c r="R3098" s="212"/>
      <c r="S3098" s="212"/>
      <c r="T3098" s="212"/>
      <c r="U3098" s="212"/>
      <c r="V3098" s="212"/>
      <c r="W3098" s="212"/>
      <c r="X3098" s="212"/>
      <c r="Y3098" s="212">
        <v>1374</v>
      </c>
      <c r="Z3098" s="212" t="s">
        <v>336</v>
      </c>
      <c r="AA3098" s="212" t="s">
        <v>337</v>
      </c>
      <c r="AB3098" s="212">
        <v>67805.952999999994</v>
      </c>
      <c r="AC3098" s="212">
        <v>84680.922000000006</v>
      </c>
      <c r="AD3098" s="212">
        <v>1.25</v>
      </c>
      <c r="AE3098" s="212">
        <v>0</v>
      </c>
      <c r="AF3098" s="212">
        <v>1.25</v>
      </c>
      <c r="AG3098" s="212">
        <v>0</v>
      </c>
      <c r="AH3098" s="212">
        <v>84757.440000000002</v>
      </c>
      <c r="AI3098" s="212">
        <v>105851.15</v>
      </c>
      <c r="AJ3098" s="212">
        <v>0</v>
      </c>
      <c r="AK3098" s="212">
        <v>0</v>
      </c>
      <c r="AL3098" s="212">
        <v>0</v>
      </c>
      <c r="AM3098">
        <v>1</v>
      </c>
      <c r="AN3098" t="str">
        <f>VLOOKUP(H3098,'Base Art'!$A:$AJ,36,FALSE)</f>
        <v>MONDELEZ ARGENTINA S.A.</v>
      </c>
    </row>
    <row r="3099" spans="1:40" x14ac:dyDescent="0.25">
      <c r="A3099" s="212" t="s">
        <v>7819</v>
      </c>
      <c r="B3099" s="212">
        <v>1</v>
      </c>
      <c r="C3099" s="212" t="s">
        <v>7820</v>
      </c>
      <c r="D3099" s="212" t="s">
        <v>159</v>
      </c>
      <c r="E3099" s="212">
        <v>25</v>
      </c>
      <c r="F3099" s="212" t="s">
        <v>18</v>
      </c>
      <c r="G3099" s="212" t="s">
        <v>1693</v>
      </c>
      <c r="H3099" s="212">
        <v>3658</v>
      </c>
      <c r="I3099" s="212" t="s">
        <v>1694</v>
      </c>
      <c r="J3099" s="212">
        <v>1187</v>
      </c>
      <c r="K3099" s="212" t="s">
        <v>1645</v>
      </c>
      <c r="L3099" s="212" t="s">
        <v>1646</v>
      </c>
      <c r="M3099" s="212"/>
      <c r="N3099" s="212"/>
      <c r="O3099" s="212"/>
      <c r="P3099" s="212"/>
      <c r="Q3099" s="212"/>
      <c r="R3099" s="212"/>
      <c r="S3099" s="212"/>
      <c r="T3099" s="212"/>
      <c r="U3099" s="212"/>
      <c r="V3099" s="212"/>
      <c r="W3099" s="212"/>
      <c r="X3099" s="212"/>
      <c r="Y3099" s="212">
        <v>1374</v>
      </c>
      <c r="Z3099" s="212" t="s">
        <v>336</v>
      </c>
      <c r="AA3099" s="212" t="s">
        <v>337</v>
      </c>
      <c r="AB3099" s="212">
        <v>67582.539000000004</v>
      </c>
      <c r="AC3099" s="212">
        <v>84816.092000000004</v>
      </c>
      <c r="AD3099" s="212">
        <v>8.3299999999999999E-2</v>
      </c>
      <c r="AE3099" s="212">
        <v>0</v>
      </c>
      <c r="AF3099" s="212">
        <v>8.3299999999999999E-2</v>
      </c>
      <c r="AG3099" s="212">
        <v>0</v>
      </c>
      <c r="AH3099" s="212">
        <v>5631.88</v>
      </c>
      <c r="AI3099" s="212">
        <v>7068.01</v>
      </c>
      <c r="AJ3099" s="212">
        <v>0</v>
      </c>
      <c r="AK3099" s="212">
        <v>0</v>
      </c>
      <c r="AL3099" s="212">
        <v>0</v>
      </c>
      <c r="AM3099">
        <v>1</v>
      </c>
      <c r="AN3099" t="str">
        <f>VLOOKUP(H3099,'Base Art'!$A:$AJ,36,FALSE)</f>
        <v>MONDELEZ ARGENTINA S.A.</v>
      </c>
    </row>
    <row r="3100" spans="1:40" x14ac:dyDescent="0.25">
      <c r="A3100" s="212" t="s">
        <v>7819</v>
      </c>
      <c r="B3100" s="212">
        <v>1</v>
      </c>
      <c r="C3100" s="212" t="s">
        <v>7820</v>
      </c>
      <c r="D3100" s="212" t="s">
        <v>159</v>
      </c>
      <c r="E3100" s="212">
        <v>25</v>
      </c>
      <c r="F3100" s="212" t="s">
        <v>18</v>
      </c>
      <c r="G3100" s="212" t="s">
        <v>7848</v>
      </c>
      <c r="H3100" s="212">
        <v>3676</v>
      </c>
      <c r="I3100" s="212" t="s">
        <v>2464</v>
      </c>
      <c r="J3100" s="212">
        <v>1479</v>
      </c>
      <c r="K3100" s="212" t="s">
        <v>1795</v>
      </c>
      <c r="L3100" s="212" t="s">
        <v>1796</v>
      </c>
      <c r="M3100" s="212"/>
      <c r="N3100" s="212"/>
      <c r="O3100" s="212"/>
      <c r="P3100" s="212">
        <v>1143</v>
      </c>
      <c r="Q3100" s="212" t="s">
        <v>1797</v>
      </c>
      <c r="R3100" s="212" t="s">
        <v>1798</v>
      </c>
      <c r="S3100" s="212"/>
      <c r="T3100" s="212"/>
      <c r="U3100" s="212"/>
      <c r="V3100" s="212"/>
      <c r="W3100" s="212"/>
      <c r="X3100" s="212"/>
      <c r="Y3100" s="212">
        <v>1373</v>
      </c>
      <c r="Z3100" s="212" t="s">
        <v>386</v>
      </c>
      <c r="AA3100" s="212" t="s">
        <v>387</v>
      </c>
      <c r="AB3100" s="212">
        <v>17146.724999999999</v>
      </c>
      <c r="AC3100" s="212">
        <v>21513.516</v>
      </c>
      <c r="AD3100" s="212">
        <v>102</v>
      </c>
      <c r="AE3100" s="212">
        <v>0</v>
      </c>
      <c r="AF3100" s="212">
        <v>102</v>
      </c>
      <c r="AG3100" s="212">
        <v>0</v>
      </c>
      <c r="AH3100" s="212">
        <v>1748965.91</v>
      </c>
      <c r="AI3100" s="212">
        <v>2194378.62</v>
      </c>
      <c r="AJ3100" s="212">
        <v>1</v>
      </c>
      <c r="AK3100" s="212">
        <v>102</v>
      </c>
      <c r="AL3100" s="212">
        <v>0</v>
      </c>
      <c r="AM3100">
        <v>1</v>
      </c>
      <c r="AN3100" t="str">
        <f>VLOOKUP(H3100,'Base Art'!$A:$AJ,36,FALSE)</f>
        <v>ESTABLECIM. MODELO LAS COLONIAS S.A</v>
      </c>
    </row>
    <row r="3101" spans="1:40" x14ac:dyDescent="0.25">
      <c r="A3101" s="212" t="s">
        <v>7819</v>
      </c>
      <c r="B3101" s="212">
        <v>1</v>
      </c>
      <c r="C3101" s="212" t="s">
        <v>7820</v>
      </c>
      <c r="D3101" s="212" t="s">
        <v>159</v>
      </c>
      <c r="E3101" s="212">
        <v>25</v>
      </c>
      <c r="F3101" s="212" t="s">
        <v>18</v>
      </c>
      <c r="G3101" s="212" t="s">
        <v>546</v>
      </c>
      <c r="H3101" s="212">
        <v>4117</v>
      </c>
      <c r="I3101" s="212" t="s">
        <v>547</v>
      </c>
      <c r="J3101" s="212">
        <v>1019</v>
      </c>
      <c r="K3101" s="212" t="s">
        <v>266</v>
      </c>
      <c r="L3101" s="212" t="s">
        <v>297</v>
      </c>
      <c r="M3101" s="212"/>
      <c r="N3101" s="212"/>
      <c r="O3101" s="212"/>
      <c r="P3101" s="212">
        <v>1020</v>
      </c>
      <c r="Q3101" s="212" t="s">
        <v>298</v>
      </c>
      <c r="R3101" s="212" t="s">
        <v>299</v>
      </c>
      <c r="S3101" s="212"/>
      <c r="T3101" s="212"/>
      <c r="U3101" s="212"/>
      <c r="V3101" s="212"/>
      <c r="W3101" s="212"/>
      <c r="X3101" s="212"/>
      <c r="Y3101" s="212">
        <v>1402</v>
      </c>
      <c r="Z3101" s="212" t="s">
        <v>300</v>
      </c>
      <c r="AA3101" s="212" t="s">
        <v>301</v>
      </c>
      <c r="AB3101" s="212">
        <v>137611.78200000001</v>
      </c>
      <c r="AC3101" s="212">
        <v>170638.614</v>
      </c>
      <c r="AD3101" s="212">
        <v>0.33329999999999999</v>
      </c>
      <c r="AE3101" s="212">
        <v>0</v>
      </c>
      <c r="AF3101" s="212">
        <v>0.33329999999999999</v>
      </c>
      <c r="AG3101" s="212">
        <v>0</v>
      </c>
      <c r="AH3101" s="212">
        <v>45870.59</v>
      </c>
      <c r="AI3101" s="212">
        <v>56879.54</v>
      </c>
      <c r="AJ3101" s="212">
        <v>0</v>
      </c>
      <c r="AK3101" s="212">
        <v>0</v>
      </c>
      <c r="AL3101" s="212">
        <v>0</v>
      </c>
      <c r="AM3101">
        <v>1</v>
      </c>
      <c r="AN3101" t="str">
        <f>VLOOKUP(H3101,'Base Art'!$A:$AJ,36,FALSE)</f>
        <v>ENERGIZER ARGENTINA S.A.</v>
      </c>
    </row>
    <row r="3102" spans="1:40" x14ac:dyDescent="0.25">
      <c r="A3102" s="212" t="s">
        <v>7819</v>
      </c>
      <c r="B3102" s="212">
        <v>1</v>
      </c>
      <c r="C3102" s="212" t="s">
        <v>7820</v>
      </c>
      <c r="D3102" s="212" t="s">
        <v>159</v>
      </c>
      <c r="E3102" s="212">
        <v>25</v>
      </c>
      <c r="F3102" s="212" t="s">
        <v>18</v>
      </c>
      <c r="G3102" s="212" t="s">
        <v>548</v>
      </c>
      <c r="H3102" s="212">
        <v>4118</v>
      </c>
      <c r="I3102" s="212" t="s">
        <v>549</v>
      </c>
      <c r="J3102" s="212">
        <v>1019</v>
      </c>
      <c r="K3102" s="212" t="s">
        <v>266</v>
      </c>
      <c r="L3102" s="212" t="s">
        <v>297</v>
      </c>
      <c r="M3102" s="212"/>
      <c r="N3102" s="212"/>
      <c r="O3102" s="212"/>
      <c r="P3102" s="212">
        <v>1020</v>
      </c>
      <c r="Q3102" s="212" t="s">
        <v>298</v>
      </c>
      <c r="R3102" s="212" t="s">
        <v>299</v>
      </c>
      <c r="S3102" s="212"/>
      <c r="T3102" s="212"/>
      <c r="U3102" s="212"/>
      <c r="V3102" s="212"/>
      <c r="W3102" s="212"/>
      <c r="X3102" s="212"/>
      <c r="Y3102" s="212">
        <v>1402</v>
      </c>
      <c r="Z3102" s="212" t="s">
        <v>300</v>
      </c>
      <c r="AA3102" s="212" t="s">
        <v>301</v>
      </c>
      <c r="AB3102" s="212">
        <v>137611.78200000001</v>
      </c>
      <c r="AC3102" s="212">
        <v>170638.61</v>
      </c>
      <c r="AD3102" s="212">
        <v>0.66669999999999996</v>
      </c>
      <c r="AE3102" s="212">
        <v>0</v>
      </c>
      <c r="AF3102" s="212">
        <v>0.66669999999999996</v>
      </c>
      <c r="AG3102" s="212">
        <v>0</v>
      </c>
      <c r="AH3102" s="212">
        <v>91741.19</v>
      </c>
      <c r="AI3102" s="212">
        <v>113759.07</v>
      </c>
      <c r="AJ3102" s="212">
        <v>0</v>
      </c>
      <c r="AK3102" s="212">
        <v>0</v>
      </c>
      <c r="AL3102" s="212">
        <v>0</v>
      </c>
      <c r="AM3102">
        <v>1</v>
      </c>
      <c r="AN3102" t="str">
        <f>VLOOKUP(H3102,'Base Art'!$A:$AJ,36,FALSE)</f>
        <v>ENERGIZER ARGENTINA S.A.</v>
      </c>
    </row>
    <row r="3103" spans="1:40" x14ac:dyDescent="0.25">
      <c r="A3103" s="212" t="s">
        <v>7819</v>
      </c>
      <c r="B3103" s="212">
        <v>1</v>
      </c>
      <c r="C3103" s="212" t="s">
        <v>7820</v>
      </c>
      <c r="D3103" s="212" t="s">
        <v>159</v>
      </c>
      <c r="E3103" s="212">
        <v>25</v>
      </c>
      <c r="F3103" s="212" t="s">
        <v>18</v>
      </c>
      <c r="G3103" s="212" t="s">
        <v>550</v>
      </c>
      <c r="H3103" s="212">
        <v>4174</v>
      </c>
      <c r="I3103" s="212" t="s">
        <v>551</v>
      </c>
      <c r="J3103" s="212">
        <v>1416</v>
      </c>
      <c r="K3103" s="212" t="s">
        <v>552</v>
      </c>
      <c r="L3103" s="212" t="s">
        <v>553</v>
      </c>
      <c r="M3103" s="212"/>
      <c r="N3103" s="212"/>
      <c r="O3103" s="212"/>
      <c r="P3103" s="212">
        <v>1070</v>
      </c>
      <c r="Q3103" s="212" t="s">
        <v>554</v>
      </c>
      <c r="R3103" s="212" t="s">
        <v>555</v>
      </c>
      <c r="S3103" s="212"/>
      <c r="T3103" s="212"/>
      <c r="U3103" s="212"/>
      <c r="V3103" s="212"/>
      <c r="W3103" s="212"/>
      <c r="X3103" s="212"/>
      <c r="Y3103" s="212">
        <v>1372</v>
      </c>
      <c r="Z3103" s="212" t="s">
        <v>346</v>
      </c>
      <c r="AA3103" s="212" t="s">
        <v>347</v>
      </c>
      <c r="AB3103" s="212">
        <v>102392.47100000001</v>
      </c>
      <c r="AC3103" s="212">
        <v>128502.553</v>
      </c>
      <c r="AD3103" s="212">
        <v>0.125</v>
      </c>
      <c r="AE3103" s="212">
        <v>0</v>
      </c>
      <c r="AF3103" s="212">
        <v>0.125</v>
      </c>
      <c r="AG3103" s="212">
        <v>0</v>
      </c>
      <c r="AH3103" s="212">
        <v>12799.06</v>
      </c>
      <c r="AI3103" s="212">
        <v>16062.82</v>
      </c>
      <c r="AJ3103" s="212">
        <v>0</v>
      </c>
      <c r="AK3103" s="212">
        <v>0</v>
      </c>
      <c r="AL3103" s="212">
        <v>0</v>
      </c>
      <c r="AM3103">
        <v>1</v>
      </c>
      <c r="AN3103" t="str">
        <f>VLOOKUP(H3103,'Base Art'!$A:$AJ,36,FALSE)</f>
        <v>ARCOR S.A.I.C.</v>
      </c>
    </row>
    <row r="3104" spans="1:40" x14ac:dyDescent="0.25">
      <c r="A3104" s="212" t="s">
        <v>7819</v>
      </c>
      <c r="B3104" s="212">
        <v>1</v>
      </c>
      <c r="C3104" s="212" t="s">
        <v>7820</v>
      </c>
      <c r="D3104" s="212" t="s">
        <v>159</v>
      </c>
      <c r="E3104" s="212">
        <v>25</v>
      </c>
      <c r="F3104" s="212" t="s">
        <v>18</v>
      </c>
      <c r="G3104" s="212" t="s">
        <v>556</v>
      </c>
      <c r="H3104" s="212">
        <v>4175</v>
      </c>
      <c r="I3104" s="212" t="s">
        <v>557</v>
      </c>
      <c r="J3104" s="212">
        <v>1416</v>
      </c>
      <c r="K3104" s="212" t="s">
        <v>552</v>
      </c>
      <c r="L3104" s="212" t="s">
        <v>553</v>
      </c>
      <c r="M3104" s="212"/>
      <c r="N3104" s="212"/>
      <c r="O3104" s="212"/>
      <c r="P3104" s="212">
        <v>1070</v>
      </c>
      <c r="Q3104" s="212" t="s">
        <v>554</v>
      </c>
      <c r="R3104" s="212" t="s">
        <v>555</v>
      </c>
      <c r="S3104" s="212"/>
      <c r="T3104" s="212"/>
      <c r="U3104" s="212"/>
      <c r="V3104" s="212"/>
      <c r="W3104" s="212"/>
      <c r="X3104" s="212"/>
      <c r="Y3104" s="212">
        <v>1372</v>
      </c>
      <c r="Z3104" s="212" t="s">
        <v>346</v>
      </c>
      <c r="AA3104" s="212" t="s">
        <v>347</v>
      </c>
      <c r="AB3104" s="212">
        <v>102392.47100000001</v>
      </c>
      <c r="AC3104" s="212">
        <v>128502.553</v>
      </c>
      <c r="AD3104" s="212">
        <v>0.125</v>
      </c>
      <c r="AE3104" s="212">
        <v>0</v>
      </c>
      <c r="AF3104" s="212">
        <v>0.125</v>
      </c>
      <c r="AG3104" s="212">
        <v>0</v>
      </c>
      <c r="AH3104" s="212">
        <v>12799.06</v>
      </c>
      <c r="AI3104" s="212">
        <v>16062.82</v>
      </c>
      <c r="AJ3104" s="212">
        <v>0</v>
      </c>
      <c r="AK3104" s="212">
        <v>0</v>
      </c>
      <c r="AL3104" s="212">
        <v>0</v>
      </c>
      <c r="AM3104">
        <v>1</v>
      </c>
      <c r="AN3104" t="str">
        <f>VLOOKUP(H3104,'Base Art'!$A:$AJ,36,FALSE)</f>
        <v>ARCOR S.A.I.C.</v>
      </c>
    </row>
    <row r="3105" spans="1:40" x14ac:dyDescent="0.25">
      <c r="A3105" s="212" t="s">
        <v>7819</v>
      </c>
      <c r="B3105" s="212">
        <v>1</v>
      </c>
      <c r="C3105" s="212" t="s">
        <v>7820</v>
      </c>
      <c r="D3105" s="212" t="s">
        <v>159</v>
      </c>
      <c r="E3105" s="212">
        <v>25</v>
      </c>
      <c r="F3105" s="212" t="s">
        <v>18</v>
      </c>
      <c r="G3105" s="212" t="s">
        <v>558</v>
      </c>
      <c r="H3105" s="212">
        <v>4176</v>
      </c>
      <c r="I3105" s="212" t="s">
        <v>559</v>
      </c>
      <c r="J3105" s="212">
        <v>1416</v>
      </c>
      <c r="K3105" s="212" t="s">
        <v>552</v>
      </c>
      <c r="L3105" s="212" t="s">
        <v>553</v>
      </c>
      <c r="M3105" s="212"/>
      <c r="N3105" s="212"/>
      <c r="O3105" s="212"/>
      <c r="P3105" s="212">
        <v>1070</v>
      </c>
      <c r="Q3105" s="212" t="s">
        <v>554</v>
      </c>
      <c r="R3105" s="212" t="s">
        <v>555</v>
      </c>
      <c r="S3105" s="212"/>
      <c r="T3105" s="212"/>
      <c r="U3105" s="212"/>
      <c r="V3105" s="212"/>
      <c r="W3105" s="212"/>
      <c r="X3105" s="212"/>
      <c r="Y3105" s="212">
        <v>1372</v>
      </c>
      <c r="Z3105" s="212" t="s">
        <v>346</v>
      </c>
      <c r="AA3105" s="212" t="s">
        <v>347</v>
      </c>
      <c r="AB3105" s="212">
        <v>102392.47100000001</v>
      </c>
      <c r="AC3105" s="212">
        <v>128502.553</v>
      </c>
      <c r="AD3105" s="212">
        <v>0.125</v>
      </c>
      <c r="AE3105" s="212">
        <v>0</v>
      </c>
      <c r="AF3105" s="212">
        <v>0.125</v>
      </c>
      <c r="AG3105" s="212">
        <v>0</v>
      </c>
      <c r="AH3105" s="212">
        <v>12799.06</v>
      </c>
      <c r="AI3105" s="212">
        <v>16062.82</v>
      </c>
      <c r="AJ3105" s="212">
        <v>0</v>
      </c>
      <c r="AK3105" s="212">
        <v>0</v>
      </c>
      <c r="AL3105" s="212">
        <v>0</v>
      </c>
      <c r="AM3105">
        <v>1</v>
      </c>
      <c r="AN3105" t="str">
        <f>VLOOKUP(H3105,'Base Art'!$A:$AJ,36,FALSE)</f>
        <v>ARCOR S.A.I.C.</v>
      </c>
    </row>
    <row r="3106" spans="1:40" x14ac:dyDescent="0.25">
      <c r="A3106" s="212" t="s">
        <v>7819</v>
      </c>
      <c r="B3106" s="212">
        <v>1</v>
      </c>
      <c r="C3106" s="212" t="s">
        <v>7820</v>
      </c>
      <c r="D3106" s="212" t="s">
        <v>159</v>
      </c>
      <c r="E3106" s="212">
        <v>25</v>
      </c>
      <c r="F3106" s="212" t="s">
        <v>18</v>
      </c>
      <c r="G3106" s="212" t="s">
        <v>978</v>
      </c>
      <c r="H3106" s="212">
        <v>4177</v>
      </c>
      <c r="I3106" s="212" t="s">
        <v>979</v>
      </c>
      <c r="J3106" s="212">
        <v>1416</v>
      </c>
      <c r="K3106" s="212" t="s">
        <v>552</v>
      </c>
      <c r="L3106" s="212" t="s">
        <v>553</v>
      </c>
      <c r="M3106" s="212"/>
      <c r="N3106" s="212"/>
      <c r="O3106" s="212"/>
      <c r="P3106" s="212">
        <v>1070</v>
      </c>
      <c r="Q3106" s="212" t="s">
        <v>554</v>
      </c>
      <c r="R3106" s="212" t="s">
        <v>555</v>
      </c>
      <c r="S3106" s="212"/>
      <c r="T3106" s="212"/>
      <c r="U3106" s="212"/>
      <c r="V3106" s="212"/>
      <c r="W3106" s="212"/>
      <c r="X3106" s="212"/>
      <c r="Y3106" s="212">
        <v>1372</v>
      </c>
      <c r="Z3106" s="212" t="s">
        <v>346</v>
      </c>
      <c r="AA3106" s="212" t="s">
        <v>347</v>
      </c>
      <c r="AB3106" s="212">
        <v>102392.47100000001</v>
      </c>
      <c r="AC3106" s="212">
        <v>128502.553</v>
      </c>
      <c r="AD3106" s="212">
        <v>0.125</v>
      </c>
      <c r="AE3106" s="212">
        <v>0</v>
      </c>
      <c r="AF3106" s="212">
        <v>0.125</v>
      </c>
      <c r="AG3106" s="212">
        <v>0</v>
      </c>
      <c r="AH3106" s="212">
        <v>12799.06</v>
      </c>
      <c r="AI3106" s="212">
        <v>16062.82</v>
      </c>
      <c r="AJ3106" s="212">
        <v>0</v>
      </c>
      <c r="AK3106" s="212">
        <v>0</v>
      </c>
      <c r="AL3106" s="212">
        <v>0</v>
      </c>
      <c r="AM3106">
        <v>1</v>
      </c>
      <c r="AN3106" t="str">
        <f>VLOOKUP(H3106,'Base Art'!$A:$AJ,36,FALSE)</f>
        <v>ARCOR S.A.I.C.</v>
      </c>
    </row>
    <row r="3107" spans="1:40" x14ac:dyDescent="0.25">
      <c r="A3107" s="212" t="s">
        <v>7819</v>
      </c>
      <c r="B3107" s="212">
        <v>1</v>
      </c>
      <c r="C3107" s="212" t="s">
        <v>7820</v>
      </c>
      <c r="D3107" s="212" t="s">
        <v>159</v>
      </c>
      <c r="E3107" s="212">
        <v>25</v>
      </c>
      <c r="F3107" s="212" t="s">
        <v>18</v>
      </c>
      <c r="G3107" s="212" t="s">
        <v>1102</v>
      </c>
      <c r="H3107" s="212">
        <v>4298</v>
      </c>
      <c r="I3107" s="212" t="s">
        <v>1103</v>
      </c>
      <c r="J3107" s="212">
        <v>1194</v>
      </c>
      <c r="K3107" s="212" t="s">
        <v>310</v>
      </c>
      <c r="L3107" s="212" t="s">
        <v>311</v>
      </c>
      <c r="M3107" s="212"/>
      <c r="N3107" s="212"/>
      <c r="O3107" s="212"/>
      <c r="P3107" s="212">
        <v>1106</v>
      </c>
      <c r="Q3107" s="212" t="s">
        <v>1088</v>
      </c>
      <c r="R3107" s="212" t="s">
        <v>1089</v>
      </c>
      <c r="S3107" s="212"/>
      <c r="T3107" s="212"/>
      <c r="U3107" s="212"/>
      <c r="V3107" s="212"/>
      <c r="W3107" s="212"/>
      <c r="X3107" s="212"/>
      <c r="Y3107" s="212">
        <v>1375</v>
      </c>
      <c r="Z3107" s="212" t="s">
        <v>314</v>
      </c>
      <c r="AA3107" s="212" t="s">
        <v>315</v>
      </c>
      <c r="AB3107" s="212">
        <v>46019.688000000002</v>
      </c>
      <c r="AC3107" s="212">
        <v>56719.266000000003</v>
      </c>
      <c r="AD3107" s="212">
        <v>2</v>
      </c>
      <c r="AE3107" s="212">
        <v>0</v>
      </c>
      <c r="AF3107" s="212">
        <v>2</v>
      </c>
      <c r="AG3107" s="212">
        <v>0</v>
      </c>
      <c r="AH3107" s="212">
        <v>92039.38</v>
      </c>
      <c r="AI3107" s="212">
        <v>113438.53</v>
      </c>
      <c r="AJ3107" s="212">
        <v>0</v>
      </c>
      <c r="AK3107" s="212">
        <v>0</v>
      </c>
      <c r="AL3107" s="212">
        <v>0</v>
      </c>
      <c r="AM3107">
        <v>1</v>
      </c>
      <c r="AN3107" t="str">
        <f>VLOOKUP(H3107,'Base Art'!$A:$AJ,36,FALSE)</f>
        <v>MASTERFOODS ARGENTINA LTD.</v>
      </c>
    </row>
    <row r="3108" spans="1:40" x14ac:dyDescent="0.25">
      <c r="A3108" s="212" t="s">
        <v>7819</v>
      </c>
      <c r="B3108" s="212">
        <v>1</v>
      </c>
      <c r="C3108" s="212" t="s">
        <v>7820</v>
      </c>
      <c r="D3108" s="212" t="s">
        <v>159</v>
      </c>
      <c r="E3108" s="212">
        <v>25</v>
      </c>
      <c r="F3108" s="212" t="s">
        <v>18</v>
      </c>
      <c r="G3108" s="212" t="s">
        <v>1104</v>
      </c>
      <c r="H3108" s="212">
        <v>4302</v>
      </c>
      <c r="I3108" s="212" t="s">
        <v>1105</v>
      </c>
      <c r="J3108" s="212">
        <v>1194</v>
      </c>
      <c r="K3108" s="212" t="s">
        <v>310</v>
      </c>
      <c r="L3108" s="212" t="s">
        <v>311</v>
      </c>
      <c r="M3108" s="212"/>
      <c r="N3108" s="212"/>
      <c r="O3108" s="212"/>
      <c r="P3108" s="212">
        <v>1106</v>
      </c>
      <c r="Q3108" s="212" t="s">
        <v>1088</v>
      </c>
      <c r="R3108" s="212" t="s">
        <v>1089</v>
      </c>
      <c r="S3108" s="212"/>
      <c r="T3108" s="212"/>
      <c r="U3108" s="212"/>
      <c r="V3108" s="212"/>
      <c r="W3108" s="212"/>
      <c r="X3108" s="212"/>
      <c r="Y3108" s="212">
        <v>1375</v>
      </c>
      <c r="Z3108" s="212" t="s">
        <v>314</v>
      </c>
      <c r="AA3108" s="212" t="s">
        <v>315</v>
      </c>
      <c r="AB3108" s="212">
        <v>43462.603000000003</v>
      </c>
      <c r="AC3108" s="212">
        <v>53676.313999999998</v>
      </c>
      <c r="AD3108" s="212">
        <v>3</v>
      </c>
      <c r="AE3108" s="212">
        <v>0</v>
      </c>
      <c r="AF3108" s="212">
        <v>3</v>
      </c>
      <c r="AG3108" s="212">
        <v>0</v>
      </c>
      <c r="AH3108" s="212">
        <v>130387.81</v>
      </c>
      <c r="AI3108" s="212">
        <v>161028.94</v>
      </c>
      <c r="AJ3108" s="212">
        <v>1</v>
      </c>
      <c r="AK3108" s="212">
        <v>3</v>
      </c>
      <c r="AL3108" s="212">
        <v>0</v>
      </c>
      <c r="AM3108">
        <v>1</v>
      </c>
      <c r="AN3108" t="str">
        <f>VLOOKUP(H3108,'Base Art'!$A:$AJ,36,FALSE)</f>
        <v>MASTERFOODS ARGENTINA LTD.</v>
      </c>
    </row>
    <row r="3109" spans="1:40" x14ac:dyDescent="0.25">
      <c r="A3109" s="212" t="s">
        <v>7819</v>
      </c>
      <c r="B3109" s="212">
        <v>1</v>
      </c>
      <c r="C3109" s="212" t="s">
        <v>7820</v>
      </c>
      <c r="D3109" s="212" t="s">
        <v>159</v>
      </c>
      <c r="E3109" s="212">
        <v>25</v>
      </c>
      <c r="F3109" s="212" t="s">
        <v>18</v>
      </c>
      <c r="G3109" s="212" t="s">
        <v>560</v>
      </c>
      <c r="H3109" s="212">
        <v>4386</v>
      </c>
      <c r="I3109" s="212" t="s">
        <v>561</v>
      </c>
      <c r="J3109" s="212">
        <v>1015</v>
      </c>
      <c r="K3109" s="212" t="s">
        <v>562</v>
      </c>
      <c r="L3109" s="212" t="s">
        <v>563</v>
      </c>
      <c r="M3109" s="212"/>
      <c r="N3109" s="212"/>
      <c r="O3109" s="212"/>
      <c r="P3109" s="212">
        <v>1237</v>
      </c>
      <c r="Q3109" s="212" t="s">
        <v>564</v>
      </c>
      <c r="R3109" s="212" t="s">
        <v>565</v>
      </c>
      <c r="S3109" s="212"/>
      <c r="T3109" s="212"/>
      <c r="U3109" s="212"/>
      <c r="V3109" s="212"/>
      <c r="W3109" s="212"/>
      <c r="X3109" s="212"/>
      <c r="Y3109" s="212">
        <v>1374</v>
      </c>
      <c r="Z3109" s="212" t="s">
        <v>336</v>
      </c>
      <c r="AA3109" s="212" t="s">
        <v>337</v>
      </c>
      <c r="AB3109" s="212">
        <v>17334.018</v>
      </c>
      <c r="AC3109" s="212">
        <v>21401.920999999998</v>
      </c>
      <c r="AD3109" s="212">
        <v>1.5</v>
      </c>
      <c r="AE3109" s="212">
        <v>0</v>
      </c>
      <c r="AF3109" s="212">
        <v>1.5</v>
      </c>
      <c r="AG3109" s="212">
        <v>0</v>
      </c>
      <c r="AH3109" s="212">
        <v>26001.03</v>
      </c>
      <c r="AI3109" s="212">
        <v>32102.880000000001</v>
      </c>
      <c r="AJ3109" s="212">
        <v>1</v>
      </c>
      <c r="AK3109" s="212">
        <v>1.5</v>
      </c>
      <c r="AL3109" s="212">
        <v>0</v>
      </c>
      <c r="AM3109">
        <v>1</v>
      </c>
      <c r="AN3109" t="str">
        <f>VLOOKUP(H3109,'Base Art'!$A:$AJ,36,FALSE)</f>
        <v>EST. LAS MARIAS S.A.C.I.F.A.</v>
      </c>
    </row>
    <row r="3110" spans="1:40" x14ac:dyDescent="0.25">
      <c r="A3110" s="212" t="s">
        <v>7819</v>
      </c>
      <c r="B3110" s="212">
        <v>1</v>
      </c>
      <c r="C3110" s="212" t="s">
        <v>7820</v>
      </c>
      <c r="D3110" s="212" t="s">
        <v>159</v>
      </c>
      <c r="E3110" s="212">
        <v>25</v>
      </c>
      <c r="F3110" s="212" t="s">
        <v>18</v>
      </c>
      <c r="G3110" s="212" t="s">
        <v>980</v>
      </c>
      <c r="H3110" s="212">
        <v>4406</v>
      </c>
      <c r="I3110" s="212" t="s">
        <v>981</v>
      </c>
      <c r="J3110" s="212">
        <v>1414</v>
      </c>
      <c r="K3110" s="212" t="s">
        <v>372</v>
      </c>
      <c r="L3110" s="212" t="s">
        <v>373</v>
      </c>
      <c r="M3110" s="212"/>
      <c r="N3110" s="212"/>
      <c r="O3110" s="212"/>
      <c r="P3110" s="212">
        <v>1072</v>
      </c>
      <c r="Q3110" s="212" t="s">
        <v>374</v>
      </c>
      <c r="R3110" s="212" t="s">
        <v>375</v>
      </c>
      <c r="S3110" s="212"/>
      <c r="T3110" s="212"/>
      <c r="U3110" s="212"/>
      <c r="V3110" s="212"/>
      <c r="W3110" s="212"/>
      <c r="X3110" s="212"/>
      <c r="Y3110" s="212">
        <v>1374</v>
      </c>
      <c r="Z3110" s="212" t="s">
        <v>336</v>
      </c>
      <c r="AA3110" s="212" t="s">
        <v>337</v>
      </c>
      <c r="AB3110" s="212">
        <v>30749.975999999999</v>
      </c>
      <c r="AC3110" s="212">
        <v>38591.22</v>
      </c>
      <c r="AD3110" s="212">
        <v>3</v>
      </c>
      <c r="AE3110" s="212">
        <v>0</v>
      </c>
      <c r="AF3110" s="212">
        <v>3</v>
      </c>
      <c r="AG3110" s="212">
        <v>0</v>
      </c>
      <c r="AH3110" s="212">
        <v>92249.93</v>
      </c>
      <c r="AI3110" s="212">
        <v>115773.66</v>
      </c>
      <c r="AJ3110" s="212">
        <v>1</v>
      </c>
      <c r="AK3110" s="212">
        <v>3</v>
      </c>
      <c r="AL3110" s="212">
        <v>0</v>
      </c>
      <c r="AM3110">
        <v>1</v>
      </c>
      <c r="AN3110" t="str">
        <f>VLOOKUP(H3110,'Base Art'!$A:$AJ,36,FALSE)</f>
        <v>ARCOR S.A.I.C.</v>
      </c>
    </row>
    <row r="3111" spans="1:40" x14ac:dyDescent="0.25">
      <c r="A3111" s="212" t="s">
        <v>7819</v>
      </c>
      <c r="B3111" s="212">
        <v>1</v>
      </c>
      <c r="C3111" s="212" t="s">
        <v>7820</v>
      </c>
      <c r="D3111" s="212" t="s">
        <v>159</v>
      </c>
      <c r="E3111" s="212">
        <v>25</v>
      </c>
      <c r="F3111" s="212" t="s">
        <v>18</v>
      </c>
      <c r="G3111" s="212" t="s">
        <v>984</v>
      </c>
      <c r="H3111" s="212">
        <v>4438</v>
      </c>
      <c r="I3111" s="212" t="s">
        <v>985</v>
      </c>
      <c r="J3111" s="212">
        <v>1414</v>
      </c>
      <c r="K3111" s="212" t="s">
        <v>372</v>
      </c>
      <c r="L3111" s="212" t="s">
        <v>373</v>
      </c>
      <c r="M3111" s="212"/>
      <c r="N3111" s="212"/>
      <c r="O3111" s="212"/>
      <c r="P3111" s="212"/>
      <c r="Q3111" s="212"/>
      <c r="R3111" s="212"/>
      <c r="S3111" s="212"/>
      <c r="T3111" s="212"/>
      <c r="U3111" s="212"/>
      <c r="V3111" s="212"/>
      <c r="W3111" s="212"/>
      <c r="X3111" s="212"/>
      <c r="Y3111" s="212">
        <v>1372</v>
      </c>
      <c r="Z3111" s="212" t="s">
        <v>346</v>
      </c>
      <c r="AA3111" s="212" t="s">
        <v>347</v>
      </c>
      <c r="AB3111" s="212">
        <v>232490.23800000001</v>
      </c>
      <c r="AC3111" s="212">
        <v>288287.90500000003</v>
      </c>
      <c r="AD3111" s="212">
        <v>8.3299999999999999E-2</v>
      </c>
      <c r="AE3111" s="212">
        <v>0</v>
      </c>
      <c r="AF3111" s="212">
        <v>8.3299999999999999E-2</v>
      </c>
      <c r="AG3111" s="212">
        <v>0</v>
      </c>
      <c r="AH3111" s="212">
        <v>19374.189999999999</v>
      </c>
      <c r="AI3111" s="212">
        <v>24023.99</v>
      </c>
      <c r="AJ3111" s="212">
        <v>1</v>
      </c>
      <c r="AK3111" s="212">
        <v>0.08</v>
      </c>
      <c r="AL3111" s="212">
        <v>0</v>
      </c>
      <c r="AM3111">
        <v>1</v>
      </c>
      <c r="AN3111" t="str">
        <f>VLOOKUP(H3111,'Base Art'!$A:$AJ,36,FALSE)</f>
        <v>ARCOR S.A.I.C.</v>
      </c>
    </row>
    <row r="3112" spans="1:40" x14ac:dyDescent="0.25">
      <c r="A3112" s="212" t="s">
        <v>7819</v>
      </c>
      <c r="B3112" s="212">
        <v>1</v>
      </c>
      <c r="C3112" s="212" t="s">
        <v>7820</v>
      </c>
      <c r="D3112" s="212" t="s">
        <v>159</v>
      </c>
      <c r="E3112" s="212">
        <v>25</v>
      </c>
      <c r="F3112" s="212" t="s">
        <v>18</v>
      </c>
      <c r="G3112" s="212" t="s">
        <v>986</v>
      </c>
      <c r="H3112" s="212">
        <v>4439</v>
      </c>
      <c r="I3112" s="212" t="s">
        <v>987</v>
      </c>
      <c r="J3112" s="212">
        <v>1414</v>
      </c>
      <c r="K3112" s="212" t="s">
        <v>372</v>
      </c>
      <c r="L3112" s="212" t="s">
        <v>373</v>
      </c>
      <c r="M3112" s="212"/>
      <c r="N3112" s="212"/>
      <c r="O3112" s="212"/>
      <c r="P3112" s="212"/>
      <c r="Q3112" s="212"/>
      <c r="R3112" s="212"/>
      <c r="S3112" s="212"/>
      <c r="T3112" s="212"/>
      <c r="U3112" s="212"/>
      <c r="V3112" s="212"/>
      <c r="W3112" s="212"/>
      <c r="X3112" s="212"/>
      <c r="Y3112" s="212">
        <v>1372</v>
      </c>
      <c r="Z3112" s="212" t="s">
        <v>346</v>
      </c>
      <c r="AA3112" s="212" t="s">
        <v>347</v>
      </c>
      <c r="AB3112" s="212">
        <v>236004.11600000001</v>
      </c>
      <c r="AC3112" s="212">
        <v>290018.93800000002</v>
      </c>
      <c r="AD3112" s="212">
        <v>0.33329999999999999</v>
      </c>
      <c r="AE3112" s="212">
        <v>0</v>
      </c>
      <c r="AF3112" s="212">
        <v>0.33329999999999999</v>
      </c>
      <c r="AG3112" s="212">
        <v>0</v>
      </c>
      <c r="AH3112" s="212">
        <v>78668.039999999994</v>
      </c>
      <c r="AI3112" s="212">
        <v>96672.98</v>
      </c>
      <c r="AJ3112" s="212">
        <v>0</v>
      </c>
      <c r="AK3112" s="212">
        <v>0</v>
      </c>
      <c r="AL3112" s="212">
        <v>0</v>
      </c>
      <c r="AM3112">
        <v>1</v>
      </c>
      <c r="AN3112" t="str">
        <f>VLOOKUP(H3112,'Base Art'!$A:$AJ,36,FALSE)</f>
        <v>ARCOR S.A.I.C.</v>
      </c>
    </row>
    <row r="3113" spans="1:40" x14ac:dyDescent="0.25">
      <c r="A3113" s="212" t="s">
        <v>7819</v>
      </c>
      <c r="B3113" s="212">
        <v>1</v>
      </c>
      <c r="C3113" s="212" t="s">
        <v>7820</v>
      </c>
      <c r="D3113" s="212" t="s">
        <v>159</v>
      </c>
      <c r="E3113" s="212">
        <v>25</v>
      </c>
      <c r="F3113" s="212" t="s">
        <v>18</v>
      </c>
      <c r="G3113" s="212" t="s">
        <v>566</v>
      </c>
      <c r="H3113" s="212">
        <v>4446</v>
      </c>
      <c r="I3113" s="212" t="s">
        <v>567</v>
      </c>
      <c r="J3113" s="212">
        <v>1420</v>
      </c>
      <c r="K3113" s="212" t="s">
        <v>568</v>
      </c>
      <c r="L3113" s="212" t="s">
        <v>569</v>
      </c>
      <c r="M3113" s="212"/>
      <c r="N3113" s="212"/>
      <c r="O3113" s="212"/>
      <c r="P3113" s="212"/>
      <c r="Q3113" s="212"/>
      <c r="R3113" s="212"/>
      <c r="S3113" s="212"/>
      <c r="T3113" s="212"/>
      <c r="U3113" s="212"/>
      <c r="V3113" s="212"/>
      <c r="W3113" s="212"/>
      <c r="X3113" s="212"/>
      <c r="Y3113" s="212">
        <v>1373</v>
      </c>
      <c r="Z3113" s="212" t="s">
        <v>386</v>
      </c>
      <c r="AA3113" s="212" t="s">
        <v>387</v>
      </c>
      <c r="AB3113" s="212">
        <v>17099.455999999998</v>
      </c>
      <c r="AC3113" s="212">
        <v>21324.214</v>
      </c>
      <c r="AD3113" s="212">
        <v>7</v>
      </c>
      <c r="AE3113" s="212">
        <v>1</v>
      </c>
      <c r="AF3113" s="212">
        <v>8</v>
      </c>
      <c r="AG3113" s="212">
        <v>0</v>
      </c>
      <c r="AH3113" s="212">
        <v>136795.65</v>
      </c>
      <c r="AI3113" s="212">
        <v>170593.71</v>
      </c>
      <c r="AJ3113" s="212">
        <v>0</v>
      </c>
      <c r="AK3113" s="212">
        <v>0</v>
      </c>
      <c r="AL3113" s="212">
        <v>0</v>
      </c>
      <c r="AM3113">
        <v>1</v>
      </c>
      <c r="AN3113" t="str">
        <f>VLOOKUP(H3113,'Base Art'!$A:$AJ,36,FALSE)</f>
        <v>ARCOR S.A.I.C.</v>
      </c>
    </row>
    <row r="3114" spans="1:40" x14ac:dyDescent="0.25">
      <c r="A3114" s="212" t="s">
        <v>7819</v>
      </c>
      <c r="B3114" s="212">
        <v>1</v>
      </c>
      <c r="C3114" s="212" t="s">
        <v>7820</v>
      </c>
      <c r="D3114" s="212" t="s">
        <v>159</v>
      </c>
      <c r="E3114" s="212">
        <v>25</v>
      </c>
      <c r="F3114" s="212" t="s">
        <v>18</v>
      </c>
      <c r="G3114" s="212" t="s">
        <v>1631</v>
      </c>
      <c r="H3114" s="212">
        <v>4460</v>
      </c>
      <c r="I3114" s="212" t="s">
        <v>1632</v>
      </c>
      <c r="J3114" s="212">
        <v>1419</v>
      </c>
      <c r="K3114" s="212" t="s">
        <v>572</v>
      </c>
      <c r="L3114" s="212" t="s">
        <v>573</v>
      </c>
      <c r="M3114" s="212"/>
      <c r="N3114" s="212"/>
      <c r="O3114" s="212"/>
      <c r="P3114" s="212">
        <v>1333</v>
      </c>
      <c r="Q3114" s="212" t="s">
        <v>1002</v>
      </c>
      <c r="R3114" s="212" t="s">
        <v>1003</v>
      </c>
      <c r="S3114" s="212"/>
      <c r="T3114" s="212"/>
      <c r="U3114" s="212"/>
      <c r="V3114" s="212"/>
      <c r="W3114" s="212"/>
      <c r="X3114" s="212"/>
      <c r="Y3114" s="212">
        <v>1369</v>
      </c>
      <c r="Z3114" s="212" t="s">
        <v>354</v>
      </c>
      <c r="AA3114" s="212" t="s">
        <v>355</v>
      </c>
      <c r="AB3114" s="212">
        <v>21221.170999999998</v>
      </c>
      <c r="AC3114" s="212">
        <v>26632.571</v>
      </c>
      <c r="AD3114" s="212">
        <v>0.5</v>
      </c>
      <c r="AE3114" s="212">
        <v>0</v>
      </c>
      <c r="AF3114" s="212">
        <v>0.5</v>
      </c>
      <c r="AG3114" s="212">
        <v>0</v>
      </c>
      <c r="AH3114" s="212">
        <v>10610.59</v>
      </c>
      <c r="AI3114" s="212">
        <v>13316.29</v>
      </c>
      <c r="AJ3114" s="212">
        <v>0</v>
      </c>
      <c r="AK3114" s="212">
        <v>0</v>
      </c>
      <c r="AL3114" s="212">
        <v>0</v>
      </c>
      <c r="AM3114">
        <v>1</v>
      </c>
      <c r="AN3114" t="str">
        <f>VLOOKUP(H3114,'Base Art'!$A:$AJ,36,FALSE)</f>
        <v>ARCOR S.A.I.C.</v>
      </c>
    </row>
    <row r="3115" spans="1:40" x14ac:dyDescent="0.25">
      <c r="A3115" s="212" t="s">
        <v>7819</v>
      </c>
      <c r="B3115" s="212">
        <v>1</v>
      </c>
      <c r="C3115" s="212" t="s">
        <v>7820</v>
      </c>
      <c r="D3115" s="212" t="s">
        <v>159</v>
      </c>
      <c r="E3115" s="212">
        <v>25</v>
      </c>
      <c r="F3115" s="212" t="s">
        <v>18</v>
      </c>
      <c r="G3115" s="212" t="s">
        <v>1503</v>
      </c>
      <c r="H3115" s="212">
        <v>4461</v>
      </c>
      <c r="I3115" s="212" t="s">
        <v>1504</v>
      </c>
      <c r="J3115" s="212">
        <v>1419</v>
      </c>
      <c r="K3115" s="212" t="s">
        <v>572</v>
      </c>
      <c r="L3115" s="212" t="s">
        <v>573</v>
      </c>
      <c r="M3115" s="212"/>
      <c r="N3115" s="212"/>
      <c r="O3115" s="212"/>
      <c r="P3115" s="212">
        <v>1333</v>
      </c>
      <c r="Q3115" s="212" t="s">
        <v>1002</v>
      </c>
      <c r="R3115" s="212" t="s">
        <v>1003</v>
      </c>
      <c r="S3115" s="212"/>
      <c r="T3115" s="212"/>
      <c r="U3115" s="212"/>
      <c r="V3115" s="212"/>
      <c r="W3115" s="212"/>
      <c r="X3115" s="212"/>
      <c r="Y3115" s="212">
        <v>1369</v>
      </c>
      <c r="Z3115" s="212" t="s">
        <v>354</v>
      </c>
      <c r="AA3115" s="212" t="s">
        <v>355</v>
      </c>
      <c r="AB3115" s="212">
        <v>21221.170999999998</v>
      </c>
      <c r="AC3115" s="212">
        <v>26632.571</v>
      </c>
      <c r="AD3115" s="212">
        <v>0.5</v>
      </c>
      <c r="AE3115" s="212">
        <v>0</v>
      </c>
      <c r="AF3115" s="212">
        <v>0.5</v>
      </c>
      <c r="AG3115" s="212">
        <v>0</v>
      </c>
      <c r="AH3115" s="212">
        <v>10610.59</v>
      </c>
      <c r="AI3115" s="212">
        <v>13316.29</v>
      </c>
      <c r="AJ3115" s="212">
        <v>0</v>
      </c>
      <c r="AK3115" s="212">
        <v>0</v>
      </c>
      <c r="AL3115" s="212">
        <v>0</v>
      </c>
      <c r="AM3115">
        <v>1</v>
      </c>
      <c r="AN3115" t="str">
        <f>VLOOKUP(H3115,'Base Art'!$A:$AJ,36,FALSE)</f>
        <v>ARCOR S.A.I.C.</v>
      </c>
    </row>
    <row r="3116" spans="1:40" x14ac:dyDescent="0.25">
      <c r="A3116" s="212" t="s">
        <v>7819</v>
      </c>
      <c r="B3116" s="212">
        <v>1</v>
      </c>
      <c r="C3116" s="212" t="s">
        <v>7820</v>
      </c>
      <c r="D3116" s="212" t="s">
        <v>159</v>
      </c>
      <c r="E3116" s="212">
        <v>25</v>
      </c>
      <c r="F3116" s="212" t="s">
        <v>18</v>
      </c>
      <c r="G3116" s="212" t="s">
        <v>1108</v>
      </c>
      <c r="H3116" s="212">
        <v>4577</v>
      </c>
      <c r="I3116" s="212" t="s">
        <v>1109</v>
      </c>
      <c r="J3116" s="212">
        <v>1008</v>
      </c>
      <c r="K3116" s="212" t="s">
        <v>588</v>
      </c>
      <c r="L3116" s="212" t="s">
        <v>589</v>
      </c>
      <c r="M3116" s="212"/>
      <c r="N3116" s="212"/>
      <c r="O3116" s="212"/>
      <c r="P3116" s="212">
        <v>1004</v>
      </c>
      <c r="Q3116" s="212" t="s">
        <v>352</v>
      </c>
      <c r="R3116" s="212" t="s">
        <v>353</v>
      </c>
      <c r="S3116" s="212"/>
      <c r="T3116" s="212"/>
      <c r="U3116" s="212"/>
      <c r="V3116" s="212"/>
      <c r="W3116" s="212"/>
      <c r="X3116" s="212"/>
      <c r="Y3116" s="212">
        <v>1369</v>
      </c>
      <c r="Z3116" s="212" t="s">
        <v>354</v>
      </c>
      <c r="AA3116" s="212" t="s">
        <v>355</v>
      </c>
      <c r="AB3116" s="212">
        <v>6844.4939999999997</v>
      </c>
      <c r="AC3116" s="212">
        <v>8589.8389999999999</v>
      </c>
      <c r="AD3116" s="212">
        <v>6</v>
      </c>
      <c r="AE3116" s="212">
        <v>0</v>
      </c>
      <c r="AF3116" s="212">
        <v>6</v>
      </c>
      <c r="AG3116" s="212">
        <v>0</v>
      </c>
      <c r="AH3116" s="212">
        <v>41066.959999999999</v>
      </c>
      <c r="AI3116" s="212">
        <v>51539.040000000001</v>
      </c>
      <c r="AJ3116" s="212">
        <v>0</v>
      </c>
      <c r="AK3116" s="212">
        <v>0</v>
      </c>
      <c r="AL3116" s="212">
        <v>0</v>
      </c>
      <c r="AM3116">
        <v>1</v>
      </c>
      <c r="AN3116" t="str">
        <f>VLOOKUP(H3116,'Base Art'!$A:$AJ,36,FALSE)</f>
        <v>EST. LAS MARIAS S.A.C.I.F.A.</v>
      </c>
    </row>
    <row r="3117" spans="1:40" x14ac:dyDescent="0.25">
      <c r="A3117" s="212" t="s">
        <v>7819</v>
      </c>
      <c r="B3117" s="212">
        <v>1</v>
      </c>
      <c r="C3117" s="212" t="s">
        <v>7820</v>
      </c>
      <c r="D3117" s="212" t="s">
        <v>159</v>
      </c>
      <c r="E3117" s="212">
        <v>25</v>
      </c>
      <c r="F3117" s="212" t="s">
        <v>18</v>
      </c>
      <c r="G3117" s="212" t="s">
        <v>1269</v>
      </c>
      <c r="H3117" s="212">
        <v>4616</v>
      </c>
      <c r="I3117" s="212" t="s">
        <v>1270</v>
      </c>
      <c r="J3117" s="212">
        <v>1418</v>
      </c>
      <c r="K3117" s="212" t="s">
        <v>966</v>
      </c>
      <c r="L3117" s="212" t="s">
        <v>967</v>
      </c>
      <c r="M3117" s="212"/>
      <c r="N3117" s="212"/>
      <c r="O3117" s="212"/>
      <c r="P3117" s="212">
        <v>1068</v>
      </c>
      <c r="Q3117" s="212" t="s">
        <v>968</v>
      </c>
      <c r="R3117" s="212" t="s">
        <v>969</v>
      </c>
      <c r="S3117" s="212"/>
      <c r="T3117" s="212"/>
      <c r="U3117" s="212"/>
      <c r="V3117" s="212"/>
      <c r="W3117" s="212"/>
      <c r="X3117" s="212"/>
      <c r="Y3117" s="212">
        <v>1372</v>
      </c>
      <c r="Z3117" s="212" t="s">
        <v>346</v>
      </c>
      <c r="AA3117" s="212" t="s">
        <v>347</v>
      </c>
      <c r="AB3117" s="212">
        <v>62495.447</v>
      </c>
      <c r="AC3117" s="212">
        <v>76478.938999999998</v>
      </c>
      <c r="AD3117" s="212">
        <v>1.0832999999999999</v>
      </c>
      <c r="AE3117" s="212">
        <v>0</v>
      </c>
      <c r="AF3117" s="212">
        <v>1.0832999999999999</v>
      </c>
      <c r="AG3117" s="212">
        <v>0</v>
      </c>
      <c r="AH3117" s="212">
        <v>67703.399999999994</v>
      </c>
      <c r="AI3117" s="212">
        <v>82852.179999999993</v>
      </c>
      <c r="AJ3117" s="212">
        <v>1</v>
      </c>
      <c r="AK3117" s="212">
        <v>1.08</v>
      </c>
      <c r="AL3117" s="212">
        <v>0</v>
      </c>
      <c r="AM3117">
        <v>1</v>
      </c>
      <c r="AN3117" t="str">
        <f>VLOOKUP(H3117,'Base Art'!$A:$AJ,36,FALSE)</f>
        <v>ARCOR S.A.I.C.</v>
      </c>
    </row>
    <row r="3118" spans="1:40" x14ac:dyDescent="0.25">
      <c r="A3118" s="212" t="s">
        <v>7819</v>
      </c>
      <c r="B3118" s="212">
        <v>1</v>
      </c>
      <c r="C3118" s="212" t="s">
        <v>7820</v>
      </c>
      <c r="D3118" s="212" t="s">
        <v>159</v>
      </c>
      <c r="E3118" s="212">
        <v>25</v>
      </c>
      <c r="F3118" s="212" t="s">
        <v>18</v>
      </c>
      <c r="G3118" s="212" t="s">
        <v>586</v>
      </c>
      <c r="H3118" s="212">
        <v>4783</v>
      </c>
      <c r="I3118" s="212" t="s">
        <v>587</v>
      </c>
      <c r="J3118" s="212">
        <v>1008</v>
      </c>
      <c r="K3118" s="212" t="s">
        <v>588</v>
      </c>
      <c r="L3118" s="212" t="s">
        <v>589</v>
      </c>
      <c r="M3118" s="212"/>
      <c r="N3118" s="212"/>
      <c r="O3118" s="212"/>
      <c r="P3118" s="212">
        <v>1005</v>
      </c>
      <c r="Q3118" s="212" t="s">
        <v>582</v>
      </c>
      <c r="R3118" s="212" t="s">
        <v>583</v>
      </c>
      <c r="S3118" s="212"/>
      <c r="T3118" s="212"/>
      <c r="U3118" s="212"/>
      <c r="V3118" s="212"/>
      <c r="W3118" s="212"/>
      <c r="X3118" s="212"/>
      <c r="Y3118" s="212">
        <v>1369</v>
      </c>
      <c r="Z3118" s="212" t="s">
        <v>354</v>
      </c>
      <c r="AA3118" s="212" t="s">
        <v>355</v>
      </c>
      <c r="AB3118" s="212">
        <v>11328.281999999999</v>
      </c>
      <c r="AC3118" s="212">
        <v>14216.993</v>
      </c>
      <c r="AD3118" s="212">
        <v>1</v>
      </c>
      <c r="AE3118" s="212">
        <v>0</v>
      </c>
      <c r="AF3118" s="212">
        <v>1</v>
      </c>
      <c r="AG3118" s="212">
        <v>0</v>
      </c>
      <c r="AH3118" s="212">
        <v>11328.28</v>
      </c>
      <c r="AI3118" s="212">
        <v>14216.99</v>
      </c>
      <c r="AJ3118" s="212">
        <v>0</v>
      </c>
      <c r="AK3118" s="212">
        <v>0</v>
      </c>
      <c r="AL3118" s="212">
        <v>0</v>
      </c>
      <c r="AM3118">
        <v>1</v>
      </c>
      <c r="AN3118" t="str">
        <f>VLOOKUP(H3118,'Base Art'!$A:$AJ,36,FALSE)</f>
        <v>EST. LAS MARIAS S.A.C.I.F.A.</v>
      </c>
    </row>
    <row r="3119" spans="1:40" x14ac:dyDescent="0.25">
      <c r="A3119" s="212" t="s">
        <v>7819</v>
      </c>
      <c r="B3119" s="212">
        <v>1</v>
      </c>
      <c r="C3119" s="212" t="s">
        <v>7820</v>
      </c>
      <c r="D3119" s="212" t="s">
        <v>159</v>
      </c>
      <c r="E3119" s="212">
        <v>25</v>
      </c>
      <c r="F3119" s="212" t="s">
        <v>18</v>
      </c>
      <c r="G3119" s="212" t="s">
        <v>1709</v>
      </c>
      <c r="H3119" s="212">
        <v>4844</v>
      </c>
      <c r="I3119" s="212" t="s">
        <v>1710</v>
      </c>
      <c r="J3119" s="212">
        <v>1187</v>
      </c>
      <c r="K3119" s="212" t="s">
        <v>1645</v>
      </c>
      <c r="L3119" s="212" t="s">
        <v>1646</v>
      </c>
      <c r="M3119" s="212"/>
      <c r="N3119" s="212"/>
      <c r="O3119" s="212"/>
      <c r="P3119" s="212"/>
      <c r="Q3119" s="212"/>
      <c r="R3119" s="212"/>
      <c r="S3119" s="212"/>
      <c r="T3119" s="212"/>
      <c r="U3119" s="212"/>
      <c r="V3119" s="212"/>
      <c r="W3119" s="212"/>
      <c r="X3119" s="212"/>
      <c r="Y3119" s="212">
        <v>1374</v>
      </c>
      <c r="Z3119" s="212" t="s">
        <v>336</v>
      </c>
      <c r="AA3119" s="212" t="s">
        <v>337</v>
      </c>
      <c r="AB3119" s="212">
        <v>69258.141000000003</v>
      </c>
      <c r="AC3119" s="212">
        <v>83802.346000000005</v>
      </c>
      <c r="AD3119" s="212">
        <v>0.16669999999999999</v>
      </c>
      <c r="AE3119" s="212">
        <v>0</v>
      </c>
      <c r="AF3119" s="212">
        <v>0.16669999999999999</v>
      </c>
      <c r="AG3119" s="212">
        <v>0</v>
      </c>
      <c r="AH3119" s="212">
        <v>11543.02</v>
      </c>
      <c r="AI3119" s="212">
        <v>13967.06</v>
      </c>
      <c r="AJ3119" s="212">
        <v>0</v>
      </c>
      <c r="AK3119" s="212">
        <v>0</v>
      </c>
      <c r="AL3119" s="212">
        <v>0</v>
      </c>
      <c r="AM3119">
        <v>1</v>
      </c>
      <c r="AN3119" t="str">
        <f>VLOOKUP(H3119,'Base Art'!$A:$AJ,36,FALSE)</f>
        <v>MONDELEZ ARGENTINA S.A.</v>
      </c>
    </row>
    <row r="3120" spans="1:40" x14ac:dyDescent="0.25">
      <c r="A3120" s="212" t="s">
        <v>7819</v>
      </c>
      <c r="B3120" s="212">
        <v>1</v>
      </c>
      <c r="C3120" s="212" t="s">
        <v>7820</v>
      </c>
      <c r="D3120" s="212" t="s">
        <v>159</v>
      </c>
      <c r="E3120" s="212">
        <v>25</v>
      </c>
      <c r="F3120" s="212" t="s">
        <v>18</v>
      </c>
      <c r="G3120" s="212" t="s">
        <v>1711</v>
      </c>
      <c r="H3120" s="212">
        <v>4848</v>
      </c>
      <c r="I3120" s="212" t="s">
        <v>1712</v>
      </c>
      <c r="J3120" s="212">
        <v>1187</v>
      </c>
      <c r="K3120" s="212" t="s">
        <v>1645</v>
      </c>
      <c r="L3120" s="212" t="s">
        <v>1646</v>
      </c>
      <c r="M3120" s="212"/>
      <c r="N3120" s="212"/>
      <c r="O3120" s="212"/>
      <c r="P3120" s="212"/>
      <c r="Q3120" s="212"/>
      <c r="R3120" s="212"/>
      <c r="S3120" s="212"/>
      <c r="T3120" s="212"/>
      <c r="U3120" s="212"/>
      <c r="V3120" s="212"/>
      <c r="W3120" s="212"/>
      <c r="X3120" s="212"/>
      <c r="Y3120" s="212">
        <v>1374</v>
      </c>
      <c r="Z3120" s="212" t="s">
        <v>336</v>
      </c>
      <c r="AA3120" s="212" t="s">
        <v>337</v>
      </c>
      <c r="AB3120" s="212">
        <v>67582.539000000004</v>
      </c>
      <c r="AC3120" s="212">
        <v>84816.087</v>
      </c>
      <c r="AD3120" s="212">
        <v>1.0832999999999999</v>
      </c>
      <c r="AE3120" s="212">
        <v>0</v>
      </c>
      <c r="AF3120" s="212">
        <v>1.0832999999999999</v>
      </c>
      <c r="AG3120" s="212">
        <v>0</v>
      </c>
      <c r="AH3120" s="212">
        <v>73214.42</v>
      </c>
      <c r="AI3120" s="212">
        <v>91884.09</v>
      </c>
      <c r="AJ3120" s="212">
        <v>0</v>
      </c>
      <c r="AK3120" s="212">
        <v>0</v>
      </c>
      <c r="AL3120" s="212">
        <v>0</v>
      </c>
      <c r="AM3120">
        <v>1</v>
      </c>
      <c r="AN3120" t="str">
        <f>VLOOKUP(H3120,'Base Art'!$A:$AJ,36,FALSE)</f>
        <v>MONDELEZ ARGENTINA S.A.</v>
      </c>
    </row>
    <row r="3121" spans="1:40" x14ac:dyDescent="0.25">
      <c r="A3121" s="212" t="s">
        <v>7819</v>
      </c>
      <c r="B3121" s="212">
        <v>1</v>
      </c>
      <c r="C3121" s="212" t="s">
        <v>7820</v>
      </c>
      <c r="D3121" s="212" t="s">
        <v>159</v>
      </c>
      <c r="E3121" s="212">
        <v>25</v>
      </c>
      <c r="F3121" s="212" t="s">
        <v>18</v>
      </c>
      <c r="G3121" s="212" t="s">
        <v>596</v>
      </c>
      <c r="H3121" s="212">
        <v>4940</v>
      </c>
      <c r="I3121" s="212" t="s">
        <v>597</v>
      </c>
      <c r="J3121" s="212"/>
      <c r="K3121" s="212"/>
      <c r="L3121" s="212"/>
      <c r="M3121" s="212"/>
      <c r="N3121" s="212"/>
      <c r="O3121" s="212"/>
      <c r="P3121" s="212">
        <v>1085</v>
      </c>
      <c r="Q3121" s="212" t="s">
        <v>598</v>
      </c>
      <c r="R3121" s="212" t="s">
        <v>599</v>
      </c>
      <c r="S3121" s="212"/>
      <c r="T3121" s="212"/>
      <c r="U3121" s="212"/>
      <c r="V3121" s="212"/>
      <c r="W3121" s="212"/>
      <c r="X3121" s="212"/>
      <c r="Y3121" s="212">
        <v>1373</v>
      </c>
      <c r="Z3121" s="212" t="s">
        <v>386</v>
      </c>
      <c r="AA3121" s="212" t="s">
        <v>387</v>
      </c>
      <c r="AB3121" s="212">
        <v>15740.111999999999</v>
      </c>
      <c r="AC3121" s="212">
        <v>19517.738000000001</v>
      </c>
      <c r="AD3121" s="212">
        <v>7</v>
      </c>
      <c r="AE3121" s="212">
        <v>0</v>
      </c>
      <c r="AF3121" s="212">
        <v>7</v>
      </c>
      <c r="AG3121" s="212">
        <v>0</v>
      </c>
      <c r="AH3121" s="212">
        <v>110180.78</v>
      </c>
      <c r="AI3121" s="212">
        <v>136624.17000000001</v>
      </c>
      <c r="AJ3121" s="212">
        <v>0</v>
      </c>
      <c r="AK3121" s="212">
        <v>0</v>
      </c>
      <c r="AL3121" s="212">
        <v>0</v>
      </c>
      <c r="AM3121">
        <v>1</v>
      </c>
      <c r="AN3121" t="str">
        <f>VLOOKUP(H3121,'Base Art'!$A:$AJ,36,FALSE)</f>
        <v>DON SATUR S.R.L.</v>
      </c>
    </row>
    <row r="3122" spans="1:40" x14ac:dyDescent="0.25">
      <c r="A3122" s="212" t="s">
        <v>7819</v>
      </c>
      <c r="B3122" s="212">
        <v>1</v>
      </c>
      <c r="C3122" s="212" t="s">
        <v>7820</v>
      </c>
      <c r="D3122" s="212" t="s">
        <v>159</v>
      </c>
      <c r="E3122" s="212">
        <v>25</v>
      </c>
      <c r="F3122" s="212" t="s">
        <v>18</v>
      </c>
      <c r="G3122" s="212" t="s">
        <v>600</v>
      </c>
      <c r="H3122" s="212">
        <v>4941</v>
      </c>
      <c r="I3122" s="212" t="s">
        <v>601</v>
      </c>
      <c r="J3122" s="212"/>
      <c r="K3122" s="212"/>
      <c r="L3122" s="212"/>
      <c r="M3122" s="212"/>
      <c r="N3122" s="212"/>
      <c r="O3122" s="212"/>
      <c r="P3122" s="212">
        <v>1085</v>
      </c>
      <c r="Q3122" s="212" t="s">
        <v>598</v>
      </c>
      <c r="R3122" s="212" t="s">
        <v>599</v>
      </c>
      <c r="S3122" s="212"/>
      <c r="T3122" s="212"/>
      <c r="U3122" s="212"/>
      <c r="V3122" s="212"/>
      <c r="W3122" s="212"/>
      <c r="X3122" s="212"/>
      <c r="Y3122" s="212">
        <v>1373</v>
      </c>
      <c r="Z3122" s="212" t="s">
        <v>386</v>
      </c>
      <c r="AA3122" s="212" t="s">
        <v>387</v>
      </c>
      <c r="AB3122" s="212">
        <v>15740.111999999999</v>
      </c>
      <c r="AC3122" s="212">
        <v>19547.251</v>
      </c>
      <c r="AD3122" s="212">
        <v>8</v>
      </c>
      <c r="AE3122" s="212">
        <v>0</v>
      </c>
      <c r="AF3122" s="212">
        <v>8</v>
      </c>
      <c r="AG3122" s="212">
        <v>0</v>
      </c>
      <c r="AH3122" s="212">
        <v>125920.9</v>
      </c>
      <c r="AI3122" s="212">
        <v>156378.01</v>
      </c>
      <c r="AJ3122" s="212">
        <v>0</v>
      </c>
      <c r="AK3122" s="212">
        <v>0</v>
      </c>
      <c r="AL3122" s="212">
        <v>0</v>
      </c>
      <c r="AM3122">
        <v>1</v>
      </c>
      <c r="AN3122" t="str">
        <f>VLOOKUP(H3122,'Base Art'!$A:$AJ,36,FALSE)</f>
        <v>DON SATUR S.R.L.</v>
      </c>
    </row>
    <row r="3123" spans="1:40" x14ac:dyDescent="0.25">
      <c r="A3123" s="212" t="s">
        <v>7819</v>
      </c>
      <c r="B3123" s="212">
        <v>1</v>
      </c>
      <c r="C3123" s="212" t="s">
        <v>7820</v>
      </c>
      <c r="D3123" s="212" t="s">
        <v>159</v>
      </c>
      <c r="E3123" s="212">
        <v>25</v>
      </c>
      <c r="F3123" s="212" t="s">
        <v>18</v>
      </c>
      <c r="G3123" s="212" t="s">
        <v>604</v>
      </c>
      <c r="H3123" s="212">
        <v>4943</v>
      </c>
      <c r="I3123" s="212" t="s">
        <v>605</v>
      </c>
      <c r="J3123" s="212">
        <v>1253</v>
      </c>
      <c r="K3123" s="212" t="s">
        <v>602</v>
      </c>
      <c r="L3123" s="212" t="s">
        <v>603</v>
      </c>
      <c r="M3123" s="212"/>
      <c r="N3123" s="212"/>
      <c r="O3123" s="212"/>
      <c r="P3123" s="212"/>
      <c r="Q3123" s="212"/>
      <c r="R3123" s="212"/>
      <c r="S3123" s="212"/>
      <c r="T3123" s="212"/>
      <c r="U3123" s="212"/>
      <c r="V3123" s="212"/>
      <c r="W3123" s="212"/>
      <c r="X3123" s="212"/>
      <c r="Y3123" s="212">
        <v>1373</v>
      </c>
      <c r="Z3123" s="212" t="s">
        <v>386</v>
      </c>
      <c r="AA3123" s="212" t="s">
        <v>387</v>
      </c>
      <c r="AB3123" s="212">
        <v>25689.46</v>
      </c>
      <c r="AC3123" s="212">
        <v>31854.932000000001</v>
      </c>
      <c r="AD3123" s="212">
        <v>0.3</v>
      </c>
      <c r="AE3123" s="212">
        <v>0</v>
      </c>
      <c r="AF3123" s="212">
        <v>0.3</v>
      </c>
      <c r="AG3123" s="212">
        <v>0</v>
      </c>
      <c r="AH3123" s="212">
        <v>7706.84</v>
      </c>
      <c r="AI3123" s="212">
        <v>9556.48</v>
      </c>
      <c r="AJ3123" s="212">
        <v>0</v>
      </c>
      <c r="AK3123" s="212">
        <v>0</v>
      </c>
      <c r="AL3123" s="212">
        <v>0</v>
      </c>
      <c r="AM3123">
        <v>1</v>
      </c>
      <c r="AN3123" t="str">
        <f>VLOOKUP(H3123,'Base Art'!$A:$AJ,36,FALSE)</f>
        <v>DON SATUR S.R.L.</v>
      </c>
    </row>
    <row r="3124" spans="1:40" x14ac:dyDescent="0.25">
      <c r="A3124" s="212" t="s">
        <v>7819</v>
      </c>
      <c r="B3124" s="212">
        <v>1</v>
      </c>
      <c r="C3124" s="212" t="s">
        <v>7820</v>
      </c>
      <c r="D3124" s="212" t="s">
        <v>159</v>
      </c>
      <c r="E3124" s="212">
        <v>25</v>
      </c>
      <c r="F3124" s="212" t="s">
        <v>18</v>
      </c>
      <c r="G3124" s="212" t="s">
        <v>606</v>
      </c>
      <c r="H3124" s="212">
        <v>4945</v>
      </c>
      <c r="I3124" s="212" t="s">
        <v>607</v>
      </c>
      <c r="J3124" s="212"/>
      <c r="K3124" s="212"/>
      <c r="L3124" s="212"/>
      <c r="M3124" s="212"/>
      <c r="N3124" s="212"/>
      <c r="O3124" s="212"/>
      <c r="P3124" s="212"/>
      <c r="Q3124" s="212"/>
      <c r="R3124" s="212"/>
      <c r="S3124" s="212"/>
      <c r="T3124" s="212"/>
      <c r="U3124" s="212"/>
      <c r="V3124" s="212"/>
      <c r="W3124" s="212"/>
      <c r="X3124" s="212"/>
      <c r="Y3124" s="212">
        <v>1373</v>
      </c>
      <c r="Z3124" s="212" t="s">
        <v>386</v>
      </c>
      <c r="AA3124" s="212" t="s">
        <v>387</v>
      </c>
      <c r="AB3124" s="212">
        <v>15848.683999999999</v>
      </c>
      <c r="AC3124" s="212">
        <v>19771.232</v>
      </c>
      <c r="AD3124" s="212">
        <v>2</v>
      </c>
      <c r="AE3124" s="212">
        <v>0</v>
      </c>
      <c r="AF3124" s="212">
        <v>2</v>
      </c>
      <c r="AG3124" s="212">
        <v>0</v>
      </c>
      <c r="AH3124" s="212">
        <v>31697.37</v>
      </c>
      <c r="AI3124" s="212">
        <v>39542.46</v>
      </c>
      <c r="AJ3124" s="212">
        <v>0</v>
      </c>
      <c r="AK3124" s="212">
        <v>0</v>
      </c>
      <c r="AL3124" s="212">
        <v>0</v>
      </c>
      <c r="AM3124">
        <v>1</v>
      </c>
      <c r="AN3124" t="str">
        <f>VLOOKUP(H3124,'Base Art'!$A:$AJ,36,FALSE)</f>
        <v>DON SATUR S.R.L.</v>
      </c>
    </row>
    <row r="3125" spans="1:40" x14ac:dyDescent="0.25">
      <c r="A3125" s="212" t="s">
        <v>7819</v>
      </c>
      <c r="B3125" s="212">
        <v>1</v>
      </c>
      <c r="C3125" s="212" t="s">
        <v>7820</v>
      </c>
      <c r="D3125" s="212" t="s">
        <v>159</v>
      </c>
      <c r="E3125" s="212">
        <v>25</v>
      </c>
      <c r="F3125" s="212" t="s">
        <v>18</v>
      </c>
      <c r="G3125" s="212" t="s">
        <v>608</v>
      </c>
      <c r="H3125" s="212">
        <v>4981</v>
      </c>
      <c r="I3125" s="212" t="s">
        <v>609</v>
      </c>
      <c r="J3125" s="212"/>
      <c r="K3125" s="212"/>
      <c r="L3125" s="212"/>
      <c r="M3125" s="212"/>
      <c r="N3125" s="212"/>
      <c r="O3125" s="212"/>
      <c r="P3125" s="212">
        <v>1085</v>
      </c>
      <c r="Q3125" s="212" t="s">
        <v>598</v>
      </c>
      <c r="R3125" s="212" t="s">
        <v>599</v>
      </c>
      <c r="S3125" s="212"/>
      <c r="T3125" s="212"/>
      <c r="U3125" s="212"/>
      <c r="V3125" s="212"/>
      <c r="W3125" s="212"/>
      <c r="X3125" s="212"/>
      <c r="Y3125" s="212">
        <v>1373</v>
      </c>
      <c r="Z3125" s="212" t="s">
        <v>386</v>
      </c>
      <c r="AA3125" s="212" t="s">
        <v>387</v>
      </c>
      <c r="AB3125" s="212">
        <v>15740.111999999999</v>
      </c>
      <c r="AC3125" s="212">
        <v>19753.84</v>
      </c>
      <c r="AD3125" s="212">
        <v>1</v>
      </c>
      <c r="AE3125" s="212">
        <v>0</v>
      </c>
      <c r="AF3125" s="212">
        <v>1</v>
      </c>
      <c r="AG3125" s="212">
        <v>0</v>
      </c>
      <c r="AH3125" s="212">
        <v>15740.11</v>
      </c>
      <c r="AI3125" s="212">
        <v>19753.84</v>
      </c>
      <c r="AJ3125" s="212">
        <v>0</v>
      </c>
      <c r="AK3125" s="212">
        <v>0</v>
      </c>
      <c r="AL3125" s="212">
        <v>0</v>
      </c>
      <c r="AM3125">
        <v>1</v>
      </c>
      <c r="AN3125" t="str">
        <f>VLOOKUP(H3125,'Base Art'!$A:$AJ,36,FALSE)</f>
        <v>DON SATUR S.R.L.</v>
      </c>
    </row>
    <row r="3126" spans="1:40" x14ac:dyDescent="0.25">
      <c r="A3126" s="212" t="s">
        <v>7819</v>
      </c>
      <c r="B3126" s="212">
        <v>1</v>
      </c>
      <c r="C3126" s="212" t="s">
        <v>7820</v>
      </c>
      <c r="D3126" s="212" t="s">
        <v>159</v>
      </c>
      <c r="E3126" s="212">
        <v>25</v>
      </c>
      <c r="F3126" s="212" t="s">
        <v>18</v>
      </c>
      <c r="G3126" s="212" t="s">
        <v>610</v>
      </c>
      <c r="H3126" s="212">
        <v>5002</v>
      </c>
      <c r="I3126" s="212" t="s">
        <v>611</v>
      </c>
      <c r="J3126" s="212"/>
      <c r="K3126" s="212"/>
      <c r="L3126" s="212"/>
      <c r="M3126" s="212"/>
      <c r="N3126" s="212"/>
      <c r="O3126" s="212"/>
      <c r="P3126" s="212">
        <v>1085</v>
      </c>
      <c r="Q3126" s="212" t="s">
        <v>598</v>
      </c>
      <c r="R3126" s="212" t="s">
        <v>599</v>
      </c>
      <c r="S3126" s="212"/>
      <c r="T3126" s="212"/>
      <c r="U3126" s="212"/>
      <c r="V3126" s="212"/>
      <c r="W3126" s="212"/>
      <c r="X3126" s="212"/>
      <c r="Y3126" s="212">
        <v>1373</v>
      </c>
      <c r="Z3126" s="212" t="s">
        <v>386</v>
      </c>
      <c r="AA3126" s="212" t="s">
        <v>387</v>
      </c>
      <c r="AB3126" s="212">
        <v>15740.111999999999</v>
      </c>
      <c r="AC3126" s="212">
        <v>19281.636999999999</v>
      </c>
      <c r="AD3126" s="212">
        <v>2</v>
      </c>
      <c r="AE3126" s="212">
        <v>0</v>
      </c>
      <c r="AF3126" s="212">
        <v>2</v>
      </c>
      <c r="AG3126" s="212">
        <v>0</v>
      </c>
      <c r="AH3126" s="212">
        <v>31480.22</v>
      </c>
      <c r="AI3126" s="212">
        <v>38563.269999999997</v>
      </c>
      <c r="AJ3126" s="212">
        <v>0</v>
      </c>
      <c r="AK3126" s="212">
        <v>0</v>
      </c>
      <c r="AL3126" s="212">
        <v>0</v>
      </c>
      <c r="AM3126">
        <v>1</v>
      </c>
      <c r="AN3126" t="str">
        <f>VLOOKUP(H3126,'Base Art'!$A:$AJ,36,FALSE)</f>
        <v>DON SATUR S.R.L.</v>
      </c>
    </row>
    <row r="3127" spans="1:40" x14ac:dyDescent="0.25">
      <c r="A3127" s="212" t="s">
        <v>7819</v>
      </c>
      <c r="B3127" s="212">
        <v>1</v>
      </c>
      <c r="C3127" s="212" t="s">
        <v>7820</v>
      </c>
      <c r="D3127" s="212" t="s">
        <v>159</v>
      </c>
      <c r="E3127" s="212">
        <v>25</v>
      </c>
      <c r="F3127" s="212" t="s">
        <v>18</v>
      </c>
      <c r="G3127" s="212" t="s">
        <v>1727</v>
      </c>
      <c r="H3127" s="212">
        <v>5030</v>
      </c>
      <c r="I3127" s="212" t="s">
        <v>1728</v>
      </c>
      <c r="J3127" s="212"/>
      <c r="K3127" s="212"/>
      <c r="L3127" s="212"/>
      <c r="M3127" s="212"/>
      <c r="N3127" s="212"/>
      <c r="O3127" s="212"/>
      <c r="P3127" s="212">
        <v>1273</v>
      </c>
      <c r="Q3127" s="212" t="s">
        <v>1673</v>
      </c>
      <c r="R3127" s="212" t="s">
        <v>1674</v>
      </c>
      <c r="S3127" s="212"/>
      <c r="T3127" s="212"/>
      <c r="U3127" s="212"/>
      <c r="V3127" s="212"/>
      <c r="W3127" s="212"/>
      <c r="X3127" s="212"/>
      <c r="Y3127" s="212">
        <v>1373</v>
      </c>
      <c r="Z3127" s="212" t="s">
        <v>386</v>
      </c>
      <c r="AA3127" s="212" t="s">
        <v>387</v>
      </c>
      <c r="AB3127" s="212">
        <v>23533.673999999999</v>
      </c>
      <c r="AC3127" s="212">
        <v>29534.760999999999</v>
      </c>
      <c r="AD3127" s="212">
        <v>2</v>
      </c>
      <c r="AE3127" s="212">
        <v>0</v>
      </c>
      <c r="AF3127" s="212">
        <v>2</v>
      </c>
      <c r="AG3127" s="212">
        <v>0</v>
      </c>
      <c r="AH3127" s="212">
        <v>47067.35</v>
      </c>
      <c r="AI3127" s="212">
        <v>59069.52</v>
      </c>
      <c r="AJ3127" s="212">
        <v>0</v>
      </c>
      <c r="AK3127" s="212">
        <v>0</v>
      </c>
      <c r="AL3127" s="212">
        <v>0</v>
      </c>
      <c r="AM3127">
        <v>1</v>
      </c>
      <c r="AN3127" t="str">
        <f>VLOOKUP(H3127,'Base Art'!$A:$AJ,36,FALSE)</f>
        <v>DON SATUR S.R.L.</v>
      </c>
    </row>
    <row r="3128" spans="1:40" x14ac:dyDescent="0.25">
      <c r="A3128" s="212" t="s">
        <v>7819</v>
      </c>
      <c r="B3128" s="212">
        <v>1</v>
      </c>
      <c r="C3128" s="212" t="s">
        <v>7820</v>
      </c>
      <c r="D3128" s="212" t="s">
        <v>159</v>
      </c>
      <c r="E3128" s="212">
        <v>25</v>
      </c>
      <c r="F3128" s="212" t="s">
        <v>18</v>
      </c>
      <c r="G3128" s="212" t="s">
        <v>1671</v>
      </c>
      <c r="H3128" s="212">
        <v>5031</v>
      </c>
      <c r="I3128" s="212" t="s">
        <v>1672</v>
      </c>
      <c r="J3128" s="212"/>
      <c r="K3128" s="212"/>
      <c r="L3128" s="212"/>
      <c r="M3128" s="212"/>
      <c r="N3128" s="212"/>
      <c r="O3128" s="212"/>
      <c r="P3128" s="212">
        <v>1273</v>
      </c>
      <c r="Q3128" s="212" t="s">
        <v>1673</v>
      </c>
      <c r="R3128" s="212" t="s">
        <v>1674</v>
      </c>
      <c r="S3128" s="212"/>
      <c r="T3128" s="212"/>
      <c r="U3128" s="212"/>
      <c r="V3128" s="212"/>
      <c r="W3128" s="212"/>
      <c r="X3128" s="212"/>
      <c r="Y3128" s="212">
        <v>1373</v>
      </c>
      <c r="Z3128" s="212" t="s">
        <v>386</v>
      </c>
      <c r="AA3128" s="212" t="s">
        <v>387</v>
      </c>
      <c r="AB3128" s="212">
        <v>23533.673999999999</v>
      </c>
      <c r="AC3128" s="212">
        <v>29534.758999999998</v>
      </c>
      <c r="AD3128" s="212">
        <v>1</v>
      </c>
      <c r="AE3128" s="212">
        <v>0</v>
      </c>
      <c r="AF3128" s="212">
        <v>1</v>
      </c>
      <c r="AG3128" s="212">
        <v>0</v>
      </c>
      <c r="AH3128" s="212">
        <v>23533.67</v>
      </c>
      <c r="AI3128" s="212">
        <v>29534.76</v>
      </c>
      <c r="AJ3128" s="212">
        <v>0</v>
      </c>
      <c r="AK3128" s="212">
        <v>0</v>
      </c>
      <c r="AL3128" s="212">
        <v>0</v>
      </c>
      <c r="AM3128">
        <v>1</v>
      </c>
      <c r="AN3128" t="str">
        <f>VLOOKUP(H3128,'Base Art'!$A:$AJ,36,FALSE)</f>
        <v>DON SATUR S.R.L.</v>
      </c>
    </row>
    <row r="3129" spans="1:40" x14ac:dyDescent="0.25">
      <c r="A3129" s="212" t="s">
        <v>7819</v>
      </c>
      <c r="B3129" s="212">
        <v>1</v>
      </c>
      <c r="C3129" s="212" t="s">
        <v>7820</v>
      </c>
      <c r="D3129" s="212" t="s">
        <v>159</v>
      </c>
      <c r="E3129" s="212">
        <v>25</v>
      </c>
      <c r="F3129" s="212" t="s">
        <v>18</v>
      </c>
      <c r="G3129" s="212" t="s">
        <v>1675</v>
      </c>
      <c r="H3129" s="212">
        <v>5032</v>
      </c>
      <c r="I3129" s="212" t="s">
        <v>1676</v>
      </c>
      <c r="J3129" s="212"/>
      <c r="K3129" s="212"/>
      <c r="L3129" s="212"/>
      <c r="M3129" s="212"/>
      <c r="N3129" s="212"/>
      <c r="O3129" s="212"/>
      <c r="P3129" s="212">
        <v>1273</v>
      </c>
      <c r="Q3129" s="212" t="s">
        <v>1673</v>
      </c>
      <c r="R3129" s="212" t="s">
        <v>1674</v>
      </c>
      <c r="S3129" s="212"/>
      <c r="T3129" s="212"/>
      <c r="U3129" s="212"/>
      <c r="V3129" s="212"/>
      <c r="W3129" s="212"/>
      <c r="X3129" s="212"/>
      <c r="Y3129" s="212">
        <v>1373</v>
      </c>
      <c r="Z3129" s="212" t="s">
        <v>386</v>
      </c>
      <c r="AA3129" s="212" t="s">
        <v>387</v>
      </c>
      <c r="AB3129" s="212">
        <v>23533.673999999999</v>
      </c>
      <c r="AC3129" s="212">
        <v>29534.758999999998</v>
      </c>
      <c r="AD3129" s="212">
        <v>1</v>
      </c>
      <c r="AE3129" s="212">
        <v>0</v>
      </c>
      <c r="AF3129" s="212">
        <v>1</v>
      </c>
      <c r="AG3129" s="212">
        <v>0</v>
      </c>
      <c r="AH3129" s="212">
        <v>23533.67</v>
      </c>
      <c r="AI3129" s="212">
        <v>29534.76</v>
      </c>
      <c r="AJ3129" s="212">
        <v>0</v>
      </c>
      <c r="AK3129" s="212">
        <v>0</v>
      </c>
      <c r="AL3129" s="212">
        <v>0</v>
      </c>
      <c r="AM3129">
        <v>1</v>
      </c>
      <c r="AN3129" t="str">
        <f>VLOOKUP(H3129,'Base Art'!$A:$AJ,36,FALSE)</f>
        <v>DON SATUR S.R.L.</v>
      </c>
    </row>
    <row r="3130" spans="1:40" x14ac:dyDescent="0.25">
      <c r="A3130" s="212" t="s">
        <v>7819</v>
      </c>
      <c r="B3130" s="212">
        <v>1</v>
      </c>
      <c r="C3130" s="212" t="s">
        <v>7820</v>
      </c>
      <c r="D3130" s="212" t="s">
        <v>159</v>
      </c>
      <c r="E3130" s="212">
        <v>25</v>
      </c>
      <c r="F3130" s="212" t="s">
        <v>18</v>
      </c>
      <c r="G3130" s="212" t="s">
        <v>1677</v>
      </c>
      <c r="H3130" s="212">
        <v>5033</v>
      </c>
      <c r="I3130" s="212" t="s">
        <v>1678</v>
      </c>
      <c r="J3130" s="212"/>
      <c r="K3130" s="212"/>
      <c r="L3130" s="212"/>
      <c r="M3130" s="212"/>
      <c r="N3130" s="212"/>
      <c r="O3130" s="212"/>
      <c r="P3130" s="212">
        <v>1273</v>
      </c>
      <c r="Q3130" s="212" t="s">
        <v>1673</v>
      </c>
      <c r="R3130" s="212" t="s">
        <v>1674</v>
      </c>
      <c r="S3130" s="212"/>
      <c r="T3130" s="212"/>
      <c r="U3130" s="212"/>
      <c r="V3130" s="212"/>
      <c r="W3130" s="212"/>
      <c r="X3130" s="212"/>
      <c r="Y3130" s="212">
        <v>1373</v>
      </c>
      <c r="Z3130" s="212" t="s">
        <v>386</v>
      </c>
      <c r="AA3130" s="212" t="s">
        <v>387</v>
      </c>
      <c r="AB3130" s="212">
        <v>23533.673999999999</v>
      </c>
      <c r="AC3130" s="212">
        <v>29534.758999999998</v>
      </c>
      <c r="AD3130" s="212">
        <v>1</v>
      </c>
      <c r="AE3130" s="212">
        <v>0</v>
      </c>
      <c r="AF3130" s="212">
        <v>1</v>
      </c>
      <c r="AG3130" s="212">
        <v>0</v>
      </c>
      <c r="AH3130" s="212">
        <v>23533.67</v>
      </c>
      <c r="AI3130" s="212">
        <v>29534.76</v>
      </c>
      <c r="AJ3130" s="212">
        <v>0</v>
      </c>
      <c r="AK3130" s="212">
        <v>0</v>
      </c>
      <c r="AL3130" s="212">
        <v>0</v>
      </c>
      <c r="AM3130">
        <v>1</v>
      </c>
      <c r="AN3130" t="str">
        <f>VLOOKUP(H3130,'Base Art'!$A:$AJ,36,FALSE)</f>
        <v>DON SATUR S.R.L.</v>
      </c>
    </row>
    <row r="3131" spans="1:40" x14ac:dyDescent="0.25">
      <c r="A3131" s="212" t="s">
        <v>7819</v>
      </c>
      <c r="B3131" s="212">
        <v>1</v>
      </c>
      <c r="C3131" s="212" t="s">
        <v>7820</v>
      </c>
      <c r="D3131" s="212" t="s">
        <v>159</v>
      </c>
      <c r="E3131" s="212">
        <v>25</v>
      </c>
      <c r="F3131" s="212" t="s">
        <v>18</v>
      </c>
      <c r="G3131" s="212" t="s">
        <v>1654</v>
      </c>
      <c r="H3131" s="212">
        <v>5107</v>
      </c>
      <c r="I3131" s="212" t="s">
        <v>1655</v>
      </c>
      <c r="J3131" s="212">
        <v>1065</v>
      </c>
      <c r="K3131" s="212" t="s">
        <v>454</v>
      </c>
      <c r="L3131" s="212" t="s">
        <v>455</v>
      </c>
      <c r="M3131" s="212"/>
      <c r="N3131" s="212"/>
      <c r="O3131" s="212"/>
      <c r="P3131" s="212"/>
      <c r="Q3131" s="212"/>
      <c r="R3131" s="212"/>
      <c r="S3131" s="212"/>
      <c r="T3131" s="212"/>
      <c r="U3131" s="212"/>
      <c r="V3131" s="212"/>
      <c r="W3131" s="212"/>
      <c r="X3131" s="212"/>
      <c r="Y3131" s="212">
        <v>1373</v>
      </c>
      <c r="Z3131" s="212" t="s">
        <v>386</v>
      </c>
      <c r="AA3131" s="212" t="s">
        <v>387</v>
      </c>
      <c r="AB3131" s="212">
        <v>15591.575999999999</v>
      </c>
      <c r="AC3131" s="212">
        <v>19567.428</v>
      </c>
      <c r="AD3131" s="212">
        <v>3</v>
      </c>
      <c r="AE3131" s="212">
        <v>0</v>
      </c>
      <c r="AF3131" s="212">
        <v>3</v>
      </c>
      <c r="AG3131" s="212">
        <v>0</v>
      </c>
      <c r="AH3131" s="212">
        <v>46774.73</v>
      </c>
      <c r="AI3131" s="212">
        <v>58702.28</v>
      </c>
      <c r="AJ3131" s="212">
        <v>0</v>
      </c>
      <c r="AK3131" s="212">
        <v>0</v>
      </c>
      <c r="AL3131" s="212">
        <v>0</v>
      </c>
      <c r="AM3131">
        <v>1</v>
      </c>
      <c r="AN3131" t="str">
        <f>VLOOKUP(H3131,'Base Art'!$A:$AJ,36,FALSE)</f>
        <v>MOLINO CAÑUELAS S.A.C.I.F.I.A.</v>
      </c>
    </row>
    <row r="3132" spans="1:40" x14ac:dyDescent="0.25">
      <c r="A3132" s="212" t="s">
        <v>7819</v>
      </c>
      <c r="B3132" s="212">
        <v>1</v>
      </c>
      <c r="C3132" s="212" t="s">
        <v>7820</v>
      </c>
      <c r="D3132" s="212" t="s">
        <v>159</v>
      </c>
      <c r="E3132" s="212">
        <v>25</v>
      </c>
      <c r="F3132" s="212" t="s">
        <v>18</v>
      </c>
      <c r="G3132" s="212" t="s">
        <v>612</v>
      </c>
      <c r="H3132" s="212">
        <v>5108</v>
      </c>
      <c r="I3132" s="212" t="s">
        <v>613</v>
      </c>
      <c r="J3132" s="212">
        <v>1065</v>
      </c>
      <c r="K3132" s="212" t="s">
        <v>454</v>
      </c>
      <c r="L3132" s="212" t="s">
        <v>455</v>
      </c>
      <c r="M3132" s="212"/>
      <c r="N3132" s="212"/>
      <c r="O3132" s="212"/>
      <c r="P3132" s="212"/>
      <c r="Q3132" s="212"/>
      <c r="R3132" s="212"/>
      <c r="S3132" s="212"/>
      <c r="T3132" s="212"/>
      <c r="U3132" s="212"/>
      <c r="V3132" s="212"/>
      <c r="W3132" s="212"/>
      <c r="X3132" s="212"/>
      <c r="Y3132" s="212">
        <v>1373</v>
      </c>
      <c r="Z3132" s="212" t="s">
        <v>386</v>
      </c>
      <c r="AA3132" s="212" t="s">
        <v>387</v>
      </c>
      <c r="AB3132" s="212">
        <v>16039.764999999999</v>
      </c>
      <c r="AC3132" s="212">
        <v>20065.222000000002</v>
      </c>
      <c r="AD3132" s="212">
        <v>12</v>
      </c>
      <c r="AE3132" s="212">
        <v>0</v>
      </c>
      <c r="AF3132" s="212">
        <v>12</v>
      </c>
      <c r="AG3132" s="212">
        <v>0</v>
      </c>
      <c r="AH3132" s="212">
        <v>192477.18</v>
      </c>
      <c r="AI3132" s="212">
        <v>240782.66</v>
      </c>
      <c r="AJ3132" s="212">
        <v>0</v>
      </c>
      <c r="AK3132" s="212">
        <v>0</v>
      </c>
      <c r="AL3132" s="212">
        <v>0</v>
      </c>
      <c r="AM3132">
        <v>1</v>
      </c>
      <c r="AN3132" t="str">
        <f>VLOOKUP(H3132,'Base Art'!$A:$AJ,36,FALSE)</f>
        <v>MOLINO CAÑUELAS S.A.C.I.F.I.A.</v>
      </c>
    </row>
    <row r="3133" spans="1:40" x14ac:dyDescent="0.25">
      <c r="A3133" s="212" t="s">
        <v>7819</v>
      </c>
      <c r="B3133" s="212">
        <v>1</v>
      </c>
      <c r="C3133" s="212" t="s">
        <v>7820</v>
      </c>
      <c r="D3133" s="212" t="s">
        <v>159</v>
      </c>
      <c r="E3133" s="212">
        <v>25</v>
      </c>
      <c r="F3133" s="212" t="s">
        <v>18</v>
      </c>
      <c r="G3133" s="212" t="s">
        <v>988</v>
      </c>
      <c r="H3133" s="212">
        <v>5111</v>
      </c>
      <c r="I3133" s="212" t="s">
        <v>989</v>
      </c>
      <c r="J3133" s="212">
        <v>1065</v>
      </c>
      <c r="K3133" s="212" t="s">
        <v>454</v>
      </c>
      <c r="L3133" s="212" t="s">
        <v>455</v>
      </c>
      <c r="M3133" s="212"/>
      <c r="N3133" s="212"/>
      <c r="O3133" s="212"/>
      <c r="P3133" s="212"/>
      <c r="Q3133" s="212"/>
      <c r="R3133" s="212"/>
      <c r="S3133" s="212"/>
      <c r="T3133" s="212"/>
      <c r="U3133" s="212"/>
      <c r="V3133" s="212"/>
      <c r="W3133" s="212"/>
      <c r="X3133" s="212"/>
      <c r="Y3133" s="212">
        <v>1373</v>
      </c>
      <c r="Z3133" s="212" t="s">
        <v>386</v>
      </c>
      <c r="AA3133" s="212" t="s">
        <v>387</v>
      </c>
      <c r="AB3133" s="212">
        <v>15591.575999999999</v>
      </c>
      <c r="AC3133" s="212">
        <v>19567.428</v>
      </c>
      <c r="AD3133" s="212">
        <v>3</v>
      </c>
      <c r="AE3133" s="212">
        <v>0</v>
      </c>
      <c r="AF3133" s="212">
        <v>3</v>
      </c>
      <c r="AG3133" s="212">
        <v>0</v>
      </c>
      <c r="AH3133" s="212">
        <v>46774.73</v>
      </c>
      <c r="AI3133" s="212">
        <v>58702.28</v>
      </c>
      <c r="AJ3133" s="212">
        <v>0</v>
      </c>
      <c r="AK3133" s="212">
        <v>0</v>
      </c>
      <c r="AL3133" s="212">
        <v>0</v>
      </c>
      <c r="AM3133">
        <v>1</v>
      </c>
      <c r="AN3133" t="str">
        <f>VLOOKUP(H3133,'Base Art'!$A:$AJ,36,FALSE)</f>
        <v>MOLINO CAÑUELAS S.A.C.I.F.I.A.</v>
      </c>
    </row>
    <row r="3134" spans="1:40" x14ac:dyDescent="0.25">
      <c r="A3134" s="212" t="s">
        <v>7819</v>
      </c>
      <c r="B3134" s="212">
        <v>1</v>
      </c>
      <c r="C3134" s="212" t="s">
        <v>7820</v>
      </c>
      <c r="D3134" s="212" t="s">
        <v>159</v>
      </c>
      <c r="E3134" s="212">
        <v>25</v>
      </c>
      <c r="F3134" s="212" t="s">
        <v>18</v>
      </c>
      <c r="G3134" s="212" t="s">
        <v>616</v>
      </c>
      <c r="H3134" s="212">
        <v>5629</v>
      </c>
      <c r="I3134" s="212" t="s">
        <v>617</v>
      </c>
      <c r="J3134" s="212">
        <v>1449</v>
      </c>
      <c r="K3134" s="212" t="s">
        <v>618</v>
      </c>
      <c r="L3134" s="212" t="s">
        <v>619</v>
      </c>
      <c r="M3134" s="212"/>
      <c r="N3134" s="212"/>
      <c r="O3134" s="212"/>
      <c r="P3134" s="212"/>
      <c r="Q3134" s="212"/>
      <c r="R3134" s="212"/>
      <c r="S3134" s="212"/>
      <c r="T3134" s="212"/>
      <c r="U3134" s="212"/>
      <c r="V3134" s="212"/>
      <c r="W3134" s="212"/>
      <c r="X3134" s="212"/>
      <c r="Y3134" s="212">
        <v>1370</v>
      </c>
      <c r="Z3134" s="212" t="s">
        <v>400</v>
      </c>
      <c r="AA3134" s="212" t="s">
        <v>401</v>
      </c>
      <c r="AB3134" s="212">
        <v>9724.6440000000002</v>
      </c>
      <c r="AC3134" s="212">
        <v>12204.428</v>
      </c>
      <c r="AD3134" s="212">
        <v>3</v>
      </c>
      <c r="AE3134" s="212">
        <v>0</v>
      </c>
      <c r="AF3134" s="212">
        <v>3</v>
      </c>
      <c r="AG3134" s="212">
        <v>0</v>
      </c>
      <c r="AH3134" s="212">
        <v>29173.93</v>
      </c>
      <c r="AI3134" s="212">
        <v>36613.279999999999</v>
      </c>
      <c r="AJ3134" s="212">
        <v>0</v>
      </c>
      <c r="AK3134" s="212">
        <v>0</v>
      </c>
      <c r="AL3134" s="212">
        <v>0</v>
      </c>
      <c r="AM3134">
        <v>1</v>
      </c>
      <c r="AN3134" t="str">
        <f>VLOOKUP(H3134,'Base Art'!$A:$AJ,36,FALSE)</f>
        <v>RPB SA</v>
      </c>
    </row>
    <row r="3135" spans="1:40" x14ac:dyDescent="0.25">
      <c r="A3135" s="212" t="s">
        <v>7819</v>
      </c>
      <c r="B3135" s="212">
        <v>1</v>
      </c>
      <c r="C3135" s="212" t="s">
        <v>7820</v>
      </c>
      <c r="D3135" s="212" t="s">
        <v>159</v>
      </c>
      <c r="E3135" s="212">
        <v>25</v>
      </c>
      <c r="F3135" s="212" t="s">
        <v>18</v>
      </c>
      <c r="G3135" s="212" t="s">
        <v>620</v>
      </c>
      <c r="H3135" s="212">
        <v>5630</v>
      </c>
      <c r="I3135" s="212" t="s">
        <v>621</v>
      </c>
      <c r="J3135" s="212">
        <v>1449</v>
      </c>
      <c r="K3135" s="212" t="s">
        <v>618</v>
      </c>
      <c r="L3135" s="212" t="s">
        <v>619</v>
      </c>
      <c r="M3135" s="212"/>
      <c r="N3135" s="212"/>
      <c r="O3135" s="212"/>
      <c r="P3135" s="212"/>
      <c r="Q3135" s="212"/>
      <c r="R3135" s="212"/>
      <c r="S3135" s="212"/>
      <c r="T3135" s="212"/>
      <c r="U3135" s="212"/>
      <c r="V3135" s="212"/>
      <c r="W3135" s="212"/>
      <c r="X3135" s="212"/>
      <c r="Y3135" s="212">
        <v>1370</v>
      </c>
      <c r="Z3135" s="212" t="s">
        <v>400</v>
      </c>
      <c r="AA3135" s="212" t="s">
        <v>401</v>
      </c>
      <c r="AB3135" s="212">
        <v>7424.2359999999999</v>
      </c>
      <c r="AC3135" s="212">
        <v>9260.5879999999997</v>
      </c>
      <c r="AD3135" s="212">
        <v>12</v>
      </c>
      <c r="AE3135" s="212">
        <v>0</v>
      </c>
      <c r="AF3135" s="212">
        <v>12</v>
      </c>
      <c r="AG3135" s="212">
        <v>0</v>
      </c>
      <c r="AH3135" s="212">
        <v>89090.83</v>
      </c>
      <c r="AI3135" s="212">
        <v>111127.06</v>
      </c>
      <c r="AJ3135" s="212">
        <v>0</v>
      </c>
      <c r="AK3135" s="212">
        <v>0</v>
      </c>
      <c r="AL3135" s="212">
        <v>0</v>
      </c>
      <c r="AM3135">
        <v>1</v>
      </c>
      <c r="AN3135" t="str">
        <f>VLOOKUP(H3135,'Base Art'!$A:$AJ,36,FALSE)</f>
        <v>RPB SA</v>
      </c>
    </row>
    <row r="3136" spans="1:40" x14ac:dyDescent="0.25">
      <c r="A3136" s="212" t="s">
        <v>7819</v>
      </c>
      <c r="B3136" s="212">
        <v>1</v>
      </c>
      <c r="C3136" s="212" t="s">
        <v>7820</v>
      </c>
      <c r="D3136" s="212" t="s">
        <v>159</v>
      </c>
      <c r="E3136" s="212">
        <v>25</v>
      </c>
      <c r="F3136" s="212" t="s">
        <v>18</v>
      </c>
      <c r="G3136" s="212" t="s">
        <v>622</v>
      </c>
      <c r="H3136" s="212">
        <v>5631</v>
      </c>
      <c r="I3136" s="212" t="s">
        <v>623</v>
      </c>
      <c r="J3136" s="212">
        <v>1449</v>
      </c>
      <c r="K3136" s="212" t="s">
        <v>618</v>
      </c>
      <c r="L3136" s="212" t="s">
        <v>619</v>
      </c>
      <c r="M3136" s="212"/>
      <c r="N3136" s="212"/>
      <c r="O3136" s="212"/>
      <c r="P3136" s="212"/>
      <c r="Q3136" s="212"/>
      <c r="R3136" s="212"/>
      <c r="S3136" s="212"/>
      <c r="T3136" s="212"/>
      <c r="U3136" s="212"/>
      <c r="V3136" s="212"/>
      <c r="W3136" s="212"/>
      <c r="X3136" s="212"/>
      <c r="Y3136" s="212">
        <v>1370</v>
      </c>
      <c r="Z3136" s="212" t="s">
        <v>400</v>
      </c>
      <c r="AA3136" s="212" t="s">
        <v>401</v>
      </c>
      <c r="AB3136" s="212">
        <v>6713.1589999999997</v>
      </c>
      <c r="AC3136" s="212">
        <v>8425.0149999999994</v>
      </c>
      <c r="AD3136" s="212">
        <v>6</v>
      </c>
      <c r="AE3136" s="212">
        <v>0</v>
      </c>
      <c r="AF3136" s="212">
        <v>6</v>
      </c>
      <c r="AG3136" s="212">
        <v>0</v>
      </c>
      <c r="AH3136" s="212">
        <v>40278.959999999999</v>
      </c>
      <c r="AI3136" s="212">
        <v>50550.09</v>
      </c>
      <c r="AJ3136" s="212">
        <v>0</v>
      </c>
      <c r="AK3136" s="212">
        <v>0</v>
      </c>
      <c r="AL3136" s="212">
        <v>0</v>
      </c>
      <c r="AM3136">
        <v>1</v>
      </c>
      <c r="AN3136" t="str">
        <f>VLOOKUP(H3136,'Base Art'!$A:$AJ,36,FALSE)</f>
        <v>RPB SA</v>
      </c>
    </row>
    <row r="3137" spans="1:40" x14ac:dyDescent="0.25">
      <c r="A3137" s="212" t="s">
        <v>7819</v>
      </c>
      <c r="B3137" s="212">
        <v>1</v>
      </c>
      <c r="C3137" s="212" t="s">
        <v>7820</v>
      </c>
      <c r="D3137" s="212" t="s">
        <v>159</v>
      </c>
      <c r="E3137" s="212">
        <v>25</v>
      </c>
      <c r="F3137" s="212" t="s">
        <v>18</v>
      </c>
      <c r="G3137" s="212" t="s">
        <v>628</v>
      </c>
      <c r="H3137" s="212">
        <v>5634</v>
      </c>
      <c r="I3137" s="212" t="s">
        <v>629</v>
      </c>
      <c r="J3137" s="212">
        <v>1076</v>
      </c>
      <c r="K3137" s="212" t="s">
        <v>626</v>
      </c>
      <c r="L3137" s="212" t="s">
        <v>627</v>
      </c>
      <c r="M3137" s="212"/>
      <c r="N3137" s="212"/>
      <c r="O3137" s="212"/>
      <c r="P3137" s="212"/>
      <c r="Q3137" s="212"/>
      <c r="R3137" s="212"/>
      <c r="S3137" s="212"/>
      <c r="T3137" s="212"/>
      <c r="U3137" s="212"/>
      <c r="V3137" s="212"/>
      <c r="W3137" s="212"/>
      <c r="X3137" s="212"/>
      <c r="Y3137" s="212">
        <v>1369</v>
      </c>
      <c r="Z3137" s="212" t="s">
        <v>354</v>
      </c>
      <c r="AA3137" s="212" t="s">
        <v>355</v>
      </c>
      <c r="AB3137" s="212">
        <v>6561.2129999999997</v>
      </c>
      <c r="AC3137" s="212">
        <v>8234.3220000000001</v>
      </c>
      <c r="AD3137" s="212">
        <v>1</v>
      </c>
      <c r="AE3137" s="212">
        <v>0</v>
      </c>
      <c r="AF3137" s="212">
        <v>1</v>
      </c>
      <c r="AG3137" s="212">
        <v>0</v>
      </c>
      <c r="AH3137" s="212">
        <v>6561.21</v>
      </c>
      <c r="AI3137" s="212">
        <v>8234.32</v>
      </c>
      <c r="AJ3137" s="212">
        <v>0</v>
      </c>
      <c r="AK3137" s="212">
        <v>0</v>
      </c>
      <c r="AL3137" s="212">
        <v>0</v>
      </c>
      <c r="AM3137">
        <v>1</v>
      </c>
      <c r="AN3137" t="str">
        <f>VLOOKUP(H3137,'Base Art'!$A:$AJ,36,FALSE)</f>
        <v>RPB SA</v>
      </c>
    </row>
    <row r="3138" spans="1:40" x14ac:dyDescent="0.25">
      <c r="A3138" s="212" t="s">
        <v>7819</v>
      </c>
      <c r="B3138" s="212">
        <v>1</v>
      </c>
      <c r="C3138" s="212" t="s">
        <v>7820</v>
      </c>
      <c r="D3138" s="212" t="s">
        <v>159</v>
      </c>
      <c r="E3138" s="212">
        <v>25</v>
      </c>
      <c r="F3138" s="212" t="s">
        <v>18</v>
      </c>
      <c r="G3138" s="212" t="s">
        <v>642</v>
      </c>
      <c r="H3138" s="212">
        <v>5765</v>
      </c>
      <c r="I3138" s="212" t="s">
        <v>643</v>
      </c>
      <c r="J3138" s="212">
        <v>1446</v>
      </c>
      <c r="K3138" s="212" t="s">
        <v>644</v>
      </c>
      <c r="L3138" s="212" t="s">
        <v>645</v>
      </c>
      <c r="M3138" s="212"/>
      <c r="N3138" s="212"/>
      <c r="O3138" s="212"/>
      <c r="P3138" s="212"/>
      <c r="Q3138" s="212"/>
      <c r="R3138" s="212"/>
      <c r="S3138" s="212"/>
      <c r="T3138" s="212"/>
      <c r="U3138" s="212"/>
      <c r="V3138" s="212"/>
      <c r="W3138" s="212"/>
      <c r="X3138" s="212"/>
      <c r="Y3138" s="212">
        <v>1376</v>
      </c>
      <c r="Z3138" s="212" t="s">
        <v>320</v>
      </c>
      <c r="AA3138" s="212" t="s">
        <v>321</v>
      </c>
      <c r="AB3138" s="212">
        <v>498380.90399999998</v>
      </c>
      <c r="AC3138" s="212">
        <v>610516.62899999996</v>
      </c>
      <c r="AD3138" s="212">
        <v>0.1</v>
      </c>
      <c r="AE3138" s="212">
        <v>0</v>
      </c>
      <c r="AF3138" s="212">
        <v>0.1</v>
      </c>
      <c r="AG3138" s="212">
        <v>0</v>
      </c>
      <c r="AH3138" s="212">
        <v>49838.09</v>
      </c>
      <c r="AI3138" s="212">
        <v>61051.66</v>
      </c>
      <c r="AJ3138" s="212">
        <v>0</v>
      </c>
      <c r="AK3138" s="212">
        <v>0</v>
      </c>
      <c r="AL3138" s="212">
        <v>0</v>
      </c>
      <c r="AM3138">
        <v>1</v>
      </c>
      <c r="AN3138" t="str">
        <f>VLOOKUP(H3138,'Base Art'!$A:$AJ,36,FALSE)</f>
        <v>JORGE LUIS SUAREZ</v>
      </c>
    </row>
    <row r="3139" spans="1:40" x14ac:dyDescent="0.25">
      <c r="A3139" s="212" t="s">
        <v>7819</v>
      </c>
      <c r="B3139" s="212">
        <v>1</v>
      </c>
      <c r="C3139" s="212" t="s">
        <v>7820</v>
      </c>
      <c r="D3139" s="212" t="s">
        <v>159</v>
      </c>
      <c r="E3139" s="212">
        <v>25</v>
      </c>
      <c r="F3139" s="212" t="s">
        <v>18</v>
      </c>
      <c r="G3139" s="212" t="s">
        <v>650</v>
      </c>
      <c r="H3139" s="212">
        <v>6007</v>
      </c>
      <c r="I3139" s="212" t="s">
        <v>651</v>
      </c>
      <c r="J3139" s="212">
        <v>1194</v>
      </c>
      <c r="K3139" s="212" t="s">
        <v>310</v>
      </c>
      <c r="L3139" s="212" t="s">
        <v>311</v>
      </c>
      <c r="M3139" s="212"/>
      <c r="N3139" s="212"/>
      <c r="O3139" s="212"/>
      <c r="P3139" s="212">
        <v>1098</v>
      </c>
      <c r="Q3139" s="212" t="s">
        <v>312</v>
      </c>
      <c r="R3139" s="212" t="s">
        <v>313</v>
      </c>
      <c r="S3139" s="212"/>
      <c r="T3139" s="212"/>
      <c r="U3139" s="212"/>
      <c r="V3139" s="212"/>
      <c r="W3139" s="212"/>
      <c r="X3139" s="212"/>
      <c r="Y3139" s="212">
        <v>1375</v>
      </c>
      <c r="Z3139" s="212" t="s">
        <v>314</v>
      </c>
      <c r="AA3139" s="212" t="s">
        <v>315</v>
      </c>
      <c r="AB3139" s="212">
        <v>35247.222000000002</v>
      </c>
      <c r="AC3139" s="212">
        <v>43177.847000000002</v>
      </c>
      <c r="AD3139" s="212">
        <v>1</v>
      </c>
      <c r="AE3139" s="212">
        <v>0</v>
      </c>
      <c r="AF3139" s="212">
        <v>1</v>
      </c>
      <c r="AG3139" s="212">
        <v>0</v>
      </c>
      <c r="AH3139" s="212">
        <v>35247.22</v>
      </c>
      <c r="AI3139" s="212">
        <v>43177.85</v>
      </c>
      <c r="AJ3139" s="212">
        <v>0</v>
      </c>
      <c r="AK3139" s="212">
        <v>0</v>
      </c>
      <c r="AL3139" s="212">
        <v>0</v>
      </c>
      <c r="AM3139">
        <v>1</v>
      </c>
      <c r="AN3139" t="str">
        <f>VLOOKUP(H3139,'Base Art'!$A:$AJ,36,FALSE)</f>
        <v>MASTERFOODS ARGENTINA LTD.</v>
      </c>
    </row>
    <row r="3140" spans="1:40" x14ac:dyDescent="0.25">
      <c r="A3140" s="212" t="s">
        <v>7819</v>
      </c>
      <c r="B3140" s="212">
        <v>1</v>
      </c>
      <c r="C3140" s="212" t="s">
        <v>7820</v>
      </c>
      <c r="D3140" s="212" t="s">
        <v>159</v>
      </c>
      <c r="E3140" s="212">
        <v>25</v>
      </c>
      <c r="F3140" s="212" t="s">
        <v>18</v>
      </c>
      <c r="G3140" s="212" t="s">
        <v>652</v>
      </c>
      <c r="H3140" s="212">
        <v>6009</v>
      </c>
      <c r="I3140" s="212" t="s">
        <v>653</v>
      </c>
      <c r="J3140" s="212">
        <v>1194</v>
      </c>
      <c r="K3140" s="212" t="s">
        <v>310</v>
      </c>
      <c r="L3140" s="212" t="s">
        <v>311</v>
      </c>
      <c r="M3140" s="212"/>
      <c r="N3140" s="212"/>
      <c r="O3140" s="212"/>
      <c r="P3140" s="212">
        <v>1098</v>
      </c>
      <c r="Q3140" s="212" t="s">
        <v>312</v>
      </c>
      <c r="R3140" s="212" t="s">
        <v>313</v>
      </c>
      <c r="S3140" s="212"/>
      <c r="T3140" s="212"/>
      <c r="U3140" s="212"/>
      <c r="V3140" s="212"/>
      <c r="W3140" s="212"/>
      <c r="X3140" s="212"/>
      <c r="Y3140" s="212">
        <v>1375</v>
      </c>
      <c r="Z3140" s="212" t="s">
        <v>314</v>
      </c>
      <c r="AA3140" s="212" t="s">
        <v>315</v>
      </c>
      <c r="AB3140" s="212">
        <v>37009.548000000003</v>
      </c>
      <c r="AC3140" s="212">
        <v>45336.697</v>
      </c>
      <c r="AD3140" s="212">
        <v>1</v>
      </c>
      <c r="AE3140" s="212">
        <v>0</v>
      </c>
      <c r="AF3140" s="212">
        <v>1</v>
      </c>
      <c r="AG3140" s="212">
        <v>0</v>
      </c>
      <c r="AH3140" s="212">
        <v>37009.550000000003</v>
      </c>
      <c r="AI3140" s="212">
        <v>45336.7</v>
      </c>
      <c r="AJ3140" s="212">
        <v>0</v>
      </c>
      <c r="AK3140" s="212">
        <v>0</v>
      </c>
      <c r="AL3140" s="212">
        <v>0</v>
      </c>
      <c r="AM3140">
        <v>1</v>
      </c>
      <c r="AN3140" t="str">
        <f>VLOOKUP(H3140,'Base Art'!$A:$AJ,36,FALSE)</f>
        <v>MASTERFOODS ARGENTINA LTD.</v>
      </c>
    </row>
    <row r="3141" spans="1:40" x14ac:dyDescent="0.25">
      <c r="A3141" s="212" t="s">
        <v>7819</v>
      </c>
      <c r="B3141" s="212">
        <v>1</v>
      </c>
      <c r="C3141" s="212" t="s">
        <v>7820</v>
      </c>
      <c r="D3141" s="212" t="s">
        <v>159</v>
      </c>
      <c r="E3141" s="212">
        <v>25</v>
      </c>
      <c r="F3141" s="212" t="s">
        <v>18</v>
      </c>
      <c r="G3141" s="212" t="s">
        <v>658</v>
      </c>
      <c r="H3141" s="212">
        <v>6179</v>
      </c>
      <c r="I3141" s="212" t="s">
        <v>659</v>
      </c>
      <c r="J3141" s="212">
        <v>1454</v>
      </c>
      <c r="K3141" s="212" t="s">
        <v>660</v>
      </c>
      <c r="L3141" s="212" t="s">
        <v>661</v>
      </c>
      <c r="M3141" s="212"/>
      <c r="N3141" s="212"/>
      <c r="O3141" s="212"/>
      <c r="P3141" s="212">
        <v>1075</v>
      </c>
      <c r="Q3141" s="212" t="s">
        <v>662</v>
      </c>
      <c r="R3141" s="212" t="s">
        <v>663</v>
      </c>
      <c r="S3141" s="212"/>
      <c r="T3141" s="212"/>
      <c r="U3141" s="212"/>
      <c r="V3141" s="212"/>
      <c r="W3141" s="212"/>
      <c r="X3141" s="212"/>
      <c r="Y3141" s="212">
        <v>1370</v>
      </c>
      <c r="Z3141" s="212" t="s">
        <v>400</v>
      </c>
      <c r="AA3141" s="212" t="s">
        <v>401</v>
      </c>
      <c r="AB3141" s="212">
        <v>10643.700999999999</v>
      </c>
      <c r="AC3141" s="212">
        <v>13198.189</v>
      </c>
      <c r="AD3141" s="212">
        <v>1</v>
      </c>
      <c r="AE3141" s="212">
        <v>0</v>
      </c>
      <c r="AF3141" s="212">
        <v>1</v>
      </c>
      <c r="AG3141" s="212">
        <v>0</v>
      </c>
      <c r="AH3141" s="212">
        <v>10643.7</v>
      </c>
      <c r="AI3141" s="212">
        <v>13198.19</v>
      </c>
      <c r="AJ3141" s="212">
        <v>0</v>
      </c>
      <c r="AK3141" s="212">
        <v>0</v>
      </c>
      <c r="AL3141" s="212">
        <v>0</v>
      </c>
      <c r="AM3141">
        <v>1</v>
      </c>
      <c r="AN3141" t="str">
        <f>VLOOKUP(H3141,'Base Art'!$A:$AJ,36,FALSE)</f>
        <v>RPB SA</v>
      </c>
    </row>
    <row r="3142" spans="1:40" x14ac:dyDescent="0.25">
      <c r="A3142" s="212" t="s">
        <v>7819</v>
      </c>
      <c r="B3142" s="212">
        <v>1</v>
      </c>
      <c r="C3142" s="212" t="s">
        <v>7820</v>
      </c>
      <c r="D3142" s="212" t="s">
        <v>159</v>
      </c>
      <c r="E3142" s="212">
        <v>25</v>
      </c>
      <c r="F3142" s="212" t="s">
        <v>18</v>
      </c>
      <c r="G3142" s="212" t="s">
        <v>690</v>
      </c>
      <c r="H3142" s="212">
        <v>6208</v>
      </c>
      <c r="I3142" s="212" t="s">
        <v>691</v>
      </c>
      <c r="J3142" s="212">
        <v>1454</v>
      </c>
      <c r="K3142" s="212" t="s">
        <v>660</v>
      </c>
      <c r="L3142" s="212" t="s">
        <v>661</v>
      </c>
      <c r="M3142" s="212"/>
      <c r="N3142" s="212"/>
      <c r="O3142" s="212"/>
      <c r="P3142" s="212">
        <v>1075</v>
      </c>
      <c r="Q3142" s="212" t="s">
        <v>662</v>
      </c>
      <c r="R3142" s="212" t="s">
        <v>663</v>
      </c>
      <c r="S3142" s="212"/>
      <c r="T3142" s="212"/>
      <c r="U3142" s="212"/>
      <c r="V3142" s="212"/>
      <c r="W3142" s="212"/>
      <c r="X3142" s="212"/>
      <c r="Y3142" s="212">
        <v>1370</v>
      </c>
      <c r="Z3142" s="212" t="s">
        <v>400</v>
      </c>
      <c r="AA3142" s="212" t="s">
        <v>401</v>
      </c>
      <c r="AB3142" s="212">
        <v>10302.041999999999</v>
      </c>
      <c r="AC3142" s="212">
        <v>12847.254999999999</v>
      </c>
      <c r="AD3142" s="212">
        <v>12</v>
      </c>
      <c r="AE3142" s="212">
        <v>0</v>
      </c>
      <c r="AF3142" s="212">
        <v>12</v>
      </c>
      <c r="AG3142" s="212">
        <v>0</v>
      </c>
      <c r="AH3142" s="212">
        <v>123624.5</v>
      </c>
      <c r="AI3142" s="212">
        <v>154167.06</v>
      </c>
      <c r="AJ3142" s="212">
        <v>0</v>
      </c>
      <c r="AK3142" s="212">
        <v>0</v>
      </c>
      <c r="AL3142" s="212">
        <v>0</v>
      </c>
      <c r="AM3142">
        <v>1</v>
      </c>
      <c r="AN3142" t="str">
        <f>VLOOKUP(H3142,'Base Art'!$A:$AJ,36,FALSE)</f>
        <v>RPB SA</v>
      </c>
    </row>
    <row r="3143" spans="1:40" x14ac:dyDescent="0.25">
      <c r="A3143" s="212" t="s">
        <v>7819</v>
      </c>
      <c r="B3143" s="212">
        <v>1</v>
      </c>
      <c r="C3143" s="212" t="s">
        <v>7820</v>
      </c>
      <c r="D3143" s="212" t="s">
        <v>159</v>
      </c>
      <c r="E3143" s="212">
        <v>25</v>
      </c>
      <c r="F3143" s="212" t="s">
        <v>18</v>
      </c>
      <c r="G3143" s="212" t="s">
        <v>692</v>
      </c>
      <c r="H3143" s="212">
        <v>6209</v>
      </c>
      <c r="I3143" s="212" t="s">
        <v>693</v>
      </c>
      <c r="J3143" s="212">
        <v>1454</v>
      </c>
      <c r="K3143" s="212" t="s">
        <v>660</v>
      </c>
      <c r="L3143" s="212" t="s">
        <v>661</v>
      </c>
      <c r="M3143" s="212"/>
      <c r="N3143" s="212"/>
      <c r="O3143" s="212"/>
      <c r="P3143" s="212">
        <v>1074</v>
      </c>
      <c r="Q3143" s="212" t="s">
        <v>674</v>
      </c>
      <c r="R3143" s="212" t="s">
        <v>675</v>
      </c>
      <c r="S3143" s="212"/>
      <c r="T3143" s="212"/>
      <c r="U3143" s="212"/>
      <c r="V3143" s="212"/>
      <c r="W3143" s="212"/>
      <c r="X3143" s="212"/>
      <c r="Y3143" s="212">
        <v>1370</v>
      </c>
      <c r="Z3143" s="212" t="s">
        <v>400</v>
      </c>
      <c r="AA3143" s="212" t="s">
        <v>401</v>
      </c>
      <c r="AB3143" s="212">
        <v>6902.4650000000001</v>
      </c>
      <c r="AC3143" s="212">
        <v>8569.4130000000005</v>
      </c>
      <c r="AD3143" s="212">
        <v>7</v>
      </c>
      <c r="AE3143" s="212">
        <v>0</v>
      </c>
      <c r="AF3143" s="212">
        <v>7</v>
      </c>
      <c r="AG3143" s="212">
        <v>0</v>
      </c>
      <c r="AH3143" s="212">
        <v>48317.25</v>
      </c>
      <c r="AI3143" s="212">
        <v>59985.89</v>
      </c>
      <c r="AJ3143" s="212">
        <v>0</v>
      </c>
      <c r="AK3143" s="212">
        <v>0</v>
      </c>
      <c r="AL3143" s="212">
        <v>0</v>
      </c>
      <c r="AM3143">
        <v>1</v>
      </c>
      <c r="AN3143" t="str">
        <f>VLOOKUP(H3143,'Base Art'!$A:$AJ,36,FALSE)</f>
        <v>RPB SA</v>
      </c>
    </row>
    <row r="3144" spans="1:40" x14ac:dyDescent="0.25">
      <c r="A3144" s="212" t="s">
        <v>7819</v>
      </c>
      <c r="B3144" s="212">
        <v>1</v>
      </c>
      <c r="C3144" s="212" t="s">
        <v>7820</v>
      </c>
      <c r="D3144" s="212" t="s">
        <v>159</v>
      </c>
      <c r="E3144" s="212">
        <v>25</v>
      </c>
      <c r="F3144" s="212" t="s">
        <v>18</v>
      </c>
      <c r="G3144" s="212" t="s">
        <v>694</v>
      </c>
      <c r="H3144" s="212">
        <v>6227</v>
      </c>
      <c r="I3144" s="212" t="s">
        <v>695</v>
      </c>
      <c r="J3144" s="212">
        <v>1463</v>
      </c>
      <c r="K3144" s="212" t="s">
        <v>696</v>
      </c>
      <c r="L3144" s="212" t="s">
        <v>697</v>
      </c>
      <c r="M3144" s="212"/>
      <c r="N3144" s="212"/>
      <c r="O3144" s="212"/>
      <c r="P3144" s="212"/>
      <c r="Q3144" s="212"/>
      <c r="R3144" s="212"/>
      <c r="S3144" s="212"/>
      <c r="T3144" s="212"/>
      <c r="U3144" s="212"/>
      <c r="V3144" s="212"/>
      <c r="W3144" s="212"/>
      <c r="X3144" s="212"/>
      <c r="Y3144" s="212">
        <v>1369</v>
      </c>
      <c r="Z3144" s="212" t="s">
        <v>354</v>
      </c>
      <c r="AA3144" s="212" t="s">
        <v>355</v>
      </c>
      <c r="AB3144" s="212">
        <v>32699.652999999998</v>
      </c>
      <c r="AC3144" s="212">
        <v>40547.569000000003</v>
      </c>
      <c r="AD3144" s="212">
        <v>1</v>
      </c>
      <c r="AE3144" s="212">
        <v>0</v>
      </c>
      <c r="AF3144" s="212">
        <v>1</v>
      </c>
      <c r="AG3144" s="212">
        <v>0</v>
      </c>
      <c r="AH3144" s="212">
        <v>32699.65</v>
      </c>
      <c r="AI3144" s="212">
        <v>40547.57</v>
      </c>
      <c r="AJ3144" s="212">
        <v>1</v>
      </c>
      <c r="AK3144" s="212">
        <v>1</v>
      </c>
      <c r="AL3144" s="212">
        <v>0</v>
      </c>
      <c r="AM3144">
        <v>1</v>
      </c>
      <c r="AN3144" t="str">
        <f>VLOOKUP(H3144,'Base Art'!$A:$AJ,36,FALSE)</f>
        <v>MOLINO CAÑUELAS S.A.C.I.F.I.A.</v>
      </c>
    </row>
    <row r="3145" spans="1:40" x14ac:dyDescent="0.25">
      <c r="A3145" s="212" t="s">
        <v>7819</v>
      </c>
      <c r="B3145" s="212">
        <v>1</v>
      </c>
      <c r="C3145" s="212" t="s">
        <v>7820</v>
      </c>
      <c r="D3145" s="212" t="s">
        <v>159</v>
      </c>
      <c r="E3145" s="212">
        <v>25</v>
      </c>
      <c r="F3145" s="212" t="s">
        <v>18</v>
      </c>
      <c r="G3145" s="212" t="s">
        <v>698</v>
      </c>
      <c r="H3145" s="212">
        <v>6238</v>
      </c>
      <c r="I3145" s="212" t="s">
        <v>699</v>
      </c>
      <c r="J3145" s="212">
        <v>1019</v>
      </c>
      <c r="K3145" s="212" t="s">
        <v>266</v>
      </c>
      <c r="L3145" s="212" t="s">
        <v>297</v>
      </c>
      <c r="M3145" s="212"/>
      <c r="N3145" s="212"/>
      <c r="O3145" s="212"/>
      <c r="P3145" s="212">
        <v>1021</v>
      </c>
      <c r="Q3145" s="212" t="s">
        <v>700</v>
      </c>
      <c r="R3145" s="212" t="s">
        <v>701</v>
      </c>
      <c r="S3145" s="212"/>
      <c r="T3145" s="212"/>
      <c r="U3145" s="212"/>
      <c r="V3145" s="212"/>
      <c r="W3145" s="212"/>
      <c r="X3145" s="212"/>
      <c r="Y3145" s="212">
        <v>1376</v>
      </c>
      <c r="Z3145" s="212" t="s">
        <v>320</v>
      </c>
      <c r="AA3145" s="212" t="s">
        <v>321</v>
      </c>
      <c r="AB3145" s="212">
        <v>0</v>
      </c>
      <c r="AC3145" s="212">
        <v>0</v>
      </c>
      <c r="AD3145" s="212">
        <v>0</v>
      </c>
      <c r="AE3145" s="212">
        <v>0.75</v>
      </c>
      <c r="AF3145" s="212">
        <v>0.75</v>
      </c>
      <c r="AG3145" s="212">
        <v>0</v>
      </c>
      <c r="AH3145" s="212">
        <v>0</v>
      </c>
      <c r="AI3145" s="212">
        <v>0</v>
      </c>
      <c r="AJ3145" s="212">
        <v>0</v>
      </c>
      <c r="AK3145" s="212">
        <v>0</v>
      </c>
      <c r="AL3145" s="212">
        <v>0</v>
      </c>
      <c r="AM3145">
        <v>1</v>
      </c>
      <c r="AN3145" t="str">
        <f>VLOOKUP(H3145,'Base Art'!$A:$AJ,36,FALSE)</f>
        <v>ENERGIZER ARGENTINA S.A.</v>
      </c>
    </row>
    <row r="3146" spans="1:40" x14ac:dyDescent="0.25">
      <c r="A3146" s="212" t="s">
        <v>7819</v>
      </c>
      <c r="B3146" s="212">
        <v>1</v>
      </c>
      <c r="C3146" s="212" t="s">
        <v>7820</v>
      </c>
      <c r="D3146" s="212" t="s">
        <v>159</v>
      </c>
      <c r="E3146" s="212">
        <v>25</v>
      </c>
      <c r="F3146" s="212" t="s">
        <v>18</v>
      </c>
      <c r="G3146" s="212" t="s">
        <v>708</v>
      </c>
      <c r="H3146" s="212">
        <v>6466</v>
      </c>
      <c r="I3146" s="212" t="s">
        <v>709</v>
      </c>
      <c r="J3146" s="212">
        <v>1414</v>
      </c>
      <c r="K3146" s="212" t="s">
        <v>372</v>
      </c>
      <c r="L3146" s="212" t="s">
        <v>373</v>
      </c>
      <c r="M3146" s="212"/>
      <c r="N3146" s="212"/>
      <c r="O3146" s="212"/>
      <c r="P3146" s="212">
        <v>1072</v>
      </c>
      <c r="Q3146" s="212" t="s">
        <v>374</v>
      </c>
      <c r="R3146" s="212" t="s">
        <v>375</v>
      </c>
      <c r="S3146" s="212"/>
      <c r="T3146" s="212"/>
      <c r="U3146" s="212"/>
      <c r="V3146" s="212"/>
      <c r="W3146" s="212"/>
      <c r="X3146" s="212"/>
      <c r="Y3146" s="212">
        <v>1374</v>
      </c>
      <c r="Z3146" s="212" t="s">
        <v>336</v>
      </c>
      <c r="AA3146" s="212" t="s">
        <v>337</v>
      </c>
      <c r="AB3146" s="212">
        <v>39273.093000000001</v>
      </c>
      <c r="AC3146" s="212">
        <v>48109.538</v>
      </c>
      <c r="AD3146" s="212">
        <v>1</v>
      </c>
      <c r="AE3146" s="212">
        <v>0</v>
      </c>
      <c r="AF3146" s="212">
        <v>1</v>
      </c>
      <c r="AG3146" s="212">
        <v>0</v>
      </c>
      <c r="AH3146" s="212">
        <v>39273.089999999997</v>
      </c>
      <c r="AI3146" s="212">
        <v>48109.54</v>
      </c>
      <c r="AJ3146" s="212">
        <v>1</v>
      </c>
      <c r="AK3146" s="212">
        <v>1</v>
      </c>
      <c r="AL3146" s="212">
        <v>0</v>
      </c>
      <c r="AM3146">
        <v>1</v>
      </c>
      <c r="AN3146" t="str">
        <f>VLOOKUP(H3146,'Base Art'!$A:$AJ,36,FALSE)</f>
        <v>ARCOR S.A.I.C.</v>
      </c>
    </row>
    <row r="3147" spans="1:40" x14ac:dyDescent="0.25">
      <c r="A3147" s="212" t="s">
        <v>7819</v>
      </c>
      <c r="B3147" s="212">
        <v>1</v>
      </c>
      <c r="C3147" s="212" t="s">
        <v>7820</v>
      </c>
      <c r="D3147" s="212" t="s">
        <v>159</v>
      </c>
      <c r="E3147" s="212">
        <v>25</v>
      </c>
      <c r="F3147" s="212" t="s">
        <v>18</v>
      </c>
      <c r="G3147" s="212" t="s">
        <v>718</v>
      </c>
      <c r="H3147" s="212">
        <v>6655</v>
      </c>
      <c r="I3147" s="212" t="s">
        <v>719</v>
      </c>
      <c r="J3147" s="212">
        <v>1414</v>
      </c>
      <c r="K3147" s="212" t="s">
        <v>372</v>
      </c>
      <c r="L3147" s="212" t="s">
        <v>373</v>
      </c>
      <c r="M3147" s="212"/>
      <c r="N3147" s="212"/>
      <c r="O3147" s="212"/>
      <c r="P3147" s="212">
        <v>1072</v>
      </c>
      <c r="Q3147" s="212" t="s">
        <v>374</v>
      </c>
      <c r="R3147" s="212" t="s">
        <v>375</v>
      </c>
      <c r="S3147" s="212"/>
      <c r="T3147" s="212"/>
      <c r="U3147" s="212"/>
      <c r="V3147" s="212"/>
      <c r="W3147" s="212"/>
      <c r="X3147" s="212"/>
      <c r="Y3147" s="212">
        <v>1374</v>
      </c>
      <c r="Z3147" s="212" t="s">
        <v>336</v>
      </c>
      <c r="AA3147" s="212" t="s">
        <v>337</v>
      </c>
      <c r="AB3147" s="212">
        <v>30749.975999999999</v>
      </c>
      <c r="AC3147" s="212">
        <v>38591.22</v>
      </c>
      <c r="AD3147" s="212">
        <v>2</v>
      </c>
      <c r="AE3147" s="212">
        <v>0</v>
      </c>
      <c r="AF3147" s="212">
        <v>2</v>
      </c>
      <c r="AG3147" s="212">
        <v>0</v>
      </c>
      <c r="AH3147" s="212">
        <v>61499.95</v>
      </c>
      <c r="AI3147" s="212">
        <v>77182.44</v>
      </c>
      <c r="AJ3147" s="212">
        <v>0</v>
      </c>
      <c r="AK3147" s="212">
        <v>0</v>
      </c>
      <c r="AL3147" s="212">
        <v>0</v>
      </c>
      <c r="AM3147">
        <v>1</v>
      </c>
      <c r="AN3147" t="str">
        <f>VLOOKUP(H3147,'Base Art'!$A:$AJ,36,FALSE)</f>
        <v>ARCOR S.A.I.C.</v>
      </c>
    </row>
    <row r="3148" spans="1:40" x14ac:dyDescent="0.25">
      <c r="A3148" s="212" t="s">
        <v>7819</v>
      </c>
      <c r="B3148" s="212">
        <v>1</v>
      </c>
      <c r="C3148" s="212" t="s">
        <v>7820</v>
      </c>
      <c r="D3148" s="212" t="s">
        <v>159</v>
      </c>
      <c r="E3148" s="212">
        <v>25</v>
      </c>
      <c r="F3148" s="212" t="s">
        <v>18</v>
      </c>
      <c r="G3148" s="212" t="s">
        <v>720</v>
      </c>
      <c r="H3148" s="212">
        <v>6660</v>
      </c>
      <c r="I3148" s="212" t="s">
        <v>721</v>
      </c>
      <c r="J3148" s="212"/>
      <c r="K3148" s="212"/>
      <c r="L3148" s="212"/>
      <c r="M3148" s="212"/>
      <c r="N3148" s="212"/>
      <c r="O3148" s="212"/>
      <c r="P3148" s="212">
        <v>1085</v>
      </c>
      <c r="Q3148" s="212" t="s">
        <v>598</v>
      </c>
      <c r="R3148" s="212" t="s">
        <v>599</v>
      </c>
      <c r="S3148" s="212"/>
      <c r="T3148" s="212"/>
      <c r="U3148" s="212"/>
      <c r="V3148" s="212"/>
      <c r="W3148" s="212"/>
      <c r="X3148" s="212"/>
      <c r="Y3148" s="212">
        <v>1373</v>
      </c>
      <c r="Z3148" s="212" t="s">
        <v>386</v>
      </c>
      <c r="AA3148" s="212" t="s">
        <v>387</v>
      </c>
      <c r="AB3148" s="212">
        <v>15740.111999999999</v>
      </c>
      <c r="AC3148" s="212">
        <v>19376.077000000001</v>
      </c>
      <c r="AD3148" s="212">
        <v>5</v>
      </c>
      <c r="AE3148" s="212">
        <v>0</v>
      </c>
      <c r="AF3148" s="212">
        <v>5</v>
      </c>
      <c r="AG3148" s="212">
        <v>0</v>
      </c>
      <c r="AH3148" s="212">
        <v>78700.56</v>
      </c>
      <c r="AI3148" s="212">
        <v>96880.39</v>
      </c>
      <c r="AJ3148" s="212">
        <v>0</v>
      </c>
      <c r="AK3148" s="212">
        <v>0</v>
      </c>
      <c r="AL3148" s="212">
        <v>0</v>
      </c>
      <c r="AM3148">
        <v>1</v>
      </c>
      <c r="AN3148" t="str">
        <f>VLOOKUP(H3148,'Base Art'!$A:$AJ,36,FALSE)</f>
        <v>DON SATUR S.R.L.</v>
      </c>
    </row>
    <row r="3149" spans="1:40" x14ac:dyDescent="0.25">
      <c r="A3149" s="212" t="s">
        <v>7819</v>
      </c>
      <c r="B3149" s="212">
        <v>1</v>
      </c>
      <c r="C3149" s="212" t="s">
        <v>7820</v>
      </c>
      <c r="D3149" s="212" t="s">
        <v>159</v>
      </c>
      <c r="E3149" s="212">
        <v>25</v>
      </c>
      <c r="F3149" s="212" t="s">
        <v>18</v>
      </c>
      <c r="G3149" s="212" t="s">
        <v>1000</v>
      </c>
      <c r="H3149" s="212">
        <v>6743</v>
      </c>
      <c r="I3149" s="212" t="s">
        <v>1001</v>
      </c>
      <c r="J3149" s="212">
        <v>1419</v>
      </c>
      <c r="K3149" s="212" t="s">
        <v>572</v>
      </c>
      <c r="L3149" s="212" t="s">
        <v>573</v>
      </c>
      <c r="M3149" s="212"/>
      <c r="N3149" s="212"/>
      <c r="O3149" s="212"/>
      <c r="P3149" s="212">
        <v>1333</v>
      </c>
      <c r="Q3149" s="212" t="s">
        <v>1002</v>
      </c>
      <c r="R3149" s="212" t="s">
        <v>1003</v>
      </c>
      <c r="S3149" s="212"/>
      <c r="T3149" s="212"/>
      <c r="U3149" s="212"/>
      <c r="V3149" s="212"/>
      <c r="W3149" s="212"/>
      <c r="X3149" s="212"/>
      <c r="Y3149" s="212">
        <v>1369</v>
      </c>
      <c r="Z3149" s="212" t="s">
        <v>354</v>
      </c>
      <c r="AA3149" s="212" t="s">
        <v>355</v>
      </c>
      <c r="AB3149" s="212">
        <v>26010.528999999999</v>
      </c>
      <c r="AC3149" s="212">
        <v>32643.212</v>
      </c>
      <c r="AD3149" s="212">
        <v>0.5</v>
      </c>
      <c r="AE3149" s="212">
        <v>0</v>
      </c>
      <c r="AF3149" s="212">
        <v>0.5</v>
      </c>
      <c r="AG3149" s="212">
        <v>0</v>
      </c>
      <c r="AH3149" s="212">
        <v>13005.26</v>
      </c>
      <c r="AI3149" s="212">
        <v>16321.61</v>
      </c>
      <c r="AJ3149" s="212">
        <v>0</v>
      </c>
      <c r="AK3149" s="212">
        <v>0</v>
      </c>
      <c r="AL3149" s="212">
        <v>0</v>
      </c>
      <c r="AM3149">
        <v>1</v>
      </c>
      <c r="AN3149" t="str">
        <f>VLOOKUP(H3149,'Base Art'!$A:$AJ,36,FALSE)</f>
        <v>ARCOR S.A.I.C.</v>
      </c>
    </row>
    <row r="3150" spans="1:40" x14ac:dyDescent="0.25">
      <c r="A3150" s="212" t="s">
        <v>7819</v>
      </c>
      <c r="B3150" s="212">
        <v>1</v>
      </c>
      <c r="C3150" s="212" t="s">
        <v>7820</v>
      </c>
      <c r="D3150" s="212" t="s">
        <v>159</v>
      </c>
      <c r="E3150" s="212">
        <v>25</v>
      </c>
      <c r="F3150" s="212" t="s">
        <v>18</v>
      </c>
      <c r="G3150" s="212" t="s">
        <v>1004</v>
      </c>
      <c r="H3150" s="212">
        <v>6792</v>
      </c>
      <c r="I3150" s="212" t="s">
        <v>1005</v>
      </c>
      <c r="J3150" s="212">
        <v>1419</v>
      </c>
      <c r="K3150" s="212" t="s">
        <v>572</v>
      </c>
      <c r="L3150" s="212" t="s">
        <v>573</v>
      </c>
      <c r="M3150" s="212"/>
      <c r="N3150" s="212"/>
      <c r="O3150" s="212"/>
      <c r="P3150" s="212">
        <v>1333</v>
      </c>
      <c r="Q3150" s="212" t="s">
        <v>1002</v>
      </c>
      <c r="R3150" s="212" t="s">
        <v>1003</v>
      </c>
      <c r="S3150" s="212"/>
      <c r="T3150" s="212"/>
      <c r="U3150" s="212"/>
      <c r="V3150" s="212"/>
      <c r="W3150" s="212"/>
      <c r="X3150" s="212"/>
      <c r="Y3150" s="212">
        <v>1369</v>
      </c>
      <c r="Z3150" s="212" t="s">
        <v>354</v>
      </c>
      <c r="AA3150" s="212" t="s">
        <v>355</v>
      </c>
      <c r="AB3150" s="212">
        <v>20008.521000000001</v>
      </c>
      <c r="AC3150" s="212">
        <v>25110.694</v>
      </c>
      <c r="AD3150" s="212">
        <v>0.5</v>
      </c>
      <c r="AE3150" s="212">
        <v>0</v>
      </c>
      <c r="AF3150" s="212">
        <v>0.5</v>
      </c>
      <c r="AG3150" s="212">
        <v>0</v>
      </c>
      <c r="AH3150" s="212">
        <v>10004.26</v>
      </c>
      <c r="AI3150" s="212">
        <v>12555.35</v>
      </c>
      <c r="AJ3150" s="212">
        <v>0</v>
      </c>
      <c r="AK3150" s="212">
        <v>0</v>
      </c>
      <c r="AL3150" s="212">
        <v>0</v>
      </c>
      <c r="AM3150">
        <v>1</v>
      </c>
      <c r="AN3150" t="str">
        <f>VLOOKUP(H3150,'Base Art'!$A:$AJ,36,FALSE)</f>
        <v>ARCOR S.A.I.C.</v>
      </c>
    </row>
    <row r="3151" spans="1:40" x14ac:dyDescent="0.25">
      <c r="A3151" s="212" t="s">
        <v>7819</v>
      </c>
      <c r="B3151" s="212">
        <v>1</v>
      </c>
      <c r="C3151" s="212" t="s">
        <v>7820</v>
      </c>
      <c r="D3151" s="212" t="s">
        <v>159</v>
      </c>
      <c r="E3151" s="212">
        <v>25</v>
      </c>
      <c r="F3151" s="212" t="s">
        <v>18</v>
      </c>
      <c r="G3151" s="212" t="s">
        <v>1008</v>
      </c>
      <c r="H3151" s="212">
        <v>6940</v>
      </c>
      <c r="I3151" s="212" t="s">
        <v>1009</v>
      </c>
      <c r="J3151" s="212">
        <v>1192</v>
      </c>
      <c r="K3151" s="212" t="s">
        <v>932</v>
      </c>
      <c r="L3151" s="212" t="s">
        <v>933</v>
      </c>
      <c r="M3151" s="212"/>
      <c r="N3151" s="212"/>
      <c r="O3151" s="212"/>
      <c r="P3151" s="212">
        <v>1101</v>
      </c>
      <c r="Q3151" s="212" t="s">
        <v>776</v>
      </c>
      <c r="R3151" s="212" t="s">
        <v>777</v>
      </c>
      <c r="S3151" s="212"/>
      <c r="T3151" s="212"/>
      <c r="U3151" s="212"/>
      <c r="V3151" s="212"/>
      <c r="W3151" s="212"/>
      <c r="X3151" s="212"/>
      <c r="Y3151" s="212">
        <v>1375</v>
      </c>
      <c r="Z3151" s="212" t="s">
        <v>314</v>
      </c>
      <c r="AA3151" s="212" t="s">
        <v>315</v>
      </c>
      <c r="AB3151" s="212">
        <v>22769.766</v>
      </c>
      <c r="AC3151" s="212">
        <v>27892.964</v>
      </c>
      <c r="AD3151" s="212">
        <v>1</v>
      </c>
      <c r="AE3151" s="212">
        <v>0</v>
      </c>
      <c r="AF3151" s="212">
        <v>1</v>
      </c>
      <c r="AG3151" s="212">
        <v>0</v>
      </c>
      <c r="AH3151" s="212">
        <v>22769.77</v>
      </c>
      <c r="AI3151" s="212">
        <v>27892.959999999999</v>
      </c>
      <c r="AJ3151" s="212">
        <v>0</v>
      </c>
      <c r="AK3151" s="212">
        <v>0</v>
      </c>
      <c r="AL3151" s="212">
        <v>0</v>
      </c>
      <c r="AM3151">
        <v>1</v>
      </c>
      <c r="AN3151" t="str">
        <f>VLOOKUP(H3151,'Base Art'!$A:$AJ,36,FALSE)</f>
        <v>NUTRIPET S.A.U.</v>
      </c>
    </row>
    <row r="3152" spans="1:40" x14ac:dyDescent="0.25">
      <c r="A3152" s="212" t="s">
        <v>7819</v>
      </c>
      <c r="B3152" s="212">
        <v>1</v>
      </c>
      <c r="C3152" s="212" t="s">
        <v>7820</v>
      </c>
      <c r="D3152" s="212" t="s">
        <v>159</v>
      </c>
      <c r="E3152" s="212">
        <v>25</v>
      </c>
      <c r="F3152" s="212" t="s">
        <v>18</v>
      </c>
      <c r="G3152" s="212" t="s">
        <v>1134</v>
      </c>
      <c r="H3152" s="212">
        <v>6941</v>
      </c>
      <c r="I3152" s="212" t="s">
        <v>1135</v>
      </c>
      <c r="J3152" s="212">
        <v>1192</v>
      </c>
      <c r="K3152" s="212" t="s">
        <v>932</v>
      </c>
      <c r="L3152" s="212" t="s">
        <v>933</v>
      </c>
      <c r="M3152" s="212"/>
      <c r="N3152" s="212"/>
      <c r="O3152" s="212"/>
      <c r="P3152" s="212">
        <v>1101</v>
      </c>
      <c r="Q3152" s="212" t="s">
        <v>776</v>
      </c>
      <c r="R3152" s="212" t="s">
        <v>777</v>
      </c>
      <c r="S3152" s="212"/>
      <c r="T3152" s="212"/>
      <c r="U3152" s="212"/>
      <c r="V3152" s="212"/>
      <c r="W3152" s="212"/>
      <c r="X3152" s="212"/>
      <c r="Y3152" s="212">
        <v>1375</v>
      </c>
      <c r="Z3152" s="212" t="s">
        <v>314</v>
      </c>
      <c r="AA3152" s="212" t="s">
        <v>315</v>
      </c>
      <c r="AB3152" s="212">
        <v>41733.044999999998</v>
      </c>
      <c r="AC3152" s="212">
        <v>51122.981</v>
      </c>
      <c r="AD3152" s="212">
        <v>1</v>
      </c>
      <c r="AE3152" s="212">
        <v>0</v>
      </c>
      <c r="AF3152" s="212">
        <v>1</v>
      </c>
      <c r="AG3152" s="212">
        <v>0</v>
      </c>
      <c r="AH3152" s="212">
        <v>41733.050000000003</v>
      </c>
      <c r="AI3152" s="212">
        <v>51122.98</v>
      </c>
      <c r="AJ3152" s="212">
        <v>0</v>
      </c>
      <c r="AK3152" s="212">
        <v>0</v>
      </c>
      <c r="AL3152" s="212">
        <v>0</v>
      </c>
      <c r="AM3152">
        <v>1</v>
      </c>
      <c r="AN3152" t="str">
        <f>VLOOKUP(H3152,'Base Art'!$A:$AJ,36,FALSE)</f>
        <v>NUTRIPET S.A.U.</v>
      </c>
    </row>
    <row r="3153" spans="1:40" x14ac:dyDescent="0.25">
      <c r="A3153" s="212" t="s">
        <v>7819</v>
      </c>
      <c r="B3153" s="212">
        <v>1</v>
      </c>
      <c r="C3153" s="212" t="s">
        <v>7820</v>
      </c>
      <c r="D3153" s="212" t="s">
        <v>159</v>
      </c>
      <c r="E3153" s="212">
        <v>25</v>
      </c>
      <c r="F3153" s="212" t="s">
        <v>18</v>
      </c>
      <c r="G3153" s="212" t="s">
        <v>1136</v>
      </c>
      <c r="H3153" s="212">
        <v>6944</v>
      </c>
      <c r="I3153" s="212" t="s">
        <v>1137</v>
      </c>
      <c r="J3153" s="212">
        <v>1192</v>
      </c>
      <c r="K3153" s="212" t="s">
        <v>932</v>
      </c>
      <c r="L3153" s="212" t="s">
        <v>933</v>
      </c>
      <c r="M3153" s="212"/>
      <c r="N3153" s="212"/>
      <c r="O3153" s="212"/>
      <c r="P3153" s="212">
        <v>1112</v>
      </c>
      <c r="Q3153" s="212" t="s">
        <v>1010</v>
      </c>
      <c r="R3153" s="212" t="s">
        <v>1011</v>
      </c>
      <c r="S3153" s="212"/>
      <c r="T3153" s="212"/>
      <c r="U3153" s="212"/>
      <c r="V3153" s="212"/>
      <c r="W3153" s="212"/>
      <c r="X3153" s="212"/>
      <c r="Y3153" s="212">
        <v>1375</v>
      </c>
      <c r="Z3153" s="212" t="s">
        <v>314</v>
      </c>
      <c r="AA3153" s="212" t="s">
        <v>315</v>
      </c>
      <c r="AB3153" s="212">
        <v>30606.517</v>
      </c>
      <c r="AC3153" s="212">
        <v>37952.080999999998</v>
      </c>
      <c r="AD3153" s="212">
        <v>3</v>
      </c>
      <c r="AE3153" s="212">
        <v>0</v>
      </c>
      <c r="AF3153" s="212">
        <v>3</v>
      </c>
      <c r="AG3153" s="212">
        <v>0</v>
      </c>
      <c r="AH3153" s="212">
        <v>91819.55</v>
      </c>
      <c r="AI3153" s="212">
        <v>113856.24</v>
      </c>
      <c r="AJ3153" s="212">
        <v>0</v>
      </c>
      <c r="AK3153" s="212">
        <v>0</v>
      </c>
      <c r="AL3153" s="212">
        <v>0</v>
      </c>
      <c r="AM3153">
        <v>1</v>
      </c>
      <c r="AN3153" t="str">
        <f>VLOOKUP(H3153,'Base Art'!$A:$AJ,36,FALSE)</f>
        <v>NUTRIPET S.A.U.</v>
      </c>
    </row>
    <row r="3154" spans="1:40" x14ac:dyDescent="0.25">
      <c r="A3154" s="212" t="s">
        <v>7819</v>
      </c>
      <c r="B3154" s="212">
        <v>1</v>
      </c>
      <c r="C3154" s="212" t="s">
        <v>7820</v>
      </c>
      <c r="D3154" s="212" t="s">
        <v>159</v>
      </c>
      <c r="E3154" s="212">
        <v>25</v>
      </c>
      <c r="F3154" s="212" t="s">
        <v>18</v>
      </c>
      <c r="G3154" s="212" t="s">
        <v>1012</v>
      </c>
      <c r="H3154" s="212">
        <v>6945</v>
      </c>
      <c r="I3154" s="212" t="s">
        <v>1013</v>
      </c>
      <c r="J3154" s="212">
        <v>1192</v>
      </c>
      <c r="K3154" s="212" t="s">
        <v>932</v>
      </c>
      <c r="L3154" s="212" t="s">
        <v>933</v>
      </c>
      <c r="M3154" s="212"/>
      <c r="N3154" s="212"/>
      <c r="O3154" s="212"/>
      <c r="P3154" s="212">
        <v>1101</v>
      </c>
      <c r="Q3154" s="212" t="s">
        <v>776</v>
      </c>
      <c r="R3154" s="212" t="s">
        <v>777</v>
      </c>
      <c r="S3154" s="212"/>
      <c r="T3154" s="212"/>
      <c r="U3154" s="212"/>
      <c r="V3154" s="212"/>
      <c r="W3154" s="212"/>
      <c r="X3154" s="212"/>
      <c r="Y3154" s="212">
        <v>1375</v>
      </c>
      <c r="Z3154" s="212" t="s">
        <v>314</v>
      </c>
      <c r="AA3154" s="212" t="s">
        <v>315</v>
      </c>
      <c r="AB3154" s="212">
        <v>22769.766</v>
      </c>
      <c r="AC3154" s="212">
        <v>27892.964</v>
      </c>
      <c r="AD3154" s="212">
        <v>1</v>
      </c>
      <c r="AE3154" s="212">
        <v>0</v>
      </c>
      <c r="AF3154" s="212">
        <v>1</v>
      </c>
      <c r="AG3154" s="212">
        <v>0</v>
      </c>
      <c r="AH3154" s="212">
        <v>22769.77</v>
      </c>
      <c r="AI3154" s="212">
        <v>27892.959999999999</v>
      </c>
      <c r="AJ3154" s="212">
        <v>0</v>
      </c>
      <c r="AK3154" s="212">
        <v>0</v>
      </c>
      <c r="AL3154" s="212">
        <v>0</v>
      </c>
      <c r="AM3154">
        <v>1</v>
      </c>
      <c r="AN3154" t="str">
        <f>VLOOKUP(H3154,'Base Art'!$A:$AJ,36,FALSE)</f>
        <v>NUTRIPET S.A.U.</v>
      </c>
    </row>
    <row r="3155" spans="1:40" x14ac:dyDescent="0.25">
      <c r="A3155" s="212" t="s">
        <v>7819</v>
      </c>
      <c r="B3155" s="212">
        <v>1</v>
      </c>
      <c r="C3155" s="212" t="s">
        <v>7820</v>
      </c>
      <c r="D3155" s="212" t="s">
        <v>159</v>
      </c>
      <c r="E3155" s="212">
        <v>25</v>
      </c>
      <c r="F3155" s="212" t="s">
        <v>18</v>
      </c>
      <c r="G3155" s="212" t="s">
        <v>1014</v>
      </c>
      <c r="H3155" s="212">
        <v>6951</v>
      </c>
      <c r="I3155" s="212" t="s">
        <v>1015</v>
      </c>
      <c r="J3155" s="212">
        <v>1192</v>
      </c>
      <c r="K3155" s="212" t="s">
        <v>932</v>
      </c>
      <c r="L3155" s="212" t="s">
        <v>933</v>
      </c>
      <c r="M3155" s="212"/>
      <c r="N3155" s="212"/>
      <c r="O3155" s="212"/>
      <c r="P3155" s="212">
        <v>1101</v>
      </c>
      <c r="Q3155" s="212" t="s">
        <v>776</v>
      </c>
      <c r="R3155" s="212" t="s">
        <v>777</v>
      </c>
      <c r="S3155" s="212"/>
      <c r="T3155" s="212"/>
      <c r="U3155" s="212"/>
      <c r="V3155" s="212"/>
      <c r="W3155" s="212"/>
      <c r="X3155" s="212"/>
      <c r="Y3155" s="212">
        <v>1375</v>
      </c>
      <c r="Z3155" s="212" t="s">
        <v>314</v>
      </c>
      <c r="AA3155" s="212" t="s">
        <v>315</v>
      </c>
      <c r="AB3155" s="212">
        <v>27593.802</v>
      </c>
      <c r="AC3155" s="212">
        <v>33802.406999999999</v>
      </c>
      <c r="AD3155" s="212">
        <v>1</v>
      </c>
      <c r="AE3155" s="212">
        <v>0</v>
      </c>
      <c r="AF3155" s="212">
        <v>1</v>
      </c>
      <c r="AG3155" s="212">
        <v>0</v>
      </c>
      <c r="AH3155" s="212">
        <v>27593.8</v>
      </c>
      <c r="AI3155" s="212">
        <v>33802.410000000003</v>
      </c>
      <c r="AJ3155" s="212">
        <v>0</v>
      </c>
      <c r="AK3155" s="212">
        <v>0</v>
      </c>
      <c r="AL3155" s="212">
        <v>0</v>
      </c>
      <c r="AM3155">
        <v>1</v>
      </c>
      <c r="AN3155" t="str">
        <f>VLOOKUP(H3155,'Base Art'!$A:$AJ,36,FALSE)</f>
        <v>NUTRIPET S.A.U.</v>
      </c>
    </row>
    <row r="3156" spans="1:40" x14ac:dyDescent="0.25">
      <c r="A3156" s="212" t="s">
        <v>7819</v>
      </c>
      <c r="B3156" s="212">
        <v>1</v>
      </c>
      <c r="C3156" s="212" t="s">
        <v>7820</v>
      </c>
      <c r="D3156" s="212" t="s">
        <v>159</v>
      </c>
      <c r="E3156" s="212">
        <v>25</v>
      </c>
      <c r="F3156" s="212" t="s">
        <v>18</v>
      </c>
      <c r="G3156" s="212" t="s">
        <v>1219</v>
      </c>
      <c r="H3156" s="212">
        <v>6970</v>
      </c>
      <c r="I3156" s="212" t="s">
        <v>1220</v>
      </c>
      <c r="J3156" s="212">
        <v>1257</v>
      </c>
      <c r="K3156" s="212" t="s">
        <v>774</v>
      </c>
      <c r="L3156" s="212" t="s">
        <v>775</v>
      </c>
      <c r="M3156" s="212"/>
      <c r="N3156" s="212"/>
      <c r="O3156" s="212"/>
      <c r="P3156" s="212">
        <v>1114</v>
      </c>
      <c r="Q3156" s="212" t="s">
        <v>1221</v>
      </c>
      <c r="R3156" s="212" t="s">
        <v>1222</v>
      </c>
      <c r="S3156" s="212"/>
      <c r="T3156" s="212"/>
      <c r="U3156" s="212"/>
      <c r="V3156" s="212"/>
      <c r="W3156" s="212"/>
      <c r="X3156" s="212"/>
      <c r="Y3156" s="212">
        <v>1375</v>
      </c>
      <c r="Z3156" s="212" t="s">
        <v>314</v>
      </c>
      <c r="AA3156" s="212" t="s">
        <v>315</v>
      </c>
      <c r="AB3156" s="212">
        <v>17190.075000000001</v>
      </c>
      <c r="AC3156" s="212">
        <v>21079.998</v>
      </c>
      <c r="AD3156" s="212">
        <v>43</v>
      </c>
      <c r="AE3156" s="212">
        <v>0</v>
      </c>
      <c r="AF3156" s="212">
        <v>43</v>
      </c>
      <c r="AG3156" s="212">
        <v>0</v>
      </c>
      <c r="AH3156" s="212">
        <v>739173.21</v>
      </c>
      <c r="AI3156" s="212">
        <v>906439.91</v>
      </c>
      <c r="AJ3156" s="212">
        <v>0</v>
      </c>
      <c r="AK3156" s="212">
        <v>0</v>
      </c>
      <c r="AL3156" s="212">
        <v>0</v>
      </c>
      <c r="AM3156">
        <v>1</v>
      </c>
      <c r="AN3156" t="str">
        <f>VLOOKUP(H3156,'Base Art'!$A:$AJ,36,FALSE)</f>
        <v>NUTRIPET S.A.U.</v>
      </c>
    </row>
    <row r="3157" spans="1:40" x14ac:dyDescent="0.25">
      <c r="A3157" s="212" t="s">
        <v>7819</v>
      </c>
      <c r="B3157" s="212">
        <v>1</v>
      </c>
      <c r="C3157" s="212" t="s">
        <v>7820</v>
      </c>
      <c r="D3157" s="212" t="s">
        <v>159</v>
      </c>
      <c r="E3157" s="212">
        <v>25</v>
      </c>
      <c r="F3157" s="212" t="s">
        <v>18</v>
      </c>
      <c r="G3157" s="212" t="s">
        <v>1279</v>
      </c>
      <c r="H3157" s="212">
        <v>6971</v>
      </c>
      <c r="I3157" s="212" t="s">
        <v>1280</v>
      </c>
      <c r="J3157" s="212">
        <v>1257</v>
      </c>
      <c r="K3157" s="212" t="s">
        <v>774</v>
      </c>
      <c r="L3157" s="212" t="s">
        <v>775</v>
      </c>
      <c r="M3157" s="212"/>
      <c r="N3157" s="212"/>
      <c r="O3157" s="212"/>
      <c r="P3157" s="212">
        <v>1114</v>
      </c>
      <c r="Q3157" s="212" t="s">
        <v>1221</v>
      </c>
      <c r="R3157" s="212" t="s">
        <v>1222</v>
      </c>
      <c r="S3157" s="212"/>
      <c r="T3157" s="212"/>
      <c r="U3157" s="212"/>
      <c r="V3157" s="212"/>
      <c r="W3157" s="212"/>
      <c r="X3157" s="212"/>
      <c r="Y3157" s="212">
        <v>1375</v>
      </c>
      <c r="Z3157" s="212" t="s">
        <v>314</v>
      </c>
      <c r="AA3157" s="212" t="s">
        <v>315</v>
      </c>
      <c r="AB3157" s="212">
        <v>24672.992999999999</v>
      </c>
      <c r="AC3157" s="212">
        <v>30386.68</v>
      </c>
      <c r="AD3157" s="212">
        <v>18</v>
      </c>
      <c r="AE3157" s="212">
        <v>0</v>
      </c>
      <c r="AF3157" s="212">
        <v>18</v>
      </c>
      <c r="AG3157" s="212">
        <v>0</v>
      </c>
      <c r="AH3157" s="212">
        <v>444113.88</v>
      </c>
      <c r="AI3157" s="212">
        <v>546960.25</v>
      </c>
      <c r="AJ3157" s="212">
        <v>0</v>
      </c>
      <c r="AK3157" s="212">
        <v>0</v>
      </c>
      <c r="AL3157" s="212">
        <v>0</v>
      </c>
      <c r="AM3157">
        <v>1</v>
      </c>
      <c r="AN3157" t="str">
        <f>VLOOKUP(H3157,'Base Art'!$A:$AJ,36,FALSE)</f>
        <v>NUTRIPET S.A.U.</v>
      </c>
    </row>
    <row r="3158" spans="1:40" x14ac:dyDescent="0.25">
      <c r="A3158" s="212" t="s">
        <v>7819</v>
      </c>
      <c r="B3158" s="212">
        <v>1</v>
      </c>
      <c r="C3158" s="212" t="s">
        <v>7820</v>
      </c>
      <c r="D3158" s="212" t="s">
        <v>159</v>
      </c>
      <c r="E3158" s="212">
        <v>25</v>
      </c>
      <c r="F3158" s="212" t="s">
        <v>18</v>
      </c>
      <c r="G3158" s="212" t="s">
        <v>1142</v>
      </c>
      <c r="H3158" s="212">
        <v>6976</v>
      </c>
      <c r="I3158" s="212" t="s">
        <v>1143</v>
      </c>
      <c r="J3158" s="212">
        <v>1257</v>
      </c>
      <c r="K3158" s="212" t="s">
        <v>774</v>
      </c>
      <c r="L3158" s="212" t="s">
        <v>775</v>
      </c>
      <c r="M3158" s="212"/>
      <c r="N3158" s="212"/>
      <c r="O3158" s="212"/>
      <c r="P3158" s="212">
        <v>1113</v>
      </c>
      <c r="Q3158" s="212" t="s">
        <v>1144</v>
      </c>
      <c r="R3158" s="212" t="s">
        <v>1145</v>
      </c>
      <c r="S3158" s="212"/>
      <c r="T3158" s="212"/>
      <c r="U3158" s="212"/>
      <c r="V3158" s="212"/>
      <c r="W3158" s="212"/>
      <c r="X3158" s="212"/>
      <c r="Y3158" s="212">
        <v>1375</v>
      </c>
      <c r="Z3158" s="212" t="s">
        <v>314</v>
      </c>
      <c r="AA3158" s="212" t="s">
        <v>315</v>
      </c>
      <c r="AB3158" s="212">
        <v>15226.776</v>
      </c>
      <c r="AC3158" s="212">
        <v>18718.058000000001</v>
      </c>
      <c r="AD3158" s="212">
        <v>14</v>
      </c>
      <c r="AE3158" s="212">
        <v>0</v>
      </c>
      <c r="AF3158" s="212">
        <v>14</v>
      </c>
      <c r="AG3158" s="212">
        <v>0</v>
      </c>
      <c r="AH3158" s="212">
        <v>213174.86</v>
      </c>
      <c r="AI3158" s="212">
        <v>262052.81</v>
      </c>
      <c r="AJ3158" s="212">
        <v>1</v>
      </c>
      <c r="AK3158" s="212">
        <v>14</v>
      </c>
      <c r="AL3158" s="212">
        <v>0</v>
      </c>
      <c r="AM3158">
        <v>1</v>
      </c>
      <c r="AN3158" t="str">
        <f>VLOOKUP(H3158,'Base Art'!$A:$AJ,36,FALSE)</f>
        <v>NUTRIPET S.A.U.</v>
      </c>
    </row>
    <row r="3159" spans="1:40" x14ac:dyDescent="0.25">
      <c r="A3159" s="212" t="s">
        <v>7819</v>
      </c>
      <c r="B3159" s="212">
        <v>1</v>
      </c>
      <c r="C3159" s="212" t="s">
        <v>7820</v>
      </c>
      <c r="D3159" s="212" t="s">
        <v>159</v>
      </c>
      <c r="E3159" s="212">
        <v>25</v>
      </c>
      <c r="F3159" s="212" t="s">
        <v>18</v>
      </c>
      <c r="G3159" s="212" t="s">
        <v>1146</v>
      </c>
      <c r="H3159" s="212">
        <v>6978</v>
      </c>
      <c r="I3159" s="212" t="s">
        <v>1147</v>
      </c>
      <c r="J3159" s="212">
        <v>1257</v>
      </c>
      <c r="K3159" s="212" t="s">
        <v>774</v>
      </c>
      <c r="L3159" s="212" t="s">
        <v>775</v>
      </c>
      <c r="M3159" s="212"/>
      <c r="N3159" s="212"/>
      <c r="O3159" s="212"/>
      <c r="P3159" s="212">
        <v>1113</v>
      </c>
      <c r="Q3159" s="212" t="s">
        <v>1144</v>
      </c>
      <c r="R3159" s="212" t="s">
        <v>1145</v>
      </c>
      <c r="S3159" s="212"/>
      <c r="T3159" s="212"/>
      <c r="U3159" s="212"/>
      <c r="V3159" s="212"/>
      <c r="W3159" s="212"/>
      <c r="X3159" s="212"/>
      <c r="Y3159" s="212">
        <v>1375</v>
      </c>
      <c r="Z3159" s="212" t="s">
        <v>314</v>
      </c>
      <c r="AA3159" s="212" t="s">
        <v>315</v>
      </c>
      <c r="AB3159" s="212">
        <v>24563.194</v>
      </c>
      <c r="AC3159" s="212">
        <v>30270.732</v>
      </c>
      <c r="AD3159" s="212">
        <v>4</v>
      </c>
      <c r="AE3159" s="212">
        <v>0</v>
      </c>
      <c r="AF3159" s="212">
        <v>4</v>
      </c>
      <c r="AG3159" s="212">
        <v>0</v>
      </c>
      <c r="AH3159" s="212">
        <v>98252.78</v>
      </c>
      <c r="AI3159" s="212">
        <v>121082.93</v>
      </c>
      <c r="AJ3159" s="212">
        <v>0</v>
      </c>
      <c r="AK3159" s="212">
        <v>0</v>
      </c>
      <c r="AL3159" s="212">
        <v>0</v>
      </c>
      <c r="AM3159">
        <v>1</v>
      </c>
      <c r="AN3159" t="str">
        <f>VLOOKUP(H3159,'Base Art'!$A:$AJ,36,FALSE)</f>
        <v>NUTRIPET S.A.U.</v>
      </c>
    </row>
    <row r="3160" spans="1:40" x14ac:dyDescent="0.25">
      <c r="A3160" s="212" t="s">
        <v>7819</v>
      </c>
      <c r="B3160" s="212">
        <v>1</v>
      </c>
      <c r="C3160" s="212" t="s">
        <v>7820</v>
      </c>
      <c r="D3160" s="212" t="s">
        <v>159</v>
      </c>
      <c r="E3160" s="212">
        <v>25</v>
      </c>
      <c r="F3160" s="212" t="s">
        <v>18</v>
      </c>
      <c r="G3160" s="212" t="s">
        <v>1372</v>
      </c>
      <c r="H3160" s="212">
        <v>6979</v>
      </c>
      <c r="I3160" s="212" t="s">
        <v>1373</v>
      </c>
      <c r="J3160" s="212">
        <v>1257</v>
      </c>
      <c r="K3160" s="212" t="s">
        <v>774</v>
      </c>
      <c r="L3160" s="212" t="s">
        <v>775</v>
      </c>
      <c r="M3160" s="212"/>
      <c r="N3160" s="212"/>
      <c r="O3160" s="212"/>
      <c r="P3160" s="212">
        <v>1113</v>
      </c>
      <c r="Q3160" s="212" t="s">
        <v>1144</v>
      </c>
      <c r="R3160" s="212" t="s">
        <v>1145</v>
      </c>
      <c r="S3160" s="212"/>
      <c r="T3160" s="212"/>
      <c r="U3160" s="212"/>
      <c r="V3160" s="212"/>
      <c r="W3160" s="212"/>
      <c r="X3160" s="212"/>
      <c r="Y3160" s="212">
        <v>1375</v>
      </c>
      <c r="Z3160" s="212" t="s">
        <v>314</v>
      </c>
      <c r="AA3160" s="212" t="s">
        <v>315</v>
      </c>
      <c r="AB3160" s="212">
        <v>32027.200000000001</v>
      </c>
      <c r="AC3160" s="212">
        <v>39446.834999999999</v>
      </c>
      <c r="AD3160" s="212">
        <v>9</v>
      </c>
      <c r="AE3160" s="212">
        <v>0</v>
      </c>
      <c r="AF3160" s="212">
        <v>9</v>
      </c>
      <c r="AG3160" s="212">
        <v>0</v>
      </c>
      <c r="AH3160" s="212">
        <v>288244.8</v>
      </c>
      <c r="AI3160" s="212">
        <v>355021.51</v>
      </c>
      <c r="AJ3160" s="212">
        <v>0</v>
      </c>
      <c r="AK3160" s="212">
        <v>0</v>
      </c>
      <c r="AL3160" s="212">
        <v>0</v>
      </c>
      <c r="AM3160">
        <v>1</v>
      </c>
      <c r="AN3160" t="str">
        <f>VLOOKUP(H3160,'Base Art'!$A:$AJ,36,FALSE)</f>
        <v>NUTRIPET S.A.U.</v>
      </c>
    </row>
    <row r="3161" spans="1:40" x14ac:dyDescent="0.25">
      <c r="A3161" s="212" t="s">
        <v>7819</v>
      </c>
      <c r="B3161" s="212">
        <v>1</v>
      </c>
      <c r="C3161" s="212" t="s">
        <v>7820</v>
      </c>
      <c r="D3161" s="212" t="s">
        <v>159</v>
      </c>
      <c r="E3161" s="212">
        <v>25</v>
      </c>
      <c r="F3161" s="212" t="s">
        <v>18</v>
      </c>
      <c r="G3161" s="212" t="s">
        <v>1643</v>
      </c>
      <c r="H3161" s="212">
        <v>7071</v>
      </c>
      <c r="I3161" s="212" t="s">
        <v>1644</v>
      </c>
      <c r="J3161" s="212">
        <v>1187</v>
      </c>
      <c r="K3161" s="212" t="s">
        <v>1645</v>
      </c>
      <c r="L3161" s="212" t="s">
        <v>1646</v>
      </c>
      <c r="M3161" s="212"/>
      <c r="N3161" s="212"/>
      <c r="O3161" s="212"/>
      <c r="P3161" s="212"/>
      <c r="Q3161" s="212"/>
      <c r="R3161" s="212"/>
      <c r="S3161" s="212"/>
      <c r="T3161" s="212"/>
      <c r="U3161" s="212"/>
      <c r="V3161" s="212"/>
      <c r="W3161" s="212"/>
      <c r="X3161" s="212"/>
      <c r="Y3161" s="212">
        <v>1374</v>
      </c>
      <c r="Z3161" s="212" t="s">
        <v>336</v>
      </c>
      <c r="AA3161" s="212" t="s">
        <v>337</v>
      </c>
      <c r="AB3161" s="212">
        <v>67582.539000000004</v>
      </c>
      <c r="AC3161" s="212">
        <v>84816.092000000004</v>
      </c>
      <c r="AD3161" s="212">
        <v>8.3299999999999999E-2</v>
      </c>
      <c r="AE3161" s="212">
        <v>0</v>
      </c>
      <c r="AF3161" s="212">
        <v>8.3299999999999999E-2</v>
      </c>
      <c r="AG3161" s="212">
        <v>0</v>
      </c>
      <c r="AH3161" s="212">
        <v>5631.88</v>
      </c>
      <c r="AI3161" s="212">
        <v>7068.01</v>
      </c>
      <c r="AJ3161" s="212">
        <v>0</v>
      </c>
      <c r="AK3161" s="212">
        <v>0</v>
      </c>
      <c r="AL3161" s="212">
        <v>0</v>
      </c>
      <c r="AM3161">
        <v>1</v>
      </c>
      <c r="AN3161" t="str">
        <f>VLOOKUP(H3161,'Base Art'!$A:$AJ,36,FALSE)</f>
        <v>MONDELEZ ARGENTINA S.A.</v>
      </c>
    </row>
    <row r="3162" spans="1:40" x14ac:dyDescent="0.25">
      <c r="A3162" s="212" t="s">
        <v>7819</v>
      </c>
      <c r="B3162" s="212">
        <v>1</v>
      </c>
      <c r="C3162" s="212" t="s">
        <v>7820</v>
      </c>
      <c r="D3162" s="212" t="s">
        <v>159</v>
      </c>
      <c r="E3162" s="212">
        <v>25</v>
      </c>
      <c r="F3162" s="212" t="s">
        <v>18</v>
      </c>
      <c r="G3162" s="212" t="s">
        <v>750</v>
      </c>
      <c r="H3162" s="212">
        <v>7235</v>
      </c>
      <c r="I3162" s="212" t="s">
        <v>751</v>
      </c>
      <c r="J3162" s="212">
        <v>1194</v>
      </c>
      <c r="K3162" s="212" t="s">
        <v>310</v>
      </c>
      <c r="L3162" s="212" t="s">
        <v>311</v>
      </c>
      <c r="M3162" s="212"/>
      <c r="N3162" s="212"/>
      <c r="O3162" s="212"/>
      <c r="P3162" s="212">
        <v>1094</v>
      </c>
      <c r="Q3162" s="212" t="s">
        <v>752</v>
      </c>
      <c r="R3162" s="212" t="s">
        <v>753</v>
      </c>
      <c r="S3162" s="212"/>
      <c r="T3162" s="212"/>
      <c r="U3162" s="212"/>
      <c r="V3162" s="212"/>
      <c r="W3162" s="212"/>
      <c r="X3162" s="212"/>
      <c r="Y3162" s="212">
        <v>1375</v>
      </c>
      <c r="Z3162" s="212" t="s">
        <v>314</v>
      </c>
      <c r="AA3162" s="212" t="s">
        <v>315</v>
      </c>
      <c r="AB3162" s="212">
        <v>6370.32</v>
      </c>
      <c r="AC3162" s="212">
        <v>7803.6419999999998</v>
      </c>
      <c r="AD3162" s="212">
        <v>2</v>
      </c>
      <c r="AE3162" s="212">
        <v>1</v>
      </c>
      <c r="AF3162" s="212">
        <v>3</v>
      </c>
      <c r="AG3162" s="212">
        <v>0</v>
      </c>
      <c r="AH3162" s="212">
        <v>19110.96</v>
      </c>
      <c r="AI3162" s="212">
        <v>23410.93</v>
      </c>
      <c r="AJ3162" s="212">
        <v>0</v>
      </c>
      <c r="AK3162" s="212">
        <v>0</v>
      </c>
      <c r="AL3162" s="212">
        <v>0</v>
      </c>
      <c r="AM3162">
        <v>1</v>
      </c>
      <c r="AN3162" t="str">
        <f>VLOOKUP(H3162,'Base Art'!$A:$AJ,36,FALSE)</f>
        <v>MASTERFOODS ARGENTINA LTD.</v>
      </c>
    </row>
    <row r="3163" spans="1:40" x14ac:dyDescent="0.25">
      <c r="A3163" s="212" t="s">
        <v>7819</v>
      </c>
      <c r="B3163" s="212">
        <v>1</v>
      </c>
      <c r="C3163" s="212" t="s">
        <v>7820</v>
      </c>
      <c r="D3163" s="212" t="s">
        <v>159</v>
      </c>
      <c r="E3163" s="212">
        <v>25</v>
      </c>
      <c r="F3163" s="212" t="s">
        <v>18</v>
      </c>
      <c r="G3163" s="212" t="s">
        <v>1016</v>
      </c>
      <c r="H3163" s="212">
        <v>7236</v>
      </c>
      <c r="I3163" s="212" t="s">
        <v>1017</v>
      </c>
      <c r="J3163" s="212">
        <v>1194</v>
      </c>
      <c r="K3163" s="212" t="s">
        <v>310</v>
      </c>
      <c r="L3163" s="212" t="s">
        <v>311</v>
      </c>
      <c r="M3163" s="212"/>
      <c r="N3163" s="212"/>
      <c r="O3163" s="212"/>
      <c r="P3163" s="212">
        <v>1094</v>
      </c>
      <c r="Q3163" s="212" t="s">
        <v>752</v>
      </c>
      <c r="R3163" s="212" t="s">
        <v>753</v>
      </c>
      <c r="S3163" s="212"/>
      <c r="T3163" s="212"/>
      <c r="U3163" s="212"/>
      <c r="V3163" s="212"/>
      <c r="W3163" s="212"/>
      <c r="X3163" s="212"/>
      <c r="Y3163" s="212">
        <v>1375</v>
      </c>
      <c r="Z3163" s="212" t="s">
        <v>314</v>
      </c>
      <c r="AA3163" s="212" t="s">
        <v>315</v>
      </c>
      <c r="AB3163" s="212">
        <v>9555.48</v>
      </c>
      <c r="AC3163" s="212">
        <v>11705.463</v>
      </c>
      <c r="AD3163" s="212">
        <v>1</v>
      </c>
      <c r="AE3163" s="212">
        <v>0</v>
      </c>
      <c r="AF3163" s="212">
        <v>1</v>
      </c>
      <c r="AG3163" s="212">
        <v>0</v>
      </c>
      <c r="AH3163" s="212">
        <v>9555.48</v>
      </c>
      <c r="AI3163" s="212">
        <v>11705.46</v>
      </c>
      <c r="AJ3163" s="212">
        <v>0</v>
      </c>
      <c r="AK3163" s="212">
        <v>0</v>
      </c>
      <c r="AL3163" s="212">
        <v>0</v>
      </c>
      <c r="AM3163">
        <v>1</v>
      </c>
      <c r="AN3163" t="str">
        <f>VLOOKUP(H3163,'Base Art'!$A:$AJ,36,FALSE)</f>
        <v>MASTERFOODS ARGENTINA LTD.</v>
      </c>
    </row>
    <row r="3164" spans="1:40" x14ac:dyDescent="0.25">
      <c r="A3164" s="212" t="s">
        <v>7819</v>
      </c>
      <c r="B3164" s="212">
        <v>1</v>
      </c>
      <c r="C3164" s="212" t="s">
        <v>7820</v>
      </c>
      <c r="D3164" s="212" t="s">
        <v>159</v>
      </c>
      <c r="E3164" s="212">
        <v>25</v>
      </c>
      <c r="F3164" s="212" t="s">
        <v>18</v>
      </c>
      <c r="G3164" s="212" t="s">
        <v>754</v>
      </c>
      <c r="H3164" s="212">
        <v>7237</v>
      </c>
      <c r="I3164" s="212" t="s">
        <v>755</v>
      </c>
      <c r="J3164" s="212">
        <v>1194</v>
      </c>
      <c r="K3164" s="212" t="s">
        <v>310</v>
      </c>
      <c r="L3164" s="212" t="s">
        <v>311</v>
      </c>
      <c r="M3164" s="212"/>
      <c r="N3164" s="212"/>
      <c r="O3164" s="212"/>
      <c r="P3164" s="212">
        <v>1094</v>
      </c>
      <c r="Q3164" s="212" t="s">
        <v>752</v>
      </c>
      <c r="R3164" s="212" t="s">
        <v>753</v>
      </c>
      <c r="S3164" s="212"/>
      <c r="T3164" s="212"/>
      <c r="U3164" s="212"/>
      <c r="V3164" s="212"/>
      <c r="W3164" s="212"/>
      <c r="X3164" s="212"/>
      <c r="Y3164" s="212">
        <v>1375</v>
      </c>
      <c r="Z3164" s="212" t="s">
        <v>314</v>
      </c>
      <c r="AA3164" s="212" t="s">
        <v>315</v>
      </c>
      <c r="AB3164" s="212">
        <v>9555.48</v>
      </c>
      <c r="AC3164" s="212">
        <v>11705.463</v>
      </c>
      <c r="AD3164" s="212">
        <v>1</v>
      </c>
      <c r="AE3164" s="212">
        <v>0</v>
      </c>
      <c r="AF3164" s="212">
        <v>1</v>
      </c>
      <c r="AG3164" s="212">
        <v>0</v>
      </c>
      <c r="AH3164" s="212">
        <v>9555.48</v>
      </c>
      <c r="AI3164" s="212">
        <v>11705.46</v>
      </c>
      <c r="AJ3164" s="212">
        <v>0</v>
      </c>
      <c r="AK3164" s="212">
        <v>0</v>
      </c>
      <c r="AL3164" s="212">
        <v>0</v>
      </c>
      <c r="AM3164">
        <v>1</v>
      </c>
      <c r="AN3164" t="str">
        <f>VLOOKUP(H3164,'Base Art'!$A:$AJ,36,FALSE)</f>
        <v>MASTERFOODS ARGENTINA LTD.</v>
      </c>
    </row>
    <row r="3165" spans="1:40" x14ac:dyDescent="0.25">
      <c r="A3165" s="212" t="s">
        <v>7819</v>
      </c>
      <c r="B3165" s="212">
        <v>1</v>
      </c>
      <c r="C3165" s="212" t="s">
        <v>7820</v>
      </c>
      <c r="D3165" s="212" t="s">
        <v>159</v>
      </c>
      <c r="E3165" s="212">
        <v>25</v>
      </c>
      <c r="F3165" s="212" t="s">
        <v>18</v>
      </c>
      <c r="G3165" s="212" t="s">
        <v>756</v>
      </c>
      <c r="H3165" s="212">
        <v>7238</v>
      </c>
      <c r="I3165" s="212" t="s">
        <v>757</v>
      </c>
      <c r="J3165" s="212">
        <v>1193</v>
      </c>
      <c r="K3165" s="212" t="s">
        <v>506</v>
      </c>
      <c r="L3165" s="212" t="s">
        <v>507</v>
      </c>
      <c r="M3165" s="212"/>
      <c r="N3165" s="212"/>
      <c r="O3165" s="212"/>
      <c r="P3165" s="212">
        <v>1094</v>
      </c>
      <c r="Q3165" s="212" t="s">
        <v>752</v>
      </c>
      <c r="R3165" s="212" t="s">
        <v>753</v>
      </c>
      <c r="S3165" s="212"/>
      <c r="T3165" s="212"/>
      <c r="U3165" s="212"/>
      <c r="V3165" s="212"/>
      <c r="W3165" s="212"/>
      <c r="X3165" s="212"/>
      <c r="Y3165" s="212">
        <v>1375</v>
      </c>
      <c r="Z3165" s="212" t="s">
        <v>314</v>
      </c>
      <c r="AA3165" s="212" t="s">
        <v>315</v>
      </c>
      <c r="AB3165" s="212">
        <v>6370.32</v>
      </c>
      <c r="AC3165" s="212">
        <v>7803.6419999999998</v>
      </c>
      <c r="AD3165" s="212">
        <v>2</v>
      </c>
      <c r="AE3165" s="212">
        <v>1</v>
      </c>
      <c r="AF3165" s="212">
        <v>3</v>
      </c>
      <c r="AG3165" s="212">
        <v>0</v>
      </c>
      <c r="AH3165" s="212">
        <v>19110.96</v>
      </c>
      <c r="AI3165" s="212">
        <v>23410.93</v>
      </c>
      <c r="AJ3165" s="212">
        <v>0</v>
      </c>
      <c r="AK3165" s="212">
        <v>0</v>
      </c>
      <c r="AL3165" s="212">
        <v>0</v>
      </c>
      <c r="AM3165">
        <v>1</v>
      </c>
      <c r="AN3165" t="str">
        <f>VLOOKUP(H3165,'Base Art'!$A:$AJ,36,FALSE)</f>
        <v>MASTERFOODS ARGENTINA LTD.</v>
      </c>
    </row>
    <row r="3166" spans="1:40" x14ac:dyDescent="0.25">
      <c r="A3166" s="212" t="s">
        <v>7819</v>
      </c>
      <c r="B3166" s="212">
        <v>1</v>
      </c>
      <c r="C3166" s="212" t="s">
        <v>7820</v>
      </c>
      <c r="D3166" s="212" t="s">
        <v>159</v>
      </c>
      <c r="E3166" s="212">
        <v>25</v>
      </c>
      <c r="F3166" s="212" t="s">
        <v>18</v>
      </c>
      <c r="G3166" s="212" t="s">
        <v>758</v>
      </c>
      <c r="H3166" s="212">
        <v>7239</v>
      </c>
      <c r="I3166" s="212" t="s">
        <v>759</v>
      </c>
      <c r="J3166" s="212">
        <v>1193</v>
      </c>
      <c r="K3166" s="212" t="s">
        <v>506</v>
      </c>
      <c r="L3166" s="212" t="s">
        <v>507</v>
      </c>
      <c r="M3166" s="212"/>
      <c r="N3166" s="212"/>
      <c r="O3166" s="212"/>
      <c r="P3166" s="212">
        <v>1094</v>
      </c>
      <c r="Q3166" s="212" t="s">
        <v>752</v>
      </c>
      <c r="R3166" s="212" t="s">
        <v>753</v>
      </c>
      <c r="S3166" s="212"/>
      <c r="T3166" s="212"/>
      <c r="U3166" s="212"/>
      <c r="V3166" s="212"/>
      <c r="W3166" s="212"/>
      <c r="X3166" s="212"/>
      <c r="Y3166" s="212">
        <v>1375</v>
      </c>
      <c r="Z3166" s="212" t="s">
        <v>314</v>
      </c>
      <c r="AA3166" s="212" t="s">
        <v>315</v>
      </c>
      <c r="AB3166" s="212">
        <v>9555.48</v>
      </c>
      <c r="AC3166" s="212">
        <v>11705.463</v>
      </c>
      <c r="AD3166" s="212">
        <v>1</v>
      </c>
      <c r="AE3166" s="212">
        <v>0</v>
      </c>
      <c r="AF3166" s="212">
        <v>1</v>
      </c>
      <c r="AG3166" s="212">
        <v>0</v>
      </c>
      <c r="AH3166" s="212">
        <v>9555.48</v>
      </c>
      <c r="AI3166" s="212">
        <v>11705.46</v>
      </c>
      <c r="AJ3166" s="212">
        <v>0</v>
      </c>
      <c r="AK3166" s="212">
        <v>0</v>
      </c>
      <c r="AL3166" s="212">
        <v>0</v>
      </c>
      <c r="AM3166">
        <v>1</v>
      </c>
      <c r="AN3166" t="str">
        <f>VLOOKUP(H3166,'Base Art'!$A:$AJ,36,FALSE)</f>
        <v>MASTERFOODS ARGENTINA LTD.</v>
      </c>
    </row>
    <row r="3167" spans="1:40" x14ac:dyDescent="0.25">
      <c r="A3167" s="212" t="s">
        <v>7819</v>
      </c>
      <c r="B3167" s="212">
        <v>1</v>
      </c>
      <c r="C3167" s="212" t="s">
        <v>7820</v>
      </c>
      <c r="D3167" s="212" t="s">
        <v>159</v>
      </c>
      <c r="E3167" s="212">
        <v>25</v>
      </c>
      <c r="F3167" s="212" t="s">
        <v>18</v>
      </c>
      <c r="G3167" s="212" t="s">
        <v>760</v>
      </c>
      <c r="H3167" s="212">
        <v>7240</v>
      </c>
      <c r="I3167" s="212" t="s">
        <v>761</v>
      </c>
      <c r="J3167" s="212">
        <v>1193</v>
      </c>
      <c r="K3167" s="212" t="s">
        <v>506</v>
      </c>
      <c r="L3167" s="212" t="s">
        <v>507</v>
      </c>
      <c r="M3167" s="212"/>
      <c r="N3167" s="212"/>
      <c r="O3167" s="212"/>
      <c r="P3167" s="212">
        <v>1094</v>
      </c>
      <c r="Q3167" s="212" t="s">
        <v>752</v>
      </c>
      <c r="R3167" s="212" t="s">
        <v>753</v>
      </c>
      <c r="S3167" s="212"/>
      <c r="T3167" s="212"/>
      <c r="U3167" s="212"/>
      <c r="V3167" s="212"/>
      <c r="W3167" s="212"/>
      <c r="X3167" s="212"/>
      <c r="Y3167" s="212">
        <v>1375</v>
      </c>
      <c r="Z3167" s="212" t="s">
        <v>314</v>
      </c>
      <c r="AA3167" s="212" t="s">
        <v>315</v>
      </c>
      <c r="AB3167" s="212">
        <v>8408.8220000000001</v>
      </c>
      <c r="AC3167" s="212">
        <v>10426.939</v>
      </c>
      <c r="AD3167" s="212">
        <v>1</v>
      </c>
      <c r="AE3167" s="212">
        <v>0</v>
      </c>
      <c r="AF3167" s="212">
        <v>1</v>
      </c>
      <c r="AG3167" s="212">
        <v>0</v>
      </c>
      <c r="AH3167" s="212">
        <v>8408.82</v>
      </c>
      <c r="AI3167" s="212">
        <v>10426.94</v>
      </c>
      <c r="AJ3167" s="212">
        <v>0</v>
      </c>
      <c r="AK3167" s="212">
        <v>0</v>
      </c>
      <c r="AL3167" s="212">
        <v>0</v>
      </c>
      <c r="AM3167">
        <v>1</v>
      </c>
      <c r="AN3167" t="str">
        <f>VLOOKUP(H3167,'Base Art'!$A:$AJ,36,FALSE)</f>
        <v>MASTERFOODS ARGENTINA LTD.</v>
      </c>
    </row>
    <row r="3168" spans="1:40" x14ac:dyDescent="0.25">
      <c r="A3168" s="212" t="s">
        <v>7819</v>
      </c>
      <c r="B3168" s="212">
        <v>1</v>
      </c>
      <c r="C3168" s="212" t="s">
        <v>7820</v>
      </c>
      <c r="D3168" s="212" t="s">
        <v>159</v>
      </c>
      <c r="E3168" s="212">
        <v>25</v>
      </c>
      <c r="F3168" s="212" t="s">
        <v>18</v>
      </c>
      <c r="G3168" s="212" t="s">
        <v>762</v>
      </c>
      <c r="H3168" s="212">
        <v>7241</v>
      </c>
      <c r="I3168" s="212" t="s">
        <v>763</v>
      </c>
      <c r="J3168" s="212">
        <v>1193</v>
      </c>
      <c r="K3168" s="212" t="s">
        <v>506</v>
      </c>
      <c r="L3168" s="212" t="s">
        <v>507</v>
      </c>
      <c r="M3168" s="212"/>
      <c r="N3168" s="212"/>
      <c r="O3168" s="212"/>
      <c r="P3168" s="212">
        <v>1094</v>
      </c>
      <c r="Q3168" s="212" t="s">
        <v>752</v>
      </c>
      <c r="R3168" s="212" t="s">
        <v>753</v>
      </c>
      <c r="S3168" s="212"/>
      <c r="T3168" s="212"/>
      <c r="U3168" s="212"/>
      <c r="V3168" s="212"/>
      <c r="W3168" s="212"/>
      <c r="X3168" s="212"/>
      <c r="Y3168" s="212">
        <v>1375</v>
      </c>
      <c r="Z3168" s="212" t="s">
        <v>314</v>
      </c>
      <c r="AA3168" s="212" t="s">
        <v>315</v>
      </c>
      <c r="AB3168" s="212">
        <v>9173.2610000000004</v>
      </c>
      <c r="AC3168" s="212">
        <v>11279.288</v>
      </c>
      <c r="AD3168" s="212">
        <v>3</v>
      </c>
      <c r="AE3168" s="212">
        <v>0</v>
      </c>
      <c r="AF3168" s="212">
        <v>3</v>
      </c>
      <c r="AG3168" s="212">
        <v>0</v>
      </c>
      <c r="AH3168" s="212">
        <v>27519.78</v>
      </c>
      <c r="AI3168" s="212">
        <v>33837.870000000003</v>
      </c>
      <c r="AJ3168" s="212">
        <v>0</v>
      </c>
      <c r="AK3168" s="212">
        <v>0</v>
      </c>
      <c r="AL3168" s="212">
        <v>0</v>
      </c>
      <c r="AM3168">
        <v>1</v>
      </c>
      <c r="AN3168" t="str">
        <f>VLOOKUP(H3168,'Base Art'!$A:$AJ,36,FALSE)</f>
        <v>MASTERFOODS ARGENTINA LTD.</v>
      </c>
    </row>
    <row r="3169" spans="1:40" x14ac:dyDescent="0.25">
      <c r="A3169" s="212" t="s">
        <v>7819</v>
      </c>
      <c r="B3169" s="212">
        <v>1</v>
      </c>
      <c r="C3169" s="212" t="s">
        <v>7820</v>
      </c>
      <c r="D3169" s="212" t="s">
        <v>159</v>
      </c>
      <c r="E3169" s="212">
        <v>25</v>
      </c>
      <c r="F3169" s="212" t="s">
        <v>18</v>
      </c>
      <c r="G3169" s="212" t="s">
        <v>764</v>
      </c>
      <c r="H3169" s="212">
        <v>7242</v>
      </c>
      <c r="I3169" s="212" t="s">
        <v>765</v>
      </c>
      <c r="J3169" s="212">
        <v>1193</v>
      </c>
      <c r="K3169" s="212" t="s">
        <v>506</v>
      </c>
      <c r="L3169" s="212" t="s">
        <v>507</v>
      </c>
      <c r="M3169" s="212"/>
      <c r="N3169" s="212"/>
      <c r="O3169" s="212"/>
      <c r="P3169" s="212">
        <v>1094</v>
      </c>
      <c r="Q3169" s="212" t="s">
        <v>752</v>
      </c>
      <c r="R3169" s="212" t="s">
        <v>753</v>
      </c>
      <c r="S3169" s="212"/>
      <c r="T3169" s="212"/>
      <c r="U3169" s="212"/>
      <c r="V3169" s="212"/>
      <c r="W3169" s="212"/>
      <c r="X3169" s="212"/>
      <c r="Y3169" s="212">
        <v>1375</v>
      </c>
      <c r="Z3169" s="212" t="s">
        <v>314</v>
      </c>
      <c r="AA3169" s="212" t="s">
        <v>315</v>
      </c>
      <c r="AB3169" s="212">
        <v>9555.48</v>
      </c>
      <c r="AC3169" s="212">
        <v>11705.463</v>
      </c>
      <c r="AD3169" s="212">
        <v>1</v>
      </c>
      <c r="AE3169" s="212">
        <v>0</v>
      </c>
      <c r="AF3169" s="212">
        <v>1</v>
      </c>
      <c r="AG3169" s="212">
        <v>0</v>
      </c>
      <c r="AH3169" s="212">
        <v>9555.48</v>
      </c>
      <c r="AI3169" s="212">
        <v>11705.46</v>
      </c>
      <c r="AJ3169" s="212">
        <v>0</v>
      </c>
      <c r="AK3169" s="212">
        <v>0</v>
      </c>
      <c r="AL3169" s="212">
        <v>0</v>
      </c>
      <c r="AM3169">
        <v>1</v>
      </c>
      <c r="AN3169" t="str">
        <f>VLOOKUP(H3169,'Base Art'!$A:$AJ,36,FALSE)</f>
        <v>MASTERFOODS ARGENTINA LTD.</v>
      </c>
    </row>
    <row r="3170" spans="1:40" x14ac:dyDescent="0.25">
      <c r="A3170" s="212" t="s">
        <v>7819</v>
      </c>
      <c r="B3170" s="212">
        <v>1</v>
      </c>
      <c r="C3170" s="212" t="s">
        <v>7820</v>
      </c>
      <c r="D3170" s="212" t="s">
        <v>159</v>
      </c>
      <c r="E3170" s="212">
        <v>25</v>
      </c>
      <c r="F3170" s="212" t="s">
        <v>18</v>
      </c>
      <c r="G3170" s="212" t="s">
        <v>1729</v>
      </c>
      <c r="H3170" s="212">
        <v>7261</v>
      </c>
      <c r="I3170" s="212" t="s">
        <v>1730</v>
      </c>
      <c r="J3170" s="212">
        <v>1187</v>
      </c>
      <c r="K3170" s="212" t="s">
        <v>1645</v>
      </c>
      <c r="L3170" s="212" t="s">
        <v>1646</v>
      </c>
      <c r="M3170" s="212"/>
      <c r="N3170" s="212"/>
      <c r="O3170" s="212"/>
      <c r="P3170" s="212"/>
      <c r="Q3170" s="212"/>
      <c r="R3170" s="212"/>
      <c r="S3170" s="212"/>
      <c r="T3170" s="212"/>
      <c r="U3170" s="212"/>
      <c r="V3170" s="212"/>
      <c r="W3170" s="212"/>
      <c r="X3170" s="212"/>
      <c r="Y3170" s="212">
        <v>1374</v>
      </c>
      <c r="Z3170" s="212" t="s">
        <v>336</v>
      </c>
      <c r="AA3170" s="212" t="s">
        <v>337</v>
      </c>
      <c r="AB3170" s="212">
        <v>67954.895000000004</v>
      </c>
      <c r="AC3170" s="212">
        <v>84590.812000000005</v>
      </c>
      <c r="AD3170" s="212">
        <v>0.75</v>
      </c>
      <c r="AE3170" s="212">
        <v>0</v>
      </c>
      <c r="AF3170" s="212">
        <v>0.75</v>
      </c>
      <c r="AG3170" s="212">
        <v>0</v>
      </c>
      <c r="AH3170" s="212">
        <v>50966.17</v>
      </c>
      <c r="AI3170" s="212">
        <v>63443.11</v>
      </c>
      <c r="AJ3170" s="212">
        <v>0</v>
      </c>
      <c r="AK3170" s="212">
        <v>0</v>
      </c>
      <c r="AL3170" s="212">
        <v>0</v>
      </c>
      <c r="AM3170">
        <v>1</v>
      </c>
      <c r="AN3170" t="str">
        <f>VLOOKUP(H3170,'Base Art'!$A:$AJ,36,FALSE)</f>
        <v>MONDELEZ ARGENTINA S.A.</v>
      </c>
    </row>
    <row r="3171" spans="1:40" x14ac:dyDescent="0.25">
      <c r="A3171" s="212" t="s">
        <v>7819</v>
      </c>
      <c r="B3171" s="212">
        <v>1</v>
      </c>
      <c r="C3171" s="212" t="s">
        <v>7820</v>
      </c>
      <c r="D3171" s="212" t="s">
        <v>159</v>
      </c>
      <c r="E3171" s="212">
        <v>25</v>
      </c>
      <c r="F3171" s="212" t="s">
        <v>18</v>
      </c>
      <c r="G3171" s="212" t="s">
        <v>1341</v>
      </c>
      <c r="H3171" s="212">
        <v>7313</v>
      </c>
      <c r="I3171" s="212" t="s">
        <v>1342</v>
      </c>
      <c r="J3171" s="212">
        <v>1194</v>
      </c>
      <c r="K3171" s="212" t="s">
        <v>310</v>
      </c>
      <c r="L3171" s="212" t="s">
        <v>311</v>
      </c>
      <c r="M3171" s="212"/>
      <c r="N3171" s="212"/>
      <c r="O3171" s="212"/>
      <c r="P3171" s="212">
        <v>1094</v>
      </c>
      <c r="Q3171" s="212" t="s">
        <v>752</v>
      </c>
      <c r="R3171" s="212" t="s">
        <v>753</v>
      </c>
      <c r="S3171" s="212"/>
      <c r="T3171" s="212"/>
      <c r="U3171" s="212"/>
      <c r="V3171" s="212"/>
      <c r="W3171" s="212"/>
      <c r="X3171" s="212"/>
      <c r="Y3171" s="212">
        <v>1375</v>
      </c>
      <c r="Z3171" s="212" t="s">
        <v>314</v>
      </c>
      <c r="AA3171" s="212" t="s">
        <v>315</v>
      </c>
      <c r="AB3171" s="212">
        <v>9555.48</v>
      </c>
      <c r="AC3171" s="212">
        <v>11705.463</v>
      </c>
      <c r="AD3171" s="212">
        <v>2</v>
      </c>
      <c r="AE3171" s="212">
        <v>0</v>
      </c>
      <c r="AF3171" s="212">
        <v>2</v>
      </c>
      <c r="AG3171" s="212">
        <v>0</v>
      </c>
      <c r="AH3171" s="212">
        <v>19110.96</v>
      </c>
      <c r="AI3171" s="212">
        <v>23410.93</v>
      </c>
      <c r="AJ3171" s="212">
        <v>0</v>
      </c>
      <c r="AK3171" s="212">
        <v>0</v>
      </c>
      <c r="AL3171" s="212">
        <v>0</v>
      </c>
      <c r="AM3171">
        <v>1</v>
      </c>
      <c r="AN3171" t="str">
        <f>VLOOKUP(H3171,'Base Art'!$A:$AJ,36,FALSE)</f>
        <v>MASTERFOODS ARGENTINA LTD.</v>
      </c>
    </row>
    <row r="3172" spans="1:40" x14ac:dyDescent="0.25">
      <c r="A3172" s="212" t="s">
        <v>7819</v>
      </c>
      <c r="B3172" s="212">
        <v>1</v>
      </c>
      <c r="C3172" s="212" t="s">
        <v>7820</v>
      </c>
      <c r="D3172" s="212" t="s">
        <v>159</v>
      </c>
      <c r="E3172" s="212">
        <v>25</v>
      </c>
      <c r="F3172" s="212" t="s">
        <v>18</v>
      </c>
      <c r="G3172" s="212" t="s">
        <v>772</v>
      </c>
      <c r="H3172" s="212">
        <v>7431</v>
      </c>
      <c r="I3172" s="212" t="s">
        <v>773</v>
      </c>
      <c r="J3172" s="212">
        <v>1257</v>
      </c>
      <c r="K3172" s="212" t="s">
        <v>774</v>
      </c>
      <c r="L3172" s="212" t="s">
        <v>775</v>
      </c>
      <c r="M3172" s="212"/>
      <c r="N3172" s="212"/>
      <c r="O3172" s="212"/>
      <c r="P3172" s="212">
        <v>1101</v>
      </c>
      <c r="Q3172" s="212" t="s">
        <v>776</v>
      </c>
      <c r="R3172" s="212" t="s">
        <v>777</v>
      </c>
      <c r="S3172" s="212"/>
      <c r="T3172" s="212"/>
      <c r="U3172" s="212"/>
      <c r="V3172" s="212"/>
      <c r="W3172" s="212"/>
      <c r="X3172" s="212"/>
      <c r="Y3172" s="212">
        <v>1375</v>
      </c>
      <c r="Z3172" s="212" t="s">
        <v>314</v>
      </c>
      <c r="AA3172" s="212" t="s">
        <v>315</v>
      </c>
      <c r="AB3172" s="212">
        <v>16481.05</v>
      </c>
      <c r="AC3172" s="212">
        <v>20189.286</v>
      </c>
      <c r="AD3172" s="212">
        <v>13</v>
      </c>
      <c r="AE3172" s="212">
        <v>0</v>
      </c>
      <c r="AF3172" s="212">
        <v>13</v>
      </c>
      <c r="AG3172" s="212">
        <v>0</v>
      </c>
      <c r="AH3172" s="212">
        <v>214253.65</v>
      </c>
      <c r="AI3172" s="212">
        <v>262460.71999999997</v>
      </c>
      <c r="AJ3172" s="212">
        <v>0</v>
      </c>
      <c r="AK3172" s="212">
        <v>0</v>
      </c>
      <c r="AL3172" s="212">
        <v>0</v>
      </c>
      <c r="AM3172">
        <v>1</v>
      </c>
      <c r="AN3172" t="str">
        <f>VLOOKUP(H3172,'Base Art'!$A:$AJ,36,FALSE)</f>
        <v>NUTRIPET S.A.U.</v>
      </c>
    </row>
    <row r="3173" spans="1:40" x14ac:dyDescent="0.25">
      <c r="A3173" s="212" t="s">
        <v>7819</v>
      </c>
      <c r="B3173" s="212">
        <v>1</v>
      </c>
      <c r="C3173" s="212" t="s">
        <v>7820</v>
      </c>
      <c r="D3173" s="212" t="s">
        <v>159</v>
      </c>
      <c r="E3173" s="212">
        <v>25</v>
      </c>
      <c r="F3173" s="212" t="s">
        <v>18</v>
      </c>
      <c r="G3173" s="212" t="s">
        <v>1579</v>
      </c>
      <c r="H3173" s="212">
        <v>7434</v>
      </c>
      <c r="I3173" s="212" t="s">
        <v>1580</v>
      </c>
      <c r="J3173" s="212">
        <v>1193</v>
      </c>
      <c r="K3173" s="212" t="s">
        <v>506</v>
      </c>
      <c r="L3173" s="212" t="s">
        <v>507</v>
      </c>
      <c r="M3173" s="212"/>
      <c r="N3173" s="212"/>
      <c r="O3173" s="212"/>
      <c r="P3173" s="212">
        <v>1094</v>
      </c>
      <c r="Q3173" s="212" t="s">
        <v>752</v>
      </c>
      <c r="R3173" s="212" t="s">
        <v>753</v>
      </c>
      <c r="S3173" s="212"/>
      <c r="T3173" s="212"/>
      <c r="U3173" s="212"/>
      <c r="V3173" s="212"/>
      <c r="W3173" s="212"/>
      <c r="X3173" s="212"/>
      <c r="Y3173" s="212">
        <v>1375</v>
      </c>
      <c r="Z3173" s="212" t="s">
        <v>314</v>
      </c>
      <c r="AA3173" s="212" t="s">
        <v>315</v>
      </c>
      <c r="AB3173" s="212">
        <v>9173.2610000000004</v>
      </c>
      <c r="AC3173" s="212">
        <v>11279.288</v>
      </c>
      <c r="AD3173" s="212">
        <v>3</v>
      </c>
      <c r="AE3173" s="212">
        <v>0</v>
      </c>
      <c r="AF3173" s="212">
        <v>3</v>
      </c>
      <c r="AG3173" s="212">
        <v>0</v>
      </c>
      <c r="AH3173" s="212">
        <v>27519.78</v>
      </c>
      <c r="AI3173" s="212">
        <v>33837.870000000003</v>
      </c>
      <c r="AJ3173" s="212">
        <v>0</v>
      </c>
      <c r="AK3173" s="212">
        <v>0</v>
      </c>
      <c r="AL3173" s="212">
        <v>0</v>
      </c>
      <c r="AM3173">
        <v>1</v>
      </c>
      <c r="AN3173" t="str">
        <f>VLOOKUP(H3173,'Base Art'!$A:$AJ,36,FALSE)</f>
        <v>MASTERFOODS ARGENTINA LTD.</v>
      </c>
    </row>
    <row r="3174" spans="1:40" x14ac:dyDescent="0.25">
      <c r="A3174" s="212" t="s">
        <v>7819</v>
      </c>
      <c r="B3174" s="212">
        <v>1</v>
      </c>
      <c r="C3174" s="212" t="s">
        <v>7820</v>
      </c>
      <c r="D3174" s="212" t="s">
        <v>159</v>
      </c>
      <c r="E3174" s="212">
        <v>25</v>
      </c>
      <c r="F3174" s="212" t="s">
        <v>18</v>
      </c>
      <c r="G3174" s="212" t="s">
        <v>1759</v>
      </c>
      <c r="H3174" s="212">
        <v>7511</v>
      </c>
      <c r="I3174" s="212" t="s">
        <v>1760</v>
      </c>
      <c r="J3174" s="212">
        <v>1463</v>
      </c>
      <c r="K3174" s="212" t="s">
        <v>696</v>
      </c>
      <c r="L3174" s="212" t="s">
        <v>697</v>
      </c>
      <c r="M3174" s="212"/>
      <c r="N3174" s="212"/>
      <c r="O3174" s="212"/>
      <c r="P3174" s="212"/>
      <c r="Q3174" s="212"/>
      <c r="R3174" s="212"/>
      <c r="S3174" s="212"/>
      <c r="T3174" s="212"/>
      <c r="U3174" s="212"/>
      <c r="V3174" s="212"/>
      <c r="W3174" s="212"/>
      <c r="X3174" s="212"/>
      <c r="Y3174" s="212">
        <v>1369</v>
      </c>
      <c r="Z3174" s="212" t="s">
        <v>354</v>
      </c>
      <c r="AA3174" s="212" t="s">
        <v>355</v>
      </c>
      <c r="AB3174" s="212">
        <v>6465.1750000000002</v>
      </c>
      <c r="AC3174" s="212">
        <v>7293.4350000000004</v>
      </c>
      <c r="AD3174" s="212">
        <v>134</v>
      </c>
      <c r="AE3174" s="212">
        <v>0</v>
      </c>
      <c r="AF3174" s="212">
        <v>134</v>
      </c>
      <c r="AG3174" s="212">
        <v>0</v>
      </c>
      <c r="AH3174" s="212">
        <v>866333.39</v>
      </c>
      <c r="AI3174" s="212">
        <v>977320.33</v>
      </c>
      <c r="AJ3174" s="212">
        <v>2</v>
      </c>
      <c r="AK3174" s="212">
        <v>67</v>
      </c>
      <c r="AL3174" s="212">
        <v>0</v>
      </c>
      <c r="AM3174">
        <v>1</v>
      </c>
      <c r="AN3174" t="str">
        <f>VLOOKUP(H3174,'Base Art'!$A:$AJ,36,FALSE)</f>
        <v>MOLINO CAÑUELAS S.A.C.I.F.I.A.</v>
      </c>
    </row>
    <row r="3175" spans="1:40" x14ac:dyDescent="0.25">
      <c r="A3175" s="212" t="s">
        <v>7819</v>
      </c>
      <c r="B3175" s="212">
        <v>1</v>
      </c>
      <c r="C3175" s="212" t="s">
        <v>7820</v>
      </c>
      <c r="D3175" s="212" t="s">
        <v>159</v>
      </c>
      <c r="E3175" s="212">
        <v>25</v>
      </c>
      <c r="F3175" s="212" t="s">
        <v>18</v>
      </c>
      <c r="G3175" s="212" t="s">
        <v>1721</v>
      </c>
      <c r="H3175" s="212">
        <v>7568</v>
      </c>
      <c r="I3175" s="212" t="s">
        <v>1722</v>
      </c>
      <c r="J3175" s="212">
        <v>1187</v>
      </c>
      <c r="K3175" s="212" t="s">
        <v>1645</v>
      </c>
      <c r="L3175" s="212" t="s">
        <v>1646</v>
      </c>
      <c r="M3175" s="212"/>
      <c r="N3175" s="212"/>
      <c r="O3175" s="212"/>
      <c r="P3175" s="212"/>
      <c r="Q3175" s="212"/>
      <c r="R3175" s="212"/>
      <c r="S3175" s="212"/>
      <c r="T3175" s="212"/>
      <c r="U3175" s="212"/>
      <c r="V3175" s="212"/>
      <c r="W3175" s="212"/>
      <c r="X3175" s="212"/>
      <c r="Y3175" s="212">
        <v>1374</v>
      </c>
      <c r="Z3175" s="212" t="s">
        <v>336</v>
      </c>
      <c r="AA3175" s="212" t="s">
        <v>337</v>
      </c>
      <c r="AB3175" s="212">
        <v>67954.895000000004</v>
      </c>
      <c r="AC3175" s="212">
        <v>84590.812000000005</v>
      </c>
      <c r="AD3175" s="212">
        <v>0.75</v>
      </c>
      <c r="AE3175" s="212">
        <v>0</v>
      </c>
      <c r="AF3175" s="212">
        <v>0.75</v>
      </c>
      <c r="AG3175" s="212">
        <v>0</v>
      </c>
      <c r="AH3175" s="212">
        <v>50966.17</v>
      </c>
      <c r="AI3175" s="212">
        <v>63443.11</v>
      </c>
      <c r="AJ3175" s="212">
        <v>0</v>
      </c>
      <c r="AK3175" s="212">
        <v>0</v>
      </c>
      <c r="AL3175" s="212">
        <v>0</v>
      </c>
      <c r="AM3175">
        <v>1</v>
      </c>
      <c r="AN3175" t="str">
        <f>VLOOKUP(H3175,'Base Art'!$A:$AJ,36,FALSE)</f>
        <v>MONDELEZ ARGENTINA S.A.</v>
      </c>
    </row>
    <row r="3176" spans="1:40" x14ac:dyDescent="0.25">
      <c r="A3176" s="212" t="s">
        <v>7819</v>
      </c>
      <c r="B3176" s="212">
        <v>1</v>
      </c>
      <c r="C3176" s="212" t="s">
        <v>7820</v>
      </c>
      <c r="D3176" s="212" t="s">
        <v>159</v>
      </c>
      <c r="E3176" s="212">
        <v>25</v>
      </c>
      <c r="F3176" s="212" t="s">
        <v>18</v>
      </c>
      <c r="G3176" s="212" t="s">
        <v>1408</v>
      </c>
      <c r="H3176" s="212">
        <v>7689</v>
      </c>
      <c r="I3176" s="212" t="s">
        <v>1409</v>
      </c>
      <c r="J3176" s="212">
        <v>1193</v>
      </c>
      <c r="K3176" s="212" t="s">
        <v>506</v>
      </c>
      <c r="L3176" s="212" t="s">
        <v>507</v>
      </c>
      <c r="M3176" s="212"/>
      <c r="N3176" s="212"/>
      <c r="O3176" s="212"/>
      <c r="P3176" s="212">
        <v>1107</v>
      </c>
      <c r="Q3176" s="212" t="s">
        <v>1158</v>
      </c>
      <c r="R3176" s="212" t="s">
        <v>1159</v>
      </c>
      <c r="S3176" s="212"/>
      <c r="T3176" s="212"/>
      <c r="U3176" s="212"/>
      <c r="V3176" s="212"/>
      <c r="W3176" s="212"/>
      <c r="X3176" s="212"/>
      <c r="Y3176" s="212">
        <v>1375</v>
      </c>
      <c r="Z3176" s="212" t="s">
        <v>314</v>
      </c>
      <c r="AA3176" s="212" t="s">
        <v>315</v>
      </c>
      <c r="AB3176" s="212">
        <v>36678.839999999997</v>
      </c>
      <c r="AC3176" s="212">
        <v>44931.578999999998</v>
      </c>
      <c r="AD3176" s="212">
        <v>1</v>
      </c>
      <c r="AE3176" s="212">
        <v>0</v>
      </c>
      <c r="AF3176" s="212">
        <v>1</v>
      </c>
      <c r="AG3176" s="212">
        <v>0</v>
      </c>
      <c r="AH3176" s="212">
        <v>36678.839999999997</v>
      </c>
      <c r="AI3176" s="212">
        <v>44931.58</v>
      </c>
      <c r="AJ3176" s="212">
        <v>0</v>
      </c>
      <c r="AK3176" s="212">
        <v>0</v>
      </c>
      <c r="AL3176" s="212">
        <v>0</v>
      </c>
      <c r="AM3176">
        <v>1</v>
      </c>
      <c r="AN3176" t="str">
        <f>VLOOKUP(H3176,'Base Art'!$A:$AJ,36,FALSE)</f>
        <v>MASTERFOODS ARGENTINA LTD.</v>
      </c>
    </row>
    <row r="3177" spans="1:40" x14ac:dyDescent="0.25">
      <c r="A3177" s="212" t="s">
        <v>7819</v>
      </c>
      <c r="B3177" s="212">
        <v>1</v>
      </c>
      <c r="C3177" s="212" t="s">
        <v>7820</v>
      </c>
      <c r="D3177" s="212" t="s">
        <v>159</v>
      </c>
      <c r="E3177" s="212">
        <v>25</v>
      </c>
      <c r="F3177" s="212" t="s">
        <v>18</v>
      </c>
      <c r="G3177" s="212" t="s">
        <v>778</v>
      </c>
      <c r="H3177" s="212">
        <v>7690</v>
      </c>
      <c r="I3177" s="212" t="s">
        <v>779</v>
      </c>
      <c r="J3177" s="212">
        <v>1193</v>
      </c>
      <c r="K3177" s="212" t="s">
        <v>506</v>
      </c>
      <c r="L3177" s="212" t="s">
        <v>507</v>
      </c>
      <c r="M3177" s="212"/>
      <c r="N3177" s="212"/>
      <c r="O3177" s="212"/>
      <c r="P3177" s="212">
        <v>1098</v>
      </c>
      <c r="Q3177" s="212" t="s">
        <v>312</v>
      </c>
      <c r="R3177" s="212" t="s">
        <v>313</v>
      </c>
      <c r="S3177" s="212"/>
      <c r="T3177" s="212"/>
      <c r="U3177" s="212"/>
      <c r="V3177" s="212"/>
      <c r="W3177" s="212"/>
      <c r="X3177" s="212"/>
      <c r="Y3177" s="212">
        <v>1375</v>
      </c>
      <c r="Z3177" s="212" t="s">
        <v>314</v>
      </c>
      <c r="AA3177" s="212" t="s">
        <v>315</v>
      </c>
      <c r="AB3177" s="212">
        <v>43616.52</v>
      </c>
      <c r="AC3177" s="212">
        <v>53430.237000000001</v>
      </c>
      <c r="AD3177" s="212">
        <v>0.5</v>
      </c>
      <c r="AE3177" s="212">
        <v>0</v>
      </c>
      <c r="AF3177" s="212">
        <v>0.5</v>
      </c>
      <c r="AG3177" s="212">
        <v>0</v>
      </c>
      <c r="AH3177" s="212">
        <v>21808.26</v>
      </c>
      <c r="AI3177" s="212">
        <v>26715.119999999999</v>
      </c>
      <c r="AJ3177" s="212">
        <v>1</v>
      </c>
      <c r="AK3177" s="212">
        <v>0.5</v>
      </c>
      <c r="AL3177" s="212">
        <v>0</v>
      </c>
      <c r="AM3177">
        <v>1</v>
      </c>
      <c r="AN3177" t="str">
        <f>VLOOKUP(H3177,'Base Art'!$A:$AJ,36,FALSE)</f>
        <v>MASTERFOODS ARGENTINA LTD.</v>
      </c>
    </row>
    <row r="3178" spans="1:40" x14ac:dyDescent="0.25">
      <c r="A3178" s="212" t="s">
        <v>7819</v>
      </c>
      <c r="B3178" s="212">
        <v>1</v>
      </c>
      <c r="C3178" s="212" t="s">
        <v>7820</v>
      </c>
      <c r="D3178" s="212" t="s">
        <v>159</v>
      </c>
      <c r="E3178" s="212">
        <v>25</v>
      </c>
      <c r="F3178" s="212" t="s">
        <v>18</v>
      </c>
      <c r="G3178" s="212" t="s">
        <v>780</v>
      </c>
      <c r="H3178" s="212">
        <v>7691</v>
      </c>
      <c r="I3178" s="212" t="s">
        <v>781</v>
      </c>
      <c r="J3178" s="212">
        <v>1193</v>
      </c>
      <c r="K3178" s="212" t="s">
        <v>506</v>
      </c>
      <c r="L3178" s="212" t="s">
        <v>507</v>
      </c>
      <c r="M3178" s="212"/>
      <c r="N3178" s="212"/>
      <c r="O3178" s="212"/>
      <c r="P3178" s="212">
        <v>1098</v>
      </c>
      <c r="Q3178" s="212" t="s">
        <v>312</v>
      </c>
      <c r="R3178" s="212" t="s">
        <v>313</v>
      </c>
      <c r="S3178" s="212"/>
      <c r="T3178" s="212"/>
      <c r="U3178" s="212"/>
      <c r="V3178" s="212"/>
      <c r="W3178" s="212"/>
      <c r="X3178" s="212"/>
      <c r="Y3178" s="212">
        <v>1375</v>
      </c>
      <c r="Z3178" s="212" t="s">
        <v>314</v>
      </c>
      <c r="AA3178" s="212" t="s">
        <v>315</v>
      </c>
      <c r="AB3178" s="212">
        <v>43616.52</v>
      </c>
      <c r="AC3178" s="212">
        <v>53430.237000000001</v>
      </c>
      <c r="AD3178" s="212">
        <v>1</v>
      </c>
      <c r="AE3178" s="212">
        <v>0</v>
      </c>
      <c r="AF3178" s="212">
        <v>1</v>
      </c>
      <c r="AG3178" s="212">
        <v>0</v>
      </c>
      <c r="AH3178" s="212">
        <v>43616.52</v>
      </c>
      <c r="AI3178" s="212">
        <v>53430.239999999998</v>
      </c>
      <c r="AJ3178" s="212">
        <v>0</v>
      </c>
      <c r="AK3178" s="212">
        <v>0</v>
      </c>
      <c r="AL3178" s="212">
        <v>0</v>
      </c>
      <c r="AM3178">
        <v>1</v>
      </c>
      <c r="AN3178" t="str">
        <f>VLOOKUP(H3178,'Base Art'!$A:$AJ,36,FALSE)</f>
        <v>MASTERFOODS ARGENTINA LTD.</v>
      </c>
    </row>
    <row r="3179" spans="1:40" x14ac:dyDescent="0.25">
      <c r="A3179" s="212" t="s">
        <v>7819</v>
      </c>
      <c r="B3179" s="212">
        <v>1</v>
      </c>
      <c r="C3179" s="212" t="s">
        <v>7820</v>
      </c>
      <c r="D3179" s="212" t="s">
        <v>159</v>
      </c>
      <c r="E3179" s="212">
        <v>25</v>
      </c>
      <c r="F3179" s="212" t="s">
        <v>18</v>
      </c>
      <c r="G3179" s="212" t="s">
        <v>782</v>
      </c>
      <c r="H3179" s="212">
        <v>7693</v>
      </c>
      <c r="I3179" s="212" t="s">
        <v>783</v>
      </c>
      <c r="J3179" s="212">
        <v>1193</v>
      </c>
      <c r="K3179" s="212" t="s">
        <v>506</v>
      </c>
      <c r="L3179" s="212" t="s">
        <v>507</v>
      </c>
      <c r="M3179" s="212"/>
      <c r="N3179" s="212"/>
      <c r="O3179" s="212"/>
      <c r="P3179" s="212">
        <v>1098</v>
      </c>
      <c r="Q3179" s="212" t="s">
        <v>312</v>
      </c>
      <c r="R3179" s="212" t="s">
        <v>313</v>
      </c>
      <c r="S3179" s="212"/>
      <c r="T3179" s="212"/>
      <c r="U3179" s="212"/>
      <c r="V3179" s="212"/>
      <c r="W3179" s="212"/>
      <c r="X3179" s="212"/>
      <c r="Y3179" s="212">
        <v>1375</v>
      </c>
      <c r="Z3179" s="212" t="s">
        <v>314</v>
      </c>
      <c r="AA3179" s="212" t="s">
        <v>315</v>
      </c>
      <c r="AB3179" s="212">
        <v>43616.52</v>
      </c>
      <c r="AC3179" s="212">
        <v>53430.237000000001</v>
      </c>
      <c r="AD3179" s="212">
        <v>0.5</v>
      </c>
      <c r="AE3179" s="212">
        <v>0</v>
      </c>
      <c r="AF3179" s="212">
        <v>0.5</v>
      </c>
      <c r="AG3179" s="212">
        <v>0</v>
      </c>
      <c r="AH3179" s="212">
        <v>21808.26</v>
      </c>
      <c r="AI3179" s="212">
        <v>26715.119999999999</v>
      </c>
      <c r="AJ3179" s="212">
        <v>0</v>
      </c>
      <c r="AK3179" s="212">
        <v>0</v>
      </c>
      <c r="AL3179" s="212">
        <v>0</v>
      </c>
      <c r="AM3179">
        <v>1</v>
      </c>
      <c r="AN3179" t="str">
        <f>VLOOKUP(H3179,'Base Art'!$A:$AJ,36,FALSE)</f>
        <v>MASTERFOODS ARGENTINA LTD.</v>
      </c>
    </row>
    <row r="3180" spans="1:40" x14ac:dyDescent="0.25">
      <c r="A3180" s="212" t="s">
        <v>7819</v>
      </c>
      <c r="B3180" s="212">
        <v>1</v>
      </c>
      <c r="C3180" s="212" t="s">
        <v>7820</v>
      </c>
      <c r="D3180" s="212" t="s">
        <v>159</v>
      </c>
      <c r="E3180" s="212">
        <v>25</v>
      </c>
      <c r="F3180" s="212" t="s">
        <v>18</v>
      </c>
      <c r="G3180" s="212" t="s">
        <v>1625</v>
      </c>
      <c r="H3180" s="212">
        <v>7906</v>
      </c>
      <c r="I3180" s="212" t="s">
        <v>1626</v>
      </c>
      <c r="J3180" s="212"/>
      <c r="K3180" s="212"/>
      <c r="L3180" s="212"/>
      <c r="M3180" s="212"/>
      <c r="N3180" s="212"/>
      <c r="O3180" s="212"/>
      <c r="P3180" s="212"/>
      <c r="Q3180" s="212"/>
      <c r="R3180" s="212"/>
      <c r="S3180" s="212"/>
      <c r="T3180" s="212"/>
      <c r="U3180" s="212"/>
      <c r="V3180" s="212"/>
      <c r="W3180" s="212"/>
      <c r="X3180" s="212"/>
      <c r="Y3180" s="212">
        <v>1374</v>
      </c>
      <c r="Z3180" s="212" t="s">
        <v>336</v>
      </c>
      <c r="AA3180" s="212" t="s">
        <v>337</v>
      </c>
      <c r="AB3180" s="212">
        <v>17801.634999999998</v>
      </c>
      <c r="AC3180" s="212">
        <v>22341.052</v>
      </c>
      <c r="AD3180" s="212">
        <v>3</v>
      </c>
      <c r="AE3180" s="212">
        <v>0</v>
      </c>
      <c r="AF3180" s="212">
        <v>3</v>
      </c>
      <c r="AG3180" s="212">
        <v>0</v>
      </c>
      <c r="AH3180" s="212">
        <v>53404.91</v>
      </c>
      <c r="AI3180" s="212">
        <v>67023.16</v>
      </c>
      <c r="AJ3180" s="212">
        <v>0</v>
      </c>
      <c r="AK3180" s="212">
        <v>0</v>
      </c>
      <c r="AL3180" s="212">
        <v>0</v>
      </c>
      <c r="AM3180">
        <v>1</v>
      </c>
      <c r="AN3180" t="str">
        <f>VLOOKUP(H3180,'Base Art'!$A:$AJ,36,FALSE)</f>
        <v>ARCOR S.A.I.C.</v>
      </c>
    </row>
    <row r="3181" spans="1:40" x14ac:dyDescent="0.25">
      <c r="A3181" s="212" t="s">
        <v>7819</v>
      </c>
      <c r="B3181" s="212">
        <v>1</v>
      </c>
      <c r="C3181" s="212" t="s">
        <v>7820</v>
      </c>
      <c r="D3181" s="212" t="s">
        <v>159</v>
      </c>
      <c r="E3181" s="212">
        <v>25</v>
      </c>
      <c r="F3181" s="212" t="s">
        <v>18</v>
      </c>
      <c r="G3181" s="212" t="s">
        <v>1162</v>
      </c>
      <c r="H3181" s="212">
        <v>7907</v>
      </c>
      <c r="I3181" s="212" t="s">
        <v>1163</v>
      </c>
      <c r="J3181" s="212"/>
      <c r="K3181" s="212"/>
      <c r="L3181" s="212"/>
      <c r="M3181" s="212"/>
      <c r="N3181" s="212"/>
      <c r="O3181" s="212"/>
      <c r="P3181" s="212"/>
      <c r="Q3181" s="212"/>
      <c r="R3181" s="212"/>
      <c r="S3181" s="212"/>
      <c r="T3181" s="212"/>
      <c r="U3181" s="212"/>
      <c r="V3181" s="212"/>
      <c r="W3181" s="212"/>
      <c r="X3181" s="212"/>
      <c r="Y3181" s="212">
        <v>1374</v>
      </c>
      <c r="Z3181" s="212" t="s">
        <v>336</v>
      </c>
      <c r="AA3181" s="212" t="s">
        <v>337</v>
      </c>
      <c r="AB3181" s="212">
        <v>17801.634999999998</v>
      </c>
      <c r="AC3181" s="212">
        <v>22341.052</v>
      </c>
      <c r="AD3181" s="212">
        <v>3</v>
      </c>
      <c r="AE3181" s="212">
        <v>0</v>
      </c>
      <c r="AF3181" s="212">
        <v>3</v>
      </c>
      <c r="AG3181" s="212">
        <v>0</v>
      </c>
      <c r="AH3181" s="212">
        <v>53404.91</v>
      </c>
      <c r="AI3181" s="212">
        <v>67023.16</v>
      </c>
      <c r="AJ3181" s="212">
        <v>0</v>
      </c>
      <c r="AK3181" s="212">
        <v>0</v>
      </c>
      <c r="AL3181" s="212">
        <v>0</v>
      </c>
      <c r="AM3181">
        <v>1</v>
      </c>
      <c r="AN3181" t="str">
        <f>VLOOKUP(H3181,'Base Art'!$A:$AJ,36,FALSE)</f>
        <v>ARCOR S.A.I.C.</v>
      </c>
    </row>
    <row r="3182" spans="1:40" x14ac:dyDescent="0.25">
      <c r="A3182" s="212" t="s">
        <v>7819</v>
      </c>
      <c r="B3182" s="212">
        <v>1</v>
      </c>
      <c r="C3182" s="212" t="s">
        <v>7820</v>
      </c>
      <c r="D3182" s="212" t="s">
        <v>159</v>
      </c>
      <c r="E3182" s="212">
        <v>25</v>
      </c>
      <c r="F3182" s="212" t="s">
        <v>18</v>
      </c>
      <c r="G3182" s="212" t="s">
        <v>792</v>
      </c>
      <c r="H3182" s="212">
        <v>8130</v>
      </c>
      <c r="I3182" s="212" t="s">
        <v>793</v>
      </c>
      <c r="J3182" s="212">
        <v>1006</v>
      </c>
      <c r="K3182" s="212" t="s">
        <v>350</v>
      </c>
      <c r="L3182" s="212" t="s">
        <v>351</v>
      </c>
      <c r="M3182" s="212"/>
      <c r="N3182" s="212"/>
      <c r="O3182" s="212"/>
      <c r="P3182" s="212">
        <v>1005</v>
      </c>
      <c r="Q3182" s="212" t="s">
        <v>582</v>
      </c>
      <c r="R3182" s="212" t="s">
        <v>583</v>
      </c>
      <c r="S3182" s="212"/>
      <c r="T3182" s="212"/>
      <c r="U3182" s="212"/>
      <c r="V3182" s="212"/>
      <c r="W3182" s="212"/>
      <c r="X3182" s="212"/>
      <c r="Y3182" s="212">
        <v>1369</v>
      </c>
      <c r="Z3182" s="212" t="s">
        <v>354</v>
      </c>
      <c r="AA3182" s="212" t="s">
        <v>355</v>
      </c>
      <c r="AB3182" s="212">
        <v>13208.811</v>
      </c>
      <c r="AC3182" s="212">
        <v>16566.63</v>
      </c>
      <c r="AD3182" s="212">
        <v>19</v>
      </c>
      <c r="AE3182" s="212">
        <v>0</v>
      </c>
      <c r="AF3182" s="212">
        <v>19</v>
      </c>
      <c r="AG3182" s="212">
        <v>0</v>
      </c>
      <c r="AH3182" s="212">
        <v>250967.41</v>
      </c>
      <c r="AI3182" s="212">
        <v>314765.96999999997</v>
      </c>
      <c r="AJ3182" s="212">
        <v>0</v>
      </c>
      <c r="AK3182" s="212">
        <v>0</v>
      </c>
      <c r="AL3182" s="212">
        <v>0</v>
      </c>
      <c r="AM3182">
        <v>1</v>
      </c>
      <c r="AN3182" t="str">
        <f>VLOOKUP(H3182,'Base Art'!$A:$AJ,36,FALSE)</f>
        <v>EST. LAS MARIAS S.A.C.I.F.A.</v>
      </c>
    </row>
    <row r="3183" spans="1:40" x14ac:dyDescent="0.25">
      <c r="A3183" s="212" t="s">
        <v>7819</v>
      </c>
      <c r="B3183" s="212">
        <v>1</v>
      </c>
      <c r="C3183" s="212" t="s">
        <v>7820</v>
      </c>
      <c r="D3183" s="212" t="s">
        <v>159</v>
      </c>
      <c r="E3183" s="212">
        <v>25</v>
      </c>
      <c r="F3183" s="212" t="s">
        <v>18</v>
      </c>
      <c r="G3183" s="212" t="s">
        <v>7804</v>
      </c>
      <c r="H3183" s="212">
        <v>8131</v>
      </c>
      <c r="I3183" s="212" t="s">
        <v>3966</v>
      </c>
      <c r="J3183" s="212">
        <v>1008</v>
      </c>
      <c r="K3183" s="212" t="s">
        <v>588</v>
      </c>
      <c r="L3183" s="212" t="s">
        <v>589</v>
      </c>
      <c r="M3183" s="212"/>
      <c r="N3183" s="212"/>
      <c r="O3183" s="212"/>
      <c r="P3183" s="212">
        <v>1005</v>
      </c>
      <c r="Q3183" s="212" t="s">
        <v>582</v>
      </c>
      <c r="R3183" s="212" t="s">
        <v>583</v>
      </c>
      <c r="S3183" s="212"/>
      <c r="T3183" s="212"/>
      <c r="U3183" s="212"/>
      <c r="V3183" s="212"/>
      <c r="W3183" s="212"/>
      <c r="X3183" s="212"/>
      <c r="Y3183" s="212">
        <v>1369</v>
      </c>
      <c r="Z3183" s="212" t="s">
        <v>354</v>
      </c>
      <c r="AA3183" s="212" t="s">
        <v>355</v>
      </c>
      <c r="AB3183" s="212">
        <v>29213.207999999999</v>
      </c>
      <c r="AC3183" s="212">
        <v>36662.576999999997</v>
      </c>
      <c r="AD3183" s="212">
        <v>1</v>
      </c>
      <c r="AE3183" s="212">
        <v>0</v>
      </c>
      <c r="AF3183" s="212">
        <v>1</v>
      </c>
      <c r="AG3183" s="212">
        <v>0</v>
      </c>
      <c r="AH3183" s="212">
        <v>29213.21</v>
      </c>
      <c r="AI3183" s="212">
        <v>36662.58</v>
      </c>
      <c r="AJ3183" s="212">
        <v>0</v>
      </c>
      <c r="AK3183" s="212">
        <v>0</v>
      </c>
      <c r="AL3183" s="212">
        <v>0</v>
      </c>
      <c r="AM3183">
        <v>1</v>
      </c>
      <c r="AN3183" t="str">
        <f>VLOOKUP(H3183,'Base Art'!$A:$AJ,36,FALSE)</f>
        <v>EST. LAS MARIAS S.A.C.I.F.A.</v>
      </c>
    </row>
    <row r="3184" spans="1:40" x14ac:dyDescent="0.25">
      <c r="A3184" s="212" t="s">
        <v>7819</v>
      </c>
      <c r="B3184" s="212">
        <v>1</v>
      </c>
      <c r="C3184" s="212" t="s">
        <v>7820</v>
      </c>
      <c r="D3184" s="212" t="s">
        <v>159</v>
      </c>
      <c r="E3184" s="212">
        <v>25</v>
      </c>
      <c r="F3184" s="212" t="s">
        <v>18</v>
      </c>
      <c r="G3184" s="212" t="s">
        <v>796</v>
      </c>
      <c r="H3184" s="212">
        <v>8134</v>
      </c>
      <c r="I3184" s="212" t="s">
        <v>797</v>
      </c>
      <c r="J3184" s="212">
        <v>1014</v>
      </c>
      <c r="K3184" s="212" t="s">
        <v>794</v>
      </c>
      <c r="L3184" s="212" t="s">
        <v>795</v>
      </c>
      <c r="M3184" s="212"/>
      <c r="N3184" s="212"/>
      <c r="O3184" s="212"/>
      <c r="P3184" s="212">
        <v>1005</v>
      </c>
      <c r="Q3184" s="212" t="s">
        <v>582</v>
      </c>
      <c r="R3184" s="212" t="s">
        <v>583</v>
      </c>
      <c r="S3184" s="212"/>
      <c r="T3184" s="212"/>
      <c r="U3184" s="212"/>
      <c r="V3184" s="212"/>
      <c r="W3184" s="212"/>
      <c r="X3184" s="212"/>
      <c r="Y3184" s="212">
        <v>1369</v>
      </c>
      <c r="Z3184" s="212" t="s">
        <v>354</v>
      </c>
      <c r="AA3184" s="212" t="s">
        <v>355</v>
      </c>
      <c r="AB3184" s="212">
        <v>13536.299000000001</v>
      </c>
      <c r="AC3184" s="212">
        <v>16378.922</v>
      </c>
      <c r="AD3184" s="212">
        <v>3</v>
      </c>
      <c r="AE3184" s="212">
        <v>0</v>
      </c>
      <c r="AF3184" s="212">
        <v>3</v>
      </c>
      <c r="AG3184" s="212">
        <v>0</v>
      </c>
      <c r="AH3184" s="212">
        <v>40608.9</v>
      </c>
      <c r="AI3184" s="212">
        <v>49136.77</v>
      </c>
      <c r="AJ3184" s="212">
        <v>1</v>
      </c>
      <c r="AK3184" s="212">
        <v>3</v>
      </c>
      <c r="AL3184" s="212">
        <v>0</v>
      </c>
      <c r="AM3184">
        <v>1</v>
      </c>
      <c r="AN3184" t="str">
        <f>VLOOKUP(H3184,'Base Art'!$A:$AJ,36,FALSE)</f>
        <v>EST. LAS MARIAS S.A.C.I.F.A.</v>
      </c>
    </row>
    <row r="3185" spans="1:40" x14ac:dyDescent="0.25">
      <c r="A3185" s="212" t="s">
        <v>7819</v>
      </c>
      <c r="B3185" s="212">
        <v>1</v>
      </c>
      <c r="C3185" s="212" t="s">
        <v>7820</v>
      </c>
      <c r="D3185" s="212" t="s">
        <v>159</v>
      </c>
      <c r="E3185" s="212">
        <v>25</v>
      </c>
      <c r="F3185" s="212" t="s">
        <v>18</v>
      </c>
      <c r="G3185" s="212" t="s">
        <v>1287</v>
      </c>
      <c r="H3185" s="212">
        <v>8295</v>
      </c>
      <c r="I3185" s="212" t="s">
        <v>1288</v>
      </c>
      <c r="J3185" s="212">
        <v>1164</v>
      </c>
      <c r="K3185" s="212" t="s">
        <v>804</v>
      </c>
      <c r="L3185" s="212" t="s">
        <v>805</v>
      </c>
      <c r="M3185" s="212"/>
      <c r="N3185" s="212"/>
      <c r="O3185" s="212"/>
      <c r="P3185" s="212"/>
      <c r="Q3185" s="212"/>
      <c r="R3185" s="212"/>
      <c r="S3185" s="212"/>
      <c r="T3185" s="212"/>
      <c r="U3185" s="212"/>
      <c r="V3185" s="212"/>
      <c r="W3185" s="212"/>
      <c r="X3185" s="212"/>
      <c r="Y3185" s="212">
        <v>1373</v>
      </c>
      <c r="Z3185" s="212" t="s">
        <v>386</v>
      </c>
      <c r="AA3185" s="212" t="s">
        <v>387</v>
      </c>
      <c r="AB3185" s="212">
        <v>18222.591</v>
      </c>
      <c r="AC3185" s="212">
        <v>22869.351999999999</v>
      </c>
      <c r="AD3185" s="212">
        <v>3</v>
      </c>
      <c r="AE3185" s="212">
        <v>0</v>
      </c>
      <c r="AF3185" s="212">
        <v>3</v>
      </c>
      <c r="AG3185" s="212">
        <v>0</v>
      </c>
      <c r="AH3185" s="212">
        <v>54667.77</v>
      </c>
      <c r="AI3185" s="212">
        <v>68608.05</v>
      </c>
      <c r="AJ3185" s="212">
        <v>0</v>
      </c>
      <c r="AK3185" s="212">
        <v>0</v>
      </c>
      <c r="AL3185" s="212">
        <v>0</v>
      </c>
      <c r="AM3185">
        <v>1</v>
      </c>
      <c r="AN3185" t="str">
        <f>VLOOKUP(H3185,'Base Art'!$A:$AJ,36,FALSE)</f>
        <v>ARCOR S.A.I.C.</v>
      </c>
    </row>
    <row r="3186" spans="1:40" x14ac:dyDescent="0.25">
      <c r="A3186" s="212" t="s">
        <v>7819</v>
      </c>
      <c r="B3186" s="212">
        <v>1</v>
      </c>
      <c r="C3186" s="212" t="s">
        <v>7820</v>
      </c>
      <c r="D3186" s="212" t="s">
        <v>159</v>
      </c>
      <c r="E3186" s="212">
        <v>25</v>
      </c>
      <c r="F3186" s="212" t="s">
        <v>18</v>
      </c>
      <c r="G3186" s="212" t="s">
        <v>802</v>
      </c>
      <c r="H3186" s="212">
        <v>8296</v>
      </c>
      <c r="I3186" s="212" t="s">
        <v>803</v>
      </c>
      <c r="J3186" s="212">
        <v>1164</v>
      </c>
      <c r="K3186" s="212" t="s">
        <v>804</v>
      </c>
      <c r="L3186" s="212" t="s">
        <v>805</v>
      </c>
      <c r="M3186" s="212"/>
      <c r="N3186" s="212"/>
      <c r="O3186" s="212"/>
      <c r="P3186" s="212"/>
      <c r="Q3186" s="212"/>
      <c r="R3186" s="212"/>
      <c r="S3186" s="212"/>
      <c r="T3186" s="212"/>
      <c r="U3186" s="212"/>
      <c r="V3186" s="212"/>
      <c r="W3186" s="212"/>
      <c r="X3186" s="212"/>
      <c r="Y3186" s="212">
        <v>1373</v>
      </c>
      <c r="Z3186" s="212" t="s">
        <v>386</v>
      </c>
      <c r="AA3186" s="212" t="s">
        <v>387</v>
      </c>
      <c r="AB3186" s="212">
        <v>20735.976999999999</v>
      </c>
      <c r="AC3186" s="212">
        <v>26023.65</v>
      </c>
      <c r="AD3186" s="212">
        <v>2</v>
      </c>
      <c r="AE3186" s="212">
        <v>0</v>
      </c>
      <c r="AF3186" s="212">
        <v>2</v>
      </c>
      <c r="AG3186" s="212">
        <v>0</v>
      </c>
      <c r="AH3186" s="212">
        <v>41471.949999999997</v>
      </c>
      <c r="AI3186" s="212">
        <v>52047.3</v>
      </c>
      <c r="AJ3186" s="212">
        <v>0</v>
      </c>
      <c r="AK3186" s="212">
        <v>0</v>
      </c>
      <c r="AL3186" s="212">
        <v>0</v>
      </c>
      <c r="AM3186">
        <v>1</v>
      </c>
      <c r="AN3186" t="str">
        <f>VLOOKUP(H3186,'Base Art'!$A:$AJ,36,FALSE)</f>
        <v>ARCOR S.A.I.C.</v>
      </c>
    </row>
    <row r="3187" spans="1:40" x14ac:dyDescent="0.25">
      <c r="A3187" s="212" t="s">
        <v>7819</v>
      </c>
      <c r="B3187" s="212">
        <v>1</v>
      </c>
      <c r="C3187" s="212" t="s">
        <v>7820</v>
      </c>
      <c r="D3187" s="212" t="s">
        <v>159</v>
      </c>
      <c r="E3187" s="212">
        <v>25</v>
      </c>
      <c r="F3187" s="212" t="s">
        <v>18</v>
      </c>
      <c r="G3187" s="212" t="s">
        <v>806</v>
      </c>
      <c r="H3187" s="212">
        <v>8327</v>
      </c>
      <c r="I3187" s="212" t="s">
        <v>807</v>
      </c>
      <c r="J3187" s="212">
        <v>1204</v>
      </c>
      <c r="K3187" s="212" t="s">
        <v>492</v>
      </c>
      <c r="L3187" s="212" t="s">
        <v>493</v>
      </c>
      <c r="M3187" s="212"/>
      <c r="N3187" s="212"/>
      <c r="O3187" s="212"/>
      <c r="P3187" s="212">
        <v>1201</v>
      </c>
      <c r="Q3187" s="212" t="s">
        <v>808</v>
      </c>
      <c r="R3187" s="212" t="s">
        <v>809</v>
      </c>
      <c r="S3187" s="212"/>
      <c r="T3187" s="212"/>
      <c r="U3187" s="212"/>
      <c r="V3187" s="212"/>
      <c r="W3187" s="212"/>
      <c r="X3187" s="212"/>
      <c r="Y3187" s="212">
        <v>1372</v>
      </c>
      <c r="Z3187" s="212" t="s">
        <v>346</v>
      </c>
      <c r="AA3187" s="212" t="s">
        <v>347</v>
      </c>
      <c r="AB3187" s="212">
        <v>164498.98499999999</v>
      </c>
      <c r="AC3187" s="212">
        <v>205459.23</v>
      </c>
      <c r="AD3187" s="212">
        <v>0.625</v>
      </c>
      <c r="AE3187" s="212">
        <v>0</v>
      </c>
      <c r="AF3187" s="212">
        <v>0.625</v>
      </c>
      <c r="AG3187" s="212">
        <v>0</v>
      </c>
      <c r="AH3187" s="212">
        <v>102811.87</v>
      </c>
      <c r="AI3187" s="212">
        <v>128412.02</v>
      </c>
      <c r="AJ3187" s="212">
        <v>1</v>
      </c>
      <c r="AK3187" s="212">
        <v>0.63</v>
      </c>
      <c r="AL3187" s="212">
        <v>0</v>
      </c>
      <c r="AM3187">
        <v>1</v>
      </c>
      <c r="AN3187" t="str">
        <f>VLOOKUP(H3187,'Base Art'!$A:$AJ,36,FALSE)</f>
        <v>FERRERO ARGENTINA S.A.</v>
      </c>
    </row>
    <row r="3188" spans="1:40" x14ac:dyDescent="0.25">
      <c r="A3188" s="212" t="s">
        <v>7819</v>
      </c>
      <c r="B3188" s="212">
        <v>1</v>
      </c>
      <c r="C3188" s="212" t="s">
        <v>7820</v>
      </c>
      <c r="D3188" s="212" t="s">
        <v>159</v>
      </c>
      <c r="E3188" s="212">
        <v>25</v>
      </c>
      <c r="F3188" s="212" t="s">
        <v>18</v>
      </c>
      <c r="G3188" s="212" t="s">
        <v>810</v>
      </c>
      <c r="H3188" s="212">
        <v>8328</v>
      </c>
      <c r="I3188" s="212" t="s">
        <v>811</v>
      </c>
      <c r="J3188" s="212">
        <v>1204</v>
      </c>
      <c r="K3188" s="212" t="s">
        <v>492</v>
      </c>
      <c r="L3188" s="212" t="s">
        <v>493</v>
      </c>
      <c r="M3188" s="212"/>
      <c r="N3188" s="212"/>
      <c r="O3188" s="212"/>
      <c r="P3188" s="212">
        <v>1201</v>
      </c>
      <c r="Q3188" s="212" t="s">
        <v>808</v>
      </c>
      <c r="R3188" s="212" t="s">
        <v>809</v>
      </c>
      <c r="S3188" s="212"/>
      <c r="T3188" s="212"/>
      <c r="U3188" s="212"/>
      <c r="V3188" s="212"/>
      <c r="W3188" s="212"/>
      <c r="X3188" s="212"/>
      <c r="Y3188" s="212">
        <v>1372</v>
      </c>
      <c r="Z3188" s="212" t="s">
        <v>346</v>
      </c>
      <c r="AA3188" s="212" t="s">
        <v>347</v>
      </c>
      <c r="AB3188" s="212">
        <v>164498.98499999999</v>
      </c>
      <c r="AC3188" s="212">
        <v>205459.23</v>
      </c>
      <c r="AD3188" s="212">
        <v>0.625</v>
      </c>
      <c r="AE3188" s="212">
        <v>0</v>
      </c>
      <c r="AF3188" s="212">
        <v>0.625</v>
      </c>
      <c r="AG3188" s="212">
        <v>0</v>
      </c>
      <c r="AH3188" s="212">
        <v>102811.87</v>
      </c>
      <c r="AI3188" s="212">
        <v>128412.02</v>
      </c>
      <c r="AJ3188" s="212">
        <v>0</v>
      </c>
      <c r="AK3188" s="212">
        <v>0</v>
      </c>
      <c r="AL3188" s="212">
        <v>0</v>
      </c>
      <c r="AM3188">
        <v>1</v>
      </c>
      <c r="AN3188" t="str">
        <f>VLOOKUP(H3188,'Base Art'!$A:$AJ,36,FALSE)</f>
        <v>FERRERO ARGENTINA S.A.</v>
      </c>
    </row>
    <row r="3189" spans="1:40" x14ac:dyDescent="0.25">
      <c r="A3189" s="212" t="s">
        <v>7819</v>
      </c>
      <c r="B3189" s="212">
        <v>1</v>
      </c>
      <c r="C3189" s="212" t="s">
        <v>7820</v>
      </c>
      <c r="D3189" s="212" t="s">
        <v>159</v>
      </c>
      <c r="E3189" s="212">
        <v>25</v>
      </c>
      <c r="F3189" s="212" t="s">
        <v>18</v>
      </c>
      <c r="G3189" s="212" t="s">
        <v>1423</v>
      </c>
      <c r="H3189" s="212">
        <v>8338</v>
      </c>
      <c r="I3189" s="212" t="s">
        <v>1424</v>
      </c>
      <c r="J3189" s="212">
        <v>1419</v>
      </c>
      <c r="K3189" s="212" t="s">
        <v>572</v>
      </c>
      <c r="L3189" s="212" t="s">
        <v>573</v>
      </c>
      <c r="M3189" s="212"/>
      <c r="N3189" s="212"/>
      <c r="O3189" s="212"/>
      <c r="P3189" s="212"/>
      <c r="Q3189" s="212"/>
      <c r="R3189" s="212"/>
      <c r="S3189" s="212"/>
      <c r="T3189" s="212"/>
      <c r="U3189" s="212"/>
      <c r="V3189" s="212"/>
      <c r="W3189" s="212"/>
      <c r="X3189" s="212"/>
      <c r="Y3189" s="212">
        <v>1369</v>
      </c>
      <c r="Z3189" s="212" t="s">
        <v>354</v>
      </c>
      <c r="AA3189" s="212" t="s">
        <v>355</v>
      </c>
      <c r="AB3189" s="212">
        <v>16174.489</v>
      </c>
      <c r="AC3189" s="212">
        <v>20167.928</v>
      </c>
      <c r="AD3189" s="212">
        <v>6</v>
      </c>
      <c r="AE3189" s="212">
        <v>0</v>
      </c>
      <c r="AF3189" s="212">
        <v>6</v>
      </c>
      <c r="AG3189" s="212">
        <v>0</v>
      </c>
      <c r="AH3189" s="212">
        <v>97046.94</v>
      </c>
      <c r="AI3189" s="212">
        <v>121007.57</v>
      </c>
      <c r="AJ3189" s="212">
        <v>0</v>
      </c>
      <c r="AK3189" s="212">
        <v>0</v>
      </c>
      <c r="AL3189" s="212">
        <v>0</v>
      </c>
      <c r="AM3189">
        <v>1</v>
      </c>
      <c r="AN3189" t="str">
        <f>VLOOKUP(H3189,'Base Art'!$A:$AJ,36,FALSE)</f>
        <v>ARCOR S.A.I.C.</v>
      </c>
    </row>
    <row r="3190" spans="1:40" x14ac:dyDescent="0.25">
      <c r="A3190" s="212" t="s">
        <v>7819</v>
      </c>
      <c r="B3190" s="212">
        <v>1</v>
      </c>
      <c r="C3190" s="212" t="s">
        <v>7820</v>
      </c>
      <c r="D3190" s="212" t="s">
        <v>159</v>
      </c>
      <c r="E3190" s="212">
        <v>25</v>
      </c>
      <c r="F3190" s="212" t="s">
        <v>18</v>
      </c>
      <c r="G3190" s="212" t="s">
        <v>816</v>
      </c>
      <c r="H3190" s="212">
        <v>8386</v>
      </c>
      <c r="I3190" s="212" t="s">
        <v>817</v>
      </c>
      <c r="J3190" s="212"/>
      <c r="K3190" s="212"/>
      <c r="L3190" s="212"/>
      <c r="M3190" s="212"/>
      <c r="N3190" s="212"/>
      <c r="O3190" s="212"/>
      <c r="P3190" s="212">
        <v>1088</v>
      </c>
      <c r="Q3190" s="212" t="s">
        <v>818</v>
      </c>
      <c r="R3190" s="212" t="s">
        <v>819</v>
      </c>
      <c r="S3190" s="212"/>
      <c r="T3190" s="212"/>
      <c r="U3190" s="212"/>
      <c r="V3190" s="212"/>
      <c r="W3190" s="212"/>
      <c r="X3190" s="212"/>
      <c r="Y3190" s="212">
        <v>1373</v>
      </c>
      <c r="Z3190" s="212" t="s">
        <v>386</v>
      </c>
      <c r="AA3190" s="212" t="s">
        <v>387</v>
      </c>
      <c r="AB3190" s="212">
        <v>78612.471000000005</v>
      </c>
      <c r="AC3190" s="212">
        <v>98658.659</v>
      </c>
      <c r="AD3190" s="212">
        <v>0.1</v>
      </c>
      <c r="AE3190" s="212">
        <v>0</v>
      </c>
      <c r="AF3190" s="212">
        <v>0.1</v>
      </c>
      <c r="AG3190" s="212">
        <v>0</v>
      </c>
      <c r="AH3190" s="212">
        <v>7861.25</v>
      </c>
      <c r="AI3190" s="212">
        <v>9865.8700000000008</v>
      </c>
      <c r="AJ3190" s="212">
        <v>0</v>
      </c>
      <c r="AK3190" s="212">
        <v>0</v>
      </c>
      <c r="AL3190" s="212">
        <v>0</v>
      </c>
      <c r="AM3190">
        <v>1</v>
      </c>
      <c r="AN3190" t="str">
        <f>VLOOKUP(H3190,'Base Art'!$A:$AJ,36,FALSE)</f>
        <v>MONDELEZ ARGENTINA S.A.</v>
      </c>
    </row>
    <row r="3191" spans="1:40" x14ac:dyDescent="0.25">
      <c r="A3191" s="212" t="s">
        <v>7819</v>
      </c>
      <c r="B3191" s="212">
        <v>1</v>
      </c>
      <c r="C3191" s="212" t="s">
        <v>7820</v>
      </c>
      <c r="D3191" s="212" t="s">
        <v>159</v>
      </c>
      <c r="E3191" s="212">
        <v>25</v>
      </c>
      <c r="F3191" s="212" t="s">
        <v>18</v>
      </c>
      <c r="G3191" s="212" t="s">
        <v>820</v>
      </c>
      <c r="H3191" s="212">
        <v>8388</v>
      </c>
      <c r="I3191" s="212" t="s">
        <v>821</v>
      </c>
      <c r="J3191" s="212">
        <v>1272</v>
      </c>
      <c r="K3191" s="212" t="s">
        <v>822</v>
      </c>
      <c r="L3191" s="212" t="s">
        <v>823</v>
      </c>
      <c r="M3191" s="212"/>
      <c r="N3191" s="212"/>
      <c r="O3191" s="212"/>
      <c r="P3191" s="212">
        <v>1088</v>
      </c>
      <c r="Q3191" s="212" t="s">
        <v>818</v>
      </c>
      <c r="R3191" s="212" t="s">
        <v>819</v>
      </c>
      <c r="S3191" s="212"/>
      <c r="T3191" s="212"/>
      <c r="U3191" s="212"/>
      <c r="V3191" s="212"/>
      <c r="W3191" s="212"/>
      <c r="X3191" s="212"/>
      <c r="Y3191" s="212">
        <v>1373</v>
      </c>
      <c r="Z3191" s="212" t="s">
        <v>386</v>
      </c>
      <c r="AA3191" s="212" t="s">
        <v>387</v>
      </c>
      <c r="AB3191" s="212">
        <v>51746.04</v>
      </c>
      <c r="AC3191" s="212">
        <v>64941.279999999999</v>
      </c>
      <c r="AD3191" s="212">
        <v>0.66669999999999996</v>
      </c>
      <c r="AE3191" s="212">
        <v>0</v>
      </c>
      <c r="AF3191" s="212">
        <v>0.66669999999999996</v>
      </c>
      <c r="AG3191" s="212">
        <v>0</v>
      </c>
      <c r="AH3191" s="212">
        <v>34497.360000000001</v>
      </c>
      <c r="AI3191" s="212">
        <v>43294.19</v>
      </c>
      <c r="AJ3191" s="212">
        <v>0</v>
      </c>
      <c r="AK3191" s="212">
        <v>0</v>
      </c>
      <c r="AL3191" s="212">
        <v>0</v>
      </c>
      <c r="AM3191">
        <v>1</v>
      </c>
      <c r="AN3191" t="str">
        <f>VLOOKUP(H3191,'Base Art'!$A:$AJ,36,FALSE)</f>
        <v>MONDELEZ ARGENTINA S.A.</v>
      </c>
    </row>
    <row r="3192" spans="1:40" x14ac:dyDescent="0.25">
      <c r="A3192" s="212" t="s">
        <v>7819</v>
      </c>
      <c r="B3192" s="212">
        <v>1</v>
      </c>
      <c r="C3192" s="212" t="s">
        <v>7820</v>
      </c>
      <c r="D3192" s="212" t="s">
        <v>159</v>
      </c>
      <c r="E3192" s="212">
        <v>25</v>
      </c>
      <c r="F3192" s="212" t="s">
        <v>18</v>
      </c>
      <c r="G3192" s="212" t="s">
        <v>1170</v>
      </c>
      <c r="H3192" s="212">
        <v>8394</v>
      </c>
      <c r="I3192" s="212" t="s">
        <v>1171</v>
      </c>
      <c r="J3192" s="212">
        <v>1193</v>
      </c>
      <c r="K3192" s="212" t="s">
        <v>506</v>
      </c>
      <c r="L3192" s="212" t="s">
        <v>507</v>
      </c>
      <c r="M3192" s="212"/>
      <c r="N3192" s="212"/>
      <c r="O3192" s="212"/>
      <c r="P3192" s="212">
        <v>1107</v>
      </c>
      <c r="Q3192" s="212" t="s">
        <v>1158</v>
      </c>
      <c r="R3192" s="212" t="s">
        <v>1159</v>
      </c>
      <c r="S3192" s="212"/>
      <c r="T3192" s="212"/>
      <c r="U3192" s="212"/>
      <c r="V3192" s="212"/>
      <c r="W3192" s="212"/>
      <c r="X3192" s="212"/>
      <c r="Y3192" s="212">
        <v>1375</v>
      </c>
      <c r="Z3192" s="212" t="s">
        <v>314</v>
      </c>
      <c r="AA3192" s="212" t="s">
        <v>315</v>
      </c>
      <c r="AB3192" s="212">
        <v>33744.533000000003</v>
      </c>
      <c r="AC3192" s="212">
        <v>41843.22</v>
      </c>
      <c r="AD3192" s="212">
        <v>1</v>
      </c>
      <c r="AE3192" s="212">
        <v>0</v>
      </c>
      <c r="AF3192" s="212">
        <v>1</v>
      </c>
      <c r="AG3192" s="212">
        <v>0</v>
      </c>
      <c r="AH3192" s="212">
        <v>33744.53</v>
      </c>
      <c r="AI3192" s="212">
        <v>41843.22</v>
      </c>
      <c r="AJ3192" s="212">
        <v>0</v>
      </c>
      <c r="AK3192" s="212">
        <v>0</v>
      </c>
      <c r="AL3192" s="212">
        <v>0</v>
      </c>
      <c r="AM3192">
        <v>1</v>
      </c>
      <c r="AN3192" t="str">
        <f>VLOOKUP(H3192,'Base Art'!$A:$AJ,36,FALSE)</f>
        <v>MASTERFOODS ARGENTINA LTD.</v>
      </c>
    </row>
    <row r="3193" spans="1:40" x14ac:dyDescent="0.25">
      <c r="A3193" s="212" t="s">
        <v>7819</v>
      </c>
      <c r="B3193" s="212">
        <v>1</v>
      </c>
      <c r="C3193" s="212" t="s">
        <v>7820</v>
      </c>
      <c r="D3193" s="212" t="s">
        <v>159</v>
      </c>
      <c r="E3193" s="212">
        <v>25</v>
      </c>
      <c r="F3193" s="212" t="s">
        <v>18</v>
      </c>
      <c r="G3193" s="212" t="s">
        <v>826</v>
      </c>
      <c r="H3193" s="212">
        <v>8406</v>
      </c>
      <c r="I3193" s="212" t="s">
        <v>827</v>
      </c>
      <c r="J3193" s="212">
        <v>1006</v>
      </c>
      <c r="K3193" s="212" t="s">
        <v>350</v>
      </c>
      <c r="L3193" s="212" t="s">
        <v>351</v>
      </c>
      <c r="M3193" s="212"/>
      <c r="N3193" s="212"/>
      <c r="O3193" s="212"/>
      <c r="P3193" s="212">
        <v>1004</v>
      </c>
      <c r="Q3193" s="212" t="s">
        <v>352</v>
      </c>
      <c r="R3193" s="212" t="s">
        <v>353</v>
      </c>
      <c r="S3193" s="212"/>
      <c r="T3193" s="212"/>
      <c r="U3193" s="212"/>
      <c r="V3193" s="212"/>
      <c r="W3193" s="212"/>
      <c r="X3193" s="212"/>
      <c r="Y3193" s="212">
        <v>1369</v>
      </c>
      <c r="Z3193" s="212" t="s">
        <v>354</v>
      </c>
      <c r="AA3193" s="212" t="s">
        <v>355</v>
      </c>
      <c r="AB3193" s="212">
        <v>6844.4939999999997</v>
      </c>
      <c r="AC3193" s="212">
        <v>8582.2340000000004</v>
      </c>
      <c r="AD3193" s="212">
        <v>27</v>
      </c>
      <c r="AE3193" s="212">
        <v>0</v>
      </c>
      <c r="AF3193" s="212">
        <v>27</v>
      </c>
      <c r="AG3193" s="212">
        <v>0</v>
      </c>
      <c r="AH3193" s="212">
        <v>184801.32</v>
      </c>
      <c r="AI3193" s="212">
        <v>231720.33</v>
      </c>
      <c r="AJ3193" s="212">
        <v>1</v>
      </c>
      <c r="AK3193" s="212">
        <v>27</v>
      </c>
      <c r="AL3193" s="212">
        <v>0</v>
      </c>
      <c r="AM3193">
        <v>1</v>
      </c>
      <c r="AN3193" t="str">
        <f>VLOOKUP(H3193,'Base Art'!$A:$AJ,36,FALSE)</f>
        <v>EST. LAS MARIAS S.A.C.I.F.A.</v>
      </c>
    </row>
    <row r="3194" spans="1:40" x14ac:dyDescent="0.25">
      <c r="A3194" s="212" t="s">
        <v>7819</v>
      </c>
      <c r="B3194" s="212">
        <v>1</v>
      </c>
      <c r="C3194" s="212" t="s">
        <v>7820</v>
      </c>
      <c r="D3194" s="212" t="s">
        <v>159</v>
      </c>
      <c r="E3194" s="212">
        <v>25</v>
      </c>
      <c r="F3194" s="212" t="s">
        <v>18</v>
      </c>
      <c r="G3194" s="212" t="s">
        <v>1022</v>
      </c>
      <c r="H3194" s="212">
        <v>8407</v>
      </c>
      <c r="I3194" s="212" t="s">
        <v>1023</v>
      </c>
      <c r="J3194" s="212">
        <v>1006</v>
      </c>
      <c r="K3194" s="212" t="s">
        <v>350</v>
      </c>
      <c r="L3194" s="212" t="s">
        <v>351</v>
      </c>
      <c r="M3194" s="212"/>
      <c r="N3194" s="212"/>
      <c r="O3194" s="212"/>
      <c r="P3194" s="212">
        <v>1004</v>
      </c>
      <c r="Q3194" s="212" t="s">
        <v>352</v>
      </c>
      <c r="R3194" s="212" t="s">
        <v>353</v>
      </c>
      <c r="S3194" s="212"/>
      <c r="T3194" s="212"/>
      <c r="U3194" s="212"/>
      <c r="V3194" s="212"/>
      <c r="W3194" s="212"/>
      <c r="X3194" s="212"/>
      <c r="Y3194" s="212">
        <v>1369</v>
      </c>
      <c r="Z3194" s="212" t="s">
        <v>354</v>
      </c>
      <c r="AA3194" s="212" t="s">
        <v>355</v>
      </c>
      <c r="AB3194" s="212">
        <v>9937.6810000000005</v>
      </c>
      <c r="AC3194" s="212">
        <v>12471.79</v>
      </c>
      <c r="AD3194" s="212">
        <v>5</v>
      </c>
      <c r="AE3194" s="212">
        <v>0</v>
      </c>
      <c r="AF3194" s="212">
        <v>5</v>
      </c>
      <c r="AG3194" s="212">
        <v>0</v>
      </c>
      <c r="AH3194" s="212">
        <v>49688.41</v>
      </c>
      <c r="AI3194" s="212">
        <v>62358.95</v>
      </c>
      <c r="AJ3194" s="212">
        <v>0</v>
      </c>
      <c r="AK3194" s="212">
        <v>0</v>
      </c>
      <c r="AL3194" s="212">
        <v>0</v>
      </c>
      <c r="AM3194">
        <v>1</v>
      </c>
      <c r="AN3194" t="str">
        <f>VLOOKUP(H3194,'Base Art'!$A:$AJ,36,FALSE)</f>
        <v>EST. LAS MARIAS S.A.C.I.F.A.</v>
      </c>
    </row>
    <row r="3195" spans="1:40" x14ac:dyDescent="0.25">
      <c r="A3195" s="212" t="s">
        <v>7819</v>
      </c>
      <c r="B3195" s="212">
        <v>1</v>
      </c>
      <c r="C3195" s="212" t="s">
        <v>7820</v>
      </c>
      <c r="D3195" s="212" t="s">
        <v>159</v>
      </c>
      <c r="E3195" s="212">
        <v>25</v>
      </c>
      <c r="F3195" s="212" t="s">
        <v>18</v>
      </c>
      <c r="G3195" s="212" t="s">
        <v>1437</v>
      </c>
      <c r="H3195" s="212">
        <v>8409</v>
      </c>
      <c r="I3195" s="212" t="s">
        <v>1438</v>
      </c>
      <c r="J3195" s="212">
        <v>1008</v>
      </c>
      <c r="K3195" s="212" t="s">
        <v>588</v>
      </c>
      <c r="L3195" s="212" t="s">
        <v>589</v>
      </c>
      <c r="M3195" s="212"/>
      <c r="N3195" s="212"/>
      <c r="O3195" s="212"/>
      <c r="P3195" s="212">
        <v>1004</v>
      </c>
      <c r="Q3195" s="212" t="s">
        <v>352</v>
      </c>
      <c r="R3195" s="212" t="s">
        <v>353</v>
      </c>
      <c r="S3195" s="212"/>
      <c r="T3195" s="212"/>
      <c r="U3195" s="212"/>
      <c r="V3195" s="212"/>
      <c r="W3195" s="212"/>
      <c r="X3195" s="212"/>
      <c r="Y3195" s="212">
        <v>1369</v>
      </c>
      <c r="Z3195" s="212" t="s">
        <v>354</v>
      </c>
      <c r="AA3195" s="212" t="s">
        <v>355</v>
      </c>
      <c r="AB3195" s="212">
        <v>6493.3310000000001</v>
      </c>
      <c r="AC3195" s="212">
        <v>8149.1310000000003</v>
      </c>
      <c r="AD3195" s="212">
        <v>5</v>
      </c>
      <c r="AE3195" s="212">
        <v>0</v>
      </c>
      <c r="AF3195" s="212">
        <v>5</v>
      </c>
      <c r="AG3195" s="212">
        <v>0</v>
      </c>
      <c r="AH3195" s="212">
        <v>32466.66</v>
      </c>
      <c r="AI3195" s="212">
        <v>40745.65</v>
      </c>
      <c r="AJ3195" s="212">
        <v>0</v>
      </c>
      <c r="AK3195" s="212">
        <v>0</v>
      </c>
      <c r="AL3195" s="212">
        <v>0</v>
      </c>
      <c r="AM3195">
        <v>1</v>
      </c>
      <c r="AN3195" t="str">
        <f>VLOOKUP(H3195,'Base Art'!$A:$AJ,36,FALSE)</f>
        <v>EST. LAS MARIAS S.A.C.I.F.A.</v>
      </c>
    </row>
    <row r="3196" spans="1:40" x14ac:dyDescent="0.25">
      <c r="A3196" s="212" t="s">
        <v>7819</v>
      </c>
      <c r="B3196" s="212">
        <v>1</v>
      </c>
      <c r="C3196" s="212" t="s">
        <v>7820</v>
      </c>
      <c r="D3196" s="212" t="s">
        <v>159</v>
      </c>
      <c r="E3196" s="212">
        <v>25</v>
      </c>
      <c r="F3196" s="212" t="s">
        <v>18</v>
      </c>
      <c r="G3196" s="212" t="s">
        <v>7805</v>
      </c>
      <c r="H3196" s="212">
        <v>8410</v>
      </c>
      <c r="I3196" s="212" t="s">
        <v>4400</v>
      </c>
      <c r="J3196" s="212">
        <v>1008</v>
      </c>
      <c r="K3196" s="212" t="s">
        <v>588</v>
      </c>
      <c r="L3196" s="212" t="s">
        <v>589</v>
      </c>
      <c r="M3196" s="212"/>
      <c r="N3196" s="212"/>
      <c r="O3196" s="212"/>
      <c r="P3196" s="212">
        <v>1004</v>
      </c>
      <c r="Q3196" s="212" t="s">
        <v>352</v>
      </c>
      <c r="R3196" s="212" t="s">
        <v>353</v>
      </c>
      <c r="S3196" s="212"/>
      <c r="T3196" s="212"/>
      <c r="U3196" s="212"/>
      <c r="V3196" s="212"/>
      <c r="W3196" s="212"/>
      <c r="X3196" s="212"/>
      <c r="Y3196" s="212">
        <v>1369</v>
      </c>
      <c r="Z3196" s="212" t="s">
        <v>354</v>
      </c>
      <c r="AA3196" s="212" t="s">
        <v>355</v>
      </c>
      <c r="AB3196" s="212">
        <v>9937.6810000000005</v>
      </c>
      <c r="AC3196" s="212">
        <v>12471.789000000001</v>
      </c>
      <c r="AD3196" s="212">
        <v>3</v>
      </c>
      <c r="AE3196" s="212">
        <v>0</v>
      </c>
      <c r="AF3196" s="212">
        <v>3</v>
      </c>
      <c r="AG3196" s="212">
        <v>0</v>
      </c>
      <c r="AH3196" s="212">
        <v>29813.040000000001</v>
      </c>
      <c r="AI3196" s="212">
        <v>37415.370000000003</v>
      </c>
      <c r="AJ3196" s="212">
        <v>0</v>
      </c>
      <c r="AK3196" s="212">
        <v>0</v>
      </c>
      <c r="AL3196" s="212">
        <v>0</v>
      </c>
      <c r="AM3196">
        <v>1</v>
      </c>
      <c r="AN3196" t="str">
        <f>VLOOKUP(H3196,'Base Art'!$A:$AJ,36,FALSE)</f>
        <v>EST. LAS MARIAS S.A.C.I.F.A.</v>
      </c>
    </row>
    <row r="3197" spans="1:40" x14ac:dyDescent="0.25">
      <c r="A3197" s="212" t="s">
        <v>7819</v>
      </c>
      <c r="B3197" s="212">
        <v>1</v>
      </c>
      <c r="C3197" s="212" t="s">
        <v>7820</v>
      </c>
      <c r="D3197" s="212" t="s">
        <v>159</v>
      </c>
      <c r="E3197" s="212">
        <v>25</v>
      </c>
      <c r="F3197" s="212" t="s">
        <v>18</v>
      </c>
      <c r="G3197" s="212" t="s">
        <v>834</v>
      </c>
      <c r="H3197" s="212">
        <v>8491</v>
      </c>
      <c r="I3197" s="212" t="s">
        <v>835</v>
      </c>
      <c r="J3197" s="212">
        <v>1430</v>
      </c>
      <c r="K3197" s="212" t="s">
        <v>420</v>
      </c>
      <c r="L3197" s="212" t="s">
        <v>421</v>
      </c>
      <c r="M3197" s="212"/>
      <c r="N3197" s="212"/>
      <c r="O3197" s="212"/>
      <c r="P3197" s="212"/>
      <c r="Q3197" s="212"/>
      <c r="R3197" s="212"/>
      <c r="S3197" s="212"/>
      <c r="T3197" s="212"/>
      <c r="U3197" s="212"/>
      <c r="V3197" s="212"/>
      <c r="W3197" s="212"/>
      <c r="X3197" s="212"/>
      <c r="Y3197" s="212">
        <v>1374</v>
      </c>
      <c r="Z3197" s="212" t="s">
        <v>336</v>
      </c>
      <c r="AA3197" s="212" t="s">
        <v>337</v>
      </c>
      <c r="AB3197" s="212">
        <v>71130.37</v>
      </c>
      <c r="AC3197" s="212">
        <v>89268.614000000001</v>
      </c>
      <c r="AD3197" s="212">
        <v>0.625</v>
      </c>
      <c r="AE3197" s="212">
        <v>0</v>
      </c>
      <c r="AF3197" s="212">
        <v>0.625</v>
      </c>
      <c r="AG3197" s="212">
        <v>0</v>
      </c>
      <c r="AH3197" s="212">
        <v>44456.480000000003</v>
      </c>
      <c r="AI3197" s="212">
        <v>55792.88</v>
      </c>
      <c r="AJ3197" s="212">
        <v>0</v>
      </c>
      <c r="AK3197" s="212">
        <v>0</v>
      </c>
      <c r="AL3197" s="212">
        <v>0</v>
      </c>
      <c r="AM3197">
        <v>1</v>
      </c>
      <c r="AN3197" t="str">
        <f>VLOOKUP(H3197,'Base Art'!$A:$AJ,36,FALSE)</f>
        <v>GEORGALOS HNOS. S.A.I.C.A.</v>
      </c>
    </row>
    <row r="3198" spans="1:40" x14ac:dyDescent="0.25">
      <c r="A3198" s="212" t="s">
        <v>7819</v>
      </c>
      <c r="B3198" s="212">
        <v>1</v>
      </c>
      <c r="C3198" s="212" t="s">
        <v>7820</v>
      </c>
      <c r="D3198" s="212" t="s">
        <v>159</v>
      </c>
      <c r="E3198" s="212">
        <v>25</v>
      </c>
      <c r="F3198" s="212" t="s">
        <v>18</v>
      </c>
      <c r="G3198" s="212" t="s">
        <v>840</v>
      </c>
      <c r="H3198" s="212">
        <v>8575</v>
      </c>
      <c r="I3198" s="212" t="s">
        <v>841</v>
      </c>
      <c r="J3198" s="212">
        <v>1430</v>
      </c>
      <c r="K3198" s="212" t="s">
        <v>420</v>
      </c>
      <c r="L3198" s="212" t="s">
        <v>421</v>
      </c>
      <c r="M3198" s="212"/>
      <c r="N3198" s="212"/>
      <c r="O3198" s="212"/>
      <c r="P3198" s="212"/>
      <c r="Q3198" s="212"/>
      <c r="R3198" s="212"/>
      <c r="S3198" s="212"/>
      <c r="T3198" s="212"/>
      <c r="U3198" s="212"/>
      <c r="V3198" s="212"/>
      <c r="W3198" s="212"/>
      <c r="X3198" s="212"/>
      <c r="Y3198" s="212">
        <v>1374</v>
      </c>
      <c r="Z3198" s="212" t="s">
        <v>336</v>
      </c>
      <c r="AA3198" s="212" t="s">
        <v>337</v>
      </c>
      <c r="AB3198" s="212">
        <v>65207.881999999998</v>
      </c>
      <c r="AC3198" s="212">
        <v>80285.001999999993</v>
      </c>
      <c r="AD3198" s="212">
        <v>1.25</v>
      </c>
      <c r="AE3198" s="212">
        <v>0</v>
      </c>
      <c r="AF3198" s="212">
        <v>1.25</v>
      </c>
      <c r="AG3198" s="212">
        <v>0</v>
      </c>
      <c r="AH3198" s="212">
        <v>81509.850000000006</v>
      </c>
      <c r="AI3198" s="212">
        <v>100356.25</v>
      </c>
      <c r="AJ3198" s="212">
        <v>0</v>
      </c>
      <c r="AK3198" s="212">
        <v>0</v>
      </c>
      <c r="AL3198" s="212">
        <v>0</v>
      </c>
      <c r="AM3198">
        <v>1</v>
      </c>
      <c r="AN3198" t="str">
        <f>VLOOKUP(H3198,'Base Art'!$A:$AJ,36,FALSE)</f>
        <v>GEORGALOS HNOS. S.A.I.C.A.</v>
      </c>
    </row>
    <row r="3199" spans="1:40" x14ac:dyDescent="0.25">
      <c r="A3199" s="212" t="s">
        <v>7819</v>
      </c>
      <c r="B3199" s="212">
        <v>1</v>
      </c>
      <c r="C3199" s="212" t="s">
        <v>7820</v>
      </c>
      <c r="D3199" s="212" t="s">
        <v>159</v>
      </c>
      <c r="E3199" s="212">
        <v>25</v>
      </c>
      <c r="F3199" s="212" t="s">
        <v>18</v>
      </c>
      <c r="G3199" s="212" t="s">
        <v>7666</v>
      </c>
      <c r="H3199" s="212">
        <v>8579</v>
      </c>
      <c r="I3199" s="212" t="s">
        <v>4646</v>
      </c>
      <c r="J3199" s="212">
        <v>1420</v>
      </c>
      <c r="K3199" s="212" t="s">
        <v>568</v>
      </c>
      <c r="L3199" s="212" t="s">
        <v>569</v>
      </c>
      <c r="M3199" s="212"/>
      <c r="N3199" s="212"/>
      <c r="O3199" s="212"/>
      <c r="P3199" s="212"/>
      <c r="Q3199" s="212"/>
      <c r="R3199" s="212"/>
      <c r="S3199" s="212"/>
      <c r="T3199" s="212"/>
      <c r="U3199" s="212"/>
      <c r="V3199" s="212"/>
      <c r="W3199" s="212"/>
      <c r="X3199" s="212"/>
      <c r="Y3199" s="212">
        <v>1373</v>
      </c>
      <c r="Z3199" s="212" t="s">
        <v>386</v>
      </c>
      <c r="AA3199" s="212" t="s">
        <v>387</v>
      </c>
      <c r="AB3199" s="212">
        <v>15173.166999999999</v>
      </c>
      <c r="AC3199" s="212">
        <v>18848.562000000002</v>
      </c>
      <c r="AD3199" s="212">
        <v>170</v>
      </c>
      <c r="AE3199" s="212">
        <v>0</v>
      </c>
      <c r="AF3199" s="212">
        <v>170</v>
      </c>
      <c r="AG3199" s="212">
        <v>0</v>
      </c>
      <c r="AH3199" s="212">
        <v>2579438.36</v>
      </c>
      <c r="AI3199" s="212">
        <v>3204255.5</v>
      </c>
      <c r="AJ3199" s="212">
        <v>0</v>
      </c>
      <c r="AK3199" s="212">
        <v>0</v>
      </c>
      <c r="AL3199" s="212">
        <v>0</v>
      </c>
      <c r="AM3199">
        <v>1</v>
      </c>
      <c r="AN3199" t="str">
        <f>VLOOKUP(H3199,'Base Art'!$A:$AJ,36,FALSE)</f>
        <v>ARCOR S.A.I.C.</v>
      </c>
    </row>
    <row r="3200" spans="1:40" x14ac:dyDescent="0.25">
      <c r="A3200" s="212" t="s">
        <v>7819</v>
      </c>
      <c r="B3200" s="212">
        <v>1</v>
      </c>
      <c r="C3200" s="212" t="s">
        <v>7820</v>
      </c>
      <c r="D3200" s="212" t="s">
        <v>159</v>
      </c>
      <c r="E3200" s="212">
        <v>25</v>
      </c>
      <c r="F3200" s="212" t="s">
        <v>18</v>
      </c>
      <c r="G3200" s="212" t="s">
        <v>844</v>
      </c>
      <c r="H3200" s="212">
        <v>8805</v>
      </c>
      <c r="I3200" s="212" t="s">
        <v>845</v>
      </c>
      <c r="J3200" s="212">
        <v>1064</v>
      </c>
      <c r="K3200" s="212" t="s">
        <v>446</v>
      </c>
      <c r="L3200" s="212" t="s">
        <v>447</v>
      </c>
      <c r="M3200" s="212"/>
      <c r="N3200" s="212"/>
      <c r="O3200" s="212"/>
      <c r="P3200" s="212">
        <v>1066</v>
      </c>
      <c r="Q3200" s="212" t="s">
        <v>448</v>
      </c>
      <c r="R3200" s="212" t="s">
        <v>449</v>
      </c>
      <c r="S3200" s="212"/>
      <c r="T3200" s="212"/>
      <c r="U3200" s="212"/>
      <c r="V3200" s="212"/>
      <c r="W3200" s="212"/>
      <c r="X3200" s="212"/>
      <c r="Y3200" s="212">
        <v>1373</v>
      </c>
      <c r="Z3200" s="212" t="s">
        <v>386</v>
      </c>
      <c r="AA3200" s="212" t="s">
        <v>387</v>
      </c>
      <c r="AB3200" s="212">
        <v>23423.601999999999</v>
      </c>
      <c r="AC3200" s="212">
        <v>29367.821</v>
      </c>
      <c r="AD3200" s="212">
        <v>4.3571</v>
      </c>
      <c r="AE3200" s="212">
        <v>0</v>
      </c>
      <c r="AF3200" s="212">
        <v>4.3571</v>
      </c>
      <c r="AG3200" s="212">
        <v>0</v>
      </c>
      <c r="AH3200" s="212">
        <v>102059.98</v>
      </c>
      <c r="AI3200" s="212">
        <v>127959.79</v>
      </c>
      <c r="AJ3200" s="212">
        <v>0</v>
      </c>
      <c r="AK3200" s="212">
        <v>0</v>
      </c>
      <c r="AL3200" s="212">
        <v>0</v>
      </c>
      <c r="AM3200">
        <v>1</v>
      </c>
      <c r="AN3200" t="str">
        <f>VLOOKUP(H3200,'Base Art'!$A:$AJ,36,FALSE)</f>
        <v>MOLINO CAÑUELAS S.A.C.I.F.I.A.</v>
      </c>
    </row>
    <row r="3201" spans="1:40" x14ac:dyDescent="0.25">
      <c r="A3201" s="212" t="s">
        <v>7819</v>
      </c>
      <c r="B3201" s="212">
        <v>1</v>
      </c>
      <c r="C3201" s="212" t="s">
        <v>7820</v>
      </c>
      <c r="D3201" s="212" t="s">
        <v>159</v>
      </c>
      <c r="E3201" s="212">
        <v>25</v>
      </c>
      <c r="F3201" s="212" t="s">
        <v>18</v>
      </c>
      <c r="G3201" s="212" t="s">
        <v>7740</v>
      </c>
      <c r="H3201" s="212">
        <v>10007</v>
      </c>
      <c r="I3201" s="212" t="s">
        <v>4957</v>
      </c>
      <c r="J3201" s="212">
        <v>1192</v>
      </c>
      <c r="K3201" s="212" t="s">
        <v>932</v>
      </c>
      <c r="L3201" s="212" t="s">
        <v>933</v>
      </c>
      <c r="M3201" s="212"/>
      <c r="N3201" s="212"/>
      <c r="O3201" s="212"/>
      <c r="P3201" s="212">
        <v>1101</v>
      </c>
      <c r="Q3201" s="212" t="s">
        <v>776</v>
      </c>
      <c r="R3201" s="212" t="s">
        <v>777</v>
      </c>
      <c r="S3201" s="212"/>
      <c r="T3201" s="212"/>
      <c r="U3201" s="212"/>
      <c r="V3201" s="212"/>
      <c r="W3201" s="212"/>
      <c r="X3201" s="212"/>
      <c r="Y3201" s="212">
        <v>1375</v>
      </c>
      <c r="Z3201" s="212" t="s">
        <v>314</v>
      </c>
      <c r="AA3201" s="212" t="s">
        <v>315</v>
      </c>
      <c r="AB3201" s="212">
        <v>22769.766</v>
      </c>
      <c r="AC3201" s="212">
        <v>27892.964</v>
      </c>
      <c r="AD3201" s="212">
        <v>1</v>
      </c>
      <c r="AE3201" s="212">
        <v>0</v>
      </c>
      <c r="AF3201" s="212">
        <v>1</v>
      </c>
      <c r="AG3201" s="212">
        <v>0</v>
      </c>
      <c r="AH3201" s="212">
        <v>22769.77</v>
      </c>
      <c r="AI3201" s="212">
        <v>27892.959999999999</v>
      </c>
      <c r="AJ3201" s="212">
        <v>1</v>
      </c>
      <c r="AK3201" s="212">
        <v>1</v>
      </c>
      <c r="AL3201" s="212">
        <v>0</v>
      </c>
      <c r="AM3201">
        <v>1</v>
      </c>
      <c r="AN3201" t="str">
        <f>VLOOKUP(H3201,'Base Art'!$A:$AJ,36,FALSE)</f>
        <v>NUTRIPET S.A.U.</v>
      </c>
    </row>
    <row r="3202" spans="1:40" x14ac:dyDescent="0.25">
      <c r="A3202" s="212" t="s">
        <v>7819</v>
      </c>
      <c r="B3202" s="212">
        <v>1</v>
      </c>
      <c r="C3202" s="212" t="s">
        <v>7820</v>
      </c>
      <c r="D3202" s="212" t="s">
        <v>159</v>
      </c>
      <c r="E3202" s="212">
        <v>25</v>
      </c>
      <c r="F3202" s="212" t="s">
        <v>18</v>
      </c>
      <c r="G3202" s="212" t="s">
        <v>850</v>
      </c>
      <c r="H3202" s="212">
        <v>10278</v>
      </c>
      <c r="I3202" s="212" t="s">
        <v>851</v>
      </c>
      <c r="J3202" s="212"/>
      <c r="K3202" s="212"/>
      <c r="L3202" s="212"/>
      <c r="M3202" s="212"/>
      <c r="N3202" s="212"/>
      <c r="O3202" s="212"/>
      <c r="P3202" s="212">
        <v>1005</v>
      </c>
      <c r="Q3202" s="212" t="s">
        <v>582</v>
      </c>
      <c r="R3202" s="212" t="s">
        <v>583</v>
      </c>
      <c r="S3202" s="212"/>
      <c r="T3202" s="212"/>
      <c r="U3202" s="212"/>
      <c r="V3202" s="212"/>
      <c r="W3202" s="212"/>
      <c r="X3202" s="212"/>
      <c r="Y3202" s="212">
        <v>1369</v>
      </c>
      <c r="Z3202" s="212" t="s">
        <v>354</v>
      </c>
      <c r="AA3202" s="212" t="s">
        <v>355</v>
      </c>
      <c r="AB3202" s="212">
        <v>12626.021000000001</v>
      </c>
      <c r="AC3202" s="212">
        <v>15845.656000000001</v>
      </c>
      <c r="AD3202" s="212">
        <v>5</v>
      </c>
      <c r="AE3202" s="212">
        <v>0</v>
      </c>
      <c r="AF3202" s="212">
        <v>5</v>
      </c>
      <c r="AG3202" s="212">
        <v>0</v>
      </c>
      <c r="AH3202" s="212">
        <v>63130.1</v>
      </c>
      <c r="AI3202" s="212">
        <v>79228.28</v>
      </c>
      <c r="AJ3202" s="212">
        <v>0</v>
      </c>
      <c r="AK3202" s="212">
        <v>0</v>
      </c>
      <c r="AL3202" s="212">
        <v>0</v>
      </c>
      <c r="AM3202">
        <v>1</v>
      </c>
      <c r="AN3202" t="str">
        <f>VLOOKUP(H3202,'Base Art'!$A:$AJ,36,FALSE)</f>
        <v>EST. LAS MARIAS S.A.C.I.F.A.</v>
      </c>
    </row>
    <row r="3203" spans="1:40" x14ac:dyDescent="0.25">
      <c r="A3203" s="212" t="s">
        <v>7819</v>
      </c>
      <c r="B3203" s="212">
        <v>1</v>
      </c>
      <c r="C3203" s="212" t="s">
        <v>7820</v>
      </c>
      <c r="D3203" s="212" t="s">
        <v>159</v>
      </c>
      <c r="E3203" s="212">
        <v>25</v>
      </c>
      <c r="F3203" s="212" t="s">
        <v>18</v>
      </c>
      <c r="G3203" s="212" t="s">
        <v>856</v>
      </c>
      <c r="H3203" s="212">
        <v>10352</v>
      </c>
      <c r="I3203" s="212" t="s">
        <v>857</v>
      </c>
      <c r="J3203" s="212">
        <v>1015</v>
      </c>
      <c r="K3203" s="212" t="s">
        <v>562</v>
      </c>
      <c r="L3203" s="212" t="s">
        <v>563</v>
      </c>
      <c r="M3203" s="212"/>
      <c r="N3203" s="212"/>
      <c r="O3203" s="212"/>
      <c r="P3203" s="212">
        <v>1236</v>
      </c>
      <c r="Q3203" s="212" t="s">
        <v>858</v>
      </c>
      <c r="R3203" s="212" t="s">
        <v>859</v>
      </c>
      <c r="S3203" s="212"/>
      <c r="T3203" s="212"/>
      <c r="U3203" s="212"/>
      <c r="V3203" s="212"/>
      <c r="W3203" s="212"/>
      <c r="X3203" s="212"/>
      <c r="Y3203" s="212">
        <v>1374</v>
      </c>
      <c r="Z3203" s="212" t="s">
        <v>336</v>
      </c>
      <c r="AA3203" s="212" t="s">
        <v>337</v>
      </c>
      <c r="AB3203" s="212">
        <v>51837.103999999999</v>
      </c>
      <c r="AC3203" s="212">
        <v>64278.008000000002</v>
      </c>
      <c r="AD3203" s="212">
        <v>2</v>
      </c>
      <c r="AE3203" s="212">
        <v>0</v>
      </c>
      <c r="AF3203" s="212">
        <v>2</v>
      </c>
      <c r="AG3203" s="212">
        <v>0</v>
      </c>
      <c r="AH3203" s="212">
        <v>103674.21</v>
      </c>
      <c r="AI3203" s="212">
        <v>128556.02</v>
      </c>
      <c r="AJ3203" s="212">
        <v>0</v>
      </c>
      <c r="AK3203" s="212">
        <v>0</v>
      </c>
      <c r="AL3203" s="212">
        <v>0</v>
      </c>
      <c r="AM3203">
        <v>1</v>
      </c>
      <c r="AN3203" t="str">
        <f>VLOOKUP(H3203,'Base Art'!$A:$AJ,36,FALSE)</f>
        <v>EST. LAS MARIAS S.A.C.I.F.A.</v>
      </c>
    </row>
    <row r="3204" spans="1:40" x14ac:dyDescent="0.25">
      <c r="A3204" s="212" t="s">
        <v>7819</v>
      </c>
      <c r="B3204" s="212">
        <v>1</v>
      </c>
      <c r="C3204" s="212" t="s">
        <v>7820</v>
      </c>
      <c r="D3204" s="212" t="s">
        <v>159</v>
      </c>
      <c r="E3204" s="212">
        <v>25</v>
      </c>
      <c r="F3204" s="212" t="s">
        <v>18</v>
      </c>
      <c r="G3204" s="212" t="s">
        <v>866</v>
      </c>
      <c r="H3204" s="212">
        <v>10427</v>
      </c>
      <c r="I3204" s="212" t="s">
        <v>867</v>
      </c>
      <c r="J3204" s="212">
        <v>1164</v>
      </c>
      <c r="K3204" s="212" t="s">
        <v>804</v>
      </c>
      <c r="L3204" s="212" t="s">
        <v>805</v>
      </c>
      <c r="M3204" s="212"/>
      <c r="N3204" s="212"/>
      <c r="O3204" s="212"/>
      <c r="P3204" s="212"/>
      <c r="Q3204" s="212"/>
      <c r="R3204" s="212"/>
      <c r="S3204" s="212"/>
      <c r="T3204" s="212"/>
      <c r="U3204" s="212"/>
      <c r="V3204" s="212"/>
      <c r="W3204" s="212"/>
      <c r="X3204" s="212"/>
      <c r="Y3204" s="212">
        <v>1373</v>
      </c>
      <c r="Z3204" s="212" t="s">
        <v>386</v>
      </c>
      <c r="AA3204" s="212" t="s">
        <v>387</v>
      </c>
      <c r="AB3204" s="212">
        <v>19636.342000000001</v>
      </c>
      <c r="AC3204" s="212">
        <v>24643.609</v>
      </c>
      <c r="AD3204" s="212">
        <v>5</v>
      </c>
      <c r="AE3204" s="212">
        <v>1</v>
      </c>
      <c r="AF3204" s="212">
        <v>6</v>
      </c>
      <c r="AG3204" s="212">
        <v>0</v>
      </c>
      <c r="AH3204" s="212">
        <v>117818.05</v>
      </c>
      <c r="AI3204" s="212">
        <v>147861.65</v>
      </c>
      <c r="AJ3204" s="212">
        <v>0</v>
      </c>
      <c r="AK3204" s="212">
        <v>0</v>
      </c>
      <c r="AL3204" s="212">
        <v>0</v>
      </c>
      <c r="AM3204">
        <v>1</v>
      </c>
      <c r="AN3204" t="str">
        <f>VLOOKUP(H3204,'Base Art'!$A:$AJ,36,FALSE)</f>
        <v>ARCOR S.A.I.C.</v>
      </c>
    </row>
    <row r="3205" spans="1:40" x14ac:dyDescent="0.25">
      <c r="A3205" s="212" t="s">
        <v>7819</v>
      </c>
      <c r="B3205" s="212">
        <v>1</v>
      </c>
      <c r="C3205" s="212" t="s">
        <v>7820</v>
      </c>
      <c r="D3205" s="212" t="s">
        <v>159</v>
      </c>
      <c r="E3205" s="212">
        <v>25</v>
      </c>
      <c r="F3205" s="212" t="s">
        <v>18</v>
      </c>
      <c r="G3205" s="212" t="s">
        <v>1307</v>
      </c>
      <c r="H3205" s="212">
        <v>10430</v>
      </c>
      <c r="I3205" s="212" t="s">
        <v>1308</v>
      </c>
      <c r="J3205" s="212">
        <v>1164</v>
      </c>
      <c r="K3205" s="212" t="s">
        <v>804</v>
      </c>
      <c r="L3205" s="212" t="s">
        <v>805</v>
      </c>
      <c r="M3205" s="212"/>
      <c r="N3205" s="212"/>
      <c r="O3205" s="212"/>
      <c r="P3205" s="212"/>
      <c r="Q3205" s="212"/>
      <c r="R3205" s="212"/>
      <c r="S3205" s="212"/>
      <c r="T3205" s="212"/>
      <c r="U3205" s="212"/>
      <c r="V3205" s="212"/>
      <c r="W3205" s="212"/>
      <c r="X3205" s="212"/>
      <c r="Y3205" s="212">
        <v>1373</v>
      </c>
      <c r="Z3205" s="212" t="s">
        <v>386</v>
      </c>
      <c r="AA3205" s="212" t="s">
        <v>387</v>
      </c>
      <c r="AB3205" s="212">
        <v>17394.292000000001</v>
      </c>
      <c r="AC3205" s="212">
        <v>21829.835999999999</v>
      </c>
      <c r="AD3205" s="212">
        <v>6</v>
      </c>
      <c r="AE3205" s="212">
        <v>1</v>
      </c>
      <c r="AF3205" s="212">
        <v>7</v>
      </c>
      <c r="AG3205" s="212">
        <v>0</v>
      </c>
      <c r="AH3205" s="212">
        <v>121760.04</v>
      </c>
      <c r="AI3205" s="212">
        <v>152808.85</v>
      </c>
      <c r="AJ3205" s="212">
        <v>0</v>
      </c>
      <c r="AK3205" s="212">
        <v>0</v>
      </c>
      <c r="AL3205" s="212">
        <v>0</v>
      </c>
      <c r="AM3205">
        <v>1</v>
      </c>
      <c r="AN3205" t="str">
        <f>VLOOKUP(H3205,'Base Art'!$A:$AJ,36,FALSE)</f>
        <v>ARCOR S.A.I.C.</v>
      </c>
    </row>
    <row r="3206" spans="1:40" x14ac:dyDescent="0.25">
      <c r="A3206" s="212" t="s">
        <v>7819</v>
      </c>
      <c r="B3206" s="212">
        <v>1</v>
      </c>
      <c r="C3206" s="212" t="s">
        <v>7820</v>
      </c>
      <c r="D3206" s="212" t="s">
        <v>159</v>
      </c>
      <c r="E3206" s="212">
        <v>25</v>
      </c>
      <c r="F3206" s="212" t="s">
        <v>18</v>
      </c>
      <c r="G3206" s="212" t="s">
        <v>1755</v>
      </c>
      <c r="H3206" s="212">
        <v>10709</v>
      </c>
      <c r="I3206" s="212" t="s">
        <v>1756</v>
      </c>
      <c r="J3206" s="212"/>
      <c r="K3206" s="212"/>
      <c r="L3206" s="212"/>
      <c r="M3206" s="212"/>
      <c r="N3206" s="212"/>
      <c r="O3206" s="212"/>
      <c r="P3206" s="212"/>
      <c r="Q3206" s="212"/>
      <c r="R3206" s="212"/>
      <c r="S3206" s="212"/>
      <c r="T3206" s="212"/>
      <c r="U3206" s="212"/>
      <c r="V3206" s="212"/>
      <c r="W3206" s="212"/>
      <c r="X3206" s="212"/>
      <c r="Y3206" s="212">
        <v>1373</v>
      </c>
      <c r="Z3206" s="212" t="s">
        <v>386</v>
      </c>
      <c r="AA3206" s="212" t="s">
        <v>387</v>
      </c>
      <c r="AB3206" s="212">
        <v>13843.495999999999</v>
      </c>
      <c r="AC3206" s="212">
        <v>17373.588</v>
      </c>
      <c r="AD3206" s="212">
        <v>3</v>
      </c>
      <c r="AE3206" s="212">
        <v>0</v>
      </c>
      <c r="AF3206" s="212">
        <v>3</v>
      </c>
      <c r="AG3206" s="212">
        <v>0</v>
      </c>
      <c r="AH3206" s="212">
        <v>41530.49</v>
      </c>
      <c r="AI3206" s="212">
        <v>52120.76</v>
      </c>
      <c r="AJ3206" s="212">
        <v>0</v>
      </c>
      <c r="AK3206" s="212">
        <v>0</v>
      </c>
      <c r="AL3206" s="212">
        <v>0</v>
      </c>
      <c r="AM3206">
        <v>1</v>
      </c>
      <c r="AN3206" t="str">
        <f>VLOOKUP(H3206,'Base Art'!$A:$AJ,36,FALSE)</f>
        <v>DON SATUR S.R.L.</v>
      </c>
    </row>
    <row r="3207" spans="1:40" x14ac:dyDescent="0.25">
      <c r="A3207" s="212" t="s">
        <v>7819</v>
      </c>
      <c r="B3207" s="212">
        <v>1</v>
      </c>
      <c r="C3207" s="212" t="s">
        <v>7820</v>
      </c>
      <c r="D3207" s="212" t="s">
        <v>159</v>
      </c>
      <c r="E3207" s="212">
        <v>25</v>
      </c>
      <c r="F3207" s="212" t="s">
        <v>18</v>
      </c>
      <c r="G3207" s="212" t="s">
        <v>1679</v>
      </c>
      <c r="H3207" s="212">
        <v>10710</v>
      </c>
      <c r="I3207" s="212" t="s">
        <v>1680</v>
      </c>
      <c r="J3207" s="212"/>
      <c r="K3207" s="212"/>
      <c r="L3207" s="212"/>
      <c r="M3207" s="212"/>
      <c r="N3207" s="212"/>
      <c r="O3207" s="212"/>
      <c r="P3207" s="212"/>
      <c r="Q3207" s="212"/>
      <c r="R3207" s="212"/>
      <c r="S3207" s="212"/>
      <c r="T3207" s="212"/>
      <c r="U3207" s="212"/>
      <c r="V3207" s="212"/>
      <c r="W3207" s="212"/>
      <c r="X3207" s="212"/>
      <c r="Y3207" s="212">
        <v>1373</v>
      </c>
      <c r="Z3207" s="212" t="s">
        <v>386</v>
      </c>
      <c r="AA3207" s="212" t="s">
        <v>387</v>
      </c>
      <c r="AB3207" s="212">
        <v>12327.549000000001</v>
      </c>
      <c r="AC3207" s="212">
        <v>15471.074000000001</v>
      </c>
      <c r="AD3207" s="212">
        <v>1</v>
      </c>
      <c r="AE3207" s="212">
        <v>0</v>
      </c>
      <c r="AF3207" s="212">
        <v>1</v>
      </c>
      <c r="AG3207" s="212">
        <v>0</v>
      </c>
      <c r="AH3207" s="212">
        <v>12327.55</v>
      </c>
      <c r="AI3207" s="212">
        <v>15471.07</v>
      </c>
      <c r="AJ3207" s="212">
        <v>0</v>
      </c>
      <c r="AK3207" s="212">
        <v>0</v>
      </c>
      <c r="AL3207" s="212">
        <v>0</v>
      </c>
      <c r="AM3207">
        <v>1</v>
      </c>
      <c r="AN3207" t="str">
        <f>VLOOKUP(H3207,'Base Art'!$A:$AJ,36,FALSE)</f>
        <v>DON SATUR S.R.L.</v>
      </c>
    </row>
    <row r="3208" spans="1:40" x14ac:dyDescent="0.25">
      <c r="A3208" s="212" t="s">
        <v>7819</v>
      </c>
      <c r="B3208" s="212">
        <v>1</v>
      </c>
      <c r="C3208" s="212" t="s">
        <v>7820</v>
      </c>
      <c r="D3208" s="212" t="s">
        <v>159</v>
      </c>
      <c r="E3208" s="212">
        <v>25</v>
      </c>
      <c r="F3208" s="212" t="s">
        <v>18</v>
      </c>
      <c r="G3208" s="212" t="s">
        <v>1757</v>
      </c>
      <c r="H3208" s="212">
        <v>10711</v>
      </c>
      <c r="I3208" s="212" t="s">
        <v>1758</v>
      </c>
      <c r="J3208" s="212"/>
      <c r="K3208" s="212"/>
      <c r="L3208" s="212"/>
      <c r="M3208" s="212"/>
      <c r="N3208" s="212"/>
      <c r="O3208" s="212"/>
      <c r="P3208" s="212"/>
      <c r="Q3208" s="212"/>
      <c r="R3208" s="212"/>
      <c r="S3208" s="212"/>
      <c r="T3208" s="212"/>
      <c r="U3208" s="212"/>
      <c r="V3208" s="212"/>
      <c r="W3208" s="212"/>
      <c r="X3208" s="212"/>
      <c r="Y3208" s="212">
        <v>1373</v>
      </c>
      <c r="Z3208" s="212" t="s">
        <v>386</v>
      </c>
      <c r="AA3208" s="212" t="s">
        <v>387</v>
      </c>
      <c r="AB3208" s="212">
        <v>13694.642</v>
      </c>
      <c r="AC3208" s="212">
        <v>17186.775000000001</v>
      </c>
      <c r="AD3208" s="212">
        <v>2</v>
      </c>
      <c r="AE3208" s="212">
        <v>0</v>
      </c>
      <c r="AF3208" s="212">
        <v>2</v>
      </c>
      <c r="AG3208" s="212">
        <v>0</v>
      </c>
      <c r="AH3208" s="212">
        <v>27389.279999999999</v>
      </c>
      <c r="AI3208" s="212">
        <v>34373.550000000003</v>
      </c>
      <c r="AJ3208" s="212">
        <v>0</v>
      </c>
      <c r="AK3208" s="212">
        <v>0</v>
      </c>
      <c r="AL3208" s="212">
        <v>0</v>
      </c>
      <c r="AM3208">
        <v>1</v>
      </c>
      <c r="AN3208" t="str">
        <f>VLOOKUP(H3208,'Base Art'!$A:$AJ,36,FALSE)</f>
        <v>DON SATUR S.R.L.</v>
      </c>
    </row>
    <row r="3209" spans="1:40" x14ac:dyDescent="0.25">
      <c r="A3209" s="212" t="s">
        <v>7819</v>
      </c>
      <c r="B3209" s="212">
        <v>1</v>
      </c>
      <c r="C3209" s="212" t="s">
        <v>7820</v>
      </c>
      <c r="D3209" s="212" t="s">
        <v>159</v>
      </c>
      <c r="E3209" s="212">
        <v>25</v>
      </c>
      <c r="F3209" s="212" t="s">
        <v>18</v>
      </c>
      <c r="G3209" s="212" t="s">
        <v>1235</v>
      </c>
      <c r="H3209" s="212">
        <v>10721</v>
      </c>
      <c r="I3209" s="212" t="s">
        <v>1236</v>
      </c>
      <c r="J3209" s="212">
        <v>1351</v>
      </c>
      <c r="K3209" s="212" t="s">
        <v>470</v>
      </c>
      <c r="L3209" s="212" t="s">
        <v>471</v>
      </c>
      <c r="M3209" s="212"/>
      <c r="N3209" s="212"/>
      <c r="O3209" s="212"/>
      <c r="P3209" s="212">
        <v>1141</v>
      </c>
      <c r="Q3209" s="212" t="s">
        <v>472</v>
      </c>
      <c r="R3209" s="212" t="s">
        <v>473</v>
      </c>
      <c r="S3209" s="212"/>
      <c r="T3209" s="212"/>
      <c r="U3209" s="212"/>
      <c r="V3209" s="212"/>
      <c r="W3209" s="212"/>
      <c r="X3209" s="212"/>
      <c r="Y3209" s="212">
        <v>1372</v>
      </c>
      <c r="Z3209" s="212" t="s">
        <v>346</v>
      </c>
      <c r="AA3209" s="212" t="s">
        <v>347</v>
      </c>
      <c r="AB3209" s="212">
        <v>132184.31</v>
      </c>
      <c r="AC3209" s="212">
        <v>165891.31200000001</v>
      </c>
      <c r="AD3209" s="212">
        <v>4.1700000000000001E-2</v>
      </c>
      <c r="AE3209" s="212">
        <v>4.1700000000000001E-2</v>
      </c>
      <c r="AF3209" s="212">
        <v>8.3299999999999999E-2</v>
      </c>
      <c r="AG3209" s="212">
        <v>0</v>
      </c>
      <c r="AH3209" s="212">
        <v>11015.36</v>
      </c>
      <c r="AI3209" s="212">
        <v>13824.28</v>
      </c>
      <c r="AJ3209" s="212">
        <v>0</v>
      </c>
      <c r="AK3209" s="212">
        <v>0</v>
      </c>
      <c r="AL3209" s="212">
        <v>0</v>
      </c>
      <c r="AM3209">
        <v>1</v>
      </c>
      <c r="AN3209" t="str">
        <f>VLOOKUP(H3209,'Base Art'!$A:$AJ,36,FALSE)</f>
        <v>FERRERO ARGENTINA S.A.</v>
      </c>
    </row>
    <row r="3210" spans="1:40" x14ac:dyDescent="0.25">
      <c r="A3210" s="212" t="s">
        <v>7819</v>
      </c>
      <c r="B3210" s="212">
        <v>1</v>
      </c>
      <c r="C3210" s="212" t="s">
        <v>7820</v>
      </c>
      <c r="D3210" s="212" t="s">
        <v>159</v>
      </c>
      <c r="E3210" s="212">
        <v>25</v>
      </c>
      <c r="F3210" s="212" t="s">
        <v>18</v>
      </c>
      <c r="G3210" s="212" t="s">
        <v>890</v>
      </c>
      <c r="H3210" s="212">
        <v>10739</v>
      </c>
      <c r="I3210" s="212" t="s">
        <v>891</v>
      </c>
      <c r="J3210" s="212">
        <v>1433</v>
      </c>
      <c r="K3210" s="212" t="s">
        <v>892</v>
      </c>
      <c r="L3210" s="212" t="s">
        <v>893</v>
      </c>
      <c r="M3210" s="212"/>
      <c r="N3210" s="212"/>
      <c r="O3210" s="212"/>
      <c r="P3210" s="212"/>
      <c r="Q3210" s="212"/>
      <c r="R3210" s="212"/>
      <c r="S3210" s="212"/>
      <c r="T3210" s="212"/>
      <c r="U3210" s="212"/>
      <c r="V3210" s="212"/>
      <c r="W3210" s="212"/>
      <c r="X3210" s="212"/>
      <c r="Y3210" s="212">
        <v>1374</v>
      </c>
      <c r="Z3210" s="212" t="s">
        <v>336</v>
      </c>
      <c r="AA3210" s="212" t="s">
        <v>337</v>
      </c>
      <c r="AB3210" s="212">
        <v>0</v>
      </c>
      <c r="AC3210" s="212">
        <v>0</v>
      </c>
      <c r="AD3210" s="212">
        <v>0</v>
      </c>
      <c r="AE3210" s="212">
        <v>0.33329999999999999</v>
      </c>
      <c r="AF3210" s="212">
        <v>0.33329999999999999</v>
      </c>
      <c r="AG3210" s="212">
        <v>0</v>
      </c>
      <c r="AH3210" s="212">
        <v>0</v>
      </c>
      <c r="AI3210" s="212">
        <v>0</v>
      </c>
      <c r="AJ3210" s="212">
        <v>0</v>
      </c>
      <c r="AK3210" s="212">
        <v>0</v>
      </c>
      <c r="AL3210" s="212">
        <v>0</v>
      </c>
      <c r="AM3210">
        <v>1</v>
      </c>
      <c r="AN3210" t="str">
        <f>VLOOKUP(H3210,'Base Art'!$A:$AJ,36,FALSE)</f>
        <v>GEORGALOS HNOS. S.A.I.C.A.</v>
      </c>
    </row>
    <row r="3211" spans="1:40" x14ac:dyDescent="0.25">
      <c r="A3211" s="212" t="s">
        <v>7819</v>
      </c>
      <c r="B3211" s="212">
        <v>1</v>
      </c>
      <c r="C3211" s="212" t="s">
        <v>7820</v>
      </c>
      <c r="D3211" s="212" t="s">
        <v>159</v>
      </c>
      <c r="E3211" s="212">
        <v>25</v>
      </c>
      <c r="F3211" s="212" t="s">
        <v>18</v>
      </c>
      <c r="G3211" s="212" t="s">
        <v>894</v>
      </c>
      <c r="H3211" s="212">
        <v>10747</v>
      </c>
      <c r="I3211" s="212" t="s">
        <v>895</v>
      </c>
      <c r="J3211" s="212">
        <v>1433</v>
      </c>
      <c r="K3211" s="212" t="s">
        <v>892</v>
      </c>
      <c r="L3211" s="212" t="s">
        <v>893</v>
      </c>
      <c r="M3211" s="212"/>
      <c r="N3211" s="212"/>
      <c r="O3211" s="212"/>
      <c r="P3211" s="212"/>
      <c r="Q3211" s="212"/>
      <c r="R3211" s="212"/>
      <c r="S3211" s="212"/>
      <c r="T3211" s="212"/>
      <c r="U3211" s="212"/>
      <c r="V3211" s="212"/>
      <c r="W3211" s="212"/>
      <c r="X3211" s="212"/>
      <c r="Y3211" s="212">
        <v>1374</v>
      </c>
      <c r="Z3211" s="212" t="s">
        <v>336</v>
      </c>
      <c r="AA3211" s="212" t="s">
        <v>337</v>
      </c>
      <c r="AB3211" s="212">
        <v>0</v>
      </c>
      <c r="AC3211" s="212">
        <v>0</v>
      </c>
      <c r="AD3211" s="212">
        <v>0</v>
      </c>
      <c r="AE3211" s="212">
        <v>0.33329999999999999</v>
      </c>
      <c r="AF3211" s="212">
        <v>0.33329999999999999</v>
      </c>
      <c r="AG3211" s="212">
        <v>0</v>
      </c>
      <c r="AH3211" s="212">
        <v>0</v>
      </c>
      <c r="AI3211" s="212">
        <v>0</v>
      </c>
      <c r="AJ3211" s="212">
        <v>0</v>
      </c>
      <c r="AK3211" s="212">
        <v>0</v>
      </c>
      <c r="AL3211" s="212">
        <v>0</v>
      </c>
      <c r="AM3211">
        <v>1</v>
      </c>
      <c r="AN3211" t="str">
        <f>VLOOKUP(H3211,'Base Art'!$A:$AJ,36,FALSE)</f>
        <v>GEORGALOS HNOS. S.A.I.C.A.</v>
      </c>
    </row>
    <row r="3212" spans="1:40" x14ac:dyDescent="0.25">
      <c r="A3212" s="212" t="s">
        <v>7819</v>
      </c>
      <c r="B3212" s="212">
        <v>1</v>
      </c>
      <c r="C3212" s="212" t="s">
        <v>7820</v>
      </c>
      <c r="D3212" s="212" t="s">
        <v>159</v>
      </c>
      <c r="E3212" s="212">
        <v>25</v>
      </c>
      <c r="F3212" s="212" t="s">
        <v>18</v>
      </c>
      <c r="G3212" s="212" t="s">
        <v>896</v>
      </c>
      <c r="H3212" s="212">
        <v>10761</v>
      </c>
      <c r="I3212" s="212" t="s">
        <v>897</v>
      </c>
      <c r="J3212" s="212">
        <v>1433</v>
      </c>
      <c r="K3212" s="212" t="s">
        <v>892</v>
      </c>
      <c r="L3212" s="212" t="s">
        <v>893</v>
      </c>
      <c r="M3212" s="212"/>
      <c r="N3212" s="212"/>
      <c r="O3212" s="212"/>
      <c r="P3212" s="212"/>
      <c r="Q3212" s="212"/>
      <c r="R3212" s="212"/>
      <c r="S3212" s="212"/>
      <c r="T3212" s="212"/>
      <c r="U3212" s="212"/>
      <c r="V3212" s="212"/>
      <c r="W3212" s="212"/>
      <c r="X3212" s="212"/>
      <c r="Y3212" s="212">
        <v>1374</v>
      </c>
      <c r="Z3212" s="212" t="s">
        <v>336</v>
      </c>
      <c r="AA3212" s="212" t="s">
        <v>337</v>
      </c>
      <c r="AB3212" s="212">
        <v>0</v>
      </c>
      <c r="AC3212" s="212">
        <v>0</v>
      </c>
      <c r="AD3212" s="212">
        <v>0</v>
      </c>
      <c r="AE3212" s="212">
        <v>0.27779999999999999</v>
      </c>
      <c r="AF3212" s="212">
        <v>0.27779999999999999</v>
      </c>
      <c r="AG3212" s="212">
        <v>0</v>
      </c>
      <c r="AH3212" s="212">
        <v>0</v>
      </c>
      <c r="AI3212" s="212">
        <v>0</v>
      </c>
      <c r="AJ3212" s="212">
        <v>0</v>
      </c>
      <c r="AK3212" s="212">
        <v>0</v>
      </c>
      <c r="AL3212" s="212">
        <v>0</v>
      </c>
      <c r="AM3212">
        <v>1</v>
      </c>
      <c r="AN3212" t="str">
        <f>VLOOKUP(H3212,'Base Art'!$A:$AJ,36,FALSE)</f>
        <v>GEORGALOS HNOS. S.A.I.C.A.</v>
      </c>
    </row>
    <row r="3213" spans="1:40" x14ac:dyDescent="0.25">
      <c r="A3213" s="212" t="s">
        <v>7819</v>
      </c>
      <c r="B3213" s="212">
        <v>1</v>
      </c>
      <c r="C3213" s="212" t="s">
        <v>7820</v>
      </c>
      <c r="D3213" s="212" t="s">
        <v>159</v>
      </c>
      <c r="E3213" s="212">
        <v>25</v>
      </c>
      <c r="F3213" s="212" t="s">
        <v>18</v>
      </c>
      <c r="G3213" s="212" t="s">
        <v>898</v>
      </c>
      <c r="H3213" s="212">
        <v>10802</v>
      </c>
      <c r="I3213" s="212" t="s">
        <v>899</v>
      </c>
      <c r="J3213" s="212"/>
      <c r="K3213" s="212"/>
      <c r="L3213" s="212"/>
      <c r="M3213" s="212"/>
      <c r="N3213" s="212"/>
      <c r="O3213" s="212"/>
      <c r="P3213" s="212">
        <v>1004</v>
      </c>
      <c r="Q3213" s="212" t="s">
        <v>352</v>
      </c>
      <c r="R3213" s="212" t="s">
        <v>353</v>
      </c>
      <c r="S3213" s="212"/>
      <c r="T3213" s="212"/>
      <c r="U3213" s="212"/>
      <c r="V3213" s="212"/>
      <c r="W3213" s="212"/>
      <c r="X3213" s="212"/>
      <c r="Y3213" s="212">
        <v>1369</v>
      </c>
      <c r="Z3213" s="212" t="s">
        <v>354</v>
      </c>
      <c r="AA3213" s="212" t="s">
        <v>355</v>
      </c>
      <c r="AB3213" s="212">
        <v>5487.8879999999999</v>
      </c>
      <c r="AC3213" s="212">
        <v>6887.3</v>
      </c>
      <c r="AD3213" s="212">
        <v>2</v>
      </c>
      <c r="AE3213" s="212">
        <v>0</v>
      </c>
      <c r="AF3213" s="212">
        <v>2</v>
      </c>
      <c r="AG3213" s="212">
        <v>0</v>
      </c>
      <c r="AH3213" s="212">
        <v>10975.78</v>
      </c>
      <c r="AI3213" s="212">
        <v>13774.6</v>
      </c>
      <c r="AJ3213" s="212">
        <v>0</v>
      </c>
      <c r="AK3213" s="212">
        <v>0</v>
      </c>
      <c r="AL3213" s="212">
        <v>0</v>
      </c>
      <c r="AM3213">
        <v>1</v>
      </c>
      <c r="AN3213" t="str">
        <f>VLOOKUP(H3213,'Base Art'!$A:$AJ,36,FALSE)</f>
        <v>EST. LAS MARIAS S.A.C.I.F.A.</v>
      </c>
    </row>
    <row r="3214" spans="1:40" x14ac:dyDescent="0.25">
      <c r="A3214" s="212" t="s">
        <v>7819</v>
      </c>
      <c r="B3214" s="212">
        <v>1</v>
      </c>
      <c r="C3214" s="212" t="s">
        <v>7820</v>
      </c>
      <c r="D3214" s="212" t="s">
        <v>159</v>
      </c>
      <c r="E3214" s="212">
        <v>25</v>
      </c>
      <c r="F3214" s="212" t="s">
        <v>18</v>
      </c>
      <c r="G3214" s="212" t="s">
        <v>900</v>
      </c>
      <c r="H3214" s="212">
        <v>10803</v>
      </c>
      <c r="I3214" s="212" t="s">
        <v>901</v>
      </c>
      <c r="J3214" s="212"/>
      <c r="K3214" s="212"/>
      <c r="L3214" s="212"/>
      <c r="M3214" s="212"/>
      <c r="N3214" s="212"/>
      <c r="O3214" s="212"/>
      <c r="P3214" s="212">
        <v>1004</v>
      </c>
      <c r="Q3214" s="212" t="s">
        <v>352</v>
      </c>
      <c r="R3214" s="212" t="s">
        <v>353</v>
      </c>
      <c r="S3214" s="212"/>
      <c r="T3214" s="212"/>
      <c r="U3214" s="212"/>
      <c r="V3214" s="212"/>
      <c r="W3214" s="212"/>
      <c r="X3214" s="212"/>
      <c r="Y3214" s="212">
        <v>1369</v>
      </c>
      <c r="Z3214" s="212" t="s">
        <v>354</v>
      </c>
      <c r="AA3214" s="212" t="s">
        <v>355</v>
      </c>
      <c r="AB3214" s="212">
        <v>4997.5969999999998</v>
      </c>
      <c r="AC3214" s="212">
        <v>6271.9840000000004</v>
      </c>
      <c r="AD3214" s="212">
        <v>5</v>
      </c>
      <c r="AE3214" s="212">
        <v>0</v>
      </c>
      <c r="AF3214" s="212">
        <v>5</v>
      </c>
      <c r="AG3214" s="212">
        <v>0</v>
      </c>
      <c r="AH3214" s="212">
        <v>24987.98</v>
      </c>
      <c r="AI3214" s="212">
        <v>31359.919999999998</v>
      </c>
      <c r="AJ3214" s="212">
        <v>0</v>
      </c>
      <c r="AK3214" s="212">
        <v>0</v>
      </c>
      <c r="AL3214" s="212">
        <v>0</v>
      </c>
      <c r="AM3214">
        <v>1</v>
      </c>
      <c r="AN3214" t="str">
        <f>VLOOKUP(H3214,'Base Art'!$A:$AJ,36,FALSE)</f>
        <v>EST. LAS MARIAS S.A.C.I.F.A.</v>
      </c>
    </row>
    <row r="3215" spans="1:40" x14ac:dyDescent="0.25">
      <c r="A3215" s="212" t="s">
        <v>7819</v>
      </c>
      <c r="B3215" s="212">
        <v>1</v>
      </c>
      <c r="C3215" s="212" t="s">
        <v>7820</v>
      </c>
      <c r="D3215" s="212" t="s">
        <v>159</v>
      </c>
      <c r="E3215" s="212">
        <v>25</v>
      </c>
      <c r="F3215" s="212" t="s">
        <v>18</v>
      </c>
      <c r="G3215" s="212" t="s">
        <v>1414</v>
      </c>
      <c r="H3215" s="212">
        <v>10839</v>
      </c>
      <c r="I3215" s="212" t="s">
        <v>1415</v>
      </c>
      <c r="J3215" s="212">
        <v>1257</v>
      </c>
      <c r="K3215" s="212" t="s">
        <v>774</v>
      </c>
      <c r="L3215" s="212" t="s">
        <v>775</v>
      </c>
      <c r="M3215" s="212"/>
      <c r="N3215" s="212"/>
      <c r="O3215" s="212"/>
      <c r="P3215" s="212">
        <v>1113</v>
      </c>
      <c r="Q3215" s="212" t="s">
        <v>1144</v>
      </c>
      <c r="R3215" s="212" t="s">
        <v>1145</v>
      </c>
      <c r="S3215" s="212"/>
      <c r="T3215" s="212"/>
      <c r="U3215" s="212"/>
      <c r="V3215" s="212"/>
      <c r="W3215" s="212"/>
      <c r="X3215" s="212"/>
      <c r="Y3215" s="212">
        <v>1375</v>
      </c>
      <c r="Z3215" s="212" t="s">
        <v>314</v>
      </c>
      <c r="AA3215" s="212" t="s">
        <v>315</v>
      </c>
      <c r="AB3215" s="212">
        <v>19976.792000000001</v>
      </c>
      <c r="AC3215" s="212">
        <v>25070.874</v>
      </c>
      <c r="AD3215" s="212">
        <v>3</v>
      </c>
      <c r="AE3215" s="212">
        <v>0</v>
      </c>
      <c r="AF3215" s="212">
        <v>3</v>
      </c>
      <c r="AG3215" s="212">
        <v>0</v>
      </c>
      <c r="AH3215" s="212">
        <v>59930.38</v>
      </c>
      <c r="AI3215" s="212">
        <v>75212.62</v>
      </c>
      <c r="AJ3215" s="212">
        <v>0</v>
      </c>
      <c r="AK3215" s="212">
        <v>0</v>
      </c>
      <c r="AL3215" s="212">
        <v>0</v>
      </c>
      <c r="AM3215">
        <v>1</v>
      </c>
      <c r="AN3215" t="str">
        <f>VLOOKUP(H3215,'Base Art'!$A:$AJ,36,FALSE)</f>
        <v>NUTRIPET S.A.U.</v>
      </c>
    </row>
    <row r="3216" spans="1:40" x14ac:dyDescent="0.25">
      <c r="A3216" s="212" t="s">
        <v>7819</v>
      </c>
      <c r="B3216" s="212">
        <v>1</v>
      </c>
      <c r="C3216" s="212" t="s">
        <v>7820</v>
      </c>
      <c r="D3216" s="212" t="s">
        <v>159</v>
      </c>
      <c r="E3216" s="212">
        <v>25</v>
      </c>
      <c r="F3216" s="212" t="s">
        <v>18</v>
      </c>
      <c r="G3216" s="212" t="s">
        <v>902</v>
      </c>
      <c r="H3216" s="212">
        <v>10866</v>
      </c>
      <c r="I3216" s="212" t="s">
        <v>903</v>
      </c>
      <c r="J3216" s="212"/>
      <c r="K3216" s="212"/>
      <c r="L3216" s="212"/>
      <c r="M3216" s="212"/>
      <c r="N3216" s="212"/>
      <c r="O3216" s="212"/>
      <c r="P3216" s="212"/>
      <c r="Q3216" s="212"/>
      <c r="R3216" s="212"/>
      <c r="S3216" s="212"/>
      <c r="T3216" s="212"/>
      <c r="U3216" s="212"/>
      <c r="V3216" s="212"/>
      <c r="W3216" s="212"/>
      <c r="X3216" s="212"/>
      <c r="Y3216" s="212">
        <v>1373</v>
      </c>
      <c r="Z3216" s="212" t="s">
        <v>386</v>
      </c>
      <c r="AA3216" s="212" t="s">
        <v>387</v>
      </c>
      <c r="AB3216" s="212">
        <v>29254.17</v>
      </c>
      <c r="AC3216" s="212">
        <v>36275.17</v>
      </c>
      <c r="AD3216" s="212">
        <v>1</v>
      </c>
      <c r="AE3216" s="212">
        <v>0</v>
      </c>
      <c r="AF3216" s="212">
        <v>1</v>
      </c>
      <c r="AG3216" s="212">
        <v>0</v>
      </c>
      <c r="AH3216" s="212">
        <v>29254.17</v>
      </c>
      <c r="AI3216" s="212">
        <v>36275.17</v>
      </c>
      <c r="AJ3216" s="212">
        <v>0</v>
      </c>
      <c r="AK3216" s="212">
        <v>0</v>
      </c>
      <c r="AL3216" s="212">
        <v>0</v>
      </c>
      <c r="AM3216">
        <v>1</v>
      </c>
      <c r="AN3216" t="str">
        <f>VLOOKUP(H3216,'Base Art'!$A:$AJ,36,FALSE)</f>
        <v>ARCOR S.A.I.C.</v>
      </c>
    </row>
    <row r="3217" spans="1:40" x14ac:dyDescent="0.25">
      <c r="A3217" s="212" t="s">
        <v>7819</v>
      </c>
      <c r="B3217" s="212">
        <v>1</v>
      </c>
      <c r="C3217" s="212" t="s">
        <v>7820</v>
      </c>
      <c r="D3217" s="212" t="s">
        <v>159</v>
      </c>
      <c r="E3217" s="212">
        <v>25</v>
      </c>
      <c r="F3217" s="212" t="s">
        <v>18</v>
      </c>
      <c r="G3217" s="212" t="s">
        <v>1378</v>
      </c>
      <c r="H3217" s="212">
        <v>10955</v>
      </c>
      <c r="I3217" s="212" t="s">
        <v>1379</v>
      </c>
      <c r="J3217" s="212">
        <v>1018</v>
      </c>
      <c r="K3217" s="212" t="s">
        <v>392</v>
      </c>
      <c r="L3217" s="212" t="s">
        <v>393</v>
      </c>
      <c r="M3217" s="212"/>
      <c r="N3217" s="212"/>
      <c r="O3217" s="212"/>
      <c r="P3217" s="212">
        <v>1329</v>
      </c>
      <c r="Q3217" s="212" t="s">
        <v>1380</v>
      </c>
      <c r="R3217" s="212" t="s">
        <v>1381</v>
      </c>
      <c r="S3217" s="212"/>
      <c r="T3217" s="212"/>
      <c r="U3217" s="212"/>
      <c r="V3217" s="212"/>
      <c r="W3217" s="212"/>
      <c r="X3217" s="212"/>
      <c r="Y3217" s="212">
        <v>1402</v>
      </c>
      <c r="Z3217" s="212" t="s">
        <v>300</v>
      </c>
      <c r="AA3217" s="212" t="s">
        <v>301</v>
      </c>
      <c r="AB3217" s="212">
        <v>161169.63200000001</v>
      </c>
      <c r="AC3217" s="212">
        <v>197432.80499999999</v>
      </c>
      <c r="AD3217" s="212">
        <v>0.16669999999999999</v>
      </c>
      <c r="AE3217" s="212">
        <v>0</v>
      </c>
      <c r="AF3217" s="212">
        <v>0.16669999999999999</v>
      </c>
      <c r="AG3217" s="212">
        <v>0</v>
      </c>
      <c r="AH3217" s="212">
        <v>26861.61</v>
      </c>
      <c r="AI3217" s="212">
        <v>32905.47</v>
      </c>
      <c r="AJ3217" s="212">
        <v>1</v>
      </c>
      <c r="AK3217" s="212">
        <v>0.17</v>
      </c>
      <c r="AL3217" s="212">
        <v>0</v>
      </c>
      <c r="AM3217">
        <v>1</v>
      </c>
      <c r="AN3217" t="str">
        <f>VLOOKUP(H3217,'Base Art'!$A:$AJ,36,FALSE)</f>
        <v>ENERGIZER ARGENTINA S.A.</v>
      </c>
    </row>
    <row r="3218" spans="1:40" x14ac:dyDescent="0.25">
      <c r="A3218" s="212" t="s">
        <v>7819</v>
      </c>
      <c r="B3218" s="212">
        <v>1</v>
      </c>
      <c r="C3218" s="212" t="s">
        <v>7820</v>
      </c>
      <c r="D3218" s="212" t="s">
        <v>159</v>
      </c>
      <c r="E3218" s="212">
        <v>25</v>
      </c>
      <c r="F3218" s="212" t="s">
        <v>18</v>
      </c>
      <c r="G3218" s="212" t="s">
        <v>1188</v>
      </c>
      <c r="H3218" s="212">
        <v>10984</v>
      </c>
      <c r="I3218" s="212" t="s">
        <v>1189</v>
      </c>
      <c r="J3218" s="212"/>
      <c r="K3218" s="212"/>
      <c r="L3218" s="212"/>
      <c r="M3218" s="212"/>
      <c r="N3218" s="212"/>
      <c r="O3218" s="212"/>
      <c r="P3218" s="212"/>
      <c r="Q3218" s="212"/>
      <c r="R3218" s="212"/>
      <c r="S3218" s="212"/>
      <c r="T3218" s="212"/>
      <c r="U3218" s="212"/>
      <c r="V3218" s="212"/>
      <c r="W3218" s="212"/>
      <c r="X3218" s="212"/>
      <c r="Y3218" s="212">
        <v>1374</v>
      </c>
      <c r="Z3218" s="212" t="s">
        <v>336</v>
      </c>
      <c r="AA3218" s="212" t="s">
        <v>337</v>
      </c>
      <c r="AB3218" s="212">
        <v>17801.634999999998</v>
      </c>
      <c r="AC3218" s="212">
        <v>22341.052</v>
      </c>
      <c r="AD3218" s="212">
        <v>3</v>
      </c>
      <c r="AE3218" s="212">
        <v>0</v>
      </c>
      <c r="AF3218" s="212">
        <v>3</v>
      </c>
      <c r="AG3218" s="212">
        <v>0</v>
      </c>
      <c r="AH3218" s="212">
        <v>53404.91</v>
      </c>
      <c r="AI3218" s="212">
        <v>67023.16</v>
      </c>
      <c r="AJ3218" s="212">
        <v>0</v>
      </c>
      <c r="AK3218" s="212">
        <v>0</v>
      </c>
      <c r="AL3218" s="212">
        <v>0</v>
      </c>
      <c r="AM3218">
        <v>1</v>
      </c>
      <c r="AN3218" t="str">
        <f>VLOOKUP(H3218,'Base Art'!$A:$AJ,36,FALSE)</f>
        <v>ARCOR S.A.I.C.</v>
      </c>
    </row>
    <row r="3219" spans="1:40" x14ac:dyDescent="0.25">
      <c r="A3219" s="212" t="s">
        <v>7819</v>
      </c>
      <c r="B3219" s="212">
        <v>1</v>
      </c>
      <c r="C3219" s="212" t="s">
        <v>7820</v>
      </c>
      <c r="D3219" s="212" t="s">
        <v>159</v>
      </c>
      <c r="E3219" s="212">
        <v>25</v>
      </c>
      <c r="F3219" s="212" t="s">
        <v>18</v>
      </c>
      <c r="G3219" s="212" t="s">
        <v>904</v>
      </c>
      <c r="H3219" s="212">
        <v>10985</v>
      </c>
      <c r="I3219" s="212" t="s">
        <v>905</v>
      </c>
      <c r="J3219" s="212"/>
      <c r="K3219" s="212"/>
      <c r="L3219" s="212"/>
      <c r="M3219" s="212"/>
      <c r="N3219" s="212"/>
      <c r="O3219" s="212"/>
      <c r="P3219" s="212">
        <v>1004</v>
      </c>
      <c r="Q3219" s="212" t="s">
        <v>352</v>
      </c>
      <c r="R3219" s="212" t="s">
        <v>353</v>
      </c>
      <c r="S3219" s="212"/>
      <c r="T3219" s="212"/>
      <c r="U3219" s="212"/>
      <c r="V3219" s="212"/>
      <c r="W3219" s="212"/>
      <c r="X3219" s="212"/>
      <c r="Y3219" s="212">
        <v>1369</v>
      </c>
      <c r="Z3219" s="212" t="s">
        <v>354</v>
      </c>
      <c r="AA3219" s="212" t="s">
        <v>355</v>
      </c>
      <c r="AB3219" s="212">
        <v>6359.3119999999999</v>
      </c>
      <c r="AC3219" s="212">
        <v>7980.9369999999999</v>
      </c>
      <c r="AD3219" s="212">
        <v>3</v>
      </c>
      <c r="AE3219" s="212">
        <v>0</v>
      </c>
      <c r="AF3219" s="212">
        <v>3</v>
      </c>
      <c r="AG3219" s="212">
        <v>0</v>
      </c>
      <c r="AH3219" s="212">
        <v>19077.939999999999</v>
      </c>
      <c r="AI3219" s="212">
        <v>23942.81</v>
      </c>
      <c r="AJ3219" s="212">
        <v>1</v>
      </c>
      <c r="AK3219" s="212">
        <v>3</v>
      </c>
      <c r="AL3219" s="212">
        <v>0</v>
      </c>
      <c r="AM3219">
        <v>1</v>
      </c>
      <c r="AN3219" t="str">
        <f>VLOOKUP(H3219,'Base Art'!$A:$AJ,36,FALSE)</f>
        <v>EST. LAS MARIAS S.A.C.I.F.A.</v>
      </c>
    </row>
    <row r="3220" spans="1:40" x14ac:dyDescent="0.25">
      <c r="A3220" s="212" t="s">
        <v>7819</v>
      </c>
      <c r="B3220" s="212">
        <v>1</v>
      </c>
      <c r="C3220" s="212" t="s">
        <v>7820</v>
      </c>
      <c r="D3220" s="212" t="s">
        <v>159</v>
      </c>
      <c r="E3220" s="212">
        <v>25</v>
      </c>
      <c r="F3220" s="212" t="s">
        <v>18</v>
      </c>
      <c r="G3220" s="212" t="s">
        <v>910</v>
      </c>
      <c r="H3220" s="212">
        <v>11064</v>
      </c>
      <c r="I3220" s="212" t="s">
        <v>911</v>
      </c>
      <c r="J3220" s="212">
        <v>1467</v>
      </c>
      <c r="K3220" s="212" t="s">
        <v>912</v>
      </c>
      <c r="L3220" s="212" t="s">
        <v>913</v>
      </c>
      <c r="M3220" s="212"/>
      <c r="N3220" s="212"/>
      <c r="O3220" s="212"/>
      <c r="P3220" s="212"/>
      <c r="Q3220" s="212"/>
      <c r="R3220" s="212"/>
      <c r="S3220" s="212"/>
      <c r="T3220" s="212"/>
      <c r="U3220" s="212"/>
      <c r="V3220" s="212"/>
      <c r="W3220" s="212"/>
      <c r="X3220" s="212"/>
      <c r="Y3220" s="212">
        <v>1374</v>
      </c>
      <c r="Z3220" s="212" t="s">
        <v>336</v>
      </c>
      <c r="AA3220" s="212" t="s">
        <v>337</v>
      </c>
      <c r="AB3220" s="212">
        <v>79274.399999999994</v>
      </c>
      <c r="AC3220" s="212">
        <v>99489.372000000003</v>
      </c>
      <c r="AD3220" s="212">
        <v>6.25E-2</v>
      </c>
      <c r="AE3220" s="212">
        <v>0</v>
      </c>
      <c r="AF3220" s="212">
        <v>6.25E-2</v>
      </c>
      <c r="AG3220" s="212">
        <v>0</v>
      </c>
      <c r="AH3220" s="212">
        <v>4954.6499999999996</v>
      </c>
      <c r="AI3220" s="212">
        <v>6218.09</v>
      </c>
      <c r="AJ3220" s="212">
        <v>0</v>
      </c>
      <c r="AK3220" s="212">
        <v>0</v>
      </c>
      <c r="AL3220" s="212">
        <v>0</v>
      </c>
      <c r="AM3220">
        <v>1</v>
      </c>
      <c r="AN3220" t="str">
        <f>VLOOKUP(H3220,'Base Art'!$A:$AJ,36,FALSE)</f>
        <v>LHERITIER ARGENTINA S.A.</v>
      </c>
    </row>
    <row r="3221" spans="1:40" x14ac:dyDescent="0.25">
      <c r="A3221" s="212" t="s">
        <v>7819</v>
      </c>
      <c r="B3221" s="212">
        <v>1</v>
      </c>
      <c r="C3221" s="212" t="s">
        <v>7820</v>
      </c>
      <c r="D3221" s="212" t="s">
        <v>159</v>
      </c>
      <c r="E3221" s="212">
        <v>25</v>
      </c>
      <c r="F3221" s="212" t="s">
        <v>18</v>
      </c>
      <c r="G3221" s="212" t="s">
        <v>1040</v>
      </c>
      <c r="H3221" s="212">
        <v>11068</v>
      </c>
      <c r="I3221" s="212" t="s">
        <v>1041</v>
      </c>
      <c r="J3221" s="212"/>
      <c r="K3221" s="212"/>
      <c r="L3221" s="212"/>
      <c r="M3221" s="212"/>
      <c r="N3221" s="212"/>
      <c r="O3221" s="212"/>
      <c r="P3221" s="212"/>
      <c r="Q3221" s="212"/>
      <c r="R3221" s="212"/>
      <c r="S3221" s="212"/>
      <c r="T3221" s="212"/>
      <c r="U3221" s="212"/>
      <c r="V3221" s="212"/>
      <c r="W3221" s="212"/>
      <c r="X3221" s="212"/>
      <c r="Y3221" s="212">
        <v>1370</v>
      </c>
      <c r="Z3221" s="212" t="s">
        <v>400</v>
      </c>
      <c r="AA3221" s="212" t="s">
        <v>401</v>
      </c>
      <c r="AB3221" s="212">
        <v>8934.5450000000001</v>
      </c>
      <c r="AC3221" s="212">
        <v>11078.835999999999</v>
      </c>
      <c r="AD3221" s="212">
        <v>30</v>
      </c>
      <c r="AE3221" s="212">
        <v>0</v>
      </c>
      <c r="AF3221" s="212">
        <v>30</v>
      </c>
      <c r="AG3221" s="212">
        <v>0</v>
      </c>
      <c r="AH3221" s="212">
        <v>268036.34999999998</v>
      </c>
      <c r="AI3221" s="212">
        <v>332365.07</v>
      </c>
      <c r="AJ3221" s="212">
        <v>0</v>
      </c>
      <c r="AK3221" s="212">
        <v>0</v>
      </c>
      <c r="AL3221" s="212">
        <v>0</v>
      </c>
      <c r="AM3221">
        <v>1</v>
      </c>
      <c r="AN3221" t="str">
        <f>VLOOKUP(H3221,'Base Art'!$A:$AJ,36,FALSE)</f>
        <v>RUBINO HNOS. S.A.</v>
      </c>
    </row>
    <row r="3222" spans="1:40" x14ac:dyDescent="0.25">
      <c r="A3222" s="212" t="s">
        <v>7819</v>
      </c>
      <c r="B3222" s="212">
        <v>1</v>
      </c>
      <c r="C3222" s="212" t="s">
        <v>7820</v>
      </c>
      <c r="D3222" s="212" t="s">
        <v>159</v>
      </c>
      <c r="E3222" s="212">
        <v>25</v>
      </c>
      <c r="F3222" s="212" t="s">
        <v>18</v>
      </c>
      <c r="G3222" s="212" t="s">
        <v>1382</v>
      </c>
      <c r="H3222" s="212">
        <v>11075</v>
      </c>
      <c r="I3222" s="212" t="s">
        <v>1383</v>
      </c>
      <c r="J3222" s="212">
        <v>1012</v>
      </c>
      <c r="K3222" s="212" t="s">
        <v>1384</v>
      </c>
      <c r="L3222" s="212" t="s">
        <v>1385</v>
      </c>
      <c r="M3222" s="212"/>
      <c r="N3222" s="212"/>
      <c r="O3222" s="212"/>
      <c r="P3222" s="212"/>
      <c r="Q3222" s="212"/>
      <c r="R3222" s="212"/>
      <c r="S3222" s="212"/>
      <c r="T3222" s="212"/>
      <c r="U3222" s="212"/>
      <c r="V3222" s="212"/>
      <c r="W3222" s="212"/>
      <c r="X3222" s="212"/>
      <c r="Y3222" s="212">
        <v>1369</v>
      </c>
      <c r="Z3222" s="212" t="s">
        <v>354</v>
      </c>
      <c r="AA3222" s="212" t="s">
        <v>355</v>
      </c>
      <c r="AB3222" s="212">
        <v>68437.494000000006</v>
      </c>
      <c r="AC3222" s="212">
        <v>84862.497000000003</v>
      </c>
      <c r="AD3222" s="212">
        <v>0.27779999999999999</v>
      </c>
      <c r="AE3222" s="212">
        <v>0</v>
      </c>
      <c r="AF3222" s="212">
        <v>0.27779999999999999</v>
      </c>
      <c r="AG3222" s="212">
        <v>0</v>
      </c>
      <c r="AH3222" s="212">
        <v>19010.419999999998</v>
      </c>
      <c r="AI3222" s="212">
        <v>23572.92</v>
      </c>
      <c r="AJ3222" s="212">
        <v>0</v>
      </c>
      <c r="AK3222" s="212">
        <v>0</v>
      </c>
      <c r="AL3222" s="212">
        <v>0</v>
      </c>
      <c r="AM3222">
        <v>1</v>
      </c>
      <c r="AN3222" t="str">
        <f>VLOOKUP(H3222,'Base Art'!$A:$AJ,36,FALSE)</f>
        <v>EST. LAS MARIAS S.A.C.I.F.A.</v>
      </c>
    </row>
    <row r="3223" spans="1:40" x14ac:dyDescent="0.25">
      <c r="A3223" s="212" t="s">
        <v>7819</v>
      </c>
      <c r="B3223" s="212">
        <v>1</v>
      </c>
      <c r="C3223" s="212" t="s">
        <v>7820</v>
      </c>
      <c r="D3223" s="212" t="s">
        <v>159</v>
      </c>
      <c r="E3223" s="212">
        <v>25</v>
      </c>
      <c r="F3223" s="212" t="s">
        <v>18</v>
      </c>
      <c r="G3223" s="212" t="s">
        <v>918</v>
      </c>
      <c r="H3223" s="212">
        <v>11093</v>
      </c>
      <c r="I3223" s="212" t="s">
        <v>919</v>
      </c>
      <c r="J3223" s="212">
        <v>1351</v>
      </c>
      <c r="K3223" s="212" t="s">
        <v>470</v>
      </c>
      <c r="L3223" s="212" t="s">
        <v>471</v>
      </c>
      <c r="M3223" s="212"/>
      <c r="N3223" s="212"/>
      <c r="O3223" s="212"/>
      <c r="P3223" s="212">
        <v>1141</v>
      </c>
      <c r="Q3223" s="212" t="s">
        <v>472</v>
      </c>
      <c r="R3223" s="212" t="s">
        <v>473</v>
      </c>
      <c r="S3223" s="212"/>
      <c r="T3223" s="212"/>
      <c r="U3223" s="212"/>
      <c r="V3223" s="212"/>
      <c r="W3223" s="212"/>
      <c r="X3223" s="212"/>
      <c r="Y3223" s="212">
        <v>1372</v>
      </c>
      <c r="Z3223" s="212" t="s">
        <v>346</v>
      </c>
      <c r="AA3223" s="212" t="s">
        <v>347</v>
      </c>
      <c r="AB3223" s="212">
        <v>264368.62</v>
      </c>
      <c r="AC3223" s="212">
        <v>331782.62300000002</v>
      </c>
      <c r="AD3223" s="212">
        <v>4.1700000000000001E-2</v>
      </c>
      <c r="AE3223" s="212">
        <v>0</v>
      </c>
      <c r="AF3223" s="212">
        <v>4.1700000000000001E-2</v>
      </c>
      <c r="AG3223" s="212">
        <v>0</v>
      </c>
      <c r="AH3223" s="212">
        <v>11015.36</v>
      </c>
      <c r="AI3223" s="212">
        <v>13824.28</v>
      </c>
      <c r="AJ3223" s="212">
        <v>1</v>
      </c>
      <c r="AK3223" s="212">
        <v>0.04</v>
      </c>
      <c r="AL3223" s="212">
        <v>0</v>
      </c>
      <c r="AM3223">
        <v>1</v>
      </c>
      <c r="AN3223" t="str">
        <f>VLOOKUP(H3223,'Base Art'!$A:$AJ,36,FALSE)</f>
        <v>FERRERO ARGENTINA S.A.</v>
      </c>
    </row>
    <row r="3224" spans="1:40" x14ac:dyDescent="0.25">
      <c r="A3224" s="212" t="s">
        <v>7819</v>
      </c>
      <c r="B3224" s="212">
        <v>1</v>
      </c>
      <c r="C3224" s="212" t="s">
        <v>7820</v>
      </c>
      <c r="D3224" s="212" t="s">
        <v>159</v>
      </c>
      <c r="E3224" s="212">
        <v>25</v>
      </c>
      <c r="F3224" s="212" t="s">
        <v>18</v>
      </c>
      <c r="G3224" s="212" t="s">
        <v>922</v>
      </c>
      <c r="H3224" s="212">
        <v>11164</v>
      </c>
      <c r="I3224" s="212" t="s">
        <v>923</v>
      </c>
      <c r="J3224" s="212"/>
      <c r="K3224" s="212"/>
      <c r="L3224" s="212"/>
      <c r="M3224" s="212"/>
      <c r="N3224" s="212"/>
      <c r="O3224" s="212"/>
      <c r="P3224" s="212"/>
      <c r="Q3224" s="212"/>
      <c r="R3224" s="212"/>
      <c r="S3224" s="212"/>
      <c r="T3224" s="212"/>
      <c r="U3224" s="212"/>
      <c r="V3224" s="212"/>
      <c r="W3224" s="212"/>
      <c r="X3224" s="212"/>
      <c r="Y3224" s="212">
        <v>1374</v>
      </c>
      <c r="Z3224" s="212" t="s">
        <v>336</v>
      </c>
      <c r="AA3224" s="212" t="s">
        <v>337</v>
      </c>
      <c r="AB3224" s="212">
        <v>213252.97</v>
      </c>
      <c r="AC3224" s="212">
        <v>267632.48499999999</v>
      </c>
      <c r="AD3224" s="212">
        <v>0.15</v>
      </c>
      <c r="AE3224" s="212">
        <v>0</v>
      </c>
      <c r="AF3224" s="212">
        <v>0.15</v>
      </c>
      <c r="AG3224" s="212">
        <v>0</v>
      </c>
      <c r="AH3224" s="212">
        <v>31987.95</v>
      </c>
      <c r="AI3224" s="212">
        <v>40144.870000000003</v>
      </c>
      <c r="AJ3224" s="212">
        <v>0</v>
      </c>
      <c r="AK3224" s="212">
        <v>0</v>
      </c>
      <c r="AL3224" s="212">
        <v>0</v>
      </c>
      <c r="AM3224">
        <v>1</v>
      </c>
      <c r="AN3224" t="str">
        <f>VLOOKUP(H3224,'Base Art'!$A:$AJ,36,FALSE)</f>
        <v>MONDELEZ ARGENTINA S.A.</v>
      </c>
    </row>
    <row r="3225" spans="1:40" x14ac:dyDescent="0.25">
      <c r="A3225" s="212" t="s">
        <v>7819</v>
      </c>
      <c r="B3225" s="212">
        <v>1</v>
      </c>
      <c r="C3225" s="212" t="s">
        <v>7820</v>
      </c>
      <c r="D3225" s="212" t="s">
        <v>159</v>
      </c>
      <c r="E3225" s="212">
        <v>25</v>
      </c>
      <c r="F3225" s="212" t="s">
        <v>18</v>
      </c>
      <c r="G3225" s="212" t="s">
        <v>1044</v>
      </c>
      <c r="H3225" s="212">
        <v>11165</v>
      </c>
      <c r="I3225" s="212" t="s">
        <v>1045</v>
      </c>
      <c r="J3225" s="212"/>
      <c r="K3225" s="212"/>
      <c r="L3225" s="212"/>
      <c r="M3225" s="212"/>
      <c r="N3225" s="212"/>
      <c r="O3225" s="212"/>
      <c r="P3225" s="212"/>
      <c r="Q3225" s="212"/>
      <c r="R3225" s="212"/>
      <c r="S3225" s="212"/>
      <c r="T3225" s="212"/>
      <c r="U3225" s="212"/>
      <c r="V3225" s="212"/>
      <c r="W3225" s="212"/>
      <c r="X3225" s="212"/>
      <c r="Y3225" s="212">
        <v>1374</v>
      </c>
      <c r="Z3225" s="212" t="s">
        <v>336</v>
      </c>
      <c r="AA3225" s="212" t="s">
        <v>337</v>
      </c>
      <c r="AB3225" s="212">
        <v>213252.97</v>
      </c>
      <c r="AC3225" s="212">
        <v>267632.48499999999</v>
      </c>
      <c r="AD3225" s="212">
        <v>0.15</v>
      </c>
      <c r="AE3225" s="212">
        <v>0</v>
      </c>
      <c r="AF3225" s="212">
        <v>0.15</v>
      </c>
      <c r="AG3225" s="212">
        <v>0</v>
      </c>
      <c r="AH3225" s="212">
        <v>31987.95</v>
      </c>
      <c r="AI3225" s="212">
        <v>40144.870000000003</v>
      </c>
      <c r="AJ3225" s="212">
        <v>0</v>
      </c>
      <c r="AK3225" s="212">
        <v>0</v>
      </c>
      <c r="AL3225" s="212">
        <v>0</v>
      </c>
      <c r="AM3225">
        <v>1</v>
      </c>
      <c r="AN3225" t="str">
        <f>VLOOKUP(H3225,'Base Art'!$A:$AJ,36,FALSE)</f>
        <v>MONDELEZ ARGENTINA S.A.</v>
      </c>
    </row>
    <row r="3226" spans="1:40" x14ac:dyDescent="0.25">
      <c r="A3226" s="212" t="s">
        <v>7819</v>
      </c>
      <c r="B3226" s="212">
        <v>1</v>
      </c>
      <c r="C3226" s="212" t="s">
        <v>7820</v>
      </c>
      <c r="D3226" s="212" t="s">
        <v>159</v>
      </c>
      <c r="E3226" s="212">
        <v>25</v>
      </c>
      <c r="F3226" s="212" t="s">
        <v>18</v>
      </c>
      <c r="G3226" s="212" t="s">
        <v>924</v>
      </c>
      <c r="H3226" s="212">
        <v>11166</v>
      </c>
      <c r="I3226" s="212" t="s">
        <v>925</v>
      </c>
      <c r="J3226" s="212"/>
      <c r="K3226" s="212"/>
      <c r="L3226" s="212"/>
      <c r="M3226" s="212"/>
      <c r="N3226" s="212"/>
      <c r="O3226" s="212"/>
      <c r="P3226" s="212"/>
      <c r="Q3226" s="212"/>
      <c r="R3226" s="212"/>
      <c r="S3226" s="212"/>
      <c r="T3226" s="212"/>
      <c r="U3226" s="212"/>
      <c r="V3226" s="212"/>
      <c r="W3226" s="212"/>
      <c r="X3226" s="212"/>
      <c r="Y3226" s="212">
        <v>1374</v>
      </c>
      <c r="Z3226" s="212" t="s">
        <v>336</v>
      </c>
      <c r="AA3226" s="212" t="s">
        <v>337</v>
      </c>
      <c r="AB3226" s="212">
        <v>213252.97</v>
      </c>
      <c r="AC3226" s="212">
        <v>267632.47499999998</v>
      </c>
      <c r="AD3226" s="212">
        <v>0.25</v>
      </c>
      <c r="AE3226" s="212">
        <v>0</v>
      </c>
      <c r="AF3226" s="212">
        <v>0.25</v>
      </c>
      <c r="AG3226" s="212">
        <v>0</v>
      </c>
      <c r="AH3226" s="212">
        <v>53313.24</v>
      </c>
      <c r="AI3226" s="212">
        <v>66908.12</v>
      </c>
      <c r="AJ3226" s="212">
        <v>0</v>
      </c>
      <c r="AK3226" s="212">
        <v>0</v>
      </c>
      <c r="AL3226" s="212">
        <v>0</v>
      </c>
      <c r="AM3226">
        <v>1</v>
      </c>
      <c r="AN3226" t="str">
        <f>VLOOKUP(H3226,'Base Art'!$A:$AJ,36,FALSE)</f>
        <v>MONDELEZ ARGENTINA S.A.</v>
      </c>
    </row>
    <row r="3227" spans="1:40" x14ac:dyDescent="0.25">
      <c r="A3227" s="212" t="s">
        <v>7819</v>
      </c>
      <c r="B3227" s="212">
        <v>1</v>
      </c>
      <c r="C3227" s="212" t="s">
        <v>7820</v>
      </c>
      <c r="D3227" s="212" t="s">
        <v>159</v>
      </c>
      <c r="E3227" s="212">
        <v>25</v>
      </c>
      <c r="F3227" s="212" t="s">
        <v>18</v>
      </c>
      <c r="G3227" s="212" t="s">
        <v>930</v>
      </c>
      <c r="H3227" s="212">
        <v>11302</v>
      </c>
      <c r="I3227" s="212" t="s">
        <v>931</v>
      </c>
      <c r="J3227" s="212">
        <v>1192</v>
      </c>
      <c r="K3227" s="212" t="s">
        <v>932</v>
      </c>
      <c r="L3227" s="212" t="s">
        <v>933</v>
      </c>
      <c r="M3227" s="212"/>
      <c r="N3227" s="212"/>
      <c r="O3227" s="212"/>
      <c r="P3227" s="212">
        <v>1101</v>
      </c>
      <c r="Q3227" s="212" t="s">
        <v>776</v>
      </c>
      <c r="R3227" s="212" t="s">
        <v>777</v>
      </c>
      <c r="S3227" s="212"/>
      <c r="T3227" s="212"/>
      <c r="U3227" s="212"/>
      <c r="V3227" s="212"/>
      <c r="W3227" s="212"/>
      <c r="X3227" s="212"/>
      <c r="Y3227" s="212">
        <v>1375</v>
      </c>
      <c r="Z3227" s="212" t="s">
        <v>314</v>
      </c>
      <c r="AA3227" s="212" t="s">
        <v>315</v>
      </c>
      <c r="AB3227" s="212">
        <v>27638.784</v>
      </c>
      <c r="AC3227" s="212">
        <v>33857.51</v>
      </c>
      <c r="AD3227" s="212">
        <v>1</v>
      </c>
      <c r="AE3227" s="212">
        <v>0</v>
      </c>
      <c r="AF3227" s="212">
        <v>1</v>
      </c>
      <c r="AG3227" s="212">
        <v>0</v>
      </c>
      <c r="AH3227" s="212">
        <v>27638.78</v>
      </c>
      <c r="AI3227" s="212">
        <v>33857.51</v>
      </c>
      <c r="AJ3227" s="212">
        <v>0</v>
      </c>
      <c r="AK3227" s="212">
        <v>0</v>
      </c>
      <c r="AL3227" s="212">
        <v>0</v>
      </c>
      <c r="AM3227">
        <v>1</v>
      </c>
      <c r="AN3227" t="str">
        <f>VLOOKUP(H3227,'Base Art'!$A:$AJ,36,FALSE)</f>
        <v>NUTRIPET S.A.U.</v>
      </c>
    </row>
    <row r="3228" spans="1:40" x14ac:dyDescent="0.25">
      <c r="A3228" s="212" t="s">
        <v>7819</v>
      </c>
      <c r="B3228" s="212">
        <v>1</v>
      </c>
      <c r="C3228" s="212" t="s">
        <v>7820</v>
      </c>
      <c r="D3228" s="212" t="s">
        <v>159</v>
      </c>
      <c r="E3228" s="212">
        <v>25</v>
      </c>
      <c r="F3228" s="212" t="s">
        <v>18</v>
      </c>
      <c r="G3228" s="212" t="s">
        <v>1439</v>
      </c>
      <c r="H3228" s="212">
        <v>11307</v>
      </c>
      <c r="I3228" s="212" t="s">
        <v>1440</v>
      </c>
      <c r="J3228" s="212">
        <v>1192</v>
      </c>
      <c r="K3228" s="212" t="s">
        <v>932</v>
      </c>
      <c r="L3228" s="212" t="s">
        <v>933</v>
      </c>
      <c r="M3228" s="212"/>
      <c r="N3228" s="212"/>
      <c r="O3228" s="212"/>
      <c r="P3228" s="212">
        <v>1101</v>
      </c>
      <c r="Q3228" s="212" t="s">
        <v>776</v>
      </c>
      <c r="R3228" s="212" t="s">
        <v>777</v>
      </c>
      <c r="S3228" s="212"/>
      <c r="T3228" s="212"/>
      <c r="U3228" s="212"/>
      <c r="V3228" s="212"/>
      <c r="W3228" s="212"/>
      <c r="X3228" s="212"/>
      <c r="Y3228" s="212">
        <v>1375</v>
      </c>
      <c r="Z3228" s="212" t="s">
        <v>314</v>
      </c>
      <c r="AA3228" s="212" t="s">
        <v>315</v>
      </c>
      <c r="AB3228" s="212">
        <v>33278.464999999997</v>
      </c>
      <c r="AC3228" s="212">
        <v>40856.879999999997</v>
      </c>
      <c r="AD3228" s="212">
        <v>1.2</v>
      </c>
      <c r="AE3228" s="212">
        <v>0</v>
      </c>
      <c r="AF3228" s="212">
        <v>1.2</v>
      </c>
      <c r="AG3228" s="212">
        <v>0</v>
      </c>
      <c r="AH3228" s="212">
        <v>39934.160000000003</v>
      </c>
      <c r="AI3228" s="212">
        <v>49028.26</v>
      </c>
      <c r="AJ3228" s="212">
        <v>0</v>
      </c>
      <c r="AK3228" s="212">
        <v>0</v>
      </c>
      <c r="AL3228" s="212">
        <v>0</v>
      </c>
      <c r="AM3228">
        <v>1</v>
      </c>
      <c r="AN3228" t="str">
        <f>VLOOKUP(H3228,'Base Art'!$A:$AJ,36,FALSE)</f>
        <v>NUTRIPET S.A.U.</v>
      </c>
    </row>
    <row r="3229" spans="1:40" x14ac:dyDescent="0.25">
      <c r="A3229" s="212" t="s">
        <v>7819</v>
      </c>
      <c r="B3229" s="212">
        <v>1</v>
      </c>
      <c r="C3229" s="212" t="s">
        <v>7820</v>
      </c>
      <c r="D3229" s="212" t="s">
        <v>159</v>
      </c>
      <c r="E3229" s="212">
        <v>25</v>
      </c>
      <c r="F3229" s="212" t="s">
        <v>18</v>
      </c>
      <c r="G3229" s="212" t="s">
        <v>1196</v>
      </c>
      <c r="H3229" s="212">
        <v>11313</v>
      </c>
      <c r="I3229" s="212" t="s">
        <v>1197</v>
      </c>
      <c r="J3229" s="212">
        <v>1192</v>
      </c>
      <c r="K3229" s="212" t="s">
        <v>932</v>
      </c>
      <c r="L3229" s="212" t="s">
        <v>933</v>
      </c>
      <c r="M3229" s="212"/>
      <c r="N3229" s="212"/>
      <c r="O3229" s="212"/>
      <c r="P3229" s="212">
        <v>1101</v>
      </c>
      <c r="Q3229" s="212" t="s">
        <v>776</v>
      </c>
      <c r="R3229" s="212" t="s">
        <v>777</v>
      </c>
      <c r="S3229" s="212"/>
      <c r="T3229" s="212"/>
      <c r="U3229" s="212"/>
      <c r="V3229" s="212"/>
      <c r="W3229" s="212"/>
      <c r="X3229" s="212"/>
      <c r="Y3229" s="212">
        <v>1375</v>
      </c>
      <c r="Z3229" s="212" t="s">
        <v>314</v>
      </c>
      <c r="AA3229" s="212" t="s">
        <v>315</v>
      </c>
      <c r="AB3229" s="212">
        <v>27638.784</v>
      </c>
      <c r="AC3229" s="212">
        <v>33857.51</v>
      </c>
      <c r="AD3229" s="212">
        <v>1</v>
      </c>
      <c r="AE3229" s="212">
        <v>0</v>
      </c>
      <c r="AF3229" s="212">
        <v>1</v>
      </c>
      <c r="AG3229" s="212">
        <v>0</v>
      </c>
      <c r="AH3229" s="212">
        <v>27638.78</v>
      </c>
      <c r="AI3229" s="212">
        <v>33857.51</v>
      </c>
      <c r="AJ3229" s="212">
        <v>0</v>
      </c>
      <c r="AK3229" s="212">
        <v>0</v>
      </c>
      <c r="AL3229" s="212">
        <v>0</v>
      </c>
      <c r="AM3229">
        <v>1</v>
      </c>
      <c r="AN3229" t="str">
        <f>VLOOKUP(H3229,'Base Art'!$A:$AJ,36,FALSE)</f>
        <v>NUTRIPET S.A.U.</v>
      </c>
    </row>
    <row r="3230" spans="1:40" x14ac:dyDescent="0.25">
      <c r="A3230" s="212" t="s">
        <v>7819</v>
      </c>
      <c r="B3230" s="212">
        <v>1</v>
      </c>
      <c r="C3230" s="212" t="s">
        <v>7820</v>
      </c>
      <c r="D3230" s="212" t="s">
        <v>159</v>
      </c>
      <c r="E3230" s="212">
        <v>25</v>
      </c>
      <c r="F3230" s="212" t="s">
        <v>18</v>
      </c>
      <c r="G3230" s="212" t="s">
        <v>936</v>
      </c>
      <c r="H3230" s="212">
        <v>11360</v>
      </c>
      <c r="I3230" s="212" t="s">
        <v>937</v>
      </c>
      <c r="J3230" s="212"/>
      <c r="K3230" s="212"/>
      <c r="L3230" s="212"/>
      <c r="M3230" s="212"/>
      <c r="N3230" s="212"/>
      <c r="O3230" s="212"/>
      <c r="P3230" s="212"/>
      <c r="Q3230" s="212"/>
      <c r="R3230" s="212"/>
      <c r="S3230" s="212"/>
      <c r="T3230" s="212"/>
      <c r="U3230" s="212"/>
      <c r="V3230" s="212"/>
      <c r="W3230" s="212"/>
      <c r="X3230" s="212"/>
      <c r="Y3230" s="212"/>
      <c r="Z3230" s="212"/>
      <c r="AA3230" s="212"/>
      <c r="AB3230" s="212">
        <v>16511.206999999999</v>
      </c>
      <c r="AC3230" s="212">
        <v>20226.228999999999</v>
      </c>
      <c r="AD3230" s="212">
        <v>1</v>
      </c>
      <c r="AE3230" s="212">
        <v>0</v>
      </c>
      <c r="AF3230" s="212">
        <v>1</v>
      </c>
      <c r="AG3230" s="212">
        <v>0</v>
      </c>
      <c r="AH3230" s="212">
        <v>16511.21</v>
      </c>
      <c r="AI3230" s="212">
        <v>20226.23</v>
      </c>
      <c r="AJ3230" s="212">
        <v>1</v>
      </c>
      <c r="AK3230" s="212">
        <v>1</v>
      </c>
      <c r="AL3230" s="212">
        <v>0</v>
      </c>
      <c r="AM3230">
        <v>1</v>
      </c>
      <c r="AN3230" t="str">
        <f>VLOOKUP(H3230,'Base Art'!$A:$AJ,36,FALSE)</f>
        <v>PRODUCTOS BAJONEROS SRL</v>
      </c>
    </row>
    <row r="3231" spans="1:40" x14ac:dyDescent="0.25">
      <c r="A3231" s="212" t="s">
        <v>7819</v>
      </c>
      <c r="B3231" s="212">
        <v>1</v>
      </c>
      <c r="C3231" s="212" t="s">
        <v>7820</v>
      </c>
      <c r="D3231" s="212" t="s">
        <v>159</v>
      </c>
      <c r="E3231" s="212">
        <v>25</v>
      </c>
      <c r="F3231" s="212" t="s">
        <v>18</v>
      </c>
      <c r="G3231" s="212" t="s">
        <v>7683</v>
      </c>
      <c r="H3231" s="212">
        <v>11503</v>
      </c>
      <c r="I3231" s="212" t="s">
        <v>7474</v>
      </c>
      <c r="J3231" s="212">
        <v>1414</v>
      </c>
      <c r="K3231" s="212" t="s">
        <v>372</v>
      </c>
      <c r="L3231" s="212" t="s">
        <v>373</v>
      </c>
      <c r="M3231" s="212"/>
      <c r="N3231" s="212"/>
      <c r="O3231" s="212"/>
      <c r="P3231" s="212"/>
      <c r="Q3231" s="212"/>
      <c r="R3231" s="212"/>
      <c r="S3231" s="212"/>
      <c r="T3231" s="212"/>
      <c r="U3231" s="212"/>
      <c r="V3231" s="212"/>
      <c r="W3231" s="212"/>
      <c r="X3231" s="212"/>
      <c r="Y3231" s="212"/>
      <c r="Z3231" s="212"/>
      <c r="AA3231" s="212"/>
      <c r="AB3231" s="212">
        <v>20196.017</v>
      </c>
      <c r="AC3231" s="212">
        <v>25346.001</v>
      </c>
      <c r="AD3231" s="212">
        <v>2</v>
      </c>
      <c r="AE3231" s="212">
        <v>0</v>
      </c>
      <c r="AF3231" s="212">
        <v>2</v>
      </c>
      <c r="AG3231" s="212">
        <v>0</v>
      </c>
      <c r="AH3231" s="212">
        <v>40392.03</v>
      </c>
      <c r="AI3231" s="212">
        <v>50692</v>
      </c>
      <c r="AJ3231" s="212">
        <v>0</v>
      </c>
      <c r="AK3231" s="212">
        <v>0</v>
      </c>
      <c r="AL3231" s="212">
        <v>0</v>
      </c>
      <c r="AM3231">
        <v>1</v>
      </c>
      <c r="AN3231" t="str">
        <f>VLOOKUP(H3231,'Base Art'!$A:$AJ,36,FALSE)</f>
        <v>ARCOR S.A.I.C.</v>
      </c>
    </row>
    <row r="3232" spans="1:40" x14ac:dyDescent="0.25">
      <c r="A3232" s="212" t="s">
        <v>7819</v>
      </c>
      <c r="B3232" s="212">
        <v>1</v>
      </c>
      <c r="C3232" s="212" t="s">
        <v>7820</v>
      </c>
      <c r="D3232" s="212" t="s">
        <v>159</v>
      </c>
      <c r="E3232" s="212">
        <v>25</v>
      </c>
      <c r="F3232" s="212" t="s">
        <v>18</v>
      </c>
      <c r="G3232" s="212" t="s">
        <v>1594</v>
      </c>
      <c r="H3232" s="212">
        <v>11561</v>
      </c>
      <c r="I3232" s="212" t="s">
        <v>1595</v>
      </c>
      <c r="J3232" s="212">
        <v>1234</v>
      </c>
      <c r="K3232" s="212" t="s">
        <v>1596</v>
      </c>
      <c r="L3232" s="212" t="s">
        <v>1597</v>
      </c>
      <c r="M3232" s="212"/>
      <c r="N3232" s="212"/>
      <c r="O3232" s="212"/>
      <c r="P3232" s="212"/>
      <c r="Q3232" s="212"/>
      <c r="R3232" s="212"/>
      <c r="S3232" s="212"/>
      <c r="T3232" s="212"/>
      <c r="U3232" s="212"/>
      <c r="V3232" s="212"/>
      <c r="W3232" s="212"/>
      <c r="X3232" s="212"/>
      <c r="Y3232" s="212">
        <v>1374</v>
      </c>
      <c r="Z3232" s="212" t="s">
        <v>336</v>
      </c>
      <c r="AA3232" s="212" t="s">
        <v>337</v>
      </c>
      <c r="AB3232" s="212">
        <v>181780.70300000001</v>
      </c>
      <c r="AC3232" s="212">
        <v>228134.83199999999</v>
      </c>
      <c r="AD3232" s="212">
        <v>1.61E-2</v>
      </c>
      <c r="AE3232" s="212">
        <v>0</v>
      </c>
      <c r="AF3232" s="212">
        <v>1.61E-2</v>
      </c>
      <c r="AG3232" s="212">
        <v>0</v>
      </c>
      <c r="AH3232" s="212">
        <v>2931.95</v>
      </c>
      <c r="AI3232" s="212">
        <v>3679.59</v>
      </c>
      <c r="AJ3232" s="212">
        <v>1</v>
      </c>
      <c r="AK3232" s="212">
        <v>0.02</v>
      </c>
      <c r="AL3232" s="212">
        <v>0</v>
      </c>
      <c r="AM3232">
        <v>1</v>
      </c>
      <c r="AN3232" t="str">
        <f>VLOOKUP(H3232,'Base Art'!$A:$AJ,36,FALSE)</f>
        <v>MONDELEZ ARGENTINA S.A.</v>
      </c>
    </row>
    <row r="3233" spans="1:40" x14ac:dyDescent="0.25">
      <c r="A3233" s="212" t="s">
        <v>7819</v>
      </c>
      <c r="B3233" s="212">
        <v>1</v>
      </c>
      <c r="C3233" s="212" t="s">
        <v>7820</v>
      </c>
      <c r="D3233" s="212" t="s">
        <v>159</v>
      </c>
      <c r="E3233" s="212">
        <v>25</v>
      </c>
      <c r="F3233" s="212" t="s">
        <v>18</v>
      </c>
      <c r="G3233" s="212" t="s">
        <v>1767</v>
      </c>
      <c r="H3233" s="212">
        <v>11574</v>
      </c>
      <c r="I3233" s="212" t="s">
        <v>1768</v>
      </c>
      <c r="J3233" s="212"/>
      <c r="K3233" s="212"/>
      <c r="L3233" s="212"/>
      <c r="M3233" s="212"/>
      <c r="N3233" s="212"/>
      <c r="O3233" s="212"/>
      <c r="P3233" s="212"/>
      <c r="Q3233" s="212"/>
      <c r="R3233" s="212"/>
      <c r="S3233" s="212"/>
      <c r="T3233" s="212"/>
      <c r="U3233" s="212"/>
      <c r="V3233" s="212"/>
      <c r="W3233" s="212"/>
      <c r="X3233" s="212"/>
      <c r="Y3233" s="212"/>
      <c r="Z3233" s="212"/>
      <c r="AA3233" s="212"/>
      <c r="AB3233" s="212">
        <v>10171.538</v>
      </c>
      <c r="AC3233" s="212">
        <v>12674.194</v>
      </c>
      <c r="AD3233" s="212">
        <v>27</v>
      </c>
      <c r="AE3233" s="212">
        <v>0</v>
      </c>
      <c r="AF3233" s="212">
        <v>27</v>
      </c>
      <c r="AG3233" s="212">
        <v>0</v>
      </c>
      <c r="AH3233" s="212">
        <v>274631.53000000003</v>
      </c>
      <c r="AI3233" s="212">
        <v>342203.23</v>
      </c>
      <c r="AJ3233" s="212">
        <v>4</v>
      </c>
      <c r="AK3233" s="212">
        <v>6.75</v>
      </c>
      <c r="AL3233" s="212">
        <v>0</v>
      </c>
      <c r="AM3233">
        <v>1</v>
      </c>
      <c r="AN3233" t="str">
        <f>VLOOKUP(H3233,'Base Art'!$A:$AJ,36,FALSE)</f>
        <v>RUBINO HNOS. S.A.</v>
      </c>
    </row>
    <row r="3234" spans="1:40" x14ac:dyDescent="0.25">
      <c r="A3234" s="212" t="s">
        <v>7819</v>
      </c>
      <c r="B3234" s="212">
        <v>1</v>
      </c>
      <c r="C3234" s="212" t="s">
        <v>7820</v>
      </c>
      <c r="D3234" s="212" t="s">
        <v>159</v>
      </c>
      <c r="E3234" s="212">
        <v>25</v>
      </c>
      <c r="F3234" s="212" t="s">
        <v>18</v>
      </c>
      <c r="G3234" s="212" t="s">
        <v>7873</v>
      </c>
      <c r="H3234" s="212">
        <v>11600</v>
      </c>
      <c r="I3234" s="212" t="s">
        <v>7874</v>
      </c>
      <c r="J3234" s="212">
        <v>1469</v>
      </c>
      <c r="K3234" s="212" t="s">
        <v>1152</v>
      </c>
      <c r="L3234" s="212" t="s">
        <v>1153</v>
      </c>
      <c r="M3234" s="212"/>
      <c r="N3234" s="212"/>
      <c r="O3234" s="212"/>
      <c r="P3234" s="212"/>
      <c r="Q3234" s="212"/>
      <c r="R3234" s="212"/>
      <c r="S3234" s="212"/>
      <c r="T3234" s="212"/>
      <c r="U3234" s="212"/>
      <c r="V3234" s="212"/>
      <c r="W3234" s="212"/>
      <c r="X3234" s="212"/>
      <c r="Y3234" s="212"/>
      <c r="Z3234" s="212"/>
      <c r="AA3234" s="212"/>
      <c r="AB3234" s="212">
        <v>32464.532999999999</v>
      </c>
      <c r="AC3234" s="212">
        <v>40742.989000000001</v>
      </c>
      <c r="AD3234" s="212">
        <v>0.66669999999999996</v>
      </c>
      <c r="AE3234" s="212">
        <v>8.3299999999999999E-2</v>
      </c>
      <c r="AF3234" s="212">
        <v>0.75</v>
      </c>
      <c r="AG3234" s="212">
        <v>0</v>
      </c>
      <c r="AH3234" s="212">
        <v>24348.400000000001</v>
      </c>
      <c r="AI3234" s="212">
        <v>30557.24</v>
      </c>
      <c r="AJ3234" s="212">
        <v>0</v>
      </c>
      <c r="AK3234" s="212">
        <v>0</v>
      </c>
      <c r="AL3234" s="212">
        <v>0</v>
      </c>
      <c r="AM3234">
        <v>1</v>
      </c>
      <c r="AN3234" t="e">
        <f>VLOOKUP(H3234,'Base Art'!$A:$AJ,36,FALSE)</f>
        <v>#N/A</v>
      </c>
    </row>
    <row r="3235" spans="1:40" x14ac:dyDescent="0.25">
      <c r="A3235" s="212" t="s">
        <v>7819</v>
      </c>
      <c r="B3235" s="212">
        <v>1</v>
      </c>
      <c r="C3235" s="212" t="s">
        <v>7820</v>
      </c>
      <c r="D3235" s="212" t="s">
        <v>160</v>
      </c>
      <c r="E3235" s="212">
        <v>26</v>
      </c>
      <c r="F3235" s="212" t="s">
        <v>16</v>
      </c>
      <c r="G3235" s="212" t="s">
        <v>306</v>
      </c>
      <c r="H3235" s="212">
        <v>5</v>
      </c>
      <c r="I3235" s="212" t="s">
        <v>307</v>
      </c>
      <c r="J3235" s="212">
        <v>1019</v>
      </c>
      <c r="K3235" s="212" t="s">
        <v>266</v>
      </c>
      <c r="L3235" s="212" t="s">
        <v>297</v>
      </c>
      <c r="M3235" s="212"/>
      <c r="N3235" s="212"/>
      <c r="O3235" s="212"/>
      <c r="P3235" s="212">
        <v>1020</v>
      </c>
      <c r="Q3235" s="212" t="s">
        <v>298</v>
      </c>
      <c r="R3235" s="212" t="s">
        <v>299</v>
      </c>
      <c r="S3235" s="212"/>
      <c r="T3235" s="212"/>
      <c r="U3235" s="212"/>
      <c r="V3235" s="212"/>
      <c r="W3235" s="212"/>
      <c r="X3235" s="212"/>
      <c r="Y3235" s="212">
        <v>1402</v>
      </c>
      <c r="Z3235" s="212" t="s">
        <v>300</v>
      </c>
      <c r="AA3235" s="212" t="s">
        <v>301</v>
      </c>
      <c r="AB3235" s="212">
        <v>188346.23999999999</v>
      </c>
      <c r="AC3235" s="212">
        <v>233549.33799999999</v>
      </c>
      <c r="AD3235" s="212">
        <v>0.125</v>
      </c>
      <c r="AE3235" s="212">
        <v>0</v>
      </c>
      <c r="AF3235" s="212">
        <v>0.125</v>
      </c>
      <c r="AG3235" s="212">
        <v>0</v>
      </c>
      <c r="AH3235" s="212">
        <v>23543.279999999999</v>
      </c>
      <c r="AI3235" s="212">
        <v>29193.67</v>
      </c>
      <c r="AJ3235" s="212">
        <v>1</v>
      </c>
      <c r="AK3235" s="212">
        <v>0.13</v>
      </c>
      <c r="AL3235" s="212">
        <v>0</v>
      </c>
      <c r="AM3235">
        <v>1</v>
      </c>
      <c r="AN3235" t="str">
        <f>VLOOKUP(H3235,'Base Art'!$A:$AJ,36,FALSE)</f>
        <v>ENERGIZER ARGENTINA S.A.</v>
      </c>
    </row>
    <row r="3236" spans="1:40" x14ac:dyDescent="0.25">
      <c r="A3236" s="212" t="s">
        <v>7819</v>
      </c>
      <c r="B3236" s="212">
        <v>1</v>
      </c>
      <c r="C3236" s="212" t="s">
        <v>7820</v>
      </c>
      <c r="D3236" s="212" t="s">
        <v>160</v>
      </c>
      <c r="E3236" s="212">
        <v>26</v>
      </c>
      <c r="F3236" s="212" t="s">
        <v>16</v>
      </c>
      <c r="G3236" s="212" t="s">
        <v>308</v>
      </c>
      <c r="H3236" s="212">
        <v>27</v>
      </c>
      <c r="I3236" s="212" t="s">
        <v>309</v>
      </c>
      <c r="J3236" s="212">
        <v>1194</v>
      </c>
      <c r="K3236" s="212" t="s">
        <v>310</v>
      </c>
      <c r="L3236" s="212" t="s">
        <v>311</v>
      </c>
      <c r="M3236" s="212"/>
      <c r="N3236" s="212"/>
      <c r="O3236" s="212"/>
      <c r="P3236" s="212">
        <v>1098</v>
      </c>
      <c r="Q3236" s="212" t="s">
        <v>312</v>
      </c>
      <c r="R3236" s="212" t="s">
        <v>313</v>
      </c>
      <c r="S3236" s="212"/>
      <c r="T3236" s="212"/>
      <c r="U3236" s="212"/>
      <c r="V3236" s="212"/>
      <c r="W3236" s="212"/>
      <c r="X3236" s="212"/>
      <c r="Y3236" s="212">
        <v>1375</v>
      </c>
      <c r="Z3236" s="212" t="s">
        <v>314</v>
      </c>
      <c r="AA3236" s="212" t="s">
        <v>315</v>
      </c>
      <c r="AB3236" s="212">
        <v>34855.586000000003</v>
      </c>
      <c r="AC3236" s="212">
        <v>42698.093000000001</v>
      </c>
      <c r="AD3236" s="212">
        <v>2</v>
      </c>
      <c r="AE3236" s="212">
        <v>0</v>
      </c>
      <c r="AF3236" s="212">
        <v>2</v>
      </c>
      <c r="AG3236" s="212">
        <v>0</v>
      </c>
      <c r="AH3236" s="212">
        <v>69711.17</v>
      </c>
      <c r="AI3236" s="212">
        <v>85396.19</v>
      </c>
      <c r="AJ3236" s="212">
        <v>0</v>
      </c>
      <c r="AK3236" s="212">
        <v>0</v>
      </c>
      <c r="AL3236" s="212">
        <v>0</v>
      </c>
      <c r="AM3236">
        <v>1</v>
      </c>
      <c r="AN3236" t="str">
        <f>VLOOKUP(H3236,'Base Art'!$A:$AJ,36,FALSE)</f>
        <v>MASTERFOODS ARGENTINA LTD.</v>
      </c>
    </row>
    <row r="3237" spans="1:40" x14ac:dyDescent="0.25">
      <c r="A3237" s="212" t="s">
        <v>7819</v>
      </c>
      <c r="B3237" s="212">
        <v>1</v>
      </c>
      <c r="C3237" s="212" t="s">
        <v>7820</v>
      </c>
      <c r="D3237" s="212" t="s">
        <v>160</v>
      </c>
      <c r="E3237" s="212">
        <v>26</v>
      </c>
      <c r="F3237" s="212" t="s">
        <v>16</v>
      </c>
      <c r="G3237" s="212" t="s">
        <v>316</v>
      </c>
      <c r="H3237" s="212">
        <v>156</v>
      </c>
      <c r="I3237" s="212" t="s">
        <v>317</v>
      </c>
      <c r="J3237" s="212">
        <v>1437</v>
      </c>
      <c r="K3237" s="212" t="s">
        <v>318</v>
      </c>
      <c r="L3237" s="212" t="s">
        <v>319</v>
      </c>
      <c r="M3237" s="212"/>
      <c r="N3237" s="212"/>
      <c r="O3237" s="212"/>
      <c r="P3237" s="212"/>
      <c r="Q3237" s="212"/>
      <c r="R3237" s="212"/>
      <c r="S3237" s="212"/>
      <c r="T3237" s="212"/>
      <c r="U3237" s="212"/>
      <c r="V3237" s="212"/>
      <c r="W3237" s="212"/>
      <c r="X3237" s="212"/>
      <c r="Y3237" s="212">
        <v>1376</v>
      </c>
      <c r="Z3237" s="212" t="s">
        <v>320</v>
      </c>
      <c r="AA3237" s="212" t="s">
        <v>321</v>
      </c>
      <c r="AB3237" s="212">
        <v>331157.59899999999</v>
      </c>
      <c r="AC3237" s="212">
        <v>409251.07500000001</v>
      </c>
      <c r="AD3237" s="212">
        <v>0.27500000000000002</v>
      </c>
      <c r="AE3237" s="212">
        <v>0</v>
      </c>
      <c r="AF3237" s="212">
        <v>0.27500000000000002</v>
      </c>
      <c r="AG3237" s="212">
        <v>0</v>
      </c>
      <c r="AH3237" s="212">
        <v>91068.34</v>
      </c>
      <c r="AI3237" s="212">
        <v>112544.05</v>
      </c>
      <c r="AJ3237" s="212">
        <v>3</v>
      </c>
      <c r="AK3237" s="212">
        <v>0.09</v>
      </c>
      <c r="AL3237" s="212">
        <v>0</v>
      </c>
      <c r="AM3237">
        <v>1</v>
      </c>
      <c r="AN3237" t="str">
        <f>VLOOKUP(H3237,'Base Art'!$A:$AJ,36,FALSE)</f>
        <v>JORGE LUIS SUAREZ</v>
      </c>
    </row>
    <row r="3238" spans="1:40" x14ac:dyDescent="0.25">
      <c r="A3238" s="212" t="s">
        <v>7819</v>
      </c>
      <c r="B3238" s="212">
        <v>1</v>
      </c>
      <c r="C3238" s="212" t="s">
        <v>7820</v>
      </c>
      <c r="D3238" s="212" t="s">
        <v>160</v>
      </c>
      <c r="E3238" s="212">
        <v>26</v>
      </c>
      <c r="F3238" s="212" t="s">
        <v>16</v>
      </c>
      <c r="G3238" s="212" t="s">
        <v>322</v>
      </c>
      <c r="H3238" s="212">
        <v>158</v>
      </c>
      <c r="I3238" s="212" t="s">
        <v>323</v>
      </c>
      <c r="J3238" s="212">
        <v>1437</v>
      </c>
      <c r="K3238" s="212" t="s">
        <v>318</v>
      </c>
      <c r="L3238" s="212" t="s">
        <v>319</v>
      </c>
      <c r="M3238" s="212"/>
      <c r="N3238" s="212"/>
      <c r="O3238" s="212"/>
      <c r="P3238" s="212"/>
      <c r="Q3238" s="212"/>
      <c r="R3238" s="212"/>
      <c r="S3238" s="212"/>
      <c r="T3238" s="212"/>
      <c r="U3238" s="212"/>
      <c r="V3238" s="212"/>
      <c r="W3238" s="212"/>
      <c r="X3238" s="212"/>
      <c r="Y3238" s="212">
        <v>1376</v>
      </c>
      <c r="Z3238" s="212" t="s">
        <v>320</v>
      </c>
      <c r="AA3238" s="212" t="s">
        <v>321</v>
      </c>
      <c r="AB3238" s="212">
        <v>409742.32299999997</v>
      </c>
      <c r="AC3238" s="212">
        <v>508080.49900000001</v>
      </c>
      <c r="AD3238" s="212">
        <v>0.125</v>
      </c>
      <c r="AE3238" s="212">
        <v>0</v>
      </c>
      <c r="AF3238" s="212">
        <v>0.125</v>
      </c>
      <c r="AG3238" s="212">
        <v>0</v>
      </c>
      <c r="AH3238" s="212">
        <v>51217.79</v>
      </c>
      <c r="AI3238" s="212">
        <v>63510.06</v>
      </c>
      <c r="AJ3238" s="212">
        <v>0</v>
      </c>
      <c r="AK3238" s="212">
        <v>0</v>
      </c>
      <c r="AL3238" s="212">
        <v>0</v>
      </c>
      <c r="AM3238">
        <v>1</v>
      </c>
      <c r="AN3238" t="str">
        <f>VLOOKUP(H3238,'Base Art'!$A:$AJ,36,FALSE)</f>
        <v>JORGE LUIS SUAREZ</v>
      </c>
    </row>
    <row r="3239" spans="1:40" x14ac:dyDescent="0.25">
      <c r="A3239" s="212" t="s">
        <v>7819</v>
      </c>
      <c r="B3239" s="212">
        <v>1</v>
      </c>
      <c r="C3239" s="212" t="s">
        <v>7820</v>
      </c>
      <c r="D3239" s="212" t="s">
        <v>160</v>
      </c>
      <c r="E3239" s="212">
        <v>26</v>
      </c>
      <c r="F3239" s="212" t="s">
        <v>16</v>
      </c>
      <c r="G3239" s="212" t="s">
        <v>1249</v>
      </c>
      <c r="H3239" s="212">
        <v>163</v>
      </c>
      <c r="I3239" s="212" t="s">
        <v>1250</v>
      </c>
      <c r="J3239" s="212">
        <v>1439</v>
      </c>
      <c r="K3239" s="212" t="s">
        <v>330</v>
      </c>
      <c r="L3239" s="212" t="s">
        <v>331</v>
      </c>
      <c r="M3239" s="212"/>
      <c r="N3239" s="212"/>
      <c r="O3239" s="212"/>
      <c r="P3239" s="212"/>
      <c r="Q3239" s="212"/>
      <c r="R3239" s="212"/>
      <c r="S3239" s="212"/>
      <c r="T3239" s="212"/>
      <c r="U3239" s="212"/>
      <c r="V3239" s="212"/>
      <c r="W3239" s="212"/>
      <c r="X3239" s="212"/>
      <c r="Y3239" s="212">
        <v>1376</v>
      </c>
      <c r="Z3239" s="212" t="s">
        <v>320</v>
      </c>
      <c r="AA3239" s="212" t="s">
        <v>321</v>
      </c>
      <c r="AB3239" s="212">
        <v>1097448.912</v>
      </c>
      <c r="AC3239" s="212">
        <v>1344374.9369999999</v>
      </c>
      <c r="AD3239" s="212">
        <v>0.05</v>
      </c>
      <c r="AE3239" s="212">
        <v>0</v>
      </c>
      <c r="AF3239" s="212">
        <v>0.05</v>
      </c>
      <c r="AG3239" s="212">
        <v>0</v>
      </c>
      <c r="AH3239" s="212">
        <v>54872.45</v>
      </c>
      <c r="AI3239" s="212">
        <v>67218.75</v>
      </c>
      <c r="AJ3239" s="212">
        <v>0</v>
      </c>
      <c r="AK3239" s="212">
        <v>0</v>
      </c>
      <c r="AL3239" s="212">
        <v>0</v>
      </c>
      <c r="AM3239">
        <v>1</v>
      </c>
      <c r="AN3239" t="str">
        <f>VLOOKUP(H3239,'Base Art'!$A:$AJ,36,FALSE)</f>
        <v>JORGE LUIS SUAREZ</v>
      </c>
    </row>
    <row r="3240" spans="1:40" x14ac:dyDescent="0.25">
      <c r="A3240" s="212" t="s">
        <v>7819</v>
      </c>
      <c r="B3240" s="212">
        <v>1</v>
      </c>
      <c r="C3240" s="212" t="s">
        <v>7820</v>
      </c>
      <c r="D3240" s="212" t="s">
        <v>160</v>
      </c>
      <c r="E3240" s="212">
        <v>26</v>
      </c>
      <c r="F3240" s="212" t="s">
        <v>16</v>
      </c>
      <c r="G3240" s="212" t="s">
        <v>1062</v>
      </c>
      <c r="H3240" s="212">
        <v>174</v>
      </c>
      <c r="I3240" s="212" t="s">
        <v>1063</v>
      </c>
      <c r="J3240" s="212">
        <v>1441</v>
      </c>
      <c r="K3240" s="212" t="s">
        <v>1064</v>
      </c>
      <c r="L3240" s="212" t="s">
        <v>1065</v>
      </c>
      <c r="M3240" s="212"/>
      <c r="N3240" s="212"/>
      <c r="O3240" s="212"/>
      <c r="P3240" s="212">
        <v>1090</v>
      </c>
      <c r="Q3240" s="212" t="s">
        <v>530</v>
      </c>
      <c r="R3240" s="212" t="s">
        <v>531</v>
      </c>
      <c r="S3240" s="212"/>
      <c r="T3240" s="212"/>
      <c r="U3240" s="212"/>
      <c r="V3240" s="212"/>
      <c r="W3240" s="212"/>
      <c r="X3240" s="212"/>
      <c r="Y3240" s="212">
        <v>1376</v>
      </c>
      <c r="Z3240" s="212" t="s">
        <v>320</v>
      </c>
      <c r="AA3240" s="212" t="s">
        <v>321</v>
      </c>
      <c r="AB3240" s="212">
        <v>486709.44</v>
      </c>
      <c r="AC3240" s="212">
        <v>603519.696</v>
      </c>
      <c r="AD3240" s="212">
        <v>0.1</v>
      </c>
      <c r="AE3240" s="212">
        <v>0</v>
      </c>
      <c r="AF3240" s="212">
        <v>0.1</v>
      </c>
      <c r="AG3240" s="212">
        <v>0</v>
      </c>
      <c r="AH3240" s="212">
        <v>48670.94</v>
      </c>
      <c r="AI3240" s="212">
        <v>60351.97</v>
      </c>
      <c r="AJ3240" s="212">
        <v>0</v>
      </c>
      <c r="AK3240" s="212">
        <v>0</v>
      </c>
      <c r="AL3240" s="212">
        <v>0</v>
      </c>
      <c r="AM3240">
        <v>1</v>
      </c>
      <c r="AN3240" t="str">
        <f>VLOOKUP(H3240,'Base Art'!$A:$AJ,36,FALSE)</f>
        <v>JORGE LUIS SUAREZ</v>
      </c>
    </row>
    <row r="3241" spans="1:40" x14ac:dyDescent="0.25">
      <c r="A3241" s="212" t="s">
        <v>7819</v>
      </c>
      <c r="B3241" s="212">
        <v>1</v>
      </c>
      <c r="C3241" s="212" t="s">
        <v>7820</v>
      </c>
      <c r="D3241" s="212" t="s">
        <v>160</v>
      </c>
      <c r="E3241" s="212">
        <v>26</v>
      </c>
      <c r="F3241" s="212" t="s">
        <v>16</v>
      </c>
      <c r="G3241" s="212" t="s">
        <v>332</v>
      </c>
      <c r="H3241" s="212">
        <v>273</v>
      </c>
      <c r="I3241" s="212" t="s">
        <v>333</v>
      </c>
      <c r="J3241" s="212">
        <v>1413</v>
      </c>
      <c r="K3241" s="212" t="s">
        <v>334</v>
      </c>
      <c r="L3241" s="212" t="s">
        <v>335</v>
      </c>
      <c r="M3241" s="212"/>
      <c r="N3241" s="212"/>
      <c r="O3241" s="212"/>
      <c r="P3241" s="212"/>
      <c r="Q3241" s="212"/>
      <c r="R3241" s="212"/>
      <c r="S3241" s="212"/>
      <c r="T3241" s="212"/>
      <c r="U3241" s="212"/>
      <c r="V3241" s="212"/>
      <c r="W3241" s="212"/>
      <c r="X3241" s="212"/>
      <c r="Y3241" s="212">
        <v>1374</v>
      </c>
      <c r="Z3241" s="212" t="s">
        <v>336</v>
      </c>
      <c r="AA3241" s="212" t="s">
        <v>337</v>
      </c>
      <c r="AB3241" s="212">
        <v>84455.03</v>
      </c>
      <c r="AC3241" s="212">
        <v>104724.23</v>
      </c>
      <c r="AD3241" s="212">
        <v>0.1</v>
      </c>
      <c r="AE3241" s="212">
        <v>0</v>
      </c>
      <c r="AF3241" s="212">
        <v>0.1</v>
      </c>
      <c r="AG3241" s="212">
        <v>0</v>
      </c>
      <c r="AH3241" s="212">
        <v>8445.5</v>
      </c>
      <c r="AI3241" s="212">
        <v>10472.42</v>
      </c>
      <c r="AJ3241" s="212">
        <v>0</v>
      </c>
      <c r="AK3241" s="212">
        <v>0</v>
      </c>
      <c r="AL3241" s="212">
        <v>0</v>
      </c>
      <c r="AM3241">
        <v>1</v>
      </c>
      <c r="AN3241" t="str">
        <f>VLOOKUP(H3241,'Base Art'!$A:$AJ,36,FALSE)</f>
        <v>ARCOR S.A.I.C.</v>
      </c>
    </row>
    <row r="3242" spans="1:40" x14ac:dyDescent="0.25">
      <c r="A3242" s="212" t="s">
        <v>7819</v>
      </c>
      <c r="B3242" s="212">
        <v>1</v>
      </c>
      <c r="C3242" s="212" t="s">
        <v>7820</v>
      </c>
      <c r="D3242" s="212" t="s">
        <v>160</v>
      </c>
      <c r="E3242" s="212">
        <v>26</v>
      </c>
      <c r="F3242" s="212" t="s">
        <v>16</v>
      </c>
      <c r="G3242" s="212" t="s">
        <v>344</v>
      </c>
      <c r="H3242" s="212">
        <v>346</v>
      </c>
      <c r="I3242" s="212" t="s">
        <v>345</v>
      </c>
      <c r="J3242" s="212">
        <v>1019</v>
      </c>
      <c r="K3242" s="212" t="s">
        <v>266</v>
      </c>
      <c r="L3242" s="212" t="s">
        <v>297</v>
      </c>
      <c r="M3242" s="212"/>
      <c r="N3242" s="212"/>
      <c r="O3242" s="212"/>
      <c r="P3242" s="212">
        <v>1020</v>
      </c>
      <c r="Q3242" s="212" t="s">
        <v>298</v>
      </c>
      <c r="R3242" s="212" t="s">
        <v>299</v>
      </c>
      <c r="S3242" s="212"/>
      <c r="T3242" s="212"/>
      <c r="U3242" s="212"/>
      <c r="V3242" s="212"/>
      <c r="W3242" s="212"/>
      <c r="X3242" s="212"/>
      <c r="Y3242" s="212">
        <v>1402</v>
      </c>
      <c r="Z3242" s="212" t="s">
        <v>300</v>
      </c>
      <c r="AA3242" s="212" t="s">
        <v>301</v>
      </c>
      <c r="AB3242" s="212">
        <v>183481.62</v>
      </c>
      <c r="AC3242" s="212">
        <v>227517.21400000001</v>
      </c>
      <c r="AD3242" s="212">
        <v>0.25</v>
      </c>
      <c r="AE3242" s="212">
        <v>0</v>
      </c>
      <c r="AF3242" s="212">
        <v>0.25</v>
      </c>
      <c r="AG3242" s="212">
        <v>0</v>
      </c>
      <c r="AH3242" s="212">
        <v>45870.41</v>
      </c>
      <c r="AI3242" s="212">
        <v>56879.3</v>
      </c>
      <c r="AJ3242" s="212">
        <v>1</v>
      </c>
      <c r="AK3242" s="212">
        <v>0.25</v>
      </c>
      <c r="AL3242" s="212">
        <v>0</v>
      </c>
      <c r="AM3242">
        <v>1</v>
      </c>
      <c r="AN3242" t="str">
        <f>VLOOKUP(H3242,'Base Art'!$A:$AJ,36,FALSE)</f>
        <v>ENERGIZER ARGENTINA S.A.</v>
      </c>
    </row>
    <row r="3243" spans="1:40" x14ac:dyDescent="0.25">
      <c r="A3243" s="212" t="s">
        <v>7819</v>
      </c>
      <c r="B3243" s="212">
        <v>1</v>
      </c>
      <c r="C3243" s="212" t="s">
        <v>7820</v>
      </c>
      <c r="D3243" s="212" t="s">
        <v>160</v>
      </c>
      <c r="E3243" s="212">
        <v>26</v>
      </c>
      <c r="F3243" s="212" t="s">
        <v>16</v>
      </c>
      <c r="G3243" s="212" t="s">
        <v>368</v>
      </c>
      <c r="H3243" s="212">
        <v>639</v>
      </c>
      <c r="I3243" s="212" t="s">
        <v>369</v>
      </c>
      <c r="J3243" s="212">
        <v>1019</v>
      </c>
      <c r="K3243" s="212" t="s">
        <v>266</v>
      </c>
      <c r="L3243" s="212" t="s">
        <v>297</v>
      </c>
      <c r="M3243" s="212"/>
      <c r="N3243" s="212"/>
      <c r="O3243" s="212"/>
      <c r="P3243" s="212">
        <v>1020</v>
      </c>
      <c r="Q3243" s="212" t="s">
        <v>298</v>
      </c>
      <c r="R3243" s="212" t="s">
        <v>299</v>
      </c>
      <c r="S3243" s="212"/>
      <c r="T3243" s="212"/>
      <c r="U3243" s="212"/>
      <c r="V3243" s="212"/>
      <c r="W3243" s="212"/>
      <c r="X3243" s="212"/>
      <c r="Y3243" s="212">
        <v>1402</v>
      </c>
      <c r="Z3243" s="212" t="s">
        <v>300</v>
      </c>
      <c r="AA3243" s="212" t="s">
        <v>301</v>
      </c>
      <c r="AB3243" s="212">
        <v>158898.29999999999</v>
      </c>
      <c r="AC3243" s="212">
        <v>194650.44</v>
      </c>
      <c r="AD3243" s="212">
        <v>0.05</v>
      </c>
      <c r="AE3243" s="212">
        <v>0</v>
      </c>
      <c r="AF3243" s="212">
        <v>0.05</v>
      </c>
      <c r="AG3243" s="212">
        <v>0</v>
      </c>
      <c r="AH3243" s="212">
        <v>7944.92</v>
      </c>
      <c r="AI3243" s="212">
        <v>9732.52</v>
      </c>
      <c r="AJ3243" s="212">
        <v>1</v>
      </c>
      <c r="AK3243" s="212">
        <v>0.05</v>
      </c>
      <c r="AL3243" s="212">
        <v>0</v>
      </c>
      <c r="AM3243">
        <v>1</v>
      </c>
      <c r="AN3243" t="str">
        <f>VLOOKUP(H3243,'Base Art'!$A:$AJ,36,FALSE)</f>
        <v>ENERGIZER ARGENTINA S.A.</v>
      </c>
    </row>
    <row r="3244" spans="1:40" x14ac:dyDescent="0.25">
      <c r="A3244" s="212" t="s">
        <v>7819</v>
      </c>
      <c r="B3244" s="212">
        <v>1</v>
      </c>
      <c r="C3244" s="212" t="s">
        <v>7820</v>
      </c>
      <c r="D3244" s="212" t="s">
        <v>160</v>
      </c>
      <c r="E3244" s="212">
        <v>26</v>
      </c>
      <c r="F3244" s="212" t="s">
        <v>16</v>
      </c>
      <c r="G3244" s="212" t="s">
        <v>370</v>
      </c>
      <c r="H3244" s="212">
        <v>653</v>
      </c>
      <c r="I3244" s="212" t="s">
        <v>371</v>
      </c>
      <c r="J3244" s="212">
        <v>1414</v>
      </c>
      <c r="K3244" s="212" t="s">
        <v>372</v>
      </c>
      <c r="L3244" s="212" t="s">
        <v>373</v>
      </c>
      <c r="M3244" s="212"/>
      <c r="N3244" s="212"/>
      <c r="O3244" s="212"/>
      <c r="P3244" s="212">
        <v>1072</v>
      </c>
      <c r="Q3244" s="212" t="s">
        <v>374</v>
      </c>
      <c r="R3244" s="212" t="s">
        <v>375</v>
      </c>
      <c r="S3244" s="212"/>
      <c r="T3244" s="212"/>
      <c r="U3244" s="212"/>
      <c r="V3244" s="212"/>
      <c r="W3244" s="212"/>
      <c r="X3244" s="212"/>
      <c r="Y3244" s="212">
        <v>1374</v>
      </c>
      <c r="Z3244" s="212" t="s">
        <v>336</v>
      </c>
      <c r="AA3244" s="212" t="s">
        <v>337</v>
      </c>
      <c r="AB3244" s="212">
        <v>45251.135999999999</v>
      </c>
      <c r="AC3244" s="212">
        <v>56790.178999999996</v>
      </c>
      <c r="AD3244" s="212">
        <v>0.2</v>
      </c>
      <c r="AE3244" s="212">
        <v>0</v>
      </c>
      <c r="AF3244" s="212">
        <v>0.2</v>
      </c>
      <c r="AG3244" s="212">
        <v>0</v>
      </c>
      <c r="AH3244" s="212">
        <v>9050.23</v>
      </c>
      <c r="AI3244" s="212">
        <v>11358.04</v>
      </c>
      <c r="AJ3244" s="212">
        <v>0</v>
      </c>
      <c r="AK3244" s="212">
        <v>0</v>
      </c>
      <c r="AL3244" s="212">
        <v>0</v>
      </c>
      <c r="AM3244">
        <v>1</v>
      </c>
      <c r="AN3244" t="str">
        <f>VLOOKUP(H3244,'Base Art'!$A:$AJ,36,FALSE)</f>
        <v>ARCOR S.A.I.C.</v>
      </c>
    </row>
    <row r="3245" spans="1:40" x14ac:dyDescent="0.25">
      <c r="A3245" s="212" t="s">
        <v>7819</v>
      </c>
      <c r="B3245" s="212">
        <v>1</v>
      </c>
      <c r="C3245" s="212" t="s">
        <v>7820</v>
      </c>
      <c r="D3245" s="212" t="s">
        <v>160</v>
      </c>
      <c r="E3245" s="212">
        <v>26</v>
      </c>
      <c r="F3245" s="212" t="s">
        <v>16</v>
      </c>
      <c r="G3245" s="212" t="s">
        <v>1539</v>
      </c>
      <c r="H3245" s="212">
        <v>1009</v>
      </c>
      <c r="I3245" s="212" t="s">
        <v>1540</v>
      </c>
      <c r="J3245" s="212">
        <v>1194</v>
      </c>
      <c r="K3245" s="212" t="s">
        <v>310</v>
      </c>
      <c r="L3245" s="212" t="s">
        <v>311</v>
      </c>
      <c r="M3245" s="212"/>
      <c r="N3245" s="212"/>
      <c r="O3245" s="212"/>
      <c r="P3245" s="212">
        <v>1098</v>
      </c>
      <c r="Q3245" s="212" t="s">
        <v>312</v>
      </c>
      <c r="R3245" s="212" t="s">
        <v>313</v>
      </c>
      <c r="S3245" s="212"/>
      <c r="T3245" s="212"/>
      <c r="U3245" s="212"/>
      <c r="V3245" s="212"/>
      <c r="W3245" s="212"/>
      <c r="X3245" s="212"/>
      <c r="Y3245" s="212">
        <v>1375</v>
      </c>
      <c r="Z3245" s="212" t="s">
        <v>314</v>
      </c>
      <c r="AA3245" s="212" t="s">
        <v>315</v>
      </c>
      <c r="AB3245" s="212">
        <v>36187.148999999998</v>
      </c>
      <c r="AC3245" s="212">
        <v>44329.258000000002</v>
      </c>
      <c r="AD3245" s="212">
        <v>1</v>
      </c>
      <c r="AE3245" s="212">
        <v>0</v>
      </c>
      <c r="AF3245" s="212">
        <v>1</v>
      </c>
      <c r="AG3245" s="212">
        <v>0</v>
      </c>
      <c r="AH3245" s="212">
        <v>36187.15</v>
      </c>
      <c r="AI3245" s="212">
        <v>44329.26</v>
      </c>
      <c r="AJ3245" s="212">
        <v>0</v>
      </c>
      <c r="AK3245" s="212">
        <v>0</v>
      </c>
      <c r="AL3245" s="212">
        <v>0</v>
      </c>
      <c r="AM3245">
        <v>1</v>
      </c>
      <c r="AN3245" t="str">
        <f>VLOOKUP(H3245,'Base Art'!$A:$AJ,36,FALSE)</f>
        <v>MASTERFOODS ARGENTINA LTD.</v>
      </c>
    </row>
    <row r="3246" spans="1:40" x14ac:dyDescent="0.25">
      <c r="A3246" s="212" t="s">
        <v>7819</v>
      </c>
      <c r="B3246" s="212">
        <v>1</v>
      </c>
      <c r="C3246" s="212" t="s">
        <v>7820</v>
      </c>
      <c r="D3246" s="212" t="s">
        <v>160</v>
      </c>
      <c r="E3246" s="212">
        <v>26</v>
      </c>
      <c r="F3246" s="212" t="s">
        <v>16</v>
      </c>
      <c r="G3246" s="212" t="s">
        <v>406</v>
      </c>
      <c r="H3246" s="212">
        <v>1115</v>
      </c>
      <c r="I3246" s="212" t="s">
        <v>407</v>
      </c>
      <c r="J3246" s="212"/>
      <c r="K3246" s="212"/>
      <c r="L3246" s="212"/>
      <c r="M3246" s="212"/>
      <c r="N3246" s="212"/>
      <c r="O3246" s="212"/>
      <c r="P3246" s="212"/>
      <c r="Q3246" s="212"/>
      <c r="R3246" s="212"/>
      <c r="S3246" s="212"/>
      <c r="T3246" s="212"/>
      <c r="U3246" s="212"/>
      <c r="V3246" s="212"/>
      <c r="W3246" s="212"/>
      <c r="X3246" s="212"/>
      <c r="Y3246" s="212">
        <v>1373</v>
      </c>
      <c r="Z3246" s="212" t="s">
        <v>386</v>
      </c>
      <c r="AA3246" s="212" t="s">
        <v>387</v>
      </c>
      <c r="AB3246" s="212">
        <v>14971.487999999999</v>
      </c>
      <c r="AC3246" s="212">
        <v>18789.217000000001</v>
      </c>
      <c r="AD3246" s="212">
        <v>22</v>
      </c>
      <c r="AE3246" s="212">
        <v>0</v>
      </c>
      <c r="AF3246" s="212">
        <v>22</v>
      </c>
      <c r="AG3246" s="212">
        <v>0</v>
      </c>
      <c r="AH3246" s="212">
        <v>329372.74</v>
      </c>
      <c r="AI3246" s="212">
        <v>413362.78</v>
      </c>
      <c r="AJ3246" s="212">
        <v>0</v>
      </c>
      <c r="AK3246" s="212">
        <v>0</v>
      </c>
      <c r="AL3246" s="212">
        <v>0</v>
      </c>
      <c r="AM3246">
        <v>1</v>
      </c>
      <c r="AN3246" t="str">
        <f>VLOOKUP(H3246,'Base Art'!$A:$AJ,36,FALSE)</f>
        <v>MAURI S.A.</v>
      </c>
    </row>
    <row r="3247" spans="1:40" x14ac:dyDescent="0.25">
      <c r="A3247" s="212" t="s">
        <v>7819</v>
      </c>
      <c r="B3247" s="212">
        <v>1</v>
      </c>
      <c r="C3247" s="212" t="s">
        <v>7820</v>
      </c>
      <c r="D3247" s="212" t="s">
        <v>160</v>
      </c>
      <c r="E3247" s="212">
        <v>26</v>
      </c>
      <c r="F3247" s="212" t="s">
        <v>16</v>
      </c>
      <c r="G3247" s="212" t="s">
        <v>408</v>
      </c>
      <c r="H3247" s="212">
        <v>1116</v>
      </c>
      <c r="I3247" s="212" t="s">
        <v>409</v>
      </c>
      <c r="J3247" s="212"/>
      <c r="K3247" s="212"/>
      <c r="L3247" s="212"/>
      <c r="M3247" s="212"/>
      <c r="N3247" s="212"/>
      <c r="O3247" s="212"/>
      <c r="P3247" s="212"/>
      <c r="Q3247" s="212"/>
      <c r="R3247" s="212"/>
      <c r="S3247" s="212"/>
      <c r="T3247" s="212"/>
      <c r="U3247" s="212"/>
      <c r="V3247" s="212"/>
      <c r="W3247" s="212"/>
      <c r="X3247" s="212"/>
      <c r="Y3247" s="212">
        <v>1373</v>
      </c>
      <c r="Z3247" s="212" t="s">
        <v>386</v>
      </c>
      <c r="AA3247" s="212" t="s">
        <v>387</v>
      </c>
      <c r="AB3247" s="212">
        <v>14109.200999999999</v>
      </c>
      <c r="AC3247" s="212">
        <v>17707.046999999999</v>
      </c>
      <c r="AD3247" s="212">
        <v>13</v>
      </c>
      <c r="AE3247" s="212">
        <v>0</v>
      </c>
      <c r="AF3247" s="212">
        <v>13</v>
      </c>
      <c r="AG3247" s="212">
        <v>0</v>
      </c>
      <c r="AH3247" s="212">
        <v>183419.61</v>
      </c>
      <c r="AI3247" s="212">
        <v>230191.61</v>
      </c>
      <c r="AJ3247" s="212">
        <v>0</v>
      </c>
      <c r="AK3247" s="212">
        <v>0</v>
      </c>
      <c r="AL3247" s="212">
        <v>0</v>
      </c>
      <c r="AM3247">
        <v>1</v>
      </c>
      <c r="AN3247" t="str">
        <f>VLOOKUP(H3247,'Base Art'!$A:$AJ,36,FALSE)</f>
        <v>MAURI S.A.</v>
      </c>
    </row>
    <row r="3248" spans="1:40" x14ac:dyDescent="0.25">
      <c r="A3248" s="212" t="s">
        <v>7819</v>
      </c>
      <c r="B3248" s="212">
        <v>1</v>
      </c>
      <c r="C3248" s="212" t="s">
        <v>7820</v>
      </c>
      <c r="D3248" s="212" t="s">
        <v>160</v>
      </c>
      <c r="E3248" s="212">
        <v>26</v>
      </c>
      <c r="F3248" s="212" t="s">
        <v>16</v>
      </c>
      <c r="G3248" s="212" t="s">
        <v>410</v>
      </c>
      <c r="H3248" s="212">
        <v>1118</v>
      </c>
      <c r="I3248" s="212" t="s">
        <v>411</v>
      </c>
      <c r="J3248" s="212"/>
      <c r="K3248" s="212"/>
      <c r="L3248" s="212"/>
      <c r="M3248" s="212"/>
      <c r="N3248" s="212"/>
      <c r="O3248" s="212"/>
      <c r="P3248" s="212">
        <v>1335</v>
      </c>
      <c r="Q3248" s="212" t="s">
        <v>412</v>
      </c>
      <c r="R3248" s="212" t="s">
        <v>413</v>
      </c>
      <c r="S3248" s="212"/>
      <c r="T3248" s="212"/>
      <c r="U3248" s="212"/>
      <c r="V3248" s="212"/>
      <c r="W3248" s="212"/>
      <c r="X3248" s="212"/>
      <c r="Y3248" s="212">
        <v>1373</v>
      </c>
      <c r="Z3248" s="212" t="s">
        <v>386</v>
      </c>
      <c r="AA3248" s="212" t="s">
        <v>387</v>
      </c>
      <c r="AB3248" s="212">
        <v>13781.458000000001</v>
      </c>
      <c r="AC3248" s="212">
        <v>17295.728999999999</v>
      </c>
      <c r="AD3248" s="212">
        <v>7</v>
      </c>
      <c r="AE3248" s="212">
        <v>0</v>
      </c>
      <c r="AF3248" s="212">
        <v>7</v>
      </c>
      <c r="AG3248" s="212">
        <v>0</v>
      </c>
      <c r="AH3248" s="212">
        <v>96470.2</v>
      </c>
      <c r="AI3248" s="212">
        <v>121070.11</v>
      </c>
      <c r="AJ3248" s="212">
        <v>0</v>
      </c>
      <c r="AK3248" s="212">
        <v>0</v>
      </c>
      <c r="AL3248" s="212">
        <v>0</v>
      </c>
      <c r="AM3248">
        <v>1</v>
      </c>
      <c r="AN3248" t="str">
        <f>VLOOKUP(H3248,'Base Art'!$A:$AJ,36,FALSE)</f>
        <v>MAURI S.A.</v>
      </c>
    </row>
    <row r="3249" spans="1:40" x14ac:dyDescent="0.25">
      <c r="A3249" s="212" t="s">
        <v>7819</v>
      </c>
      <c r="B3249" s="212">
        <v>1</v>
      </c>
      <c r="C3249" s="212" t="s">
        <v>7820</v>
      </c>
      <c r="D3249" s="212" t="s">
        <v>160</v>
      </c>
      <c r="E3249" s="212">
        <v>26</v>
      </c>
      <c r="F3249" s="212" t="s">
        <v>16</v>
      </c>
      <c r="G3249" s="212" t="s">
        <v>414</v>
      </c>
      <c r="H3249" s="212">
        <v>1119</v>
      </c>
      <c r="I3249" s="212" t="s">
        <v>415</v>
      </c>
      <c r="J3249" s="212"/>
      <c r="K3249" s="212"/>
      <c r="L3249" s="212"/>
      <c r="M3249" s="212"/>
      <c r="N3249" s="212"/>
      <c r="O3249" s="212"/>
      <c r="P3249" s="212">
        <v>1335</v>
      </c>
      <c r="Q3249" s="212" t="s">
        <v>412</v>
      </c>
      <c r="R3249" s="212" t="s">
        <v>413</v>
      </c>
      <c r="S3249" s="212"/>
      <c r="T3249" s="212"/>
      <c r="U3249" s="212"/>
      <c r="V3249" s="212"/>
      <c r="W3249" s="212"/>
      <c r="X3249" s="212"/>
      <c r="Y3249" s="212">
        <v>1373</v>
      </c>
      <c r="Z3249" s="212" t="s">
        <v>386</v>
      </c>
      <c r="AA3249" s="212" t="s">
        <v>387</v>
      </c>
      <c r="AB3249" s="212">
        <v>24567.146000000001</v>
      </c>
      <c r="AC3249" s="212">
        <v>30789.998</v>
      </c>
      <c r="AD3249" s="212">
        <v>12.25</v>
      </c>
      <c r="AE3249" s="212">
        <v>0</v>
      </c>
      <c r="AF3249" s="212">
        <v>12.25</v>
      </c>
      <c r="AG3249" s="212">
        <v>0</v>
      </c>
      <c r="AH3249" s="212">
        <v>300947.53999999998</v>
      </c>
      <c r="AI3249" s="212">
        <v>377177.47</v>
      </c>
      <c r="AJ3249" s="212">
        <v>0</v>
      </c>
      <c r="AK3249" s="212">
        <v>0</v>
      </c>
      <c r="AL3249" s="212">
        <v>0</v>
      </c>
      <c r="AM3249">
        <v>1</v>
      </c>
      <c r="AN3249" t="str">
        <f>VLOOKUP(H3249,'Base Art'!$A:$AJ,36,FALSE)</f>
        <v>MAURI S.A.</v>
      </c>
    </row>
    <row r="3250" spans="1:40" x14ac:dyDescent="0.25">
      <c r="A3250" s="212" t="s">
        <v>7819</v>
      </c>
      <c r="B3250" s="212">
        <v>1</v>
      </c>
      <c r="C3250" s="212" t="s">
        <v>7820</v>
      </c>
      <c r="D3250" s="212" t="s">
        <v>160</v>
      </c>
      <c r="E3250" s="212">
        <v>26</v>
      </c>
      <c r="F3250" s="212" t="s">
        <v>16</v>
      </c>
      <c r="G3250" s="212" t="s">
        <v>416</v>
      </c>
      <c r="H3250" s="212">
        <v>1124</v>
      </c>
      <c r="I3250" s="212" t="s">
        <v>417</v>
      </c>
      <c r="J3250" s="212"/>
      <c r="K3250" s="212"/>
      <c r="L3250" s="212"/>
      <c r="M3250" s="212"/>
      <c r="N3250" s="212"/>
      <c r="O3250" s="212"/>
      <c r="P3250" s="212"/>
      <c r="Q3250" s="212"/>
      <c r="R3250" s="212"/>
      <c r="S3250" s="212"/>
      <c r="T3250" s="212"/>
      <c r="U3250" s="212"/>
      <c r="V3250" s="212"/>
      <c r="W3250" s="212"/>
      <c r="X3250" s="212"/>
      <c r="Y3250" s="212">
        <v>1373</v>
      </c>
      <c r="Z3250" s="212" t="s">
        <v>386</v>
      </c>
      <c r="AA3250" s="212" t="s">
        <v>387</v>
      </c>
      <c r="AB3250" s="212">
        <v>19186.626</v>
      </c>
      <c r="AC3250" s="212">
        <v>24073.46</v>
      </c>
      <c r="AD3250" s="212">
        <v>56</v>
      </c>
      <c r="AE3250" s="212">
        <v>0</v>
      </c>
      <c r="AF3250" s="212">
        <v>56</v>
      </c>
      <c r="AG3250" s="212">
        <v>0</v>
      </c>
      <c r="AH3250" s="212">
        <v>1074451.05</v>
      </c>
      <c r="AI3250" s="212">
        <v>1348113.73</v>
      </c>
      <c r="AJ3250" s="212">
        <v>0</v>
      </c>
      <c r="AK3250" s="212">
        <v>0</v>
      </c>
      <c r="AL3250" s="212">
        <v>0</v>
      </c>
      <c r="AM3250">
        <v>1</v>
      </c>
      <c r="AN3250" t="str">
        <f>VLOOKUP(H3250,'Base Art'!$A:$AJ,36,FALSE)</f>
        <v>MAURI S.A.</v>
      </c>
    </row>
    <row r="3251" spans="1:40" x14ac:dyDescent="0.25">
      <c r="A3251" s="212" t="s">
        <v>7819</v>
      </c>
      <c r="B3251" s="212">
        <v>1</v>
      </c>
      <c r="C3251" s="212" t="s">
        <v>7820</v>
      </c>
      <c r="D3251" s="212" t="s">
        <v>160</v>
      </c>
      <c r="E3251" s="212">
        <v>26</v>
      </c>
      <c r="F3251" s="212" t="s">
        <v>16</v>
      </c>
      <c r="G3251" s="212" t="s">
        <v>1331</v>
      </c>
      <c r="H3251" s="212">
        <v>1142</v>
      </c>
      <c r="I3251" s="212" t="s">
        <v>1332</v>
      </c>
      <c r="J3251" s="212"/>
      <c r="K3251" s="212"/>
      <c r="L3251" s="212"/>
      <c r="M3251" s="212"/>
      <c r="N3251" s="212"/>
      <c r="O3251" s="212"/>
      <c r="P3251" s="212"/>
      <c r="Q3251" s="212"/>
      <c r="R3251" s="212"/>
      <c r="S3251" s="212"/>
      <c r="T3251" s="212"/>
      <c r="U3251" s="212"/>
      <c r="V3251" s="212"/>
      <c r="W3251" s="212"/>
      <c r="X3251" s="212"/>
      <c r="Y3251" s="212">
        <v>1373</v>
      </c>
      <c r="Z3251" s="212" t="s">
        <v>386</v>
      </c>
      <c r="AA3251" s="212" t="s">
        <v>387</v>
      </c>
      <c r="AB3251" s="212">
        <v>19205.059000000001</v>
      </c>
      <c r="AC3251" s="212">
        <v>24102.348999999998</v>
      </c>
      <c r="AD3251" s="212">
        <v>7</v>
      </c>
      <c r="AE3251" s="212">
        <v>0</v>
      </c>
      <c r="AF3251" s="212">
        <v>7</v>
      </c>
      <c r="AG3251" s="212">
        <v>0</v>
      </c>
      <c r="AH3251" s="212">
        <v>134435.41</v>
      </c>
      <c r="AI3251" s="212">
        <v>168716.44</v>
      </c>
      <c r="AJ3251" s="212">
        <v>0</v>
      </c>
      <c r="AK3251" s="212">
        <v>0</v>
      </c>
      <c r="AL3251" s="212">
        <v>0</v>
      </c>
      <c r="AM3251">
        <v>1</v>
      </c>
      <c r="AN3251" t="str">
        <f>VLOOKUP(H3251,'Base Art'!$A:$AJ,36,FALSE)</f>
        <v>MAURI S.A.</v>
      </c>
    </row>
    <row r="3252" spans="1:40" x14ac:dyDescent="0.25">
      <c r="A3252" s="212" t="s">
        <v>7819</v>
      </c>
      <c r="B3252" s="212">
        <v>1</v>
      </c>
      <c r="C3252" s="212" t="s">
        <v>7820</v>
      </c>
      <c r="D3252" s="212" t="s">
        <v>160</v>
      </c>
      <c r="E3252" s="212">
        <v>26</v>
      </c>
      <c r="F3252" s="212" t="s">
        <v>16</v>
      </c>
      <c r="G3252" s="212" t="s">
        <v>422</v>
      </c>
      <c r="H3252" s="212">
        <v>1340</v>
      </c>
      <c r="I3252" s="212" t="s">
        <v>423</v>
      </c>
      <c r="J3252" s="212"/>
      <c r="K3252" s="212"/>
      <c r="L3252" s="212"/>
      <c r="M3252" s="212"/>
      <c r="N3252" s="212"/>
      <c r="O3252" s="212"/>
      <c r="P3252" s="212"/>
      <c r="Q3252" s="212"/>
      <c r="R3252" s="212"/>
      <c r="S3252" s="212"/>
      <c r="T3252" s="212"/>
      <c r="U3252" s="212"/>
      <c r="V3252" s="212"/>
      <c r="W3252" s="212"/>
      <c r="X3252" s="212"/>
      <c r="Y3252" s="212">
        <v>1372</v>
      </c>
      <c r="Z3252" s="212" t="s">
        <v>346</v>
      </c>
      <c r="AA3252" s="212" t="s">
        <v>347</v>
      </c>
      <c r="AB3252" s="212">
        <v>393658.06199999998</v>
      </c>
      <c r="AC3252" s="212">
        <v>494040.87300000002</v>
      </c>
      <c r="AD3252" s="212">
        <v>0.125</v>
      </c>
      <c r="AE3252" s="212">
        <v>0</v>
      </c>
      <c r="AF3252" s="212">
        <v>0.125</v>
      </c>
      <c r="AG3252" s="212">
        <v>0</v>
      </c>
      <c r="AH3252" s="212">
        <v>49207.26</v>
      </c>
      <c r="AI3252" s="212">
        <v>61755.11</v>
      </c>
      <c r="AJ3252" s="212">
        <v>0</v>
      </c>
      <c r="AK3252" s="212">
        <v>0</v>
      </c>
      <c r="AL3252" s="212">
        <v>0</v>
      </c>
      <c r="AM3252">
        <v>1</v>
      </c>
      <c r="AN3252" t="str">
        <f>VLOOKUP(H3252,'Base Art'!$A:$AJ,36,FALSE)</f>
        <v>LA DELICIA FELIPE FORT S.A.</v>
      </c>
    </row>
    <row r="3253" spans="1:40" x14ac:dyDescent="0.25">
      <c r="A3253" s="212" t="s">
        <v>7819</v>
      </c>
      <c r="B3253" s="212">
        <v>1</v>
      </c>
      <c r="C3253" s="212" t="s">
        <v>7820</v>
      </c>
      <c r="D3253" s="212" t="s">
        <v>160</v>
      </c>
      <c r="E3253" s="212">
        <v>26</v>
      </c>
      <c r="F3253" s="212" t="s">
        <v>16</v>
      </c>
      <c r="G3253" s="212" t="s">
        <v>426</v>
      </c>
      <c r="H3253" s="212">
        <v>1352</v>
      </c>
      <c r="I3253" s="212" t="s">
        <v>427</v>
      </c>
      <c r="J3253" s="212"/>
      <c r="K3253" s="212"/>
      <c r="L3253" s="212"/>
      <c r="M3253" s="212"/>
      <c r="N3253" s="212"/>
      <c r="O3253" s="212"/>
      <c r="P3253" s="212"/>
      <c r="Q3253" s="212"/>
      <c r="R3253" s="212"/>
      <c r="S3253" s="212"/>
      <c r="T3253" s="212"/>
      <c r="U3253" s="212"/>
      <c r="V3253" s="212"/>
      <c r="W3253" s="212"/>
      <c r="X3253" s="212"/>
      <c r="Y3253" s="212">
        <v>1372</v>
      </c>
      <c r="Z3253" s="212" t="s">
        <v>346</v>
      </c>
      <c r="AA3253" s="212" t="s">
        <v>347</v>
      </c>
      <c r="AB3253" s="212">
        <v>214447.804</v>
      </c>
      <c r="AC3253" s="212">
        <v>266814.95799999998</v>
      </c>
      <c r="AD3253" s="212">
        <v>1.4167000000000001</v>
      </c>
      <c r="AE3253" s="212">
        <v>0</v>
      </c>
      <c r="AF3253" s="212">
        <v>1.4167000000000001</v>
      </c>
      <c r="AG3253" s="212">
        <v>0</v>
      </c>
      <c r="AH3253" s="212">
        <v>303801.05</v>
      </c>
      <c r="AI3253" s="212">
        <v>377987.86</v>
      </c>
      <c r="AJ3253" s="212">
        <v>1</v>
      </c>
      <c r="AK3253" s="212">
        <v>1.42</v>
      </c>
      <c r="AL3253" s="212">
        <v>0</v>
      </c>
      <c r="AM3253">
        <v>1</v>
      </c>
      <c r="AN3253" t="str">
        <f>VLOOKUP(H3253,'Base Art'!$A:$AJ,36,FALSE)</f>
        <v>LA DELICIA FELIPE FORT S.A.</v>
      </c>
    </row>
    <row r="3254" spans="1:40" x14ac:dyDescent="0.25">
      <c r="A3254" s="212" t="s">
        <v>7819</v>
      </c>
      <c r="B3254" s="212">
        <v>1</v>
      </c>
      <c r="C3254" s="212" t="s">
        <v>7820</v>
      </c>
      <c r="D3254" s="212" t="s">
        <v>160</v>
      </c>
      <c r="E3254" s="212">
        <v>26</v>
      </c>
      <c r="F3254" s="212" t="s">
        <v>16</v>
      </c>
      <c r="G3254" s="212" t="s">
        <v>430</v>
      </c>
      <c r="H3254" s="212">
        <v>1354</v>
      </c>
      <c r="I3254" s="212" t="s">
        <v>431</v>
      </c>
      <c r="J3254" s="212"/>
      <c r="K3254" s="212"/>
      <c r="L3254" s="212"/>
      <c r="M3254" s="212"/>
      <c r="N3254" s="212"/>
      <c r="O3254" s="212"/>
      <c r="P3254" s="212"/>
      <c r="Q3254" s="212"/>
      <c r="R3254" s="212"/>
      <c r="S3254" s="212"/>
      <c r="T3254" s="212"/>
      <c r="U3254" s="212"/>
      <c r="V3254" s="212"/>
      <c r="W3254" s="212"/>
      <c r="X3254" s="212"/>
      <c r="Y3254" s="212">
        <v>1372</v>
      </c>
      <c r="Z3254" s="212" t="s">
        <v>346</v>
      </c>
      <c r="AA3254" s="212" t="s">
        <v>347</v>
      </c>
      <c r="AB3254" s="212">
        <v>238724.35699999999</v>
      </c>
      <c r="AC3254" s="212">
        <v>299599.06900000002</v>
      </c>
      <c r="AD3254" s="212">
        <v>0.25</v>
      </c>
      <c r="AE3254" s="212">
        <v>0</v>
      </c>
      <c r="AF3254" s="212">
        <v>0.25</v>
      </c>
      <c r="AG3254" s="212">
        <v>0</v>
      </c>
      <c r="AH3254" s="212">
        <v>59681.09</v>
      </c>
      <c r="AI3254" s="212">
        <v>74899.77</v>
      </c>
      <c r="AJ3254" s="212">
        <v>0</v>
      </c>
      <c r="AK3254" s="212">
        <v>0</v>
      </c>
      <c r="AL3254" s="212">
        <v>0</v>
      </c>
      <c r="AM3254">
        <v>1</v>
      </c>
      <c r="AN3254" t="str">
        <f>VLOOKUP(H3254,'Base Art'!$A:$AJ,36,FALSE)</f>
        <v>LA DELICIA FELIPE FORT S.A.</v>
      </c>
    </row>
    <row r="3255" spans="1:40" x14ac:dyDescent="0.25">
      <c r="A3255" s="212" t="s">
        <v>7819</v>
      </c>
      <c r="B3255" s="212">
        <v>1</v>
      </c>
      <c r="C3255" s="212" t="s">
        <v>7820</v>
      </c>
      <c r="D3255" s="212" t="s">
        <v>160</v>
      </c>
      <c r="E3255" s="212">
        <v>26</v>
      </c>
      <c r="F3255" s="212" t="s">
        <v>16</v>
      </c>
      <c r="G3255" s="212" t="s">
        <v>438</v>
      </c>
      <c r="H3255" s="212">
        <v>1419</v>
      </c>
      <c r="I3255" s="212" t="s">
        <v>439</v>
      </c>
      <c r="J3255" s="212">
        <v>1429</v>
      </c>
      <c r="K3255" s="212" t="s">
        <v>440</v>
      </c>
      <c r="L3255" s="212" t="s">
        <v>441</v>
      </c>
      <c r="M3255" s="212"/>
      <c r="N3255" s="212"/>
      <c r="O3255" s="212"/>
      <c r="P3255" s="212"/>
      <c r="Q3255" s="212"/>
      <c r="R3255" s="212"/>
      <c r="S3255" s="212"/>
      <c r="T3255" s="212"/>
      <c r="U3255" s="212"/>
      <c r="V3255" s="212"/>
      <c r="W3255" s="212"/>
      <c r="X3255" s="212"/>
      <c r="Y3255" s="212">
        <v>1374</v>
      </c>
      <c r="Z3255" s="212" t="s">
        <v>336</v>
      </c>
      <c r="AA3255" s="212" t="s">
        <v>337</v>
      </c>
      <c r="AB3255" s="212">
        <v>85264.495999999999</v>
      </c>
      <c r="AC3255" s="212">
        <v>105727.976</v>
      </c>
      <c r="AD3255" s="212">
        <v>0.16669999999999999</v>
      </c>
      <c r="AE3255" s="212">
        <v>0</v>
      </c>
      <c r="AF3255" s="212">
        <v>0.16669999999999999</v>
      </c>
      <c r="AG3255" s="212">
        <v>0</v>
      </c>
      <c r="AH3255" s="212">
        <v>14210.75</v>
      </c>
      <c r="AI3255" s="212">
        <v>17621.330000000002</v>
      </c>
      <c r="AJ3255" s="212">
        <v>0</v>
      </c>
      <c r="AK3255" s="212">
        <v>0</v>
      </c>
      <c r="AL3255" s="212">
        <v>0</v>
      </c>
      <c r="AM3255">
        <v>1</v>
      </c>
      <c r="AN3255" t="str">
        <f>VLOOKUP(H3255,'Base Art'!$A:$AJ,36,FALSE)</f>
        <v>GEORGALOS HNOS. S.A.I.C.A.</v>
      </c>
    </row>
    <row r="3256" spans="1:40" x14ac:dyDescent="0.25">
      <c r="A3256" s="212" t="s">
        <v>7819</v>
      </c>
      <c r="B3256" s="212">
        <v>1</v>
      </c>
      <c r="C3256" s="212" t="s">
        <v>7820</v>
      </c>
      <c r="D3256" s="212" t="s">
        <v>160</v>
      </c>
      <c r="E3256" s="212">
        <v>26</v>
      </c>
      <c r="F3256" s="212" t="s">
        <v>16</v>
      </c>
      <c r="G3256" s="212" t="s">
        <v>954</v>
      </c>
      <c r="H3256" s="212">
        <v>1448</v>
      </c>
      <c r="I3256" s="212" t="s">
        <v>955</v>
      </c>
      <c r="J3256" s="212"/>
      <c r="K3256" s="212"/>
      <c r="L3256" s="212"/>
      <c r="M3256" s="212"/>
      <c r="N3256" s="212"/>
      <c r="O3256" s="212"/>
      <c r="P3256" s="212">
        <v>1335</v>
      </c>
      <c r="Q3256" s="212" t="s">
        <v>412</v>
      </c>
      <c r="R3256" s="212" t="s">
        <v>413</v>
      </c>
      <c r="S3256" s="212"/>
      <c r="T3256" s="212"/>
      <c r="U3256" s="212"/>
      <c r="V3256" s="212"/>
      <c r="W3256" s="212"/>
      <c r="X3256" s="212"/>
      <c r="Y3256" s="212">
        <v>1373</v>
      </c>
      <c r="Z3256" s="212" t="s">
        <v>386</v>
      </c>
      <c r="AA3256" s="212" t="s">
        <v>387</v>
      </c>
      <c r="AB3256" s="212">
        <v>24561.032999999999</v>
      </c>
      <c r="AC3256" s="212">
        <v>30824.097000000002</v>
      </c>
      <c r="AD3256" s="212">
        <v>3</v>
      </c>
      <c r="AE3256" s="212">
        <v>0</v>
      </c>
      <c r="AF3256" s="212">
        <v>3</v>
      </c>
      <c r="AG3256" s="212">
        <v>0</v>
      </c>
      <c r="AH3256" s="212">
        <v>73683.100000000006</v>
      </c>
      <c r="AI3256" s="212">
        <v>92472.29</v>
      </c>
      <c r="AJ3256" s="212">
        <v>0</v>
      </c>
      <c r="AK3256" s="212">
        <v>0</v>
      </c>
      <c r="AL3256" s="212">
        <v>0</v>
      </c>
      <c r="AM3256">
        <v>1</v>
      </c>
      <c r="AN3256" t="str">
        <f>VLOOKUP(H3256,'Base Art'!$A:$AJ,36,FALSE)</f>
        <v>MAURI S.A.</v>
      </c>
    </row>
    <row r="3257" spans="1:40" x14ac:dyDescent="0.25">
      <c r="A3257" s="212" t="s">
        <v>7819</v>
      </c>
      <c r="B3257" s="212">
        <v>1</v>
      </c>
      <c r="C3257" s="212" t="s">
        <v>7820</v>
      </c>
      <c r="D3257" s="212" t="s">
        <v>160</v>
      </c>
      <c r="E3257" s="212">
        <v>26</v>
      </c>
      <c r="F3257" s="212" t="s">
        <v>16</v>
      </c>
      <c r="G3257" s="212" t="s">
        <v>444</v>
      </c>
      <c r="H3257" s="212">
        <v>1641</v>
      </c>
      <c r="I3257" s="212" t="s">
        <v>445</v>
      </c>
      <c r="J3257" s="212">
        <v>1064</v>
      </c>
      <c r="K3257" s="212" t="s">
        <v>446</v>
      </c>
      <c r="L3257" s="212" t="s">
        <v>447</v>
      </c>
      <c r="M3257" s="212"/>
      <c r="N3257" s="212"/>
      <c r="O3257" s="212"/>
      <c r="P3257" s="212">
        <v>1066</v>
      </c>
      <c r="Q3257" s="212" t="s">
        <v>448</v>
      </c>
      <c r="R3257" s="212" t="s">
        <v>449</v>
      </c>
      <c r="S3257" s="212"/>
      <c r="T3257" s="212"/>
      <c r="U3257" s="212"/>
      <c r="V3257" s="212"/>
      <c r="W3257" s="212"/>
      <c r="X3257" s="212"/>
      <c r="Y3257" s="212">
        <v>1373</v>
      </c>
      <c r="Z3257" s="212" t="s">
        <v>386</v>
      </c>
      <c r="AA3257" s="212" t="s">
        <v>387</v>
      </c>
      <c r="AB3257" s="212">
        <v>16731.150000000001</v>
      </c>
      <c r="AC3257" s="212">
        <v>20961.740000000002</v>
      </c>
      <c r="AD3257" s="212">
        <v>3.5</v>
      </c>
      <c r="AE3257" s="212">
        <v>0</v>
      </c>
      <c r="AF3257" s="212">
        <v>3.5</v>
      </c>
      <c r="AG3257" s="212">
        <v>0</v>
      </c>
      <c r="AH3257" s="212">
        <v>58559.02</v>
      </c>
      <c r="AI3257" s="212">
        <v>73366.09</v>
      </c>
      <c r="AJ3257" s="212">
        <v>0</v>
      </c>
      <c r="AK3257" s="212">
        <v>0</v>
      </c>
      <c r="AL3257" s="212">
        <v>0</v>
      </c>
      <c r="AM3257">
        <v>1</v>
      </c>
      <c r="AN3257" t="str">
        <f>VLOOKUP(H3257,'Base Art'!$A:$AJ,36,FALSE)</f>
        <v>MOLINO CAÑUELAS S.A.C.I.F.I.A.</v>
      </c>
    </row>
    <row r="3258" spans="1:40" x14ac:dyDescent="0.25">
      <c r="A3258" s="212" t="s">
        <v>7819</v>
      </c>
      <c r="B3258" s="212">
        <v>1</v>
      </c>
      <c r="C3258" s="212" t="s">
        <v>7820</v>
      </c>
      <c r="D3258" s="212" t="s">
        <v>160</v>
      </c>
      <c r="E3258" s="212">
        <v>26</v>
      </c>
      <c r="F3258" s="212" t="s">
        <v>16</v>
      </c>
      <c r="G3258" s="212" t="s">
        <v>450</v>
      </c>
      <c r="H3258" s="212">
        <v>1642</v>
      </c>
      <c r="I3258" s="212" t="s">
        <v>451</v>
      </c>
      <c r="J3258" s="212">
        <v>1064</v>
      </c>
      <c r="K3258" s="212" t="s">
        <v>446</v>
      </c>
      <c r="L3258" s="212" t="s">
        <v>447</v>
      </c>
      <c r="M3258" s="212"/>
      <c r="N3258" s="212"/>
      <c r="O3258" s="212"/>
      <c r="P3258" s="212">
        <v>1066</v>
      </c>
      <c r="Q3258" s="212" t="s">
        <v>448</v>
      </c>
      <c r="R3258" s="212" t="s">
        <v>449</v>
      </c>
      <c r="S3258" s="212"/>
      <c r="T3258" s="212"/>
      <c r="U3258" s="212"/>
      <c r="V3258" s="212"/>
      <c r="W3258" s="212"/>
      <c r="X3258" s="212"/>
      <c r="Y3258" s="212">
        <v>1373</v>
      </c>
      <c r="Z3258" s="212" t="s">
        <v>386</v>
      </c>
      <c r="AA3258" s="212" t="s">
        <v>387</v>
      </c>
      <c r="AB3258" s="212">
        <v>17100.317999999999</v>
      </c>
      <c r="AC3258" s="212">
        <v>21424.256000000001</v>
      </c>
      <c r="AD3258" s="212">
        <v>3.5</v>
      </c>
      <c r="AE3258" s="212">
        <v>0</v>
      </c>
      <c r="AF3258" s="212">
        <v>3.5</v>
      </c>
      <c r="AG3258" s="212">
        <v>0</v>
      </c>
      <c r="AH3258" s="212">
        <v>59851.11</v>
      </c>
      <c r="AI3258" s="212">
        <v>74984.899999999994</v>
      </c>
      <c r="AJ3258" s="212">
        <v>0</v>
      </c>
      <c r="AK3258" s="212">
        <v>0</v>
      </c>
      <c r="AL3258" s="212">
        <v>0</v>
      </c>
      <c r="AM3258">
        <v>1</v>
      </c>
      <c r="AN3258" t="str">
        <f>VLOOKUP(H3258,'Base Art'!$A:$AJ,36,FALSE)</f>
        <v>MOLINO CAÑUELAS S.A.C.I.F.I.A.</v>
      </c>
    </row>
    <row r="3259" spans="1:40" x14ac:dyDescent="0.25">
      <c r="A3259" s="212" t="s">
        <v>7819</v>
      </c>
      <c r="B3259" s="212">
        <v>1</v>
      </c>
      <c r="C3259" s="212" t="s">
        <v>7820</v>
      </c>
      <c r="D3259" s="212" t="s">
        <v>160</v>
      </c>
      <c r="E3259" s="212">
        <v>26</v>
      </c>
      <c r="F3259" s="212" t="s">
        <v>16</v>
      </c>
      <c r="G3259" s="212" t="s">
        <v>452</v>
      </c>
      <c r="H3259" s="212">
        <v>1643</v>
      </c>
      <c r="I3259" s="212" t="s">
        <v>453</v>
      </c>
      <c r="J3259" s="212">
        <v>1065</v>
      </c>
      <c r="K3259" s="212" t="s">
        <v>454</v>
      </c>
      <c r="L3259" s="212" t="s">
        <v>455</v>
      </c>
      <c r="M3259" s="212"/>
      <c r="N3259" s="212"/>
      <c r="O3259" s="212"/>
      <c r="P3259" s="212"/>
      <c r="Q3259" s="212"/>
      <c r="R3259" s="212"/>
      <c r="S3259" s="212"/>
      <c r="T3259" s="212"/>
      <c r="U3259" s="212"/>
      <c r="V3259" s="212"/>
      <c r="W3259" s="212"/>
      <c r="X3259" s="212"/>
      <c r="Y3259" s="212">
        <v>1373</v>
      </c>
      <c r="Z3259" s="212" t="s">
        <v>386</v>
      </c>
      <c r="AA3259" s="212" t="s">
        <v>387</v>
      </c>
      <c r="AB3259" s="212">
        <v>13938.799000000001</v>
      </c>
      <c r="AC3259" s="212">
        <v>17493.192999999999</v>
      </c>
      <c r="AD3259" s="212">
        <v>1</v>
      </c>
      <c r="AE3259" s="212">
        <v>0</v>
      </c>
      <c r="AF3259" s="212">
        <v>1</v>
      </c>
      <c r="AG3259" s="212">
        <v>0</v>
      </c>
      <c r="AH3259" s="212">
        <v>13938.8</v>
      </c>
      <c r="AI3259" s="212">
        <v>17493.189999999999</v>
      </c>
      <c r="AJ3259" s="212">
        <v>0</v>
      </c>
      <c r="AK3259" s="212">
        <v>0</v>
      </c>
      <c r="AL3259" s="212">
        <v>0</v>
      </c>
      <c r="AM3259">
        <v>1</v>
      </c>
      <c r="AN3259" t="str">
        <f>VLOOKUP(H3259,'Base Art'!$A:$AJ,36,FALSE)</f>
        <v>MOLINO CAÑUELAS S.A.C.I.F.I.A.</v>
      </c>
    </row>
    <row r="3260" spans="1:40" x14ac:dyDescent="0.25">
      <c r="A3260" s="212" t="s">
        <v>7819</v>
      </c>
      <c r="B3260" s="212">
        <v>1</v>
      </c>
      <c r="C3260" s="212" t="s">
        <v>7820</v>
      </c>
      <c r="D3260" s="212" t="s">
        <v>160</v>
      </c>
      <c r="E3260" s="212">
        <v>26</v>
      </c>
      <c r="F3260" s="212" t="s">
        <v>16</v>
      </c>
      <c r="G3260" s="212" t="s">
        <v>456</v>
      </c>
      <c r="H3260" s="212">
        <v>1646</v>
      </c>
      <c r="I3260" s="212" t="s">
        <v>457</v>
      </c>
      <c r="J3260" s="212">
        <v>1064</v>
      </c>
      <c r="K3260" s="212" t="s">
        <v>446</v>
      </c>
      <c r="L3260" s="212" t="s">
        <v>447</v>
      </c>
      <c r="M3260" s="212"/>
      <c r="N3260" s="212"/>
      <c r="O3260" s="212"/>
      <c r="P3260" s="212">
        <v>1066</v>
      </c>
      <c r="Q3260" s="212" t="s">
        <v>448</v>
      </c>
      <c r="R3260" s="212" t="s">
        <v>449</v>
      </c>
      <c r="S3260" s="212"/>
      <c r="T3260" s="212"/>
      <c r="U3260" s="212"/>
      <c r="V3260" s="212"/>
      <c r="W3260" s="212"/>
      <c r="X3260" s="212"/>
      <c r="Y3260" s="212">
        <v>1373</v>
      </c>
      <c r="Z3260" s="212" t="s">
        <v>386</v>
      </c>
      <c r="AA3260" s="212" t="s">
        <v>387</v>
      </c>
      <c r="AB3260" s="212">
        <v>20077.376</v>
      </c>
      <c r="AC3260" s="212">
        <v>25197.107</v>
      </c>
      <c r="AD3260" s="212">
        <v>3</v>
      </c>
      <c r="AE3260" s="212">
        <v>0</v>
      </c>
      <c r="AF3260" s="212">
        <v>3</v>
      </c>
      <c r="AG3260" s="212">
        <v>0</v>
      </c>
      <c r="AH3260" s="212">
        <v>60232.13</v>
      </c>
      <c r="AI3260" s="212">
        <v>75591.320000000007</v>
      </c>
      <c r="AJ3260" s="212">
        <v>0</v>
      </c>
      <c r="AK3260" s="212">
        <v>0</v>
      </c>
      <c r="AL3260" s="212">
        <v>0</v>
      </c>
      <c r="AM3260">
        <v>1</v>
      </c>
      <c r="AN3260" t="str">
        <f>VLOOKUP(H3260,'Base Art'!$A:$AJ,36,FALSE)</f>
        <v>MOLINO CAÑUELAS S.A.C.I.F.I.A.</v>
      </c>
    </row>
    <row r="3261" spans="1:40" x14ac:dyDescent="0.25">
      <c r="A3261" s="212" t="s">
        <v>7819</v>
      </c>
      <c r="B3261" s="212">
        <v>1</v>
      </c>
      <c r="C3261" s="212" t="s">
        <v>7820</v>
      </c>
      <c r="D3261" s="212" t="s">
        <v>160</v>
      </c>
      <c r="E3261" s="212">
        <v>26</v>
      </c>
      <c r="F3261" s="212" t="s">
        <v>16</v>
      </c>
      <c r="G3261" s="212" t="s">
        <v>460</v>
      </c>
      <c r="H3261" s="212">
        <v>1696</v>
      </c>
      <c r="I3261" s="212" t="s">
        <v>461</v>
      </c>
      <c r="J3261" s="212">
        <v>1460</v>
      </c>
      <c r="K3261" s="212" t="s">
        <v>462</v>
      </c>
      <c r="L3261" s="212" t="s">
        <v>463</v>
      </c>
      <c r="M3261" s="212"/>
      <c r="N3261" s="212"/>
      <c r="O3261" s="212"/>
      <c r="P3261" s="212"/>
      <c r="Q3261" s="212"/>
      <c r="R3261" s="212"/>
      <c r="S3261" s="212"/>
      <c r="T3261" s="212"/>
      <c r="U3261" s="212"/>
      <c r="V3261" s="212"/>
      <c r="W3261" s="212"/>
      <c r="X3261" s="212"/>
      <c r="Y3261" s="212">
        <v>1369</v>
      </c>
      <c r="Z3261" s="212" t="s">
        <v>354</v>
      </c>
      <c r="AA3261" s="212" t="s">
        <v>355</v>
      </c>
      <c r="AB3261" s="212">
        <v>63840</v>
      </c>
      <c r="AC3261" s="212">
        <v>78204</v>
      </c>
      <c r="AD3261" s="212">
        <v>0.125</v>
      </c>
      <c r="AE3261" s="212">
        <v>0</v>
      </c>
      <c r="AF3261" s="212">
        <v>0.125</v>
      </c>
      <c r="AG3261" s="212">
        <v>0</v>
      </c>
      <c r="AH3261" s="212">
        <v>7980</v>
      </c>
      <c r="AI3261" s="212">
        <v>9775.5</v>
      </c>
      <c r="AJ3261" s="212">
        <v>0</v>
      </c>
      <c r="AK3261" s="212">
        <v>0</v>
      </c>
      <c r="AL3261" s="212">
        <v>0</v>
      </c>
      <c r="AM3261">
        <v>1</v>
      </c>
      <c r="AN3261" t="str">
        <f>VLOOKUP(H3261,'Base Art'!$A:$AJ,36,FALSE)</f>
        <v>IMPORTADORA SUDAMERICANA S.R.L.</v>
      </c>
    </row>
    <row r="3262" spans="1:40" x14ac:dyDescent="0.25">
      <c r="A3262" s="212" t="s">
        <v>7819</v>
      </c>
      <c r="B3262" s="212">
        <v>1</v>
      </c>
      <c r="C3262" s="212" t="s">
        <v>7820</v>
      </c>
      <c r="D3262" s="212" t="s">
        <v>160</v>
      </c>
      <c r="E3262" s="212">
        <v>26</v>
      </c>
      <c r="F3262" s="212" t="s">
        <v>16</v>
      </c>
      <c r="G3262" s="212" t="s">
        <v>464</v>
      </c>
      <c r="H3262" s="212">
        <v>1808</v>
      </c>
      <c r="I3262" s="212" t="s">
        <v>465</v>
      </c>
      <c r="J3262" s="212">
        <v>1470</v>
      </c>
      <c r="K3262" s="212" t="s">
        <v>466</v>
      </c>
      <c r="L3262" s="212" t="s">
        <v>467</v>
      </c>
      <c r="M3262" s="212"/>
      <c r="N3262" s="212"/>
      <c r="O3262" s="212"/>
      <c r="P3262" s="212"/>
      <c r="Q3262" s="212"/>
      <c r="R3262" s="212"/>
      <c r="S3262" s="212"/>
      <c r="T3262" s="212"/>
      <c r="U3262" s="212"/>
      <c r="V3262" s="212"/>
      <c r="W3262" s="212"/>
      <c r="X3262" s="212"/>
      <c r="Y3262" s="212">
        <v>1374</v>
      </c>
      <c r="Z3262" s="212" t="s">
        <v>336</v>
      </c>
      <c r="AA3262" s="212" t="s">
        <v>337</v>
      </c>
      <c r="AB3262" s="212">
        <v>106227</v>
      </c>
      <c r="AC3262" s="212">
        <v>132011.19</v>
      </c>
      <c r="AD3262" s="212">
        <v>0.91669999999999996</v>
      </c>
      <c r="AE3262" s="212">
        <v>0</v>
      </c>
      <c r="AF3262" s="212">
        <v>0.91669999999999996</v>
      </c>
      <c r="AG3262" s="212">
        <v>0</v>
      </c>
      <c r="AH3262" s="212">
        <v>97374.75</v>
      </c>
      <c r="AI3262" s="212">
        <v>121010.26</v>
      </c>
      <c r="AJ3262" s="212">
        <v>0</v>
      </c>
      <c r="AK3262" s="212">
        <v>0</v>
      </c>
      <c r="AL3262" s="212">
        <v>0</v>
      </c>
      <c r="AM3262">
        <v>1</v>
      </c>
      <c r="AN3262" t="str">
        <f>VLOOKUP(H3262,'Base Art'!$A:$AJ,36,FALSE)</f>
        <v>LHERITIER ARGENTINA S.A.</v>
      </c>
    </row>
    <row r="3263" spans="1:40" x14ac:dyDescent="0.25">
      <c r="A3263" s="212" t="s">
        <v>7819</v>
      </c>
      <c r="B3263" s="212">
        <v>1</v>
      </c>
      <c r="C3263" s="212" t="s">
        <v>7820</v>
      </c>
      <c r="D3263" s="212" t="s">
        <v>160</v>
      </c>
      <c r="E3263" s="212">
        <v>26</v>
      </c>
      <c r="F3263" s="212" t="s">
        <v>16</v>
      </c>
      <c r="G3263" s="212" t="s">
        <v>478</v>
      </c>
      <c r="H3263" s="212">
        <v>1919</v>
      </c>
      <c r="I3263" s="212" t="s">
        <v>479</v>
      </c>
      <c r="J3263" s="212">
        <v>1421</v>
      </c>
      <c r="K3263" s="212" t="s">
        <v>480</v>
      </c>
      <c r="L3263" s="212" t="s">
        <v>481</v>
      </c>
      <c r="M3263" s="212"/>
      <c r="N3263" s="212"/>
      <c r="O3263" s="212"/>
      <c r="P3263" s="212"/>
      <c r="Q3263" s="212"/>
      <c r="R3263" s="212"/>
      <c r="S3263" s="212"/>
      <c r="T3263" s="212"/>
      <c r="U3263" s="212"/>
      <c r="V3263" s="212"/>
      <c r="W3263" s="212"/>
      <c r="X3263" s="212"/>
      <c r="Y3263" s="212">
        <v>1374</v>
      </c>
      <c r="Z3263" s="212" t="s">
        <v>336</v>
      </c>
      <c r="AA3263" s="212" t="s">
        <v>337</v>
      </c>
      <c r="AB3263" s="212">
        <v>27694.22</v>
      </c>
      <c r="AC3263" s="212">
        <v>34756.245999999999</v>
      </c>
      <c r="AD3263" s="212">
        <v>1</v>
      </c>
      <c r="AE3263" s="212">
        <v>0</v>
      </c>
      <c r="AF3263" s="212">
        <v>1</v>
      </c>
      <c r="AG3263" s="212">
        <v>0</v>
      </c>
      <c r="AH3263" s="212">
        <v>27694.22</v>
      </c>
      <c r="AI3263" s="212">
        <v>34756.25</v>
      </c>
      <c r="AJ3263" s="212">
        <v>0</v>
      </c>
      <c r="AK3263" s="212">
        <v>0</v>
      </c>
      <c r="AL3263" s="212">
        <v>0</v>
      </c>
      <c r="AM3263">
        <v>1</v>
      </c>
      <c r="AN3263" t="str">
        <f>VLOOKUP(H3263,'Base Art'!$A:$AJ,36,FALSE)</f>
        <v>ARCOR S.A.I.C.</v>
      </c>
    </row>
    <row r="3264" spans="1:40" x14ac:dyDescent="0.25">
      <c r="A3264" s="212" t="s">
        <v>7819</v>
      </c>
      <c r="B3264" s="212">
        <v>1</v>
      </c>
      <c r="C3264" s="212" t="s">
        <v>7820</v>
      </c>
      <c r="D3264" s="212" t="s">
        <v>160</v>
      </c>
      <c r="E3264" s="212">
        <v>26</v>
      </c>
      <c r="F3264" s="212" t="s">
        <v>16</v>
      </c>
      <c r="G3264" s="212" t="s">
        <v>482</v>
      </c>
      <c r="H3264" s="212">
        <v>1940</v>
      </c>
      <c r="I3264" s="212" t="s">
        <v>483</v>
      </c>
      <c r="J3264" s="212">
        <v>1425</v>
      </c>
      <c r="K3264" s="212" t="s">
        <v>484</v>
      </c>
      <c r="L3264" s="212" t="s">
        <v>485</v>
      </c>
      <c r="M3264" s="212"/>
      <c r="N3264" s="212"/>
      <c r="O3264" s="212"/>
      <c r="P3264" s="212">
        <v>1277</v>
      </c>
      <c r="Q3264" s="212" t="s">
        <v>486</v>
      </c>
      <c r="R3264" s="212" t="s">
        <v>487</v>
      </c>
      <c r="S3264" s="212"/>
      <c r="T3264" s="212"/>
      <c r="U3264" s="212"/>
      <c r="V3264" s="212"/>
      <c r="W3264" s="212"/>
      <c r="X3264" s="212"/>
      <c r="Y3264" s="212">
        <v>1374</v>
      </c>
      <c r="Z3264" s="212" t="s">
        <v>336</v>
      </c>
      <c r="AA3264" s="212" t="s">
        <v>337</v>
      </c>
      <c r="AB3264" s="212">
        <v>59989.87</v>
      </c>
      <c r="AC3264" s="212">
        <v>74387.45</v>
      </c>
      <c r="AD3264" s="212">
        <v>8.3299999999999999E-2</v>
      </c>
      <c r="AE3264" s="212">
        <v>0</v>
      </c>
      <c r="AF3264" s="212">
        <v>8.3299999999999999E-2</v>
      </c>
      <c r="AG3264" s="212">
        <v>0</v>
      </c>
      <c r="AH3264" s="212">
        <v>4999.16</v>
      </c>
      <c r="AI3264" s="212">
        <v>6198.95</v>
      </c>
      <c r="AJ3264" s="212">
        <v>0</v>
      </c>
      <c r="AK3264" s="212">
        <v>0</v>
      </c>
      <c r="AL3264" s="212">
        <v>0</v>
      </c>
      <c r="AM3264">
        <v>1</v>
      </c>
      <c r="AN3264" t="str">
        <f>VLOOKUP(H3264,'Base Art'!$A:$AJ,36,FALSE)</f>
        <v>GEORGALOS HNOS. S.A.I.C.A.</v>
      </c>
    </row>
    <row r="3265" spans="1:40" x14ac:dyDescent="0.25">
      <c r="A3265" s="212" t="s">
        <v>7819</v>
      </c>
      <c r="B3265" s="212">
        <v>1</v>
      </c>
      <c r="C3265" s="212" t="s">
        <v>7820</v>
      </c>
      <c r="D3265" s="212" t="s">
        <v>160</v>
      </c>
      <c r="E3265" s="212">
        <v>26</v>
      </c>
      <c r="F3265" s="212" t="s">
        <v>16</v>
      </c>
      <c r="G3265" s="212" t="s">
        <v>1703</v>
      </c>
      <c r="H3265" s="212">
        <v>1941</v>
      </c>
      <c r="I3265" s="212" t="s">
        <v>1704</v>
      </c>
      <c r="J3265" s="212">
        <v>1425</v>
      </c>
      <c r="K3265" s="212" t="s">
        <v>484</v>
      </c>
      <c r="L3265" s="212" t="s">
        <v>485</v>
      </c>
      <c r="M3265" s="212"/>
      <c r="N3265" s="212"/>
      <c r="O3265" s="212"/>
      <c r="P3265" s="212">
        <v>1277</v>
      </c>
      <c r="Q3265" s="212" t="s">
        <v>486</v>
      </c>
      <c r="R3265" s="212" t="s">
        <v>487</v>
      </c>
      <c r="S3265" s="212"/>
      <c r="T3265" s="212"/>
      <c r="U3265" s="212"/>
      <c r="V3265" s="212"/>
      <c r="W3265" s="212"/>
      <c r="X3265" s="212"/>
      <c r="Y3265" s="212">
        <v>1374</v>
      </c>
      <c r="Z3265" s="212" t="s">
        <v>336</v>
      </c>
      <c r="AA3265" s="212" t="s">
        <v>337</v>
      </c>
      <c r="AB3265" s="212">
        <v>59989.87</v>
      </c>
      <c r="AC3265" s="212">
        <v>74387.45</v>
      </c>
      <c r="AD3265" s="212">
        <v>8.3299999999999999E-2</v>
      </c>
      <c r="AE3265" s="212">
        <v>0</v>
      </c>
      <c r="AF3265" s="212">
        <v>8.3299999999999999E-2</v>
      </c>
      <c r="AG3265" s="212">
        <v>0</v>
      </c>
      <c r="AH3265" s="212">
        <v>4999.16</v>
      </c>
      <c r="AI3265" s="212">
        <v>6198.95</v>
      </c>
      <c r="AJ3265" s="212">
        <v>0</v>
      </c>
      <c r="AK3265" s="212">
        <v>0</v>
      </c>
      <c r="AL3265" s="212">
        <v>0</v>
      </c>
      <c r="AM3265">
        <v>1</v>
      </c>
      <c r="AN3265" t="str">
        <f>VLOOKUP(H3265,'Base Art'!$A:$AJ,36,FALSE)</f>
        <v>GEORGALOS HNOS. S.A.I.C.A.</v>
      </c>
    </row>
    <row r="3266" spans="1:40" x14ac:dyDescent="0.25">
      <c r="A3266" s="212" t="s">
        <v>7819</v>
      </c>
      <c r="B3266" s="212">
        <v>1</v>
      </c>
      <c r="C3266" s="212" t="s">
        <v>7820</v>
      </c>
      <c r="D3266" s="212" t="s">
        <v>160</v>
      </c>
      <c r="E3266" s="212">
        <v>26</v>
      </c>
      <c r="F3266" s="212" t="s">
        <v>16</v>
      </c>
      <c r="G3266" s="212" t="s">
        <v>488</v>
      </c>
      <c r="H3266" s="212">
        <v>1942</v>
      </c>
      <c r="I3266" s="212" t="s">
        <v>489</v>
      </c>
      <c r="J3266" s="212">
        <v>1425</v>
      </c>
      <c r="K3266" s="212" t="s">
        <v>484</v>
      </c>
      <c r="L3266" s="212" t="s">
        <v>485</v>
      </c>
      <c r="M3266" s="212"/>
      <c r="N3266" s="212"/>
      <c r="O3266" s="212"/>
      <c r="P3266" s="212">
        <v>1277</v>
      </c>
      <c r="Q3266" s="212" t="s">
        <v>486</v>
      </c>
      <c r="R3266" s="212" t="s">
        <v>487</v>
      </c>
      <c r="S3266" s="212"/>
      <c r="T3266" s="212"/>
      <c r="U3266" s="212"/>
      <c r="V3266" s="212"/>
      <c r="W3266" s="212"/>
      <c r="X3266" s="212"/>
      <c r="Y3266" s="212">
        <v>1374</v>
      </c>
      <c r="Z3266" s="212" t="s">
        <v>336</v>
      </c>
      <c r="AA3266" s="212" t="s">
        <v>337</v>
      </c>
      <c r="AB3266" s="212">
        <v>59989.87</v>
      </c>
      <c r="AC3266" s="212">
        <v>74387.45</v>
      </c>
      <c r="AD3266" s="212">
        <v>8.3299999999999999E-2</v>
      </c>
      <c r="AE3266" s="212">
        <v>0</v>
      </c>
      <c r="AF3266" s="212">
        <v>8.3299999999999999E-2</v>
      </c>
      <c r="AG3266" s="212">
        <v>0</v>
      </c>
      <c r="AH3266" s="212">
        <v>4999.16</v>
      </c>
      <c r="AI3266" s="212">
        <v>6198.95</v>
      </c>
      <c r="AJ3266" s="212">
        <v>0</v>
      </c>
      <c r="AK3266" s="212">
        <v>0</v>
      </c>
      <c r="AL3266" s="212">
        <v>0</v>
      </c>
      <c r="AM3266">
        <v>1</v>
      </c>
      <c r="AN3266" t="str">
        <f>VLOOKUP(H3266,'Base Art'!$A:$AJ,36,FALSE)</f>
        <v>GEORGALOS HNOS. S.A.I.C.A.</v>
      </c>
    </row>
    <row r="3267" spans="1:40" x14ac:dyDescent="0.25">
      <c r="A3267" s="212" t="s">
        <v>7819</v>
      </c>
      <c r="B3267" s="212">
        <v>1</v>
      </c>
      <c r="C3267" s="212" t="s">
        <v>7820</v>
      </c>
      <c r="D3267" s="212" t="s">
        <v>160</v>
      </c>
      <c r="E3267" s="212">
        <v>26</v>
      </c>
      <c r="F3267" s="212" t="s">
        <v>16</v>
      </c>
      <c r="G3267" s="212" t="s">
        <v>500</v>
      </c>
      <c r="H3267" s="212">
        <v>2338</v>
      </c>
      <c r="I3267" s="212" t="s">
        <v>501</v>
      </c>
      <c r="J3267" s="212"/>
      <c r="K3267" s="212"/>
      <c r="L3267" s="212"/>
      <c r="M3267" s="212"/>
      <c r="N3267" s="212"/>
      <c r="O3267" s="212"/>
      <c r="P3267" s="212">
        <v>1086</v>
      </c>
      <c r="Q3267" s="212" t="s">
        <v>502</v>
      </c>
      <c r="R3267" s="212" t="s">
        <v>503</v>
      </c>
      <c r="S3267" s="212"/>
      <c r="T3267" s="212"/>
      <c r="U3267" s="212"/>
      <c r="V3267" s="212"/>
      <c r="W3267" s="212"/>
      <c r="X3267" s="212"/>
      <c r="Y3267" s="212">
        <v>1373</v>
      </c>
      <c r="Z3267" s="212" t="s">
        <v>386</v>
      </c>
      <c r="AA3267" s="212" t="s">
        <v>387</v>
      </c>
      <c r="AB3267" s="212">
        <v>25111.504000000001</v>
      </c>
      <c r="AC3267" s="212">
        <v>31514.937000000002</v>
      </c>
      <c r="AD3267" s="212">
        <v>1</v>
      </c>
      <c r="AE3267" s="212">
        <v>0</v>
      </c>
      <c r="AF3267" s="212">
        <v>1</v>
      </c>
      <c r="AG3267" s="212">
        <v>0</v>
      </c>
      <c r="AH3267" s="212">
        <v>25111.5</v>
      </c>
      <c r="AI3267" s="212">
        <v>31514.94</v>
      </c>
      <c r="AJ3267" s="212">
        <v>0</v>
      </c>
      <c r="AK3267" s="212">
        <v>0</v>
      </c>
      <c r="AL3267" s="212">
        <v>0</v>
      </c>
      <c r="AM3267">
        <v>1</v>
      </c>
      <c r="AN3267" t="str">
        <f>VLOOKUP(H3267,'Base Art'!$A:$AJ,36,FALSE)</f>
        <v>DON SATUR S.R.L.</v>
      </c>
    </row>
    <row r="3268" spans="1:40" x14ac:dyDescent="0.25">
      <c r="A3268" s="212" t="s">
        <v>7819</v>
      </c>
      <c r="B3268" s="212">
        <v>1</v>
      </c>
      <c r="C3268" s="212" t="s">
        <v>7820</v>
      </c>
      <c r="D3268" s="212" t="s">
        <v>160</v>
      </c>
      <c r="E3268" s="212">
        <v>26</v>
      </c>
      <c r="F3268" s="212" t="s">
        <v>16</v>
      </c>
      <c r="G3268" s="212" t="s">
        <v>504</v>
      </c>
      <c r="H3268" s="212">
        <v>2339</v>
      </c>
      <c r="I3268" s="212" t="s">
        <v>505</v>
      </c>
      <c r="J3268" s="212"/>
      <c r="K3268" s="212"/>
      <c r="L3268" s="212"/>
      <c r="M3268" s="212"/>
      <c r="N3268" s="212"/>
      <c r="O3268" s="212"/>
      <c r="P3268" s="212">
        <v>1086</v>
      </c>
      <c r="Q3268" s="212" t="s">
        <v>502</v>
      </c>
      <c r="R3268" s="212" t="s">
        <v>503</v>
      </c>
      <c r="S3268" s="212"/>
      <c r="T3268" s="212"/>
      <c r="U3268" s="212"/>
      <c r="V3268" s="212"/>
      <c r="W3268" s="212"/>
      <c r="X3268" s="212"/>
      <c r="Y3268" s="212">
        <v>1373</v>
      </c>
      <c r="Z3268" s="212" t="s">
        <v>386</v>
      </c>
      <c r="AA3268" s="212" t="s">
        <v>387</v>
      </c>
      <c r="AB3268" s="212">
        <v>25111.504000000001</v>
      </c>
      <c r="AC3268" s="212">
        <v>31138.264999999999</v>
      </c>
      <c r="AD3268" s="212">
        <v>4</v>
      </c>
      <c r="AE3268" s="212">
        <v>0</v>
      </c>
      <c r="AF3268" s="212">
        <v>4</v>
      </c>
      <c r="AG3268" s="212">
        <v>0</v>
      </c>
      <c r="AH3268" s="212">
        <v>100446.02</v>
      </c>
      <c r="AI3268" s="212">
        <v>124553.06</v>
      </c>
      <c r="AJ3268" s="212">
        <v>0</v>
      </c>
      <c r="AK3268" s="212">
        <v>0</v>
      </c>
      <c r="AL3268" s="212">
        <v>0</v>
      </c>
      <c r="AM3268">
        <v>1</v>
      </c>
      <c r="AN3268" t="str">
        <f>VLOOKUP(H3268,'Base Art'!$A:$AJ,36,FALSE)</f>
        <v>DON SATUR S.R.L.</v>
      </c>
    </row>
    <row r="3269" spans="1:40" x14ac:dyDescent="0.25">
      <c r="A3269" s="212" t="s">
        <v>7819</v>
      </c>
      <c r="B3269" s="212">
        <v>1</v>
      </c>
      <c r="C3269" s="212" t="s">
        <v>7820</v>
      </c>
      <c r="D3269" s="212" t="s">
        <v>160</v>
      </c>
      <c r="E3269" s="212">
        <v>26</v>
      </c>
      <c r="F3269" s="212" t="s">
        <v>16</v>
      </c>
      <c r="G3269" s="212" t="s">
        <v>1443</v>
      </c>
      <c r="H3269" s="212">
        <v>2728</v>
      </c>
      <c r="I3269" s="212" t="s">
        <v>1444</v>
      </c>
      <c r="J3269" s="212">
        <v>1194</v>
      </c>
      <c r="K3269" s="212" t="s">
        <v>310</v>
      </c>
      <c r="L3269" s="212" t="s">
        <v>311</v>
      </c>
      <c r="M3269" s="212"/>
      <c r="N3269" s="212"/>
      <c r="O3269" s="212"/>
      <c r="P3269" s="212">
        <v>1106</v>
      </c>
      <c r="Q3269" s="212" t="s">
        <v>1088</v>
      </c>
      <c r="R3269" s="212" t="s">
        <v>1089</v>
      </c>
      <c r="S3269" s="212"/>
      <c r="T3269" s="212"/>
      <c r="U3269" s="212"/>
      <c r="V3269" s="212"/>
      <c r="W3269" s="212"/>
      <c r="X3269" s="212"/>
      <c r="Y3269" s="212">
        <v>1375</v>
      </c>
      <c r="Z3269" s="212" t="s">
        <v>314</v>
      </c>
      <c r="AA3269" s="212" t="s">
        <v>315</v>
      </c>
      <c r="AB3269" s="212">
        <v>34432.849000000002</v>
      </c>
      <c r="AC3269" s="212">
        <v>42180.24</v>
      </c>
      <c r="AD3269" s="212">
        <v>2</v>
      </c>
      <c r="AE3269" s="212">
        <v>0</v>
      </c>
      <c r="AF3269" s="212">
        <v>2</v>
      </c>
      <c r="AG3269" s="212">
        <v>0</v>
      </c>
      <c r="AH3269" s="212">
        <v>68865.7</v>
      </c>
      <c r="AI3269" s="212">
        <v>84360.48</v>
      </c>
      <c r="AJ3269" s="212">
        <v>0</v>
      </c>
      <c r="AK3269" s="212">
        <v>0</v>
      </c>
      <c r="AL3269" s="212">
        <v>0</v>
      </c>
      <c r="AM3269">
        <v>1</v>
      </c>
      <c r="AN3269" t="str">
        <f>VLOOKUP(H3269,'Base Art'!$A:$AJ,36,FALSE)</f>
        <v>MASTERFOODS ARGENTINA LTD.</v>
      </c>
    </row>
    <row r="3270" spans="1:40" x14ac:dyDescent="0.25">
      <c r="A3270" s="212" t="s">
        <v>7819</v>
      </c>
      <c r="B3270" s="212">
        <v>1</v>
      </c>
      <c r="C3270" s="212" t="s">
        <v>7820</v>
      </c>
      <c r="D3270" s="212" t="s">
        <v>160</v>
      </c>
      <c r="E3270" s="212">
        <v>26</v>
      </c>
      <c r="F3270" s="212" t="s">
        <v>16</v>
      </c>
      <c r="G3270" s="212" t="s">
        <v>510</v>
      </c>
      <c r="H3270" s="212">
        <v>3063</v>
      </c>
      <c r="I3270" s="212" t="s">
        <v>511</v>
      </c>
      <c r="J3270" s="212">
        <v>1414</v>
      </c>
      <c r="K3270" s="212" t="s">
        <v>372</v>
      </c>
      <c r="L3270" s="212" t="s">
        <v>373</v>
      </c>
      <c r="M3270" s="212"/>
      <c r="N3270" s="212"/>
      <c r="O3270" s="212"/>
      <c r="P3270" s="212"/>
      <c r="Q3270" s="212"/>
      <c r="R3270" s="212"/>
      <c r="S3270" s="212"/>
      <c r="T3270" s="212"/>
      <c r="U3270" s="212"/>
      <c r="V3270" s="212"/>
      <c r="W3270" s="212"/>
      <c r="X3270" s="212"/>
      <c r="Y3270" s="212">
        <v>1374</v>
      </c>
      <c r="Z3270" s="212" t="s">
        <v>336</v>
      </c>
      <c r="AA3270" s="212" t="s">
        <v>337</v>
      </c>
      <c r="AB3270" s="212">
        <v>29934.11</v>
      </c>
      <c r="AC3270" s="212">
        <v>37118.296000000002</v>
      </c>
      <c r="AD3270" s="212">
        <v>1</v>
      </c>
      <c r="AE3270" s="212">
        <v>0</v>
      </c>
      <c r="AF3270" s="212">
        <v>1</v>
      </c>
      <c r="AG3270" s="212">
        <v>0</v>
      </c>
      <c r="AH3270" s="212">
        <v>29934.11</v>
      </c>
      <c r="AI3270" s="212">
        <v>37118.300000000003</v>
      </c>
      <c r="AJ3270" s="212">
        <v>0</v>
      </c>
      <c r="AK3270" s="212">
        <v>0</v>
      </c>
      <c r="AL3270" s="212">
        <v>0</v>
      </c>
      <c r="AM3270">
        <v>1</v>
      </c>
      <c r="AN3270" t="str">
        <f>VLOOKUP(H3270,'Base Art'!$A:$AJ,36,FALSE)</f>
        <v>ARCOR S.A.I.C.</v>
      </c>
    </row>
    <row r="3271" spans="1:40" x14ac:dyDescent="0.25">
      <c r="A3271" s="212" t="s">
        <v>7819</v>
      </c>
      <c r="B3271" s="212">
        <v>1</v>
      </c>
      <c r="C3271" s="212" t="s">
        <v>7820</v>
      </c>
      <c r="D3271" s="212" t="s">
        <v>160</v>
      </c>
      <c r="E3271" s="212">
        <v>26</v>
      </c>
      <c r="F3271" s="212" t="s">
        <v>16</v>
      </c>
      <c r="G3271" s="212" t="s">
        <v>518</v>
      </c>
      <c r="H3271" s="212">
        <v>3237</v>
      </c>
      <c r="I3271" s="212" t="s">
        <v>519</v>
      </c>
      <c r="J3271" s="212">
        <v>1477</v>
      </c>
      <c r="K3271" s="212" t="s">
        <v>512</v>
      </c>
      <c r="L3271" s="212" t="s">
        <v>513</v>
      </c>
      <c r="M3271" s="212"/>
      <c r="N3271" s="212"/>
      <c r="O3271" s="212"/>
      <c r="P3271" s="212">
        <v>1093</v>
      </c>
      <c r="Q3271" s="212" t="s">
        <v>520</v>
      </c>
      <c r="R3271" s="212" t="s">
        <v>521</v>
      </c>
      <c r="S3271" s="212"/>
      <c r="T3271" s="212"/>
      <c r="U3271" s="212"/>
      <c r="V3271" s="212"/>
      <c r="W3271" s="212"/>
      <c r="X3271" s="212"/>
      <c r="Y3271" s="212">
        <v>1373</v>
      </c>
      <c r="Z3271" s="212" t="s">
        <v>386</v>
      </c>
      <c r="AA3271" s="212" t="s">
        <v>387</v>
      </c>
      <c r="AB3271" s="212">
        <v>95218.002999999997</v>
      </c>
      <c r="AC3271" s="212">
        <v>116642.04399999999</v>
      </c>
      <c r="AD3271" s="212">
        <v>8.3299999999999999E-2</v>
      </c>
      <c r="AE3271" s="212">
        <v>0</v>
      </c>
      <c r="AF3271" s="212">
        <v>8.3299999999999999E-2</v>
      </c>
      <c r="AG3271" s="212">
        <v>0</v>
      </c>
      <c r="AH3271" s="212">
        <v>7934.83</v>
      </c>
      <c r="AI3271" s="212">
        <v>9720.17</v>
      </c>
      <c r="AJ3271" s="212">
        <v>0</v>
      </c>
      <c r="AK3271" s="212">
        <v>0</v>
      </c>
      <c r="AL3271" s="212">
        <v>0</v>
      </c>
      <c r="AM3271">
        <v>1</v>
      </c>
      <c r="AN3271" t="str">
        <f>VLOOKUP(H3271,'Base Art'!$A:$AJ,36,FALSE)</f>
        <v>ESTABLECIM. MODELO LAS COLONIAS S.A</v>
      </c>
    </row>
    <row r="3272" spans="1:40" x14ac:dyDescent="0.25">
      <c r="A3272" s="212" t="s">
        <v>7819</v>
      </c>
      <c r="B3272" s="212">
        <v>1</v>
      </c>
      <c r="C3272" s="212" t="s">
        <v>7820</v>
      </c>
      <c r="D3272" s="212" t="s">
        <v>160</v>
      </c>
      <c r="E3272" s="212">
        <v>26</v>
      </c>
      <c r="F3272" s="212" t="s">
        <v>16</v>
      </c>
      <c r="G3272" s="212" t="s">
        <v>522</v>
      </c>
      <c r="H3272" s="212">
        <v>3238</v>
      </c>
      <c r="I3272" s="212" t="s">
        <v>523</v>
      </c>
      <c r="J3272" s="212">
        <v>1477</v>
      </c>
      <c r="K3272" s="212" t="s">
        <v>512</v>
      </c>
      <c r="L3272" s="212" t="s">
        <v>513</v>
      </c>
      <c r="M3272" s="212"/>
      <c r="N3272" s="212"/>
      <c r="O3272" s="212"/>
      <c r="P3272" s="212">
        <v>1093</v>
      </c>
      <c r="Q3272" s="212" t="s">
        <v>520</v>
      </c>
      <c r="R3272" s="212" t="s">
        <v>521</v>
      </c>
      <c r="S3272" s="212"/>
      <c r="T3272" s="212"/>
      <c r="U3272" s="212"/>
      <c r="V3272" s="212"/>
      <c r="W3272" s="212"/>
      <c r="X3272" s="212"/>
      <c r="Y3272" s="212">
        <v>1373</v>
      </c>
      <c r="Z3272" s="212" t="s">
        <v>386</v>
      </c>
      <c r="AA3272" s="212" t="s">
        <v>387</v>
      </c>
      <c r="AB3272" s="212">
        <v>95218.002999999997</v>
      </c>
      <c r="AC3272" s="212">
        <v>116642.04399999999</v>
      </c>
      <c r="AD3272" s="212">
        <v>8.3299999999999999E-2</v>
      </c>
      <c r="AE3272" s="212">
        <v>0</v>
      </c>
      <c r="AF3272" s="212">
        <v>8.3299999999999999E-2</v>
      </c>
      <c r="AG3272" s="212">
        <v>0</v>
      </c>
      <c r="AH3272" s="212">
        <v>7934.83</v>
      </c>
      <c r="AI3272" s="212">
        <v>9720.17</v>
      </c>
      <c r="AJ3272" s="212">
        <v>0</v>
      </c>
      <c r="AK3272" s="212">
        <v>0</v>
      </c>
      <c r="AL3272" s="212">
        <v>0</v>
      </c>
      <c r="AM3272">
        <v>1</v>
      </c>
      <c r="AN3272" t="str">
        <f>VLOOKUP(H3272,'Base Art'!$A:$AJ,36,FALSE)</f>
        <v>ESTABLECIM. MODELO LAS COLONIAS S.A</v>
      </c>
    </row>
    <row r="3273" spans="1:40" x14ac:dyDescent="0.25">
      <c r="A3273" s="212" t="s">
        <v>7819</v>
      </c>
      <c r="B3273" s="212">
        <v>1</v>
      </c>
      <c r="C3273" s="212" t="s">
        <v>7820</v>
      </c>
      <c r="D3273" s="212" t="s">
        <v>160</v>
      </c>
      <c r="E3273" s="212">
        <v>26</v>
      </c>
      <c r="F3273" s="212" t="s">
        <v>16</v>
      </c>
      <c r="G3273" s="212" t="s">
        <v>540</v>
      </c>
      <c r="H3273" s="212">
        <v>3586</v>
      </c>
      <c r="I3273" s="212" t="s">
        <v>541</v>
      </c>
      <c r="J3273" s="212">
        <v>1006</v>
      </c>
      <c r="K3273" s="212" t="s">
        <v>350</v>
      </c>
      <c r="L3273" s="212" t="s">
        <v>351</v>
      </c>
      <c r="M3273" s="212"/>
      <c r="N3273" s="212"/>
      <c r="O3273" s="212"/>
      <c r="P3273" s="212">
        <v>1004</v>
      </c>
      <c r="Q3273" s="212" t="s">
        <v>352</v>
      </c>
      <c r="R3273" s="212" t="s">
        <v>353</v>
      </c>
      <c r="S3273" s="212"/>
      <c r="T3273" s="212"/>
      <c r="U3273" s="212"/>
      <c r="V3273" s="212"/>
      <c r="W3273" s="212"/>
      <c r="X3273" s="212"/>
      <c r="Y3273" s="212">
        <v>1369</v>
      </c>
      <c r="Z3273" s="212" t="s">
        <v>354</v>
      </c>
      <c r="AA3273" s="212" t="s">
        <v>355</v>
      </c>
      <c r="AB3273" s="212">
        <v>5816.1509999999998</v>
      </c>
      <c r="AC3273" s="212">
        <v>7299.27</v>
      </c>
      <c r="AD3273" s="212">
        <v>5</v>
      </c>
      <c r="AE3273" s="212">
        <v>0</v>
      </c>
      <c r="AF3273" s="212">
        <v>5</v>
      </c>
      <c r="AG3273" s="212">
        <v>0</v>
      </c>
      <c r="AH3273" s="212">
        <v>29080.76</v>
      </c>
      <c r="AI3273" s="212">
        <v>36496.35</v>
      </c>
      <c r="AJ3273" s="212">
        <v>0</v>
      </c>
      <c r="AK3273" s="212">
        <v>0</v>
      </c>
      <c r="AL3273" s="212">
        <v>0</v>
      </c>
      <c r="AM3273">
        <v>1</v>
      </c>
      <c r="AN3273" t="str">
        <f>VLOOKUP(H3273,'Base Art'!$A:$AJ,36,FALSE)</f>
        <v>EST. LAS MARIAS S.A.C.I.F.A.</v>
      </c>
    </row>
    <row r="3274" spans="1:40" x14ac:dyDescent="0.25">
      <c r="A3274" s="212" t="s">
        <v>7819</v>
      </c>
      <c r="B3274" s="212">
        <v>1</v>
      </c>
      <c r="C3274" s="212" t="s">
        <v>7820</v>
      </c>
      <c r="D3274" s="212" t="s">
        <v>160</v>
      </c>
      <c r="E3274" s="212">
        <v>26</v>
      </c>
      <c r="F3274" s="212" t="s">
        <v>16</v>
      </c>
      <c r="G3274" s="212" t="s">
        <v>976</v>
      </c>
      <c r="H3274" s="212">
        <v>3587</v>
      </c>
      <c r="I3274" s="212" t="s">
        <v>977</v>
      </c>
      <c r="J3274" s="212">
        <v>1006</v>
      </c>
      <c r="K3274" s="212" t="s">
        <v>350</v>
      </c>
      <c r="L3274" s="212" t="s">
        <v>351</v>
      </c>
      <c r="M3274" s="212"/>
      <c r="N3274" s="212"/>
      <c r="O3274" s="212"/>
      <c r="P3274" s="212">
        <v>1004</v>
      </c>
      <c r="Q3274" s="212" t="s">
        <v>352</v>
      </c>
      <c r="R3274" s="212" t="s">
        <v>353</v>
      </c>
      <c r="S3274" s="212"/>
      <c r="T3274" s="212"/>
      <c r="U3274" s="212"/>
      <c r="V3274" s="212"/>
      <c r="W3274" s="212"/>
      <c r="X3274" s="212"/>
      <c r="Y3274" s="212">
        <v>1369</v>
      </c>
      <c r="Z3274" s="212" t="s">
        <v>354</v>
      </c>
      <c r="AA3274" s="212" t="s">
        <v>355</v>
      </c>
      <c r="AB3274" s="212">
        <v>11633.106</v>
      </c>
      <c r="AC3274" s="212">
        <v>14599.549000000001</v>
      </c>
      <c r="AD3274" s="212">
        <v>1</v>
      </c>
      <c r="AE3274" s="212">
        <v>0</v>
      </c>
      <c r="AF3274" s="212">
        <v>1</v>
      </c>
      <c r="AG3274" s="212">
        <v>0</v>
      </c>
      <c r="AH3274" s="212">
        <v>11633.11</v>
      </c>
      <c r="AI3274" s="212">
        <v>14599.55</v>
      </c>
      <c r="AJ3274" s="212">
        <v>0</v>
      </c>
      <c r="AK3274" s="212">
        <v>0</v>
      </c>
      <c r="AL3274" s="212">
        <v>0</v>
      </c>
      <c r="AM3274">
        <v>1</v>
      </c>
      <c r="AN3274" t="str">
        <f>VLOOKUP(H3274,'Base Art'!$A:$AJ,36,FALSE)</f>
        <v>EST. LAS MARIAS S.A.C.I.F.A.</v>
      </c>
    </row>
    <row r="3275" spans="1:40" x14ac:dyDescent="0.25">
      <c r="A3275" s="212" t="s">
        <v>7819</v>
      </c>
      <c r="B3275" s="212">
        <v>1</v>
      </c>
      <c r="C3275" s="212" t="s">
        <v>7820</v>
      </c>
      <c r="D3275" s="212" t="s">
        <v>160</v>
      </c>
      <c r="E3275" s="212">
        <v>26</v>
      </c>
      <c r="F3275" s="212" t="s">
        <v>16</v>
      </c>
      <c r="G3275" s="212" t="s">
        <v>1427</v>
      </c>
      <c r="H3275" s="212">
        <v>3588</v>
      </c>
      <c r="I3275" s="212" t="s">
        <v>1428</v>
      </c>
      <c r="J3275" s="212">
        <v>1006</v>
      </c>
      <c r="K3275" s="212" t="s">
        <v>350</v>
      </c>
      <c r="L3275" s="212" t="s">
        <v>351</v>
      </c>
      <c r="M3275" s="212"/>
      <c r="N3275" s="212"/>
      <c r="O3275" s="212"/>
      <c r="P3275" s="212">
        <v>1004</v>
      </c>
      <c r="Q3275" s="212" t="s">
        <v>352</v>
      </c>
      <c r="R3275" s="212" t="s">
        <v>353</v>
      </c>
      <c r="S3275" s="212"/>
      <c r="T3275" s="212"/>
      <c r="U3275" s="212"/>
      <c r="V3275" s="212"/>
      <c r="W3275" s="212"/>
      <c r="X3275" s="212"/>
      <c r="Y3275" s="212">
        <v>1369</v>
      </c>
      <c r="Z3275" s="212" t="s">
        <v>354</v>
      </c>
      <c r="AA3275" s="212" t="s">
        <v>355</v>
      </c>
      <c r="AB3275" s="212">
        <v>10068.423000000001</v>
      </c>
      <c r="AC3275" s="212">
        <v>12635.871999999999</v>
      </c>
      <c r="AD3275" s="212">
        <v>2</v>
      </c>
      <c r="AE3275" s="212">
        <v>0</v>
      </c>
      <c r="AF3275" s="212">
        <v>2</v>
      </c>
      <c r="AG3275" s="212">
        <v>0</v>
      </c>
      <c r="AH3275" s="212">
        <v>20136.849999999999</v>
      </c>
      <c r="AI3275" s="212">
        <v>25271.74</v>
      </c>
      <c r="AJ3275" s="212">
        <v>0</v>
      </c>
      <c r="AK3275" s="212">
        <v>0</v>
      </c>
      <c r="AL3275" s="212">
        <v>0</v>
      </c>
      <c r="AM3275">
        <v>1</v>
      </c>
      <c r="AN3275" t="str">
        <f>VLOOKUP(H3275,'Base Art'!$A:$AJ,36,FALSE)</f>
        <v>EST. LAS MARIAS S.A.C.I.F.A.</v>
      </c>
    </row>
    <row r="3276" spans="1:40" x14ac:dyDescent="0.25">
      <c r="A3276" s="212" t="s">
        <v>7819</v>
      </c>
      <c r="B3276" s="212">
        <v>1</v>
      </c>
      <c r="C3276" s="212" t="s">
        <v>7820</v>
      </c>
      <c r="D3276" s="212" t="s">
        <v>160</v>
      </c>
      <c r="E3276" s="212">
        <v>26</v>
      </c>
      <c r="F3276" s="212" t="s">
        <v>16</v>
      </c>
      <c r="G3276" s="212" t="s">
        <v>546</v>
      </c>
      <c r="H3276" s="212">
        <v>4117</v>
      </c>
      <c r="I3276" s="212" t="s">
        <v>547</v>
      </c>
      <c r="J3276" s="212">
        <v>1019</v>
      </c>
      <c r="K3276" s="212" t="s">
        <v>266</v>
      </c>
      <c r="L3276" s="212" t="s">
        <v>297</v>
      </c>
      <c r="M3276" s="212"/>
      <c r="N3276" s="212"/>
      <c r="O3276" s="212"/>
      <c r="P3276" s="212">
        <v>1020</v>
      </c>
      <c r="Q3276" s="212" t="s">
        <v>298</v>
      </c>
      <c r="R3276" s="212" t="s">
        <v>299</v>
      </c>
      <c r="S3276" s="212"/>
      <c r="T3276" s="212"/>
      <c r="U3276" s="212"/>
      <c r="V3276" s="212"/>
      <c r="W3276" s="212"/>
      <c r="X3276" s="212"/>
      <c r="Y3276" s="212">
        <v>1402</v>
      </c>
      <c r="Z3276" s="212" t="s">
        <v>300</v>
      </c>
      <c r="AA3276" s="212" t="s">
        <v>301</v>
      </c>
      <c r="AB3276" s="212">
        <v>137611.78200000001</v>
      </c>
      <c r="AC3276" s="212">
        <v>168918.462</v>
      </c>
      <c r="AD3276" s="212">
        <v>1</v>
      </c>
      <c r="AE3276" s="212">
        <v>0</v>
      </c>
      <c r="AF3276" s="212">
        <v>1</v>
      </c>
      <c r="AG3276" s="212">
        <v>0</v>
      </c>
      <c r="AH3276" s="212">
        <v>137611.78</v>
      </c>
      <c r="AI3276" s="212">
        <v>168918.46</v>
      </c>
      <c r="AJ3276" s="212">
        <v>3</v>
      </c>
      <c r="AK3276" s="212">
        <v>0.33</v>
      </c>
      <c r="AL3276" s="212">
        <v>0</v>
      </c>
      <c r="AM3276">
        <v>1</v>
      </c>
      <c r="AN3276" t="str">
        <f>VLOOKUP(H3276,'Base Art'!$A:$AJ,36,FALSE)</f>
        <v>ENERGIZER ARGENTINA S.A.</v>
      </c>
    </row>
    <row r="3277" spans="1:40" x14ac:dyDescent="0.25">
      <c r="A3277" s="212" t="s">
        <v>7819</v>
      </c>
      <c r="B3277" s="212">
        <v>1</v>
      </c>
      <c r="C3277" s="212" t="s">
        <v>7820</v>
      </c>
      <c r="D3277" s="212" t="s">
        <v>160</v>
      </c>
      <c r="E3277" s="212">
        <v>26</v>
      </c>
      <c r="F3277" s="212" t="s">
        <v>16</v>
      </c>
      <c r="G3277" s="212" t="s">
        <v>548</v>
      </c>
      <c r="H3277" s="212">
        <v>4118</v>
      </c>
      <c r="I3277" s="212" t="s">
        <v>549</v>
      </c>
      <c r="J3277" s="212">
        <v>1019</v>
      </c>
      <c r="K3277" s="212" t="s">
        <v>266</v>
      </c>
      <c r="L3277" s="212" t="s">
        <v>297</v>
      </c>
      <c r="M3277" s="212"/>
      <c r="N3277" s="212"/>
      <c r="O3277" s="212"/>
      <c r="P3277" s="212">
        <v>1020</v>
      </c>
      <c r="Q3277" s="212" t="s">
        <v>298</v>
      </c>
      <c r="R3277" s="212" t="s">
        <v>299</v>
      </c>
      <c r="S3277" s="212"/>
      <c r="T3277" s="212"/>
      <c r="U3277" s="212"/>
      <c r="V3277" s="212"/>
      <c r="W3277" s="212"/>
      <c r="X3277" s="212"/>
      <c r="Y3277" s="212">
        <v>1402</v>
      </c>
      <c r="Z3277" s="212" t="s">
        <v>300</v>
      </c>
      <c r="AA3277" s="212" t="s">
        <v>301</v>
      </c>
      <c r="AB3277" s="212">
        <v>137611.78200000001</v>
      </c>
      <c r="AC3277" s="212">
        <v>169090.476</v>
      </c>
      <c r="AD3277" s="212">
        <v>3.3332999999999999</v>
      </c>
      <c r="AE3277" s="212">
        <v>0</v>
      </c>
      <c r="AF3277" s="212">
        <v>3.3332999999999999</v>
      </c>
      <c r="AG3277" s="212">
        <v>0</v>
      </c>
      <c r="AH3277" s="212">
        <v>458705.94</v>
      </c>
      <c r="AI3277" s="212">
        <v>563634.92000000004</v>
      </c>
      <c r="AJ3277" s="212">
        <v>4</v>
      </c>
      <c r="AK3277" s="212">
        <v>0.83</v>
      </c>
      <c r="AL3277" s="212">
        <v>0</v>
      </c>
      <c r="AM3277">
        <v>1</v>
      </c>
      <c r="AN3277" t="str">
        <f>VLOOKUP(H3277,'Base Art'!$A:$AJ,36,FALSE)</f>
        <v>ENERGIZER ARGENTINA S.A.</v>
      </c>
    </row>
    <row r="3278" spans="1:40" x14ac:dyDescent="0.25">
      <c r="A3278" s="212" t="s">
        <v>7819</v>
      </c>
      <c r="B3278" s="212">
        <v>1</v>
      </c>
      <c r="C3278" s="212" t="s">
        <v>7820</v>
      </c>
      <c r="D3278" s="212" t="s">
        <v>160</v>
      </c>
      <c r="E3278" s="212">
        <v>26</v>
      </c>
      <c r="F3278" s="212" t="s">
        <v>16</v>
      </c>
      <c r="G3278" s="212" t="s">
        <v>550</v>
      </c>
      <c r="H3278" s="212">
        <v>4174</v>
      </c>
      <c r="I3278" s="212" t="s">
        <v>551</v>
      </c>
      <c r="J3278" s="212">
        <v>1416</v>
      </c>
      <c r="K3278" s="212" t="s">
        <v>552</v>
      </c>
      <c r="L3278" s="212" t="s">
        <v>553</v>
      </c>
      <c r="M3278" s="212"/>
      <c r="N3278" s="212"/>
      <c r="O3278" s="212"/>
      <c r="P3278" s="212">
        <v>1070</v>
      </c>
      <c r="Q3278" s="212" t="s">
        <v>554</v>
      </c>
      <c r="R3278" s="212" t="s">
        <v>555</v>
      </c>
      <c r="S3278" s="212"/>
      <c r="T3278" s="212"/>
      <c r="U3278" s="212"/>
      <c r="V3278" s="212"/>
      <c r="W3278" s="212"/>
      <c r="X3278" s="212"/>
      <c r="Y3278" s="212">
        <v>1372</v>
      </c>
      <c r="Z3278" s="212" t="s">
        <v>346</v>
      </c>
      <c r="AA3278" s="212" t="s">
        <v>347</v>
      </c>
      <c r="AB3278" s="212">
        <v>102392.47100000001</v>
      </c>
      <c r="AC3278" s="212">
        <v>126966.666</v>
      </c>
      <c r="AD3278" s="212">
        <v>0.125</v>
      </c>
      <c r="AE3278" s="212">
        <v>0</v>
      </c>
      <c r="AF3278" s="212">
        <v>0.125</v>
      </c>
      <c r="AG3278" s="212">
        <v>0</v>
      </c>
      <c r="AH3278" s="212">
        <v>12799.06</v>
      </c>
      <c r="AI3278" s="212">
        <v>15870.83</v>
      </c>
      <c r="AJ3278" s="212">
        <v>0</v>
      </c>
      <c r="AK3278" s="212">
        <v>0</v>
      </c>
      <c r="AL3278" s="212">
        <v>0</v>
      </c>
      <c r="AM3278">
        <v>1</v>
      </c>
      <c r="AN3278" t="str">
        <f>VLOOKUP(H3278,'Base Art'!$A:$AJ,36,FALSE)</f>
        <v>ARCOR S.A.I.C.</v>
      </c>
    </row>
    <row r="3279" spans="1:40" x14ac:dyDescent="0.25">
      <c r="A3279" s="212" t="s">
        <v>7819</v>
      </c>
      <c r="B3279" s="212">
        <v>1</v>
      </c>
      <c r="C3279" s="212" t="s">
        <v>7820</v>
      </c>
      <c r="D3279" s="212" t="s">
        <v>160</v>
      </c>
      <c r="E3279" s="212">
        <v>26</v>
      </c>
      <c r="F3279" s="212" t="s">
        <v>16</v>
      </c>
      <c r="G3279" s="212" t="s">
        <v>556</v>
      </c>
      <c r="H3279" s="212">
        <v>4175</v>
      </c>
      <c r="I3279" s="212" t="s">
        <v>557</v>
      </c>
      <c r="J3279" s="212">
        <v>1416</v>
      </c>
      <c r="K3279" s="212" t="s">
        <v>552</v>
      </c>
      <c r="L3279" s="212" t="s">
        <v>553</v>
      </c>
      <c r="M3279" s="212"/>
      <c r="N3279" s="212"/>
      <c r="O3279" s="212"/>
      <c r="P3279" s="212">
        <v>1070</v>
      </c>
      <c r="Q3279" s="212" t="s">
        <v>554</v>
      </c>
      <c r="R3279" s="212" t="s">
        <v>555</v>
      </c>
      <c r="S3279" s="212"/>
      <c r="T3279" s="212"/>
      <c r="U3279" s="212"/>
      <c r="V3279" s="212"/>
      <c r="W3279" s="212"/>
      <c r="X3279" s="212"/>
      <c r="Y3279" s="212">
        <v>1372</v>
      </c>
      <c r="Z3279" s="212" t="s">
        <v>346</v>
      </c>
      <c r="AA3279" s="212" t="s">
        <v>347</v>
      </c>
      <c r="AB3279" s="212">
        <v>102392.47100000001</v>
      </c>
      <c r="AC3279" s="212">
        <v>126966.666</v>
      </c>
      <c r="AD3279" s="212">
        <v>0.125</v>
      </c>
      <c r="AE3279" s="212">
        <v>0</v>
      </c>
      <c r="AF3279" s="212">
        <v>0.125</v>
      </c>
      <c r="AG3279" s="212">
        <v>0</v>
      </c>
      <c r="AH3279" s="212">
        <v>12799.06</v>
      </c>
      <c r="AI3279" s="212">
        <v>15870.83</v>
      </c>
      <c r="AJ3279" s="212">
        <v>0</v>
      </c>
      <c r="AK3279" s="212">
        <v>0</v>
      </c>
      <c r="AL3279" s="212">
        <v>0</v>
      </c>
      <c r="AM3279">
        <v>1</v>
      </c>
      <c r="AN3279" t="str">
        <f>VLOOKUP(H3279,'Base Art'!$A:$AJ,36,FALSE)</f>
        <v>ARCOR S.A.I.C.</v>
      </c>
    </row>
    <row r="3280" spans="1:40" x14ac:dyDescent="0.25">
      <c r="A3280" s="212" t="s">
        <v>7819</v>
      </c>
      <c r="B3280" s="212">
        <v>1</v>
      </c>
      <c r="C3280" s="212" t="s">
        <v>7820</v>
      </c>
      <c r="D3280" s="212" t="s">
        <v>160</v>
      </c>
      <c r="E3280" s="212">
        <v>26</v>
      </c>
      <c r="F3280" s="212" t="s">
        <v>16</v>
      </c>
      <c r="G3280" s="212" t="s">
        <v>1102</v>
      </c>
      <c r="H3280" s="212">
        <v>4298</v>
      </c>
      <c r="I3280" s="212" t="s">
        <v>1103</v>
      </c>
      <c r="J3280" s="212">
        <v>1194</v>
      </c>
      <c r="K3280" s="212" t="s">
        <v>310</v>
      </c>
      <c r="L3280" s="212" t="s">
        <v>311</v>
      </c>
      <c r="M3280" s="212"/>
      <c r="N3280" s="212"/>
      <c r="O3280" s="212"/>
      <c r="P3280" s="212">
        <v>1106</v>
      </c>
      <c r="Q3280" s="212" t="s">
        <v>1088</v>
      </c>
      <c r="R3280" s="212" t="s">
        <v>1089</v>
      </c>
      <c r="S3280" s="212"/>
      <c r="T3280" s="212"/>
      <c r="U3280" s="212"/>
      <c r="V3280" s="212"/>
      <c r="W3280" s="212"/>
      <c r="X3280" s="212"/>
      <c r="Y3280" s="212">
        <v>1375</v>
      </c>
      <c r="Z3280" s="212" t="s">
        <v>314</v>
      </c>
      <c r="AA3280" s="212" t="s">
        <v>315</v>
      </c>
      <c r="AB3280" s="212">
        <v>46019.688000000002</v>
      </c>
      <c r="AC3280" s="212">
        <v>56374.118000000002</v>
      </c>
      <c r="AD3280" s="212">
        <v>1</v>
      </c>
      <c r="AE3280" s="212">
        <v>0</v>
      </c>
      <c r="AF3280" s="212">
        <v>1</v>
      </c>
      <c r="AG3280" s="212">
        <v>0</v>
      </c>
      <c r="AH3280" s="212">
        <v>46019.69</v>
      </c>
      <c r="AI3280" s="212">
        <v>56374.12</v>
      </c>
      <c r="AJ3280" s="212">
        <v>0</v>
      </c>
      <c r="AK3280" s="212">
        <v>0</v>
      </c>
      <c r="AL3280" s="212">
        <v>0</v>
      </c>
      <c r="AM3280">
        <v>1</v>
      </c>
      <c r="AN3280" t="str">
        <f>VLOOKUP(H3280,'Base Art'!$A:$AJ,36,FALSE)</f>
        <v>MASTERFOODS ARGENTINA LTD.</v>
      </c>
    </row>
    <row r="3281" spans="1:40" x14ac:dyDescent="0.25">
      <c r="A3281" s="212" t="s">
        <v>7819</v>
      </c>
      <c r="B3281" s="212">
        <v>1</v>
      </c>
      <c r="C3281" s="212" t="s">
        <v>7820</v>
      </c>
      <c r="D3281" s="212" t="s">
        <v>160</v>
      </c>
      <c r="E3281" s="212">
        <v>26</v>
      </c>
      <c r="F3281" s="212" t="s">
        <v>16</v>
      </c>
      <c r="G3281" s="212" t="s">
        <v>1104</v>
      </c>
      <c r="H3281" s="212">
        <v>4302</v>
      </c>
      <c r="I3281" s="212" t="s">
        <v>1105</v>
      </c>
      <c r="J3281" s="212">
        <v>1194</v>
      </c>
      <c r="K3281" s="212" t="s">
        <v>310</v>
      </c>
      <c r="L3281" s="212" t="s">
        <v>311</v>
      </c>
      <c r="M3281" s="212"/>
      <c r="N3281" s="212"/>
      <c r="O3281" s="212"/>
      <c r="P3281" s="212">
        <v>1106</v>
      </c>
      <c r="Q3281" s="212" t="s">
        <v>1088</v>
      </c>
      <c r="R3281" s="212" t="s">
        <v>1089</v>
      </c>
      <c r="S3281" s="212"/>
      <c r="T3281" s="212"/>
      <c r="U3281" s="212"/>
      <c r="V3281" s="212"/>
      <c r="W3281" s="212"/>
      <c r="X3281" s="212"/>
      <c r="Y3281" s="212">
        <v>1375</v>
      </c>
      <c r="Z3281" s="212" t="s">
        <v>314</v>
      </c>
      <c r="AA3281" s="212" t="s">
        <v>315</v>
      </c>
      <c r="AB3281" s="212">
        <v>42139.828000000001</v>
      </c>
      <c r="AC3281" s="212">
        <v>51621.29</v>
      </c>
      <c r="AD3281" s="212">
        <v>5</v>
      </c>
      <c r="AE3281" s="212">
        <v>0</v>
      </c>
      <c r="AF3281" s="212">
        <v>5</v>
      </c>
      <c r="AG3281" s="212">
        <v>0</v>
      </c>
      <c r="AH3281" s="212">
        <v>210699.14</v>
      </c>
      <c r="AI3281" s="212">
        <v>258106.45</v>
      </c>
      <c r="AJ3281" s="212">
        <v>1</v>
      </c>
      <c r="AK3281" s="212">
        <v>5</v>
      </c>
      <c r="AL3281" s="212">
        <v>0</v>
      </c>
      <c r="AM3281">
        <v>1</v>
      </c>
      <c r="AN3281" t="str">
        <f>VLOOKUP(H3281,'Base Art'!$A:$AJ,36,FALSE)</f>
        <v>MASTERFOODS ARGENTINA LTD.</v>
      </c>
    </row>
    <row r="3282" spans="1:40" x14ac:dyDescent="0.25">
      <c r="A3282" s="212" t="s">
        <v>7819</v>
      </c>
      <c r="B3282" s="212">
        <v>1</v>
      </c>
      <c r="C3282" s="212" t="s">
        <v>7820</v>
      </c>
      <c r="D3282" s="212" t="s">
        <v>160</v>
      </c>
      <c r="E3282" s="212">
        <v>26</v>
      </c>
      <c r="F3282" s="212" t="s">
        <v>16</v>
      </c>
      <c r="G3282" s="212" t="s">
        <v>560</v>
      </c>
      <c r="H3282" s="212">
        <v>4386</v>
      </c>
      <c r="I3282" s="212" t="s">
        <v>561</v>
      </c>
      <c r="J3282" s="212">
        <v>1015</v>
      </c>
      <c r="K3282" s="212" t="s">
        <v>562</v>
      </c>
      <c r="L3282" s="212" t="s">
        <v>563</v>
      </c>
      <c r="M3282" s="212"/>
      <c r="N3282" s="212"/>
      <c r="O3282" s="212"/>
      <c r="P3282" s="212">
        <v>1237</v>
      </c>
      <c r="Q3282" s="212" t="s">
        <v>564</v>
      </c>
      <c r="R3282" s="212" t="s">
        <v>565</v>
      </c>
      <c r="S3282" s="212"/>
      <c r="T3282" s="212"/>
      <c r="U3282" s="212"/>
      <c r="V3282" s="212"/>
      <c r="W3282" s="212"/>
      <c r="X3282" s="212"/>
      <c r="Y3282" s="212">
        <v>1374</v>
      </c>
      <c r="Z3282" s="212" t="s">
        <v>336</v>
      </c>
      <c r="AA3282" s="212" t="s">
        <v>337</v>
      </c>
      <c r="AB3282" s="212">
        <v>16774.856</v>
      </c>
      <c r="AC3282" s="212">
        <v>21052.444</v>
      </c>
      <c r="AD3282" s="212">
        <v>2</v>
      </c>
      <c r="AE3282" s="212">
        <v>0</v>
      </c>
      <c r="AF3282" s="212">
        <v>2</v>
      </c>
      <c r="AG3282" s="212">
        <v>0</v>
      </c>
      <c r="AH3282" s="212">
        <v>33549.71</v>
      </c>
      <c r="AI3282" s="212">
        <v>42104.89</v>
      </c>
      <c r="AJ3282" s="212">
        <v>0</v>
      </c>
      <c r="AK3282" s="212">
        <v>0</v>
      </c>
      <c r="AL3282" s="212">
        <v>0</v>
      </c>
      <c r="AM3282">
        <v>1</v>
      </c>
      <c r="AN3282" t="str">
        <f>VLOOKUP(H3282,'Base Art'!$A:$AJ,36,FALSE)</f>
        <v>EST. LAS MARIAS S.A.C.I.F.A.</v>
      </c>
    </row>
    <row r="3283" spans="1:40" x14ac:dyDescent="0.25">
      <c r="A3283" s="212" t="s">
        <v>7819</v>
      </c>
      <c r="B3283" s="212">
        <v>1</v>
      </c>
      <c r="C3283" s="212" t="s">
        <v>7820</v>
      </c>
      <c r="D3283" s="212" t="s">
        <v>160</v>
      </c>
      <c r="E3283" s="212">
        <v>26</v>
      </c>
      <c r="F3283" s="212" t="s">
        <v>16</v>
      </c>
      <c r="G3283" s="212" t="s">
        <v>980</v>
      </c>
      <c r="H3283" s="212">
        <v>4406</v>
      </c>
      <c r="I3283" s="212" t="s">
        <v>981</v>
      </c>
      <c r="J3283" s="212">
        <v>1414</v>
      </c>
      <c r="K3283" s="212" t="s">
        <v>372</v>
      </c>
      <c r="L3283" s="212" t="s">
        <v>373</v>
      </c>
      <c r="M3283" s="212"/>
      <c r="N3283" s="212"/>
      <c r="O3283" s="212"/>
      <c r="P3283" s="212">
        <v>1072</v>
      </c>
      <c r="Q3283" s="212" t="s">
        <v>374</v>
      </c>
      <c r="R3283" s="212" t="s">
        <v>375</v>
      </c>
      <c r="S3283" s="212"/>
      <c r="T3283" s="212"/>
      <c r="U3283" s="212"/>
      <c r="V3283" s="212"/>
      <c r="W3283" s="212"/>
      <c r="X3283" s="212"/>
      <c r="Y3283" s="212">
        <v>1374</v>
      </c>
      <c r="Z3283" s="212" t="s">
        <v>336</v>
      </c>
      <c r="AA3283" s="212" t="s">
        <v>337</v>
      </c>
      <c r="AB3283" s="212">
        <v>30749.975999999999</v>
      </c>
      <c r="AC3283" s="212">
        <v>38129.968999999997</v>
      </c>
      <c r="AD3283" s="212">
        <v>0.33329999999999999</v>
      </c>
      <c r="AE3283" s="212">
        <v>0</v>
      </c>
      <c r="AF3283" s="212">
        <v>0.33329999999999999</v>
      </c>
      <c r="AG3283" s="212">
        <v>0</v>
      </c>
      <c r="AH3283" s="212">
        <v>10249.99</v>
      </c>
      <c r="AI3283" s="212">
        <v>12709.99</v>
      </c>
      <c r="AJ3283" s="212">
        <v>0</v>
      </c>
      <c r="AK3283" s="212">
        <v>0</v>
      </c>
      <c r="AL3283" s="212">
        <v>0</v>
      </c>
      <c r="AM3283">
        <v>1</v>
      </c>
      <c r="AN3283" t="str">
        <f>VLOOKUP(H3283,'Base Art'!$A:$AJ,36,FALSE)</f>
        <v>ARCOR S.A.I.C.</v>
      </c>
    </row>
    <row r="3284" spans="1:40" x14ac:dyDescent="0.25">
      <c r="A3284" s="212" t="s">
        <v>7819</v>
      </c>
      <c r="B3284" s="212">
        <v>1</v>
      </c>
      <c r="C3284" s="212" t="s">
        <v>7820</v>
      </c>
      <c r="D3284" s="212" t="s">
        <v>160</v>
      </c>
      <c r="E3284" s="212">
        <v>26</v>
      </c>
      <c r="F3284" s="212" t="s">
        <v>16</v>
      </c>
      <c r="G3284" s="212" t="s">
        <v>984</v>
      </c>
      <c r="H3284" s="212">
        <v>4438</v>
      </c>
      <c r="I3284" s="212" t="s">
        <v>985</v>
      </c>
      <c r="J3284" s="212">
        <v>1414</v>
      </c>
      <c r="K3284" s="212" t="s">
        <v>372</v>
      </c>
      <c r="L3284" s="212" t="s">
        <v>373</v>
      </c>
      <c r="M3284" s="212"/>
      <c r="N3284" s="212"/>
      <c r="O3284" s="212"/>
      <c r="P3284" s="212"/>
      <c r="Q3284" s="212"/>
      <c r="R3284" s="212"/>
      <c r="S3284" s="212"/>
      <c r="T3284" s="212"/>
      <c r="U3284" s="212"/>
      <c r="V3284" s="212"/>
      <c r="W3284" s="212"/>
      <c r="X3284" s="212"/>
      <c r="Y3284" s="212">
        <v>1372</v>
      </c>
      <c r="Z3284" s="212" t="s">
        <v>346</v>
      </c>
      <c r="AA3284" s="212" t="s">
        <v>347</v>
      </c>
      <c r="AB3284" s="212">
        <v>232490.23800000001</v>
      </c>
      <c r="AC3284" s="212">
        <v>291775.25900000002</v>
      </c>
      <c r="AD3284" s="212">
        <v>8.3299999999999999E-2</v>
      </c>
      <c r="AE3284" s="212">
        <v>0</v>
      </c>
      <c r="AF3284" s="212">
        <v>8.3299999999999999E-2</v>
      </c>
      <c r="AG3284" s="212">
        <v>0</v>
      </c>
      <c r="AH3284" s="212">
        <v>19374.189999999999</v>
      </c>
      <c r="AI3284" s="212">
        <v>24314.6</v>
      </c>
      <c r="AJ3284" s="212">
        <v>0</v>
      </c>
      <c r="AK3284" s="212">
        <v>0</v>
      </c>
      <c r="AL3284" s="212">
        <v>0</v>
      </c>
      <c r="AM3284">
        <v>1</v>
      </c>
      <c r="AN3284" t="str">
        <f>VLOOKUP(H3284,'Base Art'!$A:$AJ,36,FALSE)</f>
        <v>ARCOR S.A.I.C.</v>
      </c>
    </row>
    <row r="3285" spans="1:40" x14ac:dyDescent="0.25">
      <c r="A3285" s="212" t="s">
        <v>7819</v>
      </c>
      <c r="B3285" s="212">
        <v>1</v>
      </c>
      <c r="C3285" s="212" t="s">
        <v>7820</v>
      </c>
      <c r="D3285" s="212" t="s">
        <v>160</v>
      </c>
      <c r="E3285" s="212">
        <v>26</v>
      </c>
      <c r="F3285" s="212" t="s">
        <v>16</v>
      </c>
      <c r="G3285" s="212" t="s">
        <v>986</v>
      </c>
      <c r="H3285" s="212">
        <v>4439</v>
      </c>
      <c r="I3285" s="212" t="s">
        <v>987</v>
      </c>
      <c r="J3285" s="212">
        <v>1414</v>
      </c>
      <c r="K3285" s="212" t="s">
        <v>372</v>
      </c>
      <c r="L3285" s="212" t="s">
        <v>373</v>
      </c>
      <c r="M3285" s="212"/>
      <c r="N3285" s="212"/>
      <c r="O3285" s="212"/>
      <c r="P3285" s="212"/>
      <c r="Q3285" s="212"/>
      <c r="R3285" s="212"/>
      <c r="S3285" s="212"/>
      <c r="T3285" s="212"/>
      <c r="U3285" s="212"/>
      <c r="V3285" s="212"/>
      <c r="W3285" s="212"/>
      <c r="X3285" s="212"/>
      <c r="Y3285" s="212">
        <v>1372</v>
      </c>
      <c r="Z3285" s="212" t="s">
        <v>346</v>
      </c>
      <c r="AA3285" s="212" t="s">
        <v>347</v>
      </c>
      <c r="AB3285" s="212">
        <v>232490.23800000001</v>
      </c>
      <c r="AC3285" s="212">
        <v>291775.25900000002</v>
      </c>
      <c r="AD3285" s="212">
        <v>8.3299999999999999E-2</v>
      </c>
      <c r="AE3285" s="212">
        <v>0</v>
      </c>
      <c r="AF3285" s="212">
        <v>8.3299999999999999E-2</v>
      </c>
      <c r="AG3285" s="212">
        <v>0</v>
      </c>
      <c r="AH3285" s="212">
        <v>19374.189999999999</v>
      </c>
      <c r="AI3285" s="212">
        <v>24314.6</v>
      </c>
      <c r="AJ3285" s="212">
        <v>0</v>
      </c>
      <c r="AK3285" s="212">
        <v>0</v>
      </c>
      <c r="AL3285" s="212">
        <v>0</v>
      </c>
      <c r="AM3285">
        <v>1</v>
      </c>
      <c r="AN3285" t="str">
        <f>VLOOKUP(H3285,'Base Art'!$A:$AJ,36,FALSE)</f>
        <v>ARCOR S.A.I.C.</v>
      </c>
    </row>
    <row r="3286" spans="1:40" x14ac:dyDescent="0.25">
      <c r="A3286" s="212" t="s">
        <v>7819</v>
      </c>
      <c r="B3286" s="212">
        <v>1</v>
      </c>
      <c r="C3286" s="212" t="s">
        <v>7820</v>
      </c>
      <c r="D3286" s="212" t="s">
        <v>160</v>
      </c>
      <c r="E3286" s="212">
        <v>26</v>
      </c>
      <c r="F3286" s="212" t="s">
        <v>16</v>
      </c>
      <c r="G3286" s="212" t="s">
        <v>566</v>
      </c>
      <c r="H3286" s="212">
        <v>4446</v>
      </c>
      <c r="I3286" s="212" t="s">
        <v>567</v>
      </c>
      <c r="J3286" s="212">
        <v>1420</v>
      </c>
      <c r="K3286" s="212" t="s">
        <v>568</v>
      </c>
      <c r="L3286" s="212" t="s">
        <v>569</v>
      </c>
      <c r="M3286" s="212"/>
      <c r="N3286" s="212"/>
      <c r="O3286" s="212"/>
      <c r="P3286" s="212"/>
      <c r="Q3286" s="212"/>
      <c r="R3286" s="212"/>
      <c r="S3286" s="212"/>
      <c r="T3286" s="212"/>
      <c r="U3286" s="212"/>
      <c r="V3286" s="212"/>
      <c r="W3286" s="212"/>
      <c r="X3286" s="212"/>
      <c r="Y3286" s="212">
        <v>1373</v>
      </c>
      <c r="Z3286" s="212" t="s">
        <v>386</v>
      </c>
      <c r="AA3286" s="212" t="s">
        <v>387</v>
      </c>
      <c r="AB3286" s="212">
        <v>17289.377</v>
      </c>
      <c r="AC3286" s="212">
        <v>21698.168000000001</v>
      </c>
      <c r="AD3286" s="212">
        <v>6</v>
      </c>
      <c r="AE3286" s="212">
        <v>1</v>
      </c>
      <c r="AF3286" s="212">
        <v>7</v>
      </c>
      <c r="AG3286" s="212">
        <v>0</v>
      </c>
      <c r="AH3286" s="212">
        <v>121025.64</v>
      </c>
      <c r="AI3286" s="212">
        <v>151887.18</v>
      </c>
      <c r="AJ3286" s="212">
        <v>0</v>
      </c>
      <c r="AK3286" s="212">
        <v>0</v>
      </c>
      <c r="AL3286" s="212">
        <v>0</v>
      </c>
      <c r="AM3286">
        <v>1</v>
      </c>
      <c r="AN3286" t="str">
        <f>VLOOKUP(H3286,'Base Art'!$A:$AJ,36,FALSE)</f>
        <v>ARCOR S.A.I.C.</v>
      </c>
    </row>
    <row r="3287" spans="1:40" x14ac:dyDescent="0.25">
      <c r="A3287" s="212" t="s">
        <v>7819</v>
      </c>
      <c r="B3287" s="212">
        <v>1</v>
      </c>
      <c r="C3287" s="212" t="s">
        <v>7820</v>
      </c>
      <c r="D3287" s="212" t="s">
        <v>160</v>
      </c>
      <c r="E3287" s="212">
        <v>26</v>
      </c>
      <c r="F3287" s="212" t="s">
        <v>16</v>
      </c>
      <c r="G3287" s="212" t="s">
        <v>1631</v>
      </c>
      <c r="H3287" s="212">
        <v>4460</v>
      </c>
      <c r="I3287" s="212" t="s">
        <v>1632</v>
      </c>
      <c r="J3287" s="212">
        <v>1419</v>
      </c>
      <c r="K3287" s="212" t="s">
        <v>572</v>
      </c>
      <c r="L3287" s="212" t="s">
        <v>573</v>
      </c>
      <c r="M3287" s="212"/>
      <c r="N3287" s="212"/>
      <c r="O3287" s="212"/>
      <c r="P3287" s="212">
        <v>1333</v>
      </c>
      <c r="Q3287" s="212" t="s">
        <v>1002</v>
      </c>
      <c r="R3287" s="212" t="s">
        <v>1003</v>
      </c>
      <c r="S3287" s="212"/>
      <c r="T3287" s="212"/>
      <c r="U3287" s="212"/>
      <c r="V3287" s="212"/>
      <c r="W3287" s="212"/>
      <c r="X3287" s="212"/>
      <c r="Y3287" s="212">
        <v>1369</v>
      </c>
      <c r="Z3287" s="212" t="s">
        <v>354</v>
      </c>
      <c r="AA3287" s="212" t="s">
        <v>355</v>
      </c>
      <c r="AB3287" s="212">
        <v>21221.170999999998</v>
      </c>
      <c r="AC3287" s="212">
        <v>26632.571</v>
      </c>
      <c r="AD3287" s="212">
        <v>0.5</v>
      </c>
      <c r="AE3287" s="212">
        <v>0</v>
      </c>
      <c r="AF3287" s="212">
        <v>0.5</v>
      </c>
      <c r="AG3287" s="212">
        <v>0</v>
      </c>
      <c r="AH3287" s="212">
        <v>10610.59</v>
      </c>
      <c r="AI3287" s="212">
        <v>13316.29</v>
      </c>
      <c r="AJ3287" s="212">
        <v>0</v>
      </c>
      <c r="AK3287" s="212">
        <v>0</v>
      </c>
      <c r="AL3287" s="212">
        <v>0</v>
      </c>
      <c r="AM3287">
        <v>1</v>
      </c>
      <c r="AN3287" t="str">
        <f>VLOOKUP(H3287,'Base Art'!$A:$AJ,36,FALSE)</f>
        <v>ARCOR S.A.I.C.</v>
      </c>
    </row>
    <row r="3288" spans="1:40" x14ac:dyDescent="0.25">
      <c r="A3288" s="212" t="s">
        <v>7819</v>
      </c>
      <c r="B3288" s="212">
        <v>1</v>
      </c>
      <c r="C3288" s="212" t="s">
        <v>7820</v>
      </c>
      <c r="D3288" s="212" t="s">
        <v>160</v>
      </c>
      <c r="E3288" s="212">
        <v>26</v>
      </c>
      <c r="F3288" s="212" t="s">
        <v>16</v>
      </c>
      <c r="G3288" s="212" t="s">
        <v>1648</v>
      </c>
      <c r="H3288" s="212">
        <v>4462</v>
      </c>
      <c r="I3288" s="212" t="s">
        <v>1649</v>
      </c>
      <c r="J3288" s="212">
        <v>1419</v>
      </c>
      <c r="K3288" s="212" t="s">
        <v>572</v>
      </c>
      <c r="L3288" s="212" t="s">
        <v>573</v>
      </c>
      <c r="M3288" s="212"/>
      <c r="N3288" s="212"/>
      <c r="O3288" s="212"/>
      <c r="P3288" s="212">
        <v>1333</v>
      </c>
      <c r="Q3288" s="212" t="s">
        <v>1002</v>
      </c>
      <c r="R3288" s="212" t="s">
        <v>1003</v>
      </c>
      <c r="S3288" s="212"/>
      <c r="T3288" s="212"/>
      <c r="U3288" s="212"/>
      <c r="V3288" s="212"/>
      <c r="W3288" s="212"/>
      <c r="X3288" s="212"/>
      <c r="Y3288" s="212">
        <v>1369</v>
      </c>
      <c r="Z3288" s="212" t="s">
        <v>354</v>
      </c>
      <c r="AA3288" s="212" t="s">
        <v>355</v>
      </c>
      <c r="AB3288" s="212">
        <v>21221.170999999998</v>
      </c>
      <c r="AC3288" s="212">
        <v>26632.571</v>
      </c>
      <c r="AD3288" s="212">
        <v>0.5</v>
      </c>
      <c r="AE3288" s="212">
        <v>0</v>
      </c>
      <c r="AF3288" s="212">
        <v>0.5</v>
      </c>
      <c r="AG3288" s="212">
        <v>0</v>
      </c>
      <c r="AH3288" s="212">
        <v>10610.59</v>
      </c>
      <c r="AI3288" s="212">
        <v>13316.29</v>
      </c>
      <c r="AJ3288" s="212">
        <v>0</v>
      </c>
      <c r="AK3288" s="212">
        <v>0</v>
      </c>
      <c r="AL3288" s="212">
        <v>0</v>
      </c>
      <c r="AM3288">
        <v>1</v>
      </c>
      <c r="AN3288" t="str">
        <f>VLOOKUP(H3288,'Base Art'!$A:$AJ,36,FALSE)</f>
        <v>ARCOR S.A.I.C.</v>
      </c>
    </row>
    <row r="3289" spans="1:40" x14ac:dyDescent="0.25">
      <c r="A3289" s="212" t="s">
        <v>7819</v>
      </c>
      <c r="B3289" s="212">
        <v>1</v>
      </c>
      <c r="C3289" s="212" t="s">
        <v>7820</v>
      </c>
      <c r="D3289" s="212" t="s">
        <v>160</v>
      </c>
      <c r="E3289" s="212">
        <v>26</v>
      </c>
      <c r="F3289" s="212" t="s">
        <v>16</v>
      </c>
      <c r="G3289" s="212" t="s">
        <v>1267</v>
      </c>
      <c r="H3289" s="212">
        <v>4464</v>
      </c>
      <c r="I3289" s="212" t="s">
        <v>1268</v>
      </c>
      <c r="J3289" s="212">
        <v>1419</v>
      </c>
      <c r="K3289" s="212" t="s">
        <v>572</v>
      </c>
      <c r="L3289" s="212" t="s">
        <v>573</v>
      </c>
      <c r="M3289" s="212"/>
      <c r="N3289" s="212"/>
      <c r="O3289" s="212"/>
      <c r="P3289" s="212">
        <v>1333</v>
      </c>
      <c r="Q3289" s="212" t="s">
        <v>1002</v>
      </c>
      <c r="R3289" s="212" t="s">
        <v>1003</v>
      </c>
      <c r="S3289" s="212"/>
      <c r="T3289" s="212"/>
      <c r="U3289" s="212"/>
      <c r="V3289" s="212"/>
      <c r="W3289" s="212"/>
      <c r="X3289" s="212"/>
      <c r="Y3289" s="212">
        <v>1369</v>
      </c>
      <c r="Z3289" s="212" t="s">
        <v>354</v>
      </c>
      <c r="AA3289" s="212" t="s">
        <v>355</v>
      </c>
      <c r="AB3289" s="212">
        <v>27586.917000000001</v>
      </c>
      <c r="AC3289" s="212">
        <v>34621.582000000002</v>
      </c>
      <c r="AD3289" s="212">
        <v>0.5</v>
      </c>
      <c r="AE3289" s="212">
        <v>0</v>
      </c>
      <c r="AF3289" s="212">
        <v>0.5</v>
      </c>
      <c r="AG3289" s="212">
        <v>0</v>
      </c>
      <c r="AH3289" s="212">
        <v>13793.46</v>
      </c>
      <c r="AI3289" s="212">
        <v>17310.79</v>
      </c>
      <c r="AJ3289" s="212">
        <v>0</v>
      </c>
      <c r="AK3289" s="212">
        <v>0</v>
      </c>
      <c r="AL3289" s="212">
        <v>0</v>
      </c>
      <c r="AM3289">
        <v>1</v>
      </c>
      <c r="AN3289" t="str">
        <f>VLOOKUP(H3289,'Base Art'!$A:$AJ,36,FALSE)</f>
        <v>ARCOR S.A.I.C.</v>
      </c>
    </row>
    <row r="3290" spans="1:40" x14ac:dyDescent="0.25">
      <c r="A3290" s="212" t="s">
        <v>7819</v>
      </c>
      <c r="B3290" s="212">
        <v>1</v>
      </c>
      <c r="C3290" s="212" t="s">
        <v>7820</v>
      </c>
      <c r="D3290" s="212" t="s">
        <v>160</v>
      </c>
      <c r="E3290" s="212">
        <v>26</v>
      </c>
      <c r="F3290" s="212" t="s">
        <v>16</v>
      </c>
      <c r="G3290" s="212" t="s">
        <v>584</v>
      </c>
      <c r="H3290" s="212">
        <v>4781</v>
      </c>
      <c r="I3290" s="212" t="s">
        <v>585</v>
      </c>
      <c r="J3290" s="212">
        <v>1006</v>
      </c>
      <c r="K3290" s="212" t="s">
        <v>350</v>
      </c>
      <c r="L3290" s="212" t="s">
        <v>351</v>
      </c>
      <c r="M3290" s="212"/>
      <c r="N3290" s="212"/>
      <c r="O3290" s="212"/>
      <c r="P3290" s="212">
        <v>1005</v>
      </c>
      <c r="Q3290" s="212" t="s">
        <v>582</v>
      </c>
      <c r="R3290" s="212" t="s">
        <v>583</v>
      </c>
      <c r="S3290" s="212"/>
      <c r="T3290" s="212"/>
      <c r="U3290" s="212"/>
      <c r="V3290" s="212"/>
      <c r="W3290" s="212"/>
      <c r="X3290" s="212"/>
      <c r="Y3290" s="212">
        <v>1369</v>
      </c>
      <c r="Z3290" s="212" t="s">
        <v>354</v>
      </c>
      <c r="AA3290" s="212" t="s">
        <v>355</v>
      </c>
      <c r="AB3290" s="212">
        <v>11328.281999999999</v>
      </c>
      <c r="AC3290" s="212">
        <v>14216.993</v>
      </c>
      <c r="AD3290" s="212">
        <v>1</v>
      </c>
      <c r="AE3290" s="212">
        <v>0</v>
      </c>
      <c r="AF3290" s="212">
        <v>1</v>
      </c>
      <c r="AG3290" s="212">
        <v>0</v>
      </c>
      <c r="AH3290" s="212">
        <v>11328.28</v>
      </c>
      <c r="AI3290" s="212">
        <v>14216.99</v>
      </c>
      <c r="AJ3290" s="212">
        <v>0</v>
      </c>
      <c r="AK3290" s="212">
        <v>0</v>
      </c>
      <c r="AL3290" s="212">
        <v>0</v>
      </c>
      <c r="AM3290">
        <v>1</v>
      </c>
      <c r="AN3290" t="str">
        <f>VLOOKUP(H3290,'Base Art'!$A:$AJ,36,FALSE)</f>
        <v>EST. LAS MARIAS S.A.C.I.F.A.</v>
      </c>
    </row>
    <row r="3291" spans="1:40" x14ac:dyDescent="0.25">
      <c r="A3291" s="212" t="s">
        <v>7819</v>
      </c>
      <c r="B3291" s="212">
        <v>1</v>
      </c>
      <c r="C3291" s="212" t="s">
        <v>7820</v>
      </c>
      <c r="D3291" s="212" t="s">
        <v>160</v>
      </c>
      <c r="E3291" s="212">
        <v>26</v>
      </c>
      <c r="F3291" s="212" t="s">
        <v>16</v>
      </c>
      <c r="G3291" s="212" t="s">
        <v>586</v>
      </c>
      <c r="H3291" s="212">
        <v>4783</v>
      </c>
      <c r="I3291" s="212" t="s">
        <v>587</v>
      </c>
      <c r="J3291" s="212">
        <v>1008</v>
      </c>
      <c r="K3291" s="212" t="s">
        <v>588</v>
      </c>
      <c r="L3291" s="212" t="s">
        <v>589</v>
      </c>
      <c r="M3291" s="212"/>
      <c r="N3291" s="212"/>
      <c r="O3291" s="212"/>
      <c r="P3291" s="212">
        <v>1005</v>
      </c>
      <c r="Q3291" s="212" t="s">
        <v>582</v>
      </c>
      <c r="R3291" s="212" t="s">
        <v>583</v>
      </c>
      <c r="S3291" s="212"/>
      <c r="T3291" s="212"/>
      <c r="U3291" s="212"/>
      <c r="V3291" s="212"/>
      <c r="W3291" s="212"/>
      <c r="X3291" s="212"/>
      <c r="Y3291" s="212">
        <v>1369</v>
      </c>
      <c r="Z3291" s="212" t="s">
        <v>354</v>
      </c>
      <c r="AA3291" s="212" t="s">
        <v>355</v>
      </c>
      <c r="AB3291" s="212">
        <v>11328.281999999999</v>
      </c>
      <c r="AC3291" s="212">
        <v>14216.993</v>
      </c>
      <c r="AD3291" s="212">
        <v>1</v>
      </c>
      <c r="AE3291" s="212">
        <v>0</v>
      </c>
      <c r="AF3291" s="212">
        <v>1</v>
      </c>
      <c r="AG3291" s="212">
        <v>0</v>
      </c>
      <c r="AH3291" s="212">
        <v>11328.28</v>
      </c>
      <c r="AI3291" s="212">
        <v>14216.99</v>
      </c>
      <c r="AJ3291" s="212">
        <v>0</v>
      </c>
      <c r="AK3291" s="212">
        <v>0</v>
      </c>
      <c r="AL3291" s="212">
        <v>0</v>
      </c>
      <c r="AM3291">
        <v>1</v>
      </c>
      <c r="AN3291" t="str">
        <f>VLOOKUP(H3291,'Base Art'!$A:$AJ,36,FALSE)</f>
        <v>EST. LAS MARIAS S.A.C.I.F.A.</v>
      </c>
    </row>
    <row r="3292" spans="1:40" x14ac:dyDescent="0.25">
      <c r="A3292" s="212" t="s">
        <v>7819</v>
      </c>
      <c r="B3292" s="212">
        <v>1</v>
      </c>
      <c r="C3292" s="212" t="s">
        <v>7820</v>
      </c>
      <c r="D3292" s="212" t="s">
        <v>160</v>
      </c>
      <c r="E3292" s="212">
        <v>26</v>
      </c>
      <c r="F3292" s="212" t="s">
        <v>16</v>
      </c>
      <c r="G3292" s="212" t="s">
        <v>596</v>
      </c>
      <c r="H3292" s="212">
        <v>4940</v>
      </c>
      <c r="I3292" s="212" t="s">
        <v>597</v>
      </c>
      <c r="J3292" s="212"/>
      <c r="K3292" s="212"/>
      <c r="L3292" s="212"/>
      <c r="M3292" s="212"/>
      <c r="N3292" s="212"/>
      <c r="O3292" s="212"/>
      <c r="P3292" s="212">
        <v>1085</v>
      </c>
      <c r="Q3292" s="212" t="s">
        <v>598</v>
      </c>
      <c r="R3292" s="212" t="s">
        <v>599</v>
      </c>
      <c r="S3292" s="212"/>
      <c r="T3292" s="212"/>
      <c r="U3292" s="212"/>
      <c r="V3292" s="212"/>
      <c r="W3292" s="212"/>
      <c r="X3292" s="212"/>
      <c r="Y3292" s="212">
        <v>1373</v>
      </c>
      <c r="Z3292" s="212" t="s">
        <v>386</v>
      </c>
      <c r="AA3292" s="212" t="s">
        <v>387</v>
      </c>
      <c r="AB3292" s="212">
        <v>15884.396000000001</v>
      </c>
      <c r="AC3292" s="212">
        <v>19919.177</v>
      </c>
      <c r="AD3292" s="212">
        <v>15</v>
      </c>
      <c r="AE3292" s="212">
        <v>0</v>
      </c>
      <c r="AF3292" s="212">
        <v>15</v>
      </c>
      <c r="AG3292" s="212">
        <v>0</v>
      </c>
      <c r="AH3292" s="212">
        <v>238265.95</v>
      </c>
      <c r="AI3292" s="212">
        <v>298787.65999999997</v>
      </c>
      <c r="AJ3292" s="212">
        <v>0</v>
      </c>
      <c r="AK3292" s="212">
        <v>0</v>
      </c>
      <c r="AL3292" s="212">
        <v>0</v>
      </c>
      <c r="AM3292">
        <v>1</v>
      </c>
      <c r="AN3292" t="str">
        <f>VLOOKUP(H3292,'Base Art'!$A:$AJ,36,FALSE)</f>
        <v>DON SATUR S.R.L.</v>
      </c>
    </row>
    <row r="3293" spans="1:40" x14ac:dyDescent="0.25">
      <c r="A3293" s="212" t="s">
        <v>7819</v>
      </c>
      <c r="B3293" s="212">
        <v>1</v>
      </c>
      <c r="C3293" s="212" t="s">
        <v>7820</v>
      </c>
      <c r="D3293" s="212" t="s">
        <v>160</v>
      </c>
      <c r="E3293" s="212">
        <v>26</v>
      </c>
      <c r="F3293" s="212" t="s">
        <v>16</v>
      </c>
      <c r="G3293" s="212" t="s">
        <v>600</v>
      </c>
      <c r="H3293" s="212">
        <v>4941</v>
      </c>
      <c r="I3293" s="212" t="s">
        <v>601</v>
      </c>
      <c r="J3293" s="212"/>
      <c r="K3293" s="212"/>
      <c r="L3293" s="212"/>
      <c r="M3293" s="212"/>
      <c r="N3293" s="212"/>
      <c r="O3293" s="212"/>
      <c r="P3293" s="212">
        <v>1085</v>
      </c>
      <c r="Q3293" s="212" t="s">
        <v>598</v>
      </c>
      <c r="R3293" s="212" t="s">
        <v>599</v>
      </c>
      <c r="S3293" s="212"/>
      <c r="T3293" s="212"/>
      <c r="U3293" s="212"/>
      <c r="V3293" s="212"/>
      <c r="W3293" s="212"/>
      <c r="X3293" s="212"/>
      <c r="Y3293" s="212">
        <v>1373</v>
      </c>
      <c r="Z3293" s="212" t="s">
        <v>386</v>
      </c>
      <c r="AA3293" s="212" t="s">
        <v>387</v>
      </c>
      <c r="AB3293" s="212">
        <v>15894.701999999999</v>
      </c>
      <c r="AC3293" s="212">
        <v>19947.850999999999</v>
      </c>
      <c r="AD3293" s="212">
        <v>14</v>
      </c>
      <c r="AE3293" s="212">
        <v>0</v>
      </c>
      <c r="AF3293" s="212">
        <v>14</v>
      </c>
      <c r="AG3293" s="212">
        <v>0</v>
      </c>
      <c r="AH3293" s="212">
        <v>222525.83</v>
      </c>
      <c r="AI3293" s="212">
        <v>279269.92</v>
      </c>
      <c r="AJ3293" s="212">
        <v>0</v>
      </c>
      <c r="AK3293" s="212">
        <v>0</v>
      </c>
      <c r="AL3293" s="212">
        <v>0</v>
      </c>
      <c r="AM3293">
        <v>1</v>
      </c>
      <c r="AN3293" t="str">
        <f>VLOOKUP(H3293,'Base Art'!$A:$AJ,36,FALSE)</f>
        <v>DON SATUR S.R.L.</v>
      </c>
    </row>
    <row r="3294" spans="1:40" x14ac:dyDescent="0.25">
      <c r="A3294" s="212" t="s">
        <v>7819</v>
      </c>
      <c r="B3294" s="212">
        <v>1</v>
      </c>
      <c r="C3294" s="212" t="s">
        <v>7820</v>
      </c>
      <c r="D3294" s="212" t="s">
        <v>160</v>
      </c>
      <c r="E3294" s="212">
        <v>26</v>
      </c>
      <c r="F3294" s="212" t="s">
        <v>16</v>
      </c>
      <c r="G3294" s="212" t="s">
        <v>604</v>
      </c>
      <c r="H3294" s="212">
        <v>4943</v>
      </c>
      <c r="I3294" s="212" t="s">
        <v>605</v>
      </c>
      <c r="J3294" s="212">
        <v>1253</v>
      </c>
      <c r="K3294" s="212" t="s">
        <v>602</v>
      </c>
      <c r="L3294" s="212" t="s">
        <v>603</v>
      </c>
      <c r="M3294" s="212"/>
      <c r="N3294" s="212"/>
      <c r="O3294" s="212"/>
      <c r="P3294" s="212"/>
      <c r="Q3294" s="212"/>
      <c r="R3294" s="212"/>
      <c r="S3294" s="212"/>
      <c r="T3294" s="212"/>
      <c r="U3294" s="212"/>
      <c r="V3294" s="212"/>
      <c r="W3294" s="212"/>
      <c r="X3294" s="212"/>
      <c r="Y3294" s="212">
        <v>1373</v>
      </c>
      <c r="Z3294" s="212" t="s">
        <v>386</v>
      </c>
      <c r="AA3294" s="212" t="s">
        <v>387</v>
      </c>
      <c r="AB3294" s="212">
        <v>22606.724999999999</v>
      </c>
      <c r="AC3294" s="212">
        <v>28371.437999999998</v>
      </c>
      <c r="AD3294" s="212">
        <v>1</v>
      </c>
      <c r="AE3294" s="212">
        <v>0</v>
      </c>
      <c r="AF3294" s="212">
        <v>1</v>
      </c>
      <c r="AG3294" s="212">
        <v>0</v>
      </c>
      <c r="AH3294" s="212">
        <v>22606.720000000001</v>
      </c>
      <c r="AI3294" s="212">
        <v>28371.439999999999</v>
      </c>
      <c r="AJ3294" s="212">
        <v>0</v>
      </c>
      <c r="AK3294" s="212">
        <v>0</v>
      </c>
      <c r="AL3294" s="212">
        <v>0</v>
      </c>
      <c r="AM3294">
        <v>1</v>
      </c>
      <c r="AN3294" t="str">
        <f>VLOOKUP(H3294,'Base Art'!$A:$AJ,36,FALSE)</f>
        <v>DON SATUR S.R.L.</v>
      </c>
    </row>
    <row r="3295" spans="1:40" x14ac:dyDescent="0.25">
      <c r="A3295" s="212" t="s">
        <v>7819</v>
      </c>
      <c r="B3295" s="212">
        <v>1</v>
      </c>
      <c r="C3295" s="212" t="s">
        <v>7820</v>
      </c>
      <c r="D3295" s="212" t="s">
        <v>160</v>
      </c>
      <c r="E3295" s="212">
        <v>26</v>
      </c>
      <c r="F3295" s="212" t="s">
        <v>16</v>
      </c>
      <c r="G3295" s="212" t="s">
        <v>608</v>
      </c>
      <c r="H3295" s="212">
        <v>4981</v>
      </c>
      <c r="I3295" s="212" t="s">
        <v>609</v>
      </c>
      <c r="J3295" s="212"/>
      <c r="K3295" s="212"/>
      <c r="L3295" s="212"/>
      <c r="M3295" s="212"/>
      <c r="N3295" s="212"/>
      <c r="O3295" s="212"/>
      <c r="P3295" s="212">
        <v>1085</v>
      </c>
      <c r="Q3295" s="212" t="s">
        <v>598</v>
      </c>
      <c r="R3295" s="212" t="s">
        <v>599</v>
      </c>
      <c r="S3295" s="212"/>
      <c r="T3295" s="212"/>
      <c r="U3295" s="212"/>
      <c r="V3295" s="212"/>
      <c r="W3295" s="212"/>
      <c r="X3295" s="212"/>
      <c r="Y3295" s="212">
        <v>1373</v>
      </c>
      <c r="Z3295" s="212" t="s">
        <v>386</v>
      </c>
      <c r="AA3295" s="212" t="s">
        <v>387</v>
      </c>
      <c r="AB3295" s="212">
        <v>16133.615</v>
      </c>
      <c r="AC3295" s="212">
        <v>20247.686000000002</v>
      </c>
      <c r="AD3295" s="212">
        <v>3</v>
      </c>
      <c r="AE3295" s="212">
        <v>0</v>
      </c>
      <c r="AF3295" s="212">
        <v>3</v>
      </c>
      <c r="AG3295" s="212">
        <v>0</v>
      </c>
      <c r="AH3295" s="212">
        <v>48400.84</v>
      </c>
      <c r="AI3295" s="212">
        <v>60743.06</v>
      </c>
      <c r="AJ3295" s="212">
        <v>0</v>
      </c>
      <c r="AK3295" s="212">
        <v>0</v>
      </c>
      <c r="AL3295" s="212">
        <v>0</v>
      </c>
      <c r="AM3295">
        <v>1</v>
      </c>
      <c r="AN3295" t="str">
        <f>VLOOKUP(H3295,'Base Art'!$A:$AJ,36,FALSE)</f>
        <v>DON SATUR S.R.L.</v>
      </c>
    </row>
    <row r="3296" spans="1:40" x14ac:dyDescent="0.25">
      <c r="A3296" s="212" t="s">
        <v>7819</v>
      </c>
      <c r="B3296" s="212">
        <v>1</v>
      </c>
      <c r="C3296" s="212" t="s">
        <v>7820</v>
      </c>
      <c r="D3296" s="212" t="s">
        <v>160</v>
      </c>
      <c r="E3296" s="212">
        <v>26</v>
      </c>
      <c r="F3296" s="212" t="s">
        <v>16</v>
      </c>
      <c r="G3296" s="212" t="s">
        <v>610</v>
      </c>
      <c r="H3296" s="212">
        <v>5002</v>
      </c>
      <c r="I3296" s="212" t="s">
        <v>611</v>
      </c>
      <c r="J3296" s="212"/>
      <c r="K3296" s="212"/>
      <c r="L3296" s="212"/>
      <c r="M3296" s="212"/>
      <c r="N3296" s="212"/>
      <c r="O3296" s="212"/>
      <c r="P3296" s="212">
        <v>1085</v>
      </c>
      <c r="Q3296" s="212" t="s">
        <v>598</v>
      </c>
      <c r="R3296" s="212" t="s">
        <v>599</v>
      </c>
      <c r="S3296" s="212"/>
      <c r="T3296" s="212"/>
      <c r="U3296" s="212"/>
      <c r="V3296" s="212"/>
      <c r="W3296" s="212"/>
      <c r="X3296" s="212"/>
      <c r="Y3296" s="212">
        <v>1373</v>
      </c>
      <c r="Z3296" s="212" t="s">
        <v>386</v>
      </c>
      <c r="AA3296" s="212" t="s">
        <v>387</v>
      </c>
      <c r="AB3296" s="212">
        <v>16035.239</v>
      </c>
      <c r="AC3296" s="212">
        <v>20124.224999999999</v>
      </c>
      <c r="AD3296" s="212">
        <v>2</v>
      </c>
      <c r="AE3296" s="212">
        <v>0</v>
      </c>
      <c r="AF3296" s="212">
        <v>2</v>
      </c>
      <c r="AG3296" s="212">
        <v>0</v>
      </c>
      <c r="AH3296" s="212">
        <v>32070.48</v>
      </c>
      <c r="AI3296" s="212">
        <v>40248.449999999997</v>
      </c>
      <c r="AJ3296" s="212">
        <v>0</v>
      </c>
      <c r="AK3296" s="212">
        <v>0</v>
      </c>
      <c r="AL3296" s="212">
        <v>0</v>
      </c>
      <c r="AM3296">
        <v>1</v>
      </c>
      <c r="AN3296" t="str">
        <f>VLOOKUP(H3296,'Base Art'!$A:$AJ,36,FALSE)</f>
        <v>DON SATUR S.R.L.</v>
      </c>
    </row>
    <row r="3297" spans="1:40" x14ac:dyDescent="0.25">
      <c r="A3297" s="212" t="s">
        <v>7819</v>
      </c>
      <c r="B3297" s="212">
        <v>1</v>
      </c>
      <c r="C3297" s="212" t="s">
        <v>7820</v>
      </c>
      <c r="D3297" s="212" t="s">
        <v>160</v>
      </c>
      <c r="E3297" s="212">
        <v>26</v>
      </c>
      <c r="F3297" s="212" t="s">
        <v>16</v>
      </c>
      <c r="G3297" s="212" t="s">
        <v>1654</v>
      </c>
      <c r="H3297" s="212">
        <v>5107</v>
      </c>
      <c r="I3297" s="212" t="s">
        <v>1655</v>
      </c>
      <c r="J3297" s="212">
        <v>1065</v>
      </c>
      <c r="K3297" s="212" t="s">
        <v>454</v>
      </c>
      <c r="L3297" s="212" t="s">
        <v>455</v>
      </c>
      <c r="M3297" s="212"/>
      <c r="N3297" s="212"/>
      <c r="O3297" s="212"/>
      <c r="P3297" s="212"/>
      <c r="Q3297" s="212"/>
      <c r="R3297" s="212"/>
      <c r="S3297" s="212"/>
      <c r="T3297" s="212"/>
      <c r="U3297" s="212"/>
      <c r="V3297" s="212"/>
      <c r="W3297" s="212"/>
      <c r="X3297" s="212"/>
      <c r="Y3297" s="212">
        <v>1373</v>
      </c>
      <c r="Z3297" s="212" t="s">
        <v>386</v>
      </c>
      <c r="AA3297" s="212" t="s">
        <v>387</v>
      </c>
      <c r="AB3297" s="212">
        <v>16831.814999999999</v>
      </c>
      <c r="AC3297" s="212">
        <v>21123.929</v>
      </c>
      <c r="AD3297" s="212">
        <v>1</v>
      </c>
      <c r="AE3297" s="212">
        <v>0</v>
      </c>
      <c r="AF3297" s="212">
        <v>1</v>
      </c>
      <c r="AG3297" s="212">
        <v>0</v>
      </c>
      <c r="AH3297" s="212">
        <v>16831.82</v>
      </c>
      <c r="AI3297" s="212">
        <v>21123.93</v>
      </c>
      <c r="AJ3297" s="212">
        <v>0</v>
      </c>
      <c r="AK3297" s="212">
        <v>0</v>
      </c>
      <c r="AL3297" s="212">
        <v>0</v>
      </c>
      <c r="AM3297">
        <v>1</v>
      </c>
      <c r="AN3297" t="str">
        <f>VLOOKUP(H3297,'Base Art'!$A:$AJ,36,FALSE)</f>
        <v>MOLINO CAÑUELAS S.A.C.I.F.I.A.</v>
      </c>
    </row>
    <row r="3298" spans="1:40" x14ac:dyDescent="0.25">
      <c r="A3298" s="212" t="s">
        <v>7819</v>
      </c>
      <c r="B3298" s="212">
        <v>1</v>
      </c>
      <c r="C3298" s="212" t="s">
        <v>7820</v>
      </c>
      <c r="D3298" s="212" t="s">
        <v>160</v>
      </c>
      <c r="E3298" s="212">
        <v>26</v>
      </c>
      <c r="F3298" s="212" t="s">
        <v>16</v>
      </c>
      <c r="G3298" s="212" t="s">
        <v>612</v>
      </c>
      <c r="H3298" s="212">
        <v>5108</v>
      </c>
      <c r="I3298" s="212" t="s">
        <v>613</v>
      </c>
      <c r="J3298" s="212">
        <v>1065</v>
      </c>
      <c r="K3298" s="212" t="s">
        <v>454</v>
      </c>
      <c r="L3298" s="212" t="s">
        <v>455</v>
      </c>
      <c r="M3298" s="212"/>
      <c r="N3298" s="212"/>
      <c r="O3298" s="212"/>
      <c r="P3298" s="212"/>
      <c r="Q3298" s="212"/>
      <c r="R3298" s="212"/>
      <c r="S3298" s="212"/>
      <c r="T3298" s="212"/>
      <c r="U3298" s="212"/>
      <c r="V3298" s="212"/>
      <c r="W3298" s="212"/>
      <c r="X3298" s="212"/>
      <c r="Y3298" s="212">
        <v>1373</v>
      </c>
      <c r="Z3298" s="212" t="s">
        <v>386</v>
      </c>
      <c r="AA3298" s="212" t="s">
        <v>387</v>
      </c>
      <c r="AB3298" s="212">
        <v>16129.669</v>
      </c>
      <c r="AC3298" s="212">
        <v>19937.006000000001</v>
      </c>
      <c r="AD3298" s="212">
        <v>13.5</v>
      </c>
      <c r="AE3298" s="212">
        <v>0</v>
      </c>
      <c r="AF3298" s="212">
        <v>13.5</v>
      </c>
      <c r="AG3298" s="212">
        <v>0</v>
      </c>
      <c r="AH3298" s="212">
        <v>217750.53</v>
      </c>
      <c r="AI3298" s="212">
        <v>269149.58</v>
      </c>
      <c r="AJ3298" s="212">
        <v>0</v>
      </c>
      <c r="AK3298" s="212">
        <v>0</v>
      </c>
      <c r="AL3298" s="212">
        <v>0</v>
      </c>
      <c r="AM3298">
        <v>1</v>
      </c>
      <c r="AN3298" t="str">
        <f>VLOOKUP(H3298,'Base Art'!$A:$AJ,36,FALSE)</f>
        <v>MOLINO CAÑUELAS S.A.C.I.F.I.A.</v>
      </c>
    </row>
    <row r="3299" spans="1:40" x14ac:dyDescent="0.25">
      <c r="A3299" s="212" t="s">
        <v>7819</v>
      </c>
      <c r="B3299" s="212">
        <v>1</v>
      </c>
      <c r="C3299" s="212" t="s">
        <v>7820</v>
      </c>
      <c r="D3299" s="212" t="s">
        <v>160</v>
      </c>
      <c r="E3299" s="212">
        <v>26</v>
      </c>
      <c r="F3299" s="212" t="s">
        <v>16</v>
      </c>
      <c r="G3299" s="212" t="s">
        <v>1665</v>
      </c>
      <c r="H3299" s="212">
        <v>5110</v>
      </c>
      <c r="I3299" s="212" t="s">
        <v>1666</v>
      </c>
      <c r="J3299" s="212">
        <v>1065</v>
      </c>
      <c r="K3299" s="212" t="s">
        <v>454</v>
      </c>
      <c r="L3299" s="212" t="s">
        <v>455</v>
      </c>
      <c r="M3299" s="212"/>
      <c r="N3299" s="212"/>
      <c r="O3299" s="212"/>
      <c r="P3299" s="212"/>
      <c r="Q3299" s="212"/>
      <c r="R3299" s="212"/>
      <c r="S3299" s="212"/>
      <c r="T3299" s="212"/>
      <c r="U3299" s="212"/>
      <c r="V3299" s="212"/>
      <c r="W3299" s="212"/>
      <c r="X3299" s="212"/>
      <c r="Y3299" s="212">
        <v>1373</v>
      </c>
      <c r="Z3299" s="212" t="s">
        <v>386</v>
      </c>
      <c r="AA3299" s="212" t="s">
        <v>387</v>
      </c>
      <c r="AB3299" s="212">
        <v>16831.814999999999</v>
      </c>
      <c r="AC3299" s="212">
        <v>20871.452000000001</v>
      </c>
      <c r="AD3299" s="212">
        <v>2</v>
      </c>
      <c r="AE3299" s="212">
        <v>0</v>
      </c>
      <c r="AF3299" s="212">
        <v>2</v>
      </c>
      <c r="AG3299" s="212">
        <v>0</v>
      </c>
      <c r="AH3299" s="212">
        <v>33663.629999999997</v>
      </c>
      <c r="AI3299" s="212">
        <v>41742.9</v>
      </c>
      <c r="AJ3299" s="212">
        <v>0</v>
      </c>
      <c r="AK3299" s="212">
        <v>0</v>
      </c>
      <c r="AL3299" s="212">
        <v>0</v>
      </c>
      <c r="AM3299">
        <v>1</v>
      </c>
      <c r="AN3299" t="str">
        <f>VLOOKUP(H3299,'Base Art'!$A:$AJ,36,FALSE)</f>
        <v>MOLINO CAÑUELAS S.A.C.I.F.I.A.</v>
      </c>
    </row>
    <row r="3300" spans="1:40" x14ac:dyDescent="0.25">
      <c r="A3300" s="212" t="s">
        <v>7819</v>
      </c>
      <c r="B3300" s="212">
        <v>1</v>
      </c>
      <c r="C3300" s="212" t="s">
        <v>7820</v>
      </c>
      <c r="D3300" s="212" t="s">
        <v>160</v>
      </c>
      <c r="E3300" s="212">
        <v>26</v>
      </c>
      <c r="F3300" s="212" t="s">
        <v>16</v>
      </c>
      <c r="G3300" s="212" t="s">
        <v>988</v>
      </c>
      <c r="H3300" s="212">
        <v>5111</v>
      </c>
      <c r="I3300" s="212" t="s">
        <v>989</v>
      </c>
      <c r="J3300" s="212">
        <v>1065</v>
      </c>
      <c r="K3300" s="212" t="s">
        <v>454</v>
      </c>
      <c r="L3300" s="212" t="s">
        <v>455</v>
      </c>
      <c r="M3300" s="212"/>
      <c r="N3300" s="212"/>
      <c r="O3300" s="212"/>
      <c r="P3300" s="212"/>
      <c r="Q3300" s="212"/>
      <c r="R3300" s="212"/>
      <c r="S3300" s="212"/>
      <c r="T3300" s="212"/>
      <c r="U3300" s="212"/>
      <c r="V3300" s="212"/>
      <c r="W3300" s="212"/>
      <c r="X3300" s="212"/>
      <c r="Y3300" s="212">
        <v>1373</v>
      </c>
      <c r="Z3300" s="212" t="s">
        <v>386</v>
      </c>
      <c r="AA3300" s="212" t="s">
        <v>387</v>
      </c>
      <c r="AB3300" s="212">
        <v>16831.814999999999</v>
      </c>
      <c r="AC3300" s="212">
        <v>21039.77</v>
      </c>
      <c r="AD3300" s="212">
        <v>3</v>
      </c>
      <c r="AE3300" s="212">
        <v>0</v>
      </c>
      <c r="AF3300" s="212">
        <v>3</v>
      </c>
      <c r="AG3300" s="212">
        <v>0</v>
      </c>
      <c r="AH3300" s="212">
        <v>50495.45</v>
      </c>
      <c r="AI3300" s="212">
        <v>63119.31</v>
      </c>
      <c r="AJ3300" s="212">
        <v>0</v>
      </c>
      <c r="AK3300" s="212">
        <v>0</v>
      </c>
      <c r="AL3300" s="212">
        <v>0</v>
      </c>
      <c r="AM3300">
        <v>1</v>
      </c>
      <c r="AN3300" t="str">
        <f>VLOOKUP(H3300,'Base Art'!$A:$AJ,36,FALSE)</f>
        <v>MOLINO CAÑUELAS S.A.C.I.F.I.A.</v>
      </c>
    </row>
    <row r="3301" spans="1:40" x14ac:dyDescent="0.25">
      <c r="A3301" s="212" t="s">
        <v>7819</v>
      </c>
      <c r="B3301" s="212">
        <v>1</v>
      </c>
      <c r="C3301" s="212" t="s">
        <v>7820</v>
      </c>
      <c r="D3301" s="212" t="s">
        <v>160</v>
      </c>
      <c r="E3301" s="212">
        <v>26</v>
      </c>
      <c r="F3301" s="212" t="s">
        <v>16</v>
      </c>
      <c r="G3301" s="212" t="s">
        <v>624</v>
      </c>
      <c r="H3301" s="212">
        <v>5633</v>
      </c>
      <c r="I3301" s="212" t="s">
        <v>625</v>
      </c>
      <c r="J3301" s="212">
        <v>1076</v>
      </c>
      <c r="K3301" s="212" t="s">
        <v>626</v>
      </c>
      <c r="L3301" s="212" t="s">
        <v>627</v>
      </c>
      <c r="M3301" s="212"/>
      <c r="N3301" s="212"/>
      <c r="O3301" s="212"/>
      <c r="P3301" s="212"/>
      <c r="Q3301" s="212"/>
      <c r="R3301" s="212"/>
      <c r="S3301" s="212"/>
      <c r="T3301" s="212"/>
      <c r="U3301" s="212"/>
      <c r="V3301" s="212"/>
      <c r="W3301" s="212"/>
      <c r="X3301" s="212"/>
      <c r="Y3301" s="212">
        <v>1369</v>
      </c>
      <c r="Z3301" s="212" t="s">
        <v>354</v>
      </c>
      <c r="AA3301" s="212" t="s">
        <v>355</v>
      </c>
      <c r="AB3301" s="212">
        <v>11250.466</v>
      </c>
      <c r="AC3301" s="212">
        <v>13950.576999999999</v>
      </c>
      <c r="AD3301" s="212">
        <v>10</v>
      </c>
      <c r="AE3301" s="212">
        <v>0</v>
      </c>
      <c r="AF3301" s="212">
        <v>10</v>
      </c>
      <c r="AG3301" s="212">
        <v>0</v>
      </c>
      <c r="AH3301" s="212">
        <v>112504.66</v>
      </c>
      <c r="AI3301" s="212">
        <v>139505.76999999999</v>
      </c>
      <c r="AJ3301" s="212">
        <v>0</v>
      </c>
      <c r="AK3301" s="212">
        <v>0</v>
      </c>
      <c r="AL3301" s="212">
        <v>0</v>
      </c>
      <c r="AM3301">
        <v>1</v>
      </c>
      <c r="AN3301" t="str">
        <f>VLOOKUP(H3301,'Base Art'!$A:$AJ,36,FALSE)</f>
        <v>RPB SA</v>
      </c>
    </row>
    <row r="3302" spans="1:40" x14ac:dyDescent="0.25">
      <c r="A3302" s="212" t="s">
        <v>7819</v>
      </c>
      <c r="B3302" s="212">
        <v>1</v>
      </c>
      <c r="C3302" s="212" t="s">
        <v>7820</v>
      </c>
      <c r="D3302" s="212" t="s">
        <v>160</v>
      </c>
      <c r="E3302" s="212">
        <v>26</v>
      </c>
      <c r="F3302" s="212" t="s">
        <v>16</v>
      </c>
      <c r="G3302" s="212" t="s">
        <v>642</v>
      </c>
      <c r="H3302" s="212">
        <v>5765</v>
      </c>
      <c r="I3302" s="212" t="s">
        <v>643</v>
      </c>
      <c r="J3302" s="212">
        <v>1446</v>
      </c>
      <c r="K3302" s="212" t="s">
        <v>644</v>
      </c>
      <c r="L3302" s="212" t="s">
        <v>645</v>
      </c>
      <c r="M3302" s="212"/>
      <c r="N3302" s="212"/>
      <c r="O3302" s="212"/>
      <c r="P3302" s="212"/>
      <c r="Q3302" s="212"/>
      <c r="R3302" s="212"/>
      <c r="S3302" s="212"/>
      <c r="T3302" s="212"/>
      <c r="U3302" s="212"/>
      <c r="V3302" s="212"/>
      <c r="W3302" s="212"/>
      <c r="X3302" s="212"/>
      <c r="Y3302" s="212">
        <v>1376</v>
      </c>
      <c r="Z3302" s="212" t="s">
        <v>320</v>
      </c>
      <c r="AA3302" s="212" t="s">
        <v>321</v>
      </c>
      <c r="AB3302" s="212">
        <v>498380.90399999998</v>
      </c>
      <c r="AC3302" s="212">
        <v>617992.34400000004</v>
      </c>
      <c r="AD3302" s="212">
        <v>0.1</v>
      </c>
      <c r="AE3302" s="212">
        <v>0</v>
      </c>
      <c r="AF3302" s="212">
        <v>0.1</v>
      </c>
      <c r="AG3302" s="212">
        <v>0</v>
      </c>
      <c r="AH3302" s="212">
        <v>49838.09</v>
      </c>
      <c r="AI3302" s="212">
        <v>61799.23</v>
      </c>
      <c r="AJ3302" s="212">
        <v>0</v>
      </c>
      <c r="AK3302" s="212">
        <v>0</v>
      </c>
      <c r="AL3302" s="212">
        <v>0</v>
      </c>
      <c r="AM3302">
        <v>1</v>
      </c>
      <c r="AN3302" t="str">
        <f>VLOOKUP(H3302,'Base Art'!$A:$AJ,36,FALSE)</f>
        <v>JORGE LUIS SUAREZ</v>
      </c>
    </row>
    <row r="3303" spans="1:40" x14ac:dyDescent="0.25">
      <c r="A3303" s="212" t="s">
        <v>7819</v>
      </c>
      <c r="B3303" s="212">
        <v>1</v>
      </c>
      <c r="C3303" s="212" t="s">
        <v>7820</v>
      </c>
      <c r="D3303" s="212" t="s">
        <v>160</v>
      </c>
      <c r="E3303" s="212">
        <v>26</v>
      </c>
      <c r="F3303" s="212" t="s">
        <v>16</v>
      </c>
      <c r="G3303" s="212" t="s">
        <v>646</v>
      </c>
      <c r="H3303" s="212">
        <v>5801</v>
      </c>
      <c r="I3303" s="212" t="s">
        <v>647</v>
      </c>
      <c r="J3303" s="212">
        <v>1351</v>
      </c>
      <c r="K3303" s="212" t="s">
        <v>470</v>
      </c>
      <c r="L3303" s="212" t="s">
        <v>471</v>
      </c>
      <c r="M3303" s="212"/>
      <c r="N3303" s="212"/>
      <c r="O3303" s="212"/>
      <c r="P3303" s="212">
        <v>1141</v>
      </c>
      <c r="Q3303" s="212" t="s">
        <v>472</v>
      </c>
      <c r="R3303" s="212" t="s">
        <v>473</v>
      </c>
      <c r="S3303" s="212"/>
      <c r="T3303" s="212"/>
      <c r="U3303" s="212"/>
      <c r="V3303" s="212"/>
      <c r="W3303" s="212"/>
      <c r="X3303" s="212"/>
      <c r="Y3303" s="212">
        <v>1372</v>
      </c>
      <c r="Z3303" s="212" t="s">
        <v>346</v>
      </c>
      <c r="AA3303" s="212" t="s">
        <v>347</v>
      </c>
      <c r="AB3303" s="212">
        <v>264368.62</v>
      </c>
      <c r="AC3303" s="212">
        <v>327817.09399999998</v>
      </c>
      <c r="AD3303" s="212">
        <v>8.3299999999999999E-2</v>
      </c>
      <c r="AE3303" s="212">
        <v>0</v>
      </c>
      <c r="AF3303" s="212">
        <v>8.3299999999999999E-2</v>
      </c>
      <c r="AG3303" s="212">
        <v>0</v>
      </c>
      <c r="AH3303" s="212">
        <v>22030.720000000001</v>
      </c>
      <c r="AI3303" s="212">
        <v>27318.09</v>
      </c>
      <c r="AJ3303" s="212">
        <v>0</v>
      </c>
      <c r="AK3303" s="212">
        <v>0</v>
      </c>
      <c r="AL3303" s="212">
        <v>0</v>
      </c>
      <c r="AM3303">
        <v>1</v>
      </c>
      <c r="AN3303" t="str">
        <f>VLOOKUP(H3303,'Base Art'!$A:$AJ,36,FALSE)</f>
        <v>FERRERO ARGENTINA S.A.</v>
      </c>
    </row>
    <row r="3304" spans="1:40" x14ac:dyDescent="0.25">
      <c r="A3304" s="212" t="s">
        <v>7819</v>
      </c>
      <c r="B3304" s="212">
        <v>1</v>
      </c>
      <c r="C3304" s="212" t="s">
        <v>7820</v>
      </c>
      <c r="D3304" s="212" t="s">
        <v>160</v>
      </c>
      <c r="E3304" s="212">
        <v>26</v>
      </c>
      <c r="F3304" s="212" t="s">
        <v>16</v>
      </c>
      <c r="G3304" s="212" t="s">
        <v>650</v>
      </c>
      <c r="H3304" s="212">
        <v>6007</v>
      </c>
      <c r="I3304" s="212" t="s">
        <v>651</v>
      </c>
      <c r="J3304" s="212">
        <v>1194</v>
      </c>
      <c r="K3304" s="212" t="s">
        <v>310</v>
      </c>
      <c r="L3304" s="212" t="s">
        <v>311</v>
      </c>
      <c r="M3304" s="212"/>
      <c r="N3304" s="212"/>
      <c r="O3304" s="212"/>
      <c r="P3304" s="212">
        <v>1098</v>
      </c>
      <c r="Q3304" s="212" t="s">
        <v>312</v>
      </c>
      <c r="R3304" s="212" t="s">
        <v>313</v>
      </c>
      <c r="S3304" s="212"/>
      <c r="T3304" s="212"/>
      <c r="U3304" s="212"/>
      <c r="V3304" s="212"/>
      <c r="W3304" s="212"/>
      <c r="X3304" s="212"/>
      <c r="Y3304" s="212">
        <v>1375</v>
      </c>
      <c r="Z3304" s="212" t="s">
        <v>314</v>
      </c>
      <c r="AA3304" s="212" t="s">
        <v>315</v>
      </c>
      <c r="AB3304" s="212">
        <v>34463.949999999997</v>
      </c>
      <c r="AC3304" s="212">
        <v>42218.339</v>
      </c>
      <c r="AD3304" s="212">
        <v>1</v>
      </c>
      <c r="AE3304" s="212">
        <v>0</v>
      </c>
      <c r="AF3304" s="212">
        <v>1</v>
      </c>
      <c r="AG3304" s="212">
        <v>0</v>
      </c>
      <c r="AH3304" s="212">
        <v>34463.949999999997</v>
      </c>
      <c r="AI3304" s="212">
        <v>42218.34</v>
      </c>
      <c r="AJ3304" s="212">
        <v>0</v>
      </c>
      <c r="AK3304" s="212">
        <v>0</v>
      </c>
      <c r="AL3304" s="212">
        <v>0</v>
      </c>
      <c r="AM3304">
        <v>1</v>
      </c>
      <c r="AN3304" t="str">
        <f>VLOOKUP(H3304,'Base Art'!$A:$AJ,36,FALSE)</f>
        <v>MASTERFOODS ARGENTINA LTD.</v>
      </c>
    </row>
    <row r="3305" spans="1:40" x14ac:dyDescent="0.25">
      <c r="A3305" s="212" t="s">
        <v>7819</v>
      </c>
      <c r="B3305" s="212">
        <v>1</v>
      </c>
      <c r="C3305" s="212" t="s">
        <v>7820</v>
      </c>
      <c r="D3305" s="212" t="s">
        <v>160</v>
      </c>
      <c r="E3305" s="212">
        <v>26</v>
      </c>
      <c r="F3305" s="212" t="s">
        <v>16</v>
      </c>
      <c r="G3305" s="212" t="s">
        <v>652</v>
      </c>
      <c r="H3305" s="212">
        <v>6009</v>
      </c>
      <c r="I3305" s="212" t="s">
        <v>653</v>
      </c>
      <c r="J3305" s="212">
        <v>1194</v>
      </c>
      <c r="K3305" s="212" t="s">
        <v>310</v>
      </c>
      <c r="L3305" s="212" t="s">
        <v>311</v>
      </c>
      <c r="M3305" s="212"/>
      <c r="N3305" s="212"/>
      <c r="O3305" s="212"/>
      <c r="P3305" s="212">
        <v>1098</v>
      </c>
      <c r="Q3305" s="212" t="s">
        <v>312</v>
      </c>
      <c r="R3305" s="212" t="s">
        <v>313</v>
      </c>
      <c r="S3305" s="212"/>
      <c r="T3305" s="212"/>
      <c r="U3305" s="212"/>
      <c r="V3305" s="212"/>
      <c r="W3305" s="212"/>
      <c r="X3305" s="212"/>
      <c r="Y3305" s="212">
        <v>1375</v>
      </c>
      <c r="Z3305" s="212" t="s">
        <v>314</v>
      </c>
      <c r="AA3305" s="212" t="s">
        <v>315</v>
      </c>
      <c r="AB3305" s="212">
        <v>37009.548000000003</v>
      </c>
      <c r="AC3305" s="212">
        <v>45336.699000000001</v>
      </c>
      <c r="AD3305" s="212">
        <v>0.33329999999999999</v>
      </c>
      <c r="AE3305" s="212">
        <v>0</v>
      </c>
      <c r="AF3305" s="212">
        <v>0.33329999999999999</v>
      </c>
      <c r="AG3305" s="212">
        <v>0</v>
      </c>
      <c r="AH3305" s="212">
        <v>12336.52</v>
      </c>
      <c r="AI3305" s="212">
        <v>15112.23</v>
      </c>
      <c r="AJ3305" s="212">
        <v>0</v>
      </c>
      <c r="AK3305" s="212">
        <v>0</v>
      </c>
      <c r="AL3305" s="212">
        <v>0</v>
      </c>
      <c r="AM3305">
        <v>1</v>
      </c>
      <c r="AN3305" t="str">
        <f>VLOOKUP(H3305,'Base Art'!$A:$AJ,36,FALSE)</f>
        <v>MASTERFOODS ARGENTINA LTD.</v>
      </c>
    </row>
    <row r="3306" spans="1:40" x14ac:dyDescent="0.25">
      <c r="A3306" s="212" t="s">
        <v>7819</v>
      </c>
      <c r="B3306" s="212">
        <v>1</v>
      </c>
      <c r="C3306" s="212" t="s">
        <v>7820</v>
      </c>
      <c r="D3306" s="212" t="s">
        <v>160</v>
      </c>
      <c r="E3306" s="212">
        <v>26</v>
      </c>
      <c r="F3306" s="212" t="s">
        <v>16</v>
      </c>
      <c r="G3306" s="212" t="s">
        <v>1215</v>
      </c>
      <c r="H3306" s="212">
        <v>6012</v>
      </c>
      <c r="I3306" s="212" t="s">
        <v>1216</v>
      </c>
      <c r="J3306" s="212">
        <v>1194</v>
      </c>
      <c r="K3306" s="212" t="s">
        <v>310</v>
      </c>
      <c r="L3306" s="212" t="s">
        <v>311</v>
      </c>
      <c r="M3306" s="212"/>
      <c r="N3306" s="212"/>
      <c r="O3306" s="212"/>
      <c r="P3306" s="212">
        <v>1098</v>
      </c>
      <c r="Q3306" s="212" t="s">
        <v>312</v>
      </c>
      <c r="R3306" s="212" t="s">
        <v>313</v>
      </c>
      <c r="S3306" s="212"/>
      <c r="T3306" s="212"/>
      <c r="U3306" s="212"/>
      <c r="V3306" s="212"/>
      <c r="W3306" s="212"/>
      <c r="X3306" s="212"/>
      <c r="Y3306" s="212">
        <v>1375</v>
      </c>
      <c r="Z3306" s="212" t="s">
        <v>314</v>
      </c>
      <c r="AA3306" s="212" t="s">
        <v>315</v>
      </c>
      <c r="AB3306" s="212">
        <v>44292.033000000003</v>
      </c>
      <c r="AC3306" s="212">
        <v>54257.74</v>
      </c>
      <c r="AD3306" s="212">
        <v>1</v>
      </c>
      <c r="AE3306" s="212">
        <v>0</v>
      </c>
      <c r="AF3306" s="212">
        <v>1</v>
      </c>
      <c r="AG3306" s="212">
        <v>0</v>
      </c>
      <c r="AH3306" s="212">
        <v>44292.03</v>
      </c>
      <c r="AI3306" s="212">
        <v>54257.74</v>
      </c>
      <c r="AJ3306" s="212">
        <v>0</v>
      </c>
      <c r="AK3306" s="212">
        <v>0</v>
      </c>
      <c r="AL3306" s="212">
        <v>0</v>
      </c>
      <c r="AM3306">
        <v>1</v>
      </c>
      <c r="AN3306" t="str">
        <f>VLOOKUP(H3306,'Base Art'!$A:$AJ,36,FALSE)</f>
        <v>MASTERFOODS ARGENTINA LTD.</v>
      </c>
    </row>
    <row r="3307" spans="1:40" x14ac:dyDescent="0.25">
      <c r="A3307" s="212" t="s">
        <v>7819</v>
      </c>
      <c r="B3307" s="212">
        <v>1</v>
      </c>
      <c r="C3307" s="212" t="s">
        <v>7820</v>
      </c>
      <c r="D3307" s="212" t="s">
        <v>160</v>
      </c>
      <c r="E3307" s="212">
        <v>26</v>
      </c>
      <c r="F3307" s="212" t="s">
        <v>16</v>
      </c>
      <c r="G3307" s="212" t="s">
        <v>686</v>
      </c>
      <c r="H3307" s="212">
        <v>6201</v>
      </c>
      <c r="I3307" s="212" t="s">
        <v>687</v>
      </c>
      <c r="J3307" s="212">
        <v>1454</v>
      </c>
      <c r="K3307" s="212" t="s">
        <v>660</v>
      </c>
      <c r="L3307" s="212" t="s">
        <v>661</v>
      </c>
      <c r="M3307" s="212"/>
      <c r="N3307" s="212"/>
      <c r="O3307" s="212"/>
      <c r="P3307" s="212">
        <v>1214</v>
      </c>
      <c r="Q3307" s="212" t="s">
        <v>688</v>
      </c>
      <c r="R3307" s="212" t="s">
        <v>689</v>
      </c>
      <c r="S3307" s="212"/>
      <c r="T3307" s="212"/>
      <c r="U3307" s="212"/>
      <c r="V3307" s="212"/>
      <c r="W3307" s="212"/>
      <c r="X3307" s="212"/>
      <c r="Y3307" s="212">
        <v>1370</v>
      </c>
      <c r="Z3307" s="212" t="s">
        <v>400</v>
      </c>
      <c r="AA3307" s="212" t="s">
        <v>401</v>
      </c>
      <c r="AB3307" s="212">
        <v>4523.9740000000002</v>
      </c>
      <c r="AC3307" s="212">
        <v>5474.009</v>
      </c>
      <c r="AD3307" s="212">
        <v>35</v>
      </c>
      <c r="AE3307" s="212">
        <v>0</v>
      </c>
      <c r="AF3307" s="212">
        <v>35</v>
      </c>
      <c r="AG3307" s="212">
        <v>0</v>
      </c>
      <c r="AH3307" s="212">
        <v>158339.1</v>
      </c>
      <c r="AI3307" s="212">
        <v>191590.32</v>
      </c>
      <c r="AJ3307" s="212">
        <v>0</v>
      </c>
      <c r="AK3307" s="212">
        <v>0</v>
      </c>
      <c r="AL3307" s="212">
        <v>0</v>
      </c>
      <c r="AM3307">
        <v>1</v>
      </c>
      <c r="AN3307" t="str">
        <f>VLOOKUP(H3307,'Base Art'!$A:$AJ,36,FALSE)</f>
        <v>RPB SA</v>
      </c>
    </row>
    <row r="3308" spans="1:40" x14ac:dyDescent="0.25">
      <c r="A3308" s="212" t="s">
        <v>7819</v>
      </c>
      <c r="B3308" s="212">
        <v>1</v>
      </c>
      <c r="C3308" s="212" t="s">
        <v>7820</v>
      </c>
      <c r="D3308" s="212" t="s">
        <v>160</v>
      </c>
      <c r="E3308" s="212">
        <v>26</v>
      </c>
      <c r="F3308" s="212" t="s">
        <v>16</v>
      </c>
      <c r="G3308" s="212" t="s">
        <v>1217</v>
      </c>
      <c r="H3308" s="212">
        <v>6226</v>
      </c>
      <c r="I3308" s="212" t="s">
        <v>1218</v>
      </c>
      <c r="J3308" s="212">
        <v>1463</v>
      </c>
      <c r="K3308" s="212" t="s">
        <v>696</v>
      </c>
      <c r="L3308" s="212" t="s">
        <v>697</v>
      </c>
      <c r="M3308" s="212"/>
      <c r="N3308" s="212"/>
      <c r="O3308" s="212"/>
      <c r="P3308" s="212"/>
      <c r="Q3308" s="212"/>
      <c r="R3308" s="212"/>
      <c r="S3308" s="212"/>
      <c r="T3308" s="212"/>
      <c r="U3308" s="212"/>
      <c r="V3308" s="212"/>
      <c r="W3308" s="212"/>
      <c r="X3308" s="212"/>
      <c r="Y3308" s="212">
        <v>1369</v>
      </c>
      <c r="Z3308" s="212" t="s">
        <v>354</v>
      </c>
      <c r="AA3308" s="212" t="s">
        <v>355</v>
      </c>
      <c r="AB3308" s="212">
        <v>52813.313999999998</v>
      </c>
      <c r="AC3308" s="212">
        <v>64696.309000000001</v>
      </c>
      <c r="AD3308" s="212">
        <v>5</v>
      </c>
      <c r="AE3308" s="212">
        <v>0</v>
      </c>
      <c r="AF3308" s="212">
        <v>5</v>
      </c>
      <c r="AG3308" s="212">
        <v>0</v>
      </c>
      <c r="AH3308" s="212">
        <v>264066.57</v>
      </c>
      <c r="AI3308" s="212">
        <v>323481.55</v>
      </c>
      <c r="AJ3308" s="212">
        <v>0</v>
      </c>
      <c r="AK3308" s="212">
        <v>0</v>
      </c>
      <c r="AL3308" s="212">
        <v>0</v>
      </c>
      <c r="AM3308">
        <v>1</v>
      </c>
      <c r="AN3308" t="str">
        <f>VLOOKUP(H3308,'Base Art'!$A:$AJ,36,FALSE)</f>
        <v>MOLINO CAÑUELAS S.A.C.I.F.I.A.</v>
      </c>
    </row>
    <row r="3309" spans="1:40" x14ac:dyDescent="0.25">
      <c r="A3309" s="212" t="s">
        <v>7819</v>
      </c>
      <c r="B3309" s="212">
        <v>1</v>
      </c>
      <c r="C3309" s="212" t="s">
        <v>7820</v>
      </c>
      <c r="D3309" s="212" t="s">
        <v>160</v>
      </c>
      <c r="E3309" s="212">
        <v>26</v>
      </c>
      <c r="F3309" s="212" t="s">
        <v>16</v>
      </c>
      <c r="G3309" s="212" t="s">
        <v>694</v>
      </c>
      <c r="H3309" s="212">
        <v>6227</v>
      </c>
      <c r="I3309" s="212" t="s">
        <v>695</v>
      </c>
      <c r="J3309" s="212">
        <v>1463</v>
      </c>
      <c r="K3309" s="212" t="s">
        <v>696</v>
      </c>
      <c r="L3309" s="212" t="s">
        <v>697</v>
      </c>
      <c r="M3309" s="212"/>
      <c r="N3309" s="212"/>
      <c r="O3309" s="212"/>
      <c r="P3309" s="212"/>
      <c r="Q3309" s="212"/>
      <c r="R3309" s="212"/>
      <c r="S3309" s="212"/>
      <c r="T3309" s="212"/>
      <c r="U3309" s="212"/>
      <c r="V3309" s="212"/>
      <c r="W3309" s="212"/>
      <c r="X3309" s="212"/>
      <c r="Y3309" s="212">
        <v>1369</v>
      </c>
      <c r="Z3309" s="212" t="s">
        <v>354</v>
      </c>
      <c r="AA3309" s="212" t="s">
        <v>355</v>
      </c>
      <c r="AB3309" s="212">
        <v>32699.652999999998</v>
      </c>
      <c r="AC3309" s="212">
        <v>40547.57</v>
      </c>
      <c r="AD3309" s="212">
        <v>3</v>
      </c>
      <c r="AE3309" s="212">
        <v>0</v>
      </c>
      <c r="AF3309" s="212">
        <v>3</v>
      </c>
      <c r="AG3309" s="212">
        <v>0</v>
      </c>
      <c r="AH3309" s="212">
        <v>98098.96</v>
      </c>
      <c r="AI3309" s="212">
        <v>121642.71</v>
      </c>
      <c r="AJ3309" s="212">
        <v>1</v>
      </c>
      <c r="AK3309" s="212">
        <v>3</v>
      </c>
      <c r="AL3309" s="212">
        <v>0</v>
      </c>
      <c r="AM3309">
        <v>1</v>
      </c>
      <c r="AN3309" t="str">
        <f>VLOOKUP(H3309,'Base Art'!$A:$AJ,36,FALSE)</f>
        <v>MOLINO CAÑUELAS S.A.C.I.F.I.A.</v>
      </c>
    </row>
    <row r="3310" spans="1:40" x14ac:dyDescent="0.25">
      <c r="A3310" s="212" t="s">
        <v>7819</v>
      </c>
      <c r="B3310" s="212">
        <v>1</v>
      </c>
      <c r="C3310" s="212" t="s">
        <v>7820</v>
      </c>
      <c r="D3310" s="212" t="s">
        <v>160</v>
      </c>
      <c r="E3310" s="212">
        <v>26</v>
      </c>
      <c r="F3310" s="212" t="s">
        <v>16</v>
      </c>
      <c r="G3310" s="212" t="s">
        <v>698</v>
      </c>
      <c r="H3310" s="212">
        <v>6238</v>
      </c>
      <c r="I3310" s="212" t="s">
        <v>699</v>
      </c>
      <c r="J3310" s="212">
        <v>1019</v>
      </c>
      <c r="K3310" s="212" t="s">
        <v>266</v>
      </c>
      <c r="L3310" s="212" t="s">
        <v>297</v>
      </c>
      <c r="M3310" s="212"/>
      <c r="N3310" s="212"/>
      <c r="O3310" s="212"/>
      <c r="P3310" s="212">
        <v>1021</v>
      </c>
      <c r="Q3310" s="212" t="s">
        <v>700</v>
      </c>
      <c r="R3310" s="212" t="s">
        <v>701</v>
      </c>
      <c r="S3310" s="212"/>
      <c r="T3310" s="212"/>
      <c r="U3310" s="212"/>
      <c r="V3310" s="212"/>
      <c r="W3310" s="212"/>
      <c r="X3310" s="212"/>
      <c r="Y3310" s="212">
        <v>1376</v>
      </c>
      <c r="Z3310" s="212" t="s">
        <v>320</v>
      </c>
      <c r="AA3310" s="212" t="s">
        <v>321</v>
      </c>
      <c r="AB3310" s="212">
        <v>0</v>
      </c>
      <c r="AC3310" s="212">
        <v>0</v>
      </c>
      <c r="AD3310" s="212">
        <v>0</v>
      </c>
      <c r="AE3310" s="212">
        <v>3.25</v>
      </c>
      <c r="AF3310" s="212">
        <v>3.25</v>
      </c>
      <c r="AG3310" s="212">
        <v>0</v>
      </c>
      <c r="AH3310" s="212">
        <v>0</v>
      </c>
      <c r="AI3310" s="212">
        <v>0</v>
      </c>
      <c r="AJ3310" s="212">
        <v>0</v>
      </c>
      <c r="AK3310" s="212">
        <v>0</v>
      </c>
      <c r="AL3310" s="212">
        <v>0</v>
      </c>
      <c r="AM3310">
        <v>1</v>
      </c>
      <c r="AN3310" t="str">
        <f>VLOOKUP(H3310,'Base Art'!$A:$AJ,36,FALSE)</f>
        <v>ENERGIZER ARGENTINA S.A.</v>
      </c>
    </row>
    <row r="3311" spans="1:40" x14ac:dyDescent="0.25">
      <c r="A3311" s="212" t="s">
        <v>7819</v>
      </c>
      <c r="B3311" s="212">
        <v>1</v>
      </c>
      <c r="C3311" s="212" t="s">
        <v>7820</v>
      </c>
      <c r="D3311" s="212" t="s">
        <v>160</v>
      </c>
      <c r="E3311" s="212">
        <v>26</v>
      </c>
      <c r="F3311" s="212" t="s">
        <v>16</v>
      </c>
      <c r="G3311" s="212" t="s">
        <v>1273</v>
      </c>
      <c r="H3311" s="212">
        <v>6260</v>
      </c>
      <c r="I3311" s="212" t="s">
        <v>1274</v>
      </c>
      <c r="J3311" s="212"/>
      <c r="K3311" s="212"/>
      <c r="L3311" s="212"/>
      <c r="M3311" s="212"/>
      <c r="N3311" s="212"/>
      <c r="O3311" s="212"/>
      <c r="P3311" s="212"/>
      <c r="Q3311" s="212"/>
      <c r="R3311" s="212"/>
      <c r="S3311" s="212"/>
      <c r="T3311" s="212"/>
      <c r="U3311" s="212"/>
      <c r="V3311" s="212"/>
      <c r="W3311" s="212"/>
      <c r="X3311" s="212"/>
      <c r="Y3311" s="212">
        <v>1373</v>
      </c>
      <c r="Z3311" s="212" t="s">
        <v>386</v>
      </c>
      <c r="AA3311" s="212" t="s">
        <v>387</v>
      </c>
      <c r="AB3311" s="212">
        <v>19561.126</v>
      </c>
      <c r="AC3311" s="212">
        <v>24529.937999999998</v>
      </c>
      <c r="AD3311" s="212">
        <v>34</v>
      </c>
      <c r="AE3311" s="212">
        <v>0</v>
      </c>
      <c r="AF3311" s="212">
        <v>34</v>
      </c>
      <c r="AG3311" s="212">
        <v>0</v>
      </c>
      <c r="AH3311" s="212">
        <v>665078.28</v>
      </c>
      <c r="AI3311" s="212">
        <v>834017.88</v>
      </c>
      <c r="AJ3311" s="212">
        <v>1</v>
      </c>
      <c r="AK3311" s="212">
        <v>34</v>
      </c>
      <c r="AL3311" s="212">
        <v>0</v>
      </c>
      <c r="AM3311">
        <v>1</v>
      </c>
      <c r="AN3311" t="str">
        <f>VLOOKUP(H3311,'Base Art'!$A:$AJ,36,FALSE)</f>
        <v>MAURI S.A.</v>
      </c>
    </row>
    <row r="3312" spans="1:40" x14ac:dyDescent="0.25">
      <c r="A3312" s="212" t="s">
        <v>7819</v>
      </c>
      <c r="B3312" s="212">
        <v>1</v>
      </c>
      <c r="C3312" s="212" t="s">
        <v>7820</v>
      </c>
      <c r="D3312" s="212" t="s">
        <v>160</v>
      </c>
      <c r="E3312" s="212">
        <v>26</v>
      </c>
      <c r="F3312" s="212" t="s">
        <v>16</v>
      </c>
      <c r="G3312" s="212" t="s">
        <v>706</v>
      </c>
      <c r="H3312" s="212">
        <v>6464</v>
      </c>
      <c r="I3312" s="212" t="s">
        <v>707</v>
      </c>
      <c r="J3312" s="212">
        <v>1414</v>
      </c>
      <c r="K3312" s="212" t="s">
        <v>372</v>
      </c>
      <c r="L3312" s="212" t="s">
        <v>373</v>
      </c>
      <c r="M3312" s="212"/>
      <c r="N3312" s="212"/>
      <c r="O3312" s="212"/>
      <c r="P3312" s="212">
        <v>1072</v>
      </c>
      <c r="Q3312" s="212" t="s">
        <v>374</v>
      </c>
      <c r="R3312" s="212" t="s">
        <v>375</v>
      </c>
      <c r="S3312" s="212"/>
      <c r="T3312" s="212"/>
      <c r="U3312" s="212"/>
      <c r="V3312" s="212"/>
      <c r="W3312" s="212"/>
      <c r="X3312" s="212"/>
      <c r="Y3312" s="212">
        <v>1374</v>
      </c>
      <c r="Z3312" s="212" t="s">
        <v>336</v>
      </c>
      <c r="AA3312" s="212" t="s">
        <v>337</v>
      </c>
      <c r="AB3312" s="212">
        <v>40662.648000000001</v>
      </c>
      <c r="AC3312" s="212">
        <v>51031.620999999999</v>
      </c>
      <c r="AD3312" s="212">
        <v>0.125</v>
      </c>
      <c r="AE3312" s="212">
        <v>0</v>
      </c>
      <c r="AF3312" s="212">
        <v>0.125</v>
      </c>
      <c r="AG3312" s="212">
        <v>0</v>
      </c>
      <c r="AH3312" s="212">
        <v>5082.83</v>
      </c>
      <c r="AI3312" s="212">
        <v>6378.95</v>
      </c>
      <c r="AJ3312" s="212">
        <v>0</v>
      </c>
      <c r="AK3312" s="212">
        <v>0</v>
      </c>
      <c r="AL3312" s="212">
        <v>0</v>
      </c>
      <c r="AM3312">
        <v>1</v>
      </c>
      <c r="AN3312" t="str">
        <f>VLOOKUP(H3312,'Base Art'!$A:$AJ,36,FALSE)</f>
        <v>ARCOR S.A.I.C.</v>
      </c>
    </row>
    <row r="3313" spans="1:40" x14ac:dyDescent="0.25">
      <c r="A3313" s="212" t="s">
        <v>7819</v>
      </c>
      <c r="B3313" s="212">
        <v>1</v>
      </c>
      <c r="C3313" s="212" t="s">
        <v>7820</v>
      </c>
      <c r="D3313" s="212" t="s">
        <v>160</v>
      </c>
      <c r="E3313" s="212">
        <v>26</v>
      </c>
      <c r="F3313" s="212" t="s">
        <v>16</v>
      </c>
      <c r="G3313" s="212" t="s">
        <v>710</v>
      </c>
      <c r="H3313" s="212">
        <v>6469</v>
      </c>
      <c r="I3313" s="212" t="s">
        <v>711</v>
      </c>
      <c r="J3313" s="212">
        <v>1414</v>
      </c>
      <c r="K3313" s="212" t="s">
        <v>372</v>
      </c>
      <c r="L3313" s="212" t="s">
        <v>373</v>
      </c>
      <c r="M3313" s="212"/>
      <c r="N3313" s="212"/>
      <c r="O3313" s="212"/>
      <c r="P3313" s="212">
        <v>1069</v>
      </c>
      <c r="Q3313" s="212" t="s">
        <v>340</v>
      </c>
      <c r="R3313" s="212" t="s">
        <v>341</v>
      </c>
      <c r="S3313" s="212"/>
      <c r="T3313" s="212"/>
      <c r="U3313" s="212"/>
      <c r="V3313" s="212"/>
      <c r="W3313" s="212"/>
      <c r="X3313" s="212"/>
      <c r="Y3313" s="212">
        <v>1374</v>
      </c>
      <c r="Z3313" s="212" t="s">
        <v>336</v>
      </c>
      <c r="AA3313" s="212" t="s">
        <v>337</v>
      </c>
      <c r="AB3313" s="212">
        <v>40662.648000000001</v>
      </c>
      <c r="AC3313" s="212">
        <v>51031.620999999999</v>
      </c>
      <c r="AD3313" s="212">
        <v>0.125</v>
      </c>
      <c r="AE3313" s="212">
        <v>0</v>
      </c>
      <c r="AF3313" s="212">
        <v>0.125</v>
      </c>
      <c r="AG3313" s="212">
        <v>0</v>
      </c>
      <c r="AH3313" s="212">
        <v>5082.83</v>
      </c>
      <c r="AI3313" s="212">
        <v>6378.95</v>
      </c>
      <c r="AJ3313" s="212">
        <v>0</v>
      </c>
      <c r="AK3313" s="212">
        <v>0</v>
      </c>
      <c r="AL3313" s="212">
        <v>0</v>
      </c>
      <c r="AM3313">
        <v>1</v>
      </c>
      <c r="AN3313" t="str">
        <f>VLOOKUP(H3313,'Base Art'!$A:$AJ,36,FALSE)</f>
        <v>ARCOR S.A.I.C.</v>
      </c>
    </row>
    <row r="3314" spans="1:40" x14ac:dyDescent="0.25">
      <c r="A3314" s="212" t="s">
        <v>7819</v>
      </c>
      <c r="B3314" s="212">
        <v>1</v>
      </c>
      <c r="C3314" s="212" t="s">
        <v>7820</v>
      </c>
      <c r="D3314" s="212" t="s">
        <v>160</v>
      </c>
      <c r="E3314" s="212">
        <v>26</v>
      </c>
      <c r="F3314" s="212" t="s">
        <v>16</v>
      </c>
      <c r="G3314" s="212" t="s">
        <v>1124</v>
      </c>
      <c r="H3314" s="212">
        <v>6508</v>
      </c>
      <c r="I3314" s="212" t="s">
        <v>1125</v>
      </c>
      <c r="J3314" s="212">
        <v>1414</v>
      </c>
      <c r="K3314" s="212" t="s">
        <v>372</v>
      </c>
      <c r="L3314" s="212" t="s">
        <v>373</v>
      </c>
      <c r="M3314" s="212"/>
      <c r="N3314" s="212"/>
      <c r="O3314" s="212"/>
      <c r="P3314" s="212">
        <v>1072</v>
      </c>
      <c r="Q3314" s="212" t="s">
        <v>374</v>
      </c>
      <c r="R3314" s="212" t="s">
        <v>375</v>
      </c>
      <c r="S3314" s="212"/>
      <c r="T3314" s="212"/>
      <c r="U3314" s="212"/>
      <c r="V3314" s="212"/>
      <c r="W3314" s="212"/>
      <c r="X3314" s="212"/>
      <c r="Y3314" s="212">
        <v>1374</v>
      </c>
      <c r="Z3314" s="212" t="s">
        <v>336</v>
      </c>
      <c r="AA3314" s="212" t="s">
        <v>337</v>
      </c>
      <c r="AB3314" s="212">
        <v>40235.319000000003</v>
      </c>
      <c r="AC3314" s="212">
        <v>50495.315000000002</v>
      </c>
      <c r="AD3314" s="212">
        <v>8.3299999999999999E-2</v>
      </c>
      <c r="AE3314" s="212">
        <v>0</v>
      </c>
      <c r="AF3314" s="212">
        <v>8.3299999999999999E-2</v>
      </c>
      <c r="AG3314" s="212">
        <v>0</v>
      </c>
      <c r="AH3314" s="212">
        <v>3352.94</v>
      </c>
      <c r="AI3314" s="212">
        <v>4207.9399999999996</v>
      </c>
      <c r="AJ3314" s="212">
        <v>0</v>
      </c>
      <c r="AK3314" s="212">
        <v>0</v>
      </c>
      <c r="AL3314" s="212">
        <v>0</v>
      </c>
      <c r="AM3314">
        <v>1</v>
      </c>
      <c r="AN3314" t="str">
        <f>VLOOKUP(H3314,'Base Art'!$A:$AJ,36,FALSE)</f>
        <v>ARCOR S.A.I.C.</v>
      </c>
    </row>
    <row r="3315" spans="1:40" x14ac:dyDescent="0.25">
      <c r="A3315" s="212" t="s">
        <v>7819</v>
      </c>
      <c r="B3315" s="212">
        <v>1</v>
      </c>
      <c r="C3315" s="212" t="s">
        <v>7820</v>
      </c>
      <c r="D3315" s="212" t="s">
        <v>160</v>
      </c>
      <c r="E3315" s="212">
        <v>26</v>
      </c>
      <c r="F3315" s="212" t="s">
        <v>16</v>
      </c>
      <c r="G3315" s="212" t="s">
        <v>718</v>
      </c>
      <c r="H3315" s="212">
        <v>6655</v>
      </c>
      <c r="I3315" s="212" t="s">
        <v>719</v>
      </c>
      <c r="J3315" s="212">
        <v>1414</v>
      </c>
      <c r="K3315" s="212" t="s">
        <v>372</v>
      </c>
      <c r="L3315" s="212" t="s">
        <v>373</v>
      </c>
      <c r="M3315" s="212"/>
      <c r="N3315" s="212"/>
      <c r="O3315" s="212"/>
      <c r="P3315" s="212">
        <v>1072</v>
      </c>
      <c r="Q3315" s="212" t="s">
        <v>374</v>
      </c>
      <c r="R3315" s="212" t="s">
        <v>375</v>
      </c>
      <c r="S3315" s="212"/>
      <c r="T3315" s="212"/>
      <c r="U3315" s="212"/>
      <c r="V3315" s="212"/>
      <c r="W3315" s="212"/>
      <c r="X3315" s="212"/>
      <c r="Y3315" s="212">
        <v>1374</v>
      </c>
      <c r="Z3315" s="212" t="s">
        <v>336</v>
      </c>
      <c r="AA3315" s="212" t="s">
        <v>337</v>
      </c>
      <c r="AB3315" s="212">
        <v>30749.975999999999</v>
      </c>
      <c r="AC3315" s="212">
        <v>38591.218000000001</v>
      </c>
      <c r="AD3315" s="212">
        <v>0.33329999999999999</v>
      </c>
      <c r="AE3315" s="212">
        <v>0</v>
      </c>
      <c r="AF3315" s="212">
        <v>0.33329999999999999</v>
      </c>
      <c r="AG3315" s="212">
        <v>0</v>
      </c>
      <c r="AH3315" s="212">
        <v>10249.99</v>
      </c>
      <c r="AI3315" s="212">
        <v>12863.74</v>
      </c>
      <c r="AJ3315" s="212">
        <v>0</v>
      </c>
      <c r="AK3315" s="212">
        <v>0</v>
      </c>
      <c r="AL3315" s="212">
        <v>0</v>
      </c>
      <c r="AM3315">
        <v>1</v>
      </c>
      <c r="AN3315" t="str">
        <f>VLOOKUP(H3315,'Base Art'!$A:$AJ,36,FALSE)</f>
        <v>ARCOR S.A.I.C.</v>
      </c>
    </row>
    <row r="3316" spans="1:40" x14ac:dyDescent="0.25">
      <c r="A3316" s="212" t="s">
        <v>7819</v>
      </c>
      <c r="B3316" s="212">
        <v>1</v>
      </c>
      <c r="C3316" s="212" t="s">
        <v>7820</v>
      </c>
      <c r="D3316" s="212" t="s">
        <v>160</v>
      </c>
      <c r="E3316" s="212">
        <v>26</v>
      </c>
      <c r="F3316" s="212" t="s">
        <v>16</v>
      </c>
      <c r="G3316" s="212" t="s">
        <v>720</v>
      </c>
      <c r="H3316" s="212">
        <v>6660</v>
      </c>
      <c r="I3316" s="212" t="s">
        <v>721</v>
      </c>
      <c r="J3316" s="212"/>
      <c r="K3316" s="212"/>
      <c r="L3316" s="212"/>
      <c r="M3316" s="212"/>
      <c r="N3316" s="212"/>
      <c r="O3316" s="212"/>
      <c r="P3316" s="212">
        <v>1085</v>
      </c>
      <c r="Q3316" s="212" t="s">
        <v>598</v>
      </c>
      <c r="R3316" s="212" t="s">
        <v>599</v>
      </c>
      <c r="S3316" s="212"/>
      <c r="T3316" s="212"/>
      <c r="U3316" s="212"/>
      <c r="V3316" s="212"/>
      <c r="W3316" s="212"/>
      <c r="X3316" s="212"/>
      <c r="Y3316" s="212">
        <v>1373</v>
      </c>
      <c r="Z3316" s="212" t="s">
        <v>386</v>
      </c>
      <c r="AA3316" s="212" t="s">
        <v>387</v>
      </c>
      <c r="AB3316" s="212">
        <v>15740.111999999999</v>
      </c>
      <c r="AC3316" s="212">
        <v>19517.738000000001</v>
      </c>
      <c r="AD3316" s="212">
        <v>1</v>
      </c>
      <c r="AE3316" s="212">
        <v>0</v>
      </c>
      <c r="AF3316" s="212">
        <v>1</v>
      </c>
      <c r="AG3316" s="212">
        <v>0</v>
      </c>
      <c r="AH3316" s="212">
        <v>15740.11</v>
      </c>
      <c r="AI3316" s="212">
        <v>19517.740000000002</v>
      </c>
      <c r="AJ3316" s="212">
        <v>0</v>
      </c>
      <c r="AK3316" s="212">
        <v>0</v>
      </c>
      <c r="AL3316" s="212">
        <v>0</v>
      </c>
      <c r="AM3316">
        <v>1</v>
      </c>
      <c r="AN3316" t="str">
        <f>VLOOKUP(H3316,'Base Art'!$A:$AJ,36,FALSE)</f>
        <v>DON SATUR S.R.L.</v>
      </c>
    </row>
    <row r="3317" spans="1:40" x14ac:dyDescent="0.25">
      <c r="A3317" s="212" t="s">
        <v>7819</v>
      </c>
      <c r="B3317" s="212">
        <v>1</v>
      </c>
      <c r="C3317" s="212" t="s">
        <v>7820</v>
      </c>
      <c r="D3317" s="212" t="s">
        <v>160</v>
      </c>
      <c r="E3317" s="212">
        <v>26</v>
      </c>
      <c r="F3317" s="212" t="s">
        <v>16</v>
      </c>
      <c r="G3317" s="212" t="s">
        <v>1000</v>
      </c>
      <c r="H3317" s="212">
        <v>6743</v>
      </c>
      <c r="I3317" s="212" t="s">
        <v>1001</v>
      </c>
      <c r="J3317" s="212">
        <v>1419</v>
      </c>
      <c r="K3317" s="212" t="s">
        <v>572</v>
      </c>
      <c r="L3317" s="212" t="s">
        <v>573</v>
      </c>
      <c r="M3317" s="212"/>
      <c r="N3317" s="212"/>
      <c r="O3317" s="212"/>
      <c r="P3317" s="212">
        <v>1333</v>
      </c>
      <c r="Q3317" s="212" t="s">
        <v>1002</v>
      </c>
      <c r="R3317" s="212" t="s">
        <v>1003</v>
      </c>
      <c r="S3317" s="212"/>
      <c r="T3317" s="212"/>
      <c r="U3317" s="212"/>
      <c r="V3317" s="212"/>
      <c r="W3317" s="212"/>
      <c r="X3317" s="212"/>
      <c r="Y3317" s="212">
        <v>1369</v>
      </c>
      <c r="Z3317" s="212" t="s">
        <v>354</v>
      </c>
      <c r="AA3317" s="212" t="s">
        <v>355</v>
      </c>
      <c r="AB3317" s="212">
        <v>26010.528999999999</v>
      </c>
      <c r="AC3317" s="212">
        <v>32643.212</v>
      </c>
      <c r="AD3317" s="212">
        <v>0.5</v>
      </c>
      <c r="AE3317" s="212">
        <v>0</v>
      </c>
      <c r="AF3317" s="212">
        <v>0.5</v>
      </c>
      <c r="AG3317" s="212">
        <v>0</v>
      </c>
      <c r="AH3317" s="212">
        <v>13005.26</v>
      </c>
      <c r="AI3317" s="212">
        <v>16321.61</v>
      </c>
      <c r="AJ3317" s="212">
        <v>0</v>
      </c>
      <c r="AK3317" s="212">
        <v>0</v>
      </c>
      <c r="AL3317" s="212">
        <v>0</v>
      </c>
      <c r="AM3317">
        <v>1</v>
      </c>
      <c r="AN3317" t="str">
        <f>VLOOKUP(H3317,'Base Art'!$A:$AJ,36,FALSE)</f>
        <v>ARCOR S.A.I.C.</v>
      </c>
    </row>
    <row r="3318" spans="1:40" x14ac:dyDescent="0.25">
      <c r="A3318" s="212" t="s">
        <v>7819</v>
      </c>
      <c r="B3318" s="212">
        <v>1</v>
      </c>
      <c r="C3318" s="212" t="s">
        <v>7820</v>
      </c>
      <c r="D3318" s="212" t="s">
        <v>160</v>
      </c>
      <c r="E3318" s="212">
        <v>26</v>
      </c>
      <c r="F3318" s="212" t="s">
        <v>16</v>
      </c>
      <c r="G3318" s="212" t="s">
        <v>1004</v>
      </c>
      <c r="H3318" s="212">
        <v>6792</v>
      </c>
      <c r="I3318" s="212" t="s">
        <v>1005</v>
      </c>
      <c r="J3318" s="212">
        <v>1419</v>
      </c>
      <c r="K3318" s="212" t="s">
        <v>572</v>
      </c>
      <c r="L3318" s="212" t="s">
        <v>573</v>
      </c>
      <c r="M3318" s="212"/>
      <c r="N3318" s="212"/>
      <c r="O3318" s="212"/>
      <c r="P3318" s="212">
        <v>1333</v>
      </c>
      <c r="Q3318" s="212" t="s">
        <v>1002</v>
      </c>
      <c r="R3318" s="212" t="s">
        <v>1003</v>
      </c>
      <c r="S3318" s="212"/>
      <c r="T3318" s="212"/>
      <c r="U3318" s="212"/>
      <c r="V3318" s="212"/>
      <c r="W3318" s="212"/>
      <c r="X3318" s="212"/>
      <c r="Y3318" s="212">
        <v>1369</v>
      </c>
      <c r="Z3318" s="212" t="s">
        <v>354</v>
      </c>
      <c r="AA3318" s="212" t="s">
        <v>355</v>
      </c>
      <c r="AB3318" s="212">
        <v>20008.521000000001</v>
      </c>
      <c r="AC3318" s="212">
        <v>25110.694</v>
      </c>
      <c r="AD3318" s="212">
        <v>0.5</v>
      </c>
      <c r="AE3318" s="212">
        <v>0</v>
      </c>
      <c r="AF3318" s="212">
        <v>0.5</v>
      </c>
      <c r="AG3318" s="212">
        <v>0</v>
      </c>
      <c r="AH3318" s="212">
        <v>10004.26</v>
      </c>
      <c r="AI3318" s="212">
        <v>12555.35</v>
      </c>
      <c r="AJ3318" s="212">
        <v>0</v>
      </c>
      <c r="AK3318" s="212">
        <v>0</v>
      </c>
      <c r="AL3318" s="212">
        <v>0</v>
      </c>
      <c r="AM3318">
        <v>1</v>
      </c>
      <c r="AN3318" t="str">
        <f>VLOOKUP(H3318,'Base Art'!$A:$AJ,36,FALSE)</f>
        <v>ARCOR S.A.I.C.</v>
      </c>
    </row>
    <row r="3319" spans="1:40" x14ac:dyDescent="0.25">
      <c r="A3319" s="212" t="s">
        <v>7819</v>
      </c>
      <c r="B3319" s="212">
        <v>1</v>
      </c>
      <c r="C3319" s="212" t="s">
        <v>7820</v>
      </c>
      <c r="D3319" s="212" t="s">
        <v>160</v>
      </c>
      <c r="E3319" s="212">
        <v>26</v>
      </c>
      <c r="F3319" s="212" t="s">
        <v>16</v>
      </c>
      <c r="G3319" s="212" t="s">
        <v>1008</v>
      </c>
      <c r="H3319" s="212">
        <v>6940</v>
      </c>
      <c r="I3319" s="212" t="s">
        <v>1009</v>
      </c>
      <c r="J3319" s="212">
        <v>1192</v>
      </c>
      <c r="K3319" s="212" t="s">
        <v>932</v>
      </c>
      <c r="L3319" s="212" t="s">
        <v>933</v>
      </c>
      <c r="M3319" s="212"/>
      <c r="N3319" s="212"/>
      <c r="O3319" s="212"/>
      <c r="P3319" s="212">
        <v>1101</v>
      </c>
      <c r="Q3319" s="212" t="s">
        <v>776</v>
      </c>
      <c r="R3319" s="212" t="s">
        <v>777</v>
      </c>
      <c r="S3319" s="212"/>
      <c r="T3319" s="212"/>
      <c r="U3319" s="212"/>
      <c r="V3319" s="212"/>
      <c r="W3319" s="212"/>
      <c r="X3319" s="212"/>
      <c r="Y3319" s="212">
        <v>1375</v>
      </c>
      <c r="Z3319" s="212" t="s">
        <v>314</v>
      </c>
      <c r="AA3319" s="212" t="s">
        <v>315</v>
      </c>
      <c r="AB3319" s="212">
        <v>22263.771000000001</v>
      </c>
      <c r="AC3319" s="212">
        <v>27273.118999999999</v>
      </c>
      <c r="AD3319" s="212">
        <v>1</v>
      </c>
      <c r="AE3319" s="212">
        <v>0</v>
      </c>
      <c r="AF3319" s="212">
        <v>1</v>
      </c>
      <c r="AG3319" s="212">
        <v>0</v>
      </c>
      <c r="AH3319" s="212">
        <v>22263.77</v>
      </c>
      <c r="AI3319" s="212">
        <v>27273.119999999999</v>
      </c>
      <c r="AJ3319" s="212">
        <v>0</v>
      </c>
      <c r="AK3319" s="212">
        <v>0</v>
      </c>
      <c r="AL3319" s="212">
        <v>0</v>
      </c>
      <c r="AM3319">
        <v>1</v>
      </c>
      <c r="AN3319" t="str">
        <f>VLOOKUP(H3319,'Base Art'!$A:$AJ,36,FALSE)</f>
        <v>NUTRIPET S.A.U.</v>
      </c>
    </row>
    <row r="3320" spans="1:40" x14ac:dyDescent="0.25">
      <c r="A3320" s="212" t="s">
        <v>7819</v>
      </c>
      <c r="B3320" s="212">
        <v>1</v>
      </c>
      <c r="C3320" s="212" t="s">
        <v>7820</v>
      </c>
      <c r="D3320" s="212" t="s">
        <v>160</v>
      </c>
      <c r="E3320" s="212">
        <v>26</v>
      </c>
      <c r="F3320" s="212" t="s">
        <v>16</v>
      </c>
      <c r="G3320" s="212" t="s">
        <v>1134</v>
      </c>
      <c r="H3320" s="212">
        <v>6941</v>
      </c>
      <c r="I3320" s="212" t="s">
        <v>1135</v>
      </c>
      <c r="J3320" s="212">
        <v>1192</v>
      </c>
      <c r="K3320" s="212" t="s">
        <v>932</v>
      </c>
      <c r="L3320" s="212" t="s">
        <v>933</v>
      </c>
      <c r="M3320" s="212"/>
      <c r="N3320" s="212"/>
      <c r="O3320" s="212"/>
      <c r="P3320" s="212">
        <v>1101</v>
      </c>
      <c r="Q3320" s="212" t="s">
        <v>776</v>
      </c>
      <c r="R3320" s="212" t="s">
        <v>777</v>
      </c>
      <c r="S3320" s="212"/>
      <c r="T3320" s="212"/>
      <c r="U3320" s="212"/>
      <c r="V3320" s="212"/>
      <c r="W3320" s="212"/>
      <c r="X3320" s="212"/>
      <c r="Y3320" s="212">
        <v>1375</v>
      </c>
      <c r="Z3320" s="212" t="s">
        <v>314</v>
      </c>
      <c r="AA3320" s="212" t="s">
        <v>315</v>
      </c>
      <c r="AB3320" s="212">
        <v>41733.044999999998</v>
      </c>
      <c r="AC3320" s="212">
        <v>51122.978999999999</v>
      </c>
      <c r="AD3320" s="212">
        <v>0.375</v>
      </c>
      <c r="AE3320" s="212">
        <v>0</v>
      </c>
      <c r="AF3320" s="212">
        <v>0.375</v>
      </c>
      <c r="AG3320" s="212">
        <v>0</v>
      </c>
      <c r="AH3320" s="212">
        <v>15649.89</v>
      </c>
      <c r="AI3320" s="212">
        <v>19171.12</v>
      </c>
      <c r="AJ3320" s="212">
        <v>0</v>
      </c>
      <c r="AK3320" s="212">
        <v>0</v>
      </c>
      <c r="AL3320" s="212">
        <v>0</v>
      </c>
      <c r="AM3320">
        <v>1</v>
      </c>
      <c r="AN3320" t="str">
        <f>VLOOKUP(H3320,'Base Art'!$A:$AJ,36,FALSE)</f>
        <v>NUTRIPET S.A.U.</v>
      </c>
    </row>
    <row r="3321" spans="1:40" x14ac:dyDescent="0.25">
      <c r="A3321" s="212" t="s">
        <v>7819</v>
      </c>
      <c r="B3321" s="212">
        <v>1</v>
      </c>
      <c r="C3321" s="212" t="s">
        <v>7820</v>
      </c>
      <c r="D3321" s="212" t="s">
        <v>160</v>
      </c>
      <c r="E3321" s="212">
        <v>26</v>
      </c>
      <c r="F3321" s="212" t="s">
        <v>16</v>
      </c>
      <c r="G3321" s="212" t="s">
        <v>1012</v>
      </c>
      <c r="H3321" s="212">
        <v>6945</v>
      </c>
      <c r="I3321" s="212" t="s">
        <v>1013</v>
      </c>
      <c r="J3321" s="212">
        <v>1192</v>
      </c>
      <c r="K3321" s="212" t="s">
        <v>932</v>
      </c>
      <c r="L3321" s="212" t="s">
        <v>933</v>
      </c>
      <c r="M3321" s="212"/>
      <c r="N3321" s="212"/>
      <c r="O3321" s="212"/>
      <c r="P3321" s="212">
        <v>1101</v>
      </c>
      <c r="Q3321" s="212" t="s">
        <v>776</v>
      </c>
      <c r="R3321" s="212" t="s">
        <v>777</v>
      </c>
      <c r="S3321" s="212"/>
      <c r="T3321" s="212"/>
      <c r="U3321" s="212"/>
      <c r="V3321" s="212"/>
      <c r="W3321" s="212"/>
      <c r="X3321" s="212"/>
      <c r="Y3321" s="212">
        <v>1375</v>
      </c>
      <c r="Z3321" s="212" t="s">
        <v>314</v>
      </c>
      <c r="AA3321" s="212" t="s">
        <v>315</v>
      </c>
      <c r="AB3321" s="212">
        <v>22263.771000000001</v>
      </c>
      <c r="AC3321" s="212">
        <v>27273.118999999999</v>
      </c>
      <c r="AD3321" s="212">
        <v>1</v>
      </c>
      <c r="AE3321" s="212">
        <v>0</v>
      </c>
      <c r="AF3321" s="212">
        <v>1</v>
      </c>
      <c r="AG3321" s="212">
        <v>0</v>
      </c>
      <c r="AH3321" s="212">
        <v>22263.77</v>
      </c>
      <c r="AI3321" s="212">
        <v>27273.119999999999</v>
      </c>
      <c r="AJ3321" s="212">
        <v>0</v>
      </c>
      <c r="AK3321" s="212">
        <v>0</v>
      </c>
      <c r="AL3321" s="212">
        <v>0</v>
      </c>
      <c r="AM3321">
        <v>1</v>
      </c>
      <c r="AN3321" t="str">
        <f>VLOOKUP(H3321,'Base Art'!$A:$AJ,36,FALSE)</f>
        <v>NUTRIPET S.A.U.</v>
      </c>
    </row>
    <row r="3322" spans="1:40" x14ac:dyDescent="0.25">
      <c r="A3322" s="212" t="s">
        <v>7819</v>
      </c>
      <c r="B3322" s="212">
        <v>1</v>
      </c>
      <c r="C3322" s="212" t="s">
        <v>7820</v>
      </c>
      <c r="D3322" s="212" t="s">
        <v>160</v>
      </c>
      <c r="E3322" s="212">
        <v>26</v>
      </c>
      <c r="F3322" s="212" t="s">
        <v>16</v>
      </c>
      <c r="G3322" s="212" t="s">
        <v>1741</v>
      </c>
      <c r="H3322" s="212">
        <v>6957</v>
      </c>
      <c r="I3322" s="212" t="s">
        <v>1742</v>
      </c>
      <c r="J3322" s="212">
        <v>1192</v>
      </c>
      <c r="K3322" s="212" t="s">
        <v>932</v>
      </c>
      <c r="L3322" s="212" t="s">
        <v>933</v>
      </c>
      <c r="M3322" s="212"/>
      <c r="N3322" s="212"/>
      <c r="O3322" s="212"/>
      <c r="P3322" s="212">
        <v>1101</v>
      </c>
      <c r="Q3322" s="212" t="s">
        <v>776</v>
      </c>
      <c r="R3322" s="212" t="s">
        <v>777</v>
      </c>
      <c r="S3322" s="212"/>
      <c r="T3322" s="212"/>
      <c r="U3322" s="212"/>
      <c r="V3322" s="212"/>
      <c r="W3322" s="212"/>
      <c r="X3322" s="212"/>
      <c r="Y3322" s="212">
        <v>1375</v>
      </c>
      <c r="Z3322" s="212" t="s">
        <v>314</v>
      </c>
      <c r="AA3322" s="212" t="s">
        <v>315</v>
      </c>
      <c r="AB3322" s="212">
        <v>12308.005999999999</v>
      </c>
      <c r="AC3322" s="212">
        <v>15077.307000000001</v>
      </c>
      <c r="AD3322" s="212">
        <v>10</v>
      </c>
      <c r="AE3322" s="212">
        <v>0</v>
      </c>
      <c r="AF3322" s="212">
        <v>10</v>
      </c>
      <c r="AG3322" s="212">
        <v>0</v>
      </c>
      <c r="AH3322" s="212">
        <v>123080.06</v>
      </c>
      <c r="AI3322" s="212">
        <v>150773.07</v>
      </c>
      <c r="AJ3322" s="212">
        <v>0</v>
      </c>
      <c r="AK3322" s="212">
        <v>0</v>
      </c>
      <c r="AL3322" s="212">
        <v>0</v>
      </c>
      <c r="AM3322">
        <v>1</v>
      </c>
      <c r="AN3322" t="str">
        <f>VLOOKUP(H3322,'Base Art'!$A:$AJ,36,FALSE)</f>
        <v>NUTRIPET S.A.U.</v>
      </c>
    </row>
    <row r="3323" spans="1:40" x14ac:dyDescent="0.25">
      <c r="A3323" s="212" t="s">
        <v>7819</v>
      </c>
      <c r="B3323" s="212">
        <v>1</v>
      </c>
      <c r="C3323" s="212" t="s">
        <v>7820</v>
      </c>
      <c r="D3323" s="212" t="s">
        <v>160</v>
      </c>
      <c r="E3323" s="212">
        <v>26</v>
      </c>
      <c r="F3323" s="212" t="s">
        <v>16</v>
      </c>
      <c r="G3323" s="212" t="s">
        <v>1279</v>
      </c>
      <c r="H3323" s="212">
        <v>6971</v>
      </c>
      <c r="I3323" s="212" t="s">
        <v>1280</v>
      </c>
      <c r="J3323" s="212">
        <v>1257</v>
      </c>
      <c r="K3323" s="212" t="s">
        <v>774</v>
      </c>
      <c r="L3323" s="212" t="s">
        <v>775</v>
      </c>
      <c r="M3323" s="212"/>
      <c r="N3323" s="212"/>
      <c r="O3323" s="212"/>
      <c r="P3323" s="212">
        <v>1114</v>
      </c>
      <c r="Q3323" s="212" t="s">
        <v>1221</v>
      </c>
      <c r="R3323" s="212" t="s">
        <v>1222</v>
      </c>
      <c r="S3323" s="212"/>
      <c r="T3323" s="212"/>
      <c r="U3323" s="212"/>
      <c r="V3323" s="212"/>
      <c r="W3323" s="212"/>
      <c r="X3323" s="212"/>
      <c r="Y3323" s="212">
        <v>1375</v>
      </c>
      <c r="Z3323" s="212" t="s">
        <v>314</v>
      </c>
      <c r="AA3323" s="212" t="s">
        <v>315</v>
      </c>
      <c r="AB3323" s="212">
        <v>24547.636999999999</v>
      </c>
      <c r="AC3323" s="212">
        <v>30255.279999999999</v>
      </c>
      <c r="AD3323" s="212">
        <v>36</v>
      </c>
      <c r="AE3323" s="212">
        <v>0</v>
      </c>
      <c r="AF3323" s="212">
        <v>36</v>
      </c>
      <c r="AG3323" s="212">
        <v>0</v>
      </c>
      <c r="AH3323" s="212">
        <v>883714.94</v>
      </c>
      <c r="AI3323" s="212">
        <v>1089190.08</v>
      </c>
      <c r="AJ3323" s="212">
        <v>0</v>
      </c>
      <c r="AK3323" s="212">
        <v>0</v>
      </c>
      <c r="AL3323" s="212">
        <v>0</v>
      </c>
      <c r="AM3323">
        <v>1</v>
      </c>
      <c r="AN3323" t="str">
        <f>VLOOKUP(H3323,'Base Art'!$A:$AJ,36,FALSE)</f>
        <v>NUTRIPET S.A.U.</v>
      </c>
    </row>
    <row r="3324" spans="1:40" x14ac:dyDescent="0.25">
      <c r="A3324" s="212" t="s">
        <v>7819</v>
      </c>
      <c r="B3324" s="212">
        <v>1</v>
      </c>
      <c r="C3324" s="212" t="s">
        <v>7820</v>
      </c>
      <c r="D3324" s="212" t="s">
        <v>160</v>
      </c>
      <c r="E3324" s="212">
        <v>26</v>
      </c>
      <c r="F3324" s="212" t="s">
        <v>16</v>
      </c>
      <c r="G3324" s="212" t="s">
        <v>1142</v>
      </c>
      <c r="H3324" s="212">
        <v>6976</v>
      </c>
      <c r="I3324" s="212" t="s">
        <v>1143</v>
      </c>
      <c r="J3324" s="212">
        <v>1257</v>
      </c>
      <c r="K3324" s="212" t="s">
        <v>774</v>
      </c>
      <c r="L3324" s="212" t="s">
        <v>775</v>
      </c>
      <c r="M3324" s="212"/>
      <c r="N3324" s="212"/>
      <c r="O3324" s="212"/>
      <c r="P3324" s="212">
        <v>1113</v>
      </c>
      <c r="Q3324" s="212" t="s">
        <v>1144</v>
      </c>
      <c r="R3324" s="212" t="s">
        <v>1145</v>
      </c>
      <c r="S3324" s="212"/>
      <c r="T3324" s="212"/>
      <c r="U3324" s="212"/>
      <c r="V3324" s="212"/>
      <c r="W3324" s="212"/>
      <c r="X3324" s="212"/>
      <c r="Y3324" s="212">
        <v>1375</v>
      </c>
      <c r="Z3324" s="212" t="s">
        <v>314</v>
      </c>
      <c r="AA3324" s="212" t="s">
        <v>315</v>
      </c>
      <c r="AB3324" s="212">
        <v>16178.45</v>
      </c>
      <c r="AC3324" s="212">
        <v>20061.277999999998</v>
      </c>
      <c r="AD3324" s="212">
        <v>3</v>
      </c>
      <c r="AE3324" s="212">
        <v>0</v>
      </c>
      <c r="AF3324" s="212">
        <v>3</v>
      </c>
      <c r="AG3324" s="212">
        <v>0</v>
      </c>
      <c r="AH3324" s="212">
        <v>48535.35</v>
      </c>
      <c r="AI3324" s="212">
        <v>60183.83</v>
      </c>
      <c r="AJ3324" s="212">
        <v>0</v>
      </c>
      <c r="AK3324" s="212">
        <v>0</v>
      </c>
      <c r="AL3324" s="212">
        <v>0</v>
      </c>
      <c r="AM3324">
        <v>1</v>
      </c>
      <c r="AN3324" t="str">
        <f>VLOOKUP(H3324,'Base Art'!$A:$AJ,36,FALSE)</f>
        <v>NUTRIPET S.A.U.</v>
      </c>
    </row>
    <row r="3325" spans="1:40" x14ac:dyDescent="0.25">
      <c r="A3325" s="212" t="s">
        <v>7819</v>
      </c>
      <c r="B3325" s="212">
        <v>1</v>
      </c>
      <c r="C3325" s="212" t="s">
        <v>7820</v>
      </c>
      <c r="D3325" s="212" t="s">
        <v>160</v>
      </c>
      <c r="E3325" s="212">
        <v>26</v>
      </c>
      <c r="F3325" s="212" t="s">
        <v>16</v>
      </c>
      <c r="G3325" s="212" t="s">
        <v>1146</v>
      </c>
      <c r="H3325" s="212">
        <v>6978</v>
      </c>
      <c r="I3325" s="212" t="s">
        <v>1147</v>
      </c>
      <c r="J3325" s="212">
        <v>1257</v>
      </c>
      <c r="K3325" s="212" t="s">
        <v>774</v>
      </c>
      <c r="L3325" s="212" t="s">
        <v>775</v>
      </c>
      <c r="M3325" s="212"/>
      <c r="N3325" s="212"/>
      <c r="O3325" s="212"/>
      <c r="P3325" s="212">
        <v>1113</v>
      </c>
      <c r="Q3325" s="212" t="s">
        <v>1144</v>
      </c>
      <c r="R3325" s="212" t="s">
        <v>1145</v>
      </c>
      <c r="S3325" s="212"/>
      <c r="T3325" s="212"/>
      <c r="U3325" s="212"/>
      <c r="V3325" s="212"/>
      <c r="W3325" s="212"/>
      <c r="X3325" s="212"/>
      <c r="Y3325" s="212">
        <v>1375</v>
      </c>
      <c r="Z3325" s="212" t="s">
        <v>314</v>
      </c>
      <c r="AA3325" s="212" t="s">
        <v>315</v>
      </c>
      <c r="AB3325" s="212">
        <v>26446.203000000001</v>
      </c>
      <c r="AC3325" s="212">
        <v>32640.718000000001</v>
      </c>
      <c r="AD3325" s="212">
        <v>3</v>
      </c>
      <c r="AE3325" s="212">
        <v>0</v>
      </c>
      <c r="AF3325" s="212">
        <v>3</v>
      </c>
      <c r="AG3325" s="212">
        <v>0</v>
      </c>
      <c r="AH3325" s="212">
        <v>79338.61</v>
      </c>
      <c r="AI3325" s="212">
        <v>97922.15</v>
      </c>
      <c r="AJ3325" s="212">
        <v>0</v>
      </c>
      <c r="AK3325" s="212">
        <v>0</v>
      </c>
      <c r="AL3325" s="212">
        <v>0</v>
      </c>
      <c r="AM3325">
        <v>1</v>
      </c>
      <c r="AN3325" t="str">
        <f>VLOOKUP(H3325,'Base Art'!$A:$AJ,36,FALSE)</f>
        <v>NUTRIPET S.A.U.</v>
      </c>
    </row>
    <row r="3326" spans="1:40" x14ac:dyDescent="0.25">
      <c r="A3326" s="212" t="s">
        <v>7819</v>
      </c>
      <c r="B3326" s="212">
        <v>1</v>
      </c>
      <c r="C3326" s="212" t="s">
        <v>7820</v>
      </c>
      <c r="D3326" s="212" t="s">
        <v>160</v>
      </c>
      <c r="E3326" s="212">
        <v>26</v>
      </c>
      <c r="F3326" s="212" t="s">
        <v>16</v>
      </c>
      <c r="G3326" s="212" t="s">
        <v>1372</v>
      </c>
      <c r="H3326" s="212">
        <v>6979</v>
      </c>
      <c r="I3326" s="212" t="s">
        <v>1373</v>
      </c>
      <c r="J3326" s="212">
        <v>1257</v>
      </c>
      <c r="K3326" s="212" t="s">
        <v>774</v>
      </c>
      <c r="L3326" s="212" t="s">
        <v>775</v>
      </c>
      <c r="M3326" s="212"/>
      <c r="N3326" s="212"/>
      <c r="O3326" s="212"/>
      <c r="P3326" s="212">
        <v>1113</v>
      </c>
      <c r="Q3326" s="212" t="s">
        <v>1144</v>
      </c>
      <c r="R3326" s="212" t="s">
        <v>1145</v>
      </c>
      <c r="S3326" s="212"/>
      <c r="T3326" s="212"/>
      <c r="U3326" s="212"/>
      <c r="V3326" s="212"/>
      <c r="W3326" s="212"/>
      <c r="X3326" s="212"/>
      <c r="Y3326" s="212">
        <v>1375</v>
      </c>
      <c r="Z3326" s="212" t="s">
        <v>314</v>
      </c>
      <c r="AA3326" s="212" t="s">
        <v>315</v>
      </c>
      <c r="AB3326" s="212">
        <v>32027.200000000001</v>
      </c>
      <c r="AC3326" s="212">
        <v>39425.483</v>
      </c>
      <c r="AD3326" s="212">
        <v>5</v>
      </c>
      <c r="AE3326" s="212">
        <v>0</v>
      </c>
      <c r="AF3326" s="212">
        <v>5</v>
      </c>
      <c r="AG3326" s="212">
        <v>0</v>
      </c>
      <c r="AH3326" s="212">
        <v>160136</v>
      </c>
      <c r="AI3326" s="212">
        <v>197127.42</v>
      </c>
      <c r="AJ3326" s="212">
        <v>0</v>
      </c>
      <c r="AK3326" s="212">
        <v>0</v>
      </c>
      <c r="AL3326" s="212">
        <v>0</v>
      </c>
      <c r="AM3326">
        <v>1</v>
      </c>
      <c r="AN3326" t="str">
        <f>VLOOKUP(H3326,'Base Art'!$A:$AJ,36,FALSE)</f>
        <v>NUTRIPET S.A.U.</v>
      </c>
    </row>
    <row r="3327" spans="1:40" x14ac:dyDescent="0.25">
      <c r="A3327" s="212" t="s">
        <v>7819</v>
      </c>
      <c r="B3327" s="212">
        <v>1</v>
      </c>
      <c r="C3327" s="212" t="s">
        <v>7820</v>
      </c>
      <c r="D3327" s="212" t="s">
        <v>160</v>
      </c>
      <c r="E3327" s="212">
        <v>26</v>
      </c>
      <c r="F3327" s="212" t="s">
        <v>16</v>
      </c>
      <c r="G3327" s="212" t="s">
        <v>758</v>
      </c>
      <c r="H3327" s="212">
        <v>7239</v>
      </c>
      <c r="I3327" s="212" t="s">
        <v>759</v>
      </c>
      <c r="J3327" s="212">
        <v>1193</v>
      </c>
      <c r="K3327" s="212" t="s">
        <v>506</v>
      </c>
      <c r="L3327" s="212" t="s">
        <v>507</v>
      </c>
      <c r="M3327" s="212"/>
      <c r="N3327" s="212"/>
      <c r="O3327" s="212"/>
      <c r="P3327" s="212">
        <v>1094</v>
      </c>
      <c r="Q3327" s="212" t="s">
        <v>752</v>
      </c>
      <c r="R3327" s="212" t="s">
        <v>753</v>
      </c>
      <c r="S3327" s="212"/>
      <c r="T3327" s="212"/>
      <c r="U3327" s="212"/>
      <c r="V3327" s="212"/>
      <c r="W3327" s="212"/>
      <c r="X3327" s="212"/>
      <c r="Y3327" s="212">
        <v>1375</v>
      </c>
      <c r="Z3327" s="212" t="s">
        <v>314</v>
      </c>
      <c r="AA3327" s="212" t="s">
        <v>315</v>
      </c>
      <c r="AB3327" s="212">
        <v>7644.384</v>
      </c>
      <c r="AC3327" s="212">
        <v>9364.3700000000008</v>
      </c>
      <c r="AD3327" s="212">
        <v>4</v>
      </c>
      <c r="AE3327" s="212">
        <v>1</v>
      </c>
      <c r="AF3327" s="212">
        <v>5</v>
      </c>
      <c r="AG3327" s="212">
        <v>0</v>
      </c>
      <c r="AH3327" s="212">
        <v>38221.919999999998</v>
      </c>
      <c r="AI3327" s="212">
        <v>46821.85</v>
      </c>
      <c r="AJ3327" s="212">
        <v>0</v>
      </c>
      <c r="AK3327" s="212">
        <v>0</v>
      </c>
      <c r="AL3327" s="212">
        <v>0</v>
      </c>
      <c r="AM3327">
        <v>1</v>
      </c>
      <c r="AN3327" t="str">
        <f>VLOOKUP(H3327,'Base Art'!$A:$AJ,36,FALSE)</f>
        <v>MASTERFOODS ARGENTINA LTD.</v>
      </c>
    </row>
    <row r="3328" spans="1:40" x14ac:dyDescent="0.25">
      <c r="A3328" s="212" t="s">
        <v>7819</v>
      </c>
      <c r="B3328" s="212">
        <v>1</v>
      </c>
      <c r="C3328" s="212" t="s">
        <v>7820</v>
      </c>
      <c r="D3328" s="212" t="s">
        <v>160</v>
      </c>
      <c r="E3328" s="212">
        <v>26</v>
      </c>
      <c r="F3328" s="212" t="s">
        <v>16</v>
      </c>
      <c r="G3328" s="212" t="s">
        <v>760</v>
      </c>
      <c r="H3328" s="212">
        <v>7240</v>
      </c>
      <c r="I3328" s="212" t="s">
        <v>761</v>
      </c>
      <c r="J3328" s="212">
        <v>1193</v>
      </c>
      <c r="K3328" s="212" t="s">
        <v>506</v>
      </c>
      <c r="L3328" s="212" t="s">
        <v>507</v>
      </c>
      <c r="M3328" s="212"/>
      <c r="N3328" s="212"/>
      <c r="O3328" s="212"/>
      <c r="P3328" s="212">
        <v>1094</v>
      </c>
      <c r="Q3328" s="212" t="s">
        <v>752</v>
      </c>
      <c r="R3328" s="212" t="s">
        <v>753</v>
      </c>
      <c r="S3328" s="212"/>
      <c r="T3328" s="212"/>
      <c r="U3328" s="212"/>
      <c r="V3328" s="212"/>
      <c r="W3328" s="212"/>
      <c r="X3328" s="212"/>
      <c r="Y3328" s="212">
        <v>1375</v>
      </c>
      <c r="Z3328" s="212" t="s">
        <v>314</v>
      </c>
      <c r="AA3328" s="212" t="s">
        <v>315</v>
      </c>
      <c r="AB3328" s="212">
        <v>9555.48</v>
      </c>
      <c r="AC3328" s="212">
        <v>11705.463</v>
      </c>
      <c r="AD3328" s="212">
        <v>4</v>
      </c>
      <c r="AE3328" s="212">
        <v>0</v>
      </c>
      <c r="AF3328" s="212">
        <v>4</v>
      </c>
      <c r="AG3328" s="212">
        <v>0</v>
      </c>
      <c r="AH3328" s="212">
        <v>38221.919999999998</v>
      </c>
      <c r="AI3328" s="212">
        <v>46821.85</v>
      </c>
      <c r="AJ3328" s="212">
        <v>0</v>
      </c>
      <c r="AK3328" s="212">
        <v>0</v>
      </c>
      <c r="AL3328" s="212">
        <v>0</v>
      </c>
      <c r="AM3328">
        <v>1</v>
      </c>
      <c r="AN3328" t="str">
        <f>VLOOKUP(H3328,'Base Art'!$A:$AJ,36,FALSE)</f>
        <v>MASTERFOODS ARGENTINA LTD.</v>
      </c>
    </row>
    <row r="3329" spans="1:40" x14ac:dyDescent="0.25">
      <c r="A3329" s="212" t="s">
        <v>7819</v>
      </c>
      <c r="B3329" s="212">
        <v>1</v>
      </c>
      <c r="C3329" s="212" t="s">
        <v>7820</v>
      </c>
      <c r="D3329" s="212" t="s">
        <v>160</v>
      </c>
      <c r="E3329" s="212">
        <v>26</v>
      </c>
      <c r="F3329" s="212" t="s">
        <v>16</v>
      </c>
      <c r="G3329" s="212" t="s">
        <v>772</v>
      </c>
      <c r="H3329" s="212">
        <v>7431</v>
      </c>
      <c r="I3329" s="212" t="s">
        <v>773</v>
      </c>
      <c r="J3329" s="212">
        <v>1257</v>
      </c>
      <c r="K3329" s="212" t="s">
        <v>774</v>
      </c>
      <c r="L3329" s="212" t="s">
        <v>775</v>
      </c>
      <c r="M3329" s="212"/>
      <c r="N3329" s="212"/>
      <c r="O3329" s="212"/>
      <c r="P3329" s="212">
        <v>1101</v>
      </c>
      <c r="Q3329" s="212" t="s">
        <v>776</v>
      </c>
      <c r="R3329" s="212" t="s">
        <v>777</v>
      </c>
      <c r="S3329" s="212"/>
      <c r="T3329" s="212"/>
      <c r="U3329" s="212"/>
      <c r="V3329" s="212"/>
      <c r="W3329" s="212"/>
      <c r="X3329" s="212"/>
      <c r="Y3329" s="212">
        <v>1375</v>
      </c>
      <c r="Z3329" s="212" t="s">
        <v>314</v>
      </c>
      <c r="AA3329" s="212" t="s">
        <v>315</v>
      </c>
      <c r="AB3329" s="212">
        <v>16663.182000000001</v>
      </c>
      <c r="AC3329" s="212">
        <v>20412.398000000001</v>
      </c>
      <c r="AD3329" s="212">
        <v>8.375</v>
      </c>
      <c r="AE3329" s="212">
        <v>0</v>
      </c>
      <c r="AF3329" s="212">
        <v>8.375</v>
      </c>
      <c r="AG3329" s="212">
        <v>0</v>
      </c>
      <c r="AH3329" s="212">
        <v>139554.15</v>
      </c>
      <c r="AI3329" s="212">
        <v>170953.84</v>
      </c>
      <c r="AJ3329" s="212">
        <v>0</v>
      </c>
      <c r="AK3329" s="212">
        <v>0</v>
      </c>
      <c r="AL3329" s="212">
        <v>0</v>
      </c>
      <c r="AM3329">
        <v>1</v>
      </c>
      <c r="AN3329" t="str">
        <f>VLOOKUP(H3329,'Base Art'!$A:$AJ,36,FALSE)</f>
        <v>NUTRIPET S.A.U.</v>
      </c>
    </row>
    <row r="3330" spans="1:40" x14ac:dyDescent="0.25">
      <c r="A3330" s="212" t="s">
        <v>7819</v>
      </c>
      <c r="B3330" s="212">
        <v>1</v>
      </c>
      <c r="C3330" s="212" t="s">
        <v>7820</v>
      </c>
      <c r="D3330" s="212" t="s">
        <v>160</v>
      </c>
      <c r="E3330" s="212">
        <v>26</v>
      </c>
      <c r="F3330" s="212" t="s">
        <v>16</v>
      </c>
      <c r="G3330" s="212" t="s">
        <v>1156</v>
      </c>
      <c r="H3330" s="212">
        <v>7627</v>
      </c>
      <c r="I3330" s="212" t="s">
        <v>1157</v>
      </c>
      <c r="J3330" s="212">
        <v>1193</v>
      </c>
      <c r="K3330" s="212" t="s">
        <v>506</v>
      </c>
      <c r="L3330" s="212" t="s">
        <v>507</v>
      </c>
      <c r="M3330" s="212"/>
      <c r="N3330" s="212"/>
      <c r="O3330" s="212"/>
      <c r="P3330" s="212">
        <v>1107</v>
      </c>
      <c r="Q3330" s="212" t="s">
        <v>1158</v>
      </c>
      <c r="R3330" s="212" t="s">
        <v>1159</v>
      </c>
      <c r="S3330" s="212"/>
      <c r="T3330" s="212"/>
      <c r="U3330" s="212"/>
      <c r="V3330" s="212"/>
      <c r="W3330" s="212"/>
      <c r="X3330" s="212"/>
      <c r="Y3330" s="212">
        <v>1375</v>
      </c>
      <c r="Z3330" s="212" t="s">
        <v>314</v>
      </c>
      <c r="AA3330" s="212" t="s">
        <v>315</v>
      </c>
      <c r="AB3330" s="212">
        <v>33744.533000000003</v>
      </c>
      <c r="AC3330" s="212">
        <v>41337.052000000003</v>
      </c>
      <c r="AD3330" s="212">
        <v>1</v>
      </c>
      <c r="AE3330" s="212">
        <v>0</v>
      </c>
      <c r="AF3330" s="212">
        <v>1</v>
      </c>
      <c r="AG3330" s="212">
        <v>0</v>
      </c>
      <c r="AH3330" s="212">
        <v>33744.53</v>
      </c>
      <c r="AI3330" s="212">
        <v>41337.050000000003</v>
      </c>
      <c r="AJ3330" s="212">
        <v>0</v>
      </c>
      <c r="AK3330" s="212">
        <v>0</v>
      </c>
      <c r="AL3330" s="212">
        <v>0</v>
      </c>
      <c r="AM3330">
        <v>1</v>
      </c>
      <c r="AN3330" t="str">
        <f>VLOOKUP(H3330,'Base Art'!$A:$AJ,36,FALSE)</f>
        <v>MASTERFOODS ARGENTINA LTD.</v>
      </c>
    </row>
    <row r="3331" spans="1:40" x14ac:dyDescent="0.25">
      <c r="A3331" s="212" t="s">
        <v>7819</v>
      </c>
      <c r="B3331" s="212">
        <v>1</v>
      </c>
      <c r="C3331" s="212" t="s">
        <v>7820</v>
      </c>
      <c r="D3331" s="212" t="s">
        <v>160</v>
      </c>
      <c r="E3331" s="212">
        <v>26</v>
      </c>
      <c r="F3331" s="212" t="s">
        <v>16</v>
      </c>
      <c r="G3331" s="212" t="s">
        <v>1160</v>
      </c>
      <c r="H3331" s="212">
        <v>7640</v>
      </c>
      <c r="I3331" s="212" t="s">
        <v>1161</v>
      </c>
      <c r="J3331" s="212">
        <v>1193</v>
      </c>
      <c r="K3331" s="212" t="s">
        <v>506</v>
      </c>
      <c r="L3331" s="212" t="s">
        <v>507</v>
      </c>
      <c r="M3331" s="212"/>
      <c r="N3331" s="212"/>
      <c r="O3331" s="212"/>
      <c r="P3331" s="212">
        <v>1107</v>
      </c>
      <c r="Q3331" s="212" t="s">
        <v>1158</v>
      </c>
      <c r="R3331" s="212" t="s">
        <v>1159</v>
      </c>
      <c r="S3331" s="212"/>
      <c r="T3331" s="212"/>
      <c r="U3331" s="212"/>
      <c r="V3331" s="212"/>
      <c r="W3331" s="212"/>
      <c r="X3331" s="212"/>
      <c r="Y3331" s="212">
        <v>1375</v>
      </c>
      <c r="Z3331" s="212" t="s">
        <v>314</v>
      </c>
      <c r="AA3331" s="212" t="s">
        <v>315</v>
      </c>
      <c r="AB3331" s="212">
        <v>32781.713000000003</v>
      </c>
      <c r="AC3331" s="212">
        <v>40284.141000000003</v>
      </c>
      <c r="AD3331" s="212">
        <v>8</v>
      </c>
      <c r="AE3331" s="212">
        <v>0</v>
      </c>
      <c r="AF3331" s="212">
        <v>8</v>
      </c>
      <c r="AG3331" s="212">
        <v>0</v>
      </c>
      <c r="AH3331" s="212">
        <v>262253.71000000002</v>
      </c>
      <c r="AI3331" s="212">
        <v>322273.12</v>
      </c>
      <c r="AJ3331" s="212">
        <v>3</v>
      </c>
      <c r="AK3331" s="212">
        <v>2.67</v>
      </c>
      <c r="AL3331" s="212">
        <v>0</v>
      </c>
      <c r="AM3331">
        <v>1</v>
      </c>
      <c r="AN3331" t="str">
        <f>VLOOKUP(H3331,'Base Art'!$A:$AJ,36,FALSE)</f>
        <v>MASTERFOODS ARGENTINA LTD.</v>
      </c>
    </row>
    <row r="3332" spans="1:40" x14ac:dyDescent="0.25">
      <c r="A3332" s="212" t="s">
        <v>7819</v>
      </c>
      <c r="B3332" s="212">
        <v>1</v>
      </c>
      <c r="C3332" s="212" t="s">
        <v>7820</v>
      </c>
      <c r="D3332" s="212" t="s">
        <v>160</v>
      </c>
      <c r="E3332" s="212">
        <v>26</v>
      </c>
      <c r="F3332" s="212" t="s">
        <v>16</v>
      </c>
      <c r="G3332" s="212" t="s">
        <v>1408</v>
      </c>
      <c r="H3332" s="212">
        <v>7689</v>
      </c>
      <c r="I3332" s="212" t="s">
        <v>1409</v>
      </c>
      <c r="J3332" s="212">
        <v>1193</v>
      </c>
      <c r="K3332" s="212" t="s">
        <v>506</v>
      </c>
      <c r="L3332" s="212" t="s">
        <v>507</v>
      </c>
      <c r="M3332" s="212"/>
      <c r="N3332" s="212"/>
      <c r="O3332" s="212"/>
      <c r="P3332" s="212">
        <v>1107</v>
      </c>
      <c r="Q3332" s="212" t="s">
        <v>1158</v>
      </c>
      <c r="R3332" s="212" t="s">
        <v>1159</v>
      </c>
      <c r="S3332" s="212"/>
      <c r="T3332" s="212"/>
      <c r="U3332" s="212"/>
      <c r="V3332" s="212"/>
      <c r="W3332" s="212"/>
      <c r="X3332" s="212"/>
      <c r="Y3332" s="212">
        <v>1375</v>
      </c>
      <c r="Z3332" s="212" t="s">
        <v>314</v>
      </c>
      <c r="AA3332" s="212" t="s">
        <v>315</v>
      </c>
      <c r="AB3332" s="212">
        <v>32888.692999999999</v>
      </c>
      <c r="AC3332" s="212">
        <v>40457.372000000003</v>
      </c>
      <c r="AD3332" s="212">
        <v>6</v>
      </c>
      <c r="AE3332" s="212">
        <v>0</v>
      </c>
      <c r="AF3332" s="212">
        <v>6</v>
      </c>
      <c r="AG3332" s="212">
        <v>0</v>
      </c>
      <c r="AH3332" s="212">
        <v>197332.16</v>
      </c>
      <c r="AI3332" s="212">
        <v>242744.23</v>
      </c>
      <c r="AJ3332" s="212">
        <v>0</v>
      </c>
      <c r="AK3332" s="212">
        <v>0</v>
      </c>
      <c r="AL3332" s="212">
        <v>0</v>
      </c>
      <c r="AM3332">
        <v>1</v>
      </c>
      <c r="AN3332" t="str">
        <f>VLOOKUP(H3332,'Base Art'!$A:$AJ,36,FALSE)</f>
        <v>MASTERFOODS ARGENTINA LTD.</v>
      </c>
    </row>
    <row r="3333" spans="1:40" x14ac:dyDescent="0.25">
      <c r="A3333" s="212" t="s">
        <v>7819</v>
      </c>
      <c r="B3333" s="212">
        <v>1</v>
      </c>
      <c r="C3333" s="212" t="s">
        <v>7820</v>
      </c>
      <c r="D3333" s="212" t="s">
        <v>160</v>
      </c>
      <c r="E3333" s="212">
        <v>26</v>
      </c>
      <c r="F3333" s="212" t="s">
        <v>16</v>
      </c>
      <c r="G3333" s="212" t="s">
        <v>778</v>
      </c>
      <c r="H3333" s="212">
        <v>7690</v>
      </c>
      <c r="I3333" s="212" t="s">
        <v>779</v>
      </c>
      <c r="J3333" s="212">
        <v>1193</v>
      </c>
      <c r="K3333" s="212" t="s">
        <v>506</v>
      </c>
      <c r="L3333" s="212" t="s">
        <v>507</v>
      </c>
      <c r="M3333" s="212"/>
      <c r="N3333" s="212"/>
      <c r="O3333" s="212"/>
      <c r="P3333" s="212">
        <v>1098</v>
      </c>
      <c r="Q3333" s="212" t="s">
        <v>312</v>
      </c>
      <c r="R3333" s="212" t="s">
        <v>313</v>
      </c>
      <c r="S3333" s="212"/>
      <c r="T3333" s="212"/>
      <c r="U3333" s="212"/>
      <c r="V3333" s="212"/>
      <c r="W3333" s="212"/>
      <c r="X3333" s="212"/>
      <c r="Y3333" s="212">
        <v>1375</v>
      </c>
      <c r="Z3333" s="212" t="s">
        <v>314</v>
      </c>
      <c r="AA3333" s="212" t="s">
        <v>315</v>
      </c>
      <c r="AB3333" s="212">
        <v>43131.892</v>
      </c>
      <c r="AC3333" s="212">
        <v>52836.567000000003</v>
      </c>
      <c r="AD3333" s="212">
        <v>2</v>
      </c>
      <c r="AE3333" s="212">
        <v>0</v>
      </c>
      <c r="AF3333" s="212">
        <v>2</v>
      </c>
      <c r="AG3333" s="212">
        <v>0</v>
      </c>
      <c r="AH3333" s="212">
        <v>86263.78</v>
      </c>
      <c r="AI3333" s="212">
        <v>105673.13</v>
      </c>
      <c r="AJ3333" s="212">
        <v>0</v>
      </c>
      <c r="AK3333" s="212">
        <v>0</v>
      </c>
      <c r="AL3333" s="212">
        <v>0</v>
      </c>
      <c r="AM3333">
        <v>1</v>
      </c>
      <c r="AN3333" t="str">
        <f>VLOOKUP(H3333,'Base Art'!$A:$AJ,36,FALSE)</f>
        <v>MASTERFOODS ARGENTINA LTD.</v>
      </c>
    </row>
    <row r="3334" spans="1:40" x14ac:dyDescent="0.25">
      <c r="A3334" s="212" t="s">
        <v>7819</v>
      </c>
      <c r="B3334" s="212">
        <v>1</v>
      </c>
      <c r="C3334" s="212" t="s">
        <v>7820</v>
      </c>
      <c r="D3334" s="212" t="s">
        <v>160</v>
      </c>
      <c r="E3334" s="212">
        <v>26</v>
      </c>
      <c r="F3334" s="212" t="s">
        <v>16</v>
      </c>
      <c r="G3334" s="212" t="s">
        <v>782</v>
      </c>
      <c r="H3334" s="212">
        <v>7693</v>
      </c>
      <c r="I3334" s="212" t="s">
        <v>783</v>
      </c>
      <c r="J3334" s="212">
        <v>1193</v>
      </c>
      <c r="K3334" s="212" t="s">
        <v>506</v>
      </c>
      <c r="L3334" s="212" t="s">
        <v>507</v>
      </c>
      <c r="M3334" s="212"/>
      <c r="N3334" s="212"/>
      <c r="O3334" s="212"/>
      <c r="P3334" s="212">
        <v>1098</v>
      </c>
      <c r="Q3334" s="212" t="s">
        <v>312</v>
      </c>
      <c r="R3334" s="212" t="s">
        <v>313</v>
      </c>
      <c r="S3334" s="212"/>
      <c r="T3334" s="212"/>
      <c r="U3334" s="212"/>
      <c r="V3334" s="212"/>
      <c r="W3334" s="212"/>
      <c r="X3334" s="212"/>
      <c r="Y3334" s="212">
        <v>1375</v>
      </c>
      <c r="Z3334" s="212" t="s">
        <v>314</v>
      </c>
      <c r="AA3334" s="212" t="s">
        <v>315</v>
      </c>
      <c r="AB3334" s="212">
        <v>43616.52</v>
      </c>
      <c r="AC3334" s="212">
        <v>54084.485000000001</v>
      </c>
      <c r="AD3334" s="212">
        <v>1</v>
      </c>
      <c r="AE3334" s="212">
        <v>0</v>
      </c>
      <c r="AF3334" s="212">
        <v>1</v>
      </c>
      <c r="AG3334" s="212">
        <v>0</v>
      </c>
      <c r="AH3334" s="212">
        <v>43616.52</v>
      </c>
      <c r="AI3334" s="212">
        <v>54084.480000000003</v>
      </c>
      <c r="AJ3334" s="212">
        <v>0</v>
      </c>
      <c r="AK3334" s="212">
        <v>0</v>
      </c>
      <c r="AL3334" s="212">
        <v>0</v>
      </c>
      <c r="AM3334">
        <v>1</v>
      </c>
      <c r="AN3334" t="str">
        <f>VLOOKUP(H3334,'Base Art'!$A:$AJ,36,FALSE)</f>
        <v>MASTERFOODS ARGENTINA LTD.</v>
      </c>
    </row>
    <row r="3335" spans="1:40" x14ac:dyDescent="0.25">
      <c r="A3335" s="212" t="s">
        <v>7819</v>
      </c>
      <c r="B3335" s="212">
        <v>1</v>
      </c>
      <c r="C3335" s="212" t="s">
        <v>7820</v>
      </c>
      <c r="D3335" s="212" t="s">
        <v>160</v>
      </c>
      <c r="E3335" s="212">
        <v>26</v>
      </c>
      <c r="F3335" s="212" t="s">
        <v>16</v>
      </c>
      <c r="G3335" s="212" t="s">
        <v>1447</v>
      </c>
      <c r="H3335" s="212">
        <v>7698</v>
      </c>
      <c r="I3335" s="212" t="s">
        <v>1448</v>
      </c>
      <c r="J3335" s="212">
        <v>1193</v>
      </c>
      <c r="K3335" s="212" t="s">
        <v>506</v>
      </c>
      <c r="L3335" s="212" t="s">
        <v>507</v>
      </c>
      <c r="M3335" s="212"/>
      <c r="N3335" s="212"/>
      <c r="O3335" s="212"/>
      <c r="P3335" s="212">
        <v>1107</v>
      </c>
      <c r="Q3335" s="212" t="s">
        <v>1158</v>
      </c>
      <c r="R3335" s="212" t="s">
        <v>1159</v>
      </c>
      <c r="S3335" s="212"/>
      <c r="T3335" s="212"/>
      <c r="U3335" s="212"/>
      <c r="V3335" s="212"/>
      <c r="W3335" s="212"/>
      <c r="X3335" s="212"/>
      <c r="Y3335" s="212">
        <v>1375</v>
      </c>
      <c r="Z3335" s="212" t="s">
        <v>314</v>
      </c>
      <c r="AA3335" s="212" t="s">
        <v>315</v>
      </c>
      <c r="AB3335" s="212">
        <v>32460.773000000001</v>
      </c>
      <c r="AC3335" s="212">
        <v>39764.447999999997</v>
      </c>
      <c r="AD3335" s="212">
        <v>2</v>
      </c>
      <c r="AE3335" s="212">
        <v>0</v>
      </c>
      <c r="AF3335" s="212">
        <v>2</v>
      </c>
      <c r="AG3335" s="212">
        <v>0</v>
      </c>
      <c r="AH3335" s="212">
        <v>64921.55</v>
      </c>
      <c r="AI3335" s="212">
        <v>79528.899999999994</v>
      </c>
      <c r="AJ3335" s="212">
        <v>0</v>
      </c>
      <c r="AK3335" s="212">
        <v>0</v>
      </c>
      <c r="AL3335" s="212">
        <v>0</v>
      </c>
      <c r="AM3335">
        <v>1</v>
      </c>
      <c r="AN3335" t="str">
        <f>VLOOKUP(H3335,'Base Art'!$A:$AJ,36,FALSE)</f>
        <v>MASTERFOODS ARGENTINA LTD.</v>
      </c>
    </row>
    <row r="3336" spans="1:40" x14ac:dyDescent="0.25">
      <c r="A3336" s="212" t="s">
        <v>7819</v>
      </c>
      <c r="B3336" s="212">
        <v>1</v>
      </c>
      <c r="C3336" s="212" t="s">
        <v>7820</v>
      </c>
      <c r="D3336" s="212" t="s">
        <v>160</v>
      </c>
      <c r="E3336" s="212">
        <v>26</v>
      </c>
      <c r="F3336" s="212" t="s">
        <v>16</v>
      </c>
      <c r="G3336" s="212" t="s">
        <v>1393</v>
      </c>
      <c r="H3336" s="212">
        <v>7731</v>
      </c>
      <c r="I3336" s="212" t="s">
        <v>1394</v>
      </c>
      <c r="J3336" s="212">
        <v>1202</v>
      </c>
      <c r="K3336" s="212" t="s">
        <v>476</v>
      </c>
      <c r="L3336" s="212" t="s">
        <v>477</v>
      </c>
      <c r="M3336" s="212"/>
      <c r="N3336" s="212"/>
      <c r="O3336" s="212"/>
      <c r="P3336" s="212"/>
      <c r="Q3336" s="212"/>
      <c r="R3336" s="212"/>
      <c r="S3336" s="212"/>
      <c r="T3336" s="212"/>
      <c r="U3336" s="212"/>
      <c r="V3336" s="212"/>
      <c r="W3336" s="212"/>
      <c r="X3336" s="212"/>
      <c r="Y3336" s="212">
        <v>1372</v>
      </c>
      <c r="Z3336" s="212" t="s">
        <v>346</v>
      </c>
      <c r="AA3336" s="212" t="s">
        <v>347</v>
      </c>
      <c r="AB3336" s="212">
        <v>99196.29</v>
      </c>
      <c r="AC3336" s="212">
        <v>124491.34299999999</v>
      </c>
      <c r="AD3336" s="212">
        <v>1.1111</v>
      </c>
      <c r="AE3336" s="212">
        <v>0</v>
      </c>
      <c r="AF3336" s="212">
        <v>1.1111</v>
      </c>
      <c r="AG3336" s="212">
        <v>0</v>
      </c>
      <c r="AH3336" s="212">
        <v>110218.1</v>
      </c>
      <c r="AI3336" s="212">
        <v>138323.71</v>
      </c>
      <c r="AJ3336" s="212">
        <v>1</v>
      </c>
      <c r="AK3336" s="212">
        <v>1.1100000000000001</v>
      </c>
      <c r="AL3336" s="212">
        <v>0</v>
      </c>
      <c r="AM3336">
        <v>1</v>
      </c>
      <c r="AN3336" t="str">
        <f>VLOOKUP(H3336,'Base Art'!$A:$AJ,36,FALSE)</f>
        <v>FERRERO ARGENTINA S.A.</v>
      </c>
    </row>
    <row r="3337" spans="1:40" x14ac:dyDescent="0.25">
      <c r="A3337" s="212" t="s">
        <v>7819</v>
      </c>
      <c r="B3337" s="212">
        <v>1</v>
      </c>
      <c r="C3337" s="212" t="s">
        <v>7820</v>
      </c>
      <c r="D3337" s="212" t="s">
        <v>160</v>
      </c>
      <c r="E3337" s="212">
        <v>26</v>
      </c>
      <c r="F3337" s="212" t="s">
        <v>16</v>
      </c>
      <c r="G3337" s="212" t="s">
        <v>784</v>
      </c>
      <c r="H3337" s="212">
        <v>7784</v>
      </c>
      <c r="I3337" s="212" t="s">
        <v>785</v>
      </c>
      <c r="J3337" s="212">
        <v>1193</v>
      </c>
      <c r="K3337" s="212" t="s">
        <v>506</v>
      </c>
      <c r="L3337" s="212" t="s">
        <v>507</v>
      </c>
      <c r="M3337" s="212"/>
      <c r="N3337" s="212"/>
      <c r="O3337" s="212"/>
      <c r="P3337" s="212">
        <v>1098</v>
      </c>
      <c r="Q3337" s="212" t="s">
        <v>312</v>
      </c>
      <c r="R3337" s="212" t="s">
        <v>313</v>
      </c>
      <c r="S3337" s="212"/>
      <c r="T3337" s="212"/>
      <c r="U3337" s="212"/>
      <c r="V3337" s="212"/>
      <c r="W3337" s="212"/>
      <c r="X3337" s="212"/>
      <c r="Y3337" s="212">
        <v>1375</v>
      </c>
      <c r="Z3337" s="212" t="s">
        <v>314</v>
      </c>
      <c r="AA3337" s="212" t="s">
        <v>315</v>
      </c>
      <c r="AB3337" s="212">
        <v>40727.468000000001</v>
      </c>
      <c r="AC3337" s="212">
        <v>49891.148999999998</v>
      </c>
      <c r="AD3337" s="212">
        <v>2</v>
      </c>
      <c r="AE3337" s="212">
        <v>0</v>
      </c>
      <c r="AF3337" s="212">
        <v>2</v>
      </c>
      <c r="AG3337" s="212">
        <v>0</v>
      </c>
      <c r="AH3337" s="212">
        <v>81454.94</v>
      </c>
      <c r="AI3337" s="212">
        <v>99782.3</v>
      </c>
      <c r="AJ3337" s="212">
        <v>1</v>
      </c>
      <c r="AK3337" s="212">
        <v>2</v>
      </c>
      <c r="AL3337" s="212">
        <v>0</v>
      </c>
      <c r="AM3337">
        <v>1</v>
      </c>
      <c r="AN3337" t="str">
        <f>VLOOKUP(H3337,'Base Art'!$A:$AJ,36,FALSE)</f>
        <v>MASTERFOODS ARGENTINA LTD.</v>
      </c>
    </row>
    <row r="3338" spans="1:40" x14ac:dyDescent="0.25">
      <c r="A3338" s="212" t="s">
        <v>7819</v>
      </c>
      <c r="B3338" s="212">
        <v>1</v>
      </c>
      <c r="C3338" s="212" t="s">
        <v>7820</v>
      </c>
      <c r="D3338" s="212" t="s">
        <v>160</v>
      </c>
      <c r="E3338" s="212">
        <v>26</v>
      </c>
      <c r="F3338" s="212" t="s">
        <v>16</v>
      </c>
      <c r="G3338" s="212" t="s">
        <v>786</v>
      </c>
      <c r="H3338" s="212">
        <v>7786</v>
      </c>
      <c r="I3338" s="212" t="s">
        <v>787</v>
      </c>
      <c r="J3338" s="212">
        <v>1193</v>
      </c>
      <c r="K3338" s="212" t="s">
        <v>506</v>
      </c>
      <c r="L3338" s="212" t="s">
        <v>507</v>
      </c>
      <c r="M3338" s="212"/>
      <c r="N3338" s="212"/>
      <c r="O3338" s="212"/>
      <c r="P3338" s="212">
        <v>1098</v>
      </c>
      <c r="Q3338" s="212" t="s">
        <v>312</v>
      </c>
      <c r="R3338" s="212" t="s">
        <v>313</v>
      </c>
      <c r="S3338" s="212"/>
      <c r="T3338" s="212"/>
      <c r="U3338" s="212"/>
      <c r="V3338" s="212"/>
      <c r="W3338" s="212"/>
      <c r="X3338" s="212"/>
      <c r="Y3338" s="212">
        <v>1375</v>
      </c>
      <c r="Z3338" s="212" t="s">
        <v>314</v>
      </c>
      <c r="AA3338" s="212" t="s">
        <v>315</v>
      </c>
      <c r="AB3338" s="212">
        <v>41185.08</v>
      </c>
      <c r="AC3338" s="212">
        <v>50451.722999999998</v>
      </c>
      <c r="AD3338" s="212">
        <v>1</v>
      </c>
      <c r="AE3338" s="212">
        <v>0</v>
      </c>
      <c r="AF3338" s="212">
        <v>1</v>
      </c>
      <c r="AG3338" s="212">
        <v>0</v>
      </c>
      <c r="AH3338" s="212">
        <v>41185.08</v>
      </c>
      <c r="AI3338" s="212">
        <v>50451.72</v>
      </c>
      <c r="AJ3338" s="212">
        <v>0</v>
      </c>
      <c r="AK3338" s="212">
        <v>0</v>
      </c>
      <c r="AL3338" s="212">
        <v>0</v>
      </c>
      <c r="AM3338">
        <v>1</v>
      </c>
      <c r="AN3338" t="str">
        <f>VLOOKUP(H3338,'Base Art'!$A:$AJ,36,FALSE)</f>
        <v>MASTERFOODS ARGENTINA LTD.</v>
      </c>
    </row>
    <row r="3339" spans="1:40" x14ac:dyDescent="0.25">
      <c r="A3339" s="212" t="s">
        <v>7819</v>
      </c>
      <c r="B3339" s="212">
        <v>1</v>
      </c>
      <c r="C3339" s="212" t="s">
        <v>7820</v>
      </c>
      <c r="D3339" s="212" t="s">
        <v>160</v>
      </c>
      <c r="E3339" s="212">
        <v>26</v>
      </c>
      <c r="F3339" s="212" t="s">
        <v>16</v>
      </c>
      <c r="G3339" s="212" t="s">
        <v>1435</v>
      </c>
      <c r="H3339" s="212">
        <v>7810</v>
      </c>
      <c r="I3339" s="212" t="s">
        <v>1436</v>
      </c>
      <c r="J3339" s="212">
        <v>1193</v>
      </c>
      <c r="K3339" s="212" t="s">
        <v>506</v>
      </c>
      <c r="L3339" s="212" t="s">
        <v>507</v>
      </c>
      <c r="M3339" s="212"/>
      <c r="N3339" s="212"/>
      <c r="O3339" s="212"/>
      <c r="P3339" s="212">
        <v>1098</v>
      </c>
      <c r="Q3339" s="212" t="s">
        <v>312</v>
      </c>
      <c r="R3339" s="212" t="s">
        <v>313</v>
      </c>
      <c r="S3339" s="212"/>
      <c r="T3339" s="212"/>
      <c r="U3339" s="212"/>
      <c r="V3339" s="212"/>
      <c r="W3339" s="212"/>
      <c r="X3339" s="212"/>
      <c r="Y3339" s="212">
        <v>1375</v>
      </c>
      <c r="Z3339" s="212" t="s">
        <v>314</v>
      </c>
      <c r="AA3339" s="212" t="s">
        <v>315</v>
      </c>
      <c r="AB3339" s="212">
        <v>68868.899999999994</v>
      </c>
      <c r="AC3339" s="212">
        <v>84364.403000000006</v>
      </c>
      <c r="AD3339" s="212">
        <v>1</v>
      </c>
      <c r="AE3339" s="212">
        <v>0</v>
      </c>
      <c r="AF3339" s="212">
        <v>1</v>
      </c>
      <c r="AG3339" s="212">
        <v>0</v>
      </c>
      <c r="AH3339" s="212">
        <v>68868.899999999994</v>
      </c>
      <c r="AI3339" s="212">
        <v>84364.4</v>
      </c>
      <c r="AJ3339" s="212">
        <v>0</v>
      </c>
      <c r="AK3339" s="212">
        <v>0</v>
      </c>
      <c r="AL3339" s="212">
        <v>0</v>
      </c>
      <c r="AM3339">
        <v>1</v>
      </c>
      <c r="AN3339" t="str">
        <f>VLOOKUP(H3339,'Base Art'!$A:$AJ,36,FALSE)</f>
        <v>MASTERFOODS ARGENTINA LTD.</v>
      </c>
    </row>
    <row r="3340" spans="1:40" x14ac:dyDescent="0.25">
      <c r="A3340" s="212" t="s">
        <v>7819</v>
      </c>
      <c r="B3340" s="212">
        <v>1</v>
      </c>
      <c r="C3340" s="212" t="s">
        <v>7820</v>
      </c>
      <c r="D3340" s="212" t="s">
        <v>160</v>
      </c>
      <c r="E3340" s="212">
        <v>26</v>
      </c>
      <c r="F3340" s="212" t="s">
        <v>16</v>
      </c>
      <c r="G3340" s="212" t="s">
        <v>1501</v>
      </c>
      <c r="H3340" s="212">
        <v>7901</v>
      </c>
      <c r="I3340" s="212" t="s">
        <v>1502</v>
      </c>
      <c r="J3340" s="212">
        <v>1440</v>
      </c>
      <c r="K3340" s="212" t="s">
        <v>854</v>
      </c>
      <c r="L3340" s="212" t="s">
        <v>855</v>
      </c>
      <c r="M3340" s="212"/>
      <c r="N3340" s="212"/>
      <c r="O3340" s="212"/>
      <c r="P3340" s="212"/>
      <c r="Q3340" s="212"/>
      <c r="R3340" s="212"/>
      <c r="S3340" s="212"/>
      <c r="T3340" s="212"/>
      <c r="U3340" s="212"/>
      <c r="V3340" s="212"/>
      <c r="W3340" s="212"/>
      <c r="X3340" s="212"/>
      <c r="Y3340" s="212">
        <v>1376</v>
      </c>
      <c r="Z3340" s="212" t="s">
        <v>320</v>
      </c>
      <c r="AA3340" s="212" t="s">
        <v>321</v>
      </c>
      <c r="AB3340" s="212">
        <v>478029.38400000002</v>
      </c>
      <c r="AC3340" s="212">
        <v>592756.43999999994</v>
      </c>
      <c r="AD3340" s="212">
        <v>0.05</v>
      </c>
      <c r="AE3340" s="212">
        <v>0</v>
      </c>
      <c r="AF3340" s="212">
        <v>0.05</v>
      </c>
      <c r="AG3340" s="212">
        <v>0</v>
      </c>
      <c r="AH3340" s="212">
        <v>23901.47</v>
      </c>
      <c r="AI3340" s="212">
        <v>29637.82</v>
      </c>
      <c r="AJ3340" s="212">
        <v>1</v>
      </c>
      <c r="AK3340" s="212">
        <v>0.05</v>
      </c>
      <c r="AL3340" s="212">
        <v>0</v>
      </c>
      <c r="AM3340">
        <v>1</v>
      </c>
      <c r="AN3340" t="str">
        <f>VLOOKUP(H3340,'Base Art'!$A:$AJ,36,FALSE)</f>
        <v>JORGE LUIS SUAREZ</v>
      </c>
    </row>
    <row r="3341" spans="1:40" x14ac:dyDescent="0.25">
      <c r="A3341" s="212" t="s">
        <v>7819</v>
      </c>
      <c r="B3341" s="212">
        <v>1</v>
      </c>
      <c r="C3341" s="212" t="s">
        <v>7820</v>
      </c>
      <c r="D3341" s="212" t="s">
        <v>160</v>
      </c>
      <c r="E3341" s="212">
        <v>26</v>
      </c>
      <c r="F3341" s="212" t="s">
        <v>16</v>
      </c>
      <c r="G3341" s="212" t="s">
        <v>1449</v>
      </c>
      <c r="H3341" s="212">
        <v>8052</v>
      </c>
      <c r="I3341" s="212" t="s">
        <v>1450</v>
      </c>
      <c r="J3341" s="212">
        <v>1194</v>
      </c>
      <c r="K3341" s="212" t="s">
        <v>310</v>
      </c>
      <c r="L3341" s="212" t="s">
        <v>311</v>
      </c>
      <c r="M3341" s="212"/>
      <c r="N3341" s="212"/>
      <c r="O3341" s="212"/>
      <c r="P3341" s="212">
        <v>1106</v>
      </c>
      <c r="Q3341" s="212" t="s">
        <v>1088</v>
      </c>
      <c r="R3341" s="212" t="s">
        <v>1089</v>
      </c>
      <c r="S3341" s="212"/>
      <c r="T3341" s="212"/>
      <c r="U3341" s="212"/>
      <c r="V3341" s="212"/>
      <c r="W3341" s="212"/>
      <c r="X3341" s="212"/>
      <c r="Y3341" s="212">
        <v>1375</v>
      </c>
      <c r="Z3341" s="212" t="s">
        <v>314</v>
      </c>
      <c r="AA3341" s="212" t="s">
        <v>315</v>
      </c>
      <c r="AB3341" s="212">
        <v>35286.553999999996</v>
      </c>
      <c r="AC3341" s="212">
        <v>42696.731</v>
      </c>
      <c r="AD3341" s="212">
        <v>2</v>
      </c>
      <c r="AE3341" s="212">
        <v>0</v>
      </c>
      <c r="AF3341" s="212">
        <v>2</v>
      </c>
      <c r="AG3341" s="212">
        <v>0</v>
      </c>
      <c r="AH3341" s="212">
        <v>70573.11</v>
      </c>
      <c r="AI3341" s="212">
        <v>85393.46</v>
      </c>
      <c r="AJ3341" s="212">
        <v>1</v>
      </c>
      <c r="AK3341" s="212">
        <v>2</v>
      </c>
      <c r="AL3341" s="212">
        <v>0</v>
      </c>
      <c r="AM3341">
        <v>1</v>
      </c>
      <c r="AN3341" t="str">
        <f>VLOOKUP(H3341,'Base Art'!$A:$AJ,36,FALSE)</f>
        <v>MASTERFOODS ARGENTINA LTD.</v>
      </c>
    </row>
    <row r="3342" spans="1:40" x14ac:dyDescent="0.25">
      <c r="A3342" s="212" t="s">
        <v>7819</v>
      </c>
      <c r="B3342" s="212">
        <v>1</v>
      </c>
      <c r="C3342" s="212" t="s">
        <v>7820</v>
      </c>
      <c r="D3342" s="212" t="s">
        <v>160</v>
      </c>
      <c r="E3342" s="212">
        <v>26</v>
      </c>
      <c r="F3342" s="212" t="s">
        <v>16</v>
      </c>
      <c r="G3342" s="212" t="s">
        <v>792</v>
      </c>
      <c r="H3342" s="212">
        <v>8130</v>
      </c>
      <c r="I3342" s="212" t="s">
        <v>793</v>
      </c>
      <c r="J3342" s="212">
        <v>1006</v>
      </c>
      <c r="K3342" s="212" t="s">
        <v>350</v>
      </c>
      <c r="L3342" s="212" t="s">
        <v>351</v>
      </c>
      <c r="M3342" s="212"/>
      <c r="N3342" s="212"/>
      <c r="O3342" s="212"/>
      <c r="P3342" s="212">
        <v>1005</v>
      </c>
      <c r="Q3342" s="212" t="s">
        <v>582</v>
      </c>
      <c r="R3342" s="212" t="s">
        <v>583</v>
      </c>
      <c r="S3342" s="212"/>
      <c r="T3342" s="212"/>
      <c r="U3342" s="212"/>
      <c r="V3342" s="212"/>
      <c r="W3342" s="212"/>
      <c r="X3342" s="212"/>
      <c r="Y3342" s="212">
        <v>1369</v>
      </c>
      <c r="Z3342" s="212" t="s">
        <v>354</v>
      </c>
      <c r="AA3342" s="212" t="s">
        <v>355</v>
      </c>
      <c r="AB3342" s="212">
        <v>13208.811</v>
      </c>
      <c r="AC3342" s="212">
        <v>16577.058000000001</v>
      </c>
      <c r="AD3342" s="212">
        <v>4</v>
      </c>
      <c r="AE3342" s="212">
        <v>0</v>
      </c>
      <c r="AF3342" s="212">
        <v>4</v>
      </c>
      <c r="AG3342" s="212">
        <v>0</v>
      </c>
      <c r="AH3342" s="212">
        <v>52835.24</v>
      </c>
      <c r="AI3342" s="212">
        <v>66308.23</v>
      </c>
      <c r="AJ3342" s="212">
        <v>0</v>
      </c>
      <c r="AK3342" s="212">
        <v>0</v>
      </c>
      <c r="AL3342" s="212">
        <v>0</v>
      </c>
      <c r="AM3342">
        <v>1</v>
      </c>
      <c r="AN3342" t="str">
        <f>VLOOKUP(H3342,'Base Art'!$A:$AJ,36,FALSE)</f>
        <v>EST. LAS MARIAS S.A.C.I.F.A.</v>
      </c>
    </row>
    <row r="3343" spans="1:40" x14ac:dyDescent="0.25">
      <c r="A3343" s="212" t="s">
        <v>7819</v>
      </c>
      <c r="B3343" s="212">
        <v>1</v>
      </c>
      <c r="C3343" s="212" t="s">
        <v>7820</v>
      </c>
      <c r="D3343" s="212" t="s">
        <v>160</v>
      </c>
      <c r="E3343" s="212">
        <v>26</v>
      </c>
      <c r="F3343" s="212" t="s">
        <v>16</v>
      </c>
      <c r="G3343" s="212" t="s">
        <v>796</v>
      </c>
      <c r="H3343" s="212">
        <v>8134</v>
      </c>
      <c r="I3343" s="212" t="s">
        <v>797</v>
      </c>
      <c r="J3343" s="212">
        <v>1014</v>
      </c>
      <c r="K3343" s="212" t="s">
        <v>794</v>
      </c>
      <c r="L3343" s="212" t="s">
        <v>795</v>
      </c>
      <c r="M3343" s="212"/>
      <c r="N3343" s="212"/>
      <c r="O3343" s="212"/>
      <c r="P3343" s="212">
        <v>1005</v>
      </c>
      <c r="Q3343" s="212" t="s">
        <v>582</v>
      </c>
      <c r="R3343" s="212" t="s">
        <v>583</v>
      </c>
      <c r="S3343" s="212"/>
      <c r="T3343" s="212"/>
      <c r="U3343" s="212"/>
      <c r="V3343" s="212"/>
      <c r="W3343" s="212"/>
      <c r="X3343" s="212"/>
      <c r="Y3343" s="212">
        <v>1369</v>
      </c>
      <c r="Z3343" s="212" t="s">
        <v>354</v>
      </c>
      <c r="AA3343" s="212" t="s">
        <v>355</v>
      </c>
      <c r="AB3343" s="212">
        <v>12502.803</v>
      </c>
      <c r="AC3343" s="212">
        <v>15681.5</v>
      </c>
      <c r="AD3343" s="212">
        <v>229</v>
      </c>
      <c r="AE3343" s="212">
        <v>0</v>
      </c>
      <c r="AF3343" s="212">
        <v>229</v>
      </c>
      <c r="AG3343" s="212">
        <v>0</v>
      </c>
      <c r="AH3343" s="212">
        <v>2863141.87</v>
      </c>
      <c r="AI3343" s="212">
        <v>3591063.59</v>
      </c>
      <c r="AJ3343" s="212">
        <v>2</v>
      </c>
      <c r="AK3343" s="212">
        <v>114.5</v>
      </c>
      <c r="AL3343" s="212">
        <v>0</v>
      </c>
      <c r="AM3343">
        <v>1</v>
      </c>
      <c r="AN3343" t="str">
        <f>VLOOKUP(H3343,'Base Art'!$A:$AJ,36,FALSE)</f>
        <v>EST. LAS MARIAS S.A.C.I.F.A.</v>
      </c>
    </row>
    <row r="3344" spans="1:40" x14ac:dyDescent="0.25">
      <c r="A3344" s="212" t="s">
        <v>7819</v>
      </c>
      <c r="B3344" s="212">
        <v>1</v>
      </c>
      <c r="C3344" s="212" t="s">
        <v>7820</v>
      </c>
      <c r="D3344" s="212" t="s">
        <v>160</v>
      </c>
      <c r="E3344" s="212">
        <v>26</v>
      </c>
      <c r="F3344" s="212" t="s">
        <v>16</v>
      </c>
      <c r="G3344" s="212" t="s">
        <v>1763</v>
      </c>
      <c r="H3344" s="212">
        <v>8290</v>
      </c>
      <c r="I3344" s="212" t="s">
        <v>1764</v>
      </c>
      <c r="J3344" s="212">
        <v>1451</v>
      </c>
      <c r="K3344" s="212" t="s">
        <v>1507</v>
      </c>
      <c r="L3344" s="212" t="s">
        <v>1508</v>
      </c>
      <c r="M3344" s="212"/>
      <c r="N3344" s="212"/>
      <c r="O3344" s="212"/>
      <c r="P3344" s="212">
        <v>1219</v>
      </c>
      <c r="Q3344" s="212" t="s">
        <v>1509</v>
      </c>
      <c r="R3344" s="212" t="s">
        <v>1510</v>
      </c>
      <c r="S3344" s="212"/>
      <c r="T3344" s="212"/>
      <c r="U3344" s="212"/>
      <c r="V3344" s="212"/>
      <c r="W3344" s="212"/>
      <c r="X3344" s="212"/>
      <c r="Y3344" s="212">
        <v>1370</v>
      </c>
      <c r="Z3344" s="212" t="s">
        <v>400</v>
      </c>
      <c r="AA3344" s="212" t="s">
        <v>401</v>
      </c>
      <c r="AB3344" s="212">
        <v>5404.3</v>
      </c>
      <c r="AC3344" s="212">
        <v>6782.3969999999999</v>
      </c>
      <c r="AD3344" s="212">
        <v>20</v>
      </c>
      <c r="AE3344" s="212">
        <v>0</v>
      </c>
      <c r="AF3344" s="212">
        <v>20</v>
      </c>
      <c r="AG3344" s="212">
        <v>0</v>
      </c>
      <c r="AH3344" s="212">
        <v>108086</v>
      </c>
      <c r="AI3344" s="212">
        <v>135647.93</v>
      </c>
      <c r="AJ3344" s="212">
        <v>0</v>
      </c>
      <c r="AK3344" s="212">
        <v>0</v>
      </c>
      <c r="AL3344" s="212">
        <v>0</v>
      </c>
      <c r="AM3344">
        <v>1</v>
      </c>
      <c r="AN3344" t="str">
        <f>VLOOKUP(H3344,'Base Art'!$A:$AJ,36,FALSE)</f>
        <v>RPB SA</v>
      </c>
    </row>
    <row r="3345" spans="1:40" x14ac:dyDescent="0.25">
      <c r="A3345" s="212" t="s">
        <v>7819</v>
      </c>
      <c r="B3345" s="212">
        <v>1</v>
      </c>
      <c r="C3345" s="212" t="s">
        <v>7820</v>
      </c>
      <c r="D3345" s="212" t="s">
        <v>160</v>
      </c>
      <c r="E3345" s="212">
        <v>26</v>
      </c>
      <c r="F3345" s="212" t="s">
        <v>16</v>
      </c>
      <c r="G3345" s="212" t="s">
        <v>1511</v>
      </c>
      <c r="H3345" s="212">
        <v>8291</v>
      </c>
      <c r="I3345" s="212" t="s">
        <v>1512</v>
      </c>
      <c r="J3345" s="212">
        <v>1451</v>
      </c>
      <c r="K3345" s="212" t="s">
        <v>1507</v>
      </c>
      <c r="L3345" s="212" t="s">
        <v>1508</v>
      </c>
      <c r="M3345" s="212"/>
      <c r="N3345" s="212"/>
      <c r="O3345" s="212"/>
      <c r="P3345" s="212">
        <v>1219</v>
      </c>
      <c r="Q3345" s="212" t="s">
        <v>1509</v>
      </c>
      <c r="R3345" s="212" t="s">
        <v>1510</v>
      </c>
      <c r="S3345" s="212"/>
      <c r="T3345" s="212"/>
      <c r="U3345" s="212"/>
      <c r="V3345" s="212"/>
      <c r="W3345" s="212"/>
      <c r="X3345" s="212"/>
      <c r="Y3345" s="212">
        <v>1370</v>
      </c>
      <c r="Z3345" s="212" t="s">
        <v>400</v>
      </c>
      <c r="AA3345" s="212" t="s">
        <v>401</v>
      </c>
      <c r="AB3345" s="212">
        <v>5404.3</v>
      </c>
      <c r="AC3345" s="212">
        <v>6782.3969999999999</v>
      </c>
      <c r="AD3345" s="212">
        <v>55</v>
      </c>
      <c r="AE3345" s="212">
        <v>0</v>
      </c>
      <c r="AF3345" s="212">
        <v>55</v>
      </c>
      <c r="AG3345" s="212">
        <v>0</v>
      </c>
      <c r="AH3345" s="212">
        <v>297236.5</v>
      </c>
      <c r="AI3345" s="212">
        <v>373031.81</v>
      </c>
      <c r="AJ3345" s="212">
        <v>0</v>
      </c>
      <c r="AK3345" s="212">
        <v>0</v>
      </c>
      <c r="AL3345" s="212">
        <v>0</v>
      </c>
      <c r="AM3345">
        <v>1</v>
      </c>
      <c r="AN3345" t="str">
        <f>VLOOKUP(H3345,'Base Art'!$A:$AJ,36,FALSE)</f>
        <v>RPB SA</v>
      </c>
    </row>
    <row r="3346" spans="1:40" x14ac:dyDescent="0.25">
      <c r="A3346" s="212" t="s">
        <v>7819</v>
      </c>
      <c r="B3346" s="212">
        <v>1</v>
      </c>
      <c r="C3346" s="212" t="s">
        <v>7820</v>
      </c>
      <c r="D3346" s="212" t="s">
        <v>160</v>
      </c>
      <c r="E3346" s="212">
        <v>26</v>
      </c>
      <c r="F3346" s="212" t="s">
        <v>16</v>
      </c>
      <c r="G3346" s="212" t="s">
        <v>1287</v>
      </c>
      <c r="H3346" s="212">
        <v>8295</v>
      </c>
      <c r="I3346" s="212" t="s">
        <v>1288</v>
      </c>
      <c r="J3346" s="212">
        <v>1164</v>
      </c>
      <c r="K3346" s="212" t="s">
        <v>804</v>
      </c>
      <c r="L3346" s="212" t="s">
        <v>805</v>
      </c>
      <c r="M3346" s="212"/>
      <c r="N3346" s="212"/>
      <c r="O3346" s="212"/>
      <c r="P3346" s="212"/>
      <c r="Q3346" s="212"/>
      <c r="R3346" s="212"/>
      <c r="S3346" s="212"/>
      <c r="T3346" s="212"/>
      <c r="U3346" s="212"/>
      <c r="V3346" s="212"/>
      <c r="W3346" s="212"/>
      <c r="X3346" s="212"/>
      <c r="Y3346" s="212">
        <v>1373</v>
      </c>
      <c r="Z3346" s="212" t="s">
        <v>386</v>
      </c>
      <c r="AA3346" s="212" t="s">
        <v>387</v>
      </c>
      <c r="AB3346" s="212">
        <v>18222.591</v>
      </c>
      <c r="AC3346" s="212">
        <v>22869.353999999999</v>
      </c>
      <c r="AD3346" s="212">
        <v>0.5</v>
      </c>
      <c r="AE3346" s="212">
        <v>0</v>
      </c>
      <c r="AF3346" s="212">
        <v>0.5</v>
      </c>
      <c r="AG3346" s="212">
        <v>0</v>
      </c>
      <c r="AH3346" s="212">
        <v>9111.2999999999993</v>
      </c>
      <c r="AI3346" s="212">
        <v>11434.68</v>
      </c>
      <c r="AJ3346" s="212">
        <v>0</v>
      </c>
      <c r="AK3346" s="212">
        <v>0</v>
      </c>
      <c r="AL3346" s="212">
        <v>0</v>
      </c>
      <c r="AM3346">
        <v>1</v>
      </c>
      <c r="AN3346" t="str">
        <f>VLOOKUP(H3346,'Base Art'!$A:$AJ,36,FALSE)</f>
        <v>ARCOR S.A.I.C.</v>
      </c>
    </row>
    <row r="3347" spans="1:40" x14ac:dyDescent="0.25">
      <c r="A3347" s="212" t="s">
        <v>7819</v>
      </c>
      <c r="B3347" s="212">
        <v>1</v>
      </c>
      <c r="C3347" s="212" t="s">
        <v>7820</v>
      </c>
      <c r="D3347" s="212" t="s">
        <v>160</v>
      </c>
      <c r="E3347" s="212">
        <v>26</v>
      </c>
      <c r="F3347" s="212" t="s">
        <v>16</v>
      </c>
      <c r="G3347" s="212" t="s">
        <v>802</v>
      </c>
      <c r="H3347" s="212">
        <v>8296</v>
      </c>
      <c r="I3347" s="212" t="s">
        <v>803</v>
      </c>
      <c r="J3347" s="212">
        <v>1164</v>
      </c>
      <c r="K3347" s="212" t="s">
        <v>804</v>
      </c>
      <c r="L3347" s="212" t="s">
        <v>805</v>
      </c>
      <c r="M3347" s="212"/>
      <c r="N3347" s="212"/>
      <c r="O3347" s="212"/>
      <c r="P3347" s="212"/>
      <c r="Q3347" s="212"/>
      <c r="R3347" s="212"/>
      <c r="S3347" s="212"/>
      <c r="T3347" s="212"/>
      <c r="U3347" s="212"/>
      <c r="V3347" s="212"/>
      <c r="W3347" s="212"/>
      <c r="X3347" s="212"/>
      <c r="Y3347" s="212">
        <v>1373</v>
      </c>
      <c r="Z3347" s="212" t="s">
        <v>386</v>
      </c>
      <c r="AA3347" s="212" t="s">
        <v>387</v>
      </c>
      <c r="AB3347" s="212">
        <v>20735.976999999999</v>
      </c>
      <c r="AC3347" s="212">
        <v>26023.651000000002</v>
      </c>
      <c r="AD3347" s="212">
        <v>0.41670000000000001</v>
      </c>
      <c r="AE3347" s="212">
        <v>0</v>
      </c>
      <c r="AF3347" s="212">
        <v>0.41670000000000001</v>
      </c>
      <c r="AG3347" s="212">
        <v>0</v>
      </c>
      <c r="AH3347" s="212">
        <v>8639.99</v>
      </c>
      <c r="AI3347" s="212">
        <v>10843.19</v>
      </c>
      <c r="AJ3347" s="212">
        <v>0</v>
      </c>
      <c r="AK3347" s="212">
        <v>0</v>
      </c>
      <c r="AL3347" s="212">
        <v>0</v>
      </c>
      <c r="AM3347">
        <v>1</v>
      </c>
      <c r="AN3347" t="str">
        <f>VLOOKUP(H3347,'Base Art'!$A:$AJ,36,FALSE)</f>
        <v>ARCOR S.A.I.C.</v>
      </c>
    </row>
    <row r="3348" spans="1:40" x14ac:dyDescent="0.25">
      <c r="A3348" s="212" t="s">
        <v>7819</v>
      </c>
      <c r="B3348" s="212">
        <v>1</v>
      </c>
      <c r="C3348" s="212" t="s">
        <v>7820</v>
      </c>
      <c r="D3348" s="212" t="s">
        <v>160</v>
      </c>
      <c r="E3348" s="212">
        <v>26</v>
      </c>
      <c r="F3348" s="212" t="s">
        <v>16</v>
      </c>
      <c r="G3348" s="212" t="s">
        <v>806</v>
      </c>
      <c r="H3348" s="212">
        <v>8327</v>
      </c>
      <c r="I3348" s="212" t="s">
        <v>807</v>
      </c>
      <c r="J3348" s="212">
        <v>1204</v>
      </c>
      <c r="K3348" s="212" t="s">
        <v>492</v>
      </c>
      <c r="L3348" s="212" t="s">
        <v>493</v>
      </c>
      <c r="M3348" s="212"/>
      <c r="N3348" s="212"/>
      <c r="O3348" s="212"/>
      <c r="P3348" s="212">
        <v>1201</v>
      </c>
      <c r="Q3348" s="212" t="s">
        <v>808</v>
      </c>
      <c r="R3348" s="212" t="s">
        <v>809</v>
      </c>
      <c r="S3348" s="212"/>
      <c r="T3348" s="212"/>
      <c r="U3348" s="212"/>
      <c r="V3348" s="212"/>
      <c r="W3348" s="212"/>
      <c r="X3348" s="212"/>
      <c r="Y3348" s="212">
        <v>1372</v>
      </c>
      <c r="Z3348" s="212" t="s">
        <v>346</v>
      </c>
      <c r="AA3348" s="212" t="s">
        <v>347</v>
      </c>
      <c r="AB3348" s="212">
        <v>164498.98499999999</v>
      </c>
      <c r="AC3348" s="212">
        <v>205212.48800000001</v>
      </c>
      <c r="AD3348" s="212">
        <v>0.5</v>
      </c>
      <c r="AE3348" s="212">
        <v>0</v>
      </c>
      <c r="AF3348" s="212">
        <v>0.5</v>
      </c>
      <c r="AG3348" s="212">
        <v>0</v>
      </c>
      <c r="AH3348" s="212">
        <v>82249.490000000005</v>
      </c>
      <c r="AI3348" s="212">
        <v>102606.24</v>
      </c>
      <c r="AJ3348" s="212">
        <v>0</v>
      </c>
      <c r="AK3348" s="212">
        <v>0</v>
      </c>
      <c r="AL3348" s="212">
        <v>0</v>
      </c>
      <c r="AM3348">
        <v>1</v>
      </c>
      <c r="AN3348" t="str">
        <f>VLOOKUP(H3348,'Base Art'!$A:$AJ,36,FALSE)</f>
        <v>FERRERO ARGENTINA S.A.</v>
      </c>
    </row>
    <row r="3349" spans="1:40" x14ac:dyDescent="0.25">
      <c r="A3349" s="212" t="s">
        <v>7819</v>
      </c>
      <c r="B3349" s="212">
        <v>1</v>
      </c>
      <c r="C3349" s="212" t="s">
        <v>7820</v>
      </c>
      <c r="D3349" s="212" t="s">
        <v>160</v>
      </c>
      <c r="E3349" s="212">
        <v>26</v>
      </c>
      <c r="F3349" s="212" t="s">
        <v>16</v>
      </c>
      <c r="G3349" s="212" t="s">
        <v>810</v>
      </c>
      <c r="H3349" s="212">
        <v>8328</v>
      </c>
      <c r="I3349" s="212" t="s">
        <v>811</v>
      </c>
      <c r="J3349" s="212">
        <v>1204</v>
      </c>
      <c r="K3349" s="212" t="s">
        <v>492</v>
      </c>
      <c r="L3349" s="212" t="s">
        <v>493</v>
      </c>
      <c r="M3349" s="212"/>
      <c r="N3349" s="212"/>
      <c r="O3349" s="212"/>
      <c r="P3349" s="212">
        <v>1201</v>
      </c>
      <c r="Q3349" s="212" t="s">
        <v>808</v>
      </c>
      <c r="R3349" s="212" t="s">
        <v>809</v>
      </c>
      <c r="S3349" s="212"/>
      <c r="T3349" s="212"/>
      <c r="U3349" s="212"/>
      <c r="V3349" s="212"/>
      <c r="W3349" s="212"/>
      <c r="X3349" s="212"/>
      <c r="Y3349" s="212">
        <v>1372</v>
      </c>
      <c r="Z3349" s="212" t="s">
        <v>346</v>
      </c>
      <c r="AA3349" s="212" t="s">
        <v>347</v>
      </c>
      <c r="AB3349" s="212">
        <v>164498.98499999999</v>
      </c>
      <c r="AC3349" s="212">
        <v>205212.48800000001</v>
      </c>
      <c r="AD3349" s="212">
        <v>0.5</v>
      </c>
      <c r="AE3349" s="212">
        <v>0</v>
      </c>
      <c r="AF3349" s="212">
        <v>0.5</v>
      </c>
      <c r="AG3349" s="212">
        <v>0</v>
      </c>
      <c r="AH3349" s="212">
        <v>82249.490000000005</v>
      </c>
      <c r="AI3349" s="212">
        <v>102606.24</v>
      </c>
      <c r="AJ3349" s="212">
        <v>0</v>
      </c>
      <c r="AK3349" s="212">
        <v>0</v>
      </c>
      <c r="AL3349" s="212">
        <v>0</v>
      </c>
      <c r="AM3349">
        <v>1</v>
      </c>
      <c r="AN3349" t="str">
        <f>VLOOKUP(H3349,'Base Art'!$A:$AJ,36,FALSE)</f>
        <v>FERRERO ARGENTINA S.A.</v>
      </c>
    </row>
    <row r="3350" spans="1:40" x14ac:dyDescent="0.25">
      <c r="A3350" s="212" t="s">
        <v>7819</v>
      </c>
      <c r="B3350" s="212">
        <v>1</v>
      </c>
      <c r="C3350" s="212" t="s">
        <v>7820</v>
      </c>
      <c r="D3350" s="212" t="s">
        <v>160</v>
      </c>
      <c r="E3350" s="212">
        <v>26</v>
      </c>
      <c r="F3350" s="212" t="s">
        <v>16</v>
      </c>
      <c r="G3350" s="212" t="s">
        <v>1231</v>
      </c>
      <c r="H3350" s="212">
        <v>8375</v>
      </c>
      <c r="I3350" s="212" t="s">
        <v>1232</v>
      </c>
      <c r="J3350" s="212">
        <v>1008</v>
      </c>
      <c r="K3350" s="212" t="s">
        <v>588</v>
      </c>
      <c r="L3350" s="212" t="s">
        <v>589</v>
      </c>
      <c r="M3350" s="212"/>
      <c r="N3350" s="212"/>
      <c r="O3350" s="212"/>
      <c r="P3350" s="212">
        <v>1005</v>
      </c>
      <c r="Q3350" s="212" t="s">
        <v>582</v>
      </c>
      <c r="R3350" s="212" t="s">
        <v>583</v>
      </c>
      <c r="S3350" s="212"/>
      <c r="T3350" s="212"/>
      <c r="U3350" s="212"/>
      <c r="V3350" s="212"/>
      <c r="W3350" s="212"/>
      <c r="X3350" s="212"/>
      <c r="Y3350" s="212">
        <v>1369</v>
      </c>
      <c r="Z3350" s="212" t="s">
        <v>354</v>
      </c>
      <c r="AA3350" s="212" t="s">
        <v>355</v>
      </c>
      <c r="AB3350" s="212">
        <v>19660.59</v>
      </c>
      <c r="AC3350" s="212">
        <v>24084.223000000002</v>
      </c>
      <c r="AD3350" s="212">
        <v>1</v>
      </c>
      <c r="AE3350" s="212">
        <v>0</v>
      </c>
      <c r="AF3350" s="212">
        <v>1</v>
      </c>
      <c r="AG3350" s="212">
        <v>0</v>
      </c>
      <c r="AH3350" s="212">
        <v>19660.59</v>
      </c>
      <c r="AI3350" s="212">
        <v>24084.22</v>
      </c>
      <c r="AJ3350" s="212">
        <v>1</v>
      </c>
      <c r="AK3350" s="212">
        <v>1</v>
      </c>
      <c r="AL3350" s="212">
        <v>0</v>
      </c>
      <c r="AM3350">
        <v>1</v>
      </c>
      <c r="AN3350" t="str">
        <f>VLOOKUP(H3350,'Base Art'!$A:$AJ,36,FALSE)</f>
        <v>EST. LAS MARIAS S.A.C.I.F.A.</v>
      </c>
    </row>
    <row r="3351" spans="1:40" x14ac:dyDescent="0.25">
      <c r="A3351" s="212" t="s">
        <v>7819</v>
      </c>
      <c r="B3351" s="212">
        <v>1</v>
      </c>
      <c r="C3351" s="212" t="s">
        <v>7820</v>
      </c>
      <c r="D3351" s="212" t="s">
        <v>160</v>
      </c>
      <c r="E3351" s="212">
        <v>26</v>
      </c>
      <c r="F3351" s="212" t="s">
        <v>16</v>
      </c>
      <c r="G3351" s="212" t="s">
        <v>820</v>
      </c>
      <c r="H3351" s="212">
        <v>8388</v>
      </c>
      <c r="I3351" s="212" t="s">
        <v>821</v>
      </c>
      <c r="J3351" s="212">
        <v>1272</v>
      </c>
      <c r="K3351" s="212" t="s">
        <v>822</v>
      </c>
      <c r="L3351" s="212" t="s">
        <v>823</v>
      </c>
      <c r="M3351" s="212"/>
      <c r="N3351" s="212"/>
      <c r="O3351" s="212"/>
      <c r="P3351" s="212">
        <v>1088</v>
      </c>
      <c r="Q3351" s="212" t="s">
        <v>818</v>
      </c>
      <c r="R3351" s="212" t="s">
        <v>819</v>
      </c>
      <c r="S3351" s="212"/>
      <c r="T3351" s="212"/>
      <c r="U3351" s="212"/>
      <c r="V3351" s="212"/>
      <c r="W3351" s="212"/>
      <c r="X3351" s="212"/>
      <c r="Y3351" s="212">
        <v>1373</v>
      </c>
      <c r="Z3351" s="212" t="s">
        <v>386</v>
      </c>
      <c r="AA3351" s="212" t="s">
        <v>387</v>
      </c>
      <c r="AB3351" s="212">
        <v>51746.04</v>
      </c>
      <c r="AC3351" s="212">
        <v>63388.898999999998</v>
      </c>
      <c r="AD3351" s="212">
        <v>0.27779999999999999</v>
      </c>
      <c r="AE3351" s="212">
        <v>0</v>
      </c>
      <c r="AF3351" s="212">
        <v>0.27779999999999999</v>
      </c>
      <c r="AG3351" s="212">
        <v>0</v>
      </c>
      <c r="AH3351" s="212">
        <v>14373.9</v>
      </c>
      <c r="AI3351" s="212">
        <v>17608.03</v>
      </c>
      <c r="AJ3351" s="212">
        <v>0</v>
      </c>
      <c r="AK3351" s="212">
        <v>0</v>
      </c>
      <c r="AL3351" s="212">
        <v>0</v>
      </c>
      <c r="AM3351">
        <v>1</v>
      </c>
      <c r="AN3351" t="str">
        <f>VLOOKUP(H3351,'Base Art'!$A:$AJ,36,FALSE)</f>
        <v>MONDELEZ ARGENTINA S.A.</v>
      </c>
    </row>
    <row r="3352" spans="1:40" x14ac:dyDescent="0.25">
      <c r="A3352" s="212" t="s">
        <v>7819</v>
      </c>
      <c r="B3352" s="212">
        <v>1</v>
      </c>
      <c r="C3352" s="212" t="s">
        <v>7820</v>
      </c>
      <c r="D3352" s="212" t="s">
        <v>160</v>
      </c>
      <c r="E3352" s="212">
        <v>26</v>
      </c>
      <c r="F3352" s="212" t="s">
        <v>16</v>
      </c>
      <c r="G3352" s="212" t="s">
        <v>824</v>
      </c>
      <c r="H3352" s="212">
        <v>8404</v>
      </c>
      <c r="I3352" s="212" t="s">
        <v>825</v>
      </c>
      <c r="J3352" s="212">
        <v>1014</v>
      </c>
      <c r="K3352" s="212" t="s">
        <v>794</v>
      </c>
      <c r="L3352" s="212" t="s">
        <v>795</v>
      </c>
      <c r="M3352" s="212"/>
      <c r="N3352" s="212"/>
      <c r="O3352" s="212"/>
      <c r="P3352" s="212">
        <v>1005</v>
      </c>
      <c r="Q3352" s="212" t="s">
        <v>582</v>
      </c>
      <c r="R3352" s="212" t="s">
        <v>583</v>
      </c>
      <c r="S3352" s="212"/>
      <c r="T3352" s="212"/>
      <c r="U3352" s="212"/>
      <c r="V3352" s="212"/>
      <c r="W3352" s="212"/>
      <c r="X3352" s="212"/>
      <c r="Y3352" s="212">
        <v>1369</v>
      </c>
      <c r="Z3352" s="212" t="s">
        <v>354</v>
      </c>
      <c r="AA3352" s="212" t="s">
        <v>355</v>
      </c>
      <c r="AB3352" s="212">
        <v>11328.281999999999</v>
      </c>
      <c r="AC3352" s="212">
        <v>14132.031000000001</v>
      </c>
      <c r="AD3352" s="212">
        <v>2</v>
      </c>
      <c r="AE3352" s="212">
        <v>0</v>
      </c>
      <c r="AF3352" s="212">
        <v>2</v>
      </c>
      <c r="AG3352" s="212">
        <v>0</v>
      </c>
      <c r="AH3352" s="212">
        <v>22656.560000000001</v>
      </c>
      <c r="AI3352" s="212">
        <v>28264.06</v>
      </c>
      <c r="AJ3352" s="212">
        <v>0</v>
      </c>
      <c r="AK3352" s="212">
        <v>0</v>
      </c>
      <c r="AL3352" s="212">
        <v>0</v>
      </c>
      <c r="AM3352">
        <v>1</v>
      </c>
      <c r="AN3352" t="str">
        <f>VLOOKUP(H3352,'Base Art'!$A:$AJ,36,FALSE)</f>
        <v>EST. LAS MARIAS S.A.C.I.F.A.</v>
      </c>
    </row>
    <row r="3353" spans="1:40" x14ac:dyDescent="0.25">
      <c r="A3353" s="212" t="s">
        <v>7819</v>
      </c>
      <c r="B3353" s="212">
        <v>1</v>
      </c>
      <c r="C3353" s="212" t="s">
        <v>7820</v>
      </c>
      <c r="D3353" s="212" t="s">
        <v>160</v>
      </c>
      <c r="E3353" s="212">
        <v>26</v>
      </c>
      <c r="F3353" s="212" t="s">
        <v>16</v>
      </c>
      <c r="G3353" s="212" t="s">
        <v>826</v>
      </c>
      <c r="H3353" s="212">
        <v>8406</v>
      </c>
      <c r="I3353" s="212" t="s">
        <v>827</v>
      </c>
      <c r="J3353" s="212">
        <v>1006</v>
      </c>
      <c r="K3353" s="212" t="s">
        <v>350</v>
      </c>
      <c r="L3353" s="212" t="s">
        <v>351</v>
      </c>
      <c r="M3353" s="212"/>
      <c r="N3353" s="212"/>
      <c r="O3353" s="212"/>
      <c r="P3353" s="212">
        <v>1004</v>
      </c>
      <c r="Q3353" s="212" t="s">
        <v>352</v>
      </c>
      <c r="R3353" s="212" t="s">
        <v>353</v>
      </c>
      <c r="S3353" s="212"/>
      <c r="T3353" s="212"/>
      <c r="U3353" s="212"/>
      <c r="V3353" s="212"/>
      <c r="W3353" s="212"/>
      <c r="X3353" s="212"/>
      <c r="Y3353" s="212">
        <v>1369</v>
      </c>
      <c r="Z3353" s="212" t="s">
        <v>354</v>
      </c>
      <c r="AA3353" s="212" t="s">
        <v>355</v>
      </c>
      <c r="AB3353" s="212">
        <v>6844.4939999999997</v>
      </c>
      <c r="AC3353" s="212">
        <v>8532.8019999999997</v>
      </c>
      <c r="AD3353" s="212">
        <v>72</v>
      </c>
      <c r="AE3353" s="212">
        <v>0</v>
      </c>
      <c r="AF3353" s="212">
        <v>72</v>
      </c>
      <c r="AG3353" s="212">
        <v>0</v>
      </c>
      <c r="AH3353" s="212">
        <v>492803.53</v>
      </c>
      <c r="AI3353" s="212">
        <v>614361.74</v>
      </c>
      <c r="AJ3353" s="212">
        <v>2</v>
      </c>
      <c r="AK3353" s="212">
        <v>36</v>
      </c>
      <c r="AL3353" s="212">
        <v>0</v>
      </c>
      <c r="AM3353">
        <v>1</v>
      </c>
      <c r="AN3353" t="str">
        <f>VLOOKUP(H3353,'Base Art'!$A:$AJ,36,FALSE)</f>
        <v>EST. LAS MARIAS S.A.C.I.F.A.</v>
      </c>
    </row>
    <row r="3354" spans="1:40" x14ac:dyDescent="0.25">
      <c r="A3354" s="212" t="s">
        <v>7819</v>
      </c>
      <c r="B3354" s="212">
        <v>1</v>
      </c>
      <c r="C3354" s="212" t="s">
        <v>7820</v>
      </c>
      <c r="D3354" s="212" t="s">
        <v>160</v>
      </c>
      <c r="E3354" s="212">
        <v>26</v>
      </c>
      <c r="F3354" s="212" t="s">
        <v>16</v>
      </c>
      <c r="G3354" s="212" t="s">
        <v>1022</v>
      </c>
      <c r="H3354" s="212">
        <v>8407</v>
      </c>
      <c r="I3354" s="212" t="s">
        <v>1023</v>
      </c>
      <c r="J3354" s="212">
        <v>1006</v>
      </c>
      <c r="K3354" s="212" t="s">
        <v>350</v>
      </c>
      <c r="L3354" s="212" t="s">
        <v>351</v>
      </c>
      <c r="M3354" s="212"/>
      <c r="N3354" s="212"/>
      <c r="O3354" s="212"/>
      <c r="P3354" s="212">
        <v>1004</v>
      </c>
      <c r="Q3354" s="212" t="s">
        <v>352</v>
      </c>
      <c r="R3354" s="212" t="s">
        <v>353</v>
      </c>
      <c r="S3354" s="212"/>
      <c r="T3354" s="212"/>
      <c r="U3354" s="212"/>
      <c r="V3354" s="212"/>
      <c r="W3354" s="212"/>
      <c r="X3354" s="212"/>
      <c r="Y3354" s="212">
        <v>1369</v>
      </c>
      <c r="Z3354" s="212" t="s">
        <v>354</v>
      </c>
      <c r="AA3354" s="212" t="s">
        <v>355</v>
      </c>
      <c r="AB3354" s="212">
        <v>9937.6810000000005</v>
      </c>
      <c r="AC3354" s="212">
        <v>12349.03</v>
      </c>
      <c r="AD3354" s="212">
        <v>17</v>
      </c>
      <c r="AE3354" s="212">
        <v>0</v>
      </c>
      <c r="AF3354" s="212">
        <v>17</v>
      </c>
      <c r="AG3354" s="212">
        <v>0</v>
      </c>
      <c r="AH3354" s="212">
        <v>168940.58</v>
      </c>
      <c r="AI3354" s="212">
        <v>209933.51</v>
      </c>
      <c r="AJ3354" s="212">
        <v>0</v>
      </c>
      <c r="AK3354" s="212">
        <v>0</v>
      </c>
      <c r="AL3354" s="212">
        <v>0</v>
      </c>
      <c r="AM3354">
        <v>1</v>
      </c>
      <c r="AN3354" t="str">
        <f>VLOOKUP(H3354,'Base Art'!$A:$AJ,36,FALSE)</f>
        <v>EST. LAS MARIAS S.A.C.I.F.A.</v>
      </c>
    </row>
    <row r="3355" spans="1:40" x14ac:dyDescent="0.25">
      <c r="A3355" s="212" t="s">
        <v>7819</v>
      </c>
      <c r="B3355" s="212">
        <v>1</v>
      </c>
      <c r="C3355" s="212" t="s">
        <v>7820</v>
      </c>
      <c r="D3355" s="212" t="s">
        <v>160</v>
      </c>
      <c r="E3355" s="212">
        <v>26</v>
      </c>
      <c r="F3355" s="212" t="s">
        <v>16</v>
      </c>
      <c r="G3355" s="212" t="s">
        <v>1451</v>
      </c>
      <c r="H3355" s="212">
        <v>8488</v>
      </c>
      <c r="I3355" s="212" t="s">
        <v>1452</v>
      </c>
      <c r="J3355" s="212">
        <v>1414</v>
      </c>
      <c r="K3355" s="212" t="s">
        <v>372</v>
      </c>
      <c r="L3355" s="212" t="s">
        <v>373</v>
      </c>
      <c r="M3355" s="212"/>
      <c r="N3355" s="212"/>
      <c r="O3355" s="212"/>
      <c r="P3355" s="212"/>
      <c r="Q3355" s="212"/>
      <c r="R3355" s="212"/>
      <c r="S3355" s="212"/>
      <c r="T3355" s="212"/>
      <c r="U3355" s="212"/>
      <c r="V3355" s="212"/>
      <c r="W3355" s="212"/>
      <c r="X3355" s="212"/>
      <c r="Y3355" s="212">
        <v>1373</v>
      </c>
      <c r="Z3355" s="212" t="s">
        <v>386</v>
      </c>
      <c r="AA3355" s="212" t="s">
        <v>387</v>
      </c>
      <c r="AB3355" s="212">
        <v>182469.82500000001</v>
      </c>
      <c r="AC3355" s="212">
        <v>220788.48699999999</v>
      </c>
      <c r="AD3355" s="212">
        <v>0.5</v>
      </c>
      <c r="AE3355" s="212">
        <v>0</v>
      </c>
      <c r="AF3355" s="212">
        <v>0.5</v>
      </c>
      <c r="AG3355" s="212">
        <v>0</v>
      </c>
      <c r="AH3355" s="212">
        <v>91234.91</v>
      </c>
      <c r="AI3355" s="212">
        <v>110394.24000000001</v>
      </c>
      <c r="AJ3355" s="212">
        <v>1</v>
      </c>
      <c r="AK3355" s="212">
        <v>0.5</v>
      </c>
      <c r="AL3355" s="212">
        <v>0</v>
      </c>
      <c r="AM3355">
        <v>1</v>
      </c>
      <c r="AN3355" t="str">
        <f>VLOOKUP(H3355,'Base Art'!$A:$AJ,36,FALSE)</f>
        <v>ARCOR S.A.I.C.</v>
      </c>
    </row>
    <row r="3356" spans="1:40" x14ac:dyDescent="0.25">
      <c r="A3356" s="212" t="s">
        <v>7819</v>
      </c>
      <c r="B3356" s="212">
        <v>1</v>
      </c>
      <c r="C3356" s="212" t="s">
        <v>7820</v>
      </c>
      <c r="D3356" s="212" t="s">
        <v>160</v>
      </c>
      <c r="E3356" s="212">
        <v>26</v>
      </c>
      <c r="F3356" s="212" t="s">
        <v>16</v>
      </c>
      <c r="G3356" s="212" t="s">
        <v>1453</v>
      </c>
      <c r="H3356" s="212">
        <v>8489</v>
      </c>
      <c r="I3356" s="212" t="s">
        <v>1454</v>
      </c>
      <c r="J3356" s="212">
        <v>1414</v>
      </c>
      <c r="K3356" s="212" t="s">
        <v>372</v>
      </c>
      <c r="L3356" s="212" t="s">
        <v>373</v>
      </c>
      <c r="M3356" s="212"/>
      <c r="N3356" s="212"/>
      <c r="O3356" s="212"/>
      <c r="P3356" s="212"/>
      <c r="Q3356" s="212"/>
      <c r="R3356" s="212"/>
      <c r="S3356" s="212"/>
      <c r="T3356" s="212"/>
      <c r="U3356" s="212"/>
      <c r="V3356" s="212"/>
      <c r="W3356" s="212"/>
      <c r="X3356" s="212"/>
      <c r="Y3356" s="212">
        <v>1373</v>
      </c>
      <c r="Z3356" s="212" t="s">
        <v>386</v>
      </c>
      <c r="AA3356" s="212" t="s">
        <v>387</v>
      </c>
      <c r="AB3356" s="212">
        <v>182469.82500000001</v>
      </c>
      <c r="AC3356" s="212">
        <v>220788.48699999999</v>
      </c>
      <c r="AD3356" s="212">
        <v>0.5</v>
      </c>
      <c r="AE3356" s="212">
        <v>0</v>
      </c>
      <c r="AF3356" s="212">
        <v>0.5</v>
      </c>
      <c r="AG3356" s="212">
        <v>0</v>
      </c>
      <c r="AH3356" s="212">
        <v>91234.91</v>
      </c>
      <c r="AI3356" s="212">
        <v>110394.24000000001</v>
      </c>
      <c r="AJ3356" s="212">
        <v>0</v>
      </c>
      <c r="AK3356" s="212">
        <v>0</v>
      </c>
      <c r="AL3356" s="212">
        <v>0</v>
      </c>
      <c r="AM3356">
        <v>1</v>
      </c>
      <c r="AN3356" t="str">
        <f>VLOOKUP(H3356,'Base Art'!$A:$AJ,36,FALSE)</f>
        <v>ARCOR S.A.I.C.</v>
      </c>
    </row>
    <row r="3357" spans="1:40" x14ac:dyDescent="0.25">
      <c r="A3357" s="212" t="s">
        <v>7819</v>
      </c>
      <c r="B3357" s="212">
        <v>1</v>
      </c>
      <c r="C3357" s="212" t="s">
        <v>7820</v>
      </c>
      <c r="D3357" s="212" t="s">
        <v>160</v>
      </c>
      <c r="E3357" s="212">
        <v>26</v>
      </c>
      <c r="F3357" s="212" t="s">
        <v>16</v>
      </c>
      <c r="G3357" s="212" t="s">
        <v>834</v>
      </c>
      <c r="H3357" s="212">
        <v>8491</v>
      </c>
      <c r="I3357" s="212" t="s">
        <v>835</v>
      </c>
      <c r="J3357" s="212">
        <v>1430</v>
      </c>
      <c r="K3357" s="212" t="s">
        <v>420</v>
      </c>
      <c r="L3357" s="212" t="s">
        <v>421</v>
      </c>
      <c r="M3357" s="212"/>
      <c r="N3357" s="212"/>
      <c r="O3357" s="212"/>
      <c r="P3357" s="212"/>
      <c r="Q3357" s="212"/>
      <c r="R3357" s="212"/>
      <c r="S3357" s="212"/>
      <c r="T3357" s="212"/>
      <c r="U3357" s="212"/>
      <c r="V3357" s="212"/>
      <c r="W3357" s="212"/>
      <c r="X3357" s="212"/>
      <c r="Y3357" s="212">
        <v>1374</v>
      </c>
      <c r="Z3357" s="212" t="s">
        <v>336</v>
      </c>
      <c r="AA3357" s="212" t="s">
        <v>337</v>
      </c>
      <c r="AB3357" s="212">
        <v>73470.678</v>
      </c>
      <c r="AC3357" s="212">
        <v>89202.06</v>
      </c>
      <c r="AD3357" s="212">
        <v>1.1499999999999999</v>
      </c>
      <c r="AE3357" s="212">
        <v>0</v>
      </c>
      <c r="AF3357" s="212">
        <v>1.1499999999999999</v>
      </c>
      <c r="AG3357" s="212">
        <v>0</v>
      </c>
      <c r="AH3357" s="212">
        <v>84491.28</v>
      </c>
      <c r="AI3357" s="212">
        <v>102582.37</v>
      </c>
      <c r="AJ3357" s="212">
        <v>0</v>
      </c>
      <c r="AK3357" s="212">
        <v>0</v>
      </c>
      <c r="AL3357" s="212">
        <v>0</v>
      </c>
      <c r="AM3357">
        <v>1</v>
      </c>
      <c r="AN3357" t="str">
        <f>VLOOKUP(H3357,'Base Art'!$A:$AJ,36,FALSE)</f>
        <v>GEORGALOS HNOS. S.A.I.C.A.</v>
      </c>
    </row>
    <row r="3358" spans="1:40" x14ac:dyDescent="0.25">
      <c r="A3358" s="212" t="s">
        <v>7819</v>
      </c>
      <c r="B3358" s="212">
        <v>1</v>
      </c>
      <c r="C3358" s="212" t="s">
        <v>7820</v>
      </c>
      <c r="D3358" s="212" t="s">
        <v>160</v>
      </c>
      <c r="E3358" s="212">
        <v>26</v>
      </c>
      <c r="F3358" s="212" t="s">
        <v>16</v>
      </c>
      <c r="G3358" s="212" t="s">
        <v>840</v>
      </c>
      <c r="H3358" s="212">
        <v>8575</v>
      </c>
      <c r="I3358" s="212" t="s">
        <v>841</v>
      </c>
      <c r="J3358" s="212">
        <v>1430</v>
      </c>
      <c r="K3358" s="212" t="s">
        <v>420</v>
      </c>
      <c r="L3358" s="212" t="s">
        <v>421</v>
      </c>
      <c r="M3358" s="212"/>
      <c r="N3358" s="212"/>
      <c r="O3358" s="212"/>
      <c r="P3358" s="212"/>
      <c r="Q3358" s="212"/>
      <c r="R3358" s="212"/>
      <c r="S3358" s="212"/>
      <c r="T3358" s="212"/>
      <c r="U3358" s="212"/>
      <c r="V3358" s="212"/>
      <c r="W3358" s="212"/>
      <c r="X3358" s="212"/>
      <c r="Y3358" s="212">
        <v>1374</v>
      </c>
      <c r="Z3358" s="212" t="s">
        <v>336</v>
      </c>
      <c r="AA3358" s="212" t="s">
        <v>337</v>
      </c>
      <c r="AB3358" s="212">
        <v>69232.705000000002</v>
      </c>
      <c r="AC3358" s="212">
        <v>83771.572</v>
      </c>
      <c r="AD3358" s="212">
        <v>1</v>
      </c>
      <c r="AE3358" s="212">
        <v>0</v>
      </c>
      <c r="AF3358" s="212">
        <v>1</v>
      </c>
      <c r="AG3358" s="212">
        <v>0</v>
      </c>
      <c r="AH3358" s="212">
        <v>69232.7</v>
      </c>
      <c r="AI3358" s="212">
        <v>83771.570000000007</v>
      </c>
      <c r="AJ3358" s="212">
        <v>0</v>
      </c>
      <c r="AK3358" s="212">
        <v>0</v>
      </c>
      <c r="AL3358" s="212">
        <v>0</v>
      </c>
      <c r="AM3358">
        <v>1</v>
      </c>
      <c r="AN3358" t="str">
        <f>VLOOKUP(H3358,'Base Art'!$A:$AJ,36,FALSE)</f>
        <v>GEORGALOS HNOS. S.A.I.C.A.</v>
      </c>
    </row>
    <row r="3359" spans="1:40" x14ac:dyDescent="0.25">
      <c r="A3359" s="212" t="s">
        <v>7819</v>
      </c>
      <c r="B3359" s="212">
        <v>1</v>
      </c>
      <c r="C3359" s="212" t="s">
        <v>7820</v>
      </c>
      <c r="D3359" s="212" t="s">
        <v>160</v>
      </c>
      <c r="E3359" s="212">
        <v>26</v>
      </c>
      <c r="F3359" s="212" t="s">
        <v>16</v>
      </c>
      <c r="G3359" s="212" t="s">
        <v>1455</v>
      </c>
      <c r="H3359" s="212">
        <v>8621</v>
      </c>
      <c r="I3359" s="212" t="s">
        <v>1456</v>
      </c>
      <c r="J3359" s="212">
        <v>1193</v>
      </c>
      <c r="K3359" s="212" t="s">
        <v>506</v>
      </c>
      <c r="L3359" s="212" t="s">
        <v>507</v>
      </c>
      <c r="M3359" s="212"/>
      <c r="N3359" s="212"/>
      <c r="O3359" s="212"/>
      <c r="P3359" s="212">
        <v>1107</v>
      </c>
      <c r="Q3359" s="212" t="s">
        <v>1158</v>
      </c>
      <c r="R3359" s="212" t="s">
        <v>1159</v>
      </c>
      <c r="S3359" s="212"/>
      <c r="T3359" s="212"/>
      <c r="U3359" s="212"/>
      <c r="V3359" s="212"/>
      <c r="W3359" s="212"/>
      <c r="X3359" s="212"/>
      <c r="Y3359" s="212">
        <v>1375</v>
      </c>
      <c r="Z3359" s="212" t="s">
        <v>314</v>
      </c>
      <c r="AA3359" s="212" t="s">
        <v>315</v>
      </c>
      <c r="AB3359" s="212">
        <v>37793.875999999997</v>
      </c>
      <c r="AC3359" s="212">
        <v>46864.406999999999</v>
      </c>
      <c r="AD3359" s="212">
        <v>1</v>
      </c>
      <c r="AE3359" s="212">
        <v>0</v>
      </c>
      <c r="AF3359" s="212">
        <v>1</v>
      </c>
      <c r="AG3359" s="212">
        <v>0</v>
      </c>
      <c r="AH3359" s="212">
        <v>37793.879999999997</v>
      </c>
      <c r="AI3359" s="212">
        <v>46864.41</v>
      </c>
      <c r="AJ3359" s="212">
        <v>0</v>
      </c>
      <c r="AK3359" s="212">
        <v>0</v>
      </c>
      <c r="AL3359" s="212">
        <v>0</v>
      </c>
      <c r="AM3359">
        <v>1</v>
      </c>
      <c r="AN3359" t="str">
        <f>VLOOKUP(H3359,'Base Art'!$A:$AJ,36,FALSE)</f>
        <v>MASTERFOODS ARGENTINA LTD.</v>
      </c>
    </row>
    <row r="3360" spans="1:40" x14ac:dyDescent="0.25">
      <c r="A3360" s="212" t="s">
        <v>7819</v>
      </c>
      <c r="B3360" s="212">
        <v>1</v>
      </c>
      <c r="C3360" s="212" t="s">
        <v>7820</v>
      </c>
      <c r="D3360" s="212" t="s">
        <v>160</v>
      </c>
      <c r="E3360" s="212">
        <v>26</v>
      </c>
      <c r="F3360" s="212" t="s">
        <v>16</v>
      </c>
      <c r="G3360" s="212" t="s">
        <v>1174</v>
      </c>
      <c r="H3360" s="212">
        <v>8675</v>
      </c>
      <c r="I3360" s="212" t="s">
        <v>1175</v>
      </c>
      <c r="J3360" s="212">
        <v>1414</v>
      </c>
      <c r="K3360" s="212" t="s">
        <v>372</v>
      </c>
      <c r="L3360" s="212" t="s">
        <v>373</v>
      </c>
      <c r="M3360" s="212"/>
      <c r="N3360" s="212"/>
      <c r="O3360" s="212"/>
      <c r="P3360" s="212"/>
      <c r="Q3360" s="212"/>
      <c r="R3360" s="212"/>
      <c r="S3360" s="212"/>
      <c r="T3360" s="212"/>
      <c r="U3360" s="212"/>
      <c r="V3360" s="212"/>
      <c r="W3360" s="212"/>
      <c r="X3360" s="212"/>
      <c r="Y3360" s="212">
        <v>1374</v>
      </c>
      <c r="Z3360" s="212" t="s">
        <v>336</v>
      </c>
      <c r="AA3360" s="212" t="s">
        <v>337</v>
      </c>
      <c r="AB3360" s="212">
        <v>79085.654999999999</v>
      </c>
      <c r="AC3360" s="212">
        <v>98777.985000000001</v>
      </c>
      <c r="AD3360" s="212">
        <v>0.20830000000000001</v>
      </c>
      <c r="AE3360" s="212">
        <v>0</v>
      </c>
      <c r="AF3360" s="212">
        <v>0.20830000000000001</v>
      </c>
      <c r="AG3360" s="212">
        <v>0</v>
      </c>
      <c r="AH3360" s="212">
        <v>16476.18</v>
      </c>
      <c r="AI3360" s="212">
        <v>20578.75</v>
      </c>
      <c r="AJ3360" s="212">
        <v>0</v>
      </c>
      <c r="AK3360" s="212">
        <v>0</v>
      </c>
      <c r="AL3360" s="212">
        <v>0</v>
      </c>
      <c r="AM3360">
        <v>1</v>
      </c>
      <c r="AN3360" t="str">
        <f>VLOOKUP(H3360,'Base Art'!$A:$AJ,36,FALSE)</f>
        <v>ARCOR S.A.I.C.</v>
      </c>
    </row>
    <row r="3361" spans="1:40" x14ac:dyDescent="0.25">
      <c r="A3361" s="212" t="s">
        <v>7819</v>
      </c>
      <c r="B3361" s="212">
        <v>1</v>
      </c>
      <c r="C3361" s="212" t="s">
        <v>7820</v>
      </c>
      <c r="D3361" s="212" t="s">
        <v>160</v>
      </c>
      <c r="E3361" s="212">
        <v>26</v>
      </c>
      <c r="F3361" s="212" t="s">
        <v>16</v>
      </c>
      <c r="G3361" s="212" t="s">
        <v>844</v>
      </c>
      <c r="H3361" s="212">
        <v>8805</v>
      </c>
      <c r="I3361" s="212" t="s">
        <v>845</v>
      </c>
      <c r="J3361" s="212">
        <v>1064</v>
      </c>
      <c r="K3361" s="212" t="s">
        <v>446</v>
      </c>
      <c r="L3361" s="212" t="s">
        <v>447</v>
      </c>
      <c r="M3361" s="212"/>
      <c r="N3361" s="212"/>
      <c r="O3361" s="212"/>
      <c r="P3361" s="212">
        <v>1066</v>
      </c>
      <c r="Q3361" s="212" t="s">
        <v>448</v>
      </c>
      <c r="R3361" s="212" t="s">
        <v>449</v>
      </c>
      <c r="S3361" s="212"/>
      <c r="T3361" s="212"/>
      <c r="U3361" s="212"/>
      <c r="V3361" s="212"/>
      <c r="W3361" s="212"/>
      <c r="X3361" s="212"/>
      <c r="Y3361" s="212">
        <v>1373</v>
      </c>
      <c r="Z3361" s="212" t="s">
        <v>386</v>
      </c>
      <c r="AA3361" s="212" t="s">
        <v>387</v>
      </c>
      <c r="AB3361" s="212">
        <v>23423.601999999999</v>
      </c>
      <c r="AC3361" s="212">
        <v>29396.62</v>
      </c>
      <c r="AD3361" s="212">
        <v>3</v>
      </c>
      <c r="AE3361" s="212">
        <v>0</v>
      </c>
      <c r="AF3361" s="212">
        <v>3</v>
      </c>
      <c r="AG3361" s="212">
        <v>0</v>
      </c>
      <c r="AH3361" s="212">
        <v>70270.81</v>
      </c>
      <c r="AI3361" s="212">
        <v>88189.86</v>
      </c>
      <c r="AJ3361" s="212">
        <v>0</v>
      </c>
      <c r="AK3361" s="212">
        <v>0</v>
      </c>
      <c r="AL3361" s="212">
        <v>0</v>
      </c>
      <c r="AM3361">
        <v>1</v>
      </c>
      <c r="AN3361" t="str">
        <f>VLOOKUP(H3361,'Base Art'!$A:$AJ,36,FALSE)</f>
        <v>MOLINO CAÑUELAS S.A.C.I.F.I.A.</v>
      </c>
    </row>
    <row r="3362" spans="1:40" x14ac:dyDescent="0.25">
      <c r="A3362" s="212" t="s">
        <v>7819</v>
      </c>
      <c r="B3362" s="212">
        <v>1</v>
      </c>
      <c r="C3362" s="212" t="s">
        <v>7820</v>
      </c>
      <c r="D3362" s="212" t="s">
        <v>160</v>
      </c>
      <c r="E3362" s="212">
        <v>26</v>
      </c>
      <c r="F3362" s="212" t="s">
        <v>16</v>
      </c>
      <c r="G3362" s="212" t="s">
        <v>1303</v>
      </c>
      <c r="H3362" s="212">
        <v>10026</v>
      </c>
      <c r="I3362" s="212" t="s">
        <v>1304</v>
      </c>
      <c r="J3362" s="212">
        <v>1194</v>
      </c>
      <c r="K3362" s="212" t="s">
        <v>310</v>
      </c>
      <c r="L3362" s="212" t="s">
        <v>311</v>
      </c>
      <c r="M3362" s="212"/>
      <c r="N3362" s="212"/>
      <c r="O3362" s="212"/>
      <c r="P3362" s="212">
        <v>1098</v>
      </c>
      <c r="Q3362" s="212" t="s">
        <v>312</v>
      </c>
      <c r="R3362" s="212" t="s">
        <v>313</v>
      </c>
      <c r="S3362" s="212"/>
      <c r="T3362" s="212"/>
      <c r="U3362" s="212"/>
      <c r="V3362" s="212"/>
      <c r="W3362" s="212"/>
      <c r="X3362" s="212"/>
      <c r="Y3362" s="212">
        <v>1375</v>
      </c>
      <c r="Z3362" s="212" t="s">
        <v>314</v>
      </c>
      <c r="AA3362" s="212" t="s">
        <v>315</v>
      </c>
      <c r="AB3362" s="212">
        <v>34463.949999999997</v>
      </c>
      <c r="AC3362" s="212">
        <v>42218.339</v>
      </c>
      <c r="AD3362" s="212">
        <v>1</v>
      </c>
      <c r="AE3362" s="212">
        <v>0</v>
      </c>
      <c r="AF3362" s="212">
        <v>1</v>
      </c>
      <c r="AG3362" s="212">
        <v>0</v>
      </c>
      <c r="AH3362" s="212">
        <v>34463.949999999997</v>
      </c>
      <c r="AI3362" s="212">
        <v>42218.34</v>
      </c>
      <c r="AJ3362" s="212">
        <v>0</v>
      </c>
      <c r="AK3362" s="212">
        <v>0</v>
      </c>
      <c r="AL3362" s="212">
        <v>0</v>
      </c>
      <c r="AM3362">
        <v>1</v>
      </c>
      <c r="AN3362" t="str">
        <f>VLOOKUP(H3362,'Base Art'!$A:$AJ,36,FALSE)</f>
        <v>MASTERFOODS ARGENTINA LTD.</v>
      </c>
    </row>
    <row r="3363" spans="1:40" x14ac:dyDescent="0.25">
      <c r="A3363" s="212" t="s">
        <v>7819</v>
      </c>
      <c r="B3363" s="212">
        <v>1</v>
      </c>
      <c r="C3363" s="212" t="s">
        <v>7820</v>
      </c>
      <c r="D3363" s="212" t="s">
        <v>160</v>
      </c>
      <c r="E3363" s="212">
        <v>26</v>
      </c>
      <c r="F3363" s="212" t="s">
        <v>16</v>
      </c>
      <c r="G3363" s="212" t="s">
        <v>1026</v>
      </c>
      <c r="H3363" s="212">
        <v>10054</v>
      </c>
      <c r="I3363" s="212" t="s">
        <v>1027</v>
      </c>
      <c r="J3363" s="212"/>
      <c r="K3363" s="212"/>
      <c r="L3363" s="212"/>
      <c r="M3363" s="212"/>
      <c r="N3363" s="212"/>
      <c r="O3363" s="212"/>
      <c r="P3363" s="212"/>
      <c r="Q3363" s="212"/>
      <c r="R3363" s="212"/>
      <c r="S3363" s="212"/>
      <c r="T3363" s="212"/>
      <c r="U3363" s="212"/>
      <c r="V3363" s="212"/>
      <c r="W3363" s="212"/>
      <c r="X3363" s="212"/>
      <c r="Y3363" s="212">
        <v>1376</v>
      </c>
      <c r="Z3363" s="212" t="s">
        <v>320</v>
      </c>
      <c r="AA3363" s="212" t="s">
        <v>321</v>
      </c>
      <c r="AB3363" s="212">
        <v>1055206.2490000001</v>
      </c>
      <c r="AC3363" s="212">
        <v>1308455.7849999999</v>
      </c>
      <c r="AD3363" s="212">
        <v>3.1300000000000001E-2</v>
      </c>
      <c r="AE3363" s="212">
        <v>0</v>
      </c>
      <c r="AF3363" s="212">
        <v>3.1300000000000001E-2</v>
      </c>
      <c r="AG3363" s="212">
        <v>0</v>
      </c>
      <c r="AH3363" s="212">
        <v>32975.199999999997</v>
      </c>
      <c r="AI3363" s="212">
        <v>40889.24</v>
      </c>
      <c r="AJ3363" s="212">
        <v>0</v>
      </c>
      <c r="AK3363" s="212">
        <v>0</v>
      </c>
      <c r="AL3363" s="212">
        <v>0</v>
      </c>
      <c r="AM3363">
        <v>1</v>
      </c>
      <c r="AN3363" t="str">
        <f>VLOOKUP(H3363,'Base Art'!$A:$AJ,36,FALSE)</f>
        <v>BUHL S.A.</v>
      </c>
    </row>
    <row r="3364" spans="1:40" x14ac:dyDescent="0.25">
      <c r="A3364" s="212" t="s">
        <v>7819</v>
      </c>
      <c r="B3364" s="212">
        <v>1</v>
      </c>
      <c r="C3364" s="212" t="s">
        <v>7820</v>
      </c>
      <c r="D3364" s="212" t="s">
        <v>160</v>
      </c>
      <c r="E3364" s="212">
        <v>26</v>
      </c>
      <c r="F3364" s="212" t="s">
        <v>16</v>
      </c>
      <c r="G3364" s="212" t="s">
        <v>846</v>
      </c>
      <c r="H3364" s="212">
        <v>10109</v>
      </c>
      <c r="I3364" s="212" t="s">
        <v>847</v>
      </c>
      <c r="J3364" s="212">
        <v>1447</v>
      </c>
      <c r="K3364" s="212" t="s">
        <v>848</v>
      </c>
      <c r="L3364" s="212" t="s">
        <v>849</v>
      </c>
      <c r="M3364" s="212"/>
      <c r="N3364" s="212"/>
      <c r="O3364" s="212"/>
      <c r="P3364" s="212">
        <v>1090</v>
      </c>
      <c r="Q3364" s="212" t="s">
        <v>530</v>
      </c>
      <c r="R3364" s="212" t="s">
        <v>531</v>
      </c>
      <c r="S3364" s="212"/>
      <c r="T3364" s="212"/>
      <c r="U3364" s="212"/>
      <c r="V3364" s="212"/>
      <c r="W3364" s="212"/>
      <c r="X3364" s="212"/>
      <c r="Y3364" s="212">
        <v>1376</v>
      </c>
      <c r="Z3364" s="212" t="s">
        <v>320</v>
      </c>
      <c r="AA3364" s="212" t="s">
        <v>321</v>
      </c>
      <c r="AB3364" s="212">
        <v>672771.46</v>
      </c>
      <c r="AC3364" s="212">
        <v>834236.58600000001</v>
      </c>
      <c r="AD3364" s="212">
        <v>4.1700000000000001E-2</v>
      </c>
      <c r="AE3364" s="212">
        <v>0</v>
      </c>
      <c r="AF3364" s="212">
        <v>4.1700000000000001E-2</v>
      </c>
      <c r="AG3364" s="212">
        <v>0</v>
      </c>
      <c r="AH3364" s="212">
        <v>28032.14</v>
      </c>
      <c r="AI3364" s="212">
        <v>34759.86</v>
      </c>
      <c r="AJ3364" s="212">
        <v>1</v>
      </c>
      <c r="AK3364" s="212">
        <v>0.04</v>
      </c>
      <c r="AL3364" s="212">
        <v>0</v>
      </c>
      <c r="AM3364">
        <v>1</v>
      </c>
      <c r="AN3364" t="str">
        <f>VLOOKUP(H3364,'Base Art'!$A:$AJ,36,FALSE)</f>
        <v>JORGE LUIS SUAREZ</v>
      </c>
    </row>
    <row r="3365" spans="1:40" x14ac:dyDescent="0.25">
      <c r="A3365" s="212" t="s">
        <v>7819</v>
      </c>
      <c r="B3365" s="212">
        <v>1</v>
      </c>
      <c r="C3365" s="212" t="s">
        <v>7820</v>
      </c>
      <c r="D3365" s="212" t="s">
        <v>160</v>
      </c>
      <c r="E3365" s="212">
        <v>26</v>
      </c>
      <c r="F3365" s="212" t="s">
        <v>16</v>
      </c>
      <c r="G3365" s="212" t="s">
        <v>1028</v>
      </c>
      <c r="H3365" s="212">
        <v>10235</v>
      </c>
      <c r="I3365" s="212" t="s">
        <v>1029</v>
      </c>
      <c r="J3365" s="212">
        <v>1440</v>
      </c>
      <c r="K3365" s="212" t="s">
        <v>854</v>
      </c>
      <c r="L3365" s="212" t="s">
        <v>855</v>
      </c>
      <c r="M3365" s="212"/>
      <c r="N3365" s="212"/>
      <c r="O3365" s="212"/>
      <c r="P3365" s="212"/>
      <c r="Q3365" s="212"/>
      <c r="R3365" s="212"/>
      <c r="S3365" s="212"/>
      <c r="T3365" s="212"/>
      <c r="U3365" s="212"/>
      <c r="V3365" s="212"/>
      <c r="W3365" s="212"/>
      <c r="X3365" s="212"/>
      <c r="Y3365" s="212">
        <v>1376</v>
      </c>
      <c r="Z3365" s="212" t="s">
        <v>320</v>
      </c>
      <c r="AA3365" s="212" t="s">
        <v>321</v>
      </c>
      <c r="AB3365" s="212">
        <v>478029.38400000002</v>
      </c>
      <c r="AC3365" s="212">
        <v>592756.43999999994</v>
      </c>
      <c r="AD3365" s="212">
        <v>0.05</v>
      </c>
      <c r="AE3365" s="212">
        <v>0</v>
      </c>
      <c r="AF3365" s="212">
        <v>0.05</v>
      </c>
      <c r="AG3365" s="212">
        <v>0</v>
      </c>
      <c r="AH3365" s="212">
        <v>23901.47</v>
      </c>
      <c r="AI3365" s="212">
        <v>29637.82</v>
      </c>
      <c r="AJ3365" s="212">
        <v>1</v>
      </c>
      <c r="AK3365" s="212">
        <v>0.05</v>
      </c>
      <c r="AL3365" s="212">
        <v>0</v>
      </c>
      <c r="AM3365">
        <v>1</v>
      </c>
      <c r="AN3365" t="str">
        <f>VLOOKUP(H3365,'Base Art'!$A:$AJ,36,FALSE)</f>
        <v>JORGE LUIS SUAREZ</v>
      </c>
    </row>
    <row r="3366" spans="1:40" x14ac:dyDescent="0.25">
      <c r="A3366" s="212" t="s">
        <v>7819</v>
      </c>
      <c r="B3366" s="212">
        <v>1</v>
      </c>
      <c r="C3366" s="212" t="s">
        <v>7820</v>
      </c>
      <c r="D3366" s="212" t="s">
        <v>160</v>
      </c>
      <c r="E3366" s="212">
        <v>26</v>
      </c>
      <c r="F3366" s="212" t="s">
        <v>16</v>
      </c>
      <c r="G3366" s="212" t="s">
        <v>850</v>
      </c>
      <c r="H3366" s="212">
        <v>10278</v>
      </c>
      <c r="I3366" s="212" t="s">
        <v>851</v>
      </c>
      <c r="J3366" s="212"/>
      <c r="K3366" s="212"/>
      <c r="L3366" s="212"/>
      <c r="M3366" s="212"/>
      <c r="N3366" s="212"/>
      <c r="O3366" s="212"/>
      <c r="P3366" s="212">
        <v>1005</v>
      </c>
      <c r="Q3366" s="212" t="s">
        <v>582</v>
      </c>
      <c r="R3366" s="212" t="s">
        <v>583</v>
      </c>
      <c r="S3366" s="212"/>
      <c r="T3366" s="212"/>
      <c r="U3366" s="212"/>
      <c r="V3366" s="212"/>
      <c r="W3366" s="212"/>
      <c r="X3366" s="212"/>
      <c r="Y3366" s="212">
        <v>1369</v>
      </c>
      <c r="Z3366" s="212" t="s">
        <v>354</v>
      </c>
      <c r="AA3366" s="212" t="s">
        <v>355</v>
      </c>
      <c r="AB3366" s="212">
        <v>11894.078</v>
      </c>
      <c r="AC3366" s="212">
        <v>14899.619000000001</v>
      </c>
      <c r="AD3366" s="212">
        <v>23</v>
      </c>
      <c r="AE3366" s="212">
        <v>0</v>
      </c>
      <c r="AF3366" s="212">
        <v>23</v>
      </c>
      <c r="AG3366" s="212">
        <v>0</v>
      </c>
      <c r="AH3366" s="212">
        <v>273563.78000000003</v>
      </c>
      <c r="AI3366" s="212">
        <v>342691.25</v>
      </c>
      <c r="AJ3366" s="212">
        <v>1</v>
      </c>
      <c r="AK3366" s="212">
        <v>23</v>
      </c>
      <c r="AL3366" s="212">
        <v>0</v>
      </c>
      <c r="AM3366">
        <v>1</v>
      </c>
      <c r="AN3366" t="str">
        <f>VLOOKUP(H3366,'Base Art'!$A:$AJ,36,FALSE)</f>
        <v>EST. LAS MARIAS S.A.C.I.F.A.</v>
      </c>
    </row>
    <row r="3367" spans="1:40" x14ac:dyDescent="0.25">
      <c r="A3367" s="212" t="s">
        <v>7819</v>
      </c>
      <c r="B3367" s="212">
        <v>1</v>
      </c>
      <c r="C3367" s="212" t="s">
        <v>7820</v>
      </c>
      <c r="D3367" s="212" t="s">
        <v>160</v>
      </c>
      <c r="E3367" s="212">
        <v>26</v>
      </c>
      <c r="F3367" s="212" t="s">
        <v>16</v>
      </c>
      <c r="G3367" s="212" t="s">
        <v>856</v>
      </c>
      <c r="H3367" s="212">
        <v>10352</v>
      </c>
      <c r="I3367" s="212" t="s">
        <v>857</v>
      </c>
      <c r="J3367" s="212">
        <v>1015</v>
      </c>
      <c r="K3367" s="212" t="s">
        <v>562</v>
      </c>
      <c r="L3367" s="212" t="s">
        <v>563</v>
      </c>
      <c r="M3367" s="212"/>
      <c r="N3367" s="212"/>
      <c r="O3367" s="212"/>
      <c r="P3367" s="212">
        <v>1236</v>
      </c>
      <c r="Q3367" s="212" t="s">
        <v>858</v>
      </c>
      <c r="R3367" s="212" t="s">
        <v>859</v>
      </c>
      <c r="S3367" s="212"/>
      <c r="T3367" s="212"/>
      <c r="U3367" s="212"/>
      <c r="V3367" s="212"/>
      <c r="W3367" s="212"/>
      <c r="X3367" s="212"/>
      <c r="Y3367" s="212">
        <v>1374</v>
      </c>
      <c r="Z3367" s="212" t="s">
        <v>336</v>
      </c>
      <c r="AA3367" s="212" t="s">
        <v>337</v>
      </c>
      <c r="AB3367" s="212">
        <v>51837.103999999999</v>
      </c>
      <c r="AC3367" s="212">
        <v>65055.565000000002</v>
      </c>
      <c r="AD3367" s="212">
        <v>1</v>
      </c>
      <c r="AE3367" s="212">
        <v>0</v>
      </c>
      <c r="AF3367" s="212">
        <v>1</v>
      </c>
      <c r="AG3367" s="212">
        <v>0</v>
      </c>
      <c r="AH3367" s="212">
        <v>51837.1</v>
      </c>
      <c r="AI3367" s="212">
        <v>65055.56</v>
      </c>
      <c r="AJ3367" s="212">
        <v>0</v>
      </c>
      <c r="AK3367" s="212">
        <v>0</v>
      </c>
      <c r="AL3367" s="212">
        <v>0</v>
      </c>
      <c r="AM3367">
        <v>1</v>
      </c>
      <c r="AN3367" t="str">
        <f>VLOOKUP(H3367,'Base Art'!$A:$AJ,36,FALSE)</f>
        <v>EST. LAS MARIAS S.A.C.I.F.A.</v>
      </c>
    </row>
    <row r="3368" spans="1:40" x14ac:dyDescent="0.25">
      <c r="A3368" s="212" t="s">
        <v>7819</v>
      </c>
      <c r="B3368" s="212">
        <v>1</v>
      </c>
      <c r="C3368" s="212" t="s">
        <v>7820</v>
      </c>
      <c r="D3368" s="212" t="s">
        <v>160</v>
      </c>
      <c r="E3368" s="212">
        <v>26</v>
      </c>
      <c r="F3368" s="212" t="s">
        <v>16</v>
      </c>
      <c r="G3368" s="212" t="s">
        <v>1459</v>
      </c>
      <c r="H3368" s="212">
        <v>10366</v>
      </c>
      <c r="I3368" s="212" t="s">
        <v>1460</v>
      </c>
      <c r="J3368" s="212">
        <v>1193</v>
      </c>
      <c r="K3368" s="212" t="s">
        <v>506</v>
      </c>
      <c r="L3368" s="212" t="s">
        <v>507</v>
      </c>
      <c r="M3368" s="212"/>
      <c r="N3368" s="212"/>
      <c r="O3368" s="212"/>
      <c r="P3368" s="212"/>
      <c r="Q3368" s="212"/>
      <c r="R3368" s="212"/>
      <c r="S3368" s="212"/>
      <c r="T3368" s="212"/>
      <c r="U3368" s="212"/>
      <c r="V3368" s="212"/>
      <c r="W3368" s="212"/>
      <c r="X3368" s="212"/>
      <c r="Y3368" s="212">
        <v>1375</v>
      </c>
      <c r="Z3368" s="212" t="s">
        <v>314</v>
      </c>
      <c r="AA3368" s="212" t="s">
        <v>315</v>
      </c>
      <c r="AB3368" s="212">
        <v>28274.535</v>
      </c>
      <c r="AC3368" s="212">
        <v>34636.305</v>
      </c>
      <c r="AD3368" s="212">
        <v>2</v>
      </c>
      <c r="AE3368" s="212">
        <v>0</v>
      </c>
      <c r="AF3368" s="212">
        <v>2</v>
      </c>
      <c r="AG3368" s="212">
        <v>0</v>
      </c>
      <c r="AH3368" s="212">
        <v>56549.07</v>
      </c>
      <c r="AI3368" s="212">
        <v>69272.61</v>
      </c>
      <c r="AJ3368" s="212">
        <v>1</v>
      </c>
      <c r="AK3368" s="212">
        <v>2</v>
      </c>
      <c r="AL3368" s="212">
        <v>0</v>
      </c>
      <c r="AM3368">
        <v>1</v>
      </c>
      <c r="AN3368" t="str">
        <f>VLOOKUP(H3368,'Base Art'!$A:$AJ,36,FALSE)</f>
        <v>MASTERFOODS ARGENTINA LTD.</v>
      </c>
    </row>
    <row r="3369" spans="1:40" x14ac:dyDescent="0.25">
      <c r="A3369" s="212" t="s">
        <v>7819</v>
      </c>
      <c r="B3369" s="212">
        <v>1</v>
      </c>
      <c r="C3369" s="212" t="s">
        <v>7820</v>
      </c>
      <c r="D3369" s="212" t="s">
        <v>160</v>
      </c>
      <c r="E3369" s="212">
        <v>26</v>
      </c>
      <c r="F3369" s="212" t="s">
        <v>16</v>
      </c>
      <c r="G3369" s="212" t="s">
        <v>1565</v>
      </c>
      <c r="H3369" s="212">
        <v>10396</v>
      </c>
      <c r="I3369" s="212" t="s">
        <v>1566</v>
      </c>
      <c r="J3369" s="212">
        <v>1193</v>
      </c>
      <c r="K3369" s="212" t="s">
        <v>506</v>
      </c>
      <c r="L3369" s="212" t="s">
        <v>507</v>
      </c>
      <c r="M3369" s="212"/>
      <c r="N3369" s="212"/>
      <c r="O3369" s="212"/>
      <c r="P3369" s="212"/>
      <c r="Q3369" s="212"/>
      <c r="R3369" s="212"/>
      <c r="S3369" s="212"/>
      <c r="T3369" s="212"/>
      <c r="U3369" s="212"/>
      <c r="V3369" s="212"/>
      <c r="W3369" s="212"/>
      <c r="X3369" s="212"/>
      <c r="Y3369" s="212">
        <v>1375</v>
      </c>
      <c r="Z3369" s="212" t="s">
        <v>314</v>
      </c>
      <c r="AA3369" s="212" t="s">
        <v>315</v>
      </c>
      <c r="AB3369" s="212">
        <v>19963.814999999999</v>
      </c>
      <c r="AC3369" s="212">
        <v>24455.673999999999</v>
      </c>
      <c r="AD3369" s="212">
        <v>0.45450000000000002</v>
      </c>
      <c r="AE3369" s="212">
        <v>0.13639999999999999</v>
      </c>
      <c r="AF3369" s="212">
        <v>0.59089999999999998</v>
      </c>
      <c r="AG3369" s="212">
        <v>0</v>
      </c>
      <c r="AH3369" s="212">
        <v>11796.8</v>
      </c>
      <c r="AI3369" s="212">
        <v>14451.08</v>
      </c>
      <c r="AJ3369" s="212">
        <v>0</v>
      </c>
      <c r="AK3369" s="212">
        <v>0</v>
      </c>
      <c r="AL3369" s="212">
        <v>0</v>
      </c>
      <c r="AM3369">
        <v>1</v>
      </c>
      <c r="AN3369" t="str">
        <f>VLOOKUP(H3369,'Base Art'!$A:$AJ,36,FALSE)</f>
        <v>MASTERFOODS ARGENTINA LTD.</v>
      </c>
    </row>
    <row r="3370" spans="1:40" x14ac:dyDescent="0.25">
      <c r="A3370" s="212" t="s">
        <v>7819</v>
      </c>
      <c r="B3370" s="212">
        <v>1</v>
      </c>
      <c r="C3370" s="212" t="s">
        <v>7820</v>
      </c>
      <c r="D3370" s="212" t="s">
        <v>160</v>
      </c>
      <c r="E3370" s="212">
        <v>26</v>
      </c>
      <c r="F3370" s="212" t="s">
        <v>16</v>
      </c>
      <c r="G3370" s="212" t="s">
        <v>862</v>
      </c>
      <c r="H3370" s="212">
        <v>10419</v>
      </c>
      <c r="I3370" s="212" t="s">
        <v>863</v>
      </c>
      <c r="J3370" s="212">
        <v>1018</v>
      </c>
      <c r="K3370" s="212" t="s">
        <v>392</v>
      </c>
      <c r="L3370" s="212" t="s">
        <v>393</v>
      </c>
      <c r="M3370" s="212"/>
      <c r="N3370" s="212"/>
      <c r="O3370" s="212"/>
      <c r="P3370" s="212">
        <v>1250</v>
      </c>
      <c r="Q3370" s="212" t="s">
        <v>864</v>
      </c>
      <c r="R3370" s="212" t="s">
        <v>865</v>
      </c>
      <c r="S3370" s="212"/>
      <c r="T3370" s="212"/>
      <c r="U3370" s="212"/>
      <c r="V3370" s="212"/>
      <c r="W3370" s="212"/>
      <c r="X3370" s="212"/>
      <c r="Y3370" s="212">
        <v>1376</v>
      </c>
      <c r="Z3370" s="212" t="s">
        <v>320</v>
      </c>
      <c r="AA3370" s="212" t="s">
        <v>321</v>
      </c>
      <c r="AB3370" s="212">
        <v>33738.239999999998</v>
      </c>
      <c r="AC3370" s="212">
        <v>37786.828999999998</v>
      </c>
      <c r="AD3370" s="212">
        <v>0.25</v>
      </c>
      <c r="AE3370" s="212">
        <v>0</v>
      </c>
      <c r="AF3370" s="212">
        <v>0.25</v>
      </c>
      <c r="AG3370" s="212">
        <v>0</v>
      </c>
      <c r="AH3370" s="212">
        <v>8434.56</v>
      </c>
      <c r="AI3370" s="212">
        <v>9446.7099999999991</v>
      </c>
      <c r="AJ3370" s="212">
        <v>0</v>
      </c>
      <c r="AK3370" s="212">
        <v>0</v>
      </c>
      <c r="AL3370" s="212">
        <v>0</v>
      </c>
      <c r="AM3370">
        <v>1</v>
      </c>
      <c r="AN3370" t="str">
        <f>VLOOKUP(H3370,'Base Art'!$A:$AJ,36,FALSE)</f>
        <v>ENERGIZER ARGENTINA S.A.</v>
      </c>
    </row>
    <row r="3371" spans="1:40" x14ac:dyDescent="0.25">
      <c r="A3371" s="212" t="s">
        <v>7819</v>
      </c>
      <c r="B3371" s="212">
        <v>1</v>
      </c>
      <c r="C3371" s="212" t="s">
        <v>7820</v>
      </c>
      <c r="D3371" s="212" t="s">
        <v>160</v>
      </c>
      <c r="E3371" s="212">
        <v>26</v>
      </c>
      <c r="F3371" s="212" t="s">
        <v>16</v>
      </c>
      <c r="G3371" s="212" t="s">
        <v>1180</v>
      </c>
      <c r="H3371" s="212">
        <v>10421</v>
      </c>
      <c r="I3371" s="212" t="s">
        <v>1181</v>
      </c>
      <c r="J3371" s="212">
        <v>1018</v>
      </c>
      <c r="K3371" s="212" t="s">
        <v>392</v>
      </c>
      <c r="L3371" s="212" t="s">
        <v>393</v>
      </c>
      <c r="M3371" s="212"/>
      <c r="N3371" s="212"/>
      <c r="O3371" s="212"/>
      <c r="P3371" s="212">
        <v>1250</v>
      </c>
      <c r="Q3371" s="212" t="s">
        <v>864</v>
      </c>
      <c r="R3371" s="212" t="s">
        <v>865</v>
      </c>
      <c r="S3371" s="212"/>
      <c r="T3371" s="212"/>
      <c r="U3371" s="212"/>
      <c r="V3371" s="212"/>
      <c r="W3371" s="212"/>
      <c r="X3371" s="212"/>
      <c r="Y3371" s="212">
        <v>1376</v>
      </c>
      <c r="Z3371" s="212" t="s">
        <v>320</v>
      </c>
      <c r="AA3371" s="212" t="s">
        <v>321</v>
      </c>
      <c r="AB3371" s="212">
        <v>38048.879999999997</v>
      </c>
      <c r="AC3371" s="212">
        <v>42614.745999999999</v>
      </c>
      <c r="AD3371" s="212">
        <v>3.25</v>
      </c>
      <c r="AE3371" s="212">
        <v>0</v>
      </c>
      <c r="AF3371" s="212">
        <v>3.25</v>
      </c>
      <c r="AG3371" s="212">
        <v>0</v>
      </c>
      <c r="AH3371" s="212">
        <v>123658.86</v>
      </c>
      <c r="AI3371" s="212">
        <v>138497.92000000001</v>
      </c>
      <c r="AJ3371" s="212">
        <v>0</v>
      </c>
      <c r="AK3371" s="212">
        <v>0</v>
      </c>
      <c r="AL3371" s="212">
        <v>0</v>
      </c>
      <c r="AM3371">
        <v>1</v>
      </c>
      <c r="AN3371" t="str">
        <f>VLOOKUP(H3371,'Base Art'!$A:$AJ,36,FALSE)</f>
        <v>ENERGIZER ARGENTINA S.A.</v>
      </c>
    </row>
    <row r="3372" spans="1:40" x14ac:dyDescent="0.25">
      <c r="A3372" s="212" t="s">
        <v>7819</v>
      </c>
      <c r="B3372" s="212">
        <v>1</v>
      </c>
      <c r="C3372" s="212" t="s">
        <v>7820</v>
      </c>
      <c r="D3372" s="212" t="s">
        <v>160</v>
      </c>
      <c r="E3372" s="212">
        <v>26</v>
      </c>
      <c r="F3372" s="212" t="s">
        <v>16</v>
      </c>
      <c r="G3372" s="212" t="s">
        <v>1182</v>
      </c>
      <c r="H3372" s="212">
        <v>10423</v>
      </c>
      <c r="I3372" s="212" t="s">
        <v>1183</v>
      </c>
      <c r="J3372" s="212">
        <v>1018</v>
      </c>
      <c r="K3372" s="212" t="s">
        <v>392</v>
      </c>
      <c r="L3372" s="212" t="s">
        <v>393</v>
      </c>
      <c r="M3372" s="212"/>
      <c r="N3372" s="212"/>
      <c r="O3372" s="212"/>
      <c r="P3372" s="212">
        <v>1250</v>
      </c>
      <c r="Q3372" s="212" t="s">
        <v>864</v>
      </c>
      <c r="R3372" s="212" t="s">
        <v>865</v>
      </c>
      <c r="S3372" s="212"/>
      <c r="T3372" s="212"/>
      <c r="U3372" s="212"/>
      <c r="V3372" s="212"/>
      <c r="W3372" s="212"/>
      <c r="X3372" s="212"/>
      <c r="Y3372" s="212">
        <v>1376</v>
      </c>
      <c r="Z3372" s="212" t="s">
        <v>320</v>
      </c>
      <c r="AA3372" s="212" t="s">
        <v>321</v>
      </c>
      <c r="AB3372" s="212">
        <v>47953.440000000002</v>
      </c>
      <c r="AC3372" s="212">
        <v>53707.853000000003</v>
      </c>
      <c r="AD3372" s="212">
        <v>3.25</v>
      </c>
      <c r="AE3372" s="212">
        <v>0</v>
      </c>
      <c r="AF3372" s="212">
        <v>3.25</v>
      </c>
      <c r="AG3372" s="212">
        <v>0</v>
      </c>
      <c r="AH3372" s="212">
        <v>155848.68</v>
      </c>
      <c r="AI3372" s="212">
        <v>174550.52</v>
      </c>
      <c r="AJ3372" s="212">
        <v>2</v>
      </c>
      <c r="AK3372" s="212">
        <v>1.63</v>
      </c>
      <c r="AL3372" s="212">
        <v>0</v>
      </c>
      <c r="AM3372">
        <v>1</v>
      </c>
      <c r="AN3372" t="str">
        <f>VLOOKUP(H3372,'Base Art'!$A:$AJ,36,FALSE)</f>
        <v>ENERGIZER ARGENTINA S.A.</v>
      </c>
    </row>
    <row r="3373" spans="1:40" x14ac:dyDescent="0.25">
      <c r="A3373" s="212" t="s">
        <v>7819</v>
      </c>
      <c r="B3373" s="212">
        <v>1</v>
      </c>
      <c r="C3373" s="212" t="s">
        <v>7820</v>
      </c>
      <c r="D3373" s="212" t="s">
        <v>160</v>
      </c>
      <c r="E3373" s="212">
        <v>26</v>
      </c>
      <c r="F3373" s="212" t="s">
        <v>16</v>
      </c>
      <c r="G3373" s="212" t="s">
        <v>866</v>
      </c>
      <c r="H3373" s="212">
        <v>10427</v>
      </c>
      <c r="I3373" s="212" t="s">
        <v>867</v>
      </c>
      <c r="J3373" s="212">
        <v>1164</v>
      </c>
      <c r="K3373" s="212" t="s">
        <v>804</v>
      </c>
      <c r="L3373" s="212" t="s">
        <v>805</v>
      </c>
      <c r="M3373" s="212"/>
      <c r="N3373" s="212"/>
      <c r="O3373" s="212"/>
      <c r="P3373" s="212"/>
      <c r="Q3373" s="212"/>
      <c r="R3373" s="212"/>
      <c r="S3373" s="212"/>
      <c r="T3373" s="212"/>
      <c r="U3373" s="212"/>
      <c r="V3373" s="212"/>
      <c r="W3373" s="212"/>
      <c r="X3373" s="212"/>
      <c r="Y3373" s="212">
        <v>1373</v>
      </c>
      <c r="Z3373" s="212" t="s">
        <v>386</v>
      </c>
      <c r="AA3373" s="212" t="s">
        <v>387</v>
      </c>
      <c r="AB3373" s="212">
        <v>20735.976999999999</v>
      </c>
      <c r="AC3373" s="212">
        <v>26023.651000000002</v>
      </c>
      <c r="AD3373" s="212">
        <v>0.41670000000000001</v>
      </c>
      <c r="AE3373" s="212">
        <v>0</v>
      </c>
      <c r="AF3373" s="212">
        <v>0.41670000000000001</v>
      </c>
      <c r="AG3373" s="212">
        <v>0</v>
      </c>
      <c r="AH3373" s="212">
        <v>8639.99</v>
      </c>
      <c r="AI3373" s="212">
        <v>10843.19</v>
      </c>
      <c r="AJ3373" s="212">
        <v>0</v>
      </c>
      <c r="AK3373" s="212">
        <v>0</v>
      </c>
      <c r="AL3373" s="212">
        <v>0</v>
      </c>
      <c r="AM3373">
        <v>1</v>
      </c>
      <c r="AN3373" t="str">
        <f>VLOOKUP(H3373,'Base Art'!$A:$AJ,36,FALSE)</f>
        <v>ARCOR S.A.I.C.</v>
      </c>
    </row>
    <row r="3374" spans="1:40" x14ac:dyDescent="0.25">
      <c r="A3374" s="212" t="s">
        <v>7819</v>
      </c>
      <c r="B3374" s="212">
        <v>1</v>
      </c>
      <c r="C3374" s="212" t="s">
        <v>7820</v>
      </c>
      <c r="D3374" s="212" t="s">
        <v>160</v>
      </c>
      <c r="E3374" s="212">
        <v>26</v>
      </c>
      <c r="F3374" s="212" t="s">
        <v>16</v>
      </c>
      <c r="G3374" s="212" t="s">
        <v>1307</v>
      </c>
      <c r="H3374" s="212">
        <v>10430</v>
      </c>
      <c r="I3374" s="212" t="s">
        <v>1308</v>
      </c>
      <c r="J3374" s="212">
        <v>1164</v>
      </c>
      <c r="K3374" s="212" t="s">
        <v>804</v>
      </c>
      <c r="L3374" s="212" t="s">
        <v>805</v>
      </c>
      <c r="M3374" s="212"/>
      <c r="N3374" s="212"/>
      <c r="O3374" s="212"/>
      <c r="P3374" s="212"/>
      <c r="Q3374" s="212"/>
      <c r="R3374" s="212"/>
      <c r="S3374" s="212"/>
      <c r="T3374" s="212"/>
      <c r="U3374" s="212"/>
      <c r="V3374" s="212"/>
      <c r="W3374" s="212"/>
      <c r="X3374" s="212"/>
      <c r="Y3374" s="212">
        <v>1373</v>
      </c>
      <c r="Z3374" s="212" t="s">
        <v>386</v>
      </c>
      <c r="AA3374" s="212" t="s">
        <v>387</v>
      </c>
      <c r="AB3374" s="212">
        <v>18222.591</v>
      </c>
      <c r="AC3374" s="212">
        <v>22869.353999999999</v>
      </c>
      <c r="AD3374" s="212">
        <v>0.5</v>
      </c>
      <c r="AE3374" s="212">
        <v>0</v>
      </c>
      <c r="AF3374" s="212">
        <v>0.5</v>
      </c>
      <c r="AG3374" s="212">
        <v>0</v>
      </c>
      <c r="AH3374" s="212">
        <v>9111.2999999999993</v>
      </c>
      <c r="AI3374" s="212">
        <v>11434.68</v>
      </c>
      <c r="AJ3374" s="212">
        <v>0</v>
      </c>
      <c r="AK3374" s="212">
        <v>0</v>
      </c>
      <c r="AL3374" s="212">
        <v>0</v>
      </c>
      <c r="AM3374">
        <v>1</v>
      </c>
      <c r="AN3374" t="str">
        <f>VLOOKUP(H3374,'Base Art'!$A:$AJ,36,FALSE)</f>
        <v>ARCOR S.A.I.C.</v>
      </c>
    </row>
    <row r="3375" spans="1:40" x14ac:dyDescent="0.25">
      <c r="A3375" s="212" t="s">
        <v>7819</v>
      </c>
      <c r="B3375" s="212">
        <v>1</v>
      </c>
      <c r="C3375" s="212" t="s">
        <v>7820</v>
      </c>
      <c r="D3375" s="212" t="s">
        <v>160</v>
      </c>
      <c r="E3375" s="212">
        <v>26</v>
      </c>
      <c r="F3375" s="212" t="s">
        <v>16</v>
      </c>
      <c r="G3375" s="212" t="s">
        <v>1461</v>
      </c>
      <c r="H3375" s="212">
        <v>10478</v>
      </c>
      <c r="I3375" s="212" t="s">
        <v>1462</v>
      </c>
      <c r="J3375" s="212">
        <v>1349</v>
      </c>
      <c r="K3375" s="212" t="s">
        <v>1311</v>
      </c>
      <c r="L3375" s="212" t="s">
        <v>1312</v>
      </c>
      <c r="M3375" s="212"/>
      <c r="N3375" s="212"/>
      <c r="O3375" s="212"/>
      <c r="P3375" s="212"/>
      <c r="Q3375" s="212"/>
      <c r="R3375" s="212"/>
      <c r="S3375" s="212"/>
      <c r="T3375" s="212"/>
      <c r="U3375" s="212"/>
      <c r="V3375" s="212"/>
      <c r="W3375" s="212"/>
      <c r="X3375" s="212"/>
      <c r="Y3375" s="212">
        <v>1375</v>
      </c>
      <c r="Z3375" s="212" t="s">
        <v>314</v>
      </c>
      <c r="AA3375" s="212" t="s">
        <v>315</v>
      </c>
      <c r="AB3375" s="212">
        <v>19185.638999999999</v>
      </c>
      <c r="AC3375" s="212">
        <v>23502.407999999999</v>
      </c>
      <c r="AD3375" s="212">
        <v>8</v>
      </c>
      <c r="AE3375" s="212">
        <v>0</v>
      </c>
      <c r="AF3375" s="212">
        <v>8</v>
      </c>
      <c r="AG3375" s="212">
        <v>0</v>
      </c>
      <c r="AH3375" s="212">
        <v>153485.10999999999</v>
      </c>
      <c r="AI3375" s="212">
        <v>188019.26</v>
      </c>
      <c r="AJ3375" s="212">
        <v>0</v>
      </c>
      <c r="AK3375" s="212">
        <v>0</v>
      </c>
      <c r="AL3375" s="212">
        <v>0</v>
      </c>
      <c r="AM3375">
        <v>1</v>
      </c>
      <c r="AN3375" t="str">
        <f>VLOOKUP(H3375,'Base Art'!$A:$AJ,36,FALSE)</f>
        <v>AGROINDUSTRIAS BAIRES</v>
      </c>
    </row>
    <row r="3376" spans="1:40" x14ac:dyDescent="0.25">
      <c r="A3376" s="212" t="s">
        <v>7819</v>
      </c>
      <c r="B3376" s="212">
        <v>1</v>
      </c>
      <c r="C3376" s="212" t="s">
        <v>7820</v>
      </c>
      <c r="D3376" s="212" t="s">
        <v>160</v>
      </c>
      <c r="E3376" s="212">
        <v>26</v>
      </c>
      <c r="F3376" s="212" t="s">
        <v>16</v>
      </c>
      <c r="G3376" s="212" t="s">
        <v>1515</v>
      </c>
      <c r="H3376" s="212">
        <v>10479</v>
      </c>
      <c r="I3376" s="212" t="s">
        <v>1516</v>
      </c>
      <c r="J3376" s="212">
        <v>1349</v>
      </c>
      <c r="K3376" s="212" t="s">
        <v>1311</v>
      </c>
      <c r="L3376" s="212" t="s">
        <v>1312</v>
      </c>
      <c r="M3376" s="212"/>
      <c r="N3376" s="212"/>
      <c r="O3376" s="212"/>
      <c r="P3376" s="212"/>
      <c r="Q3376" s="212"/>
      <c r="R3376" s="212"/>
      <c r="S3376" s="212"/>
      <c r="T3376" s="212"/>
      <c r="U3376" s="212"/>
      <c r="V3376" s="212"/>
      <c r="W3376" s="212"/>
      <c r="X3376" s="212"/>
      <c r="Y3376" s="212">
        <v>1375</v>
      </c>
      <c r="Z3376" s="212" t="s">
        <v>314</v>
      </c>
      <c r="AA3376" s="212" t="s">
        <v>315</v>
      </c>
      <c r="AB3376" s="212">
        <v>14750.101000000001</v>
      </c>
      <c r="AC3376" s="212">
        <v>18068.874</v>
      </c>
      <c r="AD3376" s="212">
        <v>19</v>
      </c>
      <c r="AE3376" s="212">
        <v>0</v>
      </c>
      <c r="AF3376" s="212">
        <v>19</v>
      </c>
      <c r="AG3376" s="212">
        <v>0</v>
      </c>
      <c r="AH3376" s="212">
        <v>280251.92</v>
      </c>
      <c r="AI3376" s="212">
        <v>343308.6</v>
      </c>
      <c r="AJ3376" s="212">
        <v>0</v>
      </c>
      <c r="AK3376" s="212">
        <v>0</v>
      </c>
      <c r="AL3376" s="212">
        <v>0</v>
      </c>
      <c r="AM3376">
        <v>1</v>
      </c>
      <c r="AN3376" t="str">
        <f>VLOOKUP(H3376,'Base Art'!$A:$AJ,36,FALSE)</f>
        <v>AGROINDUSTRIAS BAIRES</v>
      </c>
    </row>
    <row r="3377" spans="1:40" x14ac:dyDescent="0.25">
      <c r="A3377" s="212" t="s">
        <v>7819</v>
      </c>
      <c r="B3377" s="212">
        <v>1</v>
      </c>
      <c r="C3377" s="212" t="s">
        <v>7820</v>
      </c>
      <c r="D3377" s="212" t="s">
        <v>160</v>
      </c>
      <c r="E3377" s="212">
        <v>26</v>
      </c>
      <c r="F3377" s="212" t="s">
        <v>16</v>
      </c>
      <c r="G3377" s="212" t="s">
        <v>1309</v>
      </c>
      <c r="H3377" s="212">
        <v>10480</v>
      </c>
      <c r="I3377" s="212" t="s">
        <v>1310</v>
      </c>
      <c r="J3377" s="212">
        <v>1349</v>
      </c>
      <c r="K3377" s="212" t="s">
        <v>1311</v>
      </c>
      <c r="L3377" s="212" t="s">
        <v>1312</v>
      </c>
      <c r="M3377" s="212"/>
      <c r="N3377" s="212"/>
      <c r="O3377" s="212"/>
      <c r="P3377" s="212"/>
      <c r="Q3377" s="212"/>
      <c r="R3377" s="212"/>
      <c r="S3377" s="212"/>
      <c r="T3377" s="212"/>
      <c r="U3377" s="212"/>
      <c r="V3377" s="212"/>
      <c r="W3377" s="212"/>
      <c r="X3377" s="212"/>
      <c r="Y3377" s="212">
        <v>1375</v>
      </c>
      <c r="Z3377" s="212" t="s">
        <v>314</v>
      </c>
      <c r="AA3377" s="212" t="s">
        <v>315</v>
      </c>
      <c r="AB3377" s="212">
        <v>10152.877</v>
      </c>
      <c r="AC3377" s="212">
        <v>12387.329</v>
      </c>
      <c r="AD3377" s="212">
        <v>31</v>
      </c>
      <c r="AE3377" s="212">
        <v>0</v>
      </c>
      <c r="AF3377" s="212">
        <v>31</v>
      </c>
      <c r="AG3377" s="212">
        <v>0</v>
      </c>
      <c r="AH3377" s="212">
        <v>314739.18</v>
      </c>
      <c r="AI3377" s="212">
        <v>384007.19</v>
      </c>
      <c r="AJ3377" s="212">
        <v>0</v>
      </c>
      <c r="AK3377" s="212">
        <v>0</v>
      </c>
      <c r="AL3377" s="212">
        <v>0</v>
      </c>
      <c r="AM3377">
        <v>1</v>
      </c>
      <c r="AN3377" t="str">
        <f>VLOOKUP(H3377,'Base Art'!$A:$AJ,36,FALSE)</f>
        <v>AGROINDUSTRIAS BAIRES</v>
      </c>
    </row>
    <row r="3378" spans="1:40" x14ac:dyDescent="0.25">
      <c r="A3378" s="212" t="s">
        <v>7819</v>
      </c>
      <c r="B3378" s="212">
        <v>1</v>
      </c>
      <c r="C3378" s="212" t="s">
        <v>7820</v>
      </c>
      <c r="D3378" s="212" t="s">
        <v>160</v>
      </c>
      <c r="E3378" s="212">
        <v>26</v>
      </c>
      <c r="F3378" s="212" t="s">
        <v>16</v>
      </c>
      <c r="G3378" s="212" t="s">
        <v>1683</v>
      </c>
      <c r="H3378" s="212">
        <v>10481</v>
      </c>
      <c r="I3378" s="212" t="s">
        <v>1684</v>
      </c>
      <c r="J3378" s="212">
        <v>1349</v>
      </c>
      <c r="K3378" s="212" t="s">
        <v>1311</v>
      </c>
      <c r="L3378" s="212" t="s">
        <v>1312</v>
      </c>
      <c r="M3378" s="212"/>
      <c r="N3378" s="212"/>
      <c r="O3378" s="212"/>
      <c r="P3378" s="212"/>
      <c r="Q3378" s="212"/>
      <c r="R3378" s="212"/>
      <c r="S3378" s="212"/>
      <c r="T3378" s="212"/>
      <c r="U3378" s="212"/>
      <c r="V3378" s="212"/>
      <c r="W3378" s="212"/>
      <c r="X3378" s="212"/>
      <c r="Y3378" s="212">
        <v>1375</v>
      </c>
      <c r="Z3378" s="212" t="s">
        <v>314</v>
      </c>
      <c r="AA3378" s="212" t="s">
        <v>315</v>
      </c>
      <c r="AB3378" s="212">
        <v>20951.037</v>
      </c>
      <c r="AC3378" s="212">
        <v>25665.021000000001</v>
      </c>
      <c r="AD3378" s="212">
        <v>1</v>
      </c>
      <c r="AE3378" s="212">
        <v>0</v>
      </c>
      <c r="AF3378" s="212">
        <v>1</v>
      </c>
      <c r="AG3378" s="212">
        <v>0</v>
      </c>
      <c r="AH3378" s="212">
        <v>20951.04</v>
      </c>
      <c r="AI3378" s="212">
        <v>25665.02</v>
      </c>
      <c r="AJ3378" s="212">
        <v>0</v>
      </c>
      <c r="AK3378" s="212">
        <v>0</v>
      </c>
      <c r="AL3378" s="212">
        <v>0</v>
      </c>
      <c r="AM3378">
        <v>1</v>
      </c>
      <c r="AN3378" t="str">
        <f>VLOOKUP(H3378,'Base Art'!$A:$AJ,36,FALSE)</f>
        <v>AGROINDUSTRIAS BAIRES</v>
      </c>
    </row>
    <row r="3379" spans="1:40" x14ac:dyDescent="0.25">
      <c r="A3379" s="212" t="s">
        <v>7819</v>
      </c>
      <c r="B3379" s="212">
        <v>1</v>
      </c>
      <c r="C3379" s="212" t="s">
        <v>7820</v>
      </c>
      <c r="D3379" s="212" t="s">
        <v>160</v>
      </c>
      <c r="E3379" s="212">
        <v>26</v>
      </c>
      <c r="F3379" s="212" t="s">
        <v>16</v>
      </c>
      <c r="G3379" s="212" t="s">
        <v>1604</v>
      </c>
      <c r="H3379" s="212">
        <v>10484</v>
      </c>
      <c r="I3379" s="212" t="s">
        <v>1605</v>
      </c>
      <c r="J3379" s="212">
        <v>1349</v>
      </c>
      <c r="K3379" s="212" t="s">
        <v>1311</v>
      </c>
      <c r="L3379" s="212" t="s">
        <v>1312</v>
      </c>
      <c r="M3379" s="212"/>
      <c r="N3379" s="212"/>
      <c r="O3379" s="212"/>
      <c r="P3379" s="212"/>
      <c r="Q3379" s="212"/>
      <c r="R3379" s="212"/>
      <c r="S3379" s="212"/>
      <c r="T3379" s="212"/>
      <c r="U3379" s="212"/>
      <c r="V3379" s="212"/>
      <c r="W3379" s="212"/>
      <c r="X3379" s="212"/>
      <c r="Y3379" s="212">
        <v>1375</v>
      </c>
      <c r="Z3379" s="212" t="s">
        <v>314</v>
      </c>
      <c r="AA3379" s="212" t="s">
        <v>315</v>
      </c>
      <c r="AB3379" s="212">
        <v>20314.205999999998</v>
      </c>
      <c r="AC3379" s="212">
        <v>25189.615000000002</v>
      </c>
      <c r="AD3379" s="212">
        <v>2</v>
      </c>
      <c r="AE3379" s="212">
        <v>0</v>
      </c>
      <c r="AF3379" s="212">
        <v>2</v>
      </c>
      <c r="AG3379" s="212">
        <v>0</v>
      </c>
      <c r="AH3379" s="212">
        <v>40628.410000000003</v>
      </c>
      <c r="AI3379" s="212">
        <v>50379.23</v>
      </c>
      <c r="AJ3379" s="212">
        <v>0</v>
      </c>
      <c r="AK3379" s="212">
        <v>0</v>
      </c>
      <c r="AL3379" s="212">
        <v>0</v>
      </c>
      <c r="AM3379">
        <v>1</v>
      </c>
      <c r="AN3379" t="str">
        <f>VLOOKUP(H3379,'Base Art'!$A:$AJ,36,FALSE)</f>
        <v>AGROINDUSTRIAS BAIRES</v>
      </c>
    </row>
    <row r="3380" spans="1:40" x14ac:dyDescent="0.25">
      <c r="A3380" s="212" t="s">
        <v>7819</v>
      </c>
      <c r="B3380" s="212">
        <v>1</v>
      </c>
      <c r="C3380" s="212" t="s">
        <v>7820</v>
      </c>
      <c r="D3380" s="212" t="s">
        <v>160</v>
      </c>
      <c r="E3380" s="212">
        <v>26</v>
      </c>
      <c r="F3380" s="212" t="s">
        <v>16</v>
      </c>
      <c r="G3380" s="212" t="s">
        <v>1592</v>
      </c>
      <c r="H3380" s="212">
        <v>10485</v>
      </c>
      <c r="I3380" s="212" t="s">
        <v>1593</v>
      </c>
      <c r="J3380" s="212">
        <v>1349</v>
      </c>
      <c r="K3380" s="212" t="s">
        <v>1311</v>
      </c>
      <c r="L3380" s="212" t="s">
        <v>1312</v>
      </c>
      <c r="M3380" s="212"/>
      <c r="N3380" s="212"/>
      <c r="O3380" s="212"/>
      <c r="P3380" s="212"/>
      <c r="Q3380" s="212"/>
      <c r="R3380" s="212"/>
      <c r="S3380" s="212"/>
      <c r="T3380" s="212"/>
      <c r="U3380" s="212"/>
      <c r="V3380" s="212"/>
      <c r="W3380" s="212"/>
      <c r="X3380" s="212"/>
      <c r="Y3380" s="212">
        <v>1375</v>
      </c>
      <c r="Z3380" s="212" t="s">
        <v>314</v>
      </c>
      <c r="AA3380" s="212" t="s">
        <v>315</v>
      </c>
      <c r="AB3380" s="212">
        <v>10072.322</v>
      </c>
      <c r="AC3380" s="212">
        <v>12338.593999999999</v>
      </c>
      <c r="AD3380" s="212">
        <v>3</v>
      </c>
      <c r="AE3380" s="212">
        <v>0</v>
      </c>
      <c r="AF3380" s="212">
        <v>3</v>
      </c>
      <c r="AG3380" s="212">
        <v>0</v>
      </c>
      <c r="AH3380" s="212">
        <v>30216.959999999999</v>
      </c>
      <c r="AI3380" s="212">
        <v>37015.78</v>
      </c>
      <c r="AJ3380" s="212">
        <v>0</v>
      </c>
      <c r="AK3380" s="212">
        <v>0</v>
      </c>
      <c r="AL3380" s="212">
        <v>0</v>
      </c>
      <c r="AM3380">
        <v>1</v>
      </c>
      <c r="AN3380" t="str">
        <f>VLOOKUP(H3380,'Base Art'!$A:$AJ,36,FALSE)</f>
        <v>AGROINDUSTRIAS BAIRES</v>
      </c>
    </row>
    <row r="3381" spans="1:40" x14ac:dyDescent="0.25">
      <c r="A3381" s="212" t="s">
        <v>7819</v>
      </c>
      <c r="B3381" s="212">
        <v>1</v>
      </c>
      <c r="C3381" s="212" t="s">
        <v>7820</v>
      </c>
      <c r="D3381" s="212" t="s">
        <v>160</v>
      </c>
      <c r="E3381" s="212">
        <v>26</v>
      </c>
      <c r="F3381" s="212" t="s">
        <v>16</v>
      </c>
      <c r="G3381" s="212" t="s">
        <v>1313</v>
      </c>
      <c r="H3381" s="212">
        <v>10486</v>
      </c>
      <c r="I3381" s="212" t="s">
        <v>1314</v>
      </c>
      <c r="J3381" s="212">
        <v>1349</v>
      </c>
      <c r="K3381" s="212" t="s">
        <v>1311</v>
      </c>
      <c r="L3381" s="212" t="s">
        <v>1312</v>
      </c>
      <c r="M3381" s="212"/>
      <c r="N3381" s="212"/>
      <c r="O3381" s="212"/>
      <c r="P3381" s="212"/>
      <c r="Q3381" s="212"/>
      <c r="R3381" s="212"/>
      <c r="S3381" s="212"/>
      <c r="T3381" s="212"/>
      <c r="U3381" s="212"/>
      <c r="V3381" s="212"/>
      <c r="W3381" s="212"/>
      <c r="X3381" s="212"/>
      <c r="Y3381" s="212">
        <v>1375</v>
      </c>
      <c r="Z3381" s="212" t="s">
        <v>314</v>
      </c>
      <c r="AA3381" s="212" t="s">
        <v>315</v>
      </c>
      <c r="AB3381" s="212">
        <v>26183.842000000001</v>
      </c>
      <c r="AC3381" s="212">
        <v>32075.205999999998</v>
      </c>
      <c r="AD3381" s="212">
        <v>6</v>
      </c>
      <c r="AE3381" s="212">
        <v>0</v>
      </c>
      <c r="AF3381" s="212">
        <v>6</v>
      </c>
      <c r="AG3381" s="212">
        <v>0</v>
      </c>
      <c r="AH3381" s="212">
        <v>157103.04999999999</v>
      </c>
      <c r="AI3381" s="212">
        <v>192451.24</v>
      </c>
      <c r="AJ3381" s="212">
        <v>0</v>
      </c>
      <c r="AK3381" s="212">
        <v>0</v>
      </c>
      <c r="AL3381" s="212">
        <v>0</v>
      </c>
      <c r="AM3381">
        <v>1</v>
      </c>
      <c r="AN3381" t="str">
        <f>VLOOKUP(H3381,'Base Art'!$A:$AJ,36,FALSE)</f>
        <v>AGROINDUSTRIAS BAIRES</v>
      </c>
    </row>
    <row r="3382" spans="1:40" x14ac:dyDescent="0.25">
      <c r="A3382" s="212" t="s">
        <v>7819</v>
      </c>
      <c r="B3382" s="212">
        <v>1</v>
      </c>
      <c r="C3382" s="212" t="s">
        <v>7820</v>
      </c>
      <c r="D3382" s="212" t="s">
        <v>160</v>
      </c>
      <c r="E3382" s="212">
        <v>26</v>
      </c>
      <c r="F3382" s="212" t="s">
        <v>16</v>
      </c>
      <c r="G3382" s="212" t="s">
        <v>1315</v>
      </c>
      <c r="H3382" s="212">
        <v>10487</v>
      </c>
      <c r="I3382" s="212" t="s">
        <v>1316</v>
      </c>
      <c r="J3382" s="212">
        <v>1349</v>
      </c>
      <c r="K3382" s="212" t="s">
        <v>1311</v>
      </c>
      <c r="L3382" s="212" t="s">
        <v>1312</v>
      </c>
      <c r="M3382" s="212"/>
      <c r="N3382" s="212"/>
      <c r="O3382" s="212"/>
      <c r="P3382" s="212"/>
      <c r="Q3382" s="212"/>
      <c r="R3382" s="212"/>
      <c r="S3382" s="212"/>
      <c r="T3382" s="212"/>
      <c r="U3382" s="212"/>
      <c r="V3382" s="212"/>
      <c r="W3382" s="212"/>
      <c r="X3382" s="212"/>
      <c r="Y3382" s="212">
        <v>1375</v>
      </c>
      <c r="Z3382" s="212" t="s">
        <v>314</v>
      </c>
      <c r="AA3382" s="212" t="s">
        <v>315</v>
      </c>
      <c r="AB3382" s="212">
        <v>13747.772999999999</v>
      </c>
      <c r="AC3382" s="212">
        <v>16841.022000000001</v>
      </c>
      <c r="AD3382" s="212">
        <v>3</v>
      </c>
      <c r="AE3382" s="212">
        <v>0</v>
      </c>
      <c r="AF3382" s="212">
        <v>3</v>
      </c>
      <c r="AG3382" s="212">
        <v>0</v>
      </c>
      <c r="AH3382" s="212">
        <v>41243.32</v>
      </c>
      <c r="AI3382" s="212">
        <v>50523.06</v>
      </c>
      <c r="AJ3382" s="212">
        <v>0</v>
      </c>
      <c r="AK3382" s="212">
        <v>0</v>
      </c>
      <c r="AL3382" s="212">
        <v>0</v>
      </c>
      <c r="AM3382">
        <v>1</v>
      </c>
      <c r="AN3382" t="str">
        <f>VLOOKUP(H3382,'Base Art'!$A:$AJ,36,FALSE)</f>
        <v>AGROINDUSTRIAS BAIRES</v>
      </c>
    </row>
    <row r="3383" spans="1:40" x14ac:dyDescent="0.25">
      <c r="A3383" s="212" t="s">
        <v>7819</v>
      </c>
      <c r="B3383" s="212">
        <v>1</v>
      </c>
      <c r="C3383" s="212" t="s">
        <v>7820</v>
      </c>
      <c r="D3383" s="212" t="s">
        <v>160</v>
      </c>
      <c r="E3383" s="212">
        <v>26</v>
      </c>
      <c r="F3383" s="212" t="s">
        <v>16</v>
      </c>
      <c r="G3383" s="212" t="s">
        <v>1667</v>
      </c>
      <c r="H3383" s="212">
        <v>10489</v>
      </c>
      <c r="I3383" s="212" t="s">
        <v>1668</v>
      </c>
      <c r="J3383" s="212">
        <v>1349</v>
      </c>
      <c r="K3383" s="212" t="s">
        <v>1311</v>
      </c>
      <c r="L3383" s="212" t="s">
        <v>1312</v>
      </c>
      <c r="M3383" s="212"/>
      <c r="N3383" s="212"/>
      <c r="O3383" s="212"/>
      <c r="P3383" s="212"/>
      <c r="Q3383" s="212"/>
      <c r="R3383" s="212"/>
      <c r="S3383" s="212"/>
      <c r="T3383" s="212"/>
      <c r="U3383" s="212"/>
      <c r="V3383" s="212"/>
      <c r="W3383" s="212"/>
      <c r="X3383" s="212"/>
      <c r="Y3383" s="212">
        <v>1375</v>
      </c>
      <c r="Z3383" s="212" t="s">
        <v>314</v>
      </c>
      <c r="AA3383" s="212" t="s">
        <v>315</v>
      </c>
      <c r="AB3383" s="212">
        <v>15469.712</v>
      </c>
      <c r="AC3383" s="212">
        <v>19083.701000000001</v>
      </c>
      <c r="AD3383" s="212">
        <v>1.6667000000000001</v>
      </c>
      <c r="AE3383" s="212">
        <v>0</v>
      </c>
      <c r="AF3383" s="212">
        <v>1.6667000000000001</v>
      </c>
      <c r="AG3383" s="212">
        <v>0</v>
      </c>
      <c r="AH3383" s="212">
        <v>25782.85</v>
      </c>
      <c r="AI3383" s="212">
        <v>31806.17</v>
      </c>
      <c r="AJ3383" s="212">
        <v>0</v>
      </c>
      <c r="AK3383" s="212">
        <v>0</v>
      </c>
      <c r="AL3383" s="212">
        <v>0</v>
      </c>
      <c r="AM3383">
        <v>1</v>
      </c>
      <c r="AN3383" t="str">
        <f>VLOOKUP(H3383,'Base Art'!$A:$AJ,36,FALSE)</f>
        <v>AGROINDUSTRIAS BAIRES</v>
      </c>
    </row>
    <row r="3384" spans="1:40" x14ac:dyDescent="0.25">
      <c r="A3384" s="212" t="s">
        <v>7819</v>
      </c>
      <c r="B3384" s="212">
        <v>1</v>
      </c>
      <c r="C3384" s="212" t="s">
        <v>7820</v>
      </c>
      <c r="D3384" s="212" t="s">
        <v>160</v>
      </c>
      <c r="E3384" s="212">
        <v>26</v>
      </c>
      <c r="F3384" s="212" t="s">
        <v>16</v>
      </c>
      <c r="G3384" s="212" t="s">
        <v>1317</v>
      </c>
      <c r="H3384" s="212">
        <v>10491</v>
      </c>
      <c r="I3384" s="212" t="s">
        <v>1318</v>
      </c>
      <c r="J3384" s="212">
        <v>1349</v>
      </c>
      <c r="K3384" s="212" t="s">
        <v>1311</v>
      </c>
      <c r="L3384" s="212" t="s">
        <v>1312</v>
      </c>
      <c r="M3384" s="212"/>
      <c r="N3384" s="212"/>
      <c r="O3384" s="212"/>
      <c r="P3384" s="212"/>
      <c r="Q3384" s="212"/>
      <c r="R3384" s="212"/>
      <c r="S3384" s="212"/>
      <c r="T3384" s="212"/>
      <c r="U3384" s="212"/>
      <c r="V3384" s="212"/>
      <c r="W3384" s="212"/>
      <c r="X3384" s="212"/>
      <c r="Y3384" s="212">
        <v>1375</v>
      </c>
      <c r="Z3384" s="212" t="s">
        <v>314</v>
      </c>
      <c r="AA3384" s="212" t="s">
        <v>315</v>
      </c>
      <c r="AB3384" s="212">
        <v>33669.639000000003</v>
      </c>
      <c r="AC3384" s="212">
        <v>41142.305</v>
      </c>
      <c r="AD3384" s="212">
        <v>5</v>
      </c>
      <c r="AE3384" s="212">
        <v>0</v>
      </c>
      <c r="AF3384" s="212">
        <v>5</v>
      </c>
      <c r="AG3384" s="212">
        <v>0</v>
      </c>
      <c r="AH3384" s="212">
        <v>168348.2</v>
      </c>
      <c r="AI3384" s="212">
        <v>205711.53</v>
      </c>
      <c r="AJ3384" s="212">
        <v>0</v>
      </c>
      <c r="AK3384" s="212">
        <v>0</v>
      </c>
      <c r="AL3384" s="212">
        <v>0</v>
      </c>
      <c r="AM3384">
        <v>1</v>
      </c>
      <c r="AN3384" t="str">
        <f>VLOOKUP(H3384,'Base Art'!$A:$AJ,36,FALSE)</f>
        <v>AGROINDUSTRIAS BAIRES</v>
      </c>
    </row>
    <row r="3385" spans="1:40" x14ac:dyDescent="0.25">
      <c r="A3385" s="212" t="s">
        <v>7819</v>
      </c>
      <c r="B3385" s="212">
        <v>1</v>
      </c>
      <c r="C3385" s="212" t="s">
        <v>7820</v>
      </c>
      <c r="D3385" s="212" t="s">
        <v>160</v>
      </c>
      <c r="E3385" s="212">
        <v>26</v>
      </c>
      <c r="F3385" s="212" t="s">
        <v>16</v>
      </c>
      <c r="G3385" s="212" t="s">
        <v>1319</v>
      </c>
      <c r="H3385" s="212">
        <v>10493</v>
      </c>
      <c r="I3385" s="212" t="s">
        <v>1320</v>
      </c>
      <c r="J3385" s="212">
        <v>1349</v>
      </c>
      <c r="K3385" s="212" t="s">
        <v>1311</v>
      </c>
      <c r="L3385" s="212" t="s">
        <v>1312</v>
      </c>
      <c r="M3385" s="212"/>
      <c r="N3385" s="212"/>
      <c r="O3385" s="212"/>
      <c r="P3385" s="212"/>
      <c r="Q3385" s="212"/>
      <c r="R3385" s="212"/>
      <c r="S3385" s="212"/>
      <c r="T3385" s="212"/>
      <c r="U3385" s="212"/>
      <c r="V3385" s="212"/>
      <c r="W3385" s="212"/>
      <c r="X3385" s="212"/>
      <c r="Y3385" s="212">
        <v>1375</v>
      </c>
      <c r="Z3385" s="212" t="s">
        <v>314</v>
      </c>
      <c r="AA3385" s="212" t="s">
        <v>315</v>
      </c>
      <c r="AB3385" s="212">
        <v>17108.52</v>
      </c>
      <c r="AC3385" s="212">
        <v>20957.937000000002</v>
      </c>
      <c r="AD3385" s="212">
        <v>3</v>
      </c>
      <c r="AE3385" s="212">
        <v>0</v>
      </c>
      <c r="AF3385" s="212">
        <v>3</v>
      </c>
      <c r="AG3385" s="212">
        <v>0</v>
      </c>
      <c r="AH3385" s="212">
        <v>51325.56</v>
      </c>
      <c r="AI3385" s="212">
        <v>62873.81</v>
      </c>
      <c r="AJ3385" s="212">
        <v>0</v>
      </c>
      <c r="AK3385" s="212">
        <v>0</v>
      </c>
      <c r="AL3385" s="212">
        <v>0</v>
      </c>
      <c r="AM3385">
        <v>1</v>
      </c>
      <c r="AN3385" t="str">
        <f>VLOOKUP(H3385,'Base Art'!$A:$AJ,36,FALSE)</f>
        <v>AGROINDUSTRIAS BAIRES</v>
      </c>
    </row>
    <row r="3386" spans="1:40" x14ac:dyDescent="0.25">
      <c r="A3386" s="212" t="s">
        <v>7819</v>
      </c>
      <c r="B3386" s="212">
        <v>1</v>
      </c>
      <c r="C3386" s="212" t="s">
        <v>7820</v>
      </c>
      <c r="D3386" s="212" t="s">
        <v>160</v>
      </c>
      <c r="E3386" s="212">
        <v>26</v>
      </c>
      <c r="F3386" s="212" t="s">
        <v>16</v>
      </c>
      <c r="G3386" s="212" t="s">
        <v>1321</v>
      </c>
      <c r="H3386" s="212">
        <v>10494</v>
      </c>
      <c r="I3386" s="212" t="s">
        <v>1322</v>
      </c>
      <c r="J3386" s="212">
        <v>1349</v>
      </c>
      <c r="K3386" s="212" t="s">
        <v>1311</v>
      </c>
      <c r="L3386" s="212" t="s">
        <v>1312</v>
      </c>
      <c r="M3386" s="212"/>
      <c r="N3386" s="212"/>
      <c r="O3386" s="212"/>
      <c r="P3386" s="212"/>
      <c r="Q3386" s="212"/>
      <c r="R3386" s="212"/>
      <c r="S3386" s="212"/>
      <c r="T3386" s="212"/>
      <c r="U3386" s="212"/>
      <c r="V3386" s="212"/>
      <c r="W3386" s="212"/>
      <c r="X3386" s="212"/>
      <c r="Y3386" s="212">
        <v>1375</v>
      </c>
      <c r="Z3386" s="212" t="s">
        <v>314</v>
      </c>
      <c r="AA3386" s="212" t="s">
        <v>315</v>
      </c>
      <c r="AB3386" s="212">
        <v>24209.297999999999</v>
      </c>
      <c r="AC3386" s="212">
        <v>29837.96</v>
      </c>
      <c r="AD3386" s="212">
        <v>2</v>
      </c>
      <c r="AE3386" s="212">
        <v>0</v>
      </c>
      <c r="AF3386" s="212">
        <v>2</v>
      </c>
      <c r="AG3386" s="212">
        <v>0</v>
      </c>
      <c r="AH3386" s="212">
        <v>48418.6</v>
      </c>
      <c r="AI3386" s="212">
        <v>59675.92</v>
      </c>
      <c r="AJ3386" s="212">
        <v>0</v>
      </c>
      <c r="AK3386" s="212">
        <v>0</v>
      </c>
      <c r="AL3386" s="212">
        <v>0</v>
      </c>
      <c r="AM3386">
        <v>1</v>
      </c>
      <c r="AN3386" t="str">
        <f>VLOOKUP(H3386,'Base Art'!$A:$AJ,36,FALSE)</f>
        <v>AGROINDUSTRIAS BAIRES</v>
      </c>
    </row>
    <row r="3387" spans="1:40" x14ac:dyDescent="0.25">
      <c r="A3387" s="212" t="s">
        <v>7819</v>
      </c>
      <c r="B3387" s="212">
        <v>1</v>
      </c>
      <c r="C3387" s="212" t="s">
        <v>7820</v>
      </c>
      <c r="D3387" s="212" t="s">
        <v>160</v>
      </c>
      <c r="E3387" s="212">
        <v>26</v>
      </c>
      <c r="F3387" s="212" t="s">
        <v>16</v>
      </c>
      <c r="G3387" s="212" t="s">
        <v>1517</v>
      </c>
      <c r="H3387" s="212">
        <v>10690</v>
      </c>
      <c r="I3387" s="212" t="s">
        <v>1518</v>
      </c>
      <c r="J3387" s="212">
        <v>1451</v>
      </c>
      <c r="K3387" s="212" t="s">
        <v>1507</v>
      </c>
      <c r="L3387" s="212" t="s">
        <v>1508</v>
      </c>
      <c r="M3387" s="212"/>
      <c r="N3387" s="212"/>
      <c r="O3387" s="212"/>
      <c r="P3387" s="212">
        <v>1219</v>
      </c>
      <c r="Q3387" s="212" t="s">
        <v>1509</v>
      </c>
      <c r="R3387" s="212" t="s">
        <v>1510</v>
      </c>
      <c r="S3387" s="212"/>
      <c r="T3387" s="212"/>
      <c r="U3387" s="212"/>
      <c r="V3387" s="212"/>
      <c r="W3387" s="212"/>
      <c r="X3387" s="212"/>
      <c r="Y3387" s="212">
        <v>1370</v>
      </c>
      <c r="Z3387" s="212" t="s">
        <v>400</v>
      </c>
      <c r="AA3387" s="212" t="s">
        <v>401</v>
      </c>
      <c r="AB3387" s="212">
        <v>5404.3</v>
      </c>
      <c r="AC3387" s="212">
        <v>6782.3969999999999</v>
      </c>
      <c r="AD3387" s="212">
        <v>50</v>
      </c>
      <c r="AE3387" s="212">
        <v>0</v>
      </c>
      <c r="AF3387" s="212">
        <v>50</v>
      </c>
      <c r="AG3387" s="212">
        <v>0</v>
      </c>
      <c r="AH3387" s="212">
        <v>270215</v>
      </c>
      <c r="AI3387" s="212">
        <v>339119.83</v>
      </c>
      <c r="AJ3387" s="212">
        <v>1</v>
      </c>
      <c r="AK3387" s="212">
        <v>50</v>
      </c>
      <c r="AL3387" s="212">
        <v>0</v>
      </c>
      <c r="AM3387">
        <v>1</v>
      </c>
      <c r="AN3387" t="str">
        <f>VLOOKUP(H3387,'Base Art'!$A:$AJ,36,FALSE)</f>
        <v>RPB SA</v>
      </c>
    </row>
    <row r="3388" spans="1:40" x14ac:dyDescent="0.25">
      <c r="A3388" s="212" t="s">
        <v>7819</v>
      </c>
      <c r="B3388" s="212">
        <v>1</v>
      </c>
      <c r="C3388" s="212" t="s">
        <v>7820</v>
      </c>
      <c r="D3388" s="212" t="s">
        <v>160</v>
      </c>
      <c r="E3388" s="212">
        <v>26</v>
      </c>
      <c r="F3388" s="212" t="s">
        <v>16</v>
      </c>
      <c r="G3388" s="212" t="s">
        <v>1755</v>
      </c>
      <c r="H3388" s="212">
        <v>10709</v>
      </c>
      <c r="I3388" s="212" t="s">
        <v>1756</v>
      </c>
      <c r="J3388" s="212"/>
      <c r="K3388" s="212"/>
      <c r="L3388" s="212"/>
      <c r="M3388" s="212"/>
      <c r="N3388" s="212"/>
      <c r="O3388" s="212"/>
      <c r="P3388" s="212"/>
      <c r="Q3388" s="212"/>
      <c r="R3388" s="212"/>
      <c r="S3388" s="212"/>
      <c r="T3388" s="212"/>
      <c r="U3388" s="212"/>
      <c r="V3388" s="212"/>
      <c r="W3388" s="212"/>
      <c r="X3388" s="212"/>
      <c r="Y3388" s="212">
        <v>1373</v>
      </c>
      <c r="Z3388" s="212" t="s">
        <v>386</v>
      </c>
      <c r="AA3388" s="212" t="s">
        <v>387</v>
      </c>
      <c r="AB3388" s="212">
        <v>14141.206</v>
      </c>
      <c r="AC3388" s="212">
        <v>17322.977999999999</v>
      </c>
      <c r="AD3388" s="212">
        <v>1</v>
      </c>
      <c r="AE3388" s="212">
        <v>0</v>
      </c>
      <c r="AF3388" s="212">
        <v>1</v>
      </c>
      <c r="AG3388" s="212">
        <v>0</v>
      </c>
      <c r="AH3388" s="212">
        <v>14141.21</v>
      </c>
      <c r="AI3388" s="212">
        <v>17322.98</v>
      </c>
      <c r="AJ3388" s="212">
        <v>0</v>
      </c>
      <c r="AK3388" s="212">
        <v>0</v>
      </c>
      <c r="AL3388" s="212">
        <v>0</v>
      </c>
      <c r="AM3388">
        <v>1</v>
      </c>
      <c r="AN3388" t="str">
        <f>VLOOKUP(H3388,'Base Art'!$A:$AJ,36,FALSE)</f>
        <v>DON SATUR S.R.L.</v>
      </c>
    </row>
    <row r="3389" spans="1:40" x14ac:dyDescent="0.25">
      <c r="A3389" s="212" t="s">
        <v>7819</v>
      </c>
      <c r="B3389" s="212">
        <v>1</v>
      </c>
      <c r="C3389" s="212" t="s">
        <v>7820</v>
      </c>
      <c r="D3389" s="212" t="s">
        <v>160</v>
      </c>
      <c r="E3389" s="212">
        <v>26</v>
      </c>
      <c r="F3389" s="212" t="s">
        <v>16</v>
      </c>
      <c r="G3389" s="212" t="s">
        <v>890</v>
      </c>
      <c r="H3389" s="212">
        <v>10739</v>
      </c>
      <c r="I3389" s="212" t="s">
        <v>891</v>
      </c>
      <c r="J3389" s="212">
        <v>1433</v>
      </c>
      <c r="K3389" s="212" t="s">
        <v>892</v>
      </c>
      <c r="L3389" s="212" t="s">
        <v>893</v>
      </c>
      <c r="M3389" s="212"/>
      <c r="N3389" s="212"/>
      <c r="O3389" s="212"/>
      <c r="P3389" s="212"/>
      <c r="Q3389" s="212"/>
      <c r="R3389" s="212"/>
      <c r="S3389" s="212"/>
      <c r="T3389" s="212"/>
      <c r="U3389" s="212"/>
      <c r="V3389" s="212"/>
      <c r="W3389" s="212"/>
      <c r="X3389" s="212"/>
      <c r="Y3389" s="212">
        <v>1374</v>
      </c>
      <c r="Z3389" s="212" t="s">
        <v>336</v>
      </c>
      <c r="AA3389" s="212" t="s">
        <v>337</v>
      </c>
      <c r="AB3389" s="212">
        <v>0</v>
      </c>
      <c r="AC3389" s="212">
        <v>0</v>
      </c>
      <c r="AD3389" s="212">
        <v>0</v>
      </c>
      <c r="AE3389" s="212">
        <v>2.7799999999999998E-2</v>
      </c>
      <c r="AF3389" s="212">
        <v>2.7799999999999998E-2</v>
      </c>
      <c r="AG3389" s="212">
        <v>0</v>
      </c>
      <c r="AH3389" s="212">
        <v>0</v>
      </c>
      <c r="AI3389" s="212">
        <v>0</v>
      </c>
      <c r="AJ3389" s="212">
        <v>0</v>
      </c>
      <c r="AK3389" s="212">
        <v>0</v>
      </c>
      <c r="AL3389" s="212">
        <v>0</v>
      </c>
      <c r="AM3389">
        <v>1</v>
      </c>
      <c r="AN3389" t="str">
        <f>VLOOKUP(H3389,'Base Art'!$A:$AJ,36,FALSE)</f>
        <v>GEORGALOS HNOS. S.A.I.C.A.</v>
      </c>
    </row>
    <row r="3390" spans="1:40" x14ac:dyDescent="0.25">
      <c r="A3390" s="212" t="s">
        <v>7819</v>
      </c>
      <c r="B3390" s="212">
        <v>1</v>
      </c>
      <c r="C3390" s="212" t="s">
        <v>7820</v>
      </c>
      <c r="D3390" s="212" t="s">
        <v>160</v>
      </c>
      <c r="E3390" s="212">
        <v>26</v>
      </c>
      <c r="F3390" s="212" t="s">
        <v>16</v>
      </c>
      <c r="G3390" s="212" t="s">
        <v>896</v>
      </c>
      <c r="H3390" s="212">
        <v>10761</v>
      </c>
      <c r="I3390" s="212" t="s">
        <v>897</v>
      </c>
      <c r="J3390" s="212">
        <v>1433</v>
      </c>
      <c r="K3390" s="212" t="s">
        <v>892</v>
      </c>
      <c r="L3390" s="212" t="s">
        <v>893</v>
      </c>
      <c r="M3390" s="212"/>
      <c r="N3390" s="212"/>
      <c r="O3390" s="212"/>
      <c r="P3390" s="212"/>
      <c r="Q3390" s="212"/>
      <c r="R3390" s="212"/>
      <c r="S3390" s="212"/>
      <c r="T3390" s="212"/>
      <c r="U3390" s="212"/>
      <c r="V3390" s="212"/>
      <c r="W3390" s="212"/>
      <c r="X3390" s="212"/>
      <c r="Y3390" s="212">
        <v>1374</v>
      </c>
      <c r="Z3390" s="212" t="s">
        <v>336</v>
      </c>
      <c r="AA3390" s="212" t="s">
        <v>337</v>
      </c>
      <c r="AB3390" s="212">
        <v>0</v>
      </c>
      <c r="AC3390" s="212">
        <v>0</v>
      </c>
      <c r="AD3390" s="212">
        <v>0</v>
      </c>
      <c r="AE3390" s="212">
        <v>0.55559999999999998</v>
      </c>
      <c r="AF3390" s="212">
        <v>0.55559999999999998</v>
      </c>
      <c r="AG3390" s="212">
        <v>0</v>
      </c>
      <c r="AH3390" s="212">
        <v>0</v>
      </c>
      <c r="AI3390" s="212">
        <v>0</v>
      </c>
      <c r="AJ3390" s="212">
        <v>0</v>
      </c>
      <c r="AK3390" s="212">
        <v>0</v>
      </c>
      <c r="AL3390" s="212">
        <v>0</v>
      </c>
      <c r="AM3390">
        <v>1</v>
      </c>
      <c r="AN3390" t="str">
        <f>VLOOKUP(H3390,'Base Art'!$A:$AJ,36,FALSE)</f>
        <v>GEORGALOS HNOS. S.A.I.C.A.</v>
      </c>
    </row>
    <row r="3391" spans="1:40" x14ac:dyDescent="0.25">
      <c r="A3391" s="212" t="s">
        <v>7819</v>
      </c>
      <c r="B3391" s="212">
        <v>1</v>
      </c>
      <c r="C3391" s="212" t="s">
        <v>7820</v>
      </c>
      <c r="D3391" s="212" t="s">
        <v>160</v>
      </c>
      <c r="E3391" s="212">
        <v>26</v>
      </c>
      <c r="F3391" s="212" t="s">
        <v>16</v>
      </c>
      <c r="G3391" s="212" t="s">
        <v>1376</v>
      </c>
      <c r="H3391" s="212">
        <v>10840</v>
      </c>
      <c r="I3391" s="212" t="s">
        <v>1377</v>
      </c>
      <c r="J3391" s="212">
        <v>1257</v>
      </c>
      <c r="K3391" s="212" t="s">
        <v>774</v>
      </c>
      <c r="L3391" s="212" t="s">
        <v>775</v>
      </c>
      <c r="M3391" s="212"/>
      <c r="N3391" s="212"/>
      <c r="O3391" s="212"/>
      <c r="P3391" s="212">
        <v>1113</v>
      </c>
      <c r="Q3391" s="212" t="s">
        <v>1144</v>
      </c>
      <c r="R3391" s="212" t="s">
        <v>1145</v>
      </c>
      <c r="S3391" s="212"/>
      <c r="T3391" s="212"/>
      <c r="U3391" s="212"/>
      <c r="V3391" s="212"/>
      <c r="W3391" s="212"/>
      <c r="X3391" s="212"/>
      <c r="Y3391" s="212">
        <v>1375</v>
      </c>
      <c r="Z3391" s="212" t="s">
        <v>314</v>
      </c>
      <c r="AA3391" s="212" t="s">
        <v>315</v>
      </c>
      <c r="AB3391" s="212">
        <v>21373.123</v>
      </c>
      <c r="AC3391" s="212">
        <v>26182.075000000001</v>
      </c>
      <c r="AD3391" s="212">
        <v>3</v>
      </c>
      <c r="AE3391" s="212">
        <v>0</v>
      </c>
      <c r="AF3391" s="212">
        <v>3</v>
      </c>
      <c r="AG3391" s="212">
        <v>0</v>
      </c>
      <c r="AH3391" s="212">
        <v>64119.37</v>
      </c>
      <c r="AI3391" s="212">
        <v>78546.23</v>
      </c>
      <c r="AJ3391" s="212">
        <v>0</v>
      </c>
      <c r="AK3391" s="212">
        <v>0</v>
      </c>
      <c r="AL3391" s="212">
        <v>0</v>
      </c>
      <c r="AM3391">
        <v>1</v>
      </c>
      <c r="AN3391" t="str">
        <f>VLOOKUP(H3391,'Base Art'!$A:$AJ,36,FALSE)</f>
        <v>NUTRIPET S.A.U.</v>
      </c>
    </row>
    <row r="3392" spans="1:40" x14ac:dyDescent="0.25">
      <c r="A3392" s="212" t="s">
        <v>7819</v>
      </c>
      <c r="B3392" s="212">
        <v>1</v>
      </c>
      <c r="C3392" s="212" t="s">
        <v>7820</v>
      </c>
      <c r="D3392" s="212" t="s">
        <v>160</v>
      </c>
      <c r="E3392" s="212">
        <v>26</v>
      </c>
      <c r="F3392" s="212" t="s">
        <v>16</v>
      </c>
      <c r="G3392" s="212" t="s">
        <v>902</v>
      </c>
      <c r="H3392" s="212">
        <v>10866</v>
      </c>
      <c r="I3392" s="212" t="s">
        <v>903</v>
      </c>
      <c r="J3392" s="212"/>
      <c r="K3392" s="212"/>
      <c r="L3392" s="212"/>
      <c r="M3392" s="212"/>
      <c r="N3392" s="212"/>
      <c r="O3392" s="212"/>
      <c r="P3392" s="212"/>
      <c r="Q3392" s="212"/>
      <c r="R3392" s="212"/>
      <c r="S3392" s="212"/>
      <c r="T3392" s="212"/>
      <c r="U3392" s="212"/>
      <c r="V3392" s="212"/>
      <c r="W3392" s="212"/>
      <c r="X3392" s="212"/>
      <c r="Y3392" s="212">
        <v>1373</v>
      </c>
      <c r="Z3392" s="212" t="s">
        <v>386</v>
      </c>
      <c r="AA3392" s="212" t="s">
        <v>387</v>
      </c>
      <c r="AB3392" s="212">
        <v>29254.17</v>
      </c>
      <c r="AC3392" s="212">
        <v>36713.983</v>
      </c>
      <c r="AD3392" s="212">
        <v>25</v>
      </c>
      <c r="AE3392" s="212">
        <v>0</v>
      </c>
      <c r="AF3392" s="212">
        <v>25</v>
      </c>
      <c r="AG3392" s="212">
        <v>0</v>
      </c>
      <c r="AH3392" s="212">
        <v>731354.24</v>
      </c>
      <c r="AI3392" s="212">
        <v>917849.57</v>
      </c>
      <c r="AJ3392" s="212">
        <v>0</v>
      </c>
      <c r="AK3392" s="212">
        <v>0</v>
      </c>
      <c r="AL3392" s="212">
        <v>0</v>
      </c>
      <c r="AM3392">
        <v>1</v>
      </c>
      <c r="AN3392" t="str">
        <f>VLOOKUP(H3392,'Base Art'!$A:$AJ,36,FALSE)</f>
        <v>ARCOR S.A.I.C.</v>
      </c>
    </row>
    <row r="3393" spans="1:40" x14ac:dyDescent="0.25">
      <c r="A3393" s="212" t="s">
        <v>7819</v>
      </c>
      <c r="B3393" s="212">
        <v>1</v>
      </c>
      <c r="C3393" s="212" t="s">
        <v>7820</v>
      </c>
      <c r="D3393" s="212" t="s">
        <v>160</v>
      </c>
      <c r="E3393" s="212">
        <v>26</v>
      </c>
      <c r="F3393" s="212" t="s">
        <v>16</v>
      </c>
      <c r="G3393" s="212" t="s">
        <v>904</v>
      </c>
      <c r="H3393" s="212">
        <v>10985</v>
      </c>
      <c r="I3393" s="212" t="s">
        <v>905</v>
      </c>
      <c r="J3393" s="212"/>
      <c r="K3393" s="212"/>
      <c r="L3393" s="212"/>
      <c r="M3393" s="212"/>
      <c r="N3393" s="212"/>
      <c r="O3393" s="212"/>
      <c r="P3393" s="212">
        <v>1004</v>
      </c>
      <c r="Q3393" s="212" t="s">
        <v>352</v>
      </c>
      <c r="R3393" s="212" t="s">
        <v>353</v>
      </c>
      <c r="S3393" s="212"/>
      <c r="T3393" s="212"/>
      <c r="U3393" s="212"/>
      <c r="V3393" s="212"/>
      <c r="W3393" s="212"/>
      <c r="X3393" s="212"/>
      <c r="Y3393" s="212">
        <v>1369</v>
      </c>
      <c r="Z3393" s="212" t="s">
        <v>354</v>
      </c>
      <c r="AA3393" s="212" t="s">
        <v>355</v>
      </c>
      <c r="AB3393" s="212">
        <v>7570.61</v>
      </c>
      <c r="AC3393" s="212">
        <v>9501.116</v>
      </c>
      <c r="AD3393" s="212">
        <v>2</v>
      </c>
      <c r="AE3393" s="212">
        <v>0</v>
      </c>
      <c r="AF3393" s="212">
        <v>2</v>
      </c>
      <c r="AG3393" s="212">
        <v>0</v>
      </c>
      <c r="AH3393" s="212">
        <v>15141.22</v>
      </c>
      <c r="AI3393" s="212">
        <v>19002.23</v>
      </c>
      <c r="AJ3393" s="212">
        <v>1</v>
      </c>
      <c r="AK3393" s="212">
        <v>2</v>
      </c>
      <c r="AL3393" s="212">
        <v>0</v>
      </c>
      <c r="AM3393">
        <v>1</v>
      </c>
      <c r="AN3393" t="str">
        <f>VLOOKUP(H3393,'Base Art'!$A:$AJ,36,FALSE)</f>
        <v>EST. LAS MARIAS S.A.C.I.F.A.</v>
      </c>
    </row>
    <row r="3394" spans="1:40" x14ac:dyDescent="0.25">
      <c r="A3394" s="212" t="s">
        <v>7819</v>
      </c>
      <c r="B3394" s="212">
        <v>1</v>
      </c>
      <c r="C3394" s="212" t="s">
        <v>7820</v>
      </c>
      <c r="D3394" s="212" t="s">
        <v>160</v>
      </c>
      <c r="E3394" s="212">
        <v>26</v>
      </c>
      <c r="F3394" s="212" t="s">
        <v>16</v>
      </c>
      <c r="G3394" s="212" t="s">
        <v>1325</v>
      </c>
      <c r="H3394" s="212">
        <v>11016</v>
      </c>
      <c r="I3394" s="212" t="s">
        <v>1326</v>
      </c>
      <c r="J3394" s="212">
        <v>1349</v>
      </c>
      <c r="K3394" s="212" t="s">
        <v>1311</v>
      </c>
      <c r="L3394" s="212" t="s">
        <v>1312</v>
      </c>
      <c r="M3394" s="212"/>
      <c r="N3394" s="212"/>
      <c r="O3394" s="212"/>
      <c r="P3394" s="212"/>
      <c r="Q3394" s="212"/>
      <c r="R3394" s="212"/>
      <c r="S3394" s="212"/>
      <c r="T3394" s="212"/>
      <c r="U3394" s="212"/>
      <c r="V3394" s="212"/>
      <c r="W3394" s="212"/>
      <c r="X3394" s="212"/>
      <c r="Y3394" s="212">
        <v>1375</v>
      </c>
      <c r="Z3394" s="212" t="s">
        <v>314</v>
      </c>
      <c r="AA3394" s="212" t="s">
        <v>315</v>
      </c>
      <c r="AB3394" s="212">
        <v>22370.861000000001</v>
      </c>
      <c r="AC3394" s="212">
        <v>27404.305</v>
      </c>
      <c r="AD3394" s="212">
        <v>3</v>
      </c>
      <c r="AE3394" s="212">
        <v>0</v>
      </c>
      <c r="AF3394" s="212">
        <v>3</v>
      </c>
      <c r="AG3394" s="212">
        <v>0</v>
      </c>
      <c r="AH3394" s="212">
        <v>67112.58</v>
      </c>
      <c r="AI3394" s="212">
        <v>82212.91</v>
      </c>
      <c r="AJ3394" s="212">
        <v>0</v>
      </c>
      <c r="AK3394" s="212">
        <v>0</v>
      </c>
      <c r="AL3394" s="212">
        <v>0</v>
      </c>
      <c r="AM3394">
        <v>1</v>
      </c>
      <c r="AN3394" t="str">
        <f>VLOOKUP(H3394,'Base Art'!$A:$AJ,36,FALSE)</f>
        <v>AGROINDUSTRIAS BAIRES</v>
      </c>
    </row>
    <row r="3395" spans="1:40" x14ac:dyDescent="0.25">
      <c r="A3395" s="212" t="s">
        <v>7819</v>
      </c>
      <c r="B3395" s="212">
        <v>1</v>
      </c>
      <c r="C3395" s="212" t="s">
        <v>7820</v>
      </c>
      <c r="D3395" s="212" t="s">
        <v>160</v>
      </c>
      <c r="E3395" s="212">
        <v>26</v>
      </c>
      <c r="F3395" s="212" t="s">
        <v>16</v>
      </c>
      <c r="G3395" s="212" t="s">
        <v>910</v>
      </c>
      <c r="H3395" s="212">
        <v>11064</v>
      </c>
      <c r="I3395" s="212" t="s">
        <v>911</v>
      </c>
      <c r="J3395" s="212">
        <v>1467</v>
      </c>
      <c r="K3395" s="212" t="s">
        <v>912</v>
      </c>
      <c r="L3395" s="212" t="s">
        <v>913</v>
      </c>
      <c r="M3395" s="212"/>
      <c r="N3395" s="212"/>
      <c r="O3395" s="212"/>
      <c r="P3395" s="212"/>
      <c r="Q3395" s="212"/>
      <c r="R3395" s="212"/>
      <c r="S3395" s="212"/>
      <c r="T3395" s="212"/>
      <c r="U3395" s="212"/>
      <c r="V3395" s="212"/>
      <c r="W3395" s="212"/>
      <c r="X3395" s="212"/>
      <c r="Y3395" s="212">
        <v>1374</v>
      </c>
      <c r="Z3395" s="212" t="s">
        <v>336</v>
      </c>
      <c r="AA3395" s="212" t="s">
        <v>337</v>
      </c>
      <c r="AB3395" s="212">
        <v>79274.399999999994</v>
      </c>
      <c r="AC3395" s="212">
        <v>99489.372000000003</v>
      </c>
      <c r="AD3395" s="212">
        <v>0.25</v>
      </c>
      <c r="AE3395" s="212">
        <v>0</v>
      </c>
      <c r="AF3395" s="212">
        <v>0.25</v>
      </c>
      <c r="AG3395" s="212">
        <v>0</v>
      </c>
      <c r="AH3395" s="212">
        <v>19818.599999999999</v>
      </c>
      <c r="AI3395" s="212">
        <v>24872.34</v>
      </c>
      <c r="AJ3395" s="212">
        <v>0</v>
      </c>
      <c r="AK3395" s="212">
        <v>0</v>
      </c>
      <c r="AL3395" s="212">
        <v>0</v>
      </c>
      <c r="AM3395">
        <v>1</v>
      </c>
      <c r="AN3395" t="str">
        <f>VLOOKUP(H3395,'Base Art'!$A:$AJ,36,FALSE)</f>
        <v>LHERITIER ARGENTINA S.A.</v>
      </c>
    </row>
    <row r="3396" spans="1:40" x14ac:dyDescent="0.25">
      <c r="A3396" s="212" t="s">
        <v>7819</v>
      </c>
      <c r="B3396" s="212">
        <v>1</v>
      </c>
      <c r="C3396" s="212" t="s">
        <v>7820</v>
      </c>
      <c r="D3396" s="212" t="s">
        <v>160</v>
      </c>
      <c r="E3396" s="212">
        <v>26</v>
      </c>
      <c r="F3396" s="212" t="s">
        <v>16</v>
      </c>
      <c r="G3396" s="212" t="s">
        <v>916</v>
      </c>
      <c r="H3396" s="212">
        <v>11079</v>
      </c>
      <c r="I3396" s="212" t="s">
        <v>917</v>
      </c>
      <c r="J3396" s="212">
        <v>1018</v>
      </c>
      <c r="K3396" s="212" t="s">
        <v>392</v>
      </c>
      <c r="L3396" s="212" t="s">
        <v>393</v>
      </c>
      <c r="M3396" s="212"/>
      <c r="N3396" s="212"/>
      <c r="O3396" s="212"/>
      <c r="P3396" s="212"/>
      <c r="Q3396" s="212"/>
      <c r="R3396" s="212"/>
      <c r="S3396" s="212"/>
      <c r="T3396" s="212"/>
      <c r="U3396" s="212"/>
      <c r="V3396" s="212"/>
      <c r="W3396" s="212"/>
      <c r="X3396" s="212"/>
      <c r="Y3396" s="212">
        <v>1402</v>
      </c>
      <c r="Z3396" s="212" t="s">
        <v>300</v>
      </c>
      <c r="AA3396" s="212" t="s">
        <v>301</v>
      </c>
      <c r="AB3396" s="212">
        <v>182012.052</v>
      </c>
      <c r="AC3396" s="212">
        <v>225694.94200000001</v>
      </c>
      <c r="AD3396" s="212">
        <v>5.5599999999999997E-2</v>
      </c>
      <c r="AE3396" s="212">
        <v>0</v>
      </c>
      <c r="AF3396" s="212">
        <v>5.5599999999999997E-2</v>
      </c>
      <c r="AG3396" s="212">
        <v>0</v>
      </c>
      <c r="AH3396" s="212">
        <v>10111.780000000001</v>
      </c>
      <c r="AI3396" s="212">
        <v>12538.61</v>
      </c>
      <c r="AJ3396" s="212">
        <v>0</v>
      </c>
      <c r="AK3396" s="212">
        <v>0</v>
      </c>
      <c r="AL3396" s="212">
        <v>0</v>
      </c>
      <c r="AM3396">
        <v>1</v>
      </c>
      <c r="AN3396" t="str">
        <f>VLOOKUP(H3396,'Base Art'!$A:$AJ,36,FALSE)</f>
        <v>ENERGIZER ARGENTINA S.A.</v>
      </c>
    </row>
    <row r="3397" spans="1:40" x14ac:dyDescent="0.25">
      <c r="A3397" s="212" t="s">
        <v>7819</v>
      </c>
      <c r="B3397" s="212">
        <v>1</v>
      </c>
      <c r="C3397" s="212" t="s">
        <v>7820</v>
      </c>
      <c r="D3397" s="212" t="s">
        <v>160</v>
      </c>
      <c r="E3397" s="212">
        <v>26</v>
      </c>
      <c r="F3397" s="212" t="s">
        <v>16</v>
      </c>
      <c r="G3397" s="212" t="s">
        <v>1525</v>
      </c>
      <c r="H3397" s="212">
        <v>11145</v>
      </c>
      <c r="I3397" s="212" t="s">
        <v>1526</v>
      </c>
      <c r="J3397" s="212">
        <v>1193</v>
      </c>
      <c r="K3397" s="212" t="s">
        <v>506</v>
      </c>
      <c r="L3397" s="212" t="s">
        <v>507</v>
      </c>
      <c r="M3397" s="212"/>
      <c r="N3397" s="212"/>
      <c r="O3397" s="212"/>
      <c r="P3397" s="212"/>
      <c r="Q3397" s="212"/>
      <c r="R3397" s="212"/>
      <c r="S3397" s="212"/>
      <c r="T3397" s="212"/>
      <c r="U3397" s="212"/>
      <c r="V3397" s="212"/>
      <c r="W3397" s="212"/>
      <c r="X3397" s="212"/>
      <c r="Y3397" s="212">
        <v>1375</v>
      </c>
      <c r="Z3397" s="212" t="s">
        <v>314</v>
      </c>
      <c r="AA3397" s="212" t="s">
        <v>315</v>
      </c>
      <c r="AB3397" s="212">
        <v>56499.813000000002</v>
      </c>
      <c r="AC3397" s="212">
        <v>69212.27</v>
      </c>
      <c r="AD3397" s="212">
        <v>1</v>
      </c>
      <c r="AE3397" s="212">
        <v>0</v>
      </c>
      <c r="AF3397" s="212">
        <v>1</v>
      </c>
      <c r="AG3397" s="212">
        <v>0</v>
      </c>
      <c r="AH3397" s="212">
        <v>56499.81</v>
      </c>
      <c r="AI3397" s="212">
        <v>69212.27</v>
      </c>
      <c r="AJ3397" s="212">
        <v>0</v>
      </c>
      <c r="AK3397" s="212">
        <v>0</v>
      </c>
      <c r="AL3397" s="212">
        <v>0</v>
      </c>
      <c r="AM3397">
        <v>1</v>
      </c>
      <c r="AN3397" t="str">
        <f>VLOOKUP(H3397,'Base Art'!$A:$AJ,36,FALSE)</f>
        <v>MASTERFOODS ARGENTINA LTD.</v>
      </c>
    </row>
    <row r="3398" spans="1:40" x14ac:dyDescent="0.25">
      <c r="A3398" s="212" t="s">
        <v>7819</v>
      </c>
      <c r="B3398" s="212">
        <v>1</v>
      </c>
      <c r="C3398" s="212" t="s">
        <v>7820</v>
      </c>
      <c r="D3398" s="212" t="s">
        <v>160</v>
      </c>
      <c r="E3398" s="212">
        <v>26</v>
      </c>
      <c r="F3398" s="212" t="s">
        <v>16</v>
      </c>
      <c r="G3398" s="212" t="s">
        <v>1237</v>
      </c>
      <c r="H3398" s="212">
        <v>11146</v>
      </c>
      <c r="I3398" s="212" t="s">
        <v>1238</v>
      </c>
      <c r="J3398" s="212">
        <v>1193</v>
      </c>
      <c r="K3398" s="212" t="s">
        <v>506</v>
      </c>
      <c r="L3398" s="212" t="s">
        <v>507</v>
      </c>
      <c r="M3398" s="212"/>
      <c r="N3398" s="212"/>
      <c r="O3398" s="212"/>
      <c r="P3398" s="212"/>
      <c r="Q3398" s="212"/>
      <c r="R3398" s="212"/>
      <c r="S3398" s="212"/>
      <c r="T3398" s="212"/>
      <c r="U3398" s="212"/>
      <c r="V3398" s="212"/>
      <c r="W3398" s="212"/>
      <c r="X3398" s="212"/>
      <c r="Y3398" s="212">
        <v>1375</v>
      </c>
      <c r="Z3398" s="212" t="s">
        <v>314</v>
      </c>
      <c r="AA3398" s="212" t="s">
        <v>315</v>
      </c>
      <c r="AB3398" s="212">
        <v>56499.813000000002</v>
      </c>
      <c r="AC3398" s="212">
        <v>69212.27</v>
      </c>
      <c r="AD3398" s="212">
        <v>1</v>
      </c>
      <c r="AE3398" s="212">
        <v>0</v>
      </c>
      <c r="AF3398" s="212">
        <v>1</v>
      </c>
      <c r="AG3398" s="212">
        <v>0</v>
      </c>
      <c r="AH3398" s="212">
        <v>56499.81</v>
      </c>
      <c r="AI3398" s="212">
        <v>69212.27</v>
      </c>
      <c r="AJ3398" s="212">
        <v>1</v>
      </c>
      <c r="AK3398" s="212">
        <v>1</v>
      </c>
      <c r="AL3398" s="212">
        <v>0</v>
      </c>
      <c r="AM3398">
        <v>1</v>
      </c>
      <c r="AN3398" t="str">
        <f>VLOOKUP(H3398,'Base Art'!$A:$AJ,36,FALSE)</f>
        <v>MASTERFOODS ARGENTINA LTD.</v>
      </c>
    </row>
    <row r="3399" spans="1:40" x14ac:dyDescent="0.25">
      <c r="A3399" s="212" t="s">
        <v>7819</v>
      </c>
      <c r="B3399" s="212">
        <v>1</v>
      </c>
      <c r="C3399" s="212" t="s">
        <v>7820</v>
      </c>
      <c r="D3399" s="212" t="s">
        <v>160</v>
      </c>
      <c r="E3399" s="212">
        <v>26</v>
      </c>
      <c r="F3399" s="212" t="s">
        <v>16</v>
      </c>
      <c r="G3399" s="212" t="s">
        <v>1194</v>
      </c>
      <c r="H3399" s="212">
        <v>11147</v>
      </c>
      <c r="I3399" s="212" t="s">
        <v>1195</v>
      </c>
      <c r="J3399" s="212">
        <v>1194</v>
      </c>
      <c r="K3399" s="212" t="s">
        <v>310</v>
      </c>
      <c r="L3399" s="212" t="s">
        <v>311</v>
      </c>
      <c r="M3399" s="212"/>
      <c r="N3399" s="212"/>
      <c r="O3399" s="212"/>
      <c r="P3399" s="212"/>
      <c r="Q3399" s="212"/>
      <c r="R3399" s="212"/>
      <c r="S3399" s="212"/>
      <c r="T3399" s="212"/>
      <c r="U3399" s="212"/>
      <c r="V3399" s="212"/>
      <c r="W3399" s="212"/>
      <c r="X3399" s="212"/>
      <c r="Y3399" s="212">
        <v>1375</v>
      </c>
      <c r="Z3399" s="212" t="s">
        <v>314</v>
      </c>
      <c r="AA3399" s="212" t="s">
        <v>315</v>
      </c>
      <c r="AB3399" s="212">
        <v>43462.603000000003</v>
      </c>
      <c r="AC3399" s="212">
        <v>53241.688000000002</v>
      </c>
      <c r="AD3399" s="212">
        <v>1</v>
      </c>
      <c r="AE3399" s="212">
        <v>0</v>
      </c>
      <c r="AF3399" s="212">
        <v>1</v>
      </c>
      <c r="AG3399" s="212">
        <v>0</v>
      </c>
      <c r="AH3399" s="212">
        <v>43462.6</v>
      </c>
      <c r="AI3399" s="212">
        <v>53241.69</v>
      </c>
      <c r="AJ3399" s="212">
        <v>1</v>
      </c>
      <c r="AK3399" s="212">
        <v>1</v>
      </c>
      <c r="AL3399" s="212">
        <v>0</v>
      </c>
      <c r="AM3399">
        <v>1</v>
      </c>
      <c r="AN3399" t="str">
        <f>VLOOKUP(H3399,'Base Art'!$A:$AJ,36,FALSE)</f>
        <v>MASTERFOODS ARGENTINA LTD.</v>
      </c>
    </row>
    <row r="3400" spans="1:40" x14ac:dyDescent="0.25">
      <c r="A3400" s="212" t="s">
        <v>7819</v>
      </c>
      <c r="B3400" s="212">
        <v>1</v>
      </c>
      <c r="C3400" s="212" t="s">
        <v>7820</v>
      </c>
      <c r="D3400" s="212" t="s">
        <v>160</v>
      </c>
      <c r="E3400" s="212">
        <v>26</v>
      </c>
      <c r="F3400" s="212" t="s">
        <v>16</v>
      </c>
      <c r="G3400" s="212" t="s">
        <v>1608</v>
      </c>
      <c r="H3400" s="212">
        <v>11470</v>
      </c>
      <c r="I3400" s="212" t="s">
        <v>1609</v>
      </c>
      <c r="J3400" s="212">
        <v>1257</v>
      </c>
      <c r="K3400" s="212" t="s">
        <v>774</v>
      </c>
      <c r="L3400" s="212" t="s">
        <v>775</v>
      </c>
      <c r="M3400" s="212"/>
      <c r="N3400" s="212"/>
      <c r="O3400" s="212"/>
      <c r="P3400" s="212">
        <v>1101</v>
      </c>
      <c r="Q3400" s="212" t="s">
        <v>776</v>
      </c>
      <c r="R3400" s="212" t="s">
        <v>777</v>
      </c>
      <c r="S3400" s="212"/>
      <c r="T3400" s="212"/>
      <c r="U3400" s="212"/>
      <c r="V3400" s="212"/>
      <c r="W3400" s="212"/>
      <c r="X3400" s="212"/>
      <c r="Y3400" s="212">
        <v>1375</v>
      </c>
      <c r="Z3400" s="212" t="s">
        <v>314</v>
      </c>
      <c r="AA3400" s="212" t="s">
        <v>315</v>
      </c>
      <c r="AB3400" s="212">
        <v>21017.106</v>
      </c>
      <c r="AC3400" s="212">
        <v>25847.076000000001</v>
      </c>
      <c r="AD3400" s="212">
        <v>3</v>
      </c>
      <c r="AE3400" s="212">
        <v>0</v>
      </c>
      <c r="AF3400" s="212">
        <v>3</v>
      </c>
      <c r="AG3400" s="212">
        <v>0</v>
      </c>
      <c r="AH3400" s="212">
        <v>63051.32</v>
      </c>
      <c r="AI3400" s="212">
        <v>77541.23</v>
      </c>
      <c r="AJ3400" s="212">
        <v>0</v>
      </c>
      <c r="AK3400" s="212">
        <v>0</v>
      </c>
      <c r="AL3400" s="212">
        <v>0</v>
      </c>
      <c r="AM3400">
        <v>1</v>
      </c>
      <c r="AN3400" t="str">
        <f>VLOOKUP(H3400,'Base Art'!$A:$AJ,36,FALSE)</f>
        <v>NUTRIPET S.A.U.</v>
      </c>
    </row>
    <row r="3401" spans="1:40" x14ac:dyDescent="0.25">
      <c r="A3401" s="212" t="s">
        <v>7819</v>
      </c>
      <c r="B3401" s="212">
        <v>1</v>
      </c>
      <c r="C3401" s="212" t="s">
        <v>7820</v>
      </c>
      <c r="D3401" s="212" t="s">
        <v>161</v>
      </c>
      <c r="E3401" s="212">
        <v>27</v>
      </c>
      <c r="F3401" s="212" t="s">
        <v>26</v>
      </c>
      <c r="G3401" s="212" t="s">
        <v>316</v>
      </c>
      <c r="H3401" s="212">
        <v>156</v>
      </c>
      <c r="I3401" s="212" t="s">
        <v>317</v>
      </c>
      <c r="J3401" s="212">
        <v>1437</v>
      </c>
      <c r="K3401" s="212" t="s">
        <v>318</v>
      </c>
      <c r="L3401" s="212" t="s">
        <v>319</v>
      </c>
      <c r="M3401" s="212"/>
      <c r="N3401" s="212"/>
      <c r="O3401" s="212"/>
      <c r="P3401" s="212"/>
      <c r="Q3401" s="212"/>
      <c r="R3401" s="212"/>
      <c r="S3401" s="212"/>
      <c r="T3401" s="212"/>
      <c r="U3401" s="212"/>
      <c r="V3401" s="212"/>
      <c r="W3401" s="212"/>
      <c r="X3401" s="212"/>
      <c r="Y3401" s="212">
        <v>1376</v>
      </c>
      <c r="Z3401" s="212" t="s">
        <v>320</v>
      </c>
      <c r="AA3401" s="212" t="s">
        <v>321</v>
      </c>
      <c r="AB3401" s="212">
        <v>346786.00099999999</v>
      </c>
      <c r="AC3401" s="212">
        <v>419611.06099999999</v>
      </c>
      <c r="AD3401" s="212">
        <v>0.05</v>
      </c>
      <c r="AE3401" s="212">
        <v>0</v>
      </c>
      <c r="AF3401" s="212">
        <v>0.05</v>
      </c>
      <c r="AG3401" s="212">
        <v>0</v>
      </c>
      <c r="AH3401" s="212">
        <v>17339.3</v>
      </c>
      <c r="AI3401" s="212">
        <v>20980.55</v>
      </c>
      <c r="AJ3401" s="212">
        <v>1</v>
      </c>
      <c r="AK3401" s="212">
        <v>0.05</v>
      </c>
      <c r="AL3401" s="212">
        <v>0</v>
      </c>
      <c r="AM3401">
        <v>1</v>
      </c>
      <c r="AN3401" t="str">
        <f>VLOOKUP(H3401,'Base Art'!$A:$AJ,36,FALSE)</f>
        <v>JORGE LUIS SUAREZ</v>
      </c>
    </row>
    <row r="3402" spans="1:40" x14ac:dyDescent="0.25">
      <c r="A3402" s="212" t="s">
        <v>7819</v>
      </c>
      <c r="B3402" s="212">
        <v>1</v>
      </c>
      <c r="C3402" s="212" t="s">
        <v>7820</v>
      </c>
      <c r="D3402" s="212" t="s">
        <v>161</v>
      </c>
      <c r="E3402" s="212">
        <v>27</v>
      </c>
      <c r="F3402" s="212" t="s">
        <v>26</v>
      </c>
      <c r="G3402" s="212" t="s">
        <v>1251</v>
      </c>
      <c r="H3402" s="212">
        <v>170</v>
      </c>
      <c r="I3402" s="212" t="s">
        <v>1252</v>
      </c>
      <c r="J3402" s="212">
        <v>1440</v>
      </c>
      <c r="K3402" s="212" t="s">
        <v>854</v>
      </c>
      <c r="L3402" s="212" t="s">
        <v>855</v>
      </c>
      <c r="M3402" s="212"/>
      <c r="N3402" s="212"/>
      <c r="O3402" s="212"/>
      <c r="P3402" s="212"/>
      <c r="Q3402" s="212"/>
      <c r="R3402" s="212"/>
      <c r="S3402" s="212"/>
      <c r="T3402" s="212"/>
      <c r="U3402" s="212"/>
      <c r="V3402" s="212"/>
      <c r="W3402" s="212"/>
      <c r="X3402" s="212"/>
      <c r="Y3402" s="212">
        <v>1376</v>
      </c>
      <c r="Z3402" s="212" t="s">
        <v>320</v>
      </c>
      <c r="AA3402" s="212" t="s">
        <v>321</v>
      </c>
      <c r="AB3402" s="212">
        <v>577550.73600000003</v>
      </c>
      <c r="AC3402" s="212">
        <v>716162.92799999996</v>
      </c>
      <c r="AD3402" s="212">
        <v>2.5000000000000001E-2</v>
      </c>
      <c r="AE3402" s="212">
        <v>0</v>
      </c>
      <c r="AF3402" s="212">
        <v>2.5000000000000001E-2</v>
      </c>
      <c r="AG3402" s="212">
        <v>0</v>
      </c>
      <c r="AH3402" s="212">
        <v>14438.77</v>
      </c>
      <c r="AI3402" s="212">
        <v>17904.07</v>
      </c>
      <c r="AJ3402" s="212">
        <v>0</v>
      </c>
      <c r="AK3402" s="212">
        <v>0</v>
      </c>
      <c r="AL3402" s="212">
        <v>0</v>
      </c>
      <c r="AM3402">
        <v>1</v>
      </c>
      <c r="AN3402" t="str">
        <f>VLOOKUP(H3402,'Base Art'!$A:$AJ,36,FALSE)</f>
        <v>JORGE LUIS SUAREZ</v>
      </c>
    </row>
    <row r="3403" spans="1:40" x14ac:dyDescent="0.25">
      <c r="A3403" s="212" t="s">
        <v>7819</v>
      </c>
      <c r="B3403" s="212">
        <v>1</v>
      </c>
      <c r="C3403" s="212" t="s">
        <v>7820</v>
      </c>
      <c r="D3403" s="212" t="s">
        <v>161</v>
      </c>
      <c r="E3403" s="212">
        <v>27</v>
      </c>
      <c r="F3403" s="212" t="s">
        <v>26</v>
      </c>
      <c r="G3403" s="212" t="s">
        <v>332</v>
      </c>
      <c r="H3403" s="212">
        <v>273</v>
      </c>
      <c r="I3403" s="212" t="s">
        <v>333</v>
      </c>
      <c r="J3403" s="212">
        <v>1413</v>
      </c>
      <c r="K3403" s="212" t="s">
        <v>334</v>
      </c>
      <c r="L3403" s="212" t="s">
        <v>335</v>
      </c>
      <c r="M3403" s="212"/>
      <c r="N3403" s="212"/>
      <c r="O3403" s="212"/>
      <c r="P3403" s="212"/>
      <c r="Q3403" s="212"/>
      <c r="R3403" s="212"/>
      <c r="S3403" s="212"/>
      <c r="T3403" s="212"/>
      <c r="U3403" s="212"/>
      <c r="V3403" s="212"/>
      <c r="W3403" s="212"/>
      <c r="X3403" s="212"/>
      <c r="Y3403" s="212">
        <v>1374</v>
      </c>
      <c r="Z3403" s="212" t="s">
        <v>336</v>
      </c>
      <c r="AA3403" s="212" t="s">
        <v>337</v>
      </c>
      <c r="AB3403" s="212">
        <v>79625.034</v>
      </c>
      <c r="AC3403" s="212">
        <v>96346.284</v>
      </c>
      <c r="AD3403" s="212">
        <v>0.1</v>
      </c>
      <c r="AE3403" s="212">
        <v>0</v>
      </c>
      <c r="AF3403" s="212">
        <v>0.1</v>
      </c>
      <c r="AG3403" s="212">
        <v>0</v>
      </c>
      <c r="AH3403" s="212">
        <v>7962.5</v>
      </c>
      <c r="AI3403" s="212">
        <v>9634.6299999999992</v>
      </c>
      <c r="AJ3403" s="212">
        <v>0</v>
      </c>
      <c r="AK3403" s="212">
        <v>0</v>
      </c>
      <c r="AL3403" s="212">
        <v>0</v>
      </c>
      <c r="AM3403">
        <v>1</v>
      </c>
      <c r="AN3403" t="str">
        <f>VLOOKUP(H3403,'Base Art'!$A:$AJ,36,FALSE)</f>
        <v>ARCOR S.A.I.C.</v>
      </c>
    </row>
    <row r="3404" spans="1:40" x14ac:dyDescent="0.25">
      <c r="A3404" s="212" t="s">
        <v>7819</v>
      </c>
      <c r="B3404" s="212">
        <v>1</v>
      </c>
      <c r="C3404" s="212" t="s">
        <v>7820</v>
      </c>
      <c r="D3404" s="212" t="s">
        <v>161</v>
      </c>
      <c r="E3404" s="212">
        <v>27</v>
      </c>
      <c r="F3404" s="212" t="s">
        <v>26</v>
      </c>
      <c r="G3404" s="212" t="s">
        <v>338</v>
      </c>
      <c r="H3404" s="212">
        <v>274</v>
      </c>
      <c r="I3404" s="212" t="s">
        <v>339</v>
      </c>
      <c r="J3404" s="212">
        <v>1413</v>
      </c>
      <c r="K3404" s="212" t="s">
        <v>334</v>
      </c>
      <c r="L3404" s="212" t="s">
        <v>335</v>
      </c>
      <c r="M3404" s="212"/>
      <c r="N3404" s="212"/>
      <c r="O3404" s="212"/>
      <c r="P3404" s="212">
        <v>1069</v>
      </c>
      <c r="Q3404" s="212" t="s">
        <v>340</v>
      </c>
      <c r="R3404" s="212" t="s">
        <v>341</v>
      </c>
      <c r="S3404" s="212"/>
      <c r="T3404" s="212"/>
      <c r="U3404" s="212"/>
      <c r="V3404" s="212"/>
      <c r="W3404" s="212"/>
      <c r="X3404" s="212"/>
      <c r="Y3404" s="212">
        <v>1374</v>
      </c>
      <c r="Z3404" s="212" t="s">
        <v>336</v>
      </c>
      <c r="AA3404" s="212" t="s">
        <v>337</v>
      </c>
      <c r="AB3404" s="212">
        <v>84455.03</v>
      </c>
      <c r="AC3404" s="212">
        <v>104724.23</v>
      </c>
      <c r="AD3404" s="212">
        <v>0.1</v>
      </c>
      <c r="AE3404" s="212">
        <v>0</v>
      </c>
      <c r="AF3404" s="212">
        <v>0.1</v>
      </c>
      <c r="AG3404" s="212">
        <v>0</v>
      </c>
      <c r="AH3404" s="212">
        <v>8445.5</v>
      </c>
      <c r="AI3404" s="212">
        <v>10472.42</v>
      </c>
      <c r="AJ3404" s="212">
        <v>0</v>
      </c>
      <c r="AK3404" s="212">
        <v>0</v>
      </c>
      <c r="AL3404" s="212">
        <v>0</v>
      </c>
      <c r="AM3404">
        <v>1</v>
      </c>
      <c r="AN3404" t="str">
        <f>VLOOKUP(H3404,'Base Art'!$A:$AJ,36,FALSE)</f>
        <v>ARCOR S.A.I.C.</v>
      </c>
    </row>
    <row r="3405" spans="1:40" x14ac:dyDescent="0.25">
      <c r="A3405" s="212" t="s">
        <v>7819</v>
      </c>
      <c r="B3405" s="212">
        <v>1</v>
      </c>
      <c r="C3405" s="212" t="s">
        <v>7820</v>
      </c>
      <c r="D3405" s="212" t="s">
        <v>161</v>
      </c>
      <c r="E3405" s="212">
        <v>27</v>
      </c>
      <c r="F3405" s="212" t="s">
        <v>26</v>
      </c>
      <c r="G3405" s="212" t="s">
        <v>370</v>
      </c>
      <c r="H3405" s="212">
        <v>653</v>
      </c>
      <c r="I3405" s="212" t="s">
        <v>371</v>
      </c>
      <c r="J3405" s="212">
        <v>1414</v>
      </c>
      <c r="K3405" s="212" t="s">
        <v>372</v>
      </c>
      <c r="L3405" s="212" t="s">
        <v>373</v>
      </c>
      <c r="M3405" s="212"/>
      <c r="N3405" s="212"/>
      <c r="O3405" s="212"/>
      <c r="P3405" s="212">
        <v>1072</v>
      </c>
      <c r="Q3405" s="212" t="s">
        <v>374</v>
      </c>
      <c r="R3405" s="212" t="s">
        <v>375</v>
      </c>
      <c r="S3405" s="212"/>
      <c r="T3405" s="212"/>
      <c r="U3405" s="212"/>
      <c r="V3405" s="212"/>
      <c r="W3405" s="212"/>
      <c r="X3405" s="212"/>
      <c r="Y3405" s="212">
        <v>1374</v>
      </c>
      <c r="Z3405" s="212" t="s">
        <v>336</v>
      </c>
      <c r="AA3405" s="212" t="s">
        <v>337</v>
      </c>
      <c r="AB3405" s="212">
        <v>45251.135999999999</v>
      </c>
      <c r="AC3405" s="212">
        <v>55679.468000000001</v>
      </c>
      <c r="AD3405" s="212">
        <v>1.1000000000000001</v>
      </c>
      <c r="AE3405" s="212">
        <v>0</v>
      </c>
      <c r="AF3405" s="212">
        <v>1.1000000000000001</v>
      </c>
      <c r="AG3405" s="212">
        <v>0</v>
      </c>
      <c r="AH3405" s="212">
        <v>49776.25</v>
      </c>
      <c r="AI3405" s="212">
        <v>61247.42</v>
      </c>
      <c r="AJ3405" s="212">
        <v>1</v>
      </c>
      <c r="AK3405" s="212">
        <v>1.1000000000000001</v>
      </c>
      <c r="AL3405" s="212">
        <v>0</v>
      </c>
      <c r="AM3405">
        <v>1</v>
      </c>
      <c r="AN3405" t="str">
        <f>VLOOKUP(H3405,'Base Art'!$A:$AJ,36,FALSE)</f>
        <v>ARCOR S.A.I.C.</v>
      </c>
    </row>
    <row r="3406" spans="1:40" x14ac:dyDescent="0.25">
      <c r="A3406" s="212" t="s">
        <v>7819</v>
      </c>
      <c r="B3406" s="212">
        <v>1</v>
      </c>
      <c r="C3406" s="212" t="s">
        <v>7820</v>
      </c>
      <c r="D3406" s="212" t="s">
        <v>161</v>
      </c>
      <c r="E3406" s="212">
        <v>27</v>
      </c>
      <c r="F3406" s="212" t="s">
        <v>26</v>
      </c>
      <c r="G3406" s="212" t="s">
        <v>380</v>
      </c>
      <c r="H3406" s="212">
        <v>731</v>
      </c>
      <c r="I3406" s="212" t="s">
        <v>381</v>
      </c>
      <c r="J3406" s="212">
        <v>1422</v>
      </c>
      <c r="K3406" s="212" t="s">
        <v>382</v>
      </c>
      <c r="L3406" s="212" t="s">
        <v>383</v>
      </c>
      <c r="M3406" s="212"/>
      <c r="N3406" s="212"/>
      <c r="O3406" s="212"/>
      <c r="P3406" s="212">
        <v>1067</v>
      </c>
      <c r="Q3406" s="212" t="s">
        <v>384</v>
      </c>
      <c r="R3406" s="212" t="s">
        <v>385</v>
      </c>
      <c r="S3406" s="212"/>
      <c r="T3406" s="212"/>
      <c r="U3406" s="212"/>
      <c r="V3406" s="212"/>
      <c r="W3406" s="212"/>
      <c r="X3406" s="212"/>
      <c r="Y3406" s="212">
        <v>1373</v>
      </c>
      <c r="Z3406" s="212" t="s">
        <v>386</v>
      </c>
      <c r="AA3406" s="212" t="s">
        <v>387</v>
      </c>
      <c r="AB3406" s="212">
        <v>16250.731</v>
      </c>
      <c r="AC3406" s="212">
        <v>20276.48</v>
      </c>
      <c r="AD3406" s="212">
        <v>0.67500000000000004</v>
      </c>
      <c r="AE3406" s="212">
        <v>0.05</v>
      </c>
      <c r="AF3406" s="212">
        <v>0.72499999999999998</v>
      </c>
      <c r="AG3406" s="212">
        <v>0</v>
      </c>
      <c r="AH3406" s="212">
        <v>11781.78</v>
      </c>
      <c r="AI3406" s="212">
        <v>14700.45</v>
      </c>
      <c r="AJ3406" s="212">
        <v>0</v>
      </c>
      <c r="AK3406" s="212">
        <v>0</v>
      </c>
      <c r="AL3406" s="212">
        <v>0</v>
      </c>
      <c r="AM3406">
        <v>1</v>
      </c>
      <c r="AN3406" t="str">
        <f>VLOOKUP(H3406,'Base Art'!$A:$AJ,36,FALSE)</f>
        <v>ARCOR S.A.I.C.</v>
      </c>
    </row>
    <row r="3407" spans="1:40" x14ac:dyDescent="0.25">
      <c r="A3407" s="212" t="s">
        <v>7819</v>
      </c>
      <c r="B3407" s="212">
        <v>1</v>
      </c>
      <c r="C3407" s="212" t="s">
        <v>7820</v>
      </c>
      <c r="D3407" s="212" t="s">
        <v>161</v>
      </c>
      <c r="E3407" s="212">
        <v>27</v>
      </c>
      <c r="F3407" s="212" t="s">
        <v>26</v>
      </c>
      <c r="G3407" s="212" t="s">
        <v>946</v>
      </c>
      <c r="H3407" s="212">
        <v>819</v>
      </c>
      <c r="I3407" s="212" t="s">
        <v>947</v>
      </c>
      <c r="J3407" s="212">
        <v>1018</v>
      </c>
      <c r="K3407" s="212" t="s">
        <v>392</v>
      </c>
      <c r="L3407" s="212" t="s">
        <v>393</v>
      </c>
      <c r="M3407" s="212"/>
      <c r="N3407" s="212"/>
      <c r="O3407" s="212"/>
      <c r="P3407" s="212">
        <v>1020</v>
      </c>
      <c r="Q3407" s="212" t="s">
        <v>298</v>
      </c>
      <c r="R3407" s="212" t="s">
        <v>299</v>
      </c>
      <c r="S3407" s="212"/>
      <c r="T3407" s="212"/>
      <c r="U3407" s="212"/>
      <c r="V3407" s="212"/>
      <c r="W3407" s="212"/>
      <c r="X3407" s="212"/>
      <c r="Y3407" s="212">
        <v>1402</v>
      </c>
      <c r="Z3407" s="212" t="s">
        <v>300</v>
      </c>
      <c r="AA3407" s="212" t="s">
        <v>301</v>
      </c>
      <c r="AB3407" s="212">
        <v>108480.45600000001</v>
      </c>
      <c r="AC3407" s="212">
        <v>132888.56400000001</v>
      </c>
      <c r="AD3407" s="212">
        <v>8.3299999999999999E-2</v>
      </c>
      <c r="AE3407" s="212">
        <v>0</v>
      </c>
      <c r="AF3407" s="212">
        <v>8.3299999999999999E-2</v>
      </c>
      <c r="AG3407" s="212">
        <v>0</v>
      </c>
      <c r="AH3407" s="212">
        <v>9040.0400000000009</v>
      </c>
      <c r="AI3407" s="212">
        <v>11074.05</v>
      </c>
      <c r="AJ3407" s="212">
        <v>1</v>
      </c>
      <c r="AK3407" s="212">
        <v>0.08</v>
      </c>
      <c r="AL3407" s="212">
        <v>0</v>
      </c>
      <c r="AM3407">
        <v>1</v>
      </c>
      <c r="AN3407" t="str">
        <f>VLOOKUP(H3407,'Base Art'!$A:$AJ,36,FALSE)</f>
        <v>ENERGIZER ARGENTINA S.A.</v>
      </c>
    </row>
    <row r="3408" spans="1:40" x14ac:dyDescent="0.25">
      <c r="A3408" s="212" t="s">
        <v>7819</v>
      </c>
      <c r="B3408" s="212">
        <v>1</v>
      </c>
      <c r="C3408" s="212" t="s">
        <v>7820</v>
      </c>
      <c r="D3408" s="212" t="s">
        <v>161</v>
      </c>
      <c r="E3408" s="212">
        <v>27</v>
      </c>
      <c r="F3408" s="212" t="s">
        <v>26</v>
      </c>
      <c r="G3408" s="212" t="s">
        <v>390</v>
      </c>
      <c r="H3408" s="212">
        <v>822</v>
      </c>
      <c r="I3408" s="212" t="s">
        <v>391</v>
      </c>
      <c r="J3408" s="212">
        <v>1018</v>
      </c>
      <c r="K3408" s="212" t="s">
        <v>392</v>
      </c>
      <c r="L3408" s="212" t="s">
        <v>393</v>
      </c>
      <c r="M3408" s="212"/>
      <c r="N3408" s="212"/>
      <c r="O3408" s="212"/>
      <c r="P3408" s="212">
        <v>1020</v>
      </c>
      <c r="Q3408" s="212" t="s">
        <v>298</v>
      </c>
      <c r="R3408" s="212" t="s">
        <v>299</v>
      </c>
      <c r="S3408" s="212"/>
      <c r="T3408" s="212"/>
      <c r="U3408" s="212"/>
      <c r="V3408" s="212"/>
      <c r="W3408" s="212"/>
      <c r="X3408" s="212"/>
      <c r="Y3408" s="212">
        <v>1402</v>
      </c>
      <c r="Z3408" s="212" t="s">
        <v>300</v>
      </c>
      <c r="AA3408" s="212" t="s">
        <v>301</v>
      </c>
      <c r="AB3408" s="212">
        <v>81359.964000000007</v>
      </c>
      <c r="AC3408" s="212">
        <v>99665.964000000007</v>
      </c>
      <c r="AD3408" s="212">
        <v>6.9400000000000003E-2</v>
      </c>
      <c r="AE3408" s="212">
        <v>0</v>
      </c>
      <c r="AF3408" s="212">
        <v>6.9400000000000003E-2</v>
      </c>
      <c r="AG3408" s="212">
        <v>0</v>
      </c>
      <c r="AH3408" s="212">
        <v>5650</v>
      </c>
      <c r="AI3408" s="212">
        <v>6921.25</v>
      </c>
      <c r="AJ3408" s="212">
        <v>0</v>
      </c>
      <c r="AK3408" s="212">
        <v>0</v>
      </c>
      <c r="AL3408" s="212">
        <v>0</v>
      </c>
      <c r="AM3408">
        <v>1</v>
      </c>
      <c r="AN3408" t="str">
        <f>VLOOKUP(H3408,'Base Art'!$A:$AJ,36,FALSE)</f>
        <v>ENERGIZER ARGENTINA S.A.</v>
      </c>
    </row>
    <row r="3409" spans="1:40" x14ac:dyDescent="0.25">
      <c r="A3409" s="212" t="s">
        <v>7819</v>
      </c>
      <c r="B3409" s="212">
        <v>1</v>
      </c>
      <c r="C3409" s="212" t="s">
        <v>7820</v>
      </c>
      <c r="D3409" s="212" t="s">
        <v>161</v>
      </c>
      <c r="E3409" s="212">
        <v>27</v>
      </c>
      <c r="F3409" s="212" t="s">
        <v>26</v>
      </c>
      <c r="G3409" s="212" t="s">
        <v>406</v>
      </c>
      <c r="H3409" s="212">
        <v>1115</v>
      </c>
      <c r="I3409" s="212" t="s">
        <v>407</v>
      </c>
      <c r="J3409" s="212"/>
      <c r="K3409" s="212"/>
      <c r="L3409" s="212"/>
      <c r="M3409" s="212"/>
      <c r="N3409" s="212"/>
      <c r="O3409" s="212"/>
      <c r="P3409" s="212"/>
      <c r="Q3409" s="212"/>
      <c r="R3409" s="212"/>
      <c r="S3409" s="212"/>
      <c r="T3409" s="212"/>
      <c r="U3409" s="212"/>
      <c r="V3409" s="212"/>
      <c r="W3409" s="212"/>
      <c r="X3409" s="212"/>
      <c r="Y3409" s="212">
        <v>1373</v>
      </c>
      <c r="Z3409" s="212" t="s">
        <v>386</v>
      </c>
      <c r="AA3409" s="212" t="s">
        <v>387</v>
      </c>
      <c r="AB3409" s="212">
        <v>19178.349999999999</v>
      </c>
      <c r="AC3409" s="212">
        <v>23205.806</v>
      </c>
      <c r="AD3409" s="212">
        <v>0.5</v>
      </c>
      <c r="AE3409" s="212">
        <v>0</v>
      </c>
      <c r="AF3409" s="212">
        <v>0.5</v>
      </c>
      <c r="AG3409" s="212">
        <v>0</v>
      </c>
      <c r="AH3409" s="212">
        <v>9589.18</v>
      </c>
      <c r="AI3409" s="212">
        <v>11602.9</v>
      </c>
      <c r="AJ3409" s="212">
        <v>1</v>
      </c>
      <c r="AK3409" s="212">
        <v>0.5</v>
      </c>
      <c r="AL3409" s="212">
        <v>0</v>
      </c>
      <c r="AM3409">
        <v>1</v>
      </c>
      <c r="AN3409" t="str">
        <f>VLOOKUP(H3409,'Base Art'!$A:$AJ,36,FALSE)</f>
        <v>MAURI S.A.</v>
      </c>
    </row>
    <row r="3410" spans="1:40" x14ac:dyDescent="0.25">
      <c r="A3410" s="212" t="s">
        <v>7819</v>
      </c>
      <c r="B3410" s="212">
        <v>1</v>
      </c>
      <c r="C3410" s="212" t="s">
        <v>7820</v>
      </c>
      <c r="D3410" s="212" t="s">
        <v>161</v>
      </c>
      <c r="E3410" s="212">
        <v>27</v>
      </c>
      <c r="F3410" s="212" t="s">
        <v>26</v>
      </c>
      <c r="G3410" s="212" t="s">
        <v>408</v>
      </c>
      <c r="H3410" s="212">
        <v>1116</v>
      </c>
      <c r="I3410" s="212" t="s">
        <v>409</v>
      </c>
      <c r="J3410" s="212"/>
      <c r="K3410" s="212"/>
      <c r="L3410" s="212"/>
      <c r="M3410" s="212"/>
      <c r="N3410" s="212"/>
      <c r="O3410" s="212"/>
      <c r="P3410" s="212"/>
      <c r="Q3410" s="212"/>
      <c r="R3410" s="212"/>
      <c r="S3410" s="212"/>
      <c r="T3410" s="212"/>
      <c r="U3410" s="212"/>
      <c r="V3410" s="212"/>
      <c r="W3410" s="212"/>
      <c r="X3410" s="212"/>
      <c r="Y3410" s="212">
        <v>1373</v>
      </c>
      <c r="Z3410" s="212" t="s">
        <v>386</v>
      </c>
      <c r="AA3410" s="212" t="s">
        <v>387</v>
      </c>
      <c r="AB3410" s="212">
        <v>15927.26</v>
      </c>
      <c r="AC3410" s="212">
        <v>19611.260999999999</v>
      </c>
      <c r="AD3410" s="212">
        <v>1.7142999999999999</v>
      </c>
      <c r="AE3410" s="212">
        <v>0</v>
      </c>
      <c r="AF3410" s="212">
        <v>1.7142999999999999</v>
      </c>
      <c r="AG3410" s="212">
        <v>0</v>
      </c>
      <c r="AH3410" s="212">
        <v>27303.87</v>
      </c>
      <c r="AI3410" s="212">
        <v>33619.300000000003</v>
      </c>
      <c r="AJ3410" s="212">
        <v>2</v>
      </c>
      <c r="AK3410" s="212">
        <v>0.86</v>
      </c>
      <c r="AL3410" s="212">
        <v>0</v>
      </c>
      <c r="AM3410">
        <v>1</v>
      </c>
      <c r="AN3410" t="str">
        <f>VLOOKUP(H3410,'Base Art'!$A:$AJ,36,FALSE)</f>
        <v>MAURI S.A.</v>
      </c>
    </row>
    <row r="3411" spans="1:40" x14ac:dyDescent="0.25">
      <c r="A3411" s="212" t="s">
        <v>7819</v>
      </c>
      <c r="B3411" s="212">
        <v>1</v>
      </c>
      <c r="C3411" s="212" t="s">
        <v>7820</v>
      </c>
      <c r="D3411" s="212" t="s">
        <v>161</v>
      </c>
      <c r="E3411" s="212">
        <v>27</v>
      </c>
      <c r="F3411" s="212" t="s">
        <v>26</v>
      </c>
      <c r="G3411" s="212" t="s">
        <v>410</v>
      </c>
      <c r="H3411" s="212">
        <v>1118</v>
      </c>
      <c r="I3411" s="212" t="s">
        <v>411</v>
      </c>
      <c r="J3411" s="212"/>
      <c r="K3411" s="212"/>
      <c r="L3411" s="212"/>
      <c r="M3411" s="212"/>
      <c r="N3411" s="212"/>
      <c r="O3411" s="212"/>
      <c r="P3411" s="212">
        <v>1335</v>
      </c>
      <c r="Q3411" s="212" t="s">
        <v>412</v>
      </c>
      <c r="R3411" s="212" t="s">
        <v>413</v>
      </c>
      <c r="S3411" s="212"/>
      <c r="T3411" s="212"/>
      <c r="U3411" s="212"/>
      <c r="V3411" s="212"/>
      <c r="W3411" s="212"/>
      <c r="X3411" s="212"/>
      <c r="Y3411" s="212">
        <v>1373</v>
      </c>
      <c r="Z3411" s="212" t="s">
        <v>386</v>
      </c>
      <c r="AA3411" s="212" t="s">
        <v>387</v>
      </c>
      <c r="AB3411" s="212">
        <v>15940.571</v>
      </c>
      <c r="AC3411" s="212">
        <v>19607.906999999999</v>
      </c>
      <c r="AD3411" s="212">
        <v>1.7778</v>
      </c>
      <c r="AE3411" s="212">
        <v>0</v>
      </c>
      <c r="AF3411" s="212">
        <v>1.7778</v>
      </c>
      <c r="AG3411" s="212">
        <v>0</v>
      </c>
      <c r="AH3411" s="212">
        <v>28338.79</v>
      </c>
      <c r="AI3411" s="212">
        <v>34858.5</v>
      </c>
      <c r="AJ3411" s="212">
        <v>1</v>
      </c>
      <c r="AK3411" s="212">
        <v>1.78</v>
      </c>
      <c r="AL3411" s="212">
        <v>0</v>
      </c>
      <c r="AM3411">
        <v>1</v>
      </c>
      <c r="AN3411" t="str">
        <f>VLOOKUP(H3411,'Base Art'!$A:$AJ,36,FALSE)</f>
        <v>MAURI S.A.</v>
      </c>
    </row>
    <row r="3412" spans="1:40" x14ac:dyDescent="0.25">
      <c r="A3412" s="212" t="s">
        <v>7819</v>
      </c>
      <c r="B3412" s="212">
        <v>1</v>
      </c>
      <c r="C3412" s="212" t="s">
        <v>7820</v>
      </c>
      <c r="D3412" s="212" t="s">
        <v>161</v>
      </c>
      <c r="E3412" s="212">
        <v>27</v>
      </c>
      <c r="F3412" s="212" t="s">
        <v>26</v>
      </c>
      <c r="G3412" s="212" t="s">
        <v>414</v>
      </c>
      <c r="H3412" s="212">
        <v>1119</v>
      </c>
      <c r="I3412" s="212" t="s">
        <v>415</v>
      </c>
      <c r="J3412" s="212"/>
      <c r="K3412" s="212"/>
      <c r="L3412" s="212"/>
      <c r="M3412" s="212"/>
      <c r="N3412" s="212"/>
      <c r="O3412" s="212"/>
      <c r="P3412" s="212">
        <v>1335</v>
      </c>
      <c r="Q3412" s="212" t="s">
        <v>412</v>
      </c>
      <c r="R3412" s="212" t="s">
        <v>413</v>
      </c>
      <c r="S3412" s="212"/>
      <c r="T3412" s="212"/>
      <c r="U3412" s="212"/>
      <c r="V3412" s="212"/>
      <c r="W3412" s="212"/>
      <c r="X3412" s="212"/>
      <c r="Y3412" s="212">
        <v>1373</v>
      </c>
      <c r="Z3412" s="212" t="s">
        <v>386</v>
      </c>
      <c r="AA3412" s="212" t="s">
        <v>387</v>
      </c>
      <c r="AB3412" s="212">
        <v>30322.17</v>
      </c>
      <c r="AC3412" s="212">
        <v>37144.673999999999</v>
      </c>
      <c r="AD3412" s="212">
        <v>6.25E-2</v>
      </c>
      <c r="AE3412" s="212">
        <v>0</v>
      </c>
      <c r="AF3412" s="212">
        <v>6.25E-2</v>
      </c>
      <c r="AG3412" s="212">
        <v>0</v>
      </c>
      <c r="AH3412" s="212">
        <v>1895.14</v>
      </c>
      <c r="AI3412" s="212">
        <v>2321.54</v>
      </c>
      <c r="AJ3412" s="212">
        <v>0</v>
      </c>
      <c r="AK3412" s="212">
        <v>0</v>
      </c>
      <c r="AL3412" s="212">
        <v>0</v>
      </c>
      <c r="AM3412">
        <v>1</v>
      </c>
      <c r="AN3412" t="str">
        <f>VLOOKUP(H3412,'Base Art'!$A:$AJ,36,FALSE)</f>
        <v>MAURI S.A.</v>
      </c>
    </row>
    <row r="3413" spans="1:40" x14ac:dyDescent="0.25">
      <c r="A3413" s="212" t="s">
        <v>7819</v>
      </c>
      <c r="B3413" s="212">
        <v>1</v>
      </c>
      <c r="C3413" s="212" t="s">
        <v>7820</v>
      </c>
      <c r="D3413" s="212" t="s">
        <v>161</v>
      </c>
      <c r="E3413" s="212">
        <v>27</v>
      </c>
      <c r="F3413" s="212" t="s">
        <v>26</v>
      </c>
      <c r="G3413" s="212" t="s">
        <v>1669</v>
      </c>
      <c r="H3413" s="212">
        <v>1204</v>
      </c>
      <c r="I3413" s="212" t="s">
        <v>1670</v>
      </c>
      <c r="J3413" s="212">
        <v>1460</v>
      </c>
      <c r="K3413" s="212" t="s">
        <v>462</v>
      </c>
      <c r="L3413" s="212" t="s">
        <v>463</v>
      </c>
      <c r="M3413" s="212"/>
      <c r="N3413" s="212"/>
      <c r="O3413" s="212"/>
      <c r="P3413" s="212"/>
      <c r="Q3413" s="212"/>
      <c r="R3413" s="212"/>
      <c r="S3413" s="212"/>
      <c r="T3413" s="212"/>
      <c r="U3413" s="212"/>
      <c r="V3413" s="212"/>
      <c r="W3413" s="212"/>
      <c r="X3413" s="212"/>
      <c r="Y3413" s="212">
        <v>1369</v>
      </c>
      <c r="Z3413" s="212" t="s">
        <v>354</v>
      </c>
      <c r="AA3413" s="212" t="s">
        <v>355</v>
      </c>
      <c r="AB3413" s="212">
        <v>200896.52900000001</v>
      </c>
      <c r="AC3413" s="212">
        <v>246098.264</v>
      </c>
      <c r="AD3413" s="212">
        <v>0.05</v>
      </c>
      <c r="AE3413" s="212">
        <v>0</v>
      </c>
      <c r="AF3413" s="212">
        <v>0.05</v>
      </c>
      <c r="AG3413" s="212">
        <v>0</v>
      </c>
      <c r="AH3413" s="212">
        <v>10044.83</v>
      </c>
      <c r="AI3413" s="212">
        <v>12304.91</v>
      </c>
      <c r="AJ3413" s="212">
        <v>1</v>
      </c>
      <c r="AK3413" s="212">
        <v>0.05</v>
      </c>
      <c r="AL3413" s="212">
        <v>0</v>
      </c>
      <c r="AM3413">
        <v>1</v>
      </c>
      <c r="AN3413" t="str">
        <f>VLOOKUP(H3413,'Base Art'!$A:$AJ,36,FALSE)</f>
        <v>IMPORTADORA SUDAMERICANA S.R.L.</v>
      </c>
    </row>
    <row r="3414" spans="1:40" x14ac:dyDescent="0.25">
      <c r="A3414" s="212" t="s">
        <v>7819</v>
      </c>
      <c r="B3414" s="212">
        <v>1</v>
      </c>
      <c r="C3414" s="212" t="s">
        <v>7820</v>
      </c>
      <c r="D3414" s="212" t="s">
        <v>161</v>
      </c>
      <c r="E3414" s="212">
        <v>27</v>
      </c>
      <c r="F3414" s="212" t="s">
        <v>26</v>
      </c>
      <c r="G3414" s="212" t="s">
        <v>422</v>
      </c>
      <c r="H3414" s="212">
        <v>1340</v>
      </c>
      <c r="I3414" s="212" t="s">
        <v>423</v>
      </c>
      <c r="J3414" s="212"/>
      <c r="K3414" s="212"/>
      <c r="L3414" s="212"/>
      <c r="M3414" s="212"/>
      <c r="N3414" s="212"/>
      <c r="O3414" s="212"/>
      <c r="P3414" s="212"/>
      <c r="Q3414" s="212"/>
      <c r="R3414" s="212"/>
      <c r="S3414" s="212"/>
      <c r="T3414" s="212"/>
      <c r="U3414" s="212"/>
      <c r="V3414" s="212"/>
      <c r="W3414" s="212"/>
      <c r="X3414" s="212"/>
      <c r="Y3414" s="212">
        <v>1372</v>
      </c>
      <c r="Z3414" s="212" t="s">
        <v>346</v>
      </c>
      <c r="AA3414" s="212" t="s">
        <v>347</v>
      </c>
      <c r="AB3414" s="212">
        <v>402604.83600000001</v>
      </c>
      <c r="AC3414" s="212">
        <v>505269.06</v>
      </c>
      <c r="AD3414" s="212">
        <v>4.1700000000000001E-2</v>
      </c>
      <c r="AE3414" s="212">
        <v>0</v>
      </c>
      <c r="AF3414" s="212">
        <v>4.1700000000000001E-2</v>
      </c>
      <c r="AG3414" s="212">
        <v>0</v>
      </c>
      <c r="AH3414" s="212">
        <v>16775.2</v>
      </c>
      <c r="AI3414" s="212">
        <v>21052.880000000001</v>
      </c>
      <c r="AJ3414" s="212">
        <v>1</v>
      </c>
      <c r="AK3414" s="212">
        <v>0.04</v>
      </c>
      <c r="AL3414" s="212">
        <v>0</v>
      </c>
      <c r="AM3414">
        <v>1</v>
      </c>
      <c r="AN3414" t="str">
        <f>VLOOKUP(H3414,'Base Art'!$A:$AJ,36,FALSE)</f>
        <v>LA DELICIA FELIPE FORT S.A.</v>
      </c>
    </row>
    <row r="3415" spans="1:40" x14ac:dyDescent="0.25">
      <c r="A3415" s="212" t="s">
        <v>7819</v>
      </c>
      <c r="B3415" s="212">
        <v>1</v>
      </c>
      <c r="C3415" s="212" t="s">
        <v>7820</v>
      </c>
      <c r="D3415" s="212" t="s">
        <v>161</v>
      </c>
      <c r="E3415" s="212">
        <v>27</v>
      </c>
      <c r="F3415" s="212" t="s">
        <v>26</v>
      </c>
      <c r="G3415" s="212" t="s">
        <v>426</v>
      </c>
      <c r="H3415" s="212">
        <v>1352</v>
      </c>
      <c r="I3415" s="212" t="s">
        <v>427</v>
      </c>
      <c r="J3415" s="212"/>
      <c r="K3415" s="212"/>
      <c r="L3415" s="212"/>
      <c r="M3415" s="212"/>
      <c r="N3415" s="212"/>
      <c r="O3415" s="212"/>
      <c r="P3415" s="212"/>
      <c r="Q3415" s="212"/>
      <c r="R3415" s="212"/>
      <c r="S3415" s="212"/>
      <c r="T3415" s="212"/>
      <c r="U3415" s="212"/>
      <c r="V3415" s="212"/>
      <c r="W3415" s="212"/>
      <c r="X3415" s="212"/>
      <c r="Y3415" s="212">
        <v>1372</v>
      </c>
      <c r="Z3415" s="212" t="s">
        <v>346</v>
      </c>
      <c r="AA3415" s="212" t="s">
        <v>347</v>
      </c>
      <c r="AB3415" s="212">
        <v>224745.75099999999</v>
      </c>
      <c r="AC3415" s="212">
        <v>278507.30800000002</v>
      </c>
      <c r="AD3415" s="212">
        <v>0.16669999999999999</v>
      </c>
      <c r="AE3415" s="212">
        <v>0</v>
      </c>
      <c r="AF3415" s="212">
        <v>0.16669999999999999</v>
      </c>
      <c r="AG3415" s="212">
        <v>0</v>
      </c>
      <c r="AH3415" s="212">
        <v>37457.629999999997</v>
      </c>
      <c r="AI3415" s="212">
        <v>46417.88</v>
      </c>
      <c r="AJ3415" s="212">
        <v>0</v>
      </c>
      <c r="AK3415" s="212">
        <v>0</v>
      </c>
      <c r="AL3415" s="212">
        <v>0</v>
      </c>
      <c r="AM3415">
        <v>1</v>
      </c>
      <c r="AN3415" t="str">
        <f>VLOOKUP(H3415,'Base Art'!$A:$AJ,36,FALSE)</f>
        <v>LA DELICIA FELIPE FORT S.A.</v>
      </c>
    </row>
    <row r="3416" spans="1:40" x14ac:dyDescent="0.25">
      <c r="A3416" s="212" t="s">
        <v>7819</v>
      </c>
      <c r="B3416" s="212">
        <v>1</v>
      </c>
      <c r="C3416" s="212" t="s">
        <v>7820</v>
      </c>
      <c r="D3416" s="212" t="s">
        <v>161</v>
      </c>
      <c r="E3416" s="212">
        <v>27</v>
      </c>
      <c r="F3416" s="212" t="s">
        <v>26</v>
      </c>
      <c r="G3416" s="212" t="s">
        <v>1362</v>
      </c>
      <c r="H3416" s="212">
        <v>1370</v>
      </c>
      <c r="I3416" s="212" t="s">
        <v>1363</v>
      </c>
      <c r="J3416" s="212"/>
      <c r="K3416" s="212"/>
      <c r="L3416" s="212"/>
      <c r="M3416" s="212"/>
      <c r="N3416" s="212"/>
      <c r="O3416" s="212"/>
      <c r="P3416" s="212"/>
      <c r="Q3416" s="212"/>
      <c r="R3416" s="212"/>
      <c r="S3416" s="212"/>
      <c r="T3416" s="212"/>
      <c r="U3416" s="212"/>
      <c r="V3416" s="212"/>
      <c r="W3416" s="212"/>
      <c r="X3416" s="212"/>
      <c r="Y3416" s="212">
        <v>1372</v>
      </c>
      <c r="Z3416" s="212" t="s">
        <v>346</v>
      </c>
      <c r="AA3416" s="212" t="s">
        <v>347</v>
      </c>
      <c r="AB3416" s="212">
        <v>76181.001000000004</v>
      </c>
      <c r="AC3416" s="212">
        <v>93321.735000000001</v>
      </c>
      <c r="AD3416" s="212">
        <v>0.125</v>
      </c>
      <c r="AE3416" s="212">
        <v>0</v>
      </c>
      <c r="AF3416" s="212">
        <v>0.125</v>
      </c>
      <c r="AG3416" s="212">
        <v>0</v>
      </c>
      <c r="AH3416" s="212">
        <v>9522.6299999999992</v>
      </c>
      <c r="AI3416" s="212">
        <v>11665.22</v>
      </c>
      <c r="AJ3416" s="212">
        <v>1</v>
      </c>
      <c r="AK3416" s="212">
        <v>0.13</v>
      </c>
      <c r="AL3416" s="212">
        <v>0</v>
      </c>
      <c r="AM3416">
        <v>1</v>
      </c>
      <c r="AN3416" t="str">
        <f>VLOOKUP(H3416,'Base Art'!$A:$AJ,36,FALSE)</f>
        <v>LA DELICIA FELIPE FORT S.A.</v>
      </c>
    </row>
    <row r="3417" spans="1:40" x14ac:dyDescent="0.25">
      <c r="A3417" s="212" t="s">
        <v>7819</v>
      </c>
      <c r="B3417" s="212">
        <v>1</v>
      </c>
      <c r="C3417" s="212" t="s">
        <v>7820</v>
      </c>
      <c r="D3417" s="212" t="s">
        <v>161</v>
      </c>
      <c r="E3417" s="212">
        <v>27</v>
      </c>
      <c r="F3417" s="212" t="s">
        <v>26</v>
      </c>
      <c r="G3417" s="212" t="s">
        <v>7691</v>
      </c>
      <c r="H3417" s="212">
        <v>1412</v>
      </c>
      <c r="I3417" s="212" t="s">
        <v>2164</v>
      </c>
      <c r="J3417" s="212">
        <v>1427</v>
      </c>
      <c r="K3417" s="212" t="s">
        <v>436</v>
      </c>
      <c r="L3417" s="212" t="s">
        <v>437</v>
      </c>
      <c r="M3417" s="212"/>
      <c r="N3417" s="212"/>
      <c r="O3417" s="212"/>
      <c r="P3417" s="212"/>
      <c r="Q3417" s="212"/>
      <c r="R3417" s="212"/>
      <c r="S3417" s="212"/>
      <c r="T3417" s="212"/>
      <c r="U3417" s="212"/>
      <c r="V3417" s="212"/>
      <c r="W3417" s="212"/>
      <c r="X3417" s="212"/>
      <c r="Y3417" s="212">
        <v>1374</v>
      </c>
      <c r="Z3417" s="212" t="s">
        <v>336</v>
      </c>
      <c r="AA3417" s="212" t="s">
        <v>337</v>
      </c>
      <c r="AB3417" s="212">
        <v>95958.5</v>
      </c>
      <c r="AC3417" s="212">
        <v>118988.55</v>
      </c>
      <c r="AD3417" s="212">
        <v>5.5599999999999997E-2</v>
      </c>
      <c r="AE3417" s="212">
        <v>0</v>
      </c>
      <c r="AF3417" s="212">
        <v>5.5599999999999997E-2</v>
      </c>
      <c r="AG3417" s="212">
        <v>0</v>
      </c>
      <c r="AH3417" s="212">
        <v>5331.03</v>
      </c>
      <c r="AI3417" s="212">
        <v>6610.47</v>
      </c>
      <c r="AJ3417" s="212">
        <v>1</v>
      </c>
      <c r="AK3417" s="212">
        <v>0.06</v>
      </c>
      <c r="AL3417" s="212">
        <v>0</v>
      </c>
      <c r="AM3417">
        <v>1</v>
      </c>
      <c r="AN3417" t="str">
        <f>VLOOKUP(H3417,'Base Art'!$A:$AJ,36,FALSE)</f>
        <v>GEORGALOS HNOS. S.A.I.C.A.</v>
      </c>
    </row>
    <row r="3418" spans="1:40" x14ac:dyDescent="0.25">
      <c r="A3418" s="212" t="s">
        <v>7819</v>
      </c>
      <c r="B3418" s="212">
        <v>1</v>
      </c>
      <c r="C3418" s="212" t="s">
        <v>7820</v>
      </c>
      <c r="D3418" s="212" t="s">
        <v>161</v>
      </c>
      <c r="E3418" s="212">
        <v>27</v>
      </c>
      <c r="F3418" s="212" t="s">
        <v>26</v>
      </c>
      <c r="G3418" s="212" t="s">
        <v>438</v>
      </c>
      <c r="H3418" s="212">
        <v>1419</v>
      </c>
      <c r="I3418" s="212" t="s">
        <v>439</v>
      </c>
      <c r="J3418" s="212">
        <v>1429</v>
      </c>
      <c r="K3418" s="212" t="s">
        <v>440</v>
      </c>
      <c r="L3418" s="212" t="s">
        <v>441</v>
      </c>
      <c r="M3418" s="212"/>
      <c r="N3418" s="212"/>
      <c r="O3418" s="212"/>
      <c r="P3418" s="212"/>
      <c r="Q3418" s="212"/>
      <c r="R3418" s="212"/>
      <c r="S3418" s="212"/>
      <c r="T3418" s="212"/>
      <c r="U3418" s="212"/>
      <c r="V3418" s="212"/>
      <c r="W3418" s="212"/>
      <c r="X3418" s="212"/>
      <c r="Y3418" s="212">
        <v>1374</v>
      </c>
      <c r="Z3418" s="212" t="s">
        <v>336</v>
      </c>
      <c r="AA3418" s="212" t="s">
        <v>337</v>
      </c>
      <c r="AB3418" s="212">
        <v>87118.072</v>
      </c>
      <c r="AC3418" s="212">
        <v>106719.64</v>
      </c>
      <c r="AD3418" s="212">
        <v>0.16669999999999999</v>
      </c>
      <c r="AE3418" s="212">
        <v>0</v>
      </c>
      <c r="AF3418" s="212">
        <v>0.16669999999999999</v>
      </c>
      <c r="AG3418" s="212">
        <v>0</v>
      </c>
      <c r="AH3418" s="212">
        <v>14519.68</v>
      </c>
      <c r="AI3418" s="212">
        <v>17786.61</v>
      </c>
      <c r="AJ3418" s="212">
        <v>0</v>
      </c>
      <c r="AK3418" s="212">
        <v>0</v>
      </c>
      <c r="AL3418" s="212">
        <v>0</v>
      </c>
      <c r="AM3418">
        <v>1</v>
      </c>
      <c r="AN3418" t="str">
        <f>VLOOKUP(H3418,'Base Art'!$A:$AJ,36,FALSE)</f>
        <v>GEORGALOS HNOS. S.A.I.C.A.</v>
      </c>
    </row>
    <row r="3419" spans="1:40" x14ac:dyDescent="0.25">
      <c r="A3419" s="212" t="s">
        <v>7819</v>
      </c>
      <c r="B3419" s="212">
        <v>1</v>
      </c>
      <c r="C3419" s="212" t="s">
        <v>7820</v>
      </c>
      <c r="D3419" s="212" t="s">
        <v>161</v>
      </c>
      <c r="E3419" s="212">
        <v>27</v>
      </c>
      <c r="F3419" s="212" t="s">
        <v>26</v>
      </c>
      <c r="G3419" s="212" t="s">
        <v>1070</v>
      </c>
      <c r="H3419" s="212">
        <v>1513</v>
      </c>
      <c r="I3419" s="212" t="s">
        <v>1071</v>
      </c>
      <c r="J3419" s="212">
        <v>1414</v>
      </c>
      <c r="K3419" s="212" t="s">
        <v>372</v>
      </c>
      <c r="L3419" s="212" t="s">
        <v>373</v>
      </c>
      <c r="M3419" s="212"/>
      <c r="N3419" s="212"/>
      <c r="O3419" s="212"/>
      <c r="P3419" s="212">
        <v>1071</v>
      </c>
      <c r="Q3419" s="212" t="s">
        <v>944</v>
      </c>
      <c r="R3419" s="212" t="s">
        <v>945</v>
      </c>
      <c r="S3419" s="212"/>
      <c r="T3419" s="212"/>
      <c r="U3419" s="212"/>
      <c r="V3419" s="212"/>
      <c r="W3419" s="212"/>
      <c r="X3419" s="212"/>
      <c r="Y3419" s="212">
        <v>1374</v>
      </c>
      <c r="Z3419" s="212" t="s">
        <v>336</v>
      </c>
      <c r="AA3419" s="212" t="s">
        <v>337</v>
      </c>
      <c r="AB3419" s="212">
        <v>42666.326999999997</v>
      </c>
      <c r="AC3419" s="212">
        <v>52906.243999999999</v>
      </c>
      <c r="AD3419" s="212">
        <v>0.5</v>
      </c>
      <c r="AE3419" s="212">
        <v>0</v>
      </c>
      <c r="AF3419" s="212">
        <v>0.5</v>
      </c>
      <c r="AG3419" s="212">
        <v>0</v>
      </c>
      <c r="AH3419" s="212">
        <v>21333.16</v>
      </c>
      <c r="AI3419" s="212">
        <v>26453.119999999999</v>
      </c>
      <c r="AJ3419" s="212">
        <v>0</v>
      </c>
      <c r="AK3419" s="212">
        <v>0</v>
      </c>
      <c r="AL3419" s="212">
        <v>0</v>
      </c>
      <c r="AM3419">
        <v>1</v>
      </c>
      <c r="AN3419" t="str">
        <f>VLOOKUP(H3419,'Base Art'!$A:$AJ,36,FALSE)</f>
        <v>ARCOR S.A.I.C.</v>
      </c>
    </row>
    <row r="3420" spans="1:40" x14ac:dyDescent="0.25">
      <c r="A3420" s="212" t="s">
        <v>7819</v>
      </c>
      <c r="B3420" s="212">
        <v>1</v>
      </c>
      <c r="C3420" s="212" t="s">
        <v>7820</v>
      </c>
      <c r="D3420" s="212" t="s">
        <v>161</v>
      </c>
      <c r="E3420" s="212">
        <v>27</v>
      </c>
      <c r="F3420" s="212" t="s">
        <v>26</v>
      </c>
      <c r="G3420" s="212" t="s">
        <v>442</v>
      </c>
      <c r="H3420" s="212">
        <v>1594</v>
      </c>
      <c r="I3420" s="212" t="s">
        <v>443</v>
      </c>
      <c r="J3420" s="212">
        <v>1422</v>
      </c>
      <c r="K3420" s="212" t="s">
        <v>382</v>
      </c>
      <c r="L3420" s="212" t="s">
        <v>383</v>
      </c>
      <c r="M3420" s="212"/>
      <c r="N3420" s="212"/>
      <c r="O3420" s="212"/>
      <c r="P3420" s="212">
        <v>1067</v>
      </c>
      <c r="Q3420" s="212" t="s">
        <v>384</v>
      </c>
      <c r="R3420" s="212" t="s">
        <v>385</v>
      </c>
      <c r="S3420" s="212"/>
      <c r="T3420" s="212"/>
      <c r="U3420" s="212"/>
      <c r="V3420" s="212"/>
      <c r="W3420" s="212"/>
      <c r="X3420" s="212"/>
      <c r="Y3420" s="212">
        <v>1373</v>
      </c>
      <c r="Z3420" s="212" t="s">
        <v>386</v>
      </c>
      <c r="AA3420" s="212" t="s">
        <v>387</v>
      </c>
      <c r="AB3420" s="212">
        <v>16624.654999999999</v>
      </c>
      <c r="AC3420" s="212">
        <v>20415.101999999999</v>
      </c>
      <c r="AD3420" s="212">
        <v>1.6</v>
      </c>
      <c r="AE3420" s="212">
        <v>0.1</v>
      </c>
      <c r="AF3420" s="212">
        <v>1.7</v>
      </c>
      <c r="AG3420" s="212">
        <v>0</v>
      </c>
      <c r="AH3420" s="212">
        <v>28261.91</v>
      </c>
      <c r="AI3420" s="212">
        <v>34705.67</v>
      </c>
      <c r="AJ3420" s="212">
        <v>0</v>
      </c>
      <c r="AK3420" s="212">
        <v>0</v>
      </c>
      <c r="AL3420" s="212">
        <v>0</v>
      </c>
      <c r="AM3420">
        <v>1</v>
      </c>
      <c r="AN3420" t="str">
        <f>VLOOKUP(H3420,'Base Art'!$A:$AJ,36,FALSE)</f>
        <v>ARCOR S.A.I.C.</v>
      </c>
    </row>
    <row r="3421" spans="1:40" x14ac:dyDescent="0.25">
      <c r="A3421" s="212" t="s">
        <v>7819</v>
      </c>
      <c r="B3421" s="212">
        <v>1</v>
      </c>
      <c r="C3421" s="212" t="s">
        <v>7820</v>
      </c>
      <c r="D3421" s="212" t="s">
        <v>161</v>
      </c>
      <c r="E3421" s="212">
        <v>27</v>
      </c>
      <c r="F3421" s="212" t="s">
        <v>26</v>
      </c>
      <c r="G3421" s="212" t="s">
        <v>444</v>
      </c>
      <c r="H3421" s="212">
        <v>1641</v>
      </c>
      <c r="I3421" s="212" t="s">
        <v>445</v>
      </c>
      <c r="J3421" s="212">
        <v>1064</v>
      </c>
      <c r="K3421" s="212" t="s">
        <v>446</v>
      </c>
      <c r="L3421" s="212" t="s">
        <v>447</v>
      </c>
      <c r="M3421" s="212"/>
      <c r="N3421" s="212"/>
      <c r="O3421" s="212"/>
      <c r="P3421" s="212">
        <v>1066</v>
      </c>
      <c r="Q3421" s="212" t="s">
        <v>448</v>
      </c>
      <c r="R3421" s="212" t="s">
        <v>449</v>
      </c>
      <c r="S3421" s="212"/>
      <c r="T3421" s="212"/>
      <c r="U3421" s="212"/>
      <c r="V3421" s="212"/>
      <c r="W3421" s="212"/>
      <c r="X3421" s="212"/>
      <c r="Y3421" s="212">
        <v>1373</v>
      </c>
      <c r="Z3421" s="212" t="s">
        <v>386</v>
      </c>
      <c r="AA3421" s="212" t="s">
        <v>387</v>
      </c>
      <c r="AB3421" s="212">
        <v>16995.673999999999</v>
      </c>
      <c r="AC3421" s="212">
        <v>20896.081999999999</v>
      </c>
      <c r="AD3421" s="212">
        <v>2.2000000000000002</v>
      </c>
      <c r="AE3421" s="212">
        <v>0.1</v>
      </c>
      <c r="AF3421" s="212">
        <v>2.2999999999999998</v>
      </c>
      <c r="AG3421" s="212">
        <v>0</v>
      </c>
      <c r="AH3421" s="212">
        <v>39090.050000000003</v>
      </c>
      <c r="AI3421" s="212">
        <v>48060.99</v>
      </c>
      <c r="AJ3421" s="212">
        <v>0</v>
      </c>
      <c r="AK3421" s="212">
        <v>0</v>
      </c>
      <c r="AL3421" s="212">
        <v>0</v>
      </c>
      <c r="AM3421">
        <v>1</v>
      </c>
      <c r="AN3421" t="str">
        <f>VLOOKUP(H3421,'Base Art'!$A:$AJ,36,FALSE)</f>
        <v>MOLINO CAÑUELAS S.A.C.I.F.I.A.</v>
      </c>
    </row>
    <row r="3422" spans="1:40" x14ac:dyDescent="0.25">
      <c r="A3422" s="212" t="s">
        <v>7819</v>
      </c>
      <c r="B3422" s="212">
        <v>1</v>
      </c>
      <c r="C3422" s="212" t="s">
        <v>7820</v>
      </c>
      <c r="D3422" s="212" t="s">
        <v>161</v>
      </c>
      <c r="E3422" s="212">
        <v>27</v>
      </c>
      <c r="F3422" s="212" t="s">
        <v>26</v>
      </c>
      <c r="G3422" s="212" t="s">
        <v>450</v>
      </c>
      <c r="H3422" s="212">
        <v>1642</v>
      </c>
      <c r="I3422" s="212" t="s">
        <v>451</v>
      </c>
      <c r="J3422" s="212">
        <v>1064</v>
      </c>
      <c r="K3422" s="212" t="s">
        <v>446</v>
      </c>
      <c r="L3422" s="212" t="s">
        <v>447</v>
      </c>
      <c r="M3422" s="212"/>
      <c r="N3422" s="212"/>
      <c r="O3422" s="212"/>
      <c r="P3422" s="212">
        <v>1066</v>
      </c>
      <c r="Q3422" s="212" t="s">
        <v>448</v>
      </c>
      <c r="R3422" s="212" t="s">
        <v>449</v>
      </c>
      <c r="S3422" s="212"/>
      <c r="T3422" s="212"/>
      <c r="U3422" s="212"/>
      <c r="V3422" s="212"/>
      <c r="W3422" s="212"/>
      <c r="X3422" s="212"/>
      <c r="Y3422" s="212">
        <v>1373</v>
      </c>
      <c r="Z3422" s="212" t="s">
        <v>386</v>
      </c>
      <c r="AA3422" s="212" t="s">
        <v>387</v>
      </c>
      <c r="AB3422" s="212">
        <v>17974.767</v>
      </c>
      <c r="AC3422" s="212">
        <v>22179.405999999999</v>
      </c>
      <c r="AD3422" s="212">
        <v>0.4</v>
      </c>
      <c r="AE3422" s="212">
        <v>0</v>
      </c>
      <c r="AF3422" s="212">
        <v>0.4</v>
      </c>
      <c r="AG3422" s="212">
        <v>0</v>
      </c>
      <c r="AH3422" s="212">
        <v>7189.91</v>
      </c>
      <c r="AI3422" s="212">
        <v>8871.76</v>
      </c>
      <c r="AJ3422" s="212">
        <v>0</v>
      </c>
      <c r="AK3422" s="212">
        <v>0</v>
      </c>
      <c r="AL3422" s="212">
        <v>0</v>
      </c>
      <c r="AM3422">
        <v>1</v>
      </c>
      <c r="AN3422" t="str">
        <f>VLOOKUP(H3422,'Base Art'!$A:$AJ,36,FALSE)</f>
        <v>MOLINO CAÑUELAS S.A.C.I.F.I.A.</v>
      </c>
    </row>
    <row r="3423" spans="1:40" x14ac:dyDescent="0.25">
      <c r="A3423" s="212" t="s">
        <v>7819</v>
      </c>
      <c r="B3423" s="212">
        <v>1</v>
      </c>
      <c r="C3423" s="212" t="s">
        <v>7820</v>
      </c>
      <c r="D3423" s="212" t="s">
        <v>161</v>
      </c>
      <c r="E3423" s="212">
        <v>27</v>
      </c>
      <c r="F3423" s="212" t="s">
        <v>26</v>
      </c>
      <c r="G3423" s="212" t="s">
        <v>456</v>
      </c>
      <c r="H3423" s="212">
        <v>1646</v>
      </c>
      <c r="I3423" s="212" t="s">
        <v>457</v>
      </c>
      <c r="J3423" s="212">
        <v>1064</v>
      </c>
      <c r="K3423" s="212" t="s">
        <v>446</v>
      </c>
      <c r="L3423" s="212" t="s">
        <v>447</v>
      </c>
      <c r="M3423" s="212"/>
      <c r="N3423" s="212"/>
      <c r="O3423" s="212"/>
      <c r="P3423" s="212">
        <v>1066</v>
      </c>
      <c r="Q3423" s="212" t="s">
        <v>448</v>
      </c>
      <c r="R3423" s="212" t="s">
        <v>449</v>
      </c>
      <c r="S3423" s="212"/>
      <c r="T3423" s="212"/>
      <c r="U3423" s="212"/>
      <c r="V3423" s="212"/>
      <c r="W3423" s="212"/>
      <c r="X3423" s="212"/>
      <c r="Y3423" s="212">
        <v>1373</v>
      </c>
      <c r="Z3423" s="212" t="s">
        <v>386</v>
      </c>
      <c r="AA3423" s="212" t="s">
        <v>387</v>
      </c>
      <c r="AB3423" s="212">
        <v>20077.376</v>
      </c>
      <c r="AC3423" s="212">
        <v>24720.27</v>
      </c>
      <c r="AD3423" s="212">
        <v>0.5</v>
      </c>
      <c r="AE3423" s="212">
        <v>0</v>
      </c>
      <c r="AF3423" s="212">
        <v>0.5</v>
      </c>
      <c r="AG3423" s="212">
        <v>0</v>
      </c>
      <c r="AH3423" s="212">
        <v>10038.69</v>
      </c>
      <c r="AI3423" s="212">
        <v>12360.14</v>
      </c>
      <c r="AJ3423" s="212">
        <v>0</v>
      </c>
      <c r="AK3423" s="212">
        <v>0</v>
      </c>
      <c r="AL3423" s="212">
        <v>0</v>
      </c>
      <c r="AM3423">
        <v>1</v>
      </c>
      <c r="AN3423" t="str">
        <f>VLOOKUP(H3423,'Base Art'!$A:$AJ,36,FALSE)</f>
        <v>MOLINO CAÑUELAS S.A.C.I.F.I.A.</v>
      </c>
    </row>
    <row r="3424" spans="1:40" x14ac:dyDescent="0.25">
      <c r="A3424" s="212" t="s">
        <v>7819</v>
      </c>
      <c r="B3424" s="212">
        <v>1</v>
      </c>
      <c r="C3424" s="212" t="s">
        <v>7820</v>
      </c>
      <c r="D3424" s="212" t="s">
        <v>161</v>
      </c>
      <c r="E3424" s="212">
        <v>27</v>
      </c>
      <c r="F3424" s="212" t="s">
        <v>26</v>
      </c>
      <c r="G3424" s="212" t="s">
        <v>458</v>
      </c>
      <c r="H3424" s="212">
        <v>1648</v>
      </c>
      <c r="I3424" s="212" t="s">
        <v>459</v>
      </c>
      <c r="J3424" s="212">
        <v>1422</v>
      </c>
      <c r="K3424" s="212" t="s">
        <v>382</v>
      </c>
      <c r="L3424" s="212" t="s">
        <v>383</v>
      </c>
      <c r="M3424" s="212"/>
      <c r="N3424" s="212"/>
      <c r="O3424" s="212"/>
      <c r="P3424" s="212">
        <v>1067</v>
      </c>
      <c r="Q3424" s="212" t="s">
        <v>384</v>
      </c>
      <c r="R3424" s="212" t="s">
        <v>385</v>
      </c>
      <c r="S3424" s="212"/>
      <c r="T3424" s="212"/>
      <c r="U3424" s="212"/>
      <c r="V3424" s="212"/>
      <c r="W3424" s="212"/>
      <c r="X3424" s="212"/>
      <c r="Y3424" s="212">
        <v>1373</v>
      </c>
      <c r="Z3424" s="212" t="s">
        <v>386</v>
      </c>
      <c r="AA3424" s="212" t="s">
        <v>387</v>
      </c>
      <c r="AB3424" s="212">
        <v>17099.760999999999</v>
      </c>
      <c r="AC3424" s="212">
        <v>20944.199000000001</v>
      </c>
      <c r="AD3424" s="212">
        <v>1</v>
      </c>
      <c r="AE3424" s="212">
        <v>0</v>
      </c>
      <c r="AF3424" s="212">
        <v>1</v>
      </c>
      <c r="AG3424" s="212">
        <v>0</v>
      </c>
      <c r="AH3424" s="212">
        <v>17099.759999999998</v>
      </c>
      <c r="AI3424" s="212">
        <v>20944.2</v>
      </c>
      <c r="AJ3424" s="212">
        <v>0</v>
      </c>
      <c r="AK3424" s="212">
        <v>0</v>
      </c>
      <c r="AL3424" s="212">
        <v>0</v>
      </c>
      <c r="AM3424">
        <v>1</v>
      </c>
      <c r="AN3424" t="str">
        <f>VLOOKUP(H3424,'Base Art'!$A:$AJ,36,FALSE)</f>
        <v>ARCOR S.A.I.C.</v>
      </c>
    </row>
    <row r="3425" spans="1:40" x14ac:dyDescent="0.25">
      <c r="A3425" s="212" t="s">
        <v>7819</v>
      </c>
      <c r="B3425" s="212">
        <v>1</v>
      </c>
      <c r="C3425" s="212" t="s">
        <v>7820</v>
      </c>
      <c r="D3425" s="212" t="s">
        <v>161</v>
      </c>
      <c r="E3425" s="212">
        <v>27</v>
      </c>
      <c r="F3425" s="212" t="s">
        <v>26</v>
      </c>
      <c r="G3425" s="212" t="s">
        <v>460</v>
      </c>
      <c r="H3425" s="212">
        <v>1696</v>
      </c>
      <c r="I3425" s="212" t="s">
        <v>461</v>
      </c>
      <c r="J3425" s="212">
        <v>1460</v>
      </c>
      <c r="K3425" s="212" t="s">
        <v>462</v>
      </c>
      <c r="L3425" s="212" t="s">
        <v>463</v>
      </c>
      <c r="M3425" s="212"/>
      <c r="N3425" s="212"/>
      <c r="O3425" s="212"/>
      <c r="P3425" s="212"/>
      <c r="Q3425" s="212"/>
      <c r="R3425" s="212"/>
      <c r="S3425" s="212"/>
      <c r="T3425" s="212"/>
      <c r="U3425" s="212"/>
      <c r="V3425" s="212"/>
      <c r="W3425" s="212"/>
      <c r="X3425" s="212"/>
      <c r="Y3425" s="212">
        <v>1369</v>
      </c>
      <c r="Z3425" s="212" t="s">
        <v>354</v>
      </c>
      <c r="AA3425" s="212" t="s">
        <v>355</v>
      </c>
      <c r="AB3425" s="212">
        <v>64744.463000000003</v>
      </c>
      <c r="AC3425" s="212">
        <v>78751.198999999993</v>
      </c>
      <c r="AD3425" s="212">
        <v>0.14580000000000001</v>
      </c>
      <c r="AE3425" s="212">
        <v>0</v>
      </c>
      <c r="AF3425" s="212">
        <v>0.14580000000000001</v>
      </c>
      <c r="AG3425" s="212">
        <v>0</v>
      </c>
      <c r="AH3425" s="212">
        <v>9441.9</v>
      </c>
      <c r="AI3425" s="212">
        <v>11484.55</v>
      </c>
      <c r="AJ3425" s="212">
        <v>2</v>
      </c>
      <c r="AK3425" s="212">
        <v>7.0000000000000007E-2</v>
      </c>
      <c r="AL3425" s="212">
        <v>0</v>
      </c>
      <c r="AM3425">
        <v>1</v>
      </c>
      <c r="AN3425" t="str">
        <f>VLOOKUP(H3425,'Base Art'!$A:$AJ,36,FALSE)</f>
        <v>IMPORTADORA SUDAMERICANA S.R.L.</v>
      </c>
    </row>
    <row r="3426" spans="1:40" x14ac:dyDescent="0.25">
      <c r="A3426" s="212" t="s">
        <v>7819</v>
      </c>
      <c r="B3426" s="212">
        <v>1</v>
      </c>
      <c r="C3426" s="212" t="s">
        <v>7820</v>
      </c>
      <c r="D3426" s="212" t="s">
        <v>161</v>
      </c>
      <c r="E3426" s="212">
        <v>27</v>
      </c>
      <c r="F3426" s="212" t="s">
        <v>26</v>
      </c>
      <c r="G3426" s="212" t="s">
        <v>464</v>
      </c>
      <c r="H3426" s="212">
        <v>1808</v>
      </c>
      <c r="I3426" s="212" t="s">
        <v>465</v>
      </c>
      <c r="J3426" s="212">
        <v>1470</v>
      </c>
      <c r="K3426" s="212" t="s">
        <v>466</v>
      </c>
      <c r="L3426" s="212" t="s">
        <v>467</v>
      </c>
      <c r="M3426" s="212"/>
      <c r="N3426" s="212"/>
      <c r="O3426" s="212"/>
      <c r="P3426" s="212"/>
      <c r="Q3426" s="212"/>
      <c r="R3426" s="212"/>
      <c r="S3426" s="212"/>
      <c r="T3426" s="212"/>
      <c r="U3426" s="212"/>
      <c r="V3426" s="212"/>
      <c r="W3426" s="212"/>
      <c r="X3426" s="212"/>
      <c r="Y3426" s="212">
        <v>1374</v>
      </c>
      <c r="Z3426" s="212" t="s">
        <v>336</v>
      </c>
      <c r="AA3426" s="212" t="s">
        <v>337</v>
      </c>
      <c r="AB3426" s="212">
        <v>106227</v>
      </c>
      <c r="AC3426" s="212">
        <v>130128.075</v>
      </c>
      <c r="AD3426" s="212">
        <v>8.3299999999999999E-2</v>
      </c>
      <c r="AE3426" s="212">
        <v>0</v>
      </c>
      <c r="AF3426" s="212">
        <v>8.3299999999999999E-2</v>
      </c>
      <c r="AG3426" s="212">
        <v>0</v>
      </c>
      <c r="AH3426" s="212">
        <v>8852.25</v>
      </c>
      <c r="AI3426" s="212">
        <v>10844.01</v>
      </c>
      <c r="AJ3426" s="212">
        <v>1</v>
      </c>
      <c r="AK3426" s="212">
        <v>0.08</v>
      </c>
      <c r="AL3426" s="212">
        <v>0</v>
      </c>
      <c r="AM3426">
        <v>1</v>
      </c>
      <c r="AN3426" t="str">
        <f>VLOOKUP(H3426,'Base Art'!$A:$AJ,36,FALSE)</f>
        <v>LHERITIER ARGENTINA S.A.</v>
      </c>
    </row>
    <row r="3427" spans="1:40" x14ac:dyDescent="0.25">
      <c r="A3427" s="212" t="s">
        <v>7819</v>
      </c>
      <c r="B3427" s="212">
        <v>1</v>
      </c>
      <c r="C3427" s="212" t="s">
        <v>7820</v>
      </c>
      <c r="D3427" s="212" t="s">
        <v>161</v>
      </c>
      <c r="E3427" s="212">
        <v>27</v>
      </c>
      <c r="F3427" s="212" t="s">
        <v>26</v>
      </c>
      <c r="G3427" s="212" t="s">
        <v>1076</v>
      </c>
      <c r="H3427" s="212">
        <v>1843</v>
      </c>
      <c r="I3427" s="212" t="s">
        <v>1077</v>
      </c>
      <c r="J3427" s="212">
        <v>1472</v>
      </c>
      <c r="K3427" s="212" t="s">
        <v>1078</v>
      </c>
      <c r="L3427" s="212" t="s">
        <v>1079</v>
      </c>
      <c r="M3427" s="212"/>
      <c r="N3427" s="212"/>
      <c r="O3427" s="212"/>
      <c r="P3427" s="212">
        <v>1105</v>
      </c>
      <c r="Q3427" s="212" t="s">
        <v>1080</v>
      </c>
      <c r="R3427" s="212" t="s">
        <v>1081</v>
      </c>
      <c r="S3427" s="212"/>
      <c r="T3427" s="212"/>
      <c r="U3427" s="212"/>
      <c r="V3427" s="212"/>
      <c r="W3427" s="212"/>
      <c r="X3427" s="212"/>
      <c r="Y3427" s="212">
        <v>1374</v>
      </c>
      <c r="Z3427" s="212" t="s">
        <v>336</v>
      </c>
      <c r="AA3427" s="212" t="s">
        <v>337</v>
      </c>
      <c r="AB3427" s="212">
        <v>22806.18</v>
      </c>
      <c r="AC3427" s="212">
        <v>27937.571</v>
      </c>
      <c r="AD3427" s="212">
        <v>0.33329999999999999</v>
      </c>
      <c r="AE3427" s="212">
        <v>0</v>
      </c>
      <c r="AF3427" s="212">
        <v>0.33329999999999999</v>
      </c>
      <c r="AG3427" s="212">
        <v>0</v>
      </c>
      <c r="AH3427" s="212">
        <v>7602.06</v>
      </c>
      <c r="AI3427" s="212">
        <v>9312.52</v>
      </c>
      <c r="AJ3427" s="212">
        <v>0</v>
      </c>
      <c r="AK3427" s="212">
        <v>0</v>
      </c>
      <c r="AL3427" s="212">
        <v>0</v>
      </c>
      <c r="AM3427">
        <v>1</v>
      </c>
      <c r="AN3427" t="str">
        <f>VLOOKUP(H3427,'Base Art'!$A:$AJ,36,FALSE)</f>
        <v>LHERITIER ARGENTINA S.A.</v>
      </c>
    </row>
    <row r="3428" spans="1:40" x14ac:dyDescent="0.25">
      <c r="A3428" s="212" t="s">
        <v>7819</v>
      </c>
      <c r="B3428" s="212">
        <v>1</v>
      </c>
      <c r="C3428" s="212" t="s">
        <v>7820</v>
      </c>
      <c r="D3428" s="212" t="s">
        <v>161</v>
      </c>
      <c r="E3428" s="212">
        <v>27</v>
      </c>
      <c r="F3428" s="212" t="s">
        <v>26</v>
      </c>
      <c r="G3428" s="212" t="s">
        <v>478</v>
      </c>
      <c r="H3428" s="212">
        <v>1919</v>
      </c>
      <c r="I3428" s="212" t="s">
        <v>479</v>
      </c>
      <c r="J3428" s="212">
        <v>1421</v>
      </c>
      <c r="K3428" s="212" t="s">
        <v>480</v>
      </c>
      <c r="L3428" s="212" t="s">
        <v>481</v>
      </c>
      <c r="M3428" s="212"/>
      <c r="N3428" s="212"/>
      <c r="O3428" s="212"/>
      <c r="P3428" s="212"/>
      <c r="Q3428" s="212"/>
      <c r="R3428" s="212"/>
      <c r="S3428" s="212"/>
      <c r="T3428" s="212"/>
      <c r="U3428" s="212"/>
      <c r="V3428" s="212"/>
      <c r="W3428" s="212"/>
      <c r="X3428" s="212"/>
      <c r="Y3428" s="212">
        <v>1374</v>
      </c>
      <c r="Z3428" s="212" t="s">
        <v>336</v>
      </c>
      <c r="AA3428" s="212" t="s">
        <v>337</v>
      </c>
      <c r="AB3428" s="212">
        <v>27694.22</v>
      </c>
      <c r="AC3428" s="212">
        <v>33925.415000000001</v>
      </c>
      <c r="AD3428" s="212">
        <v>0.1333</v>
      </c>
      <c r="AE3428" s="212">
        <v>0</v>
      </c>
      <c r="AF3428" s="212">
        <v>0.1333</v>
      </c>
      <c r="AG3428" s="212">
        <v>0</v>
      </c>
      <c r="AH3428" s="212">
        <v>3692.56</v>
      </c>
      <c r="AI3428" s="212">
        <v>4523.3900000000003</v>
      </c>
      <c r="AJ3428" s="212">
        <v>1</v>
      </c>
      <c r="AK3428" s="212">
        <v>0.13</v>
      </c>
      <c r="AL3428" s="212">
        <v>0</v>
      </c>
      <c r="AM3428">
        <v>1</v>
      </c>
      <c r="AN3428" t="str">
        <f>VLOOKUP(H3428,'Base Art'!$A:$AJ,36,FALSE)</f>
        <v>ARCOR S.A.I.C.</v>
      </c>
    </row>
    <row r="3429" spans="1:40" x14ac:dyDescent="0.25">
      <c r="A3429" s="212" t="s">
        <v>7819</v>
      </c>
      <c r="B3429" s="212">
        <v>1</v>
      </c>
      <c r="C3429" s="212" t="s">
        <v>7820</v>
      </c>
      <c r="D3429" s="212" t="s">
        <v>161</v>
      </c>
      <c r="E3429" s="212">
        <v>27</v>
      </c>
      <c r="F3429" s="212" t="s">
        <v>26</v>
      </c>
      <c r="G3429" s="212" t="s">
        <v>7875</v>
      </c>
      <c r="H3429" s="212">
        <v>2192</v>
      </c>
      <c r="I3429" s="212" t="s">
        <v>2252</v>
      </c>
      <c r="J3429" s="212"/>
      <c r="K3429" s="212"/>
      <c r="L3429" s="212"/>
      <c r="M3429" s="212"/>
      <c r="N3429" s="212"/>
      <c r="O3429" s="212"/>
      <c r="P3429" s="212"/>
      <c r="Q3429" s="212"/>
      <c r="R3429" s="212"/>
      <c r="S3429" s="212"/>
      <c r="T3429" s="212"/>
      <c r="U3429" s="212"/>
      <c r="V3429" s="212"/>
      <c r="W3429" s="212"/>
      <c r="X3429" s="212"/>
      <c r="Y3429" s="212">
        <v>1372</v>
      </c>
      <c r="Z3429" s="212" t="s">
        <v>346</v>
      </c>
      <c r="AA3429" s="212" t="s">
        <v>347</v>
      </c>
      <c r="AB3429" s="212">
        <v>76181.001000000004</v>
      </c>
      <c r="AC3429" s="212">
        <v>93321.735000000001</v>
      </c>
      <c r="AD3429" s="212">
        <v>0.125</v>
      </c>
      <c r="AE3429" s="212">
        <v>0</v>
      </c>
      <c r="AF3429" s="212">
        <v>0.125</v>
      </c>
      <c r="AG3429" s="212">
        <v>0</v>
      </c>
      <c r="AH3429" s="212">
        <v>9522.6299999999992</v>
      </c>
      <c r="AI3429" s="212">
        <v>11665.22</v>
      </c>
      <c r="AJ3429" s="212">
        <v>0</v>
      </c>
      <c r="AK3429" s="212">
        <v>0</v>
      </c>
      <c r="AL3429" s="212">
        <v>0</v>
      </c>
      <c r="AM3429">
        <v>1</v>
      </c>
      <c r="AN3429" t="str">
        <f>VLOOKUP(H3429,'Base Art'!$A:$AJ,36,FALSE)</f>
        <v>LA DELICIA FELIPE FORT S.A.</v>
      </c>
    </row>
    <row r="3430" spans="1:40" x14ac:dyDescent="0.25">
      <c r="A3430" s="212" t="s">
        <v>7819</v>
      </c>
      <c r="B3430" s="212">
        <v>1</v>
      </c>
      <c r="C3430" s="212" t="s">
        <v>7820</v>
      </c>
      <c r="D3430" s="212" t="s">
        <v>161</v>
      </c>
      <c r="E3430" s="212">
        <v>27</v>
      </c>
      <c r="F3430" s="212" t="s">
        <v>26</v>
      </c>
      <c r="G3430" s="212" t="s">
        <v>504</v>
      </c>
      <c r="H3430" s="212">
        <v>2339</v>
      </c>
      <c r="I3430" s="212" t="s">
        <v>505</v>
      </c>
      <c r="J3430" s="212"/>
      <c r="K3430" s="212"/>
      <c r="L3430" s="212"/>
      <c r="M3430" s="212"/>
      <c r="N3430" s="212"/>
      <c r="O3430" s="212"/>
      <c r="P3430" s="212">
        <v>1086</v>
      </c>
      <c r="Q3430" s="212" t="s">
        <v>502</v>
      </c>
      <c r="R3430" s="212" t="s">
        <v>503</v>
      </c>
      <c r="S3430" s="212"/>
      <c r="T3430" s="212"/>
      <c r="U3430" s="212"/>
      <c r="V3430" s="212"/>
      <c r="W3430" s="212"/>
      <c r="X3430" s="212"/>
      <c r="Y3430" s="212">
        <v>1373</v>
      </c>
      <c r="Z3430" s="212" t="s">
        <v>386</v>
      </c>
      <c r="AA3430" s="212" t="s">
        <v>387</v>
      </c>
      <c r="AB3430" s="212">
        <v>28773.598000000002</v>
      </c>
      <c r="AC3430" s="212">
        <v>35345.75</v>
      </c>
      <c r="AD3430" s="212">
        <v>1.4666999999999999</v>
      </c>
      <c r="AE3430" s="212">
        <v>0.1333</v>
      </c>
      <c r="AF3430" s="212">
        <v>1.6</v>
      </c>
      <c r="AG3430" s="212">
        <v>0</v>
      </c>
      <c r="AH3430" s="212">
        <v>46037.760000000002</v>
      </c>
      <c r="AI3430" s="212">
        <v>56553.2</v>
      </c>
      <c r="AJ3430" s="212">
        <v>1</v>
      </c>
      <c r="AK3430" s="212">
        <v>1.6</v>
      </c>
      <c r="AL3430" s="212">
        <v>0</v>
      </c>
      <c r="AM3430">
        <v>1</v>
      </c>
      <c r="AN3430" t="str">
        <f>VLOOKUP(H3430,'Base Art'!$A:$AJ,36,FALSE)</f>
        <v>DON SATUR S.R.L.</v>
      </c>
    </row>
    <row r="3431" spans="1:40" x14ac:dyDescent="0.25">
      <c r="A3431" s="212" t="s">
        <v>7819</v>
      </c>
      <c r="B3431" s="212">
        <v>1</v>
      </c>
      <c r="C3431" s="212" t="s">
        <v>7820</v>
      </c>
      <c r="D3431" s="212" t="s">
        <v>161</v>
      </c>
      <c r="E3431" s="212">
        <v>27</v>
      </c>
      <c r="F3431" s="212" t="s">
        <v>26</v>
      </c>
      <c r="G3431" s="212" t="s">
        <v>1521</v>
      </c>
      <c r="H3431" s="212">
        <v>2422</v>
      </c>
      <c r="I3431" s="212" t="s">
        <v>1522</v>
      </c>
      <c r="J3431" s="212"/>
      <c r="K3431" s="212"/>
      <c r="L3431" s="212"/>
      <c r="M3431" s="212"/>
      <c r="N3431" s="212"/>
      <c r="O3431" s="212"/>
      <c r="P3431" s="212">
        <v>1183</v>
      </c>
      <c r="Q3431" s="212" t="s">
        <v>1206</v>
      </c>
      <c r="R3431" s="212" t="s">
        <v>1207</v>
      </c>
      <c r="S3431" s="212"/>
      <c r="T3431" s="212"/>
      <c r="U3431" s="212"/>
      <c r="V3431" s="212"/>
      <c r="W3431" s="212"/>
      <c r="X3431" s="212"/>
      <c r="Y3431" s="212">
        <v>1370</v>
      </c>
      <c r="Z3431" s="212" t="s">
        <v>400</v>
      </c>
      <c r="AA3431" s="212" t="s">
        <v>401</v>
      </c>
      <c r="AB3431" s="212">
        <v>22227.16</v>
      </c>
      <c r="AC3431" s="212">
        <v>26894.862000000001</v>
      </c>
      <c r="AD3431" s="212">
        <v>0.33329999999999999</v>
      </c>
      <c r="AE3431" s="212">
        <v>0</v>
      </c>
      <c r="AF3431" s="212">
        <v>0.33329999999999999</v>
      </c>
      <c r="AG3431" s="212">
        <v>0</v>
      </c>
      <c r="AH3431" s="212">
        <v>7409.05</v>
      </c>
      <c r="AI3431" s="212">
        <v>8964.9500000000007</v>
      </c>
      <c r="AJ3431" s="212">
        <v>1</v>
      </c>
      <c r="AK3431" s="212">
        <v>0.33</v>
      </c>
      <c r="AL3431" s="212">
        <v>0</v>
      </c>
      <c r="AM3431">
        <v>1</v>
      </c>
      <c r="AN3431" t="str">
        <f>VLOOKUP(H3431,'Base Art'!$A:$AJ,36,FALSE)</f>
        <v>LICORES ARGENTINOS SA</v>
      </c>
    </row>
    <row r="3432" spans="1:40" x14ac:dyDescent="0.25">
      <c r="A3432" s="212" t="s">
        <v>7819</v>
      </c>
      <c r="B3432" s="212">
        <v>1</v>
      </c>
      <c r="C3432" s="212" t="s">
        <v>7820</v>
      </c>
      <c r="D3432" s="212" t="s">
        <v>161</v>
      </c>
      <c r="E3432" s="212">
        <v>27</v>
      </c>
      <c r="F3432" s="212" t="s">
        <v>26</v>
      </c>
      <c r="G3432" s="212" t="s">
        <v>1090</v>
      </c>
      <c r="H3432" s="212">
        <v>2996</v>
      </c>
      <c r="I3432" s="212" t="s">
        <v>1091</v>
      </c>
      <c r="J3432" s="212"/>
      <c r="K3432" s="212"/>
      <c r="L3432" s="212"/>
      <c r="M3432" s="212"/>
      <c r="N3432" s="212"/>
      <c r="O3432" s="212"/>
      <c r="P3432" s="212">
        <v>1306</v>
      </c>
      <c r="Q3432" s="212" t="s">
        <v>1092</v>
      </c>
      <c r="R3432" s="212" t="s">
        <v>1093</v>
      </c>
      <c r="S3432" s="212"/>
      <c r="T3432" s="212"/>
      <c r="U3432" s="212"/>
      <c r="V3432" s="212"/>
      <c r="W3432" s="212"/>
      <c r="X3432" s="212"/>
      <c r="Y3432" s="212">
        <v>1370</v>
      </c>
      <c r="Z3432" s="212" t="s">
        <v>400</v>
      </c>
      <c r="AA3432" s="212" t="s">
        <v>401</v>
      </c>
      <c r="AB3432" s="212">
        <v>14683.727999999999</v>
      </c>
      <c r="AC3432" s="212">
        <v>17837.225999999999</v>
      </c>
      <c r="AD3432" s="212">
        <v>1</v>
      </c>
      <c r="AE3432" s="212">
        <v>0</v>
      </c>
      <c r="AF3432" s="212">
        <v>1</v>
      </c>
      <c r="AG3432" s="212">
        <v>0</v>
      </c>
      <c r="AH3432" s="212">
        <v>14683.73</v>
      </c>
      <c r="AI3432" s="212">
        <v>17837.23</v>
      </c>
      <c r="AJ3432" s="212">
        <v>1</v>
      </c>
      <c r="AK3432" s="212">
        <v>1</v>
      </c>
      <c r="AL3432" s="212">
        <v>0</v>
      </c>
      <c r="AM3432">
        <v>1</v>
      </c>
      <c r="AN3432" t="str">
        <f>VLOOKUP(H3432,'Base Art'!$A:$AJ,36,FALSE)</f>
        <v>BODEGAS BIANCHI</v>
      </c>
    </row>
    <row r="3433" spans="1:40" x14ac:dyDescent="0.25">
      <c r="A3433" s="212" t="s">
        <v>7819</v>
      </c>
      <c r="B3433" s="212">
        <v>1</v>
      </c>
      <c r="C3433" s="212" t="s">
        <v>7820</v>
      </c>
      <c r="D3433" s="212" t="s">
        <v>161</v>
      </c>
      <c r="E3433" s="212">
        <v>27</v>
      </c>
      <c r="F3433" s="212" t="s">
        <v>26</v>
      </c>
      <c r="G3433" s="212" t="s">
        <v>510</v>
      </c>
      <c r="H3433" s="212">
        <v>3063</v>
      </c>
      <c r="I3433" s="212" t="s">
        <v>511</v>
      </c>
      <c r="J3433" s="212">
        <v>1414</v>
      </c>
      <c r="K3433" s="212" t="s">
        <v>372</v>
      </c>
      <c r="L3433" s="212" t="s">
        <v>373</v>
      </c>
      <c r="M3433" s="212"/>
      <c r="N3433" s="212"/>
      <c r="O3433" s="212"/>
      <c r="P3433" s="212"/>
      <c r="Q3433" s="212"/>
      <c r="R3433" s="212"/>
      <c r="S3433" s="212"/>
      <c r="T3433" s="212"/>
      <c r="U3433" s="212"/>
      <c r="V3433" s="212"/>
      <c r="W3433" s="212"/>
      <c r="X3433" s="212"/>
      <c r="Y3433" s="212">
        <v>1374</v>
      </c>
      <c r="Z3433" s="212" t="s">
        <v>336</v>
      </c>
      <c r="AA3433" s="212" t="s">
        <v>337</v>
      </c>
      <c r="AB3433" s="212">
        <v>33202.561000000002</v>
      </c>
      <c r="AC3433" s="212">
        <v>40175.097999999998</v>
      </c>
      <c r="AD3433" s="212">
        <v>0.25</v>
      </c>
      <c r="AE3433" s="212">
        <v>0</v>
      </c>
      <c r="AF3433" s="212">
        <v>0.25</v>
      </c>
      <c r="AG3433" s="212">
        <v>0</v>
      </c>
      <c r="AH3433" s="212">
        <v>8300.64</v>
      </c>
      <c r="AI3433" s="212">
        <v>10043.77</v>
      </c>
      <c r="AJ3433" s="212">
        <v>0</v>
      </c>
      <c r="AK3433" s="212">
        <v>0</v>
      </c>
      <c r="AL3433" s="212">
        <v>0</v>
      </c>
      <c r="AM3433">
        <v>1</v>
      </c>
      <c r="AN3433" t="str">
        <f>VLOOKUP(H3433,'Base Art'!$A:$AJ,36,FALSE)</f>
        <v>ARCOR S.A.I.C.</v>
      </c>
    </row>
    <row r="3434" spans="1:40" x14ac:dyDescent="0.25">
      <c r="A3434" s="212" t="s">
        <v>7819</v>
      </c>
      <c r="B3434" s="212">
        <v>1</v>
      </c>
      <c r="C3434" s="212" t="s">
        <v>7820</v>
      </c>
      <c r="D3434" s="212" t="s">
        <v>161</v>
      </c>
      <c r="E3434" s="212">
        <v>27</v>
      </c>
      <c r="F3434" s="212" t="s">
        <v>26</v>
      </c>
      <c r="G3434" s="212" t="s">
        <v>518</v>
      </c>
      <c r="H3434" s="212">
        <v>3237</v>
      </c>
      <c r="I3434" s="212" t="s">
        <v>519</v>
      </c>
      <c r="J3434" s="212">
        <v>1477</v>
      </c>
      <c r="K3434" s="212" t="s">
        <v>512</v>
      </c>
      <c r="L3434" s="212" t="s">
        <v>513</v>
      </c>
      <c r="M3434" s="212"/>
      <c r="N3434" s="212"/>
      <c r="O3434" s="212"/>
      <c r="P3434" s="212">
        <v>1093</v>
      </c>
      <c r="Q3434" s="212" t="s">
        <v>520</v>
      </c>
      <c r="R3434" s="212" t="s">
        <v>521</v>
      </c>
      <c r="S3434" s="212"/>
      <c r="T3434" s="212"/>
      <c r="U3434" s="212"/>
      <c r="V3434" s="212"/>
      <c r="W3434" s="212"/>
      <c r="X3434" s="212"/>
      <c r="Y3434" s="212">
        <v>1373</v>
      </c>
      <c r="Z3434" s="212" t="s">
        <v>386</v>
      </c>
      <c r="AA3434" s="212" t="s">
        <v>387</v>
      </c>
      <c r="AB3434" s="212">
        <v>99414.106</v>
      </c>
      <c r="AC3434" s="212">
        <v>121172.67600000001</v>
      </c>
      <c r="AD3434" s="212">
        <v>0.83330000000000004</v>
      </c>
      <c r="AE3434" s="212">
        <v>0</v>
      </c>
      <c r="AF3434" s="212">
        <v>0.83330000000000004</v>
      </c>
      <c r="AG3434" s="212">
        <v>0</v>
      </c>
      <c r="AH3434" s="212">
        <v>82845.09</v>
      </c>
      <c r="AI3434" s="212">
        <v>100977.23</v>
      </c>
      <c r="AJ3434" s="212">
        <v>0</v>
      </c>
      <c r="AK3434" s="212">
        <v>0</v>
      </c>
      <c r="AL3434" s="212">
        <v>0</v>
      </c>
      <c r="AM3434">
        <v>1</v>
      </c>
      <c r="AN3434" t="str">
        <f>VLOOKUP(H3434,'Base Art'!$A:$AJ,36,FALSE)</f>
        <v>ESTABLECIM. MODELO LAS COLONIAS S.A</v>
      </c>
    </row>
    <row r="3435" spans="1:40" x14ac:dyDescent="0.25">
      <c r="A3435" s="212" t="s">
        <v>7819</v>
      </c>
      <c r="B3435" s="212">
        <v>1</v>
      </c>
      <c r="C3435" s="212" t="s">
        <v>7820</v>
      </c>
      <c r="D3435" s="212" t="s">
        <v>161</v>
      </c>
      <c r="E3435" s="212">
        <v>27</v>
      </c>
      <c r="F3435" s="212" t="s">
        <v>26</v>
      </c>
      <c r="G3435" s="212" t="s">
        <v>522</v>
      </c>
      <c r="H3435" s="212">
        <v>3238</v>
      </c>
      <c r="I3435" s="212" t="s">
        <v>523</v>
      </c>
      <c r="J3435" s="212">
        <v>1477</v>
      </c>
      <c r="K3435" s="212" t="s">
        <v>512</v>
      </c>
      <c r="L3435" s="212" t="s">
        <v>513</v>
      </c>
      <c r="M3435" s="212"/>
      <c r="N3435" s="212"/>
      <c r="O3435" s="212"/>
      <c r="P3435" s="212">
        <v>1093</v>
      </c>
      <c r="Q3435" s="212" t="s">
        <v>520</v>
      </c>
      <c r="R3435" s="212" t="s">
        <v>521</v>
      </c>
      <c r="S3435" s="212"/>
      <c r="T3435" s="212"/>
      <c r="U3435" s="212"/>
      <c r="V3435" s="212"/>
      <c r="W3435" s="212"/>
      <c r="X3435" s="212"/>
      <c r="Y3435" s="212">
        <v>1373</v>
      </c>
      <c r="Z3435" s="212" t="s">
        <v>386</v>
      </c>
      <c r="AA3435" s="212" t="s">
        <v>387</v>
      </c>
      <c r="AB3435" s="212">
        <v>101358.83900000001</v>
      </c>
      <c r="AC3435" s="212">
        <v>123870.454</v>
      </c>
      <c r="AD3435" s="212">
        <v>1.3332999999999999</v>
      </c>
      <c r="AE3435" s="212">
        <v>0</v>
      </c>
      <c r="AF3435" s="212">
        <v>1.3332999999999999</v>
      </c>
      <c r="AG3435" s="212">
        <v>0</v>
      </c>
      <c r="AH3435" s="212">
        <v>135145.12</v>
      </c>
      <c r="AI3435" s="212">
        <v>165160.60999999999</v>
      </c>
      <c r="AJ3435" s="212">
        <v>4</v>
      </c>
      <c r="AK3435" s="212">
        <v>0.33</v>
      </c>
      <c r="AL3435" s="212">
        <v>0</v>
      </c>
      <c r="AM3435">
        <v>1</v>
      </c>
      <c r="AN3435" t="str">
        <f>VLOOKUP(H3435,'Base Art'!$A:$AJ,36,FALSE)</f>
        <v>ESTABLECIM. MODELO LAS COLONIAS S.A</v>
      </c>
    </row>
    <row r="3436" spans="1:40" x14ac:dyDescent="0.25">
      <c r="A3436" s="212" t="s">
        <v>7819</v>
      </c>
      <c r="B3436" s="212">
        <v>1</v>
      </c>
      <c r="C3436" s="212" t="s">
        <v>7820</v>
      </c>
      <c r="D3436" s="212" t="s">
        <v>161</v>
      </c>
      <c r="E3436" s="212">
        <v>27</v>
      </c>
      <c r="F3436" s="212" t="s">
        <v>26</v>
      </c>
      <c r="G3436" s="212" t="s">
        <v>970</v>
      </c>
      <c r="H3436" s="212">
        <v>3493</v>
      </c>
      <c r="I3436" s="212" t="s">
        <v>971</v>
      </c>
      <c r="J3436" s="212">
        <v>1418</v>
      </c>
      <c r="K3436" s="212" t="s">
        <v>966</v>
      </c>
      <c r="L3436" s="212" t="s">
        <v>967</v>
      </c>
      <c r="M3436" s="212"/>
      <c r="N3436" s="212"/>
      <c r="O3436" s="212"/>
      <c r="P3436" s="212">
        <v>1068</v>
      </c>
      <c r="Q3436" s="212" t="s">
        <v>968</v>
      </c>
      <c r="R3436" s="212" t="s">
        <v>969</v>
      </c>
      <c r="S3436" s="212"/>
      <c r="T3436" s="212"/>
      <c r="U3436" s="212"/>
      <c r="V3436" s="212"/>
      <c r="W3436" s="212"/>
      <c r="X3436" s="212"/>
      <c r="Y3436" s="212">
        <v>1374</v>
      </c>
      <c r="Z3436" s="212" t="s">
        <v>336</v>
      </c>
      <c r="AA3436" s="212" t="s">
        <v>337</v>
      </c>
      <c r="AB3436" s="212">
        <v>39568.962</v>
      </c>
      <c r="AC3436" s="212">
        <v>48471.978000000003</v>
      </c>
      <c r="AD3436" s="212">
        <v>0.125</v>
      </c>
      <c r="AE3436" s="212">
        <v>0</v>
      </c>
      <c r="AF3436" s="212">
        <v>0.125</v>
      </c>
      <c r="AG3436" s="212">
        <v>0</v>
      </c>
      <c r="AH3436" s="212">
        <v>4946.12</v>
      </c>
      <c r="AI3436" s="212">
        <v>6059</v>
      </c>
      <c r="AJ3436" s="212">
        <v>1</v>
      </c>
      <c r="AK3436" s="212">
        <v>0.13</v>
      </c>
      <c r="AL3436" s="212">
        <v>0</v>
      </c>
      <c r="AM3436">
        <v>1</v>
      </c>
      <c r="AN3436" t="str">
        <f>VLOOKUP(H3436,'Base Art'!$A:$AJ,36,FALSE)</f>
        <v>ARCOR S.A.I.C.</v>
      </c>
    </row>
    <row r="3437" spans="1:40" x14ac:dyDescent="0.25">
      <c r="A3437" s="212" t="s">
        <v>7819</v>
      </c>
      <c r="B3437" s="212">
        <v>1</v>
      </c>
      <c r="C3437" s="212" t="s">
        <v>7820</v>
      </c>
      <c r="D3437" s="212" t="s">
        <v>161</v>
      </c>
      <c r="E3437" s="212">
        <v>27</v>
      </c>
      <c r="F3437" s="212" t="s">
        <v>26</v>
      </c>
      <c r="G3437" s="212" t="s">
        <v>534</v>
      </c>
      <c r="H3437" s="212">
        <v>3536</v>
      </c>
      <c r="I3437" s="212" t="s">
        <v>535</v>
      </c>
      <c r="J3437" s="212">
        <v>1422</v>
      </c>
      <c r="K3437" s="212" t="s">
        <v>382</v>
      </c>
      <c r="L3437" s="212" t="s">
        <v>383</v>
      </c>
      <c r="M3437" s="212"/>
      <c r="N3437" s="212"/>
      <c r="O3437" s="212"/>
      <c r="P3437" s="212"/>
      <c r="Q3437" s="212"/>
      <c r="R3437" s="212"/>
      <c r="S3437" s="212"/>
      <c r="T3437" s="212"/>
      <c r="U3437" s="212"/>
      <c r="V3437" s="212"/>
      <c r="W3437" s="212"/>
      <c r="X3437" s="212"/>
      <c r="Y3437" s="212">
        <v>1373</v>
      </c>
      <c r="Z3437" s="212" t="s">
        <v>386</v>
      </c>
      <c r="AA3437" s="212" t="s">
        <v>387</v>
      </c>
      <c r="AB3437" s="212">
        <v>24891.127</v>
      </c>
      <c r="AC3437" s="212">
        <v>31238.363000000001</v>
      </c>
      <c r="AD3437" s="212">
        <v>0.33329999999999999</v>
      </c>
      <c r="AE3437" s="212">
        <v>0</v>
      </c>
      <c r="AF3437" s="212">
        <v>0.33329999999999999</v>
      </c>
      <c r="AG3437" s="212">
        <v>0</v>
      </c>
      <c r="AH3437" s="212">
        <v>8297.0400000000009</v>
      </c>
      <c r="AI3437" s="212">
        <v>10412.790000000001</v>
      </c>
      <c r="AJ3437" s="212">
        <v>0</v>
      </c>
      <c r="AK3437" s="212">
        <v>0</v>
      </c>
      <c r="AL3437" s="212">
        <v>0</v>
      </c>
      <c r="AM3437">
        <v>1</v>
      </c>
      <c r="AN3437" t="str">
        <f>VLOOKUP(H3437,'Base Art'!$A:$AJ,36,FALSE)</f>
        <v>ARCOR S.A.I.C.</v>
      </c>
    </row>
    <row r="3438" spans="1:40" x14ac:dyDescent="0.25">
      <c r="A3438" s="212" t="s">
        <v>7819</v>
      </c>
      <c r="B3438" s="212">
        <v>1</v>
      </c>
      <c r="C3438" s="212" t="s">
        <v>7820</v>
      </c>
      <c r="D3438" s="212" t="s">
        <v>161</v>
      </c>
      <c r="E3438" s="212">
        <v>27</v>
      </c>
      <c r="F3438" s="212" t="s">
        <v>26</v>
      </c>
      <c r="G3438" s="212" t="s">
        <v>536</v>
      </c>
      <c r="H3438" s="212">
        <v>3537</v>
      </c>
      <c r="I3438" s="212" t="s">
        <v>537</v>
      </c>
      <c r="J3438" s="212">
        <v>1422</v>
      </c>
      <c r="K3438" s="212" t="s">
        <v>382</v>
      </c>
      <c r="L3438" s="212" t="s">
        <v>383</v>
      </c>
      <c r="M3438" s="212"/>
      <c r="N3438" s="212"/>
      <c r="O3438" s="212"/>
      <c r="P3438" s="212">
        <v>1167</v>
      </c>
      <c r="Q3438" s="212" t="s">
        <v>538</v>
      </c>
      <c r="R3438" s="212" t="s">
        <v>539</v>
      </c>
      <c r="S3438" s="212"/>
      <c r="T3438" s="212"/>
      <c r="U3438" s="212"/>
      <c r="V3438" s="212"/>
      <c r="W3438" s="212"/>
      <c r="X3438" s="212"/>
      <c r="Y3438" s="212">
        <v>1373</v>
      </c>
      <c r="Z3438" s="212" t="s">
        <v>386</v>
      </c>
      <c r="AA3438" s="212" t="s">
        <v>387</v>
      </c>
      <c r="AB3438" s="212">
        <v>24891.127</v>
      </c>
      <c r="AC3438" s="212">
        <v>31238.363000000001</v>
      </c>
      <c r="AD3438" s="212">
        <v>0.33329999999999999</v>
      </c>
      <c r="AE3438" s="212">
        <v>0</v>
      </c>
      <c r="AF3438" s="212">
        <v>0.33329999999999999</v>
      </c>
      <c r="AG3438" s="212">
        <v>0</v>
      </c>
      <c r="AH3438" s="212">
        <v>8297.0400000000009</v>
      </c>
      <c r="AI3438" s="212">
        <v>10412.790000000001</v>
      </c>
      <c r="AJ3438" s="212">
        <v>0</v>
      </c>
      <c r="AK3438" s="212">
        <v>0</v>
      </c>
      <c r="AL3438" s="212">
        <v>0</v>
      </c>
      <c r="AM3438">
        <v>1</v>
      </c>
      <c r="AN3438" t="str">
        <f>VLOOKUP(H3438,'Base Art'!$A:$AJ,36,FALSE)</f>
        <v>ARCOR S.A.I.C.</v>
      </c>
    </row>
    <row r="3439" spans="1:40" x14ac:dyDescent="0.25">
      <c r="A3439" s="212" t="s">
        <v>7819</v>
      </c>
      <c r="B3439" s="212">
        <v>1</v>
      </c>
      <c r="C3439" s="212" t="s">
        <v>7820</v>
      </c>
      <c r="D3439" s="212" t="s">
        <v>161</v>
      </c>
      <c r="E3439" s="212">
        <v>27</v>
      </c>
      <c r="F3439" s="212" t="s">
        <v>26</v>
      </c>
      <c r="G3439" s="212" t="s">
        <v>540</v>
      </c>
      <c r="H3439" s="212">
        <v>3586</v>
      </c>
      <c r="I3439" s="212" t="s">
        <v>541</v>
      </c>
      <c r="J3439" s="212">
        <v>1006</v>
      </c>
      <c r="K3439" s="212" t="s">
        <v>350</v>
      </c>
      <c r="L3439" s="212" t="s">
        <v>351</v>
      </c>
      <c r="M3439" s="212"/>
      <c r="N3439" s="212"/>
      <c r="O3439" s="212"/>
      <c r="P3439" s="212">
        <v>1004</v>
      </c>
      <c r="Q3439" s="212" t="s">
        <v>352</v>
      </c>
      <c r="R3439" s="212" t="s">
        <v>353</v>
      </c>
      <c r="S3439" s="212"/>
      <c r="T3439" s="212"/>
      <c r="U3439" s="212"/>
      <c r="V3439" s="212"/>
      <c r="W3439" s="212"/>
      <c r="X3439" s="212"/>
      <c r="Y3439" s="212">
        <v>1369</v>
      </c>
      <c r="Z3439" s="212" t="s">
        <v>354</v>
      </c>
      <c r="AA3439" s="212" t="s">
        <v>355</v>
      </c>
      <c r="AB3439" s="212">
        <v>6200.402</v>
      </c>
      <c r="AC3439" s="212">
        <v>7688.4979999999996</v>
      </c>
      <c r="AD3439" s="212">
        <v>1.5</v>
      </c>
      <c r="AE3439" s="212">
        <v>0</v>
      </c>
      <c r="AF3439" s="212">
        <v>1.5</v>
      </c>
      <c r="AG3439" s="212">
        <v>0</v>
      </c>
      <c r="AH3439" s="212">
        <v>9300.6</v>
      </c>
      <c r="AI3439" s="212">
        <v>11532.75</v>
      </c>
      <c r="AJ3439" s="212">
        <v>1</v>
      </c>
      <c r="AK3439" s="212">
        <v>1.5</v>
      </c>
      <c r="AL3439" s="212">
        <v>0</v>
      </c>
      <c r="AM3439">
        <v>1</v>
      </c>
      <c r="AN3439" t="str">
        <f>VLOOKUP(H3439,'Base Art'!$A:$AJ,36,FALSE)</f>
        <v>EST. LAS MARIAS S.A.C.I.F.A.</v>
      </c>
    </row>
    <row r="3440" spans="1:40" x14ac:dyDescent="0.25">
      <c r="A3440" s="212" t="s">
        <v>7819</v>
      </c>
      <c r="B3440" s="212">
        <v>1</v>
      </c>
      <c r="C3440" s="212" t="s">
        <v>7820</v>
      </c>
      <c r="D3440" s="212" t="s">
        <v>161</v>
      </c>
      <c r="E3440" s="212">
        <v>27</v>
      </c>
      <c r="F3440" s="212" t="s">
        <v>26</v>
      </c>
      <c r="G3440" s="212" t="s">
        <v>1689</v>
      </c>
      <c r="H3440" s="212">
        <v>3615</v>
      </c>
      <c r="I3440" s="212" t="s">
        <v>1690</v>
      </c>
      <c r="J3440" s="212">
        <v>1187</v>
      </c>
      <c r="K3440" s="212" t="s">
        <v>1645</v>
      </c>
      <c r="L3440" s="212" t="s">
        <v>1646</v>
      </c>
      <c r="M3440" s="212"/>
      <c r="N3440" s="212"/>
      <c r="O3440" s="212"/>
      <c r="P3440" s="212"/>
      <c r="Q3440" s="212"/>
      <c r="R3440" s="212"/>
      <c r="S3440" s="212"/>
      <c r="T3440" s="212"/>
      <c r="U3440" s="212"/>
      <c r="V3440" s="212"/>
      <c r="W3440" s="212"/>
      <c r="X3440" s="212"/>
      <c r="Y3440" s="212">
        <v>1374</v>
      </c>
      <c r="Z3440" s="212" t="s">
        <v>336</v>
      </c>
      <c r="AA3440" s="212" t="s">
        <v>337</v>
      </c>
      <c r="AB3440" s="212">
        <v>69258.141000000003</v>
      </c>
      <c r="AC3440" s="212">
        <v>83802.346000000005</v>
      </c>
      <c r="AD3440" s="212">
        <v>8.3299999999999999E-2</v>
      </c>
      <c r="AE3440" s="212">
        <v>0</v>
      </c>
      <c r="AF3440" s="212">
        <v>8.3299999999999999E-2</v>
      </c>
      <c r="AG3440" s="212">
        <v>0</v>
      </c>
      <c r="AH3440" s="212">
        <v>5771.51</v>
      </c>
      <c r="AI3440" s="212">
        <v>6983.53</v>
      </c>
      <c r="AJ3440" s="212">
        <v>0</v>
      </c>
      <c r="AK3440" s="212">
        <v>0</v>
      </c>
      <c r="AL3440" s="212">
        <v>0</v>
      </c>
      <c r="AM3440">
        <v>1</v>
      </c>
      <c r="AN3440" t="str">
        <f>VLOOKUP(H3440,'Base Art'!$A:$AJ,36,FALSE)</f>
        <v>MONDELEZ ARGENTINA S.A.</v>
      </c>
    </row>
    <row r="3441" spans="1:40" x14ac:dyDescent="0.25">
      <c r="A3441" s="212" t="s">
        <v>7819</v>
      </c>
      <c r="B3441" s="212">
        <v>1</v>
      </c>
      <c r="C3441" s="212" t="s">
        <v>7820</v>
      </c>
      <c r="D3441" s="212" t="s">
        <v>161</v>
      </c>
      <c r="E3441" s="212">
        <v>27</v>
      </c>
      <c r="F3441" s="212" t="s">
        <v>26</v>
      </c>
      <c r="G3441" s="212" t="s">
        <v>1691</v>
      </c>
      <c r="H3441" s="212">
        <v>3620</v>
      </c>
      <c r="I3441" s="212" t="s">
        <v>1692</v>
      </c>
      <c r="J3441" s="212">
        <v>1187</v>
      </c>
      <c r="K3441" s="212" t="s">
        <v>1645</v>
      </c>
      <c r="L3441" s="212" t="s">
        <v>1646</v>
      </c>
      <c r="M3441" s="212"/>
      <c r="N3441" s="212"/>
      <c r="O3441" s="212"/>
      <c r="P3441" s="212"/>
      <c r="Q3441" s="212"/>
      <c r="R3441" s="212"/>
      <c r="S3441" s="212"/>
      <c r="T3441" s="212"/>
      <c r="U3441" s="212"/>
      <c r="V3441" s="212"/>
      <c r="W3441" s="212"/>
      <c r="X3441" s="212"/>
      <c r="Y3441" s="212">
        <v>1374</v>
      </c>
      <c r="Z3441" s="212" t="s">
        <v>336</v>
      </c>
      <c r="AA3441" s="212" t="s">
        <v>337</v>
      </c>
      <c r="AB3441" s="212">
        <v>69258.141000000003</v>
      </c>
      <c r="AC3441" s="212">
        <v>83802.346000000005</v>
      </c>
      <c r="AD3441" s="212">
        <v>8.3299999999999999E-2</v>
      </c>
      <c r="AE3441" s="212">
        <v>0</v>
      </c>
      <c r="AF3441" s="212">
        <v>8.3299999999999999E-2</v>
      </c>
      <c r="AG3441" s="212">
        <v>0</v>
      </c>
      <c r="AH3441" s="212">
        <v>5771.51</v>
      </c>
      <c r="AI3441" s="212">
        <v>6983.53</v>
      </c>
      <c r="AJ3441" s="212">
        <v>1</v>
      </c>
      <c r="AK3441" s="212">
        <v>0.08</v>
      </c>
      <c r="AL3441" s="212">
        <v>0</v>
      </c>
      <c r="AM3441">
        <v>1</v>
      </c>
      <c r="AN3441" t="str">
        <f>VLOOKUP(H3441,'Base Art'!$A:$AJ,36,FALSE)</f>
        <v>MONDELEZ ARGENTINA S.A.</v>
      </c>
    </row>
    <row r="3442" spans="1:40" x14ac:dyDescent="0.25">
      <c r="A3442" s="212" t="s">
        <v>7819</v>
      </c>
      <c r="B3442" s="212">
        <v>1</v>
      </c>
      <c r="C3442" s="212" t="s">
        <v>7820</v>
      </c>
      <c r="D3442" s="212" t="s">
        <v>161</v>
      </c>
      <c r="E3442" s="212">
        <v>27</v>
      </c>
      <c r="F3442" s="212" t="s">
        <v>26</v>
      </c>
      <c r="G3442" s="212" t="s">
        <v>1707</v>
      </c>
      <c r="H3442" s="212">
        <v>3626</v>
      </c>
      <c r="I3442" s="212" t="s">
        <v>1708</v>
      </c>
      <c r="J3442" s="212">
        <v>1187</v>
      </c>
      <c r="K3442" s="212" t="s">
        <v>1645</v>
      </c>
      <c r="L3442" s="212" t="s">
        <v>1646</v>
      </c>
      <c r="M3442" s="212"/>
      <c r="N3442" s="212"/>
      <c r="O3442" s="212"/>
      <c r="P3442" s="212"/>
      <c r="Q3442" s="212"/>
      <c r="R3442" s="212"/>
      <c r="S3442" s="212"/>
      <c r="T3442" s="212"/>
      <c r="U3442" s="212"/>
      <c r="V3442" s="212"/>
      <c r="W3442" s="212"/>
      <c r="X3442" s="212"/>
      <c r="Y3442" s="212">
        <v>1374</v>
      </c>
      <c r="Z3442" s="212" t="s">
        <v>336</v>
      </c>
      <c r="AA3442" s="212" t="s">
        <v>337</v>
      </c>
      <c r="AB3442" s="212">
        <v>69258.141000000003</v>
      </c>
      <c r="AC3442" s="212">
        <v>83802.346000000005</v>
      </c>
      <c r="AD3442" s="212">
        <v>8.3299999999999999E-2</v>
      </c>
      <c r="AE3442" s="212">
        <v>0</v>
      </c>
      <c r="AF3442" s="212">
        <v>8.3299999999999999E-2</v>
      </c>
      <c r="AG3442" s="212">
        <v>0</v>
      </c>
      <c r="AH3442" s="212">
        <v>5771.51</v>
      </c>
      <c r="AI3442" s="212">
        <v>6983.53</v>
      </c>
      <c r="AJ3442" s="212">
        <v>0</v>
      </c>
      <c r="AK3442" s="212">
        <v>0</v>
      </c>
      <c r="AL3442" s="212">
        <v>0</v>
      </c>
      <c r="AM3442">
        <v>1</v>
      </c>
      <c r="AN3442" t="str">
        <f>VLOOKUP(H3442,'Base Art'!$A:$AJ,36,FALSE)</f>
        <v>MONDELEZ ARGENTINA S.A.</v>
      </c>
    </row>
    <row r="3443" spans="1:40" x14ac:dyDescent="0.25">
      <c r="A3443" s="212" t="s">
        <v>7819</v>
      </c>
      <c r="B3443" s="212">
        <v>1</v>
      </c>
      <c r="C3443" s="212" t="s">
        <v>7820</v>
      </c>
      <c r="D3443" s="212" t="s">
        <v>161</v>
      </c>
      <c r="E3443" s="212">
        <v>27</v>
      </c>
      <c r="F3443" s="212" t="s">
        <v>26</v>
      </c>
      <c r="G3443" s="212" t="s">
        <v>1693</v>
      </c>
      <c r="H3443" s="212">
        <v>3658</v>
      </c>
      <c r="I3443" s="212" t="s">
        <v>1694</v>
      </c>
      <c r="J3443" s="212">
        <v>1187</v>
      </c>
      <c r="K3443" s="212" t="s">
        <v>1645</v>
      </c>
      <c r="L3443" s="212" t="s">
        <v>1646</v>
      </c>
      <c r="M3443" s="212"/>
      <c r="N3443" s="212"/>
      <c r="O3443" s="212"/>
      <c r="P3443" s="212"/>
      <c r="Q3443" s="212"/>
      <c r="R3443" s="212"/>
      <c r="S3443" s="212"/>
      <c r="T3443" s="212"/>
      <c r="U3443" s="212"/>
      <c r="V3443" s="212"/>
      <c r="W3443" s="212"/>
      <c r="X3443" s="212"/>
      <c r="Y3443" s="212">
        <v>1374</v>
      </c>
      <c r="Z3443" s="212" t="s">
        <v>336</v>
      </c>
      <c r="AA3443" s="212" t="s">
        <v>337</v>
      </c>
      <c r="AB3443" s="212">
        <v>70412.442999999999</v>
      </c>
      <c r="AC3443" s="212">
        <v>85199.06</v>
      </c>
      <c r="AD3443" s="212">
        <v>0.16669999999999999</v>
      </c>
      <c r="AE3443" s="212">
        <v>0</v>
      </c>
      <c r="AF3443" s="212">
        <v>0.16669999999999999</v>
      </c>
      <c r="AG3443" s="212">
        <v>0</v>
      </c>
      <c r="AH3443" s="212">
        <v>11735.41</v>
      </c>
      <c r="AI3443" s="212">
        <v>14199.84</v>
      </c>
      <c r="AJ3443" s="212">
        <v>0</v>
      </c>
      <c r="AK3443" s="212">
        <v>0</v>
      </c>
      <c r="AL3443" s="212">
        <v>0</v>
      </c>
      <c r="AM3443">
        <v>1</v>
      </c>
      <c r="AN3443" t="str">
        <f>VLOOKUP(H3443,'Base Art'!$A:$AJ,36,FALSE)</f>
        <v>MONDELEZ ARGENTINA S.A.</v>
      </c>
    </row>
    <row r="3444" spans="1:40" x14ac:dyDescent="0.25">
      <c r="A3444" s="212" t="s">
        <v>7819</v>
      </c>
      <c r="B3444" s="212">
        <v>1</v>
      </c>
      <c r="C3444" s="212" t="s">
        <v>7820</v>
      </c>
      <c r="D3444" s="212" t="s">
        <v>161</v>
      </c>
      <c r="E3444" s="212">
        <v>27</v>
      </c>
      <c r="F3444" s="212" t="s">
        <v>26</v>
      </c>
      <c r="G3444" s="212" t="s">
        <v>7848</v>
      </c>
      <c r="H3444" s="212">
        <v>3676</v>
      </c>
      <c r="I3444" s="212" t="s">
        <v>2464</v>
      </c>
      <c r="J3444" s="212">
        <v>1479</v>
      </c>
      <c r="K3444" s="212" t="s">
        <v>1795</v>
      </c>
      <c r="L3444" s="212" t="s">
        <v>1796</v>
      </c>
      <c r="M3444" s="212"/>
      <c r="N3444" s="212"/>
      <c r="O3444" s="212"/>
      <c r="P3444" s="212">
        <v>1143</v>
      </c>
      <c r="Q3444" s="212" t="s">
        <v>1797</v>
      </c>
      <c r="R3444" s="212" t="s">
        <v>1798</v>
      </c>
      <c r="S3444" s="212"/>
      <c r="T3444" s="212"/>
      <c r="U3444" s="212"/>
      <c r="V3444" s="212"/>
      <c r="W3444" s="212"/>
      <c r="X3444" s="212"/>
      <c r="Y3444" s="212">
        <v>1373</v>
      </c>
      <c r="Z3444" s="212" t="s">
        <v>386</v>
      </c>
      <c r="AA3444" s="212" t="s">
        <v>387</v>
      </c>
      <c r="AB3444" s="212">
        <v>19119.881000000001</v>
      </c>
      <c r="AC3444" s="212">
        <v>23708.651999999998</v>
      </c>
      <c r="AD3444" s="212">
        <v>1</v>
      </c>
      <c r="AE3444" s="212">
        <v>0</v>
      </c>
      <c r="AF3444" s="212">
        <v>1</v>
      </c>
      <c r="AG3444" s="212">
        <v>0</v>
      </c>
      <c r="AH3444" s="212">
        <v>19119.88</v>
      </c>
      <c r="AI3444" s="212">
        <v>23708.65</v>
      </c>
      <c r="AJ3444" s="212">
        <v>0</v>
      </c>
      <c r="AK3444" s="212">
        <v>0</v>
      </c>
      <c r="AL3444" s="212">
        <v>0</v>
      </c>
      <c r="AM3444">
        <v>1</v>
      </c>
      <c r="AN3444" t="str">
        <f>VLOOKUP(H3444,'Base Art'!$A:$AJ,36,FALSE)</f>
        <v>ESTABLECIM. MODELO LAS COLONIAS S.A</v>
      </c>
    </row>
    <row r="3445" spans="1:40" x14ac:dyDescent="0.25">
      <c r="A3445" s="212" t="s">
        <v>7819</v>
      </c>
      <c r="B3445" s="212">
        <v>1</v>
      </c>
      <c r="C3445" s="212" t="s">
        <v>7820</v>
      </c>
      <c r="D3445" s="212" t="s">
        <v>161</v>
      </c>
      <c r="E3445" s="212">
        <v>27</v>
      </c>
      <c r="F3445" s="212" t="s">
        <v>26</v>
      </c>
      <c r="G3445" s="212" t="s">
        <v>542</v>
      </c>
      <c r="H3445" s="212">
        <v>3994</v>
      </c>
      <c r="I3445" s="212" t="s">
        <v>543</v>
      </c>
      <c r="J3445" s="212"/>
      <c r="K3445" s="212"/>
      <c r="L3445" s="212"/>
      <c r="M3445" s="212"/>
      <c r="N3445" s="212"/>
      <c r="O3445" s="212"/>
      <c r="P3445" s="212"/>
      <c r="Q3445" s="212"/>
      <c r="R3445" s="212"/>
      <c r="S3445" s="212"/>
      <c r="T3445" s="212"/>
      <c r="U3445" s="212"/>
      <c r="V3445" s="212"/>
      <c r="W3445" s="212"/>
      <c r="X3445" s="212"/>
      <c r="Y3445" s="212">
        <v>1373</v>
      </c>
      <c r="Z3445" s="212" t="s">
        <v>386</v>
      </c>
      <c r="AA3445" s="212" t="s">
        <v>387</v>
      </c>
      <c r="AB3445" s="212">
        <v>60002.6</v>
      </c>
      <c r="AC3445" s="212">
        <v>74403.224000000002</v>
      </c>
      <c r="AD3445" s="212">
        <v>8.3299999999999999E-2</v>
      </c>
      <c r="AE3445" s="212">
        <v>1.67E-2</v>
      </c>
      <c r="AF3445" s="212">
        <v>0.1</v>
      </c>
      <c r="AG3445" s="212">
        <v>0</v>
      </c>
      <c r="AH3445" s="212">
        <v>6000.26</v>
      </c>
      <c r="AI3445" s="212">
        <v>7440.32</v>
      </c>
      <c r="AJ3445" s="212">
        <v>0</v>
      </c>
      <c r="AK3445" s="212">
        <v>0</v>
      </c>
      <c r="AL3445" s="212">
        <v>0</v>
      </c>
      <c r="AM3445">
        <v>1</v>
      </c>
      <c r="AN3445" t="str">
        <f>VLOOKUP(H3445,'Base Art'!$A:$AJ,36,FALSE)</f>
        <v>MONDELEZ ARGENTINA S.A.</v>
      </c>
    </row>
    <row r="3446" spans="1:40" x14ac:dyDescent="0.25">
      <c r="A3446" s="212" t="s">
        <v>7819</v>
      </c>
      <c r="B3446" s="212">
        <v>1</v>
      </c>
      <c r="C3446" s="212" t="s">
        <v>7820</v>
      </c>
      <c r="D3446" s="212" t="s">
        <v>161</v>
      </c>
      <c r="E3446" s="212">
        <v>27</v>
      </c>
      <c r="F3446" s="212" t="s">
        <v>26</v>
      </c>
      <c r="G3446" s="212" t="s">
        <v>546</v>
      </c>
      <c r="H3446" s="212">
        <v>4117</v>
      </c>
      <c r="I3446" s="212" t="s">
        <v>547</v>
      </c>
      <c r="J3446" s="212">
        <v>1019</v>
      </c>
      <c r="K3446" s="212" t="s">
        <v>266</v>
      </c>
      <c r="L3446" s="212" t="s">
        <v>297</v>
      </c>
      <c r="M3446" s="212"/>
      <c r="N3446" s="212"/>
      <c r="O3446" s="212"/>
      <c r="P3446" s="212">
        <v>1020</v>
      </c>
      <c r="Q3446" s="212" t="s">
        <v>298</v>
      </c>
      <c r="R3446" s="212" t="s">
        <v>299</v>
      </c>
      <c r="S3446" s="212"/>
      <c r="T3446" s="212"/>
      <c r="U3446" s="212"/>
      <c r="V3446" s="212"/>
      <c r="W3446" s="212"/>
      <c r="X3446" s="212"/>
      <c r="Y3446" s="212">
        <v>1402</v>
      </c>
      <c r="Z3446" s="212" t="s">
        <v>300</v>
      </c>
      <c r="AA3446" s="212" t="s">
        <v>301</v>
      </c>
      <c r="AB3446" s="212">
        <v>196588.26</v>
      </c>
      <c r="AC3446" s="212">
        <v>240820.61799999999</v>
      </c>
      <c r="AD3446" s="212">
        <v>0.16669999999999999</v>
      </c>
      <c r="AE3446" s="212">
        <v>0</v>
      </c>
      <c r="AF3446" s="212">
        <v>0.16669999999999999</v>
      </c>
      <c r="AG3446" s="212">
        <v>0</v>
      </c>
      <c r="AH3446" s="212">
        <v>32764.71</v>
      </c>
      <c r="AI3446" s="212">
        <v>40136.769999999997</v>
      </c>
      <c r="AJ3446" s="212">
        <v>1</v>
      </c>
      <c r="AK3446" s="212">
        <v>0.17</v>
      </c>
      <c r="AL3446" s="212">
        <v>0</v>
      </c>
      <c r="AM3446">
        <v>1</v>
      </c>
      <c r="AN3446" t="str">
        <f>VLOOKUP(H3446,'Base Art'!$A:$AJ,36,FALSE)</f>
        <v>ENERGIZER ARGENTINA S.A.</v>
      </c>
    </row>
    <row r="3447" spans="1:40" x14ac:dyDescent="0.25">
      <c r="A3447" s="212" t="s">
        <v>7819</v>
      </c>
      <c r="B3447" s="212">
        <v>1</v>
      </c>
      <c r="C3447" s="212" t="s">
        <v>7820</v>
      </c>
      <c r="D3447" s="212" t="s">
        <v>161</v>
      </c>
      <c r="E3447" s="212">
        <v>27</v>
      </c>
      <c r="F3447" s="212" t="s">
        <v>26</v>
      </c>
      <c r="G3447" s="212" t="s">
        <v>556</v>
      </c>
      <c r="H3447" s="212">
        <v>4175</v>
      </c>
      <c r="I3447" s="212" t="s">
        <v>557</v>
      </c>
      <c r="J3447" s="212">
        <v>1416</v>
      </c>
      <c r="K3447" s="212" t="s">
        <v>552</v>
      </c>
      <c r="L3447" s="212" t="s">
        <v>553</v>
      </c>
      <c r="M3447" s="212"/>
      <c r="N3447" s="212"/>
      <c r="O3447" s="212"/>
      <c r="P3447" s="212">
        <v>1070</v>
      </c>
      <c r="Q3447" s="212" t="s">
        <v>554</v>
      </c>
      <c r="R3447" s="212" t="s">
        <v>555</v>
      </c>
      <c r="S3447" s="212"/>
      <c r="T3447" s="212"/>
      <c r="U3447" s="212"/>
      <c r="V3447" s="212"/>
      <c r="W3447" s="212"/>
      <c r="X3447" s="212"/>
      <c r="Y3447" s="212">
        <v>1372</v>
      </c>
      <c r="Z3447" s="212" t="s">
        <v>346</v>
      </c>
      <c r="AA3447" s="212" t="s">
        <v>347</v>
      </c>
      <c r="AB3447" s="212">
        <v>108813.781</v>
      </c>
      <c r="AC3447" s="212">
        <v>132116.40700000001</v>
      </c>
      <c r="AD3447" s="212">
        <v>0.5</v>
      </c>
      <c r="AE3447" s="212">
        <v>0</v>
      </c>
      <c r="AF3447" s="212">
        <v>0.5</v>
      </c>
      <c r="AG3447" s="212">
        <v>0</v>
      </c>
      <c r="AH3447" s="212">
        <v>54406.89</v>
      </c>
      <c r="AI3447" s="212">
        <v>66058.2</v>
      </c>
      <c r="AJ3447" s="212">
        <v>2</v>
      </c>
      <c r="AK3447" s="212">
        <v>0.25</v>
      </c>
      <c r="AL3447" s="212">
        <v>0</v>
      </c>
      <c r="AM3447">
        <v>1</v>
      </c>
      <c r="AN3447" t="str">
        <f>VLOOKUP(H3447,'Base Art'!$A:$AJ,36,FALSE)</f>
        <v>ARCOR S.A.I.C.</v>
      </c>
    </row>
    <row r="3448" spans="1:40" x14ac:dyDescent="0.25">
      <c r="A3448" s="212" t="s">
        <v>7819</v>
      </c>
      <c r="B3448" s="212">
        <v>1</v>
      </c>
      <c r="C3448" s="212" t="s">
        <v>7820</v>
      </c>
      <c r="D3448" s="212" t="s">
        <v>161</v>
      </c>
      <c r="E3448" s="212">
        <v>27</v>
      </c>
      <c r="F3448" s="212" t="s">
        <v>26</v>
      </c>
      <c r="G3448" s="212" t="s">
        <v>558</v>
      </c>
      <c r="H3448" s="212">
        <v>4176</v>
      </c>
      <c r="I3448" s="212" t="s">
        <v>559</v>
      </c>
      <c r="J3448" s="212">
        <v>1416</v>
      </c>
      <c r="K3448" s="212" t="s">
        <v>552</v>
      </c>
      <c r="L3448" s="212" t="s">
        <v>553</v>
      </c>
      <c r="M3448" s="212"/>
      <c r="N3448" s="212"/>
      <c r="O3448" s="212"/>
      <c r="P3448" s="212">
        <v>1070</v>
      </c>
      <c r="Q3448" s="212" t="s">
        <v>554</v>
      </c>
      <c r="R3448" s="212" t="s">
        <v>555</v>
      </c>
      <c r="S3448" s="212"/>
      <c r="T3448" s="212"/>
      <c r="U3448" s="212"/>
      <c r="V3448" s="212"/>
      <c r="W3448" s="212"/>
      <c r="X3448" s="212"/>
      <c r="Y3448" s="212">
        <v>1372</v>
      </c>
      <c r="Z3448" s="212" t="s">
        <v>346</v>
      </c>
      <c r="AA3448" s="212" t="s">
        <v>347</v>
      </c>
      <c r="AB3448" s="212">
        <v>104931.132</v>
      </c>
      <c r="AC3448" s="212">
        <v>126966.667</v>
      </c>
      <c r="AD3448" s="212">
        <v>0.125</v>
      </c>
      <c r="AE3448" s="212">
        <v>0</v>
      </c>
      <c r="AF3448" s="212">
        <v>0.125</v>
      </c>
      <c r="AG3448" s="212">
        <v>0</v>
      </c>
      <c r="AH3448" s="212">
        <v>13116.39</v>
      </c>
      <c r="AI3448" s="212">
        <v>15870.83</v>
      </c>
      <c r="AJ3448" s="212">
        <v>0</v>
      </c>
      <c r="AK3448" s="212">
        <v>0</v>
      </c>
      <c r="AL3448" s="212">
        <v>0</v>
      </c>
      <c r="AM3448">
        <v>1</v>
      </c>
      <c r="AN3448" t="str">
        <f>VLOOKUP(H3448,'Base Art'!$A:$AJ,36,FALSE)</f>
        <v>ARCOR S.A.I.C.</v>
      </c>
    </row>
    <row r="3449" spans="1:40" x14ac:dyDescent="0.25">
      <c r="A3449" s="212" t="s">
        <v>7819</v>
      </c>
      <c r="B3449" s="212">
        <v>1</v>
      </c>
      <c r="C3449" s="212" t="s">
        <v>7820</v>
      </c>
      <c r="D3449" s="212" t="s">
        <v>161</v>
      </c>
      <c r="E3449" s="212">
        <v>27</v>
      </c>
      <c r="F3449" s="212" t="s">
        <v>26</v>
      </c>
      <c r="G3449" s="212" t="s">
        <v>978</v>
      </c>
      <c r="H3449" s="212">
        <v>4177</v>
      </c>
      <c r="I3449" s="212" t="s">
        <v>979</v>
      </c>
      <c r="J3449" s="212">
        <v>1416</v>
      </c>
      <c r="K3449" s="212" t="s">
        <v>552</v>
      </c>
      <c r="L3449" s="212" t="s">
        <v>553</v>
      </c>
      <c r="M3449" s="212"/>
      <c r="N3449" s="212"/>
      <c r="O3449" s="212"/>
      <c r="P3449" s="212">
        <v>1070</v>
      </c>
      <c r="Q3449" s="212" t="s">
        <v>554</v>
      </c>
      <c r="R3449" s="212" t="s">
        <v>555</v>
      </c>
      <c r="S3449" s="212"/>
      <c r="T3449" s="212"/>
      <c r="U3449" s="212"/>
      <c r="V3449" s="212"/>
      <c r="W3449" s="212"/>
      <c r="X3449" s="212"/>
      <c r="Y3449" s="212">
        <v>1372</v>
      </c>
      <c r="Z3449" s="212" t="s">
        <v>346</v>
      </c>
      <c r="AA3449" s="212" t="s">
        <v>347</v>
      </c>
      <c r="AB3449" s="212">
        <v>103661.80100000001</v>
      </c>
      <c r="AC3449" s="212">
        <v>126966.666</v>
      </c>
      <c r="AD3449" s="212">
        <v>0.25</v>
      </c>
      <c r="AE3449" s="212">
        <v>0</v>
      </c>
      <c r="AF3449" s="212">
        <v>0.25</v>
      </c>
      <c r="AG3449" s="212">
        <v>0</v>
      </c>
      <c r="AH3449" s="212">
        <v>25915.45</v>
      </c>
      <c r="AI3449" s="212">
        <v>31741.67</v>
      </c>
      <c r="AJ3449" s="212">
        <v>1</v>
      </c>
      <c r="AK3449" s="212">
        <v>0.25</v>
      </c>
      <c r="AL3449" s="212">
        <v>0</v>
      </c>
      <c r="AM3449">
        <v>1</v>
      </c>
      <c r="AN3449" t="str">
        <f>VLOOKUP(H3449,'Base Art'!$A:$AJ,36,FALSE)</f>
        <v>ARCOR S.A.I.C.</v>
      </c>
    </row>
    <row r="3450" spans="1:40" x14ac:dyDescent="0.25">
      <c r="A3450" s="212" t="s">
        <v>7819</v>
      </c>
      <c r="B3450" s="212">
        <v>1</v>
      </c>
      <c r="C3450" s="212" t="s">
        <v>7820</v>
      </c>
      <c r="D3450" s="212" t="s">
        <v>161</v>
      </c>
      <c r="E3450" s="212">
        <v>27</v>
      </c>
      <c r="F3450" s="212" t="s">
        <v>26</v>
      </c>
      <c r="G3450" s="212" t="s">
        <v>1100</v>
      </c>
      <c r="H3450" s="212">
        <v>4244</v>
      </c>
      <c r="I3450" s="212" t="s">
        <v>1101</v>
      </c>
      <c r="J3450" s="212">
        <v>1416</v>
      </c>
      <c r="K3450" s="212" t="s">
        <v>552</v>
      </c>
      <c r="L3450" s="212" t="s">
        <v>553</v>
      </c>
      <c r="M3450" s="212"/>
      <c r="N3450" s="212"/>
      <c r="O3450" s="212"/>
      <c r="P3450" s="212">
        <v>1070</v>
      </c>
      <c r="Q3450" s="212" t="s">
        <v>554</v>
      </c>
      <c r="R3450" s="212" t="s">
        <v>555</v>
      </c>
      <c r="S3450" s="212"/>
      <c r="T3450" s="212"/>
      <c r="U3450" s="212"/>
      <c r="V3450" s="212"/>
      <c r="W3450" s="212"/>
      <c r="X3450" s="212"/>
      <c r="Y3450" s="212">
        <v>1372</v>
      </c>
      <c r="Z3450" s="212" t="s">
        <v>346</v>
      </c>
      <c r="AA3450" s="212" t="s">
        <v>347</v>
      </c>
      <c r="AB3450" s="212">
        <v>104931.132</v>
      </c>
      <c r="AC3450" s="212">
        <v>126966.667</v>
      </c>
      <c r="AD3450" s="212">
        <v>0.125</v>
      </c>
      <c r="AE3450" s="212">
        <v>0</v>
      </c>
      <c r="AF3450" s="212">
        <v>0.125</v>
      </c>
      <c r="AG3450" s="212">
        <v>0</v>
      </c>
      <c r="AH3450" s="212">
        <v>13116.39</v>
      </c>
      <c r="AI3450" s="212">
        <v>15870.83</v>
      </c>
      <c r="AJ3450" s="212">
        <v>0</v>
      </c>
      <c r="AK3450" s="212">
        <v>0</v>
      </c>
      <c r="AL3450" s="212">
        <v>0</v>
      </c>
      <c r="AM3450">
        <v>1</v>
      </c>
      <c r="AN3450" t="str">
        <f>VLOOKUP(H3450,'Base Art'!$A:$AJ,36,FALSE)</f>
        <v>ARCOR S.A.I.C.</v>
      </c>
    </row>
    <row r="3451" spans="1:40" x14ac:dyDescent="0.25">
      <c r="A3451" s="212" t="s">
        <v>7819</v>
      </c>
      <c r="B3451" s="212">
        <v>1</v>
      </c>
      <c r="C3451" s="212" t="s">
        <v>7820</v>
      </c>
      <c r="D3451" s="212" t="s">
        <v>161</v>
      </c>
      <c r="E3451" s="212">
        <v>27</v>
      </c>
      <c r="F3451" s="212" t="s">
        <v>26</v>
      </c>
      <c r="G3451" s="212" t="s">
        <v>980</v>
      </c>
      <c r="H3451" s="212">
        <v>4406</v>
      </c>
      <c r="I3451" s="212" t="s">
        <v>981</v>
      </c>
      <c r="J3451" s="212">
        <v>1414</v>
      </c>
      <c r="K3451" s="212" t="s">
        <v>372</v>
      </c>
      <c r="L3451" s="212" t="s">
        <v>373</v>
      </c>
      <c r="M3451" s="212"/>
      <c r="N3451" s="212"/>
      <c r="O3451" s="212"/>
      <c r="P3451" s="212">
        <v>1072</v>
      </c>
      <c r="Q3451" s="212" t="s">
        <v>374</v>
      </c>
      <c r="R3451" s="212" t="s">
        <v>375</v>
      </c>
      <c r="S3451" s="212"/>
      <c r="T3451" s="212"/>
      <c r="U3451" s="212"/>
      <c r="V3451" s="212"/>
      <c r="W3451" s="212"/>
      <c r="X3451" s="212"/>
      <c r="Y3451" s="212">
        <v>1374</v>
      </c>
      <c r="Z3451" s="212" t="s">
        <v>336</v>
      </c>
      <c r="AA3451" s="212" t="s">
        <v>337</v>
      </c>
      <c r="AB3451" s="212">
        <v>31512.375</v>
      </c>
      <c r="AC3451" s="212">
        <v>38129.970999999998</v>
      </c>
      <c r="AD3451" s="212">
        <v>0.16669999999999999</v>
      </c>
      <c r="AE3451" s="212">
        <v>0</v>
      </c>
      <c r="AF3451" s="212">
        <v>0.16669999999999999</v>
      </c>
      <c r="AG3451" s="212">
        <v>0</v>
      </c>
      <c r="AH3451" s="212">
        <v>5252.06</v>
      </c>
      <c r="AI3451" s="212">
        <v>6355</v>
      </c>
      <c r="AJ3451" s="212">
        <v>0</v>
      </c>
      <c r="AK3451" s="212">
        <v>0</v>
      </c>
      <c r="AL3451" s="212">
        <v>0</v>
      </c>
      <c r="AM3451">
        <v>1</v>
      </c>
      <c r="AN3451" t="str">
        <f>VLOOKUP(H3451,'Base Art'!$A:$AJ,36,FALSE)</f>
        <v>ARCOR S.A.I.C.</v>
      </c>
    </row>
    <row r="3452" spans="1:40" x14ac:dyDescent="0.25">
      <c r="A3452" s="212" t="s">
        <v>7819</v>
      </c>
      <c r="B3452" s="212">
        <v>1</v>
      </c>
      <c r="C3452" s="212" t="s">
        <v>7820</v>
      </c>
      <c r="D3452" s="212" t="s">
        <v>161</v>
      </c>
      <c r="E3452" s="212">
        <v>27</v>
      </c>
      <c r="F3452" s="212" t="s">
        <v>26</v>
      </c>
      <c r="G3452" s="212" t="s">
        <v>1366</v>
      </c>
      <c r="H3452" s="212">
        <v>4412</v>
      </c>
      <c r="I3452" s="212" t="s">
        <v>1367</v>
      </c>
      <c r="J3452" s="212">
        <v>1413</v>
      </c>
      <c r="K3452" s="212" t="s">
        <v>334</v>
      </c>
      <c r="L3452" s="212" t="s">
        <v>335</v>
      </c>
      <c r="M3452" s="212"/>
      <c r="N3452" s="212"/>
      <c r="O3452" s="212"/>
      <c r="P3452" s="212"/>
      <c r="Q3452" s="212"/>
      <c r="R3452" s="212"/>
      <c r="S3452" s="212"/>
      <c r="T3452" s="212"/>
      <c r="U3452" s="212"/>
      <c r="V3452" s="212"/>
      <c r="W3452" s="212"/>
      <c r="X3452" s="212"/>
      <c r="Y3452" s="212">
        <v>1374</v>
      </c>
      <c r="Z3452" s="212" t="s">
        <v>336</v>
      </c>
      <c r="AA3452" s="212" t="s">
        <v>337</v>
      </c>
      <c r="AB3452" s="212">
        <v>77698.627999999997</v>
      </c>
      <c r="AC3452" s="212">
        <v>96346.304000000004</v>
      </c>
      <c r="AD3452" s="212">
        <v>0.2</v>
      </c>
      <c r="AE3452" s="212">
        <v>0</v>
      </c>
      <c r="AF3452" s="212">
        <v>0.2</v>
      </c>
      <c r="AG3452" s="212">
        <v>0</v>
      </c>
      <c r="AH3452" s="212">
        <v>15539.73</v>
      </c>
      <c r="AI3452" s="212">
        <v>19269.259999999998</v>
      </c>
      <c r="AJ3452" s="212">
        <v>0</v>
      </c>
      <c r="AK3452" s="212">
        <v>0</v>
      </c>
      <c r="AL3452" s="212">
        <v>0</v>
      </c>
      <c r="AM3452">
        <v>1</v>
      </c>
      <c r="AN3452" t="str">
        <f>VLOOKUP(H3452,'Base Art'!$A:$AJ,36,FALSE)</f>
        <v>ARCOR S.A.I.C.</v>
      </c>
    </row>
    <row r="3453" spans="1:40" x14ac:dyDescent="0.25">
      <c r="A3453" s="212" t="s">
        <v>7819</v>
      </c>
      <c r="B3453" s="212">
        <v>1</v>
      </c>
      <c r="C3453" s="212" t="s">
        <v>7820</v>
      </c>
      <c r="D3453" s="212" t="s">
        <v>161</v>
      </c>
      <c r="E3453" s="212">
        <v>27</v>
      </c>
      <c r="F3453" s="212" t="s">
        <v>26</v>
      </c>
      <c r="G3453" s="212" t="s">
        <v>566</v>
      </c>
      <c r="H3453" s="212">
        <v>4446</v>
      </c>
      <c r="I3453" s="212" t="s">
        <v>567</v>
      </c>
      <c r="J3453" s="212">
        <v>1420</v>
      </c>
      <c r="K3453" s="212" t="s">
        <v>568</v>
      </c>
      <c r="L3453" s="212" t="s">
        <v>569</v>
      </c>
      <c r="M3453" s="212"/>
      <c r="N3453" s="212"/>
      <c r="O3453" s="212"/>
      <c r="P3453" s="212"/>
      <c r="Q3453" s="212"/>
      <c r="R3453" s="212"/>
      <c r="S3453" s="212"/>
      <c r="T3453" s="212"/>
      <c r="U3453" s="212"/>
      <c r="V3453" s="212"/>
      <c r="W3453" s="212"/>
      <c r="X3453" s="212"/>
      <c r="Y3453" s="212">
        <v>1373</v>
      </c>
      <c r="Z3453" s="212" t="s">
        <v>386</v>
      </c>
      <c r="AA3453" s="212" t="s">
        <v>387</v>
      </c>
      <c r="AB3453" s="212">
        <v>20170.939999999999</v>
      </c>
      <c r="AC3453" s="212">
        <v>25011.967000000001</v>
      </c>
      <c r="AD3453" s="212">
        <v>0.3125</v>
      </c>
      <c r="AE3453" s="212">
        <v>0</v>
      </c>
      <c r="AF3453" s="212">
        <v>0.3125</v>
      </c>
      <c r="AG3453" s="212">
        <v>0</v>
      </c>
      <c r="AH3453" s="212">
        <v>6303.42</v>
      </c>
      <c r="AI3453" s="212">
        <v>7816.24</v>
      </c>
      <c r="AJ3453" s="212">
        <v>0</v>
      </c>
      <c r="AK3453" s="212">
        <v>0</v>
      </c>
      <c r="AL3453" s="212">
        <v>0</v>
      </c>
      <c r="AM3453">
        <v>1</v>
      </c>
      <c r="AN3453" t="str">
        <f>VLOOKUP(H3453,'Base Art'!$A:$AJ,36,FALSE)</f>
        <v>ARCOR S.A.I.C.</v>
      </c>
    </row>
    <row r="3454" spans="1:40" x14ac:dyDescent="0.25">
      <c r="A3454" s="212" t="s">
        <v>7819</v>
      </c>
      <c r="B3454" s="212">
        <v>1</v>
      </c>
      <c r="C3454" s="212" t="s">
        <v>7820</v>
      </c>
      <c r="D3454" s="212" t="s">
        <v>161</v>
      </c>
      <c r="E3454" s="212">
        <v>27</v>
      </c>
      <c r="F3454" s="212" t="s">
        <v>26</v>
      </c>
      <c r="G3454" s="212" t="s">
        <v>7693</v>
      </c>
      <c r="H3454" s="212">
        <v>4459</v>
      </c>
      <c r="I3454" s="212" t="s">
        <v>2572</v>
      </c>
      <c r="J3454" s="212">
        <v>1419</v>
      </c>
      <c r="K3454" s="212" t="s">
        <v>572</v>
      </c>
      <c r="L3454" s="212" t="s">
        <v>573</v>
      </c>
      <c r="M3454" s="212"/>
      <c r="N3454" s="212"/>
      <c r="O3454" s="212"/>
      <c r="P3454" s="212"/>
      <c r="Q3454" s="212"/>
      <c r="R3454" s="212"/>
      <c r="S3454" s="212"/>
      <c r="T3454" s="212"/>
      <c r="U3454" s="212"/>
      <c r="V3454" s="212"/>
      <c r="W3454" s="212"/>
      <c r="X3454" s="212"/>
      <c r="Y3454" s="212">
        <v>1369</v>
      </c>
      <c r="Z3454" s="212" t="s">
        <v>354</v>
      </c>
      <c r="AA3454" s="212" t="s">
        <v>355</v>
      </c>
      <c r="AB3454" s="212">
        <v>13763.628000000001</v>
      </c>
      <c r="AC3454" s="212">
        <v>16860.445</v>
      </c>
      <c r="AD3454" s="212">
        <v>1</v>
      </c>
      <c r="AE3454" s="212">
        <v>0</v>
      </c>
      <c r="AF3454" s="212">
        <v>1</v>
      </c>
      <c r="AG3454" s="212">
        <v>0</v>
      </c>
      <c r="AH3454" s="212">
        <v>13763.63</v>
      </c>
      <c r="AI3454" s="212">
        <v>16860.439999999999</v>
      </c>
      <c r="AJ3454" s="212">
        <v>0</v>
      </c>
      <c r="AK3454" s="212">
        <v>0</v>
      </c>
      <c r="AL3454" s="212">
        <v>0</v>
      </c>
      <c r="AM3454">
        <v>1</v>
      </c>
      <c r="AN3454" t="str">
        <f>VLOOKUP(H3454,'Base Art'!$A:$AJ,36,FALSE)</f>
        <v>ARCOR S.A.I.C.</v>
      </c>
    </row>
    <row r="3455" spans="1:40" x14ac:dyDescent="0.25">
      <c r="A3455" s="212" t="s">
        <v>7819</v>
      </c>
      <c r="B3455" s="212">
        <v>1</v>
      </c>
      <c r="C3455" s="212" t="s">
        <v>7820</v>
      </c>
      <c r="D3455" s="212" t="s">
        <v>161</v>
      </c>
      <c r="E3455" s="212">
        <v>27</v>
      </c>
      <c r="F3455" s="212" t="s">
        <v>26</v>
      </c>
      <c r="G3455" s="212" t="s">
        <v>1269</v>
      </c>
      <c r="H3455" s="212">
        <v>4616</v>
      </c>
      <c r="I3455" s="212" t="s">
        <v>1270</v>
      </c>
      <c r="J3455" s="212">
        <v>1418</v>
      </c>
      <c r="K3455" s="212" t="s">
        <v>966</v>
      </c>
      <c r="L3455" s="212" t="s">
        <v>967</v>
      </c>
      <c r="M3455" s="212"/>
      <c r="N3455" s="212"/>
      <c r="O3455" s="212"/>
      <c r="P3455" s="212">
        <v>1068</v>
      </c>
      <c r="Q3455" s="212" t="s">
        <v>968</v>
      </c>
      <c r="R3455" s="212" t="s">
        <v>969</v>
      </c>
      <c r="S3455" s="212"/>
      <c r="T3455" s="212"/>
      <c r="U3455" s="212"/>
      <c r="V3455" s="212"/>
      <c r="W3455" s="212"/>
      <c r="X3455" s="212"/>
      <c r="Y3455" s="212">
        <v>1372</v>
      </c>
      <c r="Z3455" s="212" t="s">
        <v>346</v>
      </c>
      <c r="AA3455" s="212" t="s">
        <v>347</v>
      </c>
      <c r="AB3455" s="212">
        <v>65950.701000000001</v>
      </c>
      <c r="AC3455" s="212">
        <v>80789.604000000007</v>
      </c>
      <c r="AD3455" s="212">
        <v>0.16669999999999999</v>
      </c>
      <c r="AE3455" s="212">
        <v>0</v>
      </c>
      <c r="AF3455" s="212">
        <v>0.16669999999999999</v>
      </c>
      <c r="AG3455" s="212">
        <v>0</v>
      </c>
      <c r="AH3455" s="212">
        <v>10991.78</v>
      </c>
      <c r="AI3455" s="212">
        <v>13464.93</v>
      </c>
      <c r="AJ3455" s="212">
        <v>0</v>
      </c>
      <c r="AK3455" s="212">
        <v>0</v>
      </c>
      <c r="AL3455" s="212">
        <v>0</v>
      </c>
      <c r="AM3455">
        <v>1</v>
      </c>
      <c r="AN3455" t="str">
        <f>VLOOKUP(H3455,'Base Art'!$A:$AJ,36,FALSE)</f>
        <v>ARCOR S.A.I.C.</v>
      </c>
    </row>
    <row r="3456" spans="1:40" x14ac:dyDescent="0.25">
      <c r="A3456" s="212" t="s">
        <v>7819</v>
      </c>
      <c r="B3456" s="212">
        <v>1</v>
      </c>
      <c r="C3456" s="212" t="s">
        <v>7820</v>
      </c>
      <c r="D3456" s="212" t="s">
        <v>161</v>
      </c>
      <c r="E3456" s="212">
        <v>27</v>
      </c>
      <c r="F3456" s="212" t="s">
        <v>26</v>
      </c>
      <c r="G3456" s="212" t="s">
        <v>594</v>
      </c>
      <c r="H3456" s="212">
        <v>4828</v>
      </c>
      <c r="I3456" s="212" t="s">
        <v>595</v>
      </c>
      <c r="J3456" s="212">
        <v>1413</v>
      </c>
      <c r="K3456" s="212" t="s">
        <v>334</v>
      </c>
      <c r="L3456" s="212" t="s">
        <v>335</v>
      </c>
      <c r="M3456" s="212"/>
      <c r="N3456" s="212"/>
      <c r="O3456" s="212"/>
      <c r="P3456" s="212">
        <v>1069</v>
      </c>
      <c r="Q3456" s="212" t="s">
        <v>340</v>
      </c>
      <c r="R3456" s="212" t="s">
        <v>341</v>
      </c>
      <c r="S3456" s="212"/>
      <c r="T3456" s="212"/>
      <c r="U3456" s="212"/>
      <c r="V3456" s="212"/>
      <c r="W3456" s="212"/>
      <c r="X3456" s="212"/>
      <c r="Y3456" s="212">
        <v>1374</v>
      </c>
      <c r="Z3456" s="212" t="s">
        <v>336</v>
      </c>
      <c r="AA3456" s="212" t="s">
        <v>337</v>
      </c>
      <c r="AB3456" s="212">
        <v>79625.034</v>
      </c>
      <c r="AC3456" s="212">
        <v>96346.284</v>
      </c>
      <c r="AD3456" s="212">
        <v>0.2</v>
      </c>
      <c r="AE3456" s="212">
        <v>0</v>
      </c>
      <c r="AF3456" s="212">
        <v>0.2</v>
      </c>
      <c r="AG3456" s="212">
        <v>0</v>
      </c>
      <c r="AH3456" s="212">
        <v>15925.01</v>
      </c>
      <c r="AI3456" s="212">
        <v>19269.259999999998</v>
      </c>
      <c r="AJ3456" s="212">
        <v>1</v>
      </c>
      <c r="AK3456" s="212">
        <v>0.2</v>
      </c>
      <c r="AL3456" s="212">
        <v>0</v>
      </c>
      <c r="AM3456">
        <v>1</v>
      </c>
      <c r="AN3456" t="str">
        <f>VLOOKUP(H3456,'Base Art'!$A:$AJ,36,FALSE)</f>
        <v>ARCOR S.A.I.C.</v>
      </c>
    </row>
    <row r="3457" spans="1:40" x14ac:dyDescent="0.25">
      <c r="A3457" s="212" t="s">
        <v>7819</v>
      </c>
      <c r="B3457" s="212">
        <v>1</v>
      </c>
      <c r="C3457" s="212" t="s">
        <v>7820</v>
      </c>
      <c r="D3457" s="212" t="s">
        <v>161</v>
      </c>
      <c r="E3457" s="212">
        <v>27</v>
      </c>
      <c r="F3457" s="212" t="s">
        <v>26</v>
      </c>
      <c r="G3457" s="212" t="s">
        <v>1709</v>
      </c>
      <c r="H3457" s="212">
        <v>4844</v>
      </c>
      <c r="I3457" s="212" t="s">
        <v>1710</v>
      </c>
      <c r="J3457" s="212">
        <v>1187</v>
      </c>
      <c r="K3457" s="212" t="s">
        <v>1645</v>
      </c>
      <c r="L3457" s="212" t="s">
        <v>1646</v>
      </c>
      <c r="M3457" s="212"/>
      <c r="N3457" s="212"/>
      <c r="O3457" s="212"/>
      <c r="P3457" s="212"/>
      <c r="Q3457" s="212"/>
      <c r="R3457" s="212"/>
      <c r="S3457" s="212"/>
      <c r="T3457" s="212"/>
      <c r="U3457" s="212"/>
      <c r="V3457" s="212"/>
      <c r="W3457" s="212"/>
      <c r="X3457" s="212"/>
      <c r="Y3457" s="212">
        <v>1374</v>
      </c>
      <c r="Z3457" s="212" t="s">
        <v>336</v>
      </c>
      <c r="AA3457" s="212" t="s">
        <v>337</v>
      </c>
      <c r="AB3457" s="212">
        <v>69258.141000000003</v>
      </c>
      <c r="AC3457" s="212">
        <v>83802.346000000005</v>
      </c>
      <c r="AD3457" s="212">
        <v>8.3299999999999999E-2</v>
      </c>
      <c r="AE3457" s="212">
        <v>0</v>
      </c>
      <c r="AF3457" s="212">
        <v>8.3299999999999999E-2</v>
      </c>
      <c r="AG3457" s="212">
        <v>0</v>
      </c>
      <c r="AH3457" s="212">
        <v>5771.51</v>
      </c>
      <c r="AI3457" s="212">
        <v>6983.53</v>
      </c>
      <c r="AJ3457" s="212">
        <v>0</v>
      </c>
      <c r="AK3457" s="212">
        <v>0</v>
      </c>
      <c r="AL3457" s="212">
        <v>0</v>
      </c>
      <c r="AM3457">
        <v>1</v>
      </c>
      <c r="AN3457" t="str">
        <f>VLOOKUP(H3457,'Base Art'!$A:$AJ,36,FALSE)</f>
        <v>MONDELEZ ARGENTINA S.A.</v>
      </c>
    </row>
    <row r="3458" spans="1:40" x14ac:dyDescent="0.25">
      <c r="A3458" s="212" t="s">
        <v>7819</v>
      </c>
      <c r="B3458" s="212">
        <v>1</v>
      </c>
      <c r="C3458" s="212" t="s">
        <v>7820</v>
      </c>
      <c r="D3458" s="212" t="s">
        <v>161</v>
      </c>
      <c r="E3458" s="212">
        <v>27</v>
      </c>
      <c r="F3458" s="212" t="s">
        <v>26</v>
      </c>
      <c r="G3458" s="212" t="s">
        <v>1711</v>
      </c>
      <c r="H3458" s="212">
        <v>4848</v>
      </c>
      <c r="I3458" s="212" t="s">
        <v>1712</v>
      </c>
      <c r="J3458" s="212">
        <v>1187</v>
      </c>
      <c r="K3458" s="212" t="s">
        <v>1645</v>
      </c>
      <c r="L3458" s="212" t="s">
        <v>1646</v>
      </c>
      <c r="M3458" s="212"/>
      <c r="N3458" s="212"/>
      <c r="O3458" s="212"/>
      <c r="P3458" s="212"/>
      <c r="Q3458" s="212"/>
      <c r="R3458" s="212"/>
      <c r="S3458" s="212"/>
      <c r="T3458" s="212"/>
      <c r="U3458" s="212"/>
      <c r="V3458" s="212"/>
      <c r="W3458" s="212"/>
      <c r="X3458" s="212"/>
      <c r="Y3458" s="212">
        <v>1374</v>
      </c>
      <c r="Z3458" s="212" t="s">
        <v>336</v>
      </c>
      <c r="AA3458" s="212" t="s">
        <v>337</v>
      </c>
      <c r="AB3458" s="212">
        <v>69258.141000000003</v>
      </c>
      <c r="AC3458" s="212">
        <v>83802.346000000005</v>
      </c>
      <c r="AD3458" s="212">
        <v>8.3299999999999999E-2</v>
      </c>
      <c r="AE3458" s="212">
        <v>0</v>
      </c>
      <c r="AF3458" s="212">
        <v>8.3299999999999999E-2</v>
      </c>
      <c r="AG3458" s="212">
        <v>0</v>
      </c>
      <c r="AH3458" s="212">
        <v>5771.51</v>
      </c>
      <c r="AI3458" s="212">
        <v>6983.53</v>
      </c>
      <c r="AJ3458" s="212">
        <v>0</v>
      </c>
      <c r="AK3458" s="212">
        <v>0</v>
      </c>
      <c r="AL3458" s="212">
        <v>0</v>
      </c>
      <c r="AM3458">
        <v>1</v>
      </c>
      <c r="AN3458" t="str">
        <f>VLOOKUP(H3458,'Base Art'!$A:$AJ,36,FALSE)</f>
        <v>MONDELEZ ARGENTINA S.A.</v>
      </c>
    </row>
    <row r="3459" spans="1:40" x14ac:dyDescent="0.25">
      <c r="A3459" s="212" t="s">
        <v>7819</v>
      </c>
      <c r="B3459" s="212">
        <v>1</v>
      </c>
      <c r="C3459" s="212" t="s">
        <v>7820</v>
      </c>
      <c r="D3459" s="212" t="s">
        <v>161</v>
      </c>
      <c r="E3459" s="212">
        <v>27</v>
      </c>
      <c r="F3459" s="212" t="s">
        <v>26</v>
      </c>
      <c r="G3459" s="212" t="s">
        <v>1695</v>
      </c>
      <c r="H3459" s="212">
        <v>4854</v>
      </c>
      <c r="I3459" s="212" t="s">
        <v>1696</v>
      </c>
      <c r="J3459" s="212">
        <v>1187</v>
      </c>
      <c r="K3459" s="212" t="s">
        <v>1645</v>
      </c>
      <c r="L3459" s="212" t="s">
        <v>1646</v>
      </c>
      <c r="M3459" s="212"/>
      <c r="N3459" s="212"/>
      <c r="O3459" s="212"/>
      <c r="P3459" s="212"/>
      <c r="Q3459" s="212"/>
      <c r="R3459" s="212"/>
      <c r="S3459" s="212"/>
      <c r="T3459" s="212"/>
      <c r="U3459" s="212"/>
      <c r="V3459" s="212"/>
      <c r="W3459" s="212"/>
      <c r="X3459" s="212"/>
      <c r="Y3459" s="212">
        <v>1374</v>
      </c>
      <c r="Z3459" s="212" t="s">
        <v>336</v>
      </c>
      <c r="AA3459" s="212" t="s">
        <v>337</v>
      </c>
      <c r="AB3459" s="212">
        <v>70412.442999999999</v>
      </c>
      <c r="AC3459" s="212">
        <v>85199.06</v>
      </c>
      <c r="AD3459" s="212">
        <v>0.16669999999999999</v>
      </c>
      <c r="AE3459" s="212">
        <v>0</v>
      </c>
      <c r="AF3459" s="212">
        <v>0.16669999999999999</v>
      </c>
      <c r="AG3459" s="212">
        <v>0</v>
      </c>
      <c r="AH3459" s="212">
        <v>11735.41</v>
      </c>
      <c r="AI3459" s="212">
        <v>14199.84</v>
      </c>
      <c r="AJ3459" s="212">
        <v>1</v>
      </c>
      <c r="AK3459" s="212">
        <v>0.17</v>
      </c>
      <c r="AL3459" s="212">
        <v>0</v>
      </c>
      <c r="AM3459">
        <v>1</v>
      </c>
      <c r="AN3459" t="str">
        <f>VLOOKUP(H3459,'Base Art'!$A:$AJ,36,FALSE)</f>
        <v>MONDELEZ ARGENTINA S.A.</v>
      </c>
    </row>
    <row r="3460" spans="1:40" x14ac:dyDescent="0.25">
      <c r="A3460" s="212" t="s">
        <v>7819</v>
      </c>
      <c r="B3460" s="212">
        <v>1</v>
      </c>
      <c r="C3460" s="212" t="s">
        <v>7820</v>
      </c>
      <c r="D3460" s="212" t="s">
        <v>161</v>
      </c>
      <c r="E3460" s="212">
        <v>27</v>
      </c>
      <c r="F3460" s="212" t="s">
        <v>26</v>
      </c>
      <c r="G3460" s="212" t="s">
        <v>596</v>
      </c>
      <c r="H3460" s="212">
        <v>4940</v>
      </c>
      <c r="I3460" s="212" t="s">
        <v>597</v>
      </c>
      <c r="J3460" s="212"/>
      <c r="K3460" s="212"/>
      <c r="L3460" s="212"/>
      <c r="M3460" s="212"/>
      <c r="N3460" s="212"/>
      <c r="O3460" s="212"/>
      <c r="P3460" s="212">
        <v>1085</v>
      </c>
      <c r="Q3460" s="212" t="s">
        <v>598</v>
      </c>
      <c r="R3460" s="212" t="s">
        <v>599</v>
      </c>
      <c r="S3460" s="212"/>
      <c r="T3460" s="212"/>
      <c r="U3460" s="212"/>
      <c r="V3460" s="212"/>
      <c r="W3460" s="212"/>
      <c r="X3460" s="212"/>
      <c r="Y3460" s="212">
        <v>1373</v>
      </c>
      <c r="Z3460" s="212" t="s">
        <v>386</v>
      </c>
      <c r="AA3460" s="212" t="s">
        <v>387</v>
      </c>
      <c r="AB3460" s="212">
        <v>16064.855</v>
      </c>
      <c r="AC3460" s="212">
        <v>19686.381000000001</v>
      </c>
      <c r="AD3460" s="212">
        <v>3.5</v>
      </c>
      <c r="AE3460" s="212">
        <v>0</v>
      </c>
      <c r="AF3460" s="212">
        <v>3.5</v>
      </c>
      <c r="AG3460" s="212">
        <v>0</v>
      </c>
      <c r="AH3460" s="212">
        <v>56226.99</v>
      </c>
      <c r="AI3460" s="212">
        <v>68902.33</v>
      </c>
      <c r="AJ3460" s="212">
        <v>0</v>
      </c>
      <c r="AK3460" s="212">
        <v>0</v>
      </c>
      <c r="AL3460" s="212">
        <v>0</v>
      </c>
      <c r="AM3460">
        <v>1</v>
      </c>
      <c r="AN3460" t="str">
        <f>VLOOKUP(H3460,'Base Art'!$A:$AJ,36,FALSE)</f>
        <v>DON SATUR S.R.L.</v>
      </c>
    </row>
    <row r="3461" spans="1:40" x14ac:dyDescent="0.25">
      <c r="A3461" s="212" t="s">
        <v>7819</v>
      </c>
      <c r="B3461" s="212">
        <v>1</v>
      </c>
      <c r="C3461" s="212" t="s">
        <v>7820</v>
      </c>
      <c r="D3461" s="212" t="s">
        <v>161</v>
      </c>
      <c r="E3461" s="212">
        <v>27</v>
      </c>
      <c r="F3461" s="212" t="s">
        <v>26</v>
      </c>
      <c r="G3461" s="212" t="s">
        <v>600</v>
      </c>
      <c r="H3461" s="212">
        <v>4941</v>
      </c>
      <c r="I3461" s="212" t="s">
        <v>601</v>
      </c>
      <c r="J3461" s="212"/>
      <c r="K3461" s="212"/>
      <c r="L3461" s="212"/>
      <c r="M3461" s="212"/>
      <c r="N3461" s="212"/>
      <c r="O3461" s="212"/>
      <c r="P3461" s="212">
        <v>1085</v>
      </c>
      <c r="Q3461" s="212" t="s">
        <v>598</v>
      </c>
      <c r="R3461" s="212" t="s">
        <v>599</v>
      </c>
      <c r="S3461" s="212"/>
      <c r="T3461" s="212"/>
      <c r="U3461" s="212"/>
      <c r="V3461" s="212"/>
      <c r="W3461" s="212"/>
      <c r="X3461" s="212"/>
      <c r="Y3461" s="212">
        <v>1373</v>
      </c>
      <c r="Z3461" s="212" t="s">
        <v>386</v>
      </c>
      <c r="AA3461" s="212" t="s">
        <v>387</v>
      </c>
      <c r="AB3461" s="212">
        <v>16133.615</v>
      </c>
      <c r="AC3461" s="212">
        <v>19942.722000000002</v>
      </c>
      <c r="AD3461" s="212">
        <v>1.5</v>
      </c>
      <c r="AE3461" s="212">
        <v>0</v>
      </c>
      <c r="AF3461" s="212">
        <v>1.5</v>
      </c>
      <c r="AG3461" s="212">
        <v>0</v>
      </c>
      <c r="AH3461" s="212">
        <v>24200.42</v>
      </c>
      <c r="AI3461" s="212">
        <v>29914.080000000002</v>
      </c>
      <c r="AJ3461" s="212">
        <v>0</v>
      </c>
      <c r="AK3461" s="212">
        <v>0</v>
      </c>
      <c r="AL3461" s="212">
        <v>0</v>
      </c>
      <c r="AM3461">
        <v>1</v>
      </c>
      <c r="AN3461" t="str">
        <f>VLOOKUP(H3461,'Base Art'!$A:$AJ,36,FALSE)</f>
        <v>DON SATUR S.R.L.</v>
      </c>
    </row>
    <row r="3462" spans="1:40" x14ac:dyDescent="0.25">
      <c r="A3462" s="212" t="s">
        <v>7819</v>
      </c>
      <c r="B3462" s="212">
        <v>1</v>
      </c>
      <c r="C3462" s="212" t="s">
        <v>7820</v>
      </c>
      <c r="D3462" s="212" t="s">
        <v>161</v>
      </c>
      <c r="E3462" s="212">
        <v>27</v>
      </c>
      <c r="F3462" s="212" t="s">
        <v>26</v>
      </c>
      <c r="G3462" s="212" t="s">
        <v>608</v>
      </c>
      <c r="H3462" s="212">
        <v>4981</v>
      </c>
      <c r="I3462" s="212" t="s">
        <v>609</v>
      </c>
      <c r="J3462" s="212"/>
      <c r="K3462" s="212"/>
      <c r="L3462" s="212"/>
      <c r="M3462" s="212"/>
      <c r="N3462" s="212"/>
      <c r="O3462" s="212"/>
      <c r="P3462" s="212">
        <v>1085</v>
      </c>
      <c r="Q3462" s="212" t="s">
        <v>598</v>
      </c>
      <c r="R3462" s="212" t="s">
        <v>599</v>
      </c>
      <c r="S3462" s="212"/>
      <c r="T3462" s="212"/>
      <c r="U3462" s="212"/>
      <c r="V3462" s="212"/>
      <c r="W3462" s="212"/>
      <c r="X3462" s="212"/>
      <c r="Y3462" s="212">
        <v>1373</v>
      </c>
      <c r="Z3462" s="212" t="s">
        <v>386</v>
      </c>
      <c r="AA3462" s="212" t="s">
        <v>387</v>
      </c>
      <c r="AB3462" s="212">
        <v>15935.236000000001</v>
      </c>
      <c r="AC3462" s="212">
        <v>19517.737000000001</v>
      </c>
      <c r="AD3462" s="212">
        <v>0.6</v>
      </c>
      <c r="AE3462" s="212">
        <v>0</v>
      </c>
      <c r="AF3462" s="212">
        <v>0.6</v>
      </c>
      <c r="AG3462" s="212">
        <v>0</v>
      </c>
      <c r="AH3462" s="212">
        <v>9561.14</v>
      </c>
      <c r="AI3462" s="212">
        <v>11710.64</v>
      </c>
      <c r="AJ3462" s="212">
        <v>0</v>
      </c>
      <c r="AK3462" s="212">
        <v>0</v>
      </c>
      <c r="AL3462" s="212">
        <v>0</v>
      </c>
      <c r="AM3462">
        <v>1</v>
      </c>
      <c r="AN3462" t="str">
        <f>VLOOKUP(H3462,'Base Art'!$A:$AJ,36,FALSE)</f>
        <v>DON SATUR S.R.L.</v>
      </c>
    </row>
    <row r="3463" spans="1:40" x14ac:dyDescent="0.25">
      <c r="A3463" s="212" t="s">
        <v>7819</v>
      </c>
      <c r="B3463" s="212">
        <v>1</v>
      </c>
      <c r="C3463" s="212" t="s">
        <v>7820</v>
      </c>
      <c r="D3463" s="212" t="s">
        <v>161</v>
      </c>
      <c r="E3463" s="212">
        <v>27</v>
      </c>
      <c r="F3463" s="212" t="s">
        <v>26</v>
      </c>
      <c r="G3463" s="212" t="s">
        <v>610</v>
      </c>
      <c r="H3463" s="212">
        <v>5002</v>
      </c>
      <c r="I3463" s="212" t="s">
        <v>611</v>
      </c>
      <c r="J3463" s="212"/>
      <c r="K3463" s="212"/>
      <c r="L3463" s="212"/>
      <c r="M3463" s="212"/>
      <c r="N3463" s="212"/>
      <c r="O3463" s="212"/>
      <c r="P3463" s="212">
        <v>1085</v>
      </c>
      <c r="Q3463" s="212" t="s">
        <v>598</v>
      </c>
      <c r="R3463" s="212" t="s">
        <v>599</v>
      </c>
      <c r="S3463" s="212"/>
      <c r="T3463" s="212"/>
      <c r="U3463" s="212"/>
      <c r="V3463" s="212"/>
      <c r="W3463" s="212"/>
      <c r="X3463" s="212"/>
      <c r="Y3463" s="212">
        <v>1373</v>
      </c>
      <c r="Z3463" s="212" t="s">
        <v>386</v>
      </c>
      <c r="AA3463" s="212" t="s">
        <v>387</v>
      </c>
      <c r="AB3463" s="212">
        <v>15935.236000000001</v>
      </c>
      <c r="AC3463" s="212">
        <v>19517.737000000001</v>
      </c>
      <c r="AD3463" s="212">
        <v>0.6</v>
      </c>
      <c r="AE3463" s="212">
        <v>0</v>
      </c>
      <c r="AF3463" s="212">
        <v>0.6</v>
      </c>
      <c r="AG3463" s="212">
        <v>0</v>
      </c>
      <c r="AH3463" s="212">
        <v>9561.14</v>
      </c>
      <c r="AI3463" s="212">
        <v>11710.64</v>
      </c>
      <c r="AJ3463" s="212">
        <v>1</v>
      </c>
      <c r="AK3463" s="212">
        <v>0.6</v>
      </c>
      <c r="AL3463" s="212">
        <v>0</v>
      </c>
      <c r="AM3463">
        <v>1</v>
      </c>
      <c r="AN3463" t="str">
        <f>VLOOKUP(H3463,'Base Art'!$A:$AJ,36,FALSE)</f>
        <v>DON SATUR S.R.L.</v>
      </c>
    </row>
    <row r="3464" spans="1:40" x14ac:dyDescent="0.25">
      <c r="A3464" s="212" t="s">
        <v>7819</v>
      </c>
      <c r="B3464" s="212">
        <v>1</v>
      </c>
      <c r="C3464" s="212" t="s">
        <v>7820</v>
      </c>
      <c r="D3464" s="212" t="s">
        <v>161</v>
      </c>
      <c r="E3464" s="212">
        <v>27</v>
      </c>
      <c r="F3464" s="212" t="s">
        <v>26</v>
      </c>
      <c r="G3464" s="212" t="s">
        <v>1271</v>
      </c>
      <c r="H3464" s="212">
        <v>5063</v>
      </c>
      <c r="I3464" s="212" t="s">
        <v>1272</v>
      </c>
      <c r="J3464" s="212">
        <v>1472</v>
      </c>
      <c r="K3464" s="212" t="s">
        <v>1078</v>
      </c>
      <c r="L3464" s="212" t="s">
        <v>1079</v>
      </c>
      <c r="M3464" s="212"/>
      <c r="N3464" s="212"/>
      <c r="O3464" s="212"/>
      <c r="P3464" s="212">
        <v>1105</v>
      </c>
      <c r="Q3464" s="212" t="s">
        <v>1080</v>
      </c>
      <c r="R3464" s="212" t="s">
        <v>1081</v>
      </c>
      <c r="S3464" s="212"/>
      <c r="T3464" s="212"/>
      <c r="U3464" s="212"/>
      <c r="V3464" s="212"/>
      <c r="W3464" s="212"/>
      <c r="X3464" s="212"/>
      <c r="Y3464" s="212">
        <v>1374</v>
      </c>
      <c r="Z3464" s="212" t="s">
        <v>336</v>
      </c>
      <c r="AA3464" s="212" t="s">
        <v>337</v>
      </c>
      <c r="AB3464" s="212">
        <v>22806.18</v>
      </c>
      <c r="AC3464" s="212">
        <v>27937.571</v>
      </c>
      <c r="AD3464" s="212">
        <v>0.33329999999999999</v>
      </c>
      <c r="AE3464" s="212">
        <v>0</v>
      </c>
      <c r="AF3464" s="212">
        <v>0.33329999999999999</v>
      </c>
      <c r="AG3464" s="212">
        <v>0</v>
      </c>
      <c r="AH3464" s="212">
        <v>7602.06</v>
      </c>
      <c r="AI3464" s="212">
        <v>9312.52</v>
      </c>
      <c r="AJ3464" s="212">
        <v>0</v>
      </c>
      <c r="AK3464" s="212">
        <v>0</v>
      </c>
      <c r="AL3464" s="212">
        <v>0</v>
      </c>
      <c r="AM3464">
        <v>1</v>
      </c>
      <c r="AN3464" t="str">
        <f>VLOOKUP(H3464,'Base Art'!$A:$AJ,36,FALSE)</f>
        <v>LHERITIER ARGENTINA S.A.</v>
      </c>
    </row>
    <row r="3465" spans="1:40" x14ac:dyDescent="0.25">
      <c r="A3465" s="212" t="s">
        <v>7819</v>
      </c>
      <c r="B3465" s="212">
        <v>1</v>
      </c>
      <c r="C3465" s="212" t="s">
        <v>7820</v>
      </c>
      <c r="D3465" s="212" t="s">
        <v>161</v>
      </c>
      <c r="E3465" s="212">
        <v>27</v>
      </c>
      <c r="F3465" s="212" t="s">
        <v>26</v>
      </c>
      <c r="G3465" s="212" t="s">
        <v>7744</v>
      </c>
      <c r="H3465" s="212">
        <v>5083</v>
      </c>
      <c r="I3465" s="212" t="s">
        <v>2683</v>
      </c>
      <c r="J3465" s="212">
        <v>1460</v>
      </c>
      <c r="K3465" s="212" t="s">
        <v>462</v>
      </c>
      <c r="L3465" s="212" t="s">
        <v>463</v>
      </c>
      <c r="M3465" s="212"/>
      <c r="N3465" s="212"/>
      <c r="O3465" s="212"/>
      <c r="P3465" s="212"/>
      <c r="Q3465" s="212"/>
      <c r="R3465" s="212"/>
      <c r="S3465" s="212"/>
      <c r="T3465" s="212"/>
      <c r="U3465" s="212"/>
      <c r="V3465" s="212"/>
      <c r="W3465" s="212"/>
      <c r="X3465" s="212"/>
      <c r="Y3465" s="212">
        <v>1376</v>
      </c>
      <c r="Z3465" s="212" t="s">
        <v>320</v>
      </c>
      <c r="AA3465" s="212" t="s">
        <v>321</v>
      </c>
      <c r="AB3465" s="212">
        <v>151036.31700000001</v>
      </c>
      <c r="AC3465" s="212">
        <v>187285.07699999999</v>
      </c>
      <c r="AD3465" s="212">
        <v>0.02</v>
      </c>
      <c r="AE3465" s="212">
        <v>0</v>
      </c>
      <c r="AF3465" s="212">
        <v>0.02</v>
      </c>
      <c r="AG3465" s="212">
        <v>0</v>
      </c>
      <c r="AH3465" s="212">
        <v>3020.73</v>
      </c>
      <c r="AI3465" s="212">
        <v>3745.7</v>
      </c>
      <c r="AJ3465" s="212">
        <v>0</v>
      </c>
      <c r="AK3465" s="212">
        <v>0</v>
      </c>
      <c r="AL3465" s="212">
        <v>0</v>
      </c>
      <c r="AM3465">
        <v>1</v>
      </c>
      <c r="AN3465" t="str">
        <f>VLOOKUP(H3465,'Base Art'!$A:$AJ,36,FALSE)</f>
        <v>IMPORTADORA SUDAMERICANA S.R.L.</v>
      </c>
    </row>
    <row r="3466" spans="1:40" x14ac:dyDescent="0.25">
      <c r="A3466" s="212" t="s">
        <v>7819</v>
      </c>
      <c r="B3466" s="212">
        <v>1</v>
      </c>
      <c r="C3466" s="212" t="s">
        <v>7820</v>
      </c>
      <c r="D3466" s="212" t="s">
        <v>161</v>
      </c>
      <c r="E3466" s="212">
        <v>27</v>
      </c>
      <c r="F3466" s="212" t="s">
        <v>26</v>
      </c>
      <c r="G3466" s="212" t="s">
        <v>612</v>
      </c>
      <c r="H3466" s="212">
        <v>5108</v>
      </c>
      <c r="I3466" s="212" t="s">
        <v>613</v>
      </c>
      <c r="J3466" s="212">
        <v>1065</v>
      </c>
      <c r="K3466" s="212" t="s">
        <v>454</v>
      </c>
      <c r="L3466" s="212" t="s">
        <v>455</v>
      </c>
      <c r="M3466" s="212"/>
      <c r="N3466" s="212"/>
      <c r="O3466" s="212"/>
      <c r="P3466" s="212"/>
      <c r="Q3466" s="212"/>
      <c r="R3466" s="212"/>
      <c r="S3466" s="212"/>
      <c r="T3466" s="212"/>
      <c r="U3466" s="212"/>
      <c r="V3466" s="212"/>
      <c r="W3466" s="212"/>
      <c r="X3466" s="212"/>
      <c r="Y3466" s="212">
        <v>1373</v>
      </c>
      <c r="Z3466" s="212" t="s">
        <v>386</v>
      </c>
      <c r="AA3466" s="212" t="s">
        <v>387</v>
      </c>
      <c r="AB3466" s="212">
        <v>17717.7</v>
      </c>
      <c r="AC3466" s="212">
        <v>21704.182000000001</v>
      </c>
      <c r="AD3466" s="212">
        <v>0.21429999999999999</v>
      </c>
      <c r="AE3466" s="212">
        <v>0</v>
      </c>
      <c r="AF3466" s="212">
        <v>0.21429999999999999</v>
      </c>
      <c r="AG3466" s="212">
        <v>0</v>
      </c>
      <c r="AH3466" s="212">
        <v>3796.65</v>
      </c>
      <c r="AI3466" s="212">
        <v>4650.8999999999996</v>
      </c>
      <c r="AJ3466" s="212">
        <v>0</v>
      </c>
      <c r="AK3466" s="212">
        <v>0</v>
      </c>
      <c r="AL3466" s="212">
        <v>0</v>
      </c>
      <c r="AM3466">
        <v>1</v>
      </c>
      <c r="AN3466" t="str">
        <f>VLOOKUP(H3466,'Base Art'!$A:$AJ,36,FALSE)</f>
        <v>MOLINO CAÑUELAS S.A.C.I.F.I.A.</v>
      </c>
    </row>
    <row r="3467" spans="1:40" x14ac:dyDescent="0.25">
      <c r="A3467" s="212" t="s">
        <v>7819</v>
      </c>
      <c r="B3467" s="212">
        <v>1</v>
      </c>
      <c r="C3467" s="212" t="s">
        <v>7820</v>
      </c>
      <c r="D3467" s="212" t="s">
        <v>161</v>
      </c>
      <c r="E3467" s="212">
        <v>27</v>
      </c>
      <c r="F3467" s="212" t="s">
        <v>26</v>
      </c>
      <c r="G3467" s="212" t="s">
        <v>616</v>
      </c>
      <c r="H3467" s="212">
        <v>5629</v>
      </c>
      <c r="I3467" s="212" t="s">
        <v>617</v>
      </c>
      <c r="J3467" s="212">
        <v>1449</v>
      </c>
      <c r="K3467" s="212" t="s">
        <v>618</v>
      </c>
      <c r="L3467" s="212" t="s">
        <v>619</v>
      </c>
      <c r="M3467" s="212"/>
      <c r="N3467" s="212"/>
      <c r="O3467" s="212"/>
      <c r="P3467" s="212"/>
      <c r="Q3467" s="212"/>
      <c r="R3467" s="212"/>
      <c r="S3467" s="212"/>
      <c r="T3467" s="212"/>
      <c r="U3467" s="212"/>
      <c r="V3467" s="212"/>
      <c r="W3467" s="212"/>
      <c r="X3467" s="212"/>
      <c r="Y3467" s="212">
        <v>1370</v>
      </c>
      <c r="Z3467" s="212" t="s">
        <v>400</v>
      </c>
      <c r="AA3467" s="212" t="s">
        <v>401</v>
      </c>
      <c r="AB3467" s="212">
        <v>8319.973</v>
      </c>
      <c r="AC3467" s="212">
        <v>10316.766</v>
      </c>
      <c r="AD3467" s="212">
        <v>1</v>
      </c>
      <c r="AE3467" s="212">
        <v>0</v>
      </c>
      <c r="AF3467" s="212">
        <v>1</v>
      </c>
      <c r="AG3467" s="212">
        <v>0</v>
      </c>
      <c r="AH3467" s="212">
        <v>8319.9699999999993</v>
      </c>
      <c r="AI3467" s="212">
        <v>10316.77</v>
      </c>
      <c r="AJ3467" s="212">
        <v>0</v>
      </c>
      <c r="AK3467" s="212">
        <v>0</v>
      </c>
      <c r="AL3467" s="212">
        <v>0</v>
      </c>
      <c r="AM3467">
        <v>1</v>
      </c>
      <c r="AN3467" t="str">
        <f>VLOOKUP(H3467,'Base Art'!$A:$AJ,36,FALSE)</f>
        <v>RPB SA</v>
      </c>
    </row>
    <row r="3468" spans="1:40" x14ac:dyDescent="0.25">
      <c r="A3468" s="212" t="s">
        <v>7819</v>
      </c>
      <c r="B3468" s="212">
        <v>1</v>
      </c>
      <c r="C3468" s="212" t="s">
        <v>7820</v>
      </c>
      <c r="D3468" s="212" t="s">
        <v>161</v>
      </c>
      <c r="E3468" s="212">
        <v>27</v>
      </c>
      <c r="F3468" s="212" t="s">
        <v>26</v>
      </c>
      <c r="G3468" s="212" t="s">
        <v>620</v>
      </c>
      <c r="H3468" s="212">
        <v>5630</v>
      </c>
      <c r="I3468" s="212" t="s">
        <v>621</v>
      </c>
      <c r="J3468" s="212">
        <v>1449</v>
      </c>
      <c r="K3468" s="212" t="s">
        <v>618</v>
      </c>
      <c r="L3468" s="212" t="s">
        <v>619</v>
      </c>
      <c r="M3468" s="212"/>
      <c r="N3468" s="212"/>
      <c r="O3468" s="212"/>
      <c r="P3468" s="212"/>
      <c r="Q3468" s="212"/>
      <c r="R3468" s="212"/>
      <c r="S3468" s="212"/>
      <c r="T3468" s="212"/>
      <c r="U3468" s="212"/>
      <c r="V3468" s="212"/>
      <c r="W3468" s="212"/>
      <c r="X3468" s="212"/>
      <c r="Y3468" s="212">
        <v>1370</v>
      </c>
      <c r="Z3468" s="212" t="s">
        <v>400</v>
      </c>
      <c r="AA3468" s="212" t="s">
        <v>401</v>
      </c>
      <c r="AB3468" s="212">
        <v>7302.0230000000001</v>
      </c>
      <c r="AC3468" s="212">
        <v>9168.1640000000007</v>
      </c>
      <c r="AD3468" s="212">
        <v>4</v>
      </c>
      <c r="AE3468" s="212">
        <v>0</v>
      </c>
      <c r="AF3468" s="212">
        <v>4</v>
      </c>
      <c r="AG3468" s="212">
        <v>0</v>
      </c>
      <c r="AH3468" s="212">
        <v>29208.09</v>
      </c>
      <c r="AI3468" s="212">
        <v>36672.660000000003</v>
      </c>
      <c r="AJ3468" s="212">
        <v>3</v>
      </c>
      <c r="AK3468" s="212">
        <v>1.33</v>
      </c>
      <c r="AL3468" s="212">
        <v>0</v>
      </c>
      <c r="AM3468">
        <v>1</v>
      </c>
      <c r="AN3468" t="str">
        <f>VLOOKUP(H3468,'Base Art'!$A:$AJ,36,FALSE)</f>
        <v>RPB SA</v>
      </c>
    </row>
    <row r="3469" spans="1:40" x14ac:dyDescent="0.25">
      <c r="A3469" s="212" t="s">
        <v>7819</v>
      </c>
      <c r="B3469" s="212">
        <v>1</v>
      </c>
      <c r="C3469" s="212" t="s">
        <v>7820</v>
      </c>
      <c r="D3469" s="212" t="s">
        <v>161</v>
      </c>
      <c r="E3469" s="212">
        <v>27</v>
      </c>
      <c r="F3469" s="212" t="s">
        <v>26</v>
      </c>
      <c r="G3469" s="212" t="s">
        <v>1633</v>
      </c>
      <c r="H3469" s="212">
        <v>5654</v>
      </c>
      <c r="I3469" s="212" t="s">
        <v>1634</v>
      </c>
      <c r="J3469" s="212">
        <v>1450</v>
      </c>
      <c r="K3469" s="212" t="s">
        <v>634</v>
      </c>
      <c r="L3469" s="212" t="s">
        <v>635</v>
      </c>
      <c r="M3469" s="212"/>
      <c r="N3469" s="212"/>
      <c r="O3469" s="212"/>
      <c r="P3469" s="212">
        <v>1118</v>
      </c>
      <c r="Q3469" s="212" t="s">
        <v>1635</v>
      </c>
      <c r="R3469" s="212" t="s">
        <v>1636</v>
      </c>
      <c r="S3469" s="212"/>
      <c r="T3469" s="212"/>
      <c r="U3469" s="212"/>
      <c r="V3469" s="212"/>
      <c r="W3469" s="212"/>
      <c r="X3469" s="212"/>
      <c r="Y3469" s="212">
        <v>1370</v>
      </c>
      <c r="Z3469" s="212" t="s">
        <v>400</v>
      </c>
      <c r="AA3469" s="212" t="s">
        <v>401</v>
      </c>
      <c r="AB3469" s="212">
        <v>5353.9319999999998</v>
      </c>
      <c r="AC3469" s="212">
        <v>6478.2569999999996</v>
      </c>
      <c r="AD3469" s="212">
        <v>3</v>
      </c>
      <c r="AE3469" s="212">
        <v>0</v>
      </c>
      <c r="AF3469" s="212">
        <v>3</v>
      </c>
      <c r="AG3469" s="212">
        <v>0</v>
      </c>
      <c r="AH3469" s="212">
        <v>16061.79</v>
      </c>
      <c r="AI3469" s="212">
        <v>19434.77</v>
      </c>
      <c r="AJ3469" s="212">
        <v>0</v>
      </c>
      <c r="AK3469" s="212">
        <v>0</v>
      </c>
      <c r="AL3469" s="212">
        <v>0</v>
      </c>
      <c r="AM3469">
        <v>1</v>
      </c>
      <c r="AN3469" t="str">
        <f>VLOOKUP(H3469,'Base Art'!$A:$AJ,36,FALSE)</f>
        <v>RPB SA</v>
      </c>
    </row>
    <row r="3470" spans="1:40" x14ac:dyDescent="0.25">
      <c r="A3470" s="212" t="s">
        <v>7819</v>
      </c>
      <c r="B3470" s="212">
        <v>1</v>
      </c>
      <c r="C3470" s="212" t="s">
        <v>7820</v>
      </c>
      <c r="D3470" s="212" t="s">
        <v>161</v>
      </c>
      <c r="E3470" s="212">
        <v>27</v>
      </c>
      <c r="F3470" s="212" t="s">
        <v>26</v>
      </c>
      <c r="G3470" s="212" t="s">
        <v>1120</v>
      </c>
      <c r="H3470" s="212">
        <v>5679</v>
      </c>
      <c r="I3470" s="212" t="s">
        <v>1121</v>
      </c>
      <c r="J3470" s="212">
        <v>1413</v>
      </c>
      <c r="K3470" s="212" t="s">
        <v>334</v>
      </c>
      <c r="L3470" s="212" t="s">
        <v>335</v>
      </c>
      <c r="M3470" s="212"/>
      <c r="N3470" s="212"/>
      <c r="O3470" s="212"/>
      <c r="P3470" s="212"/>
      <c r="Q3470" s="212"/>
      <c r="R3470" s="212"/>
      <c r="S3470" s="212"/>
      <c r="T3470" s="212"/>
      <c r="U3470" s="212"/>
      <c r="V3470" s="212"/>
      <c r="W3470" s="212"/>
      <c r="X3470" s="212"/>
      <c r="Y3470" s="212">
        <v>1374</v>
      </c>
      <c r="Z3470" s="212" t="s">
        <v>336</v>
      </c>
      <c r="AA3470" s="212" t="s">
        <v>337</v>
      </c>
      <c r="AB3470" s="212">
        <v>79625.034</v>
      </c>
      <c r="AC3470" s="212">
        <v>96346.284</v>
      </c>
      <c r="AD3470" s="212">
        <v>0.1</v>
      </c>
      <c r="AE3470" s="212">
        <v>0</v>
      </c>
      <c r="AF3470" s="212">
        <v>0.1</v>
      </c>
      <c r="AG3470" s="212">
        <v>0</v>
      </c>
      <c r="AH3470" s="212">
        <v>7962.5</v>
      </c>
      <c r="AI3470" s="212">
        <v>9634.6299999999992</v>
      </c>
      <c r="AJ3470" s="212">
        <v>0</v>
      </c>
      <c r="AK3470" s="212">
        <v>0</v>
      </c>
      <c r="AL3470" s="212">
        <v>0</v>
      </c>
      <c r="AM3470">
        <v>1</v>
      </c>
      <c r="AN3470" t="str">
        <f>VLOOKUP(H3470,'Base Art'!$A:$AJ,36,FALSE)</f>
        <v>ARCOR S.A.I.C.</v>
      </c>
    </row>
    <row r="3471" spans="1:40" x14ac:dyDescent="0.25">
      <c r="A3471" s="212" t="s">
        <v>7819</v>
      </c>
      <c r="B3471" s="212">
        <v>1</v>
      </c>
      <c r="C3471" s="212" t="s">
        <v>7820</v>
      </c>
      <c r="D3471" s="212" t="s">
        <v>161</v>
      </c>
      <c r="E3471" s="212">
        <v>27</v>
      </c>
      <c r="F3471" s="212" t="s">
        <v>26</v>
      </c>
      <c r="G3471" s="212" t="s">
        <v>632</v>
      </c>
      <c r="H3471" s="212">
        <v>5723</v>
      </c>
      <c r="I3471" s="212" t="s">
        <v>633</v>
      </c>
      <c r="J3471" s="212">
        <v>1450</v>
      </c>
      <c r="K3471" s="212" t="s">
        <v>634</v>
      </c>
      <c r="L3471" s="212" t="s">
        <v>635</v>
      </c>
      <c r="M3471" s="212"/>
      <c r="N3471" s="212"/>
      <c r="O3471" s="212"/>
      <c r="P3471" s="212">
        <v>1077</v>
      </c>
      <c r="Q3471" s="212" t="s">
        <v>636</v>
      </c>
      <c r="R3471" s="212" t="s">
        <v>637</v>
      </c>
      <c r="S3471" s="212"/>
      <c r="T3471" s="212"/>
      <c r="U3471" s="212"/>
      <c r="V3471" s="212"/>
      <c r="W3471" s="212"/>
      <c r="X3471" s="212"/>
      <c r="Y3471" s="212">
        <v>1370</v>
      </c>
      <c r="Z3471" s="212" t="s">
        <v>400</v>
      </c>
      <c r="AA3471" s="212" t="s">
        <v>401</v>
      </c>
      <c r="AB3471" s="212">
        <v>5926.7089999999998</v>
      </c>
      <c r="AC3471" s="212">
        <v>7221.674</v>
      </c>
      <c r="AD3471" s="212">
        <v>10</v>
      </c>
      <c r="AE3471" s="212">
        <v>0</v>
      </c>
      <c r="AF3471" s="212">
        <v>10</v>
      </c>
      <c r="AG3471" s="212">
        <v>0</v>
      </c>
      <c r="AH3471" s="212">
        <v>59267.09</v>
      </c>
      <c r="AI3471" s="212">
        <v>72216.740000000005</v>
      </c>
      <c r="AJ3471" s="212">
        <v>1</v>
      </c>
      <c r="AK3471" s="212">
        <v>10</v>
      </c>
      <c r="AL3471" s="212">
        <v>0</v>
      </c>
      <c r="AM3471">
        <v>1</v>
      </c>
      <c r="AN3471" t="str">
        <f>VLOOKUP(H3471,'Base Art'!$A:$AJ,36,FALSE)</f>
        <v>RPB SA</v>
      </c>
    </row>
    <row r="3472" spans="1:40" x14ac:dyDescent="0.25">
      <c r="A3472" s="212" t="s">
        <v>7819</v>
      </c>
      <c r="B3472" s="212">
        <v>1</v>
      </c>
      <c r="C3472" s="212" t="s">
        <v>7820</v>
      </c>
      <c r="D3472" s="212" t="s">
        <v>161</v>
      </c>
      <c r="E3472" s="212">
        <v>27</v>
      </c>
      <c r="F3472" s="212" t="s">
        <v>26</v>
      </c>
      <c r="G3472" s="212" t="s">
        <v>638</v>
      </c>
      <c r="H3472" s="212">
        <v>5761</v>
      </c>
      <c r="I3472" s="212" t="s">
        <v>639</v>
      </c>
      <c r="J3472" s="212">
        <v>1450</v>
      </c>
      <c r="K3472" s="212" t="s">
        <v>634</v>
      </c>
      <c r="L3472" s="212" t="s">
        <v>635</v>
      </c>
      <c r="M3472" s="212"/>
      <c r="N3472" s="212"/>
      <c r="O3472" s="212"/>
      <c r="P3472" s="212">
        <v>1077</v>
      </c>
      <c r="Q3472" s="212" t="s">
        <v>636</v>
      </c>
      <c r="R3472" s="212" t="s">
        <v>637</v>
      </c>
      <c r="S3472" s="212"/>
      <c r="T3472" s="212"/>
      <c r="U3472" s="212"/>
      <c r="V3472" s="212"/>
      <c r="W3472" s="212"/>
      <c r="X3472" s="212"/>
      <c r="Y3472" s="212">
        <v>1370</v>
      </c>
      <c r="Z3472" s="212" t="s">
        <v>400</v>
      </c>
      <c r="AA3472" s="212" t="s">
        <v>401</v>
      </c>
      <c r="AB3472" s="212">
        <v>6043.2560000000003</v>
      </c>
      <c r="AC3472" s="212">
        <v>7312.34</v>
      </c>
      <c r="AD3472" s="212">
        <v>4</v>
      </c>
      <c r="AE3472" s="212">
        <v>0</v>
      </c>
      <c r="AF3472" s="212">
        <v>4</v>
      </c>
      <c r="AG3472" s="212">
        <v>0</v>
      </c>
      <c r="AH3472" s="212">
        <v>24173.02</v>
      </c>
      <c r="AI3472" s="212">
        <v>29249.360000000001</v>
      </c>
      <c r="AJ3472" s="212">
        <v>1</v>
      </c>
      <c r="AK3472" s="212">
        <v>4</v>
      </c>
      <c r="AL3472" s="212">
        <v>0</v>
      </c>
      <c r="AM3472">
        <v>1</v>
      </c>
      <c r="AN3472" t="str">
        <f>VLOOKUP(H3472,'Base Art'!$A:$AJ,36,FALSE)</f>
        <v>RPB SA</v>
      </c>
    </row>
    <row r="3473" spans="1:40" x14ac:dyDescent="0.25">
      <c r="A3473" s="212" t="s">
        <v>7819</v>
      </c>
      <c r="B3473" s="212">
        <v>1</v>
      </c>
      <c r="C3473" s="212" t="s">
        <v>7820</v>
      </c>
      <c r="D3473" s="212" t="s">
        <v>161</v>
      </c>
      <c r="E3473" s="212">
        <v>27</v>
      </c>
      <c r="F3473" s="212" t="s">
        <v>26</v>
      </c>
      <c r="G3473" s="212" t="s">
        <v>640</v>
      </c>
      <c r="H3473" s="212">
        <v>5763</v>
      </c>
      <c r="I3473" s="212" t="s">
        <v>641</v>
      </c>
      <c r="J3473" s="212">
        <v>1076</v>
      </c>
      <c r="K3473" s="212" t="s">
        <v>626</v>
      </c>
      <c r="L3473" s="212" t="s">
        <v>627</v>
      </c>
      <c r="M3473" s="212"/>
      <c r="N3473" s="212"/>
      <c r="O3473" s="212"/>
      <c r="P3473" s="212"/>
      <c r="Q3473" s="212"/>
      <c r="R3473" s="212"/>
      <c r="S3473" s="212"/>
      <c r="T3473" s="212"/>
      <c r="U3473" s="212"/>
      <c r="V3473" s="212"/>
      <c r="W3473" s="212"/>
      <c r="X3473" s="212"/>
      <c r="Y3473" s="212">
        <v>1369</v>
      </c>
      <c r="Z3473" s="212" t="s">
        <v>354</v>
      </c>
      <c r="AA3473" s="212" t="s">
        <v>355</v>
      </c>
      <c r="AB3473" s="212">
        <v>5791.5479999999998</v>
      </c>
      <c r="AC3473" s="212">
        <v>7064.2079999999996</v>
      </c>
      <c r="AD3473" s="212">
        <v>1.5</v>
      </c>
      <c r="AE3473" s="212">
        <v>0</v>
      </c>
      <c r="AF3473" s="212">
        <v>1.5</v>
      </c>
      <c r="AG3473" s="212">
        <v>0</v>
      </c>
      <c r="AH3473" s="212">
        <v>8687.32</v>
      </c>
      <c r="AI3473" s="212">
        <v>10596.31</v>
      </c>
      <c r="AJ3473" s="212">
        <v>1</v>
      </c>
      <c r="AK3473" s="212">
        <v>1.5</v>
      </c>
      <c r="AL3473" s="212">
        <v>0</v>
      </c>
      <c r="AM3473">
        <v>1</v>
      </c>
      <c r="AN3473" t="str">
        <f>VLOOKUP(H3473,'Base Art'!$A:$AJ,36,FALSE)</f>
        <v>RPB SA</v>
      </c>
    </row>
    <row r="3474" spans="1:40" x14ac:dyDescent="0.25">
      <c r="A3474" s="212" t="s">
        <v>7819</v>
      </c>
      <c r="B3474" s="212">
        <v>1</v>
      </c>
      <c r="C3474" s="212" t="s">
        <v>7820</v>
      </c>
      <c r="D3474" s="212" t="s">
        <v>161</v>
      </c>
      <c r="E3474" s="212">
        <v>27</v>
      </c>
      <c r="F3474" s="212" t="s">
        <v>26</v>
      </c>
      <c r="G3474" s="212" t="s">
        <v>648</v>
      </c>
      <c r="H3474" s="212">
        <v>5816</v>
      </c>
      <c r="I3474" s="212" t="s">
        <v>649</v>
      </c>
      <c r="J3474" s="212">
        <v>1450</v>
      </c>
      <c r="K3474" s="212" t="s">
        <v>634</v>
      </c>
      <c r="L3474" s="212" t="s">
        <v>635</v>
      </c>
      <c r="M3474" s="212"/>
      <c r="N3474" s="212"/>
      <c r="O3474" s="212"/>
      <c r="P3474" s="212">
        <v>1077</v>
      </c>
      <c r="Q3474" s="212" t="s">
        <v>636</v>
      </c>
      <c r="R3474" s="212" t="s">
        <v>637</v>
      </c>
      <c r="S3474" s="212"/>
      <c r="T3474" s="212"/>
      <c r="U3474" s="212"/>
      <c r="V3474" s="212"/>
      <c r="W3474" s="212"/>
      <c r="X3474" s="212"/>
      <c r="Y3474" s="212">
        <v>1370</v>
      </c>
      <c r="Z3474" s="212" t="s">
        <v>400</v>
      </c>
      <c r="AA3474" s="212" t="s">
        <v>401</v>
      </c>
      <c r="AB3474" s="212">
        <v>5836.4880000000003</v>
      </c>
      <c r="AC3474" s="212">
        <v>7125.0950000000003</v>
      </c>
      <c r="AD3474" s="212">
        <v>8</v>
      </c>
      <c r="AE3474" s="212">
        <v>0</v>
      </c>
      <c r="AF3474" s="212">
        <v>8</v>
      </c>
      <c r="AG3474" s="212">
        <v>0</v>
      </c>
      <c r="AH3474" s="212">
        <v>46691.91</v>
      </c>
      <c r="AI3474" s="212">
        <v>57000.76</v>
      </c>
      <c r="AJ3474" s="212">
        <v>0</v>
      </c>
      <c r="AK3474" s="212">
        <v>0</v>
      </c>
      <c r="AL3474" s="212">
        <v>0</v>
      </c>
      <c r="AM3474">
        <v>1</v>
      </c>
      <c r="AN3474" t="str">
        <f>VLOOKUP(H3474,'Base Art'!$A:$AJ,36,FALSE)</f>
        <v>RPB SA</v>
      </c>
    </row>
    <row r="3475" spans="1:40" x14ac:dyDescent="0.25">
      <c r="A3475" s="212" t="s">
        <v>7819</v>
      </c>
      <c r="B3475" s="212">
        <v>1</v>
      </c>
      <c r="C3475" s="212" t="s">
        <v>7820</v>
      </c>
      <c r="D3475" s="212" t="s">
        <v>161</v>
      </c>
      <c r="E3475" s="212">
        <v>27</v>
      </c>
      <c r="F3475" s="212" t="s">
        <v>26</v>
      </c>
      <c r="G3475" s="212" t="s">
        <v>654</v>
      </c>
      <c r="H3475" s="212">
        <v>6107</v>
      </c>
      <c r="I3475" s="212" t="s">
        <v>655</v>
      </c>
      <c r="J3475" s="212">
        <v>1316</v>
      </c>
      <c r="K3475" s="212" t="s">
        <v>656</v>
      </c>
      <c r="L3475" s="212" t="s">
        <v>657</v>
      </c>
      <c r="M3475" s="212"/>
      <c r="N3475" s="212"/>
      <c r="O3475" s="212"/>
      <c r="P3475" s="212"/>
      <c r="Q3475" s="212"/>
      <c r="R3475" s="212"/>
      <c r="S3475" s="212"/>
      <c r="T3475" s="212"/>
      <c r="U3475" s="212"/>
      <c r="V3475" s="212"/>
      <c r="W3475" s="212"/>
      <c r="X3475" s="212"/>
      <c r="Y3475" s="212">
        <v>1374</v>
      </c>
      <c r="Z3475" s="212" t="s">
        <v>336</v>
      </c>
      <c r="AA3475" s="212" t="s">
        <v>337</v>
      </c>
      <c r="AB3475" s="212">
        <v>200980.63</v>
      </c>
      <c r="AC3475" s="212">
        <v>249215.95</v>
      </c>
      <c r="AD3475" s="212">
        <v>3.3300000000000003E-2</v>
      </c>
      <c r="AE3475" s="212">
        <v>0</v>
      </c>
      <c r="AF3475" s="212">
        <v>3.3300000000000003E-2</v>
      </c>
      <c r="AG3475" s="212">
        <v>0</v>
      </c>
      <c r="AH3475" s="212">
        <v>6699.35</v>
      </c>
      <c r="AI3475" s="212">
        <v>8307.2000000000007</v>
      </c>
      <c r="AJ3475" s="212">
        <v>0</v>
      </c>
      <c r="AK3475" s="212">
        <v>0</v>
      </c>
      <c r="AL3475" s="212">
        <v>0</v>
      </c>
      <c r="AM3475">
        <v>1</v>
      </c>
      <c r="AN3475" t="str">
        <f>VLOOKUP(H3475,'Base Art'!$A:$AJ,36,FALSE)</f>
        <v>MONDELEZ ARGENTINA S.A.</v>
      </c>
    </row>
    <row r="3476" spans="1:40" x14ac:dyDescent="0.25">
      <c r="A3476" s="212" t="s">
        <v>7819</v>
      </c>
      <c r="B3476" s="212">
        <v>1</v>
      </c>
      <c r="C3476" s="212" t="s">
        <v>7820</v>
      </c>
      <c r="D3476" s="212" t="s">
        <v>161</v>
      </c>
      <c r="E3476" s="212">
        <v>27</v>
      </c>
      <c r="F3476" s="212" t="s">
        <v>26</v>
      </c>
      <c r="G3476" s="212" t="s">
        <v>658</v>
      </c>
      <c r="H3476" s="212">
        <v>6179</v>
      </c>
      <c r="I3476" s="212" t="s">
        <v>659</v>
      </c>
      <c r="J3476" s="212">
        <v>1454</v>
      </c>
      <c r="K3476" s="212" t="s">
        <v>660</v>
      </c>
      <c r="L3476" s="212" t="s">
        <v>661</v>
      </c>
      <c r="M3476" s="212"/>
      <c r="N3476" s="212"/>
      <c r="O3476" s="212"/>
      <c r="P3476" s="212">
        <v>1075</v>
      </c>
      <c r="Q3476" s="212" t="s">
        <v>662</v>
      </c>
      <c r="R3476" s="212" t="s">
        <v>663</v>
      </c>
      <c r="S3476" s="212"/>
      <c r="T3476" s="212"/>
      <c r="U3476" s="212"/>
      <c r="V3476" s="212"/>
      <c r="W3476" s="212"/>
      <c r="X3476" s="212"/>
      <c r="Y3476" s="212">
        <v>1370</v>
      </c>
      <c r="Z3476" s="212" t="s">
        <v>400</v>
      </c>
      <c r="AA3476" s="212" t="s">
        <v>401</v>
      </c>
      <c r="AB3476" s="212">
        <v>10643.700999999999</v>
      </c>
      <c r="AC3476" s="212">
        <v>13038.532999999999</v>
      </c>
      <c r="AD3476" s="212">
        <v>0.5</v>
      </c>
      <c r="AE3476" s="212">
        <v>0</v>
      </c>
      <c r="AF3476" s="212">
        <v>0.5</v>
      </c>
      <c r="AG3476" s="212">
        <v>0</v>
      </c>
      <c r="AH3476" s="212">
        <v>5321.85</v>
      </c>
      <c r="AI3476" s="212">
        <v>6519.27</v>
      </c>
      <c r="AJ3476" s="212">
        <v>0</v>
      </c>
      <c r="AK3476" s="212">
        <v>0</v>
      </c>
      <c r="AL3476" s="212">
        <v>0</v>
      </c>
      <c r="AM3476">
        <v>1</v>
      </c>
      <c r="AN3476" t="str">
        <f>VLOOKUP(H3476,'Base Art'!$A:$AJ,36,FALSE)</f>
        <v>RPB SA</v>
      </c>
    </row>
    <row r="3477" spans="1:40" x14ac:dyDescent="0.25">
      <c r="A3477" s="212" t="s">
        <v>7819</v>
      </c>
      <c r="B3477" s="212">
        <v>1</v>
      </c>
      <c r="C3477" s="212" t="s">
        <v>7820</v>
      </c>
      <c r="D3477" s="212" t="s">
        <v>161</v>
      </c>
      <c r="E3477" s="212">
        <v>27</v>
      </c>
      <c r="F3477" s="212" t="s">
        <v>26</v>
      </c>
      <c r="G3477" s="212" t="s">
        <v>668</v>
      </c>
      <c r="H3477" s="212">
        <v>6183</v>
      </c>
      <c r="I3477" s="212" t="s">
        <v>669</v>
      </c>
      <c r="J3477" s="212">
        <v>1454</v>
      </c>
      <c r="K3477" s="212" t="s">
        <v>660</v>
      </c>
      <c r="L3477" s="212" t="s">
        <v>661</v>
      </c>
      <c r="M3477" s="212"/>
      <c r="N3477" s="212"/>
      <c r="O3477" s="212"/>
      <c r="P3477" s="212">
        <v>1075</v>
      </c>
      <c r="Q3477" s="212" t="s">
        <v>662</v>
      </c>
      <c r="R3477" s="212" t="s">
        <v>663</v>
      </c>
      <c r="S3477" s="212"/>
      <c r="T3477" s="212"/>
      <c r="U3477" s="212"/>
      <c r="V3477" s="212"/>
      <c r="W3477" s="212"/>
      <c r="X3477" s="212"/>
      <c r="Y3477" s="212">
        <v>1370</v>
      </c>
      <c r="Z3477" s="212" t="s">
        <v>400</v>
      </c>
      <c r="AA3477" s="212" t="s">
        <v>401</v>
      </c>
      <c r="AB3477" s="212">
        <v>10709.674000000001</v>
      </c>
      <c r="AC3477" s="212">
        <v>13078.447</v>
      </c>
      <c r="AD3477" s="212">
        <v>2</v>
      </c>
      <c r="AE3477" s="212">
        <v>0</v>
      </c>
      <c r="AF3477" s="212">
        <v>2</v>
      </c>
      <c r="AG3477" s="212">
        <v>0</v>
      </c>
      <c r="AH3477" s="212">
        <v>21419.35</v>
      </c>
      <c r="AI3477" s="212">
        <v>26156.89</v>
      </c>
      <c r="AJ3477" s="212">
        <v>0</v>
      </c>
      <c r="AK3477" s="212">
        <v>0</v>
      </c>
      <c r="AL3477" s="212">
        <v>0</v>
      </c>
      <c r="AM3477">
        <v>1</v>
      </c>
      <c r="AN3477" t="str">
        <f>VLOOKUP(H3477,'Base Art'!$A:$AJ,36,FALSE)</f>
        <v>RPB SA</v>
      </c>
    </row>
    <row r="3478" spans="1:40" x14ac:dyDescent="0.25">
      <c r="A3478" s="212" t="s">
        <v>7819</v>
      </c>
      <c r="B3478" s="212">
        <v>1</v>
      </c>
      <c r="C3478" s="212" t="s">
        <v>7820</v>
      </c>
      <c r="D3478" s="212" t="s">
        <v>161</v>
      </c>
      <c r="E3478" s="212">
        <v>27</v>
      </c>
      <c r="F3478" s="212" t="s">
        <v>26</v>
      </c>
      <c r="G3478" s="212" t="s">
        <v>670</v>
      </c>
      <c r="H3478" s="212">
        <v>6184</v>
      </c>
      <c r="I3478" s="212" t="s">
        <v>671</v>
      </c>
      <c r="J3478" s="212">
        <v>1454</v>
      </c>
      <c r="K3478" s="212" t="s">
        <v>660</v>
      </c>
      <c r="L3478" s="212" t="s">
        <v>661</v>
      </c>
      <c r="M3478" s="212"/>
      <c r="N3478" s="212"/>
      <c r="O3478" s="212"/>
      <c r="P3478" s="212">
        <v>1075</v>
      </c>
      <c r="Q3478" s="212" t="s">
        <v>662</v>
      </c>
      <c r="R3478" s="212" t="s">
        <v>663</v>
      </c>
      <c r="S3478" s="212"/>
      <c r="T3478" s="212"/>
      <c r="U3478" s="212"/>
      <c r="V3478" s="212"/>
      <c r="W3478" s="212"/>
      <c r="X3478" s="212"/>
      <c r="Y3478" s="212">
        <v>1370</v>
      </c>
      <c r="Z3478" s="212" t="s">
        <v>400</v>
      </c>
      <c r="AA3478" s="212" t="s">
        <v>401</v>
      </c>
      <c r="AB3478" s="212">
        <v>10643.700999999999</v>
      </c>
      <c r="AC3478" s="212">
        <v>13038.532999999999</v>
      </c>
      <c r="AD3478" s="212">
        <v>0.5</v>
      </c>
      <c r="AE3478" s="212">
        <v>0</v>
      </c>
      <c r="AF3478" s="212">
        <v>0.5</v>
      </c>
      <c r="AG3478" s="212">
        <v>0</v>
      </c>
      <c r="AH3478" s="212">
        <v>5321.85</v>
      </c>
      <c r="AI3478" s="212">
        <v>6519.27</v>
      </c>
      <c r="AJ3478" s="212">
        <v>0</v>
      </c>
      <c r="AK3478" s="212">
        <v>0</v>
      </c>
      <c r="AL3478" s="212">
        <v>0</v>
      </c>
      <c r="AM3478">
        <v>1</v>
      </c>
      <c r="AN3478" t="str">
        <f>VLOOKUP(H3478,'Base Art'!$A:$AJ,36,FALSE)</f>
        <v>RPB SA</v>
      </c>
    </row>
    <row r="3479" spans="1:40" x14ac:dyDescent="0.25">
      <c r="A3479" s="212" t="s">
        <v>7819</v>
      </c>
      <c r="B3479" s="212">
        <v>1</v>
      </c>
      <c r="C3479" s="212" t="s">
        <v>7820</v>
      </c>
      <c r="D3479" s="212" t="s">
        <v>161</v>
      </c>
      <c r="E3479" s="212">
        <v>27</v>
      </c>
      <c r="F3479" s="212" t="s">
        <v>26</v>
      </c>
      <c r="G3479" s="212" t="s">
        <v>672</v>
      </c>
      <c r="H3479" s="212">
        <v>6185</v>
      </c>
      <c r="I3479" s="212" t="s">
        <v>673</v>
      </c>
      <c r="J3479" s="212">
        <v>1454</v>
      </c>
      <c r="K3479" s="212" t="s">
        <v>660</v>
      </c>
      <c r="L3479" s="212" t="s">
        <v>661</v>
      </c>
      <c r="M3479" s="212"/>
      <c r="N3479" s="212"/>
      <c r="O3479" s="212"/>
      <c r="P3479" s="212">
        <v>1074</v>
      </c>
      <c r="Q3479" s="212" t="s">
        <v>674</v>
      </c>
      <c r="R3479" s="212" t="s">
        <v>675</v>
      </c>
      <c r="S3479" s="212"/>
      <c r="T3479" s="212"/>
      <c r="U3479" s="212"/>
      <c r="V3479" s="212"/>
      <c r="W3479" s="212"/>
      <c r="X3479" s="212"/>
      <c r="Y3479" s="212">
        <v>1370</v>
      </c>
      <c r="Z3479" s="212" t="s">
        <v>400</v>
      </c>
      <c r="AA3479" s="212" t="s">
        <v>401</v>
      </c>
      <c r="AB3479" s="212">
        <v>7071.9939999999997</v>
      </c>
      <c r="AC3479" s="212">
        <v>8663.1939999999995</v>
      </c>
      <c r="AD3479" s="212">
        <v>1</v>
      </c>
      <c r="AE3479" s="212">
        <v>0</v>
      </c>
      <c r="AF3479" s="212">
        <v>1</v>
      </c>
      <c r="AG3479" s="212">
        <v>0</v>
      </c>
      <c r="AH3479" s="212">
        <v>7071.99</v>
      </c>
      <c r="AI3479" s="212">
        <v>8663.19</v>
      </c>
      <c r="AJ3479" s="212">
        <v>1</v>
      </c>
      <c r="AK3479" s="212">
        <v>1</v>
      </c>
      <c r="AL3479" s="212">
        <v>0</v>
      </c>
      <c r="AM3479">
        <v>1</v>
      </c>
      <c r="AN3479" t="str">
        <f>VLOOKUP(H3479,'Base Art'!$A:$AJ,36,FALSE)</f>
        <v>RPB SA</v>
      </c>
    </row>
    <row r="3480" spans="1:40" x14ac:dyDescent="0.25">
      <c r="A3480" s="212" t="s">
        <v>7819</v>
      </c>
      <c r="B3480" s="212">
        <v>1</v>
      </c>
      <c r="C3480" s="212" t="s">
        <v>7820</v>
      </c>
      <c r="D3480" s="212" t="s">
        <v>161</v>
      </c>
      <c r="E3480" s="212">
        <v>27</v>
      </c>
      <c r="F3480" s="212" t="s">
        <v>26</v>
      </c>
      <c r="G3480" s="212" t="s">
        <v>676</v>
      </c>
      <c r="H3480" s="212">
        <v>6186</v>
      </c>
      <c r="I3480" s="212" t="s">
        <v>677</v>
      </c>
      <c r="J3480" s="212">
        <v>1454</v>
      </c>
      <c r="K3480" s="212" t="s">
        <v>660</v>
      </c>
      <c r="L3480" s="212" t="s">
        <v>661</v>
      </c>
      <c r="M3480" s="212"/>
      <c r="N3480" s="212"/>
      <c r="O3480" s="212"/>
      <c r="P3480" s="212">
        <v>1074</v>
      </c>
      <c r="Q3480" s="212" t="s">
        <v>674</v>
      </c>
      <c r="R3480" s="212" t="s">
        <v>675</v>
      </c>
      <c r="S3480" s="212"/>
      <c r="T3480" s="212"/>
      <c r="U3480" s="212"/>
      <c r="V3480" s="212"/>
      <c r="W3480" s="212"/>
      <c r="X3480" s="212"/>
      <c r="Y3480" s="212">
        <v>1370</v>
      </c>
      <c r="Z3480" s="212" t="s">
        <v>400</v>
      </c>
      <c r="AA3480" s="212" t="s">
        <v>401</v>
      </c>
      <c r="AB3480" s="212">
        <v>7071.9939999999997</v>
      </c>
      <c r="AC3480" s="212">
        <v>8663.1939999999995</v>
      </c>
      <c r="AD3480" s="212">
        <v>0.5</v>
      </c>
      <c r="AE3480" s="212">
        <v>0</v>
      </c>
      <c r="AF3480" s="212">
        <v>0.5</v>
      </c>
      <c r="AG3480" s="212">
        <v>0</v>
      </c>
      <c r="AH3480" s="212">
        <v>3536</v>
      </c>
      <c r="AI3480" s="212">
        <v>4331.6000000000004</v>
      </c>
      <c r="AJ3480" s="212">
        <v>0</v>
      </c>
      <c r="AK3480" s="212">
        <v>0</v>
      </c>
      <c r="AL3480" s="212">
        <v>0</v>
      </c>
      <c r="AM3480">
        <v>1</v>
      </c>
      <c r="AN3480" t="str">
        <f>VLOOKUP(H3480,'Base Art'!$A:$AJ,36,FALSE)</f>
        <v>RPB SA</v>
      </c>
    </row>
    <row r="3481" spans="1:40" x14ac:dyDescent="0.25">
      <c r="A3481" s="212" t="s">
        <v>7819</v>
      </c>
      <c r="B3481" s="212">
        <v>1</v>
      </c>
      <c r="C3481" s="212" t="s">
        <v>7820</v>
      </c>
      <c r="D3481" s="212" t="s">
        <v>161</v>
      </c>
      <c r="E3481" s="212">
        <v>27</v>
      </c>
      <c r="F3481" s="212" t="s">
        <v>26</v>
      </c>
      <c r="G3481" s="212" t="s">
        <v>678</v>
      </c>
      <c r="H3481" s="212">
        <v>6188</v>
      </c>
      <c r="I3481" s="212" t="s">
        <v>679</v>
      </c>
      <c r="J3481" s="212">
        <v>1454</v>
      </c>
      <c r="K3481" s="212" t="s">
        <v>660</v>
      </c>
      <c r="L3481" s="212" t="s">
        <v>661</v>
      </c>
      <c r="M3481" s="212"/>
      <c r="N3481" s="212"/>
      <c r="O3481" s="212"/>
      <c r="P3481" s="212">
        <v>1074</v>
      </c>
      <c r="Q3481" s="212" t="s">
        <v>674</v>
      </c>
      <c r="R3481" s="212" t="s">
        <v>675</v>
      </c>
      <c r="S3481" s="212"/>
      <c r="T3481" s="212"/>
      <c r="U3481" s="212"/>
      <c r="V3481" s="212"/>
      <c r="W3481" s="212"/>
      <c r="X3481" s="212"/>
      <c r="Y3481" s="212">
        <v>1370</v>
      </c>
      <c r="Z3481" s="212" t="s">
        <v>400</v>
      </c>
      <c r="AA3481" s="212" t="s">
        <v>401</v>
      </c>
      <c r="AB3481" s="212">
        <v>7071.9939999999997</v>
      </c>
      <c r="AC3481" s="212">
        <v>8663.1939999999995</v>
      </c>
      <c r="AD3481" s="212">
        <v>1</v>
      </c>
      <c r="AE3481" s="212">
        <v>0</v>
      </c>
      <c r="AF3481" s="212">
        <v>1</v>
      </c>
      <c r="AG3481" s="212">
        <v>0</v>
      </c>
      <c r="AH3481" s="212">
        <v>7071.99</v>
      </c>
      <c r="AI3481" s="212">
        <v>8663.19</v>
      </c>
      <c r="AJ3481" s="212">
        <v>0</v>
      </c>
      <c r="AK3481" s="212">
        <v>0</v>
      </c>
      <c r="AL3481" s="212">
        <v>0</v>
      </c>
      <c r="AM3481">
        <v>1</v>
      </c>
      <c r="AN3481" t="str">
        <f>VLOOKUP(H3481,'Base Art'!$A:$AJ,36,FALSE)</f>
        <v>RPB SA</v>
      </c>
    </row>
    <row r="3482" spans="1:40" x14ac:dyDescent="0.25">
      <c r="A3482" s="212" t="s">
        <v>7819</v>
      </c>
      <c r="B3482" s="212">
        <v>1</v>
      </c>
      <c r="C3482" s="212" t="s">
        <v>7820</v>
      </c>
      <c r="D3482" s="212" t="s">
        <v>161</v>
      </c>
      <c r="E3482" s="212">
        <v>27</v>
      </c>
      <c r="F3482" s="212" t="s">
        <v>26</v>
      </c>
      <c r="G3482" s="212" t="s">
        <v>680</v>
      </c>
      <c r="H3482" s="212">
        <v>6189</v>
      </c>
      <c r="I3482" s="212" t="s">
        <v>681</v>
      </c>
      <c r="J3482" s="212">
        <v>1454</v>
      </c>
      <c r="K3482" s="212" t="s">
        <v>660</v>
      </c>
      <c r="L3482" s="212" t="s">
        <v>661</v>
      </c>
      <c r="M3482" s="212"/>
      <c r="N3482" s="212"/>
      <c r="O3482" s="212"/>
      <c r="P3482" s="212">
        <v>1074</v>
      </c>
      <c r="Q3482" s="212" t="s">
        <v>674</v>
      </c>
      <c r="R3482" s="212" t="s">
        <v>675</v>
      </c>
      <c r="S3482" s="212"/>
      <c r="T3482" s="212"/>
      <c r="U3482" s="212"/>
      <c r="V3482" s="212"/>
      <c r="W3482" s="212"/>
      <c r="X3482" s="212"/>
      <c r="Y3482" s="212">
        <v>1370</v>
      </c>
      <c r="Z3482" s="212" t="s">
        <v>400</v>
      </c>
      <c r="AA3482" s="212" t="s">
        <v>401</v>
      </c>
      <c r="AB3482" s="212">
        <v>7071.9939999999997</v>
      </c>
      <c r="AC3482" s="212">
        <v>8663.1939999999995</v>
      </c>
      <c r="AD3482" s="212">
        <v>0.5</v>
      </c>
      <c r="AE3482" s="212">
        <v>0</v>
      </c>
      <c r="AF3482" s="212">
        <v>0.5</v>
      </c>
      <c r="AG3482" s="212">
        <v>0</v>
      </c>
      <c r="AH3482" s="212">
        <v>3536</v>
      </c>
      <c r="AI3482" s="212">
        <v>4331.6000000000004</v>
      </c>
      <c r="AJ3482" s="212">
        <v>0</v>
      </c>
      <c r="AK3482" s="212">
        <v>0</v>
      </c>
      <c r="AL3482" s="212">
        <v>0</v>
      </c>
      <c r="AM3482">
        <v>1</v>
      </c>
      <c r="AN3482" t="str">
        <f>VLOOKUP(H3482,'Base Art'!$A:$AJ,36,FALSE)</f>
        <v>RPB SA</v>
      </c>
    </row>
    <row r="3483" spans="1:40" x14ac:dyDescent="0.25">
      <c r="A3483" s="212" t="s">
        <v>7819</v>
      </c>
      <c r="B3483" s="212">
        <v>1</v>
      </c>
      <c r="C3483" s="212" t="s">
        <v>7820</v>
      </c>
      <c r="D3483" s="212" t="s">
        <v>161</v>
      </c>
      <c r="E3483" s="212">
        <v>27</v>
      </c>
      <c r="F3483" s="212" t="s">
        <v>26</v>
      </c>
      <c r="G3483" s="212" t="s">
        <v>684</v>
      </c>
      <c r="H3483" s="212">
        <v>6192</v>
      </c>
      <c r="I3483" s="212" t="s">
        <v>685</v>
      </c>
      <c r="J3483" s="212">
        <v>1316</v>
      </c>
      <c r="K3483" s="212" t="s">
        <v>656</v>
      </c>
      <c r="L3483" s="212" t="s">
        <v>657</v>
      </c>
      <c r="M3483" s="212"/>
      <c r="N3483" s="212"/>
      <c r="O3483" s="212"/>
      <c r="P3483" s="212"/>
      <c r="Q3483" s="212"/>
      <c r="R3483" s="212"/>
      <c r="S3483" s="212"/>
      <c r="T3483" s="212"/>
      <c r="U3483" s="212"/>
      <c r="V3483" s="212"/>
      <c r="W3483" s="212"/>
      <c r="X3483" s="212"/>
      <c r="Y3483" s="212">
        <v>1374</v>
      </c>
      <c r="Z3483" s="212" t="s">
        <v>336</v>
      </c>
      <c r="AA3483" s="212" t="s">
        <v>337</v>
      </c>
      <c r="AB3483" s="212">
        <v>200980.63</v>
      </c>
      <c r="AC3483" s="212">
        <v>249215.95</v>
      </c>
      <c r="AD3483" s="212">
        <v>3.3300000000000003E-2</v>
      </c>
      <c r="AE3483" s="212">
        <v>0</v>
      </c>
      <c r="AF3483" s="212">
        <v>3.3300000000000003E-2</v>
      </c>
      <c r="AG3483" s="212">
        <v>0</v>
      </c>
      <c r="AH3483" s="212">
        <v>6699.35</v>
      </c>
      <c r="AI3483" s="212">
        <v>8307.2000000000007</v>
      </c>
      <c r="AJ3483" s="212">
        <v>0</v>
      </c>
      <c r="AK3483" s="212">
        <v>0</v>
      </c>
      <c r="AL3483" s="212">
        <v>0</v>
      </c>
      <c r="AM3483">
        <v>1</v>
      </c>
      <c r="AN3483" t="str">
        <f>VLOOKUP(H3483,'Base Art'!$A:$AJ,36,FALSE)</f>
        <v>MONDELEZ ARGENTINA S.A.</v>
      </c>
    </row>
    <row r="3484" spans="1:40" x14ac:dyDescent="0.25">
      <c r="A3484" s="212" t="s">
        <v>7819</v>
      </c>
      <c r="B3484" s="212">
        <v>1</v>
      </c>
      <c r="C3484" s="212" t="s">
        <v>7820</v>
      </c>
      <c r="D3484" s="212" t="s">
        <v>161</v>
      </c>
      <c r="E3484" s="212">
        <v>27</v>
      </c>
      <c r="F3484" s="212" t="s">
        <v>26</v>
      </c>
      <c r="G3484" s="212" t="s">
        <v>690</v>
      </c>
      <c r="H3484" s="212">
        <v>6208</v>
      </c>
      <c r="I3484" s="212" t="s">
        <v>691</v>
      </c>
      <c r="J3484" s="212">
        <v>1454</v>
      </c>
      <c r="K3484" s="212" t="s">
        <v>660</v>
      </c>
      <c r="L3484" s="212" t="s">
        <v>661</v>
      </c>
      <c r="M3484" s="212"/>
      <c r="N3484" s="212"/>
      <c r="O3484" s="212"/>
      <c r="P3484" s="212">
        <v>1075</v>
      </c>
      <c r="Q3484" s="212" t="s">
        <v>662</v>
      </c>
      <c r="R3484" s="212" t="s">
        <v>663</v>
      </c>
      <c r="S3484" s="212"/>
      <c r="T3484" s="212"/>
      <c r="U3484" s="212"/>
      <c r="V3484" s="212"/>
      <c r="W3484" s="212"/>
      <c r="X3484" s="212"/>
      <c r="Y3484" s="212">
        <v>1370</v>
      </c>
      <c r="Z3484" s="212" t="s">
        <v>400</v>
      </c>
      <c r="AA3484" s="212" t="s">
        <v>401</v>
      </c>
      <c r="AB3484" s="212">
        <v>10859.612999999999</v>
      </c>
      <c r="AC3484" s="212">
        <v>13169.16</v>
      </c>
      <c r="AD3484" s="212">
        <v>5.5</v>
      </c>
      <c r="AE3484" s="212">
        <v>0</v>
      </c>
      <c r="AF3484" s="212">
        <v>5.5</v>
      </c>
      <c r="AG3484" s="212">
        <v>0</v>
      </c>
      <c r="AH3484" s="212">
        <v>59727.87</v>
      </c>
      <c r="AI3484" s="212">
        <v>72430.38</v>
      </c>
      <c r="AJ3484" s="212">
        <v>0</v>
      </c>
      <c r="AK3484" s="212">
        <v>0</v>
      </c>
      <c r="AL3484" s="212">
        <v>0</v>
      </c>
      <c r="AM3484">
        <v>1</v>
      </c>
      <c r="AN3484" t="str">
        <f>VLOOKUP(H3484,'Base Art'!$A:$AJ,36,FALSE)</f>
        <v>RPB SA</v>
      </c>
    </row>
    <row r="3485" spans="1:40" x14ac:dyDescent="0.25">
      <c r="A3485" s="212" t="s">
        <v>7819</v>
      </c>
      <c r="B3485" s="212">
        <v>1</v>
      </c>
      <c r="C3485" s="212" t="s">
        <v>7820</v>
      </c>
      <c r="D3485" s="212" t="s">
        <v>161</v>
      </c>
      <c r="E3485" s="212">
        <v>27</v>
      </c>
      <c r="F3485" s="212" t="s">
        <v>26</v>
      </c>
      <c r="G3485" s="212" t="s">
        <v>692</v>
      </c>
      <c r="H3485" s="212">
        <v>6209</v>
      </c>
      <c r="I3485" s="212" t="s">
        <v>693</v>
      </c>
      <c r="J3485" s="212">
        <v>1454</v>
      </c>
      <c r="K3485" s="212" t="s">
        <v>660</v>
      </c>
      <c r="L3485" s="212" t="s">
        <v>661</v>
      </c>
      <c r="M3485" s="212"/>
      <c r="N3485" s="212"/>
      <c r="O3485" s="212"/>
      <c r="P3485" s="212">
        <v>1074</v>
      </c>
      <c r="Q3485" s="212" t="s">
        <v>674</v>
      </c>
      <c r="R3485" s="212" t="s">
        <v>675</v>
      </c>
      <c r="S3485" s="212"/>
      <c r="T3485" s="212"/>
      <c r="U3485" s="212"/>
      <c r="V3485" s="212"/>
      <c r="W3485" s="212"/>
      <c r="X3485" s="212"/>
      <c r="Y3485" s="212">
        <v>1370</v>
      </c>
      <c r="Z3485" s="212" t="s">
        <v>400</v>
      </c>
      <c r="AA3485" s="212" t="s">
        <v>401</v>
      </c>
      <c r="AB3485" s="212">
        <v>7052.7979999999998</v>
      </c>
      <c r="AC3485" s="212">
        <v>8545.6720000000005</v>
      </c>
      <c r="AD3485" s="212">
        <v>9</v>
      </c>
      <c r="AE3485" s="212">
        <v>0</v>
      </c>
      <c r="AF3485" s="212">
        <v>9</v>
      </c>
      <c r="AG3485" s="212">
        <v>0</v>
      </c>
      <c r="AH3485" s="212">
        <v>63475.18</v>
      </c>
      <c r="AI3485" s="212">
        <v>76911.05</v>
      </c>
      <c r="AJ3485" s="212">
        <v>0</v>
      </c>
      <c r="AK3485" s="212">
        <v>0</v>
      </c>
      <c r="AL3485" s="212">
        <v>0</v>
      </c>
      <c r="AM3485">
        <v>1</v>
      </c>
      <c r="AN3485" t="str">
        <f>VLOOKUP(H3485,'Base Art'!$A:$AJ,36,FALSE)</f>
        <v>RPB SA</v>
      </c>
    </row>
    <row r="3486" spans="1:40" x14ac:dyDescent="0.25">
      <c r="A3486" s="212" t="s">
        <v>7819</v>
      </c>
      <c r="B3486" s="212">
        <v>1</v>
      </c>
      <c r="C3486" s="212" t="s">
        <v>7820</v>
      </c>
      <c r="D3486" s="212" t="s">
        <v>161</v>
      </c>
      <c r="E3486" s="212">
        <v>27</v>
      </c>
      <c r="F3486" s="212" t="s">
        <v>26</v>
      </c>
      <c r="G3486" s="212" t="s">
        <v>7747</v>
      </c>
      <c r="H3486" s="212">
        <v>6230</v>
      </c>
      <c r="I3486" s="212" t="s">
        <v>2892</v>
      </c>
      <c r="J3486" s="212">
        <v>1064</v>
      </c>
      <c r="K3486" s="212" t="s">
        <v>446</v>
      </c>
      <c r="L3486" s="212" t="s">
        <v>447</v>
      </c>
      <c r="M3486" s="212"/>
      <c r="N3486" s="212"/>
      <c r="O3486" s="212"/>
      <c r="P3486" s="212"/>
      <c r="Q3486" s="212"/>
      <c r="R3486" s="212"/>
      <c r="S3486" s="212"/>
      <c r="T3486" s="212"/>
      <c r="U3486" s="212"/>
      <c r="V3486" s="212"/>
      <c r="W3486" s="212"/>
      <c r="X3486" s="212"/>
      <c r="Y3486" s="212">
        <v>1373</v>
      </c>
      <c r="Z3486" s="212" t="s">
        <v>386</v>
      </c>
      <c r="AA3486" s="212" t="s">
        <v>387</v>
      </c>
      <c r="AB3486" s="212">
        <v>11692.826999999999</v>
      </c>
      <c r="AC3486" s="212">
        <v>14323.714</v>
      </c>
      <c r="AD3486" s="212">
        <v>0.625</v>
      </c>
      <c r="AE3486" s="212">
        <v>0.3125</v>
      </c>
      <c r="AF3486" s="212">
        <v>0.9375</v>
      </c>
      <c r="AG3486" s="212">
        <v>0</v>
      </c>
      <c r="AH3486" s="212">
        <v>10962.03</v>
      </c>
      <c r="AI3486" s="212">
        <v>13428.48</v>
      </c>
      <c r="AJ3486" s="212">
        <v>0</v>
      </c>
      <c r="AK3486" s="212">
        <v>0</v>
      </c>
      <c r="AL3486" s="212">
        <v>0</v>
      </c>
      <c r="AM3486">
        <v>1</v>
      </c>
      <c r="AN3486" t="str">
        <f>VLOOKUP(H3486,'Base Art'!$A:$AJ,36,FALSE)</f>
        <v>MOLINO CAÑUELAS S.A.C.I.F.I.A.</v>
      </c>
    </row>
    <row r="3487" spans="1:40" x14ac:dyDescent="0.25">
      <c r="A3487" s="212" t="s">
        <v>7819</v>
      </c>
      <c r="B3487" s="212">
        <v>1</v>
      </c>
      <c r="C3487" s="212" t="s">
        <v>7820</v>
      </c>
      <c r="D3487" s="212" t="s">
        <v>161</v>
      </c>
      <c r="E3487" s="212">
        <v>27</v>
      </c>
      <c r="F3487" s="212" t="s">
        <v>26</v>
      </c>
      <c r="G3487" s="212" t="s">
        <v>702</v>
      </c>
      <c r="H3487" s="212">
        <v>6270</v>
      </c>
      <c r="I3487" s="212" t="s">
        <v>703</v>
      </c>
      <c r="J3487" s="212">
        <v>1450</v>
      </c>
      <c r="K3487" s="212" t="s">
        <v>634</v>
      </c>
      <c r="L3487" s="212" t="s">
        <v>635</v>
      </c>
      <c r="M3487" s="212"/>
      <c r="N3487" s="212"/>
      <c r="O3487" s="212"/>
      <c r="P3487" s="212">
        <v>1077</v>
      </c>
      <c r="Q3487" s="212" t="s">
        <v>636</v>
      </c>
      <c r="R3487" s="212" t="s">
        <v>637</v>
      </c>
      <c r="S3487" s="212"/>
      <c r="T3487" s="212"/>
      <c r="U3487" s="212"/>
      <c r="V3487" s="212"/>
      <c r="W3487" s="212"/>
      <c r="X3487" s="212"/>
      <c r="Y3487" s="212">
        <v>1370</v>
      </c>
      <c r="Z3487" s="212" t="s">
        <v>400</v>
      </c>
      <c r="AA3487" s="212" t="s">
        <v>401</v>
      </c>
      <c r="AB3487" s="212">
        <v>5969.9549999999999</v>
      </c>
      <c r="AC3487" s="212">
        <v>7223.6459999999997</v>
      </c>
      <c r="AD3487" s="212">
        <v>8</v>
      </c>
      <c r="AE3487" s="212">
        <v>0</v>
      </c>
      <c r="AF3487" s="212">
        <v>8</v>
      </c>
      <c r="AG3487" s="212">
        <v>0</v>
      </c>
      <c r="AH3487" s="212">
        <v>47759.64</v>
      </c>
      <c r="AI3487" s="212">
        <v>57789.17</v>
      </c>
      <c r="AJ3487" s="212">
        <v>1</v>
      </c>
      <c r="AK3487" s="212">
        <v>8</v>
      </c>
      <c r="AL3487" s="212">
        <v>0</v>
      </c>
      <c r="AM3487">
        <v>1</v>
      </c>
      <c r="AN3487" t="str">
        <f>VLOOKUP(H3487,'Base Art'!$A:$AJ,36,FALSE)</f>
        <v>RPB SA</v>
      </c>
    </row>
    <row r="3488" spans="1:40" x14ac:dyDescent="0.25">
      <c r="A3488" s="212" t="s">
        <v>7819</v>
      </c>
      <c r="B3488" s="212">
        <v>1</v>
      </c>
      <c r="C3488" s="212" t="s">
        <v>7820</v>
      </c>
      <c r="D3488" s="212" t="s">
        <v>161</v>
      </c>
      <c r="E3488" s="212">
        <v>27</v>
      </c>
      <c r="F3488" s="212" t="s">
        <v>26</v>
      </c>
      <c r="G3488" s="212" t="s">
        <v>706</v>
      </c>
      <c r="H3488" s="212">
        <v>6464</v>
      </c>
      <c r="I3488" s="212" t="s">
        <v>707</v>
      </c>
      <c r="J3488" s="212">
        <v>1414</v>
      </c>
      <c r="K3488" s="212" t="s">
        <v>372</v>
      </c>
      <c r="L3488" s="212" t="s">
        <v>373</v>
      </c>
      <c r="M3488" s="212"/>
      <c r="N3488" s="212"/>
      <c r="O3488" s="212"/>
      <c r="P3488" s="212">
        <v>1072</v>
      </c>
      <c r="Q3488" s="212" t="s">
        <v>374</v>
      </c>
      <c r="R3488" s="212" t="s">
        <v>375</v>
      </c>
      <c r="S3488" s="212"/>
      <c r="T3488" s="212"/>
      <c r="U3488" s="212"/>
      <c r="V3488" s="212"/>
      <c r="W3488" s="212"/>
      <c r="X3488" s="212"/>
      <c r="Y3488" s="212">
        <v>1374</v>
      </c>
      <c r="Z3488" s="212" t="s">
        <v>336</v>
      </c>
      <c r="AA3488" s="212" t="s">
        <v>337</v>
      </c>
      <c r="AB3488" s="212">
        <v>41670.81</v>
      </c>
      <c r="AC3488" s="212">
        <v>50421.678</v>
      </c>
      <c r="AD3488" s="212">
        <v>0.125</v>
      </c>
      <c r="AE3488" s="212">
        <v>0</v>
      </c>
      <c r="AF3488" s="212">
        <v>0.125</v>
      </c>
      <c r="AG3488" s="212">
        <v>0</v>
      </c>
      <c r="AH3488" s="212">
        <v>5208.8500000000004</v>
      </c>
      <c r="AI3488" s="212">
        <v>6302.71</v>
      </c>
      <c r="AJ3488" s="212">
        <v>0</v>
      </c>
      <c r="AK3488" s="212">
        <v>0</v>
      </c>
      <c r="AL3488" s="212">
        <v>0</v>
      </c>
      <c r="AM3488">
        <v>1</v>
      </c>
      <c r="AN3488" t="str">
        <f>VLOOKUP(H3488,'Base Art'!$A:$AJ,36,FALSE)</f>
        <v>ARCOR S.A.I.C.</v>
      </c>
    </row>
    <row r="3489" spans="1:40" x14ac:dyDescent="0.25">
      <c r="A3489" s="212" t="s">
        <v>7819</v>
      </c>
      <c r="B3489" s="212">
        <v>1</v>
      </c>
      <c r="C3489" s="212" t="s">
        <v>7820</v>
      </c>
      <c r="D3489" s="212" t="s">
        <v>161</v>
      </c>
      <c r="E3489" s="212">
        <v>27</v>
      </c>
      <c r="F3489" s="212" t="s">
        <v>26</v>
      </c>
      <c r="G3489" s="212" t="s">
        <v>710</v>
      </c>
      <c r="H3489" s="212">
        <v>6469</v>
      </c>
      <c r="I3489" s="212" t="s">
        <v>711</v>
      </c>
      <c r="J3489" s="212">
        <v>1414</v>
      </c>
      <c r="K3489" s="212" t="s">
        <v>372</v>
      </c>
      <c r="L3489" s="212" t="s">
        <v>373</v>
      </c>
      <c r="M3489" s="212"/>
      <c r="N3489" s="212"/>
      <c r="O3489" s="212"/>
      <c r="P3489" s="212">
        <v>1069</v>
      </c>
      <c r="Q3489" s="212" t="s">
        <v>340</v>
      </c>
      <c r="R3489" s="212" t="s">
        <v>341</v>
      </c>
      <c r="S3489" s="212"/>
      <c r="T3489" s="212"/>
      <c r="U3489" s="212"/>
      <c r="V3489" s="212"/>
      <c r="W3489" s="212"/>
      <c r="X3489" s="212"/>
      <c r="Y3489" s="212">
        <v>1374</v>
      </c>
      <c r="Z3489" s="212" t="s">
        <v>336</v>
      </c>
      <c r="AA3489" s="212" t="s">
        <v>337</v>
      </c>
      <c r="AB3489" s="212">
        <v>41670.81</v>
      </c>
      <c r="AC3489" s="212">
        <v>50421.678</v>
      </c>
      <c r="AD3489" s="212">
        <v>0.125</v>
      </c>
      <c r="AE3489" s="212">
        <v>0</v>
      </c>
      <c r="AF3489" s="212">
        <v>0.125</v>
      </c>
      <c r="AG3489" s="212">
        <v>0</v>
      </c>
      <c r="AH3489" s="212">
        <v>5208.8500000000004</v>
      </c>
      <c r="AI3489" s="212">
        <v>6302.71</v>
      </c>
      <c r="AJ3489" s="212">
        <v>0</v>
      </c>
      <c r="AK3489" s="212">
        <v>0</v>
      </c>
      <c r="AL3489" s="212">
        <v>0</v>
      </c>
      <c r="AM3489">
        <v>1</v>
      </c>
      <c r="AN3489" t="str">
        <f>VLOOKUP(H3489,'Base Art'!$A:$AJ,36,FALSE)</f>
        <v>ARCOR S.A.I.C.</v>
      </c>
    </row>
    <row r="3490" spans="1:40" x14ac:dyDescent="0.25">
      <c r="A3490" s="212" t="s">
        <v>7819</v>
      </c>
      <c r="B3490" s="212">
        <v>1</v>
      </c>
      <c r="C3490" s="212" t="s">
        <v>7820</v>
      </c>
      <c r="D3490" s="212" t="s">
        <v>161</v>
      </c>
      <c r="E3490" s="212">
        <v>27</v>
      </c>
      <c r="F3490" s="212" t="s">
        <v>26</v>
      </c>
      <c r="G3490" s="212" t="s">
        <v>714</v>
      </c>
      <c r="H3490" s="212">
        <v>6494</v>
      </c>
      <c r="I3490" s="212" t="s">
        <v>715</v>
      </c>
      <c r="J3490" s="212">
        <v>1413</v>
      </c>
      <c r="K3490" s="212" t="s">
        <v>334</v>
      </c>
      <c r="L3490" s="212" t="s">
        <v>335</v>
      </c>
      <c r="M3490" s="212"/>
      <c r="N3490" s="212"/>
      <c r="O3490" s="212"/>
      <c r="P3490" s="212">
        <v>1069</v>
      </c>
      <c r="Q3490" s="212" t="s">
        <v>340</v>
      </c>
      <c r="R3490" s="212" t="s">
        <v>341</v>
      </c>
      <c r="S3490" s="212"/>
      <c r="T3490" s="212"/>
      <c r="U3490" s="212"/>
      <c r="V3490" s="212"/>
      <c r="W3490" s="212"/>
      <c r="X3490" s="212"/>
      <c r="Y3490" s="212">
        <v>1374</v>
      </c>
      <c r="Z3490" s="212" t="s">
        <v>336</v>
      </c>
      <c r="AA3490" s="212" t="s">
        <v>337</v>
      </c>
      <c r="AB3490" s="212">
        <v>28569.954000000002</v>
      </c>
      <c r="AC3490" s="212">
        <v>34569.644999999997</v>
      </c>
      <c r="AD3490" s="212">
        <v>8.3299999999999999E-2</v>
      </c>
      <c r="AE3490" s="212">
        <v>0</v>
      </c>
      <c r="AF3490" s="212">
        <v>8.3299999999999999E-2</v>
      </c>
      <c r="AG3490" s="212">
        <v>0</v>
      </c>
      <c r="AH3490" s="212">
        <v>2380.83</v>
      </c>
      <c r="AI3490" s="212">
        <v>2880.8</v>
      </c>
      <c r="AJ3490" s="212">
        <v>1</v>
      </c>
      <c r="AK3490" s="212">
        <v>0.08</v>
      </c>
      <c r="AL3490" s="212">
        <v>0</v>
      </c>
      <c r="AM3490">
        <v>1</v>
      </c>
      <c r="AN3490" t="str">
        <f>VLOOKUP(H3490,'Base Art'!$A:$AJ,36,FALSE)</f>
        <v>ARCOR S.A.I.C.</v>
      </c>
    </row>
    <row r="3491" spans="1:40" x14ac:dyDescent="0.25">
      <c r="A3491" s="212" t="s">
        <v>7819</v>
      </c>
      <c r="B3491" s="212">
        <v>1</v>
      </c>
      <c r="C3491" s="212" t="s">
        <v>7820</v>
      </c>
      <c r="D3491" s="212" t="s">
        <v>161</v>
      </c>
      <c r="E3491" s="212">
        <v>27</v>
      </c>
      <c r="F3491" s="212" t="s">
        <v>26</v>
      </c>
      <c r="G3491" s="212" t="s">
        <v>716</v>
      </c>
      <c r="H3491" s="212">
        <v>6501</v>
      </c>
      <c r="I3491" s="212" t="s">
        <v>717</v>
      </c>
      <c r="J3491" s="212">
        <v>1413</v>
      </c>
      <c r="K3491" s="212" t="s">
        <v>334</v>
      </c>
      <c r="L3491" s="212" t="s">
        <v>335</v>
      </c>
      <c r="M3491" s="212"/>
      <c r="N3491" s="212"/>
      <c r="O3491" s="212"/>
      <c r="P3491" s="212">
        <v>1069</v>
      </c>
      <c r="Q3491" s="212" t="s">
        <v>340</v>
      </c>
      <c r="R3491" s="212" t="s">
        <v>341</v>
      </c>
      <c r="S3491" s="212"/>
      <c r="T3491" s="212"/>
      <c r="U3491" s="212"/>
      <c r="V3491" s="212"/>
      <c r="W3491" s="212"/>
      <c r="X3491" s="212"/>
      <c r="Y3491" s="212">
        <v>1374</v>
      </c>
      <c r="Z3491" s="212" t="s">
        <v>336</v>
      </c>
      <c r="AA3491" s="212" t="s">
        <v>337</v>
      </c>
      <c r="AB3491" s="212">
        <v>28569.954000000002</v>
      </c>
      <c r="AC3491" s="212">
        <v>34569.644999999997</v>
      </c>
      <c r="AD3491" s="212">
        <v>8.3299999999999999E-2</v>
      </c>
      <c r="AE3491" s="212">
        <v>0</v>
      </c>
      <c r="AF3491" s="212">
        <v>8.3299999999999999E-2</v>
      </c>
      <c r="AG3491" s="212">
        <v>0</v>
      </c>
      <c r="AH3491" s="212">
        <v>2380.83</v>
      </c>
      <c r="AI3491" s="212">
        <v>2880.8</v>
      </c>
      <c r="AJ3491" s="212">
        <v>0</v>
      </c>
      <c r="AK3491" s="212">
        <v>0</v>
      </c>
      <c r="AL3491" s="212">
        <v>0</v>
      </c>
      <c r="AM3491">
        <v>1</v>
      </c>
      <c r="AN3491" t="str">
        <f>VLOOKUP(H3491,'Base Art'!$A:$AJ,36,FALSE)</f>
        <v>ARCOR S.A.I.C.</v>
      </c>
    </row>
    <row r="3492" spans="1:40" x14ac:dyDescent="0.25">
      <c r="A3492" s="212" t="s">
        <v>7819</v>
      </c>
      <c r="B3492" s="212">
        <v>1</v>
      </c>
      <c r="C3492" s="212" t="s">
        <v>7820</v>
      </c>
      <c r="D3492" s="212" t="s">
        <v>161</v>
      </c>
      <c r="E3492" s="212">
        <v>27</v>
      </c>
      <c r="F3492" s="212" t="s">
        <v>26</v>
      </c>
      <c r="G3492" s="212" t="s">
        <v>728</v>
      </c>
      <c r="H3492" s="212">
        <v>6874</v>
      </c>
      <c r="I3492" s="212" t="s">
        <v>729</v>
      </c>
      <c r="J3492" s="212">
        <v>1450</v>
      </c>
      <c r="K3492" s="212" t="s">
        <v>634</v>
      </c>
      <c r="L3492" s="212" t="s">
        <v>635</v>
      </c>
      <c r="M3492" s="212"/>
      <c r="N3492" s="212"/>
      <c r="O3492" s="212"/>
      <c r="P3492" s="212">
        <v>1078</v>
      </c>
      <c r="Q3492" s="212" t="s">
        <v>730</v>
      </c>
      <c r="R3492" s="212" t="s">
        <v>731</v>
      </c>
      <c r="S3492" s="212"/>
      <c r="T3492" s="212"/>
      <c r="U3492" s="212"/>
      <c r="V3492" s="212"/>
      <c r="W3492" s="212"/>
      <c r="X3492" s="212"/>
      <c r="Y3492" s="212">
        <v>1370</v>
      </c>
      <c r="Z3492" s="212" t="s">
        <v>400</v>
      </c>
      <c r="AA3492" s="212" t="s">
        <v>401</v>
      </c>
      <c r="AB3492" s="212">
        <v>4202.82</v>
      </c>
      <c r="AC3492" s="212">
        <v>5085.4120000000003</v>
      </c>
      <c r="AD3492" s="212">
        <v>1</v>
      </c>
      <c r="AE3492" s="212">
        <v>0</v>
      </c>
      <c r="AF3492" s="212">
        <v>1</v>
      </c>
      <c r="AG3492" s="212">
        <v>0</v>
      </c>
      <c r="AH3492" s="212">
        <v>4202.82</v>
      </c>
      <c r="AI3492" s="212">
        <v>5085.41</v>
      </c>
      <c r="AJ3492" s="212">
        <v>1</v>
      </c>
      <c r="AK3492" s="212">
        <v>1</v>
      </c>
      <c r="AL3492" s="212">
        <v>0</v>
      </c>
      <c r="AM3492">
        <v>1</v>
      </c>
      <c r="AN3492" t="str">
        <f>VLOOKUP(H3492,'Base Art'!$A:$AJ,36,FALSE)</f>
        <v>RPB SA</v>
      </c>
    </row>
    <row r="3493" spans="1:40" x14ac:dyDescent="0.25">
      <c r="A3493" s="212" t="s">
        <v>7819</v>
      </c>
      <c r="B3493" s="212">
        <v>1</v>
      </c>
      <c r="C3493" s="212" t="s">
        <v>7820</v>
      </c>
      <c r="D3493" s="212" t="s">
        <v>161</v>
      </c>
      <c r="E3493" s="212">
        <v>27</v>
      </c>
      <c r="F3493" s="212" t="s">
        <v>26</v>
      </c>
      <c r="G3493" s="212" t="s">
        <v>732</v>
      </c>
      <c r="H3493" s="212">
        <v>6875</v>
      </c>
      <c r="I3493" s="212" t="s">
        <v>733</v>
      </c>
      <c r="J3493" s="212">
        <v>1450</v>
      </c>
      <c r="K3493" s="212" t="s">
        <v>634</v>
      </c>
      <c r="L3493" s="212" t="s">
        <v>635</v>
      </c>
      <c r="M3493" s="212"/>
      <c r="N3493" s="212"/>
      <c r="O3493" s="212"/>
      <c r="P3493" s="212">
        <v>1078</v>
      </c>
      <c r="Q3493" s="212" t="s">
        <v>730</v>
      </c>
      <c r="R3493" s="212" t="s">
        <v>731</v>
      </c>
      <c r="S3493" s="212"/>
      <c r="T3493" s="212"/>
      <c r="U3493" s="212"/>
      <c r="V3493" s="212"/>
      <c r="W3493" s="212"/>
      <c r="X3493" s="212"/>
      <c r="Y3493" s="212">
        <v>1370</v>
      </c>
      <c r="Z3493" s="212" t="s">
        <v>400</v>
      </c>
      <c r="AA3493" s="212" t="s">
        <v>401</v>
      </c>
      <c r="AB3493" s="212">
        <v>4042.39</v>
      </c>
      <c r="AC3493" s="212">
        <v>4915.8980000000001</v>
      </c>
      <c r="AD3493" s="212">
        <v>5</v>
      </c>
      <c r="AE3493" s="212">
        <v>0</v>
      </c>
      <c r="AF3493" s="212">
        <v>5</v>
      </c>
      <c r="AG3493" s="212">
        <v>0</v>
      </c>
      <c r="AH3493" s="212">
        <v>20211.95</v>
      </c>
      <c r="AI3493" s="212">
        <v>24579.49</v>
      </c>
      <c r="AJ3493" s="212">
        <v>0</v>
      </c>
      <c r="AK3493" s="212">
        <v>0</v>
      </c>
      <c r="AL3493" s="212">
        <v>0</v>
      </c>
      <c r="AM3493">
        <v>1</v>
      </c>
      <c r="AN3493" t="str">
        <f>VLOOKUP(H3493,'Base Art'!$A:$AJ,36,FALSE)</f>
        <v>RPB SA</v>
      </c>
    </row>
    <row r="3494" spans="1:40" x14ac:dyDescent="0.25">
      <c r="A3494" s="212" t="s">
        <v>7819</v>
      </c>
      <c r="B3494" s="212">
        <v>1</v>
      </c>
      <c r="C3494" s="212" t="s">
        <v>7820</v>
      </c>
      <c r="D3494" s="212" t="s">
        <v>161</v>
      </c>
      <c r="E3494" s="212">
        <v>27</v>
      </c>
      <c r="F3494" s="212" t="s">
        <v>26</v>
      </c>
      <c r="G3494" s="212" t="s">
        <v>1136</v>
      </c>
      <c r="H3494" s="212">
        <v>6944</v>
      </c>
      <c r="I3494" s="212" t="s">
        <v>1137</v>
      </c>
      <c r="J3494" s="212">
        <v>1192</v>
      </c>
      <c r="K3494" s="212" t="s">
        <v>932</v>
      </c>
      <c r="L3494" s="212" t="s">
        <v>933</v>
      </c>
      <c r="M3494" s="212"/>
      <c r="N3494" s="212"/>
      <c r="O3494" s="212"/>
      <c r="P3494" s="212">
        <v>1112</v>
      </c>
      <c r="Q3494" s="212" t="s">
        <v>1010</v>
      </c>
      <c r="R3494" s="212" t="s">
        <v>1011</v>
      </c>
      <c r="S3494" s="212"/>
      <c r="T3494" s="212"/>
      <c r="U3494" s="212"/>
      <c r="V3494" s="212"/>
      <c r="W3494" s="212"/>
      <c r="X3494" s="212"/>
      <c r="Y3494" s="212">
        <v>1375</v>
      </c>
      <c r="Z3494" s="212" t="s">
        <v>314</v>
      </c>
      <c r="AA3494" s="212" t="s">
        <v>315</v>
      </c>
      <c r="AB3494" s="212">
        <v>31992.666000000001</v>
      </c>
      <c r="AC3494" s="212">
        <v>38711.125999999997</v>
      </c>
      <c r="AD3494" s="212">
        <v>1</v>
      </c>
      <c r="AE3494" s="212">
        <v>0</v>
      </c>
      <c r="AF3494" s="212">
        <v>1</v>
      </c>
      <c r="AG3494" s="212">
        <v>0</v>
      </c>
      <c r="AH3494" s="212">
        <v>31992.67</v>
      </c>
      <c r="AI3494" s="212">
        <v>38711.129999999997</v>
      </c>
      <c r="AJ3494" s="212">
        <v>0</v>
      </c>
      <c r="AK3494" s="212">
        <v>0</v>
      </c>
      <c r="AL3494" s="212">
        <v>0</v>
      </c>
      <c r="AM3494">
        <v>1</v>
      </c>
      <c r="AN3494" t="str">
        <f>VLOOKUP(H3494,'Base Art'!$A:$AJ,36,FALSE)</f>
        <v>NUTRIPET S.A.U.</v>
      </c>
    </row>
    <row r="3495" spans="1:40" x14ac:dyDescent="0.25">
      <c r="A3495" s="212" t="s">
        <v>7819</v>
      </c>
      <c r="B3495" s="212">
        <v>1</v>
      </c>
      <c r="C3495" s="212" t="s">
        <v>7820</v>
      </c>
      <c r="D3495" s="212" t="s">
        <v>161</v>
      </c>
      <c r="E3495" s="212">
        <v>27</v>
      </c>
      <c r="F3495" s="212" t="s">
        <v>26</v>
      </c>
      <c r="G3495" s="212" t="s">
        <v>1431</v>
      </c>
      <c r="H3495" s="212">
        <v>6946</v>
      </c>
      <c r="I3495" s="212" t="s">
        <v>1432</v>
      </c>
      <c r="J3495" s="212">
        <v>1192</v>
      </c>
      <c r="K3495" s="212" t="s">
        <v>932</v>
      </c>
      <c r="L3495" s="212" t="s">
        <v>933</v>
      </c>
      <c r="M3495" s="212"/>
      <c r="N3495" s="212"/>
      <c r="O3495" s="212"/>
      <c r="P3495" s="212">
        <v>1101</v>
      </c>
      <c r="Q3495" s="212" t="s">
        <v>776</v>
      </c>
      <c r="R3495" s="212" t="s">
        <v>777</v>
      </c>
      <c r="S3495" s="212"/>
      <c r="T3495" s="212"/>
      <c r="U3495" s="212"/>
      <c r="V3495" s="212"/>
      <c r="W3495" s="212"/>
      <c r="X3495" s="212"/>
      <c r="Y3495" s="212">
        <v>1375</v>
      </c>
      <c r="Z3495" s="212" t="s">
        <v>314</v>
      </c>
      <c r="AA3495" s="212" t="s">
        <v>315</v>
      </c>
      <c r="AB3495" s="212">
        <v>46370.05</v>
      </c>
      <c r="AC3495" s="212">
        <v>56803.317999999999</v>
      </c>
      <c r="AD3495" s="212">
        <v>0.125</v>
      </c>
      <c r="AE3495" s="212">
        <v>0</v>
      </c>
      <c r="AF3495" s="212">
        <v>0.125</v>
      </c>
      <c r="AG3495" s="212">
        <v>0</v>
      </c>
      <c r="AH3495" s="212">
        <v>5796.26</v>
      </c>
      <c r="AI3495" s="212">
        <v>7100.41</v>
      </c>
      <c r="AJ3495" s="212">
        <v>0</v>
      </c>
      <c r="AK3495" s="212">
        <v>0</v>
      </c>
      <c r="AL3495" s="212">
        <v>0</v>
      </c>
      <c r="AM3495">
        <v>1</v>
      </c>
      <c r="AN3495" t="str">
        <f>VLOOKUP(H3495,'Base Art'!$A:$AJ,36,FALSE)</f>
        <v>NUTRIPET S.A.U.</v>
      </c>
    </row>
    <row r="3496" spans="1:40" x14ac:dyDescent="0.25">
      <c r="A3496" s="212" t="s">
        <v>7819</v>
      </c>
      <c r="B3496" s="212">
        <v>1</v>
      </c>
      <c r="C3496" s="212" t="s">
        <v>7820</v>
      </c>
      <c r="D3496" s="212" t="s">
        <v>161</v>
      </c>
      <c r="E3496" s="212">
        <v>27</v>
      </c>
      <c r="F3496" s="212" t="s">
        <v>26</v>
      </c>
      <c r="G3496" s="212" t="s">
        <v>1279</v>
      </c>
      <c r="H3496" s="212">
        <v>6971</v>
      </c>
      <c r="I3496" s="212" t="s">
        <v>1280</v>
      </c>
      <c r="J3496" s="212">
        <v>1257</v>
      </c>
      <c r="K3496" s="212" t="s">
        <v>774</v>
      </c>
      <c r="L3496" s="212" t="s">
        <v>775</v>
      </c>
      <c r="M3496" s="212"/>
      <c r="N3496" s="212"/>
      <c r="O3496" s="212"/>
      <c r="P3496" s="212">
        <v>1114</v>
      </c>
      <c r="Q3496" s="212" t="s">
        <v>1221</v>
      </c>
      <c r="R3496" s="212" t="s">
        <v>1222</v>
      </c>
      <c r="S3496" s="212"/>
      <c r="T3496" s="212"/>
      <c r="U3496" s="212"/>
      <c r="V3496" s="212"/>
      <c r="W3496" s="212"/>
      <c r="X3496" s="212"/>
      <c r="Y3496" s="212">
        <v>1375</v>
      </c>
      <c r="Z3496" s="212" t="s">
        <v>314</v>
      </c>
      <c r="AA3496" s="212" t="s">
        <v>315</v>
      </c>
      <c r="AB3496" s="212">
        <v>26071.107</v>
      </c>
      <c r="AC3496" s="212">
        <v>32063.187000000002</v>
      </c>
      <c r="AD3496" s="212">
        <v>3</v>
      </c>
      <c r="AE3496" s="212">
        <v>0</v>
      </c>
      <c r="AF3496" s="212">
        <v>3</v>
      </c>
      <c r="AG3496" s="212">
        <v>0</v>
      </c>
      <c r="AH3496" s="212">
        <v>78213.320000000007</v>
      </c>
      <c r="AI3496" s="212">
        <v>96189.56</v>
      </c>
      <c r="AJ3496" s="212">
        <v>0</v>
      </c>
      <c r="AK3496" s="212">
        <v>0</v>
      </c>
      <c r="AL3496" s="212">
        <v>0</v>
      </c>
      <c r="AM3496">
        <v>1</v>
      </c>
      <c r="AN3496" t="str">
        <f>VLOOKUP(H3496,'Base Art'!$A:$AJ,36,FALSE)</f>
        <v>NUTRIPET S.A.U.</v>
      </c>
    </row>
    <row r="3497" spans="1:40" x14ac:dyDescent="0.25">
      <c r="A3497" s="212" t="s">
        <v>7819</v>
      </c>
      <c r="B3497" s="212">
        <v>1</v>
      </c>
      <c r="C3497" s="212" t="s">
        <v>7820</v>
      </c>
      <c r="D3497" s="212" t="s">
        <v>161</v>
      </c>
      <c r="E3497" s="212">
        <v>27</v>
      </c>
      <c r="F3497" s="212" t="s">
        <v>26</v>
      </c>
      <c r="G3497" s="212" t="s">
        <v>1372</v>
      </c>
      <c r="H3497" s="212">
        <v>6979</v>
      </c>
      <c r="I3497" s="212" t="s">
        <v>1373</v>
      </c>
      <c r="J3497" s="212">
        <v>1257</v>
      </c>
      <c r="K3497" s="212" t="s">
        <v>774</v>
      </c>
      <c r="L3497" s="212" t="s">
        <v>775</v>
      </c>
      <c r="M3497" s="212"/>
      <c r="N3497" s="212"/>
      <c r="O3497" s="212"/>
      <c r="P3497" s="212">
        <v>1113</v>
      </c>
      <c r="Q3497" s="212" t="s">
        <v>1144</v>
      </c>
      <c r="R3497" s="212" t="s">
        <v>1145</v>
      </c>
      <c r="S3497" s="212"/>
      <c r="T3497" s="212"/>
      <c r="U3497" s="212"/>
      <c r="V3497" s="212"/>
      <c r="W3497" s="212"/>
      <c r="X3497" s="212"/>
      <c r="Y3497" s="212">
        <v>1375</v>
      </c>
      <c r="Z3497" s="212" t="s">
        <v>314</v>
      </c>
      <c r="AA3497" s="212" t="s">
        <v>315</v>
      </c>
      <c r="AB3497" s="212">
        <v>34028.9</v>
      </c>
      <c r="AC3497" s="212">
        <v>42195.836000000003</v>
      </c>
      <c r="AD3497" s="212">
        <v>1</v>
      </c>
      <c r="AE3497" s="212">
        <v>0</v>
      </c>
      <c r="AF3497" s="212">
        <v>1</v>
      </c>
      <c r="AG3497" s="212">
        <v>0</v>
      </c>
      <c r="AH3497" s="212">
        <v>34028.9</v>
      </c>
      <c r="AI3497" s="212">
        <v>42195.839999999997</v>
      </c>
      <c r="AJ3497" s="212">
        <v>1</v>
      </c>
      <c r="AK3497" s="212">
        <v>1</v>
      </c>
      <c r="AL3497" s="212">
        <v>0</v>
      </c>
      <c r="AM3497">
        <v>1</v>
      </c>
      <c r="AN3497" t="str">
        <f>VLOOKUP(H3497,'Base Art'!$A:$AJ,36,FALSE)</f>
        <v>NUTRIPET S.A.U.</v>
      </c>
    </row>
    <row r="3498" spans="1:40" x14ac:dyDescent="0.25">
      <c r="A3498" s="212" t="s">
        <v>7819</v>
      </c>
      <c r="B3498" s="212">
        <v>1</v>
      </c>
      <c r="C3498" s="212" t="s">
        <v>7820</v>
      </c>
      <c r="D3498" s="212" t="s">
        <v>161</v>
      </c>
      <c r="E3498" s="212">
        <v>27</v>
      </c>
      <c r="F3498" s="212" t="s">
        <v>26</v>
      </c>
      <c r="G3498" s="212" t="s">
        <v>1643</v>
      </c>
      <c r="H3498" s="212">
        <v>7071</v>
      </c>
      <c r="I3498" s="212" t="s">
        <v>1644</v>
      </c>
      <c r="J3498" s="212">
        <v>1187</v>
      </c>
      <c r="K3498" s="212" t="s">
        <v>1645</v>
      </c>
      <c r="L3498" s="212" t="s">
        <v>1646</v>
      </c>
      <c r="M3498" s="212"/>
      <c r="N3498" s="212"/>
      <c r="O3498" s="212"/>
      <c r="P3498" s="212"/>
      <c r="Q3498" s="212"/>
      <c r="R3498" s="212"/>
      <c r="S3498" s="212"/>
      <c r="T3498" s="212"/>
      <c r="U3498" s="212"/>
      <c r="V3498" s="212"/>
      <c r="W3498" s="212"/>
      <c r="X3498" s="212"/>
      <c r="Y3498" s="212">
        <v>1374</v>
      </c>
      <c r="Z3498" s="212" t="s">
        <v>336</v>
      </c>
      <c r="AA3498" s="212" t="s">
        <v>337</v>
      </c>
      <c r="AB3498" s="212">
        <v>71566.745999999999</v>
      </c>
      <c r="AC3498" s="212">
        <v>86595.774000000005</v>
      </c>
      <c r="AD3498" s="212">
        <v>8.3299999999999999E-2</v>
      </c>
      <c r="AE3498" s="212">
        <v>0</v>
      </c>
      <c r="AF3498" s="212">
        <v>8.3299999999999999E-2</v>
      </c>
      <c r="AG3498" s="212">
        <v>0</v>
      </c>
      <c r="AH3498" s="212">
        <v>5963.9</v>
      </c>
      <c r="AI3498" s="212">
        <v>7216.31</v>
      </c>
      <c r="AJ3498" s="212">
        <v>0</v>
      </c>
      <c r="AK3498" s="212">
        <v>0</v>
      </c>
      <c r="AL3498" s="212">
        <v>0</v>
      </c>
      <c r="AM3498">
        <v>1</v>
      </c>
      <c r="AN3498" t="str">
        <f>VLOOKUP(H3498,'Base Art'!$A:$AJ,36,FALSE)</f>
        <v>MONDELEZ ARGENTINA S.A.</v>
      </c>
    </row>
    <row r="3499" spans="1:40" x14ac:dyDescent="0.25">
      <c r="A3499" s="212" t="s">
        <v>7819</v>
      </c>
      <c r="B3499" s="212">
        <v>1</v>
      </c>
      <c r="C3499" s="212" t="s">
        <v>7820</v>
      </c>
      <c r="D3499" s="212" t="s">
        <v>161</v>
      </c>
      <c r="E3499" s="212">
        <v>27</v>
      </c>
      <c r="F3499" s="212" t="s">
        <v>26</v>
      </c>
      <c r="G3499" s="212" t="s">
        <v>1552</v>
      </c>
      <c r="H3499" s="212">
        <v>7098</v>
      </c>
      <c r="I3499" s="212" t="s">
        <v>1553</v>
      </c>
      <c r="J3499" s="212">
        <v>1450</v>
      </c>
      <c r="K3499" s="212" t="s">
        <v>634</v>
      </c>
      <c r="L3499" s="212" t="s">
        <v>635</v>
      </c>
      <c r="M3499" s="212"/>
      <c r="N3499" s="212"/>
      <c r="O3499" s="212"/>
      <c r="P3499" s="212">
        <v>1077</v>
      </c>
      <c r="Q3499" s="212" t="s">
        <v>636</v>
      </c>
      <c r="R3499" s="212" t="s">
        <v>637</v>
      </c>
      <c r="S3499" s="212"/>
      <c r="T3499" s="212"/>
      <c r="U3499" s="212"/>
      <c r="V3499" s="212"/>
      <c r="W3499" s="212"/>
      <c r="X3499" s="212"/>
      <c r="Y3499" s="212">
        <v>1370</v>
      </c>
      <c r="Z3499" s="212" t="s">
        <v>400</v>
      </c>
      <c r="AA3499" s="212" t="s">
        <v>401</v>
      </c>
      <c r="AB3499" s="212">
        <v>5733.7629999999999</v>
      </c>
      <c r="AC3499" s="212">
        <v>6937.8540000000003</v>
      </c>
      <c r="AD3499" s="212">
        <v>2</v>
      </c>
      <c r="AE3499" s="212">
        <v>0</v>
      </c>
      <c r="AF3499" s="212">
        <v>2</v>
      </c>
      <c r="AG3499" s="212">
        <v>0</v>
      </c>
      <c r="AH3499" s="212">
        <v>11467.53</v>
      </c>
      <c r="AI3499" s="212">
        <v>13875.71</v>
      </c>
      <c r="AJ3499" s="212">
        <v>0</v>
      </c>
      <c r="AK3499" s="212">
        <v>0</v>
      </c>
      <c r="AL3499" s="212">
        <v>0</v>
      </c>
      <c r="AM3499">
        <v>1</v>
      </c>
      <c r="AN3499" t="str">
        <f>VLOOKUP(H3499,'Base Art'!$A:$AJ,36,FALSE)</f>
        <v>RPB SA</v>
      </c>
    </row>
    <row r="3500" spans="1:40" x14ac:dyDescent="0.25">
      <c r="A3500" s="212" t="s">
        <v>7819</v>
      </c>
      <c r="B3500" s="212">
        <v>1</v>
      </c>
      <c r="C3500" s="212" t="s">
        <v>7820</v>
      </c>
      <c r="D3500" s="212" t="s">
        <v>161</v>
      </c>
      <c r="E3500" s="212">
        <v>27</v>
      </c>
      <c r="F3500" s="212" t="s">
        <v>26</v>
      </c>
      <c r="G3500" s="212" t="s">
        <v>1389</v>
      </c>
      <c r="H3500" s="212">
        <v>7104</v>
      </c>
      <c r="I3500" s="212" t="s">
        <v>1390</v>
      </c>
      <c r="J3500" s="212">
        <v>1450</v>
      </c>
      <c r="K3500" s="212" t="s">
        <v>634</v>
      </c>
      <c r="L3500" s="212" t="s">
        <v>635</v>
      </c>
      <c r="M3500" s="212"/>
      <c r="N3500" s="212"/>
      <c r="O3500" s="212"/>
      <c r="P3500" s="212">
        <v>1078</v>
      </c>
      <c r="Q3500" s="212" t="s">
        <v>730</v>
      </c>
      <c r="R3500" s="212" t="s">
        <v>731</v>
      </c>
      <c r="S3500" s="212"/>
      <c r="T3500" s="212"/>
      <c r="U3500" s="212"/>
      <c r="V3500" s="212"/>
      <c r="W3500" s="212"/>
      <c r="X3500" s="212"/>
      <c r="Y3500" s="212">
        <v>1370</v>
      </c>
      <c r="Z3500" s="212" t="s">
        <v>400</v>
      </c>
      <c r="AA3500" s="212" t="s">
        <v>401</v>
      </c>
      <c r="AB3500" s="212">
        <v>3969.33</v>
      </c>
      <c r="AC3500" s="212">
        <v>4802.8890000000001</v>
      </c>
      <c r="AD3500" s="212">
        <v>2</v>
      </c>
      <c r="AE3500" s="212">
        <v>0</v>
      </c>
      <c r="AF3500" s="212">
        <v>2</v>
      </c>
      <c r="AG3500" s="212">
        <v>0</v>
      </c>
      <c r="AH3500" s="212">
        <v>7938.66</v>
      </c>
      <c r="AI3500" s="212">
        <v>9605.7800000000007</v>
      </c>
      <c r="AJ3500" s="212">
        <v>0</v>
      </c>
      <c r="AK3500" s="212">
        <v>0</v>
      </c>
      <c r="AL3500" s="212">
        <v>0</v>
      </c>
      <c r="AM3500">
        <v>1</v>
      </c>
      <c r="AN3500" t="str">
        <f>VLOOKUP(H3500,'Base Art'!$A:$AJ,36,FALSE)</f>
        <v>RPB SA</v>
      </c>
    </row>
    <row r="3501" spans="1:40" x14ac:dyDescent="0.25">
      <c r="A3501" s="212" t="s">
        <v>7819</v>
      </c>
      <c r="B3501" s="212">
        <v>1</v>
      </c>
      <c r="C3501" s="212" t="s">
        <v>7820</v>
      </c>
      <c r="D3501" s="212" t="s">
        <v>161</v>
      </c>
      <c r="E3501" s="212">
        <v>27</v>
      </c>
      <c r="F3501" s="212" t="s">
        <v>26</v>
      </c>
      <c r="G3501" s="212" t="s">
        <v>748</v>
      </c>
      <c r="H3501" s="212">
        <v>7230</v>
      </c>
      <c r="I3501" s="212" t="s">
        <v>749</v>
      </c>
      <c r="J3501" s="212">
        <v>1450</v>
      </c>
      <c r="K3501" s="212" t="s">
        <v>634</v>
      </c>
      <c r="L3501" s="212" t="s">
        <v>635</v>
      </c>
      <c r="M3501" s="212"/>
      <c r="N3501" s="212"/>
      <c r="O3501" s="212"/>
      <c r="P3501" s="212">
        <v>1077</v>
      </c>
      <c r="Q3501" s="212" t="s">
        <v>636</v>
      </c>
      <c r="R3501" s="212" t="s">
        <v>637</v>
      </c>
      <c r="S3501" s="212"/>
      <c r="T3501" s="212"/>
      <c r="U3501" s="212"/>
      <c r="V3501" s="212"/>
      <c r="W3501" s="212"/>
      <c r="X3501" s="212"/>
      <c r="Y3501" s="212">
        <v>1370</v>
      </c>
      <c r="Z3501" s="212" t="s">
        <v>400</v>
      </c>
      <c r="AA3501" s="212" t="s">
        <v>401</v>
      </c>
      <c r="AB3501" s="212">
        <v>5713.8149999999996</v>
      </c>
      <c r="AC3501" s="212">
        <v>7000.9229999999998</v>
      </c>
      <c r="AD3501" s="212">
        <v>8.3332999999999995</v>
      </c>
      <c r="AE3501" s="212">
        <v>0</v>
      </c>
      <c r="AF3501" s="212">
        <v>8.3332999999999995</v>
      </c>
      <c r="AG3501" s="212">
        <v>0</v>
      </c>
      <c r="AH3501" s="212">
        <v>47615.13</v>
      </c>
      <c r="AI3501" s="212">
        <v>58341.02</v>
      </c>
      <c r="AJ3501" s="212">
        <v>0</v>
      </c>
      <c r="AK3501" s="212">
        <v>0</v>
      </c>
      <c r="AL3501" s="212">
        <v>0</v>
      </c>
      <c r="AM3501">
        <v>1</v>
      </c>
      <c r="AN3501" t="str">
        <f>VLOOKUP(H3501,'Base Art'!$A:$AJ,36,FALSE)</f>
        <v>RPB SA</v>
      </c>
    </row>
    <row r="3502" spans="1:40" x14ac:dyDescent="0.25">
      <c r="A3502" s="212" t="s">
        <v>7819</v>
      </c>
      <c r="B3502" s="212">
        <v>1</v>
      </c>
      <c r="C3502" s="212" t="s">
        <v>7820</v>
      </c>
      <c r="D3502" s="212" t="s">
        <v>161</v>
      </c>
      <c r="E3502" s="212">
        <v>27</v>
      </c>
      <c r="F3502" s="212" t="s">
        <v>26</v>
      </c>
      <c r="G3502" s="212" t="s">
        <v>1729</v>
      </c>
      <c r="H3502" s="212">
        <v>7261</v>
      </c>
      <c r="I3502" s="212" t="s">
        <v>1730</v>
      </c>
      <c r="J3502" s="212">
        <v>1187</v>
      </c>
      <c r="K3502" s="212" t="s">
        <v>1645</v>
      </c>
      <c r="L3502" s="212" t="s">
        <v>1646</v>
      </c>
      <c r="M3502" s="212"/>
      <c r="N3502" s="212"/>
      <c r="O3502" s="212"/>
      <c r="P3502" s="212"/>
      <c r="Q3502" s="212"/>
      <c r="R3502" s="212"/>
      <c r="S3502" s="212"/>
      <c r="T3502" s="212"/>
      <c r="U3502" s="212"/>
      <c r="V3502" s="212"/>
      <c r="W3502" s="212"/>
      <c r="X3502" s="212"/>
      <c r="Y3502" s="212">
        <v>1374</v>
      </c>
      <c r="Z3502" s="212" t="s">
        <v>336</v>
      </c>
      <c r="AA3502" s="212" t="s">
        <v>337</v>
      </c>
      <c r="AB3502" s="212">
        <v>69258.141000000003</v>
      </c>
      <c r="AC3502" s="212">
        <v>83802.346000000005</v>
      </c>
      <c r="AD3502" s="212">
        <v>8.3299999999999999E-2</v>
      </c>
      <c r="AE3502" s="212">
        <v>0</v>
      </c>
      <c r="AF3502" s="212">
        <v>8.3299999999999999E-2</v>
      </c>
      <c r="AG3502" s="212">
        <v>0</v>
      </c>
      <c r="AH3502" s="212">
        <v>5771.51</v>
      </c>
      <c r="AI3502" s="212">
        <v>6983.53</v>
      </c>
      <c r="AJ3502" s="212">
        <v>0</v>
      </c>
      <c r="AK3502" s="212">
        <v>0</v>
      </c>
      <c r="AL3502" s="212">
        <v>0</v>
      </c>
      <c r="AM3502">
        <v>1</v>
      </c>
      <c r="AN3502" t="str">
        <f>VLOOKUP(H3502,'Base Art'!$A:$AJ,36,FALSE)</f>
        <v>MONDELEZ ARGENTINA S.A.</v>
      </c>
    </row>
    <row r="3503" spans="1:40" x14ac:dyDescent="0.25">
      <c r="A3503" s="212" t="s">
        <v>7819</v>
      </c>
      <c r="B3503" s="212">
        <v>1</v>
      </c>
      <c r="C3503" s="212" t="s">
        <v>7820</v>
      </c>
      <c r="D3503" s="212" t="s">
        <v>161</v>
      </c>
      <c r="E3503" s="212">
        <v>27</v>
      </c>
      <c r="F3503" s="212" t="s">
        <v>26</v>
      </c>
      <c r="G3503" s="212" t="s">
        <v>1150</v>
      </c>
      <c r="H3503" s="212">
        <v>7423</v>
      </c>
      <c r="I3503" s="212" t="s">
        <v>1151</v>
      </c>
      <c r="J3503" s="212">
        <v>1469</v>
      </c>
      <c r="K3503" s="212" t="s">
        <v>1152</v>
      </c>
      <c r="L3503" s="212" t="s">
        <v>1153</v>
      </c>
      <c r="M3503" s="212"/>
      <c r="N3503" s="212"/>
      <c r="O3503" s="212"/>
      <c r="P3503" s="212">
        <v>1103</v>
      </c>
      <c r="Q3503" s="212" t="s">
        <v>1154</v>
      </c>
      <c r="R3503" s="212" t="s">
        <v>1155</v>
      </c>
      <c r="S3503" s="212"/>
      <c r="T3503" s="212"/>
      <c r="U3503" s="212"/>
      <c r="V3503" s="212"/>
      <c r="W3503" s="212"/>
      <c r="X3503" s="212"/>
      <c r="Y3503" s="212">
        <v>1374</v>
      </c>
      <c r="Z3503" s="212" t="s">
        <v>336</v>
      </c>
      <c r="AA3503" s="212" t="s">
        <v>337</v>
      </c>
      <c r="AB3503" s="212">
        <v>31813.901999999998</v>
      </c>
      <c r="AC3503" s="212">
        <v>38494.824999999997</v>
      </c>
      <c r="AD3503" s="212">
        <v>0.16669999999999999</v>
      </c>
      <c r="AE3503" s="212">
        <v>0</v>
      </c>
      <c r="AF3503" s="212">
        <v>0.16669999999999999</v>
      </c>
      <c r="AG3503" s="212">
        <v>0</v>
      </c>
      <c r="AH3503" s="212">
        <v>5302.32</v>
      </c>
      <c r="AI3503" s="212">
        <v>6415.8</v>
      </c>
      <c r="AJ3503" s="212">
        <v>0</v>
      </c>
      <c r="AK3503" s="212">
        <v>0</v>
      </c>
      <c r="AL3503" s="212">
        <v>0</v>
      </c>
      <c r="AM3503">
        <v>1</v>
      </c>
      <c r="AN3503" t="str">
        <f>VLOOKUP(H3503,'Base Art'!$A:$AJ,36,FALSE)</f>
        <v>LHERITIER ARGENTINA S.A.</v>
      </c>
    </row>
    <row r="3504" spans="1:40" x14ac:dyDescent="0.25">
      <c r="A3504" s="212" t="s">
        <v>7819</v>
      </c>
      <c r="B3504" s="212">
        <v>1</v>
      </c>
      <c r="C3504" s="212" t="s">
        <v>7820</v>
      </c>
      <c r="D3504" s="212" t="s">
        <v>161</v>
      </c>
      <c r="E3504" s="212">
        <v>27</v>
      </c>
      <c r="F3504" s="212" t="s">
        <v>26</v>
      </c>
      <c r="G3504" s="212" t="s">
        <v>1391</v>
      </c>
      <c r="H3504" s="212">
        <v>7440</v>
      </c>
      <c r="I3504" s="212" t="s">
        <v>1392</v>
      </c>
      <c r="J3504" s="212">
        <v>1450</v>
      </c>
      <c r="K3504" s="212" t="s">
        <v>634</v>
      </c>
      <c r="L3504" s="212" t="s">
        <v>635</v>
      </c>
      <c r="M3504" s="212"/>
      <c r="N3504" s="212"/>
      <c r="O3504" s="212"/>
      <c r="P3504" s="212">
        <v>1078</v>
      </c>
      <c r="Q3504" s="212" t="s">
        <v>730</v>
      </c>
      <c r="R3504" s="212" t="s">
        <v>731</v>
      </c>
      <c r="S3504" s="212"/>
      <c r="T3504" s="212"/>
      <c r="U3504" s="212"/>
      <c r="V3504" s="212"/>
      <c r="W3504" s="212"/>
      <c r="X3504" s="212"/>
      <c r="Y3504" s="212">
        <v>1370</v>
      </c>
      <c r="Z3504" s="212" t="s">
        <v>400</v>
      </c>
      <c r="AA3504" s="212" t="s">
        <v>401</v>
      </c>
      <c r="AB3504" s="212">
        <v>3969.33</v>
      </c>
      <c r="AC3504" s="212">
        <v>4802.8890000000001</v>
      </c>
      <c r="AD3504" s="212">
        <v>2</v>
      </c>
      <c r="AE3504" s="212">
        <v>0</v>
      </c>
      <c r="AF3504" s="212">
        <v>2</v>
      </c>
      <c r="AG3504" s="212">
        <v>0</v>
      </c>
      <c r="AH3504" s="212">
        <v>7938.66</v>
      </c>
      <c r="AI3504" s="212">
        <v>9605.7800000000007</v>
      </c>
      <c r="AJ3504" s="212">
        <v>0</v>
      </c>
      <c r="AK3504" s="212">
        <v>0</v>
      </c>
      <c r="AL3504" s="212">
        <v>0</v>
      </c>
      <c r="AM3504">
        <v>1</v>
      </c>
      <c r="AN3504" t="str">
        <f>VLOOKUP(H3504,'Base Art'!$A:$AJ,36,FALSE)</f>
        <v>RPB SA</v>
      </c>
    </row>
    <row r="3505" spans="1:40" x14ac:dyDescent="0.25">
      <c r="A3505" s="212" t="s">
        <v>7819</v>
      </c>
      <c r="B3505" s="212">
        <v>1</v>
      </c>
      <c r="C3505" s="212" t="s">
        <v>7820</v>
      </c>
      <c r="D3505" s="212" t="s">
        <v>161</v>
      </c>
      <c r="E3505" s="212">
        <v>27</v>
      </c>
      <c r="F3505" s="212" t="s">
        <v>26</v>
      </c>
      <c r="G3505" s="212" t="s">
        <v>1759</v>
      </c>
      <c r="H3505" s="212">
        <v>7511</v>
      </c>
      <c r="I3505" s="212" t="s">
        <v>1760</v>
      </c>
      <c r="J3505" s="212">
        <v>1463</v>
      </c>
      <c r="K3505" s="212" t="s">
        <v>696</v>
      </c>
      <c r="L3505" s="212" t="s">
        <v>697</v>
      </c>
      <c r="M3505" s="212"/>
      <c r="N3505" s="212"/>
      <c r="O3505" s="212"/>
      <c r="P3505" s="212"/>
      <c r="Q3505" s="212"/>
      <c r="R3505" s="212"/>
      <c r="S3505" s="212"/>
      <c r="T3505" s="212"/>
      <c r="U3505" s="212"/>
      <c r="V3505" s="212"/>
      <c r="W3505" s="212"/>
      <c r="X3505" s="212"/>
      <c r="Y3505" s="212">
        <v>1369</v>
      </c>
      <c r="Z3505" s="212" t="s">
        <v>354</v>
      </c>
      <c r="AA3505" s="212" t="s">
        <v>355</v>
      </c>
      <c r="AB3505" s="212">
        <v>7323.9</v>
      </c>
      <c r="AC3505" s="212">
        <v>8092.91</v>
      </c>
      <c r="AD3505" s="212">
        <v>1</v>
      </c>
      <c r="AE3505" s="212">
        <v>0</v>
      </c>
      <c r="AF3505" s="212">
        <v>1</v>
      </c>
      <c r="AG3505" s="212">
        <v>0</v>
      </c>
      <c r="AH3505" s="212">
        <v>7323.9</v>
      </c>
      <c r="AI3505" s="212">
        <v>8092.91</v>
      </c>
      <c r="AJ3505" s="212">
        <v>0</v>
      </c>
      <c r="AK3505" s="212">
        <v>0</v>
      </c>
      <c r="AL3505" s="212">
        <v>0</v>
      </c>
      <c r="AM3505">
        <v>1</v>
      </c>
      <c r="AN3505" t="str">
        <f>VLOOKUP(H3505,'Base Art'!$A:$AJ,36,FALSE)</f>
        <v>MOLINO CAÑUELAS S.A.C.I.F.I.A.</v>
      </c>
    </row>
    <row r="3506" spans="1:40" x14ac:dyDescent="0.25">
      <c r="A3506" s="212" t="s">
        <v>7819</v>
      </c>
      <c r="B3506" s="212">
        <v>1</v>
      </c>
      <c r="C3506" s="212" t="s">
        <v>7820</v>
      </c>
      <c r="D3506" s="212" t="s">
        <v>161</v>
      </c>
      <c r="E3506" s="212">
        <v>27</v>
      </c>
      <c r="F3506" s="212" t="s">
        <v>26</v>
      </c>
      <c r="G3506" s="212" t="s">
        <v>1501</v>
      </c>
      <c r="H3506" s="212">
        <v>7901</v>
      </c>
      <c r="I3506" s="212" t="s">
        <v>1502</v>
      </c>
      <c r="J3506" s="212">
        <v>1440</v>
      </c>
      <c r="K3506" s="212" t="s">
        <v>854</v>
      </c>
      <c r="L3506" s="212" t="s">
        <v>855</v>
      </c>
      <c r="M3506" s="212"/>
      <c r="N3506" s="212"/>
      <c r="O3506" s="212"/>
      <c r="P3506" s="212"/>
      <c r="Q3506" s="212"/>
      <c r="R3506" s="212"/>
      <c r="S3506" s="212"/>
      <c r="T3506" s="212"/>
      <c r="U3506" s="212"/>
      <c r="V3506" s="212"/>
      <c r="W3506" s="212"/>
      <c r="X3506" s="212"/>
      <c r="Y3506" s="212">
        <v>1376</v>
      </c>
      <c r="Z3506" s="212" t="s">
        <v>320</v>
      </c>
      <c r="AA3506" s="212" t="s">
        <v>321</v>
      </c>
      <c r="AB3506" s="212">
        <v>478029.38400000002</v>
      </c>
      <c r="AC3506" s="212">
        <v>592756.39199999999</v>
      </c>
      <c r="AD3506" s="212">
        <v>2.5000000000000001E-2</v>
      </c>
      <c r="AE3506" s="212">
        <v>0</v>
      </c>
      <c r="AF3506" s="212">
        <v>2.5000000000000001E-2</v>
      </c>
      <c r="AG3506" s="212">
        <v>0</v>
      </c>
      <c r="AH3506" s="212">
        <v>11950.73</v>
      </c>
      <c r="AI3506" s="212">
        <v>14818.91</v>
      </c>
      <c r="AJ3506" s="212">
        <v>1</v>
      </c>
      <c r="AK3506" s="212">
        <v>0.03</v>
      </c>
      <c r="AL3506" s="212">
        <v>0</v>
      </c>
      <c r="AM3506">
        <v>1</v>
      </c>
      <c r="AN3506" t="str">
        <f>VLOOKUP(H3506,'Base Art'!$A:$AJ,36,FALSE)</f>
        <v>JORGE LUIS SUAREZ</v>
      </c>
    </row>
    <row r="3507" spans="1:40" x14ac:dyDescent="0.25">
      <c r="A3507" s="212" t="s">
        <v>7819</v>
      </c>
      <c r="B3507" s="212">
        <v>1</v>
      </c>
      <c r="C3507" s="212" t="s">
        <v>7820</v>
      </c>
      <c r="D3507" s="212" t="s">
        <v>161</v>
      </c>
      <c r="E3507" s="212">
        <v>27</v>
      </c>
      <c r="F3507" s="212" t="s">
        <v>26</v>
      </c>
      <c r="G3507" s="212" t="s">
        <v>792</v>
      </c>
      <c r="H3507" s="212">
        <v>8130</v>
      </c>
      <c r="I3507" s="212" t="s">
        <v>793</v>
      </c>
      <c r="J3507" s="212">
        <v>1006</v>
      </c>
      <c r="K3507" s="212" t="s">
        <v>350</v>
      </c>
      <c r="L3507" s="212" t="s">
        <v>351</v>
      </c>
      <c r="M3507" s="212"/>
      <c r="N3507" s="212"/>
      <c r="O3507" s="212"/>
      <c r="P3507" s="212">
        <v>1005</v>
      </c>
      <c r="Q3507" s="212" t="s">
        <v>582</v>
      </c>
      <c r="R3507" s="212" t="s">
        <v>583</v>
      </c>
      <c r="S3507" s="212"/>
      <c r="T3507" s="212"/>
      <c r="U3507" s="212"/>
      <c r="V3507" s="212"/>
      <c r="W3507" s="212"/>
      <c r="X3507" s="212"/>
      <c r="Y3507" s="212">
        <v>1369</v>
      </c>
      <c r="Z3507" s="212" t="s">
        <v>354</v>
      </c>
      <c r="AA3507" s="212" t="s">
        <v>355</v>
      </c>
      <c r="AB3507" s="212">
        <v>13274.308999999999</v>
      </c>
      <c r="AC3507" s="212">
        <v>16537.43</v>
      </c>
      <c r="AD3507" s="212">
        <v>2.5</v>
      </c>
      <c r="AE3507" s="212">
        <v>0</v>
      </c>
      <c r="AF3507" s="212">
        <v>2.5</v>
      </c>
      <c r="AG3507" s="212">
        <v>0</v>
      </c>
      <c r="AH3507" s="212">
        <v>33185.769999999997</v>
      </c>
      <c r="AI3507" s="212">
        <v>41343.58</v>
      </c>
      <c r="AJ3507" s="212">
        <v>1</v>
      </c>
      <c r="AK3507" s="212">
        <v>2.5</v>
      </c>
      <c r="AL3507" s="212">
        <v>0</v>
      </c>
      <c r="AM3507">
        <v>1</v>
      </c>
      <c r="AN3507" t="str">
        <f>VLOOKUP(H3507,'Base Art'!$A:$AJ,36,FALSE)</f>
        <v>EST. LAS MARIAS S.A.C.I.F.A.</v>
      </c>
    </row>
    <row r="3508" spans="1:40" x14ac:dyDescent="0.25">
      <c r="A3508" s="212" t="s">
        <v>7819</v>
      </c>
      <c r="B3508" s="212">
        <v>1</v>
      </c>
      <c r="C3508" s="212" t="s">
        <v>7820</v>
      </c>
      <c r="D3508" s="212" t="s">
        <v>161</v>
      </c>
      <c r="E3508" s="212">
        <v>27</v>
      </c>
      <c r="F3508" s="212" t="s">
        <v>26</v>
      </c>
      <c r="G3508" s="212" t="s">
        <v>796</v>
      </c>
      <c r="H3508" s="212">
        <v>8134</v>
      </c>
      <c r="I3508" s="212" t="s">
        <v>797</v>
      </c>
      <c r="J3508" s="212">
        <v>1014</v>
      </c>
      <c r="K3508" s="212" t="s">
        <v>794</v>
      </c>
      <c r="L3508" s="212" t="s">
        <v>795</v>
      </c>
      <c r="M3508" s="212"/>
      <c r="N3508" s="212"/>
      <c r="O3508" s="212"/>
      <c r="P3508" s="212">
        <v>1005</v>
      </c>
      <c r="Q3508" s="212" t="s">
        <v>582</v>
      </c>
      <c r="R3508" s="212" t="s">
        <v>583</v>
      </c>
      <c r="S3508" s="212"/>
      <c r="T3508" s="212"/>
      <c r="U3508" s="212"/>
      <c r="V3508" s="212"/>
      <c r="W3508" s="212"/>
      <c r="X3508" s="212"/>
      <c r="Y3508" s="212">
        <v>1369</v>
      </c>
      <c r="Z3508" s="212" t="s">
        <v>354</v>
      </c>
      <c r="AA3508" s="212" t="s">
        <v>355</v>
      </c>
      <c r="AB3508" s="212">
        <v>13536.299000000001</v>
      </c>
      <c r="AC3508" s="212">
        <v>16378.922</v>
      </c>
      <c r="AD3508" s="212">
        <v>0.5</v>
      </c>
      <c r="AE3508" s="212">
        <v>0</v>
      </c>
      <c r="AF3508" s="212">
        <v>0.5</v>
      </c>
      <c r="AG3508" s="212">
        <v>0</v>
      </c>
      <c r="AH3508" s="212">
        <v>6768.15</v>
      </c>
      <c r="AI3508" s="212">
        <v>8189.46</v>
      </c>
      <c r="AJ3508" s="212">
        <v>0</v>
      </c>
      <c r="AK3508" s="212">
        <v>0</v>
      </c>
      <c r="AL3508" s="212">
        <v>0</v>
      </c>
      <c r="AM3508">
        <v>1</v>
      </c>
      <c r="AN3508" t="str">
        <f>VLOOKUP(H3508,'Base Art'!$A:$AJ,36,FALSE)</f>
        <v>EST. LAS MARIAS S.A.C.I.F.A.</v>
      </c>
    </row>
    <row r="3509" spans="1:40" x14ac:dyDescent="0.25">
      <c r="A3509" s="212" t="s">
        <v>7819</v>
      </c>
      <c r="B3509" s="212">
        <v>1</v>
      </c>
      <c r="C3509" s="212" t="s">
        <v>7820</v>
      </c>
      <c r="D3509" s="212" t="s">
        <v>161</v>
      </c>
      <c r="E3509" s="212">
        <v>27</v>
      </c>
      <c r="F3509" s="212" t="s">
        <v>26</v>
      </c>
      <c r="G3509" s="212" t="s">
        <v>1623</v>
      </c>
      <c r="H3509" s="212">
        <v>8160</v>
      </c>
      <c r="I3509" s="212" t="s">
        <v>1624</v>
      </c>
      <c r="J3509" s="212">
        <v>1450</v>
      </c>
      <c r="K3509" s="212" t="s">
        <v>634</v>
      </c>
      <c r="L3509" s="212" t="s">
        <v>635</v>
      </c>
      <c r="M3509" s="212"/>
      <c r="N3509" s="212"/>
      <c r="O3509" s="212"/>
      <c r="P3509" s="212">
        <v>1077</v>
      </c>
      <c r="Q3509" s="212" t="s">
        <v>636</v>
      </c>
      <c r="R3509" s="212" t="s">
        <v>637</v>
      </c>
      <c r="S3509" s="212"/>
      <c r="T3509" s="212"/>
      <c r="U3509" s="212"/>
      <c r="V3509" s="212"/>
      <c r="W3509" s="212"/>
      <c r="X3509" s="212"/>
      <c r="Y3509" s="212">
        <v>1370</v>
      </c>
      <c r="Z3509" s="212" t="s">
        <v>400</v>
      </c>
      <c r="AA3509" s="212" t="s">
        <v>401</v>
      </c>
      <c r="AB3509" s="212">
        <v>6189.8580000000002</v>
      </c>
      <c r="AC3509" s="212">
        <v>7489.7290000000003</v>
      </c>
      <c r="AD3509" s="212">
        <v>1</v>
      </c>
      <c r="AE3509" s="212">
        <v>0</v>
      </c>
      <c r="AF3509" s="212">
        <v>1</v>
      </c>
      <c r="AG3509" s="212">
        <v>0</v>
      </c>
      <c r="AH3509" s="212">
        <v>6189.86</v>
      </c>
      <c r="AI3509" s="212">
        <v>7489.73</v>
      </c>
      <c r="AJ3509" s="212">
        <v>0</v>
      </c>
      <c r="AK3509" s="212">
        <v>0</v>
      </c>
      <c r="AL3509" s="212">
        <v>0</v>
      </c>
      <c r="AM3509">
        <v>1</v>
      </c>
      <c r="AN3509" t="str">
        <f>VLOOKUP(H3509,'Base Art'!$A:$AJ,36,FALSE)</f>
        <v>RPB SA</v>
      </c>
    </row>
    <row r="3510" spans="1:40" x14ac:dyDescent="0.25">
      <c r="A3510" s="212" t="s">
        <v>7819</v>
      </c>
      <c r="B3510" s="212">
        <v>1</v>
      </c>
      <c r="C3510" s="212" t="s">
        <v>7820</v>
      </c>
      <c r="D3510" s="212" t="s">
        <v>161</v>
      </c>
      <c r="E3510" s="212">
        <v>27</v>
      </c>
      <c r="F3510" s="212" t="s">
        <v>26</v>
      </c>
      <c r="G3510" s="212" t="s">
        <v>802</v>
      </c>
      <c r="H3510" s="212">
        <v>8296</v>
      </c>
      <c r="I3510" s="212" t="s">
        <v>803</v>
      </c>
      <c r="J3510" s="212">
        <v>1164</v>
      </c>
      <c r="K3510" s="212" t="s">
        <v>804</v>
      </c>
      <c r="L3510" s="212" t="s">
        <v>805</v>
      </c>
      <c r="M3510" s="212"/>
      <c r="N3510" s="212"/>
      <c r="O3510" s="212"/>
      <c r="P3510" s="212"/>
      <c r="Q3510" s="212"/>
      <c r="R3510" s="212"/>
      <c r="S3510" s="212"/>
      <c r="T3510" s="212"/>
      <c r="U3510" s="212"/>
      <c r="V3510" s="212"/>
      <c r="W3510" s="212"/>
      <c r="X3510" s="212"/>
      <c r="Y3510" s="212">
        <v>1373</v>
      </c>
      <c r="Z3510" s="212" t="s">
        <v>386</v>
      </c>
      <c r="AA3510" s="212" t="s">
        <v>387</v>
      </c>
      <c r="AB3510" s="212">
        <v>24001.775000000001</v>
      </c>
      <c r="AC3510" s="212">
        <v>29130.512999999999</v>
      </c>
      <c r="AD3510" s="212">
        <v>0.44440000000000002</v>
      </c>
      <c r="AE3510" s="212">
        <v>0</v>
      </c>
      <c r="AF3510" s="212">
        <v>0.44440000000000002</v>
      </c>
      <c r="AG3510" s="212">
        <v>0</v>
      </c>
      <c r="AH3510" s="212">
        <v>10667.46</v>
      </c>
      <c r="AI3510" s="212">
        <v>12946.89</v>
      </c>
      <c r="AJ3510" s="212">
        <v>0</v>
      </c>
      <c r="AK3510" s="212">
        <v>0</v>
      </c>
      <c r="AL3510" s="212">
        <v>0</v>
      </c>
      <c r="AM3510">
        <v>1</v>
      </c>
      <c r="AN3510" t="str">
        <f>VLOOKUP(H3510,'Base Art'!$A:$AJ,36,FALSE)</f>
        <v>ARCOR S.A.I.C.</v>
      </c>
    </row>
    <row r="3511" spans="1:40" x14ac:dyDescent="0.25">
      <c r="A3511" s="212" t="s">
        <v>7819</v>
      </c>
      <c r="B3511" s="212">
        <v>1</v>
      </c>
      <c r="C3511" s="212" t="s">
        <v>7820</v>
      </c>
      <c r="D3511" s="212" t="s">
        <v>161</v>
      </c>
      <c r="E3511" s="212">
        <v>27</v>
      </c>
      <c r="F3511" s="212" t="s">
        <v>26</v>
      </c>
      <c r="G3511" s="212" t="s">
        <v>810</v>
      </c>
      <c r="H3511" s="212">
        <v>8328</v>
      </c>
      <c r="I3511" s="212" t="s">
        <v>811</v>
      </c>
      <c r="J3511" s="212">
        <v>1204</v>
      </c>
      <c r="K3511" s="212" t="s">
        <v>492</v>
      </c>
      <c r="L3511" s="212" t="s">
        <v>493</v>
      </c>
      <c r="M3511" s="212"/>
      <c r="N3511" s="212"/>
      <c r="O3511" s="212"/>
      <c r="P3511" s="212">
        <v>1201</v>
      </c>
      <c r="Q3511" s="212" t="s">
        <v>808</v>
      </c>
      <c r="R3511" s="212" t="s">
        <v>809</v>
      </c>
      <c r="S3511" s="212"/>
      <c r="T3511" s="212"/>
      <c r="U3511" s="212"/>
      <c r="V3511" s="212"/>
      <c r="W3511" s="212"/>
      <c r="X3511" s="212"/>
      <c r="Y3511" s="212">
        <v>1372</v>
      </c>
      <c r="Z3511" s="212" t="s">
        <v>346</v>
      </c>
      <c r="AA3511" s="212" t="s">
        <v>347</v>
      </c>
      <c r="AB3511" s="212">
        <v>176248.913</v>
      </c>
      <c r="AC3511" s="212">
        <v>218548.644</v>
      </c>
      <c r="AD3511" s="212">
        <v>0.25</v>
      </c>
      <c r="AE3511" s="212">
        <v>0</v>
      </c>
      <c r="AF3511" s="212">
        <v>0.25</v>
      </c>
      <c r="AG3511" s="212">
        <v>0</v>
      </c>
      <c r="AH3511" s="212">
        <v>44062.23</v>
      </c>
      <c r="AI3511" s="212">
        <v>54637.16</v>
      </c>
      <c r="AJ3511" s="212">
        <v>2</v>
      </c>
      <c r="AK3511" s="212">
        <v>0.13</v>
      </c>
      <c r="AL3511" s="212">
        <v>0</v>
      </c>
      <c r="AM3511">
        <v>1</v>
      </c>
      <c r="AN3511" t="str">
        <f>VLOOKUP(H3511,'Base Art'!$A:$AJ,36,FALSE)</f>
        <v>FERRERO ARGENTINA S.A.</v>
      </c>
    </row>
    <row r="3512" spans="1:40" x14ac:dyDescent="0.25">
      <c r="A3512" s="212" t="s">
        <v>7819</v>
      </c>
      <c r="B3512" s="212">
        <v>1</v>
      </c>
      <c r="C3512" s="212" t="s">
        <v>7820</v>
      </c>
      <c r="D3512" s="212" t="s">
        <v>161</v>
      </c>
      <c r="E3512" s="212">
        <v>27</v>
      </c>
      <c r="F3512" s="212" t="s">
        <v>26</v>
      </c>
      <c r="G3512" s="212" t="s">
        <v>816</v>
      </c>
      <c r="H3512" s="212">
        <v>8386</v>
      </c>
      <c r="I3512" s="212" t="s">
        <v>817</v>
      </c>
      <c r="J3512" s="212"/>
      <c r="K3512" s="212"/>
      <c r="L3512" s="212"/>
      <c r="M3512" s="212"/>
      <c r="N3512" s="212"/>
      <c r="O3512" s="212"/>
      <c r="P3512" s="212">
        <v>1088</v>
      </c>
      <c r="Q3512" s="212" t="s">
        <v>818</v>
      </c>
      <c r="R3512" s="212" t="s">
        <v>819</v>
      </c>
      <c r="S3512" s="212"/>
      <c r="T3512" s="212"/>
      <c r="U3512" s="212"/>
      <c r="V3512" s="212"/>
      <c r="W3512" s="212"/>
      <c r="X3512" s="212"/>
      <c r="Y3512" s="212">
        <v>1373</v>
      </c>
      <c r="Z3512" s="212" t="s">
        <v>386</v>
      </c>
      <c r="AA3512" s="212" t="s">
        <v>387</v>
      </c>
      <c r="AB3512" s="212">
        <v>79169.346999999994</v>
      </c>
      <c r="AC3512" s="212">
        <v>96637.188999999998</v>
      </c>
      <c r="AD3512" s="212">
        <v>0.7</v>
      </c>
      <c r="AE3512" s="212">
        <v>0</v>
      </c>
      <c r="AF3512" s="212">
        <v>0.7</v>
      </c>
      <c r="AG3512" s="212">
        <v>0</v>
      </c>
      <c r="AH3512" s="212">
        <v>55418.54</v>
      </c>
      <c r="AI3512" s="212">
        <v>67646.03</v>
      </c>
      <c r="AJ3512" s="212">
        <v>0</v>
      </c>
      <c r="AK3512" s="212">
        <v>0</v>
      </c>
      <c r="AL3512" s="212">
        <v>0</v>
      </c>
      <c r="AM3512">
        <v>1</v>
      </c>
      <c r="AN3512" t="str">
        <f>VLOOKUP(H3512,'Base Art'!$A:$AJ,36,FALSE)</f>
        <v>MONDELEZ ARGENTINA S.A.</v>
      </c>
    </row>
    <row r="3513" spans="1:40" x14ac:dyDescent="0.25">
      <c r="A3513" s="212" t="s">
        <v>7819</v>
      </c>
      <c r="B3513" s="212">
        <v>1</v>
      </c>
      <c r="C3513" s="212" t="s">
        <v>7820</v>
      </c>
      <c r="D3513" s="212" t="s">
        <v>161</v>
      </c>
      <c r="E3513" s="212">
        <v>27</v>
      </c>
      <c r="F3513" s="212" t="s">
        <v>26</v>
      </c>
      <c r="G3513" s="212" t="s">
        <v>820</v>
      </c>
      <c r="H3513" s="212">
        <v>8388</v>
      </c>
      <c r="I3513" s="212" t="s">
        <v>821</v>
      </c>
      <c r="J3513" s="212">
        <v>1272</v>
      </c>
      <c r="K3513" s="212" t="s">
        <v>822</v>
      </c>
      <c r="L3513" s="212" t="s">
        <v>823</v>
      </c>
      <c r="M3513" s="212"/>
      <c r="N3513" s="212"/>
      <c r="O3513" s="212"/>
      <c r="P3513" s="212">
        <v>1088</v>
      </c>
      <c r="Q3513" s="212" t="s">
        <v>818</v>
      </c>
      <c r="R3513" s="212" t="s">
        <v>819</v>
      </c>
      <c r="S3513" s="212"/>
      <c r="T3513" s="212"/>
      <c r="U3513" s="212"/>
      <c r="V3513" s="212"/>
      <c r="W3513" s="212"/>
      <c r="X3513" s="212"/>
      <c r="Y3513" s="212">
        <v>1373</v>
      </c>
      <c r="Z3513" s="212" t="s">
        <v>386</v>
      </c>
      <c r="AA3513" s="212" t="s">
        <v>387</v>
      </c>
      <c r="AB3513" s="212">
        <v>49910.695</v>
      </c>
      <c r="AC3513" s="212">
        <v>60941.741999999998</v>
      </c>
      <c r="AD3513" s="212">
        <v>1.3332999999999999</v>
      </c>
      <c r="AE3513" s="212">
        <v>0</v>
      </c>
      <c r="AF3513" s="212">
        <v>1.3332999999999999</v>
      </c>
      <c r="AG3513" s="212">
        <v>0</v>
      </c>
      <c r="AH3513" s="212">
        <v>66547.59</v>
      </c>
      <c r="AI3513" s="212">
        <v>81255.66</v>
      </c>
      <c r="AJ3513" s="212">
        <v>0</v>
      </c>
      <c r="AK3513" s="212">
        <v>0</v>
      </c>
      <c r="AL3513" s="212">
        <v>0</v>
      </c>
      <c r="AM3513">
        <v>1</v>
      </c>
      <c r="AN3513" t="str">
        <f>VLOOKUP(H3513,'Base Art'!$A:$AJ,36,FALSE)</f>
        <v>MONDELEZ ARGENTINA S.A.</v>
      </c>
    </row>
    <row r="3514" spans="1:40" x14ac:dyDescent="0.25">
      <c r="A3514" s="212" t="s">
        <v>7819</v>
      </c>
      <c r="B3514" s="212">
        <v>1</v>
      </c>
      <c r="C3514" s="212" t="s">
        <v>7820</v>
      </c>
      <c r="D3514" s="212" t="s">
        <v>161</v>
      </c>
      <c r="E3514" s="212">
        <v>27</v>
      </c>
      <c r="F3514" s="212" t="s">
        <v>26</v>
      </c>
      <c r="G3514" s="212" t="s">
        <v>826</v>
      </c>
      <c r="H3514" s="212">
        <v>8406</v>
      </c>
      <c r="I3514" s="212" t="s">
        <v>827</v>
      </c>
      <c r="J3514" s="212">
        <v>1006</v>
      </c>
      <c r="K3514" s="212" t="s">
        <v>350</v>
      </c>
      <c r="L3514" s="212" t="s">
        <v>351</v>
      </c>
      <c r="M3514" s="212"/>
      <c r="N3514" s="212"/>
      <c r="O3514" s="212"/>
      <c r="P3514" s="212">
        <v>1004</v>
      </c>
      <c r="Q3514" s="212" t="s">
        <v>352</v>
      </c>
      <c r="R3514" s="212" t="s">
        <v>353</v>
      </c>
      <c r="S3514" s="212"/>
      <c r="T3514" s="212"/>
      <c r="U3514" s="212"/>
      <c r="V3514" s="212"/>
      <c r="W3514" s="212"/>
      <c r="X3514" s="212"/>
      <c r="Y3514" s="212">
        <v>1369</v>
      </c>
      <c r="Z3514" s="212" t="s">
        <v>354</v>
      </c>
      <c r="AA3514" s="212" t="s">
        <v>355</v>
      </c>
      <c r="AB3514" s="212">
        <v>8186.1270000000004</v>
      </c>
      <c r="AC3514" s="212">
        <v>10010.514999999999</v>
      </c>
      <c r="AD3514" s="212">
        <v>1.5</v>
      </c>
      <c r="AE3514" s="212">
        <v>0</v>
      </c>
      <c r="AF3514" s="212">
        <v>1.5</v>
      </c>
      <c r="AG3514" s="212">
        <v>0</v>
      </c>
      <c r="AH3514" s="212">
        <v>12279.19</v>
      </c>
      <c r="AI3514" s="212">
        <v>15015.77</v>
      </c>
      <c r="AJ3514" s="212">
        <v>1</v>
      </c>
      <c r="AK3514" s="212">
        <v>1.5</v>
      </c>
      <c r="AL3514" s="212">
        <v>0</v>
      </c>
      <c r="AM3514">
        <v>1</v>
      </c>
      <c r="AN3514" t="str">
        <f>VLOOKUP(H3514,'Base Art'!$A:$AJ,36,FALSE)</f>
        <v>EST. LAS MARIAS S.A.C.I.F.A.</v>
      </c>
    </row>
    <row r="3515" spans="1:40" x14ac:dyDescent="0.25">
      <c r="A3515" s="212" t="s">
        <v>7819</v>
      </c>
      <c r="B3515" s="212">
        <v>1</v>
      </c>
      <c r="C3515" s="212" t="s">
        <v>7820</v>
      </c>
      <c r="D3515" s="212" t="s">
        <v>161</v>
      </c>
      <c r="E3515" s="212">
        <v>27</v>
      </c>
      <c r="F3515" s="212" t="s">
        <v>26</v>
      </c>
      <c r="G3515" s="212" t="s">
        <v>1637</v>
      </c>
      <c r="H3515" s="212">
        <v>8416</v>
      </c>
      <c r="I3515" s="212" t="s">
        <v>1638</v>
      </c>
      <c r="J3515" s="212">
        <v>1450</v>
      </c>
      <c r="K3515" s="212" t="s">
        <v>634</v>
      </c>
      <c r="L3515" s="212" t="s">
        <v>635</v>
      </c>
      <c r="M3515" s="212"/>
      <c r="N3515" s="212"/>
      <c r="O3515" s="212"/>
      <c r="P3515" s="212">
        <v>1293</v>
      </c>
      <c r="Q3515" s="212" t="s">
        <v>1558</v>
      </c>
      <c r="R3515" s="212" t="s">
        <v>1559</v>
      </c>
      <c r="S3515" s="212"/>
      <c r="T3515" s="212"/>
      <c r="U3515" s="212"/>
      <c r="V3515" s="212"/>
      <c r="W3515" s="212"/>
      <c r="X3515" s="212"/>
      <c r="Y3515" s="212">
        <v>1370</v>
      </c>
      <c r="Z3515" s="212" t="s">
        <v>400</v>
      </c>
      <c r="AA3515" s="212" t="s">
        <v>401</v>
      </c>
      <c r="AB3515" s="212">
        <v>6643.9549999999999</v>
      </c>
      <c r="AC3515" s="212">
        <v>8716.8670000000002</v>
      </c>
      <c r="AD3515" s="212">
        <v>1</v>
      </c>
      <c r="AE3515" s="212">
        <v>0</v>
      </c>
      <c r="AF3515" s="212">
        <v>1</v>
      </c>
      <c r="AG3515" s="212">
        <v>0</v>
      </c>
      <c r="AH3515" s="212">
        <v>6643.95</v>
      </c>
      <c r="AI3515" s="212">
        <v>8716.8700000000008</v>
      </c>
      <c r="AJ3515" s="212">
        <v>0</v>
      </c>
      <c r="AK3515" s="212">
        <v>0</v>
      </c>
      <c r="AL3515" s="212">
        <v>0</v>
      </c>
      <c r="AM3515">
        <v>1</v>
      </c>
      <c r="AN3515" t="str">
        <f>VLOOKUP(H3515,'Base Art'!$A:$AJ,36,FALSE)</f>
        <v>RPB SA</v>
      </c>
    </row>
    <row r="3516" spans="1:40" x14ac:dyDescent="0.25">
      <c r="A3516" s="212" t="s">
        <v>7819</v>
      </c>
      <c r="B3516" s="212">
        <v>1</v>
      </c>
      <c r="C3516" s="212" t="s">
        <v>7820</v>
      </c>
      <c r="D3516" s="212" t="s">
        <v>161</v>
      </c>
      <c r="E3516" s="212">
        <v>27</v>
      </c>
      <c r="F3516" s="212" t="s">
        <v>26</v>
      </c>
      <c r="G3516" s="212" t="s">
        <v>1556</v>
      </c>
      <c r="H3516" s="212">
        <v>8417</v>
      </c>
      <c r="I3516" s="212" t="s">
        <v>1557</v>
      </c>
      <c r="J3516" s="212">
        <v>1450</v>
      </c>
      <c r="K3516" s="212" t="s">
        <v>634</v>
      </c>
      <c r="L3516" s="212" t="s">
        <v>635</v>
      </c>
      <c r="M3516" s="212"/>
      <c r="N3516" s="212"/>
      <c r="O3516" s="212"/>
      <c r="P3516" s="212">
        <v>1293</v>
      </c>
      <c r="Q3516" s="212" t="s">
        <v>1558</v>
      </c>
      <c r="R3516" s="212" t="s">
        <v>1559</v>
      </c>
      <c r="S3516" s="212"/>
      <c r="T3516" s="212"/>
      <c r="U3516" s="212"/>
      <c r="V3516" s="212"/>
      <c r="W3516" s="212"/>
      <c r="X3516" s="212"/>
      <c r="Y3516" s="212">
        <v>1370</v>
      </c>
      <c r="Z3516" s="212" t="s">
        <v>400</v>
      </c>
      <c r="AA3516" s="212" t="s">
        <v>401</v>
      </c>
      <c r="AB3516" s="212">
        <v>6499.5209999999997</v>
      </c>
      <c r="AC3516" s="212">
        <v>8624.8639999999996</v>
      </c>
      <c r="AD3516" s="212">
        <v>1</v>
      </c>
      <c r="AE3516" s="212">
        <v>0</v>
      </c>
      <c r="AF3516" s="212">
        <v>1</v>
      </c>
      <c r="AG3516" s="212">
        <v>0</v>
      </c>
      <c r="AH3516" s="212">
        <v>6499.52</v>
      </c>
      <c r="AI3516" s="212">
        <v>8624.86</v>
      </c>
      <c r="AJ3516" s="212">
        <v>0</v>
      </c>
      <c r="AK3516" s="212">
        <v>0</v>
      </c>
      <c r="AL3516" s="212">
        <v>0</v>
      </c>
      <c r="AM3516">
        <v>1</v>
      </c>
      <c r="AN3516" t="str">
        <f>VLOOKUP(H3516,'Base Art'!$A:$AJ,36,FALSE)</f>
        <v>RPB SA</v>
      </c>
    </row>
    <row r="3517" spans="1:40" x14ac:dyDescent="0.25">
      <c r="A3517" s="212" t="s">
        <v>7819</v>
      </c>
      <c r="B3517" s="212">
        <v>1</v>
      </c>
      <c r="C3517" s="212" t="s">
        <v>7820</v>
      </c>
      <c r="D3517" s="212" t="s">
        <v>161</v>
      </c>
      <c r="E3517" s="212">
        <v>27</v>
      </c>
      <c r="F3517" s="212" t="s">
        <v>26</v>
      </c>
      <c r="G3517" s="212" t="s">
        <v>834</v>
      </c>
      <c r="H3517" s="212">
        <v>8491</v>
      </c>
      <c r="I3517" s="212" t="s">
        <v>835</v>
      </c>
      <c r="J3517" s="212">
        <v>1430</v>
      </c>
      <c r="K3517" s="212" t="s">
        <v>420</v>
      </c>
      <c r="L3517" s="212" t="s">
        <v>421</v>
      </c>
      <c r="M3517" s="212"/>
      <c r="N3517" s="212"/>
      <c r="O3517" s="212"/>
      <c r="P3517" s="212"/>
      <c r="Q3517" s="212"/>
      <c r="R3517" s="212"/>
      <c r="S3517" s="212"/>
      <c r="T3517" s="212"/>
      <c r="U3517" s="212"/>
      <c r="V3517" s="212"/>
      <c r="W3517" s="212"/>
      <c r="X3517" s="212"/>
      <c r="Y3517" s="212">
        <v>1374</v>
      </c>
      <c r="Z3517" s="212" t="s">
        <v>336</v>
      </c>
      <c r="AA3517" s="212" t="s">
        <v>337</v>
      </c>
      <c r="AB3517" s="212">
        <v>74222.994999999995</v>
      </c>
      <c r="AC3517" s="212">
        <v>92036.514999999999</v>
      </c>
      <c r="AD3517" s="212">
        <v>0.25</v>
      </c>
      <c r="AE3517" s="212">
        <v>0</v>
      </c>
      <c r="AF3517" s="212">
        <v>0.25</v>
      </c>
      <c r="AG3517" s="212">
        <v>0</v>
      </c>
      <c r="AH3517" s="212">
        <v>18555.75</v>
      </c>
      <c r="AI3517" s="212">
        <v>23009.13</v>
      </c>
      <c r="AJ3517" s="212">
        <v>0</v>
      </c>
      <c r="AK3517" s="212">
        <v>0</v>
      </c>
      <c r="AL3517" s="212">
        <v>0</v>
      </c>
      <c r="AM3517">
        <v>1</v>
      </c>
      <c r="AN3517" t="str">
        <f>VLOOKUP(H3517,'Base Art'!$A:$AJ,36,FALSE)</f>
        <v>GEORGALOS HNOS. S.A.I.C.A.</v>
      </c>
    </row>
    <row r="3518" spans="1:40" x14ac:dyDescent="0.25">
      <c r="A3518" s="212" t="s">
        <v>7819</v>
      </c>
      <c r="B3518" s="212">
        <v>1</v>
      </c>
      <c r="C3518" s="212" t="s">
        <v>7820</v>
      </c>
      <c r="D3518" s="212" t="s">
        <v>161</v>
      </c>
      <c r="E3518" s="212">
        <v>27</v>
      </c>
      <c r="F3518" s="212" t="s">
        <v>26</v>
      </c>
      <c r="G3518" s="212" t="s">
        <v>836</v>
      </c>
      <c r="H3518" s="212">
        <v>8494</v>
      </c>
      <c r="I3518" s="212" t="s">
        <v>837</v>
      </c>
      <c r="J3518" s="212">
        <v>1397</v>
      </c>
      <c r="K3518" s="212" t="s">
        <v>838</v>
      </c>
      <c r="L3518" s="212" t="s">
        <v>839</v>
      </c>
      <c r="M3518" s="212"/>
      <c r="N3518" s="212"/>
      <c r="O3518" s="212"/>
      <c r="P3518" s="212"/>
      <c r="Q3518" s="212"/>
      <c r="R3518" s="212"/>
      <c r="S3518" s="212"/>
      <c r="T3518" s="212"/>
      <c r="U3518" s="212"/>
      <c r="V3518" s="212"/>
      <c r="W3518" s="212"/>
      <c r="X3518" s="212"/>
      <c r="Y3518" s="212">
        <v>1369</v>
      </c>
      <c r="Z3518" s="212" t="s">
        <v>354</v>
      </c>
      <c r="AA3518" s="212" t="s">
        <v>355</v>
      </c>
      <c r="AB3518" s="212">
        <v>11014.121999999999</v>
      </c>
      <c r="AC3518" s="212">
        <v>13657.505999999999</v>
      </c>
      <c r="AD3518" s="212">
        <v>0.1</v>
      </c>
      <c r="AE3518" s="212">
        <v>0</v>
      </c>
      <c r="AF3518" s="212">
        <v>0.1</v>
      </c>
      <c r="AG3518" s="212">
        <v>0</v>
      </c>
      <c r="AH3518" s="212">
        <v>1101.4100000000001</v>
      </c>
      <c r="AI3518" s="212">
        <v>1365.75</v>
      </c>
      <c r="AJ3518" s="212">
        <v>0</v>
      </c>
      <c r="AK3518" s="212">
        <v>0</v>
      </c>
      <c r="AL3518" s="212">
        <v>0</v>
      </c>
      <c r="AM3518">
        <v>1</v>
      </c>
      <c r="AN3518" t="str">
        <f>VLOOKUP(H3518,'Base Art'!$A:$AJ,36,FALSE)</f>
        <v>EST. LAS MARIAS S.A.C.I.F.A.</v>
      </c>
    </row>
    <row r="3519" spans="1:40" x14ac:dyDescent="0.25">
      <c r="A3519" s="212" t="s">
        <v>7819</v>
      </c>
      <c r="B3519" s="212">
        <v>1</v>
      </c>
      <c r="C3519" s="212" t="s">
        <v>7820</v>
      </c>
      <c r="D3519" s="212" t="s">
        <v>161</v>
      </c>
      <c r="E3519" s="212">
        <v>27</v>
      </c>
      <c r="F3519" s="212" t="s">
        <v>26</v>
      </c>
      <c r="G3519" s="212" t="s">
        <v>840</v>
      </c>
      <c r="H3519" s="212">
        <v>8575</v>
      </c>
      <c r="I3519" s="212" t="s">
        <v>841</v>
      </c>
      <c r="J3519" s="212">
        <v>1430</v>
      </c>
      <c r="K3519" s="212" t="s">
        <v>420</v>
      </c>
      <c r="L3519" s="212" t="s">
        <v>421</v>
      </c>
      <c r="M3519" s="212"/>
      <c r="N3519" s="212"/>
      <c r="O3519" s="212"/>
      <c r="P3519" s="212"/>
      <c r="Q3519" s="212"/>
      <c r="R3519" s="212"/>
      <c r="S3519" s="212"/>
      <c r="T3519" s="212"/>
      <c r="U3519" s="212"/>
      <c r="V3519" s="212"/>
      <c r="W3519" s="212"/>
      <c r="X3519" s="212"/>
      <c r="Y3519" s="212">
        <v>1374</v>
      </c>
      <c r="Z3519" s="212" t="s">
        <v>336</v>
      </c>
      <c r="AA3519" s="212" t="s">
        <v>337</v>
      </c>
      <c r="AB3519" s="212">
        <v>75252.94</v>
      </c>
      <c r="AC3519" s="212">
        <v>91056.062000000005</v>
      </c>
      <c r="AD3519" s="212">
        <v>0.125</v>
      </c>
      <c r="AE3519" s="212">
        <v>0</v>
      </c>
      <c r="AF3519" s="212">
        <v>0.125</v>
      </c>
      <c r="AG3519" s="212">
        <v>0</v>
      </c>
      <c r="AH3519" s="212">
        <v>9406.6200000000008</v>
      </c>
      <c r="AI3519" s="212">
        <v>11382.01</v>
      </c>
      <c r="AJ3519" s="212">
        <v>0</v>
      </c>
      <c r="AK3519" s="212">
        <v>0</v>
      </c>
      <c r="AL3519" s="212">
        <v>0</v>
      </c>
      <c r="AM3519">
        <v>1</v>
      </c>
      <c r="AN3519" t="str">
        <f>VLOOKUP(H3519,'Base Art'!$A:$AJ,36,FALSE)</f>
        <v>GEORGALOS HNOS. S.A.I.C.A.</v>
      </c>
    </row>
    <row r="3520" spans="1:40" x14ac:dyDescent="0.25">
      <c r="A3520" s="212" t="s">
        <v>7819</v>
      </c>
      <c r="B3520" s="212">
        <v>1</v>
      </c>
      <c r="C3520" s="212" t="s">
        <v>7820</v>
      </c>
      <c r="D3520" s="212" t="s">
        <v>161</v>
      </c>
      <c r="E3520" s="212">
        <v>27</v>
      </c>
      <c r="F3520" s="212" t="s">
        <v>26</v>
      </c>
      <c r="G3520" s="212" t="s">
        <v>7666</v>
      </c>
      <c r="H3520" s="212">
        <v>8579</v>
      </c>
      <c r="I3520" s="212" t="s">
        <v>4646</v>
      </c>
      <c r="J3520" s="212">
        <v>1420</v>
      </c>
      <c r="K3520" s="212" t="s">
        <v>568</v>
      </c>
      <c r="L3520" s="212" t="s">
        <v>569</v>
      </c>
      <c r="M3520" s="212"/>
      <c r="N3520" s="212"/>
      <c r="O3520" s="212"/>
      <c r="P3520" s="212"/>
      <c r="Q3520" s="212"/>
      <c r="R3520" s="212"/>
      <c r="S3520" s="212"/>
      <c r="T3520" s="212"/>
      <c r="U3520" s="212"/>
      <c r="V3520" s="212"/>
      <c r="W3520" s="212"/>
      <c r="X3520" s="212"/>
      <c r="Y3520" s="212">
        <v>1373</v>
      </c>
      <c r="Z3520" s="212" t="s">
        <v>386</v>
      </c>
      <c r="AA3520" s="212" t="s">
        <v>387</v>
      </c>
      <c r="AB3520" s="212">
        <v>16570.769</v>
      </c>
      <c r="AC3520" s="212">
        <v>20245.337</v>
      </c>
      <c r="AD3520" s="212">
        <v>10.2857</v>
      </c>
      <c r="AE3520" s="212">
        <v>0</v>
      </c>
      <c r="AF3520" s="212">
        <v>10.2857</v>
      </c>
      <c r="AG3520" s="212">
        <v>0</v>
      </c>
      <c r="AH3520" s="212">
        <v>170442.19</v>
      </c>
      <c r="AI3520" s="212">
        <v>208237.76</v>
      </c>
      <c r="AJ3520" s="212">
        <v>5</v>
      </c>
      <c r="AK3520" s="212">
        <v>2.06</v>
      </c>
      <c r="AL3520" s="212">
        <v>0</v>
      </c>
      <c r="AM3520">
        <v>1</v>
      </c>
      <c r="AN3520" t="str">
        <f>VLOOKUP(H3520,'Base Art'!$A:$AJ,36,FALSE)</f>
        <v>ARCOR S.A.I.C.</v>
      </c>
    </row>
    <row r="3521" spans="1:40" x14ac:dyDescent="0.25">
      <c r="A3521" s="212" t="s">
        <v>7819</v>
      </c>
      <c r="B3521" s="212">
        <v>1</v>
      </c>
      <c r="C3521" s="212" t="s">
        <v>7820</v>
      </c>
      <c r="D3521" s="212" t="s">
        <v>161</v>
      </c>
      <c r="E3521" s="212">
        <v>27</v>
      </c>
      <c r="F3521" s="212" t="s">
        <v>26</v>
      </c>
      <c r="G3521" s="212" t="s">
        <v>1174</v>
      </c>
      <c r="H3521" s="212">
        <v>8675</v>
      </c>
      <c r="I3521" s="212" t="s">
        <v>1175</v>
      </c>
      <c r="J3521" s="212">
        <v>1414</v>
      </c>
      <c r="K3521" s="212" t="s">
        <v>372</v>
      </c>
      <c r="L3521" s="212" t="s">
        <v>373</v>
      </c>
      <c r="M3521" s="212"/>
      <c r="N3521" s="212"/>
      <c r="O3521" s="212"/>
      <c r="P3521" s="212"/>
      <c r="Q3521" s="212"/>
      <c r="R3521" s="212"/>
      <c r="S3521" s="212"/>
      <c r="T3521" s="212"/>
      <c r="U3521" s="212"/>
      <c r="V3521" s="212"/>
      <c r="W3521" s="212"/>
      <c r="X3521" s="212"/>
      <c r="Y3521" s="212">
        <v>1374</v>
      </c>
      <c r="Z3521" s="212" t="s">
        <v>336</v>
      </c>
      <c r="AA3521" s="212" t="s">
        <v>337</v>
      </c>
      <c r="AB3521" s="212">
        <v>79085.654999999999</v>
      </c>
      <c r="AC3521" s="212">
        <v>98066.209000000003</v>
      </c>
      <c r="AD3521" s="212">
        <v>8.3299999999999999E-2</v>
      </c>
      <c r="AE3521" s="212">
        <v>0</v>
      </c>
      <c r="AF3521" s="212">
        <v>8.3299999999999999E-2</v>
      </c>
      <c r="AG3521" s="212">
        <v>0</v>
      </c>
      <c r="AH3521" s="212">
        <v>6590.47</v>
      </c>
      <c r="AI3521" s="212">
        <v>8172.18</v>
      </c>
      <c r="AJ3521" s="212">
        <v>1</v>
      </c>
      <c r="AK3521" s="212">
        <v>0.08</v>
      </c>
      <c r="AL3521" s="212">
        <v>0</v>
      </c>
      <c r="AM3521">
        <v>1</v>
      </c>
      <c r="AN3521" t="str">
        <f>VLOOKUP(H3521,'Base Art'!$A:$AJ,36,FALSE)</f>
        <v>ARCOR S.A.I.C.</v>
      </c>
    </row>
    <row r="3522" spans="1:40" x14ac:dyDescent="0.25">
      <c r="A3522" s="212" t="s">
        <v>7819</v>
      </c>
      <c r="B3522" s="212">
        <v>1</v>
      </c>
      <c r="C3522" s="212" t="s">
        <v>7820</v>
      </c>
      <c r="D3522" s="212" t="s">
        <v>161</v>
      </c>
      <c r="E3522" s="212">
        <v>27</v>
      </c>
      <c r="F3522" s="212" t="s">
        <v>26</v>
      </c>
      <c r="G3522" s="212" t="s">
        <v>1299</v>
      </c>
      <c r="H3522" s="212">
        <v>8751</v>
      </c>
      <c r="I3522" s="212" t="s">
        <v>1300</v>
      </c>
      <c r="J3522" s="212">
        <v>1469</v>
      </c>
      <c r="K3522" s="212" t="s">
        <v>1152</v>
      </c>
      <c r="L3522" s="212" t="s">
        <v>1153</v>
      </c>
      <c r="M3522" s="212"/>
      <c r="N3522" s="212"/>
      <c r="O3522" s="212"/>
      <c r="P3522" s="212">
        <v>1103</v>
      </c>
      <c r="Q3522" s="212" t="s">
        <v>1154</v>
      </c>
      <c r="R3522" s="212" t="s">
        <v>1155</v>
      </c>
      <c r="S3522" s="212"/>
      <c r="T3522" s="212"/>
      <c r="U3522" s="212"/>
      <c r="V3522" s="212"/>
      <c r="W3522" s="212"/>
      <c r="X3522" s="212"/>
      <c r="Y3522" s="212">
        <v>1374</v>
      </c>
      <c r="Z3522" s="212" t="s">
        <v>336</v>
      </c>
      <c r="AA3522" s="212" t="s">
        <v>337</v>
      </c>
      <c r="AB3522" s="212">
        <v>31813.901999999998</v>
      </c>
      <c r="AC3522" s="212">
        <v>38494.824999999997</v>
      </c>
      <c r="AD3522" s="212">
        <v>8.3299999999999999E-2</v>
      </c>
      <c r="AE3522" s="212">
        <v>0</v>
      </c>
      <c r="AF3522" s="212">
        <v>8.3299999999999999E-2</v>
      </c>
      <c r="AG3522" s="212">
        <v>0</v>
      </c>
      <c r="AH3522" s="212">
        <v>2651.16</v>
      </c>
      <c r="AI3522" s="212">
        <v>3207.9</v>
      </c>
      <c r="AJ3522" s="212">
        <v>0</v>
      </c>
      <c r="AK3522" s="212">
        <v>0</v>
      </c>
      <c r="AL3522" s="212">
        <v>0</v>
      </c>
      <c r="AM3522">
        <v>1</v>
      </c>
      <c r="AN3522" t="str">
        <f>VLOOKUP(H3522,'Base Art'!$A:$AJ,36,FALSE)</f>
        <v>LHERITIER ARGENTINA S.A.</v>
      </c>
    </row>
    <row r="3523" spans="1:40" x14ac:dyDescent="0.25">
      <c r="A3523" s="212" t="s">
        <v>7819</v>
      </c>
      <c r="B3523" s="212">
        <v>1</v>
      </c>
      <c r="C3523" s="212" t="s">
        <v>7820</v>
      </c>
      <c r="D3523" s="212" t="s">
        <v>161</v>
      </c>
      <c r="E3523" s="212">
        <v>27</v>
      </c>
      <c r="F3523" s="212" t="s">
        <v>26</v>
      </c>
      <c r="G3523" s="212" t="s">
        <v>844</v>
      </c>
      <c r="H3523" s="212">
        <v>8805</v>
      </c>
      <c r="I3523" s="212" t="s">
        <v>845</v>
      </c>
      <c r="J3523" s="212">
        <v>1064</v>
      </c>
      <c r="K3523" s="212" t="s">
        <v>446</v>
      </c>
      <c r="L3523" s="212" t="s">
        <v>447</v>
      </c>
      <c r="M3523" s="212"/>
      <c r="N3523" s="212"/>
      <c r="O3523" s="212"/>
      <c r="P3523" s="212">
        <v>1066</v>
      </c>
      <c r="Q3523" s="212" t="s">
        <v>448</v>
      </c>
      <c r="R3523" s="212" t="s">
        <v>449</v>
      </c>
      <c r="S3523" s="212"/>
      <c r="T3523" s="212"/>
      <c r="U3523" s="212"/>
      <c r="V3523" s="212"/>
      <c r="W3523" s="212"/>
      <c r="X3523" s="212"/>
      <c r="Y3523" s="212">
        <v>1373</v>
      </c>
      <c r="Z3523" s="212" t="s">
        <v>386</v>
      </c>
      <c r="AA3523" s="212" t="s">
        <v>387</v>
      </c>
      <c r="AB3523" s="212">
        <v>23896.806</v>
      </c>
      <c r="AC3523" s="212">
        <v>29495.401000000002</v>
      </c>
      <c r="AD3523" s="212">
        <v>0.60709999999999997</v>
      </c>
      <c r="AE3523" s="212">
        <v>3.5700000000000003E-2</v>
      </c>
      <c r="AF3523" s="212">
        <v>0.64290000000000003</v>
      </c>
      <c r="AG3523" s="212">
        <v>0</v>
      </c>
      <c r="AH3523" s="212">
        <v>15362.23</v>
      </c>
      <c r="AI3523" s="212">
        <v>18961.330000000002</v>
      </c>
      <c r="AJ3523" s="212">
        <v>1</v>
      </c>
      <c r="AK3523" s="212">
        <v>0.64</v>
      </c>
      <c r="AL3523" s="212">
        <v>0</v>
      </c>
      <c r="AM3523">
        <v>1</v>
      </c>
      <c r="AN3523" t="str">
        <f>VLOOKUP(H3523,'Base Art'!$A:$AJ,36,FALSE)</f>
        <v>MOLINO CAÑUELAS S.A.C.I.F.I.A.</v>
      </c>
    </row>
    <row r="3524" spans="1:40" x14ac:dyDescent="0.25">
      <c r="A3524" s="212" t="s">
        <v>7819</v>
      </c>
      <c r="B3524" s="212">
        <v>1</v>
      </c>
      <c r="C3524" s="212" t="s">
        <v>7820</v>
      </c>
      <c r="D3524" s="212" t="s">
        <v>161</v>
      </c>
      <c r="E3524" s="212">
        <v>27</v>
      </c>
      <c r="F3524" s="212" t="s">
        <v>26</v>
      </c>
      <c r="G3524" s="212" t="s">
        <v>1176</v>
      </c>
      <c r="H3524" s="212">
        <v>10053</v>
      </c>
      <c r="I3524" s="212" t="s">
        <v>1177</v>
      </c>
      <c r="J3524" s="212"/>
      <c r="K3524" s="212"/>
      <c r="L3524" s="212"/>
      <c r="M3524" s="212"/>
      <c r="N3524" s="212"/>
      <c r="O3524" s="212"/>
      <c r="P3524" s="212"/>
      <c r="Q3524" s="212"/>
      <c r="R3524" s="212"/>
      <c r="S3524" s="212"/>
      <c r="T3524" s="212"/>
      <c r="U3524" s="212"/>
      <c r="V3524" s="212"/>
      <c r="W3524" s="212"/>
      <c r="X3524" s="212"/>
      <c r="Y3524" s="212">
        <v>1374</v>
      </c>
      <c r="Z3524" s="212" t="s">
        <v>336</v>
      </c>
      <c r="AA3524" s="212" t="s">
        <v>337</v>
      </c>
      <c r="AB3524" s="212">
        <v>55299.97</v>
      </c>
      <c r="AC3524" s="212">
        <v>67742.47</v>
      </c>
      <c r="AD3524" s="212">
        <v>0.125</v>
      </c>
      <c r="AE3524" s="212">
        <v>0</v>
      </c>
      <c r="AF3524" s="212">
        <v>0.125</v>
      </c>
      <c r="AG3524" s="212">
        <v>0</v>
      </c>
      <c r="AH3524" s="212">
        <v>6912.5</v>
      </c>
      <c r="AI3524" s="212">
        <v>8467.81</v>
      </c>
      <c r="AJ3524" s="212">
        <v>0</v>
      </c>
      <c r="AK3524" s="212">
        <v>0</v>
      </c>
      <c r="AL3524" s="212">
        <v>0</v>
      </c>
      <c r="AM3524">
        <v>1</v>
      </c>
      <c r="AN3524" t="str">
        <f>VLOOKUP(H3524,'Base Art'!$A:$AJ,36,FALSE)</f>
        <v>ARCOR S.A.I.C.</v>
      </c>
    </row>
    <row r="3525" spans="1:40" x14ac:dyDescent="0.25">
      <c r="A3525" s="212" t="s">
        <v>7819</v>
      </c>
      <c r="B3525" s="212">
        <v>1</v>
      </c>
      <c r="C3525" s="212" t="s">
        <v>7820</v>
      </c>
      <c r="D3525" s="212" t="s">
        <v>161</v>
      </c>
      <c r="E3525" s="212">
        <v>27</v>
      </c>
      <c r="F3525" s="212" t="s">
        <v>26</v>
      </c>
      <c r="G3525" s="212" t="s">
        <v>850</v>
      </c>
      <c r="H3525" s="212">
        <v>10278</v>
      </c>
      <c r="I3525" s="212" t="s">
        <v>851</v>
      </c>
      <c r="J3525" s="212"/>
      <c r="K3525" s="212"/>
      <c r="L3525" s="212"/>
      <c r="M3525" s="212"/>
      <c r="N3525" s="212"/>
      <c r="O3525" s="212"/>
      <c r="P3525" s="212">
        <v>1005</v>
      </c>
      <c r="Q3525" s="212" t="s">
        <v>582</v>
      </c>
      <c r="R3525" s="212" t="s">
        <v>583</v>
      </c>
      <c r="S3525" s="212"/>
      <c r="T3525" s="212"/>
      <c r="U3525" s="212"/>
      <c r="V3525" s="212"/>
      <c r="W3525" s="212"/>
      <c r="X3525" s="212"/>
      <c r="Y3525" s="212">
        <v>1369</v>
      </c>
      <c r="Z3525" s="212" t="s">
        <v>354</v>
      </c>
      <c r="AA3525" s="212" t="s">
        <v>355</v>
      </c>
      <c r="AB3525" s="212">
        <v>14028.912</v>
      </c>
      <c r="AC3525" s="212">
        <v>17395.849999999999</v>
      </c>
      <c r="AD3525" s="212">
        <v>1</v>
      </c>
      <c r="AE3525" s="212">
        <v>0</v>
      </c>
      <c r="AF3525" s="212">
        <v>1</v>
      </c>
      <c r="AG3525" s="212">
        <v>0</v>
      </c>
      <c r="AH3525" s="212">
        <v>14028.91</v>
      </c>
      <c r="AI3525" s="212">
        <v>17395.849999999999</v>
      </c>
      <c r="AJ3525" s="212">
        <v>1</v>
      </c>
      <c r="AK3525" s="212">
        <v>1</v>
      </c>
      <c r="AL3525" s="212">
        <v>0</v>
      </c>
      <c r="AM3525">
        <v>1</v>
      </c>
      <c r="AN3525" t="str">
        <f>VLOOKUP(H3525,'Base Art'!$A:$AJ,36,FALSE)</f>
        <v>EST. LAS MARIAS S.A.C.I.F.A.</v>
      </c>
    </row>
    <row r="3526" spans="1:40" x14ac:dyDescent="0.25">
      <c r="A3526" s="212" t="s">
        <v>7819</v>
      </c>
      <c r="B3526" s="212">
        <v>1</v>
      </c>
      <c r="C3526" s="212" t="s">
        <v>7820</v>
      </c>
      <c r="D3526" s="212" t="s">
        <v>161</v>
      </c>
      <c r="E3526" s="212">
        <v>27</v>
      </c>
      <c r="F3526" s="212" t="s">
        <v>26</v>
      </c>
      <c r="G3526" s="212" t="s">
        <v>1374</v>
      </c>
      <c r="H3526" s="212">
        <v>10417</v>
      </c>
      <c r="I3526" s="212" t="s">
        <v>1375</v>
      </c>
      <c r="J3526" s="212">
        <v>1018</v>
      </c>
      <c r="K3526" s="212" t="s">
        <v>392</v>
      </c>
      <c r="L3526" s="212" t="s">
        <v>393</v>
      </c>
      <c r="M3526" s="212"/>
      <c r="N3526" s="212"/>
      <c r="O3526" s="212"/>
      <c r="P3526" s="212">
        <v>1250</v>
      </c>
      <c r="Q3526" s="212" t="s">
        <v>864</v>
      </c>
      <c r="R3526" s="212" t="s">
        <v>865</v>
      </c>
      <c r="S3526" s="212"/>
      <c r="T3526" s="212"/>
      <c r="U3526" s="212"/>
      <c r="V3526" s="212"/>
      <c r="W3526" s="212"/>
      <c r="X3526" s="212"/>
      <c r="Y3526" s="212">
        <v>1376</v>
      </c>
      <c r="Z3526" s="212" t="s">
        <v>320</v>
      </c>
      <c r="AA3526" s="212" t="s">
        <v>321</v>
      </c>
      <c r="AB3526" s="212">
        <v>27570.48</v>
      </c>
      <c r="AC3526" s="212">
        <v>30465.38</v>
      </c>
      <c r="AD3526" s="212">
        <v>0.25</v>
      </c>
      <c r="AE3526" s="212">
        <v>0</v>
      </c>
      <c r="AF3526" s="212">
        <v>0.25</v>
      </c>
      <c r="AG3526" s="212">
        <v>0</v>
      </c>
      <c r="AH3526" s="212">
        <v>6892.62</v>
      </c>
      <c r="AI3526" s="212">
        <v>7616.35</v>
      </c>
      <c r="AJ3526" s="212">
        <v>0</v>
      </c>
      <c r="AK3526" s="212">
        <v>0</v>
      </c>
      <c r="AL3526" s="212">
        <v>0</v>
      </c>
      <c r="AM3526">
        <v>1</v>
      </c>
      <c r="AN3526" t="str">
        <f>VLOOKUP(H3526,'Base Art'!$A:$AJ,36,FALSE)</f>
        <v>ENERGIZER ARGENTINA S.A.</v>
      </c>
    </row>
    <row r="3527" spans="1:40" x14ac:dyDescent="0.25">
      <c r="A3527" s="212" t="s">
        <v>7819</v>
      </c>
      <c r="B3527" s="212">
        <v>1</v>
      </c>
      <c r="C3527" s="212" t="s">
        <v>7820</v>
      </c>
      <c r="D3527" s="212" t="s">
        <v>161</v>
      </c>
      <c r="E3527" s="212">
        <v>27</v>
      </c>
      <c r="F3527" s="212" t="s">
        <v>26</v>
      </c>
      <c r="G3527" s="212" t="s">
        <v>862</v>
      </c>
      <c r="H3527" s="212">
        <v>10419</v>
      </c>
      <c r="I3527" s="212" t="s">
        <v>863</v>
      </c>
      <c r="J3527" s="212">
        <v>1018</v>
      </c>
      <c r="K3527" s="212" t="s">
        <v>392</v>
      </c>
      <c r="L3527" s="212" t="s">
        <v>393</v>
      </c>
      <c r="M3527" s="212"/>
      <c r="N3527" s="212"/>
      <c r="O3527" s="212"/>
      <c r="P3527" s="212">
        <v>1250</v>
      </c>
      <c r="Q3527" s="212" t="s">
        <v>864</v>
      </c>
      <c r="R3527" s="212" t="s">
        <v>865</v>
      </c>
      <c r="S3527" s="212"/>
      <c r="T3527" s="212"/>
      <c r="U3527" s="212"/>
      <c r="V3527" s="212"/>
      <c r="W3527" s="212"/>
      <c r="X3527" s="212"/>
      <c r="Y3527" s="212">
        <v>1376</v>
      </c>
      <c r="Z3527" s="212" t="s">
        <v>320</v>
      </c>
      <c r="AA3527" s="212" t="s">
        <v>321</v>
      </c>
      <c r="AB3527" s="212">
        <v>33738.239999999998</v>
      </c>
      <c r="AC3527" s="212">
        <v>37280.754999999997</v>
      </c>
      <c r="AD3527" s="212">
        <v>0.25</v>
      </c>
      <c r="AE3527" s="212">
        <v>0</v>
      </c>
      <c r="AF3527" s="212">
        <v>0.25</v>
      </c>
      <c r="AG3527" s="212">
        <v>0</v>
      </c>
      <c r="AH3527" s="212">
        <v>8434.56</v>
      </c>
      <c r="AI3527" s="212">
        <v>9320.19</v>
      </c>
      <c r="AJ3527" s="212">
        <v>0</v>
      </c>
      <c r="AK3527" s="212">
        <v>0</v>
      </c>
      <c r="AL3527" s="212">
        <v>0</v>
      </c>
      <c r="AM3527">
        <v>1</v>
      </c>
      <c r="AN3527" t="str">
        <f>VLOOKUP(H3527,'Base Art'!$A:$AJ,36,FALSE)</f>
        <v>ENERGIZER ARGENTINA S.A.</v>
      </c>
    </row>
    <row r="3528" spans="1:40" x14ac:dyDescent="0.25">
      <c r="A3528" s="212" t="s">
        <v>7819</v>
      </c>
      <c r="B3528" s="212">
        <v>1</v>
      </c>
      <c r="C3528" s="212" t="s">
        <v>7820</v>
      </c>
      <c r="D3528" s="212" t="s">
        <v>161</v>
      </c>
      <c r="E3528" s="212">
        <v>27</v>
      </c>
      <c r="F3528" s="212" t="s">
        <v>26</v>
      </c>
      <c r="G3528" s="212" t="s">
        <v>1182</v>
      </c>
      <c r="H3528" s="212">
        <v>10423</v>
      </c>
      <c r="I3528" s="212" t="s">
        <v>1183</v>
      </c>
      <c r="J3528" s="212">
        <v>1018</v>
      </c>
      <c r="K3528" s="212" t="s">
        <v>392</v>
      </c>
      <c r="L3528" s="212" t="s">
        <v>393</v>
      </c>
      <c r="M3528" s="212"/>
      <c r="N3528" s="212"/>
      <c r="O3528" s="212"/>
      <c r="P3528" s="212">
        <v>1250</v>
      </c>
      <c r="Q3528" s="212" t="s">
        <v>864</v>
      </c>
      <c r="R3528" s="212" t="s">
        <v>865</v>
      </c>
      <c r="S3528" s="212"/>
      <c r="T3528" s="212"/>
      <c r="U3528" s="212"/>
      <c r="V3528" s="212"/>
      <c r="W3528" s="212"/>
      <c r="X3528" s="212"/>
      <c r="Y3528" s="212">
        <v>1376</v>
      </c>
      <c r="Z3528" s="212" t="s">
        <v>320</v>
      </c>
      <c r="AA3528" s="212" t="s">
        <v>321</v>
      </c>
      <c r="AB3528" s="212">
        <v>47953.440000000002</v>
      </c>
      <c r="AC3528" s="212">
        <v>52988.550999999999</v>
      </c>
      <c r="AD3528" s="212">
        <v>0.25</v>
      </c>
      <c r="AE3528" s="212">
        <v>0</v>
      </c>
      <c r="AF3528" s="212">
        <v>0.25</v>
      </c>
      <c r="AG3528" s="212">
        <v>0</v>
      </c>
      <c r="AH3528" s="212">
        <v>11988.36</v>
      </c>
      <c r="AI3528" s="212">
        <v>13247.14</v>
      </c>
      <c r="AJ3528" s="212">
        <v>1</v>
      </c>
      <c r="AK3528" s="212">
        <v>0.25</v>
      </c>
      <c r="AL3528" s="212">
        <v>0</v>
      </c>
      <c r="AM3528">
        <v>1</v>
      </c>
      <c r="AN3528" t="str">
        <f>VLOOKUP(H3528,'Base Art'!$A:$AJ,36,FALSE)</f>
        <v>ENERGIZER ARGENTINA S.A.</v>
      </c>
    </row>
    <row r="3529" spans="1:40" x14ac:dyDescent="0.25">
      <c r="A3529" s="212" t="s">
        <v>7819</v>
      </c>
      <c r="B3529" s="212">
        <v>1</v>
      </c>
      <c r="C3529" s="212" t="s">
        <v>7820</v>
      </c>
      <c r="D3529" s="212" t="s">
        <v>161</v>
      </c>
      <c r="E3529" s="212">
        <v>27</v>
      </c>
      <c r="F3529" s="212" t="s">
        <v>26</v>
      </c>
      <c r="G3529" s="212" t="s">
        <v>866</v>
      </c>
      <c r="H3529" s="212">
        <v>10427</v>
      </c>
      <c r="I3529" s="212" t="s">
        <v>867</v>
      </c>
      <c r="J3529" s="212">
        <v>1164</v>
      </c>
      <c r="K3529" s="212" t="s">
        <v>804</v>
      </c>
      <c r="L3529" s="212" t="s">
        <v>805</v>
      </c>
      <c r="M3529" s="212"/>
      <c r="N3529" s="212"/>
      <c r="O3529" s="212"/>
      <c r="P3529" s="212"/>
      <c r="Q3529" s="212"/>
      <c r="R3529" s="212"/>
      <c r="S3529" s="212"/>
      <c r="T3529" s="212"/>
      <c r="U3529" s="212"/>
      <c r="V3529" s="212"/>
      <c r="W3529" s="212"/>
      <c r="X3529" s="212"/>
      <c r="Y3529" s="212">
        <v>1373</v>
      </c>
      <c r="Z3529" s="212" t="s">
        <v>386</v>
      </c>
      <c r="AA3529" s="212" t="s">
        <v>387</v>
      </c>
      <c r="AB3529" s="212">
        <v>24147.83</v>
      </c>
      <c r="AC3529" s="212">
        <v>29218.876</v>
      </c>
      <c r="AD3529" s="212">
        <v>0.5</v>
      </c>
      <c r="AE3529" s="212">
        <v>0</v>
      </c>
      <c r="AF3529" s="212">
        <v>0.5</v>
      </c>
      <c r="AG3529" s="212">
        <v>0</v>
      </c>
      <c r="AH3529" s="212">
        <v>12073.92</v>
      </c>
      <c r="AI3529" s="212">
        <v>14609.44</v>
      </c>
      <c r="AJ3529" s="212">
        <v>0</v>
      </c>
      <c r="AK3529" s="212">
        <v>0</v>
      </c>
      <c r="AL3529" s="212">
        <v>0</v>
      </c>
      <c r="AM3529">
        <v>1</v>
      </c>
      <c r="AN3529" t="str">
        <f>VLOOKUP(H3529,'Base Art'!$A:$AJ,36,FALSE)</f>
        <v>ARCOR S.A.I.C.</v>
      </c>
    </row>
    <row r="3530" spans="1:40" x14ac:dyDescent="0.25">
      <c r="A3530" s="212" t="s">
        <v>7819</v>
      </c>
      <c r="B3530" s="212">
        <v>1</v>
      </c>
      <c r="C3530" s="212" t="s">
        <v>7820</v>
      </c>
      <c r="D3530" s="212" t="s">
        <v>161</v>
      </c>
      <c r="E3530" s="212">
        <v>27</v>
      </c>
      <c r="F3530" s="212" t="s">
        <v>26</v>
      </c>
      <c r="G3530" s="212" t="s">
        <v>868</v>
      </c>
      <c r="H3530" s="212">
        <v>10429</v>
      </c>
      <c r="I3530" s="212" t="s">
        <v>869</v>
      </c>
      <c r="J3530" s="212">
        <v>1064</v>
      </c>
      <c r="K3530" s="212" t="s">
        <v>446</v>
      </c>
      <c r="L3530" s="212" t="s">
        <v>447</v>
      </c>
      <c r="M3530" s="212"/>
      <c r="N3530" s="212"/>
      <c r="O3530" s="212"/>
      <c r="P3530" s="212"/>
      <c r="Q3530" s="212"/>
      <c r="R3530" s="212"/>
      <c r="S3530" s="212"/>
      <c r="T3530" s="212"/>
      <c r="U3530" s="212"/>
      <c r="V3530" s="212"/>
      <c r="W3530" s="212"/>
      <c r="X3530" s="212"/>
      <c r="Y3530" s="212">
        <v>1373</v>
      </c>
      <c r="Z3530" s="212" t="s">
        <v>386</v>
      </c>
      <c r="AA3530" s="212" t="s">
        <v>387</v>
      </c>
      <c r="AB3530" s="212">
        <v>13202.02</v>
      </c>
      <c r="AC3530" s="212">
        <v>15974.446</v>
      </c>
      <c r="AD3530" s="212">
        <v>0.5</v>
      </c>
      <c r="AE3530" s="212">
        <v>0.25</v>
      </c>
      <c r="AF3530" s="212">
        <v>0.75</v>
      </c>
      <c r="AG3530" s="212">
        <v>0</v>
      </c>
      <c r="AH3530" s="212">
        <v>9901.52</v>
      </c>
      <c r="AI3530" s="212">
        <v>11980.83</v>
      </c>
      <c r="AJ3530" s="212">
        <v>0</v>
      </c>
      <c r="AK3530" s="212">
        <v>0</v>
      </c>
      <c r="AL3530" s="212">
        <v>0</v>
      </c>
      <c r="AM3530">
        <v>1</v>
      </c>
      <c r="AN3530" t="str">
        <f>VLOOKUP(H3530,'Base Art'!$A:$AJ,36,FALSE)</f>
        <v>MOLINO CAÑUELAS S.A.C.I.F.I.A.</v>
      </c>
    </row>
    <row r="3531" spans="1:40" x14ac:dyDescent="0.25">
      <c r="A3531" s="212" t="s">
        <v>7819</v>
      </c>
      <c r="B3531" s="212">
        <v>1</v>
      </c>
      <c r="C3531" s="212" t="s">
        <v>7820</v>
      </c>
      <c r="D3531" s="212" t="s">
        <v>161</v>
      </c>
      <c r="E3531" s="212">
        <v>27</v>
      </c>
      <c r="F3531" s="212" t="s">
        <v>26</v>
      </c>
      <c r="G3531" s="212" t="s">
        <v>870</v>
      </c>
      <c r="H3531" s="212">
        <v>10433</v>
      </c>
      <c r="I3531" s="212" t="s">
        <v>871</v>
      </c>
      <c r="J3531" s="212">
        <v>1422</v>
      </c>
      <c r="K3531" s="212" t="s">
        <v>382</v>
      </c>
      <c r="L3531" s="212" t="s">
        <v>383</v>
      </c>
      <c r="M3531" s="212"/>
      <c r="N3531" s="212"/>
      <c r="O3531" s="212"/>
      <c r="P3531" s="212"/>
      <c r="Q3531" s="212"/>
      <c r="R3531" s="212"/>
      <c r="S3531" s="212"/>
      <c r="T3531" s="212"/>
      <c r="U3531" s="212"/>
      <c r="V3531" s="212"/>
      <c r="W3531" s="212"/>
      <c r="X3531" s="212"/>
      <c r="Y3531" s="212">
        <v>1373</v>
      </c>
      <c r="Z3531" s="212" t="s">
        <v>386</v>
      </c>
      <c r="AA3531" s="212" t="s">
        <v>387</v>
      </c>
      <c r="AB3531" s="212">
        <v>24891.127</v>
      </c>
      <c r="AC3531" s="212">
        <v>31238.363000000001</v>
      </c>
      <c r="AD3531" s="212">
        <v>0.33329999999999999</v>
      </c>
      <c r="AE3531" s="212">
        <v>0</v>
      </c>
      <c r="AF3531" s="212">
        <v>0.33329999999999999</v>
      </c>
      <c r="AG3531" s="212">
        <v>0</v>
      </c>
      <c r="AH3531" s="212">
        <v>8297.0400000000009</v>
      </c>
      <c r="AI3531" s="212">
        <v>10412.790000000001</v>
      </c>
      <c r="AJ3531" s="212">
        <v>0</v>
      </c>
      <c r="AK3531" s="212">
        <v>0</v>
      </c>
      <c r="AL3531" s="212">
        <v>0</v>
      </c>
      <c r="AM3531">
        <v>1</v>
      </c>
      <c r="AN3531" t="str">
        <f>VLOOKUP(H3531,'Base Art'!$A:$AJ,36,FALSE)</f>
        <v>ARCOR S.A.I.C.</v>
      </c>
    </row>
    <row r="3532" spans="1:40" x14ac:dyDescent="0.25">
      <c r="A3532" s="212" t="s">
        <v>7819</v>
      </c>
      <c r="B3532" s="212">
        <v>1</v>
      </c>
      <c r="C3532" s="212" t="s">
        <v>7820</v>
      </c>
      <c r="D3532" s="212" t="s">
        <v>161</v>
      </c>
      <c r="E3532" s="212">
        <v>27</v>
      </c>
      <c r="F3532" s="212" t="s">
        <v>26</v>
      </c>
      <c r="G3532" s="212" t="s">
        <v>1755</v>
      </c>
      <c r="H3532" s="212">
        <v>10709</v>
      </c>
      <c r="I3532" s="212" t="s">
        <v>1756</v>
      </c>
      <c r="J3532" s="212"/>
      <c r="K3532" s="212"/>
      <c r="L3532" s="212"/>
      <c r="M3532" s="212"/>
      <c r="N3532" s="212"/>
      <c r="O3532" s="212"/>
      <c r="P3532" s="212"/>
      <c r="Q3532" s="212"/>
      <c r="R3532" s="212"/>
      <c r="S3532" s="212"/>
      <c r="T3532" s="212"/>
      <c r="U3532" s="212"/>
      <c r="V3532" s="212"/>
      <c r="W3532" s="212"/>
      <c r="X3532" s="212"/>
      <c r="Y3532" s="212">
        <v>1373</v>
      </c>
      <c r="Z3532" s="212" t="s">
        <v>386</v>
      </c>
      <c r="AA3532" s="212" t="s">
        <v>387</v>
      </c>
      <c r="AB3532" s="212">
        <v>14141.206</v>
      </c>
      <c r="AC3532" s="212">
        <v>17322.981</v>
      </c>
      <c r="AD3532" s="212">
        <v>0.33329999999999999</v>
      </c>
      <c r="AE3532" s="212">
        <v>0</v>
      </c>
      <c r="AF3532" s="212">
        <v>0.33329999999999999</v>
      </c>
      <c r="AG3532" s="212">
        <v>0</v>
      </c>
      <c r="AH3532" s="212">
        <v>4713.74</v>
      </c>
      <c r="AI3532" s="212">
        <v>5774.33</v>
      </c>
      <c r="AJ3532" s="212">
        <v>0</v>
      </c>
      <c r="AK3532" s="212">
        <v>0</v>
      </c>
      <c r="AL3532" s="212">
        <v>0</v>
      </c>
      <c r="AM3532">
        <v>1</v>
      </c>
      <c r="AN3532" t="str">
        <f>VLOOKUP(H3532,'Base Art'!$A:$AJ,36,FALSE)</f>
        <v>DON SATUR S.R.L.</v>
      </c>
    </row>
    <row r="3533" spans="1:40" x14ac:dyDescent="0.25">
      <c r="A3533" s="212" t="s">
        <v>7819</v>
      </c>
      <c r="B3533" s="212">
        <v>1</v>
      </c>
      <c r="C3533" s="212" t="s">
        <v>7820</v>
      </c>
      <c r="D3533" s="212" t="s">
        <v>161</v>
      </c>
      <c r="E3533" s="212">
        <v>27</v>
      </c>
      <c r="F3533" s="212" t="s">
        <v>26</v>
      </c>
      <c r="G3533" s="212" t="s">
        <v>1679</v>
      </c>
      <c r="H3533" s="212">
        <v>10710</v>
      </c>
      <c r="I3533" s="212" t="s">
        <v>1680</v>
      </c>
      <c r="J3533" s="212"/>
      <c r="K3533" s="212"/>
      <c r="L3533" s="212"/>
      <c r="M3533" s="212"/>
      <c r="N3533" s="212"/>
      <c r="O3533" s="212"/>
      <c r="P3533" s="212"/>
      <c r="Q3533" s="212"/>
      <c r="R3533" s="212"/>
      <c r="S3533" s="212"/>
      <c r="T3533" s="212"/>
      <c r="U3533" s="212"/>
      <c r="V3533" s="212"/>
      <c r="W3533" s="212"/>
      <c r="X3533" s="212"/>
      <c r="Y3533" s="212">
        <v>1373</v>
      </c>
      <c r="Z3533" s="212" t="s">
        <v>386</v>
      </c>
      <c r="AA3533" s="212" t="s">
        <v>387</v>
      </c>
      <c r="AB3533" s="212">
        <v>12729.534</v>
      </c>
      <c r="AC3533" s="212">
        <v>15593.681</v>
      </c>
      <c r="AD3533" s="212">
        <v>0.33329999999999999</v>
      </c>
      <c r="AE3533" s="212">
        <v>0</v>
      </c>
      <c r="AF3533" s="212">
        <v>0.33329999999999999</v>
      </c>
      <c r="AG3533" s="212">
        <v>0</v>
      </c>
      <c r="AH3533" s="212">
        <v>4243.18</v>
      </c>
      <c r="AI3533" s="212">
        <v>5197.8900000000003</v>
      </c>
      <c r="AJ3533" s="212">
        <v>0</v>
      </c>
      <c r="AK3533" s="212">
        <v>0</v>
      </c>
      <c r="AL3533" s="212">
        <v>0</v>
      </c>
      <c r="AM3533">
        <v>1</v>
      </c>
      <c r="AN3533" t="str">
        <f>VLOOKUP(H3533,'Base Art'!$A:$AJ,36,FALSE)</f>
        <v>DON SATUR S.R.L.</v>
      </c>
    </row>
    <row r="3534" spans="1:40" x14ac:dyDescent="0.25">
      <c r="A3534" s="212" t="s">
        <v>7819</v>
      </c>
      <c r="B3534" s="212">
        <v>1</v>
      </c>
      <c r="C3534" s="212" t="s">
        <v>7820</v>
      </c>
      <c r="D3534" s="212" t="s">
        <v>161</v>
      </c>
      <c r="E3534" s="212">
        <v>27</v>
      </c>
      <c r="F3534" s="212" t="s">
        <v>26</v>
      </c>
      <c r="G3534" s="212" t="s">
        <v>1757</v>
      </c>
      <c r="H3534" s="212">
        <v>10711</v>
      </c>
      <c r="I3534" s="212" t="s">
        <v>1758</v>
      </c>
      <c r="J3534" s="212"/>
      <c r="K3534" s="212"/>
      <c r="L3534" s="212"/>
      <c r="M3534" s="212"/>
      <c r="N3534" s="212"/>
      <c r="O3534" s="212"/>
      <c r="P3534" s="212"/>
      <c r="Q3534" s="212"/>
      <c r="R3534" s="212"/>
      <c r="S3534" s="212"/>
      <c r="T3534" s="212"/>
      <c r="U3534" s="212"/>
      <c r="V3534" s="212"/>
      <c r="W3534" s="212"/>
      <c r="X3534" s="212"/>
      <c r="Y3534" s="212">
        <v>1373</v>
      </c>
      <c r="Z3534" s="212" t="s">
        <v>386</v>
      </c>
      <c r="AA3534" s="212" t="s">
        <v>387</v>
      </c>
      <c r="AB3534" s="212">
        <v>14141.206</v>
      </c>
      <c r="AC3534" s="212">
        <v>17322.981</v>
      </c>
      <c r="AD3534" s="212">
        <v>0.33329999999999999</v>
      </c>
      <c r="AE3534" s="212">
        <v>0</v>
      </c>
      <c r="AF3534" s="212">
        <v>0.33329999999999999</v>
      </c>
      <c r="AG3534" s="212">
        <v>0</v>
      </c>
      <c r="AH3534" s="212">
        <v>4713.74</v>
      </c>
      <c r="AI3534" s="212">
        <v>5774.33</v>
      </c>
      <c r="AJ3534" s="212">
        <v>1</v>
      </c>
      <c r="AK3534" s="212">
        <v>0.33</v>
      </c>
      <c r="AL3534" s="212">
        <v>0</v>
      </c>
      <c r="AM3534">
        <v>1</v>
      </c>
      <c r="AN3534" t="str">
        <f>VLOOKUP(H3534,'Base Art'!$A:$AJ,36,FALSE)</f>
        <v>DON SATUR S.R.L.</v>
      </c>
    </row>
    <row r="3535" spans="1:40" x14ac:dyDescent="0.25">
      <c r="A3535" s="212" t="s">
        <v>7819</v>
      </c>
      <c r="B3535" s="212">
        <v>1</v>
      </c>
      <c r="C3535" s="212" t="s">
        <v>7820</v>
      </c>
      <c r="D3535" s="212" t="s">
        <v>161</v>
      </c>
      <c r="E3535" s="212">
        <v>27</v>
      </c>
      <c r="F3535" s="212" t="s">
        <v>26</v>
      </c>
      <c r="G3535" s="212" t="s">
        <v>896</v>
      </c>
      <c r="H3535" s="212">
        <v>10761</v>
      </c>
      <c r="I3535" s="212" t="s">
        <v>897</v>
      </c>
      <c r="J3535" s="212">
        <v>1433</v>
      </c>
      <c r="K3535" s="212" t="s">
        <v>892</v>
      </c>
      <c r="L3535" s="212" t="s">
        <v>893</v>
      </c>
      <c r="M3535" s="212"/>
      <c r="N3535" s="212"/>
      <c r="O3535" s="212"/>
      <c r="P3535" s="212"/>
      <c r="Q3535" s="212"/>
      <c r="R3535" s="212"/>
      <c r="S3535" s="212"/>
      <c r="T3535" s="212"/>
      <c r="U3535" s="212"/>
      <c r="V3535" s="212"/>
      <c r="W3535" s="212"/>
      <c r="X3535" s="212"/>
      <c r="Y3535" s="212">
        <v>1374</v>
      </c>
      <c r="Z3535" s="212" t="s">
        <v>336</v>
      </c>
      <c r="AA3535" s="212" t="s">
        <v>337</v>
      </c>
      <c r="AB3535" s="212">
        <v>0</v>
      </c>
      <c r="AC3535" s="212">
        <v>0</v>
      </c>
      <c r="AD3535" s="212">
        <v>0</v>
      </c>
      <c r="AE3535" s="212">
        <v>0.69440000000000002</v>
      </c>
      <c r="AF3535" s="212">
        <v>0.69440000000000002</v>
      </c>
      <c r="AG3535" s="212">
        <v>0</v>
      </c>
      <c r="AH3535" s="212">
        <v>0</v>
      </c>
      <c r="AI3535" s="212">
        <v>0</v>
      </c>
      <c r="AJ3535" s="212">
        <v>0</v>
      </c>
      <c r="AK3535" s="212">
        <v>0</v>
      </c>
      <c r="AL3535" s="212">
        <v>0</v>
      </c>
      <c r="AM3535">
        <v>1</v>
      </c>
      <c r="AN3535" t="str">
        <f>VLOOKUP(H3535,'Base Art'!$A:$AJ,36,FALSE)</f>
        <v>GEORGALOS HNOS. S.A.I.C.A.</v>
      </c>
    </row>
    <row r="3536" spans="1:40" x14ac:dyDescent="0.25">
      <c r="A3536" s="212" t="s">
        <v>7819</v>
      </c>
      <c r="B3536" s="212">
        <v>1</v>
      </c>
      <c r="C3536" s="212" t="s">
        <v>7820</v>
      </c>
      <c r="D3536" s="212" t="s">
        <v>161</v>
      </c>
      <c r="E3536" s="212">
        <v>27</v>
      </c>
      <c r="F3536" s="212" t="s">
        <v>26</v>
      </c>
      <c r="G3536" s="212" t="s">
        <v>898</v>
      </c>
      <c r="H3536" s="212">
        <v>10802</v>
      </c>
      <c r="I3536" s="212" t="s">
        <v>899</v>
      </c>
      <c r="J3536" s="212"/>
      <c r="K3536" s="212"/>
      <c r="L3536" s="212"/>
      <c r="M3536" s="212"/>
      <c r="N3536" s="212"/>
      <c r="O3536" s="212"/>
      <c r="P3536" s="212">
        <v>1004</v>
      </c>
      <c r="Q3536" s="212" t="s">
        <v>352</v>
      </c>
      <c r="R3536" s="212" t="s">
        <v>353</v>
      </c>
      <c r="S3536" s="212"/>
      <c r="T3536" s="212"/>
      <c r="U3536" s="212"/>
      <c r="V3536" s="212"/>
      <c r="W3536" s="212"/>
      <c r="X3536" s="212"/>
      <c r="Y3536" s="212">
        <v>1369</v>
      </c>
      <c r="Z3536" s="212" t="s">
        <v>354</v>
      </c>
      <c r="AA3536" s="212" t="s">
        <v>355</v>
      </c>
      <c r="AB3536" s="212">
        <v>5683.884</v>
      </c>
      <c r="AC3536" s="212">
        <v>7048.01</v>
      </c>
      <c r="AD3536" s="212">
        <v>0.16669999999999999</v>
      </c>
      <c r="AE3536" s="212">
        <v>0</v>
      </c>
      <c r="AF3536" s="212">
        <v>0.16669999999999999</v>
      </c>
      <c r="AG3536" s="212">
        <v>0</v>
      </c>
      <c r="AH3536" s="212">
        <v>947.31</v>
      </c>
      <c r="AI3536" s="212">
        <v>1174.67</v>
      </c>
      <c r="AJ3536" s="212">
        <v>1</v>
      </c>
      <c r="AK3536" s="212">
        <v>0.17</v>
      </c>
      <c r="AL3536" s="212">
        <v>0</v>
      </c>
      <c r="AM3536">
        <v>1</v>
      </c>
      <c r="AN3536" t="str">
        <f>VLOOKUP(H3536,'Base Art'!$A:$AJ,36,FALSE)</f>
        <v>EST. LAS MARIAS S.A.C.I.F.A.</v>
      </c>
    </row>
    <row r="3537" spans="1:40" x14ac:dyDescent="0.25">
      <c r="A3537" s="212" t="s">
        <v>7819</v>
      </c>
      <c r="B3537" s="212">
        <v>1</v>
      </c>
      <c r="C3537" s="212" t="s">
        <v>7820</v>
      </c>
      <c r="D3537" s="212" t="s">
        <v>161</v>
      </c>
      <c r="E3537" s="212">
        <v>27</v>
      </c>
      <c r="F3537" s="212" t="s">
        <v>26</v>
      </c>
      <c r="G3537" s="212" t="s">
        <v>1639</v>
      </c>
      <c r="H3537" s="212">
        <v>10837</v>
      </c>
      <c r="I3537" s="212" t="s">
        <v>1640</v>
      </c>
      <c r="J3537" s="212">
        <v>1450</v>
      </c>
      <c r="K3537" s="212" t="s">
        <v>634</v>
      </c>
      <c r="L3537" s="212" t="s">
        <v>635</v>
      </c>
      <c r="M3537" s="212"/>
      <c r="N3537" s="212"/>
      <c r="O3537" s="212"/>
      <c r="P3537" s="212">
        <v>1293</v>
      </c>
      <c r="Q3537" s="212" t="s">
        <v>1558</v>
      </c>
      <c r="R3537" s="212" t="s">
        <v>1559</v>
      </c>
      <c r="S3537" s="212"/>
      <c r="T3537" s="212"/>
      <c r="U3537" s="212"/>
      <c r="V3537" s="212"/>
      <c r="W3537" s="212"/>
      <c r="X3537" s="212"/>
      <c r="Y3537" s="212">
        <v>1370</v>
      </c>
      <c r="Z3537" s="212" t="s">
        <v>400</v>
      </c>
      <c r="AA3537" s="212" t="s">
        <v>401</v>
      </c>
      <c r="AB3537" s="212">
        <v>6623.1850000000004</v>
      </c>
      <c r="AC3537" s="212">
        <v>8707.2620000000006</v>
      </c>
      <c r="AD3537" s="212">
        <v>5</v>
      </c>
      <c r="AE3537" s="212">
        <v>0</v>
      </c>
      <c r="AF3537" s="212">
        <v>5</v>
      </c>
      <c r="AG3537" s="212">
        <v>0</v>
      </c>
      <c r="AH3537" s="212">
        <v>33115.919999999998</v>
      </c>
      <c r="AI3537" s="212">
        <v>43536.31</v>
      </c>
      <c r="AJ3537" s="212">
        <v>0</v>
      </c>
      <c r="AK3537" s="212">
        <v>0</v>
      </c>
      <c r="AL3537" s="212">
        <v>0</v>
      </c>
      <c r="AM3537">
        <v>1</v>
      </c>
      <c r="AN3537" t="str">
        <f>VLOOKUP(H3537,'Base Art'!$A:$AJ,36,FALSE)</f>
        <v>RPB SA</v>
      </c>
    </row>
    <row r="3538" spans="1:40" x14ac:dyDescent="0.25">
      <c r="A3538" s="212" t="s">
        <v>7819</v>
      </c>
      <c r="B3538" s="212">
        <v>1</v>
      </c>
      <c r="C3538" s="212" t="s">
        <v>7820</v>
      </c>
      <c r="D3538" s="212" t="s">
        <v>161</v>
      </c>
      <c r="E3538" s="212">
        <v>27</v>
      </c>
      <c r="F3538" s="212" t="s">
        <v>26</v>
      </c>
      <c r="G3538" s="212" t="s">
        <v>1414</v>
      </c>
      <c r="H3538" s="212">
        <v>10839</v>
      </c>
      <c r="I3538" s="212" t="s">
        <v>1415</v>
      </c>
      <c r="J3538" s="212">
        <v>1257</v>
      </c>
      <c r="K3538" s="212" t="s">
        <v>774</v>
      </c>
      <c r="L3538" s="212" t="s">
        <v>775</v>
      </c>
      <c r="M3538" s="212"/>
      <c r="N3538" s="212"/>
      <c r="O3538" s="212"/>
      <c r="P3538" s="212">
        <v>1113</v>
      </c>
      <c r="Q3538" s="212" t="s">
        <v>1144</v>
      </c>
      <c r="R3538" s="212" t="s">
        <v>1145</v>
      </c>
      <c r="S3538" s="212"/>
      <c r="T3538" s="212"/>
      <c r="U3538" s="212"/>
      <c r="V3538" s="212"/>
      <c r="W3538" s="212"/>
      <c r="X3538" s="212"/>
      <c r="Y3538" s="212">
        <v>1375</v>
      </c>
      <c r="Z3538" s="212" t="s">
        <v>314</v>
      </c>
      <c r="AA3538" s="212" t="s">
        <v>315</v>
      </c>
      <c r="AB3538" s="212">
        <v>21751.594000000001</v>
      </c>
      <c r="AC3538" s="212">
        <v>26319.427</v>
      </c>
      <c r="AD3538" s="212">
        <v>1</v>
      </c>
      <c r="AE3538" s="212">
        <v>0</v>
      </c>
      <c r="AF3538" s="212">
        <v>1</v>
      </c>
      <c r="AG3538" s="212">
        <v>0</v>
      </c>
      <c r="AH3538" s="212">
        <v>21751.59</v>
      </c>
      <c r="AI3538" s="212">
        <v>26319.43</v>
      </c>
      <c r="AJ3538" s="212">
        <v>1</v>
      </c>
      <c r="AK3538" s="212">
        <v>1</v>
      </c>
      <c r="AL3538" s="212">
        <v>0</v>
      </c>
      <c r="AM3538">
        <v>1</v>
      </c>
      <c r="AN3538" t="str">
        <f>VLOOKUP(H3538,'Base Art'!$A:$AJ,36,FALSE)</f>
        <v>NUTRIPET S.A.U.</v>
      </c>
    </row>
    <row r="3539" spans="1:40" x14ac:dyDescent="0.25">
      <c r="A3539" s="212" t="s">
        <v>7819</v>
      </c>
      <c r="B3539" s="212">
        <v>1</v>
      </c>
      <c r="C3539" s="212" t="s">
        <v>7820</v>
      </c>
      <c r="D3539" s="212" t="s">
        <v>161</v>
      </c>
      <c r="E3539" s="212">
        <v>27</v>
      </c>
      <c r="F3539" s="212" t="s">
        <v>26</v>
      </c>
      <c r="G3539" s="212" t="s">
        <v>1621</v>
      </c>
      <c r="H3539" s="212">
        <v>10852</v>
      </c>
      <c r="I3539" s="212" t="s">
        <v>1622</v>
      </c>
      <c r="J3539" s="212">
        <v>1450</v>
      </c>
      <c r="K3539" s="212" t="s">
        <v>634</v>
      </c>
      <c r="L3539" s="212" t="s">
        <v>635</v>
      </c>
      <c r="M3539" s="212"/>
      <c r="N3539" s="212"/>
      <c r="O3539" s="212"/>
      <c r="P3539" s="212">
        <v>1293</v>
      </c>
      <c r="Q3539" s="212" t="s">
        <v>1558</v>
      </c>
      <c r="R3539" s="212" t="s">
        <v>1559</v>
      </c>
      <c r="S3539" s="212"/>
      <c r="T3539" s="212"/>
      <c r="U3539" s="212"/>
      <c r="V3539" s="212"/>
      <c r="W3539" s="212"/>
      <c r="X3539" s="212"/>
      <c r="Y3539" s="212">
        <v>1370</v>
      </c>
      <c r="Z3539" s="212" t="s">
        <v>400</v>
      </c>
      <c r="AA3539" s="212" t="s">
        <v>401</v>
      </c>
      <c r="AB3539" s="212">
        <v>6499.5209999999997</v>
      </c>
      <c r="AC3539" s="212">
        <v>8624.8639999999996</v>
      </c>
      <c r="AD3539" s="212">
        <v>1</v>
      </c>
      <c r="AE3539" s="212">
        <v>0</v>
      </c>
      <c r="AF3539" s="212">
        <v>1</v>
      </c>
      <c r="AG3539" s="212">
        <v>0</v>
      </c>
      <c r="AH3539" s="212">
        <v>6499.52</v>
      </c>
      <c r="AI3539" s="212">
        <v>8624.86</v>
      </c>
      <c r="AJ3539" s="212">
        <v>0</v>
      </c>
      <c r="AK3539" s="212">
        <v>0</v>
      </c>
      <c r="AL3539" s="212">
        <v>0</v>
      </c>
      <c r="AM3539">
        <v>1</v>
      </c>
      <c r="AN3539" t="str">
        <f>VLOOKUP(H3539,'Base Art'!$A:$AJ,36,FALSE)</f>
        <v>RPB SA</v>
      </c>
    </row>
    <row r="3540" spans="1:40" x14ac:dyDescent="0.25">
      <c r="A3540" s="212" t="s">
        <v>7819</v>
      </c>
      <c r="B3540" s="212">
        <v>1</v>
      </c>
      <c r="C3540" s="212" t="s">
        <v>7820</v>
      </c>
      <c r="D3540" s="212" t="s">
        <v>161</v>
      </c>
      <c r="E3540" s="212">
        <v>27</v>
      </c>
      <c r="F3540" s="212" t="s">
        <v>26</v>
      </c>
      <c r="G3540" s="212" t="s">
        <v>7752</v>
      </c>
      <c r="H3540" s="212">
        <v>10856</v>
      </c>
      <c r="I3540" s="212" t="s">
        <v>6269</v>
      </c>
      <c r="J3540" s="212">
        <v>1450</v>
      </c>
      <c r="K3540" s="212" t="s">
        <v>634</v>
      </c>
      <c r="L3540" s="212" t="s">
        <v>635</v>
      </c>
      <c r="M3540" s="212"/>
      <c r="N3540" s="212"/>
      <c r="O3540" s="212"/>
      <c r="P3540" s="212">
        <v>1293</v>
      </c>
      <c r="Q3540" s="212" t="s">
        <v>1558</v>
      </c>
      <c r="R3540" s="212" t="s">
        <v>1559</v>
      </c>
      <c r="S3540" s="212"/>
      <c r="T3540" s="212"/>
      <c r="U3540" s="212"/>
      <c r="V3540" s="212"/>
      <c r="W3540" s="212"/>
      <c r="X3540" s="212"/>
      <c r="Y3540" s="212">
        <v>1370</v>
      </c>
      <c r="Z3540" s="212" t="s">
        <v>400</v>
      </c>
      <c r="AA3540" s="212" t="s">
        <v>401</v>
      </c>
      <c r="AB3540" s="212">
        <v>6643.9549999999999</v>
      </c>
      <c r="AC3540" s="212">
        <v>8816.5259999999998</v>
      </c>
      <c r="AD3540" s="212">
        <v>1</v>
      </c>
      <c r="AE3540" s="212">
        <v>0</v>
      </c>
      <c r="AF3540" s="212">
        <v>1</v>
      </c>
      <c r="AG3540" s="212">
        <v>0</v>
      </c>
      <c r="AH3540" s="212">
        <v>6643.95</v>
      </c>
      <c r="AI3540" s="212">
        <v>8816.5300000000007</v>
      </c>
      <c r="AJ3540" s="212">
        <v>0</v>
      </c>
      <c r="AK3540" s="212">
        <v>0</v>
      </c>
      <c r="AL3540" s="212">
        <v>0</v>
      </c>
      <c r="AM3540">
        <v>1</v>
      </c>
      <c r="AN3540" t="str">
        <f>VLOOKUP(H3540,'Base Art'!$A:$AJ,36,FALSE)</f>
        <v>RPB SA</v>
      </c>
    </row>
    <row r="3541" spans="1:40" x14ac:dyDescent="0.25">
      <c r="A3541" s="212" t="s">
        <v>7819</v>
      </c>
      <c r="B3541" s="212">
        <v>1</v>
      </c>
      <c r="C3541" s="212" t="s">
        <v>7820</v>
      </c>
      <c r="D3541" s="212" t="s">
        <v>161</v>
      </c>
      <c r="E3541" s="212">
        <v>27</v>
      </c>
      <c r="F3541" s="212" t="s">
        <v>26</v>
      </c>
      <c r="G3541" s="212" t="s">
        <v>902</v>
      </c>
      <c r="H3541" s="212">
        <v>10866</v>
      </c>
      <c r="I3541" s="212" t="s">
        <v>903</v>
      </c>
      <c r="J3541" s="212"/>
      <c r="K3541" s="212"/>
      <c r="L3541" s="212"/>
      <c r="M3541" s="212"/>
      <c r="N3541" s="212"/>
      <c r="O3541" s="212"/>
      <c r="P3541" s="212"/>
      <c r="Q3541" s="212"/>
      <c r="R3541" s="212"/>
      <c r="S3541" s="212"/>
      <c r="T3541" s="212"/>
      <c r="U3541" s="212"/>
      <c r="V3541" s="212"/>
      <c r="W3541" s="212"/>
      <c r="X3541" s="212"/>
      <c r="Y3541" s="212">
        <v>1373</v>
      </c>
      <c r="Z3541" s="212" t="s">
        <v>386</v>
      </c>
      <c r="AA3541" s="212" t="s">
        <v>387</v>
      </c>
      <c r="AB3541" s="212">
        <v>29979.483</v>
      </c>
      <c r="AC3541" s="212">
        <v>36275.173999999999</v>
      </c>
      <c r="AD3541" s="212">
        <v>1</v>
      </c>
      <c r="AE3541" s="212">
        <v>0</v>
      </c>
      <c r="AF3541" s="212">
        <v>1</v>
      </c>
      <c r="AG3541" s="212">
        <v>0</v>
      </c>
      <c r="AH3541" s="212">
        <v>29979.48</v>
      </c>
      <c r="AI3541" s="212">
        <v>36275.17</v>
      </c>
      <c r="AJ3541" s="212">
        <v>0</v>
      </c>
      <c r="AK3541" s="212">
        <v>0</v>
      </c>
      <c r="AL3541" s="212">
        <v>0</v>
      </c>
      <c r="AM3541">
        <v>1</v>
      </c>
      <c r="AN3541" t="str">
        <f>VLOOKUP(H3541,'Base Art'!$A:$AJ,36,FALSE)</f>
        <v>ARCOR S.A.I.C.</v>
      </c>
    </row>
    <row r="3542" spans="1:40" x14ac:dyDescent="0.25">
      <c r="A3542" s="212" t="s">
        <v>7819</v>
      </c>
      <c r="B3542" s="212">
        <v>1</v>
      </c>
      <c r="C3542" s="212" t="s">
        <v>7820</v>
      </c>
      <c r="D3542" s="212" t="s">
        <v>161</v>
      </c>
      <c r="E3542" s="212">
        <v>27</v>
      </c>
      <c r="F3542" s="212" t="s">
        <v>26</v>
      </c>
      <c r="G3542" s="212" t="s">
        <v>7876</v>
      </c>
      <c r="H3542" s="212">
        <v>11027</v>
      </c>
      <c r="I3542" s="212" t="s">
        <v>6603</v>
      </c>
      <c r="J3542" s="212">
        <v>1064</v>
      </c>
      <c r="K3542" s="212" t="s">
        <v>446</v>
      </c>
      <c r="L3542" s="212" t="s">
        <v>447</v>
      </c>
      <c r="M3542" s="212"/>
      <c r="N3542" s="212"/>
      <c r="O3542" s="212"/>
      <c r="P3542" s="212">
        <v>1334</v>
      </c>
      <c r="Q3542" s="212" t="s">
        <v>7877</v>
      </c>
      <c r="R3542" s="212" t="s">
        <v>7878</v>
      </c>
      <c r="S3542" s="212"/>
      <c r="T3542" s="212"/>
      <c r="U3542" s="212"/>
      <c r="V3542" s="212"/>
      <c r="W3542" s="212"/>
      <c r="X3542" s="212"/>
      <c r="Y3542" s="212">
        <v>1373</v>
      </c>
      <c r="Z3542" s="212" t="s">
        <v>386</v>
      </c>
      <c r="AA3542" s="212" t="s">
        <v>387</v>
      </c>
      <c r="AB3542" s="212">
        <v>10780.025</v>
      </c>
      <c r="AC3542" s="212">
        <v>13367.235000000001</v>
      </c>
      <c r="AD3542" s="212">
        <v>0.25</v>
      </c>
      <c r="AE3542" s="212">
        <v>0</v>
      </c>
      <c r="AF3542" s="212">
        <v>0.25</v>
      </c>
      <c r="AG3542" s="212">
        <v>0</v>
      </c>
      <c r="AH3542" s="212">
        <v>2695.01</v>
      </c>
      <c r="AI3542" s="212">
        <v>3341.81</v>
      </c>
      <c r="AJ3542" s="212">
        <v>0</v>
      </c>
      <c r="AK3542" s="212">
        <v>0</v>
      </c>
      <c r="AL3542" s="212">
        <v>0</v>
      </c>
      <c r="AM3542">
        <v>1</v>
      </c>
      <c r="AN3542" t="str">
        <f>VLOOKUP(H3542,'Base Art'!$A:$AJ,36,FALSE)</f>
        <v>MOLINO CAÑUELAS S.A.C.I.F.I.A.</v>
      </c>
    </row>
    <row r="3543" spans="1:40" x14ac:dyDescent="0.25">
      <c r="A3543" s="212" t="s">
        <v>7819</v>
      </c>
      <c r="B3543" s="212">
        <v>1</v>
      </c>
      <c r="C3543" s="212" t="s">
        <v>7820</v>
      </c>
      <c r="D3543" s="212" t="s">
        <v>161</v>
      </c>
      <c r="E3543" s="212">
        <v>27</v>
      </c>
      <c r="F3543" s="212" t="s">
        <v>26</v>
      </c>
      <c r="G3543" s="212" t="s">
        <v>910</v>
      </c>
      <c r="H3543" s="212">
        <v>11064</v>
      </c>
      <c r="I3543" s="212" t="s">
        <v>911</v>
      </c>
      <c r="J3543" s="212">
        <v>1467</v>
      </c>
      <c r="K3543" s="212" t="s">
        <v>912</v>
      </c>
      <c r="L3543" s="212" t="s">
        <v>913</v>
      </c>
      <c r="M3543" s="212"/>
      <c r="N3543" s="212"/>
      <c r="O3543" s="212"/>
      <c r="P3543" s="212"/>
      <c r="Q3543" s="212"/>
      <c r="R3543" s="212"/>
      <c r="S3543" s="212"/>
      <c r="T3543" s="212"/>
      <c r="U3543" s="212"/>
      <c r="V3543" s="212"/>
      <c r="W3543" s="212"/>
      <c r="X3543" s="212"/>
      <c r="Y3543" s="212">
        <v>1374</v>
      </c>
      <c r="Z3543" s="212" t="s">
        <v>336</v>
      </c>
      <c r="AA3543" s="212" t="s">
        <v>337</v>
      </c>
      <c r="AB3543" s="212">
        <v>79274.399999999994</v>
      </c>
      <c r="AC3543" s="212">
        <v>97111.14</v>
      </c>
      <c r="AD3543" s="212">
        <v>0.125</v>
      </c>
      <c r="AE3543" s="212">
        <v>0</v>
      </c>
      <c r="AF3543" s="212">
        <v>0.125</v>
      </c>
      <c r="AG3543" s="212">
        <v>0</v>
      </c>
      <c r="AH3543" s="212">
        <v>9909.2999999999993</v>
      </c>
      <c r="AI3543" s="212">
        <v>12138.89</v>
      </c>
      <c r="AJ3543" s="212">
        <v>0</v>
      </c>
      <c r="AK3543" s="212">
        <v>0</v>
      </c>
      <c r="AL3543" s="212">
        <v>0</v>
      </c>
      <c r="AM3543">
        <v>1</v>
      </c>
      <c r="AN3543" t="str">
        <f>VLOOKUP(H3543,'Base Art'!$A:$AJ,36,FALSE)</f>
        <v>LHERITIER ARGENTINA S.A.</v>
      </c>
    </row>
    <row r="3544" spans="1:40" x14ac:dyDescent="0.25">
      <c r="A3544" s="212" t="s">
        <v>7819</v>
      </c>
      <c r="B3544" s="212">
        <v>1</v>
      </c>
      <c r="C3544" s="212" t="s">
        <v>7820</v>
      </c>
      <c r="D3544" s="212" t="s">
        <v>161</v>
      </c>
      <c r="E3544" s="212">
        <v>27</v>
      </c>
      <c r="F3544" s="212" t="s">
        <v>26</v>
      </c>
      <c r="G3544" s="212" t="s">
        <v>916</v>
      </c>
      <c r="H3544" s="212">
        <v>11079</v>
      </c>
      <c r="I3544" s="212" t="s">
        <v>917</v>
      </c>
      <c r="J3544" s="212">
        <v>1018</v>
      </c>
      <c r="K3544" s="212" t="s">
        <v>392</v>
      </c>
      <c r="L3544" s="212" t="s">
        <v>393</v>
      </c>
      <c r="M3544" s="212"/>
      <c r="N3544" s="212"/>
      <c r="O3544" s="212"/>
      <c r="P3544" s="212"/>
      <c r="Q3544" s="212"/>
      <c r="R3544" s="212"/>
      <c r="S3544" s="212"/>
      <c r="T3544" s="212"/>
      <c r="U3544" s="212"/>
      <c r="V3544" s="212"/>
      <c r="W3544" s="212"/>
      <c r="X3544" s="212"/>
      <c r="Y3544" s="212">
        <v>1402</v>
      </c>
      <c r="Z3544" s="212" t="s">
        <v>300</v>
      </c>
      <c r="AA3544" s="212" t="s">
        <v>301</v>
      </c>
      <c r="AB3544" s="212">
        <v>182012.052</v>
      </c>
      <c r="AC3544" s="212">
        <v>225694.94200000001</v>
      </c>
      <c r="AD3544" s="212">
        <v>5.5599999999999997E-2</v>
      </c>
      <c r="AE3544" s="212">
        <v>0</v>
      </c>
      <c r="AF3544" s="212">
        <v>5.5599999999999997E-2</v>
      </c>
      <c r="AG3544" s="212">
        <v>0</v>
      </c>
      <c r="AH3544" s="212">
        <v>10111.780000000001</v>
      </c>
      <c r="AI3544" s="212">
        <v>12538.61</v>
      </c>
      <c r="AJ3544" s="212">
        <v>1</v>
      </c>
      <c r="AK3544" s="212">
        <v>0.06</v>
      </c>
      <c r="AL3544" s="212">
        <v>0</v>
      </c>
      <c r="AM3544">
        <v>1</v>
      </c>
      <c r="AN3544" t="str">
        <f>VLOOKUP(H3544,'Base Art'!$A:$AJ,36,FALSE)</f>
        <v>ENERGIZER ARGENTINA S.A.</v>
      </c>
    </row>
    <row r="3545" spans="1:40" x14ac:dyDescent="0.25">
      <c r="A3545" s="212" t="s">
        <v>7819</v>
      </c>
      <c r="B3545" s="212">
        <v>1</v>
      </c>
      <c r="C3545" s="212" t="s">
        <v>7820</v>
      </c>
      <c r="D3545" s="212" t="s">
        <v>161</v>
      </c>
      <c r="E3545" s="212">
        <v>27</v>
      </c>
      <c r="F3545" s="212" t="s">
        <v>26</v>
      </c>
      <c r="G3545" s="212" t="s">
        <v>1190</v>
      </c>
      <c r="H3545" s="212">
        <v>11085</v>
      </c>
      <c r="I3545" s="212" t="s">
        <v>1191</v>
      </c>
      <c r="J3545" s="212">
        <v>1192</v>
      </c>
      <c r="K3545" s="212" t="s">
        <v>932</v>
      </c>
      <c r="L3545" s="212" t="s">
        <v>933</v>
      </c>
      <c r="M3545" s="212"/>
      <c r="N3545" s="212"/>
      <c r="O3545" s="212"/>
      <c r="P3545" s="212">
        <v>1112</v>
      </c>
      <c r="Q3545" s="212" t="s">
        <v>1010</v>
      </c>
      <c r="R3545" s="212" t="s">
        <v>1011</v>
      </c>
      <c r="S3545" s="212"/>
      <c r="T3545" s="212"/>
      <c r="U3545" s="212"/>
      <c r="V3545" s="212"/>
      <c r="W3545" s="212"/>
      <c r="X3545" s="212"/>
      <c r="Y3545" s="212">
        <v>1375</v>
      </c>
      <c r="Z3545" s="212" t="s">
        <v>314</v>
      </c>
      <c r="AA3545" s="212" t="s">
        <v>315</v>
      </c>
      <c r="AB3545" s="212">
        <v>32524.07</v>
      </c>
      <c r="AC3545" s="212">
        <v>39354.125</v>
      </c>
      <c r="AD3545" s="212">
        <v>1</v>
      </c>
      <c r="AE3545" s="212">
        <v>0</v>
      </c>
      <c r="AF3545" s="212">
        <v>1</v>
      </c>
      <c r="AG3545" s="212">
        <v>0</v>
      </c>
      <c r="AH3545" s="212">
        <v>32524.07</v>
      </c>
      <c r="AI3545" s="212">
        <v>39354.120000000003</v>
      </c>
      <c r="AJ3545" s="212">
        <v>1</v>
      </c>
      <c r="AK3545" s="212">
        <v>1</v>
      </c>
      <c r="AL3545" s="212">
        <v>0</v>
      </c>
      <c r="AM3545">
        <v>1</v>
      </c>
      <c r="AN3545" t="str">
        <f>VLOOKUP(H3545,'Base Art'!$A:$AJ,36,FALSE)</f>
        <v>NUTRIPET S.A.U.</v>
      </c>
    </row>
    <row r="3546" spans="1:40" x14ac:dyDescent="0.25">
      <c r="A3546" s="212" t="s">
        <v>7819</v>
      </c>
      <c r="B3546" s="212">
        <v>1</v>
      </c>
      <c r="C3546" s="212" t="s">
        <v>7820</v>
      </c>
      <c r="D3546" s="212" t="s">
        <v>161</v>
      </c>
      <c r="E3546" s="212">
        <v>27</v>
      </c>
      <c r="F3546" s="212" t="s">
        <v>26</v>
      </c>
      <c r="G3546" s="212" t="s">
        <v>1192</v>
      </c>
      <c r="H3546" s="212">
        <v>11086</v>
      </c>
      <c r="I3546" s="212" t="s">
        <v>1193</v>
      </c>
      <c r="J3546" s="212">
        <v>1192</v>
      </c>
      <c r="K3546" s="212" t="s">
        <v>932</v>
      </c>
      <c r="L3546" s="212" t="s">
        <v>933</v>
      </c>
      <c r="M3546" s="212"/>
      <c r="N3546" s="212"/>
      <c r="O3546" s="212"/>
      <c r="P3546" s="212">
        <v>1112</v>
      </c>
      <c r="Q3546" s="212" t="s">
        <v>1010</v>
      </c>
      <c r="R3546" s="212" t="s">
        <v>1011</v>
      </c>
      <c r="S3546" s="212"/>
      <c r="T3546" s="212"/>
      <c r="U3546" s="212"/>
      <c r="V3546" s="212"/>
      <c r="W3546" s="212"/>
      <c r="X3546" s="212"/>
      <c r="Y3546" s="212">
        <v>1375</v>
      </c>
      <c r="Z3546" s="212" t="s">
        <v>314</v>
      </c>
      <c r="AA3546" s="212" t="s">
        <v>315</v>
      </c>
      <c r="AB3546" s="212">
        <v>27645.46</v>
      </c>
      <c r="AC3546" s="212">
        <v>33451.006000000001</v>
      </c>
      <c r="AD3546" s="212">
        <v>1</v>
      </c>
      <c r="AE3546" s="212">
        <v>0</v>
      </c>
      <c r="AF3546" s="212">
        <v>1</v>
      </c>
      <c r="AG3546" s="212">
        <v>0</v>
      </c>
      <c r="AH3546" s="212">
        <v>27645.46</v>
      </c>
      <c r="AI3546" s="212">
        <v>33451.01</v>
      </c>
      <c r="AJ3546" s="212">
        <v>0</v>
      </c>
      <c r="AK3546" s="212">
        <v>0</v>
      </c>
      <c r="AL3546" s="212">
        <v>0</v>
      </c>
      <c r="AM3546">
        <v>1</v>
      </c>
      <c r="AN3546" t="str">
        <f>VLOOKUP(H3546,'Base Art'!$A:$AJ,36,FALSE)</f>
        <v>NUTRIPET S.A.U.</v>
      </c>
    </row>
    <row r="3547" spans="1:40" x14ac:dyDescent="0.25">
      <c r="A3547" s="212" t="s">
        <v>7819</v>
      </c>
      <c r="B3547" s="212">
        <v>1</v>
      </c>
      <c r="C3547" s="212" t="s">
        <v>7820</v>
      </c>
      <c r="D3547" s="212" t="s">
        <v>161</v>
      </c>
      <c r="E3547" s="212">
        <v>27</v>
      </c>
      <c r="F3547" s="212" t="s">
        <v>26</v>
      </c>
      <c r="G3547" s="212" t="s">
        <v>7879</v>
      </c>
      <c r="H3547" s="212">
        <v>11348</v>
      </c>
      <c r="I3547" s="212" t="s">
        <v>7201</v>
      </c>
      <c r="J3547" s="212"/>
      <c r="K3547" s="212"/>
      <c r="L3547" s="212"/>
      <c r="M3547" s="212"/>
      <c r="N3547" s="212"/>
      <c r="O3547" s="212"/>
      <c r="P3547" s="212"/>
      <c r="Q3547" s="212"/>
      <c r="R3547" s="212"/>
      <c r="S3547" s="212"/>
      <c r="T3547" s="212"/>
      <c r="U3547" s="212"/>
      <c r="V3547" s="212"/>
      <c r="W3547" s="212"/>
      <c r="X3547" s="212"/>
      <c r="Y3547" s="212"/>
      <c r="Z3547" s="212"/>
      <c r="AA3547" s="212"/>
      <c r="AB3547" s="212">
        <v>54076.349000000002</v>
      </c>
      <c r="AC3547" s="212">
        <v>66243.520999999993</v>
      </c>
      <c r="AD3547" s="212">
        <v>0.16669999999999999</v>
      </c>
      <c r="AE3547" s="212">
        <v>0</v>
      </c>
      <c r="AF3547" s="212">
        <v>0.16669999999999999</v>
      </c>
      <c r="AG3547" s="212">
        <v>0</v>
      </c>
      <c r="AH3547" s="212">
        <v>9012.7199999999993</v>
      </c>
      <c r="AI3547" s="212">
        <v>11040.59</v>
      </c>
      <c r="AJ3547" s="212">
        <v>0</v>
      </c>
      <c r="AK3547" s="212">
        <v>0</v>
      </c>
      <c r="AL3547" s="212">
        <v>0</v>
      </c>
      <c r="AM3547">
        <v>1</v>
      </c>
      <c r="AN3547" t="str">
        <f>VLOOKUP(H3547,'Base Art'!$A:$AJ,36,FALSE)</f>
        <v>DOLCEVITA DE LA DOLCE S.R.L</v>
      </c>
    </row>
    <row r="3548" spans="1:40" x14ac:dyDescent="0.25">
      <c r="A3548" s="212" t="s">
        <v>7819</v>
      </c>
      <c r="B3548" s="212">
        <v>1</v>
      </c>
      <c r="C3548" s="212" t="s">
        <v>7820</v>
      </c>
      <c r="D3548" s="212" t="s">
        <v>161</v>
      </c>
      <c r="E3548" s="212">
        <v>27</v>
      </c>
      <c r="F3548" s="212" t="s">
        <v>26</v>
      </c>
      <c r="G3548" s="212" t="s">
        <v>938</v>
      </c>
      <c r="H3548" s="212">
        <v>11429</v>
      </c>
      <c r="I3548" s="212" t="s">
        <v>939</v>
      </c>
      <c r="J3548" s="212">
        <v>1430</v>
      </c>
      <c r="K3548" s="212" t="s">
        <v>420</v>
      </c>
      <c r="L3548" s="212" t="s">
        <v>421</v>
      </c>
      <c r="M3548" s="212"/>
      <c r="N3548" s="212"/>
      <c r="O3548" s="212"/>
      <c r="P3548" s="212"/>
      <c r="Q3548" s="212"/>
      <c r="R3548" s="212"/>
      <c r="S3548" s="212"/>
      <c r="T3548" s="212"/>
      <c r="U3548" s="212"/>
      <c r="V3548" s="212"/>
      <c r="W3548" s="212"/>
      <c r="X3548" s="212"/>
      <c r="Y3548" s="212"/>
      <c r="Z3548" s="212"/>
      <c r="AA3548" s="212"/>
      <c r="AB3548" s="212">
        <v>13813.523999999999</v>
      </c>
      <c r="AC3548" s="212">
        <v>17025.167000000001</v>
      </c>
      <c r="AD3548" s="212">
        <v>2</v>
      </c>
      <c r="AE3548" s="212">
        <v>0</v>
      </c>
      <c r="AF3548" s="212">
        <v>2</v>
      </c>
      <c r="AG3548" s="212">
        <v>0</v>
      </c>
      <c r="AH3548" s="212">
        <v>27627.05</v>
      </c>
      <c r="AI3548" s="212">
        <v>34050.33</v>
      </c>
      <c r="AJ3548" s="212">
        <v>2</v>
      </c>
      <c r="AK3548" s="212">
        <v>1</v>
      </c>
      <c r="AL3548" s="212">
        <v>0</v>
      </c>
      <c r="AM3548">
        <v>1</v>
      </c>
      <c r="AN3548" t="str">
        <f>VLOOKUP(H3548,'Base Art'!$A:$AJ,36,FALSE)</f>
        <v>GEORGALOS HNOS. S.A.I.C.A.</v>
      </c>
    </row>
    <row r="3549" spans="1:40" x14ac:dyDescent="0.25">
      <c r="A3549" s="212" t="s">
        <v>7819</v>
      </c>
      <c r="B3549" s="212">
        <v>1</v>
      </c>
      <c r="C3549" s="212" t="s">
        <v>7820</v>
      </c>
      <c r="D3549" s="212" t="s">
        <v>161</v>
      </c>
      <c r="E3549" s="212">
        <v>27</v>
      </c>
      <c r="F3549" s="212" t="s">
        <v>26</v>
      </c>
      <c r="G3549" s="212" t="s">
        <v>7690</v>
      </c>
      <c r="H3549" s="212">
        <v>11442</v>
      </c>
      <c r="I3549" s="212" t="s">
        <v>7387</v>
      </c>
      <c r="J3549" s="212">
        <v>1426</v>
      </c>
      <c r="K3549" s="212" t="s">
        <v>1245</v>
      </c>
      <c r="L3549" s="212" t="s">
        <v>1246</v>
      </c>
      <c r="M3549" s="212"/>
      <c r="N3549" s="212"/>
      <c r="O3549" s="212"/>
      <c r="P3549" s="212"/>
      <c r="Q3549" s="212"/>
      <c r="R3549" s="212"/>
      <c r="S3549" s="212"/>
      <c r="T3549" s="212"/>
      <c r="U3549" s="212"/>
      <c r="V3549" s="212"/>
      <c r="W3549" s="212"/>
      <c r="X3549" s="212"/>
      <c r="Y3549" s="212"/>
      <c r="Z3549" s="212"/>
      <c r="AA3549" s="212"/>
      <c r="AB3549" s="212">
        <v>93178.375</v>
      </c>
      <c r="AC3549" s="212">
        <v>115541.186</v>
      </c>
      <c r="AD3549" s="212">
        <v>0.16669999999999999</v>
      </c>
      <c r="AE3549" s="212">
        <v>0</v>
      </c>
      <c r="AF3549" s="212">
        <v>0.16669999999999999</v>
      </c>
      <c r="AG3549" s="212">
        <v>0</v>
      </c>
      <c r="AH3549" s="212">
        <v>15529.73</v>
      </c>
      <c r="AI3549" s="212">
        <v>19256.86</v>
      </c>
      <c r="AJ3549" s="212">
        <v>1</v>
      </c>
      <c r="AK3549" s="212">
        <v>0.17</v>
      </c>
      <c r="AL3549" s="212">
        <v>0</v>
      </c>
      <c r="AM3549">
        <v>1</v>
      </c>
      <c r="AN3549" t="str">
        <f>VLOOKUP(H3549,'Base Art'!$A:$AJ,36,FALSE)</f>
        <v>GEORGALOS HNOS. S.A.I.C.A.</v>
      </c>
    </row>
    <row r="3550" spans="1:40" x14ac:dyDescent="0.25">
      <c r="A3550" s="212" t="s">
        <v>7819</v>
      </c>
      <c r="B3550" s="212">
        <v>1</v>
      </c>
      <c r="C3550" s="212" t="s">
        <v>7820</v>
      </c>
      <c r="D3550" s="212" t="s">
        <v>161</v>
      </c>
      <c r="E3550" s="212">
        <v>27</v>
      </c>
      <c r="F3550" s="212" t="s">
        <v>26</v>
      </c>
      <c r="G3550" s="212" t="s">
        <v>1737</v>
      </c>
      <c r="H3550" s="212">
        <v>11443</v>
      </c>
      <c r="I3550" s="212" t="s">
        <v>1738</v>
      </c>
      <c r="J3550" s="212">
        <v>1426</v>
      </c>
      <c r="K3550" s="212" t="s">
        <v>1245</v>
      </c>
      <c r="L3550" s="212" t="s">
        <v>1246</v>
      </c>
      <c r="M3550" s="212"/>
      <c r="N3550" s="212"/>
      <c r="O3550" s="212"/>
      <c r="P3550" s="212"/>
      <c r="Q3550" s="212"/>
      <c r="R3550" s="212"/>
      <c r="S3550" s="212"/>
      <c r="T3550" s="212"/>
      <c r="U3550" s="212"/>
      <c r="V3550" s="212"/>
      <c r="W3550" s="212"/>
      <c r="X3550" s="212"/>
      <c r="Y3550" s="212"/>
      <c r="Z3550" s="212"/>
      <c r="AA3550" s="212"/>
      <c r="AB3550" s="212">
        <v>87348.006999999998</v>
      </c>
      <c r="AC3550" s="212">
        <v>108311.527</v>
      </c>
      <c r="AD3550" s="212">
        <v>0.125</v>
      </c>
      <c r="AE3550" s="212">
        <v>0</v>
      </c>
      <c r="AF3550" s="212">
        <v>0.125</v>
      </c>
      <c r="AG3550" s="212">
        <v>0</v>
      </c>
      <c r="AH3550" s="212">
        <v>10918.5</v>
      </c>
      <c r="AI3550" s="212">
        <v>13538.94</v>
      </c>
      <c r="AJ3550" s="212">
        <v>0</v>
      </c>
      <c r="AK3550" s="212">
        <v>0</v>
      </c>
      <c r="AL3550" s="212">
        <v>0</v>
      </c>
      <c r="AM3550">
        <v>1</v>
      </c>
      <c r="AN3550" t="str">
        <f>VLOOKUP(H3550,'Base Art'!$A:$AJ,36,FALSE)</f>
        <v>GEORGALOS HNOS. S.A.I.C.A.</v>
      </c>
    </row>
    <row r="3551" spans="1:40" x14ac:dyDescent="0.25">
      <c r="A3551" s="212" t="s">
        <v>7819</v>
      </c>
      <c r="B3551" s="212">
        <v>1</v>
      </c>
      <c r="C3551" s="212" t="s">
        <v>7820</v>
      </c>
      <c r="D3551" s="212" t="s">
        <v>161</v>
      </c>
      <c r="E3551" s="212">
        <v>27</v>
      </c>
      <c r="F3551" s="212" t="s">
        <v>26</v>
      </c>
      <c r="G3551" s="212" t="s">
        <v>940</v>
      </c>
      <c r="H3551" s="212">
        <v>11449</v>
      </c>
      <c r="I3551" s="212" t="s">
        <v>941</v>
      </c>
      <c r="J3551" s="212">
        <v>1430</v>
      </c>
      <c r="K3551" s="212" t="s">
        <v>420</v>
      </c>
      <c r="L3551" s="212" t="s">
        <v>421</v>
      </c>
      <c r="M3551" s="212"/>
      <c r="N3551" s="212"/>
      <c r="O3551" s="212"/>
      <c r="P3551" s="212"/>
      <c r="Q3551" s="212"/>
      <c r="R3551" s="212"/>
      <c r="S3551" s="212"/>
      <c r="T3551" s="212"/>
      <c r="U3551" s="212"/>
      <c r="V3551" s="212"/>
      <c r="W3551" s="212"/>
      <c r="X3551" s="212"/>
      <c r="Y3551" s="212"/>
      <c r="Z3551" s="212"/>
      <c r="AA3551" s="212"/>
      <c r="AB3551" s="212">
        <v>18847.569</v>
      </c>
      <c r="AC3551" s="212">
        <v>23104.795999999998</v>
      </c>
      <c r="AD3551" s="212">
        <v>0.55000000000000004</v>
      </c>
      <c r="AE3551" s="212">
        <v>0</v>
      </c>
      <c r="AF3551" s="212">
        <v>0.55000000000000004</v>
      </c>
      <c r="AG3551" s="212">
        <v>0</v>
      </c>
      <c r="AH3551" s="212">
        <v>10366.16</v>
      </c>
      <c r="AI3551" s="212">
        <v>12707.64</v>
      </c>
      <c r="AJ3551" s="212">
        <v>1</v>
      </c>
      <c r="AK3551" s="212">
        <v>0.55000000000000004</v>
      </c>
      <c r="AL3551" s="212">
        <v>0</v>
      </c>
      <c r="AM3551">
        <v>1</v>
      </c>
      <c r="AN3551" t="str">
        <f>VLOOKUP(H3551,'Base Art'!$A:$AJ,36,FALSE)</f>
        <v>GEORGALOS HNOS. S.A.I.C.A.</v>
      </c>
    </row>
    <row r="3552" spans="1:40" x14ac:dyDescent="0.25">
      <c r="A3552" s="212" t="s">
        <v>7819</v>
      </c>
      <c r="B3552" s="212">
        <v>1</v>
      </c>
      <c r="C3552" s="212" t="s">
        <v>7820</v>
      </c>
      <c r="D3552" s="212" t="s">
        <v>161</v>
      </c>
      <c r="E3552" s="212">
        <v>27</v>
      </c>
      <c r="F3552" s="212" t="s">
        <v>26</v>
      </c>
      <c r="G3552" s="212" t="s">
        <v>1060</v>
      </c>
      <c r="H3552" s="212">
        <v>11464</v>
      </c>
      <c r="I3552" s="212" t="s">
        <v>1061</v>
      </c>
      <c r="J3552" s="212"/>
      <c r="K3552" s="212"/>
      <c r="L3552" s="212"/>
      <c r="M3552" s="212"/>
      <c r="N3552" s="212"/>
      <c r="O3552" s="212"/>
      <c r="P3552" s="212"/>
      <c r="Q3552" s="212"/>
      <c r="R3552" s="212"/>
      <c r="S3552" s="212"/>
      <c r="T3552" s="212"/>
      <c r="U3552" s="212"/>
      <c r="V3552" s="212"/>
      <c r="W3552" s="212"/>
      <c r="X3552" s="212"/>
      <c r="Y3552" s="212"/>
      <c r="Z3552" s="212"/>
      <c r="AA3552" s="212"/>
      <c r="AB3552" s="212">
        <v>16511.206999999999</v>
      </c>
      <c r="AC3552" s="212">
        <v>20473.897000000001</v>
      </c>
      <c r="AD3552" s="212">
        <v>1</v>
      </c>
      <c r="AE3552" s="212">
        <v>0</v>
      </c>
      <c r="AF3552" s="212">
        <v>1</v>
      </c>
      <c r="AG3552" s="212">
        <v>0</v>
      </c>
      <c r="AH3552" s="212">
        <v>16511.21</v>
      </c>
      <c r="AI3552" s="212">
        <v>20473.900000000001</v>
      </c>
      <c r="AJ3552" s="212">
        <v>1</v>
      </c>
      <c r="AK3552" s="212">
        <v>1</v>
      </c>
      <c r="AL3552" s="212">
        <v>0</v>
      </c>
      <c r="AM3552">
        <v>1</v>
      </c>
      <c r="AN3552" t="str">
        <f>VLOOKUP(H3552,'Base Art'!$A:$AJ,36,FALSE)</f>
        <v>PRODUCTOS BAJONEROS SRL</v>
      </c>
    </row>
    <row r="3553" spans="1:40" x14ac:dyDescent="0.25">
      <c r="A3553" s="212" t="s">
        <v>7819</v>
      </c>
      <c r="B3553" s="212">
        <v>1</v>
      </c>
      <c r="C3553" s="212" t="s">
        <v>7820</v>
      </c>
      <c r="D3553" s="212" t="s">
        <v>161</v>
      </c>
      <c r="E3553" s="212">
        <v>27</v>
      </c>
      <c r="F3553" s="212" t="s">
        <v>26</v>
      </c>
      <c r="G3553" s="212" t="s">
        <v>1594</v>
      </c>
      <c r="H3553" s="212">
        <v>11561</v>
      </c>
      <c r="I3553" s="212" t="s">
        <v>1595</v>
      </c>
      <c r="J3553" s="212">
        <v>1234</v>
      </c>
      <c r="K3553" s="212" t="s">
        <v>1596</v>
      </c>
      <c r="L3553" s="212" t="s">
        <v>1597</v>
      </c>
      <c r="M3553" s="212"/>
      <c r="N3553" s="212"/>
      <c r="O3553" s="212"/>
      <c r="P3553" s="212"/>
      <c r="Q3553" s="212"/>
      <c r="R3553" s="212"/>
      <c r="S3553" s="212"/>
      <c r="T3553" s="212"/>
      <c r="U3553" s="212"/>
      <c r="V3553" s="212"/>
      <c r="W3553" s="212"/>
      <c r="X3553" s="212"/>
      <c r="Y3553" s="212">
        <v>1374</v>
      </c>
      <c r="Z3553" s="212" t="s">
        <v>336</v>
      </c>
      <c r="AA3553" s="212" t="s">
        <v>337</v>
      </c>
      <c r="AB3553" s="212">
        <v>181780.70300000001</v>
      </c>
      <c r="AC3553" s="212">
        <v>225408.04500000001</v>
      </c>
      <c r="AD3553" s="212">
        <v>3.2300000000000002E-2</v>
      </c>
      <c r="AE3553" s="212">
        <v>0</v>
      </c>
      <c r="AF3553" s="212">
        <v>3.2300000000000002E-2</v>
      </c>
      <c r="AG3553" s="212">
        <v>0</v>
      </c>
      <c r="AH3553" s="212">
        <v>5863.89</v>
      </c>
      <c r="AI3553" s="212">
        <v>7271.23</v>
      </c>
      <c r="AJ3553" s="212">
        <v>0</v>
      </c>
      <c r="AK3553" s="212">
        <v>0</v>
      </c>
      <c r="AL3553" s="212">
        <v>0</v>
      </c>
      <c r="AM3553">
        <v>1</v>
      </c>
      <c r="AN3553" t="str">
        <f>VLOOKUP(H3553,'Base Art'!$A:$AJ,36,FALSE)</f>
        <v>MONDELEZ ARGENTINA S.A.</v>
      </c>
    </row>
    <row r="3554" spans="1:40" x14ac:dyDescent="0.25">
      <c r="A3554" s="212" t="s">
        <v>7819</v>
      </c>
      <c r="B3554" s="212">
        <v>1</v>
      </c>
      <c r="C3554" s="212" t="s">
        <v>7820</v>
      </c>
      <c r="D3554" s="212" t="s">
        <v>162</v>
      </c>
      <c r="E3554" s="212">
        <v>28</v>
      </c>
      <c r="F3554" s="212" t="s">
        <v>1</v>
      </c>
      <c r="G3554" s="212" t="s">
        <v>302</v>
      </c>
      <c r="H3554" s="212">
        <v>2</v>
      </c>
      <c r="I3554" s="212" t="s">
        <v>303</v>
      </c>
      <c r="J3554" s="212">
        <v>1019</v>
      </c>
      <c r="K3554" s="212" t="s">
        <v>266</v>
      </c>
      <c r="L3554" s="212" t="s">
        <v>297</v>
      </c>
      <c r="M3554" s="212"/>
      <c r="N3554" s="212"/>
      <c r="O3554" s="212"/>
      <c r="P3554" s="212">
        <v>1020</v>
      </c>
      <c r="Q3554" s="212" t="s">
        <v>298</v>
      </c>
      <c r="R3554" s="212" t="s">
        <v>299</v>
      </c>
      <c r="S3554" s="212"/>
      <c r="T3554" s="212"/>
      <c r="U3554" s="212"/>
      <c r="V3554" s="212"/>
      <c r="W3554" s="212"/>
      <c r="X3554" s="212"/>
      <c r="Y3554" s="212">
        <v>1402</v>
      </c>
      <c r="Z3554" s="212" t="s">
        <v>300</v>
      </c>
      <c r="AA3554" s="212" t="s">
        <v>301</v>
      </c>
      <c r="AB3554" s="212">
        <v>165612.19</v>
      </c>
      <c r="AC3554" s="212">
        <v>200390.76</v>
      </c>
      <c r="AD3554" s="212">
        <v>4.1700000000000001E-2</v>
      </c>
      <c r="AE3554" s="212">
        <v>0</v>
      </c>
      <c r="AF3554" s="212">
        <v>4.1700000000000001E-2</v>
      </c>
      <c r="AG3554" s="212">
        <v>0</v>
      </c>
      <c r="AH3554" s="212">
        <v>6900.51</v>
      </c>
      <c r="AI3554" s="212">
        <v>8349.6200000000008</v>
      </c>
      <c r="AJ3554" s="212">
        <v>0</v>
      </c>
      <c r="AK3554" s="212">
        <v>0</v>
      </c>
      <c r="AL3554" s="212">
        <v>0</v>
      </c>
      <c r="AM3554">
        <v>1</v>
      </c>
      <c r="AN3554" t="str">
        <f>VLOOKUP(H3554,'Base Art'!$A:$AJ,36,FALSE)</f>
        <v>ENERGIZER ARGENTINA S.A.</v>
      </c>
    </row>
    <row r="3555" spans="1:40" x14ac:dyDescent="0.25">
      <c r="A3555" s="212" t="s">
        <v>7819</v>
      </c>
      <c r="B3555" s="212">
        <v>1</v>
      </c>
      <c r="C3555" s="212" t="s">
        <v>7820</v>
      </c>
      <c r="D3555" s="212" t="s">
        <v>162</v>
      </c>
      <c r="E3555" s="212">
        <v>28</v>
      </c>
      <c r="F3555" s="212" t="s">
        <v>1</v>
      </c>
      <c r="G3555" s="212" t="s">
        <v>316</v>
      </c>
      <c r="H3555" s="212">
        <v>156</v>
      </c>
      <c r="I3555" s="212" t="s">
        <v>317</v>
      </c>
      <c r="J3555" s="212">
        <v>1437</v>
      </c>
      <c r="K3555" s="212" t="s">
        <v>318</v>
      </c>
      <c r="L3555" s="212" t="s">
        <v>319</v>
      </c>
      <c r="M3555" s="212"/>
      <c r="N3555" s="212"/>
      <c r="O3555" s="212"/>
      <c r="P3555" s="212"/>
      <c r="Q3555" s="212"/>
      <c r="R3555" s="212"/>
      <c r="S3555" s="212"/>
      <c r="T3555" s="212"/>
      <c r="U3555" s="212"/>
      <c r="V3555" s="212"/>
      <c r="W3555" s="212"/>
      <c r="X3555" s="212"/>
      <c r="Y3555" s="212">
        <v>1376</v>
      </c>
      <c r="Z3555" s="212" t="s">
        <v>320</v>
      </c>
      <c r="AA3555" s="212" t="s">
        <v>321</v>
      </c>
      <c r="AB3555" s="212">
        <v>344688.50400000002</v>
      </c>
      <c r="AC3555" s="212">
        <v>418342.07400000002</v>
      </c>
      <c r="AD3555" s="212">
        <v>0.1</v>
      </c>
      <c r="AE3555" s="212">
        <v>0</v>
      </c>
      <c r="AF3555" s="212">
        <v>0.1</v>
      </c>
      <c r="AG3555" s="212">
        <v>0</v>
      </c>
      <c r="AH3555" s="212">
        <v>34468.85</v>
      </c>
      <c r="AI3555" s="212">
        <v>41834.21</v>
      </c>
      <c r="AJ3555" s="212">
        <v>2</v>
      </c>
      <c r="AK3555" s="212">
        <v>0.05</v>
      </c>
      <c r="AL3555" s="212">
        <v>0</v>
      </c>
      <c r="AM3555">
        <v>1</v>
      </c>
      <c r="AN3555" t="str">
        <f>VLOOKUP(H3555,'Base Art'!$A:$AJ,36,FALSE)</f>
        <v>JORGE LUIS SUAREZ</v>
      </c>
    </row>
    <row r="3556" spans="1:40" x14ac:dyDescent="0.25">
      <c r="A3556" s="212" t="s">
        <v>7819</v>
      </c>
      <c r="B3556" s="212">
        <v>1</v>
      </c>
      <c r="C3556" s="212" t="s">
        <v>7820</v>
      </c>
      <c r="D3556" s="212" t="s">
        <v>162</v>
      </c>
      <c r="E3556" s="212">
        <v>28</v>
      </c>
      <c r="F3556" s="212" t="s">
        <v>1</v>
      </c>
      <c r="G3556" s="212" t="s">
        <v>322</v>
      </c>
      <c r="H3556" s="212">
        <v>158</v>
      </c>
      <c r="I3556" s="212" t="s">
        <v>323</v>
      </c>
      <c r="J3556" s="212">
        <v>1437</v>
      </c>
      <c r="K3556" s="212" t="s">
        <v>318</v>
      </c>
      <c r="L3556" s="212" t="s">
        <v>319</v>
      </c>
      <c r="M3556" s="212"/>
      <c r="N3556" s="212"/>
      <c r="O3556" s="212"/>
      <c r="P3556" s="212"/>
      <c r="Q3556" s="212"/>
      <c r="R3556" s="212"/>
      <c r="S3556" s="212"/>
      <c r="T3556" s="212"/>
      <c r="U3556" s="212"/>
      <c r="V3556" s="212"/>
      <c r="W3556" s="212"/>
      <c r="X3556" s="212"/>
      <c r="Y3556" s="212">
        <v>1376</v>
      </c>
      <c r="Z3556" s="212" t="s">
        <v>320</v>
      </c>
      <c r="AA3556" s="212" t="s">
        <v>321</v>
      </c>
      <c r="AB3556" s="212">
        <v>429998.179</v>
      </c>
      <c r="AC3556" s="212">
        <v>523483.29700000002</v>
      </c>
      <c r="AD3556" s="212">
        <v>0.05</v>
      </c>
      <c r="AE3556" s="212">
        <v>0</v>
      </c>
      <c r="AF3556" s="212">
        <v>0.05</v>
      </c>
      <c r="AG3556" s="212">
        <v>0</v>
      </c>
      <c r="AH3556" s="212">
        <v>21499.91</v>
      </c>
      <c r="AI3556" s="212">
        <v>26174.16</v>
      </c>
      <c r="AJ3556" s="212">
        <v>0</v>
      </c>
      <c r="AK3556" s="212">
        <v>0</v>
      </c>
      <c r="AL3556" s="212">
        <v>0</v>
      </c>
      <c r="AM3556">
        <v>1</v>
      </c>
      <c r="AN3556" t="str">
        <f>VLOOKUP(H3556,'Base Art'!$A:$AJ,36,FALSE)</f>
        <v>JORGE LUIS SUAREZ</v>
      </c>
    </row>
    <row r="3557" spans="1:40" x14ac:dyDescent="0.25">
      <c r="A3557" s="212" t="s">
        <v>7819</v>
      </c>
      <c r="B3557" s="212">
        <v>1</v>
      </c>
      <c r="C3557" s="212" t="s">
        <v>7820</v>
      </c>
      <c r="D3557" s="212" t="s">
        <v>162</v>
      </c>
      <c r="E3557" s="212">
        <v>28</v>
      </c>
      <c r="F3557" s="212" t="s">
        <v>1</v>
      </c>
      <c r="G3557" s="212" t="s">
        <v>1249</v>
      </c>
      <c r="H3557" s="212">
        <v>163</v>
      </c>
      <c r="I3557" s="212" t="s">
        <v>1250</v>
      </c>
      <c r="J3557" s="212">
        <v>1439</v>
      </c>
      <c r="K3557" s="212" t="s">
        <v>330</v>
      </c>
      <c r="L3557" s="212" t="s">
        <v>331</v>
      </c>
      <c r="M3557" s="212"/>
      <c r="N3557" s="212"/>
      <c r="O3557" s="212"/>
      <c r="P3557" s="212"/>
      <c r="Q3557" s="212"/>
      <c r="R3557" s="212"/>
      <c r="S3557" s="212"/>
      <c r="T3557" s="212"/>
      <c r="U3557" s="212"/>
      <c r="V3557" s="212"/>
      <c r="W3557" s="212"/>
      <c r="X3557" s="212"/>
      <c r="Y3557" s="212">
        <v>1376</v>
      </c>
      <c r="Z3557" s="212" t="s">
        <v>320</v>
      </c>
      <c r="AA3557" s="212" t="s">
        <v>321</v>
      </c>
      <c r="AB3557" s="212">
        <v>1124658.3870000001</v>
      </c>
      <c r="AC3557" s="212">
        <v>1360836.6510000001</v>
      </c>
      <c r="AD3557" s="212">
        <v>2.5000000000000001E-2</v>
      </c>
      <c r="AE3557" s="212">
        <v>0</v>
      </c>
      <c r="AF3557" s="212">
        <v>2.5000000000000001E-2</v>
      </c>
      <c r="AG3557" s="212">
        <v>0</v>
      </c>
      <c r="AH3557" s="212">
        <v>28116.46</v>
      </c>
      <c r="AI3557" s="212">
        <v>34020.92</v>
      </c>
      <c r="AJ3557" s="212">
        <v>0</v>
      </c>
      <c r="AK3557" s="212">
        <v>0</v>
      </c>
      <c r="AL3557" s="212">
        <v>0</v>
      </c>
      <c r="AM3557">
        <v>1</v>
      </c>
      <c r="AN3557" t="str">
        <f>VLOOKUP(H3557,'Base Art'!$A:$AJ,36,FALSE)</f>
        <v>JORGE LUIS SUAREZ</v>
      </c>
    </row>
    <row r="3558" spans="1:40" x14ac:dyDescent="0.25">
      <c r="A3558" s="212" t="s">
        <v>7819</v>
      </c>
      <c r="B3558" s="212">
        <v>1</v>
      </c>
      <c r="C3558" s="212" t="s">
        <v>7820</v>
      </c>
      <c r="D3558" s="212" t="s">
        <v>162</v>
      </c>
      <c r="E3558" s="212">
        <v>28</v>
      </c>
      <c r="F3558" s="212" t="s">
        <v>1</v>
      </c>
      <c r="G3558" s="212" t="s">
        <v>342</v>
      </c>
      <c r="H3558" s="212">
        <v>344</v>
      </c>
      <c r="I3558" s="212" t="s">
        <v>343</v>
      </c>
      <c r="J3558" s="212">
        <v>1019</v>
      </c>
      <c r="K3558" s="212" t="s">
        <v>266</v>
      </c>
      <c r="L3558" s="212" t="s">
        <v>297</v>
      </c>
      <c r="M3558" s="212"/>
      <c r="N3558" s="212"/>
      <c r="O3558" s="212"/>
      <c r="P3558" s="212">
        <v>1020</v>
      </c>
      <c r="Q3558" s="212" t="s">
        <v>298</v>
      </c>
      <c r="R3558" s="212" t="s">
        <v>299</v>
      </c>
      <c r="S3558" s="212"/>
      <c r="T3558" s="212"/>
      <c r="U3558" s="212"/>
      <c r="V3558" s="212"/>
      <c r="W3558" s="212"/>
      <c r="X3558" s="212"/>
      <c r="Y3558" s="212">
        <v>1402</v>
      </c>
      <c r="Z3558" s="212" t="s">
        <v>300</v>
      </c>
      <c r="AA3558" s="212" t="s">
        <v>301</v>
      </c>
      <c r="AB3558" s="212">
        <v>165612.19</v>
      </c>
      <c r="AC3558" s="212">
        <v>200390.76</v>
      </c>
      <c r="AD3558" s="212">
        <v>4.1700000000000001E-2</v>
      </c>
      <c r="AE3558" s="212">
        <v>0</v>
      </c>
      <c r="AF3558" s="212">
        <v>4.1700000000000001E-2</v>
      </c>
      <c r="AG3558" s="212">
        <v>0</v>
      </c>
      <c r="AH3558" s="212">
        <v>6900.51</v>
      </c>
      <c r="AI3558" s="212">
        <v>8349.6200000000008</v>
      </c>
      <c r="AJ3558" s="212">
        <v>1</v>
      </c>
      <c r="AK3558" s="212">
        <v>0.04</v>
      </c>
      <c r="AL3558" s="212">
        <v>0</v>
      </c>
      <c r="AM3558">
        <v>1</v>
      </c>
      <c r="AN3558" t="str">
        <f>VLOOKUP(H3558,'Base Art'!$A:$AJ,36,FALSE)</f>
        <v>ENERGIZER ARGENTINA S.A.</v>
      </c>
    </row>
    <row r="3559" spans="1:40" x14ac:dyDescent="0.25">
      <c r="A3559" s="212" t="s">
        <v>7819</v>
      </c>
      <c r="B3559" s="212">
        <v>1</v>
      </c>
      <c r="C3559" s="212" t="s">
        <v>7820</v>
      </c>
      <c r="D3559" s="212" t="s">
        <v>162</v>
      </c>
      <c r="E3559" s="212">
        <v>28</v>
      </c>
      <c r="F3559" s="212" t="s">
        <v>1</v>
      </c>
      <c r="G3559" s="212" t="s">
        <v>370</v>
      </c>
      <c r="H3559" s="212">
        <v>653</v>
      </c>
      <c r="I3559" s="212" t="s">
        <v>371</v>
      </c>
      <c r="J3559" s="212">
        <v>1414</v>
      </c>
      <c r="K3559" s="212" t="s">
        <v>372</v>
      </c>
      <c r="L3559" s="212" t="s">
        <v>373</v>
      </c>
      <c r="M3559" s="212"/>
      <c r="N3559" s="212"/>
      <c r="O3559" s="212"/>
      <c r="P3559" s="212">
        <v>1072</v>
      </c>
      <c r="Q3559" s="212" t="s">
        <v>374</v>
      </c>
      <c r="R3559" s="212" t="s">
        <v>375</v>
      </c>
      <c r="S3559" s="212"/>
      <c r="T3559" s="212"/>
      <c r="U3559" s="212"/>
      <c r="V3559" s="212"/>
      <c r="W3559" s="212"/>
      <c r="X3559" s="212"/>
      <c r="Y3559" s="212">
        <v>1374</v>
      </c>
      <c r="Z3559" s="212" t="s">
        <v>336</v>
      </c>
      <c r="AA3559" s="212" t="s">
        <v>337</v>
      </c>
      <c r="AB3559" s="212">
        <v>49271.381000000001</v>
      </c>
      <c r="AC3559" s="212">
        <v>59618.368999999999</v>
      </c>
      <c r="AD3559" s="212">
        <v>0.4</v>
      </c>
      <c r="AE3559" s="212">
        <v>0</v>
      </c>
      <c r="AF3559" s="212">
        <v>0.4</v>
      </c>
      <c r="AG3559" s="212">
        <v>0</v>
      </c>
      <c r="AH3559" s="212">
        <v>19708.55</v>
      </c>
      <c r="AI3559" s="212">
        <v>23847.35</v>
      </c>
      <c r="AJ3559" s="212">
        <v>0</v>
      </c>
      <c r="AK3559" s="212">
        <v>0</v>
      </c>
      <c r="AL3559" s="212">
        <v>0</v>
      </c>
      <c r="AM3559">
        <v>1</v>
      </c>
      <c r="AN3559" t="str">
        <f>VLOOKUP(H3559,'Base Art'!$A:$AJ,36,FALSE)</f>
        <v>ARCOR S.A.I.C.</v>
      </c>
    </row>
    <row r="3560" spans="1:40" x14ac:dyDescent="0.25">
      <c r="A3560" s="212" t="s">
        <v>7819</v>
      </c>
      <c r="B3560" s="212">
        <v>1</v>
      </c>
      <c r="C3560" s="212" t="s">
        <v>7820</v>
      </c>
      <c r="D3560" s="212" t="s">
        <v>162</v>
      </c>
      <c r="E3560" s="212">
        <v>28</v>
      </c>
      <c r="F3560" s="212" t="s">
        <v>1</v>
      </c>
      <c r="G3560" s="212" t="s">
        <v>376</v>
      </c>
      <c r="H3560" s="212">
        <v>692</v>
      </c>
      <c r="I3560" s="212" t="s">
        <v>377</v>
      </c>
      <c r="J3560" s="212">
        <v>1169</v>
      </c>
      <c r="K3560" s="212" t="s">
        <v>378</v>
      </c>
      <c r="L3560" s="212" t="s">
        <v>379</v>
      </c>
      <c r="M3560" s="212"/>
      <c r="N3560" s="212"/>
      <c r="O3560" s="212"/>
      <c r="P3560" s="212"/>
      <c r="Q3560" s="212"/>
      <c r="R3560" s="212"/>
      <c r="S3560" s="212"/>
      <c r="T3560" s="212"/>
      <c r="U3560" s="212"/>
      <c r="V3560" s="212"/>
      <c r="W3560" s="212"/>
      <c r="X3560" s="212"/>
      <c r="Y3560" s="212">
        <v>1376</v>
      </c>
      <c r="Z3560" s="212" t="s">
        <v>320</v>
      </c>
      <c r="AA3560" s="212" t="s">
        <v>321</v>
      </c>
      <c r="AB3560" s="212">
        <v>74258.5</v>
      </c>
      <c r="AC3560" s="212">
        <v>89852.785000000003</v>
      </c>
      <c r="AD3560" s="212">
        <v>0.5</v>
      </c>
      <c r="AE3560" s="212">
        <v>0</v>
      </c>
      <c r="AF3560" s="212">
        <v>0.5</v>
      </c>
      <c r="AG3560" s="212">
        <v>0</v>
      </c>
      <c r="AH3560" s="212">
        <v>37129.25</v>
      </c>
      <c r="AI3560" s="212">
        <v>44926.39</v>
      </c>
      <c r="AJ3560" s="212">
        <v>1</v>
      </c>
      <c r="AK3560" s="212">
        <v>0.5</v>
      </c>
      <c r="AL3560" s="212">
        <v>0</v>
      </c>
      <c r="AM3560">
        <v>1</v>
      </c>
      <c r="AN3560" t="str">
        <f>VLOOKUP(H3560,'Base Art'!$A:$AJ,36,FALSE)</f>
        <v>JORGE LUIS SUAREZ</v>
      </c>
    </row>
    <row r="3561" spans="1:40" x14ac:dyDescent="0.25">
      <c r="A3561" s="212" t="s">
        <v>7819</v>
      </c>
      <c r="B3561" s="212">
        <v>1</v>
      </c>
      <c r="C3561" s="212" t="s">
        <v>7820</v>
      </c>
      <c r="D3561" s="212" t="s">
        <v>162</v>
      </c>
      <c r="E3561" s="212">
        <v>28</v>
      </c>
      <c r="F3561" s="212" t="s">
        <v>1</v>
      </c>
      <c r="G3561" s="212" t="s">
        <v>380</v>
      </c>
      <c r="H3561" s="212">
        <v>731</v>
      </c>
      <c r="I3561" s="212" t="s">
        <v>381</v>
      </c>
      <c r="J3561" s="212">
        <v>1422</v>
      </c>
      <c r="K3561" s="212" t="s">
        <v>382</v>
      </c>
      <c r="L3561" s="212" t="s">
        <v>383</v>
      </c>
      <c r="M3561" s="212"/>
      <c r="N3561" s="212"/>
      <c r="O3561" s="212"/>
      <c r="P3561" s="212">
        <v>1067</v>
      </c>
      <c r="Q3561" s="212" t="s">
        <v>384</v>
      </c>
      <c r="R3561" s="212" t="s">
        <v>385</v>
      </c>
      <c r="S3561" s="212"/>
      <c r="T3561" s="212"/>
      <c r="U3561" s="212"/>
      <c r="V3561" s="212"/>
      <c r="W3561" s="212"/>
      <c r="X3561" s="212"/>
      <c r="Y3561" s="212">
        <v>1373</v>
      </c>
      <c r="Z3561" s="212" t="s">
        <v>386</v>
      </c>
      <c r="AA3561" s="212" t="s">
        <v>387</v>
      </c>
      <c r="AB3561" s="212">
        <v>15965.476000000001</v>
      </c>
      <c r="AC3561" s="212">
        <v>19318.225999999999</v>
      </c>
      <c r="AD3561" s="212">
        <v>0.97499999999999998</v>
      </c>
      <c r="AE3561" s="212">
        <v>0.125</v>
      </c>
      <c r="AF3561" s="212">
        <v>1.1000000000000001</v>
      </c>
      <c r="AG3561" s="212">
        <v>0</v>
      </c>
      <c r="AH3561" s="212">
        <v>17562.02</v>
      </c>
      <c r="AI3561" s="212">
        <v>21250.05</v>
      </c>
      <c r="AJ3561" s="212">
        <v>2</v>
      </c>
      <c r="AK3561" s="212">
        <v>0.55000000000000004</v>
      </c>
      <c r="AL3561" s="212">
        <v>0</v>
      </c>
      <c r="AM3561">
        <v>1</v>
      </c>
      <c r="AN3561" t="str">
        <f>VLOOKUP(H3561,'Base Art'!$A:$AJ,36,FALSE)</f>
        <v>ARCOR S.A.I.C.</v>
      </c>
    </row>
    <row r="3562" spans="1:40" x14ac:dyDescent="0.25">
      <c r="A3562" s="212" t="s">
        <v>7819</v>
      </c>
      <c r="B3562" s="212">
        <v>1</v>
      </c>
      <c r="C3562" s="212" t="s">
        <v>7820</v>
      </c>
      <c r="D3562" s="212" t="s">
        <v>162</v>
      </c>
      <c r="E3562" s="212">
        <v>28</v>
      </c>
      <c r="F3562" s="212" t="s">
        <v>1</v>
      </c>
      <c r="G3562" s="212" t="s">
        <v>1253</v>
      </c>
      <c r="H3562" s="212">
        <v>821</v>
      </c>
      <c r="I3562" s="212" t="s">
        <v>1254</v>
      </c>
      <c r="J3562" s="212">
        <v>1018</v>
      </c>
      <c r="K3562" s="212" t="s">
        <v>392</v>
      </c>
      <c r="L3562" s="212" t="s">
        <v>393</v>
      </c>
      <c r="M3562" s="212"/>
      <c r="N3562" s="212"/>
      <c r="O3562" s="212"/>
      <c r="P3562" s="212">
        <v>1020</v>
      </c>
      <c r="Q3562" s="212" t="s">
        <v>298</v>
      </c>
      <c r="R3562" s="212" t="s">
        <v>299</v>
      </c>
      <c r="S3562" s="212"/>
      <c r="T3562" s="212"/>
      <c r="U3562" s="212"/>
      <c r="V3562" s="212"/>
      <c r="W3562" s="212"/>
      <c r="X3562" s="212"/>
      <c r="Y3562" s="212">
        <v>1402</v>
      </c>
      <c r="Z3562" s="212" t="s">
        <v>300</v>
      </c>
      <c r="AA3562" s="212" t="s">
        <v>301</v>
      </c>
      <c r="AB3562" s="212">
        <v>110575.86</v>
      </c>
      <c r="AC3562" s="212">
        <v>133796.77799999999</v>
      </c>
      <c r="AD3562" s="212">
        <v>8.3299999999999999E-2</v>
      </c>
      <c r="AE3562" s="212">
        <v>0</v>
      </c>
      <c r="AF3562" s="212">
        <v>8.3299999999999999E-2</v>
      </c>
      <c r="AG3562" s="212">
        <v>0</v>
      </c>
      <c r="AH3562" s="212">
        <v>9214.65</v>
      </c>
      <c r="AI3562" s="212">
        <v>11149.73</v>
      </c>
      <c r="AJ3562" s="212">
        <v>0</v>
      </c>
      <c r="AK3562" s="212">
        <v>0</v>
      </c>
      <c r="AL3562" s="212">
        <v>0</v>
      </c>
      <c r="AM3562">
        <v>1</v>
      </c>
      <c r="AN3562" t="str">
        <f>VLOOKUP(H3562,'Base Art'!$A:$AJ,36,FALSE)</f>
        <v>ENERGIZER ARGENTINA S.A.</v>
      </c>
    </row>
    <row r="3563" spans="1:40" x14ac:dyDescent="0.25">
      <c r="A3563" s="212" t="s">
        <v>7819</v>
      </c>
      <c r="B3563" s="212">
        <v>1</v>
      </c>
      <c r="C3563" s="212" t="s">
        <v>7820</v>
      </c>
      <c r="D3563" s="212" t="s">
        <v>162</v>
      </c>
      <c r="E3563" s="212">
        <v>28</v>
      </c>
      <c r="F3563" s="212" t="s">
        <v>1</v>
      </c>
      <c r="G3563" s="212" t="s">
        <v>7721</v>
      </c>
      <c r="H3563" s="212">
        <v>825</v>
      </c>
      <c r="I3563" s="212" t="s">
        <v>2070</v>
      </c>
      <c r="J3563" s="212">
        <v>1018</v>
      </c>
      <c r="K3563" s="212" t="s">
        <v>392</v>
      </c>
      <c r="L3563" s="212" t="s">
        <v>393</v>
      </c>
      <c r="M3563" s="212"/>
      <c r="N3563" s="212"/>
      <c r="O3563" s="212"/>
      <c r="P3563" s="212">
        <v>1020</v>
      </c>
      <c r="Q3563" s="212" t="s">
        <v>298</v>
      </c>
      <c r="R3563" s="212" t="s">
        <v>299</v>
      </c>
      <c r="S3563" s="212"/>
      <c r="T3563" s="212"/>
      <c r="U3563" s="212"/>
      <c r="V3563" s="212"/>
      <c r="W3563" s="212"/>
      <c r="X3563" s="212"/>
      <c r="Y3563" s="212">
        <v>1402</v>
      </c>
      <c r="Z3563" s="212" t="s">
        <v>300</v>
      </c>
      <c r="AA3563" s="212" t="s">
        <v>301</v>
      </c>
      <c r="AB3563" s="212">
        <v>165207.84</v>
      </c>
      <c r="AC3563" s="212">
        <v>199901.486</v>
      </c>
      <c r="AD3563" s="212">
        <v>2.0799999999999999E-2</v>
      </c>
      <c r="AE3563" s="212">
        <v>0</v>
      </c>
      <c r="AF3563" s="212">
        <v>2.0799999999999999E-2</v>
      </c>
      <c r="AG3563" s="212">
        <v>0</v>
      </c>
      <c r="AH3563" s="212">
        <v>3441.83</v>
      </c>
      <c r="AI3563" s="212">
        <v>4164.6099999999997</v>
      </c>
      <c r="AJ3563" s="212">
        <v>0</v>
      </c>
      <c r="AK3563" s="212">
        <v>0</v>
      </c>
      <c r="AL3563" s="212">
        <v>0</v>
      </c>
      <c r="AM3563">
        <v>1</v>
      </c>
      <c r="AN3563" t="str">
        <f>VLOOKUP(H3563,'Base Art'!$A:$AJ,36,FALSE)</f>
        <v>ENERGIZER ARGENTINA S.A.</v>
      </c>
    </row>
    <row r="3564" spans="1:40" x14ac:dyDescent="0.25">
      <c r="A3564" s="212" t="s">
        <v>7819</v>
      </c>
      <c r="B3564" s="212">
        <v>1</v>
      </c>
      <c r="C3564" s="212" t="s">
        <v>7820</v>
      </c>
      <c r="D3564" s="212" t="s">
        <v>162</v>
      </c>
      <c r="E3564" s="212">
        <v>28</v>
      </c>
      <c r="F3564" s="212" t="s">
        <v>1</v>
      </c>
      <c r="G3564" s="212" t="s">
        <v>948</v>
      </c>
      <c r="H3564" s="212">
        <v>861</v>
      </c>
      <c r="I3564" s="212" t="s">
        <v>949</v>
      </c>
      <c r="J3564" s="212"/>
      <c r="K3564" s="212"/>
      <c r="L3564" s="212"/>
      <c r="M3564" s="212"/>
      <c r="N3564" s="212"/>
      <c r="O3564" s="212"/>
      <c r="P3564" s="212">
        <v>1102</v>
      </c>
      <c r="Q3564" s="212" t="s">
        <v>398</v>
      </c>
      <c r="R3564" s="212" t="s">
        <v>399</v>
      </c>
      <c r="S3564" s="212"/>
      <c r="T3564" s="212"/>
      <c r="U3564" s="212"/>
      <c r="V3564" s="212"/>
      <c r="W3564" s="212"/>
      <c r="X3564" s="212"/>
      <c r="Y3564" s="212">
        <v>1370</v>
      </c>
      <c r="Z3564" s="212" t="s">
        <v>400</v>
      </c>
      <c r="AA3564" s="212" t="s">
        <v>401</v>
      </c>
      <c r="AB3564" s="212">
        <v>12462.842000000001</v>
      </c>
      <c r="AC3564" s="212">
        <v>15080.038</v>
      </c>
      <c r="AD3564" s="212">
        <v>1</v>
      </c>
      <c r="AE3564" s="212">
        <v>0</v>
      </c>
      <c r="AF3564" s="212">
        <v>1</v>
      </c>
      <c r="AG3564" s="212">
        <v>0</v>
      </c>
      <c r="AH3564" s="212">
        <v>12462.84</v>
      </c>
      <c r="AI3564" s="212">
        <v>15080.04</v>
      </c>
      <c r="AJ3564" s="212">
        <v>0</v>
      </c>
      <c r="AK3564" s="212">
        <v>0</v>
      </c>
      <c r="AL3564" s="212">
        <v>0</v>
      </c>
      <c r="AM3564">
        <v>1</v>
      </c>
      <c r="AN3564" t="str">
        <f>VLOOKUP(H3564,'Base Art'!$A:$AJ,36,FALSE)</f>
        <v>LICORES ARGENTINOS SA</v>
      </c>
    </row>
    <row r="3565" spans="1:40" x14ac:dyDescent="0.25">
      <c r="A3565" s="212" t="s">
        <v>7819</v>
      </c>
      <c r="B3565" s="212">
        <v>1</v>
      </c>
      <c r="C3565" s="212" t="s">
        <v>7820</v>
      </c>
      <c r="D3565" s="212" t="s">
        <v>162</v>
      </c>
      <c r="E3565" s="212">
        <v>28</v>
      </c>
      <c r="F3565" s="212" t="s">
        <v>1</v>
      </c>
      <c r="G3565" s="212" t="s">
        <v>396</v>
      </c>
      <c r="H3565" s="212">
        <v>862</v>
      </c>
      <c r="I3565" s="212" t="s">
        <v>397</v>
      </c>
      <c r="J3565" s="212"/>
      <c r="K3565" s="212"/>
      <c r="L3565" s="212"/>
      <c r="M3565" s="212"/>
      <c r="N3565" s="212"/>
      <c r="O3565" s="212"/>
      <c r="P3565" s="212">
        <v>1102</v>
      </c>
      <c r="Q3565" s="212" t="s">
        <v>398</v>
      </c>
      <c r="R3565" s="212" t="s">
        <v>399</v>
      </c>
      <c r="S3565" s="212"/>
      <c r="T3565" s="212"/>
      <c r="U3565" s="212"/>
      <c r="V3565" s="212"/>
      <c r="W3565" s="212"/>
      <c r="X3565" s="212"/>
      <c r="Y3565" s="212">
        <v>1370</v>
      </c>
      <c r="Z3565" s="212" t="s">
        <v>400</v>
      </c>
      <c r="AA3565" s="212" t="s">
        <v>401</v>
      </c>
      <c r="AB3565" s="212">
        <v>10794.626</v>
      </c>
      <c r="AC3565" s="212">
        <v>13061.498</v>
      </c>
      <c r="AD3565" s="212">
        <v>1</v>
      </c>
      <c r="AE3565" s="212">
        <v>0</v>
      </c>
      <c r="AF3565" s="212">
        <v>1</v>
      </c>
      <c r="AG3565" s="212">
        <v>0</v>
      </c>
      <c r="AH3565" s="212">
        <v>10794.63</v>
      </c>
      <c r="AI3565" s="212">
        <v>13061.5</v>
      </c>
      <c r="AJ3565" s="212">
        <v>0</v>
      </c>
      <c r="AK3565" s="212">
        <v>0</v>
      </c>
      <c r="AL3565" s="212">
        <v>0</v>
      </c>
      <c r="AM3565">
        <v>1</v>
      </c>
      <c r="AN3565" t="str">
        <f>VLOOKUP(H3565,'Base Art'!$A:$AJ,36,FALSE)</f>
        <v>LICORES ARGENTINOS SA</v>
      </c>
    </row>
    <row r="3566" spans="1:40" x14ac:dyDescent="0.25">
      <c r="A3566" s="212" t="s">
        <v>7819</v>
      </c>
      <c r="B3566" s="212">
        <v>1</v>
      </c>
      <c r="C3566" s="212" t="s">
        <v>7820</v>
      </c>
      <c r="D3566" s="212" t="s">
        <v>162</v>
      </c>
      <c r="E3566" s="212">
        <v>28</v>
      </c>
      <c r="F3566" s="212" t="s">
        <v>1</v>
      </c>
      <c r="G3566" s="212" t="s">
        <v>402</v>
      </c>
      <c r="H3566" s="212">
        <v>877</v>
      </c>
      <c r="I3566" s="212" t="s">
        <v>403</v>
      </c>
      <c r="J3566" s="212"/>
      <c r="K3566" s="212"/>
      <c r="L3566" s="212"/>
      <c r="M3566" s="212"/>
      <c r="N3566" s="212"/>
      <c r="O3566" s="212"/>
      <c r="P3566" s="212">
        <v>1102</v>
      </c>
      <c r="Q3566" s="212" t="s">
        <v>398</v>
      </c>
      <c r="R3566" s="212" t="s">
        <v>399</v>
      </c>
      <c r="S3566" s="212"/>
      <c r="T3566" s="212"/>
      <c r="U3566" s="212"/>
      <c r="V3566" s="212"/>
      <c r="W3566" s="212"/>
      <c r="X3566" s="212"/>
      <c r="Y3566" s="212">
        <v>1370</v>
      </c>
      <c r="Z3566" s="212" t="s">
        <v>400</v>
      </c>
      <c r="AA3566" s="212" t="s">
        <v>401</v>
      </c>
      <c r="AB3566" s="212">
        <v>11410.933999999999</v>
      </c>
      <c r="AC3566" s="212">
        <v>13807.228999999999</v>
      </c>
      <c r="AD3566" s="212">
        <v>1</v>
      </c>
      <c r="AE3566" s="212">
        <v>0</v>
      </c>
      <c r="AF3566" s="212">
        <v>1</v>
      </c>
      <c r="AG3566" s="212">
        <v>0</v>
      </c>
      <c r="AH3566" s="212">
        <v>11410.93</v>
      </c>
      <c r="AI3566" s="212">
        <v>13807.23</v>
      </c>
      <c r="AJ3566" s="212">
        <v>0</v>
      </c>
      <c r="AK3566" s="212">
        <v>0</v>
      </c>
      <c r="AL3566" s="212">
        <v>0</v>
      </c>
      <c r="AM3566">
        <v>1</v>
      </c>
      <c r="AN3566" t="str">
        <f>VLOOKUP(H3566,'Base Art'!$A:$AJ,36,FALSE)</f>
        <v>LICORES ARGENTINOS SA</v>
      </c>
    </row>
    <row r="3567" spans="1:40" x14ac:dyDescent="0.25">
      <c r="A3567" s="212" t="s">
        <v>7819</v>
      </c>
      <c r="B3567" s="212">
        <v>1</v>
      </c>
      <c r="C3567" s="212" t="s">
        <v>7820</v>
      </c>
      <c r="D3567" s="212" t="s">
        <v>162</v>
      </c>
      <c r="E3567" s="212">
        <v>28</v>
      </c>
      <c r="F3567" s="212" t="s">
        <v>1</v>
      </c>
      <c r="G3567" s="212" t="s">
        <v>406</v>
      </c>
      <c r="H3567" s="212">
        <v>1115</v>
      </c>
      <c r="I3567" s="212" t="s">
        <v>407</v>
      </c>
      <c r="J3567" s="212"/>
      <c r="K3567" s="212"/>
      <c r="L3567" s="212"/>
      <c r="M3567" s="212"/>
      <c r="N3567" s="212"/>
      <c r="O3567" s="212"/>
      <c r="P3567" s="212"/>
      <c r="Q3567" s="212"/>
      <c r="R3567" s="212"/>
      <c r="S3567" s="212"/>
      <c r="T3567" s="212"/>
      <c r="U3567" s="212"/>
      <c r="V3567" s="212"/>
      <c r="W3567" s="212"/>
      <c r="X3567" s="212"/>
      <c r="Y3567" s="212">
        <v>1373</v>
      </c>
      <c r="Z3567" s="212" t="s">
        <v>386</v>
      </c>
      <c r="AA3567" s="212" t="s">
        <v>387</v>
      </c>
      <c r="AB3567" s="212">
        <v>18714.36</v>
      </c>
      <c r="AC3567" s="212">
        <v>22925.091</v>
      </c>
      <c r="AD3567" s="212">
        <v>0.16669999999999999</v>
      </c>
      <c r="AE3567" s="212">
        <v>0</v>
      </c>
      <c r="AF3567" s="212">
        <v>0.16669999999999999</v>
      </c>
      <c r="AG3567" s="212">
        <v>0</v>
      </c>
      <c r="AH3567" s="212">
        <v>3119.06</v>
      </c>
      <c r="AI3567" s="212">
        <v>3820.85</v>
      </c>
      <c r="AJ3567" s="212">
        <v>0</v>
      </c>
      <c r="AK3567" s="212">
        <v>0</v>
      </c>
      <c r="AL3567" s="212">
        <v>0</v>
      </c>
      <c r="AM3567">
        <v>1</v>
      </c>
      <c r="AN3567" t="str">
        <f>VLOOKUP(H3567,'Base Art'!$A:$AJ,36,FALSE)</f>
        <v>MAURI S.A.</v>
      </c>
    </row>
    <row r="3568" spans="1:40" x14ac:dyDescent="0.25">
      <c r="A3568" s="212" t="s">
        <v>7819</v>
      </c>
      <c r="B3568" s="212">
        <v>1</v>
      </c>
      <c r="C3568" s="212" t="s">
        <v>7820</v>
      </c>
      <c r="D3568" s="212" t="s">
        <v>162</v>
      </c>
      <c r="E3568" s="212">
        <v>28</v>
      </c>
      <c r="F3568" s="212" t="s">
        <v>1</v>
      </c>
      <c r="G3568" s="212" t="s">
        <v>410</v>
      </c>
      <c r="H3568" s="212">
        <v>1118</v>
      </c>
      <c r="I3568" s="212" t="s">
        <v>411</v>
      </c>
      <c r="J3568" s="212"/>
      <c r="K3568" s="212"/>
      <c r="L3568" s="212"/>
      <c r="M3568" s="212"/>
      <c r="N3568" s="212"/>
      <c r="O3568" s="212"/>
      <c r="P3568" s="212">
        <v>1335</v>
      </c>
      <c r="Q3568" s="212" t="s">
        <v>412</v>
      </c>
      <c r="R3568" s="212" t="s">
        <v>413</v>
      </c>
      <c r="S3568" s="212"/>
      <c r="T3568" s="212"/>
      <c r="U3568" s="212"/>
      <c r="V3568" s="212"/>
      <c r="W3568" s="212"/>
      <c r="X3568" s="212"/>
      <c r="Y3568" s="212">
        <v>1373</v>
      </c>
      <c r="Z3568" s="212" t="s">
        <v>386</v>
      </c>
      <c r="AA3568" s="212" t="s">
        <v>387</v>
      </c>
      <c r="AB3568" s="212">
        <v>16024.165999999999</v>
      </c>
      <c r="AC3568" s="212">
        <v>19532.041000000001</v>
      </c>
      <c r="AD3568" s="212">
        <v>0.69440000000000002</v>
      </c>
      <c r="AE3568" s="212">
        <v>0</v>
      </c>
      <c r="AF3568" s="212">
        <v>0.69440000000000002</v>
      </c>
      <c r="AG3568" s="212">
        <v>0</v>
      </c>
      <c r="AH3568" s="212">
        <v>11127.89</v>
      </c>
      <c r="AI3568" s="212">
        <v>13563.92</v>
      </c>
      <c r="AJ3568" s="212">
        <v>0</v>
      </c>
      <c r="AK3568" s="212">
        <v>0</v>
      </c>
      <c r="AL3568" s="212">
        <v>0</v>
      </c>
      <c r="AM3568">
        <v>1</v>
      </c>
      <c r="AN3568" t="str">
        <f>VLOOKUP(H3568,'Base Art'!$A:$AJ,36,FALSE)</f>
        <v>MAURI S.A.</v>
      </c>
    </row>
    <row r="3569" spans="1:40" x14ac:dyDescent="0.25">
      <c r="A3569" s="212" t="s">
        <v>7819</v>
      </c>
      <c r="B3569" s="212">
        <v>1</v>
      </c>
      <c r="C3569" s="212" t="s">
        <v>7820</v>
      </c>
      <c r="D3569" s="212" t="s">
        <v>162</v>
      </c>
      <c r="E3569" s="212">
        <v>28</v>
      </c>
      <c r="F3569" s="212" t="s">
        <v>1</v>
      </c>
      <c r="G3569" s="212" t="s">
        <v>414</v>
      </c>
      <c r="H3569" s="212">
        <v>1119</v>
      </c>
      <c r="I3569" s="212" t="s">
        <v>415</v>
      </c>
      <c r="J3569" s="212"/>
      <c r="K3569" s="212"/>
      <c r="L3569" s="212"/>
      <c r="M3569" s="212"/>
      <c r="N3569" s="212"/>
      <c r="O3569" s="212"/>
      <c r="P3569" s="212">
        <v>1335</v>
      </c>
      <c r="Q3569" s="212" t="s">
        <v>412</v>
      </c>
      <c r="R3569" s="212" t="s">
        <v>413</v>
      </c>
      <c r="S3569" s="212"/>
      <c r="T3569" s="212"/>
      <c r="U3569" s="212"/>
      <c r="V3569" s="212"/>
      <c r="W3569" s="212"/>
      <c r="X3569" s="212"/>
      <c r="Y3569" s="212">
        <v>1373</v>
      </c>
      <c r="Z3569" s="212" t="s">
        <v>386</v>
      </c>
      <c r="AA3569" s="212" t="s">
        <v>387</v>
      </c>
      <c r="AB3569" s="212">
        <v>30322.17</v>
      </c>
      <c r="AC3569" s="212">
        <v>37144.673999999999</v>
      </c>
      <c r="AD3569" s="212">
        <v>6.25E-2</v>
      </c>
      <c r="AE3569" s="212">
        <v>0</v>
      </c>
      <c r="AF3569" s="212">
        <v>6.25E-2</v>
      </c>
      <c r="AG3569" s="212">
        <v>0</v>
      </c>
      <c r="AH3569" s="212">
        <v>1895.14</v>
      </c>
      <c r="AI3569" s="212">
        <v>2321.54</v>
      </c>
      <c r="AJ3569" s="212">
        <v>0</v>
      </c>
      <c r="AK3569" s="212">
        <v>0</v>
      </c>
      <c r="AL3569" s="212">
        <v>0</v>
      </c>
      <c r="AM3569">
        <v>1</v>
      </c>
      <c r="AN3569" t="str">
        <f>VLOOKUP(H3569,'Base Art'!$A:$AJ,36,FALSE)</f>
        <v>MAURI S.A.</v>
      </c>
    </row>
    <row r="3570" spans="1:40" x14ac:dyDescent="0.25">
      <c r="A3570" s="212" t="s">
        <v>7819</v>
      </c>
      <c r="B3570" s="212">
        <v>1</v>
      </c>
      <c r="C3570" s="212" t="s">
        <v>7820</v>
      </c>
      <c r="D3570" s="212" t="s">
        <v>162</v>
      </c>
      <c r="E3570" s="212">
        <v>28</v>
      </c>
      <c r="F3570" s="212" t="s">
        <v>1</v>
      </c>
      <c r="G3570" s="212" t="s">
        <v>1669</v>
      </c>
      <c r="H3570" s="212">
        <v>1204</v>
      </c>
      <c r="I3570" s="212" t="s">
        <v>1670</v>
      </c>
      <c r="J3570" s="212">
        <v>1460</v>
      </c>
      <c r="K3570" s="212" t="s">
        <v>462</v>
      </c>
      <c r="L3570" s="212" t="s">
        <v>463</v>
      </c>
      <c r="M3570" s="212"/>
      <c r="N3570" s="212"/>
      <c r="O3570" s="212"/>
      <c r="P3570" s="212"/>
      <c r="Q3570" s="212"/>
      <c r="R3570" s="212"/>
      <c r="S3570" s="212"/>
      <c r="T3570" s="212"/>
      <c r="U3570" s="212"/>
      <c r="V3570" s="212"/>
      <c r="W3570" s="212"/>
      <c r="X3570" s="212"/>
      <c r="Y3570" s="212">
        <v>1369</v>
      </c>
      <c r="Z3570" s="212" t="s">
        <v>354</v>
      </c>
      <c r="AA3570" s="212" t="s">
        <v>355</v>
      </c>
      <c r="AB3570" s="212">
        <v>203386.98199999999</v>
      </c>
      <c r="AC3570" s="212">
        <v>247604.976</v>
      </c>
      <c r="AD3570" s="212">
        <v>0.1</v>
      </c>
      <c r="AE3570" s="212">
        <v>0</v>
      </c>
      <c r="AF3570" s="212">
        <v>0.1</v>
      </c>
      <c r="AG3570" s="212">
        <v>0</v>
      </c>
      <c r="AH3570" s="212">
        <v>20338.7</v>
      </c>
      <c r="AI3570" s="212">
        <v>24760.5</v>
      </c>
      <c r="AJ3570" s="212">
        <v>2</v>
      </c>
      <c r="AK3570" s="212">
        <v>0.05</v>
      </c>
      <c r="AL3570" s="212">
        <v>0</v>
      </c>
      <c r="AM3570">
        <v>1</v>
      </c>
      <c r="AN3570" t="str">
        <f>VLOOKUP(H3570,'Base Art'!$A:$AJ,36,FALSE)</f>
        <v>IMPORTADORA SUDAMERICANA S.R.L.</v>
      </c>
    </row>
    <row r="3571" spans="1:40" x14ac:dyDescent="0.25">
      <c r="A3571" s="212" t="s">
        <v>7819</v>
      </c>
      <c r="B3571" s="212">
        <v>1</v>
      </c>
      <c r="C3571" s="212" t="s">
        <v>7820</v>
      </c>
      <c r="D3571" s="212" t="s">
        <v>162</v>
      </c>
      <c r="E3571" s="212">
        <v>28</v>
      </c>
      <c r="F3571" s="212" t="s">
        <v>1</v>
      </c>
      <c r="G3571" s="212" t="s">
        <v>422</v>
      </c>
      <c r="H3571" s="212">
        <v>1340</v>
      </c>
      <c r="I3571" s="212" t="s">
        <v>423</v>
      </c>
      <c r="J3571" s="212"/>
      <c r="K3571" s="212"/>
      <c r="L3571" s="212"/>
      <c r="M3571" s="212"/>
      <c r="N3571" s="212"/>
      <c r="O3571" s="212"/>
      <c r="P3571" s="212"/>
      <c r="Q3571" s="212"/>
      <c r="R3571" s="212"/>
      <c r="S3571" s="212"/>
      <c r="T3571" s="212"/>
      <c r="U3571" s="212"/>
      <c r="V3571" s="212"/>
      <c r="W3571" s="212"/>
      <c r="X3571" s="212"/>
      <c r="Y3571" s="212">
        <v>1372</v>
      </c>
      <c r="Z3571" s="212" t="s">
        <v>346</v>
      </c>
      <c r="AA3571" s="212" t="s">
        <v>347</v>
      </c>
      <c r="AB3571" s="212">
        <v>447338.70699999999</v>
      </c>
      <c r="AC3571" s="212">
        <v>554699.98100000003</v>
      </c>
      <c r="AD3571" s="212">
        <v>4.1700000000000001E-2</v>
      </c>
      <c r="AE3571" s="212">
        <v>0</v>
      </c>
      <c r="AF3571" s="212">
        <v>4.1700000000000001E-2</v>
      </c>
      <c r="AG3571" s="212">
        <v>0</v>
      </c>
      <c r="AH3571" s="212">
        <v>18639.11</v>
      </c>
      <c r="AI3571" s="212">
        <v>23112.5</v>
      </c>
      <c r="AJ3571" s="212">
        <v>0</v>
      </c>
      <c r="AK3571" s="212">
        <v>0</v>
      </c>
      <c r="AL3571" s="212">
        <v>0</v>
      </c>
      <c r="AM3571">
        <v>1</v>
      </c>
      <c r="AN3571" t="str">
        <f>VLOOKUP(H3571,'Base Art'!$A:$AJ,36,FALSE)</f>
        <v>LA DELICIA FELIPE FORT S.A.</v>
      </c>
    </row>
    <row r="3572" spans="1:40" x14ac:dyDescent="0.25">
      <c r="A3572" s="212" t="s">
        <v>7819</v>
      </c>
      <c r="B3572" s="212">
        <v>1</v>
      </c>
      <c r="C3572" s="212" t="s">
        <v>7820</v>
      </c>
      <c r="D3572" s="212" t="s">
        <v>162</v>
      </c>
      <c r="E3572" s="212">
        <v>28</v>
      </c>
      <c r="F3572" s="212" t="s">
        <v>1</v>
      </c>
      <c r="G3572" s="212" t="s">
        <v>426</v>
      </c>
      <c r="H3572" s="212">
        <v>1352</v>
      </c>
      <c r="I3572" s="212" t="s">
        <v>427</v>
      </c>
      <c r="J3572" s="212"/>
      <c r="K3572" s="212"/>
      <c r="L3572" s="212"/>
      <c r="M3572" s="212"/>
      <c r="N3572" s="212"/>
      <c r="O3572" s="212"/>
      <c r="P3572" s="212"/>
      <c r="Q3572" s="212"/>
      <c r="R3572" s="212"/>
      <c r="S3572" s="212"/>
      <c r="T3572" s="212"/>
      <c r="U3572" s="212"/>
      <c r="V3572" s="212"/>
      <c r="W3572" s="212"/>
      <c r="X3572" s="212"/>
      <c r="Y3572" s="212">
        <v>1372</v>
      </c>
      <c r="Z3572" s="212" t="s">
        <v>346</v>
      </c>
      <c r="AA3572" s="212" t="s">
        <v>347</v>
      </c>
      <c r="AB3572" s="212">
        <v>210922.76300000001</v>
      </c>
      <c r="AC3572" s="212">
        <v>255216.541</v>
      </c>
      <c r="AD3572" s="212">
        <v>0.41670000000000001</v>
      </c>
      <c r="AE3572" s="212">
        <v>0</v>
      </c>
      <c r="AF3572" s="212">
        <v>0.41670000000000001</v>
      </c>
      <c r="AG3572" s="212">
        <v>0</v>
      </c>
      <c r="AH3572" s="212">
        <v>87884.479999999996</v>
      </c>
      <c r="AI3572" s="212">
        <v>106340.23</v>
      </c>
      <c r="AJ3572" s="212">
        <v>1</v>
      </c>
      <c r="AK3572" s="212">
        <v>0.42</v>
      </c>
      <c r="AL3572" s="212">
        <v>0</v>
      </c>
      <c r="AM3572">
        <v>1</v>
      </c>
      <c r="AN3572" t="str">
        <f>VLOOKUP(H3572,'Base Art'!$A:$AJ,36,FALSE)</f>
        <v>LA DELICIA FELIPE FORT S.A.</v>
      </c>
    </row>
    <row r="3573" spans="1:40" x14ac:dyDescent="0.25">
      <c r="A3573" s="212" t="s">
        <v>7819</v>
      </c>
      <c r="B3573" s="212">
        <v>1</v>
      </c>
      <c r="C3573" s="212" t="s">
        <v>7820</v>
      </c>
      <c r="D3573" s="212" t="s">
        <v>162</v>
      </c>
      <c r="E3573" s="212">
        <v>28</v>
      </c>
      <c r="F3573" s="212" t="s">
        <v>1</v>
      </c>
      <c r="G3573" s="212" t="s">
        <v>428</v>
      </c>
      <c r="H3573" s="212">
        <v>1353</v>
      </c>
      <c r="I3573" s="212" t="s">
        <v>429</v>
      </c>
      <c r="J3573" s="212"/>
      <c r="K3573" s="212"/>
      <c r="L3573" s="212"/>
      <c r="M3573" s="212"/>
      <c r="N3573" s="212"/>
      <c r="O3573" s="212"/>
      <c r="P3573" s="212"/>
      <c r="Q3573" s="212"/>
      <c r="R3573" s="212"/>
      <c r="S3573" s="212"/>
      <c r="T3573" s="212"/>
      <c r="U3573" s="212"/>
      <c r="V3573" s="212"/>
      <c r="W3573" s="212"/>
      <c r="X3573" s="212"/>
      <c r="Y3573" s="212">
        <v>1372</v>
      </c>
      <c r="Z3573" s="212" t="s">
        <v>346</v>
      </c>
      <c r="AA3573" s="212" t="s">
        <v>347</v>
      </c>
      <c r="AB3573" s="212">
        <v>147424.264</v>
      </c>
      <c r="AC3573" s="212">
        <v>180594.736</v>
      </c>
      <c r="AD3573" s="212">
        <v>8.3299999999999999E-2</v>
      </c>
      <c r="AE3573" s="212">
        <v>0</v>
      </c>
      <c r="AF3573" s="212">
        <v>8.3299999999999999E-2</v>
      </c>
      <c r="AG3573" s="212">
        <v>0</v>
      </c>
      <c r="AH3573" s="212">
        <v>12285.36</v>
      </c>
      <c r="AI3573" s="212">
        <v>15049.56</v>
      </c>
      <c r="AJ3573" s="212">
        <v>0</v>
      </c>
      <c r="AK3573" s="212">
        <v>0</v>
      </c>
      <c r="AL3573" s="212">
        <v>0</v>
      </c>
      <c r="AM3573">
        <v>1</v>
      </c>
      <c r="AN3573" t="str">
        <f>VLOOKUP(H3573,'Base Art'!$A:$AJ,36,FALSE)</f>
        <v>LA DELICIA FELIPE FORT S.A.</v>
      </c>
    </row>
    <row r="3574" spans="1:40" x14ac:dyDescent="0.25">
      <c r="A3574" s="212" t="s">
        <v>7819</v>
      </c>
      <c r="B3574" s="212">
        <v>1</v>
      </c>
      <c r="C3574" s="212" t="s">
        <v>7820</v>
      </c>
      <c r="D3574" s="212" t="s">
        <v>162</v>
      </c>
      <c r="E3574" s="212">
        <v>28</v>
      </c>
      <c r="F3574" s="212" t="s">
        <v>1</v>
      </c>
      <c r="G3574" s="212" t="s">
        <v>430</v>
      </c>
      <c r="H3574" s="212">
        <v>1354</v>
      </c>
      <c r="I3574" s="212" t="s">
        <v>431</v>
      </c>
      <c r="J3574" s="212"/>
      <c r="K3574" s="212"/>
      <c r="L3574" s="212"/>
      <c r="M3574" s="212"/>
      <c r="N3574" s="212"/>
      <c r="O3574" s="212"/>
      <c r="P3574" s="212"/>
      <c r="Q3574" s="212"/>
      <c r="R3574" s="212"/>
      <c r="S3574" s="212"/>
      <c r="T3574" s="212"/>
      <c r="U3574" s="212"/>
      <c r="V3574" s="212"/>
      <c r="W3574" s="212"/>
      <c r="X3574" s="212"/>
      <c r="Y3574" s="212">
        <v>1372</v>
      </c>
      <c r="Z3574" s="212" t="s">
        <v>346</v>
      </c>
      <c r="AA3574" s="212" t="s">
        <v>347</v>
      </c>
      <c r="AB3574" s="212">
        <v>238724.35699999999</v>
      </c>
      <c r="AC3574" s="212">
        <v>292437.32900000003</v>
      </c>
      <c r="AD3574" s="212">
        <v>0.125</v>
      </c>
      <c r="AE3574" s="212">
        <v>0</v>
      </c>
      <c r="AF3574" s="212">
        <v>0.125</v>
      </c>
      <c r="AG3574" s="212">
        <v>0</v>
      </c>
      <c r="AH3574" s="212">
        <v>29840.54</v>
      </c>
      <c r="AI3574" s="212">
        <v>36554.67</v>
      </c>
      <c r="AJ3574" s="212">
        <v>0</v>
      </c>
      <c r="AK3574" s="212">
        <v>0</v>
      </c>
      <c r="AL3574" s="212">
        <v>0</v>
      </c>
      <c r="AM3574">
        <v>1</v>
      </c>
      <c r="AN3574" t="str">
        <f>VLOOKUP(H3574,'Base Art'!$A:$AJ,36,FALSE)</f>
        <v>LA DELICIA FELIPE FORT S.A.</v>
      </c>
    </row>
    <row r="3575" spans="1:40" x14ac:dyDescent="0.25">
      <c r="A3575" s="212" t="s">
        <v>7819</v>
      </c>
      <c r="B3575" s="212">
        <v>1</v>
      </c>
      <c r="C3575" s="212" t="s">
        <v>7820</v>
      </c>
      <c r="D3575" s="212" t="s">
        <v>162</v>
      </c>
      <c r="E3575" s="212">
        <v>28</v>
      </c>
      <c r="F3575" s="212" t="s">
        <v>1</v>
      </c>
      <c r="G3575" s="212" t="s">
        <v>438</v>
      </c>
      <c r="H3575" s="212">
        <v>1419</v>
      </c>
      <c r="I3575" s="212" t="s">
        <v>439</v>
      </c>
      <c r="J3575" s="212">
        <v>1429</v>
      </c>
      <c r="K3575" s="212" t="s">
        <v>440</v>
      </c>
      <c r="L3575" s="212" t="s">
        <v>441</v>
      </c>
      <c r="M3575" s="212"/>
      <c r="N3575" s="212"/>
      <c r="O3575" s="212"/>
      <c r="P3575" s="212"/>
      <c r="Q3575" s="212"/>
      <c r="R3575" s="212"/>
      <c r="S3575" s="212"/>
      <c r="T3575" s="212"/>
      <c r="U3575" s="212"/>
      <c r="V3575" s="212"/>
      <c r="W3575" s="212"/>
      <c r="X3575" s="212"/>
      <c r="Y3575" s="212">
        <v>1374</v>
      </c>
      <c r="Z3575" s="212" t="s">
        <v>336</v>
      </c>
      <c r="AA3575" s="212" t="s">
        <v>337</v>
      </c>
      <c r="AB3575" s="212">
        <v>94976.62</v>
      </c>
      <c r="AC3575" s="212">
        <v>114921.71400000001</v>
      </c>
      <c r="AD3575" s="212">
        <v>0.16669999999999999</v>
      </c>
      <c r="AE3575" s="212">
        <v>0</v>
      </c>
      <c r="AF3575" s="212">
        <v>0.16669999999999999</v>
      </c>
      <c r="AG3575" s="212">
        <v>0</v>
      </c>
      <c r="AH3575" s="212">
        <v>15829.44</v>
      </c>
      <c r="AI3575" s="212">
        <v>19153.62</v>
      </c>
      <c r="AJ3575" s="212">
        <v>0</v>
      </c>
      <c r="AK3575" s="212">
        <v>0</v>
      </c>
      <c r="AL3575" s="212">
        <v>0</v>
      </c>
      <c r="AM3575">
        <v>1</v>
      </c>
      <c r="AN3575" t="str">
        <f>VLOOKUP(H3575,'Base Art'!$A:$AJ,36,FALSE)</f>
        <v>GEORGALOS HNOS. S.A.I.C.A.</v>
      </c>
    </row>
    <row r="3576" spans="1:40" x14ac:dyDescent="0.25">
      <c r="A3576" s="212" t="s">
        <v>7819</v>
      </c>
      <c r="B3576" s="212">
        <v>1</v>
      </c>
      <c r="C3576" s="212" t="s">
        <v>7820</v>
      </c>
      <c r="D3576" s="212" t="s">
        <v>162</v>
      </c>
      <c r="E3576" s="212">
        <v>28</v>
      </c>
      <c r="F3576" s="212" t="s">
        <v>1</v>
      </c>
      <c r="G3576" s="212" t="s">
        <v>442</v>
      </c>
      <c r="H3576" s="212">
        <v>1594</v>
      </c>
      <c r="I3576" s="212" t="s">
        <v>443</v>
      </c>
      <c r="J3576" s="212">
        <v>1422</v>
      </c>
      <c r="K3576" s="212" t="s">
        <v>382</v>
      </c>
      <c r="L3576" s="212" t="s">
        <v>383</v>
      </c>
      <c r="M3576" s="212"/>
      <c r="N3576" s="212"/>
      <c r="O3576" s="212"/>
      <c r="P3576" s="212">
        <v>1067</v>
      </c>
      <c r="Q3576" s="212" t="s">
        <v>384</v>
      </c>
      <c r="R3576" s="212" t="s">
        <v>385</v>
      </c>
      <c r="S3576" s="212"/>
      <c r="T3576" s="212"/>
      <c r="U3576" s="212"/>
      <c r="V3576" s="212"/>
      <c r="W3576" s="212"/>
      <c r="X3576" s="212"/>
      <c r="Y3576" s="212">
        <v>1373</v>
      </c>
      <c r="Z3576" s="212" t="s">
        <v>386</v>
      </c>
      <c r="AA3576" s="212" t="s">
        <v>387</v>
      </c>
      <c r="AB3576" s="212">
        <v>18240.75</v>
      </c>
      <c r="AC3576" s="212">
        <v>22071.307000000001</v>
      </c>
      <c r="AD3576" s="212">
        <v>0.57499999999999996</v>
      </c>
      <c r="AE3576" s="212">
        <v>0</v>
      </c>
      <c r="AF3576" s="212">
        <v>0.57499999999999996</v>
      </c>
      <c r="AG3576" s="212">
        <v>0</v>
      </c>
      <c r="AH3576" s="212">
        <v>10488.43</v>
      </c>
      <c r="AI3576" s="212">
        <v>12691</v>
      </c>
      <c r="AJ3576" s="212">
        <v>0</v>
      </c>
      <c r="AK3576" s="212">
        <v>0</v>
      </c>
      <c r="AL3576" s="212">
        <v>0</v>
      </c>
      <c r="AM3576">
        <v>1</v>
      </c>
      <c r="AN3576" t="str">
        <f>VLOOKUP(H3576,'Base Art'!$A:$AJ,36,FALSE)</f>
        <v>ARCOR S.A.I.C.</v>
      </c>
    </row>
    <row r="3577" spans="1:40" x14ac:dyDescent="0.25">
      <c r="A3577" s="212" t="s">
        <v>7819</v>
      </c>
      <c r="B3577" s="212">
        <v>1</v>
      </c>
      <c r="C3577" s="212" t="s">
        <v>7820</v>
      </c>
      <c r="D3577" s="212" t="s">
        <v>162</v>
      </c>
      <c r="E3577" s="212">
        <v>28</v>
      </c>
      <c r="F3577" s="212" t="s">
        <v>1</v>
      </c>
      <c r="G3577" s="212" t="s">
        <v>444</v>
      </c>
      <c r="H3577" s="212">
        <v>1641</v>
      </c>
      <c r="I3577" s="212" t="s">
        <v>445</v>
      </c>
      <c r="J3577" s="212">
        <v>1064</v>
      </c>
      <c r="K3577" s="212" t="s">
        <v>446</v>
      </c>
      <c r="L3577" s="212" t="s">
        <v>447</v>
      </c>
      <c r="M3577" s="212"/>
      <c r="N3577" s="212"/>
      <c r="O3577" s="212"/>
      <c r="P3577" s="212">
        <v>1066</v>
      </c>
      <c r="Q3577" s="212" t="s">
        <v>448</v>
      </c>
      <c r="R3577" s="212" t="s">
        <v>449</v>
      </c>
      <c r="S3577" s="212"/>
      <c r="T3577" s="212"/>
      <c r="U3577" s="212"/>
      <c r="V3577" s="212"/>
      <c r="W3577" s="212"/>
      <c r="X3577" s="212"/>
      <c r="Y3577" s="212">
        <v>1373</v>
      </c>
      <c r="Z3577" s="212" t="s">
        <v>386</v>
      </c>
      <c r="AA3577" s="212" t="s">
        <v>387</v>
      </c>
      <c r="AB3577" s="212">
        <v>17054.595000000001</v>
      </c>
      <c r="AC3577" s="212">
        <v>20745.75</v>
      </c>
      <c r="AD3577" s="212">
        <v>1.1499999999999999</v>
      </c>
      <c r="AE3577" s="212">
        <v>0.15</v>
      </c>
      <c r="AF3577" s="212">
        <v>1.3</v>
      </c>
      <c r="AG3577" s="212">
        <v>0</v>
      </c>
      <c r="AH3577" s="212">
        <v>22170.97</v>
      </c>
      <c r="AI3577" s="212">
        <v>26969.47</v>
      </c>
      <c r="AJ3577" s="212">
        <v>0</v>
      </c>
      <c r="AK3577" s="212">
        <v>0</v>
      </c>
      <c r="AL3577" s="212">
        <v>0</v>
      </c>
      <c r="AM3577">
        <v>1</v>
      </c>
      <c r="AN3577" t="str">
        <f>VLOOKUP(H3577,'Base Art'!$A:$AJ,36,FALSE)</f>
        <v>MOLINO CAÑUELAS S.A.C.I.F.I.A.</v>
      </c>
    </row>
    <row r="3578" spans="1:40" x14ac:dyDescent="0.25">
      <c r="A3578" s="212" t="s">
        <v>7819</v>
      </c>
      <c r="B3578" s="212">
        <v>1</v>
      </c>
      <c r="C3578" s="212" t="s">
        <v>7820</v>
      </c>
      <c r="D3578" s="212" t="s">
        <v>162</v>
      </c>
      <c r="E3578" s="212">
        <v>28</v>
      </c>
      <c r="F3578" s="212" t="s">
        <v>1</v>
      </c>
      <c r="G3578" s="212" t="s">
        <v>450</v>
      </c>
      <c r="H3578" s="212">
        <v>1642</v>
      </c>
      <c r="I3578" s="212" t="s">
        <v>451</v>
      </c>
      <c r="J3578" s="212">
        <v>1064</v>
      </c>
      <c r="K3578" s="212" t="s">
        <v>446</v>
      </c>
      <c r="L3578" s="212" t="s">
        <v>447</v>
      </c>
      <c r="M3578" s="212"/>
      <c r="N3578" s="212"/>
      <c r="O3578" s="212"/>
      <c r="P3578" s="212">
        <v>1066</v>
      </c>
      <c r="Q3578" s="212" t="s">
        <v>448</v>
      </c>
      <c r="R3578" s="212" t="s">
        <v>449</v>
      </c>
      <c r="S3578" s="212"/>
      <c r="T3578" s="212"/>
      <c r="U3578" s="212"/>
      <c r="V3578" s="212"/>
      <c r="W3578" s="212"/>
      <c r="X3578" s="212"/>
      <c r="Y3578" s="212">
        <v>1373</v>
      </c>
      <c r="Z3578" s="212" t="s">
        <v>386</v>
      </c>
      <c r="AA3578" s="212" t="s">
        <v>387</v>
      </c>
      <c r="AB3578" s="212">
        <v>19432.18</v>
      </c>
      <c r="AC3578" s="212">
        <v>23804.424999999999</v>
      </c>
      <c r="AD3578" s="212">
        <v>0.35</v>
      </c>
      <c r="AE3578" s="212">
        <v>0</v>
      </c>
      <c r="AF3578" s="212">
        <v>0.35</v>
      </c>
      <c r="AG3578" s="212">
        <v>0</v>
      </c>
      <c r="AH3578" s="212">
        <v>6801.26</v>
      </c>
      <c r="AI3578" s="212">
        <v>8331.5499999999993</v>
      </c>
      <c r="AJ3578" s="212">
        <v>0</v>
      </c>
      <c r="AK3578" s="212">
        <v>0</v>
      </c>
      <c r="AL3578" s="212">
        <v>0</v>
      </c>
      <c r="AM3578">
        <v>1</v>
      </c>
      <c r="AN3578" t="str">
        <f>VLOOKUP(H3578,'Base Art'!$A:$AJ,36,FALSE)</f>
        <v>MOLINO CAÑUELAS S.A.C.I.F.I.A.</v>
      </c>
    </row>
    <row r="3579" spans="1:40" x14ac:dyDescent="0.25">
      <c r="A3579" s="212" t="s">
        <v>7819</v>
      </c>
      <c r="B3579" s="212">
        <v>1</v>
      </c>
      <c r="C3579" s="212" t="s">
        <v>7820</v>
      </c>
      <c r="D3579" s="212" t="s">
        <v>162</v>
      </c>
      <c r="E3579" s="212">
        <v>28</v>
      </c>
      <c r="F3579" s="212" t="s">
        <v>1</v>
      </c>
      <c r="G3579" s="212" t="s">
        <v>456</v>
      </c>
      <c r="H3579" s="212">
        <v>1646</v>
      </c>
      <c r="I3579" s="212" t="s">
        <v>457</v>
      </c>
      <c r="J3579" s="212">
        <v>1064</v>
      </c>
      <c r="K3579" s="212" t="s">
        <v>446</v>
      </c>
      <c r="L3579" s="212" t="s">
        <v>447</v>
      </c>
      <c r="M3579" s="212"/>
      <c r="N3579" s="212"/>
      <c r="O3579" s="212"/>
      <c r="P3579" s="212">
        <v>1066</v>
      </c>
      <c r="Q3579" s="212" t="s">
        <v>448</v>
      </c>
      <c r="R3579" s="212" t="s">
        <v>449</v>
      </c>
      <c r="S3579" s="212"/>
      <c r="T3579" s="212"/>
      <c r="U3579" s="212"/>
      <c r="V3579" s="212"/>
      <c r="W3579" s="212"/>
      <c r="X3579" s="212"/>
      <c r="Y3579" s="212">
        <v>1373</v>
      </c>
      <c r="Z3579" s="212" t="s">
        <v>386</v>
      </c>
      <c r="AA3579" s="212" t="s">
        <v>387</v>
      </c>
      <c r="AB3579" s="212">
        <v>23380.87</v>
      </c>
      <c r="AC3579" s="212">
        <v>28290.850999999999</v>
      </c>
      <c r="AD3579" s="212">
        <v>0.16669999999999999</v>
      </c>
      <c r="AE3579" s="212">
        <v>0</v>
      </c>
      <c r="AF3579" s="212">
        <v>0.16669999999999999</v>
      </c>
      <c r="AG3579" s="212">
        <v>0</v>
      </c>
      <c r="AH3579" s="212">
        <v>3896.81</v>
      </c>
      <c r="AI3579" s="212">
        <v>4715.1400000000003</v>
      </c>
      <c r="AJ3579" s="212">
        <v>0</v>
      </c>
      <c r="AK3579" s="212">
        <v>0</v>
      </c>
      <c r="AL3579" s="212">
        <v>0</v>
      </c>
      <c r="AM3579">
        <v>1</v>
      </c>
      <c r="AN3579" t="str">
        <f>VLOOKUP(H3579,'Base Art'!$A:$AJ,36,FALSE)</f>
        <v>MOLINO CAÑUELAS S.A.C.I.F.I.A.</v>
      </c>
    </row>
    <row r="3580" spans="1:40" x14ac:dyDescent="0.25">
      <c r="A3580" s="212" t="s">
        <v>7819</v>
      </c>
      <c r="B3580" s="212">
        <v>1</v>
      </c>
      <c r="C3580" s="212" t="s">
        <v>7820</v>
      </c>
      <c r="D3580" s="212" t="s">
        <v>162</v>
      </c>
      <c r="E3580" s="212">
        <v>28</v>
      </c>
      <c r="F3580" s="212" t="s">
        <v>1</v>
      </c>
      <c r="G3580" s="212" t="s">
        <v>458</v>
      </c>
      <c r="H3580" s="212">
        <v>1648</v>
      </c>
      <c r="I3580" s="212" t="s">
        <v>459</v>
      </c>
      <c r="J3580" s="212">
        <v>1422</v>
      </c>
      <c r="K3580" s="212" t="s">
        <v>382</v>
      </c>
      <c r="L3580" s="212" t="s">
        <v>383</v>
      </c>
      <c r="M3580" s="212"/>
      <c r="N3580" s="212"/>
      <c r="O3580" s="212"/>
      <c r="P3580" s="212">
        <v>1067</v>
      </c>
      <c r="Q3580" s="212" t="s">
        <v>384</v>
      </c>
      <c r="R3580" s="212" t="s">
        <v>385</v>
      </c>
      <c r="S3580" s="212"/>
      <c r="T3580" s="212"/>
      <c r="U3580" s="212"/>
      <c r="V3580" s="212"/>
      <c r="W3580" s="212"/>
      <c r="X3580" s="212"/>
      <c r="Y3580" s="212">
        <v>1373</v>
      </c>
      <c r="Z3580" s="212" t="s">
        <v>386</v>
      </c>
      <c r="AA3580" s="212" t="s">
        <v>387</v>
      </c>
      <c r="AB3580" s="212">
        <v>17226.637999999999</v>
      </c>
      <c r="AC3580" s="212">
        <v>20844.232</v>
      </c>
      <c r="AD3580" s="212">
        <v>1.6</v>
      </c>
      <c r="AE3580" s="212">
        <v>0</v>
      </c>
      <c r="AF3580" s="212">
        <v>1.6</v>
      </c>
      <c r="AG3580" s="212">
        <v>0</v>
      </c>
      <c r="AH3580" s="212">
        <v>27562.62</v>
      </c>
      <c r="AI3580" s="212">
        <v>33350.769999999997</v>
      </c>
      <c r="AJ3580" s="212">
        <v>1</v>
      </c>
      <c r="AK3580" s="212">
        <v>1.6</v>
      </c>
      <c r="AL3580" s="212">
        <v>0</v>
      </c>
      <c r="AM3580">
        <v>1</v>
      </c>
      <c r="AN3580" t="str">
        <f>VLOOKUP(H3580,'Base Art'!$A:$AJ,36,FALSE)</f>
        <v>ARCOR S.A.I.C.</v>
      </c>
    </row>
    <row r="3581" spans="1:40" x14ac:dyDescent="0.25">
      <c r="A3581" s="212" t="s">
        <v>7819</v>
      </c>
      <c r="B3581" s="212">
        <v>1</v>
      </c>
      <c r="C3581" s="212" t="s">
        <v>7820</v>
      </c>
      <c r="D3581" s="212" t="s">
        <v>162</v>
      </c>
      <c r="E3581" s="212">
        <v>28</v>
      </c>
      <c r="F3581" s="212" t="s">
        <v>1</v>
      </c>
      <c r="G3581" s="212" t="s">
        <v>460</v>
      </c>
      <c r="H3581" s="212">
        <v>1696</v>
      </c>
      <c r="I3581" s="212" t="s">
        <v>461</v>
      </c>
      <c r="J3581" s="212">
        <v>1460</v>
      </c>
      <c r="K3581" s="212" t="s">
        <v>462</v>
      </c>
      <c r="L3581" s="212" t="s">
        <v>463</v>
      </c>
      <c r="M3581" s="212"/>
      <c r="N3581" s="212"/>
      <c r="O3581" s="212"/>
      <c r="P3581" s="212"/>
      <c r="Q3581" s="212"/>
      <c r="R3581" s="212"/>
      <c r="S3581" s="212"/>
      <c r="T3581" s="212"/>
      <c r="U3581" s="212"/>
      <c r="V3581" s="212"/>
      <c r="W3581" s="212"/>
      <c r="X3581" s="212"/>
      <c r="Y3581" s="212">
        <v>1369</v>
      </c>
      <c r="Z3581" s="212" t="s">
        <v>354</v>
      </c>
      <c r="AA3581" s="212" t="s">
        <v>355</v>
      </c>
      <c r="AB3581" s="212">
        <v>64789.686000000002</v>
      </c>
      <c r="AC3581" s="212">
        <v>78778.569000000003</v>
      </c>
      <c r="AD3581" s="212">
        <v>0.1042</v>
      </c>
      <c r="AE3581" s="212">
        <v>0</v>
      </c>
      <c r="AF3581" s="212">
        <v>0.1042</v>
      </c>
      <c r="AG3581" s="212">
        <v>0</v>
      </c>
      <c r="AH3581" s="212">
        <v>6748.93</v>
      </c>
      <c r="AI3581" s="212">
        <v>8206.1</v>
      </c>
      <c r="AJ3581" s="212">
        <v>1</v>
      </c>
      <c r="AK3581" s="212">
        <v>0.1</v>
      </c>
      <c r="AL3581" s="212">
        <v>0</v>
      </c>
      <c r="AM3581">
        <v>1</v>
      </c>
      <c r="AN3581" t="str">
        <f>VLOOKUP(H3581,'Base Art'!$A:$AJ,36,FALSE)</f>
        <v>IMPORTADORA SUDAMERICANA S.R.L.</v>
      </c>
    </row>
    <row r="3582" spans="1:40" x14ac:dyDescent="0.25">
      <c r="A3582" s="212" t="s">
        <v>7819</v>
      </c>
      <c r="B3582" s="212">
        <v>1</v>
      </c>
      <c r="C3582" s="212" t="s">
        <v>7820</v>
      </c>
      <c r="D3582" s="212" t="s">
        <v>162</v>
      </c>
      <c r="E3582" s="212">
        <v>28</v>
      </c>
      <c r="F3582" s="212" t="s">
        <v>1</v>
      </c>
      <c r="G3582" s="212" t="s">
        <v>1072</v>
      </c>
      <c r="H3582" s="212">
        <v>1699</v>
      </c>
      <c r="I3582" s="212" t="s">
        <v>1073</v>
      </c>
      <c r="J3582" s="212">
        <v>1419</v>
      </c>
      <c r="K3582" s="212" t="s">
        <v>572</v>
      </c>
      <c r="L3582" s="212" t="s">
        <v>573</v>
      </c>
      <c r="M3582" s="212"/>
      <c r="N3582" s="212"/>
      <c r="O3582" s="212"/>
      <c r="P3582" s="212">
        <v>1255</v>
      </c>
      <c r="Q3582" s="212" t="s">
        <v>1074</v>
      </c>
      <c r="R3582" s="212" t="s">
        <v>1075</v>
      </c>
      <c r="S3582" s="212"/>
      <c r="T3582" s="212"/>
      <c r="U3582" s="212"/>
      <c r="V3582" s="212"/>
      <c r="W3582" s="212"/>
      <c r="X3582" s="212"/>
      <c r="Y3582" s="212">
        <v>1369</v>
      </c>
      <c r="Z3582" s="212" t="s">
        <v>354</v>
      </c>
      <c r="AA3582" s="212" t="s">
        <v>355</v>
      </c>
      <c r="AB3582" s="212">
        <v>22298.81</v>
      </c>
      <c r="AC3582" s="212">
        <v>26981.558000000001</v>
      </c>
      <c r="AD3582" s="212">
        <v>0.125</v>
      </c>
      <c r="AE3582" s="212">
        <v>0</v>
      </c>
      <c r="AF3582" s="212">
        <v>0.125</v>
      </c>
      <c r="AG3582" s="212">
        <v>0</v>
      </c>
      <c r="AH3582" s="212">
        <v>2787.35</v>
      </c>
      <c r="AI3582" s="212">
        <v>3372.69</v>
      </c>
      <c r="AJ3582" s="212">
        <v>0</v>
      </c>
      <c r="AK3582" s="212">
        <v>0</v>
      </c>
      <c r="AL3582" s="212">
        <v>0</v>
      </c>
      <c r="AM3582">
        <v>1</v>
      </c>
      <c r="AN3582" t="str">
        <f>VLOOKUP(H3582,'Base Art'!$A:$AJ,36,FALSE)</f>
        <v>ARCOR S.A.I.C.</v>
      </c>
    </row>
    <row r="3583" spans="1:40" x14ac:dyDescent="0.25">
      <c r="A3583" s="212" t="s">
        <v>7819</v>
      </c>
      <c r="B3583" s="212">
        <v>1</v>
      </c>
      <c r="C3583" s="212" t="s">
        <v>7820</v>
      </c>
      <c r="D3583" s="212" t="s">
        <v>162</v>
      </c>
      <c r="E3583" s="212">
        <v>28</v>
      </c>
      <c r="F3583" s="212" t="s">
        <v>1</v>
      </c>
      <c r="G3583" s="212" t="s">
        <v>464</v>
      </c>
      <c r="H3583" s="212">
        <v>1808</v>
      </c>
      <c r="I3583" s="212" t="s">
        <v>465</v>
      </c>
      <c r="J3583" s="212">
        <v>1470</v>
      </c>
      <c r="K3583" s="212" t="s">
        <v>466</v>
      </c>
      <c r="L3583" s="212" t="s">
        <v>467</v>
      </c>
      <c r="M3583" s="212"/>
      <c r="N3583" s="212"/>
      <c r="O3583" s="212"/>
      <c r="P3583" s="212"/>
      <c r="Q3583" s="212"/>
      <c r="R3583" s="212"/>
      <c r="S3583" s="212"/>
      <c r="T3583" s="212"/>
      <c r="U3583" s="212"/>
      <c r="V3583" s="212"/>
      <c r="W3583" s="212"/>
      <c r="X3583" s="212"/>
      <c r="Y3583" s="212">
        <v>1374</v>
      </c>
      <c r="Z3583" s="212" t="s">
        <v>336</v>
      </c>
      <c r="AA3583" s="212" t="s">
        <v>337</v>
      </c>
      <c r="AB3583" s="212">
        <v>108860.73</v>
      </c>
      <c r="AC3583" s="212">
        <v>131721.49</v>
      </c>
      <c r="AD3583" s="212">
        <v>8.3299999999999999E-2</v>
      </c>
      <c r="AE3583" s="212">
        <v>0</v>
      </c>
      <c r="AF3583" s="212">
        <v>8.3299999999999999E-2</v>
      </c>
      <c r="AG3583" s="212">
        <v>0</v>
      </c>
      <c r="AH3583" s="212">
        <v>9071.73</v>
      </c>
      <c r="AI3583" s="212">
        <v>10976.79</v>
      </c>
      <c r="AJ3583" s="212">
        <v>0</v>
      </c>
      <c r="AK3583" s="212">
        <v>0</v>
      </c>
      <c r="AL3583" s="212">
        <v>0</v>
      </c>
      <c r="AM3583">
        <v>1</v>
      </c>
      <c r="AN3583" t="str">
        <f>VLOOKUP(H3583,'Base Art'!$A:$AJ,36,FALSE)</f>
        <v>LHERITIER ARGENTINA S.A.</v>
      </c>
    </row>
    <row r="3584" spans="1:40" x14ac:dyDescent="0.25">
      <c r="A3584" s="212" t="s">
        <v>7819</v>
      </c>
      <c r="B3584" s="212">
        <v>1</v>
      </c>
      <c r="C3584" s="212" t="s">
        <v>7820</v>
      </c>
      <c r="D3584" s="212" t="s">
        <v>162</v>
      </c>
      <c r="E3584" s="212">
        <v>28</v>
      </c>
      <c r="F3584" s="212" t="s">
        <v>1</v>
      </c>
      <c r="G3584" s="212" t="s">
        <v>1076</v>
      </c>
      <c r="H3584" s="212">
        <v>1843</v>
      </c>
      <c r="I3584" s="212" t="s">
        <v>1077</v>
      </c>
      <c r="J3584" s="212">
        <v>1472</v>
      </c>
      <c r="K3584" s="212" t="s">
        <v>1078</v>
      </c>
      <c r="L3584" s="212" t="s">
        <v>1079</v>
      </c>
      <c r="M3584" s="212"/>
      <c r="N3584" s="212"/>
      <c r="O3584" s="212"/>
      <c r="P3584" s="212">
        <v>1105</v>
      </c>
      <c r="Q3584" s="212" t="s">
        <v>1080</v>
      </c>
      <c r="R3584" s="212" t="s">
        <v>1081</v>
      </c>
      <c r="S3584" s="212"/>
      <c r="T3584" s="212"/>
      <c r="U3584" s="212"/>
      <c r="V3584" s="212"/>
      <c r="W3584" s="212"/>
      <c r="X3584" s="212"/>
      <c r="Y3584" s="212">
        <v>1374</v>
      </c>
      <c r="Z3584" s="212" t="s">
        <v>336</v>
      </c>
      <c r="AA3584" s="212" t="s">
        <v>337</v>
      </c>
      <c r="AB3584" s="212">
        <v>26830.799999999999</v>
      </c>
      <c r="AC3584" s="212">
        <v>33068.961000000003</v>
      </c>
      <c r="AD3584" s="212">
        <v>0.16669999999999999</v>
      </c>
      <c r="AE3584" s="212">
        <v>0</v>
      </c>
      <c r="AF3584" s="212">
        <v>0.16669999999999999</v>
      </c>
      <c r="AG3584" s="212">
        <v>0</v>
      </c>
      <c r="AH3584" s="212">
        <v>4471.8</v>
      </c>
      <c r="AI3584" s="212">
        <v>5511.49</v>
      </c>
      <c r="AJ3584" s="212">
        <v>1</v>
      </c>
      <c r="AK3584" s="212">
        <v>0.17</v>
      </c>
      <c r="AL3584" s="212">
        <v>0</v>
      </c>
      <c r="AM3584">
        <v>1</v>
      </c>
      <c r="AN3584" t="str">
        <f>VLOOKUP(H3584,'Base Art'!$A:$AJ,36,FALSE)</f>
        <v>LHERITIER ARGENTINA S.A.</v>
      </c>
    </row>
    <row r="3585" spans="1:40" x14ac:dyDescent="0.25">
      <c r="A3585" s="212" t="s">
        <v>7819</v>
      </c>
      <c r="B3585" s="212">
        <v>1</v>
      </c>
      <c r="C3585" s="212" t="s">
        <v>7820</v>
      </c>
      <c r="D3585" s="212" t="s">
        <v>162</v>
      </c>
      <c r="E3585" s="212">
        <v>28</v>
      </c>
      <c r="F3585" s="212" t="s">
        <v>1</v>
      </c>
      <c r="G3585" s="212" t="s">
        <v>474</v>
      </c>
      <c r="H3585" s="212">
        <v>1882</v>
      </c>
      <c r="I3585" s="212" t="s">
        <v>475</v>
      </c>
      <c r="J3585" s="212">
        <v>1202</v>
      </c>
      <c r="K3585" s="212" t="s">
        <v>476</v>
      </c>
      <c r="L3585" s="212" t="s">
        <v>477</v>
      </c>
      <c r="M3585" s="212"/>
      <c r="N3585" s="212"/>
      <c r="O3585" s="212"/>
      <c r="P3585" s="212"/>
      <c r="Q3585" s="212"/>
      <c r="R3585" s="212"/>
      <c r="S3585" s="212"/>
      <c r="T3585" s="212"/>
      <c r="U3585" s="212"/>
      <c r="V3585" s="212"/>
      <c r="W3585" s="212"/>
      <c r="X3585" s="212"/>
      <c r="Y3585" s="212">
        <v>1372</v>
      </c>
      <c r="Z3585" s="212" t="s">
        <v>346</v>
      </c>
      <c r="AA3585" s="212" t="s">
        <v>347</v>
      </c>
      <c r="AB3585" s="212">
        <v>212187.85</v>
      </c>
      <c r="AC3585" s="212">
        <v>263112.93199999997</v>
      </c>
      <c r="AD3585" s="212">
        <v>0.16669999999999999</v>
      </c>
      <c r="AE3585" s="212">
        <v>0</v>
      </c>
      <c r="AF3585" s="212">
        <v>0.16669999999999999</v>
      </c>
      <c r="AG3585" s="212">
        <v>0</v>
      </c>
      <c r="AH3585" s="212">
        <v>35364.639999999999</v>
      </c>
      <c r="AI3585" s="212">
        <v>43852.160000000003</v>
      </c>
      <c r="AJ3585" s="212">
        <v>1</v>
      </c>
      <c r="AK3585" s="212">
        <v>0.17</v>
      </c>
      <c r="AL3585" s="212">
        <v>0</v>
      </c>
      <c r="AM3585">
        <v>1</v>
      </c>
      <c r="AN3585" t="str">
        <f>VLOOKUP(H3585,'Base Art'!$A:$AJ,36,FALSE)</f>
        <v>FERRERO ARGENTINA S.A.</v>
      </c>
    </row>
    <row r="3586" spans="1:40" x14ac:dyDescent="0.25">
      <c r="A3586" s="212" t="s">
        <v>7819</v>
      </c>
      <c r="B3586" s="212">
        <v>1</v>
      </c>
      <c r="C3586" s="212" t="s">
        <v>7820</v>
      </c>
      <c r="D3586" s="212" t="s">
        <v>162</v>
      </c>
      <c r="E3586" s="212">
        <v>28</v>
      </c>
      <c r="F3586" s="212" t="s">
        <v>1</v>
      </c>
      <c r="G3586" s="212" t="s">
        <v>504</v>
      </c>
      <c r="H3586" s="212">
        <v>2339</v>
      </c>
      <c r="I3586" s="212" t="s">
        <v>505</v>
      </c>
      <c r="J3586" s="212"/>
      <c r="K3586" s="212"/>
      <c r="L3586" s="212"/>
      <c r="M3586" s="212"/>
      <c r="N3586" s="212"/>
      <c r="O3586" s="212"/>
      <c r="P3586" s="212">
        <v>1086</v>
      </c>
      <c r="Q3586" s="212" t="s">
        <v>502</v>
      </c>
      <c r="R3586" s="212" t="s">
        <v>503</v>
      </c>
      <c r="S3586" s="212"/>
      <c r="T3586" s="212"/>
      <c r="U3586" s="212"/>
      <c r="V3586" s="212"/>
      <c r="W3586" s="212"/>
      <c r="X3586" s="212"/>
      <c r="Y3586" s="212">
        <v>1373</v>
      </c>
      <c r="Z3586" s="212" t="s">
        <v>386</v>
      </c>
      <c r="AA3586" s="212" t="s">
        <v>387</v>
      </c>
      <c r="AB3586" s="212">
        <v>27552.432000000001</v>
      </c>
      <c r="AC3586" s="212">
        <v>33639.514999999999</v>
      </c>
      <c r="AD3586" s="212">
        <v>1.2333000000000001</v>
      </c>
      <c r="AE3586" s="212">
        <v>0.2</v>
      </c>
      <c r="AF3586" s="212">
        <v>1.4333</v>
      </c>
      <c r="AG3586" s="212">
        <v>0</v>
      </c>
      <c r="AH3586" s="212">
        <v>39491.82</v>
      </c>
      <c r="AI3586" s="212">
        <v>48216.639999999999</v>
      </c>
      <c r="AJ3586" s="212">
        <v>0</v>
      </c>
      <c r="AK3586" s="212">
        <v>0</v>
      </c>
      <c r="AL3586" s="212">
        <v>0</v>
      </c>
      <c r="AM3586">
        <v>1</v>
      </c>
      <c r="AN3586" t="str">
        <f>VLOOKUP(H3586,'Base Art'!$A:$AJ,36,FALSE)</f>
        <v>DON SATUR S.R.L.</v>
      </c>
    </row>
    <row r="3587" spans="1:40" x14ac:dyDescent="0.25">
      <c r="A3587" s="212" t="s">
        <v>7819</v>
      </c>
      <c r="B3587" s="212">
        <v>1</v>
      </c>
      <c r="C3587" s="212" t="s">
        <v>7820</v>
      </c>
      <c r="D3587" s="212" t="s">
        <v>162</v>
      </c>
      <c r="E3587" s="212">
        <v>28</v>
      </c>
      <c r="F3587" s="212" t="s">
        <v>1</v>
      </c>
      <c r="G3587" s="212" t="s">
        <v>1204</v>
      </c>
      <c r="H3587" s="212">
        <v>2465</v>
      </c>
      <c r="I3587" s="212" t="s">
        <v>1205</v>
      </c>
      <c r="J3587" s="212"/>
      <c r="K3587" s="212"/>
      <c r="L3587" s="212"/>
      <c r="M3587" s="212"/>
      <c r="N3587" s="212"/>
      <c r="O3587" s="212"/>
      <c r="P3587" s="212">
        <v>1183</v>
      </c>
      <c r="Q3587" s="212" t="s">
        <v>1206</v>
      </c>
      <c r="R3587" s="212" t="s">
        <v>1207</v>
      </c>
      <c r="S3587" s="212"/>
      <c r="T3587" s="212"/>
      <c r="U3587" s="212"/>
      <c r="V3587" s="212"/>
      <c r="W3587" s="212"/>
      <c r="X3587" s="212"/>
      <c r="Y3587" s="212">
        <v>1370</v>
      </c>
      <c r="Z3587" s="212" t="s">
        <v>400</v>
      </c>
      <c r="AA3587" s="212" t="s">
        <v>401</v>
      </c>
      <c r="AB3587" s="212">
        <v>18797.161</v>
      </c>
      <c r="AC3587" s="212">
        <v>22744.563999999998</v>
      </c>
      <c r="AD3587" s="212">
        <v>1</v>
      </c>
      <c r="AE3587" s="212">
        <v>0</v>
      </c>
      <c r="AF3587" s="212">
        <v>1</v>
      </c>
      <c r="AG3587" s="212">
        <v>0</v>
      </c>
      <c r="AH3587" s="212">
        <v>18797.16</v>
      </c>
      <c r="AI3587" s="212">
        <v>22744.560000000001</v>
      </c>
      <c r="AJ3587" s="212">
        <v>0</v>
      </c>
      <c r="AK3587" s="212">
        <v>0</v>
      </c>
      <c r="AL3587" s="212">
        <v>0</v>
      </c>
      <c r="AM3587">
        <v>1</v>
      </c>
      <c r="AN3587" t="str">
        <f>VLOOKUP(H3587,'Base Art'!$A:$AJ,36,FALSE)</f>
        <v>LICORES ARGENTINOS SA</v>
      </c>
    </row>
    <row r="3588" spans="1:40" x14ac:dyDescent="0.25">
      <c r="A3588" s="212" t="s">
        <v>7819</v>
      </c>
      <c r="B3588" s="212">
        <v>1</v>
      </c>
      <c r="C3588" s="212" t="s">
        <v>7820</v>
      </c>
      <c r="D3588" s="212" t="s">
        <v>162</v>
      </c>
      <c r="E3588" s="212">
        <v>28</v>
      </c>
      <c r="F3588" s="212" t="s">
        <v>1</v>
      </c>
      <c r="G3588" s="212" t="s">
        <v>518</v>
      </c>
      <c r="H3588" s="212">
        <v>3237</v>
      </c>
      <c r="I3588" s="212" t="s">
        <v>519</v>
      </c>
      <c r="J3588" s="212">
        <v>1477</v>
      </c>
      <c r="K3588" s="212" t="s">
        <v>512</v>
      </c>
      <c r="L3588" s="212" t="s">
        <v>513</v>
      </c>
      <c r="M3588" s="212"/>
      <c r="N3588" s="212"/>
      <c r="O3588" s="212"/>
      <c r="P3588" s="212">
        <v>1093</v>
      </c>
      <c r="Q3588" s="212" t="s">
        <v>520</v>
      </c>
      <c r="R3588" s="212" t="s">
        <v>521</v>
      </c>
      <c r="S3588" s="212"/>
      <c r="T3588" s="212"/>
      <c r="U3588" s="212"/>
      <c r="V3588" s="212"/>
      <c r="W3588" s="212"/>
      <c r="X3588" s="212"/>
      <c r="Y3588" s="212">
        <v>1373</v>
      </c>
      <c r="Z3588" s="212" t="s">
        <v>386</v>
      </c>
      <c r="AA3588" s="212" t="s">
        <v>387</v>
      </c>
      <c r="AB3588" s="212">
        <v>99171.237999999998</v>
      </c>
      <c r="AC3588" s="212">
        <v>121466.546</v>
      </c>
      <c r="AD3588" s="212">
        <v>0.33329999999999999</v>
      </c>
      <c r="AE3588" s="212">
        <v>0</v>
      </c>
      <c r="AF3588" s="212">
        <v>0.33329999999999999</v>
      </c>
      <c r="AG3588" s="212">
        <v>0</v>
      </c>
      <c r="AH3588" s="212">
        <v>33057.08</v>
      </c>
      <c r="AI3588" s="212">
        <v>40488.85</v>
      </c>
      <c r="AJ3588" s="212">
        <v>0</v>
      </c>
      <c r="AK3588" s="212">
        <v>0</v>
      </c>
      <c r="AL3588" s="212">
        <v>0</v>
      </c>
      <c r="AM3588">
        <v>1</v>
      </c>
      <c r="AN3588" t="str">
        <f>VLOOKUP(H3588,'Base Art'!$A:$AJ,36,FALSE)</f>
        <v>ESTABLECIM. MODELO LAS COLONIAS S.A</v>
      </c>
    </row>
    <row r="3589" spans="1:40" x14ac:dyDescent="0.25">
      <c r="A3589" s="212" t="s">
        <v>7819</v>
      </c>
      <c r="B3589" s="212">
        <v>1</v>
      </c>
      <c r="C3589" s="212" t="s">
        <v>7820</v>
      </c>
      <c r="D3589" s="212" t="s">
        <v>162</v>
      </c>
      <c r="E3589" s="212">
        <v>28</v>
      </c>
      <c r="F3589" s="212" t="s">
        <v>1</v>
      </c>
      <c r="G3589" s="212" t="s">
        <v>522</v>
      </c>
      <c r="H3589" s="212">
        <v>3238</v>
      </c>
      <c r="I3589" s="212" t="s">
        <v>523</v>
      </c>
      <c r="J3589" s="212">
        <v>1477</v>
      </c>
      <c r="K3589" s="212" t="s">
        <v>512</v>
      </c>
      <c r="L3589" s="212" t="s">
        <v>513</v>
      </c>
      <c r="M3589" s="212"/>
      <c r="N3589" s="212"/>
      <c r="O3589" s="212"/>
      <c r="P3589" s="212">
        <v>1093</v>
      </c>
      <c r="Q3589" s="212" t="s">
        <v>520</v>
      </c>
      <c r="R3589" s="212" t="s">
        <v>521</v>
      </c>
      <c r="S3589" s="212"/>
      <c r="T3589" s="212"/>
      <c r="U3589" s="212"/>
      <c r="V3589" s="212"/>
      <c r="W3589" s="212"/>
      <c r="X3589" s="212"/>
      <c r="Y3589" s="212">
        <v>1373</v>
      </c>
      <c r="Z3589" s="212" t="s">
        <v>386</v>
      </c>
      <c r="AA3589" s="212" t="s">
        <v>387</v>
      </c>
      <c r="AB3589" s="212">
        <v>100385.57799999999</v>
      </c>
      <c r="AC3589" s="212">
        <v>121466.542</v>
      </c>
      <c r="AD3589" s="212">
        <v>0.41670000000000001</v>
      </c>
      <c r="AE3589" s="212">
        <v>0</v>
      </c>
      <c r="AF3589" s="212">
        <v>0.41670000000000001</v>
      </c>
      <c r="AG3589" s="212">
        <v>0</v>
      </c>
      <c r="AH3589" s="212">
        <v>41827.32</v>
      </c>
      <c r="AI3589" s="212">
        <v>50611.06</v>
      </c>
      <c r="AJ3589" s="212">
        <v>2</v>
      </c>
      <c r="AK3589" s="212">
        <v>0.21</v>
      </c>
      <c r="AL3589" s="212">
        <v>0</v>
      </c>
      <c r="AM3589">
        <v>1</v>
      </c>
      <c r="AN3589" t="str">
        <f>VLOOKUP(H3589,'Base Art'!$A:$AJ,36,FALSE)</f>
        <v>ESTABLECIM. MODELO LAS COLONIAS S.A</v>
      </c>
    </row>
    <row r="3590" spans="1:40" x14ac:dyDescent="0.25">
      <c r="A3590" s="212" t="s">
        <v>7819</v>
      </c>
      <c r="B3590" s="212">
        <v>1</v>
      </c>
      <c r="C3590" s="212" t="s">
        <v>7820</v>
      </c>
      <c r="D3590" s="212" t="s">
        <v>162</v>
      </c>
      <c r="E3590" s="212">
        <v>28</v>
      </c>
      <c r="F3590" s="212" t="s">
        <v>1</v>
      </c>
      <c r="G3590" s="212" t="s">
        <v>964</v>
      </c>
      <c r="H3590" s="212">
        <v>3491</v>
      </c>
      <c r="I3590" s="212" t="s">
        <v>965</v>
      </c>
      <c r="J3590" s="212">
        <v>1418</v>
      </c>
      <c r="K3590" s="212" t="s">
        <v>966</v>
      </c>
      <c r="L3590" s="212" t="s">
        <v>967</v>
      </c>
      <c r="M3590" s="212"/>
      <c r="N3590" s="212"/>
      <c r="O3590" s="212"/>
      <c r="P3590" s="212">
        <v>1068</v>
      </c>
      <c r="Q3590" s="212" t="s">
        <v>968</v>
      </c>
      <c r="R3590" s="212" t="s">
        <v>969</v>
      </c>
      <c r="S3590" s="212"/>
      <c r="T3590" s="212"/>
      <c r="U3590" s="212"/>
      <c r="V3590" s="212"/>
      <c r="W3590" s="212"/>
      <c r="X3590" s="212"/>
      <c r="Y3590" s="212">
        <v>1374</v>
      </c>
      <c r="Z3590" s="212" t="s">
        <v>336</v>
      </c>
      <c r="AA3590" s="212" t="s">
        <v>337</v>
      </c>
      <c r="AB3590" s="212">
        <v>40550.006999999998</v>
      </c>
      <c r="AC3590" s="212">
        <v>49065.506999999998</v>
      </c>
      <c r="AD3590" s="212">
        <v>0.125</v>
      </c>
      <c r="AE3590" s="212">
        <v>0</v>
      </c>
      <c r="AF3590" s="212">
        <v>0.125</v>
      </c>
      <c r="AG3590" s="212">
        <v>0</v>
      </c>
      <c r="AH3590" s="212">
        <v>5068.75</v>
      </c>
      <c r="AI3590" s="212">
        <v>6133.19</v>
      </c>
      <c r="AJ3590" s="212">
        <v>0</v>
      </c>
      <c r="AK3590" s="212">
        <v>0</v>
      </c>
      <c r="AL3590" s="212">
        <v>0</v>
      </c>
      <c r="AM3590">
        <v>1</v>
      </c>
      <c r="AN3590" t="str">
        <f>VLOOKUP(H3590,'Base Art'!$A:$AJ,36,FALSE)</f>
        <v>ARCOR S.A.I.C.</v>
      </c>
    </row>
    <row r="3591" spans="1:40" x14ac:dyDescent="0.25">
      <c r="A3591" s="212" t="s">
        <v>7819</v>
      </c>
      <c r="B3591" s="212">
        <v>1</v>
      </c>
      <c r="C3591" s="212" t="s">
        <v>7820</v>
      </c>
      <c r="D3591" s="212" t="s">
        <v>162</v>
      </c>
      <c r="E3591" s="212">
        <v>28</v>
      </c>
      <c r="F3591" s="212" t="s">
        <v>1</v>
      </c>
      <c r="G3591" s="212" t="s">
        <v>970</v>
      </c>
      <c r="H3591" s="212">
        <v>3493</v>
      </c>
      <c r="I3591" s="212" t="s">
        <v>971</v>
      </c>
      <c r="J3591" s="212">
        <v>1418</v>
      </c>
      <c r="K3591" s="212" t="s">
        <v>966</v>
      </c>
      <c r="L3591" s="212" t="s">
        <v>967</v>
      </c>
      <c r="M3591" s="212"/>
      <c r="N3591" s="212"/>
      <c r="O3591" s="212"/>
      <c r="P3591" s="212">
        <v>1068</v>
      </c>
      <c r="Q3591" s="212" t="s">
        <v>968</v>
      </c>
      <c r="R3591" s="212" t="s">
        <v>969</v>
      </c>
      <c r="S3591" s="212"/>
      <c r="T3591" s="212"/>
      <c r="U3591" s="212"/>
      <c r="V3591" s="212"/>
      <c r="W3591" s="212"/>
      <c r="X3591" s="212"/>
      <c r="Y3591" s="212">
        <v>1374</v>
      </c>
      <c r="Z3591" s="212" t="s">
        <v>336</v>
      </c>
      <c r="AA3591" s="212" t="s">
        <v>337</v>
      </c>
      <c r="AB3591" s="212">
        <v>40550.006999999998</v>
      </c>
      <c r="AC3591" s="212">
        <v>49065.506999999998</v>
      </c>
      <c r="AD3591" s="212">
        <v>0.375</v>
      </c>
      <c r="AE3591" s="212">
        <v>0</v>
      </c>
      <c r="AF3591" s="212">
        <v>0.375</v>
      </c>
      <c r="AG3591" s="212">
        <v>0</v>
      </c>
      <c r="AH3591" s="212">
        <v>15206.25</v>
      </c>
      <c r="AI3591" s="212">
        <v>18399.560000000001</v>
      </c>
      <c r="AJ3591" s="212">
        <v>2</v>
      </c>
      <c r="AK3591" s="212">
        <v>0.19</v>
      </c>
      <c r="AL3591" s="212">
        <v>0</v>
      </c>
      <c r="AM3591">
        <v>1</v>
      </c>
      <c r="AN3591" t="str">
        <f>VLOOKUP(H3591,'Base Art'!$A:$AJ,36,FALSE)</f>
        <v>ARCOR S.A.I.C.</v>
      </c>
    </row>
    <row r="3592" spans="1:40" x14ac:dyDescent="0.25">
      <c r="A3592" s="212" t="s">
        <v>7819</v>
      </c>
      <c r="B3592" s="212">
        <v>1</v>
      </c>
      <c r="C3592" s="212" t="s">
        <v>7820</v>
      </c>
      <c r="D3592" s="212" t="s">
        <v>162</v>
      </c>
      <c r="E3592" s="212">
        <v>28</v>
      </c>
      <c r="F3592" s="212" t="s">
        <v>1</v>
      </c>
      <c r="G3592" s="212" t="s">
        <v>972</v>
      </c>
      <c r="H3592" s="212">
        <v>3494</v>
      </c>
      <c r="I3592" s="212" t="s">
        <v>973</v>
      </c>
      <c r="J3592" s="212">
        <v>1418</v>
      </c>
      <c r="K3592" s="212" t="s">
        <v>966</v>
      </c>
      <c r="L3592" s="212" t="s">
        <v>967</v>
      </c>
      <c r="M3592" s="212"/>
      <c r="N3592" s="212"/>
      <c r="O3592" s="212"/>
      <c r="P3592" s="212">
        <v>1068</v>
      </c>
      <c r="Q3592" s="212" t="s">
        <v>968</v>
      </c>
      <c r="R3592" s="212" t="s">
        <v>969</v>
      </c>
      <c r="S3592" s="212"/>
      <c r="T3592" s="212"/>
      <c r="U3592" s="212"/>
      <c r="V3592" s="212"/>
      <c r="W3592" s="212"/>
      <c r="X3592" s="212"/>
      <c r="Y3592" s="212">
        <v>1374</v>
      </c>
      <c r="Z3592" s="212" t="s">
        <v>336</v>
      </c>
      <c r="AA3592" s="212" t="s">
        <v>337</v>
      </c>
      <c r="AB3592" s="212">
        <v>40550.006999999998</v>
      </c>
      <c r="AC3592" s="212">
        <v>49065.506999999998</v>
      </c>
      <c r="AD3592" s="212">
        <v>0.125</v>
      </c>
      <c r="AE3592" s="212">
        <v>0</v>
      </c>
      <c r="AF3592" s="212">
        <v>0.125</v>
      </c>
      <c r="AG3592" s="212">
        <v>0</v>
      </c>
      <c r="AH3592" s="212">
        <v>5068.75</v>
      </c>
      <c r="AI3592" s="212">
        <v>6133.19</v>
      </c>
      <c r="AJ3592" s="212">
        <v>0</v>
      </c>
      <c r="AK3592" s="212">
        <v>0</v>
      </c>
      <c r="AL3592" s="212">
        <v>0</v>
      </c>
      <c r="AM3592">
        <v>1</v>
      </c>
      <c r="AN3592" t="str">
        <f>VLOOKUP(H3592,'Base Art'!$A:$AJ,36,FALSE)</f>
        <v>ARCOR S.A.I.C.</v>
      </c>
    </row>
    <row r="3593" spans="1:40" x14ac:dyDescent="0.25">
      <c r="A3593" s="212" t="s">
        <v>7819</v>
      </c>
      <c r="B3593" s="212">
        <v>1</v>
      </c>
      <c r="C3593" s="212" t="s">
        <v>7820</v>
      </c>
      <c r="D3593" s="212" t="s">
        <v>162</v>
      </c>
      <c r="E3593" s="212">
        <v>28</v>
      </c>
      <c r="F3593" s="212" t="s">
        <v>1</v>
      </c>
      <c r="G3593" s="212" t="s">
        <v>974</v>
      </c>
      <c r="H3593" s="212">
        <v>3495</v>
      </c>
      <c r="I3593" s="212" t="s">
        <v>975</v>
      </c>
      <c r="J3593" s="212">
        <v>1418</v>
      </c>
      <c r="K3593" s="212" t="s">
        <v>966</v>
      </c>
      <c r="L3593" s="212" t="s">
        <v>967</v>
      </c>
      <c r="M3593" s="212"/>
      <c r="N3593" s="212"/>
      <c r="O3593" s="212"/>
      <c r="P3593" s="212">
        <v>1068</v>
      </c>
      <c r="Q3593" s="212" t="s">
        <v>968</v>
      </c>
      <c r="R3593" s="212" t="s">
        <v>969</v>
      </c>
      <c r="S3593" s="212"/>
      <c r="T3593" s="212"/>
      <c r="U3593" s="212"/>
      <c r="V3593" s="212"/>
      <c r="W3593" s="212"/>
      <c r="X3593" s="212"/>
      <c r="Y3593" s="212">
        <v>1374</v>
      </c>
      <c r="Z3593" s="212" t="s">
        <v>336</v>
      </c>
      <c r="AA3593" s="212" t="s">
        <v>337</v>
      </c>
      <c r="AB3593" s="212">
        <v>40550.006999999998</v>
      </c>
      <c r="AC3593" s="212">
        <v>49065.506999999998</v>
      </c>
      <c r="AD3593" s="212">
        <v>0.125</v>
      </c>
      <c r="AE3593" s="212">
        <v>0</v>
      </c>
      <c r="AF3593" s="212">
        <v>0.125</v>
      </c>
      <c r="AG3593" s="212">
        <v>0</v>
      </c>
      <c r="AH3593" s="212">
        <v>5068.75</v>
      </c>
      <c r="AI3593" s="212">
        <v>6133.19</v>
      </c>
      <c r="AJ3593" s="212">
        <v>0</v>
      </c>
      <c r="AK3593" s="212">
        <v>0</v>
      </c>
      <c r="AL3593" s="212">
        <v>0</v>
      </c>
      <c r="AM3593">
        <v>1</v>
      </c>
      <c r="AN3593" t="str">
        <f>VLOOKUP(H3593,'Base Art'!$A:$AJ,36,FALSE)</f>
        <v>ARCOR S.A.I.C.</v>
      </c>
    </row>
    <row r="3594" spans="1:40" x14ac:dyDescent="0.25">
      <c r="A3594" s="212" t="s">
        <v>7819</v>
      </c>
      <c r="B3594" s="212">
        <v>1</v>
      </c>
      <c r="C3594" s="212" t="s">
        <v>7820</v>
      </c>
      <c r="D3594" s="212" t="s">
        <v>162</v>
      </c>
      <c r="E3594" s="212">
        <v>28</v>
      </c>
      <c r="F3594" s="212" t="s">
        <v>1</v>
      </c>
      <c r="G3594" s="212" t="s">
        <v>532</v>
      </c>
      <c r="H3594" s="212">
        <v>3500</v>
      </c>
      <c r="I3594" s="212" t="s">
        <v>533</v>
      </c>
      <c r="J3594" s="212">
        <v>1204</v>
      </c>
      <c r="K3594" s="212" t="s">
        <v>492</v>
      </c>
      <c r="L3594" s="212" t="s">
        <v>493</v>
      </c>
      <c r="M3594" s="212"/>
      <c r="N3594" s="212"/>
      <c r="O3594" s="212"/>
      <c r="P3594" s="212"/>
      <c r="Q3594" s="212"/>
      <c r="R3594" s="212"/>
      <c r="S3594" s="212"/>
      <c r="T3594" s="212"/>
      <c r="U3594" s="212"/>
      <c r="V3594" s="212"/>
      <c r="W3594" s="212"/>
      <c r="X3594" s="212"/>
      <c r="Y3594" s="212">
        <v>1372</v>
      </c>
      <c r="Z3594" s="212" t="s">
        <v>346</v>
      </c>
      <c r="AA3594" s="212" t="s">
        <v>347</v>
      </c>
      <c r="AB3594" s="212">
        <v>140702.617</v>
      </c>
      <c r="AC3594" s="212">
        <v>172360.71100000001</v>
      </c>
      <c r="AD3594" s="212">
        <v>0.125</v>
      </c>
      <c r="AE3594" s="212">
        <v>0</v>
      </c>
      <c r="AF3594" s="212">
        <v>0.125</v>
      </c>
      <c r="AG3594" s="212">
        <v>0</v>
      </c>
      <c r="AH3594" s="212">
        <v>17587.830000000002</v>
      </c>
      <c r="AI3594" s="212">
        <v>21545.09</v>
      </c>
      <c r="AJ3594" s="212">
        <v>1</v>
      </c>
      <c r="AK3594" s="212">
        <v>0.13</v>
      </c>
      <c r="AL3594" s="212">
        <v>0</v>
      </c>
      <c r="AM3594">
        <v>1</v>
      </c>
      <c r="AN3594" t="str">
        <f>VLOOKUP(H3594,'Base Art'!$A:$AJ,36,FALSE)</f>
        <v>FERRERO ARGENTINA S.A.</v>
      </c>
    </row>
    <row r="3595" spans="1:40" x14ac:dyDescent="0.25">
      <c r="A3595" s="212" t="s">
        <v>7819</v>
      </c>
      <c r="B3595" s="212">
        <v>1</v>
      </c>
      <c r="C3595" s="212" t="s">
        <v>7820</v>
      </c>
      <c r="D3595" s="212" t="s">
        <v>162</v>
      </c>
      <c r="E3595" s="212">
        <v>28</v>
      </c>
      <c r="F3595" s="212" t="s">
        <v>1</v>
      </c>
      <c r="G3595" s="212" t="s">
        <v>534</v>
      </c>
      <c r="H3595" s="212">
        <v>3536</v>
      </c>
      <c r="I3595" s="212" t="s">
        <v>535</v>
      </c>
      <c r="J3595" s="212">
        <v>1422</v>
      </c>
      <c r="K3595" s="212" t="s">
        <v>382</v>
      </c>
      <c r="L3595" s="212" t="s">
        <v>383</v>
      </c>
      <c r="M3595" s="212"/>
      <c r="N3595" s="212"/>
      <c r="O3595" s="212"/>
      <c r="P3595" s="212"/>
      <c r="Q3595" s="212"/>
      <c r="R3595" s="212"/>
      <c r="S3595" s="212"/>
      <c r="T3595" s="212"/>
      <c r="U3595" s="212"/>
      <c r="V3595" s="212"/>
      <c r="W3595" s="212"/>
      <c r="X3595" s="212"/>
      <c r="Y3595" s="212">
        <v>1373</v>
      </c>
      <c r="Z3595" s="212" t="s">
        <v>386</v>
      </c>
      <c r="AA3595" s="212" t="s">
        <v>387</v>
      </c>
      <c r="AB3595" s="212">
        <v>30732.85</v>
      </c>
      <c r="AC3595" s="212">
        <v>37186.745999999999</v>
      </c>
      <c r="AD3595" s="212">
        <v>5.5599999999999997E-2</v>
      </c>
      <c r="AE3595" s="212">
        <v>0</v>
      </c>
      <c r="AF3595" s="212">
        <v>5.5599999999999997E-2</v>
      </c>
      <c r="AG3595" s="212">
        <v>0</v>
      </c>
      <c r="AH3595" s="212">
        <v>1707.38</v>
      </c>
      <c r="AI3595" s="212">
        <v>2065.9299999999998</v>
      </c>
      <c r="AJ3595" s="212">
        <v>0</v>
      </c>
      <c r="AK3595" s="212">
        <v>0</v>
      </c>
      <c r="AL3595" s="212">
        <v>0</v>
      </c>
      <c r="AM3595">
        <v>1</v>
      </c>
      <c r="AN3595" t="str">
        <f>VLOOKUP(H3595,'Base Art'!$A:$AJ,36,FALSE)</f>
        <v>ARCOR S.A.I.C.</v>
      </c>
    </row>
    <row r="3596" spans="1:40" x14ac:dyDescent="0.25">
      <c r="A3596" s="212" t="s">
        <v>7819</v>
      </c>
      <c r="B3596" s="212">
        <v>1</v>
      </c>
      <c r="C3596" s="212" t="s">
        <v>7820</v>
      </c>
      <c r="D3596" s="212" t="s">
        <v>162</v>
      </c>
      <c r="E3596" s="212">
        <v>28</v>
      </c>
      <c r="F3596" s="212" t="s">
        <v>1</v>
      </c>
      <c r="G3596" s="212" t="s">
        <v>536</v>
      </c>
      <c r="H3596" s="212">
        <v>3537</v>
      </c>
      <c r="I3596" s="212" t="s">
        <v>537</v>
      </c>
      <c r="J3596" s="212">
        <v>1422</v>
      </c>
      <c r="K3596" s="212" t="s">
        <v>382</v>
      </c>
      <c r="L3596" s="212" t="s">
        <v>383</v>
      </c>
      <c r="M3596" s="212"/>
      <c r="N3596" s="212"/>
      <c r="O3596" s="212"/>
      <c r="P3596" s="212">
        <v>1167</v>
      </c>
      <c r="Q3596" s="212" t="s">
        <v>538</v>
      </c>
      <c r="R3596" s="212" t="s">
        <v>539</v>
      </c>
      <c r="S3596" s="212"/>
      <c r="T3596" s="212"/>
      <c r="U3596" s="212"/>
      <c r="V3596" s="212"/>
      <c r="W3596" s="212"/>
      <c r="X3596" s="212"/>
      <c r="Y3596" s="212">
        <v>1373</v>
      </c>
      <c r="Z3596" s="212" t="s">
        <v>386</v>
      </c>
      <c r="AA3596" s="212" t="s">
        <v>387</v>
      </c>
      <c r="AB3596" s="212">
        <v>30732.85</v>
      </c>
      <c r="AC3596" s="212">
        <v>37186.745999999999</v>
      </c>
      <c r="AD3596" s="212">
        <v>5.5599999999999997E-2</v>
      </c>
      <c r="AE3596" s="212">
        <v>0</v>
      </c>
      <c r="AF3596" s="212">
        <v>5.5599999999999997E-2</v>
      </c>
      <c r="AG3596" s="212">
        <v>0</v>
      </c>
      <c r="AH3596" s="212">
        <v>1707.38</v>
      </c>
      <c r="AI3596" s="212">
        <v>2065.9299999999998</v>
      </c>
      <c r="AJ3596" s="212">
        <v>0</v>
      </c>
      <c r="AK3596" s="212">
        <v>0</v>
      </c>
      <c r="AL3596" s="212">
        <v>0</v>
      </c>
      <c r="AM3596">
        <v>1</v>
      </c>
      <c r="AN3596" t="str">
        <f>VLOOKUP(H3596,'Base Art'!$A:$AJ,36,FALSE)</f>
        <v>ARCOR S.A.I.C.</v>
      </c>
    </row>
    <row r="3597" spans="1:40" x14ac:dyDescent="0.25">
      <c r="A3597" s="212" t="s">
        <v>7819</v>
      </c>
      <c r="B3597" s="212">
        <v>1</v>
      </c>
      <c r="C3597" s="212" t="s">
        <v>7820</v>
      </c>
      <c r="D3597" s="212" t="s">
        <v>162</v>
      </c>
      <c r="E3597" s="212">
        <v>28</v>
      </c>
      <c r="F3597" s="212" t="s">
        <v>1</v>
      </c>
      <c r="G3597" s="212" t="s">
        <v>540</v>
      </c>
      <c r="H3597" s="212">
        <v>3586</v>
      </c>
      <c r="I3597" s="212" t="s">
        <v>541</v>
      </c>
      <c r="J3597" s="212">
        <v>1006</v>
      </c>
      <c r="K3597" s="212" t="s">
        <v>350</v>
      </c>
      <c r="L3597" s="212" t="s">
        <v>351</v>
      </c>
      <c r="M3597" s="212"/>
      <c r="N3597" s="212"/>
      <c r="O3597" s="212"/>
      <c r="P3597" s="212">
        <v>1004</v>
      </c>
      <c r="Q3597" s="212" t="s">
        <v>352</v>
      </c>
      <c r="R3597" s="212" t="s">
        <v>353</v>
      </c>
      <c r="S3597" s="212"/>
      <c r="T3597" s="212"/>
      <c r="U3597" s="212"/>
      <c r="V3597" s="212"/>
      <c r="W3597" s="212"/>
      <c r="X3597" s="212"/>
      <c r="Y3597" s="212">
        <v>1369</v>
      </c>
      <c r="Z3597" s="212" t="s">
        <v>354</v>
      </c>
      <c r="AA3597" s="212" t="s">
        <v>355</v>
      </c>
      <c r="AB3597" s="212">
        <v>6025.7420000000002</v>
      </c>
      <c r="AC3597" s="212">
        <v>7471.92</v>
      </c>
      <c r="AD3597" s="212">
        <v>1</v>
      </c>
      <c r="AE3597" s="212">
        <v>0</v>
      </c>
      <c r="AF3597" s="212">
        <v>1</v>
      </c>
      <c r="AG3597" s="212">
        <v>0</v>
      </c>
      <c r="AH3597" s="212">
        <v>6025.74</v>
      </c>
      <c r="AI3597" s="212">
        <v>7471.92</v>
      </c>
      <c r="AJ3597" s="212">
        <v>0</v>
      </c>
      <c r="AK3597" s="212">
        <v>0</v>
      </c>
      <c r="AL3597" s="212">
        <v>0</v>
      </c>
      <c r="AM3597">
        <v>1</v>
      </c>
      <c r="AN3597" t="str">
        <f>VLOOKUP(H3597,'Base Art'!$A:$AJ,36,FALSE)</f>
        <v>EST. LAS MARIAS S.A.C.I.F.A.</v>
      </c>
    </row>
    <row r="3598" spans="1:40" x14ac:dyDescent="0.25">
      <c r="A3598" s="212" t="s">
        <v>7819</v>
      </c>
      <c r="B3598" s="212">
        <v>1</v>
      </c>
      <c r="C3598" s="212" t="s">
        <v>7820</v>
      </c>
      <c r="D3598" s="212" t="s">
        <v>162</v>
      </c>
      <c r="E3598" s="212">
        <v>28</v>
      </c>
      <c r="F3598" s="212" t="s">
        <v>1</v>
      </c>
      <c r="G3598" s="212" t="s">
        <v>1689</v>
      </c>
      <c r="H3598" s="212">
        <v>3615</v>
      </c>
      <c r="I3598" s="212" t="s">
        <v>1690</v>
      </c>
      <c r="J3598" s="212">
        <v>1187</v>
      </c>
      <c r="K3598" s="212" t="s">
        <v>1645</v>
      </c>
      <c r="L3598" s="212" t="s">
        <v>1646</v>
      </c>
      <c r="M3598" s="212"/>
      <c r="N3598" s="212"/>
      <c r="O3598" s="212"/>
      <c r="P3598" s="212"/>
      <c r="Q3598" s="212"/>
      <c r="R3598" s="212"/>
      <c r="S3598" s="212"/>
      <c r="T3598" s="212"/>
      <c r="U3598" s="212"/>
      <c r="V3598" s="212"/>
      <c r="W3598" s="212"/>
      <c r="X3598" s="212"/>
      <c r="Y3598" s="212">
        <v>1374</v>
      </c>
      <c r="Z3598" s="212" t="s">
        <v>336</v>
      </c>
      <c r="AA3598" s="212" t="s">
        <v>337</v>
      </c>
      <c r="AB3598" s="212">
        <v>71566.745999999999</v>
      </c>
      <c r="AC3598" s="212">
        <v>86595.774000000005</v>
      </c>
      <c r="AD3598" s="212">
        <v>8.3299999999999999E-2</v>
      </c>
      <c r="AE3598" s="212">
        <v>0</v>
      </c>
      <c r="AF3598" s="212">
        <v>8.3299999999999999E-2</v>
      </c>
      <c r="AG3598" s="212">
        <v>0</v>
      </c>
      <c r="AH3598" s="212">
        <v>5963.9</v>
      </c>
      <c r="AI3598" s="212">
        <v>7216.31</v>
      </c>
      <c r="AJ3598" s="212">
        <v>0</v>
      </c>
      <c r="AK3598" s="212">
        <v>0</v>
      </c>
      <c r="AL3598" s="212">
        <v>0</v>
      </c>
      <c r="AM3598">
        <v>1</v>
      </c>
      <c r="AN3598" t="str">
        <f>VLOOKUP(H3598,'Base Art'!$A:$AJ,36,FALSE)</f>
        <v>MONDELEZ ARGENTINA S.A.</v>
      </c>
    </row>
    <row r="3599" spans="1:40" x14ac:dyDescent="0.25">
      <c r="A3599" s="212" t="s">
        <v>7819</v>
      </c>
      <c r="B3599" s="212">
        <v>1</v>
      </c>
      <c r="C3599" s="212" t="s">
        <v>7820</v>
      </c>
      <c r="D3599" s="212" t="s">
        <v>162</v>
      </c>
      <c r="E3599" s="212">
        <v>28</v>
      </c>
      <c r="F3599" s="212" t="s">
        <v>1</v>
      </c>
      <c r="G3599" s="212" t="s">
        <v>1691</v>
      </c>
      <c r="H3599" s="212">
        <v>3620</v>
      </c>
      <c r="I3599" s="212" t="s">
        <v>1692</v>
      </c>
      <c r="J3599" s="212">
        <v>1187</v>
      </c>
      <c r="K3599" s="212" t="s">
        <v>1645</v>
      </c>
      <c r="L3599" s="212" t="s">
        <v>1646</v>
      </c>
      <c r="M3599" s="212"/>
      <c r="N3599" s="212"/>
      <c r="O3599" s="212"/>
      <c r="P3599" s="212"/>
      <c r="Q3599" s="212"/>
      <c r="R3599" s="212"/>
      <c r="S3599" s="212"/>
      <c r="T3599" s="212"/>
      <c r="U3599" s="212"/>
      <c r="V3599" s="212"/>
      <c r="W3599" s="212"/>
      <c r="X3599" s="212"/>
      <c r="Y3599" s="212">
        <v>1374</v>
      </c>
      <c r="Z3599" s="212" t="s">
        <v>336</v>
      </c>
      <c r="AA3599" s="212" t="s">
        <v>337</v>
      </c>
      <c r="AB3599" s="212">
        <v>71566.745999999999</v>
      </c>
      <c r="AC3599" s="212">
        <v>86595.774000000005</v>
      </c>
      <c r="AD3599" s="212">
        <v>8.3299999999999999E-2</v>
      </c>
      <c r="AE3599" s="212">
        <v>0</v>
      </c>
      <c r="AF3599" s="212">
        <v>8.3299999999999999E-2</v>
      </c>
      <c r="AG3599" s="212">
        <v>0</v>
      </c>
      <c r="AH3599" s="212">
        <v>5963.9</v>
      </c>
      <c r="AI3599" s="212">
        <v>7216.31</v>
      </c>
      <c r="AJ3599" s="212">
        <v>0</v>
      </c>
      <c r="AK3599" s="212">
        <v>0</v>
      </c>
      <c r="AL3599" s="212">
        <v>0</v>
      </c>
      <c r="AM3599">
        <v>1</v>
      </c>
      <c r="AN3599" t="str">
        <f>VLOOKUP(H3599,'Base Art'!$A:$AJ,36,FALSE)</f>
        <v>MONDELEZ ARGENTINA S.A.</v>
      </c>
    </row>
    <row r="3600" spans="1:40" x14ac:dyDescent="0.25">
      <c r="A3600" s="212" t="s">
        <v>7819</v>
      </c>
      <c r="B3600" s="212">
        <v>1</v>
      </c>
      <c r="C3600" s="212" t="s">
        <v>7820</v>
      </c>
      <c r="D3600" s="212" t="s">
        <v>162</v>
      </c>
      <c r="E3600" s="212">
        <v>28</v>
      </c>
      <c r="F3600" s="212" t="s">
        <v>1</v>
      </c>
      <c r="G3600" s="212" t="s">
        <v>1693</v>
      </c>
      <c r="H3600" s="212">
        <v>3658</v>
      </c>
      <c r="I3600" s="212" t="s">
        <v>1694</v>
      </c>
      <c r="J3600" s="212">
        <v>1187</v>
      </c>
      <c r="K3600" s="212" t="s">
        <v>1645</v>
      </c>
      <c r="L3600" s="212" t="s">
        <v>1646</v>
      </c>
      <c r="M3600" s="212"/>
      <c r="N3600" s="212"/>
      <c r="O3600" s="212"/>
      <c r="P3600" s="212"/>
      <c r="Q3600" s="212"/>
      <c r="R3600" s="212"/>
      <c r="S3600" s="212"/>
      <c r="T3600" s="212"/>
      <c r="U3600" s="212"/>
      <c r="V3600" s="212"/>
      <c r="W3600" s="212"/>
      <c r="X3600" s="212"/>
      <c r="Y3600" s="212">
        <v>1374</v>
      </c>
      <c r="Z3600" s="212" t="s">
        <v>336</v>
      </c>
      <c r="AA3600" s="212" t="s">
        <v>337</v>
      </c>
      <c r="AB3600" s="212">
        <v>71566.745999999999</v>
      </c>
      <c r="AC3600" s="212">
        <v>86595.774000000005</v>
      </c>
      <c r="AD3600" s="212">
        <v>8.3299999999999999E-2</v>
      </c>
      <c r="AE3600" s="212">
        <v>0</v>
      </c>
      <c r="AF3600" s="212">
        <v>8.3299999999999999E-2</v>
      </c>
      <c r="AG3600" s="212">
        <v>0</v>
      </c>
      <c r="AH3600" s="212">
        <v>5963.9</v>
      </c>
      <c r="AI3600" s="212">
        <v>7216.31</v>
      </c>
      <c r="AJ3600" s="212">
        <v>0</v>
      </c>
      <c r="AK3600" s="212">
        <v>0</v>
      </c>
      <c r="AL3600" s="212">
        <v>0</v>
      </c>
      <c r="AM3600">
        <v>1</v>
      </c>
      <c r="AN3600" t="str">
        <f>VLOOKUP(H3600,'Base Art'!$A:$AJ,36,FALSE)</f>
        <v>MONDELEZ ARGENTINA S.A.</v>
      </c>
    </row>
    <row r="3601" spans="1:40" x14ac:dyDescent="0.25">
      <c r="A3601" s="212" t="s">
        <v>7819</v>
      </c>
      <c r="B3601" s="212">
        <v>1</v>
      </c>
      <c r="C3601" s="212" t="s">
        <v>7820</v>
      </c>
      <c r="D3601" s="212" t="s">
        <v>162</v>
      </c>
      <c r="E3601" s="212">
        <v>28</v>
      </c>
      <c r="F3601" s="212" t="s">
        <v>1</v>
      </c>
      <c r="G3601" s="212" t="s">
        <v>7848</v>
      </c>
      <c r="H3601" s="212">
        <v>3676</v>
      </c>
      <c r="I3601" s="212" t="s">
        <v>2464</v>
      </c>
      <c r="J3601" s="212">
        <v>1479</v>
      </c>
      <c r="K3601" s="212" t="s">
        <v>1795</v>
      </c>
      <c r="L3601" s="212" t="s">
        <v>1796</v>
      </c>
      <c r="M3601" s="212"/>
      <c r="N3601" s="212"/>
      <c r="O3601" s="212"/>
      <c r="P3601" s="212">
        <v>1143</v>
      </c>
      <c r="Q3601" s="212" t="s">
        <v>1797</v>
      </c>
      <c r="R3601" s="212" t="s">
        <v>1798</v>
      </c>
      <c r="S3601" s="212"/>
      <c r="T3601" s="212"/>
      <c r="U3601" s="212"/>
      <c r="V3601" s="212"/>
      <c r="W3601" s="212"/>
      <c r="X3601" s="212"/>
      <c r="Y3601" s="212">
        <v>1373</v>
      </c>
      <c r="Z3601" s="212" t="s">
        <v>386</v>
      </c>
      <c r="AA3601" s="212" t="s">
        <v>387</v>
      </c>
      <c r="AB3601" s="212">
        <v>19119.881000000001</v>
      </c>
      <c r="AC3601" s="212">
        <v>23708.651999999998</v>
      </c>
      <c r="AD3601" s="212">
        <v>1</v>
      </c>
      <c r="AE3601" s="212">
        <v>0</v>
      </c>
      <c r="AF3601" s="212">
        <v>1</v>
      </c>
      <c r="AG3601" s="212">
        <v>0</v>
      </c>
      <c r="AH3601" s="212">
        <v>19119.88</v>
      </c>
      <c r="AI3601" s="212">
        <v>23708.65</v>
      </c>
      <c r="AJ3601" s="212">
        <v>0</v>
      </c>
      <c r="AK3601" s="212">
        <v>0</v>
      </c>
      <c r="AL3601" s="212">
        <v>0</v>
      </c>
      <c r="AM3601">
        <v>1</v>
      </c>
      <c r="AN3601" t="str">
        <f>VLOOKUP(H3601,'Base Art'!$A:$AJ,36,FALSE)</f>
        <v>ESTABLECIM. MODELO LAS COLONIAS S.A</v>
      </c>
    </row>
    <row r="3602" spans="1:40" x14ac:dyDescent="0.25">
      <c r="A3602" s="212" t="s">
        <v>7819</v>
      </c>
      <c r="B3602" s="212">
        <v>1</v>
      </c>
      <c r="C3602" s="212" t="s">
        <v>7820</v>
      </c>
      <c r="D3602" s="212" t="s">
        <v>162</v>
      </c>
      <c r="E3602" s="212">
        <v>28</v>
      </c>
      <c r="F3602" s="212" t="s">
        <v>1</v>
      </c>
      <c r="G3602" s="212" t="s">
        <v>546</v>
      </c>
      <c r="H3602" s="212">
        <v>4117</v>
      </c>
      <c r="I3602" s="212" t="s">
        <v>547</v>
      </c>
      <c r="J3602" s="212">
        <v>1019</v>
      </c>
      <c r="K3602" s="212" t="s">
        <v>266</v>
      </c>
      <c r="L3602" s="212" t="s">
        <v>297</v>
      </c>
      <c r="M3602" s="212"/>
      <c r="N3602" s="212"/>
      <c r="O3602" s="212"/>
      <c r="P3602" s="212">
        <v>1020</v>
      </c>
      <c r="Q3602" s="212" t="s">
        <v>298</v>
      </c>
      <c r="R3602" s="212" t="s">
        <v>299</v>
      </c>
      <c r="S3602" s="212"/>
      <c r="T3602" s="212"/>
      <c r="U3602" s="212"/>
      <c r="V3602" s="212"/>
      <c r="W3602" s="212"/>
      <c r="X3602" s="212"/>
      <c r="Y3602" s="212">
        <v>1402</v>
      </c>
      <c r="Z3602" s="212" t="s">
        <v>300</v>
      </c>
      <c r="AA3602" s="212" t="s">
        <v>301</v>
      </c>
      <c r="AB3602" s="212">
        <v>150771.823</v>
      </c>
      <c r="AC3602" s="212">
        <v>184675.01</v>
      </c>
      <c r="AD3602" s="212">
        <v>0.83330000000000004</v>
      </c>
      <c r="AE3602" s="212">
        <v>0</v>
      </c>
      <c r="AF3602" s="212">
        <v>0.83330000000000004</v>
      </c>
      <c r="AG3602" s="212">
        <v>0</v>
      </c>
      <c r="AH3602" s="212">
        <v>125643.19</v>
      </c>
      <c r="AI3602" s="212">
        <v>153895.84</v>
      </c>
      <c r="AJ3602" s="212">
        <v>2</v>
      </c>
      <c r="AK3602" s="212">
        <v>0.42</v>
      </c>
      <c r="AL3602" s="212">
        <v>0</v>
      </c>
      <c r="AM3602">
        <v>1</v>
      </c>
      <c r="AN3602" t="str">
        <f>VLOOKUP(H3602,'Base Art'!$A:$AJ,36,FALSE)</f>
        <v>ENERGIZER ARGENTINA S.A.</v>
      </c>
    </row>
    <row r="3603" spans="1:40" x14ac:dyDescent="0.25">
      <c r="A3603" s="212" t="s">
        <v>7819</v>
      </c>
      <c r="B3603" s="212">
        <v>1</v>
      </c>
      <c r="C3603" s="212" t="s">
        <v>7820</v>
      </c>
      <c r="D3603" s="212" t="s">
        <v>162</v>
      </c>
      <c r="E3603" s="212">
        <v>28</v>
      </c>
      <c r="F3603" s="212" t="s">
        <v>1</v>
      </c>
      <c r="G3603" s="212" t="s">
        <v>556</v>
      </c>
      <c r="H3603" s="212">
        <v>4175</v>
      </c>
      <c r="I3603" s="212" t="s">
        <v>557</v>
      </c>
      <c r="J3603" s="212">
        <v>1416</v>
      </c>
      <c r="K3603" s="212" t="s">
        <v>552</v>
      </c>
      <c r="L3603" s="212" t="s">
        <v>553</v>
      </c>
      <c r="M3603" s="212"/>
      <c r="N3603" s="212"/>
      <c r="O3603" s="212"/>
      <c r="P3603" s="212">
        <v>1070</v>
      </c>
      <c r="Q3603" s="212" t="s">
        <v>554</v>
      </c>
      <c r="R3603" s="212" t="s">
        <v>555</v>
      </c>
      <c r="S3603" s="212"/>
      <c r="T3603" s="212"/>
      <c r="U3603" s="212"/>
      <c r="V3603" s="212"/>
      <c r="W3603" s="212"/>
      <c r="X3603" s="212"/>
      <c r="Y3603" s="212">
        <v>1372</v>
      </c>
      <c r="Z3603" s="212" t="s">
        <v>346</v>
      </c>
      <c r="AA3603" s="212" t="s">
        <v>347</v>
      </c>
      <c r="AB3603" s="212">
        <v>103661.80100000001</v>
      </c>
      <c r="AC3603" s="212">
        <v>126966.666</v>
      </c>
      <c r="AD3603" s="212">
        <v>0.25</v>
      </c>
      <c r="AE3603" s="212">
        <v>0</v>
      </c>
      <c r="AF3603" s="212">
        <v>0.25</v>
      </c>
      <c r="AG3603" s="212">
        <v>0</v>
      </c>
      <c r="AH3603" s="212">
        <v>25915.45</v>
      </c>
      <c r="AI3603" s="212">
        <v>31741.67</v>
      </c>
      <c r="AJ3603" s="212">
        <v>2</v>
      </c>
      <c r="AK3603" s="212">
        <v>0.13</v>
      </c>
      <c r="AL3603" s="212">
        <v>0</v>
      </c>
      <c r="AM3603">
        <v>1</v>
      </c>
      <c r="AN3603" t="str">
        <f>VLOOKUP(H3603,'Base Art'!$A:$AJ,36,FALSE)</f>
        <v>ARCOR S.A.I.C.</v>
      </c>
    </row>
    <row r="3604" spans="1:40" x14ac:dyDescent="0.25">
      <c r="A3604" s="212" t="s">
        <v>7819</v>
      </c>
      <c r="B3604" s="212">
        <v>1</v>
      </c>
      <c r="C3604" s="212" t="s">
        <v>7820</v>
      </c>
      <c r="D3604" s="212" t="s">
        <v>162</v>
      </c>
      <c r="E3604" s="212">
        <v>28</v>
      </c>
      <c r="F3604" s="212" t="s">
        <v>1</v>
      </c>
      <c r="G3604" s="212" t="s">
        <v>978</v>
      </c>
      <c r="H3604" s="212">
        <v>4177</v>
      </c>
      <c r="I3604" s="212" t="s">
        <v>979</v>
      </c>
      <c r="J3604" s="212">
        <v>1416</v>
      </c>
      <c r="K3604" s="212" t="s">
        <v>552</v>
      </c>
      <c r="L3604" s="212" t="s">
        <v>553</v>
      </c>
      <c r="M3604" s="212"/>
      <c r="N3604" s="212"/>
      <c r="O3604" s="212"/>
      <c r="P3604" s="212">
        <v>1070</v>
      </c>
      <c r="Q3604" s="212" t="s">
        <v>554</v>
      </c>
      <c r="R3604" s="212" t="s">
        <v>555</v>
      </c>
      <c r="S3604" s="212"/>
      <c r="T3604" s="212"/>
      <c r="U3604" s="212"/>
      <c r="V3604" s="212"/>
      <c r="W3604" s="212"/>
      <c r="X3604" s="212"/>
      <c r="Y3604" s="212">
        <v>1372</v>
      </c>
      <c r="Z3604" s="212" t="s">
        <v>346</v>
      </c>
      <c r="AA3604" s="212" t="s">
        <v>347</v>
      </c>
      <c r="AB3604" s="212">
        <v>104296.466</v>
      </c>
      <c r="AC3604" s="212">
        <v>126966.666</v>
      </c>
      <c r="AD3604" s="212">
        <v>0.5</v>
      </c>
      <c r="AE3604" s="212">
        <v>0</v>
      </c>
      <c r="AF3604" s="212">
        <v>0.5</v>
      </c>
      <c r="AG3604" s="212">
        <v>0</v>
      </c>
      <c r="AH3604" s="212">
        <v>52148.23</v>
      </c>
      <c r="AI3604" s="212">
        <v>63483.33</v>
      </c>
      <c r="AJ3604" s="212">
        <v>3</v>
      </c>
      <c r="AK3604" s="212">
        <v>0.17</v>
      </c>
      <c r="AL3604" s="212">
        <v>0</v>
      </c>
      <c r="AM3604">
        <v>1</v>
      </c>
      <c r="AN3604" t="str">
        <f>VLOOKUP(H3604,'Base Art'!$A:$AJ,36,FALSE)</f>
        <v>ARCOR S.A.I.C.</v>
      </c>
    </row>
    <row r="3605" spans="1:40" x14ac:dyDescent="0.25">
      <c r="A3605" s="212" t="s">
        <v>7819</v>
      </c>
      <c r="B3605" s="212">
        <v>1</v>
      </c>
      <c r="C3605" s="212" t="s">
        <v>7820</v>
      </c>
      <c r="D3605" s="212" t="s">
        <v>162</v>
      </c>
      <c r="E3605" s="212">
        <v>28</v>
      </c>
      <c r="F3605" s="212" t="s">
        <v>1</v>
      </c>
      <c r="G3605" s="212" t="s">
        <v>574</v>
      </c>
      <c r="H3605" s="212">
        <v>4451</v>
      </c>
      <c r="I3605" s="212" t="s">
        <v>575</v>
      </c>
      <c r="J3605" s="212">
        <v>1419</v>
      </c>
      <c r="K3605" s="212" t="s">
        <v>572</v>
      </c>
      <c r="L3605" s="212" t="s">
        <v>573</v>
      </c>
      <c r="M3605" s="212"/>
      <c r="N3605" s="212"/>
      <c r="O3605" s="212"/>
      <c r="P3605" s="212"/>
      <c r="Q3605" s="212"/>
      <c r="R3605" s="212"/>
      <c r="S3605" s="212"/>
      <c r="T3605" s="212"/>
      <c r="U3605" s="212"/>
      <c r="V3605" s="212"/>
      <c r="W3605" s="212"/>
      <c r="X3605" s="212"/>
      <c r="Y3605" s="212">
        <v>1369</v>
      </c>
      <c r="Z3605" s="212" t="s">
        <v>354</v>
      </c>
      <c r="AA3605" s="212" t="s">
        <v>355</v>
      </c>
      <c r="AB3605" s="212">
        <v>33634.31</v>
      </c>
      <c r="AC3605" s="212">
        <v>41202.031999999999</v>
      </c>
      <c r="AD3605" s="212">
        <v>0.41670000000000001</v>
      </c>
      <c r="AE3605" s="212">
        <v>0</v>
      </c>
      <c r="AF3605" s="212">
        <v>0.41670000000000001</v>
      </c>
      <c r="AG3605" s="212">
        <v>0</v>
      </c>
      <c r="AH3605" s="212">
        <v>14014.3</v>
      </c>
      <c r="AI3605" s="212">
        <v>17167.509999999998</v>
      </c>
      <c r="AJ3605" s="212">
        <v>1</v>
      </c>
      <c r="AK3605" s="212">
        <v>0.42</v>
      </c>
      <c r="AL3605" s="212">
        <v>0</v>
      </c>
      <c r="AM3605">
        <v>1</v>
      </c>
      <c r="AN3605" t="str">
        <f>VLOOKUP(H3605,'Base Art'!$A:$AJ,36,FALSE)</f>
        <v>ARCOR S.A.I.C.</v>
      </c>
    </row>
    <row r="3606" spans="1:40" x14ac:dyDescent="0.25">
      <c r="A3606" s="212" t="s">
        <v>7819</v>
      </c>
      <c r="B3606" s="212">
        <v>1</v>
      </c>
      <c r="C3606" s="212" t="s">
        <v>7820</v>
      </c>
      <c r="D3606" s="212" t="s">
        <v>162</v>
      </c>
      <c r="E3606" s="212">
        <v>28</v>
      </c>
      <c r="F3606" s="212" t="s">
        <v>1</v>
      </c>
      <c r="G3606" s="212" t="s">
        <v>576</v>
      </c>
      <c r="H3606" s="212">
        <v>4452</v>
      </c>
      <c r="I3606" s="212" t="s">
        <v>577</v>
      </c>
      <c r="J3606" s="212">
        <v>1419</v>
      </c>
      <c r="K3606" s="212" t="s">
        <v>572</v>
      </c>
      <c r="L3606" s="212" t="s">
        <v>573</v>
      </c>
      <c r="M3606" s="212"/>
      <c r="N3606" s="212"/>
      <c r="O3606" s="212"/>
      <c r="P3606" s="212"/>
      <c r="Q3606" s="212"/>
      <c r="R3606" s="212"/>
      <c r="S3606" s="212"/>
      <c r="T3606" s="212"/>
      <c r="U3606" s="212"/>
      <c r="V3606" s="212"/>
      <c r="W3606" s="212"/>
      <c r="X3606" s="212"/>
      <c r="Y3606" s="212">
        <v>1369</v>
      </c>
      <c r="Z3606" s="212" t="s">
        <v>354</v>
      </c>
      <c r="AA3606" s="212" t="s">
        <v>355</v>
      </c>
      <c r="AB3606" s="212">
        <v>30270.67</v>
      </c>
      <c r="AC3606" s="212">
        <v>37081.571000000004</v>
      </c>
      <c r="AD3606" s="212">
        <v>0.20830000000000001</v>
      </c>
      <c r="AE3606" s="212">
        <v>0</v>
      </c>
      <c r="AF3606" s="212">
        <v>0.20830000000000001</v>
      </c>
      <c r="AG3606" s="212">
        <v>0</v>
      </c>
      <c r="AH3606" s="212">
        <v>6306.39</v>
      </c>
      <c r="AI3606" s="212">
        <v>7725.33</v>
      </c>
      <c r="AJ3606" s="212">
        <v>0</v>
      </c>
      <c r="AK3606" s="212">
        <v>0</v>
      </c>
      <c r="AL3606" s="212">
        <v>0</v>
      </c>
      <c r="AM3606">
        <v>1</v>
      </c>
      <c r="AN3606" t="str">
        <f>VLOOKUP(H3606,'Base Art'!$A:$AJ,36,FALSE)</f>
        <v>ARCOR S.A.I.C.</v>
      </c>
    </row>
    <row r="3607" spans="1:40" x14ac:dyDescent="0.25">
      <c r="A3607" s="212" t="s">
        <v>7819</v>
      </c>
      <c r="B3607" s="212">
        <v>1</v>
      </c>
      <c r="C3607" s="212" t="s">
        <v>7820</v>
      </c>
      <c r="D3607" s="212" t="s">
        <v>162</v>
      </c>
      <c r="E3607" s="212">
        <v>28</v>
      </c>
      <c r="F3607" s="212" t="s">
        <v>1</v>
      </c>
      <c r="G3607" s="212" t="s">
        <v>1269</v>
      </c>
      <c r="H3607" s="212">
        <v>4616</v>
      </c>
      <c r="I3607" s="212" t="s">
        <v>1270</v>
      </c>
      <c r="J3607" s="212">
        <v>1418</v>
      </c>
      <c r="K3607" s="212" t="s">
        <v>966</v>
      </c>
      <c r="L3607" s="212" t="s">
        <v>967</v>
      </c>
      <c r="M3607" s="212"/>
      <c r="N3607" s="212"/>
      <c r="O3607" s="212"/>
      <c r="P3607" s="212">
        <v>1068</v>
      </c>
      <c r="Q3607" s="212" t="s">
        <v>968</v>
      </c>
      <c r="R3607" s="212" t="s">
        <v>969</v>
      </c>
      <c r="S3607" s="212"/>
      <c r="T3607" s="212"/>
      <c r="U3607" s="212"/>
      <c r="V3607" s="212"/>
      <c r="W3607" s="212"/>
      <c r="X3607" s="212"/>
      <c r="Y3607" s="212">
        <v>1372</v>
      </c>
      <c r="Z3607" s="212" t="s">
        <v>346</v>
      </c>
      <c r="AA3607" s="212" t="s">
        <v>347</v>
      </c>
      <c r="AB3607" s="212">
        <v>67585.837</v>
      </c>
      <c r="AC3607" s="212">
        <v>81778.856</v>
      </c>
      <c r="AD3607" s="212">
        <v>8.3299999999999999E-2</v>
      </c>
      <c r="AE3607" s="212">
        <v>0</v>
      </c>
      <c r="AF3607" s="212">
        <v>8.3299999999999999E-2</v>
      </c>
      <c r="AG3607" s="212">
        <v>0</v>
      </c>
      <c r="AH3607" s="212">
        <v>5632.15</v>
      </c>
      <c r="AI3607" s="212">
        <v>6814.9</v>
      </c>
      <c r="AJ3607" s="212">
        <v>1</v>
      </c>
      <c r="AK3607" s="212">
        <v>0.08</v>
      </c>
      <c r="AL3607" s="212">
        <v>0</v>
      </c>
      <c r="AM3607">
        <v>1</v>
      </c>
      <c r="AN3607" t="str">
        <f>VLOOKUP(H3607,'Base Art'!$A:$AJ,36,FALSE)</f>
        <v>ARCOR S.A.I.C.</v>
      </c>
    </row>
    <row r="3608" spans="1:40" x14ac:dyDescent="0.25">
      <c r="A3608" s="212" t="s">
        <v>7819</v>
      </c>
      <c r="B3608" s="212">
        <v>1</v>
      </c>
      <c r="C3608" s="212" t="s">
        <v>7820</v>
      </c>
      <c r="D3608" s="212" t="s">
        <v>162</v>
      </c>
      <c r="E3608" s="212">
        <v>28</v>
      </c>
      <c r="F3608" s="212" t="s">
        <v>1</v>
      </c>
      <c r="G3608" s="212" t="s">
        <v>1212</v>
      </c>
      <c r="H3608" s="212">
        <v>4630</v>
      </c>
      <c r="I3608" s="212" t="s">
        <v>1213</v>
      </c>
      <c r="J3608" s="212">
        <v>1469</v>
      </c>
      <c r="K3608" s="212" t="s">
        <v>1152</v>
      </c>
      <c r="L3608" s="212" t="s">
        <v>1153</v>
      </c>
      <c r="M3608" s="212"/>
      <c r="N3608" s="212"/>
      <c r="O3608" s="212"/>
      <c r="P3608" s="212">
        <v>1103</v>
      </c>
      <c r="Q3608" s="212" t="s">
        <v>1154</v>
      </c>
      <c r="R3608" s="212" t="s">
        <v>1155</v>
      </c>
      <c r="S3608" s="212"/>
      <c r="T3608" s="212"/>
      <c r="U3608" s="212"/>
      <c r="V3608" s="212"/>
      <c r="W3608" s="212"/>
      <c r="X3608" s="212"/>
      <c r="Y3608" s="212">
        <v>1374</v>
      </c>
      <c r="Z3608" s="212" t="s">
        <v>336</v>
      </c>
      <c r="AA3608" s="212" t="s">
        <v>337</v>
      </c>
      <c r="AB3608" s="212">
        <v>37346.093000000001</v>
      </c>
      <c r="AC3608" s="212">
        <v>45188.760999999999</v>
      </c>
      <c r="AD3608" s="212">
        <v>8.3299999999999999E-2</v>
      </c>
      <c r="AE3608" s="212">
        <v>0</v>
      </c>
      <c r="AF3608" s="212">
        <v>8.3299999999999999E-2</v>
      </c>
      <c r="AG3608" s="212">
        <v>0</v>
      </c>
      <c r="AH3608" s="212">
        <v>3112.17</v>
      </c>
      <c r="AI3608" s="212">
        <v>3765.73</v>
      </c>
      <c r="AJ3608" s="212">
        <v>0</v>
      </c>
      <c r="AK3608" s="212">
        <v>0</v>
      </c>
      <c r="AL3608" s="212">
        <v>0</v>
      </c>
      <c r="AM3608">
        <v>1</v>
      </c>
      <c r="AN3608" t="str">
        <f>VLOOKUP(H3608,'Base Art'!$A:$AJ,36,FALSE)</f>
        <v>LHERITIER ARGENTINA S.A.</v>
      </c>
    </row>
    <row r="3609" spans="1:40" x14ac:dyDescent="0.25">
      <c r="A3609" s="212" t="s">
        <v>7819</v>
      </c>
      <c r="B3609" s="212">
        <v>1</v>
      </c>
      <c r="C3609" s="212" t="s">
        <v>7820</v>
      </c>
      <c r="D3609" s="212" t="s">
        <v>162</v>
      </c>
      <c r="E3609" s="212">
        <v>28</v>
      </c>
      <c r="F3609" s="212" t="s">
        <v>1</v>
      </c>
      <c r="G3609" s="212" t="s">
        <v>1368</v>
      </c>
      <c r="H3609" s="212">
        <v>4901</v>
      </c>
      <c r="I3609" s="212" t="s">
        <v>1369</v>
      </c>
      <c r="J3609" s="212">
        <v>1218</v>
      </c>
      <c r="K3609" s="212" t="s">
        <v>1110</v>
      </c>
      <c r="L3609" s="212" t="s">
        <v>1111</v>
      </c>
      <c r="M3609" s="212"/>
      <c r="N3609" s="212"/>
      <c r="O3609" s="212"/>
      <c r="P3609" s="212"/>
      <c r="Q3609" s="212"/>
      <c r="R3609" s="212"/>
      <c r="S3609" s="212"/>
      <c r="T3609" s="212"/>
      <c r="U3609" s="212"/>
      <c r="V3609" s="212"/>
      <c r="W3609" s="212"/>
      <c r="X3609" s="212"/>
      <c r="Y3609" s="212">
        <v>1374</v>
      </c>
      <c r="Z3609" s="212" t="s">
        <v>336</v>
      </c>
      <c r="AA3609" s="212" t="s">
        <v>337</v>
      </c>
      <c r="AB3609" s="212">
        <v>96961.392000000007</v>
      </c>
      <c r="AC3609" s="212">
        <v>117323.27800000001</v>
      </c>
      <c r="AD3609" s="212">
        <v>0.125</v>
      </c>
      <c r="AE3609" s="212">
        <v>0</v>
      </c>
      <c r="AF3609" s="212">
        <v>0.125</v>
      </c>
      <c r="AG3609" s="212">
        <v>0</v>
      </c>
      <c r="AH3609" s="212">
        <v>12120.17</v>
      </c>
      <c r="AI3609" s="212">
        <v>14665.41</v>
      </c>
      <c r="AJ3609" s="212">
        <v>0</v>
      </c>
      <c r="AK3609" s="212">
        <v>0</v>
      </c>
      <c r="AL3609" s="212">
        <v>0</v>
      </c>
      <c r="AM3609">
        <v>1</v>
      </c>
      <c r="AN3609" t="str">
        <f>VLOOKUP(H3609,'Base Art'!$A:$AJ,36,FALSE)</f>
        <v>MONDELEZ ARGENTINA S.A.</v>
      </c>
    </row>
    <row r="3610" spans="1:40" x14ac:dyDescent="0.25">
      <c r="A3610" s="212" t="s">
        <v>7819</v>
      </c>
      <c r="B3610" s="212">
        <v>1</v>
      </c>
      <c r="C3610" s="212" t="s">
        <v>7820</v>
      </c>
      <c r="D3610" s="212" t="s">
        <v>162</v>
      </c>
      <c r="E3610" s="212">
        <v>28</v>
      </c>
      <c r="F3610" s="212" t="s">
        <v>1</v>
      </c>
      <c r="G3610" s="212" t="s">
        <v>1733</v>
      </c>
      <c r="H3610" s="212">
        <v>4905</v>
      </c>
      <c r="I3610" s="212" t="s">
        <v>1734</v>
      </c>
      <c r="J3610" s="212">
        <v>1218</v>
      </c>
      <c r="K3610" s="212" t="s">
        <v>1110</v>
      </c>
      <c r="L3610" s="212" t="s">
        <v>1111</v>
      </c>
      <c r="M3610" s="212"/>
      <c r="N3610" s="212"/>
      <c r="O3610" s="212"/>
      <c r="P3610" s="212"/>
      <c r="Q3610" s="212"/>
      <c r="R3610" s="212"/>
      <c r="S3610" s="212"/>
      <c r="T3610" s="212"/>
      <c r="U3610" s="212"/>
      <c r="V3610" s="212"/>
      <c r="W3610" s="212"/>
      <c r="X3610" s="212"/>
      <c r="Y3610" s="212">
        <v>1374</v>
      </c>
      <c r="Z3610" s="212" t="s">
        <v>336</v>
      </c>
      <c r="AA3610" s="212" t="s">
        <v>337</v>
      </c>
      <c r="AB3610" s="212">
        <v>96961.392000000007</v>
      </c>
      <c r="AC3610" s="212">
        <v>117323.29399999999</v>
      </c>
      <c r="AD3610" s="212">
        <v>6.25E-2</v>
      </c>
      <c r="AE3610" s="212">
        <v>0</v>
      </c>
      <c r="AF3610" s="212">
        <v>6.25E-2</v>
      </c>
      <c r="AG3610" s="212">
        <v>0</v>
      </c>
      <c r="AH3610" s="212">
        <v>6060.09</v>
      </c>
      <c r="AI3610" s="212">
        <v>7332.71</v>
      </c>
      <c r="AJ3610" s="212">
        <v>0</v>
      </c>
      <c r="AK3610" s="212">
        <v>0</v>
      </c>
      <c r="AL3610" s="212">
        <v>0</v>
      </c>
      <c r="AM3610">
        <v>1</v>
      </c>
      <c r="AN3610" t="str">
        <f>VLOOKUP(H3610,'Base Art'!$A:$AJ,36,FALSE)</f>
        <v>MONDELEZ ARGENTINA S.A.</v>
      </c>
    </row>
    <row r="3611" spans="1:40" x14ac:dyDescent="0.25">
      <c r="A3611" s="212" t="s">
        <v>7819</v>
      </c>
      <c r="B3611" s="212">
        <v>1</v>
      </c>
      <c r="C3611" s="212" t="s">
        <v>7820</v>
      </c>
      <c r="D3611" s="212" t="s">
        <v>162</v>
      </c>
      <c r="E3611" s="212">
        <v>28</v>
      </c>
      <c r="F3611" s="212" t="s">
        <v>1</v>
      </c>
      <c r="G3611" s="212" t="s">
        <v>596</v>
      </c>
      <c r="H3611" s="212">
        <v>4940</v>
      </c>
      <c r="I3611" s="212" t="s">
        <v>597</v>
      </c>
      <c r="J3611" s="212"/>
      <c r="K3611" s="212"/>
      <c r="L3611" s="212"/>
      <c r="M3611" s="212"/>
      <c r="N3611" s="212"/>
      <c r="O3611" s="212"/>
      <c r="P3611" s="212">
        <v>1085</v>
      </c>
      <c r="Q3611" s="212" t="s">
        <v>598</v>
      </c>
      <c r="R3611" s="212" t="s">
        <v>599</v>
      </c>
      <c r="S3611" s="212"/>
      <c r="T3611" s="212"/>
      <c r="U3611" s="212"/>
      <c r="V3611" s="212"/>
      <c r="W3611" s="212"/>
      <c r="X3611" s="212"/>
      <c r="Y3611" s="212">
        <v>1373</v>
      </c>
      <c r="Z3611" s="212" t="s">
        <v>386</v>
      </c>
      <c r="AA3611" s="212" t="s">
        <v>387</v>
      </c>
      <c r="AB3611" s="212">
        <v>16880.843000000001</v>
      </c>
      <c r="AC3611" s="212">
        <v>20534.791000000001</v>
      </c>
      <c r="AD3611" s="212">
        <v>2.6</v>
      </c>
      <c r="AE3611" s="212">
        <v>0</v>
      </c>
      <c r="AF3611" s="212">
        <v>2.6</v>
      </c>
      <c r="AG3611" s="212">
        <v>0</v>
      </c>
      <c r="AH3611" s="212">
        <v>43890.19</v>
      </c>
      <c r="AI3611" s="212">
        <v>53390.46</v>
      </c>
      <c r="AJ3611" s="212">
        <v>1</v>
      </c>
      <c r="AK3611" s="212">
        <v>2.6</v>
      </c>
      <c r="AL3611" s="212">
        <v>0</v>
      </c>
      <c r="AM3611">
        <v>1</v>
      </c>
      <c r="AN3611" t="str">
        <f>VLOOKUP(H3611,'Base Art'!$A:$AJ,36,FALSE)</f>
        <v>DON SATUR S.R.L.</v>
      </c>
    </row>
    <row r="3612" spans="1:40" x14ac:dyDescent="0.25">
      <c r="A3612" s="212" t="s">
        <v>7819</v>
      </c>
      <c r="B3612" s="212">
        <v>1</v>
      </c>
      <c r="C3612" s="212" t="s">
        <v>7820</v>
      </c>
      <c r="D3612" s="212" t="s">
        <v>162</v>
      </c>
      <c r="E3612" s="212">
        <v>28</v>
      </c>
      <c r="F3612" s="212" t="s">
        <v>1</v>
      </c>
      <c r="G3612" s="212" t="s">
        <v>600</v>
      </c>
      <c r="H3612" s="212">
        <v>4941</v>
      </c>
      <c r="I3612" s="212" t="s">
        <v>601</v>
      </c>
      <c r="J3612" s="212"/>
      <c r="K3612" s="212"/>
      <c r="L3612" s="212"/>
      <c r="M3612" s="212"/>
      <c r="N3612" s="212"/>
      <c r="O3612" s="212"/>
      <c r="P3612" s="212">
        <v>1085</v>
      </c>
      <c r="Q3612" s="212" t="s">
        <v>598</v>
      </c>
      <c r="R3612" s="212" t="s">
        <v>599</v>
      </c>
      <c r="S3612" s="212"/>
      <c r="T3612" s="212"/>
      <c r="U3612" s="212"/>
      <c r="V3612" s="212"/>
      <c r="W3612" s="212"/>
      <c r="X3612" s="212"/>
      <c r="Y3612" s="212">
        <v>1373</v>
      </c>
      <c r="Z3612" s="212" t="s">
        <v>386</v>
      </c>
      <c r="AA3612" s="212" t="s">
        <v>387</v>
      </c>
      <c r="AB3612" s="212">
        <v>16000.277</v>
      </c>
      <c r="AC3612" s="212">
        <v>19439.034</v>
      </c>
      <c r="AD3612" s="212">
        <v>0.9</v>
      </c>
      <c r="AE3612" s="212">
        <v>0</v>
      </c>
      <c r="AF3612" s="212">
        <v>0.9</v>
      </c>
      <c r="AG3612" s="212">
        <v>0</v>
      </c>
      <c r="AH3612" s="212">
        <v>14400.25</v>
      </c>
      <c r="AI3612" s="212">
        <v>17495.13</v>
      </c>
      <c r="AJ3612" s="212">
        <v>0</v>
      </c>
      <c r="AK3612" s="212">
        <v>0</v>
      </c>
      <c r="AL3612" s="212">
        <v>0</v>
      </c>
      <c r="AM3612">
        <v>1</v>
      </c>
      <c r="AN3612" t="str">
        <f>VLOOKUP(H3612,'Base Art'!$A:$AJ,36,FALSE)</f>
        <v>DON SATUR S.R.L.</v>
      </c>
    </row>
    <row r="3613" spans="1:40" x14ac:dyDescent="0.25">
      <c r="A3613" s="212" t="s">
        <v>7819</v>
      </c>
      <c r="B3613" s="212">
        <v>1</v>
      </c>
      <c r="C3613" s="212" t="s">
        <v>7820</v>
      </c>
      <c r="D3613" s="212" t="s">
        <v>162</v>
      </c>
      <c r="E3613" s="212">
        <v>28</v>
      </c>
      <c r="F3613" s="212" t="s">
        <v>1</v>
      </c>
      <c r="G3613" s="212" t="s">
        <v>608</v>
      </c>
      <c r="H3613" s="212">
        <v>4981</v>
      </c>
      <c r="I3613" s="212" t="s">
        <v>609</v>
      </c>
      <c r="J3613" s="212"/>
      <c r="K3613" s="212"/>
      <c r="L3613" s="212"/>
      <c r="M3613" s="212"/>
      <c r="N3613" s="212"/>
      <c r="O3613" s="212"/>
      <c r="P3613" s="212">
        <v>1085</v>
      </c>
      <c r="Q3613" s="212" t="s">
        <v>598</v>
      </c>
      <c r="R3613" s="212" t="s">
        <v>599</v>
      </c>
      <c r="S3613" s="212"/>
      <c r="T3613" s="212"/>
      <c r="U3613" s="212"/>
      <c r="V3613" s="212"/>
      <c r="W3613" s="212"/>
      <c r="X3613" s="212"/>
      <c r="Y3613" s="212">
        <v>1373</v>
      </c>
      <c r="Z3613" s="212" t="s">
        <v>386</v>
      </c>
      <c r="AA3613" s="212" t="s">
        <v>387</v>
      </c>
      <c r="AB3613" s="212">
        <v>16130.36</v>
      </c>
      <c r="AC3613" s="212">
        <v>19517.736000000001</v>
      </c>
      <c r="AD3613" s="212">
        <v>0.5</v>
      </c>
      <c r="AE3613" s="212">
        <v>0</v>
      </c>
      <c r="AF3613" s="212">
        <v>0.5</v>
      </c>
      <c r="AG3613" s="212">
        <v>0</v>
      </c>
      <c r="AH3613" s="212">
        <v>8065.18</v>
      </c>
      <c r="AI3613" s="212">
        <v>9758.8700000000008</v>
      </c>
      <c r="AJ3613" s="212">
        <v>0</v>
      </c>
      <c r="AK3613" s="212">
        <v>0</v>
      </c>
      <c r="AL3613" s="212">
        <v>0</v>
      </c>
      <c r="AM3613">
        <v>1</v>
      </c>
      <c r="AN3613" t="str">
        <f>VLOOKUP(H3613,'Base Art'!$A:$AJ,36,FALSE)</f>
        <v>DON SATUR S.R.L.</v>
      </c>
    </row>
    <row r="3614" spans="1:40" x14ac:dyDescent="0.25">
      <c r="A3614" s="212" t="s">
        <v>7819</v>
      </c>
      <c r="B3614" s="212">
        <v>1</v>
      </c>
      <c r="C3614" s="212" t="s">
        <v>7820</v>
      </c>
      <c r="D3614" s="212" t="s">
        <v>162</v>
      </c>
      <c r="E3614" s="212">
        <v>28</v>
      </c>
      <c r="F3614" s="212" t="s">
        <v>1</v>
      </c>
      <c r="G3614" s="212" t="s">
        <v>610</v>
      </c>
      <c r="H3614" s="212">
        <v>5002</v>
      </c>
      <c r="I3614" s="212" t="s">
        <v>611</v>
      </c>
      <c r="J3614" s="212"/>
      <c r="K3614" s="212"/>
      <c r="L3614" s="212"/>
      <c r="M3614" s="212"/>
      <c r="N3614" s="212"/>
      <c r="O3614" s="212"/>
      <c r="P3614" s="212">
        <v>1085</v>
      </c>
      <c r="Q3614" s="212" t="s">
        <v>598</v>
      </c>
      <c r="R3614" s="212" t="s">
        <v>599</v>
      </c>
      <c r="S3614" s="212"/>
      <c r="T3614" s="212"/>
      <c r="U3614" s="212"/>
      <c r="V3614" s="212"/>
      <c r="W3614" s="212"/>
      <c r="X3614" s="212"/>
      <c r="Y3614" s="212">
        <v>1373</v>
      </c>
      <c r="Z3614" s="212" t="s">
        <v>386</v>
      </c>
      <c r="AA3614" s="212" t="s">
        <v>387</v>
      </c>
      <c r="AB3614" s="212">
        <v>17016.555</v>
      </c>
      <c r="AC3614" s="212">
        <v>20663.814999999999</v>
      </c>
      <c r="AD3614" s="212">
        <v>0.8</v>
      </c>
      <c r="AE3614" s="212">
        <v>0</v>
      </c>
      <c r="AF3614" s="212">
        <v>0.8</v>
      </c>
      <c r="AG3614" s="212">
        <v>0</v>
      </c>
      <c r="AH3614" s="212">
        <v>13613.24</v>
      </c>
      <c r="AI3614" s="212">
        <v>16531.05</v>
      </c>
      <c r="AJ3614" s="212">
        <v>0</v>
      </c>
      <c r="AK3614" s="212">
        <v>0</v>
      </c>
      <c r="AL3614" s="212">
        <v>0</v>
      </c>
      <c r="AM3614">
        <v>1</v>
      </c>
      <c r="AN3614" t="str">
        <f>VLOOKUP(H3614,'Base Art'!$A:$AJ,36,FALSE)</f>
        <v>DON SATUR S.R.L.</v>
      </c>
    </row>
    <row r="3615" spans="1:40" x14ac:dyDescent="0.25">
      <c r="A3615" s="212" t="s">
        <v>7819</v>
      </c>
      <c r="B3615" s="212">
        <v>1</v>
      </c>
      <c r="C3615" s="212" t="s">
        <v>7820</v>
      </c>
      <c r="D3615" s="212" t="s">
        <v>162</v>
      </c>
      <c r="E3615" s="212">
        <v>28</v>
      </c>
      <c r="F3615" s="212" t="s">
        <v>1</v>
      </c>
      <c r="G3615" s="212" t="s">
        <v>1727</v>
      </c>
      <c r="H3615" s="212">
        <v>5030</v>
      </c>
      <c r="I3615" s="212" t="s">
        <v>1728</v>
      </c>
      <c r="J3615" s="212"/>
      <c r="K3615" s="212"/>
      <c r="L3615" s="212"/>
      <c r="M3615" s="212"/>
      <c r="N3615" s="212"/>
      <c r="O3615" s="212"/>
      <c r="P3615" s="212">
        <v>1273</v>
      </c>
      <c r="Q3615" s="212" t="s">
        <v>1673</v>
      </c>
      <c r="R3615" s="212" t="s">
        <v>1674</v>
      </c>
      <c r="S3615" s="212"/>
      <c r="T3615" s="212"/>
      <c r="U3615" s="212"/>
      <c r="V3615" s="212"/>
      <c r="W3615" s="212"/>
      <c r="X3615" s="212"/>
      <c r="Y3615" s="212">
        <v>1373</v>
      </c>
      <c r="Z3615" s="212" t="s">
        <v>386</v>
      </c>
      <c r="AA3615" s="212" t="s">
        <v>387</v>
      </c>
      <c r="AB3615" s="212">
        <v>24903.584999999999</v>
      </c>
      <c r="AC3615" s="212">
        <v>30133.339</v>
      </c>
      <c r="AD3615" s="212">
        <v>2</v>
      </c>
      <c r="AE3615" s="212">
        <v>0</v>
      </c>
      <c r="AF3615" s="212">
        <v>2</v>
      </c>
      <c r="AG3615" s="212">
        <v>0</v>
      </c>
      <c r="AH3615" s="212">
        <v>49807.17</v>
      </c>
      <c r="AI3615" s="212">
        <v>60266.68</v>
      </c>
      <c r="AJ3615" s="212">
        <v>0</v>
      </c>
      <c r="AK3615" s="212">
        <v>0</v>
      </c>
      <c r="AL3615" s="212">
        <v>0</v>
      </c>
      <c r="AM3615">
        <v>1</v>
      </c>
      <c r="AN3615" t="str">
        <f>VLOOKUP(H3615,'Base Art'!$A:$AJ,36,FALSE)</f>
        <v>DON SATUR S.R.L.</v>
      </c>
    </row>
    <row r="3616" spans="1:40" x14ac:dyDescent="0.25">
      <c r="A3616" s="212" t="s">
        <v>7819</v>
      </c>
      <c r="B3616" s="212">
        <v>1</v>
      </c>
      <c r="C3616" s="212" t="s">
        <v>7820</v>
      </c>
      <c r="D3616" s="212" t="s">
        <v>162</v>
      </c>
      <c r="E3616" s="212">
        <v>28</v>
      </c>
      <c r="F3616" s="212" t="s">
        <v>1</v>
      </c>
      <c r="G3616" s="212" t="s">
        <v>1671</v>
      </c>
      <c r="H3616" s="212">
        <v>5031</v>
      </c>
      <c r="I3616" s="212" t="s">
        <v>1672</v>
      </c>
      <c r="J3616" s="212"/>
      <c r="K3616" s="212"/>
      <c r="L3616" s="212"/>
      <c r="M3616" s="212"/>
      <c r="N3616" s="212"/>
      <c r="O3616" s="212"/>
      <c r="P3616" s="212">
        <v>1273</v>
      </c>
      <c r="Q3616" s="212" t="s">
        <v>1673</v>
      </c>
      <c r="R3616" s="212" t="s">
        <v>1674</v>
      </c>
      <c r="S3616" s="212"/>
      <c r="T3616" s="212"/>
      <c r="U3616" s="212"/>
      <c r="V3616" s="212"/>
      <c r="W3616" s="212"/>
      <c r="X3616" s="212"/>
      <c r="Y3616" s="212">
        <v>1373</v>
      </c>
      <c r="Z3616" s="212" t="s">
        <v>386</v>
      </c>
      <c r="AA3616" s="212" t="s">
        <v>387</v>
      </c>
      <c r="AB3616" s="212">
        <v>24903.584999999999</v>
      </c>
      <c r="AC3616" s="212">
        <v>30133.334999999999</v>
      </c>
      <c r="AD3616" s="212">
        <v>0.33329999999999999</v>
      </c>
      <c r="AE3616" s="212">
        <v>0</v>
      </c>
      <c r="AF3616" s="212">
        <v>0.33329999999999999</v>
      </c>
      <c r="AG3616" s="212">
        <v>0</v>
      </c>
      <c r="AH3616" s="212">
        <v>8301.19</v>
      </c>
      <c r="AI3616" s="212">
        <v>10044.44</v>
      </c>
      <c r="AJ3616" s="212">
        <v>0</v>
      </c>
      <c r="AK3616" s="212">
        <v>0</v>
      </c>
      <c r="AL3616" s="212">
        <v>0</v>
      </c>
      <c r="AM3616">
        <v>1</v>
      </c>
      <c r="AN3616" t="str">
        <f>VLOOKUP(H3616,'Base Art'!$A:$AJ,36,FALSE)</f>
        <v>DON SATUR S.R.L.</v>
      </c>
    </row>
    <row r="3617" spans="1:40" x14ac:dyDescent="0.25">
      <c r="A3617" s="212" t="s">
        <v>7819</v>
      </c>
      <c r="B3617" s="212">
        <v>1</v>
      </c>
      <c r="C3617" s="212" t="s">
        <v>7820</v>
      </c>
      <c r="D3617" s="212" t="s">
        <v>162</v>
      </c>
      <c r="E3617" s="212">
        <v>28</v>
      </c>
      <c r="F3617" s="212" t="s">
        <v>1</v>
      </c>
      <c r="G3617" s="212" t="s">
        <v>1675</v>
      </c>
      <c r="H3617" s="212">
        <v>5032</v>
      </c>
      <c r="I3617" s="212" t="s">
        <v>1676</v>
      </c>
      <c r="J3617" s="212"/>
      <c r="K3617" s="212"/>
      <c r="L3617" s="212"/>
      <c r="M3617" s="212"/>
      <c r="N3617" s="212"/>
      <c r="O3617" s="212"/>
      <c r="P3617" s="212">
        <v>1273</v>
      </c>
      <c r="Q3617" s="212" t="s">
        <v>1673</v>
      </c>
      <c r="R3617" s="212" t="s">
        <v>1674</v>
      </c>
      <c r="S3617" s="212"/>
      <c r="T3617" s="212"/>
      <c r="U3617" s="212"/>
      <c r="V3617" s="212"/>
      <c r="W3617" s="212"/>
      <c r="X3617" s="212"/>
      <c r="Y3617" s="212">
        <v>1373</v>
      </c>
      <c r="Z3617" s="212" t="s">
        <v>386</v>
      </c>
      <c r="AA3617" s="212" t="s">
        <v>387</v>
      </c>
      <c r="AB3617" s="212">
        <v>24903.584999999999</v>
      </c>
      <c r="AC3617" s="212">
        <v>30133.334999999999</v>
      </c>
      <c r="AD3617" s="212">
        <v>0.33329999999999999</v>
      </c>
      <c r="AE3617" s="212">
        <v>0</v>
      </c>
      <c r="AF3617" s="212">
        <v>0.33329999999999999</v>
      </c>
      <c r="AG3617" s="212">
        <v>0</v>
      </c>
      <c r="AH3617" s="212">
        <v>8301.19</v>
      </c>
      <c r="AI3617" s="212">
        <v>10044.44</v>
      </c>
      <c r="AJ3617" s="212">
        <v>0</v>
      </c>
      <c r="AK3617" s="212">
        <v>0</v>
      </c>
      <c r="AL3617" s="212">
        <v>0</v>
      </c>
      <c r="AM3617">
        <v>1</v>
      </c>
      <c r="AN3617" t="str">
        <f>VLOOKUP(H3617,'Base Art'!$A:$AJ,36,FALSE)</f>
        <v>DON SATUR S.R.L.</v>
      </c>
    </row>
    <row r="3618" spans="1:40" x14ac:dyDescent="0.25">
      <c r="A3618" s="212" t="s">
        <v>7819</v>
      </c>
      <c r="B3618" s="212">
        <v>1</v>
      </c>
      <c r="C3618" s="212" t="s">
        <v>7820</v>
      </c>
      <c r="D3618" s="212" t="s">
        <v>162</v>
      </c>
      <c r="E3618" s="212">
        <v>28</v>
      </c>
      <c r="F3618" s="212" t="s">
        <v>1</v>
      </c>
      <c r="G3618" s="212" t="s">
        <v>7744</v>
      </c>
      <c r="H3618" s="212">
        <v>5083</v>
      </c>
      <c r="I3618" s="212" t="s">
        <v>2683</v>
      </c>
      <c r="J3618" s="212">
        <v>1460</v>
      </c>
      <c r="K3618" s="212" t="s">
        <v>462</v>
      </c>
      <c r="L3618" s="212" t="s">
        <v>463</v>
      </c>
      <c r="M3618" s="212"/>
      <c r="N3618" s="212"/>
      <c r="O3618" s="212"/>
      <c r="P3618" s="212"/>
      <c r="Q3618" s="212"/>
      <c r="R3618" s="212"/>
      <c r="S3618" s="212"/>
      <c r="T3618" s="212"/>
      <c r="U3618" s="212"/>
      <c r="V3618" s="212"/>
      <c r="W3618" s="212"/>
      <c r="X3618" s="212"/>
      <c r="Y3618" s="212">
        <v>1376</v>
      </c>
      <c r="Z3618" s="212" t="s">
        <v>320</v>
      </c>
      <c r="AA3618" s="212" t="s">
        <v>321</v>
      </c>
      <c r="AB3618" s="212">
        <v>154781.019</v>
      </c>
      <c r="AC3618" s="212">
        <v>187285.02900000001</v>
      </c>
      <c r="AD3618" s="212">
        <v>0.02</v>
      </c>
      <c r="AE3618" s="212">
        <v>0</v>
      </c>
      <c r="AF3618" s="212">
        <v>0.02</v>
      </c>
      <c r="AG3618" s="212">
        <v>0</v>
      </c>
      <c r="AH3618" s="212">
        <v>3095.62</v>
      </c>
      <c r="AI3618" s="212">
        <v>3745.7</v>
      </c>
      <c r="AJ3618" s="212">
        <v>0</v>
      </c>
      <c r="AK3618" s="212">
        <v>0</v>
      </c>
      <c r="AL3618" s="212">
        <v>0</v>
      </c>
      <c r="AM3618">
        <v>1</v>
      </c>
      <c r="AN3618" t="str">
        <f>VLOOKUP(H3618,'Base Art'!$A:$AJ,36,FALSE)</f>
        <v>IMPORTADORA SUDAMERICANA S.R.L.</v>
      </c>
    </row>
    <row r="3619" spans="1:40" x14ac:dyDescent="0.25">
      <c r="A3619" s="212" t="s">
        <v>7819</v>
      </c>
      <c r="B3619" s="212">
        <v>1</v>
      </c>
      <c r="C3619" s="212" t="s">
        <v>7820</v>
      </c>
      <c r="D3619" s="212" t="s">
        <v>162</v>
      </c>
      <c r="E3619" s="212">
        <v>28</v>
      </c>
      <c r="F3619" s="212" t="s">
        <v>1</v>
      </c>
      <c r="G3619" s="212" t="s">
        <v>620</v>
      </c>
      <c r="H3619" s="212">
        <v>5630</v>
      </c>
      <c r="I3619" s="212" t="s">
        <v>621</v>
      </c>
      <c r="J3619" s="212">
        <v>1449</v>
      </c>
      <c r="K3619" s="212" t="s">
        <v>618</v>
      </c>
      <c r="L3619" s="212" t="s">
        <v>619</v>
      </c>
      <c r="M3619" s="212"/>
      <c r="N3619" s="212"/>
      <c r="O3619" s="212"/>
      <c r="P3619" s="212"/>
      <c r="Q3619" s="212"/>
      <c r="R3619" s="212"/>
      <c r="S3619" s="212"/>
      <c r="T3619" s="212"/>
      <c r="U3619" s="212"/>
      <c r="V3619" s="212"/>
      <c r="W3619" s="212"/>
      <c r="X3619" s="212"/>
      <c r="Y3619" s="212">
        <v>1370</v>
      </c>
      <c r="Z3619" s="212" t="s">
        <v>400</v>
      </c>
      <c r="AA3619" s="212" t="s">
        <v>401</v>
      </c>
      <c r="AB3619" s="212">
        <v>8468.4140000000007</v>
      </c>
      <c r="AC3619" s="212">
        <v>10246.780000000001</v>
      </c>
      <c r="AD3619" s="212">
        <v>3</v>
      </c>
      <c r="AE3619" s="212">
        <v>0</v>
      </c>
      <c r="AF3619" s="212">
        <v>3</v>
      </c>
      <c r="AG3619" s="212">
        <v>0</v>
      </c>
      <c r="AH3619" s="212">
        <v>25405.24</v>
      </c>
      <c r="AI3619" s="212">
        <v>30740.34</v>
      </c>
      <c r="AJ3619" s="212">
        <v>2</v>
      </c>
      <c r="AK3619" s="212">
        <v>1.5</v>
      </c>
      <c r="AL3619" s="212">
        <v>0</v>
      </c>
      <c r="AM3619">
        <v>1</v>
      </c>
      <c r="AN3619" t="str">
        <f>VLOOKUP(H3619,'Base Art'!$A:$AJ,36,FALSE)</f>
        <v>RPB SA</v>
      </c>
    </row>
    <row r="3620" spans="1:40" x14ac:dyDescent="0.25">
      <c r="A3620" s="212" t="s">
        <v>7819</v>
      </c>
      <c r="B3620" s="212">
        <v>1</v>
      </c>
      <c r="C3620" s="212" t="s">
        <v>7820</v>
      </c>
      <c r="D3620" s="212" t="s">
        <v>162</v>
      </c>
      <c r="E3620" s="212">
        <v>28</v>
      </c>
      <c r="F3620" s="212" t="s">
        <v>1</v>
      </c>
      <c r="G3620" s="212" t="s">
        <v>622</v>
      </c>
      <c r="H3620" s="212">
        <v>5631</v>
      </c>
      <c r="I3620" s="212" t="s">
        <v>623</v>
      </c>
      <c r="J3620" s="212">
        <v>1449</v>
      </c>
      <c r="K3620" s="212" t="s">
        <v>618</v>
      </c>
      <c r="L3620" s="212" t="s">
        <v>619</v>
      </c>
      <c r="M3620" s="212"/>
      <c r="N3620" s="212"/>
      <c r="O3620" s="212"/>
      <c r="P3620" s="212"/>
      <c r="Q3620" s="212"/>
      <c r="R3620" s="212"/>
      <c r="S3620" s="212"/>
      <c r="T3620" s="212"/>
      <c r="U3620" s="212"/>
      <c r="V3620" s="212"/>
      <c r="W3620" s="212"/>
      <c r="X3620" s="212"/>
      <c r="Y3620" s="212">
        <v>1370</v>
      </c>
      <c r="Z3620" s="212" t="s">
        <v>400</v>
      </c>
      <c r="AA3620" s="212" t="s">
        <v>401</v>
      </c>
      <c r="AB3620" s="212">
        <v>6879.5940000000001</v>
      </c>
      <c r="AC3620" s="212">
        <v>8324.3080000000009</v>
      </c>
      <c r="AD3620" s="212">
        <v>3</v>
      </c>
      <c r="AE3620" s="212">
        <v>0</v>
      </c>
      <c r="AF3620" s="212">
        <v>3</v>
      </c>
      <c r="AG3620" s="212">
        <v>0</v>
      </c>
      <c r="AH3620" s="212">
        <v>20638.78</v>
      </c>
      <c r="AI3620" s="212">
        <v>24972.92</v>
      </c>
      <c r="AJ3620" s="212">
        <v>1</v>
      </c>
      <c r="AK3620" s="212">
        <v>3</v>
      </c>
      <c r="AL3620" s="212">
        <v>0</v>
      </c>
      <c r="AM3620">
        <v>1</v>
      </c>
      <c r="AN3620" t="str">
        <f>VLOOKUP(H3620,'Base Art'!$A:$AJ,36,FALSE)</f>
        <v>RPB SA</v>
      </c>
    </row>
    <row r="3621" spans="1:40" x14ac:dyDescent="0.25">
      <c r="A3621" s="212" t="s">
        <v>7819</v>
      </c>
      <c r="B3621" s="212">
        <v>1</v>
      </c>
      <c r="C3621" s="212" t="s">
        <v>7820</v>
      </c>
      <c r="D3621" s="212" t="s">
        <v>162</v>
      </c>
      <c r="E3621" s="212">
        <v>28</v>
      </c>
      <c r="F3621" s="212" t="s">
        <v>1</v>
      </c>
      <c r="G3621" s="212" t="s">
        <v>632</v>
      </c>
      <c r="H3621" s="212">
        <v>5723</v>
      </c>
      <c r="I3621" s="212" t="s">
        <v>633</v>
      </c>
      <c r="J3621" s="212">
        <v>1450</v>
      </c>
      <c r="K3621" s="212" t="s">
        <v>634</v>
      </c>
      <c r="L3621" s="212" t="s">
        <v>635</v>
      </c>
      <c r="M3621" s="212"/>
      <c r="N3621" s="212"/>
      <c r="O3621" s="212"/>
      <c r="P3621" s="212">
        <v>1077</v>
      </c>
      <c r="Q3621" s="212" t="s">
        <v>636</v>
      </c>
      <c r="R3621" s="212" t="s">
        <v>637</v>
      </c>
      <c r="S3621" s="212"/>
      <c r="T3621" s="212"/>
      <c r="U3621" s="212"/>
      <c r="V3621" s="212"/>
      <c r="W3621" s="212"/>
      <c r="X3621" s="212"/>
      <c r="Y3621" s="212">
        <v>1370</v>
      </c>
      <c r="Z3621" s="212" t="s">
        <v>400</v>
      </c>
      <c r="AA3621" s="212" t="s">
        <v>401</v>
      </c>
      <c r="AB3621" s="212">
        <v>6124.7020000000002</v>
      </c>
      <c r="AC3621" s="212">
        <v>7410.8890000000001</v>
      </c>
      <c r="AD3621" s="212">
        <v>3</v>
      </c>
      <c r="AE3621" s="212">
        <v>0</v>
      </c>
      <c r="AF3621" s="212">
        <v>3</v>
      </c>
      <c r="AG3621" s="212">
        <v>0</v>
      </c>
      <c r="AH3621" s="212">
        <v>18374.099999999999</v>
      </c>
      <c r="AI3621" s="212">
        <v>22232.67</v>
      </c>
      <c r="AJ3621" s="212">
        <v>1</v>
      </c>
      <c r="AK3621" s="212">
        <v>3</v>
      </c>
      <c r="AL3621" s="212">
        <v>0</v>
      </c>
      <c r="AM3621">
        <v>1</v>
      </c>
      <c r="AN3621" t="str">
        <f>VLOOKUP(H3621,'Base Art'!$A:$AJ,36,FALSE)</f>
        <v>RPB SA</v>
      </c>
    </row>
    <row r="3622" spans="1:40" x14ac:dyDescent="0.25">
      <c r="A3622" s="212" t="s">
        <v>7819</v>
      </c>
      <c r="B3622" s="212">
        <v>1</v>
      </c>
      <c r="C3622" s="212" t="s">
        <v>7820</v>
      </c>
      <c r="D3622" s="212" t="s">
        <v>162</v>
      </c>
      <c r="E3622" s="212">
        <v>28</v>
      </c>
      <c r="F3622" s="212" t="s">
        <v>1</v>
      </c>
      <c r="G3622" s="212" t="s">
        <v>638</v>
      </c>
      <c r="H3622" s="212">
        <v>5761</v>
      </c>
      <c r="I3622" s="212" t="s">
        <v>639</v>
      </c>
      <c r="J3622" s="212">
        <v>1450</v>
      </c>
      <c r="K3622" s="212" t="s">
        <v>634</v>
      </c>
      <c r="L3622" s="212" t="s">
        <v>635</v>
      </c>
      <c r="M3622" s="212"/>
      <c r="N3622" s="212"/>
      <c r="O3622" s="212"/>
      <c r="P3622" s="212">
        <v>1077</v>
      </c>
      <c r="Q3622" s="212" t="s">
        <v>636</v>
      </c>
      <c r="R3622" s="212" t="s">
        <v>637</v>
      </c>
      <c r="S3622" s="212"/>
      <c r="T3622" s="212"/>
      <c r="U3622" s="212"/>
      <c r="V3622" s="212"/>
      <c r="W3622" s="212"/>
      <c r="X3622" s="212"/>
      <c r="Y3622" s="212">
        <v>1370</v>
      </c>
      <c r="Z3622" s="212" t="s">
        <v>400</v>
      </c>
      <c r="AA3622" s="212" t="s">
        <v>401</v>
      </c>
      <c r="AB3622" s="212">
        <v>6059.5450000000001</v>
      </c>
      <c r="AC3622" s="212">
        <v>7332.05</v>
      </c>
      <c r="AD3622" s="212">
        <v>3</v>
      </c>
      <c r="AE3622" s="212">
        <v>0</v>
      </c>
      <c r="AF3622" s="212">
        <v>3</v>
      </c>
      <c r="AG3622" s="212">
        <v>0</v>
      </c>
      <c r="AH3622" s="212">
        <v>18178.64</v>
      </c>
      <c r="AI3622" s="212">
        <v>21996.15</v>
      </c>
      <c r="AJ3622" s="212">
        <v>0</v>
      </c>
      <c r="AK3622" s="212">
        <v>0</v>
      </c>
      <c r="AL3622" s="212">
        <v>0</v>
      </c>
      <c r="AM3622">
        <v>1</v>
      </c>
      <c r="AN3622" t="str">
        <f>VLOOKUP(H3622,'Base Art'!$A:$AJ,36,FALSE)</f>
        <v>RPB SA</v>
      </c>
    </row>
    <row r="3623" spans="1:40" x14ac:dyDescent="0.25">
      <c r="A3623" s="212" t="s">
        <v>7819</v>
      </c>
      <c r="B3623" s="212">
        <v>1</v>
      </c>
      <c r="C3623" s="212" t="s">
        <v>7820</v>
      </c>
      <c r="D3623" s="212" t="s">
        <v>162</v>
      </c>
      <c r="E3623" s="212">
        <v>28</v>
      </c>
      <c r="F3623" s="212" t="s">
        <v>1</v>
      </c>
      <c r="G3623" s="212" t="s">
        <v>642</v>
      </c>
      <c r="H3623" s="212">
        <v>5765</v>
      </c>
      <c r="I3623" s="212" t="s">
        <v>643</v>
      </c>
      <c r="J3623" s="212">
        <v>1446</v>
      </c>
      <c r="K3623" s="212" t="s">
        <v>644</v>
      </c>
      <c r="L3623" s="212" t="s">
        <v>645</v>
      </c>
      <c r="M3623" s="212"/>
      <c r="N3623" s="212"/>
      <c r="O3623" s="212"/>
      <c r="P3623" s="212"/>
      <c r="Q3623" s="212"/>
      <c r="R3623" s="212"/>
      <c r="S3623" s="212"/>
      <c r="T3623" s="212"/>
      <c r="U3623" s="212"/>
      <c r="V3623" s="212"/>
      <c r="W3623" s="212"/>
      <c r="X3623" s="212"/>
      <c r="Y3623" s="212">
        <v>1376</v>
      </c>
      <c r="Z3623" s="212" t="s">
        <v>320</v>
      </c>
      <c r="AA3623" s="212" t="s">
        <v>321</v>
      </c>
      <c r="AB3623" s="212">
        <v>498380.90399999998</v>
      </c>
      <c r="AC3623" s="212">
        <v>610516.62899999996</v>
      </c>
      <c r="AD3623" s="212">
        <v>0.05</v>
      </c>
      <c r="AE3623" s="212">
        <v>0</v>
      </c>
      <c r="AF3623" s="212">
        <v>0.05</v>
      </c>
      <c r="AG3623" s="212">
        <v>0</v>
      </c>
      <c r="AH3623" s="212">
        <v>24919.05</v>
      </c>
      <c r="AI3623" s="212">
        <v>30525.83</v>
      </c>
      <c r="AJ3623" s="212">
        <v>0</v>
      </c>
      <c r="AK3623" s="212">
        <v>0</v>
      </c>
      <c r="AL3623" s="212">
        <v>0</v>
      </c>
      <c r="AM3623">
        <v>1</v>
      </c>
      <c r="AN3623" t="str">
        <f>VLOOKUP(H3623,'Base Art'!$A:$AJ,36,FALSE)</f>
        <v>JORGE LUIS SUAREZ</v>
      </c>
    </row>
    <row r="3624" spans="1:40" x14ac:dyDescent="0.25">
      <c r="A3624" s="212" t="s">
        <v>7819</v>
      </c>
      <c r="B3624" s="212">
        <v>1</v>
      </c>
      <c r="C3624" s="212" t="s">
        <v>7820</v>
      </c>
      <c r="D3624" s="212" t="s">
        <v>162</v>
      </c>
      <c r="E3624" s="212">
        <v>28</v>
      </c>
      <c r="F3624" s="212" t="s">
        <v>1</v>
      </c>
      <c r="G3624" s="212" t="s">
        <v>648</v>
      </c>
      <c r="H3624" s="212">
        <v>5816</v>
      </c>
      <c r="I3624" s="212" t="s">
        <v>649</v>
      </c>
      <c r="J3624" s="212">
        <v>1450</v>
      </c>
      <c r="K3624" s="212" t="s">
        <v>634</v>
      </c>
      <c r="L3624" s="212" t="s">
        <v>635</v>
      </c>
      <c r="M3624" s="212"/>
      <c r="N3624" s="212"/>
      <c r="O3624" s="212"/>
      <c r="P3624" s="212">
        <v>1077</v>
      </c>
      <c r="Q3624" s="212" t="s">
        <v>636</v>
      </c>
      <c r="R3624" s="212" t="s">
        <v>637</v>
      </c>
      <c r="S3624" s="212"/>
      <c r="T3624" s="212"/>
      <c r="U3624" s="212"/>
      <c r="V3624" s="212"/>
      <c r="W3624" s="212"/>
      <c r="X3624" s="212"/>
      <c r="Y3624" s="212">
        <v>1370</v>
      </c>
      <c r="Z3624" s="212" t="s">
        <v>400</v>
      </c>
      <c r="AA3624" s="212" t="s">
        <v>401</v>
      </c>
      <c r="AB3624" s="212">
        <v>6189.8580000000002</v>
      </c>
      <c r="AC3624" s="212">
        <v>7489.7290000000003</v>
      </c>
      <c r="AD3624" s="212">
        <v>1</v>
      </c>
      <c r="AE3624" s="212">
        <v>0</v>
      </c>
      <c r="AF3624" s="212">
        <v>1</v>
      </c>
      <c r="AG3624" s="212">
        <v>0</v>
      </c>
      <c r="AH3624" s="212">
        <v>6189.86</v>
      </c>
      <c r="AI3624" s="212">
        <v>7489.73</v>
      </c>
      <c r="AJ3624" s="212">
        <v>0</v>
      </c>
      <c r="AK3624" s="212">
        <v>0</v>
      </c>
      <c r="AL3624" s="212">
        <v>0</v>
      </c>
      <c r="AM3624">
        <v>1</v>
      </c>
      <c r="AN3624" t="str">
        <f>VLOOKUP(H3624,'Base Art'!$A:$AJ,36,FALSE)</f>
        <v>RPB SA</v>
      </c>
    </row>
    <row r="3625" spans="1:40" x14ac:dyDescent="0.25">
      <c r="A3625" s="212" t="s">
        <v>7819</v>
      </c>
      <c r="B3625" s="212">
        <v>1</v>
      </c>
      <c r="C3625" s="212" t="s">
        <v>7820</v>
      </c>
      <c r="D3625" s="212" t="s">
        <v>162</v>
      </c>
      <c r="E3625" s="212">
        <v>28</v>
      </c>
      <c r="F3625" s="212" t="s">
        <v>1</v>
      </c>
      <c r="G3625" s="212" t="s">
        <v>990</v>
      </c>
      <c r="H3625" s="212">
        <v>6010</v>
      </c>
      <c r="I3625" s="212" t="s">
        <v>991</v>
      </c>
      <c r="J3625" s="212">
        <v>1194</v>
      </c>
      <c r="K3625" s="212" t="s">
        <v>310</v>
      </c>
      <c r="L3625" s="212" t="s">
        <v>311</v>
      </c>
      <c r="M3625" s="212"/>
      <c r="N3625" s="212"/>
      <c r="O3625" s="212"/>
      <c r="P3625" s="212">
        <v>1098</v>
      </c>
      <c r="Q3625" s="212" t="s">
        <v>312</v>
      </c>
      <c r="R3625" s="212" t="s">
        <v>313</v>
      </c>
      <c r="S3625" s="212"/>
      <c r="T3625" s="212"/>
      <c r="U3625" s="212"/>
      <c r="V3625" s="212"/>
      <c r="W3625" s="212"/>
      <c r="X3625" s="212"/>
      <c r="Y3625" s="212">
        <v>1375</v>
      </c>
      <c r="Z3625" s="212" t="s">
        <v>314</v>
      </c>
      <c r="AA3625" s="212" t="s">
        <v>315</v>
      </c>
      <c r="AB3625" s="212">
        <v>52955.21</v>
      </c>
      <c r="AC3625" s="212">
        <v>64075.805999999997</v>
      </c>
      <c r="AD3625" s="212">
        <v>0.16669999999999999</v>
      </c>
      <c r="AE3625" s="212">
        <v>0</v>
      </c>
      <c r="AF3625" s="212">
        <v>0.16669999999999999</v>
      </c>
      <c r="AG3625" s="212">
        <v>0</v>
      </c>
      <c r="AH3625" s="212">
        <v>8825.8700000000008</v>
      </c>
      <c r="AI3625" s="212">
        <v>10679.3</v>
      </c>
      <c r="AJ3625" s="212">
        <v>1</v>
      </c>
      <c r="AK3625" s="212">
        <v>0.17</v>
      </c>
      <c r="AL3625" s="212">
        <v>0</v>
      </c>
      <c r="AM3625">
        <v>1</v>
      </c>
      <c r="AN3625" t="str">
        <f>VLOOKUP(H3625,'Base Art'!$A:$AJ,36,FALSE)</f>
        <v>MASTERFOODS ARGENTINA LTD.</v>
      </c>
    </row>
    <row r="3626" spans="1:40" x14ac:dyDescent="0.25">
      <c r="A3626" s="212" t="s">
        <v>7819</v>
      </c>
      <c r="B3626" s="212">
        <v>1</v>
      </c>
      <c r="C3626" s="212" t="s">
        <v>7820</v>
      </c>
      <c r="D3626" s="212" t="s">
        <v>162</v>
      </c>
      <c r="E3626" s="212">
        <v>28</v>
      </c>
      <c r="F3626" s="212" t="s">
        <v>1</v>
      </c>
      <c r="G3626" s="212" t="s">
        <v>682</v>
      </c>
      <c r="H3626" s="212">
        <v>6190</v>
      </c>
      <c r="I3626" s="212" t="s">
        <v>683</v>
      </c>
      <c r="J3626" s="212">
        <v>1454</v>
      </c>
      <c r="K3626" s="212" t="s">
        <v>660</v>
      </c>
      <c r="L3626" s="212" t="s">
        <v>661</v>
      </c>
      <c r="M3626" s="212"/>
      <c r="N3626" s="212"/>
      <c r="O3626" s="212"/>
      <c r="P3626" s="212">
        <v>1074</v>
      </c>
      <c r="Q3626" s="212" t="s">
        <v>674</v>
      </c>
      <c r="R3626" s="212" t="s">
        <v>675</v>
      </c>
      <c r="S3626" s="212"/>
      <c r="T3626" s="212"/>
      <c r="U3626" s="212"/>
      <c r="V3626" s="212"/>
      <c r="W3626" s="212"/>
      <c r="X3626" s="212"/>
      <c r="Y3626" s="212">
        <v>1370</v>
      </c>
      <c r="Z3626" s="212" t="s">
        <v>400</v>
      </c>
      <c r="AA3626" s="212" t="s">
        <v>401</v>
      </c>
      <c r="AB3626" s="212">
        <v>6932.2349999999997</v>
      </c>
      <c r="AC3626" s="212">
        <v>8388.0059999999994</v>
      </c>
      <c r="AD3626" s="212">
        <v>1</v>
      </c>
      <c r="AE3626" s="212">
        <v>0</v>
      </c>
      <c r="AF3626" s="212">
        <v>1</v>
      </c>
      <c r="AG3626" s="212">
        <v>0</v>
      </c>
      <c r="AH3626" s="212">
        <v>6932.24</v>
      </c>
      <c r="AI3626" s="212">
        <v>8388.01</v>
      </c>
      <c r="AJ3626" s="212">
        <v>0</v>
      </c>
      <c r="AK3626" s="212">
        <v>0</v>
      </c>
      <c r="AL3626" s="212">
        <v>0</v>
      </c>
      <c r="AM3626">
        <v>1</v>
      </c>
      <c r="AN3626" t="str">
        <f>VLOOKUP(H3626,'Base Art'!$A:$AJ,36,FALSE)</f>
        <v>RPB SA</v>
      </c>
    </row>
    <row r="3627" spans="1:40" x14ac:dyDescent="0.25">
      <c r="A3627" s="212" t="s">
        <v>7819</v>
      </c>
      <c r="B3627" s="212">
        <v>1</v>
      </c>
      <c r="C3627" s="212" t="s">
        <v>7820</v>
      </c>
      <c r="D3627" s="212" t="s">
        <v>162</v>
      </c>
      <c r="E3627" s="212">
        <v>28</v>
      </c>
      <c r="F3627" s="212" t="s">
        <v>1</v>
      </c>
      <c r="G3627" s="212" t="s">
        <v>686</v>
      </c>
      <c r="H3627" s="212">
        <v>6201</v>
      </c>
      <c r="I3627" s="212" t="s">
        <v>687</v>
      </c>
      <c r="J3627" s="212">
        <v>1454</v>
      </c>
      <c r="K3627" s="212" t="s">
        <v>660</v>
      </c>
      <c r="L3627" s="212" t="s">
        <v>661</v>
      </c>
      <c r="M3627" s="212"/>
      <c r="N3627" s="212"/>
      <c r="O3627" s="212"/>
      <c r="P3627" s="212">
        <v>1214</v>
      </c>
      <c r="Q3627" s="212" t="s">
        <v>688</v>
      </c>
      <c r="R3627" s="212" t="s">
        <v>689</v>
      </c>
      <c r="S3627" s="212"/>
      <c r="T3627" s="212"/>
      <c r="U3627" s="212"/>
      <c r="V3627" s="212"/>
      <c r="W3627" s="212"/>
      <c r="X3627" s="212"/>
      <c r="Y3627" s="212">
        <v>1370</v>
      </c>
      <c r="Z3627" s="212" t="s">
        <v>400</v>
      </c>
      <c r="AA3627" s="212" t="s">
        <v>401</v>
      </c>
      <c r="AB3627" s="212">
        <v>4534.1090000000004</v>
      </c>
      <c r="AC3627" s="212">
        <v>5501.6559999999999</v>
      </c>
      <c r="AD3627" s="212">
        <v>9</v>
      </c>
      <c r="AE3627" s="212">
        <v>0</v>
      </c>
      <c r="AF3627" s="212">
        <v>9</v>
      </c>
      <c r="AG3627" s="212">
        <v>0</v>
      </c>
      <c r="AH3627" s="212">
        <v>40806.980000000003</v>
      </c>
      <c r="AI3627" s="212">
        <v>49514.91</v>
      </c>
      <c r="AJ3627" s="212">
        <v>0</v>
      </c>
      <c r="AK3627" s="212">
        <v>0</v>
      </c>
      <c r="AL3627" s="212">
        <v>0</v>
      </c>
      <c r="AM3627">
        <v>1</v>
      </c>
      <c r="AN3627" t="str">
        <f>VLOOKUP(H3627,'Base Art'!$A:$AJ,36,FALSE)</f>
        <v>RPB SA</v>
      </c>
    </row>
    <row r="3628" spans="1:40" x14ac:dyDescent="0.25">
      <c r="A3628" s="212" t="s">
        <v>7819</v>
      </c>
      <c r="B3628" s="212">
        <v>1</v>
      </c>
      <c r="C3628" s="212" t="s">
        <v>7820</v>
      </c>
      <c r="D3628" s="212" t="s">
        <v>162</v>
      </c>
      <c r="E3628" s="212">
        <v>28</v>
      </c>
      <c r="F3628" s="212" t="s">
        <v>1</v>
      </c>
      <c r="G3628" s="212" t="s">
        <v>690</v>
      </c>
      <c r="H3628" s="212">
        <v>6208</v>
      </c>
      <c r="I3628" s="212" t="s">
        <v>691</v>
      </c>
      <c r="J3628" s="212">
        <v>1454</v>
      </c>
      <c r="K3628" s="212" t="s">
        <v>660</v>
      </c>
      <c r="L3628" s="212" t="s">
        <v>661</v>
      </c>
      <c r="M3628" s="212"/>
      <c r="N3628" s="212"/>
      <c r="O3628" s="212"/>
      <c r="P3628" s="212">
        <v>1075</v>
      </c>
      <c r="Q3628" s="212" t="s">
        <v>662</v>
      </c>
      <c r="R3628" s="212" t="s">
        <v>663</v>
      </c>
      <c r="S3628" s="212"/>
      <c r="T3628" s="212"/>
      <c r="U3628" s="212"/>
      <c r="V3628" s="212"/>
      <c r="W3628" s="212"/>
      <c r="X3628" s="212"/>
      <c r="Y3628" s="212">
        <v>1370</v>
      </c>
      <c r="Z3628" s="212" t="s">
        <v>400</v>
      </c>
      <c r="AA3628" s="212" t="s">
        <v>401</v>
      </c>
      <c r="AB3628" s="212">
        <v>10819.629000000001</v>
      </c>
      <c r="AC3628" s="212">
        <v>13144.968999999999</v>
      </c>
      <c r="AD3628" s="212">
        <v>3</v>
      </c>
      <c r="AE3628" s="212">
        <v>0</v>
      </c>
      <c r="AF3628" s="212">
        <v>3</v>
      </c>
      <c r="AG3628" s="212">
        <v>0</v>
      </c>
      <c r="AH3628" s="212">
        <v>32458.89</v>
      </c>
      <c r="AI3628" s="212">
        <v>39434.910000000003</v>
      </c>
      <c r="AJ3628" s="212">
        <v>0</v>
      </c>
      <c r="AK3628" s="212">
        <v>0</v>
      </c>
      <c r="AL3628" s="212">
        <v>0</v>
      </c>
      <c r="AM3628">
        <v>1</v>
      </c>
      <c r="AN3628" t="str">
        <f>VLOOKUP(H3628,'Base Art'!$A:$AJ,36,FALSE)</f>
        <v>RPB SA</v>
      </c>
    </row>
    <row r="3629" spans="1:40" x14ac:dyDescent="0.25">
      <c r="A3629" s="212" t="s">
        <v>7819</v>
      </c>
      <c r="B3629" s="212">
        <v>1</v>
      </c>
      <c r="C3629" s="212" t="s">
        <v>7820</v>
      </c>
      <c r="D3629" s="212" t="s">
        <v>162</v>
      </c>
      <c r="E3629" s="212">
        <v>28</v>
      </c>
      <c r="F3629" s="212" t="s">
        <v>1</v>
      </c>
      <c r="G3629" s="212" t="s">
        <v>692</v>
      </c>
      <c r="H3629" s="212">
        <v>6209</v>
      </c>
      <c r="I3629" s="212" t="s">
        <v>693</v>
      </c>
      <c r="J3629" s="212">
        <v>1454</v>
      </c>
      <c r="K3629" s="212" t="s">
        <v>660</v>
      </c>
      <c r="L3629" s="212" t="s">
        <v>661</v>
      </c>
      <c r="M3629" s="212"/>
      <c r="N3629" s="212"/>
      <c r="O3629" s="212"/>
      <c r="P3629" s="212">
        <v>1074</v>
      </c>
      <c r="Q3629" s="212" t="s">
        <v>674</v>
      </c>
      <c r="R3629" s="212" t="s">
        <v>675</v>
      </c>
      <c r="S3629" s="212"/>
      <c r="T3629" s="212"/>
      <c r="U3629" s="212"/>
      <c r="V3629" s="212"/>
      <c r="W3629" s="212"/>
      <c r="X3629" s="212"/>
      <c r="Y3629" s="212">
        <v>1370</v>
      </c>
      <c r="Z3629" s="212" t="s">
        <v>400</v>
      </c>
      <c r="AA3629" s="212" t="s">
        <v>401</v>
      </c>
      <c r="AB3629" s="212">
        <v>7046.5860000000002</v>
      </c>
      <c r="AC3629" s="212">
        <v>8540.5139999999992</v>
      </c>
      <c r="AD3629" s="212">
        <v>15</v>
      </c>
      <c r="AE3629" s="212">
        <v>0</v>
      </c>
      <c r="AF3629" s="212">
        <v>15</v>
      </c>
      <c r="AG3629" s="212">
        <v>0</v>
      </c>
      <c r="AH3629" s="212">
        <v>105698.79</v>
      </c>
      <c r="AI3629" s="212">
        <v>128107.7</v>
      </c>
      <c r="AJ3629" s="212">
        <v>1</v>
      </c>
      <c r="AK3629" s="212">
        <v>15</v>
      </c>
      <c r="AL3629" s="212">
        <v>0</v>
      </c>
      <c r="AM3629">
        <v>1</v>
      </c>
      <c r="AN3629" t="str">
        <f>VLOOKUP(H3629,'Base Art'!$A:$AJ,36,FALSE)</f>
        <v>RPB SA</v>
      </c>
    </row>
    <row r="3630" spans="1:40" x14ac:dyDescent="0.25">
      <c r="A3630" s="212" t="s">
        <v>7819</v>
      </c>
      <c r="B3630" s="212">
        <v>1</v>
      </c>
      <c r="C3630" s="212" t="s">
        <v>7820</v>
      </c>
      <c r="D3630" s="212" t="s">
        <v>162</v>
      </c>
      <c r="E3630" s="212">
        <v>28</v>
      </c>
      <c r="F3630" s="212" t="s">
        <v>1</v>
      </c>
      <c r="G3630" s="212" t="s">
        <v>694</v>
      </c>
      <c r="H3630" s="212">
        <v>6227</v>
      </c>
      <c r="I3630" s="212" t="s">
        <v>695</v>
      </c>
      <c r="J3630" s="212">
        <v>1463</v>
      </c>
      <c r="K3630" s="212" t="s">
        <v>696</v>
      </c>
      <c r="L3630" s="212" t="s">
        <v>697</v>
      </c>
      <c r="M3630" s="212"/>
      <c r="N3630" s="212"/>
      <c r="O3630" s="212"/>
      <c r="P3630" s="212"/>
      <c r="Q3630" s="212"/>
      <c r="R3630" s="212"/>
      <c r="S3630" s="212"/>
      <c r="T3630" s="212"/>
      <c r="U3630" s="212"/>
      <c r="V3630" s="212"/>
      <c r="W3630" s="212"/>
      <c r="X3630" s="212"/>
      <c r="Y3630" s="212">
        <v>1369</v>
      </c>
      <c r="Z3630" s="212" t="s">
        <v>354</v>
      </c>
      <c r="AA3630" s="212" t="s">
        <v>355</v>
      </c>
      <c r="AB3630" s="212">
        <v>33510.392</v>
      </c>
      <c r="AC3630" s="212">
        <v>40547.572999999997</v>
      </c>
      <c r="AD3630" s="212">
        <v>1</v>
      </c>
      <c r="AE3630" s="212">
        <v>0</v>
      </c>
      <c r="AF3630" s="212">
        <v>1</v>
      </c>
      <c r="AG3630" s="212">
        <v>0</v>
      </c>
      <c r="AH3630" s="212">
        <v>33510.39</v>
      </c>
      <c r="AI3630" s="212">
        <v>40547.57</v>
      </c>
      <c r="AJ3630" s="212">
        <v>0</v>
      </c>
      <c r="AK3630" s="212">
        <v>0</v>
      </c>
      <c r="AL3630" s="212">
        <v>0</v>
      </c>
      <c r="AM3630">
        <v>1</v>
      </c>
      <c r="AN3630" t="str">
        <f>VLOOKUP(H3630,'Base Art'!$A:$AJ,36,FALSE)</f>
        <v>MOLINO CAÑUELAS S.A.C.I.F.I.A.</v>
      </c>
    </row>
    <row r="3631" spans="1:40" x14ac:dyDescent="0.25">
      <c r="A3631" s="212" t="s">
        <v>7819</v>
      </c>
      <c r="B3631" s="212">
        <v>1</v>
      </c>
      <c r="C3631" s="212" t="s">
        <v>7820</v>
      </c>
      <c r="D3631" s="212" t="s">
        <v>162</v>
      </c>
      <c r="E3631" s="212">
        <v>28</v>
      </c>
      <c r="F3631" s="212" t="s">
        <v>1</v>
      </c>
      <c r="G3631" s="212" t="s">
        <v>698</v>
      </c>
      <c r="H3631" s="212">
        <v>6238</v>
      </c>
      <c r="I3631" s="212" t="s">
        <v>699</v>
      </c>
      <c r="J3631" s="212">
        <v>1019</v>
      </c>
      <c r="K3631" s="212" t="s">
        <v>266</v>
      </c>
      <c r="L3631" s="212" t="s">
        <v>297</v>
      </c>
      <c r="M3631" s="212"/>
      <c r="N3631" s="212"/>
      <c r="O3631" s="212"/>
      <c r="P3631" s="212">
        <v>1021</v>
      </c>
      <c r="Q3631" s="212" t="s">
        <v>700</v>
      </c>
      <c r="R3631" s="212" t="s">
        <v>701</v>
      </c>
      <c r="S3631" s="212"/>
      <c r="T3631" s="212"/>
      <c r="U3631" s="212"/>
      <c r="V3631" s="212"/>
      <c r="W3631" s="212"/>
      <c r="X3631" s="212"/>
      <c r="Y3631" s="212">
        <v>1376</v>
      </c>
      <c r="Z3631" s="212" t="s">
        <v>320</v>
      </c>
      <c r="AA3631" s="212" t="s">
        <v>321</v>
      </c>
      <c r="AB3631" s="212">
        <v>0</v>
      </c>
      <c r="AC3631" s="212">
        <v>0</v>
      </c>
      <c r="AD3631" s="212">
        <v>0</v>
      </c>
      <c r="AE3631" s="212">
        <v>0.5</v>
      </c>
      <c r="AF3631" s="212">
        <v>0.5</v>
      </c>
      <c r="AG3631" s="212">
        <v>0</v>
      </c>
      <c r="AH3631" s="212">
        <v>0</v>
      </c>
      <c r="AI3631" s="212">
        <v>0</v>
      </c>
      <c r="AJ3631" s="212">
        <v>0</v>
      </c>
      <c r="AK3631" s="212">
        <v>0</v>
      </c>
      <c r="AL3631" s="212">
        <v>0</v>
      </c>
      <c r="AM3631">
        <v>1</v>
      </c>
      <c r="AN3631" t="str">
        <f>VLOOKUP(H3631,'Base Art'!$A:$AJ,36,FALSE)</f>
        <v>ENERGIZER ARGENTINA S.A.</v>
      </c>
    </row>
    <row r="3632" spans="1:40" x14ac:dyDescent="0.25">
      <c r="A3632" s="212" t="s">
        <v>7819</v>
      </c>
      <c r="B3632" s="212">
        <v>1</v>
      </c>
      <c r="C3632" s="212" t="s">
        <v>7820</v>
      </c>
      <c r="D3632" s="212" t="s">
        <v>162</v>
      </c>
      <c r="E3632" s="212">
        <v>28</v>
      </c>
      <c r="F3632" s="212" t="s">
        <v>1</v>
      </c>
      <c r="G3632" s="212" t="s">
        <v>702</v>
      </c>
      <c r="H3632" s="212">
        <v>6270</v>
      </c>
      <c r="I3632" s="212" t="s">
        <v>703</v>
      </c>
      <c r="J3632" s="212">
        <v>1450</v>
      </c>
      <c r="K3632" s="212" t="s">
        <v>634</v>
      </c>
      <c r="L3632" s="212" t="s">
        <v>635</v>
      </c>
      <c r="M3632" s="212"/>
      <c r="N3632" s="212"/>
      <c r="O3632" s="212"/>
      <c r="P3632" s="212">
        <v>1077</v>
      </c>
      <c r="Q3632" s="212" t="s">
        <v>636</v>
      </c>
      <c r="R3632" s="212" t="s">
        <v>637</v>
      </c>
      <c r="S3632" s="212"/>
      <c r="T3632" s="212"/>
      <c r="U3632" s="212"/>
      <c r="V3632" s="212"/>
      <c r="W3632" s="212"/>
      <c r="X3632" s="212"/>
      <c r="Y3632" s="212">
        <v>1370</v>
      </c>
      <c r="Z3632" s="212" t="s">
        <v>400</v>
      </c>
      <c r="AA3632" s="212" t="s">
        <v>401</v>
      </c>
      <c r="AB3632" s="212">
        <v>5994.3890000000001</v>
      </c>
      <c r="AC3632" s="212">
        <v>7253.2110000000002</v>
      </c>
      <c r="AD3632" s="212">
        <v>2</v>
      </c>
      <c r="AE3632" s="212">
        <v>0</v>
      </c>
      <c r="AF3632" s="212">
        <v>2</v>
      </c>
      <c r="AG3632" s="212">
        <v>0</v>
      </c>
      <c r="AH3632" s="212">
        <v>11988.78</v>
      </c>
      <c r="AI3632" s="212">
        <v>14506.42</v>
      </c>
      <c r="AJ3632" s="212">
        <v>0</v>
      </c>
      <c r="AK3632" s="212">
        <v>0</v>
      </c>
      <c r="AL3632" s="212">
        <v>0</v>
      </c>
      <c r="AM3632">
        <v>1</v>
      </c>
      <c r="AN3632" t="str">
        <f>VLOOKUP(H3632,'Base Art'!$A:$AJ,36,FALSE)</f>
        <v>RPB SA</v>
      </c>
    </row>
    <row r="3633" spans="1:40" x14ac:dyDescent="0.25">
      <c r="A3633" s="212" t="s">
        <v>7819</v>
      </c>
      <c r="B3633" s="212">
        <v>1</v>
      </c>
      <c r="C3633" s="212" t="s">
        <v>7820</v>
      </c>
      <c r="D3633" s="212" t="s">
        <v>162</v>
      </c>
      <c r="E3633" s="212">
        <v>28</v>
      </c>
      <c r="F3633" s="212" t="s">
        <v>1</v>
      </c>
      <c r="G3633" s="212" t="s">
        <v>704</v>
      </c>
      <c r="H3633" s="212">
        <v>6273</v>
      </c>
      <c r="I3633" s="212" t="s">
        <v>705</v>
      </c>
      <c r="J3633" s="212">
        <v>1454</v>
      </c>
      <c r="K3633" s="212" t="s">
        <v>660</v>
      </c>
      <c r="L3633" s="212" t="s">
        <v>661</v>
      </c>
      <c r="M3633" s="212"/>
      <c r="N3633" s="212"/>
      <c r="O3633" s="212"/>
      <c r="P3633" s="212">
        <v>1075</v>
      </c>
      <c r="Q3633" s="212" t="s">
        <v>662</v>
      </c>
      <c r="R3633" s="212" t="s">
        <v>663</v>
      </c>
      <c r="S3633" s="212"/>
      <c r="T3633" s="212"/>
      <c r="U3633" s="212"/>
      <c r="V3633" s="212"/>
      <c r="W3633" s="212"/>
      <c r="X3633" s="212"/>
      <c r="Y3633" s="212">
        <v>1370</v>
      </c>
      <c r="Z3633" s="212" t="s">
        <v>400</v>
      </c>
      <c r="AA3633" s="212" t="s">
        <v>401</v>
      </c>
      <c r="AB3633" s="212">
        <v>13932.02</v>
      </c>
      <c r="AC3633" s="212">
        <v>16857.743999999999</v>
      </c>
      <c r="AD3633" s="212">
        <v>1</v>
      </c>
      <c r="AE3633" s="212">
        <v>0</v>
      </c>
      <c r="AF3633" s="212">
        <v>1</v>
      </c>
      <c r="AG3633" s="212">
        <v>0</v>
      </c>
      <c r="AH3633" s="212">
        <v>13932.02</v>
      </c>
      <c r="AI3633" s="212">
        <v>16857.740000000002</v>
      </c>
      <c r="AJ3633" s="212">
        <v>0</v>
      </c>
      <c r="AK3633" s="212">
        <v>0</v>
      </c>
      <c r="AL3633" s="212">
        <v>0</v>
      </c>
      <c r="AM3633">
        <v>1</v>
      </c>
      <c r="AN3633" t="str">
        <f>VLOOKUP(H3633,'Base Art'!$A:$AJ,36,FALSE)</f>
        <v>RPB SA</v>
      </c>
    </row>
    <row r="3634" spans="1:40" x14ac:dyDescent="0.25">
      <c r="A3634" s="212" t="s">
        <v>7819</v>
      </c>
      <c r="B3634" s="212">
        <v>1</v>
      </c>
      <c r="C3634" s="212" t="s">
        <v>7820</v>
      </c>
      <c r="D3634" s="212" t="s">
        <v>162</v>
      </c>
      <c r="E3634" s="212">
        <v>28</v>
      </c>
      <c r="F3634" s="212" t="s">
        <v>1</v>
      </c>
      <c r="G3634" s="212" t="s">
        <v>712</v>
      </c>
      <c r="H3634" s="212">
        <v>6493</v>
      </c>
      <c r="I3634" s="212" t="s">
        <v>713</v>
      </c>
      <c r="J3634" s="212">
        <v>1413</v>
      </c>
      <c r="K3634" s="212" t="s">
        <v>334</v>
      </c>
      <c r="L3634" s="212" t="s">
        <v>335</v>
      </c>
      <c r="M3634" s="212"/>
      <c r="N3634" s="212"/>
      <c r="O3634" s="212"/>
      <c r="P3634" s="212">
        <v>1069</v>
      </c>
      <c r="Q3634" s="212" t="s">
        <v>340</v>
      </c>
      <c r="R3634" s="212" t="s">
        <v>341</v>
      </c>
      <c r="S3634" s="212"/>
      <c r="T3634" s="212"/>
      <c r="U3634" s="212"/>
      <c r="V3634" s="212"/>
      <c r="W3634" s="212"/>
      <c r="X3634" s="212"/>
      <c r="Y3634" s="212">
        <v>1374</v>
      </c>
      <c r="Z3634" s="212" t="s">
        <v>336</v>
      </c>
      <c r="AA3634" s="212" t="s">
        <v>337</v>
      </c>
      <c r="AB3634" s="212">
        <v>28224.348000000002</v>
      </c>
      <c r="AC3634" s="212">
        <v>34360.553999999996</v>
      </c>
      <c r="AD3634" s="212">
        <v>0.16669999999999999</v>
      </c>
      <c r="AE3634" s="212">
        <v>0</v>
      </c>
      <c r="AF3634" s="212">
        <v>0.16669999999999999</v>
      </c>
      <c r="AG3634" s="212">
        <v>0</v>
      </c>
      <c r="AH3634" s="212">
        <v>4704.0600000000004</v>
      </c>
      <c r="AI3634" s="212">
        <v>5726.76</v>
      </c>
      <c r="AJ3634" s="212">
        <v>0</v>
      </c>
      <c r="AK3634" s="212">
        <v>0</v>
      </c>
      <c r="AL3634" s="212">
        <v>0</v>
      </c>
      <c r="AM3634">
        <v>1</v>
      </c>
      <c r="AN3634" t="str">
        <f>VLOOKUP(H3634,'Base Art'!$A:$AJ,36,FALSE)</f>
        <v>ARCOR S.A.I.C.</v>
      </c>
    </row>
    <row r="3635" spans="1:40" x14ac:dyDescent="0.25">
      <c r="A3635" s="212" t="s">
        <v>7819</v>
      </c>
      <c r="B3635" s="212">
        <v>1</v>
      </c>
      <c r="C3635" s="212" t="s">
        <v>7820</v>
      </c>
      <c r="D3635" s="212" t="s">
        <v>162</v>
      </c>
      <c r="E3635" s="212">
        <v>28</v>
      </c>
      <c r="F3635" s="212" t="s">
        <v>1</v>
      </c>
      <c r="G3635" s="212" t="s">
        <v>714</v>
      </c>
      <c r="H3635" s="212">
        <v>6494</v>
      </c>
      <c r="I3635" s="212" t="s">
        <v>715</v>
      </c>
      <c r="J3635" s="212">
        <v>1413</v>
      </c>
      <c r="K3635" s="212" t="s">
        <v>334</v>
      </c>
      <c r="L3635" s="212" t="s">
        <v>335</v>
      </c>
      <c r="M3635" s="212"/>
      <c r="N3635" s="212"/>
      <c r="O3635" s="212"/>
      <c r="P3635" s="212">
        <v>1069</v>
      </c>
      <c r="Q3635" s="212" t="s">
        <v>340</v>
      </c>
      <c r="R3635" s="212" t="s">
        <v>341</v>
      </c>
      <c r="S3635" s="212"/>
      <c r="T3635" s="212"/>
      <c r="U3635" s="212"/>
      <c r="V3635" s="212"/>
      <c r="W3635" s="212"/>
      <c r="X3635" s="212"/>
      <c r="Y3635" s="212">
        <v>1374</v>
      </c>
      <c r="Z3635" s="212" t="s">
        <v>336</v>
      </c>
      <c r="AA3635" s="212" t="s">
        <v>337</v>
      </c>
      <c r="AB3635" s="212">
        <v>28397.151000000002</v>
      </c>
      <c r="AC3635" s="212">
        <v>34893.648999999998</v>
      </c>
      <c r="AD3635" s="212">
        <v>0.33329999999999999</v>
      </c>
      <c r="AE3635" s="212">
        <v>0</v>
      </c>
      <c r="AF3635" s="212">
        <v>0.33329999999999999</v>
      </c>
      <c r="AG3635" s="212">
        <v>0</v>
      </c>
      <c r="AH3635" s="212">
        <v>9465.7199999999993</v>
      </c>
      <c r="AI3635" s="212">
        <v>11631.22</v>
      </c>
      <c r="AJ3635" s="212">
        <v>1</v>
      </c>
      <c r="AK3635" s="212">
        <v>0.33</v>
      </c>
      <c r="AL3635" s="212">
        <v>0</v>
      </c>
      <c r="AM3635">
        <v>1</v>
      </c>
      <c r="AN3635" t="str">
        <f>VLOOKUP(H3635,'Base Art'!$A:$AJ,36,FALSE)</f>
        <v>ARCOR S.A.I.C.</v>
      </c>
    </row>
    <row r="3636" spans="1:40" x14ac:dyDescent="0.25">
      <c r="A3636" s="212" t="s">
        <v>7819</v>
      </c>
      <c r="B3636" s="212">
        <v>1</v>
      </c>
      <c r="C3636" s="212" t="s">
        <v>7820</v>
      </c>
      <c r="D3636" s="212" t="s">
        <v>162</v>
      </c>
      <c r="E3636" s="212">
        <v>28</v>
      </c>
      <c r="F3636" s="212" t="s">
        <v>1</v>
      </c>
      <c r="G3636" s="212" t="s">
        <v>716</v>
      </c>
      <c r="H3636" s="212">
        <v>6501</v>
      </c>
      <c r="I3636" s="212" t="s">
        <v>717</v>
      </c>
      <c r="J3636" s="212">
        <v>1413</v>
      </c>
      <c r="K3636" s="212" t="s">
        <v>334</v>
      </c>
      <c r="L3636" s="212" t="s">
        <v>335</v>
      </c>
      <c r="M3636" s="212"/>
      <c r="N3636" s="212"/>
      <c r="O3636" s="212"/>
      <c r="P3636" s="212">
        <v>1069</v>
      </c>
      <c r="Q3636" s="212" t="s">
        <v>340</v>
      </c>
      <c r="R3636" s="212" t="s">
        <v>341</v>
      </c>
      <c r="S3636" s="212"/>
      <c r="T3636" s="212"/>
      <c r="U3636" s="212"/>
      <c r="V3636" s="212"/>
      <c r="W3636" s="212"/>
      <c r="X3636" s="212"/>
      <c r="Y3636" s="212">
        <v>1374</v>
      </c>
      <c r="Z3636" s="212" t="s">
        <v>336</v>
      </c>
      <c r="AA3636" s="212" t="s">
        <v>337</v>
      </c>
      <c r="AB3636" s="212">
        <v>30684.237000000001</v>
      </c>
      <c r="AC3636" s="212">
        <v>38048.453999999998</v>
      </c>
      <c r="AD3636" s="212">
        <v>0.33329999999999999</v>
      </c>
      <c r="AE3636" s="212">
        <v>0</v>
      </c>
      <c r="AF3636" s="212">
        <v>0.33329999999999999</v>
      </c>
      <c r="AG3636" s="212">
        <v>0</v>
      </c>
      <c r="AH3636" s="212">
        <v>10228.08</v>
      </c>
      <c r="AI3636" s="212">
        <v>12682.82</v>
      </c>
      <c r="AJ3636" s="212">
        <v>0</v>
      </c>
      <c r="AK3636" s="212">
        <v>0</v>
      </c>
      <c r="AL3636" s="212">
        <v>0</v>
      </c>
      <c r="AM3636">
        <v>1</v>
      </c>
      <c r="AN3636" t="str">
        <f>VLOOKUP(H3636,'Base Art'!$A:$AJ,36,FALSE)</f>
        <v>ARCOR S.A.I.C.</v>
      </c>
    </row>
    <row r="3637" spans="1:40" x14ac:dyDescent="0.25">
      <c r="A3637" s="212" t="s">
        <v>7819</v>
      </c>
      <c r="B3637" s="212">
        <v>1</v>
      </c>
      <c r="C3637" s="212" t="s">
        <v>7820</v>
      </c>
      <c r="D3637" s="212" t="s">
        <v>162</v>
      </c>
      <c r="E3637" s="212">
        <v>28</v>
      </c>
      <c r="F3637" s="212" t="s">
        <v>1</v>
      </c>
      <c r="G3637" s="212" t="s">
        <v>1124</v>
      </c>
      <c r="H3637" s="212">
        <v>6508</v>
      </c>
      <c r="I3637" s="212" t="s">
        <v>1125</v>
      </c>
      <c r="J3637" s="212">
        <v>1414</v>
      </c>
      <c r="K3637" s="212" t="s">
        <v>372</v>
      </c>
      <c r="L3637" s="212" t="s">
        <v>373</v>
      </c>
      <c r="M3637" s="212"/>
      <c r="N3637" s="212"/>
      <c r="O3637" s="212"/>
      <c r="P3637" s="212">
        <v>1072</v>
      </c>
      <c r="Q3637" s="212" t="s">
        <v>374</v>
      </c>
      <c r="R3637" s="212" t="s">
        <v>375</v>
      </c>
      <c r="S3637" s="212"/>
      <c r="T3637" s="212"/>
      <c r="U3637" s="212"/>
      <c r="V3637" s="212"/>
      <c r="W3637" s="212"/>
      <c r="X3637" s="212"/>
      <c r="Y3637" s="212">
        <v>1374</v>
      </c>
      <c r="Z3637" s="212" t="s">
        <v>336</v>
      </c>
      <c r="AA3637" s="212" t="s">
        <v>337</v>
      </c>
      <c r="AB3637" s="212">
        <v>45814.32</v>
      </c>
      <c r="AC3637" s="212">
        <v>55435.326999999997</v>
      </c>
      <c r="AD3637" s="212">
        <v>8.3299999999999999E-2</v>
      </c>
      <c r="AE3637" s="212">
        <v>0</v>
      </c>
      <c r="AF3637" s="212">
        <v>8.3299999999999999E-2</v>
      </c>
      <c r="AG3637" s="212">
        <v>0</v>
      </c>
      <c r="AH3637" s="212">
        <v>3817.86</v>
      </c>
      <c r="AI3637" s="212">
        <v>4619.6099999999997</v>
      </c>
      <c r="AJ3637" s="212">
        <v>1</v>
      </c>
      <c r="AK3637" s="212">
        <v>0.08</v>
      </c>
      <c r="AL3637" s="212">
        <v>0</v>
      </c>
      <c r="AM3637">
        <v>1</v>
      </c>
      <c r="AN3637" t="str">
        <f>VLOOKUP(H3637,'Base Art'!$A:$AJ,36,FALSE)</f>
        <v>ARCOR S.A.I.C.</v>
      </c>
    </row>
    <row r="3638" spans="1:40" x14ac:dyDescent="0.25">
      <c r="A3638" s="212" t="s">
        <v>7819</v>
      </c>
      <c r="B3638" s="212">
        <v>1</v>
      </c>
      <c r="C3638" s="212" t="s">
        <v>7820</v>
      </c>
      <c r="D3638" s="212" t="s">
        <v>162</v>
      </c>
      <c r="E3638" s="212">
        <v>28</v>
      </c>
      <c r="F3638" s="212" t="s">
        <v>1</v>
      </c>
      <c r="G3638" s="212" t="s">
        <v>1126</v>
      </c>
      <c r="H3638" s="212">
        <v>6645</v>
      </c>
      <c r="I3638" s="212" t="s">
        <v>1127</v>
      </c>
      <c r="J3638" s="212">
        <v>1418</v>
      </c>
      <c r="K3638" s="212" t="s">
        <v>966</v>
      </c>
      <c r="L3638" s="212" t="s">
        <v>967</v>
      </c>
      <c r="M3638" s="212"/>
      <c r="N3638" s="212"/>
      <c r="O3638" s="212"/>
      <c r="P3638" s="212">
        <v>1068</v>
      </c>
      <c r="Q3638" s="212" t="s">
        <v>968</v>
      </c>
      <c r="R3638" s="212" t="s">
        <v>969</v>
      </c>
      <c r="S3638" s="212"/>
      <c r="T3638" s="212"/>
      <c r="U3638" s="212"/>
      <c r="V3638" s="212"/>
      <c r="W3638" s="212"/>
      <c r="X3638" s="212"/>
      <c r="Y3638" s="212">
        <v>1372</v>
      </c>
      <c r="Z3638" s="212" t="s">
        <v>346</v>
      </c>
      <c r="AA3638" s="212" t="s">
        <v>347</v>
      </c>
      <c r="AB3638" s="212">
        <v>66175.713000000003</v>
      </c>
      <c r="AC3638" s="212">
        <v>80072.606</v>
      </c>
      <c r="AD3638" s="212">
        <v>0.25</v>
      </c>
      <c r="AE3638" s="212">
        <v>0</v>
      </c>
      <c r="AF3638" s="212">
        <v>0.25</v>
      </c>
      <c r="AG3638" s="212">
        <v>0</v>
      </c>
      <c r="AH3638" s="212">
        <v>16543.93</v>
      </c>
      <c r="AI3638" s="212">
        <v>20018.150000000001</v>
      </c>
      <c r="AJ3638" s="212">
        <v>1</v>
      </c>
      <c r="AK3638" s="212">
        <v>0.25</v>
      </c>
      <c r="AL3638" s="212">
        <v>0</v>
      </c>
      <c r="AM3638">
        <v>1</v>
      </c>
      <c r="AN3638" t="str">
        <f>VLOOKUP(H3638,'Base Art'!$A:$AJ,36,FALSE)</f>
        <v>ARCOR S.A.I.C.</v>
      </c>
    </row>
    <row r="3639" spans="1:40" x14ac:dyDescent="0.25">
      <c r="A3639" s="212" t="s">
        <v>7819</v>
      </c>
      <c r="B3639" s="212">
        <v>1</v>
      </c>
      <c r="C3639" s="212" t="s">
        <v>7820</v>
      </c>
      <c r="D3639" s="212" t="s">
        <v>162</v>
      </c>
      <c r="E3639" s="212">
        <v>28</v>
      </c>
      <c r="F3639" s="212" t="s">
        <v>1</v>
      </c>
      <c r="G3639" s="212" t="s">
        <v>720</v>
      </c>
      <c r="H3639" s="212">
        <v>6660</v>
      </c>
      <c r="I3639" s="212" t="s">
        <v>721</v>
      </c>
      <c r="J3639" s="212"/>
      <c r="K3639" s="212"/>
      <c r="L3639" s="212"/>
      <c r="M3639" s="212"/>
      <c r="N3639" s="212"/>
      <c r="O3639" s="212"/>
      <c r="P3639" s="212">
        <v>1085</v>
      </c>
      <c r="Q3639" s="212" t="s">
        <v>598</v>
      </c>
      <c r="R3639" s="212" t="s">
        <v>599</v>
      </c>
      <c r="S3639" s="212"/>
      <c r="T3639" s="212"/>
      <c r="U3639" s="212"/>
      <c r="V3639" s="212"/>
      <c r="W3639" s="212"/>
      <c r="X3639" s="212"/>
      <c r="Y3639" s="212">
        <v>1373</v>
      </c>
      <c r="Z3639" s="212" t="s">
        <v>386</v>
      </c>
      <c r="AA3639" s="212" t="s">
        <v>387</v>
      </c>
      <c r="AB3639" s="212">
        <v>15935.236000000001</v>
      </c>
      <c r="AC3639" s="212">
        <v>19399.687000000002</v>
      </c>
      <c r="AD3639" s="212">
        <v>1</v>
      </c>
      <c r="AE3639" s="212">
        <v>0</v>
      </c>
      <c r="AF3639" s="212">
        <v>1</v>
      </c>
      <c r="AG3639" s="212">
        <v>0</v>
      </c>
      <c r="AH3639" s="212">
        <v>15935.24</v>
      </c>
      <c r="AI3639" s="212">
        <v>19399.689999999999</v>
      </c>
      <c r="AJ3639" s="212">
        <v>0</v>
      </c>
      <c r="AK3639" s="212">
        <v>0</v>
      </c>
      <c r="AL3639" s="212">
        <v>0</v>
      </c>
      <c r="AM3639">
        <v>1</v>
      </c>
      <c r="AN3639" t="str">
        <f>VLOOKUP(H3639,'Base Art'!$A:$AJ,36,FALSE)</f>
        <v>DON SATUR S.R.L.</v>
      </c>
    </row>
    <row r="3640" spans="1:40" x14ac:dyDescent="0.25">
      <c r="A3640" s="212" t="s">
        <v>7819</v>
      </c>
      <c r="B3640" s="212">
        <v>1</v>
      </c>
      <c r="C3640" s="212" t="s">
        <v>7820</v>
      </c>
      <c r="D3640" s="212" t="s">
        <v>162</v>
      </c>
      <c r="E3640" s="212">
        <v>28</v>
      </c>
      <c r="F3640" s="212" t="s">
        <v>1</v>
      </c>
      <c r="G3640" s="212" t="s">
        <v>1505</v>
      </c>
      <c r="H3640" s="212">
        <v>6705</v>
      </c>
      <c r="I3640" s="212" t="s">
        <v>1506</v>
      </c>
      <c r="J3640" s="212">
        <v>1454</v>
      </c>
      <c r="K3640" s="212" t="s">
        <v>660</v>
      </c>
      <c r="L3640" s="212" t="s">
        <v>661</v>
      </c>
      <c r="M3640" s="212"/>
      <c r="N3640" s="212"/>
      <c r="O3640" s="212"/>
      <c r="P3640" s="212">
        <v>1214</v>
      </c>
      <c r="Q3640" s="212" t="s">
        <v>688</v>
      </c>
      <c r="R3640" s="212" t="s">
        <v>689</v>
      </c>
      <c r="S3640" s="212"/>
      <c r="T3640" s="212"/>
      <c r="U3640" s="212"/>
      <c r="V3640" s="212"/>
      <c r="W3640" s="212"/>
      <c r="X3640" s="212"/>
      <c r="Y3640" s="212">
        <v>1370</v>
      </c>
      <c r="Z3640" s="212" t="s">
        <v>400</v>
      </c>
      <c r="AA3640" s="212" t="s">
        <v>401</v>
      </c>
      <c r="AB3640" s="212">
        <v>4523.9740000000002</v>
      </c>
      <c r="AC3640" s="212">
        <v>5474.009</v>
      </c>
      <c r="AD3640" s="212">
        <v>2</v>
      </c>
      <c r="AE3640" s="212">
        <v>0</v>
      </c>
      <c r="AF3640" s="212">
        <v>2</v>
      </c>
      <c r="AG3640" s="212">
        <v>0</v>
      </c>
      <c r="AH3640" s="212">
        <v>9047.9500000000007</v>
      </c>
      <c r="AI3640" s="212">
        <v>10948.02</v>
      </c>
      <c r="AJ3640" s="212">
        <v>0</v>
      </c>
      <c r="AK3640" s="212">
        <v>0</v>
      </c>
      <c r="AL3640" s="212">
        <v>0</v>
      </c>
      <c r="AM3640">
        <v>1</v>
      </c>
      <c r="AN3640" t="str">
        <f>VLOOKUP(H3640,'Base Art'!$A:$AJ,36,FALSE)</f>
        <v>RPB SA</v>
      </c>
    </row>
    <row r="3641" spans="1:40" x14ac:dyDescent="0.25">
      <c r="A3641" s="212" t="s">
        <v>7819</v>
      </c>
      <c r="B3641" s="212">
        <v>1</v>
      </c>
      <c r="C3641" s="212" t="s">
        <v>7820</v>
      </c>
      <c r="D3641" s="212" t="s">
        <v>162</v>
      </c>
      <c r="E3641" s="212">
        <v>28</v>
      </c>
      <c r="F3641" s="212" t="s">
        <v>1</v>
      </c>
      <c r="G3641" s="212" t="s">
        <v>734</v>
      </c>
      <c r="H3641" s="212">
        <v>6919</v>
      </c>
      <c r="I3641" s="212" t="s">
        <v>735</v>
      </c>
      <c r="J3641" s="212">
        <v>1459</v>
      </c>
      <c r="K3641" s="212" t="s">
        <v>736</v>
      </c>
      <c r="L3641" s="212" t="s">
        <v>737</v>
      </c>
      <c r="M3641" s="212"/>
      <c r="N3641" s="212"/>
      <c r="O3641" s="212"/>
      <c r="P3641" s="212">
        <v>1366</v>
      </c>
      <c r="Q3641" s="212" t="s">
        <v>738</v>
      </c>
      <c r="R3641" s="212" t="s">
        <v>739</v>
      </c>
      <c r="S3641" s="212"/>
      <c r="T3641" s="212"/>
      <c r="U3641" s="212"/>
      <c r="V3641" s="212"/>
      <c r="W3641" s="212"/>
      <c r="X3641" s="212"/>
      <c r="Y3641" s="212">
        <v>1370</v>
      </c>
      <c r="Z3641" s="212" t="s">
        <v>400</v>
      </c>
      <c r="AA3641" s="212" t="s">
        <v>401</v>
      </c>
      <c r="AB3641" s="212">
        <v>4792.9399999999996</v>
      </c>
      <c r="AC3641" s="212">
        <v>5799.4570000000003</v>
      </c>
      <c r="AD3641" s="212">
        <v>1</v>
      </c>
      <c r="AE3641" s="212">
        <v>1</v>
      </c>
      <c r="AF3641" s="212">
        <v>2</v>
      </c>
      <c r="AG3641" s="212">
        <v>0</v>
      </c>
      <c r="AH3641" s="212">
        <v>9585.8799999999992</v>
      </c>
      <c r="AI3641" s="212">
        <v>11598.91</v>
      </c>
      <c r="AJ3641" s="212">
        <v>0</v>
      </c>
      <c r="AK3641" s="212">
        <v>0</v>
      </c>
      <c r="AL3641" s="212">
        <v>0</v>
      </c>
      <c r="AM3641">
        <v>1</v>
      </c>
      <c r="AN3641" t="str">
        <f>VLOOKUP(H3641,'Base Art'!$A:$AJ,36,FALSE)</f>
        <v>RPB SA</v>
      </c>
    </row>
    <row r="3642" spans="1:40" x14ac:dyDescent="0.25">
      <c r="A3642" s="212" t="s">
        <v>7819</v>
      </c>
      <c r="B3642" s="212">
        <v>1</v>
      </c>
      <c r="C3642" s="212" t="s">
        <v>7820</v>
      </c>
      <c r="D3642" s="212" t="s">
        <v>162</v>
      </c>
      <c r="E3642" s="212">
        <v>28</v>
      </c>
      <c r="F3642" s="212" t="s">
        <v>1</v>
      </c>
      <c r="G3642" s="212" t="s">
        <v>1279</v>
      </c>
      <c r="H3642" s="212">
        <v>6971</v>
      </c>
      <c r="I3642" s="212" t="s">
        <v>1280</v>
      </c>
      <c r="J3642" s="212">
        <v>1257</v>
      </c>
      <c r="K3642" s="212" t="s">
        <v>774</v>
      </c>
      <c r="L3642" s="212" t="s">
        <v>775</v>
      </c>
      <c r="M3642" s="212"/>
      <c r="N3642" s="212"/>
      <c r="O3642" s="212"/>
      <c r="P3642" s="212">
        <v>1114</v>
      </c>
      <c r="Q3642" s="212" t="s">
        <v>1221</v>
      </c>
      <c r="R3642" s="212" t="s">
        <v>1222</v>
      </c>
      <c r="S3642" s="212"/>
      <c r="T3642" s="212"/>
      <c r="U3642" s="212"/>
      <c r="V3642" s="212"/>
      <c r="W3642" s="212"/>
      <c r="X3642" s="212"/>
      <c r="Y3642" s="212">
        <v>1375</v>
      </c>
      <c r="Z3642" s="212" t="s">
        <v>314</v>
      </c>
      <c r="AA3642" s="212" t="s">
        <v>315</v>
      </c>
      <c r="AB3642" s="212">
        <v>30671.89</v>
      </c>
      <c r="AC3642" s="212">
        <v>37569.294000000002</v>
      </c>
      <c r="AD3642" s="212">
        <v>3</v>
      </c>
      <c r="AE3642" s="212">
        <v>0</v>
      </c>
      <c r="AF3642" s="212">
        <v>3</v>
      </c>
      <c r="AG3642" s="212">
        <v>0</v>
      </c>
      <c r="AH3642" s="212">
        <v>92015.67</v>
      </c>
      <c r="AI3642" s="212">
        <v>112707.88</v>
      </c>
      <c r="AJ3642" s="212">
        <v>1</v>
      </c>
      <c r="AK3642" s="212">
        <v>3</v>
      </c>
      <c r="AL3642" s="212">
        <v>0</v>
      </c>
      <c r="AM3642">
        <v>1</v>
      </c>
      <c r="AN3642" t="str">
        <f>VLOOKUP(H3642,'Base Art'!$A:$AJ,36,FALSE)</f>
        <v>NUTRIPET S.A.U.</v>
      </c>
    </row>
    <row r="3643" spans="1:40" x14ac:dyDescent="0.25">
      <c r="A3643" s="212" t="s">
        <v>7819</v>
      </c>
      <c r="B3643" s="212">
        <v>1</v>
      </c>
      <c r="C3643" s="212" t="s">
        <v>7820</v>
      </c>
      <c r="D3643" s="212" t="s">
        <v>162</v>
      </c>
      <c r="E3643" s="212">
        <v>28</v>
      </c>
      <c r="F3643" s="212" t="s">
        <v>1</v>
      </c>
      <c r="G3643" s="212" t="s">
        <v>754</v>
      </c>
      <c r="H3643" s="212">
        <v>7237</v>
      </c>
      <c r="I3643" s="212" t="s">
        <v>755</v>
      </c>
      <c r="J3643" s="212">
        <v>1194</v>
      </c>
      <c r="K3643" s="212" t="s">
        <v>310</v>
      </c>
      <c r="L3643" s="212" t="s">
        <v>311</v>
      </c>
      <c r="M3643" s="212"/>
      <c r="N3643" s="212"/>
      <c r="O3643" s="212"/>
      <c r="P3643" s="212">
        <v>1094</v>
      </c>
      <c r="Q3643" s="212" t="s">
        <v>752</v>
      </c>
      <c r="R3643" s="212" t="s">
        <v>753</v>
      </c>
      <c r="S3643" s="212"/>
      <c r="T3643" s="212"/>
      <c r="U3643" s="212"/>
      <c r="V3643" s="212"/>
      <c r="W3643" s="212"/>
      <c r="X3643" s="212"/>
      <c r="Y3643" s="212">
        <v>1375</v>
      </c>
      <c r="Z3643" s="212" t="s">
        <v>314</v>
      </c>
      <c r="AA3643" s="212" t="s">
        <v>315</v>
      </c>
      <c r="AB3643" s="212">
        <v>9555.48</v>
      </c>
      <c r="AC3643" s="212">
        <v>11848.795</v>
      </c>
      <c r="AD3643" s="212">
        <v>1</v>
      </c>
      <c r="AE3643" s="212">
        <v>0</v>
      </c>
      <c r="AF3643" s="212">
        <v>1</v>
      </c>
      <c r="AG3643" s="212">
        <v>0</v>
      </c>
      <c r="AH3643" s="212">
        <v>9555.48</v>
      </c>
      <c r="AI3643" s="212">
        <v>11848.8</v>
      </c>
      <c r="AJ3643" s="212">
        <v>0</v>
      </c>
      <c r="AK3643" s="212">
        <v>0</v>
      </c>
      <c r="AL3643" s="212">
        <v>0</v>
      </c>
      <c r="AM3643">
        <v>1</v>
      </c>
      <c r="AN3643" t="str">
        <f>VLOOKUP(H3643,'Base Art'!$A:$AJ,36,FALSE)</f>
        <v>MASTERFOODS ARGENTINA LTD.</v>
      </c>
    </row>
    <row r="3644" spans="1:40" x14ac:dyDescent="0.25">
      <c r="A3644" s="212" t="s">
        <v>7819</v>
      </c>
      <c r="B3644" s="212">
        <v>1</v>
      </c>
      <c r="C3644" s="212" t="s">
        <v>7820</v>
      </c>
      <c r="D3644" s="212" t="s">
        <v>162</v>
      </c>
      <c r="E3644" s="212">
        <v>28</v>
      </c>
      <c r="F3644" s="212" t="s">
        <v>1</v>
      </c>
      <c r="G3644" s="212" t="s">
        <v>1745</v>
      </c>
      <c r="H3644" s="212">
        <v>7262</v>
      </c>
      <c r="I3644" s="212" t="s">
        <v>1746</v>
      </c>
      <c r="J3644" s="212">
        <v>1218</v>
      </c>
      <c r="K3644" s="212" t="s">
        <v>1110</v>
      </c>
      <c r="L3644" s="212" t="s">
        <v>1111</v>
      </c>
      <c r="M3644" s="212"/>
      <c r="N3644" s="212"/>
      <c r="O3644" s="212"/>
      <c r="P3644" s="212"/>
      <c r="Q3644" s="212"/>
      <c r="R3644" s="212"/>
      <c r="S3644" s="212"/>
      <c r="T3644" s="212"/>
      <c r="U3644" s="212"/>
      <c r="V3644" s="212"/>
      <c r="W3644" s="212"/>
      <c r="X3644" s="212"/>
      <c r="Y3644" s="212">
        <v>1374</v>
      </c>
      <c r="Z3644" s="212" t="s">
        <v>336</v>
      </c>
      <c r="AA3644" s="212" t="s">
        <v>337</v>
      </c>
      <c r="AB3644" s="212">
        <v>96961.392000000007</v>
      </c>
      <c r="AC3644" s="212">
        <v>117323.27800000001</v>
      </c>
      <c r="AD3644" s="212">
        <v>0.125</v>
      </c>
      <c r="AE3644" s="212">
        <v>0</v>
      </c>
      <c r="AF3644" s="212">
        <v>0.125</v>
      </c>
      <c r="AG3644" s="212">
        <v>0</v>
      </c>
      <c r="AH3644" s="212">
        <v>12120.17</v>
      </c>
      <c r="AI3644" s="212">
        <v>14665.41</v>
      </c>
      <c r="AJ3644" s="212">
        <v>0</v>
      </c>
      <c r="AK3644" s="212">
        <v>0</v>
      </c>
      <c r="AL3644" s="212">
        <v>0</v>
      </c>
      <c r="AM3644">
        <v>1</v>
      </c>
      <c r="AN3644" t="str">
        <f>VLOOKUP(H3644,'Base Art'!$A:$AJ,36,FALSE)</f>
        <v>MONDELEZ ARGENTINA S.A.</v>
      </c>
    </row>
    <row r="3645" spans="1:40" x14ac:dyDescent="0.25">
      <c r="A3645" s="212" t="s">
        <v>7819</v>
      </c>
      <c r="B3645" s="212">
        <v>1</v>
      </c>
      <c r="C3645" s="212" t="s">
        <v>7820</v>
      </c>
      <c r="D3645" s="212" t="s">
        <v>162</v>
      </c>
      <c r="E3645" s="212">
        <v>28</v>
      </c>
      <c r="F3645" s="212" t="s">
        <v>1</v>
      </c>
      <c r="G3645" s="212" t="s">
        <v>1408</v>
      </c>
      <c r="H3645" s="212">
        <v>7689</v>
      </c>
      <c r="I3645" s="212" t="s">
        <v>1409</v>
      </c>
      <c r="J3645" s="212">
        <v>1193</v>
      </c>
      <c r="K3645" s="212" t="s">
        <v>506</v>
      </c>
      <c r="L3645" s="212" t="s">
        <v>507</v>
      </c>
      <c r="M3645" s="212"/>
      <c r="N3645" s="212"/>
      <c r="O3645" s="212"/>
      <c r="P3645" s="212">
        <v>1107</v>
      </c>
      <c r="Q3645" s="212" t="s">
        <v>1158</v>
      </c>
      <c r="R3645" s="212" t="s">
        <v>1159</v>
      </c>
      <c r="S3645" s="212"/>
      <c r="T3645" s="212"/>
      <c r="U3645" s="212"/>
      <c r="V3645" s="212"/>
      <c r="W3645" s="212"/>
      <c r="X3645" s="212"/>
      <c r="Y3645" s="212">
        <v>1375</v>
      </c>
      <c r="Z3645" s="212" t="s">
        <v>314</v>
      </c>
      <c r="AA3645" s="212" t="s">
        <v>315</v>
      </c>
      <c r="AB3645" s="212">
        <v>34581.171999999999</v>
      </c>
      <c r="AC3645" s="212">
        <v>41843.216999999997</v>
      </c>
      <c r="AD3645" s="212">
        <v>2</v>
      </c>
      <c r="AE3645" s="212">
        <v>0</v>
      </c>
      <c r="AF3645" s="212">
        <v>2</v>
      </c>
      <c r="AG3645" s="212">
        <v>0</v>
      </c>
      <c r="AH3645" s="212">
        <v>69162.34</v>
      </c>
      <c r="AI3645" s="212">
        <v>83686.429999999993</v>
      </c>
      <c r="AJ3645" s="212">
        <v>1</v>
      </c>
      <c r="AK3645" s="212">
        <v>2</v>
      </c>
      <c r="AL3645" s="212">
        <v>0</v>
      </c>
      <c r="AM3645">
        <v>1</v>
      </c>
      <c r="AN3645" t="str">
        <f>VLOOKUP(H3645,'Base Art'!$A:$AJ,36,FALSE)</f>
        <v>MASTERFOODS ARGENTINA LTD.</v>
      </c>
    </row>
    <row r="3646" spans="1:40" x14ac:dyDescent="0.25">
      <c r="A3646" s="212" t="s">
        <v>7819</v>
      </c>
      <c r="B3646" s="212">
        <v>1</v>
      </c>
      <c r="C3646" s="212" t="s">
        <v>7820</v>
      </c>
      <c r="D3646" s="212" t="s">
        <v>162</v>
      </c>
      <c r="E3646" s="212">
        <v>28</v>
      </c>
      <c r="F3646" s="212" t="s">
        <v>1</v>
      </c>
      <c r="G3646" s="212" t="s">
        <v>788</v>
      </c>
      <c r="H3646" s="212">
        <v>7827</v>
      </c>
      <c r="I3646" s="212" t="s">
        <v>789</v>
      </c>
      <c r="J3646" s="212"/>
      <c r="K3646" s="212"/>
      <c r="L3646" s="212"/>
      <c r="M3646" s="212"/>
      <c r="N3646" s="212"/>
      <c r="O3646" s="212"/>
      <c r="P3646" s="212"/>
      <c r="Q3646" s="212"/>
      <c r="R3646" s="212"/>
      <c r="S3646" s="212"/>
      <c r="T3646" s="212"/>
      <c r="U3646" s="212"/>
      <c r="V3646" s="212"/>
      <c r="W3646" s="212"/>
      <c r="X3646" s="212"/>
      <c r="Y3646" s="212">
        <v>1376</v>
      </c>
      <c r="Z3646" s="212" t="s">
        <v>320</v>
      </c>
      <c r="AA3646" s="212" t="s">
        <v>321</v>
      </c>
      <c r="AB3646" s="212">
        <v>458370.261</v>
      </c>
      <c r="AC3646" s="212">
        <v>554628.04500000004</v>
      </c>
      <c r="AD3646" s="212">
        <v>0.05</v>
      </c>
      <c r="AE3646" s="212">
        <v>0</v>
      </c>
      <c r="AF3646" s="212">
        <v>0.05</v>
      </c>
      <c r="AG3646" s="212">
        <v>0</v>
      </c>
      <c r="AH3646" s="212">
        <v>22918.51</v>
      </c>
      <c r="AI3646" s="212">
        <v>27731.4</v>
      </c>
      <c r="AJ3646" s="212">
        <v>0</v>
      </c>
      <c r="AK3646" s="212">
        <v>0</v>
      </c>
      <c r="AL3646" s="212">
        <v>0</v>
      </c>
      <c r="AM3646">
        <v>1</v>
      </c>
      <c r="AN3646" t="str">
        <f>VLOOKUP(H3646,'Base Art'!$A:$AJ,36,FALSE)</f>
        <v>UBG UNITED S.R.L</v>
      </c>
    </row>
    <row r="3647" spans="1:40" x14ac:dyDescent="0.25">
      <c r="A3647" s="212" t="s">
        <v>7819</v>
      </c>
      <c r="B3647" s="212">
        <v>1</v>
      </c>
      <c r="C3647" s="212" t="s">
        <v>7820</v>
      </c>
      <c r="D3647" s="212" t="s">
        <v>162</v>
      </c>
      <c r="E3647" s="212">
        <v>28</v>
      </c>
      <c r="F3647" s="212" t="s">
        <v>1</v>
      </c>
      <c r="G3647" s="212" t="s">
        <v>1625</v>
      </c>
      <c r="H3647" s="212">
        <v>7906</v>
      </c>
      <c r="I3647" s="212" t="s">
        <v>1626</v>
      </c>
      <c r="J3647" s="212"/>
      <c r="K3647" s="212"/>
      <c r="L3647" s="212"/>
      <c r="M3647" s="212"/>
      <c r="N3647" s="212"/>
      <c r="O3647" s="212"/>
      <c r="P3647" s="212"/>
      <c r="Q3647" s="212"/>
      <c r="R3647" s="212"/>
      <c r="S3647" s="212"/>
      <c r="T3647" s="212"/>
      <c r="U3647" s="212"/>
      <c r="V3647" s="212"/>
      <c r="W3647" s="212"/>
      <c r="X3647" s="212"/>
      <c r="Y3647" s="212">
        <v>1374</v>
      </c>
      <c r="Z3647" s="212" t="s">
        <v>336</v>
      </c>
      <c r="AA3647" s="212" t="s">
        <v>337</v>
      </c>
      <c r="AB3647" s="212">
        <v>18394.446</v>
      </c>
      <c r="AC3647" s="212">
        <v>22398.647000000001</v>
      </c>
      <c r="AD3647" s="212">
        <v>0.66669999999999996</v>
      </c>
      <c r="AE3647" s="212">
        <v>0</v>
      </c>
      <c r="AF3647" s="212">
        <v>0.66669999999999996</v>
      </c>
      <c r="AG3647" s="212">
        <v>0</v>
      </c>
      <c r="AH3647" s="212">
        <v>12262.96</v>
      </c>
      <c r="AI3647" s="212">
        <v>14932.43</v>
      </c>
      <c r="AJ3647" s="212">
        <v>0</v>
      </c>
      <c r="AK3647" s="212">
        <v>0</v>
      </c>
      <c r="AL3647" s="212">
        <v>0</v>
      </c>
      <c r="AM3647">
        <v>1</v>
      </c>
      <c r="AN3647" t="str">
        <f>VLOOKUP(H3647,'Base Art'!$A:$AJ,36,FALSE)</f>
        <v>ARCOR S.A.I.C.</v>
      </c>
    </row>
    <row r="3648" spans="1:40" x14ac:dyDescent="0.25">
      <c r="A3648" s="212" t="s">
        <v>7819</v>
      </c>
      <c r="B3648" s="212">
        <v>1</v>
      </c>
      <c r="C3648" s="212" t="s">
        <v>7820</v>
      </c>
      <c r="D3648" s="212" t="s">
        <v>162</v>
      </c>
      <c r="E3648" s="212">
        <v>28</v>
      </c>
      <c r="F3648" s="212" t="s">
        <v>1</v>
      </c>
      <c r="G3648" s="212" t="s">
        <v>1162</v>
      </c>
      <c r="H3648" s="212">
        <v>7907</v>
      </c>
      <c r="I3648" s="212" t="s">
        <v>1163</v>
      </c>
      <c r="J3648" s="212"/>
      <c r="K3648" s="212"/>
      <c r="L3648" s="212"/>
      <c r="M3648" s="212"/>
      <c r="N3648" s="212"/>
      <c r="O3648" s="212"/>
      <c r="P3648" s="212"/>
      <c r="Q3648" s="212"/>
      <c r="R3648" s="212"/>
      <c r="S3648" s="212"/>
      <c r="T3648" s="212"/>
      <c r="U3648" s="212"/>
      <c r="V3648" s="212"/>
      <c r="W3648" s="212"/>
      <c r="X3648" s="212"/>
      <c r="Y3648" s="212">
        <v>1374</v>
      </c>
      <c r="Z3648" s="212" t="s">
        <v>336</v>
      </c>
      <c r="AA3648" s="212" t="s">
        <v>337</v>
      </c>
      <c r="AB3648" s="212">
        <v>18738.449000000001</v>
      </c>
      <c r="AC3648" s="212">
        <v>22885.573</v>
      </c>
      <c r="AD3648" s="212">
        <v>1.3332999999999999</v>
      </c>
      <c r="AE3648" s="212">
        <v>0</v>
      </c>
      <c r="AF3648" s="212">
        <v>1.3332999999999999</v>
      </c>
      <c r="AG3648" s="212">
        <v>0</v>
      </c>
      <c r="AH3648" s="212">
        <v>24984.6</v>
      </c>
      <c r="AI3648" s="212">
        <v>30514.1</v>
      </c>
      <c r="AJ3648" s="212">
        <v>2</v>
      </c>
      <c r="AK3648" s="212">
        <v>0.67</v>
      </c>
      <c r="AL3648" s="212">
        <v>0</v>
      </c>
      <c r="AM3648">
        <v>1</v>
      </c>
      <c r="AN3648" t="str">
        <f>VLOOKUP(H3648,'Base Art'!$A:$AJ,36,FALSE)</f>
        <v>ARCOR S.A.I.C.</v>
      </c>
    </row>
    <row r="3649" spans="1:40" x14ac:dyDescent="0.25">
      <c r="A3649" s="212" t="s">
        <v>7819</v>
      </c>
      <c r="B3649" s="212">
        <v>1</v>
      </c>
      <c r="C3649" s="212" t="s">
        <v>7820</v>
      </c>
      <c r="D3649" s="212" t="s">
        <v>162</v>
      </c>
      <c r="E3649" s="212">
        <v>28</v>
      </c>
      <c r="F3649" s="212" t="s">
        <v>1</v>
      </c>
      <c r="G3649" s="212" t="s">
        <v>1164</v>
      </c>
      <c r="H3649" s="212">
        <v>8048</v>
      </c>
      <c r="I3649" s="212" t="s">
        <v>1165</v>
      </c>
      <c r="J3649" s="212">
        <v>1162</v>
      </c>
      <c r="K3649" s="212" t="s">
        <v>1166</v>
      </c>
      <c r="L3649" s="212" t="s">
        <v>1167</v>
      </c>
      <c r="M3649" s="212"/>
      <c r="N3649" s="212"/>
      <c r="O3649" s="212"/>
      <c r="P3649" s="212">
        <v>1073</v>
      </c>
      <c r="Q3649" s="212" t="s">
        <v>1116</v>
      </c>
      <c r="R3649" s="212" t="s">
        <v>1117</v>
      </c>
      <c r="S3649" s="212"/>
      <c r="T3649" s="212"/>
      <c r="U3649" s="212"/>
      <c r="V3649" s="212"/>
      <c r="W3649" s="212"/>
      <c r="X3649" s="212"/>
      <c r="Y3649" s="212">
        <v>1370</v>
      </c>
      <c r="Z3649" s="212" t="s">
        <v>400</v>
      </c>
      <c r="AA3649" s="212" t="s">
        <v>401</v>
      </c>
      <c r="AB3649" s="212">
        <v>13127.664000000001</v>
      </c>
      <c r="AC3649" s="212">
        <v>15884.474</v>
      </c>
      <c r="AD3649" s="212">
        <v>2</v>
      </c>
      <c r="AE3649" s="212">
        <v>0</v>
      </c>
      <c r="AF3649" s="212">
        <v>2</v>
      </c>
      <c r="AG3649" s="212">
        <v>0</v>
      </c>
      <c r="AH3649" s="212">
        <v>26255.33</v>
      </c>
      <c r="AI3649" s="212">
        <v>31768.95</v>
      </c>
      <c r="AJ3649" s="212">
        <v>0</v>
      </c>
      <c r="AK3649" s="212">
        <v>0</v>
      </c>
      <c r="AL3649" s="212">
        <v>0</v>
      </c>
      <c r="AM3649">
        <v>1</v>
      </c>
      <c r="AN3649" t="str">
        <f>VLOOKUP(H3649,'Base Art'!$A:$AJ,36,FALSE)</f>
        <v>RPB SA</v>
      </c>
    </row>
    <row r="3650" spans="1:40" x14ac:dyDescent="0.25">
      <c r="A3650" s="212" t="s">
        <v>7819</v>
      </c>
      <c r="B3650" s="212">
        <v>1</v>
      </c>
      <c r="C3650" s="212" t="s">
        <v>7820</v>
      </c>
      <c r="D3650" s="212" t="s">
        <v>162</v>
      </c>
      <c r="E3650" s="212">
        <v>28</v>
      </c>
      <c r="F3650" s="212" t="s">
        <v>1</v>
      </c>
      <c r="G3650" s="212" t="s">
        <v>1168</v>
      </c>
      <c r="H3650" s="212">
        <v>8049</v>
      </c>
      <c r="I3650" s="212" t="s">
        <v>1169</v>
      </c>
      <c r="J3650" s="212">
        <v>1162</v>
      </c>
      <c r="K3650" s="212" t="s">
        <v>1166</v>
      </c>
      <c r="L3650" s="212" t="s">
        <v>1167</v>
      </c>
      <c r="M3650" s="212"/>
      <c r="N3650" s="212"/>
      <c r="O3650" s="212"/>
      <c r="P3650" s="212">
        <v>1073</v>
      </c>
      <c r="Q3650" s="212" t="s">
        <v>1116</v>
      </c>
      <c r="R3650" s="212" t="s">
        <v>1117</v>
      </c>
      <c r="S3650" s="212"/>
      <c r="T3650" s="212"/>
      <c r="U3650" s="212"/>
      <c r="V3650" s="212"/>
      <c r="W3650" s="212"/>
      <c r="X3650" s="212"/>
      <c r="Y3650" s="212">
        <v>1370</v>
      </c>
      <c r="Z3650" s="212" t="s">
        <v>400</v>
      </c>
      <c r="AA3650" s="212" t="s">
        <v>401</v>
      </c>
      <c r="AB3650" s="212">
        <v>13021.795</v>
      </c>
      <c r="AC3650" s="212">
        <v>15884.473</v>
      </c>
      <c r="AD3650" s="212">
        <v>3</v>
      </c>
      <c r="AE3650" s="212">
        <v>0</v>
      </c>
      <c r="AF3650" s="212">
        <v>3</v>
      </c>
      <c r="AG3650" s="212">
        <v>0</v>
      </c>
      <c r="AH3650" s="212">
        <v>39065.379999999997</v>
      </c>
      <c r="AI3650" s="212">
        <v>47653.42</v>
      </c>
      <c r="AJ3650" s="212">
        <v>0</v>
      </c>
      <c r="AK3650" s="212">
        <v>0</v>
      </c>
      <c r="AL3650" s="212">
        <v>0</v>
      </c>
      <c r="AM3650">
        <v>1</v>
      </c>
      <c r="AN3650" t="str">
        <f>VLOOKUP(H3650,'Base Art'!$A:$AJ,36,FALSE)</f>
        <v>RPB SA</v>
      </c>
    </row>
    <row r="3651" spans="1:40" x14ac:dyDescent="0.25">
      <c r="A3651" s="212" t="s">
        <v>7819</v>
      </c>
      <c r="B3651" s="212">
        <v>1</v>
      </c>
      <c r="C3651" s="212" t="s">
        <v>7820</v>
      </c>
      <c r="D3651" s="212" t="s">
        <v>162</v>
      </c>
      <c r="E3651" s="212">
        <v>28</v>
      </c>
      <c r="F3651" s="212" t="s">
        <v>1</v>
      </c>
      <c r="G3651" s="212" t="s">
        <v>7880</v>
      </c>
      <c r="H3651" s="212">
        <v>8116</v>
      </c>
      <c r="I3651" s="212" t="s">
        <v>3942</v>
      </c>
      <c r="J3651" s="212">
        <v>1470</v>
      </c>
      <c r="K3651" s="212" t="s">
        <v>466</v>
      </c>
      <c r="L3651" s="212" t="s">
        <v>467</v>
      </c>
      <c r="M3651" s="212"/>
      <c r="N3651" s="212"/>
      <c r="O3651" s="212"/>
      <c r="P3651" s="212"/>
      <c r="Q3651" s="212"/>
      <c r="R3651" s="212"/>
      <c r="S3651" s="212"/>
      <c r="T3651" s="212"/>
      <c r="U3651" s="212"/>
      <c r="V3651" s="212"/>
      <c r="W3651" s="212"/>
      <c r="X3651" s="212"/>
      <c r="Y3651" s="212">
        <v>1374</v>
      </c>
      <c r="Z3651" s="212" t="s">
        <v>336</v>
      </c>
      <c r="AA3651" s="212" t="s">
        <v>337</v>
      </c>
      <c r="AB3651" s="212">
        <v>31991.936000000002</v>
      </c>
      <c r="AC3651" s="212">
        <v>38899.381000000001</v>
      </c>
      <c r="AD3651" s="212">
        <v>0.5</v>
      </c>
      <c r="AE3651" s="212">
        <v>0</v>
      </c>
      <c r="AF3651" s="212">
        <v>0.5</v>
      </c>
      <c r="AG3651" s="212">
        <v>0</v>
      </c>
      <c r="AH3651" s="212">
        <v>15995.97</v>
      </c>
      <c r="AI3651" s="212">
        <v>19449.689999999999</v>
      </c>
      <c r="AJ3651" s="212">
        <v>0</v>
      </c>
      <c r="AK3651" s="212">
        <v>0</v>
      </c>
      <c r="AL3651" s="212">
        <v>0</v>
      </c>
      <c r="AM3651">
        <v>1</v>
      </c>
      <c r="AN3651" t="str">
        <f>VLOOKUP(H3651,'Base Art'!$A:$AJ,36,FALSE)</f>
        <v>LHERITIER ARGENTINA S.A.</v>
      </c>
    </row>
    <row r="3652" spans="1:40" x14ac:dyDescent="0.25">
      <c r="A3652" s="212" t="s">
        <v>7819</v>
      </c>
      <c r="B3652" s="212">
        <v>1</v>
      </c>
      <c r="C3652" s="212" t="s">
        <v>7820</v>
      </c>
      <c r="D3652" s="212" t="s">
        <v>162</v>
      </c>
      <c r="E3652" s="212">
        <v>28</v>
      </c>
      <c r="F3652" s="212" t="s">
        <v>1</v>
      </c>
      <c r="G3652" s="212" t="s">
        <v>792</v>
      </c>
      <c r="H3652" s="212">
        <v>8130</v>
      </c>
      <c r="I3652" s="212" t="s">
        <v>793</v>
      </c>
      <c r="J3652" s="212">
        <v>1006</v>
      </c>
      <c r="K3652" s="212" t="s">
        <v>350</v>
      </c>
      <c r="L3652" s="212" t="s">
        <v>351</v>
      </c>
      <c r="M3652" s="212"/>
      <c r="N3652" s="212"/>
      <c r="O3652" s="212"/>
      <c r="P3652" s="212">
        <v>1005</v>
      </c>
      <c r="Q3652" s="212" t="s">
        <v>582</v>
      </c>
      <c r="R3652" s="212" t="s">
        <v>583</v>
      </c>
      <c r="S3652" s="212"/>
      <c r="T3652" s="212"/>
      <c r="U3652" s="212"/>
      <c r="V3652" s="212"/>
      <c r="W3652" s="212"/>
      <c r="X3652" s="212"/>
      <c r="Y3652" s="212">
        <v>1369</v>
      </c>
      <c r="Z3652" s="212" t="s">
        <v>354</v>
      </c>
      <c r="AA3652" s="212" t="s">
        <v>355</v>
      </c>
      <c r="AB3652" s="212">
        <v>13372.555</v>
      </c>
      <c r="AC3652" s="212">
        <v>16378.924000000001</v>
      </c>
      <c r="AD3652" s="212">
        <v>2</v>
      </c>
      <c r="AE3652" s="212">
        <v>0</v>
      </c>
      <c r="AF3652" s="212">
        <v>2</v>
      </c>
      <c r="AG3652" s="212">
        <v>0</v>
      </c>
      <c r="AH3652" s="212">
        <v>26745.11</v>
      </c>
      <c r="AI3652" s="212">
        <v>32757.85</v>
      </c>
      <c r="AJ3652" s="212">
        <v>1</v>
      </c>
      <c r="AK3652" s="212">
        <v>2</v>
      </c>
      <c r="AL3652" s="212">
        <v>0</v>
      </c>
      <c r="AM3652">
        <v>1</v>
      </c>
      <c r="AN3652" t="str">
        <f>VLOOKUP(H3652,'Base Art'!$A:$AJ,36,FALSE)</f>
        <v>EST. LAS MARIAS S.A.C.I.F.A.</v>
      </c>
    </row>
    <row r="3653" spans="1:40" x14ac:dyDescent="0.25">
      <c r="A3653" s="212" t="s">
        <v>7819</v>
      </c>
      <c r="B3653" s="212">
        <v>1</v>
      </c>
      <c r="C3653" s="212" t="s">
        <v>7820</v>
      </c>
      <c r="D3653" s="212" t="s">
        <v>162</v>
      </c>
      <c r="E3653" s="212">
        <v>28</v>
      </c>
      <c r="F3653" s="212" t="s">
        <v>1</v>
      </c>
      <c r="G3653" s="212" t="s">
        <v>796</v>
      </c>
      <c r="H3653" s="212">
        <v>8134</v>
      </c>
      <c r="I3653" s="212" t="s">
        <v>797</v>
      </c>
      <c r="J3653" s="212">
        <v>1014</v>
      </c>
      <c r="K3653" s="212" t="s">
        <v>794</v>
      </c>
      <c r="L3653" s="212" t="s">
        <v>795</v>
      </c>
      <c r="M3653" s="212"/>
      <c r="N3653" s="212"/>
      <c r="O3653" s="212"/>
      <c r="P3653" s="212">
        <v>1005</v>
      </c>
      <c r="Q3653" s="212" t="s">
        <v>582</v>
      </c>
      <c r="R3653" s="212" t="s">
        <v>583</v>
      </c>
      <c r="S3653" s="212"/>
      <c r="T3653" s="212"/>
      <c r="U3653" s="212"/>
      <c r="V3653" s="212"/>
      <c r="W3653" s="212"/>
      <c r="X3653" s="212"/>
      <c r="Y3653" s="212">
        <v>1369</v>
      </c>
      <c r="Z3653" s="212" t="s">
        <v>354</v>
      </c>
      <c r="AA3653" s="212" t="s">
        <v>355</v>
      </c>
      <c r="AB3653" s="212">
        <v>327.488</v>
      </c>
      <c r="AC3653" s="212">
        <v>-3.0000000000000001E-3</v>
      </c>
      <c r="AD3653" s="212">
        <v>0</v>
      </c>
      <c r="AE3653" s="212">
        <v>0</v>
      </c>
      <c r="AF3653" s="212">
        <v>0</v>
      </c>
      <c r="AG3653" s="212">
        <v>0</v>
      </c>
      <c r="AH3653" s="212">
        <v>327.49</v>
      </c>
      <c r="AI3653" s="212">
        <v>0</v>
      </c>
      <c r="AJ3653" s="212">
        <v>1</v>
      </c>
      <c r="AK3653" s="212">
        <v>0</v>
      </c>
      <c r="AL3653" s="212">
        <v>0</v>
      </c>
      <c r="AM3653">
        <v>1</v>
      </c>
      <c r="AN3653" t="str">
        <f>VLOOKUP(H3653,'Base Art'!$A:$AJ,36,FALSE)</f>
        <v>EST. LAS MARIAS S.A.C.I.F.A.</v>
      </c>
    </row>
    <row r="3654" spans="1:40" x14ac:dyDescent="0.25">
      <c r="A3654" s="212" t="s">
        <v>7819</v>
      </c>
      <c r="B3654" s="212">
        <v>1</v>
      </c>
      <c r="C3654" s="212" t="s">
        <v>7820</v>
      </c>
      <c r="D3654" s="212" t="s">
        <v>162</v>
      </c>
      <c r="E3654" s="212">
        <v>28</v>
      </c>
      <c r="F3654" s="212" t="s">
        <v>1</v>
      </c>
      <c r="G3654" s="212" t="s">
        <v>802</v>
      </c>
      <c r="H3654" s="212">
        <v>8296</v>
      </c>
      <c r="I3654" s="212" t="s">
        <v>803</v>
      </c>
      <c r="J3654" s="212">
        <v>1164</v>
      </c>
      <c r="K3654" s="212" t="s">
        <v>804</v>
      </c>
      <c r="L3654" s="212" t="s">
        <v>805</v>
      </c>
      <c r="M3654" s="212"/>
      <c r="N3654" s="212"/>
      <c r="O3654" s="212"/>
      <c r="P3654" s="212"/>
      <c r="Q3654" s="212"/>
      <c r="R3654" s="212"/>
      <c r="S3654" s="212"/>
      <c r="T3654" s="212"/>
      <c r="U3654" s="212"/>
      <c r="V3654" s="212"/>
      <c r="W3654" s="212"/>
      <c r="X3654" s="212"/>
      <c r="Y3654" s="212">
        <v>1373</v>
      </c>
      <c r="Z3654" s="212" t="s">
        <v>386</v>
      </c>
      <c r="AA3654" s="212" t="s">
        <v>387</v>
      </c>
      <c r="AB3654" s="212">
        <v>24147.83</v>
      </c>
      <c r="AC3654" s="212">
        <v>29218.87</v>
      </c>
      <c r="AD3654" s="212">
        <v>0.1111</v>
      </c>
      <c r="AE3654" s="212">
        <v>0</v>
      </c>
      <c r="AF3654" s="212">
        <v>0.1111</v>
      </c>
      <c r="AG3654" s="212">
        <v>0</v>
      </c>
      <c r="AH3654" s="212">
        <v>2683.09</v>
      </c>
      <c r="AI3654" s="212">
        <v>3246.54</v>
      </c>
      <c r="AJ3654" s="212">
        <v>0</v>
      </c>
      <c r="AK3654" s="212">
        <v>0</v>
      </c>
      <c r="AL3654" s="212">
        <v>0</v>
      </c>
      <c r="AM3654">
        <v>1</v>
      </c>
      <c r="AN3654" t="str">
        <f>VLOOKUP(H3654,'Base Art'!$A:$AJ,36,FALSE)</f>
        <v>ARCOR S.A.I.C.</v>
      </c>
    </row>
    <row r="3655" spans="1:40" x14ac:dyDescent="0.25">
      <c r="A3655" s="212" t="s">
        <v>7819</v>
      </c>
      <c r="B3655" s="212">
        <v>1</v>
      </c>
      <c r="C3655" s="212" t="s">
        <v>7820</v>
      </c>
      <c r="D3655" s="212" t="s">
        <v>162</v>
      </c>
      <c r="E3655" s="212">
        <v>28</v>
      </c>
      <c r="F3655" s="212" t="s">
        <v>1</v>
      </c>
      <c r="G3655" s="212" t="s">
        <v>1747</v>
      </c>
      <c r="H3655" s="212">
        <v>8322</v>
      </c>
      <c r="I3655" s="212" t="s">
        <v>1748</v>
      </c>
      <c r="J3655" s="212">
        <v>1218</v>
      </c>
      <c r="K3655" s="212" t="s">
        <v>1110</v>
      </c>
      <c r="L3655" s="212" t="s">
        <v>1111</v>
      </c>
      <c r="M3655" s="212"/>
      <c r="N3655" s="212"/>
      <c r="O3655" s="212"/>
      <c r="P3655" s="212"/>
      <c r="Q3655" s="212"/>
      <c r="R3655" s="212"/>
      <c r="S3655" s="212"/>
      <c r="T3655" s="212"/>
      <c r="U3655" s="212"/>
      <c r="V3655" s="212"/>
      <c r="W3655" s="212"/>
      <c r="X3655" s="212"/>
      <c r="Y3655" s="212">
        <v>1374</v>
      </c>
      <c r="Z3655" s="212" t="s">
        <v>336</v>
      </c>
      <c r="AA3655" s="212" t="s">
        <v>337</v>
      </c>
      <c r="AB3655" s="212">
        <v>96961.392000000007</v>
      </c>
      <c r="AC3655" s="212">
        <v>117323.29399999999</v>
      </c>
      <c r="AD3655" s="212">
        <v>6.25E-2</v>
      </c>
      <c r="AE3655" s="212">
        <v>0</v>
      </c>
      <c r="AF3655" s="212">
        <v>6.25E-2</v>
      </c>
      <c r="AG3655" s="212">
        <v>0</v>
      </c>
      <c r="AH3655" s="212">
        <v>6060.09</v>
      </c>
      <c r="AI3655" s="212">
        <v>7332.71</v>
      </c>
      <c r="AJ3655" s="212">
        <v>1</v>
      </c>
      <c r="AK3655" s="212">
        <v>0.06</v>
      </c>
      <c r="AL3655" s="212">
        <v>0</v>
      </c>
      <c r="AM3655">
        <v>1</v>
      </c>
      <c r="AN3655" t="str">
        <f>VLOOKUP(H3655,'Base Art'!$A:$AJ,36,FALSE)</f>
        <v>MONDELEZ ARGENTINA S.A.</v>
      </c>
    </row>
    <row r="3656" spans="1:40" x14ac:dyDescent="0.25">
      <c r="A3656" s="212" t="s">
        <v>7819</v>
      </c>
      <c r="B3656" s="212">
        <v>1</v>
      </c>
      <c r="C3656" s="212" t="s">
        <v>7820</v>
      </c>
      <c r="D3656" s="212" t="s">
        <v>162</v>
      </c>
      <c r="E3656" s="212">
        <v>28</v>
      </c>
      <c r="F3656" s="212" t="s">
        <v>1</v>
      </c>
      <c r="G3656" s="212" t="s">
        <v>806</v>
      </c>
      <c r="H3656" s="212">
        <v>8327</v>
      </c>
      <c r="I3656" s="212" t="s">
        <v>807</v>
      </c>
      <c r="J3656" s="212">
        <v>1204</v>
      </c>
      <c r="K3656" s="212" t="s">
        <v>492</v>
      </c>
      <c r="L3656" s="212" t="s">
        <v>493</v>
      </c>
      <c r="M3656" s="212"/>
      <c r="N3656" s="212"/>
      <c r="O3656" s="212"/>
      <c r="P3656" s="212">
        <v>1201</v>
      </c>
      <c r="Q3656" s="212" t="s">
        <v>808</v>
      </c>
      <c r="R3656" s="212" t="s">
        <v>809</v>
      </c>
      <c r="S3656" s="212"/>
      <c r="T3656" s="212"/>
      <c r="U3656" s="212"/>
      <c r="V3656" s="212"/>
      <c r="W3656" s="212"/>
      <c r="X3656" s="212"/>
      <c r="Y3656" s="212">
        <v>1372</v>
      </c>
      <c r="Z3656" s="212" t="s">
        <v>346</v>
      </c>
      <c r="AA3656" s="212" t="s">
        <v>347</v>
      </c>
      <c r="AB3656" s="212">
        <v>164498.98499999999</v>
      </c>
      <c r="AC3656" s="212">
        <v>201511.25099999999</v>
      </c>
      <c r="AD3656" s="212">
        <v>0.125</v>
      </c>
      <c r="AE3656" s="212">
        <v>0</v>
      </c>
      <c r="AF3656" s="212">
        <v>0.125</v>
      </c>
      <c r="AG3656" s="212">
        <v>0</v>
      </c>
      <c r="AH3656" s="212">
        <v>20562.37</v>
      </c>
      <c r="AI3656" s="212">
        <v>25188.91</v>
      </c>
      <c r="AJ3656" s="212">
        <v>0</v>
      </c>
      <c r="AK3656" s="212">
        <v>0</v>
      </c>
      <c r="AL3656" s="212">
        <v>0</v>
      </c>
      <c r="AM3656">
        <v>1</v>
      </c>
      <c r="AN3656" t="str">
        <f>VLOOKUP(H3656,'Base Art'!$A:$AJ,36,FALSE)</f>
        <v>FERRERO ARGENTINA S.A.</v>
      </c>
    </row>
    <row r="3657" spans="1:40" x14ac:dyDescent="0.25">
      <c r="A3657" s="212" t="s">
        <v>7819</v>
      </c>
      <c r="B3657" s="212">
        <v>1</v>
      </c>
      <c r="C3657" s="212" t="s">
        <v>7820</v>
      </c>
      <c r="D3657" s="212" t="s">
        <v>162</v>
      </c>
      <c r="E3657" s="212">
        <v>28</v>
      </c>
      <c r="F3657" s="212" t="s">
        <v>1</v>
      </c>
      <c r="G3657" s="212" t="s">
        <v>816</v>
      </c>
      <c r="H3657" s="212">
        <v>8386</v>
      </c>
      <c r="I3657" s="212" t="s">
        <v>817</v>
      </c>
      <c r="J3657" s="212"/>
      <c r="K3657" s="212"/>
      <c r="L3657" s="212"/>
      <c r="M3657" s="212"/>
      <c r="N3657" s="212"/>
      <c r="O3657" s="212"/>
      <c r="P3657" s="212">
        <v>1088</v>
      </c>
      <c r="Q3657" s="212" t="s">
        <v>818</v>
      </c>
      <c r="R3657" s="212" t="s">
        <v>819</v>
      </c>
      <c r="S3657" s="212"/>
      <c r="T3657" s="212"/>
      <c r="U3657" s="212"/>
      <c r="V3657" s="212"/>
      <c r="W3657" s="212"/>
      <c r="X3657" s="212"/>
      <c r="Y3657" s="212">
        <v>1373</v>
      </c>
      <c r="Z3657" s="212" t="s">
        <v>386</v>
      </c>
      <c r="AA3657" s="212" t="s">
        <v>387</v>
      </c>
      <c r="AB3657" s="212">
        <v>80561.538</v>
      </c>
      <c r="AC3657" s="212">
        <v>97479.452999999994</v>
      </c>
      <c r="AD3657" s="212">
        <v>0.1</v>
      </c>
      <c r="AE3657" s="212">
        <v>0</v>
      </c>
      <c r="AF3657" s="212">
        <v>0.1</v>
      </c>
      <c r="AG3657" s="212">
        <v>0</v>
      </c>
      <c r="AH3657" s="212">
        <v>8056.15</v>
      </c>
      <c r="AI3657" s="212">
        <v>9747.9500000000007</v>
      </c>
      <c r="AJ3657" s="212">
        <v>0</v>
      </c>
      <c r="AK3657" s="212">
        <v>0</v>
      </c>
      <c r="AL3657" s="212">
        <v>0</v>
      </c>
      <c r="AM3657">
        <v>1</v>
      </c>
      <c r="AN3657" t="str">
        <f>VLOOKUP(H3657,'Base Art'!$A:$AJ,36,FALSE)</f>
        <v>MONDELEZ ARGENTINA S.A.</v>
      </c>
    </row>
    <row r="3658" spans="1:40" x14ac:dyDescent="0.25">
      <c r="A3658" s="212" t="s">
        <v>7819</v>
      </c>
      <c r="B3658" s="212">
        <v>1</v>
      </c>
      <c r="C3658" s="212" t="s">
        <v>7820</v>
      </c>
      <c r="D3658" s="212" t="s">
        <v>162</v>
      </c>
      <c r="E3658" s="212">
        <v>28</v>
      </c>
      <c r="F3658" s="212" t="s">
        <v>1</v>
      </c>
      <c r="G3658" s="212" t="s">
        <v>820</v>
      </c>
      <c r="H3658" s="212">
        <v>8388</v>
      </c>
      <c r="I3658" s="212" t="s">
        <v>821</v>
      </c>
      <c r="J3658" s="212">
        <v>1272</v>
      </c>
      <c r="K3658" s="212" t="s">
        <v>822</v>
      </c>
      <c r="L3658" s="212" t="s">
        <v>823</v>
      </c>
      <c r="M3658" s="212"/>
      <c r="N3658" s="212"/>
      <c r="O3658" s="212"/>
      <c r="P3658" s="212">
        <v>1088</v>
      </c>
      <c r="Q3658" s="212" t="s">
        <v>818</v>
      </c>
      <c r="R3658" s="212" t="s">
        <v>819</v>
      </c>
      <c r="S3658" s="212"/>
      <c r="T3658" s="212"/>
      <c r="U3658" s="212"/>
      <c r="V3658" s="212"/>
      <c r="W3658" s="212"/>
      <c r="X3658" s="212"/>
      <c r="Y3658" s="212">
        <v>1373</v>
      </c>
      <c r="Z3658" s="212" t="s">
        <v>386</v>
      </c>
      <c r="AA3658" s="212" t="s">
        <v>387</v>
      </c>
      <c r="AB3658" s="212">
        <v>53028.999000000003</v>
      </c>
      <c r="AC3658" s="212">
        <v>64165.093000000001</v>
      </c>
      <c r="AD3658" s="212">
        <v>0.16669999999999999</v>
      </c>
      <c r="AE3658" s="212">
        <v>0</v>
      </c>
      <c r="AF3658" s="212">
        <v>0.16669999999999999</v>
      </c>
      <c r="AG3658" s="212">
        <v>0</v>
      </c>
      <c r="AH3658" s="212">
        <v>8838.17</v>
      </c>
      <c r="AI3658" s="212">
        <v>10694.18</v>
      </c>
      <c r="AJ3658" s="212">
        <v>0</v>
      </c>
      <c r="AK3658" s="212">
        <v>0</v>
      </c>
      <c r="AL3658" s="212">
        <v>0</v>
      </c>
      <c r="AM3658">
        <v>1</v>
      </c>
      <c r="AN3658" t="str">
        <f>VLOOKUP(H3658,'Base Art'!$A:$AJ,36,FALSE)</f>
        <v>MONDELEZ ARGENTINA S.A.</v>
      </c>
    </row>
    <row r="3659" spans="1:40" x14ac:dyDescent="0.25">
      <c r="A3659" s="212" t="s">
        <v>7819</v>
      </c>
      <c r="B3659" s="212">
        <v>1</v>
      </c>
      <c r="C3659" s="212" t="s">
        <v>7820</v>
      </c>
      <c r="D3659" s="212" t="s">
        <v>162</v>
      </c>
      <c r="E3659" s="212">
        <v>28</v>
      </c>
      <c r="F3659" s="212" t="s">
        <v>1</v>
      </c>
      <c r="G3659" s="212" t="s">
        <v>7666</v>
      </c>
      <c r="H3659" s="212">
        <v>8579</v>
      </c>
      <c r="I3659" s="212" t="s">
        <v>4646</v>
      </c>
      <c r="J3659" s="212">
        <v>1420</v>
      </c>
      <c r="K3659" s="212" t="s">
        <v>568</v>
      </c>
      <c r="L3659" s="212" t="s">
        <v>569</v>
      </c>
      <c r="M3659" s="212"/>
      <c r="N3659" s="212"/>
      <c r="O3659" s="212"/>
      <c r="P3659" s="212"/>
      <c r="Q3659" s="212"/>
      <c r="R3659" s="212"/>
      <c r="S3659" s="212"/>
      <c r="T3659" s="212"/>
      <c r="U3659" s="212"/>
      <c r="V3659" s="212"/>
      <c r="W3659" s="212"/>
      <c r="X3659" s="212"/>
      <c r="Y3659" s="212">
        <v>1373</v>
      </c>
      <c r="Z3659" s="212" t="s">
        <v>386</v>
      </c>
      <c r="AA3659" s="212" t="s">
        <v>387</v>
      </c>
      <c r="AB3659" s="212">
        <v>16743.739000000001</v>
      </c>
      <c r="AC3659" s="212">
        <v>20442.076000000001</v>
      </c>
      <c r="AD3659" s="212">
        <v>3.9285999999999999</v>
      </c>
      <c r="AE3659" s="212">
        <v>0</v>
      </c>
      <c r="AF3659" s="212">
        <v>3.9285999999999999</v>
      </c>
      <c r="AG3659" s="212">
        <v>0</v>
      </c>
      <c r="AH3659" s="212">
        <v>65778.98</v>
      </c>
      <c r="AI3659" s="212">
        <v>80308.160000000003</v>
      </c>
      <c r="AJ3659" s="212">
        <v>2</v>
      </c>
      <c r="AK3659" s="212">
        <v>1.96</v>
      </c>
      <c r="AL3659" s="212">
        <v>0</v>
      </c>
      <c r="AM3659">
        <v>1</v>
      </c>
      <c r="AN3659" t="str">
        <f>VLOOKUP(H3659,'Base Art'!$A:$AJ,36,FALSE)</f>
        <v>ARCOR S.A.I.C.</v>
      </c>
    </row>
    <row r="3660" spans="1:40" x14ac:dyDescent="0.25">
      <c r="A3660" s="212" t="s">
        <v>7819</v>
      </c>
      <c r="B3660" s="212">
        <v>1</v>
      </c>
      <c r="C3660" s="212" t="s">
        <v>7820</v>
      </c>
      <c r="D3660" s="212" t="s">
        <v>162</v>
      </c>
      <c r="E3660" s="212">
        <v>28</v>
      </c>
      <c r="F3660" s="212" t="s">
        <v>1</v>
      </c>
      <c r="G3660" s="212" t="s">
        <v>1174</v>
      </c>
      <c r="H3660" s="212">
        <v>8675</v>
      </c>
      <c r="I3660" s="212" t="s">
        <v>1175</v>
      </c>
      <c r="J3660" s="212">
        <v>1414</v>
      </c>
      <c r="K3660" s="212" t="s">
        <v>372</v>
      </c>
      <c r="L3660" s="212" t="s">
        <v>373</v>
      </c>
      <c r="M3660" s="212"/>
      <c r="N3660" s="212"/>
      <c r="O3660" s="212"/>
      <c r="P3660" s="212"/>
      <c r="Q3660" s="212"/>
      <c r="R3660" s="212"/>
      <c r="S3660" s="212"/>
      <c r="T3660" s="212"/>
      <c r="U3660" s="212"/>
      <c r="V3660" s="212"/>
      <c r="W3660" s="212"/>
      <c r="X3660" s="212"/>
      <c r="Y3660" s="212">
        <v>1374</v>
      </c>
      <c r="Z3660" s="212" t="s">
        <v>336</v>
      </c>
      <c r="AA3660" s="212" t="s">
        <v>337</v>
      </c>
      <c r="AB3660" s="212">
        <v>82807.547999999995</v>
      </c>
      <c r="AC3660" s="212">
        <v>100493.7</v>
      </c>
      <c r="AD3660" s="212">
        <v>0.33329999999999999</v>
      </c>
      <c r="AE3660" s="212">
        <v>0</v>
      </c>
      <c r="AF3660" s="212">
        <v>0.33329999999999999</v>
      </c>
      <c r="AG3660" s="212">
        <v>0</v>
      </c>
      <c r="AH3660" s="212">
        <v>27602.52</v>
      </c>
      <c r="AI3660" s="212">
        <v>33497.9</v>
      </c>
      <c r="AJ3660" s="212">
        <v>2</v>
      </c>
      <c r="AK3660" s="212">
        <v>0.17</v>
      </c>
      <c r="AL3660" s="212">
        <v>0</v>
      </c>
      <c r="AM3660">
        <v>1</v>
      </c>
      <c r="AN3660" t="str">
        <f>VLOOKUP(H3660,'Base Art'!$A:$AJ,36,FALSE)</f>
        <v>ARCOR S.A.I.C.</v>
      </c>
    </row>
    <row r="3661" spans="1:40" x14ac:dyDescent="0.25">
      <c r="A3661" s="212" t="s">
        <v>7819</v>
      </c>
      <c r="B3661" s="212">
        <v>1</v>
      </c>
      <c r="C3661" s="212" t="s">
        <v>7820</v>
      </c>
      <c r="D3661" s="212" t="s">
        <v>162</v>
      </c>
      <c r="E3661" s="212">
        <v>28</v>
      </c>
      <c r="F3661" s="212" t="s">
        <v>1</v>
      </c>
      <c r="G3661" s="212" t="s">
        <v>1299</v>
      </c>
      <c r="H3661" s="212">
        <v>8751</v>
      </c>
      <c r="I3661" s="212" t="s">
        <v>1300</v>
      </c>
      <c r="J3661" s="212">
        <v>1469</v>
      </c>
      <c r="K3661" s="212" t="s">
        <v>1152</v>
      </c>
      <c r="L3661" s="212" t="s">
        <v>1153</v>
      </c>
      <c r="M3661" s="212"/>
      <c r="N3661" s="212"/>
      <c r="O3661" s="212"/>
      <c r="P3661" s="212">
        <v>1103</v>
      </c>
      <c r="Q3661" s="212" t="s">
        <v>1154</v>
      </c>
      <c r="R3661" s="212" t="s">
        <v>1155</v>
      </c>
      <c r="S3661" s="212"/>
      <c r="T3661" s="212"/>
      <c r="U3661" s="212"/>
      <c r="V3661" s="212"/>
      <c r="W3661" s="212"/>
      <c r="X3661" s="212"/>
      <c r="Y3661" s="212">
        <v>1374</v>
      </c>
      <c r="Z3661" s="212" t="s">
        <v>336</v>
      </c>
      <c r="AA3661" s="212" t="s">
        <v>337</v>
      </c>
      <c r="AB3661" s="212">
        <v>31813.901999999998</v>
      </c>
      <c r="AC3661" s="212">
        <v>38494.824999999997</v>
      </c>
      <c r="AD3661" s="212">
        <v>0.16669999999999999</v>
      </c>
      <c r="AE3661" s="212">
        <v>0</v>
      </c>
      <c r="AF3661" s="212">
        <v>0.16669999999999999</v>
      </c>
      <c r="AG3661" s="212">
        <v>0</v>
      </c>
      <c r="AH3661" s="212">
        <v>5302.32</v>
      </c>
      <c r="AI3661" s="212">
        <v>6415.8</v>
      </c>
      <c r="AJ3661" s="212">
        <v>0</v>
      </c>
      <c r="AK3661" s="212">
        <v>0</v>
      </c>
      <c r="AL3661" s="212">
        <v>0</v>
      </c>
      <c r="AM3661">
        <v>1</v>
      </c>
      <c r="AN3661" t="str">
        <f>VLOOKUP(H3661,'Base Art'!$A:$AJ,36,FALSE)</f>
        <v>LHERITIER ARGENTINA S.A.</v>
      </c>
    </row>
    <row r="3662" spans="1:40" x14ac:dyDescent="0.25">
      <c r="A3662" s="212" t="s">
        <v>7819</v>
      </c>
      <c r="B3662" s="212">
        <v>1</v>
      </c>
      <c r="C3662" s="212" t="s">
        <v>7820</v>
      </c>
      <c r="D3662" s="212" t="s">
        <v>162</v>
      </c>
      <c r="E3662" s="212">
        <v>28</v>
      </c>
      <c r="F3662" s="212" t="s">
        <v>1</v>
      </c>
      <c r="G3662" s="212" t="s">
        <v>844</v>
      </c>
      <c r="H3662" s="212">
        <v>8805</v>
      </c>
      <c r="I3662" s="212" t="s">
        <v>845</v>
      </c>
      <c r="J3662" s="212">
        <v>1064</v>
      </c>
      <c r="K3662" s="212" t="s">
        <v>446</v>
      </c>
      <c r="L3662" s="212" t="s">
        <v>447</v>
      </c>
      <c r="M3662" s="212"/>
      <c r="N3662" s="212"/>
      <c r="O3662" s="212"/>
      <c r="P3662" s="212">
        <v>1066</v>
      </c>
      <c r="Q3662" s="212" t="s">
        <v>448</v>
      </c>
      <c r="R3662" s="212" t="s">
        <v>449</v>
      </c>
      <c r="S3662" s="212"/>
      <c r="T3662" s="212"/>
      <c r="U3662" s="212"/>
      <c r="V3662" s="212"/>
      <c r="W3662" s="212"/>
      <c r="X3662" s="212"/>
      <c r="Y3662" s="212">
        <v>1373</v>
      </c>
      <c r="Z3662" s="212" t="s">
        <v>386</v>
      </c>
      <c r="AA3662" s="212" t="s">
        <v>387</v>
      </c>
      <c r="AB3662" s="212">
        <v>27277.68</v>
      </c>
      <c r="AC3662" s="212">
        <v>33005.995999999999</v>
      </c>
      <c r="AD3662" s="212">
        <v>0.1071</v>
      </c>
      <c r="AE3662" s="212">
        <v>0</v>
      </c>
      <c r="AF3662" s="212">
        <v>0.1071</v>
      </c>
      <c r="AG3662" s="212">
        <v>0</v>
      </c>
      <c r="AH3662" s="212">
        <v>2922.61</v>
      </c>
      <c r="AI3662" s="212">
        <v>3536.36</v>
      </c>
      <c r="AJ3662" s="212">
        <v>2</v>
      </c>
      <c r="AK3662" s="212">
        <v>0.05</v>
      </c>
      <c r="AL3662" s="212">
        <v>0</v>
      </c>
      <c r="AM3662">
        <v>1</v>
      </c>
      <c r="AN3662" t="str">
        <f>VLOOKUP(H3662,'Base Art'!$A:$AJ,36,FALSE)</f>
        <v>MOLINO CAÑUELAS S.A.C.I.F.I.A.</v>
      </c>
    </row>
    <row r="3663" spans="1:40" x14ac:dyDescent="0.25">
      <c r="A3663" s="212" t="s">
        <v>7819</v>
      </c>
      <c r="B3663" s="212">
        <v>1</v>
      </c>
      <c r="C3663" s="212" t="s">
        <v>7820</v>
      </c>
      <c r="D3663" s="212" t="s">
        <v>162</v>
      </c>
      <c r="E3663" s="212">
        <v>28</v>
      </c>
      <c r="F3663" s="212" t="s">
        <v>1</v>
      </c>
      <c r="G3663" s="212" t="s">
        <v>1513</v>
      </c>
      <c r="H3663" s="212">
        <v>10190</v>
      </c>
      <c r="I3663" s="212" t="s">
        <v>1514</v>
      </c>
      <c r="J3663" s="212"/>
      <c r="K3663" s="212"/>
      <c r="L3663" s="212"/>
      <c r="M3663" s="212"/>
      <c r="N3663" s="212"/>
      <c r="O3663" s="212"/>
      <c r="P3663" s="212"/>
      <c r="Q3663" s="212"/>
      <c r="R3663" s="212"/>
      <c r="S3663" s="212"/>
      <c r="T3663" s="212"/>
      <c r="U3663" s="212"/>
      <c r="V3663" s="212"/>
      <c r="W3663" s="212"/>
      <c r="X3663" s="212"/>
      <c r="Y3663" s="212">
        <v>1376</v>
      </c>
      <c r="Z3663" s="212" t="s">
        <v>320</v>
      </c>
      <c r="AA3663" s="212" t="s">
        <v>321</v>
      </c>
      <c r="AB3663" s="212">
        <v>21027.471000000001</v>
      </c>
      <c r="AC3663" s="212">
        <v>231141.74600000001</v>
      </c>
      <c r="AD3663" s="212">
        <v>0.04</v>
      </c>
      <c r="AE3663" s="212">
        <v>0</v>
      </c>
      <c r="AF3663" s="212">
        <v>0.04</v>
      </c>
      <c r="AG3663" s="212">
        <v>0</v>
      </c>
      <c r="AH3663" s="212">
        <v>841.1</v>
      </c>
      <c r="AI3663" s="212">
        <v>9245.67</v>
      </c>
      <c r="AJ3663" s="212">
        <v>0</v>
      </c>
      <c r="AK3663" s="212">
        <v>0</v>
      </c>
      <c r="AL3663" s="212">
        <v>0</v>
      </c>
      <c r="AM3663">
        <v>1</v>
      </c>
      <c r="AN3663" t="str">
        <f>VLOOKUP(H3663,'Base Art'!$A:$AJ,36,FALSE)</f>
        <v>TABACALERA SARANDI S.A</v>
      </c>
    </row>
    <row r="3664" spans="1:40" x14ac:dyDescent="0.25">
      <c r="A3664" s="212" t="s">
        <v>7819</v>
      </c>
      <c r="B3664" s="212">
        <v>1</v>
      </c>
      <c r="C3664" s="212" t="s">
        <v>7820</v>
      </c>
      <c r="D3664" s="212" t="s">
        <v>162</v>
      </c>
      <c r="E3664" s="212">
        <v>28</v>
      </c>
      <c r="F3664" s="212" t="s">
        <v>1</v>
      </c>
      <c r="G3664" s="212" t="s">
        <v>1028</v>
      </c>
      <c r="H3664" s="212">
        <v>10235</v>
      </c>
      <c r="I3664" s="212" t="s">
        <v>1029</v>
      </c>
      <c r="J3664" s="212">
        <v>1440</v>
      </c>
      <c r="K3664" s="212" t="s">
        <v>854</v>
      </c>
      <c r="L3664" s="212" t="s">
        <v>855</v>
      </c>
      <c r="M3664" s="212"/>
      <c r="N3664" s="212"/>
      <c r="O3664" s="212"/>
      <c r="P3664" s="212"/>
      <c r="Q3664" s="212"/>
      <c r="R3664" s="212"/>
      <c r="S3664" s="212"/>
      <c r="T3664" s="212"/>
      <c r="U3664" s="212"/>
      <c r="V3664" s="212"/>
      <c r="W3664" s="212"/>
      <c r="X3664" s="212"/>
      <c r="Y3664" s="212">
        <v>1376</v>
      </c>
      <c r="Z3664" s="212" t="s">
        <v>320</v>
      </c>
      <c r="AA3664" s="212" t="s">
        <v>321</v>
      </c>
      <c r="AB3664" s="212">
        <v>478029.38400000002</v>
      </c>
      <c r="AC3664" s="212">
        <v>585585.99899999995</v>
      </c>
      <c r="AD3664" s="212">
        <v>0.05</v>
      </c>
      <c r="AE3664" s="212">
        <v>0</v>
      </c>
      <c r="AF3664" s="212">
        <v>0.05</v>
      </c>
      <c r="AG3664" s="212">
        <v>0</v>
      </c>
      <c r="AH3664" s="212">
        <v>23901.47</v>
      </c>
      <c r="AI3664" s="212">
        <v>29279.3</v>
      </c>
      <c r="AJ3664" s="212">
        <v>1</v>
      </c>
      <c r="AK3664" s="212">
        <v>0.05</v>
      </c>
      <c r="AL3664" s="212">
        <v>0</v>
      </c>
      <c r="AM3664">
        <v>1</v>
      </c>
      <c r="AN3664" t="str">
        <f>VLOOKUP(H3664,'Base Art'!$A:$AJ,36,FALSE)</f>
        <v>JORGE LUIS SUAREZ</v>
      </c>
    </row>
    <row r="3665" spans="1:40" x14ac:dyDescent="0.25">
      <c r="A3665" s="212" t="s">
        <v>7819</v>
      </c>
      <c r="B3665" s="212">
        <v>1</v>
      </c>
      <c r="C3665" s="212" t="s">
        <v>7820</v>
      </c>
      <c r="D3665" s="212" t="s">
        <v>162</v>
      </c>
      <c r="E3665" s="212">
        <v>28</v>
      </c>
      <c r="F3665" s="212" t="s">
        <v>1</v>
      </c>
      <c r="G3665" s="212" t="s">
        <v>850</v>
      </c>
      <c r="H3665" s="212">
        <v>10278</v>
      </c>
      <c r="I3665" s="212" t="s">
        <v>851</v>
      </c>
      <c r="J3665" s="212"/>
      <c r="K3665" s="212"/>
      <c r="L3665" s="212"/>
      <c r="M3665" s="212"/>
      <c r="N3665" s="212"/>
      <c r="O3665" s="212"/>
      <c r="P3665" s="212">
        <v>1005</v>
      </c>
      <c r="Q3665" s="212" t="s">
        <v>582</v>
      </c>
      <c r="R3665" s="212" t="s">
        <v>583</v>
      </c>
      <c r="S3665" s="212"/>
      <c r="T3665" s="212"/>
      <c r="U3665" s="212"/>
      <c r="V3665" s="212"/>
      <c r="W3665" s="212"/>
      <c r="X3665" s="212"/>
      <c r="Y3665" s="212">
        <v>1369</v>
      </c>
      <c r="Z3665" s="212" t="s">
        <v>354</v>
      </c>
      <c r="AA3665" s="212" t="s">
        <v>355</v>
      </c>
      <c r="AB3665" s="212">
        <v>13178.674999999999</v>
      </c>
      <c r="AC3665" s="212">
        <v>15946.197</v>
      </c>
      <c r="AD3665" s="212">
        <v>3</v>
      </c>
      <c r="AE3665" s="212">
        <v>0</v>
      </c>
      <c r="AF3665" s="212">
        <v>3</v>
      </c>
      <c r="AG3665" s="212">
        <v>0</v>
      </c>
      <c r="AH3665" s="212">
        <v>39536.019999999997</v>
      </c>
      <c r="AI3665" s="212">
        <v>47838.59</v>
      </c>
      <c r="AJ3665" s="212">
        <v>1</v>
      </c>
      <c r="AK3665" s="212">
        <v>3</v>
      </c>
      <c r="AL3665" s="212">
        <v>0</v>
      </c>
      <c r="AM3665">
        <v>1</v>
      </c>
      <c r="AN3665" t="str">
        <f>VLOOKUP(H3665,'Base Art'!$A:$AJ,36,FALSE)</f>
        <v>EST. LAS MARIAS S.A.C.I.F.A.</v>
      </c>
    </row>
    <row r="3666" spans="1:40" x14ac:dyDescent="0.25">
      <c r="A3666" s="212" t="s">
        <v>7819</v>
      </c>
      <c r="B3666" s="212">
        <v>1</v>
      </c>
      <c r="C3666" s="212" t="s">
        <v>7820</v>
      </c>
      <c r="D3666" s="212" t="s">
        <v>162</v>
      </c>
      <c r="E3666" s="212">
        <v>28</v>
      </c>
      <c r="F3666" s="212" t="s">
        <v>1</v>
      </c>
      <c r="G3666" s="212" t="s">
        <v>1515</v>
      </c>
      <c r="H3666" s="212">
        <v>10479</v>
      </c>
      <c r="I3666" s="212" t="s">
        <v>1516</v>
      </c>
      <c r="J3666" s="212">
        <v>1349</v>
      </c>
      <c r="K3666" s="212" t="s">
        <v>1311</v>
      </c>
      <c r="L3666" s="212" t="s">
        <v>1312</v>
      </c>
      <c r="M3666" s="212"/>
      <c r="N3666" s="212"/>
      <c r="O3666" s="212"/>
      <c r="P3666" s="212"/>
      <c r="Q3666" s="212"/>
      <c r="R3666" s="212"/>
      <c r="S3666" s="212"/>
      <c r="T3666" s="212"/>
      <c r="U3666" s="212"/>
      <c r="V3666" s="212"/>
      <c r="W3666" s="212"/>
      <c r="X3666" s="212"/>
      <c r="Y3666" s="212">
        <v>1375</v>
      </c>
      <c r="Z3666" s="212" t="s">
        <v>314</v>
      </c>
      <c r="AA3666" s="212" t="s">
        <v>315</v>
      </c>
      <c r="AB3666" s="212">
        <v>17783.3</v>
      </c>
      <c r="AC3666" s="212">
        <v>21517.793000000001</v>
      </c>
      <c r="AD3666" s="212">
        <v>1</v>
      </c>
      <c r="AE3666" s="212">
        <v>0</v>
      </c>
      <c r="AF3666" s="212">
        <v>1</v>
      </c>
      <c r="AG3666" s="212">
        <v>0</v>
      </c>
      <c r="AH3666" s="212">
        <v>17783.3</v>
      </c>
      <c r="AI3666" s="212">
        <v>21517.79</v>
      </c>
      <c r="AJ3666" s="212">
        <v>1</v>
      </c>
      <c r="AK3666" s="212">
        <v>1</v>
      </c>
      <c r="AL3666" s="212">
        <v>0</v>
      </c>
      <c r="AM3666">
        <v>1</v>
      </c>
      <c r="AN3666" t="str">
        <f>VLOOKUP(H3666,'Base Art'!$A:$AJ,36,FALSE)</f>
        <v>AGROINDUSTRIAS BAIRES</v>
      </c>
    </row>
    <row r="3667" spans="1:40" x14ac:dyDescent="0.25">
      <c r="A3667" s="212" t="s">
        <v>7819</v>
      </c>
      <c r="B3667" s="212">
        <v>1</v>
      </c>
      <c r="C3667" s="212" t="s">
        <v>7820</v>
      </c>
      <c r="D3667" s="212" t="s">
        <v>162</v>
      </c>
      <c r="E3667" s="212">
        <v>28</v>
      </c>
      <c r="F3667" s="212" t="s">
        <v>1</v>
      </c>
      <c r="G3667" s="212" t="s">
        <v>1479</v>
      </c>
      <c r="H3667" s="212">
        <v>10631</v>
      </c>
      <c r="I3667" s="212" t="s">
        <v>1480</v>
      </c>
      <c r="J3667" s="212">
        <v>1425</v>
      </c>
      <c r="K3667" s="212" t="s">
        <v>484</v>
      </c>
      <c r="L3667" s="212" t="s">
        <v>485</v>
      </c>
      <c r="M3667" s="212"/>
      <c r="N3667" s="212"/>
      <c r="O3667" s="212"/>
      <c r="P3667" s="212"/>
      <c r="Q3667" s="212"/>
      <c r="R3667" s="212"/>
      <c r="S3667" s="212"/>
      <c r="T3667" s="212"/>
      <c r="U3667" s="212"/>
      <c r="V3667" s="212"/>
      <c r="W3667" s="212"/>
      <c r="X3667" s="212"/>
      <c r="Y3667" s="212">
        <v>1374</v>
      </c>
      <c r="Z3667" s="212" t="s">
        <v>336</v>
      </c>
      <c r="AA3667" s="212" t="s">
        <v>337</v>
      </c>
      <c r="AB3667" s="212">
        <v>65206.38</v>
      </c>
      <c r="AC3667" s="212">
        <v>79877.801999999996</v>
      </c>
      <c r="AD3667" s="212">
        <v>8.3299999999999999E-2</v>
      </c>
      <c r="AE3667" s="212">
        <v>0</v>
      </c>
      <c r="AF3667" s="212">
        <v>8.3299999999999999E-2</v>
      </c>
      <c r="AG3667" s="212">
        <v>0</v>
      </c>
      <c r="AH3667" s="212">
        <v>5433.86</v>
      </c>
      <c r="AI3667" s="212">
        <v>6656.48</v>
      </c>
      <c r="AJ3667" s="212">
        <v>0</v>
      </c>
      <c r="AK3667" s="212">
        <v>0</v>
      </c>
      <c r="AL3667" s="212">
        <v>0</v>
      </c>
      <c r="AM3667">
        <v>1</v>
      </c>
      <c r="AN3667" t="str">
        <f>VLOOKUP(H3667,'Base Art'!$A:$AJ,36,FALSE)</f>
        <v>GEORGALOS HNOS. S.A.I.C.A.</v>
      </c>
    </row>
    <row r="3668" spans="1:40" x14ac:dyDescent="0.25">
      <c r="A3668" s="212" t="s">
        <v>7819</v>
      </c>
      <c r="B3668" s="212">
        <v>1</v>
      </c>
      <c r="C3668" s="212" t="s">
        <v>7820</v>
      </c>
      <c r="D3668" s="212" t="s">
        <v>162</v>
      </c>
      <c r="E3668" s="212">
        <v>28</v>
      </c>
      <c r="F3668" s="212" t="s">
        <v>1</v>
      </c>
      <c r="G3668" s="212" t="s">
        <v>1755</v>
      </c>
      <c r="H3668" s="212">
        <v>10709</v>
      </c>
      <c r="I3668" s="212" t="s">
        <v>1756</v>
      </c>
      <c r="J3668" s="212"/>
      <c r="K3668" s="212"/>
      <c r="L3668" s="212"/>
      <c r="M3668" s="212"/>
      <c r="N3668" s="212"/>
      <c r="O3668" s="212"/>
      <c r="P3668" s="212"/>
      <c r="Q3668" s="212"/>
      <c r="R3668" s="212"/>
      <c r="S3668" s="212"/>
      <c r="T3668" s="212"/>
      <c r="U3668" s="212"/>
      <c r="V3668" s="212"/>
      <c r="W3668" s="212"/>
      <c r="X3668" s="212"/>
      <c r="Y3668" s="212">
        <v>1373</v>
      </c>
      <c r="Z3668" s="212" t="s">
        <v>386</v>
      </c>
      <c r="AA3668" s="212" t="s">
        <v>387</v>
      </c>
      <c r="AB3668" s="212">
        <v>14491.813</v>
      </c>
      <c r="AC3668" s="212">
        <v>17535.093000000001</v>
      </c>
      <c r="AD3668" s="212">
        <v>2</v>
      </c>
      <c r="AE3668" s="212">
        <v>0</v>
      </c>
      <c r="AF3668" s="212">
        <v>2</v>
      </c>
      <c r="AG3668" s="212">
        <v>0</v>
      </c>
      <c r="AH3668" s="212">
        <v>28983.63</v>
      </c>
      <c r="AI3668" s="212">
        <v>35070.19</v>
      </c>
      <c r="AJ3668" s="212">
        <v>0</v>
      </c>
      <c r="AK3668" s="212">
        <v>0</v>
      </c>
      <c r="AL3668" s="212">
        <v>0</v>
      </c>
      <c r="AM3668">
        <v>1</v>
      </c>
      <c r="AN3668" t="str">
        <f>VLOOKUP(H3668,'Base Art'!$A:$AJ,36,FALSE)</f>
        <v>DON SATUR S.R.L.</v>
      </c>
    </row>
    <row r="3669" spans="1:40" x14ac:dyDescent="0.25">
      <c r="A3669" s="212" t="s">
        <v>7819</v>
      </c>
      <c r="B3669" s="212">
        <v>1</v>
      </c>
      <c r="C3669" s="212" t="s">
        <v>7820</v>
      </c>
      <c r="D3669" s="212" t="s">
        <v>162</v>
      </c>
      <c r="E3669" s="212">
        <v>28</v>
      </c>
      <c r="F3669" s="212" t="s">
        <v>1</v>
      </c>
      <c r="G3669" s="212" t="s">
        <v>1757</v>
      </c>
      <c r="H3669" s="212">
        <v>10711</v>
      </c>
      <c r="I3669" s="212" t="s">
        <v>1758</v>
      </c>
      <c r="J3669" s="212"/>
      <c r="K3669" s="212"/>
      <c r="L3669" s="212"/>
      <c r="M3669" s="212"/>
      <c r="N3669" s="212"/>
      <c r="O3669" s="212"/>
      <c r="P3669" s="212"/>
      <c r="Q3669" s="212"/>
      <c r="R3669" s="212"/>
      <c r="S3669" s="212"/>
      <c r="T3669" s="212"/>
      <c r="U3669" s="212"/>
      <c r="V3669" s="212"/>
      <c r="W3669" s="212"/>
      <c r="X3669" s="212"/>
      <c r="Y3669" s="212">
        <v>1373</v>
      </c>
      <c r="Z3669" s="212" t="s">
        <v>386</v>
      </c>
      <c r="AA3669" s="212" t="s">
        <v>387</v>
      </c>
      <c r="AB3669" s="212">
        <v>14491.813</v>
      </c>
      <c r="AC3669" s="212">
        <v>17535.093000000001</v>
      </c>
      <c r="AD3669" s="212">
        <v>1</v>
      </c>
      <c r="AE3669" s="212">
        <v>0</v>
      </c>
      <c r="AF3669" s="212">
        <v>1</v>
      </c>
      <c r="AG3669" s="212">
        <v>0</v>
      </c>
      <c r="AH3669" s="212">
        <v>14491.81</v>
      </c>
      <c r="AI3669" s="212">
        <v>17535.09</v>
      </c>
      <c r="AJ3669" s="212">
        <v>1</v>
      </c>
      <c r="AK3669" s="212">
        <v>1</v>
      </c>
      <c r="AL3669" s="212">
        <v>0</v>
      </c>
      <c r="AM3669">
        <v>1</v>
      </c>
      <c r="AN3669" t="str">
        <f>VLOOKUP(H3669,'Base Art'!$A:$AJ,36,FALSE)</f>
        <v>DON SATUR S.R.L.</v>
      </c>
    </row>
    <row r="3670" spans="1:40" x14ac:dyDescent="0.25">
      <c r="A3670" s="212" t="s">
        <v>7819</v>
      </c>
      <c r="B3670" s="212">
        <v>1</v>
      </c>
      <c r="C3670" s="212" t="s">
        <v>7820</v>
      </c>
      <c r="D3670" s="212" t="s">
        <v>162</v>
      </c>
      <c r="E3670" s="212">
        <v>28</v>
      </c>
      <c r="F3670" s="212" t="s">
        <v>1</v>
      </c>
      <c r="G3670" s="212" t="s">
        <v>886</v>
      </c>
      <c r="H3670" s="212">
        <v>10722</v>
      </c>
      <c r="I3670" s="212" t="s">
        <v>887</v>
      </c>
      <c r="J3670" s="212">
        <v>1446</v>
      </c>
      <c r="K3670" s="212" t="s">
        <v>644</v>
      </c>
      <c r="L3670" s="212" t="s">
        <v>645</v>
      </c>
      <c r="M3670" s="212"/>
      <c r="N3670" s="212"/>
      <c r="O3670" s="212"/>
      <c r="P3670" s="212">
        <v>1090</v>
      </c>
      <c r="Q3670" s="212" t="s">
        <v>530</v>
      </c>
      <c r="R3670" s="212" t="s">
        <v>531</v>
      </c>
      <c r="S3670" s="212"/>
      <c r="T3670" s="212"/>
      <c r="U3670" s="212"/>
      <c r="V3670" s="212"/>
      <c r="W3670" s="212"/>
      <c r="X3670" s="212"/>
      <c r="Y3670" s="212">
        <v>1376</v>
      </c>
      <c r="Z3670" s="212" t="s">
        <v>320</v>
      </c>
      <c r="AA3670" s="212" t="s">
        <v>321</v>
      </c>
      <c r="AB3670" s="212">
        <v>553439.04</v>
      </c>
      <c r="AC3670" s="212">
        <v>686264.44799999997</v>
      </c>
      <c r="AD3670" s="212">
        <v>1.2500000000000001E-2</v>
      </c>
      <c r="AE3670" s="212">
        <v>0</v>
      </c>
      <c r="AF3670" s="212">
        <v>1.2500000000000001E-2</v>
      </c>
      <c r="AG3670" s="212">
        <v>0</v>
      </c>
      <c r="AH3670" s="212">
        <v>6917.99</v>
      </c>
      <c r="AI3670" s="212">
        <v>8578.31</v>
      </c>
      <c r="AJ3670" s="212">
        <v>1</v>
      </c>
      <c r="AK3670" s="212">
        <v>0.01</v>
      </c>
      <c r="AL3670" s="212">
        <v>0</v>
      </c>
      <c r="AM3670">
        <v>1</v>
      </c>
      <c r="AN3670" t="str">
        <f>VLOOKUP(H3670,'Base Art'!$A:$AJ,36,FALSE)</f>
        <v>JORGE LUIS SUAREZ</v>
      </c>
    </row>
    <row r="3671" spans="1:40" x14ac:dyDescent="0.25">
      <c r="A3671" s="212" t="s">
        <v>7819</v>
      </c>
      <c r="B3671" s="212">
        <v>1</v>
      </c>
      <c r="C3671" s="212" t="s">
        <v>7820</v>
      </c>
      <c r="D3671" s="212" t="s">
        <v>162</v>
      </c>
      <c r="E3671" s="212">
        <v>28</v>
      </c>
      <c r="F3671" s="212" t="s">
        <v>1</v>
      </c>
      <c r="G3671" s="212" t="s">
        <v>890</v>
      </c>
      <c r="H3671" s="212">
        <v>10739</v>
      </c>
      <c r="I3671" s="212" t="s">
        <v>891</v>
      </c>
      <c r="J3671" s="212">
        <v>1433</v>
      </c>
      <c r="K3671" s="212" t="s">
        <v>892</v>
      </c>
      <c r="L3671" s="212" t="s">
        <v>893</v>
      </c>
      <c r="M3671" s="212"/>
      <c r="N3671" s="212"/>
      <c r="O3671" s="212"/>
      <c r="P3671" s="212"/>
      <c r="Q3671" s="212"/>
      <c r="R3671" s="212"/>
      <c r="S3671" s="212"/>
      <c r="T3671" s="212"/>
      <c r="U3671" s="212"/>
      <c r="V3671" s="212"/>
      <c r="W3671" s="212"/>
      <c r="X3671" s="212"/>
      <c r="Y3671" s="212">
        <v>1374</v>
      </c>
      <c r="Z3671" s="212" t="s">
        <v>336</v>
      </c>
      <c r="AA3671" s="212" t="s">
        <v>337</v>
      </c>
      <c r="AB3671" s="212">
        <v>0</v>
      </c>
      <c r="AC3671" s="212">
        <v>0</v>
      </c>
      <c r="AD3671" s="212">
        <v>0</v>
      </c>
      <c r="AE3671" s="212">
        <v>2.7799999999999998E-2</v>
      </c>
      <c r="AF3671" s="212">
        <v>2.7799999999999998E-2</v>
      </c>
      <c r="AG3671" s="212">
        <v>0</v>
      </c>
      <c r="AH3671" s="212">
        <v>0</v>
      </c>
      <c r="AI3671" s="212">
        <v>0</v>
      </c>
      <c r="AJ3671" s="212">
        <v>0</v>
      </c>
      <c r="AK3671" s="212">
        <v>0</v>
      </c>
      <c r="AL3671" s="212">
        <v>0</v>
      </c>
      <c r="AM3671">
        <v>1</v>
      </c>
      <c r="AN3671" t="str">
        <f>VLOOKUP(H3671,'Base Art'!$A:$AJ,36,FALSE)</f>
        <v>GEORGALOS HNOS. S.A.I.C.A.</v>
      </c>
    </row>
    <row r="3672" spans="1:40" x14ac:dyDescent="0.25">
      <c r="A3672" s="212" t="s">
        <v>7819</v>
      </c>
      <c r="B3672" s="212">
        <v>1</v>
      </c>
      <c r="C3672" s="212" t="s">
        <v>7820</v>
      </c>
      <c r="D3672" s="212" t="s">
        <v>162</v>
      </c>
      <c r="E3672" s="212">
        <v>28</v>
      </c>
      <c r="F3672" s="212" t="s">
        <v>1</v>
      </c>
      <c r="G3672" s="212" t="s">
        <v>894</v>
      </c>
      <c r="H3672" s="212">
        <v>10747</v>
      </c>
      <c r="I3672" s="212" t="s">
        <v>895</v>
      </c>
      <c r="J3672" s="212">
        <v>1433</v>
      </c>
      <c r="K3672" s="212" t="s">
        <v>892</v>
      </c>
      <c r="L3672" s="212" t="s">
        <v>893</v>
      </c>
      <c r="M3672" s="212"/>
      <c r="N3672" s="212"/>
      <c r="O3672" s="212"/>
      <c r="P3672" s="212"/>
      <c r="Q3672" s="212"/>
      <c r="R3672" s="212"/>
      <c r="S3672" s="212"/>
      <c r="T3672" s="212"/>
      <c r="U3672" s="212"/>
      <c r="V3672" s="212"/>
      <c r="W3672" s="212"/>
      <c r="X3672" s="212"/>
      <c r="Y3672" s="212">
        <v>1374</v>
      </c>
      <c r="Z3672" s="212" t="s">
        <v>336</v>
      </c>
      <c r="AA3672" s="212" t="s">
        <v>337</v>
      </c>
      <c r="AB3672" s="212">
        <v>0</v>
      </c>
      <c r="AC3672" s="212">
        <v>0</v>
      </c>
      <c r="AD3672" s="212">
        <v>0</v>
      </c>
      <c r="AE3672" s="212">
        <v>5.5599999999999997E-2</v>
      </c>
      <c r="AF3672" s="212">
        <v>5.5599999999999997E-2</v>
      </c>
      <c r="AG3672" s="212">
        <v>0</v>
      </c>
      <c r="AH3672" s="212">
        <v>0</v>
      </c>
      <c r="AI3672" s="212">
        <v>0</v>
      </c>
      <c r="AJ3672" s="212">
        <v>0</v>
      </c>
      <c r="AK3672" s="212">
        <v>0</v>
      </c>
      <c r="AL3672" s="212">
        <v>0</v>
      </c>
      <c r="AM3672">
        <v>1</v>
      </c>
      <c r="AN3672" t="str">
        <f>VLOOKUP(H3672,'Base Art'!$A:$AJ,36,FALSE)</f>
        <v>GEORGALOS HNOS. S.A.I.C.A.</v>
      </c>
    </row>
    <row r="3673" spans="1:40" x14ac:dyDescent="0.25">
      <c r="A3673" s="212" t="s">
        <v>7819</v>
      </c>
      <c r="B3673" s="212">
        <v>1</v>
      </c>
      <c r="C3673" s="212" t="s">
        <v>7820</v>
      </c>
      <c r="D3673" s="212" t="s">
        <v>162</v>
      </c>
      <c r="E3673" s="212">
        <v>28</v>
      </c>
      <c r="F3673" s="212" t="s">
        <v>1</v>
      </c>
      <c r="G3673" s="212" t="s">
        <v>900</v>
      </c>
      <c r="H3673" s="212">
        <v>10803</v>
      </c>
      <c r="I3673" s="212" t="s">
        <v>901</v>
      </c>
      <c r="J3673" s="212"/>
      <c r="K3673" s="212"/>
      <c r="L3673" s="212"/>
      <c r="M3673" s="212"/>
      <c r="N3673" s="212"/>
      <c r="O3673" s="212"/>
      <c r="P3673" s="212">
        <v>1004</v>
      </c>
      <c r="Q3673" s="212" t="s">
        <v>352</v>
      </c>
      <c r="R3673" s="212" t="s">
        <v>353</v>
      </c>
      <c r="S3673" s="212"/>
      <c r="T3673" s="212"/>
      <c r="U3673" s="212"/>
      <c r="V3673" s="212"/>
      <c r="W3673" s="212"/>
      <c r="X3673" s="212"/>
      <c r="Y3673" s="212">
        <v>1369</v>
      </c>
      <c r="Z3673" s="212" t="s">
        <v>354</v>
      </c>
      <c r="AA3673" s="212" t="s">
        <v>355</v>
      </c>
      <c r="AB3673" s="212">
        <v>5446.6710000000003</v>
      </c>
      <c r="AC3673" s="212">
        <v>6590.473</v>
      </c>
      <c r="AD3673" s="212">
        <v>1.5</v>
      </c>
      <c r="AE3673" s="212">
        <v>0</v>
      </c>
      <c r="AF3673" s="212">
        <v>1.5</v>
      </c>
      <c r="AG3673" s="212">
        <v>0</v>
      </c>
      <c r="AH3673" s="212">
        <v>8170.01</v>
      </c>
      <c r="AI3673" s="212">
        <v>9885.7099999999991</v>
      </c>
      <c r="AJ3673" s="212">
        <v>2</v>
      </c>
      <c r="AK3673" s="212">
        <v>0.75</v>
      </c>
      <c r="AL3673" s="212">
        <v>0</v>
      </c>
      <c r="AM3673">
        <v>1</v>
      </c>
      <c r="AN3673" t="str">
        <f>VLOOKUP(H3673,'Base Art'!$A:$AJ,36,FALSE)</f>
        <v>EST. LAS MARIAS S.A.C.I.F.A.</v>
      </c>
    </row>
    <row r="3674" spans="1:40" x14ac:dyDescent="0.25">
      <c r="A3674" s="212" t="s">
        <v>7819</v>
      </c>
      <c r="B3674" s="212">
        <v>1</v>
      </c>
      <c r="C3674" s="212" t="s">
        <v>7820</v>
      </c>
      <c r="D3674" s="212" t="s">
        <v>162</v>
      </c>
      <c r="E3674" s="212">
        <v>28</v>
      </c>
      <c r="F3674" s="212" t="s">
        <v>1</v>
      </c>
      <c r="G3674" s="212" t="s">
        <v>1639</v>
      </c>
      <c r="H3674" s="212">
        <v>10837</v>
      </c>
      <c r="I3674" s="212" t="s">
        <v>1640</v>
      </c>
      <c r="J3674" s="212">
        <v>1450</v>
      </c>
      <c r="K3674" s="212" t="s">
        <v>634</v>
      </c>
      <c r="L3674" s="212" t="s">
        <v>635</v>
      </c>
      <c r="M3674" s="212"/>
      <c r="N3674" s="212"/>
      <c r="O3674" s="212"/>
      <c r="P3674" s="212">
        <v>1293</v>
      </c>
      <c r="Q3674" s="212" t="s">
        <v>1558</v>
      </c>
      <c r="R3674" s="212" t="s">
        <v>1559</v>
      </c>
      <c r="S3674" s="212"/>
      <c r="T3674" s="212"/>
      <c r="U3674" s="212"/>
      <c r="V3674" s="212"/>
      <c r="W3674" s="212"/>
      <c r="X3674" s="212"/>
      <c r="Y3674" s="212">
        <v>1370</v>
      </c>
      <c r="Z3674" s="212" t="s">
        <v>400</v>
      </c>
      <c r="AA3674" s="212" t="s">
        <v>401</v>
      </c>
      <c r="AB3674" s="212">
        <v>6643.9549999999999</v>
      </c>
      <c r="AC3674" s="212">
        <v>8816.5259999999998</v>
      </c>
      <c r="AD3674" s="212">
        <v>1</v>
      </c>
      <c r="AE3674" s="212">
        <v>0</v>
      </c>
      <c r="AF3674" s="212">
        <v>1</v>
      </c>
      <c r="AG3674" s="212">
        <v>0</v>
      </c>
      <c r="AH3674" s="212">
        <v>6643.95</v>
      </c>
      <c r="AI3674" s="212">
        <v>8816.5300000000007</v>
      </c>
      <c r="AJ3674" s="212">
        <v>0</v>
      </c>
      <c r="AK3674" s="212">
        <v>0</v>
      </c>
      <c r="AL3674" s="212">
        <v>0</v>
      </c>
      <c r="AM3674">
        <v>1</v>
      </c>
      <c r="AN3674" t="str">
        <f>VLOOKUP(H3674,'Base Art'!$A:$AJ,36,FALSE)</f>
        <v>RPB SA</v>
      </c>
    </row>
    <row r="3675" spans="1:40" x14ac:dyDescent="0.25">
      <c r="A3675" s="212" t="s">
        <v>7819</v>
      </c>
      <c r="B3675" s="212">
        <v>1</v>
      </c>
      <c r="C3675" s="212" t="s">
        <v>7820</v>
      </c>
      <c r="D3675" s="212" t="s">
        <v>162</v>
      </c>
      <c r="E3675" s="212">
        <v>28</v>
      </c>
      <c r="F3675" s="212" t="s">
        <v>1</v>
      </c>
      <c r="G3675" s="212" t="s">
        <v>902</v>
      </c>
      <c r="H3675" s="212">
        <v>10866</v>
      </c>
      <c r="I3675" s="212" t="s">
        <v>903</v>
      </c>
      <c r="J3675" s="212"/>
      <c r="K3675" s="212"/>
      <c r="L3675" s="212"/>
      <c r="M3675" s="212"/>
      <c r="N3675" s="212"/>
      <c r="O3675" s="212"/>
      <c r="P3675" s="212"/>
      <c r="Q3675" s="212"/>
      <c r="R3675" s="212"/>
      <c r="S3675" s="212"/>
      <c r="T3675" s="212"/>
      <c r="U3675" s="212"/>
      <c r="V3675" s="212"/>
      <c r="W3675" s="212"/>
      <c r="X3675" s="212"/>
      <c r="Y3675" s="212">
        <v>1373</v>
      </c>
      <c r="Z3675" s="212" t="s">
        <v>386</v>
      </c>
      <c r="AA3675" s="212" t="s">
        <v>387</v>
      </c>
      <c r="AB3675" s="212">
        <v>29979.483</v>
      </c>
      <c r="AC3675" s="212">
        <v>36275.173999999999</v>
      </c>
      <c r="AD3675" s="212">
        <v>1</v>
      </c>
      <c r="AE3675" s="212">
        <v>0</v>
      </c>
      <c r="AF3675" s="212">
        <v>1</v>
      </c>
      <c r="AG3675" s="212">
        <v>0</v>
      </c>
      <c r="AH3675" s="212">
        <v>29979.48</v>
      </c>
      <c r="AI3675" s="212">
        <v>36275.17</v>
      </c>
      <c r="AJ3675" s="212">
        <v>1</v>
      </c>
      <c r="AK3675" s="212">
        <v>1</v>
      </c>
      <c r="AL3675" s="212">
        <v>0</v>
      </c>
      <c r="AM3675">
        <v>1</v>
      </c>
      <c r="AN3675" t="str">
        <f>VLOOKUP(H3675,'Base Art'!$A:$AJ,36,FALSE)</f>
        <v>ARCOR S.A.I.C.</v>
      </c>
    </row>
    <row r="3676" spans="1:40" x14ac:dyDescent="0.25">
      <c r="A3676" s="212" t="s">
        <v>7819</v>
      </c>
      <c r="B3676" s="212">
        <v>1</v>
      </c>
      <c r="C3676" s="212" t="s">
        <v>7820</v>
      </c>
      <c r="D3676" s="212" t="s">
        <v>162</v>
      </c>
      <c r="E3676" s="212">
        <v>28</v>
      </c>
      <c r="F3676" s="212" t="s">
        <v>1</v>
      </c>
      <c r="G3676" s="212" t="s">
        <v>1327</v>
      </c>
      <c r="H3676" s="212">
        <v>11056</v>
      </c>
      <c r="I3676" s="212" t="s">
        <v>1328</v>
      </c>
      <c r="J3676" s="212">
        <v>1410</v>
      </c>
      <c r="K3676" s="212" t="s">
        <v>1329</v>
      </c>
      <c r="L3676" s="212" t="s">
        <v>1330</v>
      </c>
      <c r="M3676" s="212"/>
      <c r="N3676" s="212"/>
      <c r="O3676" s="212"/>
      <c r="P3676" s="212"/>
      <c r="Q3676" s="212"/>
      <c r="R3676" s="212"/>
      <c r="S3676" s="212"/>
      <c r="T3676" s="212"/>
      <c r="U3676" s="212"/>
      <c r="V3676" s="212"/>
      <c r="W3676" s="212"/>
      <c r="X3676" s="212"/>
      <c r="Y3676" s="212">
        <v>1375</v>
      </c>
      <c r="Z3676" s="212" t="s">
        <v>314</v>
      </c>
      <c r="AA3676" s="212" t="s">
        <v>315</v>
      </c>
      <c r="AB3676" s="212">
        <v>22420.181</v>
      </c>
      <c r="AC3676" s="212">
        <v>27128.418000000001</v>
      </c>
      <c r="AD3676" s="212">
        <v>1</v>
      </c>
      <c r="AE3676" s="212">
        <v>0</v>
      </c>
      <c r="AF3676" s="212">
        <v>1</v>
      </c>
      <c r="AG3676" s="212">
        <v>0</v>
      </c>
      <c r="AH3676" s="212">
        <v>22420.18</v>
      </c>
      <c r="AI3676" s="212">
        <v>27128.42</v>
      </c>
      <c r="AJ3676" s="212">
        <v>0</v>
      </c>
      <c r="AK3676" s="212">
        <v>0</v>
      </c>
      <c r="AL3676" s="212">
        <v>0</v>
      </c>
      <c r="AM3676">
        <v>1</v>
      </c>
      <c r="AN3676" t="str">
        <f>VLOOKUP(H3676,'Base Art'!$A:$AJ,36,FALSE)</f>
        <v>AGROINDUSTRIAS BAIRES</v>
      </c>
    </row>
    <row r="3677" spans="1:40" x14ac:dyDescent="0.25">
      <c r="A3677" s="212" t="s">
        <v>7819</v>
      </c>
      <c r="B3677" s="212">
        <v>1</v>
      </c>
      <c r="C3677" s="212" t="s">
        <v>7820</v>
      </c>
      <c r="D3677" s="212" t="s">
        <v>162</v>
      </c>
      <c r="E3677" s="212">
        <v>28</v>
      </c>
      <c r="F3677" s="212" t="s">
        <v>1</v>
      </c>
      <c r="G3677" s="212" t="s">
        <v>1040</v>
      </c>
      <c r="H3677" s="212">
        <v>11068</v>
      </c>
      <c r="I3677" s="212" t="s">
        <v>1041</v>
      </c>
      <c r="J3677" s="212"/>
      <c r="K3677" s="212"/>
      <c r="L3677" s="212"/>
      <c r="M3677" s="212"/>
      <c r="N3677" s="212"/>
      <c r="O3677" s="212"/>
      <c r="P3677" s="212"/>
      <c r="Q3677" s="212"/>
      <c r="R3677" s="212"/>
      <c r="S3677" s="212"/>
      <c r="T3677" s="212"/>
      <c r="U3677" s="212"/>
      <c r="V3677" s="212"/>
      <c r="W3677" s="212"/>
      <c r="X3677" s="212"/>
      <c r="Y3677" s="212">
        <v>1370</v>
      </c>
      <c r="Z3677" s="212" t="s">
        <v>400</v>
      </c>
      <c r="AA3677" s="212" t="s">
        <v>401</v>
      </c>
      <c r="AB3677" s="212">
        <v>9824.6010000000006</v>
      </c>
      <c r="AC3677" s="212">
        <v>11923.938</v>
      </c>
      <c r="AD3677" s="212">
        <v>4</v>
      </c>
      <c r="AE3677" s="212">
        <v>0</v>
      </c>
      <c r="AF3677" s="212">
        <v>4</v>
      </c>
      <c r="AG3677" s="212">
        <v>0</v>
      </c>
      <c r="AH3677" s="212">
        <v>39298.410000000003</v>
      </c>
      <c r="AI3677" s="212">
        <v>47695.75</v>
      </c>
      <c r="AJ3677" s="212">
        <v>0</v>
      </c>
      <c r="AK3677" s="212">
        <v>0</v>
      </c>
      <c r="AL3677" s="212">
        <v>0</v>
      </c>
      <c r="AM3677">
        <v>1</v>
      </c>
      <c r="AN3677" t="str">
        <f>VLOOKUP(H3677,'Base Art'!$A:$AJ,36,FALSE)</f>
        <v>RUBINO HNOS. S.A.</v>
      </c>
    </row>
    <row r="3678" spans="1:40" x14ac:dyDescent="0.25">
      <c r="A3678" s="212" t="s">
        <v>7819</v>
      </c>
      <c r="B3678" s="212">
        <v>1</v>
      </c>
      <c r="C3678" s="212" t="s">
        <v>7820</v>
      </c>
      <c r="D3678" s="212" t="s">
        <v>162</v>
      </c>
      <c r="E3678" s="212">
        <v>28</v>
      </c>
      <c r="F3678" s="212" t="s">
        <v>1</v>
      </c>
      <c r="G3678" s="212" t="s">
        <v>914</v>
      </c>
      <c r="H3678" s="212">
        <v>11078</v>
      </c>
      <c r="I3678" s="212" t="s">
        <v>915</v>
      </c>
      <c r="J3678" s="212">
        <v>1018</v>
      </c>
      <c r="K3678" s="212" t="s">
        <v>392</v>
      </c>
      <c r="L3678" s="212" t="s">
        <v>393</v>
      </c>
      <c r="M3678" s="212"/>
      <c r="N3678" s="212"/>
      <c r="O3678" s="212"/>
      <c r="P3678" s="212"/>
      <c r="Q3678" s="212"/>
      <c r="R3678" s="212"/>
      <c r="S3678" s="212"/>
      <c r="T3678" s="212"/>
      <c r="U3678" s="212"/>
      <c r="V3678" s="212"/>
      <c r="W3678" s="212"/>
      <c r="X3678" s="212"/>
      <c r="Y3678" s="212">
        <v>1402</v>
      </c>
      <c r="Z3678" s="212" t="s">
        <v>300</v>
      </c>
      <c r="AA3678" s="212" t="s">
        <v>301</v>
      </c>
      <c r="AB3678" s="212">
        <v>182012.052</v>
      </c>
      <c r="AC3678" s="212">
        <v>225694.94200000001</v>
      </c>
      <c r="AD3678" s="212">
        <v>5.5599999999999997E-2</v>
      </c>
      <c r="AE3678" s="212">
        <v>0</v>
      </c>
      <c r="AF3678" s="212">
        <v>5.5599999999999997E-2</v>
      </c>
      <c r="AG3678" s="212">
        <v>0</v>
      </c>
      <c r="AH3678" s="212">
        <v>10111.780000000001</v>
      </c>
      <c r="AI3678" s="212">
        <v>12538.61</v>
      </c>
      <c r="AJ3678" s="212">
        <v>1</v>
      </c>
      <c r="AK3678" s="212">
        <v>0.06</v>
      </c>
      <c r="AL3678" s="212">
        <v>0</v>
      </c>
      <c r="AM3678">
        <v>1</v>
      </c>
      <c r="AN3678" t="str">
        <f>VLOOKUP(H3678,'Base Art'!$A:$AJ,36,FALSE)</f>
        <v>ENERGIZER ARGENTINA S.A.</v>
      </c>
    </row>
    <row r="3679" spans="1:40" x14ac:dyDescent="0.25">
      <c r="A3679" s="212" t="s">
        <v>7819</v>
      </c>
      <c r="B3679" s="212">
        <v>1</v>
      </c>
      <c r="C3679" s="212" t="s">
        <v>7820</v>
      </c>
      <c r="D3679" s="212" t="s">
        <v>162</v>
      </c>
      <c r="E3679" s="212">
        <v>28</v>
      </c>
      <c r="F3679" s="212" t="s">
        <v>1</v>
      </c>
      <c r="G3679" s="212" t="s">
        <v>916</v>
      </c>
      <c r="H3679" s="212">
        <v>11079</v>
      </c>
      <c r="I3679" s="212" t="s">
        <v>917</v>
      </c>
      <c r="J3679" s="212">
        <v>1018</v>
      </c>
      <c r="K3679" s="212" t="s">
        <v>392</v>
      </c>
      <c r="L3679" s="212" t="s">
        <v>393</v>
      </c>
      <c r="M3679" s="212"/>
      <c r="N3679" s="212"/>
      <c r="O3679" s="212"/>
      <c r="P3679" s="212"/>
      <c r="Q3679" s="212"/>
      <c r="R3679" s="212"/>
      <c r="S3679" s="212"/>
      <c r="T3679" s="212"/>
      <c r="U3679" s="212"/>
      <c r="V3679" s="212"/>
      <c r="W3679" s="212"/>
      <c r="X3679" s="212"/>
      <c r="Y3679" s="212">
        <v>1402</v>
      </c>
      <c r="Z3679" s="212" t="s">
        <v>300</v>
      </c>
      <c r="AA3679" s="212" t="s">
        <v>301</v>
      </c>
      <c r="AB3679" s="212">
        <v>182012.052</v>
      </c>
      <c r="AC3679" s="212">
        <v>225694.94200000001</v>
      </c>
      <c r="AD3679" s="212">
        <v>5.5599999999999997E-2</v>
      </c>
      <c r="AE3679" s="212">
        <v>0</v>
      </c>
      <c r="AF3679" s="212">
        <v>5.5599999999999997E-2</v>
      </c>
      <c r="AG3679" s="212">
        <v>0</v>
      </c>
      <c r="AH3679" s="212">
        <v>10111.780000000001</v>
      </c>
      <c r="AI3679" s="212">
        <v>12538.61</v>
      </c>
      <c r="AJ3679" s="212">
        <v>0</v>
      </c>
      <c r="AK3679" s="212">
        <v>0</v>
      </c>
      <c r="AL3679" s="212">
        <v>0</v>
      </c>
      <c r="AM3679">
        <v>1</v>
      </c>
      <c r="AN3679" t="str">
        <f>VLOOKUP(H3679,'Base Art'!$A:$AJ,36,FALSE)</f>
        <v>ENERGIZER ARGENTINA S.A.</v>
      </c>
    </row>
    <row r="3680" spans="1:40" x14ac:dyDescent="0.25">
      <c r="A3680" s="212" t="s">
        <v>7819</v>
      </c>
      <c r="B3680" s="212">
        <v>1</v>
      </c>
      <c r="C3680" s="212" t="s">
        <v>7820</v>
      </c>
      <c r="D3680" s="212" t="s">
        <v>162</v>
      </c>
      <c r="E3680" s="212">
        <v>28</v>
      </c>
      <c r="F3680" s="212" t="s">
        <v>1</v>
      </c>
      <c r="G3680" s="212" t="s">
        <v>1190</v>
      </c>
      <c r="H3680" s="212">
        <v>11085</v>
      </c>
      <c r="I3680" s="212" t="s">
        <v>1191</v>
      </c>
      <c r="J3680" s="212">
        <v>1192</v>
      </c>
      <c r="K3680" s="212" t="s">
        <v>932</v>
      </c>
      <c r="L3680" s="212" t="s">
        <v>933</v>
      </c>
      <c r="M3680" s="212"/>
      <c r="N3680" s="212"/>
      <c r="O3680" s="212"/>
      <c r="P3680" s="212">
        <v>1112</v>
      </c>
      <c r="Q3680" s="212" t="s">
        <v>1010</v>
      </c>
      <c r="R3680" s="212" t="s">
        <v>1011</v>
      </c>
      <c r="S3680" s="212"/>
      <c r="T3680" s="212"/>
      <c r="U3680" s="212"/>
      <c r="V3680" s="212"/>
      <c r="W3680" s="212"/>
      <c r="X3680" s="212"/>
      <c r="Y3680" s="212">
        <v>1375</v>
      </c>
      <c r="Z3680" s="212" t="s">
        <v>314</v>
      </c>
      <c r="AA3680" s="212" t="s">
        <v>315</v>
      </c>
      <c r="AB3680" s="212">
        <v>31737.19</v>
      </c>
      <c r="AC3680" s="212">
        <v>39354.116000000002</v>
      </c>
      <c r="AD3680" s="212">
        <v>1</v>
      </c>
      <c r="AE3680" s="212">
        <v>0</v>
      </c>
      <c r="AF3680" s="212">
        <v>1</v>
      </c>
      <c r="AG3680" s="212">
        <v>0</v>
      </c>
      <c r="AH3680" s="212">
        <v>31737.19</v>
      </c>
      <c r="AI3680" s="212">
        <v>39354.120000000003</v>
      </c>
      <c r="AJ3680" s="212">
        <v>1</v>
      </c>
      <c r="AK3680" s="212">
        <v>1</v>
      </c>
      <c r="AL3680" s="212">
        <v>0</v>
      </c>
      <c r="AM3680">
        <v>1</v>
      </c>
      <c r="AN3680" t="str">
        <f>VLOOKUP(H3680,'Base Art'!$A:$AJ,36,FALSE)</f>
        <v>NUTRIPET S.A.U.</v>
      </c>
    </row>
    <row r="3681" spans="1:40" x14ac:dyDescent="0.25">
      <c r="A3681" s="212" t="s">
        <v>7819</v>
      </c>
      <c r="B3681" s="212">
        <v>1</v>
      </c>
      <c r="C3681" s="212" t="s">
        <v>7820</v>
      </c>
      <c r="D3681" s="212" t="s">
        <v>162</v>
      </c>
      <c r="E3681" s="212">
        <v>28</v>
      </c>
      <c r="F3681" s="212" t="s">
        <v>1</v>
      </c>
      <c r="G3681" s="212" t="s">
        <v>1681</v>
      </c>
      <c r="H3681" s="212">
        <v>11135</v>
      </c>
      <c r="I3681" s="212" t="s">
        <v>1682</v>
      </c>
      <c r="J3681" s="212">
        <v>1413</v>
      </c>
      <c r="K3681" s="212" t="s">
        <v>334</v>
      </c>
      <c r="L3681" s="212" t="s">
        <v>335</v>
      </c>
      <c r="M3681" s="212"/>
      <c r="N3681" s="212"/>
      <c r="O3681" s="212"/>
      <c r="P3681" s="212"/>
      <c r="Q3681" s="212"/>
      <c r="R3681" s="212"/>
      <c r="S3681" s="212"/>
      <c r="T3681" s="212"/>
      <c r="U3681" s="212"/>
      <c r="V3681" s="212"/>
      <c r="W3681" s="212"/>
      <c r="X3681" s="212"/>
      <c r="Y3681" s="212">
        <v>1374</v>
      </c>
      <c r="Z3681" s="212" t="s">
        <v>336</v>
      </c>
      <c r="AA3681" s="212" t="s">
        <v>337</v>
      </c>
      <c r="AB3681" s="212">
        <v>31391.71</v>
      </c>
      <c r="AC3681" s="212">
        <v>38925.718000000001</v>
      </c>
      <c r="AD3681" s="212">
        <v>0.33329999999999999</v>
      </c>
      <c r="AE3681" s="212">
        <v>0</v>
      </c>
      <c r="AF3681" s="212">
        <v>0.33329999999999999</v>
      </c>
      <c r="AG3681" s="212">
        <v>0</v>
      </c>
      <c r="AH3681" s="212">
        <v>10463.9</v>
      </c>
      <c r="AI3681" s="212">
        <v>12975.24</v>
      </c>
      <c r="AJ3681" s="212">
        <v>1</v>
      </c>
      <c r="AK3681" s="212">
        <v>0.33</v>
      </c>
      <c r="AL3681" s="212">
        <v>0</v>
      </c>
      <c r="AM3681">
        <v>1</v>
      </c>
      <c r="AN3681" t="str">
        <f>VLOOKUP(H3681,'Base Art'!$A:$AJ,36,FALSE)</f>
        <v>ARCOR S.A.I.C.</v>
      </c>
    </row>
    <row r="3682" spans="1:40" x14ac:dyDescent="0.25">
      <c r="A3682" s="212" t="s">
        <v>7819</v>
      </c>
      <c r="B3682" s="212">
        <v>1</v>
      </c>
      <c r="C3682" s="212" t="s">
        <v>7820</v>
      </c>
      <c r="D3682" s="212" t="s">
        <v>162</v>
      </c>
      <c r="E3682" s="212">
        <v>28</v>
      </c>
      <c r="F3682" s="212" t="s">
        <v>1</v>
      </c>
      <c r="G3682" s="212" t="s">
        <v>928</v>
      </c>
      <c r="H3682" s="212">
        <v>11206</v>
      </c>
      <c r="I3682" s="212" t="s">
        <v>929</v>
      </c>
      <c r="J3682" s="212"/>
      <c r="K3682" s="212"/>
      <c r="L3682" s="212"/>
      <c r="M3682" s="212"/>
      <c r="N3682" s="212"/>
      <c r="O3682" s="212"/>
      <c r="P3682" s="212"/>
      <c r="Q3682" s="212"/>
      <c r="R3682" s="212"/>
      <c r="S3682" s="212"/>
      <c r="T3682" s="212"/>
      <c r="U3682" s="212"/>
      <c r="V3682" s="212"/>
      <c r="W3682" s="212"/>
      <c r="X3682" s="212"/>
      <c r="Y3682" s="212">
        <v>1369</v>
      </c>
      <c r="Z3682" s="212" t="s">
        <v>354</v>
      </c>
      <c r="AA3682" s="212" t="s">
        <v>355</v>
      </c>
      <c r="AB3682" s="212">
        <v>34809.546000000002</v>
      </c>
      <c r="AC3682" s="212">
        <v>42641.695</v>
      </c>
      <c r="AD3682" s="212">
        <v>0.5</v>
      </c>
      <c r="AE3682" s="212">
        <v>0.1</v>
      </c>
      <c r="AF3682" s="212">
        <v>0.6</v>
      </c>
      <c r="AG3682" s="212">
        <v>0</v>
      </c>
      <c r="AH3682" s="212">
        <v>20885.73</v>
      </c>
      <c r="AI3682" s="212">
        <v>25585.02</v>
      </c>
      <c r="AJ3682" s="212">
        <v>0</v>
      </c>
      <c r="AK3682" s="212">
        <v>0</v>
      </c>
      <c r="AL3682" s="212">
        <v>0</v>
      </c>
      <c r="AM3682">
        <v>1</v>
      </c>
      <c r="AN3682" t="str">
        <f>VLOOKUP(H3682,'Base Art'!$A:$AJ,36,FALSE)</f>
        <v>EST. LAS MARIAS S.A.C.I.F.A.</v>
      </c>
    </row>
    <row r="3683" spans="1:40" x14ac:dyDescent="0.25">
      <c r="A3683" s="212" t="s">
        <v>7819</v>
      </c>
      <c r="B3683" s="212">
        <v>1</v>
      </c>
      <c r="C3683" s="212" t="s">
        <v>7820</v>
      </c>
      <c r="D3683" s="212" t="s">
        <v>162</v>
      </c>
      <c r="E3683" s="212">
        <v>28</v>
      </c>
      <c r="F3683" s="212" t="s">
        <v>1</v>
      </c>
      <c r="G3683" s="212" t="s">
        <v>7881</v>
      </c>
      <c r="H3683" s="212">
        <v>11226</v>
      </c>
      <c r="I3683" s="212" t="s">
        <v>6975</v>
      </c>
      <c r="J3683" s="212"/>
      <c r="K3683" s="212"/>
      <c r="L3683" s="212"/>
      <c r="M3683" s="212"/>
      <c r="N3683" s="212"/>
      <c r="O3683" s="212"/>
      <c r="P3683" s="212">
        <v>1365</v>
      </c>
      <c r="Q3683" s="212" t="s">
        <v>1052</v>
      </c>
      <c r="R3683" s="212" t="s">
        <v>1053</v>
      </c>
      <c r="S3683" s="212"/>
      <c r="T3683" s="212"/>
      <c r="U3683" s="212"/>
      <c r="V3683" s="212"/>
      <c r="W3683" s="212"/>
      <c r="X3683" s="212"/>
      <c r="Y3683" s="212">
        <v>1374</v>
      </c>
      <c r="Z3683" s="212" t="s">
        <v>336</v>
      </c>
      <c r="AA3683" s="212" t="s">
        <v>337</v>
      </c>
      <c r="AB3683" s="212">
        <v>181397.82800000001</v>
      </c>
      <c r="AC3683" s="212">
        <v>219491.383</v>
      </c>
      <c r="AD3683" s="212">
        <v>0.16669999999999999</v>
      </c>
      <c r="AE3683" s="212">
        <v>0</v>
      </c>
      <c r="AF3683" s="212">
        <v>0.16669999999999999</v>
      </c>
      <c r="AG3683" s="212">
        <v>0</v>
      </c>
      <c r="AH3683" s="212">
        <v>30232.97</v>
      </c>
      <c r="AI3683" s="212">
        <v>36581.9</v>
      </c>
      <c r="AJ3683" s="212">
        <v>1</v>
      </c>
      <c r="AK3683" s="212">
        <v>0.17</v>
      </c>
      <c r="AL3683" s="212">
        <v>0</v>
      </c>
      <c r="AM3683">
        <v>1</v>
      </c>
      <c r="AN3683" t="str">
        <f>VLOOKUP(H3683,'Base Art'!$A:$AJ,36,FALSE)</f>
        <v>IMPORTADORA SUDAMERICANA S.R.L.</v>
      </c>
    </row>
    <row r="3684" spans="1:40" x14ac:dyDescent="0.25">
      <c r="A3684" s="212" t="s">
        <v>7819</v>
      </c>
      <c r="B3684" s="212">
        <v>1</v>
      </c>
      <c r="C3684" s="212" t="s">
        <v>7820</v>
      </c>
      <c r="D3684" s="212" t="s">
        <v>162</v>
      </c>
      <c r="E3684" s="212">
        <v>28</v>
      </c>
      <c r="F3684" s="212" t="s">
        <v>1</v>
      </c>
      <c r="G3684" s="212" t="s">
        <v>7790</v>
      </c>
      <c r="H3684" s="212">
        <v>11230</v>
      </c>
      <c r="I3684" s="212" t="s">
        <v>6983</v>
      </c>
      <c r="J3684" s="212"/>
      <c r="K3684" s="212"/>
      <c r="L3684" s="212"/>
      <c r="M3684" s="212"/>
      <c r="N3684" s="212"/>
      <c r="O3684" s="212"/>
      <c r="P3684" s="212">
        <v>1365</v>
      </c>
      <c r="Q3684" s="212" t="s">
        <v>1052</v>
      </c>
      <c r="R3684" s="212" t="s">
        <v>1053</v>
      </c>
      <c r="S3684" s="212"/>
      <c r="T3684" s="212"/>
      <c r="U3684" s="212"/>
      <c r="V3684" s="212"/>
      <c r="W3684" s="212"/>
      <c r="X3684" s="212"/>
      <c r="Y3684" s="212">
        <v>1374</v>
      </c>
      <c r="Z3684" s="212" t="s">
        <v>336</v>
      </c>
      <c r="AA3684" s="212" t="s">
        <v>337</v>
      </c>
      <c r="AB3684" s="212">
        <v>165448.76</v>
      </c>
      <c r="AC3684" s="212">
        <v>200193.008</v>
      </c>
      <c r="AD3684" s="212">
        <v>0.16669999999999999</v>
      </c>
      <c r="AE3684" s="212">
        <v>0</v>
      </c>
      <c r="AF3684" s="212">
        <v>0.16669999999999999</v>
      </c>
      <c r="AG3684" s="212">
        <v>0</v>
      </c>
      <c r="AH3684" s="212">
        <v>27574.79</v>
      </c>
      <c r="AI3684" s="212">
        <v>33365.5</v>
      </c>
      <c r="AJ3684" s="212">
        <v>0</v>
      </c>
      <c r="AK3684" s="212">
        <v>0</v>
      </c>
      <c r="AL3684" s="212">
        <v>0</v>
      </c>
      <c r="AM3684">
        <v>1</v>
      </c>
      <c r="AN3684" t="str">
        <f>VLOOKUP(H3684,'Base Art'!$A:$AJ,36,FALSE)</f>
        <v>IMPORTADORA SUDAMERICANA S.R.L.</v>
      </c>
    </row>
    <row r="3685" spans="1:40" x14ac:dyDescent="0.25">
      <c r="A3685" s="212" t="s">
        <v>7819</v>
      </c>
      <c r="B3685" s="212">
        <v>1</v>
      </c>
      <c r="C3685" s="212" t="s">
        <v>7820</v>
      </c>
      <c r="D3685" s="212" t="s">
        <v>162</v>
      </c>
      <c r="E3685" s="212">
        <v>28</v>
      </c>
      <c r="F3685" s="212" t="s">
        <v>1</v>
      </c>
      <c r="G3685" s="212" t="s">
        <v>1753</v>
      </c>
      <c r="H3685" s="212">
        <v>11312</v>
      </c>
      <c r="I3685" s="212" t="s">
        <v>1754</v>
      </c>
      <c r="J3685" s="212">
        <v>1204</v>
      </c>
      <c r="K3685" s="212" t="s">
        <v>492</v>
      </c>
      <c r="L3685" s="212" t="s">
        <v>493</v>
      </c>
      <c r="M3685" s="212"/>
      <c r="N3685" s="212"/>
      <c r="O3685" s="212"/>
      <c r="P3685" s="212">
        <v>1201</v>
      </c>
      <c r="Q3685" s="212" t="s">
        <v>808</v>
      </c>
      <c r="R3685" s="212" t="s">
        <v>809</v>
      </c>
      <c r="S3685" s="212"/>
      <c r="T3685" s="212"/>
      <c r="U3685" s="212"/>
      <c r="V3685" s="212"/>
      <c r="W3685" s="212"/>
      <c r="X3685" s="212"/>
      <c r="Y3685" s="212"/>
      <c r="Z3685" s="212"/>
      <c r="AA3685" s="212"/>
      <c r="AB3685" s="212">
        <v>167217.981</v>
      </c>
      <c r="AC3685" s="212">
        <v>203156.25</v>
      </c>
      <c r="AD3685" s="212">
        <v>0.375</v>
      </c>
      <c r="AE3685" s="212">
        <v>0</v>
      </c>
      <c r="AF3685" s="212">
        <v>0.375</v>
      </c>
      <c r="AG3685" s="212">
        <v>0</v>
      </c>
      <c r="AH3685" s="212">
        <v>62706.74</v>
      </c>
      <c r="AI3685" s="212">
        <v>76183.59</v>
      </c>
      <c r="AJ3685" s="212">
        <v>1</v>
      </c>
      <c r="AK3685" s="212">
        <v>0.38</v>
      </c>
      <c r="AL3685" s="212">
        <v>0</v>
      </c>
      <c r="AM3685">
        <v>1</v>
      </c>
      <c r="AN3685" t="str">
        <f>VLOOKUP(H3685,'Base Art'!$A:$AJ,36,FALSE)</f>
        <v>FERRERO ARGENTINA S.A.</v>
      </c>
    </row>
    <row r="3686" spans="1:40" x14ac:dyDescent="0.25">
      <c r="A3686" s="212" t="s">
        <v>7819</v>
      </c>
      <c r="B3686" s="212">
        <v>1</v>
      </c>
      <c r="C3686" s="212" t="s">
        <v>7820</v>
      </c>
      <c r="D3686" s="212" t="s">
        <v>162</v>
      </c>
      <c r="E3686" s="212">
        <v>28</v>
      </c>
      <c r="F3686" s="212" t="s">
        <v>1</v>
      </c>
      <c r="G3686" s="212" t="s">
        <v>7753</v>
      </c>
      <c r="H3686" s="212">
        <v>11330</v>
      </c>
      <c r="I3686" s="212" t="s">
        <v>7170</v>
      </c>
      <c r="J3686" s="212"/>
      <c r="K3686" s="212"/>
      <c r="L3686" s="212"/>
      <c r="M3686" s="212"/>
      <c r="N3686" s="212"/>
      <c r="O3686" s="212"/>
      <c r="P3686" s="212"/>
      <c r="Q3686" s="212"/>
      <c r="R3686" s="212"/>
      <c r="S3686" s="212"/>
      <c r="T3686" s="212"/>
      <c r="U3686" s="212"/>
      <c r="V3686" s="212"/>
      <c r="W3686" s="212"/>
      <c r="X3686" s="212"/>
      <c r="Y3686" s="212"/>
      <c r="Z3686" s="212"/>
      <c r="AA3686" s="212"/>
      <c r="AB3686" s="212">
        <v>37107.063999999998</v>
      </c>
      <c r="AC3686" s="212">
        <v>45195.072</v>
      </c>
      <c r="AD3686" s="212">
        <v>0.5</v>
      </c>
      <c r="AE3686" s="212">
        <v>0</v>
      </c>
      <c r="AF3686" s="212">
        <v>0.5</v>
      </c>
      <c r="AG3686" s="212">
        <v>0</v>
      </c>
      <c r="AH3686" s="212">
        <v>18553.53</v>
      </c>
      <c r="AI3686" s="212">
        <v>22597.54</v>
      </c>
      <c r="AJ3686" s="212">
        <v>0</v>
      </c>
      <c r="AK3686" s="212">
        <v>0</v>
      </c>
      <c r="AL3686" s="212">
        <v>0</v>
      </c>
      <c r="AM3686">
        <v>1</v>
      </c>
      <c r="AN3686" t="str">
        <f>VLOOKUP(H3686,'Base Art'!$A:$AJ,36,FALSE)</f>
        <v>DOLCEVITA DE LA DOLCE S.R.L</v>
      </c>
    </row>
    <row r="3687" spans="1:40" x14ac:dyDescent="0.25">
      <c r="A3687" s="212" t="s">
        <v>7819</v>
      </c>
      <c r="B3687" s="212">
        <v>1</v>
      </c>
      <c r="C3687" s="212" t="s">
        <v>7820</v>
      </c>
      <c r="D3687" s="212" t="s">
        <v>162</v>
      </c>
      <c r="E3687" s="212">
        <v>28</v>
      </c>
      <c r="F3687" s="212" t="s">
        <v>1</v>
      </c>
      <c r="G3687" s="212" t="s">
        <v>1401</v>
      </c>
      <c r="H3687" s="212">
        <v>11336</v>
      </c>
      <c r="I3687" s="212" t="s">
        <v>1402</v>
      </c>
      <c r="J3687" s="212"/>
      <c r="K3687" s="212"/>
      <c r="L3687" s="212"/>
      <c r="M3687" s="212"/>
      <c r="N3687" s="212"/>
      <c r="O3687" s="212"/>
      <c r="P3687" s="212"/>
      <c r="Q3687" s="212"/>
      <c r="R3687" s="212"/>
      <c r="S3687" s="212"/>
      <c r="T3687" s="212"/>
      <c r="U3687" s="212"/>
      <c r="V3687" s="212"/>
      <c r="W3687" s="212"/>
      <c r="X3687" s="212"/>
      <c r="Y3687" s="212"/>
      <c r="Z3687" s="212"/>
      <c r="AA3687" s="212"/>
      <c r="AB3687" s="212">
        <v>52498.07</v>
      </c>
      <c r="AC3687" s="212">
        <v>65097.608999999997</v>
      </c>
      <c r="AD3687" s="212">
        <v>8.3299999999999999E-2</v>
      </c>
      <c r="AE3687" s="212">
        <v>0</v>
      </c>
      <c r="AF3687" s="212">
        <v>8.3299999999999999E-2</v>
      </c>
      <c r="AG3687" s="212">
        <v>0</v>
      </c>
      <c r="AH3687" s="212">
        <v>4374.84</v>
      </c>
      <c r="AI3687" s="212">
        <v>5424.8</v>
      </c>
      <c r="AJ3687" s="212">
        <v>0</v>
      </c>
      <c r="AK3687" s="212">
        <v>0</v>
      </c>
      <c r="AL3687" s="212">
        <v>0</v>
      </c>
      <c r="AM3687">
        <v>1</v>
      </c>
      <c r="AN3687" t="str">
        <f>VLOOKUP(H3687,'Base Art'!$A:$AJ,36,FALSE)</f>
        <v>DOLCEVITA DE LA DOLCE S.R.L</v>
      </c>
    </row>
    <row r="3688" spans="1:40" x14ac:dyDescent="0.25">
      <c r="A3688" s="212" t="s">
        <v>7819</v>
      </c>
      <c r="B3688" s="212">
        <v>1</v>
      </c>
      <c r="C3688" s="212" t="s">
        <v>7820</v>
      </c>
      <c r="D3688" s="212" t="s">
        <v>162</v>
      </c>
      <c r="E3688" s="212">
        <v>28</v>
      </c>
      <c r="F3688" s="212" t="s">
        <v>1</v>
      </c>
      <c r="G3688" s="212" t="s">
        <v>1495</v>
      </c>
      <c r="H3688" s="212">
        <v>11343</v>
      </c>
      <c r="I3688" s="212" t="s">
        <v>1496</v>
      </c>
      <c r="J3688" s="212"/>
      <c r="K3688" s="212"/>
      <c r="L3688" s="212"/>
      <c r="M3688" s="212"/>
      <c r="N3688" s="212"/>
      <c r="O3688" s="212"/>
      <c r="P3688" s="212"/>
      <c r="Q3688" s="212"/>
      <c r="R3688" s="212"/>
      <c r="S3688" s="212"/>
      <c r="T3688" s="212"/>
      <c r="U3688" s="212"/>
      <c r="V3688" s="212"/>
      <c r="W3688" s="212"/>
      <c r="X3688" s="212"/>
      <c r="Y3688" s="212"/>
      <c r="Z3688" s="212"/>
      <c r="AA3688" s="212"/>
      <c r="AB3688" s="212">
        <v>16971.312999999998</v>
      </c>
      <c r="AC3688" s="212">
        <v>20535.288</v>
      </c>
      <c r="AD3688" s="212">
        <v>1</v>
      </c>
      <c r="AE3688" s="212">
        <v>0</v>
      </c>
      <c r="AF3688" s="212">
        <v>1</v>
      </c>
      <c r="AG3688" s="212">
        <v>0</v>
      </c>
      <c r="AH3688" s="212">
        <v>16971.310000000001</v>
      </c>
      <c r="AI3688" s="212">
        <v>20535.29</v>
      </c>
      <c r="AJ3688" s="212">
        <v>1</v>
      </c>
      <c r="AK3688" s="212">
        <v>1</v>
      </c>
      <c r="AL3688" s="212">
        <v>0</v>
      </c>
      <c r="AM3688">
        <v>1</v>
      </c>
      <c r="AN3688" t="str">
        <f>VLOOKUP(H3688,'Base Art'!$A:$AJ,36,FALSE)</f>
        <v>DOLCEVITA DE LA DOLCE S.R.L</v>
      </c>
    </row>
    <row r="3689" spans="1:40" x14ac:dyDescent="0.25">
      <c r="A3689" s="212" t="s">
        <v>7819</v>
      </c>
      <c r="B3689" s="212">
        <v>1</v>
      </c>
      <c r="C3689" s="212" t="s">
        <v>7820</v>
      </c>
      <c r="D3689" s="212" t="s">
        <v>162</v>
      </c>
      <c r="E3689" s="212">
        <v>28</v>
      </c>
      <c r="F3689" s="212" t="s">
        <v>1</v>
      </c>
      <c r="G3689" s="212" t="s">
        <v>1497</v>
      </c>
      <c r="H3689" s="212">
        <v>11354</v>
      </c>
      <c r="I3689" s="212" t="s">
        <v>1498</v>
      </c>
      <c r="J3689" s="212"/>
      <c r="K3689" s="212"/>
      <c r="L3689" s="212"/>
      <c r="M3689" s="212"/>
      <c r="N3689" s="212"/>
      <c r="O3689" s="212"/>
      <c r="P3689" s="212"/>
      <c r="Q3689" s="212"/>
      <c r="R3689" s="212"/>
      <c r="S3689" s="212"/>
      <c r="T3689" s="212"/>
      <c r="U3689" s="212"/>
      <c r="V3689" s="212"/>
      <c r="W3689" s="212"/>
      <c r="X3689" s="212"/>
      <c r="Y3689" s="212"/>
      <c r="Z3689" s="212"/>
      <c r="AA3689" s="212"/>
      <c r="AB3689" s="212">
        <v>60427.54</v>
      </c>
      <c r="AC3689" s="212">
        <v>73117.327999999994</v>
      </c>
      <c r="AD3689" s="212">
        <v>8.3299999999999999E-2</v>
      </c>
      <c r="AE3689" s="212">
        <v>0</v>
      </c>
      <c r="AF3689" s="212">
        <v>8.3299999999999999E-2</v>
      </c>
      <c r="AG3689" s="212">
        <v>0</v>
      </c>
      <c r="AH3689" s="212">
        <v>5035.63</v>
      </c>
      <c r="AI3689" s="212">
        <v>6093.11</v>
      </c>
      <c r="AJ3689" s="212">
        <v>0</v>
      </c>
      <c r="AK3689" s="212">
        <v>0</v>
      </c>
      <c r="AL3689" s="212">
        <v>0</v>
      </c>
      <c r="AM3689">
        <v>1</v>
      </c>
      <c r="AN3689" t="str">
        <f>VLOOKUP(H3689,'Base Art'!$A:$AJ,36,FALSE)</f>
        <v>DOLCEVITA DE LA DOLCE S.R.L</v>
      </c>
    </row>
    <row r="3690" spans="1:40" x14ac:dyDescent="0.25">
      <c r="A3690" s="212" t="s">
        <v>7819</v>
      </c>
      <c r="B3690" s="212">
        <v>1</v>
      </c>
      <c r="C3690" s="212" t="s">
        <v>7820</v>
      </c>
      <c r="D3690" s="212" t="s">
        <v>162</v>
      </c>
      <c r="E3690" s="212">
        <v>28</v>
      </c>
      <c r="F3690" s="212" t="s">
        <v>1</v>
      </c>
      <c r="G3690" s="212" t="s">
        <v>1056</v>
      </c>
      <c r="H3690" s="212">
        <v>11368</v>
      </c>
      <c r="I3690" s="212" t="s">
        <v>1057</v>
      </c>
      <c r="J3690" s="212">
        <v>1205</v>
      </c>
      <c r="K3690" s="212" t="s">
        <v>592</v>
      </c>
      <c r="L3690" s="212" t="s">
        <v>593</v>
      </c>
      <c r="M3690" s="212"/>
      <c r="N3690" s="212"/>
      <c r="O3690" s="212"/>
      <c r="P3690" s="212"/>
      <c r="Q3690" s="212"/>
      <c r="R3690" s="212"/>
      <c r="S3690" s="212"/>
      <c r="T3690" s="212"/>
      <c r="U3690" s="212"/>
      <c r="V3690" s="212"/>
      <c r="W3690" s="212"/>
      <c r="X3690" s="212"/>
      <c r="Y3690" s="212"/>
      <c r="Z3690" s="212"/>
      <c r="AA3690" s="212"/>
      <c r="AB3690" s="212">
        <v>49284.462</v>
      </c>
      <c r="AC3690" s="212">
        <v>59634.203000000001</v>
      </c>
      <c r="AD3690" s="212">
        <v>0.25</v>
      </c>
      <c r="AE3690" s="212">
        <v>0</v>
      </c>
      <c r="AF3690" s="212">
        <v>0.25</v>
      </c>
      <c r="AG3690" s="212">
        <v>0</v>
      </c>
      <c r="AH3690" s="212">
        <v>12321.12</v>
      </c>
      <c r="AI3690" s="212">
        <v>14908.55</v>
      </c>
      <c r="AJ3690" s="212">
        <v>1</v>
      </c>
      <c r="AK3690" s="212">
        <v>0.25</v>
      </c>
      <c r="AL3690" s="212">
        <v>0</v>
      </c>
      <c r="AM3690">
        <v>1</v>
      </c>
      <c r="AN3690" t="str">
        <f>VLOOKUP(H3690,'Base Art'!$A:$AJ,36,FALSE)</f>
        <v>FERRERO ARGENTINA S.A.</v>
      </c>
    </row>
    <row r="3691" spans="1:40" x14ac:dyDescent="0.25">
      <c r="A3691" s="212" t="s">
        <v>7819</v>
      </c>
      <c r="B3691" s="212">
        <v>1</v>
      </c>
      <c r="C3691" s="212" t="s">
        <v>7820</v>
      </c>
      <c r="D3691" s="212" t="s">
        <v>162</v>
      </c>
      <c r="E3691" s="212">
        <v>28</v>
      </c>
      <c r="F3691" s="212" t="s">
        <v>1</v>
      </c>
      <c r="G3691" s="212" t="s">
        <v>7882</v>
      </c>
      <c r="H3691" s="212">
        <v>11427</v>
      </c>
      <c r="I3691" s="212" t="s">
        <v>7357</v>
      </c>
      <c r="J3691" s="212">
        <v>1469</v>
      </c>
      <c r="K3691" s="212" t="s">
        <v>1152</v>
      </c>
      <c r="L3691" s="212" t="s">
        <v>1153</v>
      </c>
      <c r="M3691" s="212"/>
      <c r="N3691" s="212"/>
      <c r="O3691" s="212"/>
      <c r="P3691" s="212"/>
      <c r="Q3691" s="212"/>
      <c r="R3691" s="212"/>
      <c r="S3691" s="212"/>
      <c r="T3691" s="212"/>
      <c r="U3691" s="212"/>
      <c r="V3691" s="212"/>
      <c r="W3691" s="212"/>
      <c r="X3691" s="212"/>
      <c r="Y3691" s="212"/>
      <c r="Z3691" s="212"/>
      <c r="AA3691" s="212"/>
      <c r="AB3691" s="212">
        <v>37428.118999999999</v>
      </c>
      <c r="AC3691" s="212">
        <v>45288.023999999998</v>
      </c>
      <c r="AD3691" s="212">
        <v>8.3299999999999999E-2</v>
      </c>
      <c r="AE3691" s="212">
        <v>0</v>
      </c>
      <c r="AF3691" s="212">
        <v>8.3299999999999999E-2</v>
      </c>
      <c r="AG3691" s="212">
        <v>0</v>
      </c>
      <c r="AH3691" s="212">
        <v>3119.01</v>
      </c>
      <c r="AI3691" s="212">
        <v>3774</v>
      </c>
      <c r="AJ3691" s="212">
        <v>0</v>
      </c>
      <c r="AK3691" s="212">
        <v>0</v>
      </c>
      <c r="AL3691" s="212">
        <v>0</v>
      </c>
      <c r="AM3691">
        <v>1</v>
      </c>
      <c r="AN3691" t="str">
        <f>VLOOKUP(H3691,'Base Art'!$A:$AJ,36,FALSE)</f>
        <v>LHERITIER ARGENTINA S.A.</v>
      </c>
    </row>
    <row r="3692" spans="1:40" x14ac:dyDescent="0.25">
      <c r="A3692" s="212" t="s">
        <v>7819</v>
      </c>
      <c r="B3692" s="212">
        <v>1</v>
      </c>
      <c r="C3692" s="212" t="s">
        <v>7820</v>
      </c>
      <c r="D3692" s="212" t="s">
        <v>162</v>
      </c>
      <c r="E3692" s="212">
        <v>28</v>
      </c>
      <c r="F3692" s="212" t="s">
        <v>1</v>
      </c>
      <c r="G3692" s="212" t="s">
        <v>7883</v>
      </c>
      <c r="H3692" s="212">
        <v>11428</v>
      </c>
      <c r="I3692" s="212" t="s">
        <v>7359</v>
      </c>
      <c r="J3692" s="212"/>
      <c r="K3692" s="212"/>
      <c r="L3692" s="212"/>
      <c r="M3692" s="212"/>
      <c r="N3692" s="212"/>
      <c r="O3692" s="212"/>
      <c r="P3692" s="212"/>
      <c r="Q3692" s="212"/>
      <c r="R3692" s="212"/>
      <c r="S3692" s="212"/>
      <c r="T3692" s="212"/>
      <c r="U3692" s="212"/>
      <c r="V3692" s="212"/>
      <c r="W3692" s="212"/>
      <c r="X3692" s="212"/>
      <c r="Y3692" s="212"/>
      <c r="Z3692" s="212"/>
      <c r="AA3692" s="212"/>
      <c r="AB3692" s="212">
        <v>442100.94900000002</v>
      </c>
      <c r="AC3692" s="212">
        <v>534942.11699999997</v>
      </c>
      <c r="AD3692" s="212">
        <v>2.5000000000000001E-2</v>
      </c>
      <c r="AE3692" s="212">
        <v>0</v>
      </c>
      <c r="AF3692" s="212">
        <v>2.5000000000000001E-2</v>
      </c>
      <c r="AG3692" s="212">
        <v>0</v>
      </c>
      <c r="AH3692" s="212">
        <v>11052.52</v>
      </c>
      <c r="AI3692" s="212">
        <v>13373.55</v>
      </c>
      <c r="AJ3692" s="212">
        <v>0</v>
      </c>
      <c r="AK3692" s="212">
        <v>0</v>
      </c>
      <c r="AL3692" s="212">
        <v>0</v>
      </c>
      <c r="AM3692">
        <v>1</v>
      </c>
      <c r="AN3692" t="str">
        <f>VLOOKUP(H3692,'Base Art'!$A:$AJ,36,FALSE)</f>
        <v>BUHL S.A.</v>
      </c>
    </row>
    <row r="3693" spans="1:40" x14ac:dyDescent="0.25">
      <c r="A3693" s="212" t="s">
        <v>7819</v>
      </c>
      <c r="B3693" s="212">
        <v>1</v>
      </c>
      <c r="C3693" s="212" t="s">
        <v>7820</v>
      </c>
      <c r="D3693" s="212" t="s">
        <v>162</v>
      </c>
      <c r="E3693" s="212">
        <v>28</v>
      </c>
      <c r="F3693" s="212" t="s">
        <v>1</v>
      </c>
      <c r="G3693" s="212" t="s">
        <v>7682</v>
      </c>
      <c r="H3693" s="212">
        <v>11501</v>
      </c>
      <c r="I3693" s="212" t="s">
        <v>7470</v>
      </c>
      <c r="J3693" s="212">
        <v>1414</v>
      </c>
      <c r="K3693" s="212" t="s">
        <v>372</v>
      </c>
      <c r="L3693" s="212" t="s">
        <v>373</v>
      </c>
      <c r="M3693" s="212"/>
      <c r="N3693" s="212"/>
      <c r="O3693" s="212"/>
      <c r="P3693" s="212"/>
      <c r="Q3693" s="212"/>
      <c r="R3693" s="212"/>
      <c r="S3693" s="212"/>
      <c r="T3693" s="212"/>
      <c r="U3693" s="212"/>
      <c r="V3693" s="212"/>
      <c r="W3693" s="212"/>
      <c r="X3693" s="212"/>
      <c r="Y3693" s="212"/>
      <c r="Z3693" s="212"/>
      <c r="AA3693" s="212"/>
      <c r="AB3693" s="212">
        <v>24349.11</v>
      </c>
      <c r="AC3693" s="212">
        <v>29462.424999999999</v>
      </c>
      <c r="AD3693" s="212">
        <v>0.5</v>
      </c>
      <c r="AE3693" s="212">
        <v>0</v>
      </c>
      <c r="AF3693" s="212">
        <v>0.5</v>
      </c>
      <c r="AG3693" s="212">
        <v>0</v>
      </c>
      <c r="AH3693" s="212">
        <v>12174.56</v>
      </c>
      <c r="AI3693" s="212">
        <v>14731.21</v>
      </c>
      <c r="AJ3693" s="212">
        <v>0</v>
      </c>
      <c r="AK3693" s="212">
        <v>0</v>
      </c>
      <c r="AL3693" s="212">
        <v>0</v>
      </c>
      <c r="AM3693">
        <v>1</v>
      </c>
      <c r="AN3693" t="str">
        <f>VLOOKUP(H3693,'Base Art'!$A:$AJ,36,FALSE)</f>
        <v>ARCOR S.A.I.C.</v>
      </c>
    </row>
    <row r="3694" spans="1:40" x14ac:dyDescent="0.25">
      <c r="A3694" s="212" t="s">
        <v>7819</v>
      </c>
      <c r="B3694" s="212">
        <v>1</v>
      </c>
      <c r="C3694" s="212" t="s">
        <v>7820</v>
      </c>
      <c r="D3694" s="212" t="s">
        <v>162</v>
      </c>
      <c r="E3694" s="212">
        <v>28</v>
      </c>
      <c r="F3694" s="212" t="s">
        <v>1</v>
      </c>
      <c r="G3694" s="212" t="s">
        <v>7683</v>
      </c>
      <c r="H3694" s="212">
        <v>11503</v>
      </c>
      <c r="I3694" s="212" t="s">
        <v>7474</v>
      </c>
      <c r="J3694" s="212">
        <v>1414</v>
      </c>
      <c r="K3694" s="212" t="s">
        <v>372</v>
      </c>
      <c r="L3694" s="212" t="s">
        <v>373</v>
      </c>
      <c r="M3694" s="212"/>
      <c r="N3694" s="212"/>
      <c r="O3694" s="212"/>
      <c r="P3694" s="212"/>
      <c r="Q3694" s="212"/>
      <c r="R3694" s="212"/>
      <c r="S3694" s="212"/>
      <c r="T3694" s="212"/>
      <c r="U3694" s="212"/>
      <c r="V3694" s="212"/>
      <c r="W3694" s="212"/>
      <c r="X3694" s="212"/>
      <c r="Y3694" s="212"/>
      <c r="Z3694" s="212"/>
      <c r="AA3694" s="212"/>
      <c r="AB3694" s="212">
        <v>24349.11</v>
      </c>
      <c r="AC3694" s="212">
        <v>29462.424999999999</v>
      </c>
      <c r="AD3694" s="212">
        <v>0.5</v>
      </c>
      <c r="AE3694" s="212">
        <v>0</v>
      </c>
      <c r="AF3694" s="212">
        <v>0.5</v>
      </c>
      <c r="AG3694" s="212">
        <v>0</v>
      </c>
      <c r="AH3694" s="212">
        <v>12174.56</v>
      </c>
      <c r="AI3694" s="212">
        <v>14731.21</v>
      </c>
      <c r="AJ3694" s="212">
        <v>0</v>
      </c>
      <c r="AK3694" s="212">
        <v>0</v>
      </c>
      <c r="AL3694" s="212">
        <v>0</v>
      </c>
      <c r="AM3694">
        <v>1</v>
      </c>
      <c r="AN3694" t="str">
        <f>VLOOKUP(H3694,'Base Art'!$A:$AJ,36,FALSE)</f>
        <v>ARCOR S.A.I.C.</v>
      </c>
    </row>
    <row r="3695" spans="1:40" x14ac:dyDescent="0.25">
      <c r="A3695" s="212" t="s">
        <v>7819</v>
      </c>
      <c r="B3695" s="212">
        <v>1</v>
      </c>
      <c r="C3695" s="212" t="s">
        <v>7820</v>
      </c>
      <c r="D3695" s="212" t="s">
        <v>162</v>
      </c>
      <c r="E3695" s="212">
        <v>28</v>
      </c>
      <c r="F3695" s="212" t="s">
        <v>1</v>
      </c>
      <c r="G3695" s="212" t="s">
        <v>1247</v>
      </c>
      <c r="H3695" s="212">
        <v>11506</v>
      </c>
      <c r="I3695" s="212" t="s">
        <v>1248</v>
      </c>
      <c r="J3695" s="212">
        <v>1414</v>
      </c>
      <c r="K3695" s="212" t="s">
        <v>372</v>
      </c>
      <c r="L3695" s="212" t="s">
        <v>373</v>
      </c>
      <c r="M3695" s="212"/>
      <c r="N3695" s="212"/>
      <c r="O3695" s="212"/>
      <c r="P3695" s="212"/>
      <c r="Q3695" s="212"/>
      <c r="R3695" s="212"/>
      <c r="S3695" s="212"/>
      <c r="T3695" s="212"/>
      <c r="U3695" s="212"/>
      <c r="V3695" s="212"/>
      <c r="W3695" s="212"/>
      <c r="X3695" s="212"/>
      <c r="Y3695" s="212"/>
      <c r="Z3695" s="212"/>
      <c r="AA3695" s="212"/>
      <c r="AB3695" s="212">
        <v>48813.77</v>
      </c>
      <c r="AC3695" s="212">
        <v>59064.650999999998</v>
      </c>
      <c r="AD3695" s="212">
        <v>0.16669999999999999</v>
      </c>
      <c r="AE3695" s="212">
        <v>0</v>
      </c>
      <c r="AF3695" s="212">
        <v>0.16669999999999999</v>
      </c>
      <c r="AG3695" s="212">
        <v>0</v>
      </c>
      <c r="AH3695" s="212">
        <v>8135.63</v>
      </c>
      <c r="AI3695" s="212">
        <v>9844.11</v>
      </c>
      <c r="AJ3695" s="212">
        <v>0</v>
      </c>
      <c r="AK3695" s="212">
        <v>0</v>
      </c>
      <c r="AL3695" s="212">
        <v>0</v>
      </c>
      <c r="AM3695">
        <v>1</v>
      </c>
      <c r="AN3695" t="str">
        <f>VLOOKUP(H3695,'Base Art'!$A:$AJ,36,FALSE)</f>
        <v>ARCOR S.A.I.C.</v>
      </c>
    </row>
    <row r="3696" spans="1:40" x14ac:dyDescent="0.25">
      <c r="A3696" s="212" t="s">
        <v>7819</v>
      </c>
      <c r="B3696" s="212">
        <v>1</v>
      </c>
      <c r="C3696" s="212" t="s">
        <v>7820</v>
      </c>
      <c r="D3696" s="212" t="s">
        <v>162</v>
      </c>
      <c r="E3696" s="212">
        <v>28</v>
      </c>
      <c r="F3696" s="212" t="s">
        <v>1</v>
      </c>
      <c r="G3696" s="212" t="s">
        <v>1471</v>
      </c>
      <c r="H3696" s="212">
        <v>11520</v>
      </c>
      <c r="I3696" s="212" t="s">
        <v>1472</v>
      </c>
      <c r="J3696" s="212"/>
      <c r="K3696" s="212"/>
      <c r="L3696" s="212"/>
      <c r="M3696" s="212"/>
      <c r="N3696" s="212"/>
      <c r="O3696" s="212"/>
      <c r="P3696" s="212"/>
      <c r="Q3696" s="212"/>
      <c r="R3696" s="212"/>
      <c r="S3696" s="212"/>
      <c r="T3696" s="212"/>
      <c r="U3696" s="212"/>
      <c r="V3696" s="212"/>
      <c r="W3696" s="212"/>
      <c r="X3696" s="212"/>
      <c r="Y3696" s="212"/>
      <c r="Z3696" s="212"/>
      <c r="AA3696" s="212"/>
      <c r="AB3696" s="212">
        <v>11340.15</v>
      </c>
      <c r="AC3696" s="212">
        <v>14061.786</v>
      </c>
      <c r="AD3696" s="212">
        <v>0.33329999999999999</v>
      </c>
      <c r="AE3696" s="212">
        <v>0</v>
      </c>
      <c r="AF3696" s="212">
        <v>0.33329999999999999</v>
      </c>
      <c r="AG3696" s="212">
        <v>0</v>
      </c>
      <c r="AH3696" s="212">
        <v>3780.05</v>
      </c>
      <c r="AI3696" s="212">
        <v>4687.26</v>
      </c>
      <c r="AJ3696" s="212">
        <v>1</v>
      </c>
      <c r="AK3696" s="212">
        <v>0.33</v>
      </c>
      <c r="AL3696" s="212">
        <v>0</v>
      </c>
      <c r="AM3696">
        <v>1</v>
      </c>
      <c r="AN3696" t="str">
        <f>VLOOKUP(H3696,'Base Art'!$A:$AJ,36,FALSE)</f>
        <v>DISTRIBUIDORA H&amp;G SRL</v>
      </c>
    </row>
    <row r="3697" spans="1:40" x14ac:dyDescent="0.25">
      <c r="A3697" s="212" t="s">
        <v>7819</v>
      </c>
      <c r="B3697" s="212">
        <v>1</v>
      </c>
      <c r="C3697" s="212" t="s">
        <v>7820</v>
      </c>
      <c r="D3697" s="212" t="s">
        <v>162</v>
      </c>
      <c r="E3697" s="212">
        <v>28</v>
      </c>
      <c r="F3697" s="212" t="s">
        <v>1</v>
      </c>
      <c r="G3697" s="212" t="s">
        <v>7873</v>
      </c>
      <c r="H3697" s="212">
        <v>11600</v>
      </c>
      <c r="I3697" s="212" t="s">
        <v>7874</v>
      </c>
      <c r="J3697" s="212">
        <v>1469</v>
      </c>
      <c r="K3697" s="212" t="s">
        <v>1152</v>
      </c>
      <c r="L3697" s="212" t="s">
        <v>1153</v>
      </c>
      <c r="M3697" s="212"/>
      <c r="N3697" s="212"/>
      <c r="O3697" s="212"/>
      <c r="P3697" s="212"/>
      <c r="Q3697" s="212"/>
      <c r="R3697" s="212"/>
      <c r="S3697" s="212"/>
      <c r="T3697" s="212"/>
      <c r="U3697" s="212"/>
      <c r="V3697" s="212"/>
      <c r="W3697" s="212"/>
      <c r="X3697" s="212"/>
      <c r="Y3697" s="212"/>
      <c r="Z3697" s="212"/>
      <c r="AA3697" s="212"/>
      <c r="AB3697" s="212">
        <v>37428.118999999999</v>
      </c>
      <c r="AC3697" s="212">
        <v>45288.023999999998</v>
      </c>
      <c r="AD3697" s="212">
        <v>8.3299999999999999E-2</v>
      </c>
      <c r="AE3697" s="212">
        <v>0</v>
      </c>
      <c r="AF3697" s="212">
        <v>8.3299999999999999E-2</v>
      </c>
      <c r="AG3697" s="212">
        <v>0</v>
      </c>
      <c r="AH3697" s="212">
        <v>3119.01</v>
      </c>
      <c r="AI3697" s="212">
        <v>3774</v>
      </c>
      <c r="AJ3697" s="212">
        <v>1</v>
      </c>
      <c r="AK3697" s="212">
        <v>0.08</v>
      </c>
      <c r="AL3697" s="212">
        <v>0</v>
      </c>
      <c r="AM3697">
        <v>1</v>
      </c>
      <c r="AN3697" t="e">
        <f>VLOOKUP(H3697,'Base Art'!$A:$AJ,36,FALSE)</f>
        <v>#N/A</v>
      </c>
    </row>
    <row r="3698" spans="1:40" x14ac:dyDescent="0.25">
      <c r="A3698" s="212" t="s">
        <v>7819</v>
      </c>
      <c r="B3698" s="212">
        <v>1</v>
      </c>
      <c r="C3698" s="212" t="s">
        <v>7820</v>
      </c>
      <c r="D3698" s="212" t="s">
        <v>162</v>
      </c>
      <c r="E3698" s="212">
        <v>28</v>
      </c>
      <c r="F3698" s="212" t="s">
        <v>1</v>
      </c>
      <c r="G3698" s="212" t="s">
        <v>1719</v>
      </c>
      <c r="H3698" s="212">
        <v>11668</v>
      </c>
      <c r="I3698" s="212" t="s">
        <v>1720</v>
      </c>
      <c r="J3698" s="212"/>
      <c r="K3698" s="212"/>
      <c r="L3698" s="212"/>
      <c r="M3698" s="212"/>
      <c r="N3698" s="212"/>
      <c r="O3698" s="212"/>
      <c r="P3698" s="212"/>
      <c r="Q3698" s="212"/>
      <c r="R3698" s="212"/>
      <c r="S3698" s="212"/>
      <c r="T3698" s="212"/>
      <c r="U3698" s="212"/>
      <c r="V3698" s="212"/>
      <c r="W3698" s="212"/>
      <c r="X3698" s="212"/>
      <c r="Y3698" s="212"/>
      <c r="Z3698" s="212"/>
      <c r="AA3698" s="212"/>
      <c r="AB3698" s="212">
        <v>53227.417000000001</v>
      </c>
      <c r="AC3698" s="212">
        <v>64405.171000000002</v>
      </c>
      <c r="AD3698" s="212">
        <v>0.2</v>
      </c>
      <c r="AE3698" s="212">
        <v>0</v>
      </c>
      <c r="AF3698" s="212">
        <v>0.2</v>
      </c>
      <c r="AG3698" s="212">
        <v>0</v>
      </c>
      <c r="AH3698" s="212">
        <v>10645.48</v>
      </c>
      <c r="AI3698" s="212">
        <v>12881.03</v>
      </c>
      <c r="AJ3698" s="212">
        <v>1</v>
      </c>
      <c r="AK3698" s="212">
        <v>0.2</v>
      </c>
      <c r="AL3698" s="212">
        <v>0</v>
      </c>
      <c r="AM3698">
        <v>1</v>
      </c>
      <c r="AN3698" t="str">
        <f>VLOOKUP(H3698,'Base Art'!$A:$AJ,36,FALSE)</f>
        <v>GEORGALOS HNOS. S.A.I.C.A.</v>
      </c>
    </row>
    <row r="3699" spans="1:40" x14ac:dyDescent="0.25">
      <c r="A3699" s="212" t="s">
        <v>7819</v>
      </c>
      <c r="B3699" s="212">
        <v>1</v>
      </c>
      <c r="C3699" s="212" t="s">
        <v>7820</v>
      </c>
      <c r="D3699" s="212" t="s">
        <v>178</v>
      </c>
      <c r="E3699" s="212">
        <v>30</v>
      </c>
      <c r="F3699" s="212" t="s">
        <v>0</v>
      </c>
      <c r="G3699" s="212" t="s">
        <v>990</v>
      </c>
      <c r="H3699" s="212">
        <v>6010</v>
      </c>
      <c r="I3699" s="212" t="s">
        <v>991</v>
      </c>
      <c r="J3699" s="212">
        <v>1194</v>
      </c>
      <c r="K3699" s="212" t="s">
        <v>310</v>
      </c>
      <c r="L3699" s="212" t="s">
        <v>311</v>
      </c>
      <c r="M3699" s="212"/>
      <c r="N3699" s="212"/>
      <c r="O3699" s="212"/>
      <c r="P3699" s="212">
        <v>1098</v>
      </c>
      <c r="Q3699" s="212" t="s">
        <v>312</v>
      </c>
      <c r="R3699" s="212" t="s">
        <v>313</v>
      </c>
      <c r="S3699" s="212"/>
      <c r="T3699" s="212"/>
      <c r="U3699" s="212"/>
      <c r="V3699" s="212"/>
      <c r="W3699" s="212"/>
      <c r="X3699" s="212"/>
      <c r="Y3699" s="212">
        <v>1375</v>
      </c>
      <c r="Z3699" s="212" t="s">
        <v>314</v>
      </c>
      <c r="AA3699" s="212" t="s">
        <v>315</v>
      </c>
      <c r="AB3699" s="212">
        <v>43922.934000000001</v>
      </c>
      <c r="AC3699" s="212">
        <v>55123.281000000003</v>
      </c>
      <c r="AD3699" s="212">
        <v>1</v>
      </c>
      <c r="AE3699" s="212">
        <v>0</v>
      </c>
      <c r="AF3699" s="212">
        <v>1</v>
      </c>
      <c r="AG3699" s="212">
        <v>0</v>
      </c>
      <c r="AH3699" s="212">
        <v>43922.93</v>
      </c>
      <c r="AI3699" s="212">
        <v>55123.28</v>
      </c>
      <c r="AJ3699" s="212">
        <v>0</v>
      </c>
      <c r="AK3699" s="212">
        <v>0</v>
      </c>
      <c r="AL3699" s="212">
        <v>0</v>
      </c>
      <c r="AM3699">
        <v>1</v>
      </c>
      <c r="AN3699" t="str">
        <f>VLOOKUP(H3699,'Base Art'!$A:$AJ,36,FALSE)</f>
        <v>MASTERFOODS ARGENTINA LTD.</v>
      </c>
    </row>
    <row r="3700" spans="1:40" x14ac:dyDescent="0.25">
      <c r="A3700" s="212" t="s">
        <v>7819</v>
      </c>
      <c r="B3700" s="212">
        <v>1</v>
      </c>
      <c r="C3700" s="212" t="s">
        <v>7820</v>
      </c>
      <c r="D3700" s="212" t="s">
        <v>178</v>
      </c>
      <c r="E3700" s="212">
        <v>30</v>
      </c>
      <c r="F3700" s="212" t="s">
        <v>0</v>
      </c>
      <c r="G3700" s="212" t="s">
        <v>1215</v>
      </c>
      <c r="H3700" s="212">
        <v>6012</v>
      </c>
      <c r="I3700" s="212" t="s">
        <v>1216</v>
      </c>
      <c r="J3700" s="212">
        <v>1194</v>
      </c>
      <c r="K3700" s="212" t="s">
        <v>310</v>
      </c>
      <c r="L3700" s="212" t="s">
        <v>311</v>
      </c>
      <c r="M3700" s="212"/>
      <c r="N3700" s="212"/>
      <c r="O3700" s="212"/>
      <c r="P3700" s="212">
        <v>1098</v>
      </c>
      <c r="Q3700" s="212" t="s">
        <v>312</v>
      </c>
      <c r="R3700" s="212" t="s">
        <v>313</v>
      </c>
      <c r="S3700" s="212"/>
      <c r="T3700" s="212"/>
      <c r="U3700" s="212"/>
      <c r="V3700" s="212"/>
      <c r="W3700" s="212"/>
      <c r="X3700" s="212"/>
      <c r="Y3700" s="212">
        <v>1375</v>
      </c>
      <c r="Z3700" s="212" t="s">
        <v>314</v>
      </c>
      <c r="AA3700" s="212" t="s">
        <v>315</v>
      </c>
      <c r="AB3700" s="212">
        <v>41831.364999999998</v>
      </c>
      <c r="AC3700" s="212">
        <v>52498.360999999997</v>
      </c>
      <c r="AD3700" s="212">
        <v>1</v>
      </c>
      <c r="AE3700" s="212">
        <v>0</v>
      </c>
      <c r="AF3700" s="212">
        <v>1</v>
      </c>
      <c r="AG3700" s="212">
        <v>0</v>
      </c>
      <c r="AH3700" s="212">
        <v>41831.360000000001</v>
      </c>
      <c r="AI3700" s="212">
        <v>52498.36</v>
      </c>
      <c r="AJ3700" s="212">
        <v>0</v>
      </c>
      <c r="AK3700" s="212">
        <v>0</v>
      </c>
      <c r="AL3700" s="212">
        <v>0</v>
      </c>
      <c r="AM3700">
        <v>1</v>
      </c>
      <c r="AN3700" t="str">
        <f>VLOOKUP(H3700,'Base Art'!$A:$AJ,36,FALSE)</f>
        <v>MASTERFOODS ARGENTINA LTD.</v>
      </c>
    </row>
    <row r="3701" spans="1:40" x14ac:dyDescent="0.25">
      <c r="A3701" s="212" t="s">
        <v>7819</v>
      </c>
      <c r="B3701" s="212">
        <v>1</v>
      </c>
      <c r="C3701" s="212" t="s">
        <v>7820</v>
      </c>
      <c r="D3701" s="212" t="s">
        <v>178</v>
      </c>
      <c r="E3701" s="212">
        <v>30</v>
      </c>
      <c r="F3701" s="212" t="s">
        <v>0</v>
      </c>
      <c r="G3701" s="212" t="s">
        <v>994</v>
      </c>
      <c r="H3701" s="212">
        <v>6029</v>
      </c>
      <c r="I3701" s="212" t="s">
        <v>995</v>
      </c>
      <c r="J3701" s="212">
        <v>1194</v>
      </c>
      <c r="K3701" s="212" t="s">
        <v>310</v>
      </c>
      <c r="L3701" s="212" t="s">
        <v>311</v>
      </c>
      <c r="M3701" s="212"/>
      <c r="N3701" s="212"/>
      <c r="O3701" s="212"/>
      <c r="P3701" s="212">
        <v>1098</v>
      </c>
      <c r="Q3701" s="212" t="s">
        <v>312</v>
      </c>
      <c r="R3701" s="212" t="s">
        <v>313</v>
      </c>
      <c r="S3701" s="212"/>
      <c r="T3701" s="212"/>
      <c r="U3701" s="212"/>
      <c r="V3701" s="212"/>
      <c r="W3701" s="212"/>
      <c r="X3701" s="212"/>
      <c r="Y3701" s="212">
        <v>1375</v>
      </c>
      <c r="Z3701" s="212" t="s">
        <v>314</v>
      </c>
      <c r="AA3701" s="212" t="s">
        <v>315</v>
      </c>
      <c r="AB3701" s="212">
        <v>41831.364999999998</v>
      </c>
      <c r="AC3701" s="212">
        <v>52498.360999999997</v>
      </c>
      <c r="AD3701" s="212">
        <v>1</v>
      </c>
      <c r="AE3701" s="212">
        <v>0</v>
      </c>
      <c r="AF3701" s="212">
        <v>1</v>
      </c>
      <c r="AG3701" s="212">
        <v>0</v>
      </c>
      <c r="AH3701" s="212">
        <v>41831.360000000001</v>
      </c>
      <c r="AI3701" s="212">
        <v>52498.36</v>
      </c>
      <c r="AJ3701" s="212">
        <v>0</v>
      </c>
      <c r="AK3701" s="212">
        <v>0</v>
      </c>
      <c r="AL3701" s="212">
        <v>0</v>
      </c>
      <c r="AM3701">
        <v>1</v>
      </c>
      <c r="AN3701" t="str">
        <f>VLOOKUP(H3701,'Base Art'!$A:$AJ,36,FALSE)</f>
        <v>MASTERFOODS ARGENTINA LTD.</v>
      </c>
    </row>
    <row r="3702" spans="1:40" x14ac:dyDescent="0.25">
      <c r="A3702" s="212" t="s">
        <v>7819</v>
      </c>
      <c r="B3702" s="212">
        <v>1</v>
      </c>
      <c r="C3702" s="212" t="s">
        <v>7820</v>
      </c>
      <c r="D3702" s="212" t="s">
        <v>178</v>
      </c>
      <c r="E3702" s="212">
        <v>30</v>
      </c>
      <c r="F3702" s="212" t="s">
        <v>0</v>
      </c>
      <c r="G3702" s="212" t="s">
        <v>1160</v>
      </c>
      <c r="H3702" s="212">
        <v>7640</v>
      </c>
      <c r="I3702" s="212" t="s">
        <v>1161</v>
      </c>
      <c r="J3702" s="212">
        <v>1193</v>
      </c>
      <c r="K3702" s="212" t="s">
        <v>506</v>
      </c>
      <c r="L3702" s="212" t="s">
        <v>507</v>
      </c>
      <c r="M3702" s="212"/>
      <c r="N3702" s="212"/>
      <c r="O3702" s="212"/>
      <c r="P3702" s="212">
        <v>1107</v>
      </c>
      <c r="Q3702" s="212" t="s">
        <v>1158</v>
      </c>
      <c r="R3702" s="212" t="s">
        <v>1159</v>
      </c>
      <c r="S3702" s="212"/>
      <c r="T3702" s="212"/>
      <c r="U3702" s="212"/>
      <c r="V3702" s="212"/>
      <c r="W3702" s="212"/>
      <c r="X3702" s="212"/>
      <c r="Y3702" s="212">
        <v>1375</v>
      </c>
      <c r="Z3702" s="212" t="s">
        <v>314</v>
      </c>
      <c r="AA3702" s="212" t="s">
        <v>315</v>
      </c>
      <c r="AB3702" s="212">
        <v>31177.013999999999</v>
      </c>
      <c r="AC3702" s="212">
        <v>39127.152999999998</v>
      </c>
      <c r="AD3702" s="212">
        <v>2</v>
      </c>
      <c r="AE3702" s="212">
        <v>0</v>
      </c>
      <c r="AF3702" s="212">
        <v>2</v>
      </c>
      <c r="AG3702" s="212">
        <v>0</v>
      </c>
      <c r="AH3702" s="212">
        <v>62354.03</v>
      </c>
      <c r="AI3702" s="212">
        <v>78254.31</v>
      </c>
      <c r="AJ3702" s="212">
        <v>0</v>
      </c>
      <c r="AK3702" s="212">
        <v>0</v>
      </c>
      <c r="AL3702" s="212">
        <v>0</v>
      </c>
      <c r="AM3702">
        <v>1</v>
      </c>
      <c r="AN3702" t="str">
        <f>VLOOKUP(H3702,'Base Art'!$A:$AJ,36,FALSE)</f>
        <v>MASTERFOODS ARGENTINA LTD.</v>
      </c>
    </row>
    <row r="3703" spans="1:40" x14ac:dyDescent="0.25">
      <c r="A3703" s="212" t="s">
        <v>7819</v>
      </c>
      <c r="B3703" s="212">
        <v>1</v>
      </c>
      <c r="C3703" s="212" t="s">
        <v>7820</v>
      </c>
      <c r="D3703" s="212" t="s">
        <v>178</v>
      </c>
      <c r="E3703" s="212">
        <v>30</v>
      </c>
      <c r="F3703" s="212" t="s">
        <v>0</v>
      </c>
      <c r="G3703" s="212" t="s">
        <v>1469</v>
      </c>
      <c r="H3703" s="212">
        <v>7682</v>
      </c>
      <c r="I3703" s="212" t="s">
        <v>1470</v>
      </c>
      <c r="J3703" s="212">
        <v>1193</v>
      </c>
      <c r="K3703" s="212" t="s">
        <v>506</v>
      </c>
      <c r="L3703" s="212" t="s">
        <v>507</v>
      </c>
      <c r="M3703" s="212"/>
      <c r="N3703" s="212"/>
      <c r="O3703" s="212"/>
      <c r="P3703" s="212">
        <v>1098</v>
      </c>
      <c r="Q3703" s="212" t="s">
        <v>312</v>
      </c>
      <c r="R3703" s="212" t="s">
        <v>313</v>
      </c>
      <c r="S3703" s="212"/>
      <c r="T3703" s="212"/>
      <c r="U3703" s="212"/>
      <c r="V3703" s="212"/>
      <c r="W3703" s="212"/>
      <c r="X3703" s="212"/>
      <c r="Y3703" s="212">
        <v>1375</v>
      </c>
      <c r="Z3703" s="212" t="s">
        <v>314</v>
      </c>
      <c r="AA3703" s="212" t="s">
        <v>315</v>
      </c>
      <c r="AB3703" s="212">
        <v>65042.85</v>
      </c>
      <c r="AC3703" s="212">
        <v>81628.777000000002</v>
      </c>
      <c r="AD3703" s="212">
        <v>1</v>
      </c>
      <c r="AE3703" s="212">
        <v>0</v>
      </c>
      <c r="AF3703" s="212">
        <v>1</v>
      </c>
      <c r="AG3703" s="212">
        <v>0</v>
      </c>
      <c r="AH3703" s="212">
        <v>65042.85</v>
      </c>
      <c r="AI3703" s="212">
        <v>81628.78</v>
      </c>
      <c r="AJ3703" s="212">
        <v>0</v>
      </c>
      <c r="AK3703" s="212">
        <v>0</v>
      </c>
      <c r="AL3703" s="212">
        <v>0</v>
      </c>
      <c r="AM3703">
        <v>1</v>
      </c>
      <c r="AN3703" t="str">
        <f>VLOOKUP(H3703,'Base Art'!$A:$AJ,36,FALSE)</f>
        <v>MASTERFOODS ARGENTINA LTD.</v>
      </c>
    </row>
    <row r="3704" spans="1:40" x14ac:dyDescent="0.25">
      <c r="A3704" s="212" t="s">
        <v>7819</v>
      </c>
      <c r="B3704" s="212">
        <v>1</v>
      </c>
      <c r="C3704" s="212" t="s">
        <v>7820</v>
      </c>
      <c r="D3704" s="212" t="s">
        <v>178</v>
      </c>
      <c r="E3704" s="212">
        <v>30</v>
      </c>
      <c r="F3704" s="212" t="s">
        <v>0</v>
      </c>
      <c r="G3704" s="212" t="s">
        <v>1018</v>
      </c>
      <c r="H3704" s="212">
        <v>7688</v>
      </c>
      <c r="I3704" s="212" t="s">
        <v>1019</v>
      </c>
      <c r="J3704" s="212">
        <v>1193</v>
      </c>
      <c r="K3704" s="212" t="s">
        <v>506</v>
      </c>
      <c r="L3704" s="212" t="s">
        <v>507</v>
      </c>
      <c r="M3704" s="212"/>
      <c r="N3704" s="212"/>
      <c r="O3704" s="212"/>
      <c r="P3704" s="212">
        <v>1098</v>
      </c>
      <c r="Q3704" s="212" t="s">
        <v>312</v>
      </c>
      <c r="R3704" s="212" t="s">
        <v>313</v>
      </c>
      <c r="S3704" s="212"/>
      <c r="T3704" s="212"/>
      <c r="U3704" s="212"/>
      <c r="V3704" s="212"/>
      <c r="W3704" s="212"/>
      <c r="X3704" s="212"/>
      <c r="Y3704" s="212">
        <v>1375</v>
      </c>
      <c r="Z3704" s="212" t="s">
        <v>314</v>
      </c>
      <c r="AA3704" s="212" t="s">
        <v>315</v>
      </c>
      <c r="AB3704" s="212">
        <v>38897.019999999997</v>
      </c>
      <c r="AC3704" s="212">
        <v>48815.76</v>
      </c>
      <c r="AD3704" s="212">
        <v>1</v>
      </c>
      <c r="AE3704" s="212">
        <v>0</v>
      </c>
      <c r="AF3704" s="212">
        <v>1</v>
      </c>
      <c r="AG3704" s="212">
        <v>0</v>
      </c>
      <c r="AH3704" s="212">
        <v>38897.019999999997</v>
      </c>
      <c r="AI3704" s="212">
        <v>48815.76</v>
      </c>
      <c r="AJ3704" s="212">
        <v>0</v>
      </c>
      <c r="AK3704" s="212">
        <v>0</v>
      </c>
      <c r="AL3704" s="212">
        <v>0</v>
      </c>
      <c r="AM3704">
        <v>1</v>
      </c>
      <c r="AN3704" t="str">
        <f>VLOOKUP(H3704,'Base Art'!$A:$AJ,36,FALSE)</f>
        <v>MASTERFOODS ARGENTINA LTD.</v>
      </c>
    </row>
    <row r="3705" spans="1:40" x14ac:dyDescent="0.25">
      <c r="A3705" s="212" t="s">
        <v>7819</v>
      </c>
      <c r="B3705" s="212">
        <v>1</v>
      </c>
      <c r="C3705" s="212" t="s">
        <v>7820</v>
      </c>
      <c r="D3705" s="212" t="s">
        <v>178</v>
      </c>
      <c r="E3705" s="212">
        <v>30</v>
      </c>
      <c r="F3705" s="212" t="s">
        <v>0</v>
      </c>
      <c r="G3705" s="212" t="s">
        <v>1408</v>
      </c>
      <c r="H3705" s="212">
        <v>7689</v>
      </c>
      <c r="I3705" s="212" t="s">
        <v>1409</v>
      </c>
      <c r="J3705" s="212">
        <v>1193</v>
      </c>
      <c r="K3705" s="212" t="s">
        <v>506</v>
      </c>
      <c r="L3705" s="212" t="s">
        <v>507</v>
      </c>
      <c r="M3705" s="212"/>
      <c r="N3705" s="212"/>
      <c r="O3705" s="212"/>
      <c r="P3705" s="212">
        <v>1107</v>
      </c>
      <c r="Q3705" s="212" t="s">
        <v>1158</v>
      </c>
      <c r="R3705" s="212" t="s">
        <v>1159</v>
      </c>
      <c r="S3705" s="212"/>
      <c r="T3705" s="212"/>
      <c r="U3705" s="212"/>
      <c r="V3705" s="212"/>
      <c r="W3705" s="212"/>
      <c r="X3705" s="212"/>
      <c r="Y3705" s="212">
        <v>1375</v>
      </c>
      <c r="Z3705" s="212" t="s">
        <v>314</v>
      </c>
      <c r="AA3705" s="212" t="s">
        <v>315</v>
      </c>
      <c r="AB3705" s="212">
        <v>31177.013999999999</v>
      </c>
      <c r="AC3705" s="212">
        <v>39127.152999999998</v>
      </c>
      <c r="AD3705" s="212">
        <v>2</v>
      </c>
      <c r="AE3705" s="212">
        <v>0</v>
      </c>
      <c r="AF3705" s="212">
        <v>2</v>
      </c>
      <c r="AG3705" s="212">
        <v>0</v>
      </c>
      <c r="AH3705" s="212">
        <v>62354.03</v>
      </c>
      <c r="AI3705" s="212">
        <v>78254.31</v>
      </c>
      <c r="AJ3705" s="212">
        <v>0</v>
      </c>
      <c r="AK3705" s="212">
        <v>0</v>
      </c>
      <c r="AL3705" s="212">
        <v>0</v>
      </c>
      <c r="AM3705">
        <v>1</v>
      </c>
      <c r="AN3705" t="str">
        <f>VLOOKUP(H3705,'Base Art'!$A:$AJ,36,FALSE)</f>
        <v>MASTERFOODS ARGENTINA LTD.</v>
      </c>
    </row>
    <row r="3706" spans="1:40" x14ac:dyDescent="0.25">
      <c r="A3706" s="212" t="s">
        <v>7819</v>
      </c>
      <c r="B3706" s="212">
        <v>1</v>
      </c>
      <c r="C3706" s="212" t="s">
        <v>7820</v>
      </c>
      <c r="D3706" s="212" t="s">
        <v>178</v>
      </c>
      <c r="E3706" s="212">
        <v>30</v>
      </c>
      <c r="F3706" s="212" t="s">
        <v>0</v>
      </c>
      <c r="G3706" s="212" t="s">
        <v>1447</v>
      </c>
      <c r="H3706" s="212">
        <v>7698</v>
      </c>
      <c r="I3706" s="212" t="s">
        <v>1448</v>
      </c>
      <c r="J3706" s="212">
        <v>1193</v>
      </c>
      <c r="K3706" s="212" t="s">
        <v>506</v>
      </c>
      <c r="L3706" s="212" t="s">
        <v>507</v>
      </c>
      <c r="M3706" s="212"/>
      <c r="N3706" s="212"/>
      <c r="O3706" s="212"/>
      <c r="P3706" s="212">
        <v>1107</v>
      </c>
      <c r="Q3706" s="212" t="s">
        <v>1158</v>
      </c>
      <c r="R3706" s="212" t="s">
        <v>1159</v>
      </c>
      <c r="S3706" s="212"/>
      <c r="T3706" s="212"/>
      <c r="U3706" s="212"/>
      <c r="V3706" s="212"/>
      <c r="W3706" s="212"/>
      <c r="X3706" s="212"/>
      <c r="Y3706" s="212">
        <v>1375</v>
      </c>
      <c r="Z3706" s="212" t="s">
        <v>314</v>
      </c>
      <c r="AA3706" s="212" t="s">
        <v>315</v>
      </c>
      <c r="AB3706" s="212">
        <v>31177.013999999999</v>
      </c>
      <c r="AC3706" s="212">
        <v>39127.152000000002</v>
      </c>
      <c r="AD3706" s="212">
        <v>1</v>
      </c>
      <c r="AE3706" s="212">
        <v>0</v>
      </c>
      <c r="AF3706" s="212">
        <v>1</v>
      </c>
      <c r="AG3706" s="212">
        <v>0</v>
      </c>
      <c r="AH3706" s="212">
        <v>31177.01</v>
      </c>
      <c r="AI3706" s="212">
        <v>39127.15</v>
      </c>
      <c r="AJ3706" s="212">
        <v>0</v>
      </c>
      <c r="AK3706" s="212">
        <v>0</v>
      </c>
      <c r="AL3706" s="212">
        <v>0</v>
      </c>
      <c r="AM3706">
        <v>1</v>
      </c>
      <c r="AN3706" t="str">
        <f>VLOOKUP(H3706,'Base Art'!$A:$AJ,36,FALSE)</f>
        <v>MASTERFOODS ARGENTINA LTD.</v>
      </c>
    </row>
    <row r="3707" spans="1:40" x14ac:dyDescent="0.25">
      <c r="A3707" s="212" t="s">
        <v>7819</v>
      </c>
      <c r="B3707" s="212">
        <v>1</v>
      </c>
      <c r="C3707" s="212" t="s">
        <v>7820</v>
      </c>
      <c r="D3707" s="212" t="s">
        <v>178</v>
      </c>
      <c r="E3707" s="212">
        <v>30</v>
      </c>
      <c r="F3707" s="212" t="s">
        <v>0</v>
      </c>
      <c r="G3707" s="212" t="s">
        <v>7754</v>
      </c>
      <c r="H3707" s="212">
        <v>7755</v>
      </c>
      <c r="I3707" s="212" t="s">
        <v>3625</v>
      </c>
      <c r="J3707" s="212">
        <v>1193</v>
      </c>
      <c r="K3707" s="212" t="s">
        <v>506</v>
      </c>
      <c r="L3707" s="212" t="s">
        <v>507</v>
      </c>
      <c r="M3707" s="212"/>
      <c r="N3707" s="212"/>
      <c r="O3707" s="212"/>
      <c r="P3707" s="212">
        <v>1098</v>
      </c>
      <c r="Q3707" s="212" t="s">
        <v>312</v>
      </c>
      <c r="R3707" s="212" t="s">
        <v>313</v>
      </c>
      <c r="S3707" s="212"/>
      <c r="T3707" s="212"/>
      <c r="U3707" s="212"/>
      <c r="V3707" s="212"/>
      <c r="W3707" s="212"/>
      <c r="X3707" s="212"/>
      <c r="Y3707" s="212">
        <v>1375</v>
      </c>
      <c r="Z3707" s="212" t="s">
        <v>314</v>
      </c>
      <c r="AA3707" s="212" t="s">
        <v>315</v>
      </c>
      <c r="AB3707" s="212">
        <v>65042.85</v>
      </c>
      <c r="AC3707" s="212">
        <v>81628.777000000002</v>
      </c>
      <c r="AD3707" s="212">
        <v>1</v>
      </c>
      <c r="AE3707" s="212">
        <v>0</v>
      </c>
      <c r="AF3707" s="212">
        <v>1</v>
      </c>
      <c r="AG3707" s="212">
        <v>0</v>
      </c>
      <c r="AH3707" s="212">
        <v>65042.85</v>
      </c>
      <c r="AI3707" s="212">
        <v>81628.78</v>
      </c>
      <c r="AJ3707" s="212">
        <v>0</v>
      </c>
      <c r="AK3707" s="212">
        <v>0</v>
      </c>
      <c r="AL3707" s="212">
        <v>0</v>
      </c>
      <c r="AM3707">
        <v>1</v>
      </c>
      <c r="AN3707" t="str">
        <f>VLOOKUP(H3707,'Base Art'!$A:$AJ,36,FALSE)</f>
        <v>MASTERFOODS ARGENTINA LTD.</v>
      </c>
    </row>
    <row r="3708" spans="1:40" x14ac:dyDescent="0.25">
      <c r="A3708" s="212" t="s">
        <v>7819</v>
      </c>
      <c r="B3708" s="212">
        <v>1</v>
      </c>
      <c r="C3708" s="212" t="s">
        <v>7820</v>
      </c>
      <c r="D3708" s="212" t="s">
        <v>178</v>
      </c>
      <c r="E3708" s="212">
        <v>30</v>
      </c>
      <c r="F3708" s="212" t="s">
        <v>0</v>
      </c>
      <c r="G3708" s="212" t="s">
        <v>784</v>
      </c>
      <c r="H3708" s="212">
        <v>7784</v>
      </c>
      <c r="I3708" s="212" t="s">
        <v>785</v>
      </c>
      <c r="J3708" s="212">
        <v>1193</v>
      </c>
      <c r="K3708" s="212" t="s">
        <v>506</v>
      </c>
      <c r="L3708" s="212" t="s">
        <v>507</v>
      </c>
      <c r="M3708" s="212"/>
      <c r="N3708" s="212"/>
      <c r="O3708" s="212"/>
      <c r="P3708" s="212">
        <v>1098</v>
      </c>
      <c r="Q3708" s="212" t="s">
        <v>312</v>
      </c>
      <c r="R3708" s="212" t="s">
        <v>313</v>
      </c>
      <c r="S3708" s="212"/>
      <c r="T3708" s="212"/>
      <c r="U3708" s="212"/>
      <c r="V3708" s="212"/>
      <c r="W3708" s="212"/>
      <c r="X3708" s="212"/>
      <c r="Y3708" s="212">
        <v>1375</v>
      </c>
      <c r="Z3708" s="212" t="s">
        <v>314</v>
      </c>
      <c r="AA3708" s="212" t="s">
        <v>315</v>
      </c>
      <c r="AB3708" s="212">
        <v>38897.019999999997</v>
      </c>
      <c r="AC3708" s="212">
        <v>48815.76</v>
      </c>
      <c r="AD3708" s="212">
        <v>1</v>
      </c>
      <c r="AE3708" s="212">
        <v>0</v>
      </c>
      <c r="AF3708" s="212">
        <v>1</v>
      </c>
      <c r="AG3708" s="212">
        <v>0</v>
      </c>
      <c r="AH3708" s="212">
        <v>38897.019999999997</v>
      </c>
      <c r="AI3708" s="212">
        <v>48815.76</v>
      </c>
      <c r="AJ3708" s="212">
        <v>0</v>
      </c>
      <c r="AK3708" s="212">
        <v>0</v>
      </c>
      <c r="AL3708" s="212">
        <v>0</v>
      </c>
      <c r="AM3708">
        <v>1</v>
      </c>
      <c r="AN3708" t="str">
        <f>VLOOKUP(H3708,'Base Art'!$A:$AJ,36,FALSE)</f>
        <v>MASTERFOODS ARGENTINA LTD.</v>
      </c>
    </row>
    <row r="3709" spans="1:40" x14ac:dyDescent="0.25">
      <c r="A3709" s="212" t="s">
        <v>7819</v>
      </c>
      <c r="B3709" s="212">
        <v>1</v>
      </c>
      <c r="C3709" s="212" t="s">
        <v>7820</v>
      </c>
      <c r="D3709" s="212" t="s">
        <v>178</v>
      </c>
      <c r="E3709" s="212">
        <v>30</v>
      </c>
      <c r="F3709" s="212" t="s">
        <v>0</v>
      </c>
      <c r="G3709" s="212" t="s">
        <v>786</v>
      </c>
      <c r="H3709" s="212">
        <v>7786</v>
      </c>
      <c r="I3709" s="212" t="s">
        <v>787</v>
      </c>
      <c r="J3709" s="212">
        <v>1193</v>
      </c>
      <c r="K3709" s="212" t="s">
        <v>506</v>
      </c>
      <c r="L3709" s="212" t="s">
        <v>507</v>
      </c>
      <c r="M3709" s="212"/>
      <c r="N3709" s="212"/>
      <c r="O3709" s="212"/>
      <c r="P3709" s="212">
        <v>1098</v>
      </c>
      <c r="Q3709" s="212" t="s">
        <v>312</v>
      </c>
      <c r="R3709" s="212" t="s">
        <v>313</v>
      </c>
      <c r="S3709" s="212"/>
      <c r="T3709" s="212"/>
      <c r="U3709" s="212"/>
      <c r="V3709" s="212"/>
      <c r="W3709" s="212"/>
      <c r="X3709" s="212"/>
      <c r="Y3709" s="212">
        <v>1375</v>
      </c>
      <c r="Z3709" s="212" t="s">
        <v>314</v>
      </c>
      <c r="AA3709" s="212" t="s">
        <v>315</v>
      </c>
      <c r="AB3709" s="212">
        <v>38897.019999999997</v>
      </c>
      <c r="AC3709" s="212">
        <v>48815.76</v>
      </c>
      <c r="AD3709" s="212">
        <v>1</v>
      </c>
      <c r="AE3709" s="212">
        <v>0</v>
      </c>
      <c r="AF3709" s="212">
        <v>1</v>
      </c>
      <c r="AG3709" s="212">
        <v>0</v>
      </c>
      <c r="AH3709" s="212">
        <v>38897.019999999997</v>
      </c>
      <c r="AI3709" s="212">
        <v>48815.76</v>
      </c>
      <c r="AJ3709" s="212">
        <v>0</v>
      </c>
      <c r="AK3709" s="212">
        <v>0</v>
      </c>
      <c r="AL3709" s="212">
        <v>0</v>
      </c>
      <c r="AM3709">
        <v>1</v>
      </c>
      <c r="AN3709" t="str">
        <f>VLOOKUP(H3709,'Base Art'!$A:$AJ,36,FALSE)</f>
        <v>MASTERFOODS ARGENTINA LTD.</v>
      </c>
    </row>
    <row r="3710" spans="1:40" x14ac:dyDescent="0.25">
      <c r="A3710" s="212" t="s">
        <v>7819</v>
      </c>
      <c r="B3710" s="212">
        <v>1</v>
      </c>
      <c r="C3710" s="212" t="s">
        <v>7820</v>
      </c>
      <c r="D3710" s="212" t="s">
        <v>178</v>
      </c>
      <c r="E3710" s="212">
        <v>30</v>
      </c>
      <c r="F3710" s="212" t="s">
        <v>0</v>
      </c>
      <c r="G3710" s="212" t="s">
        <v>1435</v>
      </c>
      <c r="H3710" s="212">
        <v>7810</v>
      </c>
      <c r="I3710" s="212" t="s">
        <v>1436</v>
      </c>
      <c r="J3710" s="212">
        <v>1193</v>
      </c>
      <c r="K3710" s="212" t="s">
        <v>506</v>
      </c>
      <c r="L3710" s="212" t="s">
        <v>507</v>
      </c>
      <c r="M3710" s="212"/>
      <c r="N3710" s="212"/>
      <c r="O3710" s="212"/>
      <c r="P3710" s="212">
        <v>1098</v>
      </c>
      <c r="Q3710" s="212" t="s">
        <v>312</v>
      </c>
      <c r="R3710" s="212" t="s">
        <v>313</v>
      </c>
      <c r="S3710" s="212"/>
      <c r="T3710" s="212"/>
      <c r="U3710" s="212"/>
      <c r="V3710" s="212"/>
      <c r="W3710" s="212"/>
      <c r="X3710" s="212"/>
      <c r="Y3710" s="212">
        <v>1375</v>
      </c>
      <c r="Z3710" s="212" t="s">
        <v>314</v>
      </c>
      <c r="AA3710" s="212" t="s">
        <v>315</v>
      </c>
      <c r="AB3710" s="212">
        <v>65042.85</v>
      </c>
      <c r="AC3710" s="212">
        <v>81628.777000000002</v>
      </c>
      <c r="AD3710" s="212">
        <v>1</v>
      </c>
      <c r="AE3710" s="212">
        <v>0</v>
      </c>
      <c r="AF3710" s="212">
        <v>1</v>
      </c>
      <c r="AG3710" s="212">
        <v>0</v>
      </c>
      <c r="AH3710" s="212">
        <v>65042.85</v>
      </c>
      <c r="AI3710" s="212">
        <v>81628.78</v>
      </c>
      <c r="AJ3710" s="212">
        <v>0</v>
      </c>
      <c r="AK3710" s="212">
        <v>0</v>
      </c>
      <c r="AL3710" s="212">
        <v>0</v>
      </c>
      <c r="AM3710">
        <v>1</v>
      </c>
      <c r="AN3710" t="str">
        <f>VLOOKUP(H3710,'Base Art'!$A:$AJ,36,FALSE)</f>
        <v>MASTERFOODS ARGENTINA LTD.</v>
      </c>
    </row>
    <row r="3711" spans="1:40" x14ac:dyDescent="0.25">
      <c r="A3711" s="212" t="s">
        <v>7819</v>
      </c>
      <c r="B3711" s="212">
        <v>1</v>
      </c>
      <c r="C3711" s="212" t="s">
        <v>7820</v>
      </c>
      <c r="D3711" s="212" t="s">
        <v>178</v>
      </c>
      <c r="E3711" s="212">
        <v>30</v>
      </c>
      <c r="F3711" s="212" t="s">
        <v>0</v>
      </c>
      <c r="G3711" s="212" t="s">
        <v>1020</v>
      </c>
      <c r="H3711" s="212">
        <v>7875</v>
      </c>
      <c r="I3711" s="212" t="s">
        <v>1021</v>
      </c>
      <c r="J3711" s="212">
        <v>1193</v>
      </c>
      <c r="K3711" s="212" t="s">
        <v>506</v>
      </c>
      <c r="L3711" s="212" t="s">
        <v>507</v>
      </c>
      <c r="M3711" s="212"/>
      <c r="N3711" s="212"/>
      <c r="O3711" s="212"/>
      <c r="P3711" s="212">
        <v>1098</v>
      </c>
      <c r="Q3711" s="212" t="s">
        <v>312</v>
      </c>
      <c r="R3711" s="212" t="s">
        <v>313</v>
      </c>
      <c r="S3711" s="212"/>
      <c r="T3711" s="212"/>
      <c r="U3711" s="212"/>
      <c r="V3711" s="212"/>
      <c r="W3711" s="212"/>
      <c r="X3711" s="212"/>
      <c r="Y3711" s="212">
        <v>1375</v>
      </c>
      <c r="Z3711" s="212" t="s">
        <v>314</v>
      </c>
      <c r="AA3711" s="212" t="s">
        <v>315</v>
      </c>
      <c r="AB3711" s="212">
        <v>38897.019999999997</v>
      </c>
      <c r="AC3711" s="212">
        <v>48815.76</v>
      </c>
      <c r="AD3711" s="212">
        <v>1</v>
      </c>
      <c r="AE3711" s="212">
        <v>0</v>
      </c>
      <c r="AF3711" s="212">
        <v>1</v>
      </c>
      <c r="AG3711" s="212">
        <v>0</v>
      </c>
      <c r="AH3711" s="212">
        <v>38897.019999999997</v>
      </c>
      <c r="AI3711" s="212">
        <v>48815.76</v>
      </c>
      <c r="AJ3711" s="212">
        <v>0</v>
      </c>
      <c r="AK3711" s="212">
        <v>0</v>
      </c>
      <c r="AL3711" s="212">
        <v>0</v>
      </c>
      <c r="AM3711">
        <v>1</v>
      </c>
      <c r="AN3711" t="str">
        <f>VLOOKUP(H3711,'Base Art'!$A:$AJ,36,FALSE)</f>
        <v>MASTERFOODS ARGENTINA LTD.</v>
      </c>
    </row>
    <row r="3712" spans="1:40" x14ac:dyDescent="0.25">
      <c r="A3712" s="212" t="s">
        <v>7819</v>
      </c>
      <c r="B3712" s="212">
        <v>1</v>
      </c>
      <c r="C3712" s="212" t="s">
        <v>7820</v>
      </c>
      <c r="D3712" s="212" t="s">
        <v>178</v>
      </c>
      <c r="E3712" s="212">
        <v>30</v>
      </c>
      <c r="F3712" s="212" t="s">
        <v>0</v>
      </c>
      <c r="G3712" s="212" t="s">
        <v>7755</v>
      </c>
      <c r="H3712" s="212">
        <v>8624</v>
      </c>
      <c r="I3712" s="212" t="s">
        <v>4707</v>
      </c>
      <c r="J3712" s="212">
        <v>1193</v>
      </c>
      <c r="K3712" s="212" t="s">
        <v>506</v>
      </c>
      <c r="L3712" s="212" t="s">
        <v>507</v>
      </c>
      <c r="M3712" s="212"/>
      <c r="N3712" s="212"/>
      <c r="O3712" s="212"/>
      <c r="P3712" s="212">
        <v>1107</v>
      </c>
      <c r="Q3712" s="212" t="s">
        <v>1158</v>
      </c>
      <c r="R3712" s="212" t="s">
        <v>1159</v>
      </c>
      <c r="S3712" s="212"/>
      <c r="T3712" s="212"/>
      <c r="U3712" s="212"/>
      <c r="V3712" s="212"/>
      <c r="W3712" s="212"/>
      <c r="X3712" s="212"/>
      <c r="Y3712" s="212">
        <v>1375</v>
      </c>
      <c r="Z3712" s="212" t="s">
        <v>314</v>
      </c>
      <c r="AA3712" s="212" t="s">
        <v>315</v>
      </c>
      <c r="AB3712" s="212">
        <v>34918.254999999997</v>
      </c>
      <c r="AC3712" s="212">
        <v>43822.411</v>
      </c>
      <c r="AD3712" s="212">
        <v>1</v>
      </c>
      <c r="AE3712" s="212">
        <v>0</v>
      </c>
      <c r="AF3712" s="212">
        <v>1</v>
      </c>
      <c r="AG3712" s="212">
        <v>0</v>
      </c>
      <c r="AH3712" s="212">
        <v>34918.26</v>
      </c>
      <c r="AI3712" s="212">
        <v>43822.41</v>
      </c>
      <c r="AJ3712" s="212">
        <v>0</v>
      </c>
      <c r="AK3712" s="212">
        <v>0</v>
      </c>
      <c r="AL3712" s="212">
        <v>0</v>
      </c>
      <c r="AM3712">
        <v>1</v>
      </c>
      <c r="AN3712" t="str">
        <f>VLOOKUP(H3712,'Base Art'!$A:$AJ,36,FALSE)</f>
        <v>MASTERFOODS ARGENTINA LTD.</v>
      </c>
    </row>
    <row r="3713" spans="1:40" x14ac:dyDescent="0.25">
      <c r="A3713" s="212" t="s">
        <v>7819</v>
      </c>
      <c r="B3713" s="212">
        <v>1</v>
      </c>
      <c r="C3713" s="212" t="s">
        <v>7820</v>
      </c>
      <c r="D3713" s="212" t="s">
        <v>178</v>
      </c>
      <c r="E3713" s="212">
        <v>30</v>
      </c>
      <c r="F3713" s="212" t="s">
        <v>0</v>
      </c>
      <c r="G3713" s="212" t="s">
        <v>1351</v>
      </c>
      <c r="H3713" s="212">
        <v>8625</v>
      </c>
      <c r="I3713" s="212" t="s">
        <v>1352</v>
      </c>
      <c r="J3713" s="212">
        <v>1193</v>
      </c>
      <c r="K3713" s="212" t="s">
        <v>506</v>
      </c>
      <c r="L3713" s="212" t="s">
        <v>507</v>
      </c>
      <c r="M3713" s="212"/>
      <c r="N3713" s="212"/>
      <c r="O3713" s="212"/>
      <c r="P3713" s="212">
        <v>1098</v>
      </c>
      <c r="Q3713" s="212" t="s">
        <v>312</v>
      </c>
      <c r="R3713" s="212" t="s">
        <v>313</v>
      </c>
      <c r="S3713" s="212"/>
      <c r="T3713" s="212"/>
      <c r="U3713" s="212"/>
      <c r="V3713" s="212"/>
      <c r="W3713" s="212"/>
      <c r="X3713" s="212"/>
      <c r="Y3713" s="212">
        <v>1375</v>
      </c>
      <c r="Z3713" s="212" t="s">
        <v>314</v>
      </c>
      <c r="AA3713" s="212" t="s">
        <v>315</v>
      </c>
      <c r="AB3713" s="212">
        <v>43564.625</v>
      </c>
      <c r="AC3713" s="212">
        <v>54673.606</v>
      </c>
      <c r="AD3713" s="212">
        <v>1</v>
      </c>
      <c r="AE3713" s="212">
        <v>0</v>
      </c>
      <c r="AF3713" s="212">
        <v>1</v>
      </c>
      <c r="AG3713" s="212">
        <v>0</v>
      </c>
      <c r="AH3713" s="212">
        <v>43564.63</v>
      </c>
      <c r="AI3713" s="212">
        <v>54673.61</v>
      </c>
      <c r="AJ3713" s="212">
        <v>0</v>
      </c>
      <c r="AK3713" s="212">
        <v>0</v>
      </c>
      <c r="AL3713" s="212">
        <v>0</v>
      </c>
      <c r="AM3713">
        <v>1</v>
      </c>
      <c r="AN3713" t="str">
        <f>VLOOKUP(H3713,'Base Art'!$A:$AJ,36,FALSE)</f>
        <v>MASTERFOODS ARGENTINA LTD.</v>
      </c>
    </row>
    <row r="3714" spans="1:40" x14ac:dyDescent="0.25">
      <c r="A3714" s="212" t="s">
        <v>7819</v>
      </c>
      <c r="B3714" s="212">
        <v>1</v>
      </c>
      <c r="C3714" s="212" t="s">
        <v>7820</v>
      </c>
      <c r="D3714" s="212" t="s">
        <v>178</v>
      </c>
      <c r="E3714" s="212">
        <v>30</v>
      </c>
      <c r="F3714" s="212" t="s">
        <v>0</v>
      </c>
      <c r="G3714" s="212" t="s">
        <v>1317</v>
      </c>
      <c r="H3714" s="212">
        <v>10491</v>
      </c>
      <c r="I3714" s="212" t="s">
        <v>1318</v>
      </c>
      <c r="J3714" s="212">
        <v>1349</v>
      </c>
      <c r="K3714" s="212" t="s">
        <v>1311</v>
      </c>
      <c r="L3714" s="212" t="s">
        <v>1312</v>
      </c>
      <c r="M3714" s="212"/>
      <c r="N3714" s="212"/>
      <c r="O3714" s="212"/>
      <c r="P3714" s="212"/>
      <c r="Q3714" s="212"/>
      <c r="R3714" s="212"/>
      <c r="S3714" s="212"/>
      <c r="T3714" s="212"/>
      <c r="U3714" s="212"/>
      <c r="V3714" s="212"/>
      <c r="W3714" s="212"/>
      <c r="X3714" s="212"/>
      <c r="Y3714" s="212">
        <v>1375</v>
      </c>
      <c r="Z3714" s="212" t="s">
        <v>314</v>
      </c>
      <c r="AA3714" s="212" t="s">
        <v>315</v>
      </c>
      <c r="AB3714" s="212">
        <v>31532.712</v>
      </c>
      <c r="AC3714" s="212">
        <v>38785.235999999997</v>
      </c>
      <c r="AD3714" s="212">
        <v>-1</v>
      </c>
      <c r="AE3714" s="212">
        <v>0</v>
      </c>
      <c r="AF3714" s="212">
        <v>-1</v>
      </c>
      <c r="AG3714" s="212">
        <v>0</v>
      </c>
      <c r="AH3714" s="212">
        <v>-31532.71</v>
      </c>
      <c r="AI3714" s="212">
        <v>-38785.24</v>
      </c>
      <c r="AJ3714" s="212">
        <v>1</v>
      </c>
      <c r="AK3714" s="212">
        <v>-1</v>
      </c>
      <c r="AL3714" s="212">
        <v>0</v>
      </c>
      <c r="AM3714">
        <v>1</v>
      </c>
      <c r="AN3714" t="str">
        <f>VLOOKUP(H3714,'Base Art'!$A:$AJ,36,FALSE)</f>
        <v>AGROINDUSTRIAS BAIRES</v>
      </c>
    </row>
    <row r="3715" spans="1:40" x14ac:dyDescent="0.25">
      <c r="A3715" s="212" t="s">
        <v>7819</v>
      </c>
      <c r="B3715" s="212">
        <v>1</v>
      </c>
      <c r="C3715" s="212" t="s">
        <v>7820</v>
      </c>
      <c r="D3715" s="212" t="s">
        <v>178</v>
      </c>
      <c r="E3715" s="212">
        <v>30</v>
      </c>
      <c r="F3715" s="212" t="s">
        <v>0</v>
      </c>
      <c r="G3715" s="212" t="s">
        <v>7756</v>
      </c>
      <c r="H3715" s="212">
        <v>10853</v>
      </c>
      <c r="I3715" s="212" t="s">
        <v>6262</v>
      </c>
      <c r="J3715" s="212">
        <v>1193</v>
      </c>
      <c r="K3715" s="212" t="s">
        <v>506</v>
      </c>
      <c r="L3715" s="212" t="s">
        <v>507</v>
      </c>
      <c r="M3715" s="212"/>
      <c r="N3715" s="212"/>
      <c r="O3715" s="212"/>
      <c r="P3715" s="212"/>
      <c r="Q3715" s="212"/>
      <c r="R3715" s="212"/>
      <c r="S3715" s="212"/>
      <c r="T3715" s="212"/>
      <c r="U3715" s="212"/>
      <c r="V3715" s="212"/>
      <c r="W3715" s="212"/>
      <c r="X3715" s="212"/>
      <c r="Y3715" s="212">
        <v>1375</v>
      </c>
      <c r="Z3715" s="212" t="s">
        <v>314</v>
      </c>
      <c r="AA3715" s="212" t="s">
        <v>315</v>
      </c>
      <c r="AB3715" s="212">
        <v>72847.991999999998</v>
      </c>
      <c r="AC3715" s="212">
        <v>91424.229000000007</v>
      </c>
      <c r="AD3715" s="212">
        <v>1</v>
      </c>
      <c r="AE3715" s="212">
        <v>0</v>
      </c>
      <c r="AF3715" s="212">
        <v>1</v>
      </c>
      <c r="AG3715" s="212">
        <v>0</v>
      </c>
      <c r="AH3715" s="212">
        <v>72847.990000000005</v>
      </c>
      <c r="AI3715" s="212">
        <v>91424.23</v>
      </c>
      <c r="AJ3715" s="212">
        <v>0</v>
      </c>
      <c r="AK3715" s="212">
        <v>0</v>
      </c>
      <c r="AL3715" s="212">
        <v>0</v>
      </c>
      <c r="AM3715">
        <v>1</v>
      </c>
      <c r="AN3715" t="str">
        <f>VLOOKUP(H3715,'Base Art'!$A:$AJ,36,FALSE)</f>
        <v>MASTERFOODS ARGENTINA LTD.</v>
      </c>
    </row>
    <row r="3716" spans="1:40" x14ac:dyDescent="0.25">
      <c r="A3716" s="212" t="s">
        <v>7819</v>
      </c>
      <c r="B3716" s="212">
        <v>1</v>
      </c>
      <c r="C3716" s="212" t="s">
        <v>7820</v>
      </c>
      <c r="D3716" s="212" t="s">
        <v>178</v>
      </c>
      <c r="E3716" s="212">
        <v>30</v>
      </c>
      <c r="F3716" s="212" t="s">
        <v>0</v>
      </c>
      <c r="G3716" s="212" t="s">
        <v>1325</v>
      </c>
      <c r="H3716" s="212">
        <v>11016</v>
      </c>
      <c r="I3716" s="212" t="s">
        <v>1326</v>
      </c>
      <c r="J3716" s="212">
        <v>1349</v>
      </c>
      <c r="K3716" s="212" t="s">
        <v>1311</v>
      </c>
      <c r="L3716" s="212" t="s">
        <v>1312</v>
      </c>
      <c r="M3716" s="212"/>
      <c r="N3716" s="212"/>
      <c r="O3716" s="212"/>
      <c r="P3716" s="212"/>
      <c r="Q3716" s="212"/>
      <c r="R3716" s="212"/>
      <c r="S3716" s="212"/>
      <c r="T3716" s="212"/>
      <c r="U3716" s="212"/>
      <c r="V3716" s="212"/>
      <c r="W3716" s="212"/>
      <c r="X3716" s="212"/>
      <c r="Y3716" s="212">
        <v>1375</v>
      </c>
      <c r="Z3716" s="212" t="s">
        <v>314</v>
      </c>
      <c r="AA3716" s="212" t="s">
        <v>315</v>
      </c>
      <c r="AB3716" s="212">
        <v>21054.928</v>
      </c>
      <c r="AC3716" s="212">
        <v>25897.561000000002</v>
      </c>
      <c r="AD3716" s="212">
        <v>-1</v>
      </c>
      <c r="AE3716" s="212">
        <v>0</v>
      </c>
      <c r="AF3716" s="212">
        <v>-1</v>
      </c>
      <c r="AG3716" s="212">
        <v>0</v>
      </c>
      <c r="AH3716" s="212">
        <v>-21054.93</v>
      </c>
      <c r="AI3716" s="212">
        <v>-25897.56</v>
      </c>
      <c r="AJ3716" s="212">
        <v>1</v>
      </c>
      <c r="AK3716" s="212">
        <v>-1</v>
      </c>
      <c r="AL3716" s="212">
        <v>0</v>
      </c>
      <c r="AM3716">
        <v>1</v>
      </c>
      <c r="AN3716" t="str">
        <f>VLOOKUP(H3716,'Base Art'!$A:$AJ,36,FALSE)</f>
        <v>AGROINDUSTRIAS BAIRES</v>
      </c>
    </row>
    <row r="3717" spans="1:40" x14ac:dyDescent="0.25">
      <c r="A3717" s="212" t="s">
        <v>7819</v>
      </c>
      <c r="B3717" s="212">
        <v>1</v>
      </c>
      <c r="C3717" s="212" t="s">
        <v>7820</v>
      </c>
      <c r="D3717" s="212" t="s">
        <v>178</v>
      </c>
      <c r="E3717" s="212">
        <v>30</v>
      </c>
      <c r="F3717" s="212" t="s">
        <v>0</v>
      </c>
      <c r="G3717" s="212" t="s">
        <v>1525</v>
      </c>
      <c r="H3717" s="212">
        <v>11145</v>
      </c>
      <c r="I3717" s="212" t="s">
        <v>1526</v>
      </c>
      <c r="J3717" s="212">
        <v>1193</v>
      </c>
      <c r="K3717" s="212" t="s">
        <v>506</v>
      </c>
      <c r="L3717" s="212" t="s">
        <v>507</v>
      </c>
      <c r="M3717" s="212"/>
      <c r="N3717" s="212"/>
      <c r="O3717" s="212"/>
      <c r="P3717" s="212"/>
      <c r="Q3717" s="212"/>
      <c r="R3717" s="212"/>
      <c r="S3717" s="212"/>
      <c r="T3717" s="212"/>
      <c r="U3717" s="212"/>
      <c r="V3717" s="212"/>
      <c r="W3717" s="212"/>
      <c r="X3717" s="212"/>
      <c r="Y3717" s="212">
        <v>1375</v>
      </c>
      <c r="Z3717" s="212" t="s">
        <v>314</v>
      </c>
      <c r="AA3717" s="212" t="s">
        <v>315</v>
      </c>
      <c r="AB3717" s="212">
        <v>52200.913999999997</v>
      </c>
      <c r="AC3717" s="212">
        <v>65512.146000000001</v>
      </c>
      <c r="AD3717" s="212">
        <v>1</v>
      </c>
      <c r="AE3717" s="212">
        <v>0</v>
      </c>
      <c r="AF3717" s="212">
        <v>1</v>
      </c>
      <c r="AG3717" s="212">
        <v>0</v>
      </c>
      <c r="AH3717" s="212">
        <v>52200.91</v>
      </c>
      <c r="AI3717" s="212">
        <v>65512.15</v>
      </c>
      <c r="AJ3717" s="212">
        <v>0</v>
      </c>
      <c r="AK3717" s="212">
        <v>0</v>
      </c>
      <c r="AL3717" s="212">
        <v>0</v>
      </c>
      <c r="AM3717">
        <v>1</v>
      </c>
      <c r="AN3717" t="str">
        <f>VLOOKUP(H3717,'Base Art'!$A:$AJ,36,FALSE)</f>
        <v>MASTERFOODS ARGENTINA LTD.</v>
      </c>
    </row>
    <row r="3718" spans="1:40" x14ac:dyDescent="0.25">
      <c r="A3718" s="212" t="s">
        <v>7819</v>
      </c>
      <c r="B3718" s="212">
        <v>1</v>
      </c>
      <c r="C3718" s="212" t="s">
        <v>7820</v>
      </c>
      <c r="D3718" s="212" t="s">
        <v>178</v>
      </c>
      <c r="E3718" s="212">
        <v>30</v>
      </c>
      <c r="F3718" s="212" t="s">
        <v>0</v>
      </c>
      <c r="G3718" s="212" t="s">
        <v>1237</v>
      </c>
      <c r="H3718" s="212">
        <v>11146</v>
      </c>
      <c r="I3718" s="212" t="s">
        <v>1238</v>
      </c>
      <c r="J3718" s="212">
        <v>1193</v>
      </c>
      <c r="K3718" s="212" t="s">
        <v>506</v>
      </c>
      <c r="L3718" s="212" t="s">
        <v>507</v>
      </c>
      <c r="M3718" s="212"/>
      <c r="N3718" s="212"/>
      <c r="O3718" s="212"/>
      <c r="P3718" s="212"/>
      <c r="Q3718" s="212"/>
      <c r="R3718" s="212"/>
      <c r="S3718" s="212"/>
      <c r="T3718" s="212"/>
      <c r="U3718" s="212"/>
      <c r="V3718" s="212"/>
      <c r="W3718" s="212"/>
      <c r="X3718" s="212"/>
      <c r="Y3718" s="212">
        <v>1375</v>
      </c>
      <c r="Z3718" s="212" t="s">
        <v>314</v>
      </c>
      <c r="AA3718" s="212" t="s">
        <v>315</v>
      </c>
      <c r="AB3718" s="212">
        <v>52200.913999999997</v>
      </c>
      <c r="AC3718" s="212">
        <v>65512.146000000001</v>
      </c>
      <c r="AD3718" s="212">
        <v>1</v>
      </c>
      <c r="AE3718" s="212">
        <v>0</v>
      </c>
      <c r="AF3718" s="212">
        <v>1</v>
      </c>
      <c r="AG3718" s="212">
        <v>0</v>
      </c>
      <c r="AH3718" s="212">
        <v>52200.91</v>
      </c>
      <c r="AI3718" s="212">
        <v>65512.15</v>
      </c>
      <c r="AJ3718" s="212">
        <v>1</v>
      </c>
      <c r="AK3718" s="212">
        <v>1</v>
      </c>
      <c r="AL3718" s="212">
        <v>0</v>
      </c>
      <c r="AM3718">
        <v>1</v>
      </c>
      <c r="AN3718" t="str">
        <f>VLOOKUP(H3718,'Base Art'!$A:$AJ,36,FALSE)</f>
        <v>MASTERFOODS ARGENTINA LTD.</v>
      </c>
    </row>
    <row r="3719" spans="1:40" x14ac:dyDescent="0.25">
      <c r="A3719" s="212" t="s">
        <v>7819</v>
      </c>
      <c r="B3719" s="212">
        <v>1</v>
      </c>
      <c r="C3719" s="212" t="s">
        <v>7820</v>
      </c>
      <c r="D3719" s="212" t="s">
        <v>1543</v>
      </c>
      <c r="E3719" s="212">
        <v>31</v>
      </c>
      <c r="F3719" s="212" t="s">
        <v>272</v>
      </c>
      <c r="G3719" s="212" t="s">
        <v>316</v>
      </c>
      <c r="H3719" s="212">
        <v>156</v>
      </c>
      <c r="I3719" s="212" t="s">
        <v>317</v>
      </c>
      <c r="J3719" s="212">
        <v>1437</v>
      </c>
      <c r="K3719" s="212" t="s">
        <v>318</v>
      </c>
      <c r="L3719" s="212" t="s">
        <v>319</v>
      </c>
      <c r="M3719" s="212"/>
      <c r="N3719" s="212"/>
      <c r="O3719" s="212"/>
      <c r="P3719" s="212"/>
      <c r="Q3719" s="212"/>
      <c r="R3719" s="212"/>
      <c r="S3719" s="212"/>
      <c r="T3719" s="212"/>
      <c r="U3719" s="212"/>
      <c r="V3719" s="212"/>
      <c r="W3719" s="212"/>
      <c r="X3719" s="212"/>
      <c r="Y3719" s="212">
        <v>1376</v>
      </c>
      <c r="Z3719" s="212" t="s">
        <v>320</v>
      </c>
      <c r="AA3719" s="212" t="s">
        <v>321</v>
      </c>
      <c r="AB3719" s="212">
        <v>361262.83500000002</v>
      </c>
      <c r="AC3719" s="212">
        <v>444174.62099999998</v>
      </c>
      <c r="AD3719" s="212">
        <v>7.4999999999999997E-2</v>
      </c>
      <c r="AE3719" s="212">
        <v>0</v>
      </c>
      <c r="AF3719" s="212">
        <v>7.4999999999999997E-2</v>
      </c>
      <c r="AG3719" s="212">
        <v>0</v>
      </c>
      <c r="AH3719" s="212">
        <v>27094.71</v>
      </c>
      <c r="AI3719" s="212">
        <v>33313.1</v>
      </c>
      <c r="AJ3719" s="212">
        <v>3</v>
      </c>
      <c r="AK3719" s="212">
        <v>0.03</v>
      </c>
      <c r="AL3719" s="212">
        <v>0</v>
      </c>
      <c r="AM3719">
        <v>1</v>
      </c>
      <c r="AN3719" t="str">
        <f>VLOOKUP(H3719,'Base Art'!$A:$AJ,36,FALSE)</f>
        <v>JORGE LUIS SUAREZ</v>
      </c>
    </row>
    <row r="3720" spans="1:40" x14ac:dyDescent="0.25">
      <c r="A3720" s="212" t="s">
        <v>7819</v>
      </c>
      <c r="B3720" s="212">
        <v>1</v>
      </c>
      <c r="C3720" s="212" t="s">
        <v>7820</v>
      </c>
      <c r="D3720" s="212" t="s">
        <v>1543</v>
      </c>
      <c r="E3720" s="212">
        <v>31</v>
      </c>
      <c r="F3720" s="212" t="s">
        <v>272</v>
      </c>
      <c r="G3720" s="212" t="s">
        <v>338</v>
      </c>
      <c r="H3720" s="212">
        <v>274</v>
      </c>
      <c r="I3720" s="212" t="s">
        <v>339</v>
      </c>
      <c r="J3720" s="212">
        <v>1413</v>
      </c>
      <c r="K3720" s="212" t="s">
        <v>334</v>
      </c>
      <c r="L3720" s="212" t="s">
        <v>335</v>
      </c>
      <c r="M3720" s="212"/>
      <c r="N3720" s="212"/>
      <c r="O3720" s="212"/>
      <c r="P3720" s="212">
        <v>1069</v>
      </c>
      <c r="Q3720" s="212" t="s">
        <v>340</v>
      </c>
      <c r="R3720" s="212" t="s">
        <v>341</v>
      </c>
      <c r="S3720" s="212"/>
      <c r="T3720" s="212"/>
      <c r="U3720" s="212"/>
      <c r="V3720" s="212"/>
      <c r="W3720" s="212"/>
      <c r="X3720" s="212"/>
      <c r="Y3720" s="212">
        <v>1374</v>
      </c>
      <c r="Z3720" s="212" t="s">
        <v>336</v>
      </c>
      <c r="AA3720" s="212" t="s">
        <v>337</v>
      </c>
      <c r="AB3720" s="212">
        <v>78982.899000000005</v>
      </c>
      <c r="AC3720" s="212">
        <v>96346.293999999994</v>
      </c>
      <c r="AD3720" s="212">
        <v>0.3</v>
      </c>
      <c r="AE3720" s="212">
        <v>0</v>
      </c>
      <c r="AF3720" s="212">
        <v>0.3</v>
      </c>
      <c r="AG3720" s="212">
        <v>0</v>
      </c>
      <c r="AH3720" s="212">
        <v>23694.87</v>
      </c>
      <c r="AI3720" s="212">
        <v>28903.89</v>
      </c>
      <c r="AJ3720" s="212">
        <v>0</v>
      </c>
      <c r="AK3720" s="212">
        <v>0</v>
      </c>
      <c r="AL3720" s="212">
        <v>0</v>
      </c>
      <c r="AM3720">
        <v>1</v>
      </c>
      <c r="AN3720" t="str">
        <f>VLOOKUP(H3720,'Base Art'!$A:$AJ,36,FALSE)</f>
        <v>ARCOR S.A.I.C.</v>
      </c>
    </row>
    <row r="3721" spans="1:40" x14ac:dyDescent="0.25">
      <c r="A3721" s="212" t="s">
        <v>7819</v>
      </c>
      <c r="B3721" s="212">
        <v>1</v>
      </c>
      <c r="C3721" s="212" t="s">
        <v>7820</v>
      </c>
      <c r="D3721" s="212" t="s">
        <v>1543</v>
      </c>
      <c r="E3721" s="212">
        <v>31</v>
      </c>
      <c r="F3721" s="212" t="s">
        <v>272</v>
      </c>
      <c r="G3721" s="212" t="s">
        <v>942</v>
      </c>
      <c r="H3721" s="212">
        <v>318</v>
      </c>
      <c r="I3721" s="212" t="s">
        <v>943</v>
      </c>
      <c r="J3721" s="212">
        <v>1414</v>
      </c>
      <c r="K3721" s="212" t="s">
        <v>372</v>
      </c>
      <c r="L3721" s="212" t="s">
        <v>373</v>
      </c>
      <c r="M3721" s="212"/>
      <c r="N3721" s="212"/>
      <c r="O3721" s="212"/>
      <c r="P3721" s="212">
        <v>1071</v>
      </c>
      <c r="Q3721" s="212" t="s">
        <v>944</v>
      </c>
      <c r="R3721" s="212" t="s">
        <v>945</v>
      </c>
      <c r="S3721" s="212"/>
      <c r="T3721" s="212"/>
      <c r="U3721" s="212"/>
      <c r="V3721" s="212"/>
      <c r="W3721" s="212"/>
      <c r="X3721" s="212"/>
      <c r="Y3721" s="212">
        <v>1374</v>
      </c>
      <c r="Z3721" s="212" t="s">
        <v>336</v>
      </c>
      <c r="AA3721" s="212" t="s">
        <v>337</v>
      </c>
      <c r="AB3721" s="212">
        <v>47407.03</v>
      </c>
      <c r="AC3721" s="212">
        <v>58784.714999999997</v>
      </c>
      <c r="AD3721" s="212">
        <v>0.5</v>
      </c>
      <c r="AE3721" s="212">
        <v>0</v>
      </c>
      <c r="AF3721" s="212">
        <v>0.5</v>
      </c>
      <c r="AG3721" s="212">
        <v>0</v>
      </c>
      <c r="AH3721" s="212">
        <v>23703.52</v>
      </c>
      <c r="AI3721" s="212">
        <v>29392.36</v>
      </c>
      <c r="AJ3721" s="212">
        <v>1</v>
      </c>
      <c r="AK3721" s="212">
        <v>0.5</v>
      </c>
      <c r="AL3721" s="212">
        <v>0</v>
      </c>
      <c r="AM3721">
        <v>1</v>
      </c>
      <c r="AN3721" t="str">
        <f>VLOOKUP(H3721,'Base Art'!$A:$AJ,36,FALSE)</f>
        <v>ARCOR S.A.I.C.</v>
      </c>
    </row>
    <row r="3722" spans="1:40" x14ac:dyDescent="0.25">
      <c r="A3722" s="212" t="s">
        <v>7819</v>
      </c>
      <c r="B3722" s="212">
        <v>1</v>
      </c>
      <c r="C3722" s="212" t="s">
        <v>7820</v>
      </c>
      <c r="D3722" s="212" t="s">
        <v>1543</v>
      </c>
      <c r="E3722" s="212">
        <v>31</v>
      </c>
      <c r="F3722" s="212" t="s">
        <v>272</v>
      </c>
      <c r="G3722" s="212" t="s">
        <v>360</v>
      </c>
      <c r="H3722" s="212">
        <v>559</v>
      </c>
      <c r="I3722" s="212" t="s">
        <v>361</v>
      </c>
      <c r="J3722" s="212">
        <v>1442</v>
      </c>
      <c r="K3722" s="212" t="s">
        <v>362</v>
      </c>
      <c r="L3722" s="212" t="s">
        <v>363</v>
      </c>
      <c r="M3722" s="212"/>
      <c r="N3722" s="212"/>
      <c r="O3722" s="212"/>
      <c r="P3722" s="212">
        <v>1090</v>
      </c>
      <c r="Q3722" s="212" t="s">
        <v>530</v>
      </c>
      <c r="R3722" s="212" t="s">
        <v>531</v>
      </c>
      <c r="S3722" s="212"/>
      <c r="T3722" s="212"/>
      <c r="U3722" s="212"/>
      <c r="V3722" s="212"/>
      <c r="W3722" s="212"/>
      <c r="X3722" s="212"/>
      <c r="Y3722" s="212">
        <v>1376</v>
      </c>
      <c r="Z3722" s="212" t="s">
        <v>320</v>
      </c>
      <c r="AA3722" s="212" t="s">
        <v>321</v>
      </c>
      <c r="AB3722" s="212">
        <v>226201.92</v>
      </c>
      <c r="AC3722" s="212">
        <v>280490.40000000002</v>
      </c>
      <c r="AD3722" s="212">
        <v>0.05</v>
      </c>
      <c r="AE3722" s="212">
        <v>0</v>
      </c>
      <c r="AF3722" s="212">
        <v>0.05</v>
      </c>
      <c r="AG3722" s="212">
        <v>0</v>
      </c>
      <c r="AH3722" s="212">
        <v>11310.1</v>
      </c>
      <c r="AI3722" s="212">
        <v>14024.52</v>
      </c>
      <c r="AJ3722" s="212">
        <v>0</v>
      </c>
      <c r="AK3722" s="212">
        <v>0</v>
      </c>
      <c r="AL3722" s="212">
        <v>0</v>
      </c>
      <c r="AM3722">
        <v>1</v>
      </c>
      <c r="AN3722" t="str">
        <f>VLOOKUP(H3722,'Base Art'!$A:$AJ,36,FALSE)</f>
        <v>JORGE LUIS SUAREZ</v>
      </c>
    </row>
    <row r="3723" spans="1:40" x14ac:dyDescent="0.25">
      <c r="A3723" s="212" t="s">
        <v>7819</v>
      </c>
      <c r="B3723" s="212">
        <v>1</v>
      </c>
      <c r="C3723" s="212" t="s">
        <v>7820</v>
      </c>
      <c r="D3723" s="212" t="s">
        <v>1543</v>
      </c>
      <c r="E3723" s="212">
        <v>31</v>
      </c>
      <c r="F3723" s="212" t="s">
        <v>272</v>
      </c>
      <c r="G3723" s="212" t="s">
        <v>364</v>
      </c>
      <c r="H3723" s="212">
        <v>565</v>
      </c>
      <c r="I3723" s="212" t="s">
        <v>365</v>
      </c>
      <c r="J3723" s="212"/>
      <c r="K3723" s="212"/>
      <c r="L3723" s="212"/>
      <c r="M3723" s="212"/>
      <c r="N3723" s="212"/>
      <c r="O3723" s="212"/>
      <c r="P3723" s="212"/>
      <c r="Q3723" s="212"/>
      <c r="R3723" s="212"/>
      <c r="S3723" s="212"/>
      <c r="T3723" s="212"/>
      <c r="U3723" s="212"/>
      <c r="V3723" s="212"/>
      <c r="W3723" s="212"/>
      <c r="X3723" s="212"/>
      <c r="Y3723" s="212">
        <v>1374</v>
      </c>
      <c r="Z3723" s="212" t="s">
        <v>336</v>
      </c>
      <c r="AA3723" s="212" t="s">
        <v>337</v>
      </c>
      <c r="AB3723" s="212">
        <v>147921.19</v>
      </c>
      <c r="AC3723" s="212">
        <v>178984.65900000001</v>
      </c>
      <c r="AD3723" s="212">
        <v>3.1300000000000001E-2</v>
      </c>
      <c r="AE3723" s="212">
        <v>0</v>
      </c>
      <c r="AF3723" s="212">
        <v>3.1300000000000001E-2</v>
      </c>
      <c r="AG3723" s="212">
        <v>0</v>
      </c>
      <c r="AH3723" s="212">
        <v>4622.54</v>
      </c>
      <c r="AI3723" s="212">
        <v>5593.27</v>
      </c>
      <c r="AJ3723" s="212">
        <v>1</v>
      </c>
      <c r="AK3723" s="212">
        <v>0.03</v>
      </c>
      <c r="AL3723" s="212">
        <v>0</v>
      </c>
      <c r="AM3723">
        <v>1</v>
      </c>
      <c r="AN3723" t="str">
        <f>VLOOKUP(H3723,'Base Art'!$A:$AJ,36,FALSE)</f>
        <v>MONDELEZ ARGENTINA S.A.</v>
      </c>
    </row>
    <row r="3724" spans="1:40" x14ac:dyDescent="0.25">
      <c r="A3724" s="212" t="s">
        <v>7819</v>
      </c>
      <c r="B3724" s="212">
        <v>1</v>
      </c>
      <c r="C3724" s="212" t="s">
        <v>7820</v>
      </c>
      <c r="D3724" s="212" t="s">
        <v>1543</v>
      </c>
      <c r="E3724" s="212">
        <v>31</v>
      </c>
      <c r="F3724" s="212" t="s">
        <v>272</v>
      </c>
      <c r="G3724" s="212" t="s">
        <v>366</v>
      </c>
      <c r="H3724" s="212">
        <v>567</v>
      </c>
      <c r="I3724" s="212" t="s">
        <v>367</v>
      </c>
      <c r="J3724" s="212"/>
      <c r="K3724" s="212"/>
      <c r="L3724" s="212"/>
      <c r="M3724" s="212"/>
      <c r="N3724" s="212"/>
      <c r="O3724" s="212"/>
      <c r="P3724" s="212"/>
      <c r="Q3724" s="212"/>
      <c r="R3724" s="212"/>
      <c r="S3724" s="212"/>
      <c r="T3724" s="212"/>
      <c r="U3724" s="212"/>
      <c r="V3724" s="212"/>
      <c r="W3724" s="212"/>
      <c r="X3724" s="212"/>
      <c r="Y3724" s="212">
        <v>1374</v>
      </c>
      <c r="Z3724" s="212" t="s">
        <v>336</v>
      </c>
      <c r="AA3724" s="212" t="s">
        <v>337</v>
      </c>
      <c r="AB3724" s="212">
        <v>147921.19</v>
      </c>
      <c r="AC3724" s="212">
        <v>178984.65900000001</v>
      </c>
      <c r="AD3724" s="212">
        <v>3.1300000000000001E-2</v>
      </c>
      <c r="AE3724" s="212">
        <v>0</v>
      </c>
      <c r="AF3724" s="212">
        <v>3.1300000000000001E-2</v>
      </c>
      <c r="AG3724" s="212">
        <v>0</v>
      </c>
      <c r="AH3724" s="212">
        <v>4622.54</v>
      </c>
      <c r="AI3724" s="212">
        <v>5593.27</v>
      </c>
      <c r="AJ3724" s="212">
        <v>0</v>
      </c>
      <c r="AK3724" s="212">
        <v>0</v>
      </c>
      <c r="AL3724" s="212">
        <v>0</v>
      </c>
      <c r="AM3724">
        <v>1</v>
      </c>
      <c r="AN3724" t="str">
        <f>VLOOKUP(H3724,'Base Art'!$A:$AJ,36,FALSE)</f>
        <v>MONDELEZ ARGENTINA S.A.</v>
      </c>
    </row>
    <row r="3725" spans="1:40" x14ac:dyDescent="0.25">
      <c r="A3725" s="212" t="s">
        <v>7819</v>
      </c>
      <c r="B3725" s="212">
        <v>1</v>
      </c>
      <c r="C3725" s="212" t="s">
        <v>7820</v>
      </c>
      <c r="D3725" s="212" t="s">
        <v>1543</v>
      </c>
      <c r="E3725" s="212">
        <v>31</v>
      </c>
      <c r="F3725" s="212" t="s">
        <v>272</v>
      </c>
      <c r="G3725" s="212" t="s">
        <v>370</v>
      </c>
      <c r="H3725" s="212">
        <v>653</v>
      </c>
      <c r="I3725" s="212" t="s">
        <v>371</v>
      </c>
      <c r="J3725" s="212">
        <v>1414</v>
      </c>
      <c r="K3725" s="212" t="s">
        <v>372</v>
      </c>
      <c r="L3725" s="212" t="s">
        <v>373</v>
      </c>
      <c r="M3725" s="212"/>
      <c r="N3725" s="212"/>
      <c r="O3725" s="212"/>
      <c r="P3725" s="212">
        <v>1072</v>
      </c>
      <c r="Q3725" s="212" t="s">
        <v>374</v>
      </c>
      <c r="R3725" s="212" t="s">
        <v>375</v>
      </c>
      <c r="S3725" s="212"/>
      <c r="T3725" s="212"/>
      <c r="U3725" s="212"/>
      <c r="V3725" s="212"/>
      <c r="W3725" s="212"/>
      <c r="X3725" s="212"/>
      <c r="Y3725" s="212">
        <v>1374</v>
      </c>
      <c r="Z3725" s="212" t="s">
        <v>336</v>
      </c>
      <c r="AA3725" s="212" t="s">
        <v>337</v>
      </c>
      <c r="AB3725" s="212">
        <v>45969.34</v>
      </c>
      <c r="AC3725" s="212">
        <v>56255.39</v>
      </c>
      <c r="AD3725" s="212">
        <v>1.1000000000000001</v>
      </c>
      <c r="AE3725" s="212">
        <v>0</v>
      </c>
      <c r="AF3725" s="212">
        <v>1.1000000000000001</v>
      </c>
      <c r="AG3725" s="212">
        <v>0</v>
      </c>
      <c r="AH3725" s="212">
        <v>50566.27</v>
      </c>
      <c r="AI3725" s="212">
        <v>61880.93</v>
      </c>
      <c r="AJ3725" s="212">
        <v>3</v>
      </c>
      <c r="AK3725" s="212">
        <v>0.37</v>
      </c>
      <c r="AL3725" s="212">
        <v>0</v>
      </c>
      <c r="AM3725">
        <v>1</v>
      </c>
      <c r="AN3725" t="str">
        <f>VLOOKUP(H3725,'Base Art'!$A:$AJ,36,FALSE)</f>
        <v>ARCOR S.A.I.C.</v>
      </c>
    </row>
    <row r="3726" spans="1:40" x14ac:dyDescent="0.25">
      <c r="A3726" s="212" t="s">
        <v>7819</v>
      </c>
      <c r="B3726" s="212">
        <v>1</v>
      </c>
      <c r="C3726" s="212" t="s">
        <v>7820</v>
      </c>
      <c r="D3726" s="212" t="s">
        <v>1543</v>
      </c>
      <c r="E3726" s="212">
        <v>31</v>
      </c>
      <c r="F3726" s="212" t="s">
        <v>272</v>
      </c>
      <c r="G3726" s="212" t="s">
        <v>380</v>
      </c>
      <c r="H3726" s="212">
        <v>731</v>
      </c>
      <c r="I3726" s="212" t="s">
        <v>381</v>
      </c>
      <c r="J3726" s="212">
        <v>1422</v>
      </c>
      <c r="K3726" s="212" t="s">
        <v>382</v>
      </c>
      <c r="L3726" s="212" t="s">
        <v>383</v>
      </c>
      <c r="M3726" s="212"/>
      <c r="N3726" s="212"/>
      <c r="O3726" s="212"/>
      <c r="P3726" s="212">
        <v>1067</v>
      </c>
      <c r="Q3726" s="212" t="s">
        <v>384</v>
      </c>
      <c r="R3726" s="212" t="s">
        <v>385</v>
      </c>
      <c r="S3726" s="212"/>
      <c r="T3726" s="212"/>
      <c r="U3726" s="212"/>
      <c r="V3726" s="212"/>
      <c r="W3726" s="212"/>
      <c r="X3726" s="212"/>
      <c r="Y3726" s="212">
        <v>1373</v>
      </c>
      <c r="Z3726" s="212" t="s">
        <v>386</v>
      </c>
      <c r="AA3726" s="212" t="s">
        <v>387</v>
      </c>
      <c r="AB3726" s="212">
        <v>16132.804</v>
      </c>
      <c r="AC3726" s="212">
        <v>19816.510999999999</v>
      </c>
      <c r="AD3726" s="212">
        <v>0.97499999999999998</v>
      </c>
      <c r="AE3726" s="212">
        <v>7.4999999999999997E-2</v>
      </c>
      <c r="AF3726" s="212">
        <v>1.05</v>
      </c>
      <c r="AG3726" s="212">
        <v>0</v>
      </c>
      <c r="AH3726" s="212">
        <v>16939.439999999999</v>
      </c>
      <c r="AI3726" s="212">
        <v>20807.34</v>
      </c>
      <c r="AJ3726" s="212">
        <v>0</v>
      </c>
      <c r="AK3726" s="212">
        <v>0</v>
      </c>
      <c r="AL3726" s="212">
        <v>0</v>
      </c>
      <c r="AM3726">
        <v>1</v>
      </c>
      <c r="AN3726" t="str">
        <f>VLOOKUP(H3726,'Base Art'!$A:$AJ,36,FALSE)</f>
        <v>ARCOR S.A.I.C.</v>
      </c>
    </row>
    <row r="3727" spans="1:40" x14ac:dyDescent="0.25">
      <c r="A3727" s="212" t="s">
        <v>7819</v>
      </c>
      <c r="B3727" s="212">
        <v>1</v>
      </c>
      <c r="C3727" s="212" t="s">
        <v>7820</v>
      </c>
      <c r="D3727" s="212" t="s">
        <v>1543</v>
      </c>
      <c r="E3727" s="212">
        <v>31</v>
      </c>
      <c r="F3727" s="212" t="s">
        <v>272</v>
      </c>
      <c r="G3727" s="212" t="s">
        <v>948</v>
      </c>
      <c r="H3727" s="212">
        <v>861</v>
      </c>
      <c r="I3727" s="212" t="s">
        <v>949</v>
      </c>
      <c r="J3727" s="212"/>
      <c r="K3727" s="212"/>
      <c r="L3727" s="212"/>
      <c r="M3727" s="212"/>
      <c r="N3727" s="212"/>
      <c r="O3727" s="212"/>
      <c r="P3727" s="212">
        <v>1102</v>
      </c>
      <c r="Q3727" s="212" t="s">
        <v>398</v>
      </c>
      <c r="R3727" s="212" t="s">
        <v>399</v>
      </c>
      <c r="S3727" s="212"/>
      <c r="T3727" s="212"/>
      <c r="U3727" s="212"/>
      <c r="V3727" s="212"/>
      <c r="W3727" s="212"/>
      <c r="X3727" s="212"/>
      <c r="Y3727" s="212">
        <v>1370</v>
      </c>
      <c r="Z3727" s="212" t="s">
        <v>400</v>
      </c>
      <c r="AA3727" s="212" t="s">
        <v>401</v>
      </c>
      <c r="AB3727" s="212">
        <v>12773.019</v>
      </c>
      <c r="AC3727" s="212">
        <v>15455.352000000001</v>
      </c>
      <c r="AD3727" s="212">
        <v>1.5832999999999999</v>
      </c>
      <c r="AE3727" s="212">
        <v>0</v>
      </c>
      <c r="AF3727" s="212">
        <v>1.5832999999999999</v>
      </c>
      <c r="AG3727" s="212">
        <v>0</v>
      </c>
      <c r="AH3727" s="212">
        <v>20223.95</v>
      </c>
      <c r="AI3727" s="212">
        <v>24470.97</v>
      </c>
      <c r="AJ3727" s="212">
        <v>0</v>
      </c>
      <c r="AK3727" s="212">
        <v>0</v>
      </c>
      <c r="AL3727" s="212">
        <v>0</v>
      </c>
      <c r="AM3727">
        <v>1</v>
      </c>
      <c r="AN3727" t="str">
        <f>VLOOKUP(H3727,'Base Art'!$A:$AJ,36,FALSE)</f>
        <v>LICORES ARGENTINOS SA</v>
      </c>
    </row>
    <row r="3728" spans="1:40" x14ac:dyDescent="0.25">
      <c r="A3728" s="212" t="s">
        <v>7819</v>
      </c>
      <c r="B3728" s="212">
        <v>1</v>
      </c>
      <c r="C3728" s="212" t="s">
        <v>7820</v>
      </c>
      <c r="D3728" s="212" t="s">
        <v>1543</v>
      </c>
      <c r="E3728" s="212">
        <v>31</v>
      </c>
      <c r="F3728" s="212" t="s">
        <v>272</v>
      </c>
      <c r="G3728" s="212" t="s">
        <v>7884</v>
      </c>
      <c r="H3728" s="212">
        <v>871</v>
      </c>
      <c r="I3728" s="212" t="s">
        <v>2088</v>
      </c>
      <c r="J3728" s="212"/>
      <c r="K3728" s="212"/>
      <c r="L3728" s="212"/>
      <c r="M3728" s="212"/>
      <c r="N3728" s="212"/>
      <c r="O3728" s="212"/>
      <c r="P3728" s="212">
        <v>1102</v>
      </c>
      <c r="Q3728" s="212" t="s">
        <v>398</v>
      </c>
      <c r="R3728" s="212" t="s">
        <v>399</v>
      </c>
      <c r="S3728" s="212"/>
      <c r="T3728" s="212"/>
      <c r="U3728" s="212"/>
      <c r="V3728" s="212"/>
      <c r="W3728" s="212"/>
      <c r="X3728" s="212"/>
      <c r="Y3728" s="212">
        <v>1370</v>
      </c>
      <c r="Z3728" s="212" t="s">
        <v>400</v>
      </c>
      <c r="AA3728" s="212" t="s">
        <v>401</v>
      </c>
      <c r="AB3728" s="212">
        <v>10533.468000000001</v>
      </c>
      <c r="AC3728" s="212">
        <v>12745.499</v>
      </c>
      <c r="AD3728" s="212">
        <v>0.25</v>
      </c>
      <c r="AE3728" s="212">
        <v>0</v>
      </c>
      <c r="AF3728" s="212">
        <v>0.25</v>
      </c>
      <c r="AG3728" s="212">
        <v>0</v>
      </c>
      <c r="AH3728" s="212">
        <v>2633.37</v>
      </c>
      <c r="AI3728" s="212">
        <v>3186.37</v>
      </c>
      <c r="AJ3728" s="212">
        <v>0</v>
      </c>
      <c r="AK3728" s="212">
        <v>0</v>
      </c>
      <c r="AL3728" s="212">
        <v>0</v>
      </c>
      <c r="AM3728">
        <v>1</v>
      </c>
      <c r="AN3728" t="str">
        <f>VLOOKUP(H3728,'Base Art'!$A:$AJ,36,FALSE)</f>
        <v>LICORES ARGENTINOS SA</v>
      </c>
    </row>
    <row r="3729" spans="1:40" x14ac:dyDescent="0.25">
      <c r="A3729" s="212" t="s">
        <v>7819</v>
      </c>
      <c r="B3729" s="212">
        <v>1</v>
      </c>
      <c r="C3729" s="212" t="s">
        <v>7820</v>
      </c>
      <c r="D3729" s="212" t="s">
        <v>1543</v>
      </c>
      <c r="E3729" s="212">
        <v>31</v>
      </c>
      <c r="F3729" s="212" t="s">
        <v>272</v>
      </c>
      <c r="G3729" s="212" t="s">
        <v>402</v>
      </c>
      <c r="H3729" s="212">
        <v>877</v>
      </c>
      <c r="I3729" s="212" t="s">
        <v>403</v>
      </c>
      <c r="J3729" s="212"/>
      <c r="K3729" s="212"/>
      <c r="L3729" s="212"/>
      <c r="M3729" s="212"/>
      <c r="N3729" s="212"/>
      <c r="O3729" s="212"/>
      <c r="P3729" s="212">
        <v>1102</v>
      </c>
      <c r="Q3729" s="212" t="s">
        <v>398</v>
      </c>
      <c r="R3729" s="212" t="s">
        <v>399</v>
      </c>
      <c r="S3729" s="212"/>
      <c r="T3729" s="212"/>
      <c r="U3729" s="212"/>
      <c r="V3729" s="212"/>
      <c r="W3729" s="212"/>
      <c r="X3729" s="212"/>
      <c r="Y3729" s="212">
        <v>1370</v>
      </c>
      <c r="Z3729" s="212" t="s">
        <v>400</v>
      </c>
      <c r="AA3729" s="212" t="s">
        <v>401</v>
      </c>
      <c r="AB3729" s="212">
        <v>11355.721</v>
      </c>
      <c r="AC3729" s="212">
        <v>13740.422</v>
      </c>
      <c r="AD3729" s="212">
        <v>2.5</v>
      </c>
      <c r="AE3729" s="212">
        <v>0</v>
      </c>
      <c r="AF3729" s="212">
        <v>2.5</v>
      </c>
      <c r="AG3729" s="212">
        <v>0</v>
      </c>
      <c r="AH3729" s="212">
        <v>28389.3</v>
      </c>
      <c r="AI3729" s="212">
        <v>34351.050000000003</v>
      </c>
      <c r="AJ3729" s="212">
        <v>0</v>
      </c>
      <c r="AK3729" s="212">
        <v>0</v>
      </c>
      <c r="AL3729" s="212">
        <v>0</v>
      </c>
      <c r="AM3729">
        <v>1</v>
      </c>
      <c r="AN3729" t="str">
        <f>VLOOKUP(H3729,'Base Art'!$A:$AJ,36,FALSE)</f>
        <v>LICORES ARGENTINOS SA</v>
      </c>
    </row>
    <row r="3730" spans="1:40" x14ac:dyDescent="0.25">
      <c r="A3730" s="212" t="s">
        <v>7819</v>
      </c>
      <c r="B3730" s="212">
        <v>1</v>
      </c>
      <c r="C3730" s="212" t="s">
        <v>7820</v>
      </c>
      <c r="D3730" s="212" t="s">
        <v>1543</v>
      </c>
      <c r="E3730" s="212">
        <v>31</v>
      </c>
      <c r="F3730" s="212" t="s">
        <v>272</v>
      </c>
      <c r="G3730" s="212" t="s">
        <v>406</v>
      </c>
      <c r="H3730" s="212">
        <v>1115</v>
      </c>
      <c r="I3730" s="212" t="s">
        <v>407</v>
      </c>
      <c r="J3730" s="212"/>
      <c r="K3730" s="212"/>
      <c r="L3730" s="212"/>
      <c r="M3730" s="212"/>
      <c r="N3730" s="212"/>
      <c r="O3730" s="212"/>
      <c r="P3730" s="212"/>
      <c r="Q3730" s="212"/>
      <c r="R3730" s="212"/>
      <c r="S3730" s="212"/>
      <c r="T3730" s="212"/>
      <c r="U3730" s="212"/>
      <c r="V3730" s="212"/>
      <c r="W3730" s="212"/>
      <c r="X3730" s="212"/>
      <c r="Y3730" s="212">
        <v>1373</v>
      </c>
      <c r="Z3730" s="212" t="s">
        <v>386</v>
      </c>
      <c r="AA3730" s="212" t="s">
        <v>387</v>
      </c>
      <c r="AB3730" s="212">
        <v>16842.923999999999</v>
      </c>
      <c r="AC3730" s="212">
        <v>20876.803</v>
      </c>
      <c r="AD3730" s="212">
        <v>2</v>
      </c>
      <c r="AE3730" s="212">
        <v>0</v>
      </c>
      <c r="AF3730" s="212">
        <v>2</v>
      </c>
      <c r="AG3730" s="212">
        <v>0</v>
      </c>
      <c r="AH3730" s="212">
        <v>33685.85</v>
      </c>
      <c r="AI3730" s="212">
        <v>41753.61</v>
      </c>
      <c r="AJ3730" s="212">
        <v>1</v>
      </c>
      <c r="AK3730" s="212">
        <v>2</v>
      </c>
      <c r="AL3730" s="212">
        <v>0</v>
      </c>
      <c r="AM3730">
        <v>1</v>
      </c>
      <c r="AN3730" t="str">
        <f>VLOOKUP(H3730,'Base Art'!$A:$AJ,36,FALSE)</f>
        <v>MAURI S.A.</v>
      </c>
    </row>
    <row r="3731" spans="1:40" x14ac:dyDescent="0.25">
      <c r="A3731" s="212" t="s">
        <v>7819</v>
      </c>
      <c r="B3731" s="212">
        <v>1</v>
      </c>
      <c r="C3731" s="212" t="s">
        <v>7820</v>
      </c>
      <c r="D3731" s="212" t="s">
        <v>1543</v>
      </c>
      <c r="E3731" s="212">
        <v>31</v>
      </c>
      <c r="F3731" s="212" t="s">
        <v>272</v>
      </c>
      <c r="G3731" s="212" t="s">
        <v>408</v>
      </c>
      <c r="H3731" s="212">
        <v>1116</v>
      </c>
      <c r="I3731" s="212" t="s">
        <v>409</v>
      </c>
      <c r="J3731" s="212"/>
      <c r="K3731" s="212"/>
      <c r="L3731" s="212"/>
      <c r="M3731" s="212"/>
      <c r="N3731" s="212"/>
      <c r="O3731" s="212"/>
      <c r="P3731" s="212"/>
      <c r="Q3731" s="212"/>
      <c r="R3731" s="212"/>
      <c r="S3731" s="212"/>
      <c r="T3731" s="212"/>
      <c r="U3731" s="212"/>
      <c r="V3731" s="212"/>
      <c r="W3731" s="212"/>
      <c r="X3731" s="212"/>
      <c r="Y3731" s="212">
        <v>1373</v>
      </c>
      <c r="Z3731" s="212" t="s">
        <v>386</v>
      </c>
      <c r="AA3731" s="212" t="s">
        <v>387</v>
      </c>
      <c r="AB3731" s="212">
        <v>16858.419999999998</v>
      </c>
      <c r="AC3731" s="212">
        <v>20567.27</v>
      </c>
      <c r="AD3731" s="212">
        <v>0.53569999999999995</v>
      </c>
      <c r="AE3731" s="212">
        <v>0</v>
      </c>
      <c r="AF3731" s="212">
        <v>0.53569999999999995</v>
      </c>
      <c r="AG3731" s="212">
        <v>0</v>
      </c>
      <c r="AH3731" s="212">
        <v>9031.2999999999993</v>
      </c>
      <c r="AI3731" s="212">
        <v>11018.18</v>
      </c>
      <c r="AJ3731" s="212">
        <v>0</v>
      </c>
      <c r="AK3731" s="212">
        <v>0</v>
      </c>
      <c r="AL3731" s="212">
        <v>0</v>
      </c>
      <c r="AM3731">
        <v>1</v>
      </c>
      <c r="AN3731" t="str">
        <f>VLOOKUP(H3731,'Base Art'!$A:$AJ,36,FALSE)</f>
        <v>MAURI S.A.</v>
      </c>
    </row>
    <row r="3732" spans="1:40" x14ac:dyDescent="0.25">
      <c r="A3732" s="212" t="s">
        <v>7819</v>
      </c>
      <c r="B3732" s="212">
        <v>1</v>
      </c>
      <c r="C3732" s="212" t="s">
        <v>7820</v>
      </c>
      <c r="D3732" s="212" t="s">
        <v>1543</v>
      </c>
      <c r="E3732" s="212">
        <v>31</v>
      </c>
      <c r="F3732" s="212" t="s">
        <v>272</v>
      </c>
      <c r="G3732" s="212" t="s">
        <v>410</v>
      </c>
      <c r="H3732" s="212">
        <v>1118</v>
      </c>
      <c r="I3732" s="212" t="s">
        <v>411</v>
      </c>
      <c r="J3732" s="212"/>
      <c r="K3732" s="212"/>
      <c r="L3732" s="212"/>
      <c r="M3732" s="212"/>
      <c r="N3732" s="212"/>
      <c r="O3732" s="212"/>
      <c r="P3732" s="212">
        <v>1335</v>
      </c>
      <c r="Q3732" s="212" t="s">
        <v>412</v>
      </c>
      <c r="R3732" s="212" t="s">
        <v>413</v>
      </c>
      <c r="S3732" s="212"/>
      <c r="T3732" s="212"/>
      <c r="U3732" s="212"/>
      <c r="V3732" s="212"/>
      <c r="W3732" s="212"/>
      <c r="X3732" s="212"/>
      <c r="Y3732" s="212">
        <v>1373</v>
      </c>
      <c r="Z3732" s="212" t="s">
        <v>386</v>
      </c>
      <c r="AA3732" s="212" t="s">
        <v>387</v>
      </c>
      <c r="AB3732" s="212">
        <v>14308.976000000001</v>
      </c>
      <c r="AC3732" s="212">
        <v>17313.862000000001</v>
      </c>
      <c r="AD3732" s="212">
        <v>1</v>
      </c>
      <c r="AE3732" s="212">
        <v>0</v>
      </c>
      <c r="AF3732" s="212">
        <v>1</v>
      </c>
      <c r="AG3732" s="212">
        <v>0</v>
      </c>
      <c r="AH3732" s="212">
        <v>14308.98</v>
      </c>
      <c r="AI3732" s="212">
        <v>17313.86</v>
      </c>
      <c r="AJ3732" s="212">
        <v>0</v>
      </c>
      <c r="AK3732" s="212">
        <v>0</v>
      </c>
      <c r="AL3732" s="212">
        <v>0</v>
      </c>
      <c r="AM3732">
        <v>1</v>
      </c>
      <c r="AN3732" t="str">
        <f>VLOOKUP(H3732,'Base Art'!$A:$AJ,36,FALSE)</f>
        <v>MAURI S.A.</v>
      </c>
    </row>
    <row r="3733" spans="1:40" x14ac:dyDescent="0.25">
      <c r="A3733" s="212" t="s">
        <v>7819</v>
      </c>
      <c r="B3733" s="212">
        <v>1</v>
      </c>
      <c r="C3733" s="212" t="s">
        <v>7820</v>
      </c>
      <c r="D3733" s="212" t="s">
        <v>1543</v>
      </c>
      <c r="E3733" s="212">
        <v>31</v>
      </c>
      <c r="F3733" s="212" t="s">
        <v>272</v>
      </c>
      <c r="G3733" s="212" t="s">
        <v>414</v>
      </c>
      <c r="H3733" s="212">
        <v>1119</v>
      </c>
      <c r="I3733" s="212" t="s">
        <v>415</v>
      </c>
      <c r="J3733" s="212"/>
      <c r="K3733" s="212"/>
      <c r="L3733" s="212"/>
      <c r="M3733" s="212"/>
      <c r="N3733" s="212"/>
      <c r="O3733" s="212"/>
      <c r="P3733" s="212">
        <v>1335</v>
      </c>
      <c r="Q3733" s="212" t="s">
        <v>412</v>
      </c>
      <c r="R3733" s="212" t="s">
        <v>413</v>
      </c>
      <c r="S3733" s="212"/>
      <c r="T3733" s="212"/>
      <c r="U3733" s="212"/>
      <c r="V3733" s="212"/>
      <c r="W3733" s="212"/>
      <c r="X3733" s="212"/>
      <c r="Y3733" s="212">
        <v>1373</v>
      </c>
      <c r="Z3733" s="212" t="s">
        <v>386</v>
      </c>
      <c r="AA3733" s="212" t="s">
        <v>387</v>
      </c>
      <c r="AB3733" s="212">
        <v>30322.17</v>
      </c>
      <c r="AC3733" s="212">
        <v>37599.495000000003</v>
      </c>
      <c r="AD3733" s="212">
        <v>0.1875</v>
      </c>
      <c r="AE3733" s="212">
        <v>0</v>
      </c>
      <c r="AF3733" s="212">
        <v>0.1875</v>
      </c>
      <c r="AG3733" s="212">
        <v>0</v>
      </c>
      <c r="AH3733" s="212">
        <v>5685.41</v>
      </c>
      <c r="AI3733" s="212">
        <v>7049.91</v>
      </c>
      <c r="AJ3733" s="212">
        <v>0</v>
      </c>
      <c r="AK3733" s="212">
        <v>0</v>
      </c>
      <c r="AL3733" s="212">
        <v>0</v>
      </c>
      <c r="AM3733">
        <v>1</v>
      </c>
      <c r="AN3733" t="str">
        <f>VLOOKUP(H3733,'Base Art'!$A:$AJ,36,FALSE)</f>
        <v>MAURI S.A.</v>
      </c>
    </row>
    <row r="3734" spans="1:40" x14ac:dyDescent="0.25">
      <c r="A3734" s="212" t="s">
        <v>7819</v>
      </c>
      <c r="B3734" s="212">
        <v>1</v>
      </c>
      <c r="C3734" s="212" t="s">
        <v>7820</v>
      </c>
      <c r="D3734" s="212" t="s">
        <v>1543</v>
      </c>
      <c r="E3734" s="212">
        <v>31</v>
      </c>
      <c r="F3734" s="212" t="s">
        <v>272</v>
      </c>
      <c r="G3734" s="212" t="s">
        <v>416</v>
      </c>
      <c r="H3734" s="212">
        <v>1124</v>
      </c>
      <c r="I3734" s="212" t="s">
        <v>417</v>
      </c>
      <c r="J3734" s="212"/>
      <c r="K3734" s="212"/>
      <c r="L3734" s="212"/>
      <c r="M3734" s="212"/>
      <c r="N3734" s="212"/>
      <c r="O3734" s="212"/>
      <c r="P3734" s="212"/>
      <c r="Q3734" s="212"/>
      <c r="R3734" s="212"/>
      <c r="S3734" s="212"/>
      <c r="T3734" s="212"/>
      <c r="U3734" s="212"/>
      <c r="V3734" s="212"/>
      <c r="W3734" s="212"/>
      <c r="X3734" s="212"/>
      <c r="Y3734" s="212">
        <v>1373</v>
      </c>
      <c r="Z3734" s="212" t="s">
        <v>386</v>
      </c>
      <c r="AA3734" s="212" t="s">
        <v>387</v>
      </c>
      <c r="AB3734" s="212">
        <v>21489.021000000001</v>
      </c>
      <c r="AC3734" s="212">
        <v>27269.566999999999</v>
      </c>
      <c r="AD3734" s="212">
        <v>1</v>
      </c>
      <c r="AE3734" s="212">
        <v>0</v>
      </c>
      <c r="AF3734" s="212">
        <v>1</v>
      </c>
      <c r="AG3734" s="212">
        <v>0</v>
      </c>
      <c r="AH3734" s="212">
        <v>21489.02</v>
      </c>
      <c r="AI3734" s="212">
        <v>27269.57</v>
      </c>
      <c r="AJ3734" s="212">
        <v>0</v>
      </c>
      <c r="AK3734" s="212">
        <v>0</v>
      </c>
      <c r="AL3734" s="212">
        <v>0</v>
      </c>
      <c r="AM3734">
        <v>1</v>
      </c>
      <c r="AN3734" t="str">
        <f>VLOOKUP(H3734,'Base Art'!$A:$AJ,36,FALSE)</f>
        <v>MAURI S.A.</v>
      </c>
    </row>
    <row r="3735" spans="1:40" x14ac:dyDescent="0.25">
      <c r="A3735" s="212" t="s">
        <v>7819</v>
      </c>
      <c r="B3735" s="212">
        <v>1</v>
      </c>
      <c r="C3735" s="212" t="s">
        <v>7820</v>
      </c>
      <c r="D3735" s="212" t="s">
        <v>1543</v>
      </c>
      <c r="E3735" s="212">
        <v>31</v>
      </c>
      <c r="F3735" s="212" t="s">
        <v>272</v>
      </c>
      <c r="G3735" s="212" t="s">
        <v>418</v>
      </c>
      <c r="H3735" s="212">
        <v>1150</v>
      </c>
      <c r="I3735" s="212" t="s">
        <v>419</v>
      </c>
      <c r="J3735" s="212">
        <v>1430</v>
      </c>
      <c r="K3735" s="212" t="s">
        <v>420</v>
      </c>
      <c r="L3735" s="212" t="s">
        <v>421</v>
      </c>
      <c r="M3735" s="212"/>
      <c r="N3735" s="212"/>
      <c r="O3735" s="212"/>
      <c r="P3735" s="212"/>
      <c r="Q3735" s="212"/>
      <c r="R3735" s="212"/>
      <c r="S3735" s="212"/>
      <c r="T3735" s="212"/>
      <c r="U3735" s="212"/>
      <c r="V3735" s="212"/>
      <c r="W3735" s="212"/>
      <c r="X3735" s="212"/>
      <c r="Y3735" s="212">
        <v>1374</v>
      </c>
      <c r="Z3735" s="212" t="s">
        <v>336</v>
      </c>
      <c r="AA3735" s="212" t="s">
        <v>337</v>
      </c>
      <c r="AB3735" s="212">
        <v>85677.38</v>
      </c>
      <c r="AC3735" s="212">
        <v>103669.626</v>
      </c>
      <c r="AD3735" s="212">
        <v>0.125</v>
      </c>
      <c r="AE3735" s="212">
        <v>0</v>
      </c>
      <c r="AF3735" s="212">
        <v>0.125</v>
      </c>
      <c r="AG3735" s="212">
        <v>0</v>
      </c>
      <c r="AH3735" s="212">
        <v>10709.67</v>
      </c>
      <c r="AI3735" s="212">
        <v>12958.7</v>
      </c>
      <c r="AJ3735" s="212">
        <v>1</v>
      </c>
      <c r="AK3735" s="212">
        <v>0.13</v>
      </c>
      <c r="AL3735" s="212">
        <v>0</v>
      </c>
      <c r="AM3735">
        <v>1</v>
      </c>
      <c r="AN3735" t="str">
        <f>VLOOKUP(H3735,'Base Art'!$A:$AJ,36,FALSE)</f>
        <v>GEORGALOS HNOS. S.A.I.C.A.</v>
      </c>
    </row>
    <row r="3736" spans="1:40" x14ac:dyDescent="0.25">
      <c r="A3736" s="212" t="s">
        <v>7819</v>
      </c>
      <c r="B3736" s="212">
        <v>1</v>
      </c>
      <c r="C3736" s="212" t="s">
        <v>7820</v>
      </c>
      <c r="D3736" s="212" t="s">
        <v>1543</v>
      </c>
      <c r="E3736" s="212">
        <v>31</v>
      </c>
      <c r="F3736" s="212" t="s">
        <v>272</v>
      </c>
      <c r="G3736" s="212" t="s">
        <v>1669</v>
      </c>
      <c r="H3736" s="212">
        <v>1204</v>
      </c>
      <c r="I3736" s="212" t="s">
        <v>1670</v>
      </c>
      <c r="J3736" s="212">
        <v>1460</v>
      </c>
      <c r="K3736" s="212" t="s">
        <v>462</v>
      </c>
      <c r="L3736" s="212" t="s">
        <v>463</v>
      </c>
      <c r="M3736" s="212"/>
      <c r="N3736" s="212"/>
      <c r="O3736" s="212"/>
      <c r="P3736" s="212"/>
      <c r="Q3736" s="212"/>
      <c r="R3736" s="212"/>
      <c r="S3736" s="212"/>
      <c r="T3736" s="212"/>
      <c r="U3736" s="212"/>
      <c r="V3736" s="212"/>
      <c r="W3736" s="212"/>
      <c r="X3736" s="212"/>
      <c r="Y3736" s="212">
        <v>1369</v>
      </c>
      <c r="Z3736" s="212" t="s">
        <v>354</v>
      </c>
      <c r="AA3736" s="212" t="s">
        <v>355</v>
      </c>
      <c r="AB3736" s="212">
        <v>209742.82500000001</v>
      </c>
      <c r="AC3736" s="212">
        <v>256896.43</v>
      </c>
      <c r="AD3736" s="212">
        <v>0.2</v>
      </c>
      <c r="AE3736" s="212">
        <v>0</v>
      </c>
      <c r="AF3736" s="212">
        <v>0.2</v>
      </c>
      <c r="AG3736" s="212">
        <v>0</v>
      </c>
      <c r="AH3736" s="212">
        <v>41948.56</v>
      </c>
      <c r="AI3736" s="212">
        <v>51379.29</v>
      </c>
      <c r="AJ3736" s="212">
        <v>2</v>
      </c>
      <c r="AK3736" s="212">
        <v>0.1</v>
      </c>
      <c r="AL3736" s="212">
        <v>0</v>
      </c>
      <c r="AM3736">
        <v>1</v>
      </c>
      <c r="AN3736" t="str">
        <f>VLOOKUP(H3736,'Base Art'!$A:$AJ,36,FALSE)</f>
        <v>IMPORTADORA SUDAMERICANA S.R.L.</v>
      </c>
    </row>
    <row r="3737" spans="1:40" x14ac:dyDescent="0.25">
      <c r="A3737" s="212" t="s">
        <v>7819</v>
      </c>
      <c r="B3737" s="212">
        <v>1</v>
      </c>
      <c r="C3737" s="212" t="s">
        <v>7820</v>
      </c>
      <c r="D3737" s="212" t="s">
        <v>1543</v>
      </c>
      <c r="E3737" s="212">
        <v>31</v>
      </c>
      <c r="F3737" s="212" t="s">
        <v>272</v>
      </c>
      <c r="G3737" s="212" t="s">
        <v>952</v>
      </c>
      <c r="H3737" s="212">
        <v>1345</v>
      </c>
      <c r="I3737" s="212" t="s">
        <v>953</v>
      </c>
      <c r="J3737" s="212"/>
      <c r="K3737" s="212"/>
      <c r="L3737" s="212"/>
      <c r="M3737" s="212"/>
      <c r="N3737" s="212"/>
      <c r="O3737" s="212"/>
      <c r="P3737" s="212"/>
      <c r="Q3737" s="212"/>
      <c r="R3737" s="212"/>
      <c r="S3737" s="212"/>
      <c r="T3737" s="212"/>
      <c r="U3737" s="212"/>
      <c r="V3737" s="212"/>
      <c r="W3737" s="212"/>
      <c r="X3737" s="212"/>
      <c r="Y3737" s="212">
        <v>1372</v>
      </c>
      <c r="Z3737" s="212" t="s">
        <v>346</v>
      </c>
      <c r="AA3737" s="212" t="s">
        <v>347</v>
      </c>
      <c r="AB3737" s="212">
        <v>272420.41700000002</v>
      </c>
      <c r="AC3737" s="212">
        <v>337528.89299999998</v>
      </c>
      <c r="AD3737" s="212">
        <v>8.3299999999999999E-2</v>
      </c>
      <c r="AE3737" s="212">
        <v>0</v>
      </c>
      <c r="AF3737" s="212">
        <v>8.3299999999999999E-2</v>
      </c>
      <c r="AG3737" s="212">
        <v>0</v>
      </c>
      <c r="AH3737" s="212">
        <v>22701.7</v>
      </c>
      <c r="AI3737" s="212">
        <v>28127.41</v>
      </c>
      <c r="AJ3737" s="212">
        <v>0</v>
      </c>
      <c r="AK3737" s="212">
        <v>0</v>
      </c>
      <c r="AL3737" s="212">
        <v>0</v>
      </c>
      <c r="AM3737">
        <v>1</v>
      </c>
      <c r="AN3737" t="str">
        <f>VLOOKUP(H3737,'Base Art'!$A:$AJ,36,FALSE)</f>
        <v>LA DELICIA FELIPE FORT S.A.</v>
      </c>
    </row>
    <row r="3738" spans="1:40" x14ac:dyDescent="0.25">
      <c r="A3738" s="212" t="s">
        <v>7819</v>
      </c>
      <c r="B3738" s="212">
        <v>1</v>
      </c>
      <c r="C3738" s="212" t="s">
        <v>7820</v>
      </c>
      <c r="D3738" s="212" t="s">
        <v>1543</v>
      </c>
      <c r="E3738" s="212">
        <v>31</v>
      </c>
      <c r="F3738" s="212" t="s">
        <v>272</v>
      </c>
      <c r="G3738" s="212" t="s">
        <v>426</v>
      </c>
      <c r="H3738" s="212">
        <v>1352</v>
      </c>
      <c r="I3738" s="212" t="s">
        <v>427</v>
      </c>
      <c r="J3738" s="212"/>
      <c r="K3738" s="212"/>
      <c r="L3738" s="212"/>
      <c r="M3738" s="212"/>
      <c r="N3738" s="212"/>
      <c r="O3738" s="212"/>
      <c r="P3738" s="212"/>
      <c r="Q3738" s="212"/>
      <c r="R3738" s="212"/>
      <c r="S3738" s="212"/>
      <c r="T3738" s="212"/>
      <c r="U3738" s="212"/>
      <c r="V3738" s="212"/>
      <c r="W3738" s="212"/>
      <c r="X3738" s="212"/>
      <c r="Y3738" s="212">
        <v>1372</v>
      </c>
      <c r="Z3738" s="212" t="s">
        <v>346</v>
      </c>
      <c r="AA3738" s="212" t="s">
        <v>347</v>
      </c>
      <c r="AB3738" s="212">
        <v>236574.47500000001</v>
      </c>
      <c r="AC3738" s="212">
        <v>293352.34999999998</v>
      </c>
      <c r="AD3738" s="212">
        <v>8.3299999999999999E-2</v>
      </c>
      <c r="AE3738" s="212">
        <v>0</v>
      </c>
      <c r="AF3738" s="212">
        <v>8.3299999999999999E-2</v>
      </c>
      <c r="AG3738" s="212">
        <v>0</v>
      </c>
      <c r="AH3738" s="212">
        <v>19714.54</v>
      </c>
      <c r="AI3738" s="212">
        <v>24446.03</v>
      </c>
      <c r="AJ3738" s="212">
        <v>0</v>
      </c>
      <c r="AK3738" s="212">
        <v>0</v>
      </c>
      <c r="AL3738" s="212">
        <v>0</v>
      </c>
      <c r="AM3738">
        <v>1</v>
      </c>
      <c r="AN3738" t="str">
        <f>VLOOKUP(H3738,'Base Art'!$A:$AJ,36,FALSE)</f>
        <v>LA DELICIA FELIPE FORT S.A.</v>
      </c>
    </row>
    <row r="3739" spans="1:40" x14ac:dyDescent="0.25">
      <c r="A3739" s="212" t="s">
        <v>7819</v>
      </c>
      <c r="B3739" s="212">
        <v>1</v>
      </c>
      <c r="C3739" s="212" t="s">
        <v>7820</v>
      </c>
      <c r="D3739" s="212" t="s">
        <v>1543</v>
      </c>
      <c r="E3739" s="212">
        <v>31</v>
      </c>
      <c r="F3739" s="212" t="s">
        <v>272</v>
      </c>
      <c r="G3739" s="212" t="s">
        <v>438</v>
      </c>
      <c r="H3739" s="212">
        <v>1419</v>
      </c>
      <c r="I3739" s="212" t="s">
        <v>439</v>
      </c>
      <c r="J3739" s="212">
        <v>1429</v>
      </c>
      <c r="K3739" s="212" t="s">
        <v>440</v>
      </c>
      <c r="L3739" s="212" t="s">
        <v>441</v>
      </c>
      <c r="M3739" s="212"/>
      <c r="N3739" s="212"/>
      <c r="O3739" s="212"/>
      <c r="P3739" s="212"/>
      <c r="Q3739" s="212"/>
      <c r="R3739" s="212"/>
      <c r="S3739" s="212"/>
      <c r="T3739" s="212"/>
      <c r="U3739" s="212"/>
      <c r="V3739" s="212"/>
      <c r="W3739" s="212"/>
      <c r="X3739" s="212"/>
      <c r="Y3739" s="212">
        <v>1374</v>
      </c>
      <c r="Z3739" s="212" t="s">
        <v>336</v>
      </c>
      <c r="AA3739" s="212" t="s">
        <v>337</v>
      </c>
      <c r="AB3739" s="212">
        <v>85792.994999999995</v>
      </c>
      <c r="AC3739" s="212">
        <v>105727.97100000001</v>
      </c>
      <c r="AD3739" s="212">
        <v>0.33329999999999999</v>
      </c>
      <c r="AE3739" s="212">
        <v>0</v>
      </c>
      <c r="AF3739" s="212">
        <v>0.33329999999999999</v>
      </c>
      <c r="AG3739" s="212">
        <v>0</v>
      </c>
      <c r="AH3739" s="212">
        <v>28597.66</v>
      </c>
      <c r="AI3739" s="212">
        <v>35242.660000000003</v>
      </c>
      <c r="AJ3739" s="212">
        <v>0</v>
      </c>
      <c r="AK3739" s="212">
        <v>0</v>
      </c>
      <c r="AL3739" s="212">
        <v>0</v>
      </c>
      <c r="AM3739">
        <v>1</v>
      </c>
      <c r="AN3739" t="str">
        <f>VLOOKUP(H3739,'Base Art'!$A:$AJ,36,FALSE)</f>
        <v>GEORGALOS HNOS. S.A.I.C.A.</v>
      </c>
    </row>
    <row r="3740" spans="1:40" x14ac:dyDescent="0.25">
      <c r="A3740" s="212" t="s">
        <v>7819</v>
      </c>
      <c r="B3740" s="212">
        <v>1</v>
      </c>
      <c r="C3740" s="212" t="s">
        <v>7820</v>
      </c>
      <c r="D3740" s="212" t="s">
        <v>1543</v>
      </c>
      <c r="E3740" s="212">
        <v>31</v>
      </c>
      <c r="F3740" s="212" t="s">
        <v>272</v>
      </c>
      <c r="G3740" s="212" t="s">
        <v>442</v>
      </c>
      <c r="H3740" s="212">
        <v>1594</v>
      </c>
      <c r="I3740" s="212" t="s">
        <v>443</v>
      </c>
      <c r="J3740" s="212">
        <v>1422</v>
      </c>
      <c r="K3740" s="212" t="s">
        <v>382</v>
      </c>
      <c r="L3740" s="212" t="s">
        <v>383</v>
      </c>
      <c r="M3740" s="212"/>
      <c r="N3740" s="212"/>
      <c r="O3740" s="212"/>
      <c r="P3740" s="212">
        <v>1067</v>
      </c>
      <c r="Q3740" s="212" t="s">
        <v>384</v>
      </c>
      <c r="R3740" s="212" t="s">
        <v>385</v>
      </c>
      <c r="S3740" s="212"/>
      <c r="T3740" s="212"/>
      <c r="U3740" s="212"/>
      <c r="V3740" s="212"/>
      <c r="W3740" s="212"/>
      <c r="X3740" s="212"/>
      <c r="Y3740" s="212">
        <v>1373</v>
      </c>
      <c r="Z3740" s="212" t="s">
        <v>386</v>
      </c>
      <c r="AA3740" s="212" t="s">
        <v>387</v>
      </c>
      <c r="AB3740" s="212">
        <v>16511.218000000001</v>
      </c>
      <c r="AC3740" s="212">
        <v>20633.217000000001</v>
      </c>
      <c r="AD3740" s="212">
        <v>1.7749999999999999</v>
      </c>
      <c r="AE3740" s="212">
        <v>0</v>
      </c>
      <c r="AF3740" s="212">
        <v>1.7749999999999999</v>
      </c>
      <c r="AG3740" s="212">
        <v>0</v>
      </c>
      <c r="AH3740" s="212">
        <v>29307.41</v>
      </c>
      <c r="AI3740" s="212">
        <v>36623.96</v>
      </c>
      <c r="AJ3740" s="212">
        <v>0</v>
      </c>
      <c r="AK3740" s="212">
        <v>0</v>
      </c>
      <c r="AL3740" s="212">
        <v>0</v>
      </c>
      <c r="AM3740">
        <v>1</v>
      </c>
      <c r="AN3740" t="str">
        <f>VLOOKUP(H3740,'Base Art'!$A:$AJ,36,FALSE)</f>
        <v>ARCOR S.A.I.C.</v>
      </c>
    </row>
    <row r="3741" spans="1:40" x14ac:dyDescent="0.25">
      <c r="A3741" s="212" t="s">
        <v>7819</v>
      </c>
      <c r="B3741" s="212">
        <v>1</v>
      </c>
      <c r="C3741" s="212" t="s">
        <v>7820</v>
      </c>
      <c r="D3741" s="212" t="s">
        <v>1543</v>
      </c>
      <c r="E3741" s="212">
        <v>31</v>
      </c>
      <c r="F3741" s="212" t="s">
        <v>272</v>
      </c>
      <c r="G3741" s="212" t="s">
        <v>444</v>
      </c>
      <c r="H3741" s="212">
        <v>1641</v>
      </c>
      <c r="I3741" s="212" t="s">
        <v>445</v>
      </c>
      <c r="J3741" s="212">
        <v>1064</v>
      </c>
      <c r="K3741" s="212" t="s">
        <v>446</v>
      </c>
      <c r="L3741" s="212" t="s">
        <v>447</v>
      </c>
      <c r="M3741" s="212"/>
      <c r="N3741" s="212"/>
      <c r="O3741" s="212"/>
      <c r="P3741" s="212">
        <v>1066</v>
      </c>
      <c r="Q3741" s="212" t="s">
        <v>448</v>
      </c>
      <c r="R3741" s="212" t="s">
        <v>449</v>
      </c>
      <c r="S3741" s="212"/>
      <c r="T3741" s="212"/>
      <c r="U3741" s="212"/>
      <c r="V3741" s="212"/>
      <c r="W3741" s="212"/>
      <c r="X3741" s="212"/>
      <c r="Y3741" s="212">
        <v>1373</v>
      </c>
      <c r="Z3741" s="212" t="s">
        <v>386</v>
      </c>
      <c r="AA3741" s="212" t="s">
        <v>387</v>
      </c>
      <c r="AB3741" s="212">
        <v>17164.97</v>
      </c>
      <c r="AC3741" s="212">
        <v>21309.056</v>
      </c>
      <c r="AD3741" s="212">
        <v>2.1</v>
      </c>
      <c r="AE3741" s="212">
        <v>0.1</v>
      </c>
      <c r="AF3741" s="212">
        <v>2.2000000000000002</v>
      </c>
      <c r="AG3741" s="212">
        <v>0</v>
      </c>
      <c r="AH3741" s="212">
        <v>37762.93</v>
      </c>
      <c r="AI3741" s="212">
        <v>46879.92</v>
      </c>
      <c r="AJ3741" s="212">
        <v>0</v>
      </c>
      <c r="AK3741" s="212">
        <v>0</v>
      </c>
      <c r="AL3741" s="212">
        <v>0</v>
      </c>
      <c r="AM3741">
        <v>1</v>
      </c>
      <c r="AN3741" t="str">
        <f>VLOOKUP(H3741,'Base Art'!$A:$AJ,36,FALSE)</f>
        <v>MOLINO CAÑUELAS S.A.C.I.F.I.A.</v>
      </c>
    </row>
    <row r="3742" spans="1:40" x14ac:dyDescent="0.25">
      <c r="A3742" s="212" t="s">
        <v>7819</v>
      </c>
      <c r="B3742" s="212">
        <v>1</v>
      </c>
      <c r="C3742" s="212" t="s">
        <v>7820</v>
      </c>
      <c r="D3742" s="212" t="s">
        <v>1543</v>
      </c>
      <c r="E3742" s="212">
        <v>31</v>
      </c>
      <c r="F3742" s="212" t="s">
        <v>272</v>
      </c>
      <c r="G3742" s="212" t="s">
        <v>452</v>
      </c>
      <c r="H3742" s="212">
        <v>1643</v>
      </c>
      <c r="I3742" s="212" t="s">
        <v>453</v>
      </c>
      <c r="J3742" s="212">
        <v>1065</v>
      </c>
      <c r="K3742" s="212" t="s">
        <v>454</v>
      </c>
      <c r="L3742" s="212" t="s">
        <v>455</v>
      </c>
      <c r="M3742" s="212"/>
      <c r="N3742" s="212"/>
      <c r="O3742" s="212"/>
      <c r="P3742" s="212"/>
      <c r="Q3742" s="212"/>
      <c r="R3742" s="212"/>
      <c r="S3742" s="212"/>
      <c r="T3742" s="212"/>
      <c r="U3742" s="212"/>
      <c r="V3742" s="212"/>
      <c r="W3742" s="212"/>
      <c r="X3742" s="212"/>
      <c r="Y3742" s="212">
        <v>1373</v>
      </c>
      <c r="Z3742" s="212" t="s">
        <v>386</v>
      </c>
      <c r="AA3742" s="212" t="s">
        <v>387</v>
      </c>
      <c r="AB3742" s="212">
        <v>13938.799000000001</v>
      </c>
      <c r="AC3742" s="212">
        <v>17688.335999999999</v>
      </c>
      <c r="AD3742" s="212">
        <v>1</v>
      </c>
      <c r="AE3742" s="212">
        <v>0</v>
      </c>
      <c r="AF3742" s="212">
        <v>1</v>
      </c>
      <c r="AG3742" s="212">
        <v>0</v>
      </c>
      <c r="AH3742" s="212">
        <v>13938.8</v>
      </c>
      <c r="AI3742" s="212">
        <v>17688.34</v>
      </c>
      <c r="AJ3742" s="212">
        <v>0</v>
      </c>
      <c r="AK3742" s="212">
        <v>0</v>
      </c>
      <c r="AL3742" s="212">
        <v>0</v>
      </c>
      <c r="AM3742">
        <v>1</v>
      </c>
      <c r="AN3742" t="str">
        <f>VLOOKUP(H3742,'Base Art'!$A:$AJ,36,FALSE)</f>
        <v>MOLINO CAÑUELAS S.A.C.I.F.I.A.</v>
      </c>
    </row>
    <row r="3743" spans="1:40" x14ac:dyDescent="0.25">
      <c r="A3743" s="212" t="s">
        <v>7819</v>
      </c>
      <c r="B3743" s="212">
        <v>1</v>
      </c>
      <c r="C3743" s="212" t="s">
        <v>7820</v>
      </c>
      <c r="D3743" s="212" t="s">
        <v>1543</v>
      </c>
      <c r="E3743" s="212">
        <v>31</v>
      </c>
      <c r="F3743" s="212" t="s">
        <v>272</v>
      </c>
      <c r="G3743" s="212" t="s">
        <v>456</v>
      </c>
      <c r="H3743" s="212">
        <v>1646</v>
      </c>
      <c r="I3743" s="212" t="s">
        <v>457</v>
      </c>
      <c r="J3743" s="212">
        <v>1064</v>
      </c>
      <c r="K3743" s="212" t="s">
        <v>446</v>
      </c>
      <c r="L3743" s="212" t="s">
        <v>447</v>
      </c>
      <c r="M3743" s="212"/>
      <c r="N3743" s="212"/>
      <c r="O3743" s="212"/>
      <c r="P3743" s="212">
        <v>1066</v>
      </c>
      <c r="Q3743" s="212" t="s">
        <v>448</v>
      </c>
      <c r="R3743" s="212" t="s">
        <v>449</v>
      </c>
      <c r="S3743" s="212"/>
      <c r="T3743" s="212"/>
      <c r="U3743" s="212"/>
      <c r="V3743" s="212"/>
      <c r="W3743" s="212"/>
      <c r="X3743" s="212"/>
      <c r="Y3743" s="212">
        <v>1373</v>
      </c>
      <c r="Z3743" s="212" t="s">
        <v>386</v>
      </c>
      <c r="AA3743" s="212" t="s">
        <v>387</v>
      </c>
      <c r="AB3743" s="212">
        <v>23380.87</v>
      </c>
      <c r="AC3743" s="212">
        <v>28290.848000000002</v>
      </c>
      <c r="AD3743" s="212">
        <v>0.20830000000000001</v>
      </c>
      <c r="AE3743" s="212">
        <v>0</v>
      </c>
      <c r="AF3743" s="212">
        <v>0.20830000000000001</v>
      </c>
      <c r="AG3743" s="212">
        <v>0</v>
      </c>
      <c r="AH3743" s="212">
        <v>4871.01</v>
      </c>
      <c r="AI3743" s="212">
        <v>5893.93</v>
      </c>
      <c r="AJ3743" s="212">
        <v>0</v>
      </c>
      <c r="AK3743" s="212">
        <v>0</v>
      </c>
      <c r="AL3743" s="212">
        <v>0</v>
      </c>
      <c r="AM3743">
        <v>1</v>
      </c>
      <c r="AN3743" t="str">
        <f>VLOOKUP(H3743,'Base Art'!$A:$AJ,36,FALSE)</f>
        <v>MOLINO CAÑUELAS S.A.C.I.F.I.A.</v>
      </c>
    </row>
    <row r="3744" spans="1:40" x14ac:dyDescent="0.25">
      <c r="A3744" s="212" t="s">
        <v>7819</v>
      </c>
      <c r="B3744" s="212">
        <v>1</v>
      </c>
      <c r="C3744" s="212" t="s">
        <v>7820</v>
      </c>
      <c r="D3744" s="212" t="s">
        <v>1543</v>
      </c>
      <c r="E3744" s="212">
        <v>31</v>
      </c>
      <c r="F3744" s="212" t="s">
        <v>272</v>
      </c>
      <c r="G3744" s="212" t="s">
        <v>458</v>
      </c>
      <c r="H3744" s="212">
        <v>1648</v>
      </c>
      <c r="I3744" s="212" t="s">
        <v>459</v>
      </c>
      <c r="J3744" s="212">
        <v>1422</v>
      </c>
      <c r="K3744" s="212" t="s">
        <v>382</v>
      </c>
      <c r="L3744" s="212" t="s">
        <v>383</v>
      </c>
      <c r="M3744" s="212"/>
      <c r="N3744" s="212"/>
      <c r="O3744" s="212"/>
      <c r="P3744" s="212">
        <v>1067</v>
      </c>
      <c r="Q3744" s="212" t="s">
        <v>384</v>
      </c>
      <c r="R3744" s="212" t="s">
        <v>385</v>
      </c>
      <c r="S3744" s="212"/>
      <c r="T3744" s="212"/>
      <c r="U3744" s="212"/>
      <c r="V3744" s="212"/>
      <c r="W3744" s="212"/>
      <c r="X3744" s="212"/>
      <c r="Y3744" s="212">
        <v>1373</v>
      </c>
      <c r="Z3744" s="212" t="s">
        <v>386</v>
      </c>
      <c r="AA3744" s="212" t="s">
        <v>387</v>
      </c>
      <c r="AB3744" s="212">
        <v>17284.308000000001</v>
      </c>
      <c r="AC3744" s="212">
        <v>21196.383999999998</v>
      </c>
      <c r="AD3744" s="212">
        <v>1.1000000000000001</v>
      </c>
      <c r="AE3744" s="212">
        <v>0</v>
      </c>
      <c r="AF3744" s="212">
        <v>1.1000000000000001</v>
      </c>
      <c r="AG3744" s="212">
        <v>0</v>
      </c>
      <c r="AH3744" s="212">
        <v>19012.740000000002</v>
      </c>
      <c r="AI3744" s="212">
        <v>23316.02</v>
      </c>
      <c r="AJ3744" s="212">
        <v>0</v>
      </c>
      <c r="AK3744" s="212">
        <v>0</v>
      </c>
      <c r="AL3744" s="212">
        <v>0</v>
      </c>
      <c r="AM3744">
        <v>1</v>
      </c>
      <c r="AN3744" t="str">
        <f>VLOOKUP(H3744,'Base Art'!$A:$AJ,36,FALSE)</f>
        <v>ARCOR S.A.I.C.</v>
      </c>
    </row>
    <row r="3745" spans="1:40" x14ac:dyDescent="0.25">
      <c r="A3745" s="212" t="s">
        <v>7819</v>
      </c>
      <c r="B3745" s="212">
        <v>1</v>
      </c>
      <c r="C3745" s="212" t="s">
        <v>7820</v>
      </c>
      <c r="D3745" s="212" t="s">
        <v>1543</v>
      </c>
      <c r="E3745" s="212">
        <v>31</v>
      </c>
      <c r="F3745" s="212" t="s">
        <v>272</v>
      </c>
      <c r="G3745" s="212" t="s">
        <v>1364</v>
      </c>
      <c r="H3745" s="212">
        <v>1709</v>
      </c>
      <c r="I3745" s="212" t="s">
        <v>1365</v>
      </c>
      <c r="J3745" s="212">
        <v>1419</v>
      </c>
      <c r="K3745" s="212" t="s">
        <v>572</v>
      </c>
      <c r="L3745" s="212" t="s">
        <v>573</v>
      </c>
      <c r="M3745" s="212"/>
      <c r="N3745" s="212"/>
      <c r="O3745" s="212"/>
      <c r="P3745" s="212"/>
      <c r="Q3745" s="212"/>
      <c r="R3745" s="212"/>
      <c r="S3745" s="212"/>
      <c r="T3745" s="212"/>
      <c r="U3745" s="212"/>
      <c r="V3745" s="212"/>
      <c r="W3745" s="212"/>
      <c r="X3745" s="212"/>
      <c r="Y3745" s="212">
        <v>1369</v>
      </c>
      <c r="Z3745" s="212" t="s">
        <v>354</v>
      </c>
      <c r="AA3745" s="212" t="s">
        <v>355</v>
      </c>
      <c r="AB3745" s="212">
        <v>7393.1329999999998</v>
      </c>
      <c r="AC3745" s="212">
        <v>9167.4840000000004</v>
      </c>
      <c r="AD3745" s="212">
        <v>1</v>
      </c>
      <c r="AE3745" s="212">
        <v>0</v>
      </c>
      <c r="AF3745" s="212">
        <v>1</v>
      </c>
      <c r="AG3745" s="212">
        <v>0</v>
      </c>
      <c r="AH3745" s="212">
        <v>7393.13</v>
      </c>
      <c r="AI3745" s="212">
        <v>9167.48</v>
      </c>
      <c r="AJ3745" s="212">
        <v>1</v>
      </c>
      <c r="AK3745" s="212">
        <v>1</v>
      </c>
      <c r="AL3745" s="212">
        <v>0</v>
      </c>
      <c r="AM3745">
        <v>1</v>
      </c>
      <c r="AN3745" t="str">
        <f>VLOOKUP(H3745,'Base Art'!$A:$AJ,36,FALSE)</f>
        <v>ARCOR S.A.I.C.</v>
      </c>
    </row>
    <row r="3746" spans="1:40" x14ac:dyDescent="0.25">
      <c r="A3746" s="212" t="s">
        <v>7819</v>
      </c>
      <c r="B3746" s="212">
        <v>1</v>
      </c>
      <c r="C3746" s="212" t="s">
        <v>7820</v>
      </c>
      <c r="D3746" s="212" t="s">
        <v>1543</v>
      </c>
      <c r="E3746" s="212">
        <v>31</v>
      </c>
      <c r="F3746" s="212" t="s">
        <v>272</v>
      </c>
      <c r="G3746" s="212" t="s">
        <v>464</v>
      </c>
      <c r="H3746" s="212">
        <v>1808</v>
      </c>
      <c r="I3746" s="212" t="s">
        <v>465</v>
      </c>
      <c r="J3746" s="212">
        <v>1470</v>
      </c>
      <c r="K3746" s="212" t="s">
        <v>466</v>
      </c>
      <c r="L3746" s="212" t="s">
        <v>467</v>
      </c>
      <c r="M3746" s="212"/>
      <c r="N3746" s="212"/>
      <c r="O3746" s="212"/>
      <c r="P3746" s="212"/>
      <c r="Q3746" s="212"/>
      <c r="R3746" s="212"/>
      <c r="S3746" s="212"/>
      <c r="T3746" s="212"/>
      <c r="U3746" s="212"/>
      <c r="V3746" s="212"/>
      <c r="W3746" s="212"/>
      <c r="X3746" s="212"/>
      <c r="Y3746" s="212">
        <v>1374</v>
      </c>
      <c r="Z3746" s="212" t="s">
        <v>336</v>
      </c>
      <c r="AA3746" s="212" t="s">
        <v>337</v>
      </c>
      <c r="AB3746" s="212">
        <v>106227</v>
      </c>
      <c r="AC3746" s="212">
        <v>131721.48000000001</v>
      </c>
      <c r="AD3746" s="212">
        <v>8.3299999999999999E-2</v>
      </c>
      <c r="AE3746" s="212">
        <v>0</v>
      </c>
      <c r="AF3746" s="212">
        <v>8.3299999999999999E-2</v>
      </c>
      <c r="AG3746" s="212">
        <v>0</v>
      </c>
      <c r="AH3746" s="212">
        <v>8852.25</v>
      </c>
      <c r="AI3746" s="212">
        <v>10976.79</v>
      </c>
      <c r="AJ3746" s="212">
        <v>1</v>
      </c>
      <c r="AK3746" s="212">
        <v>0.08</v>
      </c>
      <c r="AL3746" s="212">
        <v>0</v>
      </c>
      <c r="AM3746">
        <v>1</v>
      </c>
      <c r="AN3746" t="str">
        <f>VLOOKUP(H3746,'Base Art'!$A:$AJ,36,FALSE)</f>
        <v>LHERITIER ARGENTINA S.A.</v>
      </c>
    </row>
    <row r="3747" spans="1:40" x14ac:dyDescent="0.25">
      <c r="A3747" s="212" t="s">
        <v>7819</v>
      </c>
      <c r="B3747" s="212">
        <v>1</v>
      </c>
      <c r="C3747" s="212" t="s">
        <v>7820</v>
      </c>
      <c r="D3747" s="212" t="s">
        <v>1543</v>
      </c>
      <c r="E3747" s="212">
        <v>31</v>
      </c>
      <c r="F3747" s="212" t="s">
        <v>272</v>
      </c>
      <c r="G3747" s="212" t="s">
        <v>1076</v>
      </c>
      <c r="H3747" s="212">
        <v>1843</v>
      </c>
      <c r="I3747" s="212" t="s">
        <v>1077</v>
      </c>
      <c r="J3747" s="212">
        <v>1472</v>
      </c>
      <c r="K3747" s="212" t="s">
        <v>1078</v>
      </c>
      <c r="L3747" s="212" t="s">
        <v>1079</v>
      </c>
      <c r="M3747" s="212"/>
      <c r="N3747" s="212"/>
      <c r="O3747" s="212"/>
      <c r="P3747" s="212">
        <v>1105</v>
      </c>
      <c r="Q3747" s="212" t="s">
        <v>1080</v>
      </c>
      <c r="R3747" s="212" t="s">
        <v>1081</v>
      </c>
      <c r="S3747" s="212"/>
      <c r="T3747" s="212"/>
      <c r="U3747" s="212"/>
      <c r="V3747" s="212"/>
      <c r="W3747" s="212"/>
      <c r="X3747" s="212"/>
      <c r="Y3747" s="212">
        <v>1374</v>
      </c>
      <c r="Z3747" s="212" t="s">
        <v>336</v>
      </c>
      <c r="AA3747" s="212" t="s">
        <v>337</v>
      </c>
      <c r="AB3747" s="212">
        <v>23956.071</v>
      </c>
      <c r="AC3747" s="212">
        <v>29607.786</v>
      </c>
      <c r="AD3747" s="212">
        <v>0.58330000000000004</v>
      </c>
      <c r="AE3747" s="212">
        <v>0</v>
      </c>
      <c r="AF3747" s="212">
        <v>0.58330000000000004</v>
      </c>
      <c r="AG3747" s="212">
        <v>0</v>
      </c>
      <c r="AH3747" s="212">
        <v>13974.37</v>
      </c>
      <c r="AI3747" s="212">
        <v>17271.21</v>
      </c>
      <c r="AJ3747" s="212">
        <v>1</v>
      </c>
      <c r="AK3747" s="212">
        <v>0.57999999999999996</v>
      </c>
      <c r="AL3747" s="212">
        <v>0</v>
      </c>
      <c r="AM3747">
        <v>1</v>
      </c>
      <c r="AN3747" t="str">
        <f>VLOOKUP(H3747,'Base Art'!$A:$AJ,36,FALSE)</f>
        <v>LHERITIER ARGENTINA S.A.</v>
      </c>
    </row>
    <row r="3748" spans="1:40" x14ac:dyDescent="0.25">
      <c r="A3748" s="212" t="s">
        <v>7819</v>
      </c>
      <c r="B3748" s="212">
        <v>1</v>
      </c>
      <c r="C3748" s="212" t="s">
        <v>7820</v>
      </c>
      <c r="D3748" s="212" t="s">
        <v>1543</v>
      </c>
      <c r="E3748" s="212">
        <v>31</v>
      </c>
      <c r="F3748" s="212" t="s">
        <v>272</v>
      </c>
      <c r="G3748" s="212" t="s">
        <v>468</v>
      </c>
      <c r="H3748" s="212">
        <v>1870</v>
      </c>
      <c r="I3748" s="212" t="s">
        <v>469</v>
      </c>
      <c r="J3748" s="212">
        <v>1351</v>
      </c>
      <c r="K3748" s="212" t="s">
        <v>470</v>
      </c>
      <c r="L3748" s="212" t="s">
        <v>471</v>
      </c>
      <c r="M3748" s="212"/>
      <c r="N3748" s="212"/>
      <c r="O3748" s="212"/>
      <c r="P3748" s="212">
        <v>1141</v>
      </c>
      <c r="Q3748" s="212" t="s">
        <v>472</v>
      </c>
      <c r="R3748" s="212" t="s">
        <v>473</v>
      </c>
      <c r="S3748" s="212"/>
      <c r="T3748" s="212"/>
      <c r="U3748" s="212"/>
      <c r="V3748" s="212"/>
      <c r="W3748" s="212"/>
      <c r="X3748" s="212"/>
      <c r="Y3748" s="212">
        <v>1372</v>
      </c>
      <c r="Z3748" s="212" t="s">
        <v>346</v>
      </c>
      <c r="AA3748" s="212" t="s">
        <v>347</v>
      </c>
      <c r="AB3748" s="212">
        <v>264368.62</v>
      </c>
      <c r="AC3748" s="212">
        <v>327817.09399999998</v>
      </c>
      <c r="AD3748" s="212">
        <v>4.1700000000000001E-2</v>
      </c>
      <c r="AE3748" s="212">
        <v>0</v>
      </c>
      <c r="AF3748" s="212">
        <v>4.1700000000000001E-2</v>
      </c>
      <c r="AG3748" s="212">
        <v>0</v>
      </c>
      <c r="AH3748" s="212">
        <v>11015.36</v>
      </c>
      <c r="AI3748" s="212">
        <v>13659.05</v>
      </c>
      <c r="AJ3748" s="212">
        <v>0</v>
      </c>
      <c r="AK3748" s="212">
        <v>0</v>
      </c>
      <c r="AL3748" s="212">
        <v>0</v>
      </c>
      <c r="AM3748">
        <v>1</v>
      </c>
      <c r="AN3748" t="str">
        <f>VLOOKUP(H3748,'Base Art'!$A:$AJ,36,FALSE)</f>
        <v>FERRERO ARGENTINA S.A.</v>
      </c>
    </row>
    <row r="3749" spans="1:40" x14ac:dyDescent="0.25">
      <c r="A3749" s="212" t="s">
        <v>7819</v>
      </c>
      <c r="B3749" s="212">
        <v>1</v>
      </c>
      <c r="C3749" s="212" t="s">
        <v>7820</v>
      </c>
      <c r="D3749" s="212" t="s">
        <v>1543</v>
      </c>
      <c r="E3749" s="212">
        <v>31</v>
      </c>
      <c r="F3749" s="212" t="s">
        <v>272</v>
      </c>
      <c r="G3749" s="212" t="s">
        <v>488</v>
      </c>
      <c r="H3749" s="212">
        <v>1942</v>
      </c>
      <c r="I3749" s="212" t="s">
        <v>489</v>
      </c>
      <c r="J3749" s="212">
        <v>1425</v>
      </c>
      <c r="K3749" s="212" t="s">
        <v>484</v>
      </c>
      <c r="L3749" s="212" t="s">
        <v>485</v>
      </c>
      <c r="M3749" s="212"/>
      <c r="N3749" s="212"/>
      <c r="O3749" s="212"/>
      <c r="P3749" s="212">
        <v>1277</v>
      </c>
      <c r="Q3749" s="212" t="s">
        <v>486</v>
      </c>
      <c r="R3749" s="212" t="s">
        <v>487</v>
      </c>
      <c r="S3749" s="212"/>
      <c r="T3749" s="212"/>
      <c r="U3749" s="212"/>
      <c r="V3749" s="212"/>
      <c r="W3749" s="212"/>
      <c r="X3749" s="212"/>
      <c r="Y3749" s="212">
        <v>1374</v>
      </c>
      <c r="Z3749" s="212" t="s">
        <v>336</v>
      </c>
      <c r="AA3749" s="212" t="s">
        <v>337</v>
      </c>
      <c r="AB3749" s="212">
        <v>65206.38</v>
      </c>
      <c r="AC3749" s="212">
        <v>80855.896999999997</v>
      </c>
      <c r="AD3749" s="212">
        <v>8.3299999999999999E-2</v>
      </c>
      <c r="AE3749" s="212">
        <v>0</v>
      </c>
      <c r="AF3749" s="212">
        <v>8.3299999999999999E-2</v>
      </c>
      <c r="AG3749" s="212">
        <v>0</v>
      </c>
      <c r="AH3749" s="212">
        <v>5433.86</v>
      </c>
      <c r="AI3749" s="212">
        <v>6737.99</v>
      </c>
      <c r="AJ3749" s="212">
        <v>0</v>
      </c>
      <c r="AK3749" s="212">
        <v>0</v>
      </c>
      <c r="AL3749" s="212">
        <v>0</v>
      </c>
      <c r="AM3749">
        <v>1</v>
      </c>
      <c r="AN3749" t="str">
        <f>VLOOKUP(H3749,'Base Art'!$A:$AJ,36,FALSE)</f>
        <v>GEORGALOS HNOS. S.A.I.C.A.</v>
      </c>
    </row>
    <row r="3750" spans="1:40" x14ac:dyDescent="0.25">
      <c r="A3750" s="212" t="s">
        <v>7819</v>
      </c>
      <c r="B3750" s="212">
        <v>1</v>
      </c>
      <c r="C3750" s="212" t="s">
        <v>7820</v>
      </c>
      <c r="D3750" s="212" t="s">
        <v>1543</v>
      </c>
      <c r="E3750" s="212">
        <v>31</v>
      </c>
      <c r="F3750" s="212" t="s">
        <v>272</v>
      </c>
      <c r="G3750" s="212" t="s">
        <v>490</v>
      </c>
      <c r="H3750" s="212">
        <v>1971</v>
      </c>
      <c r="I3750" s="212" t="s">
        <v>491</v>
      </c>
      <c r="J3750" s="212">
        <v>1204</v>
      </c>
      <c r="K3750" s="212" t="s">
        <v>492</v>
      </c>
      <c r="L3750" s="212" t="s">
        <v>493</v>
      </c>
      <c r="M3750" s="212"/>
      <c r="N3750" s="212"/>
      <c r="O3750" s="212"/>
      <c r="P3750" s="212"/>
      <c r="Q3750" s="212"/>
      <c r="R3750" s="212"/>
      <c r="S3750" s="212"/>
      <c r="T3750" s="212"/>
      <c r="U3750" s="212"/>
      <c r="V3750" s="212"/>
      <c r="W3750" s="212"/>
      <c r="X3750" s="212"/>
      <c r="Y3750" s="212">
        <v>1372</v>
      </c>
      <c r="Z3750" s="212" t="s">
        <v>346</v>
      </c>
      <c r="AA3750" s="212" t="s">
        <v>347</v>
      </c>
      <c r="AB3750" s="212">
        <v>191259.17600000001</v>
      </c>
      <c r="AC3750" s="212">
        <v>237161.34599999999</v>
      </c>
      <c r="AD3750" s="212">
        <v>3.5700000000000003E-2</v>
      </c>
      <c r="AE3750" s="212">
        <v>0</v>
      </c>
      <c r="AF3750" s="212">
        <v>3.5700000000000003E-2</v>
      </c>
      <c r="AG3750" s="212">
        <v>0</v>
      </c>
      <c r="AH3750" s="212">
        <v>6830.68</v>
      </c>
      <c r="AI3750" s="212">
        <v>8470.0499999999993</v>
      </c>
      <c r="AJ3750" s="212">
        <v>0</v>
      </c>
      <c r="AK3750" s="212">
        <v>0</v>
      </c>
      <c r="AL3750" s="212">
        <v>0</v>
      </c>
      <c r="AM3750">
        <v>1</v>
      </c>
      <c r="AN3750" t="str">
        <f>VLOOKUP(H3750,'Base Art'!$A:$AJ,36,FALSE)</f>
        <v>FERRERO ARGENTINA S.A.</v>
      </c>
    </row>
    <row r="3751" spans="1:40" x14ac:dyDescent="0.25">
      <c r="A3751" s="212" t="s">
        <v>7819</v>
      </c>
      <c r="B3751" s="212">
        <v>1</v>
      </c>
      <c r="C3751" s="212" t="s">
        <v>7820</v>
      </c>
      <c r="D3751" s="212" t="s">
        <v>1543</v>
      </c>
      <c r="E3751" s="212">
        <v>31</v>
      </c>
      <c r="F3751" s="212" t="s">
        <v>272</v>
      </c>
      <c r="G3751" s="212" t="s">
        <v>500</v>
      </c>
      <c r="H3751" s="212">
        <v>2338</v>
      </c>
      <c r="I3751" s="212" t="s">
        <v>501</v>
      </c>
      <c r="J3751" s="212"/>
      <c r="K3751" s="212"/>
      <c r="L3751" s="212"/>
      <c r="M3751" s="212"/>
      <c r="N3751" s="212"/>
      <c r="O3751" s="212"/>
      <c r="P3751" s="212">
        <v>1086</v>
      </c>
      <c r="Q3751" s="212" t="s">
        <v>502</v>
      </c>
      <c r="R3751" s="212" t="s">
        <v>503</v>
      </c>
      <c r="S3751" s="212"/>
      <c r="T3751" s="212"/>
      <c r="U3751" s="212"/>
      <c r="V3751" s="212"/>
      <c r="W3751" s="212"/>
      <c r="X3751" s="212"/>
      <c r="Y3751" s="212">
        <v>1373</v>
      </c>
      <c r="Z3751" s="212" t="s">
        <v>386</v>
      </c>
      <c r="AA3751" s="212" t="s">
        <v>387</v>
      </c>
      <c r="AB3751" s="212">
        <v>25315.986000000001</v>
      </c>
      <c r="AC3751" s="212">
        <v>30909.308000000001</v>
      </c>
      <c r="AD3751" s="212">
        <v>1</v>
      </c>
      <c r="AE3751" s="212">
        <v>0.1333</v>
      </c>
      <c r="AF3751" s="212">
        <v>1.1333</v>
      </c>
      <c r="AG3751" s="212">
        <v>0</v>
      </c>
      <c r="AH3751" s="212">
        <v>28691.45</v>
      </c>
      <c r="AI3751" s="212">
        <v>35030.550000000003</v>
      </c>
      <c r="AJ3751" s="212">
        <v>1</v>
      </c>
      <c r="AK3751" s="212">
        <v>1.1299999999999999</v>
      </c>
      <c r="AL3751" s="212">
        <v>0</v>
      </c>
      <c r="AM3751">
        <v>1</v>
      </c>
      <c r="AN3751" t="str">
        <f>VLOOKUP(H3751,'Base Art'!$A:$AJ,36,FALSE)</f>
        <v>DON SATUR S.R.L.</v>
      </c>
    </row>
    <row r="3752" spans="1:40" x14ac:dyDescent="0.25">
      <c r="A3752" s="212" t="s">
        <v>7819</v>
      </c>
      <c r="B3752" s="212">
        <v>1</v>
      </c>
      <c r="C3752" s="212" t="s">
        <v>7820</v>
      </c>
      <c r="D3752" s="212" t="s">
        <v>1543</v>
      </c>
      <c r="E3752" s="212">
        <v>31</v>
      </c>
      <c r="F3752" s="212" t="s">
        <v>272</v>
      </c>
      <c r="G3752" s="212" t="s">
        <v>504</v>
      </c>
      <c r="H3752" s="212">
        <v>2339</v>
      </c>
      <c r="I3752" s="212" t="s">
        <v>505</v>
      </c>
      <c r="J3752" s="212"/>
      <c r="K3752" s="212"/>
      <c r="L3752" s="212"/>
      <c r="M3752" s="212"/>
      <c r="N3752" s="212"/>
      <c r="O3752" s="212"/>
      <c r="P3752" s="212">
        <v>1086</v>
      </c>
      <c r="Q3752" s="212" t="s">
        <v>502</v>
      </c>
      <c r="R3752" s="212" t="s">
        <v>503</v>
      </c>
      <c r="S3752" s="212"/>
      <c r="T3752" s="212"/>
      <c r="U3752" s="212"/>
      <c r="V3752" s="212"/>
      <c r="W3752" s="212"/>
      <c r="X3752" s="212"/>
      <c r="Y3752" s="212">
        <v>1373</v>
      </c>
      <c r="Z3752" s="212" t="s">
        <v>386</v>
      </c>
      <c r="AA3752" s="212" t="s">
        <v>387</v>
      </c>
      <c r="AB3752" s="212">
        <v>26712.142</v>
      </c>
      <c r="AC3752" s="212">
        <v>32532.516</v>
      </c>
      <c r="AD3752" s="212">
        <v>2.1667000000000001</v>
      </c>
      <c r="AE3752" s="212">
        <v>6.6699999999999995E-2</v>
      </c>
      <c r="AF3752" s="212">
        <v>2.2332999999999998</v>
      </c>
      <c r="AG3752" s="212">
        <v>0</v>
      </c>
      <c r="AH3752" s="212">
        <v>59657.120000000003</v>
      </c>
      <c r="AI3752" s="212">
        <v>72655.95</v>
      </c>
      <c r="AJ3752" s="212">
        <v>0</v>
      </c>
      <c r="AK3752" s="212">
        <v>0</v>
      </c>
      <c r="AL3752" s="212">
        <v>0</v>
      </c>
      <c r="AM3752">
        <v>1</v>
      </c>
      <c r="AN3752" t="str">
        <f>VLOOKUP(H3752,'Base Art'!$A:$AJ,36,FALSE)</f>
        <v>DON SATUR S.R.L.</v>
      </c>
    </row>
    <row r="3753" spans="1:40" x14ac:dyDescent="0.25">
      <c r="A3753" s="212" t="s">
        <v>7819</v>
      </c>
      <c r="B3753" s="212">
        <v>1</v>
      </c>
      <c r="C3753" s="212" t="s">
        <v>7820</v>
      </c>
      <c r="D3753" s="212" t="s">
        <v>1543</v>
      </c>
      <c r="E3753" s="212">
        <v>31</v>
      </c>
      <c r="F3753" s="212" t="s">
        <v>272</v>
      </c>
      <c r="G3753" s="212" t="s">
        <v>510</v>
      </c>
      <c r="H3753" s="212">
        <v>3063</v>
      </c>
      <c r="I3753" s="212" t="s">
        <v>511</v>
      </c>
      <c r="J3753" s="212">
        <v>1414</v>
      </c>
      <c r="K3753" s="212" t="s">
        <v>372</v>
      </c>
      <c r="L3753" s="212" t="s">
        <v>373</v>
      </c>
      <c r="M3753" s="212"/>
      <c r="N3753" s="212"/>
      <c r="O3753" s="212"/>
      <c r="P3753" s="212"/>
      <c r="Q3753" s="212"/>
      <c r="R3753" s="212"/>
      <c r="S3753" s="212"/>
      <c r="T3753" s="212"/>
      <c r="U3753" s="212"/>
      <c r="V3753" s="212"/>
      <c r="W3753" s="212"/>
      <c r="X3753" s="212"/>
      <c r="Y3753" s="212">
        <v>1374</v>
      </c>
      <c r="Z3753" s="212" t="s">
        <v>336</v>
      </c>
      <c r="AA3753" s="212" t="s">
        <v>337</v>
      </c>
      <c r="AB3753" s="212">
        <v>29934.11</v>
      </c>
      <c r="AC3753" s="212">
        <v>37118.296000000002</v>
      </c>
      <c r="AD3753" s="212">
        <v>1</v>
      </c>
      <c r="AE3753" s="212">
        <v>0</v>
      </c>
      <c r="AF3753" s="212">
        <v>1</v>
      </c>
      <c r="AG3753" s="212">
        <v>0</v>
      </c>
      <c r="AH3753" s="212">
        <v>29934.11</v>
      </c>
      <c r="AI3753" s="212">
        <v>37118.300000000003</v>
      </c>
      <c r="AJ3753" s="212">
        <v>0</v>
      </c>
      <c r="AK3753" s="212">
        <v>0</v>
      </c>
      <c r="AL3753" s="212">
        <v>0</v>
      </c>
      <c r="AM3753">
        <v>1</v>
      </c>
      <c r="AN3753" t="str">
        <f>VLOOKUP(H3753,'Base Art'!$A:$AJ,36,FALSE)</f>
        <v>ARCOR S.A.I.C.</v>
      </c>
    </row>
    <row r="3754" spans="1:40" x14ac:dyDescent="0.25">
      <c r="A3754" s="212" t="s">
        <v>7819</v>
      </c>
      <c r="B3754" s="212">
        <v>1</v>
      </c>
      <c r="C3754" s="212" t="s">
        <v>7820</v>
      </c>
      <c r="D3754" s="212" t="s">
        <v>1543</v>
      </c>
      <c r="E3754" s="212">
        <v>31</v>
      </c>
      <c r="F3754" s="212" t="s">
        <v>272</v>
      </c>
      <c r="G3754" s="212" t="s">
        <v>1094</v>
      </c>
      <c r="H3754" s="212">
        <v>3197</v>
      </c>
      <c r="I3754" s="212" t="s">
        <v>1095</v>
      </c>
      <c r="J3754" s="212">
        <v>1420</v>
      </c>
      <c r="K3754" s="212" t="s">
        <v>568</v>
      </c>
      <c r="L3754" s="212" t="s">
        <v>569</v>
      </c>
      <c r="M3754" s="212"/>
      <c r="N3754" s="212"/>
      <c r="O3754" s="212"/>
      <c r="P3754" s="212"/>
      <c r="Q3754" s="212"/>
      <c r="R3754" s="212"/>
      <c r="S3754" s="212"/>
      <c r="T3754" s="212"/>
      <c r="U3754" s="212"/>
      <c r="V3754" s="212"/>
      <c r="W3754" s="212"/>
      <c r="X3754" s="212"/>
      <c r="Y3754" s="212">
        <v>1369</v>
      </c>
      <c r="Z3754" s="212" t="s">
        <v>354</v>
      </c>
      <c r="AA3754" s="212" t="s">
        <v>355</v>
      </c>
      <c r="AB3754" s="212">
        <v>15168.554</v>
      </c>
      <c r="AC3754" s="212">
        <v>18809.006000000001</v>
      </c>
      <c r="AD3754" s="212">
        <v>1</v>
      </c>
      <c r="AE3754" s="212">
        <v>0</v>
      </c>
      <c r="AF3754" s="212">
        <v>1</v>
      </c>
      <c r="AG3754" s="212">
        <v>0</v>
      </c>
      <c r="AH3754" s="212">
        <v>15168.55</v>
      </c>
      <c r="AI3754" s="212">
        <v>18809.009999999998</v>
      </c>
      <c r="AJ3754" s="212">
        <v>1</v>
      </c>
      <c r="AK3754" s="212">
        <v>1</v>
      </c>
      <c r="AL3754" s="212">
        <v>0</v>
      </c>
      <c r="AM3754">
        <v>1</v>
      </c>
      <c r="AN3754" t="str">
        <f>VLOOKUP(H3754,'Base Art'!$A:$AJ,36,FALSE)</f>
        <v>ARCOR S.A.I.C.</v>
      </c>
    </row>
    <row r="3755" spans="1:40" x14ac:dyDescent="0.25">
      <c r="A3755" s="212" t="s">
        <v>7819</v>
      </c>
      <c r="B3755" s="212">
        <v>1</v>
      </c>
      <c r="C3755" s="212" t="s">
        <v>7820</v>
      </c>
      <c r="D3755" s="212" t="s">
        <v>1543</v>
      </c>
      <c r="E3755" s="212">
        <v>31</v>
      </c>
      <c r="F3755" s="212" t="s">
        <v>272</v>
      </c>
      <c r="G3755" s="212" t="s">
        <v>518</v>
      </c>
      <c r="H3755" s="212">
        <v>3237</v>
      </c>
      <c r="I3755" s="212" t="s">
        <v>519</v>
      </c>
      <c r="J3755" s="212">
        <v>1477</v>
      </c>
      <c r="K3755" s="212" t="s">
        <v>512</v>
      </c>
      <c r="L3755" s="212" t="s">
        <v>513</v>
      </c>
      <c r="M3755" s="212"/>
      <c r="N3755" s="212"/>
      <c r="O3755" s="212"/>
      <c r="P3755" s="212">
        <v>1093</v>
      </c>
      <c r="Q3755" s="212" t="s">
        <v>520</v>
      </c>
      <c r="R3755" s="212" t="s">
        <v>521</v>
      </c>
      <c r="S3755" s="212"/>
      <c r="T3755" s="212"/>
      <c r="U3755" s="212"/>
      <c r="V3755" s="212"/>
      <c r="W3755" s="212"/>
      <c r="X3755" s="212"/>
      <c r="Y3755" s="212">
        <v>1373</v>
      </c>
      <c r="Z3755" s="212" t="s">
        <v>386</v>
      </c>
      <c r="AA3755" s="212" t="s">
        <v>387</v>
      </c>
      <c r="AB3755" s="212">
        <v>97956.899000000005</v>
      </c>
      <c r="AC3755" s="212">
        <v>122086.94</v>
      </c>
      <c r="AD3755" s="212">
        <v>0.75</v>
      </c>
      <c r="AE3755" s="212">
        <v>0</v>
      </c>
      <c r="AF3755" s="212">
        <v>0.75</v>
      </c>
      <c r="AG3755" s="212">
        <v>0</v>
      </c>
      <c r="AH3755" s="212">
        <v>73467.67</v>
      </c>
      <c r="AI3755" s="212">
        <v>91565.21</v>
      </c>
      <c r="AJ3755" s="212">
        <v>0</v>
      </c>
      <c r="AK3755" s="212">
        <v>0</v>
      </c>
      <c r="AL3755" s="212">
        <v>0</v>
      </c>
      <c r="AM3755">
        <v>1</v>
      </c>
      <c r="AN3755" t="str">
        <f>VLOOKUP(H3755,'Base Art'!$A:$AJ,36,FALSE)</f>
        <v>ESTABLECIM. MODELO LAS COLONIAS S.A</v>
      </c>
    </row>
    <row r="3756" spans="1:40" x14ac:dyDescent="0.25">
      <c r="A3756" s="212" t="s">
        <v>7819</v>
      </c>
      <c r="B3756" s="212">
        <v>1</v>
      </c>
      <c r="C3756" s="212" t="s">
        <v>7820</v>
      </c>
      <c r="D3756" s="212" t="s">
        <v>1543</v>
      </c>
      <c r="E3756" s="212">
        <v>31</v>
      </c>
      <c r="F3756" s="212" t="s">
        <v>272</v>
      </c>
      <c r="G3756" s="212" t="s">
        <v>522</v>
      </c>
      <c r="H3756" s="212">
        <v>3238</v>
      </c>
      <c r="I3756" s="212" t="s">
        <v>523</v>
      </c>
      <c r="J3756" s="212">
        <v>1477</v>
      </c>
      <c r="K3756" s="212" t="s">
        <v>512</v>
      </c>
      <c r="L3756" s="212" t="s">
        <v>513</v>
      </c>
      <c r="M3756" s="212"/>
      <c r="N3756" s="212"/>
      <c r="O3756" s="212"/>
      <c r="P3756" s="212">
        <v>1093</v>
      </c>
      <c r="Q3756" s="212" t="s">
        <v>520</v>
      </c>
      <c r="R3756" s="212" t="s">
        <v>521</v>
      </c>
      <c r="S3756" s="212"/>
      <c r="T3756" s="212"/>
      <c r="U3756" s="212"/>
      <c r="V3756" s="212"/>
      <c r="W3756" s="212"/>
      <c r="X3756" s="212"/>
      <c r="Y3756" s="212">
        <v>1373</v>
      </c>
      <c r="Z3756" s="212" t="s">
        <v>386</v>
      </c>
      <c r="AA3756" s="212" t="s">
        <v>387</v>
      </c>
      <c r="AB3756" s="212">
        <v>97956.899000000005</v>
      </c>
      <c r="AC3756" s="212">
        <v>122086.94</v>
      </c>
      <c r="AD3756" s="212">
        <v>0.75</v>
      </c>
      <c r="AE3756" s="212">
        <v>0</v>
      </c>
      <c r="AF3756" s="212">
        <v>0.75</v>
      </c>
      <c r="AG3756" s="212">
        <v>0</v>
      </c>
      <c r="AH3756" s="212">
        <v>73467.67</v>
      </c>
      <c r="AI3756" s="212">
        <v>91565.21</v>
      </c>
      <c r="AJ3756" s="212">
        <v>0</v>
      </c>
      <c r="AK3756" s="212">
        <v>0</v>
      </c>
      <c r="AL3756" s="212">
        <v>0</v>
      </c>
      <c r="AM3756">
        <v>1</v>
      </c>
      <c r="AN3756" t="str">
        <f>VLOOKUP(H3756,'Base Art'!$A:$AJ,36,FALSE)</f>
        <v>ESTABLECIM. MODELO LAS COLONIAS S.A</v>
      </c>
    </row>
    <row r="3757" spans="1:40" x14ac:dyDescent="0.25">
      <c r="A3757" s="212" t="s">
        <v>7819</v>
      </c>
      <c r="B3757" s="212">
        <v>1</v>
      </c>
      <c r="C3757" s="212" t="s">
        <v>7820</v>
      </c>
      <c r="D3757" s="212" t="s">
        <v>1543</v>
      </c>
      <c r="E3757" s="212">
        <v>31</v>
      </c>
      <c r="F3757" s="212" t="s">
        <v>272</v>
      </c>
      <c r="G3757" s="212" t="s">
        <v>1096</v>
      </c>
      <c r="H3757" s="212">
        <v>3479</v>
      </c>
      <c r="I3757" s="212" t="s">
        <v>1097</v>
      </c>
      <c r="J3757" s="212"/>
      <c r="K3757" s="212"/>
      <c r="L3757" s="212"/>
      <c r="M3757" s="212"/>
      <c r="N3757" s="212"/>
      <c r="O3757" s="212"/>
      <c r="P3757" s="212"/>
      <c r="Q3757" s="212"/>
      <c r="R3757" s="212"/>
      <c r="S3757" s="212"/>
      <c r="T3757" s="212"/>
      <c r="U3757" s="212"/>
      <c r="V3757" s="212"/>
      <c r="W3757" s="212"/>
      <c r="X3757" s="212"/>
      <c r="Y3757" s="212"/>
      <c r="Z3757" s="212"/>
      <c r="AA3757" s="212"/>
      <c r="AB3757" s="212">
        <v>57439.237000000001</v>
      </c>
      <c r="AC3757" s="212">
        <v>70568.536999999997</v>
      </c>
      <c r="AD3757" s="212">
        <v>0.32</v>
      </c>
      <c r="AE3757" s="212">
        <v>0</v>
      </c>
      <c r="AF3757" s="212">
        <v>0.32</v>
      </c>
      <c r="AG3757" s="212">
        <v>0</v>
      </c>
      <c r="AH3757" s="212">
        <v>18380.560000000001</v>
      </c>
      <c r="AI3757" s="212">
        <v>22581.93</v>
      </c>
      <c r="AJ3757" s="212">
        <v>1</v>
      </c>
      <c r="AK3757" s="212">
        <v>0.32</v>
      </c>
      <c r="AL3757" s="212">
        <v>0</v>
      </c>
      <c r="AM3757">
        <v>1</v>
      </c>
      <c r="AN3757" t="str">
        <f>VLOOKUP(H3757,'Base Art'!$A:$AJ,36,FALSE)</f>
        <v>GEORGALOS HNOS. S.A.I.C.A.</v>
      </c>
    </row>
    <row r="3758" spans="1:40" x14ac:dyDescent="0.25">
      <c r="A3758" s="212" t="s">
        <v>7819</v>
      </c>
      <c r="B3758" s="212">
        <v>1</v>
      </c>
      <c r="C3758" s="212" t="s">
        <v>7820</v>
      </c>
      <c r="D3758" s="212" t="s">
        <v>1543</v>
      </c>
      <c r="E3758" s="212">
        <v>31</v>
      </c>
      <c r="F3758" s="212" t="s">
        <v>272</v>
      </c>
      <c r="G3758" s="212" t="s">
        <v>534</v>
      </c>
      <c r="H3758" s="212">
        <v>3536</v>
      </c>
      <c r="I3758" s="212" t="s">
        <v>535</v>
      </c>
      <c r="J3758" s="212">
        <v>1422</v>
      </c>
      <c r="K3758" s="212" t="s">
        <v>382</v>
      </c>
      <c r="L3758" s="212" t="s">
        <v>383</v>
      </c>
      <c r="M3758" s="212"/>
      <c r="N3758" s="212"/>
      <c r="O3758" s="212"/>
      <c r="P3758" s="212"/>
      <c r="Q3758" s="212"/>
      <c r="R3758" s="212"/>
      <c r="S3758" s="212"/>
      <c r="T3758" s="212"/>
      <c r="U3758" s="212"/>
      <c r="V3758" s="212"/>
      <c r="W3758" s="212"/>
      <c r="X3758" s="212"/>
      <c r="Y3758" s="212">
        <v>1373</v>
      </c>
      <c r="Z3758" s="212" t="s">
        <v>386</v>
      </c>
      <c r="AA3758" s="212" t="s">
        <v>387</v>
      </c>
      <c r="AB3758" s="212">
        <v>25508.266</v>
      </c>
      <c r="AC3758" s="212">
        <v>30865.004000000001</v>
      </c>
      <c r="AD3758" s="212">
        <v>0.33329999999999999</v>
      </c>
      <c r="AE3758" s="212">
        <v>0</v>
      </c>
      <c r="AF3758" s="212">
        <v>0.33329999999999999</v>
      </c>
      <c r="AG3758" s="212">
        <v>0</v>
      </c>
      <c r="AH3758" s="212">
        <v>8502.76</v>
      </c>
      <c r="AI3758" s="212">
        <v>10288.33</v>
      </c>
      <c r="AJ3758" s="212">
        <v>0</v>
      </c>
      <c r="AK3758" s="212">
        <v>0</v>
      </c>
      <c r="AL3758" s="212">
        <v>0</v>
      </c>
      <c r="AM3758">
        <v>1</v>
      </c>
      <c r="AN3758" t="str">
        <f>VLOOKUP(H3758,'Base Art'!$A:$AJ,36,FALSE)</f>
        <v>ARCOR S.A.I.C.</v>
      </c>
    </row>
    <row r="3759" spans="1:40" x14ac:dyDescent="0.25">
      <c r="A3759" s="212" t="s">
        <v>7819</v>
      </c>
      <c r="B3759" s="212">
        <v>1</v>
      </c>
      <c r="C3759" s="212" t="s">
        <v>7820</v>
      </c>
      <c r="D3759" s="212" t="s">
        <v>1543</v>
      </c>
      <c r="E3759" s="212">
        <v>31</v>
      </c>
      <c r="F3759" s="212" t="s">
        <v>272</v>
      </c>
      <c r="G3759" s="212" t="s">
        <v>536</v>
      </c>
      <c r="H3759" s="212">
        <v>3537</v>
      </c>
      <c r="I3759" s="212" t="s">
        <v>537</v>
      </c>
      <c r="J3759" s="212">
        <v>1422</v>
      </c>
      <c r="K3759" s="212" t="s">
        <v>382</v>
      </c>
      <c r="L3759" s="212" t="s">
        <v>383</v>
      </c>
      <c r="M3759" s="212"/>
      <c r="N3759" s="212"/>
      <c r="O3759" s="212"/>
      <c r="P3759" s="212">
        <v>1167</v>
      </c>
      <c r="Q3759" s="212" t="s">
        <v>538</v>
      </c>
      <c r="R3759" s="212" t="s">
        <v>539</v>
      </c>
      <c r="S3759" s="212"/>
      <c r="T3759" s="212"/>
      <c r="U3759" s="212"/>
      <c r="V3759" s="212"/>
      <c r="W3759" s="212"/>
      <c r="X3759" s="212"/>
      <c r="Y3759" s="212">
        <v>1373</v>
      </c>
      <c r="Z3759" s="212" t="s">
        <v>386</v>
      </c>
      <c r="AA3759" s="212" t="s">
        <v>387</v>
      </c>
      <c r="AB3759" s="212">
        <v>25508.266</v>
      </c>
      <c r="AC3759" s="212">
        <v>30865.004000000001</v>
      </c>
      <c r="AD3759" s="212">
        <v>0.33329999999999999</v>
      </c>
      <c r="AE3759" s="212">
        <v>0</v>
      </c>
      <c r="AF3759" s="212">
        <v>0.33329999999999999</v>
      </c>
      <c r="AG3759" s="212">
        <v>0</v>
      </c>
      <c r="AH3759" s="212">
        <v>8502.76</v>
      </c>
      <c r="AI3759" s="212">
        <v>10288.33</v>
      </c>
      <c r="AJ3759" s="212">
        <v>0</v>
      </c>
      <c r="AK3759" s="212">
        <v>0</v>
      </c>
      <c r="AL3759" s="212">
        <v>0</v>
      </c>
      <c r="AM3759">
        <v>1</v>
      </c>
      <c r="AN3759" t="str">
        <f>VLOOKUP(H3759,'Base Art'!$A:$AJ,36,FALSE)</f>
        <v>ARCOR S.A.I.C.</v>
      </c>
    </row>
    <row r="3760" spans="1:40" x14ac:dyDescent="0.25">
      <c r="A3760" s="212" t="s">
        <v>7819</v>
      </c>
      <c r="B3760" s="212">
        <v>1</v>
      </c>
      <c r="C3760" s="212" t="s">
        <v>7820</v>
      </c>
      <c r="D3760" s="212" t="s">
        <v>1543</v>
      </c>
      <c r="E3760" s="212">
        <v>31</v>
      </c>
      <c r="F3760" s="212" t="s">
        <v>272</v>
      </c>
      <c r="G3760" s="212" t="s">
        <v>540</v>
      </c>
      <c r="H3760" s="212">
        <v>3586</v>
      </c>
      <c r="I3760" s="212" t="s">
        <v>541</v>
      </c>
      <c r="J3760" s="212">
        <v>1006</v>
      </c>
      <c r="K3760" s="212" t="s">
        <v>350</v>
      </c>
      <c r="L3760" s="212" t="s">
        <v>351</v>
      </c>
      <c r="M3760" s="212"/>
      <c r="N3760" s="212"/>
      <c r="O3760" s="212"/>
      <c r="P3760" s="212">
        <v>1004</v>
      </c>
      <c r="Q3760" s="212" t="s">
        <v>352</v>
      </c>
      <c r="R3760" s="212" t="s">
        <v>353</v>
      </c>
      <c r="S3760" s="212"/>
      <c r="T3760" s="212"/>
      <c r="U3760" s="212"/>
      <c r="V3760" s="212"/>
      <c r="W3760" s="212"/>
      <c r="X3760" s="212"/>
      <c r="Y3760" s="212">
        <v>1369</v>
      </c>
      <c r="Z3760" s="212" t="s">
        <v>354</v>
      </c>
      <c r="AA3760" s="212" t="s">
        <v>355</v>
      </c>
      <c r="AB3760" s="212">
        <v>6100.442</v>
      </c>
      <c r="AC3760" s="212">
        <v>7471.92</v>
      </c>
      <c r="AD3760" s="212">
        <v>2</v>
      </c>
      <c r="AE3760" s="212">
        <v>0</v>
      </c>
      <c r="AF3760" s="212">
        <v>2</v>
      </c>
      <c r="AG3760" s="212">
        <v>0</v>
      </c>
      <c r="AH3760" s="212">
        <v>12200.88</v>
      </c>
      <c r="AI3760" s="212">
        <v>14943.84</v>
      </c>
      <c r="AJ3760" s="212">
        <v>1</v>
      </c>
      <c r="AK3760" s="212">
        <v>2</v>
      </c>
      <c r="AL3760" s="212">
        <v>0</v>
      </c>
      <c r="AM3760">
        <v>1</v>
      </c>
      <c r="AN3760" t="str">
        <f>VLOOKUP(H3760,'Base Art'!$A:$AJ,36,FALSE)</f>
        <v>EST. LAS MARIAS S.A.C.I.F.A.</v>
      </c>
    </row>
    <row r="3761" spans="1:40" x14ac:dyDescent="0.25">
      <c r="A3761" s="212" t="s">
        <v>7819</v>
      </c>
      <c r="B3761" s="212">
        <v>1</v>
      </c>
      <c r="C3761" s="212" t="s">
        <v>7820</v>
      </c>
      <c r="D3761" s="212" t="s">
        <v>1543</v>
      </c>
      <c r="E3761" s="212">
        <v>31</v>
      </c>
      <c r="F3761" s="212" t="s">
        <v>272</v>
      </c>
      <c r="G3761" s="212" t="s">
        <v>1098</v>
      </c>
      <c r="H3761" s="212">
        <v>3601</v>
      </c>
      <c r="I3761" s="212" t="s">
        <v>1099</v>
      </c>
      <c r="J3761" s="212">
        <v>1472</v>
      </c>
      <c r="K3761" s="212" t="s">
        <v>1078</v>
      </c>
      <c r="L3761" s="212" t="s">
        <v>1079</v>
      </c>
      <c r="M3761" s="212"/>
      <c r="N3761" s="212"/>
      <c r="O3761" s="212"/>
      <c r="P3761" s="212">
        <v>1105</v>
      </c>
      <c r="Q3761" s="212" t="s">
        <v>1080</v>
      </c>
      <c r="R3761" s="212" t="s">
        <v>1081</v>
      </c>
      <c r="S3761" s="212"/>
      <c r="T3761" s="212"/>
      <c r="U3761" s="212"/>
      <c r="V3761" s="212"/>
      <c r="W3761" s="212"/>
      <c r="X3761" s="212"/>
      <c r="Y3761" s="212">
        <v>1374</v>
      </c>
      <c r="Z3761" s="212" t="s">
        <v>336</v>
      </c>
      <c r="AA3761" s="212" t="s">
        <v>337</v>
      </c>
      <c r="AB3761" s="212">
        <v>22806.18</v>
      </c>
      <c r="AC3761" s="212">
        <v>27595.465</v>
      </c>
      <c r="AD3761" s="212">
        <v>8.3299999999999999E-2</v>
      </c>
      <c r="AE3761" s="212">
        <v>0</v>
      </c>
      <c r="AF3761" s="212">
        <v>8.3299999999999999E-2</v>
      </c>
      <c r="AG3761" s="212">
        <v>0</v>
      </c>
      <c r="AH3761" s="212">
        <v>1900.51</v>
      </c>
      <c r="AI3761" s="212">
        <v>2299.62</v>
      </c>
      <c r="AJ3761" s="212">
        <v>0</v>
      </c>
      <c r="AK3761" s="212">
        <v>0</v>
      </c>
      <c r="AL3761" s="212">
        <v>0</v>
      </c>
      <c r="AM3761">
        <v>1</v>
      </c>
      <c r="AN3761" t="str">
        <f>VLOOKUP(H3761,'Base Art'!$A:$AJ,36,FALSE)</f>
        <v>LHERITIER ARGENTINA S.A.</v>
      </c>
    </row>
    <row r="3762" spans="1:40" x14ac:dyDescent="0.25">
      <c r="A3762" s="212" t="s">
        <v>7819</v>
      </c>
      <c r="B3762" s="212">
        <v>1</v>
      </c>
      <c r="C3762" s="212" t="s">
        <v>7820</v>
      </c>
      <c r="D3762" s="212" t="s">
        <v>1543</v>
      </c>
      <c r="E3762" s="212">
        <v>31</v>
      </c>
      <c r="F3762" s="212" t="s">
        <v>272</v>
      </c>
      <c r="G3762" s="212" t="s">
        <v>1689</v>
      </c>
      <c r="H3762" s="212">
        <v>3615</v>
      </c>
      <c r="I3762" s="212" t="s">
        <v>1690</v>
      </c>
      <c r="J3762" s="212">
        <v>1187</v>
      </c>
      <c r="K3762" s="212" t="s">
        <v>1645</v>
      </c>
      <c r="L3762" s="212" t="s">
        <v>1646</v>
      </c>
      <c r="M3762" s="212"/>
      <c r="N3762" s="212"/>
      <c r="O3762" s="212"/>
      <c r="P3762" s="212"/>
      <c r="Q3762" s="212"/>
      <c r="R3762" s="212"/>
      <c r="S3762" s="212"/>
      <c r="T3762" s="212"/>
      <c r="U3762" s="212"/>
      <c r="V3762" s="212"/>
      <c r="W3762" s="212"/>
      <c r="X3762" s="212"/>
      <c r="Y3762" s="212">
        <v>1374</v>
      </c>
      <c r="Z3762" s="212" t="s">
        <v>336</v>
      </c>
      <c r="AA3762" s="212" t="s">
        <v>337</v>
      </c>
      <c r="AB3762" s="212">
        <v>70508.634999999995</v>
      </c>
      <c r="AC3762" s="212">
        <v>85664.63</v>
      </c>
      <c r="AD3762" s="212">
        <v>0.5</v>
      </c>
      <c r="AE3762" s="212">
        <v>0</v>
      </c>
      <c r="AF3762" s="212">
        <v>0.5</v>
      </c>
      <c r="AG3762" s="212">
        <v>0</v>
      </c>
      <c r="AH3762" s="212">
        <v>35254.32</v>
      </c>
      <c r="AI3762" s="212">
        <v>42832.32</v>
      </c>
      <c r="AJ3762" s="212">
        <v>0</v>
      </c>
      <c r="AK3762" s="212">
        <v>0</v>
      </c>
      <c r="AL3762" s="212">
        <v>0</v>
      </c>
      <c r="AM3762">
        <v>1</v>
      </c>
      <c r="AN3762" t="str">
        <f>VLOOKUP(H3762,'Base Art'!$A:$AJ,36,FALSE)</f>
        <v>MONDELEZ ARGENTINA S.A.</v>
      </c>
    </row>
    <row r="3763" spans="1:40" x14ac:dyDescent="0.25">
      <c r="A3763" s="212" t="s">
        <v>7819</v>
      </c>
      <c r="B3763" s="212">
        <v>1</v>
      </c>
      <c r="C3763" s="212" t="s">
        <v>7820</v>
      </c>
      <c r="D3763" s="212" t="s">
        <v>1543</v>
      </c>
      <c r="E3763" s="212">
        <v>31</v>
      </c>
      <c r="F3763" s="212" t="s">
        <v>272</v>
      </c>
      <c r="G3763" s="212" t="s">
        <v>1691</v>
      </c>
      <c r="H3763" s="212">
        <v>3620</v>
      </c>
      <c r="I3763" s="212" t="s">
        <v>1692</v>
      </c>
      <c r="J3763" s="212">
        <v>1187</v>
      </c>
      <c r="K3763" s="212" t="s">
        <v>1645</v>
      </c>
      <c r="L3763" s="212" t="s">
        <v>1646</v>
      </c>
      <c r="M3763" s="212"/>
      <c r="N3763" s="212"/>
      <c r="O3763" s="212"/>
      <c r="P3763" s="212"/>
      <c r="Q3763" s="212"/>
      <c r="R3763" s="212"/>
      <c r="S3763" s="212"/>
      <c r="T3763" s="212"/>
      <c r="U3763" s="212"/>
      <c r="V3763" s="212"/>
      <c r="W3763" s="212"/>
      <c r="X3763" s="212"/>
      <c r="Y3763" s="212">
        <v>1374</v>
      </c>
      <c r="Z3763" s="212" t="s">
        <v>336</v>
      </c>
      <c r="AA3763" s="212" t="s">
        <v>337</v>
      </c>
      <c r="AB3763" s="212">
        <v>70701.017999999996</v>
      </c>
      <c r="AC3763" s="212">
        <v>86595.77</v>
      </c>
      <c r="AD3763" s="212">
        <v>0.16669999999999999</v>
      </c>
      <c r="AE3763" s="212">
        <v>0</v>
      </c>
      <c r="AF3763" s="212">
        <v>0.16669999999999999</v>
      </c>
      <c r="AG3763" s="212">
        <v>0</v>
      </c>
      <c r="AH3763" s="212">
        <v>11783.5</v>
      </c>
      <c r="AI3763" s="212">
        <v>14432.63</v>
      </c>
      <c r="AJ3763" s="212">
        <v>1</v>
      </c>
      <c r="AK3763" s="212">
        <v>0.17</v>
      </c>
      <c r="AL3763" s="212">
        <v>0</v>
      </c>
      <c r="AM3763">
        <v>1</v>
      </c>
      <c r="AN3763" t="str">
        <f>VLOOKUP(H3763,'Base Art'!$A:$AJ,36,FALSE)</f>
        <v>MONDELEZ ARGENTINA S.A.</v>
      </c>
    </row>
    <row r="3764" spans="1:40" x14ac:dyDescent="0.25">
      <c r="A3764" s="212" t="s">
        <v>7819</v>
      </c>
      <c r="B3764" s="212">
        <v>1</v>
      </c>
      <c r="C3764" s="212" t="s">
        <v>7820</v>
      </c>
      <c r="D3764" s="212" t="s">
        <v>1543</v>
      </c>
      <c r="E3764" s="212">
        <v>31</v>
      </c>
      <c r="F3764" s="212" t="s">
        <v>272</v>
      </c>
      <c r="G3764" s="212" t="s">
        <v>1707</v>
      </c>
      <c r="H3764" s="212">
        <v>3626</v>
      </c>
      <c r="I3764" s="212" t="s">
        <v>1708</v>
      </c>
      <c r="J3764" s="212">
        <v>1187</v>
      </c>
      <c r="K3764" s="212" t="s">
        <v>1645</v>
      </c>
      <c r="L3764" s="212" t="s">
        <v>1646</v>
      </c>
      <c r="M3764" s="212"/>
      <c r="N3764" s="212"/>
      <c r="O3764" s="212"/>
      <c r="P3764" s="212"/>
      <c r="Q3764" s="212"/>
      <c r="R3764" s="212"/>
      <c r="S3764" s="212"/>
      <c r="T3764" s="212"/>
      <c r="U3764" s="212"/>
      <c r="V3764" s="212"/>
      <c r="W3764" s="212"/>
      <c r="X3764" s="212"/>
      <c r="Y3764" s="212">
        <v>1374</v>
      </c>
      <c r="Z3764" s="212" t="s">
        <v>336</v>
      </c>
      <c r="AA3764" s="212" t="s">
        <v>337</v>
      </c>
      <c r="AB3764" s="212">
        <v>70297.013000000006</v>
      </c>
      <c r="AC3764" s="212">
        <v>85478.400999999998</v>
      </c>
      <c r="AD3764" s="212">
        <v>0.41670000000000001</v>
      </c>
      <c r="AE3764" s="212">
        <v>0</v>
      </c>
      <c r="AF3764" s="212">
        <v>0.41670000000000001</v>
      </c>
      <c r="AG3764" s="212">
        <v>0</v>
      </c>
      <c r="AH3764" s="212">
        <v>29290.42</v>
      </c>
      <c r="AI3764" s="212">
        <v>35616</v>
      </c>
      <c r="AJ3764" s="212">
        <v>0</v>
      </c>
      <c r="AK3764" s="212">
        <v>0</v>
      </c>
      <c r="AL3764" s="212">
        <v>0</v>
      </c>
      <c r="AM3764">
        <v>1</v>
      </c>
      <c r="AN3764" t="str">
        <f>VLOOKUP(H3764,'Base Art'!$A:$AJ,36,FALSE)</f>
        <v>MONDELEZ ARGENTINA S.A.</v>
      </c>
    </row>
    <row r="3765" spans="1:40" x14ac:dyDescent="0.25">
      <c r="A3765" s="212" t="s">
        <v>7819</v>
      </c>
      <c r="B3765" s="212">
        <v>1</v>
      </c>
      <c r="C3765" s="212" t="s">
        <v>7820</v>
      </c>
      <c r="D3765" s="212" t="s">
        <v>1543</v>
      </c>
      <c r="E3765" s="212">
        <v>31</v>
      </c>
      <c r="F3765" s="212" t="s">
        <v>272</v>
      </c>
      <c r="G3765" s="212" t="s">
        <v>1693</v>
      </c>
      <c r="H3765" s="212">
        <v>3658</v>
      </c>
      <c r="I3765" s="212" t="s">
        <v>1694</v>
      </c>
      <c r="J3765" s="212">
        <v>1187</v>
      </c>
      <c r="K3765" s="212" t="s">
        <v>1645</v>
      </c>
      <c r="L3765" s="212" t="s">
        <v>1646</v>
      </c>
      <c r="M3765" s="212"/>
      <c r="N3765" s="212"/>
      <c r="O3765" s="212"/>
      <c r="P3765" s="212"/>
      <c r="Q3765" s="212"/>
      <c r="R3765" s="212"/>
      <c r="S3765" s="212"/>
      <c r="T3765" s="212"/>
      <c r="U3765" s="212"/>
      <c r="V3765" s="212"/>
      <c r="W3765" s="212"/>
      <c r="X3765" s="212"/>
      <c r="Y3765" s="212">
        <v>1374</v>
      </c>
      <c r="Z3765" s="212" t="s">
        <v>336</v>
      </c>
      <c r="AA3765" s="212" t="s">
        <v>337</v>
      </c>
      <c r="AB3765" s="212">
        <v>71566.745999999999</v>
      </c>
      <c r="AC3765" s="212">
        <v>86595.774000000005</v>
      </c>
      <c r="AD3765" s="212">
        <v>0.25</v>
      </c>
      <c r="AE3765" s="212">
        <v>0</v>
      </c>
      <c r="AF3765" s="212">
        <v>0.25</v>
      </c>
      <c r="AG3765" s="212">
        <v>0</v>
      </c>
      <c r="AH3765" s="212">
        <v>17891.689999999999</v>
      </c>
      <c r="AI3765" s="212">
        <v>21648.94</v>
      </c>
      <c r="AJ3765" s="212">
        <v>0</v>
      </c>
      <c r="AK3765" s="212">
        <v>0</v>
      </c>
      <c r="AL3765" s="212">
        <v>0</v>
      </c>
      <c r="AM3765">
        <v>1</v>
      </c>
      <c r="AN3765" t="str">
        <f>VLOOKUP(H3765,'Base Art'!$A:$AJ,36,FALSE)</f>
        <v>MONDELEZ ARGENTINA S.A.</v>
      </c>
    </row>
    <row r="3766" spans="1:40" x14ac:dyDescent="0.25">
      <c r="A3766" s="212" t="s">
        <v>7819</v>
      </c>
      <c r="B3766" s="212">
        <v>1</v>
      </c>
      <c r="C3766" s="212" t="s">
        <v>7820</v>
      </c>
      <c r="D3766" s="212" t="s">
        <v>1543</v>
      </c>
      <c r="E3766" s="212">
        <v>31</v>
      </c>
      <c r="F3766" s="212" t="s">
        <v>272</v>
      </c>
      <c r="G3766" s="212" t="s">
        <v>546</v>
      </c>
      <c r="H3766" s="212">
        <v>4117</v>
      </c>
      <c r="I3766" s="212" t="s">
        <v>547</v>
      </c>
      <c r="J3766" s="212">
        <v>1019</v>
      </c>
      <c r="K3766" s="212" t="s">
        <v>266</v>
      </c>
      <c r="L3766" s="212" t="s">
        <v>297</v>
      </c>
      <c r="M3766" s="212"/>
      <c r="N3766" s="212"/>
      <c r="O3766" s="212"/>
      <c r="P3766" s="212">
        <v>1020</v>
      </c>
      <c r="Q3766" s="212" t="s">
        <v>298</v>
      </c>
      <c r="R3766" s="212" t="s">
        <v>299</v>
      </c>
      <c r="S3766" s="212"/>
      <c r="T3766" s="212"/>
      <c r="U3766" s="212"/>
      <c r="V3766" s="212"/>
      <c r="W3766" s="212"/>
      <c r="X3766" s="212"/>
      <c r="Y3766" s="212">
        <v>1402</v>
      </c>
      <c r="Z3766" s="212" t="s">
        <v>300</v>
      </c>
      <c r="AA3766" s="212" t="s">
        <v>301</v>
      </c>
      <c r="AB3766" s="212">
        <v>137611.78200000001</v>
      </c>
      <c r="AC3766" s="212">
        <v>170501.00200000001</v>
      </c>
      <c r="AD3766" s="212">
        <v>0.16669999999999999</v>
      </c>
      <c r="AE3766" s="212">
        <v>0</v>
      </c>
      <c r="AF3766" s="212">
        <v>0.16669999999999999</v>
      </c>
      <c r="AG3766" s="212">
        <v>0</v>
      </c>
      <c r="AH3766" s="212">
        <v>22935.3</v>
      </c>
      <c r="AI3766" s="212">
        <v>28416.83</v>
      </c>
      <c r="AJ3766" s="212">
        <v>1</v>
      </c>
      <c r="AK3766" s="212">
        <v>0.17</v>
      </c>
      <c r="AL3766" s="212">
        <v>0</v>
      </c>
      <c r="AM3766">
        <v>1</v>
      </c>
      <c r="AN3766" t="str">
        <f>VLOOKUP(H3766,'Base Art'!$A:$AJ,36,FALSE)</f>
        <v>ENERGIZER ARGENTINA S.A.</v>
      </c>
    </row>
    <row r="3767" spans="1:40" x14ac:dyDescent="0.25">
      <c r="A3767" s="212" t="s">
        <v>7819</v>
      </c>
      <c r="B3767" s="212">
        <v>1</v>
      </c>
      <c r="C3767" s="212" t="s">
        <v>7820</v>
      </c>
      <c r="D3767" s="212" t="s">
        <v>1543</v>
      </c>
      <c r="E3767" s="212">
        <v>31</v>
      </c>
      <c r="F3767" s="212" t="s">
        <v>272</v>
      </c>
      <c r="G3767" s="212" t="s">
        <v>548</v>
      </c>
      <c r="H3767" s="212">
        <v>4118</v>
      </c>
      <c r="I3767" s="212" t="s">
        <v>549</v>
      </c>
      <c r="J3767" s="212">
        <v>1019</v>
      </c>
      <c r="K3767" s="212" t="s">
        <v>266</v>
      </c>
      <c r="L3767" s="212" t="s">
        <v>297</v>
      </c>
      <c r="M3767" s="212"/>
      <c r="N3767" s="212"/>
      <c r="O3767" s="212"/>
      <c r="P3767" s="212">
        <v>1020</v>
      </c>
      <c r="Q3767" s="212" t="s">
        <v>298</v>
      </c>
      <c r="R3767" s="212" t="s">
        <v>299</v>
      </c>
      <c r="S3767" s="212"/>
      <c r="T3767" s="212"/>
      <c r="U3767" s="212"/>
      <c r="V3767" s="212"/>
      <c r="W3767" s="212"/>
      <c r="X3767" s="212"/>
      <c r="Y3767" s="212">
        <v>1402</v>
      </c>
      <c r="Z3767" s="212" t="s">
        <v>300</v>
      </c>
      <c r="AA3767" s="212" t="s">
        <v>301</v>
      </c>
      <c r="AB3767" s="212">
        <v>137611.78200000001</v>
      </c>
      <c r="AC3767" s="212">
        <v>170501.00200000001</v>
      </c>
      <c r="AD3767" s="212">
        <v>0.16669999999999999</v>
      </c>
      <c r="AE3767" s="212">
        <v>0</v>
      </c>
      <c r="AF3767" s="212">
        <v>0.16669999999999999</v>
      </c>
      <c r="AG3767" s="212">
        <v>0</v>
      </c>
      <c r="AH3767" s="212">
        <v>22935.3</v>
      </c>
      <c r="AI3767" s="212">
        <v>28416.83</v>
      </c>
      <c r="AJ3767" s="212">
        <v>0</v>
      </c>
      <c r="AK3767" s="212">
        <v>0</v>
      </c>
      <c r="AL3767" s="212">
        <v>0</v>
      </c>
      <c r="AM3767">
        <v>1</v>
      </c>
      <c r="AN3767" t="str">
        <f>VLOOKUP(H3767,'Base Art'!$A:$AJ,36,FALSE)</f>
        <v>ENERGIZER ARGENTINA S.A.</v>
      </c>
    </row>
    <row r="3768" spans="1:40" x14ac:dyDescent="0.25">
      <c r="A3768" s="212" t="s">
        <v>7819</v>
      </c>
      <c r="B3768" s="212">
        <v>1</v>
      </c>
      <c r="C3768" s="212" t="s">
        <v>7820</v>
      </c>
      <c r="D3768" s="212" t="s">
        <v>1543</v>
      </c>
      <c r="E3768" s="212">
        <v>31</v>
      </c>
      <c r="F3768" s="212" t="s">
        <v>272</v>
      </c>
      <c r="G3768" s="212" t="s">
        <v>550</v>
      </c>
      <c r="H3768" s="212">
        <v>4174</v>
      </c>
      <c r="I3768" s="212" t="s">
        <v>551</v>
      </c>
      <c r="J3768" s="212">
        <v>1416</v>
      </c>
      <c r="K3768" s="212" t="s">
        <v>552</v>
      </c>
      <c r="L3768" s="212" t="s">
        <v>553</v>
      </c>
      <c r="M3768" s="212"/>
      <c r="N3768" s="212"/>
      <c r="O3768" s="212"/>
      <c r="P3768" s="212">
        <v>1070</v>
      </c>
      <c r="Q3768" s="212" t="s">
        <v>554</v>
      </c>
      <c r="R3768" s="212" t="s">
        <v>555</v>
      </c>
      <c r="S3768" s="212"/>
      <c r="T3768" s="212"/>
      <c r="U3768" s="212"/>
      <c r="V3768" s="212"/>
      <c r="W3768" s="212"/>
      <c r="X3768" s="212"/>
      <c r="Y3768" s="212">
        <v>1372</v>
      </c>
      <c r="Z3768" s="212" t="s">
        <v>346</v>
      </c>
      <c r="AA3768" s="212" t="s">
        <v>347</v>
      </c>
      <c r="AB3768" s="212">
        <v>104931.132</v>
      </c>
      <c r="AC3768" s="212">
        <v>126966.667</v>
      </c>
      <c r="AD3768" s="212">
        <v>0.125</v>
      </c>
      <c r="AE3768" s="212">
        <v>0</v>
      </c>
      <c r="AF3768" s="212">
        <v>0.125</v>
      </c>
      <c r="AG3768" s="212">
        <v>0</v>
      </c>
      <c r="AH3768" s="212">
        <v>13116.39</v>
      </c>
      <c r="AI3768" s="212">
        <v>15870.83</v>
      </c>
      <c r="AJ3768" s="212">
        <v>1</v>
      </c>
      <c r="AK3768" s="212">
        <v>0.13</v>
      </c>
      <c r="AL3768" s="212">
        <v>0</v>
      </c>
      <c r="AM3768">
        <v>1</v>
      </c>
      <c r="AN3768" t="str">
        <f>VLOOKUP(H3768,'Base Art'!$A:$AJ,36,FALSE)</f>
        <v>ARCOR S.A.I.C.</v>
      </c>
    </row>
    <row r="3769" spans="1:40" x14ac:dyDescent="0.25">
      <c r="A3769" s="212" t="s">
        <v>7819</v>
      </c>
      <c r="B3769" s="212">
        <v>1</v>
      </c>
      <c r="C3769" s="212" t="s">
        <v>7820</v>
      </c>
      <c r="D3769" s="212" t="s">
        <v>1543</v>
      </c>
      <c r="E3769" s="212">
        <v>31</v>
      </c>
      <c r="F3769" s="212" t="s">
        <v>272</v>
      </c>
      <c r="G3769" s="212" t="s">
        <v>556</v>
      </c>
      <c r="H3769" s="212">
        <v>4175</v>
      </c>
      <c r="I3769" s="212" t="s">
        <v>557</v>
      </c>
      <c r="J3769" s="212">
        <v>1416</v>
      </c>
      <c r="K3769" s="212" t="s">
        <v>552</v>
      </c>
      <c r="L3769" s="212" t="s">
        <v>553</v>
      </c>
      <c r="M3769" s="212"/>
      <c r="N3769" s="212"/>
      <c r="O3769" s="212"/>
      <c r="P3769" s="212">
        <v>1070</v>
      </c>
      <c r="Q3769" s="212" t="s">
        <v>554</v>
      </c>
      <c r="R3769" s="212" t="s">
        <v>555</v>
      </c>
      <c r="S3769" s="212"/>
      <c r="T3769" s="212"/>
      <c r="U3769" s="212"/>
      <c r="V3769" s="212"/>
      <c r="W3769" s="212"/>
      <c r="X3769" s="212"/>
      <c r="Y3769" s="212">
        <v>1372</v>
      </c>
      <c r="Z3769" s="212" t="s">
        <v>346</v>
      </c>
      <c r="AA3769" s="212" t="s">
        <v>347</v>
      </c>
      <c r="AB3769" s="212">
        <v>104931.132</v>
      </c>
      <c r="AC3769" s="212">
        <v>126966.667</v>
      </c>
      <c r="AD3769" s="212">
        <v>0.125</v>
      </c>
      <c r="AE3769" s="212">
        <v>0</v>
      </c>
      <c r="AF3769" s="212">
        <v>0.125</v>
      </c>
      <c r="AG3769" s="212">
        <v>0</v>
      </c>
      <c r="AH3769" s="212">
        <v>13116.39</v>
      </c>
      <c r="AI3769" s="212">
        <v>15870.83</v>
      </c>
      <c r="AJ3769" s="212">
        <v>0</v>
      </c>
      <c r="AK3769" s="212">
        <v>0</v>
      </c>
      <c r="AL3769" s="212">
        <v>0</v>
      </c>
      <c r="AM3769">
        <v>1</v>
      </c>
      <c r="AN3769" t="str">
        <f>VLOOKUP(H3769,'Base Art'!$A:$AJ,36,FALSE)</f>
        <v>ARCOR S.A.I.C.</v>
      </c>
    </row>
    <row r="3770" spans="1:40" x14ac:dyDescent="0.25">
      <c r="A3770" s="212" t="s">
        <v>7819</v>
      </c>
      <c r="B3770" s="212">
        <v>1</v>
      </c>
      <c r="C3770" s="212" t="s">
        <v>7820</v>
      </c>
      <c r="D3770" s="212" t="s">
        <v>1543</v>
      </c>
      <c r="E3770" s="212">
        <v>31</v>
      </c>
      <c r="F3770" s="212" t="s">
        <v>272</v>
      </c>
      <c r="G3770" s="212" t="s">
        <v>558</v>
      </c>
      <c r="H3770" s="212">
        <v>4176</v>
      </c>
      <c r="I3770" s="212" t="s">
        <v>559</v>
      </c>
      <c r="J3770" s="212">
        <v>1416</v>
      </c>
      <c r="K3770" s="212" t="s">
        <v>552</v>
      </c>
      <c r="L3770" s="212" t="s">
        <v>553</v>
      </c>
      <c r="M3770" s="212"/>
      <c r="N3770" s="212"/>
      <c r="O3770" s="212"/>
      <c r="P3770" s="212">
        <v>1070</v>
      </c>
      <c r="Q3770" s="212" t="s">
        <v>554</v>
      </c>
      <c r="R3770" s="212" t="s">
        <v>555</v>
      </c>
      <c r="S3770" s="212"/>
      <c r="T3770" s="212"/>
      <c r="U3770" s="212"/>
      <c r="V3770" s="212"/>
      <c r="W3770" s="212"/>
      <c r="X3770" s="212"/>
      <c r="Y3770" s="212">
        <v>1372</v>
      </c>
      <c r="Z3770" s="212" t="s">
        <v>346</v>
      </c>
      <c r="AA3770" s="212" t="s">
        <v>347</v>
      </c>
      <c r="AB3770" s="212">
        <v>104931.132</v>
      </c>
      <c r="AC3770" s="212">
        <v>126966.667</v>
      </c>
      <c r="AD3770" s="212">
        <v>0.125</v>
      </c>
      <c r="AE3770" s="212">
        <v>0</v>
      </c>
      <c r="AF3770" s="212">
        <v>0.125</v>
      </c>
      <c r="AG3770" s="212">
        <v>0</v>
      </c>
      <c r="AH3770" s="212">
        <v>13116.39</v>
      </c>
      <c r="AI3770" s="212">
        <v>15870.83</v>
      </c>
      <c r="AJ3770" s="212">
        <v>0</v>
      </c>
      <c r="AK3770" s="212">
        <v>0</v>
      </c>
      <c r="AL3770" s="212">
        <v>0</v>
      </c>
      <c r="AM3770">
        <v>1</v>
      </c>
      <c r="AN3770" t="str">
        <f>VLOOKUP(H3770,'Base Art'!$A:$AJ,36,FALSE)</f>
        <v>ARCOR S.A.I.C.</v>
      </c>
    </row>
    <row r="3771" spans="1:40" x14ac:dyDescent="0.25">
      <c r="A3771" s="212" t="s">
        <v>7819</v>
      </c>
      <c r="B3771" s="212">
        <v>1</v>
      </c>
      <c r="C3771" s="212" t="s">
        <v>7820</v>
      </c>
      <c r="D3771" s="212" t="s">
        <v>1543</v>
      </c>
      <c r="E3771" s="212">
        <v>31</v>
      </c>
      <c r="F3771" s="212" t="s">
        <v>272</v>
      </c>
      <c r="G3771" s="212" t="s">
        <v>978</v>
      </c>
      <c r="H3771" s="212">
        <v>4177</v>
      </c>
      <c r="I3771" s="212" t="s">
        <v>979</v>
      </c>
      <c r="J3771" s="212">
        <v>1416</v>
      </c>
      <c r="K3771" s="212" t="s">
        <v>552</v>
      </c>
      <c r="L3771" s="212" t="s">
        <v>553</v>
      </c>
      <c r="M3771" s="212"/>
      <c r="N3771" s="212"/>
      <c r="O3771" s="212"/>
      <c r="P3771" s="212">
        <v>1070</v>
      </c>
      <c r="Q3771" s="212" t="s">
        <v>554</v>
      </c>
      <c r="R3771" s="212" t="s">
        <v>555</v>
      </c>
      <c r="S3771" s="212"/>
      <c r="T3771" s="212"/>
      <c r="U3771" s="212"/>
      <c r="V3771" s="212"/>
      <c r="W3771" s="212"/>
      <c r="X3771" s="212"/>
      <c r="Y3771" s="212">
        <v>1372</v>
      </c>
      <c r="Z3771" s="212" t="s">
        <v>346</v>
      </c>
      <c r="AA3771" s="212" t="s">
        <v>347</v>
      </c>
      <c r="AB3771" s="212">
        <v>104084.91099999999</v>
      </c>
      <c r="AC3771" s="212">
        <v>126966.666</v>
      </c>
      <c r="AD3771" s="212">
        <v>0.375</v>
      </c>
      <c r="AE3771" s="212">
        <v>0</v>
      </c>
      <c r="AF3771" s="212">
        <v>0.375</v>
      </c>
      <c r="AG3771" s="212">
        <v>0</v>
      </c>
      <c r="AH3771" s="212">
        <v>39031.839999999997</v>
      </c>
      <c r="AI3771" s="212">
        <v>47612.5</v>
      </c>
      <c r="AJ3771" s="212">
        <v>1</v>
      </c>
      <c r="AK3771" s="212">
        <v>0.38</v>
      </c>
      <c r="AL3771" s="212">
        <v>0</v>
      </c>
      <c r="AM3771">
        <v>1</v>
      </c>
      <c r="AN3771" t="str">
        <f>VLOOKUP(H3771,'Base Art'!$A:$AJ,36,FALSE)</f>
        <v>ARCOR S.A.I.C.</v>
      </c>
    </row>
    <row r="3772" spans="1:40" x14ac:dyDescent="0.25">
      <c r="A3772" s="212" t="s">
        <v>7819</v>
      </c>
      <c r="B3772" s="212">
        <v>1</v>
      </c>
      <c r="C3772" s="212" t="s">
        <v>7820</v>
      </c>
      <c r="D3772" s="212" t="s">
        <v>1543</v>
      </c>
      <c r="E3772" s="212">
        <v>31</v>
      </c>
      <c r="F3772" s="212" t="s">
        <v>272</v>
      </c>
      <c r="G3772" s="212" t="s">
        <v>1259</v>
      </c>
      <c r="H3772" s="212">
        <v>4245</v>
      </c>
      <c r="I3772" s="212" t="s">
        <v>1260</v>
      </c>
      <c r="J3772" s="212">
        <v>1416</v>
      </c>
      <c r="K3772" s="212" t="s">
        <v>552</v>
      </c>
      <c r="L3772" s="212" t="s">
        <v>553</v>
      </c>
      <c r="M3772" s="212"/>
      <c r="N3772" s="212"/>
      <c r="O3772" s="212"/>
      <c r="P3772" s="212">
        <v>1070</v>
      </c>
      <c r="Q3772" s="212" t="s">
        <v>554</v>
      </c>
      <c r="R3772" s="212" t="s">
        <v>555</v>
      </c>
      <c r="S3772" s="212"/>
      <c r="T3772" s="212"/>
      <c r="U3772" s="212"/>
      <c r="V3772" s="212"/>
      <c r="W3772" s="212"/>
      <c r="X3772" s="212"/>
      <c r="Y3772" s="212">
        <v>1372</v>
      </c>
      <c r="Z3772" s="212" t="s">
        <v>346</v>
      </c>
      <c r="AA3772" s="212" t="s">
        <v>347</v>
      </c>
      <c r="AB3772" s="212">
        <v>104931.132</v>
      </c>
      <c r="AC3772" s="212">
        <v>126966.667</v>
      </c>
      <c r="AD3772" s="212">
        <v>0.125</v>
      </c>
      <c r="AE3772" s="212">
        <v>0</v>
      </c>
      <c r="AF3772" s="212">
        <v>0.125</v>
      </c>
      <c r="AG3772" s="212">
        <v>0</v>
      </c>
      <c r="AH3772" s="212">
        <v>13116.39</v>
      </c>
      <c r="AI3772" s="212">
        <v>15870.83</v>
      </c>
      <c r="AJ3772" s="212">
        <v>0</v>
      </c>
      <c r="AK3772" s="212">
        <v>0</v>
      </c>
      <c r="AL3772" s="212">
        <v>0</v>
      </c>
      <c r="AM3772">
        <v>1</v>
      </c>
      <c r="AN3772" t="str">
        <f>VLOOKUP(H3772,'Base Art'!$A:$AJ,36,FALSE)</f>
        <v>ARCOR S.A.I.C.</v>
      </c>
    </row>
    <row r="3773" spans="1:40" x14ac:dyDescent="0.25">
      <c r="A3773" s="212" t="s">
        <v>7819</v>
      </c>
      <c r="B3773" s="212">
        <v>1</v>
      </c>
      <c r="C3773" s="212" t="s">
        <v>7820</v>
      </c>
      <c r="D3773" s="212" t="s">
        <v>1543</v>
      </c>
      <c r="E3773" s="212">
        <v>31</v>
      </c>
      <c r="F3773" s="212" t="s">
        <v>272</v>
      </c>
      <c r="G3773" s="212" t="s">
        <v>980</v>
      </c>
      <c r="H3773" s="212">
        <v>4406</v>
      </c>
      <c r="I3773" s="212" t="s">
        <v>981</v>
      </c>
      <c r="J3773" s="212">
        <v>1414</v>
      </c>
      <c r="K3773" s="212" t="s">
        <v>372</v>
      </c>
      <c r="L3773" s="212" t="s">
        <v>373</v>
      </c>
      <c r="M3773" s="212"/>
      <c r="N3773" s="212"/>
      <c r="O3773" s="212"/>
      <c r="P3773" s="212">
        <v>1072</v>
      </c>
      <c r="Q3773" s="212" t="s">
        <v>374</v>
      </c>
      <c r="R3773" s="212" t="s">
        <v>375</v>
      </c>
      <c r="S3773" s="212"/>
      <c r="T3773" s="212"/>
      <c r="U3773" s="212"/>
      <c r="V3773" s="212"/>
      <c r="W3773" s="212"/>
      <c r="X3773" s="212"/>
      <c r="Y3773" s="212">
        <v>1374</v>
      </c>
      <c r="Z3773" s="212" t="s">
        <v>336</v>
      </c>
      <c r="AA3773" s="212" t="s">
        <v>337</v>
      </c>
      <c r="AB3773" s="212">
        <v>30749.975999999999</v>
      </c>
      <c r="AC3773" s="212">
        <v>38129.976000000002</v>
      </c>
      <c r="AD3773" s="212">
        <v>0.16669999999999999</v>
      </c>
      <c r="AE3773" s="212">
        <v>0</v>
      </c>
      <c r="AF3773" s="212">
        <v>0.16669999999999999</v>
      </c>
      <c r="AG3773" s="212">
        <v>0</v>
      </c>
      <c r="AH3773" s="212">
        <v>5125</v>
      </c>
      <c r="AI3773" s="212">
        <v>6355</v>
      </c>
      <c r="AJ3773" s="212">
        <v>1</v>
      </c>
      <c r="AK3773" s="212">
        <v>0.17</v>
      </c>
      <c r="AL3773" s="212">
        <v>0</v>
      </c>
      <c r="AM3773">
        <v>1</v>
      </c>
      <c r="AN3773" t="str">
        <f>VLOOKUP(H3773,'Base Art'!$A:$AJ,36,FALSE)</f>
        <v>ARCOR S.A.I.C.</v>
      </c>
    </row>
    <row r="3774" spans="1:40" x14ac:dyDescent="0.25">
      <c r="A3774" s="212" t="s">
        <v>7819</v>
      </c>
      <c r="B3774" s="212">
        <v>1</v>
      </c>
      <c r="C3774" s="212" t="s">
        <v>7820</v>
      </c>
      <c r="D3774" s="212" t="s">
        <v>1543</v>
      </c>
      <c r="E3774" s="212">
        <v>31</v>
      </c>
      <c r="F3774" s="212" t="s">
        <v>272</v>
      </c>
      <c r="G3774" s="212" t="s">
        <v>566</v>
      </c>
      <c r="H3774" s="212">
        <v>4446</v>
      </c>
      <c r="I3774" s="212" t="s">
        <v>567</v>
      </c>
      <c r="J3774" s="212">
        <v>1420</v>
      </c>
      <c r="K3774" s="212" t="s">
        <v>568</v>
      </c>
      <c r="L3774" s="212" t="s">
        <v>569</v>
      </c>
      <c r="M3774" s="212"/>
      <c r="N3774" s="212"/>
      <c r="O3774" s="212"/>
      <c r="P3774" s="212"/>
      <c r="Q3774" s="212"/>
      <c r="R3774" s="212"/>
      <c r="S3774" s="212"/>
      <c r="T3774" s="212"/>
      <c r="U3774" s="212"/>
      <c r="V3774" s="212"/>
      <c r="W3774" s="212"/>
      <c r="X3774" s="212"/>
      <c r="Y3774" s="212">
        <v>1373</v>
      </c>
      <c r="Z3774" s="212" t="s">
        <v>386</v>
      </c>
      <c r="AA3774" s="212" t="s">
        <v>387</v>
      </c>
      <c r="AB3774" s="212">
        <v>18662.052</v>
      </c>
      <c r="AC3774" s="212">
        <v>22725.16</v>
      </c>
      <c r="AD3774" s="212">
        <v>1.3125</v>
      </c>
      <c r="AE3774" s="212">
        <v>0</v>
      </c>
      <c r="AF3774" s="212">
        <v>1.3125</v>
      </c>
      <c r="AG3774" s="212">
        <v>0</v>
      </c>
      <c r="AH3774" s="212">
        <v>24493.94</v>
      </c>
      <c r="AI3774" s="212">
        <v>29826.77</v>
      </c>
      <c r="AJ3774" s="212">
        <v>0</v>
      </c>
      <c r="AK3774" s="212">
        <v>0</v>
      </c>
      <c r="AL3774" s="212">
        <v>0</v>
      </c>
      <c r="AM3774">
        <v>1</v>
      </c>
      <c r="AN3774" t="str">
        <f>VLOOKUP(H3774,'Base Art'!$A:$AJ,36,FALSE)</f>
        <v>ARCOR S.A.I.C.</v>
      </c>
    </row>
    <row r="3775" spans="1:40" x14ac:dyDescent="0.25">
      <c r="A3775" s="212" t="s">
        <v>7819</v>
      </c>
      <c r="B3775" s="212">
        <v>1</v>
      </c>
      <c r="C3775" s="212" t="s">
        <v>7820</v>
      </c>
      <c r="D3775" s="212" t="s">
        <v>1543</v>
      </c>
      <c r="E3775" s="212">
        <v>31</v>
      </c>
      <c r="F3775" s="212" t="s">
        <v>272</v>
      </c>
      <c r="G3775" s="212" t="s">
        <v>7671</v>
      </c>
      <c r="H3775" s="212">
        <v>4560</v>
      </c>
      <c r="I3775" s="212" t="s">
        <v>2598</v>
      </c>
      <c r="J3775" s="212">
        <v>1006</v>
      </c>
      <c r="K3775" s="212" t="s">
        <v>350</v>
      </c>
      <c r="L3775" s="212" t="s">
        <v>351</v>
      </c>
      <c r="M3775" s="212"/>
      <c r="N3775" s="212"/>
      <c r="O3775" s="212"/>
      <c r="P3775" s="212">
        <v>1004</v>
      </c>
      <c r="Q3775" s="212" t="s">
        <v>352</v>
      </c>
      <c r="R3775" s="212" t="s">
        <v>353</v>
      </c>
      <c r="S3775" s="212"/>
      <c r="T3775" s="212"/>
      <c r="U3775" s="212"/>
      <c r="V3775" s="212"/>
      <c r="W3775" s="212"/>
      <c r="X3775" s="212"/>
      <c r="Y3775" s="212">
        <v>1369</v>
      </c>
      <c r="Z3775" s="212" t="s">
        <v>354</v>
      </c>
      <c r="AA3775" s="212" t="s">
        <v>355</v>
      </c>
      <c r="AB3775" s="212">
        <v>9634.61</v>
      </c>
      <c r="AC3775" s="212">
        <v>11946.915999999999</v>
      </c>
      <c r="AD3775" s="212">
        <v>1</v>
      </c>
      <c r="AE3775" s="212">
        <v>0</v>
      </c>
      <c r="AF3775" s="212">
        <v>1</v>
      </c>
      <c r="AG3775" s="212">
        <v>0</v>
      </c>
      <c r="AH3775" s="212">
        <v>9634.61</v>
      </c>
      <c r="AI3775" s="212">
        <v>11946.92</v>
      </c>
      <c r="AJ3775" s="212">
        <v>0</v>
      </c>
      <c r="AK3775" s="212">
        <v>0</v>
      </c>
      <c r="AL3775" s="212">
        <v>0</v>
      </c>
      <c r="AM3775">
        <v>1</v>
      </c>
      <c r="AN3775" t="str">
        <f>VLOOKUP(H3775,'Base Art'!$A:$AJ,36,FALSE)</f>
        <v>EST. LAS MARIAS S.A.C.I.F.A.</v>
      </c>
    </row>
    <row r="3776" spans="1:40" x14ac:dyDescent="0.25">
      <c r="A3776" s="212" t="s">
        <v>7819</v>
      </c>
      <c r="B3776" s="212">
        <v>1</v>
      </c>
      <c r="C3776" s="212" t="s">
        <v>7820</v>
      </c>
      <c r="D3776" s="212" t="s">
        <v>1543</v>
      </c>
      <c r="E3776" s="212">
        <v>31</v>
      </c>
      <c r="F3776" s="212" t="s">
        <v>272</v>
      </c>
      <c r="G3776" s="212" t="s">
        <v>1269</v>
      </c>
      <c r="H3776" s="212">
        <v>4616</v>
      </c>
      <c r="I3776" s="212" t="s">
        <v>1270</v>
      </c>
      <c r="J3776" s="212">
        <v>1418</v>
      </c>
      <c r="K3776" s="212" t="s">
        <v>966</v>
      </c>
      <c r="L3776" s="212" t="s">
        <v>967</v>
      </c>
      <c r="M3776" s="212"/>
      <c r="N3776" s="212"/>
      <c r="O3776" s="212"/>
      <c r="P3776" s="212">
        <v>1068</v>
      </c>
      <c r="Q3776" s="212" t="s">
        <v>968</v>
      </c>
      <c r="R3776" s="212" t="s">
        <v>969</v>
      </c>
      <c r="S3776" s="212"/>
      <c r="T3776" s="212"/>
      <c r="U3776" s="212"/>
      <c r="V3776" s="212"/>
      <c r="W3776" s="212"/>
      <c r="X3776" s="212"/>
      <c r="Y3776" s="212">
        <v>1372</v>
      </c>
      <c r="Z3776" s="212" t="s">
        <v>346</v>
      </c>
      <c r="AA3776" s="212" t="s">
        <v>347</v>
      </c>
      <c r="AB3776" s="212">
        <v>65950.701000000001</v>
      </c>
      <c r="AC3776" s="212">
        <v>81778.864000000001</v>
      </c>
      <c r="AD3776" s="212">
        <v>8.3299999999999999E-2</v>
      </c>
      <c r="AE3776" s="212">
        <v>0</v>
      </c>
      <c r="AF3776" s="212">
        <v>8.3299999999999999E-2</v>
      </c>
      <c r="AG3776" s="212">
        <v>0</v>
      </c>
      <c r="AH3776" s="212">
        <v>5495.89</v>
      </c>
      <c r="AI3776" s="212">
        <v>6814.91</v>
      </c>
      <c r="AJ3776" s="212">
        <v>0</v>
      </c>
      <c r="AK3776" s="212">
        <v>0</v>
      </c>
      <c r="AL3776" s="212">
        <v>0</v>
      </c>
      <c r="AM3776">
        <v>1</v>
      </c>
      <c r="AN3776" t="str">
        <f>VLOOKUP(H3776,'Base Art'!$A:$AJ,36,FALSE)</f>
        <v>ARCOR S.A.I.C.</v>
      </c>
    </row>
    <row r="3777" spans="1:40" x14ac:dyDescent="0.25">
      <c r="A3777" s="212" t="s">
        <v>7819</v>
      </c>
      <c r="B3777" s="212">
        <v>1</v>
      </c>
      <c r="C3777" s="212" t="s">
        <v>7820</v>
      </c>
      <c r="D3777" s="212" t="s">
        <v>1543</v>
      </c>
      <c r="E3777" s="212">
        <v>31</v>
      </c>
      <c r="F3777" s="212" t="s">
        <v>272</v>
      </c>
      <c r="G3777" s="212" t="s">
        <v>1212</v>
      </c>
      <c r="H3777" s="212">
        <v>4630</v>
      </c>
      <c r="I3777" s="212" t="s">
        <v>1213</v>
      </c>
      <c r="J3777" s="212">
        <v>1469</v>
      </c>
      <c r="K3777" s="212" t="s">
        <v>1152</v>
      </c>
      <c r="L3777" s="212" t="s">
        <v>1153</v>
      </c>
      <c r="M3777" s="212"/>
      <c r="N3777" s="212"/>
      <c r="O3777" s="212"/>
      <c r="P3777" s="212">
        <v>1103</v>
      </c>
      <c r="Q3777" s="212" t="s">
        <v>1154</v>
      </c>
      <c r="R3777" s="212" t="s">
        <v>1155</v>
      </c>
      <c r="S3777" s="212"/>
      <c r="T3777" s="212"/>
      <c r="U3777" s="212"/>
      <c r="V3777" s="212"/>
      <c r="W3777" s="212"/>
      <c r="X3777" s="212"/>
      <c r="Y3777" s="212">
        <v>1374</v>
      </c>
      <c r="Z3777" s="212" t="s">
        <v>336</v>
      </c>
      <c r="AA3777" s="212" t="s">
        <v>337</v>
      </c>
      <c r="AB3777" s="212">
        <v>42873.599999999999</v>
      </c>
      <c r="AC3777" s="212">
        <v>53163.264000000003</v>
      </c>
      <c r="AD3777" s="212">
        <v>8.3299999999999999E-2</v>
      </c>
      <c r="AE3777" s="212">
        <v>0</v>
      </c>
      <c r="AF3777" s="212">
        <v>8.3299999999999999E-2</v>
      </c>
      <c r="AG3777" s="212">
        <v>0</v>
      </c>
      <c r="AH3777" s="212">
        <v>3572.8</v>
      </c>
      <c r="AI3777" s="212">
        <v>4430.2700000000004</v>
      </c>
      <c r="AJ3777" s="212">
        <v>0</v>
      </c>
      <c r="AK3777" s="212">
        <v>0</v>
      </c>
      <c r="AL3777" s="212">
        <v>0</v>
      </c>
      <c r="AM3777">
        <v>1</v>
      </c>
      <c r="AN3777" t="str">
        <f>VLOOKUP(H3777,'Base Art'!$A:$AJ,36,FALSE)</f>
        <v>LHERITIER ARGENTINA S.A.</v>
      </c>
    </row>
    <row r="3778" spans="1:40" x14ac:dyDescent="0.25">
      <c r="A3778" s="212" t="s">
        <v>7819</v>
      </c>
      <c r="B3778" s="212">
        <v>1</v>
      </c>
      <c r="C3778" s="212" t="s">
        <v>7820</v>
      </c>
      <c r="D3778" s="212" t="s">
        <v>1543</v>
      </c>
      <c r="E3778" s="212">
        <v>31</v>
      </c>
      <c r="F3778" s="212" t="s">
        <v>272</v>
      </c>
      <c r="G3778" s="212" t="s">
        <v>594</v>
      </c>
      <c r="H3778" s="212">
        <v>4828</v>
      </c>
      <c r="I3778" s="212" t="s">
        <v>595</v>
      </c>
      <c r="J3778" s="212">
        <v>1413</v>
      </c>
      <c r="K3778" s="212" t="s">
        <v>334</v>
      </c>
      <c r="L3778" s="212" t="s">
        <v>335</v>
      </c>
      <c r="M3778" s="212"/>
      <c r="N3778" s="212"/>
      <c r="O3778" s="212"/>
      <c r="P3778" s="212">
        <v>1069</v>
      </c>
      <c r="Q3778" s="212" t="s">
        <v>340</v>
      </c>
      <c r="R3778" s="212" t="s">
        <v>341</v>
      </c>
      <c r="S3778" s="212"/>
      <c r="T3778" s="212"/>
      <c r="U3778" s="212"/>
      <c r="V3778" s="212"/>
      <c r="W3778" s="212"/>
      <c r="X3778" s="212"/>
      <c r="Y3778" s="212">
        <v>1374</v>
      </c>
      <c r="Z3778" s="212" t="s">
        <v>336</v>
      </c>
      <c r="AA3778" s="212" t="s">
        <v>337</v>
      </c>
      <c r="AB3778" s="212">
        <v>77698.627999999997</v>
      </c>
      <c r="AC3778" s="212">
        <v>96346.292000000001</v>
      </c>
      <c r="AD3778" s="212">
        <v>0.1</v>
      </c>
      <c r="AE3778" s="212">
        <v>0</v>
      </c>
      <c r="AF3778" s="212">
        <v>0.1</v>
      </c>
      <c r="AG3778" s="212">
        <v>0</v>
      </c>
      <c r="AH3778" s="212">
        <v>7769.86</v>
      </c>
      <c r="AI3778" s="212">
        <v>9634.6299999999992</v>
      </c>
      <c r="AJ3778" s="212">
        <v>0</v>
      </c>
      <c r="AK3778" s="212">
        <v>0</v>
      </c>
      <c r="AL3778" s="212">
        <v>0</v>
      </c>
      <c r="AM3778">
        <v>1</v>
      </c>
      <c r="AN3778" t="str">
        <f>VLOOKUP(H3778,'Base Art'!$A:$AJ,36,FALSE)</f>
        <v>ARCOR S.A.I.C.</v>
      </c>
    </row>
    <row r="3779" spans="1:40" x14ac:dyDescent="0.25">
      <c r="A3779" s="212" t="s">
        <v>7819</v>
      </c>
      <c r="B3779" s="212">
        <v>1</v>
      </c>
      <c r="C3779" s="212" t="s">
        <v>7820</v>
      </c>
      <c r="D3779" s="212" t="s">
        <v>1543</v>
      </c>
      <c r="E3779" s="212">
        <v>31</v>
      </c>
      <c r="F3779" s="212" t="s">
        <v>272</v>
      </c>
      <c r="G3779" s="212" t="s">
        <v>1711</v>
      </c>
      <c r="H3779" s="212">
        <v>4848</v>
      </c>
      <c r="I3779" s="212" t="s">
        <v>1712</v>
      </c>
      <c r="J3779" s="212">
        <v>1187</v>
      </c>
      <c r="K3779" s="212" t="s">
        <v>1645</v>
      </c>
      <c r="L3779" s="212" t="s">
        <v>1646</v>
      </c>
      <c r="M3779" s="212"/>
      <c r="N3779" s="212"/>
      <c r="O3779" s="212"/>
      <c r="P3779" s="212"/>
      <c r="Q3779" s="212"/>
      <c r="R3779" s="212"/>
      <c r="S3779" s="212"/>
      <c r="T3779" s="212"/>
      <c r="U3779" s="212"/>
      <c r="V3779" s="212"/>
      <c r="W3779" s="212"/>
      <c r="X3779" s="212"/>
      <c r="Y3779" s="212">
        <v>1374</v>
      </c>
      <c r="Z3779" s="212" t="s">
        <v>336</v>
      </c>
      <c r="AA3779" s="212" t="s">
        <v>337</v>
      </c>
      <c r="AB3779" s="212">
        <v>70027.676000000007</v>
      </c>
      <c r="AC3779" s="212">
        <v>84733.489000000001</v>
      </c>
      <c r="AD3779" s="212">
        <v>0.25</v>
      </c>
      <c r="AE3779" s="212">
        <v>0</v>
      </c>
      <c r="AF3779" s="212">
        <v>0.25</v>
      </c>
      <c r="AG3779" s="212">
        <v>0</v>
      </c>
      <c r="AH3779" s="212">
        <v>17506.919999999998</v>
      </c>
      <c r="AI3779" s="212">
        <v>21183.37</v>
      </c>
      <c r="AJ3779" s="212">
        <v>2</v>
      </c>
      <c r="AK3779" s="212">
        <v>0.13</v>
      </c>
      <c r="AL3779" s="212">
        <v>0</v>
      </c>
      <c r="AM3779">
        <v>1</v>
      </c>
      <c r="AN3779" t="str">
        <f>VLOOKUP(H3779,'Base Art'!$A:$AJ,36,FALSE)</f>
        <v>MONDELEZ ARGENTINA S.A.</v>
      </c>
    </row>
    <row r="3780" spans="1:40" x14ac:dyDescent="0.25">
      <c r="A3780" s="212" t="s">
        <v>7819</v>
      </c>
      <c r="B3780" s="212">
        <v>1</v>
      </c>
      <c r="C3780" s="212" t="s">
        <v>7820</v>
      </c>
      <c r="D3780" s="212" t="s">
        <v>1543</v>
      </c>
      <c r="E3780" s="212">
        <v>31</v>
      </c>
      <c r="F3780" s="212" t="s">
        <v>272</v>
      </c>
      <c r="G3780" s="212" t="s">
        <v>1695</v>
      </c>
      <c r="H3780" s="212">
        <v>4854</v>
      </c>
      <c r="I3780" s="212" t="s">
        <v>1696</v>
      </c>
      <c r="J3780" s="212">
        <v>1187</v>
      </c>
      <c r="K3780" s="212" t="s">
        <v>1645</v>
      </c>
      <c r="L3780" s="212" t="s">
        <v>1646</v>
      </c>
      <c r="M3780" s="212"/>
      <c r="N3780" s="212"/>
      <c r="O3780" s="212"/>
      <c r="P3780" s="212"/>
      <c r="Q3780" s="212"/>
      <c r="R3780" s="212"/>
      <c r="S3780" s="212"/>
      <c r="T3780" s="212"/>
      <c r="U3780" s="212"/>
      <c r="V3780" s="212"/>
      <c r="W3780" s="212"/>
      <c r="X3780" s="212"/>
      <c r="Y3780" s="212">
        <v>1374</v>
      </c>
      <c r="Z3780" s="212" t="s">
        <v>336</v>
      </c>
      <c r="AA3780" s="212" t="s">
        <v>337</v>
      </c>
      <c r="AB3780" s="212">
        <v>70797.210999999996</v>
      </c>
      <c r="AC3780" s="212">
        <v>85664.630999999994</v>
      </c>
      <c r="AD3780" s="212">
        <v>0.25</v>
      </c>
      <c r="AE3780" s="212">
        <v>0</v>
      </c>
      <c r="AF3780" s="212">
        <v>0.25</v>
      </c>
      <c r="AG3780" s="212">
        <v>0</v>
      </c>
      <c r="AH3780" s="212">
        <v>17699.3</v>
      </c>
      <c r="AI3780" s="212">
        <v>21416.16</v>
      </c>
      <c r="AJ3780" s="212">
        <v>0</v>
      </c>
      <c r="AK3780" s="212">
        <v>0</v>
      </c>
      <c r="AL3780" s="212">
        <v>0</v>
      </c>
      <c r="AM3780">
        <v>1</v>
      </c>
      <c r="AN3780" t="str">
        <f>VLOOKUP(H3780,'Base Art'!$A:$AJ,36,FALSE)</f>
        <v>MONDELEZ ARGENTINA S.A.</v>
      </c>
    </row>
    <row r="3781" spans="1:40" x14ac:dyDescent="0.25">
      <c r="A3781" s="212" t="s">
        <v>7819</v>
      </c>
      <c r="B3781" s="212">
        <v>1</v>
      </c>
      <c r="C3781" s="212" t="s">
        <v>7820</v>
      </c>
      <c r="D3781" s="212" t="s">
        <v>1543</v>
      </c>
      <c r="E3781" s="212">
        <v>31</v>
      </c>
      <c r="F3781" s="212" t="s">
        <v>272</v>
      </c>
      <c r="G3781" s="212" t="s">
        <v>1368</v>
      </c>
      <c r="H3781" s="212">
        <v>4901</v>
      </c>
      <c r="I3781" s="212" t="s">
        <v>1369</v>
      </c>
      <c r="J3781" s="212">
        <v>1218</v>
      </c>
      <c r="K3781" s="212" t="s">
        <v>1110</v>
      </c>
      <c r="L3781" s="212" t="s">
        <v>1111</v>
      </c>
      <c r="M3781" s="212"/>
      <c r="N3781" s="212"/>
      <c r="O3781" s="212"/>
      <c r="P3781" s="212"/>
      <c r="Q3781" s="212"/>
      <c r="R3781" s="212"/>
      <c r="S3781" s="212"/>
      <c r="T3781" s="212"/>
      <c r="U3781" s="212"/>
      <c r="V3781" s="212"/>
      <c r="W3781" s="212"/>
      <c r="X3781" s="212"/>
      <c r="Y3781" s="212">
        <v>1374</v>
      </c>
      <c r="Z3781" s="212" t="s">
        <v>336</v>
      </c>
      <c r="AA3781" s="212" t="s">
        <v>337</v>
      </c>
      <c r="AB3781" s="212">
        <v>96961.392000000007</v>
      </c>
      <c r="AC3781" s="212">
        <v>117323.29399999999</v>
      </c>
      <c r="AD3781" s="212">
        <v>6.25E-2</v>
      </c>
      <c r="AE3781" s="212">
        <v>0</v>
      </c>
      <c r="AF3781" s="212">
        <v>6.25E-2</v>
      </c>
      <c r="AG3781" s="212">
        <v>0</v>
      </c>
      <c r="AH3781" s="212">
        <v>6060.09</v>
      </c>
      <c r="AI3781" s="212">
        <v>7332.71</v>
      </c>
      <c r="AJ3781" s="212">
        <v>0</v>
      </c>
      <c r="AK3781" s="212">
        <v>0</v>
      </c>
      <c r="AL3781" s="212">
        <v>0</v>
      </c>
      <c r="AM3781">
        <v>1</v>
      </c>
      <c r="AN3781" t="str">
        <f>VLOOKUP(H3781,'Base Art'!$A:$AJ,36,FALSE)</f>
        <v>MONDELEZ ARGENTINA S.A.</v>
      </c>
    </row>
    <row r="3782" spans="1:40" x14ac:dyDescent="0.25">
      <c r="A3782" s="212" t="s">
        <v>7819</v>
      </c>
      <c r="B3782" s="212">
        <v>1</v>
      </c>
      <c r="C3782" s="212" t="s">
        <v>7820</v>
      </c>
      <c r="D3782" s="212" t="s">
        <v>1543</v>
      </c>
      <c r="E3782" s="212">
        <v>31</v>
      </c>
      <c r="F3782" s="212" t="s">
        <v>272</v>
      </c>
      <c r="G3782" s="212" t="s">
        <v>1370</v>
      </c>
      <c r="H3782" s="212">
        <v>4903</v>
      </c>
      <c r="I3782" s="212" t="s">
        <v>1371</v>
      </c>
      <c r="J3782" s="212">
        <v>1218</v>
      </c>
      <c r="K3782" s="212" t="s">
        <v>1110</v>
      </c>
      <c r="L3782" s="212" t="s">
        <v>1111</v>
      </c>
      <c r="M3782" s="212"/>
      <c r="N3782" s="212"/>
      <c r="O3782" s="212"/>
      <c r="P3782" s="212"/>
      <c r="Q3782" s="212"/>
      <c r="R3782" s="212"/>
      <c r="S3782" s="212"/>
      <c r="T3782" s="212"/>
      <c r="U3782" s="212"/>
      <c r="V3782" s="212"/>
      <c r="W3782" s="212"/>
      <c r="X3782" s="212"/>
      <c r="Y3782" s="212">
        <v>1374</v>
      </c>
      <c r="Z3782" s="212" t="s">
        <v>336</v>
      </c>
      <c r="AA3782" s="212" t="s">
        <v>337</v>
      </c>
      <c r="AB3782" s="212">
        <v>96961.392000000007</v>
      </c>
      <c r="AC3782" s="212">
        <v>117323.27800000001</v>
      </c>
      <c r="AD3782" s="212">
        <v>0.125</v>
      </c>
      <c r="AE3782" s="212">
        <v>0</v>
      </c>
      <c r="AF3782" s="212">
        <v>0.125</v>
      </c>
      <c r="AG3782" s="212">
        <v>0</v>
      </c>
      <c r="AH3782" s="212">
        <v>12120.17</v>
      </c>
      <c r="AI3782" s="212">
        <v>14665.41</v>
      </c>
      <c r="AJ3782" s="212">
        <v>0</v>
      </c>
      <c r="AK3782" s="212">
        <v>0</v>
      </c>
      <c r="AL3782" s="212">
        <v>0</v>
      </c>
      <c r="AM3782">
        <v>1</v>
      </c>
      <c r="AN3782" t="str">
        <f>VLOOKUP(H3782,'Base Art'!$A:$AJ,36,FALSE)</f>
        <v>MONDELEZ ARGENTINA S.A.</v>
      </c>
    </row>
    <row r="3783" spans="1:40" x14ac:dyDescent="0.25">
      <c r="A3783" s="212" t="s">
        <v>7819</v>
      </c>
      <c r="B3783" s="212">
        <v>1</v>
      </c>
      <c r="C3783" s="212" t="s">
        <v>7820</v>
      </c>
      <c r="D3783" s="212" t="s">
        <v>1543</v>
      </c>
      <c r="E3783" s="212">
        <v>31</v>
      </c>
      <c r="F3783" s="212" t="s">
        <v>272</v>
      </c>
      <c r="G3783" s="212" t="s">
        <v>1743</v>
      </c>
      <c r="H3783" s="212">
        <v>4904</v>
      </c>
      <c r="I3783" s="212" t="s">
        <v>1744</v>
      </c>
      <c r="J3783" s="212">
        <v>1218</v>
      </c>
      <c r="K3783" s="212" t="s">
        <v>1110</v>
      </c>
      <c r="L3783" s="212" t="s">
        <v>1111</v>
      </c>
      <c r="M3783" s="212"/>
      <c r="N3783" s="212"/>
      <c r="O3783" s="212"/>
      <c r="P3783" s="212"/>
      <c r="Q3783" s="212"/>
      <c r="R3783" s="212"/>
      <c r="S3783" s="212"/>
      <c r="T3783" s="212"/>
      <c r="U3783" s="212"/>
      <c r="V3783" s="212"/>
      <c r="W3783" s="212"/>
      <c r="X3783" s="212"/>
      <c r="Y3783" s="212">
        <v>1374</v>
      </c>
      <c r="Z3783" s="212" t="s">
        <v>336</v>
      </c>
      <c r="AA3783" s="212" t="s">
        <v>337</v>
      </c>
      <c r="AB3783" s="212">
        <v>96961.392000000007</v>
      </c>
      <c r="AC3783" s="212">
        <v>117323.283</v>
      </c>
      <c r="AD3783" s="212">
        <v>0.1875</v>
      </c>
      <c r="AE3783" s="212">
        <v>0</v>
      </c>
      <c r="AF3783" s="212">
        <v>0.1875</v>
      </c>
      <c r="AG3783" s="212">
        <v>0</v>
      </c>
      <c r="AH3783" s="212">
        <v>18180.259999999998</v>
      </c>
      <c r="AI3783" s="212">
        <v>21998.12</v>
      </c>
      <c r="AJ3783" s="212">
        <v>0</v>
      </c>
      <c r="AK3783" s="212">
        <v>0</v>
      </c>
      <c r="AL3783" s="212">
        <v>0</v>
      </c>
      <c r="AM3783">
        <v>1</v>
      </c>
      <c r="AN3783" t="str">
        <f>VLOOKUP(H3783,'Base Art'!$A:$AJ,36,FALSE)</f>
        <v>MONDELEZ ARGENTINA S.A.</v>
      </c>
    </row>
    <row r="3784" spans="1:40" x14ac:dyDescent="0.25">
      <c r="A3784" s="212" t="s">
        <v>7819</v>
      </c>
      <c r="B3784" s="212">
        <v>1</v>
      </c>
      <c r="C3784" s="212" t="s">
        <v>7820</v>
      </c>
      <c r="D3784" s="212" t="s">
        <v>1543</v>
      </c>
      <c r="E3784" s="212">
        <v>31</v>
      </c>
      <c r="F3784" s="212" t="s">
        <v>272</v>
      </c>
      <c r="G3784" s="212" t="s">
        <v>1733</v>
      </c>
      <c r="H3784" s="212">
        <v>4905</v>
      </c>
      <c r="I3784" s="212" t="s">
        <v>1734</v>
      </c>
      <c r="J3784" s="212">
        <v>1218</v>
      </c>
      <c r="K3784" s="212" t="s">
        <v>1110</v>
      </c>
      <c r="L3784" s="212" t="s">
        <v>1111</v>
      </c>
      <c r="M3784" s="212"/>
      <c r="N3784" s="212"/>
      <c r="O3784" s="212"/>
      <c r="P3784" s="212"/>
      <c r="Q3784" s="212"/>
      <c r="R3784" s="212"/>
      <c r="S3784" s="212"/>
      <c r="T3784" s="212"/>
      <c r="U3784" s="212"/>
      <c r="V3784" s="212"/>
      <c r="W3784" s="212"/>
      <c r="X3784" s="212"/>
      <c r="Y3784" s="212">
        <v>1374</v>
      </c>
      <c r="Z3784" s="212" t="s">
        <v>336</v>
      </c>
      <c r="AA3784" s="212" t="s">
        <v>337</v>
      </c>
      <c r="AB3784" s="212">
        <v>96961.392000000007</v>
      </c>
      <c r="AC3784" s="212">
        <v>117323.27800000001</v>
      </c>
      <c r="AD3784" s="212">
        <v>0.125</v>
      </c>
      <c r="AE3784" s="212">
        <v>0</v>
      </c>
      <c r="AF3784" s="212">
        <v>0.125</v>
      </c>
      <c r="AG3784" s="212">
        <v>0</v>
      </c>
      <c r="AH3784" s="212">
        <v>12120.17</v>
      </c>
      <c r="AI3784" s="212">
        <v>14665.41</v>
      </c>
      <c r="AJ3784" s="212">
        <v>0</v>
      </c>
      <c r="AK3784" s="212">
        <v>0</v>
      </c>
      <c r="AL3784" s="212">
        <v>0</v>
      </c>
      <c r="AM3784">
        <v>1</v>
      </c>
      <c r="AN3784" t="str">
        <f>VLOOKUP(H3784,'Base Art'!$A:$AJ,36,FALSE)</f>
        <v>MONDELEZ ARGENTINA S.A.</v>
      </c>
    </row>
    <row r="3785" spans="1:40" x14ac:dyDescent="0.25">
      <c r="A3785" s="212" t="s">
        <v>7819</v>
      </c>
      <c r="B3785" s="212">
        <v>1</v>
      </c>
      <c r="C3785" s="212" t="s">
        <v>7820</v>
      </c>
      <c r="D3785" s="212" t="s">
        <v>1543</v>
      </c>
      <c r="E3785" s="212">
        <v>31</v>
      </c>
      <c r="F3785" s="212" t="s">
        <v>272</v>
      </c>
      <c r="G3785" s="212" t="s">
        <v>1713</v>
      </c>
      <c r="H3785" s="212">
        <v>4906</v>
      </c>
      <c r="I3785" s="212" t="s">
        <v>1714</v>
      </c>
      <c r="J3785" s="212">
        <v>1187</v>
      </c>
      <c r="K3785" s="212" t="s">
        <v>1645</v>
      </c>
      <c r="L3785" s="212" t="s">
        <v>1646</v>
      </c>
      <c r="M3785" s="212"/>
      <c r="N3785" s="212"/>
      <c r="O3785" s="212"/>
      <c r="P3785" s="212"/>
      <c r="Q3785" s="212"/>
      <c r="R3785" s="212"/>
      <c r="S3785" s="212"/>
      <c r="T3785" s="212"/>
      <c r="U3785" s="212"/>
      <c r="V3785" s="212"/>
      <c r="W3785" s="212"/>
      <c r="X3785" s="212"/>
      <c r="Y3785" s="212">
        <v>1374</v>
      </c>
      <c r="Z3785" s="212" t="s">
        <v>336</v>
      </c>
      <c r="AA3785" s="212" t="s">
        <v>337</v>
      </c>
      <c r="AB3785" s="212">
        <v>69835.292000000001</v>
      </c>
      <c r="AC3785" s="212">
        <v>84500.702999999994</v>
      </c>
      <c r="AD3785" s="212">
        <v>0.33329999999999999</v>
      </c>
      <c r="AE3785" s="212">
        <v>0</v>
      </c>
      <c r="AF3785" s="212">
        <v>0.33329999999999999</v>
      </c>
      <c r="AG3785" s="212">
        <v>0</v>
      </c>
      <c r="AH3785" s="212">
        <v>23278.43</v>
      </c>
      <c r="AI3785" s="212">
        <v>28166.9</v>
      </c>
      <c r="AJ3785" s="212">
        <v>0</v>
      </c>
      <c r="AK3785" s="212">
        <v>0</v>
      </c>
      <c r="AL3785" s="212">
        <v>0</v>
      </c>
      <c r="AM3785">
        <v>1</v>
      </c>
      <c r="AN3785" t="str">
        <f>VLOOKUP(H3785,'Base Art'!$A:$AJ,36,FALSE)</f>
        <v>MONDELEZ ARGENTINA S.A.</v>
      </c>
    </row>
    <row r="3786" spans="1:40" x14ac:dyDescent="0.25">
      <c r="A3786" s="212" t="s">
        <v>7819</v>
      </c>
      <c r="B3786" s="212">
        <v>1</v>
      </c>
      <c r="C3786" s="212" t="s">
        <v>7820</v>
      </c>
      <c r="D3786" s="212" t="s">
        <v>1543</v>
      </c>
      <c r="E3786" s="212">
        <v>31</v>
      </c>
      <c r="F3786" s="212" t="s">
        <v>272</v>
      </c>
      <c r="G3786" s="212" t="s">
        <v>596</v>
      </c>
      <c r="H3786" s="212">
        <v>4940</v>
      </c>
      <c r="I3786" s="212" t="s">
        <v>597</v>
      </c>
      <c r="J3786" s="212"/>
      <c r="K3786" s="212"/>
      <c r="L3786" s="212"/>
      <c r="M3786" s="212"/>
      <c r="N3786" s="212"/>
      <c r="O3786" s="212"/>
      <c r="P3786" s="212">
        <v>1085</v>
      </c>
      <c r="Q3786" s="212" t="s">
        <v>598</v>
      </c>
      <c r="R3786" s="212" t="s">
        <v>599</v>
      </c>
      <c r="S3786" s="212"/>
      <c r="T3786" s="212"/>
      <c r="U3786" s="212"/>
      <c r="V3786" s="212"/>
      <c r="W3786" s="212"/>
      <c r="X3786" s="212"/>
      <c r="Y3786" s="212">
        <v>1373</v>
      </c>
      <c r="Z3786" s="212" t="s">
        <v>386</v>
      </c>
      <c r="AA3786" s="212" t="s">
        <v>387</v>
      </c>
      <c r="AB3786" s="212">
        <v>15974.261</v>
      </c>
      <c r="AC3786" s="212">
        <v>19517.737000000001</v>
      </c>
      <c r="AD3786" s="212">
        <v>0.5</v>
      </c>
      <c r="AE3786" s="212">
        <v>0</v>
      </c>
      <c r="AF3786" s="212">
        <v>0.5</v>
      </c>
      <c r="AG3786" s="212">
        <v>0</v>
      </c>
      <c r="AH3786" s="212">
        <v>7987.13</v>
      </c>
      <c r="AI3786" s="212">
        <v>9758.8700000000008</v>
      </c>
      <c r="AJ3786" s="212">
        <v>0</v>
      </c>
      <c r="AK3786" s="212">
        <v>0</v>
      </c>
      <c r="AL3786" s="212">
        <v>0</v>
      </c>
      <c r="AM3786">
        <v>1</v>
      </c>
      <c r="AN3786" t="str">
        <f>VLOOKUP(H3786,'Base Art'!$A:$AJ,36,FALSE)</f>
        <v>DON SATUR S.R.L.</v>
      </c>
    </row>
    <row r="3787" spans="1:40" x14ac:dyDescent="0.25">
      <c r="A3787" s="212" t="s">
        <v>7819</v>
      </c>
      <c r="B3787" s="212">
        <v>1</v>
      </c>
      <c r="C3787" s="212" t="s">
        <v>7820</v>
      </c>
      <c r="D3787" s="212" t="s">
        <v>1543</v>
      </c>
      <c r="E3787" s="212">
        <v>31</v>
      </c>
      <c r="F3787" s="212" t="s">
        <v>272</v>
      </c>
      <c r="G3787" s="212" t="s">
        <v>600</v>
      </c>
      <c r="H3787" s="212">
        <v>4941</v>
      </c>
      <c r="I3787" s="212" t="s">
        <v>601</v>
      </c>
      <c r="J3787" s="212"/>
      <c r="K3787" s="212"/>
      <c r="L3787" s="212"/>
      <c r="M3787" s="212"/>
      <c r="N3787" s="212"/>
      <c r="O3787" s="212"/>
      <c r="P3787" s="212">
        <v>1085</v>
      </c>
      <c r="Q3787" s="212" t="s">
        <v>598</v>
      </c>
      <c r="R3787" s="212" t="s">
        <v>599</v>
      </c>
      <c r="S3787" s="212"/>
      <c r="T3787" s="212"/>
      <c r="U3787" s="212"/>
      <c r="V3787" s="212"/>
      <c r="W3787" s="212"/>
      <c r="X3787" s="212"/>
      <c r="Y3787" s="212">
        <v>1373</v>
      </c>
      <c r="Z3787" s="212" t="s">
        <v>386</v>
      </c>
      <c r="AA3787" s="212" t="s">
        <v>387</v>
      </c>
      <c r="AB3787" s="212">
        <v>15740.111999999999</v>
      </c>
      <c r="AC3787" s="212">
        <v>19517.736000000001</v>
      </c>
      <c r="AD3787" s="212">
        <v>0.2</v>
      </c>
      <c r="AE3787" s="212">
        <v>0</v>
      </c>
      <c r="AF3787" s="212">
        <v>0.2</v>
      </c>
      <c r="AG3787" s="212">
        <v>0</v>
      </c>
      <c r="AH3787" s="212">
        <v>3148.02</v>
      </c>
      <c r="AI3787" s="212">
        <v>3903.55</v>
      </c>
      <c r="AJ3787" s="212">
        <v>0</v>
      </c>
      <c r="AK3787" s="212">
        <v>0</v>
      </c>
      <c r="AL3787" s="212">
        <v>0</v>
      </c>
      <c r="AM3787">
        <v>1</v>
      </c>
      <c r="AN3787" t="str">
        <f>VLOOKUP(H3787,'Base Art'!$A:$AJ,36,FALSE)</f>
        <v>DON SATUR S.R.L.</v>
      </c>
    </row>
    <row r="3788" spans="1:40" x14ac:dyDescent="0.25">
      <c r="A3788" s="212" t="s">
        <v>7819</v>
      </c>
      <c r="B3788" s="212">
        <v>1</v>
      </c>
      <c r="C3788" s="212" t="s">
        <v>7820</v>
      </c>
      <c r="D3788" s="212" t="s">
        <v>1543</v>
      </c>
      <c r="E3788" s="212">
        <v>31</v>
      </c>
      <c r="F3788" s="212" t="s">
        <v>272</v>
      </c>
      <c r="G3788" s="212" t="s">
        <v>608</v>
      </c>
      <c r="H3788" s="212">
        <v>4981</v>
      </c>
      <c r="I3788" s="212" t="s">
        <v>609</v>
      </c>
      <c r="J3788" s="212"/>
      <c r="K3788" s="212"/>
      <c r="L3788" s="212"/>
      <c r="M3788" s="212"/>
      <c r="N3788" s="212"/>
      <c r="O3788" s="212"/>
      <c r="P3788" s="212">
        <v>1085</v>
      </c>
      <c r="Q3788" s="212" t="s">
        <v>598</v>
      </c>
      <c r="R3788" s="212" t="s">
        <v>599</v>
      </c>
      <c r="S3788" s="212"/>
      <c r="T3788" s="212"/>
      <c r="U3788" s="212"/>
      <c r="V3788" s="212"/>
      <c r="W3788" s="212"/>
      <c r="X3788" s="212"/>
      <c r="Y3788" s="212">
        <v>1373</v>
      </c>
      <c r="Z3788" s="212" t="s">
        <v>386</v>
      </c>
      <c r="AA3788" s="212" t="s">
        <v>387</v>
      </c>
      <c r="AB3788" s="212">
        <v>15974.261</v>
      </c>
      <c r="AC3788" s="212">
        <v>19517.737000000001</v>
      </c>
      <c r="AD3788" s="212">
        <v>0.5</v>
      </c>
      <c r="AE3788" s="212">
        <v>0</v>
      </c>
      <c r="AF3788" s="212">
        <v>0.5</v>
      </c>
      <c r="AG3788" s="212">
        <v>0</v>
      </c>
      <c r="AH3788" s="212">
        <v>7987.13</v>
      </c>
      <c r="AI3788" s="212">
        <v>9758.8700000000008</v>
      </c>
      <c r="AJ3788" s="212">
        <v>0</v>
      </c>
      <c r="AK3788" s="212">
        <v>0</v>
      </c>
      <c r="AL3788" s="212">
        <v>0</v>
      </c>
      <c r="AM3788">
        <v>1</v>
      </c>
      <c r="AN3788" t="str">
        <f>VLOOKUP(H3788,'Base Art'!$A:$AJ,36,FALSE)</f>
        <v>DON SATUR S.R.L.</v>
      </c>
    </row>
    <row r="3789" spans="1:40" x14ac:dyDescent="0.25">
      <c r="A3789" s="212" t="s">
        <v>7819</v>
      </c>
      <c r="B3789" s="212">
        <v>1</v>
      </c>
      <c r="C3789" s="212" t="s">
        <v>7820</v>
      </c>
      <c r="D3789" s="212" t="s">
        <v>1543</v>
      </c>
      <c r="E3789" s="212">
        <v>31</v>
      </c>
      <c r="F3789" s="212" t="s">
        <v>272</v>
      </c>
      <c r="G3789" s="212" t="s">
        <v>610</v>
      </c>
      <c r="H3789" s="212">
        <v>5002</v>
      </c>
      <c r="I3789" s="212" t="s">
        <v>611</v>
      </c>
      <c r="J3789" s="212"/>
      <c r="K3789" s="212"/>
      <c r="L3789" s="212"/>
      <c r="M3789" s="212"/>
      <c r="N3789" s="212"/>
      <c r="O3789" s="212"/>
      <c r="P3789" s="212">
        <v>1085</v>
      </c>
      <c r="Q3789" s="212" t="s">
        <v>598</v>
      </c>
      <c r="R3789" s="212" t="s">
        <v>599</v>
      </c>
      <c r="S3789" s="212"/>
      <c r="T3789" s="212"/>
      <c r="U3789" s="212"/>
      <c r="V3789" s="212"/>
      <c r="W3789" s="212"/>
      <c r="X3789" s="212"/>
      <c r="Y3789" s="212">
        <v>1373</v>
      </c>
      <c r="Z3789" s="212" t="s">
        <v>386</v>
      </c>
      <c r="AA3789" s="212" t="s">
        <v>387</v>
      </c>
      <c r="AB3789" s="212">
        <v>15795.861999999999</v>
      </c>
      <c r="AC3789" s="212">
        <v>19517.737000000001</v>
      </c>
      <c r="AD3789" s="212">
        <v>1.4</v>
      </c>
      <c r="AE3789" s="212">
        <v>0</v>
      </c>
      <c r="AF3789" s="212">
        <v>1.4</v>
      </c>
      <c r="AG3789" s="212">
        <v>0</v>
      </c>
      <c r="AH3789" s="212">
        <v>22114.21</v>
      </c>
      <c r="AI3789" s="212">
        <v>27324.83</v>
      </c>
      <c r="AJ3789" s="212">
        <v>1</v>
      </c>
      <c r="AK3789" s="212">
        <v>1.4</v>
      </c>
      <c r="AL3789" s="212">
        <v>0</v>
      </c>
      <c r="AM3789">
        <v>1</v>
      </c>
      <c r="AN3789" t="str">
        <f>VLOOKUP(H3789,'Base Art'!$A:$AJ,36,FALSE)</f>
        <v>DON SATUR S.R.L.</v>
      </c>
    </row>
    <row r="3790" spans="1:40" x14ac:dyDescent="0.25">
      <c r="A3790" s="212" t="s">
        <v>7819</v>
      </c>
      <c r="B3790" s="212">
        <v>1</v>
      </c>
      <c r="C3790" s="212" t="s">
        <v>7820</v>
      </c>
      <c r="D3790" s="212" t="s">
        <v>1543</v>
      </c>
      <c r="E3790" s="212">
        <v>31</v>
      </c>
      <c r="F3790" s="212" t="s">
        <v>272</v>
      </c>
      <c r="G3790" s="212" t="s">
        <v>1735</v>
      </c>
      <c r="H3790" s="212">
        <v>5011</v>
      </c>
      <c r="I3790" s="212" t="s">
        <v>1736</v>
      </c>
      <c r="J3790" s="212">
        <v>1218</v>
      </c>
      <c r="K3790" s="212" t="s">
        <v>1110</v>
      </c>
      <c r="L3790" s="212" t="s">
        <v>1111</v>
      </c>
      <c r="M3790" s="212"/>
      <c r="N3790" s="212"/>
      <c r="O3790" s="212"/>
      <c r="P3790" s="212"/>
      <c r="Q3790" s="212"/>
      <c r="R3790" s="212"/>
      <c r="S3790" s="212"/>
      <c r="T3790" s="212"/>
      <c r="U3790" s="212"/>
      <c r="V3790" s="212"/>
      <c r="W3790" s="212"/>
      <c r="X3790" s="212"/>
      <c r="Y3790" s="212">
        <v>1374</v>
      </c>
      <c r="Z3790" s="212" t="s">
        <v>336</v>
      </c>
      <c r="AA3790" s="212" t="s">
        <v>337</v>
      </c>
      <c r="AB3790" s="212">
        <v>96961.392000000007</v>
      </c>
      <c r="AC3790" s="212">
        <v>117323.29399999999</v>
      </c>
      <c r="AD3790" s="212">
        <v>6.25E-2</v>
      </c>
      <c r="AE3790" s="212">
        <v>0</v>
      </c>
      <c r="AF3790" s="212">
        <v>6.25E-2</v>
      </c>
      <c r="AG3790" s="212">
        <v>0</v>
      </c>
      <c r="AH3790" s="212">
        <v>6060.09</v>
      </c>
      <c r="AI3790" s="212">
        <v>7332.71</v>
      </c>
      <c r="AJ3790" s="212">
        <v>0</v>
      </c>
      <c r="AK3790" s="212">
        <v>0</v>
      </c>
      <c r="AL3790" s="212">
        <v>0</v>
      </c>
      <c r="AM3790">
        <v>1</v>
      </c>
      <c r="AN3790" t="str">
        <f>VLOOKUP(H3790,'Base Art'!$A:$AJ,36,FALSE)</f>
        <v>MONDELEZ ARGENTINA S.A.</v>
      </c>
    </row>
    <row r="3791" spans="1:40" x14ac:dyDescent="0.25">
      <c r="A3791" s="212" t="s">
        <v>7819</v>
      </c>
      <c r="B3791" s="212">
        <v>1</v>
      </c>
      <c r="C3791" s="212" t="s">
        <v>7820</v>
      </c>
      <c r="D3791" s="212" t="s">
        <v>1543</v>
      </c>
      <c r="E3791" s="212">
        <v>31</v>
      </c>
      <c r="F3791" s="212" t="s">
        <v>272</v>
      </c>
      <c r="G3791" s="212" t="s">
        <v>1727</v>
      </c>
      <c r="H3791" s="212">
        <v>5030</v>
      </c>
      <c r="I3791" s="212" t="s">
        <v>1728</v>
      </c>
      <c r="J3791" s="212"/>
      <c r="K3791" s="212"/>
      <c r="L3791" s="212"/>
      <c r="M3791" s="212"/>
      <c r="N3791" s="212"/>
      <c r="O3791" s="212"/>
      <c r="P3791" s="212">
        <v>1273</v>
      </c>
      <c r="Q3791" s="212" t="s">
        <v>1673</v>
      </c>
      <c r="R3791" s="212" t="s">
        <v>1674</v>
      </c>
      <c r="S3791" s="212"/>
      <c r="T3791" s="212"/>
      <c r="U3791" s="212"/>
      <c r="V3791" s="212"/>
      <c r="W3791" s="212"/>
      <c r="X3791" s="212"/>
      <c r="Y3791" s="212">
        <v>1373</v>
      </c>
      <c r="Z3791" s="212" t="s">
        <v>386</v>
      </c>
      <c r="AA3791" s="212" t="s">
        <v>387</v>
      </c>
      <c r="AB3791" s="212">
        <v>23533.673999999999</v>
      </c>
      <c r="AC3791" s="212">
        <v>29864.231</v>
      </c>
      <c r="AD3791" s="212">
        <v>1</v>
      </c>
      <c r="AE3791" s="212">
        <v>0</v>
      </c>
      <c r="AF3791" s="212">
        <v>1</v>
      </c>
      <c r="AG3791" s="212">
        <v>0</v>
      </c>
      <c r="AH3791" s="212">
        <v>23533.67</v>
      </c>
      <c r="AI3791" s="212">
        <v>29864.23</v>
      </c>
      <c r="AJ3791" s="212">
        <v>0</v>
      </c>
      <c r="AK3791" s="212">
        <v>0</v>
      </c>
      <c r="AL3791" s="212">
        <v>0</v>
      </c>
      <c r="AM3791">
        <v>1</v>
      </c>
      <c r="AN3791" t="str">
        <f>VLOOKUP(H3791,'Base Art'!$A:$AJ,36,FALSE)</f>
        <v>DON SATUR S.R.L.</v>
      </c>
    </row>
    <row r="3792" spans="1:40" x14ac:dyDescent="0.25">
      <c r="A3792" s="212" t="s">
        <v>7819</v>
      </c>
      <c r="B3792" s="212">
        <v>1</v>
      </c>
      <c r="C3792" s="212" t="s">
        <v>7820</v>
      </c>
      <c r="D3792" s="212" t="s">
        <v>1543</v>
      </c>
      <c r="E3792" s="212">
        <v>31</v>
      </c>
      <c r="F3792" s="212" t="s">
        <v>272</v>
      </c>
      <c r="G3792" s="212" t="s">
        <v>1675</v>
      </c>
      <c r="H3792" s="212">
        <v>5032</v>
      </c>
      <c r="I3792" s="212" t="s">
        <v>1676</v>
      </c>
      <c r="J3792" s="212"/>
      <c r="K3792" s="212"/>
      <c r="L3792" s="212"/>
      <c r="M3792" s="212"/>
      <c r="N3792" s="212"/>
      <c r="O3792" s="212"/>
      <c r="P3792" s="212">
        <v>1273</v>
      </c>
      <c r="Q3792" s="212" t="s">
        <v>1673</v>
      </c>
      <c r="R3792" s="212" t="s">
        <v>1674</v>
      </c>
      <c r="S3792" s="212"/>
      <c r="T3792" s="212"/>
      <c r="U3792" s="212"/>
      <c r="V3792" s="212"/>
      <c r="W3792" s="212"/>
      <c r="X3792" s="212"/>
      <c r="Y3792" s="212">
        <v>1373</v>
      </c>
      <c r="Z3792" s="212" t="s">
        <v>386</v>
      </c>
      <c r="AA3792" s="212" t="s">
        <v>387</v>
      </c>
      <c r="AB3792" s="212">
        <v>23533.673999999999</v>
      </c>
      <c r="AC3792" s="212">
        <v>29864.231</v>
      </c>
      <c r="AD3792" s="212">
        <v>1</v>
      </c>
      <c r="AE3792" s="212">
        <v>0</v>
      </c>
      <c r="AF3792" s="212">
        <v>1</v>
      </c>
      <c r="AG3792" s="212">
        <v>0</v>
      </c>
      <c r="AH3792" s="212">
        <v>23533.67</v>
      </c>
      <c r="AI3792" s="212">
        <v>29864.23</v>
      </c>
      <c r="AJ3792" s="212">
        <v>0</v>
      </c>
      <c r="AK3792" s="212">
        <v>0</v>
      </c>
      <c r="AL3792" s="212">
        <v>0</v>
      </c>
      <c r="AM3792">
        <v>1</v>
      </c>
      <c r="AN3792" t="str">
        <f>VLOOKUP(H3792,'Base Art'!$A:$AJ,36,FALSE)</f>
        <v>DON SATUR S.R.L.</v>
      </c>
    </row>
    <row r="3793" spans="1:40" x14ac:dyDescent="0.25">
      <c r="A3793" s="212" t="s">
        <v>7819</v>
      </c>
      <c r="B3793" s="212">
        <v>1</v>
      </c>
      <c r="C3793" s="212" t="s">
        <v>7820</v>
      </c>
      <c r="D3793" s="212" t="s">
        <v>1543</v>
      </c>
      <c r="E3793" s="212">
        <v>31</v>
      </c>
      <c r="F3793" s="212" t="s">
        <v>272</v>
      </c>
      <c r="G3793" s="212" t="s">
        <v>1677</v>
      </c>
      <c r="H3793" s="212">
        <v>5033</v>
      </c>
      <c r="I3793" s="212" t="s">
        <v>1678</v>
      </c>
      <c r="J3793" s="212"/>
      <c r="K3793" s="212"/>
      <c r="L3793" s="212"/>
      <c r="M3793" s="212"/>
      <c r="N3793" s="212"/>
      <c r="O3793" s="212"/>
      <c r="P3793" s="212">
        <v>1273</v>
      </c>
      <c r="Q3793" s="212" t="s">
        <v>1673</v>
      </c>
      <c r="R3793" s="212" t="s">
        <v>1674</v>
      </c>
      <c r="S3793" s="212"/>
      <c r="T3793" s="212"/>
      <c r="U3793" s="212"/>
      <c r="V3793" s="212"/>
      <c r="W3793" s="212"/>
      <c r="X3793" s="212"/>
      <c r="Y3793" s="212">
        <v>1373</v>
      </c>
      <c r="Z3793" s="212" t="s">
        <v>386</v>
      </c>
      <c r="AA3793" s="212" t="s">
        <v>387</v>
      </c>
      <c r="AB3793" s="212">
        <v>23533.673999999999</v>
      </c>
      <c r="AC3793" s="212">
        <v>29864.231</v>
      </c>
      <c r="AD3793" s="212">
        <v>1</v>
      </c>
      <c r="AE3793" s="212">
        <v>0</v>
      </c>
      <c r="AF3793" s="212">
        <v>1</v>
      </c>
      <c r="AG3793" s="212">
        <v>0</v>
      </c>
      <c r="AH3793" s="212">
        <v>23533.67</v>
      </c>
      <c r="AI3793" s="212">
        <v>29864.23</v>
      </c>
      <c r="AJ3793" s="212">
        <v>0</v>
      </c>
      <c r="AK3793" s="212">
        <v>0</v>
      </c>
      <c r="AL3793" s="212">
        <v>0</v>
      </c>
      <c r="AM3793">
        <v>1</v>
      </c>
      <c r="AN3793" t="str">
        <f>VLOOKUP(H3793,'Base Art'!$A:$AJ,36,FALSE)</f>
        <v>DON SATUR S.R.L.</v>
      </c>
    </row>
    <row r="3794" spans="1:40" x14ac:dyDescent="0.25">
      <c r="A3794" s="212" t="s">
        <v>7819</v>
      </c>
      <c r="B3794" s="212">
        <v>1</v>
      </c>
      <c r="C3794" s="212" t="s">
        <v>7820</v>
      </c>
      <c r="D3794" s="212" t="s">
        <v>1543</v>
      </c>
      <c r="E3794" s="212">
        <v>31</v>
      </c>
      <c r="F3794" s="212" t="s">
        <v>272</v>
      </c>
      <c r="G3794" s="212" t="s">
        <v>612</v>
      </c>
      <c r="H3794" s="212">
        <v>5108</v>
      </c>
      <c r="I3794" s="212" t="s">
        <v>613</v>
      </c>
      <c r="J3794" s="212">
        <v>1065</v>
      </c>
      <c r="K3794" s="212" t="s">
        <v>454</v>
      </c>
      <c r="L3794" s="212" t="s">
        <v>455</v>
      </c>
      <c r="M3794" s="212"/>
      <c r="N3794" s="212"/>
      <c r="O3794" s="212"/>
      <c r="P3794" s="212"/>
      <c r="Q3794" s="212"/>
      <c r="R3794" s="212"/>
      <c r="S3794" s="212"/>
      <c r="T3794" s="212"/>
      <c r="U3794" s="212"/>
      <c r="V3794" s="212"/>
      <c r="W3794" s="212"/>
      <c r="X3794" s="212"/>
      <c r="Y3794" s="212">
        <v>1373</v>
      </c>
      <c r="Z3794" s="212" t="s">
        <v>386</v>
      </c>
      <c r="AA3794" s="212" t="s">
        <v>387</v>
      </c>
      <c r="AB3794" s="212">
        <v>16981.965</v>
      </c>
      <c r="AC3794" s="212">
        <v>21113.553</v>
      </c>
      <c r="AD3794" s="212">
        <v>4.2142999999999997</v>
      </c>
      <c r="AE3794" s="212">
        <v>0</v>
      </c>
      <c r="AF3794" s="212">
        <v>4.2142999999999997</v>
      </c>
      <c r="AG3794" s="212">
        <v>0</v>
      </c>
      <c r="AH3794" s="212">
        <v>71566.850000000006</v>
      </c>
      <c r="AI3794" s="212">
        <v>88978.55</v>
      </c>
      <c r="AJ3794" s="212">
        <v>0</v>
      </c>
      <c r="AK3794" s="212">
        <v>0</v>
      </c>
      <c r="AL3794" s="212">
        <v>0</v>
      </c>
      <c r="AM3794">
        <v>1</v>
      </c>
      <c r="AN3794" t="str">
        <f>VLOOKUP(H3794,'Base Art'!$A:$AJ,36,FALSE)</f>
        <v>MOLINO CAÑUELAS S.A.C.I.F.I.A.</v>
      </c>
    </row>
    <row r="3795" spans="1:40" x14ac:dyDescent="0.25">
      <c r="A3795" s="212" t="s">
        <v>7819</v>
      </c>
      <c r="B3795" s="212">
        <v>1</v>
      </c>
      <c r="C3795" s="212" t="s">
        <v>7820</v>
      </c>
      <c r="D3795" s="212" t="s">
        <v>1543</v>
      </c>
      <c r="E3795" s="212">
        <v>31</v>
      </c>
      <c r="F3795" s="212" t="s">
        <v>272</v>
      </c>
      <c r="G3795" s="212" t="s">
        <v>988</v>
      </c>
      <c r="H3795" s="212">
        <v>5111</v>
      </c>
      <c r="I3795" s="212" t="s">
        <v>989</v>
      </c>
      <c r="J3795" s="212">
        <v>1065</v>
      </c>
      <c r="K3795" s="212" t="s">
        <v>454</v>
      </c>
      <c r="L3795" s="212" t="s">
        <v>455</v>
      </c>
      <c r="M3795" s="212"/>
      <c r="N3795" s="212"/>
      <c r="O3795" s="212"/>
      <c r="P3795" s="212"/>
      <c r="Q3795" s="212"/>
      <c r="R3795" s="212"/>
      <c r="S3795" s="212"/>
      <c r="T3795" s="212"/>
      <c r="U3795" s="212"/>
      <c r="V3795" s="212"/>
      <c r="W3795" s="212"/>
      <c r="X3795" s="212"/>
      <c r="Y3795" s="212">
        <v>1373</v>
      </c>
      <c r="Z3795" s="212" t="s">
        <v>386</v>
      </c>
      <c r="AA3795" s="212" t="s">
        <v>387</v>
      </c>
      <c r="AB3795" s="212">
        <v>16831.814999999999</v>
      </c>
      <c r="AC3795" s="212">
        <v>21028.548999999999</v>
      </c>
      <c r="AD3795" s="212">
        <v>1.5</v>
      </c>
      <c r="AE3795" s="212">
        <v>0</v>
      </c>
      <c r="AF3795" s="212">
        <v>1.5</v>
      </c>
      <c r="AG3795" s="212">
        <v>0</v>
      </c>
      <c r="AH3795" s="212">
        <v>25247.72</v>
      </c>
      <c r="AI3795" s="212">
        <v>31542.82</v>
      </c>
      <c r="AJ3795" s="212">
        <v>0</v>
      </c>
      <c r="AK3795" s="212">
        <v>0</v>
      </c>
      <c r="AL3795" s="212">
        <v>0</v>
      </c>
      <c r="AM3795">
        <v>1</v>
      </c>
      <c r="AN3795" t="str">
        <f>VLOOKUP(H3795,'Base Art'!$A:$AJ,36,FALSE)</f>
        <v>MOLINO CAÑUELAS S.A.C.I.F.I.A.</v>
      </c>
    </row>
    <row r="3796" spans="1:40" x14ac:dyDescent="0.25">
      <c r="A3796" s="212" t="s">
        <v>7819</v>
      </c>
      <c r="B3796" s="212">
        <v>1</v>
      </c>
      <c r="C3796" s="212" t="s">
        <v>7820</v>
      </c>
      <c r="D3796" s="212" t="s">
        <v>1543</v>
      </c>
      <c r="E3796" s="212">
        <v>31</v>
      </c>
      <c r="F3796" s="212" t="s">
        <v>272</v>
      </c>
      <c r="G3796" s="212" t="s">
        <v>1112</v>
      </c>
      <c r="H3796" s="212">
        <v>5626</v>
      </c>
      <c r="I3796" s="212" t="s">
        <v>1113</v>
      </c>
      <c r="J3796" s="212">
        <v>1161</v>
      </c>
      <c r="K3796" s="212" t="s">
        <v>1114</v>
      </c>
      <c r="L3796" s="212" t="s">
        <v>1115</v>
      </c>
      <c r="M3796" s="212"/>
      <c r="N3796" s="212"/>
      <c r="O3796" s="212"/>
      <c r="P3796" s="212">
        <v>1073</v>
      </c>
      <c r="Q3796" s="212" t="s">
        <v>1116</v>
      </c>
      <c r="R3796" s="212" t="s">
        <v>1117</v>
      </c>
      <c r="S3796" s="212"/>
      <c r="T3796" s="212"/>
      <c r="U3796" s="212"/>
      <c r="V3796" s="212"/>
      <c r="W3796" s="212"/>
      <c r="X3796" s="212"/>
      <c r="Y3796" s="212">
        <v>1370</v>
      </c>
      <c r="Z3796" s="212" t="s">
        <v>400</v>
      </c>
      <c r="AA3796" s="212" t="s">
        <v>401</v>
      </c>
      <c r="AB3796" s="212">
        <v>12810.056</v>
      </c>
      <c r="AC3796" s="212">
        <v>15692.319</v>
      </c>
      <c r="AD3796" s="212">
        <v>14</v>
      </c>
      <c r="AE3796" s="212">
        <v>0</v>
      </c>
      <c r="AF3796" s="212">
        <v>14</v>
      </c>
      <c r="AG3796" s="212">
        <v>0</v>
      </c>
      <c r="AH3796" s="212">
        <v>179340.78</v>
      </c>
      <c r="AI3796" s="212">
        <v>219692.46</v>
      </c>
      <c r="AJ3796" s="212">
        <v>2</v>
      </c>
      <c r="AK3796" s="212">
        <v>7</v>
      </c>
      <c r="AL3796" s="212">
        <v>0</v>
      </c>
      <c r="AM3796">
        <v>1</v>
      </c>
      <c r="AN3796" t="str">
        <f>VLOOKUP(H3796,'Base Art'!$A:$AJ,36,FALSE)</f>
        <v>RPB SA</v>
      </c>
    </row>
    <row r="3797" spans="1:40" x14ac:dyDescent="0.25">
      <c r="A3797" s="212" t="s">
        <v>7819</v>
      </c>
      <c r="B3797" s="212">
        <v>1</v>
      </c>
      <c r="C3797" s="212" t="s">
        <v>7820</v>
      </c>
      <c r="D3797" s="212" t="s">
        <v>1543</v>
      </c>
      <c r="E3797" s="212">
        <v>31</v>
      </c>
      <c r="F3797" s="212" t="s">
        <v>272</v>
      </c>
      <c r="G3797" s="212" t="s">
        <v>1118</v>
      </c>
      <c r="H3797" s="212">
        <v>5627</v>
      </c>
      <c r="I3797" s="212" t="s">
        <v>1119</v>
      </c>
      <c r="J3797" s="212">
        <v>1161</v>
      </c>
      <c r="K3797" s="212" t="s">
        <v>1114</v>
      </c>
      <c r="L3797" s="212" t="s">
        <v>1115</v>
      </c>
      <c r="M3797" s="212"/>
      <c r="N3797" s="212"/>
      <c r="O3797" s="212"/>
      <c r="P3797" s="212">
        <v>1073</v>
      </c>
      <c r="Q3797" s="212" t="s">
        <v>1116</v>
      </c>
      <c r="R3797" s="212" t="s">
        <v>1117</v>
      </c>
      <c r="S3797" s="212"/>
      <c r="T3797" s="212"/>
      <c r="U3797" s="212"/>
      <c r="V3797" s="212"/>
      <c r="W3797" s="212"/>
      <c r="X3797" s="212"/>
      <c r="Y3797" s="212">
        <v>1370</v>
      </c>
      <c r="Z3797" s="212" t="s">
        <v>400</v>
      </c>
      <c r="AA3797" s="212" t="s">
        <v>401</v>
      </c>
      <c r="AB3797" s="212">
        <v>12810.056</v>
      </c>
      <c r="AC3797" s="212">
        <v>15692.32</v>
      </c>
      <c r="AD3797" s="212">
        <v>2</v>
      </c>
      <c r="AE3797" s="212">
        <v>0</v>
      </c>
      <c r="AF3797" s="212">
        <v>2</v>
      </c>
      <c r="AG3797" s="212">
        <v>0</v>
      </c>
      <c r="AH3797" s="212">
        <v>25620.11</v>
      </c>
      <c r="AI3797" s="212">
        <v>31384.639999999999</v>
      </c>
      <c r="AJ3797" s="212">
        <v>0</v>
      </c>
      <c r="AK3797" s="212">
        <v>0</v>
      </c>
      <c r="AL3797" s="212">
        <v>0</v>
      </c>
      <c r="AM3797">
        <v>1</v>
      </c>
      <c r="AN3797" t="str">
        <f>VLOOKUP(H3797,'Base Art'!$A:$AJ,36,FALSE)</f>
        <v>RPB SA</v>
      </c>
    </row>
    <row r="3798" spans="1:40" x14ac:dyDescent="0.25">
      <c r="A3798" s="212" t="s">
        <v>7819</v>
      </c>
      <c r="B3798" s="212">
        <v>1</v>
      </c>
      <c r="C3798" s="212" t="s">
        <v>7820</v>
      </c>
      <c r="D3798" s="212" t="s">
        <v>1543</v>
      </c>
      <c r="E3798" s="212">
        <v>31</v>
      </c>
      <c r="F3798" s="212" t="s">
        <v>272</v>
      </c>
      <c r="G3798" s="212" t="s">
        <v>1429</v>
      </c>
      <c r="H3798" s="212">
        <v>5628</v>
      </c>
      <c r="I3798" s="212" t="s">
        <v>1430</v>
      </c>
      <c r="J3798" s="212">
        <v>1161</v>
      </c>
      <c r="K3798" s="212" t="s">
        <v>1114</v>
      </c>
      <c r="L3798" s="212" t="s">
        <v>1115</v>
      </c>
      <c r="M3798" s="212"/>
      <c r="N3798" s="212"/>
      <c r="O3798" s="212"/>
      <c r="P3798" s="212">
        <v>1073</v>
      </c>
      <c r="Q3798" s="212" t="s">
        <v>1116</v>
      </c>
      <c r="R3798" s="212" t="s">
        <v>1117</v>
      </c>
      <c r="S3798" s="212"/>
      <c r="T3798" s="212"/>
      <c r="U3798" s="212"/>
      <c r="V3798" s="212"/>
      <c r="W3798" s="212"/>
      <c r="X3798" s="212"/>
      <c r="Y3798" s="212">
        <v>1370</v>
      </c>
      <c r="Z3798" s="212" t="s">
        <v>400</v>
      </c>
      <c r="AA3798" s="212" t="s">
        <v>401</v>
      </c>
      <c r="AB3798" s="212">
        <v>12810.056</v>
      </c>
      <c r="AC3798" s="212">
        <v>15884.47</v>
      </c>
      <c r="AD3798" s="212">
        <v>1</v>
      </c>
      <c r="AE3798" s="212">
        <v>0</v>
      </c>
      <c r="AF3798" s="212">
        <v>1</v>
      </c>
      <c r="AG3798" s="212">
        <v>0</v>
      </c>
      <c r="AH3798" s="212">
        <v>12810.06</v>
      </c>
      <c r="AI3798" s="212">
        <v>15884.47</v>
      </c>
      <c r="AJ3798" s="212">
        <v>0</v>
      </c>
      <c r="AK3798" s="212">
        <v>0</v>
      </c>
      <c r="AL3798" s="212">
        <v>0</v>
      </c>
      <c r="AM3798">
        <v>1</v>
      </c>
      <c r="AN3798" t="str">
        <f>VLOOKUP(H3798,'Base Art'!$A:$AJ,36,FALSE)</f>
        <v>RPB SA</v>
      </c>
    </row>
    <row r="3799" spans="1:40" x14ac:dyDescent="0.25">
      <c r="A3799" s="212" t="s">
        <v>7819</v>
      </c>
      <c r="B3799" s="212">
        <v>1</v>
      </c>
      <c r="C3799" s="212" t="s">
        <v>7820</v>
      </c>
      <c r="D3799" s="212" t="s">
        <v>1543</v>
      </c>
      <c r="E3799" s="212">
        <v>31</v>
      </c>
      <c r="F3799" s="212" t="s">
        <v>272</v>
      </c>
      <c r="G3799" s="212" t="s">
        <v>616</v>
      </c>
      <c r="H3799" s="212">
        <v>5629</v>
      </c>
      <c r="I3799" s="212" t="s">
        <v>617</v>
      </c>
      <c r="J3799" s="212">
        <v>1449</v>
      </c>
      <c r="K3799" s="212" t="s">
        <v>618</v>
      </c>
      <c r="L3799" s="212" t="s">
        <v>619</v>
      </c>
      <c r="M3799" s="212"/>
      <c r="N3799" s="212"/>
      <c r="O3799" s="212"/>
      <c r="P3799" s="212"/>
      <c r="Q3799" s="212"/>
      <c r="R3799" s="212"/>
      <c r="S3799" s="212"/>
      <c r="T3799" s="212"/>
      <c r="U3799" s="212"/>
      <c r="V3799" s="212"/>
      <c r="W3799" s="212"/>
      <c r="X3799" s="212"/>
      <c r="Y3799" s="212">
        <v>1370</v>
      </c>
      <c r="Z3799" s="212" t="s">
        <v>400</v>
      </c>
      <c r="AA3799" s="212" t="s">
        <v>401</v>
      </c>
      <c r="AB3799" s="212">
        <v>9724.6440000000002</v>
      </c>
      <c r="AC3799" s="212">
        <v>12340.574000000001</v>
      </c>
      <c r="AD3799" s="212">
        <v>2</v>
      </c>
      <c r="AE3799" s="212">
        <v>0</v>
      </c>
      <c r="AF3799" s="212">
        <v>2</v>
      </c>
      <c r="AG3799" s="212">
        <v>0</v>
      </c>
      <c r="AH3799" s="212">
        <v>19449.29</v>
      </c>
      <c r="AI3799" s="212">
        <v>24681.15</v>
      </c>
      <c r="AJ3799" s="212">
        <v>1</v>
      </c>
      <c r="AK3799" s="212">
        <v>2</v>
      </c>
      <c r="AL3799" s="212">
        <v>0</v>
      </c>
      <c r="AM3799">
        <v>1</v>
      </c>
      <c r="AN3799" t="str">
        <f>VLOOKUP(H3799,'Base Art'!$A:$AJ,36,FALSE)</f>
        <v>RPB SA</v>
      </c>
    </row>
    <row r="3800" spans="1:40" x14ac:dyDescent="0.25">
      <c r="A3800" s="212" t="s">
        <v>7819</v>
      </c>
      <c r="B3800" s="212">
        <v>1</v>
      </c>
      <c r="C3800" s="212" t="s">
        <v>7820</v>
      </c>
      <c r="D3800" s="212" t="s">
        <v>1543</v>
      </c>
      <c r="E3800" s="212">
        <v>31</v>
      </c>
      <c r="F3800" s="212" t="s">
        <v>272</v>
      </c>
      <c r="G3800" s="212" t="s">
        <v>620</v>
      </c>
      <c r="H3800" s="212">
        <v>5630</v>
      </c>
      <c r="I3800" s="212" t="s">
        <v>621</v>
      </c>
      <c r="J3800" s="212">
        <v>1449</v>
      </c>
      <c r="K3800" s="212" t="s">
        <v>618</v>
      </c>
      <c r="L3800" s="212" t="s">
        <v>619</v>
      </c>
      <c r="M3800" s="212"/>
      <c r="N3800" s="212"/>
      <c r="O3800" s="212"/>
      <c r="P3800" s="212"/>
      <c r="Q3800" s="212"/>
      <c r="R3800" s="212"/>
      <c r="S3800" s="212"/>
      <c r="T3800" s="212"/>
      <c r="U3800" s="212"/>
      <c r="V3800" s="212"/>
      <c r="W3800" s="212"/>
      <c r="X3800" s="212"/>
      <c r="Y3800" s="212">
        <v>1370</v>
      </c>
      <c r="Z3800" s="212" t="s">
        <v>400</v>
      </c>
      <c r="AA3800" s="212" t="s">
        <v>401</v>
      </c>
      <c r="AB3800" s="212">
        <v>7670.8509999999997</v>
      </c>
      <c r="AC3800" s="212">
        <v>9541.4750000000004</v>
      </c>
      <c r="AD3800" s="212">
        <v>18</v>
      </c>
      <c r="AE3800" s="212">
        <v>0</v>
      </c>
      <c r="AF3800" s="212">
        <v>18</v>
      </c>
      <c r="AG3800" s="212">
        <v>0</v>
      </c>
      <c r="AH3800" s="212">
        <v>138075.32</v>
      </c>
      <c r="AI3800" s="212">
        <v>171746.55</v>
      </c>
      <c r="AJ3800" s="212">
        <v>2</v>
      </c>
      <c r="AK3800" s="212">
        <v>9</v>
      </c>
      <c r="AL3800" s="212">
        <v>0</v>
      </c>
      <c r="AM3800">
        <v>1</v>
      </c>
      <c r="AN3800" t="str">
        <f>VLOOKUP(H3800,'Base Art'!$A:$AJ,36,FALSE)</f>
        <v>RPB SA</v>
      </c>
    </row>
    <row r="3801" spans="1:40" x14ac:dyDescent="0.25">
      <c r="A3801" s="212" t="s">
        <v>7819</v>
      </c>
      <c r="B3801" s="212">
        <v>1</v>
      </c>
      <c r="C3801" s="212" t="s">
        <v>7820</v>
      </c>
      <c r="D3801" s="212" t="s">
        <v>1543</v>
      </c>
      <c r="E3801" s="212">
        <v>31</v>
      </c>
      <c r="F3801" s="212" t="s">
        <v>272</v>
      </c>
      <c r="G3801" s="212" t="s">
        <v>622</v>
      </c>
      <c r="H3801" s="212">
        <v>5631</v>
      </c>
      <c r="I3801" s="212" t="s">
        <v>623</v>
      </c>
      <c r="J3801" s="212">
        <v>1449</v>
      </c>
      <c r="K3801" s="212" t="s">
        <v>618</v>
      </c>
      <c r="L3801" s="212" t="s">
        <v>619</v>
      </c>
      <c r="M3801" s="212"/>
      <c r="N3801" s="212"/>
      <c r="O3801" s="212"/>
      <c r="P3801" s="212"/>
      <c r="Q3801" s="212"/>
      <c r="R3801" s="212"/>
      <c r="S3801" s="212"/>
      <c r="T3801" s="212"/>
      <c r="U3801" s="212"/>
      <c r="V3801" s="212"/>
      <c r="W3801" s="212"/>
      <c r="X3801" s="212"/>
      <c r="Y3801" s="212">
        <v>1370</v>
      </c>
      <c r="Z3801" s="212" t="s">
        <v>400</v>
      </c>
      <c r="AA3801" s="212" t="s">
        <v>401</v>
      </c>
      <c r="AB3801" s="212">
        <v>6713.1589999999997</v>
      </c>
      <c r="AC3801" s="212">
        <v>8394.5010000000002</v>
      </c>
      <c r="AD3801" s="212">
        <v>11</v>
      </c>
      <c r="AE3801" s="212">
        <v>0</v>
      </c>
      <c r="AF3801" s="212">
        <v>11</v>
      </c>
      <c r="AG3801" s="212">
        <v>0</v>
      </c>
      <c r="AH3801" s="212">
        <v>73844.75</v>
      </c>
      <c r="AI3801" s="212">
        <v>92339.51</v>
      </c>
      <c r="AJ3801" s="212">
        <v>0</v>
      </c>
      <c r="AK3801" s="212">
        <v>0</v>
      </c>
      <c r="AL3801" s="212">
        <v>0</v>
      </c>
      <c r="AM3801">
        <v>1</v>
      </c>
      <c r="AN3801" t="str">
        <f>VLOOKUP(H3801,'Base Art'!$A:$AJ,36,FALSE)</f>
        <v>RPB SA</v>
      </c>
    </row>
    <row r="3802" spans="1:40" x14ac:dyDescent="0.25">
      <c r="A3802" s="212" t="s">
        <v>7819</v>
      </c>
      <c r="B3802" s="212">
        <v>1</v>
      </c>
      <c r="C3802" s="212" t="s">
        <v>7820</v>
      </c>
      <c r="D3802" s="212" t="s">
        <v>1543</v>
      </c>
      <c r="E3802" s="212">
        <v>31</v>
      </c>
      <c r="F3802" s="212" t="s">
        <v>272</v>
      </c>
      <c r="G3802" s="212" t="s">
        <v>628</v>
      </c>
      <c r="H3802" s="212">
        <v>5634</v>
      </c>
      <c r="I3802" s="212" t="s">
        <v>629</v>
      </c>
      <c r="J3802" s="212">
        <v>1076</v>
      </c>
      <c r="K3802" s="212" t="s">
        <v>626</v>
      </c>
      <c r="L3802" s="212" t="s">
        <v>627</v>
      </c>
      <c r="M3802" s="212"/>
      <c r="N3802" s="212"/>
      <c r="O3802" s="212"/>
      <c r="P3802" s="212"/>
      <c r="Q3802" s="212"/>
      <c r="R3802" s="212"/>
      <c r="S3802" s="212"/>
      <c r="T3802" s="212"/>
      <c r="U3802" s="212"/>
      <c r="V3802" s="212"/>
      <c r="W3802" s="212"/>
      <c r="X3802" s="212"/>
      <c r="Y3802" s="212">
        <v>1369</v>
      </c>
      <c r="Z3802" s="212" t="s">
        <v>354</v>
      </c>
      <c r="AA3802" s="212" t="s">
        <v>355</v>
      </c>
      <c r="AB3802" s="212">
        <v>6723.8819999999996</v>
      </c>
      <c r="AC3802" s="212">
        <v>8135.8959999999997</v>
      </c>
      <c r="AD3802" s="212">
        <v>1</v>
      </c>
      <c r="AE3802" s="212">
        <v>0</v>
      </c>
      <c r="AF3802" s="212">
        <v>1</v>
      </c>
      <c r="AG3802" s="212">
        <v>0</v>
      </c>
      <c r="AH3802" s="212">
        <v>6723.88</v>
      </c>
      <c r="AI3802" s="212">
        <v>8135.9</v>
      </c>
      <c r="AJ3802" s="212">
        <v>0</v>
      </c>
      <c r="AK3802" s="212">
        <v>0</v>
      </c>
      <c r="AL3802" s="212">
        <v>0</v>
      </c>
      <c r="AM3802">
        <v>1</v>
      </c>
      <c r="AN3802" t="str">
        <f>VLOOKUP(H3802,'Base Art'!$A:$AJ,36,FALSE)</f>
        <v>RPB SA</v>
      </c>
    </row>
    <row r="3803" spans="1:40" x14ac:dyDescent="0.25">
      <c r="A3803" s="212" t="s">
        <v>7819</v>
      </c>
      <c r="B3803" s="212">
        <v>1</v>
      </c>
      <c r="C3803" s="212" t="s">
        <v>7820</v>
      </c>
      <c r="D3803" s="212" t="s">
        <v>1543</v>
      </c>
      <c r="E3803" s="212">
        <v>31</v>
      </c>
      <c r="F3803" s="212" t="s">
        <v>272</v>
      </c>
      <c r="G3803" s="212" t="s">
        <v>1120</v>
      </c>
      <c r="H3803" s="212">
        <v>5679</v>
      </c>
      <c r="I3803" s="212" t="s">
        <v>1121</v>
      </c>
      <c r="J3803" s="212">
        <v>1413</v>
      </c>
      <c r="K3803" s="212" t="s">
        <v>334</v>
      </c>
      <c r="L3803" s="212" t="s">
        <v>335</v>
      </c>
      <c r="M3803" s="212"/>
      <c r="N3803" s="212"/>
      <c r="O3803" s="212"/>
      <c r="P3803" s="212"/>
      <c r="Q3803" s="212"/>
      <c r="R3803" s="212"/>
      <c r="S3803" s="212"/>
      <c r="T3803" s="212"/>
      <c r="U3803" s="212"/>
      <c r="V3803" s="212"/>
      <c r="W3803" s="212"/>
      <c r="X3803" s="212"/>
      <c r="Y3803" s="212">
        <v>1374</v>
      </c>
      <c r="Z3803" s="212" t="s">
        <v>336</v>
      </c>
      <c r="AA3803" s="212" t="s">
        <v>337</v>
      </c>
      <c r="AB3803" s="212">
        <v>78982.899000000005</v>
      </c>
      <c r="AC3803" s="212">
        <v>96346.293999999994</v>
      </c>
      <c r="AD3803" s="212">
        <v>0.3</v>
      </c>
      <c r="AE3803" s="212">
        <v>0</v>
      </c>
      <c r="AF3803" s="212">
        <v>0.3</v>
      </c>
      <c r="AG3803" s="212">
        <v>0</v>
      </c>
      <c r="AH3803" s="212">
        <v>23694.87</v>
      </c>
      <c r="AI3803" s="212">
        <v>28903.89</v>
      </c>
      <c r="AJ3803" s="212">
        <v>0</v>
      </c>
      <c r="AK3803" s="212">
        <v>0</v>
      </c>
      <c r="AL3803" s="212">
        <v>0</v>
      </c>
      <c r="AM3803">
        <v>1</v>
      </c>
      <c r="AN3803" t="str">
        <f>VLOOKUP(H3803,'Base Art'!$A:$AJ,36,FALSE)</f>
        <v>ARCOR S.A.I.C.</v>
      </c>
    </row>
    <row r="3804" spans="1:40" x14ac:dyDescent="0.25">
      <c r="A3804" s="212" t="s">
        <v>7819</v>
      </c>
      <c r="B3804" s="212">
        <v>1</v>
      </c>
      <c r="C3804" s="212" t="s">
        <v>7820</v>
      </c>
      <c r="D3804" s="212" t="s">
        <v>1543</v>
      </c>
      <c r="E3804" s="212">
        <v>31</v>
      </c>
      <c r="F3804" s="212" t="s">
        <v>272</v>
      </c>
      <c r="G3804" s="212" t="s">
        <v>632</v>
      </c>
      <c r="H3804" s="212">
        <v>5723</v>
      </c>
      <c r="I3804" s="212" t="s">
        <v>633</v>
      </c>
      <c r="J3804" s="212">
        <v>1450</v>
      </c>
      <c r="K3804" s="212" t="s">
        <v>634</v>
      </c>
      <c r="L3804" s="212" t="s">
        <v>635</v>
      </c>
      <c r="M3804" s="212"/>
      <c r="N3804" s="212"/>
      <c r="O3804" s="212"/>
      <c r="P3804" s="212">
        <v>1077</v>
      </c>
      <c r="Q3804" s="212" t="s">
        <v>636</v>
      </c>
      <c r="R3804" s="212" t="s">
        <v>637</v>
      </c>
      <c r="S3804" s="212"/>
      <c r="T3804" s="212"/>
      <c r="U3804" s="212"/>
      <c r="V3804" s="212"/>
      <c r="W3804" s="212"/>
      <c r="X3804" s="212"/>
      <c r="Y3804" s="212">
        <v>1370</v>
      </c>
      <c r="Z3804" s="212" t="s">
        <v>400</v>
      </c>
      <c r="AA3804" s="212" t="s">
        <v>401</v>
      </c>
      <c r="AB3804" s="212">
        <v>5777.5259999999998</v>
      </c>
      <c r="AC3804" s="212">
        <v>6990.8059999999996</v>
      </c>
      <c r="AD3804" s="212">
        <v>7</v>
      </c>
      <c r="AE3804" s="212">
        <v>0</v>
      </c>
      <c r="AF3804" s="212">
        <v>7</v>
      </c>
      <c r="AG3804" s="212">
        <v>0</v>
      </c>
      <c r="AH3804" s="212">
        <v>40442.68</v>
      </c>
      <c r="AI3804" s="212">
        <v>48935.64</v>
      </c>
      <c r="AJ3804" s="212">
        <v>0</v>
      </c>
      <c r="AK3804" s="212">
        <v>0</v>
      </c>
      <c r="AL3804" s="212">
        <v>0</v>
      </c>
      <c r="AM3804">
        <v>1</v>
      </c>
      <c r="AN3804" t="str">
        <f>VLOOKUP(H3804,'Base Art'!$A:$AJ,36,FALSE)</f>
        <v>RPB SA</v>
      </c>
    </row>
    <row r="3805" spans="1:40" x14ac:dyDescent="0.25">
      <c r="A3805" s="212" t="s">
        <v>7819</v>
      </c>
      <c r="B3805" s="212">
        <v>1</v>
      </c>
      <c r="C3805" s="212" t="s">
        <v>7820</v>
      </c>
      <c r="D3805" s="212" t="s">
        <v>1543</v>
      </c>
      <c r="E3805" s="212">
        <v>31</v>
      </c>
      <c r="F3805" s="212" t="s">
        <v>272</v>
      </c>
      <c r="G3805" s="212" t="s">
        <v>638</v>
      </c>
      <c r="H3805" s="212">
        <v>5761</v>
      </c>
      <c r="I3805" s="212" t="s">
        <v>639</v>
      </c>
      <c r="J3805" s="212">
        <v>1450</v>
      </c>
      <c r="K3805" s="212" t="s">
        <v>634</v>
      </c>
      <c r="L3805" s="212" t="s">
        <v>635</v>
      </c>
      <c r="M3805" s="212"/>
      <c r="N3805" s="212"/>
      <c r="O3805" s="212"/>
      <c r="P3805" s="212">
        <v>1077</v>
      </c>
      <c r="Q3805" s="212" t="s">
        <v>636</v>
      </c>
      <c r="R3805" s="212" t="s">
        <v>637</v>
      </c>
      <c r="S3805" s="212"/>
      <c r="T3805" s="212"/>
      <c r="U3805" s="212"/>
      <c r="V3805" s="212"/>
      <c r="W3805" s="212"/>
      <c r="X3805" s="212"/>
      <c r="Y3805" s="212">
        <v>1370</v>
      </c>
      <c r="Z3805" s="212" t="s">
        <v>400</v>
      </c>
      <c r="AA3805" s="212" t="s">
        <v>401</v>
      </c>
      <c r="AB3805" s="212">
        <v>5733.7629999999999</v>
      </c>
      <c r="AC3805" s="212">
        <v>6937.8540000000003</v>
      </c>
      <c r="AD3805" s="212">
        <v>7</v>
      </c>
      <c r="AE3805" s="212">
        <v>0</v>
      </c>
      <c r="AF3805" s="212">
        <v>7</v>
      </c>
      <c r="AG3805" s="212">
        <v>0</v>
      </c>
      <c r="AH3805" s="212">
        <v>40136.339999999997</v>
      </c>
      <c r="AI3805" s="212">
        <v>48564.98</v>
      </c>
      <c r="AJ3805" s="212">
        <v>0</v>
      </c>
      <c r="AK3805" s="212">
        <v>0</v>
      </c>
      <c r="AL3805" s="212">
        <v>0</v>
      </c>
      <c r="AM3805">
        <v>1</v>
      </c>
      <c r="AN3805" t="str">
        <f>VLOOKUP(H3805,'Base Art'!$A:$AJ,36,FALSE)</f>
        <v>RPB SA</v>
      </c>
    </row>
    <row r="3806" spans="1:40" x14ac:dyDescent="0.25">
      <c r="A3806" s="212" t="s">
        <v>7819</v>
      </c>
      <c r="B3806" s="212">
        <v>1</v>
      </c>
      <c r="C3806" s="212" t="s">
        <v>7820</v>
      </c>
      <c r="D3806" s="212" t="s">
        <v>1543</v>
      </c>
      <c r="E3806" s="212">
        <v>31</v>
      </c>
      <c r="F3806" s="212" t="s">
        <v>272</v>
      </c>
      <c r="G3806" s="212" t="s">
        <v>640</v>
      </c>
      <c r="H3806" s="212">
        <v>5763</v>
      </c>
      <c r="I3806" s="212" t="s">
        <v>641</v>
      </c>
      <c r="J3806" s="212">
        <v>1076</v>
      </c>
      <c r="K3806" s="212" t="s">
        <v>626</v>
      </c>
      <c r="L3806" s="212" t="s">
        <v>627</v>
      </c>
      <c r="M3806" s="212"/>
      <c r="N3806" s="212"/>
      <c r="O3806" s="212"/>
      <c r="P3806" s="212"/>
      <c r="Q3806" s="212"/>
      <c r="R3806" s="212"/>
      <c r="S3806" s="212"/>
      <c r="T3806" s="212"/>
      <c r="U3806" s="212"/>
      <c r="V3806" s="212"/>
      <c r="W3806" s="212"/>
      <c r="X3806" s="212"/>
      <c r="Y3806" s="212">
        <v>1369</v>
      </c>
      <c r="Z3806" s="212" t="s">
        <v>354</v>
      </c>
      <c r="AA3806" s="212" t="s">
        <v>355</v>
      </c>
      <c r="AB3806" s="212">
        <v>5643.4470000000001</v>
      </c>
      <c r="AC3806" s="212">
        <v>7161.5349999999999</v>
      </c>
      <c r="AD3806" s="212">
        <v>1</v>
      </c>
      <c r="AE3806" s="212">
        <v>0</v>
      </c>
      <c r="AF3806" s="212">
        <v>1</v>
      </c>
      <c r="AG3806" s="212">
        <v>0</v>
      </c>
      <c r="AH3806" s="212">
        <v>5643.45</v>
      </c>
      <c r="AI3806" s="212">
        <v>7161.53</v>
      </c>
      <c r="AJ3806" s="212">
        <v>0</v>
      </c>
      <c r="AK3806" s="212">
        <v>0</v>
      </c>
      <c r="AL3806" s="212">
        <v>0</v>
      </c>
      <c r="AM3806">
        <v>1</v>
      </c>
      <c r="AN3806" t="str">
        <f>VLOOKUP(H3806,'Base Art'!$A:$AJ,36,FALSE)</f>
        <v>RPB SA</v>
      </c>
    </row>
    <row r="3807" spans="1:40" x14ac:dyDescent="0.25">
      <c r="A3807" s="212" t="s">
        <v>7819</v>
      </c>
      <c r="B3807" s="212">
        <v>1</v>
      </c>
      <c r="C3807" s="212" t="s">
        <v>7820</v>
      </c>
      <c r="D3807" s="212" t="s">
        <v>1543</v>
      </c>
      <c r="E3807" s="212">
        <v>31</v>
      </c>
      <c r="F3807" s="212" t="s">
        <v>272</v>
      </c>
      <c r="G3807" s="212" t="s">
        <v>646</v>
      </c>
      <c r="H3807" s="212">
        <v>5801</v>
      </c>
      <c r="I3807" s="212" t="s">
        <v>647</v>
      </c>
      <c r="J3807" s="212">
        <v>1351</v>
      </c>
      <c r="K3807" s="212" t="s">
        <v>470</v>
      </c>
      <c r="L3807" s="212" t="s">
        <v>471</v>
      </c>
      <c r="M3807" s="212"/>
      <c r="N3807" s="212"/>
      <c r="O3807" s="212"/>
      <c r="P3807" s="212">
        <v>1141</v>
      </c>
      <c r="Q3807" s="212" t="s">
        <v>472</v>
      </c>
      <c r="R3807" s="212" t="s">
        <v>473</v>
      </c>
      <c r="S3807" s="212"/>
      <c r="T3807" s="212"/>
      <c r="U3807" s="212"/>
      <c r="V3807" s="212"/>
      <c r="W3807" s="212"/>
      <c r="X3807" s="212"/>
      <c r="Y3807" s="212">
        <v>1372</v>
      </c>
      <c r="Z3807" s="212" t="s">
        <v>346</v>
      </c>
      <c r="AA3807" s="212" t="s">
        <v>347</v>
      </c>
      <c r="AB3807" s="212">
        <v>264368.62</v>
      </c>
      <c r="AC3807" s="212">
        <v>323851.56400000001</v>
      </c>
      <c r="AD3807" s="212">
        <v>8.3299999999999999E-2</v>
      </c>
      <c r="AE3807" s="212">
        <v>0</v>
      </c>
      <c r="AF3807" s="212">
        <v>8.3299999999999999E-2</v>
      </c>
      <c r="AG3807" s="212">
        <v>0</v>
      </c>
      <c r="AH3807" s="212">
        <v>22030.720000000001</v>
      </c>
      <c r="AI3807" s="212">
        <v>26987.63</v>
      </c>
      <c r="AJ3807" s="212">
        <v>1</v>
      </c>
      <c r="AK3807" s="212">
        <v>0.08</v>
      </c>
      <c r="AL3807" s="212">
        <v>0</v>
      </c>
      <c r="AM3807">
        <v>1</v>
      </c>
      <c r="AN3807" t="str">
        <f>VLOOKUP(H3807,'Base Art'!$A:$AJ,36,FALSE)</f>
        <v>FERRERO ARGENTINA S.A.</v>
      </c>
    </row>
    <row r="3808" spans="1:40" x14ac:dyDescent="0.25">
      <c r="A3808" s="212" t="s">
        <v>7819</v>
      </c>
      <c r="B3808" s="212">
        <v>1</v>
      </c>
      <c r="C3808" s="212" t="s">
        <v>7820</v>
      </c>
      <c r="D3808" s="212" t="s">
        <v>1543</v>
      </c>
      <c r="E3808" s="212">
        <v>31</v>
      </c>
      <c r="F3808" s="212" t="s">
        <v>272</v>
      </c>
      <c r="G3808" s="212" t="s">
        <v>648</v>
      </c>
      <c r="H3808" s="212">
        <v>5816</v>
      </c>
      <c r="I3808" s="212" t="s">
        <v>649</v>
      </c>
      <c r="J3808" s="212">
        <v>1450</v>
      </c>
      <c r="K3808" s="212" t="s">
        <v>634</v>
      </c>
      <c r="L3808" s="212" t="s">
        <v>635</v>
      </c>
      <c r="M3808" s="212"/>
      <c r="N3808" s="212"/>
      <c r="O3808" s="212"/>
      <c r="P3808" s="212">
        <v>1077</v>
      </c>
      <c r="Q3808" s="212" t="s">
        <v>636</v>
      </c>
      <c r="R3808" s="212" t="s">
        <v>637</v>
      </c>
      <c r="S3808" s="212"/>
      <c r="T3808" s="212"/>
      <c r="U3808" s="212"/>
      <c r="V3808" s="212"/>
      <c r="W3808" s="212"/>
      <c r="X3808" s="212"/>
      <c r="Y3808" s="212">
        <v>1370</v>
      </c>
      <c r="Z3808" s="212" t="s">
        <v>400</v>
      </c>
      <c r="AA3808" s="212" t="s">
        <v>401</v>
      </c>
      <c r="AB3808" s="212">
        <v>5733.7629999999999</v>
      </c>
      <c r="AC3808" s="212">
        <v>6937.8540000000003</v>
      </c>
      <c r="AD3808" s="212">
        <v>7</v>
      </c>
      <c r="AE3808" s="212">
        <v>0</v>
      </c>
      <c r="AF3808" s="212">
        <v>7</v>
      </c>
      <c r="AG3808" s="212">
        <v>0</v>
      </c>
      <c r="AH3808" s="212">
        <v>40136.339999999997</v>
      </c>
      <c r="AI3808" s="212">
        <v>48564.98</v>
      </c>
      <c r="AJ3808" s="212">
        <v>0</v>
      </c>
      <c r="AK3808" s="212">
        <v>0</v>
      </c>
      <c r="AL3808" s="212">
        <v>0</v>
      </c>
      <c r="AM3808">
        <v>1</v>
      </c>
      <c r="AN3808" t="str">
        <f>VLOOKUP(H3808,'Base Art'!$A:$AJ,36,FALSE)</f>
        <v>RPB SA</v>
      </c>
    </row>
    <row r="3809" spans="1:40" x14ac:dyDescent="0.25">
      <c r="A3809" s="212" t="s">
        <v>7819</v>
      </c>
      <c r="B3809" s="212">
        <v>1</v>
      </c>
      <c r="C3809" s="212" t="s">
        <v>7820</v>
      </c>
      <c r="D3809" s="212" t="s">
        <v>1543</v>
      </c>
      <c r="E3809" s="212">
        <v>31</v>
      </c>
      <c r="F3809" s="212" t="s">
        <v>272</v>
      </c>
      <c r="G3809" s="212" t="s">
        <v>658</v>
      </c>
      <c r="H3809" s="212">
        <v>6179</v>
      </c>
      <c r="I3809" s="212" t="s">
        <v>659</v>
      </c>
      <c r="J3809" s="212">
        <v>1454</v>
      </c>
      <c r="K3809" s="212" t="s">
        <v>660</v>
      </c>
      <c r="L3809" s="212" t="s">
        <v>661</v>
      </c>
      <c r="M3809" s="212"/>
      <c r="N3809" s="212"/>
      <c r="O3809" s="212"/>
      <c r="P3809" s="212">
        <v>1075</v>
      </c>
      <c r="Q3809" s="212" t="s">
        <v>662</v>
      </c>
      <c r="R3809" s="212" t="s">
        <v>663</v>
      </c>
      <c r="S3809" s="212"/>
      <c r="T3809" s="212"/>
      <c r="U3809" s="212"/>
      <c r="V3809" s="212"/>
      <c r="W3809" s="212"/>
      <c r="X3809" s="212"/>
      <c r="Y3809" s="212">
        <v>1370</v>
      </c>
      <c r="Z3809" s="212" t="s">
        <v>400</v>
      </c>
      <c r="AA3809" s="212" t="s">
        <v>401</v>
      </c>
      <c r="AB3809" s="212">
        <v>10180.931</v>
      </c>
      <c r="AC3809" s="212">
        <v>12919.601000000001</v>
      </c>
      <c r="AD3809" s="212">
        <v>1</v>
      </c>
      <c r="AE3809" s="212">
        <v>0</v>
      </c>
      <c r="AF3809" s="212">
        <v>1</v>
      </c>
      <c r="AG3809" s="212">
        <v>0</v>
      </c>
      <c r="AH3809" s="212">
        <v>10180.93</v>
      </c>
      <c r="AI3809" s="212">
        <v>12919.6</v>
      </c>
      <c r="AJ3809" s="212">
        <v>0</v>
      </c>
      <c r="AK3809" s="212">
        <v>0</v>
      </c>
      <c r="AL3809" s="212">
        <v>0</v>
      </c>
      <c r="AM3809">
        <v>1</v>
      </c>
      <c r="AN3809" t="str">
        <f>VLOOKUP(H3809,'Base Art'!$A:$AJ,36,FALSE)</f>
        <v>RPB SA</v>
      </c>
    </row>
    <row r="3810" spans="1:40" x14ac:dyDescent="0.25">
      <c r="A3810" s="212" t="s">
        <v>7819</v>
      </c>
      <c r="B3810" s="212">
        <v>1</v>
      </c>
      <c r="C3810" s="212" t="s">
        <v>7820</v>
      </c>
      <c r="D3810" s="212" t="s">
        <v>1543</v>
      </c>
      <c r="E3810" s="212">
        <v>31</v>
      </c>
      <c r="F3810" s="212" t="s">
        <v>272</v>
      </c>
      <c r="G3810" s="212" t="s">
        <v>664</v>
      </c>
      <c r="H3810" s="212">
        <v>6180</v>
      </c>
      <c r="I3810" s="212" t="s">
        <v>665</v>
      </c>
      <c r="J3810" s="212">
        <v>1454</v>
      </c>
      <c r="K3810" s="212" t="s">
        <v>660</v>
      </c>
      <c r="L3810" s="212" t="s">
        <v>661</v>
      </c>
      <c r="M3810" s="212"/>
      <c r="N3810" s="212"/>
      <c r="O3810" s="212"/>
      <c r="P3810" s="212">
        <v>1075</v>
      </c>
      <c r="Q3810" s="212" t="s">
        <v>662</v>
      </c>
      <c r="R3810" s="212" t="s">
        <v>663</v>
      </c>
      <c r="S3810" s="212"/>
      <c r="T3810" s="212"/>
      <c r="U3810" s="212"/>
      <c r="V3810" s="212"/>
      <c r="W3810" s="212"/>
      <c r="X3810" s="212"/>
      <c r="Y3810" s="212">
        <v>1370</v>
      </c>
      <c r="Z3810" s="212" t="s">
        <v>400</v>
      </c>
      <c r="AA3810" s="212" t="s">
        <v>401</v>
      </c>
      <c r="AB3810" s="212">
        <v>10180.931</v>
      </c>
      <c r="AC3810" s="212">
        <v>12919.601000000001</v>
      </c>
      <c r="AD3810" s="212">
        <v>1</v>
      </c>
      <c r="AE3810" s="212">
        <v>0</v>
      </c>
      <c r="AF3810" s="212">
        <v>1</v>
      </c>
      <c r="AG3810" s="212">
        <v>0</v>
      </c>
      <c r="AH3810" s="212">
        <v>10180.93</v>
      </c>
      <c r="AI3810" s="212">
        <v>12919.6</v>
      </c>
      <c r="AJ3810" s="212">
        <v>0</v>
      </c>
      <c r="AK3810" s="212">
        <v>0</v>
      </c>
      <c r="AL3810" s="212">
        <v>0</v>
      </c>
      <c r="AM3810">
        <v>1</v>
      </c>
      <c r="AN3810" t="str">
        <f>VLOOKUP(H3810,'Base Art'!$A:$AJ,36,FALSE)</f>
        <v>RPB SA</v>
      </c>
    </row>
    <row r="3811" spans="1:40" x14ac:dyDescent="0.25">
      <c r="A3811" s="212" t="s">
        <v>7819</v>
      </c>
      <c r="B3811" s="212">
        <v>1</v>
      </c>
      <c r="C3811" s="212" t="s">
        <v>7820</v>
      </c>
      <c r="D3811" s="212" t="s">
        <v>1543</v>
      </c>
      <c r="E3811" s="212">
        <v>31</v>
      </c>
      <c r="F3811" s="212" t="s">
        <v>272</v>
      </c>
      <c r="G3811" s="212" t="s">
        <v>1122</v>
      </c>
      <c r="H3811" s="212">
        <v>6181</v>
      </c>
      <c r="I3811" s="212" t="s">
        <v>1123</v>
      </c>
      <c r="J3811" s="212">
        <v>1454</v>
      </c>
      <c r="K3811" s="212" t="s">
        <v>660</v>
      </c>
      <c r="L3811" s="212" t="s">
        <v>661</v>
      </c>
      <c r="M3811" s="212"/>
      <c r="N3811" s="212"/>
      <c r="O3811" s="212"/>
      <c r="P3811" s="212">
        <v>1075</v>
      </c>
      <c r="Q3811" s="212" t="s">
        <v>662</v>
      </c>
      <c r="R3811" s="212" t="s">
        <v>663</v>
      </c>
      <c r="S3811" s="212"/>
      <c r="T3811" s="212"/>
      <c r="U3811" s="212"/>
      <c r="V3811" s="212"/>
      <c r="W3811" s="212"/>
      <c r="X3811" s="212"/>
      <c r="Y3811" s="212">
        <v>1370</v>
      </c>
      <c r="Z3811" s="212" t="s">
        <v>400</v>
      </c>
      <c r="AA3811" s="212" t="s">
        <v>401</v>
      </c>
      <c r="AB3811" s="212">
        <v>10180.931</v>
      </c>
      <c r="AC3811" s="212">
        <v>12919.601000000001</v>
      </c>
      <c r="AD3811" s="212">
        <v>1</v>
      </c>
      <c r="AE3811" s="212">
        <v>0</v>
      </c>
      <c r="AF3811" s="212">
        <v>1</v>
      </c>
      <c r="AG3811" s="212">
        <v>0</v>
      </c>
      <c r="AH3811" s="212">
        <v>10180.93</v>
      </c>
      <c r="AI3811" s="212">
        <v>12919.6</v>
      </c>
      <c r="AJ3811" s="212">
        <v>0</v>
      </c>
      <c r="AK3811" s="212">
        <v>0</v>
      </c>
      <c r="AL3811" s="212">
        <v>0</v>
      </c>
      <c r="AM3811">
        <v>1</v>
      </c>
      <c r="AN3811" t="str">
        <f>VLOOKUP(H3811,'Base Art'!$A:$AJ,36,FALSE)</f>
        <v>RPB SA</v>
      </c>
    </row>
    <row r="3812" spans="1:40" x14ac:dyDescent="0.25">
      <c r="A3812" s="212" t="s">
        <v>7819</v>
      </c>
      <c r="B3812" s="212">
        <v>1</v>
      </c>
      <c r="C3812" s="212" t="s">
        <v>7820</v>
      </c>
      <c r="D3812" s="212" t="s">
        <v>1543</v>
      </c>
      <c r="E3812" s="212">
        <v>31</v>
      </c>
      <c r="F3812" s="212" t="s">
        <v>272</v>
      </c>
      <c r="G3812" s="212" t="s">
        <v>666</v>
      </c>
      <c r="H3812" s="212">
        <v>6182</v>
      </c>
      <c r="I3812" s="212" t="s">
        <v>667</v>
      </c>
      <c r="J3812" s="212">
        <v>1454</v>
      </c>
      <c r="K3812" s="212" t="s">
        <v>660</v>
      </c>
      <c r="L3812" s="212" t="s">
        <v>661</v>
      </c>
      <c r="M3812" s="212"/>
      <c r="N3812" s="212"/>
      <c r="O3812" s="212"/>
      <c r="P3812" s="212">
        <v>1075</v>
      </c>
      <c r="Q3812" s="212" t="s">
        <v>662</v>
      </c>
      <c r="R3812" s="212" t="s">
        <v>663</v>
      </c>
      <c r="S3812" s="212"/>
      <c r="T3812" s="212"/>
      <c r="U3812" s="212"/>
      <c r="V3812" s="212"/>
      <c r="W3812" s="212"/>
      <c r="X3812" s="212"/>
      <c r="Y3812" s="212">
        <v>1370</v>
      </c>
      <c r="Z3812" s="212" t="s">
        <v>400</v>
      </c>
      <c r="AA3812" s="212" t="s">
        <v>401</v>
      </c>
      <c r="AB3812" s="212">
        <v>10180.931</v>
      </c>
      <c r="AC3812" s="212">
        <v>12919.601000000001</v>
      </c>
      <c r="AD3812" s="212">
        <v>1</v>
      </c>
      <c r="AE3812" s="212">
        <v>0</v>
      </c>
      <c r="AF3812" s="212">
        <v>1</v>
      </c>
      <c r="AG3812" s="212">
        <v>0</v>
      </c>
      <c r="AH3812" s="212">
        <v>10180.93</v>
      </c>
      <c r="AI3812" s="212">
        <v>12919.6</v>
      </c>
      <c r="AJ3812" s="212">
        <v>1</v>
      </c>
      <c r="AK3812" s="212">
        <v>1</v>
      </c>
      <c r="AL3812" s="212">
        <v>0</v>
      </c>
      <c r="AM3812">
        <v>1</v>
      </c>
      <c r="AN3812" t="str">
        <f>VLOOKUP(H3812,'Base Art'!$A:$AJ,36,FALSE)</f>
        <v>RPB SA</v>
      </c>
    </row>
    <row r="3813" spans="1:40" x14ac:dyDescent="0.25">
      <c r="A3813" s="212" t="s">
        <v>7819</v>
      </c>
      <c r="B3813" s="212">
        <v>1</v>
      </c>
      <c r="C3813" s="212" t="s">
        <v>7820</v>
      </c>
      <c r="D3813" s="212" t="s">
        <v>1543</v>
      </c>
      <c r="E3813" s="212">
        <v>31</v>
      </c>
      <c r="F3813" s="212" t="s">
        <v>272</v>
      </c>
      <c r="G3813" s="212" t="s">
        <v>668</v>
      </c>
      <c r="H3813" s="212">
        <v>6183</v>
      </c>
      <c r="I3813" s="212" t="s">
        <v>669</v>
      </c>
      <c r="J3813" s="212">
        <v>1454</v>
      </c>
      <c r="K3813" s="212" t="s">
        <v>660</v>
      </c>
      <c r="L3813" s="212" t="s">
        <v>661</v>
      </c>
      <c r="M3813" s="212"/>
      <c r="N3813" s="212"/>
      <c r="O3813" s="212"/>
      <c r="P3813" s="212">
        <v>1075</v>
      </c>
      <c r="Q3813" s="212" t="s">
        <v>662</v>
      </c>
      <c r="R3813" s="212" t="s">
        <v>663</v>
      </c>
      <c r="S3813" s="212"/>
      <c r="T3813" s="212"/>
      <c r="U3813" s="212"/>
      <c r="V3813" s="212"/>
      <c r="W3813" s="212"/>
      <c r="X3813" s="212"/>
      <c r="Y3813" s="212">
        <v>1370</v>
      </c>
      <c r="Z3813" s="212" t="s">
        <v>400</v>
      </c>
      <c r="AA3813" s="212" t="s">
        <v>401</v>
      </c>
      <c r="AB3813" s="212">
        <v>10180.931</v>
      </c>
      <c r="AC3813" s="212">
        <v>12919.601000000001</v>
      </c>
      <c r="AD3813" s="212">
        <v>1</v>
      </c>
      <c r="AE3813" s="212">
        <v>0</v>
      </c>
      <c r="AF3813" s="212">
        <v>1</v>
      </c>
      <c r="AG3813" s="212">
        <v>0</v>
      </c>
      <c r="AH3813" s="212">
        <v>10180.93</v>
      </c>
      <c r="AI3813" s="212">
        <v>12919.6</v>
      </c>
      <c r="AJ3813" s="212">
        <v>0</v>
      </c>
      <c r="AK3813" s="212">
        <v>0</v>
      </c>
      <c r="AL3813" s="212">
        <v>0</v>
      </c>
      <c r="AM3813">
        <v>1</v>
      </c>
      <c r="AN3813" t="str">
        <f>VLOOKUP(H3813,'Base Art'!$A:$AJ,36,FALSE)</f>
        <v>RPB SA</v>
      </c>
    </row>
    <row r="3814" spans="1:40" x14ac:dyDescent="0.25">
      <c r="A3814" s="212" t="s">
        <v>7819</v>
      </c>
      <c r="B3814" s="212">
        <v>1</v>
      </c>
      <c r="C3814" s="212" t="s">
        <v>7820</v>
      </c>
      <c r="D3814" s="212" t="s">
        <v>1543</v>
      </c>
      <c r="E3814" s="212">
        <v>31</v>
      </c>
      <c r="F3814" s="212" t="s">
        <v>272</v>
      </c>
      <c r="G3814" s="212" t="s">
        <v>670</v>
      </c>
      <c r="H3814" s="212">
        <v>6184</v>
      </c>
      <c r="I3814" s="212" t="s">
        <v>671</v>
      </c>
      <c r="J3814" s="212">
        <v>1454</v>
      </c>
      <c r="K3814" s="212" t="s">
        <v>660</v>
      </c>
      <c r="L3814" s="212" t="s">
        <v>661</v>
      </c>
      <c r="M3814" s="212"/>
      <c r="N3814" s="212"/>
      <c r="O3814" s="212"/>
      <c r="P3814" s="212">
        <v>1075</v>
      </c>
      <c r="Q3814" s="212" t="s">
        <v>662</v>
      </c>
      <c r="R3814" s="212" t="s">
        <v>663</v>
      </c>
      <c r="S3814" s="212"/>
      <c r="T3814" s="212"/>
      <c r="U3814" s="212"/>
      <c r="V3814" s="212"/>
      <c r="W3814" s="212"/>
      <c r="X3814" s="212"/>
      <c r="Y3814" s="212">
        <v>1370</v>
      </c>
      <c r="Z3814" s="212" t="s">
        <v>400</v>
      </c>
      <c r="AA3814" s="212" t="s">
        <v>401</v>
      </c>
      <c r="AB3814" s="212">
        <v>10180.931</v>
      </c>
      <c r="AC3814" s="212">
        <v>12919.601000000001</v>
      </c>
      <c r="AD3814" s="212">
        <v>1</v>
      </c>
      <c r="AE3814" s="212">
        <v>0</v>
      </c>
      <c r="AF3814" s="212">
        <v>1</v>
      </c>
      <c r="AG3814" s="212">
        <v>0</v>
      </c>
      <c r="AH3814" s="212">
        <v>10180.93</v>
      </c>
      <c r="AI3814" s="212">
        <v>12919.6</v>
      </c>
      <c r="AJ3814" s="212">
        <v>0</v>
      </c>
      <c r="AK3814" s="212">
        <v>0</v>
      </c>
      <c r="AL3814" s="212">
        <v>0</v>
      </c>
      <c r="AM3814">
        <v>1</v>
      </c>
      <c r="AN3814" t="str">
        <f>VLOOKUP(H3814,'Base Art'!$A:$AJ,36,FALSE)</f>
        <v>RPB SA</v>
      </c>
    </row>
    <row r="3815" spans="1:40" x14ac:dyDescent="0.25">
      <c r="A3815" s="212" t="s">
        <v>7819</v>
      </c>
      <c r="B3815" s="212">
        <v>1</v>
      </c>
      <c r="C3815" s="212" t="s">
        <v>7820</v>
      </c>
      <c r="D3815" s="212" t="s">
        <v>1543</v>
      </c>
      <c r="E3815" s="212">
        <v>31</v>
      </c>
      <c r="F3815" s="212" t="s">
        <v>272</v>
      </c>
      <c r="G3815" s="212" t="s">
        <v>672</v>
      </c>
      <c r="H3815" s="212">
        <v>6185</v>
      </c>
      <c r="I3815" s="212" t="s">
        <v>673</v>
      </c>
      <c r="J3815" s="212">
        <v>1454</v>
      </c>
      <c r="K3815" s="212" t="s">
        <v>660</v>
      </c>
      <c r="L3815" s="212" t="s">
        <v>661</v>
      </c>
      <c r="M3815" s="212"/>
      <c r="N3815" s="212"/>
      <c r="O3815" s="212"/>
      <c r="P3815" s="212">
        <v>1074</v>
      </c>
      <c r="Q3815" s="212" t="s">
        <v>674</v>
      </c>
      <c r="R3815" s="212" t="s">
        <v>675</v>
      </c>
      <c r="S3815" s="212"/>
      <c r="T3815" s="212"/>
      <c r="U3815" s="212"/>
      <c r="V3815" s="212"/>
      <c r="W3815" s="212"/>
      <c r="X3815" s="212"/>
      <c r="Y3815" s="212">
        <v>1370</v>
      </c>
      <c r="Z3815" s="212" t="s">
        <v>400</v>
      </c>
      <c r="AA3815" s="212" t="s">
        <v>401</v>
      </c>
      <c r="AB3815" s="212">
        <v>6764.5159999999996</v>
      </c>
      <c r="AC3815" s="212">
        <v>8584.1720000000005</v>
      </c>
      <c r="AD3815" s="212">
        <v>1</v>
      </c>
      <c r="AE3815" s="212">
        <v>0</v>
      </c>
      <c r="AF3815" s="212">
        <v>1</v>
      </c>
      <c r="AG3815" s="212">
        <v>0</v>
      </c>
      <c r="AH3815" s="212">
        <v>6764.52</v>
      </c>
      <c r="AI3815" s="212">
        <v>8584.17</v>
      </c>
      <c r="AJ3815" s="212">
        <v>0</v>
      </c>
      <c r="AK3815" s="212">
        <v>0</v>
      </c>
      <c r="AL3815" s="212">
        <v>0</v>
      </c>
      <c r="AM3815">
        <v>1</v>
      </c>
      <c r="AN3815" t="str">
        <f>VLOOKUP(H3815,'Base Art'!$A:$AJ,36,FALSE)</f>
        <v>RPB SA</v>
      </c>
    </row>
    <row r="3816" spans="1:40" x14ac:dyDescent="0.25">
      <c r="A3816" s="212" t="s">
        <v>7819</v>
      </c>
      <c r="B3816" s="212">
        <v>1</v>
      </c>
      <c r="C3816" s="212" t="s">
        <v>7820</v>
      </c>
      <c r="D3816" s="212" t="s">
        <v>1543</v>
      </c>
      <c r="E3816" s="212">
        <v>31</v>
      </c>
      <c r="F3816" s="212" t="s">
        <v>272</v>
      </c>
      <c r="G3816" s="212" t="s">
        <v>676</v>
      </c>
      <c r="H3816" s="212">
        <v>6186</v>
      </c>
      <c r="I3816" s="212" t="s">
        <v>677</v>
      </c>
      <c r="J3816" s="212">
        <v>1454</v>
      </c>
      <c r="K3816" s="212" t="s">
        <v>660</v>
      </c>
      <c r="L3816" s="212" t="s">
        <v>661</v>
      </c>
      <c r="M3816" s="212"/>
      <c r="N3816" s="212"/>
      <c r="O3816" s="212"/>
      <c r="P3816" s="212">
        <v>1074</v>
      </c>
      <c r="Q3816" s="212" t="s">
        <v>674</v>
      </c>
      <c r="R3816" s="212" t="s">
        <v>675</v>
      </c>
      <c r="S3816" s="212"/>
      <c r="T3816" s="212"/>
      <c r="U3816" s="212"/>
      <c r="V3816" s="212"/>
      <c r="W3816" s="212"/>
      <c r="X3816" s="212"/>
      <c r="Y3816" s="212">
        <v>1370</v>
      </c>
      <c r="Z3816" s="212" t="s">
        <v>400</v>
      </c>
      <c r="AA3816" s="212" t="s">
        <v>401</v>
      </c>
      <c r="AB3816" s="212">
        <v>6764.5159999999996</v>
      </c>
      <c r="AC3816" s="212">
        <v>8584.1720000000005</v>
      </c>
      <c r="AD3816" s="212">
        <v>1</v>
      </c>
      <c r="AE3816" s="212">
        <v>0</v>
      </c>
      <c r="AF3816" s="212">
        <v>1</v>
      </c>
      <c r="AG3816" s="212">
        <v>0</v>
      </c>
      <c r="AH3816" s="212">
        <v>6764.52</v>
      </c>
      <c r="AI3816" s="212">
        <v>8584.17</v>
      </c>
      <c r="AJ3816" s="212">
        <v>0</v>
      </c>
      <c r="AK3816" s="212">
        <v>0</v>
      </c>
      <c r="AL3816" s="212">
        <v>0</v>
      </c>
      <c r="AM3816">
        <v>1</v>
      </c>
      <c r="AN3816" t="str">
        <f>VLOOKUP(H3816,'Base Art'!$A:$AJ,36,FALSE)</f>
        <v>RPB SA</v>
      </c>
    </row>
    <row r="3817" spans="1:40" x14ac:dyDescent="0.25">
      <c r="A3817" s="212" t="s">
        <v>7819</v>
      </c>
      <c r="B3817" s="212">
        <v>1</v>
      </c>
      <c r="C3817" s="212" t="s">
        <v>7820</v>
      </c>
      <c r="D3817" s="212" t="s">
        <v>1543</v>
      </c>
      <c r="E3817" s="212">
        <v>31</v>
      </c>
      <c r="F3817" s="212" t="s">
        <v>272</v>
      </c>
      <c r="G3817" s="212" t="s">
        <v>678</v>
      </c>
      <c r="H3817" s="212">
        <v>6188</v>
      </c>
      <c r="I3817" s="212" t="s">
        <v>679</v>
      </c>
      <c r="J3817" s="212">
        <v>1454</v>
      </c>
      <c r="K3817" s="212" t="s">
        <v>660</v>
      </c>
      <c r="L3817" s="212" t="s">
        <v>661</v>
      </c>
      <c r="M3817" s="212"/>
      <c r="N3817" s="212"/>
      <c r="O3817" s="212"/>
      <c r="P3817" s="212">
        <v>1074</v>
      </c>
      <c r="Q3817" s="212" t="s">
        <v>674</v>
      </c>
      <c r="R3817" s="212" t="s">
        <v>675</v>
      </c>
      <c r="S3817" s="212"/>
      <c r="T3817" s="212"/>
      <c r="U3817" s="212"/>
      <c r="V3817" s="212"/>
      <c r="W3817" s="212"/>
      <c r="X3817" s="212"/>
      <c r="Y3817" s="212">
        <v>1370</v>
      </c>
      <c r="Z3817" s="212" t="s">
        <v>400</v>
      </c>
      <c r="AA3817" s="212" t="s">
        <v>401</v>
      </c>
      <c r="AB3817" s="212">
        <v>6764.5159999999996</v>
      </c>
      <c r="AC3817" s="212">
        <v>8584.1720000000005</v>
      </c>
      <c r="AD3817" s="212">
        <v>1</v>
      </c>
      <c r="AE3817" s="212">
        <v>0</v>
      </c>
      <c r="AF3817" s="212">
        <v>1</v>
      </c>
      <c r="AG3817" s="212">
        <v>0</v>
      </c>
      <c r="AH3817" s="212">
        <v>6764.52</v>
      </c>
      <c r="AI3817" s="212">
        <v>8584.17</v>
      </c>
      <c r="AJ3817" s="212">
        <v>0</v>
      </c>
      <c r="AK3817" s="212">
        <v>0</v>
      </c>
      <c r="AL3817" s="212">
        <v>0</v>
      </c>
      <c r="AM3817">
        <v>1</v>
      </c>
      <c r="AN3817" t="str">
        <f>VLOOKUP(H3817,'Base Art'!$A:$AJ,36,FALSE)</f>
        <v>RPB SA</v>
      </c>
    </row>
    <row r="3818" spans="1:40" x14ac:dyDescent="0.25">
      <c r="A3818" s="212" t="s">
        <v>7819</v>
      </c>
      <c r="B3818" s="212">
        <v>1</v>
      </c>
      <c r="C3818" s="212" t="s">
        <v>7820</v>
      </c>
      <c r="D3818" s="212" t="s">
        <v>1543</v>
      </c>
      <c r="E3818" s="212">
        <v>31</v>
      </c>
      <c r="F3818" s="212" t="s">
        <v>272</v>
      </c>
      <c r="G3818" s="212" t="s">
        <v>680</v>
      </c>
      <c r="H3818" s="212">
        <v>6189</v>
      </c>
      <c r="I3818" s="212" t="s">
        <v>681</v>
      </c>
      <c r="J3818" s="212">
        <v>1454</v>
      </c>
      <c r="K3818" s="212" t="s">
        <v>660</v>
      </c>
      <c r="L3818" s="212" t="s">
        <v>661</v>
      </c>
      <c r="M3818" s="212"/>
      <c r="N3818" s="212"/>
      <c r="O3818" s="212"/>
      <c r="P3818" s="212">
        <v>1074</v>
      </c>
      <c r="Q3818" s="212" t="s">
        <v>674</v>
      </c>
      <c r="R3818" s="212" t="s">
        <v>675</v>
      </c>
      <c r="S3818" s="212"/>
      <c r="T3818" s="212"/>
      <c r="U3818" s="212"/>
      <c r="V3818" s="212"/>
      <c r="W3818" s="212"/>
      <c r="X3818" s="212"/>
      <c r="Y3818" s="212">
        <v>1370</v>
      </c>
      <c r="Z3818" s="212" t="s">
        <v>400</v>
      </c>
      <c r="AA3818" s="212" t="s">
        <v>401</v>
      </c>
      <c r="AB3818" s="212">
        <v>6764.5159999999996</v>
      </c>
      <c r="AC3818" s="212">
        <v>8584.1720000000005</v>
      </c>
      <c r="AD3818" s="212">
        <v>1</v>
      </c>
      <c r="AE3818" s="212">
        <v>0</v>
      </c>
      <c r="AF3818" s="212">
        <v>1</v>
      </c>
      <c r="AG3818" s="212">
        <v>0</v>
      </c>
      <c r="AH3818" s="212">
        <v>6764.52</v>
      </c>
      <c r="AI3818" s="212">
        <v>8584.17</v>
      </c>
      <c r="AJ3818" s="212">
        <v>0</v>
      </c>
      <c r="AK3818" s="212">
        <v>0</v>
      </c>
      <c r="AL3818" s="212">
        <v>0</v>
      </c>
      <c r="AM3818">
        <v>1</v>
      </c>
      <c r="AN3818" t="str">
        <f>VLOOKUP(H3818,'Base Art'!$A:$AJ,36,FALSE)</f>
        <v>RPB SA</v>
      </c>
    </row>
    <row r="3819" spans="1:40" x14ac:dyDescent="0.25">
      <c r="A3819" s="212" t="s">
        <v>7819</v>
      </c>
      <c r="B3819" s="212">
        <v>1</v>
      </c>
      <c r="C3819" s="212" t="s">
        <v>7820</v>
      </c>
      <c r="D3819" s="212" t="s">
        <v>1543</v>
      </c>
      <c r="E3819" s="212">
        <v>31</v>
      </c>
      <c r="F3819" s="212" t="s">
        <v>272</v>
      </c>
      <c r="G3819" s="212" t="s">
        <v>682</v>
      </c>
      <c r="H3819" s="212">
        <v>6190</v>
      </c>
      <c r="I3819" s="212" t="s">
        <v>683</v>
      </c>
      <c r="J3819" s="212">
        <v>1454</v>
      </c>
      <c r="K3819" s="212" t="s">
        <v>660</v>
      </c>
      <c r="L3819" s="212" t="s">
        <v>661</v>
      </c>
      <c r="M3819" s="212"/>
      <c r="N3819" s="212"/>
      <c r="O3819" s="212"/>
      <c r="P3819" s="212">
        <v>1074</v>
      </c>
      <c r="Q3819" s="212" t="s">
        <v>674</v>
      </c>
      <c r="R3819" s="212" t="s">
        <v>675</v>
      </c>
      <c r="S3819" s="212"/>
      <c r="T3819" s="212"/>
      <c r="U3819" s="212"/>
      <c r="V3819" s="212"/>
      <c r="W3819" s="212"/>
      <c r="X3819" s="212"/>
      <c r="Y3819" s="212">
        <v>1370</v>
      </c>
      <c r="Z3819" s="212" t="s">
        <v>400</v>
      </c>
      <c r="AA3819" s="212" t="s">
        <v>401</v>
      </c>
      <c r="AB3819" s="212">
        <v>6764.5159999999996</v>
      </c>
      <c r="AC3819" s="212">
        <v>8584.1720000000005</v>
      </c>
      <c r="AD3819" s="212">
        <v>1</v>
      </c>
      <c r="AE3819" s="212">
        <v>0</v>
      </c>
      <c r="AF3819" s="212">
        <v>1</v>
      </c>
      <c r="AG3819" s="212">
        <v>0</v>
      </c>
      <c r="AH3819" s="212">
        <v>6764.52</v>
      </c>
      <c r="AI3819" s="212">
        <v>8584.17</v>
      </c>
      <c r="AJ3819" s="212">
        <v>0</v>
      </c>
      <c r="AK3819" s="212">
        <v>0</v>
      </c>
      <c r="AL3819" s="212">
        <v>0</v>
      </c>
      <c r="AM3819">
        <v>1</v>
      </c>
      <c r="AN3819" t="str">
        <f>VLOOKUP(H3819,'Base Art'!$A:$AJ,36,FALSE)</f>
        <v>RPB SA</v>
      </c>
    </row>
    <row r="3820" spans="1:40" x14ac:dyDescent="0.25">
      <c r="A3820" s="212" t="s">
        <v>7819</v>
      </c>
      <c r="B3820" s="212">
        <v>1</v>
      </c>
      <c r="C3820" s="212" t="s">
        <v>7820</v>
      </c>
      <c r="D3820" s="212" t="s">
        <v>1543</v>
      </c>
      <c r="E3820" s="212">
        <v>31</v>
      </c>
      <c r="F3820" s="212" t="s">
        <v>272</v>
      </c>
      <c r="G3820" s="212" t="s">
        <v>686</v>
      </c>
      <c r="H3820" s="212">
        <v>6201</v>
      </c>
      <c r="I3820" s="212" t="s">
        <v>687</v>
      </c>
      <c r="J3820" s="212">
        <v>1454</v>
      </c>
      <c r="K3820" s="212" t="s">
        <v>660</v>
      </c>
      <c r="L3820" s="212" t="s">
        <v>661</v>
      </c>
      <c r="M3820" s="212"/>
      <c r="N3820" s="212"/>
      <c r="O3820" s="212"/>
      <c r="P3820" s="212">
        <v>1214</v>
      </c>
      <c r="Q3820" s="212" t="s">
        <v>688</v>
      </c>
      <c r="R3820" s="212" t="s">
        <v>689</v>
      </c>
      <c r="S3820" s="212"/>
      <c r="T3820" s="212"/>
      <c r="U3820" s="212"/>
      <c r="V3820" s="212"/>
      <c r="W3820" s="212"/>
      <c r="X3820" s="212"/>
      <c r="Y3820" s="212">
        <v>1370</v>
      </c>
      <c r="Z3820" s="212" t="s">
        <v>400</v>
      </c>
      <c r="AA3820" s="212" t="s">
        <v>401</v>
      </c>
      <c r="AB3820" s="212">
        <v>4615.1890000000003</v>
      </c>
      <c r="AC3820" s="212">
        <v>5584.3789999999999</v>
      </c>
      <c r="AD3820" s="212">
        <v>2</v>
      </c>
      <c r="AE3820" s="212">
        <v>0</v>
      </c>
      <c r="AF3820" s="212">
        <v>2</v>
      </c>
      <c r="AG3820" s="212">
        <v>0</v>
      </c>
      <c r="AH3820" s="212">
        <v>9230.3799999999992</v>
      </c>
      <c r="AI3820" s="212">
        <v>11168.76</v>
      </c>
      <c r="AJ3820" s="212">
        <v>0</v>
      </c>
      <c r="AK3820" s="212">
        <v>0</v>
      </c>
      <c r="AL3820" s="212">
        <v>0</v>
      </c>
      <c r="AM3820">
        <v>1</v>
      </c>
      <c r="AN3820" t="str">
        <f>VLOOKUP(H3820,'Base Art'!$A:$AJ,36,FALSE)</f>
        <v>RPB SA</v>
      </c>
    </row>
    <row r="3821" spans="1:40" x14ac:dyDescent="0.25">
      <c r="A3821" s="212" t="s">
        <v>7819</v>
      </c>
      <c r="B3821" s="212">
        <v>1</v>
      </c>
      <c r="C3821" s="212" t="s">
        <v>7820</v>
      </c>
      <c r="D3821" s="212" t="s">
        <v>1543</v>
      </c>
      <c r="E3821" s="212">
        <v>31</v>
      </c>
      <c r="F3821" s="212" t="s">
        <v>272</v>
      </c>
      <c r="G3821" s="212" t="s">
        <v>690</v>
      </c>
      <c r="H3821" s="212">
        <v>6208</v>
      </c>
      <c r="I3821" s="212" t="s">
        <v>691</v>
      </c>
      <c r="J3821" s="212">
        <v>1454</v>
      </c>
      <c r="K3821" s="212" t="s">
        <v>660</v>
      </c>
      <c r="L3821" s="212" t="s">
        <v>661</v>
      </c>
      <c r="M3821" s="212"/>
      <c r="N3821" s="212"/>
      <c r="O3821" s="212"/>
      <c r="P3821" s="212">
        <v>1075</v>
      </c>
      <c r="Q3821" s="212" t="s">
        <v>662</v>
      </c>
      <c r="R3821" s="212" t="s">
        <v>663</v>
      </c>
      <c r="S3821" s="212"/>
      <c r="T3821" s="212"/>
      <c r="U3821" s="212"/>
      <c r="V3821" s="212"/>
      <c r="W3821" s="212"/>
      <c r="X3821" s="212"/>
      <c r="Y3821" s="212">
        <v>1370</v>
      </c>
      <c r="Z3821" s="212" t="s">
        <v>400</v>
      </c>
      <c r="AA3821" s="212" t="s">
        <v>401</v>
      </c>
      <c r="AB3821" s="212">
        <v>10530.007</v>
      </c>
      <c r="AC3821" s="212">
        <v>12967.182000000001</v>
      </c>
      <c r="AD3821" s="212">
        <v>11</v>
      </c>
      <c r="AE3821" s="212">
        <v>0</v>
      </c>
      <c r="AF3821" s="212">
        <v>11</v>
      </c>
      <c r="AG3821" s="212">
        <v>0</v>
      </c>
      <c r="AH3821" s="212">
        <v>115830.08</v>
      </c>
      <c r="AI3821" s="212">
        <v>142639</v>
      </c>
      <c r="AJ3821" s="212">
        <v>1</v>
      </c>
      <c r="AK3821" s="212">
        <v>11</v>
      </c>
      <c r="AL3821" s="212">
        <v>0</v>
      </c>
      <c r="AM3821">
        <v>1</v>
      </c>
      <c r="AN3821" t="str">
        <f>VLOOKUP(H3821,'Base Art'!$A:$AJ,36,FALSE)</f>
        <v>RPB SA</v>
      </c>
    </row>
    <row r="3822" spans="1:40" x14ac:dyDescent="0.25">
      <c r="A3822" s="212" t="s">
        <v>7819</v>
      </c>
      <c r="B3822" s="212">
        <v>1</v>
      </c>
      <c r="C3822" s="212" t="s">
        <v>7820</v>
      </c>
      <c r="D3822" s="212" t="s">
        <v>1543</v>
      </c>
      <c r="E3822" s="212">
        <v>31</v>
      </c>
      <c r="F3822" s="212" t="s">
        <v>272</v>
      </c>
      <c r="G3822" s="212" t="s">
        <v>692</v>
      </c>
      <c r="H3822" s="212">
        <v>6209</v>
      </c>
      <c r="I3822" s="212" t="s">
        <v>693</v>
      </c>
      <c r="J3822" s="212">
        <v>1454</v>
      </c>
      <c r="K3822" s="212" t="s">
        <v>660</v>
      </c>
      <c r="L3822" s="212" t="s">
        <v>661</v>
      </c>
      <c r="M3822" s="212"/>
      <c r="N3822" s="212"/>
      <c r="O3822" s="212"/>
      <c r="P3822" s="212">
        <v>1074</v>
      </c>
      <c r="Q3822" s="212" t="s">
        <v>674</v>
      </c>
      <c r="R3822" s="212" t="s">
        <v>675</v>
      </c>
      <c r="S3822" s="212"/>
      <c r="T3822" s="212"/>
      <c r="U3822" s="212"/>
      <c r="V3822" s="212"/>
      <c r="W3822" s="212"/>
      <c r="X3822" s="212"/>
      <c r="Y3822" s="212">
        <v>1370</v>
      </c>
      <c r="Z3822" s="212" t="s">
        <v>400</v>
      </c>
      <c r="AA3822" s="212" t="s">
        <v>401</v>
      </c>
      <c r="AB3822" s="212">
        <v>6909.8040000000001</v>
      </c>
      <c r="AC3822" s="212">
        <v>8572.7420000000002</v>
      </c>
      <c r="AD3822" s="212">
        <v>23</v>
      </c>
      <c r="AE3822" s="212">
        <v>0</v>
      </c>
      <c r="AF3822" s="212">
        <v>23</v>
      </c>
      <c r="AG3822" s="212">
        <v>0</v>
      </c>
      <c r="AH3822" s="212">
        <v>158925.5</v>
      </c>
      <c r="AI3822" s="212">
        <v>197173.07</v>
      </c>
      <c r="AJ3822" s="212">
        <v>0</v>
      </c>
      <c r="AK3822" s="212">
        <v>0</v>
      </c>
      <c r="AL3822" s="212">
        <v>0</v>
      </c>
      <c r="AM3822">
        <v>1</v>
      </c>
      <c r="AN3822" t="str">
        <f>VLOOKUP(H3822,'Base Art'!$A:$AJ,36,FALSE)</f>
        <v>RPB SA</v>
      </c>
    </row>
    <row r="3823" spans="1:40" x14ac:dyDescent="0.25">
      <c r="A3823" s="212" t="s">
        <v>7819</v>
      </c>
      <c r="B3823" s="212">
        <v>1</v>
      </c>
      <c r="C3823" s="212" t="s">
        <v>7820</v>
      </c>
      <c r="D3823" s="212" t="s">
        <v>1543</v>
      </c>
      <c r="E3823" s="212">
        <v>31</v>
      </c>
      <c r="F3823" s="212" t="s">
        <v>272</v>
      </c>
      <c r="G3823" s="212" t="s">
        <v>698</v>
      </c>
      <c r="H3823" s="212">
        <v>6238</v>
      </c>
      <c r="I3823" s="212" t="s">
        <v>699</v>
      </c>
      <c r="J3823" s="212">
        <v>1019</v>
      </c>
      <c r="K3823" s="212" t="s">
        <v>266</v>
      </c>
      <c r="L3823" s="212" t="s">
        <v>297</v>
      </c>
      <c r="M3823" s="212"/>
      <c r="N3823" s="212"/>
      <c r="O3823" s="212"/>
      <c r="P3823" s="212">
        <v>1021</v>
      </c>
      <c r="Q3823" s="212" t="s">
        <v>700</v>
      </c>
      <c r="R3823" s="212" t="s">
        <v>701</v>
      </c>
      <c r="S3823" s="212"/>
      <c r="T3823" s="212"/>
      <c r="U3823" s="212"/>
      <c r="V3823" s="212"/>
      <c r="W3823" s="212"/>
      <c r="X3823" s="212"/>
      <c r="Y3823" s="212">
        <v>1376</v>
      </c>
      <c r="Z3823" s="212" t="s">
        <v>320</v>
      </c>
      <c r="AA3823" s="212" t="s">
        <v>321</v>
      </c>
      <c r="AB3823" s="212">
        <v>0</v>
      </c>
      <c r="AC3823" s="212">
        <v>0</v>
      </c>
      <c r="AD3823" s="212">
        <v>0</v>
      </c>
      <c r="AE3823" s="212">
        <v>0.25</v>
      </c>
      <c r="AF3823" s="212">
        <v>0.25</v>
      </c>
      <c r="AG3823" s="212">
        <v>0</v>
      </c>
      <c r="AH3823" s="212">
        <v>0</v>
      </c>
      <c r="AI3823" s="212">
        <v>0</v>
      </c>
      <c r="AJ3823" s="212">
        <v>0</v>
      </c>
      <c r="AK3823" s="212">
        <v>0</v>
      </c>
      <c r="AL3823" s="212">
        <v>0</v>
      </c>
      <c r="AM3823">
        <v>1</v>
      </c>
      <c r="AN3823" t="str">
        <f>VLOOKUP(H3823,'Base Art'!$A:$AJ,36,FALSE)</f>
        <v>ENERGIZER ARGENTINA S.A.</v>
      </c>
    </row>
    <row r="3824" spans="1:40" x14ac:dyDescent="0.25">
      <c r="A3824" s="212" t="s">
        <v>7819</v>
      </c>
      <c r="B3824" s="212">
        <v>1</v>
      </c>
      <c r="C3824" s="212" t="s">
        <v>7820</v>
      </c>
      <c r="D3824" s="212" t="s">
        <v>1543</v>
      </c>
      <c r="E3824" s="212">
        <v>31</v>
      </c>
      <c r="F3824" s="212" t="s">
        <v>272</v>
      </c>
      <c r="G3824" s="212" t="s">
        <v>702</v>
      </c>
      <c r="H3824" s="212">
        <v>6270</v>
      </c>
      <c r="I3824" s="212" t="s">
        <v>703</v>
      </c>
      <c r="J3824" s="212">
        <v>1450</v>
      </c>
      <c r="K3824" s="212" t="s">
        <v>634</v>
      </c>
      <c r="L3824" s="212" t="s">
        <v>635</v>
      </c>
      <c r="M3824" s="212"/>
      <c r="N3824" s="212"/>
      <c r="O3824" s="212"/>
      <c r="P3824" s="212">
        <v>1077</v>
      </c>
      <c r="Q3824" s="212" t="s">
        <v>636</v>
      </c>
      <c r="R3824" s="212" t="s">
        <v>637</v>
      </c>
      <c r="S3824" s="212"/>
      <c r="T3824" s="212"/>
      <c r="U3824" s="212"/>
      <c r="V3824" s="212"/>
      <c r="W3824" s="212"/>
      <c r="X3824" s="212"/>
      <c r="Y3824" s="212">
        <v>1370</v>
      </c>
      <c r="Z3824" s="212" t="s">
        <v>400</v>
      </c>
      <c r="AA3824" s="212" t="s">
        <v>401</v>
      </c>
      <c r="AB3824" s="212">
        <v>5801.8379999999997</v>
      </c>
      <c r="AC3824" s="212">
        <v>7040.3580000000002</v>
      </c>
      <c r="AD3824" s="212">
        <v>9</v>
      </c>
      <c r="AE3824" s="212">
        <v>0</v>
      </c>
      <c r="AF3824" s="212">
        <v>9</v>
      </c>
      <c r="AG3824" s="212">
        <v>0</v>
      </c>
      <c r="AH3824" s="212">
        <v>52216.54</v>
      </c>
      <c r="AI3824" s="212">
        <v>63363.22</v>
      </c>
      <c r="AJ3824" s="212">
        <v>0</v>
      </c>
      <c r="AK3824" s="212">
        <v>0</v>
      </c>
      <c r="AL3824" s="212">
        <v>0</v>
      </c>
      <c r="AM3824">
        <v>1</v>
      </c>
      <c r="AN3824" t="str">
        <f>VLOOKUP(H3824,'Base Art'!$A:$AJ,36,FALSE)</f>
        <v>RPB SA</v>
      </c>
    </row>
    <row r="3825" spans="1:40" x14ac:dyDescent="0.25">
      <c r="A3825" s="212" t="s">
        <v>7819</v>
      </c>
      <c r="B3825" s="212">
        <v>1</v>
      </c>
      <c r="C3825" s="212" t="s">
        <v>7820</v>
      </c>
      <c r="D3825" s="212" t="s">
        <v>1543</v>
      </c>
      <c r="E3825" s="212">
        <v>31</v>
      </c>
      <c r="F3825" s="212" t="s">
        <v>272</v>
      </c>
      <c r="G3825" s="212" t="s">
        <v>7757</v>
      </c>
      <c r="H3825" s="212">
        <v>6271</v>
      </c>
      <c r="I3825" s="212" t="s">
        <v>2911</v>
      </c>
      <c r="J3825" s="212">
        <v>1454</v>
      </c>
      <c r="K3825" s="212" t="s">
        <v>660</v>
      </c>
      <c r="L3825" s="212" t="s">
        <v>661</v>
      </c>
      <c r="M3825" s="212"/>
      <c r="N3825" s="212"/>
      <c r="O3825" s="212"/>
      <c r="P3825" s="212">
        <v>1075</v>
      </c>
      <c r="Q3825" s="212" t="s">
        <v>662</v>
      </c>
      <c r="R3825" s="212" t="s">
        <v>663</v>
      </c>
      <c r="S3825" s="212"/>
      <c r="T3825" s="212"/>
      <c r="U3825" s="212"/>
      <c r="V3825" s="212"/>
      <c r="W3825" s="212"/>
      <c r="X3825" s="212"/>
      <c r="Y3825" s="212">
        <v>1370</v>
      </c>
      <c r="Z3825" s="212" t="s">
        <v>400</v>
      </c>
      <c r="AA3825" s="212" t="s">
        <v>401</v>
      </c>
      <c r="AB3825" s="212">
        <v>13594.96</v>
      </c>
      <c r="AC3825" s="212">
        <v>17252.004000000001</v>
      </c>
      <c r="AD3825" s="212">
        <v>1</v>
      </c>
      <c r="AE3825" s="212">
        <v>0</v>
      </c>
      <c r="AF3825" s="212">
        <v>1</v>
      </c>
      <c r="AG3825" s="212">
        <v>0</v>
      </c>
      <c r="AH3825" s="212">
        <v>13594.96</v>
      </c>
      <c r="AI3825" s="212">
        <v>17252</v>
      </c>
      <c r="AJ3825" s="212">
        <v>0</v>
      </c>
      <c r="AK3825" s="212">
        <v>0</v>
      </c>
      <c r="AL3825" s="212">
        <v>0</v>
      </c>
      <c r="AM3825">
        <v>1</v>
      </c>
      <c r="AN3825" t="str">
        <f>VLOOKUP(H3825,'Base Art'!$A:$AJ,36,FALSE)</f>
        <v>RPB SA</v>
      </c>
    </row>
    <row r="3826" spans="1:40" x14ac:dyDescent="0.25">
      <c r="A3826" s="212" t="s">
        <v>7819</v>
      </c>
      <c r="B3826" s="212">
        <v>1</v>
      </c>
      <c r="C3826" s="212" t="s">
        <v>7820</v>
      </c>
      <c r="D3826" s="212" t="s">
        <v>1543</v>
      </c>
      <c r="E3826" s="212">
        <v>31</v>
      </c>
      <c r="F3826" s="212" t="s">
        <v>272</v>
      </c>
      <c r="G3826" s="212" t="s">
        <v>7758</v>
      </c>
      <c r="H3826" s="212">
        <v>6272</v>
      </c>
      <c r="I3826" s="212" t="s">
        <v>2913</v>
      </c>
      <c r="J3826" s="212">
        <v>1454</v>
      </c>
      <c r="K3826" s="212" t="s">
        <v>660</v>
      </c>
      <c r="L3826" s="212" t="s">
        <v>661</v>
      </c>
      <c r="M3826" s="212"/>
      <c r="N3826" s="212"/>
      <c r="O3826" s="212"/>
      <c r="P3826" s="212">
        <v>1075</v>
      </c>
      <c r="Q3826" s="212" t="s">
        <v>662</v>
      </c>
      <c r="R3826" s="212" t="s">
        <v>663</v>
      </c>
      <c r="S3826" s="212"/>
      <c r="T3826" s="212"/>
      <c r="U3826" s="212"/>
      <c r="V3826" s="212"/>
      <c r="W3826" s="212"/>
      <c r="X3826" s="212"/>
      <c r="Y3826" s="212">
        <v>1370</v>
      </c>
      <c r="Z3826" s="212" t="s">
        <v>400</v>
      </c>
      <c r="AA3826" s="212" t="s">
        <v>401</v>
      </c>
      <c r="AB3826" s="212">
        <v>13594.96</v>
      </c>
      <c r="AC3826" s="212">
        <v>17252.004000000001</v>
      </c>
      <c r="AD3826" s="212">
        <v>1</v>
      </c>
      <c r="AE3826" s="212">
        <v>0</v>
      </c>
      <c r="AF3826" s="212">
        <v>1</v>
      </c>
      <c r="AG3826" s="212">
        <v>0</v>
      </c>
      <c r="AH3826" s="212">
        <v>13594.96</v>
      </c>
      <c r="AI3826" s="212">
        <v>17252</v>
      </c>
      <c r="AJ3826" s="212">
        <v>0</v>
      </c>
      <c r="AK3826" s="212">
        <v>0</v>
      </c>
      <c r="AL3826" s="212">
        <v>0</v>
      </c>
      <c r="AM3826">
        <v>1</v>
      </c>
      <c r="AN3826" t="str">
        <f>VLOOKUP(H3826,'Base Art'!$A:$AJ,36,FALSE)</f>
        <v>RPB SA</v>
      </c>
    </row>
    <row r="3827" spans="1:40" x14ac:dyDescent="0.25">
      <c r="A3827" s="212" t="s">
        <v>7819</v>
      </c>
      <c r="B3827" s="212">
        <v>1</v>
      </c>
      <c r="C3827" s="212" t="s">
        <v>7820</v>
      </c>
      <c r="D3827" s="212" t="s">
        <v>1543</v>
      </c>
      <c r="E3827" s="212">
        <v>31</v>
      </c>
      <c r="F3827" s="212" t="s">
        <v>272</v>
      </c>
      <c r="G3827" s="212" t="s">
        <v>704</v>
      </c>
      <c r="H3827" s="212">
        <v>6273</v>
      </c>
      <c r="I3827" s="212" t="s">
        <v>705</v>
      </c>
      <c r="J3827" s="212">
        <v>1454</v>
      </c>
      <c r="K3827" s="212" t="s">
        <v>660</v>
      </c>
      <c r="L3827" s="212" t="s">
        <v>661</v>
      </c>
      <c r="M3827" s="212"/>
      <c r="N3827" s="212"/>
      <c r="O3827" s="212"/>
      <c r="P3827" s="212">
        <v>1075</v>
      </c>
      <c r="Q3827" s="212" t="s">
        <v>662</v>
      </c>
      <c r="R3827" s="212" t="s">
        <v>663</v>
      </c>
      <c r="S3827" s="212"/>
      <c r="T3827" s="212"/>
      <c r="U3827" s="212"/>
      <c r="V3827" s="212"/>
      <c r="W3827" s="212"/>
      <c r="X3827" s="212"/>
      <c r="Y3827" s="212">
        <v>1370</v>
      </c>
      <c r="Z3827" s="212" t="s">
        <v>400</v>
      </c>
      <c r="AA3827" s="212" t="s">
        <v>401</v>
      </c>
      <c r="AB3827" s="212">
        <v>13594.96</v>
      </c>
      <c r="AC3827" s="212">
        <v>16850.953000000001</v>
      </c>
      <c r="AD3827" s="212">
        <v>2</v>
      </c>
      <c r="AE3827" s="212">
        <v>0</v>
      </c>
      <c r="AF3827" s="212">
        <v>2</v>
      </c>
      <c r="AG3827" s="212">
        <v>0</v>
      </c>
      <c r="AH3827" s="212">
        <v>27189.919999999998</v>
      </c>
      <c r="AI3827" s="212">
        <v>33701.910000000003</v>
      </c>
      <c r="AJ3827" s="212">
        <v>0</v>
      </c>
      <c r="AK3827" s="212">
        <v>0</v>
      </c>
      <c r="AL3827" s="212">
        <v>0</v>
      </c>
      <c r="AM3827">
        <v>1</v>
      </c>
      <c r="AN3827" t="str">
        <f>VLOOKUP(H3827,'Base Art'!$A:$AJ,36,FALSE)</f>
        <v>RPB SA</v>
      </c>
    </row>
    <row r="3828" spans="1:40" x14ac:dyDescent="0.25">
      <c r="A3828" s="212" t="s">
        <v>7819</v>
      </c>
      <c r="B3828" s="212">
        <v>1</v>
      </c>
      <c r="C3828" s="212" t="s">
        <v>7820</v>
      </c>
      <c r="D3828" s="212" t="s">
        <v>1543</v>
      </c>
      <c r="E3828" s="212">
        <v>31</v>
      </c>
      <c r="F3828" s="212" t="s">
        <v>272</v>
      </c>
      <c r="G3828" s="212" t="s">
        <v>706</v>
      </c>
      <c r="H3828" s="212">
        <v>6464</v>
      </c>
      <c r="I3828" s="212" t="s">
        <v>707</v>
      </c>
      <c r="J3828" s="212">
        <v>1414</v>
      </c>
      <c r="K3828" s="212" t="s">
        <v>372</v>
      </c>
      <c r="L3828" s="212" t="s">
        <v>373</v>
      </c>
      <c r="M3828" s="212"/>
      <c r="N3828" s="212"/>
      <c r="O3828" s="212"/>
      <c r="P3828" s="212">
        <v>1072</v>
      </c>
      <c r="Q3828" s="212" t="s">
        <v>374</v>
      </c>
      <c r="R3828" s="212" t="s">
        <v>375</v>
      </c>
      <c r="S3828" s="212"/>
      <c r="T3828" s="212"/>
      <c r="U3828" s="212"/>
      <c r="V3828" s="212"/>
      <c r="W3828" s="212"/>
      <c r="X3828" s="212"/>
      <c r="Y3828" s="212">
        <v>1374</v>
      </c>
      <c r="Z3828" s="212" t="s">
        <v>336</v>
      </c>
      <c r="AA3828" s="212" t="s">
        <v>337</v>
      </c>
      <c r="AB3828" s="212">
        <v>40662.648000000001</v>
      </c>
      <c r="AC3828" s="212">
        <v>50421.682000000001</v>
      </c>
      <c r="AD3828" s="212">
        <v>0.125</v>
      </c>
      <c r="AE3828" s="212">
        <v>0</v>
      </c>
      <c r="AF3828" s="212">
        <v>0.125</v>
      </c>
      <c r="AG3828" s="212">
        <v>0</v>
      </c>
      <c r="AH3828" s="212">
        <v>5082.83</v>
      </c>
      <c r="AI3828" s="212">
        <v>6302.71</v>
      </c>
      <c r="AJ3828" s="212">
        <v>0</v>
      </c>
      <c r="AK3828" s="212">
        <v>0</v>
      </c>
      <c r="AL3828" s="212">
        <v>0</v>
      </c>
      <c r="AM3828">
        <v>1</v>
      </c>
      <c r="AN3828" t="str">
        <f>VLOOKUP(H3828,'Base Art'!$A:$AJ,36,FALSE)</f>
        <v>ARCOR S.A.I.C.</v>
      </c>
    </row>
    <row r="3829" spans="1:40" x14ac:dyDescent="0.25">
      <c r="A3829" s="212" t="s">
        <v>7819</v>
      </c>
      <c r="B3829" s="212">
        <v>1</v>
      </c>
      <c r="C3829" s="212" t="s">
        <v>7820</v>
      </c>
      <c r="D3829" s="212" t="s">
        <v>1543</v>
      </c>
      <c r="E3829" s="212">
        <v>31</v>
      </c>
      <c r="F3829" s="212" t="s">
        <v>272</v>
      </c>
      <c r="G3829" s="212" t="s">
        <v>708</v>
      </c>
      <c r="H3829" s="212">
        <v>6466</v>
      </c>
      <c r="I3829" s="212" t="s">
        <v>709</v>
      </c>
      <c r="J3829" s="212">
        <v>1414</v>
      </c>
      <c r="K3829" s="212" t="s">
        <v>372</v>
      </c>
      <c r="L3829" s="212" t="s">
        <v>373</v>
      </c>
      <c r="M3829" s="212"/>
      <c r="N3829" s="212"/>
      <c r="O3829" s="212"/>
      <c r="P3829" s="212">
        <v>1072</v>
      </c>
      <c r="Q3829" s="212" t="s">
        <v>374</v>
      </c>
      <c r="R3829" s="212" t="s">
        <v>375</v>
      </c>
      <c r="S3829" s="212"/>
      <c r="T3829" s="212"/>
      <c r="U3829" s="212"/>
      <c r="V3829" s="212"/>
      <c r="W3829" s="212"/>
      <c r="X3829" s="212"/>
      <c r="Y3829" s="212">
        <v>1374</v>
      </c>
      <c r="Z3829" s="212" t="s">
        <v>336</v>
      </c>
      <c r="AA3829" s="212" t="s">
        <v>337</v>
      </c>
      <c r="AB3829" s="212">
        <v>39759.953000000001</v>
      </c>
      <c r="AC3829" s="212">
        <v>48698.641000000003</v>
      </c>
      <c r="AD3829" s="212">
        <v>0.33329999999999999</v>
      </c>
      <c r="AE3829" s="212">
        <v>0</v>
      </c>
      <c r="AF3829" s="212">
        <v>0.33329999999999999</v>
      </c>
      <c r="AG3829" s="212">
        <v>0</v>
      </c>
      <c r="AH3829" s="212">
        <v>13253.32</v>
      </c>
      <c r="AI3829" s="212">
        <v>16232.88</v>
      </c>
      <c r="AJ3829" s="212">
        <v>0</v>
      </c>
      <c r="AK3829" s="212">
        <v>0</v>
      </c>
      <c r="AL3829" s="212">
        <v>0</v>
      </c>
      <c r="AM3829">
        <v>1</v>
      </c>
      <c r="AN3829" t="str">
        <f>VLOOKUP(H3829,'Base Art'!$A:$AJ,36,FALSE)</f>
        <v>ARCOR S.A.I.C.</v>
      </c>
    </row>
    <row r="3830" spans="1:40" x14ac:dyDescent="0.25">
      <c r="A3830" s="212" t="s">
        <v>7819</v>
      </c>
      <c r="B3830" s="212">
        <v>1</v>
      </c>
      <c r="C3830" s="212" t="s">
        <v>7820</v>
      </c>
      <c r="D3830" s="212" t="s">
        <v>1543</v>
      </c>
      <c r="E3830" s="212">
        <v>31</v>
      </c>
      <c r="F3830" s="212" t="s">
        <v>272</v>
      </c>
      <c r="G3830" s="212" t="s">
        <v>710</v>
      </c>
      <c r="H3830" s="212">
        <v>6469</v>
      </c>
      <c r="I3830" s="212" t="s">
        <v>711</v>
      </c>
      <c r="J3830" s="212">
        <v>1414</v>
      </c>
      <c r="K3830" s="212" t="s">
        <v>372</v>
      </c>
      <c r="L3830" s="212" t="s">
        <v>373</v>
      </c>
      <c r="M3830" s="212"/>
      <c r="N3830" s="212"/>
      <c r="O3830" s="212"/>
      <c r="P3830" s="212">
        <v>1069</v>
      </c>
      <c r="Q3830" s="212" t="s">
        <v>340</v>
      </c>
      <c r="R3830" s="212" t="s">
        <v>341</v>
      </c>
      <c r="S3830" s="212"/>
      <c r="T3830" s="212"/>
      <c r="U3830" s="212"/>
      <c r="V3830" s="212"/>
      <c r="W3830" s="212"/>
      <c r="X3830" s="212"/>
      <c r="Y3830" s="212">
        <v>1374</v>
      </c>
      <c r="Z3830" s="212" t="s">
        <v>336</v>
      </c>
      <c r="AA3830" s="212" t="s">
        <v>337</v>
      </c>
      <c r="AB3830" s="212">
        <v>40662.648000000001</v>
      </c>
      <c r="AC3830" s="212">
        <v>50421.682000000001</v>
      </c>
      <c r="AD3830" s="212">
        <v>0.125</v>
      </c>
      <c r="AE3830" s="212">
        <v>0</v>
      </c>
      <c r="AF3830" s="212">
        <v>0.125</v>
      </c>
      <c r="AG3830" s="212">
        <v>0</v>
      </c>
      <c r="AH3830" s="212">
        <v>5082.83</v>
      </c>
      <c r="AI3830" s="212">
        <v>6302.71</v>
      </c>
      <c r="AJ3830" s="212">
        <v>0</v>
      </c>
      <c r="AK3830" s="212">
        <v>0</v>
      </c>
      <c r="AL3830" s="212">
        <v>0</v>
      </c>
      <c r="AM3830">
        <v>1</v>
      </c>
      <c r="AN3830" t="str">
        <f>VLOOKUP(H3830,'Base Art'!$A:$AJ,36,FALSE)</f>
        <v>ARCOR S.A.I.C.</v>
      </c>
    </row>
    <row r="3831" spans="1:40" x14ac:dyDescent="0.25">
      <c r="A3831" s="212" t="s">
        <v>7819</v>
      </c>
      <c r="B3831" s="212">
        <v>1</v>
      </c>
      <c r="C3831" s="212" t="s">
        <v>7820</v>
      </c>
      <c r="D3831" s="212" t="s">
        <v>1543</v>
      </c>
      <c r="E3831" s="212">
        <v>31</v>
      </c>
      <c r="F3831" s="212" t="s">
        <v>272</v>
      </c>
      <c r="G3831" s="212" t="s">
        <v>712</v>
      </c>
      <c r="H3831" s="212">
        <v>6493</v>
      </c>
      <c r="I3831" s="212" t="s">
        <v>713</v>
      </c>
      <c r="J3831" s="212">
        <v>1413</v>
      </c>
      <c r="K3831" s="212" t="s">
        <v>334</v>
      </c>
      <c r="L3831" s="212" t="s">
        <v>335</v>
      </c>
      <c r="M3831" s="212"/>
      <c r="N3831" s="212"/>
      <c r="O3831" s="212"/>
      <c r="P3831" s="212">
        <v>1069</v>
      </c>
      <c r="Q3831" s="212" t="s">
        <v>340</v>
      </c>
      <c r="R3831" s="212" t="s">
        <v>341</v>
      </c>
      <c r="S3831" s="212"/>
      <c r="T3831" s="212"/>
      <c r="U3831" s="212"/>
      <c r="V3831" s="212"/>
      <c r="W3831" s="212"/>
      <c r="X3831" s="212"/>
      <c r="Y3831" s="212">
        <v>1374</v>
      </c>
      <c r="Z3831" s="212" t="s">
        <v>336</v>
      </c>
      <c r="AA3831" s="212" t="s">
        <v>337</v>
      </c>
      <c r="AB3831" s="212">
        <v>28569.954000000002</v>
      </c>
      <c r="AC3831" s="212">
        <v>34569.644999999997</v>
      </c>
      <c r="AD3831" s="212">
        <v>8.3299999999999999E-2</v>
      </c>
      <c r="AE3831" s="212">
        <v>0</v>
      </c>
      <c r="AF3831" s="212">
        <v>8.3299999999999999E-2</v>
      </c>
      <c r="AG3831" s="212">
        <v>0</v>
      </c>
      <c r="AH3831" s="212">
        <v>2380.83</v>
      </c>
      <c r="AI3831" s="212">
        <v>2880.8</v>
      </c>
      <c r="AJ3831" s="212">
        <v>0</v>
      </c>
      <c r="AK3831" s="212">
        <v>0</v>
      </c>
      <c r="AL3831" s="212">
        <v>0</v>
      </c>
      <c r="AM3831">
        <v>1</v>
      </c>
      <c r="AN3831" t="str">
        <f>VLOOKUP(H3831,'Base Art'!$A:$AJ,36,FALSE)</f>
        <v>ARCOR S.A.I.C.</v>
      </c>
    </row>
    <row r="3832" spans="1:40" x14ac:dyDescent="0.25">
      <c r="A3832" s="212" t="s">
        <v>7819</v>
      </c>
      <c r="B3832" s="212">
        <v>1</v>
      </c>
      <c r="C3832" s="212" t="s">
        <v>7820</v>
      </c>
      <c r="D3832" s="212" t="s">
        <v>1543</v>
      </c>
      <c r="E3832" s="212">
        <v>31</v>
      </c>
      <c r="F3832" s="212" t="s">
        <v>272</v>
      </c>
      <c r="G3832" s="212" t="s">
        <v>7738</v>
      </c>
      <c r="H3832" s="212">
        <v>6499</v>
      </c>
      <c r="I3832" s="212" t="s">
        <v>2967</v>
      </c>
      <c r="J3832" s="212">
        <v>1454</v>
      </c>
      <c r="K3832" s="212" t="s">
        <v>660</v>
      </c>
      <c r="L3832" s="212" t="s">
        <v>661</v>
      </c>
      <c r="M3832" s="212"/>
      <c r="N3832" s="212"/>
      <c r="O3832" s="212"/>
      <c r="P3832" s="212"/>
      <c r="Q3832" s="212"/>
      <c r="R3832" s="212"/>
      <c r="S3832" s="212"/>
      <c r="T3832" s="212"/>
      <c r="U3832" s="212"/>
      <c r="V3832" s="212"/>
      <c r="W3832" s="212"/>
      <c r="X3832" s="212"/>
      <c r="Y3832" s="212">
        <v>1370</v>
      </c>
      <c r="Z3832" s="212" t="s">
        <v>400</v>
      </c>
      <c r="AA3832" s="212" t="s">
        <v>401</v>
      </c>
      <c r="AB3832" s="212">
        <v>13594.96</v>
      </c>
      <c r="AC3832" s="212">
        <v>17252.004000000001</v>
      </c>
      <c r="AD3832" s="212">
        <v>1</v>
      </c>
      <c r="AE3832" s="212">
        <v>0</v>
      </c>
      <c r="AF3832" s="212">
        <v>1</v>
      </c>
      <c r="AG3832" s="212">
        <v>0</v>
      </c>
      <c r="AH3832" s="212">
        <v>13594.96</v>
      </c>
      <c r="AI3832" s="212">
        <v>17252</v>
      </c>
      <c r="AJ3832" s="212">
        <v>0</v>
      </c>
      <c r="AK3832" s="212">
        <v>0</v>
      </c>
      <c r="AL3832" s="212">
        <v>0</v>
      </c>
      <c r="AM3832">
        <v>1</v>
      </c>
      <c r="AN3832" t="str">
        <f>VLOOKUP(H3832,'Base Art'!$A:$AJ,36,FALSE)</f>
        <v>RPB SA</v>
      </c>
    </row>
    <row r="3833" spans="1:40" x14ac:dyDescent="0.25">
      <c r="A3833" s="212" t="s">
        <v>7819</v>
      </c>
      <c r="B3833" s="212">
        <v>1</v>
      </c>
      <c r="C3833" s="212" t="s">
        <v>7820</v>
      </c>
      <c r="D3833" s="212" t="s">
        <v>1543</v>
      </c>
      <c r="E3833" s="212">
        <v>31</v>
      </c>
      <c r="F3833" s="212" t="s">
        <v>272</v>
      </c>
      <c r="G3833" s="212" t="s">
        <v>716</v>
      </c>
      <c r="H3833" s="212">
        <v>6501</v>
      </c>
      <c r="I3833" s="212" t="s">
        <v>717</v>
      </c>
      <c r="J3833" s="212">
        <v>1413</v>
      </c>
      <c r="K3833" s="212" t="s">
        <v>334</v>
      </c>
      <c r="L3833" s="212" t="s">
        <v>335</v>
      </c>
      <c r="M3833" s="212"/>
      <c r="N3833" s="212"/>
      <c r="O3833" s="212"/>
      <c r="P3833" s="212">
        <v>1069</v>
      </c>
      <c r="Q3833" s="212" t="s">
        <v>340</v>
      </c>
      <c r="R3833" s="212" t="s">
        <v>341</v>
      </c>
      <c r="S3833" s="212"/>
      <c r="T3833" s="212"/>
      <c r="U3833" s="212"/>
      <c r="V3833" s="212"/>
      <c r="W3833" s="212"/>
      <c r="X3833" s="212"/>
      <c r="Y3833" s="212">
        <v>1374</v>
      </c>
      <c r="Z3833" s="212" t="s">
        <v>336</v>
      </c>
      <c r="AA3833" s="212" t="s">
        <v>337</v>
      </c>
      <c r="AB3833" s="212">
        <v>28569.954000000002</v>
      </c>
      <c r="AC3833" s="212">
        <v>34569.644999999997</v>
      </c>
      <c r="AD3833" s="212">
        <v>8.3299999999999999E-2</v>
      </c>
      <c r="AE3833" s="212">
        <v>0</v>
      </c>
      <c r="AF3833" s="212">
        <v>8.3299999999999999E-2</v>
      </c>
      <c r="AG3833" s="212">
        <v>0</v>
      </c>
      <c r="AH3833" s="212">
        <v>2380.83</v>
      </c>
      <c r="AI3833" s="212">
        <v>2880.8</v>
      </c>
      <c r="AJ3833" s="212">
        <v>0</v>
      </c>
      <c r="AK3833" s="212">
        <v>0</v>
      </c>
      <c r="AL3833" s="212">
        <v>0</v>
      </c>
      <c r="AM3833">
        <v>1</v>
      </c>
      <c r="AN3833" t="str">
        <f>VLOOKUP(H3833,'Base Art'!$A:$AJ,36,FALSE)</f>
        <v>ARCOR S.A.I.C.</v>
      </c>
    </row>
    <row r="3834" spans="1:40" x14ac:dyDescent="0.25">
      <c r="A3834" s="212" t="s">
        <v>7819</v>
      </c>
      <c r="B3834" s="212">
        <v>1</v>
      </c>
      <c r="C3834" s="212" t="s">
        <v>7820</v>
      </c>
      <c r="D3834" s="212" t="s">
        <v>1543</v>
      </c>
      <c r="E3834" s="212">
        <v>31</v>
      </c>
      <c r="F3834" s="212" t="s">
        <v>272</v>
      </c>
      <c r="G3834" s="212" t="s">
        <v>1124</v>
      </c>
      <c r="H3834" s="212">
        <v>6508</v>
      </c>
      <c r="I3834" s="212" t="s">
        <v>1125</v>
      </c>
      <c r="J3834" s="212">
        <v>1414</v>
      </c>
      <c r="K3834" s="212" t="s">
        <v>372</v>
      </c>
      <c r="L3834" s="212" t="s">
        <v>373</v>
      </c>
      <c r="M3834" s="212"/>
      <c r="N3834" s="212"/>
      <c r="O3834" s="212"/>
      <c r="P3834" s="212">
        <v>1072</v>
      </c>
      <c r="Q3834" s="212" t="s">
        <v>374</v>
      </c>
      <c r="R3834" s="212" t="s">
        <v>375</v>
      </c>
      <c r="S3834" s="212"/>
      <c r="T3834" s="212"/>
      <c r="U3834" s="212"/>
      <c r="V3834" s="212"/>
      <c r="W3834" s="212"/>
      <c r="X3834" s="212"/>
      <c r="Y3834" s="212">
        <v>1374</v>
      </c>
      <c r="Z3834" s="212" t="s">
        <v>336</v>
      </c>
      <c r="AA3834" s="212" t="s">
        <v>337</v>
      </c>
      <c r="AB3834" s="212">
        <v>40235.319000000003</v>
      </c>
      <c r="AC3834" s="212">
        <v>49891.786</v>
      </c>
      <c r="AD3834" s="212">
        <v>8.3299999999999999E-2</v>
      </c>
      <c r="AE3834" s="212">
        <v>0</v>
      </c>
      <c r="AF3834" s="212">
        <v>8.3299999999999999E-2</v>
      </c>
      <c r="AG3834" s="212">
        <v>0</v>
      </c>
      <c r="AH3834" s="212">
        <v>3352.94</v>
      </c>
      <c r="AI3834" s="212">
        <v>4157.6499999999996</v>
      </c>
      <c r="AJ3834" s="212">
        <v>0</v>
      </c>
      <c r="AK3834" s="212">
        <v>0</v>
      </c>
      <c r="AL3834" s="212">
        <v>0</v>
      </c>
      <c r="AM3834">
        <v>1</v>
      </c>
      <c r="AN3834" t="str">
        <f>VLOOKUP(H3834,'Base Art'!$A:$AJ,36,FALSE)</f>
        <v>ARCOR S.A.I.C.</v>
      </c>
    </row>
    <row r="3835" spans="1:40" x14ac:dyDescent="0.25">
      <c r="A3835" s="212" t="s">
        <v>7819</v>
      </c>
      <c r="B3835" s="212">
        <v>1</v>
      </c>
      <c r="C3835" s="212" t="s">
        <v>7820</v>
      </c>
      <c r="D3835" s="212" t="s">
        <v>1543</v>
      </c>
      <c r="E3835" s="212">
        <v>31</v>
      </c>
      <c r="F3835" s="212" t="s">
        <v>272</v>
      </c>
      <c r="G3835" s="212" t="s">
        <v>1126</v>
      </c>
      <c r="H3835" s="212">
        <v>6645</v>
      </c>
      <c r="I3835" s="212" t="s">
        <v>1127</v>
      </c>
      <c r="J3835" s="212">
        <v>1418</v>
      </c>
      <c r="K3835" s="212" t="s">
        <v>966</v>
      </c>
      <c r="L3835" s="212" t="s">
        <v>967</v>
      </c>
      <c r="M3835" s="212"/>
      <c r="N3835" s="212"/>
      <c r="O3835" s="212"/>
      <c r="P3835" s="212">
        <v>1068</v>
      </c>
      <c r="Q3835" s="212" t="s">
        <v>968</v>
      </c>
      <c r="R3835" s="212" t="s">
        <v>969</v>
      </c>
      <c r="S3835" s="212"/>
      <c r="T3835" s="212"/>
      <c r="U3835" s="212"/>
      <c r="V3835" s="212"/>
      <c r="W3835" s="212"/>
      <c r="X3835" s="212"/>
      <c r="Y3835" s="212">
        <v>1372</v>
      </c>
      <c r="Z3835" s="212" t="s">
        <v>346</v>
      </c>
      <c r="AA3835" s="212" t="s">
        <v>347</v>
      </c>
      <c r="AB3835" s="212">
        <v>65375.199999999997</v>
      </c>
      <c r="AC3835" s="212">
        <v>80072.612999999998</v>
      </c>
      <c r="AD3835" s="212">
        <v>0.25</v>
      </c>
      <c r="AE3835" s="212">
        <v>0</v>
      </c>
      <c r="AF3835" s="212">
        <v>0.25</v>
      </c>
      <c r="AG3835" s="212">
        <v>0</v>
      </c>
      <c r="AH3835" s="212">
        <v>16343.8</v>
      </c>
      <c r="AI3835" s="212">
        <v>20018.150000000001</v>
      </c>
      <c r="AJ3835" s="212">
        <v>1</v>
      </c>
      <c r="AK3835" s="212">
        <v>0.25</v>
      </c>
      <c r="AL3835" s="212">
        <v>0</v>
      </c>
      <c r="AM3835">
        <v>1</v>
      </c>
      <c r="AN3835" t="str">
        <f>VLOOKUP(H3835,'Base Art'!$A:$AJ,36,FALSE)</f>
        <v>ARCOR S.A.I.C.</v>
      </c>
    </row>
    <row r="3836" spans="1:40" x14ac:dyDescent="0.25">
      <c r="A3836" s="212" t="s">
        <v>7819</v>
      </c>
      <c r="B3836" s="212">
        <v>1</v>
      </c>
      <c r="C3836" s="212" t="s">
        <v>7820</v>
      </c>
      <c r="D3836" s="212" t="s">
        <v>1543</v>
      </c>
      <c r="E3836" s="212">
        <v>31</v>
      </c>
      <c r="F3836" s="212" t="s">
        <v>272</v>
      </c>
      <c r="G3836" s="212" t="s">
        <v>718</v>
      </c>
      <c r="H3836" s="212">
        <v>6655</v>
      </c>
      <c r="I3836" s="212" t="s">
        <v>719</v>
      </c>
      <c r="J3836" s="212">
        <v>1414</v>
      </c>
      <c r="K3836" s="212" t="s">
        <v>372</v>
      </c>
      <c r="L3836" s="212" t="s">
        <v>373</v>
      </c>
      <c r="M3836" s="212"/>
      <c r="N3836" s="212"/>
      <c r="O3836" s="212"/>
      <c r="P3836" s="212">
        <v>1072</v>
      </c>
      <c r="Q3836" s="212" t="s">
        <v>374</v>
      </c>
      <c r="R3836" s="212" t="s">
        <v>375</v>
      </c>
      <c r="S3836" s="212"/>
      <c r="T3836" s="212"/>
      <c r="U3836" s="212"/>
      <c r="V3836" s="212"/>
      <c r="W3836" s="212"/>
      <c r="X3836" s="212"/>
      <c r="Y3836" s="212">
        <v>1374</v>
      </c>
      <c r="Z3836" s="212" t="s">
        <v>336</v>
      </c>
      <c r="AA3836" s="212" t="s">
        <v>337</v>
      </c>
      <c r="AB3836" s="212">
        <v>31512.375</v>
      </c>
      <c r="AC3836" s="212">
        <v>38129.970999999998</v>
      </c>
      <c r="AD3836" s="212">
        <v>0.16669999999999999</v>
      </c>
      <c r="AE3836" s="212">
        <v>0</v>
      </c>
      <c r="AF3836" s="212">
        <v>0.16669999999999999</v>
      </c>
      <c r="AG3836" s="212">
        <v>0</v>
      </c>
      <c r="AH3836" s="212">
        <v>5252.06</v>
      </c>
      <c r="AI3836" s="212">
        <v>6355</v>
      </c>
      <c r="AJ3836" s="212">
        <v>0</v>
      </c>
      <c r="AK3836" s="212">
        <v>0</v>
      </c>
      <c r="AL3836" s="212">
        <v>0</v>
      </c>
      <c r="AM3836">
        <v>1</v>
      </c>
      <c r="AN3836" t="str">
        <f>VLOOKUP(H3836,'Base Art'!$A:$AJ,36,FALSE)</f>
        <v>ARCOR S.A.I.C.</v>
      </c>
    </row>
    <row r="3837" spans="1:40" x14ac:dyDescent="0.25">
      <c r="A3837" s="212" t="s">
        <v>7819</v>
      </c>
      <c r="B3837" s="212">
        <v>1</v>
      </c>
      <c r="C3837" s="212" t="s">
        <v>7820</v>
      </c>
      <c r="D3837" s="212" t="s">
        <v>1543</v>
      </c>
      <c r="E3837" s="212">
        <v>31</v>
      </c>
      <c r="F3837" s="212" t="s">
        <v>272</v>
      </c>
      <c r="G3837" s="212" t="s">
        <v>720</v>
      </c>
      <c r="H3837" s="212">
        <v>6660</v>
      </c>
      <c r="I3837" s="212" t="s">
        <v>721</v>
      </c>
      <c r="J3837" s="212"/>
      <c r="K3837" s="212"/>
      <c r="L3837" s="212"/>
      <c r="M3837" s="212"/>
      <c r="N3837" s="212"/>
      <c r="O3837" s="212"/>
      <c r="P3837" s="212">
        <v>1085</v>
      </c>
      <c r="Q3837" s="212" t="s">
        <v>598</v>
      </c>
      <c r="R3837" s="212" t="s">
        <v>599</v>
      </c>
      <c r="S3837" s="212"/>
      <c r="T3837" s="212"/>
      <c r="U3837" s="212"/>
      <c r="V3837" s="212"/>
      <c r="W3837" s="212"/>
      <c r="X3837" s="212"/>
      <c r="Y3837" s="212">
        <v>1373</v>
      </c>
      <c r="Z3837" s="212" t="s">
        <v>386</v>
      </c>
      <c r="AA3837" s="212" t="s">
        <v>387</v>
      </c>
      <c r="AB3837" s="212">
        <v>15935.236000000001</v>
      </c>
      <c r="AC3837" s="212">
        <v>19517.735000000001</v>
      </c>
      <c r="AD3837" s="212">
        <v>0.4</v>
      </c>
      <c r="AE3837" s="212">
        <v>0</v>
      </c>
      <c r="AF3837" s="212">
        <v>0.4</v>
      </c>
      <c r="AG3837" s="212">
        <v>0</v>
      </c>
      <c r="AH3837" s="212">
        <v>6374.09</v>
      </c>
      <c r="AI3837" s="212">
        <v>7807.09</v>
      </c>
      <c r="AJ3837" s="212">
        <v>0</v>
      </c>
      <c r="AK3837" s="212">
        <v>0</v>
      </c>
      <c r="AL3837" s="212">
        <v>0</v>
      </c>
      <c r="AM3837">
        <v>1</v>
      </c>
      <c r="AN3837" t="str">
        <f>VLOOKUP(H3837,'Base Art'!$A:$AJ,36,FALSE)</f>
        <v>DON SATUR S.R.L.</v>
      </c>
    </row>
    <row r="3838" spans="1:40" x14ac:dyDescent="0.25">
      <c r="A3838" s="212" t="s">
        <v>7819</v>
      </c>
      <c r="B3838" s="212">
        <v>1</v>
      </c>
      <c r="C3838" s="212" t="s">
        <v>7820</v>
      </c>
      <c r="D3838" s="212" t="s">
        <v>1543</v>
      </c>
      <c r="E3838" s="212">
        <v>31</v>
      </c>
      <c r="F3838" s="212" t="s">
        <v>272</v>
      </c>
      <c r="G3838" s="212" t="s">
        <v>1275</v>
      </c>
      <c r="H3838" s="212">
        <v>6675</v>
      </c>
      <c r="I3838" s="212" t="s">
        <v>1276</v>
      </c>
      <c r="J3838" s="212">
        <v>1470</v>
      </c>
      <c r="K3838" s="212" t="s">
        <v>466</v>
      </c>
      <c r="L3838" s="212" t="s">
        <v>467</v>
      </c>
      <c r="M3838" s="212"/>
      <c r="N3838" s="212"/>
      <c r="O3838" s="212"/>
      <c r="P3838" s="212"/>
      <c r="Q3838" s="212"/>
      <c r="R3838" s="212"/>
      <c r="S3838" s="212"/>
      <c r="T3838" s="212"/>
      <c r="U3838" s="212"/>
      <c r="V3838" s="212"/>
      <c r="W3838" s="212"/>
      <c r="X3838" s="212"/>
      <c r="Y3838" s="212">
        <v>1374</v>
      </c>
      <c r="Z3838" s="212" t="s">
        <v>336</v>
      </c>
      <c r="AA3838" s="212" t="s">
        <v>337</v>
      </c>
      <c r="AB3838" s="212">
        <v>49590</v>
      </c>
      <c r="AC3838" s="212">
        <v>61491.6</v>
      </c>
      <c r="AD3838" s="212">
        <v>8.3299999999999999E-2</v>
      </c>
      <c r="AE3838" s="212">
        <v>0</v>
      </c>
      <c r="AF3838" s="212">
        <v>8.3299999999999999E-2</v>
      </c>
      <c r="AG3838" s="212">
        <v>0</v>
      </c>
      <c r="AH3838" s="212">
        <v>4132.5</v>
      </c>
      <c r="AI3838" s="212">
        <v>5124.3</v>
      </c>
      <c r="AJ3838" s="212">
        <v>0</v>
      </c>
      <c r="AK3838" s="212">
        <v>0</v>
      </c>
      <c r="AL3838" s="212">
        <v>0</v>
      </c>
      <c r="AM3838">
        <v>1</v>
      </c>
      <c r="AN3838" t="str">
        <f>VLOOKUP(H3838,'Base Art'!$A:$AJ,36,FALSE)</f>
        <v>LHERITIER ARGENTINA S.A.</v>
      </c>
    </row>
    <row r="3839" spans="1:40" x14ac:dyDescent="0.25">
      <c r="A3839" s="212" t="s">
        <v>7819</v>
      </c>
      <c r="B3839" s="212">
        <v>1</v>
      </c>
      <c r="C3839" s="212" t="s">
        <v>7820</v>
      </c>
      <c r="D3839" s="212" t="s">
        <v>1543</v>
      </c>
      <c r="E3839" s="212">
        <v>31</v>
      </c>
      <c r="F3839" s="212" t="s">
        <v>272</v>
      </c>
      <c r="G3839" s="212" t="s">
        <v>1128</v>
      </c>
      <c r="H3839" s="212">
        <v>6711</v>
      </c>
      <c r="I3839" s="212" t="s">
        <v>1129</v>
      </c>
      <c r="J3839" s="212">
        <v>1419</v>
      </c>
      <c r="K3839" s="212" t="s">
        <v>572</v>
      </c>
      <c r="L3839" s="212" t="s">
        <v>573</v>
      </c>
      <c r="M3839" s="212"/>
      <c r="N3839" s="212"/>
      <c r="O3839" s="212"/>
      <c r="P3839" s="212">
        <v>1333</v>
      </c>
      <c r="Q3839" s="212" t="s">
        <v>1002</v>
      </c>
      <c r="R3839" s="212" t="s">
        <v>1003</v>
      </c>
      <c r="S3839" s="212"/>
      <c r="T3839" s="212"/>
      <c r="U3839" s="212"/>
      <c r="V3839" s="212"/>
      <c r="W3839" s="212"/>
      <c r="X3839" s="212"/>
      <c r="Y3839" s="212">
        <v>1369</v>
      </c>
      <c r="Z3839" s="212" t="s">
        <v>354</v>
      </c>
      <c r="AA3839" s="212" t="s">
        <v>355</v>
      </c>
      <c r="AB3839" s="212">
        <v>20008.521000000001</v>
      </c>
      <c r="AC3839" s="212">
        <v>24810.565999999999</v>
      </c>
      <c r="AD3839" s="212">
        <v>0.25</v>
      </c>
      <c r="AE3839" s="212">
        <v>0</v>
      </c>
      <c r="AF3839" s="212">
        <v>0.25</v>
      </c>
      <c r="AG3839" s="212">
        <v>0</v>
      </c>
      <c r="AH3839" s="212">
        <v>5002.13</v>
      </c>
      <c r="AI3839" s="212">
        <v>6202.64</v>
      </c>
      <c r="AJ3839" s="212">
        <v>0</v>
      </c>
      <c r="AK3839" s="212">
        <v>0</v>
      </c>
      <c r="AL3839" s="212">
        <v>0</v>
      </c>
      <c r="AM3839">
        <v>1</v>
      </c>
      <c r="AN3839" t="str">
        <f>VLOOKUP(H3839,'Base Art'!$A:$AJ,36,FALSE)</f>
        <v>ARCOR S.A.I.C.</v>
      </c>
    </row>
    <row r="3840" spans="1:40" x14ac:dyDescent="0.25">
      <c r="A3840" s="212" t="s">
        <v>7819</v>
      </c>
      <c r="B3840" s="212">
        <v>1</v>
      </c>
      <c r="C3840" s="212" t="s">
        <v>7820</v>
      </c>
      <c r="D3840" s="212" t="s">
        <v>1543</v>
      </c>
      <c r="E3840" s="212">
        <v>31</v>
      </c>
      <c r="F3840" s="212" t="s">
        <v>272</v>
      </c>
      <c r="G3840" s="212" t="s">
        <v>1006</v>
      </c>
      <c r="H3840" s="212">
        <v>6841</v>
      </c>
      <c r="I3840" s="212" t="s">
        <v>1007</v>
      </c>
      <c r="J3840" s="212">
        <v>1419</v>
      </c>
      <c r="K3840" s="212" t="s">
        <v>572</v>
      </c>
      <c r="L3840" s="212" t="s">
        <v>573</v>
      </c>
      <c r="M3840" s="212"/>
      <c r="N3840" s="212"/>
      <c r="O3840" s="212"/>
      <c r="P3840" s="212">
        <v>1333</v>
      </c>
      <c r="Q3840" s="212" t="s">
        <v>1002</v>
      </c>
      <c r="R3840" s="212" t="s">
        <v>1003</v>
      </c>
      <c r="S3840" s="212"/>
      <c r="T3840" s="212"/>
      <c r="U3840" s="212"/>
      <c r="V3840" s="212"/>
      <c r="W3840" s="212"/>
      <c r="X3840" s="212"/>
      <c r="Y3840" s="212">
        <v>1369</v>
      </c>
      <c r="Z3840" s="212" t="s">
        <v>354</v>
      </c>
      <c r="AA3840" s="212" t="s">
        <v>355</v>
      </c>
      <c r="AB3840" s="212">
        <v>20008.521000000001</v>
      </c>
      <c r="AC3840" s="212">
        <v>24810.565999999999</v>
      </c>
      <c r="AD3840" s="212">
        <v>0.75</v>
      </c>
      <c r="AE3840" s="212">
        <v>0</v>
      </c>
      <c r="AF3840" s="212">
        <v>0.75</v>
      </c>
      <c r="AG3840" s="212">
        <v>0</v>
      </c>
      <c r="AH3840" s="212">
        <v>15006.39</v>
      </c>
      <c r="AI3840" s="212">
        <v>18607.919999999998</v>
      </c>
      <c r="AJ3840" s="212">
        <v>0</v>
      </c>
      <c r="AK3840" s="212">
        <v>0</v>
      </c>
      <c r="AL3840" s="212">
        <v>0</v>
      </c>
      <c r="AM3840">
        <v>1</v>
      </c>
      <c r="AN3840" t="str">
        <f>VLOOKUP(H3840,'Base Art'!$A:$AJ,36,FALSE)</f>
        <v>ARCOR S.A.I.C.</v>
      </c>
    </row>
    <row r="3841" spans="1:40" x14ac:dyDescent="0.25">
      <c r="A3841" s="212" t="s">
        <v>7819</v>
      </c>
      <c r="B3841" s="212">
        <v>1</v>
      </c>
      <c r="C3841" s="212" t="s">
        <v>7820</v>
      </c>
      <c r="D3841" s="212" t="s">
        <v>1543</v>
      </c>
      <c r="E3841" s="212">
        <v>31</v>
      </c>
      <c r="F3841" s="212" t="s">
        <v>272</v>
      </c>
      <c r="G3841" s="212" t="s">
        <v>728</v>
      </c>
      <c r="H3841" s="212">
        <v>6874</v>
      </c>
      <c r="I3841" s="212" t="s">
        <v>729</v>
      </c>
      <c r="J3841" s="212">
        <v>1450</v>
      </c>
      <c r="K3841" s="212" t="s">
        <v>634</v>
      </c>
      <c r="L3841" s="212" t="s">
        <v>635</v>
      </c>
      <c r="M3841" s="212"/>
      <c r="N3841" s="212"/>
      <c r="O3841" s="212"/>
      <c r="P3841" s="212">
        <v>1078</v>
      </c>
      <c r="Q3841" s="212" t="s">
        <v>730</v>
      </c>
      <c r="R3841" s="212" t="s">
        <v>731</v>
      </c>
      <c r="S3841" s="212"/>
      <c r="T3841" s="212"/>
      <c r="U3841" s="212"/>
      <c r="V3841" s="212"/>
      <c r="W3841" s="212"/>
      <c r="X3841" s="212"/>
      <c r="Y3841" s="212">
        <v>1370</v>
      </c>
      <c r="Z3841" s="212" t="s">
        <v>400</v>
      </c>
      <c r="AA3841" s="212" t="s">
        <v>401</v>
      </c>
      <c r="AB3841" s="212">
        <v>4101.1379999999999</v>
      </c>
      <c r="AC3841" s="212">
        <v>5085.4120000000003</v>
      </c>
      <c r="AD3841" s="212">
        <v>2</v>
      </c>
      <c r="AE3841" s="212">
        <v>0</v>
      </c>
      <c r="AF3841" s="212">
        <v>2</v>
      </c>
      <c r="AG3841" s="212">
        <v>0</v>
      </c>
      <c r="AH3841" s="212">
        <v>8202.2800000000007</v>
      </c>
      <c r="AI3841" s="212">
        <v>10170.82</v>
      </c>
      <c r="AJ3841" s="212">
        <v>0</v>
      </c>
      <c r="AK3841" s="212">
        <v>0</v>
      </c>
      <c r="AL3841" s="212">
        <v>0</v>
      </c>
      <c r="AM3841">
        <v>1</v>
      </c>
      <c r="AN3841" t="str">
        <f>VLOOKUP(H3841,'Base Art'!$A:$AJ,36,FALSE)</f>
        <v>RPB SA</v>
      </c>
    </row>
    <row r="3842" spans="1:40" x14ac:dyDescent="0.25">
      <c r="A3842" s="212" t="s">
        <v>7819</v>
      </c>
      <c r="B3842" s="212">
        <v>1</v>
      </c>
      <c r="C3842" s="212" t="s">
        <v>7820</v>
      </c>
      <c r="D3842" s="212" t="s">
        <v>1543</v>
      </c>
      <c r="E3842" s="212">
        <v>31</v>
      </c>
      <c r="F3842" s="212" t="s">
        <v>272</v>
      </c>
      <c r="G3842" s="212" t="s">
        <v>732</v>
      </c>
      <c r="H3842" s="212">
        <v>6875</v>
      </c>
      <c r="I3842" s="212" t="s">
        <v>733</v>
      </c>
      <c r="J3842" s="212">
        <v>1450</v>
      </c>
      <c r="K3842" s="212" t="s">
        <v>634</v>
      </c>
      <c r="L3842" s="212" t="s">
        <v>635</v>
      </c>
      <c r="M3842" s="212"/>
      <c r="N3842" s="212"/>
      <c r="O3842" s="212"/>
      <c r="P3842" s="212">
        <v>1078</v>
      </c>
      <c r="Q3842" s="212" t="s">
        <v>730</v>
      </c>
      <c r="R3842" s="212" t="s">
        <v>731</v>
      </c>
      <c r="S3842" s="212"/>
      <c r="T3842" s="212"/>
      <c r="U3842" s="212"/>
      <c r="V3842" s="212"/>
      <c r="W3842" s="212"/>
      <c r="X3842" s="212"/>
      <c r="Y3842" s="212">
        <v>1370</v>
      </c>
      <c r="Z3842" s="212" t="s">
        <v>400</v>
      </c>
      <c r="AA3842" s="212" t="s">
        <v>401</v>
      </c>
      <c r="AB3842" s="212">
        <v>4101.1379999999999</v>
      </c>
      <c r="AC3842" s="212">
        <v>5085.4120000000003</v>
      </c>
      <c r="AD3842" s="212">
        <v>2</v>
      </c>
      <c r="AE3842" s="212">
        <v>0</v>
      </c>
      <c r="AF3842" s="212">
        <v>2</v>
      </c>
      <c r="AG3842" s="212">
        <v>0</v>
      </c>
      <c r="AH3842" s="212">
        <v>8202.2800000000007</v>
      </c>
      <c r="AI3842" s="212">
        <v>10170.82</v>
      </c>
      <c r="AJ3842" s="212">
        <v>1</v>
      </c>
      <c r="AK3842" s="212">
        <v>2</v>
      </c>
      <c r="AL3842" s="212">
        <v>0</v>
      </c>
      <c r="AM3842">
        <v>1</v>
      </c>
      <c r="AN3842" t="str">
        <f>VLOOKUP(H3842,'Base Art'!$A:$AJ,36,FALSE)</f>
        <v>RPB SA</v>
      </c>
    </row>
    <row r="3843" spans="1:40" x14ac:dyDescent="0.25">
      <c r="A3843" s="212" t="s">
        <v>7819</v>
      </c>
      <c r="B3843" s="212">
        <v>1</v>
      </c>
      <c r="C3843" s="212" t="s">
        <v>7820</v>
      </c>
      <c r="D3843" s="212" t="s">
        <v>1543</v>
      </c>
      <c r="E3843" s="212">
        <v>31</v>
      </c>
      <c r="F3843" s="212" t="s">
        <v>272</v>
      </c>
      <c r="G3843" s="212" t="s">
        <v>1132</v>
      </c>
      <c r="H3843" s="212">
        <v>6882</v>
      </c>
      <c r="I3843" s="212" t="s">
        <v>1133</v>
      </c>
      <c r="J3843" s="212">
        <v>1076</v>
      </c>
      <c r="K3843" s="212" t="s">
        <v>626</v>
      </c>
      <c r="L3843" s="212" t="s">
        <v>627</v>
      </c>
      <c r="M3843" s="212"/>
      <c r="N3843" s="212"/>
      <c r="O3843" s="212"/>
      <c r="P3843" s="212"/>
      <c r="Q3843" s="212"/>
      <c r="R3843" s="212"/>
      <c r="S3843" s="212"/>
      <c r="T3843" s="212"/>
      <c r="U3843" s="212"/>
      <c r="V3843" s="212"/>
      <c r="W3843" s="212"/>
      <c r="X3843" s="212"/>
      <c r="Y3843" s="212">
        <v>1369</v>
      </c>
      <c r="Z3843" s="212" t="s">
        <v>354</v>
      </c>
      <c r="AA3843" s="212" t="s">
        <v>355</v>
      </c>
      <c r="AB3843" s="212">
        <v>10514.724</v>
      </c>
      <c r="AC3843" s="212">
        <v>13343.183000000001</v>
      </c>
      <c r="AD3843" s="212">
        <v>1</v>
      </c>
      <c r="AE3843" s="212">
        <v>0</v>
      </c>
      <c r="AF3843" s="212">
        <v>1</v>
      </c>
      <c r="AG3843" s="212">
        <v>0</v>
      </c>
      <c r="AH3843" s="212">
        <v>10514.72</v>
      </c>
      <c r="AI3843" s="212">
        <v>13343.18</v>
      </c>
      <c r="AJ3843" s="212">
        <v>0</v>
      </c>
      <c r="AK3843" s="212">
        <v>0</v>
      </c>
      <c r="AL3843" s="212">
        <v>0</v>
      </c>
      <c r="AM3843">
        <v>1</v>
      </c>
      <c r="AN3843" t="str">
        <f>VLOOKUP(H3843,'Base Art'!$A:$AJ,36,FALSE)</f>
        <v>RPB SA</v>
      </c>
    </row>
    <row r="3844" spans="1:40" x14ac:dyDescent="0.25">
      <c r="A3844" s="212" t="s">
        <v>7819</v>
      </c>
      <c r="B3844" s="212">
        <v>1</v>
      </c>
      <c r="C3844" s="212" t="s">
        <v>7820</v>
      </c>
      <c r="D3844" s="212" t="s">
        <v>1543</v>
      </c>
      <c r="E3844" s="212">
        <v>31</v>
      </c>
      <c r="F3844" s="212" t="s">
        <v>272</v>
      </c>
      <c r="G3844" s="212" t="s">
        <v>1140</v>
      </c>
      <c r="H3844" s="212">
        <v>6961</v>
      </c>
      <c r="I3844" s="212" t="s">
        <v>1141</v>
      </c>
      <c r="J3844" s="212">
        <v>1192</v>
      </c>
      <c r="K3844" s="212" t="s">
        <v>932</v>
      </c>
      <c r="L3844" s="212" t="s">
        <v>933</v>
      </c>
      <c r="M3844" s="212"/>
      <c r="N3844" s="212"/>
      <c r="O3844" s="212"/>
      <c r="P3844" s="212">
        <v>1112</v>
      </c>
      <c r="Q3844" s="212" t="s">
        <v>1010</v>
      </c>
      <c r="R3844" s="212" t="s">
        <v>1011</v>
      </c>
      <c r="S3844" s="212"/>
      <c r="T3844" s="212"/>
      <c r="U3844" s="212"/>
      <c r="V3844" s="212"/>
      <c r="W3844" s="212"/>
      <c r="X3844" s="212"/>
      <c r="Y3844" s="212">
        <v>1375</v>
      </c>
      <c r="Z3844" s="212" t="s">
        <v>314</v>
      </c>
      <c r="AA3844" s="212" t="s">
        <v>315</v>
      </c>
      <c r="AB3844" s="212">
        <v>25220.42</v>
      </c>
      <c r="AC3844" s="212">
        <v>30516.707999999999</v>
      </c>
      <c r="AD3844" s="212">
        <v>1</v>
      </c>
      <c r="AE3844" s="212">
        <v>0</v>
      </c>
      <c r="AF3844" s="212">
        <v>1</v>
      </c>
      <c r="AG3844" s="212">
        <v>0</v>
      </c>
      <c r="AH3844" s="212">
        <v>25220.42</v>
      </c>
      <c r="AI3844" s="212">
        <v>30516.71</v>
      </c>
      <c r="AJ3844" s="212">
        <v>0</v>
      </c>
      <c r="AK3844" s="212">
        <v>0</v>
      </c>
      <c r="AL3844" s="212">
        <v>0</v>
      </c>
      <c r="AM3844">
        <v>1</v>
      </c>
      <c r="AN3844" t="str">
        <f>VLOOKUP(H3844,'Base Art'!$A:$AJ,36,FALSE)</f>
        <v>NUTRIPET S.A.U.</v>
      </c>
    </row>
    <row r="3845" spans="1:40" x14ac:dyDescent="0.25">
      <c r="A3845" s="212" t="s">
        <v>7819</v>
      </c>
      <c r="B3845" s="212">
        <v>1</v>
      </c>
      <c r="C3845" s="212" t="s">
        <v>7820</v>
      </c>
      <c r="D3845" s="212" t="s">
        <v>1543</v>
      </c>
      <c r="E3845" s="212">
        <v>31</v>
      </c>
      <c r="F3845" s="212" t="s">
        <v>272</v>
      </c>
      <c r="G3845" s="212" t="s">
        <v>1219</v>
      </c>
      <c r="H3845" s="212">
        <v>6970</v>
      </c>
      <c r="I3845" s="212" t="s">
        <v>1220</v>
      </c>
      <c r="J3845" s="212">
        <v>1257</v>
      </c>
      <c r="K3845" s="212" t="s">
        <v>774</v>
      </c>
      <c r="L3845" s="212" t="s">
        <v>775</v>
      </c>
      <c r="M3845" s="212"/>
      <c r="N3845" s="212"/>
      <c r="O3845" s="212"/>
      <c r="P3845" s="212">
        <v>1114</v>
      </c>
      <c r="Q3845" s="212" t="s">
        <v>1221</v>
      </c>
      <c r="R3845" s="212" t="s">
        <v>1222</v>
      </c>
      <c r="S3845" s="212"/>
      <c r="T3845" s="212"/>
      <c r="U3845" s="212"/>
      <c r="V3845" s="212"/>
      <c r="W3845" s="212"/>
      <c r="X3845" s="212"/>
      <c r="Y3845" s="212">
        <v>1375</v>
      </c>
      <c r="Z3845" s="212" t="s">
        <v>314</v>
      </c>
      <c r="AA3845" s="212" t="s">
        <v>315</v>
      </c>
      <c r="AB3845" s="212">
        <v>19389.714</v>
      </c>
      <c r="AC3845" s="212">
        <v>23461.554</v>
      </c>
      <c r="AD3845" s="212">
        <v>3</v>
      </c>
      <c r="AE3845" s="212">
        <v>0</v>
      </c>
      <c r="AF3845" s="212">
        <v>3</v>
      </c>
      <c r="AG3845" s="212">
        <v>0</v>
      </c>
      <c r="AH3845" s="212">
        <v>58169.14</v>
      </c>
      <c r="AI3845" s="212">
        <v>70384.66</v>
      </c>
      <c r="AJ3845" s="212">
        <v>1</v>
      </c>
      <c r="AK3845" s="212">
        <v>3</v>
      </c>
      <c r="AL3845" s="212">
        <v>0</v>
      </c>
      <c r="AM3845">
        <v>1</v>
      </c>
      <c r="AN3845" t="str">
        <f>VLOOKUP(H3845,'Base Art'!$A:$AJ,36,FALSE)</f>
        <v>NUTRIPET S.A.U.</v>
      </c>
    </row>
    <row r="3846" spans="1:40" x14ac:dyDescent="0.25">
      <c r="A3846" s="212" t="s">
        <v>7819</v>
      </c>
      <c r="B3846" s="212">
        <v>1</v>
      </c>
      <c r="C3846" s="212" t="s">
        <v>7820</v>
      </c>
      <c r="D3846" s="212" t="s">
        <v>1543</v>
      </c>
      <c r="E3846" s="212">
        <v>31</v>
      </c>
      <c r="F3846" s="212" t="s">
        <v>272</v>
      </c>
      <c r="G3846" s="212" t="s">
        <v>1279</v>
      </c>
      <c r="H3846" s="212">
        <v>6971</v>
      </c>
      <c r="I3846" s="212" t="s">
        <v>1280</v>
      </c>
      <c r="J3846" s="212">
        <v>1257</v>
      </c>
      <c r="K3846" s="212" t="s">
        <v>774</v>
      </c>
      <c r="L3846" s="212" t="s">
        <v>775</v>
      </c>
      <c r="M3846" s="212"/>
      <c r="N3846" s="212"/>
      <c r="O3846" s="212"/>
      <c r="P3846" s="212">
        <v>1114</v>
      </c>
      <c r="Q3846" s="212" t="s">
        <v>1221</v>
      </c>
      <c r="R3846" s="212" t="s">
        <v>1222</v>
      </c>
      <c r="S3846" s="212"/>
      <c r="T3846" s="212"/>
      <c r="U3846" s="212"/>
      <c r="V3846" s="212"/>
      <c r="W3846" s="212"/>
      <c r="X3846" s="212"/>
      <c r="Y3846" s="212">
        <v>1375</v>
      </c>
      <c r="Z3846" s="212" t="s">
        <v>314</v>
      </c>
      <c r="AA3846" s="212" t="s">
        <v>315</v>
      </c>
      <c r="AB3846" s="212">
        <v>27305.526000000002</v>
      </c>
      <c r="AC3846" s="212">
        <v>33194.830999999998</v>
      </c>
      <c r="AD3846" s="212">
        <v>5</v>
      </c>
      <c r="AE3846" s="212">
        <v>0</v>
      </c>
      <c r="AF3846" s="212">
        <v>5</v>
      </c>
      <c r="AG3846" s="212">
        <v>0</v>
      </c>
      <c r="AH3846" s="212">
        <v>136527.63</v>
      </c>
      <c r="AI3846" s="212">
        <v>165974.15</v>
      </c>
      <c r="AJ3846" s="212">
        <v>2</v>
      </c>
      <c r="AK3846" s="212">
        <v>2.5</v>
      </c>
      <c r="AL3846" s="212">
        <v>0</v>
      </c>
      <c r="AM3846">
        <v>1</v>
      </c>
      <c r="AN3846" t="str">
        <f>VLOOKUP(H3846,'Base Art'!$A:$AJ,36,FALSE)</f>
        <v>NUTRIPET S.A.U.</v>
      </c>
    </row>
    <row r="3847" spans="1:40" x14ac:dyDescent="0.25">
      <c r="A3847" s="212" t="s">
        <v>7819</v>
      </c>
      <c r="B3847" s="212">
        <v>1</v>
      </c>
      <c r="C3847" s="212" t="s">
        <v>7820</v>
      </c>
      <c r="D3847" s="212" t="s">
        <v>1543</v>
      </c>
      <c r="E3847" s="212">
        <v>31</v>
      </c>
      <c r="F3847" s="212" t="s">
        <v>272</v>
      </c>
      <c r="G3847" s="212" t="s">
        <v>1142</v>
      </c>
      <c r="H3847" s="212">
        <v>6976</v>
      </c>
      <c r="I3847" s="212" t="s">
        <v>1143</v>
      </c>
      <c r="J3847" s="212">
        <v>1257</v>
      </c>
      <c r="K3847" s="212" t="s">
        <v>774</v>
      </c>
      <c r="L3847" s="212" t="s">
        <v>775</v>
      </c>
      <c r="M3847" s="212"/>
      <c r="N3847" s="212"/>
      <c r="O3847" s="212"/>
      <c r="P3847" s="212">
        <v>1113</v>
      </c>
      <c r="Q3847" s="212" t="s">
        <v>1144</v>
      </c>
      <c r="R3847" s="212" t="s">
        <v>1145</v>
      </c>
      <c r="S3847" s="212"/>
      <c r="T3847" s="212"/>
      <c r="U3847" s="212"/>
      <c r="V3847" s="212"/>
      <c r="W3847" s="212"/>
      <c r="X3847" s="212"/>
      <c r="Y3847" s="212">
        <v>1375</v>
      </c>
      <c r="Z3847" s="212" t="s">
        <v>314</v>
      </c>
      <c r="AA3847" s="212" t="s">
        <v>315</v>
      </c>
      <c r="AB3847" s="212">
        <v>16178.45</v>
      </c>
      <c r="AC3847" s="212">
        <v>20061.277999999998</v>
      </c>
      <c r="AD3847" s="212">
        <v>1</v>
      </c>
      <c r="AE3847" s="212">
        <v>0</v>
      </c>
      <c r="AF3847" s="212">
        <v>1</v>
      </c>
      <c r="AG3847" s="212">
        <v>0</v>
      </c>
      <c r="AH3847" s="212">
        <v>16178.45</v>
      </c>
      <c r="AI3847" s="212">
        <v>20061.28</v>
      </c>
      <c r="AJ3847" s="212">
        <v>0</v>
      </c>
      <c r="AK3847" s="212">
        <v>0</v>
      </c>
      <c r="AL3847" s="212">
        <v>0</v>
      </c>
      <c r="AM3847">
        <v>1</v>
      </c>
      <c r="AN3847" t="str">
        <f>VLOOKUP(H3847,'Base Art'!$A:$AJ,36,FALSE)</f>
        <v>NUTRIPET S.A.U.</v>
      </c>
    </row>
    <row r="3848" spans="1:40" x14ac:dyDescent="0.25">
      <c r="A3848" s="212" t="s">
        <v>7819</v>
      </c>
      <c r="B3848" s="212">
        <v>1</v>
      </c>
      <c r="C3848" s="212" t="s">
        <v>7820</v>
      </c>
      <c r="D3848" s="212" t="s">
        <v>1543</v>
      </c>
      <c r="E3848" s="212">
        <v>31</v>
      </c>
      <c r="F3848" s="212" t="s">
        <v>272</v>
      </c>
      <c r="G3848" s="212" t="s">
        <v>1372</v>
      </c>
      <c r="H3848" s="212">
        <v>6979</v>
      </c>
      <c r="I3848" s="212" t="s">
        <v>1373</v>
      </c>
      <c r="J3848" s="212">
        <v>1257</v>
      </c>
      <c r="K3848" s="212" t="s">
        <v>774</v>
      </c>
      <c r="L3848" s="212" t="s">
        <v>775</v>
      </c>
      <c r="M3848" s="212"/>
      <c r="N3848" s="212"/>
      <c r="O3848" s="212"/>
      <c r="P3848" s="212">
        <v>1113</v>
      </c>
      <c r="Q3848" s="212" t="s">
        <v>1144</v>
      </c>
      <c r="R3848" s="212" t="s">
        <v>1145</v>
      </c>
      <c r="S3848" s="212"/>
      <c r="T3848" s="212"/>
      <c r="U3848" s="212"/>
      <c r="V3848" s="212"/>
      <c r="W3848" s="212"/>
      <c r="X3848" s="212"/>
      <c r="Y3848" s="212">
        <v>1375</v>
      </c>
      <c r="Z3848" s="212" t="s">
        <v>314</v>
      </c>
      <c r="AA3848" s="212" t="s">
        <v>315</v>
      </c>
      <c r="AB3848" s="212">
        <v>34028.9</v>
      </c>
      <c r="AC3848" s="212">
        <v>42195.836000000003</v>
      </c>
      <c r="AD3848" s="212">
        <v>2</v>
      </c>
      <c r="AE3848" s="212">
        <v>0</v>
      </c>
      <c r="AF3848" s="212">
        <v>2</v>
      </c>
      <c r="AG3848" s="212">
        <v>0</v>
      </c>
      <c r="AH3848" s="212">
        <v>68057.8</v>
      </c>
      <c r="AI3848" s="212">
        <v>84391.67</v>
      </c>
      <c r="AJ3848" s="212">
        <v>0</v>
      </c>
      <c r="AK3848" s="212">
        <v>0</v>
      </c>
      <c r="AL3848" s="212">
        <v>0</v>
      </c>
      <c r="AM3848">
        <v>1</v>
      </c>
      <c r="AN3848" t="str">
        <f>VLOOKUP(H3848,'Base Art'!$A:$AJ,36,FALSE)</f>
        <v>NUTRIPET S.A.U.</v>
      </c>
    </row>
    <row r="3849" spans="1:40" x14ac:dyDescent="0.25">
      <c r="A3849" s="212" t="s">
        <v>7819</v>
      </c>
      <c r="B3849" s="212">
        <v>1</v>
      </c>
      <c r="C3849" s="212" t="s">
        <v>7820</v>
      </c>
      <c r="D3849" s="212" t="s">
        <v>1543</v>
      </c>
      <c r="E3849" s="212">
        <v>31</v>
      </c>
      <c r="F3849" s="212" t="s">
        <v>272</v>
      </c>
      <c r="G3849" s="212" t="s">
        <v>1643</v>
      </c>
      <c r="H3849" s="212">
        <v>7071</v>
      </c>
      <c r="I3849" s="212" t="s">
        <v>1644</v>
      </c>
      <c r="J3849" s="212">
        <v>1187</v>
      </c>
      <c r="K3849" s="212" t="s">
        <v>1645</v>
      </c>
      <c r="L3849" s="212" t="s">
        <v>1646</v>
      </c>
      <c r="M3849" s="212"/>
      <c r="N3849" s="212"/>
      <c r="O3849" s="212"/>
      <c r="P3849" s="212"/>
      <c r="Q3849" s="212"/>
      <c r="R3849" s="212"/>
      <c r="S3849" s="212"/>
      <c r="T3849" s="212"/>
      <c r="U3849" s="212"/>
      <c r="V3849" s="212"/>
      <c r="W3849" s="212"/>
      <c r="X3849" s="212"/>
      <c r="Y3849" s="212">
        <v>1374</v>
      </c>
      <c r="Z3849" s="212" t="s">
        <v>336</v>
      </c>
      <c r="AA3849" s="212" t="s">
        <v>337</v>
      </c>
      <c r="AB3849" s="212">
        <v>70412.442999999999</v>
      </c>
      <c r="AC3849" s="212">
        <v>85199.06</v>
      </c>
      <c r="AD3849" s="212">
        <v>0.16669999999999999</v>
      </c>
      <c r="AE3849" s="212">
        <v>0</v>
      </c>
      <c r="AF3849" s="212">
        <v>0.16669999999999999</v>
      </c>
      <c r="AG3849" s="212">
        <v>0</v>
      </c>
      <c r="AH3849" s="212">
        <v>11735.41</v>
      </c>
      <c r="AI3849" s="212">
        <v>14199.84</v>
      </c>
      <c r="AJ3849" s="212">
        <v>0</v>
      </c>
      <c r="AK3849" s="212">
        <v>0</v>
      </c>
      <c r="AL3849" s="212">
        <v>0</v>
      </c>
      <c r="AM3849">
        <v>1</v>
      </c>
      <c r="AN3849" t="str">
        <f>VLOOKUP(H3849,'Base Art'!$A:$AJ,36,FALSE)</f>
        <v>MONDELEZ ARGENTINA S.A.</v>
      </c>
    </row>
    <row r="3850" spans="1:40" x14ac:dyDescent="0.25">
      <c r="A3850" s="212" t="s">
        <v>7819</v>
      </c>
      <c r="B3850" s="212">
        <v>1</v>
      </c>
      <c r="C3850" s="212" t="s">
        <v>7820</v>
      </c>
      <c r="D3850" s="212" t="s">
        <v>1543</v>
      </c>
      <c r="E3850" s="212">
        <v>31</v>
      </c>
      <c r="F3850" s="212" t="s">
        <v>272</v>
      </c>
      <c r="G3850" s="212" t="s">
        <v>748</v>
      </c>
      <c r="H3850" s="212">
        <v>7230</v>
      </c>
      <c r="I3850" s="212" t="s">
        <v>749</v>
      </c>
      <c r="J3850" s="212">
        <v>1450</v>
      </c>
      <c r="K3850" s="212" t="s">
        <v>634</v>
      </c>
      <c r="L3850" s="212" t="s">
        <v>635</v>
      </c>
      <c r="M3850" s="212"/>
      <c r="N3850" s="212"/>
      <c r="O3850" s="212"/>
      <c r="P3850" s="212">
        <v>1077</v>
      </c>
      <c r="Q3850" s="212" t="s">
        <v>636</v>
      </c>
      <c r="R3850" s="212" t="s">
        <v>637</v>
      </c>
      <c r="S3850" s="212"/>
      <c r="T3850" s="212"/>
      <c r="U3850" s="212"/>
      <c r="V3850" s="212"/>
      <c r="W3850" s="212"/>
      <c r="X3850" s="212"/>
      <c r="Y3850" s="212">
        <v>1370</v>
      </c>
      <c r="Z3850" s="212" t="s">
        <v>400</v>
      </c>
      <c r="AA3850" s="212" t="s">
        <v>401</v>
      </c>
      <c r="AB3850" s="212">
        <v>5801.8379999999997</v>
      </c>
      <c r="AC3850" s="212">
        <v>7060.4920000000002</v>
      </c>
      <c r="AD3850" s="212">
        <v>9</v>
      </c>
      <c r="AE3850" s="212">
        <v>0</v>
      </c>
      <c r="AF3850" s="212">
        <v>9</v>
      </c>
      <c r="AG3850" s="212">
        <v>0</v>
      </c>
      <c r="AH3850" s="212">
        <v>52216.54</v>
      </c>
      <c r="AI3850" s="212">
        <v>63544.42</v>
      </c>
      <c r="AJ3850" s="212">
        <v>0</v>
      </c>
      <c r="AK3850" s="212">
        <v>0</v>
      </c>
      <c r="AL3850" s="212">
        <v>0</v>
      </c>
      <c r="AM3850">
        <v>1</v>
      </c>
      <c r="AN3850" t="str">
        <f>VLOOKUP(H3850,'Base Art'!$A:$AJ,36,FALSE)</f>
        <v>RPB SA</v>
      </c>
    </row>
    <row r="3851" spans="1:40" x14ac:dyDescent="0.25">
      <c r="A3851" s="212" t="s">
        <v>7819</v>
      </c>
      <c r="B3851" s="212">
        <v>1</v>
      </c>
      <c r="C3851" s="212" t="s">
        <v>7820</v>
      </c>
      <c r="D3851" s="212" t="s">
        <v>1543</v>
      </c>
      <c r="E3851" s="212">
        <v>31</v>
      </c>
      <c r="F3851" s="212" t="s">
        <v>272</v>
      </c>
      <c r="G3851" s="212" t="s">
        <v>1729</v>
      </c>
      <c r="H3851" s="212">
        <v>7261</v>
      </c>
      <c r="I3851" s="212" t="s">
        <v>1730</v>
      </c>
      <c r="J3851" s="212">
        <v>1187</v>
      </c>
      <c r="K3851" s="212" t="s">
        <v>1645</v>
      </c>
      <c r="L3851" s="212" t="s">
        <v>1646</v>
      </c>
      <c r="M3851" s="212"/>
      <c r="N3851" s="212"/>
      <c r="O3851" s="212"/>
      <c r="P3851" s="212"/>
      <c r="Q3851" s="212"/>
      <c r="R3851" s="212"/>
      <c r="S3851" s="212"/>
      <c r="T3851" s="212"/>
      <c r="U3851" s="212"/>
      <c r="V3851" s="212"/>
      <c r="W3851" s="212"/>
      <c r="X3851" s="212"/>
      <c r="Y3851" s="212">
        <v>1374</v>
      </c>
      <c r="Z3851" s="212" t="s">
        <v>336</v>
      </c>
      <c r="AA3851" s="212" t="s">
        <v>337</v>
      </c>
      <c r="AB3851" s="212">
        <v>70412.442999999999</v>
      </c>
      <c r="AC3851" s="212">
        <v>85199.06</v>
      </c>
      <c r="AD3851" s="212">
        <v>0.16669999999999999</v>
      </c>
      <c r="AE3851" s="212">
        <v>0</v>
      </c>
      <c r="AF3851" s="212">
        <v>0.16669999999999999</v>
      </c>
      <c r="AG3851" s="212">
        <v>0</v>
      </c>
      <c r="AH3851" s="212">
        <v>11735.41</v>
      </c>
      <c r="AI3851" s="212">
        <v>14199.84</v>
      </c>
      <c r="AJ3851" s="212">
        <v>0</v>
      </c>
      <c r="AK3851" s="212">
        <v>0</v>
      </c>
      <c r="AL3851" s="212">
        <v>0</v>
      </c>
      <c r="AM3851">
        <v>1</v>
      </c>
      <c r="AN3851" t="str">
        <f>VLOOKUP(H3851,'Base Art'!$A:$AJ,36,FALSE)</f>
        <v>MONDELEZ ARGENTINA S.A.</v>
      </c>
    </row>
    <row r="3852" spans="1:40" x14ac:dyDescent="0.25">
      <c r="A3852" s="212" t="s">
        <v>7819</v>
      </c>
      <c r="B3852" s="212">
        <v>1</v>
      </c>
      <c r="C3852" s="212" t="s">
        <v>7820</v>
      </c>
      <c r="D3852" s="212" t="s">
        <v>1543</v>
      </c>
      <c r="E3852" s="212">
        <v>31</v>
      </c>
      <c r="F3852" s="212" t="s">
        <v>272</v>
      </c>
      <c r="G3852" s="212" t="s">
        <v>1150</v>
      </c>
      <c r="H3852" s="212">
        <v>7423</v>
      </c>
      <c r="I3852" s="212" t="s">
        <v>1151</v>
      </c>
      <c r="J3852" s="212">
        <v>1469</v>
      </c>
      <c r="K3852" s="212" t="s">
        <v>1152</v>
      </c>
      <c r="L3852" s="212" t="s">
        <v>1153</v>
      </c>
      <c r="M3852" s="212"/>
      <c r="N3852" s="212"/>
      <c r="O3852" s="212"/>
      <c r="P3852" s="212">
        <v>1103</v>
      </c>
      <c r="Q3852" s="212" t="s">
        <v>1154</v>
      </c>
      <c r="R3852" s="212" t="s">
        <v>1155</v>
      </c>
      <c r="S3852" s="212"/>
      <c r="T3852" s="212"/>
      <c r="U3852" s="212"/>
      <c r="V3852" s="212"/>
      <c r="W3852" s="212"/>
      <c r="X3852" s="212"/>
      <c r="Y3852" s="212">
        <v>1374</v>
      </c>
      <c r="Z3852" s="212" t="s">
        <v>336</v>
      </c>
      <c r="AA3852" s="212" t="s">
        <v>337</v>
      </c>
      <c r="AB3852" s="212">
        <v>32064.66</v>
      </c>
      <c r="AC3852" s="212">
        <v>39539.93</v>
      </c>
      <c r="AD3852" s="212">
        <v>1.0832999999999999</v>
      </c>
      <c r="AE3852" s="212">
        <v>0</v>
      </c>
      <c r="AF3852" s="212">
        <v>1.0832999999999999</v>
      </c>
      <c r="AG3852" s="212">
        <v>0</v>
      </c>
      <c r="AH3852" s="212">
        <v>34736.720000000001</v>
      </c>
      <c r="AI3852" s="212">
        <v>42834.92</v>
      </c>
      <c r="AJ3852" s="212">
        <v>0</v>
      </c>
      <c r="AK3852" s="212">
        <v>0</v>
      </c>
      <c r="AL3852" s="212">
        <v>0</v>
      </c>
      <c r="AM3852">
        <v>1</v>
      </c>
      <c r="AN3852" t="str">
        <f>VLOOKUP(H3852,'Base Art'!$A:$AJ,36,FALSE)</f>
        <v>LHERITIER ARGENTINA S.A.</v>
      </c>
    </row>
    <row r="3853" spans="1:40" x14ac:dyDescent="0.25">
      <c r="A3853" s="212" t="s">
        <v>7819</v>
      </c>
      <c r="B3853" s="212">
        <v>1</v>
      </c>
      <c r="C3853" s="212" t="s">
        <v>7820</v>
      </c>
      <c r="D3853" s="212" t="s">
        <v>1543</v>
      </c>
      <c r="E3853" s="212">
        <v>31</v>
      </c>
      <c r="F3853" s="212" t="s">
        <v>272</v>
      </c>
      <c r="G3853" s="212" t="s">
        <v>1759</v>
      </c>
      <c r="H3853" s="212">
        <v>7511</v>
      </c>
      <c r="I3853" s="212" t="s">
        <v>1760</v>
      </c>
      <c r="J3853" s="212">
        <v>1463</v>
      </c>
      <c r="K3853" s="212" t="s">
        <v>696</v>
      </c>
      <c r="L3853" s="212" t="s">
        <v>697</v>
      </c>
      <c r="M3853" s="212"/>
      <c r="N3853" s="212"/>
      <c r="O3853" s="212"/>
      <c r="P3853" s="212"/>
      <c r="Q3853" s="212"/>
      <c r="R3853" s="212"/>
      <c r="S3853" s="212"/>
      <c r="T3853" s="212"/>
      <c r="U3853" s="212"/>
      <c r="V3853" s="212"/>
      <c r="W3853" s="212"/>
      <c r="X3853" s="212"/>
      <c r="Y3853" s="212">
        <v>1369</v>
      </c>
      <c r="Z3853" s="212" t="s">
        <v>354</v>
      </c>
      <c r="AA3853" s="212" t="s">
        <v>355</v>
      </c>
      <c r="AB3853" s="212">
        <v>6933.1030000000001</v>
      </c>
      <c r="AC3853" s="212">
        <v>7661.0789999999997</v>
      </c>
      <c r="AD3853" s="212">
        <v>16</v>
      </c>
      <c r="AE3853" s="212">
        <v>0</v>
      </c>
      <c r="AF3853" s="212">
        <v>16</v>
      </c>
      <c r="AG3853" s="212">
        <v>0</v>
      </c>
      <c r="AH3853" s="212">
        <v>110929.65</v>
      </c>
      <c r="AI3853" s="212">
        <v>122577.27</v>
      </c>
      <c r="AJ3853" s="212">
        <v>1</v>
      </c>
      <c r="AK3853" s="212">
        <v>16</v>
      </c>
      <c r="AL3853" s="212">
        <v>0</v>
      </c>
      <c r="AM3853">
        <v>1</v>
      </c>
      <c r="AN3853" t="str">
        <f>VLOOKUP(H3853,'Base Art'!$A:$AJ,36,FALSE)</f>
        <v>MOLINO CAÑUELAS S.A.C.I.F.I.A.</v>
      </c>
    </row>
    <row r="3854" spans="1:40" x14ac:dyDescent="0.25">
      <c r="A3854" s="212" t="s">
        <v>7819</v>
      </c>
      <c r="B3854" s="212">
        <v>1</v>
      </c>
      <c r="C3854" s="212" t="s">
        <v>7820</v>
      </c>
      <c r="D3854" s="212" t="s">
        <v>1543</v>
      </c>
      <c r="E3854" s="212">
        <v>31</v>
      </c>
      <c r="F3854" s="212" t="s">
        <v>272</v>
      </c>
      <c r="G3854" s="212" t="s">
        <v>1160</v>
      </c>
      <c r="H3854" s="212">
        <v>7640</v>
      </c>
      <c r="I3854" s="212" t="s">
        <v>1161</v>
      </c>
      <c r="J3854" s="212">
        <v>1193</v>
      </c>
      <c r="K3854" s="212" t="s">
        <v>506</v>
      </c>
      <c r="L3854" s="212" t="s">
        <v>507</v>
      </c>
      <c r="M3854" s="212"/>
      <c r="N3854" s="212"/>
      <c r="O3854" s="212"/>
      <c r="P3854" s="212">
        <v>1107</v>
      </c>
      <c r="Q3854" s="212" t="s">
        <v>1158</v>
      </c>
      <c r="R3854" s="212" t="s">
        <v>1159</v>
      </c>
      <c r="S3854" s="212"/>
      <c r="T3854" s="212"/>
      <c r="U3854" s="212"/>
      <c r="V3854" s="212"/>
      <c r="W3854" s="212"/>
      <c r="X3854" s="212"/>
      <c r="Y3854" s="212">
        <v>1375</v>
      </c>
      <c r="Z3854" s="212" t="s">
        <v>314</v>
      </c>
      <c r="AA3854" s="212" t="s">
        <v>315</v>
      </c>
      <c r="AB3854" s="212">
        <v>33744.533000000003</v>
      </c>
      <c r="AC3854" s="212">
        <v>41843.22</v>
      </c>
      <c r="AD3854" s="212">
        <v>1</v>
      </c>
      <c r="AE3854" s="212">
        <v>0</v>
      </c>
      <c r="AF3854" s="212">
        <v>1</v>
      </c>
      <c r="AG3854" s="212">
        <v>0</v>
      </c>
      <c r="AH3854" s="212">
        <v>33744.53</v>
      </c>
      <c r="AI3854" s="212">
        <v>41843.22</v>
      </c>
      <c r="AJ3854" s="212">
        <v>1</v>
      </c>
      <c r="AK3854" s="212">
        <v>1</v>
      </c>
      <c r="AL3854" s="212">
        <v>0</v>
      </c>
      <c r="AM3854">
        <v>1</v>
      </c>
      <c r="AN3854" t="str">
        <f>VLOOKUP(H3854,'Base Art'!$A:$AJ,36,FALSE)</f>
        <v>MASTERFOODS ARGENTINA LTD.</v>
      </c>
    </row>
    <row r="3855" spans="1:40" x14ac:dyDescent="0.25">
      <c r="A3855" s="212" t="s">
        <v>7819</v>
      </c>
      <c r="B3855" s="212">
        <v>1</v>
      </c>
      <c r="C3855" s="212" t="s">
        <v>7820</v>
      </c>
      <c r="D3855" s="212" t="s">
        <v>1543</v>
      </c>
      <c r="E3855" s="212">
        <v>31</v>
      </c>
      <c r="F3855" s="212" t="s">
        <v>272</v>
      </c>
      <c r="G3855" s="212" t="s">
        <v>1408</v>
      </c>
      <c r="H3855" s="212">
        <v>7689</v>
      </c>
      <c r="I3855" s="212" t="s">
        <v>1409</v>
      </c>
      <c r="J3855" s="212">
        <v>1193</v>
      </c>
      <c r="K3855" s="212" t="s">
        <v>506</v>
      </c>
      <c r="L3855" s="212" t="s">
        <v>507</v>
      </c>
      <c r="M3855" s="212"/>
      <c r="N3855" s="212"/>
      <c r="O3855" s="212"/>
      <c r="P3855" s="212">
        <v>1107</v>
      </c>
      <c r="Q3855" s="212" t="s">
        <v>1158</v>
      </c>
      <c r="R3855" s="212" t="s">
        <v>1159</v>
      </c>
      <c r="S3855" s="212"/>
      <c r="T3855" s="212"/>
      <c r="U3855" s="212"/>
      <c r="V3855" s="212"/>
      <c r="W3855" s="212"/>
      <c r="X3855" s="212"/>
      <c r="Y3855" s="212">
        <v>1375</v>
      </c>
      <c r="Z3855" s="212" t="s">
        <v>314</v>
      </c>
      <c r="AA3855" s="212" t="s">
        <v>315</v>
      </c>
      <c r="AB3855" s="212">
        <v>33744.533000000003</v>
      </c>
      <c r="AC3855" s="212">
        <v>41843.22</v>
      </c>
      <c r="AD3855" s="212">
        <v>1</v>
      </c>
      <c r="AE3855" s="212">
        <v>0</v>
      </c>
      <c r="AF3855" s="212">
        <v>1</v>
      </c>
      <c r="AG3855" s="212">
        <v>0</v>
      </c>
      <c r="AH3855" s="212">
        <v>33744.53</v>
      </c>
      <c r="AI3855" s="212">
        <v>41843.22</v>
      </c>
      <c r="AJ3855" s="212">
        <v>0</v>
      </c>
      <c r="AK3855" s="212">
        <v>0</v>
      </c>
      <c r="AL3855" s="212">
        <v>0</v>
      </c>
      <c r="AM3855">
        <v>1</v>
      </c>
      <c r="AN3855" t="str">
        <f>VLOOKUP(H3855,'Base Art'!$A:$AJ,36,FALSE)</f>
        <v>MASTERFOODS ARGENTINA LTD.</v>
      </c>
    </row>
    <row r="3856" spans="1:40" x14ac:dyDescent="0.25">
      <c r="A3856" s="212" t="s">
        <v>7819</v>
      </c>
      <c r="B3856" s="212">
        <v>1</v>
      </c>
      <c r="C3856" s="212" t="s">
        <v>7820</v>
      </c>
      <c r="D3856" s="212" t="s">
        <v>1543</v>
      </c>
      <c r="E3856" s="212">
        <v>31</v>
      </c>
      <c r="F3856" s="212" t="s">
        <v>272</v>
      </c>
      <c r="G3856" s="212" t="s">
        <v>7672</v>
      </c>
      <c r="H3856" s="212">
        <v>7811</v>
      </c>
      <c r="I3856" s="212" t="s">
        <v>3671</v>
      </c>
      <c r="J3856" s="212"/>
      <c r="K3856" s="212"/>
      <c r="L3856" s="212"/>
      <c r="M3856" s="212"/>
      <c r="N3856" s="212"/>
      <c r="O3856" s="212"/>
      <c r="P3856" s="212"/>
      <c r="Q3856" s="212"/>
      <c r="R3856" s="212"/>
      <c r="S3856" s="212"/>
      <c r="T3856" s="212"/>
      <c r="U3856" s="212"/>
      <c r="V3856" s="212"/>
      <c r="W3856" s="212"/>
      <c r="X3856" s="212"/>
      <c r="Y3856" s="212">
        <v>1370</v>
      </c>
      <c r="Z3856" s="212" t="s">
        <v>400</v>
      </c>
      <c r="AA3856" s="212" t="s">
        <v>401</v>
      </c>
      <c r="AB3856" s="212">
        <v>19285.037</v>
      </c>
      <c r="AC3856" s="212">
        <v>23913.446</v>
      </c>
      <c r="AD3856" s="212">
        <v>1</v>
      </c>
      <c r="AE3856" s="212">
        <v>0.16669999999999999</v>
      </c>
      <c r="AF3856" s="212">
        <v>1.1667000000000001</v>
      </c>
      <c r="AG3856" s="212">
        <v>0</v>
      </c>
      <c r="AH3856" s="212">
        <v>22499.21</v>
      </c>
      <c r="AI3856" s="212">
        <v>27899.02</v>
      </c>
      <c r="AJ3856" s="212">
        <v>0</v>
      </c>
      <c r="AK3856" s="212">
        <v>0</v>
      </c>
      <c r="AL3856" s="212">
        <v>0</v>
      </c>
      <c r="AM3856">
        <v>1</v>
      </c>
      <c r="AN3856" t="str">
        <f>VLOOKUP(H3856,'Base Art'!$A:$AJ,36,FALSE)</f>
        <v>ENERGY GROUP S.R.L.</v>
      </c>
    </row>
    <row r="3857" spans="1:40" x14ac:dyDescent="0.25">
      <c r="A3857" s="212" t="s">
        <v>7819</v>
      </c>
      <c r="B3857" s="212">
        <v>1</v>
      </c>
      <c r="C3857" s="212" t="s">
        <v>7820</v>
      </c>
      <c r="D3857" s="212" t="s">
        <v>1543</v>
      </c>
      <c r="E3857" s="212">
        <v>31</v>
      </c>
      <c r="F3857" s="212" t="s">
        <v>272</v>
      </c>
      <c r="G3857" s="212" t="s">
        <v>1162</v>
      </c>
      <c r="H3857" s="212">
        <v>7907</v>
      </c>
      <c r="I3857" s="212" t="s">
        <v>1163</v>
      </c>
      <c r="J3857" s="212"/>
      <c r="K3857" s="212"/>
      <c r="L3857" s="212"/>
      <c r="M3857" s="212"/>
      <c r="N3857" s="212"/>
      <c r="O3857" s="212"/>
      <c r="P3857" s="212"/>
      <c r="Q3857" s="212"/>
      <c r="R3857" s="212"/>
      <c r="S3857" s="212"/>
      <c r="T3857" s="212"/>
      <c r="U3857" s="212"/>
      <c r="V3857" s="212"/>
      <c r="W3857" s="212"/>
      <c r="X3857" s="212"/>
      <c r="Y3857" s="212">
        <v>1374</v>
      </c>
      <c r="Z3857" s="212" t="s">
        <v>336</v>
      </c>
      <c r="AA3857" s="212" t="s">
        <v>337</v>
      </c>
      <c r="AB3857" s="212">
        <v>18452.861000000001</v>
      </c>
      <c r="AC3857" s="212">
        <v>22398.645</v>
      </c>
      <c r="AD3857" s="212">
        <v>2.6667000000000001</v>
      </c>
      <c r="AE3857" s="212">
        <v>0</v>
      </c>
      <c r="AF3857" s="212">
        <v>2.6667000000000001</v>
      </c>
      <c r="AG3857" s="212">
        <v>0</v>
      </c>
      <c r="AH3857" s="212">
        <v>49207.63</v>
      </c>
      <c r="AI3857" s="212">
        <v>59729.72</v>
      </c>
      <c r="AJ3857" s="212">
        <v>2</v>
      </c>
      <c r="AK3857" s="212">
        <v>1.33</v>
      </c>
      <c r="AL3857" s="212">
        <v>0</v>
      </c>
      <c r="AM3857">
        <v>1</v>
      </c>
      <c r="AN3857" t="str">
        <f>VLOOKUP(H3857,'Base Art'!$A:$AJ,36,FALSE)</f>
        <v>ARCOR S.A.I.C.</v>
      </c>
    </row>
    <row r="3858" spans="1:40" x14ac:dyDescent="0.25">
      <c r="A3858" s="212" t="s">
        <v>7819</v>
      </c>
      <c r="B3858" s="212">
        <v>1</v>
      </c>
      <c r="C3858" s="212" t="s">
        <v>7820</v>
      </c>
      <c r="D3858" s="212" t="s">
        <v>1543</v>
      </c>
      <c r="E3858" s="212">
        <v>31</v>
      </c>
      <c r="F3858" s="212" t="s">
        <v>272</v>
      </c>
      <c r="G3858" s="212" t="s">
        <v>1164</v>
      </c>
      <c r="H3858" s="212">
        <v>8048</v>
      </c>
      <c r="I3858" s="212" t="s">
        <v>1165</v>
      </c>
      <c r="J3858" s="212">
        <v>1162</v>
      </c>
      <c r="K3858" s="212" t="s">
        <v>1166</v>
      </c>
      <c r="L3858" s="212" t="s">
        <v>1167</v>
      </c>
      <c r="M3858" s="212"/>
      <c r="N3858" s="212"/>
      <c r="O3858" s="212"/>
      <c r="P3858" s="212">
        <v>1073</v>
      </c>
      <c r="Q3858" s="212" t="s">
        <v>1116</v>
      </c>
      <c r="R3858" s="212" t="s">
        <v>1117</v>
      </c>
      <c r="S3858" s="212"/>
      <c r="T3858" s="212"/>
      <c r="U3858" s="212"/>
      <c r="V3858" s="212"/>
      <c r="W3858" s="212"/>
      <c r="X3858" s="212"/>
      <c r="Y3858" s="212">
        <v>1370</v>
      </c>
      <c r="Z3858" s="212" t="s">
        <v>400</v>
      </c>
      <c r="AA3858" s="212" t="s">
        <v>401</v>
      </c>
      <c r="AB3858" s="212">
        <v>12810.056</v>
      </c>
      <c r="AC3858" s="212">
        <v>15884.47</v>
      </c>
      <c r="AD3858" s="212">
        <v>1</v>
      </c>
      <c r="AE3858" s="212">
        <v>0</v>
      </c>
      <c r="AF3858" s="212">
        <v>1</v>
      </c>
      <c r="AG3858" s="212">
        <v>0</v>
      </c>
      <c r="AH3858" s="212">
        <v>12810.06</v>
      </c>
      <c r="AI3858" s="212">
        <v>15884.47</v>
      </c>
      <c r="AJ3858" s="212">
        <v>0</v>
      </c>
      <c r="AK3858" s="212">
        <v>0</v>
      </c>
      <c r="AL3858" s="212">
        <v>0</v>
      </c>
      <c r="AM3858">
        <v>1</v>
      </c>
      <c r="AN3858" t="str">
        <f>VLOOKUP(H3858,'Base Art'!$A:$AJ,36,FALSE)</f>
        <v>RPB SA</v>
      </c>
    </row>
    <row r="3859" spans="1:40" x14ac:dyDescent="0.25">
      <c r="A3859" s="212" t="s">
        <v>7819</v>
      </c>
      <c r="B3859" s="212">
        <v>1</v>
      </c>
      <c r="C3859" s="212" t="s">
        <v>7820</v>
      </c>
      <c r="D3859" s="212" t="s">
        <v>1543</v>
      </c>
      <c r="E3859" s="212">
        <v>31</v>
      </c>
      <c r="F3859" s="212" t="s">
        <v>272</v>
      </c>
      <c r="G3859" s="212" t="s">
        <v>1168</v>
      </c>
      <c r="H3859" s="212">
        <v>8049</v>
      </c>
      <c r="I3859" s="212" t="s">
        <v>1169</v>
      </c>
      <c r="J3859" s="212">
        <v>1162</v>
      </c>
      <c r="K3859" s="212" t="s">
        <v>1166</v>
      </c>
      <c r="L3859" s="212" t="s">
        <v>1167</v>
      </c>
      <c r="M3859" s="212"/>
      <c r="N3859" s="212"/>
      <c r="O3859" s="212"/>
      <c r="P3859" s="212">
        <v>1073</v>
      </c>
      <c r="Q3859" s="212" t="s">
        <v>1116</v>
      </c>
      <c r="R3859" s="212" t="s">
        <v>1117</v>
      </c>
      <c r="S3859" s="212"/>
      <c r="T3859" s="212"/>
      <c r="U3859" s="212"/>
      <c r="V3859" s="212"/>
      <c r="W3859" s="212"/>
      <c r="X3859" s="212"/>
      <c r="Y3859" s="212">
        <v>1370</v>
      </c>
      <c r="Z3859" s="212" t="s">
        <v>400</v>
      </c>
      <c r="AA3859" s="212" t="s">
        <v>401</v>
      </c>
      <c r="AB3859" s="212">
        <v>12810.056</v>
      </c>
      <c r="AC3859" s="212">
        <v>15884.468999999999</v>
      </c>
      <c r="AD3859" s="212">
        <v>4</v>
      </c>
      <c r="AE3859" s="212">
        <v>0</v>
      </c>
      <c r="AF3859" s="212">
        <v>4</v>
      </c>
      <c r="AG3859" s="212">
        <v>0</v>
      </c>
      <c r="AH3859" s="212">
        <v>51240.22</v>
      </c>
      <c r="AI3859" s="212">
        <v>63537.88</v>
      </c>
      <c r="AJ3859" s="212">
        <v>0</v>
      </c>
      <c r="AK3859" s="212">
        <v>0</v>
      </c>
      <c r="AL3859" s="212">
        <v>0</v>
      </c>
      <c r="AM3859">
        <v>1</v>
      </c>
      <c r="AN3859" t="str">
        <f>VLOOKUP(H3859,'Base Art'!$A:$AJ,36,FALSE)</f>
        <v>RPB SA</v>
      </c>
    </row>
    <row r="3860" spans="1:40" x14ac:dyDescent="0.25">
      <c r="A3860" s="212" t="s">
        <v>7819</v>
      </c>
      <c r="B3860" s="212">
        <v>1</v>
      </c>
      <c r="C3860" s="212" t="s">
        <v>7820</v>
      </c>
      <c r="D3860" s="212" t="s">
        <v>1543</v>
      </c>
      <c r="E3860" s="212">
        <v>31</v>
      </c>
      <c r="F3860" s="212" t="s">
        <v>272</v>
      </c>
      <c r="G3860" s="212" t="s">
        <v>796</v>
      </c>
      <c r="H3860" s="212">
        <v>8134</v>
      </c>
      <c r="I3860" s="212" t="s">
        <v>797</v>
      </c>
      <c r="J3860" s="212">
        <v>1014</v>
      </c>
      <c r="K3860" s="212" t="s">
        <v>794</v>
      </c>
      <c r="L3860" s="212" t="s">
        <v>795</v>
      </c>
      <c r="M3860" s="212"/>
      <c r="N3860" s="212"/>
      <c r="O3860" s="212"/>
      <c r="P3860" s="212">
        <v>1005</v>
      </c>
      <c r="Q3860" s="212" t="s">
        <v>582</v>
      </c>
      <c r="R3860" s="212" t="s">
        <v>583</v>
      </c>
      <c r="S3860" s="212"/>
      <c r="T3860" s="212"/>
      <c r="U3860" s="212"/>
      <c r="V3860" s="212"/>
      <c r="W3860" s="212"/>
      <c r="X3860" s="212"/>
      <c r="Y3860" s="212">
        <v>1369</v>
      </c>
      <c r="Z3860" s="212" t="s">
        <v>354</v>
      </c>
      <c r="AA3860" s="212" t="s">
        <v>355</v>
      </c>
      <c r="AB3860" s="212">
        <v>13372.555</v>
      </c>
      <c r="AC3860" s="212">
        <v>16378.924000000001</v>
      </c>
      <c r="AD3860" s="212">
        <v>2</v>
      </c>
      <c r="AE3860" s="212">
        <v>0</v>
      </c>
      <c r="AF3860" s="212">
        <v>2</v>
      </c>
      <c r="AG3860" s="212">
        <v>0</v>
      </c>
      <c r="AH3860" s="212">
        <v>26745.11</v>
      </c>
      <c r="AI3860" s="212">
        <v>32757.85</v>
      </c>
      <c r="AJ3860" s="212">
        <v>1</v>
      </c>
      <c r="AK3860" s="212">
        <v>2</v>
      </c>
      <c r="AL3860" s="212">
        <v>0</v>
      </c>
      <c r="AM3860">
        <v>1</v>
      </c>
      <c r="AN3860" t="str">
        <f>VLOOKUP(H3860,'Base Art'!$A:$AJ,36,FALSE)</f>
        <v>EST. LAS MARIAS S.A.C.I.F.A.</v>
      </c>
    </row>
    <row r="3861" spans="1:40" x14ac:dyDescent="0.25">
      <c r="A3861" s="212" t="s">
        <v>7819</v>
      </c>
      <c r="B3861" s="212">
        <v>1</v>
      </c>
      <c r="C3861" s="212" t="s">
        <v>7820</v>
      </c>
      <c r="D3861" s="212" t="s">
        <v>1543</v>
      </c>
      <c r="E3861" s="212">
        <v>31</v>
      </c>
      <c r="F3861" s="212" t="s">
        <v>272</v>
      </c>
      <c r="G3861" s="212" t="s">
        <v>1623</v>
      </c>
      <c r="H3861" s="212">
        <v>8160</v>
      </c>
      <c r="I3861" s="212" t="s">
        <v>1624</v>
      </c>
      <c r="J3861" s="212">
        <v>1450</v>
      </c>
      <c r="K3861" s="212" t="s">
        <v>634</v>
      </c>
      <c r="L3861" s="212" t="s">
        <v>635</v>
      </c>
      <c r="M3861" s="212"/>
      <c r="N3861" s="212"/>
      <c r="O3861" s="212"/>
      <c r="P3861" s="212">
        <v>1077</v>
      </c>
      <c r="Q3861" s="212" t="s">
        <v>636</v>
      </c>
      <c r="R3861" s="212" t="s">
        <v>637</v>
      </c>
      <c r="S3861" s="212"/>
      <c r="T3861" s="212"/>
      <c r="U3861" s="212"/>
      <c r="V3861" s="212"/>
      <c r="W3861" s="212"/>
      <c r="X3861" s="212"/>
      <c r="Y3861" s="212">
        <v>1370</v>
      </c>
      <c r="Z3861" s="212" t="s">
        <v>400</v>
      </c>
      <c r="AA3861" s="212" t="s">
        <v>401</v>
      </c>
      <c r="AB3861" s="212">
        <v>5733.7629999999999</v>
      </c>
      <c r="AC3861" s="212">
        <v>6937.8530000000001</v>
      </c>
      <c r="AD3861" s="212">
        <v>1</v>
      </c>
      <c r="AE3861" s="212">
        <v>0</v>
      </c>
      <c r="AF3861" s="212">
        <v>1</v>
      </c>
      <c r="AG3861" s="212">
        <v>0</v>
      </c>
      <c r="AH3861" s="212">
        <v>5733.76</v>
      </c>
      <c r="AI3861" s="212">
        <v>6937.85</v>
      </c>
      <c r="AJ3861" s="212">
        <v>0</v>
      </c>
      <c r="AK3861" s="212">
        <v>0</v>
      </c>
      <c r="AL3861" s="212">
        <v>0</v>
      </c>
      <c r="AM3861">
        <v>1</v>
      </c>
      <c r="AN3861" t="str">
        <f>VLOOKUP(H3861,'Base Art'!$A:$AJ,36,FALSE)</f>
        <v>RPB SA</v>
      </c>
    </row>
    <row r="3862" spans="1:40" x14ac:dyDescent="0.25">
      <c r="A3862" s="212" t="s">
        <v>7819</v>
      </c>
      <c r="B3862" s="212">
        <v>1</v>
      </c>
      <c r="C3862" s="212" t="s">
        <v>7820</v>
      </c>
      <c r="D3862" s="212" t="s">
        <v>1543</v>
      </c>
      <c r="E3862" s="212">
        <v>31</v>
      </c>
      <c r="F3862" s="212" t="s">
        <v>272</v>
      </c>
      <c r="G3862" s="212" t="s">
        <v>802</v>
      </c>
      <c r="H3862" s="212">
        <v>8296</v>
      </c>
      <c r="I3862" s="212" t="s">
        <v>803</v>
      </c>
      <c r="J3862" s="212">
        <v>1164</v>
      </c>
      <c r="K3862" s="212" t="s">
        <v>804</v>
      </c>
      <c r="L3862" s="212" t="s">
        <v>805</v>
      </c>
      <c r="M3862" s="212"/>
      <c r="N3862" s="212"/>
      <c r="O3862" s="212"/>
      <c r="P3862" s="212"/>
      <c r="Q3862" s="212"/>
      <c r="R3862" s="212"/>
      <c r="S3862" s="212"/>
      <c r="T3862" s="212"/>
      <c r="U3862" s="212"/>
      <c r="V3862" s="212"/>
      <c r="W3862" s="212"/>
      <c r="X3862" s="212"/>
      <c r="Y3862" s="212">
        <v>1373</v>
      </c>
      <c r="Z3862" s="212" t="s">
        <v>386</v>
      </c>
      <c r="AA3862" s="212" t="s">
        <v>387</v>
      </c>
      <c r="AB3862" s="212">
        <v>23563.61</v>
      </c>
      <c r="AC3862" s="212">
        <v>29218.879000000001</v>
      </c>
      <c r="AD3862" s="212">
        <v>5.5599999999999997E-2</v>
      </c>
      <c r="AE3862" s="212">
        <v>0</v>
      </c>
      <c r="AF3862" s="212">
        <v>5.5599999999999997E-2</v>
      </c>
      <c r="AG3862" s="212">
        <v>0</v>
      </c>
      <c r="AH3862" s="212">
        <v>1309.0899999999999</v>
      </c>
      <c r="AI3862" s="212">
        <v>1623.27</v>
      </c>
      <c r="AJ3862" s="212">
        <v>0</v>
      </c>
      <c r="AK3862" s="212">
        <v>0</v>
      </c>
      <c r="AL3862" s="212">
        <v>0</v>
      </c>
      <c r="AM3862">
        <v>1</v>
      </c>
      <c r="AN3862" t="str">
        <f>VLOOKUP(H3862,'Base Art'!$A:$AJ,36,FALSE)</f>
        <v>ARCOR S.A.I.C.</v>
      </c>
    </row>
    <row r="3863" spans="1:40" x14ac:dyDescent="0.25">
      <c r="A3863" s="212" t="s">
        <v>7819</v>
      </c>
      <c r="B3863" s="212">
        <v>1</v>
      </c>
      <c r="C3863" s="212" t="s">
        <v>7820</v>
      </c>
      <c r="D3863" s="212" t="s">
        <v>1543</v>
      </c>
      <c r="E3863" s="212">
        <v>31</v>
      </c>
      <c r="F3863" s="212" t="s">
        <v>272</v>
      </c>
      <c r="G3863" s="212" t="s">
        <v>1747</v>
      </c>
      <c r="H3863" s="212">
        <v>8322</v>
      </c>
      <c r="I3863" s="212" t="s">
        <v>1748</v>
      </c>
      <c r="J3863" s="212">
        <v>1218</v>
      </c>
      <c r="K3863" s="212" t="s">
        <v>1110</v>
      </c>
      <c r="L3863" s="212" t="s">
        <v>1111</v>
      </c>
      <c r="M3863" s="212"/>
      <c r="N3863" s="212"/>
      <c r="O3863" s="212"/>
      <c r="P3863" s="212"/>
      <c r="Q3863" s="212"/>
      <c r="R3863" s="212"/>
      <c r="S3863" s="212"/>
      <c r="T3863" s="212"/>
      <c r="U3863" s="212"/>
      <c r="V3863" s="212"/>
      <c r="W3863" s="212"/>
      <c r="X3863" s="212"/>
      <c r="Y3863" s="212">
        <v>1374</v>
      </c>
      <c r="Z3863" s="212" t="s">
        <v>336</v>
      </c>
      <c r="AA3863" s="212" t="s">
        <v>337</v>
      </c>
      <c r="AB3863" s="212">
        <v>96961.392000000007</v>
      </c>
      <c r="AC3863" s="212">
        <v>117323.29399999999</v>
      </c>
      <c r="AD3863" s="212">
        <v>6.25E-2</v>
      </c>
      <c r="AE3863" s="212">
        <v>0</v>
      </c>
      <c r="AF3863" s="212">
        <v>6.25E-2</v>
      </c>
      <c r="AG3863" s="212">
        <v>0</v>
      </c>
      <c r="AH3863" s="212">
        <v>6060.09</v>
      </c>
      <c r="AI3863" s="212">
        <v>7332.71</v>
      </c>
      <c r="AJ3863" s="212">
        <v>0</v>
      </c>
      <c r="AK3863" s="212">
        <v>0</v>
      </c>
      <c r="AL3863" s="212">
        <v>0</v>
      </c>
      <c r="AM3863">
        <v>1</v>
      </c>
      <c r="AN3863" t="str">
        <f>VLOOKUP(H3863,'Base Art'!$A:$AJ,36,FALSE)</f>
        <v>MONDELEZ ARGENTINA S.A.</v>
      </c>
    </row>
    <row r="3864" spans="1:40" x14ac:dyDescent="0.25">
      <c r="A3864" s="212" t="s">
        <v>7819</v>
      </c>
      <c r="B3864" s="212">
        <v>1</v>
      </c>
      <c r="C3864" s="212" t="s">
        <v>7820</v>
      </c>
      <c r="D3864" s="212" t="s">
        <v>1543</v>
      </c>
      <c r="E3864" s="212">
        <v>31</v>
      </c>
      <c r="F3864" s="212" t="s">
        <v>272</v>
      </c>
      <c r="G3864" s="212" t="s">
        <v>806</v>
      </c>
      <c r="H3864" s="212">
        <v>8327</v>
      </c>
      <c r="I3864" s="212" t="s">
        <v>807</v>
      </c>
      <c r="J3864" s="212">
        <v>1204</v>
      </c>
      <c r="K3864" s="212" t="s">
        <v>492</v>
      </c>
      <c r="L3864" s="212" t="s">
        <v>493</v>
      </c>
      <c r="M3864" s="212"/>
      <c r="N3864" s="212"/>
      <c r="O3864" s="212"/>
      <c r="P3864" s="212">
        <v>1201</v>
      </c>
      <c r="Q3864" s="212" t="s">
        <v>808</v>
      </c>
      <c r="R3864" s="212" t="s">
        <v>809</v>
      </c>
      <c r="S3864" s="212"/>
      <c r="T3864" s="212"/>
      <c r="U3864" s="212"/>
      <c r="V3864" s="212"/>
      <c r="W3864" s="212"/>
      <c r="X3864" s="212"/>
      <c r="Y3864" s="212">
        <v>1372</v>
      </c>
      <c r="Z3864" s="212" t="s">
        <v>346</v>
      </c>
      <c r="AA3864" s="212" t="s">
        <v>347</v>
      </c>
      <c r="AB3864" s="212">
        <v>176248.913</v>
      </c>
      <c r="AC3864" s="212">
        <v>218548.644</v>
      </c>
      <c r="AD3864" s="212">
        <v>0.125</v>
      </c>
      <c r="AE3864" s="212">
        <v>0</v>
      </c>
      <c r="AF3864" s="212">
        <v>0.125</v>
      </c>
      <c r="AG3864" s="212">
        <v>0</v>
      </c>
      <c r="AH3864" s="212">
        <v>22031.11</v>
      </c>
      <c r="AI3864" s="212">
        <v>27318.58</v>
      </c>
      <c r="AJ3864" s="212">
        <v>1</v>
      </c>
      <c r="AK3864" s="212">
        <v>0.13</v>
      </c>
      <c r="AL3864" s="212">
        <v>0</v>
      </c>
      <c r="AM3864">
        <v>1</v>
      </c>
      <c r="AN3864" t="str">
        <f>VLOOKUP(H3864,'Base Art'!$A:$AJ,36,FALSE)</f>
        <v>FERRERO ARGENTINA S.A.</v>
      </c>
    </row>
    <row r="3865" spans="1:40" x14ac:dyDescent="0.25">
      <c r="A3865" s="212" t="s">
        <v>7819</v>
      </c>
      <c r="B3865" s="212">
        <v>1</v>
      </c>
      <c r="C3865" s="212" t="s">
        <v>7820</v>
      </c>
      <c r="D3865" s="212" t="s">
        <v>1543</v>
      </c>
      <c r="E3865" s="212">
        <v>31</v>
      </c>
      <c r="F3865" s="212" t="s">
        <v>272</v>
      </c>
      <c r="G3865" s="212" t="s">
        <v>810</v>
      </c>
      <c r="H3865" s="212">
        <v>8328</v>
      </c>
      <c r="I3865" s="212" t="s">
        <v>811</v>
      </c>
      <c r="J3865" s="212">
        <v>1204</v>
      </c>
      <c r="K3865" s="212" t="s">
        <v>492</v>
      </c>
      <c r="L3865" s="212" t="s">
        <v>493</v>
      </c>
      <c r="M3865" s="212"/>
      <c r="N3865" s="212"/>
      <c r="O3865" s="212"/>
      <c r="P3865" s="212">
        <v>1201</v>
      </c>
      <c r="Q3865" s="212" t="s">
        <v>808</v>
      </c>
      <c r="R3865" s="212" t="s">
        <v>809</v>
      </c>
      <c r="S3865" s="212"/>
      <c r="T3865" s="212"/>
      <c r="U3865" s="212"/>
      <c r="V3865" s="212"/>
      <c r="W3865" s="212"/>
      <c r="X3865" s="212"/>
      <c r="Y3865" s="212">
        <v>1372</v>
      </c>
      <c r="Z3865" s="212" t="s">
        <v>346</v>
      </c>
      <c r="AA3865" s="212" t="s">
        <v>347</v>
      </c>
      <c r="AB3865" s="212">
        <v>176248.913</v>
      </c>
      <c r="AC3865" s="212">
        <v>218548.644</v>
      </c>
      <c r="AD3865" s="212">
        <v>0.125</v>
      </c>
      <c r="AE3865" s="212">
        <v>0</v>
      </c>
      <c r="AF3865" s="212">
        <v>0.125</v>
      </c>
      <c r="AG3865" s="212">
        <v>0</v>
      </c>
      <c r="AH3865" s="212">
        <v>22031.11</v>
      </c>
      <c r="AI3865" s="212">
        <v>27318.58</v>
      </c>
      <c r="AJ3865" s="212">
        <v>0</v>
      </c>
      <c r="AK3865" s="212">
        <v>0</v>
      </c>
      <c r="AL3865" s="212">
        <v>0</v>
      </c>
      <c r="AM3865">
        <v>1</v>
      </c>
      <c r="AN3865" t="str">
        <f>VLOOKUP(H3865,'Base Art'!$A:$AJ,36,FALSE)</f>
        <v>FERRERO ARGENTINA S.A.</v>
      </c>
    </row>
    <row r="3866" spans="1:40" x14ac:dyDescent="0.25">
      <c r="A3866" s="212" t="s">
        <v>7819</v>
      </c>
      <c r="B3866" s="212">
        <v>1</v>
      </c>
      <c r="C3866" s="212" t="s">
        <v>7820</v>
      </c>
      <c r="D3866" s="212" t="s">
        <v>1543</v>
      </c>
      <c r="E3866" s="212">
        <v>31</v>
      </c>
      <c r="F3866" s="212" t="s">
        <v>272</v>
      </c>
      <c r="G3866" s="212" t="s">
        <v>816</v>
      </c>
      <c r="H3866" s="212">
        <v>8386</v>
      </c>
      <c r="I3866" s="212" t="s">
        <v>817</v>
      </c>
      <c r="J3866" s="212"/>
      <c r="K3866" s="212"/>
      <c r="L3866" s="212"/>
      <c r="M3866" s="212"/>
      <c r="N3866" s="212"/>
      <c r="O3866" s="212"/>
      <c r="P3866" s="212">
        <v>1088</v>
      </c>
      <c r="Q3866" s="212" t="s">
        <v>818</v>
      </c>
      <c r="R3866" s="212" t="s">
        <v>819</v>
      </c>
      <c r="S3866" s="212"/>
      <c r="T3866" s="212"/>
      <c r="U3866" s="212"/>
      <c r="V3866" s="212"/>
      <c r="W3866" s="212"/>
      <c r="X3866" s="212"/>
      <c r="Y3866" s="212">
        <v>1373</v>
      </c>
      <c r="Z3866" s="212" t="s">
        <v>386</v>
      </c>
      <c r="AA3866" s="212" t="s">
        <v>387</v>
      </c>
      <c r="AB3866" s="212">
        <v>89512.82</v>
      </c>
      <c r="AC3866" s="212">
        <v>108310.508</v>
      </c>
      <c r="AD3866" s="212">
        <v>8.3299999999999999E-2</v>
      </c>
      <c r="AE3866" s="212">
        <v>0</v>
      </c>
      <c r="AF3866" s="212">
        <v>8.3299999999999999E-2</v>
      </c>
      <c r="AG3866" s="212">
        <v>0</v>
      </c>
      <c r="AH3866" s="212">
        <v>7459.4</v>
      </c>
      <c r="AI3866" s="212">
        <v>9025.8799999999992</v>
      </c>
      <c r="AJ3866" s="212">
        <v>0</v>
      </c>
      <c r="AK3866" s="212">
        <v>0</v>
      </c>
      <c r="AL3866" s="212">
        <v>0</v>
      </c>
      <c r="AM3866">
        <v>1</v>
      </c>
      <c r="AN3866" t="str">
        <f>VLOOKUP(H3866,'Base Art'!$A:$AJ,36,FALSE)</f>
        <v>MONDELEZ ARGENTINA S.A.</v>
      </c>
    </row>
    <row r="3867" spans="1:40" x14ac:dyDescent="0.25">
      <c r="A3867" s="212" t="s">
        <v>7819</v>
      </c>
      <c r="B3867" s="212">
        <v>1</v>
      </c>
      <c r="C3867" s="212" t="s">
        <v>7820</v>
      </c>
      <c r="D3867" s="212" t="s">
        <v>1543</v>
      </c>
      <c r="E3867" s="212">
        <v>31</v>
      </c>
      <c r="F3867" s="212" t="s">
        <v>272</v>
      </c>
      <c r="G3867" s="212" t="s">
        <v>820</v>
      </c>
      <c r="H3867" s="212">
        <v>8388</v>
      </c>
      <c r="I3867" s="212" t="s">
        <v>821</v>
      </c>
      <c r="J3867" s="212">
        <v>1272</v>
      </c>
      <c r="K3867" s="212" t="s">
        <v>822</v>
      </c>
      <c r="L3867" s="212" t="s">
        <v>823</v>
      </c>
      <c r="M3867" s="212"/>
      <c r="N3867" s="212"/>
      <c r="O3867" s="212"/>
      <c r="P3867" s="212">
        <v>1088</v>
      </c>
      <c r="Q3867" s="212" t="s">
        <v>818</v>
      </c>
      <c r="R3867" s="212" t="s">
        <v>819</v>
      </c>
      <c r="S3867" s="212"/>
      <c r="T3867" s="212"/>
      <c r="U3867" s="212"/>
      <c r="V3867" s="212"/>
      <c r="W3867" s="212"/>
      <c r="X3867" s="212"/>
      <c r="Y3867" s="212">
        <v>1373</v>
      </c>
      <c r="Z3867" s="212" t="s">
        <v>386</v>
      </c>
      <c r="AA3867" s="212" t="s">
        <v>387</v>
      </c>
      <c r="AB3867" s="212">
        <v>53028.999000000003</v>
      </c>
      <c r="AC3867" s="212">
        <v>64165.087</v>
      </c>
      <c r="AD3867" s="212">
        <v>0.33329999999999999</v>
      </c>
      <c r="AE3867" s="212">
        <v>0</v>
      </c>
      <c r="AF3867" s="212">
        <v>0.33329999999999999</v>
      </c>
      <c r="AG3867" s="212">
        <v>0</v>
      </c>
      <c r="AH3867" s="212">
        <v>17676.330000000002</v>
      </c>
      <c r="AI3867" s="212">
        <v>21388.36</v>
      </c>
      <c r="AJ3867" s="212">
        <v>0</v>
      </c>
      <c r="AK3867" s="212">
        <v>0</v>
      </c>
      <c r="AL3867" s="212">
        <v>0</v>
      </c>
      <c r="AM3867">
        <v>1</v>
      </c>
      <c r="AN3867" t="str">
        <f>VLOOKUP(H3867,'Base Art'!$A:$AJ,36,FALSE)</f>
        <v>MONDELEZ ARGENTINA S.A.</v>
      </c>
    </row>
    <row r="3868" spans="1:40" x14ac:dyDescent="0.25">
      <c r="A3868" s="212" t="s">
        <v>7819</v>
      </c>
      <c r="B3868" s="212">
        <v>1</v>
      </c>
      <c r="C3868" s="212" t="s">
        <v>7820</v>
      </c>
      <c r="D3868" s="212" t="s">
        <v>1543</v>
      </c>
      <c r="E3868" s="212">
        <v>31</v>
      </c>
      <c r="F3868" s="212" t="s">
        <v>272</v>
      </c>
      <c r="G3868" s="212" t="s">
        <v>826</v>
      </c>
      <c r="H3868" s="212">
        <v>8406</v>
      </c>
      <c r="I3868" s="212" t="s">
        <v>827</v>
      </c>
      <c r="J3868" s="212">
        <v>1006</v>
      </c>
      <c r="K3868" s="212" t="s">
        <v>350</v>
      </c>
      <c r="L3868" s="212" t="s">
        <v>351</v>
      </c>
      <c r="M3868" s="212"/>
      <c r="N3868" s="212"/>
      <c r="O3868" s="212"/>
      <c r="P3868" s="212">
        <v>1004</v>
      </c>
      <c r="Q3868" s="212" t="s">
        <v>352</v>
      </c>
      <c r="R3868" s="212" t="s">
        <v>353</v>
      </c>
      <c r="S3868" s="212"/>
      <c r="T3868" s="212"/>
      <c r="U3868" s="212"/>
      <c r="V3868" s="212"/>
      <c r="W3868" s="212"/>
      <c r="X3868" s="212"/>
      <c r="Y3868" s="212">
        <v>1369</v>
      </c>
      <c r="Z3868" s="212" t="s">
        <v>354</v>
      </c>
      <c r="AA3868" s="212" t="s">
        <v>355</v>
      </c>
      <c r="AB3868" s="212">
        <v>6844.4939999999997</v>
      </c>
      <c r="AC3868" s="212">
        <v>8487.1710000000003</v>
      </c>
      <c r="AD3868" s="212">
        <v>1</v>
      </c>
      <c r="AE3868" s="212">
        <v>0</v>
      </c>
      <c r="AF3868" s="212">
        <v>1</v>
      </c>
      <c r="AG3868" s="212">
        <v>0</v>
      </c>
      <c r="AH3868" s="212">
        <v>6844.49</v>
      </c>
      <c r="AI3868" s="212">
        <v>8487.17</v>
      </c>
      <c r="AJ3868" s="212">
        <v>0</v>
      </c>
      <c r="AK3868" s="212">
        <v>0</v>
      </c>
      <c r="AL3868" s="212">
        <v>0</v>
      </c>
      <c r="AM3868">
        <v>1</v>
      </c>
      <c r="AN3868" t="str">
        <f>VLOOKUP(H3868,'Base Art'!$A:$AJ,36,FALSE)</f>
        <v>EST. LAS MARIAS S.A.C.I.F.A.</v>
      </c>
    </row>
    <row r="3869" spans="1:40" x14ac:dyDescent="0.25">
      <c r="A3869" s="212" t="s">
        <v>7819</v>
      </c>
      <c r="B3869" s="212">
        <v>1</v>
      </c>
      <c r="C3869" s="212" t="s">
        <v>7820</v>
      </c>
      <c r="D3869" s="212" t="s">
        <v>1543</v>
      </c>
      <c r="E3869" s="212">
        <v>31</v>
      </c>
      <c r="F3869" s="212" t="s">
        <v>272</v>
      </c>
      <c r="G3869" s="212" t="s">
        <v>1556</v>
      </c>
      <c r="H3869" s="212">
        <v>8417</v>
      </c>
      <c r="I3869" s="212" t="s">
        <v>1557</v>
      </c>
      <c r="J3869" s="212">
        <v>1450</v>
      </c>
      <c r="K3869" s="212" t="s">
        <v>634</v>
      </c>
      <c r="L3869" s="212" t="s">
        <v>635</v>
      </c>
      <c r="M3869" s="212"/>
      <c r="N3869" s="212"/>
      <c r="O3869" s="212"/>
      <c r="P3869" s="212">
        <v>1293</v>
      </c>
      <c r="Q3869" s="212" t="s">
        <v>1558</v>
      </c>
      <c r="R3869" s="212" t="s">
        <v>1559</v>
      </c>
      <c r="S3869" s="212"/>
      <c r="T3869" s="212"/>
      <c r="U3869" s="212"/>
      <c r="V3869" s="212"/>
      <c r="W3869" s="212"/>
      <c r="X3869" s="212"/>
      <c r="Y3869" s="212">
        <v>1370</v>
      </c>
      <c r="Z3869" s="212" t="s">
        <v>400</v>
      </c>
      <c r="AA3869" s="212" t="s">
        <v>401</v>
      </c>
      <c r="AB3869" s="212">
        <v>6643.9549999999999</v>
      </c>
      <c r="AC3869" s="212">
        <v>8816.5259999999998</v>
      </c>
      <c r="AD3869" s="212">
        <v>1</v>
      </c>
      <c r="AE3869" s="212">
        <v>0</v>
      </c>
      <c r="AF3869" s="212">
        <v>1</v>
      </c>
      <c r="AG3869" s="212">
        <v>0</v>
      </c>
      <c r="AH3869" s="212">
        <v>6643.95</v>
      </c>
      <c r="AI3869" s="212">
        <v>8816.5300000000007</v>
      </c>
      <c r="AJ3869" s="212">
        <v>0</v>
      </c>
      <c r="AK3869" s="212">
        <v>0</v>
      </c>
      <c r="AL3869" s="212">
        <v>0</v>
      </c>
      <c r="AM3869">
        <v>1</v>
      </c>
      <c r="AN3869" t="str">
        <f>VLOOKUP(H3869,'Base Art'!$A:$AJ,36,FALSE)</f>
        <v>RPB SA</v>
      </c>
    </row>
    <row r="3870" spans="1:40" x14ac:dyDescent="0.25">
      <c r="A3870" s="212" t="s">
        <v>7819</v>
      </c>
      <c r="B3870" s="212">
        <v>1</v>
      </c>
      <c r="C3870" s="212" t="s">
        <v>7820</v>
      </c>
      <c r="D3870" s="212" t="s">
        <v>1543</v>
      </c>
      <c r="E3870" s="212">
        <v>31</v>
      </c>
      <c r="F3870" s="212" t="s">
        <v>272</v>
      </c>
      <c r="G3870" s="212" t="s">
        <v>834</v>
      </c>
      <c r="H3870" s="212">
        <v>8491</v>
      </c>
      <c r="I3870" s="212" t="s">
        <v>835</v>
      </c>
      <c r="J3870" s="212">
        <v>1430</v>
      </c>
      <c r="K3870" s="212" t="s">
        <v>420</v>
      </c>
      <c r="L3870" s="212" t="s">
        <v>421</v>
      </c>
      <c r="M3870" s="212"/>
      <c r="N3870" s="212"/>
      <c r="O3870" s="212"/>
      <c r="P3870" s="212"/>
      <c r="Q3870" s="212"/>
      <c r="R3870" s="212"/>
      <c r="S3870" s="212"/>
      <c r="T3870" s="212"/>
      <c r="U3870" s="212"/>
      <c r="V3870" s="212"/>
      <c r="W3870" s="212"/>
      <c r="X3870" s="212"/>
      <c r="Y3870" s="212">
        <v>1374</v>
      </c>
      <c r="Z3870" s="212" t="s">
        <v>336</v>
      </c>
      <c r="AA3870" s="212" t="s">
        <v>337</v>
      </c>
      <c r="AB3870" s="212">
        <v>79232.539999999994</v>
      </c>
      <c r="AC3870" s="212">
        <v>95871.372000000003</v>
      </c>
      <c r="AD3870" s="212">
        <v>0.15</v>
      </c>
      <c r="AE3870" s="212">
        <v>0</v>
      </c>
      <c r="AF3870" s="212">
        <v>0.15</v>
      </c>
      <c r="AG3870" s="212">
        <v>0</v>
      </c>
      <c r="AH3870" s="212">
        <v>11884.88</v>
      </c>
      <c r="AI3870" s="212">
        <v>14380.71</v>
      </c>
      <c r="AJ3870" s="212">
        <v>1</v>
      </c>
      <c r="AK3870" s="212">
        <v>0.15</v>
      </c>
      <c r="AL3870" s="212">
        <v>0</v>
      </c>
      <c r="AM3870">
        <v>1</v>
      </c>
      <c r="AN3870" t="str">
        <f>VLOOKUP(H3870,'Base Art'!$A:$AJ,36,FALSE)</f>
        <v>GEORGALOS HNOS. S.A.I.C.A.</v>
      </c>
    </row>
    <row r="3871" spans="1:40" x14ac:dyDescent="0.25">
      <c r="A3871" s="212" t="s">
        <v>7819</v>
      </c>
      <c r="B3871" s="212">
        <v>1</v>
      </c>
      <c r="C3871" s="212" t="s">
        <v>7820</v>
      </c>
      <c r="D3871" s="212" t="s">
        <v>1543</v>
      </c>
      <c r="E3871" s="212">
        <v>31</v>
      </c>
      <c r="F3871" s="212" t="s">
        <v>272</v>
      </c>
      <c r="G3871" s="212" t="s">
        <v>7666</v>
      </c>
      <c r="H3871" s="212">
        <v>8579</v>
      </c>
      <c r="I3871" s="212" t="s">
        <v>4646</v>
      </c>
      <c r="J3871" s="212">
        <v>1420</v>
      </c>
      <c r="K3871" s="212" t="s">
        <v>568</v>
      </c>
      <c r="L3871" s="212" t="s">
        <v>569</v>
      </c>
      <c r="M3871" s="212"/>
      <c r="N3871" s="212"/>
      <c r="O3871" s="212"/>
      <c r="P3871" s="212"/>
      <c r="Q3871" s="212"/>
      <c r="R3871" s="212"/>
      <c r="S3871" s="212"/>
      <c r="T3871" s="212"/>
      <c r="U3871" s="212"/>
      <c r="V3871" s="212"/>
      <c r="W3871" s="212"/>
      <c r="X3871" s="212"/>
      <c r="Y3871" s="212">
        <v>1373</v>
      </c>
      <c r="Z3871" s="212" t="s">
        <v>386</v>
      </c>
      <c r="AA3871" s="212" t="s">
        <v>387</v>
      </c>
      <c r="AB3871" s="212">
        <v>16101.535</v>
      </c>
      <c r="AC3871" s="212">
        <v>19896.951000000001</v>
      </c>
      <c r="AD3871" s="212">
        <v>32</v>
      </c>
      <c r="AE3871" s="212">
        <v>0</v>
      </c>
      <c r="AF3871" s="212">
        <v>32</v>
      </c>
      <c r="AG3871" s="212">
        <v>0</v>
      </c>
      <c r="AH3871" s="212">
        <v>515249.13</v>
      </c>
      <c r="AI3871" s="212">
        <v>636702.43000000005</v>
      </c>
      <c r="AJ3871" s="212">
        <v>3</v>
      </c>
      <c r="AK3871" s="212">
        <v>10.67</v>
      </c>
      <c r="AL3871" s="212">
        <v>0</v>
      </c>
      <c r="AM3871">
        <v>1</v>
      </c>
      <c r="AN3871" t="str">
        <f>VLOOKUP(H3871,'Base Art'!$A:$AJ,36,FALSE)</f>
        <v>ARCOR S.A.I.C.</v>
      </c>
    </row>
    <row r="3872" spans="1:40" x14ac:dyDescent="0.25">
      <c r="A3872" s="212" t="s">
        <v>7819</v>
      </c>
      <c r="B3872" s="212">
        <v>1</v>
      </c>
      <c r="C3872" s="212" t="s">
        <v>7820</v>
      </c>
      <c r="D3872" s="212" t="s">
        <v>1543</v>
      </c>
      <c r="E3872" s="212">
        <v>31</v>
      </c>
      <c r="F3872" s="212" t="s">
        <v>272</v>
      </c>
      <c r="G3872" s="212" t="s">
        <v>7679</v>
      </c>
      <c r="H3872" s="212">
        <v>8638</v>
      </c>
      <c r="I3872" s="212" t="s">
        <v>4719</v>
      </c>
      <c r="J3872" s="212">
        <v>1076</v>
      </c>
      <c r="K3872" s="212" t="s">
        <v>626</v>
      </c>
      <c r="L3872" s="212" t="s">
        <v>627</v>
      </c>
      <c r="M3872" s="212"/>
      <c r="N3872" s="212"/>
      <c r="O3872" s="212"/>
      <c r="P3872" s="212"/>
      <c r="Q3872" s="212"/>
      <c r="R3872" s="212"/>
      <c r="S3872" s="212"/>
      <c r="T3872" s="212"/>
      <c r="U3872" s="212"/>
      <c r="V3872" s="212"/>
      <c r="W3872" s="212"/>
      <c r="X3872" s="212"/>
      <c r="Y3872" s="212">
        <v>1369</v>
      </c>
      <c r="Z3872" s="212" t="s">
        <v>354</v>
      </c>
      <c r="AA3872" s="212" t="s">
        <v>355</v>
      </c>
      <c r="AB3872" s="212">
        <v>12450.757</v>
      </c>
      <c r="AC3872" s="212">
        <v>15800.01</v>
      </c>
      <c r="AD3872" s="212">
        <v>2</v>
      </c>
      <c r="AE3872" s="212">
        <v>0</v>
      </c>
      <c r="AF3872" s="212">
        <v>2</v>
      </c>
      <c r="AG3872" s="212">
        <v>0</v>
      </c>
      <c r="AH3872" s="212">
        <v>24901.51</v>
      </c>
      <c r="AI3872" s="212">
        <v>31600.02</v>
      </c>
      <c r="AJ3872" s="212">
        <v>0</v>
      </c>
      <c r="AK3872" s="212">
        <v>0</v>
      </c>
      <c r="AL3872" s="212">
        <v>0</v>
      </c>
      <c r="AM3872">
        <v>1</v>
      </c>
      <c r="AN3872" t="str">
        <f>VLOOKUP(H3872,'Base Art'!$A:$AJ,36,FALSE)</f>
        <v>RPB SA</v>
      </c>
    </row>
    <row r="3873" spans="1:40" x14ac:dyDescent="0.25">
      <c r="A3873" s="212" t="s">
        <v>7819</v>
      </c>
      <c r="B3873" s="212">
        <v>1</v>
      </c>
      <c r="C3873" s="212" t="s">
        <v>7820</v>
      </c>
      <c r="D3873" s="212" t="s">
        <v>1543</v>
      </c>
      <c r="E3873" s="212">
        <v>31</v>
      </c>
      <c r="F3873" s="212" t="s">
        <v>272</v>
      </c>
      <c r="G3873" s="212" t="s">
        <v>1174</v>
      </c>
      <c r="H3873" s="212">
        <v>8675</v>
      </c>
      <c r="I3873" s="212" t="s">
        <v>1175</v>
      </c>
      <c r="J3873" s="212">
        <v>1414</v>
      </c>
      <c r="K3873" s="212" t="s">
        <v>372</v>
      </c>
      <c r="L3873" s="212" t="s">
        <v>373</v>
      </c>
      <c r="M3873" s="212"/>
      <c r="N3873" s="212"/>
      <c r="O3873" s="212"/>
      <c r="P3873" s="212"/>
      <c r="Q3873" s="212"/>
      <c r="R3873" s="212"/>
      <c r="S3873" s="212"/>
      <c r="T3873" s="212"/>
      <c r="U3873" s="212"/>
      <c r="V3873" s="212"/>
      <c r="W3873" s="212"/>
      <c r="X3873" s="212"/>
      <c r="Y3873" s="212">
        <v>1374</v>
      </c>
      <c r="Z3873" s="212" t="s">
        <v>336</v>
      </c>
      <c r="AA3873" s="212" t="s">
        <v>337</v>
      </c>
      <c r="AB3873" s="212">
        <v>80066.057000000001</v>
      </c>
      <c r="AC3873" s="212">
        <v>98066.21</v>
      </c>
      <c r="AD3873" s="212">
        <v>0.16669999999999999</v>
      </c>
      <c r="AE3873" s="212">
        <v>0</v>
      </c>
      <c r="AF3873" s="212">
        <v>0.16669999999999999</v>
      </c>
      <c r="AG3873" s="212">
        <v>0</v>
      </c>
      <c r="AH3873" s="212">
        <v>13344.34</v>
      </c>
      <c r="AI3873" s="212">
        <v>16344.37</v>
      </c>
      <c r="AJ3873" s="212">
        <v>1</v>
      </c>
      <c r="AK3873" s="212">
        <v>0.17</v>
      </c>
      <c r="AL3873" s="212">
        <v>0</v>
      </c>
      <c r="AM3873">
        <v>1</v>
      </c>
      <c r="AN3873" t="str">
        <f>VLOOKUP(H3873,'Base Art'!$A:$AJ,36,FALSE)</f>
        <v>ARCOR S.A.I.C.</v>
      </c>
    </row>
    <row r="3874" spans="1:40" x14ac:dyDescent="0.25">
      <c r="A3874" s="212" t="s">
        <v>7819</v>
      </c>
      <c r="B3874" s="212">
        <v>1</v>
      </c>
      <c r="C3874" s="212" t="s">
        <v>7820</v>
      </c>
      <c r="D3874" s="212" t="s">
        <v>1543</v>
      </c>
      <c r="E3874" s="212">
        <v>31</v>
      </c>
      <c r="F3874" s="212" t="s">
        <v>272</v>
      </c>
      <c r="G3874" s="212" t="s">
        <v>7885</v>
      </c>
      <c r="H3874" s="212">
        <v>8677</v>
      </c>
      <c r="I3874" s="212" t="s">
        <v>4778</v>
      </c>
      <c r="J3874" s="212">
        <v>1419</v>
      </c>
      <c r="K3874" s="212" t="s">
        <v>572</v>
      </c>
      <c r="L3874" s="212" t="s">
        <v>573</v>
      </c>
      <c r="M3874" s="212"/>
      <c r="N3874" s="212"/>
      <c r="O3874" s="212"/>
      <c r="P3874" s="212"/>
      <c r="Q3874" s="212"/>
      <c r="R3874" s="212"/>
      <c r="S3874" s="212"/>
      <c r="T3874" s="212"/>
      <c r="U3874" s="212"/>
      <c r="V3874" s="212"/>
      <c r="W3874" s="212"/>
      <c r="X3874" s="212"/>
      <c r="Y3874" s="212">
        <v>1369</v>
      </c>
      <c r="Z3874" s="212" t="s">
        <v>354</v>
      </c>
      <c r="AA3874" s="212" t="s">
        <v>355</v>
      </c>
      <c r="AB3874" s="212">
        <v>28753.06</v>
      </c>
      <c r="AC3874" s="212">
        <v>35653.798999999999</v>
      </c>
      <c r="AD3874" s="212">
        <v>0.16669999999999999</v>
      </c>
      <c r="AE3874" s="212">
        <v>0</v>
      </c>
      <c r="AF3874" s="212">
        <v>0.16669999999999999</v>
      </c>
      <c r="AG3874" s="212">
        <v>0</v>
      </c>
      <c r="AH3874" s="212">
        <v>4792.18</v>
      </c>
      <c r="AI3874" s="212">
        <v>5942.3</v>
      </c>
      <c r="AJ3874" s="212">
        <v>0</v>
      </c>
      <c r="AK3874" s="212">
        <v>0</v>
      </c>
      <c r="AL3874" s="212">
        <v>0</v>
      </c>
      <c r="AM3874">
        <v>1</v>
      </c>
      <c r="AN3874" t="str">
        <f>VLOOKUP(H3874,'Base Art'!$A:$AJ,36,FALSE)</f>
        <v>ARCOR S.A.I.C.</v>
      </c>
    </row>
    <row r="3875" spans="1:40" x14ac:dyDescent="0.25">
      <c r="A3875" s="212" t="s">
        <v>7819</v>
      </c>
      <c r="B3875" s="212">
        <v>1</v>
      </c>
      <c r="C3875" s="212" t="s">
        <v>7820</v>
      </c>
      <c r="D3875" s="212" t="s">
        <v>1543</v>
      </c>
      <c r="E3875" s="212">
        <v>31</v>
      </c>
      <c r="F3875" s="212" t="s">
        <v>272</v>
      </c>
      <c r="G3875" s="212" t="s">
        <v>842</v>
      </c>
      <c r="H3875" s="212">
        <v>8755</v>
      </c>
      <c r="I3875" s="212" t="s">
        <v>843</v>
      </c>
      <c r="J3875" s="212"/>
      <c r="K3875" s="212"/>
      <c r="L3875" s="212"/>
      <c r="M3875" s="212"/>
      <c r="N3875" s="212"/>
      <c r="O3875" s="212"/>
      <c r="P3875" s="212"/>
      <c r="Q3875" s="212"/>
      <c r="R3875" s="212"/>
      <c r="S3875" s="212"/>
      <c r="T3875" s="212"/>
      <c r="U3875" s="212"/>
      <c r="V3875" s="212"/>
      <c r="W3875" s="212"/>
      <c r="X3875" s="212"/>
      <c r="Y3875" s="212">
        <v>1373</v>
      </c>
      <c r="Z3875" s="212" t="s">
        <v>386</v>
      </c>
      <c r="AA3875" s="212" t="s">
        <v>387</v>
      </c>
      <c r="AB3875" s="212">
        <v>44014.599000000002</v>
      </c>
      <c r="AC3875" s="212">
        <v>53628.368000000002</v>
      </c>
      <c r="AD3875" s="212">
        <v>0.35</v>
      </c>
      <c r="AE3875" s="212">
        <v>0.05</v>
      </c>
      <c r="AF3875" s="212">
        <v>0.4</v>
      </c>
      <c r="AG3875" s="212">
        <v>0</v>
      </c>
      <c r="AH3875" s="212">
        <v>17605.84</v>
      </c>
      <c r="AI3875" s="212">
        <v>21451.35</v>
      </c>
      <c r="AJ3875" s="212">
        <v>0</v>
      </c>
      <c r="AK3875" s="212">
        <v>0</v>
      </c>
      <c r="AL3875" s="212">
        <v>0</v>
      </c>
      <c r="AM3875">
        <v>1</v>
      </c>
      <c r="AN3875" t="str">
        <f>VLOOKUP(H3875,'Base Art'!$A:$AJ,36,FALSE)</f>
        <v>MONDELEZ ARGENTINA S.A.</v>
      </c>
    </row>
    <row r="3876" spans="1:40" x14ac:dyDescent="0.25">
      <c r="A3876" s="212" t="s">
        <v>7819</v>
      </c>
      <c r="B3876" s="212">
        <v>1</v>
      </c>
      <c r="C3876" s="212" t="s">
        <v>7820</v>
      </c>
      <c r="D3876" s="212" t="s">
        <v>1543</v>
      </c>
      <c r="E3876" s="212">
        <v>31</v>
      </c>
      <c r="F3876" s="212" t="s">
        <v>272</v>
      </c>
      <c r="G3876" s="212" t="s">
        <v>844</v>
      </c>
      <c r="H3876" s="212">
        <v>8805</v>
      </c>
      <c r="I3876" s="212" t="s">
        <v>845</v>
      </c>
      <c r="J3876" s="212">
        <v>1064</v>
      </c>
      <c r="K3876" s="212" t="s">
        <v>446</v>
      </c>
      <c r="L3876" s="212" t="s">
        <v>447</v>
      </c>
      <c r="M3876" s="212"/>
      <c r="N3876" s="212"/>
      <c r="O3876" s="212"/>
      <c r="P3876" s="212">
        <v>1066</v>
      </c>
      <c r="Q3876" s="212" t="s">
        <v>448</v>
      </c>
      <c r="R3876" s="212" t="s">
        <v>449</v>
      </c>
      <c r="S3876" s="212"/>
      <c r="T3876" s="212"/>
      <c r="U3876" s="212"/>
      <c r="V3876" s="212"/>
      <c r="W3876" s="212"/>
      <c r="X3876" s="212"/>
      <c r="Y3876" s="212">
        <v>1373</v>
      </c>
      <c r="Z3876" s="212" t="s">
        <v>386</v>
      </c>
      <c r="AA3876" s="212" t="s">
        <v>387</v>
      </c>
      <c r="AB3876" s="212">
        <v>23423.601999999999</v>
      </c>
      <c r="AC3876" s="212">
        <v>29724.550999999999</v>
      </c>
      <c r="AD3876" s="212">
        <v>1</v>
      </c>
      <c r="AE3876" s="212">
        <v>0</v>
      </c>
      <c r="AF3876" s="212">
        <v>1</v>
      </c>
      <c r="AG3876" s="212">
        <v>0</v>
      </c>
      <c r="AH3876" s="212">
        <v>23423.599999999999</v>
      </c>
      <c r="AI3876" s="212">
        <v>29724.55</v>
      </c>
      <c r="AJ3876" s="212">
        <v>0</v>
      </c>
      <c r="AK3876" s="212">
        <v>0</v>
      </c>
      <c r="AL3876" s="212">
        <v>0</v>
      </c>
      <c r="AM3876">
        <v>1</v>
      </c>
      <c r="AN3876" t="str">
        <f>VLOOKUP(H3876,'Base Art'!$A:$AJ,36,FALSE)</f>
        <v>MOLINO CAÑUELAS S.A.C.I.F.I.A.</v>
      </c>
    </row>
    <row r="3877" spans="1:40" x14ac:dyDescent="0.25">
      <c r="A3877" s="212" t="s">
        <v>7819</v>
      </c>
      <c r="B3877" s="212">
        <v>1</v>
      </c>
      <c r="C3877" s="212" t="s">
        <v>7820</v>
      </c>
      <c r="D3877" s="212" t="s">
        <v>1543</v>
      </c>
      <c r="E3877" s="212">
        <v>31</v>
      </c>
      <c r="F3877" s="212" t="s">
        <v>272</v>
      </c>
      <c r="G3877" s="212" t="s">
        <v>1026</v>
      </c>
      <c r="H3877" s="212">
        <v>10054</v>
      </c>
      <c r="I3877" s="212" t="s">
        <v>1027</v>
      </c>
      <c r="J3877" s="212"/>
      <c r="K3877" s="212"/>
      <c r="L3877" s="212"/>
      <c r="M3877" s="212"/>
      <c r="N3877" s="212"/>
      <c r="O3877" s="212"/>
      <c r="P3877" s="212"/>
      <c r="Q3877" s="212"/>
      <c r="R3877" s="212"/>
      <c r="S3877" s="212"/>
      <c r="T3877" s="212"/>
      <c r="U3877" s="212"/>
      <c r="V3877" s="212"/>
      <c r="W3877" s="212"/>
      <c r="X3877" s="212"/>
      <c r="Y3877" s="212">
        <v>1376</v>
      </c>
      <c r="Z3877" s="212" t="s">
        <v>320</v>
      </c>
      <c r="AA3877" s="212" t="s">
        <v>321</v>
      </c>
      <c r="AB3877" s="212">
        <v>1055206.2490000001</v>
      </c>
      <c r="AC3877" s="212">
        <v>1308455.7849999999</v>
      </c>
      <c r="AD3877" s="212">
        <v>3.1300000000000001E-2</v>
      </c>
      <c r="AE3877" s="212">
        <v>0</v>
      </c>
      <c r="AF3877" s="212">
        <v>3.1300000000000001E-2</v>
      </c>
      <c r="AG3877" s="212">
        <v>0</v>
      </c>
      <c r="AH3877" s="212">
        <v>32975.199999999997</v>
      </c>
      <c r="AI3877" s="212">
        <v>40889.24</v>
      </c>
      <c r="AJ3877" s="212">
        <v>0</v>
      </c>
      <c r="AK3877" s="212">
        <v>0</v>
      </c>
      <c r="AL3877" s="212">
        <v>0</v>
      </c>
      <c r="AM3877">
        <v>1</v>
      </c>
      <c r="AN3877" t="str">
        <f>VLOOKUP(H3877,'Base Art'!$A:$AJ,36,FALSE)</f>
        <v>BUHL S.A.</v>
      </c>
    </row>
    <row r="3878" spans="1:40" x14ac:dyDescent="0.25">
      <c r="A3878" s="212" t="s">
        <v>7819</v>
      </c>
      <c r="B3878" s="212">
        <v>1</v>
      </c>
      <c r="C3878" s="212" t="s">
        <v>7820</v>
      </c>
      <c r="D3878" s="212" t="s">
        <v>1543</v>
      </c>
      <c r="E3878" s="212">
        <v>31</v>
      </c>
      <c r="F3878" s="212" t="s">
        <v>272</v>
      </c>
      <c r="G3878" s="212" t="s">
        <v>850</v>
      </c>
      <c r="H3878" s="212">
        <v>10278</v>
      </c>
      <c r="I3878" s="212" t="s">
        <v>851</v>
      </c>
      <c r="J3878" s="212"/>
      <c r="K3878" s="212"/>
      <c r="L3878" s="212"/>
      <c r="M3878" s="212"/>
      <c r="N3878" s="212"/>
      <c r="O3878" s="212"/>
      <c r="P3878" s="212">
        <v>1005</v>
      </c>
      <c r="Q3878" s="212" t="s">
        <v>582</v>
      </c>
      <c r="R3878" s="212" t="s">
        <v>583</v>
      </c>
      <c r="S3878" s="212"/>
      <c r="T3878" s="212"/>
      <c r="U3878" s="212"/>
      <c r="V3878" s="212"/>
      <c r="W3878" s="212"/>
      <c r="X3878" s="212"/>
      <c r="Y3878" s="212">
        <v>1369</v>
      </c>
      <c r="Z3878" s="212" t="s">
        <v>354</v>
      </c>
      <c r="AA3878" s="212" t="s">
        <v>355</v>
      </c>
      <c r="AB3878" s="212">
        <v>12726.986000000001</v>
      </c>
      <c r="AC3878" s="212">
        <v>15761.775</v>
      </c>
      <c r="AD3878" s="212">
        <v>6</v>
      </c>
      <c r="AE3878" s="212">
        <v>0</v>
      </c>
      <c r="AF3878" s="212">
        <v>6</v>
      </c>
      <c r="AG3878" s="212">
        <v>0</v>
      </c>
      <c r="AH3878" s="212">
        <v>76361.919999999998</v>
      </c>
      <c r="AI3878" s="212">
        <v>94570.65</v>
      </c>
      <c r="AJ3878" s="212">
        <v>0</v>
      </c>
      <c r="AK3878" s="212">
        <v>0</v>
      </c>
      <c r="AL3878" s="212">
        <v>0</v>
      </c>
      <c r="AM3878">
        <v>1</v>
      </c>
      <c r="AN3878" t="str">
        <f>VLOOKUP(H3878,'Base Art'!$A:$AJ,36,FALSE)</f>
        <v>EST. LAS MARIAS S.A.C.I.F.A.</v>
      </c>
    </row>
    <row r="3879" spans="1:40" x14ac:dyDescent="0.25">
      <c r="A3879" s="212" t="s">
        <v>7819</v>
      </c>
      <c r="B3879" s="212">
        <v>1</v>
      </c>
      <c r="C3879" s="212" t="s">
        <v>7820</v>
      </c>
      <c r="D3879" s="212" t="s">
        <v>1543</v>
      </c>
      <c r="E3879" s="212">
        <v>31</v>
      </c>
      <c r="F3879" s="212" t="s">
        <v>272</v>
      </c>
      <c r="G3879" s="212" t="s">
        <v>852</v>
      </c>
      <c r="H3879" s="212">
        <v>10285</v>
      </c>
      <c r="I3879" s="212" t="s">
        <v>853</v>
      </c>
      <c r="J3879" s="212"/>
      <c r="K3879" s="212"/>
      <c r="L3879" s="212"/>
      <c r="M3879" s="212"/>
      <c r="N3879" s="212"/>
      <c r="O3879" s="212"/>
      <c r="P3879" s="212"/>
      <c r="Q3879" s="212"/>
      <c r="R3879" s="212"/>
      <c r="S3879" s="212"/>
      <c r="T3879" s="212"/>
      <c r="U3879" s="212"/>
      <c r="V3879" s="212"/>
      <c r="W3879" s="212"/>
      <c r="X3879" s="212"/>
      <c r="Y3879" s="212">
        <v>1376</v>
      </c>
      <c r="Z3879" s="212" t="s">
        <v>320</v>
      </c>
      <c r="AA3879" s="212" t="s">
        <v>321</v>
      </c>
      <c r="AB3879" s="212">
        <v>744612.96</v>
      </c>
      <c r="AC3879" s="212">
        <v>923320.05599999998</v>
      </c>
      <c r="AD3879" s="212">
        <v>3.3300000000000003E-2</v>
      </c>
      <c r="AE3879" s="212">
        <v>0</v>
      </c>
      <c r="AF3879" s="212">
        <v>3.3300000000000003E-2</v>
      </c>
      <c r="AG3879" s="212">
        <v>0</v>
      </c>
      <c r="AH3879" s="212">
        <v>24820.43</v>
      </c>
      <c r="AI3879" s="212">
        <v>30777.34</v>
      </c>
      <c r="AJ3879" s="212">
        <v>0</v>
      </c>
      <c r="AK3879" s="212">
        <v>0</v>
      </c>
      <c r="AL3879" s="212">
        <v>0</v>
      </c>
      <c r="AM3879">
        <v>1</v>
      </c>
      <c r="AN3879" t="str">
        <f>VLOOKUP(H3879,'Base Art'!$A:$AJ,36,FALSE)</f>
        <v>KOPELCO S.A.</v>
      </c>
    </row>
    <row r="3880" spans="1:40" x14ac:dyDescent="0.25">
      <c r="A3880" s="212" t="s">
        <v>7819</v>
      </c>
      <c r="B3880" s="212">
        <v>1</v>
      </c>
      <c r="C3880" s="212" t="s">
        <v>7820</v>
      </c>
      <c r="D3880" s="212" t="s">
        <v>1543</v>
      </c>
      <c r="E3880" s="212">
        <v>31</v>
      </c>
      <c r="F3880" s="212" t="s">
        <v>272</v>
      </c>
      <c r="G3880" s="212" t="s">
        <v>1749</v>
      </c>
      <c r="H3880" s="212">
        <v>10342</v>
      </c>
      <c r="I3880" s="212" t="s">
        <v>1750</v>
      </c>
      <c r="J3880" s="212">
        <v>1218</v>
      </c>
      <c r="K3880" s="212" t="s">
        <v>1110</v>
      </c>
      <c r="L3880" s="212" t="s">
        <v>1111</v>
      </c>
      <c r="M3880" s="212"/>
      <c r="N3880" s="212"/>
      <c r="O3880" s="212"/>
      <c r="P3880" s="212"/>
      <c r="Q3880" s="212"/>
      <c r="R3880" s="212"/>
      <c r="S3880" s="212"/>
      <c r="T3880" s="212"/>
      <c r="U3880" s="212"/>
      <c r="V3880" s="212"/>
      <c r="W3880" s="212"/>
      <c r="X3880" s="212"/>
      <c r="Y3880" s="212">
        <v>1374</v>
      </c>
      <c r="Z3880" s="212" t="s">
        <v>336</v>
      </c>
      <c r="AA3880" s="212" t="s">
        <v>337</v>
      </c>
      <c r="AB3880" s="212">
        <v>96961.392000000007</v>
      </c>
      <c r="AC3880" s="212">
        <v>117323.29399999999</v>
      </c>
      <c r="AD3880" s="212">
        <v>6.25E-2</v>
      </c>
      <c r="AE3880" s="212">
        <v>0</v>
      </c>
      <c r="AF3880" s="212">
        <v>6.25E-2</v>
      </c>
      <c r="AG3880" s="212">
        <v>0</v>
      </c>
      <c r="AH3880" s="212">
        <v>6060.09</v>
      </c>
      <c r="AI3880" s="212">
        <v>7332.71</v>
      </c>
      <c r="AJ3880" s="212">
        <v>0</v>
      </c>
      <c r="AK3880" s="212">
        <v>0</v>
      </c>
      <c r="AL3880" s="212">
        <v>0</v>
      </c>
      <c r="AM3880">
        <v>1</v>
      </c>
      <c r="AN3880" t="str">
        <f>VLOOKUP(H3880,'Base Art'!$A:$AJ,36,FALSE)</f>
        <v>MONDELEZ ARGENTINA S.A.</v>
      </c>
    </row>
    <row r="3881" spans="1:40" x14ac:dyDescent="0.25">
      <c r="A3881" s="212" t="s">
        <v>7819</v>
      </c>
      <c r="B3881" s="212">
        <v>1</v>
      </c>
      <c r="C3881" s="212" t="s">
        <v>7820</v>
      </c>
      <c r="D3881" s="212" t="s">
        <v>1543</v>
      </c>
      <c r="E3881" s="212">
        <v>31</v>
      </c>
      <c r="F3881" s="212" t="s">
        <v>272</v>
      </c>
      <c r="G3881" s="212" t="s">
        <v>1032</v>
      </c>
      <c r="H3881" s="212">
        <v>10411</v>
      </c>
      <c r="I3881" s="212" t="s">
        <v>1033</v>
      </c>
      <c r="J3881" s="212">
        <v>1416</v>
      </c>
      <c r="K3881" s="212" t="s">
        <v>552</v>
      </c>
      <c r="L3881" s="212" t="s">
        <v>553</v>
      </c>
      <c r="M3881" s="212"/>
      <c r="N3881" s="212"/>
      <c r="O3881" s="212"/>
      <c r="P3881" s="212"/>
      <c r="Q3881" s="212"/>
      <c r="R3881" s="212"/>
      <c r="S3881" s="212"/>
      <c r="T3881" s="212"/>
      <c r="U3881" s="212"/>
      <c r="V3881" s="212"/>
      <c r="W3881" s="212"/>
      <c r="X3881" s="212"/>
      <c r="Y3881" s="212">
        <v>1372</v>
      </c>
      <c r="Z3881" s="212" t="s">
        <v>346</v>
      </c>
      <c r="AA3881" s="212" t="s">
        <v>347</v>
      </c>
      <c r="AB3881" s="212">
        <v>10644.103999999999</v>
      </c>
      <c r="AC3881" s="212">
        <v>13198.689</v>
      </c>
      <c r="AD3881" s="212">
        <v>1</v>
      </c>
      <c r="AE3881" s="212">
        <v>0.15</v>
      </c>
      <c r="AF3881" s="212">
        <v>1.1499999999999999</v>
      </c>
      <c r="AG3881" s="212">
        <v>0</v>
      </c>
      <c r="AH3881" s="212">
        <v>12240.72</v>
      </c>
      <c r="AI3881" s="212">
        <v>15178.49</v>
      </c>
      <c r="AJ3881" s="212">
        <v>0</v>
      </c>
      <c r="AK3881" s="212">
        <v>0</v>
      </c>
      <c r="AL3881" s="212">
        <v>0</v>
      </c>
      <c r="AM3881">
        <v>1</v>
      </c>
      <c r="AN3881" t="str">
        <f>VLOOKUP(H3881,'Base Art'!$A:$AJ,36,FALSE)</f>
        <v>ARCOR S.A.I.C.</v>
      </c>
    </row>
    <row r="3882" spans="1:40" x14ac:dyDescent="0.25">
      <c r="A3882" s="212" t="s">
        <v>7819</v>
      </c>
      <c r="B3882" s="212">
        <v>1</v>
      </c>
      <c r="C3882" s="212" t="s">
        <v>7820</v>
      </c>
      <c r="D3882" s="212" t="s">
        <v>1543</v>
      </c>
      <c r="E3882" s="212">
        <v>31</v>
      </c>
      <c r="F3882" s="212" t="s">
        <v>272</v>
      </c>
      <c r="G3882" s="212" t="s">
        <v>1374</v>
      </c>
      <c r="H3882" s="212">
        <v>10417</v>
      </c>
      <c r="I3882" s="212" t="s">
        <v>1375</v>
      </c>
      <c r="J3882" s="212">
        <v>1018</v>
      </c>
      <c r="K3882" s="212" t="s">
        <v>392</v>
      </c>
      <c r="L3882" s="212" t="s">
        <v>393</v>
      </c>
      <c r="M3882" s="212"/>
      <c r="N3882" s="212"/>
      <c r="O3882" s="212"/>
      <c r="P3882" s="212">
        <v>1250</v>
      </c>
      <c r="Q3882" s="212" t="s">
        <v>864</v>
      </c>
      <c r="R3882" s="212" t="s">
        <v>865</v>
      </c>
      <c r="S3882" s="212"/>
      <c r="T3882" s="212"/>
      <c r="U3882" s="212"/>
      <c r="V3882" s="212"/>
      <c r="W3882" s="212"/>
      <c r="X3882" s="212"/>
      <c r="Y3882" s="212">
        <v>1376</v>
      </c>
      <c r="Z3882" s="212" t="s">
        <v>320</v>
      </c>
      <c r="AA3882" s="212" t="s">
        <v>321</v>
      </c>
      <c r="AB3882" s="212">
        <v>27570.48</v>
      </c>
      <c r="AC3882" s="212">
        <v>30465.38</v>
      </c>
      <c r="AD3882" s="212">
        <v>0.25</v>
      </c>
      <c r="AE3882" s="212">
        <v>0</v>
      </c>
      <c r="AF3882" s="212">
        <v>0.25</v>
      </c>
      <c r="AG3882" s="212">
        <v>0</v>
      </c>
      <c r="AH3882" s="212">
        <v>6892.62</v>
      </c>
      <c r="AI3882" s="212">
        <v>7616.35</v>
      </c>
      <c r="AJ3882" s="212">
        <v>0</v>
      </c>
      <c r="AK3882" s="212">
        <v>0</v>
      </c>
      <c r="AL3882" s="212">
        <v>0</v>
      </c>
      <c r="AM3882">
        <v>1</v>
      </c>
      <c r="AN3882" t="str">
        <f>VLOOKUP(H3882,'Base Art'!$A:$AJ,36,FALSE)</f>
        <v>ENERGIZER ARGENTINA S.A.</v>
      </c>
    </row>
    <row r="3883" spans="1:40" x14ac:dyDescent="0.25">
      <c r="A3883" s="212" t="s">
        <v>7819</v>
      </c>
      <c r="B3883" s="212">
        <v>1</v>
      </c>
      <c r="C3883" s="212" t="s">
        <v>7820</v>
      </c>
      <c r="D3883" s="212" t="s">
        <v>1543</v>
      </c>
      <c r="E3883" s="212">
        <v>31</v>
      </c>
      <c r="F3883" s="212" t="s">
        <v>272</v>
      </c>
      <c r="G3883" s="212" t="s">
        <v>862</v>
      </c>
      <c r="H3883" s="212">
        <v>10419</v>
      </c>
      <c r="I3883" s="212" t="s">
        <v>863</v>
      </c>
      <c r="J3883" s="212">
        <v>1018</v>
      </c>
      <c r="K3883" s="212" t="s">
        <v>392</v>
      </c>
      <c r="L3883" s="212" t="s">
        <v>393</v>
      </c>
      <c r="M3883" s="212"/>
      <c r="N3883" s="212"/>
      <c r="O3883" s="212"/>
      <c r="P3883" s="212">
        <v>1250</v>
      </c>
      <c r="Q3883" s="212" t="s">
        <v>864</v>
      </c>
      <c r="R3883" s="212" t="s">
        <v>865</v>
      </c>
      <c r="S3883" s="212"/>
      <c r="T3883" s="212"/>
      <c r="U3883" s="212"/>
      <c r="V3883" s="212"/>
      <c r="W3883" s="212"/>
      <c r="X3883" s="212"/>
      <c r="Y3883" s="212">
        <v>1376</v>
      </c>
      <c r="Z3883" s="212" t="s">
        <v>320</v>
      </c>
      <c r="AA3883" s="212" t="s">
        <v>321</v>
      </c>
      <c r="AB3883" s="212">
        <v>33738.239999999998</v>
      </c>
      <c r="AC3883" s="212">
        <v>37280.754999999997</v>
      </c>
      <c r="AD3883" s="212">
        <v>0.5</v>
      </c>
      <c r="AE3883" s="212">
        <v>0</v>
      </c>
      <c r="AF3883" s="212">
        <v>0.5</v>
      </c>
      <c r="AG3883" s="212">
        <v>0</v>
      </c>
      <c r="AH3883" s="212">
        <v>16869.12</v>
      </c>
      <c r="AI3883" s="212">
        <v>18640.38</v>
      </c>
      <c r="AJ3883" s="212">
        <v>1</v>
      </c>
      <c r="AK3883" s="212">
        <v>0.5</v>
      </c>
      <c r="AL3883" s="212">
        <v>0</v>
      </c>
      <c r="AM3883">
        <v>1</v>
      </c>
      <c r="AN3883" t="str">
        <f>VLOOKUP(H3883,'Base Art'!$A:$AJ,36,FALSE)</f>
        <v>ENERGIZER ARGENTINA S.A.</v>
      </c>
    </row>
    <row r="3884" spans="1:40" x14ac:dyDescent="0.25">
      <c r="A3884" s="212" t="s">
        <v>7819</v>
      </c>
      <c r="B3884" s="212">
        <v>1</v>
      </c>
      <c r="C3884" s="212" t="s">
        <v>7820</v>
      </c>
      <c r="D3884" s="212" t="s">
        <v>1543</v>
      </c>
      <c r="E3884" s="212">
        <v>31</v>
      </c>
      <c r="F3884" s="212" t="s">
        <v>272</v>
      </c>
      <c r="G3884" s="212" t="s">
        <v>1180</v>
      </c>
      <c r="H3884" s="212">
        <v>10421</v>
      </c>
      <c r="I3884" s="212" t="s">
        <v>1181</v>
      </c>
      <c r="J3884" s="212">
        <v>1018</v>
      </c>
      <c r="K3884" s="212" t="s">
        <v>392</v>
      </c>
      <c r="L3884" s="212" t="s">
        <v>393</v>
      </c>
      <c r="M3884" s="212"/>
      <c r="N3884" s="212"/>
      <c r="O3884" s="212"/>
      <c r="P3884" s="212">
        <v>1250</v>
      </c>
      <c r="Q3884" s="212" t="s">
        <v>864</v>
      </c>
      <c r="R3884" s="212" t="s">
        <v>865</v>
      </c>
      <c r="S3884" s="212"/>
      <c r="T3884" s="212"/>
      <c r="U3884" s="212"/>
      <c r="V3884" s="212"/>
      <c r="W3884" s="212"/>
      <c r="X3884" s="212"/>
      <c r="Y3884" s="212">
        <v>1376</v>
      </c>
      <c r="Z3884" s="212" t="s">
        <v>320</v>
      </c>
      <c r="AA3884" s="212" t="s">
        <v>321</v>
      </c>
      <c r="AB3884" s="212">
        <v>38614.896000000001</v>
      </c>
      <c r="AC3884" s="212">
        <v>42669.46</v>
      </c>
      <c r="AD3884" s="212">
        <v>1.25</v>
      </c>
      <c r="AE3884" s="212">
        <v>0</v>
      </c>
      <c r="AF3884" s="212">
        <v>1.25</v>
      </c>
      <c r="AG3884" s="212">
        <v>0</v>
      </c>
      <c r="AH3884" s="212">
        <v>48268.62</v>
      </c>
      <c r="AI3884" s="212">
        <v>53336.83</v>
      </c>
      <c r="AJ3884" s="212">
        <v>3</v>
      </c>
      <c r="AK3884" s="212">
        <v>0.42</v>
      </c>
      <c r="AL3884" s="212">
        <v>0</v>
      </c>
      <c r="AM3884">
        <v>1</v>
      </c>
      <c r="AN3884" t="str">
        <f>VLOOKUP(H3884,'Base Art'!$A:$AJ,36,FALSE)</f>
        <v>ENERGIZER ARGENTINA S.A.</v>
      </c>
    </row>
    <row r="3885" spans="1:40" x14ac:dyDescent="0.25">
      <c r="A3885" s="212" t="s">
        <v>7819</v>
      </c>
      <c r="B3885" s="212">
        <v>1</v>
      </c>
      <c r="C3885" s="212" t="s">
        <v>7820</v>
      </c>
      <c r="D3885" s="212" t="s">
        <v>1543</v>
      </c>
      <c r="E3885" s="212">
        <v>31</v>
      </c>
      <c r="F3885" s="212" t="s">
        <v>272</v>
      </c>
      <c r="G3885" s="212" t="s">
        <v>1182</v>
      </c>
      <c r="H3885" s="212">
        <v>10423</v>
      </c>
      <c r="I3885" s="212" t="s">
        <v>1183</v>
      </c>
      <c r="J3885" s="212">
        <v>1018</v>
      </c>
      <c r="K3885" s="212" t="s">
        <v>392</v>
      </c>
      <c r="L3885" s="212" t="s">
        <v>393</v>
      </c>
      <c r="M3885" s="212"/>
      <c r="N3885" s="212"/>
      <c r="O3885" s="212"/>
      <c r="P3885" s="212">
        <v>1250</v>
      </c>
      <c r="Q3885" s="212" t="s">
        <v>864</v>
      </c>
      <c r="R3885" s="212" t="s">
        <v>865</v>
      </c>
      <c r="S3885" s="212"/>
      <c r="T3885" s="212"/>
      <c r="U3885" s="212"/>
      <c r="V3885" s="212"/>
      <c r="W3885" s="212"/>
      <c r="X3885" s="212"/>
      <c r="Y3885" s="212">
        <v>1376</v>
      </c>
      <c r="Z3885" s="212" t="s">
        <v>320</v>
      </c>
      <c r="AA3885" s="212" t="s">
        <v>321</v>
      </c>
      <c r="AB3885" s="212">
        <v>47953.440000000002</v>
      </c>
      <c r="AC3885" s="212">
        <v>52988.550999999999</v>
      </c>
      <c r="AD3885" s="212">
        <v>0.25</v>
      </c>
      <c r="AE3885" s="212">
        <v>0</v>
      </c>
      <c r="AF3885" s="212">
        <v>0.25</v>
      </c>
      <c r="AG3885" s="212">
        <v>0</v>
      </c>
      <c r="AH3885" s="212">
        <v>11988.36</v>
      </c>
      <c r="AI3885" s="212">
        <v>13247.14</v>
      </c>
      <c r="AJ3885" s="212">
        <v>1</v>
      </c>
      <c r="AK3885" s="212">
        <v>0.25</v>
      </c>
      <c r="AL3885" s="212">
        <v>0</v>
      </c>
      <c r="AM3885">
        <v>1</v>
      </c>
      <c r="AN3885" t="str">
        <f>VLOOKUP(H3885,'Base Art'!$A:$AJ,36,FALSE)</f>
        <v>ENERGIZER ARGENTINA S.A.</v>
      </c>
    </row>
    <row r="3886" spans="1:40" x14ac:dyDescent="0.25">
      <c r="A3886" s="212" t="s">
        <v>7819</v>
      </c>
      <c r="B3886" s="212">
        <v>1</v>
      </c>
      <c r="C3886" s="212" t="s">
        <v>7820</v>
      </c>
      <c r="D3886" s="212" t="s">
        <v>1543</v>
      </c>
      <c r="E3886" s="212">
        <v>31</v>
      </c>
      <c r="F3886" s="212" t="s">
        <v>272</v>
      </c>
      <c r="G3886" s="212" t="s">
        <v>866</v>
      </c>
      <c r="H3886" s="212">
        <v>10427</v>
      </c>
      <c r="I3886" s="212" t="s">
        <v>867</v>
      </c>
      <c r="J3886" s="212">
        <v>1164</v>
      </c>
      <c r="K3886" s="212" t="s">
        <v>804</v>
      </c>
      <c r="L3886" s="212" t="s">
        <v>805</v>
      </c>
      <c r="M3886" s="212"/>
      <c r="N3886" s="212"/>
      <c r="O3886" s="212"/>
      <c r="P3886" s="212"/>
      <c r="Q3886" s="212"/>
      <c r="R3886" s="212"/>
      <c r="S3886" s="212"/>
      <c r="T3886" s="212"/>
      <c r="U3886" s="212"/>
      <c r="V3886" s="212"/>
      <c r="W3886" s="212"/>
      <c r="X3886" s="212"/>
      <c r="Y3886" s="212">
        <v>1373</v>
      </c>
      <c r="Z3886" s="212" t="s">
        <v>386</v>
      </c>
      <c r="AA3886" s="212" t="s">
        <v>387</v>
      </c>
      <c r="AB3886" s="212">
        <v>23563.61</v>
      </c>
      <c r="AC3886" s="212">
        <v>29218.879000000001</v>
      </c>
      <c r="AD3886" s="212">
        <v>5.5599999999999997E-2</v>
      </c>
      <c r="AE3886" s="212">
        <v>0</v>
      </c>
      <c r="AF3886" s="212">
        <v>5.5599999999999997E-2</v>
      </c>
      <c r="AG3886" s="212">
        <v>0</v>
      </c>
      <c r="AH3886" s="212">
        <v>1309.0899999999999</v>
      </c>
      <c r="AI3886" s="212">
        <v>1623.27</v>
      </c>
      <c r="AJ3886" s="212">
        <v>0</v>
      </c>
      <c r="AK3886" s="212">
        <v>0</v>
      </c>
      <c r="AL3886" s="212">
        <v>0</v>
      </c>
      <c r="AM3886">
        <v>1</v>
      </c>
      <c r="AN3886" t="str">
        <f>VLOOKUP(H3886,'Base Art'!$A:$AJ,36,FALSE)</f>
        <v>ARCOR S.A.I.C.</v>
      </c>
    </row>
    <row r="3887" spans="1:40" x14ac:dyDescent="0.25">
      <c r="A3887" s="212" t="s">
        <v>7819</v>
      </c>
      <c r="B3887" s="212">
        <v>1</v>
      </c>
      <c r="C3887" s="212" t="s">
        <v>7820</v>
      </c>
      <c r="D3887" s="212" t="s">
        <v>1543</v>
      </c>
      <c r="E3887" s="212">
        <v>31</v>
      </c>
      <c r="F3887" s="212" t="s">
        <v>272</v>
      </c>
      <c r="G3887" s="212" t="s">
        <v>1307</v>
      </c>
      <c r="H3887" s="212">
        <v>10430</v>
      </c>
      <c r="I3887" s="212" t="s">
        <v>1308</v>
      </c>
      <c r="J3887" s="212">
        <v>1164</v>
      </c>
      <c r="K3887" s="212" t="s">
        <v>804</v>
      </c>
      <c r="L3887" s="212" t="s">
        <v>805</v>
      </c>
      <c r="M3887" s="212"/>
      <c r="N3887" s="212"/>
      <c r="O3887" s="212"/>
      <c r="P3887" s="212"/>
      <c r="Q3887" s="212"/>
      <c r="R3887" s="212"/>
      <c r="S3887" s="212"/>
      <c r="T3887" s="212"/>
      <c r="U3887" s="212"/>
      <c r="V3887" s="212"/>
      <c r="W3887" s="212"/>
      <c r="X3887" s="212"/>
      <c r="Y3887" s="212">
        <v>1373</v>
      </c>
      <c r="Z3887" s="212" t="s">
        <v>386</v>
      </c>
      <c r="AA3887" s="212" t="s">
        <v>387</v>
      </c>
      <c r="AB3887" s="212">
        <v>18674.392</v>
      </c>
      <c r="AC3887" s="212">
        <v>22596.013999999999</v>
      </c>
      <c r="AD3887" s="212">
        <v>1</v>
      </c>
      <c r="AE3887" s="212">
        <v>0</v>
      </c>
      <c r="AF3887" s="212">
        <v>1</v>
      </c>
      <c r="AG3887" s="212">
        <v>0</v>
      </c>
      <c r="AH3887" s="212">
        <v>18674.39</v>
      </c>
      <c r="AI3887" s="212">
        <v>22596.01</v>
      </c>
      <c r="AJ3887" s="212">
        <v>0</v>
      </c>
      <c r="AK3887" s="212">
        <v>0</v>
      </c>
      <c r="AL3887" s="212">
        <v>0</v>
      </c>
      <c r="AM3887">
        <v>1</v>
      </c>
      <c r="AN3887" t="str">
        <f>VLOOKUP(H3887,'Base Art'!$A:$AJ,36,FALSE)</f>
        <v>ARCOR S.A.I.C.</v>
      </c>
    </row>
    <row r="3888" spans="1:40" x14ac:dyDescent="0.25">
      <c r="A3888" s="212" t="s">
        <v>7819</v>
      </c>
      <c r="B3888" s="212">
        <v>1</v>
      </c>
      <c r="C3888" s="212" t="s">
        <v>7820</v>
      </c>
      <c r="D3888" s="212" t="s">
        <v>1543</v>
      </c>
      <c r="E3888" s="212">
        <v>31</v>
      </c>
      <c r="F3888" s="212" t="s">
        <v>272</v>
      </c>
      <c r="G3888" s="212" t="s">
        <v>870</v>
      </c>
      <c r="H3888" s="212">
        <v>10433</v>
      </c>
      <c r="I3888" s="212" t="s">
        <v>871</v>
      </c>
      <c r="J3888" s="212">
        <v>1422</v>
      </c>
      <c r="K3888" s="212" t="s">
        <v>382</v>
      </c>
      <c r="L3888" s="212" t="s">
        <v>383</v>
      </c>
      <c r="M3888" s="212"/>
      <c r="N3888" s="212"/>
      <c r="O3888" s="212"/>
      <c r="P3888" s="212"/>
      <c r="Q3888" s="212"/>
      <c r="R3888" s="212"/>
      <c r="S3888" s="212"/>
      <c r="T3888" s="212"/>
      <c r="U3888" s="212"/>
      <c r="V3888" s="212"/>
      <c r="W3888" s="212"/>
      <c r="X3888" s="212"/>
      <c r="Y3888" s="212">
        <v>1373</v>
      </c>
      <c r="Z3888" s="212" t="s">
        <v>386</v>
      </c>
      <c r="AA3888" s="212" t="s">
        <v>387</v>
      </c>
      <c r="AB3888" s="212">
        <v>25508.266</v>
      </c>
      <c r="AC3888" s="212">
        <v>30865.004000000001</v>
      </c>
      <c r="AD3888" s="212">
        <v>0.33329999999999999</v>
      </c>
      <c r="AE3888" s="212">
        <v>0</v>
      </c>
      <c r="AF3888" s="212">
        <v>0.33329999999999999</v>
      </c>
      <c r="AG3888" s="212">
        <v>0</v>
      </c>
      <c r="AH3888" s="212">
        <v>8502.76</v>
      </c>
      <c r="AI3888" s="212">
        <v>10288.33</v>
      </c>
      <c r="AJ3888" s="212">
        <v>0</v>
      </c>
      <c r="AK3888" s="212">
        <v>0</v>
      </c>
      <c r="AL3888" s="212">
        <v>0</v>
      </c>
      <c r="AM3888">
        <v>1</v>
      </c>
      <c r="AN3888" t="str">
        <f>VLOOKUP(H3888,'Base Art'!$A:$AJ,36,FALSE)</f>
        <v>ARCOR S.A.I.C.</v>
      </c>
    </row>
    <row r="3889" spans="1:40" x14ac:dyDescent="0.25">
      <c r="A3889" s="212" t="s">
        <v>7819</v>
      </c>
      <c r="B3889" s="212">
        <v>1</v>
      </c>
      <c r="C3889" s="212" t="s">
        <v>7820</v>
      </c>
      <c r="D3889" s="212" t="s">
        <v>1543</v>
      </c>
      <c r="E3889" s="212">
        <v>31</v>
      </c>
      <c r="F3889" s="212" t="s">
        <v>272</v>
      </c>
      <c r="G3889" s="212" t="s">
        <v>878</v>
      </c>
      <c r="H3889" s="212">
        <v>10605</v>
      </c>
      <c r="I3889" s="212" t="s">
        <v>879</v>
      </c>
      <c r="J3889" s="212">
        <v>1436</v>
      </c>
      <c r="K3889" s="212" t="s">
        <v>880</v>
      </c>
      <c r="L3889" s="212" t="s">
        <v>881</v>
      </c>
      <c r="M3889" s="212"/>
      <c r="N3889" s="212"/>
      <c r="O3889" s="212"/>
      <c r="P3889" s="212"/>
      <c r="Q3889" s="212"/>
      <c r="R3889" s="212"/>
      <c r="S3889" s="212"/>
      <c r="T3889" s="212"/>
      <c r="U3889" s="212"/>
      <c r="V3889" s="212"/>
      <c r="W3889" s="212"/>
      <c r="X3889" s="212"/>
      <c r="Y3889" s="212">
        <v>1374</v>
      </c>
      <c r="Z3889" s="212" t="s">
        <v>336</v>
      </c>
      <c r="AA3889" s="212" t="s">
        <v>337</v>
      </c>
      <c r="AB3889" s="212">
        <v>13395.86</v>
      </c>
      <c r="AC3889" s="212">
        <v>16610.866999999998</v>
      </c>
      <c r="AD3889" s="212">
        <v>1.4167000000000001</v>
      </c>
      <c r="AE3889" s="212">
        <v>0</v>
      </c>
      <c r="AF3889" s="212">
        <v>1.4167000000000001</v>
      </c>
      <c r="AG3889" s="212">
        <v>0</v>
      </c>
      <c r="AH3889" s="212">
        <v>18977.47</v>
      </c>
      <c r="AI3889" s="212">
        <v>23532.06</v>
      </c>
      <c r="AJ3889" s="212">
        <v>0</v>
      </c>
      <c r="AK3889" s="212">
        <v>0</v>
      </c>
      <c r="AL3889" s="212">
        <v>0</v>
      </c>
      <c r="AM3889">
        <v>1</v>
      </c>
      <c r="AN3889" t="str">
        <f>VLOOKUP(H3889,'Base Art'!$A:$AJ,36,FALSE)</f>
        <v>GEORGALOS HNOS. S.A.I.C.A.</v>
      </c>
    </row>
    <row r="3890" spans="1:40" x14ac:dyDescent="0.25">
      <c r="A3890" s="212" t="s">
        <v>7819</v>
      </c>
      <c r="B3890" s="212">
        <v>1</v>
      </c>
      <c r="C3890" s="212" t="s">
        <v>7820</v>
      </c>
      <c r="D3890" s="212" t="s">
        <v>1543</v>
      </c>
      <c r="E3890" s="212">
        <v>31</v>
      </c>
      <c r="F3890" s="212" t="s">
        <v>272</v>
      </c>
      <c r="G3890" s="212" t="s">
        <v>1755</v>
      </c>
      <c r="H3890" s="212">
        <v>10709</v>
      </c>
      <c r="I3890" s="212" t="s">
        <v>1756</v>
      </c>
      <c r="J3890" s="212"/>
      <c r="K3890" s="212"/>
      <c r="L3890" s="212"/>
      <c r="M3890" s="212"/>
      <c r="N3890" s="212"/>
      <c r="O3890" s="212"/>
      <c r="P3890" s="212"/>
      <c r="Q3890" s="212"/>
      <c r="R3890" s="212"/>
      <c r="S3890" s="212"/>
      <c r="T3890" s="212"/>
      <c r="U3890" s="212"/>
      <c r="V3890" s="212"/>
      <c r="W3890" s="212"/>
      <c r="X3890" s="212"/>
      <c r="Y3890" s="212">
        <v>1373</v>
      </c>
      <c r="Z3890" s="212" t="s">
        <v>386</v>
      </c>
      <c r="AA3890" s="212" t="s">
        <v>387</v>
      </c>
      <c r="AB3890" s="212">
        <v>13694.642</v>
      </c>
      <c r="AC3890" s="212">
        <v>17378.5</v>
      </c>
      <c r="AD3890" s="212">
        <v>1</v>
      </c>
      <c r="AE3890" s="212">
        <v>0</v>
      </c>
      <c r="AF3890" s="212">
        <v>1</v>
      </c>
      <c r="AG3890" s="212">
        <v>0</v>
      </c>
      <c r="AH3890" s="212">
        <v>13694.64</v>
      </c>
      <c r="AI3890" s="212">
        <v>17378.5</v>
      </c>
      <c r="AJ3890" s="212">
        <v>0</v>
      </c>
      <c r="AK3890" s="212">
        <v>0</v>
      </c>
      <c r="AL3890" s="212">
        <v>0</v>
      </c>
      <c r="AM3890">
        <v>1</v>
      </c>
      <c r="AN3890" t="str">
        <f>VLOOKUP(H3890,'Base Art'!$A:$AJ,36,FALSE)</f>
        <v>DON SATUR S.R.L.</v>
      </c>
    </row>
    <row r="3891" spans="1:40" x14ac:dyDescent="0.25">
      <c r="A3891" s="212" t="s">
        <v>7819</v>
      </c>
      <c r="B3891" s="212">
        <v>1</v>
      </c>
      <c r="C3891" s="212" t="s">
        <v>7820</v>
      </c>
      <c r="D3891" s="212" t="s">
        <v>1543</v>
      </c>
      <c r="E3891" s="212">
        <v>31</v>
      </c>
      <c r="F3891" s="212" t="s">
        <v>272</v>
      </c>
      <c r="G3891" s="212" t="s">
        <v>1679</v>
      </c>
      <c r="H3891" s="212">
        <v>10710</v>
      </c>
      <c r="I3891" s="212" t="s">
        <v>1680</v>
      </c>
      <c r="J3891" s="212"/>
      <c r="K3891" s="212"/>
      <c r="L3891" s="212"/>
      <c r="M3891" s="212"/>
      <c r="N3891" s="212"/>
      <c r="O3891" s="212"/>
      <c r="P3891" s="212"/>
      <c r="Q3891" s="212"/>
      <c r="R3891" s="212"/>
      <c r="S3891" s="212"/>
      <c r="T3891" s="212"/>
      <c r="U3891" s="212"/>
      <c r="V3891" s="212"/>
      <c r="W3891" s="212"/>
      <c r="X3891" s="212"/>
      <c r="Y3891" s="212">
        <v>1373</v>
      </c>
      <c r="Z3891" s="212" t="s">
        <v>386</v>
      </c>
      <c r="AA3891" s="212" t="s">
        <v>387</v>
      </c>
      <c r="AB3891" s="212">
        <v>13045.144</v>
      </c>
      <c r="AC3891" s="212">
        <v>15784.623</v>
      </c>
      <c r="AD3891" s="212">
        <v>1</v>
      </c>
      <c r="AE3891" s="212">
        <v>0</v>
      </c>
      <c r="AF3891" s="212">
        <v>1</v>
      </c>
      <c r="AG3891" s="212">
        <v>0</v>
      </c>
      <c r="AH3891" s="212">
        <v>13045.14</v>
      </c>
      <c r="AI3891" s="212">
        <v>15784.62</v>
      </c>
      <c r="AJ3891" s="212">
        <v>0</v>
      </c>
      <c r="AK3891" s="212">
        <v>0</v>
      </c>
      <c r="AL3891" s="212">
        <v>0</v>
      </c>
      <c r="AM3891">
        <v>1</v>
      </c>
      <c r="AN3891" t="str">
        <f>VLOOKUP(H3891,'Base Art'!$A:$AJ,36,FALSE)</f>
        <v>DON SATUR S.R.L.</v>
      </c>
    </row>
    <row r="3892" spans="1:40" x14ac:dyDescent="0.25">
      <c r="A3892" s="212" t="s">
        <v>7819</v>
      </c>
      <c r="B3892" s="212">
        <v>1</v>
      </c>
      <c r="C3892" s="212" t="s">
        <v>7820</v>
      </c>
      <c r="D3892" s="212" t="s">
        <v>1543</v>
      </c>
      <c r="E3892" s="212">
        <v>31</v>
      </c>
      <c r="F3892" s="212" t="s">
        <v>272</v>
      </c>
      <c r="G3892" s="212" t="s">
        <v>1757</v>
      </c>
      <c r="H3892" s="212">
        <v>10711</v>
      </c>
      <c r="I3892" s="212" t="s">
        <v>1758</v>
      </c>
      <c r="J3892" s="212"/>
      <c r="K3892" s="212"/>
      <c r="L3892" s="212"/>
      <c r="M3892" s="212"/>
      <c r="N3892" s="212"/>
      <c r="O3892" s="212"/>
      <c r="P3892" s="212"/>
      <c r="Q3892" s="212"/>
      <c r="R3892" s="212"/>
      <c r="S3892" s="212"/>
      <c r="T3892" s="212"/>
      <c r="U3892" s="212"/>
      <c r="V3892" s="212"/>
      <c r="W3892" s="212"/>
      <c r="X3892" s="212"/>
      <c r="Y3892" s="212">
        <v>1373</v>
      </c>
      <c r="Z3892" s="212" t="s">
        <v>386</v>
      </c>
      <c r="AA3892" s="212" t="s">
        <v>387</v>
      </c>
      <c r="AB3892" s="212">
        <v>13694.642</v>
      </c>
      <c r="AC3892" s="212">
        <v>17378.5</v>
      </c>
      <c r="AD3892" s="212">
        <v>1</v>
      </c>
      <c r="AE3892" s="212">
        <v>0</v>
      </c>
      <c r="AF3892" s="212">
        <v>1</v>
      </c>
      <c r="AG3892" s="212">
        <v>0</v>
      </c>
      <c r="AH3892" s="212">
        <v>13694.64</v>
      </c>
      <c r="AI3892" s="212">
        <v>17378.5</v>
      </c>
      <c r="AJ3892" s="212">
        <v>0</v>
      </c>
      <c r="AK3892" s="212">
        <v>0</v>
      </c>
      <c r="AL3892" s="212">
        <v>0</v>
      </c>
      <c r="AM3892">
        <v>1</v>
      </c>
      <c r="AN3892" t="str">
        <f>VLOOKUP(H3892,'Base Art'!$A:$AJ,36,FALSE)</f>
        <v>DON SATUR S.R.L.</v>
      </c>
    </row>
    <row r="3893" spans="1:40" x14ac:dyDescent="0.25">
      <c r="A3893" s="212" t="s">
        <v>7819</v>
      </c>
      <c r="B3893" s="212">
        <v>1</v>
      </c>
      <c r="C3893" s="212" t="s">
        <v>7820</v>
      </c>
      <c r="D3893" s="212" t="s">
        <v>1543</v>
      </c>
      <c r="E3893" s="212">
        <v>31</v>
      </c>
      <c r="F3893" s="212" t="s">
        <v>272</v>
      </c>
      <c r="G3893" s="212" t="s">
        <v>1235</v>
      </c>
      <c r="H3893" s="212">
        <v>10721</v>
      </c>
      <c r="I3893" s="212" t="s">
        <v>1236</v>
      </c>
      <c r="J3893" s="212">
        <v>1351</v>
      </c>
      <c r="K3893" s="212" t="s">
        <v>470</v>
      </c>
      <c r="L3893" s="212" t="s">
        <v>471</v>
      </c>
      <c r="M3893" s="212"/>
      <c r="N3893" s="212"/>
      <c r="O3893" s="212"/>
      <c r="P3893" s="212">
        <v>1141</v>
      </c>
      <c r="Q3893" s="212" t="s">
        <v>472</v>
      </c>
      <c r="R3893" s="212" t="s">
        <v>473</v>
      </c>
      <c r="S3893" s="212"/>
      <c r="T3893" s="212"/>
      <c r="U3893" s="212"/>
      <c r="V3893" s="212"/>
      <c r="W3893" s="212"/>
      <c r="X3893" s="212"/>
      <c r="Y3893" s="212">
        <v>1372</v>
      </c>
      <c r="Z3893" s="212" t="s">
        <v>346</v>
      </c>
      <c r="AA3893" s="212" t="s">
        <v>347</v>
      </c>
      <c r="AB3893" s="212">
        <v>132184.31</v>
      </c>
      <c r="AC3893" s="212">
        <v>163908.54699999999</v>
      </c>
      <c r="AD3893" s="212">
        <v>4.1700000000000001E-2</v>
      </c>
      <c r="AE3893" s="212">
        <v>4.1700000000000001E-2</v>
      </c>
      <c r="AF3893" s="212">
        <v>8.3299999999999999E-2</v>
      </c>
      <c r="AG3893" s="212">
        <v>0</v>
      </c>
      <c r="AH3893" s="212">
        <v>11015.36</v>
      </c>
      <c r="AI3893" s="212">
        <v>13659.05</v>
      </c>
      <c r="AJ3893" s="212">
        <v>0</v>
      </c>
      <c r="AK3893" s="212">
        <v>0</v>
      </c>
      <c r="AL3893" s="212">
        <v>0</v>
      </c>
      <c r="AM3893">
        <v>1</v>
      </c>
      <c r="AN3893" t="str">
        <f>VLOOKUP(H3893,'Base Art'!$A:$AJ,36,FALSE)</f>
        <v>FERRERO ARGENTINA S.A.</v>
      </c>
    </row>
    <row r="3894" spans="1:40" x14ac:dyDescent="0.25">
      <c r="A3894" s="212" t="s">
        <v>7819</v>
      </c>
      <c r="B3894" s="212">
        <v>1</v>
      </c>
      <c r="C3894" s="212" t="s">
        <v>7820</v>
      </c>
      <c r="D3894" s="212" t="s">
        <v>1543</v>
      </c>
      <c r="E3894" s="212">
        <v>31</v>
      </c>
      <c r="F3894" s="212" t="s">
        <v>272</v>
      </c>
      <c r="G3894" s="212" t="s">
        <v>890</v>
      </c>
      <c r="H3894" s="212">
        <v>10739</v>
      </c>
      <c r="I3894" s="212" t="s">
        <v>891</v>
      </c>
      <c r="J3894" s="212">
        <v>1433</v>
      </c>
      <c r="K3894" s="212" t="s">
        <v>892</v>
      </c>
      <c r="L3894" s="212" t="s">
        <v>893</v>
      </c>
      <c r="M3894" s="212"/>
      <c r="N3894" s="212"/>
      <c r="O3894" s="212"/>
      <c r="P3894" s="212"/>
      <c r="Q3894" s="212"/>
      <c r="R3894" s="212"/>
      <c r="S3894" s="212"/>
      <c r="T3894" s="212"/>
      <c r="U3894" s="212"/>
      <c r="V3894" s="212"/>
      <c r="W3894" s="212"/>
      <c r="X3894" s="212"/>
      <c r="Y3894" s="212">
        <v>1374</v>
      </c>
      <c r="Z3894" s="212" t="s">
        <v>336</v>
      </c>
      <c r="AA3894" s="212" t="s">
        <v>337</v>
      </c>
      <c r="AB3894" s="212">
        <v>0</v>
      </c>
      <c r="AC3894" s="212">
        <v>0</v>
      </c>
      <c r="AD3894" s="212">
        <v>0</v>
      </c>
      <c r="AE3894" s="212">
        <v>0.16669999999999999</v>
      </c>
      <c r="AF3894" s="212">
        <v>0.16669999999999999</v>
      </c>
      <c r="AG3894" s="212">
        <v>0</v>
      </c>
      <c r="AH3894" s="212">
        <v>0</v>
      </c>
      <c r="AI3894" s="212">
        <v>0</v>
      </c>
      <c r="AJ3894" s="212">
        <v>0</v>
      </c>
      <c r="AK3894" s="212">
        <v>0</v>
      </c>
      <c r="AL3894" s="212">
        <v>0</v>
      </c>
      <c r="AM3894">
        <v>1</v>
      </c>
      <c r="AN3894" t="str">
        <f>VLOOKUP(H3894,'Base Art'!$A:$AJ,36,FALSE)</f>
        <v>GEORGALOS HNOS. S.A.I.C.A.</v>
      </c>
    </row>
    <row r="3895" spans="1:40" x14ac:dyDescent="0.25">
      <c r="A3895" s="212" t="s">
        <v>7819</v>
      </c>
      <c r="B3895" s="212">
        <v>1</v>
      </c>
      <c r="C3895" s="212" t="s">
        <v>7820</v>
      </c>
      <c r="D3895" s="212" t="s">
        <v>1543</v>
      </c>
      <c r="E3895" s="212">
        <v>31</v>
      </c>
      <c r="F3895" s="212" t="s">
        <v>272</v>
      </c>
      <c r="G3895" s="212" t="s">
        <v>1034</v>
      </c>
      <c r="H3895" s="212">
        <v>10762</v>
      </c>
      <c r="I3895" s="212" t="s">
        <v>1035</v>
      </c>
      <c r="J3895" s="212">
        <v>1433</v>
      </c>
      <c r="K3895" s="212" t="s">
        <v>892</v>
      </c>
      <c r="L3895" s="212" t="s">
        <v>893</v>
      </c>
      <c r="M3895" s="212"/>
      <c r="N3895" s="212"/>
      <c r="O3895" s="212"/>
      <c r="P3895" s="212"/>
      <c r="Q3895" s="212"/>
      <c r="R3895" s="212"/>
      <c r="S3895" s="212"/>
      <c r="T3895" s="212"/>
      <c r="U3895" s="212"/>
      <c r="V3895" s="212"/>
      <c r="W3895" s="212"/>
      <c r="X3895" s="212"/>
      <c r="Y3895" s="212">
        <v>1374</v>
      </c>
      <c r="Z3895" s="212" t="s">
        <v>336</v>
      </c>
      <c r="AA3895" s="212" t="s">
        <v>337</v>
      </c>
      <c r="AB3895" s="212">
        <v>0</v>
      </c>
      <c r="AC3895" s="212">
        <v>0</v>
      </c>
      <c r="AD3895" s="212">
        <v>0</v>
      </c>
      <c r="AE3895" s="212">
        <v>0.20830000000000001</v>
      </c>
      <c r="AF3895" s="212">
        <v>0.20830000000000001</v>
      </c>
      <c r="AG3895" s="212">
        <v>0</v>
      </c>
      <c r="AH3895" s="212">
        <v>0</v>
      </c>
      <c r="AI3895" s="212">
        <v>0</v>
      </c>
      <c r="AJ3895" s="212">
        <v>0</v>
      </c>
      <c r="AK3895" s="212">
        <v>0</v>
      </c>
      <c r="AL3895" s="212">
        <v>0</v>
      </c>
      <c r="AM3895">
        <v>1</v>
      </c>
      <c r="AN3895" t="str">
        <f>VLOOKUP(H3895,'Base Art'!$A:$AJ,36,FALSE)</f>
        <v>GEORGALOS HNOS. S.A.I.C.A.</v>
      </c>
    </row>
    <row r="3896" spans="1:40" x14ac:dyDescent="0.25">
      <c r="A3896" s="212" t="s">
        <v>7819</v>
      </c>
      <c r="B3896" s="212">
        <v>1</v>
      </c>
      <c r="C3896" s="212" t="s">
        <v>7820</v>
      </c>
      <c r="D3896" s="212" t="s">
        <v>1543</v>
      </c>
      <c r="E3896" s="212">
        <v>31</v>
      </c>
      <c r="F3896" s="212" t="s">
        <v>272</v>
      </c>
      <c r="G3896" s="212" t="s">
        <v>900</v>
      </c>
      <c r="H3896" s="212">
        <v>10803</v>
      </c>
      <c r="I3896" s="212" t="s">
        <v>901</v>
      </c>
      <c r="J3896" s="212"/>
      <c r="K3896" s="212"/>
      <c r="L3896" s="212"/>
      <c r="M3896" s="212"/>
      <c r="N3896" s="212"/>
      <c r="O3896" s="212"/>
      <c r="P3896" s="212">
        <v>1004</v>
      </c>
      <c r="Q3896" s="212" t="s">
        <v>352</v>
      </c>
      <c r="R3896" s="212" t="s">
        <v>353</v>
      </c>
      <c r="S3896" s="212"/>
      <c r="T3896" s="212"/>
      <c r="U3896" s="212"/>
      <c r="V3896" s="212"/>
      <c r="W3896" s="212"/>
      <c r="X3896" s="212"/>
      <c r="Y3896" s="212">
        <v>1369</v>
      </c>
      <c r="Z3896" s="212" t="s">
        <v>354</v>
      </c>
      <c r="AA3896" s="212" t="s">
        <v>355</v>
      </c>
      <c r="AB3896" s="212">
        <v>5949.52</v>
      </c>
      <c r="AC3896" s="212">
        <v>7377.4049999999997</v>
      </c>
      <c r="AD3896" s="212">
        <v>1</v>
      </c>
      <c r="AE3896" s="212">
        <v>0</v>
      </c>
      <c r="AF3896" s="212">
        <v>1</v>
      </c>
      <c r="AG3896" s="212">
        <v>0</v>
      </c>
      <c r="AH3896" s="212">
        <v>5949.52</v>
      </c>
      <c r="AI3896" s="212">
        <v>7377.4</v>
      </c>
      <c r="AJ3896" s="212">
        <v>0</v>
      </c>
      <c r="AK3896" s="212">
        <v>0</v>
      </c>
      <c r="AL3896" s="212">
        <v>0</v>
      </c>
      <c r="AM3896">
        <v>1</v>
      </c>
      <c r="AN3896" t="str">
        <f>VLOOKUP(H3896,'Base Art'!$A:$AJ,36,FALSE)</f>
        <v>EST. LAS MARIAS S.A.C.I.F.A.</v>
      </c>
    </row>
    <row r="3897" spans="1:40" x14ac:dyDescent="0.25">
      <c r="A3897" s="212" t="s">
        <v>7819</v>
      </c>
      <c r="B3897" s="212">
        <v>1</v>
      </c>
      <c r="C3897" s="212" t="s">
        <v>7820</v>
      </c>
      <c r="D3897" s="212" t="s">
        <v>1543</v>
      </c>
      <c r="E3897" s="212">
        <v>31</v>
      </c>
      <c r="F3897" s="212" t="s">
        <v>272</v>
      </c>
      <c r="G3897" s="212" t="s">
        <v>1751</v>
      </c>
      <c r="H3897" s="212">
        <v>10838</v>
      </c>
      <c r="I3897" s="212" t="s">
        <v>1752</v>
      </c>
      <c r="J3897" s="212">
        <v>1218</v>
      </c>
      <c r="K3897" s="212" t="s">
        <v>1110</v>
      </c>
      <c r="L3897" s="212" t="s">
        <v>1111</v>
      </c>
      <c r="M3897" s="212"/>
      <c r="N3897" s="212"/>
      <c r="O3897" s="212"/>
      <c r="P3897" s="212"/>
      <c r="Q3897" s="212"/>
      <c r="R3897" s="212"/>
      <c r="S3897" s="212"/>
      <c r="T3897" s="212"/>
      <c r="U3897" s="212"/>
      <c r="V3897" s="212"/>
      <c r="W3897" s="212"/>
      <c r="X3897" s="212"/>
      <c r="Y3897" s="212">
        <v>1374</v>
      </c>
      <c r="Z3897" s="212" t="s">
        <v>336</v>
      </c>
      <c r="AA3897" s="212" t="s">
        <v>337</v>
      </c>
      <c r="AB3897" s="212">
        <v>96961.392000000007</v>
      </c>
      <c r="AC3897" s="212">
        <v>117323.29399999999</v>
      </c>
      <c r="AD3897" s="212">
        <v>6.25E-2</v>
      </c>
      <c r="AE3897" s="212">
        <v>0</v>
      </c>
      <c r="AF3897" s="212">
        <v>6.25E-2</v>
      </c>
      <c r="AG3897" s="212">
        <v>0</v>
      </c>
      <c r="AH3897" s="212">
        <v>6060.09</v>
      </c>
      <c r="AI3897" s="212">
        <v>7332.71</v>
      </c>
      <c r="AJ3897" s="212">
        <v>0</v>
      </c>
      <c r="AK3897" s="212">
        <v>0</v>
      </c>
      <c r="AL3897" s="212">
        <v>0</v>
      </c>
      <c r="AM3897">
        <v>1</v>
      </c>
      <c r="AN3897" t="str">
        <f>VLOOKUP(H3897,'Base Art'!$A:$AJ,36,FALSE)</f>
        <v>MONDELEZ ARGENTINA S.A.</v>
      </c>
    </row>
    <row r="3898" spans="1:40" x14ac:dyDescent="0.25">
      <c r="A3898" s="212" t="s">
        <v>7819</v>
      </c>
      <c r="B3898" s="212">
        <v>1</v>
      </c>
      <c r="C3898" s="212" t="s">
        <v>7820</v>
      </c>
      <c r="D3898" s="212" t="s">
        <v>1543</v>
      </c>
      <c r="E3898" s="212">
        <v>31</v>
      </c>
      <c r="F3898" s="212" t="s">
        <v>272</v>
      </c>
      <c r="G3898" s="212" t="s">
        <v>902</v>
      </c>
      <c r="H3898" s="212">
        <v>10866</v>
      </c>
      <c r="I3898" s="212" t="s">
        <v>903</v>
      </c>
      <c r="J3898" s="212"/>
      <c r="K3898" s="212"/>
      <c r="L3898" s="212"/>
      <c r="M3898" s="212"/>
      <c r="N3898" s="212"/>
      <c r="O3898" s="212"/>
      <c r="P3898" s="212"/>
      <c r="Q3898" s="212"/>
      <c r="R3898" s="212"/>
      <c r="S3898" s="212"/>
      <c r="T3898" s="212"/>
      <c r="U3898" s="212"/>
      <c r="V3898" s="212"/>
      <c r="W3898" s="212"/>
      <c r="X3898" s="212"/>
      <c r="Y3898" s="212">
        <v>1373</v>
      </c>
      <c r="Z3898" s="212" t="s">
        <v>386</v>
      </c>
      <c r="AA3898" s="212" t="s">
        <v>387</v>
      </c>
      <c r="AB3898" s="212">
        <v>34904.275999999998</v>
      </c>
      <c r="AC3898" s="212">
        <v>42676.675000000003</v>
      </c>
      <c r="AD3898" s="212">
        <v>0.33329999999999999</v>
      </c>
      <c r="AE3898" s="212">
        <v>0</v>
      </c>
      <c r="AF3898" s="212">
        <v>0.33329999999999999</v>
      </c>
      <c r="AG3898" s="212">
        <v>0</v>
      </c>
      <c r="AH3898" s="212">
        <v>11634.76</v>
      </c>
      <c r="AI3898" s="212">
        <v>14225.56</v>
      </c>
      <c r="AJ3898" s="212">
        <v>1</v>
      </c>
      <c r="AK3898" s="212">
        <v>0.33</v>
      </c>
      <c r="AL3898" s="212">
        <v>0</v>
      </c>
      <c r="AM3898">
        <v>1</v>
      </c>
      <c r="AN3898" t="str">
        <f>VLOOKUP(H3898,'Base Art'!$A:$AJ,36,FALSE)</f>
        <v>ARCOR S.A.I.C.</v>
      </c>
    </row>
    <row r="3899" spans="1:40" x14ac:dyDescent="0.25">
      <c r="A3899" s="212" t="s">
        <v>7819</v>
      </c>
      <c r="B3899" s="212">
        <v>1</v>
      </c>
      <c r="C3899" s="212" t="s">
        <v>7820</v>
      </c>
      <c r="D3899" s="212" t="s">
        <v>1543</v>
      </c>
      <c r="E3899" s="212">
        <v>31</v>
      </c>
      <c r="F3899" s="212" t="s">
        <v>272</v>
      </c>
      <c r="G3899" s="212" t="s">
        <v>1378</v>
      </c>
      <c r="H3899" s="212">
        <v>10955</v>
      </c>
      <c r="I3899" s="212" t="s">
        <v>1379</v>
      </c>
      <c r="J3899" s="212">
        <v>1018</v>
      </c>
      <c r="K3899" s="212" t="s">
        <v>392</v>
      </c>
      <c r="L3899" s="212" t="s">
        <v>393</v>
      </c>
      <c r="M3899" s="212"/>
      <c r="N3899" s="212"/>
      <c r="O3899" s="212"/>
      <c r="P3899" s="212">
        <v>1329</v>
      </c>
      <c r="Q3899" s="212" t="s">
        <v>1380</v>
      </c>
      <c r="R3899" s="212" t="s">
        <v>1381</v>
      </c>
      <c r="S3899" s="212"/>
      <c r="T3899" s="212"/>
      <c r="U3899" s="212"/>
      <c r="V3899" s="212"/>
      <c r="W3899" s="212"/>
      <c r="X3899" s="212"/>
      <c r="Y3899" s="212">
        <v>1402</v>
      </c>
      <c r="Z3899" s="212" t="s">
        <v>300</v>
      </c>
      <c r="AA3899" s="212" t="s">
        <v>301</v>
      </c>
      <c r="AB3899" s="212">
        <v>161169.63200000001</v>
      </c>
      <c r="AC3899" s="212">
        <v>199850.33600000001</v>
      </c>
      <c r="AD3899" s="212">
        <v>8.3299999999999999E-2</v>
      </c>
      <c r="AE3899" s="212">
        <v>0</v>
      </c>
      <c r="AF3899" s="212">
        <v>8.3299999999999999E-2</v>
      </c>
      <c r="AG3899" s="212">
        <v>0</v>
      </c>
      <c r="AH3899" s="212">
        <v>13430.8</v>
      </c>
      <c r="AI3899" s="212">
        <v>16654.189999999999</v>
      </c>
      <c r="AJ3899" s="212">
        <v>1</v>
      </c>
      <c r="AK3899" s="212">
        <v>0.08</v>
      </c>
      <c r="AL3899" s="212">
        <v>0</v>
      </c>
      <c r="AM3899">
        <v>1</v>
      </c>
      <c r="AN3899" t="str">
        <f>VLOOKUP(H3899,'Base Art'!$A:$AJ,36,FALSE)</f>
        <v>ENERGIZER ARGENTINA S.A.</v>
      </c>
    </row>
    <row r="3900" spans="1:40" x14ac:dyDescent="0.25">
      <c r="A3900" s="212" t="s">
        <v>7819</v>
      </c>
      <c r="B3900" s="212">
        <v>1</v>
      </c>
      <c r="C3900" s="212" t="s">
        <v>7820</v>
      </c>
      <c r="D3900" s="212" t="s">
        <v>1543</v>
      </c>
      <c r="E3900" s="212">
        <v>31</v>
      </c>
      <c r="F3900" s="212" t="s">
        <v>272</v>
      </c>
      <c r="G3900" s="212" t="s">
        <v>1519</v>
      </c>
      <c r="H3900" s="212">
        <v>10957</v>
      </c>
      <c r="I3900" s="212" t="s">
        <v>1520</v>
      </c>
      <c r="J3900" s="212">
        <v>1018</v>
      </c>
      <c r="K3900" s="212" t="s">
        <v>392</v>
      </c>
      <c r="L3900" s="212" t="s">
        <v>393</v>
      </c>
      <c r="M3900" s="212"/>
      <c r="N3900" s="212"/>
      <c r="O3900" s="212"/>
      <c r="P3900" s="212">
        <v>1329</v>
      </c>
      <c r="Q3900" s="212" t="s">
        <v>1380</v>
      </c>
      <c r="R3900" s="212" t="s">
        <v>1381</v>
      </c>
      <c r="S3900" s="212"/>
      <c r="T3900" s="212"/>
      <c r="U3900" s="212"/>
      <c r="V3900" s="212"/>
      <c r="W3900" s="212"/>
      <c r="X3900" s="212"/>
      <c r="Y3900" s="212">
        <v>1402</v>
      </c>
      <c r="Z3900" s="212" t="s">
        <v>300</v>
      </c>
      <c r="AA3900" s="212" t="s">
        <v>301</v>
      </c>
      <c r="AB3900" s="212">
        <v>170745.198</v>
      </c>
      <c r="AC3900" s="212">
        <v>211724.046</v>
      </c>
      <c r="AD3900" s="212">
        <v>0.125</v>
      </c>
      <c r="AE3900" s="212">
        <v>0</v>
      </c>
      <c r="AF3900" s="212">
        <v>0.125</v>
      </c>
      <c r="AG3900" s="212">
        <v>0</v>
      </c>
      <c r="AH3900" s="212">
        <v>21343.15</v>
      </c>
      <c r="AI3900" s="212">
        <v>26465.51</v>
      </c>
      <c r="AJ3900" s="212">
        <v>0</v>
      </c>
      <c r="AK3900" s="212">
        <v>0</v>
      </c>
      <c r="AL3900" s="212">
        <v>0</v>
      </c>
      <c r="AM3900">
        <v>1</v>
      </c>
      <c r="AN3900" t="str">
        <f>VLOOKUP(H3900,'Base Art'!$A:$AJ,36,FALSE)</f>
        <v>ENERGIZER ARGENTINA S.A.</v>
      </c>
    </row>
    <row r="3901" spans="1:40" x14ac:dyDescent="0.25">
      <c r="A3901" s="212" t="s">
        <v>7819</v>
      </c>
      <c r="B3901" s="212">
        <v>1</v>
      </c>
      <c r="C3901" s="212" t="s">
        <v>7820</v>
      </c>
      <c r="D3901" s="212" t="s">
        <v>1543</v>
      </c>
      <c r="E3901" s="212">
        <v>31</v>
      </c>
      <c r="F3901" s="212" t="s">
        <v>272</v>
      </c>
      <c r="G3901" s="212" t="s">
        <v>904</v>
      </c>
      <c r="H3901" s="212">
        <v>10985</v>
      </c>
      <c r="I3901" s="212" t="s">
        <v>905</v>
      </c>
      <c r="J3901" s="212"/>
      <c r="K3901" s="212"/>
      <c r="L3901" s="212"/>
      <c r="M3901" s="212"/>
      <c r="N3901" s="212"/>
      <c r="O3901" s="212"/>
      <c r="P3901" s="212">
        <v>1004</v>
      </c>
      <c r="Q3901" s="212" t="s">
        <v>352</v>
      </c>
      <c r="R3901" s="212" t="s">
        <v>353</v>
      </c>
      <c r="S3901" s="212"/>
      <c r="T3901" s="212"/>
      <c r="U3901" s="212"/>
      <c r="V3901" s="212"/>
      <c r="W3901" s="212"/>
      <c r="X3901" s="212"/>
      <c r="Y3901" s="212">
        <v>1369</v>
      </c>
      <c r="Z3901" s="212" t="s">
        <v>354</v>
      </c>
      <c r="AA3901" s="212" t="s">
        <v>355</v>
      </c>
      <c r="AB3901" s="212">
        <v>7570.61</v>
      </c>
      <c r="AC3901" s="212">
        <v>9387.5560000000005</v>
      </c>
      <c r="AD3901" s="212">
        <v>1</v>
      </c>
      <c r="AE3901" s="212">
        <v>0</v>
      </c>
      <c r="AF3901" s="212">
        <v>1</v>
      </c>
      <c r="AG3901" s="212">
        <v>0</v>
      </c>
      <c r="AH3901" s="212">
        <v>7570.61</v>
      </c>
      <c r="AI3901" s="212">
        <v>9387.56</v>
      </c>
      <c r="AJ3901" s="212">
        <v>0</v>
      </c>
      <c r="AK3901" s="212">
        <v>0</v>
      </c>
      <c r="AL3901" s="212">
        <v>0</v>
      </c>
      <c r="AM3901">
        <v>1</v>
      </c>
      <c r="AN3901" t="str">
        <f>VLOOKUP(H3901,'Base Art'!$A:$AJ,36,FALSE)</f>
        <v>EST. LAS MARIAS S.A.C.I.F.A.</v>
      </c>
    </row>
    <row r="3902" spans="1:40" x14ac:dyDescent="0.25">
      <c r="A3902" s="212" t="s">
        <v>7819</v>
      </c>
      <c r="B3902" s="212">
        <v>1</v>
      </c>
      <c r="C3902" s="212" t="s">
        <v>7820</v>
      </c>
      <c r="D3902" s="212" t="s">
        <v>1543</v>
      </c>
      <c r="E3902" s="212">
        <v>31</v>
      </c>
      <c r="F3902" s="212" t="s">
        <v>272</v>
      </c>
      <c r="G3902" s="212" t="s">
        <v>1487</v>
      </c>
      <c r="H3902" s="212">
        <v>11007</v>
      </c>
      <c r="I3902" s="212" t="s">
        <v>1488</v>
      </c>
      <c r="J3902" s="212">
        <v>1257</v>
      </c>
      <c r="K3902" s="212" t="s">
        <v>774</v>
      </c>
      <c r="L3902" s="212" t="s">
        <v>775</v>
      </c>
      <c r="M3902" s="212"/>
      <c r="N3902" s="212"/>
      <c r="O3902" s="212"/>
      <c r="P3902" s="212">
        <v>1113</v>
      </c>
      <c r="Q3902" s="212" t="s">
        <v>1144</v>
      </c>
      <c r="R3902" s="212" t="s">
        <v>1145</v>
      </c>
      <c r="S3902" s="212"/>
      <c r="T3902" s="212"/>
      <c r="U3902" s="212"/>
      <c r="V3902" s="212"/>
      <c r="W3902" s="212"/>
      <c r="X3902" s="212"/>
      <c r="Y3902" s="212">
        <v>1375</v>
      </c>
      <c r="Z3902" s="212" t="s">
        <v>314</v>
      </c>
      <c r="AA3902" s="212" t="s">
        <v>315</v>
      </c>
      <c r="AB3902" s="212">
        <v>11109.210999999999</v>
      </c>
      <c r="AC3902" s="212">
        <v>13775.421</v>
      </c>
      <c r="AD3902" s="212">
        <v>-2</v>
      </c>
      <c r="AE3902" s="212">
        <v>0</v>
      </c>
      <c r="AF3902" s="212">
        <v>-2</v>
      </c>
      <c r="AG3902" s="212">
        <v>0</v>
      </c>
      <c r="AH3902" s="212">
        <v>-22218.42</v>
      </c>
      <c r="AI3902" s="212">
        <v>-27550.84</v>
      </c>
      <c r="AJ3902" s="212">
        <v>1</v>
      </c>
      <c r="AK3902" s="212">
        <v>-2</v>
      </c>
      <c r="AL3902" s="212">
        <v>0</v>
      </c>
      <c r="AM3902">
        <v>1</v>
      </c>
      <c r="AN3902" t="str">
        <f>VLOOKUP(H3902,'Base Art'!$A:$AJ,36,FALSE)</f>
        <v>NUTRIPET S.A.U.</v>
      </c>
    </row>
    <row r="3903" spans="1:40" x14ac:dyDescent="0.25">
      <c r="A3903" s="212" t="s">
        <v>7819</v>
      </c>
      <c r="B3903" s="212">
        <v>1</v>
      </c>
      <c r="C3903" s="212" t="s">
        <v>7820</v>
      </c>
      <c r="D3903" s="212" t="s">
        <v>1543</v>
      </c>
      <c r="E3903" s="212">
        <v>31</v>
      </c>
      <c r="F3903" s="212" t="s">
        <v>272</v>
      </c>
      <c r="G3903" s="212" t="s">
        <v>1325</v>
      </c>
      <c r="H3903" s="212">
        <v>11016</v>
      </c>
      <c r="I3903" s="212" t="s">
        <v>1326</v>
      </c>
      <c r="J3903" s="212">
        <v>1349</v>
      </c>
      <c r="K3903" s="212" t="s">
        <v>1311</v>
      </c>
      <c r="L3903" s="212" t="s">
        <v>1312</v>
      </c>
      <c r="M3903" s="212"/>
      <c r="N3903" s="212"/>
      <c r="O3903" s="212"/>
      <c r="P3903" s="212"/>
      <c r="Q3903" s="212"/>
      <c r="R3903" s="212"/>
      <c r="S3903" s="212"/>
      <c r="T3903" s="212"/>
      <c r="U3903" s="212"/>
      <c r="V3903" s="212"/>
      <c r="W3903" s="212"/>
      <c r="X3903" s="212"/>
      <c r="Y3903" s="212">
        <v>1375</v>
      </c>
      <c r="Z3903" s="212" t="s">
        <v>314</v>
      </c>
      <c r="AA3903" s="212" t="s">
        <v>315</v>
      </c>
      <c r="AB3903" s="212">
        <v>26971.18</v>
      </c>
      <c r="AC3903" s="212">
        <v>32635.128000000001</v>
      </c>
      <c r="AD3903" s="212">
        <v>1</v>
      </c>
      <c r="AE3903" s="212">
        <v>0</v>
      </c>
      <c r="AF3903" s="212">
        <v>1</v>
      </c>
      <c r="AG3903" s="212">
        <v>0</v>
      </c>
      <c r="AH3903" s="212">
        <v>26971.18</v>
      </c>
      <c r="AI3903" s="212">
        <v>32635.13</v>
      </c>
      <c r="AJ3903" s="212">
        <v>1</v>
      </c>
      <c r="AK3903" s="212">
        <v>1</v>
      </c>
      <c r="AL3903" s="212">
        <v>0</v>
      </c>
      <c r="AM3903">
        <v>1</v>
      </c>
      <c r="AN3903" t="str">
        <f>VLOOKUP(H3903,'Base Art'!$A:$AJ,36,FALSE)</f>
        <v>AGROINDUSTRIAS BAIRES</v>
      </c>
    </row>
    <row r="3904" spans="1:40" x14ac:dyDescent="0.25">
      <c r="A3904" s="212" t="s">
        <v>7819</v>
      </c>
      <c r="B3904" s="212">
        <v>1</v>
      </c>
      <c r="C3904" s="212" t="s">
        <v>7820</v>
      </c>
      <c r="D3904" s="212" t="s">
        <v>1543</v>
      </c>
      <c r="E3904" s="212">
        <v>31</v>
      </c>
      <c r="F3904" s="212" t="s">
        <v>272</v>
      </c>
      <c r="G3904" s="212" t="s">
        <v>910</v>
      </c>
      <c r="H3904" s="212">
        <v>11064</v>
      </c>
      <c r="I3904" s="212" t="s">
        <v>911</v>
      </c>
      <c r="J3904" s="212">
        <v>1467</v>
      </c>
      <c r="K3904" s="212" t="s">
        <v>912</v>
      </c>
      <c r="L3904" s="212" t="s">
        <v>913</v>
      </c>
      <c r="M3904" s="212"/>
      <c r="N3904" s="212"/>
      <c r="O3904" s="212"/>
      <c r="P3904" s="212"/>
      <c r="Q3904" s="212"/>
      <c r="R3904" s="212"/>
      <c r="S3904" s="212"/>
      <c r="T3904" s="212"/>
      <c r="U3904" s="212"/>
      <c r="V3904" s="212"/>
      <c r="W3904" s="212"/>
      <c r="X3904" s="212"/>
      <c r="Y3904" s="212">
        <v>1374</v>
      </c>
      <c r="Z3904" s="212" t="s">
        <v>336</v>
      </c>
      <c r="AA3904" s="212" t="s">
        <v>337</v>
      </c>
      <c r="AB3904" s="212">
        <v>79274.399999999994</v>
      </c>
      <c r="AC3904" s="212">
        <v>98300.255999999994</v>
      </c>
      <c r="AD3904" s="212">
        <v>6.25E-2</v>
      </c>
      <c r="AE3904" s="212">
        <v>0</v>
      </c>
      <c r="AF3904" s="212">
        <v>6.25E-2</v>
      </c>
      <c r="AG3904" s="212">
        <v>0</v>
      </c>
      <c r="AH3904" s="212">
        <v>4954.6499999999996</v>
      </c>
      <c r="AI3904" s="212">
        <v>6143.77</v>
      </c>
      <c r="AJ3904" s="212">
        <v>0</v>
      </c>
      <c r="AK3904" s="212">
        <v>0</v>
      </c>
      <c r="AL3904" s="212">
        <v>0</v>
      </c>
      <c r="AM3904">
        <v>1</v>
      </c>
      <c r="AN3904" t="str">
        <f>VLOOKUP(H3904,'Base Art'!$A:$AJ,36,FALSE)</f>
        <v>LHERITIER ARGENTINA S.A.</v>
      </c>
    </row>
    <row r="3905" spans="1:40" x14ac:dyDescent="0.25">
      <c r="A3905" s="212" t="s">
        <v>7819</v>
      </c>
      <c r="B3905" s="212">
        <v>1</v>
      </c>
      <c r="C3905" s="212" t="s">
        <v>7820</v>
      </c>
      <c r="D3905" s="212" t="s">
        <v>1543</v>
      </c>
      <c r="E3905" s="212">
        <v>31</v>
      </c>
      <c r="F3905" s="212" t="s">
        <v>272</v>
      </c>
      <c r="G3905" s="212" t="s">
        <v>1040</v>
      </c>
      <c r="H3905" s="212">
        <v>11068</v>
      </c>
      <c r="I3905" s="212" t="s">
        <v>1041</v>
      </c>
      <c r="J3905" s="212"/>
      <c r="K3905" s="212"/>
      <c r="L3905" s="212"/>
      <c r="M3905" s="212"/>
      <c r="N3905" s="212"/>
      <c r="O3905" s="212"/>
      <c r="P3905" s="212"/>
      <c r="Q3905" s="212"/>
      <c r="R3905" s="212"/>
      <c r="S3905" s="212"/>
      <c r="T3905" s="212"/>
      <c r="U3905" s="212"/>
      <c r="V3905" s="212"/>
      <c r="W3905" s="212"/>
      <c r="X3905" s="212"/>
      <c r="Y3905" s="212">
        <v>1370</v>
      </c>
      <c r="Z3905" s="212" t="s">
        <v>400</v>
      </c>
      <c r="AA3905" s="212" t="s">
        <v>401</v>
      </c>
      <c r="AB3905" s="212">
        <v>9645.2469999999994</v>
      </c>
      <c r="AC3905" s="212">
        <v>11670.75</v>
      </c>
      <c r="AD3905" s="212">
        <v>1</v>
      </c>
      <c r="AE3905" s="212">
        <v>0</v>
      </c>
      <c r="AF3905" s="212">
        <v>1</v>
      </c>
      <c r="AG3905" s="212">
        <v>0</v>
      </c>
      <c r="AH3905" s="212">
        <v>9645.25</v>
      </c>
      <c r="AI3905" s="212">
        <v>11670.75</v>
      </c>
      <c r="AJ3905" s="212">
        <v>0</v>
      </c>
      <c r="AK3905" s="212">
        <v>0</v>
      </c>
      <c r="AL3905" s="212">
        <v>0</v>
      </c>
      <c r="AM3905">
        <v>1</v>
      </c>
      <c r="AN3905" t="str">
        <f>VLOOKUP(H3905,'Base Art'!$A:$AJ,36,FALSE)</f>
        <v>RUBINO HNOS. S.A.</v>
      </c>
    </row>
    <row r="3906" spans="1:40" x14ac:dyDescent="0.25">
      <c r="A3906" s="212" t="s">
        <v>7819</v>
      </c>
      <c r="B3906" s="212">
        <v>1</v>
      </c>
      <c r="C3906" s="212" t="s">
        <v>7820</v>
      </c>
      <c r="D3906" s="212" t="s">
        <v>1543</v>
      </c>
      <c r="E3906" s="212">
        <v>31</v>
      </c>
      <c r="F3906" s="212" t="s">
        <v>272</v>
      </c>
      <c r="G3906" s="212" t="s">
        <v>1240</v>
      </c>
      <c r="H3906" s="212">
        <v>11263</v>
      </c>
      <c r="I3906" s="212" t="s">
        <v>1241</v>
      </c>
      <c r="J3906" s="212"/>
      <c r="K3906" s="212"/>
      <c r="L3906" s="212"/>
      <c r="M3906" s="212"/>
      <c r="N3906" s="212"/>
      <c r="O3906" s="212"/>
      <c r="P3906" s="212"/>
      <c r="Q3906" s="212"/>
      <c r="R3906" s="212"/>
      <c r="S3906" s="212"/>
      <c r="T3906" s="212"/>
      <c r="U3906" s="212"/>
      <c r="V3906" s="212"/>
      <c r="W3906" s="212"/>
      <c r="X3906" s="212"/>
      <c r="Y3906" s="212">
        <v>1376</v>
      </c>
      <c r="Z3906" s="212" t="s">
        <v>320</v>
      </c>
      <c r="AA3906" s="212" t="s">
        <v>321</v>
      </c>
      <c r="AB3906" s="212">
        <v>228100.7</v>
      </c>
      <c r="AC3906" s="212">
        <v>276001.86800000002</v>
      </c>
      <c r="AD3906" s="212">
        <v>3.3300000000000003E-2</v>
      </c>
      <c r="AE3906" s="212">
        <v>0</v>
      </c>
      <c r="AF3906" s="212">
        <v>3.3300000000000003E-2</v>
      </c>
      <c r="AG3906" s="212">
        <v>0</v>
      </c>
      <c r="AH3906" s="212">
        <v>7603.36</v>
      </c>
      <c r="AI3906" s="212">
        <v>9200.06</v>
      </c>
      <c r="AJ3906" s="212">
        <v>0</v>
      </c>
      <c r="AK3906" s="212">
        <v>0</v>
      </c>
      <c r="AL3906" s="212">
        <v>0</v>
      </c>
      <c r="AM3906">
        <v>1</v>
      </c>
      <c r="AN3906" t="str">
        <f>VLOOKUP(H3906,'Base Art'!$A:$AJ,36,FALSE)</f>
        <v>BUHL S.A.</v>
      </c>
    </row>
    <row r="3907" spans="1:40" x14ac:dyDescent="0.25">
      <c r="A3907" s="212" t="s">
        <v>7819</v>
      </c>
      <c r="B3907" s="212">
        <v>1</v>
      </c>
      <c r="C3907" s="212" t="s">
        <v>7820</v>
      </c>
      <c r="D3907" s="212" t="s">
        <v>1543</v>
      </c>
      <c r="E3907" s="212">
        <v>31</v>
      </c>
      <c r="F3907" s="212" t="s">
        <v>272</v>
      </c>
      <c r="G3907" s="212" t="s">
        <v>1531</v>
      </c>
      <c r="H3907" s="212">
        <v>11341</v>
      </c>
      <c r="I3907" s="212" t="s">
        <v>1532</v>
      </c>
      <c r="J3907" s="212"/>
      <c r="K3907" s="212"/>
      <c r="L3907" s="212"/>
      <c r="M3907" s="212"/>
      <c r="N3907" s="212"/>
      <c r="O3907" s="212"/>
      <c r="P3907" s="212"/>
      <c r="Q3907" s="212"/>
      <c r="R3907" s="212"/>
      <c r="S3907" s="212"/>
      <c r="T3907" s="212"/>
      <c r="U3907" s="212"/>
      <c r="V3907" s="212"/>
      <c r="W3907" s="212"/>
      <c r="X3907" s="212"/>
      <c r="Y3907" s="212"/>
      <c r="Z3907" s="212"/>
      <c r="AA3907" s="212"/>
      <c r="AB3907" s="212">
        <v>55593.337</v>
      </c>
      <c r="AC3907" s="212">
        <v>67267.941999999995</v>
      </c>
      <c r="AD3907" s="212">
        <v>8.3299999999999999E-2</v>
      </c>
      <c r="AE3907" s="212">
        <v>0</v>
      </c>
      <c r="AF3907" s="212">
        <v>8.3299999999999999E-2</v>
      </c>
      <c r="AG3907" s="212">
        <v>0</v>
      </c>
      <c r="AH3907" s="212">
        <v>4632.78</v>
      </c>
      <c r="AI3907" s="212">
        <v>5605.66</v>
      </c>
      <c r="AJ3907" s="212">
        <v>0</v>
      </c>
      <c r="AK3907" s="212">
        <v>0</v>
      </c>
      <c r="AL3907" s="212">
        <v>0</v>
      </c>
      <c r="AM3907">
        <v>1</v>
      </c>
      <c r="AN3907" t="str">
        <f>VLOOKUP(H3907,'Base Art'!$A:$AJ,36,FALSE)</f>
        <v>DOLCEVITA DE LA DOLCE S.R.L</v>
      </c>
    </row>
    <row r="3908" spans="1:40" x14ac:dyDescent="0.25">
      <c r="A3908" s="212" t="s">
        <v>7819</v>
      </c>
      <c r="B3908" s="212">
        <v>1</v>
      </c>
      <c r="C3908" s="212" t="s">
        <v>7820</v>
      </c>
      <c r="D3908" s="212" t="s">
        <v>1543</v>
      </c>
      <c r="E3908" s="212">
        <v>31</v>
      </c>
      <c r="F3908" s="212" t="s">
        <v>272</v>
      </c>
      <c r="G3908" s="212" t="s">
        <v>934</v>
      </c>
      <c r="H3908" s="212">
        <v>11346</v>
      </c>
      <c r="I3908" s="212" t="s">
        <v>935</v>
      </c>
      <c r="J3908" s="212"/>
      <c r="K3908" s="212"/>
      <c r="L3908" s="212"/>
      <c r="M3908" s="212"/>
      <c r="N3908" s="212"/>
      <c r="O3908" s="212"/>
      <c r="P3908" s="212"/>
      <c r="Q3908" s="212"/>
      <c r="R3908" s="212"/>
      <c r="S3908" s="212"/>
      <c r="T3908" s="212"/>
      <c r="U3908" s="212"/>
      <c r="V3908" s="212"/>
      <c r="W3908" s="212"/>
      <c r="X3908" s="212"/>
      <c r="Y3908" s="212"/>
      <c r="Z3908" s="212"/>
      <c r="AA3908" s="212"/>
      <c r="AB3908" s="212">
        <v>39262.53</v>
      </c>
      <c r="AC3908" s="212">
        <v>48685.544000000002</v>
      </c>
      <c r="AD3908" s="212">
        <v>8.3299999999999999E-2</v>
      </c>
      <c r="AE3908" s="212">
        <v>0</v>
      </c>
      <c r="AF3908" s="212">
        <v>8.3299999999999999E-2</v>
      </c>
      <c r="AG3908" s="212">
        <v>0</v>
      </c>
      <c r="AH3908" s="212">
        <v>3271.88</v>
      </c>
      <c r="AI3908" s="212">
        <v>4057.13</v>
      </c>
      <c r="AJ3908" s="212">
        <v>0</v>
      </c>
      <c r="AK3908" s="212">
        <v>0</v>
      </c>
      <c r="AL3908" s="212">
        <v>0</v>
      </c>
      <c r="AM3908">
        <v>1</v>
      </c>
      <c r="AN3908" t="str">
        <f>VLOOKUP(H3908,'Base Art'!$A:$AJ,36,FALSE)</f>
        <v>DOLCEVITA DE LA DOLCE S.R.L</v>
      </c>
    </row>
    <row r="3909" spans="1:40" x14ac:dyDescent="0.25">
      <c r="A3909" s="212" t="s">
        <v>7819</v>
      </c>
      <c r="B3909" s="212">
        <v>1</v>
      </c>
      <c r="C3909" s="212" t="s">
        <v>7820</v>
      </c>
      <c r="D3909" s="212" t="s">
        <v>1543</v>
      </c>
      <c r="E3909" s="212">
        <v>31</v>
      </c>
      <c r="F3909" s="212" t="s">
        <v>272</v>
      </c>
      <c r="G3909" s="212" t="s">
        <v>1537</v>
      </c>
      <c r="H3909" s="212">
        <v>11353</v>
      </c>
      <c r="I3909" s="212" t="s">
        <v>1538</v>
      </c>
      <c r="J3909" s="212"/>
      <c r="K3909" s="212"/>
      <c r="L3909" s="212"/>
      <c r="M3909" s="212"/>
      <c r="N3909" s="212"/>
      <c r="O3909" s="212"/>
      <c r="P3909" s="212"/>
      <c r="Q3909" s="212"/>
      <c r="R3909" s="212"/>
      <c r="S3909" s="212"/>
      <c r="T3909" s="212"/>
      <c r="U3909" s="212"/>
      <c r="V3909" s="212"/>
      <c r="W3909" s="212"/>
      <c r="X3909" s="212"/>
      <c r="Y3909" s="212"/>
      <c r="Z3909" s="212"/>
      <c r="AA3909" s="212"/>
      <c r="AB3909" s="212">
        <v>78323.350000000006</v>
      </c>
      <c r="AC3909" s="212">
        <v>94771.263999999996</v>
      </c>
      <c r="AD3909" s="212">
        <v>8.3299999999999999E-2</v>
      </c>
      <c r="AE3909" s="212">
        <v>0</v>
      </c>
      <c r="AF3909" s="212">
        <v>8.3299999999999999E-2</v>
      </c>
      <c r="AG3909" s="212">
        <v>0</v>
      </c>
      <c r="AH3909" s="212">
        <v>6526.95</v>
      </c>
      <c r="AI3909" s="212">
        <v>7897.61</v>
      </c>
      <c r="AJ3909" s="212">
        <v>0</v>
      </c>
      <c r="AK3909" s="212">
        <v>0</v>
      </c>
      <c r="AL3909" s="212">
        <v>0</v>
      </c>
      <c r="AM3909">
        <v>1</v>
      </c>
      <c r="AN3909" t="str">
        <f>VLOOKUP(H3909,'Base Art'!$A:$AJ,36,FALSE)</f>
        <v>DOLCEVITA DE LA DOLCE S.R.L</v>
      </c>
    </row>
    <row r="3910" spans="1:40" x14ac:dyDescent="0.25">
      <c r="A3910" s="212" t="s">
        <v>7819</v>
      </c>
      <c r="B3910" s="212">
        <v>1</v>
      </c>
      <c r="C3910" s="212" t="s">
        <v>7820</v>
      </c>
      <c r="D3910" s="212" t="s">
        <v>1543</v>
      </c>
      <c r="E3910" s="212">
        <v>31</v>
      </c>
      <c r="F3910" s="212" t="s">
        <v>272</v>
      </c>
      <c r="G3910" s="212" t="s">
        <v>1497</v>
      </c>
      <c r="H3910" s="212">
        <v>11354</v>
      </c>
      <c r="I3910" s="212" t="s">
        <v>1498</v>
      </c>
      <c r="J3910" s="212"/>
      <c r="K3910" s="212"/>
      <c r="L3910" s="212"/>
      <c r="M3910" s="212"/>
      <c r="N3910" s="212"/>
      <c r="O3910" s="212"/>
      <c r="P3910" s="212"/>
      <c r="Q3910" s="212"/>
      <c r="R3910" s="212"/>
      <c r="S3910" s="212"/>
      <c r="T3910" s="212"/>
      <c r="U3910" s="212"/>
      <c r="V3910" s="212"/>
      <c r="W3910" s="212"/>
      <c r="X3910" s="212"/>
      <c r="Y3910" s="212"/>
      <c r="Z3910" s="212"/>
      <c r="AA3910" s="212"/>
      <c r="AB3910" s="212">
        <v>57279.463000000003</v>
      </c>
      <c r="AC3910" s="212">
        <v>70192.638000000006</v>
      </c>
      <c r="AD3910" s="212">
        <v>0.16669999999999999</v>
      </c>
      <c r="AE3910" s="212">
        <v>0</v>
      </c>
      <c r="AF3910" s="212">
        <v>0.16669999999999999</v>
      </c>
      <c r="AG3910" s="212">
        <v>0</v>
      </c>
      <c r="AH3910" s="212">
        <v>9546.58</v>
      </c>
      <c r="AI3910" s="212">
        <v>11698.77</v>
      </c>
      <c r="AJ3910" s="212">
        <v>2</v>
      </c>
      <c r="AK3910" s="212">
        <v>0.08</v>
      </c>
      <c r="AL3910" s="212">
        <v>0</v>
      </c>
      <c r="AM3910">
        <v>1</v>
      </c>
      <c r="AN3910" t="str">
        <f>VLOOKUP(H3910,'Base Art'!$A:$AJ,36,FALSE)</f>
        <v>DOLCEVITA DE LA DOLCE S.R.L</v>
      </c>
    </row>
    <row r="3911" spans="1:40" x14ac:dyDescent="0.25">
      <c r="A3911" s="212" t="s">
        <v>7819</v>
      </c>
      <c r="B3911" s="212">
        <v>1</v>
      </c>
      <c r="C3911" s="212" t="s">
        <v>7820</v>
      </c>
      <c r="D3911" s="212" t="s">
        <v>1543</v>
      </c>
      <c r="E3911" s="212">
        <v>31</v>
      </c>
      <c r="F3911" s="212" t="s">
        <v>272</v>
      </c>
      <c r="G3911" s="212" t="s">
        <v>1198</v>
      </c>
      <c r="H3911" s="212">
        <v>11356</v>
      </c>
      <c r="I3911" s="212" t="s">
        <v>1199</v>
      </c>
      <c r="J3911" s="212"/>
      <c r="K3911" s="212"/>
      <c r="L3911" s="212"/>
      <c r="M3911" s="212"/>
      <c r="N3911" s="212"/>
      <c r="O3911" s="212"/>
      <c r="P3911" s="212"/>
      <c r="Q3911" s="212"/>
      <c r="R3911" s="212"/>
      <c r="S3911" s="212"/>
      <c r="T3911" s="212"/>
      <c r="U3911" s="212"/>
      <c r="V3911" s="212"/>
      <c r="W3911" s="212"/>
      <c r="X3911" s="212"/>
      <c r="Y3911" s="212"/>
      <c r="Z3911" s="212"/>
      <c r="AA3911" s="212"/>
      <c r="AB3911" s="212">
        <v>198489.88</v>
      </c>
      <c r="AC3911" s="212">
        <v>245928.98</v>
      </c>
      <c r="AD3911" s="212">
        <v>5.5599999999999997E-2</v>
      </c>
      <c r="AE3911" s="212">
        <v>0</v>
      </c>
      <c r="AF3911" s="212">
        <v>5.5599999999999997E-2</v>
      </c>
      <c r="AG3911" s="212">
        <v>0</v>
      </c>
      <c r="AH3911" s="212">
        <v>11027.22</v>
      </c>
      <c r="AI3911" s="212">
        <v>13662.72</v>
      </c>
      <c r="AJ3911" s="212">
        <v>0</v>
      </c>
      <c r="AK3911" s="212">
        <v>0</v>
      </c>
      <c r="AL3911" s="212">
        <v>0</v>
      </c>
      <c r="AM3911">
        <v>1</v>
      </c>
      <c r="AN3911" t="str">
        <f>VLOOKUP(H3911,'Base Art'!$A:$AJ,36,FALSE)</f>
        <v>DOLCEVITA DE LA DOLCE S.R.L</v>
      </c>
    </row>
    <row r="3912" spans="1:40" x14ac:dyDescent="0.25">
      <c r="A3912" s="212" t="s">
        <v>7819</v>
      </c>
      <c r="B3912" s="212">
        <v>1</v>
      </c>
      <c r="C3912" s="212" t="s">
        <v>7820</v>
      </c>
      <c r="D3912" s="212" t="s">
        <v>1543</v>
      </c>
      <c r="E3912" s="212">
        <v>31</v>
      </c>
      <c r="F3912" s="212" t="s">
        <v>272</v>
      </c>
      <c r="G3912" s="212" t="s">
        <v>7759</v>
      </c>
      <c r="H3912" s="212">
        <v>11420</v>
      </c>
      <c r="I3912" s="212" t="s">
        <v>7344</v>
      </c>
      <c r="J3912" s="212">
        <v>1460</v>
      </c>
      <c r="K3912" s="212" t="s">
        <v>462</v>
      </c>
      <c r="L3912" s="212" t="s">
        <v>463</v>
      </c>
      <c r="M3912" s="212"/>
      <c r="N3912" s="212"/>
      <c r="O3912" s="212"/>
      <c r="P3912" s="212"/>
      <c r="Q3912" s="212"/>
      <c r="R3912" s="212"/>
      <c r="S3912" s="212"/>
      <c r="T3912" s="212"/>
      <c r="U3912" s="212"/>
      <c r="V3912" s="212"/>
      <c r="W3912" s="212"/>
      <c r="X3912" s="212"/>
      <c r="Y3912" s="212"/>
      <c r="Z3912" s="212"/>
      <c r="AA3912" s="212"/>
      <c r="AB3912" s="212">
        <v>91733.87</v>
      </c>
      <c r="AC3912" s="212">
        <v>101365.93</v>
      </c>
      <c r="AD3912" s="212">
        <v>0.1</v>
      </c>
      <c r="AE3912" s="212">
        <v>0</v>
      </c>
      <c r="AF3912" s="212">
        <v>0.1</v>
      </c>
      <c r="AG3912" s="212">
        <v>0</v>
      </c>
      <c r="AH3912" s="212">
        <v>9173.39</v>
      </c>
      <c r="AI3912" s="212">
        <v>10136.59</v>
      </c>
      <c r="AJ3912" s="212">
        <v>1</v>
      </c>
      <c r="AK3912" s="212">
        <v>0.1</v>
      </c>
      <c r="AL3912" s="212">
        <v>0</v>
      </c>
      <c r="AM3912">
        <v>1</v>
      </c>
      <c r="AN3912" t="str">
        <f>VLOOKUP(H3912,'Base Art'!$A:$AJ,36,FALSE)</f>
        <v>IMPORTADORA SUDAMERICANA S.R.L.</v>
      </c>
    </row>
    <row r="3913" spans="1:40" x14ac:dyDescent="0.25">
      <c r="A3913" s="212" t="s">
        <v>7819</v>
      </c>
      <c r="B3913" s="212">
        <v>1</v>
      </c>
      <c r="C3913" s="212" t="s">
        <v>7820</v>
      </c>
      <c r="D3913" s="212" t="s">
        <v>1543</v>
      </c>
      <c r="E3913" s="212">
        <v>31</v>
      </c>
      <c r="F3913" s="212" t="s">
        <v>272</v>
      </c>
      <c r="G3913" s="212" t="s">
        <v>7769</v>
      </c>
      <c r="H3913" s="212">
        <v>11433</v>
      </c>
      <c r="I3913" s="212" t="s">
        <v>7367</v>
      </c>
      <c r="J3913" s="212"/>
      <c r="K3913" s="212"/>
      <c r="L3913" s="212"/>
      <c r="M3913" s="212"/>
      <c r="N3913" s="212"/>
      <c r="O3913" s="212"/>
      <c r="P3913" s="212"/>
      <c r="Q3913" s="212"/>
      <c r="R3913" s="212"/>
      <c r="S3913" s="212"/>
      <c r="T3913" s="212"/>
      <c r="U3913" s="212"/>
      <c r="V3913" s="212"/>
      <c r="W3913" s="212"/>
      <c r="X3913" s="212"/>
      <c r="Y3913" s="212"/>
      <c r="Z3913" s="212"/>
      <c r="AA3913" s="212"/>
      <c r="AB3913" s="212">
        <v>310611.57</v>
      </c>
      <c r="AC3913" s="212">
        <v>375840.00599999999</v>
      </c>
      <c r="AD3913" s="212">
        <v>4.1700000000000001E-2</v>
      </c>
      <c r="AE3913" s="212">
        <v>0</v>
      </c>
      <c r="AF3913" s="212">
        <v>4.1700000000000001E-2</v>
      </c>
      <c r="AG3913" s="212">
        <v>0</v>
      </c>
      <c r="AH3913" s="212">
        <v>12942.15</v>
      </c>
      <c r="AI3913" s="212">
        <v>15660</v>
      </c>
      <c r="AJ3913" s="212">
        <v>0</v>
      </c>
      <c r="AK3913" s="212">
        <v>0</v>
      </c>
      <c r="AL3913" s="212">
        <v>0</v>
      </c>
      <c r="AM3913">
        <v>1</v>
      </c>
      <c r="AN3913" t="str">
        <f>VLOOKUP(H3913,'Base Art'!$A:$AJ,36,FALSE)</f>
        <v>BUHL S.A.</v>
      </c>
    </row>
    <row r="3914" spans="1:40" x14ac:dyDescent="0.25">
      <c r="A3914" s="212" t="s">
        <v>7819</v>
      </c>
      <c r="B3914" s="212">
        <v>1</v>
      </c>
      <c r="C3914" s="212" t="s">
        <v>7820</v>
      </c>
      <c r="D3914" s="212" t="s">
        <v>1543</v>
      </c>
      <c r="E3914" s="212">
        <v>31</v>
      </c>
      <c r="F3914" s="212" t="s">
        <v>272</v>
      </c>
      <c r="G3914" s="212" t="s">
        <v>1060</v>
      </c>
      <c r="H3914" s="212">
        <v>11464</v>
      </c>
      <c r="I3914" s="212" t="s">
        <v>1061</v>
      </c>
      <c r="J3914" s="212"/>
      <c r="K3914" s="212"/>
      <c r="L3914" s="212"/>
      <c r="M3914" s="212"/>
      <c r="N3914" s="212"/>
      <c r="O3914" s="212"/>
      <c r="P3914" s="212"/>
      <c r="Q3914" s="212"/>
      <c r="R3914" s="212"/>
      <c r="S3914" s="212"/>
      <c r="T3914" s="212"/>
      <c r="U3914" s="212"/>
      <c r="V3914" s="212"/>
      <c r="W3914" s="212"/>
      <c r="X3914" s="212"/>
      <c r="Y3914" s="212"/>
      <c r="Z3914" s="212"/>
      <c r="AA3914" s="212"/>
      <c r="AB3914" s="212">
        <v>16511.206999999999</v>
      </c>
      <c r="AC3914" s="212">
        <v>20473.897000000001</v>
      </c>
      <c r="AD3914" s="212">
        <v>1</v>
      </c>
      <c r="AE3914" s="212">
        <v>0</v>
      </c>
      <c r="AF3914" s="212">
        <v>1</v>
      </c>
      <c r="AG3914" s="212">
        <v>0</v>
      </c>
      <c r="AH3914" s="212">
        <v>16511.21</v>
      </c>
      <c r="AI3914" s="212">
        <v>20473.900000000001</v>
      </c>
      <c r="AJ3914" s="212">
        <v>0</v>
      </c>
      <c r="AK3914" s="212">
        <v>0</v>
      </c>
      <c r="AL3914" s="212">
        <v>0</v>
      </c>
      <c r="AM3914">
        <v>1</v>
      </c>
      <c r="AN3914" t="str">
        <f>VLOOKUP(H3914,'Base Art'!$A:$AJ,36,FALSE)</f>
        <v>PRODUCTOS BAJONEROS SRL</v>
      </c>
    </row>
    <row r="3915" spans="1:40" x14ac:dyDescent="0.25">
      <c r="A3915" s="212" t="s">
        <v>7819</v>
      </c>
      <c r="B3915" s="212">
        <v>1</v>
      </c>
      <c r="C3915" s="212" t="s">
        <v>7820</v>
      </c>
      <c r="D3915" s="212" t="s">
        <v>1543</v>
      </c>
      <c r="E3915" s="212">
        <v>31</v>
      </c>
      <c r="F3915" s="212" t="s">
        <v>272</v>
      </c>
      <c r="G3915" s="212" t="s">
        <v>1610</v>
      </c>
      <c r="H3915" s="212">
        <v>11562</v>
      </c>
      <c r="I3915" s="212" t="s">
        <v>1611</v>
      </c>
      <c r="J3915" s="212">
        <v>1162</v>
      </c>
      <c r="K3915" s="212" t="s">
        <v>1166</v>
      </c>
      <c r="L3915" s="212" t="s">
        <v>1167</v>
      </c>
      <c r="M3915" s="212"/>
      <c r="N3915" s="212"/>
      <c r="O3915" s="212"/>
      <c r="P3915" s="212">
        <v>1073</v>
      </c>
      <c r="Q3915" s="212" t="s">
        <v>1116</v>
      </c>
      <c r="R3915" s="212" t="s">
        <v>1117</v>
      </c>
      <c r="S3915" s="212"/>
      <c r="T3915" s="212"/>
      <c r="U3915" s="212"/>
      <c r="V3915" s="212"/>
      <c r="W3915" s="212"/>
      <c r="X3915" s="212"/>
      <c r="Y3915" s="212">
        <v>1370</v>
      </c>
      <c r="Z3915" s="212" t="s">
        <v>400</v>
      </c>
      <c r="AA3915" s="212" t="s">
        <v>401</v>
      </c>
      <c r="AB3915" s="212">
        <v>13127.664000000001</v>
      </c>
      <c r="AC3915" s="212">
        <v>15884.473</v>
      </c>
      <c r="AD3915" s="212">
        <v>1</v>
      </c>
      <c r="AE3915" s="212">
        <v>0</v>
      </c>
      <c r="AF3915" s="212">
        <v>1</v>
      </c>
      <c r="AG3915" s="212">
        <v>0</v>
      </c>
      <c r="AH3915" s="212">
        <v>13127.66</v>
      </c>
      <c r="AI3915" s="212">
        <v>15884.47</v>
      </c>
      <c r="AJ3915" s="212">
        <v>1</v>
      </c>
      <c r="AK3915" s="212">
        <v>1</v>
      </c>
      <c r="AL3915" s="212">
        <v>0</v>
      </c>
      <c r="AM3915">
        <v>1</v>
      </c>
      <c r="AN3915" t="str">
        <f>VLOOKUP(H3915,'Base Art'!$A:$AJ,36,FALSE)</f>
        <v>RPB SA</v>
      </c>
    </row>
    <row r="3916" spans="1:40" x14ac:dyDescent="0.25">
      <c r="A3916" s="212" t="s">
        <v>7819</v>
      </c>
      <c r="B3916" s="212">
        <v>1</v>
      </c>
      <c r="C3916" s="212" t="s">
        <v>7820</v>
      </c>
      <c r="D3916" s="212" t="s">
        <v>1543</v>
      </c>
      <c r="E3916" s="212">
        <v>31</v>
      </c>
      <c r="F3916" s="212" t="s">
        <v>272</v>
      </c>
      <c r="G3916" s="212" t="s">
        <v>1761</v>
      </c>
      <c r="H3916" s="212">
        <v>11565</v>
      </c>
      <c r="I3916" s="212" t="s">
        <v>1762</v>
      </c>
      <c r="J3916" s="212"/>
      <c r="K3916" s="212"/>
      <c r="L3916" s="212"/>
      <c r="M3916" s="212"/>
      <c r="N3916" s="212"/>
      <c r="O3916" s="212"/>
      <c r="P3916" s="212"/>
      <c r="Q3916" s="212"/>
      <c r="R3916" s="212"/>
      <c r="S3916" s="212"/>
      <c r="T3916" s="212"/>
      <c r="U3916" s="212"/>
      <c r="V3916" s="212"/>
      <c r="W3916" s="212"/>
      <c r="X3916" s="212"/>
      <c r="Y3916" s="212"/>
      <c r="Z3916" s="212"/>
      <c r="AA3916" s="212"/>
      <c r="AB3916" s="212">
        <v>76756.612999999998</v>
      </c>
      <c r="AC3916" s="212">
        <v>92875.502999999997</v>
      </c>
      <c r="AD3916" s="212">
        <v>0.16669999999999999</v>
      </c>
      <c r="AE3916" s="212">
        <v>0</v>
      </c>
      <c r="AF3916" s="212">
        <v>0.16669999999999999</v>
      </c>
      <c r="AG3916" s="212">
        <v>0</v>
      </c>
      <c r="AH3916" s="212">
        <v>12792.77</v>
      </c>
      <c r="AI3916" s="212">
        <v>15479.25</v>
      </c>
      <c r="AJ3916" s="212">
        <v>1</v>
      </c>
      <c r="AK3916" s="212">
        <v>0.17</v>
      </c>
      <c r="AL3916" s="212">
        <v>0</v>
      </c>
      <c r="AM3916">
        <v>1</v>
      </c>
      <c r="AN3916" t="str">
        <f>VLOOKUP(H3916,'Base Art'!$A:$AJ,36,FALSE)</f>
        <v>GEORGALOS HNOS. S.A.I.C.A.</v>
      </c>
    </row>
    <row r="3917" spans="1:40" x14ac:dyDescent="0.25">
      <c r="A3917" s="212" t="s">
        <v>7819</v>
      </c>
      <c r="B3917" s="212">
        <v>1</v>
      </c>
      <c r="C3917" s="212" t="s">
        <v>7820</v>
      </c>
      <c r="D3917" s="212" t="s">
        <v>1543</v>
      </c>
      <c r="E3917" s="212">
        <v>31</v>
      </c>
      <c r="F3917" s="212" t="s">
        <v>272</v>
      </c>
      <c r="G3917" s="212" t="s">
        <v>1767</v>
      </c>
      <c r="H3917" s="212">
        <v>11574</v>
      </c>
      <c r="I3917" s="212" t="s">
        <v>1768</v>
      </c>
      <c r="J3917" s="212"/>
      <c r="K3917" s="212"/>
      <c r="L3917" s="212"/>
      <c r="M3917" s="212"/>
      <c r="N3917" s="212"/>
      <c r="O3917" s="212"/>
      <c r="P3917" s="212"/>
      <c r="Q3917" s="212"/>
      <c r="R3917" s="212"/>
      <c r="S3917" s="212"/>
      <c r="T3917" s="212"/>
      <c r="U3917" s="212"/>
      <c r="V3917" s="212"/>
      <c r="W3917" s="212"/>
      <c r="X3917" s="212"/>
      <c r="Y3917" s="212"/>
      <c r="Z3917" s="212"/>
      <c r="AA3917" s="212"/>
      <c r="AB3917" s="212">
        <v>10404.617</v>
      </c>
      <c r="AC3917" s="212">
        <v>12589.585999999999</v>
      </c>
      <c r="AD3917" s="212">
        <v>2</v>
      </c>
      <c r="AE3917" s="212">
        <v>0</v>
      </c>
      <c r="AF3917" s="212">
        <v>2</v>
      </c>
      <c r="AG3917" s="212">
        <v>0</v>
      </c>
      <c r="AH3917" s="212">
        <v>20809.23</v>
      </c>
      <c r="AI3917" s="212">
        <v>25179.17</v>
      </c>
      <c r="AJ3917" s="212">
        <v>0</v>
      </c>
      <c r="AK3917" s="212">
        <v>0</v>
      </c>
      <c r="AL3917" s="212">
        <v>0</v>
      </c>
      <c r="AM3917">
        <v>1</v>
      </c>
      <c r="AN3917" t="str">
        <f>VLOOKUP(H3917,'Base Art'!$A:$AJ,36,FALSE)</f>
        <v>RUBINO HNOS. S.A.</v>
      </c>
    </row>
    <row r="3918" spans="1:40" x14ac:dyDescent="0.25">
      <c r="A3918" s="212" t="s">
        <v>7819</v>
      </c>
      <c r="B3918" s="212">
        <v>1</v>
      </c>
      <c r="C3918" s="212" t="s">
        <v>7820</v>
      </c>
      <c r="D3918" s="212" t="s">
        <v>1543</v>
      </c>
      <c r="E3918" s="212">
        <v>31</v>
      </c>
      <c r="F3918" s="212" t="s">
        <v>272</v>
      </c>
      <c r="G3918" s="212" t="s">
        <v>1719</v>
      </c>
      <c r="H3918" s="212">
        <v>11668</v>
      </c>
      <c r="I3918" s="212" t="s">
        <v>1720</v>
      </c>
      <c r="J3918" s="212"/>
      <c r="K3918" s="212"/>
      <c r="L3918" s="212"/>
      <c r="M3918" s="212"/>
      <c r="N3918" s="212"/>
      <c r="O3918" s="212"/>
      <c r="P3918" s="212"/>
      <c r="Q3918" s="212"/>
      <c r="R3918" s="212"/>
      <c r="S3918" s="212"/>
      <c r="T3918" s="212"/>
      <c r="U3918" s="212"/>
      <c r="V3918" s="212"/>
      <c r="W3918" s="212"/>
      <c r="X3918" s="212"/>
      <c r="Y3918" s="212"/>
      <c r="Z3918" s="212"/>
      <c r="AA3918" s="212"/>
      <c r="AB3918" s="212">
        <v>53227.417000000001</v>
      </c>
      <c r="AC3918" s="212">
        <v>64405.171000000002</v>
      </c>
      <c r="AD3918" s="212">
        <v>0.15</v>
      </c>
      <c r="AE3918" s="212">
        <v>0</v>
      </c>
      <c r="AF3918" s="212">
        <v>0.15</v>
      </c>
      <c r="AG3918" s="212">
        <v>0</v>
      </c>
      <c r="AH3918" s="212">
        <v>7984.11</v>
      </c>
      <c r="AI3918" s="212">
        <v>9660.7800000000007</v>
      </c>
      <c r="AJ3918" s="212">
        <v>0</v>
      </c>
      <c r="AK3918" s="212">
        <v>0</v>
      </c>
      <c r="AL3918" s="212">
        <v>0</v>
      </c>
      <c r="AM3918">
        <v>1</v>
      </c>
      <c r="AN3918" t="str">
        <f>VLOOKUP(H3918,'Base Art'!$A:$AJ,36,FALSE)</f>
        <v>GEORGALOS HNOS. S.A.I.C.A.</v>
      </c>
    </row>
    <row r="3919" spans="1:40" x14ac:dyDescent="0.25">
      <c r="A3919" s="212" t="s">
        <v>7819</v>
      </c>
      <c r="B3919" s="212">
        <v>1</v>
      </c>
      <c r="C3919" s="212" t="s">
        <v>7820</v>
      </c>
      <c r="D3919" s="212" t="s">
        <v>1543</v>
      </c>
      <c r="E3919" s="212">
        <v>31</v>
      </c>
      <c r="F3919" s="212" t="s">
        <v>272</v>
      </c>
      <c r="G3919" s="212" t="s">
        <v>1629</v>
      </c>
      <c r="H3919" s="212">
        <v>50014</v>
      </c>
      <c r="I3919" s="212" t="s">
        <v>1630</v>
      </c>
      <c r="J3919" s="212"/>
      <c r="K3919" s="212"/>
      <c r="L3919" s="212"/>
      <c r="M3919" s="212"/>
      <c r="N3919" s="212"/>
      <c r="O3919" s="212"/>
      <c r="P3919" s="212"/>
      <c r="Q3919" s="212"/>
      <c r="R3919" s="212"/>
      <c r="S3919" s="212"/>
      <c r="T3919" s="212"/>
      <c r="U3919" s="212"/>
      <c r="V3919" s="212"/>
      <c r="W3919" s="212"/>
      <c r="X3919" s="212"/>
      <c r="Y3919" s="212"/>
      <c r="Z3919" s="212"/>
      <c r="AA3919" s="212"/>
      <c r="AB3919" s="212">
        <v>16503.727999999999</v>
      </c>
      <c r="AC3919" s="212">
        <v>20482.701000000001</v>
      </c>
      <c r="AD3919" s="212">
        <v>2</v>
      </c>
      <c r="AE3919" s="212">
        <v>0</v>
      </c>
      <c r="AF3919" s="212">
        <v>2</v>
      </c>
      <c r="AG3919" s="212">
        <v>0</v>
      </c>
      <c r="AH3919" s="212">
        <v>33007.46</v>
      </c>
      <c r="AI3919" s="212">
        <v>40965.4</v>
      </c>
      <c r="AJ3919" s="212">
        <v>2</v>
      </c>
      <c r="AK3919" s="212">
        <v>1</v>
      </c>
      <c r="AL3919" s="212">
        <v>0</v>
      </c>
      <c r="AM3919">
        <v>1</v>
      </c>
      <c r="AN3919" t="e">
        <f>VLOOKUP(H3919,'Base Art'!$A:$AJ,36,FALSE)</f>
        <v>#N/A</v>
      </c>
    </row>
    <row r="3920" spans="1:40" x14ac:dyDescent="0.25">
      <c r="A3920" s="212" t="s">
        <v>7819</v>
      </c>
      <c r="B3920" s="212">
        <v>1</v>
      </c>
      <c r="C3920" s="212" t="s">
        <v>7820</v>
      </c>
      <c r="D3920" s="212" t="s">
        <v>1546</v>
      </c>
      <c r="E3920" s="212">
        <v>32</v>
      </c>
      <c r="F3920" s="212" t="s">
        <v>273</v>
      </c>
      <c r="G3920" s="212" t="s">
        <v>942</v>
      </c>
      <c r="H3920" s="212">
        <v>318</v>
      </c>
      <c r="I3920" s="212" t="s">
        <v>943</v>
      </c>
      <c r="J3920" s="212">
        <v>1414</v>
      </c>
      <c r="K3920" s="212" t="s">
        <v>372</v>
      </c>
      <c r="L3920" s="212" t="s">
        <v>373</v>
      </c>
      <c r="M3920" s="212"/>
      <c r="N3920" s="212"/>
      <c r="O3920" s="212"/>
      <c r="P3920" s="212">
        <v>1071</v>
      </c>
      <c r="Q3920" s="212" t="s">
        <v>944</v>
      </c>
      <c r="R3920" s="212" t="s">
        <v>945</v>
      </c>
      <c r="S3920" s="212"/>
      <c r="T3920" s="212"/>
      <c r="U3920" s="212"/>
      <c r="V3920" s="212"/>
      <c r="W3920" s="212"/>
      <c r="X3920" s="212"/>
      <c r="Y3920" s="212">
        <v>1374</v>
      </c>
      <c r="Z3920" s="212" t="s">
        <v>336</v>
      </c>
      <c r="AA3920" s="212" t="s">
        <v>337</v>
      </c>
      <c r="AB3920" s="212">
        <v>38320.682999999997</v>
      </c>
      <c r="AC3920" s="212">
        <v>47902.828999999998</v>
      </c>
      <c r="AD3920" s="212">
        <v>6</v>
      </c>
      <c r="AE3920" s="212">
        <v>0</v>
      </c>
      <c r="AF3920" s="212">
        <v>6</v>
      </c>
      <c r="AG3920" s="212">
        <v>0</v>
      </c>
      <c r="AH3920" s="212">
        <v>229924.1</v>
      </c>
      <c r="AI3920" s="212">
        <v>287416.96999999997</v>
      </c>
      <c r="AJ3920" s="212">
        <v>2</v>
      </c>
      <c r="AK3920" s="212">
        <v>3</v>
      </c>
      <c r="AL3920" s="212">
        <v>0</v>
      </c>
      <c r="AM3920">
        <v>1</v>
      </c>
      <c r="AN3920" t="str">
        <f>VLOOKUP(H3920,'Base Art'!$A:$AJ,36,FALSE)</f>
        <v>ARCOR S.A.I.C.</v>
      </c>
    </row>
    <row r="3921" spans="1:40" x14ac:dyDescent="0.25">
      <c r="A3921" s="212" t="s">
        <v>7819</v>
      </c>
      <c r="B3921" s="212">
        <v>1</v>
      </c>
      <c r="C3921" s="212" t="s">
        <v>7820</v>
      </c>
      <c r="D3921" s="212" t="s">
        <v>1546</v>
      </c>
      <c r="E3921" s="212">
        <v>32</v>
      </c>
      <c r="F3921" s="212" t="s">
        <v>273</v>
      </c>
      <c r="G3921" s="212" t="s">
        <v>370</v>
      </c>
      <c r="H3921" s="212">
        <v>653</v>
      </c>
      <c r="I3921" s="212" t="s">
        <v>371</v>
      </c>
      <c r="J3921" s="212">
        <v>1414</v>
      </c>
      <c r="K3921" s="212" t="s">
        <v>372</v>
      </c>
      <c r="L3921" s="212" t="s">
        <v>373</v>
      </c>
      <c r="M3921" s="212"/>
      <c r="N3921" s="212"/>
      <c r="O3921" s="212"/>
      <c r="P3921" s="212">
        <v>1072</v>
      </c>
      <c r="Q3921" s="212" t="s">
        <v>374</v>
      </c>
      <c r="R3921" s="212" t="s">
        <v>375</v>
      </c>
      <c r="S3921" s="212"/>
      <c r="T3921" s="212"/>
      <c r="U3921" s="212"/>
      <c r="V3921" s="212"/>
      <c r="W3921" s="212"/>
      <c r="X3921" s="212"/>
      <c r="Y3921" s="212">
        <v>1374</v>
      </c>
      <c r="Z3921" s="212" t="s">
        <v>336</v>
      </c>
      <c r="AA3921" s="212" t="s">
        <v>337</v>
      </c>
      <c r="AB3921" s="212">
        <v>45722.502</v>
      </c>
      <c r="AC3921" s="212">
        <v>57261.542000000001</v>
      </c>
      <c r="AD3921" s="212">
        <v>6</v>
      </c>
      <c r="AE3921" s="212">
        <v>0</v>
      </c>
      <c r="AF3921" s="212">
        <v>6</v>
      </c>
      <c r="AG3921" s="212">
        <v>0</v>
      </c>
      <c r="AH3921" s="212">
        <v>274335.01</v>
      </c>
      <c r="AI3921" s="212">
        <v>343569.25</v>
      </c>
      <c r="AJ3921" s="212">
        <v>0</v>
      </c>
      <c r="AK3921" s="212">
        <v>0</v>
      </c>
      <c r="AL3921" s="212">
        <v>0</v>
      </c>
      <c r="AM3921">
        <v>1</v>
      </c>
      <c r="AN3921" t="str">
        <f>VLOOKUP(H3921,'Base Art'!$A:$AJ,36,FALSE)</f>
        <v>ARCOR S.A.I.C.</v>
      </c>
    </row>
    <row r="3922" spans="1:40" x14ac:dyDescent="0.25">
      <c r="A3922" s="212" t="s">
        <v>7819</v>
      </c>
      <c r="B3922" s="212">
        <v>1</v>
      </c>
      <c r="C3922" s="212" t="s">
        <v>7820</v>
      </c>
      <c r="D3922" s="212" t="s">
        <v>1546</v>
      </c>
      <c r="E3922" s="212">
        <v>32</v>
      </c>
      <c r="F3922" s="212" t="s">
        <v>273</v>
      </c>
      <c r="G3922" s="212" t="s">
        <v>380</v>
      </c>
      <c r="H3922" s="212">
        <v>731</v>
      </c>
      <c r="I3922" s="212" t="s">
        <v>381</v>
      </c>
      <c r="J3922" s="212">
        <v>1422</v>
      </c>
      <c r="K3922" s="212" t="s">
        <v>382</v>
      </c>
      <c r="L3922" s="212" t="s">
        <v>383</v>
      </c>
      <c r="M3922" s="212"/>
      <c r="N3922" s="212"/>
      <c r="O3922" s="212"/>
      <c r="P3922" s="212">
        <v>1067</v>
      </c>
      <c r="Q3922" s="212" t="s">
        <v>384</v>
      </c>
      <c r="R3922" s="212" t="s">
        <v>385</v>
      </c>
      <c r="S3922" s="212"/>
      <c r="T3922" s="212"/>
      <c r="U3922" s="212"/>
      <c r="V3922" s="212"/>
      <c r="W3922" s="212"/>
      <c r="X3922" s="212"/>
      <c r="Y3922" s="212">
        <v>1373</v>
      </c>
      <c r="Z3922" s="212" t="s">
        <v>386</v>
      </c>
      <c r="AA3922" s="212" t="s">
        <v>387</v>
      </c>
      <c r="AB3922" s="212">
        <v>15613.833000000001</v>
      </c>
      <c r="AC3922" s="212">
        <v>19595.36</v>
      </c>
      <c r="AD3922" s="212">
        <v>1</v>
      </c>
      <c r="AE3922" s="212">
        <v>0</v>
      </c>
      <c r="AF3922" s="212">
        <v>1</v>
      </c>
      <c r="AG3922" s="212">
        <v>0</v>
      </c>
      <c r="AH3922" s="212">
        <v>15613.83</v>
      </c>
      <c r="AI3922" s="212">
        <v>19595.36</v>
      </c>
      <c r="AJ3922" s="212">
        <v>0</v>
      </c>
      <c r="AK3922" s="212">
        <v>0</v>
      </c>
      <c r="AL3922" s="212">
        <v>0</v>
      </c>
      <c r="AM3922">
        <v>1</v>
      </c>
      <c r="AN3922" t="str">
        <f>VLOOKUP(H3922,'Base Art'!$A:$AJ,36,FALSE)</f>
        <v>ARCOR S.A.I.C.</v>
      </c>
    </row>
    <row r="3923" spans="1:40" x14ac:dyDescent="0.25">
      <c r="A3923" s="212" t="s">
        <v>7819</v>
      </c>
      <c r="B3923" s="212">
        <v>1</v>
      </c>
      <c r="C3923" s="212" t="s">
        <v>7820</v>
      </c>
      <c r="D3923" s="212" t="s">
        <v>1546</v>
      </c>
      <c r="E3923" s="212">
        <v>32</v>
      </c>
      <c r="F3923" s="212" t="s">
        <v>273</v>
      </c>
      <c r="G3923" s="212" t="s">
        <v>406</v>
      </c>
      <c r="H3923" s="212">
        <v>1115</v>
      </c>
      <c r="I3923" s="212" t="s">
        <v>407</v>
      </c>
      <c r="J3923" s="212"/>
      <c r="K3923" s="212"/>
      <c r="L3923" s="212"/>
      <c r="M3923" s="212"/>
      <c r="N3923" s="212"/>
      <c r="O3923" s="212"/>
      <c r="P3923" s="212"/>
      <c r="Q3923" s="212"/>
      <c r="R3923" s="212"/>
      <c r="S3923" s="212"/>
      <c r="T3923" s="212"/>
      <c r="U3923" s="212"/>
      <c r="V3923" s="212"/>
      <c r="W3923" s="212"/>
      <c r="X3923" s="212"/>
      <c r="Y3923" s="212">
        <v>1373</v>
      </c>
      <c r="Z3923" s="212" t="s">
        <v>386</v>
      </c>
      <c r="AA3923" s="212" t="s">
        <v>387</v>
      </c>
      <c r="AB3923" s="212">
        <v>15532.919</v>
      </c>
      <c r="AC3923" s="212">
        <v>19493.812999999998</v>
      </c>
      <c r="AD3923" s="212">
        <v>1</v>
      </c>
      <c r="AE3923" s="212">
        <v>0</v>
      </c>
      <c r="AF3923" s="212">
        <v>1</v>
      </c>
      <c r="AG3923" s="212">
        <v>0</v>
      </c>
      <c r="AH3923" s="212">
        <v>15532.92</v>
      </c>
      <c r="AI3923" s="212">
        <v>19493.810000000001</v>
      </c>
      <c r="AJ3923" s="212">
        <v>0</v>
      </c>
      <c r="AK3923" s="212">
        <v>0</v>
      </c>
      <c r="AL3923" s="212">
        <v>0</v>
      </c>
      <c r="AM3923">
        <v>1</v>
      </c>
      <c r="AN3923" t="str">
        <f>VLOOKUP(H3923,'Base Art'!$A:$AJ,36,FALSE)</f>
        <v>MAURI S.A.</v>
      </c>
    </row>
    <row r="3924" spans="1:40" x14ac:dyDescent="0.25">
      <c r="A3924" s="212" t="s">
        <v>7819</v>
      </c>
      <c r="B3924" s="212">
        <v>1</v>
      </c>
      <c r="C3924" s="212" t="s">
        <v>7820</v>
      </c>
      <c r="D3924" s="212" t="s">
        <v>1546</v>
      </c>
      <c r="E3924" s="212">
        <v>32</v>
      </c>
      <c r="F3924" s="212" t="s">
        <v>273</v>
      </c>
      <c r="G3924" s="212" t="s">
        <v>408</v>
      </c>
      <c r="H3924" s="212">
        <v>1116</v>
      </c>
      <c r="I3924" s="212" t="s">
        <v>409</v>
      </c>
      <c r="J3924" s="212"/>
      <c r="K3924" s="212"/>
      <c r="L3924" s="212"/>
      <c r="M3924" s="212"/>
      <c r="N3924" s="212"/>
      <c r="O3924" s="212"/>
      <c r="P3924" s="212"/>
      <c r="Q3924" s="212"/>
      <c r="R3924" s="212"/>
      <c r="S3924" s="212"/>
      <c r="T3924" s="212"/>
      <c r="U3924" s="212"/>
      <c r="V3924" s="212"/>
      <c r="W3924" s="212"/>
      <c r="X3924" s="212"/>
      <c r="Y3924" s="212">
        <v>1373</v>
      </c>
      <c r="Z3924" s="212" t="s">
        <v>386</v>
      </c>
      <c r="AA3924" s="212" t="s">
        <v>387</v>
      </c>
      <c r="AB3924" s="212">
        <v>13992.489</v>
      </c>
      <c r="AC3924" s="212">
        <v>17140.798999999999</v>
      </c>
      <c r="AD3924" s="212">
        <v>1</v>
      </c>
      <c r="AE3924" s="212">
        <v>0</v>
      </c>
      <c r="AF3924" s="212">
        <v>1</v>
      </c>
      <c r="AG3924" s="212">
        <v>0</v>
      </c>
      <c r="AH3924" s="212">
        <v>13992.49</v>
      </c>
      <c r="AI3924" s="212">
        <v>17140.8</v>
      </c>
      <c r="AJ3924" s="212">
        <v>0</v>
      </c>
      <c r="AK3924" s="212">
        <v>0</v>
      </c>
      <c r="AL3924" s="212">
        <v>0</v>
      </c>
      <c r="AM3924">
        <v>1</v>
      </c>
      <c r="AN3924" t="str">
        <f>VLOOKUP(H3924,'Base Art'!$A:$AJ,36,FALSE)</f>
        <v>MAURI S.A.</v>
      </c>
    </row>
    <row r="3925" spans="1:40" x14ac:dyDescent="0.25">
      <c r="A3925" s="212" t="s">
        <v>7819</v>
      </c>
      <c r="B3925" s="212">
        <v>1</v>
      </c>
      <c r="C3925" s="212" t="s">
        <v>7820</v>
      </c>
      <c r="D3925" s="212" t="s">
        <v>1546</v>
      </c>
      <c r="E3925" s="212">
        <v>32</v>
      </c>
      <c r="F3925" s="212" t="s">
        <v>273</v>
      </c>
      <c r="G3925" s="212" t="s">
        <v>410</v>
      </c>
      <c r="H3925" s="212">
        <v>1118</v>
      </c>
      <c r="I3925" s="212" t="s">
        <v>411</v>
      </c>
      <c r="J3925" s="212"/>
      <c r="K3925" s="212"/>
      <c r="L3925" s="212"/>
      <c r="M3925" s="212"/>
      <c r="N3925" s="212"/>
      <c r="O3925" s="212"/>
      <c r="P3925" s="212">
        <v>1335</v>
      </c>
      <c r="Q3925" s="212" t="s">
        <v>412</v>
      </c>
      <c r="R3925" s="212" t="s">
        <v>413</v>
      </c>
      <c r="S3925" s="212"/>
      <c r="T3925" s="212"/>
      <c r="U3925" s="212"/>
      <c r="V3925" s="212"/>
      <c r="W3925" s="212"/>
      <c r="X3925" s="212"/>
      <c r="Y3925" s="212">
        <v>1373</v>
      </c>
      <c r="Z3925" s="212" t="s">
        <v>386</v>
      </c>
      <c r="AA3925" s="212" t="s">
        <v>387</v>
      </c>
      <c r="AB3925" s="212">
        <v>13169.451999999999</v>
      </c>
      <c r="AC3925" s="212">
        <v>16330.12</v>
      </c>
      <c r="AD3925" s="212">
        <v>2</v>
      </c>
      <c r="AE3925" s="212">
        <v>0</v>
      </c>
      <c r="AF3925" s="212">
        <v>2</v>
      </c>
      <c r="AG3925" s="212">
        <v>0</v>
      </c>
      <c r="AH3925" s="212">
        <v>26338.9</v>
      </c>
      <c r="AI3925" s="212">
        <v>32660.240000000002</v>
      </c>
      <c r="AJ3925" s="212">
        <v>0</v>
      </c>
      <c r="AK3925" s="212">
        <v>0</v>
      </c>
      <c r="AL3925" s="212">
        <v>0</v>
      </c>
      <c r="AM3925">
        <v>1</v>
      </c>
      <c r="AN3925" t="str">
        <f>VLOOKUP(H3925,'Base Art'!$A:$AJ,36,FALSE)</f>
        <v>MAURI S.A.</v>
      </c>
    </row>
    <row r="3926" spans="1:40" x14ac:dyDescent="0.25">
      <c r="A3926" s="212" t="s">
        <v>7819</v>
      </c>
      <c r="B3926" s="212">
        <v>1</v>
      </c>
      <c r="C3926" s="212" t="s">
        <v>7820</v>
      </c>
      <c r="D3926" s="212" t="s">
        <v>1546</v>
      </c>
      <c r="E3926" s="212">
        <v>32</v>
      </c>
      <c r="F3926" s="212" t="s">
        <v>273</v>
      </c>
      <c r="G3926" s="212" t="s">
        <v>414</v>
      </c>
      <c r="H3926" s="212">
        <v>1119</v>
      </c>
      <c r="I3926" s="212" t="s">
        <v>415</v>
      </c>
      <c r="J3926" s="212"/>
      <c r="K3926" s="212"/>
      <c r="L3926" s="212"/>
      <c r="M3926" s="212"/>
      <c r="N3926" s="212"/>
      <c r="O3926" s="212"/>
      <c r="P3926" s="212">
        <v>1335</v>
      </c>
      <c r="Q3926" s="212" t="s">
        <v>412</v>
      </c>
      <c r="R3926" s="212" t="s">
        <v>413</v>
      </c>
      <c r="S3926" s="212"/>
      <c r="T3926" s="212"/>
      <c r="U3926" s="212"/>
      <c r="V3926" s="212"/>
      <c r="W3926" s="212"/>
      <c r="X3926" s="212"/>
      <c r="Y3926" s="212">
        <v>1373</v>
      </c>
      <c r="Z3926" s="212" t="s">
        <v>386</v>
      </c>
      <c r="AA3926" s="212" t="s">
        <v>387</v>
      </c>
      <c r="AB3926" s="212">
        <v>25167.401000000002</v>
      </c>
      <c r="AC3926" s="212">
        <v>30830.065999999999</v>
      </c>
      <c r="AD3926" s="212">
        <v>1</v>
      </c>
      <c r="AE3926" s="212">
        <v>0</v>
      </c>
      <c r="AF3926" s="212">
        <v>1</v>
      </c>
      <c r="AG3926" s="212">
        <v>0</v>
      </c>
      <c r="AH3926" s="212">
        <v>25167.4</v>
      </c>
      <c r="AI3926" s="212">
        <v>30830.07</v>
      </c>
      <c r="AJ3926" s="212">
        <v>0</v>
      </c>
      <c r="AK3926" s="212">
        <v>0</v>
      </c>
      <c r="AL3926" s="212">
        <v>0</v>
      </c>
      <c r="AM3926">
        <v>1</v>
      </c>
      <c r="AN3926" t="str">
        <f>VLOOKUP(H3926,'Base Art'!$A:$AJ,36,FALSE)</f>
        <v>MAURI S.A.</v>
      </c>
    </row>
    <row r="3927" spans="1:40" x14ac:dyDescent="0.25">
      <c r="A3927" s="212" t="s">
        <v>7819</v>
      </c>
      <c r="B3927" s="212">
        <v>1</v>
      </c>
      <c r="C3927" s="212" t="s">
        <v>7820</v>
      </c>
      <c r="D3927" s="212" t="s">
        <v>1546</v>
      </c>
      <c r="E3927" s="212">
        <v>32</v>
      </c>
      <c r="F3927" s="212" t="s">
        <v>273</v>
      </c>
      <c r="G3927" s="212" t="s">
        <v>422</v>
      </c>
      <c r="H3927" s="212">
        <v>1340</v>
      </c>
      <c r="I3927" s="212" t="s">
        <v>423</v>
      </c>
      <c r="J3927" s="212"/>
      <c r="K3927" s="212"/>
      <c r="L3927" s="212"/>
      <c r="M3927" s="212"/>
      <c r="N3927" s="212"/>
      <c r="O3927" s="212"/>
      <c r="P3927" s="212"/>
      <c r="Q3927" s="212"/>
      <c r="R3927" s="212"/>
      <c r="S3927" s="212"/>
      <c r="T3927" s="212"/>
      <c r="U3927" s="212"/>
      <c r="V3927" s="212"/>
      <c r="W3927" s="212"/>
      <c r="X3927" s="212"/>
      <c r="Y3927" s="212">
        <v>1372</v>
      </c>
      <c r="Z3927" s="212" t="s">
        <v>346</v>
      </c>
      <c r="AA3927" s="212" t="s">
        <v>347</v>
      </c>
      <c r="AB3927" s="212">
        <v>402604.83600000001</v>
      </c>
      <c r="AC3927" s="212">
        <v>493190.91600000003</v>
      </c>
      <c r="AD3927" s="212">
        <v>4.1700000000000001E-2</v>
      </c>
      <c r="AE3927" s="212">
        <v>0</v>
      </c>
      <c r="AF3927" s="212">
        <v>4.1700000000000001E-2</v>
      </c>
      <c r="AG3927" s="212">
        <v>0</v>
      </c>
      <c r="AH3927" s="212">
        <v>16775.2</v>
      </c>
      <c r="AI3927" s="212">
        <v>20549.62</v>
      </c>
      <c r="AJ3927" s="212">
        <v>1</v>
      </c>
      <c r="AK3927" s="212">
        <v>0.04</v>
      </c>
      <c r="AL3927" s="212">
        <v>0</v>
      </c>
      <c r="AM3927">
        <v>1</v>
      </c>
      <c r="AN3927" t="str">
        <f>VLOOKUP(H3927,'Base Art'!$A:$AJ,36,FALSE)</f>
        <v>LA DELICIA FELIPE FORT S.A.</v>
      </c>
    </row>
    <row r="3928" spans="1:40" x14ac:dyDescent="0.25">
      <c r="A3928" s="212" t="s">
        <v>7819</v>
      </c>
      <c r="B3928" s="212">
        <v>1</v>
      </c>
      <c r="C3928" s="212" t="s">
        <v>7820</v>
      </c>
      <c r="D3928" s="212" t="s">
        <v>1546</v>
      </c>
      <c r="E3928" s="212">
        <v>32</v>
      </c>
      <c r="F3928" s="212" t="s">
        <v>273</v>
      </c>
      <c r="G3928" s="212" t="s">
        <v>952</v>
      </c>
      <c r="H3928" s="212">
        <v>1345</v>
      </c>
      <c r="I3928" s="212" t="s">
        <v>953</v>
      </c>
      <c r="J3928" s="212"/>
      <c r="K3928" s="212"/>
      <c r="L3928" s="212"/>
      <c r="M3928" s="212"/>
      <c r="N3928" s="212"/>
      <c r="O3928" s="212"/>
      <c r="P3928" s="212"/>
      <c r="Q3928" s="212"/>
      <c r="R3928" s="212"/>
      <c r="S3928" s="212"/>
      <c r="T3928" s="212"/>
      <c r="U3928" s="212"/>
      <c r="V3928" s="212"/>
      <c r="W3928" s="212"/>
      <c r="X3928" s="212"/>
      <c r="Y3928" s="212">
        <v>1372</v>
      </c>
      <c r="Z3928" s="212" t="s">
        <v>346</v>
      </c>
      <c r="AA3928" s="212" t="s">
        <v>347</v>
      </c>
      <c r="AB3928" s="212">
        <v>241092.06899999999</v>
      </c>
      <c r="AC3928" s="212">
        <v>298892.86900000001</v>
      </c>
      <c r="AD3928" s="212">
        <v>0.16669999999999999</v>
      </c>
      <c r="AE3928" s="212">
        <v>0</v>
      </c>
      <c r="AF3928" s="212">
        <v>0.16669999999999999</v>
      </c>
      <c r="AG3928" s="212">
        <v>0</v>
      </c>
      <c r="AH3928" s="212">
        <v>40182.01</v>
      </c>
      <c r="AI3928" s="212">
        <v>49815.48</v>
      </c>
      <c r="AJ3928" s="212">
        <v>0</v>
      </c>
      <c r="AK3928" s="212">
        <v>0</v>
      </c>
      <c r="AL3928" s="212">
        <v>0</v>
      </c>
      <c r="AM3928">
        <v>1</v>
      </c>
      <c r="AN3928" t="str">
        <f>VLOOKUP(H3928,'Base Art'!$A:$AJ,36,FALSE)</f>
        <v>LA DELICIA FELIPE FORT S.A.</v>
      </c>
    </row>
    <row r="3929" spans="1:40" x14ac:dyDescent="0.25">
      <c r="A3929" s="212" t="s">
        <v>7819</v>
      </c>
      <c r="B3929" s="212">
        <v>1</v>
      </c>
      <c r="C3929" s="212" t="s">
        <v>7820</v>
      </c>
      <c r="D3929" s="212" t="s">
        <v>1546</v>
      </c>
      <c r="E3929" s="212">
        <v>32</v>
      </c>
      <c r="F3929" s="212" t="s">
        <v>273</v>
      </c>
      <c r="G3929" s="212" t="s">
        <v>426</v>
      </c>
      <c r="H3929" s="212">
        <v>1352</v>
      </c>
      <c r="I3929" s="212" t="s">
        <v>427</v>
      </c>
      <c r="J3929" s="212"/>
      <c r="K3929" s="212"/>
      <c r="L3929" s="212"/>
      <c r="M3929" s="212"/>
      <c r="N3929" s="212"/>
      <c r="O3929" s="212"/>
      <c r="P3929" s="212"/>
      <c r="Q3929" s="212"/>
      <c r="R3929" s="212"/>
      <c r="S3929" s="212"/>
      <c r="T3929" s="212"/>
      <c r="U3929" s="212"/>
      <c r="V3929" s="212"/>
      <c r="W3929" s="212"/>
      <c r="X3929" s="212"/>
      <c r="Y3929" s="212">
        <v>1372</v>
      </c>
      <c r="Z3929" s="212" t="s">
        <v>346</v>
      </c>
      <c r="AA3929" s="212" t="s">
        <v>347</v>
      </c>
      <c r="AB3929" s="212">
        <v>208185.538</v>
      </c>
      <c r="AC3929" s="212">
        <v>259143.685</v>
      </c>
      <c r="AD3929" s="212">
        <v>0.25</v>
      </c>
      <c r="AE3929" s="212">
        <v>0</v>
      </c>
      <c r="AF3929" s="212">
        <v>0.25</v>
      </c>
      <c r="AG3929" s="212">
        <v>0</v>
      </c>
      <c r="AH3929" s="212">
        <v>52046.38</v>
      </c>
      <c r="AI3929" s="212">
        <v>64785.919999999998</v>
      </c>
      <c r="AJ3929" s="212">
        <v>0</v>
      </c>
      <c r="AK3929" s="212">
        <v>0</v>
      </c>
      <c r="AL3929" s="212">
        <v>0</v>
      </c>
      <c r="AM3929">
        <v>1</v>
      </c>
      <c r="AN3929" t="str">
        <f>VLOOKUP(H3929,'Base Art'!$A:$AJ,36,FALSE)</f>
        <v>LA DELICIA FELIPE FORT S.A.</v>
      </c>
    </row>
    <row r="3930" spans="1:40" x14ac:dyDescent="0.25">
      <c r="A3930" s="212" t="s">
        <v>7819</v>
      </c>
      <c r="B3930" s="212">
        <v>1</v>
      </c>
      <c r="C3930" s="212" t="s">
        <v>7820</v>
      </c>
      <c r="D3930" s="212" t="s">
        <v>1546</v>
      </c>
      <c r="E3930" s="212">
        <v>32</v>
      </c>
      <c r="F3930" s="212" t="s">
        <v>273</v>
      </c>
      <c r="G3930" s="212" t="s">
        <v>954</v>
      </c>
      <c r="H3930" s="212">
        <v>1448</v>
      </c>
      <c r="I3930" s="212" t="s">
        <v>955</v>
      </c>
      <c r="J3930" s="212"/>
      <c r="K3930" s="212"/>
      <c r="L3930" s="212"/>
      <c r="M3930" s="212"/>
      <c r="N3930" s="212"/>
      <c r="O3930" s="212"/>
      <c r="P3930" s="212">
        <v>1335</v>
      </c>
      <c r="Q3930" s="212" t="s">
        <v>412</v>
      </c>
      <c r="R3930" s="212" t="s">
        <v>413</v>
      </c>
      <c r="S3930" s="212"/>
      <c r="T3930" s="212"/>
      <c r="U3930" s="212"/>
      <c r="V3930" s="212"/>
      <c r="W3930" s="212"/>
      <c r="X3930" s="212"/>
      <c r="Y3930" s="212">
        <v>1373</v>
      </c>
      <c r="Z3930" s="212" t="s">
        <v>386</v>
      </c>
      <c r="AA3930" s="212" t="s">
        <v>387</v>
      </c>
      <c r="AB3930" s="212">
        <v>24462.789000000001</v>
      </c>
      <c r="AC3930" s="212">
        <v>30700.800999999999</v>
      </c>
      <c r="AD3930" s="212">
        <v>1</v>
      </c>
      <c r="AE3930" s="212">
        <v>0</v>
      </c>
      <c r="AF3930" s="212">
        <v>1</v>
      </c>
      <c r="AG3930" s="212">
        <v>0</v>
      </c>
      <c r="AH3930" s="212">
        <v>24462.79</v>
      </c>
      <c r="AI3930" s="212">
        <v>30700.799999999999</v>
      </c>
      <c r="AJ3930" s="212">
        <v>0</v>
      </c>
      <c r="AK3930" s="212">
        <v>0</v>
      </c>
      <c r="AL3930" s="212">
        <v>0</v>
      </c>
      <c r="AM3930">
        <v>1</v>
      </c>
      <c r="AN3930" t="str">
        <f>VLOOKUP(H3930,'Base Art'!$A:$AJ,36,FALSE)</f>
        <v>MAURI S.A.</v>
      </c>
    </row>
    <row r="3931" spans="1:40" x14ac:dyDescent="0.25">
      <c r="A3931" s="212" t="s">
        <v>7819</v>
      </c>
      <c r="B3931" s="212">
        <v>1</v>
      </c>
      <c r="C3931" s="212" t="s">
        <v>7820</v>
      </c>
      <c r="D3931" s="212" t="s">
        <v>1546</v>
      </c>
      <c r="E3931" s="212">
        <v>32</v>
      </c>
      <c r="F3931" s="212" t="s">
        <v>273</v>
      </c>
      <c r="G3931" s="212" t="s">
        <v>1070</v>
      </c>
      <c r="H3931" s="212">
        <v>1513</v>
      </c>
      <c r="I3931" s="212" t="s">
        <v>1071</v>
      </c>
      <c r="J3931" s="212">
        <v>1414</v>
      </c>
      <c r="K3931" s="212" t="s">
        <v>372</v>
      </c>
      <c r="L3931" s="212" t="s">
        <v>373</v>
      </c>
      <c r="M3931" s="212"/>
      <c r="N3931" s="212"/>
      <c r="O3931" s="212"/>
      <c r="P3931" s="212">
        <v>1071</v>
      </c>
      <c r="Q3931" s="212" t="s">
        <v>944</v>
      </c>
      <c r="R3931" s="212" t="s">
        <v>945</v>
      </c>
      <c r="S3931" s="212"/>
      <c r="T3931" s="212"/>
      <c r="U3931" s="212"/>
      <c r="V3931" s="212"/>
      <c r="W3931" s="212"/>
      <c r="X3931" s="212"/>
      <c r="Y3931" s="212">
        <v>1374</v>
      </c>
      <c r="Z3931" s="212" t="s">
        <v>336</v>
      </c>
      <c r="AA3931" s="212" t="s">
        <v>337</v>
      </c>
      <c r="AB3931" s="212">
        <v>38715.741000000002</v>
      </c>
      <c r="AC3931" s="212">
        <v>48208.999000000003</v>
      </c>
      <c r="AD3931" s="212">
        <v>3</v>
      </c>
      <c r="AE3931" s="212">
        <v>0</v>
      </c>
      <c r="AF3931" s="212">
        <v>3</v>
      </c>
      <c r="AG3931" s="212">
        <v>0</v>
      </c>
      <c r="AH3931" s="212">
        <v>116147.22</v>
      </c>
      <c r="AI3931" s="212">
        <v>144627</v>
      </c>
      <c r="AJ3931" s="212">
        <v>0</v>
      </c>
      <c r="AK3931" s="212">
        <v>0</v>
      </c>
      <c r="AL3931" s="212">
        <v>0</v>
      </c>
      <c r="AM3931">
        <v>1</v>
      </c>
      <c r="AN3931" t="str">
        <f>VLOOKUP(H3931,'Base Art'!$A:$AJ,36,FALSE)</f>
        <v>ARCOR S.A.I.C.</v>
      </c>
    </row>
    <row r="3932" spans="1:40" x14ac:dyDescent="0.25">
      <c r="A3932" s="212" t="s">
        <v>7819</v>
      </c>
      <c r="B3932" s="212">
        <v>1</v>
      </c>
      <c r="C3932" s="212" t="s">
        <v>7820</v>
      </c>
      <c r="D3932" s="212" t="s">
        <v>1546</v>
      </c>
      <c r="E3932" s="212">
        <v>32</v>
      </c>
      <c r="F3932" s="212" t="s">
        <v>273</v>
      </c>
      <c r="G3932" s="212" t="s">
        <v>442</v>
      </c>
      <c r="H3932" s="212">
        <v>1594</v>
      </c>
      <c r="I3932" s="212" t="s">
        <v>443</v>
      </c>
      <c r="J3932" s="212">
        <v>1422</v>
      </c>
      <c r="K3932" s="212" t="s">
        <v>382</v>
      </c>
      <c r="L3932" s="212" t="s">
        <v>383</v>
      </c>
      <c r="M3932" s="212"/>
      <c r="N3932" s="212"/>
      <c r="O3932" s="212"/>
      <c r="P3932" s="212">
        <v>1067</v>
      </c>
      <c r="Q3932" s="212" t="s">
        <v>384</v>
      </c>
      <c r="R3932" s="212" t="s">
        <v>385</v>
      </c>
      <c r="S3932" s="212"/>
      <c r="T3932" s="212"/>
      <c r="U3932" s="212"/>
      <c r="V3932" s="212"/>
      <c r="W3932" s="212"/>
      <c r="X3932" s="212"/>
      <c r="Y3932" s="212">
        <v>1373</v>
      </c>
      <c r="Z3932" s="212" t="s">
        <v>386</v>
      </c>
      <c r="AA3932" s="212" t="s">
        <v>387</v>
      </c>
      <c r="AB3932" s="212">
        <v>15613.833000000001</v>
      </c>
      <c r="AC3932" s="212">
        <v>19595.36</v>
      </c>
      <c r="AD3932" s="212">
        <v>1</v>
      </c>
      <c r="AE3932" s="212">
        <v>0</v>
      </c>
      <c r="AF3932" s="212">
        <v>1</v>
      </c>
      <c r="AG3932" s="212">
        <v>0</v>
      </c>
      <c r="AH3932" s="212">
        <v>15613.83</v>
      </c>
      <c r="AI3932" s="212">
        <v>19595.36</v>
      </c>
      <c r="AJ3932" s="212">
        <v>0</v>
      </c>
      <c r="AK3932" s="212">
        <v>0</v>
      </c>
      <c r="AL3932" s="212">
        <v>0</v>
      </c>
      <c r="AM3932">
        <v>1</v>
      </c>
      <c r="AN3932" t="str">
        <f>VLOOKUP(H3932,'Base Art'!$A:$AJ,36,FALSE)</f>
        <v>ARCOR S.A.I.C.</v>
      </c>
    </row>
    <row r="3933" spans="1:40" x14ac:dyDescent="0.25">
      <c r="A3933" s="212" t="s">
        <v>7819</v>
      </c>
      <c r="B3933" s="212">
        <v>1</v>
      </c>
      <c r="C3933" s="212" t="s">
        <v>7820</v>
      </c>
      <c r="D3933" s="212" t="s">
        <v>1546</v>
      </c>
      <c r="E3933" s="212">
        <v>32</v>
      </c>
      <c r="F3933" s="212" t="s">
        <v>273</v>
      </c>
      <c r="G3933" s="212" t="s">
        <v>458</v>
      </c>
      <c r="H3933" s="212">
        <v>1648</v>
      </c>
      <c r="I3933" s="212" t="s">
        <v>459</v>
      </c>
      <c r="J3933" s="212">
        <v>1422</v>
      </c>
      <c r="K3933" s="212" t="s">
        <v>382</v>
      </c>
      <c r="L3933" s="212" t="s">
        <v>383</v>
      </c>
      <c r="M3933" s="212"/>
      <c r="N3933" s="212"/>
      <c r="O3933" s="212"/>
      <c r="P3933" s="212">
        <v>1067</v>
      </c>
      <c r="Q3933" s="212" t="s">
        <v>384</v>
      </c>
      <c r="R3933" s="212" t="s">
        <v>385</v>
      </c>
      <c r="S3933" s="212"/>
      <c r="T3933" s="212"/>
      <c r="U3933" s="212"/>
      <c r="V3933" s="212"/>
      <c r="W3933" s="212"/>
      <c r="X3933" s="212"/>
      <c r="Y3933" s="212">
        <v>1373</v>
      </c>
      <c r="Z3933" s="212" t="s">
        <v>386</v>
      </c>
      <c r="AA3933" s="212" t="s">
        <v>387</v>
      </c>
      <c r="AB3933" s="212">
        <v>15613.833000000001</v>
      </c>
      <c r="AC3933" s="212">
        <v>19595.36</v>
      </c>
      <c r="AD3933" s="212">
        <v>1</v>
      </c>
      <c r="AE3933" s="212">
        <v>0</v>
      </c>
      <c r="AF3933" s="212">
        <v>1</v>
      </c>
      <c r="AG3933" s="212">
        <v>0</v>
      </c>
      <c r="AH3933" s="212">
        <v>15613.83</v>
      </c>
      <c r="AI3933" s="212">
        <v>19595.36</v>
      </c>
      <c r="AJ3933" s="212">
        <v>0</v>
      </c>
      <c r="AK3933" s="212">
        <v>0</v>
      </c>
      <c r="AL3933" s="212">
        <v>0</v>
      </c>
      <c r="AM3933">
        <v>1</v>
      </c>
      <c r="AN3933" t="str">
        <f>VLOOKUP(H3933,'Base Art'!$A:$AJ,36,FALSE)</f>
        <v>ARCOR S.A.I.C.</v>
      </c>
    </row>
    <row r="3934" spans="1:40" x14ac:dyDescent="0.25">
      <c r="A3934" s="212" t="s">
        <v>7819</v>
      </c>
      <c r="B3934" s="212">
        <v>1</v>
      </c>
      <c r="C3934" s="212" t="s">
        <v>7820</v>
      </c>
      <c r="D3934" s="212" t="s">
        <v>1546</v>
      </c>
      <c r="E3934" s="212">
        <v>32</v>
      </c>
      <c r="F3934" s="212" t="s">
        <v>273</v>
      </c>
      <c r="G3934" s="212" t="s">
        <v>464</v>
      </c>
      <c r="H3934" s="212">
        <v>1808</v>
      </c>
      <c r="I3934" s="212" t="s">
        <v>465</v>
      </c>
      <c r="J3934" s="212">
        <v>1470</v>
      </c>
      <c r="K3934" s="212" t="s">
        <v>466</v>
      </c>
      <c r="L3934" s="212" t="s">
        <v>467</v>
      </c>
      <c r="M3934" s="212"/>
      <c r="N3934" s="212"/>
      <c r="O3934" s="212"/>
      <c r="P3934" s="212"/>
      <c r="Q3934" s="212"/>
      <c r="R3934" s="212"/>
      <c r="S3934" s="212"/>
      <c r="T3934" s="212"/>
      <c r="U3934" s="212"/>
      <c r="V3934" s="212"/>
      <c r="W3934" s="212"/>
      <c r="X3934" s="212"/>
      <c r="Y3934" s="212">
        <v>1374</v>
      </c>
      <c r="Z3934" s="212" t="s">
        <v>336</v>
      </c>
      <c r="AA3934" s="212" t="s">
        <v>337</v>
      </c>
      <c r="AB3934" s="212">
        <v>106227</v>
      </c>
      <c r="AC3934" s="212">
        <v>133314.88500000001</v>
      </c>
      <c r="AD3934" s="212">
        <v>0.25</v>
      </c>
      <c r="AE3934" s="212">
        <v>0</v>
      </c>
      <c r="AF3934" s="212">
        <v>0.25</v>
      </c>
      <c r="AG3934" s="212">
        <v>0</v>
      </c>
      <c r="AH3934" s="212">
        <v>26556.75</v>
      </c>
      <c r="AI3934" s="212">
        <v>33328.720000000001</v>
      </c>
      <c r="AJ3934" s="212">
        <v>0</v>
      </c>
      <c r="AK3934" s="212">
        <v>0</v>
      </c>
      <c r="AL3934" s="212">
        <v>0</v>
      </c>
      <c r="AM3934">
        <v>1</v>
      </c>
      <c r="AN3934" t="str">
        <f>VLOOKUP(H3934,'Base Art'!$A:$AJ,36,FALSE)</f>
        <v>LHERITIER ARGENTINA S.A.</v>
      </c>
    </row>
    <row r="3935" spans="1:40" x14ac:dyDescent="0.25">
      <c r="A3935" s="212" t="s">
        <v>7819</v>
      </c>
      <c r="B3935" s="212">
        <v>1</v>
      </c>
      <c r="C3935" s="212" t="s">
        <v>7820</v>
      </c>
      <c r="D3935" s="212" t="s">
        <v>1546</v>
      </c>
      <c r="E3935" s="212">
        <v>32</v>
      </c>
      <c r="F3935" s="212" t="s">
        <v>273</v>
      </c>
      <c r="G3935" s="212" t="s">
        <v>1076</v>
      </c>
      <c r="H3935" s="212">
        <v>1843</v>
      </c>
      <c r="I3935" s="212" t="s">
        <v>1077</v>
      </c>
      <c r="J3935" s="212">
        <v>1472</v>
      </c>
      <c r="K3935" s="212" t="s">
        <v>1078</v>
      </c>
      <c r="L3935" s="212" t="s">
        <v>1079</v>
      </c>
      <c r="M3935" s="212"/>
      <c r="N3935" s="212"/>
      <c r="O3935" s="212"/>
      <c r="P3935" s="212">
        <v>1105</v>
      </c>
      <c r="Q3935" s="212" t="s">
        <v>1080</v>
      </c>
      <c r="R3935" s="212" t="s">
        <v>1081</v>
      </c>
      <c r="S3935" s="212"/>
      <c r="T3935" s="212"/>
      <c r="U3935" s="212"/>
      <c r="V3935" s="212"/>
      <c r="W3935" s="212"/>
      <c r="X3935" s="212"/>
      <c r="Y3935" s="212">
        <v>1374</v>
      </c>
      <c r="Z3935" s="212" t="s">
        <v>336</v>
      </c>
      <c r="AA3935" s="212" t="s">
        <v>337</v>
      </c>
      <c r="AB3935" s="212">
        <v>24766.892</v>
      </c>
      <c r="AC3935" s="212">
        <v>31082.45</v>
      </c>
      <c r="AD3935" s="212">
        <v>4</v>
      </c>
      <c r="AE3935" s="212">
        <v>0.33329999999999999</v>
      </c>
      <c r="AF3935" s="212">
        <v>4.3333000000000004</v>
      </c>
      <c r="AG3935" s="212">
        <v>0</v>
      </c>
      <c r="AH3935" s="212">
        <v>107323.2</v>
      </c>
      <c r="AI3935" s="212">
        <v>134690.62</v>
      </c>
      <c r="AJ3935" s="212">
        <v>0</v>
      </c>
      <c r="AK3935" s="212">
        <v>0</v>
      </c>
      <c r="AL3935" s="212">
        <v>0</v>
      </c>
      <c r="AM3935">
        <v>1</v>
      </c>
      <c r="AN3935" t="str">
        <f>VLOOKUP(H3935,'Base Art'!$A:$AJ,36,FALSE)</f>
        <v>LHERITIER ARGENTINA S.A.</v>
      </c>
    </row>
    <row r="3936" spans="1:40" x14ac:dyDescent="0.25">
      <c r="A3936" s="212" t="s">
        <v>7819</v>
      </c>
      <c r="B3936" s="212">
        <v>1</v>
      </c>
      <c r="C3936" s="212" t="s">
        <v>7820</v>
      </c>
      <c r="D3936" s="212" t="s">
        <v>1546</v>
      </c>
      <c r="E3936" s="212">
        <v>32</v>
      </c>
      <c r="F3936" s="212" t="s">
        <v>273</v>
      </c>
      <c r="G3936" s="212" t="s">
        <v>956</v>
      </c>
      <c r="H3936" s="212">
        <v>1871</v>
      </c>
      <c r="I3936" s="212" t="s">
        <v>957</v>
      </c>
      <c r="J3936" s="212">
        <v>1351</v>
      </c>
      <c r="K3936" s="212" t="s">
        <v>470</v>
      </c>
      <c r="L3936" s="212" t="s">
        <v>471</v>
      </c>
      <c r="M3936" s="212"/>
      <c r="N3936" s="212"/>
      <c r="O3936" s="212"/>
      <c r="P3936" s="212">
        <v>1141</v>
      </c>
      <c r="Q3936" s="212" t="s">
        <v>472</v>
      </c>
      <c r="R3936" s="212" t="s">
        <v>473</v>
      </c>
      <c r="S3936" s="212"/>
      <c r="T3936" s="212"/>
      <c r="U3936" s="212"/>
      <c r="V3936" s="212"/>
      <c r="W3936" s="212"/>
      <c r="X3936" s="212"/>
      <c r="Y3936" s="212">
        <v>1372</v>
      </c>
      <c r="Z3936" s="212" t="s">
        <v>346</v>
      </c>
      <c r="AA3936" s="212" t="s">
        <v>347</v>
      </c>
      <c r="AB3936" s="212">
        <v>211494.89600000001</v>
      </c>
      <c r="AC3936" s="212">
        <v>259081.26199999999</v>
      </c>
      <c r="AD3936" s="212">
        <v>4.1700000000000001E-2</v>
      </c>
      <c r="AE3936" s="212">
        <v>0</v>
      </c>
      <c r="AF3936" s="212">
        <v>4.1700000000000001E-2</v>
      </c>
      <c r="AG3936" s="212">
        <v>0</v>
      </c>
      <c r="AH3936" s="212">
        <v>8812.2900000000009</v>
      </c>
      <c r="AI3936" s="212">
        <v>10795.05</v>
      </c>
      <c r="AJ3936" s="212">
        <v>0</v>
      </c>
      <c r="AK3936" s="212">
        <v>0</v>
      </c>
      <c r="AL3936" s="212">
        <v>0</v>
      </c>
      <c r="AM3936">
        <v>1</v>
      </c>
      <c r="AN3936" t="str">
        <f>VLOOKUP(H3936,'Base Art'!$A:$AJ,36,FALSE)</f>
        <v>FERRERO ARGENTINA S.A.</v>
      </c>
    </row>
    <row r="3937" spans="1:40" x14ac:dyDescent="0.25">
      <c r="A3937" s="212" t="s">
        <v>7819</v>
      </c>
      <c r="B3937" s="212">
        <v>1</v>
      </c>
      <c r="C3937" s="212" t="s">
        <v>7820</v>
      </c>
      <c r="D3937" s="212" t="s">
        <v>1546</v>
      </c>
      <c r="E3937" s="212">
        <v>32</v>
      </c>
      <c r="F3937" s="212" t="s">
        <v>273</v>
      </c>
      <c r="G3937" s="212" t="s">
        <v>1703</v>
      </c>
      <c r="H3937" s="212">
        <v>1941</v>
      </c>
      <c r="I3937" s="212" t="s">
        <v>1704</v>
      </c>
      <c r="J3937" s="212">
        <v>1425</v>
      </c>
      <c r="K3937" s="212" t="s">
        <v>484</v>
      </c>
      <c r="L3937" s="212" t="s">
        <v>485</v>
      </c>
      <c r="M3937" s="212"/>
      <c r="N3937" s="212"/>
      <c r="O3937" s="212"/>
      <c r="P3937" s="212">
        <v>1277</v>
      </c>
      <c r="Q3937" s="212" t="s">
        <v>486</v>
      </c>
      <c r="R3937" s="212" t="s">
        <v>487</v>
      </c>
      <c r="S3937" s="212"/>
      <c r="T3937" s="212"/>
      <c r="U3937" s="212"/>
      <c r="V3937" s="212"/>
      <c r="W3937" s="212"/>
      <c r="X3937" s="212"/>
      <c r="Y3937" s="212">
        <v>1374</v>
      </c>
      <c r="Z3937" s="212" t="s">
        <v>336</v>
      </c>
      <c r="AA3937" s="212" t="s">
        <v>337</v>
      </c>
      <c r="AB3937" s="212">
        <v>58685.741999999998</v>
      </c>
      <c r="AC3937" s="212">
        <v>73650.611000000004</v>
      </c>
      <c r="AD3937" s="212">
        <v>8.3299999999999999E-2</v>
      </c>
      <c r="AE3937" s="212">
        <v>0</v>
      </c>
      <c r="AF3937" s="212">
        <v>8.3299999999999999E-2</v>
      </c>
      <c r="AG3937" s="212">
        <v>0</v>
      </c>
      <c r="AH3937" s="212">
        <v>4890.4799999999996</v>
      </c>
      <c r="AI3937" s="212">
        <v>6137.55</v>
      </c>
      <c r="AJ3937" s="212">
        <v>0</v>
      </c>
      <c r="AK3937" s="212">
        <v>0</v>
      </c>
      <c r="AL3937" s="212">
        <v>0</v>
      </c>
      <c r="AM3937">
        <v>1</v>
      </c>
      <c r="AN3937" t="str">
        <f>VLOOKUP(H3937,'Base Art'!$A:$AJ,36,FALSE)</f>
        <v>GEORGALOS HNOS. S.A.I.C.A.</v>
      </c>
    </row>
    <row r="3938" spans="1:40" x14ac:dyDescent="0.25">
      <c r="A3938" s="212" t="s">
        <v>7819</v>
      </c>
      <c r="B3938" s="212">
        <v>1</v>
      </c>
      <c r="C3938" s="212" t="s">
        <v>7820</v>
      </c>
      <c r="D3938" s="212" t="s">
        <v>1546</v>
      </c>
      <c r="E3938" s="212">
        <v>32</v>
      </c>
      <c r="F3938" s="212" t="s">
        <v>273</v>
      </c>
      <c r="G3938" s="212" t="s">
        <v>488</v>
      </c>
      <c r="H3938" s="212">
        <v>1942</v>
      </c>
      <c r="I3938" s="212" t="s">
        <v>489</v>
      </c>
      <c r="J3938" s="212">
        <v>1425</v>
      </c>
      <c r="K3938" s="212" t="s">
        <v>484</v>
      </c>
      <c r="L3938" s="212" t="s">
        <v>485</v>
      </c>
      <c r="M3938" s="212"/>
      <c r="N3938" s="212"/>
      <c r="O3938" s="212"/>
      <c r="P3938" s="212">
        <v>1277</v>
      </c>
      <c r="Q3938" s="212" t="s">
        <v>486</v>
      </c>
      <c r="R3938" s="212" t="s">
        <v>487</v>
      </c>
      <c r="S3938" s="212"/>
      <c r="T3938" s="212"/>
      <c r="U3938" s="212"/>
      <c r="V3938" s="212"/>
      <c r="W3938" s="212"/>
      <c r="X3938" s="212"/>
      <c r="Y3938" s="212">
        <v>1374</v>
      </c>
      <c r="Z3938" s="212" t="s">
        <v>336</v>
      </c>
      <c r="AA3938" s="212" t="s">
        <v>337</v>
      </c>
      <c r="AB3938" s="212">
        <v>58685.741999999998</v>
      </c>
      <c r="AC3938" s="212">
        <v>73650.611000000004</v>
      </c>
      <c r="AD3938" s="212">
        <v>8.3299999999999999E-2</v>
      </c>
      <c r="AE3938" s="212">
        <v>0</v>
      </c>
      <c r="AF3938" s="212">
        <v>8.3299999999999999E-2</v>
      </c>
      <c r="AG3938" s="212">
        <v>0</v>
      </c>
      <c r="AH3938" s="212">
        <v>4890.4799999999996</v>
      </c>
      <c r="AI3938" s="212">
        <v>6137.55</v>
      </c>
      <c r="AJ3938" s="212">
        <v>0</v>
      </c>
      <c r="AK3938" s="212">
        <v>0</v>
      </c>
      <c r="AL3938" s="212">
        <v>0</v>
      </c>
      <c r="AM3938">
        <v>1</v>
      </c>
      <c r="AN3938" t="str">
        <f>VLOOKUP(H3938,'Base Art'!$A:$AJ,36,FALSE)</f>
        <v>GEORGALOS HNOS. S.A.I.C.A.</v>
      </c>
    </row>
    <row r="3939" spans="1:40" x14ac:dyDescent="0.25">
      <c r="A3939" s="212" t="s">
        <v>7819</v>
      </c>
      <c r="B3939" s="212">
        <v>1</v>
      </c>
      <c r="C3939" s="212" t="s">
        <v>7820</v>
      </c>
      <c r="D3939" s="212" t="s">
        <v>1546</v>
      </c>
      <c r="E3939" s="212">
        <v>32</v>
      </c>
      <c r="F3939" s="212" t="s">
        <v>273</v>
      </c>
      <c r="G3939" s="212" t="s">
        <v>7760</v>
      </c>
      <c r="H3939" s="212">
        <v>1944</v>
      </c>
      <c r="I3939" s="212" t="s">
        <v>2226</v>
      </c>
      <c r="J3939" s="212">
        <v>1425</v>
      </c>
      <c r="K3939" s="212" t="s">
        <v>484</v>
      </c>
      <c r="L3939" s="212" t="s">
        <v>485</v>
      </c>
      <c r="M3939" s="212"/>
      <c r="N3939" s="212"/>
      <c r="O3939" s="212"/>
      <c r="P3939" s="212">
        <v>1277</v>
      </c>
      <c r="Q3939" s="212" t="s">
        <v>486</v>
      </c>
      <c r="R3939" s="212" t="s">
        <v>487</v>
      </c>
      <c r="S3939" s="212"/>
      <c r="T3939" s="212"/>
      <c r="U3939" s="212"/>
      <c r="V3939" s="212"/>
      <c r="W3939" s="212"/>
      <c r="X3939" s="212"/>
      <c r="Y3939" s="212">
        <v>1374</v>
      </c>
      <c r="Z3939" s="212" t="s">
        <v>336</v>
      </c>
      <c r="AA3939" s="212" t="s">
        <v>337</v>
      </c>
      <c r="AB3939" s="212">
        <v>58685.741999999998</v>
      </c>
      <c r="AC3939" s="212">
        <v>73650.611000000004</v>
      </c>
      <c r="AD3939" s="212">
        <v>8.3299999999999999E-2</v>
      </c>
      <c r="AE3939" s="212">
        <v>0</v>
      </c>
      <c r="AF3939" s="212">
        <v>8.3299999999999999E-2</v>
      </c>
      <c r="AG3939" s="212">
        <v>0</v>
      </c>
      <c r="AH3939" s="212">
        <v>4890.4799999999996</v>
      </c>
      <c r="AI3939" s="212">
        <v>6137.55</v>
      </c>
      <c r="AJ3939" s="212">
        <v>0</v>
      </c>
      <c r="AK3939" s="212">
        <v>0</v>
      </c>
      <c r="AL3939" s="212">
        <v>0</v>
      </c>
      <c r="AM3939">
        <v>1</v>
      </c>
      <c r="AN3939" t="str">
        <f>VLOOKUP(H3939,'Base Art'!$A:$AJ,36,FALSE)</f>
        <v>GEORGALOS HNOS. S.A.I.C.A.</v>
      </c>
    </row>
    <row r="3940" spans="1:40" x14ac:dyDescent="0.25">
      <c r="A3940" s="212" t="s">
        <v>7819</v>
      </c>
      <c r="B3940" s="212">
        <v>1</v>
      </c>
      <c r="C3940" s="212" t="s">
        <v>7820</v>
      </c>
      <c r="D3940" s="212" t="s">
        <v>1546</v>
      </c>
      <c r="E3940" s="212">
        <v>32</v>
      </c>
      <c r="F3940" s="212" t="s">
        <v>273</v>
      </c>
      <c r="G3940" s="212" t="s">
        <v>504</v>
      </c>
      <c r="H3940" s="212">
        <v>2339</v>
      </c>
      <c r="I3940" s="212" t="s">
        <v>505</v>
      </c>
      <c r="J3940" s="212"/>
      <c r="K3940" s="212"/>
      <c r="L3940" s="212"/>
      <c r="M3940" s="212"/>
      <c r="N3940" s="212"/>
      <c r="O3940" s="212"/>
      <c r="P3940" s="212">
        <v>1086</v>
      </c>
      <c r="Q3940" s="212" t="s">
        <v>502</v>
      </c>
      <c r="R3940" s="212" t="s">
        <v>503</v>
      </c>
      <c r="S3940" s="212"/>
      <c r="T3940" s="212"/>
      <c r="U3940" s="212"/>
      <c r="V3940" s="212"/>
      <c r="W3940" s="212"/>
      <c r="X3940" s="212"/>
      <c r="Y3940" s="212">
        <v>1373</v>
      </c>
      <c r="Z3940" s="212" t="s">
        <v>386</v>
      </c>
      <c r="AA3940" s="212" t="s">
        <v>387</v>
      </c>
      <c r="AB3940" s="212">
        <v>26157.816999999999</v>
      </c>
      <c r="AC3940" s="212">
        <v>32566.482</v>
      </c>
      <c r="AD3940" s="212">
        <v>3</v>
      </c>
      <c r="AE3940" s="212">
        <v>0.6</v>
      </c>
      <c r="AF3940" s="212">
        <v>3.6</v>
      </c>
      <c r="AG3940" s="212">
        <v>0</v>
      </c>
      <c r="AH3940" s="212">
        <v>94168.14</v>
      </c>
      <c r="AI3940" s="212">
        <v>117239.33</v>
      </c>
      <c r="AJ3940" s="212">
        <v>0</v>
      </c>
      <c r="AK3940" s="212">
        <v>0</v>
      </c>
      <c r="AL3940" s="212">
        <v>0</v>
      </c>
      <c r="AM3940">
        <v>1</v>
      </c>
      <c r="AN3940" t="str">
        <f>VLOOKUP(H3940,'Base Art'!$A:$AJ,36,FALSE)</f>
        <v>DON SATUR S.R.L.</v>
      </c>
    </row>
    <row r="3941" spans="1:40" x14ac:dyDescent="0.25">
      <c r="A3941" s="212" t="s">
        <v>7819</v>
      </c>
      <c r="B3941" s="212">
        <v>1</v>
      </c>
      <c r="C3941" s="212" t="s">
        <v>7820</v>
      </c>
      <c r="D3941" s="212" t="s">
        <v>1546</v>
      </c>
      <c r="E3941" s="212">
        <v>32</v>
      </c>
      <c r="F3941" s="212" t="s">
        <v>273</v>
      </c>
      <c r="G3941" s="212" t="s">
        <v>510</v>
      </c>
      <c r="H3941" s="212">
        <v>3063</v>
      </c>
      <c r="I3941" s="212" t="s">
        <v>511</v>
      </c>
      <c r="J3941" s="212">
        <v>1414</v>
      </c>
      <c r="K3941" s="212" t="s">
        <v>372</v>
      </c>
      <c r="L3941" s="212" t="s">
        <v>373</v>
      </c>
      <c r="M3941" s="212"/>
      <c r="N3941" s="212"/>
      <c r="O3941" s="212"/>
      <c r="P3941" s="212"/>
      <c r="Q3941" s="212"/>
      <c r="R3941" s="212"/>
      <c r="S3941" s="212"/>
      <c r="T3941" s="212"/>
      <c r="U3941" s="212"/>
      <c r="V3941" s="212"/>
      <c r="W3941" s="212"/>
      <c r="X3941" s="212"/>
      <c r="Y3941" s="212">
        <v>1374</v>
      </c>
      <c r="Z3941" s="212" t="s">
        <v>336</v>
      </c>
      <c r="AA3941" s="212" t="s">
        <v>337</v>
      </c>
      <c r="AB3941" s="212">
        <v>29934.11</v>
      </c>
      <c r="AC3941" s="212">
        <v>37567.307999999997</v>
      </c>
      <c r="AD3941" s="212">
        <v>10</v>
      </c>
      <c r="AE3941" s="212">
        <v>0</v>
      </c>
      <c r="AF3941" s="212">
        <v>10</v>
      </c>
      <c r="AG3941" s="212">
        <v>0</v>
      </c>
      <c r="AH3941" s="212">
        <v>299341.09999999998</v>
      </c>
      <c r="AI3941" s="212">
        <v>375673.08</v>
      </c>
      <c r="AJ3941" s="212">
        <v>0</v>
      </c>
      <c r="AK3941" s="212">
        <v>0</v>
      </c>
      <c r="AL3941" s="212">
        <v>0</v>
      </c>
      <c r="AM3941">
        <v>1</v>
      </c>
      <c r="AN3941" t="str">
        <f>VLOOKUP(H3941,'Base Art'!$A:$AJ,36,FALSE)</f>
        <v>ARCOR S.A.I.C.</v>
      </c>
    </row>
    <row r="3942" spans="1:40" x14ac:dyDescent="0.25">
      <c r="A3942" s="212" t="s">
        <v>7819</v>
      </c>
      <c r="B3942" s="212">
        <v>1</v>
      </c>
      <c r="C3942" s="212" t="s">
        <v>7820</v>
      </c>
      <c r="D3942" s="212" t="s">
        <v>1546</v>
      </c>
      <c r="E3942" s="212">
        <v>32</v>
      </c>
      <c r="F3942" s="212" t="s">
        <v>273</v>
      </c>
      <c r="G3942" s="212" t="s">
        <v>518</v>
      </c>
      <c r="H3942" s="212">
        <v>3237</v>
      </c>
      <c r="I3942" s="212" t="s">
        <v>519</v>
      </c>
      <c r="J3942" s="212">
        <v>1477</v>
      </c>
      <c r="K3942" s="212" t="s">
        <v>512</v>
      </c>
      <c r="L3942" s="212" t="s">
        <v>513</v>
      </c>
      <c r="M3942" s="212"/>
      <c r="N3942" s="212"/>
      <c r="O3942" s="212"/>
      <c r="P3942" s="212">
        <v>1093</v>
      </c>
      <c r="Q3942" s="212" t="s">
        <v>520</v>
      </c>
      <c r="R3942" s="212" t="s">
        <v>521</v>
      </c>
      <c r="S3942" s="212"/>
      <c r="T3942" s="212"/>
      <c r="U3942" s="212"/>
      <c r="V3942" s="212"/>
      <c r="W3942" s="212"/>
      <c r="X3942" s="212"/>
      <c r="Y3942" s="212">
        <v>1373</v>
      </c>
      <c r="Z3942" s="212" t="s">
        <v>386</v>
      </c>
      <c r="AA3942" s="212" t="s">
        <v>387</v>
      </c>
      <c r="AB3942" s="212">
        <v>93347.161999999997</v>
      </c>
      <c r="AC3942" s="212">
        <v>117150.68799999999</v>
      </c>
      <c r="AD3942" s="212">
        <v>1.1667000000000001</v>
      </c>
      <c r="AE3942" s="212">
        <v>0</v>
      </c>
      <c r="AF3942" s="212">
        <v>1.1667000000000001</v>
      </c>
      <c r="AG3942" s="212">
        <v>0</v>
      </c>
      <c r="AH3942" s="212">
        <v>108905.02</v>
      </c>
      <c r="AI3942" s="212">
        <v>136675.79999999999</v>
      </c>
      <c r="AJ3942" s="212">
        <v>0</v>
      </c>
      <c r="AK3942" s="212">
        <v>0</v>
      </c>
      <c r="AL3942" s="212">
        <v>0</v>
      </c>
      <c r="AM3942">
        <v>1</v>
      </c>
      <c r="AN3942" t="str">
        <f>VLOOKUP(H3942,'Base Art'!$A:$AJ,36,FALSE)</f>
        <v>ESTABLECIM. MODELO LAS COLONIAS S.A</v>
      </c>
    </row>
    <row r="3943" spans="1:40" x14ac:dyDescent="0.25">
      <c r="A3943" s="212" t="s">
        <v>7819</v>
      </c>
      <c r="B3943" s="212">
        <v>1</v>
      </c>
      <c r="C3943" s="212" t="s">
        <v>7820</v>
      </c>
      <c r="D3943" s="212" t="s">
        <v>1546</v>
      </c>
      <c r="E3943" s="212">
        <v>32</v>
      </c>
      <c r="F3943" s="212" t="s">
        <v>273</v>
      </c>
      <c r="G3943" s="212" t="s">
        <v>522</v>
      </c>
      <c r="H3943" s="212">
        <v>3238</v>
      </c>
      <c r="I3943" s="212" t="s">
        <v>523</v>
      </c>
      <c r="J3943" s="212">
        <v>1477</v>
      </c>
      <c r="K3943" s="212" t="s">
        <v>512</v>
      </c>
      <c r="L3943" s="212" t="s">
        <v>513</v>
      </c>
      <c r="M3943" s="212"/>
      <c r="N3943" s="212"/>
      <c r="O3943" s="212"/>
      <c r="P3943" s="212">
        <v>1093</v>
      </c>
      <c r="Q3943" s="212" t="s">
        <v>520</v>
      </c>
      <c r="R3943" s="212" t="s">
        <v>521</v>
      </c>
      <c r="S3943" s="212"/>
      <c r="T3943" s="212"/>
      <c r="U3943" s="212"/>
      <c r="V3943" s="212"/>
      <c r="W3943" s="212"/>
      <c r="X3943" s="212"/>
      <c r="Y3943" s="212">
        <v>1373</v>
      </c>
      <c r="Z3943" s="212" t="s">
        <v>386</v>
      </c>
      <c r="AA3943" s="212" t="s">
        <v>387</v>
      </c>
      <c r="AB3943" s="212">
        <v>93347.161999999997</v>
      </c>
      <c r="AC3943" s="212">
        <v>117150.68799999999</v>
      </c>
      <c r="AD3943" s="212">
        <v>1</v>
      </c>
      <c r="AE3943" s="212">
        <v>0</v>
      </c>
      <c r="AF3943" s="212">
        <v>1</v>
      </c>
      <c r="AG3943" s="212">
        <v>0</v>
      </c>
      <c r="AH3943" s="212">
        <v>93347.16</v>
      </c>
      <c r="AI3943" s="212">
        <v>117150.69</v>
      </c>
      <c r="AJ3943" s="212">
        <v>0</v>
      </c>
      <c r="AK3943" s="212">
        <v>0</v>
      </c>
      <c r="AL3943" s="212">
        <v>0</v>
      </c>
      <c r="AM3943">
        <v>1</v>
      </c>
      <c r="AN3943" t="str">
        <f>VLOOKUP(H3943,'Base Art'!$A:$AJ,36,FALSE)</f>
        <v>ESTABLECIM. MODELO LAS COLONIAS S.A</v>
      </c>
    </row>
    <row r="3944" spans="1:40" x14ac:dyDescent="0.25">
      <c r="A3944" s="212" t="s">
        <v>7819</v>
      </c>
      <c r="B3944" s="212">
        <v>1</v>
      </c>
      <c r="C3944" s="212" t="s">
        <v>7820</v>
      </c>
      <c r="D3944" s="212" t="s">
        <v>1546</v>
      </c>
      <c r="E3944" s="212">
        <v>32</v>
      </c>
      <c r="F3944" s="212" t="s">
        <v>273</v>
      </c>
      <c r="G3944" s="212" t="s">
        <v>534</v>
      </c>
      <c r="H3944" s="212">
        <v>3536</v>
      </c>
      <c r="I3944" s="212" t="s">
        <v>535</v>
      </c>
      <c r="J3944" s="212">
        <v>1422</v>
      </c>
      <c r="K3944" s="212" t="s">
        <v>382</v>
      </c>
      <c r="L3944" s="212" t="s">
        <v>383</v>
      </c>
      <c r="M3944" s="212"/>
      <c r="N3944" s="212"/>
      <c r="O3944" s="212"/>
      <c r="P3944" s="212"/>
      <c r="Q3944" s="212"/>
      <c r="R3944" s="212"/>
      <c r="S3944" s="212"/>
      <c r="T3944" s="212"/>
      <c r="U3944" s="212"/>
      <c r="V3944" s="212"/>
      <c r="W3944" s="212"/>
      <c r="X3944" s="212"/>
      <c r="Y3944" s="212">
        <v>1373</v>
      </c>
      <c r="Z3944" s="212" t="s">
        <v>386</v>
      </c>
      <c r="AA3944" s="212" t="s">
        <v>387</v>
      </c>
      <c r="AB3944" s="212">
        <v>23991.448</v>
      </c>
      <c r="AC3944" s="212">
        <v>30109.268</v>
      </c>
      <c r="AD3944" s="212">
        <v>1</v>
      </c>
      <c r="AE3944" s="212">
        <v>0</v>
      </c>
      <c r="AF3944" s="212">
        <v>1</v>
      </c>
      <c r="AG3944" s="212">
        <v>0</v>
      </c>
      <c r="AH3944" s="212">
        <v>23991.45</v>
      </c>
      <c r="AI3944" s="212">
        <v>30109.27</v>
      </c>
      <c r="AJ3944" s="212">
        <v>0</v>
      </c>
      <c r="AK3944" s="212">
        <v>0</v>
      </c>
      <c r="AL3944" s="212">
        <v>0</v>
      </c>
      <c r="AM3944">
        <v>1</v>
      </c>
      <c r="AN3944" t="str">
        <f>VLOOKUP(H3944,'Base Art'!$A:$AJ,36,FALSE)</f>
        <v>ARCOR S.A.I.C.</v>
      </c>
    </row>
    <row r="3945" spans="1:40" x14ac:dyDescent="0.25">
      <c r="A3945" s="212" t="s">
        <v>7819</v>
      </c>
      <c r="B3945" s="212">
        <v>1</v>
      </c>
      <c r="C3945" s="212" t="s">
        <v>7820</v>
      </c>
      <c r="D3945" s="212" t="s">
        <v>1546</v>
      </c>
      <c r="E3945" s="212">
        <v>32</v>
      </c>
      <c r="F3945" s="212" t="s">
        <v>273</v>
      </c>
      <c r="G3945" s="212" t="s">
        <v>540</v>
      </c>
      <c r="H3945" s="212">
        <v>3586</v>
      </c>
      <c r="I3945" s="212" t="s">
        <v>541</v>
      </c>
      <c r="J3945" s="212">
        <v>1006</v>
      </c>
      <c r="K3945" s="212" t="s">
        <v>350</v>
      </c>
      <c r="L3945" s="212" t="s">
        <v>351</v>
      </c>
      <c r="M3945" s="212"/>
      <c r="N3945" s="212"/>
      <c r="O3945" s="212"/>
      <c r="P3945" s="212">
        <v>1004</v>
      </c>
      <c r="Q3945" s="212" t="s">
        <v>352</v>
      </c>
      <c r="R3945" s="212" t="s">
        <v>353</v>
      </c>
      <c r="S3945" s="212"/>
      <c r="T3945" s="212"/>
      <c r="U3945" s="212"/>
      <c r="V3945" s="212"/>
      <c r="W3945" s="212"/>
      <c r="X3945" s="212"/>
      <c r="Y3945" s="212">
        <v>1369</v>
      </c>
      <c r="Z3945" s="212" t="s">
        <v>354</v>
      </c>
      <c r="AA3945" s="212" t="s">
        <v>355</v>
      </c>
      <c r="AB3945" s="212">
        <v>5239.7759999999998</v>
      </c>
      <c r="AC3945" s="212">
        <v>6575.9189999999999</v>
      </c>
      <c r="AD3945" s="212">
        <v>10</v>
      </c>
      <c r="AE3945" s="212">
        <v>0</v>
      </c>
      <c r="AF3945" s="212">
        <v>10</v>
      </c>
      <c r="AG3945" s="212">
        <v>0</v>
      </c>
      <c r="AH3945" s="212">
        <v>52397.760000000002</v>
      </c>
      <c r="AI3945" s="212">
        <v>65759.19</v>
      </c>
      <c r="AJ3945" s="212">
        <v>0</v>
      </c>
      <c r="AK3945" s="212">
        <v>0</v>
      </c>
      <c r="AL3945" s="212">
        <v>0</v>
      </c>
      <c r="AM3945">
        <v>1</v>
      </c>
      <c r="AN3945" t="str">
        <f>VLOOKUP(H3945,'Base Art'!$A:$AJ,36,FALSE)</f>
        <v>EST. LAS MARIAS S.A.C.I.F.A.</v>
      </c>
    </row>
    <row r="3946" spans="1:40" x14ac:dyDescent="0.25">
      <c r="A3946" s="212" t="s">
        <v>7819</v>
      </c>
      <c r="B3946" s="212">
        <v>1</v>
      </c>
      <c r="C3946" s="212" t="s">
        <v>7820</v>
      </c>
      <c r="D3946" s="212" t="s">
        <v>1546</v>
      </c>
      <c r="E3946" s="212">
        <v>32</v>
      </c>
      <c r="F3946" s="212" t="s">
        <v>273</v>
      </c>
      <c r="G3946" s="212" t="s">
        <v>1098</v>
      </c>
      <c r="H3946" s="212">
        <v>3601</v>
      </c>
      <c r="I3946" s="212" t="s">
        <v>1099</v>
      </c>
      <c r="J3946" s="212">
        <v>1472</v>
      </c>
      <c r="K3946" s="212" t="s">
        <v>1078</v>
      </c>
      <c r="L3946" s="212" t="s">
        <v>1079</v>
      </c>
      <c r="M3946" s="212"/>
      <c r="N3946" s="212"/>
      <c r="O3946" s="212"/>
      <c r="P3946" s="212">
        <v>1105</v>
      </c>
      <c r="Q3946" s="212" t="s">
        <v>1080</v>
      </c>
      <c r="R3946" s="212" t="s">
        <v>1081</v>
      </c>
      <c r="S3946" s="212"/>
      <c r="T3946" s="212"/>
      <c r="U3946" s="212"/>
      <c r="V3946" s="212"/>
      <c r="W3946" s="212"/>
      <c r="X3946" s="212"/>
      <c r="Y3946" s="212">
        <v>1374</v>
      </c>
      <c r="Z3946" s="212" t="s">
        <v>336</v>
      </c>
      <c r="AA3946" s="212" t="s">
        <v>337</v>
      </c>
      <c r="AB3946" s="212">
        <v>24766.892</v>
      </c>
      <c r="AC3946" s="212">
        <v>31082.45</v>
      </c>
      <c r="AD3946" s="212">
        <v>3</v>
      </c>
      <c r="AE3946" s="212">
        <v>0.25</v>
      </c>
      <c r="AF3946" s="212">
        <v>3.25</v>
      </c>
      <c r="AG3946" s="212">
        <v>0</v>
      </c>
      <c r="AH3946" s="212">
        <v>80492.399999999994</v>
      </c>
      <c r="AI3946" s="212">
        <v>101017.96</v>
      </c>
      <c r="AJ3946" s="212">
        <v>0</v>
      </c>
      <c r="AK3946" s="212">
        <v>0</v>
      </c>
      <c r="AL3946" s="212">
        <v>0</v>
      </c>
      <c r="AM3946">
        <v>1</v>
      </c>
      <c r="AN3946" t="str">
        <f>VLOOKUP(H3946,'Base Art'!$A:$AJ,36,FALSE)</f>
        <v>LHERITIER ARGENTINA S.A.</v>
      </c>
    </row>
    <row r="3947" spans="1:40" x14ac:dyDescent="0.25">
      <c r="A3947" s="212" t="s">
        <v>7819</v>
      </c>
      <c r="B3947" s="212">
        <v>1</v>
      </c>
      <c r="C3947" s="212" t="s">
        <v>7820</v>
      </c>
      <c r="D3947" s="212" t="s">
        <v>1546</v>
      </c>
      <c r="E3947" s="212">
        <v>32</v>
      </c>
      <c r="F3947" s="212" t="s">
        <v>273</v>
      </c>
      <c r="G3947" s="212" t="s">
        <v>546</v>
      </c>
      <c r="H3947" s="212">
        <v>4117</v>
      </c>
      <c r="I3947" s="212" t="s">
        <v>547</v>
      </c>
      <c r="J3947" s="212">
        <v>1019</v>
      </c>
      <c r="K3947" s="212" t="s">
        <v>266</v>
      </c>
      <c r="L3947" s="212" t="s">
        <v>297</v>
      </c>
      <c r="M3947" s="212"/>
      <c r="N3947" s="212"/>
      <c r="O3947" s="212"/>
      <c r="P3947" s="212">
        <v>1020</v>
      </c>
      <c r="Q3947" s="212" t="s">
        <v>298</v>
      </c>
      <c r="R3947" s="212" t="s">
        <v>299</v>
      </c>
      <c r="S3947" s="212"/>
      <c r="T3947" s="212"/>
      <c r="U3947" s="212"/>
      <c r="V3947" s="212"/>
      <c r="W3947" s="212"/>
      <c r="X3947" s="212"/>
      <c r="Y3947" s="212">
        <v>1402</v>
      </c>
      <c r="Z3947" s="212" t="s">
        <v>300</v>
      </c>
      <c r="AA3947" s="212" t="s">
        <v>301</v>
      </c>
      <c r="AB3947" s="212">
        <v>137611.78200000001</v>
      </c>
      <c r="AC3947" s="212">
        <v>168574.43</v>
      </c>
      <c r="AD3947" s="212">
        <v>0.33329999999999999</v>
      </c>
      <c r="AE3947" s="212">
        <v>0</v>
      </c>
      <c r="AF3947" s="212">
        <v>0.33329999999999999</v>
      </c>
      <c r="AG3947" s="212">
        <v>0</v>
      </c>
      <c r="AH3947" s="212">
        <v>45870.59</v>
      </c>
      <c r="AI3947" s="212">
        <v>56191.48</v>
      </c>
      <c r="AJ3947" s="212">
        <v>0</v>
      </c>
      <c r="AK3947" s="212">
        <v>0</v>
      </c>
      <c r="AL3947" s="212">
        <v>0</v>
      </c>
      <c r="AM3947">
        <v>1</v>
      </c>
      <c r="AN3947" t="str">
        <f>VLOOKUP(H3947,'Base Art'!$A:$AJ,36,FALSE)</f>
        <v>ENERGIZER ARGENTINA S.A.</v>
      </c>
    </row>
    <row r="3948" spans="1:40" x14ac:dyDescent="0.25">
      <c r="A3948" s="212" t="s">
        <v>7819</v>
      </c>
      <c r="B3948" s="212">
        <v>1</v>
      </c>
      <c r="C3948" s="212" t="s">
        <v>7820</v>
      </c>
      <c r="D3948" s="212" t="s">
        <v>1546</v>
      </c>
      <c r="E3948" s="212">
        <v>32</v>
      </c>
      <c r="F3948" s="212" t="s">
        <v>273</v>
      </c>
      <c r="G3948" s="212" t="s">
        <v>548</v>
      </c>
      <c r="H3948" s="212">
        <v>4118</v>
      </c>
      <c r="I3948" s="212" t="s">
        <v>549</v>
      </c>
      <c r="J3948" s="212">
        <v>1019</v>
      </c>
      <c r="K3948" s="212" t="s">
        <v>266</v>
      </c>
      <c r="L3948" s="212" t="s">
        <v>297</v>
      </c>
      <c r="M3948" s="212"/>
      <c r="N3948" s="212"/>
      <c r="O3948" s="212"/>
      <c r="P3948" s="212">
        <v>1020</v>
      </c>
      <c r="Q3948" s="212" t="s">
        <v>298</v>
      </c>
      <c r="R3948" s="212" t="s">
        <v>299</v>
      </c>
      <c r="S3948" s="212"/>
      <c r="T3948" s="212"/>
      <c r="U3948" s="212"/>
      <c r="V3948" s="212"/>
      <c r="W3948" s="212"/>
      <c r="X3948" s="212"/>
      <c r="Y3948" s="212">
        <v>1402</v>
      </c>
      <c r="Z3948" s="212" t="s">
        <v>300</v>
      </c>
      <c r="AA3948" s="212" t="s">
        <v>301</v>
      </c>
      <c r="AB3948" s="212">
        <v>137611.78200000001</v>
      </c>
      <c r="AC3948" s="212">
        <v>168574.43</v>
      </c>
      <c r="AD3948" s="212">
        <v>0.33329999999999999</v>
      </c>
      <c r="AE3948" s="212">
        <v>0</v>
      </c>
      <c r="AF3948" s="212">
        <v>0.33329999999999999</v>
      </c>
      <c r="AG3948" s="212">
        <v>0</v>
      </c>
      <c r="AH3948" s="212">
        <v>45870.59</v>
      </c>
      <c r="AI3948" s="212">
        <v>56191.48</v>
      </c>
      <c r="AJ3948" s="212">
        <v>0</v>
      </c>
      <c r="AK3948" s="212">
        <v>0</v>
      </c>
      <c r="AL3948" s="212">
        <v>0</v>
      </c>
      <c r="AM3948">
        <v>1</v>
      </c>
      <c r="AN3948" t="str">
        <f>VLOOKUP(H3948,'Base Art'!$A:$AJ,36,FALSE)</f>
        <v>ENERGIZER ARGENTINA S.A.</v>
      </c>
    </row>
    <row r="3949" spans="1:40" x14ac:dyDescent="0.25">
      <c r="A3949" s="212" t="s">
        <v>7819</v>
      </c>
      <c r="B3949" s="212">
        <v>1</v>
      </c>
      <c r="C3949" s="212" t="s">
        <v>7820</v>
      </c>
      <c r="D3949" s="212" t="s">
        <v>1546</v>
      </c>
      <c r="E3949" s="212">
        <v>32</v>
      </c>
      <c r="F3949" s="212" t="s">
        <v>273</v>
      </c>
      <c r="G3949" s="212" t="s">
        <v>7671</v>
      </c>
      <c r="H3949" s="212">
        <v>4560</v>
      </c>
      <c r="I3949" s="212" t="s">
        <v>2598</v>
      </c>
      <c r="J3949" s="212">
        <v>1006</v>
      </c>
      <c r="K3949" s="212" t="s">
        <v>350</v>
      </c>
      <c r="L3949" s="212" t="s">
        <v>351</v>
      </c>
      <c r="M3949" s="212"/>
      <c r="N3949" s="212"/>
      <c r="O3949" s="212"/>
      <c r="P3949" s="212">
        <v>1004</v>
      </c>
      <c r="Q3949" s="212" t="s">
        <v>352</v>
      </c>
      <c r="R3949" s="212" t="s">
        <v>353</v>
      </c>
      <c r="S3949" s="212"/>
      <c r="T3949" s="212"/>
      <c r="U3949" s="212"/>
      <c r="V3949" s="212"/>
      <c r="W3949" s="212"/>
      <c r="X3949" s="212"/>
      <c r="Y3949" s="212">
        <v>1369</v>
      </c>
      <c r="Z3949" s="212" t="s">
        <v>354</v>
      </c>
      <c r="AA3949" s="212" t="s">
        <v>355</v>
      </c>
      <c r="AB3949" s="212">
        <v>8893.4860000000008</v>
      </c>
      <c r="AC3949" s="212">
        <v>11161.325000000001</v>
      </c>
      <c r="AD3949" s="212">
        <v>-12</v>
      </c>
      <c r="AE3949" s="212">
        <v>-1</v>
      </c>
      <c r="AF3949" s="212">
        <v>-13</v>
      </c>
      <c r="AG3949" s="212">
        <v>0</v>
      </c>
      <c r="AH3949" s="212">
        <v>-115615.32</v>
      </c>
      <c r="AI3949" s="212">
        <v>-145097.23000000001</v>
      </c>
      <c r="AJ3949" s="212">
        <v>1</v>
      </c>
      <c r="AK3949" s="212">
        <v>-13</v>
      </c>
      <c r="AL3949" s="212">
        <v>0</v>
      </c>
      <c r="AM3949">
        <v>1</v>
      </c>
      <c r="AN3949" t="str">
        <f>VLOOKUP(H3949,'Base Art'!$A:$AJ,36,FALSE)</f>
        <v>EST. LAS MARIAS S.A.C.I.F.A.</v>
      </c>
    </row>
    <row r="3950" spans="1:40" x14ac:dyDescent="0.25">
      <c r="A3950" s="212" t="s">
        <v>7819</v>
      </c>
      <c r="B3950" s="212">
        <v>1</v>
      </c>
      <c r="C3950" s="212" t="s">
        <v>7820</v>
      </c>
      <c r="D3950" s="212" t="s">
        <v>1546</v>
      </c>
      <c r="E3950" s="212">
        <v>32</v>
      </c>
      <c r="F3950" s="212" t="s">
        <v>273</v>
      </c>
      <c r="G3950" s="212" t="s">
        <v>1108</v>
      </c>
      <c r="H3950" s="212">
        <v>4577</v>
      </c>
      <c r="I3950" s="212" t="s">
        <v>1109</v>
      </c>
      <c r="J3950" s="212">
        <v>1008</v>
      </c>
      <c r="K3950" s="212" t="s">
        <v>588</v>
      </c>
      <c r="L3950" s="212" t="s">
        <v>589</v>
      </c>
      <c r="M3950" s="212"/>
      <c r="N3950" s="212"/>
      <c r="O3950" s="212"/>
      <c r="P3950" s="212">
        <v>1004</v>
      </c>
      <c r="Q3950" s="212" t="s">
        <v>352</v>
      </c>
      <c r="R3950" s="212" t="s">
        <v>353</v>
      </c>
      <c r="S3950" s="212"/>
      <c r="T3950" s="212"/>
      <c r="U3950" s="212"/>
      <c r="V3950" s="212"/>
      <c r="W3950" s="212"/>
      <c r="X3950" s="212"/>
      <c r="Y3950" s="212">
        <v>1369</v>
      </c>
      <c r="Z3950" s="212" t="s">
        <v>354</v>
      </c>
      <c r="AA3950" s="212" t="s">
        <v>355</v>
      </c>
      <c r="AB3950" s="212">
        <v>8423.9920000000002</v>
      </c>
      <c r="AC3950" s="212">
        <v>10572.11</v>
      </c>
      <c r="AD3950" s="212">
        <v>3</v>
      </c>
      <c r="AE3950" s="212">
        <v>0</v>
      </c>
      <c r="AF3950" s="212">
        <v>3</v>
      </c>
      <c r="AG3950" s="212">
        <v>0</v>
      </c>
      <c r="AH3950" s="212">
        <v>25271.98</v>
      </c>
      <c r="AI3950" s="212">
        <v>31716.33</v>
      </c>
      <c r="AJ3950" s="212">
        <v>0</v>
      </c>
      <c r="AK3950" s="212">
        <v>0</v>
      </c>
      <c r="AL3950" s="212">
        <v>0</v>
      </c>
      <c r="AM3950">
        <v>1</v>
      </c>
      <c r="AN3950" t="str">
        <f>VLOOKUP(H3950,'Base Art'!$A:$AJ,36,FALSE)</f>
        <v>EST. LAS MARIAS S.A.C.I.F.A.</v>
      </c>
    </row>
    <row r="3951" spans="1:40" x14ac:dyDescent="0.25">
      <c r="A3951" s="212" t="s">
        <v>7819</v>
      </c>
      <c r="B3951" s="212">
        <v>1</v>
      </c>
      <c r="C3951" s="212" t="s">
        <v>7820</v>
      </c>
      <c r="D3951" s="212" t="s">
        <v>1546</v>
      </c>
      <c r="E3951" s="212">
        <v>32</v>
      </c>
      <c r="F3951" s="212" t="s">
        <v>273</v>
      </c>
      <c r="G3951" s="212" t="s">
        <v>590</v>
      </c>
      <c r="H3951" s="212">
        <v>4795</v>
      </c>
      <c r="I3951" s="212" t="s">
        <v>591</v>
      </c>
      <c r="J3951" s="212">
        <v>1205</v>
      </c>
      <c r="K3951" s="212" t="s">
        <v>592</v>
      </c>
      <c r="L3951" s="212" t="s">
        <v>593</v>
      </c>
      <c r="M3951" s="212"/>
      <c r="N3951" s="212"/>
      <c r="O3951" s="212"/>
      <c r="P3951" s="212"/>
      <c r="Q3951" s="212"/>
      <c r="R3951" s="212"/>
      <c r="S3951" s="212"/>
      <c r="T3951" s="212"/>
      <c r="U3951" s="212"/>
      <c r="V3951" s="212"/>
      <c r="W3951" s="212"/>
      <c r="X3951" s="212"/>
      <c r="Y3951" s="212">
        <v>1372</v>
      </c>
      <c r="Z3951" s="212" t="s">
        <v>346</v>
      </c>
      <c r="AA3951" s="212" t="s">
        <v>347</v>
      </c>
      <c r="AB3951" s="212">
        <v>33057.855000000003</v>
      </c>
      <c r="AC3951" s="212">
        <v>40495.870999999999</v>
      </c>
      <c r="AD3951" s="212">
        <v>0.6</v>
      </c>
      <c r="AE3951" s="212">
        <v>0</v>
      </c>
      <c r="AF3951" s="212">
        <v>0.6</v>
      </c>
      <c r="AG3951" s="212">
        <v>0</v>
      </c>
      <c r="AH3951" s="212">
        <v>19834.71</v>
      </c>
      <c r="AI3951" s="212">
        <v>24297.52</v>
      </c>
      <c r="AJ3951" s="212">
        <v>0</v>
      </c>
      <c r="AK3951" s="212">
        <v>0</v>
      </c>
      <c r="AL3951" s="212">
        <v>0</v>
      </c>
      <c r="AM3951">
        <v>1</v>
      </c>
      <c r="AN3951" t="str">
        <f>VLOOKUP(H3951,'Base Art'!$A:$AJ,36,FALSE)</f>
        <v>FERRERO ARGENTINA S.A.</v>
      </c>
    </row>
    <row r="3952" spans="1:40" x14ac:dyDescent="0.25">
      <c r="A3952" s="212" t="s">
        <v>7819</v>
      </c>
      <c r="B3952" s="212">
        <v>1</v>
      </c>
      <c r="C3952" s="212" t="s">
        <v>7820</v>
      </c>
      <c r="D3952" s="212" t="s">
        <v>1546</v>
      </c>
      <c r="E3952" s="212">
        <v>32</v>
      </c>
      <c r="F3952" s="212" t="s">
        <v>273</v>
      </c>
      <c r="G3952" s="212" t="s">
        <v>1271</v>
      </c>
      <c r="H3952" s="212">
        <v>5063</v>
      </c>
      <c r="I3952" s="212" t="s">
        <v>1272</v>
      </c>
      <c r="J3952" s="212">
        <v>1472</v>
      </c>
      <c r="K3952" s="212" t="s">
        <v>1078</v>
      </c>
      <c r="L3952" s="212" t="s">
        <v>1079</v>
      </c>
      <c r="M3952" s="212"/>
      <c r="N3952" s="212"/>
      <c r="O3952" s="212"/>
      <c r="P3952" s="212">
        <v>1105</v>
      </c>
      <c r="Q3952" s="212" t="s">
        <v>1080</v>
      </c>
      <c r="R3952" s="212" t="s">
        <v>1081</v>
      </c>
      <c r="S3952" s="212"/>
      <c r="T3952" s="212"/>
      <c r="U3952" s="212"/>
      <c r="V3952" s="212"/>
      <c r="W3952" s="212"/>
      <c r="X3952" s="212"/>
      <c r="Y3952" s="212">
        <v>1374</v>
      </c>
      <c r="Z3952" s="212" t="s">
        <v>336</v>
      </c>
      <c r="AA3952" s="212" t="s">
        <v>337</v>
      </c>
      <c r="AB3952" s="212">
        <v>24766.892</v>
      </c>
      <c r="AC3952" s="212">
        <v>31082.45</v>
      </c>
      <c r="AD3952" s="212">
        <v>1</v>
      </c>
      <c r="AE3952" s="212">
        <v>8.3299999999999999E-2</v>
      </c>
      <c r="AF3952" s="212">
        <v>1.0832999999999999</v>
      </c>
      <c r="AG3952" s="212">
        <v>0</v>
      </c>
      <c r="AH3952" s="212">
        <v>26830.799999999999</v>
      </c>
      <c r="AI3952" s="212">
        <v>33672.65</v>
      </c>
      <c r="AJ3952" s="212">
        <v>0</v>
      </c>
      <c r="AK3952" s="212">
        <v>0</v>
      </c>
      <c r="AL3952" s="212">
        <v>0</v>
      </c>
      <c r="AM3952">
        <v>1</v>
      </c>
      <c r="AN3952" t="str">
        <f>VLOOKUP(H3952,'Base Art'!$A:$AJ,36,FALSE)</f>
        <v>LHERITIER ARGENTINA S.A.</v>
      </c>
    </row>
    <row r="3953" spans="1:40" x14ac:dyDescent="0.25">
      <c r="A3953" s="212" t="s">
        <v>7819</v>
      </c>
      <c r="B3953" s="212">
        <v>1</v>
      </c>
      <c r="C3953" s="212" t="s">
        <v>7820</v>
      </c>
      <c r="D3953" s="212" t="s">
        <v>1546</v>
      </c>
      <c r="E3953" s="212">
        <v>32</v>
      </c>
      <c r="F3953" s="212" t="s">
        <v>273</v>
      </c>
      <c r="G3953" s="212" t="s">
        <v>624</v>
      </c>
      <c r="H3953" s="212">
        <v>5633</v>
      </c>
      <c r="I3953" s="212" t="s">
        <v>625</v>
      </c>
      <c r="J3953" s="212">
        <v>1076</v>
      </c>
      <c r="K3953" s="212" t="s">
        <v>626</v>
      </c>
      <c r="L3953" s="212" t="s">
        <v>627</v>
      </c>
      <c r="M3953" s="212"/>
      <c r="N3953" s="212"/>
      <c r="O3953" s="212"/>
      <c r="P3953" s="212"/>
      <c r="Q3953" s="212"/>
      <c r="R3953" s="212"/>
      <c r="S3953" s="212"/>
      <c r="T3953" s="212"/>
      <c r="U3953" s="212"/>
      <c r="V3953" s="212"/>
      <c r="W3953" s="212"/>
      <c r="X3953" s="212"/>
      <c r="Y3953" s="212">
        <v>1369</v>
      </c>
      <c r="Z3953" s="212" t="s">
        <v>354</v>
      </c>
      <c r="AA3953" s="212" t="s">
        <v>355</v>
      </c>
      <c r="AB3953" s="212">
        <v>10866.927</v>
      </c>
      <c r="AC3953" s="212">
        <v>13637.994000000001</v>
      </c>
      <c r="AD3953" s="212">
        <v>4</v>
      </c>
      <c r="AE3953" s="212">
        <v>0</v>
      </c>
      <c r="AF3953" s="212">
        <v>4</v>
      </c>
      <c r="AG3953" s="212">
        <v>0</v>
      </c>
      <c r="AH3953" s="212">
        <v>43467.71</v>
      </c>
      <c r="AI3953" s="212">
        <v>54551.97</v>
      </c>
      <c r="AJ3953" s="212">
        <v>0</v>
      </c>
      <c r="AK3953" s="212">
        <v>0</v>
      </c>
      <c r="AL3953" s="212">
        <v>0</v>
      </c>
      <c r="AM3953">
        <v>1</v>
      </c>
      <c r="AN3953" t="str">
        <f>VLOOKUP(H3953,'Base Art'!$A:$AJ,36,FALSE)</f>
        <v>RPB SA</v>
      </c>
    </row>
    <row r="3954" spans="1:40" x14ac:dyDescent="0.25">
      <c r="A3954" s="212" t="s">
        <v>7819</v>
      </c>
      <c r="B3954" s="212">
        <v>1</v>
      </c>
      <c r="C3954" s="212" t="s">
        <v>7820</v>
      </c>
      <c r="D3954" s="212" t="s">
        <v>1546</v>
      </c>
      <c r="E3954" s="212">
        <v>32</v>
      </c>
      <c r="F3954" s="212" t="s">
        <v>273</v>
      </c>
      <c r="G3954" s="212" t="s">
        <v>628</v>
      </c>
      <c r="H3954" s="212">
        <v>5634</v>
      </c>
      <c r="I3954" s="212" t="s">
        <v>629</v>
      </c>
      <c r="J3954" s="212">
        <v>1076</v>
      </c>
      <c r="K3954" s="212" t="s">
        <v>626</v>
      </c>
      <c r="L3954" s="212" t="s">
        <v>627</v>
      </c>
      <c r="M3954" s="212"/>
      <c r="N3954" s="212"/>
      <c r="O3954" s="212"/>
      <c r="P3954" s="212"/>
      <c r="Q3954" s="212"/>
      <c r="R3954" s="212"/>
      <c r="S3954" s="212"/>
      <c r="T3954" s="212"/>
      <c r="U3954" s="212"/>
      <c r="V3954" s="212"/>
      <c r="W3954" s="212"/>
      <c r="X3954" s="212"/>
      <c r="Y3954" s="212">
        <v>1369</v>
      </c>
      <c r="Z3954" s="212" t="s">
        <v>354</v>
      </c>
      <c r="AA3954" s="212" t="s">
        <v>355</v>
      </c>
      <c r="AB3954" s="212">
        <v>5870.5590000000002</v>
      </c>
      <c r="AC3954" s="212">
        <v>7367.5519999999997</v>
      </c>
      <c r="AD3954" s="212">
        <v>4</v>
      </c>
      <c r="AE3954" s="212">
        <v>0</v>
      </c>
      <c r="AF3954" s="212">
        <v>4</v>
      </c>
      <c r="AG3954" s="212">
        <v>0</v>
      </c>
      <c r="AH3954" s="212">
        <v>23482.240000000002</v>
      </c>
      <c r="AI3954" s="212">
        <v>29470.21</v>
      </c>
      <c r="AJ3954" s="212">
        <v>0</v>
      </c>
      <c r="AK3954" s="212">
        <v>0</v>
      </c>
      <c r="AL3954" s="212">
        <v>0</v>
      </c>
      <c r="AM3954">
        <v>1</v>
      </c>
      <c r="AN3954" t="str">
        <f>VLOOKUP(H3954,'Base Art'!$A:$AJ,36,FALSE)</f>
        <v>RPB SA</v>
      </c>
    </row>
    <row r="3955" spans="1:40" x14ac:dyDescent="0.25">
      <c r="A3955" s="212" t="s">
        <v>7819</v>
      </c>
      <c r="B3955" s="212">
        <v>1</v>
      </c>
      <c r="C3955" s="212" t="s">
        <v>7820</v>
      </c>
      <c r="D3955" s="212" t="s">
        <v>1546</v>
      </c>
      <c r="E3955" s="212">
        <v>32</v>
      </c>
      <c r="F3955" s="212" t="s">
        <v>273</v>
      </c>
      <c r="G3955" s="212" t="s">
        <v>632</v>
      </c>
      <c r="H3955" s="212">
        <v>5723</v>
      </c>
      <c r="I3955" s="212" t="s">
        <v>633</v>
      </c>
      <c r="J3955" s="212">
        <v>1450</v>
      </c>
      <c r="K3955" s="212" t="s">
        <v>634</v>
      </c>
      <c r="L3955" s="212" t="s">
        <v>635</v>
      </c>
      <c r="M3955" s="212"/>
      <c r="N3955" s="212"/>
      <c r="O3955" s="212"/>
      <c r="P3955" s="212">
        <v>1077</v>
      </c>
      <c r="Q3955" s="212" t="s">
        <v>636</v>
      </c>
      <c r="R3955" s="212" t="s">
        <v>637</v>
      </c>
      <c r="S3955" s="212"/>
      <c r="T3955" s="212"/>
      <c r="U3955" s="212"/>
      <c r="V3955" s="212"/>
      <c r="W3955" s="212"/>
      <c r="X3955" s="212"/>
      <c r="Y3955" s="212">
        <v>1370</v>
      </c>
      <c r="Z3955" s="212" t="s">
        <v>400</v>
      </c>
      <c r="AA3955" s="212" t="s">
        <v>401</v>
      </c>
      <c r="AB3955" s="212">
        <v>5285.0879999999997</v>
      </c>
      <c r="AC3955" s="212">
        <v>6622.652</v>
      </c>
      <c r="AD3955" s="212">
        <v>32</v>
      </c>
      <c r="AE3955" s="212">
        <v>0</v>
      </c>
      <c r="AF3955" s="212">
        <v>32</v>
      </c>
      <c r="AG3955" s="212">
        <v>0</v>
      </c>
      <c r="AH3955" s="212">
        <v>169122.8</v>
      </c>
      <c r="AI3955" s="212">
        <v>211924.86</v>
      </c>
      <c r="AJ3955" s="212">
        <v>0</v>
      </c>
      <c r="AK3955" s="212">
        <v>0</v>
      </c>
      <c r="AL3955" s="212">
        <v>0</v>
      </c>
      <c r="AM3955">
        <v>1</v>
      </c>
      <c r="AN3955" t="str">
        <f>VLOOKUP(H3955,'Base Art'!$A:$AJ,36,FALSE)</f>
        <v>RPB SA</v>
      </c>
    </row>
    <row r="3956" spans="1:40" x14ac:dyDescent="0.25">
      <c r="A3956" s="212" t="s">
        <v>7819</v>
      </c>
      <c r="B3956" s="212">
        <v>1</v>
      </c>
      <c r="C3956" s="212" t="s">
        <v>7820</v>
      </c>
      <c r="D3956" s="212" t="s">
        <v>1546</v>
      </c>
      <c r="E3956" s="212">
        <v>32</v>
      </c>
      <c r="F3956" s="212" t="s">
        <v>273</v>
      </c>
      <c r="G3956" s="212" t="s">
        <v>638</v>
      </c>
      <c r="H3956" s="212">
        <v>5761</v>
      </c>
      <c r="I3956" s="212" t="s">
        <v>639</v>
      </c>
      <c r="J3956" s="212">
        <v>1450</v>
      </c>
      <c r="K3956" s="212" t="s">
        <v>634</v>
      </c>
      <c r="L3956" s="212" t="s">
        <v>635</v>
      </c>
      <c r="M3956" s="212"/>
      <c r="N3956" s="212"/>
      <c r="O3956" s="212"/>
      <c r="P3956" s="212">
        <v>1077</v>
      </c>
      <c r="Q3956" s="212" t="s">
        <v>636</v>
      </c>
      <c r="R3956" s="212" t="s">
        <v>637</v>
      </c>
      <c r="S3956" s="212"/>
      <c r="T3956" s="212"/>
      <c r="U3956" s="212"/>
      <c r="V3956" s="212"/>
      <c r="W3956" s="212"/>
      <c r="X3956" s="212"/>
      <c r="Y3956" s="212">
        <v>1370</v>
      </c>
      <c r="Z3956" s="212" t="s">
        <v>400</v>
      </c>
      <c r="AA3956" s="212" t="s">
        <v>401</v>
      </c>
      <c r="AB3956" s="212">
        <v>5277.14</v>
      </c>
      <c r="AC3956" s="212">
        <v>6622.8109999999997</v>
      </c>
      <c r="AD3956" s="212">
        <v>70</v>
      </c>
      <c r="AE3956" s="212">
        <v>0</v>
      </c>
      <c r="AF3956" s="212">
        <v>70</v>
      </c>
      <c r="AG3956" s="212">
        <v>0</v>
      </c>
      <c r="AH3956" s="212">
        <v>369399.8</v>
      </c>
      <c r="AI3956" s="212">
        <v>463596.75</v>
      </c>
      <c r="AJ3956" s="212">
        <v>0</v>
      </c>
      <c r="AK3956" s="212">
        <v>0</v>
      </c>
      <c r="AL3956" s="212">
        <v>0</v>
      </c>
      <c r="AM3956">
        <v>1</v>
      </c>
      <c r="AN3956" t="str">
        <f>VLOOKUP(H3956,'Base Art'!$A:$AJ,36,FALSE)</f>
        <v>RPB SA</v>
      </c>
    </row>
    <row r="3957" spans="1:40" x14ac:dyDescent="0.25">
      <c r="A3957" s="212" t="s">
        <v>7819</v>
      </c>
      <c r="B3957" s="212">
        <v>1</v>
      </c>
      <c r="C3957" s="212" t="s">
        <v>7820</v>
      </c>
      <c r="D3957" s="212" t="s">
        <v>1546</v>
      </c>
      <c r="E3957" s="212">
        <v>32</v>
      </c>
      <c r="F3957" s="212" t="s">
        <v>273</v>
      </c>
      <c r="G3957" s="212" t="s">
        <v>646</v>
      </c>
      <c r="H3957" s="212">
        <v>5801</v>
      </c>
      <c r="I3957" s="212" t="s">
        <v>647</v>
      </c>
      <c r="J3957" s="212">
        <v>1351</v>
      </c>
      <c r="K3957" s="212" t="s">
        <v>470</v>
      </c>
      <c r="L3957" s="212" t="s">
        <v>471</v>
      </c>
      <c r="M3957" s="212"/>
      <c r="N3957" s="212"/>
      <c r="O3957" s="212"/>
      <c r="P3957" s="212">
        <v>1141</v>
      </c>
      <c r="Q3957" s="212" t="s">
        <v>472</v>
      </c>
      <c r="R3957" s="212" t="s">
        <v>473</v>
      </c>
      <c r="S3957" s="212"/>
      <c r="T3957" s="212"/>
      <c r="U3957" s="212"/>
      <c r="V3957" s="212"/>
      <c r="W3957" s="212"/>
      <c r="X3957" s="212"/>
      <c r="Y3957" s="212">
        <v>1372</v>
      </c>
      <c r="Z3957" s="212" t="s">
        <v>346</v>
      </c>
      <c r="AA3957" s="212" t="s">
        <v>347</v>
      </c>
      <c r="AB3957" s="212">
        <v>211494.89600000001</v>
      </c>
      <c r="AC3957" s="212">
        <v>259081.23499999999</v>
      </c>
      <c r="AD3957" s="212">
        <v>8.3299999999999999E-2</v>
      </c>
      <c r="AE3957" s="212">
        <v>0</v>
      </c>
      <c r="AF3957" s="212">
        <v>8.3299999999999999E-2</v>
      </c>
      <c r="AG3957" s="212">
        <v>0</v>
      </c>
      <c r="AH3957" s="212">
        <v>17624.57</v>
      </c>
      <c r="AI3957" s="212">
        <v>21590.1</v>
      </c>
      <c r="AJ3957" s="212">
        <v>0</v>
      </c>
      <c r="AK3957" s="212">
        <v>0</v>
      </c>
      <c r="AL3957" s="212">
        <v>0</v>
      </c>
      <c r="AM3957">
        <v>1</v>
      </c>
      <c r="AN3957" t="str">
        <f>VLOOKUP(H3957,'Base Art'!$A:$AJ,36,FALSE)</f>
        <v>FERRERO ARGENTINA S.A.</v>
      </c>
    </row>
    <row r="3958" spans="1:40" x14ac:dyDescent="0.25">
      <c r="A3958" s="212" t="s">
        <v>7819</v>
      </c>
      <c r="B3958" s="212">
        <v>1</v>
      </c>
      <c r="C3958" s="212" t="s">
        <v>7820</v>
      </c>
      <c r="D3958" s="212" t="s">
        <v>1546</v>
      </c>
      <c r="E3958" s="212">
        <v>32</v>
      </c>
      <c r="F3958" s="212" t="s">
        <v>273</v>
      </c>
      <c r="G3958" s="212" t="s">
        <v>648</v>
      </c>
      <c r="H3958" s="212">
        <v>5816</v>
      </c>
      <c r="I3958" s="212" t="s">
        <v>649</v>
      </c>
      <c r="J3958" s="212">
        <v>1450</v>
      </c>
      <c r="K3958" s="212" t="s">
        <v>634</v>
      </c>
      <c r="L3958" s="212" t="s">
        <v>635</v>
      </c>
      <c r="M3958" s="212"/>
      <c r="N3958" s="212"/>
      <c r="O3958" s="212"/>
      <c r="P3958" s="212">
        <v>1077</v>
      </c>
      <c r="Q3958" s="212" t="s">
        <v>636</v>
      </c>
      <c r="R3958" s="212" t="s">
        <v>637</v>
      </c>
      <c r="S3958" s="212"/>
      <c r="T3958" s="212"/>
      <c r="U3958" s="212"/>
      <c r="V3958" s="212"/>
      <c r="W3958" s="212"/>
      <c r="X3958" s="212"/>
      <c r="Y3958" s="212">
        <v>1370</v>
      </c>
      <c r="Z3958" s="212" t="s">
        <v>400</v>
      </c>
      <c r="AA3958" s="212" t="s">
        <v>401</v>
      </c>
      <c r="AB3958" s="212">
        <v>5277.14</v>
      </c>
      <c r="AC3958" s="212">
        <v>6622.8109999999997</v>
      </c>
      <c r="AD3958" s="212">
        <v>10</v>
      </c>
      <c r="AE3958" s="212">
        <v>0</v>
      </c>
      <c r="AF3958" s="212">
        <v>10</v>
      </c>
      <c r="AG3958" s="212">
        <v>0</v>
      </c>
      <c r="AH3958" s="212">
        <v>52771.4</v>
      </c>
      <c r="AI3958" s="212">
        <v>66228.11</v>
      </c>
      <c r="AJ3958" s="212">
        <v>0</v>
      </c>
      <c r="AK3958" s="212">
        <v>0</v>
      </c>
      <c r="AL3958" s="212">
        <v>0</v>
      </c>
      <c r="AM3958">
        <v>1</v>
      </c>
      <c r="AN3958" t="str">
        <f>VLOOKUP(H3958,'Base Art'!$A:$AJ,36,FALSE)</f>
        <v>RPB SA</v>
      </c>
    </row>
    <row r="3959" spans="1:40" x14ac:dyDescent="0.25">
      <c r="A3959" s="212" t="s">
        <v>7819</v>
      </c>
      <c r="B3959" s="212">
        <v>1</v>
      </c>
      <c r="C3959" s="212" t="s">
        <v>7820</v>
      </c>
      <c r="D3959" s="212" t="s">
        <v>1546</v>
      </c>
      <c r="E3959" s="212">
        <v>32</v>
      </c>
      <c r="F3959" s="212" t="s">
        <v>273</v>
      </c>
      <c r="G3959" s="212" t="s">
        <v>658</v>
      </c>
      <c r="H3959" s="212">
        <v>6179</v>
      </c>
      <c r="I3959" s="212" t="s">
        <v>659</v>
      </c>
      <c r="J3959" s="212">
        <v>1454</v>
      </c>
      <c r="K3959" s="212" t="s">
        <v>660</v>
      </c>
      <c r="L3959" s="212" t="s">
        <v>661</v>
      </c>
      <c r="M3959" s="212"/>
      <c r="N3959" s="212"/>
      <c r="O3959" s="212"/>
      <c r="P3959" s="212">
        <v>1075</v>
      </c>
      <c r="Q3959" s="212" t="s">
        <v>662</v>
      </c>
      <c r="R3959" s="212" t="s">
        <v>663</v>
      </c>
      <c r="S3959" s="212"/>
      <c r="T3959" s="212"/>
      <c r="U3959" s="212"/>
      <c r="V3959" s="212"/>
      <c r="W3959" s="212"/>
      <c r="X3959" s="212"/>
      <c r="Y3959" s="212">
        <v>1370</v>
      </c>
      <c r="Z3959" s="212" t="s">
        <v>400</v>
      </c>
      <c r="AA3959" s="212" t="s">
        <v>401</v>
      </c>
      <c r="AB3959" s="212">
        <v>9602.4689999999991</v>
      </c>
      <c r="AC3959" s="212">
        <v>12051.099</v>
      </c>
      <c r="AD3959" s="212">
        <v>4</v>
      </c>
      <c r="AE3959" s="212">
        <v>0</v>
      </c>
      <c r="AF3959" s="212">
        <v>4</v>
      </c>
      <c r="AG3959" s="212">
        <v>0</v>
      </c>
      <c r="AH3959" s="212">
        <v>38409.879999999997</v>
      </c>
      <c r="AI3959" s="212">
        <v>48204.4</v>
      </c>
      <c r="AJ3959" s="212">
        <v>0</v>
      </c>
      <c r="AK3959" s="212">
        <v>0</v>
      </c>
      <c r="AL3959" s="212">
        <v>0</v>
      </c>
      <c r="AM3959">
        <v>1</v>
      </c>
      <c r="AN3959" t="str">
        <f>VLOOKUP(H3959,'Base Art'!$A:$AJ,36,FALSE)</f>
        <v>RPB SA</v>
      </c>
    </row>
    <row r="3960" spans="1:40" x14ac:dyDescent="0.25">
      <c r="A3960" s="212" t="s">
        <v>7819</v>
      </c>
      <c r="B3960" s="212">
        <v>1</v>
      </c>
      <c r="C3960" s="212" t="s">
        <v>7820</v>
      </c>
      <c r="D3960" s="212" t="s">
        <v>1546</v>
      </c>
      <c r="E3960" s="212">
        <v>32</v>
      </c>
      <c r="F3960" s="212" t="s">
        <v>273</v>
      </c>
      <c r="G3960" s="212" t="s">
        <v>664</v>
      </c>
      <c r="H3960" s="212">
        <v>6180</v>
      </c>
      <c r="I3960" s="212" t="s">
        <v>665</v>
      </c>
      <c r="J3960" s="212">
        <v>1454</v>
      </c>
      <c r="K3960" s="212" t="s">
        <v>660</v>
      </c>
      <c r="L3960" s="212" t="s">
        <v>661</v>
      </c>
      <c r="M3960" s="212"/>
      <c r="N3960" s="212"/>
      <c r="O3960" s="212"/>
      <c r="P3960" s="212">
        <v>1075</v>
      </c>
      <c r="Q3960" s="212" t="s">
        <v>662</v>
      </c>
      <c r="R3960" s="212" t="s">
        <v>663</v>
      </c>
      <c r="S3960" s="212"/>
      <c r="T3960" s="212"/>
      <c r="U3960" s="212"/>
      <c r="V3960" s="212"/>
      <c r="W3960" s="212"/>
      <c r="X3960" s="212"/>
      <c r="Y3960" s="212">
        <v>1370</v>
      </c>
      <c r="Z3960" s="212" t="s">
        <v>400</v>
      </c>
      <c r="AA3960" s="212" t="s">
        <v>401</v>
      </c>
      <c r="AB3960" s="212">
        <v>9602.4689999999991</v>
      </c>
      <c r="AC3960" s="212">
        <v>12051.099</v>
      </c>
      <c r="AD3960" s="212">
        <v>4</v>
      </c>
      <c r="AE3960" s="212">
        <v>0</v>
      </c>
      <c r="AF3960" s="212">
        <v>4</v>
      </c>
      <c r="AG3960" s="212">
        <v>0</v>
      </c>
      <c r="AH3960" s="212">
        <v>38409.879999999997</v>
      </c>
      <c r="AI3960" s="212">
        <v>48204.4</v>
      </c>
      <c r="AJ3960" s="212">
        <v>0</v>
      </c>
      <c r="AK3960" s="212">
        <v>0</v>
      </c>
      <c r="AL3960" s="212">
        <v>0</v>
      </c>
      <c r="AM3960">
        <v>1</v>
      </c>
      <c r="AN3960" t="str">
        <f>VLOOKUP(H3960,'Base Art'!$A:$AJ,36,FALSE)</f>
        <v>RPB SA</v>
      </c>
    </row>
    <row r="3961" spans="1:40" x14ac:dyDescent="0.25">
      <c r="A3961" s="212" t="s">
        <v>7819</v>
      </c>
      <c r="B3961" s="212">
        <v>1</v>
      </c>
      <c r="C3961" s="212" t="s">
        <v>7820</v>
      </c>
      <c r="D3961" s="212" t="s">
        <v>1546</v>
      </c>
      <c r="E3961" s="212">
        <v>32</v>
      </c>
      <c r="F3961" s="212" t="s">
        <v>273</v>
      </c>
      <c r="G3961" s="212" t="s">
        <v>668</v>
      </c>
      <c r="H3961" s="212">
        <v>6183</v>
      </c>
      <c r="I3961" s="212" t="s">
        <v>669</v>
      </c>
      <c r="J3961" s="212">
        <v>1454</v>
      </c>
      <c r="K3961" s="212" t="s">
        <v>660</v>
      </c>
      <c r="L3961" s="212" t="s">
        <v>661</v>
      </c>
      <c r="M3961" s="212"/>
      <c r="N3961" s="212"/>
      <c r="O3961" s="212"/>
      <c r="P3961" s="212">
        <v>1075</v>
      </c>
      <c r="Q3961" s="212" t="s">
        <v>662</v>
      </c>
      <c r="R3961" s="212" t="s">
        <v>663</v>
      </c>
      <c r="S3961" s="212"/>
      <c r="T3961" s="212"/>
      <c r="U3961" s="212"/>
      <c r="V3961" s="212"/>
      <c r="W3961" s="212"/>
      <c r="X3961" s="212"/>
      <c r="Y3961" s="212">
        <v>1370</v>
      </c>
      <c r="Z3961" s="212" t="s">
        <v>400</v>
      </c>
      <c r="AA3961" s="212" t="s">
        <v>401</v>
      </c>
      <c r="AB3961" s="212">
        <v>9602.4689999999991</v>
      </c>
      <c r="AC3961" s="212">
        <v>12051.099</v>
      </c>
      <c r="AD3961" s="212">
        <v>4</v>
      </c>
      <c r="AE3961" s="212">
        <v>0</v>
      </c>
      <c r="AF3961" s="212">
        <v>4</v>
      </c>
      <c r="AG3961" s="212">
        <v>0</v>
      </c>
      <c r="AH3961" s="212">
        <v>38409.879999999997</v>
      </c>
      <c r="AI3961" s="212">
        <v>48204.4</v>
      </c>
      <c r="AJ3961" s="212">
        <v>0</v>
      </c>
      <c r="AK3961" s="212">
        <v>0</v>
      </c>
      <c r="AL3961" s="212">
        <v>0</v>
      </c>
      <c r="AM3961">
        <v>1</v>
      </c>
      <c r="AN3961" t="str">
        <f>VLOOKUP(H3961,'Base Art'!$A:$AJ,36,FALSE)</f>
        <v>RPB SA</v>
      </c>
    </row>
    <row r="3962" spans="1:40" x14ac:dyDescent="0.25">
      <c r="A3962" s="212" t="s">
        <v>7819</v>
      </c>
      <c r="B3962" s="212">
        <v>1</v>
      </c>
      <c r="C3962" s="212" t="s">
        <v>7820</v>
      </c>
      <c r="D3962" s="212" t="s">
        <v>1546</v>
      </c>
      <c r="E3962" s="212">
        <v>32</v>
      </c>
      <c r="F3962" s="212" t="s">
        <v>273</v>
      </c>
      <c r="G3962" s="212" t="s">
        <v>672</v>
      </c>
      <c r="H3962" s="212">
        <v>6185</v>
      </c>
      <c r="I3962" s="212" t="s">
        <v>673</v>
      </c>
      <c r="J3962" s="212">
        <v>1454</v>
      </c>
      <c r="K3962" s="212" t="s">
        <v>660</v>
      </c>
      <c r="L3962" s="212" t="s">
        <v>661</v>
      </c>
      <c r="M3962" s="212"/>
      <c r="N3962" s="212"/>
      <c r="O3962" s="212"/>
      <c r="P3962" s="212">
        <v>1074</v>
      </c>
      <c r="Q3962" s="212" t="s">
        <v>674</v>
      </c>
      <c r="R3962" s="212" t="s">
        <v>675</v>
      </c>
      <c r="S3962" s="212"/>
      <c r="T3962" s="212"/>
      <c r="U3962" s="212"/>
      <c r="V3962" s="212"/>
      <c r="W3962" s="212"/>
      <c r="X3962" s="212"/>
      <c r="Y3962" s="212">
        <v>1370</v>
      </c>
      <c r="Z3962" s="212" t="s">
        <v>400</v>
      </c>
      <c r="AA3962" s="212" t="s">
        <v>401</v>
      </c>
      <c r="AB3962" s="212">
        <v>6380.1689999999999</v>
      </c>
      <c r="AC3962" s="212">
        <v>8007.1120000000001</v>
      </c>
      <c r="AD3962" s="212">
        <v>2</v>
      </c>
      <c r="AE3962" s="212">
        <v>0</v>
      </c>
      <c r="AF3962" s="212">
        <v>2</v>
      </c>
      <c r="AG3962" s="212">
        <v>0</v>
      </c>
      <c r="AH3962" s="212">
        <v>12760.34</v>
      </c>
      <c r="AI3962" s="212">
        <v>16014.22</v>
      </c>
      <c r="AJ3962" s="212">
        <v>0</v>
      </c>
      <c r="AK3962" s="212">
        <v>0</v>
      </c>
      <c r="AL3962" s="212">
        <v>0</v>
      </c>
      <c r="AM3962">
        <v>1</v>
      </c>
      <c r="AN3962" t="str">
        <f>VLOOKUP(H3962,'Base Art'!$A:$AJ,36,FALSE)</f>
        <v>RPB SA</v>
      </c>
    </row>
    <row r="3963" spans="1:40" x14ac:dyDescent="0.25">
      <c r="A3963" s="212" t="s">
        <v>7819</v>
      </c>
      <c r="B3963" s="212">
        <v>1</v>
      </c>
      <c r="C3963" s="212" t="s">
        <v>7820</v>
      </c>
      <c r="D3963" s="212" t="s">
        <v>1546</v>
      </c>
      <c r="E3963" s="212">
        <v>32</v>
      </c>
      <c r="F3963" s="212" t="s">
        <v>273</v>
      </c>
      <c r="G3963" s="212" t="s">
        <v>676</v>
      </c>
      <c r="H3963" s="212">
        <v>6186</v>
      </c>
      <c r="I3963" s="212" t="s">
        <v>677</v>
      </c>
      <c r="J3963" s="212">
        <v>1454</v>
      </c>
      <c r="K3963" s="212" t="s">
        <v>660</v>
      </c>
      <c r="L3963" s="212" t="s">
        <v>661</v>
      </c>
      <c r="M3963" s="212"/>
      <c r="N3963" s="212"/>
      <c r="O3963" s="212"/>
      <c r="P3963" s="212">
        <v>1074</v>
      </c>
      <c r="Q3963" s="212" t="s">
        <v>674</v>
      </c>
      <c r="R3963" s="212" t="s">
        <v>675</v>
      </c>
      <c r="S3963" s="212"/>
      <c r="T3963" s="212"/>
      <c r="U3963" s="212"/>
      <c r="V3963" s="212"/>
      <c r="W3963" s="212"/>
      <c r="X3963" s="212"/>
      <c r="Y3963" s="212">
        <v>1370</v>
      </c>
      <c r="Z3963" s="212" t="s">
        <v>400</v>
      </c>
      <c r="AA3963" s="212" t="s">
        <v>401</v>
      </c>
      <c r="AB3963" s="212">
        <v>6380.1689999999999</v>
      </c>
      <c r="AC3963" s="212">
        <v>8007.1120000000001</v>
      </c>
      <c r="AD3963" s="212">
        <v>2</v>
      </c>
      <c r="AE3963" s="212">
        <v>0</v>
      </c>
      <c r="AF3963" s="212">
        <v>2</v>
      </c>
      <c r="AG3963" s="212">
        <v>0</v>
      </c>
      <c r="AH3963" s="212">
        <v>12760.34</v>
      </c>
      <c r="AI3963" s="212">
        <v>16014.22</v>
      </c>
      <c r="AJ3963" s="212">
        <v>0</v>
      </c>
      <c r="AK3963" s="212">
        <v>0</v>
      </c>
      <c r="AL3963" s="212">
        <v>0</v>
      </c>
      <c r="AM3963">
        <v>1</v>
      </c>
      <c r="AN3963" t="str">
        <f>VLOOKUP(H3963,'Base Art'!$A:$AJ,36,FALSE)</f>
        <v>RPB SA</v>
      </c>
    </row>
    <row r="3964" spans="1:40" x14ac:dyDescent="0.25">
      <c r="A3964" s="212" t="s">
        <v>7819</v>
      </c>
      <c r="B3964" s="212">
        <v>1</v>
      </c>
      <c r="C3964" s="212" t="s">
        <v>7820</v>
      </c>
      <c r="D3964" s="212" t="s">
        <v>1546</v>
      </c>
      <c r="E3964" s="212">
        <v>32</v>
      </c>
      <c r="F3964" s="212" t="s">
        <v>273</v>
      </c>
      <c r="G3964" s="212" t="s">
        <v>680</v>
      </c>
      <c r="H3964" s="212">
        <v>6189</v>
      </c>
      <c r="I3964" s="212" t="s">
        <v>681</v>
      </c>
      <c r="J3964" s="212">
        <v>1454</v>
      </c>
      <c r="K3964" s="212" t="s">
        <v>660</v>
      </c>
      <c r="L3964" s="212" t="s">
        <v>661</v>
      </c>
      <c r="M3964" s="212"/>
      <c r="N3964" s="212"/>
      <c r="O3964" s="212"/>
      <c r="P3964" s="212">
        <v>1074</v>
      </c>
      <c r="Q3964" s="212" t="s">
        <v>674</v>
      </c>
      <c r="R3964" s="212" t="s">
        <v>675</v>
      </c>
      <c r="S3964" s="212"/>
      <c r="T3964" s="212"/>
      <c r="U3964" s="212"/>
      <c r="V3964" s="212"/>
      <c r="W3964" s="212"/>
      <c r="X3964" s="212"/>
      <c r="Y3964" s="212">
        <v>1370</v>
      </c>
      <c r="Z3964" s="212" t="s">
        <v>400</v>
      </c>
      <c r="AA3964" s="212" t="s">
        <v>401</v>
      </c>
      <c r="AB3964" s="212">
        <v>6380.1689999999999</v>
      </c>
      <c r="AC3964" s="212">
        <v>8007.1120000000001</v>
      </c>
      <c r="AD3964" s="212">
        <v>2</v>
      </c>
      <c r="AE3964" s="212">
        <v>0</v>
      </c>
      <c r="AF3964" s="212">
        <v>2</v>
      </c>
      <c r="AG3964" s="212">
        <v>0</v>
      </c>
      <c r="AH3964" s="212">
        <v>12760.34</v>
      </c>
      <c r="AI3964" s="212">
        <v>16014.22</v>
      </c>
      <c r="AJ3964" s="212">
        <v>0</v>
      </c>
      <c r="AK3964" s="212">
        <v>0</v>
      </c>
      <c r="AL3964" s="212">
        <v>0</v>
      </c>
      <c r="AM3964">
        <v>1</v>
      </c>
      <c r="AN3964" t="str">
        <f>VLOOKUP(H3964,'Base Art'!$A:$AJ,36,FALSE)</f>
        <v>RPB SA</v>
      </c>
    </row>
    <row r="3965" spans="1:40" x14ac:dyDescent="0.25">
      <c r="A3965" s="212" t="s">
        <v>7819</v>
      </c>
      <c r="B3965" s="212">
        <v>1</v>
      </c>
      <c r="C3965" s="212" t="s">
        <v>7820</v>
      </c>
      <c r="D3965" s="212" t="s">
        <v>1546</v>
      </c>
      <c r="E3965" s="212">
        <v>32</v>
      </c>
      <c r="F3965" s="212" t="s">
        <v>273</v>
      </c>
      <c r="G3965" s="212" t="s">
        <v>686</v>
      </c>
      <c r="H3965" s="212">
        <v>6201</v>
      </c>
      <c r="I3965" s="212" t="s">
        <v>687</v>
      </c>
      <c r="J3965" s="212">
        <v>1454</v>
      </c>
      <c r="K3965" s="212" t="s">
        <v>660</v>
      </c>
      <c r="L3965" s="212" t="s">
        <v>661</v>
      </c>
      <c r="M3965" s="212"/>
      <c r="N3965" s="212"/>
      <c r="O3965" s="212"/>
      <c r="P3965" s="212">
        <v>1214</v>
      </c>
      <c r="Q3965" s="212" t="s">
        <v>688</v>
      </c>
      <c r="R3965" s="212" t="s">
        <v>689</v>
      </c>
      <c r="S3965" s="212"/>
      <c r="T3965" s="212"/>
      <c r="U3965" s="212"/>
      <c r="V3965" s="212"/>
      <c r="W3965" s="212"/>
      <c r="X3965" s="212"/>
      <c r="Y3965" s="212">
        <v>1370</v>
      </c>
      <c r="Z3965" s="212" t="s">
        <v>400</v>
      </c>
      <c r="AA3965" s="212" t="s">
        <v>401</v>
      </c>
      <c r="AB3965" s="212">
        <v>4213.8680000000004</v>
      </c>
      <c r="AC3965" s="212">
        <v>5288.4049999999997</v>
      </c>
      <c r="AD3965" s="212">
        <v>150</v>
      </c>
      <c r="AE3965" s="212">
        <v>0</v>
      </c>
      <c r="AF3965" s="212">
        <v>150</v>
      </c>
      <c r="AG3965" s="212">
        <v>0</v>
      </c>
      <c r="AH3965" s="212">
        <v>632080.26</v>
      </c>
      <c r="AI3965" s="212">
        <v>793260.73</v>
      </c>
      <c r="AJ3965" s="212">
        <v>0</v>
      </c>
      <c r="AK3965" s="212">
        <v>0</v>
      </c>
      <c r="AL3965" s="212">
        <v>0</v>
      </c>
      <c r="AM3965">
        <v>1</v>
      </c>
      <c r="AN3965" t="str">
        <f>VLOOKUP(H3965,'Base Art'!$A:$AJ,36,FALSE)</f>
        <v>RPB SA</v>
      </c>
    </row>
    <row r="3966" spans="1:40" x14ac:dyDescent="0.25">
      <c r="A3966" s="212" t="s">
        <v>7819</v>
      </c>
      <c r="B3966" s="212">
        <v>1</v>
      </c>
      <c r="C3966" s="212" t="s">
        <v>7820</v>
      </c>
      <c r="D3966" s="212" t="s">
        <v>1546</v>
      </c>
      <c r="E3966" s="212">
        <v>32</v>
      </c>
      <c r="F3966" s="212" t="s">
        <v>273</v>
      </c>
      <c r="G3966" s="212" t="s">
        <v>690</v>
      </c>
      <c r="H3966" s="212">
        <v>6208</v>
      </c>
      <c r="I3966" s="212" t="s">
        <v>691</v>
      </c>
      <c r="J3966" s="212">
        <v>1454</v>
      </c>
      <c r="K3966" s="212" t="s">
        <v>660</v>
      </c>
      <c r="L3966" s="212" t="s">
        <v>661</v>
      </c>
      <c r="M3966" s="212"/>
      <c r="N3966" s="212"/>
      <c r="O3966" s="212"/>
      <c r="P3966" s="212">
        <v>1075</v>
      </c>
      <c r="Q3966" s="212" t="s">
        <v>662</v>
      </c>
      <c r="R3966" s="212" t="s">
        <v>663</v>
      </c>
      <c r="S3966" s="212"/>
      <c r="T3966" s="212"/>
      <c r="U3966" s="212"/>
      <c r="V3966" s="212"/>
      <c r="W3966" s="212"/>
      <c r="X3966" s="212"/>
      <c r="Y3966" s="212">
        <v>1370</v>
      </c>
      <c r="Z3966" s="212" t="s">
        <v>400</v>
      </c>
      <c r="AA3966" s="212" t="s">
        <v>401</v>
      </c>
      <c r="AB3966" s="212">
        <v>9641.0329999999994</v>
      </c>
      <c r="AC3966" s="212">
        <v>12002.315000000001</v>
      </c>
      <c r="AD3966" s="212">
        <v>6</v>
      </c>
      <c r="AE3966" s="212">
        <v>0</v>
      </c>
      <c r="AF3966" s="212">
        <v>6</v>
      </c>
      <c r="AG3966" s="212">
        <v>0</v>
      </c>
      <c r="AH3966" s="212">
        <v>57846.2</v>
      </c>
      <c r="AI3966" s="212">
        <v>72013.89</v>
      </c>
      <c r="AJ3966" s="212">
        <v>1</v>
      </c>
      <c r="AK3966" s="212">
        <v>6</v>
      </c>
      <c r="AL3966" s="212">
        <v>0</v>
      </c>
      <c r="AM3966">
        <v>1</v>
      </c>
      <c r="AN3966" t="str">
        <f>VLOOKUP(H3966,'Base Art'!$A:$AJ,36,FALSE)</f>
        <v>RPB SA</v>
      </c>
    </row>
    <row r="3967" spans="1:40" x14ac:dyDescent="0.25">
      <c r="A3967" s="212" t="s">
        <v>7819</v>
      </c>
      <c r="B3967" s="212">
        <v>1</v>
      </c>
      <c r="C3967" s="212" t="s">
        <v>7820</v>
      </c>
      <c r="D3967" s="212" t="s">
        <v>1546</v>
      </c>
      <c r="E3967" s="212">
        <v>32</v>
      </c>
      <c r="F3967" s="212" t="s">
        <v>273</v>
      </c>
      <c r="G3967" s="212" t="s">
        <v>692</v>
      </c>
      <c r="H3967" s="212">
        <v>6209</v>
      </c>
      <c r="I3967" s="212" t="s">
        <v>693</v>
      </c>
      <c r="J3967" s="212">
        <v>1454</v>
      </c>
      <c r="K3967" s="212" t="s">
        <v>660</v>
      </c>
      <c r="L3967" s="212" t="s">
        <v>661</v>
      </c>
      <c r="M3967" s="212"/>
      <c r="N3967" s="212"/>
      <c r="O3967" s="212"/>
      <c r="P3967" s="212">
        <v>1074</v>
      </c>
      <c r="Q3967" s="212" t="s">
        <v>674</v>
      </c>
      <c r="R3967" s="212" t="s">
        <v>675</v>
      </c>
      <c r="S3967" s="212"/>
      <c r="T3967" s="212"/>
      <c r="U3967" s="212"/>
      <c r="V3967" s="212"/>
      <c r="W3967" s="212"/>
      <c r="X3967" s="212"/>
      <c r="Y3967" s="212">
        <v>1370</v>
      </c>
      <c r="Z3967" s="212" t="s">
        <v>400</v>
      </c>
      <c r="AA3967" s="212" t="s">
        <v>401</v>
      </c>
      <c r="AB3967" s="212">
        <v>6380.1689999999999</v>
      </c>
      <c r="AC3967" s="212">
        <v>8007.1120000000001</v>
      </c>
      <c r="AD3967" s="212">
        <v>2</v>
      </c>
      <c r="AE3967" s="212">
        <v>0</v>
      </c>
      <c r="AF3967" s="212">
        <v>2</v>
      </c>
      <c r="AG3967" s="212">
        <v>0</v>
      </c>
      <c r="AH3967" s="212">
        <v>12760.34</v>
      </c>
      <c r="AI3967" s="212">
        <v>16014.22</v>
      </c>
      <c r="AJ3967" s="212">
        <v>0</v>
      </c>
      <c r="AK3967" s="212">
        <v>0</v>
      </c>
      <c r="AL3967" s="212">
        <v>0</v>
      </c>
      <c r="AM3967">
        <v>1</v>
      </c>
      <c r="AN3967" t="str">
        <f>VLOOKUP(H3967,'Base Art'!$A:$AJ,36,FALSE)</f>
        <v>RPB SA</v>
      </c>
    </row>
    <row r="3968" spans="1:40" x14ac:dyDescent="0.25">
      <c r="A3968" s="212" t="s">
        <v>7819</v>
      </c>
      <c r="B3968" s="212">
        <v>1</v>
      </c>
      <c r="C3968" s="212" t="s">
        <v>7820</v>
      </c>
      <c r="D3968" s="212" t="s">
        <v>1546</v>
      </c>
      <c r="E3968" s="212">
        <v>32</v>
      </c>
      <c r="F3968" s="212" t="s">
        <v>273</v>
      </c>
      <c r="G3968" s="212" t="s">
        <v>698</v>
      </c>
      <c r="H3968" s="212">
        <v>6238</v>
      </c>
      <c r="I3968" s="212" t="s">
        <v>699</v>
      </c>
      <c r="J3968" s="212">
        <v>1019</v>
      </c>
      <c r="K3968" s="212" t="s">
        <v>266</v>
      </c>
      <c r="L3968" s="212" t="s">
        <v>297</v>
      </c>
      <c r="M3968" s="212"/>
      <c r="N3968" s="212"/>
      <c r="O3968" s="212"/>
      <c r="P3968" s="212">
        <v>1021</v>
      </c>
      <c r="Q3968" s="212" t="s">
        <v>700</v>
      </c>
      <c r="R3968" s="212" t="s">
        <v>701</v>
      </c>
      <c r="S3968" s="212"/>
      <c r="T3968" s="212"/>
      <c r="U3968" s="212"/>
      <c r="V3968" s="212"/>
      <c r="W3968" s="212"/>
      <c r="X3968" s="212"/>
      <c r="Y3968" s="212">
        <v>1376</v>
      </c>
      <c r="Z3968" s="212" t="s">
        <v>320</v>
      </c>
      <c r="AA3968" s="212" t="s">
        <v>321</v>
      </c>
      <c r="AB3968" s="212">
        <v>0</v>
      </c>
      <c r="AC3968" s="212">
        <v>0</v>
      </c>
      <c r="AD3968" s="212">
        <v>0</v>
      </c>
      <c r="AE3968" s="212">
        <v>0.5</v>
      </c>
      <c r="AF3968" s="212">
        <v>0.5</v>
      </c>
      <c r="AG3968" s="212">
        <v>0</v>
      </c>
      <c r="AH3968" s="212">
        <v>0</v>
      </c>
      <c r="AI3968" s="212">
        <v>0</v>
      </c>
      <c r="AJ3968" s="212">
        <v>0</v>
      </c>
      <c r="AK3968" s="212">
        <v>0</v>
      </c>
      <c r="AL3968" s="212">
        <v>0</v>
      </c>
      <c r="AM3968">
        <v>1</v>
      </c>
      <c r="AN3968" t="str">
        <f>VLOOKUP(H3968,'Base Art'!$A:$AJ,36,FALSE)</f>
        <v>ENERGIZER ARGENTINA S.A.</v>
      </c>
    </row>
    <row r="3969" spans="1:40" x14ac:dyDescent="0.25">
      <c r="A3969" s="212" t="s">
        <v>7819</v>
      </c>
      <c r="B3969" s="212">
        <v>1</v>
      </c>
      <c r="C3969" s="212" t="s">
        <v>7820</v>
      </c>
      <c r="D3969" s="212" t="s">
        <v>1546</v>
      </c>
      <c r="E3969" s="212">
        <v>32</v>
      </c>
      <c r="F3969" s="212" t="s">
        <v>273</v>
      </c>
      <c r="G3969" s="212" t="s">
        <v>1273</v>
      </c>
      <c r="H3969" s="212">
        <v>6260</v>
      </c>
      <c r="I3969" s="212" t="s">
        <v>1274</v>
      </c>
      <c r="J3969" s="212"/>
      <c r="K3969" s="212"/>
      <c r="L3969" s="212"/>
      <c r="M3969" s="212"/>
      <c r="N3969" s="212"/>
      <c r="O3969" s="212"/>
      <c r="P3969" s="212"/>
      <c r="Q3969" s="212"/>
      <c r="R3969" s="212"/>
      <c r="S3969" s="212"/>
      <c r="T3969" s="212"/>
      <c r="U3969" s="212"/>
      <c r="V3969" s="212"/>
      <c r="W3969" s="212"/>
      <c r="X3969" s="212"/>
      <c r="Y3969" s="212">
        <v>1373</v>
      </c>
      <c r="Z3969" s="212" t="s">
        <v>386</v>
      </c>
      <c r="AA3969" s="212" t="s">
        <v>387</v>
      </c>
      <c r="AB3969" s="212">
        <v>20146.531999999999</v>
      </c>
      <c r="AC3969" s="212">
        <v>25283.897000000001</v>
      </c>
      <c r="AD3969" s="212">
        <v>1</v>
      </c>
      <c r="AE3969" s="212">
        <v>0</v>
      </c>
      <c r="AF3969" s="212">
        <v>1</v>
      </c>
      <c r="AG3969" s="212">
        <v>0</v>
      </c>
      <c r="AH3969" s="212">
        <v>20146.53</v>
      </c>
      <c r="AI3969" s="212">
        <v>25283.9</v>
      </c>
      <c r="AJ3969" s="212">
        <v>0</v>
      </c>
      <c r="AK3969" s="212">
        <v>0</v>
      </c>
      <c r="AL3969" s="212">
        <v>0</v>
      </c>
      <c r="AM3969">
        <v>1</v>
      </c>
      <c r="AN3969" t="str">
        <f>VLOOKUP(H3969,'Base Art'!$A:$AJ,36,FALSE)</f>
        <v>MAURI S.A.</v>
      </c>
    </row>
    <row r="3970" spans="1:40" x14ac:dyDescent="0.25">
      <c r="A3970" s="212" t="s">
        <v>7819</v>
      </c>
      <c r="B3970" s="212">
        <v>1</v>
      </c>
      <c r="C3970" s="212" t="s">
        <v>7820</v>
      </c>
      <c r="D3970" s="212" t="s">
        <v>1546</v>
      </c>
      <c r="E3970" s="212">
        <v>32</v>
      </c>
      <c r="F3970" s="212" t="s">
        <v>273</v>
      </c>
      <c r="G3970" s="212" t="s">
        <v>7733</v>
      </c>
      <c r="H3970" s="212">
        <v>6659</v>
      </c>
      <c r="I3970" s="212" t="s">
        <v>3004</v>
      </c>
      <c r="J3970" s="212">
        <v>1416</v>
      </c>
      <c r="K3970" s="212" t="s">
        <v>552</v>
      </c>
      <c r="L3970" s="212" t="s">
        <v>553</v>
      </c>
      <c r="M3970" s="212"/>
      <c r="N3970" s="212"/>
      <c r="O3970" s="212"/>
      <c r="P3970" s="212"/>
      <c r="Q3970" s="212"/>
      <c r="R3970" s="212"/>
      <c r="S3970" s="212"/>
      <c r="T3970" s="212"/>
      <c r="U3970" s="212"/>
      <c r="V3970" s="212"/>
      <c r="W3970" s="212"/>
      <c r="X3970" s="212"/>
      <c r="Y3970" s="212">
        <v>1372</v>
      </c>
      <c r="Z3970" s="212" t="s">
        <v>346</v>
      </c>
      <c r="AA3970" s="212" t="s">
        <v>347</v>
      </c>
      <c r="AB3970" s="212">
        <v>75192.19</v>
      </c>
      <c r="AC3970" s="212">
        <v>94366.195000000007</v>
      </c>
      <c r="AD3970" s="212">
        <v>0.16669999999999999</v>
      </c>
      <c r="AE3970" s="212">
        <v>0</v>
      </c>
      <c r="AF3970" s="212">
        <v>0.16669999999999999</v>
      </c>
      <c r="AG3970" s="212">
        <v>0</v>
      </c>
      <c r="AH3970" s="212">
        <v>12532.03</v>
      </c>
      <c r="AI3970" s="212">
        <v>15727.7</v>
      </c>
      <c r="AJ3970" s="212">
        <v>0</v>
      </c>
      <c r="AK3970" s="212">
        <v>0</v>
      </c>
      <c r="AL3970" s="212">
        <v>0</v>
      </c>
      <c r="AM3970">
        <v>1</v>
      </c>
      <c r="AN3970" t="str">
        <f>VLOOKUP(H3970,'Base Art'!$A:$AJ,36,FALSE)</f>
        <v>ARCOR S.A.I.C.</v>
      </c>
    </row>
    <row r="3971" spans="1:40" x14ac:dyDescent="0.25">
      <c r="A3971" s="212" t="s">
        <v>7819</v>
      </c>
      <c r="B3971" s="212">
        <v>1</v>
      </c>
      <c r="C3971" s="212" t="s">
        <v>7820</v>
      </c>
      <c r="D3971" s="212" t="s">
        <v>1546</v>
      </c>
      <c r="E3971" s="212">
        <v>32</v>
      </c>
      <c r="F3971" s="212" t="s">
        <v>273</v>
      </c>
      <c r="G3971" s="212" t="s">
        <v>1008</v>
      </c>
      <c r="H3971" s="212">
        <v>6940</v>
      </c>
      <c r="I3971" s="212" t="s">
        <v>1009</v>
      </c>
      <c r="J3971" s="212">
        <v>1192</v>
      </c>
      <c r="K3971" s="212" t="s">
        <v>932</v>
      </c>
      <c r="L3971" s="212" t="s">
        <v>933</v>
      </c>
      <c r="M3971" s="212"/>
      <c r="N3971" s="212"/>
      <c r="O3971" s="212"/>
      <c r="P3971" s="212">
        <v>1101</v>
      </c>
      <c r="Q3971" s="212" t="s">
        <v>776</v>
      </c>
      <c r="R3971" s="212" t="s">
        <v>777</v>
      </c>
      <c r="S3971" s="212"/>
      <c r="T3971" s="212"/>
      <c r="U3971" s="212"/>
      <c r="V3971" s="212"/>
      <c r="W3971" s="212"/>
      <c r="X3971" s="212"/>
      <c r="Y3971" s="212">
        <v>1375</v>
      </c>
      <c r="Z3971" s="212" t="s">
        <v>314</v>
      </c>
      <c r="AA3971" s="212" t="s">
        <v>315</v>
      </c>
      <c r="AB3971" s="212">
        <v>21083.116999999998</v>
      </c>
      <c r="AC3971" s="212">
        <v>25826.819</v>
      </c>
      <c r="AD3971" s="212">
        <v>0.9375</v>
      </c>
      <c r="AE3971" s="212">
        <v>0.1875</v>
      </c>
      <c r="AF3971" s="212">
        <v>1.125</v>
      </c>
      <c r="AG3971" s="212">
        <v>0</v>
      </c>
      <c r="AH3971" s="212">
        <v>23718.51</v>
      </c>
      <c r="AI3971" s="212">
        <v>29055.17</v>
      </c>
      <c r="AJ3971" s="212">
        <v>0</v>
      </c>
      <c r="AK3971" s="212">
        <v>0</v>
      </c>
      <c r="AL3971" s="212">
        <v>0</v>
      </c>
      <c r="AM3971">
        <v>1</v>
      </c>
      <c r="AN3971" t="str">
        <f>VLOOKUP(H3971,'Base Art'!$A:$AJ,36,FALSE)</f>
        <v>NUTRIPET S.A.U.</v>
      </c>
    </row>
    <row r="3972" spans="1:40" x14ac:dyDescent="0.25">
      <c r="A3972" s="212" t="s">
        <v>7819</v>
      </c>
      <c r="B3972" s="212">
        <v>1</v>
      </c>
      <c r="C3972" s="212" t="s">
        <v>7820</v>
      </c>
      <c r="D3972" s="212" t="s">
        <v>1546</v>
      </c>
      <c r="E3972" s="212">
        <v>32</v>
      </c>
      <c r="F3972" s="212" t="s">
        <v>273</v>
      </c>
      <c r="G3972" s="212" t="s">
        <v>1134</v>
      </c>
      <c r="H3972" s="212">
        <v>6941</v>
      </c>
      <c r="I3972" s="212" t="s">
        <v>1135</v>
      </c>
      <c r="J3972" s="212">
        <v>1192</v>
      </c>
      <c r="K3972" s="212" t="s">
        <v>932</v>
      </c>
      <c r="L3972" s="212" t="s">
        <v>933</v>
      </c>
      <c r="M3972" s="212"/>
      <c r="N3972" s="212"/>
      <c r="O3972" s="212"/>
      <c r="P3972" s="212">
        <v>1101</v>
      </c>
      <c r="Q3972" s="212" t="s">
        <v>776</v>
      </c>
      <c r="R3972" s="212" t="s">
        <v>777</v>
      </c>
      <c r="S3972" s="212"/>
      <c r="T3972" s="212"/>
      <c r="U3972" s="212"/>
      <c r="V3972" s="212"/>
      <c r="W3972" s="212"/>
      <c r="X3972" s="212"/>
      <c r="Y3972" s="212">
        <v>1375</v>
      </c>
      <c r="Z3972" s="212" t="s">
        <v>314</v>
      </c>
      <c r="AA3972" s="212" t="s">
        <v>315</v>
      </c>
      <c r="AB3972" s="212">
        <v>43471.921999999999</v>
      </c>
      <c r="AC3972" s="212">
        <v>53253.103999999999</v>
      </c>
      <c r="AD3972" s="212">
        <v>0.9375</v>
      </c>
      <c r="AE3972" s="212">
        <v>6.25E-2</v>
      </c>
      <c r="AF3972" s="212">
        <v>1</v>
      </c>
      <c r="AG3972" s="212">
        <v>0</v>
      </c>
      <c r="AH3972" s="212">
        <v>43471.92</v>
      </c>
      <c r="AI3972" s="212">
        <v>53253.1</v>
      </c>
      <c r="AJ3972" s="212">
        <v>0</v>
      </c>
      <c r="AK3972" s="212">
        <v>0</v>
      </c>
      <c r="AL3972" s="212">
        <v>0</v>
      </c>
      <c r="AM3972">
        <v>1</v>
      </c>
      <c r="AN3972" t="str">
        <f>VLOOKUP(H3972,'Base Art'!$A:$AJ,36,FALSE)</f>
        <v>NUTRIPET S.A.U.</v>
      </c>
    </row>
    <row r="3973" spans="1:40" x14ac:dyDescent="0.25">
      <c r="A3973" s="212" t="s">
        <v>7819</v>
      </c>
      <c r="B3973" s="212">
        <v>1</v>
      </c>
      <c r="C3973" s="212" t="s">
        <v>7820</v>
      </c>
      <c r="D3973" s="212" t="s">
        <v>1546</v>
      </c>
      <c r="E3973" s="212">
        <v>32</v>
      </c>
      <c r="F3973" s="212" t="s">
        <v>273</v>
      </c>
      <c r="G3973" s="212" t="s">
        <v>1012</v>
      </c>
      <c r="H3973" s="212">
        <v>6945</v>
      </c>
      <c r="I3973" s="212" t="s">
        <v>1013</v>
      </c>
      <c r="J3973" s="212">
        <v>1192</v>
      </c>
      <c r="K3973" s="212" t="s">
        <v>932</v>
      </c>
      <c r="L3973" s="212" t="s">
        <v>933</v>
      </c>
      <c r="M3973" s="212"/>
      <c r="N3973" s="212"/>
      <c r="O3973" s="212"/>
      <c r="P3973" s="212">
        <v>1101</v>
      </c>
      <c r="Q3973" s="212" t="s">
        <v>776</v>
      </c>
      <c r="R3973" s="212" t="s">
        <v>777</v>
      </c>
      <c r="S3973" s="212"/>
      <c r="T3973" s="212"/>
      <c r="U3973" s="212"/>
      <c r="V3973" s="212"/>
      <c r="W3973" s="212"/>
      <c r="X3973" s="212"/>
      <c r="Y3973" s="212">
        <v>1375</v>
      </c>
      <c r="Z3973" s="212" t="s">
        <v>314</v>
      </c>
      <c r="AA3973" s="212" t="s">
        <v>315</v>
      </c>
      <c r="AB3973" s="212">
        <v>25299.74</v>
      </c>
      <c r="AC3973" s="212">
        <v>30992.182000000001</v>
      </c>
      <c r="AD3973" s="212">
        <v>0.3125</v>
      </c>
      <c r="AE3973" s="212">
        <v>0</v>
      </c>
      <c r="AF3973" s="212">
        <v>0.3125</v>
      </c>
      <c r="AG3973" s="212">
        <v>0</v>
      </c>
      <c r="AH3973" s="212">
        <v>7906.17</v>
      </c>
      <c r="AI3973" s="212">
        <v>9685.06</v>
      </c>
      <c r="AJ3973" s="212">
        <v>0</v>
      </c>
      <c r="AK3973" s="212">
        <v>0</v>
      </c>
      <c r="AL3973" s="212">
        <v>0</v>
      </c>
      <c r="AM3973">
        <v>1</v>
      </c>
      <c r="AN3973" t="str">
        <f>VLOOKUP(H3973,'Base Art'!$A:$AJ,36,FALSE)</f>
        <v>NUTRIPET S.A.U.</v>
      </c>
    </row>
    <row r="3974" spans="1:40" x14ac:dyDescent="0.25">
      <c r="A3974" s="212" t="s">
        <v>7819</v>
      </c>
      <c r="B3974" s="212">
        <v>1</v>
      </c>
      <c r="C3974" s="212" t="s">
        <v>7820</v>
      </c>
      <c r="D3974" s="212" t="s">
        <v>1546</v>
      </c>
      <c r="E3974" s="212">
        <v>32</v>
      </c>
      <c r="F3974" s="212" t="s">
        <v>273</v>
      </c>
      <c r="G3974" s="212" t="s">
        <v>1431</v>
      </c>
      <c r="H3974" s="212">
        <v>6946</v>
      </c>
      <c r="I3974" s="212" t="s">
        <v>1432</v>
      </c>
      <c r="J3974" s="212">
        <v>1192</v>
      </c>
      <c r="K3974" s="212" t="s">
        <v>932</v>
      </c>
      <c r="L3974" s="212" t="s">
        <v>933</v>
      </c>
      <c r="M3974" s="212"/>
      <c r="N3974" s="212"/>
      <c r="O3974" s="212"/>
      <c r="P3974" s="212">
        <v>1101</v>
      </c>
      <c r="Q3974" s="212" t="s">
        <v>776</v>
      </c>
      <c r="R3974" s="212" t="s">
        <v>777</v>
      </c>
      <c r="S3974" s="212"/>
      <c r="T3974" s="212"/>
      <c r="U3974" s="212"/>
      <c r="V3974" s="212"/>
      <c r="W3974" s="212"/>
      <c r="X3974" s="212"/>
      <c r="Y3974" s="212">
        <v>1375</v>
      </c>
      <c r="Z3974" s="212" t="s">
        <v>314</v>
      </c>
      <c r="AA3974" s="212" t="s">
        <v>315</v>
      </c>
      <c r="AB3974" s="212">
        <v>42154.591</v>
      </c>
      <c r="AC3974" s="212">
        <v>51639.373</v>
      </c>
      <c r="AD3974" s="212">
        <v>0.625</v>
      </c>
      <c r="AE3974" s="212">
        <v>6.25E-2</v>
      </c>
      <c r="AF3974" s="212">
        <v>0.6875</v>
      </c>
      <c r="AG3974" s="212">
        <v>0</v>
      </c>
      <c r="AH3974" s="212">
        <v>28981.279999999999</v>
      </c>
      <c r="AI3974" s="212">
        <v>35502.07</v>
      </c>
      <c r="AJ3974" s="212">
        <v>0</v>
      </c>
      <c r="AK3974" s="212">
        <v>0</v>
      </c>
      <c r="AL3974" s="212">
        <v>0</v>
      </c>
      <c r="AM3974">
        <v>1</v>
      </c>
      <c r="AN3974" t="str">
        <f>VLOOKUP(H3974,'Base Art'!$A:$AJ,36,FALSE)</f>
        <v>NUTRIPET S.A.U.</v>
      </c>
    </row>
    <row r="3975" spans="1:40" x14ac:dyDescent="0.25">
      <c r="A3975" s="212" t="s">
        <v>7819</v>
      </c>
      <c r="B3975" s="212">
        <v>1</v>
      </c>
      <c r="C3975" s="212" t="s">
        <v>7820</v>
      </c>
      <c r="D3975" s="212" t="s">
        <v>1546</v>
      </c>
      <c r="E3975" s="212">
        <v>32</v>
      </c>
      <c r="F3975" s="212" t="s">
        <v>273</v>
      </c>
      <c r="G3975" s="212" t="s">
        <v>1586</v>
      </c>
      <c r="H3975" s="212">
        <v>6949</v>
      </c>
      <c r="I3975" s="212" t="s">
        <v>1587</v>
      </c>
      <c r="J3975" s="212">
        <v>1192</v>
      </c>
      <c r="K3975" s="212" t="s">
        <v>932</v>
      </c>
      <c r="L3975" s="212" t="s">
        <v>933</v>
      </c>
      <c r="M3975" s="212"/>
      <c r="N3975" s="212"/>
      <c r="O3975" s="212"/>
      <c r="P3975" s="212">
        <v>1101</v>
      </c>
      <c r="Q3975" s="212" t="s">
        <v>776</v>
      </c>
      <c r="R3975" s="212" t="s">
        <v>777</v>
      </c>
      <c r="S3975" s="212"/>
      <c r="T3975" s="212"/>
      <c r="U3975" s="212"/>
      <c r="V3975" s="212"/>
      <c r="W3975" s="212"/>
      <c r="X3975" s="212"/>
      <c r="Y3975" s="212">
        <v>1375</v>
      </c>
      <c r="Z3975" s="212" t="s">
        <v>314</v>
      </c>
      <c r="AA3975" s="212" t="s">
        <v>315</v>
      </c>
      <c r="AB3975" s="212">
        <v>42154.591</v>
      </c>
      <c r="AC3975" s="212">
        <v>51639.373</v>
      </c>
      <c r="AD3975" s="212">
        <v>0.625</v>
      </c>
      <c r="AE3975" s="212">
        <v>6.25E-2</v>
      </c>
      <c r="AF3975" s="212">
        <v>0.6875</v>
      </c>
      <c r="AG3975" s="212">
        <v>0</v>
      </c>
      <c r="AH3975" s="212">
        <v>28981.279999999999</v>
      </c>
      <c r="AI3975" s="212">
        <v>35502.07</v>
      </c>
      <c r="AJ3975" s="212">
        <v>0</v>
      </c>
      <c r="AK3975" s="212">
        <v>0</v>
      </c>
      <c r="AL3975" s="212">
        <v>0</v>
      </c>
      <c r="AM3975">
        <v>1</v>
      </c>
      <c r="AN3975" t="str">
        <f>VLOOKUP(H3975,'Base Art'!$A:$AJ,36,FALSE)</f>
        <v>NUTRIPET S.A.U.</v>
      </c>
    </row>
    <row r="3976" spans="1:40" x14ac:dyDescent="0.25">
      <c r="A3976" s="212" t="s">
        <v>7819</v>
      </c>
      <c r="B3976" s="212">
        <v>1</v>
      </c>
      <c r="C3976" s="212" t="s">
        <v>7820</v>
      </c>
      <c r="D3976" s="212" t="s">
        <v>1546</v>
      </c>
      <c r="E3976" s="212">
        <v>32</v>
      </c>
      <c r="F3976" s="212" t="s">
        <v>273</v>
      </c>
      <c r="G3976" s="212" t="s">
        <v>1014</v>
      </c>
      <c r="H3976" s="212">
        <v>6951</v>
      </c>
      <c r="I3976" s="212" t="s">
        <v>1015</v>
      </c>
      <c r="J3976" s="212">
        <v>1192</v>
      </c>
      <c r="K3976" s="212" t="s">
        <v>932</v>
      </c>
      <c r="L3976" s="212" t="s">
        <v>933</v>
      </c>
      <c r="M3976" s="212"/>
      <c r="N3976" s="212"/>
      <c r="O3976" s="212"/>
      <c r="P3976" s="212">
        <v>1101</v>
      </c>
      <c r="Q3976" s="212" t="s">
        <v>776</v>
      </c>
      <c r="R3976" s="212" t="s">
        <v>777</v>
      </c>
      <c r="S3976" s="212"/>
      <c r="T3976" s="212"/>
      <c r="U3976" s="212"/>
      <c r="V3976" s="212"/>
      <c r="W3976" s="212"/>
      <c r="X3976" s="212"/>
      <c r="Y3976" s="212">
        <v>1375</v>
      </c>
      <c r="Z3976" s="212" t="s">
        <v>314</v>
      </c>
      <c r="AA3976" s="212" t="s">
        <v>315</v>
      </c>
      <c r="AB3976" s="212">
        <v>30659.78</v>
      </c>
      <c r="AC3976" s="212">
        <v>37558.230000000003</v>
      </c>
      <c r="AD3976" s="212">
        <v>0.3125</v>
      </c>
      <c r="AE3976" s="212">
        <v>0</v>
      </c>
      <c r="AF3976" s="212">
        <v>0.3125</v>
      </c>
      <c r="AG3976" s="212">
        <v>0</v>
      </c>
      <c r="AH3976" s="212">
        <v>9581.18</v>
      </c>
      <c r="AI3976" s="212">
        <v>11736.95</v>
      </c>
      <c r="AJ3976" s="212">
        <v>0</v>
      </c>
      <c r="AK3976" s="212">
        <v>0</v>
      </c>
      <c r="AL3976" s="212">
        <v>0</v>
      </c>
      <c r="AM3976">
        <v>1</v>
      </c>
      <c r="AN3976" t="str">
        <f>VLOOKUP(H3976,'Base Art'!$A:$AJ,36,FALSE)</f>
        <v>NUTRIPET S.A.U.</v>
      </c>
    </row>
    <row r="3977" spans="1:40" x14ac:dyDescent="0.25">
      <c r="A3977" s="212" t="s">
        <v>7819</v>
      </c>
      <c r="B3977" s="212">
        <v>1</v>
      </c>
      <c r="C3977" s="212" t="s">
        <v>7820</v>
      </c>
      <c r="D3977" s="212" t="s">
        <v>1546</v>
      </c>
      <c r="E3977" s="212">
        <v>32</v>
      </c>
      <c r="F3977" s="212" t="s">
        <v>273</v>
      </c>
      <c r="G3977" s="212" t="s">
        <v>748</v>
      </c>
      <c r="H3977" s="212">
        <v>7230</v>
      </c>
      <c r="I3977" s="212" t="s">
        <v>749</v>
      </c>
      <c r="J3977" s="212">
        <v>1450</v>
      </c>
      <c r="K3977" s="212" t="s">
        <v>634</v>
      </c>
      <c r="L3977" s="212" t="s">
        <v>635</v>
      </c>
      <c r="M3977" s="212"/>
      <c r="N3977" s="212"/>
      <c r="O3977" s="212"/>
      <c r="P3977" s="212">
        <v>1077</v>
      </c>
      <c r="Q3977" s="212" t="s">
        <v>636</v>
      </c>
      <c r="R3977" s="212" t="s">
        <v>637</v>
      </c>
      <c r="S3977" s="212"/>
      <c r="T3977" s="212"/>
      <c r="U3977" s="212"/>
      <c r="V3977" s="212"/>
      <c r="W3977" s="212"/>
      <c r="X3977" s="212"/>
      <c r="Y3977" s="212">
        <v>1370</v>
      </c>
      <c r="Z3977" s="212" t="s">
        <v>400</v>
      </c>
      <c r="AA3977" s="212" t="s">
        <v>401</v>
      </c>
      <c r="AB3977" s="212">
        <v>5277.14</v>
      </c>
      <c r="AC3977" s="212">
        <v>6622.8109999999997</v>
      </c>
      <c r="AD3977" s="212">
        <v>10</v>
      </c>
      <c r="AE3977" s="212">
        <v>0</v>
      </c>
      <c r="AF3977" s="212">
        <v>10</v>
      </c>
      <c r="AG3977" s="212">
        <v>0</v>
      </c>
      <c r="AH3977" s="212">
        <v>52771.4</v>
      </c>
      <c r="AI3977" s="212">
        <v>66228.11</v>
      </c>
      <c r="AJ3977" s="212">
        <v>0</v>
      </c>
      <c r="AK3977" s="212">
        <v>0</v>
      </c>
      <c r="AL3977" s="212">
        <v>0</v>
      </c>
      <c r="AM3977">
        <v>1</v>
      </c>
      <c r="AN3977" t="str">
        <f>VLOOKUP(H3977,'Base Art'!$A:$AJ,36,FALSE)</f>
        <v>RPB SA</v>
      </c>
    </row>
    <row r="3978" spans="1:40" x14ac:dyDescent="0.25">
      <c r="A3978" s="212" t="s">
        <v>7819</v>
      </c>
      <c r="B3978" s="212">
        <v>1</v>
      </c>
      <c r="C3978" s="212" t="s">
        <v>7820</v>
      </c>
      <c r="D3978" s="212" t="s">
        <v>1546</v>
      </c>
      <c r="E3978" s="212">
        <v>32</v>
      </c>
      <c r="F3978" s="212" t="s">
        <v>273</v>
      </c>
      <c r="G3978" s="212" t="s">
        <v>1016</v>
      </c>
      <c r="H3978" s="212">
        <v>7236</v>
      </c>
      <c r="I3978" s="212" t="s">
        <v>1017</v>
      </c>
      <c r="J3978" s="212">
        <v>1194</v>
      </c>
      <c r="K3978" s="212" t="s">
        <v>310</v>
      </c>
      <c r="L3978" s="212" t="s">
        <v>311</v>
      </c>
      <c r="M3978" s="212"/>
      <c r="N3978" s="212"/>
      <c r="O3978" s="212"/>
      <c r="P3978" s="212">
        <v>1094</v>
      </c>
      <c r="Q3978" s="212" t="s">
        <v>752</v>
      </c>
      <c r="R3978" s="212" t="s">
        <v>753</v>
      </c>
      <c r="S3978" s="212"/>
      <c r="T3978" s="212"/>
      <c r="U3978" s="212"/>
      <c r="V3978" s="212"/>
      <c r="W3978" s="212"/>
      <c r="X3978" s="212"/>
      <c r="Y3978" s="212">
        <v>1375</v>
      </c>
      <c r="Z3978" s="212" t="s">
        <v>314</v>
      </c>
      <c r="AA3978" s="212" t="s">
        <v>315</v>
      </c>
      <c r="AB3978" s="212">
        <v>9555.48</v>
      </c>
      <c r="AC3978" s="212">
        <v>11705.463</v>
      </c>
      <c r="AD3978" s="212">
        <v>1</v>
      </c>
      <c r="AE3978" s="212">
        <v>0</v>
      </c>
      <c r="AF3978" s="212">
        <v>1</v>
      </c>
      <c r="AG3978" s="212">
        <v>0</v>
      </c>
      <c r="AH3978" s="212">
        <v>9555.48</v>
      </c>
      <c r="AI3978" s="212">
        <v>11705.46</v>
      </c>
      <c r="AJ3978" s="212">
        <v>0</v>
      </c>
      <c r="AK3978" s="212">
        <v>0</v>
      </c>
      <c r="AL3978" s="212">
        <v>0</v>
      </c>
      <c r="AM3978">
        <v>1</v>
      </c>
      <c r="AN3978" t="str">
        <f>VLOOKUP(H3978,'Base Art'!$A:$AJ,36,FALSE)</f>
        <v>MASTERFOODS ARGENTINA LTD.</v>
      </c>
    </row>
    <row r="3979" spans="1:40" x14ac:dyDescent="0.25">
      <c r="A3979" s="212" t="s">
        <v>7819</v>
      </c>
      <c r="B3979" s="212">
        <v>1</v>
      </c>
      <c r="C3979" s="212" t="s">
        <v>7820</v>
      </c>
      <c r="D3979" s="212" t="s">
        <v>1546</v>
      </c>
      <c r="E3979" s="212">
        <v>32</v>
      </c>
      <c r="F3979" s="212" t="s">
        <v>273</v>
      </c>
      <c r="G3979" s="212" t="s">
        <v>754</v>
      </c>
      <c r="H3979" s="212">
        <v>7237</v>
      </c>
      <c r="I3979" s="212" t="s">
        <v>755</v>
      </c>
      <c r="J3979" s="212">
        <v>1194</v>
      </c>
      <c r="K3979" s="212" t="s">
        <v>310</v>
      </c>
      <c r="L3979" s="212" t="s">
        <v>311</v>
      </c>
      <c r="M3979" s="212"/>
      <c r="N3979" s="212"/>
      <c r="O3979" s="212"/>
      <c r="P3979" s="212">
        <v>1094</v>
      </c>
      <c r="Q3979" s="212" t="s">
        <v>752</v>
      </c>
      <c r="R3979" s="212" t="s">
        <v>753</v>
      </c>
      <c r="S3979" s="212"/>
      <c r="T3979" s="212"/>
      <c r="U3979" s="212"/>
      <c r="V3979" s="212"/>
      <c r="W3979" s="212"/>
      <c r="X3979" s="212"/>
      <c r="Y3979" s="212">
        <v>1375</v>
      </c>
      <c r="Z3979" s="212" t="s">
        <v>314</v>
      </c>
      <c r="AA3979" s="212" t="s">
        <v>315</v>
      </c>
      <c r="AB3979" s="212">
        <v>4777.74</v>
      </c>
      <c r="AC3979" s="212">
        <v>5852.732</v>
      </c>
      <c r="AD3979" s="212">
        <v>1</v>
      </c>
      <c r="AE3979" s="212">
        <v>1</v>
      </c>
      <c r="AF3979" s="212">
        <v>2</v>
      </c>
      <c r="AG3979" s="212">
        <v>0</v>
      </c>
      <c r="AH3979" s="212">
        <v>9555.48</v>
      </c>
      <c r="AI3979" s="212">
        <v>11705.46</v>
      </c>
      <c r="AJ3979" s="212">
        <v>0</v>
      </c>
      <c r="AK3979" s="212">
        <v>0</v>
      </c>
      <c r="AL3979" s="212">
        <v>0</v>
      </c>
      <c r="AM3979">
        <v>1</v>
      </c>
      <c r="AN3979" t="str">
        <f>VLOOKUP(H3979,'Base Art'!$A:$AJ,36,FALSE)</f>
        <v>MASTERFOODS ARGENTINA LTD.</v>
      </c>
    </row>
    <row r="3980" spans="1:40" x14ac:dyDescent="0.25">
      <c r="A3980" s="212" t="s">
        <v>7819</v>
      </c>
      <c r="B3980" s="212">
        <v>1</v>
      </c>
      <c r="C3980" s="212" t="s">
        <v>7820</v>
      </c>
      <c r="D3980" s="212" t="s">
        <v>1546</v>
      </c>
      <c r="E3980" s="212">
        <v>32</v>
      </c>
      <c r="F3980" s="212" t="s">
        <v>273</v>
      </c>
      <c r="G3980" s="212" t="s">
        <v>756</v>
      </c>
      <c r="H3980" s="212">
        <v>7238</v>
      </c>
      <c r="I3980" s="212" t="s">
        <v>757</v>
      </c>
      <c r="J3980" s="212">
        <v>1193</v>
      </c>
      <c r="K3980" s="212" t="s">
        <v>506</v>
      </c>
      <c r="L3980" s="212" t="s">
        <v>507</v>
      </c>
      <c r="M3980" s="212"/>
      <c r="N3980" s="212"/>
      <c r="O3980" s="212"/>
      <c r="P3980" s="212">
        <v>1094</v>
      </c>
      <c r="Q3980" s="212" t="s">
        <v>752</v>
      </c>
      <c r="R3980" s="212" t="s">
        <v>753</v>
      </c>
      <c r="S3980" s="212"/>
      <c r="T3980" s="212"/>
      <c r="U3980" s="212"/>
      <c r="V3980" s="212"/>
      <c r="W3980" s="212"/>
      <c r="X3980" s="212"/>
      <c r="Y3980" s="212">
        <v>1375</v>
      </c>
      <c r="Z3980" s="212" t="s">
        <v>314</v>
      </c>
      <c r="AA3980" s="212" t="s">
        <v>315</v>
      </c>
      <c r="AB3980" s="212">
        <v>9555.48</v>
      </c>
      <c r="AC3980" s="212">
        <v>11705.463</v>
      </c>
      <c r="AD3980" s="212">
        <v>1</v>
      </c>
      <c r="AE3980" s="212">
        <v>0</v>
      </c>
      <c r="AF3980" s="212">
        <v>1</v>
      </c>
      <c r="AG3980" s="212">
        <v>0</v>
      </c>
      <c r="AH3980" s="212">
        <v>9555.48</v>
      </c>
      <c r="AI3980" s="212">
        <v>11705.46</v>
      </c>
      <c r="AJ3980" s="212">
        <v>0</v>
      </c>
      <c r="AK3980" s="212">
        <v>0</v>
      </c>
      <c r="AL3980" s="212">
        <v>0</v>
      </c>
      <c r="AM3980">
        <v>1</v>
      </c>
      <c r="AN3980" t="str">
        <f>VLOOKUP(H3980,'Base Art'!$A:$AJ,36,FALSE)</f>
        <v>MASTERFOODS ARGENTINA LTD.</v>
      </c>
    </row>
    <row r="3981" spans="1:40" x14ac:dyDescent="0.25">
      <c r="A3981" s="212" t="s">
        <v>7819</v>
      </c>
      <c r="B3981" s="212">
        <v>1</v>
      </c>
      <c r="C3981" s="212" t="s">
        <v>7820</v>
      </c>
      <c r="D3981" s="212" t="s">
        <v>1546</v>
      </c>
      <c r="E3981" s="212">
        <v>32</v>
      </c>
      <c r="F3981" s="212" t="s">
        <v>273</v>
      </c>
      <c r="G3981" s="212" t="s">
        <v>758</v>
      </c>
      <c r="H3981" s="212">
        <v>7239</v>
      </c>
      <c r="I3981" s="212" t="s">
        <v>759</v>
      </c>
      <c r="J3981" s="212">
        <v>1193</v>
      </c>
      <c r="K3981" s="212" t="s">
        <v>506</v>
      </c>
      <c r="L3981" s="212" t="s">
        <v>507</v>
      </c>
      <c r="M3981" s="212"/>
      <c r="N3981" s="212"/>
      <c r="O3981" s="212"/>
      <c r="P3981" s="212">
        <v>1094</v>
      </c>
      <c r="Q3981" s="212" t="s">
        <v>752</v>
      </c>
      <c r="R3981" s="212" t="s">
        <v>753</v>
      </c>
      <c r="S3981" s="212"/>
      <c r="T3981" s="212"/>
      <c r="U3981" s="212"/>
      <c r="V3981" s="212"/>
      <c r="W3981" s="212"/>
      <c r="X3981" s="212"/>
      <c r="Y3981" s="212">
        <v>1375</v>
      </c>
      <c r="Z3981" s="212" t="s">
        <v>314</v>
      </c>
      <c r="AA3981" s="212" t="s">
        <v>315</v>
      </c>
      <c r="AB3981" s="212">
        <v>7166.61</v>
      </c>
      <c r="AC3981" s="212">
        <v>8779.0969999999998</v>
      </c>
      <c r="AD3981" s="212">
        <v>3</v>
      </c>
      <c r="AE3981" s="212">
        <v>1</v>
      </c>
      <c r="AF3981" s="212">
        <v>4</v>
      </c>
      <c r="AG3981" s="212">
        <v>0</v>
      </c>
      <c r="AH3981" s="212">
        <v>28666.44</v>
      </c>
      <c r="AI3981" s="212">
        <v>35116.39</v>
      </c>
      <c r="AJ3981" s="212">
        <v>1</v>
      </c>
      <c r="AK3981" s="212">
        <v>4</v>
      </c>
      <c r="AL3981" s="212">
        <v>0</v>
      </c>
      <c r="AM3981">
        <v>1</v>
      </c>
      <c r="AN3981" t="str">
        <f>VLOOKUP(H3981,'Base Art'!$A:$AJ,36,FALSE)</f>
        <v>MASTERFOODS ARGENTINA LTD.</v>
      </c>
    </row>
    <row r="3982" spans="1:40" x14ac:dyDescent="0.25">
      <c r="A3982" s="212" t="s">
        <v>7819</v>
      </c>
      <c r="B3982" s="212">
        <v>1</v>
      </c>
      <c r="C3982" s="212" t="s">
        <v>7820</v>
      </c>
      <c r="D3982" s="212" t="s">
        <v>1546</v>
      </c>
      <c r="E3982" s="212">
        <v>32</v>
      </c>
      <c r="F3982" s="212" t="s">
        <v>273</v>
      </c>
      <c r="G3982" s="212" t="s">
        <v>760</v>
      </c>
      <c r="H3982" s="212">
        <v>7240</v>
      </c>
      <c r="I3982" s="212" t="s">
        <v>761</v>
      </c>
      <c r="J3982" s="212">
        <v>1193</v>
      </c>
      <c r="K3982" s="212" t="s">
        <v>506</v>
      </c>
      <c r="L3982" s="212" t="s">
        <v>507</v>
      </c>
      <c r="M3982" s="212"/>
      <c r="N3982" s="212"/>
      <c r="O3982" s="212"/>
      <c r="P3982" s="212">
        <v>1094</v>
      </c>
      <c r="Q3982" s="212" t="s">
        <v>752</v>
      </c>
      <c r="R3982" s="212" t="s">
        <v>753</v>
      </c>
      <c r="S3982" s="212"/>
      <c r="T3982" s="212"/>
      <c r="U3982" s="212"/>
      <c r="V3982" s="212"/>
      <c r="W3982" s="212"/>
      <c r="X3982" s="212"/>
      <c r="Y3982" s="212">
        <v>1375</v>
      </c>
      <c r="Z3982" s="212" t="s">
        <v>314</v>
      </c>
      <c r="AA3982" s="212" t="s">
        <v>315</v>
      </c>
      <c r="AB3982" s="212">
        <v>9555.48</v>
      </c>
      <c r="AC3982" s="212">
        <v>11705.463</v>
      </c>
      <c r="AD3982" s="212">
        <v>2</v>
      </c>
      <c r="AE3982" s="212">
        <v>0</v>
      </c>
      <c r="AF3982" s="212">
        <v>2</v>
      </c>
      <c r="AG3982" s="212">
        <v>0</v>
      </c>
      <c r="AH3982" s="212">
        <v>19110.96</v>
      </c>
      <c r="AI3982" s="212">
        <v>23410.93</v>
      </c>
      <c r="AJ3982" s="212">
        <v>0</v>
      </c>
      <c r="AK3982" s="212">
        <v>0</v>
      </c>
      <c r="AL3982" s="212">
        <v>0</v>
      </c>
      <c r="AM3982">
        <v>1</v>
      </c>
      <c r="AN3982" t="str">
        <f>VLOOKUP(H3982,'Base Art'!$A:$AJ,36,FALSE)</f>
        <v>MASTERFOODS ARGENTINA LTD.</v>
      </c>
    </row>
    <row r="3983" spans="1:40" x14ac:dyDescent="0.25">
      <c r="A3983" s="212" t="s">
        <v>7819</v>
      </c>
      <c r="B3983" s="212">
        <v>1</v>
      </c>
      <c r="C3983" s="212" t="s">
        <v>7820</v>
      </c>
      <c r="D3983" s="212" t="s">
        <v>1546</v>
      </c>
      <c r="E3983" s="212">
        <v>32</v>
      </c>
      <c r="F3983" s="212" t="s">
        <v>273</v>
      </c>
      <c r="G3983" s="212" t="s">
        <v>762</v>
      </c>
      <c r="H3983" s="212">
        <v>7241</v>
      </c>
      <c r="I3983" s="212" t="s">
        <v>763</v>
      </c>
      <c r="J3983" s="212">
        <v>1193</v>
      </c>
      <c r="K3983" s="212" t="s">
        <v>506</v>
      </c>
      <c r="L3983" s="212" t="s">
        <v>507</v>
      </c>
      <c r="M3983" s="212"/>
      <c r="N3983" s="212"/>
      <c r="O3983" s="212"/>
      <c r="P3983" s="212">
        <v>1094</v>
      </c>
      <c r="Q3983" s="212" t="s">
        <v>752</v>
      </c>
      <c r="R3983" s="212" t="s">
        <v>753</v>
      </c>
      <c r="S3983" s="212"/>
      <c r="T3983" s="212"/>
      <c r="U3983" s="212"/>
      <c r="V3983" s="212"/>
      <c r="W3983" s="212"/>
      <c r="X3983" s="212"/>
      <c r="Y3983" s="212">
        <v>1375</v>
      </c>
      <c r="Z3983" s="212" t="s">
        <v>314</v>
      </c>
      <c r="AA3983" s="212" t="s">
        <v>315</v>
      </c>
      <c r="AB3983" s="212">
        <v>9555.48</v>
      </c>
      <c r="AC3983" s="212">
        <v>11705.463</v>
      </c>
      <c r="AD3983" s="212">
        <v>2</v>
      </c>
      <c r="AE3983" s="212">
        <v>0</v>
      </c>
      <c r="AF3983" s="212">
        <v>2</v>
      </c>
      <c r="AG3983" s="212">
        <v>0</v>
      </c>
      <c r="AH3983" s="212">
        <v>19110.96</v>
      </c>
      <c r="AI3983" s="212">
        <v>23410.93</v>
      </c>
      <c r="AJ3983" s="212">
        <v>0</v>
      </c>
      <c r="AK3983" s="212">
        <v>0</v>
      </c>
      <c r="AL3983" s="212">
        <v>0</v>
      </c>
      <c r="AM3983">
        <v>1</v>
      </c>
      <c r="AN3983" t="str">
        <f>VLOOKUP(H3983,'Base Art'!$A:$AJ,36,FALSE)</f>
        <v>MASTERFOODS ARGENTINA LTD.</v>
      </c>
    </row>
    <row r="3984" spans="1:40" x14ac:dyDescent="0.25">
      <c r="A3984" s="212" t="s">
        <v>7819</v>
      </c>
      <c r="B3984" s="212">
        <v>1</v>
      </c>
      <c r="C3984" s="212" t="s">
        <v>7820</v>
      </c>
      <c r="D3984" s="212" t="s">
        <v>1546</v>
      </c>
      <c r="E3984" s="212">
        <v>32</v>
      </c>
      <c r="F3984" s="212" t="s">
        <v>273</v>
      </c>
      <c r="G3984" s="212" t="s">
        <v>764</v>
      </c>
      <c r="H3984" s="212">
        <v>7242</v>
      </c>
      <c r="I3984" s="212" t="s">
        <v>765</v>
      </c>
      <c r="J3984" s="212">
        <v>1193</v>
      </c>
      <c r="K3984" s="212" t="s">
        <v>506</v>
      </c>
      <c r="L3984" s="212" t="s">
        <v>507</v>
      </c>
      <c r="M3984" s="212"/>
      <c r="N3984" s="212"/>
      <c r="O3984" s="212"/>
      <c r="P3984" s="212">
        <v>1094</v>
      </c>
      <c r="Q3984" s="212" t="s">
        <v>752</v>
      </c>
      <c r="R3984" s="212" t="s">
        <v>753</v>
      </c>
      <c r="S3984" s="212"/>
      <c r="T3984" s="212"/>
      <c r="U3984" s="212"/>
      <c r="V3984" s="212"/>
      <c r="W3984" s="212"/>
      <c r="X3984" s="212"/>
      <c r="Y3984" s="212">
        <v>1375</v>
      </c>
      <c r="Z3984" s="212" t="s">
        <v>314</v>
      </c>
      <c r="AA3984" s="212" t="s">
        <v>315</v>
      </c>
      <c r="AB3984" s="212">
        <v>9555.48</v>
      </c>
      <c r="AC3984" s="212">
        <v>11705.463</v>
      </c>
      <c r="AD3984" s="212">
        <v>3</v>
      </c>
      <c r="AE3984" s="212">
        <v>0</v>
      </c>
      <c r="AF3984" s="212">
        <v>3</v>
      </c>
      <c r="AG3984" s="212">
        <v>0</v>
      </c>
      <c r="AH3984" s="212">
        <v>28666.44</v>
      </c>
      <c r="AI3984" s="212">
        <v>35116.39</v>
      </c>
      <c r="AJ3984" s="212">
        <v>0</v>
      </c>
      <c r="AK3984" s="212">
        <v>0</v>
      </c>
      <c r="AL3984" s="212">
        <v>0</v>
      </c>
      <c r="AM3984">
        <v>1</v>
      </c>
      <c r="AN3984" t="str">
        <f>VLOOKUP(H3984,'Base Art'!$A:$AJ,36,FALSE)</f>
        <v>MASTERFOODS ARGENTINA LTD.</v>
      </c>
    </row>
    <row r="3985" spans="1:40" x14ac:dyDescent="0.25">
      <c r="A3985" s="212" t="s">
        <v>7819</v>
      </c>
      <c r="B3985" s="212">
        <v>1</v>
      </c>
      <c r="C3985" s="212" t="s">
        <v>7820</v>
      </c>
      <c r="D3985" s="212" t="s">
        <v>1546</v>
      </c>
      <c r="E3985" s="212">
        <v>32</v>
      </c>
      <c r="F3985" s="212" t="s">
        <v>273</v>
      </c>
      <c r="G3985" s="212" t="s">
        <v>766</v>
      </c>
      <c r="H3985" s="212">
        <v>7243</v>
      </c>
      <c r="I3985" s="212" t="s">
        <v>767</v>
      </c>
      <c r="J3985" s="212">
        <v>1193</v>
      </c>
      <c r="K3985" s="212" t="s">
        <v>506</v>
      </c>
      <c r="L3985" s="212" t="s">
        <v>507</v>
      </c>
      <c r="M3985" s="212"/>
      <c r="N3985" s="212"/>
      <c r="O3985" s="212"/>
      <c r="P3985" s="212">
        <v>1094</v>
      </c>
      <c r="Q3985" s="212" t="s">
        <v>752</v>
      </c>
      <c r="R3985" s="212" t="s">
        <v>753</v>
      </c>
      <c r="S3985" s="212"/>
      <c r="T3985" s="212"/>
      <c r="U3985" s="212"/>
      <c r="V3985" s="212"/>
      <c r="W3985" s="212"/>
      <c r="X3985" s="212"/>
      <c r="Y3985" s="212">
        <v>1375</v>
      </c>
      <c r="Z3985" s="212" t="s">
        <v>314</v>
      </c>
      <c r="AA3985" s="212" t="s">
        <v>315</v>
      </c>
      <c r="AB3985" s="212">
        <v>9555.48</v>
      </c>
      <c r="AC3985" s="212">
        <v>11705.463</v>
      </c>
      <c r="AD3985" s="212">
        <v>3</v>
      </c>
      <c r="AE3985" s="212">
        <v>0</v>
      </c>
      <c r="AF3985" s="212">
        <v>3</v>
      </c>
      <c r="AG3985" s="212">
        <v>0</v>
      </c>
      <c r="AH3985" s="212">
        <v>28666.44</v>
      </c>
      <c r="AI3985" s="212">
        <v>35116.39</v>
      </c>
      <c r="AJ3985" s="212">
        <v>0</v>
      </c>
      <c r="AK3985" s="212">
        <v>0</v>
      </c>
      <c r="AL3985" s="212">
        <v>0</v>
      </c>
      <c r="AM3985">
        <v>1</v>
      </c>
      <c r="AN3985" t="str">
        <f>VLOOKUP(H3985,'Base Art'!$A:$AJ,36,FALSE)</f>
        <v>MASTERFOODS ARGENTINA LTD.</v>
      </c>
    </row>
    <row r="3986" spans="1:40" x14ac:dyDescent="0.25">
      <c r="A3986" s="212" t="s">
        <v>7819</v>
      </c>
      <c r="B3986" s="212">
        <v>1</v>
      </c>
      <c r="C3986" s="212" t="s">
        <v>7820</v>
      </c>
      <c r="D3986" s="212" t="s">
        <v>1546</v>
      </c>
      <c r="E3986" s="212">
        <v>32</v>
      </c>
      <c r="F3986" s="212" t="s">
        <v>273</v>
      </c>
      <c r="G3986" s="212" t="s">
        <v>1339</v>
      </c>
      <c r="H3986" s="212">
        <v>7311</v>
      </c>
      <c r="I3986" s="212" t="s">
        <v>1340</v>
      </c>
      <c r="J3986" s="212">
        <v>1194</v>
      </c>
      <c r="K3986" s="212" t="s">
        <v>310</v>
      </c>
      <c r="L3986" s="212" t="s">
        <v>311</v>
      </c>
      <c r="M3986" s="212"/>
      <c r="N3986" s="212"/>
      <c r="O3986" s="212"/>
      <c r="P3986" s="212">
        <v>1094</v>
      </c>
      <c r="Q3986" s="212" t="s">
        <v>752</v>
      </c>
      <c r="R3986" s="212" t="s">
        <v>753</v>
      </c>
      <c r="S3986" s="212"/>
      <c r="T3986" s="212"/>
      <c r="U3986" s="212"/>
      <c r="V3986" s="212"/>
      <c r="W3986" s="212"/>
      <c r="X3986" s="212"/>
      <c r="Y3986" s="212">
        <v>1375</v>
      </c>
      <c r="Z3986" s="212" t="s">
        <v>314</v>
      </c>
      <c r="AA3986" s="212" t="s">
        <v>315</v>
      </c>
      <c r="AB3986" s="212">
        <v>9555.48</v>
      </c>
      <c r="AC3986" s="212">
        <v>11705.463</v>
      </c>
      <c r="AD3986" s="212">
        <v>1</v>
      </c>
      <c r="AE3986" s="212">
        <v>0</v>
      </c>
      <c r="AF3986" s="212">
        <v>1</v>
      </c>
      <c r="AG3986" s="212">
        <v>0</v>
      </c>
      <c r="AH3986" s="212">
        <v>9555.48</v>
      </c>
      <c r="AI3986" s="212">
        <v>11705.46</v>
      </c>
      <c r="AJ3986" s="212">
        <v>0</v>
      </c>
      <c r="AK3986" s="212">
        <v>0</v>
      </c>
      <c r="AL3986" s="212">
        <v>0</v>
      </c>
      <c r="AM3986">
        <v>1</v>
      </c>
      <c r="AN3986" t="str">
        <f>VLOOKUP(H3986,'Base Art'!$A:$AJ,36,FALSE)</f>
        <v>MASTERFOODS ARGENTINA LTD.</v>
      </c>
    </row>
    <row r="3987" spans="1:40" x14ac:dyDescent="0.25">
      <c r="A3987" s="212" t="s">
        <v>7819</v>
      </c>
      <c r="B3987" s="212">
        <v>1</v>
      </c>
      <c r="C3987" s="212" t="s">
        <v>7820</v>
      </c>
      <c r="D3987" s="212" t="s">
        <v>1546</v>
      </c>
      <c r="E3987" s="212">
        <v>32</v>
      </c>
      <c r="F3987" s="212" t="s">
        <v>273</v>
      </c>
      <c r="G3987" s="212" t="s">
        <v>7771</v>
      </c>
      <c r="H3987" s="212">
        <v>7312</v>
      </c>
      <c r="I3987" s="212" t="s">
        <v>3338</v>
      </c>
      <c r="J3987" s="212">
        <v>1194</v>
      </c>
      <c r="K3987" s="212" t="s">
        <v>310</v>
      </c>
      <c r="L3987" s="212" t="s">
        <v>311</v>
      </c>
      <c r="M3987" s="212"/>
      <c r="N3987" s="212"/>
      <c r="O3987" s="212"/>
      <c r="P3987" s="212">
        <v>1094</v>
      </c>
      <c r="Q3987" s="212" t="s">
        <v>752</v>
      </c>
      <c r="R3987" s="212" t="s">
        <v>753</v>
      </c>
      <c r="S3987" s="212"/>
      <c r="T3987" s="212"/>
      <c r="U3987" s="212"/>
      <c r="V3987" s="212"/>
      <c r="W3987" s="212"/>
      <c r="X3987" s="212"/>
      <c r="Y3987" s="212">
        <v>1375</v>
      </c>
      <c r="Z3987" s="212" t="s">
        <v>314</v>
      </c>
      <c r="AA3987" s="212" t="s">
        <v>315</v>
      </c>
      <c r="AB3987" s="212">
        <v>9555.48</v>
      </c>
      <c r="AC3987" s="212">
        <v>11705.463</v>
      </c>
      <c r="AD3987" s="212">
        <v>1</v>
      </c>
      <c r="AE3987" s="212">
        <v>0</v>
      </c>
      <c r="AF3987" s="212">
        <v>1</v>
      </c>
      <c r="AG3987" s="212">
        <v>0</v>
      </c>
      <c r="AH3987" s="212">
        <v>9555.48</v>
      </c>
      <c r="AI3987" s="212">
        <v>11705.46</v>
      </c>
      <c r="AJ3987" s="212">
        <v>0</v>
      </c>
      <c r="AK3987" s="212">
        <v>0</v>
      </c>
      <c r="AL3987" s="212">
        <v>0</v>
      </c>
      <c r="AM3987">
        <v>1</v>
      </c>
      <c r="AN3987" t="str">
        <f>VLOOKUP(H3987,'Base Art'!$A:$AJ,36,FALSE)</f>
        <v>MASTERFOODS ARGENTINA LTD.</v>
      </c>
    </row>
    <row r="3988" spans="1:40" x14ac:dyDescent="0.25">
      <c r="A3988" s="212" t="s">
        <v>7819</v>
      </c>
      <c r="B3988" s="212">
        <v>1</v>
      </c>
      <c r="C3988" s="212" t="s">
        <v>7820</v>
      </c>
      <c r="D3988" s="212" t="s">
        <v>1546</v>
      </c>
      <c r="E3988" s="212">
        <v>32</v>
      </c>
      <c r="F3988" s="212" t="s">
        <v>273</v>
      </c>
      <c r="G3988" s="212" t="s">
        <v>1341</v>
      </c>
      <c r="H3988" s="212">
        <v>7313</v>
      </c>
      <c r="I3988" s="212" t="s">
        <v>1342</v>
      </c>
      <c r="J3988" s="212">
        <v>1194</v>
      </c>
      <c r="K3988" s="212" t="s">
        <v>310</v>
      </c>
      <c r="L3988" s="212" t="s">
        <v>311</v>
      </c>
      <c r="M3988" s="212"/>
      <c r="N3988" s="212"/>
      <c r="O3988" s="212"/>
      <c r="P3988" s="212">
        <v>1094</v>
      </c>
      <c r="Q3988" s="212" t="s">
        <v>752</v>
      </c>
      <c r="R3988" s="212" t="s">
        <v>753</v>
      </c>
      <c r="S3988" s="212"/>
      <c r="T3988" s="212"/>
      <c r="U3988" s="212"/>
      <c r="V3988" s="212"/>
      <c r="W3988" s="212"/>
      <c r="X3988" s="212"/>
      <c r="Y3988" s="212">
        <v>1375</v>
      </c>
      <c r="Z3988" s="212" t="s">
        <v>314</v>
      </c>
      <c r="AA3988" s="212" t="s">
        <v>315</v>
      </c>
      <c r="AB3988" s="212">
        <v>9555.48</v>
      </c>
      <c r="AC3988" s="212">
        <v>11705.463</v>
      </c>
      <c r="AD3988" s="212">
        <v>1</v>
      </c>
      <c r="AE3988" s="212">
        <v>0</v>
      </c>
      <c r="AF3988" s="212">
        <v>1</v>
      </c>
      <c r="AG3988" s="212">
        <v>0</v>
      </c>
      <c r="AH3988" s="212">
        <v>9555.48</v>
      </c>
      <c r="AI3988" s="212">
        <v>11705.46</v>
      </c>
      <c r="AJ3988" s="212">
        <v>0</v>
      </c>
      <c r="AK3988" s="212">
        <v>0</v>
      </c>
      <c r="AL3988" s="212">
        <v>0</v>
      </c>
      <c r="AM3988">
        <v>1</v>
      </c>
      <c r="AN3988" t="str">
        <f>VLOOKUP(H3988,'Base Art'!$A:$AJ,36,FALSE)</f>
        <v>MASTERFOODS ARGENTINA LTD.</v>
      </c>
    </row>
    <row r="3989" spans="1:40" x14ac:dyDescent="0.25">
      <c r="A3989" s="212" t="s">
        <v>7819</v>
      </c>
      <c r="B3989" s="212">
        <v>1</v>
      </c>
      <c r="C3989" s="212" t="s">
        <v>7820</v>
      </c>
      <c r="D3989" s="212" t="s">
        <v>1546</v>
      </c>
      <c r="E3989" s="212">
        <v>32</v>
      </c>
      <c r="F3989" s="212" t="s">
        <v>273</v>
      </c>
      <c r="G3989" s="212" t="s">
        <v>772</v>
      </c>
      <c r="H3989" s="212">
        <v>7431</v>
      </c>
      <c r="I3989" s="212" t="s">
        <v>773</v>
      </c>
      <c r="J3989" s="212">
        <v>1257</v>
      </c>
      <c r="K3989" s="212" t="s">
        <v>774</v>
      </c>
      <c r="L3989" s="212" t="s">
        <v>775</v>
      </c>
      <c r="M3989" s="212"/>
      <c r="N3989" s="212"/>
      <c r="O3989" s="212"/>
      <c r="P3989" s="212">
        <v>1101</v>
      </c>
      <c r="Q3989" s="212" t="s">
        <v>776</v>
      </c>
      <c r="R3989" s="212" t="s">
        <v>777</v>
      </c>
      <c r="S3989" s="212"/>
      <c r="T3989" s="212"/>
      <c r="U3989" s="212"/>
      <c r="V3989" s="212"/>
      <c r="W3989" s="212"/>
      <c r="X3989" s="212"/>
      <c r="Y3989" s="212">
        <v>1375</v>
      </c>
      <c r="Z3989" s="212" t="s">
        <v>314</v>
      </c>
      <c r="AA3989" s="212" t="s">
        <v>315</v>
      </c>
      <c r="AB3989" s="212">
        <v>16174.781999999999</v>
      </c>
      <c r="AC3989" s="212">
        <v>19814.108</v>
      </c>
      <c r="AD3989" s="212">
        <v>13</v>
      </c>
      <c r="AE3989" s="212">
        <v>2</v>
      </c>
      <c r="AF3989" s="212">
        <v>15</v>
      </c>
      <c r="AG3989" s="212">
        <v>0</v>
      </c>
      <c r="AH3989" s="212">
        <v>242621.73</v>
      </c>
      <c r="AI3989" s="212">
        <v>297211.62</v>
      </c>
      <c r="AJ3989" s="212">
        <v>0</v>
      </c>
      <c r="AK3989" s="212">
        <v>0</v>
      </c>
      <c r="AL3989" s="212">
        <v>0</v>
      </c>
      <c r="AM3989">
        <v>1</v>
      </c>
      <c r="AN3989" t="str">
        <f>VLOOKUP(H3989,'Base Art'!$A:$AJ,36,FALSE)</f>
        <v>NUTRIPET S.A.U.</v>
      </c>
    </row>
    <row r="3990" spans="1:40" x14ac:dyDescent="0.25">
      <c r="A3990" s="212" t="s">
        <v>7819</v>
      </c>
      <c r="B3990" s="212">
        <v>1</v>
      </c>
      <c r="C3990" s="212" t="s">
        <v>7820</v>
      </c>
      <c r="D3990" s="212" t="s">
        <v>1546</v>
      </c>
      <c r="E3990" s="212">
        <v>32</v>
      </c>
      <c r="F3990" s="212" t="s">
        <v>273</v>
      </c>
      <c r="G3990" s="212" t="s">
        <v>1579</v>
      </c>
      <c r="H3990" s="212">
        <v>7434</v>
      </c>
      <c r="I3990" s="212" t="s">
        <v>1580</v>
      </c>
      <c r="J3990" s="212">
        <v>1193</v>
      </c>
      <c r="K3990" s="212" t="s">
        <v>506</v>
      </c>
      <c r="L3990" s="212" t="s">
        <v>507</v>
      </c>
      <c r="M3990" s="212"/>
      <c r="N3990" s="212"/>
      <c r="O3990" s="212"/>
      <c r="P3990" s="212">
        <v>1094</v>
      </c>
      <c r="Q3990" s="212" t="s">
        <v>752</v>
      </c>
      <c r="R3990" s="212" t="s">
        <v>753</v>
      </c>
      <c r="S3990" s="212"/>
      <c r="T3990" s="212"/>
      <c r="U3990" s="212"/>
      <c r="V3990" s="212"/>
      <c r="W3990" s="212"/>
      <c r="X3990" s="212"/>
      <c r="Y3990" s="212">
        <v>1375</v>
      </c>
      <c r="Z3990" s="212" t="s">
        <v>314</v>
      </c>
      <c r="AA3990" s="212" t="s">
        <v>315</v>
      </c>
      <c r="AB3990" s="212">
        <v>0</v>
      </c>
      <c r="AC3990" s="212">
        <v>0</v>
      </c>
      <c r="AD3990" s="212">
        <v>0</v>
      </c>
      <c r="AE3990" s="212">
        <v>2</v>
      </c>
      <c r="AF3990" s="212">
        <v>2</v>
      </c>
      <c r="AG3990" s="212">
        <v>0</v>
      </c>
      <c r="AH3990" s="212">
        <v>0</v>
      </c>
      <c r="AI3990" s="212">
        <v>0</v>
      </c>
      <c r="AJ3990" s="212">
        <v>0</v>
      </c>
      <c r="AK3990" s="212">
        <v>0</v>
      </c>
      <c r="AL3990" s="212">
        <v>0</v>
      </c>
      <c r="AM3990">
        <v>1</v>
      </c>
      <c r="AN3990" t="str">
        <f>VLOOKUP(H3990,'Base Art'!$A:$AJ,36,FALSE)</f>
        <v>MASTERFOODS ARGENTINA LTD.</v>
      </c>
    </row>
    <row r="3991" spans="1:40" x14ac:dyDescent="0.25">
      <c r="A3991" s="212" t="s">
        <v>7819</v>
      </c>
      <c r="B3991" s="212">
        <v>1</v>
      </c>
      <c r="C3991" s="212" t="s">
        <v>7820</v>
      </c>
      <c r="D3991" s="212" t="s">
        <v>1546</v>
      </c>
      <c r="E3991" s="212">
        <v>32</v>
      </c>
      <c r="F3991" s="212" t="s">
        <v>273</v>
      </c>
      <c r="G3991" s="212" t="s">
        <v>778</v>
      </c>
      <c r="H3991" s="212">
        <v>7690</v>
      </c>
      <c r="I3991" s="212" t="s">
        <v>779</v>
      </c>
      <c r="J3991" s="212">
        <v>1193</v>
      </c>
      <c r="K3991" s="212" t="s">
        <v>506</v>
      </c>
      <c r="L3991" s="212" t="s">
        <v>507</v>
      </c>
      <c r="M3991" s="212"/>
      <c r="N3991" s="212"/>
      <c r="O3991" s="212"/>
      <c r="P3991" s="212">
        <v>1098</v>
      </c>
      <c r="Q3991" s="212" t="s">
        <v>312</v>
      </c>
      <c r="R3991" s="212" t="s">
        <v>313</v>
      </c>
      <c r="S3991" s="212"/>
      <c r="T3991" s="212"/>
      <c r="U3991" s="212"/>
      <c r="V3991" s="212"/>
      <c r="W3991" s="212"/>
      <c r="X3991" s="212"/>
      <c r="Y3991" s="212">
        <v>1375</v>
      </c>
      <c r="Z3991" s="212" t="s">
        <v>314</v>
      </c>
      <c r="AA3991" s="212" t="s">
        <v>315</v>
      </c>
      <c r="AB3991" s="212">
        <v>44057.091</v>
      </c>
      <c r="AC3991" s="212">
        <v>53969.936000000002</v>
      </c>
      <c r="AD3991" s="212">
        <v>0.5</v>
      </c>
      <c r="AE3991" s="212">
        <v>0.05</v>
      </c>
      <c r="AF3991" s="212">
        <v>0.55000000000000004</v>
      </c>
      <c r="AG3991" s="212">
        <v>0</v>
      </c>
      <c r="AH3991" s="212">
        <v>24231.4</v>
      </c>
      <c r="AI3991" s="212">
        <v>29683.47</v>
      </c>
      <c r="AJ3991" s="212">
        <v>0</v>
      </c>
      <c r="AK3991" s="212">
        <v>0</v>
      </c>
      <c r="AL3991" s="212">
        <v>0</v>
      </c>
      <c r="AM3991">
        <v>1</v>
      </c>
      <c r="AN3991" t="str">
        <f>VLOOKUP(H3991,'Base Art'!$A:$AJ,36,FALSE)</f>
        <v>MASTERFOODS ARGENTINA LTD.</v>
      </c>
    </row>
    <row r="3992" spans="1:40" x14ac:dyDescent="0.25">
      <c r="A3992" s="212" t="s">
        <v>7819</v>
      </c>
      <c r="B3992" s="212">
        <v>1</v>
      </c>
      <c r="C3992" s="212" t="s">
        <v>7820</v>
      </c>
      <c r="D3992" s="212" t="s">
        <v>1546</v>
      </c>
      <c r="E3992" s="212">
        <v>32</v>
      </c>
      <c r="F3992" s="212" t="s">
        <v>273</v>
      </c>
      <c r="G3992" s="212" t="s">
        <v>1588</v>
      </c>
      <c r="H3992" s="212">
        <v>7785</v>
      </c>
      <c r="I3992" s="212" t="s">
        <v>1589</v>
      </c>
      <c r="J3992" s="212">
        <v>1193</v>
      </c>
      <c r="K3992" s="212" t="s">
        <v>506</v>
      </c>
      <c r="L3992" s="212" t="s">
        <v>507</v>
      </c>
      <c r="M3992" s="212"/>
      <c r="N3992" s="212"/>
      <c r="O3992" s="212"/>
      <c r="P3992" s="212">
        <v>1094</v>
      </c>
      <c r="Q3992" s="212" t="s">
        <v>752</v>
      </c>
      <c r="R3992" s="212" t="s">
        <v>753</v>
      </c>
      <c r="S3992" s="212"/>
      <c r="T3992" s="212"/>
      <c r="U3992" s="212"/>
      <c r="V3992" s="212"/>
      <c r="W3992" s="212"/>
      <c r="X3992" s="212"/>
      <c r="Y3992" s="212">
        <v>1375</v>
      </c>
      <c r="Z3992" s="212" t="s">
        <v>314</v>
      </c>
      <c r="AA3992" s="212" t="s">
        <v>315</v>
      </c>
      <c r="AB3992" s="212">
        <v>9555.48</v>
      </c>
      <c r="AC3992" s="212">
        <v>11705.463</v>
      </c>
      <c r="AD3992" s="212">
        <v>1</v>
      </c>
      <c r="AE3992" s="212">
        <v>0</v>
      </c>
      <c r="AF3992" s="212">
        <v>1</v>
      </c>
      <c r="AG3992" s="212">
        <v>0</v>
      </c>
      <c r="AH3992" s="212">
        <v>9555.48</v>
      </c>
      <c r="AI3992" s="212">
        <v>11705.46</v>
      </c>
      <c r="AJ3992" s="212">
        <v>0</v>
      </c>
      <c r="AK3992" s="212">
        <v>0</v>
      </c>
      <c r="AL3992" s="212">
        <v>0</v>
      </c>
      <c r="AM3992">
        <v>1</v>
      </c>
      <c r="AN3992" t="str">
        <f>VLOOKUP(H3992,'Base Art'!$A:$AJ,36,FALSE)</f>
        <v>MASTERFOODS ARGENTINA LTD.</v>
      </c>
    </row>
    <row r="3993" spans="1:40" x14ac:dyDescent="0.25">
      <c r="A3993" s="212" t="s">
        <v>7819</v>
      </c>
      <c r="B3993" s="212">
        <v>1</v>
      </c>
      <c r="C3993" s="212" t="s">
        <v>7820</v>
      </c>
      <c r="D3993" s="212" t="s">
        <v>1546</v>
      </c>
      <c r="E3993" s="212">
        <v>32</v>
      </c>
      <c r="F3993" s="212" t="s">
        <v>273</v>
      </c>
      <c r="G3993" s="212" t="s">
        <v>7716</v>
      </c>
      <c r="H3993" s="212">
        <v>8133</v>
      </c>
      <c r="I3993" s="212" t="s">
        <v>3972</v>
      </c>
      <c r="J3993" s="212">
        <v>1014</v>
      </c>
      <c r="K3993" s="212" t="s">
        <v>794</v>
      </c>
      <c r="L3993" s="212" t="s">
        <v>795</v>
      </c>
      <c r="M3993" s="212"/>
      <c r="N3993" s="212"/>
      <c r="O3993" s="212"/>
      <c r="P3993" s="212">
        <v>1005</v>
      </c>
      <c r="Q3993" s="212" t="s">
        <v>582</v>
      </c>
      <c r="R3993" s="212" t="s">
        <v>583</v>
      </c>
      <c r="S3993" s="212"/>
      <c r="T3993" s="212"/>
      <c r="U3993" s="212"/>
      <c r="V3993" s="212"/>
      <c r="W3993" s="212"/>
      <c r="X3993" s="212"/>
      <c r="Y3993" s="212">
        <v>1369</v>
      </c>
      <c r="Z3993" s="212" t="s">
        <v>354</v>
      </c>
      <c r="AA3993" s="212" t="s">
        <v>355</v>
      </c>
      <c r="AB3993" s="212">
        <v>22454.002</v>
      </c>
      <c r="AC3993" s="212">
        <v>28179.773000000001</v>
      </c>
      <c r="AD3993" s="212">
        <v>10</v>
      </c>
      <c r="AE3993" s="212">
        <v>0</v>
      </c>
      <c r="AF3993" s="212">
        <v>10</v>
      </c>
      <c r="AG3993" s="212">
        <v>0</v>
      </c>
      <c r="AH3993" s="212">
        <v>224540.02</v>
      </c>
      <c r="AI3993" s="212">
        <v>281797.73</v>
      </c>
      <c r="AJ3993" s="212">
        <v>1</v>
      </c>
      <c r="AK3993" s="212">
        <v>10</v>
      </c>
      <c r="AL3993" s="212">
        <v>0</v>
      </c>
      <c r="AM3993">
        <v>1</v>
      </c>
      <c r="AN3993" t="str">
        <f>VLOOKUP(H3993,'Base Art'!$A:$AJ,36,FALSE)</f>
        <v>EST. LAS MARIAS S.A.C.I.F.A.</v>
      </c>
    </row>
    <row r="3994" spans="1:40" x14ac:dyDescent="0.25">
      <c r="A3994" s="212" t="s">
        <v>7819</v>
      </c>
      <c r="B3994" s="212">
        <v>1</v>
      </c>
      <c r="C3994" s="212" t="s">
        <v>7820</v>
      </c>
      <c r="D3994" s="212" t="s">
        <v>1546</v>
      </c>
      <c r="E3994" s="212">
        <v>32</v>
      </c>
      <c r="F3994" s="212" t="s">
        <v>273</v>
      </c>
      <c r="G3994" s="212" t="s">
        <v>1623</v>
      </c>
      <c r="H3994" s="212">
        <v>8160</v>
      </c>
      <c r="I3994" s="212" t="s">
        <v>1624</v>
      </c>
      <c r="J3994" s="212">
        <v>1450</v>
      </c>
      <c r="K3994" s="212" t="s">
        <v>634</v>
      </c>
      <c r="L3994" s="212" t="s">
        <v>635</v>
      </c>
      <c r="M3994" s="212"/>
      <c r="N3994" s="212"/>
      <c r="O3994" s="212"/>
      <c r="P3994" s="212">
        <v>1077</v>
      </c>
      <c r="Q3994" s="212" t="s">
        <v>636</v>
      </c>
      <c r="R3994" s="212" t="s">
        <v>637</v>
      </c>
      <c r="S3994" s="212"/>
      <c r="T3994" s="212"/>
      <c r="U3994" s="212"/>
      <c r="V3994" s="212"/>
      <c r="W3994" s="212"/>
      <c r="X3994" s="212"/>
      <c r="Y3994" s="212">
        <v>1370</v>
      </c>
      <c r="Z3994" s="212" t="s">
        <v>400</v>
      </c>
      <c r="AA3994" s="212" t="s">
        <v>401</v>
      </c>
      <c r="AB3994" s="212">
        <v>5298.3329999999996</v>
      </c>
      <c r="AC3994" s="212">
        <v>6622.3869999999997</v>
      </c>
      <c r="AD3994" s="212">
        <v>6</v>
      </c>
      <c r="AE3994" s="212">
        <v>0</v>
      </c>
      <c r="AF3994" s="212">
        <v>6</v>
      </c>
      <c r="AG3994" s="212">
        <v>0</v>
      </c>
      <c r="AH3994" s="212">
        <v>31790</v>
      </c>
      <c r="AI3994" s="212">
        <v>39734.32</v>
      </c>
      <c r="AJ3994" s="212">
        <v>0</v>
      </c>
      <c r="AK3994" s="212">
        <v>0</v>
      </c>
      <c r="AL3994" s="212">
        <v>0</v>
      </c>
      <c r="AM3994">
        <v>1</v>
      </c>
      <c r="AN3994" t="str">
        <f>VLOOKUP(H3994,'Base Art'!$A:$AJ,36,FALSE)</f>
        <v>RPB SA</v>
      </c>
    </row>
    <row r="3995" spans="1:40" x14ac:dyDescent="0.25">
      <c r="A3995" s="212" t="s">
        <v>7819</v>
      </c>
      <c r="B3995" s="212">
        <v>1</v>
      </c>
      <c r="C3995" s="212" t="s">
        <v>7820</v>
      </c>
      <c r="D3995" s="212" t="s">
        <v>1546</v>
      </c>
      <c r="E3995" s="212">
        <v>32</v>
      </c>
      <c r="F3995" s="212" t="s">
        <v>273</v>
      </c>
      <c r="G3995" s="212" t="s">
        <v>1287</v>
      </c>
      <c r="H3995" s="212">
        <v>8295</v>
      </c>
      <c r="I3995" s="212" t="s">
        <v>1288</v>
      </c>
      <c r="J3995" s="212">
        <v>1164</v>
      </c>
      <c r="K3995" s="212" t="s">
        <v>804</v>
      </c>
      <c r="L3995" s="212" t="s">
        <v>805</v>
      </c>
      <c r="M3995" s="212"/>
      <c r="N3995" s="212"/>
      <c r="O3995" s="212"/>
      <c r="P3995" s="212"/>
      <c r="Q3995" s="212"/>
      <c r="R3995" s="212"/>
      <c r="S3995" s="212"/>
      <c r="T3995" s="212"/>
      <c r="U3995" s="212"/>
      <c r="V3995" s="212"/>
      <c r="W3995" s="212"/>
      <c r="X3995" s="212"/>
      <c r="Y3995" s="212">
        <v>1373</v>
      </c>
      <c r="Z3995" s="212" t="s">
        <v>386</v>
      </c>
      <c r="AA3995" s="212" t="s">
        <v>387</v>
      </c>
      <c r="AB3995" s="212">
        <v>17749.276999999998</v>
      </c>
      <c r="AC3995" s="212">
        <v>22275.343000000001</v>
      </c>
      <c r="AD3995" s="212">
        <v>3</v>
      </c>
      <c r="AE3995" s="212">
        <v>0.5</v>
      </c>
      <c r="AF3995" s="212">
        <v>3.5</v>
      </c>
      <c r="AG3995" s="212">
        <v>0</v>
      </c>
      <c r="AH3995" s="212">
        <v>62122.47</v>
      </c>
      <c r="AI3995" s="212">
        <v>77963.7</v>
      </c>
      <c r="AJ3995" s="212">
        <v>0</v>
      </c>
      <c r="AK3995" s="212">
        <v>0</v>
      </c>
      <c r="AL3995" s="212">
        <v>0</v>
      </c>
      <c r="AM3995">
        <v>1</v>
      </c>
      <c r="AN3995" t="str">
        <f>VLOOKUP(H3995,'Base Art'!$A:$AJ,36,FALSE)</f>
        <v>ARCOR S.A.I.C.</v>
      </c>
    </row>
    <row r="3996" spans="1:40" x14ac:dyDescent="0.25">
      <c r="A3996" s="212" t="s">
        <v>7819</v>
      </c>
      <c r="B3996" s="212">
        <v>1</v>
      </c>
      <c r="C3996" s="212" t="s">
        <v>7820</v>
      </c>
      <c r="D3996" s="212" t="s">
        <v>1546</v>
      </c>
      <c r="E3996" s="212">
        <v>32</v>
      </c>
      <c r="F3996" s="212" t="s">
        <v>273</v>
      </c>
      <c r="G3996" s="212" t="s">
        <v>802</v>
      </c>
      <c r="H3996" s="212">
        <v>8296</v>
      </c>
      <c r="I3996" s="212" t="s">
        <v>803</v>
      </c>
      <c r="J3996" s="212">
        <v>1164</v>
      </c>
      <c r="K3996" s="212" t="s">
        <v>804</v>
      </c>
      <c r="L3996" s="212" t="s">
        <v>805</v>
      </c>
      <c r="M3996" s="212"/>
      <c r="N3996" s="212"/>
      <c r="O3996" s="212"/>
      <c r="P3996" s="212"/>
      <c r="Q3996" s="212"/>
      <c r="R3996" s="212"/>
      <c r="S3996" s="212"/>
      <c r="T3996" s="212"/>
      <c r="U3996" s="212"/>
      <c r="V3996" s="212"/>
      <c r="W3996" s="212"/>
      <c r="X3996" s="212"/>
      <c r="Y3996" s="212">
        <v>1373</v>
      </c>
      <c r="Z3996" s="212" t="s">
        <v>386</v>
      </c>
      <c r="AA3996" s="212" t="s">
        <v>387</v>
      </c>
      <c r="AB3996" s="212">
        <v>20735.976999999999</v>
      </c>
      <c r="AC3996" s="212">
        <v>26023.651999999998</v>
      </c>
      <c r="AD3996" s="212">
        <v>1</v>
      </c>
      <c r="AE3996" s="212">
        <v>0</v>
      </c>
      <c r="AF3996" s="212">
        <v>1</v>
      </c>
      <c r="AG3996" s="212">
        <v>0</v>
      </c>
      <c r="AH3996" s="212">
        <v>20735.98</v>
      </c>
      <c r="AI3996" s="212">
        <v>26023.65</v>
      </c>
      <c r="AJ3996" s="212">
        <v>0</v>
      </c>
      <c r="AK3996" s="212">
        <v>0</v>
      </c>
      <c r="AL3996" s="212">
        <v>0</v>
      </c>
      <c r="AM3996">
        <v>1</v>
      </c>
      <c r="AN3996" t="str">
        <f>VLOOKUP(H3996,'Base Art'!$A:$AJ,36,FALSE)</f>
        <v>ARCOR S.A.I.C.</v>
      </c>
    </row>
    <row r="3997" spans="1:40" x14ac:dyDescent="0.25">
      <c r="A3997" s="212" t="s">
        <v>7819</v>
      </c>
      <c r="B3997" s="212">
        <v>1</v>
      </c>
      <c r="C3997" s="212" t="s">
        <v>7820</v>
      </c>
      <c r="D3997" s="212" t="s">
        <v>1546</v>
      </c>
      <c r="E3997" s="212">
        <v>32</v>
      </c>
      <c r="F3997" s="212" t="s">
        <v>273</v>
      </c>
      <c r="G3997" s="212" t="s">
        <v>1423</v>
      </c>
      <c r="H3997" s="212">
        <v>8338</v>
      </c>
      <c r="I3997" s="212" t="s">
        <v>1424</v>
      </c>
      <c r="J3997" s="212">
        <v>1419</v>
      </c>
      <c r="K3997" s="212" t="s">
        <v>572</v>
      </c>
      <c r="L3997" s="212" t="s">
        <v>573</v>
      </c>
      <c r="M3997" s="212"/>
      <c r="N3997" s="212"/>
      <c r="O3997" s="212"/>
      <c r="P3997" s="212"/>
      <c r="Q3997" s="212"/>
      <c r="R3997" s="212"/>
      <c r="S3997" s="212"/>
      <c r="T3997" s="212"/>
      <c r="U3997" s="212"/>
      <c r="V3997" s="212"/>
      <c r="W3997" s="212"/>
      <c r="X3997" s="212"/>
      <c r="Y3997" s="212">
        <v>1369</v>
      </c>
      <c r="Z3997" s="212" t="s">
        <v>354</v>
      </c>
      <c r="AA3997" s="212" t="s">
        <v>355</v>
      </c>
      <c r="AB3997" s="212">
        <v>15914.57</v>
      </c>
      <c r="AC3997" s="212">
        <v>19972.785</v>
      </c>
      <c r="AD3997" s="212">
        <v>5</v>
      </c>
      <c r="AE3997" s="212">
        <v>0</v>
      </c>
      <c r="AF3997" s="212">
        <v>5</v>
      </c>
      <c r="AG3997" s="212">
        <v>0</v>
      </c>
      <c r="AH3997" s="212">
        <v>79572.850000000006</v>
      </c>
      <c r="AI3997" s="212">
        <v>99863.93</v>
      </c>
      <c r="AJ3997" s="212">
        <v>0</v>
      </c>
      <c r="AK3997" s="212">
        <v>0</v>
      </c>
      <c r="AL3997" s="212">
        <v>0</v>
      </c>
      <c r="AM3997">
        <v>1</v>
      </c>
      <c r="AN3997" t="str">
        <f>VLOOKUP(H3997,'Base Art'!$A:$AJ,36,FALSE)</f>
        <v>ARCOR S.A.I.C.</v>
      </c>
    </row>
    <row r="3998" spans="1:40" x14ac:dyDescent="0.25">
      <c r="A3998" s="212" t="s">
        <v>7819</v>
      </c>
      <c r="B3998" s="212">
        <v>1</v>
      </c>
      <c r="C3998" s="212" t="s">
        <v>7820</v>
      </c>
      <c r="D3998" s="212" t="s">
        <v>1546</v>
      </c>
      <c r="E3998" s="212">
        <v>32</v>
      </c>
      <c r="F3998" s="212" t="s">
        <v>273</v>
      </c>
      <c r="G3998" s="212" t="s">
        <v>1451</v>
      </c>
      <c r="H3998" s="212">
        <v>8488</v>
      </c>
      <c r="I3998" s="212" t="s">
        <v>1452</v>
      </c>
      <c r="J3998" s="212">
        <v>1414</v>
      </c>
      <c r="K3998" s="212" t="s">
        <v>372</v>
      </c>
      <c r="L3998" s="212" t="s">
        <v>373</v>
      </c>
      <c r="M3998" s="212"/>
      <c r="N3998" s="212"/>
      <c r="O3998" s="212"/>
      <c r="P3998" s="212"/>
      <c r="Q3998" s="212"/>
      <c r="R3998" s="212"/>
      <c r="S3998" s="212"/>
      <c r="T3998" s="212"/>
      <c r="U3998" s="212"/>
      <c r="V3998" s="212"/>
      <c r="W3998" s="212"/>
      <c r="X3998" s="212"/>
      <c r="Y3998" s="212">
        <v>1373</v>
      </c>
      <c r="Z3998" s="212" t="s">
        <v>386</v>
      </c>
      <c r="AA3998" s="212" t="s">
        <v>387</v>
      </c>
      <c r="AB3998" s="212">
        <v>182012.01800000001</v>
      </c>
      <c r="AC3998" s="212">
        <v>228425.08300000001</v>
      </c>
      <c r="AD3998" s="212">
        <v>0.5</v>
      </c>
      <c r="AE3998" s="212">
        <v>0</v>
      </c>
      <c r="AF3998" s="212">
        <v>0.5</v>
      </c>
      <c r="AG3998" s="212">
        <v>0</v>
      </c>
      <c r="AH3998" s="212">
        <v>91006.01</v>
      </c>
      <c r="AI3998" s="212">
        <v>114212.54</v>
      </c>
      <c r="AJ3998" s="212">
        <v>1</v>
      </c>
      <c r="AK3998" s="212">
        <v>0.5</v>
      </c>
      <c r="AL3998" s="212">
        <v>0</v>
      </c>
      <c r="AM3998">
        <v>1</v>
      </c>
      <c r="AN3998" t="str">
        <f>VLOOKUP(H3998,'Base Art'!$A:$AJ,36,FALSE)</f>
        <v>ARCOR S.A.I.C.</v>
      </c>
    </row>
    <row r="3999" spans="1:40" x14ac:dyDescent="0.25">
      <c r="A3999" s="212" t="s">
        <v>7819</v>
      </c>
      <c r="B3999" s="212">
        <v>1</v>
      </c>
      <c r="C3999" s="212" t="s">
        <v>7820</v>
      </c>
      <c r="D3999" s="212" t="s">
        <v>1546</v>
      </c>
      <c r="E3999" s="212">
        <v>32</v>
      </c>
      <c r="F3999" s="212" t="s">
        <v>273</v>
      </c>
      <c r="G3999" s="212" t="s">
        <v>1453</v>
      </c>
      <c r="H3999" s="212">
        <v>8489</v>
      </c>
      <c r="I3999" s="212" t="s">
        <v>1454</v>
      </c>
      <c r="J3999" s="212">
        <v>1414</v>
      </c>
      <c r="K3999" s="212" t="s">
        <v>372</v>
      </c>
      <c r="L3999" s="212" t="s">
        <v>373</v>
      </c>
      <c r="M3999" s="212"/>
      <c r="N3999" s="212"/>
      <c r="O3999" s="212"/>
      <c r="P3999" s="212"/>
      <c r="Q3999" s="212"/>
      <c r="R3999" s="212"/>
      <c r="S3999" s="212"/>
      <c r="T3999" s="212"/>
      <c r="U3999" s="212"/>
      <c r="V3999" s="212"/>
      <c r="W3999" s="212"/>
      <c r="X3999" s="212"/>
      <c r="Y3999" s="212">
        <v>1373</v>
      </c>
      <c r="Z3999" s="212" t="s">
        <v>386</v>
      </c>
      <c r="AA3999" s="212" t="s">
        <v>387</v>
      </c>
      <c r="AB3999" s="212">
        <v>182012.01800000001</v>
      </c>
      <c r="AC3999" s="212">
        <v>228425.08300000001</v>
      </c>
      <c r="AD3999" s="212">
        <v>0.5</v>
      </c>
      <c r="AE3999" s="212">
        <v>0</v>
      </c>
      <c r="AF3999" s="212">
        <v>0.5</v>
      </c>
      <c r="AG3999" s="212">
        <v>0</v>
      </c>
      <c r="AH3999" s="212">
        <v>91006.01</v>
      </c>
      <c r="AI3999" s="212">
        <v>114212.54</v>
      </c>
      <c r="AJ3999" s="212">
        <v>0</v>
      </c>
      <c r="AK3999" s="212">
        <v>0</v>
      </c>
      <c r="AL3999" s="212">
        <v>0</v>
      </c>
      <c r="AM3999">
        <v>1</v>
      </c>
      <c r="AN3999" t="str">
        <f>VLOOKUP(H3999,'Base Art'!$A:$AJ,36,FALSE)</f>
        <v>ARCOR S.A.I.C.</v>
      </c>
    </row>
    <row r="4000" spans="1:40" x14ac:dyDescent="0.25">
      <c r="A4000" s="212" t="s">
        <v>7819</v>
      </c>
      <c r="B4000" s="212">
        <v>1</v>
      </c>
      <c r="C4000" s="212" t="s">
        <v>7820</v>
      </c>
      <c r="D4000" s="212" t="s">
        <v>1546</v>
      </c>
      <c r="E4000" s="212">
        <v>32</v>
      </c>
      <c r="F4000" s="212" t="s">
        <v>273</v>
      </c>
      <c r="G4000" s="212" t="s">
        <v>840</v>
      </c>
      <c r="H4000" s="212">
        <v>8575</v>
      </c>
      <c r="I4000" s="212" t="s">
        <v>841</v>
      </c>
      <c r="J4000" s="212">
        <v>1430</v>
      </c>
      <c r="K4000" s="212" t="s">
        <v>420</v>
      </c>
      <c r="L4000" s="212" t="s">
        <v>421</v>
      </c>
      <c r="M4000" s="212"/>
      <c r="N4000" s="212"/>
      <c r="O4000" s="212"/>
      <c r="P4000" s="212"/>
      <c r="Q4000" s="212"/>
      <c r="R4000" s="212"/>
      <c r="S4000" s="212"/>
      <c r="T4000" s="212"/>
      <c r="U4000" s="212"/>
      <c r="V4000" s="212"/>
      <c r="W4000" s="212"/>
      <c r="X4000" s="212"/>
      <c r="Y4000" s="212">
        <v>1374</v>
      </c>
      <c r="Z4000" s="212" t="s">
        <v>336</v>
      </c>
      <c r="AA4000" s="212" t="s">
        <v>337</v>
      </c>
      <c r="AB4000" s="212">
        <v>64620.423999999999</v>
      </c>
      <c r="AC4000" s="212">
        <v>79160.013999999996</v>
      </c>
      <c r="AD4000" s="212">
        <v>0.125</v>
      </c>
      <c r="AE4000" s="212">
        <v>0</v>
      </c>
      <c r="AF4000" s="212">
        <v>0.125</v>
      </c>
      <c r="AG4000" s="212">
        <v>0</v>
      </c>
      <c r="AH4000" s="212">
        <v>8077.55</v>
      </c>
      <c r="AI4000" s="212">
        <v>9895</v>
      </c>
      <c r="AJ4000" s="212">
        <v>0</v>
      </c>
      <c r="AK4000" s="212">
        <v>0</v>
      </c>
      <c r="AL4000" s="212">
        <v>0</v>
      </c>
      <c r="AM4000">
        <v>1</v>
      </c>
      <c r="AN4000" t="str">
        <f>VLOOKUP(H4000,'Base Art'!$A:$AJ,36,FALSE)</f>
        <v>GEORGALOS HNOS. S.A.I.C.A.</v>
      </c>
    </row>
    <row r="4001" spans="1:40" x14ac:dyDescent="0.25">
      <c r="A4001" s="212" t="s">
        <v>7819</v>
      </c>
      <c r="B4001" s="212">
        <v>1</v>
      </c>
      <c r="C4001" s="212" t="s">
        <v>7820</v>
      </c>
      <c r="D4001" s="212" t="s">
        <v>1546</v>
      </c>
      <c r="E4001" s="212">
        <v>32</v>
      </c>
      <c r="F4001" s="212" t="s">
        <v>273</v>
      </c>
      <c r="G4001" s="212" t="s">
        <v>7666</v>
      </c>
      <c r="H4001" s="212">
        <v>8579</v>
      </c>
      <c r="I4001" s="212" t="s">
        <v>4646</v>
      </c>
      <c r="J4001" s="212">
        <v>1420</v>
      </c>
      <c r="K4001" s="212" t="s">
        <v>568</v>
      </c>
      <c r="L4001" s="212" t="s">
        <v>569</v>
      </c>
      <c r="M4001" s="212"/>
      <c r="N4001" s="212"/>
      <c r="O4001" s="212"/>
      <c r="P4001" s="212"/>
      <c r="Q4001" s="212"/>
      <c r="R4001" s="212"/>
      <c r="S4001" s="212"/>
      <c r="T4001" s="212"/>
      <c r="U4001" s="212"/>
      <c r="V4001" s="212"/>
      <c r="W4001" s="212"/>
      <c r="X4001" s="212"/>
      <c r="Y4001" s="212">
        <v>1373</v>
      </c>
      <c r="Z4001" s="212" t="s">
        <v>386</v>
      </c>
      <c r="AA4001" s="212" t="s">
        <v>387</v>
      </c>
      <c r="AB4001" s="212">
        <v>14754.977999999999</v>
      </c>
      <c r="AC4001" s="212">
        <v>18296.171999999999</v>
      </c>
      <c r="AD4001" s="212">
        <v>50</v>
      </c>
      <c r="AE4001" s="212">
        <v>0</v>
      </c>
      <c r="AF4001" s="212">
        <v>50</v>
      </c>
      <c r="AG4001" s="212">
        <v>0</v>
      </c>
      <c r="AH4001" s="212">
        <v>737748.88</v>
      </c>
      <c r="AI4001" s="212">
        <v>914808.61</v>
      </c>
      <c r="AJ4001" s="212">
        <v>0</v>
      </c>
      <c r="AK4001" s="212">
        <v>0</v>
      </c>
      <c r="AL4001" s="212">
        <v>0</v>
      </c>
      <c r="AM4001">
        <v>1</v>
      </c>
      <c r="AN4001" t="str">
        <f>VLOOKUP(H4001,'Base Art'!$A:$AJ,36,FALSE)</f>
        <v>ARCOR S.A.I.C.</v>
      </c>
    </row>
    <row r="4002" spans="1:40" x14ac:dyDescent="0.25">
      <c r="A4002" s="212" t="s">
        <v>7819</v>
      </c>
      <c r="B4002" s="212">
        <v>1</v>
      </c>
      <c r="C4002" s="212" t="s">
        <v>7820</v>
      </c>
      <c r="D4002" s="212" t="s">
        <v>1546</v>
      </c>
      <c r="E4002" s="212">
        <v>32</v>
      </c>
      <c r="F4002" s="212" t="s">
        <v>273</v>
      </c>
      <c r="G4002" s="212" t="s">
        <v>1457</v>
      </c>
      <c r="H4002" s="212">
        <v>8639</v>
      </c>
      <c r="I4002" s="212" t="s">
        <v>1458</v>
      </c>
      <c r="J4002" s="212">
        <v>1076</v>
      </c>
      <c r="K4002" s="212" t="s">
        <v>626</v>
      </c>
      <c r="L4002" s="212" t="s">
        <v>627</v>
      </c>
      <c r="M4002" s="212"/>
      <c r="N4002" s="212"/>
      <c r="O4002" s="212"/>
      <c r="P4002" s="212"/>
      <c r="Q4002" s="212"/>
      <c r="R4002" s="212"/>
      <c r="S4002" s="212"/>
      <c r="T4002" s="212"/>
      <c r="U4002" s="212"/>
      <c r="V4002" s="212"/>
      <c r="W4002" s="212"/>
      <c r="X4002" s="212"/>
      <c r="Y4002" s="212">
        <v>1369</v>
      </c>
      <c r="Z4002" s="212" t="s">
        <v>354</v>
      </c>
      <c r="AA4002" s="212" t="s">
        <v>355</v>
      </c>
      <c r="AB4002" s="212">
        <v>12873.089</v>
      </c>
      <c r="AC4002" s="212">
        <v>16155.726000000001</v>
      </c>
      <c r="AD4002" s="212">
        <v>2</v>
      </c>
      <c r="AE4002" s="212">
        <v>0</v>
      </c>
      <c r="AF4002" s="212">
        <v>2</v>
      </c>
      <c r="AG4002" s="212">
        <v>0</v>
      </c>
      <c r="AH4002" s="212">
        <v>25746.18</v>
      </c>
      <c r="AI4002" s="212">
        <v>32311.45</v>
      </c>
      <c r="AJ4002" s="212">
        <v>0</v>
      </c>
      <c r="AK4002" s="212">
        <v>0</v>
      </c>
      <c r="AL4002" s="212">
        <v>0</v>
      </c>
      <c r="AM4002">
        <v>1</v>
      </c>
      <c r="AN4002" t="str">
        <f>VLOOKUP(H4002,'Base Art'!$A:$AJ,36,FALSE)</f>
        <v>RPB SA</v>
      </c>
    </row>
    <row r="4003" spans="1:40" x14ac:dyDescent="0.25">
      <c r="A4003" s="212" t="s">
        <v>7819</v>
      </c>
      <c r="B4003" s="212">
        <v>1</v>
      </c>
      <c r="C4003" s="212" t="s">
        <v>7820</v>
      </c>
      <c r="D4003" s="212" t="s">
        <v>1546</v>
      </c>
      <c r="E4003" s="212">
        <v>32</v>
      </c>
      <c r="F4003" s="212" t="s">
        <v>273</v>
      </c>
      <c r="G4003" s="212" t="s">
        <v>7740</v>
      </c>
      <c r="H4003" s="212">
        <v>10007</v>
      </c>
      <c r="I4003" s="212" t="s">
        <v>4957</v>
      </c>
      <c r="J4003" s="212">
        <v>1192</v>
      </c>
      <c r="K4003" s="212" t="s">
        <v>932</v>
      </c>
      <c r="L4003" s="212" t="s">
        <v>933</v>
      </c>
      <c r="M4003" s="212"/>
      <c r="N4003" s="212"/>
      <c r="O4003" s="212"/>
      <c r="P4003" s="212">
        <v>1101</v>
      </c>
      <c r="Q4003" s="212" t="s">
        <v>776</v>
      </c>
      <c r="R4003" s="212" t="s">
        <v>777</v>
      </c>
      <c r="S4003" s="212"/>
      <c r="T4003" s="212"/>
      <c r="U4003" s="212"/>
      <c r="V4003" s="212"/>
      <c r="W4003" s="212"/>
      <c r="X4003" s="212"/>
      <c r="Y4003" s="212">
        <v>1375</v>
      </c>
      <c r="Z4003" s="212" t="s">
        <v>314</v>
      </c>
      <c r="AA4003" s="212" t="s">
        <v>315</v>
      </c>
      <c r="AB4003" s="212">
        <v>21083.116999999998</v>
      </c>
      <c r="AC4003" s="212">
        <v>25826.819</v>
      </c>
      <c r="AD4003" s="212">
        <v>0.3125</v>
      </c>
      <c r="AE4003" s="212">
        <v>6.25E-2</v>
      </c>
      <c r="AF4003" s="212">
        <v>0.375</v>
      </c>
      <c r="AG4003" s="212">
        <v>0</v>
      </c>
      <c r="AH4003" s="212">
        <v>7906.17</v>
      </c>
      <c r="AI4003" s="212">
        <v>9685.06</v>
      </c>
      <c r="AJ4003" s="212">
        <v>0</v>
      </c>
      <c r="AK4003" s="212">
        <v>0</v>
      </c>
      <c r="AL4003" s="212">
        <v>0</v>
      </c>
      <c r="AM4003">
        <v>1</v>
      </c>
      <c r="AN4003" t="str">
        <f>VLOOKUP(H4003,'Base Art'!$A:$AJ,36,FALSE)</f>
        <v>NUTRIPET S.A.U.</v>
      </c>
    </row>
    <row r="4004" spans="1:40" x14ac:dyDescent="0.25">
      <c r="A4004" s="212" t="s">
        <v>7819</v>
      </c>
      <c r="B4004" s="212">
        <v>1</v>
      </c>
      <c r="C4004" s="212" t="s">
        <v>7820</v>
      </c>
      <c r="D4004" s="212" t="s">
        <v>1546</v>
      </c>
      <c r="E4004" s="212">
        <v>32</v>
      </c>
      <c r="F4004" s="212" t="s">
        <v>273</v>
      </c>
      <c r="G4004" s="212" t="s">
        <v>850</v>
      </c>
      <c r="H4004" s="212">
        <v>10278</v>
      </c>
      <c r="I4004" s="212" t="s">
        <v>851</v>
      </c>
      <c r="J4004" s="212"/>
      <c r="K4004" s="212"/>
      <c r="L4004" s="212"/>
      <c r="M4004" s="212"/>
      <c r="N4004" s="212"/>
      <c r="O4004" s="212"/>
      <c r="P4004" s="212">
        <v>1005</v>
      </c>
      <c r="Q4004" s="212" t="s">
        <v>582</v>
      </c>
      <c r="R4004" s="212" t="s">
        <v>583</v>
      </c>
      <c r="S4004" s="212"/>
      <c r="T4004" s="212"/>
      <c r="U4004" s="212"/>
      <c r="V4004" s="212"/>
      <c r="W4004" s="212"/>
      <c r="X4004" s="212"/>
      <c r="Y4004" s="212">
        <v>1369</v>
      </c>
      <c r="Z4004" s="212" t="s">
        <v>354</v>
      </c>
      <c r="AA4004" s="212" t="s">
        <v>355</v>
      </c>
      <c r="AB4004" s="212">
        <v>12275.298000000001</v>
      </c>
      <c r="AC4004" s="212">
        <v>15405.499</v>
      </c>
      <c r="AD4004" s="212">
        <v>26</v>
      </c>
      <c r="AE4004" s="212">
        <v>0</v>
      </c>
      <c r="AF4004" s="212">
        <v>26</v>
      </c>
      <c r="AG4004" s="212">
        <v>0</v>
      </c>
      <c r="AH4004" s="212">
        <v>319157.75</v>
      </c>
      <c r="AI4004" s="212">
        <v>400542.97</v>
      </c>
      <c r="AJ4004" s="212">
        <v>2</v>
      </c>
      <c r="AK4004" s="212">
        <v>13</v>
      </c>
      <c r="AL4004" s="212">
        <v>0</v>
      </c>
      <c r="AM4004">
        <v>1</v>
      </c>
      <c r="AN4004" t="str">
        <f>VLOOKUP(H4004,'Base Art'!$A:$AJ,36,FALSE)</f>
        <v>EST. LAS MARIAS S.A.C.I.F.A.</v>
      </c>
    </row>
    <row r="4005" spans="1:40" x14ac:dyDescent="0.25">
      <c r="A4005" s="212" t="s">
        <v>7819</v>
      </c>
      <c r="B4005" s="212">
        <v>1</v>
      </c>
      <c r="C4005" s="212" t="s">
        <v>7820</v>
      </c>
      <c r="D4005" s="212" t="s">
        <v>1546</v>
      </c>
      <c r="E4005" s="212">
        <v>32</v>
      </c>
      <c r="F4005" s="212" t="s">
        <v>273</v>
      </c>
      <c r="G4005" s="212" t="s">
        <v>1307</v>
      </c>
      <c r="H4005" s="212">
        <v>10430</v>
      </c>
      <c r="I4005" s="212" t="s">
        <v>1308</v>
      </c>
      <c r="J4005" s="212">
        <v>1164</v>
      </c>
      <c r="K4005" s="212" t="s">
        <v>804</v>
      </c>
      <c r="L4005" s="212" t="s">
        <v>805</v>
      </c>
      <c r="M4005" s="212"/>
      <c r="N4005" s="212"/>
      <c r="O4005" s="212"/>
      <c r="P4005" s="212"/>
      <c r="Q4005" s="212"/>
      <c r="R4005" s="212"/>
      <c r="S4005" s="212"/>
      <c r="T4005" s="212"/>
      <c r="U4005" s="212"/>
      <c r="V4005" s="212"/>
      <c r="W4005" s="212"/>
      <c r="X4005" s="212"/>
      <c r="Y4005" s="212">
        <v>1373</v>
      </c>
      <c r="Z4005" s="212" t="s">
        <v>386</v>
      </c>
      <c r="AA4005" s="212" t="s">
        <v>387</v>
      </c>
      <c r="AB4005" s="212">
        <v>16942.491999999998</v>
      </c>
      <c r="AC4005" s="212">
        <v>21262.827000000001</v>
      </c>
      <c r="AD4005" s="212">
        <v>4.5</v>
      </c>
      <c r="AE4005" s="212">
        <v>1</v>
      </c>
      <c r="AF4005" s="212">
        <v>5.5</v>
      </c>
      <c r="AG4005" s="212">
        <v>0</v>
      </c>
      <c r="AH4005" s="212">
        <v>93183.71</v>
      </c>
      <c r="AI4005" s="212">
        <v>116945.55</v>
      </c>
      <c r="AJ4005" s="212">
        <v>0</v>
      </c>
      <c r="AK4005" s="212">
        <v>0</v>
      </c>
      <c r="AL4005" s="212">
        <v>0</v>
      </c>
      <c r="AM4005">
        <v>1</v>
      </c>
      <c r="AN4005" t="str">
        <f>VLOOKUP(H4005,'Base Art'!$A:$AJ,36,FALSE)</f>
        <v>ARCOR S.A.I.C.</v>
      </c>
    </row>
    <row r="4006" spans="1:40" x14ac:dyDescent="0.25">
      <c r="A4006" s="212" t="s">
        <v>7819</v>
      </c>
      <c r="B4006" s="212">
        <v>1</v>
      </c>
      <c r="C4006" s="212" t="s">
        <v>7820</v>
      </c>
      <c r="D4006" s="212" t="s">
        <v>1546</v>
      </c>
      <c r="E4006" s="212">
        <v>32</v>
      </c>
      <c r="F4006" s="212" t="s">
        <v>273</v>
      </c>
      <c r="G4006" s="212" t="s">
        <v>870</v>
      </c>
      <c r="H4006" s="212">
        <v>10433</v>
      </c>
      <c r="I4006" s="212" t="s">
        <v>871</v>
      </c>
      <c r="J4006" s="212">
        <v>1422</v>
      </c>
      <c r="K4006" s="212" t="s">
        <v>382</v>
      </c>
      <c r="L4006" s="212" t="s">
        <v>383</v>
      </c>
      <c r="M4006" s="212"/>
      <c r="N4006" s="212"/>
      <c r="O4006" s="212"/>
      <c r="P4006" s="212"/>
      <c r="Q4006" s="212"/>
      <c r="R4006" s="212"/>
      <c r="S4006" s="212"/>
      <c r="T4006" s="212"/>
      <c r="U4006" s="212"/>
      <c r="V4006" s="212"/>
      <c r="W4006" s="212"/>
      <c r="X4006" s="212"/>
      <c r="Y4006" s="212">
        <v>1373</v>
      </c>
      <c r="Z4006" s="212" t="s">
        <v>386</v>
      </c>
      <c r="AA4006" s="212" t="s">
        <v>387</v>
      </c>
      <c r="AB4006" s="212">
        <v>23991.448</v>
      </c>
      <c r="AC4006" s="212">
        <v>30109.268</v>
      </c>
      <c r="AD4006" s="212">
        <v>1</v>
      </c>
      <c r="AE4006" s="212">
        <v>0</v>
      </c>
      <c r="AF4006" s="212">
        <v>1</v>
      </c>
      <c r="AG4006" s="212">
        <v>0</v>
      </c>
      <c r="AH4006" s="212">
        <v>23991.45</v>
      </c>
      <c r="AI4006" s="212">
        <v>30109.27</v>
      </c>
      <c r="AJ4006" s="212">
        <v>0</v>
      </c>
      <c r="AK4006" s="212">
        <v>0</v>
      </c>
      <c r="AL4006" s="212">
        <v>0</v>
      </c>
      <c r="AM4006">
        <v>1</v>
      </c>
      <c r="AN4006" t="str">
        <f>VLOOKUP(H4006,'Base Art'!$A:$AJ,36,FALSE)</f>
        <v>ARCOR S.A.I.C.</v>
      </c>
    </row>
    <row r="4007" spans="1:40" x14ac:dyDescent="0.25">
      <c r="A4007" s="212" t="s">
        <v>7819</v>
      </c>
      <c r="B4007" s="212">
        <v>1</v>
      </c>
      <c r="C4007" s="212" t="s">
        <v>7820</v>
      </c>
      <c r="D4007" s="212" t="s">
        <v>1546</v>
      </c>
      <c r="E4007" s="212">
        <v>32</v>
      </c>
      <c r="F4007" s="212" t="s">
        <v>273</v>
      </c>
      <c r="G4007" s="212" t="s">
        <v>1491</v>
      </c>
      <c r="H4007" s="212">
        <v>10498</v>
      </c>
      <c r="I4007" s="212" t="s">
        <v>1492</v>
      </c>
      <c r="J4007" s="212">
        <v>1349</v>
      </c>
      <c r="K4007" s="212" t="s">
        <v>1311</v>
      </c>
      <c r="L4007" s="212" t="s">
        <v>1312</v>
      </c>
      <c r="M4007" s="212"/>
      <c r="N4007" s="212"/>
      <c r="O4007" s="212"/>
      <c r="P4007" s="212"/>
      <c r="Q4007" s="212"/>
      <c r="R4007" s="212"/>
      <c r="S4007" s="212"/>
      <c r="T4007" s="212"/>
      <c r="U4007" s="212"/>
      <c r="V4007" s="212"/>
      <c r="W4007" s="212"/>
      <c r="X4007" s="212"/>
      <c r="Y4007" s="212">
        <v>1375</v>
      </c>
      <c r="Z4007" s="212" t="s">
        <v>314</v>
      </c>
      <c r="AA4007" s="212" t="s">
        <v>315</v>
      </c>
      <c r="AB4007" s="212">
        <v>21017.088</v>
      </c>
      <c r="AC4007" s="212">
        <v>25745.933000000001</v>
      </c>
      <c r="AD4007" s="212">
        <v>1</v>
      </c>
      <c r="AE4007" s="212">
        <v>0</v>
      </c>
      <c r="AF4007" s="212">
        <v>1</v>
      </c>
      <c r="AG4007" s="212">
        <v>0</v>
      </c>
      <c r="AH4007" s="212">
        <v>21017.09</v>
      </c>
      <c r="AI4007" s="212">
        <v>25745.93</v>
      </c>
      <c r="AJ4007" s="212">
        <v>0</v>
      </c>
      <c r="AK4007" s="212">
        <v>0</v>
      </c>
      <c r="AL4007" s="212">
        <v>0</v>
      </c>
      <c r="AM4007">
        <v>1</v>
      </c>
      <c r="AN4007" t="str">
        <f>VLOOKUP(H4007,'Base Art'!$A:$AJ,36,FALSE)</f>
        <v>AGROINDUSTRIAS BAIRES</v>
      </c>
    </row>
    <row r="4008" spans="1:40" x14ac:dyDescent="0.25">
      <c r="A4008" s="212" t="s">
        <v>7819</v>
      </c>
      <c r="B4008" s="212">
        <v>1</v>
      </c>
      <c r="C4008" s="212" t="s">
        <v>7820</v>
      </c>
      <c r="D4008" s="212" t="s">
        <v>1546</v>
      </c>
      <c r="E4008" s="212">
        <v>32</v>
      </c>
      <c r="F4008" s="212" t="s">
        <v>273</v>
      </c>
      <c r="G4008" s="212" t="s">
        <v>1359</v>
      </c>
      <c r="H4008" s="212">
        <v>11014</v>
      </c>
      <c r="I4008" s="212" t="s">
        <v>1360</v>
      </c>
      <c r="J4008" s="212">
        <v>1192</v>
      </c>
      <c r="K4008" s="212" t="s">
        <v>932</v>
      </c>
      <c r="L4008" s="212" t="s">
        <v>933</v>
      </c>
      <c r="M4008" s="212"/>
      <c r="N4008" s="212"/>
      <c r="O4008" s="212"/>
      <c r="P4008" s="212">
        <v>1101</v>
      </c>
      <c r="Q4008" s="212" t="s">
        <v>776</v>
      </c>
      <c r="R4008" s="212" t="s">
        <v>777</v>
      </c>
      <c r="S4008" s="212"/>
      <c r="T4008" s="212"/>
      <c r="U4008" s="212"/>
      <c r="V4008" s="212"/>
      <c r="W4008" s="212"/>
      <c r="X4008" s="212"/>
      <c r="Y4008" s="212">
        <v>1375</v>
      </c>
      <c r="Z4008" s="212" t="s">
        <v>314</v>
      </c>
      <c r="AA4008" s="212" t="s">
        <v>315</v>
      </c>
      <c r="AB4008" s="212">
        <v>46828.4</v>
      </c>
      <c r="AC4008" s="212">
        <v>57364.79</v>
      </c>
      <c r="AD4008" s="212">
        <v>0.3125</v>
      </c>
      <c r="AE4008" s="212">
        <v>6.25E-2</v>
      </c>
      <c r="AF4008" s="212">
        <v>0.375</v>
      </c>
      <c r="AG4008" s="212">
        <v>0</v>
      </c>
      <c r="AH4008" s="212">
        <v>17560.650000000001</v>
      </c>
      <c r="AI4008" s="212">
        <v>21511.8</v>
      </c>
      <c r="AJ4008" s="212">
        <v>0</v>
      </c>
      <c r="AK4008" s="212">
        <v>0</v>
      </c>
      <c r="AL4008" s="212">
        <v>0</v>
      </c>
      <c r="AM4008">
        <v>1</v>
      </c>
      <c r="AN4008" t="str">
        <f>VLOOKUP(H4008,'Base Art'!$A:$AJ,36,FALSE)</f>
        <v>NUTRIPET S.A.U.</v>
      </c>
    </row>
    <row r="4009" spans="1:40" x14ac:dyDescent="0.25">
      <c r="A4009" s="212" t="s">
        <v>7819</v>
      </c>
      <c r="B4009" s="212">
        <v>1</v>
      </c>
      <c r="C4009" s="212" t="s">
        <v>7820</v>
      </c>
      <c r="D4009" s="212" t="s">
        <v>1546</v>
      </c>
      <c r="E4009" s="212">
        <v>32</v>
      </c>
      <c r="F4009" s="212" t="s">
        <v>273</v>
      </c>
      <c r="G4009" s="212" t="s">
        <v>910</v>
      </c>
      <c r="H4009" s="212">
        <v>11064</v>
      </c>
      <c r="I4009" s="212" t="s">
        <v>911</v>
      </c>
      <c r="J4009" s="212">
        <v>1467</v>
      </c>
      <c r="K4009" s="212" t="s">
        <v>912</v>
      </c>
      <c r="L4009" s="212" t="s">
        <v>913</v>
      </c>
      <c r="M4009" s="212"/>
      <c r="N4009" s="212"/>
      <c r="O4009" s="212"/>
      <c r="P4009" s="212"/>
      <c r="Q4009" s="212"/>
      <c r="R4009" s="212"/>
      <c r="S4009" s="212"/>
      <c r="T4009" s="212"/>
      <c r="U4009" s="212"/>
      <c r="V4009" s="212"/>
      <c r="W4009" s="212"/>
      <c r="X4009" s="212"/>
      <c r="Y4009" s="212">
        <v>1374</v>
      </c>
      <c r="Z4009" s="212" t="s">
        <v>336</v>
      </c>
      <c r="AA4009" s="212" t="s">
        <v>337</v>
      </c>
      <c r="AB4009" s="212">
        <v>79274.399999999994</v>
      </c>
      <c r="AC4009" s="212">
        <v>97111.14</v>
      </c>
      <c r="AD4009" s="212">
        <v>6.25E-2</v>
      </c>
      <c r="AE4009" s="212">
        <v>0</v>
      </c>
      <c r="AF4009" s="212">
        <v>6.25E-2</v>
      </c>
      <c r="AG4009" s="212">
        <v>0</v>
      </c>
      <c r="AH4009" s="212">
        <v>4954.6499999999996</v>
      </c>
      <c r="AI4009" s="212">
        <v>6069.45</v>
      </c>
      <c r="AJ4009" s="212">
        <v>0</v>
      </c>
      <c r="AK4009" s="212">
        <v>0</v>
      </c>
      <c r="AL4009" s="212">
        <v>0</v>
      </c>
      <c r="AM4009">
        <v>1</v>
      </c>
      <c r="AN4009" t="str">
        <f>VLOOKUP(H4009,'Base Art'!$A:$AJ,36,FALSE)</f>
        <v>LHERITIER ARGENTINA S.A.</v>
      </c>
    </row>
    <row r="4010" spans="1:40" x14ac:dyDescent="0.25">
      <c r="A4010" s="212" t="s">
        <v>7819</v>
      </c>
      <c r="B4010" s="212">
        <v>1</v>
      </c>
      <c r="C4010" s="212" t="s">
        <v>7820</v>
      </c>
      <c r="D4010" s="212" t="s">
        <v>1546</v>
      </c>
      <c r="E4010" s="212">
        <v>32</v>
      </c>
      <c r="F4010" s="212" t="s">
        <v>273</v>
      </c>
      <c r="G4010" s="212" t="s">
        <v>1425</v>
      </c>
      <c r="H4010" s="212">
        <v>11181</v>
      </c>
      <c r="I4010" s="212" t="s">
        <v>1426</v>
      </c>
      <c r="J4010" s="212"/>
      <c r="K4010" s="212"/>
      <c r="L4010" s="212"/>
      <c r="M4010" s="212"/>
      <c r="N4010" s="212"/>
      <c r="O4010" s="212"/>
      <c r="P4010" s="212">
        <v>1356</v>
      </c>
      <c r="Q4010" s="212" t="s">
        <v>1048</v>
      </c>
      <c r="R4010" s="212" t="s">
        <v>1049</v>
      </c>
      <c r="S4010" s="212"/>
      <c r="T4010" s="212"/>
      <c r="U4010" s="212"/>
      <c r="V4010" s="212"/>
      <c r="W4010" s="212"/>
      <c r="X4010" s="212"/>
      <c r="Y4010" s="212">
        <v>1373</v>
      </c>
      <c r="Z4010" s="212" t="s">
        <v>386</v>
      </c>
      <c r="AA4010" s="212" t="s">
        <v>387</v>
      </c>
      <c r="AB4010" s="212">
        <v>49508.235000000001</v>
      </c>
      <c r="AC4010" s="212">
        <v>62132.834999999999</v>
      </c>
      <c r="AD4010" s="212">
        <v>3.5</v>
      </c>
      <c r="AE4010" s="212">
        <v>0</v>
      </c>
      <c r="AF4010" s="212">
        <v>3.5</v>
      </c>
      <c r="AG4010" s="212">
        <v>0</v>
      </c>
      <c r="AH4010" s="212">
        <v>173278.82</v>
      </c>
      <c r="AI4010" s="212">
        <v>217464.92</v>
      </c>
      <c r="AJ4010" s="212">
        <v>0</v>
      </c>
      <c r="AK4010" s="212">
        <v>0</v>
      </c>
      <c r="AL4010" s="212">
        <v>0</v>
      </c>
      <c r="AM4010">
        <v>1</v>
      </c>
      <c r="AN4010" t="str">
        <f>VLOOKUP(H4010,'Base Art'!$A:$AJ,36,FALSE)</f>
        <v>ALIMENTARIO MONTECRISTO S.R.L.</v>
      </c>
    </row>
    <row r="4011" spans="1:40" x14ac:dyDescent="0.25">
      <c r="A4011" s="212" t="s">
        <v>7819</v>
      </c>
      <c r="B4011" s="212">
        <v>1</v>
      </c>
      <c r="C4011" s="212" t="s">
        <v>7820</v>
      </c>
      <c r="D4011" s="212" t="s">
        <v>1546</v>
      </c>
      <c r="E4011" s="212">
        <v>32</v>
      </c>
      <c r="F4011" s="212" t="s">
        <v>273</v>
      </c>
      <c r="G4011" s="212" t="s">
        <v>1046</v>
      </c>
      <c r="H4011" s="212">
        <v>11183</v>
      </c>
      <c r="I4011" s="212" t="s">
        <v>1047</v>
      </c>
      <c r="J4011" s="212"/>
      <c r="K4011" s="212"/>
      <c r="L4011" s="212"/>
      <c r="M4011" s="212"/>
      <c r="N4011" s="212"/>
      <c r="O4011" s="212"/>
      <c r="P4011" s="212">
        <v>1356</v>
      </c>
      <c r="Q4011" s="212" t="s">
        <v>1048</v>
      </c>
      <c r="R4011" s="212" t="s">
        <v>1049</v>
      </c>
      <c r="S4011" s="212"/>
      <c r="T4011" s="212"/>
      <c r="U4011" s="212"/>
      <c r="V4011" s="212"/>
      <c r="W4011" s="212"/>
      <c r="X4011" s="212"/>
      <c r="Y4011" s="212">
        <v>1373</v>
      </c>
      <c r="Z4011" s="212" t="s">
        <v>386</v>
      </c>
      <c r="AA4011" s="212" t="s">
        <v>387</v>
      </c>
      <c r="AB4011" s="212">
        <v>49508.235000000001</v>
      </c>
      <c r="AC4011" s="212">
        <v>62132.834999999999</v>
      </c>
      <c r="AD4011" s="212">
        <v>1.625</v>
      </c>
      <c r="AE4011" s="212">
        <v>0</v>
      </c>
      <c r="AF4011" s="212">
        <v>1.625</v>
      </c>
      <c r="AG4011" s="212">
        <v>0</v>
      </c>
      <c r="AH4011" s="212">
        <v>80450.880000000005</v>
      </c>
      <c r="AI4011" s="212">
        <v>100965.86</v>
      </c>
      <c r="AJ4011" s="212">
        <v>0</v>
      </c>
      <c r="AK4011" s="212">
        <v>0</v>
      </c>
      <c r="AL4011" s="212">
        <v>0</v>
      </c>
      <c r="AM4011">
        <v>1</v>
      </c>
      <c r="AN4011" t="str">
        <f>VLOOKUP(H4011,'Base Art'!$A:$AJ,36,FALSE)</f>
        <v>ALIMENTARIO MONTECRISTO S.R.L.</v>
      </c>
    </row>
    <row r="4012" spans="1:40" x14ac:dyDescent="0.25">
      <c r="A4012" s="212" t="s">
        <v>7819</v>
      </c>
      <c r="B4012" s="212">
        <v>1</v>
      </c>
      <c r="C4012" s="212" t="s">
        <v>7820</v>
      </c>
      <c r="D4012" s="212" t="s">
        <v>1546</v>
      </c>
      <c r="E4012" s="212">
        <v>32</v>
      </c>
      <c r="F4012" s="212" t="s">
        <v>273</v>
      </c>
      <c r="G4012" s="212" t="s">
        <v>7761</v>
      </c>
      <c r="H4012" s="212">
        <v>11234</v>
      </c>
      <c r="I4012" s="212" t="s">
        <v>6990</v>
      </c>
      <c r="J4012" s="212"/>
      <c r="K4012" s="212"/>
      <c r="L4012" s="212"/>
      <c r="M4012" s="212"/>
      <c r="N4012" s="212"/>
      <c r="O4012" s="212"/>
      <c r="P4012" s="212">
        <v>1365</v>
      </c>
      <c r="Q4012" s="212" t="s">
        <v>1052</v>
      </c>
      <c r="R4012" s="212" t="s">
        <v>1053</v>
      </c>
      <c r="S4012" s="212"/>
      <c r="T4012" s="212"/>
      <c r="U4012" s="212"/>
      <c r="V4012" s="212"/>
      <c r="W4012" s="212"/>
      <c r="X4012" s="212"/>
      <c r="Y4012" s="212">
        <v>1374</v>
      </c>
      <c r="Z4012" s="212" t="s">
        <v>336</v>
      </c>
      <c r="AA4012" s="212" t="s">
        <v>337</v>
      </c>
      <c r="AB4012" s="212">
        <v>154166.85</v>
      </c>
      <c r="AC4012" s="212">
        <v>193479.40400000001</v>
      </c>
      <c r="AD4012" s="212">
        <v>8.3299999999999999E-2</v>
      </c>
      <c r="AE4012" s="212">
        <v>0</v>
      </c>
      <c r="AF4012" s="212">
        <v>8.3299999999999999E-2</v>
      </c>
      <c r="AG4012" s="212">
        <v>0</v>
      </c>
      <c r="AH4012" s="212">
        <v>12847.24</v>
      </c>
      <c r="AI4012" s="212">
        <v>16123.28</v>
      </c>
      <c r="AJ4012" s="212">
        <v>0</v>
      </c>
      <c r="AK4012" s="212">
        <v>0</v>
      </c>
      <c r="AL4012" s="212">
        <v>0</v>
      </c>
      <c r="AM4012">
        <v>1</v>
      </c>
      <c r="AN4012" t="str">
        <f>VLOOKUP(H4012,'Base Art'!$A:$AJ,36,FALSE)</f>
        <v>IMPORTADORA SUDAMERICANA S.R.L.</v>
      </c>
    </row>
    <row r="4013" spans="1:40" x14ac:dyDescent="0.25">
      <c r="A4013" s="212" t="s">
        <v>7819</v>
      </c>
      <c r="B4013" s="212">
        <v>1</v>
      </c>
      <c r="C4013" s="212" t="s">
        <v>7820</v>
      </c>
      <c r="D4013" s="212" t="s">
        <v>1546</v>
      </c>
      <c r="E4013" s="212">
        <v>32</v>
      </c>
      <c r="F4013" s="212" t="s">
        <v>273</v>
      </c>
      <c r="G4013" s="212" t="s">
        <v>7762</v>
      </c>
      <c r="H4013" s="212">
        <v>11235</v>
      </c>
      <c r="I4013" s="212" t="s">
        <v>6992</v>
      </c>
      <c r="J4013" s="212"/>
      <c r="K4013" s="212"/>
      <c r="L4013" s="212"/>
      <c r="M4013" s="212"/>
      <c r="N4013" s="212"/>
      <c r="O4013" s="212"/>
      <c r="P4013" s="212">
        <v>1365</v>
      </c>
      <c r="Q4013" s="212" t="s">
        <v>1052</v>
      </c>
      <c r="R4013" s="212" t="s">
        <v>1053</v>
      </c>
      <c r="S4013" s="212"/>
      <c r="T4013" s="212"/>
      <c r="U4013" s="212"/>
      <c r="V4013" s="212"/>
      <c r="W4013" s="212"/>
      <c r="X4013" s="212"/>
      <c r="Y4013" s="212">
        <v>1374</v>
      </c>
      <c r="Z4013" s="212" t="s">
        <v>336</v>
      </c>
      <c r="AA4013" s="212" t="s">
        <v>337</v>
      </c>
      <c r="AB4013" s="212">
        <v>156970.098</v>
      </c>
      <c r="AC4013" s="212">
        <v>196997.46799999999</v>
      </c>
      <c r="AD4013" s="212">
        <v>8.3299999999999999E-2</v>
      </c>
      <c r="AE4013" s="212">
        <v>0</v>
      </c>
      <c r="AF4013" s="212">
        <v>8.3299999999999999E-2</v>
      </c>
      <c r="AG4013" s="212">
        <v>0</v>
      </c>
      <c r="AH4013" s="212">
        <v>13080.84</v>
      </c>
      <c r="AI4013" s="212">
        <v>16416.46</v>
      </c>
      <c r="AJ4013" s="212">
        <v>0</v>
      </c>
      <c r="AK4013" s="212">
        <v>0</v>
      </c>
      <c r="AL4013" s="212">
        <v>0</v>
      </c>
      <c r="AM4013">
        <v>1</v>
      </c>
      <c r="AN4013" t="str">
        <f>VLOOKUP(H4013,'Base Art'!$A:$AJ,36,FALSE)</f>
        <v>IMPORTADORA SUDAMERICANA S.R.L.</v>
      </c>
    </row>
    <row r="4014" spans="1:40" x14ac:dyDescent="0.25">
      <c r="A4014" s="212" t="s">
        <v>7819</v>
      </c>
      <c r="B4014" s="212">
        <v>1</v>
      </c>
      <c r="C4014" s="212" t="s">
        <v>7820</v>
      </c>
      <c r="D4014" s="212" t="s">
        <v>1546</v>
      </c>
      <c r="E4014" s="212">
        <v>32</v>
      </c>
      <c r="F4014" s="212" t="s">
        <v>273</v>
      </c>
      <c r="G4014" s="212" t="s">
        <v>1439</v>
      </c>
      <c r="H4014" s="212">
        <v>11307</v>
      </c>
      <c r="I4014" s="212" t="s">
        <v>1440</v>
      </c>
      <c r="J4014" s="212">
        <v>1192</v>
      </c>
      <c r="K4014" s="212" t="s">
        <v>932</v>
      </c>
      <c r="L4014" s="212" t="s">
        <v>933</v>
      </c>
      <c r="M4014" s="212"/>
      <c r="N4014" s="212"/>
      <c r="O4014" s="212"/>
      <c r="P4014" s="212">
        <v>1101</v>
      </c>
      <c r="Q4014" s="212" t="s">
        <v>776</v>
      </c>
      <c r="R4014" s="212" t="s">
        <v>777</v>
      </c>
      <c r="S4014" s="212"/>
      <c r="T4014" s="212"/>
      <c r="U4014" s="212"/>
      <c r="V4014" s="212"/>
      <c r="W4014" s="212"/>
      <c r="X4014" s="212"/>
      <c r="Y4014" s="212">
        <v>1375</v>
      </c>
      <c r="Z4014" s="212" t="s">
        <v>314</v>
      </c>
      <c r="AA4014" s="212" t="s">
        <v>315</v>
      </c>
      <c r="AB4014" s="212">
        <v>33003.436000000002</v>
      </c>
      <c r="AC4014" s="212">
        <v>40429.21</v>
      </c>
      <c r="AD4014" s="212">
        <v>2</v>
      </c>
      <c r="AE4014" s="212">
        <v>0.2</v>
      </c>
      <c r="AF4014" s="212">
        <v>2.2000000000000002</v>
      </c>
      <c r="AG4014" s="212">
        <v>0</v>
      </c>
      <c r="AH4014" s="212">
        <v>72607.56</v>
      </c>
      <c r="AI4014" s="212">
        <v>88944.26</v>
      </c>
      <c r="AJ4014" s="212">
        <v>0</v>
      </c>
      <c r="AK4014" s="212">
        <v>0</v>
      </c>
      <c r="AL4014" s="212">
        <v>0</v>
      </c>
      <c r="AM4014">
        <v>1</v>
      </c>
      <c r="AN4014" t="str">
        <f>VLOOKUP(H4014,'Base Art'!$A:$AJ,36,FALSE)</f>
        <v>NUTRIPET S.A.U.</v>
      </c>
    </row>
    <row r="4015" spans="1:40" x14ac:dyDescent="0.25">
      <c r="A4015" s="212" t="s">
        <v>7819</v>
      </c>
      <c r="B4015" s="212">
        <v>1</v>
      </c>
      <c r="C4015" s="212" t="s">
        <v>7820</v>
      </c>
      <c r="D4015" s="212" t="s">
        <v>1546</v>
      </c>
      <c r="E4015" s="212">
        <v>32</v>
      </c>
      <c r="F4015" s="212" t="s">
        <v>273</v>
      </c>
      <c r="G4015" s="212" t="s">
        <v>7763</v>
      </c>
      <c r="H4015" s="212">
        <v>11417</v>
      </c>
      <c r="I4015" s="212" t="s">
        <v>7337</v>
      </c>
      <c r="J4015" s="212"/>
      <c r="K4015" s="212"/>
      <c r="L4015" s="212"/>
      <c r="M4015" s="212"/>
      <c r="N4015" s="212"/>
      <c r="O4015" s="212"/>
      <c r="P4015" s="212">
        <v>1365</v>
      </c>
      <c r="Q4015" s="212" t="s">
        <v>1052</v>
      </c>
      <c r="R4015" s="212" t="s">
        <v>1053</v>
      </c>
      <c r="S4015" s="212"/>
      <c r="T4015" s="212"/>
      <c r="U4015" s="212"/>
      <c r="V4015" s="212"/>
      <c r="W4015" s="212"/>
      <c r="X4015" s="212"/>
      <c r="Y4015" s="212"/>
      <c r="Z4015" s="212"/>
      <c r="AA4015" s="212"/>
      <c r="AB4015" s="212">
        <v>208166.109</v>
      </c>
      <c r="AC4015" s="212">
        <v>261248.46</v>
      </c>
      <c r="AD4015" s="212">
        <v>6.25E-2</v>
      </c>
      <c r="AE4015" s="212">
        <v>0</v>
      </c>
      <c r="AF4015" s="212">
        <v>6.25E-2</v>
      </c>
      <c r="AG4015" s="212">
        <v>0</v>
      </c>
      <c r="AH4015" s="212">
        <v>13010.38</v>
      </c>
      <c r="AI4015" s="212">
        <v>16328.03</v>
      </c>
      <c r="AJ4015" s="212">
        <v>0</v>
      </c>
      <c r="AK4015" s="212">
        <v>0</v>
      </c>
      <c r="AL4015" s="212">
        <v>0</v>
      </c>
      <c r="AM4015">
        <v>1</v>
      </c>
      <c r="AN4015" t="str">
        <f>VLOOKUP(H4015,'Base Art'!$A:$AJ,36,FALSE)</f>
        <v>IMPORTADORA SUDAMERICANA S.R.L.</v>
      </c>
    </row>
    <row r="4016" spans="1:40" x14ac:dyDescent="0.25">
      <c r="A4016" s="212" t="s">
        <v>7819</v>
      </c>
      <c r="B4016" s="212">
        <v>1</v>
      </c>
      <c r="C4016" s="212" t="s">
        <v>7820</v>
      </c>
      <c r="D4016" s="212" t="s">
        <v>1546</v>
      </c>
      <c r="E4016" s="212">
        <v>32</v>
      </c>
      <c r="F4016" s="212" t="s">
        <v>273</v>
      </c>
      <c r="G4016" s="212" t="s">
        <v>7676</v>
      </c>
      <c r="H4016" s="212">
        <v>11519</v>
      </c>
      <c r="I4016" s="212" t="s">
        <v>7499</v>
      </c>
      <c r="J4016" s="212"/>
      <c r="K4016" s="212"/>
      <c r="L4016" s="212"/>
      <c r="M4016" s="212"/>
      <c r="N4016" s="212"/>
      <c r="O4016" s="212"/>
      <c r="P4016" s="212"/>
      <c r="Q4016" s="212"/>
      <c r="R4016" s="212"/>
      <c r="S4016" s="212"/>
      <c r="T4016" s="212"/>
      <c r="U4016" s="212"/>
      <c r="V4016" s="212"/>
      <c r="W4016" s="212"/>
      <c r="X4016" s="212"/>
      <c r="Y4016" s="212"/>
      <c r="Z4016" s="212"/>
      <c r="AA4016" s="212"/>
      <c r="AB4016" s="212">
        <v>13506.5</v>
      </c>
      <c r="AC4016" s="212">
        <v>16545.463</v>
      </c>
      <c r="AD4016" s="212">
        <v>7</v>
      </c>
      <c r="AE4016" s="212">
        <v>0</v>
      </c>
      <c r="AF4016" s="212">
        <v>7</v>
      </c>
      <c r="AG4016" s="212">
        <v>0</v>
      </c>
      <c r="AH4016" s="212">
        <v>94545.5</v>
      </c>
      <c r="AI4016" s="212">
        <v>115818.24000000001</v>
      </c>
      <c r="AJ4016" s="212">
        <v>2</v>
      </c>
      <c r="AK4016" s="212">
        <v>3.5</v>
      </c>
      <c r="AL4016" s="212">
        <v>0</v>
      </c>
      <c r="AM4016">
        <v>1</v>
      </c>
      <c r="AN4016" t="str">
        <f>VLOOKUP(H4016,'Base Art'!$A:$AJ,36,FALSE)</f>
        <v>DISTRIBUIDORA H&amp;G SRL</v>
      </c>
    </row>
    <row r="4017" spans="1:40" x14ac:dyDescent="0.25">
      <c r="A4017" s="212" t="s">
        <v>7819</v>
      </c>
      <c r="B4017" s="212">
        <v>1</v>
      </c>
      <c r="C4017" s="212" t="s">
        <v>7820</v>
      </c>
      <c r="D4017" s="212" t="s">
        <v>1546</v>
      </c>
      <c r="E4017" s="212">
        <v>32</v>
      </c>
      <c r="F4017" s="212" t="s">
        <v>273</v>
      </c>
      <c r="G4017" s="212" t="s">
        <v>1471</v>
      </c>
      <c r="H4017" s="212">
        <v>11520</v>
      </c>
      <c r="I4017" s="212" t="s">
        <v>1472</v>
      </c>
      <c r="J4017" s="212"/>
      <c r="K4017" s="212"/>
      <c r="L4017" s="212"/>
      <c r="M4017" s="212"/>
      <c r="N4017" s="212"/>
      <c r="O4017" s="212"/>
      <c r="P4017" s="212"/>
      <c r="Q4017" s="212"/>
      <c r="R4017" s="212"/>
      <c r="S4017" s="212"/>
      <c r="T4017" s="212"/>
      <c r="U4017" s="212"/>
      <c r="V4017" s="212"/>
      <c r="W4017" s="212"/>
      <c r="X4017" s="212"/>
      <c r="Y4017" s="212"/>
      <c r="Z4017" s="212"/>
      <c r="AA4017" s="212"/>
      <c r="AB4017" s="212">
        <v>9639.1280000000006</v>
      </c>
      <c r="AC4017" s="212">
        <v>11807.932000000001</v>
      </c>
      <c r="AD4017" s="212">
        <v>1</v>
      </c>
      <c r="AE4017" s="212">
        <v>0</v>
      </c>
      <c r="AF4017" s="212">
        <v>1</v>
      </c>
      <c r="AG4017" s="212">
        <v>0</v>
      </c>
      <c r="AH4017" s="212">
        <v>9639.1299999999992</v>
      </c>
      <c r="AI4017" s="212">
        <v>11807.93</v>
      </c>
      <c r="AJ4017" s="212">
        <v>0</v>
      </c>
      <c r="AK4017" s="212">
        <v>0</v>
      </c>
      <c r="AL4017" s="212">
        <v>0</v>
      </c>
      <c r="AM4017">
        <v>1</v>
      </c>
      <c r="AN4017" t="str">
        <f>VLOOKUP(H4017,'Base Art'!$A:$AJ,36,FALSE)</f>
        <v>DISTRIBUIDORA H&amp;G SRL</v>
      </c>
    </row>
    <row r="4018" spans="1:40" x14ac:dyDescent="0.25">
      <c r="A4018" s="212" t="s">
        <v>7819</v>
      </c>
      <c r="B4018" s="212">
        <v>1</v>
      </c>
      <c r="C4018" s="212" t="s">
        <v>7820</v>
      </c>
      <c r="D4018" s="212" t="s">
        <v>1546</v>
      </c>
      <c r="E4018" s="212">
        <v>32</v>
      </c>
      <c r="F4018" s="212" t="s">
        <v>273</v>
      </c>
      <c r="G4018" s="212" t="s">
        <v>1499</v>
      </c>
      <c r="H4018" s="212">
        <v>11522</v>
      </c>
      <c r="I4018" s="212" t="s">
        <v>1500</v>
      </c>
      <c r="J4018" s="212"/>
      <c r="K4018" s="212"/>
      <c r="L4018" s="212"/>
      <c r="M4018" s="212"/>
      <c r="N4018" s="212"/>
      <c r="O4018" s="212"/>
      <c r="P4018" s="212"/>
      <c r="Q4018" s="212"/>
      <c r="R4018" s="212"/>
      <c r="S4018" s="212"/>
      <c r="T4018" s="212"/>
      <c r="U4018" s="212"/>
      <c r="V4018" s="212"/>
      <c r="W4018" s="212"/>
      <c r="X4018" s="212"/>
      <c r="Y4018" s="212"/>
      <c r="Z4018" s="212"/>
      <c r="AA4018" s="212"/>
      <c r="AB4018" s="212">
        <v>12389.745000000001</v>
      </c>
      <c r="AC4018" s="212">
        <v>15177.437</v>
      </c>
      <c r="AD4018" s="212">
        <v>2</v>
      </c>
      <c r="AE4018" s="212">
        <v>0</v>
      </c>
      <c r="AF4018" s="212">
        <v>2</v>
      </c>
      <c r="AG4018" s="212">
        <v>0</v>
      </c>
      <c r="AH4018" s="212">
        <v>24779.49</v>
      </c>
      <c r="AI4018" s="212">
        <v>30354.87</v>
      </c>
      <c r="AJ4018" s="212">
        <v>0</v>
      </c>
      <c r="AK4018" s="212">
        <v>0</v>
      </c>
      <c r="AL4018" s="212">
        <v>0</v>
      </c>
      <c r="AM4018">
        <v>1</v>
      </c>
      <c r="AN4018" t="str">
        <f>VLOOKUP(H4018,'Base Art'!$A:$AJ,36,FALSE)</f>
        <v>DISTRIBUIDORA H&amp;G SRL</v>
      </c>
    </row>
    <row r="4019" spans="1:40" x14ac:dyDescent="0.25">
      <c r="A4019" s="212" t="s">
        <v>7819</v>
      </c>
      <c r="B4019" s="212">
        <v>1</v>
      </c>
      <c r="C4019" s="212" t="s">
        <v>7820</v>
      </c>
      <c r="D4019" s="212" t="s">
        <v>1546</v>
      </c>
      <c r="E4019" s="212">
        <v>32</v>
      </c>
      <c r="F4019" s="212" t="s">
        <v>273</v>
      </c>
      <c r="G4019" s="212" t="s">
        <v>7842</v>
      </c>
      <c r="H4019" s="212">
        <v>11523</v>
      </c>
      <c r="I4019" s="212" t="s">
        <v>7506</v>
      </c>
      <c r="J4019" s="212"/>
      <c r="K4019" s="212"/>
      <c r="L4019" s="212"/>
      <c r="M4019" s="212"/>
      <c r="N4019" s="212"/>
      <c r="O4019" s="212"/>
      <c r="P4019" s="212"/>
      <c r="Q4019" s="212"/>
      <c r="R4019" s="212"/>
      <c r="S4019" s="212"/>
      <c r="T4019" s="212"/>
      <c r="U4019" s="212"/>
      <c r="V4019" s="212"/>
      <c r="W4019" s="212"/>
      <c r="X4019" s="212"/>
      <c r="Y4019" s="212"/>
      <c r="Z4019" s="212"/>
      <c r="AA4019" s="212"/>
      <c r="AB4019" s="212">
        <v>12389.745000000001</v>
      </c>
      <c r="AC4019" s="212">
        <v>15177.436</v>
      </c>
      <c r="AD4019" s="212">
        <v>1</v>
      </c>
      <c r="AE4019" s="212">
        <v>0</v>
      </c>
      <c r="AF4019" s="212">
        <v>1</v>
      </c>
      <c r="AG4019" s="212">
        <v>0</v>
      </c>
      <c r="AH4019" s="212">
        <v>12389.74</v>
      </c>
      <c r="AI4019" s="212">
        <v>15177.44</v>
      </c>
      <c r="AJ4019" s="212">
        <v>1</v>
      </c>
      <c r="AK4019" s="212">
        <v>1</v>
      </c>
      <c r="AL4019" s="212">
        <v>0</v>
      </c>
      <c r="AM4019">
        <v>1</v>
      </c>
      <c r="AN4019" t="str">
        <f>VLOOKUP(H4019,'Base Art'!$A:$AJ,36,FALSE)</f>
        <v>DISTRIBUIDORA H&amp;G SRL</v>
      </c>
    </row>
    <row r="4020" spans="1:40" x14ac:dyDescent="0.25">
      <c r="A4020" s="212" t="s">
        <v>7819</v>
      </c>
      <c r="B4020" s="212">
        <v>1</v>
      </c>
      <c r="C4020" s="212" t="s">
        <v>7820</v>
      </c>
      <c r="D4020" s="212" t="s">
        <v>1787</v>
      </c>
      <c r="E4020" s="212">
        <v>33</v>
      </c>
      <c r="F4020" s="212" t="s">
        <v>1788</v>
      </c>
      <c r="G4020" s="212" t="s">
        <v>304</v>
      </c>
      <c r="H4020" s="212">
        <v>4</v>
      </c>
      <c r="I4020" s="212" t="s">
        <v>305</v>
      </c>
      <c r="J4020" s="212">
        <v>1019</v>
      </c>
      <c r="K4020" s="212" t="s">
        <v>266</v>
      </c>
      <c r="L4020" s="212" t="s">
        <v>297</v>
      </c>
      <c r="M4020" s="212"/>
      <c r="N4020" s="212"/>
      <c r="O4020" s="212"/>
      <c r="P4020" s="212">
        <v>1020</v>
      </c>
      <c r="Q4020" s="212" t="s">
        <v>298</v>
      </c>
      <c r="R4020" s="212" t="s">
        <v>299</v>
      </c>
      <c r="S4020" s="212"/>
      <c r="T4020" s="212"/>
      <c r="U4020" s="212"/>
      <c r="V4020" s="212"/>
      <c r="W4020" s="212"/>
      <c r="X4020" s="212"/>
      <c r="Y4020" s="212">
        <v>1402</v>
      </c>
      <c r="Z4020" s="212" t="s">
        <v>300</v>
      </c>
      <c r="AA4020" s="212" t="s">
        <v>301</v>
      </c>
      <c r="AB4020" s="212">
        <v>87467.1</v>
      </c>
      <c r="AC4020" s="212">
        <v>107147.197</v>
      </c>
      <c r="AD4020" s="212">
        <v>0.16669999999999999</v>
      </c>
      <c r="AE4020" s="212">
        <v>0</v>
      </c>
      <c r="AF4020" s="212">
        <v>0.16669999999999999</v>
      </c>
      <c r="AG4020" s="212">
        <v>0</v>
      </c>
      <c r="AH4020" s="212">
        <v>14577.85</v>
      </c>
      <c r="AI4020" s="212">
        <v>17857.87</v>
      </c>
      <c r="AJ4020" s="212">
        <v>1</v>
      </c>
      <c r="AK4020" s="212">
        <v>0.17</v>
      </c>
      <c r="AL4020" s="212">
        <v>0</v>
      </c>
      <c r="AM4020">
        <v>1</v>
      </c>
      <c r="AN4020" t="str">
        <f>VLOOKUP(H4020,'Base Art'!$A:$AJ,36,FALSE)</f>
        <v>ENERGIZER ARGENTINA S.A.</v>
      </c>
    </row>
    <row r="4021" spans="1:40" x14ac:dyDescent="0.25">
      <c r="A4021" s="212" t="s">
        <v>7819</v>
      </c>
      <c r="B4021" s="212">
        <v>1</v>
      </c>
      <c r="C4021" s="212" t="s">
        <v>7820</v>
      </c>
      <c r="D4021" s="212" t="s">
        <v>1787</v>
      </c>
      <c r="E4021" s="212">
        <v>33</v>
      </c>
      <c r="F4021" s="212" t="s">
        <v>1788</v>
      </c>
      <c r="G4021" s="212" t="s">
        <v>316</v>
      </c>
      <c r="H4021" s="212">
        <v>156</v>
      </c>
      <c r="I4021" s="212" t="s">
        <v>317</v>
      </c>
      <c r="J4021" s="212">
        <v>1437</v>
      </c>
      <c r="K4021" s="212" t="s">
        <v>318</v>
      </c>
      <c r="L4021" s="212" t="s">
        <v>319</v>
      </c>
      <c r="M4021" s="212"/>
      <c r="N4021" s="212"/>
      <c r="O4021" s="212"/>
      <c r="P4021" s="212"/>
      <c r="Q4021" s="212"/>
      <c r="R4021" s="212"/>
      <c r="S4021" s="212"/>
      <c r="T4021" s="212"/>
      <c r="U4021" s="212"/>
      <c r="V4021" s="212"/>
      <c r="W4021" s="212"/>
      <c r="X4021" s="212"/>
      <c r="Y4021" s="212">
        <v>1376</v>
      </c>
      <c r="Z4021" s="212" t="s">
        <v>320</v>
      </c>
      <c r="AA4021" s="212" t="s">
        <v>321</v>
      </c>
      <c r="AB4021" s="212">
        <v>338396.016</v>
      </c>
      <c r="AC4021" s="212">
        <v>414535.11599999998</v>
      </c>
      <c r="AD4021" s="212">
        <v>0.05</v>
      </c>
      <c r="AE4021" s="212">
        <v>0</v>
      </c>
      <c r="AF4021" s="212">
        <v>0.05</v>
      </c>
      <c r="AG4021" s="212">
        <v>0</v>
      </c>
      <c r="AH4021" s="212">
        <v>16919.8</v>
      </c>
      <c r="AI4021" s="212">
        <v>20726.759999999998</v>
      </c>
      <c r="AJ4021" s="212">
        <v>1</v>
      </c>
      <c r="AK4021" s="212">
        <v>0.05</v>
      </c>
      <c r="AL4021" s="212">
        <v>0</v>
      </c>
      <c r="AM4021">
        <v>1</v>
      </c>
      <c r="AN4021" t="str">
        <f>VLOOKUP(H4021,'Base Art'!$A:$AJ,36,FALSE)</f>
        <v>JORGE LUIS SUAREZ</v>
      </c>
    </row>
    <row r="4022" spans="1:40" x14ac:dyDescent="0.25">
      <c r="A4022" s="212" t="s">
        <v>7819</v>
      </c>
      <c r="B4022" s="212">
        <v>1</v>
      </c>
      <c r="C4022" s="212" t="s">
        <v>7820</v>
      </c>
      <c r="D4022" s="212" t="s">
        <v>1787</v>
      </c>
      <c r="E4022" s="212">
        <v>33</v>
      </c>
      <c r="F4022" s="212" t="s">
        <v>1788</v>
      </c>
      <c r="G4022" s="212" t="s">
        <v>322</v>
      </c>
      <c r="H4022" s="212">
        <v>158</v>
      </c>
      <c r="I4022" s="212" t="s">
        <v>323</v>
      </c>
      <c r="J4022" s="212">
        <v>1437</v>
      </c>
      <c r="K4022" s="212" t="s">
        <v>318</v>
      </c>
      <c r="L4022" s="212" t="s">
        <v>319</v>
      </c>
      <c r="M4022" s="212"/>
      <c r="N4022" s="212"/>
      <c r="O4022" s="212"/>
      <c r="P4022" s="212"/>
      <c r="Q4022" s="212"/>
      <c r="R4022" s="212"/>
      <c r="S4022" s="212"/>
      <c r="T4022" s="212"/>
      <c r="U4022" s="212"/>
      <c r="V4022" s="212"/>
      <c r="W4022" s="212"/>
      <c r="X4022" s="212"/>
      <c r="Y4022" s="212">
        <v>1376</v>
      </c>
      <c r="Z4022" s="212" t="s">
        <v>320</v>
      </c>
      <c r="AA4022" s="212" t="s">
        <v>321</v>
      </c>
      <c r="AB4022" s="212">
        <v>424732.89600000001</v>
      </c>
      <c r="AC4022" s="212">
        <v>520297.77600000001</v>
      </c>
      <c r="AD4022" s="212">
        <v>2.5000000000000001E-2</v>
      </c>
      <c r="AE4022" s="212">
        <v>0</v>
      </c>
      <c r="AF4022" s="212">
        <v>2.5000000000000001E-2</v>
      </c>
      <c r="AG4022" s="212">
        <v>0</v>
      </c>
      <c r="AH4022" s="212">
        <v>10618.32</v>
      </c>
      <c r="AI4022" s="212">
        <v>13007.44</v>
      </c>
      <c r="AJ4022" s="212">
        <v>0</v>
      </c>
      <c r="AK4022" s="212">
        <v>0</v>
      </c>
      <c r="AL4022" s="212">
        <v>0</v>
      </c>
      <c r="AM4022">
        <v>1</v>
      </c>
      <c r="AN4022" t="str">
        <f>VLOOKUP(H4022,'Base Art'!$A:$AJ,36,FALSE)</f>
        <v>JORGE LUIS SUAREZ</v>
      </c>
    </row>
    <row r="4023" spans="1:40" x14ac:dyDescent="0.25">
      <c r="A4023" s="212" t="s">
        <v>7819</v>
      </c>
      <c r="B4023" s="212">
        <v>1</v>
      </c>
      <c r="C4023" s="212" t="s">
        <v>7820</v>
      </c>
      <c r="D4023" s="212" t="s">
        <v>1787</v>
      </c>
      <c r="E4023" s="212">
        <v>33</v>
      </c>
      <c r="F4023" s="212" t="s">
        <v>1788</v>
      </c>
      <c r="G4023" s="212" t="s">
        <v>370</v>
      </c>
      <c r="H4023" s="212">
        <v>653</v>
      </c>
      <c r="I4023" s="212" t="s">
        <v>371</v>
      </c>
      <c r="J4023" s="212">
        <v>1414</v>
      </c>
      <c r="K4023" s="212" t="s">
        <v>372</v>
      </c>
      <c r="L4023" s="212" t="s">
        <v>373</v>
      </c>
      <c r="M4023" s="212"/>
      <c r="N4023" s="212"/>
      <c r="O4023" s="212"/>
      <c r="P4023" s="212">
        <v>1072</v>
      </c>
      <c r="Q4023" s="212" t="s">
        <v>374</v>
      </c>
      <c r="R4023" s="212" t="s">
        <v>375</v>
      </c>
      <c r="S4023" s="212"/>
      <c r="T4023" s="212"/>
      <c r="U4023" s="212"/>
      <c r="V4023" s="212"/>
      <c r="W4023" s="212"/>
      <c r="X4023" s="212"/>
      <c r="Y4023" s="212">
        <v>1374</v>
      </c>
      <c r="Z4023" s="212" t="s">
        <v>336</v>
      </c>
      <c r="AA4023" s="212" t="s">
        <v>337</v>
      </c>
      <c r="AB4023" s="212">
        <v>51538.612999999998</v>
      </c>
      <c r="AC4023" s="212">
        <v>62743.525000000001</v>
      </c>
      <c r="AD4023" s="212">
        <v>0.2</v>
      </c>
      <c r="AE4023" s="212">
        <v>0</v>
      </c>
      <c r="AF4023" s="212">
        <v>0.2</v>
      </c>
      <c r="AG4023" s="212">
        <v>0</v>
      </c>
      <c r="AH4023" s="212">
        <v>10307.719999999999</v>
      </c>
      <c r="AI4023" s="212">
        <v>12548.7</v>
      </c>
      <c r="AJ4023" s="212">
        <v>0</v>
      </c>
      <c r="AK4023" s="212">
        <v>0</v>
      </c>
      <c r="AL4023" s="212">
        <v>0</v>
      </c>
      <c r="AM4023">
        <v>1</v>
      </c>
      <c r="AN4023" t="str">
        <f>VLOOKUP(H4023,'Base Art'!$A:$AJ,36,FALSE)</f>
        <v>ARCOR S.A.I.C.</v>
      </c>
    </row>
    <row r="4024" spans="1:40" x14ac:dyDescent="0.25">
      <c r="A4024" s="212" t="s">
        <v>7819</v>
      </c>
      <c r="B4024" s="212">
        <v>1</v>
      </c>
      <c r="C4024" s="212" t="s">
        <v>7820</v>
      </c>
      <c r="D4024" s="212" t="s">
        <v>1787</v>
      </c>
      <c r="E4024" s="212">
        <v>33</v>
      </c>
      <c r="F4024" s="212" t="s">
        <v>1788</v>
      </c>
      <c r="G4024" s="212" t="s">
        <v>380</v>
      </c>
      <c r="H4024" s="212">
        <v>731</v>
      </c>
      <c r="I4024" s="212" t="s">
        <v>381</v>
      </c>
      <c r="J4024" s="212">
        <v>1422</v>
      </c>
      <c r="K4024" s="212" t="s">
        <v>382</v>
      </c>
      <c r="L4024" s="212" t="s">
        <v>383</v>
      </c>
      <c r="M4024" s="212"/>
      <c r="N4024" s="212"/>
      <c r="O4024" s="212"/>
      <c r="P4024" s="212">
        <v>1067</v>
      </c>
      <c r="Q4024" s="212" t="s">
        <v>384</v>
      </c>
      <c r="R4024" s="212" t="s">
        <v>385</v>
      </c>
      <c r="S4024" s="212"/>
      <c r="T4024" s="212"/>
      <c r="U4024" s="212"/>
      <c r="V4024" s="212"/>
      <c r="W4024" s="212"/>
      <c r="X4024" s="212"/>
      <c r="Y4024" s="212">
        <v>1373</v>
      </c>
      <c r="Z4024" s="212" t="s">
        <v>386</v>
      </c>
      <c r="AA4024" s="212" t="s">
        <v>387</v>
      </c>
      <c r="AB4024" s="212">
        <v>15387.995000000001</v>
      </c>
      <c r="AC4024" s="212">
        <v>18934.984</v>
      </c>
      <c r="AD4024" s="212">
        <v>0.92500000000000004</v>
      </c>
      <c r="AE4024" s="212">
        <v>0.15</v>
      </c>
      <c r="AF4024" s="212">
        <v>1.075</v>
      </c>
      <c r="AG4024" s="212">
        <v>0</v>
      </c>
      <c r="AH4024" s="212">
        <v>16542.09</v>
      </c>
      <c r="AI4024" s="212">
        <v>20355.11</v>
      </c>
      <c r="AJ4024" s="212">
        <v>0</v>
      </c>
      <c r="AK4024" s="212">
        <v>0</v>
      </c>
      <c r="AL4024" s="212">
        <v>0</v>
      </c>
      <c r="AM4024">
        <v>1</v>
      </c>
      <c r="AN4024" t="str">
        <f>VLOOKUP(H4024,'Base Art'!$A:$AJ,36,FALSE)</f>
        <v>ARCOR S.A.I.C.</v>
      </c>
    </row>
    <row r="4025" spans="1:40" x14ac:dyDescent="0.25">
      <c r="A4025" s="212" t="s">
        <v>7819</v>
      </c>
      <c r="B4025" s="212">
        <v>1</v>
      </c>
      <c r="C4025" s="212" t="s">
        <v>7820</v>
      </c>
      <c r="D4025" s="212" t="s">
        <v>1787</v>
      </c>
      <c r="E4025" s="212">
        <v>33</v>
      </c>
      <c r="F4025" s="212" t="s">
        <v>1788</v>
      </c>
      <c r="G4025" s="212" t="s">
        <v>406</v>
      </c>
      <c r="H4025" s="212">
        <v>1115</v>
      </c>
      <c r="I4025" s="212" t="s">
        <v>407</v>
      </c>
      <c r="J4025" s="212"/>
      <c r="K4025" s="212"/>
      <c r="L4025" s="212"/>
      <c r="M4025" s="212"/>
      <c r="N4025" s="212"/>
      <c r="O4025" s="212"/>
      <c r="P4025" s="212"/>
      <c r="Q4025" s="212"/>
      <c r="R4025" s="212"/>
      <c r="S4025" s="212"/>
      <c r="T4025" s="212"/>
      <c r="U4025" s="212"/>
      <c r="V4025" s="212"/>
      <c r="W4025" s="212"/>
      <c r="X4025" s="212"/>
      <c r="Y4025" s="212">
        <v>1373</v>
      </c>
      <c r="Z4025" s="212" t="s">
        <v>386</v>
      </c>
      <c r="AA4025" s="212" t="s">
        <v>387</v>
      </c>
      <c r="AB4025" s="212">
        <v>18714.36</v>
      </c>
      <c r="AC4025" s="212">
        <v>22925.091</v>
      </c>
      <c r="AD4025" s="212">
        <v>0.16669999999999999</v>
      </c>
      <c r="AE4025" s="212">
        <v>0</v>
      </c>
      <c r="AF4025" s="212">
        <v>0.16669999999999999</v>
      </c>
      <c r="AG4025" s="212">
        <v>0</v>
      </c>
      <c r="AH4025" s="212">
        <v>3119.06</v>
      </c>
      <c r="AI4025" s="212">
        <v>3820.85</v>
      </c>
      <c r="AJ4025" s="212">
        <v>0</v>
      </c>
      <c r="AK4025" s="212">
        <v>0</v>
      </c>
      <c r="AL4025" s="212">
        <v>0</v>
      </c>
      <c r="AM4025">
        <v>1</v>
      </c>
      <c r="AN4025" t="str">
        <f>VLOOKUP(H4025,'Base Art'!$A:$AJ,36,FALSE)</f>
        <v>MAURI S.A.</v>
      </c>
    </row>
    <row r="4026" spans="1:40" x14ac:dyDescent="0.25">
      <c r="A4026" s="212" t="s">
        <v>7819</v>
      </c>
      <c r="B4026" s="212">
        <v>1</v>
      </c>
      <c r="C4026" s="212" t="s">
        <v>7820</v>
      </c>
      <c r="D4026" s="212" t="s">
        <v>1787</v>
      </c>
      <c r="E4026" s="212">
        <v>33</v>
      </c>
      <c r="F4026" s="212" t="s">
        <v>1788</v>
      </c>
      <c r="G4026" s="212" t="s">
        <v>408</v>
      </c>
      <c r="H4026" s="212">
        <v>1116</v>
      </c>
      <c r="I4026" s="212" t="s">
        <v>409</v>
      </c>
      <c r="J4026" s="212"/>
      <c r="K4026" s="212"/>
      <c r="L4026" s="212"/>
      <c r="M4026" s="212"/>
      <c r="N4026" s="212"/>
      <c r="O4026" s="212"/>
      <c r="P4026" s="212"/>
      <c r="Q4026" s="212"/>
      <c r="R4026" s="212"/>
      <c r="S4026" s="212"/>
      <c r="T4026" s="212"/>
      <c r="U4026" s="212"/>
      <c r="V4026" s="212"/>
      <c r="W4026" s="212"/>
      <c r="X4026" s="212"/>
      <c r="Y4026" s="212">
        <v>1373</v>
      </c>
      <c r="Z4026" s="212" t="s">
        <v>386</v>
      </c>
      <c r="AA4026" s="212" t="s">
        <v>387</v>
      </c>
      <c r="AB4026" s="212">
        <v>17276.400000000001</v>
      </c>
      <c r="AC4026" s="212">
        <v>20904.448</v>
      </c>
      <c r="AD4026" s="212">
        <v>-0.21429999999999999</v>
      </c>
      <c r="AE4026" s="212">
        <v>0</v>
      </c>
      <c r="AF4026" s="212">
        <v>-0.21429999999999999</v>
      </c>
      <c r="AG4026" s="212">
        <v>0</v>
      </c>
      <c r="AH4026" s="212">
        <v>-3702.09</v>
      </c>
      <c r="AI4026" s="212">
        <v>-4479.5200000000004</v>
      </c>
      <c r="AJ4026" s="212">
        <v>0</v>
      </c>
      <c r="AK4026" s="212">
        <v>0</v>
      </c>
      <c r="AL4026" s="212">
        <v>0</v>
      </c>
      <c r="AM4026">
        <v>1</v>
      </c>
      <c r="AN4026" t="str">
        <f>VLOOKUP(H4026,'Base Art'!$A:$AJ,36,FALSE)</f>
        <v>MAURI S.A.</v>
      </c>
    </row>
    <row r="4027" spans="1:40" x14ac:dyDescent="0.25">
      <c r="A4027" s="212" t="s">
        <v>7819</v>
      </c>
      <c r="B4027" s="212">
        <v>1</v>
      </c>
      <c r="C4027" s="212" t="s">
        <v>7820</v>
      </c>
      <c r="D4027" s="212" t="s">
        <v>1787</v>
      </c>
      <c r="E4027" s="212">
        <v>33</v>
      </c>
      <c r="F4027" s="212" t="s">
        <v>1788</v>
      </c>
      <c r="G4027" s="212" t="s">
        <v>410</v>
      </c>
      <c r="H4027" s="212">
        <v>1118</v>
      </c>
      <c r="I4027" s="212" t="s">
        <v>411</v>
      </c>
      <c r="J4027" s="212"/>
      <c r="K4027" s="212"/>
      <c r="L4027" s="212"/>
      <c r="M4027" s="212"/>
      <c r="N4027" s="212"/>
      <c r="O4027" s="212"/>
      <c r="P4027" s="212">
        <v>1335</v>
      </c>
      <c r="Q4027" s="212" t="s">
        <v>412</v>
      </c>
      <c r="R4027" s="212" t="s">
        <v>413</v>
      </c>
      <c r="S4027" s="212"/>
      <c r="T4027" s="212"/>
      <c r="U4027" s="212"/>
      <c r="V4027" s="212"/>
      <c r="W4027" s="212"/>
      <c r="X4027" s="212"/>
      <c r="Y4027" s="212">
        <v>1373</v>
      </c>
      <c r="Z4027" s="212" t="s">
        <v>386</v>
      </c>
      <c r="AA4027" s="212" t="s">
        <v>387</v>
      </c>
      <c r="AB4027" s="212">
        <v>14597.465</v>
      </c>
      <c r="AC4027" s="212">
        <v>18021.523000000001</v>
      </c>
      <c r="AD4027" s="212">
        <v>1.5</v>
      </c>
      <c r="AE4027" s="212">
        <v>0</v>
      </c>
      <c r="AF4027" s="212">
        <v>1.5</v>
      </c>
      <c r="AG4027" s="212">
        <v>0</v>
      </c>
      <c r="AH4027" s="212">
        <v>21896.2</v>
      </c>
      <c r="AI4027" s="212">
        <v>27032.28</v>
      </c>
      <c r="AJ4027" s="212">
        <v>0</v>
      </c>
      <c r="AK4027" s="212">
        <v>0</v>
      </c>
      <c r="AL4027" s="212">
        <v>0</v>
      </c>
      <c r="AM4027">
        <v>1</v>
      </c>
      <c r="AN4027" t="str">
        <f>VLOOKUP(H4027,'Base Art'!$A:$AJ,36,FALSE)</f>
        <v>MAURI S.A.</v>
      </c>
    </row>
    <row r="4028" spans="1:40" x14ac:dyDescent="0.25">
      <c r="A4028" s="212" t="s">
        <v>7819</v>
      </c>
      <c r="B4028" s="212">
        <v>1</v>
      </c>
      <c r="C4028" s="212" t="s">
        <v>7820</v>
      </c>
      <c r="D4028" s="212" t="s">
        <v>1787</v>
      </c>
      <c r="E4028" s="212">
        <v>33</v>
      </c>
      <c r="F4028" s="212" t="s">
        <v>1788</v>
      </c>
      <c r="G4028" s="212" t="s">
        <v>952</v>
      </c>
      <c r="H4028" s="212">
        <v>1345</v>
      </c>
      <c r="I4028" s="212" t="s">
        <v>953</v>
      </c>
      <c r="J4028" s="212"/>
      <c r="K4028" s="212"/>
      <c r="L4028" s="212"/>
      <c r="M4028" s="212"/>
      <c r="N4028" s="212"/>
      <c r="O4028" s="212"/>
      <c r="P4028" s="212"/>
      <c r="Q4028" s="212"/>
      <c r="R4028" s="212"/>
      <c r="S4028" s="212"/>
      <c r="T4028" s="212"/>
      <c r="U4028" s="212"/>
      <c r="V4028" s="212"/>
      <c r="W4028" s="212"/>
      <c r="X4028" s="212"/>
      <c r="Y4028" s="212">
        <v>1372</v>
      </c>
      <c r="Z4028" s="212" t="s">
        <v>346</v>
      </c>
      <c r="AA4028" s="212" t="s">
        <v>347</v>
      </c>
      <c r="AB4028" s="212">
        <v>245178.375</v>
      </c>
      <c r="AC4028" s="212">
        <v>300343.50599999999</v>
      </c>
      <c r="AD4028" s="212">
        <v>8.3299999999999999E-2</v>
      </c>
      <c r="AE4028" s="212">
        <v>0</v>
      </c>
      <c r="AF4028" s="212">
        <v>8.3299999999999999E-2</v>
      </c>
      <c r="AG4028" s="212">
        <v>0</v>
      </c>
      <c r="AH4028" s="212">
        <v>20431.53</v>
      </c>
      <c r="AI4028" s="212">
        <v>25028.63</v>
      </c>
      <c r="AJ4028" s="212">
        <v>1</v>
      </c>
      <c r="AK4028" s="212">
        <v>0.08</v>
      </c>
      <c r="AL4028" s="212">
        <v>0</v>
      </c>
      <c r="AM4028">
        <v>1</v>
      </c>
      <c r="AN4028" t="str">
        <f>VLOOKUP(H4028,'Base Art'!$A:$AJ,36,FALSE)</f>
        <v>LA DELICIA FELIPE FORT S.A.</v>
      </c>
    </row>
    <row r="4029" spans="1:40" x14ac:dyDescent="0.25">
      <c r="A4029" s="212" t="s">
        <v>7819</v>
      </c>
      <c r="B4029" s="212">
        <v>1</v>
      </c>
      <c r="C4029" s="212" t="s">
        <v>7820</v>
      </c>
      <c r="D4029" s="212" t="s">
        <v>1787</v>
      </c>
      <c r="E4029" s="212">
        <v>33</v>
      </c>
      <c r="F4029" s="212" t="s">
        <v>1788</v>
      </c>
      <c r="G4029" s="212" t="s">
        <v>426</v>
      </c>
      <c r="H4029" s="212">
        <v>1352</v>
      </c>
      <c r="I4029" s="212" t="s">
        <v>427</v>
      </c>
      <c r="J4029" s="212"/>
      <c r="K4029" s="212"/>
      <c r="L4029" s="212"/>
      <c r="M4029" s="212"/>
      <c r="N4029" s="212"/>
      <c r="O4029" s="212"/>
      <c r="P4029" s="212"/>
      <c r="Q4029" s="212"/>
      <c r="R4029" s="212"/>
      <c r="S4029" s="212"/>
      <c r="T4029" s="212"/>
      <c r="U4029" s="212"/>
      <c r="V4029" s="212"/>
      <c r="W4029" s="212"/>
      <c r="X4029" s="212"/>
      <c r="Y4029" s="212">
        <v>1372</v>
      </c>
      <c r="Z4029" s="212" t="s">
        <v>346</v>
      </c>
      <c r="AA4029" s="212" t="s">
        <v>347</v>
      </c>
      <c r="AB4029" s="212">
        <v>212917.02799999999</v>
      </c>
      <c r="AC4029" s="212">
        <v>260823.37100000001</v>
      </c>
      <c r="AD4029" s="212">
        <v>8.3299999999999999E-2</v>
      </c>
      <c r="AE4029" s="212">
        <v>0</v>
      </c>
      <c r="AF4029" s="212">
        <v>8.3299999999999999E-2</v>
      </c>
      <c r="AG4029" s="212">
        <v>0</v>
      </c>
      <c r="AH4029" s="212">
        <v>17743.09</v>
      </c>
      <c r="AI4029" s="212">
        <v>21735.279999999999</v>
      </c>
      <c r="AJ4029" s="212">
        <v>0</v>
      </c>
      <c r="AK4029" s="212">
        <v>0</v>
      </c>
      <c r="AL4029" s="212">
        <v>0</v>
      </c>
      <c r="AM4029">
        <v>1</v>
      </c>
      <c r="AN4029" t="str">
        <f>VLOOKUP(H4029,'Base Art'!$A:$AJ,36,FALSE)</f>
        <v>LA DELICIA FELIPE FORT S.A.</v>
      </c>
    </row>
    <row r="4030" spans="1:40" x14ac:dyDescent="0.25">
      <c r="A4030" s="212" t="s">
        <v>7819</v>
      </c>
      <c r="B4030" s="212">
        <v>1</v>
      </c>
      <c r="C4030" s="212" t="s">
        <v>7820</v>
      </c>
      <c r="D4030" s="212" t="s">
        <v>1787</v>
      </c>
      <c r="E4030" s="212">
        <v>33</v>
      </c>
      <c r="F4030" s="212" t="s">
        <v>1788</v>
      </c>
      <c r="G4030" s="212" t="s">
        <v>438</v>
      </c>
      <c r="H4030" s="212">
        <v>1419</v>
      </c>
      <c r="I4030" s="212" t="s">
        <v>439</v>
      </c>
      <c r="J4030" s="212">
        <v>1429</v>
      </c>
      <c r="K4030" s="212" t="s">
        <v>440</v>
      </c>
      <c r="L4030" s="212" t="s">
        <v>441</v>
      </c>
      <c r="M4030" s="212"/>
      <c r="N4030" s="212"/>
      <c r="O4030" s="212"/>
      <c r="P4030" s="212"/>
      <c r="Q4030" s="212"/>
      <c r="R4030" s="212"/>
      <c r="S4030" s="212"/>
      <c r="T4030" s="212"/>
      <c r="U4030" s="212"/>
      <c r="V4030" s="212"/>
      <c r="W4030" s="212"/>
      <c r="X4030" s="212"/>
      <c r="Y4030" s="212">
        <v>1374</v>
      </c>
      <c r="Z4030" s="212" t="s">
        <v>336</v>
      </c>
      <c r="AA4030" s="212" t="s">
        <v>337</v>
      </c>
      <c r="AB4030" s="212">
        <v>92678.8</v>
      </c>
      <c r="AC4030" s="212">
        <v>114226.61199999999</v>
      </c>
      <c r="AD4030" s="212">
        <v>0.16669999999999999</v>
      </c>
      <c r="AE4030" s="212">
        <v>0</v>
      </c>
      <c r="AF4030" s="212">
        <v>0.16669999999999999</v>
      </c>
      <c r="AG4030" s="212">
        <v>0</v>
      </c>
      <c r="AH4030" s="212">
        <v>15446.47</v>
      </c>
      <c r="AI4030" s="212">
        <v>19037.77</v>
      </c>
      <c r="AJ4030" s="212">
        <v>1</v>
      </c>
      <c r="AK4030" s="212">
        <v>0.17</v>
      </c>
      <c r="AL4030" s="212">
        <v>0</v>
      </c>
      <c r="AM4030">
        <v>1</v>
      </c>
      <c r="AN4030" t="str">
        <f>VLOOKUP(H4030,'Base Art'!$A:$AJ,36,FALSE)</f>
        <v>GEORGALOS HNOS. S.A.I.C.A.</v>
      </c>
    </row>
    <row r="4031" spans="1:40" x14ac:dyDescent="0.25">
      <c r="A4031" s="212" t="s">
        <v>7819</v>
      </c>
      <c r="B4031" s="212">
        <v>1</v>
      </c>
      <c r="C4031" s="212" t="s">
        <v>7820</v>
      </c>
      <c r="D4031" s="212" t="s">
        <v>1787</v>
      </c>
      <c r="E4031" s="212">
        <v>33</v>
      </c>
      <c r="F4031" s="212" t="s">
        <v>1788</v>
      </c>
      <c r="G4031" s="212" t="s">
        <v>442</v>
      </c>
      <c r="H4031" s="212">
        <v>1594</v>
      </c>
      <c r="I4031" s="212" t="s">
        <v>443</v>
      </c>
      <c r="J4031" s="212">
        <v>1422</v>
      </c>
      <c r="K4031" s="212" t="s">
        <v>382</v>
      </c>
      <c r="L4031" s="212" t="s">
        <v>383</v>
      </c>
      <c r="M4031" s="212"/>
      <c r="N4031" s="212"/>
      <c r="O4031" s="212"/>
      <c r="P4031" s="212">
        <v>1067</v>
      </c>
      <c r="Q4031" s="212" t="s">
        <v>384</v>
      </c>
      <c r="R4031" s="212" t="s">
        <v>385</v>
      </c>
      <c r="S4031" s="212"/>
      <c r="T4031" s="212"/>
      <c r="U4031" s="212"/>
      <c r="V4031" s="212"/>
      <c r="W4031" s="212"/>
      <c r="X4031" s="212"/>
      <c r="Y4031" s="212">
        <v>1373</v>
      </c>
      <c r="Z4031" s="212" t="s">
        <v>386</v>
      </c>
      <c r="AA4031" s="212" t="s">
        <v>387</v>
      </c>
      <c r="AB4031" s="212">
        <v>18021.192999999999</v>
      </c>
      <c r="AC4031" s="212">
        <v>22162.668000000001</v>
      </c>
      <c r="AD4031" s="212">
        <v>0.7</v>
      </c>
      <c r="AE4031" s="212">
        <v>0</v>
      </c>
      <c r="AF4031" s="212">
        <v>0.7</v>
      </c>
      <c r="AG4031" s="212">
        <v>0</v>
      </c>
      <c r="AH4031" s="212">
        <v>12614.83</v>
      </c>
      <c r="AI4031" s="212">
        <v>15513.87</v>
      </c>
      <c r="AJ4031" s="212">
        <v>0</v>
      </c>
      <c r="AK4031" s="212">
        <v>0</v>
      </c>
      <c r="AL4031" s="212">
        <v>0</v>
      </c>
      <c r="AM4031">
        <v>1</v>
      </c>
      <c r="AN4031" t="str">
        <f>VLOOKUP(H4031,'Base Art'!$A:$AJ,36,FALSE)</f>
        <v>ARCOR S.A.I.C.</v>
      </c>
    </row>
    <row r="4032" spans="1:40" x14ac:dyDescent="0.25">
      <c r="A4032" s="212" t="s">
        <v>7819</v>
      </c>
      <c r="B4032" s="212">
        <v>1</v>
      </c>
      <c r="C4032" s="212" t="s">
        <v>7820</v>
      </c>
      <c r="D4032" s="212" t="s">
        <v>1787</v>
      </c>
      <c r="E4032" s="212">
        <v>33</v>
      </c>
      <c r="F4032" s="212" t="s">
        <v>1788</v>
      </c>
      <c r="G4032" s="212" t="s">
        <v>444</v>
      </c>
      <c r="H4032" s="212">
        <v>1641</v>
      </c>
      <c r="I4032" s="212" t="s">
        <v>445</v>
      </c>
      <c r="J4032" s="212">
        <v>1064</v>
      </c>
      <c r="K4032" s="212" t="s">
        <v>446</v>
      </c>
      <c r="L4032" s="212" t="s">
        <v>447</v>
      </c>
      <c r="M4032" s="212"/>
      <c r="N4032" s="212"/>
      <c r="O4032" s="212"/>
      <c r="P4032" s="212">
        <v>1066</v>
      </c>
      <c r="Q4032" s="212" t="s">
        <v>448</v>
      </c>
      <c r="R4032" s="212" t="s">
        <v>449</v>
      </c>
      <c r="S4032" s="212"/>
      <c r="T4032" s="212"/>
      <c r="U4032" s="212"/>
      <c r="V4032" s="212"/>
      <c r="W4032" s="212"/>
      <c r="X4032" s="212"/>
      <c r="Y4032" s="212">
        <v>1373</v>
      </c>
      <c r="Z4032" s="212" t="s">
        <v>386</v>
      </c>
      <c r="AA4032" s="212" t="s">
        <v>387</v>
      </c>
      <c r="AB4032" s="212">
        <v>19484.060000000001</v>
      </c>
      <c r="AC4032" s="212">
        <v>23575.714</v>
      </c>
      <c r="AD4032" s="212">
        <v>-0.15</v>
      </c>
      <c r="AE4032" s="212">
        <v>0</v>
      </c>
      <c r="AF4032" s="212">
        <v>-0.15</v>
      </c>
      <c r="AG4032" s="212">
        <v>0</v>
      </c>
      <c r="AH4032" s="212">
        <v>-2922.61</v>
      </c>
      <c r="AI4032" s="212">
        <v>-3536.36</v>
      </c>
      <c r="AJ4032" s="212">
        <v>0</v>
      </c>
      <c r="AK4032" s="212">
        <v>0</v>
      </c>
      <c r="AL4032" s="212">
        <v>0</v>
      </c>
      <c r="AM4032">
        <v>1</v>
      </c>
      <c r="AN4032" t="str">
        <f>VLOOKUP(H4032,'Base Art'!$A:$AJ,36,FALSE)</f>
        <v>MOLINO CAÑUELAS S.A.C.I.F.I.A.</v>
      </c>
    </row>
    <row r="4033" spans="1:40" x14ac:dyDescent="0.25">
      <c r="A4033" s="212" t="s">
        <v>7819</v>
      </c>
      <c r="B4033" s="212">
        <v>1</v>
      </c>
      <c r="C4033" s="212" t="s">
        <v>7820</v>
      </c>
      <c r="D4033" s="212" t="s">
        <v>1787</v>
      </c>
      <c r="E4033" s="212">
        <v>33</v>
      </c>
      <c r="F4033" s="212" t="s">
        <v>1788</v>
      </c>
      <c r="G4033" s="212" t="s">
        <v>450</v>
      </c>
      <c r="H4033" s="212">
        <v>1642</v>
      </c>
      <c r="I4033" s="212" t="s">
        <v>451</v>
      </c>
      <c r="J4033" s="212">
        <v>1064</v>
      </c>
      <c r="K4033" s="212" t="s">
        <v>446</v>
      </c>
      <c r="L4033" s="212" t="s">
        <v>447</v>
      </c>
      <c r="M4033" s="212"/>
      <c r="N4033" s="212"/>
      <c r="O4033" s="212"/>
      <c r="P4033" s="212">
        <v>1066</v>
      </c>
      <c r="Q4033" s="212" t="s">
        <v>448</v>
      </c>
      <c r="R4033" s="212" t="s">
        <v>449</v>
      </c>
      <c r="S4033" s="212"/>
      <c r="T4033" s="212"/>
      <c r="U4033" s="212"/>
      <c r="V4033" s="212"/>
      <c r="W4033" s="212"/>
      <c r="X4033" s="212"/>
      <c r="Y4033" s="212">
        <v>1373</v>
      </c>
      <c r="Z4033" s="212" t="s">
        <v>386</v>
      </c>
      <c r="AA4033" s="212" t="s">
        <v>387</v>
      </c>
      <c r="AB4033" s="212">
        <v>19432.18</v>
      </c>
      <c r="AC4033" s="212">
        <v>23804.418000000001</v>
      </c>
      <c r="AD4033" s="212">
        <v>0.3</v>
      </c>
      <c r="AE4033" s="212">
        <v>0</v>
      </c>
      <c r="AF4033" s="212">
        <v>0.3</v>
      </c>
      <c r="AG4033" s="212">
        <v>0</v>
      </c>
      <c r="AH4033" s="212">
        <v>5829.65</v>
      </c>
      <c r="AI4033" s="212">
        <v>7141.33</v>
      </c>
      <c r="AJ4033" s="212">
        <v>0</v>
      </c>
      <c r="AK4033" s="212">
        <v>0</v>
      </c>
      <c r="AL4033" s="212">
        <v>0</v>
      </c>
      <c r="AM4033">
        <v>1</v>
      </c>
      <c r="AN4033" t="str">
        <f>VLOOKUP(H4033,'Base Art'!$A:$AJ,36,FALSE)</f>
        <v>MOLINO CAÑUELAS S.A.C.I.F.I.A.</v>
      </c>
    </row>
    <row r="4034" spans="1:40" x14ac:dyDescent="0.25">
      <c r="A4034" s="212" t="s">
        <v>7819</v>
      </c>
      <c r="B4034" s="212">
        <v>1</v>
      </c>
      <c r="C4034" s="212" t="s">
        <v>7820</v>
      </c>
      <c r="D4034" s="212" t="s">
        <v>1787</v>
      </c>
      <c r="E4034" s="212">
        <v>33</v>
      </c>
      <c r="F4034" s="212" t="s">
        <v>1788</v>
      </c>
      <c r="G4034" s="212" t="s">
        <v>456</v>
      </c>
      <c r="H4034" s="212">
        <v>1646</v>
      </c>
      <c r="I4034" s="212" t="s">
        <v>457</v>
      </c>
      <c r="J4034" s="212">
        <v>1064</v>
      </c>
      <c r="K4034" s="212" t="s">
        <v>446</v>
      </c>
      <c r="L4034" s="212" t="s">
        <v>447</v>
      </c>
      <c r="M4034" s="212"/>
      <c r="N4034" s="212"/>
      <c r="O4034" s="212"/>
      <c r="P4034" s="212">
        <v>1066</v>
      </c>
      <c r="Q4034" s="212" t="s">
        <v>448</v>
      </c>
      <c r="R4034" s="212" t="s">
        <v>449</v>
      </c>
      <c r="S4034" s="212"/>
      <c r="T4034" s="212"/>
      <c r="U4034" s="212"/>
      <c r="V4034" s="212"/>
      <c r="W4034" s="212"/>
      <c r="X4034" s="212"/>
      <c r="Y4034" s="212">
        <v>1373</v>
      </c>
      <c r="Z4034" s="212" t="s">
        <v>386</v>
      </c>
      <c r="AA4034" s="212" t="s">
        <v>387</v>
      </c>
      <c r="AB4034" s="212">
        <v>20741.091</v>
      </c>
      <c r="AC4034" s="212">
        <v>25718.951000000001</v>
      </c>
      <c r="AD4034" s="212">
        <v>0.41670000000000001</v>
      </c>
      <c r="AE4034" s="212">
        <v>4.1700000000000001E-2</v>
      </c>
      <c r="AF4034" s="212">
        <v>0.45829999999999999</v>
      </c>
      <c r="AG4034" s="212">
        <v>0</v>
      </c>
      <c r="AH4034" s="212">
        <v>9506.33</v>
      </c>
      <c r="AI4034" s="212">
        <v>11787.85</v>
      </c>
      <c r="AJ4034" s="212">
        <v>0</v>
      </c>
      <c r="AK4034" s="212">
        <v>0</v>
      </c>
      <c r="AL4034" s="212">
        <v>0</v>
      </c>
      <c r="AM4034">
        <v>1</v>
      </c>
      <c r="AN4034" t="str">
        <f>VLOOKUP(H4034,'Base Art'!$A:$AJ,36,FALSE)</f>
        <v>MOLINO CAÑUELAS S.A.C.I.F.I.A.</v>
      </c>
    </row>
    <row r="4035" spans="1:40" x14ac:dyDescent="0.25">
      <c r="A4035" s="212" t="s">
        <v>7819</v>
      </c>
      <c r="B4035" s="212">
        <v>1</v>
      </c>
      <c r="C4035" s="212" t="s">
        <v>7820</v>
      </c>
      <c r="D4035" s="212" t="s">
        <v>1787</v>
      </c>
      <c r="E4035" s="212">
        <v>33</v>
      </c>
      <c r="F4035" s="212" t="s">
        <v>1788</v>
      </c>
      <c r="G4035" s="212" t="s">
        <v>458</v>
      </c>
      <c r="H4035" s="212">
        <v>1648</v>
      </c>
      <c r="I4035" s="212" t="s">
        <v>459</v>
      </c>
      <c r="J4035" s="212">
        <v>1422</v>
      </c>
      <c r="K4035" s="212" t="s">
        <v>382</v>
      </c>
      <c r="L4035" s="212" t="s">
        <v>383</v>
      </c>
      <c r="M4035" s="212"/>
      <c r="N4035" s="212"/>
      <c r="O4035" s="212"/>
      <c r="P4035" s="212">
        <v>1067</v>
      </c>
      <c r="Q4035" s="212" t="s">
        <v>384</v>
      </c>
      <c r="R4035" s="212" t="s">
        <v>385</v>
      </c>
      <c r="S4035" s="212"/>
      <c r="T4035" s="212"/>
      <c r="U4035" s="212"/>
      <c r="V4035" s="212"/>
      <c r="W4035" s="212"/>
      <c r="X4035" s="212"/>
      <c r="Y4035" s="212">
        <v>1373</v>
      </c>
      <c r="Z4035" s="212" t="s">
        <v>386</v>
      </c>
      <c r="AA4035" s="212" t="s">
        <v>387</v>
      </c>
      <c r="AB4035" s="212">
        <v>17563.920999999998</v>
      </c>
      <c r="AC4035" s="212">
        <v>21641.379000000001</v>
      </c>
      <c r="AD4035" s="212">
        <v>0.72499999999999998</v>
      </c>
      <c r="AE4035" s="212">
        <v>0</v>
      </c>
      <c r="AF4035" s="212">
        <v>0.72499999999999998</v>
      </c>
      <c r="AG4035" s="212">
        <v>0</v>
      </c>
      <c r="AH4035" s="212">
        <v>12733.84</v>
      </c>
      <c r="AI4035" s="212">
        <v>15690</v>
      </c>
      <c r="AJ4035" s="212">
        <v>0</v>
      </c>
      <c r="AK4035" s="212">
        <v>0</v>
      </c>
      <c r="AL4035" s="212">
        <v>0</v>
      </c>
      <c r="AM4035">
        <v>1</v>
      </c>
      <c r="AN4035" t="str">
        <f>VLOOKUP(H4035,'Base Art'!$A:$AJ,36,FALSE)</f>
        <v>ARCOR S.A.I.C.</v>
      </c>
    </row>
    <row r="4036" spans="1:40" x14ac:dyDescent="0.25">
      <c r="A4036" s="212" t="s">
        <v>7819</v>
      </c>
      <c r="B4036" s="212">
        <v>1</v>
      </c>
      <c r="C4036" s="212" t="s">
        <v>7820</v>
      </c>
      <c r="D4036" s="212" t="s">
        <v>1787</v>
      </c>
      <c r="E4036" s="212">
        <v>33</v>
      </c>
      <c r="F4036" s="212" t="s">
        <v>1788</v>
      </c>
      <c r="G4036" s="212" t="s">
        <v>460</v>
      </c>
      <c r="H4036" s="212">
        <v>1696</v>
      </c>
      <c r="I4036" s="212" t="s">
        <v>461</v>
      </c>
      <c r="J4036" s="212">
        <v>1460</v>
      </c>
      <c r="K4036" s="212" t="s">
        <v>462</v>
      </c>
      <c r="L4036" s="212" t="s">
        <v>463</v>
      </c>
      <c r="M4036" s="212"/>
      <c r="N4036" s="212"/>
      <c r="O4036" s="212"/>
      <c r="P4036" s="212"/>
      <c r="Q4036" s="212"/>
      <c r="R4036" s="212"/>
      <c r="S4036" s="212"/>
      <c r="T4036" s="212"/>
      <c r="U4036" s="212"/>
      <c r="V4036" s="212"/>
      <c r="W4036" s="212"/>
      <c r="X4036" s="212"/>
      <c r="Y4036" s="212">
        <v>1369</v>
      </c>
      <c r="Z4036" s="212" t="s">
        <v>354</v>
      </c>
      <c r="AA4036" s="212" t="s">
        <v>355</v>
      </c>
      <c r="AB4036" s="212">
        <v>63840</v>
      </c>
      <c r="AC4036" s="212">
        <v>78204</v>
      </c>
      <c r="AD4036" s="212">
        <v>6.25E-2</v>
      </c>
      <c r="AE4036" s="212">
        <v>0</v>
      </c>
      <c r="AF4036" s="212">
        <v>6.25E-2</v>
      </c>
      <c r="AG4036" s="212">
        <v>0</v>
      </c>
      <c r="AH4036" s="212">
        <v>3990</v>
      </c>
      <c r="AI4036" s="212">
        <v>4887.75</v>
      </c>
      <c r="AJ4036" s="212">
        <v>1</v>
      </c>
      <c r="AK4036" s="212">
        <v>0.06</v>
      </c>
      <c r="AL4036" s="212">
        <v>0</v>
      </c>
      <c r="AM4036">
        <v>1</v>
      </c>
      <c r="AN4036" t="str">
        <f>VLOOKUP(H4036,'Base Art'!$A:$AJ,36,FALSE)</f>
        <v>IMPORTADORA SUDAMERICANA S.R.L.</v>
      </c>
    </row>
    <row r="4037" spans="1:40" x14ac:dyDescent="0.25">
      <c r="A4037" s="212" t="s">
        <v>7819</v>
      </c>
      <c r="B4037" s="212">
        <v>1</v>
      </c>
      <c r="C4037" s="212" t="s">
        <v>7820</v>
      </c>
      <c r="D4037" s="212" t="s">
        <v>1787</v>
      </c>
      <c r="E4037" s="212">
        <v>33</v>
      </c>
      <c r="F4037" s="212" t="s">
        <v>1788</v>
      </c>
      <c r="G4037" s="212" t="s">
        <v>464</v>
      </c>
      <c r="H4037" s="212">
        <v>1808</v>
      </c>
      <c r="I4037" s="212" t="s">
        <v>465</v>
      </c>
      <c r="J4037" s="212">
        <v>1470</v>
      </c>
      <c r="K4037" s="212" t="s">
        <v>466</v>
      </c>
      <c r="L4037" s="212" t="s">
        <v>467</v>
      </c>
      <c r="M4037" s="212"/>
      <c r="N4037" s="212"/>
      <c r="O4037" s="212"/>
      <c r="P4037" s="212"/>
      <c r="Q4037" s="212"/>
      <c r="R4037" s="212"/>
      <c r="S4037" s="212"/>
      <c r="T4037" s="212"/>
      <c r="U4037" s="212"/>
      <c r="V4037" s="212"/>
      <c r="W4037" s="212"/>
      <c r="X4037" s="212"/>
      <c r="Y4037" s="212">
        <v>1374</v>
      </c>
      <c r="Z4037" s="212" t="s">
        <v>336</v>
      </c>
      <c r="AA4037" s="212" t="s">
        <v>337</v>
      </c>
      <c r="AB4037" s="212">
        <v>106227</v>
      </c>
      <c r="AC4037" s="212">
        <v>130128.075</v>
      </c>
      <c r="AD4037" s="212">
        <v>0.16669999999999999</v>
      </c>
      <c r="AE4037" s="212">
        <v>0</v>
      </c>
      <c r="AF4037" s="212">
        <v>0.16669999999999999</v>
      </c>
      <c r="AG4037" s="212">
        <v>0</v>
      </c>
      <c r="AH4037" s="212">
        <v>17704.5</v>
      </c>
      <c r="AI4037" s="212">
        <v>21688.01</v>
      </c>
      <c r="AJ4037" s="212">
        <v>0</v>
      </c>
      <c r="AK4037" s="212">
        <v>0</v>
      </c>
      <c r="AL4037" s="212">
        <v>0</v>
      </c>
      <c r="AM4037">
        <v>1</v>
      </c>
      <c r="AN4037" t="str">
        <f>VLOOKUP(H4037,'Base Art'!$A:$AJ,36,FALSE)</f>
        <v>LHERITIER ARGENTINA S.A.</v>
      </c>
    </row>
    <row r="4038" spans="1:40" x14ac:dyDescent="0.25">
      <c r="A4038" s="212" t="s">
        <v>7819</v>
      </c>
      <c r="B4038" s="212">
        <v>1</v>
      </c>
      <c r="C4038" s="212" t="s">
        <v>7820</v>
      </c>
      <c r="D4038" s="212" t="s">
        <v>1787</v>
      </c>
      <c r="E4038" s="212">
        <v>33</v>
      </c>
      <c r="F4038" s="212" t="s">
        <v>1788</v>
      </c>
      <c r="G4038" s="212" t="s">
        <v>1076</v>
      </c>
      <c r="H4038" s="212">
        <v>1843</v>
      </c>
      <c r="I4038" s="212" t="s">
        <v>1077</v>
      </c>
      <c r="J4038" s="212">
        <v>1472</v>
      </c>
      <c r="K4038" s="212" t="s">
        <v>1078</v>
      </c>
      <c r="L4038" s="212" t="s">
        <v>1079</v>
      </c>
      <c r="M4038" s="212"/>
      <c r="N4038" s="212"/>
      <c r="O4038" s="212"/>
      <c r="P4038" s="212">
        <v>1105</v>
      </c>
      <c r="Q4038" s="212" t="s">
        <v>1080</v>
      </c>
      <c r="R4038" s="212" t="s">
        <v>1081</v>
      </c>
      <c r="S4038" s="212"/>
      <c r="T4038" s="212"/>
      <c r="U4038" s="212"/>
      <c r="V4038" s="212"/>
      <c r="W4038" s="212"/>
      <c r="X4038" s="212"/>
      <c r="Y4038" s="212">
        <v>1374</v>
      </c>
      <c r="Z4038" s="212" t="s">
        <v>336</v>
      </c>
      <c r="AA4038" s="212" t="s">
        <v>337</v>
      </c>
      <c r="AB4038" s="212">
        <v>27496.03</v>
      </c>
      <c r="AC4038" s="212">
        <v>33270.207000000002</v>
      </c>
      <c r="AD4038" s="212">
        <v>-8.3299999999999999E-2</v>
      </c>
      <c r="AE4038" s="212">
        <v>0</v>
      </c>
      <c r="AF4038" s="212">
        <v>-8.3299999999999999E-2</v>
      </c>
      <c r="AG4038" s="212">
        <v>0</v>
      </c>
      <c r="AH4038" s="212">
        <v>-2291.34</v>
      </c>
      <c r="AI4038" s="212">
        <v>-2772.52</v>
      </c>
      <c r="AJ4038" s="212">
        <v>0</v>
      </c>
      <c r="AK4038" s="212">
        <v>0</v>
      </c>
      <c r="AL4038" s="212">
        <v>0</v>
      </c>
      <c r="AM4038">
        <v>1</v>
      </c>
      <c r="AN4038" t="str">
        <f>VLOOKUP(H4038,'Base Art'!$A:$AJ,36,FALSE)</f>
        <v>LHERITIER ARGENTINA S.A.</v>
      </c>
    </row>
    <row r="4039" spans="1:40" x14ac:dyDescent="0.25">
      <c r="A4039" s="212" t="s">
        <v>7819</v>
      </c>
      <c r="B4039" s="212">
        <v>1</v>
      </c>
      <c r="C4039" s="212" t="s">
        <v>7820</v>
      </c>
      <c r="D4039" s="212" t="s">
        <v>1787</v>
      </c>
      <c r="E4039" s="212">
        <v>33</v>
      </c>
      <c r="F4039" s="212" t="s">
        <v>1788</v>
      </c>
      <c r="G4039" s="212" t="s">
        <v>482</v>
      </c>
      <c r="H4039" s="212">
        <v>1940</v>
      </c>
      <c r="I4039" s="212" t="s">
        <v>483</v>
      </c>
      <c r="J4039" s="212">
        <v>1425</v>
      </c>
      <c r="K4039" s="212" t="s">
        <v>484</v>
      </c>
      <c r="L4039" s="212" t="s">
        <v>485</v>
      </c>
      <c r="M4039" s="212"/>
      <c r="N4039" s="212"/>
      <c r="O4039" s="212"/>
      <c r="P4039" s="212">
        <v>1277</v>
      </c>
      <c r="Q4039" s="212" t="s">
        <v>486</v>
      </c>
      <c r="R4039" s="212" t="s">
        <v>487</v>
      </c>
      <c r="S4039" s="212"/>
      <c r="T4039" s="212"/>
      <c r="U4039" s="212"/>
      <c r="V4039" s="212"/>
      <c r="W4039" s="212"/>
      <c r="X4039" s="212"/>
      <c r="Y4039" s="212">
        <v>1374</v>
      </c>
      <c r="Z4039" s="212" t="s">
        <v>336</v>
      </c>
      <c r="AA4039" s="212" t="s">
        <v>337</v>
      </c>
      <c r="AB4039" s="212">
        <v>59989.87</v>
      </c>
      <c r="AC4039" s="212">
        <v>74387.45</v>
      </c>
      <c r="AD4039" s="212">
        <v>8.3299999999999999E-2</v>
      </c>
      <c r="AE4039" s="212">
        <v>0</v>
      </c>
      <c r="AF4039" s="212">
        <v>8.3299999999999999E-2</v>
      </c>
      <c r="AG4039" s="212">
        <v>0</v>
      </c>
      <c r="AH4039" s="212">
        <v>4999.16</v>
      </c>
      <c r="AI4039" s="212">
        <v>6198.95</v>
      </c>
      <c r="AJ4039" s="212">
        <v>0</v>
      </c>
      <c r="AK4039" s="212">
        <v>0</v>
      </c>
      <c r="AL4039" s="212">
        <v>0</v>
      </c>
      <c r="AM4039">
        <v>1</v>
      </c>
      <c r="AN4039" t="str">
        <f>VLOOKUP(H4039,'Base Art'!$A:$AJ,36,FALSE)</f>
        <v>GEORGALOS HNOS. S.A.I.C.A.</v>
      </c>
    </row>
    <row r="4040" spans="1:40" x14ac:dyDescent="0.25">
      <c r="A4040" s="212" t="s">
        <v>7819</v>
      </c>
      <c r="B4040" s="212">
        <v>1</v>
      </c>
      <c r="C4040" s="212" t="s">
        <v>7820</v>
      </c>
      <c r="D4040" s="212" t="s">
        <v>1787</v>
      </c>
      <c r="E4040" s="212">
        <v>33</v>
      </c>
      <c r="F4040" s="212" t="s">
        <v>1788</v>
      </c>
      <c r="G4040" s="212" t="s">
        <v>1703</v>
      </c>
      <c r="H4040" s="212">
        <v>1941</v>
      </c>
      <c r="I4040" s="212" t="s">
        <v>1704</v>
      </c>
      <c r="J4040" s="212">
        <v>1425</v>
      </c>
      <c r="K4040" s="212" t="s">
        <v>484</v>
      </c>
      <c r="L4040" s="212" t="s">
        <v>485</v>
      </c>
      <c r="M4040" s="212"/>
      <c r="N4040" s="212"/>
      <c r="O4040" s="212"/>
      <c r="P4040" s="212">
        <v>1277</v>
      </c>
      <c r="Q4040" s="212" t="s">
        <v>486</v>
      </c>
      <c r="R4040" s="212" t="s">
        <v>487</v>
      </c>
      <c r="S4040" s="212"/>
      <c r="T4040" s="212"/>
      <c r="U4040" s="212"/>
      <c r="V4040" s="212"/>
      <c r="W4040" s="212"/>
      <c r="X4040" s="212"/>
      <c r="Y4040" s="212">
        <v>1374</v>
      </c>
      <c r="Z4040" s="212" t="s">
        <v>336</v>
      </c>
      <c r="AA4040" s="212" t="s">
        <v>337</v>
      </c>
      <c r="AB4040" s="212">
        <v>59989.87</v>
      </c>
      <c r="AC4040" s="212">
        <v>74387.45</v>
      </c>
      <c r="AD4040" s="212">
        <v>8.3299999999999999E-2</v>
      </c>
      <c r="AE4040" s="212">
        <v>0</v>
      </c>
      <c r="AF4040" s="212">
        <v>8.3299999999999999E-2</v>
      </c>
      <c r="AG4040" s="212">
        <v>0</v>
      </c>
      <c r="AH4040" s="212">
        <v>4999.16</v>
      </c>
      <c r="AI4040" s="212">
        <v>6198.95</v>
      </c>
      <c r="AJ4040" s="212">
        <v>1</v>
      </c>
      <c r="AK4040" s="212">
        <v>0.08</v>
      </c>
      <c r="AL4040" s="212">
        <v>0</v>
      </c>
      <c r="AM4040">
        <v>1</v>
      </c>
      <c r="AN4040" t="str">
        <f>VLOOKUP(H4040,'Base Art'!$A:$AJ,36,FALSE)</f>
        <v>GEORGALOS HNOS. S.A.I.C.A.</v>
      </c>
    </row>
    <row r="4041" spans="1:40" x14ac:dyDescent="0.25">
      <c r="A4041" s="212" t="s">
        <v>7819</v>
      </c>
      <c r="B4041" s="212">
        <v>1</v>
      </c>
      <c r="C4041" s="212" t="s">
        <v>7820</v>
      </c>
      <c r="D4041" s="212" t="s">
        <v>1787</v>
      </c>
      <c r="E4041" s="212">
        <v>33</v>
      </c>
      <c r="F4041" s="212" t="s">
        <v>1788</v>
      </c>
      <c r="G4041" s="212" t="s">
        <v>488</v>
      </c>
      <c r="H4041" s="212">
        <v>1942</v>
      </c>
      <c r="I4041" s="212" t="s">
        <v>489</v>
      </c>
      <c r="J4041" s="212">
        <v>1425</v>
      </c>
      <c r="K4041" s="212" t="s">
        <v>484</v>
      </c>
      <c r="L4041" s="212" t="s">
        <v>485</v>
      </c>
      <c r="M4041" s="212"/>
      <c r="N4041" s="212"/>
      <c r="O4041" s="212"/>
      <c r="P4041" s="212">
        <v>1277</v>
      </c>
      <c r="Q4041" s="212" t="s">
        <v>486</v>
      </c>
      <c r="R4041" s="212" t="s">
        <v>487</v>
      </c>
      <c r="S4041" s="212"/>
      <c r="T4041" s="212"/>
      <c r="U4041" s="212"/>
      <c r="V4041" s="212"/>
      <c r="W4041" s="212"/>
      <c r="X4041" s="212"/>
      <c r="Y4041" s="212">
        <v>1374</v>
      </c>
      <c r="Z4041" s="212" t="s">
        <v>336</v>
      </c>
      <c r="AA4041" s="212" t="s">
        <v>337</v>
      </c>
      <c r="AB4041" s="212">
        <v>65206.38</v>
      </c>
      <c r="AC4041" s="212">
        <v>79877.801999999996</v>
      </c>
      <c r="AD4041" s="212">
        <v>0.16669999999999999</v>
      </c>
      <c r="AE4041" s="212">
        <v>0</v>
      </c>
      <c r="AF4041" s="212">
        <v>0.16669999999999999</v>
      </c>
      <c r="AG4041" s="212">
        <v>0</v>
      </c>
      <c r="AH4041" s="212">
        <v>10867.73</v>
      </c>
      <c r="AI4041" s="212">
        <v>13312.97</v>
      </c>
      <c r="AJ4041" s="212">
        <v>1</v>
      </c>
      <c r="AK4041" s="212">
        <v>0.17</v>
      </c>
      <c r="AL4041" s="212">
        <v>0</v>
      </c>
      <c r="AM4041">
        <v>1</v>
      </c>
      <c r="AN4041" t="str">
        <f>VLOOKUP(H4041,'Base Art'!$A:$AJ,36,FALSE)</f>
        <v>GEORGALOS HNOS. S.A.I.C.A.</v>
      </c>
    </row>
    <row r="4042" spans="1:40" x14ac:dyDescent="0.25">
      <c r="A4042" s="212" t="s">
        <v>7819</v>
      </c>
      <c r="B4042" s="212">
        <v>1</v>
      </c>
      <c r="C4042" s="212" t="s">
        <v>7820</v>
      </c>
      <c r="D4042" s="212" t="s">
        <v>1787</v>
      </c>
      <c r="E4042" s="212">
        <v>33</v>
      </c>
      <c r="F4042" s="212" t="s">
        <v>1788</v>
      </c>
      <c r="G4042" s="212" t="s">
        <v>500</v>
      </c>
      <c r="H4042" s="212">
        <v>2338</v>
      </c>
      <c r="I4042" s="212" t="s">
        <v>501</v>
      </c>
      <c r="J4042" s="212"/>
      <c r="K4042" s="212"/>
      <c r="L4042" s="212"/>
      <c r="M4042" s="212"/>
      <c r="N4042" s="212"/>
      <c r="O4042" s="212"/>
      <c r="P4042" s="212">
        <v>1086</v>
      </c>
      <c r="Q4042" s="212" t="s">
        <v>502</v>
      </c>
      <c r="R4042" s="212" t="s">
        <v>503</v>
      </c>
      <c r="S4042" s="212"/>
      <c r="T4042" s="212"/>
      <c r="U4042" s="212"/>
      <c r="V4042" s="212"/>
      <c r="W4042" s="212"/>
      <c r="X4042" s="212"/>
      <c r="Y4042" s="212">
        <v>1373</v>
      </c>
      <c r="Z4042" s="212" t="s">
        <v>386</v>
      </c>
      <c r="AA4042" s="212" t="s">
        <v>387</v>
      </c>
      <c r="AB4042" s="212">
        <v>24781.089</v>
      </c>
      <c r="AC4042" s="212">
        <v>30356.834999999999</v>
      </c>
      <c r="AD4042" s="212">
        <v>0.5</v>
      </c>
      <c r="AE4042" s="212">
        <v>0.1333</v>
      </c>
      <c r="AF4042" s="212">
        <v>0.63329999999999997</v>
      </c>
      <c r="AG4042" s="212">
        <v>0</v>
      </c>
      <c r="AH4042" s="212">
        <v>15694.69</v>
      </c>
      <c r="AI4042" s="212">
        <v>19226</v>
      </c>
      <c r="AJ4042" s="212">
        <v>2</v>
      </c>
      <c r="AK4042" s="212">
        <v>0.32</v>
      </c>
      <c r="AL4042" s="212">
        <v>0</v>
      </c>
      <c r="AM4042">
        <v>1</v>
      </c>
      <c r="AN4042" t="str">
        <f>VLOOKUP(H4042,'Base Art'!$A:$AJ,36,FALSE)</f>
        <v>DON SATUR S.R.L.</v>
      </c>
    </row>
    <row r="4043" spans="1:40" x14ac:dyDescent="0.25">
      <c r="A4043" s="212" t="s">
        <v>7819</v>
      </c>
      <c r="B4043" s="212">
        <v>1</v>
      </c>
      <c r="C4043" s="212" t="s">
        <v>7820</v>
      </c>
      <c r="D4043" s="212" t="s">
        <v>1787</v>
      </c>
      <c r="E4043" s="212">
        <v>33</v>
      </c>
      <c r="F4043" s="212" t="s">
        <v>1788</v>
      </c>
      <c r="G4043" s="212" t="s">
        <v>504</v>
      </c>
      <c r="H4043" s="212">
        <v>2339</v>
      </c>
      <c r="I4043" s="212" t="s">
        <v>505</v>
      </c>
      <c r="J4043" s="212"/>
      <c r="K4043" s="212"/>
      <c r="L4043" s="212"/>
      <c r="M4043" s="212"/>
      <c r="N4043" s="212"/>
      <c r="O4043" s="212"/>
      <c r="P4043" s="212">
        <v>1086</v>
      </c>
      <c r="Q4043" s="212" t="s">
        <v>502</v>
      </c>
      <c r="R4043" s="212" t="s">
        <v>503</v>
      </c>
      <c r="S4043" s="212"/>
      <c r="T4043" s="212"/>
      <c r="U4043" s="212"/>
      <c r="V4043" s="212"/>
      <c r="W4043" s="212"/>
      <c r="X4043" s="212"/>
      <c r="Y4043" s="212">
        <v>1373</v>
      </c>
      <c r="Z4043" s="212" t="s">
        <v>386</v>
      </c>
      <c r="AA4043" s="212" t="s">
        <v>387</v>
      </c>
      <c r="AB4043" s="212">
        <v>26914.448</v>
      </c>
      <c r="AC4043" s="212">
        <v>32943.154999999999</v>
      </c>
      <c r="AD4043" s="212">
        <v>2.4666999999999999</v>
      </c>
      <c r="AE4043" s="212">
        <v>0.2</v>
      </c>
      <c r="AF4043" s="212">
        <v>2.6667000000000001</v>
      </c>
      <c r="AG4043" s="212">
        <v>0</v>
      </c>
      <c r="AH4043" s="212">
        <v>71771.86</v>
      </c>
      <c r="AI4043" s="212">
        <v>87848.41</v>
      </c>
      <c r="AJ4043" s="212">
        <v>2</v>
      </c>
      <c r="AK4043" s="212">
        <v>1.33</v>
      </c>
      <c r="AL4043" s="212">
        <v>0</v>
      </c>
      <c r="AM4043">
        <v>1</v>
      </c>
      <c r="AN4043" t="str">
        <f>VLOOKUP(H4043,'Base Art'!$A:$AJ,36,FALSE)</f>
        <v>DON SATUR S.R.L.</v>
      </c>
    </row>
    <row r="4044" spans="1:40" x14ac:dyDescent="0.25">
      <c r="A4044" s="212" t="s">
        <v>7819</v>
      </c>
      <c r="B4044" s="212">
        <v>1</v>
      </c>
      <c r="C4044" s="212" t="s">
        <v>7820</v>
      </c>
      <c r="D4044" s="212" t="s">
        <v>1787</v>
      </c>
      <c r="E4044" s="212">
        <v>33</v>
      </c>
      <c r="F4044" s="212" t="s">
        <v>1788</v>
      </c>
      <c r="G4044" s="212" t="s">
        <v>522</v>
      </c>
      <c r="H4044" s="212">
        <v>3238</v>
      </c>
      <c r="I4044" s="212" t="s">
        <v>523</v>
      </c>
      <c r="J4044" s="212">
        <v>1477</v>
      </c>
      <c r="K4044" s="212" t="s">
        <v>512</v>
      </c>
      <c r="L4044" s="212" t="s">
        <v>513</v>
      </c>
      <c r="M4044" s="212"/>
      <c r="N4044" s="212"/>
      <c r="O4044" s="212"/>
      <c r="P4044" s="212">
        <v>1093</v>
      </c>
      <c r="Q4044" s="212" t="s">
        <v>520</v>
      </c>
      <c r="R4044" s="212" t="s">
        <v>521</v>
      </c>
      <c r="S4044" s="212"/>
      <c r="T4044" s="212"/>
      <c r="U4044" s="212"/>
      <c r="V4044" s="212"/>
      <c r="W4044" s="212"/>
      <c r="X4044" s="212"/>
      <c r="Y4044" s="212">
        <v>1373</v>
      </c>
      <c r="Z4044" s="212" t="s">
        <v>386</v>
      </c>
      <c r="AA4044" s="212" t="s">
        <v>387</v>
      </c>
      <c r="AB4044" s="212">
        <v>118100.68</v>
      </c>
      <c r="AC4044" s="212">
        <v>142901.81400000001</v>
      </c>
      <c r="AD4044" s="212">
        <v>8.3299999999999999E-2</v>
      </c>
      <c r="AE4044" s="212">
        <v>0</v>
      </c>
      <c r="AF4044" s="212">
        <v>8.3299999999999999E-2</v>
      </c>
      <c r="AG4044" s="212">
        <v>0</v>
      </c>
      <c r="AH4044" s="212">
        <v>9841.7199999999993</v>
      </c>
      <c r="AI4044" s="212">
        <v>11908.48</v>
      </c>
      <c r="AJ4044" s="212">
        <v>0</v>
      </c>
      <c r="AK4044" s="212">
        <v>0</v>
      </c>
      <c r="AL4044" s="212">
        <v>0</v>
      </c>
      <c r="AM4044">
        <v>1</v>
      </c>
      <c r="AN4044" t="str">
        <f>VLOOKUP(H4044,'Base Art'!$A:$AJ,36,FALSE)</f>
        <v>ESTABLECIM. MODELO LAS COLONIAS S.A</v>
      </c>
    </row>
    <row r="4045" spans="1:40" x14ac:dyDescent="0.25">
      <c r="A4045" s="212" t="s">
        <v>7819</v>
      </c>
      <c r="B4045" s="212">
        <v>1</v>
      </c>
      <c r="C4045" s="212" t="s">
        <v>7820</v>
      </c>
      <c r="D4045" s="212" t="s">
        <v>1787</v>
      </c>
      <c r="E4045" s="212">
        <v>33</v>
      </c>
      <c r="F4045" s="212" t="s">
        <v>1788</v>
      </c>
      <c r="G4045" s="212" t="s">
        <v>524</v>
      </c>
      <c r="H4045" s="212">
        <v>3239</v>
      </c>
      <c r="I4045" s="212" t="s">
        <v>525</v>
      </c>
      <c r="J4045" s="212">
        <v>1477</v>
      </c>
      <c r="K4045" s="212" t="s">
        <v>512</v>
      </c>
      <c r="L4045" s="212" t="s">
        <v>513</v>
      </c>
      <c r="M4045" s="212"/>
      <c r="N4045" s="212"/>
      <c r="O4045" s="212"/>
      <c r="P4045" s="212">
        <v>1093</v>
      </c>
      <c r="Q4045" s="212" t="s">
        <v>520</v>
      </c>
      <c r="R4045" s="212" t="s">
        <v>521</v>
      </c>
      <c r="S4045" s="212"/>
      <c r="T4045" s="212"/>
      <c r="U4045" s="212"/>
      <c r="V4045" s="212"/>
      <c r="W4045" s="212"/>
      <c r="X4045" s="212"/>
      <c r="Y4045" s="212">
        <v>1373</v>
      </c>
      <c r="Z4045" s="212" t="s">
        <v>386</v>
      </c>
      <c r="AA4045" s="212" t="s">
        <v>387</v>
      </c>
      <c r="AB4045" s="212">
        <v>114798.56</v>
      </c>
      <c r="AC4045" s="212">
        <v>138906.266</v>
      </c>
      <c r="AD4045" s="212">
        <v>-8.3299999999999999E-2</v>
      </c>
      <c r="AE4045" s="212">
        <v>0</v>
      </c>
      <c r="AF4045" s="212">
        <v>-8.3299999999999999E-2</v>
      </c>
      <c r="AG4045" s="212">
        <v>0</v>
      </c>
      <c r="AH4045" s="212">
        <v>-9566.5499999999993</v>
      </c>
      <c r="AI4045" s="212">
        <v>-11575.52</v>
      </c>
      <c r="AJ4045" s="212">
        <v>0</v>
      </c>
      <c r="AK4045" s="212">
        <v>0</v>
      </c>
      <c r="AL4045" s="212">
        <v>0</v>
      </c>
      <c r="AM4045">
        <v>1</v>
      </c>
      <c r="AN4045" t="str">
        <f>VLOOKUP(H4045,'Base Art'!$A:$AJ,36,FALSE)</f>
        <v>ESTABLECIM. MODELO LAS COLONIAS S.A</v>
      </c>
    </row>
    <row r="4046" spans="1:40" x14ac:dyDescent="0.25">
      <c r="A4046" s="212" t="s">
        <v>7819</v>
      </c>
      <c r="B4046" s="212">
        <v>1</v>
      </c>
      <c r="C4046" s="212" t="s">
        <v>7820</v>
      </c>
      <c r="D4046" s="212" t="s">
        <v>1787</v>
      </c>
      <c r="E4046" s="212">
        <v>33</v>
      </c>
      <c r="F4046" s="212" t="s">
        <v>1788</v>
      </c>
      <c r="G4046" s="212" t="s">
        <v>972</v>
      </c>
      <c r="H4046" s="212">
        <v>3494</v>
      </c>
      <c r="I4046" s="212" t="s">
        <v>973</v>
      </c>
      <c r="J4046" s="212">
        <v>1418</v>
      </c>
      <c r="K4046" s="212" t="s">
        <v>966</v>
      </c>
      <c r="L4046" s="212" t="s">
        <v>967</v>
      </c>
      <c r="M4046" s="212"/>
      <c r="N4046" s="212"/>
      <c r="O4046" s="212"/>
      <c r="P4046" s="212">
        <v>1068</v>
      </c>
      <c r="Q4046" s="212" t="s">
        <v>968</v>
      </c>
      <c r="R4046" s="212" t="s">
        <v>969</v>
      </c>
      <c r="S4046" s="212"/>
      <c r="T4046" s="212"/>
      <c r="U4046" s="212"/>
      <c r="V4046" s="212"/>
      <c r="W4046" s="212"/>
      <c r="X4046" s="212"/>
      <c r="Y4046" s="212">
        <v>1374</v>
      </c>
      <c r="Z4046" s="212" t="s">
        <v>336</v>
      </c>
      <c r="AA4046" s="212" t="s">
        <v>337</v>
      </c>
      <c r="AB4046" s="212">
        <v>39568.962</v>
      </c>
      <c r="AC4046" s="212">
        <v>49065.512000000002</v>
      </c>
      <c r="AD4046" s="212">
        <v>0.125</v>
      </c>
      <c r="AE4046" s="212">
        <v>0</v>
      </c>
      <c r="AF4046" s="212">
        <v>0.125</v>
      </c>
      <c r="AG4046" s="212">
        <v>0</v>
      </c>
      <c r="AH4046" s="212">
        <v>4946.12</v>
      </c>
      <c r="AI4046" s="212">
        <v>6133.19</v>
      </c>
      <c r="AJ4046" s="212">
        <v>1</v>
      </c>
      <c r="AK4046" s="212">
        <v>0.13</v>
      </c>
      <c r="AL4046" s="212">
        <v>0</v>
      </c>
      <c r="AM4046">
        <v>1</v>
      </c>
      <c r="AN4046" t="str">
        <f>VLOOKUP(H4046,'Base Art'!$A:$AJ,36,FALSE)</f>
        <v>ARCOR S.A.I.C.</v>
      </c>
    </row>
    <row r="4047" spans="1:40" x14ac:dyDescent="0.25">
      <c r="A4047" s="212" t="s">
        <v>7819</v>
      </c>
      <c r="B4047" s="212">
        <v>1</v>
      </c>
      <c r="C4047" s="212" t="s">
        <v>7820</v>
      </c>
      <c r="D4047" s="212" t="s">
        <v>1787</v>
      </c>
      <c r="E4047" s="212">
        <v>33</v>
      </c>
      <c r="F4047" s="212" t="s">
        <v>1788</v>
      </c>
      <c r="G4047" s="212" t="s">
        <v>540</v>
      </c>
      <c r="H4047" s="212">
        <v>3586</v>
      </c>
      <c r="I4047" s="212" t="s">
        <v>541</v>
      </c>
      <c r="J4047" s="212">
        <v>1006</v>
      </c>
      <c r="K4047" s="212" t="s">
        <v>350</v>
      </c>
      <c r="L4047" s="212" t="s">
        <v>351</v>
      </c>
      <c r="M4047" s="212"/>
      <c r="N4047" s="212"/>
      <c r="O4047" s="212"/>
      <c r="P4047" s="212">
        <v>1004</v>
      </c>
      <c r="Q4047" s="212" t="s">
        <v>352</v>
      </c>
      <c r="R4047" s="212" t="s">
        <v>353</v>
      </c>
      <c r="S4047" s="212"/>
      <c r="T4047" s="212"/>
      <c r="U4047" s="212"/>
      <c r="V4047" s="212"/>
      <c r="W4047" s="212"/>
      <c r="X4047" s="212"/>
      <c r="Y4047" s="212">
        <v>1369</v>
      </c>
      <c r="Z4047" s="212" t="s">
        <v>354</v>
      </c>
      <c r="AA4047" s="212" t="s">
        <v>355</v>
      </c>
      <c r="AB4047" s="212">
        <v>6025.7420000000002</v>
      </c>
      <c r="AC4047" s="212">
        <v>7381.5339999999997</v>
      </c>
      <c r="AD4047" s="212">
        <v>1</v>
      </c>
      <c r="AE4047" s="212">
        <v>0</v>
      </c>
      <c r="AF4047" s="212">
        <v>1</v>
      </c>
      <c r="AG4047" s="212">
        <v>0</v>
      </c>
      <c r="AH4047" s="212">
        <v>6025.74</v>
      </c>
      <c r="AI4047" s="212">
        <v>7381.53</v>
      </c>
      <c r="AJ4047" s="212">
        <v>0</v>
      </c>
      <c r="AK4047" s="212">
        <v>0</v>
      </c>
      <c r="AL4047" s="212">
        <v>0</v>
      </c>
      <c r="AM4047">
        <v>1</v>
      </c>
      <c r="AN4047" t="str">
        <f>VLOOKUP(H4047,'Base Art'!$A:$AJ,36,FALSE)</f>
        <v>EST. LAS MARIAS S.A.C.I.F.A.</v>
      </c>
    </row>
    <row r="4048" spans="1:40" x14ac:dyDescent="0.25">
      <c r="A4048" s="212" t="s">
        <v>7819</v>
      </c>
      <c r="B4048" s="212">
        <v>1</v>
      </c>
      <c r="C4048" s="212" t="s">
        <v>7820</v>
      </c>
      <c r="D4048" s="212" t="s">
        <v>1787</v>
      </c>
      <c r="E4048" s="212">
        <v>33</v>
      </c>
      <c r="F4048" s="212" t="s">
        <v>1788</v>
      </c>
      <c r="G4048" s="212" t="s">
        <v>1098</v>
      </c>
      <c r="H4048" s="212">
        <v>3601</v>
      </c>
      <c r="I4048" s="212" t="s">
        <v>1099</v>
      </c>
      <c r="J4048" s="212">
        <v>1472</v>
      </c>
      <c r="K4048" s="212" t="s">
        <v>1078</v>
      </c>
      <c r="L4048" s="212" t="s">
        <v>1079</v>
      </c>
      <c r="M4048" s="212"/>
      <c r="N4048" s="212"/>
      <c r="O4048" s="212"/>
      <c r="P4048" s="212">
        <v>1105</v>
      </c>
      <c r="Q4048" s="212" t="s">
        <v>1080</v>
      </c>
      <c r="R4048" s="212" t="s">
        <v>1081</v>
      </c>
      <c r="S4048" s="212"/>
      <c r="T4048" s="212"/>
      <c r="U4048" s="212"/>
      <c r="V4048" s="212"/>
      <c r="W4048" s="212"/>
      <c r="X4048" s="212"/>
      <c r="Y4048" s="212">
        <v>1374</v>
      </c>
      <c r="Z4048" s="212" t="s">
        <v>336</v>
      </c>
      <c r="AA4048" s="212" t="s">
        <v>337</v>
      </c>
      <c r="AB4048" s="212">
        <v>27496.03</v>
      </c>
      <c r="AC4048" s="212">
        <v>33270.207000000002</v>
      </c>
      <c r="AD4048" s="212">
        <v>-8.3299999999999999E-2</v>
      </c>
      <c r="AE4048" s="212">
        <v>0</v>
      </c>
      <c r="AF4048" s="212">
        <v>-8.3299999999999999E-2</v>
      </c>
      <c r="AG4048" s="212">
        <v>0</v>
      </c>
      <c r="AH4048" s="212">
        <v>-2291.34</v>
      </c>
      <c r="AI4048" s="212">
        <v>-2772.52</v>
      </c>
      <c r="AJ4048" s="212">
        <v>0</v>
      </c>
      <c r="AK4048" s="212">
        <v>0</v>
      </c>
      <c r="AL4048" s="212">
        <v>0</v>
      </c>
      <c r="AM4048">
        <v>1</v>
      </c>
      <c r="AN4048" t="str">
        <f>VLOOKUP(H4048,'Base Art'!$A:$AJ,36,FALSE)</f>
        <v>LHERITIER ARGENTINA S.A.</v>
      </c>
    </row>
    <row r="4049" spans="1:40" x14ac:dyDescent="0.25">
      <c r="A4049" s="212" t="s">
        <v>7819</v>
      </c>
      <c r="B4049" s="212">
        <v>1</v>
      </c>
      <c r="C4049" s="212" t="s">
        <v>7820</v>
      </c>
      <c r="D4049" s="212" t="s">
        <v>1787</v>
      </c>
      <c r="E4049" s="212">
        <v>33</v>
      </c>
      <c r="F4049" s="212" t="s">
        <v>1788</v>
      </c>
      <c r="G4049" s="212" t="s">
        <v>1689</v>
      </c>
      <c r="H4049" s="212">
        <v>3615</v>
      </c>
      <c r="I4049" s="212" t="s">
        <v>1690</v>
      </c>
      <c r="J4049" s="212">
        <v>1187</v>
      </c>
      <c r="K4049" s="212" t="s">
        <v>1645</v>
      </c>
      <c r="L4049" s="212" t="s">
        <v>1646</v>
      </c>
      <c r="M4049" s="212"/>
      <c r="N4049" s="212"/>
      <c r="O4049" s="212"/>
      <c r="P4049" s="212"/>
      <c r="Q4049" s="212"/>
      <c r="R4049" s="212"/>
      <c r="S4049" s="212"/>
      <c r="T4049" s="212"/>
      <c r="U4049" s="212"/>
      <c r="V4049" s="212"/>
      <c r="W4049" s="212"/>
      <c r="X4049" s="212"/>
      <c r="Y4049" s="212">
        <v>1374</v>
      </c>
      <c r="Z4049" s="212" t="s">
        <v>336</v>
      </c>
      <c r="AA4049" s="212" t="s">
        <v>337</v>
      </c>
      <c r="AB4049" s="212">
        <v>73329.228000000003</v>
      </c>
      <c r="AC4049" s="212">
        <v>89291.555999999997</v>
      </c>
      <c r="AD4049" s="212">
        <v>0.16669999999999999</v>
      </c>
      <c r="AE4049" s="212">
        <v>0</v>
      </c>
      <c r="AF4049" s="212">
        <v>0.16669999999999999</v>
      </c>
      <c r="AG4049" s="212">
        <v>0</v>
      </c>
      <c r="AH4049" s="212">
        <v>12221.54</v>
      </c>
      <c r="AI4049" s="212">
        <v>14881.93</v>
      </c>
      <c r="AJ4049" s="212">
        <v>0</v>
      </c>
      <c r="AK4049" s="212">
        <v>0</v>
      </c>
      <c r="AL4049" s="212">
        <v>0</v>
      </c>
      <c r="AM4049">
        <v>1</v>
      </c>
      <c r="AN4049" t="str">
        <f>VLOOKUP(H4049,'Base Art'!$A:$AJ,36,FALSE)</f>
        <v>MONDELEZ ARGENTINA S.A.</v>
      </c>
    </row>
    <row r="4050" spans="1:40" x14ac:dyDescent="0.25">
      <c r="A4050" s="212" t="s">
        <v>7819</v>
      </c>
      <c r="B4050" s="212">
        <v>1</v>
      </c>
      <c r="C4050" s="212" t="s">
        <v>7820</v>
      </c>
      <c r="D4050" s="212" t="s">
        <v>1787</v>
      </c>
      <c r="E4050" s="212">
        <v>33</v>
      </c>
      <c r="F4050" s="212" t="s">
        <v>1788</v>
      </c>
      <c r="G4050" s="212" t="s">
        <v>1707</v>
      </c>
      <c r="H4050" s="212">
        <v>3626</v>
      </c>
      <c r="I4050" s="212" t="s">
        <v>1708</v>
      </c>
      <c r="J4050" s="212">
        <v>1187</v>
      </c>
      <c r="K4050" s="212" t="s">
        <v>1645</v>
      </c>
      <c r="L4050" s="212" t="s">
        <v>1646</v>
      </c>
      <c r="M4050" s="212"/>
      <c r="N4050" s="212"/>
      <c r="O4050" s="212"/>
      <c r="P4050" s="212"/>
      <c r="Q4050" s="212"/>
      <c r="R4050" s="212"/>
      <c r="S4050" s="212"/>
      <c r="T4050" s="212"/>
      <c r="U4050" s="212"/>
      <c r="V4050" s="212"/>
      <c r="W4050" s="212"/>
      <c r="X4050" s="212"/>
      <c r="Y4050" s="212">
        <v>1374</v>
      </c>
      <c r="Z4050" s="212" t="s">
        <v>336</v>
      </c>
      <c r="AA4050" s="212" t="s">
        <v>337</v>
      </c>
      <c r="AB4050" s="212">
        <v>69835.289999999994</v>
      </c>
      <c r="AC4050" s="212">
        <v>85548.236999999994</v>
      </c>
      <c r="AD4050" s="212">
        <v>8.3299999999999999E-2</v>
      </c>
      <c r="AE4050" s="212">
        <v>0</v>
      </c>
      <c r="AF4050" s="212">
        <v>8.3299999999999999E-2</v>
      </c>
      <c r="AG4050" s="212">
        <v>0</v>
      </c>
      <c r="AH4050" s="212">
        <v>5819.61</v>
      </c>
      <c r="AI4050" s="212">
        <v>7129.02</v>
      </c>
      <c r="AJ4050" s="212">
        <v>0</v>
      </c>
      <c r="AK4050" s="212">
        <v>0</v>
      </c>
      <c r="AL4050" s="212">
        <v>0</v>
      </c>
      <c r="AM4050">
        <v>1</v>
      </c>
      <c r="AN4050" t="str">
        <f>VLOOKUP(H4050,'Base Art'!$A:$AJ,36,FALSE)</f>
        <v>MONDELEZ ARGENTINA S.A.</v>
      </c>
    </row>
    <row r="4051" spans="1:40" x14ac:dyDescent="0.25">
      <c r="A4051" s="212" t="s">
        <v>7819</v>
      </c>
      <c r="B4051" s="212">
        <v>1</v>
      </c>
      <c r="C4051" s="212" t="s">
        <v>7820</v>
      </c>
      <c r="D4051" s="212" t="s">
        <v>1787</v>
      </c>
      <c r="E4051" s="212">
        <v>33</v>
      </c>
      <c r="F4051" s="212" t="s">
        <v>1788</v>
      </c>
      <c r="G4051" s="212" t="s">
        <v>1693</v>
      </c>
      <c r="H4051" s="212">
        <v>3658</v>
      </c>
      <c r="I4051" s="212" t="s">
        <v>1694</v>
      </c>
      <c r="J4051" s="212">
        <v>1187</v>
      </c>
      <c r="K4051" s="212" t="s">
        <v>1645</v>
      </c>
      <c r="L4051" s="212" t="s">
        <v>1646</v>
      </c>
      <c r="M4051" s="212"/>
      <c r="N4051" s="212"/>
      <c r="O4051" s="212"/>
      <c r="P4051" s="212"/>
      <c r="Q4051" s="212"/>
      <c r="R4051" s="212"/>
      <c r="S4051" s="212"/>
      <c r="T4051" s="212"/>
      <c r="U4051" s="212"/>
      <c r="V4051" s="212"/>
      <c r="W4051" s="212"/>
      <c r="X4051" s="212"/>
      <c r="Y4051" s="212">
        <v>1374</v>
      </c>
      <c r="Z4051" s="212" t="s">
        <v>336</v>
      </c>
      <c r="AA4051" s="212" t="s">
        <v>337</v>
      </c>
      <c r="AB4051" s="212">
        <v>70701.017999999996</v>
      </c>
      <c r="AC4051" s="212">
        <v>86072.005999999994</v>
      </c>
      <c r="AD4051" s="212">
        <v>0.16669999999999999</v>
      </c>
      <c r="AE4051" s="212">
        <v>0</v>
      </c>
      <c r="AF4051" s="212">
        <v>0.16669999999999999</v>
      </c>
      <c r="AG4051" s="212">
        <v>0</v>
      </c>
      <c r="AH4051" s="212">
        <v>11783.5</v>
      </c>
      <c r="AI4051" s="212">
        <v>14345.33</v>
      </c>
      <c r="AJ4051" s="212">
        <v>0</v>
      </c>
      <c r="AK4051" s="212">
        <v>0</v>
      </c>
      <c r="AL4051" s="212">
        <v>0</v>
      </c>
      <c r="AM4051">
        <v>1</v>
      </c>
      <c r="AN4051" t="str">
        <f>VLOOKUP(H4051,'Base Art'!$A:$AJ,36,FALSE)</f>
        <v>MONDELEZ ARGENTINA S.A.</v>
      </c>
    </row>
    <row r="4052" spans="1:40" x14ac:dyDescent="0.25">
      <c r="A4052" s="212" t="s">
        <v>7819</v>
      </c>
      <c r="B4052" s="212">
        <v>1</v>
      </c>
      <c r="C4052" s="212" t="s">
        <v>7820</v>
      </c>
      <c r="D4052" s="212" t="s">
        <v>1787</v>
      </c>
      <c r="E4052" s="212">
        <v>33</v>
      </c>
      <c r="F4052" s="212" t="s">
        <v>1788</v>
      </c>
      <c r="G4052" s="212" t="s">
        <v>546</v>
      </c>
      <c r="H4052" s="212">
        <v>4117</v>
      </c>
      <c r="I4052" s="212" t="s">
        <v>547</v>
      </c>
      <c r="J4052" s="212">
        <v>1019</v>
      </c>
      <c r="K4052" s="212" t="s">
        <v>266</v>
      </c>
      <c r="L4052" s="212" t="s">
        <v>297</v>
      </c>
      <c r="M4052" s="212"/>
      <c r="N4052" s="212"/>
      <c r="O4052" s="212"/>
      <c r="P4052" s="212">
        <v>1020</v>
      </c>
      <c r="Q4052" s="212" t="s">
        <v>298</v>
      </c>
      <c r="R4052" s="212" t="s">
        <v>299</v>
      </c>
      <c r="S4052" s="212"/>
      <c r="T4052" s="212"/>
      <c r="U4052" s="212"/>
      <c r="V4052" s="212"/>
      <c r="W4052" s="212"/>
      <c r="X4052" s="212"/>
      <c r="Y4052" s="212">
        <v>1402</v>
      </c>
      <c r="Z4052" s="212" t="s">
        <v>300</v>
      </c>
      <c r="AA4052" s="212" t="s">
        <v>301</v>
      </c>
      <c r="AB4052" s="212">
        <v>196588.26</v>
      </c>
      <c r="AC4052" s="212">
        <v>240820.61799999999</v>
      </c>
      <c r="AD4052" s="212">
        <v>0.16669999999999999</v>
      </c>
      <c r="AE4052" s="212">
        <v>0</v>
      </c>
      <c r="AF4052" s="212">
        <v>0.16669999999999999</v>
      </c>
      <c r="AG4052" s="212">
        <v>0</v>
      </c>
      <c r="AH4052" s="212">
        <v>32764.71</v>
      </c>
      <c r="AI4052" s="212">
        <v>40136.769999999997</v>
      </c>
      <c r="AJ4052" s="212">
        <v>1</v>
      </c>
      <c r="AK4052" s="212">
        <v>0.17</v>
      </c>
      <c r="AL4052" s="212">
        <v>0</v>
      </c>
      <c r="AM4052">
        <v>1</v>
      </c>
      <c r="AN4052" t="str">
        <f>VLOOKUP(H4052,'Base Art'!$A:$AJ,36,FALSE)</f>
        <v>ENERGIZER ARGENTINA S.A.</v>
      </c>
    </row>
    <row r="4053" spans="1:40" x14ac:dyDescent="0.25">
      <c r="A4053" s="212" t="s">
        <v>7819</v>
      </c>
      <c r="B4053" s="212">
        <v>1</v>
      </c>
      <c r="C4053" s="212" t="s">
        <v>7820</v>
      </c>
      <c r="D4053" s="212" t="s">
        <v>1787</v>
      </c>
      <c r="E4053" s="212">
        <v>33</v>
      </c>
      <c r="F4053" s="212" t="s">
        <v>1788</v>
      </c>
      <c r="G4053" s="212" t="s">
        <v>548</v>
      </c>
      <c r="H4053" s="212">
        <v>4118</v>
      </c>
      <c r="I4053" s="212" t="s">
        <v>549</v>
      </c>
      <c r="J4053" s="212">
        <v>1019</v>
      </c>
      <c r="K4053" s="212" t="s">
        <v>266</v>
      </c>
      <c r="L4053" s="212" t="s">
        <v>297</v>
      </c>
      <c r="M4053" s="212"/>
      <c r="N4053" s="212"/>
      <c r="O4053" s="212"/>
      <c r="P4053" s="212">
        <v>1020</v>
      </c>
      <c r="Q4053" s="212" t="s">
        <v>298</v>
      </c>
      <c r="R4053" s="212" t="s">
        <v>299</v>
      </c>
      <c r="S4053" s="212"/>
      <c r="T4053" s="212"/>
      <c r="U4053" s="212"/>
      <c r="V4053" s="212"/>
      <c r="W4053" s="212"/>
      <c r="X4053" s="212"/>
      <c r="Y4053" s="212">
        <v>1402</v>
      </c>
      <c r="Z4053" s="212" t="s">
        <v>300</v>
      </c>
      <c r="AA4053" s="212" t="s">
        <v>301</v>
      </c>
      <c r="AB4053" s="212">
        <v>137611.78200000001</v>
      </c>
      <c r="AC4053" s="212">
        <v>170638.614</v>
      </c>
      <c r="AD4053" s="212">
        <v>0.16669999999999999</v>
      </c>
      <c r="AE4053" s="212">
        <v>0</v>
      </c>
      <c r="AF4053" s="212">
        <v>0.16669999999999999</v>
      </c>
      <c r="AG4053" s="212">
        <v>0</v>
      </c>
      <c r="AH4053" s="212">
        <v>22935.3</v>
      </c>
      <c r="AI4053" s="212">
        <v>28439.77</v>
      </c>
      <c r="AJ4053" s="212">
        <v>0</v>
      </c>
      <c r="AK4053" s="212">
        <v>0</v>
      </c>
      <c r="AL4053" s="212">
        <v>0</v>
      </c>
      <c r="AM4053">
        <v>1</v>
      </c>
      <c r="AN4053" t="str">
        <f>VLOOKUP(H4053,'Base Art'!$A:$AJ,36,FALSE)</f>
        <v>ENERGIZER ARGENTINA S.A.</v>
      </c>
    </row>
    <row r="4054" spans="1:40" x14ac:dyDescent="0.25">
      <c r="A4054" s="212" t="s">
        <v>7819</v>
      </c>
      <c r="B4054" s="212">
        <v>1</v>
      </c>
      <c r="C4054" s="212" t="s">
        <v>7820</v>
      </c>
      <c r="D4054" s="212" t="s">
        <v>1787</v>
      </c>
      <c r="E4054" s="212">
        <v>33</v>
      </c>
      <c r="F4054" s="212" t="s">
        <v>1788</v>
      </c>
      <c r="G4054" s="212" t="s">
        <v>550</v>
      </c>
      <c r="H4054" s="212">
        <v>4174</v>
      </c>
      <c r="I4054" s="212" t="s">
        <v>551</v>
      </c>
      <c r="J4054" s="212">
        <v>1416</v>
      </c>
      <c r="K4054" s="212" t="s">
        <v>552</v>
      </c>
      <c r="L4054" s="212" t="s">
        <v>553</v>
      </c>
      <c r="M4054" s="212"/>
      <c r="N4054" s="212"/>
      <c r="O4054" s="212"/>
      <c r="P4054" s="212">
        <v>1070</v>
      </c>
      <c r="Q4054" s="212" t="s">
        <v>554</v>
      </c>
      <c r="R4054" s="212" t="s">
        <v>555</v>
      </c>
      <c r="S4054" s="212"/>
      <c r="T4054" s="212"/>
      <c r="U4054" s="212"/>
      <c r="V4054" s="212"/>
      <c r="W4054" s="212"/>
      <c r="X4054" s="212"/>
      <c r="Y4054" s="212">
        <v>1372</v>
      </c>
      <c r="Z4054" s="212" t="s">
        <v>346</v>
      </c>
      <c r="AA4054" s="212" t="s">
        <v>347</v>
      </c>
      <c r="AB4054" s="212">
        <v>111427.1</v>
      </c>
      <c r="AC4054" s="212">
        <v>136498.20199999999</v>
      </c>
      <c r="AD4054" s="212">
        <v>0.25</v>
      </c>
      <c r="AE4054" s="212">
        <v>0</v>
      </c>
      <c r="AF4054" s="212">
        <v>0.25</v>
      </c>
      <c r="AG4054" s="212">
        <v>0</v>
      </c>
      <c r="AH4054" s="212">
        <v>27856.78</v>
      </c>
      <c r="AI4054" s="212">
        <v>34124.550000000003</v>
      </c>
      <c r="AJ4054" s="212">
        <v>1</v>
      </c>
      <c r="AK4054" s="212">
        <v>0.25</v>
      </c>
      <c r="AL4054" s="212">
        <v>0</v>
      </c>
      <c r="AM4054">
        <v>1</v>
      </c>
      <c r="AN4054" t="str">
        <f>VLOOKUP(H4054,'Base Art'!$A:$AJ,36,FALSE)</f>
        <v>ARCOR S.A.I.C.</v>
      </c>
    </row>
    <row r="4055" spans="1:40" x14ac:dyDescent="0.25">
      <c r="A4055" s="212" t="s">
        <v>7819</v>
      </c>
      <c r="B4055" s="212">
        <v>1</v>
      </c>
      <c r="C4055" s="212" t="s">
        <v>7820</v>
      </c>
      <c r="D4055" s="212" t="s">
        <v>1787</v>
      </c>
      <c r="E4055" s="212">
        <v>33</v>
      </c>
      <c r="F4055" s="212" t="s">
        <v>1788</v>
      </c>
      <c r="G4055" s="212" t="s">
        <v>556</v>
      </c>
      <c r="H4055" s="212">
        <v>4175</v>
      </c>
      <c r="I4055" s="212" t="s">
        <v>557</v>
      </c>
      <c r="J4055" s="212">
        <v>1416</v>
      </c>
      <c r="K4055" s="212" t="s">
        <v>552</v>
      </c>
      <c r="L4055" s="212" t="s">
        <v>553</v>
      </c>
      <c r="M4055" s="212"/>
      <c r="N4055" s="212"/>
      <c r="O4055" s="212"/>
      <c r="P4055" s="212">
        <v>1070</v>
      </c>
      <c r="Q4055" s="212" t="s">
        <v>554</v>
      </c>
      <c r="R4055" s="212" t="s">
        <v>555</v>
      </c>
      <c r="S4055" s="212"/>
      <c r="T4055" s="212"/>
      <c r="U4055" s="212"/>
      <c r="V4055" s="212"/>
      <c r="W4055" s="212"/>
      <c r="X4055" s="212"/>
      <c r="Y4055" s="212">
        <v>1372</v>
      </c>
      <c r="Z4055" s="212" t="s">
        <v>346</v>
      </c>
      <c r="AA4055" s="212" t="s">
        <v>347</v>
      </c>
      <c r="AB4055" s="212">
        <v>102392.47100000001</v>
      </c>
      <c r="AC4055" s="212">
        <v>125430.77899999999</v>
      </c>
      <c r="AD4055" s="212">
        <v>0.125</v>
      </c>
      <c r="AE4055" s="212">
        <v>0</v>
      </c>
      <c r="AF4055" s="212">
        <v>0.125</v>
      </c>
      <c r="AG4055" s="212">
        <v>0</v>
      </c>
      <c r="AH4055" s="212">
        <v>12799.06</v>
      </c>
      <c r="AI4055" s="212">
        <v>15678.85</v>
      </c>
      <c r="AJ4055" s="212">
        <v>0</v>
      </c>
      <c r="AK4055" s="212">
        <v>0</v>
      </c>
      <c r="AL4055" s="212">
        <v>0</v>
      </c>
      <c r="AM4055">
        <v>1</v>
      </c>
      <c r="AN4055" t="str">
        <f>VLOOKUP(H4055,'Base Art'!$A:$AJ,36,FALSE)</f>
        <v>ARCOR S.A.I.C.</v>
      </c>
    </row>
    <row r="4056" spans="1:40" x14ac:dyDescent="0.25">
      <c r="A4056" s="212" t="s">
        <v>7819</v>
      </c>
      <c r="B4056" s="212">
        <v>1</v>
      </c>
      <c r="C4056" s="212" t="s">
        <v>7820</v>
      </c>
      <c r="D4056" s="212" t="s">
        <v>1787</v>
      </c>
      <c r="E4056" s="212">
        <v>33</v>
      </c>
      <c r="F4056" s="212" t="s">
        <v>1788</v>
      </c>
      <c r="G4056" s="212" t="s">
        <v>980</v>
      </c>
      <c r="H4056" s="212">
        <v>4406</v>
      </c>
      <c r="I4056" s="212" t="s">
        <v>981</v>
      </c>
      <c r="J4056" s="212">
        <v>1414</v>
      </c>
      <c r="K4056" s="212" t="s">
        <v>372</v>
      </c>
      <c r="L4056" s="212" t="s">
        <v>373</v>
      </c>
      <c r="M4056" s="212"/>
      <c r="N4056" s="212"/>
      <c r="O4056" s="212"/>
      <c r="P4056" s="212">
        <v>1072</v>
      </c>
      <c r="Q4056" s="212" t="s">
        <v>374</v>
      </c>
      <c r="R4056" s="212" t="s">
        <v>375</v>
      </c>
      <c r="S4056" s="212"/>
      <c r="T4056" s="212"/>
      <c r="U4056" s="212"/>
      <c r="V4056" s="212"/>
      <c r="W4056" s="212"/>
      <c r="X4056" s="212"/>
      <c r="Y4056" s="212">
        <v>1374</v>
      </c>
      <c r="Z4056" s="212" t="s">
        <v>336</v>
      </c>
      <c r="AA4056" s="212" t="s">
        <v>337</v>
      </c>
      <c r="AB4056" s="212">
        <v>35013.75</v>
      </c>
      <c r="AC4056" s="212">
        <v>42366.644</v>
      </c>
      <c r="AD4056" s="212">
        <v>0.16669999999999999</v>
      </c>
      <c r="AE4056" s="212">
        <v>0</v>
      </c>
      <c r="AF4056" s="212">
        <v>0.16669999999999999</v>
      </c>
      <c r="AG4056" s="212">
        <v>0</v>
      </c>
      <c r="AH4056" s="212">
        <v>5835.63</v>
      </c>
      <c r="AI4056" s="212">
        <v>7061.11</v>
      </c>
      <c r="AJ4056" s="212">
        <v>0</v>
      </c>
      <c r="AK4056" s="212">
        <v>0</v>
      </c>
      <c r="AL4056" s="212">
        <v>0</v>
      </c>
      <c r="AM4056">
        <v>1</v>
      </c>
      <c r="AN4056" t="str">
        <f>VLOOKUP(H4056,'Base Art'!$A:$AJ,36,FALSE)</f>
        <v>ARCOR S.A.I.C.</v>
      </c>
    </row>
    <row r="4057" spans="1:40" x14ac:dyDescent="0.25">
      <c r="A4057" s="212" t="s">
        <v>7819</v>
      </c>
      <c r="B4057" s="212">
        <v>1</v>
      </c>
      <c r="C4057" s="212" t="s">
        <v>7820</v>
      </c>
      <c r="D4057" s="212" t="s">
        <v>1787</v>
      </c>
      <c r="E4057" s="212">
        <v>33</v>
      </c>
      <c r="F4057" s="212" t="s">
        <v>1788</v>
      </c>
      <c r="G4057" s="212" t="s">
        <v>566</v>
      </c>
      <c r="H4057" s="212">
        <v>4446</v>
      </c>
      <c r="I4057" s="212" t="s">
        <v>567</v>
      </c>
      <c r="J4057" s="212">
        <v>1420</v>
      </c>
      <c r="K4057" s="212" t="s">
        <v>568</v>
      </c>
      <c r="L4057" s="212" t="s">
        <v>569</v>
      </c>
      <c r="M4057" s="212"/>
      <c r="N4057" s="212"/>
      <c r="O4057" s="212"/>
      <c r="P4057" s="212"/>
      <c r="Q4057" s="212"/>
      <c r="R4057" s="212"/>
      <c r="S4057" s="212"/>
      <c r="T4057" s="212"/>
      <c r="U4057" s="212"/>
      <c r="V4057" s="212"/>
      <c r="W4057" s="212"/>
      <c r="X4057" s="212"/>
      <c r="Y4057" s="212">
        <v>1373</v>
      </c>
      <c r="Z4057" s="212" t="s">
        <v>386</v>
      </c>
      <c r="AA4057" s="212" t="s">
        <v>387</v>
      </c>
      <c r="AB4057" s="212">
        <v>17750.427</v>
      </c>
      <c r="AC4057" s="212">
        <v>22010.53</v>
      </c>
      <c r="AD4057" s="212">
        <v>1</v>
      </c>
      <c r="AE4057" s="212">
        <v>0</v>
      </c>
      <c r="AF4057" s="212">
        <v>1</v>
      </c>
      <c r="AG4057" s="212">
        <v>0</v>
      </c>
      <c r="AH4057" s="212">
        <v>17750.43</v>
      </c>
      <c r="AI4057" s="212">
        <v>22010.53</v>
      </c>
      <c r="AJ4057" s="212">
        <v>0</v>
      </c>
      <c r="AK4057" s="212">
        <v>0</v>
      </c>
      <c r="AL4057" s="212">
        <v>0</v>
      </c>
      <c r="AM4057">
        <v>1</v>
      </c>
      <c r="AN4057" t="str">
        <f>VLOOKUP(H4057,'Base Art'!$A:$AJ,36,FALSE)</f>
        <v>ARCOR S.A.I.C.</v>
      </c>
    </row>
    <row r="4058" spans="1:40" x14ac:dyDescent="0.25">
      <c r="A4058" s="212" t="s">
        <v>7819</v>
      </c>
      <c r="B4058" s="212">
        <v>1</v>
      </c>
      <c r="C4058" s="212" t="s">
        <v>7820</v>
      </c>
      <c r="D4058" s="212" t="s">
        <v>1787</v>
      </c>
      <c r="E4058" s="212">
        <v>33</v>
      </c>
      <c r="F4058" s="212" t="s">
        <v>1788</v>
      </c>
      <c r="G4058" s="212" t="s">
        <v>1598</v>
      </c>
      <c r="H4058" s="212">
        <v>4487</v>
      </c>
      <c r="I4058" s="212" t="s">
        <v>1599</v>
      </c>
      <c r="J4058" s="212">
        <v>1473</v>
      </c>
      <c r="K4058" s="212" t="s">
        <v>1489</v>
      </c>
      <c r="L4058" s="212" t="s">
        <v>1490</v>
      </c>
      <c r="M4058" s="212"/>
      <c r="N4058" s="212"/>
      <c r="O4058" s="212"/>
      <c r="P4058" s="212">
        <v>1151</v>
      </c>
      <c r="Q4058" s="212" t="s">
        <v>358</v>
      </c>
      <c r="R4058" s="212" t="s">
        <v>359</v>
      </c>
      <c r="S4058" s="212"/>
      <c r="T4058" s="212"/>
      <c r="U4058" s="212"/>
      <c r="V4058" s="212"/>
      <c r="W4058" s="212"/>
      <c r="X4058" s="212"/>
      <c r="Y4058" s="212">
        <v>1374</v>
      </c>
      <c r="Z4058" s="212" t="s">
        <v>336</v>
      </c>
      <c r="AA4058" s="212" t="s">
        <v>337</v>
      </c>
      <c r="AB4058" s="212">
        <v>47966.48</v>
      </c>
      <c r="AC4058" s="212">
        <v>58039.449000000001</v>
      </c>
      <c r="AD4058" s="212">
        <v>-8.3299999999999999E-2</v>
      </c>
      <c r="AE4058" s="212">
        <v>0</v>
      </c>
      <c r="AF4058" s="212">
        <v>-8.3299999999999999E-2</v>
      </c>
      <c r="AG4058" s="212">
        <v>0</v>
      </c>
      <c r="AH4058" s="212">
        <v>-3997.21</v>
      </c>
      <c r="AI4058" s="212">
        <v>-4836.62</v>
      </c>
      <c r="AJ4058" s="212">
        <v>0</v>
      </c>
      <c r="AK4058" s="212">
        <v>0</v>
      </c>
      <c r="AL4058" s="212">
        <v>0</v>
      </c>
      <c r="AM4058">
        <v>1</v>
      </c>
      <c r="AN4058" t="str">
        <f>VLOOKUP(H4058,'Base Art'!$A:$AJ,36,FALSE)</f>
        <v>LHERITIER ARGENTINA S.A.</v>
      </c>
    </row>
    <row r="4059" spans="1:40" x14ac:dyDescent="0.25">
      <c r="A4059" s="212" t="s">
        <v>7819</v>
      </c>
      <c r="B4059" s="212">
        <v>1</v>
      </c>
      <c r="C4059" s="212" t="s">
        <v>7820</v>
      </c>
      <c r="D4059" s="212" t="s">
        <v>1787</v>
      </c>
      <c r="E4059" s="212">
        <v>33</v>
      </c>
      <c r="F4059" s="212" t="s">
        <v>1788</v>
      </c>
      <c r="G4059" s="212" t="s">
        <v>1108</v>
      </c>
      <c r="H4059" s="212">
        <v>4577</v>
      </c>
      <c r="I4059" s="212" t="s">
        <v>1109</v>
      </c>
      <c r="J4059" s="212">
        <v>1008</v>
      </c>
      <c r="K4059" s="212" t="s">
        <v>588</v>
      </c>
      <c r="L4059" s="212" t="s">
        <v>589</v>
      </c>
      <c r="M4059" s="212"/>
      <c r="N4059" s="212"/>
      <c r="O4059" s="212"/>
      <c r="P4059" s="212">
        <v>1004</v>
      </c>
      <c r="Q4059" s="212" t="s">
        <v>352</v>
      </c>
      <c r="R4059" s="212" t="s">
        <v>353</v>
      </c>
      <c r="S4059" s="212"/>
      <c r="T4059" s="212"/>
      <c r="U4059" s="212"/>
      <c r="V4059" s="212"/>
      <c r="W4059" s="212"/>
      <c r="X4059" s="212"/>
      <c r="Y4059" s="212">
        <v>1369</v>
      </c>
      <c r="Z4059" s="212" t="s">
        <v>354</v>
      </c>
      <c r="AA4059" s="212" t="s">
        <v>355</v>
      </c>
      <c r="AB4059" s="212">
        <v>10529.99</v>
      </c>
      <c r="AC4059" s="212">
        <v>13057.19</v>
      </c>
      <c r="AD4059" s="212">
        <v>0.3</v>
      </c>
      <c r="AE4059" s="212">
        <v>0</v>
      </c>
      <c r="AF4059" s="212">
        <v>0.3</v>
      </c>
      <c r="AG4059" s="212">
        <v>0</v>
      </c>
      <c r="AH4059" s="212">
        <v>3159</v>
      </c>
      <c r="AI4059" s="212">
        <v>3917.16</v>
      </c>
      <c r="AJ4059" s="212">
        <v>1</v>
      </c>
      <c r="AK4059" s="212">
        <v>0.3</v>
      </c>
      <c r="AL4059" s="212">
        <v>0</v>
      </c>
      <c r="AM4059">
        <v>1</v>
      </c>
      <c r="AN4059" t="str">
        <f>VLOOKUP(H4059,'Base Art'!$A:$AJ,36,FALSE)</f>
        <v>EST. LAS MARIAS S.A.C.I.F.A.</v>
      </c>
    </row>
    <row r="4060" spans="1:40" x14ac:dyDescent="0.25">
      <c r="A4060" s="212" t="s">
        <v>7819</v>
      </c>
      <c r="B4060" s="212">
        <v>1</v>
      </c>
      <c r="C4060" s="212" t="s">
        <v>7820</v>
      </c>
      <c r="D4060" s="212" t="s">
        <v>1787</v>
      </c>
      <c r="E4060" s="212">
        <v>33</v>
      </c>
      <c r="F4060" s="212" t="s">
        <v>1788</v>
      </c>
      <c r="G4060" s="212" t="s">
        <v>1711</v>
      </c>
      <c r="H4060" s="212">
        <v>4848</v>
      </c>
      <c r="I4060" s="212" t="s">
        <v>1712</v>
      </c>
      <c r="J4060" s="212">
        <v>1187</v>
      </c>
      <c r="K4060" s="212" t="s">
        <v>1645</v>
      </c>
      <c r="L4060" s="212" t="s">
        <v>1646</v>
      </c>
      <c r="M4060" s="212"/>
      <c r="N4060" s="212"/>
      <c r="O4060" s="212"/>
      <c r="P4060" s="212"/>
      <c r="Q4060" s="212"/>
      <c r="R4060" s="212"/>
      <c r="S4060" s="212"/>
      <c r="T4060" s="212"/>
      <c r="U4060" s="212"/>
      <c r="V4060" s="212"/>
      <c r="W4060" s="212"/>
      <c r="X4060" s="212"/>
      <c r="Y4060" s="212">
        <v>1374</v>
      </c>
      <c r="Z4060" s="212" t="s">
        <v>336</v>
      </c>
      <c r="AA4060" s="212" t="s">
        <v>337</v>
      </c>
      <c r="AB4060" s="212">
        <v>69835.289999999994</v>
      </c>
      <c r="AC4060" s="212">
        <v>85548.236999999994</v>
      </c>
      <c r="AD4060" s="212">
        <v>8.3299999999999999E-2</v>
      </c>
      <c r="AE4060" s="212">
        <v>0</v>
      </c>
      <c r="AF4060" s="212">
        <v>8.3299999999999999E-2</v>
      </c>
      <c r="AG4060" s="212">
        <v>0</v>
      </c>
      <c r="AH4060" s="212">
        <v>5819.61</v>
      </c>
      <c r="AI4060" s="212">
        <v>7129.02</v>
      </c>
      <c r="AJ4060" s="212">
        <v>1</v>
      </c>
      <c r="AK4060" s="212">
        <v>0.08</v>
      </c>
      <c r="AL4060" s="212">
        <v>0</v>
      </c>
      <c r="AM4060">
        <v>1</v>
      </c>
      <c r="AN4060" t="str">
        <f>VLOOKUP(H4060,'Base Art'!$A:$AJ,36,FALSE)</f>
        <v>MONDELEZ ARGENTINA S.A.</v>
      </c>
    </row>
    <row r="4061" spans="1:40" x14ac:dyDescent="0.25">
      <c r="A4061" s="212" t="s">
        <v>7819</v>
      </c>
      <c r="B4061" s="212">
        <v>1</v>
      </c>
      <c r="C4061" s="212" t="s">
        <v>7820</v>
      </c>
      <c r="D4061" s="212" t="s">
        <v>1787</v>
      </c>
      <c r="E4061" s="212">
        <v>33</v>
      </c>
      <c r="F4061" s="212" t="s">
        <v>1788</v>
      </c>
      <c r="G4061" s="212" t="s">
        <v>596</v>
      </c>
      <c r="H4061" s="212">
        <v>4940</v>
      </c>
      <c r="I4061" s="212" t="s">
        <v>597</v>
      </c>
      <c r="J4061" s="212"/>
      <c r="K4061" s="212"/>
      <c r="L4061" s="212"/>
      <c r="M4061" s="212"/>
      <c r="N4061" s="212"/>
      <c r="O4061" s="212"/>
      <c r="P4061" s="212">
        <v>1085</v>
      </c>
      <c r="Q4061" s="212" t="s">
        <v>598</v>
      </c>
      <c r="R4061" s="212" t="s">
        <v>599</v>
      </c>
      <c r="S4061" s="212"/>
      <c r="T4061" s="212"/>
      <c r="U4061" s="212"/>
      <c r="V4061" s="212"/>
      <c r="W4061" s="212"/>
      <c r="X4061" s="212"/>
      <c r="Y4061" s="212">
        <v>1373</v>
      </c>
      <c r="Z4061" s="212" t="s">
        <v>386</v>
      </c>
      <c r="AA4061" s="212" t="s">
        <v>387</v>
      </c>
      <c r="AB4061" s="212">
        <v>15740.111999999999</v>
      </c>
      <c r="AC4061" s="212">
        <v>19517.736000000001</v>
      </c>
      <c r="AD4061" s="212">
        <v>0.3</v>
      </c>
      <c r="AE4061" s="212">
        <v>0</v>
      </c>
      <c r="AF4061" s="212">
        <v>0.3</v>
      </c>
      <c r="AG4061" s="212">
        <v>0</v>
      </c>
      <c r="AH4061" s="212">
        <v>4722.03</v>
      </c>
      <c r="AI4061" s="212">
        <v>5855.32</v>
      </c>
      <c r="AJ4061" s="212">
        <v>0</v>
      </c>
      <c r="AK4061" s="212">
        <v>0</v>
      </c>
      <c r="AL4061" s="212">
        <v>0</v>
      </c>
      <c r="AM4061">
        <v>1</v>
      </c>
      <c r="AN4061" t="str">
        <f>VLOOKUP(H4061,'Base Art'!$A:$AJ,36,FALSE)</f>
        <v>DON SATUR S.R.L.</v>
      </c>
    </row>
    <row r="4062" spans="1:40" x14ac:dyDescent="0.25">
      <c r="A4062" s="212" t="s">
        <v>7819</v>
      </c>
      <c r="B4062" s="212">
        <v>1</v>
      </c>
      <c r="C4062" s="212" t="s">
        <v>7820</v>
      </c>
      <c r="D4062" s="212" t="s">
        <v>1787</v>
      </c>
      <c r="E4062" s="212">
        <v>33</v>
      </c>
      <c r="F4062" s="212" t="s">
        <v>1788</v>
      </c>
      <c r="G4062" s="212" t="s">
        <v>600</v>
      </c>
      <c r="H4062" s="212">
        <v>4941</v>
      </c>
      <c r="I4062" s="212" t="s">
        <v>601</v>
      </c>
      <c r="J4062" s="212"/>
      <c r="K4062" s="212"/>
      <c r="L4062" s="212"/>
      <c r="M4062" s="212"/>
      <c r="N4062" s="212"/>
      <c r="O4062" s="212"/>
      <c r="P4062" s="212">
        <v>1085</v>
      </c>
      <c r="Q4062" s="212" t="s">
        <v>598</v>
      </c>
      <c r="R4062" s="212" t="s">
        <v>599</v>
      </c>
      <c r="S4062" s="212"/>
      <c r="T4062" s="212"/>
      <c r="U4062" s="212"/>
      <c r="V4062" s="212"/>
      <c r="W4062" s="212"/>
      <c r="X4062" s="212"/>
      <c r="Y4062" s="212">
        <v>1373</v>
      </c>
      <c r="Z4062" s="212" t="s">
        <v>386</v>
      </c>
      <c r="AA4062" s="212" t="s">
        <v>387</v>
      </c>
      <c r="AB4062" s="212">
        <v>15740.111999999999</v>
      </c>
      <c r="AC4062" s="212">
        <v>19517.736000000001</v>
      </c>
      <c r="AD4062" s="212">
        <v>0.2</v>
      </c>
      <c r="AE4062" s="212">
        <v>0</v>
      </c>
      <c r="AF4062" s="212">
        <v>0.2</v>
      </c>
      <c r="AG4062" s="212">
        <v>0</v>
      </c>
      <c r="AH4062" s="212">
        <v>3148.02</v>
      </c>
      <c r="AI4062" s="212">
        <v>3903.55</v>
      </c>
      <c r="AJ4062" s="212">
        <v>0</v>
      </c>
      <c r="AK4062" s="212">
        <v>0</v>
      </c>
      <c r="AL4062" s="212">
        <v>0</v>
      </c>
      <c r="AM4062">
        <v>1</v>
      </c>
      <c r="AN4062" t="str">
        <f>VLOOKUP(H4062,'Base Art'!$A:$AJ,36,FALSE)</f>
        <v>DON SATUR S.R.L.</v>
      </c>
    </row>
    <row r="4063" spans="1:40" x14ac:dyDescent="0.25">
      <c r="A4063" s="212" t="s">
        <v>7819</v>
      </c>
      <c r="B4063" s="212">
        <v>1</v>
      </c>
      <c r="C4063" s="212" t="s">
        <v>7820</v>
      </c>
      <c r="D4063" s="212" t="s">
        <v>1787</v>
      </c>
      <c r="E4063" s="212">
        <v>33</v>
      </c>
      <c r="F4063" s="212" t="s">
        <v>1788</v>
      </c>
      <c r="G4063" s="212" t="s">
        <v>608</v>
      </c>
      <c r="H4063" s="212">
        <v>4981</v>
      </c>
      <c r="I4063" s="212" t="s">
        <v>609</v>
      </c>
      <c r="J4063" s="212"/>
      <c r="K4063" s="212"/>
      <c r="L4063" s="212"/>
      <c r="M4063" s="212"/>
      <c r="N4063" s="212"/>
      <c r="O4063" s="212"/>
      <c r="P4063" s="212">
        <v>1085</v>
      </c>
      <c r="Q4063" s="212" t="s">
        <v>598</v>
      </c>
      <c r="R4063" s="212" t="s">
        <v>599</v>
      </c>
      <c r="S4063" s="212"/>
      <c r="T4063" s="212"/>
      <c r="U4063" s="212"/>
      <c r="V4063" s="212"/>
      <c r="W4063" s="212"/>
      <c r="X4063" s="212"/>
      <c r="Y4063" s="212">
        <v>1373</v>
      </c>
      <c r="Z4063" s="212" t="s">
        <v>386</v>
      </c>
      <c r="AA4063" s="212" t="s">
        <v>387</v>
      </c>
      <c r="AB4063" s="212">
        <v>15740.111999999999</v>
      </c>
      <c r="AC4063" s="212">
        <v>19517.736000000001</v>
      </c>
      <c r="AD4063" s="212">
        <v>0.2</v>
      </c>
      <c r="AE4063" s="212">
        <v>0</v>
      </c>
      <c r="AF4063" s="212">
        <v>0.2</v>
      </c>
      <c r="AG4063" s="212">
        <v>0</v>
      </c>
      <c r="AH4063" s="212">
        <v>3148.02</v>
      </c>
      <c r="AI4063" s="212">
        <v>3903.55</v>
      </c>
      <c r="AJ4063" s="212">
        <v>0</v>
      </c>
      <c r="AK4063" s="212">
        <v>0</v>
      </c>
      <c r="AL4063" s="212">
        <v>0</v>
      </c>
      <c r="AM4063">
        <v>1</v>
      </c>
      <c r="AN4063" t="str">
        <f>VLOOKUP(H4063,'Base Art'!$A:$AJ,36,FALSE)</f>
        <v>DON SATUR S.R.L.</v>
      </c>
    </row>
    <row r="4064" spans="1:40" x14ac:dyDescent="0.25">
      <c r="A4064" s="212" t="s">
        <v>7819</v>
      </c>
      <c r="B4064" s="212">
        <v>1</v>
      </c>
      <c r="C4064" s="212" t="s">
        <v>7820</v>
      </c>
      <c r="D4064" s="212" t="s">
        <v>1787</v>
      </c>
      <c r="E4064" s="212">
        <v>33</v>
      </c>
      <c r="F4064" s="212" t="s">
        <v>1788</v>
      </c>
      <c r="G4064" s="212" t="s">
        <v>610</v>
      </c>
      <c r="H4064" s="212">
        <v>5002</v>
      </c>
      <c r="I4064" s="212" t="s">
        <v>611</v>
      </c>
      <c r="J4064" s="212"/>
      <c r="K4064" s="212"/>
      <c r="L4064" s="212"/>
      <c r="M4064" s="212"/>
      <c r="N4064" s="212"/>
      <c r="O4064" s="212"/>
      <c r="P4064" s="212">
        <v>1085</v>
      </c>
      <c r="Q4064" s="212" t="s">
        <v>598</v>
      </c>
      <c r="R4064" s="212" t="s">
        <v>599</v>
      </c>
      <c r="S4064" s="212"/>
      <c r="T4064" s="212"/>
      <c r="U4064" s="212"/>
      <c r="V4064" s="212"/>
      <c r="W4064" s="212"/>
      <c r="X4064" s="212"/>
      <c r="Y4064" s="212">
        <v>1373</v>
      </c>
      <c r="Z4064" s="212" t="s">
        <v>386</v>
      </c>
      <c r="AA4064" s="212" t="s">
        <v>387</v>
      </c>
      <c r="AB4064" s="212">
        <v>15740.111999999999</v>
      </c>
      <c r="AC4064" s="212">
        <v>19517.736000000001</v>
      </c>
      <c r="AD4064" s="212">
        <v>0.2</v>
      </c>
      <c r="AE4064" s="212">
        <v>0</v>
      </c>
      <c r="AF4064" s="212">
        <v>0.2</v>
      </c>
      <c r="AG4064" s="212">
        <v>0</v>
      </c>
      <c r="AH4064" s="212">
        <v>3148.02</v>
      </c>
      <c r="AI4064" s="212">
        <v>3903.55</v>
      </c>
      <c r="AJ4064" s="212">
        <v>0</v>
      </c>
      <c r="AK4064" s="212">
        <v>0</v>
      </c>
      <c r="AL4064" s="212">
        <v>0</v>
      </c>
      <c r="AM4064">
        <v>1</v>
      </c>
      <c r="AN4064" t="str">
        <f>VLOOKUP(H4064,'Base Art'!$A:$AJ,36,FALSE)</f>
        <v>DON SATUR S.R.L.</v>
      </c>
    </row>
    <row r="4065" spans="1:40" x14ac:dyDescent="0.25">
      <c r="A4065" s="212" t="s">
        <v>7819</v>
      </c>
      <c r="B4065" s="212">
        <v>1</v>
      </c>
      <c r="C4065" s="212" t="s">
        <v>7820</v>
      </c>
      <c r="D4065" s="212" t="s">
        <v>1787</v>
      </c>
      <c r="E4065" s="212">
        <v>33</v>
      </c>
      <c r="F4065" s="212" t="s">
        <v>1788</v>
      </c>
      <c r="G4065" s="212" t="s">
        <v>1727</v>
      </c>
      <c r="H4065" s="212">
        <v>5030</v>
      </c>
      <c r="I4065" s="212" t="s">
        <v>1728</v>
      </c>
      <c r="J4065" s="212"/>
      <c r="K4065" s="212"/>
      <c r="L4065" s="212"/>
      <c r="M4065" s="212"/>
      <c r="N4065" s="212"/>
      <c r="O4065" s="212"/>
      <c r="P4065" s="212">
        <v>1273</v>
      </c>
      <c r="Q4065" s="212" t="s">
        <v>1673</v>
      </c>
      <c r="R4065" s="212" t="s">
        <v>1674</v>
      </c>
      <c r="S4065" s="212"/>
      <c r="T4065" s="212"/>
      <c r="U4065" s="212"/>
      <c r="V4065" s="212"/>
      <c r="W4065" s="212"/>
      <c r="X4065" s="212"/>
      <c r="Y4065" s="212">
        <v>1373</v>
      </c>
      <c r="Z4065" s="212" t="s">
        <v>386</v>
      </c>
      <c r="AA4065" s="212" t="s">
        <v>387</v>
      </c>
      <c r="AB4065" s="212">
        <v>24301.076000000001</v>
      </c>
      <c r="AC4065" s="212">
        <v>30133.334999999999</v>
      </c>
      <c r="AD4065" s="212">
        <v>0.33329999999999999</v>
      </c>
      <c r="AE4065" s="212">
        <v>0</v>
      </c>
      <c r="AF4065" s="212">
        <v>0.33329999999999999</v>
      </c>
      <c r="AG4065" s="212">
        <v>0</v>
      </c>
      <c r="AH4065" s="212">
        <v>8100.36</v>
      </c>
      <c r="AI4065" s="212">
        <v>10044.450000000001</v>
      </c>
      <c r="AJ4065" s="212">
        <v>0</v>
      </c>
      <c r="AK4065" s="212">
        <v>0</v>
      </c>
      <c r="AL4065" s="212">
        <v>0</v>
      </c>
      <c r="AM4065">
        <v>1</v>
      </c>
      <c r="AN4065" t="str">
        <f>VLOOKUP(H4065,'Base Art'!$A:$AJ,36,FALSE)</f>
        <v>DON SATUR S.R.L.</v>
      </c>
    </row>
    <row r="4066" spans="1:40" x14ac:dyDescent="0.25">
      <c r="A4066" s="212" t="s">
        <v>7819</v>
      </c>
      <c r="B4066" s="212">
        <v>1</v>
      </c>
      <c r="C4066" s="212" t="s">
        <v>7820</v>
      </c>
      <c r="D4066" s="212" t="s">
        <v>1787</v>
      </c>
      <c r="E4066" s="212">
        <v>33</v>
      </c>
      <c r="F4066" s="212" t="s">
        <v>1788</v>
      </c>
      <c r="G4066" s="212" t="s">
        <v>1671</v>
      </c>
      <c r="H4066" s="212">
        <v>5031</v>
      </c>
      <c r="I4066" s="212" t="s">
        <v>1672</v>
      </c>
      <c r="J4066" s="212"/>
      <c r="K4066" s="212"/>
      <c r="L4066" s="212"/>
      <c r="M4066" s="212"/>
      <c r="N4066" s="212"/>
      <c r="O4066" s="212"/>
      <c r="P4066" s="212">
        <v>1273</v>
      </c>
      <c r="Q4066" s="212" t="s">
        <v>1673</v>
      </c>
      <c r="R4066" s="212" t="s">
        <v>1674</v>
      </c>
      <c r="S4066" s="212"/>
      <c r="T4066" s="212"/>
      <c r="U4066" s="212"/>
      <c r="V4066" s="212"/>
      <c r="W4066" s="212"/>
      <c r="X4066" s="212"/>
      <c r="Y4066" s="212">
        <v>1373</v>
      </c>
      <c r="Z4066" s="212" t="s">
        <v>386</v>
      </c>
      <c r="AA4066" s="212" t="s">
        <v>387</v>
      </c>
      <c r="AB4066" s="212">
        <v>24301.076000000001</v>
      </c>
      <c r="AC4066" s="212">
        <v>30133.334999999999</v>
      </c>
      <c r="AD4066" s="212">
        <v>0.33329999999999999</v>
      </c>
      <c r="AE4066" s="212">
        <v>0</v>
      </c>
      <c r="AF4066" s="212">
        <v>0.33329999999999999</v>
      </c>
      <c r="AG4066" s="212">
        <v>0</v>
      </c>
      <c r="AH4066" s="212">
        <v>8100.36</v>
      </c>
      <c r="AI4066" s="212">
        <v>10044.450000000001</v>
      </c>
      <c r="AJ4066" s="212">
        <v>0</v>
      </c>
      <c r="AK4066" s="212">
        <v>0</v>
      </c>
      <c r="AL4066" s="212">
        <v>0</v>
      </c>
      <c r="AM4066">
        <v>1</v>
      </c>
      <c r="AN4066" t="str">
        <f>VLOOKUP(H4066,'Base Art'!$A:$AJ,36,FALSE)</f>
        <v>DON SATUR S.R.L.</v>
      </c>
    </row>
    <row r="4067" spans="1:40" x14ac:dyDescent="0.25">
      <c r="A4067" s="212" t="s">
        <v>7819</v>
      </c>
      <c r="B4067" s="212">
        <v>1</v>
      </c>
      <c r="C4067" s="212" t="s">
        <v>7820</v>
      </c>
      <c r="D4067" s="212" t="s">
        <v>1787</v>
      </c>
      <c r="E4067" s="212">
        <v>33</v>
      </c>
      <c r="F4067" s="212" t="s">
        <v>1788</v>
      </c>
      <c r="G4067" s="212" t="s">
        <v>1677</v>
      </c>
      <c r="H4067" s="212">
        <v>5033</v>
      </c>
      <c r="I4067" s="212" t="s">
        <v>1678</v>
      </c>
      <c r="J4067" s="212"/>
      <c r="K4067" s="212"/>
      <c r="L4067" s="212"/>
      <c r="M4067" s="212"/>
      <c r="N4067" s="212"/>
      <c r="O4067" s="212"/>
      <c r="P4067" s="212">
        <v>1273</v>
      </c>
      <c r="Q4067" s="212" t="s">
        <v>1673</v>
      </c>
      <c r="R4067" s="212" t="s">
        <v>1674</v>
      </c>
      <c r="S4067" s="212"/>
      <c r="T4067" s="212"/>
      <c r="U4067" s="212"/>
      <c r="V4067" s="212"/>
      <c r="W4067" s="212"/>
      <c r="X4067" s="212"/>
      <c r="Y4067" s="212">
        <v>1373</v>
      </c>
      <c r="Z4067" s="212" t="s">
        <v>386</v>
      </c>
      <c r="AA4067" s="212" t="s">
        <v>387</v>
      </c>
      <c r="AB4067" s="212">
        <v>24301.076000000001</v>
      </c>
      <c r="AC4067" s="212">
        <v>30133.334999999999</v>
      </c>
      <c r="AD4067" s="212">
        <v>0.33329999999999999</v>
      </c>
      <c r="AE4067" s="212">
        <v>0</v>
      </c>
      <c r="AF4067" s="212">
        <v>0.33329999999999999</v>
      </c>
      <c r="AG4067" s="212">
        <v>0</v>
      </c>
      <c r="AH4067" s="212">
        <v>8100.36</v>
      </c>
      <c r="AI4067" s="212">
        <v>10044.450000000001</v>
      </c>
      <c r="AJ4067" s="212">
        <v>0</v>
      </c>
      <c r="AK4067" s="212">
        <v>0</v>
      </c>
      <c r="AL4067" s="212">
        <v>0</v>
      </c>
      <c r="AM4067">
        <v>1</v>
      </c>
      <c r="AN4067" t="str">
        <f>VLOOKUP(H4067,'Base Art'!$A:$AJ,36,FALSE)</f>
        <v>DON SATUR S.R.L.</v>
      </c>
    </row>
    <row r="4068" spans="1:40" x14ac:dyDescent="0.25">
      <c r="A4068" s="212" t="s">
        <v>7819</v>
      </c>
      <c r="B4068" s="212">
        <v>1</v>
      </c>
      <c r="C4068" s="212" t="s">
        <v>7820</v>
      </c>
      <c r="D4068" s="212" t="s">
        <v>1787</v>
      </c>
      <c r="E4068" s="212">
        <v>33</v>
      </c>
      <c r="F4068" s="212" t="s">
        <v>1788</v>
      </c>
      <c r="G4068" s="212" t="s">
        <v>620</v>
      </c>
      <c r="H4068" s="212">
        <v>5630</v>
      </c>
      <c r="I4068" s="212" t="s">
        <v>621</v>
      </c>
      <c r="J4068" s="212">
        <v>1449</v>
      </c>
      <c r="K4068" s="212" t="s">
        <v>618</v>
      </c>
      <c r="L4068" s="212" t="s">
        <v>619</v>
      </c>
      <c r="M4068" s="212"/>
      <c r="N4068" s="212"/>
      <c r="O4068" s="212"/>
      <c r="P4068" s="212"/>
      <c r="Q4068" s="212"/>
      <c r="R4068" s="212"/>
      <c r="S4068" s="212"/>
      <c r="T4068" s="212"/>
      <c r="U4068" s="212"/>
      <c r="V4068" s="212"/>
      <c r="W4068" s="212"/>
      <c r="X4068" s="212"/>
      <c r="Y4068" s="212">
        <v>1370</v>
      </c>
      <c r="Z4068" s="212" t="s">
        <v>400</v>
      </c>
      <c r="AA4068" s="212" t="s">
        <v>401</v>
      </c>
      <c r="AB4068" s="212">
        <v>8133.4089999999997</v>
      </c>
      <c r="AC4068" s="212">
        <v>10064.540999999999</v>
      </c>
      <c r="AD4068" s="212">
        <v>1.6667000000000001</v>
      </c>
      <c r="AE4068" s="212">
        <v>0</v>
      </c>
      <c r="AF4068" s="212">
        <v>1.6667000000000001</v>
      </c>
      <c r="AG4068" s="212">
        <v>0</v>
      </c>
      <c r="AH4068" s="212">
        <v>13555.68</v>
      </c>
      <c r="AI4068" s="212">
        <v>16774.240000000002</v>
      </c>
      <c r="AJ4068" s="212">
        <v>0</v>
      </c>
      <c r="AK4068" s="212">
        <v>0</v>
      </c>
      <c r="AL4068" s="212">
        <v>0</v>
      </c>
      <c r="AM4068">
        <v>1</v>
      </c>
      <c r="AN4068" t="str">
        <f>VLOOKUP(H4068,'Base Art'!$A:$AJ,36,FALSE)</f>
        <v>RPB SA</v>
      </c>
    </row>
    <row r="4069" spans="1:40" x14ac:dyDescent="0.25">
      <c r="A4069" s="212" t="s">
        <v>7819</v>
      </c>
      <c r="B4069" s="212">
        <v>1</v>
      </c>
      <c r="C4069" s="212" t="s">
        <v>7820</v>
      </c>
      <c r="D4069" s="212" t="s">
        <v>1787</v>
      </c>
      <c r="E4069" s="212">
        <v>33</v>
      </c>
      <c r="F4069" s="212" t="s">
        <v>1788</v>
      </c>
      <c r="G4069" s="212" t="s">
        <v>622</v>
      </c>
      <c r="H4069" s="212">
        <v>5631</v>
      </c>
      <c r="I4069" s="212" t="s">
        <v>623</v>
      </c>
      <c r="J4069" s="212">
        <v>1449</v>
      </c>
      <c r="K4069" s="212" t="s">
        <v>618</v>
      </c>
      <c r="L4069" s="212" t="s">
        <v>619</v>
      </c>
      <c r="M4069" s="212"/>
      <c r="N4069" s="212"/>
      <c r="O4069" s="212"/>
      <c r="P4069" s="212"/>
      <c r="Q4069" s="212"/>
      <c r="R4069" s="212"/>
      <c r="S4069" s="212"/>
      <c r="T4069" s="212"/>
      <c r="U4069" s="212"/>
      <c r="V4069" s="212"/>
      <c r="W4069" s="212"/>
      <c r="X4069" s="212"/>
      <c r="Y4069" s="212">
        <v>1370</v>
      </c>
      <c r="Z4069" s="212" t="s">
        <v>400</v>
      </c>
      <c r="AA4069" s="212" t="s">
        <v>401</v>
      </c>
      <c r="AB4069" s="212">
        <v>6796.3760000000002</v>
      </c>
      <c r="AC4069" s="212">
        <v>8324.3130000000001</v>
      </c>
      <c r="AD4069" s="212">
        <v>2</v>
      </c>
      <c r="AE4069" s="212">
        <v>0</v>
      </c>
      <c r="AF4069" s="212">
        <v>2</v>
      </c>
      <c r="AG4069" s="212">
        <v>0</v>
      </c>
      <c r="AH4069" s="212">
        <v>13592.75</v>
      </c>
      <c r="AI4069" s="212">
        <v>16648.63</v>
      </c>
      <c r="AJ4069" s="212">
        <v>0</v>
      </c>
      <c r="AK4069" s="212">
        <v>0</v>
      </c>
      <c r="AL4069" s="212">
        <v>0</v>
      </c>
      <c r="AM4069">
        <v>1</v>
      </c>
      <c r="AN4069" t="str">
        <f>VLOOKUP(H4069,'Base Art'!$A:$AJ,36,FALSE)</f>
        <v>RPB SA</v>
      </c>
    </row>
    <row r="4070" spans="1:40" x14ac:dyDescent="0.25">
      <c r="A4070" s="212" t="s">
        <v>7819</v>
      </c>
      <c r="B4070" s="212">
        <v>1</v>
      </c>
      <c r="C4070" s="212" t="s">
        <v>7820</v>
      </c>
      <c r="D4070" s="212" t="s">
        <v>1787</v>
      </c>
      <c r="E4070" s="212">
        <v>33</v>
      </c>
      <c r="F4070" s="212" t="s">
        <v>1788</v>
      </c>
      <c r="G4070" s="212" t="s">
        <v>1633</v>
      </c>
      <c r="H4070" s="212">
        <v>5654</v>
      </c>
      <c r="I4070" s="212" t="s">
        <v>1634</v>
      </c>
      <c r="J4070" s="212">
        <v>1450</v>
      </c>
      <c r="K4070" s="212" t="s">
        <v>634</v>
      </c>
      <c r="L4070" s="212" t="s">
        <v>635</v>
      </c>
      <c r="M4070" s="212"/>
      <c r="N4070" s="212"/>
      <c r="O4070" s="212"/>
      <c r="P4070" s="212">
        <v>1118</v>
      </c>
      <c r="Q4070" s="212" t="s">
        <v>1635</v>
      </c>
      <c r="R4070" s="212" t="s">
        <v>1636</v>
      </c>
      <c r="S4070" s="212"/>
      <c r="T4070" s="212"/>
      <c r="U4070" s="212"/>
      <c r="V4070" s="212"/>
      <c r="W4070" s="212"/>
      <c r="X4070" s="212"/>
      <c r="Y4070" s="212">
        <v>1370</v>
      </c>
      <c r="Z4070" s="212" t="s">
        <v>400</v>
      </c>
      <c r="AA4070" s="212" t="s">
        <v>401</v>
      </c>
      <c r="AB4070" s="212">
        <v>5224.402</v>
      </c>
      <c r="AC4070" s="212">
        <v>6478.2579999999998</v>
      </c>
      <c r="AD4070" s="212">
        <v>1</v>
      </c>
      <c r="AE4070" s="212">
        <v>0</v>
      </c>
      <c r="AF4070" s="212">
        <v>1</v>
      </c>
      <c r="AG4070" s="212">
        <v>0</v>
      </c>
      <c r="AH4070" s="212">
        <v>5224.3999999999996</v>
      </c>
      <c r="AI4070" s="212">
        <v>6478.26</v>
      </c>
      <c r="AJ4070" s="212">
        <v>0</v>
      </c>
      <c r="AK4070" s="212">
        <v>0</v>
      </c>
      <c r="AL4070" s="212">
        <v>0</v>
      </c>
      <c r="AM4070">
        <v>1</v>
      </c>
      <c r="AN4070" t="str">
        <f>VLOOKUP(H4070,'Base Art'!$A:$AJ,36,FALSE)</f>
        <v>RPB SA</v>
      </c>
    </row>
    <row r="4071" spans="1:40" x14ac:dyDescent="0.25">
      <c r="A4071" s="212" t="s">
        <v>7819</v>
      </c>
      <c r="B4071" s="212">
        <v>1</v>
      </c>
      <c r="C4071" s="212" t="s">
        <v>7820</v>
      </c>
      <c r="D4071" s="212" t="s">
        <v>1787</v>
      </c>
      <c r="E4071" s="212">
        <v>33</v>
      </c>
      <c r="F4071" s="212" t="s">
        <v>1788</v>
      </c>
      <c r="G4071" s="212" t="s">
        <v>638</v>
      </c>
      <c r="H4071" s="212">
        <v>5761</v>
      </c>
      <c r="I4071" s="212" t="s">
        <v>639</v>
      </c>
      <c r="J4071" s="212">
        <v>1450</v>
      </c>
      <c r="K4071" s="212" t="s">
        <v>634</v>
      </c>
      <c r="L4071" s="212" t="s">
        <v>635</v>
      </c>
      <c r="M4071" s="212"/>
      <c r="N4071" s="212"/>
      <c r="O4071" s="212"/>
      <c r="P4071" s="212">
        <v>1077</v>
      </c>
      <c r="Q4071" s="212" t="s">
        <v>636</v>
      </c>
      <c r="R4071" s="212" t="s">
        <v>637</v>
      </c>
      <c r="S4071" s="212"/>
      <c r="T4071" s="212"/>
      <c r="U4071" s="212"/>
      <c r="V4071" s="212"/>
      <c r="W4071" s="212"/>
      <c r="X4071" s="212"/>
      <c r="Y4071" s="212">
        <v>1370</v>
      </c>
      <c r="Z4071" s="212" t="s">
        <v>400</v>
      </c>
      <c r="AA4071" s="212" t="s">
        <v>401</v>
      </c>
      <c r="AB4071" s="212">
        <v>5912.94</v>
      </c>
      <c r="AC4071" s="212">
        <v>7273.5519999999997</v>
      </c>
      <c r="AD4071" s="212">
        <v>3</v>
      </c>
      <c r="AE4071" s="212">
        <v>0</v>
      </c>
      <c r="AF4071" s="212">
        <v>3</v>
      </c>
      <c r="AG4071" s="212">
        <v>0</v>
      </c>
      <c r="AH4071" s="212">
        <v>17738.82</v>
      </c>
      <c r="AI4071" s="212">
        <v>21820.66</v>
      </c>
      <c r="AJ4071" s="212">
        <v>1</v>
      </c>
      <c r="AK4071" s="212">
        <v>3</v>
      </c>
      <c r="AL4071" s="212">
        <v>0</v>
      </c>
      <c r="AM4071">
        <v>1</v>
      </c>
      <c r="AN4071" t="str">
        <f>VLOOKUP(H4071,'Base Art'!$A:$AJ,36,FALSE)</f>
        <v>RPB SA</v>
      </c>
    </row>
    <row r="4072" spans="1:40" x14ac:dyDescent="0.25">
      <c r="A4072" s="212" t="s">
        <v>7819</v>
      </c>
      <c r="B4072" s="212">
        <v>1</v>
      </c>
      <c r="C4072" s="212" t="s">
        <v>7820</v>
      </c>
      <c r="D4072" s="212" t="s">
        <v>1787</v>
      </c>
      <c r="E4072" s="212">
        <v>33</v>
      </c>
      <c r="F4072" s="212" t="s">
        <v>1788</v>
      </c>
      <c r="G4072" s="212" t="s">
        <v>658</v>
      </c>
      <c r="H4072" s="212">
        <v>6179</v>
      </c>
      <c r="I4072" s="212" t="s">
        <v>659</v>
      </c>
      <c r="J4072" s="212">
        <v>1454</v>
      </c>
      <c r="K4072" s="212" t="s">
        <v>660</v>
      </c>
      <c r="L4072" s="212" t="s">
        <v>661</v>
      </c>
      <c r="M4072" s="212"/>
      <c r="N4072" s="212"/>
      <c r="O4072" s="212"/>
      <c r="P4072" s="212">
        <v>1075</v>
      </c>
      <c r="Q4072" s="212" t="s">
        <v>662</v>
      </c>
      <c r="R4072" s="212" t="s">
        <v>663</v>
      </c>
      <c r="S4072" s="212"/>
      <c r="T4072" s="212"/>
      <c r="U4072" s="212"/>
      <c r="V4072" s="212"/>
      <c r="W4072" s="212"/>
      <c r="X4072" s="212"/>
      <c r="Y4072" s="212">
        <v>1370</v>
      </c>
      <c r="Z4072" s="212" t="s">
        <v>400</v>
      </c>
      <c r="AA4072" s="212" t="s">
        <v>401</v>
      </c>
      <c r="AB4072" s="212">
        <v>10643.700999999999</v>
      </c>
      <c r="AC4072" s="212">
        <v>13198.189</v>
      </c>
      <c r="AD4072" s="212">
        <v>0.5</v>
      </c>
      <c r="AE4072" s="212">
        <v>0</v>
      </c>
      <c r="AF4072" s="212">
        <v>0.5</v>
      </c>
      <c r="AG4072" s="212">
        <v>0</v>
      </c>
      <c r="AH4072" s="212">
        <v>5321.85</v>
      </c>
      <c r="AI4072" s="212">
        <v>6599.09</v>
      </c>
      <c r="AJ4072" s="212">
        <v>0</v>
      </c>
      <c r="AK4072" s="212">
        <v>0</v>
      </c>
      <c r="AL4072" s="212">
        <v>0</v>
      </c>
      <c r="AM4072">
        <v>1</v>
      </c>
      <c r="AN4072" t="str">
        <f>VLOOKUP(H4072,'Base Art'!$A:$AJ,36,FALSE)</f>
        <v>RPB SA</v>
      </c>
    </row>
    <row r="4073" spans="1:40" x14ac:dyDescent="0.25">
      <c r="A4073" s="212" t="s">
        <v>7819</v>
      </c>
      <c r="B4073" s="212">
        <v>1</v>
      </c>
      <c r="C4073" s="212" t="s">
        <v>7820</v>
      </c>
      <c r="D4073" s="212" t="s">
        <v>1787</v>
      </c>
      <c r="E4073" s="212">
        <v>33</v>
      </c>
      <c r="F4073" s="212" t="s">
        <v>1788</v>
      </c>
      <c r="G4073" s="212" t="s">
        <v>664</v>
      </c>
      <c r="H4073" s="212">
        <v>6180</v>
      </c>
      <c r="I4073" s="212" t="s">
        <v>665</v>
      </c>
      <c r="J4073" s="212">
        <v>1454</v>
      </c>
      <c r="K4073" s="212" t="s">
        <v>660</v>
      </c>
      <c r="L4073" s="212" t="s">
        <v>661</v>
      </c>
      <c r="M4073" s="212"/>
      <c r="N4073" s="212"/>
      <c r="O4073" s="212"/>
      <c r="P4073" s="212">
        <v>1075</v>
      </c>
      <c r="Q4073" s="212" t="s">
        <v>662</v>
      </c>
      <c r="R4073" s="212" t="s">
        <v>663</v>
      </c>
      <c r="S4073" s="212"/>
      <c r="T4073" s="212"/>
      <c r="U4073" s="212"/>
      <c r="V4073" s="212"/>
      <c r="W4073" s="212"/>
      <c r="X4073" s="212"/>
      <c r="Y4073" s="212">
        <v>1370</v>
      </c>
      <c r="Z4073" s="212" t="s">
        <v>400</v>
      </c>
      <c r="AA4073" s="212" t="s">
        <v>401</v>
      </c>
      <c r="AB4073" s="212">
        <v>10643.700999999999</v>
      </c>
      <c r="AC4073" s="212">
        <v>13198.189</v>
      </c>
      <c r="AD4073" s="212">
        <v>0.5</v>
      </c>
      <c r="AE4073" s="212">
        <v>0</v>
      </c>
      <c r="AF4073" s="212">
        <v>0.5</v>
      </c>
      <c r="AG4073" s="212">
        <v>0</v>
      </c>
      <c r="AH4073" s="212">
        <v>5321.85</v>
      </c>
      <c r="AI4073" s="212">
        <v>6599.09</v>
      </c>
      <c r="AJ4073" s="212">
        <v>0</v>
      </c>
      <c r="AK4073" s="212">
        <v>0</v>
      </c>
      <c r="AL4073" s="212">
        <v>0</v>
      </c>
      <c r="AM4073">
        <v>1</v>
      </c>
      <c r="AN4073" t="str">
        <f>VLOOKUP(H4073,'Base Art'!$A:$AJ,36,FALSE)</f>
        <v>RPB SA</v>
      </c>
    </row>
    <row r="4074" spans="1:40" x14ac:dyDescent="0.25">
      <c r="A4074" s="212" t="s">
        <v>7819</v>
      </c>
      <c r="B4074" s="212">
        <v>1</v>
      </c>
      <c r="C4074" s="212" t="s">
        <v>7820</v>
      </c>
      <c r="D4074" s="212" t="s">
        <v>1787</v>
      </c>
      <c r="E4074" s="212">
        <v>33</v>
      </c>
      <c r="F4074" s="212" t="s">
        <v>1788</v>
      </c>
      <c r="G4074" s="212" t="s">
        <v>1122</v>
      </c>
      <c r="H4074" s="212">
        <v>6181</v>
      </c>
      <c r="I4074" s="212" t="s">
        <v>1123</v>
      </c>
      <c r="J4074" s="212">
        <v>1454</v>
      </c>
      <c r="K4074" s="212" t="s">
        <v>660</v>
      </c>
      <c r="L4074" s="212" t="s">
        <v>661</v>
      </c>
      <c r="M4074" s="212"/>
      <c r="N4074" s="212"/>
      <c r="O4074" s="212"/>
      <c r="P4074" s="212">
        <v>1075</v>
      </c>
      <c r="Q4074" s="212" t="s">
        <v>662</v>
      </c>
      <c r="R4074" s="212" t="s">
        <v>663</v>
      </c>
      <c r="S4074" s="212"/>
      <c r="T4074" s="212"/>
      <c r="U4074" s="212"/>
      <c r="V4074" s="212"/>
      <c r="W4074" s="212"/>
      <c r="X4074" s="212"/>
      <c r="Y4074" s="212">
        <v>1370</v>
      </c>
      <c r="Z4074" s="212" t="s">
        <v>400</v>
      </c>
      <c r="AA4074" s="212" t="s">
        <v>401</v>
      </c>
      <c r="AB4074" s="212">
        <v>10643.700999999999</v>
      </c>
      <c r="AC4074" s="212">
        <v>13198.189</v>
      </c>
      <c r="AD4074" s="212">
        <v>0.5</v>
      </c>
      <c r="AE4074" s="212">
        <v>0</v>
      </c>
      <c r="AF4074" s="212">
        <v>0.5</v>
      </c>
      <c r="AG4074" s="212">
        <v>0</v>
      </c>
      <c r="AH4074" s="212">
        <v>5321.85</v>
      </c>
      <c r="AI4074" s="212">
        <v>6599.09</v>
      </c>
      <c r="AJ4074" s="212">
        <v>0</v>
      </c>
      <c r="AK4074" s="212">
        <v>0</v>
      </c>
      <c r="AL4074" s="212">
        <v>0</v>
      </c>
      <c r="AM4074">
        <v>1</v>
      </c>
      <c r="AN4074" t="str">
        <f>VLOOKUP(H4074,'Base Art'!$A:$AJ,36,FALSE)</f>
        <v>RPB SA</v>
      </c>
    </row>
    <row r="4075" spans="1:40" x14ac:dyDescent="0.25">
      <c r="A4075" s="212" t="s">
        <v>7819</v>
      </c>
      <c r="B4075" s="212">
        <v>1</v>
      </c>
      <c r="C4075" s="212" t="s">
        <v>7820</v>
      </c>
      <c r="D4075" s="212" t="s">
        <v>1787</v>
      </c>
      <c r="E4075" s="212">
        <v>33</v>
      </c>
      <c r="F4075" s="212" t="s">
        <v>1788</v>
      </c>
      <c r="G4075" s="212" t="s">
        <v>666</v>
      </c>
      <c r="H4075" s="212">
        <v>6182</v>
      </c>
      <c r="I4075" s="212" t="s">
        <v>667</v>
      </c>
      <c r="J4075" s="212">
        <v>1454</v>
      </c>
      <c r="K4075" s="212" t="s">
        <v>660</v>
      </c>
      <c r="L4075" s="212" t="s">
        <v>661</v>
      </c>
      <c r="M4075" s="212"/>
      <c r="N4075" s="212"/>
      <c r="O4075" s="212"/>
      <c r="P4075" s="212">
        <v>1075</v>
      </c>
      <c r="Q4075" s="212" t="s">
        <v>662</v>
      </c>
      <c r="R4075" s="212" t="s">
        <v>663</v>
      </c>
      <c r="S4075" s="212"/>
      <c r="T4075" s="212"/>
      <c r="U4075" s="212"/>
      <c r="V4075" s="212"/>
      <c r="W4075" s="212"/>
      <c r="X4075" s="212"/>
      <c r="Y4075" s="212">
        <v>1370</v>
      </c>
      <c r="Z4075" s="212" t="s">
        <v>400</v>
      </c>
      <c r="AA4075" s="212" t="s">
        <v>401</v>
      </c>
      <c r="AB4075" s="212">
        <v>10643.700999999999</v>
      </c>
      <c r="AC4075" s="212">
        <v>13198.189</v>
      </c>
      <c r="AD4075" s="212">
        <v>0.5</v>
      </c>
      <c r="AE4075" s="212">
        <v>0</v>
      </c>
      <c r="AF4075" s="212">
        <v>0.5</v>
      </c>
      <c r="AG4075" s="212">
        <v>0</v>
      </c>
      <c r="AH4075" s="212">
        <v>5321.85</v>
      </c>
      <c r="AI4075" s="212">
        <v>6599.09</v>
      </c>
      <c r="AJ4075" s="212">
        <v>0</v>
      </c>
      <c r="AK4075" s="212">
        <v>0</v>
      </c>
      <c r="AL4075" s="212">
        <v>0</v>
      </c>
      <c r="AM4075">
        <v>1</v>
      </c>
      <c r="AN4075" t="str">
        <f>VLOOKUP(H4075,'Base Art'!$A:$AJ,36,FALSE)</f>
        <v>RPB SA</v>
      </c>
    </row>
    <row r="4076" spans="1:40" x14ac:dyDescent="0.25">
      <c r="A4076" s="212" t="s">
        <v>7819</v>
      </c>
      <c r="B4076" s="212">
        <v>1</v>
      </c>
      <c r="C4076" s="212" t="s">
        <v>7820</v>
      </c>
      <c r="D4076" s="212" t="s">
        <v>1787</v>
      </c>
      <c r="E4076" s="212">
        <v>33</v>
      </c>
      <c r="F4076" s="212" t="s">
        <v>1788</v>
      </c>
      <c r="G4076" s="212" t="s">
        <v>668</v>
      </c>
      <c r="H4076" s="212">
        <v>6183</v>
      </c>
      <c r="I4076" s="212" t="s">
        <v>669</v>
      </c>
      <c r="J4076" s="212">
        <v>1454</v>
      </c>
      <c r="K4076" s="212" t="s">
        <v>660</v>
      </c>
      <c r="L4076" s="212" t="s">
        <v>661</v>
      </c>
      <c r="M4076" s="212"/>
      <c r="N4076" s="212"/>
      <c r="O4076" s="212"/>
      <c r="P4076" s="212">
        <v>1075</v>
      </c>
      <c r="Q4076" s="212" t="s">
        <v>662</v>
      </c>
      <c r="R4076" s="212" t="s">
        <v>663</v>
      </c>
      <c r="S4076" s="212"/>
      <c r="T4076" s="212"/>
      <c r="U4076" s="212"/>
      <c r="V4076" s="212"/>
      <c r="W4076" s="212"/>
      <c r="X4076" s="212"/>
      <c r="Y4076" s="212">
        <v>1370</v>
      </c>
      <c r="Z4076" s="212" t="s">
        <v>400</v>
      </c>
      <c r="AA4076" s="212" t="s">
        <v>401</v>
      </c>
      <c r="AB4076" s="212">
        <v>10643.700999999999</v>
      </c>
      <c r="AC4076" s="212">
        <v>13198.189</v>
      </c>
      <c r="AD4076" s="212">
        <v>0.5</v>
      </c>
      <c r="AE4076" s="212">
        <v>0</v>
      </c>
      <c r="AF4076" s="212">
        <v>0.5</v>
      </c>
      <c r="AG4076" s="212">
        <v>0</v>
      </c>
      <c r="AH4076" s="212">
        <v>5321.85</v>
      </c>
      <c r="AI4076" s="212">
        <v>6599.09</v>
      </c>
      <c r="AJ4076" s="212">
        <v>0</v>
      </c>
      <c r="AK4076" s="212">
        <v>0</v>
      </c>
      <c r="AL4076" s="212">
        <v>0</v>
      </c>
      <c r="AM4076">
        <v>1</v>
      </c>
      <c r="AN4076" t="str">
        <f>VLOOKUP(H4076,'Base Art'!$A:$AJ,36,FALSE)</f>
        <v>RPB SA</v>
      </c>
    </row>
    <row r="4077" spans="1:40" x14ac:dyDescent="0.25">
      <c r="A4077" s="212" t="s">
        <v>7819</v>
      </c>
      <c r="B4077" s="212">
        <v>1</v>
      </c>
      <c r="C4077" s="212" t="s">
        <v>7820</v>
      </c>
      <c r="D4077" s="212" t="s">
        <v>1787</v>
      </c>
      <c r="E4077" s="212">
        <v>33</v>
      </c>
      <c r="F4077" s="212" t="s">
        <v>1788</v>
      </c>
      <c r="G4077" s="212" t="s">
        <v>672</v>
      </c>
      <c r="H4077" s="212">
        <v>6185</v>
      </c>
      <c r="I4077" s="212" t="s">
        <v>673</v>
      </c>
      <c r="J4077" s="212">
        <v>1454</v>
      </c>
      <c r="K4077" s="212" t="s">
        <v>660</v>
      </c>
      <c r="L4077" s="212" t="s">
        <v>661</v>
      </c>
      <c r="M4077" s="212"/>
      <c r="N4077" s="212"/>
      <c r="O4077" s="212"/>
      <c r="P4077" s="212">
        <v>1074</v>
      </c>
      <c r="Q4077" s="212" t="s">
        <v>674</v>
      </c>
      <c r="R4077" s="212" t="s">
        <v>675</v>
      </c>
      <c r="S4077" s="212"/>
      <c r="T4077" s="212"/>
      <c r="U4077" s="212"/>
      <c r="V4077" s="212"/>
      <c r="W4077" s="212"/>
      <c r="X4077" s="212"/>
      <c r="Y4077" s="212">
        <v>1370</v>
      </c>
      <c r="Z4077" s="212" t="s">
        <v>400</v>
      </c>
      <c r="AA4077" s="212" t="s">
        <v>401</v>
      </c>
      <c r="AB4077" s="212">
        <v>7071.9939999999997</v>
      </c>
      <c r="AC4077" s="212">
        <v>8769.2720000000008</v>
      </c>
      <c r="AD4077" s="212">
        <v>1</v>
      </c>
      <c r="AE4077" s="212">
        <v>0</v>
      </c>
      <c r="AF4077" s="212">
        <v>1</v>
      </c>
      <c r="AG4077" s="212">
        <v>0</v>
      </c>
      <c r="AH4077" s="212">
        <v>7071.99</v>
      </c>
      <c r="AI4077" s="212">
        <v>8769.27</v>
      </c>
      <c r="AJ4077" s="212">
        <v>0</v>
      </c>
      <c r="AK4077" s="212">
        <v>0</v>
      </c>
      <c r="AL4077" s="212">
        <v>0</v>
      </c>
      <c r="AM4077">
        <v>1</v>
      </c>
      <c r="AN4077" t="str">
        <f>VLOOKUP(H4077,'Base Art'!$A:$AJ,36,FALSE)</f>
        <v>RPB SA</v>
      </c>
    </row>
    <row r="4078" spans="1:40" x14ac:dyDescent="0.25">
      <c r="A4078" s="212" t="s">
        <v>7819</v>
      </c>
      <c r="B4078" s="212">
        <v>1</v>
      </c>
      <c r="C4078" s="212" t="s">
        <v>7820</v>
      </c>
      <c r="D4078" s="212" t="s">
        <v>1787</v>
      </c>
      <c r="E4078" s="212">
        <v>33</v>
      </c>
      <c r="F4078" s="212" t="s">
        <v>1788</v>
      </c>
      <c r="G4078" s="212" t="s">
        <v>684</v>
      </c>
      <c r="H4078" s="212">
        <v>6192</v>
      </c>
      <c r="I4078" s="212" t="s">
        <v>685</v>
      </c>
      <c r="J4078" s="212">
        <v>1316</v>
      </c>
      <c r="K4078" s="212" t="s">
        <v>656</v>
      </c>
      <c r="L4078" s="212" t="s">
        <v>657</v>
      </c>
      <c r="M4078" s="212"/>
      <c r="N4078" s="212"/>
      <c r="O4078" s="212"/>
      <c r="P4078" s="212"/>
      <c r="Q4078" s="212"/>
      <c r="R4078" s="212"/>
      <c r="S4078" s="212"/>
      <c r="T4078" s="212"/>
      <c r="U4078" s="212"/>
      <c r="V4078" s="212"/>
      <c r="W4078" s="212"/>
      <c r="X4078" s="212"/>
      <c r="Y4078" s="212">
        <v>1374</v>
      </c>
      <c r="Z4078" s="212" t="s">
        <v>336</v>
      </c>
      <c r="AA4078" s="212" t="s">
        <v>337</v>
      </c>
      <c r="AB4078" s="212">
        <v>205963.63</v>
      </c>
      <c r="AC4078" s="212">
        <v>252305.41800000001</v>
      </c>
      <c r="AD4078" s="212">
        <v>3.3300000000000003E-2</v>
      </c>
      <c r="AE4078" s="212">
        <v>0</v>
      </c>
      <c r="AF4078" s="212">
        <v>3.3300000000000003E-2</v>
      </c>
      <c r="AG4078" s="212">
        <v>0</v>
      </c>
      <c r="AH4078" s="212">
        <v>6865.45</v>
      </c>
      <c r="AI4078" s="212">
        <v>8410.18</v>
      </c>
      <c r="AJ4078" s="212">
        <v>0</v>
      </c>
      <c r="AK4078" s="212">
        <v>0</v>
      </c>
      <c r="AL4078" s="212">
        <v>0</v>
      </c>
      <c r="AM4078">
        <v>1</v>
      </c>
      <c r="AN4078" t="str">
        <f>VLOOKUP(H4078,'Base Art'!$A:$AJ,36,FALSE)</f>
        <v>MONDELEZ ARGENTINA S.A.</v>
      </c>
    </row>
    <row r="4079" spans="1:40" x14ac:dyDescent="0.25">
      <c r="A4079" s="212" t="s">
        <v>7819</v>
      </c>
      <c r="B4079" s="212">
        <v>1</v>
      </c>
      <c r="C4079" s="212" t="s">
        <v>7820</v>
      </c>
      <c r="D4079" s="212" t="s">
        <v>1787</v>
      </c>
      <c r="E4079" s="212">
        <v>33</v>
      </c>
      <c r="F4079" s="212" t="s">
        <v>1788</v>
      </c>
      <c r="G4079" s="212" t="s">
        <v>690</v>
      </c>
      <c r="H4079" s="212">
        <v>6208</v>
      </c>
      <c r="I4079" s="212" t="s">
        <v>691</v>
      </c>
      <c r="J4079" s="212">
        <v>1454</v>
      </c>
      <c r="K4079" s="212" t="s">
        <v>660</v>
      </c>
      <c r="L4079" s="212" t="s">
        <v>661</v>
      </c>
      <c r="M4079" s="212"/>
      <c r="N4079" s="212"/>
      <c r="O4079" s="212"/>
      <c r="P4079" s="212">
        <v>1075</v>
      </c>
      <c r="Q4079" s="212" t="s">
        <v>662</v>
      </c>
      <c r="R4079" s="212" t="s">
        <v>663</v>
      </c>
      <c r="S4079" s="212"/>
      <c r="T4079" s="212"/>
      <c r="U4079" s="212"/>
      <c r="V4079" s="212"/>
      <c r="W4079" s="212"/>
      <c r="X4079" s="212"/>
      <c r="Y4079" s="212">
        <v>1370</v>
      </c>
      <c r="Z4079" s="212" t="s">
        <v>400</v>
      </c>
      <c r="AA4079" s="212" t="s">
        <v>401</v>
      </c>
      <c r="AB4079" s="212">
        <v>10643.700999999999</v>
      </c>
      <c r="AC4079" s="212">
        <v>13198.189</v>
      </c>
      <c r="AD4079" s="212">
        <v>0.5</v>
      </c>
      <c r="AE4079" s="212">
        <v>0</v>
      </c>
      <c r="AF4079" s="212">
        <v>0.5</v>
      </c>
      <c r="AG4079" s="212">
        <v>0</v>
      </c>
      <c r="AH4079" s="212">
        <v>5321.85</v>
      </c>
      <c r="AI4079" s="212">
        <v>6599.09</v>
      </c>
      <c r="AJ4079" s="212">
        <v>0</v>
      </c>
      <c r="AK4079" s="212">
        <v>0</v>
      </c>
      <c r="AL4079" s="212">
        <v>0</v>
      </c>
      <c r="AM4079">
        <v>1</v>
      </c>
      <c r="AN4079" t="str">
        <f>VLOOKUP(H4079,'Base Art'!$A:$AJ,36,FALSE)</f>
        <v>RPB SA</v>
      </c>
    </row>
    <row r="4080" spans="1:40" x14ac:dyDescent="0.25">
      <c r="A4080" s="212" t="s">
        <v>7819</v>
      </c>
      <c r="B4080" s="212">
        <v>1</v>
      </c>
      <c r="C4080" s="212" t="s">
        <v>7820</v>
      </c>
      <c r="D4080" s="212" t="s">
        <v>1787</v>
      </c>
      <c r="E4080" s="212">
        <v>33</v>
      </c>
      <c r="F4080" s="212" t="s">
        <v>1788</v>
      </c>
      <c r="G4080" s="212" t="s">
        <v>692</v>
      </c>
      <c r="H4080" s="212">
        <v>6209</v>
      </c>
      <c r="I4080" s="212" t="s">
        <v>693</v>
      </c>
      <c r="J4080" s="212">
        <v>1454</v>
      </c>
      <c r="K4080" s="212" t="s">
        <v>660</v>
      </c>
      <c r="L4080" s="212" t="s">
        <v>661</v>
      </c>
      <c r="M4080" s="212"/>
      <c r="N4080" s="212"/>
      <c r="O4080" s="212"/>
      <c r="P4080" s="212">
        <v>1074</v>
      </c>
      <c r="Q4080" s="212" t="s">
        <v>674</v>
      </c>
      <c r="R4080" s="212" t="s">
        <v>675</v>
      </c>
      <c r="S4080" s="212"/>
      <c r="T4080" s="212"/>
      <c r="U4080" s="212"/>
      <c r="V4080" s="212"/>
      <c r="W4080" s="212"/>
      <c r="X4080" s="212"/>
      <c r="Y4080" s="212">
        <v>1370</v>
      </c>
      <c r="Z4080" s="212" t="s">
        <v>400</v>
      </c>
      <c r="AA4080" s="212" t="s">
        <v>401</v>
      </c>
      <c r="AB4080" s="212">
        <v>7071.9939999999997</v>
      </c>
      <c r="AC4080" s="212">
        <v>8769.2720000000008</v>
      </c>
      <c r="AD4080" s="212">
        <v>1</v>
      </c>
      <c r="AE4080" s="212">
        <v>0</v>
      </c>
      <c r="AF4080" s="212">
        <v>1</v>
      </c>
      <c r="AG4080" s="212">
        <v>0</v>
      </c>
      <c r="AH4080" s="212">
        <v>7071.99</v>
      </c>
      <c r="AI4080" s="212">
        <v>8769.27</v>
      </c>
      <c r="AJ4080" s="212">
        <v>0</v>
      </c>
      <c r="AK4080" s="212">
        <v>0</v>
      </c>
      <c r="AL4080" s="212">
        <v>0</v>
      </c>
      <c r="AM4080">
        <v>1</v>
      </c>
      <c r="AN4080" t="str">
        <f>VLOOKUP(H4080,'Base Art'!$A:$AJ,36,FALSE)</f>
        <v>RPB SA</v>
      </c>
    </row>
    <row r="4081" spans="1:40" x14ac:dyDescent="0.25">
      <c r="A4081" s="212" t="s">
        <v>7819</v>
      </c>
      <c r="B4081" s="212">
        <v>1</v>
      </c>
      <c r="C4081" s="212" t="s">
        <v>7820</v>
      </c>
      <c r="D4081" s="212" t="s">
        <v>1787</v>
      </c>
      <c r="E4081" s="212">
        <v>33</v>
      </c>
      <c r="F4081" s="212" t="s">
        <v>1788</v>
      </c>
      <c r="G4081" s="212" t="s">
        <v>694</v>
      </c>
      <c r="H4081" s="212">
        <v>6227</v>
      </c>
      <c r="I4081" s="212" t="s">
        <v>695</v>
      </c>
      <c r="J4081" s="212">
        <v>1463</v>
      </c>
      <c r="K4081" s="212" t="s">
        <v>696</v>
      </c>
      <c r="L4081" s="212" t="s">
        <v>697</v>
      </c>
      <c r="M4081" s="212"/>
      <c r="N4081" s="212"/>
      <c r="O4081" s="212"/>
      <c r="P4081" s="212"/>
      <c r="Q4081" s="212"/>
      <c r="R4081" s="212"/>
      <c r="S4081" s="212"/>
      <c r="T4081" s="212"/>
      <c r="U4081" s="212"/>
      <c r="V4081" s="212"/>
      <c r="W4081" s="212"/>
      <c r="X4081" s="212"/>
      <c r="Y4081" s="212">
        <v>1369</v>
      </c>
      <c r="Z4081" s="212" t="s">
        <v>354</v>
      </c>
      <c r="AA4081" s="212" t="s">
        <v>355</v>
      </c>
      <c r="AB4081" s="212">
        <v>32699.652999999998</v>
      </c>
      <c r="AC4081" s="212">
        <v>40547.57</v>
      </c>
      <c r="AD4081" s="212">
        <v>2</v>
      </c>
      <c r="AE4081" s="212">
        <v>0</v>
      </c>
      <c r="AF4081" s="212">
        <v>2</v>
      </c>
      <c r="AG4081" s="212">
        <v>0</v>
      </c>
      <c r="AH4081" s="212">
        <v>65399.31</v>
      </c>
      <c r="AI4081" s="212">
        <v>81095.14</v>
      </c>
      <c r="AJ4081" s="212">
        <v>0</v>
      </c>
      <c r="AK4081" s="212">
        <v>0</v>
      </c>
      <c r="AL4081" s="212">
        <v>0</v>
      </c>
      <c r="AM4081">
        <v>1</v>
      </c>
      <c r="AN4081" t="str">
        <f>VLOOKUP(H4081,'Base Art'!$A:$AJ,36,FALSE)</f>
        <v>MOLINO CAÑUELAS S.A.C.I.F.I.A.</v>
      </c>
    </row>
    <row r="4082" spans="1:40" x14ac:dyDescent="0.25">
      <c r="A4082" s="212" t="s">
        <v>7819</v>
      </c>
      <c r="B4082" s="212">
        <v>1</v>
      </c>
      <c r="C4082" s="212" t="s">
        <v>7820</v>
      </c>
      <c r="D4082" s="212" t="s">
        <v>1787</v>
      </c>
      <c r="E4082" s="212">
        <v>33</v>
      </c>
      <c r="F4082" s="212" t="s">
        <v>1788</v>
      </c>
      <c r="G4082" s="212" t="s">
        <v>702</v>
      </c>
      <c r="H4082" s="212">
        <v>6270</v>
      </c>
      <c r="I4082" s="212" t="s">
        <v>703</v>
      </c>
      <c r="J4082" s="212">
        <v>1450</v>
      </c>
      <c r="K4082" s="212" t="s">
        <v>634</v>
      </c>
      <c r="L4082" s="212" t="s">
        <v>635</v>
      </c>
      <c r="M4082" s="212"/>
      <c r="N4082" s="212"/>
      <c r="O4082" s="212"/>
      <c r="P4082" s="212">
        <v>1077</v>
      </c>
      <c r="Q4082" s="212" t="s">
        <v>636</v>
      </c>
      <c r="R4082" s="212" t="s">
        <v>637</v>
      </c>
      <c r="S4082" s="212"/>
      <c r="T4082" s="212"/>
      <c r="U4082" s="212"/>
      <c r="V4082" s="212"/>
      <c r="W4082" s="212"/>
      <c r="X4082" s="212"/>
      <c r="Y4082" s="212">
        <v>1370</v>
      </c>
      <c r="Z4082" s="212" t="s">
        <v>400</v>
      </c>
      <c r="AA4082" s="212" t="s">
        <v>401</v>
      </c>
      <c r="AB4082" s="212">
        <v>5849.36</v>
      </c>
      <c r="AC4082" s="212">
        <v>7165.4660000000003</v>
      </c>
      <c r="AD4082" s="212">
        <v>3</v>
      </c>
      <c r="AE4082" s="212">
        <v>0</v>
      </c>
      <c r="AF4082" s="212">
        <v>3</v>
      </c>
      <c r="AG4082" s="212">
        <v>0</v>
      </c>
      <c r="AH4082" s="212">
        <v>17548.080000000002</v>
      </c>
      <c r="AI4082" s="212">
        <v>21496.400000000001</v>
      </c>
      <c r="AJ4082" s="212">
        <v>1</v>
      </c>
      <c r="AK4082" s="212">
        <v>3</v>
      </c>
      <c r="AL4082" s="212">
        <v>0</v>
      </c>
      <c r="AM4082">
        <v>1</v>
      </c>
      <c r="AN4082" t="str">
        <f>VLOOKUP(H4082,'Base Art'!$A:$AJ,36,FALSE)</f>
        <v>RPB SA</v>
      </c>
    </row>
    <row r="4083" spans="1:40" x14ac:dyDescent="0.25">
      <c r="A4083" s="212" t="s">
        <v>7819</v>
      </c>
      <c r="B4083" s="212">
        <v>1</v>
      </c>
      <c r="C4083" s="212" t="s">
        <v>7820</v>
      </c>
      <c r="D4083" s="212" t="s">
        <v>1787</v>
      </c>
      <c r="E4083" s="212">
        <v>33</v>
      </c>
      <c r="F4083" s="212" t="s">
        <v>1788</v>
      </c>
      <c r="G4083" s="212" t="s">
        <v>7757</v>
      </c>
      <c r="H4083" s="212">
        <v>6271</v>
      </c>
      <c r="I4083" s="212" t="s">
        <v>2911</v>
      </c>
      <c r="J4083" s="212">
        <v>1454</v>
      </c>
      <c r="K4083" s="212" t="s">
        <v>660</v>
      </c>
      <c r="L4083" s="212" t="s">
        <v>661</v>
      </c>
      <c r="M4083" s="212"/>
      <c r="N4083" s="212"/>
      <c r="O4083" s="212"/>
      <c r="P4083" s="212">
        <v>1075</v>
      </c>
      <c r="Q4083" s="212" t="s">
        <v>662</v>
      </c>
      <c r="R4083" s="212" t="s">
        <v>663</v>
      </c>
      <c r="S4083" s="212"/>
      <c r="T4083" s="212"/>
      <c r="U4083" s="212"/>
      <c r="V4083" s="212"/>
      <c r="W4083" s="212"/>
      <c r="X4083" s="212"/>
      <c r="Y4083" s="212">
        <v>1370</v>
      </c>
      <c r="Z4083" s="212" t="s">
        <v>400</v>
      </c>
      <c r="AA4083" s="212" t="s">
        <v>401</v>
      </c>
      <c r="AB4083" s="212">
        <v>13594.96</v>
      </c>
      <c r="AC4083" s="212">
        <v>16857.75</v>
      </c>
      <c r="AD4083" s="212">
        <v>0.5</v>
      </c>
      <c r="AE4083" s="212">
        <v>0</v>
      </c>
      <c r="AF4083" s="212">
        <v>0.5</v>
      </c>
      <c r="AG4083" s="212">
        <v>0</v>
      </c>
      <c r="AH4083" s="212">
        <v>6797.48</v>
      </c>
      <c r="AI4083" s="212">
        <v>8428.8799999999992</v>
      </c>
      <c r="AJ4083" s="212">
        <v>0</v>
      </c>
      <c r="AK4083" s="212">
        <v>0</v>
      </c>
      <c r="AL4083" s="212">
        <v>0</v>
      </c>
      <c r="AM4083">
        <v>1</v>
      </c>
      <c r="AN4083" t="str">
        <f>VLOOKUP(H4083,'Base Art'!$A:$AJ,36,FALSE)</f>
        <v>RPB SA</v>
      </c>
    </row>
    <row r="4084" spans="1:40" x14ac:dyDescent="0.25">
      <c r="A4084" s="212" t="s">
        <v>7819</v>
      </c>
      <c r="B4084" s="212">
        <v>1</v>
      </c>
      <c r="C4084" s="212" t="s">
        <v>7820</v>
      </c>
      <c r="D4084" s="212" t="s">
        <v>1787</v>
      </c>
      <c r="E4084" s="212">
        <v>33</v>
      </c>
      <c r="F4084" s="212" t="s">
        <v>1788</v>
      </c>
      <c r="G4084" s="212" t="s">
        <v>704</v>
      </c>
      <c r="H4084" s="212">
        <v>6273</v>
      </c>
      <c r="I4084" s="212" t="s">
        <v>705</v>
      </c>
      <c r="J4084" s="212">
        <v>1454</v>
      </c>
      <c r="K4084" s="212" t="s">
        <v>660</v>
      </c>
      <c r="L4084" s="212" t="s">
        <v>661</v>
      </c>
      <c r="M4084" s="212"/>
      <c r="N4084" s="212"/>
      <c r="O4084" s="212"/>
      <c r="P4084" s="212">
        <v>1075</v>
      </c>
      <c r="Q4084" s="212" t="s">
        <v>662</v>
      </c>
      <c r="R4084" s="212" t="s">
        <v>663</v>
      </c>
      <c r="S4084" s="212"/>
      <c r="T4084" s="212"/>
      <c r="U4084" s="212"/>
      <c r="V4084" s="212"/>
      <c r="W4084" s="212"/>
      <c r="X4084" s="212"/>
      <c r="Y4084" s="212">
        <v>1370</v>
      </c>
      <c r="Z4084" s="212" t="s">
        <v>400</v>
      </c>
      <c r="AA4084" s="212" t="s">
        <v>401</v>
      </c>
      <c r="AB4084" s="212">
        <v>13594.96</v>
      </c>
      <c r="AC4084" s="212">
        <v>16857.75</v>
      </c>
      <c r="AD4084" s="212">
        <v>1</v>
      </c>
      <c r="AE4084" s="212">
        <v>0</v>
      </c>
      <c r="AF4084" s="212">
        <v>1</v>
      </c>
      <c r="AG4084" s="212">
        <v>0</v>
      </c>
      <c r="AH4084" s="212">
        <v>13594.96</v>
      </c>
      <c r="AI4084" s="212">
        <v>16857.75</v>
      </c>
      <c r="AJ4084" s="212">
        <v>0</v>
      </c>
      <c r="AK4084" s="212">
        <v>0</v>
      </c>
      <c r="AL4084" s="212">
        <v>0</v>
      </c>
      <c r="AM4084">
        <v>1</v>
      </c>
      <c r="AN4084" t="str">
        <f>VLOOKUP(H4084,'Base Art'!$A:$AJ,36,FALSE)</f>
        <v>RPB SA</v>
      </c>
    </row>
    <row r="4085" spans="1:40" x14ac:dyDescent="0.25">
      <c r="A4085" s="212" t="s">
        <v>7819</v>
      </c>
      <c r="B4085" s="212">
        <v>1</v>
      </c>
      <c r="C4085" s="212" t="s">
        <v>7820</v>
      </c>
      <c r="D4085" s="212" t="s">
        <v>1787</v>
      </c>
      <c r="E4085" s="212">
        <v>33</v>
      </c>
      <c r="F4085" s="212" t="s">
        <v>1788</v>
      </c>
      <c r="G4085" s="212" t="s">
        <v>708</v>
      </c>
      <c r="H4085" s="212">
        <v>6466</v>
      </c>
      <c r="I4085" s="212" t="s">
        <v>709</v>
      </c>
      <c r="J4085" s="212">
        <v>1414</v>
      </c>
      <c r="K4085" s="212" t="s">
        <v>372</v>
      </c>
      <c r="L4085" s="212" t="s">
        <v>373</v>
      </c>
      <c r="M4085" s="212"/>
      <c r="N4085" s="212"/>
      <c r="O4085" s="212"/>
      <c r="P4085" s="212">
        <v>1072</v>
      </c>
      <c r="Q4085" s="212" t="s">
        <v>374</v>
      </c>
      <c r="R4085" s="212" t="s">
        <v>375</v>
      </c>
      <c r="S4085" s="212"/>
      <c r="T4085" s="212"/>
      <c r="U4085" s="212"/>
      <c r="V4085" s="212"/>
      <c r="W4085" s="212"/>
      <c r="X4085" s="212"/>
      <c r="Y4085" s="212">
        <v>1374</v>
      </c>
      <c r="Z4085" s="212" t="s">
        <v>336</v>
      </c>
      <c r="AA4085" s="212" t="s">
        <v>337</v>
      </c>
      <c r="AB4085" s="212">
        <v>39273.093000000001</v>
      </c>
      <c r="AC4085" s="212">
        <v>48698.642</v>
      </c>
      <c r="AD4085" s="212">
        <v>0.16669999999999999</v>
      </c>
      <c r="AE4085" s="212">
        <v>0</v>
      </c>
      <c r="AF4085" s="212">
        <v>0.16669999999999999</v>
      </c>
      <c r="AG4085" s="212">
        <v>0</v>
      </c>
      <c r="AH4085" s="212">
        <v>6545.52</v>
      </c>
      <c r="AI4085" s="212">
        <v>8116.44</v>
      </c>
      <c r="AJ4085" s="212">
        <v>0</v>
      </c>
      <c r="AK4085" s="212">
        <v>0</v>
      </c>
      <c r="AL4085" s="212">
        <v>0</v>
      </c>
      <c r="AM4085">
        <v>1</v>
      </c>
      <c r="AN4085" t="str">
        <f>VLOOKUP(H4085,'Base Art'!$A:$AJ,36,FALSE)</f>
        <v>ARCOR S.A.I.C.</v>
      </c>
    </row>
    <row r="4086" spans="1:40" x14ac:dyDescent="0.25">
      <c r="A4086" s="212" t="s">
        <v>7819</v>
      </c>
      <c r="B4086" s="212">
        <v>1</v>
      </c>
      <c r="C4086" s="212" t="s">
        <v>7820</v>
      </c>
      <c r="D4086" s="212" t="s">
        <v>1787</v>
      </c>
      <c r="E4086" s="212">
        <v>33</v>
      </c>
      <c r="F4086" s="212" t="s">
        <v>1788</v>
      </c>
      <c r="G4086" s="212" t="s">
        <v>712</v>
      </c>
      <c r="H4086" s="212">
        <v>6493</v>
      </c>
      <c r="I4086" s="212" t="s">
        <v>713</v>
      </c>
      <c r="J4086" s="212">
        <v>1413</v>
      </c>
      <c r="K4086" s="212" t="s">
        <v>334</v>
      </c>
      <c r="L4086" s="212" t="s">
        <v>335</v>
      </c>
      <c r="M4086" s="212"/>
      <c r="N4086" s="212"/>
      <c r="O4086" s="212"/>
      <c r="P4086" s="212">
        <v>1069</v>
      </c>
      <c r="Q4086" s="212" t="s">
        <v>340</v>
      </c>
      <c r="R4086" s="212" t="s">
        <v>341</v>
      </c>
      <c r="S4086" s="212"/>
      <c r="T4086" s="212"/>
      <c r="U4086" s="212"/>
      <c r="V4086" s="212"/>
      <c r="W4086" s="212"/>
      <c r="X4086" s="212"/>
      <c r="Y4086" s="212">
        <v>1374</v>
      </c>
      <c r="Z4086" s="212" t="s">
        <v>336</v>
      </c>
      <c r="AA4086" s="212" t="s">
        <v>337</v>
      </c>
      <c r="AB4086" s="212">
        <v>28569.954000000002</v>
      </c>
      <c r="AC4086" s="212">
        <v>34569.644999999997</v>
      </c>
      <c r="AD4086" s="212">
        <v>8.3299999999999999E-2</v>
      </c>
      <c r="AE4086" s="212">
        <v>0</v>
      </c>
      <c r="AF4086" s="212">
        <v>8.3299999999999999E-2</v>
      </c>
      <c r="AG4086" s="212">
        <v>0</v>
      </c>
      <c r="AH4086" s="212">
        <v>2380.83</v>
      </c>
      <c r="AI4086" s="212">
        <v>2880.8</v>
      </c>
      <c r="AJ4086" s="212">
        <v>0</v>
      </c>
      <c r="AK4086" s="212">
        <v>0</v>
      </c>
      <c r="AL4086" s="212">
        <v>0</v>
      </c>
      <c r="AM4086">
        <v>1</v>
      </c>
      <c r="AN4086" t="str">
        <f>VLOOKUP(H4086,'Base Art'!$A:$AJ,36,FALSE)</f>
        <v>ARCOR S.A.I.C.</v>
      </c>
    </row>
    <row r="4087" spans="1:40" x14ac:dyDescent="0.25">
      <c r="A4087" s="212" t="s">
        <v>7819</v>
      </c>
      <c r="B4087" s="212">
        <v>1</v>
      </c>
      <c r="C4087" s="212" t="s">
        <v>7820</v>
      </c>
      <c r="D4087" s="212" t="s">
        <v>1787</v>
      </c>
      <c r="E4087" s="212">
        <v>33</v>
      </c>
      <c r="F4087" s="212" t="s">
        <v>1788</v>
      </c>
      <c r="G4087" s="212" t="s">
        <v>7738</v>
      </c>
      <c r="H4087" s="212">
        <v>6499</v>
      </c>
      <c r="I4087" s="212" t="s">
        <v>2967</v>
      </c>
      <c r="J4087" s="212">
        <v>1454</v>
      </c>
      <c r="K4087" s="212" t="s">
        <v>660</v>
      </c>
      <c r="L4087" s="212" t="s">
        <v>661</v>
      </c>
      <c r="M4087" s="212"/>
      <c r="N4087" s="212"/>
      <c r="O4087" s="212"/>
      <c r="P4087" s="212"/>
      <c r="Q4087" s="212"/>
      <c r="R4087" s="212"/>
      <c r="S4087" s="212"/>
      <c r="T4087" s="212"/>
      <c r="U4087" s="212"/>
      <c r="V4087" s="212"/>
      <c r="W4087" s="212"/>
      <c r="X4087" s="212"/>
      <c r="Y4087" s="212">
        <v>1370</v>
      </c>
      <c r="Z4087" s="212" t="s">
        <v>400</v>
      </c>
      <c r="AA4087" s="212" t="s">
        <v>401</v>
      </c>
      <c r="AB4087" s="212">
        <v>13594.96</v>
      </c>
      <c r="AC4087" s="212">
        <v>16857.75</v>
      </c>
      <c r="AD4087" s="212">
        <v>0.5</v>
      </c>
      <c r="AE4087" s="212">
        <v>0</v>
      </c>
      <c r="AF4087" s="212">
        <v>0.5</v>
      </c>
      <c r="AG4087" s="212">
        <v>0</v>
      </c>
      <c r="AH4087" s="212">
        <v>6797.48</v>
      </c>
      <c r="AI4087" s="212">
        <v>8428.8799999999992</v>
      </c>
      <c r="AJ4087" s="212">
        <v>0</v>
      </c>
      <c r="AK4087" s="212">
        <v>0</v>
      </c>
      <c r="AL4087" s="212">
        <v>0</v>
      </c>
      <c r="AM4087">
        <v>1</v>
      </c>
      <c r="AN4087" t="str">
        <f>VLOOKUP(H4087,'Base Art'!$A:$AJ,36,FALSE)</f>
        <v>RPB SA</v>
      </c>
    </row>
    <row r="4088" spans="1:40" x14ac:dyDescent="0.25">
      <c r="A4088" s="212" t="s">
        <v>7819</v>
      </c>
      <c r="B4088" s="212">
        <v>1</v>
      </c>
      <c r="C4088" s="212" t="s">
        <v>7820</v>
      </c>
      <c r="D4088" s="212" t="s">
        <v>1787</v>
      </c>
      <c r="E4088" s="212">
        <v>33</v>
      </c>
      <c r="F4088" s="212" t="s">
        <v>1788</v>
      </c>
      <c r="G4088" s="212" t="s">
        <v>716</v>
      </c>
      <c r="H4088" s="212">
        <v>6501</v>
      </c>
      <c r="I4088" s="212" t="s">
        <v>717</v>
      </c>
      <c r="J4088" s="212">
        <v>1413</v>
      </c>
      <c r="K4088" s="212" t="s">
        <v>334</v>
      </c>
      <c r="L4088" s="212" t="s">
        <v>335</v>
      </c>
      <c r="M4088" s="212"/>
      <c r="N4088" s="212"/>
      <c r="O4088" s="212"/>
      <c r="P4088" s="212">
        <v>1069</v>
      </c>
      <c r="Q4088" s="212" t="s">
        <v>340</v>
      </c>
      <c r="R4088" s="212" t="s">
        <v>341</v>
      </c>
      <c r="S4088" s="212"/>
      <c r="T4088" s="212"/>
      <c r="U4088" s="212"/>
      <c r="V4088" s="212"/>
      <c r="W4088" s="212"/>
      <c r="X4088" s="212"/>
      <c r="Y4088" s="212">
        <v>1374</v>
      </c>
      <c r="Z4088" s="212" t="s">
        <v>336</v>
      </c>
      <c r="AA4088" s="212" t="s">
        <v>337</v>
      </c>
      <c r="AB4088" s="212">
        <v>30684.237000000001</v>
      </c>
      <c r="AC4088" s="212">
        <v>37619.904999999999</v>
      </c>
      <c r="AD4088" s="212">
        <v>0.16669999999999999</v>
      </c>
      <c r="AE4088" s="212">
        <v>0</v>
      </c>
      <c r="AF4088" s="212">
        <v>0.16669999999999999</v>
      </c>
      <c r="AG4088" s="212">
        <v>0</v>
      </c>
      <c r="AH4088" s="212">
        <v>5114.04</v>
      </c>
      <c r="AI4088" s="212">
        <v>6269.98</v>
      </c>
      <c r="AJ4088" s="212">
        <v>0</v>
      </c>
      <c r="AK4088" s="212">
        <v>0</v>
      </c>
      <c r="AL4088" s="212">
        <v>0</v>
      </c>
      <c r="AM4088">
        <v>1</v>
      </c>
      <c r="AN4088" t="str">
        <f>VLOOKUP(H4088,'Base Art'!$A:$AJ,36,FALSE)</f>
        <v>ARCOR S.A.I.C.</v>
      </c>
    </row>
    <row r="4089" spans="1:40" x14ac:dyDescent="0.25">
      <c r="A4089" s="212" t="s">
        <v>7819</v>
      </c>
      <c r="B4089" s="212">
        <v>1</v>
      </c>
      <c r="C4089" s="212" t="s">
        <v>7820</v>
      </c>
      <c r="D4089" s="212" t="s">
        <v>1787</v>
      </c>
      <c r="E4089" s="212">
        <v>33</v>
      </c>
      <c r="F4089" s="212" t="s">
        <v>1788</v>
      </c>
      <c r="G4089" s="212" t="s">
        <v>1126</v>
      </c>
      <c r="H4089" s="212">
        <v>6645</v>
      </c>
      <c r="I4089" s="212" t="s">
        <v>1127</v>
      </c>
      <c r="J4089" s="212">
        <v>1418</v>
      </c>
      <c r="K4089" s="212" t="s">
        <v>966</v>
      </c>
      <c r="L4089" s="212" t="s">
        <v>967</v>
      </c>
      <c r="M4089" s="212"/>
      <c r="N4089" s="212"/>
      <c r="O4089" s="212"/>
      <c r="P4089" s="212">
        <v>1068</v>
      </c>
      <c r="Q4089" s="212" t="s">
        <v>968</v>
      </c>
      <c r="R4089" s="212" t="s">
        <v>969</v>
      </c>
      <c r="S4089" s="212"/>
      <c r="T4089" s="212"/>
      <c r="U4089" s="212"/>
      <c r="V4089" s="212"/>
      <c r="W4089" s="212"/>
      <c r="X4089" s="212"/>
      <c r="Y4089" s="212">
        <v>1372</v>
      </c>
      <c r="Z4089" s="212" t="s">
        <v>346</v>
      </c>
      <c r="AA4089" s="212" t="s">
        <v>347</v>
      </c>
      <c r="AB4089" s="212">
        <v>64574.686999999998</v>
      </c>
      <c r="AC4089" s="212">
        <v>79103.998999999996</v>
      </c>
      <c r="AD4089" s="212">
        <v>0.125</v>
      </c>
      <c r="AE4089" s="212">
        <v>0</v>
      </c>
      <c r="AF4089" s="212">
        <v>0.125</v>
      </c>
      <c r="AG4089" s="212">
        <v>0</v>
      </c>
      <c r="AH4089" s="212">
        <v>8071.84</v>
      </c>
      <c r="AI4089" s="212">
        <v>9888</v>
      </c>
      <c r="AJ4089" s="212">
        <v>1</v>
      </c>
      <c r="AK4089" s="212">
        <v>0.13</v>
      </c>
      <c r="AL4089" s="212">
        <v>0</v>
      </c>
      <c r="AM4089">
        <v>1</v>
      </c>
      <c r="AN4089" t="str">
        <f>VLOOKUP(H4089,'Base Art'!$A:$AJ,36,FALSE)</f>
        <v>ARCOR S.A.I.C.</v>
      </c>
    </row>
    <row r="4090" spans="1:40" x14ac:dyDescent="0.25">
      <c r="A4090" s="212" t="s">
        <v>7819</v>
      </c>
      <c r="B4090" s="212">
        <v>1</v>
      </c>
      <c r="C4090" s="212" t="s">
        <v>7820</v>
      </c>
      <c r="D4090" s="212" t="s">
        <v>1787</v>
      </c>
      <c r="E4090" s="212">
        <v>33</v>
      </c>
      <c r="F4090" s="212" t="s">
        <v>1788</v>
      </c>
      <c r="G4090" s="212" t="s">
        <v>718</v>
      </c>
      <c r="H4090" s="212">
        <v>6655</v>
      </c>
      <c r="I4090" s="212" t="s">
        <v>719</v>
      </c>
      <c r="J4090" s="212">
        <v>1414</v>
      </c>
      <c r="K4090" s="212" t="s">
        <v>372</v>
      </c>
      <c r="L4090" s="212" t="s">
        <v>373</v>
      </c>
      <c r="M4090" s="212"/>
      <c r="N4090" s="212"/>
      <c r="O4090" s="212"/>
      <c r="P4090" s="212">
        <v>1072</v>
      </c>
      <c r="Q4090" s="212" t="s">
        <v>374</v>
      </c>
      <c r="R4090" s="212" t="s">
        <v>375</v>
      </c>
      <c r="S4090" s="212"/>
      <c r="T4090" s="212"/>
      <c r="U4090" s="212"/>
      <c r="V4090" s="212"/>
      <c r="W4090" s="212"/>
      <c r="X4090" s="212"/>
      <c r="Y4090" s="212">
        <v>1374</v>
      </c>
      <c r="Z4090" s="212" t="s">
        <v>336</v>
      </c>
      <c r="AA4090" s="212" t="s">
        <v>337</v>
      </c>
      <c r="AB4090" s="212">
        <v>30749.975999999999</v>
      </c>
      <c r="AC4090" s="212">
        <v>38129.976000000002</v>
      </c>
      <c r="AD4090" s="212">
        <v>0.16669999999999999</v>
      </c>
      <c r="AE4090" s="212">
        <v>0</v>
      </c>
      <c r="AF4090" s="212">
        <v>0.16669999999999999</v>
      </c>
      <c r="AG4090" s="212">
        <v>0</v>
      </c>
      <c r="AH4090" s="212">
        <v>5125</v>
      </c>
      <c r="AI4090" s="212">
        <v>6355</v>
      </c>
      <c r="AJ4090" s="212">
        <v>0</v>
      </c>
      <c r="AK4090" s="212">
        <v>0</v>
      </c>
      <c r="AL4090" s="212">
        <v>0</v>
      </c>
      <c r="AM4090">
        <v>1</v>
      </c>
      <c r="AN4090" t="str">
        <f>VLOOKUP(H4090,'Base Art'!$A:$AJ,36,FALSE)</f>
        <v>ARCOR S.A.I.C.</v>
      </c>
    </row>
    <row r="4091" spans="1:40" x14ac:dyDescent="0.25">
      <c r="A4091" s="212" t="s">
        <v>7819</v>
      </c>
      <c r="B4091" s="212">
        <v>1</v>
      </c>
      <c r="C4091" s="212" t="s">
        <v>7820</v>
      </c>
      <c r="D4091" s="212" t="s">
        <v>1787</v>
      </c>
      <c r="E4091" s="212">
        <v>33</v>
      </c>
      <c r="F4091" s="212" t="s">
        <v>1788</v>
      </c>
      <c r="G4091" s="212" t="s">
        <v>720</v>
      </c>
      <c r="H4091" s="212">
        <v>6660</v>
      </c>
      <c r="I4091" s="212" t="s">
        <v>721</v>
      </c>
      <c r="J4091" s="212"/>
      <c r="K4091" s="212"/>
      <c r="L4091" s="212"/>
      <c r="M4091" s="212"/>
      <c r="N4091" s="212"/>
      <c r="O4091" s="212"/>
      <c r="P4091" s="212">
        <v>1085</v>
      </c>
      <c r="Q4091" s="212" t="s">
        <v>598</v>
      </c>
      <c r="R4091" s="212" t="s">
        <v>599</v>
      </c>
      <c r="S4091" s="212"/>
      <c r="T4091" s="212"/>
      <c r="U4091" s="212"/>
      <c r="V4091" s="212"/>
      <c r="W4091" s="212"/>
      <c r="X4091" s="212"/>
      <c r="Y4091" s="212">
        <v>1373</v>
      </c>
      <c r="Z4091" s="212" t="s">
        <v>386</v>
      </c>
      <c r="AA4091" s="212" t="s">
        <v>387</v>
      </c>
      <c r="AB4091" s="212">
        <v>15740.111999999999</v>
      </c>
      <c r="AC4091" s="212">
        <v>19517.736000000001</v>
      </c>
      <c r="AD4091" s="212">
        <v>0.1</v>
      </c>
      <c r="AE4091" s="212">
        <v>0</v>
      </c>
      <c r="AF4091" s="212">
        <v>0.1</v>
      </c>
      <c r="AG4091" s="212">
        <v>0</v>
      </c>
      <c r="AH4091" s="212">
        <v>1574.01</v>
      </c>
      <c r="AI4091" s="212">
        <v>1951.77</v>
      </c>
      <c r="AJ4091" s="212">
        <v>1</v>
      </c>
      <c r="AK4091" s="212">
        <v>0.1</v>
      </c>
      <c r="AL4091" s="212">
        <v>0</v>
      </c>
      <c r="AM4091">
        <v>1</v>
      </c>
      <c r="AN4091" t="str">
        <f>VLOOKUP(H4091,'Base Art'!$A:$AJ,36,FALSE)</f>
        <v>DON SATUR S.R.L.</v>
      </c>
    </row>
    <row r="4092" spans="1:40" x14ac:dyDescent="0.25">
      <c r="A4092" s="212" t="s">
        <v>7819</v>
      </c>
      <c r="B4092" s="212">
        <v>1</v>
      </c>
      <c r="C4092" s="212" t="s">
        <v>7820</v>
      </c>
      <c r="D4092" s="212" t="s">
        <v>1787</v>
      </c>
      <c r="E4092" s="212">
        <v>33</v>
      </c>
      <c r="F4092" s="212" t="s">
        <v>1788</v>
      </c>
      <c r="G4092" s="212" t="s">
        <v>732</v>
      </c>
      <c r="H4092" s="212">
        <v>6875</v>
      </c>
      <c r="I4092" s="212" t="s">
        <v>733</v>
      </c>
      <c r="J4092" s="212">
        <v>1450</v>
      </c>
      <c r="K4092" s="212" t="s">
        <v>634</v>
      </c>
      <c r="L4092" s="212" t="s">
        <v>635</v>
      </c>
      <c r="M4092" s="212"/>
      <c r="N4092" s="212"/>
      <c r="O4092" s="212"/>
      <c r="P4092" s="212">
        <v>1078</v>
      </c>
      <c r="Q4092" s="212" t="s">
        <v>730</v>
      </c>
      <c r="R4092" s="212" t="s">
        <v>731</v>
      </c>
      <c r="S4092" s="212"/>
      <c r="T4092" s="212"/>
      <c r="U4092" s="212"/>
      <c r="V4092" s="212"/>
      <c r="W4092" s="212"/>
      <c r="X4092" s="212"/>
      <c r="Y4092" s="212">
        <v>1370</v>
      </c>
      <c r="Z4092" s="212" t="s">
        <v>400</v>
      </c>
      <c r="AA4092" s="212" t="s">
        <v>401</v>
      </c>
      <c r="AB4092" s="212">
        <v>4202.82</v>
      </c>
      <c r="AC4092" s="212">
        <v>5085.4120000000003</v>
      </c>
      <c r="AD4092" s="212">
        <v>1</v>
      </c>
      <c r="AE4092" s="212">
        <v>0</v>
      </c>
      <c r="AF4092" s="212">
        <v>1</v>
      </c>
      <c r="AG4092" s="212">
        <v>0</v>
      </c>
      <c r="AH4092" s="212">
        <v>4202.82</v>
      </c>
      <c r="AI4092" s="212">
        <v>5085.41</v>
      </c>
      <c r="AJ4092" s="212">
        <v>0</v>
      </c>
      <c r="AK4092" s="212">
        <v>0</v>
      </c>
      <c r="AL4092" s="212">
        <v>0</v>
      </c>
      <c r="AM4092">
        <v>1</v>
      </c>
      <c r="AN4092" t="str">
        <f>VLOOKUP(H4092,'Base Art'!$A:$AJ,36,FALSE)</f>
        <v>RPB SA</v>
      </c>
    </row>
    <row r="4093" spans="1:40" x14ac:dyDescent="0.25">
      <c r="A4093" s="212" t="s">
        <v>7819</v>
      </c>
      <c r="B4093" s="212">
        <v>1</v>
      </c>
      <c r="C4093" s="212" t="s">
        <v>7820</v>
      </c>
      <c r="D4093" s="212" t="s">
        <v>1787</v>
      </c>
      <c r="E4093" s="212">
        <v>33</v>
      </c>
      <c r="F4093" s="212" t="s">
        <v>1788</v>
      </c>
      <c r="G4093" s="212" t="s">
        <v>1136</v>
      </c>
      <c r="H4093" s="212">
        <v>6944</v>
      </c>
      <c r="I4093" s="212" t="s">
        <v>1137</v>
      </c>
      <c r="J4093" s="212">
        <v>1192</v>
      </c>
      <c r="K4093" s="212" t="s">
        <v>932</v>
      </c>
      <c r="L4093" s="212" t="s">
        <v>933</v>
      </c>
      <c r="M4093" s="212"/>
      <c r="N4093" s="212"/>
      <c r="O4093" s="212"/>
      <c r="P4093" s="212">
        <v>1112</v>
      </c>
      <c r="Q4093" s="212" t="s">
        <v>1010</v>
      </c>
      <c r="R4093" s="212" t="s">
        <v>1011</v>
      </c>
      <c r="S4093" s="212"/>
      <c r="T4093" s="212"/>
      <c r="U4093" s="212"/>
      <c r="V4093" s="212"/>
      <c r="W4093" s="212"/>
      <c r="X4093" s="212"/>
      <c r="Y4093" s="212">
        <v>1375</v>
      </c>
      <c r="Z4093" s="212" t="s">
        <v>314</v>
      </c>
      <c r="AA4093" s="212" t="s">
        <v>315</v>
      </c>
      <c r="AB4093" s="212">
        <v>31218.647000000001</v>
      </c>
      <c r="AC4093" s="212">
        <v>38242.841999999997</v>
      </c>
      <c r="AD4093" s="212">
        <v>2</v>
      </c>
      <c r="AE4093" s="212">
        <v>0</v>
      </c>
      <c r="AF4093" s="212">
        <v>2</v>
      </c>
      <c r="AG4093" s="212">
        <v>0</v>
      </c>
      <c r="AH4093" s="212">
        <v>62437.29</v>
      </c>
      <c r="AI4093" s="212">
        <v>76485.679999999993</v>
      </c>
      <c r="AJ4093" s="212">
        <v>0</v>
      </c>
      <c r="AK4093" s="212">
        <v>0</v>
      </c>
      <c r="AL4093" s="212">
        <v>0</v>
      </c>
      <c r="AM4093">
        <v>1</v>
      </c>
      <c r="AN4093" t="str">
        <f>VLOOKUP(H4093,'Base Art'!$A:$AJ,36,FALSE)</f>
        <v>NUTRIPET S.A.U.</v>
      </c>
    </row>
    <row r="4094" spans="1:40" x14ac:dyDescent="0.25">
      <c r="A4094" s="212" t="s">
        <v>7819</v>
      </c>
      <c r="B4094" s="212">
        <v>1</v>
      </c>
      <c r="C4094" s="212" t="s">
        <v>7820</v>
      </c>
      <c r="D4094" s="212" t="s">
        <v>1787</v>
      </c>
      <c r="E4094" s="212">
        <v>33</v>
      </c>
      <c r="F4094" s="212" t="s">
        <v>1788</v>
      </c>
      <c r="G4094" s="212" t="s">
        <v>1759</v>
      </c>
      <c r="H4094" s="212">
        <v>7511</v>
      </c>
      <c r="I4094" s="212" t="s">
        <v>1760</v>
      </c>
      <c r="J4094" s="212">
        <v>1463</v>
      </c>
      <c r="K4094" s="212" t="s">
        <v>696</v>
      </c>
      <c r="L4094" s="212" t="s">
        <v>697</v>
      </c>
      <c r="M4094" s="212"/>
      <c r="N4094" s="212"/>
      <c r="O4094" s="212"/>
      <c r="P4094" s="212"/>
      <c r="Q4094" s="212"/>
      <c r="R4094" s="212"/>
      <c r="S4094" s="212"/>
      <c r="T4094" s="212"/>
      <c r="U4094" s="212"/>
      <c r="V4094" s="212"/>
      <c r="W4094" s="212"/>
      <c r="X4094" s="212"/>
      <c r="Y4094" s="212">
        <v>1369</v>
      </c>
      <c r="Z4094" s="212" t="s">
        <v>354</v>
      </c>
      <c r="AA4094" s="212" t="s">
        <v>355</v>
      </c>
      <c r="AB4094" s="212">
        <v>7130.3159999999998</v>
      </c>
      <c r="AC4094" s="212">
        <v>7879</v>
      </c>
      <c r="AD4094" s="212">
        <v>2</v>
      </c>
      <c r="AE4094" s="212">
        <v>0</v>
      </c>
      <c r="AF4094" s="212">
        <v>2</v>
      </c>
      <c r="AG4094" s="212">
        <v>0</v>
      </c>
      <c r="AH4094" s="212">
        <v>14260.63</v>
      </c>
      <c r="AI4094" s="212">
        <v>15758</v>
      </c>
      <c r="AJ4094" s="212">
        <v>1</v>
      </c>
      <c r="AK4094" s="212">
        <v>2</v>
      </c>
      <c r="AL4094" s="212">
        <v>0</v>
      </c>
      <c r="AM4094">
        <v>1</v>
      </c>
      <c r="AN4094" t="str">
        <f>VLOOKUP(H4094,'Base Art'!$A:$AJ,36,FALSE)</f>
        <v>MOLINO CAÑUELAS S.A.C.I.F.I.A.</v>
      </c>
    </row>
    <row r="4095" spans="1:40" x14ac:dyDescent="0.25">
      <c r="A4095" s="212" t="s">
        <v>7819</v>
      </c>
      <c r="B4095" s="212">
        <v>1</v>
      </c>
      <c r="C4095" s="212" t="s">
        <v>7820</v>
      </c>
      <c r="D4095" s="212" t="s">
        <v>1787</v>
      </c>
      <c r="E4095" s="212">
        <v>33</v>
      </c>
      <c r="F4095" s="212" t="s">
        <v>1788</v>
      </c>
      <c r="G4095" s="212" t="s">
        <v>1721</v>
      </c>
      <c r="H4095" s="212">
        <v>7568</v>
      </c>
      <c r="I4095" s="212" t="s">
        <v>1722</v>
      </c>
      <c r="J4095" s="212">
        <v>1187</v>
      </c>
      <c r="K4095" s="212" t="s">
        <v>1645</v>
      </c>
      <c r="L4095" s="212" t="s">
        <v>1646</v>
      </c>
      <c r="M4095" s="212"/>
      <c r="N4095" s="212"/>
      <c r="O4095" s="212"/>
      <c r="P4095" s="212"/>
      <c r="Q4095" s="212"/>
      <c r="R4095" s="212"/>
      <c r="S4095" s="212"/>
      <c r="T4095" s="212"/>
      <c r="U4095" s="212"/>
      <c r="V4095" s="212"/>
      <c r="W4095" s="212"/>
      <c r="X4095" s="212"/>
      <c r="Y4095" s="212">
        <v>1374</v>
      </c>
      <c r="Z4095" s="212" t="s">
        <v>336</v>
      </c>
      <c r="AA4095" s="212" t="s">
        <v>337</v>
      </c>
      <c r="AB4095" s="212">
        <v>71566.745999999999</v>
      </c>
      <c r="AC4095" s="212">
        <v>86595.774000000005</v>
      </c>
      <c r="AD4095" s="212">
        <v>8.3299999999999999E-2</v>
      </c>
      <c r="AE4095" s="212">
        <v>0</v>
      </c>
      <c r="AF4095" s="212">
        <v>8.3299999999999999E-2</v>
      </c>
      <c r="AG4095" s="212">
        <v>0</v>
      </c>
      <c r="AH4095" s="212">
        <v>5963.9</v>
      </c>
      <c r="AI4095" s="212">
        <v>7216.31</v>
      </c>
      <c r="AJ4095" s="212">
        <v>1</v>
      </c>
      <c r="AK4095" s="212">
        <v>0.08</v>
      </c>
      <c r="AL4095" s="212">
        <v>0</v>
      </c>
      <c r="AM4095">
        <v>1</v>
      </c>
      <c r="AN4095" t="str">
        <f>VLOOKUP(H4095,'Base Art'!$A:$AJ,36,FALSE)</f>
        <v>MONDELEZ ARGENTINA S.A.</v>
      </c>
    </row>
    <row r="4096" spans="1:40" x14ac:dyDescent="0.25">
      <c r="A4096" s="212" t="s">
        <v>7819</v>
      </c>
      <c r="B4096" s="212">
        <v>1</v>
      </c>
      <c r="C4096" s="212" t="s">
        <v>7820</v>
      </c>
      <c r="D4096" s="212" t="s">
        <v>1787</v>
      </c>
      <c r="E4096" s="212">
        <v>33</v>
      </c>
      <c r="F4096" s="212" t="s">
        <v>1788</v>
      </c>
      <c r="G4096" s="212" t="s">
        <v>1347</v>
      </c>
      <c r="H4096" s="212">
        <v>8053</v>
      </c>
      <c r="I4096" s="212" t="s">
        <v>1348</v>
      </c>
      <c r="J4096" s="212">
        <v>1194</v>
      </c>
      <c r="K4096" s="212" t="s">
        <v>310</v>
      </c>
      <c r="L4096" s="212" t="s">
        <v>311</v>
      </c>
      <c r="M4096" s="212"/>
      <c r="N4096" s="212"/>
      <c r="O4096" s="212"/>
      <c r="P4096" s="212"/>
      <c r="Q4096" s="212"/>
      <c r="R4096" s="212"/>
      <c r="S4096" s="212"/>
      <c r="T4096" s="212"/>
      <c r="U4096" s="212"/>
      <c r="V4096" s="212"/>
      <c r="W4096" s="212"/>
      <c r="X4096" s="212"/>
      <c r="Y4096" s="212">
        <v>1375</v>
      </c>
      <c r="Z4096" s="212" t="s">
        <v>314</v>
      </c>
      <c r="AA4096" s="212" t="s">
        <v>315</v>
      </c>
      <c r="AB4096" s="212">
        <v>21564.12</v>
      </c>
      <c r="AC4096" s="212">
        <v>26739.508999999998</v>
      </c>
      <c r="AD4096" s="212">
        <v>1</v>
      </c>
      <c r="AE4096" s="212">
        <v>0</v>
      </c>
      <c r="AF4096" s="212">
        <v>1</v>
      </c>
      <c r="AG4096" s="212">
        <v>0</v>
      </c>
      <c r="AH4096" s="212">
        <v>21564.12</v>
      </c>
      <c r="AI4096" s="212">
        <v>26739.51</v>
      </c>
      <c r="AJ4096" s="212">
        <v>0</v>
      </c>
      <c r="AK4096" s="212">
        <v>0</v>
      </c>
      <c r="AL4096" s="212">
        <v>0</v>
      </c>
      <c r="AM4096">
        <v>1</v>
      </c>
      <c r="AN4096" t="str">
        <f>VLOOKUP(H4096,'Base Art'!$A:$AJ,36,FALSE)</f>
        <v>MASTERFOODS ARGENTINA LTD.</v>
      </c>
    </row>
    <row r="4097" spans="1:40" x14ac:dyDescent="0.25">
      <c r="A4097" s="212" t="s">
        <v>7819</v>
      </c>
      <c r="B4097" s="212">
        <v>1</v>
      </c>
      <c r="C4097" s="212" t="s">
        <v>7820</v>
      </c>
      <c r="D4097" s="212" t="s">
        <v>1787</v>
      </c>
      <c r="E4097" s="212">
        <v>33</v>
      </c>
      <c r="F4097" s="212" t="s">
        <v>1788</v>
      </c>
      <c r="G4097" s="212" t="s">
        <v>796</v>
      </c>
      <c r="H4097" s="212">
        <v>8134</v>
      </c>
      <c r="I4097" s="212" t="s">
        <v>797</v>
      </c>
      <c r="J4097" s="212">
        <v>1014</v>
      </c>
      <c r="K4097" s="212" t="s">
        <v>794</v>
      </c>
      <c r="L4097" s="212" t="s">
        <v>795</v>
      </c>
      <c r="M4097" s="212"/>
      <c r="N4097" s="212"/>
      <c r="O4097" s="212"/>
      <c r="P4097" s="212">
        <v>1005</v>
      </c>
      <c r="Q4097" s="212" t="s">
        <v>582</v>
      </c>
      <c r="R4097" s="212" t="s">
        <v>583</v>
      </c>
      <c r="S4097" s="212"/>
      <c r="T4097" s="212"/>
      <c r="U4097" s="212"/>
      <c r="V4097" s="212"/>
      <c r="W4097" s="212"/>
      <c r="X4097" s="212"/>
      <c r="Y4097" s="212">
        <v>1369</v>
      </c>
      <c r="Z4097" s="212" t="s">
        <v>354</v>
      </c>
      <c r="AA4097" s="212" t="s">
        <v>355</v>
      </c>
      <c r="AB4097" s="212">
        <v>12085.981</v>
      </c>
      <c r="AC4097" s="212">
        <v>14624.039000000001</v>
      </c>
      <c r="AD4097" s="212">
        <v>0.8</v>
      </c>
      <c r="AE4097" s="212">
        <v>0</v>
      </c>
      <c r="AF4097" s="212">
        <v>0.8</v>
      </c>
      <c r="AG4097" s="212">
        <v>0</v>
      </c>
      <c r="AH4097" s="212">
        <v>9668.7900000000009</v>
      </c>
      <c r="AI4097" s="212">
        <v>11699.23</v>
      </c>
      <c r="AJ4097" s="212">
        <v>1</v>
      </c>
      <c r="AK4097" s="212">
        <v>0.8</v>
      </c>
      <c r="AL4097" s="212">
        <v>0</v>
      </c>
      <c r="AM4097">
        <v>1</v>
      </c>
      <c r="AN4097" t="str">
        <f>VLOOKUP(H4097,'Base Art'!$A:$AJ,36,FALSE)</f>
        <v>EST. LAS MARIAS S.A.C.I.F.A.</v>
      </c>
    </row>
    <row r="4098" spans="1:40" x14ac:dyDescent="0.25">
      <c r="A4098" s="212" t="s">
        <v>7819</v>
      </c>
      <c r="B4098" s="212">
        <v>1</v>
      </c>
      <c r="C4098" s="212" t="s">
        <v>7820</v>
      </c>
      <c r="D4098" s="212" t="s">
        <v>1787</v>
      </c>
      <c r="E4098" s="212">
        <v>33</v>
      </c>
      <c r="F4098" s="212" t="s">
        <v>1788</v>
      </c>
      <c r="G4098" s="212" t="s">
        <v>802</v>
      </c>
      <c r="H4098" s="212">
        <v>8296</v>
      </c>
      <c r="I4098" s="212" t="s">
        <v>803</v>
      </c>
      <c r="J4098" s="212">
        <v>1164</v>
      </c>
      <c r="K4098" s="212" t="s">
        <v>804</v>
      </c>
      <c r="L4098" s="212" t="s">
        <v>805</v>
      </c>
      <c r="M4098" s="212"/>
      <c r="N4098" s="212"/>
      <c r="O4098" s="212"/>
      <c r="P4098" s="212"/>
      <c r="Q4098" s="212"/>
      <c r="R4098" s="212"/>
      <c r="S4098" s="212"/>
      <c r="T4098" s="212"/>
      <c r="U4098" s="212"/>
      <c r="V4098" s="212"/>
      <c r="W4098" s="212"/>
      <c r="X4098" s="212"/>
      <c r="Y4098" s="212">
        <v>1373</v>
      </c>
      <c r="Z4098" s="212" t="s">
        <v>386</v>
      </c>
      <c r="AA4098" s="212" t="s">
        <v>387</v>
      </c>
      <c r="AB4098" s="212">
        <v>23563.61</v>
      </c>
      <c r="AC4098" s="212">
        <v>29218.879000000001</v>
      </c>
      <c r="AD4098" s="212">
        <v>0.27779999999999999</v>
      </c>
      <c r="AE4098" s="212">
        <v>0</v>
      </c>
      <c r="AF4098" s="212">
        <v>0.27779999999999999</v>
      </c>
      <c r="AG4098" s="212">
        <v>0</v>
      </c>
      <c r="AH4098" s="212">
        <v>6545.45</v>
      </c>
      <c r="AI4098" s="212">
        <v>8116.36</v>
      </c>
      <c r="AJ4098" s="212">
        <v>0</v>
      </c>
      <c r="AK4098" s="212">
        <v>0</v>
      </c>
      <c r="AL4098" s="212">
        <v>0</v>
      </c>
      <c r="AM4098">
        <v>1</v>
      </c>
      <c r="AN4098" t="str">
        <f>VLOOKUP(H4098,'Base Art'!$A:$AJ,36,FALSE)</f>
        <v>ARCOR S.A.I.C.</v>
      </c>
    </row>
    <row r="4099" spans="1:40" x14ac:dyDescent="0.25">
      <c r="A4099" s="212" t="s">
        <v>7819</v>
      </c>
      <c r="B4099" s="212">
        <v>1</v>
      </c>
      <c r="C4099" s="212" t="s">
        <v>7820</v>
      </c>
      <c r="D4099" s="212" t="s">
        <v>1787</v>
      </c>
      <c r="E4099" s="212">
        <v>33</v>
      </c>
      <c r="F4099" s="212" t="s">
        <v>1788</v>
      </c>
      <c r="G4099" s="212" t="s">
        <v>806</v>
      </c>
      <c r="H4099" s="212">
        <v>8327</v>
      </c>
      <c r="I4099" s="212" t="s">
        <v>807</v>
      </c>
      <c r="J4099" s="212">
        <v>1204</v>
      </c>
      <c r="K4099" s="212" t="s">
        <v>492</v>
      </c>
      <c r="L4099" s="212" t="s">
        <v>493</v>
      </c>
      <c r="M4099" s="212"/>
      <c r="N4099" s="212"/>
      <c r="O4099" s="212"/>
      <c r="P4099" s="212">
        <v>1201</v>
      </c>
      <c r="Q4099" s="212" t="s">
        <v>808</v>
      </c>
      <c r="R4099" s="212" t="s">
        <v>809</v>
      </c>
      <c r="S4099" s="212"/>
      <c r="T4099" s="212"/>
      <c r="U4099" s="212"/>
      <c r="V4099" s="212"/>
      <c r="W4099" s="212"/>
      <c r="X4099" s="212"/>
      <c r="Y4099" s="212">
        <v>1372</v>
      </c>
      <c r="Z4099" s="212" t="s">
        <v>346</v>
      </c>
      <c r="AA4099" s="212" t="s">
        <v>347</v>
      </c>
      <c r="AB4099" s="212">
        <v>164498.98499999999</v>
      </c>
      <c r="AC4099" s="212">
        <v>201511.25099999999</v>
      </c>
      <c r="AD4099" s="212">
        <v>0.25</v>
      </c>
      <c r="AE4099" s="212">
        <v>0</v>
      </c>
      <c r="AF4099" s="212">
        <v>0.25</v>
      </c>
      <c r="AG4099" s="212">
        <v>0</v>
      </c>
      <c r="AH4099" s="212">
        <v>41124.75</v>
      </c>
      <c r="AI4099" s="212">
        <v>50377.81</v>
      </c>
      <c r="AJ4099" s="212">
        <v>1</v>
      </c>
      <c r="AK4099" s="212">
        <v>0.25</v>
      </c>
      <c r="AL4099" s="212">
        <v>0</v>
      </c>
      <c r="AM4099">
        <v>1</v>
      </c>
      <c r="AN4099" t="str">
        <f>VLOOKUP(H4099,'Base Art'!$A:$AJ,36,FALSE)</f>
        <v>FERRERO ARGENTINA S.A.</v>
      </c>
    </row>
    <row r="4100" spans="1:40" x14ac:dyDescent="0.25">
      <c r="A4100" s="212" t="s">
        <v>7819</v>
      </c>
      <c r="B4100" s="212">
        <v>1</v>
      </c>
      <c r="C4100" s="212" t="s">
        <v>7820</v>
      </c>
      <c r="D4100" s="212" t="s">
        <v>1787</v>
      </c>
      <c r="E4100" s="212">
        <v>33</v>
      </c>
      <c r="F4100" s="212" t="s">
        <v>1788</v>
      </c>
      <c r="G4100" s="212" t="s">
        <v>810</v>
      </c>
      <c r="H4100" s="212">
        <v>8328</v>
      </c>
      <c r="I4100" s="212" t="s">
        <v>811</v>
      </c>
      <c r="J4100" s="212">
        <v>1204</v>
      </c>
      <c r="K4100" s="212" t="s">
        <v>492</v>
      </c>
      <c r="L4100" s="212" t="s">
        <v>493</v>
      </c>
      <c r="M4100" s="212"/>
      <c r="N4100" s="212"/>
      <c r="O4100" s="212"/>
      <c r="P4100" s="212">
        <v>1201</v>
      </c>
      <c r="Q4100" s="212" t="s">
        <v>808</v>
      </c>
      <c r="R4100" s="212" t="s">
        <v>809</v>
      </c>
      <c r="S4100" s="212"/>
      <c r="T4100" s="212"/>
      <c r="U4100" s="212"/>
      <c r="V4100" s="212"/>
      <c r="W4100" s="212"/>
      <c r="X4100" s="212"/>
      <c r="Y4100" s="212">
        <v>1372</v>
      </c>
      <c r="Z4100" s="212" t="s">
        <v>346</v>
      </c>
      <c r="AA4100" s="212" t="s">
        <v>347</v>
      </c>
      <c r="AB4100" s="212">
        <v>164498.98499999999</v>
      </c>
      <c r="AC4100" s="212">
        <v>201511.25099999999</v>
      </c>
      <c r="AD4100" s="212">
        <v>0.25</v>
      </c>
      <c r="AE4100" s="212">
        <v>0</v>
      </c>
      <c r="AF4100" s="212">
        <v>0.25</v>
      </c>
      <c r="AG4100" s="212">
        <v>0</v>
      </c>
      <c r="AH4100" s="212">
        <v>41124.75</v>
      </c>
      <c r="AI4100" s="212">
        <v>50377.81</v>
      </c>
      <c r="AJ4100" s="212">
        <v>0</v>
      </c>
      <c r="AK4100" s="212">
        <v>0</v>
      </c>
      <c r="AL4100" s="212">
        <v>0</v>
      </c>
      <c r="AM4100">
        <v>1</v>
      </c>
      <c r="AN4100" t="str">
        <f>VLOOKUP(H4100,'Base Art'!$A:$AJ,36,FALSE)</f>
        <v>FERRERO ARGENTINA S.A.</v>
      </c>
    </row>
    <row r="4101" spans="1:40" x14ac:dyDescent="0.25">
      <c r="A4101" s="212" t="s">
        <v>7819</v>
      </c>
      <c r="B4101" s="212">
        <v>1</v>
      </c>
      <c r="C4101" s="212" t="s">
        <v>7820</v>
      </c>
      <c r="D4101" s="212" t="s">
        <v>1787</v>
      </c>
      <c r="E4101" s="212">
        <v>33</v>
      </c>
      <c r="F4101" s="212" t="s">
        <v>1788</v>
      </c>
      <c r="G4101" s="212" t="s">
        <v>820</v>
      </c>
      <c r="H4101" s="212">
        <v>8388</v>
      </c>
      <c r="I4101" s="212" t="s">
        <v>821</v>
      </c>
      <c r="J4101" s="212">
        <v>1272</v>
      </c>
      <c r="K4101" s="212" t="s">
        <v>822</v>
      </c>
      <c r="L4101" s="212" t="s">
        <v>823</v>
      </c>
      <c r="M4101" s="212"/>
      <c r="N4101" s="212"/>
      <c r="O4101" s="212"/>
      <c r="P4101" s="212">
        <v>1088</v>
      </c>
      <c r="Q4101" s="212" t="s">
        <v>818</v>
      </c>
      <c r="R4101" s="212" t="s">
        <v>819</v>
      </c>
      <c r="S4101" s="212"/>
      <c r="T4101" s="212"/>
      <c r="U4101" s="212"/>
      <c r="V4101" s="212"/>
      <c r="W4101" s="212"/>
      <c r="X4101" s="212"/>
      <c r="Y4101" s="212">
        <v>1373</v>
      </c>
      <c r="Z4101" s="212" t="s">
        <v>386</v>
      </c>
      <c r="AA4101" s="212" t="s">
        <v>387</v>
      </c>
      <c r="AB4101" s="212">
        <v>53662.559999999998</v>
      </c>
      <c r="AC4101" s="212">
        <v>66024.114000000001</v>
      </c>
      <c r="AD4101" s="212">
        <v>0.25</v>
      </c>
      <c r="AE4101" s="212">
        <v>0</v>
      </c>
      <c r="AF4101" s="212">
        <v>0.25</v>
      </c>
      <c r="AG4101" s="212">
        <v>0</v>
      </c>
      <c r="AH4101" s="212">
        <v>13415.64</v>
      </c>
      <c r="AI4101" s="212">
        <v>16506.03</v>
      </c>
      <c r="AJ4101" s="212">
        <v>0</v>
      </c>
      <c r="AK4101" s="212">
        <v>0</v>
      </c>
      <c r="AL4101" s="212">
        <v>0</v>
      </c>
      <c r="AM4101">
        <v>1</v>
      </c>
      <c r="AN4101" t="str">
        <f>VLOOKUP(H4101,'Base Art'!$A:$AJ,36,FALSE)</f>
        <v>MONDELEZ ARGENTINA S.A.</v>
      </c>
    </row>
    <row r="4102" spans="1:40" x14ac:dyDescent="0.25">
      <c r="A4102" s="212" t="s">
        <v>7819</v>
      </c>
      <c r="B4102" s="212">
        <v>1</v>
      </c>
      <c r="C4102" s="212" t="s">
        <v>7820</v>
      </c>
      <c r="D4102" s="212" t="s">
        <v>1787</v>
      </c>
      <c r="E4102" s="212">
        <v>33</v>
      </c>
      <c r="F4102" s="212" t="s">
        <v>1788</v>
      </c>
      <c r="G4102" s="212" t="s">
        <v>826</v>
      </c>
      <c r="H4102" s="212">
        <v>8406</v>
      </c>
      <c r="I4102" s="212" t="s">
        <v>827</v>
      </c>
      <c r="J4102" s="212">
        <v>1006</v>
      </c>
      <c r="K4102" s="212" t="s">
        <v>350</v>
      </c>
      <c r="L4102" s="212" t="s">
        <v>351</v>
      </c>
      <c r="M4102" s="212"/>
      <c r="N4102" s="212"/>
      <c r="O4102" s="212"/>
      <c r="P4102" s="212">
        <v>1004</v>
      </c>
      <c r="Q4102" s="212" t="s">
        <v>352</v>
      </c>
      <c r="R4102" s="212" t="s">
        <v>353</v>
      </c>
      <c r="S4102" s="212"/>
      <c r="T4102" s="212"/>
      <c r="U4102" s="212"/>
      <c r="V4102" s="212"/>
      <c r="W4102" s="212"/>
      <c r="X4102" s="212"/>
      <c r="Y4102" s="212">
        <v>1369</v>
      </c>
      <c r="Z4102" s="212" t="s">
        <v>354</v>
      </c>
      <c r="AA4102" s="212" t="s">
        <v>355</v>
      </c>
      <c r="AB4102" s="212">
        <v>6844.4939999999997</v>
      </c>
      <c r="AC4102" s="212">
        <v>8384.5040000000008</v>
      </c>
      <c r="AD4102" s="212">
        <v>1</v>
      </c>
      <c r="AE4102" s="212">
        <v>0</v>
      </c>
      <c r="AF4102" s="212">
        <v>1</v>
      </c>
      <c r="AG4102" s="212">
        <v>0</v>
      </c>
      <c r="AH4102" s="212">
        <v>6844.49</v>
      </c>
      <c r="AI4102" s="212">
        <v>8384.5</v>
      </c>
      <c r="AJ4102" s="212">
        <v>1</v>
      </c>
      <c r="AK4102" s="212">
        <v>1</v>
      </c>
      <c r="AL4102" s="212">
        <v>0</v>
      </c>
      <c r="AM4102">
        <v>1</v>
      </c>
      <c r="AN4102" t="str">
        <f>VLOOKUP(H4102,'Base Art'!$A:$AJ,36,FALSE)</f>
        <v>EST. LAS MARIAS S.A.C.I.F.A.</v>
      </c>
    </row>
    <row r="4103" spans="1:40" x14ac:dyDescent="0.25">
      <c r="A4103" s="212" t="s">
        <v>7819</v>
      </c>
      <c r="B4103" s="212">
        <v>1</v>
      </c>
      <c r="C4103" s="212" t="s">
        <v>7820</v>
      </c>
      <c r="D4103" s="212" t="s">
        <v>1787</v>
      </c>
      <c r="E4103" s="212">
        <v>33</v>
      </c>
      <c r="F4103" s="212" t="s">
        <v>1788</v>
      </c>
      <c r="G4103" s="212" t="s">
        <v>1637</v>
      </c>
      <c r="H4103" s="212">
        <v>8416</v>
      </c>
      <c r="I4103" s="212" t="s">
        <v>1638</v>
      </c>
      <c r="J4103" s="212">
        <v>1450</v>
      </c>
      <c r="K4103" s="212" t="s">
        <v>634</v>
      </c>
      <c r="L4103" s="212" t="s">
        <v>635</v>
      </c>
      <c r="M4103" s="212"/>
      <c r="N4103" s="212"/>
      <c r="O4103" s="212"/>
      <c r="P4103" s="212">
        <v>1293</v>
      </c>
      <c r="Q4103" s="212" t="s">
        <v>1558</v>
      </c>
      <c r="R4103" s="212" t="s">
        <v>1559</v>
      </c>
      <c r="S4103" s="212"/>
      <c r="T4103" s="212"/>
      <c r="U4103" s="212"/>
      <c r="V4103" s="212"/>
      <c r="W4103" s="212"/>
      <c r="X4103" s="212"/>
      <c r="Y4103" s="212">
        <v>1370</v>
      </c>
      <c r="Z4103" s="212" t="s">
        <v>400</v>
      </c>
      <c r="AA4103" s="212" t="s">
        <v>401</v>
      </c>
      <c r="AB4103" s="212">
        <v>6808.6809999999996</v>
      </c>
      <c r="AC4103" s="212">
        <v>8830.8590000000004</v>
      </c>
      <c r="AD4103" s="212">
        <v>-1</v>
      </c>
      <c r="AE4103" s="212">
        <v>0</v>
      </c>
      <c r="AF4103" s="212">
        <v>-1</v>
      </c>
      <c r="AG4103" s="212">
        <v>0</v>
      </c>
      <c r="AH4103" s="212">
        <v>-6808.68</v>
      </c>
      <c r="AI4103" s="212">
        <v>-8830.86</v>
      </c>
      <c r="AJ4103" s="212">
        <v>1</v>
      </c>
      <c r="AK4103" s="212">
        <v>-1</v>
      </c>
      <c r="AL4103" s="212">
        <v>0</v>
      </c>
      <c r="AM4103">
        <v>1</v>
      </c>
      <c r="AN4103" t="str">
        <f>VLOOKUP(H4103,'Base Art'!$A:$AJ,36,FALSE)</f>
        <v>RPB SA</v>
      </c>
    </row>
    <row r="4104" spans="1:40" x14ac:dyDescent="0.25">
      <c r="A4104" s="212" t="s">
        <v>7819</v>
      </c>
      <c r="B4104" s="212">
        <v>1</v>
      </c>
      <c r="C4104" s="212" t="s">
        <v>7820</v>
      </c>
      <c r="D4104" s="212" t="s">
        <v>1787</v>
      </c>
      <c r="E4104" s="212">
        <v>33</v>
      </c>
      <c r="F4104" s="212" t="s">
        <v>1788</v>
      </c>
      <c r="G4104" s="212" t="s">
        <v>1556</v>
      </c>
      <c r="H4104" s="212">
        <v>8417</v>
      </c>
      <c r="I4104" s="212" t="s">
        <v>1557</v>
      </c>
      <c r="J4104" s="212">
        <v>1450</v>
      </c>
      <c r="K4104" s="212" t="s">
        <v>634</v>
      </c>
      <c r="L4104" s="212" t="s">
        <v>635</v>
      </c>
      <c r="M4104" s="212"/>
      <c r="N4104" s="212"/>
      <c r="O4104" s="212"/>
      <c r="P4104" s="212">
        <v>1293</v>
      </c>
      <c r="Q4104" s="212" t="s">
        <v>1558</v>
      </c>
      <c r="R4104" s="212" t="s">
        <v>1559</v>
      </c>
      <c r="S4104" s="212"/>
      <c r="T4104" s="212"/>
      <c r="U4104" s="212"/>
      <c r="V4104" s="212"/>
      <c r="W4104" s="212"/>
      <c r="X4104" s="212"/>
      <c r="Y4104" s="212">
        <v>1370</v>
      </c>
      <c r="Z4104" s="212" t="s">
        <v>400</v>
      </c>
      <c r="AA4104" s="212" t="s">
        <v>401</v>
      </c>
      <c r="AB4104" s="212">
        <v>6808.6809999999996</v>
      </c>
      <c r="AC4104" s="212">
        <v>8830.8590000000004</v>
      </c>
      <c r="AD4104" s="212">
        <v>-1</v>
      </c>
      <c r="AE4104" s="212">
        <v>0</v>
      </c>
      <c r="AF4104" s="212">
        <v>-1</v>
      </c>
      <c r="AG4104" s="212">
        <v>0</v>
      </c>
      <c r="AH4104" s="212">
        <v>-6808.68</v>
      </c>
      <c r="AI4104" s="212">
        <v>-8830.86</v>
      </c>
      <c r="AJ4104" s="212">
        <v>0</v>
      </c>
      <c r="AK4104" s="212">
        <v>0</v>
      </c>
      <c r="AL4104" s="212">
        <v>0</v>
      </c>
      <c r="AM4104">
        <v>1</v>
      </c>
      <c r="AN4104" t="str">
        <f>VLOOKUP(H4104,'Base Art'!$A:$AJ,36,FALSE)</f>
        <v>RPB SA</v>
      </c>
    </row>
    <row r="4105" spans="1:40" x14ac:dyDescent="0.25">
      <c r="A4105" s="212" t="s">
        <v>7819</v>
      </c>
      <c r="B4105" s="212">
        <v>1</v>
      </c>
      <c r="C4105" s="212" t="s">
        <v>7820</v>
      </c>
      <c r="D4105" s="212" t="s">
        <v>1787</v>
      </c>
      <c r="E4105" s="212">
        <v>33</v>
      </c>
      <c r="F4105" s="212" t="s">
        <v>1788</v>
      </c>
      <c r="G4105" s="212" t="s">
        <v>1451</v>
      </c>
      <c r="H4105" s="212">
        <v>8488</v>
      </c>
      <c r="I4105" s="212" t="s">
        <v>1452</v>
      </c>
      <c r="J4105" s="212">
        <v>1414</v>
      </c>
      <c r="K4105" s="212" t="s">
        <v>372</v>
      </c>
      <c r="L4105" s="212" t="s">
        <v>373</v>
      </c>
      <c r="M4105" s="212"/>
      <c r="N4105" s="212"/>
      <c r="O4105" s="212"/>
      <c r="P4105" s="212"/>
      <c r="Q4105" s="212"/>
      <c r="R4105" s="212"/>
      <c r="S4105" s="212"/>
      <c r="T4105" s="212"/>
      <c r="U4105" s="212"/>
      <c r="V4105" s="212"/>
      <c r="W4105" s="212"/>
      <c r="X4105" s="212"/>
      <c r="Y4105" s="212">
        <v>1373</v>
      </c>
      <c r="Z4105" s="212" t="s">
        <v>386</v>
      </c>
      <c r="AA4105" s="212" t="s">
        <v>387</v>
      </c>
      <c r="AB4105" s="212">
        <v>197839.15</v>
      </c>
      <c r="AC4105" s="212">
        <v>242352.97</v>
      </c>
      <c r="AD4105" s="212">
        <v>2.5000000000000001E-2</v>
      </c>
      <c r="AE4105" s="212">
        <v>0</v>
      </c>
      <c r="AF4105" s="212">
        <v>2.5000000000000001E-2</v>
      </c>
      <c r="AG4105" s="212">
        <v>0</v>
      </c>
      <c r="AH4105" s="212">
        <v>4945.9799999999996</v>
      </c>
      <c r="AI4105" s="212">
        <v>6058.82</v>
      </c>
      <c r="AJ4105" s="212">
        <v>1</v>
      </c>
      <c r="AK4105" s="212">
        <v>0.03</v>
      </c>
      <c r="AL4105" s="212">
        <v>0</v>
      </c>
      <c r="AM4105">
        <v>1</v>
      </c>
      <c r="AN4105" t="str">
        <f>VLOOKUP(H4105,'Base Art'!$A:$AJ,36,FALSE)</f>
        <v>ARCOR S.A.I.C.</v>
      </c>
    </row>
    <row r="4106" spans="1:40" x14ac:dyDescent="0.25">
      <c r="A4106" s="212" t="s">
        <v>7819</v>
      </c>
      <c r="B4106" s="212">
        <v>1</v>
      </c>
      <c r="C4106" s="212" t="s">
        <v>7820</v>
      </c>
      <c r="D4106" s="212" t="s">
        <v>1787</v>
      </c>
      <c r="E4106" s="212">
        <v>33</v>
      </c>
      <c r="F4106" s="212" t="s">
        <v>1788</v>
      </c>
      <c r="G4106" s="212" t="s">
        <v>1453</v>
      </c>
      <c r="H4106" s="212">
        <v>8489</v>
      </c>
      <c r="I4106" s="212" t="s">
        <v>1454</v>
      </c>
      <c r="J4106" s="212">
        <v>1414</v>
      </c>
      <c r="K4106" s="212" t="s">
        <v>372</v>
      </c>
      <c r="L4106" s="212" t="s">
        <v>373</v>
      </c>
      <c r="M4106" s="212"/>
      <c r="N4106" s="212"/>
      <c r="O4106" s="212"/>
      <c r="P4106" s="212"/>
      <c r="Q4106" s="212"/>
      <c r="R4106" s="212"/>
      <c r="S4106" s="212"/>
      <c r="T4106" s="212"/>
      <c r="U4106" s="212"/>
      <c r="V4106" s="212"/>
      <c r="W4106" s="212"/>
      <c r="X4106" s="212"/>
      <c r="Y4106" s="212">
        <v>1373</v>
      </c>
      <c r="Z4106" s="212" t="s">
        <v>386</v>
      </c>
      <c r="AA4106" s="212" t="s">
        <v>387</v>
      </c>
      <c r="AB4106" s="212">
        <v>197839.15</v>
      </c>
      <c r="AC4106" s="212">
        <v>242352.97</v>
      </c>
      <c r="AD4106" s="212">
        <v>2.5000000000000001E-2</v>
      </c>
      <c r="AE4106" s="212">
        <v>0</v>
      </c>
      <c r="AF4106" s="212">
        <v>2.5000000000000001E-2</v>
      </c>
      <c r="AG4106" s="212">
        <v>0</v>
      </c>
      <c r="AH4106" s="212">
        <v>4945.9799999999996</v>
      </c>
      <c r="AI4106" s="212">
        <v>6058.82</v>
      </c>
      <c r="AJ4106" s="212">
        <v>0</v>
      </c>
      <c r="AK4106" s="212">
        <v>0</v>
      </c>
      <c r="AL4106" s="212">
        <v>0</v>
      </c>
      <c r="AM4106">
        <v>1</v>
      </c>
      <c r="AN4106" t="str">
        <f>VLOOKUP(H4106,'Base Art'!$A:$AJ,36,FALSE)</f>
        <v>ARCOR S.A.I.C.</v>
      </c>
    </row>
    <row r="4107" spans="1:40" x14ac:dyDescent="0.25">
      <c r="A4107" s="212" t="s">
        <v>7819</v>
      </c>
      <c r="B4107" s="212">
        <v>1</v>
      </c>
      <c r="C4107" s="212" t="s">
        <v>7820</v>
      </c>
      <c r="D4107" s="212" t="s">
        <v>1787</v>
      </c>
      <c r="E4107" s="212">
        <v>33</v>
      </c>
      <c r="F4107" s="212" t="s">
        <v>1788</v>
      </c>
      <c r="G4107" s="212" t="s">
        <v>1606</v>
      </c>
      <c r="H4107" s="212">
        <v>8492</v>
      </c>
      <c r="I4107" s="212" t="s">
        <v>1607</v>
      </c>
      <c r="J4107" s="212">
        <v>1162</v>
      </c>
      <c r="K4107" s="212" t="s">
        <v>1166</v>
      </c>
      <c r="L4107" s="212" t="s">
        <v>1167</v>
      </c>
      <c r="M4107" s="212"/>
      <c r="N4107" s="212"/>
      <c r="O4107" s="212"/>
      <c r="P4107" s="212">
        <v>1073</v>
      </c>
      <c r="Q4107" s="212" t="s">
        <v>1116</v>
      </c>
      <c r="R4107" s="212" t="s">
        <v>1117</v>
      </c>
      <c r="S4107" s="212"/>
      <c r="T4107" s="212"/>
      <c r="U4107" s="212"/>
      <c r="V4107" s="212"/>
      <c r="W4107" s="212"/>
      <c r="X4107" s="212"/>
      <c r="Y4107" s="212">
        <v>1370</v>
      </c>
      <c r="Z4107" s="212" t="s">
        <v>400</v>
      </c>
      <c r="AA4107" s="212" t="s">
        <v>401</v>
      </c>
      <c r="AB4107" s="212">
        <v>12810.056</v>
      </c>
      <c r="AC4107" s="212">
        <v>15788.395</v>
      </c>
      <c r="AD4107" s="212">
        <v>2</v>
      </c>
      <c r="AE4107" s="212">
        <v>0</v>
      </c>
      <c r="AF4107" s="212">
        <v>2</v>
      </c>
      <c r="AG4107" s="212">
        <v>0</v>
      </c>
      <c r="AH4107" s="212">
        <v>25620.11</v>
      </c>
      <c r="AI4107" s="212">
        <v>31576.79</v>
      </c>
      <c r="AJ4107" s="212">
        <v>1</v>
      </c>
      <c r="AK4107" s="212">
        <v>2</v>
      </c>
      <c r="AL4107" s="212">
        <v>0</v>
      </c>
      <c r="AM4107">
        <v>1</v>
      </c>
      <c r="AN4107" t="str">
        <f>VLOOKUP(H4107,'Base Art'!$A:$AJ,36,FALSE)</f>
        <v>RPB SA</v>
      </c>
    </row>
    <row r="4108" spans="1:40" x14ac:dyDescent="0.25">
      <c r="A4108" s="212" t="s">
        <v>7819</v>
      </c>
      <c r="B4108" s="212">
        <v>1</v>
      </c>
      <c r="C4108" s="212" t="s">
        <v>7820</v>
      </c>
      <c r="D4108" s="212" t="s">
        <v>1787</v>
      </c>
      <c r="E4108" s="212">
        <v>33</v>
      </c>
      <c r="F4108" s="212" t="s">
        <v>1788</v>
      </c>
      <c r="G4108" s="212" t="s">
        <v>840</v>
      </c>
      <c r="H4108" s="212">
        <v>8575</v>
      </c>
      <c r="I4108" s="212" t="s">
        <v>841</v>
      </c>
      <c r="J4108" s="212">
        <v>1430</v>
      </c>
      <c r="K4108" s="212" t="s">
        <v>420</v>
      </c>
      <c r="L4108" s="212" t="s">
        <v>421</v>
      </c>
      <c r="M4108" s="212"/>
      <c r="N4108" s="212"/>
      <c r="O4108" s="212"/>
      <c r="P4108" s="212"/>
      <c r="Q4108" s="212"/>
      <c r="R4108" s="212"/>
      <c r="S4108" s="212"/>
      <c r="T4108" s="212"/>
      <c r="U4108" s="212"/>
      <c r="V4108" s="212"/>
      <c r="W4108" s="212"/>
      <c r="X4108" s="212"/>
      <c r="Y4108" s="212">
        <v>1374</v>
      </c>
      <c r="Z4108" s="212" t="s">
        <v>336</v>
      </c>
      <c r="AA4108" s="212" t="s">
        <v>337</v>
      </c>
      <c r="AB4108" s="212">
        <v>73432.3</v>
      </c>
      <c r="AC4108" s="212">
        <v>91056.057000000001</v>
      </c>
      <c r="AD4108" s="212">
        <v>0.125</v>
      </c>
      <c r="AE4108" s="212">
        <v>0</v>
      </c>
      <c r="AF4108" s="212">
        <v>0.125</v>
      </c>
      <c r="AG4108" s="212">
        <v>0</v>
      </c>
      <c r="AH4108" s="212">
        <v>9179.0400000000009</v>
      </c>
      <c r="AI4108" s="212">
        <v>11382.01</v>
      </c>
      <c r="AJ4108" s="212">
        <v>1</v>
      </c>
      <c r="AK4108" s="212">
        <v>0.13</v>
      </c>
      <c r="AL4108" s="212">
        <v>0</v>
      </c>
      <c r="AM4108">
        <v>1</v>
      </c>
      <c r="AN4108" t="str">
        <f>VLOOKUP(H4108,'Base Art'!$A:$AJ,36,FALSE)</f>
        <v>GEORGALOS HNOS. S.A.I.C.A.</v>
      </c>
    </row>
    <row r="4109" spans="1:40" x14ac:dyDescent="0.25">
      <c r="A4109" s="212" t="s">
        <v>7819</v>
      </c>
      <c r="B4109" s="212">
        <v>1</v>
      </c>
      <c r="C4109" s="212" t="s">
        <v>7820</v>
      </c>
      <c r="D4109" s="212" t="s">
        <v>1787</v>
      </c>
      <c r="E4109" s="212">
        <v>33</v>
      </c>
      <c r="F4109" s="212" t="s">
        <v>1788</v>
      </c>
      <c r="G4109" s="212" t="s">
        <v>7666</v>
      </c>
      <c r="H4109" s="212">
        <v>8579</v>
      </c>
      <c r="I4109" s="212" t="s">
        <v>4646</v>
      </c>
      <c r="J4109" s="212">
        <v>1420</v>
      </c>
      <c r="K4109" s="212" t="s">
        <v>568</v>
      </c>
      <c r="L4109" s="212" t="s">
        <v>569</v>
      </c>
      <c r="M4109" s="212"/>
      <c r="N4109" s="212"/>
      <c r="O4109" s="212"/>
      <c r="P4109" s="212"/>
      <c r="Q4109" s="212"/>
      <c r="R4109" s="212"/>
      <c r="S4109" s="212"/>
      <c r="T4109" s="212"/>
      <c r="U4109" s="212"/>
      <c r="V4109" s="212"/>
      <c r="W4109" s="212"/>
      <c r="X4109" s="212"/>
      <c r="Y4109" s="212">
        <v>1373</v>
      </c>
      <c r="Z4109" s="212" t="s">
        <v>386</v>
      </c>
      <c r="AA4109" s="212" t="s">
        <v>387</v>
      </c>
      <c r="AB4109" s="212">
        <v>16767.02</v>
      </c>
      <c r="AC4109" s="212">
        <v>20539.596000000001</v>
      </c>
      <c r="AD4109" s="212">
        <v>0.21429999999999999</v>
      </c>
      <c r="AE4109" s="212">
        <v>0</v>
      </c>
      <c r="AF4109" s="212">
        <v>0.21429999999999999</v>
      </c>
      <c r="AG4109" s="212">
        <v>0</v>
      </c>
      <c r="AH4109" s="212">
        <v>3592.93</v>
      </c>
      <c r="AI4109" s="212">
        <v>4401.34</v>
      </c>
      <c r="AJ4109" s="212">
        <v>0</v>
      </c>
      <c r="AK4109" s="212">
        <v>0</v>
      </c>
      <c r="AL4109" s="212">
        <v>0</v>
      </c>
      <c r="AM4109">
        <v>1</v>
      </c>
      <c r="AN4109" t="str">
        <f>VLOOKUP(H4109,'Base Art'!$A:$AJ,36,FALSE)</f>
        <v>ARCOR S.A.I.C.</v>
      </c>
    </row>
    <row r="4110" spans="1:40" x14ac:dyDescent="0.25">
      <c r="A4110" s="212" t="s">
        <v>7819</v>
      </c>
      <c r="B4110" s="212">
        <v>1</v>
      </c>
      <c r="C4110" s="212" t="s">
        <v>7820</v>
      </c>
      <c r="D4110" s="212" t="s">
        <v>1787</v>
      </c>
      <c r="E4110" s="212">
        <v>33</v>
      </c>
      <c r="F4110" s="212" t="s">
        <v>1788</v>
      </c>
      <c r="G4110" s="212" t="s">
        <v>1656</v>
      </c>
      <c r="H4110" s="212">
        <v>10214</v>
      </c>
      <c r="I4110" s="212" t="s">
        <v>1657</v>
      </c>
      <c r="J4110" s="212">
        <v>1458</v>
      </c>
      <c r="K4110" s="212" t="s">
        <v>1658</v>
      </c>
      <c r="L4110" s="212" t="s">
        <v>1659</v>
      </c>
      <c r="M4110" s="212"/>
      <c r="N4110" s="212"/>
      <c r="O4110" s="212"/>
      <c r="P4110" s="212"/>
      <c r="Q4110" s="212"/>
      <c r="R4110" s="212"/>
      <c r="S4110" s="212"/>
      <c r="T4110" s="212"/>
      <c r="U4110" s="212"/>
      <c r="V4110" s="212"/>
      <c r="W4110" s="212"/>
      <c r="X4110" s="212"/>
      <c r="Y4110" s="212">
        <v>1370</v>
      </c>
      <c r="Z4110" s="212" t="s">
        <v>400</v>
      </c>
      <c r="AA4110" s="212" t="s">
        <v>401</v>
      </c>
      <c r="AB4110" s="212">
        <v>7009.8890000000001</v>
      </c>
      <c r="AC4110" s="212">
        <v>8692.2620000000006</v>
      </c>
      <c r="AD4110" s="212">
        <v>1</v>
      </c>
      <c r="AE4110" s="212">
        <v>0</v>
      </c>
      <c r="AF4110" s="212">
        <v>1</v>
      </c>
      <c r="AG4110" s="212">
        <v>0</v>
      </c>
      <c r="AH4110" s="212">
        <v>7009.89</v>
      </c>
      <c r="AI4110" s="212">
        <v>8692.26</v>
      </c>
      <c r="AJ4110" s="212">
        <v>0</v>
      </c>
      <c r="AK4110" s="212">
        <v>0</v>
      </c>
      <c r="AL4110" s="212">
        <v>0</v>
      </c>
      <c r="AM4110">
        <v>1</v>
      </c>
      <c r="AN4110" t="str">
        <f>VLOOKUP(H4110,'Base Art'!$A:$AJ,36,FALSE)</f>
        <v>RPB SA</v>
      </c>
    </row>
    <row r="4111" spans="1:40" x14ac:dyDescent="0.25">
      <c r="A4111" s="212" t="s">
        <v>7819</v>
      </c>
      <c r="B4111" s="212">
        <v>1</v>
      </c>
      <c r="C4111" s="212" t="s">
        <v>7820</v>
      </c>
      <c r="D4111" s="212" t="s">
        <v>1787</v>
      </c>
      <c r="E4111" s="212">
        <v>33</v>
      </c>
      <c r="F4111" s="212" t="s">
        <v>1788</v>
      </c>
      <c r="G4111" s="212" t="s">
        <v>850</v>
      </c>
      <c r="H4111" s="212">
        <v>10278</v>
      </c>
      <c r="I4111" s="212" t="s">
        <v>851</v>
      </c>
      <c r="J4111" s="212"/>
      <c r="K4111" s="212"/>
      <c r="L4111" s="212"/>
      <c r="M4111" s="212"/>
      <c r="N4111" s="212"/>
      <c r="O4111" s="212"/>
      <c r="P4111" s="212">
        <v>1005</v>
      </c>
      <c r="Q4111" s="212" t="s">
        <v>582</v>
      </c>
      <c r="R4111" s="212" t="s">
        <v>583</v>
      </c>
      <c r="S4111" s="212"/>
      <c r="T4111" s="212"/>
      <c r="U4111" s="212"/>
      <c r="V4111" s="212"/>
      <c r="W4111" s="212"/>
      <c r="X4111" s="212"/>
      <c r="Y4111" s="212">
        <v>1369</v>
      </c>
      <c r="Z4111" s="212" t="s">
        <v>354</v>
      </c>
      <c r="AA4111" s="212" t="s">
        <v>355</v>
      </c>
      <c r="AB4111" s="212">
        <v>12275.298000000001</v>
      </c>
      <c r="AC4111" s="212">
        <v>15221.37</v>
      </c>
      <c r="AD4111" s="212">
        <v>2</v>
      </c>
      <c r="AE4111" s="212">
        <v>0</v>
      </c>
      <c r="AF4111" s="212">
        <v>2</v>
      </c>
      <c r="AG4111" s="212">
        <v>0</v>
      </c>
      <c r="AH4111" s="212">
        <v>24550.6</v>
      </c>
      <c r="AI4111" s="212">
        <v>30442.74</v>
      </c>
      <c r="AJ4111" s="212">
        <v>0</v>
      </c>
      <c r="AK4111" s="212">
        <v>0</v>
      </c>
      <c r="AL4111" s="212">
        <v>0</v>
      </c>
      <c r="AM4111">
        <v>1</v>
      </c>
      <c r="AN4111" t="str">
        <f>VLOOKUP(H4111,'Base Art'!$A:$AJ,36,FALSE)</f>
        <v>EST. LAS MARIAS S.A.C.I.F.A.</v>
      </c>
    </row>
    <row r="4112" spans="1:40" x14ac:dyDescent="0.25">
      <c r="A4112" s="212" t="s">
        <v>7819</v>
      </c>
      <c r="B4112" s="212">
        <v>1</v>
      </c>
      <c r="C4112" s="212" t="s">
        <v>7820</v>
      </c>
      <c r="D4112" s="212" t="s">
        <v>1787</v>
      </c>
      <c r="E4112" s="212">
        <v>33</v>
      </c>
      <c r="F4112" s="212" t="s">
        <v>1788</v>
      </c>
      <c r="G4112" s="212" t="s">
        <v>866</v>
      </c>
      <c r="H4112" s="212">
        <v>10427</v>
      </c>
      <c r="I4112" s="212" t="s">
        <v>867</v>
      </c>
      <c r="J4112" s="212">
        <v>1164</v>
      </c>
      <c r="K4112" s="212" t="s">
        <v>804</v>
      </c>
      <c r="L4112" s="212" t="s">
        <v>805</v>
      </c>
      <c r="M4112" s="212"/>
      <c r="N4112" s="212"/>
      <c r="O4112" s="212"/>
      <c r="P4112" s="212"/>
      <c r="Q4112" s="212"/>
      <c r="R4112" s="212"/>
      <c r="S4112" s="212"/>
      <c r="T4112" s="212"/>
      <c r="U4112" s="212"/>
      <c r="V4112" s="212"/>
      <c r="W4112" s="212"/>
      <c r="X4112" s="212"/>
      <c r="Y4112" s="212">
        <v>1373</v>
      </c>
      <c r="Z4112" s="212" t="s">
        <v>386</v>
      </c>
      <c r="AA4112" s="212" t="s">
        <v>387</v>
      </c>
      <c r="AB4112" s="212">
        <v>23563.61</v>
      </c>
      <c r="AC4112" s="212">
        <v>29218.879000000001</v>
      </c>
      <c r="AD4112" s="212">
        <v>0.27779999999999999</v>
      </c>
      <c r="AE4112" s="212">
        <v>0</v>
      </c>
      <c r="AF4112" s="212">
        <v>0.27779999999999999</v>
      </c>
      <c r="AG4112" s="212">
        <v>0</v>
      </c>
      <c r="AH4112" s="212">
        <v>6545.45</v>
      </c>
      <c r="AI4112" s="212">
        <v>8116.36</v>
      </c>
      <c r="AJ4112" s="212">
        <v>0</v>
      </c>
      <c r="AK4112" s="212">
        <v>0</v>
      </c>
      <c r="AL4112" s="212">
        <v>0</v>
      </c>
      <c r="AM4112">
        <v>1</v>
      </c>
      <c r="AN4112" t="str">
        <f>VLOOKUP(H4112,'Base Art'!$A:$AJ,36,FALSE)</f>
        <v>ARCOR S.A.I.C.</v>
      </c>
    </row>
    <row r="4113" spans="1:40" x14ac:dyDescent="0.25">
      <c r="A4113" s="212" t="s">
        <v>7819</v>
      </c>
      <c r="B4113" s="212">
        <v>1</v>
      </c>
      <c r="C4113" s="212" t="s">
        <v>7820</v>
      </c>
      <c r="D4113" s="212" t="s">
        <v>1787</v>
      </c>
      <c r="E4113" s="212">
        <v>33</v>
      </c>
      <c r="F4113" s="212" t="s">
        <v>1788</v>
      </c>
      <c r="G4113" s="212" t="s">
        <v>1755</v>
      </c>
      <c r="H4113" s="212">
        <v>10709</v>
      </c>
      <c r="I4113" s="212" t="s">
        <v>1756</v>
      </c>
      <c r="J4113" s="212"/>
      <c r="K4113" s="212"/>
      <c r="L4113" s="212"/>
      <c r="M4113" s="212"/>
      <c r="N4113" s="212"/>
      <c r="O4113" s="212"/>
      <c r="P4113" s="212"/>
      <c r="Q4113" s="212"/>
      <c r="R4113" s="212"/>
      <c r="S4113" s="212"/>
      <c r="T4113" s="212"/>
      <c r="U4113" s="212"/>
      <c r="V4113" s="212"/>
      <c r="W4113" s="212"/>
      <c r="X4113" s="212"/>
      <c r="Y4113" s="212">
        <v>1373</v>
      </c>
      <c r="Z4113" s="212" t="s">
        <v>386</v>
      </c>
      <c r="AA4113" s="212" t="s">
        <v>387</v>
      </c>
      <c r="AB4113" s="212">
        <v>14141.206</v>
      </c>
      <c r="AC4113" s="212">
        <v>17535.096000000001</v>
      </c>
      <c r="AD4113" s="212">
        <v>1</v>
      </c>
      <c r="AE4113" s="212">
        <v>0</v>
      </c>
      <c r="AF4113" s="212">
        <v>1</v>
      </c>
      <c r="AG4113" s="212">
        <v>0</v>
      </c>
      <c r="AH4113" s="212">
        <v>14141.21</v>
      </c>
      <c r="AI4113" s="212">
        <v>17535.099999999999</v>
      </c>
      <c r="AJ4113" s="212">
        <v>0</v>
      </c>
      <c r="AK4113" s="212">
        <v>0</v>
      </c>
      <c r="AL4113" s="212">
        <v>0</v>
      </c>
      <c r="AM4113">
        <v>1</v>
      </c>
      <c r="AN4113" t="str">
        <f>VLOOKUP(H4113,'Base Art'!$A:$AJ,36,FALSE)</f>
        <v>DON SATUR S.R.L.</v>
      </c>
    </row>
    <row r="4114" spans="1:40" x14ac:dyDescent="0.25">
      <c r="A4114" s="212" t="s">
        <v>7819</v>
      </c>
      <c r="B4114" s="212">
        <v>1</v>
      </c>
      <c r="C4114" s="212" t="s">
        <v>7820</v>
      </c>
      <c r="D4114" s="212" t="s">
        <v>1787</v>
      </c>
      <c r="E4114" s="212">
        <v>33</v>
      </c>
      <c r="F4114" s="212" t="s">
        <v>1788</v>
      </c>
      <c r="G4114" s="212" t="s">
        <v>886</v>
      </c>
      <c r="H4114" s="212">
        <v>10722</v>
      </c>
      <c r="I4114" s="212" t="s">
        <v>887</v>
      </c>
      <c r="J4114" s="212">
        <v>1446</v>
      </c>
      <c r="K4114" s="212" t="s">
        <v>644</v>
      </c>
      <c r="L4114" s="212" t="s">
        <v>645</v>
      </c>
      <c r="M4114" s="212"/>
      <c r="N4114" s="212"/>
      <c r="O4114" s="212"/>
      <c r="P4114" s="212">
        <v>1090</v>
      </c>
      <c r="Q4114" s="212" t="s">
        <v>530</v>
      </c>
      <c r="R4114" s="212" t="s">
        <v>531</v>
      </c>
      <c r="S4114" s="212"/>
      <c r="T4114" s="212"/>
      <c r="U4114" s="212"/>
      <c r="V4114" s="212"/>
      <c r="W4114" s="212"/>
      <c r="X4114" s="212"/>
      <c r="Y4114" s="212">
        <v>1376</v>
      </c>
      <c r="Z4114" s="212" t="s">
        <v>320</v>
      </c>
      <c r="AA4114" s="212" t="s">
        <v>321</v>
      </c>
      <c r="AB4114" s="212">
        <v>553439.04</v>
      </c>
      <c r="AC4114" s="212">
        <v>686264.44799999997</v>
      </c>
      <c r="AD4114" s="212">
        <v>2.5000000000000001E-2</v>
      </c>
      <c r="AE4114" s="212">
        <v>0</v>
      </c>
      <c r="AF4114" s="212">
        <v>2.5000000000000001E-2</v>
      </c>
      <c r="AG4114" s="212">
        <v>0</v>
      </c>
      <c r="AH4114" s="212">
        <v>13835.98</v>
      </c>
      <c r="AI4114" s="212">
        <v>17156.61</v>
      </c>
      <c r="AJ4114" s="212">
        <v>0</v>
      </c>
      <c r="AK4114" s="212">
        <v>0</v>
      </c>
      <c r="AL4114" s="212">
        <v>0</v>
      </c>
      <c r="AM4114">
        <v>1</v>
      </c>
      <c r="AN4114" t="str">
        <f>VLOOKUP(H4114,'Base Art'!$A:$AJ,36,FALSE)</f>
        <v>JORGE LUIS SUAREZ</v>
      </c>
    </row>
    <row r="4115" spans="1:40" x14ac:dyDescent="0.25">
      <c r="A4115" s="212" t="s">
        <v>7819</v>
      </c>
      <c r="B4115" s="212">
        <v>1</v>
      </c>
      <c r="C4115" s="212" t="s">
        <v>7820</v>
      </c>
      <c r="D4115" s="212" t="s">
        <v>1787</v>
      </c>
      <c r="E4115" s="212">
        <v>33</v>
      </c>
      <c r="F4115" s="212" t="s">
        <v>1788</v>
      </c>
      <c r="G4115" s="212" t="s">
        <v>896</v>
      </c>
      <c r="H4115" s="212">
        <v>10761</v>
      </c>
      <c r="I4115" s="212" t="s">
        <v>897</v>
      </c>
      <c r="J4115" s="212">
        <v>1433</v>
      </c>
      <c r="K4115" s="212" t="s">
        <v>892</v>
      </c>
      <c r="L4115" s="212" t="s">
        <v>893</v>
      </c>
      <c r="M4115" s="212"/>
      <c r="N4115" s="212"/>
      <c r="O4115" s="212"/>
      <c r="P4115" s="212"/>
      <c r="Q4115" s="212"/>
      <c r="R4115" s="212"/>
      <c r="S4115" s="212"/>
      <c r="T4115" s="212"/>
      <c r="U4115" s="212"/>
      <c r="V4115" s="212"/>
      <c r="W4115" s="212"/>
      <c r="X4115" s="212"/>
      <c r="Y4115" s="212">
        <v>1374</v>
      </c>
      <c r="Z4115" s="212" t="s">
        <v>336</v>
      </c>
      <c r="AA4115" s="212" t="s">
        <v>337</v>
      </c>
      <c r="AB4115" s="212">
        <v>0</v>
      </c>
      <c r="AC4115" s="212">
        <v>0</v>
      </c>
      <c r="AD4115" s="212">
        <v>0</v>
      </c>
      <c r="AE4115" s="212">
        <v>0.27779999999999999</v>
      </c>
      <c r="AF4115" s="212">
        <v>0.27779999999999999</v>
      </c>
      <c r="AG4115" s="212">
        <v>0</v>
      </c>
      <c r="AH4115" s="212">
        <v>0</v>
      </c>
      <c r="AI4115" s="212">
        <v>0</v>
      </c>
      <c r="AJ4115" s="212">
        <v>0</v>
      </c>
      <c r="AK4115" s="212">
        <v>0</v>
      </c>
      <c r="AL4115" s="212">
        <v>0</v>
      </c>
      <c r="AM4115">
        <v>1</v>
      </c>
      <c r="AN4115" t="str">
        <f>VLOOKUP(H4115,'Base Art'!$A:$AJ,36,FALSE)</f>
        <v>GEORGALOS HNOS. S.A.I.C.A.</v>
      </c>
    </row>
    <row r="4116" spans="1:40" x14ac:dyDescent="0.25">
      <c r="A4116" s="212" t="s">
        <v>7819</v>
      </c>
      <c r="B4116" s="212">
        <v>1</v>
      </c>
      <c r="C4116" s="212" t="s">
        <v>7820</v>
      </c>
      <c r="D4116" s="212" t="s">
        <v>1787</v>
      </c>
      <c r="E4116" s="212">
        <v>33</v>
      </c>
      <c r="F4116" s="212" t="s">
        <v>1788</v>
      </c>
      <c r="G4116" s="212" t="s">
        <v>902</v>
      </c>
      <c r="H4116" s="212">
        <v>10866</v>
      </c>
      <c r="I4116" s="212" t="s">
        <v>903</v>
      </c>
      <c r="J4116" s="212"/>
      <c r="K4116" s="212"/>
      <c r="L4116" s="212"/>
      <c r="M4116" s="212"/>
      <c r="N4116" s="212"/>
      <c r="O4116" s="212"/>
      <c r="P4116" s="212"/>
      <c r="Q4116" s="212"/>
      <c r="R4116" s="212"/>
      <c r="S4116" s="212"/>
      <c r="T4116" s="212"/>
      <c r="U4116" s="212"/>
      <c r="V4116" s="212"/>
      <c r="W4116" s="212"/>
      <c r="X4116" s="212"/>
      <c r="Y4116" s="212">
        <v>1373</v>
      </c>
      <c r="Z4116" s="212" t="s">
        <v>386</v>
      </c>
      <c r="AA4116" s="212" t="s">
        <v>387</v>
      </c>
      <c r="AB4116" s="212">
        <v>34613.588000000003</v>
      </c>
      <c r="AC4116" s="212">
        <v>42401.644999999997</v>
      </c>
      <c r="AD4116" s="212">
        <v>0.61899999999999999</v>
      </c>
      <c r="AE4116" s="212">
        <v>0</v>
      </c>
      <c r="AF4116" s="212">
        <v>0.61899999999999999</v>
      </c>
      <c r="AG4116" s="212">
        <v>0</v>
      </c>
      <c r="AH4116" s="212">
        <v>21427.46</v>
      </c>
      <c r="AI4116" s="212">
        <v>26248.639999999999</v>
      </c>
      <c r="AJ4116" s="212">
        <v>0</v>
      </c>
      <c r="AK4116" s="212">
        <v>0</v>
      </c>
      <c r="AL4116" s="212">
        <v>0</v>
      </c>
      <c r="AM4116">
        <v>1</v>
      </c>
      <c r="AN4116" t="str">
        <f>VLOOKUP(H4116,'Base Art'!$A:$AJ,36,FALSE)</f>
        <v>ARCOR S.A.I.C.</v>
      </c>
    </row>
    <row r="4117" spans="1:40" x14ac:dyDescent="0.25">
      <c r="A4117" s="212" t="s">
        <v>7819</v>
      </c>
      <c r="B4117" s="212">
        <v>1</v>
      </c>
      <c r="C4117" s="212" t="s">
        <v>7820</v>
      </c>
      <c r="D4117" s="212" t="s">
        <v>1787</v>
      </c>
      <c r="E4117" s="212">
        <v>33</v>
      </c>
      <c r="F4117" s="212" t="s">
        <v>1788</v>
      </c>
      <c r="G4117" s="212" t="s">
        <v>1188</v>
      </c>
      <c r="H4117" s="212">
        <v>10984</v>
      </c>
      <c r="I4117" s="212" t="s">
        <v>1189</v>
      </c>
      <c r="J4117" s="212"/>
      <c r="K4117" s="212"/>
      <c r="L4117" s="212"/>
      <c r="M4117" s="212"/>
      <c r="N4117" s="212"/>
      <c r="O4117" s="212"/>
      <c r="P4117" s="212"/>
      <c r="Q4117" s="212"/>
      <c r="R4117" s="212"/>
      <c r="S4117" s="212"/>
      <c r="T4117" s="212"/>
      <c r="U4117" s="212"/>
      <c r="V4117" s="212"/>
      <c r="W4117" s="212"/>
      <c r="X4117" s="212"/>
      <c r="Y4117" s="212">
        <v>1374</v>
      </c>
      <c r="Z4117" s="212" t="s">
        <v>336</v>
      </c>
      <c r="AA4117" s="212" t="s">
        <v>337</v>
      </c>
      <c r="AB4117" s="212">
        <v>-86.542000000000002</v>
      </c>
      <c r="AC4117" s="212">
        <v>1E-3</v>
      </c>
      <c r="AD4117" s="212">
        <v>0</v>
      </c>
      <c r="AE4117" s="212">
        <v>0</v>
      </c>
      <c r="AF4117" s="212">
        <v>0</v>
      </c>
      <c r="AG4117" s="212">
        <v>0</v>
      </c>
      <c r="AH4117" s="212">
        <v>-86.54</v>
      </c>
      <c r="AI4117" s="212">
        <v>0</v>
      </c>
      <c r="AJ4117" s="212">
        <v>1</v>
      </c>
      <c r="AK4117" s="212">
        <v>0</v>
      </c>
      <c r="AL4117" s="212">
        <v>0</v>
      </c>
      <c r="AM4117">
        <v>1</v>
      </c>
      <c r="AN4117" t="str">
        <f>VLOOKUP(H4117,'Base Art'!$A:$AJ,36,FALSE)</f>
        <v>ARCOR S.A.I.C.</v>
      </c>
    </row>
    <row r="4118" spans="1:40" x14ac:dyDescent="0.25">
      <c r="A4118" s="212" t="s">
        <v>7819</v>
      </c>
      <c r="B4118" s="212">
        <v>1</v>
      </c>
      <c r="C4118" s="212" t="s">
        <v>7820</v>
      </c>
      <c r="D4118" s="212" t="s">
        <v>1787</v>
      </c>
      <c r="E4118" s="212">
        <v>33</v>
      </c>
      <c r="F4118" s="212" t="s">
        <v>1788</v>
      </c>
      <c r="G4118" s="212" t="s">
        <v>1600</v>
      </c>
      <c r="H4118" s="212">
        <v>11066</v>
      </c>
      <c r="I4118" s="212" t="s">
        <v>1601</v>
      </c>
      <c r="J4118" s="212">
        <v>1473</v>
      </c>
      <c r="K4118" s="212" t="s">
        <v>1489</v>
      </c>
      <c r="L4118" s="212" t="s">
        <v>1490</v>
      </c>
      <c r="M4118" s="212"/>
      <c r="N4118" s="212"/>
      <c r="O4118" s="212"/>
      <c r="P4118" s="212"/>
      <c r="Q4118" s="212"/>
      <c r="R4118" s="212"/>
      <c r="S4118" s="212"/>
      <c r="T4118" s="212"/>
      <c r="U4118" s="212"/>
      <c r="V4118" s="212"/>
      <c r="W4118" s="212"/>
      <c r="X4118" s="212"/>
      <c r="Y4118" s="212">
        <v>1374</v>
      </c>
      <c r="Z4118" s="212" t="s">
        <v>336</v>
      </c>
      <c r="AA4118" s="212" t="s">
        <v>337</v>
      </c>
      <c r="AB4118" s="212">
        <v>47021.41</v>
      </c>
      <c r="AC4118" s="212">
        <v>56895.904000000002</v>
      </c>
      <c r="AD4118" s="212">
        <v>0.16669999999999999</v>
      </c>
      <c r="AE4118" s="212">
        <v>0</v>
      </c>
      <c r="AF4118" s="212">
        <v>0.16669999999999999</v>
      </c>
      <c r="AG4118" s="212">
        <v>0</v>
      </c>
      <c r="AH4118" s="212">
        <v>7836.9</v>
      </c>
      <c r="AI4118" s="212">
        <v>9482.65</v>
      </c>
      <c r="AJ4118" s="212">
        <v>1</v>
      </c>
      <c r="AK4118" s="212">
        <v>0.17</v>
      </c>
      <c r="AL4118" s="212">
        <v>0</v>
      </c>
      <c r="AM4118">
        <v>1</v>
      </c>
      <c r="AN4118" t="str">
        <f>VLOOKUP(H4118,'Base Art'!$A:$AJ,36,FALSE)</f>
        <v>LHERITIER ARGENTINA S.A.</v>
      </c>
    </row>
    <row r="4119" spans="1:40" x14ac:dyDescent="0.25">
      <c r="A4119" s="212" t="s">
        <v>7819</v>
      </c>
      <c r="B4119" s="212">
        <v>1</v>
      </c>
      <c r="C4119" s="212" t="s">
        <v>7820</v>
      </c>
      <c r="D4119" s="212" t="s">
        <v>1787</v>
      </c>
      <c r="E4119" s="212">
        <v>33</v>
      </c>
      <c r="F4119" s="212" t="s">
        <v>1788</v>
      </c>
      <c r="G4119" s="212" t="s">
        <v>1040</v>
      </c>
      <c r="H4119" s="212">
        <v>11068</v>
      </c>
      <c r="I4119" s="212" t="s">
        <v>1041</v>
      </c>
      <c r="J4119" s="212"/>
      <c r="K4119" s="212"/>
      <c r="L4119" s="212"/>
      <c r="M4119" s="212"/>
      <c r="N4119" s="212"/>
      <c r="O4119" s="212"/>
      <c r="P4119" s="212"/>
      <c r="Q4119" s="212"/>
      <c r="R4119" s="212"/>
      <c r="S4119" s="212"/>
      <c r="T4119" s="212"/>
      <c r="U4119" s="212"/>
      <c r="V4119" s="212"/>
      <c r="W4119" s="212"/>
      <c r="X4119" s="212"/>
      <c r="Y4119" s="212">
        <v>1370</v>
      </c>
      <c r="Z4119" s="212" t="s">
        <v>400</v>
      </c>
      <c r="AA4119" s="212" t="s">
        <v>401</v>
      </c>
      <c r="AB4119" s="212">
        <v>9705.0319999999992</v>
      </c>
      <c r="AC4119" s="212">
        <v>11960.107</v>
      </c>
      <c r="AD4119" s="212">
        <v>4</v>
      </c>
      <c r="AE4119" s="212">
        <v>0</v>
      </c>
      <c r="AF4119" s="212">
        <v>4</v>
      </c>
      <c r="AG4119" s="212">
        <v>0</v>
      </c>
      <c r="AH4119" s="212">
        <v>38820.129999999997</v>
      </c>
      <c r="AI4119" s="212">
        <v>47840.43</v>
      </c>
      <c r="AJ4119" s="212">
        <v>3</v>
      </c>
      <c r="AK4119" s="212">
        <v>1.33</v>
      </c>
      <c r="AL4119" s="212">
        <v>0</v>
      </c>
      <c r="AM4119">
        <v>1</v>
      </c>
      <c r="AN4119" t="str">
        <f>VLOOKUP(H4119,'Base Art'!$A:$AJ,36,FALSE)</f>
        <v>RUBINO HNOS. S.A.</v>
      </c>
    </row>
    <row r="4120" spans="1:40" x14ac:dyDescent="0.25">
      <c r="A4120" s="212" t="s">
        <v>7819</v>
      </c>
      <c r="B4120" s="212">
        <v>1</v>
      </c>
      <c r="C4120" s="212" t="s">
        <v>7820</v>
      </c>
      <c r="D4120" s="212" t="s">
        <v>1787</v>
      </c>
      <c r="E4120" s="212">
        <v>33</v>
      </c>
      <c r="F4120" s="212" t="s">
        <v>1788</v>
      </c>
      <c r="G4120" s="212" t="s">
        <v>1481</v>
      </c>
      <c r="H4120" s="212">
        <v>11128</v>
      </c>
      <c r="I4120" s="212" t="s">
        <v>1482</v>
      </c>
      <c r="J4120" s="212">
        <v>1192</v>
      </c>
      <c r="K4120" s="212" t="s">
        <v>932</v>
      </c>
      <c r="L4120" s="212" t="s">
        <v>933</v>
      </c>
      <c r="M4120" s="212"/>
      <c r="N4120" s="212"/>
      <c r="O4120" s="212"/>
      <c r="P4120" s="212">
        <v>1112</v>
      </c>
      <c r="Q4120" s="212" t="s">
        <v>1010</v>
      </c>
      <c r="R4120" s="212" t="s">
        <v>1011</v>
      </c>
      <c r="S4120" s="212"/>
      <c r="T4120" s="212"/>
      <c r="U4120" s="212"/>
      <c r="V4120" s="212"/>
      <c r="W4120" s="212"/>
      <c r="X4120" s="212"/>
      <c r="Y4120" s="212">
        <v>1375</v>
      </c>
      <c r="Z4120" s="212" t="s">
        <v>314</v>
      </c>
      <c r="AA4120" s="212" t="s">
        <v>315</v>
      </c>
      <c r="AB4120" s="212">
        <v>26976.612000000001</v>
      </c>
      <c r="AC4120" s="212">
        <v>33046.349000000002</v>
      </c>
      <c r="AD4120" s="212">
        <v>2</v>
      </c>
      <c r="AE4120" s="212">
        <v>0</v>
      </c>
      <c r="AF4120" s="212">
        <v>2</v>
      </c>
      <c r="AG4120" s="212">
        <v>0</v>
      </c>
      <c r="AH4120" s="212">
        <v>53953.22</v>
      </c>
      <c r="AI4120" s="212">
        <v>66092.7</v>
      </c>
      <c r="AJ4120" s="212">
        <v>0</v>
      </c>
      <c r="AK4120" s="212">
        <v>0</v>
      </c>
      <c r="AL4120" s="212">
        <v>0</v>
      </c>
      <c r="AM4120">
        <v>1</v>
      </c>
      <c r="AN4120" t="str">
        <f>VLOOKUP(H4120,'Base Art'!$A:$AJ,36,FALSE)</f>
        <v>NUTRIPET S.A.U.</v>
      </c>
    </row>
    <row r="4121" spans="1:40" x14ac:dyDescent="0.25">
      <c r="A4121" s="212" t="s">
        <v>7819</v>
      </c>
      <c r="B4121" s="212">
        <v>1</v>
      </c>
      <c r="C4121" s="212" t="s">
        <v>7820</v>
      </c>
      <c r="D4121" s="212" t="s">
        <v>1787</v>
      </c>
      <c r="E4121" s="212">
        <v>33</v>
      </c>
      <c r="F4121" s="212" t="s">
        <v>1788</v>
      </c>
      <c r="G4121" s="212" t="s">
        <v>1237</v>
      </c>
      <c r="H4121" s="212">
        <v>11146</v>
      </c>
      <c r="I4121" s="212" t="s">
        <v>1238</v>
      </c>
      <c r="J4121" s="212">
        <v>1193</v>
      </c>
      <c r="K4121" s="212" t="s">
        <v>506</v>
      </c>
      <c r="L4121" s="212" t="s">
        <v>507</v>
      </c>
      <c r="M4121" s="212"/>
      <c r="N4121" s="212"/>
      <c r="O4121" s="212"/>
      <c r="P4121" s="212"/>
      <c r="Q4121" s="212"/>
      <c r="R4121" s="212"/>
      <c r="S4121" s="212"/>
      <c r="T4121" s="212"/>
      <c r="U4121" s="212"/>
      <c r="V4121" s="212"/>
      <c r="W4121" s="212"/>
      <c r="X4121" s="212"/>
      <c r="Y4121" s="212">
        <v>1375</v>
      </c>
      <c r="Z4121" s="212" t="s">
        <v>314</v>
      </c>
      <c r="AA4121" s="212" t="s">
        <v>315</v>
      </c>
      <c r="AB4121" s="212">
        <v>61412.84</v>
      </c>
      <c r="AC4121" s="212">
        <v>76151.922000000006</v>
      </c>
      <c r="AD4121" s="212">
        <v>1</v>
      </c>
      <c r="AE4121" s="212">
        <v>0</v>
      </c>
      <c r="AF4121" s="212">
        <v>1</v>
      </c>
      <c r="AG4121" s="212">
        <v>0</v>
      </c>
      <c r="AH4121" s="212">
        <v>61412.84</v>
      </c>
      <c r="AI4121" s="212">
        <v>76151.92</v>
      </c>
      <c r="AJ4121" s="212">
        <v>0</v>
      </c>
      <c r="AK4121" s="212">
        <v>0</v>
      </c>
      <c r="AL4121" s="212">
        <v>0</v>
      </c>
      <c r="AM4121">
        <v>1</v>
      </c>
      <c r="AN4121" t="str">
        <f>VLOOKUP(H4121,'Base Art'!$A:$AJ,36,FALSE)</f>
        <v>MASTERFOODS ARGENTINA LTD.</v>
      </c>
    </row>
    <row r="4122" spans="1:40" x14ac:dyDescent="0.25">
      <c r="A4122" s="212" t="s">
        <v>7819</v>
      </c>
      <c r="B4122" s="212">
        <v>1</v>
      </c>
      <c r="C4122" s="212" t="s">
        <v>7820</v>
      </c>
      <c r="D4122" s="212" t="s">
        <v>1787</v>
      </c>
      <c r="E4122" s="212">
        <v>33</v>
      </c>
      <c r="F4122" s="212" t="s">
        <v>1788</v>
      </c>
      <c r="G4122" s="212" t="s">
        <v>1194</v>
      </c>
      <c r="H4122" s="212">
        <v>11147</v>
      </c>
      <c r="I4122" s="212" t="s">
        <v>1195</v>
      </c>
      <c r="J4122" s="212">
        <v>1194</v>
      </c>
      <c r="K4122" s="212" t="s">
        <v>310</v>
      </c>
      <c r="L4122" s="212" t="s">
        <v>311</v>
      </c>
      <c r="M4122" s="212"/>
      <c r="N4122" s="212"/>
      <c r="O4122" s="212"/>
      <c r="P4122" s="212"/>
      <c r="Q4122" s="212"/>
      <c r="R4122" s="212"/>
      <c r="S4122" s="212"/>
      <c r="T4122" s="212"/>
      <c r="U4122" s="212"/>
      <c r="V4122" s="212"/>
      <c r="W4122" s="212"/>
      <c r="X4122" s="212"/>
      <c r="Y4122" s="212">
        <v>1375</v>
      </c>
      <c r="Z4122" s="212" t="s">
        <v>314</v>
      </c>
      <c r="AA4122" s="212" t="s">
        <v>315</v>
      </c>
      <c r="AB4122" s="212">
        <v>43462.603000000003</v>
      </c>
      <c r="AC4122" s="212">
        <v>53241.688999999998</v>
      </c>
      <c r="AD4122" s="212">
        <v>2</v>
      </c>
      <c r="AE4122" s="212">
        <v>0</v>
      </c>
      <c r="AF4122" s="212">
        <v>2</v>
      </c>
      <c r="AG4122" s="212">
        <v>0</v>
      </c>
      <c r="AH4122" s="212">
        <v>86925.21</v>
      </c>
      <c r="AI4122" s="212">
        <v>106483.38</v>
      </c>
      <c r="AJ4122" s="212">
        <v>0</v>
      </c>
      <c r="AK4122" s="212">
        <v>0</v>
      </c>
      <c r="AL4122" s="212">
        <v>0</v>
      </c>
      <c r="AM4122">
        <v>1</v>
      </c>
      <c r="AN4122" t="str">
        <f>VLOOKUP(H4122,'Base Art'!$A:$AJ,36,FALSE)</f>
        <v>MASTERFOODS ARGENTINA LTD.</v>
      </c>
    </row>
    <row r="4123" spans="1:40" x14ac:dyDescent="0.25">
      <c r="A4123" s="212" t="s">
        <v>7819</v>
      </c>
      <c r="B4123" s="212">
        <v>1</v>
      </c>
      <c r="C4123" s="212" t="s">
        <v>7820</v>
      </c>
      <c r="D4123" s="212" t="s">
        <v>1787</v>
      </c>
      <c r="E4123" s="212">
        <v>33</v>
      </c>
      <c r="F4123" s="212" t="s">
        <v>1788</v>
      </c>
      <c r="G4123" s="212" t="s">
        <v>7789</v>
      </c>
      <c r="H4123" s="212">
        <v>11191</v>
      </c>
      <c r="I4123" s="212" t="s">
        <v>6912</v>
      </c>
      <c r="J4123" s="212">
        <v>1194</v>
      </c>
      <c r="K4123" s="212" t="s">
        <v>310</v>
      </c>
      <c r="L4123" s="212" t="s">
        <v>311</v>
      </c>
      <c r="M4123" s="212"/>
      <c r="N4123" s="212"/>
      <c r="O4123" s="212"/>
      <c r="P4123" s="212"/>
      <c r="Q4123" s="212"/>
      <c r="R4123" s="212"/>
      <c r="S4123" s="212"/>
      <c r="T4123" s="212"/>
      <c r="U4123" s="212"/>
      <c r="V4123" s="212"/>
      <c r="W4123" s="212"/>
      <c r="X4123" s="212"/>
      <c r="Y4123" s="212">
        <v>1375</v>
      </c>
      <c r="Z4123" s="212" t="s">
        <v>314</v>
      </c>
      <c r="AA4123" s="212" t="s">
        <v>315</v>
      </c>
      <c r="AB4123" s="212">
        <v>46019.688000000002</v>
      </c>
      <c r="AC4123" s="212">
        <v>56374.118000000002</v>
      </c>
      <c r="AD4123" s="212">
        <v>2</v>
      </c>
      <c r="AE4123" s="212">
        <v>0</v>
      </c>
      <c r="AF4123" s="212">
        <v>2</v>
      </c>
      <c r="AG4123" s="212">
        <v>0</v>
      </c>
      <c r="AH4123" s="212">
        <v>92039.38</v>
      </c>
      <c r="AI4123" s="212">
        <v>112748.24</v>
      </c>
      <c r="AJ4123" s="212">
        <v>0</v>
      </c>
      <c r="AK4123" s="212">
        <v>0</v>
      </c>
      <c r="AL4123" s="212">
        <v>0</v>
      </c>
      <c r="AM4123">
        <v>1</v>
      </c>
      <c r="AN4123" t="str">
        <f>VLOOKUP(H4123,'Base Art'!$A:$AJ,36,FALSE)</f>
        <v>MASTERFOODS ARGENTINA LTD.</v>
      </c>
    </row>
    <row r="4124" spans="1:40" x14ac:dyDescent="0.25">
      <c r="A4124" s="212" t="s">
        <v>7819</v>
      </c>
      <c r="B4124" s="212">
        <v>1</v>
      </c>
      <c r="C4124" s="212" t="s">
        <v>7820</v>
      </c>
      <c r="D4124" s="212" t="s">
        <v>1787</v>
      </c>
      <c r="E4124" s="212">
        <v>33</v>
      </c>
      <c r="F4124" s="212" t="s">
        <v>1788</v>
      </c>
      <c r="G4124" s="212" t="s">
        <v>1537</v>
      </c>
      <c r="H4124" s="212">
        <v>11353</v>
      </c>
      <c r="I4124" s="212" t="s">
        <v>1538</v>
      </c>
      <c r="J4124" s="212"/>
      <c r="K4124" s="212"/>
      <c r="L4124" s="212"/>
      <c r="M4124" s="212"/>
      <c r="N4124" s="212"/>
      <c r="O4124" s="212"/>
      <c r="P4124" s="212"/>
      <c r="Q4124" s="212"/>
      <c r="R4124" s="212"/>
      <c r="S4124" s="212"/>
      <c r="T4124" s="212"/>
      <c r="U4124" s="212"/>
      <c r="V4124" s="212"/>
      <c r="W4124" s="212"/>
      <c r="X4124" s="212"/>
      <c r="Y4124" s="212"/>
      <c r="Z4124" s="212"/>
      <c r="AA4124" s="212"/>
      <c r="AB4124" s="212">
        <v>76428.429999999993</v>
      </c>
      <c r="AC4124" s="212">
        <v>94771.264999999999</v>
      </c>
      <c r="AD4124" s="212">
        <v>8.3299999999999999E-2</v>
      </c>
      <c r="AE4124" s="212">
        <v>0</v>
      </c>
      <c r="AF4124" s="212">
        <v>8.3299999999999999E-2</v>
      </c>
      <c r="AG4124" s="212">
        <v>0</v>
      </c>
      <c r="AH4124" s="212">
        <v>6369.04</v>
      </c>
      <c r="AI4124" s="212">
        <v>7897.61</v>
      </c>
      <c r="AJ4124" s="212">
        <v>0</v>
      </c>
      <c r="AK4124" s="212">
        <v>0</v>
      </c>
      <c r="AL4124" s="212">
        <v>0</v>
      </c>
      <c r="AM4124">
        <v>1</v>
      </c>
      <c r="AN4124" t="str">
        <f>VLOOKUP(H4124,'Base Art'!$A:$AJ,36,FALSE)</f>
        <v>DOLCEVITA DE LA DOLCE S.R.L</v>
      </c>
    </row>
    <row r="4125" spans="1:40" x14ac:dyDescent="0.25">
      <c r="A4125" s="212" t="s">
        <v>7819</v>
      </c>
      <c r="B4125" s="212">
        <v>1</v>
      </c>
      <c r="C4125" s="212" t="s">
        <v>7820</v>
      </c>
      <c r="D4125" s="212" t="s">
        <v>1787</v>
      </c>
      <c r="E4125" s="212">
        <v>33</v>
      </c>
      <c r="F4125" s="212" t="s">
        <v>1788</v>
      </c>
      <c r="G4125" s="212" t="s">
        <v>938</v>
      </c>
      <c r="H4125" s="212">
        <v>11429</v>
      </c>
      <c r="I4125" s="212" t="s">
        <v>939</v>
      </c>
      <c r="J4125" s="212">
        <v>1430</v>
      </c>
      <c r="K4125" s="212" t="s">
        <v>420</v>
      </c>
      <c r="L4125" s="212" t="s">
        <v>421</v>
      </c>
      <c r="M4125" s="212"/>
      <c r="N4125" s="212"/>
      <c r="O4125" s="212"/>
      <c r="P4125" s="212"/>
      <c r="Q4125" s="212"/>
      <c r="R4125" s="212"/>
      <c r="S4125" s="212"/>
      <c r="T4125" s="212"/>
      <c r="U4125" s="212"/>
      <c r="V4125" s="212"/>
      <c r="W4125" s="212"/>
      <c r="X4125" s="212"/>
      <c r="Y4125" s="212"/>
      <c r="Z4125" s="212"/>
      <c r="AA4125" s="212"/>
      <c r="AB4125" s="212">
        <v>14327.75</v>
      </c>
      <c r="AC4125" s="212">
        <v>17381.621999999999</v>
      </c>
      <c r="AD4125" s="212">
        <v>1.25</v>
      </c>
      <c r="AE4125" s="212">
        <v>0</v>
      </c>
      <c r="AF4125" s="212">
        <v>1.25</v>
      </c>
      <c r="AG4125" s="212">
        <v>0</v>
      </c>
      <c r="AH4125" s="212">
        <v>17909.689999999999</v>
      </c>
      <c r="AI4125" s="212">
        <v>21727.03</v>
      </c>
      <c r="AJ4125" s="212">
        <v>2</v>
      </c>
      <c r="AK4125" s="212">
        <v>0.63</v>
      </c>
      <c r="AL4125" s="212">
        <v>0</v>
      </c>
      <c r="AM4125">
        <v>1</v>
      </c>
      <c r="AN4125" t="str">
        <f>VLOOKUP(H4125,'Base Art'!$A:$AJ,36,FALSE)</f>
        <v>GEORGALOS HNOS. S.A.I.C.A.</v>
      </c>
    </row>
    <row r="4126" spans="1:40" x14ac:dyDescent="0.25">
      <c r="A4126" s="212" t="s">
        <v>7819</v>
      </c>
      <c r="B4126" s="212">
        <v>1</v>
      </c>
      <c r="C4126" s="212" t="s">
        <v>7820</v>
      </c>
      <c r="D4126" s="212" t="s">
        <v>1787</v>
      </c>
      <c r="E4126" s="212">
        <v>33</v>
      </c>
      <c r="F4126" s="212" t="s">
        <v>1788</v>
      </c>
      <c r="G4126" s="212" t="s">
        <v>1247</v>
      </c>
      <c r="H4126" s="212">
        <v>11506</v>
      </c>
      <c r="I4126" s="212" t="s">
        <v>1248</v>
      </c>
      <c r="J4126" s="212">
        <v>1414</v>
      </c>
      <c r="K4126" s="212" t="s">
        <v>372</v>
      </c>
      <c r="L4126" s="212" t="s">
        <v>373</v>
      </c>
      <c r="M4126" s="212"/>
      <c r="N4126" s="212"/>
      <c r="O4126" s="212"/>
      <c r="P4126" s="212"/>
      <c r="Q4126" s="212"/>
      <c r="R4126" s="212"/>
      <c r="S4126" s="212"/>
      <c r="T4126" s="212"/>
      <c r="U4126" s="212"/>
      <c r="V4126" s="212"/>
      <c r="W4126" s="212"/>
      <c r="X4126" s="212"/>
      <c r="Y4126" s="212"/>
      <c r="Z4126" s="212"/>
      <c r="AA4126" s="212"/>
      <c r="AB4126" s="212">
        <v>48813.77</v>
      </c>
      <c r="AC4126" s="212">
        <v>59064.650999999998</v>
      </c>
      <c r="AD4126" s="212">
        <v>8.3299999999999999E-2</v>
      </c>
      <c r="AE4126" s="212">
        <v>0</v>
      </c>
      <c r="AF4126" s="212">
        <v>8.3299999999999999E-2</v>
      </c>
      <c r="AG4126" s="212">
        <v>0</v>
      </c>
      <c r="AH4126" s="212">
        <v>4067.81</v>
      </c>
      <c r="AI4126" s="212">
        <v>4922.05</v>
      </c>
      <c r="AJ4126" s="212">
        <v>0</v>
      </c>
      <c r="AK4126" s="212">
        <v>0</v>
      </c>
      <c r="AL4126" s="212">
        <v>0</v>
      </c>
      <c r="AM4126">
        <v>1</v>
      </c>
      <c r="AN4126" t="str">
        <f>VLOOKUP(H4126,'Base Art'!$A:$AJ,36,FALSE)</f>
        <v>ARCOR S.A.I.C.</v>
      </c>
    </row>
    <row r="4127" spans="1:40" x14ac:dyDescent="0.25">
      <c r="A4127" s="212" t="s">
        <v>7819</v>
      </c>
      <c r="B4127" s="212">
        <v>1</v>
      </c>
      <c r="C4127" s="212" t="s">
        <v>7820</v>
      </c>
      <c r="D4127" s="212" t="s">
        <v>1787</v>
      </c>
      <c r="E4127" s="212">
        <v>33</v>
      </c>
      <c r="F4127" s="212" t="s">
        <v>1788</v>
      </c>
      <c r="G4127" s="212" t="s">
        <v>7676</v>
      </c>
      <c r="H4127" s="212">
        <v>11519</v>
      </c>
      <c r="I4127" s="212" t="s">
        <v>7499</v>
      </c>
      <c r="J4127" s="212"/>
      <c r="K4127" s="212"/>
      <c r="L4127" s="212"/>
      <c r="M4127" s="212"/>
      <c r="N4127" s="212"/>
      <c r="O4127" s="212"/>
      <c r="P4127" s="212"/>
      <c r="Q4127" s="212"/>
      <c r="R4127" s="212"/>
      <c r="S4127" s="212"/>
      <c r="T4127" s="212"/>
      <c r="U4127" s="212"/>
      <c r="V4127" s="212"/>
      <c r="W4127" s="212"/>
      <c r="X4127" s="212"/>
      <c r="Y4127" s="212"/>
      <c r="Z4127" s="212"/>
      <c r="AA4127" s="212"/>
      <c r="AB4127" s="212">
        <v>15890</v>
      </c>
      <c r="AC4127" s="212">
        <v>19567.400000000001</v>
      </c>
      <c r="AD4127" s="212">
        <v>1.75</v>
      </c>
      <c r="AE4127" s="212">
        <v>0</v>
      </c>
      <c r="AF4127" s="212">
        <v>1.75</v>
      </c>
      <c r="AG4127" s="212">
        <v>0</v>
      </c>
      <c r="AH4127" s="212">
        <v>27807.5</v>
      </c>
      <c r="AI4127" s="212">
        <v>34242.949999999997</v>
      </c>
      <c r="AJ4127" s="212">
        <v>2</v>
      </c>
      <c r="AK4127" s="212">
        <v>0.88</v>
      </c>
      <c r="AL4127" s="212">
        <v>0</v>
      </c>
      <c r="AM4127">
        <v>1</v>
      </c>
      <c r="AN4127" t="str">
        <f>VLOOKUP(H4127,'Base Art'!$A:$AJ,36,FALSE)</f>
        <v>DISTRIBUIDORA H&amp;G SRL</v>
      </c>
    </row>
    <row r="4128" spans="1:40" x14ac:dyDescent="0.25">
      <c r="A4128" s="212" t="s">
        <v>7819</v>
      </c>
      <c r="B4128" s="212">
        <v>1</v>
      </c>
      <c r="C4128" s="212" t="s">
        <v>7820</v>
      </c>
      <c r="D4128" s="212" t="s">
        <v>1787</v>
      </c>
      <c r="E4128" s="212">
        <v>33</v>
      </c>
      <c r="F4128" s="212" t="s">
        <v>1788</v>
      </c>
      <c r="G4128" s="212" t="s">
        <v>1767</v>
      </c>
      <c r="H4128" s="212">
        <v>11574</v>
      </c>
      <c r="I4128" s="212" t="s">
        <v>1768</v>
      </c>
      <c r="J4128" s="212"/>
      <c r="K4128" s="212"/>
      <c r="L4128" s="212"/>
      <c r="M4128" s="212"/>
      <c r="N4128" s="212"/>
      <c r="O4128" s="212"/>
      <c r="P4128" s="212"/>
      <c r="Q4128" s="212"/>
      <c r="R4128" s="212"/>
      <c r="S4128" s="212"/>
      <c r="T4128" s="212"/>
      <c r="U4128" s="212"/>
      <c r="V4128" s="212"/>
      <c r="W4128" s="212"/>
      <c r="X4128" s="212"/>
      <c r="Y4128" s="212"/>
      <c r="Z4128" s="212"/>
      <c r="AA4128" s="212"/>
      <c r="AB4128" s="212">
        <v>10152.892</v>
      </c>
      <c r="AC4128" s="212">
        <v>12589.585999999999</v>
      </c>
      <c r="AD4128" s="212">
        <v>1</v>
      </c>
      <c r="AE4128" s="212">
        <v>0</v>
      </c>
      <c r="AF4128" s="212">
        <v>1</v>
      </c>
      <c r="AG4128" s="212">
        <v>0</v>
      </c>
      <c r="AH4128" s="212">
        <v>10152.89</v>
      </c>
      <c r="AI4128" s="212">
        <v>12589.59</v>
      </c>
      <c r="AJ4128" s="212">
        <v>1</v>
      </c>
      <c r="AK4128" s="212">
        <v>1</v>
      </c>
      <c r="AL4128" s="212">
        <v>0</v>
      </c>
      <c r="AM4128">
        <v>1</v>
      </c>
      <c r="AN4128" t="str">
        <f>VLOOKUP(H4128,'Base Art'!$A:$AJ,36,FALSE)</f>
        <v>RUBINO HNOS. S.A.</v>
      </c>
    </row>
    <row r="4129" spans="1:40" x14ac:dyDescent="0.25">
      <c r="A4129" s="212" t="s">
        <v>7819</v>
      </c>
      <c r="B4129" s="212">
        <v>1</v>
      </c>
      <c r="C4129" s="212" t="s">
        <v>7820</v>
      </c>
      <c r="D4129" s="212" t="s">
        <v>1789</v>
      </c>
      <c r="E4129" s="212">
        <v>36</v>
      </c>
      <c r="F4129" s="212" t="s">
        <v>276</v>
      </c>
      <c r="G4129" s="212" t="s">
        <v>295</v>
      </c>
      <c r="H4129" s="212">
        <v>1</v>
      </c>
      <c r="I4129" s="212" t="s">
        <v>296</v>
      </c>
      <c r="J4129" s="212">
        <v>1019</v>
      </c>
      <c r="K4129" s="212" t="s">
        <v>266</v>
      </c>
      <c r="L4129" s="212" t="s">
        <v>297</v>
      </c>
      <c r="M4129" s="212"/>
      <c r="N4129" s="212"/>
      <c r="O4129" s="212"/>
      <c r="P4129" s="212">
        <v>1020</v>
      </c>
      <c r="Q4129" s="212" t="s">
        <v>298</v>
      </c>
      <c r="R4129" s="212" t="s">
        <v>299</v>
      </c>
      <c r="S4129" s="212"/>
      <c r="T4129" s="212"/>
      <c r="U4129" s="212"/>
      <c r="V4129" s="212"/>
      <c r="W4129" s="212"/>
      <c r="X4129" s="212"/>
      <c r="Y4129" s="212">
        <v>1402</v>
      </c>
      <c r="Z4129" s="212" t="s">
        <v>300</v>
      </c>
      <c r="AA4129" s="212" t="s">
        <v>301</v>
      </c>
      <c r="AB4129" s="212">
        <v>183481.62</v>
      </c>
      <c r="AC4129" s="212">
        <v>227517.204</v>
      </c>
      <c r="AD4129" s="212">
        <v>0.05</v>
      </c>
      <c r="AE4129" s="212">
        <v>0</v>
      </c>
      <c r="AF4129" s="212">
        <v>0.05</v>
      </c>
      <c r="AG4129" s="212">
        <v>0</v>
      </c>
      <c r="AH4129" s="212">
        <v>9174.08</v>
      </c>
      <c r="AI4129" s="212">
        <v>11375.86</v>
      </c>
      <c r="AJ4129" s="212">
        <v>0</v>
      </c>
      <c r="AK4129" s="212">
        <v>0</v>
      </c>
      <c r="AL4129" s="212">
        <v>0</v>
      </c>
      <c r="AM4129">
        <v>1</v>
      </c>
      <c r="AN4129" t="str">
        <f>VLOOKUP(H4129,'Base Art'!$A:$AJ,36,FALSE)</f>
        <v>ENERGIZER ARGENTINA S.A.</v>
      </c>
    </row>
    <row r="4130" spans="1:40" x14ac:dyDescent="0.25">
      <c r="A4130" s="212" t="s">
        <v>7819</v>
      </c>
      <c r="B4130" s="212">
        <v>1</v>
      </c>
      <c r="C4130" s="212" t="s">
        <v>7820</v>
      </c>
      <c r="D4130" s="212" t="s">
        <v>1789</v>
      </c>
      <c r="E4130" s="212">
        <v>36</v>
      </c>
      <c r="F4130" s="212" t="s">
        <v>276</v>
      </c>
      <c r="G4130" s="212" t="s">
        <v>316</v>
      </c>
      <c r="H4130" s="212">
        <v>156</v>
      </c>
      <c r="I4130" s="212" t="s">
        <v>317</v>
      </c>
      <c r="J4130" s="212">
        <v>1437</v>
      </c>
      <c r="K4130" s="212" t="s">
        <v>318</v>
      </c>
      <c r="L4130" s="212" t="s">
        <v>319</v>
      </c>
      <c r="M4130" s="212"/>
      <c r="N4130" s="212"/>
      <c r="O4130" s="212"/>
      <c r="P4130" s="212"/>
      <c r="Q4130" s="212"/>
      <c r="R4130" s="212"/>
      <c r="S4130" s="212"/>
      <c r="T4130" s="212"/>
      <c r="U4130" s="212"/>
      <c r="V4130" s="212"/>
      <c r="W4130" s="212"/>
      <c r="X4130" s="212"/>
      <c r="Y4130" s="212">
        <v>1376</v>
      </c>
      <c r="Z4130" s="212" t="s">
        <v>320</v>
      </c>
      <c r="AA4130" s="212" t="s">
        <v>321</v>
      </c>
      <c r="AB4130" s="212">
        <v>364224.00599999999</v>
      </c>
      <c r="AC4130" s="212">
        <v>444338.48</v>
      </c>
      <c r="AD4130" s="212">
        <v>7.4999999999999997E-2</v>
      </c>
      <c r="AE4130" s="212">
        <v>0</v>
      </c>
      <c r="AF4130" s="212">
        <v>7.4999999999999997E-2</v>
      </c>
      <c r="AG4130" s="212">
        <v>0</v>
      </c>
      <c r="AH4130" s="212">
        <v>27316.799999999999</v>
      </c>
      <c r="AI4130" s="212">
        <v>33325.39</v>
      </c>
      <c r="AJ4130" s="212">
        <v>3</v>
      </c>
      <c r="AK4130" s="212">
        <v>0.03</v>
      </c>
      <c r="AL4130" s="212">
        <v>0</v>
      </c>
      <c r="AM4130">
        <v>1</v>
      </c>
      <c r="AN4130" t="str">
        <f>VLOOKUP(H4130,'Base Art'!$A:$AJ,36,FALSE)</f>
        <v>JORGE LUIS SUAREZ</v>
      </c>
    </row>
    <row r="4131" spans="1:40" x14ac:dyDescent="0.25">
      <c r="A4131" s="212" t="s">
        <v>7819</v>
      </c>
      <c r="B4131" s="212">
        <v>1</v>
      </c>
      <c r="C4131" s="212" t="s">
        <v>7820</v>
      </c>
      <c r="D4131" s="212" t="s">
        <v>1789</v>
      </c>
      <c r="E4131" s="212">
        <v>36</v>
      </c>
      <c r="F4131" s="212" t="s">
        <v>276</v>
      </c>
      <c r="G4131" s="212" t="s">
        <v>370</v>
      </c>
      <c r="H4131" s="212">
        <v>653</v>
      </c>
      <c r="I4131" s="212" t="s">
        <v>371</v>
      </c>
      <c r="J4131" s="212">
        <v>1414</v>
      </c>
      <c r="K4131" s="212" t="s">
        <v>372</v>
      </c>
      <c r="L4131" s="212" t="s">
        <v>373</v>
      </c>
      <c r="M4131" s="212"/>
      <c r="N4131" s="212"/>
      <c r="O4131" s="212"/>
      <c r="P4131" s="212">
        <v>1072</v>
      </c>
      <c r="Q4131" s="212" t="s">
        <v>374</v>
      </c>
      <c r="R4131" s="212" t="s">
        <v>375</v>
      </c>
      <c r="S4131" s="212"/>
      <c r="T4131" s="212"/>
      <c r="U4131" s="212"/>
      <c r="V4131" s="212"/>
      <c r="W4131" s="212"/>
      <c r="X4131" s="212"/>
      <c r="Y4131" s="212">
        <v>1374</v>
      </c>
      <c r="Z4131" s="212" t="s">
        <v>336</v>
      </c>
      <c r="AA4131" s="212" t="s">
        <v>337</v>
      </c>
      <c r="AB4131" s="212">
        <v>52169.697</v>
      </c>
      <c r="AC4131" s="212">
        <v>63125.334000000003</v>
      </c>
      <c r="AD4131" s="212">
        <v>0.1</v>
      </c>
      <c r="AE4131" s="212">
        <v>0</v>
      </c>
      <c r="AF4131" s="212">
        <v>0.1</v>
      </c>
      <c r="AG4131" s="212">
        <v>0</v>
      </c>
      <c r="AH4131" s="212">
        <v>5216.97</v>
      </c>
      <c r="AI4131" s="212">
        <v>6312.53</v>
      </c>
      <c r="AJ4131" s="212">
        <v>1</v>
      </c>
      <c r="AK4131" s="212">
        <v>0.1</v>
      </c>
      <c r="AL4131" s="212">
        <v>0</v>
      </c>
      <c r="AM4131">
        <v>1</v>
      </c>
      <c r="AN4131" t="str">
        <f>VLOOKUP(H4131,'Base Art'!$A:$AJ,36,FALSE)</f>
        <v>ARCOR S.A.I.C.</v>
      </c>
    </row>
    <row r="4132" spans="1:40" x14ac:dyDescent="0.25">
      <c r="A4132" s="212" t="s">
        <v>7819</v>
      </c>
      <c r="B4132" s="212">
        <v>1</v>
      </c>
      <c r="C4132" s="212" t="s">
        <v>7820</v>
      </c>
      <c r="D4132" s="212" t="s">
        <v>1789</v>
      </c>
      <c r="E4132" s="212">
        <v>36</v>
      </c>
      <c r="F4132" s="212" t="s">
        <v>276</v>
      </c>
      <c r="G4132" s="212" t="s">
        <v>380</v>
      </c>
      <c r="H4132" s="212">
        <v>731</v>
      </c>
      <c r="I4132" s="212" t="s">
        <v>381</v>
      </c>
      <c r="J4132" s="212">
        <v>1422</v>
      </c>
      <c r="K4132" s="212" t="s">
        <v>382</v>
      </c>
      <c r="L4132" s="212" t="s">
        <v>383</v>
      </c>
      <c r="M4132" s="212"/>
      <c r="N4132" s="212"/>
      <c r="O4132" s="212"/>
      <c r="P4132" s="212">
        <v>1067</v>
      </c>
      <c r="Q4132" s="212" t="s">
        <v>384</v>
      </c>
      <c r="R4132" s="212" t="s">
        <v>385</v>
      </c>
      <c r="S4132" s="212"/>
      <c r="T4132" s="212"/>
      <c r="U4132" s="212"/>
      <c r="V4132" s="212"/>
      <c r="W4132" s="212"/>
      <c r="X4132" s="212"/>
      <c r="Y4132" s="212">
        <v>1373</v>
      </c>
      <c r="Z4132" s="212" t="s">
        <v>386</v>
      </c>
      <c r="AA4132" s="212" t="s">
        <v>387</v>
      </c>
      <c r="AB4132" s="212">
        <v>15736.581</v>
      </c>
      <c r="AC4132" s="212">
        <v>19041.262999999999</v>
      </c>
      <c r="AD4132" s="212">
        <v>0.625</v>
      </c>
      <c r="AE4132" s="212">
        <v>0.15</v>
      </c>
      <c r="AF4132" s="212">
        <v>0.77500000000000002</v>
      </c>
      <c r="AG4132" s="212">
        <v>0</v>
      </c>
      <c r="AH4132" s="212">
        <v>12195.85</v>
      </c>
      <c r="AI4132" s="212">
        <v>14756.98</v>
      </c>
      <c r="AJ4132" s="212">
        <v>2</v>
      </c>
      <c r="AK4132" s="212">
        <v>0.39</v>
      </c>
      <c r="AL4132" s="212">
        <v>0</v>
      </c>
      <c r="AM4132">
        <v>1</v>
      </c>
      <c r="AN4132" t="str">
        <f>VLOOKUP(H4132,'Base Art'!$A:$AJ,36,FALSE)</f>
        <v>ARCOR S.A.I.C.</v>
      </c>
    </row>
    <row r="4133" spans="1:40" x14ac:dyDescent="0.25">
      <c r="A4133" s="212" t="s">
        <v>7819</v>
      </c>
      <c r="B4133" s="212">
        <v>1</v>
      </c>
      <c r="C4133" s="212" t="s">
        <v>7820</v>
      </c>
      <c r="D4133" s="212" t="s">
        <v>1789</v>
      </c>
      <c r="E4133" s="212">
        <v>36</v>
      </c>
      <c r="F4133" s="212" t="s">
        <v>276</v>
      </c>
      <c r="G4133" s="212" t="s">
        <v>946</v>
      </c>
      <c r="H4133" s="212">
        <v>819</v>
      </c>
      <c r="I4133" s="212" t="s">
        <v>947</v>
      </c>
      <c r="J4133" s="212">
        <v>1018</v>
      </c>
      <c r="K4133" s="212" t="s">
        <v>392</v>
      </c>
      <c r="L4133" s="212" t="s">
        <v>393</v>
      </c>
      <c r="M4133" s="212"/>
      <c r="N4133" s="212"/>
      <c r="O4133" s="212"/>
      <c r="P4133" s="212">
        <v>1020</v>
      </c>
      <c r="Q4133" s="212" t="s">
        <v>298</v>
      </c>
      <c r="R4133" s="212" t="s">
        <v>299</v>
      </c>
      <c r="S4133" s="212"/>
      <c r="T4133" s="212"/>
      <c r="U4133" s="212"/>
      <c r="V4133" s="212"/>
      <c r="W4133" s="212"/>
      <c r="X4133" s="212"/>
      <c r="Y4133" s="212">
        <v>1402</v>
      </c>
      <c r="Z4133" s="212" t="s">
        <v>300</v>
      </c>
      <c r="AA4133" s="212" t="s">
        <v>301</v>
      </c>
      <c r="AB4133" s="212">
        <v>108480.45600000001</v>
      </c>
      <c r="AC4133" s="212">
        <v>134515.77100000001</v>
      </c>
      <c r="AD4133" s="212">
        <v>4.1700000000000001E-2</v>
      </c>
      <c r="AE4133" s="212">
        <v>0</v>
      </c>
      <c r="AF4133" s="212">
        <v>4.1700000000000001E-2</v>
      </c>
      <c r="AG4133" s="212">
        <v>0</v>
      </c>
      <c r="AH4133" s="212">
        <v>4520.0200000000004</v>
      </c>
      <c r="AI4133" s="212">
        <v>5604.82</v>
      </c>
      <c r="AJ4133" s="212">
        <v>1</v>
      </c>
      <c r="AK4133" s="212">
        <v>0.04</v>
      </c>
      <c r="AL4133" s="212">
        <v>0</v>
      </c>
      <c r="AM4133">
        <v>1</v>
      </c>
      <c r="AN4133" t="str">
        <f>VLOOKUP(H4133,'Base Art'!$A:$AJ,36,FALSE)</f>
        <v>ENERGIZER ARGENTINA S.A.</v>
      </c>
    </row>
    <row r="4134" spans="1:40" x14ac:dyDescent="0.25">
      <c r="A4134" s="212" t="s">
        <v>7819</v>
      </c>
      <c r="B4134" s="212">
        <v>1</v>
      </c>
      <c r="C4134" s="212" t="s">
        <v>7820</v>
      </c>
      <c r="D4134" s="212" t="s">
        <v>1789</v>
      </c>
      <c r="E4134" s="212">
        <v>36</v>
      </c>
      <c r="F4134" s="212" t="s">
        <v>276</v>
      </c>
      <c r="G4134" s="212" t="s">
        <v>406</v>
      </c>
      <c r="H4134" s="212">
        <v>1115</v>
      </c>
      <c r="I4134" s="212" t="s">
        <v>407</v>
      </c>
      <c r="J4134" s="212"/>
      <c r="K4134" s="212"/>
      <c r="L4134" s="212"/>
      <c r="M4134" s="212"/>
      <c r="N4134" s="212"/>
      <c r="O4134" s="212"/>
      <c r="P4134" s="212"/>
      <c r="Q4134" s="212"/>
      <c r="R4134" s="212"/>
      <c r="S4134" s="212"/>
      <c r="T4134" s="212"/>
      <c r="U4134" s="212"/>
      <c r="V4134" s="212"/>
      <c r="W4134" s="212"/>
      <c r="X4134" s="212"/>
      <c r="Y4134" s="212">
        <v>1373</v>
      </c>
      <c r="Z4134" s="212" t="s">
        <v>386</v>
      </c>
      <c r="AA4134" s="212" t="s">
        <v>387</v>
      </c>
      <c r="AB4134" s="212">
        <v>19178.349999999999</v>
      </c>
      <c r="AC4134" s="212">
        <v>23205.806</v>
      </c>
      <c r="AD4134" s="212">
        <v>0.5</v>
      </c>
      <c r="AE4134" s="212">
        <v>0</v>
      </c>
      <c r="AF4134" s="212">
        <v>0.5</v>
      </c>
      <c r="AG4134" s="212">
        <v>0</v>
      </c>
      <c r="AH4134" s="212">
        <v>9589.18</v>
      </c>
      <c r="AI4134" s="212">
        <v>11602.9</v>
      </c>
      <c r="AJ4134" s="212">
        <v>0</v>
      </c>
      <c r="AK4134" s="212">
        <v>0</v>
      </c>
      <c r="AL4134" s="212">
        <v>0</v>
      </c>
      <c r="AM4134">
        <v>1</v>
      </c>
      <c r="AN4134" t="str">
        <f>VLOOKUP(H4134,'Base Art'!$A:$AJ,36,FALSE)</f>
        <v>MAURI S.A.</v>
      </c>
    </row>
    <row r="4135" spans="1:40" x14ac:dyDescent="0.25">
      <c r="A4135" s="212" t="s">
        <v>7819</v>
      </c>
      <c r="B4135" s="212">
        <v>1</v>
      </c>
      <c r="C4135" s="212" t="s">
        <v>7820</v>
      </c>
      <c r="D4135" s="212" t="s">
        <v>1789</v>
      </c>
      <c r="E4135" s="212">
        <v>36</v>
      </c>
      <c r="F4135" s="212" t="s">
        <v>276</v>
      </c>
      <c r="G4135" s="212" t="s">
        <v>408</v>
      </c>
      <c r="H4135" s="212">
        <v>1116</v>
      </c>
      <c r="I4135" s="212" t="s">
        <v>409</v>
      </c>
      <c r="J4135" s="212"/>
      <c r="K4135" s="212"/>
      <c r="L4135" s="212"/>
      <c r="M4135" s="212"/>
      <c r="N4135" s="212"/>
      <c r="O4135" s="212"/>
      <c r="P4135" s="212"/>
      <c r="Q4135" s="212"/>
      <c r="R4135" s="212"/>
      <c r="S4135" s="212"/>
      <c r="T4135" s="212"/>
      <c r="U4135" s="212"/>
      <c r="V4135" s="212"/>
      <c r="W4135" s="212"/>
      <c r="X4135" s="212"/>
      <c r="Y4135" s="212">
        <v>1373</v>
      </c>
      <c r="Z4135" s="212" t="s">
        <v>386</v>
      </c>
      <c r="AA4135" s="212" t="s">
        <v>387</v>
      </c>
      <c r="AB4135" s="212">
        <v>17102.241999999998</v>
      </c>
      <c r="AC4135" s="212">
        <v>20799.076000000001</v>
      </c>
      <c r="AD4135" s="212">
        <v>0.85709999999999997</v>
      </c>
      <c r="AE4135" s="212">
        <v>0</v>
      </c>
      <c r="AF4135" s="212">
        <v>0.85709999999999997</v>
      </c>
      <c r="AG4135" s="212">
        <v>0</v>
      </c>
      <c r="AH4135" s="212">
        <v>14659.06</v>
      </c>
      <c r="AI4135" s="212">
        <v>17827.78</v>
      </c>
      <c r="AJ4135" s="212">
        <v>0</v>
      </c>
      <c r="AK4135" s="212">
        <v>0</v>
      </c>
      <c r="AL4135" s="212">
        <v>0</v>
      </c>
      <c r="AM4135">
        <v>1</v>
      </c>
      <c r="AN4135" t="str">
        <f>VLOOKUP(H4135,'Base Art'!$A:$AJ,36,FALSE)</f>
        <v>MAURI S.A.</v>
      </c>
    </row>
    <row r="4136" spans="1:40" x14ac:dyDescent="0.25">
      <c r="A4136" s="212" t="s">
        <v>7819</v>
      </c>
      <c r="B4136" s="212">
        <v>1</v>
      </c>
      <c r="C4136" s="212" t="s">
        <v>7820</v>
      </c>
      <c r="D4136" s="212" t="s">
        <v>1789</v>
      </c>
      <c r="E4136" s="212">
        <v>36</v>
      </c>
      <c r="F4136" s="212" t="s">
        <v>276</v>
      </c>
      <c r="G4136" s="212" t="s">
        <v>410</v>
      </c>
      <c r="H4136" s="212">
        <v>1118</v>
      </c>
      <c r="I4136" s="212" t="s">
        <v>411</v>
      </c>
      <c r="J4136" s="212"/>
      <c r="K4136" s="212"/>
      <c r="L4136" s="212"/>
      <c r="M4136" s="212"/>
      <c r="N4136" s="212"/>
      <c r="O4136" s="212"/>
      <c r="P4136" s="212">
        <v>1335</v>
      </c>
      <c r="Q4136" s="212" t="s">
        <v>412</v>
      </c>
      <c r="R4136" s="212" t="s">
        <v>413</v>
      </c>
      <c r="S4136" s="212"/>
      <c r="T4136" s="212"/>
      <c r="U4136" s="212"/>
      <c r="V4136" s="212"/>
      <c r="W4136" s="212"/>
      <c r="X4136" s="212"/>
      <c r="Y4136" s="212">
        <v>1373</v>
      </c>
      <c r="Z4136" s="212" t="s">
        <v>386</v>
      </c>
      <c r="AA4136" s="212" t="s">
        <v>387</v>
      </c>
      <c r="AB4136" s="212">
        <v>15866.81</v>
      </c>
      <c r="AC4136" s="212">
        <v>19436.835999999999</v>
      </c>
      <c r="AD4136" s="212">
        <v>0.1389</v>
      </c>
      <c r="AE4136" s="212">
        <v>0</v>
      </c>
      <c r="AF4136" s="212">
        <v>0.1389</v>
      </c>
      <c r="AG4136" s="212">
        <v>0</v>
      </c>
      <c r="AH4136" s="212">
        <v>2203.7199999999998</v>
      </c>
      <c r="AI4136" s="212">
        <v>2699.56</v>
      </c>
      <c r="AJ4136" s="212">
        <v>0</v>
      </c>
      <c r="AK4136" s="212">
        <v>0</v>
      </c>
      <c r="AL4136" s="212">
        <v>0</v>
      </c>
      <c r="AM4136">
        <v>1</v>
      </c>
      <c r="AN4136" t="str">
        <f>VLOOKUP(H4136,'Base Art'!$A:$AJ,36,FALSE)</f>
        <v>MAURI S.A.</v>
      </c>
    </row>
    <row r="4137" spans="1:40" x14ac:dyDescent="0.25">
      <c r="A4137" s="212" t="s">
        <v>7819</v>
      </c>
      <c r="B4137" s="212">
        <v>1</v>
      </c>
      <c r="C4137" s="212" t="s">
        <v>7820</v>
      </c>
      <c r="D4137" s="212" t="s">
        <v>1789</v>
      </c>
      <c r="E4137" s="212">
        <v>36</v>
      </c>
      <c r="F4137" s="212" t="s">
        <v>276</v>
      </c>
      <c r="G4137" s="212" t="s">
        <v>414</v>
      </c>
      <c r="H4137" s="212">
        <v>1119</v>
      </c>
      <c r="I4137" s="212" t="s">
        <v>415</v>
      </c>
      <c r="J4137" s="212"/>
      <c r="K4137" s="212"/>
      <c r="L4137" s="212"/>
      <c r="M4137" s="212"/>
      <c r="N4137" s="212"/>
      <c r="O4137" s="212"/>
      <c r="P4137" s="212">
        <v>1335</v>
      </c>
      <c r="Q4137" s="212" t="s">
        <v>412</v>
      </c>
      <c r="R4137" s="212" t="s">
        <v>413</v>
      </c>
      <c r="S4137" s="212"/>
      <c r="T4137" s="212"/>
      <c r="U4137" s="212"/>
      <c r="V4137" s="212"/>
      <c r="W4137" s="212"/>
      <c r="X4137" s="212"/>
      <c r="Y4137" s="212">
        <v>1373</v>
      </c>
      <c r="Z4137" s="212" t="s">
        <v>386</v>
      </c>
      <c r="AA4137" s="212" t="s">
        <v>387</v>
      </c>
      <c r="AB4137" s="212">
        <v>31073.96</v>
      </c>
      <c r="AC4137" s="212">
        <v>37599.491999999998</v>
      </c>
      <c r="AD4137" s="212">
        <v>0.25</v>
      </c>
      <c r="AE4137" s="212">
        <v>0</v>
      </c>
      <c r="AF4137" s="212">
        <v>0.25</v>
      </c>
      <c r="AG4137" s="212">
        <v>0</v>
      </c>
      <c r="AH4137" s="212">
        <v>7768.49</v>
      </c>
      <c r="AI4137" s="212">
        <v>9399.8700000000008</v>
      </c>
      <c r="AJ4137" s="212">
        <v>0</v>
      </c>
      <c r="AK4137" s="212">
        <v>0</v>
      </c>
      <c r="AL4137" s="212">
        <v>0</v>
      </c>
      <c r="AM4137">
        <v>1</v>
      </c>
      <c r="AN4137" t="str">
        <f>VLOOKUP(H4137,'Base Art'!$A:$AJ,36,FALSE)</f>
        <v>MAURI S.A.</v>
      </c>
    </row>
    <row r="4138" spans="1:40" x14ac:dyDescent="0.25">
      <c r="A4138" s="212" t="s">
        <v>7819</v>
      </c>
      <c r="B4138" s="212">
        <v>1</v>
      </c>
      <c r="C4138" s="212" t="s">
        <v>7820</v>
      </c>
      <c r="D4138" s="212" t="s">
        <v>1789</v>
      </c>
      <c r="E4138" s="212">
        <v>36</v>
      </c>
      <c r="F4138" s="212" t="s">
        <v>276</v>
      </c>
      <c r="G4138" s="212" t="s">
        <v>426</v>
      </c>
      <c r="H4138" s="212">
        <v>1352</v>
      </c>
      <c r="I4138" s="212" t="s">
        <v>427</v>
      </c>
      <c r="J4138" s="212"/>
      <c r="K4138" s="212"/>
      <c r="L4138" s="212"/>
      <c r="M4138" s="212"/>
      <c r="N4138" s="212"/>
      <c r="O4138" s="212"/>
      <c r="P4138" s="212"/>
      <c r="Q4138" s="212"/>
      <c r="R4138" s="212"/>
      <c r="S4138" s="212"/>
      <c r="T4138" s="212"/>
      <c r="U4138" s="212"/>
      <c r="V4138" s="212"/>
      <c r="W4138" s="212"/>
      <c r="X4138" s="212"/>
      <c r="Y4138" s="212">
        <v>1372</v>
      </c>
      <c r="Z4138" s="212" t="s">
        <v>346</v>
      </c>
      <c r="AA4138" s="212" t="s">
        <v>347</v>
      </c>
      <c r="AB4138" s="212">
        <v>236574.47500000001</v>
      </c>
      <c r="AC4138" s="212">
        <v>289803.73300000001</v>
      </c>
      <c r="AD4138" s="212">
        <v>8.3299999999999999E-2</v>
      </c>
      <c r="AE4138" s="212">
        <v>0</v>
      </c>
      <c r="AF4138" s="212">
        <v>8.3299999999999999E-2</v>
      </c>
      <c r="AG4138" s="212">
        <v>0</v>
      </c>
      <c r="AH4138" s="212">
        <v>19714.54</v>
      </c>
      <c r="AI4138" s="212">
        <v>24150.31</v>
      </c>
      <c r="AJ4138" s="212">
        <v>1</v>
      </c>
      <c r="AK4138" s="212">
        <v>0.08</v>
      </c>
      <c r="AL4138" s="212">
        <v>0</v>
      </c>
      <c r="AM4138">
        <v>1</v>
      </c>
      <c r="AN4138" t="str">
        <f>VLOOKUP(H4138,'Base Art'!$A:$AJ,36,FALSE)</f>
        <v>LA DELICIA FELIPE FORT S.A.</v>
      </c>
    </row>
    <row r="4139" spans="1:40" x14ac:dyDescent="0.25">
      <c r="A4139" s="212" t="s">
        <v>7819</v>
      </c>
      <c r="B4139" s="212">
        <v>1</v>
      </c>
      <c r="C4139" s="212" t="s">
        <v>7820</v>
      </c>
      <c r="D4139" s="212" t="s">
        <v>1789</v>
      </c>
      <c r="E4139" s="212">
        <v>36</v>
      </c>
      <c r="F4139" s="212" t="s">
        <v>276</v>
      </c>
      <c r="G4139" s="212" t="s">
        <v>442</v>
      </c>
      <c r="H4139" s="212">
        <v>1594</v>
      </c>
      <c r="I4139" s="212" t="s">
        <v>443</v>
      </c>
      <c r="J4139" s="212">
        <v>1422</v>
      </c>
      <c r="K4139" s="212" t="s">
        <v>382</v>
      </c>
      <c r="L4139" s="212" t="s">
        <v>383</v>
      </c>
      <c r="M4139" s="212"/>
      <c r="N4139" s="212"/>
      <c r="O4139" s="212"/>
      <c r="P4139" s="212">
        <v>1067</v>
      </c>
      <c r="Q4139" s="212" t="s">
        <v>384</v>
      </c>
      <c r="R4139" s="212" t="s">
        <v>385</v>
      </c>
      <c r="S4139" s="212"/>
      <c r="T4139" s="212"/>
      <c r="U4139" s="212"/>
      <c r="V4139" s="212"/>
      <c r="W4139" s="212"/>
      <c r="X4139" s="212"/>
      <c r="Y4139" s="212">
        <v>1373</v>
      </c>
      <c r="Z4139" s="212" t="s">
        <v>386</v>
      </c>
      <c r="AA4139" s="212" t="s">
        <v>387</v>
      </c>
      <c r="AB4139" s="212">
        <v>18365.514999999999</v>
      </c>
      <c r="AC4139" s="212">
        <v>22222.273000000001</v>
      </c>
      <c r="AD4139" s="212">
        <v>1.2</v>
      </c>
      <c r="AE4139" s="212">
        <v>7.4999999999999997E-2</v>
      </c>
      <c r="AF4139" s="212">
        <v>1.2749999999999999</v>
      </c>
      <c r="AG4139" s="212">
        <v>0</v>
      </c>
      <c r="AH4139" s="212">
        <v>23416.03</v>
      </c>
      <c r="AI4139" s="212">
        <v>28333.4</v>
      </c>
      <c r="AJ4139" s="212">
        <v>0</v>
      </c>
      <c r="AK4139" s="212">
        <v>0</v>
      </c>
      <c r="AL4139" s="212">
        <v>0</v>
      </c>
      <c r="AM4139">
        <v>1</v>
      </c>
      <c r="AN4139" t="str">
        <f>VLOOKUP(H4139,'Base Art'!$A:$AJ,36,FALSE)</f>
        <v>ARCOR S.A.I.C.</v>
      </c>
    </row>
    <row r="4140" spans="1:40" x14ac:dyDescent="0.25">
      <c r="A4140" s="212" t="s">
        <v>7819</v>
      </c>
      <c r="B4140" s="212">
        <v>1</v>
      </c>
      <c r="C4140" s="212" t="s">
        <v>7820</v>
      </c>
      <c r="D4140" s="212" t="s">
        <v>1789</v>
      </c>
      <c r="E4140" s="212">
        <v>36</v>
      </c>
      <c r="F4140" s="212" t="s">
        <v>276</v>
      </c>
      <c r="G4140" s="212" t="s">
        <v>444</v>
      </c>
      <c r="H4140" s="212">
        <v>1641</v>
      </c>
      <c r="I4140" s="212" t="s">
        <v>445</v>
      </c>
      <c r="J4140" s="212">
        <v>1064</v>
      </c>
      <c r="K4140" s="212" t="s">
        <v>446</v>
      </c>
      <c r="L4140" s="212" t="s">
        <v>447</v>
      </c>
      <c r="M4140" s="212"/>
      <c r="N4140" s="212"/>
      <c r="O4140" s="212"/>
      <c r="P4140" s="212">
        <v>1066</v>
      </c>
      <c r="Q4140" s="212" t="s">
        <v>448</v>
      </c>
      <c r="R4140" s="212" t="s">
        <v>449</v>
      </c>
      <c r="S4140" s="212"/>
      <c r="T4140" s="212"/>
      <c r="U4140" s="212"/>
      <c r="V4140" s="212"/>
      <c r="W4140" s="212"/>
      <c r="X4140" s="212"/>
      <c r="Y4140" s="212">
        <v>1373</v>
      </c>
      <c r="Z4140" s="212" t="s">
        <v>386</v>
      </c>
      <c r="AA4140" s="212" t="s">
        <v>387</v>
      </c>
      <c r="AB4140" s="212">
        <v>17063.581999999999</v>
      </c>
      <c r="AC4140" s="212">
        <v>20789.528999999999</v>
      </c>
      <c r="AD4140" s="212">
        <v>2.15</v>
      </c>
      <c r="AE4140" s="212">
        <v>0.15</v>
      </c>
      <c r="AF4140" s="212">
        <v>2.2999999999999998</v>
      </c>
      <c r="AG4140" s="212">
        <v>0</v>
      </c>
      <c r="AH4140" s="212">
        <v>39246.239999999998</v>
      </c>
      <c r="AI4140" s="212">
        <v>47815.92</v>
      </c>
      <c r="AJ4140" s="212">
        <v>1</v>
      </c>
      <c r="AK4140" s="212">
        <v>2.2999999999999998</v>
      </c>
      <c r="AL4140" s="212">
        <v>0</v>
      </c>
      <c r="AM4140">
        <v>1</v>
      </c>
      <c r="AN4140" t="str">
        <f>VLOOKUP(H4140,'Base Art'!$A:$AJ,36,FALSE)</f>
        <v>MOLINO CAÑUELAS S.A.C.I.F.I.A.</v>
      </c>
    </row>
    <row r="4141" spans="1:40" x14ac:dyDescent="0.25">
      <c r="A4141" s="212" t="s">
        <v>7819</v>
      </c>
      <c r="B4141" s="212">
        <v>1</v>
      </c>
      <c r="C4141" s="212" t="s">
        <v>7820</v>
      </c>
      <c r="D4141" s="212" t="s">
        <v>1789</v>
      </c>
      <c r="E4141" s="212">
        <v>36</v>
      </c>
      <c r="F4141" s="212" t="s">
        <v>276</v>
      </c>
      <c r="G4141" s="212" t="s">
        <v>450</v>
      </c>
      <c r="H4141" s="212">
        <v>1642</v>
      </c>
      <c r="I4141" s="212" t="s">
        <v>451</v>
      </c>
      <c r="J4141" s="212">
        <v>1064</v>
      </c>
      <c r="K4141" s="212" t="s">
        <v>446</v>
      </c>
      <c r="L4141" s="212" t="s">
        <v>447</v>
      </c>
      <c r="M4141" s="212"/>
      <c r="N4141" s="212"/>
      <c r="O4141" s="212"/>
      <c r="P4141" s="212">
        <v>1066</v>
      </c>
      <c r="Q4141" s="212" t="s">
        <v>448</v>
      </c>
      <c r="R4141" s="212" t="s">
        <v>449</v>
      </c>
      <c r="S4141" s="212"/>
      <c r="T4141" s="212"/>
      <c r="U4141" s="212"/>
      <c r="V4141" s="212"/>
      <c r="W4141" s="212"/>
      <c r="X4141" s="212"/>
      <c r="Y4141" s="212">
        <v>1373</v>
      </c>
      <c r="Z4141" s="212" t="s">
        <v>386</v>
      </c>
      <c r="AA4141" s="212" t="s">
        <v>387</v>
      </c>
      <c r="AB4141" s="212">
        <v>18368.227999999999</v>
      </c>
      <c r="AC4141" s="212">
        <v>22589.909</v>
      </c>
      <c r="AD4141" s="212">
        <v>0.75</v>
      </c>
      <c r="AE4141" s="212">
        <v>0.05</v>
      </c>
      <c r="AF4141" s="212">
        <v>0.8</v>
      </c>
      <c r="AG4141" s="212">
        <v>0</v>
      </c>
      <c r="AH4141" s="212">
        <v>14694.58</v>
      </c>
      <c r="AI4141" s="212">
        <v>18071.93</v>
      </c>
      <c r="AJ4141" s="212">
        <v>3</v>
      </c>
      <c r="AK4141" s="212">
        <v>0.27</v>
      </c>
      <c r="AL4141" s="212">
        <v>0</v>
      </c>
      <c r="AM4141">
        <v>1</v>
      </c>
      <c r="AN4141" t="str">
        <f>VLOOKUP(H4141,'Base Art'!$A:$AJ,36,FALSE)</f>
        <v>MOLINO CAÑUELAS S.A.C.I.F.I.A.</v>
      </c>
    </row>
    <row r="4142" spans="1:40" x14ac:dyDescent="0.25">
      <c r="A4142" s="212" t="s">
        <v>7819</v>
      </c>
      <c r="B4142" s="212">
        <v>1</v>
      </c>
      <c r="C4142" s="212" t="s">
        <v>7820</v>
      </c>
      <c r="D4142" s="212" t="s">
        <v>1789</v>
      </c>
      <c r="E4142" s="212">
        <v>36</v>
      </c>
      <c r="F4142" s="212" t="s">
        <v>276</v>
      </c>
      <c r="G4142" s="212" t="s">
        <v>456</v>
      </c>
      <c r="H4142" s="212">
        <v>1646</v>
      </c>
      <c r="I4142" s="212" t="s">
        <v>457</v>
      </c>
      <c r="J4142" s="212">
        <v>1064</v>
      </c>
      <c r="K4142" s="212" t="s">
        <v>446</v>
      </c>
      <c r="L4142" s="212" t="s">
        <v>447</v>
      </c>
      <c r="M4142" s="212"/>
      <c r="N4142" s="212"/>
      <c r="O4142" s="212"/>
      <c r="P4142" s="212">
        <v>1066</v>
      </c>
      <c r="Q4142" s="212" t="s">
        <v>448</v>
      </c>
      <c r="R4142" s="212" t="s">
        <v>449</v>
      </c>
      <c r="S4142" s="212"/>
      <c r="T4142" s="212"/>
      <c r="U4142" s="212"/>
      <c r="V4142" s="212"/>
      <c r="W4142" s="212"/>
      <c r="X4142" s="212"/>
      <c r="Y4142" s="212">
        <v>1373</v>
      </c>
      <c r="Z4142" s="212" t="s">
        <v>386</v>
      </c>
      <c r="AA4142" s="212" t="s">
        <v>387</v>
      </c>
      <c r="AB4142" s="212">
        <v>20575.166000000001</v>
      </c>
      <c r="AC4142" s="212">
        <v>24895.949000000001</v>
      </c>
      <c r="AD4142" s="212">
        <v>0.5</v>
      </c>
      <c r="AE4142" s="212">
        <v>0</v>
      </c>
      <c r="AF4142" s="212">
        <v>0.5</v>
      </c>
      <c r="AG4142" s="212">
        <v>0</v>
      </c>
      <c r="AH4142" s="212">
        <v>10287.58</v>
      </c>
      <c r="AI4142" s="212">
        <v>12447.97</v>
      </c>
      <c r="AJ4142" s="212">
        <v>0</v>
      </c>
      <c r="AK4142" s="212">
        <v>0</v>
      </c>
      <c r="AL4142" s="212">
        <v>0</v>
      </c>
      <c r="AM4142">
        <v>1</v>
      </c>
      <c r="AN4142" t="str">
        <f>VLOOKUP(H4142,'Base Art'!$A:$AJ,36,FALSE)</f>
        <v>MOLINO CAÑUELAS S.A.C.I.F.I.A.</v>
      </c>
    </row>
    <row r="4143" spans="1:40" x14ac:dyDescent="0.25">
      <c r="A4143" s="212" t="s">
        <v>7819</v>
      </c>
      <c r="B4143" s="212">
        <v>1</v>
      </c>
      <c r="C4143" s="212" t="s">
        <v>7820</v>
      </c>
      <c r="D4143" s="212" t="s">
        <v>1789</v>
      </c>
      <c r="E4143" s="212">
        <v>36</v>
      </c>
      <c r="F4143" s="212" t="s">
        <v>276</v>
      </c>
      <c r="G4143" s="212" t="s">
        <v>458</v>
      </c>
      <c r="H4143" s="212">
        <v>1648</v>
      </c>
      <c r="I4143" s="212" t="s">
        <v>459</v>
      </c>
      <c r="J4143" s="212">
        <v>1422</v>
      </c>
      <c r="K4143" s="212" t="s">
        <v>382</v>
      </c>
      <c r="L4143" s="212" t="s">
        <v>383</v>
      </c>
      <c r="M4143" s="212"/>
      <c r="N4143" s="212"/>
      <c r="O4143" s="212"/>
      <c r="P4143" s="212">
        <v>1067</v>
      </c>
      <c r="Q4143" s="212" t="s">
        <v>384</v>
      </c>
      <c r="R4143" s="212" t="s">
        <v>385</v>
      </c>
      <c r="S4143" s="212"/>
      <c r="T4143" s="212"/>
      <c r="U4143" s="212"/>
      <c r="V4143" s="212"/>
      <c r="W4143" s="212"/>
      <c r="X4143" s="212"/>
      <c r="Y4143" s="212">
        <v>1373</v>
      </c>
      <c r="Z4143" s="212" t="s">
        <v>386</v>
      </c>
      <c r="AA4143" s="212" t="s">
        <v>387</v>
      </c>
      <c r="AB4143" s="212">
        <v>19513.36</v>
      </c>
      <c r="AC4143" s="212">
        <v>23611.167000000001</v>
      </c>
      <c r="AD4143" s="212">
        <v>0.42499999999999999</v>
      </c>
      <c r="AE4143" s="212">
        <v>0</v>
      </c>
      <c r="AF4143" s="212">
        <v>0.42499999999999999</v>
      </c>
      <c r="AG4143" s="212">
        <v>0</v>
      </c>
      <c r="AH4143" s="212">
        <v>8293.18</v>
      </c>
      <c r="AI4143" s="212">
        <v>10034.75</v>
      </c>
      <c r="AJ4143" s="212">
        <v>0</v>
      </c>
      <c r="AK4143" s="212">
        <v>0</v>
      </c>
      <c r="AL4143" s="212">
        <v>0</v>
      </c>
      <c r="AM4143">
        <v>1</v>
      </c>
      <c r="AN4143" t="str">
        <f>VLOOKUP(H4143,'Base Art'!$A:$AJ,36,FALSE)</f>
        <v>ARCOR S.A.I.C.</v>
      </c>
    </row>
    <row r="4144" spans="1:40" x14ac:dyDescent="0.25">
      <c r="A4144" s="212" t="s">
        <v>7819</v>
      </c>
      <c r="B4144" s="212">
        <v>1</v>
      </c>
      <c r="C4144" s="212" t="s">
        <v>7820</v>
      </c>
      <c r="D4144" s="212" t="s">
        <v>1789</v>
      </c>
      <c r="E4144" s="212">
        <v>36</v>
      </c>
      <c r="F4144" s="212" t="s">
        <v>276</v>
      </c>
      <c r="G4144" s="212" t="s">
        <v>460</v>
      </c>
      <c r="H4144" s="212">
        <v>1696</v>
      </c>
      <c r="I4144" s="212" t="s">
        <v>461</v>
      </c>
      <c r="J4144" s="212">
        <v>1460</v>
      </c>
      <c r="K4144" s="212" t="s">
        <v>462</v>
      </c>
      <c r="L4144" s="212" t="s">
        <v>463</v>
      </c>
      <c r="M4144" s="212"/>
      <c r="N4144" s="212"/>
      <c r="O4144" s="212"/>
      <c r="P4144" s="212"/>
      <c r="Q4144" s="212"/>
      <c r="R4144" s="212"/>
      <c r="S4144" s="212"/>
      <c r="T4144" s="212"/>
      <c r="U4144" s="212"/>
      <c r="V4144" s="212"/>
      <c r="W4144" s="212"/>
      <c r="X4144" s="212"/>
      <c r="Y4144" s="212">
        <v>1369</v>
      </c>
      <c r="Z4144" s="212" t="s">
        <v>354</v>
      </c>
      <c r="AA4144" s="212" t="s">
        <v>355</v>
      </c>
      <c r="AB4144" s="212">
        <v>65422.81</v>
      </c>
      <c r="AC4144" s="212">
        <v>79161.615000000005</v>
      </c>
      <c r="AD4144" s="212">
        <v>6.25E-2</v>
      </c>
      <c r="AE4144" s="212">
        <v>0</v>
      </c>
      <c r="AF4144" s="212">
        <v>6.25E-2</v>
      </c>
      <c r="AG4144" s="212">
        <v>0</v>
      </c>
      <c r="AH4144" s="212">
        <v>4088.93</v>
      </c>
      <c r="AI4144" s="212">
        <v>4947.6000000000004</v>
      </c>
      <c r="AJ4144" s="212">
        <v>1</v>
      </c>
      <c r="AK4144" s="212">
        <v>0.06</v>
      </c>
      <c r="AL4144" s="212">
        <v>0</v>
      </c>
      <c r="AM4144">
        <v>1</v>
      </c>
      <c r="AN4144" t="str">
        <f>VLOOKUP(H4144,'Base Art'!$A:$AJ,36,FALSE)</f>
        <v>IMPORTADORA SUDAMERICANA S.R.L.</v>
      </c>
    </row>
    <row r="4145" spans="1:40" x14ac:dyDescent="0.25">
      <c r="A4145" s="212" t="s">
        <v>7819</v>
      </c>
      <c r="B4145" s="212">
        <v>1</v>
      </c>
      <c r="C4145" s="212" t="s">
        <v>7820</v>
      </c>
      <c r="D4145" s="212" t="s">
        <v>1789</v>
      </c>
      <c r="E4145" s="212">
        <v>36</v>
      </c>
      <c r="F4145" s="212" t="s">
        <v>276</v>
      </c>
      <c r="G4145" s="212" t="s">
        <v>464</v>
      </c>
      <c r="H4145" s="212">
        <v>1808</v>
      </c>
      <c r="I4145" s="212" t="s">
        <v>465</v>
      </c>
      <c r="J4145" s="212">
        <v>1470</v>
      </c>
      <c r="K4145" s="212" t="s">
        <v>466</v>
      </c>
      <c r="L4145" s="212" t="s">
        <v>467</v>
      </c>
      <c r="M4145" s="212"/>
      <c r="N4145" s="212"/>
      <c r="O4145" s="212"/>
      <c r="P4145" s="212"/>
      <c r="Q4145" s="212"/>
      <c r="R4145" s="212"/>
      <c r="S4145" s="212"/>
      <c r="T4145" s="212"/>
      <c r="U4145" s="212"/>
      <c r="V4145" s="212"/>
      <c r="W4145" s="212"/>
      <c r="X4145" s="212"/>
      <c r="Y4145" s="212">
        <v>1374</v>
      </c>
      <c r="Z4145" s="212" t="s">
        <v>336</v>
      </c>
      <c r="AA4145" s="212" t="s">
        <v>337</v>
      </c>
      <c r="AB4145" s="212">
        <v>107104.91</v>
      </c>
      <c r="AC4145" s="212">
        <v>131190.348</v>
      </c>
      <c r="AD4145" s="212">
        <v>0.5</v>
      </c>
      <c r="AE4145" s="212">
        <v>0</v>
      </c>
      <c r="AF4145" s="212">
        <v>0.5</v>
      </c>
      <c r="AG4145" s="212">
        <v>0</v>
      </c>
      <c r="AH4145" s="212">
        <v>53552.46</v>
      </c>
      <c r="AI4145" s="212">
        <v>65595.17</v>
      </c>
      <c r="AJ4145" s="212">
        <v>1</v>
      </c>
      <c r="AK4145" s="212">
        <v>0.5</v>
      </c>
      <c r="AL4145" s="212">
        <v>0</v>
      </c>
      <c r="AM4145">
        <v>1</v>
      </c>
      <c r="AN4145" t="str">
        <f>VLOOKUP(H4145,'Base Art'!$A:$AJ,36,FALSE)</f>
        <v>LHERITIER ARGENTINA S.A.</v>
      </c>
    </row>
    <row r="4146" spans="1:40" x14ac:dyDescent="0.25">
      <c r="A4146" s="212" t="s">
        <v>7819</v>
      </c>
      <c r="B4146" s="212">
        <v>1</v>
      </c>
      <c r="C4146" s="212" t="s">
        <v>7820</v>
      </c>
      <c r="D4146" s="212" t="s">
        <v>1789</v>
      </c>
      <c r="E4146" s="212">
        <v>36</v>
      </c>
      <c r="F4146" s="212" t="s">
        <v>276</v>
      </c>
      <c r="G4146" s="212" t="s">
        <v>496</v>
      </c>
      <c r="H4146" s="212">
        <v>2039</v>
      </c>
      <c r="I4146" s="212" t="s">
        <v>497</v>
      </c>
      <c r="J4146" s="212"/>
      <c r="K4146" s="212"/>
      <c r="L4146" s="212"/>
      <c r="M4146" s="212"/>
      <c r="N4146" s="212"/>
      <c r="O4146" s="212"/>
      <c r="P4146" s="212"/>
      <c r="Q4146" s="212"/>
      <c r="R4146" s="212"/>
      <c r="S4146" s="212"/>
      <c r="T4146" s="212"/>
      <c r="U4146" s="212"/>
      <c r="V4146" s="212"/>
      <c r="W4146" s="212"/>
      <c r="X4146" s="212"/>
      <c r="Y4146" s="212">
        <v>1370</v>
      </c>
      <c r="Z4146" s="212" t="s">
        <v>400</v>
      </c>
      <c r="AA4146" s="212" t="s">
        <v>401</v>
      </c>
      <c r="AB4146" s="212">
        <v>27839.143</v>
      </c>
      <c r="AC4146" s="212">
        <v>33685.362999999998</v>
      </c>
      <c r="AD4146" s="212">
        <v>1</v>
      </c>
      <c r="AE4146" s="212">
        <v>0.16669999999999999</v>
      </c>
      <c r="AF4146" s="212">
        <v>1.1667000000000001</v>
      </c>
      <c r="AG4146" s="212">
        <v>0</v>
      </c>
      <c r="AH4146" s="212">
        <v>32479</v>
      </c>
      <c r="AI4146" s="212">
        <v>39299.589999999997</v>
      </c>
      <c r="AJ4146" s="212">
        <v>1</v>
      </c>
      <c r="AK4146" s="212">
        <v>1.17</v>
      </c>
      <c r="AL4146" s="212">
        <v>0</v>
      </c>
      <c r="AM4146">
        <v>1</v>
      </c>
      <c r="AN4146" t="str">
        <f>VLOOKUP(H4146,'Base Art'!$A:$AJ,36,FALSE)</f>
        <v>ENERGY GROUP S.R.L.</v>
      </c>
    </row>
    <row r="4147" spans="1:40" x14ac:dyDescent="0.25">
      <c r="A4147" s="212" t="s">
        <v>7819</v>
      </c>
      <c r="B4147" s="212">
        <v>1</v>
      </c>
      <c r="C4147" s="212" t="s">
        <v>7820</v>
      </c>
      <c r="D4147" s="212" t="s">
        <v>1789</v>
      </c>
      <c r="E4147" s="212">
        <v>36</v>
      </c>
      <c r="F4147" s="212" t="s">
        <v>276</v>
      </c>
      <c r="G4147" s="212" t="s">
        <v>500</v>
      </c>
      <c r="H4147" s="212">
        <v>2338</v>
      </c>
      <c r="I4147" s="212" t="s">
        <v>501</v>
      </c>
      <c r="J4147" s="212"/>
      <c r="K4147" s="212"/>
      <c r="L4147" s="212"/>
      <c r="M4147" s="212"/>
      <c r="N4147" s="212"/>
      <c r="O4147" s="212"/>
      <c r="P4147" s="212">
        <v>1086</v>
      </c>
      <c r="Q4147" s="212" t="s">
        <v>502</v>
      </c>
      <c r="R4147" s="212" t="s">
        <v>503</v>
      </c>
      <c r="S4147" s="212"/>
      <c r="T4147" s="212"/>
      <c r="U4147" s="212"/>
      <c r="V4147" s="212"/>
      <c r="W4147" s="212"/>
      <c r="X4147" s="212"/>
      <c r="Y4147" s="212">
        <v>1373</v>
      </c>
      <c r="Z4147" s="212" t="s">
        <v>386</v>
      </c>
      <c r="AA4147" s="212" t="s">
        <v>387</v>
      </c>
      <c r="AB4147" s="212">
        <v>22128.216</v>
      </c>
      <c r="AC4147" s="212">
        <v>27010.563999999998</v>
      </c>
      <c r="AD4147" s="212">
        <v>0.4667</v>
      </c>
      <c r="AE4147" s="212">
        <v>0.2</v>
      </c>
      <c r="AF4147" s="212">
        <v>0.66669999999999996</v>
      </c>
      <c r="AG4147" s="212">
        <v>0</v>
      </c>
      <c r="AH4147" s="212">
        <v>14752.14</v>
      </c>
      <c r="AI4147" s="212">
        <v>18007.04</v>
      </c>
      <c r="AJ4147" s="212">
        <v>2</v>
      </c>
      <c r="AK4147" s="212">
        <v>0.33</v>
      </c>
      <c r="AL4147" s="212">
        <v>0</v>
      </c>
      <c r="AM4147">
        <v>1</v>
      </c>
      <c r="AN4147" t="str">
        <f>VLOOKUP(H4147,'Base Art'!$A:$AJ,36,FALSE)</f>
        <v>DON SATUR S.R.L.</v>
      </c>
    </row>
    <row r="4148" spans="1:40" x14ac:dyDescent="0.25">
      <c r="A4148" s="212" t="s">
        <v>7819</v>
      </c>
      <c r="B4148" s="212">
        <v>1</v>
      </c>
      <c r="C4148" s="212" t="s">
        <v>7820</v>
      </c>
      <c r="D4148" s="212" t="s">
        <v>1789</v>
      </c>
      <c r="E4148" s="212">
        <v>36</v>
      </c>
      <c r="F4148" s="212" t="s">
        <v>276</v>
      </c>
      <c r="G4148" s="212" t="s">
        <v>504</v>
      </c>
      <c r="H4148" s="212">
        <v>2339</v>
      </c>
      <c r="I4148" s="212" t="s">
        <v>505</v>
      </c>
      <c r="J4148" s="212"/>
      <c r="K4148" s="212"/>
      <c r="L4148" s="212"/>
      <c r="M4148" s="212"/>
      <c r="N4148" s="212"/>
      <c r="O4148" s="212"/>
      <c r="P4148" s="212">
        <v>1086</v>
      </c>
      <c r="Q4148" s="212" t="s">
        <v>502</v>
      </c>
      <c r="R4148" s="212" t="s">
        <v>503</v>
      </c>
      <c r="S4148" s="212"/>
      <c r="T4148" s="212"/>
      <c r="U4148" s="212"/>
      <c r="V4148" s="212"/>
      <c r="W4148" s="212"/>
      <c r="X4148" s="212"/>
      <c r="Y4148" s="212">
        <v>1373</v>
      </c>
      <c r="Z4148" s="212" t="s">
        <v>386</v>
      </c>
      <c r="AA4148" s="212" t="s">
        <v>387</v>
      </c>
      <c r="AB4148" s="212">
        <v>28561.741999999998</v>
      </c>
      <c r="AC4148" s="212">
        <v>34795.129000000001</v>
      </c>
      <c r="AD4148" s="212">
        <v>1.2</v>
      </c>
      <c r="AE4148" s="212">
        <v>0.1333</v>
      </c>
      <c r="AF4148" s="212">
        <v>1.3332999999999999</v>
      </c>
      <c r="AG4148" s="212">
        <v>0</v>
      </c>
      <c r="AH4148" s="212">
        <v>38082.32</v>
      </c>
      <c r="AI4148" s="212">
        <v>46393.51</v>
      </c>
      <c r="AJ4148" s="212">
        <v>1</v>
      </c>
      <c r="AK4148" s="212">
        <v>1.33</v>
      </c>
      <c r="AL4148" s="212">
        <v>0</v>
      </c>
      <c r="AM4148">
        <v>1</v>
      </c>
      <c r="AN4148" t="str">
        <f>VLOOKUP(H4148,'Base Art'!$A:$AJ,36,FALSE)</f>
        <v>DON SATUR S.R.L.</v>
      </c>
    </row>
    <row r="4149" spans="1:40" x14ac:dyDescent="0.25">
      <c r="A4149" s="212" t="s">
        <v>7819</v>
      </c>
      <c r="B4149" s="212">
        <v>1</v>
      </c>
      <c r="C4149" s="212" t="s">
        <v>7820</v>
      </c>
      <c r="D4149" s="212" t="s">
        <v>1789</v>
      </c>
      <c r="E4149" s="212">
        <v>36</v>
      </c>
      <c r="F4149" s="212" t="s">
        <v>276</v>
      </c>
      <c r="G4149" s="212" t="s">
        <v>7710</v>
      </c>
      <c r="H4149" s="212">
        <v>2727</v>
      </c>
      <c r="I4149" s="212" t="s">
        <v>2354</v>
      </c>
      <c r="J4149" s="212">
        <v>1194</v>
      </c>
      <c r="K4149" s="212" t="s">
        <v>310</v>
      </c>
      <c r="L4149" s="212" t="s">
        <v>311</v>
      </c>
      <c r="M4149" s="212"/>
      <c r="N4149" s="212"/>
      <c r="O4149" s="212"/>
      <c r="P4149" s="212">
        <v>1106</v>
      </c>
      <c r="Q4149" s="212" t="s">
        <v>1088</v>
      </c>
      <c r="R4149" s="212" t="s">
        <v>1089</v>
      </c>
      <c r="S4149" s="212"/>
      <c r="T4149" s="212"/>
      <c r="U4149" s="212"/>
      <c r="V4149" s="212"/>
      <c r="W4149" s="212"/>
      <c r="X4149" s="212"/>
      <c r="Y4149" s="212">
        <v>1375</v>
      </c>
      <c r="Z4149" s="212" t="s">
        <v>314</v>
      </c>
      <c r="AA4149" s="212" t="s">
        <v>315</v>
      </c>
      <c r="AB4149" s="212">
        <v>35286.553999999996</v>
      </c>
      <c r="AC4149" s="212">
        <v>42696.73</v>
      </c>
      <c r="AD4149" s="212">
        <v>1</v>
      </c>
      <c r="AE4149" s="212">
        <v>0</v>
      </c>
      <c r="AF4149" s="212">
        <v>1</v>
      </c>
      <c r="AG4149" s="212">
        <v>0</v>
      </c>
      <c r="AH4149" s="212">
        <v>35286.550000000003</v>
      </c>
      <c r="AI4149" s="212">
        <v>42696.73</v>
      </c>
      <c r="AJ4149" s="212">
        <v>0</v>
      </c>
      <c r="AK4149" s="212">
        <v>0</v>
      </c>
      <c r="AL4149" s="212">
        <v>0</v>
      </c>
      <c r="AM4149">
        <v>1</v>
      </c>
      <c r="AN4149" t="str">
        <f>VLOOKUP(H4149,'Base Art'!$A:$AJ,36,FALSE)</f>
        <v>MASTERFOODS ARGENTINA LTD.</v>
      </c>
    </row>
    <row r="4150" spans="1:40" x14ac:dyDescent="0.25">
      <c r="A4150" s="212" t="s">
        <v>7819</v>
      </c>
      <c r="B4150" s="212">
        <v>1</v>
      </c>
      <c r="C4150" s="212" t="s">
        <v>7820</v>
      </c>
      <c r="D4150" s="212" t="s">
        <v>1789</v>
      </c>
      <c r="E4150" s="212">
        <v>36</v>
      </c>
      <c r="F4150" s="212" t="s">
        <v>276</v>
      </c>
      <c r="G4150" s="212" t="s">
        <v>510</v>
      </c>
      <c r="H4150" s="212">
        <v>3063</v>
      </c>
      <c r="I4150" s="212" t="s">
        <v>511</v>
      </c>
      <c r="J4150" s="212">
        <v>1414</v>
      </c>
      <c r="K4150" s="212" t="s">
        <v>372</v>
      </c>
      <c r="L4150" s="212" t="s">
        <v>373</v>
      </c>
      <c r="M4150" s="212"/>
      <c r="N4150" s="212"/>
      <c r="O4150" s="212"/>
      <c r="P4150" s="212"/>
      <c r="Q4150" s="212"/>
      <c r="R4150" s="212"/>
      <c r="S4150" s="212"/>
      <c r="T4150" s="212"/>
      <c r="U4150" s="212"/>
      <c r="V4150" s="212"/>
      <c r="W4150" s="212"/>
      <c r="X4150" s="212"/>
      <c r="Y4150" s="212">
        <v>1374</v>
      </c>
      <c r="Z4150" s="212" t="s">
        <v>336</v>
      </c>
      <c r="AA4150" s="212" t="s">
        <v>337</v>
      </c>
      <c r="AB4150" s="212">
        <v>33202.561000000002</v>
      </c>
      <c r="AC4150" s="212">
        <v>40175.097999999998</v>
      </c>
      <c r="AD4150" s="212">
        <v>0.25</v>
      </c>
      <c r="AE4150" s="212">
        <v>0</v>
      </c>
      <c r="AF4150" s="212">
        <v>0.25</v>
      </c>
      <c r="AG4150" s="212">
        <v>0</v>
      </c>
      <c r="AH4150" s="212">
        <v>8300.64</v>
      </c>
      <c r="AI4150" s="212">
        <v>10043.77</v>
      </c>
      <c r="AJ4150" s="212">
        <v>0</v>
      </c>
      <c r="AK4150" s="212">
        <v>0</v>
      </c>
      <c r="AL4150" s="212">
        <v>0</v>
      </c>
      <c r="AM4150">
        <v>1</v>
      </c>
      <c r="AN4150" t="str">
        <f>VLOOKUP(H4150,'Base Art'!$A:$AJ,36,FALSE)</f>
        <v>ARCOR S.A.I.C.</v>
      </c>
    </row>
    <row r="4151" spans="1:40" x14ac:dyDescent="0.25">
      <c r="A4151" s="212" t="s">
        <v>7819</v>
      </c>
      <c r="B4151" s="212">
        <v>1</v>
      </c>
      <c r="C4151" s="212" t="s">
        <v>7820</v>
      </c>
      <c r="D4151" s="212" t="s">
        <v>1789</v>
      </c>
      <c r="E4151" s="212">
        <v>36</v>
      </c>
      <c r="F4151" s="212" t="s">
        <v>276</v>
      </c>
      <c r="G4151" s="212" t="s">
        <v>518</v>
      </c>
      <c r="H4151" s="212">
        <v>3237</v>
      </c>
      <c r="I4151" s="212" t="s">
        <v>519</v>
      </c>
      <c r="J4151" s="212">
        <v>1477</v>
      </c>
      <c r="K4151" s="212" t="s">
        <v>512</v>
      </c>
      <c r="L4151" s="212" t="s">
        <v>513</v>
      </c>
      <c r="M4151" s="212"/>
      <c r="N4151" s="212"/>
      <c r="O4151" s="212"/>
      <c r="P4151" s="212">
        <v>1093</v>
      </c>
      <c r="Q4151" s="212" t="s">
        <v>520</v>
      </c>
      <c r="R4151" s="212" t="s">
        <v>521</v>
      </c>
      <c r="S4151" s="212"/>
      <c r="T4151" s="212"/>
      <c r="U4151" s="212"/>
      <c r="V4151" s="212"/>
      <c r="W4151" s="212"/>
      <c r="X4151" s="212"/>
      <c r="Y4151" s="212">
        <v>1373</v>
      </c>
      <c r="Z4151" s="212" t="s">
        <v>386</v>
      </c>
      <c r="AA4151" s="212" t="s">
        <v>387</v>
      </c>
      <c r="AB4151" s="212">
        <v>98413.599000000002</v>
      </c>
      <c r="AC4151" s="212">
        <v>121267.04700000001</v>
      </c>
      <c r="AD4151" s="212">
        <v>0.5</v>
      </c>
      <c r="AE4151" s="212">
        <v>0</v>
      </c>
      <c r="AF4151" s="212">
        <v>0.5</v>
      </c>
      <c r="AG4151" s="212">
        <v>0</v>
      </c>
      <c r="AH4151" s="212">
        <v>49206.8</v>
      </c>
      <c r="AI4151" s="212">
        <v>60633.52</v>
      </c>
      <c r="AJ4151" s="212">
        <v>1</v>
      </c>
      <c r="AK4151" s="212">
        <v>0.5</v>
      </c>
      <c r="AL4151" s="212">
        <v>0</v>
      </c>
      <c r="AM4151">
        <v>1</v>
      </c>
      <c r="AN4151" t="str">
        <f>VLOOKUP(H4151,'Base Art'!$A:$AJ,36,FALSE)</f>
        <v>ESTABLECIM. MODELO LAS COLONIAS S.A</v>
      </c>
    </row>
    <row r="4152" spans="1:40" x14ac:dyDescent="0.25">
      <c r="A4152" s="212" t="s">
        <v>7819</v>
      </c>
      <c r="B4152" s="212">
        <v>1</v>
      </c>
      <c r="C4152" s="212" t="s">
        <v>7820</v>
      </c>
      <c r="D4152" s="212" t="s">
        <v>1789</v>
      </c>
      <c r="E4152" s="212">
        <v>36</v>
      </c>
      <c r="F4152" s="212" t="s">
        <v>276</v>
      </c>
      <c r="G4152" s="212" t="s">
        <v>522</v>
      </c>
      <c r="H4152" s="212">
        <v>3238</v>
      </c>
      <c r="I4152" s="212" t="s">
        <v>523</v>
      </c>
      <c r="J4152" s="212">
        <v>1477</v>
      </c>
      <c r="K4152" s="212" t="s">
        <v>512</v>
      </c>
      <c r="L4152" s="212" t="s">
        <v>513</v>
      </c>
      <c r="M4152" s="212"/>
      <c r="N4152" s="212"/>
      <c r="O4152" s="212"/>
      <c r="P4152" s="212">
        <v>1093</v>
      </c>
      <c r="Q4152" s="212" t="s">
        <v>520</v>
      </c>
      <c r="R4152" s="212" t="s">
        <v>521</v>
      </c>
      <c r="S4152" s="212"/>
      <c r="T4152" s="212"/>
      <c r="U4152" s="212"/>
      <c r="V4152" s="212"/>
      <c r="W4152" s="212"/>
      <c r="X4152" s="212"/>
      <c r="Y4152" s="212">
        <v>1373</v>
      </c>
      <c r="Z4152" s="212" t="s">
        <v>386</v>
      </c>
      <c r="AA4152" s="212" t="s">
        <v>387</v>
      </c>
      <c r="AB4152" s="212">
        <v>99773.334000000003</v>
      </c>
      <c r="AC4152" s="212">
        <v>122722.74800000001</v>
      </c>
      <c r="AD4152" s="212">
        <v>0.66669999999999996</v>
      </c>
      <c r="AE4152" s="212">
        <v>0</v>
      </c>
      <c r="AF4152" s="212">
        <v>0.66669999999999996</v>
      </c>
      <c r="AG4152" s="212">
        <v>0</v>
      </c>
      <c r="AH4152" s="212">
        <v>66515.56</v>
      </c>
      <c r="AI4152" s="212">
        <v>81815.17</v>
      </c>
      <c r="AJ4152" s="212">
        <v>1</v>
      </c>
      <c r="AK4152" s="212">
        <v>0.67</v>
      </c>
      <c r="AL4152" s="212">
        <v>0</v>
      </c>
      <c r="AM4152">
        <v>1</v>
      </c>
      <c r="AN4152" t="str">
        <f>VLOOKUP(H4152,'Base Art'!$A:$AJ,36,FALSE)</f>
        <v>ESTABLECIM. MODELO LAS COLONIAS S.A</v>
      </c>
    </row>
    <row r="4153" spans="1:40" x14ac:dyDescent="0.25">
      <c r="A4153" s="212" t="s">
        <v>7819</v>
      </c>
      <c r="B4153" s="212">
        <v>1</v>
      </c>
      <c r="C4153" s="212" t="s">
        <v>7820</v>
      </c>
      <c r="D4153" s="212" t="s">
        <v>1789</v>
      </c>
      <c r="E4153" s="212">
        <v>36</v>
      </c>
      <c r="F4153" s="212" t="s">
        <v>276</v>
      </c>
      <c r="G4153" s="212" t="s">
        <v>524</v>
      </c>
      <c r="H4153" s="212">
        <v>3239</v>
      </c>
      <c r="I4153" s="212" t="s">
        <v>525</v>
      </c>
      <c r="J4153" s="212">
        <v>1477</v>
      </c>
      <c r="K4153" s="212" t="s">
        <v>512</v>
      </c>
      <c r="L4153" s="212" t="s">
        <v>513</v>
      </c>
      <c r="M4153" s="212"/>
      <c r="N4153" s="212"/>
      <c r="O4153" s="212"/>
      <c r="P4153" s="212">
        <v>1093</v>
      </c>
      <c r="Q4153" s="212" t="s">
        <v>520</v>
      </c>
      <c r="R4153" s="212" t="s">
        <v>521</v>
      </c>
      <c r="S4153" s="212"/>
      <c r="T4153" s="212"/>
      <c r="U4153" s="212"/>
      <c r="V4153" s="212"/>
      <c r="W4153" s="212"/>
      <c r="X4153" s="212"/>
      <c r="Y4153" s="212">
        <v>1373</v>
      </c>
      <c r="Z4153" s="212" t="s">
        <v>386</v>
      </c>
      <c r="AA4153" s="212" t="s">
        <v>387</v>
      </c>
      <c r="AB4153" s="212">
        <v>98578.638000000006</v>
      </c>
      <c r="AC4153" s="212">
        <v>122237.522</v>
      </c>
      <c r="AD4153" s="212">
        <v>8.3299999999999999E-2</v>
      </c>
      <c r="AE4153" s="212">
        <v>0</v>
      </c>
      <c r="AF4153" s="212">
        <v>8.3299999999999999E-2</v>
      </c>
      <c r="AG4153" s="212">
        <v>0</v>
      </c>
      <c r="AH4153" s="212">
        <v>8214.89</v>
      </c>
      <c r="AI4153" s="212">
        <v>10186.459999999999</v>
      </c>
      <c r="AJ4153" s="212">
        <v>1</v>
      </c>
      <c r="AK4153" s="212">
        <v>0.08</v>
      </c>
      <c r="AL4153" s="212">
        <v>0</v>
      </c>
      <c r="AM4153">
        <v>1</v>
      </c>
      <c r="AN4153" t="str">
        <f>VLOOKUP(H4153,'Base Art'!$A:$AJ,36,FALSE)</f>
        <v>ESTABLECIM. MODELO LAS COLONIAS S.A</v>
      </c>
    </row>
    <row r="4154" spans="1:40" x14ac:dyDescent="0.25">
      <c r="A4154" s="212" t="s">
        <v>7819</v>
      </c>
      <c r="B4154" s="212">
        <v>1</v>
      </c>
      <c r="C4154" s="212" t="s">
        <v>7820</v>
      </c>
      <c r="D4154" s="212" t="s">
        <v>1789</v>
      </c>
      <c r="E4154" s="212">
        <v>36</v>
      </c>
      <c r="F4154" s="212" t="s">
        <v>276</v>
      </c>
      <c r="G4154" s="212" t="s">
        <v>534</v>
      </c>
      <c r="H4154" s="212">
        <v>3536</v>
      </c>
      <c r="I4154" s="212" t="s">
        <v>535</v>
      </c>
      <c r="J4154" s="212">
        <v>1422</v>
      </c>
      <c r="K4154" s="212" t="s">
        <v>382</v>
      </c>
      <c r="L4154" s="212" t="s">
        <v>383</v>
      </c>
      <c r="M4154" s="212"/>
      <c r="N4154" s="212"/>
      <c r="O4154" s="212"/>
      <c r="P4154" s="212"/>
      <c r="Q4154" s="212"/>
      <c r="R4154" s="212"/>
      <c r="S4154" s="212"/>
      <c r="T4154" s="212"/>
      <c r="U4154" s="212"/>
      <c r="V4154" s="212"/>
      <c r="W4154" s="212"/>
      <c r="X4154" s="212"/>
      <c r="Y4154" s="212">
        <v>1373</v>
      </c>
      <c r="Z4154" s="212" t="s">
        <v>386</v>
      </c>
      <c r="AA4154" s="212" t="s">
        <v>387</v>
      </c>
      <c r="AB4154" s="212">
        <v>24586.28</v>
      </c>
      <c r="AC4154" s="212">
        <v>29749.397000000001</v>
      </c>
      <c r="AD4154" s="212">
        <v>0.1111</v>
      </c>
      <c r="AE4154" s="212">
        <v>2.7799999999999998E-2</v>
      </c>
      <c r="AF4154" s="212">
        <v>0.1389</v>
      </c>
      <c r="AG4154" s="212">
        <v>0</v>
      </c>
      <c r="AH4154" s="212">
        <v>3414.76</v>
      </c>
      <c r="AI4154" s="212">
        <v>4131.8599999999997</v>
      </c>
      <c r="AJ4154" s="212">
        <v>0</v>
      </c>
      <c r="AK4154" s="212">
        <v>0</v>
      </c>
      <c r="AL4154" s="212">
        <v>0</v>
      </c>
      <c r="AM4154">
        <v>1</v>
      </c>
      <c r="AN4154" t="str">
        <f>VLOOKUP(H4154,'Base Art'!$A:$AJ,36,FALSE)</f>
        <v>ARCOR S.A.I.C.</v>
      </c>
    </row>
    <row r="4155" spans="1:40" x14ac:dyDescent="0.25">
      <c r="A4155" s="212" t="s">
        <v>7819</v>
      </c>
      <c r="B4155" s="212">
        <v>1</v>
      </c>
      <c r="C4155" s="212" t="s">
        <v>7820</v>
      </c>
      <c r="D4155" s="212" t="s">
        <v>1789</v>
      </c>
      <c r="E4155" s="212">
        <v>36</v>
      </c>
      <c r="F4155" s="212" t="s">
        <v>276</v>
      </c>
      <c r="G4155" s="212" t="s">
        <v>536</v>
      </c>
      <c r="H4155" s="212">
        <v>3537</v>
      </c>
      <c r="I4155" s="212" t="s">
        <v>537</v>
      </c>
      <c r="J4155" s="212">
        <v>1422</v>
      </c>
      <c r="K4155" s="212" t="s">
        <v>382</v>
      </c>
      <c r="L4155" s="212" t="s">
        <v>383</v>
      </c>
      <c r="M4155" s="212"/>
      <c r="N4155" s="212"/>
      <c r="O4155" s="212"/>
      <c r="P4155" s="212">
        <v>1167</v>
      </c>
      <c r="Q4155" s="212" t="s">
        <v>538</v>
      </c>
      <c r="R4155" s="212" t="s">
        <v>539</v>
      </c>
      <c r="S4155" s="212"/>
      <c r="T4155" s="212"/>
      <c r="U4155" s="212"/>
      <c r="V4155" s="212"/>
      <c r="W4155" s="212"/>
      <c r="X4155" s="212"/>
      <c r="Y4155" s="212">
        <v>1373</v>
      </c>
      <c r="Z4155" s="212" t="s">
        <v>386</v>
      </c>
      <c r="AA4155" s="212" t="s">
        <v>387</v>
      </c>
      <c r="AB4155" s="212">
        <v>27796.830999999998</v>
      </c>
      <c r="AC4155" s="212">
        <v>34326.222999999998</v>
      </c>
      <c r="AD4155" s="212">
        <v>0.33329999999999999</v>
      </c>
      <c r="AE4155" s="212">
        <v>2.7799999999999998E-2</v>
      </c>
      <c r="AF4155" s="212">
        <v>0.36109999999999998</v>
      </c>
      <c r="AG4155" s="212">
        <v>0</v>
      </c>
      <c r="AH4155" s="212">
        <v>10037.74</v>
      </c>
      <c r="AI4155" s="212">
        <v>12395.58</v>
      </c>
      <c r="AJ4155" s="212">
        <v>0</v>
      </c>
      <c r="AK4155" s="212">
        <v>0</v>
      </c>
      <c r="AL4155" s="212">
        <v>0</v>
      </c>
      <c r="AM4155">
        <v>1</v>
      </c>
      <c r="AN4155" t="str">
        <f>VLOOKUP(H4155,'Base Art'!$A:$AJ,36,FALSE)</f>
        <v>ARCOR S.A.I.C.</v>
      </c>
    </row>
    <row r="4156" spans="1:40" x14ac:dyDescent="0.25">
      <c r="A4156" s="212" t="s">
        <v>7819</v>
      </c>
      <c r="B4156" s="212">
        <v>1</v>
      </c>
      <c r="C4156" s="212" t="s">
        <v>7820</v>
      </c>
      <c r="D4156" s="212" t="s">
        <v>1789</v>
      </c>
      <c r="E4156" s="212">
        <v>36</v>
      </c>
      <c r="F4156" s="212" t="s">
        <v>276</v>
      </c>
      <c r="G4156" s="212" t="s">
        <v>1691</v>
      </c>
      <c r="H4156" s="212">
        <v>3620</v>
      </c>
      <c r="I4156" s="212" t="s">
        <v>1692</v>
      </c>
      <c r="J4156" s="212">
        <v>1187</v>
      </c>
      <c r="K4156" s="212" t="s">
        <v>1645</v>
      </c>
      <c r="L4156" s="212" t="s">
        <v>1646</v>
      </c>
      <c r="M4156" s="212"/>
      <c r="N4156" s="212"/>
      <c r="O4156" s="212"/>
      <c r="P4156" s="212"/>
      <c r="Q4156" s="212"/>
      <c r="R4156" s="212"/>
      <c r="S4156" s="212"/>
      <c r="T4156" s="212"/>
      <c r="U4156" s="212"/>
      <c r="V4156" s="212"/>
      <c r="W4156" s="212"/>
      <c r="X4156" s="212"/>
      <c r="Y4156" s="212">
        <v>1374</v>
      </c>
      <c r="Z4156" s="212" t="s">
        <v>336</v>
      </c>
      <c r="AA4156" s="212" t="s">
        <v>337</v>
      </c>
      <c r="AB4156" s="212">
        <v>71566.745999999999</v>
      </c>
      <c r="AC4156" s="212">
        <v>86595.774000000005</v>
      </c>
      <c r="AD4156" s="212">
        <v>8.3299999999999999E-2</v>
      </c>
      <c r="AE4156" s="212">
        <v>0</v>
      </c>
      <c r="AF4156" s="212">
        <v>8.3299999999999999E-2</v>
      </c>
      <c r="AG4156" s="212">
        <v>0</v>
      </c>
      <c r="AH4156" s="212">
        <v>5963.9</v>
      </c>
      <c r="AI4156" s="212">
        <v>7216.31</v>
      </c>
      <c r="AJ4156" s="212">
        <v>0</v>
      </c>
      <c r="AK4156" s="212">
        <v>0</v>
      </c>
      <c r="AL4156" s="212">
        <v>0</v>
      </c>
      <c r="AM4156">
        <v>1</v>
      </c>
      <c r="AN4156" t="str">
        <f>VLOOKUP(H4156,'Base Art'!$A:$AJ,36,FALSE)</f>
        <v>MONDELEZ ARGENTINA S.A.</v>
      </c>
    </row>
    <row r="4157" spans="1:40" x14ac:dyDescent="0.25">
      <c r="A4157" s="212" t="s">
        <v>7819</v>
      </c>
      <c r="B4157" s="212">
        <v>1</v>
      </c>
      <c r="C4157" s="212" t="s">
        <v>7820</v>
      </c>
      <c r="D4157" s="212" t="s">
        <v>1789</v>
      </c>
      <c r="E4157" s="212">
        <v>36</v>
      </c>
      <c r="F4157" s="212" t="s">
        <v>276</v>
      </c>
      <c r="G4157" s="212" t="s">
        <v>1693</v>
      </c>
      <c r="H4157" s="212">
        <v>3658</v>
      </c>
      <c r="I4157" s="212" t="s">
        <v>1694</v>
      </c>
      <c r="J4157" s="212">
        <v>1187</v>
      </c>
      <c r="K4157" s="212" t="s">
        <v>1645</v>
      </c>
      <c r="L4157" s="212" t="s">
        <v>1646</v>
      </c>
      <c r="M4157" s="212"/>
      <c r="N4157" s="212"/>
      <c r="O4157" s="212"/>
      <c r="P4157" s="212"/>
      <c r="Q4157" s="212"/>
      <c r="R4157" s="212"/>
      <c r="S4157" s="212"/>
      <c r="T4157" s="212"/>
      <c r="U4157" s="212"/>
      <c r="V4157" s="212"/>
      <c r="W4157" s="212"/>
      <c r="X4157" s="212"/>
      <c r="Y4157" s="212">
        <v>1374</v>
      </c>
      <c r="Z4157" s="212" t="s">
        <v>336</v>
      </c>
      <c r="AA4157" s="212" t="s">
        <v>337</v>
      </c>
      <c r="AB4157" s="212">
        <v>71566.745999999999</v>
      </c>
      <c r="AC4157" s="212">
        <v>86595.774000000005</v>
      </c>
      <c r="AD4157" s="212">
        <v>8.3299999999999999E-2</v>
      </c>
      <c r="AE4157" s="212">
        <v>0</v>
      </c>
      <c r="AF4157" s="212">
        <v>8.3299999999999999E-2</v>
      </c>
      <c r="AG4157" s="212">
        <v>0</v>
      </c>
      <c r="AH4157" s="212">
        <v>5963.9</v>
      </c>
      <c r="AI4157" s="212">
        <v>7216.31</v>
      </c>
      <c r="AJ4157" s="212">
        <v>0</v>
      </c>
      <c r="AK4157" s="212">
        <v>0</v>
      </c>
      <c r="AL4157" s="212">
        <v>0</v>
      </c>
      <c r="AM4157">
        <v>1</v>
      </c>
      <c r="AN4157" t="str">
        <f>VLOOKUP(H4157,'Base Art'!$A:$AJ,36,FALSE)</f>
        <v>MONDELEZ ARGENTINA S.A.</v>
      </c>
    </row>
    <row r="4158" spans="1:40" x14ac:dyDescent="0.25">
      <c r="A4158" s="212" t="s">
        <v>7819</v>
      </c>
      <c r="B4158" s="212">
        <v>1</v>
      </c>
      <c r="C4158" s="212" t="s">
        <v>7820</v>
      </c>
      <c r="D4158" s="212" t="s">
        <v>1789</v>
      </c>
      <c r="E4158" s="212">
        <v>36</v>
      </c>
      <c r="F4158" s="212" t="s">
        <v>276</v>
      </c>
      <c r="G4158" s="212" t="s">
        <v>546</v>
      </c>
      <c r="H4158" s="212">
        <v>4117</v>
      </c>
      <c r="I4158" s="212" t="s">
        <v>547</v>
      </c>
      <c r="J4158" s="212">
        <v>1019</v>
      </c>
      <c r="K4158" s="212" t="s">
        <v>266</v>
      </c>
      <c r="L4158" s="212" t="s">
        <v>297</v>
      </c>
      <c r="M4158" s="212"/>
      <c r="N4158" s="212"/>
      <c r="O4158" s="212"/>
      <c r="P4158" s="212">
        <v>1020</v>
      </c>
      <c r="Q4158" s="212" t="s">
        <v>298</v>
      </c>
      <c r="R4158" s="212" t="s">
        <v>299</v>
      </c>
      <c r="S4158" s="212"/>
      <c r="T4158" s="212"/>
      <c r="U4158" s="212"/>
      <c r="V4158" s="212"/>
      <c r="W4158" s="212"/>
      <c r="X4158" s="212"/>
      <c r="Y4158" s="212">
        <v>1402</v>
      </c>
      <c r="Z4158" s="212" t="s">
        <v>300</v>
      </c>
      <c r="AA4158" s="212" t="s">
        <v>301</v>
      </c>
      <c r="AB4158" s="212">
        <v>139317.71400000001</v>
      </c>
      <c r="AC4158" s="212">
        <v>170638.61199999999</v>
      </c>
      <c r="AD4158" s="212">
        <v>0.33329999999999999</v>
      </c>
      <c r="AE4158" s="212">
        <v>0</v>
      </c>
      <c r="AF4158" s="212">
        <v>0.33329999999999999</v>
      </c>
      <c r="AG4158" s="212">
        <v>0</v>
      </c>
      <c r="AH4158" s="212">
        <v>46439.24</v>
      </c>
      <c r="AI4158" s="212">
        <v>56879.54</v>
      </c>
      <c r="AJ4158" s="212">
        <v>2</v>
      </c>
      <c r="AK4158" s="212">
        <v>0.17</v>
      </c>
      <c r="AL4158" s="212">
        <v>0</v>
      </c>
      <c r="AM4158">
        <v>1</v>
      </c>
      <c r="AN4158" t="str">
        <f>VLOOKUP(H4158,'Base Art'!$A:$AJ,36,FALSE)</f>
        <v>ENERGIZER ARGENTINA S.A.</v>
      </c>
    </row>
    <row r="4159" spans="1:40" x14ac:dyDescent="0.25">
      <c r="A4159" s="212" t="s">
        <v>7819</v>
      </c>
      <c r="B4159" s="212">
        <v>1</v>
      </c>
      <c r="C4159" s="212" t="s">
        <v>7820</v>
      </c>
      <c r="D4159" s="212" t="s">
        <v>1789</v>
      </c>
      <c r="E4159" s="212">
        <v>36</v>
      </c>
      <c r="F4159" s="212" t="s">
        <v>276</v>
      </c>
      <c r="G4159" s="212" t="s">
        <v>548</v>
      </c>
      <c r="H4159" s="212">
        <v>4118</v>
      </c>
      <c r="I4159" s="212" t="s">
        <v>549</v>
      </c>
      <c r="J4159" s="212">
        <v>1019</v>
      </c>
      <c r="K4159" s="212" t="s">
        <v>266</v>
      </c>
      <c r="L4159" s="212" t="s">
        <v>297</v>
      </c>
      <c r="M4159" s="212"/>
      <c r="N4159" s="212"/>
      <c r="O4159" s="212"/>
      <c r="P4159" s="212">
        <v>1020</v>
      </c>
      <c r="Q4159" s="212" t="s">
        <v>298</v>
      </c>
      <c r="R4159" s="212" t="s">
        <v>299</v>
      </c>
      <c r="S4159" s="212"/>
      <c r="T4159" s="212"/>
      <c r="U4159" s="212"/>
      <c r="V4159" s="212"/>
      <c r="W4159" s="212"/>
      <c r="X4159" s="212"/>
      <c r="Y4159" s="212">
        <v>1402</v>
      </c>
      <c r="Z4159" s="212" t="s">
        <v>300</v>
      </c>
      <c r="AA4159" s="212" t="s">
        <v>301</v>
      </c>
      <c r="AB4159" s="212">
        <v>141023.64499999999</v>
      </c>
      <c r="AC4159" s="212">
        <v>170638.609</v>
      </c>
      <c r="AD4159" s="212">
        <v>0.16669999999999999</v>
      </c>
      <c r="AE4159" s="212">
        <v>0</v>
      </c>
      <c r="AF4159" s="212">
        <v>0.16669999999999999</v>
      </c>
      <c r="AG4159" s="212">
        <v>0</v>
      </c>
      <c r="AH4159" s="212">
        <v>23503.94</v>
      </c>
      <c r="AI4159" s="212">
        <v>28439.77</v>
      </c>
      <c r="AJ4159" s="212">
        <v>0</v>
      </c>
      <c r="AK4159" s="212">
        <v>0</v>
      </c>
      <c r="AL4159" s="212">
        <v>0</v>
      </c>
      <c r="AM4159">
        <v>1</v>
      </c>
      <c r="AN4159" t="str">
        <f>VLOOKUP(H4159,'Base Art'!$A:$AJ,36,FALSE)</f>
        <v>ENERGIZER ARGENTINA S.A.</v>
      </c>
    </row>
    <row r="4160" spans="1:40" x14ac:dyDescent="0.25">
      <c r="A4160" s="212" t="s">
        <v>7819</v>
      </c>
      <c r="B4160" s="212">
        <v>1</v>
      </c>
      <c r="C4160" s="212" t="s">
        <v>7820</v>
      </c>
      <c r="D4160" s="212" t="s">
        <v>1789</v>
      </c>
      <c r="E4160" s="212">
        <v>36</v>
      </c>
      <c r="F4160" s="212" t="s">
        <v>276</v>
      </c>
      <c r="G4160" s="212" t="s">
        <v>550</v>
      </c>
      <c r="H4160" s="212">
        <v>4174</v>
      </c>
      <c r="I4160" s="212" t="s">
        <v>551</v>
      </c>
      <c r="J4160" s="212">
        <v>1416</v>
      </c>
      <c r="K4160" s="212" t="s">
        <v>552</v>
      </c>
      <c r="L4160" s="212" t="s">
        <v>553</v>
      </c>
      <c r="M4160" s="212"/>
      <c r="N4160" s="212"/>
      <c r="O4160" s="212"/>
      <c r="P4160" s="212">
        <v>1070</v>
      </c>
      <c r="Q4160" s="212" t="s">
        <v>554</v>
      </c>
      <c r="R4160" s="212" t="s">
        <v>555</v>
      </c>
      <c r="S4160" s="212"/>
      <c r="T4160" s="212"/>
      <c r="U4160" s="212"/>
      <c r="V4160" s="212"/>
      <c r="W4160" s="212"/>
      <c r="X4160" s="212"/>
      <c r="Y4160" s="212">
        <v>1372</v>
      </c>
      <c r="Z4160" s="212" t="s">
        <v>346</v>
      </c>
      <c r="AA4160" s="212" t="s">
        <v>347</v>
      </c>
      <c r="AB4160" s="212">
        <v>103661.80100000001</v>
      </c>
      <c r="AC4160" s="212">
        <v>126966.666</v>
      </c>
      <c r="AD4160" s="212">
        <v>0.25</v>
      </c>
      <c r="AE4160" s="212">
        <v>0</v>
      </c>
      <c r="AF4160" s="212">
        <v>0.25</v>
      </c>
      <c r="AG4160" s="212">
        <v>0</v>
      </c>
      <c r="AH4160" s="212">
        <v>25915.45</v>
      </c>
      <c r="AI4160" s="212">
        <v>31741.67</v>
      </c>
      <c r="AJ4160" s="212">
        <v>2</v>
      </c>
      <c r="AK4160" s="212">
        <v>0.13</v>
      </c>
      <c r="AL4160" s="212">
        <v>0</v>
      </c>
      <c r="AM4160">
        <v>1</v>
      </c>
      <c r="AN4160" t="str">
        <f>VLOOKUP(H4160,'Base Art'!$A:$AJ,36,FALSE)</f>
        <v>ARCOR S.A.I.C.</v>
      </c>
    </row>
    <row r="4161" spans="1:40" x14ac:dyDescent="0.25">
      <c r="A4161" s="212" t="s">
        <v>7819</v>
      </c>
      <c r="B4161" s="212">
        <v>1</v>
      </c>
      <c r="C4161" s="212" t="s">
        <v>7820</v>
      </c>
      <c r="D4161" s="212" t="s">
        <v>1789</v>
      </c>
      <c r="E4161" s="212">
        <v>36</v>
      </c>
      <c r="F4161" s="212" t="s">
        <v>276</v>
      </c>
      <c r="G4161" s="212" t="s">
        <v>556</v>
      </c>
      <c r="H4161" s="212">
        <v>4175</v>
      </c>
      <c r="I4161" s="212" t="s">
        <v>557</v>
      </c>
      <c r="J4161" s="212">
        <v>1416</v>
      </c>
      <c r="K4161" s="212" t="s">
        <v>552</v>
      </c>
      <c r="L4161" s="212" t="s">
        <v>553</v>
      </c>
      <c r="M4161" s="212"/>
      <c r="N4161" s="212"/>
      <c r="O4161" s="212"/>
      <c r="P4161" s="212">
        <v>1070</v>
      </c>
      <c r="Q4161" s="212" t="s">
        <v>554</v>
      </c>
      <c r="R4161" s="212" t="s">
        <v>555</v>
      </c>
      <c r="S4161" s="212"/>
      <c r="T4161" s="212"/>
      <c r="U4161" s="212"/>
      <c r="V4161" s="212"/>
      <c r="W4161" s="212"/>
      <c r="X4161" s="212"/>
      <c r="Y4161" s="212">
        <v>1372</v>
      </c>
      <c r="Z4161" s="212" t="s">
        <v>346</v>
      </c>
      <c r="AA4161" s="212" t="s">
        <v>347</v>
      </c>
      <c r="AB4161" s="212">
        <v>103661.80100000001</v>
      </c>
      <c r="AC4161" s="212">
        <v>127753.65</v>
      </c>
      <c r="AD4161" s="212">
        <v>0.25</v>
      </c>
      <c r="AE4161" s="212">
        <v>0</v>
      </c>
      <c r="AF4161" s="212">
        <v>0.25</v>
      </c>
      <c r="AG4161" s="212">
        <v>0</v>
      </c>
      <c r="AH4161" s="212">
        <v>25915.45</v>
      </c>
      <c r="AI4161" s="212">
        <v>31938.41</v>
      </c>
      <c r="AJ4161" s="212">
        <v>0</v>
      </c>
      <c r="AK4161" s="212">
        <v>0</v>
      </c>
      <c r="AL4161" s="212">
        <v>0</v>
      </c>
      <c r="AM4161">
        <v>1</v>
      </c>
      <c r="AN4161" t="str">
        <f>VLOOKUP(H4161,'Base Art'!$A:$AJ,36,FALSE)</f>
        <v>ARCOR S.A.I.C.</v>
      </c>
    </row>
    <row r="4162" spans="1:40" x14ac:dyDescent="0.25">
      <c r="A4162" s="212" t="s">
        <v>7819</v>
      </c>
      <c r="B4162" s="212">
        <v>1</v>
      </c>
      <c r="C4162" s="212" t="s">
        <v>7820</v>
      </c>
      <c r="D4162" s="212" t="s">
        <v>1789</v>
      </c>
      <c r="E4162" s="212">
        <v>36</v>
      </c>
      <c r="F4162" s="212" t="s">
        <v>276</v>
      </c>
      <c r="G4162" s="212" t="s">
        <v>978</v>
      </c>
      <c r="H4162" s="212">
        <v>4177</v>
      </c>
      <c r="I4162" s="212" t="s">
        <v>979</v>
      </c>
      <c r="J4162" s="212">
        <v>1416</v>
      </c>
      <c r="K4162" s="212" t="s">
        <v>552</v>
      </c>
      <c r="L4162" s="212" t="s">
        <v>553</v>
      </c>
      <c r="M4162" s="212"/>
      <c r="N4162" s="212"/>
      <c r="O4162" s="212"/>
      <c r="P4162" s="212">
        <v>1070</v>
      </c>
      <c r="Q4162" s="212" t="s">
        <v>554</v>
      </c>
      <c r="R4162" s="212" t="s">
        <v>555</v>
      </c>
      <c r="S4162" s="212"/>
      <c r="T4162" s="212"/>
      <c r="U4162" s="212"/>
      <c r="V4162" s="212"/>
      <c r="W4162" s="212"/>
      <c r="X4162" s="212"/>
      <c r="Y4162" s="212">
        <v>1372</v>
      </c>
      <c r="Z4162" s="212" t="s">
        <v>346</v>
      </c>
      <c r="AA4162" s="212" t="s">
        <v>347</v>
      </c>
      <c r="AB4162" s="212">
        <v>102392.47100000001</v>
      </c>
      <c r="AC4162" s="212">
        <v>126966.666</v>
      </c>
      <c r="AD4162" s="212">
        <v>0.125</v>
      </c>
      <c r="AE4162" s="212">
        <v>0</v>
      </c>
      <c r="AF4162" s="212">
        <v>0.125</v>
      </c>
      <c r="AG4162" s="212">
        <v>0</v>
      </c>
      <c r="AH4162" s="212">
        <v>12799.06</v>
      </c>
      <c r="AI4162" s="212">
        <v>15870.83</v>
      </c>
      <c r="AJ4162" s="212">
        <v>0</v>
      </c>
      <c r="AK4162" s="212">
        <v>0</v>
      </c>
      <c r="AL4162" s="212">
        <v>0</v>
      </c>
      <c r="AM4162">
        <v>1</v>
      </c>
      <c r="AN4162" t="str">
        <f>VLOOKUP(H4162,'Base Art'!$A:$AJ,36,FALSE)</f>
        <v>ARCOR S.A.I.C.</v>
      </c>
    </row>
    <row r="4163" spans="1:40" x14ac:dyDescent="0.25">
      <c r="A4163" s="212" t="s">
        <v>7819</v>
      </c>
      <c r="B4163" s="212">
        <v>1</v>
      </c>
      <c r="C4163" s="212" t="s">
        <v>7820</v>
      </c>
      <c r="D4163" s="212" t="s">
        <v>1789</v>
      </c>
      <c r="E4163" s="212">
        <v>36</v>
      </c>
      <c r="F4163" s="212" t="s">
        <v>276</v>
      </c>
      <c r="G4163" s="212" t="s">
        <v>980</v>
      </c>
      <c r="H4163" s="212">
        <v>4406</v>
      </c>
      <c r="I4163" s="212" t="s">
        <v>981</v>
      </c>
      <c r="J4163" s="212">
        <v>1414</v>
      </c>
      <c r="K4163" s="212" t="s">
        <v>372</v>
      </c>
      <c r="L4163" s="212" t="s">
        <v>373</v>
      </c>
      <c r="M4163" s="212"/>
      <c r="N4163" s="212"/>
      <c r="O4163" s="212"/>
      <c r="P4163" s="212">
        <v>1072</v>
      </c>
      <c r="Q4163" s="212" t="s">
        <v>374</v>
      </c>
      <c r="R4163" s="212" t="s">
        <v>375</v>
      </c>
      <c r="S4163" s="212"/>
      <c r="T4163" s="212"/>
      <c r="U4163" s="212"/>
      <c r="V4163" s="212"/>
      <c r="W4163" s="212"/>
      <c r="X4163" s="212"/>
      <c r="Y4163" s="212">
        <v>1374</v>
      </c>
      <c r="Z4163" s="212" t="s">
        <v>336</v>
      </c>
      <c r="AA4163" s="212" t="s">
        <v>337</v>
      </c>
      <c r="AB4163" s="212">
        <v>31512.375</v>
      </c>
      <c r="AC4163" s="212">
        <v>38602.656000000003</v>
      </c>
      <c r="AD4163" s="212">
        <v>0.16669999999999999</v>
      </c>
      <c r="AE4163" s="212">
        <v>0</v>
      </c>
      <c r="AF4163" s="212">
        <v>0.16669999999999999</v>
      </c>
      <c r="AG4163" s="212">
        <v>0</v>
      </c>
      <c r="AH4163" s="212">
        <v>5252.06</v>
      </c>
      <c r="AI4163" s="212">
        <v>6433.78</v>
      </c>
      <c r="AJ4163" s="212">
        <v>0</v>
      </c>
      <c r="AK4163" s="212">
        <v>0</v>
      </c>
      <c r="AL4163" s="212">
        <v>0</v>
      </c>
      <c r="AM4163">
        <v>1</v>
      </c>
      <c r="AN4163" t="str">
        <f>VLOOKUP(H4163,'Base Art'!$A:$AJ,36,FALSE)</f>
        <v>ARCOR S.A.I.C.</v>
      </c>
    </row>
    <row r="4164" spans="1:40" x14ac:dyDescent="0.25">
      <c r="A4164" s="212" t="s">
        <v>7819</v>
      </c>
      <c r="B4164" s="212">
        <v>1</v>
      </c>
      <c r="C4164" s="212" t="s">
        <v>7820</v>
      </c>
      <c r="D4164" s="212" t="s">
        <v>1789</v>
      </c>
      <c r="E4164" s="212">
        <v>36</v>
      </c>
      <c r="F4164" s="212" t="s">
        <v>276</v>
      </c>
      <c r="G4164" s="212" t="s">
        <v>596</v>
      </c>
      <c r="H4164" s="212">
        <v>4940</v>
      </c>
      <c r="I4164" s="212" t="s">
        <v>597</v>
      </c>
      <c r="J4164" s="212"/>
      <c r="K4164" s="212"/>
      <c r="L4164" s="212"/>
      <c r="M4164" s="212"/>
      <c r="N4164" s="212"/>
      <c r="O4164" s="212"/>
      <c r="P4164" s="212">
        <v>1085</v>
      </c>
      <c r="Q4164" s="212" t="s">
        <v>598</v>
      </c>
      <c r="R4164" s="212" t="s">
        <v>599</v>
      </c>
      <c r="S4164" s="212"/>
      <c r="T4164" s="212"/>
      <c r="U4164" s="212"/>
      <c r="V4164" s="212"/>
      <c r="W4164" s="212"/>
      <c r="X4164" s="212"/>
      <c r="Y4164" s="212">
        <v>1373</v>
      </c>
      <c r="Z4164" s="212" t="s">
        <v>386</v>
      </c>
      <c r="AA4164" s="212" t="s">
        <v>387</v>
      </c>
      <c r="AB4164" s="212">
        <v>15740.111999999999</v>
      </c>
      <c r="AC4164" s="212">
        <v>19517.736000000001</v>
      </c>
      <c r="AD4164" s="212">
        <v>0.3</v>
      </c>
      <c r="AE4164" s="212">
        <v>0</v>
      </c>
      <c r="AF4164" s="212">
        <v>0.3</v>
      </c>
      <c r="AG4164" s="212">
        <v>0</v>
      </c>
      <c r="AH4164" s="212">
        <v>4722.03</v>
      </c>
      <c r="AI4164" s="212">
        <v>5855.32</v>
      </c>
      <c r="AJ4164" s="212">
        <v>0</v>
      </c>
      <c r="AK4164" s="212">
        <v>0</v>
      </c>
      <c r="AL4164" s="212">
        <v>0</v>
      </c>
      <c r="AM4164">
        <v>1</v>
      </c>
      <c r="AN4164" t="str">
        <f>VLOOKUP(H4164,'Base Art'!$A:$AJ,36,FALSE)</f>
        <v>DON SATUR S.R.L.</v>
      </c>
    </row>
    <row r="4165" spans="1:40" x14ac:dyDescent="0.25">
      <c r="A4165" s="212" t="s">
        <v>7819</v>
      </c>
      <c r="B4165" s="212">
        <v>1</v>
      </c>
      <c r="C4165" s="212" t="s">
        <v>7820</v>
      </c>
      <c r="D4165" s="212" t="s">
        <v>1789</v>
      </c>
      <c r="E4165" s="212">
        <v>36</v>
      </c>
      <c r="F4165" s="212" t="s">
        <v>276</v>
      </c>
      <c r="G4165" s="212" t="s">
        <v>608</v>
      </c>
      <c r="H4165" s="212">
        <v>4981</v>
      </c>
      <c r="I4165" s="212" t="s">
        <v>609</v>
      </c>
      <c r="J4165" s="212"/>
      <c r="K4165" s="212"/>
      <c r="L4165" s="212"/>
      <c r="M4165" s="212"/>
      <c r="N4165" s="212"/>
      <c r="O4165" s="212"/>
      <c r="P4165" s="212">
        <v>1085</v>
      </c>
      <c r="Q4165" s="212" t="s">
        <v>598</v>
      </c>
      <c r="R4165" s="212" t="s">
        <v>599</v>
      </c>
      <c r="S4165" s="212"/>
      <c r="T4165" s="212"/>
      <c r="U4165" s="212"/>
      <c r="V4165" s="212"/>
      <c r="W4165" s="212"/>
      <c r="X4165" s="212"/>
      <c r="Y4165" s="212">
        <v>1373</v>
      </c>
      <c r="Z4165" s="212" t="s">
        <v>386</v>
      </c>
      <c r="AA4165" s="212" t="s">
        <v>387</v>
      </c>
      <c r="AB4165" s="212">
        <v>15740.111999999999</v>
      </c>
      <c r="AC4165" s="212">
        <v>19517.736000000001</v>
      </c>
      <c r="AD4165" s="212">
        <v>0.2</v>
      </c>
      <c r="AE4165" s="212">
        <v>0</v>
      </c>
      <c r="AF4165" s="212">
        <v>0.2</v>
      </c>
      <c r="AG4165" s="212">
        <v>0</v>
      </c>
      <c r="AH4165" s="212">
        <v>3148.02</v>
      </c>
      <c r="AI4165" s="212">
        <v>3903.55</v>
      </c>
      <c r="AJ4165" s="212">
        <v>0</v>
      </c>
      <c r="AK4165" s="212">
        <v>0</v>
      </c>
      <c r="AL4165" s="212">
        <v>0</v>
      </c>
      <c r="AM4165">
        <v>1</v>
      </c>
      <c r="AN4165" t="str">
        <f>VLOOKUP(H4165,'Base Art'!$A:$AJ,36,FALSE)</f>
        <v>DON SATUR S.R.L.</v>
      </c>
    </row>
    <row r="4166" spans="1:40" x14ac:dyDescent="0.25">
      <c r="A4166" s="212" t="s">
        <v>7819</v>
      </c>
      <c r="B4166" s="212">
        <v>1</v>
      </c>
      <c r="C4166" s="212" t="s">
        <v>7820</v>
      </c>
      <c r="D4166" s="212" t="s">
        <v>1789</v>
      </c>
      <c r="E4166" s="212">
        <v>36</v>
      </c>
      <c r="F4166" s="212" t="s">
        <v>276</v>
      </c>
      <c r="G4166" s="212" t="s">
        <v>610</v>
      </c>
      <c r="H4166" s="212">
        <v>5002</v>
      </c>
      <c r="I4166" s="212" t="s">
        <v>611</v>
      </c>
      <c r="J4166" s="212"/>
      <c r="K4166" s="212"/>
      <c r="L4166" s="212"/>
      <c r="M4166" s="212"/>
      <c r="N4166" s="212"/>
      <c r="O4166" s="212"/>
      <c r="P4166" s="212">
        <v>1085</v>
      </c>
      <c r="Q4166" s="212" t="s">
        <v>598</v>
      </c>
      <c r="R4166" s="212" t="s">
        <v>599</v>
      </c>
      <c r="S4166" s="212"/>
      <c r="T4166" s="212"/>
      <c r="U4166" s="212"/>
      <c r="V4166" s="212"/>
      <c r="W4166" s="212"/>
      <c r="X4166" s="212"/>
      <c r="Y4166" s="212">
        <v>1373</v>
      </c>
      <c r="Z4166" s="212" t="s">
        <v>386</v>
      </c>
      <c r="AA4166" s="212" t="s">
        <v>387</v>
      </c>
      <c r="AB4166" s="212">
        <v>15740.111999999999</v>
      </c>
      <c r="AC4166" s="212">
        <v>19517.736000000001</v>
      </c>
      <c r="AD4166" s="212">
        <v>0.3</v>
      </c>
      <c r="AE4166" s="212">
        <v>0</v>
      </c>
      <c r="AF4166" s="212">
        <v>0.3</v>
      </c>
      <c r="AG4166" s="212">
        <v>0</v>
      </c>
      <c r="AH4166" s="212">
        <v>4722.03</v>
      </c>
      <c r="AI4166" s="212">
        <v>5855.32</v>
      </c>
      <c r="AJ4166" s="212">
        <v>0</v>
      </c>
      <c r="AK4166" s="212">
        <v>0</v>
      </c>
      <c r="AL4166" s="212">
        <v>0</v>
      </c>
      <c r="AM4166">
        <v>1</v>
      </c>
      <c r="AN4166" t="str">
        <f>VLOOKUP(H4166,'Base Art'!$A:$AJ,36,FALSE)</f>
        <v>DON SATUR S.R.L.</v>
      </c>
    </row>
    <row r="4167" spans="1:40" x14ac:dyDescent="0.25">
      <c r="A4167" s="212" t="s">
        <v>7819</v>
      </c>
      <c r="B4167" s="212">
        <v>1</v>
      </c>
      <c r="C4167" s="212" t="s">
        <v>7820</v>
      </c>
      <c r="D4167" s="212" t="s">
        <v>1789</v>
      </c>
      <c r="E4167" s="212">
        <v>36</v>
      </c>
      <c r="F4167" s="212" t="s">
        <v>276</v>
      </c>
      <c r="G4167" s="212" t="s">
        <v>614</v>
      </c>
      <c r="H4167" s="212">
        <v>5109</v>
      </c>
      <c r="I4167" s="212" t="s">
        <v>615</v>
      </c>
      <c r="J4167" s="212">
        <v>1065</v>
      </c>
      <c r="K4167" s="212" t="s">
        <v>454</v>
      </c>
      <c r="L4167" s="212" t="s">
        <v>455</v>
      </c>
      <c r="M4167" s="212"/>
      <c r="N4167" s="212"/>
      <c r="O4167" s="212"/>
      <c r="P4167" s="212"/>
      <c r="Q4167" s="212"/>
      <c r="R4167" s="212"/>
      <c r="S4167" s="212"/>
      <c r="T4167" s="212"/>
      <c r="U4167" s="212"/>
      <c r="V4167" s="212"/>
      <c r="W4167" s="212"/>
      <c r="X4167" s="212"/>
      <c r="Y4167" s="212">
        <v>1373</v>
      </c>
      <c r="Z4167" s="212" t="s">
        <v>386</v>
      </c>
      <c r="AA4167" s="212" t="s">
        <v>387</v>
      </c>
      <c r="AB4167" s="212">
        <v>13938.799000000001</v>
      </c>
      <c r="AC4167" s="212">
        <v>17284.111000000001</v>
      </c>
      <c r="AD4167" s="212">
        <v>1</v>
      </c>
      <c r="AE4167" s="212">
        <v>0</v>
      </c>
      <c r="AF4167" s="212">
        <v>1</v>
      </c>
      <c r="AG4167" s="212">
        <v>0</v>
      </c>
      <c r="AH4167" s="212">
        <v>13938.8</v>
      </c>
      <c r="AI4167" s="212">
        <v>17284.11</v>
      </c>
      <c r="AJ4167" s="212">
        <v>1</v>
      </c>
      <c r="AK4167" s="212">
        <v>1</v>
      </c>
      <c r="AL4167" s="212">
        <v>0</v>
      </c>
      <c r="AM4167">
        <v>1</v>
      </c>
      <c r="AN4167" t="str">
        <f>VLOOKUP(H4167,'Base Art'!$A:$AJ,36,FALSE)</f>
        <v>MOLINO CAÑUELAS S.A.C.I.F.I.A.</v>
      </c>
    </row>
    <row r="4168" spans="1:40" x14ac:dyDescent="0.25">
      <c r="A4168" s="212" t="s">
        <v>7819</v>
      </c>
      <c r="B4168" s="212">
        <v>1</v>
      </c>
      <c r="C4168" s="212" t="s">
        <v>7820</v>
      </c>
      <c r="D4168" s="212" t="s">
        <v>1789</v>
      </c>
      <c r="E4168" s="212">
        <v>36</v>
      </c>
      <c r="F4168" s="212" t="s">
        <v>276</v>
      </c>
      <c r="G4168" s="212" t="s">
        <v>620</v>
      </c>
      <c r="H4168" s="212">
        <v>5630</v>
      </c>
      <c r="I4168" s="212" t="s">
        <v>621</v>
      </c>
      <c r="J4168" s="212">
        <v>1449</v>
      </c>
      <c r="K4168" s="212" t="s">
        <v>618</v>
      </c>
      <c r="L4168" s="212" t="s">
        <v>619</v>
      </c>
      <c r="M4168" s="212"/>
      <c r="N4168" s="212"/>
      <c r="O4168" s="212"/>
      <c r="P4168" s="212"/>
      <c r="Q4168" s="212"/>
      <c r="R4168" s="212"/>
      <c r="S4168" s="212"/>
      <c r="T4168" s="212"/>
      <c r="U4168" s="212"/>
      <c r="V4168" s="212"/>
      <c r="W4168" s="212"/>
      <c r="X4168" s="212"/>
      <c r="Y4168" s="212">
        <v>1370</v>
      </c>
      <c r="Z4168" s="212" t="s">
        <v>400</v>
      </c>
      <c r="AA4168" s="212" t="s">
        <v>401</v>
      </c>
      <c r="AB4168" s="212">
        <v>8263.5280000000002</v>
      </c>
      <c r="AC4168" s="212">
        <v>10246.775</v>
      </c>
      <c r="AD4168" s="212">
        <v>1</v>
      </c>
      <c r="AE4168" s="212">
        <v>0</v>
      </c>
      <c r="AF4168" s="212">
        <v>1</v>
      </c>
      <c r="AG4168" s="212">
        <v>0</v>
      </c>
      <c r="AH4168" s="212">
        <v>8263.5300000000007</v>
      </c>
      <c r="AI4168" s="212">
        <v>10246.77</v>
      </c>
      <c r="AJ4168" s="212">
        <v>1</v>
      </c>
      <c r="AK4168" s="212">
        <v>1</v>
      </c>
      <c r="AL4168" s="212">
        <v>0</v>
      </c>
      <c r="AM4168">
        <v>1</v>
      </c>
      <c r="AN4168" t="str">
        <f>VLOOKUP(H4168,'Base Art'!$A:$AJ,36,FALSE)</f>
        <v>RPB SA</v>
      </c>
    </row>
    <row r="4169" spans="1:40" x14ac:dyDescent="0.25">
      <c r="A4169" s="212" t="s">
        <v>7819</v>
      </c>
      <c r="B4169" s="212">
        <v>1</v>
      </c>
      <c r="C4169" s="212" t="s">
        <v>7820</v>
      </c>
      <c r="D4169" s="212" t="s">
        <v>1789</v>
      </c>
      <c r="E4169" s="212">
        <v>36</v>
      </c>
      <c r="F4169" s="212" t="s">
        <v>276</v>
      </c>
      <c r="G4169" s="212" t="s">
        <v>622</v>
      </c>
      <c r="H4169" s="212">
        <v>5631</v>
      </c>
      <c r="I4169" s="212" t="s">
        <v>623</v>
      </c>
      <c r="J4169" s="212">
        <v>1449</v>
      </c>
      <c r="K4169" s="212" t="s">
        <v>618</v>
      </c>
      <c r="L4169" s="212" t="s">
        <v>619</v>
      </c>
      <c r="M4169" s="212"/>
      <c r="N4169" s="212"/>
      <c r="O4169" s="212"/>
      <c r="P4169" s="212"/>
      <c r="Q4169" s="212"/>
      <c r="R4169" s="212"/>
      <c r="S4169" s="212"/>
      <c r="T4169" s="212"/>
      <c r="U4169" s="212"/>
      <c r="V4169" s="212"/>
      <c r="W4169" s="212"/>
      <c r="X4169" s="212"/>
      <c r="Y4169" s="212">
        <v>1370</v>
      </c>
      <c r="Z4169" s="212" t="s">
        <v>400</v>
      </c>
      <c r="AA4169" s="212" t="s">
        <v>401</v>
      </c>
      <c r="AB4169" s="212">
        <v>6879.5940000000001</v>
      </c>
      <c r="AC4169" s="212">
        <v>8324.3080000000009</v>
      </c>
      <c r="AD4169" s="212">
        <v>2</v>
      </c>
      <c r="AE4169" s="212">
        <v>0</v>
      </c>
      <c r="AF4169" s="212">
        <v>2</v>
      </c>
      <c r="AG4169" s="212">
        <v>0</v>
      </c>
      <c r="AH4169" s="212">
        <v>13759.19</v>
      </c>
      <c r="AI4169" s="212">
        <v>16648.62</v>
      </c>
      <c r="AJ4169" s="212">
        <v>0</v>
      </c>
      <c r="AK4169" s="212">
        <v>0</v>
      </c>
      <c r="AL4169" s="212">
        <v>0</v>
      </c>
      <c r="AM4169">
        <v>1</v>
      </c>
      <c r="AN4169" t="str">
        <f>VLOOKUP(H4169,'Base Art'!$A:$AJ,36,FALSE)</f>
        <v>RPB SA</v>
      </c>
    </row>
    <row r="4170" spans="1:40" x14ac:dyDescent="0.25">
      <c r="A4170" s="212" t="s">
        <v>7819</v>
      </c>
      <c r="B4170" s="212">
        <v>1</v>
      </c>
      <c r="C4170" s="212" t="s">
        <v>7820</v>
      </c>
      <c r="D4170" s="212" t="s">
        <v>1789</v>
      </c>
      <c r="E4170" s="212">
        <v>36</v>
      </c>
      <c r="F4170" s="212" t="s">
        <v>276</v>
      </c>
      <c r="G4170" s="212" t="s">
        <v>632</v>
      </c>
      <c r="H4170" s="212">
        <v>5723</v>
      </c>
      <c r="I4170" s="212" t="s">
        <v>633</v>
      </c>
      <c r="J4170" s="212">
        <v>1450</v>
      </c>
      <c r="K4170" s="212" t="s">
        <v>634</v>
      </c>
      <c r="L4170" s="212" t="s">
        <v>635</v>
      </c>
      <c r="M4170" s="212"/>
      <c r="N4170" s="212"/>
      <c r="O4170" s="212"/>
      <c r="P4170" s="212">
        <v>1077</v>
      </c>
      <c r="Q4170" s="212" t="s">
        <v>636</v>
      </c>
      <c r="R4170" s="212" t="s">
        <v>637</v>
      </c>
      <c r="S4170" s="212"/>
      <c r="T4170" s="212"/>
      <c r="U4170" s="212"/>
      <c r="V4170" s="212"/>
      <c r="W4170" s="212"/>
      <c r="X4170" s="212"/>
      <c r="Y4170" s="212">
        <v>1370</v>
      </c>
      <c r="Z4170" s="212" t="s">
        <v>400</v>
      </c>
      <c r="AA4170" s="212" t="s">
        <v>401</v>
      </c>
      <c r="AB4170" s="212">
        <v>5733.7629999999999</v>
      </c>
      <c r="AC4170" s="212">
        <v>6937.8540000000003</v>
      </c>
      <c r="AD4170" s="212">
        <v>3</v>
      </c>
      <c r="AE4170" s="212">
        <v>0</v>
      </c>
      <c r="AF4170" s="212">
        <v>3</v>
      </c>
      <c r="AG4170" s="212">
        <v>0</v>
      </c>
      <c r="AH4170" s="212">
        <v>17201.29</v>
      </c>
      <c r="AI4170" s="212">
        <v>20813.560000000001</v>
      </c>
      <c r="AJ4170" s="212">
        <v>0</v>
      </c>
      <c r="AK4170" s="212">
        <v>0</v>
      </c>
      <c r="AL4170" s="212">
        <v>0</v>
      </c>
      <c r="AM4170">
        <v>1</v>
      </c>
      <c r="AN4170" t="str">
        <f>VLOOKUP(H4170,'Base Art'!$A:$AJ,36,FALSE)</f>
        <v>RPB SA</v>
      </c>
    </row>
    <row r="4171" spans="1:40" x14ac:dyDescent="0.25">
      <c r="A4171" s="212" t="s">
        <v>7819</v>
      </c>
      <c r="B4171" s="212">
        <v>1</v>
      </c>
      <c r="C4171" s="212" t="s">
        <v>7820</v>
      </c>
      <c r="D4171" s="212" t="s">
        <v>1789</v>
      </c>
      <c r="E4171" s="212">
        <v>36</v>
      </c>
      <c r="F4171" s="212" t="s">
        <v>276</v>
      </c>
      <c r="G4171" s="212" t="s">
        <v>638</v>
      </c>
      <c r="H4171" s="212">
        <v>5761</v>
      </c>
      <c r="I4171" s="212" t="s">
        <v>639</v>
      </c>
      <c r="J4171" s="212">
        <v>1450</v>
      </c>
      <c r="K4171" s="212" t="s">
        <v>634</v>
      </c>
      <c r="L4171" s="212" t="s">
        <v>635</v>
      </c>
      <c r="M4171" s="212"/>
      <c r="N4171" s="212"/>
      <c r="O4171" s="212"/>
      <c r="P4171" s="212">
        <v>1077</v>
      </c>
      <c r="Q4171" s="212" t="s">
        <v>636</v>
      </c>
      <c r="R4171" s="212" t="s">
        <v>637</v>
      </c>
      <c r="S4171" s="212"/>
      <c r="T4171" s="212"/>
      <c r="U4171" s="212"/>
      <c r="V4171" s="212"/>
      <c r="W4171" s="212"/>
      <c r="X4171" s="212"/>
      <c r="Y4171" s="212">
        <v>1370</v>
      </c>
      <c r="Z4171" s="212" t="s">
        <v>400</v>
      </c>
      <c r="AA4171" s="212" t="s">
        <v>401</v>
      </c>
      <c r="AB4171" s="212">
        <v>5911.8909999999996</v>
      </c>
      <c r="AC4171" s="212">
        <v>7198.6890000000003</v>
      </c>
      <c r="AD4171" s="212">
        <v>6</v>
      </c>
      <c r="AE4171" s="212">
        <v>0</v>
      </c>
      <c r="AF4171" s="212">
        <v>6</v>
      </c>
      <c r="AG4171" s="212">
        <v>0</v>
      </c>
      <c r="AH4171" s="212">
        <v>35471.35</v>
      </c>
      <c r="AI4171" s="212">
        <v>43192.14</v>
      </c>
      <c r="AJ4171" s="212">
        <v>4</v>
      </c>
      <c r="AK4171" s="212">
        <v>1.5</v>
      </c>
      <c r="AL4171" s="212">
        <v>0</v>
      </c>
      <c r="AM4171">
        <v>1</v>
      </c>
      <c r="AN4171" t="str">
        <f>VLOOKUP(H4171,'Base Art'!$A:$AJ,36,FALSE)</f>
        <v>RPB SA</v>
      </c>
    </row>
    <row r="4172" spans="1:40" x14ac:dyDescent="0.25">
      <c r="A4172" s="212" t="s">
        <v>7819</v>
      </c>
      <c r="B4172" s="212">
        <v>1</v>
      </c>
      <c r="C4172" s="212" t="s">
        <v>7820</v>
      </c>
      <c r="D4172" s="212" t="s">
        <v>1789</v>
      </c>
      <c r="E4172" s="212">
        <v>36</v>
      </c>
      <c r="F4172" s="212" t="s">
        <v>276</v>
      </c>
      <c r="G4172" s="212" t="s">
        <v>648</v>
      </c>
      <c r="H4172" s="212">
        <v>5816</v>
      </c>
      <c r="I4172" s="212" t="s">
        <v>649</v>
      </c>
      <c r="J4172" s="212">
        <v>1450</v>
      </c>
      <c r="K4172" s="212" t="s">
        <v>634</v>
      </c>
      <c r="L4172" s="212" t="s">
        <v>635</v>
      </c>
      <c r="M4172" s="212"/>
      <c r="N4172" s="212"/>
      <c r="O4172" s="212"/>
      <c r="P4172" s="212">
        <v>1077</v>
      </c>
      <c r="Q4172" s="212" t="s">
        <v>636</v>
      </c>
      <c r="R4172" s="212" t="s">
        <v>637</v>
      </c>
      <c r="S4172" s="212"/>
      <c r="T4172" s="212"/>
      <c r="U4172" s="212"/>
      <c r="V4172" s="212"/>
      <c r="W4172" s="212"/>
      <c r="X4172" s="212"/>
      <c r="Y4172" s="212">
        <v>1370</v>
      </c>
      <c r="Z4172" s="212" t="s">
        <v>400</v>
      </c>
      <c r="AA4172" s="212" t="s">
        <v>401</v>
      </c>
      <c r="AB4172" s="212">
        <v>5987.9070000000002</v>
      </c>
      <c r="AC4172" s="212">
        <v>7305.768</v>
      </c>
      <c r="AD4172" s="212">
        <v>3</v>
      </c>
      <c r="AE4172" s="212">
        <v>0</v>
      </c>
      <c r="AF4172" s="212">
        <v>3</v>
      </c>
      <c r="AG4172" s="212">
        <v>0</v>
      </c>
      <c r="AH4172" s="212">
        <v>17963.72</v>
      </c>
      <c r="AI4172" s="212">
        <v>21917.31</v>
      </c>
      <c r="AJ4172" s="212">
        <v>0</v>
      </c>
      <c r="AK4172" s="212">
        <v>0</v>
      </c>
      <c r="AL4172" s="212">
        <v>0</v>
      </c>
      <c r="AM4172">
        <v>1</v>
      </c>
      <c r="AN4172" t="str">
        <f>VLOOKUP(H4172,'Base Art'!$A:$AJ,36,FALSE)</f>
        <v>RPB SA</v>
      </c>
    </row>
    <row r="4173" spans="1:40" x14ac:dyDescent="0.25">
      <c r="A4173" s="212" t="s">
        <v>7819</v>
      </c>
      <c r="B4173" s="212">
        <v>1</v>
      </c>
      <c r="C4173" s="212" t="s">
        <v>7820</v>
      </c>
      <c r="D4173" s="212" t="s">
        <v>1789</v>
      </c>
      <c r="E4173" s="212">
        <v>36</v>
      </c>
      <c r="F4173" s="212" t="s">
        <v>276</v>
      </c>
      <c r="G4173" s="212" t="s">
        <v>666</v>
      </c>
      <c r="H4173" s="212">
        <v>6182</v>
      </c>
      <c r="I4173" s="212" t="s">
        <v>667</v>
      </c>
      <c r="J4173" s="212">
        <v>1454</v>
      </c>
      <c r="K4173" s="212" t="s">
        <v>660</v>
      </c>
      <c r="L4173" s="212" t="s">
        <v>661</v>
      </c>
      <c r="M4173" s="212"/>
      <c r="N4173" s="212"/>
      <c r="O4173" s="212"/>
      <c r="P4173" s="212">
        <v>1075</v>
      </c>
      <c r="Q4173" s="212" t="s">
        <v>662</v>
      </c>
      <c r="R4173" s="212" t="s">
        <v>663</v>
      </c>
      <c r="S4173" s="212"/>
      <c r="T4173" s="212"/>
      <c r="U4173" s="212"/>
      <c r="V4173" s="212"/>
      <c r="W4173" s="212"/>
      <c r="X4173" s="212"/>
      <c r="Y4173" s="212">
        <v>1370</v>
      </c>
      <c r="Z4173" s="212" t="s">
        <v>400</v>
      </c>
      <c r="AA4173" s="212" t="s">
        <v>401</v>
      </c>
      <c r="AB4173" s="212">
        <v>10643.700999999999</v>
      </c>
      <c r="AC4173" s="212">
        <v>13198.189</v>
      </c>
      <c r="AD4173" s="212">
        <v>1</v>
      </c>
      <c r="AE4173" s="212">
        <v>0</v>
      </c>
      <c r="AF4173" s="212">
        <v>1</v>
      </c>
      <c r="AG4173" s="212">
        <v>0</v>
      </c>
      <c r="AH4173" s="212">
        <v>10643.7</v>
      </c>
      <c r="AI4173" s="212">
        <v>13198.19</v>
      </c>
      <c r="AJ4173" s="212">
        <v>0</v>
      </c>
      <c r="AK4173" s="212">
        <v>0</v>
      </c>
      <c r="AL4173" s="212">
        <v>0</v>
      </c>
      <c r="AM4173">
        <v>1</v>
      </c>
      <c r="AN4173" t="str">
        <f>VLOOKUP(H4173,'Base Art'!$A:$AJ,36,FALSE)</f>
        <v>RPB SA</v>
      </c>
    </row>
    <row r="4174" spans="1:40" x14ac:dyDescent="0.25">
      <c r="A4174" s="212" t="s">
        <v>7819</v>
      </c>
      <c r="B4174" s="212">
        <v>1</v>
      </c>
      <c r="C4174" s="212" t="s">
        <v>7820</v>
      </c>
      <c r="D4174" s="212" t="s">
        <v>1789</v>
      </c>
      <c r="E4174" s="212">
        <v>36</v>
      </c>
      <c r="F4174" s="212" t="s">
        <v>276</v>
      </c>
      <c r="G4174" s="212" t="s">
        <v>690</v>
      </c>
      <c r="H4174" s="212">
        <v>6208</v>
      </c>
      <c r="I4174" s="212" t="s">
        <v>691</v>
      </c>
      <c r="J4174" s="212">
        <v>1454</v>
      </c>
      <c r="K4174" s="212" t="s">
        <v>660</v>
      </c>
      <c r="L4174" s="212" t="s">
        <v>661</v>
      </c>
      <c r="M4174" s="212"/>
      <c r="N4174" s="212"/>
      <c r="O4174" s="212"/>
      <c r="P4174" s="212">
        <v>1075</v>
      </c>
      <c r="Q4174" s="212" t="s">
        <v>662</v>
      </c>
      <c r="R4174" s="212" t="s">
        <v>663</v>
      </c>
      <c r="S4174" s="212"/>
      <c r="T4174" s="212"/>
      <c r="U4174" s="212"/>
      <c r="V4174" s="212"/>
      <c r="W4174" s="212"/>
      <c r="X4174" s="212"/>
      <c r="Y4174" s="212">
        <v>1370</v>
      </c>
      <c r="Z4174" s="212" t="s">
        <v>400</v>
      </c>
      <c r="AA4174" s="212" t="s">
        <v>401</v>
      </c>
      <c r="AB4174" s="212">
        <v>10709.674000000001</v>
      </c>
      <c r="AC4174" s="212">
        <v>13118.361000000001</v>
      </c>
      <c r="AD4174" s="212">
        <v>4</v>
      </c>
      <c r="AE4174" s="212">
        <v>0</v>
      </c>
      <c r="AF4174" s="212">
        <v>4</v>
      </c>
      <c r="AG4174" s="212">
        <v>0</v>
      </c>
      <c r="AH4174" s="212">
        <v>42838.7</v>
      </c>
      <c r="AI4174" s="212">
        <v>52473.440000000002</v>
      </c>
      <c r="AJ4174" s="212">
        <v>0</v>
      </c>
      <c r="AK4174" s="212">
        <v>0</v>
      </c>
      <c r="AL4174" s="212">
        <v>0</v>
      </c>
      <c r="AM4174">
        <v>1</v>
      </c>
      <c r="AN4174" t="str">
        <f>VLOOKUP(H4174,'Base Art'!$A:$AJ,36,FALSE)</f>
        <v>RPB SA</v>
      </c>
    </row>
    <row r="4175" spans="1:40" x14ac:dyDescent="0.25">
      <c r="A4175" s="212" t="s">
        <v>7819</v>
      </c>
      <c r="B4175" s="212">
        <v>1</v>
      </c>
      <c r="C4175" s="212" t="s">
        <v>7820</v>
      </c>
      <c r="D4175" s="212" t="s">
        <v>1789</v>
      </c>
      <c r="E4175" s="212">
        <v>36</v>
      </c>
      <c r="F4175" s="212" t="s">
        <v>276</v>
      </c>
      <c r="G4175" s="212" t="s">
        <v>692</v>
      </c>
      <c r="H4175" s="212">
        <v>6209</v>
      </c>
      <c r="I4175" s="212" t="s">
        <v>693</v>
      </c>
      <c r="J4175" s="212">
        <v>1454</v>
      </c>
      <c r="K4175" s="212" t="s">
        <v>660</v>
      </c>
      <c r="L4175" s="212" t="s">
        <v>661</v>
      </c>
      <c r="M4175" s="212"/>
      <c r="N4175" s="212"/>
      <c r="O4175" s="212"/>
      <c r="P4175" s="212">
        <v>1074</v>
      </c>
      <c r="Q4175" s="212" t="s">
        <v>674</v>
      </c>
      <c r="R4175" s="212" t="s">
        <v>675</v>
      </c>
      <c r="S4175" s="212"/>
      <c r="T4175" s="212"/>
      <c r="U4175" s="212"/>
      <c r="V4175" s="212"/>
      <c r="W4175" s="212"/>
      <c r="X4175" s="212"/>
      <c r="Y4175" s="212">
        <v>1370</v>
      </c>
      <c r="Z4175" s="212" t="s">
        <v>400</v>
      </c>
      <c r="AA4175" s="212" t="s">
        <v>401</v>
      </c>
      <c r="AB4175" s="212">
        <v>7247.3370000000004</v>
      </c>
      <c r="AC4175" s="212">
        <v>8769.2780000000002</v>
      </c>
      <c r="AD4175" s="212">
        <v>1</v>
      </c>
      <c r="AE4175" s="212">
        <v>0</v>
      </c>
      <c r="AF4175" s="212">
        <v>1</v>
      </c>
      <c r="AG4175" s="212">
        <v>0</v>
      </c>
      <c r="AH4175" s="212">
        <v>7247.34</v>
      </c>
      <c r="AI4175" s="212">
        <v>8769.2800000000007</v>
      </c>
      <c r="AJ4175" s="212">
        <v>0</v>
      </c>
      <c r="AK4175" s="212">
        <v>0</v>
      </c>
      <c r="AL4175" s="212">
        <v>0</v>
      </c>
      <c r="AM4175">
        <v>1</v>
      </c>
      <c r="AN4175" t="str">
        <f>VLOOKUP(H4175,'Base Art'!$A:$AJ,36,FALSE)</f>
        <v>RPB SA</v>
      </c>
    </row>
    <row r="4176" spans="1:40" x14ac:dyDescent="0.25">
      <c r="A4176" s="212" t="s">
        <v>7819</v>
      </c>
      <c r="B4176" s="212">
        <v>1</v>
      </c>
      <c r="C4176" s="212" t="s">
        <v>7820</v>
      </c>
      <c r="D4176" s="212" t="s">
        <v>1789</v>
      </c>
      <c r="E4176" s="212">
        <v>36</v>
      </c>
      <c r="F4176" s="212" t="s">
        <v>276</v>
      </c>
      <c r="G4176" s="212" t="s">
        <v>698</v>
      </c>
      <c r="H4176" s="212">
        <v>6238</v>
      </c>
      <c r="I4176" s="212" t="s">
        <v>699</v>
      </c>
      <c r="J4176" s="212">
        <v>1019</v>
      </c>
      <c r="K4176" s="212" t="s">
        <v>266</v>
      </c>
      <c r="L4176" s="212" t="s">
        <v>297</v>
      </c>
      <c r="M4176" s="212"/>
      <c r="N4176" s="212"/>
      <c r="O4176" s="212"/>
      <c r="P4176" s="212">
        <v>1021</v>
      </c>
      <c r="Q4176" s="212" t="s">
        <v>700</v>
      </c>
      <c r="R4176" s="212" t="s">
        <v>701</v>
      </c>
      <c r="S4176" s="212"/>
      <c r="T4176" s="212"/>
      <c r="U4176" s="212"/>
      <c r="V4176" s="212"/>
      <c r="W4176" s="212"/>
      <c r="X4176" s="212"/>
      <c r="Y4176" s="212">
        <v>1376</v>
      </c>
      <c r="Z4176" s="212" t="s">
        <v>320</v>
      </c>
      <c r="AA4176" s="212" t="s">
        <v>321</v>
      </c>
      <c r="AB4176" s="212">
        <v>0</v>
      </c>
      <c r="AC4176" s="212">
        <v>0</v>
      </c>
      <c r="AD4176" s="212">
        <v>0</v>
      </c>
      <c r="AE4176" s="212">
        <v>0.25</v>
      </c>
      <c r="AF4176" s="212">
        <v>0.25</v>
      </c>
      <c r="AG4176" s="212">
        <v>0</v>
      </c>
      <c r="AH4176" s="212">
        <v>0</v>
      </c>
      <c r="AI4176" s="212">
        <v>0</v>
      </c>
      <c r="AJ4176" s="212">
        <v>0</v>
      </c>
      <c r="AK4176" s="212">
        <v>0</v>
      </c>
      <c r="AL4176" s="212">
        <v>0</v>
      </c>
      <c r="AM4176">
        <v>1</v>
      </c>
      <c r="AN4176" t="str">
        <f>VLOOKUP(H4176,'Base Art'!$A:$AJ,36,FALSE)</f>
        <v>ENERGIZER ARGENTINA S.A.</v>
      </c>
    </row>
    <row r="4177" spans="1:40" x14ac:dyDescent="0.25">
      <c r="A4177" s="212" t="s">
        <v>7819</v>
      </c>
      <c r="B4177" s="212">
        <v>1</v>
      </c>
      <c r="C4177" s="212" t="s">
        <v>7820</v>
      </c>
      <c r="D4177" s="212" t="s">
        <v>1789</v>
      </c>
      <c r="E4177" s="212">
        <v>36</v>
      </c>
      <c r="F4177" s="212" t="s">
        <v>276</v>
      </c>
      <c r="G4177" s="212" t="s">
        <v>702</v>
      </c>
      <c r="H4177" s="212">
        <v>6270</v>
      </c>
      <c r="I4177" s="212" t="s">
        <v>703</v>
      </c>
      <c r="J4177" s="212">
        <v>1450</v>
      </c>
      <c r="K4177" s="212" t="s">
        <v>634</v>
      </c>
      <c r="L4177" s="212" t="s">
        <v>635</v>
      </c>
      <c r="M4177" s="212"/>
      <c r="N4177" s="212"/>
      <c r="O4177" s="212"/>
      <c r="P4177" s="212">
        <v>1077</v>
      </c>
      <c r="Q4177" s="212" t="s">
        <v>636</v>
      </c>
      <c r="R4177" s="212" t="s">
        <v>637</v>
      </c>
      <c r="S4177" s="212"/>
      <c r="T4177" s="212"/>
      <c r="U4177" s="212"/>
      <c r="V4177" s="212"/>
      <c r="W4177" s="212"/>
      <c r="X4177" s="212"/>
      <c r="Y4177" s="212">
        <v>1370</v>
      </c>
      <c r="Z4177" s="212" t="s">
        <v>400</v>
      </c>
      <c r="AA4177" s="212" t="s">
        <v>401</v>
      </c>
      <c r="AB4177" s="212">
        <v>5885.7950000000001</v>
      </c>
      <c r="AC4177" s="212">
        <v>7121.8119999999999</v>
      </c>
      <c r="AD4177" s="212">
        <v>3</v>
      </c>
      <c r="AE4177" s="212">
        <v>0</v>
      </c>
      <c r="AF4177" s="212">
        <v>3</v>
      </c>
      <c r="AG4177" s="212">
        <v>0</v>
      </c>
      <c r="AH4177" s="212">
        <v>17657.38</v>
      </c>
      <c r="AI4177" s="212">
        <v>21365.439999999999</v>
      </c>
      <c r="AJ4177" s="212">
        <v>0</v>
      </c>
      <c r="AK4177" s="212">
        <v>0</v>
      </c>
      <c r="AL4177" s="212">
        <v>0</v>
      </c>
      <c r="AM4177">
        <v>1</v>
      </c>
      <c r="AN4177" t="str">
        <f>VLOOKUP(H4177,'Base Art'!$A:$AJ,36,FALSE)</f>
        <v>RPB SA</v>
      </c>
    </row>
    <row r="4178" spans="1:40" x14ac:dyDescent="0.25">
      <c r="A4178" s="212" t="s">
        <v>7819</v>
      </c>
      <c r="B4178" s="212">
        <v>1</v>
      </c>
      <c r="C4178" s="212" t="s">
        <v>7820</v>
      </c>
      <c r="D4178" s="212" t="s">
        <v>1789</v>
      </c>
      <c r="E4178" s="212">
        <v>36</v>
      </c>
      <c r="F4178" s="212" t="s">
        <v>276</v>
      </c>
      <c r="G4178" s="212" t="s">
        <v>704</v>
      </c>
      <c r="H4178" s="212">
        <v>6273</v>
      </c>
      <c r="I4178" s="212" t="s">
        <v>705</v>
      </c>
      <c r="J4178" s="212">
        <v>1454</v>
      </c>
      <c r="K4178" s="212" t="s">
        <v>660</v>
      </c>
      <c r="L4178" s="212" t="s">
        <v>661</v>
      </c>
      <c r="M4178" s="212"/>
      <c r="N4178" s="212"/>
      <c r="O4178" s="212"/>
      <c r="P4178" s="212">
        <v>1075</v>
      </c>
      <c r="Q4178" s="212" t="s">
        <v>662</v>
      </c>
      <c r="R4178" s="212" t="s">
        <v>663</v>
      </c>
      <c r="S4178" s="212"/>
      <c r="T4178" s="212"/>
      <c r="U4178" s="212"/>
      <c r="V4178" s="212"/>
      <c r="W4178" s="212"/>
      <c r="X4178" s="212"/>
      <c r="Y4178" s="212">
        <v>1370</v>
      </c>
      <c r="Z4178" s="212" t="s">
        <v>400</v>
      </c>
      <c r="AA4178" s="212" t="s">
        <v>401</v>
      </c>
      <c r="AB4178" s="212">
        <v>13763.49</v>
      </c>
      <c r="AC4178" s="212">
        <v>16755.785</v>
      </c>
      <c r="AD4178" s="212">
        <v>2</v>
      </c>
      <c r="AE4178" s="212">
        <v>0</v>
      </c>
      <c r="AF4178" s="212">
        <v>2</v>
      </c>
      <c r="AG4178" s="212">
        <v>0</v>
      </c>
      <c r="AH4178" s="212">
        <v>27526.98</v>
      </c>
      <c r="AI4178" s="212">
        <v>33511.57</v>
      </c>
      <c r="AJ4178" s="212">
        <v>0</v>
      </c>
      <c r="AK4178" s="212">
        <v>0</v>
      </c>
      <c r="AL4178" s="212">
        <v>0</v>
      </c>
      <c r="AM4178">
        <v>1</v>
      </c>
      <c r="AN4178" t="str">
        <f>VLOOKUP(H4178,'Base Art'!$A:$AJ,36,FALSE)</f>
        <v>RPB SA</v>
      </c>
    </row>
    <row r="4179" spans="1:40" x14ac:dyDescent="0.25">
      <c r="A4179" s="212" t="s">
        <v>7819</v>
      </c>
      <c r="B4179" s="212">
        <v>1</v>
      </c>
      <c r="C4179" s="212" t="s">
        <v>7820</v>
      </c>
      <c r="D4179" s="212" t="s">
        <v>1789</v>
      </c>
      <c r="E4179" s="212">
        <v>36</v>
      </c>
      <c r="F4179" s="212" t="s">
        <v>276</v>
      </c>
      <c r="G4179" s="212" t="s">
        <v>708</v>
      </c>
      <c r="H4179" s="212">
        <v>6466</v>
      </c>
      <c r="I4179" s="212" t="s">
        <v>709</v>
      </c>
      <c r="J4179" s="212">
        <v>1414</v>
      </c>
      <c r="K4179" s="212" t="s">
        <v>372</v>
      </c>
      <c r="L4179" s="212" t="s">
        <v>373</v>
      </c>
      <c r="M4179" s="212"/>
      <c r="N4179" s="212"/>
      <c r="O4179" s="212"/>
      <c r="P4179" s="212">
        <v>1072</v>
      </c>
      <c r="Q4179" s="212" t="s">
        <v>374</v>
      </c>
      <c r="R4179" s="212" t="s">
        <v>375</v>
      </c>
      <c r="S4179" s="212"/>
      <c r="T4179" s="212"/>
      <c r="U4179" s="212"/>
      <c r="V4179" s="212"/>
      <c r="W4179" s="212"/>
      <c r="X4179" s="212"/>
      <c r="Y4179" s="212">
        <v>1374</v>
      </c>
      <c r="Z4179" s="212" t="s">
        <v>336</v>
      </c>
      <c r="AA4179" s="212" t="s">
        <v>337</v>
      </c>
      <c r="AB4179" s="212">
        <v>40246.811999999998</v>
      </c>
      <c r="AC4179" s="212">
        <v>49302.341999999997</v>
      </c>
      <c r="AD4179" s="212">
        <v>0.16669999999999999</v>
      </c>
      <c r="AE4179" s="212">
        <v>0</v>
      </c>
      <c r="AF4179" s="212">
        <v>0.16669999999999999</v>
      </c>
      <c r="AG4179" s="212">
        <v>0</v>
      </c>
      <c r="AH4179" s="212">
        <v>6707.8</v>
      </c>
      <c r="AI4179" s="212">
        <v>8217.06</v>
      </c>
      <c r="AJ4179" s="212">
        <v>0</v>
      </c>
      <c r="AK4179" s="212">
        <v>0</v>
      </c>
      <c r="AL4179" s="212">
        <v>0</v>
      </c>
      <c r="AM4179">
        <v>1</v>
      </c>
      <c r="AN4179" t="str">
        <f>VLOOKUP(H4179,'Base Art'!$A:$AJ,36,FALSE)</f>
        <v>ARCOR S.A.I.C.</v>
      </c>
    </row>
    <row r="4180" spans="1:40" x14ac:dyDescent="0.25">
      <c r="A4180" s="212" t="s">
        <v>7819</v>
      </c>
      <c r="B4180" s="212">
        <v>1</v>
      </c>
      <c r="C4180" s="212" t="s">
        <v>7820</v>
      </c>
      <c r="D4180" s="212" t="s">
        <v>1789</v>
      </c>
      <c r="E4180" s="212">
        <v>36</v>
      </c>
      <c r="F4180" s="212" t="s">
        <v>276</v>
      </c>
      <c r="G4180" s="212" t="s">
        <v>1126</v>
      </c>
      <c r="H4180" s="212">
        <v>6645</v>
      </c>
      <c r="I4180" s="212" t="s">
        <v>1127</v>
      </c>
      <c r="J4180" s="212">
        <v>1418</v>
      </c>
      <c r="K4180" s="212" t="s">
        <v>966</v>
      </c>
      <c r="L4180" s="212" t="s">
        <v>967</v>
      </c>
      <c r="M4180" s="212"/>
      <c r="N4180" s="212"/>
      <c r="O4180" s="212"/>
      <c r="P4180" s="212">
        <v>1068</v>
      </c>
      <c r="Q4180" s="212" t="s">
        <v>968</v>
      </c>
      <c r="R4180" s="212" t="s">
        <v>969</v>
      </c>
      <c r="S4180" s="212"/>
      <c r="T4180" s="212"/>
      <c r="U4180" s="212"/>
      <c r="V4180" s="212"/>
      <c r="W4180" s="212"/>
      <c r="X4180" s="212"/>
      <c r="Y4180" s="212">
        <v>1372</v>
      </c>
      <c r="Z4180" s="212" t="s">
        <v>346</v>
      </c>
      <c r="AA4180" s="212" t="s">
        <v>347</v>
      </c>
      <c r="AB4180" s="212">
        <v>64574.686999999998</v>
      </c>
      <c r="AC4180" s="212">
        <v>80072.62</v>
      </c>
      <c r="AD4180" s="212">
        <v>0.125</v>
      </c>
      <c r="AE4180" s="212">
        <v>0</v>
      </c>
      <c r="AF4180" s="212">
        <v>0.125</v>
      </c>
      <c r="AG4180" s="212">
        <v>0</v>
      </c>
      <c r="AH4180" s="212">
        <v>8071.84</v>
      </c>
      <c r="AI4180" s="212">
        <v>10009.08</v>
      </c>
      <c r="AJ4180" s="212">
        <v>1</v>
      </c>
      <c r="AK4180" s="212">
        <v>0.13</v>
      </c>
      <c r="AL4180" s="212">
        <v>0</v>
      </c>
      <c r="AM4180">
        <v>1</v>
      </c>
      <c r="AN4180" t="str">
        <f>VLOOKUP(H4180,'Base Art'!$A:$AJ,36,FALSE)</f>
        <v>ARCOR S.A.I.C.</v>
      </c>
    </row>
    <row r="4181" spans="1:40" x14ac:dyDescent="0.25">
      <c r="A4181" s="212" t="s">
        <v>7819</v>
      </c>
      <c r="B4181" s="212">
        <v>1</v>
      </c>
      <c r="C4181" s="212" t="s">
        <v>7820</v>
      </c>
      <c r="D4181" s="212" t="s">
        <v>1789</v>
      </c>
      <c r="E4181" s="212">
        <v>36</v>
      </c>
      <c r="F4181" s="212" t="s">
        <v>276</v>
      </c>
      <c r="G4181" s="212" t="s">
        <v>718</v>
      </c>
      <c r="H4181" s="212">
        <v>6655</v>
      </c>
      <c r="I4181" s="212" t="s">
        <v>719</v>
      </c>
      <c r="J4181" s="212">
        <v>1414</v>
      </c>
      <c r="K4181" s="212" t="s">
        <v>372</v>
      </c>
      <c r="L4181" s="212" t="s">
        <v>373</v>
      </c>
      <c r="M4181" s="212"/>
      <c r="N4181" s="212"/>
      <c r="O4181" s="212"/>
      <c r="P4181" s="212">
        <v>1072</v>
      </c>
      <c r="Q4181" s="212" t="s">
        <v>374</v>
      </c>
      <c r="R4181" s="212" t="s">
        <v>375</v>
      </c>
      <c r="S4181" s="212"/>
      <c r="T4181" s="212"/>
      <c r="U4181" s="212"/>
      <c r="V4181" s="212"/>
      <c r="W4181" s="212"/>
      <c r="X4181" s="212"/>
      <c r="Y4181" s="212">
        <v>1374</v>
      </c>
      <c r="Z4181" s="212" t="s">
        <v>336</v>
      </c>
      <c r="AA4181" s="212" t="s">
        <v>337</v>
      </c>
      <c r="AB4181" s="212">
        <v>31512.375</v>
      </c>
      <c r="AC4181" s="212">
        <v>38602.656000000003</v>
      </c>
      <c r="AD4181" s="212">
        <v>0.16669999999999999</v>
      </c>
      <c r="AE4181" s="212">
        <v>0</v>
      </c>
      <c r="AF4181" s="212">
        <v>0.16669999999999999</v>
      </c>
      <c r="AG4181" s="212">
        <v>0</v>
      </c>
      <c r="AH4181" s="212">
        <v>5252.06</v>
      </c>
      <c r="AI4181" s="212">
        <v>6433.78</v>
      </c>
      <c r="AJ4181" s="212">
        <v>0</v>
      </c>
      <c r="AK4181" s="212">
        <v>0</v>
      </c>
      <c r="AL4181" s="212">
        <v>0</v>
      </c>
      <c r="AM4181">
        <v>1</v>
      </c>
      <c r="AN4181" t="str">
        <f>VLOOKUP(H4181,'Base Art'!$A:$AJ,36,FALSE)</f>
        <v>ARCOR S.A.I.C.</v>
      </c>
    </row>
    <row r="4182" spans="1:40" x14ac:dyDescent="0.25">
      <c r="A4182" s="212" t="s">
        <v>7819</v>
      </c>
      <c r="B4182" s="212">
        <v>1</v>
      </c>
      <c r="C4182" s="212" t="s">
        <v>7820</v>
      </c>
      <c r="D4182" s="212" t="s">
        <v>1789</v>
      </c>
      <c r="E4182" s="212">
        <v>36</v>
      </c>
      <c r="F4182" s="212" t="s">
        <v>276</v>
      </c>
      <c r="G4182" s="212" t="s">
        <v>720</v>
      </c>
      <c r="H4182" s="212">
        <v>6660</v>
      </c>
      <c r="I4182" s="212" t="s">
        <v>721</v>
      </c>
      <c r="J4182" s="212"/>
      <c r="K4182" s="212"/>
      <c r="L4182" s="212"/>
      <c r="M4182" s="212"/>
      <c r="N4182" s="212"/>
      <c r="O4182" s="212"/>
      <c r="P4182" s="212">
        <v>1085</v>
      </c>
      <c r="Q4182" s="212" t="s">
        <v>598</v>
      </c>
      <c r="R4182" s="212" t="s">
        <v>599</v>
      </c>
      <c r="S4182" s="212"/>
      <c r="T4182" s="212"/>
      <c r="U4182" s="212"/>
      <c r="V4182" s="212"/>
      <c r="W4182" s="212"/>
      <c r="X4182" s="212"/>
      <c r="Y4182" s="212">
        <v>1373</v>
      </c>
      <c r="Z4182" s="212" t="s">
        <v>386</v>
      </c>
      <c r="AA4182" s="212" t="s">
        <v>387</v>
      </c>
      <c r="AB4182" s="212">
        <v>15740.111999999999</v>
      </c>
      <c r="AC4182" s="212">
        <v>19517.736000000001</v>
      </c>
      <c r="AD4182" s="212">
        <v>0.2</v>
      </c>
      <c r="AE4182" s="212">
        <v>0</v>
      </c>
      <c r="AF4182" s="212">
        <v>0.2</v>
      </c>
      <c r="AG4182" s="212">
        <v>0</v>
      </c>
      <c r="AH4182" s="212">
        <v>3148.02</v>
      </c>
      <c r="AI4182" s="212">
        <v>3903.55</v>
      </c>
      <c r="AJ4182" s="212">
        <v>1</v>
      </c>
      <c r="AK4182" s="212">
        <v>0.2</v>
      </c>
      <c r="AL4182" s="212">
        <v>0</v>
      </c>
      <c r="AM4182">
        <v>1</v>
      </c>
      <c r="AN4182" t="str">
        <f>VLOOKUP(H4182,'Base Art'!$A:$AJ,36,FALSE)</f>
        <v>DON SATUR S.R.L.</v>
      </c>
    </row>
    <row r="4183" spans="1:40" x14ac:dyDescent="0.25">
      <c r="A4183" s="212" t="s">
        <v>7819</v>
      </c>
      <c r="B4183" s="212">
        <v>1</v>
      </c>
      <c r="C4183" s="212" t="s">
        <v>7820</v>
      </c>
      <c r="D4183" s="212" t="s">
        <v>1789</v>
      </c>
      <c r="E4183" s="212">
        <v>36</v>
      </c>
      <c r="F4183" s="212" t="s">
        <v>276</v>
      </c>
      <c r="G4183" s="212" t="s">
        <v>1136</v>
      </c>
      <c r="H4183" s="212">
        <v>6944</v>
      </c>
      <c r="I4183" s="212" t="s">
        <v>1137</v>
      </c>
      <c r="J4183" s="212">
        <v>1192</v>
      </c>
      <c r="K4183" s="212" t="s">
        <v>932</v>
      </c>
      <c r="L4183" s="212" t="s">
        <v>933</v>
      </c>
      <c r="M4183" s="212"/>
      <c r="N4183" s="212"/>
      <c r="O4183" s="212"/>
      <c r="P4183" s="212">
        <v>1112</v>
      </c>
      <c r="Q4183" s="212" t="s">
        <v>1010</v>
      </c>
      <c r="R4183" s="212" t="s">
        <v>1011</v>
      </c>
      <c r="S4183" s="212"/>
      <c r="T4183" s="212"/>
      <c r="U4183" s="212"/>
      <c r="V4183" s="212"/>
      <c r="W4183" s="212"/>
      <c r="X4183" s="212"/>
      <c r="Y4183" s="212">
        <v>1375</v>
      </c>
      <c r="Z4183" s="212" t="s">
        <v>314</v>
      </c>
      <c r="AA4183" s="212" t="s">
        <v>315</v>
      </c>
      <c r="AB4183" s="212">
        <v>31218.647000000001</v>
      </c>
      <c r="AC4183" s="212">
        <v>38711.123</v>
      </c>
      <c r="AD4183" s="212">
        <v>1</v>
      </c>
      <c r="AE4183" s="212">
        <v>0</v>
      </c>
      <c r="AF4183" s="212">
        <v>1</v>
      </c>
      <c r="AG4183" s="212">
        <v>0</v>
      </c>
      <c r="AH4183" s="212">
        <v>31218.65</v>
      </c>
      <c r="AI4183" s="212">
        <v>38711.120000000003</v>
      </c>
      <c r="AJ4183" s="212">
        <v>0</v>
      </c>
      <c r="AK4183" s="212">
        <v>0</v>
      </c>
      <c r="AL4183" s="212">
        <v>0</v>
      </c>
      <c r="AM4183">
        <v>1</v>
      </c>
      <c r="AN4183" t="str">
        <f>VLOOKUP(H4183,'Base Art'!$A:$AJ,36,FALSE)</f>
        <v>NUTRIPET S.A.U.</v>
      </c>
    </row>
    <row r="4184" spans="1:40" x14ac:dyDescent="0.25">
      <c r="A4184" s="212" t="s">
        <v>7819</v>
      </c>
      <c r="B4184" s="212">
        <v>1</v>
      </c>
      <c r="C4184" s="212" t="s">
        <v>7820</v>
      </c>
      <c r="D4184" s="212" t="s">
        <v>1789</v>
      </c>
      <c r="E4184" s="212">
        <v>36</v>
      </c>
      <c r="F4184" s="212" t="s">
        <v>276</v>
      </c>
      <c r="G4184" s="212" t="s">
        <v>7886</v>
      </c>
      <c r="H4184" s="212">
        <v>6965</v>
      </c>
      <c r="I4184" s="212" t="s">
        <v>3116</v>
      </c>
      <c r="J4184" s="212">
        <v>1192</v>
      </c>
      <c r="K4184" s="212" t="s">
        <v>932</v>
      </c>
      <c r="L4184" s="212" t="s">
        <v>933</v>
      </c>
      <c r="M4184" s="212"/>
      <c r="N4184" s="212"/>
      <c r="O4184" s="212"/>
      <c r="P4184" s="212">
        <v>1112</v>
      </c>
      <c r="Q4184" s="212" t="s">
        <v>1010</v>
      </c>
      <c r="R4184" s="212" t="s">
        <v>1011</v>
      </c>
      <c r="S4184" s="212"/>
      <c r="T4184" s="212"/>
      <c r="U4184" s="212"/>
      <c r="V4184" s="212"/>
      <c r="W4184" s="212"/>
      <c r="X4184" s="212"/>
      <c r="Y4184" s="212">
        <v>1375</v>
      </c>
      <c r="Z4184" s="212" t="s">
        <v>314</v>
      </c>
      <c r="AA4184" s="212" t="s">
        <v>315</v>
      </c>
      <c r="AB4184" s="212">
        <v>21437.357</v>
      </c>
      <c r="AC4184" s="212">
        <v>25939.203000000001</v>
      </c>
      <c r="AD4184" s="212">
        <v>1</v>
      </c>
      <c r="AE4184" s="212">
        <v>0</v>
      </c>
      <c r="AF4184" s="212">
        <v>1</v>
      </c>
      <c r="AG4184" s="212">
        <v>0</v>
      </c>
      <c r="AH4184" s="212">
        <v>21437.360000000001</v>
      </c>
      <c r="AI4184" s="212">
        <v>25939.200000000001</v>
      </c>
      <c r="AJ4184" s="212">
        <v>0</v>
      </c>
      <c r="AK4184" s="212">
        <v>0</v>
      </c>
      <c r="AL4184" s="212">
        <v>0</v>
      </c>
      <c r="AM4184">
        <v>1</v>
      </c>
      <c r="AN4184" t="str">
        <f>VLOOKUP(H4184,'Base Art'!$A:$AJ,36,FALSE)</f>
        <v>NUTRIPET S.A.U.</v>
      </c>
    </row>
    <row r="4185" spans="1:40" x14ac:dyDescent="0.25">
      <c r="A4185" s="212" t="s">
        <v>7819</v>
      </c>
      <c r="B4185" s="212">
        <v>1</v>
      </c>
      <c r="C4185" s="212" t="s">
        <v>7820</v>
      </c>
      <c r="D4185" s="212" t="s">
        <v>1789</v>
      </c>
      <c r="E4185" s="212">
        <v>36</v>
      </c>
      <c r="F4185" s="212" t="s">
        <v>276</v>
      </c>
      <c r="G4185" s="212" t="s">
        <v>1279</v>
      </c>
      <c r="H4185" s="212">
        <v>6971</v>
      </c>
      <c r="I4185" s="212" t="s">
        <v>1280</v>
      </c>
      <c r="J4185" s="212">
        <v>1257</v>
      </c>
      <c r="K4185" s="212" t="s">
        <v>774</v>
      </c>
      <c r="L4185" s="212" t="s">
        <v>775</v>
      </c>
      <c r="M4185" s="212"/>
      <c r="N4185" s="212"/>
      <c r="O4185" s="212"/>
      <c r="P4185" s="212">
        <v>1114</v>
      </c>
      <c r="Q4185" s="212" t="s">
        <v>1221</v>
      </c>
      <c r="R4185" s="212" t="s">
        <v>1222</v>
      </c>
      <c r="S4185" s="212"/>
      <c r="T4185" s="212"/>
      <c r="U4185" s="212"/>
      <c r="V4185" s="212"/>
      <c r="W4185" s="212"/>
      <c r="X4185" s="212"/>
      <c r="Y4185" s="212">
        <v>1375</v>
      </c>
      <c r="Z4185" s="212" t="s">
        <v>314</v>
      </c>
      <c r="AA4185" s="212" t="s">
        <v>315</v>
      </c>
      <c r="AB4185" s="212">
        <v>26498.504000000001</v>
      </c>
      <c r="AC4185" s="212">
        <v>32063.188999999998</v>
      </c>
      <c r="AD4185" s="212">
        <v>1</v>
      </c>
      <c r="AE4185" s="212">
        <v>0</v>
      </c>
      <c r="AF4185" s="212">
        <v>1</v>
      </c>
      <c r="AG4185" s="212">
        <v>0</v>
      </c>
      <c r="AH4185" s="212">
        <v>26498.5</v>
      </c>
      <c r="AI4185" s="212">
        <v>32063.19</v>
      </c>
      <c r="AJ4185" s="212">
        <v>0</v>
      </c>
      <c r="AK4185" s="212">
        <v>0</v>
      </c>
      <c r="AL4185" s="212">
        <v>0</v>
      </c>
      <c r="AM4185">
        <v>1</v>
      </c>
      <c r="AN4185" t="str">
        <f>VLOOKUP(H4185,'Base Art'!$A:$AJ,36,FALSE)</f>
        <v>NUTRIPET S.A.U.</v>
      </c>
    </row>
    <row r="4186" spans="1:40" x14ac:dyDescent="0.25">
      <c r="A4186" s="212" t="s">
        <v>7819</v>
      </c>
      <c r="B4186" s="212">
        <v>1</v>
      </c>
      <c r="C4186" s="212" t="s">
        <v>7820</v>
      </c>
      <c r="D4186" s="212" t="s">
        <v>1789</v>
      </c>
      <c r="E4186" s="212">
        <v>36</v>
      </c>
      <c r="F4186" s="212" t="s">
        <v>276</v>
      </c>
      <c r="G4186" s="212" t="s">
        <v>1715</v>
      </c>
      <c r="H4186" s="212">
        <v>7061</v>
      </c>
      <c r="I4186" s="212" t="s">
        <v>1716</v>
      </c>
      <c r="J4186" s="212">
        <v>1187</v>
      </c>
      <c r="K4186" s="212" t="s">
        <v>1645</v>
      </c>
      <c r="L4186" s="212" t="s">
        <v>1646</v>
      </c>
      <c r="M4186" s="212"/>
      <c r="N4186" s="212"/>
      <c r="O4186" s="212"/>
      <c r="P4186" s="212"/>
      <c r="Q4186" s="212"/>
      <c r="R4186" s="212"/>
      <c r="S4186" s="212"/>
      <c r="T4186" s="212"/>
      <c r="U4186" s="212"/>
      <c r="V4186" s="212"/>
      <c r="W4186" s="212"/>
      <c r="X4186" s="212"/>
      <c r="Y4186" s="212">
        <v>1374</v>
      </c>
      <c r="Z4186" s="212" t="s">
        <v>336</v>
      </c>
      <c r="AA4186" s="212" t="s">
        <v>337</v>
      </c>
      <c r="AB4186" s="212">
        <v>71566.745999999999</v>
      </c>
      <c r="AC4186" s="212">
        <v>86595.774000000005</v>
      </c>
      <c r="AD4186" s="212">
        <v>8.3299999999999999E-2</v>
      </c>
      <c r="AE4186" s="212">
        <v>0</v>
      </c>
      <c r="AF4186" s="212">
        <v>8.3299999999999999E-2</v>
      </c>
      <c r="AG4186" s="212">
        <v>0</v>
      </c>
      <c r="AH4186" s="212">
        <v>5963.9</v>
      </c>
      <c r="AI4186" s="212">
        <v>7216.31</v>
      </c>
      <c r="AJ4186" s="212">
        <v>0</v>
      </c>
      <c r="AK4186" s="212">
        <v>0</v>
      </c>
      <c r="AL4186" s="212">
        <v>0</v>
      </c>
      <c r="AM4186">
        <v>1</v>
      </c>
      <c r="AN4186" t="str">
        <f>VLOOKUP(H4186,'Base Art'!$A:$AJ,36,FALSE)</f>
        <v>MONDELEZ ARGENTINA S.A.</v>
      </c>
    </row>
    <row r="4187" spans="1:40" x14ac:dyDescent="0.25">
      <c r="A4187" s="212" t="s">
        <v>7819</v>
      </c>
      <c r="B4187" s="212">
        <v>1</v>
      </c>
      <c r="C4187" s="212" t="s">
        <v>7820</v>
      </c>
      <c r="D4187" s="212" t="s">
        <v>1789</v>
      </c>
      <c r="E4187" s="212">
        <v>36</v>
      </c>
      <c r="F4187" s="212" t="s">
        <v>276</v>
      </c>
      <c r="G4187" s="212" t="s">
        <v>1643</v>
      </c>
      <c r="H4187" s="212">
        <v>7071</v>
      </c>
      <c r="I4187" s="212" t="s">
        <v>1644</v>
      </c>
      <c r="J4187" s="212">
        <v>1187</v>
      </c>
      <c r="K4187" s="212" t="s">
        <v>1645</v>
      </c>
      <c r="L4187" s="212" t="s">
        <v>1646</v>
      </c>
      <c r="M4187" s="212"/>
      <c r="N4187" s="212"/>
      <c r="O4187" s="212"/>
      <c r="P4187" s="212"/>
      <c r="Q4187" s="212"/>
      <c r="R4187" s="212"/>
      <c r="S4187" s="212"/>
      <c r="T4187" s="212"/>
      <c r="U4187" s="212"/>
      <c r="V4187" s="212"/>
      <c r="W4187" s="212"/>
      <c r="X4187" s="212"/>
      <c r="Y4187" s="212">
        <v>1374</v>
      </c>
      <c r="Z4187" s="212" t="s">
        <v>336</v>
      </c>
      <c r="AA4187" s="212" t="s">
        <v>337</v>
      </c>
      <c r="AB4187" s="212">
        <v>74260.118000000002</v>
      </c>
      <c r="AC4187" s="212">
        <v>89854.747000000003</v>
      </c>
      <c r="AD4187" s="212">
        <v>0.16669999999999999</v>
      </c>
      <c r="AE4187" s="212">
        <v>0</v>
      </c>
      <c r="AF4187" s="212">
        <v>0.16669999999999999</v>
      </c>
      <c r="AG4187" s="212">
        <v>0</v>
      </c>
      <c r="AH4187" s="212">
        <v>12376.69</v>
      </c>
      <c r="AI4187" s="212">
        <v>14975.79</v>
      </c>
      <c r="AJ4187" s="212">
        <v>0</v>
      </c>
      <c r="AK4187" s="212">
        <v>0</v>
      </c>
      <c r="AL4187" s="212">
        <v>0</v>
      </c>
      <c r="AM4187">
        <v>1</v>
      </c>
      <c r="AN4187" t="str">
        <f>VLOOKUP(H4187,'Base Art'!$A:$AJ,36,FALSE)</f>
        <v>MONDELEZ ARGENTINA S.A.</v>
      </c>
    </row>
    <row r="4188" spans="1:40" x14ac:dyDescent="0.25">
      <c r="A4188" s="212" t="s">
        <v>7819</v>
      </c>
      <c r="B4188" s="212">
        <v>1</v>
      </c>
      <c r="C4188" s="212" t="s">
        <v>7820</v>
      </c>
      <c r="D4188" s="212" t="s">
        <v>1789</v>
      </c>
      <c r="E4188" s="212">
        <v>36</v>
      </c>
      <c r="F4188" s="212" t="s">
        <v>276</v>
      </c>
      <c r="G4188" s="212" t="s">
        <v>748</v>
      </c>
      <c r="H4188" s="212">
        <v>7230</v>
      </c>
      <c r="I4188" s="212" t="s">
        <v>749</v>
      </c>
      <c r="J4188" s="212">
        <v>1450</v>
      </c>
      <c r="K4188" s="212" t="s">
        <v>634</v>
      </c>
      <c r="L4188" s="212" t="s">
        <v>635</v>
      </c>
      <c r="M4188" s="212"/>
      <c r="N4188" s="212"/>
      <c r="O4188" s="212"/>
      <c r="P4188" s="212">
        <v>1077</v>
      </c>
      <c r="Q4188" s="212" t="s">
        <v>636</v>
      </c>
      <c r="R4188" s="212" t="s">
        <v>637</v>
      </c>
      <c r="S4188" s="212"/>
      <c r="T4188" s="212"/>
      <c r="U4188" s="212"/>
      <c r="V4188" s="212"/>
      <c r="W4188" s="212"/>
      <c r="X4188" s="212"/>
      <c r="Y4188" s="212">
        <v>1370</v>
      </c>
      <c r="Z4188" s="212" t="s">
        <v>400</v>
      </c>
      <c r="AA4188" s="212" t="s">
        <v>401</v>
      </c>
      <c r="AB4188" s="212">
        <v>5987.9070000000002</v>
      </c>
      <c r="AC4188" s="212">
        <v>7305.768</v>
      </c>
      <c r="AD4188" s="212">
        <v>3</v>
      </c>
      <c r="AE4188" s="212">
        <v>0</v>
      </c>
      <c r="AF4188" s="212">
        <v>3</v>
      </c>
      <c r="AG4188" s="212">
        <v>0</v>
      </c>
      <c r="AH4188" s="212">
        <v>17963.72</v>
      </c>
      <c r="AI4188" s="212">
        <v>21917.31</v>
      </c>
      <c r="AJ4188" s="212">
        <v>1</v>
      </c>
      <c r="AK4188" s="212">
        <v>3</v>
      </c>
      <c r="AL4188" s="212">
        <v>0</v>
      </c>
      <c r="AM4188">
        <v>1</v>
      </c>
      <c r="AN4188" t="str">
        <f>VLOOKUP(H4188,'Base Art'!$A:$AJ,36,FALSE)</f>
        <v>RPB SA</v>
      </c>
    </row>
    <row r="4189" spans="1:40" x14ac:dyDescent="0.25">
      <c r="A4189" s="212" t="s">
        <v>7819</v>
      </c>
      <c r="B4189" s="212">
        <v>1</v>
      </c>
      <c r="C4189" s="212" t="s">
        <v>7820</v>
      </c>
      <c r="D4189" s="212" t="s">
        <v>1789</v>
      </c>
      <c r="E4189" s="212">
        <v>36</v>
      </c>
      <c r="F4189" s="212" t="s">
        <v>276</v>
      </c>
      <c r="G4189" s="212" t="s">
        <v>1729</v>
      </c>
      <c r="H4189" s="212">
        <v>7261</v>
      </c>
      <c r="I4189" s="212" t="s">
        <v>1730</v>
      </c>
      <c r="J4189" s="212">
        <v>1187</v>
      </c>
      <c r="K4189" s="212" t="s">
        <v>1645</v>
      </c>
      <c r="L4189" s="212" t="s">
        <v>1646</v>
      </c>
      <c r="M4189" s="212"/>
      <c r="N4189" s="212"/>
      <c r="O4189" s="212"/>
      <c r="P4189" s="212"/>
      <c r="Q4189" s="212"/>
      <c r="R4189" s="212"/>
      <c r="S4189" s="212"/>
      <c r="T4189" s="212"/>
      <c r="U4189" s="212"/>
      <c r="V4189" s="212"/>
      <c r="W4189" s="212"/>
      <c r="X4189" s="212"/>
      <c r="Y4189" s="212">
        <v>1374</v>
      </c>
      <c r="Z4189" s="212" t="s">
        <v>336</v>
      </c>
      <c r="AA4189" s="212" t="s">
        <v>337</v>
      </c>
      <c r="AB4189" s="212">
        <v>71566.745999999999</v>
      </c>
      <c r="AC4189" s="212">
        <v>86595.774000000005</v>
      </c>
      <c r="AD4189" s="212">
        <v>8.3299999999999999E-2</v>
      </c>
      <c r="AE4189" s="212">
        <v>0</v>
      </c>
      <c r="AF4189" s="212">
        <v>8.3299999999999999E-2</v>
      </c>
      <c r="AG4189" s="212">
        <v>0</v>
      </c>
      <c r="AH4189" s="212">
        <v>5963.9</v>
      </c>
      <c r="AI4189" s="212">
        <v>7216.31</v>
      </c>
      <c r="AJ4189" s="212">
        <v>0</v>
      </c>
      <c r="AK4189" s="212">
        <v>0</v>
      </c>
      <c r="AL4189" s="212">
        <v>0</v>
      </c>
      <c r="AM4189">
        <v>1</v>
      </c>
      <c r="AN4189" t="str">
        <f>VLOOKUP(H4189,'Base Art'!$A:$AJ,36,FALSE)</f>
        <v>MONDELEZ ARGENTINA S.A.</v>
      </c>
    </row>
    <row r="4190" spans="1:40" x14ac:dyDescent="0.25">
      <c r="A4190" s="212" t="s">
        <v>7819</v>
      </c>
      <c r="B4190" s="212">
        <v>1</v>
      </c>
      <c r="C4190" s="212" t="s">
        <v>7820</v>
      </c>
      <c r="D4190" s="212" t="s">
        <v>1789</v>
      </c>
      <c r="E4190" s="212">
        <v>36</v>
      </c>
      <c r="F4190" s="212" t="s">
        <v>276</v>
      </c>
      <c r="G4190" s="212" t="s">
        <v>1018</v>
      </c>
      <c r="H4190" s="212">
        <v>7688</v>
      </c>
      <c r="I4190" s="212" t="s">
        <v>1019</v>
      </c>
      <c r="J4190" s="212">
        <v>1193</v>
      </c>
      <c r="K4190" s="212" t="s">
        <v>506</v>
      </c>
      <c r="L4190" s="212" t="s">
        <v>507</v>
      </c>
      <c r="M4190" s="212"/>
      <c r="N4190" s="212"/>
      <c r="O4190" s="212"/>
      <c r="P4190" s="212">
        <v>1098</v>
      </c>
      <c r="Q4190" s="212" t="s">
        <v>312</v>
      </c>
      <c r="R4190" s="212" t="s">
        <v>313</v>
      </c>
      <c r="S4190" s="212"/>
      <c r="T4190" s="212"/>
      <c r="U4190" s="212"/>
      <c r="V4190" s="212"/>
      <c r="W4190" s="212"/>
      <c r="X4190" s="212"/>
      <c r="Y4190" s="212">
        <v>1375</v>
      </c>
      <c r="Z4190" s="212" t="s">
        <v>314</v>
      </c>
      <c r="AA4190" s="212" t="s">
        <v>315</v>
      </c>
      <c r="AB4190" s="212">
        <v>45761.2</v>
      </c>
      <c r="AC4190" s="212">
        <v>56057.47</v>
      </c>
      <c r="AD4190" s="212">
        <v>0.1</v>
      </c>
      <c r="AE4190" s="212">
        <v>0</v>
      </c>
      <c r="AF4190" s="212">
        <v>0.1</v>
      </c>
      <c r="AG4190" s="212">
        <v>0</v>
      </c>
      <c r="AH4190" s="212">
        <v>4576.12</v>
      </c>
      <c r="AI4190" s="212">
        <v>5605.75</v>
      </c>
      <c r="AJ4190" s="212">
        <v>0</v>
      </c>
      <c r="AK4190" s="212">
        <v>0</v>
      </c>
      <c r="AL4190" s="212">
        <v>0</v>
      </c>
      <c r="AM4190">
        <v>1</v>
      </c>
      <c r="AN4190" t="str">
        <f>VLOOKUP(H4190,'Base Art'!$A:$AJ,36,FALSE)</f>
        <v>MASTERFOODS ARGENTINA LTD.</v>
      </c>
    </row>
    <row r="4191" spans="1:40" x14ac:dyDescent="0.25">
      <c r="A4191" s="212" t="s">
        <v>7819</v>
      </c>
      <c r="B4191" s="212">
        <v>1</v>
      </c>
      <c r="C4191" s="212" t="s">
        <v>7820</v>
      </c>
      <c r="D4191" s="212" t="s">
        <v>1789</v>
      </c>
      <c r="E4191" s="212">
        <v>36</v>
      </c>
      <c r="F4191" s="212" t="s">
        <v>276</v>
      </c>
      <c r="G4191" s="212" t="s">
        <v>7748</v>
      </c>
      <c r="H4191" s="212">
        <v>7760</v>
      </c>
      <c r="I4191" s="212" t="s">
        <v>3630</v>
      </c>
      <c r="J4191" s="212"/>
      <c r="K4191" s="212"/>
      <c r="L4191" s="212"/>
      <c r="M4191" s="212"/>
      <c r="N4191" s="212"/>
      <c r="O4191" s="212"/>
      <c r="P4191" s="212">
        <v>1140</v>
      </c>
      <c r="Q4191" s="212" t="s">
        <v>7749</v>
      </c>
      <c r="R4191" s="212" t="s">
        <v>7750</v>
      </c>
      <c r="S4191" s="212"/>
      <c r="T4191" s="212"/>
      <c r="U4191" s="212"/>
      <c r="V4191" s="212"/>
      <c r="W4191" s="212"/>
      <c r="X4191" s="212"/>
      <c r="Y4191" s="212">
        <v>1370</v>
      </c>
      <c r="Z4191" s="212" t="s">
        <v>400</v>
      </c>
      <c r="AA4191" s="212" t="s">
        <v>401</v>
      </c>
      <c r="AB4191" s="212">
        <v>18227.915000000001</v>
      </c>
      <c r="AC4191" s="212">
        <v>22602.616000000002</v>
      </c>
      <c r="AD4191" s="212">
        <v>1</v>
      </c>
      <c r="AE4191" s="212">
        <v>0</v>
      </c>
      <c r="AF4191" s="212">
        <v>1</v>
      </c>
      <c r="AG4191" s="212">
        <v>0</v>
      </c>
      <c r="AH4191" s="212">
        <v>18227.919999999998</v>
      </c>
      <c r="AI4191" s="212">
        <v>22602.62</v>
      </c>
      <c r="AJ4191" s="212">
        <v>0</v>
      </c>
      <c r="AK4191" s="212">
        <v>0</v>
      </c>
      <c r="AL4191" s="212">
        <v>0</v>
      </c>
      <c r="AM4191">
        <v>1</v>
      </c>
      <c r="AN4191" t="str">
        <f>VLOOKUP(H4191,'Base Art'!$A:$AJ,36,FALSE)</f>
        <v>LICORES ARGENTINOS SA</v>
      </c>
    </row>
    <row r="4192" spans="1:40" x14ac:dyDescent="0.25">
      <c r="A4192" s="212" t="s">
        <v>7819</v>
      </c>
      <c r="B4192" s="212">
        <v>1</v>
      </c>
      <c r="C4192" s="212" t="s">
        <v>7820</v>
      </c>
      <c r="D4192" s="212" t="s">
        <v>1789</v>
      </c>
      <c r="E4192" s="212">
        <v>36</v>
      </c>
      <c r="F4192" s="212" t="s">
        <v>276</v>
      </c>
      <c r="G4192" s="212" t="s">
        <v>1723</v>
      </c>
      <c r="H4192" s="212">
        <v>7789</v>
      </c>
      <c r="I4192" s="212" t="s">
        <v>1724</v>
      </c>
      <c r="J4192" s="212">
        <v>1187</v>
      </c>
      <c r="K4192" s="212" t="s">
        <v>1645</v>
      </c>
      <c r="L4192" s="212" t="s">
        <v>1646</v>
      </c>
      <c r="M4192" s="212"/>
      <c r="N4192" s="212"/>
      <c r="O4192" s="212"/>
      <c r="P4192" s="212"/>
      <c r="Q4192" s="212"/>
      <c r="R4192" s="212"/>
      <c r="S4192" s="212"/>
      <c r="T4192" s="212"/>
      <c r="U4192" s="212"/>
      <c r="V4192" s="212"/>
      <c r="W4192" s="212"/>
      <c r="X4192" s="212"/>
      <c r="Y4192" s="212">
        <v>1374</v>
      </c>
      <c r="Z4192" s="212" t="s">
        <v>336</v>
      </c>
      <c r="AA4192" s="212" t="s">
        <v>337</v>
      </c>
      <c r="AB4192" s="212">
        <v>76953.490000000005</v>
      </c>
      <c r="AC4192" s="212">
        <v>93113.721000000005</v>
      </c>
      <c r="AD4192" s="212">
        <v>8.3299999999999999E-2</v>
      </c>
      <c r="AE4192" s="212">
        <v>0</v>
      </c>
      <c r="AF4192" s="212">
        <v>8.3299999999999999E-2</v>
      </c>
      <c r="AG4192" s="212">
        <v>0</v>
      </c>
      <c r="AH4192" s="212">
        <v>6412.79</v>
      </c>
      <c r="AI4192" s="212">
        <v>7759.48</v>
      </c>
      <c r="AJ4192" s="212">
        <v>1</v>
      </c>
      <c r="AK4192" s="212">
        <v>0.08</v>
      </c>
      <c r="AL4192" s="212">
        <v>0</v>
      </c>
      <c r="AM4192">
        <v>1</v>
      </c>
      <c r="AN4192" t="str">
        <f>VLOOKUP(H4192,'Base Art'!$A:$AJ,36,FALSE)</f>
        <v>MONDELEZ ARGENTINA S.A.</v>
      </c>
    </row>
    <row r="4193" spans="1:40" x14ac:dyDescent="0.25">
      <c r="A4193" s="212" t="s">
        <v>7819</v>
      </c>
      <c r="B4193" s="212">
        <v>1</v>
      </c>
      <c r="C4193" s="212" t="s">
        <v>7820</v>
      </c>
      <c r="D4193" s="212" t="s">
        <v>1789</v>
      </c>
      <c r="E4193" s="212">
        <v>36</v>
      </c>
      <c r="F4193" s="212" t="s">
        <v>276</v>
      </c>
      <c r="G4193" s="212" t="s">
        <v>1227</v>
      </c>
      <c r="H4193" s="212">
        <v>8110</v>
      </c>
      <c r="I4193" s="212" t="s">
        <v>1228</v>
      </c>
      <c r="J4193" s="212">
        <v>1194</v>
      </c>
      <c r="K4193" s="212" t="s">
        <v>310</v>
      </c>
      <c r="L4193" s="212" t="s">
        <v>311</v>
      </c>
      <c r="M4193" s="212"/>
      <c r="N4193" s="212"/>
      <c r="O4193" s="212"/>
      <c r="P4193" s="212"/>
      <c r="Q4193" s="212"/>
      <c r="R4193" s="212"/>
      <c r="S4193" s="212"/>
      <c r="T4193" s="212"/>
      <c r="U4193" s="212"/>
      <c r="V4193" s="212"/>
      <c r="W4193" s="212"/>
      <c r="X4193" s="212"/>
      <c r="Y4193" s="212">
        <v>1375</v>
      </c>
      <c r="Z4193" s="212" t="s">
        <v>314</v>
      </c>
      <c r="AA4193" s="212" t="s">
        <v>315</v>
      </c>
      <c r="AB4193" s="212">
        <v>29258.984</v>
      </c>
      <c r="AC4193" s="212">
        <v>35403.368999999999</v>
      </c>
      <c r="AD4193" s="212">
        <v>1</v>
      </c>
      <c r="AE4193" s="212">
        <v>0</v>
      </c>
      <c r="AF4193" s="212">
        <v>1</v>
      </c>
      <c r="AG4193" s="212">
        <v>0</v>
      </c>
      <c r="AH4193" s="212">
        <v>29258.98</v>
      </c>
      <c r="AI4193" s="212">
        <v>35403.370000000003</v>
      </c>
      <c r="AJ4193" s="212">
        <v>0</v>
      </c>
      <c r="AK4193" s="212">
        <v>0</v>
      </c>
      <c r="AL4193" s="212">
        <v>0</v>
      </c>
      <c r="AM4193">
        <v>1</v>
      </c>
      <c r="AN4193" t="str">
        <f>VLOOKUP(H4193,'Base Art'!$A:$AJ,36,FALSE)</f>
        <v>MASTERFOODS ARGENTINA LTD.</v>
      </c>
    </row>
    <row r="4194" spans="1:40" x14ac:dyDescent="0.25">
      <c r="A4194" s="212" t="s">
        <v>7819</v>
      </c>
      <c r="B4194" s="212">
        <v>1</v>
      </c>
      <c r="C4194" s="212" t="s">
        <v>7820</v>
      </c>
      <c r="D4194" s="212" t="s">
        <v>1789</v>
      </c>
      <c r="E4194" s="212">
        <v>36</v>
      </c>
      <c r="F4194" s="212" t="s">
        <v>276</v>
      </c>
      <c r="G4194" s="212" t="s">
        <v>796</v>
      </c>
      <c r="H4194" s="212">
        <v>8134</v>
      </c>
      <c r="I4194" s="212" t="s">
        <v>797</v>
      </c>
      <c r="J4194" s="212">
        <v>1014</v>
      </c>
      <c r="K4194" s="212" t="s">
        <v>794</v>
      </c>
      <c r="L4194" s="212" t="s">
        <v>795</v>
      </c>
      <c r="M4194" s="212"/>
      <c r="N4194" s="212"/>
      <c r="O4194" s="212"/>
      <c r="P4194" s="212">
        <v>1005</v>
      </c>
      <c r="Q4194" s="212" t="s">
        <v>582</v>
      </c>
      <c r="R4194" s="212" t="s">
        <v>583</v>
      </c>
      <c r="S4194" s="212"/>
      <c r="T4194" s="212"/>
      <c r="U4194" s="212"/>
      <c r="V4194" s="212"/>
      <c r="W4194" s="212"/>
      <c r="X4194" s="212"/>
      <c r="Y4194" s="212">
        <v>1369</v>
      </c>
      <c r="Z4194" s="212" t="s">
        <v>354</v>
      </c>
      <c r="AA4194" s="212" t="s">
        <v>355</v>
      </c>
      <c r="AB4194" s="212">
        <v>13536.299000000001</v>
      </c>
      <c r="AC4194" s="212">
        <v>16378.922</v>
      </c>
      <c r="AD4194" s="212">
        <v>1</v>
      </c>
      <c r="AE4194" s="212">
        <v>0</v>
      </c>
      <c r="AF4194" s="212">
        <v>1</v>
      </c>
      <c r="AG4194" s="212">
        <v>0</v>
      </c>
      <c r="AH4194" s="212">
        <v>13536.3</v>
      </c>
      <c r="AI4194" s="212">
        <v>16378.92</v>
      </c>
      <c r="AJ4194" s="212">
        <v>1</v>
      </c>
      <c r="AK4194" s="212">
        <v>1</v>
      </c>
      <c r="AL4194" s="212">
        <v>0</v>
      </c>
      <c r="AM4194">
        <v>1</v>
      </c>
      <c r="AN4194" t="str">
        <f>VLOOKUP(H4194,'Base Art'!$A:$AJ,36,FALSE)</f>
        <v>EST. LAS MARIAS S.A.C.I.F.A.</v>
      </c>
    </row>
    <row r="4195" spans="1:40" x14ac:dyDescent="0.25">
      <c r="A4195" s="212" t="s">
        <v>7819</v>
      </c>
      <c r="B4195" s="212">
        <v>1</v>
      </c>
      <c r="C4195" s="212" t="s">
        <v>7820</v>
      </c>
      <c r="D4195" s="212" t="s">
        <v>1789</v>
      </c>
      <c r="E4195" s="212">
        <v>36</v>
      </c>
      <c r="F4195" s="212" t="s">
        <v>276</v>
      </c>
      <c r="G4195" s="212" t="s">
        <v>1623</v>
      </c>
      <c r="H4195" s="212">
        <v>8160</v>
      </c>
      <c r="I4195" s="212" t="s">
        <v>1624</v>
      </c>
      <c r="J4195" s="212">
        <v>1450</v>
      </c>
      <c r="K4195" s="212" t="s">
        <v>634</v>
      </c>
      <c r="L4195" s="212" t="s">
        <v>635</v>
      </c>
      <c r="M4195" s="212"/>
      <c r="N4195" s="212"/>
      <c r="O4195" s="212"/>
      <c r="P4195" s="212">
        <v>1077</v>
      </c>
      <c r="Q4195" s="212" t="s">
        <v>636</v>
      </c>
      <c r="R4195" s="212" t="s">
        <v>637</v>
      </c>
      <c r="S4195" s="212"/>
      <c r="T4195" s="212"/>
      <c r="U4195" s="212"/>
      <c r="V4195" s="212"/>
      <c r="W4195" s="212"/>
      <c r="X4195" s="212"/>
      <c r="Y4195" s="212">
        <v>1370</v>
      </c>
      <c r="Z4195" s="212" t="s">
        <v>400</v>
      </c>
      <c r="AA4195" s="212" t="s">
        <v>401</v>
      </c>
      <c r="AB4195" s="212">
        <v>6189.8580000000002</v>
      </c>
      <c r="AC4195" s="212">
        <v>7489.7290000000003</v>
      </c>
      <c r="AD4195" s="212">
        <v>1</v>
      </c>
      <c r="AE4195" s="212">
        <v>0</v>
      </c>
      <c r="AF4195" s="212">
        <v>1</v>
      </c>
      <c r="AG4195" s="212">
        <v>0</v>
      </c>
      <c r="AH4195" s="212">
        <v>6189.86</v>
      </c>
      <c r="AI4195" s="212">
        <v>7489.73</v>
      </c>
      <c r="AJ4195" s="212">
        <v>0</v>
      </c>
      <c r="AK4195" s="212">
        <v>0</v>
      </c>
      <c r="AL4195" s="212">
        <v>0</v>
      </c>
      <c r="AM4195">
        <v>1</v>
      </c>
      <c r="AN4195" t="str">
        <f>VLOOKUP(H4195,'Base Art'!$A:$AJ,36,FALSE)</f>
        <v>RPB SA</v>
      </c>
    </row>
    <row r="4196" spans="1:40" x14ac:dyDescent="0.25">
      <c r="A4196" s="212" t="s">
        <v>7819</v>
      </c>
      <c r="B4196" s="212">
        <v>1</v>
      </c>
      <c r="C4196" s="212" t="s">
        <v>7820</v>
      </c>
      <c r="D4196" s="212" t="s">
        <v>1789</v>
      </c>
      <c r="E4196" s="212">
        <v>36</v>
      </c>
      <c r="F4196" s="212" t="s">
        <v>276</v>
      </c>
      <c r="G4196" s="212" t="s">
        <v>806</v>
      </c>
      <c r="H4196" s="212">
        <v>8327</v>
      </c>
      <c r="I4196" s="212" t="s">
        <v>807</v>
      </c>
      <c r="J4196" s="212">
        <v>1204</v>
      </c>
      <c r="K4196" s="212" t="s">
        <v>492</v>
      </c>
      <c r="L4196" s="212" t="s">
        <v>493</v>
      </c>
      <c r="M4196" s="212"/>
      <c r="N4196" s="212"/>
      <c r="O4196" s="212"/>
      <c r="P4196" s="212">
        <v>1201</v>
      </c>
      <c r="Q4196" s="212" t="s">
        <v>808</v>
      </c>
      <c r="R4196" s="212" t="s">
        <v>809</v>
      </c>
      <c r="S4196" s="212"/>
      <c r="T4196" s="212"/>
      <c r="U4196" s="212"/>
      <c r="V4196" s="212"/>
      <c r="W4196" s="212"/>
      <c r="X4196" s="212"/>
      <c r="Y4196" s="212">
        <v>1372</v>
      </c>
      <c r="Z4196" s="212" t="s">
        <v>346</v>
      </c>
      <c r="AA4196" s="212" t="s">
        <v>347</v>
      </c>
      <c r="AB4196" s="212">
        <v>168577.47899999999</v>
      </c>
      <c r="AC4196" s="212">
        <v>203978.74100000001</v>
      </c>
      <c r="AD4196" s="212">
        <v>0.125</v>
      </c>
      <c r="AE4196" s="212">
        <v>0</v>
      </c>
      <c r="AF4196" s="212">
        <v>0.125</v>
      </c>
      <c r="AG4196" s="212">
        <v>0</v>
      </c>
      <c r="AH4196" s="212">
        <v>21072.18</v>
      </c>
      <c r="AI4196" s="212">
        <v>25497.34</v>
      </c>
      <c r="AJ4196" s="212">
        <v>1</v>
      </c>
      <c r="AK4196" s="212">
        <v>0.13</v>
      </c>
      <c r="AL4196" s="212">
        <v>0</v>
      </c>
      <c r="AM4196">
        <v>1</v>
      </c>
      <c r="AN4196" t="str">
        <f>VLOOKUP(H4196,'Base Art'!$A:$AJ,36,FALSE)</f>
        <v>FERRERO ARGENTINA S.A.</v>
      </c>
    </row>
    <row r="4197" spans="1:40" x14ac:dyDescent="0.25">
      <c r="A4197" s="212" t="s">
        <v>7819</v>
      </c>
      <c r="B4197" s="212">
        <v>1</v>
      </c>
      <c r="C4197" s="212" t="s">
        <v>7820</v>
      </c>
      <c r="D4197" s="212" t="s">
        <v>1789</v>
      </c>
      <c r="E4197" s="212">
        <v>36</v>
      </c>
      <c r="F4197" s="212" t="s">
        <v>276</v>
      </c>
      <c r="G4197" s="212" t="s">
        <v>810</v>
      </c>
      <c r="H4197" s="212">
        <v>8328</v>
      </c>
      <c r="I4197" s="212" t="s">
        <v>811</v>
      </c>
      <c r="J4197" s="212">
        <v>1204</v>
      </c>
      <c r="K4197" s="212" t="s">
        <v>492</v>
      </c>
      <c r="L4197" s="212" t="s">
        <v>493</v>
      </c>
      <c r="M4197" s="212"/>
      <c r="N4197" s="212"/>
      <c r="O4197" s="212"/>
      <c r="P4197" s="212">
        <v>1201</v>
      </c>
      <c r="Q4197" s="212" t="s">
        <v>808</v>
      </c>
      <c r="R4197" s="212" t="s">
        <v>809</v>
      </c>
      <c r="S4197" s="212"/>
      <c r="T4197" s="212"/>
      <c r="U4197" s="212"/>
      <c r="V4197" s="212"/>
      <c r="W4197" s="212"/>
      <c r="X4197" s="212"/>
      <c r="Y4197" s="212">
        <v>1372</v>
      </c>
      <c r="Z4197" s="212" t="s">
        <v>346</v>
      </c>
      <c r="AA4197" s="212" t="s">
        <v>347</v>
      </c>
      <c r="AB4197" s="212">
        <v>168577.47899999999</v>
      </c>
      <c r="AC4197" s="212">
        <v>203978.74100000001</v>
      </c>
      <c r="AD4197" s="212">
        <v>0.125</v>
      </c>
      <c r="AE4197" s="212">
        <v>0</v>
      </c>
      <c r="AF4197" s="212">
        <v>0.125</v>
      </c>
      <c r="AG4197" s="212">
        <v>0</v>
      </c>
      <c r="AH4197" s="212">
        <v>21072.18</v>
      </c>
      <c r="AI4197" s="212">
        <v>25497.34</v>
      </c>
      <c r="AJ4197" s="212">
        <v>0</v>
      </c>
      <c r="AK4197" s="212">
        <v>0</v>
      </c>
      <c r="AL4197" s="212">
        <v>0</v>
      </c>
      <c r="AM4197">
        <v>1</v>
      </c>
      <c r="AN4197" t="str">
        <f>VLOOKUP(H4197,'Base Art'!$A:$AJ,36,FALSE)</f>
        <v>FERRERO ARGENTINA S.A.</v>
      </c>
    </row>
    <row r="4198" spans="1:40" x14ac:dyDescent="0.25">
      <c r="A4198" s="212" t="s">
        <v>7819</v>
      </c>
      <c r="B4198" s="212">
        <v>1</v>
      </c>
      <c r="C4198" s="212" t="s">
        <v>7820</v>
      </c>
      <c r="D4198" s="212" t="s">
        <v>1789</v>
      </c>
      <c r="E4198" s="212">
        <v>36</v>
      </c>
      <c r="F4198" s="212" t="s">
        <v>276</v>
      </c>
      <c r="G4198" s="212" t="s">
        <v>816</v>
      </c>
      <c r="H4198" s="212">
        <v>8386</v>
      </c>
      <c r="I4198" s="212" t="s">
        <v>817</v>
      </c>
      <c r="J4198" s="212"/>
      <c r="K4198" s="212"/>
      <c r="L4198" s="212"/>
      <c r="M4198" s="212"/>
      <c r="N4198" s="212"/>
      <c r="O4198" s="212"/>
      <c r="P4198" s="212">
        <v>1088</v>
      </c>
      <c r="Q4198" s="212" t="s">
        <v>818</v>
      </c>
      <c r="R4198" s="212" t="s">
        <v>819</v>
      </c>
      <c r="S4198" s="212"/>
      <c r="T4198" s="212"/>
      <c r="U4198" s="212"/>
      <c r="V4198" s="212"/>
      <c r="W4198" s="212"/>
      <c r="X4198" s="212"/>
      <c r="Y4198" s="212">
        <v>1373</v>
      </c>
      <c r="Z4198" s="212" t="s">
        <v>386</v>
      </c>
      <c r="AA4198" s="212" t="s">
        <v>387</v>
      </c>
      <c r="AB4198" s="212">
        <v>87347.19</v>
      </c>
      <c r="AC4198" s="212">
        <v>108310.56600000001</v>
      </c>
      <c r="AD4198" s="212">
        <v>1.67E-2</v>
      </c>
      <c r="AE4198" s="212">
        <v>0</v>
      </c>
      <c r="AF4198" s="212">
        <v>1.67E-2</v>
      </c>
      <c r="AG4198" s="212">
        <v>0</v>
      </c>
      <c r="AH4198" s="212">
        <v>1455.79</v>
      </c>
      <c r="AI4198" s="212">
        <v>1805.18</v>
      </c>
      <c r="AJ4198" s="212">
        <v>0</v>
      </c>
      <c r="AK4198" s="212">
        <v>0</v>
      </c>
      <c r="AL4198" s="212">
        <v>0</v>
      </c>
      <c r="AM4198">
        <v>1</v>
      </c>
      <c r="AN4198" t="str">
        <f>VLOOKUP(H4198,'Base Art'!$A:$AJ,36,FALSE)</f>
        <v>MONDELEZ ARGENTINA S.A.</v>
      </c>
    </row>
    <row r="4199" spans="1:40" x14ac:dyDescent="0.25">
      <c r="A4199" s="212" t="s">
        <v>7819</v>
      </c>
      <c r="B4199" s="212">
        <v>1</v>
      </c>
      <c r="C4199" s="212" t="s">
        <v>7820</v>
      </c>
      <c r="D4199" s="212" t="s">
        <v>1789</v>
      </c>
      <c r="E4199" s="212">
        <v>36</v>
      </c>
      <c r="F4199" s="212" t="s">
        <v>276</v>
      </c>
      <c r="G4199" s="212" t="s">
        <v>820</v>
      </c>
      <c r="H4199" s="212">
        <v>8388</v>
      </c>
      <c r="I4199" s="212" t="s">
        <v>821</v>
      </c>
      <c r="J4199" s="212">
        <v>1272</v>
      </c>
      <c r="K4199" s="212" t="s">
        <v>822</v>
      </c>
      <c r="L4199" s="212" t="s">
        <v>823</v>
      </c>
      <c r="M4199" s="212"/>
      <c r="N4199" s="212"/>
      <c r="O4199" s="212"/>
      <c r="P4199" s="212">
        <v>1088</v>
      </c>
      <c r="Q4199" s="212" t="s">
        <v>818</v>
      </c>
      <c r="R4199" s="212" t="s">
        <v>819</v>
      </c>
      <c r="S4199" s="212"/>
      <c r="T4199" s="212"/>
      <c r="U4199" s="212"/>
      <c r="V4199" s="212"/>
      <c r="W4199" s="212"/>
      <c r="X4199" s="212"/>
      <c r="Y4199" s="212">
        <v>1373</v>
      </c>
      <c r="Z4199" s="212" t="s">
        <v>386</v>
      </c>
      <c r="AA4199" s="212" t="s">
        <v>387</v>
      </c>
      <c r="AB4199" s="212">
        <v>51746.04</v>
      </c>
      <c r="AC4199" s="212">
        <v>63388.898999999998</v>
      </c>
      <c r="AD4199" s="212">
        <v>0.27779999999999999</v>
      </c>
      <c r="AE4199" s="212">
        <v>0</v>
      </c>
      <c r="AF4199" s="212">
        <v>0.27779999999999999</v>
      </c>
      <c r="AG4199" s="212">
        <v>0</v>
      </c>
      <c r="AH4199" s="212">
        <v>14373.9</v>
      </c>
      <c r="AI4199" s="212">
        <v>17608.03</v>
      </c>
      <c r="AJ4199" s="212">
        <v>0</v>
      </c>
      <c r="AK4199" s="212">
        <v>0</v>
      </c>
      <c r="AL4199" s="212">
        <v>0</v>
      </c>
      <c r="AM4199">
        <v>1</v>
      </c>
      <c r="AN4199" t="str">
        <f>VLOOKUP(H4199,'Base Art'!$A:$AJ,36,FALSE)</f>
        <v>MONDELEZ ARGENTINA S.A.</v>
      </c>
    </row>
    <row r="4200" spans="1:40" x14ac:dyDescent="0.25">
      <c r="A4200" s="212" t="s">
        <v>7819</v>
      </c>
      <c r="B4200" s="212">
        <v>1</v>
      </c>
      <c r="C4200" s="212" t="s">
        <v>7820</v>
      </c>
      <c r="D4200" s="212" t="s">
        <v>1789</v>
      </c>
      <c r="E4200" s="212">
        <v>36</v>
      </c>
      <c r="F4200" s="212" t="s">
        <v>276</v>
      </c>
      <c r="G4200" s="212" t="s">
        <v>7666</v>
      </c>
      <c r="H4200" s="212">
        <v>8579</v>
      </c>
      <c r="I4200" s="212" t="s">
        <v>4646</v>
      </c>
      <c r="J4200" s="212">
        <v>1420</v>
      </c>
      <c r="K4200" s="212" t="s">
        <v>568</v>
      </c>
      <c r="L4200" s="212" t="s">
        <v>569</v>
      </c>
      <c r="M4200" s="212"/>
      <c r="N4200" s="212"/>
      <c r="O4200" s="212"/>
      <c r="P4200" s="212"/>
      <c r="Q4200" s="212"/>
      <c r="R4200" s="212"/>
      <c r="S4200" s="212"/>
      <c r="T4200" s="212"/>
      <c r="U4200" s="212"/>
      <c r="V4200" s="212"/>
      <c r="W4200" s="212"/>
      <c r="X4200" s="212"/>
      <c r="Y4200" s="212">
        <v>1373</v>
      </c>
      <c r="Z4200" s="212" t="s">
        <v>386</v>
      </c>
      <c r="AA4200" s="212" t="s">
        <v>387</v>
      </c>
      <c r="AB4200" s="212">
        <v>16396.381000000001</v>
      </c>
      <c r="AC4200" s="212">
        <v>20151.752</v>
      </c>
      <c r="AD4200" s="212">
        <v>1.3571</v>
      </c>
      <c r="AE4200" s="212">
        <v>0</v>
      </c>
      <c r="AF4200" s="212">
        <v>1.3571</v>
      </c>
      <c r="AG4200" s="212">
        <v>0</v>
      </c>
      <c r="AH4200" s="212">
        <v>22252.23</v>
      </c>
      <c r="AI4200" s="212">
        <v>27348.81</v>
      </c>
      <c r="AJ4200" s="212">
        <v>1</v>
      </c>
      <c r="AK4200" s="212">
        <v>1.36</v>
      </c>
      <c r="AL4200" s="212">
        <v>0</v>
      </c>
      <c r="AM4200">
        <v>1</v>
      </c>
      <c r="AN4200" t="str">
        <f>VLOOKUP(H4200,'Base Art'!$A:$AJ,36,FALSE)</f>
        <v>ARCOR S.A.I.C.</v>
      </c>
    </row>
    <row r="4201" spans="1:40" x14ac:dyDescent="0.25">
      <c r="A4201" s="212" t="s">
        <v>7819</v>
      </c>
      <c r="B4201" s="212">
        <v>1</v>
      </c>
      <c r="C4201" s="212" t="s">
        <v>7820</v>
      </c>
      <c r="D4201" s="212" t="s">
        <v>1789</v>
      </c>
      <c r="E4201" s="212">
        <v>36</v>
      </c>
      <c r="F4201" s="212" t="s">
        <v>276</v>
      </c>
      <c r="G4201" s="212" t="s">
        <v>1174</v>
      </c>
      <c r="H4201" s="212">
        <v>8675</v>
      </c>
      <c r="I4201" s="212" t="s">
        <v>1175</v>
      </c>
      <c r="J4201" s="212">
        <v>1414</v>
      </c>
      <c r="K4201" s="212" t="s">
        <v>372</v>
      </c>
      <c r="L4201" s="212" t="s">
        <v>373</v>
      </c>
      <c r="M4201" s="212"/>
      <c r="N4201" s="212"/>
      <c r="O4201" s="212"/>
      <c r="P4201" s="212"/>
      <c r="Q4201" s="212"/>
      <c r="R4201" s="212"/>
      <c r="S4201" s="212"/>
      <c r="T4201" s="212"/>
      <c r="U4201" s="212"/>
      <c r="V4201" s="212"/>
      <c r="W4201" s="212"/>
      <c r="X4201" s="212"/>
      <c r="Y4201" s="212">
        <v>1374</v>
      </c>
      <c r="Z4201" s="212" t="s">
        <v>336</v>
      </c>
      <c r="AA4201" s="212" t="s">
        <v>337</v>
      </c>
      <c r="AB4201" s="212">
        <v>87872.95</v>
      </c>
      <c r="AC4201" s="212">
        <v>107644.348</v>
      </c>
      <c r="AD4201" s="212">
        <v>4.1700000000000001E-2</v>
      </c>
      <c r="AE4201" s="212">
        <v>0</v>
      </c>
      <c r="AF4201" s="212">
        <v>4.1700000000000001E-2</v>
      </c>
      <c r="AG4201" s="212">
        <v>0</v>
      </c>
      <c r="AH4201" s="212">
        <v>3661.37</v>
      </c>
      <c r="AI4201" s="212">
        <v>4485.18</v>
      </c>
      <c r="AJ4201" s="212">
        <v>1</v>
      </c>
      <c r="AK4201" s="212">
        <v>0.04</v>
      </c>
      <c r="AL4201" s="212">
        <v>0</v>
      </c>
      <c r="AM4201">
        <v>1</v>
      </c>
      <c r="AN4201" t="str">
        <f>VLOOKUP(H4201,'Base Art'!$A:$AJ,36,FALSE)</f>
        <v>ARCOR S.A.I.C.</v>
      </c>
    </row>
    <row r="4202" spans="1:40" x14ac:dyDescent="0.25">
      <c r="A4202" s="212" t="s">
        <v>7819</v>
      </c>
      <c r="B4202" s="212">
        <v>1</v>
      </c>
      <c r="C4202" s="212" t="s">
        <v>7820</v>
      </c>
      <c r="D4202" s="212" t="s">
        <v>1789</v>
      </c>
      <c r="E4202" s="212">
        <v>36</v>
      </c>
      <c r="F4202" s="212" t="s">
        <v>276</v>
      </c>
      <c r="G4202" s="212" t="s">
        <v>844</v>
      </c>
      <c r="H4202" s="212">
        <v>8805</v>
      </c>
      <c r="I4202" s="212" t="s">
        <v>845</v>
      </c>
      <c r="J4202" s="212">
        <v>1064</v>
      </c>
      <c r="K4202" s="212" t="s">
        <v>446</v>
      </c>
      <c r="L4202" s="212" t="s">
        <v>447</v>
      </c>
      <c r="M4202" s="212"/>
      <c r="N4202" s="212"/>
      <c r="O4202" s="212"/>
      <c r="P4202" s="212">
        <v>1066</v>
      </c>
      <c r="Q4202" s="212" t="s">
        <v>448</v>
      </c>
      <c r="R4202" s="212" t="s">
        <v>449</v>
      </c>
      <c r="S4202" s="212"/>
      <c r="T4202" s="212"/>
      <c r="U4202" s="212"/>
      <c r="V4202" s="212"/>
      <c r="W4202" s="212"/>
      <c r="X4202" s="212"/>
      <c r="Y4202" s="212">
        <v>1373</v>
      </c>
      <c r="Z4202" s="212" t="s">
        <v>386</v>
      </c>
      <c r="AA4202" s="212" t="s">
        <v>387</v>
      </c>
      <c r="AB4202" s="212">
        <v>24500.315999999999</v>
      </c>
      <c r="AC4202" s="212">
        <v>29645.382000000001</v>
      </c>
      <c r="AD4202" s="212">
        <v>1.1786000000000001</v>
      </c>
      <c r="AE4202" s="212">
        <v>0</v>
      </c>
      <c r="AF4202" s="212">
        <v>1.1786000000000001</v>
      </c>
      <c r="AG4202" s="212">
        <v>0</v>
      </c>
      <c r="AH4202" s="212">
        <v>28875.37</v>
      </c>
      <c r="AI4202" s="212">
        <v>34939.199999999997</v>
      </c>
      <c r="AJ4202" s="212">
        <v>0</v>
      </c>
      <c r="AK4202" s="212">
        <v>0</v>
      </c>
      <c r="AL4202" s="212">
        <v>0</v>
      </c>
      <c r="AM4202">
        <v>1</v>
      </c>
      <c r="AN4202" t="str">
        <f>VLOOKUP(H4202,'Base Art'!$A:$AJ,36,FALSE)</f>
        <v>MOLINO CAÑUELAS S.A.C.I.F.I.A.</v>
      </c>
    </row>
    <row r="4203" spans="1:40" x14ac:dyDescent="0.25">
      <c r="A4203" s="212" t="s">
        <v>7819</v>
      </c>
      <c r="B4203" s="212">
        <v>1</v>
      </c>
      <c r="C4203" s="212" t="s">
        <v>7820</v>
      </c>
      <c r="D4203" s="212" t="s">
        <v>1789</v>
      </c>
      <c r="E4203" s="212">
        <v>36</v>
      </c>
      <c r="F4203" s="212" t="s">
        <v>276</v>
      </c>
      <c r="G4203" s="212" t="s">
        <v>1026</v>
      </c>
      <c r="H4203" s="212">
        <v>10054</v>
      </c>
      <c r="I4203" s="212" t="s">
        <v>1027</v>
      </c>
      <c r="J4203" s="212"/>
      <c r="K4203" s="212"/>
      <c r="L4203" s="212"/>
      <c r="M4203" s="212"/>
      <c r="N4203" s="212"/>
      <c r="O4203" s="212"/>
      <c r="P4203" s="212"/>
      <c r="Q4203" s="212"/>
      <c r="R4203" s="212"/>
      <c r="S4203" s="212"/>
      <c r="T4203" s="212"/>
      <c r="U4203" s="212"/>
      <c r="V4203" s="212"/>
      <c r="W4203" s="212"/>
      <c r="X4203" s="212"/>
      <c r="Y4203" s="212">
        <v>1376</v>
      </c>
      <c r="Z4203" s="212" t="s">
        <v>320</v>
      </c>
      <c r="AA4203" s="212" t="s">
        <v>321</v>
      </c>
      <c r="AB4203" s="212">
        <v>1055206.2490000001</v>
      </c>
      <c r="AC4203" s="212">
        <v>1308455.7849999999</v>
      </c>
      <c r="AD4203" s="212">
        <v>3.1300000000000001E-2</v>
      </c>
      <c r="AE4203" s="212">
        <v>0</v>
      </c>
      <c r="AF4203" s="212">
        <v>3.1300000000000001E-2</v>
      </c>
      <c r="AG4203" s="212">
        <v>0</v>
      </c>
      <c r="AH4203" s="212">
        <v>32975.199999999997</v>
      </c>
      <c r="AI4203" s="212">
        <v>40889.24</v>
      </c>
      <c r="AJ4203" s="212">
        <v>1</v>
      </c>
      <c r="AK4203" s="212">
        <v>0.03</v>
      </c>
      <c r="AL4203" s="212">
        <v>0</v>
      </c>
      <c r="AM4203">
        <v>1</v>
      </c>
      <c r="AN4203" t="str">
        <f>VLOOKUP(H4203,'Base Art'!$A:$AJ,36,FALSE)</f>
        <v>BUHL S.A.</v>
      </c>
    </row>
    <row r="4204" spans="1:40" x14ac:dyDescent="0.25">
      <c r="A4204" s="212" t="s">
        <v>7819</v>
      </c>
      <c r="B4204" s="212">
        <v>1</v>
      </c>
      <c r="C4204" s="212" t="s">
        <v>7820</v>
      </c>
      <c r="D4204" s="212" t="s">
        <v>1789</v>
      </c>
      <c r="E4204" s="212">
        <v>36</v>
      </c>
      <c r="F4204" s="212" t="s">
        <v>276</v>
      </c>
      <c r="G4204" s="212" t="s">
        <v>850</v>
      </c>
      <c r="H4204" s="212">
        <v>10278</v>
      </c>
      <c r="I4204" s="212" t="s">
        <v>851</v>
      </c>
      <c r="J4204" s="212"/>
      <c r="K4204" s="212"/>
      <c r="L4204" s="212"/>
      <c r="M4204" s="212"/>
      <c r="N4204" s="212"/>
      <c r="O4204" s="212"/>
      <c r="P4204" s="212">
        <v>1005</v>
      </c>
      <c r="Q4204" s="212" t="s">
        <v>582</v>
      </c>
      <c r="R4204" s="212" t="s">
        <v>583</v>
      </c>
      <c r="S4204" s="212"/>
      <c r="T4204" s="212"/>
      <c r="U4204" s="212"/>
      <c r="V4204" s="212"/>
      <c r="W4204" s="212"/>
      <c r="X4204" s="212"/>
      <c r="Y4204" s="212">
        <v>1369</v>
      </c>
      <c r="Z4204" s="212" t="s">
        <v>354</v>
      </c>
      <c r="AA4204" s="212" t="s">
        <v>355</v>
      </c>
      <c r="AB4204" s="212">
        <v>12275.298000000001</v>
      </c>
      <c r="AC4204" s="212">
        <v>15405.5</v>
      </c>
      <c r="AD4204" s="212">
        <v>2</v>
      </c>
      <c r="AE4204" s="212">
        <v>0</v>
      </c>
      <c r="AF4204" s="212">
        <v>2</v>
      </c>
      <c r="AG4204" s="212">
        <v>0</v>
      </c>
      <c r="AH4204" s="212">
        <v>24550.6</v>
      </c>
      <c r="AI4204" s="212">
        <v>30811</v>
      </c>
      <c r="AJ4204" s="212">
        <v>3</v>
      </c>
      <c r="AK4204" s="212">
        <v>0.67</v>
      </c>
      <c r="AL4204" s="212">
        <v>0</v>
      </c>
      <c r="AM4204">
        <v>1</v>
      </c>
      <c r="AN4204" t="str">
        <f>VLOOKUP(H4204,'Base Art'!$A:$AJ,36,FALSE)</f>
        <v>EST. LAS MARIAS S.A.C.I.F.A.</v>
      </c>
    </row>
    <row r="4205" spans="1:40" x14ac:dyDescent="0.25">
      <c r="A4205" s="212" t="s">
        <v>7819</v>
      </c>
      <c r="B4205" s="212">
        <v>1</v>
      </c>
      <c r="C4205" s="212" t="s">
        <v>7820</v>
      </c>
      <c r="D4205" s="212" t="s">
        <v>1789</v>
      </c>
      <c r="E4205" s="212">
        <v>36</v>
      </c>
      <c r="F4205" s="212" t="s">
        <v>276</v>
      </c>
      <c r="G4205" s="212" t="s">
        <v>870</v>
      </c>
      <c r="H4205" s="212">
        <v>10433</v>
      </c>
      <c r="I4205" s="212" t="s">
        <v>871</v>
      </c>
      <c r="J4205" s="212">
        <v>1422</v>
      </c>
      <c r="K4205" s="212" t="s">
        <v>382</v>
      </c>
      <c r="L4205" s="212" t="s">
        <v>383</v>
      </c>
      <c r="M4205" s="212"/>
      <c r="N4205" s="212"/>
      <c r="O4205" s="212"/>
      <c r="P4205" s="212"/>
      <c r="Q4205" s="212"/>
      <c r="R4205" s="212"/>
      <c r="S4205" s="212"/>
      <c r="T4205" s="212"/>
      <c r="U4205" s="212"/>
      <c r="V4205" s="212"/>
      <c r="W4205" s="212"/>
      <c r="X4205" s="212"/>
      <c r="Y4205" s="212">
        <v>1373</v>
      </c>
      <c r="Z4205" s="212" t="s">
        <v>386</v>
      </c>
      <c r="AA4205" s="212" t="s">
        <v>387</v>
      </c>
      <c r="AB4205" s="212">
        <v>30319.772000000001</v>
      </c>
      <c r="AC4205" s="212">
        <v>36936.832999999999</v>
      </c>
      <c r="AD4205" s="212">
        <v>0.25</v>
      </c>
      <c r="AE4205" s="212">
        <v>0</v>
      </c>
      <c r="AF4205" s="212">
        <v>0.25</v>
      </c>
      <c r="AG4205" s="212">
        <v>0</v>
      </c>
      <c r="AH4205" s="212">
        <v>7579.94</v>
      </c>
      <c r="AI4205" s="212">
        <v>9234.2099999999991</v>
      </c>
      <c r="AJ4205" s="212">
        <v>0</v>
      </c>
      <c r="AK4205" s="212">
        <v>0</v>
      </c>
      <c r="AL4205" s="212">
        <v>0</v>
      </c>
      <c r="AM4205">
        <v>1</v>
      </c>
      <c r="AN4205" t="str">
        <f>VLOOKUP(H4205,'Base Art'!$A:$AJ,36,FALSE)</f>
        <v>ARCOR S.A.I.C.</v>
      </c>
    </row>
    <row r="4206" spans="1:40" x14ac:dyDescent="0.25">
      <c r="A4206" s="212" t="s">
        <v>7819</v>
      </c>
      <c r="B4206" s="212">
        <v>1</v>
      </c>
      <c r="C4206" s="212" t="s">
        <v>7820</v>
      </c>
      <c r="D4206" s="212" t="s">
        <v>1789</v>
      </c>
      <c r="E4206" s="212">
        <v>36</v>
      </c>
      <c r="F4206" s="212" t="s">
        <v>276</v>
      </c>
      <c r="G4206" s="212" t="s">
        <v>1755</v>
      </c>
      <c r="H4206" s="212">
        <v>10709</v>
      </c>
      <c r="I4206" s="212" t="s">
        <v>1756</v>
      </c>
      <c r="J4206" s="212"/>
      <c r="K4206" s="212"/>
      <c r="L4206" s="212"/>
      <c r="M4206" s="212"/>
      <c r="N4206" s="212"/>
      <c r="O4206" s="212"/>
      <c r="P4206" s="212"/>
      <c r="Q4206" s="212"/>
      <c r="R4206" s="212"/>
      <c r="S4206" s="212"/>
      <c r="T4206" s="212"/>
      <c r="U4206" s="212"/>
      <c r="V4206" s="212"/>
      <c r="W4206" s="212"/>
      <c r="X4206" s="212"/>
      <c r="Y4206" s="212">
        <v>1373</v>
      </c>
      <c r="Z4206" s="212" t="s">
        <v>386</v>
      </c>
      <c r="AA4206" s="212" t="s">
        <v>387</v>
      </c>
      <c r="AB4206" s="212">
        <v>14885.48</v>
      </c>
      <c r="AC4206" s="212">
        <v>18457.990000000002</v>
      </c>
      <c r="AD4206" s="212">
        <v>0.16669999999999999</v>
      </c>
      <c r="AE4206" s="212">
        <v>0</v>
      </c>
      <c r="AF4206" s="212">
        <v>0.16669999999999999</v>
      </c>
      <c r="AG4206" s="212">
        <v>0</v>
      </c>
      <c r="AH4206" s="212">
        <v>2480.91</v>
      </c>
      <c r="AI4206" s="212">
        <v>3076.33</v>
      </c>
      <c r="AJ4206" s="212">
        <v>0</v>
      </c>
      <c r="AK4206" s="212">
        <v>0</v>
      </c>
      <c r="AL4206" s="212">
        <v>0</v>
      </c>
      <c r="AM4206">
        <v>1</v>
      </c>
      <c r="AN4206" t="str">
        <f>VLOOKUP(H4206,'Base Art'!$A:$AJ,36,FALSE)</f>
        <v>DON SATUR S.R.L.</v>
      </c>
    </row>
    <row r="4207" spans="1:40" x14ac:dyDescent="0.25">
      <c r="A4207" s="212" t="s">
        <v>7819</v>
      </c>
      <c r="B4207" s="212">
        <v>1</v>
      </c>
      <c r="C4207" s="212" t="s">
        <v>7820</v>
      </c>
      <c r="D4207" s="212" t="s">
        <v>1789</v>
      </c>
      <c r="E4207" s="212">
        <v>36</v>
      </c>
      <c r="F4207" s="212" t="s">
        <v>276</v>
      </c>
      <c r="G4207" s="212" t="s">
        <v>890</v>
      </c>
      <c r="H4207" s="212">
        <v>10739</v>
      </c>
      <c r="I4207" s="212" t="s">
        <v>891</v>
      </c>
      <c r="J4207" s="212">
        <v>1433</v>
      </c>
      <c r="K4207" s="212" t="s">
        <v>892</v>
      </c>
      <c r="L4207" s="212" t="s">
        <v>893</v>
      </c>
      <c r="M4207" s="212"/>
      <c r="N4207" s="212"/>
      <c r="O4207" s="212"/>
      <c r="P4207" s="212"/>
      <c r="Q4207" s="212"/>
      <c r="R4207" s="212"/>
      <c r="S4207" s="212"/>
      <c r="T4207" s="212"/>
      <c r="U4207" s="212"/>
      <c r="V4207" s="212"/>
      <c r="W4207" s="212"/>
      <c r="X4207" s="212"/>
      <c r="Y4207" s="212">
        <v>1374</v>
      </c>
      <c r="Z4207" s="212" t="s">
        <v>336</v>
      </c>
      <c r="AA4207" s="212" t="s">
        <v>337</v>
      </c>
      <c r="AB4207" s="212">
        <v>0</v>
      </c>
      <c r="AC4207" s="212">
        <v>0</v>
      </c>
      <c r="AD4207" s="212">
        <v>0</v>
      </c>
      <c r="AE4207" s="212">
        <v>-2.7799999999999998E-2</v>
      </c>
      <c r="AF4207" s="212">
        <v>-2.7799999999999998E-2</v>
      </c>
      <c r="AG4207" s="212">
        <v>0</v>
      </c>
      <c r="AH4207" s="212">
        <v>0</v>
      </c>
      <c r="AI4207" s="212">
        <v>0</v>
      </c>
      <c r="AJ4207" s="212">
        <v>0</v>
      </c>
      <c r="AK4207" s="212">
        <v>0</v>
      </c>
      <c r="AL4207" s="212">
        <v>0</v>
      </c>
      <c r="AM4207">
        <v>1</v>
      </c>
      <c r="AN4207" t="str">
        <f>VLOOKUP(H4207,'Base Art'!$A:$AJ,36,FALSE)</f>
        <v>GEORGALOS HNOS. S.A.I.C.A.</v>
      </c>
    </row>
    <row r="4208" spans="1:40" x14ac:dyDescent="0.25">
      <c r="A4208" s="212" t="s">
        <v>7819</v>
      </c>
      <c r="B4208" s="212">
        <v>1</v>
      </c>
      <c r="C4208" s="212" t="s">
        <v>7820</v>
      </c>
      <c r="D4208" s="212" t="s">
        <v>1789</v>
      </c>
      <c r="E4208" s="212">
        <v>36</v>
      </c>
      <c r="F4208" s="212" t="s">
        <v>276</v>
      </c>
      <c r="G4208" s="212" t="s">
        <v>896</v>
      </c>
      <c r="H4208" s="212">
        <v>10761</v>
      </c>
      <c r="I4208" s="212" t="s">
        <v>897</v>
      </c>
      <c r="J4208" s="212">
        <v>1433</v>
      </c>
      <c r="K4208" s="212" t="s">
        <v>892</v>
      </c>
      <c r="L4208" s="212" t="s">
        <v>893</v>
      </c>
      <c r="M4208" s="212"/>
      <c r="N4208" s="212"/>
      <c r="O4208" s="212"/>
      <c r="P4208" s="212"/>
      <c r="Q4208" s="212"/>
      <c r="R4208" s="212"/>
      <c r="S4208" s="212"/>
      <c r="T4208" s="212"/>
      <c r="U4208" s="212"/>
      <c r="V4208" s="212"/>
      <c r="W4208" s="212"/>
      <c r="X4208" s="212"/>
      <c r="Y4208" s="212">
        <v>1374</v>
      </c>
      <c r="Z4208" s="212" t="s">
        <v>336</v>
      </c>
      <c r="AA4208" s="212" t="s">
        <v>337</v>
      </c>
      <c r="AB4208" s="212">
        <v>0</v>
      </c>
      <c r="AC4208" s="212">
        <v>0</v>
      </c>
      <c r="AD4208" s="212">
        <v>0</v>
      </c>
      <c r="AE4208" s="212">
        <v>0.55559999999999998</v>
      </c>
      <c r="AF4208" s="212">
        <v>0.55559999999999998</v>
      </c>
      <c r="AG4208" s="212">
        <v>0</v>
      </c>
      <c r="AH4208" s="212">
        <v>0</v>
      </c>
      <c r="AI4208" s="212">
        <v>0</v>
      </c>
      <c r="AJ4208" s="212">
        <v>0</v>
      </c>
      <c r="AK4208" s="212">
        <v>0</v>
      </c>
      <c r="AL4208" s="212">
        <v>0</v>
      </c>
      <c r="AM4208">
        <v>1</v>
      </c>
      <c r="AN4208" t="str">
        <f>VLOOKUP(H4208,'Base Art'!$A:$AJ,36,FALSE)</f>
        <v>GEORGALOS HNOS. S.A.I.C.A.</v>
      </c>
    </row>
    <row r="4209" spans="1:40" x14ac:dyDescent="0.25">
      <c r="A4209" s="212" t="s">
        <v>7819</v>
      </c>
      <c r="B4209" s="212">
        <v>1</v>
      </c>
      <c r="C4209" s="212" t="s">
        <v>7820</v>
      </c>
      <c r="D4209" s="212" t="s">
        <v>1789</v>
      </c>
      <c r="E4209" s="212">
        <v>36</v>
      </c>
      <c r="F4209" s="212" t="s">
        <v>276</v>
      </c>
      <c r="G4209" s="212" t="s">
        <v>1414</v>
      </c>
      <c r="H4209" s="212">
        <v>10839</v>
      </c>
      <c r="I4209" s="212" t="s">
        <v>1415</v>
      </c>
      <c r="J4209" s="212">
        <v>1257</v>
      </c>
      <c r="K4209" s="212" t="s">
        <v>774</v>
      </c>
      <c r="L4209" s="212" t="s">
        <v>775</v>
      </c>
      <c r="M4209" s="212"/>
      <c r="N4209" s="212"/>
      <c r="O4209" s="212"/>
      <c r="P4209" s="212">
        <v>1113</v>
      </c>
      <c r="Q4209" s="212" t="s">
        <v>1144</v>
      </c>
      <c r="R4209" s="212" t="s">
        <v>1145</v>
      </c>
      <c r="S4209" s="212"/>
      <c r="T4209" s="212"/>
      <c r="U4209" s="212"/>
      <c r="V4209" s="212"/>
      <c r="W4209" s="212"/>
      <c r="X4209" s="212"/>
      <c r="Y4209" s="212">
        <v>1375</v>
      </c>
      <c r="Z4209" s="212" t="s">
        <v>314</v>
      </c>
      <c r="AA4209" s="212" t="s">
        <v>315</v>
      </c>
      <c r="AB4209" s="212">
        <v>21751.594000000001</v>
      </c>
      <c r="AC4209" s="212">
        <v>26319.427</v>
      </c>
      <c r="AD4209" s="212">
        <v>1</v>
      </c>
      <c r="AE4209" s="212">
        <v>0</v>
      </c>
      <c r="AF4209" s="212">
        <v>1</v>
      </c>
      <c r="AG4209" s="212">
        <v>0</v>
      </c>
      <c r="AH4209" s="212">
        <v>21751.59</v>
      </c>
      <c r="AI4209" s="212">
        <v>26319.43</v>
      </c>
      <c r="AJ4209" s="212">
        <v>0</v>
      </c>
      <c r="AK4209" s="212">
        <v>0</v>
      </c>
      <c r="AL4209" s="212">
        <v>0</v>
      </c>
      <c r="AM4209">
        <v>1</v>
      </c>
      <c r="AN4209" t="str">
        <f>VLOOKUP(H4209,'Base Art'!$A:$AJ,36,FALSE)</f>
        <v>NUTRIPET S.A.U.</v>
      </c>
    </row>
    <row r="4210" spans="1:40" x14ac:dyDescent="0.25">
      <c r="A4210" s="212" t="s">
        <v>7819</v>
      </c>
      <c r="B4210" s="212">
        <v>1</v>
      </c>
      <c r="C4210" s="212" t="s">
        <v>7820</v>
      </c>
      <c r="D4210" s="212" t="s">
        <v>1789</v>
      </c>
      <c r="E4210" s="212">
        <v>36</v>
      </c>
      <c r="F4210" s="212" t="s">
        <v>276</v>
      </c>
      <c r="G4210" s="212" t="s">
        <v>902</v>
      </c>
      <c r="H4210" s="212">
        <v>10866</v>
      </c>
      <c r="I4210" s="212" t="s">
        <v>903</v>
      </c>
      <c r="J4210" s="212"/>
      <c r="K4210" s="212"/>
      <c r="L4210" s="212"/>
      <c r="M4210" s="212"/>
      <c r="N4210" s="212"/>
      <c r="O4210" s="212"/>
      <c r="P4210" s="212"/>
      <c r="Q4210" s="212"/>
      <c r="R4210" s="212"/>
      <c r="S4210" s="212"/>
      <c r="T4210" s="212"/>
      <c r="U4210" s="212"/>
      <c r="V4210" s="212"/>
      <c r="W4210" s="212"/>
      <c r="X4210" s="212"/>
      <c r="Y4210" s="212">
        <v>1373</v>
      </c>
      <c r="Z4210" s="212" t="s">
        <v>386</v>
      </c>
      <c r="AA4210" s="212" t="s">
        <v>387</v>
      </c>
      <c r="AB4210" s="212">
        <v>35269.980000000003</v>
      </c>
      <c r="AC4210" s="212">
        <v>42820.964</v>
      </c>
      <c r="AD4210" s="212">
        <v>1.0476000000000001</v>
      </c>
      <c r="AE4210" s="212">
        <v>0</v>
      </c>
      <c r="AF4210" s="212">
        <v>1.0476000000000001</v>
      </c>
      <c r="AG4210" s="212">
        <v>0</v>
      </c>
      <c r="AH4210" s="212">
        <v>36949.5</v>
      </c>
      <c r="AI4210" s="212">
        <v>44860.06</v>
      </c>
      <c r="AJ4210" s="212">
        <v>0</v>
      </c>
      <c r="AK4210" s="212">
        <v>0</v>
      </c>
      <c r="AL4210" s="212">
        <v>0</v>
      </c>
      <c r="AM4210">
        <v>1</v>
      </c>
      <c r="AN4210" t="str">
        <f>VLOOKUP(H4210,'Base Art'!$A:$AJ,36,FALSE)</f>
        <v>ARCOR S.A.I.C.</v>
      </c>
    </row>
    <row r="4211" spans="1:40" x14ac:dyDescent="0.25">
      <c r="A4211" s="212" t="s">
        <v>7819</v>
      </c>
      <c r="B4211" s="212">
        <v>1</v>
      </c>
      <c r="C4211" s="212" t="s">
        <v>7820</v>
      </c>
      <c r="D4211" s="212" t="s">
        <v>1789</v>
      </c>
      <c r="E4211" s="212">
        <v>36</v>
      </c>
      <c r="F4211" s="212" t="s">
        <v>276</v>
      </c>
      <c r="G4211" s="212" t="s">
        <v>7707</v>
      </c>
      <c r="H4211" s="212">
        <v>10945</v>
      </c>
      <c r="I4211" s="212" t="s">
        <v>6454</v>
      </c>
      <c r="J4211" s="212"/>
      <c r="K4211" s="212"/>
      <c r="L4211" s="212"/>
      <c r="M4211" s="212"/>
      <c r="N4211" s="212"/>
      <c r="O4211" s="212"/>
      <c r="P4211" s="212"/>
      <c r="Q4211" s="212"/>
      <c r="R4211" s="212"/>
      <c r="S4211" s="212"/>
      <c r="T4211" s="212"/>
      <c r="U4211" s="212"/>
      <c r="V4211" s="212"/>
      <c r="W4211" s="212"/>
      <c r="X4211" s="212"/>
      <c r="Y4211" s="212">
        <v>1373</v>
      </c>
      <c r="Z4211" s="212" t="s">
        <v>386</v>
      </c>
      <c r="AA4211" s="212" t="s">
        <v>387</v>
      </c>
      <c r="AB4211" s="212">
        <v>40198.19</v>
      </c>
      <c r="AC4211" s="212">
        <v>49845.756999999998</v>
      </c>
      <c r="AD4211" s="212">
        <v>0.1852</v>
      </c>
      <c r="AE4211" s="212">
        <v>0</v>
      </c>
      <c r="AF4211" s="212">
        <v>0.1852</v>
      </c>
      <c r="AG4211" s="212">
        <v>0</v>
      </c>
      <c r="AH4211" s="212">
        <v>7444.11</v>
      </c>
      <c r="AI4211" s="212">
        <v>9230.7000000000007</v>
      </c>
      <c r="AJ4211" s="212">
        <v>1</v>
      </c>
      <c r="AK4211" s="212">
        <v>0.19</v>
      </c>
      <c r="AL4211" s="212">
        <v>0</v>
      </c>
      <c r="AM4211">
        <v>1</v>
      </c>
      <c r="AN4211" t="str">
        <f>VLOOKUP(H4211,'Base Art'!$A:$AJ,36,FALSE)</f>
        <v>MONDELEZ ARGENTINA S.A.</v>
      </c>
    </row>
    <row r="4212" spans="1:40" x14ac:dyDescent="0.25">
      <c r="A4212" s="212" t="s">
        <v>7819</v>
      </c>
      <c r="B4212" s="212">
        <v>1</v>
      </c>
      <c r="C4212" s="212" t="s">
        <v>7820</v>
      </c>
      <c r="D4212" s="212" t="s">
        <v>1789</v>
      </c>
      <c r="E4212" s="212">
        <v>36</v>
      </c>
      <c r="F4212" s="212" t="s">
        <v>276</v>
      </c>
      <c r="G4212" s="212" t="s">
        <v>7773</v>
      </c>
      <c r="H4212" s="212">
        <v>11009</v>
      </c>
      <c r="I4212" s="212" t="s">
        <v>6573</v>
      </c>
      <c r="J4212" s="212">
        <v>1192</v>
      </c>
      <c r="K4212" s="212" t="s">
        <v>932</v>
      </c>
      <c r="L4212" s="212" t="s">
        <v>933</v>
      </c>
      <c r="M4212" s="212"/>
      <c r="N4212" s="212"/>
      <c r="O4212" s="212"/>
      <c r="P4212" s="212">
        <v>1112</v>
      </c>
      <c r="Q4212" s="212" t="s">
        <v>1010</v>
      </c>
      <c r="R4212" s="212" t="s">
        <v>1011</v>
      </c>
      <c r="S4212" s="212"/>
      <c r="T4212" s="212"/>
      <c r="U4212" s="212"/>
      <c r="V4212" s="212"/>
      <c r="W4212" s="212"/>
      <c r="X4212" s="212"/>
      <c r="Y4212" s="212">
        <v>1375</v>
      </c>
      <c r="Z4212" s="212" t="s">
        <v>314</v>
      </c>
      <c r="AA4212" s="212" t="s">
        <v>315</v>
      </c>
      <c r="AB4212" s="212">
        <v>31992.666000000001</v>
      </c>
      <c r="AC4212" s="212">
        <v>38711.125999999997</v>
      </c>
      <c r="AD4212" s="212">
        <v>1</v>
      </c>
      <c r="AE4212" s="212">
        <v>0</v>
      </c>
      <c r="AF4212" s="212">
        <v>1</v>
      </c>
      <c r="AG4212" s="212">
        <v>0</v>
      </c>
      <c r="AH4212" s="212">
        <v>31992.67</v>
      </c>
      <c r="AI4212" s="212">
        <v>38711.129999999997</v>
      </c>
      <c r="AJ4212" s="212">
        <v>0</v>
      </c>
      <c r="AK4212" s="212">
        <v>0</v>
      </c>
      <c r="AL4212" s="212">
        <v>0</v>
      </c>
      <c r="AM4212">
        <v>1</v>
      </c>
      <c r="AN4212" t="str">
        <f>VLOOKUP(H4212,'Base Art'!$A:$AJ,36,FALSE)</f>
        <v>NUTRIPET S.A.U.</v>
      </c>
    </row>
    <row r="4213" spans="1:40" x14ac:dyDescent="0.25">
      <c r="A4213" s="212" t="s">
        <v>7819</v>
      </c>
      <c r="B4213" s="212">
        <v>1</v>
      </c>
      <c r="C4213" s="212" t="s">
        <v>7820</v>
      </c>
      <c r="D4213" s="212" t="s">
        <v>1789</v>
      </c>
      <c r="E4213" s="212">
        <v>36</v>
      </c>
      <c r="F4213" s="212" t="s">
        <v>276</v>
      </c>
      <c r="G4213" s="212" t="s">
        <v>910</v>
      </c>
      <c r="H4213" s="212">
        <v>11064</v>
      </c>
      <c r="I4213" s="212" t="s">
        <v>911</v>
      </c>
      <c r="J4213" s="212">
        <v>1467</v>
      </c>
      <c r="K4213" s="212" t="s">
        <v>912</v>
      </c>
      <c r="L4213" s="212" t="s">
        <v>913</v>
      </c>
      <c r="M4213" s="212"/>
      <c r="N4213" s="212"/>
      <c r="O4213" s="212"/>
      <c r="P4213" s="212"/>
      <c r="Q4213" s="212"/>
      <c r="R4213" s="212"/>
      <c r="S4213" s="212"/>
      <c r="T4213" s="212"/>
      <c r="U4213" s="212"/>
      <c r="V4213" s="212"/>
      <c r="W4213" s="212"/>
      <c r="X4213" s="212"/>
      <c r="Y4213" s="212">
        <v>1374</v>
      </c>
      <c r="Z4213" s="212" t="s">
        <v>336</v>
      </c>
      <c r="AA4213" s="212" t="s">
        <v>337</v>
      </c>
      <c r="AB4213" s="212">
        <v>79274.399999999994</v>
      </c>
      <c r="AC4213" s="212">
        <v>98300.255999999994</v>
      </c>
      <c r="AD4213" s="212">
        <v>0.125</v>
      </c>
      <c r="AE4213" s="212">
        <v>0</v>
      </c>
      <c r="AF4213" s="212">
        <v>0.125</v>
      </c>
      <c r="AG4213" s="212">
        <v>0</v>
      </c>
      <c r="AH4213" s="212">
        <v>9909.2999999999993</v>
      </c>
      <c r="AI4213" s="212">
        <v>12287.53</v>
      </c>
      <c r="AJ4213" s="212">
        <v>0</v>
      </c>
      <c r="AK4213" s="212">
        <v>0</v>
      </c>
      <c r="AL4213" s="212">
        <v>0</v>
      </c>
      <c r="AM4213">
        <v>1</v>
      </c>
      <c r="AN4213" t="str">
        <f>VLOOKUP(H4213,'Base Art'!$A:$AJ,36,FALSE)</f>
        <v>LHERITIER ARGENTINA S.A.</v>
      </c>
    </row>
    <row r="4214" spans="1:40" x14ac:dyDescent="0.25">
      <c r="A4214" s="212" t="s">
        <v>7819</v>
      </c>
      <c r="B4214" s="212">
        <v>1</v>
      </c>
      <c r="C4214" s="212" t="s">
        <v>7820</v>
      </c>
      <c r="D4214" s="212" t="s">
        <v>1789</v>
      </c>
      <c r="E4214" s="212">
        <v>36</v>
      </c>
      <c r="F4214" s="212" t="s">
        <v>276</v>
      </c>
      <c r="G4214" s="212" t="s">
        <v>1481</v>
      </c>
      <c r="H4214" s="212">
        <v>11128</v>
      </c>
      <c r="I4214" s="212" t="s">
        <v>1482</v>
      </c>
      <c r="J4214" s="212">
        <v>1192</v>
      </c>
      <c r="K4214" s="212" t="s">
        <v>932</v>
      </c>
      <c r="L4214" s="212" t="s">
        <v>933</v>
      </c>
      <c r="M4214" s="212"/>
      <c r="N4214" s="212"/>
      <c r="O4214" s="212"/>
      <c r="P4214" s="212">
        <v>1112</v>
      </c>
      <c r="Q4214" s="212" t="s">
        <v>1010</v>
      </c>
      <c r="R4214" s="212" t="s">
        <v>1011</v>
      </c>
      <c r="S4214" s="212"/>
      <c r="T4214" s="212"/>
      <c r="U4214" s="212"/>
      <c r="V4214" s="212"/>
      <c r="W4214" s="212"/>
      <c r="X4214" s="212"/>
      <c r="Y4214" s="212">
        <v>1375</v>
      </c>
      <c r="Z4214" s="212" t="s">
        <v>314</v>
      </c>
      <c r="AA4214" s="212" t="s">
        <v>315</v>
      </c>
      <c r="AB4214" s="212">
        <v>26976.612000000001</v>
      </c>
      <c r="AC4214" s="212">
        <v>33450.998</v>
      </c>
      <c r="AD4214" s="212">
        <v>1</v>
      </c>
      <c r="AE4214" s="212">
        <v>0</v>
      </c>
      <c r="AF4214" s="212">
        <v>1</v>
      </c>
      <c r="AG4214" s="212">
        <v>0</v>
      </c>
      <c r="AH4214" s="212">
        <v>26976.61</v>
      </c>
      <c r="AI4214" s="212">
        <v>33451</v>
      </c>
      <c r="AJ4214" s="212">
        <v>1</v>
      </c>
      <c r="AK4214" s="212">
        <v>1</v>
      </c>
      <c r="AL4214" s="212">
        <v>0</v>
      </c>
      <c r="AM4214">
        <v>1</v>
      </c>
      <c r="AN4214" t="str">
        <f>VLOOKUP(H4214,'Base Art'!$A:$AJ,36,FALSE)</f>
        <v>NUTRIPET S.A.U.</v>
      </c>
    </row>
    <row r="4215" spans="1:40" x14ac:dyDescent="0.25">
      <c r="A4215" s="212" t="s">
        <v>7819</v>
      </c>
      <c r="B4215" s="212">
        <v>1</v>
      </c>
      <c r="C4215" s="212" t="s">
        <v>7820</v>
      </c>
      <c r="D4215" s="212" t="s">
        <v>1789</v>
      </c>
      <c r="E4215" s="212">
        <v>36</v>
      </c>
      <c r="F4215" s="212" t="s">
        <v>276</v>
      </c>
      <c r="G4215" s="212" t="s">
        <v>938</v>
      </c>
      <c r="H4215" s="212">
        <v>11429</v>
      </c>
      <c r="I4215" s="212" t="s">
        <v>939</v>
      </c>
      <c r="J4215" s="212">
        <v>1430</v>
      </c>
      <c r="K4215" s="212" t="s">
        <v>420</v>
      </c>
      <c r="L4215" s="212" t="s">
        <v>421</v>
      </c>
      <c r="M4215" s="212"/>
      <c r="N4215" s="212"/>
      <c r="O4215" s="212"/>
      <c r="P4215" s="212"/>
      <c r="Q4215" s="212"/>
      <c r="R4215" s="212"/>
      <c r="S4215" s="212"/>
      <c r="T4215" s="212"/>
      <c r="U4215" s="212"/>
      <c r="V4215" s="212"/>
      <c r="W4215" s="212"/>
      <c r="X4215" s="212"/>
      <c r="Y4215" s="212"/>
      <c r="Z4215" s="212"/>
      <c r="AA4215" s="212"/>
      <c r="AB4215" s="212">
        <v>13813.523999999999</v>
      </c>
      <c r="AC4215" s="212">
        <v>17128.769</v>
      </c>
      <c r="AD4215" s="212">
        <v>1</v>
      </c>
      <c r="AE4215" s="212">
        <v>0</v>
      </c>
      <c r="AF4215" s="212">
        <v>1</v>
      </c>
      <c r="AG4215" s="212">
        <v>0</v>
      </c>
      <c r="AH4215" s="212">
        <v>13813.52</v>
      </c>
      <c r="AI4215" s="212">
        <v>17128.77</v>
      </c>
      <c r="AJ4215" s="212">
        <v>0</v>
      </c>
      <c r="AK4215" s="212">
        <v>0</v>
      </c>
      <c r="AL4215" s="212">
        <v>0</v>
      </c>
      <c r="AM4215">
        <v>1</v>
      </c>
      <c r="AN4215" t="str">
        <f>VLOOKUP(H4215,'Base Art'!$A:$AJ,36,FALSE)</f>
        <v>GEORGALOS HNOS. S.A.I.C.A.</v>
      </c>
    </row>
    <row r="4216" spans="1:40" x14ac:dyDescent="0.25">
      <c r="A4216" s="212" t="s">
        <v>7819</v>
      </c>
      <c r="B4216" s="212">
        <v>1</v>
      </c>
      <c r="C4216" s="212" t="s">
        <v>7820</v>
      </c>
      <c r="D4216" s="212" t="s">
        <v>1789</v>
      </c>
      <c r="E4216" s="212">
        <v>36</v>
      </c>
      <c r="F4216" s="212" t="s">
        <v>276</v>
      </c>
      <c r="G4216" s="212" t="s">
        <v>940</v>
      </c>
      <c r="H4216" s="212">
        <v>11449</v>
      </c>
      <c r="I4216" s="212" t="s">
        <v>941</v>
      </c>
      <c r="J4216" s="212">
        <v>1430</v>
      </c>
      <c r="K4216" s="212" t="s">
        <v>420</v>
      </c>
      <c r="L4216" s="212" t="s">
        <v>421</v>
      </c>
      <c r="M4216" s="212"/>
      <c r="N4216" s="212"/>
      <c r="O4216" s="212"/>
      <c r="P4216" s="212"/>
      <c r="Q4216" s="212"/>
      <c r="R4216" s="212"/>
      <c r="S4216" s="212"/>
      <c r="T4216" s="212"/>
      <c r="U4216" s="212"/>
      <c r="V4216" s="212"/>
      <c r="W4216" s="212"/>
      <c r="X4216" s="212"/>
      <c r="Y4216" s="212"/>
      <c r="Z4216" s="212"/>
      <c r="AA4216" s="212"/>
      <c r="AB4216" s="212">
        <v>17876.285</v>
      </c>
      <c r="AC4216" s="212">
        <v>22100.655999999999</v>
      </c>
      <c r="AD4216" s="212">
        <v>1.3</v>
      </c>
      <c r="AE4216" s="212">
        <v>0</v>
      </c>
      <c r="AF4216" s="212">
        <v>1.3</v>
      </c>
      <c r="AG4216" s="212">
        <v>0</v>
      </c>
      <c r="AH4216" s="212">
        <v>23239.17</v>
      </c>
      <c r="AI4216" s="212">
        <v>28730.85</v>
      </c>
      <c r="AJ4216" s="212">
        <v>2</v>
      </c>
      <c r="AK4216" s="212">
        <v>0.65</v>
      </c>
      <c r="AL4216" s="212">
        <v>0</v>
      </c>
      <c r="AM4216">
        <v>1</v>
      </c>
      <c r="AN4216" t="str">
        <f>VLOOKUP(H4216,'Base Art'!$A:$AJ,36,FALSE)</f>
        <v>GEORGALOS HNOS. S.A.I.C.A.</v>
      </c>
    </row>
    <row r="4217" spans="1:40" x14ac:dyDescent="0.25">
      <c r="A4217" s="212" t="s">
        <v>7819</v>
      </c>
      <c r="B4217" s="212">
        <v>1</v>
      </c>
      <c r="C4217" s="212" t="s">
        <v>7820</v>
      </c>
      <c r="D4217" s="212" t="s">
        <v>1551</v>
      </c>
      <c r="E4217" s="212">
        <v>37</v>
      </c>
      <c r="F4217" s="212" t="s">
        <v>275</v>
      </c>
      <c r="G4217" s="212" t="s">
        <v>316</v>
      </c>
      <c r="H4217" s="212">
        <v>156</v>
      </c>
      <c r="I4217" s="212" t="s">
        <v>317</v>
      </c>
      <c r="J4217" s="212">
        <v>1437</v>
      </c>
      <c r="K4217" s="212" t="s">
        <v>318</v>
      </c>
      <c r="L4217" s="212" t="s">
        <v>319</v>
      </c>
      <c r="M4217" s="212"/>
      <c r="N4217" s="212"/>
      <c r="O4217" s="212"/>
      <c r="P4217" s="212"/>
      <c r="Q4217" s="212"/>
      <c r="R4217" s="212"/>
      <c r="S4217" s="212"/>
      <c r="T4217" s="212"/>
      <c r="U4217" s="212"/>
      <c r="V4217" s="212"/>
      <c r="W4217" s="212"/>
      <c r="X4217" s="212"/>
      <c r="Y4217" s="212">
        <v>1376</v>
      </c>
      <c r="Z4217" s="212" t="s">
        <v>320</v>
      </c>
      <c r="AA4217" s="212" t="s">
        <v>321</v>
      </c>
      <c r="AB4217" s="212">
        <v>368238.03700000001</v>
      </c>
      <c r="AC4217" s="212">
        <v>449867.62</v>
      </c>
      <c r="AD4217" s="212">
        <v>6.25E-2</v>
      </c>
      <c r="AE4217" s="212">
        <v>0</v>
      </c>
      <c r="AF4217" s="212">
        <v>6.25E-2</v>
      </c>
      <c r="AG4217" s="212">
        <v>0</v>
      </c>
      <c r="AH4217" s="212">
        <v>23014.880000000001</v>
      </c>
      <c r="AI4217" s="212">
        <v>28116.73</v>
      </c>
      <c r="AJ4217" s="212">
        <v>3</v>
      </c>
      <c r="AK4217" s="212">
        <v>0.02</v>
      </c>
      <c r="AL4217" s="212">
        <v>0</v>
      </c>
      <c r="AM4217">
        <v>1</v>
      </c>
      <c r="AN4217" t="str">
        <f>VLOOKUP(H4217,'Base Art'!$A:$AJ,36,FALSE)</f>
        <v>JORGE LUIS SUAREZ</v>
      </c>
    </row>
    <row r="4218" spans="1:40" x14ac:dyDescent="0.25">
      <c r="A4218" s="212" t="s">
        <v>7819</v>
      </c>
      <c r="B4218" s="212">
        <v>1</v>
      </c>
      <c r="C4218" s="212" t="s">
        <v>7820</v>
      </c>
      <c r="D4218" s="212" t="s">
        <v>1551</v>
      </c>
      <c r="E4218" s="212">
        <v>37</v>
      </c>
      <c r="F4218" s="212" t="s">
        <v>275</v>
      </c>
      <c r="G4218" s="212" t="s">
        <v>1062</v>
      </c>
      <c r="H4218" s="212">
        <v>174</v>
      </c>
      <c r="I4218" s="212" t="s">
        <v>1063</v>
      </c>
      <c r="J4218" s="212">
        <v>1441</v>
      </c>
      <c r="K4218" s="212" t="s">
        <v>1064</v>
      </c>
      <c r="L4218" s="212" t="s">
        <v>1065</v>
      </c>
      <c r="M4218" s="212"/>
      <c r="N4218" s="212"/>
      <c r="O4218" s="212"/>
      <c r="P4218" s="212">
        <v>1090</v>
      </c>
      <c r="Q4218" s="212" t="s">
        <v>530</v>
      </c>
      <c r="R4218" s="212" t="s">
        <v>531</v>
      </c>
      <c r="S4218" s="212"/>
      <c r="T4218" s="212"/>
      <c r="U4218" s="212"/>
      <c r="V4218" s="212"/>
      <c r="W4218" s="212"/>
      <c r="X4218" s="212"/>
      <c r="Y4218" s="212">
        <v>1376</v>
      </c>
      <c r="Z4218" s="212" t="s">
        <v>320</v>
      </c>
      <c r="AA4218" s="212" t="s">
        <v>321</v>
      </c>
      <c r="AB4218" s="212">
        <v>608386.80000000005</v>
      </c>
      <c r="AC4218" s="212">
        <v>754399.63199999998</v>
      </c>
      <c r="AD4218" s="212">
        <v>2.5000000000000001E-2</v>
      </c>
      <c r="AE4218" s="212">
        <v>0</v>
      </c>
      <c r="AF4218" s="212">
        <v>2.5000000000000001E-2</v>
      </c>
      <c r="AG4218" s="212">
        <v>0</v>
      </c>
      <c r="AH4218" s="212">
        <v>15209.67</v>
      </c>
      <c r="AI4218" s="212">
        <v>18859.990000000002</v>
      </c>
      <c r="AJ4218" s="212">
        <v>1</v>
      </c>
      <c r="AK4218" s="212">
        <v>0.03</v>
      </c>
      <c r="AL4218" s="212">
        <v>0</v>
      </c>
      <c r="AM4218">
        <v>1</v>
      </c>
      <c r="AN4218" t="str">
        <f>VLOOKUP(H4218,'Base Art'!$A:$AJ,36,FALSE)</f>
        <v>JORGE LUIS SUAREZ</v>
      </c>
    </row>
    <row r="4219" spans="1:40" x14ac:dyDescent="0.25">
      <c r="A4219" s="212" t="s">
        <v>7819</v>
      </c>
      <c r="B4219" s="212">
        <v>1</v>
      </c>
      <c r="C4219" s="212" t="s">
        <v>7820</v>
      </c>
      <c r="D4219" s="212" t="s">
        <v>1551</v>
      </c>
      <c r="E4219" s="212">
        <v>37</v>
      </c>
      <c r="F4219" s="212" t="s">
        <v>275</v>
      </c>
      <c r="G4219" s="212" t="s">
        <v>332</v>
      </c>
      <c r="H4219" s="212">
        <v>273</v>
      </c>
      <c r="I4219" s="212" t="s">
        <v>333</v>
      </c>
      <c r="J4219" s="212">
        <v>1413</v>
      </c>
      <c r="K4219" s="212" t="s">
        <v>334</v>
      </c>
      <c r="L4219" s="212" t="s">
        <v>335</v>
      </c>
      <c r="M4219" s="212"/>
      <c r="N4219" s="212"/>
      <c r="O4219" s="212"/>
      <c r="P4219" s="212"/>
      <c r="Q4219" s="212"/>
      <c r="R4219" s="212"/>
      <c r="S4219" s="212"/>
      <c r="T4219" s="212"/>
      <c r="U4219" s="212"/>
      <c r="V4219" s="212"/>
      <c r="W4219" s="212"/>
      <c r="X4219" s="212"/>
      <c r="Y4219" s="212">
        <v>1374</v>
      </c>
      <c r="Z4219" s="212" t="s">
        <v>336</v>
      </c>
      <c r="AA4219" s="212" t="s">
        <v>337</v>
      </c>
      <c r="AB4219" s="212">
        <v>77698.627999999997</v>
      </c>
      <c r="AC4219" s="212">
        <v>95180.823999999993</v>
      </c>
      <c r="AD4219" s="212">
        <v>0.2</v>
      </c>
      <c r="AE4219" s="212">
        <v>0</v>
      </c>
      <c r="AF4219" s="212">
        <v>0.2</v>
      </c>
      <c r="AG4219" s="212">
        <v>0</v>
      </c>
      <c r="AH4219" s="212">
        <v>15539.73</v>
      </c>
      <c r="AI4219" s="212">
        <v>19036.16</v>
      </c>
      <c r="AJ4219" s="212">
        <v>0</v>
      </c>
      <c r="AK4219" s="212">
        <v>0</v>
      </c>
      <c r="AL4219" s="212">
        <v>0</v>
      </c>
      <c r="AM4219">
        <v>1</v>
      </c>
      <c r="AN4219" t="str">
        <f>VLOOKUP(H4219,'Base Art'!$A:$AJ,36,FALSE)</f>
        <v>ARCOR S.A.I.C.</v>
      </c>
    </row>
    <row r="4220" spans="1:40" x14ac:dyDescent="0.25">
      <c r="A4220" s="212" t="s">
        <v>7819</v>
      </c>
      <c r="B4220" s="212">
        <v>1</v>
      </c>
      <c r="C4220" s="212" t="s">
        <v>7820</v>
      </c>
      <c r="D4220" s="212" t="s">
        <v>1551</v>
      </c>
      <c r="E4220" s="212">
        <v>37</v>
      </c>
      <c r="F4220" s="212" t="s">
        <v>275</v>
      </c>
      <c r="G4220" s="212" t="s">
        <v>344</v>
      </c>
      <c r="H4220" s="212">
        <v>346</v>
      </c>
      <c r="I4220" s="212" t="s">
        <v>345</v>
      </c>
      <c r="J4220" s="212">
        <v>1019</v>
      </c>
      <c r="K4220" s="212" t="s">
        <v>266</v>
      </c>
      <c r="L4220" s="212" t="s">
        <v>297</v>
      </c>
      <c r="M4220" s="212"/>
      <c r="N4220" s="212"/>
      <c r="O4220" s="212"/>
      <c r="P4220" s="212">
        <v>1020</v>
      </c>
      <c r="Q4220" s="212" t="s">
        <v>298</v>
      </c>
      <c r="R4220" s="212" t="s">
        <v>299</v>
      </c>
      <c r="S4220" s="212"/>
      <c r="T4220" s="212"/>
      <c r="U4220" s="212"/>
      <c r="V4220" s="212"/>
      <c r="W4220" s="212"/>
      <c r="X4220" s="212"/>
      <c r="Y4220" s="212">
        <v>1402</v>
      </c>
      <c r="Z4220" s="212" t="s">
        <v>300</v>
      </c>
      <c r="AA4220" s="212" t="s">
        <v>301</v>
      </c>
      <c r="AB4220" s="212">
        <v>188030.75200000001</v>
      </c>
      <c r="AC4220" s="212">
        <v>227517.22</v>
      </c>
      <c r="AD4220" s="212">
        <v>-0.1</v>
      </c>
      <c r="AE4220" s="212">
        <v>0</v>
      </c>
      <c r="AF4220" s="212">
        <v>-0.1</v>
      </c>
      <c r="AG4220" s="212">
        <v>0</v>
      </c>
      <c r="AH4220" s="212">
        <v>-18803.080000000002</v>
      </c>
      <c r="AI4220" s="212">
        <v>-22751.72</v>
      </c>
      <c r="AJ4220" s="212">
        <v>1</v>
      </c>
      <c r="AK4220" s="212">
        <v>-0.1</v>
      </c>
      <c r="AL4220" s="212">
        <v>0</v>
      </c>
      <c r="AM4220">
        <v>1</v>
      </c>
      <c r="AN4220" t="str">
        <f>VLOOKUP(H4220,'Base Art'!$A:$AJ,36,FALSE)</f>
        <v>ENERGIZER ARGENTINA S.A.</v>
      </c>
    </row>
    <row r="4221" spans="1:40" x14ac:dyDescent="0.25">
      <c r="A4221" s="212" t="s">
        <v>7819</v>
      </c>
      <c r="B4221" s="212">
        <v>1</v>
      </c>
      <c r="C4221" s="212" t="s">
        <v>7820</v>
      </c>
      <c r="D4221" s="212" t="s">
        <v>1551</v>
      </c>
      <c r="E4221" s="212">
        <v>37</v>
      </c>
      <c r="F4221" s="212" t="s">
        <v>275</v>
      </c>
      <c r="G4221" s="212" t="s">
        <v>370</v>
      </c>
      <c r="H4221" s="212">
        <v>653</v>
      </c>
      <c r="I4221" s="212" t="s">
        <v>371</v>
      </c>
      <c r="J4221" s="212">
        <v>1414</v>
      </c>
      <c r="K4221" s="212" t="s">
        <v>372</v>
      </c>
      <c r="L4221" s="212" t="s">
        <v>373</v>
      </c>
      <c r="M4221" s="212"/>
      <c r="N4221" s="212"/>
      <c r="O4221" s="212"/>
      <c r="P4221" s="212">
        <v>1072</v>
      </c>
      <c r="Q4221" s="212" t="s">
        <v>374</v>
      </c>
      <c r="R4221" s="212" t="s">
        <v>375</v>
      </c>
      <c r="S4221" s="212"/>
      <c r="T4221" s="212"/>
      <c r="U4221" s="212"/>
      <c r="V4221" s="212"/>
      <c r="W4221" s="212"/>
      <c r="X4221" s="212"/>
      <c r="Y4221" s="212">
        <v>1374</v>
      </c>
      <c r="Z4221" s="212" t="s">
        <v>336</v>
      </c>
      <c r="AA4221" s="212" t="s">
        <v>337</v>
      </c>
      <c r="AB4221" s="212">
        <v>50907.527999999998</v>
      </c>
      <c r="AC4221" s="212">
        <v>63125.328000000001</v>
      </c>
      <c r="AD4221" s="212">
        <v>0.1</v>
      </c>
      <c r="AE4221" s="212">
        <v>0</v>
      </c>
      <c r="AF4221" s="212">
        <v>0.1</v>
      </c>
      <c r="AG4221" s="212">
        <v>0</v>
      </c>
      <c r="AH4221" s="212">
        <v>5090.75</v>
      </c>
      <c r="AI4221" s="212">
        <v>6312.53</v>
      </c>
      <c r="AJ4221" s="212">
        <v>0</v>
      </c>
      <c r="AK4221" s="212">
        <v>0</v>
      </c>
      <c r="AL4221" s="212">
        <v>0</v>
      </c>
      <c r="AM4221">
        <v>1</v>
      </c>
      <c r="AN4221" t="str">
        <f>VLOOKUP(H4221,'Base Art'!$A:$AJ,36,FALSE)</f>
        <v>ARCOR S.A.I.C.</v>
      </c>
    </row>
    <row r="4222" spans="1:40" x14ac:dyDescent="0.25">
      <c r="A4222" s="212" t="s">
        <v>7819</v>
      </c>
      <c r="B4222" s="212">
        <v>1</v>
      </c>
      <c r="C4222" s="212" t="s">
        <v>7820</v>
      </c>
      <c r="D4222" s="212" t="s">
        <v>1551</v>
      </c>
      <c r="E4222" s="212">
        <v>37</v>
      </c>
      <c r="F4222" s="212" t="s">
        <v>275</v>
      </c>
      <c r="G4222" s="212" t="s">
        <v>380</v>
      </c>
      <c r="H4222" s="212">
        <v>731</v>
      </c>
      <c r="I4222" s="212" t="s">
        <v>381</v>
      </c>
      <c r="J4222" s="212">
        <v>1422</v>
      </c>
      <c r="K4222" s="212" t="s">
        <v>382</v>
      </c>
      <c r="L4222" s="212" t="s">
        <v>383</v>
      </c>
      <c r="M4222" s="212"/>
      <c r="N4222" s="212"/>
      <c r="O4222" s="212"/>
      <c r="P4222" s="212">
        <v>1067</v>
      </c>
      <c r="Q4222" s="212" t="s">
        <v>384</v>
      </c>
      <c r="R4222" s="212" t="s">
        <v>385</v>
      </c>
      <c r="S4222" s="212"/>
      <c r="T4222" s="212"/>
      <c r="U4222" s="212"/>
      <c r="V4222" s="212"/>
      <c r="W4222" s="212"/>
      <c r="X4222" s="212"/>
      <c r="Y4222" s="212">
        <v>1373</v>
      </c>
      <c r="Z4222" s="212" t="s">
        <v>386</v>
      </c>
      <c r="AA4222" s="212" t="s">
        <v>387</v>
      </c>
      <c r="AB4222" s="212">
        <v>15471.023999999999</v>
      </c>
      <c r="AC4222" s="212">
        <v>19041.259999999998</v>
      </c>
      <c r="AD4222" s="212">
        <v>0.32500000000000001</v>
      </c>
      <c r="AE4222" s="212">
        <v>7.4999999999999997E-2</v>
      </c>
      <c r="AF4222" s="212">
        <v>0.4</v>
      </c>
      <c r="AG4222" s="212">
        <v>0</v>
      </c>
      <c r="AH4222" s="212">
        <v>6188.41</v>
      </c>
      <c r="AI4222" s="212">
        <v>7616.5</v>
      </c>
      <c r="AJ4222" s="212">
        <v>0</v>
      </c>
      <c r="AK4222" s="212">
        <v>0</v>
      </c>
      <c r="AL4222" s="212">
        <v>0</v>
      </c>
      <c r="AM4222">
        <v>1</v>
      </c>
      <c r="AN4222" t="str">
        <f>VLOOKUP(H4222,'Base Art'!$A:$AJ,36,FALSE)</f>
        <v>ARCOR S.A.I.C.</v>
      </c>
    </row>
    <row r="4223" spans="1:40" x14ac:dyDescent="0.25">
      <c r="A4223" s="212" t="s">
        <v>7819</v>
      </c>
      <c r="B4223" s="212">
        <v>1</v>
      </c>
      <c r="C4223" s="212" t="s">
        <v>7820</v>
      </c>
      <c r="D4223" s="212" t="s">
        <v>1551</v>
      </c>
      <c r="E4223" s="212">
        <v>37</v>
      </c>
      <c r="F4223" s="212" t="s">
        <v>275</v>
      </c>
      <c r="G4223" s="212" t="s">
        <v>390</v>
      </c>
      <c r="H4223" s="212">
        <v>822</v>
      </c>
      <c r="I4223" s="212" t="s">
        <v>391</v>
      </c>
      <c r="J4223" s="212">
        <v>1018</v>
      </c>
      <c r="K4223" s="212" t="s">
        <v>392</v>
      </c>
      <c r="L4223" s="212" t="s">
        <v>393</v>
      </c>
      <c r="M4223" s="212"/>
      <c r="N4223" s="212"/>
      <c r="O4223" s="212"/>
      <c r="P4223" s="212">
        <v>1020</v>
      </c>
      <c r="Q4223" s="212" t="s">
        <v>298</v>
      </c>
      <c r="R4223" s="212" t="s">
        <v>299</v>
      </c>
      <c r="S4223" s="212"/>
      <c r="T4223" s="212"/>
      <c r="U4223" s="212"/>
      <c r="V4223" s="212"/>
      <c r="W4223" s="212"/>
      <c r="X4223" s="212"/>
      <c r="Y4223" s="212">
        <v>1402</v>
      </c>
      <c r="Z4223" s="212" t="s">
        <v>300</v>
      </c>
      <c r="AA4223" s="212" t="s">
        <v>301</v>
      </c>
      <c r="AB4223" s="212">
        <v>83377.153999999995</v>
      </c>
      <c r="AC4223" s="212">
        <v>100886.36599999999</v>
      </c>
      <c r="AD4223" s="212">
        <v>8.3299999999999999E-2</v>
      </c>
      <c r="AE4223" s="212">
        <v>0</v>
      </c>
      <c r="AF4223" s="212">
        <v>8.3299999999999999E-2</v>
      </c>
      <c r="AG4223" s="212">
        <v>0</v>
      </c>
      <c r="AH4223" s="212">
        <v>6948.1</v>
      </c>
      <c r="AI4223" s="212">
        <v>8407.2000000000007</v>
      </c>
      <c r="AJ4223" s="212">
        <v>1</v>
      </c>
      <c r="AK4223" s="212">
        <v>0.08</v>
      </c>
      <c r="AL4223" s="212">
        <v>0</v>
      </c>
      <c r="AM4223">
        <v>1</v>
      </c>
      <c r="AN4223" t="str">
        <f>VLOOKUP(H4223,'Base Art'!$A:$AJ,36,FALSE)</f>
        <v>ENERGIZER ARGENTINA S.A.</v>
      </c>
    </row>
    <row r="4224" spans="1:40" x14ac:dyDescent="0.25">
      <c r="A4224" s="212" t="s">
        <v>7819</v>
      </c>
      <c r="B4224" s="212">
        <v>1</v>
      </c>
      <c r="C4224" s="212" t="s">
        <v>7820</v>
      </c>
      <c r="D4224" s="212" t="s">
        <v>1551</v>
      </c>
      <c r="E4224" s="212">
        <v>37</v>
      </c>
      <c r="F4224" s="212" t="s">
        <v>275</v>
      </c>
      <c r="G4224" s="212" t="s">
        <v>410</v>
      </c>
      <c r="H4224" s="212">
        <v>1118</v>
      </c>
      <c r="I4224" s="212" t="s">
        <v>411</v>
      </c>
      <c r="J4224" s="212"/>
      <c r="K4224" s="212"/>
      <c r="L4224" s="212"/>
      <c r="M4224" s="212"/>
      <c r="N4224" s="212"/>
      <c r="O4224" s="212"/>
      <c r="P4224" s="212">
        <v>1335</v>
      </c>
      <c r="Q4224" s="212" t="s">
        <v>412</v>
      </c>
      <c r="R4224" s="212" t="s">
        <v>413</v>
      </c>
      <c r="S4224" s="212"/>
      <c r="T4224" s="212"/>
      <c r="U4224" s="212"/>
      <c r="V4224" s="212"/>
      <c r="W4224" s="212"/>
      <c r="X4224" s="212"/>
      <c r="Y4224" s="212">
        <v>1373</v>
      </c>
      <c r="Z4224" s="212" t="s">
        <v>386</v>
      </c>
      <c r="AA4224" s="212" t="s">
        <v>387</v>
      </c>
      <c r="AB4224" s="212">
        <v>15866.81</v>
      </c>
      <c r="AC4224" s="212">
        <v>19674.847000000002</v>
      </c>
      <c r="AD4224" s="212">
        <v>0.16669999999999999</v>
      </c>
      <c r="AE4224" s="212">
        <v>0</v>
      </c>
      <c r="AF4224" s="212">
        <v>0.16669999999999999</v>
      </c>
      <c r="AG4224" s="212">
        <v>0</v>
      </c>
      <c r="AH4224" s="212">
        <v>2644.47</v>
      </c>
      <c r="AI4224" s="212">
        <v>3279.14</v>
      </c>
      <c r="AJ4224" s="212">
        <v>0</v>
      </c>
      <c r="AK4224" s="212">
        <v>0</v>
      </c>
      <c r="AL4224" s="212">
        <v>0</v>
      </c>
      <c r="AM4224">
        <v>1</v>
      </c>
      <c r="AN4224" t="str">
        <f>VLOOKUP(H4224,'Base Art'!$A:$AJ,36,FALSE)</f>
        <v>MAURI S.A.</v>
      </c>
    </row>
    <row r="4225" spans="1:40" x14ac:dyDescent="0.25">
      <c r="A4225" s="212" t="s">
        <v>7819</v>
      </c>
      <c r="B4225" s="212">
        <v>1</v>
      </c>
      <c r="C4225" s="212" t="s">
        <v>7820</v>
      </c>
      <c r="D4225" s="212" t="s">
        <v>1551</v>
      </c>
      <c r="E4225" s="212">
        <v>37</v>
      </c>
      <c r="F4225" s="212" t="s">
        <v>275</v>
      </c>
      <c r="G4225" s="212" t="s">
        <v>414</v>
      </c>
      <c r="H4225" s="212">
        <v>1119</v>
      </c>
      <c r="I4225" s="212" t="s">
        <v>415</v>
      </c>
      <c r="J4225" s="212"/>
      <c r="K4225" s="212"/>
      <c r="L4225" s="212"/>
      <c r="M4225" s="212"/>
      <c r="N4225" s="212"/>
      <c r="O4225" s="212"/>
      <c r="P4225" s="212">
        <v>1335</v>
      </c>
      <c r="Q4225" s="212" t="s">
        <v>412</v>
      </c>
      <c r="R4225" s="212" t="s">
        <v>413</v>
      </c>
      <c r="S4225" s="212"/>
      <c r="T4225" s="212"/>
      <c r="U4225" s="212"/>
      <c r="V4225" s="212"/>
      <c r="W4225" s="212"/>
      <c r="X4225" s="212"/>
      <c r="Y4225" s="212">
        <v>1373</v>
      </c>
      <c r="Z4225" s="212" t="s">
        <v>386</v>
      </c>
      <c r="AA4225" s="212" t="s">
        <v>387</v>
      </c>
      <c r="AB4225" s="212">
        <v>30322.17</v>
      </c>
      <c r="AC4225" s="212">
        <v>37144.673999999999</v>
      </c>
      <c r="AD4225" s="212">
        <v>0.125</v>
      </c>
      <c r="AE4225" s="212">
        <v>0</v>
      </c>
      <c r="AF4225" s="212">
        <v>0.125</v>
      </c>
      <c r="AG4225" s="212">
        <v>0</v>
      </c>
      <c r="AH4225" s="212">
        <v>3790.27</v>
      </c>
      <c r="AI4225" s="212">
        <v>4643.08</v>
      </c>
      <c r="AJ4225" s="212">
        <v>1</v>
      </c>
      <c r="AK4225" s="212">
        <v>0.13</v>
      </c>
      <c r="AL4225" s="212">
        <v>0</v>
      </c>
      <c r="AM4225">
        <v>1</v>
      </c>
      <c r="AN4225" t="str">
        <f>VLOOKUP(H4225,'Base Art'!$A:$AJ,36,FALSE)</f>
        <v>MAURI S.A.</v>
      </c>
    </row>
    <row r="4226" spans="1:40" x14ac:dyDescent="0.25">
      <c r="A4226" s="212" t="s">
        <v>7819</v>
      </c>
      <c r="B4226" s="212">
        <v>1</v>
      </c>
      <c r="C4226" s="212" t="s">
        <v>7820</v>
      </c>
      <c r="D4226" s="212" t="s">
        <v>1551</v>
      </c>
      <c r="E4226" s="212">
        <v>37</v>
      </c>
      <c r="F4226" s="212" t="s">
        <v>275</v>
      </c>
      <c r="G4226" s="212" t="s">
        <v>1669</v>
      </c>
      <c r="H4226" s="212">
        <v>1204</v>
      </c>
      <c r="I4226" s="212" t="s">
        <v>1670</v>
      </c>
      <c r="J4226" s="212">
        <v>1460</v>
      </c>
      <c r="K4226" s="212" t="s">
        <v>462</v>
      </c>
      <c r="L4226" s="212" t="s">
        <v>463</v>
      </c>
      <c r="M4226" s="212"/>
      <c r="N4226" s="212"/>
      <c r="O4226" s="212"/>
      <c r="P4226" s="212"/>
      <c r="Q4226" s="212"/>
      <c r="R4226" s="212"/>
      <c r="S4226" s="212"/>
      <c r="T4226" s="212"/>
      <c r="U4226" s="212"/>
      <c r="V4226" s="212"/>
      <c r="W4226" s="212"/>
      <c r="X4226" s="212"/>
      <c r="Y4226" s="212">
        <v>1369</v>
      </c>
      <c r="Z4226" s="212" t="s">
        <v>354</v>
      </c>
      <c r="AA4226" s="212" t="s">
        <v>355</v>
      </c>
      <c r="AB4226" s="212">
        <v>200896.52900000001</v>
      </c>
      <c r="AC4226" s="212">
        <v>246098.264</v>
      </c>
      <c r="AD4226" s="212">
        <v>0.05</v>
      </c>
      <c r="AE4226" s="212">
        <v>0</v>
      </c>
      <c r="AF4226" s="212">
        <v>0.05</v>
      </c>
      <c r="AG4226" s="212">
        <v>0</v>
      </c>
      <c r="AH4226" s="212">
        <v>10044.83</v>
      </c>
      <c r="AI4226" s="212">
        <v>12304.91</v>
      </c>
      <c r="AJ4226" s="212">
        <v>0</v>
      </c>
      <c r="AK4226" s="212">
        <v>0</v>
      </c>
      <c r="AL4226" s="212">
        <v>0</v>
      </c>
      <c r="AM4226">
        <v>1</v>
      </c>
      <c r="AN4226" t="str">
        <f>VLOOKUP(H4226,'Base Art'!$A:$AJ,36,FALSE)</f>
        <v>IMPORTADORA SUDAMERICANA S.R.L.</v>
      </c>
    </row>
    <row r="4227" spans="1:40" x14ac:dyDescent="0.25">
      <c r="A4227" s="212" t="s">
        <v>7819</v>
      </c>
      <c r="B4227" s="212">
        <v>1</v>
      </c>
      <c r="C4227" s="212" t="s">
        <v>7820</v>
      </c>
      <c r="D4227" s="212" t="s">
        <v>1551</v>
      </c>
      <c r="E4227" s="212">
        <v>37</v>
      </c>
      <c r="F4227" s="212" t="s">
        <v>275</v>
      </c>
      <c r="G4227" s="212" t="s">
        <v>426</v>
      </c>
      <c r="H4227" s="212">
        <v>1352</v>
      </c>
      <c r="I4227" s="212" t="s">
        <v>427</v>
      </c>
      <c r="J4227" s="212"/>
      <c r="K4227" s="212"/>
      <c r="L4227" s="212"/>
      <c r="M4227" s="212"/>
      <c r="N4227" s="212"/>
      <c r="O4227" s="212"/>
      <c r="P4227" s="212"/>
      <c r="Q4227" s="212"/>
      <c r="R4227" s="212"/>
      <c r="S4227" s="212"/>
      <c r="T4227" s="212"/>
      <c r="U4227" s="212"/>
      <c r="V4227" s="212"/>
      <c r="W4227" s="212"/>
      <c r="X4227" s="212"/>
      <c r="Y4227" s="212">
        <v>1372</v>
      </c>
      <c r="Z4227" s="212" t="s">
        <v>346</v>
      </c>
      <c r="AA4227" s="212" t="s">
        <v>347</v>
      </c>
      <c r="AB4227" s="212">
        <v>236574.47500000001</v>
      </c>
      <c r="AC4227" s="212">
        <v>289803.73300000001</v>
      </c>
      <c r="AD4227" s="212">
        <v>8.3299999999999999E-2</v>
      </c>
      <c r="AE4227" s="212">
        <v>0</v>
      </c>
      <c r="AF4227" s="212">
        <v>8.3299999999999999E-2</v>
      </c>
      <c r="AG4227" s="212">
        <v>0</v>
      </c>
      <c r="AH4227" s="212">
        <v>19714.54</v>
      </c>
      <c r="AI4227" s="212">
        <v>24150.31</v>
      </c>
      <c r="AJ4227" s="212">
        <v>0</v>
      </c>
      <c r="AK4227" s="212">
        <v>0</v>
      </c>
      <c r="AL4227" s="212">
        <v>0</v>
      </c>
      <c r="AM4227">
        <v>1</v>
      </c>
      <c r="AN4227" t="str">
        <f>VLOOKUP(H4227,'Base Art'!$A:$AJ,36,FALSE)</f>
        <v>LA DELICIA FELIPE FORT S.A.</v>
      </c>
    </row>
    <row r="4228" spans="1:40" x14ac:dyDescent="0.25">
      <c r="A4228" s="212" t="s">
        <v>7819</v>
      </c>
      <c r="B4228" s="212">
        <v>1</v>
      </c>
      <c r="C4228" s="212" t="s">
        <v>7820</v>
      </c>
      <c r="D4228" s="212" t="s">
        <v>1551</v>
      </c>
      <c r="E4228" s="212">
        <v>37</v>
      </c>
      <c r="F4228" s="212" t="s">
        <v>275</v>
      </c>
      <c r="G4228" s="212" t="s">
        <v>442</v>
      </c>
      <c r="H4228" s="212">
        <v>1594</v>
      </c>
      <c r="I4228" s="212" t="s">
        <v>443</v>
      </c>
      <c r="J4228" s="212">
        <v>1422</v>
      </c>
      <c r="K4228" s="212" t="s">
        <v>382</v>
      </c>
      <c r="L4228" s="212" t="s">
        <v>383</v>
      </c>
      <c r="M4228" s="212"/>
      <c r="N4228" s="212"/>
      <c r="O4228" s="212"/>
      <c r="P4228" s="212">
        <v>1067</v>
      </c>
      <c r="Q4228" s="212" t="s">
        <v>384</v>
      </c>
      <c r="R4228" s="212" t="s">
        <v>385</v>
      </c>
      <c r="S4228" s="212"/>
      <c r="T4228" s="212"/>
      <c r="U4228" s="212"/>
      <c r="V4228" s="212"/>
      <c r="W4228" s="212"/>
      <c r="X4228" s="212"/>
      <c r="Y4228" s="212">
        <v>1373</v>
      </c>
      <c r="Z4228" s="212" t="s">
        <v>386</v>
      </c>
      <c r="AA4228" s="212" t="s">
        <v>387</v>
      </c>
      <c r="AB4228" s="212">
        <v>16502.424999999999</v>
      </c>
      <c r="AC4228" s="212">
        <v>20310.678</v>
      </c>
      <c r="AD4228" s="212">
        <v>0.32500000000000001</v>
      </c>
      <c r="AE4228" s="212">
        <v>0.05</v>
      </c>
      <c r="AF4228" s="212">
        <v>0.375</v>
      </c>
      <c r="AG4228" s="212">
        <v>0</v>
      </c>
      <c r="AH4228" s="212">
        <v>6188.41</v>
      </c>
      <c r="AI4228" s="212">
        <v>7616.5</v>
      </c>
      <c r="AJ4228" s="212">
        <v>0</v>
      </c>
      <c r="AK4228" s="212">
        <v>0</v>
      </c>
      <c r="AL4228" s="212">
        <v>0</v>
      </c>
      <c r="AM4228">
        <v>1</v>
      </c>
      <c r="AN4228" t="str">
        <f>VLOOKUP(H4228,'Base Art'!$A:$AJ,36,FALSE)</f>
        <v>ARCOR S.A.I.C.</v>
      </c>
    </row>
    <row r="4229" spans="1:40" x14ac:dyDescent="0.25">
      <c r="A4229" s="212" t="s">
        <v>7819</v>
      </c>
      <c r="B4229" s="212">
        <v>1</v>
      </c>
      <c r="C4229" s="212" t="s">
        <v>7820</v>
      </c>
      <c r="D4229" s="212" t="s">
        <v>1551</v>
      </c>
      <c r="E4229" s="212">
        <v>37</v>
      </c>
      <c r="F4229" s="212" t="s">
        <v>275</v>
      </c>
      <c r="G4229" s="212" t="s">
        <v>444</v>
      </c>
      <c r="H4229" s="212">
        <v>1641</v>
      </c>
      <c r="I4229" s="212" t="s">
        <v>445</v>
      </c>
      <c r="J4229" s="212">
        <v>1064</v>
      </c>
      <c r="K4229" s="212" t="s">
        <v>446</v>
      </c>
      <c r="L4229" s="212" t="s">
        <v>447</v>
      </c>
      <c r="M4229" s="212"/>
      <c r="N4229" s="212"/>
      <c r="O4229" s="212"/>
      <c r="P4229" s="212">
        <v>1066</v>
      </c>
      <c r="Q4229" s="212" t="s">
        <v>448</v>
      </c>
      <c r="R4229" s="212" t="s">
        <v>449</v>
      </c>
      <c r="S4229" s="212"/>
      <c r="T4229" s="212"/>
      <c r="U4229" s="212"/>
      <c r="V4229" s="212"/>
      <c r="W4229" s="212"/>
      <c r="X4229" s="212"/>
      <c r="Y4229" s="212">
        <v>1373</v>
      </c>
      <c r="Z4229" s="212" t="s">
        <v>386</v>
      </c>
      <c r="AA4229" s="212" t="s">
        <v>387</v>
      </c>
      <c r="AB4229" s="212">
        <v>17020.866000000002</v>
      </c>
      <c r="AC4229" s="212">
        <v>20986.366000000002</v>
      </c>
      <c r="AD4229" s="212">
        <v>1</v>
      </c>
      <c r="AE4229" s="212">
        <v>0.05</v>
      </c>
      <c r="AF4229" s="212">
        <v>1.05</v>
      </c>
      <c r="AG4229" s="212">
        <v>0</v>
      </c>
      <c r="AH4229" s="212">
        <v>17871.91</v>
      </c>
      <c r="AI4229" s="212">
        <v>22035.68</v>
      </c>
      <c r="AJ4229" s="212">
        <v>1</v>
      </c>
      <c r="AK4229" s="212">
        <v>1.05</v>
      </c>
      <c r="AL4229" s="212">
        <v>0</v>
      </c>
      <c r="AM4229">
        <v>1</v>
      </c>
      <c r="AN4229" t="str">
        <f>VLOOKUP(H4229,'Base Art'!$A:$AJ,36,FALSE)</f>
        <v>MOLINO CAÑUELAS S.A.C.I.F.I.A.</v>
      </c>
    </row>
    <row r="4230" spans="1:40" x14ac:dyDescent="0.25">
      <c r="A4230" s="212" t="s">
        <v>7819</v>
      </c>
      <c r="B4230" s="212">
        <v>1</v>
      </c>
      <c r="C4230" s="212" t="s">
        <v>7820</v>
      </c>
      <c r="D4230" s="212" t="s">
        <v>1551</v>
      </c>
      <c r="E4230" s="212">
        <v>37</v>
      </c>
      <c r="F4230" s="212" t="s">
        <v>275</v>
      </c>
      <c r="G4230" s="212" t="s">
        <v>450</v>
      </c>
      <c r="H4230" s="212">
        <v>1642</v>
      </c>
      <c r="I4230" s="212" t="s">
        <v>451</v>
      </c>
      <c r="J4230" s="212">
        <v>1064</v>
      </c>
      <c r="K4230" s="212" t="s">
        <v>446</v>
      </c>
      <c r="L4230" s="212" t="s">
        <v>447</v>
      </c>
      <c r="M4230" s="212"/>
      <c r="N4230" s="212"/>
      <c r="O4230" s="212"/>
      <c r="P4230" s="212">
        <v>1066</v>
      </c>
      <c r="Q4230" s="212" t="s">
        <v>448</v>
      </c>
      <c r="R4230" s="212" t="s">
        <v>449</v>
      </c>
      <c r="S4230" s="212"/>
      <c r="T4230" s="212"/>
      <c r="U4230" s="212"/>
      <c r="V4230" s="212"/>
      <c r="W4230" s="212"/>
      <c r="X4230" s="212"/>
      <c r="Y4230" s="212">
        <v>1373</v>
      </c>
      <c r="Z4230" s="212" t="s">
        <v>386</v>
      </c>
      <c r="AA4230" s="212" t="s">
        <v>387</v>
      </c>
      <c r="AB4230" s="212">
        <v>17638.439999999999</v>
      </c>
      <c r="AC4230" s="212">
        <v>21607.091</v>
      </c>
      <c r="AD4230" s="212">
        <v>0.65</v>
      </c>
      <c r="AE4230" s="212">
        <v>0</v>
      </c>
      <c r="AF4230" s="212">
        <v>0.65</v>
      </c>
      <c r="AG4230" s="212">
        <v>0</v>
      </c>
      <c r="AH4230" s="212">
        <v>11464.99</v>
      </c>
      <c r="AI4230" s="212">
        <v>14044.61</v>
      </c>
      <c r="AJ4230" s="212">
        <v>0</v>
      </c>
      <c r="AK4230" s="212">
        <v>0</v>
      </c>
      <c r="AL4230" s="212">
        <v>0</v>
      </c>
      <c r="AM4230">
        <v>1</v>
      </c>
      <c r="AN4230" t="str">
        <f>VLOOKUP(H4230,'Base Art'!$A:$AJ,36,FALSE)</f>
        <v>MOLINO CAÑUELAS S.A.C.I.F.I.A.</v>
      </c>
    </row>
    <row r="4231" spans="1:40" x14ac:dyDescent="0.25">
      <c r="A4231" s="212" t="s">
        <v>7819</v>
      </c>
      <c r="B4231" s="212">
        <v>1</v>
      </c>
      <c r="C4231" s="212" t="s">
        <v>7820</v>
      </c>
      <c r="D4231" s="212" t="s">
        <v>1551</v>
      </c>
      <c r="E4231" s="212">
        <v>37</v>
      </c>
      <c r="F4231" s="212" t="s">
        <v>275</v>
      </c>
      <c r="G4231" s="212" t="s">
        <v>458</v>
      </c>
      <c r="H4231" s="212">
        <v>1648</v>
      </c>
      <c r="I4231" s="212" t="s">
        <v>459</v>
      </c>
      <c r="J4231" s="212">
        <v>1422</v>
      </c>
      <c r="K4231" s="212" t="s">
        <v>382</v>
      </c>
      <c r="L4231" s="212" t="s">
        <v>383</v>
      </c>
      <c r="M4231" s="212"/>
      <c r="N4231" s="212"/>
      <c r="O4231" s="212"/>
      <c r="P4231" s="212">
        <v>1067</v>
      </c>
      <c r="Q4231" s="212" t="s">
        <v>384</v>
      </c>
      <c r="R4231" s="212" t="s">
        <v>385</v>
      </c>
      <c r="S4231" s="212"/>
      <c r="T4231" s="212"/>
      <c r="U4231" s="212"/>
      <c r="V4231" s="212"/>
      <c r="W4231" s="212"/>
      <c r="X4231" s="212"/>
      <c r="Y4231" s="212">
        <v>1373</v>
      </c>
      <c r="Z4231" s="212" t="s">
        <v>386</v>
      </c>
      <c r="AA4231" s="212" t="s">
        <v>387</v>
      </c>
      <c r="AB4231" s="212">
        <v>19041.259999999998</v>
      </c>
      <c r="AC4231" s="212">
        <v>23325.541000000001</v>
      </c>
      <c r="AD4231" s="212">
        <v>0.4</v>
      </c>
      <c r="AE4231" s="212">
        <v>0</v>
      </c>
      <c r="AF4231" s="212">
        <v>0.4</v>
      </c>
      <c r="AG4231" s="212">
        <v>0</v>
      </c>
      <c r="AH4231" s="212">
        <v>7616.5</v>
      </c>
      <c r="AI4231" s="212">
        <v>9330.2199999999993</v>
      </c>
      <c r="AJ4231" s="212">
        <v>0</v>
      </c>
      <c r="AK4231" s="212">
        <v>0</v>
      </c>
      <c r="AL4231" s="212">
        <v>0</v>
      </c>
      <c r="AM4231">
        <v>1</v>
      </c>
      <c r="AN4231" t="str">
        <f>VLOOKUP(H4231,'Base Art'!$A:$AJ,36,FALSE)</f>
        <v>ARCOR S.A.I.C.</v>
      </c>
    </row>
    <row r="4232" spans="1:40" x14ac:dyDescent="0.25">
      <c r="A4232" s="212" t="s">
        <v>7819</v>
      </c>
      <c r="B4232" s="212">
        <v>1</v>
      </c>
      <c r="C4232" s="212" t="s">
        <v>7820</v>
      </c>
      <c r="D4232" s="212" t="s">
        <v>1551</v>
      </c>
      <c r="E4232" s="212">
        <v>37</v>
      </c>
      <c r="F4232" s="212" t="s">
        <v>275</v>
      </c>
      <c r="G4232" s="212" t="s">
        <v>460</v>
      </c>
      <c r="H4232" s="212">
        <v>1696</v>
      </c>
      <c r="I4232" s="212" t="s">
        <v>461</v>
      </c>
      <c r="J4232" s="212">
        <v>1460</v>
      </c>
      <c r="K4232" s="212" t="s">
        <v>462</v>
      </c>
      <c r="L4232" s="212" t="s">
        <v>463</v>
      </c>
      <c r="M4232" s="212"/>
      <c r="N4232" s="212"/>
      <c r="O4232" s="212"/>
      <c r="P4232" s="212"/>
      <c r="Q4232" s="212"/>
      <c r="R4232" s="212"/>
      <c r="S4232" s="212"/>
      <c r="T4232" s="212"/>
      <c r="U4232" s="212"/>
      <c r="V4232" s="212"/>
      <c r="W4232" s="212"/>
      <c r="X4232" s="212"/>
      <c r="Y4232" s="212">
        <v>1369</v>
      </c>
      <c r="Z4232" s="212" t="s">
        <v>354</v>
      </c>
      <c r="AA4232" s="212" t="s">
        <v>355</v>
      </c>
      <c r="AB4232" s="212">
        <v>63840</v>
      </c>
      <c r="AC4232" s="212">
        <v>78204</v>
      </c>
      <c r="AD4232" s="212">
        <v>6.25E-2</v>
      </c>
      <c r="AE4232" s="212">
        <v>0</v>
      </c>
      <c r="AF4232" s="212">
        <v>6.25E-2</v>
      </c>
      <c r="AG4232" s="212">
        <v>0</v>
      </c>
      <c r="AH4232" s="212">
        <v>3990</v>
      </c>
      <c r="AI4232" s="212">
        <v>4887.75</v>
      </c>
      <c r="AJ4232" s="212">
        <v>1</v>
      </c>
      <c r="AK4232" s="212">
        <v>0.06</v>
      </c>
      <c r="AL4232" s="212">
        <v>0</v>
      </c>
      <c r="AM4232">
        <v>1</v>
      </c>
      <c r="AN4232" t="str">
        <f>VLOOKUP(H4232,'Base Art'!$A:$AJ,36,FALSE)</f>
        <v>IMPORTADORA SUDAMERICANA S.R.L.</v>
      </c>
    </row>
    <row r="4233" spans="1:40" x14ac:dyDescent="0.25">
      <c r="A4233" s="212" t="s">
        <v>7819</v>
      </c>
      <c r="B4233" s="212">
        <v>1</v>
      </c>
      <c r="C4233" s="212" t="s">
        <v>7820</v>
      </c>
      <c r="D4233" s="212" t="s">
        <v>1551</v>
      </c>
      <c r="E4233" s="212">
        <v>37</v>
      </c>
      <c r="F4233" s="212" t="s">
        <v>275</v>
      </c>
      <c r="G4233" s="212" t="s">
        <v>464</v>
      </c>
      <c r="H4233" s="212">
        <v>1808</v>
      </c>
      <c r="I4233" s="212" t="s">
        <v>465</v>
      </c>
      <c r="J4233" s="212">
        <v>1470</v>
      </c>
      <c r="K4233" s="212" t="s">
        <v>466</v>
      </c>
      <c r="L4233" s="212" t="s">
        <v>467</v>
      </c>
      <c r="M4233" s="212"/>
      <c r="N4233" s="212"/>
      <c r="O4233" s="212"/>
      <c r="P4233" s="212"/>
      <c r="Q4233" s="212"/>
      <c r="R4233" s="212"/>
      <c r="S4233" s="212"/>
      <c r="T4233" s="212"/>
      <c r="U4233" s="212"/>
      <c r="V4233" s="212"/>
      <c r="W4233" s="212"/>
      <c r="X4233" s="212"/>
      <c r="Y4233" s="212">
        <v>1374</v>
      </c>
      <c r="Z4233" s="212" t="s">
        <v>336</v>
      </c>
      <c r="AA4233" s="212" t="s">
        <v>337</v>
      </c>
      <c r="AB4233" s="212">
        <v>106227</v>
      </c>
      <c r="AC4233" s="212">
        <v>130128.075</v>
      </c>
      <c r="AD4233" s="212">
        <v>0.16669999999999999</v>
      </c>
      <c r="AE4233" s="212">
        <v>0</v>
      </c>
      <c r="AF4233" s="212">
        <v>0.16669999999999999</v>
      </c>
      <c r="AG4233" s="212">
        <v>0</v>
      </c>
      <c r="AH4233" s="212">
        <v>17704.5</v>
      </c>
      <c r="AI4233" s="212">
        <v>21688.01</v>
      </c>
      <c r="AJ4233" s="212">
        <v>1</v>
      </c>
      <c r="AK4233" s="212">
        <v>0.17</v>
      </c>
      <c r="AL4233" s="212">
        <v>0</v>
      </c>
      <c r="AM4233">
        <v>1</v>
      </c>
      <c r="AN4233" t="str">
        <f>VLOOKUP(H4233,'Base Art'!$A:$AJ,36,FALSE)</f>
        <v>LHERITIER ARGENTINA S.A.</v>
      </c>
    </row>
    <row r="4234" spans="1:40" x14ac:dyDescent="0.25">
      <c r="A4234" s="212" t="s">
        <v>7819</v>
      </c>
      <c r="B4234" s="212">
        <v>1</v>
      </c>
      <c r="C4234" s="212" t="s">
        <v>7820</v>
      </c>
      <c r="D4234" s="212" t="s">
        <v>1551</v>
      </c>
      <c r="E4234" s="212">
        <v>37</v>
      </c>
      <c r="F4234" s="212" t="s">
        <v>275</v>
      </c>
      <c r="G4234" s="212" t="s">
        <v>468</v>
      </c>
      <c r="H4234" s="212">
        <v>1870</v>
      </c>
      <c r="I4234" s="212" t="s">
        <v>469</v>
      </c>
      <c r="J4234" s="212">
        <v>1351</v>
      </c>
      <c r="K4234" s="212" t="s">
        <v>470</v>
      </c>
      <c r="L4234" s="212" t="s">
        <v>471</v>
      </c>
      <c r="M4234" s="212"/>
      <c r="N4234" s="212"/>
      <c r="O4234" s="212"/>
      <c r="P4234" s="212">
        <v>1141</v>
      </c>
      <c r="Q4234" s="212" t="s">
        <v>472</v>
      </c>
      <c r="R4234" s="212" t="s">
        <v>473</v>
      </c>
      <c r="S4234" s="212"/>
      <c r="T4234" s="212"/>
      <c r="U4234" s="212"/>
      <c r="V4234" s="212"/>
      <c r="W4234" s="212"/>
      <c r="X4234" s="212"/>
      <c r="Y4234" s="212">
        <v>1372</v>
      </c>
      <c r="Z4234" s="212" t="s">
        <v>346</v>
      </c>
      <c r="AA4234" s="212" t="s">
        <v>347</v>
      </c>
      <c r="AB4234" s="212">
        <v>264368.62</v>
      </c>
      <c r="AC4234" s="212">
        <v>323851.56400000001</v>
      </c>
      <c r="AD4234" s="212">
        <v>4.1700000000000001E-2</v>
      </c>
      <c r="AE4234" s="212">
        <v>0</v>
      </c>
      <c r="AF4234" s="212">
        <v>4.1700000000000001E-2</v>
      </c>
      <c r="AG4234" s="212">
        <v>0</v>
      </c>
      <c r="AH4234" s="212">
        <v>11015.36</v>
      </c>
      <c r="AI4234" s="212">
        <v>13493.82</v>
      </c>
      <c r="AJ4234" s="212">
        <v>0</v>
      </c>
      <c r="AK4234" s="212">
        <v>0</v>
      </c>
      <c r="AL4234" s="212">
        <v>0</v>
      </c>
      <c r="AM4234">
        <v>1</v>
      </c>
      <c r="AN4234" t="str">
        <f>VLOOKUP(H4234,'Base Art'!$A:$AJ,36,FALSE)</f>
        <v>FERRERO ARGENTINA S.A.</v>
      </c>
    </row>
    <row r="4235" spans="1:40" x14ac:dyDescent="0.25">
      <c r="A4235" s="212" t="s">
        <v>7819</v>
      </c>
      <c r="B4235" s="212">
        <v>1</v>
      </c>
      <c r="C4235" s="212" t="s">
        <v>7820</v>
      </c>
      <c r="D4235" s="212" t="s">
        <v>1551</v>
      </c>
      <c r="E4235" s="212">
        <v>37</v>
      </c>
      <c r="F4235" s="212" t="s">
        <v>275</v>
      </c>
      <c r="G4235" s="212" t="s">
        <v>500</v>
      </c>
      <c r="H4235" s="212">
        <v>2338</v>
      </c>
      <c r="I4235" s="212" t="s">
        <v>501</v>
      </c>
      <c r="J4235" s="212"/>
      <c r="K4235" s="212"/>
      <c r="L4235" s="212"/>
      <c r="M4235" s="212"/>
      <c r="N4235" s="212"/>
      <c r="O4235" s="212"/>
      <c r="P4235" s="212">
        <v>1086</v>
      </c>
      <c r="Q4235" s="212" t="s">
        <v>502</v>
      </c>
      <c r="R4235" s="212" t="s">
        <v>503</v>
      </c>
      <c r="S4235" s="212"/>
      <c r="T4235" s="212"/>
      <c r="U4235" s="212"/>
      <c r="V4235" s="212"/>
      <c r="W4235" s="212"/>
      <c r="X4235" s="212"/>
      <c r="Y4235" s="212">
        <v>1373</v>
      </c>
      <c r="Z4235" s="212" t="s">
        <v>386</v>
      </c>
      <c r="AA4235" s="212" t="s">
        <v>387</v>
      </c>
      <c r="AB4235" s="212">
        <v>21445.087</v>
      </c>
      <c r="AC4235" s="212">
        <v>25948.558000000001</v>
      </c>
      <c r="AD4235" s="212">
        <v>0.1333</v>
      </c>
      <c r="AE4235" s="212">
        <v>6.6699999999999995E-2</v>
      </c>
      <c r="AF4235" s="212">
        <v>0.2</v>
      </c>
      <c r="AG4235" s="212">
        <v>0</v>
      </c>
      <c r="AH4235" s="212">
        <v>4289.0200000000004</v>
      </c>
      <c r="AI4235" s="212">
        <v>5189.71</v>
      </c>
      <c r="AJ4235" s="212">
        <v>1</v>
      </c>
      <c r="AK4235" s="212">
        <v>0.2</v>
      </c>
      <c r="AL4235" s="212">
        <v>0</v>
      </c>
      <c r="AM4235">
        <v>1</v>
      </c>
      <c r="AN4235" t="str">
        <f>VLOOKUP(H4235,'Base Art'!$A:$AJ,36,FALSE)</f>
        <v>DON SATUR S.R.L.</v>
      </c>
    </row>
    <row r="4236" spans="1:40" x14ac:dyDescent="0.25">
      <c r="A4236" s="212" t="s">
        <v>7819</v>
      </c>
      <c r="B4236" s="212">
        <v>1</v>
      </c>
      <c r="C4236" s="212" t="s">
        <v>7820</v>
      </c>
      <c r="D4236" s="212" t="s">
        <v>1551</v>
      </c>
      <c r="E4236" s="212">
        <v>37</v>
      </c>
      <c r="F4236" s="212" t="s">
        <v>275</v>
      </c>
      <c r="G4236" s="212" t="s">
        <v>504</v>
      </c>
      <c r="H4236" s="212">
        <v>2339</v>
      </c>
      <c r="I4236" s="212" t="s">
        <v>505</v>
      </c>
      <c r="J4236" s="212"/>
      <c r="K4236" s="212"/>
      <c r="L4236" s="212"/>
      <c r="M4236" s="212"/>
      <c r="N4236" s="212"/>
      <c r="O4236" s="212"/>
      <c r="P4236" s="212">
        <v>1086</v>
      </c>
      <c r="Q4236" s="212" t="s">
        <v>502</v>
      </c>
      <c r="R4236" s="212" t="s">
        <v>503</v>
      </c>
      <c r="S4236" s="212"/>
      <c r="T4236" s="212"/>
      <c r="U4236" s="212"/>
      <c r="V4236" s="212"/>
      <c r="W4236" s="212"/>
      <c r="X4236" s="212"/>
      <c r="Y4236" s="212">
        <v>1373</v>
      </c>
      <c r="Z4236" s="212" t="s">
        <v>386</v>
      </c>
      <c r="AA4236" s="212" t="s">
        <v>387</v>
      </c>
      <c r="AB4236" s="212">
        <v>31648.796999999999</v>
      </c>
      <c r="AC4236" s="212">
        <v>38608.938000000002</v>
      </c>
      <c r="AD4236" s="212">
        <v>0.6</v>
      </c>
      <c r="AE4236" s="212">
        <v>0</v>
      </c>
      <c r="AF4236" s="212">
        <v>0.6</v>
      </c>
      <c r="AG4236" s="212">
        <v>0</v>
      </c>
      <c r="AH4236" s="212">
        <v>18989.28</v>
      </c>
      <c r="AI4236" s="212">
        <v>23165.360000000001</v>
      </c>
      <c r="AJ4236" s="212">
        <v>0</v>
      </c>
      <c r="AK4236" s="212">
        <v>0</v>
      </c>
      <c r="AL4236" s="212">
        <v>0</v>
      </c>
      <c r="AM4236">
        <v>1</v>
      </c>
      <c r="AN4236" t="str">
        <f>VLOOKUP(H4236,'Base Art'!$A:$AJ,36,FALSE)</f>
        <v>DON SATUR S.R.L.</v>
      </c>
    </row>
    <row r="4237" spans="1:40" x14ac:dyDescent="0.25">
      <c r="A4237" s="212" t="s">
        <v>7819</v>
      </c>
      <c r="B4237" s="212">
        <v>1</v>
      </c>
      <c r="C4237" s="212" t="s">
        <v>7820</v>
      </c>
      <c r="D4237" s="212" t="s">
        <v>1551</v>
      </c>
      <c r="E4237" s="212">
        <v>37</v>
      </c>
      <c r="F4237" s="212" t="s">
        <v>275</v>
      </c>
      <c r="G4237" s="212" t="s">
        <v>1090</v>
      </c>
      <c r="H4237" s="212">
        <v>2996</v>
      </c>
      <c r="I4237" s="212" t="s">
        <v>1091</v>
      </c>
      <c r="J4237" s="212"/>
      <c r="K4237" s="212"/>
      <c r="L4237" s="212"/>
      <c r="M4237" s="212"/>
      <c r="N4237" s="212"/>
      <c r="O4237" s="212"/>
      <c r="P4237" s="212">
        <v>1306</v>
      </c>
      <c r="Q4237" s="212" t="s">
        <v>1092</v>
      </c>
      <c r="R4237" s="212" t="s">
        <v>1093</v>
      </c>
      <c r="S4237" s="212"/>
      <c r="T4237" s="212"/>
      <c r="U4237" s="212"/>
      <c r="V4237" s="212"/>
      <c r="W4237" s="212"/>
      <c r="X4237" s="212"/>
      <c r="Y4237" s="212">
        <v>1370</v>
      </c>
      <c r="Z4237" s="212" t="s">
        <v>400</v>
      </c>
      <c r="AA4237" s="212" t="s">
        <v>401</v>
      </c>
      <c r="AB4237" s="212">
        <v>14465.223</v>
      </c>
      <c r="AC4237" s="212">
        <v>17719.898000000001</v>
      </c>
      <c r="AD4237" s="212">
        <v>1</v>
      </c>
      <c r="AE4237" s="212">
        <v>0</v>
      </c>
      <c r="AF4237" s="212">
        <v>1</v>
      </c>
      <c r="AG4237" s="212">
        <v>0</v>
      </c>
      <c r="AH4237" s="212">
        <v>14465.22</v>
      </c>
      <c r="AI4237" s="212">
        <v>17719.900000000001</v>
      </c>
      <c r="AJ4237" s="212">
        <v>0</v>
      </c>
      <c r="AK4237" s="212">
        <v>0</v>
      </c>
      <c r="AL4237" s="212">
        <v>0</v>
      </c>
      <c r="AM4237">
        <v>1</v>
      </c>
      <c r="AN4237" t="str">
        <f>VLOOKUP(H4237,'Base Art'!$A:$AJ,36,FALSE)</f>
        <v>BODEGAS BIANCHI</v>
      </c>
    </row>
    <row r="4238" spans="1:40" x14ac:dyDescent="0.25">
      <c r="A4238" s="212" t="s">
        <v>7819</v>
      </c>
      <c r="B4238" s="212">
        <v>1</v>
      </c>
      <c r="C4238" s="212" t="s">
        <v>7820</v>
      </c>
      <c r="D4238" s="212" t="s">
        <v>1551</v>
      </c>
      <c r="E4238" s="212">
        <v>37</v>
      </c>
      <c r="F4238" s="212" t="s">
        <v>275</v>
      </c>
      <c r="G4238" s="212" t="s">
        <v>518</v>
      </c>
      <c r="H4238" s="212">
        <v>3237</v>
      </c>
      <c r="I4238" s="212" t="s">
        <v>519</v>
      </c>
      <c r="J4238" s="212">
        <v>1477</v>
      </c>
      <c r="K4238" s="212" t="s">
        <v>512</v>
      </c>
      <c r="L4238" s="212" t="s">
        <v>513</v>
      </c>
      <c r="M4238" s="212"/>
      <c r="N4238" s="212"/>
      <c r="O4238" s="212"/>
      <c r="P4238" s="212">
        <v>1093</v>
      </c>
      <c r="Q4238" s="212" t="s">
        <v>520</v>
      </c>
      <c r="R4238" s="212" t="s">
        <v>521</v>
      </c>
      <c r="S4238" s="212"/>
      <c r="T4238" s="212"/>
      <c r="U4238" s="212"/>
      <c r="V4238" s="212"/>
      <c r="W4238" s="212"/>
      <c r="X4238" s="212"/>
      <c r="Y4238" s="212">
        <v>1373</v>
      </c>
      <c r="Z4238" s="212" t="s">
        <v>386</v>
      </c>
      <c r="AA4238" s="212" t="s">
        <v>387</v>
      </c>
      <c r="AB4238" s="212">
        <v>99414.106</v>
      </c>
      <c r="AC4238" s="212">
        <v>121466.549</v>
      </c>
      <c r="AD4238" s="212">
        <v>0.41670000000000001</v>
      </c>
      <c r="AE4238" s="212">
        <v>0</v>
      </c>
      <c r="AF4238" s="212">
        <v>0.41670000000000001</v>
      </c>
      <c r="AG4238" s="212">
        <v>0</v>
      </c>
      <c r="AH4238" s="212">
        <v>41422.54</v>
      </c>
      <c r="AI4238" s="212">
        <v>50611.06</v>
      </c>
      <c r="AJ4238" s="212">
        <v>0</v>
      </c>
      <c r="AK4238" s="212">
        <v>0</v>
      </c>
      <c r="AL4238" s="212">
        <v>0</v>
      </c>
      <c r="AM4238">
        <v>1</v>
      </c>
      <c r="AN4238" t="str">
        <f>VLOOKUP(H4238,'Base Art'!$A:$AJ,36,FALSE)</f>
        <v>ESTABLECIM. MODELO LAS COLONIAS S.A</v>
      </c>
    </row>
    <row r="4239" spans="1:40" x14ac:dyDescent="0.25">
      <c r="A4239" s="212" t="s">
        <v>7819</v>
      </c>
      <c r="B4239" s="212">
        <v>1</v>
      </c>
      <c r="C4239" s="212" t="s">
        <v>7820</v>
      </c>
      <c r="D4239" s="212" t="s">
        <v>1551</v>
      </c>
      <c r="E4239" s="212">
        <v>37</v>
      </c>
      <c r="F4239" s="212" t="s">
        <v>275</v>
      </c>
      <c r="G4239" s="212" t="s">
        <v>522</v>
      </c>
      <c r="H4239" s="212">
        <v>3238</v>
      </c>
      <c r="I4239" s="212" t="s">
        <v>523</v>
      </c>
      <c r="J4239" s="212">
        <v>1477</v>
      </c>
      <c r="K4239" s="212" t="s">
        <v>512</v>
      </c>
      <c r="L4239" s="212" t="s">
        <v>513</v>
      </c>
      <c r="M4239" s="212"/>
      <c r="N4239" s="212"/>
      <c r="O4239" s="212"/>
      <c r="P4239" s="212">
        <v>1093</v>
      </c>
      <c r="Q4239" s="212" t="s">
        <v>520</v>
      </c>
      <c r="R4239" s="212" t="s">
        <v>521</v>
      </c>
      <c r="S4239" s="212"/>
      <c r="T4239" s="212"/>
      <c r="U4239" s="212"/>
      <c r="V4239" s="212"/>
      <c r="W4239" s="212"/>
      <c r="X4239" s="212"/>
      <c r="Y4239" s="212">
        <v>1373</v>
      </c>
      <c r="Z4239" s="212" t="s">
        <v>386</v>
      </c>
      <c r="AA4239" s="212" t="s">
        <v>387</v>
      </c>
      <c r="AB4239" s="212">
        <v>101028.467</v>
      </c>
      <c r="AC4239" s="212">
        <v>124145.961</v>
      </c>
      <c r="AD4239" s="212">
        <v>0.66669999999999996</v>
      </c>
      <c r="AE4239" s="212">
        <v>0</v>
      </c>
      <c r="AF4239" s="212">
        <v>0.66669999999999996</v>
      </c>
      <c r="AG4239" s="212">
        <v>0</v>
      </c>
      <c r="AH4239" s="212">
        <v>67352.31</v>
      </c>
      <c r="AI4239" s="212">
        <v>82763.97</v>
      </c>
      <c r="AJ4239" s="212">
        <v>2</v>
      </c>
      <c r="AK4239" s="212">
        <v>0.33</v>
      </c>
      <c r="AL4239" s="212">
        <v>0</v>
      </c>
      <c r="AM4239">
        <v>1</v>
      </c>
      <c r="AN4239" t="str">
        <f>VLOOKUP(H4239,'Base Art'!$A:$AJ,36,FALSE)</f>
        <v>ESTABLECIM. MODELO LAS COLONIAS S.A</v>
      </c>
    </row>
    <row r="4240" spans="1:40" x14ac:dyDescent="0.25">
      <c r="A4240" s="212" t="s">
        <v>7819</v>
      </c>
      <c r="B4240" s="212">
        <v>1</v>
      </c>
      <c r="C4240" s="212" t="s">
        <v>7820</v>
      </c>
      <c r="D4240" s="212" t="s">
        <v>1551</v>
      </c>
      <c r="E4240" s="212">
        <v>37</v>
      </c>
      <c r="F4240" s="212" t="s">
        <v>275</v>
      </c>
      <c r="G4240" s="212" t="s">
        <v>534</v>
      </c>
      <c r="H4240" s="212">
        <v>3536</v>
      </c>
      <c r="I4240" s="212" t="s">
        <v>535</v>
      </c>
      <c r="J4240" s="212">
        <v>1422</v>
      </c>
      <c r="K4240" s="212" t="s">
        <v>382</v>
      </c>
      <c r="L4240" s="212" t="s">
        <v>383</v>
      </c>
      <c r="M4240" s="212"/>
      <c r="N4240" s="212"/>
      <c r="O4240" s="212"/>
      <c r="P4240" s="212"/>
      <c r="Q4240" s="212"/>
      <c r="R4240" s="212"/>
      <c r="S4240" s="212"/>
      <c r="T4240" s="212"/>
      <c r="U4240" s="212"/>
      <c r="V4240" s="212"/>
      <c r="W4240" s="212"/>
      <c r="X4240" s="212"/>
      <c r="Y4240" s="212">
        <v>1373</v>
      </c>
      <c r="Z4240" s="212" t="s">
        <v>386</v>
      </c>
      <c r="AA4240" s="212" t="s">
        <v>387</v>
      </c>
      <c r="AB4240" s="212">
        <v>29989.31</v>
      </c>
      <c r="AC4240" s="212">
        <v>36736.913999999997</v>
      </c>
      <c r="AD4240" s="212">
        <v>0.1111</v>
      </c>
      <c r="AE4240" s="212">
        <v>0</v>
      </c>
      <c r="AF4240" s="212">
        <v>0.1111</v>
      </c>
      <c r="AG4240" s="212">
        <v>0</v>
      </c>
      <c r="AH4240" s="212">
        <v>3332.15</v>
      </c>
      <c r="AI4240" s="212">
        <v>4081.88</v>
      </c>
      <c r="AJ4240" s="212">
        <v>0</v>
      </c>
      <c r="AK4240" s="212">
        <v>0</v>
      </c>
      <c r="AL4240" s="212">
        <v>0</v>
      </c>
      <c r="AM4240">
        <v>1</v>
      </c>
      <c r="AN4240" t="str">
        <f>VLOOKUP(H4240,'Base Art'!$A:$AJ,36,FALSE)</f>
        <v>ARCOR S.A.I.C.</v>
      </c>
    </row>
    <row r="4241" spans="1:40" x14ac:dyDescent="0.25">
      <c r="A4241" s="212" t="s">
        <v>7819</v>
      </c>
      <c r="B4241" s="212">
        <v>1</v>
      </c>
      <c r="C4241" s="212" t="s">
        <v>7820</v>
      </c>
      <c r="D4241" s="212" t="s">
        <v>1551</v>
      </c>
      <c r="E4241" s="212">
        <v>37</v>
      </c>
      <c r="F4241" s="212" t="s">
        <v>275</v>
      </c>
      <c r="G4241" s="212" t="s">
        <v>540</v>
      </c>
      <c r="H4241" s="212">
        <v>3586</v>
      </c>
      <c r="I4241" s="212" t="s">
        <v>541</v>
      </c>
      <c r="J4241" s="212">
        <v>1006</v>
      </c>
      <c r="K4241" s="212" t="s">
        <v>350</v>
      </c>
      <c r="L4241" s="212" t="s">
        <v>351</v>
      </c>
      <c r="M4241" s="212"/>
      <c r="N4241" s="212"/>
      <c r="O4241" s="212"/>
      <c r="P4241" s="212">
        <v>1004</v>
      </c>
      <c r="Q4241" s="212" t="s">
        <v>352</v>
      </c>
      <c r="R4241" s="212" t="s">
        <v>353</v>
      </c>
      <c r="S4241" s="212"/>
      <c r="T4241" s="212"/>
      <c r="U4241" s="212"/>
      <c r="V4241" s="212"/>
      <c r="W4241" s="212"/>
      <c r="X4241" s="212"/>
      <c r="Y4241" s="212">
        <v>1369</v>
      </c>
      <c r="Z4241" s="212" t="s">
        <v>354</v>
      </c>
      <c r="AA4241" s="212" t="s">
        <v>355</v>
      </c>
      <c r="AB4241" s="212">
        <v>6025.7420000000002</v>
      </c>
      <c r="AC4241" s="212">
        <v>7381.5339999999997</v>
      </c>
      <c r="AD4241" s="212">
        <v>1</v>
      </c>
      <c r="AE4241" s="212">
        <v>0</v>
      </c>
      <c r="AF4241" s="212">
        <v>1</v>
      </c>
      <c r="AG4241" s="212">
        <v>0</v>
      </c>
      <c r="AH4241" s="212">
        <v>6025.74</v>
      </c>
      <c r="AI4241" s="212">
        <v>7381.53</v>
      </c>
      <c r="AJ4241" s="212">
        <v>1</v>
      </c>
      <c r="AK4241" s="212">
        <v>1</v>
      </c>
      <c r="AL4241" s="212">
        <v>0</v>
      </c>
      <c r="AM4241">
        <v>1</v>
      </c>
      <c r="AN4241" t="str">
        <f>VLOOKUP(H4241,'Base Art'!$A:$AJ,36,FALSE)</f>
        <v>EST. LAS MARIAS S.A.C.I.F.A.</v>
      </c>
    </row>
    <row r="4242" spans="1:40" x14ac:dyDescent="0.25">
      <c r="A4242" s="212" t="s">
        <v>7819</v>
      </c>
      <c r="B4242" s="212">
        <v>1</v>
      </c>
      <c r="C4242" s="212" t="s">
        <v>7820</v>
      </c>
      <c r="D4242" s="212" t="s">
        <v>1551</v>
      </c>
      <c r="E4242" s="212">
        <v>37</v>
      </c>
      <c r="F4242" s="212" t="s">
        <v>275</v>
      </c>
      <c r="G4242" s="212" t="s">
        <v>546</v>
      </c>
      <c r="H4242" s="212">
        <v>4117</v>
      </c>
      <c r="I4242" s="212" t="s">
        <v>547</v>
      </c>
      <c r="J4242" s="212">
        <v>1019</v>
      </c>
      <c r="K4242" s="212" t="s">
        <v>266</v>
      </c>
      <c r="L4242" s="212" t="s">
        <v>297</v>
      </c>
      <c r="M4242" s="212"/>
      <c r="N4242" s="212"/>
      <c r="O4242" s="212"/>
      <c r="P4242" s="212">
        <v>1020</v>
      </c>
      <c r="Q4242" s="212" t="s">
        <v>298</v>
      </c>
      <c r="R4242" s="212" t="s">
        <v>299</v>
      </c>
      <c r="S4242" s="212"/>
      <c r="T4242" s="212"/>
      <c r="U4242" s="212"/>
      <c r="V4242" s="212"/>
      <c r="W4242" s="212"/>
      <c r="X4242" s="212"/>
      <c r="Y4242" s="212">
        <v>1402</v>
      </c>
      <c r="Z4242" s="212" t="s">
        <v>300</v>
      </c>
      <c r="AA4242" s="212" t="s">
        <v>301</v>
      </c>
      <c r="AB4242" s="212">
        <v>137611.78200000001</v>
      </c>
      <c r="AC4242" s="212">
        <v>168574.43700000001</v>
      </c>
      <c r="AD4242" s="212">
        <v>-0.16669999999999999</v>
      </c>
      <c r="AE4242" s="212">
        <v>0</v>
      </c>
      <c r="AF4242" s="212">
        <v>-0.16669999999999999</v>
      </c>
      <c r="AG4242" s="212">
        <v>0</v>
      </c>
      <c r="AH4242" s="212">
        <v>-22935.3</v>
      </c>
      <c r="AI4242" s="212">
        <v>-28095.74</v>
      </c>
      <c r="AJ4242" s="212">
        <v>1</v>
      </c>
      <c r="AK4242" s="212">
        <v>-0.17</v>
      </c>
      <c r="AL4242" s="212">
        <v>0</v>
      </c>
      <c r="AM4242">
        <v>1</v>
      </c>
      <c r="AN4242" t="str">
        <f>VLOOKUP(H4242,'Base Art'!$A:$AJ,36,FALSE)</f>
        <v>ENERGIZER ARGENTINA S.A.</v>
      </c>
    </row>
    <row r="4243" spans="1:40" x14ac:dyDescent="0.25">
      <c r="A4243" s="212" t="s">
        <v>7819</v>
      </c>
      <c r="B4243" s="212">
        <v>1</v>
      </c>
      <c r="C4243" s="212" t="s">
        <v>7820</v>
      </c>
      <c r="D4243" s="212" t="s">
        <v>1551</v>
      </c>
      <c r="E4243" s="212">
        <v>37</v>
      </c>
      <c r="F4243" s="212" t="s">
        <v>275</v>
      </c>
      <c r="G4243" s="212" t="s">
        <v>980</v>
      </c>
      <c r="H4243" s="212">
        <v>4406</v>
      </c>
      <c r="I4243" s="212" t="s">
        <v>981</v>
      </c>
      <c r="J4243" s="212">
        <v>1414</v>
      </c>
      <c r="K4243" s="212" t="s">
        <v>372</v>
      </c>
      <c r="L4243" s="212" t="s">
        <v>373</v>
      </c>
      <c r="M4243" s="212"/>
      <c r="N4243" s="212"/>
      <c r="O4243" s="212"/>
      <c r="P4243" s="212">
        <v>1072</v>
      </c>
      <c r="Q4243" s="212" t="s">
        <v>374</v>
      </c>
      <c r="R4243" s="212" t="s">
        <v>375</v>
      </c>
      <c r="S4243" s="212"/>
      <c r="T4243" s="212"/>
      <c r="U4243" s="212"/>
      <c r="V4243" s="212"/>
      <c r="W4243" s="212"/>
      <c r="X4243" s="212"/>
      <c r="Y4243" s="212">
        <v>1374</v>
      </c>
      <c r="Z4243" s="212" t="s">
        <v>336</v>
      </c>
      <c r="AA4243" s="212" t="s">
        <v>337</v>
      </c>
      <c r="AB4243" s="212">
        <v>34166.639999999999</v>
      </c>
      <c r="AC4243" s="212">
        <v>41854.133999999998</v>
      </c>
      <c r="AD4243" s="212">
        <v>0.16669999999999999</v>
      </c>
      <c r="AE4243" s="212">
        <v>0</v>
      </c>
      <c r="AF4243" s="212">
        <v>0.16669999999999999</v>
      </c>
      <c r="AG4243" s="212">
        <v>0</v>
      </c>
      <c r="AH4243" s="212">
        <v>5694.44</v>
      </c>
      <c r="AI4243" s="212">
        <v>6975.69</v>
      </c>
      <c r="AJ4243" s="212">
        <v>0</v>
      </c>
      <c r="AK4243" s="212">
        <v>0</v>
      </c>
      <c r="AL4243" s="212">
        <v>0</v>
      </c>
      <c r="AM4243">
        <v>1</v>
      </c>
      <c r="AN4243" t="str">
        <f>VLOOKUP(H4243,'Base Art'!$A:$AJ,36,FALSE)</f>
        <v>ARCOR S.A.I.C.</v>
      </c>
    </row>
    <row r="4244" spans="1:40" x14ac:dyDescent="0.25">
      <c r="A4244" s="212" t="s">
        <v>7819</v>
      </c>
      <c r="B4244" s="212">
        <v>1</v>
      </c>
      <c r="C4244" s="212" t="s">
        <v>7820</v>
      </c>
      <c r="D4244" s="212" t="s">
        <v>1551</v>
      </c>
      <c r="E4244" s="212">
        <v>37</v>
      </c>
      <c r="F4244" s="212" t="s">
        <v>275</v>
      </c>
      <c r="G4244" s="212" t="s">
        <v>594</v>
      </c>
      <c r="H4244" s="212">
        <v>4828</v>
      </c>
      <c r="I4244" s="212" t="s">
        <v>595</v>
      </c>
      <c r="J4244" s="212">
        <v>1413</v>
      </c>
      <c r="K4244" s="212" t="s">
        <v>334</v>
      </c>
      <c r="L4244" s="212" t="s">
        <v>335</v>
      </c>
      <c r="M4244" s="212"/>
      <c r="N4244" s="212"/>
      <c r="O4244" s="212"/>
      <c r="P4244" s="212">
        <v>1069</v>
      </c>
      <c r="Q4244" s="212" t="s">
        <v>340</v>
      </c>
      <c r="R4244" s="212" t="s">
        <v>341</v>
      </c>
      <c r="S4244" s="212"/>
      <c r="T4244" s="212"/>
      <c r="U4244" s="212"/>
      <c r="V4244" s="212"/>
      <c r="W4244" s="212"/>
      <c r="X4244" s="212"/>
      <c r="Y4244" s="212">
        <v>1374</v>
      </c>
      <c r="Z4244" s="212" t="s">
        <v>336</v>
      </c>
      <c r="AA4244" s="212" t="s">
        <v>337</v>
      </c>
      <c r="AB4244" s="212">
        <v>79950.762000000002</v>
      </c>
      <c r="AC4244" s="212">
        <v>98361.959000000003</v>
      </c>
      <c r="AD4244" s="212">
        <v>0.3</v>
      </c>
      <c r="AE4244" s="212">
        <v>0</v>
      </c>
      <c r="AF4244" s="212">
        <v>0.3</v>
      </c>
      <c r="AG4244" s="212">
        <v>0</v>
      </c>
      <c r="AH4244" s="212">
        <v>23985.23</v>
      </c>
      <c r="AI4244" s="212">
        <v>29508.59</v>
      </c>
      <c r="AJ4244" s="212">
        <v>1</v>
      </c>
      <c r="AK4244" s="212">
        <v>0.3</v>
      </c>
      <c r="AL4244" s="212">
        <v>0</v>
      </c>
      <c r="AM4244">
        <v>1</v>
      </c>
      <c r="AN4244" t="str">
        <f>VLOOKUP(H4244,'Base Art'!$A:$AJ,36,FALSE)</f>
        <v>ARCOR S.A.I.C.</v>
      </c>
    </row>
    <row r="4245" spans="1:40" x14ac:dyDescent="0.25">
      <c r="A4245" s="212" t="s">
        <v>7819</v>
      </c>
      <c r="B4245" s="212">
        <v>1</v>
      </c>
      <c r="C4245" s="212" t="s">
        <v>7820</v>
      </c>
      <c r="D4245" s="212" t="s">
        <v>1551</v>
      </c>
      <c r="E4245" s="212">
        <v>37</v>
      </c>
      <c r="F4245" s="212" t="s">
        <v>275</v>
      </c>
      <c r="G4245" s="212" t="s">
        <v>596</v>
      </c>
      <c r="H4245" s="212">
        <v>4940</v>
      </c>
      <c r="I4245" s="212" t="s">
        <v>597</v>
      </c>
      <c r="J4245" s="212"/>
      <c r="K4245" s="212"/>
      <c r="L4245" s="212"/>
      <c r="M4245" s="212"/>
      <c r="N4245" s="212"/>
      <c r="O4245" s="212"/>
      <c r="P4245" s="212">
        <v>1085</v>
      </c>
      <c r="Q4245" s="212" t="s">
        <v>598</v>
      </c>
      <c r="R4245" s="212" t="s">
        <v>599</v>
      </c>
      <c r="S4245" s="212"/>
      <c r="T4245" s="212"/>
      <c r="U4245" s="212"/>
      <c r="V4245" s="212"/>
      <c r="W4245" s="212"/>
      <c r="X4245" s="212"/>
      <c r="Y4245" s="212">
        <v>1373</v>
      </c>
      <c r="Z4245" s="212" t="s">
        <v>386</v>
      </c>
      <c r="AA4245" s="212" t="s">
        <v>387</v>
      </c>
      <c r="AB4245" s="212">
        <v>19675.14</v>
      </c>
      <c r="AC4245" s="212">
        <v>24102.048999999999</v>
      </c>
      <c r="AD4245" s="212">
        <v>0.4</v>
      </c>
      <c r="AE4245" s="212">
        <v>0</v>
      </c>
      <c r="AF4245" s="212">
        <v>0.4</v>
      </c>
      <c r="AG4245" s="212">
        <v>0</v>
      </c>
      <c r="AH4245" s="212">
        <v>7870.06</v>
      </c>
      <c r="AI4245" s="212">
        <v>9640.82</v>
      </c>
      <c r="AJ4245" s="212">
        <v>0</v>
      </c>
      <c r="AK4245" s="212">
        <v>0</v>
      </c>
      <c r="AL4245" s="212">
        <v>0</v>
      </c>
      <c r="AM4245">
        <v>1</v>
      </c>
      <c r="AN4245" t="str">
        <f>VLOOKUP(H4245,'Base Art'!$A:$AJ,36,FALSE)</f>
        <v>DON SATUR S.R.L.</v>
      </c>
    </row>
    <row r="4246" spans="1:40" x14ac:dyDescent="0.25">
      <c r="A4246" s="212" t="s">
        <v>7819</v>
      </c>
      <c r="B4246" s="212">
        <v>1</v>
      </c>
      <c r="C4246" s="212" t="s">
        <v>7820</v>
      </c>
      <c r="D4246" s="212" t="s">
        <v>1551</v>
      </c>
      <c r="E4246" s="212">
        <v>37</v>
      </c>
      <c r="F4246" s="212" t="s">
        <v>275</v>
      </c>
      <c r="G4246" s="212" t="s">
        <v>612</v>
      </c>
      <c r="H4246" s="212">
        <v>5108</v>
      </c>
      <c r="I4246" s="212" t="s">
        <v>613</v>
      </c>
      <c r="J4246" s="212">
        <v>1065</v>
      </c>
      <c r="K4246" s="212" t="s">
        <v>454</v>
      </c>
      <c r="L4246" s="212" t="s">
        <v>455</v>
      </c>
      <c r="M4246" s="212"/>
      <c r="N4246" s="212"/>
      <c r="O4246" s="212"/>
      <c r="P4246" s="212"/>
      <c r="Q4246" s="212"/>
      <c r="R4246" s="212"/>
      <c r="S4246" s="212"/>
      <c r="T4246" s="212"/>
      <c r="U4246" s="212"/>
      <c r="V4246" s="212"/>
      <c r="W4246" s="212"/>
      <c r="X4246" s="212"/>
      <c r="Y4246" s="212">
        <v>1373</v>
      </c>
      <c r="Z4246" s="212" t="s">
        <v>386</v>
      </c>
      <c r="AA4246" s="212" t="s">
        <v>387</v>
      </c>
      <c r="AB4246" s="212">
        <v>16831.814999999999</v>
      </c>
      <c r="AC4246" s="212">
        <v>20871.452000000001</v>
      </c>
      <c r="AD4246" s="212">
        <v>1</v>
      </c>
      <c r="AE4246" s="212">
        <v>0</v>
      </c>
      <c r="AF4246" s="212">
        <v>1</v>
      </c>
      <c r="AG4246" s="212">
        <v>0</v>
      </c>
      <c r="AH4246" s="212">
        <v>16831.82</v>
      </c>
      <c r="AI4246" s="212">
        <v>20871.45</v>
      </c>
      <c r="AJ4246" s="212">
        <v>1</v>
      </c>
      <c r="AK4246" s="212">
        <v>1</v>
      </c>
      <c r="AL4246" s="212">
        <v>0</v>
      </c>
      <c r="AM4246">
        <v>1</v>
      </c>
      <c r="AN4246" t="str">
        <f>VLOOKUP(H4246,'Base Art'!$A:$AJ,36,FALSE)</f>
        <v>MOLINO CAÑUELAS S.A.C.I.F.I.A.</v>
      </c>
    </row>
    <row r="4247" spans="1:40" x14ac:dyDescent="0.25">
      <c r="A4247" s="212" t="s">
        <v>7819</v>
      </c>
      <c r="B4247" s="212">
        <v>1</v>
      </c>
      <c r="C4247" s="212" t="s">
        <v>7820</v>
      </c>
      <c r="D4247" s="212" t="s">
        <v>1551</v>
      </c>
      <c r="E4247" s="212">
        <v>37</v>
      </c>
      <c r="F4247" s="212" t="s">
        <v>275</v>
      </c>
      <c r="G4247" s="212" t="s">
        <v>620</v>
      </c>
      <c r="H4247" s="212">
        <v>5630</v>
      </c>
      <c r="I4247" s="212" t="s">
        <v>621</v>
      </c>
      <c r="J4247" s="212">
        <v>1449</v>
      </c>
      <c r="K4247" s="212" t="s">
        <v>618</v>
      </c>
      <c r="L4247" s="212" t="s">
        <v>619</v>
      </c>
      <c r="M4247" s="212"/>
      <c r="N4247" s="212"/>
      <c r="O4247" s="212"/>
      <c r="P4247" s="212"/>
      <c r="Q4247" s="212"/>
      <c r="R4247" s="212"/>
      <c r="S4247" s="212"/>
      <c r="T4247" s="212"/>
      <c r="U4247" s="212"/>
      <c r="V4247" s="212"/>
      <c r="W4247" s="212"/>
      <c r="X4247" s="212"/>
      <c r="Y4247" s="212">
        <v>1370</v>
      </c>
      <c r="Z4247" s="212" t="s">
        <v>400</v>
      </c>
      <c r="AA4247" s="212" t="s">
        <v>401</v>
      </c>
      <c r="AB4247" s="212">
        <v>8263.5280000000002</v>
      </c>
      <c r="AC4247" s="212">
        <v>10184.798000000001</v>
      </c>
      <c r="AD4247" s="212">
        <v>2</v>
      </c>
      <c r="AE4247" s="212">
        <v>0</v>
      </c>
      <c r="AF4247" s="212">
        <v>2</v>
      </c>
      <c r="AG4247" s="212">
        <v>0</v>
      </c>
      <c r="AH4247" s="212">
        <v>16527.060000000001</v>
      </c>
      <c r="AI4247" s="212">
        <v>20369.599999999999</v>
      </c>
      <c r="AJ4247" s="212">
        <v>0</v>
      </c>
      <c r="AK4247" s="212">
        <v>0</v>
      </c>
      <c r="AL4247" s="212">
        <v>0</v>
      </c>
      <c r="AM4247">
        <v>1</v>
      </c>
      <c r="AN4247" t="str">
        <f>VLOOKUP(H4247,'Base Art'!$A:$AJ,36,FALSE)</f>
        <v>RPB SA</v>
      </c>
    </row>
    <row r="4248" spans="1:40" x14ac:dyDescent="0.25">
      <c r="A4248" s="212" t="s">
        <v>7819</v>
      </c>
      <c r="B4248" s="212">
        <v>1</v>
      </c>
      <c r="C4248" s="212" t="s">
        <v>7820</v>
      </c>
      <c r="D4248" s="212" t="s">
        <v>1551</v>
      </c>
      <c r="E4248" s="212">
        <v>37</v>
      </c>
      <c r="F4248" s="212" t="s">
        <v>275</v>
      </c>
      <c r="G4248" s="212" t="s">
        <v>622</v>
      </c>
      <c r="H4248" s="212">
        <v>5631</v>
      </c>
      <c r="I4248" s="212" t="s">
        <v>623</v>
      </c>
      <c r="J4248" s="212">
        <v>1449</v>
      </c>
      <c r="K4248" s="212" t="s">
        <v>618</v>
      </c>
      <c r="L4248" s="212" t="s">
        <v>619</v>
      </c>
      <c r="M4248" s="212"/>
      <c r="N4248" s="212"/>
      <c r="O4248" s="212"/>
      <c r="P4248" s="212"/>
      <c r="Q4248" s="212"/>
      <c r="R4248" s="212"/>
      <c r="S4248" s="212"/>
      <c r="T4248" s="212"/>
      <c r="U4248" s="212"/>
      <c r="V4248" s="212"/>
      <c r="W4248" s="212"/>
      <c r="X4248" s="212"/>
      <c r="Y4248" s="212">
        <v>1370</v>
      </c>
      <c r="Z4248" s="212" t="s">
        <v>400</v>
      </c>
      <c r="AA4248" s="212" t="s">
        <v>401</v>
      </c>
      <c r="AB4248" s="212">
        <v>6713.1589999999997</v>
      </c>
      <c r="AC4248" s="212">
        <v>8257.1859999999997</v>
      </c>
      <c r="AD4248" s="212">
        <v>3</v>
      </c>
      <c r="AE4248" s="212">
        <v>0</v>
      </c>
      <c r="AF4248" s="212">
        <v>3</v>
      </c>
      <c r="AG4248" s="212">
        <v>0</v>
      </c>
      <c r="AH4248" s="212">
        <v>20139.48</v>
      </c>
      <c r="AI4248" s="212">
        <v>24771.56</v>
      </c>
      <c r="AJ4248" s="212">
        <v>1</v>
      </c>
      <c r="AK4248" s="212">
        <v>3</v>
      </c>
      <c r="AL4248" s="212">
        <v>0</v>
      </c>
      <c r="AM4248">
        <v>1</v>
      </c>
      <c r="AN4248" t="str">
        <f>VLOOKUP(H4248,'Base Art'!$A:$AJ,36,FALSE)</f>
        <v>RPB SA</v>
      </c>
    </row>
    <row r="4249" spans="1:40" x14ac:dyDescent="0.25">
      <c r="A4249" s="212" t="s">
        <v>7819</v>
      </c>
      <c r="B4249" s="212">
        <v>1</v>
      </c>
      <c r="C4249" s="212" t="s">
        <v>7820</v>
      </c>
      <c r="D4249" s="212" t="s">
        <v>1551</v>
      </c>
      <c r="E4249" s="212">
        <v>37</v>
      </c>
      <c r="F4249" s="212" t="s">
        <v>275</v>
      </c>
      <c r="G4249" s="212" t="s">
        <v>632</v>
      </c>
      <c r="H4249" s="212">
        <v>5723</v>
      </c>
      <c r="I4249" s="212" t="s">
        <v>633</v>
      </c>
      <c r="J4249" s="212">
        <v>1450</v>
      </c>
      <c r="K4249" s="212" t="s">
        <v>634</v>
      </c>
      <c r="L4249" s="212" t="s">
        <v>635</v>
      </c>
      <c r="M4249" s="212"/>
      <c r="N4249" s="212"/>
      <c r="O4249" s="212"/>
      <c r="P4249" s="212">
        <v>1077</v>
      </c>
      <c r="Q4249" s="212" t="s">
        <v>636</v>
      </c>
      <c r="R4249" s="212" t="s">
        <v>637</v>
      </c>
      <c r="S4249" s="212"/>
      <c r="T4249" s="212"/>
      <c r="U4249" s="212"/>
      <c r="V4249" s="212"/>
      <c r="W4249" s="212"/>
      <c r="X4249" s="212"/>
      <c r="Y4249" s="212">
        <v>1370</v>
      </c>
      <c r="Z4249" s="212" t="s">
        <v>400</v>
      </c>
      <c r="AA4249" s="212" t="s">
        <v>401</v>
      </c>
      <c r="AB4249" s="212">
        <v>5849.36</v>
      </c>
      <c r="AC4249" s="212">
        <v>7165.4660000000003</v>
      </c>
      <c r="AD4249" s="212">
        <v>1</v>
      </c>
      <c r="AE4249" s="212">
        <v>0</v>
      </c>
      <c r="AF4249" s="212">
        <v>1</v>
      </c>
      <c r="AG4249" s="212">
        <v>0</v>
      </c>
      <c r="AH4249" s="212">
        <v>5849.36</v>
      </c>
      <c r="AI4249" s="212">
        <v>7165.47</v>
      </c>
      <c r="AJ4249" s="212">
        <v>0</v>
      </c>
      <c r="AK4249" s="212">
        <v>0</v>
      </c>
      <c r="AL4249" s="212">
        <v>0</v>
      </c>
      <c r="AM4249">
        <v>1</v>
      </c>
      <c r="AN4249" t="str">
        <f>VLOOKUP(H4249,'Base Art'!$A:$AJ,36,FALSE)</f>
        <v>RPB SA</v>
      </c>
    </row>
    <row r="4250" spans="1:40" x14ac:dyDescent="0.25">
      <c r="A4250" s="212" t="s">
        <v>7819</v>
      </c>
      <c r="B4250" s="212">
        <v>1</v>
      </c>
      <c r="C4250" s="212" t="s">
        <v>7820</v>
      </c>
      <c r="D4250" s="212" t="s">
        <v>1551</v>
      </c>
      <c r="E4250" s="212">
        <v>37</v>
      </c>
      <c r="F4250" s="212" t="s">
        <v>275</v>
      </c>
      <c r="G4250" s="212" t="s">
        <v>638</v>
      </c>
      <c r="H4250" s="212">
        <v>5761</v>
      </c>
      <c r="I4250" s="212" t="s">
        <v>639</v>
      </c>
      <c r="J4250" s="212">
        <v>1450</v>
      </c>
      <c r="K4250" s="212" t="s">
        <v>634</v>
      </c>
      <c r="L4250" s="212" t="s">
        <v>635</v>
      </c>
      <c r="M4250" s="212"/>
      <c r="N4250" s="212"/>
      <c r="O4250" s="212"/>
      <c r="P4250" s="212">
        <v>1077</v>
      </c>
      <c r="Q4250" s="212" t="s">
        <v>636</v>
      </c>
      <c r="R4250" s="212" t="s">
        <v>637</v>
      </c>
      <c r="S4250" s="212"/>
      <c r="T4250" s="212"/>
      <c r="U4250" s="212"/>
      <c r="V4250" s="212"/>
      <c r="W4250" s="212"/>
      <c r="X4250" s="212"/>
      <c r="Y4250" s="212">
        <v>1370</v>
      </c>
      <c r="Z4250" s="212" t="s">
        <v>400</v>
      </c>
      <c r="AA4250" s="212" t="s">
        <v>401</v>
      </c>
      <c r="AB4250" s="212">
        <v>5849.36</v>
      </c>
      <c r="AC4250" s="212">
        <v>7165.4660000000003</v>
      </c>
      <c r="AD4250" s="212">
        <v>1</v>
      </c>
      <c r="AE4250" s="212">
        <v>0</v>
      </c>
      <c r="AF4250" s="212">
        <v>1</v>
      </c>
      <c r="AG4250" s="212">
        <v>0</v>
      </c>
      <c r="AH4250" s="212">
        <v>5849.36</v>
      </c>
      <c r="AI4250" s="212">
        <v>7165.47</v>
      </c>
      <c r="AJ4250" s="212">
        <v>1</v>
      </c>
      <c r="AK4250" s="212">
        <v>1</v>
      </c>
      <c r="AL4250" s="212">
        <v>0</v>
      </c>
      <c r="AM4250">
        <v>1</v>
      </c>
      <c r="AN4250" t="str">
        <f>VLOOKUP(H4250,'Base Art'!$A:$AJ,36,FALSE)</f>
        <v>RPB SA</v>
      </c>
    </row>
    <row r="4251" spans="1:40" x14ac:dyDescent="0.25">
      <c r="A4251" s="212" t="s">
        <v>7819</v>
      </c>
      <c r="B4251" s="212">
        <v>1</v>
      </c>
      <c r="C4251" s="212" t="s">
        <v>7820</v>
      </c>
      <c r="D4251" s="212" t="s">
        <v>1551</v>
      </c>
      <c r="E4251" s="212">
        <v>37</v>
      </c>
      <c r="F4251" s="212" t="s">
        <v>275</v>
      </c>
      <c r="G4251" s="212" t="s">
        <v>646</v>
      </c>
      <c r="H4251" s="212">
        <v>5801</v>
      </c>
      <c r="I4251" s="212" t="s">
        <v>647</v>
      </c>
      <c r="J4251" s="212">
        <v>1351</v>
      </c>
      <c r="K4251" s="212" t="s">
        <v>470</v>
      </c>
      <c r="L4251" s="212" t="s">
        <v>471</v>
      </c>
      <c r="M4251" s="212"/>
      <c r="N4251" s="212"/>
      <c r="O4251" s="212"/>
      <c r="P4251" s="212">
        <v>1141</v>
      </c>
      <c r="Q4251" s="212" t="s">
        <v>472</v>
      </c>
      <c r="R4251" s="212" t="s">
        <v>473</v>
      </c>
      <c r="S4251" s="212"/>
      <c r="T4251" s="212"/>
      <c r="U4251" s="212"/>
      <c r="V4251" s="212"/>
      <c r="W4251" s="212"/>
      <c r="X4251" s="212"/>
      <c r="Y4251" s="212">
        <v>1372</v>
      </c>
      <c r="Z4251" s="212" t="s">
        <v>346</v>
      </c>
      <c r="AA4251" s="212" t="s">
        <v>347</v>
      </c>
      <c r="AB4251" s="212">
        <v>264368.62</v>
      </c>
      <c r="AC4251" s="212">
        <v>323851.56400000001</v>
      </c>
      <c r="AD4251" s="212">
        <v>4.1700000000000001E-2</v>
      </c>
      <c r="AE4251" s="212">
        <v>0</v>
      </c>
      <c r="AF4251" s="212">
        <v>4.1700000000000001E-2</v>
      </c>
      <c r="AG4251" s="212">
        <v>0</v>
      </c>
      <c r="AH4251" s="212">
        <v>11015.36</v>
      </c>
      <c r="AI4251" s="212">
        <v>13493.82</v>
      </c>
      <c r="AJ4251" s="212">
        <v>0</v>
      </c>
      <c r="AK4251" s="212">
        <v>0</v>
      </c>
      <c r="AL4251" s="212">
        <v>0</v>
      </c>
      <c r="AM4251">
        <v>1</v>
      </c>
      <c r="AN4251" t="str">
        <f>VLOOKUP(H4251,'Base Art'!$A:$AJ,36,FALSE)</f>
        <v>FERRERO ARGENTINA S.A.</v>
      </c>
    </row>
    <row r="4252" spans="1:40" x14ac:dyDescent="0.25">
      <c r="A4252" s="212" t="s">
        <v>7819</v>
      </c>
      <c r="B4252" s="212">
        <v>1</v>
      </c>
      <c r="C4252" s="212" t="s">
        <v>7820</v>
      </c>
      <c r="D4252" s="212" t="s">
        <v>1551</v>
      </c>
      <c r="E4252" s="212">
        <v>37</v>
      </c>
      <c r="F4252" s="212" t="s">
        <v>275</v>
      </c>
      <c r="G4252" s="212" t="s">
        <v>648</v>
      </c>
      <c r="H4252" s="212">
        <v>5816</v>
      </c>
      <c r="I4252" s="212" t="s">
        <v>649</v>
      </c>
      <c r="J4252" s="212">
        <v>1450</v>
      </c>
      <c r="K4252" s="212" t="s">
        <v>634</v>
      </c>
      <c r="L4252" s="212" t="s">
        <v>635</v>
      </c>
      <c r="M4252" s="212"/>
      <c r="N4252" s="212"/>
      <c r="O4252" s="212"/>
      <c r="P4252" s="212">
        <v>1077</v>
      </c>
      <c r="Q4252" s="212" t="s">
        <v>636</v>
      </c>
      <c r="R4252" s="212" t="s">
        <v>637</v>
      </c>
      <c r="S4252" s="212"/>
      <c r="T4252" s="212"/>
      <c r="U4252" s="212"/>
      <c r="V4252" s="212"/>
      <c r="W4252" s="212"/>
      <c r="X4252" s="212"/>
      <c r="Y4252" s="212">
        <v>1370</v>
      </c>
      <c r="Z4252" s="212" t="s">
        <v>400</v>
      </c>
      <c r="AA4252" s="212" t="s">
        <v>401</v>
      </c>
      <c r="AB4252" s="212">
        <v>5944.73</v>
      </c>
      <c r="AC4252" s="212">
        <v>7327.5950000000003</v>
      </c>
      <c r="AD4252" s="212">
        <v>2</v>
      </c>
      <c r="AE4252" s="212">
        <v>0</v>
      </c>
      <c r="AF4252" s="212">
        <v>2</v>
      </c>
      <c r="AG4252" s="212">
        <v>0</v>
      </c>
      <c r="AH4252" s="212">
        <v>11889.46</v>
      </c>
      <c r="AI4252" s="212">
        <v>14655.19</v>
      </c>
      <c r="AJ4252" s="212">
        <v>1</v>
      </c>
      <c r="AK4252" s="212">
        <v>2</v>
      </c>
      <c r="AL4252" s="212">
        <v>0</v>
      </c>
      <c r="AM4252">
        <v>1</v>
      </c>
      <c r="AN4252" t="str">
        <f>VLOOKUP(H4252,'Base Art'!$A:$AJ,36,FALSE)</f>
        <v>RPB SA</v>
      </c>
    </row>
    <row r="4253" spans="1:40" x14ac:dyDescent="0.25">
      <c r="A4253" s="212" t="s">
        <v>7819</v>
      </c>
      <c r="B4253" s="212">
        <v>1</v>
      </c>
      <c r="C4253" s="212" t="s">
        <v>7820</v>
      </c>
      <c r="D4253" s="212" t="s">
        <v>1551</v>
      </c>
      <c r="E4253" s="212">
        <v>37</v>
      </c>
      <c r="F4253" s="212" t="s">
        <v>275</v>
      </c>
      <c r="G4253" s="212" t="s">
        <v>668</v>
      </c>
      <c r="H4253" s="212">
        <v>6183</v>
      </c>
      <c r="I4253" s="212" t="s">
        <v>669</v>
      </c>
      <c r="J4253" s="212">
        <v>1454</v>
      </c>
      <c r="K4253" s="212" t="s">
        <v>660</v>
      </c>
      <c r="L4253" s="212" t="s">
        <v>661</v>
      </c>
      <c r="M4253" s="212"/>
      <c r="N4253" s="212"/>
      <c r="O4253" s="212"/>
      <c r="P4253" s="212">
        <v>1075</v>
      </c>
      <c r="Q4253" s="212" t="s">
        <v>662</v>
      </c>
      <c r="R4253" s="212" t="s">
        <v>663</v>
      </c>
      <c r="S4253" s="212"/>
      <c r="T4253" s="212"/>
      <c r="U4253" s="212"/>
      <c r="V4253" s="212"/>
      <c r="W4253" s="212"/>
      <c r="X4253" s="212"/>
      <c r="Y4253" s="212">
        <v>1370</v>
      </c>
      <c r="Z4253" s="212" t="s">
        <v>400</v>
      </c>
      <c r="AA4253" s="212" t="s">
        <v>401</v>
      </c>
      <c r="AB4253" s="212">
        <v>10907.593999999999</v>
      </c>
      <c r="AC4253" s="212">
        <v>13198.188</v>
      </c>
      <c r="AD4253" s="212">
        <v>1</v>
      </c>
      <c r="AE4253" s="212">
        <v>0</v>
      </c>
      <c r="AF4253" s="212">
        <v>1</v>
      </c>
      <c r="AG4253" s="212">
        <v>0</v>
      </c>
      <c r="AH4253" s="212">
        <v>10907.59</v>
      </c>
      <c r="AI4253" s="212">
        <v>13198.19</v>
      </c>
      <c r="AJ4253" s="212">
        <v>0</v>
      </c>
      <c r="AK4253" s="212">
        <v>0</v>
      </c>
      <c r="AL4253" s="212">
        <v>0</v>
      </c>
      <c r="AM4253">
        <v>1</v>
      </c>
      <c r="AN4253" t="str">
        <f>VLOOKUP(H4253,'Base Art'!$A:$AJ,36,FALSE)</f>
        <v>RPB SA</v>
      </c>
    </row>
    <row r="4254" spans="1:40" x14ac:dyDescent="0.25">
      <c r="A4254" s="212" t="s">
        <v>7819</v>
      </c>
      <c r="B4254" s="212">
        <v>1</v>
      </c>
      <c r="C4254" s="212" t="s">
        <v>7820</v>
      </c>
      <c r="D4254" s="212" t="s">
        <v>1551</v>
      </c>
      <c r="E4254" s="212">
        <v>37</v>
      </c>
      <c r="F4254" s="212" t="s">
        <v>275</v>
      </c>
      <c r="G4254" s="212" t="s">
        <v>672</v>
      </c>
      <c r="H4254" s="212">
        <v>6185</v>
      </c>
      <c r="I4254" s="212" t="s">
        <v>673</v>
      </c>
      <c r="J4254" s="212">
        <v>1454</v>
      </c>
      <c r="K4254" s="212" t="s">
        <v>660</v>
      </c>
      <c r="L4254" s="212" t="s">
        <v>661</v>
      </c>
      <c r="M4254" s="212"/>
      <c r="N4254" s="212"/>
      <c r="O4254" s="212"/>
      <c r="P4254" s="212">
        <v>1074</v>
      </c>
      <c r="Q4254" s="212" t="s">
        <v>674</v>
      </c>
      <c r="R4254" s="212" t="s">
        <v>675</v>
      </c>
      <c r="S4254" s="212"/>
      <c r="T4254" s="212"/>
      <c r="U4254" s="212"/>
      <c r="V4254" s="212"/>
      <c r="W4254" s="212"/>
      <c r="X4254" s="212"/>
      <c r="Y4254" s="212">
        <v>1370</v>
      </c>
      <c r="Z4254" s="212" t="s">
        <v>400</v>
      </c>
      <c r="AA4254" s="212" t="s">
        <v>401</v>
      </c>
      <c r="AB4254" s="212">
        <v>7247.3370000000004</v>
      </c>
      <c r="AC4254" s="212">
        <v>8769.2780000000002</v>
      </c>
      <c r="AD4254" s="212">
        <v>1</v>
      </c>
      <c r="AE4254" s="212">
        <v>0</v>
      </c>
      <c r="AF4254" s="212">
        <v>1</v>
      </c>
      <c r="AG4254" s="212">
        <v>0</v>
      </c>
      <c r="AH4254" s="212">
        <v>7247.34</v>
      </c>
      <c r="AI4254" s="212">
        <v>8769.2800000000007</v>
      </c>
      <c r="AJ4254" s="212">
        <v>0</v>
      </c>
      <c r="AK4254" s="212">
        <v>0</v>
      </c>
      <c r="AL4254" s="212">
        <v>0</v>
      </c>
      <c r="AM4254">
        <v>1</v>
      </c>
      <c r="AN4254" t="str">
        <f>VLOOKUP(H4254,'Base Art'!$A:$AJ,36,FALSE)</f>
        <v>RPB SA</v>
      </c>
    </row>
    <row r="4255" spans="1:40" x14ac:dyDescent="0.25">
      <c r="A4255" s="212" t="s">
        <v>7819</v>
      </c>
      <c r="B4255" s="212">
        <v>1</v>
      </c>
      <c r="C4255" s="212" t="s">
        <v>7820</v>
      </c>
      <c r="D4255" s="212" t="s">
        <v>1551</v>
      </c>
      <c r="E4255" s="212">
        <v>37</v>
      </c>
      <c r="F4255" s="212" t="s">
        <v>275</v>
      </c>
      <c r="G4255" s="212" t="s">
        <v>680</v>
      </c>
      <c r="H4255" s="212">
        <v>6189</v>
      </c>
      <c r="I4255" s="212" t="s">
        <v>681</v>
      </c>
      <c r="J4255" s="212">
        <v>1454</v>
      </c>
      <c r="K4255" s="212" t="s">
        <v>660</v>
      </c>
      <c r="L4255" s="212" t="s">
        <v>661</v>
      </c>
      <c r="M4255" s="212"/>
      <c r="N4255" s="212"/>
      <c r="O4255" s="212"/>
      <c r="P4255" s="212">
        <v>1074</v>
      </c>
      <c r="Q4255" s="212" t="s">
        <v>674</v>
      </c>
      <c r="R4255" s="212" t="s">
        <v>675</v>
      </c>
      <c r="S4255" s="212"/>
      <c r="T4255" s="212"/>
      <c r="U4255" s="212"/>
      <c r="V4255" s="212"/>
      <c r="W4255" s="212"/>
      <c r="X4255" s="212"/>
      <c r="Y4255" s="212">
        <v>1370</v>
      </c>
      <c r="Z4255" s="212" t="s">
        <v>400</v>
      </c>
      <c r="AA4255" s="212" t="s">
        <v>401</v>
      </c>
      <c r="AB4255" s="212">
        <v>7159.665</v>
      </c>
      <c r="AC4255" s="212">
        <v>8716.2350000000006</v>
      </c>
      <c r="AD4255" s="212">
        <v>2</v>
      </c>
      <c r="AE4255" s="212">
        <v>0</v>
      </c>
      <c r="AF4255" s="212">
        <v>2</v>
      </c>
      <c r="AG4255" s="212">
        <v>0</v>
      </c>
      <c r="AH4255" s="212">
        <v>14319.33</v>
      </c>
      <c r="AI4255" s="212">
        <v>17432.47</v>
      </c>
      <c r="AJ4255" s="212">
        <v>0</v>
      </c>
      <c r="AK4255" s="212">
        <v>0</v>
      </c>
      <c r="AL4255" s="212">
        <v>0</v>
      </c>
      <c r="AM4255">
        <v>1</v>
      </c>
      <c r="AN4255" t="str">
        <f>VLOOKUP(H4255,'Base Art'!$A:$AJ,36,FALSE)</f>
        <v>RPB SA</v>
      </c>
    </row>
    <row r="4256" spans="1:40" x14ac:dyDescent="0.25">
      <c r="A4256" s="212" t="s">
        <v>7819</v>
      </c>
      <c r="B4256" s="212">
        <v>1</v>
      </c>
      <c r="C4256" s="212" t="s">
        <v>7820</v>
      </c>
      <c r="D4256" s="212" t="s">
        <v>1551</v>
      </c>
      <c r="E4256" s="212">
        <v>37</v>
      </c>
      <c r="F4256" s="212" t="s">
        <v>275</v>
      </c>
      <c r="G4256" s="212" t="s">
        <v>690</v>
      </c>
      <c r="H4256" s="212">
        <v>6208</v>
      </c>
      <c r="I4256" s="212" t="s">
        <v>691</v>
      </c>
      <c r="J4256" s="212">
        <v>1454</v>
      </c>
      <c r="K4256" s="212" t="s">
        <v>660</v>
      </c>
      <c r="L4256" s="212" t="s">
        <v>661</v>
      </c>
      <c r="M4256" s="212"/>
      <c r="N4256" s="212"/>
      <c r="O4256" s="212"/>
      <c r="P4256" s="212">
        <v>1075</v>
      </c>
      <c r="Q4256" s="212" t="s">
        <v>662</v>
      </c>
      <c r="R4256" s="212" t="s">
        <v>663</v>
      </c>
      <c r="S4256" s="212"/>
      <c r="T4256" s="212"/>
      <c r="U4256" s="212"/>
      <c r="V4256" s="212"/>
      <c r="W4256" s="212"/>
      <c r="X4256" s="212"/>
      <c r="Y4256" s="212">
        <v>1370</v>
      </c>
      <c r="Z4256" s="212" t="s">
        <v>400</v>
      </c>
      <c r="AA4256" s="212" t="s">
        <v>401</v>
      </c>
      <c r="AB4256" s="212">
        <v>10731.665000000001</v>
      </c>
      <c r="AC4256" s="212">
        <v>13144.97</v>
      </c>
      <c r="AD4256" s="212">
        <v>3</v>
      </c>
      <c r="AE4256" s="212">
        <v>0</v>
      </c>
      <c r="AF4256" s="212">
        <v>3</v>
      </c>
      <c r="AG4256" s="212">
        <v>0</v>
      </c>
      <c r="AH4256" s="212">
        <v>32195</v>
      </c>
      <c r="AI4256" s="212">
        <v>39434.910000000003</v>
      </c>
      <c r="AJ4256" s="212">
        <v>2</v>
      </c>
      <c r="AK4256" s="212">
        <v>1.5</v>
      </c>
      <c r="AL4256" s="212">
        <v>0</v>
      </c>
      <c r="AM4256">
        <v>1</v>
      </c>
      <c r="AN4256" t="str">
        <f>VLOOKUP(H4256,'Base Art'!$A:$AJ,36,FALSE)</f>
        <v>RPB SA</v>
      </c>
    </row>
    <row r="4257" spans="1:40" x14ac:dyDescent="0.25">
      <c r="A4257" s="212" t="s">
        <v>7819</v>
      </c>
      <c r="B4257" s="212">
        <v>1</v>
      </c>
      <c r="C4257" s="212" t="s">
        <v>7820</v>
      </c>
      <c r="D4257" s="212" t="s">
        <v>1551</v>
      </c>
      <c r="E4257" s="212">
        <v>37</v>
      </c>
      <c r="F4257" s="212" t="s">
        <v>275</v>
      </c>
      <c r="G4257" s="212" t="s">
        <v>692</v>
      </c>
      <c r="H4257" s="212">
        <v>6209</v>
      </c>
      <c r="I4257" s="212" t="s">
        <v>693</v>
      </c>
      <c r="J4257" s="212">
        <v>1454</v>
      </c>
      <c r="K4257" s="212" t="s">
        <v>660</v>
      </c>
      <c r="L4257" s="212" t="s">
        <v>661</v>
      </c>
      <c r="M4257" s="212"/>
      <c r="N4257" s="212"/>
      <c r="O4257" s="212"/>
      <c r="P4257" s="212">
        <v>1074</v>
      </c>
      <c r="Q4257" s="212" t="s">
        <v>674</v>
      </c>
      <c r="R4257" s="212" t="s">
        <v>675</v>
      </c>
      <c r="S4257" s="212"/>
      <c r="T4257" s="212"/>
      <c r="U4257" s="212"/>
      <c r="V4257" s="212"/>
      <c r="W4257" s="212"/>
      <c r="X4257" s="212"/>
      <c r="Y4257" s="212">
        <v>1370</v>
      </c>
      <c r="Z4257" s="212" t="s">
        <v>400</v>
      </c>
      <c r="AA4257" s="212" t="s">
        <v>401</v>
      </c>
      <c r="AB4257" s="212">
        <v>7115.83</v>
      </c>
      <c r="AC4257" s="212">
        <v>8742.7540000000008</v>
      </c>
      <c r="AD4257" s="212">
        <v>4</v>
      </c>
      <c r="AE4257" s="212">
        <v>0</v>
      </c>
      <c r="AF4257" s="212">
        <v>4</v>
      </c>
      <c r="AG4257" s="212">
        <v>0</v>
      </c>
      <c r="AH4257" s="212">
        <v>28463.32</v>
      </c>
      <c r="AI4257" s="212">
        <v>34971.019999999997</v>
      </c>
      <c r="AJ4257" s="212">
        <v>0</v>
      </c>
      <c r="AK4257" s="212">
        <v>0</v>
      </c>
      <c r="AL4257" s="212">
        <v>0</v>
      </c>
      <c r="AM4257">
        <v>1</v>
      </c>
      <c r="AN4257" t="str">
        <f>VLOOKUP(H4257,'Base Art'!$A:$AJ,36,FALSE)</f>
        <v>RPB SA</v>
      </c>
    </row>
    <row r="4258" spans="1:40" x14ac:dyDescent="0.25">
      <c r="A4258" s="212" t="s">
        <v>7819</v>
      </c>
      <c r="B4258" s="212">
        <v>1</v>
      </c>
      <c r="C4258" s="212" t="s">
        <v>7820</v>
      </c>
      <c r="D4258" s="212" t="s">
        <v>1551</v>
      </c>
      <c r="E4258" s="212">
        <v>37</v>
      </c>
      <c r="F4258" s="212" t="s">
        <v>275</v>
      </c>
      <c r="G4258" s="212" t="s">
        <v>702</v>
      </c>
      <c r="H4258" s="212">
        <v>6270</v>
      </c>
      <c r="I4258" s="212" t="s">
        <v>703</v>
      </c>
      <c r="J4258" s="212">
        <v>1450</v>
      </c>
      <c r="K4258" s="212" t="s">
        <v>634</v>
      </c>
      <c r="L4258" s="212" t="s">
        <v>635</v>
      </c>
      <c r="M4258" s="212"/>
      <c r="N4258" s="212"/>
      <c r="O4258" s="212"/>
      <c r="P4258" s="212">
        <v>1077</v>
      </c>
      <c r="Q4258" s="212" t="s">
        <v>636</v>
      </c>
      <c r="R4258" s="212" t="s">
        <v>637</v>
      </c>
      <c r="S4258" s="212"/>
      <c r="T4258" s="212"/>
      <c r="U4258" s="212"/>
      <c r="V4258" s="212"/>
      <c r="W4258" s="212"/>
      <c r="X4258" s="212"/>
      <c r="Y4258" s="212">
        <v>1370</v>
      </c>
      <c r="Z4258" s="212" t="s">
        <v>400</v>
      </c>
      <c r="AA4258" s="212" t="s">
        <v>401</v>
      </c>
      <c r="AB4258" s="212">
        <v>5944.73</v>
      </c>
      <c r="AC4258" s="212">
        <v>7327.5950000000003</v>
      </c>
      <c r="AD4258" s="212">
        <v>2</v>
      </c>
      <c r="AE4258" s="212">
        <v>0</v>
      </c>
      <c r="AF4258" s="212">
        <v>2</v>
      </c>
      <c r="AG4258" s="212">
        <v>0</v>
      </c>
      <c r="AH4258" s="212">
        <v>11889.46</v>
      </c>
      <c r="AI4258" s="212">
        <v>14655.19</v>
      </c>
      <c r="AJ4258" s="212">
        <v>0</v>
      </c>
      <c r="AK4258" s="212">
        <v>0</v>
      </c>
      <c r="AL4258" s="212">
        <v>0</v>
      </c>
      <c r="AM4258">
        <v>1</v>
      </c>
      <c r="AN4258" t="str">
        <f>VLOOKUP(H4258,'Base Art'!$A:$AJ,36,FALSE)</f>
        <v>RPB SA</v>
      </c>
    </row>
    <row r="4259" spans="1:40" x14ac:dyDescent="0.25">
      <c r="A4259" s="212" t="s">
        <v>7819</v>
      </c>
      <c r="B4259" s="212">
        <v>1</v>
      </c>
      <c r="C4259" s="212" t="s">
        <v>7820</v>
      </c>
      <c r="D4259" s="212" t="s">
        <v>1551</v>
      </c>
      <c r="E4259" s="212">
        <v>37</v>
      </c>
      <c r="F4259" s="212" t="s">
        <v>275</v>
      </c>
      <c r="G4259" s="212" t="s">
        <v>716</v>
      </c>
      <c r="H4259" s="212">
        <v>6501</v>
      </c>
      <c r="I4259" s="212" t="s">
        <v>717</v>
      </c>
      <c r="J4259" s="212">
        <v>1413</v>
      </c>
      <c r="K4259" s="212" t="s">
        <v>334</v>
      </c>
      <c r="L4259" s="212" t="s">
        <v>335</v>
      </c>
      <c r="M4259" s="212"/>
      <c r="N4259" s="212"/>
      <c r="O4259" s="212"/>
      <c r="P4259" s="212">
        <v>1069</v>
      </c>
      <c r="Q4259" s="212" t="s">
        <v>340</v>
      </c>
      <c r="R4259" s="212" t="s">
        <v>341</v>
      </c>
      <c r="S4259" s="212"/>
      <c r="T4259" s="212"/>
      <c r="U4259" s="212"/>
      <c r="V4259" s="212"/>
      <c r="W4259" s="212"/>
      <c r="X4259" s="212"/>
      <c r="Y4259" s="212">
        <v>1374</v>
      </c>
      <c r="Z4259" s="212" t="s">
        <v>336</v>
      </c>
      <c r="AA4259" s="212" t="s">
        <v>337</v>
      </c>
      <c r="AB4259" s="212">
        <v>32798.519999999997</v>
      </c>
      <c r="AC4259" s="212">
        <v>40178.186999999998</v>
      </c>
      <c r="AD4259" s="212">
        <v>8.3299999999999999E-2</v>
      </c>
      <c r="AE4259" s="212">
        <v>0</v>
      </c>
      <c r="AF4259" s="212">
        <v>8.3299999999999999E-2</v>
      </c>
      <c r="AG4259" s="212">
        <v>0</v>
      </c>
      <c r="AH4259" s="212">
        <v>2733.21</v>
      </c>
      <c r="AI4259" s="212">
        <v>3348.18</v>
      </c>
      <c r="AJ4259" s="212">
        <v>0</v>
      </c>
      <c r="AK4259" s="212">
        <v>0</v>
      </c>
      <c r="AL4259" s="212">
        <v>0</v>
      </c>
      <c r="AM4259">
        <v>1</v>
      </c>
      <c r="AN4259" t="str">
        <f>VLOOKUP(H4259,'Base Art'!$A:$AJ,36,FALSE)</f>
        <v>ARCOR S.A.I.C.</v>
      </c>
    </row>
    <row r="4260" spans="1:40" x14ac:dyDescent="0.25">
      <c r="A4260" s="212" t="s">
        <v>7819</v>
      </c>
      <c r="B4260" s="212">
        <v>1</v>
      </c>
      <c r="C4260" s="212" t="s">
        <v>7820</v>
      </c>
      <c r="D4260" s="212" t="s">
        <v>1551</v>
      </c>
      <c r="E4260" s="212">
        <v>37</v>
      </c>
      <c r="F4260" s="212" t="s">
        <v>275</v>
      </c>
      <c r="G4260" s="212" t="s">
        <v>732</v>
      </c>
      <c r="H4260" s="212">
        <v>6875</v>
      </c>
      <c r="I4260" s="212" t="s">
        <v>733</v>
      </c>
      <c r="J4260" s="212">
        <v>1450</v>
      </c>
      <c r="K4260" s="212" t="s">
        <v>634</v>
      </c>
      <c r="L4260" s="212" t="s">
        <v>635</v>
      </c>
      <c r="M4260" s="212"/>
      <c r="N4260" s="212"/>
      <c r="O4260" s="212"/>
      <c r="P4260" s="212">
        <v>1078</v>
      </c>
      <c r="Q4260" s="212" t="s">
        <v>730</v>
      </c>
      <c r="R4260" s="212" t="s">
        <v>731</v>
      </c>
      <c r="S4260" s="212"/>
      <c r="T4260" s="212"/>
      <c r="U4260" s="212"/>
      <c r="V4260" s="212"/>
      <c r="W4260" s="212"/>
      <c r="X4260" s="212"/>
      <c r="Y4260" s="212">
        <v>1370</v>
      </c>
      <c r="Z4260" s="212" t="s">
        <v>400</v>
      </c>
      <c r="AA4260" s="212" t="s">
        <v>401</v>
      </c>
      <c r="AB4260" s="212">
        <v>4101.1379999999999</v>
      </c>
      <c r="AC4260" s="212">
        <v>5085.4120000000003</v>
      </c>
      <c r="AD4260" s="212">
        <v>1</v>
      </c>
      <c r="AE4260" s="212">
        <v>0</v>
      </c>
      <c r="AF4260" s="212">
        <v>1</v>
      </c>
      <c r="AG4260" s="212">
        <v>0</v>
      </c>
      <c r="AH4260" s="212">
        <v>4101.1400000000003</v>
      </c>
      <c r="AI4260" s="212">
        <v>5085.41</v>
      </c>
      <c r="AJ4260" s="212">
        <v>0</v>
      </c>
      <c r="AK4260" s="212">
        <v>0</v>
      </c>
      <c r="AL4260" s="212">
        <v>0</v>
      </c>
      <c r="AM4260">
        <v>1</v>
      </c>
      <c r="AN4260" t="str">
        <f>VLOOKUP(H4260,'Base Art'!$A:$AJ,36,FALSE)</f>
        <v>RPB SA</v>
      </c>
    </row>
    <row r="4261" spans="1:40" x14ac:dyDescent="0.25">
      <c r="A4261" s="212" t="s">
        <v>7819</v>
      </c>
      <c r="B4261" s="212">
        <v>1</v>
      </c>
      <c r="C4261" s="212" t="s">
        <v>7820</v>
      </c>
      <c r="D4261" s="212" t="s">
        <v>1551</v>
      </c>
      <c r="E4261" s="212">
        <v>37</v>
      </c>
      <c r="F4261" s="212" t="s">
        <v>275</v>
      </c>
      <c r="G4261" s="212" t="s">
        <v>1279</v>
      </c>
      <c r="H4261" s="212">
        <v>6971</v>
      </c>
      <c r="I4261" s="212" t="s">
        <v>1280</v>
      </c>
      <c r="J4261" s="212">
        <v>1257</v>
      </c>
      <c r="K4261" s="212" t="s">
        <v>774</v>
      </c>
      <c r="L4261" s="212" t="s">
        <v>775</v>
      </c>
      <c r="M4261" s="212"/>
      <c r="N4261" s="212"/>
      <c r="O4261" s="212"/>
      <c r="P4261" s="212">
        <v>1114</v>
      </c>
      <c r="Q4261" s="212" t="s">
        <v>1221</v>
      </c>
      <c r="R4261" s="212" t="s">
        <v>1222</v>
      </c>
      <c r="S4261" s="212"/>
      <c r="T4261" s="212"/>
      <c r="U4261" s="212"/>
      <c r="V4261" s="212"/>
      <c r="W4261" s="212"/>
      <c r="X4261" s="212"/>
      <c r="Y4261" s="212">
        <v>1375</v>
      </c>
      <c r="Z4261" s="212" t="s">
        <v>314</v>
      </c>
      <c r="AA4261" s="212" t="s">
        <v>315</v>
      </c>
      <c r="AB4261" s="212">
        <v>25857.407999999999</v>
      </c>
      <c r="AC4261" s="212">
        <v>32063.186000000002</v>
      </c>
      <c r="AD4261" s="212">
        <v>1</v>
      </c>
      <c r="AE4261" s="212">
        <v>0</v>
      </c>
      <c r="AF4261" s="212">
        <v>1</v>
      </c>
      <c r="AG4261" s="212">
        <v>0</v>
      </c>
      <c r="AH4261" s="212">
        <v>25857.41</v>
      </c>
      <c r="AI4261" s="212">
        <v>32063.19</v>
      </c>
      <c r="AJ4261" s="212">
        <v>0</v>
      </c>
      <c r="AK4261" s="212">
        <v>0</v>
      </c>
      <c r="AL4261" s="212">
        <v>0</v>
      </c>
      <c r="AM4261">
        <v>1</v>
      </c>
      <c r="AN4261" t="str">
        <f>VLOOKUP(H4261,'Base Art'!$A:$AJ,36,FALSE)</f>
        <v>NUTRIPET S.A.U.</v>
      </c>
    </row>
    <row r="4262" spans="1:40" x14ac:dyDescent="0.25">
      <c r="A4262" s="212" t="s">
        <v>7819</v>
      </c>
      <c r="B4262" s="212">
        <v>1</v>
      </c>
      <c r="C4262" s="212" t="s">
        <v>7820</v>
      </c>
      <c r="D4262" s="212" t="s">
        <v>1551</v>
      </c>
      <c r="E4262" s="212">
        <v>37</v>
      </c>
      <c r="F4262" s="212" t="s">
        <v>275</v>
      </c>
      <c r="G4262" s="212" t="s">
        <v>1372</v>
      </c>
      <c r="H4262" s="212">
        <v>6979</v>
      </c>
      <c r="I4262" s="212" t="s">
        <v>1373</v>
      </c>
      <c r="J4262" s="212">
        <v>1257</v>
      </c>
      <c r="K4262" s="212" t="s">
        <v>774</v>
      </c>
      <c r="L4262" s="212" t="s">
        <v>775</v>
      </c>
      <c r="M4262" s="212"/>
      <c r="N4262" s="212"/>
      <c r="O4262" s="212"/>
      <c r="P4262" s="212">
        <v>1113</v>
      </c>
      <c r="Q4262" s="212" t="s">
        <v>1144</v>
      </c>
      <c r="R4262" s="212" t="s">
        <v>1145</v>
      </c>
      <c r="S4262" s="212"/>
      <c r="T4262" s="212"/>
      <c r="U4262" s="212"/>
      <c r="V4262" s="212"/>
      <c r="W4262" s="212"/>
      <c r="X4262" s="212"/>
      <c r="Y4262" s="212">
        <v>1375</v>
      </c>
      <c r="Z4262" s="212" t="s">
        <v>314</v>
      </c>
      <c r="AA4262" s="212" t="s">
        <v>315</v>
      </c>
      <c r="AB4262" s="212">
        <v>34028.9</v>
      </c>
      <c r="AC4262" s="212">
        <v>42195.836000000003</v>
      </c>
      <c r="AD4262" s="212">
        <v>1</v>
      </c>
      <c r="AE4262" s="212">
        <v>0</v>
      </c>
      <c r="AF4262" s="212">
        <v>1</v>
      </c>
      <c r="AG4262" s="212">
        <v>0</v>
      </c>
      <c r="AH4262" s="212">
        <v>34028.9</v>
      </c>
      <c r="AI4262" s="212">
        <v>42195.839999999997</v>
      </c>
      <c r="AJ4262" s="212">
        <v>1</v>
      </c>
      <c r="AK4262" s="212">
        <v>1</v>
      </c>
      <c r="AL4262" s="212">
        <v>0</v>
      </c>
      <c r="AM4262">
        <v>1</v>
      </c>
      <c r="AN4262" t="str">
        <f>VLOOKUP(H4262,'Base Art'!$A:$AJ,36,FALSE)</f>
        <v>NUTRIPET S.A.U.</v>
      </c>
    </row>
    <row r="4263" spans="1:40" x14ac:dyDescent="0.25">
      <c r="A4263" s="212" t="s">
        <v>7819</v>
      </c>
      <c r="B4263" s="212">
        <v>1</v>
      </c>
      <c r="C4263" s="212" t="s">
        <v>7820</v>
      </c>
      <c r="D4263" s="212" t="s">
        <v>1551</v>
      </c>
      <c r="E4263" s="212">
        <v>37</v>
      </c>
      <c r="F4263" s="212" t="s">
        <v>275</v>
      </c>
      <c r="G4263" s="212" t="s">
        <v>748</v>
      </c>
      <c r="H4263" s="212">
        <v>7230</v>
      </c>
      <c r="I4263" s="212" t="s">
        <v>749</v>
      </c>
      <c r="J4263" s="212">
        <v>1450</v>
      </c>
      <c r="K4263" s="212" t="s">
        <v>634</v>
      </c>
      <c r="L4263" s="212" t="s">
        <v>635</v>
      </c>
      <c r="M4263" s="212"/>
      <c r="N4263" s="212"/>
      <c r="O4263" s="212"/>
      <c r="P4263" s="212">
        <v>1077</v>
      </c>
      <c r="Q4263" s="212" t="s">
        <v>636</v>
      </c>
      <c r="R4263" s="212" t="s">
        <v>637</v>
      </c>
      <c r="S4263" s="212"/>
      <c r="T4263" s="212"/>
      <c r="U4263" s="212"/>
      <c r="V4263" s="212"/>
      <c r="W4263" s="212"/>
      <c r="X4263" s="212"/>
      <c r="Y4263" s="212">
        <v>1370</v>
      </c>
      <c r="Z4263" s="212" t="s">
        <v>400</v>
      </c>
      <c r="AA4263" s="212" t="s">
        <v>401</v>
      </c>
      <c r="AB4263" s="212">
        <v>5849.36</v>
      </c>
      <c r="AC4263" s="212">
        <v>7165.4660000000003</v>
      </c>
      <c r="AD4263" s="212">
        <v>1</v>
      </c>
      <c r="AE4263" s="212">
        <v>0</v>
      </c>
      <c r="AF4263" s="212">
        <v>1</v>
      </c>
      <c r="AG4263" s="212">
        <v>0</v>
      </c>
      <c r="AH4263" s="212">
        <v>5849.36</v>
      </c>
      <c r="AI4263" s="212">
        <v>7165.47</v>
      </c>
      <c r="AJ4263" s="212">
        <v>0</v>
      </c>
      <c r="AK4263" s="212">
        <v>0</v>
      </c>
      <c r="AL4263" s="212">
        <v>0</v>
      </c>
      <c r="AM4263">
        <v>1</v>
      </c>
      <c r="AN4263" t="str">
        <f>VLOOKUP(H4263,'Base Art'!$A:$AJ,36,FALSE)</f>
        <v>RPB SA</v>
      </c>
    </row>
    <row r="4264" spans="1:40" x14ac:dyDescent="0.25">
      <c r="A4264" s="212" t="s">
        <v>7819</v>
      </c>
      <c r="B4264" s="212">
        <v>1</v>
      </c>
      <c r="C4264" s="212" t="s">
        <v>7820</v>
      </c>
      <c r="D4264" s="212" t="s">
        <v>1551</v>
      </c>
      <c r="E4264" s="212">
        <v>37</v>
      </c>
      <c r="F4264" s="212" t="s">
        <v>275</v>
      </c>
      <c r="G4264" s="212" t="s">
        <v>1759</v>
      </c>
      <c r="H4264" s="212">
        <v>7511</v>
      </c>
      <c r="I4264" s="212" t="s">
        <v>1760</v>
      </c>
      <c r="J4264" s="212">
        <v>1463</v>
      </c>
      <c r="K4264" s="212" t="s">
        <v>696</v>
      </c>
      <c r="L4264" s="212" t="s">
        <v>697</v>
      </c>
      <c r="M4264" s="212"/>
      <c r="N4264" s="212"/>
      <c r="O4264" s="212"/>
      <c r="P4264" s="212"/>
      <c r="Q4264" s="212"/>
      <c r="R4264" s="212"/>
      <c r="S4264" s="212"/>
      <c r="T4264" s="212"/>
      <c r="U4264" s="212"/>
      <c r="V4264" s="212"/>
      <c r="W4264" s="212"/>
      <c r="X4264" s="212"/>
      <c r="Y4264" s="212">
        <v>1369</v>
      </c>
      <c r="Z4264" s="212" t="s">
        <v>354</v>
      </c>
      <c r="AA4264" s="212" t="s">
        <v>355</v>
      </c>
      <c r="AB4264" s="212">
        <v>7130.3159999999998</v>
      </c>
      <c r="AC4264" s="212">
        <v>7879</v>
      </c>
      <c r="AD4264" s="212">
        <v>1</v>
      </c>
      <c r="AE4264" s="212">
        <v>0</v>
      </c>
      <c r="AF4264" s="212">
        <v>1</v>
      </c>
      <c r="AG4264" s="212">
        <v>0</v>
      </c>
      <c r="AH4264" s="212">
        <v>7130.32</v>
      </c>
      <c r="AI4264" s="212">
        <v>7879</v>
      </c>
      <c r="AJ4264" s="212">
        <v>1</v>
      </c>
      <c r="AK4264" s="212">
        <v>1</v>
      </c>
      <c r="AL4264" s="212">
        <v>0</v>
      </c>
      <c r="AM4264">
        <v>1</v>
      </c>
      <c r="AN4264" t="str">
        <f>VLOOKUP(H4264,'Base Art'!$A:$AJ,36,FALSE)</f>
        <v>MOLINO CAÑUELAS S.A.C.I.F.I.A.</v>
      </c>
    </row>
    <row r="4265" spans="1:40" x14ac:dyDescent="0.25">
      <c r="A4265" s="212" t="s">
        <v>7819</v>
      </c>
      <c r="B4265" s="212">
        <v>1</v>
      </c>
      <c r="C4265" s="212" t="s">
        <v>7820</v>
      </c>
      <c r="D4265" s="212" t="s">
        <v>1551</v>
      </c>
      <c r="E4265" s="212">
        <v>37</v>
      </c>
      <c r="F4265" s="212" t="s">
        <v>275</v>
      </c>
      <c r="G4265" s="212" t="s">
        <v>7672</v>
      </c>
      <c r="H4265" s="212">
        <v>7811</v>
      </c>
      <c r="I4265" s="212" t="s">
        <v>3671</v>
      </c>
      <c r="J4265" s="212"/>
      <c r="K4265" s="212"/>
      <c r="L4265" s="212"/>
      <c r="M4265" s="212"/>
      <c r="N4265" s="212"/>
      <c r="O4265" s="212"/>
      <c r="P4265" s="212"/>
      <c r="Q4265" s="212"/>
      <c r="R4265" s="212"/>
      <c r="S4265" s="212"/>
      <c r="T4265" s="212"/>
      <c r="U4265" s="212"/>
      <c r="V4265" s="212"/>
      <c r="W4265" s="212"/>
      <c r="X4265" s="212"/>
      <c r="Y4265" s="212">
        <v>1370</v>
      </c>
      <c r="Z4265" s="212" t="s">
        <v>400</v>
      </c>
      <c r="AA4265" s="212" t="s">
        <v>401</v>
      </c>
      <c r="AB4265" s="212">
        <v>19285.037</v>
      </c>
      <c r="AC4265" s="212">
        <v>23624.17</v>
      </c>
      <c r="AD4265" s="212">
        <v>1</v>
      </c>
      <c r="AE4265" s="212">
        <v>0.16669999999999999</v>
      </c>
      <c r="AF4265" s="212">
        <v>1.1667000000000001</v>
      </c>
      <c r="AG4265" s="212">
        <v>0</v>
      </c>
      <c r="AH4265" s="212">
        <v>22499.21</v>
      </c>
      <c r="AI4265" s="212">
        <v>27561.53</v>
      </c>
      <c r="AJ4265" s="212">
        <v>1</v>
      </c>
      <c r="AK4265" s="212">
        <v>1.17</v>
      </c>
      <c r="AL4265" s="212">
        <v>0</v>
      </c>
      <c r="AM4265">
        <v>1</v>
      </c>
      <c r="AN4265" t="str">
        <f>VLOOKUP(H4265,'Base Art'!$A:$AJ,36,FALSE)</f>
        <v>ENERGY GROUP S.R.L.</v>
      </c>
    </row>
    <row r="4266" spans="1:40" x14ac:dyDescent="0.25">
      <c r="A4266" s="212" t="s">
        <v>7819</v>
      </c>
      <c r="B4266" s="212">
        <v>1</v>
      </c>
      <c r="C4266" s="212" t="s">
        <v>7820</v>
      </c>
      <c r="D4266" s="212" t="s">
        <v>1551</v>
      </c>
      <c r="E4266" s="212">
        <v>37</v>
      </c>
      <c r="F4266" s="212" t="s">
        <v>275</v>
      </c>
      <c r="G4266" s="212" t="s">
        <v>792</v>
      </c>
      <c r="H4266" s="212">
        <v>8130</v>
      </c>
      <c r="I4266" s="212" t="s">
        <v>793</v>
      </c>
      <c r="J4266" s="212">
        <v>1006</v>
      </c>
      <c r="K4266" s="212" t="s">
        <v>350</v>
      </c>
      <c r="L4266" s="212" t="s">
        <v>351</v>
      </c>
      <c r="M4266" s="212"/>
      <c r="N4266" s="212"/>
      <c r="O4266" s="212"/>
      <c r="P4266" s="212">
        <v>1005</v>
      </c>
      <c r="Q4266" s="212" t="s">
        <v>582</v>
      </c>
      <c r="R4266" s="212" t="s">
        <v>583</v>
      </c>
      <c r="S4266" s="212"/>
      <c r="T4266" s="212"/>
      <c r="U4266" s="212"/>
      <c r="V4266" s="212"/>
      <c r="W4266" s="212"/>
      <c r="X4266" s="212"/>
      <c r="Y4266" s="212">
        <v>1369</v>
      </c>
      <c r="Z4266" s="212" t="s">
        <v>354</v>
      </c>
      <c r="AA4266" s="212" t="s">
        <v>355</v>
      </c>
      <c r="AB4266" s="212">
        <v>13208.811</v>
      </c>
      <c r="AC4266" s="212">
        <v>16180.793</v>
      </c>
      <c r="AD4266" s="212">
        <v>1</v>
      </c>
      <c r="AE4266" s="212">
        <v>0</v>
      </c>
      <c r="AF4266" s="212">
        <v>1</v>
      </c>
      <c r="AG4266" s="212">
        <v>0</v>
      </c>
      <c r="AH4266" s="212">
        <v>13208.81</v>
      </c>
      <c r="AI4266" s="212">
        <v>16180.79</v>
      </c>
      <c r="AJ4266" s="212">
        <v>1</v>
      </c>
      <c r="AK4266" s="212">
        <v>1</v>
      </c>
      <c r="AL4266" s="212">
        <v>0</v>
      </c>
      <c r="AM4266">
        <v>1</v>
      </c>
      <c r="AN4266" t="str">
        <f>VLOOKUP(H4266,'Base Art'!$A:$AJ,36,FALSE)</f>
        <v>EST. LAS MARIAS S.A.C.I.F.A.</v>
      </c>
    </row>
    <row r="4267" spans="1:40" x14ac:dyDescent="0.25">
      <c r="A4267" s="212" t="s">
        <v>7819</v>
      </c>
      <c r="B4267" s="212">
        <v>1</v>
      </c>
      <c r="C4267" s="212" t="s">
        <v>7820</v>
      </c>
      <c r="D4267" s="212" t="s">
        <v>1551</v>
      </c>
      <c r="E4267" s="212">
        <v>37</v>
      </c>
      <c r="F4267" s="212" t="s">
        <v>275</v>
      </c>
      <c r="G4267" s="212" t="s">
        <v>796</v>
      </c>
      <c r="H4267" s="212">
        <v>8134</v>
      </c>
      <c r="I4267" s="212" t="s">
        <v>797</v>
      </c>
      <c r="J4267" s="212">
        <v>1014</v>
      </c>
      <c r="K4267" s="212" t="s">
        <v>794</v>
      </c>
      <c r="L4267" s="212" t="s">
        <v>795</v>
      </c>
      <c r="M4267" s="212"/>
      <c r="N4267" s="212"/>
      <c r="O4267" s="212"/>
      <c r="P4267" s="212">
        <v>1005</v>
      </c>
      <c r="Q4267" s="212" t="s">
        <v>582</v>
      </c>
      <c r="R4267" s="212" t="s">
        <v>583</v>
      </c>
      <c r="S4267" s="212"/>
      <c r="T4267" s="212"/>
      <c r="U4267" s="212"/>
      <c r="V4267" s="212"/>
      <c r="W4267" s="212"/>
      <c r="X4267" s="212"/>
      <c r="Y4267" s="212">
        <v>1369</v>
      </c>
      <c r="Z4267" s="212" t="s">
        <v>354</v>
      </c>
      <c r="AA4267" s="212" t="s">
        <v>355</v>
      </c>
      <c r="AB4267" s="212">
        <v>13208.811</v>
      </c>
      <c r="AC4267" s="212">
        <v>16180.793</v>
      </c>
      <c r="AD4267" s="212">
        <v>1</v>
      </c>
      <c r="AE4267" s="212">
        <v>0</v>
      </c>
      <c r="AF4267" s="212">
        <v>1</v>
      </c>
      <c r="AG4267" s="212">
        <v>0</v>
      </c>
      <c r="AH4267" s="212">
        <v>13208.81</v>
      </c>
      <c r="AI4267" s="212">
        <v>16180.79</v>
      </c>
      <c r="AJ4267" s="212">
        <v>0</v>
      </c>
      <c r="AK4267" s="212">
        <v>0</v>
      </c>
      <c r="AL4267" s="212">
        <v>0</v>
      </c>
      <c r="AM4267">
        <v>1</v>
      </c>
      <c r="AN4267" t="str">
        <f>VLOOKUP(H4267,'Base Art'!$A:$AJ,36,FALSE)</f>
        <v>EST. LAS MARIAS S.A.C.I.F.A.</v>
      </c>
    </row>
    <row r="4268" spans="1:40" x14ac:dyDescent="0.25">
      <c r="A4268" s="212" t="s">
        <v>7819</v>
      </c>
      <c r="B4268" s="212">
        <v>1</v>
      </c>
      <c r="C4268" s="212" t="s">
        <v>7820</v>
      </c>
      <c r="D4268" s="212" t="s">
        <v>1551</v>
      </c>
      <c r="E4268" s="212">
        <v>37</v>
      </c>
      <c r="F4268" s="212" t="s">
        <v>275</v>
      </c>
      <c r="G4268" s="212" t="s">
        <v>1623</v>
      </c>
      <c r="H4268" s="212">
        <v>8160</v>
      </c>
      <c r="I4268" s="212" t="s">
        <v>1624</v>
      </c>
      <c r="J4268" s="212">
        <v>1450</v>
      </c>
      <c r="K4268" s="212" t="s">
        <v>634</v>
      </c>
      <c r="L4268" s="212" t="s">
        <v>635</v>
      </c>
      <c r="M4268" s="212"/>
      <c r="N4268" s="212"/>
      <c r="O4268" s="212"/>
      <c r="P4268" s="212">
        <v>1077</v>
      </c>
      <c r="Q4268" s="212" t="s">
        <v>636</v>
      </c>
      <c r="R4268" s="212" t="s">
        <v>637</v>
      </c>
      <c r="S4268" s="212"/>
      <c r="T4268" s="212"/>
      <c r="U4268" s="212"/>
      <c r="V4268" s="212"/>
      <c r="W4268" s="212"/>
      <c r="X4268" s="212"/>
      <c r="Y4268" s="212">
        <v>1370</v>
      </c>
      <c r="Z4268" s="212" t="s">
        <v>400</v>
      </c>
      <c r="AA4268" s="212" t="s">
        <v>401</v>
      </c>
      <c r="AB4268" s="212">
        <v>6040.1</v>
      </c>
      <c r="AC4268" s="212">
        <v>7489.7240000000002</v>
      </c>
      <c r="AD4268" s="212">
        <v>1</v>
      </c>
      <c r="AE4268" s="212">
        <v>0</v>
      </c>
      <c r="AF4268" s="212">
        <v>1</v>
      </c>
      <c r="AG4268" s="212">
        <v>0</v>
      </c>
      <c r="AH4268" s="212">
        <v>6040.1</v>
      </c>
      <c r="AI4268" s="212">
        <v>7489.72</v>
      </c>
      <c r="AJ4268" s="212">
        <v>0</v>
      </c>
      <c r="AK4268" s="212">
        <v>0</v>
      </c>
      <c r="AL4268" s="212">
        <v>0</v>
      </c>
      <c r="AM4268">
        <v>1</v>
      </c>
      <c r="AN4268" t="str">
        <f>VLOOKUP(H4268,'Base Art'!$A:$AJ,36,FALSE)</f>
        <v>RPB SA</v>
      </c>
    </row>
    <row r="4269" spans="1:40" x14ac:dyDescent="0.25">
      <c r="A4269" s="212" t="s">
        <v>7819</v>
      </c>
      <c r="B4269" s="212">
        <v>1</v>
      </c>
      <c r="C4269" s="212" t="s">
        <v>7820</v>
      </c>
      <c r="D4269" s="212" t="s">
        <v>1551</v>
      </c>
      <c r="E4269" s="212">
        <v>37</v>
      </c>
      <c r="F4269" s="212" t="s">
        <v>275</v>
      </c>
      <c r="G4269" s="212" t="s">
        <v>802</v>
      </c>
      <c r="H4269" s="212">
        <v>8296</v>
      </c>
      <c r="I4269" s="212" t="s">
        <v>803</v>
      </c>
      <c r="J4269" s="212">
        <v>1164</v>
      </c>
      <c r="K4269" s="212" t="s">
        <v>804</v>
      </c>
      <c r="L4269" s="212" t="s">
        <v>805</v>
      </c>
      <c r="M4269" s="212"/>
      <c r="N4269" s="212"/>
      <c r="O4269" s="212"/>
      <c r="P4269" s="212"/>
      <c r="Q4269" s="212"/>
      <c r="R4269" s="212"/>
      <c r="S4269" s="212"/>
      <c r="T4269" s="212"/>
      <c r="U4269" s="212"/>
      <c r="V4269" s="212"/>
      <c r="W4269" s="212"/>
      <c r="X4269" s="212"/>
      <c r="Y4269" s="212">
        <v>1373</v>
      </c>
      <c r="Z4269" s="212" t="s">
        <v>386</v>
      </c>
      <c r="AA4269" s="212" t="s">
        <v>387</v>
      </c>
      <c r="AB4269" s="212">
        <v>23563.61</v>
      </c>
      <c r="AC4269" s="212">
        <v>28865.423999999999</v>
      </c>
      <c r="AD4269" s="212">
        <v>0.27779999999999999</v>
      </c>
      <c r="AE4269" s="212">
        <v>0</v>
      </c>
      <c r="AF4269" s="212">
        <v>0.27779999999999999</v>
      </c>
      <c r="AG4269" s="212">
        <v>0</v>
      </c>
      <c r="AH4269" s="212">
        <v>6545.45</v>
      </c>
      <c r="AI4269" s="212">
        <v>8018.17</v>
      </c>
      <c r="AJ4269" s="212">
        <v>0</v>
      </c>
      <c r="AK4269" s="212">
        <v>0</v>
      </c>
      <c r="AL4269" s="212">
        <v>0</v>
      </c>
      <c r="AM4269">
        <v>1</v>
      </c>
      <c r="AN4269" t="str">
        <f>VLOOKUP(H4269,'Base Art'!$A:$AJ,36,FALSE)</f>
        <v>ARCOR S.A.I.C.</v>
      </c>
    </row>
    <row r="4270" spans="1:40" x14ac:dyDescent="0.25">
      <c r="A4270" s="212" t="s">
        <v>7819</v>
      </c>
      <c r="B4270" s="212">
        <v>1</v>
      </c>
      <c r="C4270" s="212" t="s">
        <v>7820</v>
      </c>
      <c r="D4270" s="212" t="s">
        <v>1551</v>
      </c>
      <c r="E4270" s="212">
        <v>37</v>
      </c>
      <c r="F4270" s="212" t="s">
        <v>275</v>
      </c>
      <c r="G4270" s="212" t="s">
        <v>810</v>
      </c>
      <c r="H4270" s="212">
        <v>8328</v>
      </c>
      <c r="I4270" s="212" t="s">
        <v>811</v>
      </c>
      <c r="J4270" s="212">
        <v>1204</v>
      </c>
      <c r="K4270" s="212" t="s">
        <v>492</v>
      </c>
      <c r="L4270" s="212" t="s">
        <v>493</v>
      </c>
      <c r="M4270" s="212"/>
      <c r="N4270" s="212"/>
      <c r="O4270" s="212"/>
      <c r="P4270" s="212">
        <v>1201</v>
      </c>
      <c r="Q4270" s="212" t="s">
        <v>808</v>
      </c>
      <c r="R4270" s="212" t="s">
        <v>809</v>
      </c>
      <c r="S4270" s="212"/>
      <c r="T4270" s="212"/>
      <c r="U4270" s="212"/>
      <c r="V4270" s="212"/>
      <c r="W4270" s="212"/>
      <c r="X4270" s="212"/>
      <c r="Y4270" s="212">
        <v>1372</v>
      </c>
      <c r="Z4270" s="212" t="s">
        <v>346</v>
      </c>
      <c r="AA4270" s="212" t="s">
        <v>347</v>
      </c>
      <c r="AB4270" s="212">
        <v>176248.913</v>
      </c>
      <c r="AC4270" s="212">
        <v>218548.644</v>
      </c>
      <c r="AD4270" s="212">
        <v>0.125</v>
      </c>
      <c r="AE4270" s="212">
        <v>0</v>
      </c>
      <c r="AF4270" s="212">
        <v>0.125</v>
      </c>
      <c r="AG4270" s="212">
        <v>0</v>
      </c>
      <c r="AH4270" s="212">
        <v>22031.11</v>
      </c>
      <c r="AI4270" s="212">
        <v>27318.58</v>
      </c>
      <c r="AJ4270" s="212">
        <v>1</v>
      </c>
      <c r="AK4270" s="212">
        <v>0.13</v>
      </c>
      <c r="AL4270" s="212">
        <v>0</v>
      </c>
      <c r="AM4270">
        <v>1</v>
      </c>
      <c r="AN4270" t="str">
        <f>VLOOKUP(H4270,'Base Art'!$A:$AJ,36,FALSE)</f>
        <v>FERRERO ARGENTINA S.A.</v>
      </c>
    </row>
    <row r="4271" spans="1:40" x14ac:dyDescent="0.25">
      <c r="A4271" s="212" t="s">
        <v>7819</v>
      </c>
      <c r="B4271" s="212">
        <v>1</v>
      </c>
      <c r="C4271" s="212" t="s">
        <v>7820</v>
      </c>
      <c r="D4271" s="212" t="s">
        <v>1551</v>
      </c>
      <c r="E4271" s="212">
        <v>37</v>
      </c>
      <c r="F4271" s="212" t="s">
        <v>275</v>
      </c>
      <c r="G4271" s="212" t="s">
        <v>816</v>
      </c>
      <c r="H4271" s="212">
        <v>8386</v>
      </c>
      <c r="I4271" s="212" t="s">
        <v>817</v>
      </c>
      <c r="J4271" s="212"/>
      <c r="K4271" s="212"/>
      <c r="L4271" s="212"/>
      <c r="M4271" s="212"/>
      <c r="N4271" s="212"/>
      <c r="O4271" s="212"/>
      <c r="P4271" s="212">
        <v>1088</v>
      </c>
      <c r="Q4271" s="212" t="s">
        <v>818</v>
      </c>
      <c r="R4271" s="212" t="s">
        <v>819</v>
      </c>
      <c r="S4271" s="212"/>
      <c r="T4271" s="212"/>
      <c r="U4271" s="212"/>
      <c r="V4271" s="212"/>
      <c r="W4271" s="212"/>
      <c r="X4271" s="212"/>
      <c r="Y4271" s="212">
        <v>1373</v>
      </c>
      <c r="Z4271" s="212" t="s">
        <v>386</v>
      </c>
      <c r="AA4271" s="212" t="s">
        <v>387</v>
      </c>
      <c r="AB4271" s="212">
        <v>78612.471000000005</v>
      </c>
      <c r="AC4271" s="212">
        <v>97479.471000000005</v>
      </c>
      <c r="AD4271" s="212">
        <v>0.1</v>
      </c>
      <c r="AE4271" s="212">
        <v>0</v>
      </c>
      <c r="AF4271" s="212">
        <v>0.1</v>
      </c>
      <c r="AG4271" s="212">
        <v>0</v>
      </c>
      <c r="AH4271" s="212">
        <v>7861.25</v>
      </c>
      <c r="AI4271" s="212">
        <v>9747.9500000000007</v>
      </c>
      <c r="AJ4271" s="212">
        <v>1</v>
      </c>
      <c r="AK4271" s="212">
        <v>0.1</v>
      </c>
      <c r="AL4271" s="212">
        <v>0</v>
      </c>
      <c r="AM4271">
        <v>1</v>
      </c>
      <c r="AN4271" t="str">
        <f>VLOOKUP(H4271,'Base Art'!$A:$AJ,36,FALSE)</f>
        <v>MONDELEZ ARGENTINA S.A.</v>
      </c>
    </row>
    <row r="4272" spans="1:40" x14ac:dyDescent="0.25">
      <c r="A4272" s="212" t="s">
        <v>7819</v>
      </c>
      <c r="B4272" s="212">
        <v>1</v>
      </c>
      <c r="C4272" s="212" t="s">
        <v>7820</v>
      </c>
      <c r="D4272" s="212" t="s">
        <v>1551</v>
      </c>
      <c r="E4272" s="212">
        <v>37</v>
      </c>
      <c r="F4272" s="212" t="s">
        <v>275</v>
      </c>
      <c r="G4272" s="212" t="s">
        <v>826</v>
      </c>
      <c r="H4272" s="212">
        <v>8406</v>
      </c>
      <c r="I4272" s="212" t="s">
        <v>827</v>
      </c>
      <c r="J4272" s="212">
        <v>1006</v>
      </c>
      <c r="K4272" s="212" t="s">
        <v>350</v>
      </c>
      <c r="L4272" s="212" t="s">
        <v>351</v>
      </c>
      <c r="M4272" s="212"/>
      <c r="N4272" s="212"/>
      <c r="O4272" s="212"/>
      <c r="P4272" s="212">
        <v>1004</v>
      </c>
      <c r="Q4272" s="212" t="s">
        <v>352</v>
      </c>
      <c r="R4272" s="212" t="s">
        <v>353</v>
      </c>
      <c r="S4272" s="212"/>
      <c r="T4272" s="212"/>
      <c r="U4272" s="212"/>
      <c r="V4272" s="212"/>
      <c r="W4272" s="212"/>
      <c r="X4272" s="212"/>
      <c r="Y4272" s="212">
        <v>1369</v>
      </c>
      <c r="Z4272" s="212" t="s">
        <v>354</v>
      </c>
      <c r="AA4272" s="212" t="s">
        <v>355</v>
      </c>
      <c r="AB4272" s="212">
        <v>6844.4939999999997</v>
      </c>
      <c r="AC4272" s="212">
        <v>8384.5040000000008</v>
      </c>
      <c r="AD4272" s="212">
        <v>1</v>
      </c>
      <c r="AE4272" s="212">
        <v>0</v>
      </c>
      <c r="AF4272" s="212">
        <v>1</v>
      </c>
      <c r="AG4272" s="212">
        <v>0</v>
      </c>
      <c r="AH4272" s="212">
        <v>6844.49</v>
      </c>
      <c r="AI4272" s="212">
        <v>8384.5</v>
      </c>
      <c r="AJ4272" s="212">
        <v>0</v>
      </c>
      <c r="AK4272" s="212">
        <v>0</v>
      </c>
      <c r="AL4272" s="212">
        <v>0</v>
      </c>
      <c r="AM4272">
        <v>1</v>
      </c>
      <c r="AN4272" t="str">
        <f>VLOOKUP(H4272,'Base Art'!$A:$AJ,36,FALSE)</f>
        <v>EST. LAS MARIAS S.A.C.I.F.A.</v>
      </c>
    </row>
    <row r="4273" spans="1:40" x14ac:dyDescent="0.25">
      <c r="A4273" s="212" t="s">
        <v>7819</v>
      </c>
      <c r="B4273" s="212">
        <v>1</v>
      </c>
      <c r="C4273" s="212" t="s">
        <v>7820</v>
      </c>
      <c r="D4273" s="212" t="s">
        <v>1551</v>
      </c>
      <c r="E4273" s="212">
        <v>37</v>
      </c>
      <c r="F4273" s="212" t="s">
        <v>275</v>
      </c>
      <c r="G4273" s="212" t="s">
        <v>1556</v>
      </c>
      <c r="H4273" s="212">
        <v>8417</v>
      </c>
      <c r="I4273" s="212" t="s">
        <v>1557</v>
      </c>
      <c r="J4273" s="212">
        <v>1450</v>
      </c>
      <c r="K4273" s="212" t="s">
        <v>634</v>
      </c>
      <c r="L4273" s="212" t="s">
        <v>635</v>
      </c>
      <c r="M4273" s="212"/>
      <c r="N4273" s="212"/>
      <c r="O4273" s="212"/>
      <c r="P4273" s="212">
        <v>1293</v>
      </c>
      <c r="Q4273" s="212" t="s">
        <v>1558</v>
      </c>
      <c r="R4273" s="212" t="s">
        <v>1559</v>
      </c>
      <c r="S4273" s="212"/>
      <c r="T4273" s="212"/>
      <c r="U4273" s="212"/>
      <c r="V4273" s="212"/>
      <c r="W4273" s="212"/>
      <c r="X4273" s="212"/>
      <c r="Y4273" s="212">
        <v>1370</v>
      </c>
      <c r="Z4273" s="212" t="s">
        <v>400</v>
      </c>
      <c r="AA4273" s="212" t="s">
        <v>401</v>
      </c>
      <c r="AB4273" s="212">
        <v>6808.6809999999996</v>
      </c>
      <c r="AC4273" s="212">
        <v>8830.8590000000004</v>
      </c>
      <c r="AD4273" s="212">
        <v>1</v>
      </c>
      <c r="AE4273" s="212">
        <v>0</v>
      </c>
      <c r="AF4273" s="212">
        <v>1</v>
      </c>
      <c r="AG4273" s="212">
        <v>0</v>
      </c>
      <c r="AH4273" s="212">
        <v>6808.68</v>
      </c>
      <c r="AI4273" s="212">
        <v>8830.86</v>
      </c>
      <c r="AJ4273" s="212">
        <v>1</v>
      </c>
      <c r="AK4273" s="212">
        <v>1</v>
      </c>
      <c r="AL4273" s="212">
        <v>0</v>
      </c>
      <c r="AM4273">
        <v>1</v>
      </c>
      <c r="AN4273" t="str">
        <f>VLOOKUP(H4273,'Base Art'!$A:$AJ,36,FALSE)</f>
        <v>RPB SA</v>
      </c>
    </row>
    <row r="4274" spans="1:40" x14ac:dyDescent="0.25">
      <c r="A4274" s="212" t="s">
        <v>7819</v>
      </c>
      <c r="B4274" s="212">
        <v>1</v>
      </c>
      <c r="C4274" s="212" t="s">
        <v>7820</v>
      </c>
      <c r="D4274" s="212" t="s">
        <v>1551</v>
      </c>
      <c r="E4274" s="212">
        <v>37</v>
      </c>
      <c r="F4274" s="212" t="s">
        <v>275</v>
      </c>
      <c r="G4274" s="212" t="s">
        <v>840</v>
      </c>
      <c r="H4274" s="212">
        <v>8575</v>
      </c>
      <c r="I4274" s="212" t="s">
        <v>841</v>
      </c>
      <c r="J4274" s="212">
        <v>1430</v>
      </c>
      <c r="K4274" s="212" t="s">
        <v>420</v>
      </c>
      <c r="L4274" s="212" t="s">
        <v>421</v>
      </c>
      <c r="M4274" s="212"/>
      <c r="N4274" s="212"/>
      <c r="O4274" s="212"/>
      <c r="P4274" s="212"/>
      <c r="Q4274" s="212"/>
      <c r="R4274" s="212"/>
      <c r="S4274" s="212"/>
      <c r="T4274" s="212"/>
      <c r="U4274" s="212"/>
      <c r="V4274" s="212"/>
      <c r="W4274" s="212"/>
      <c r="X4274" s="212"/>
      <c r="Y4274" s="212">
        <v>1374</v>
      </c>
      <c r="Z4274" s="212" t="s">
        <v>336</v>
      </c>
      <c r="AA4274" s="212" t="s">
        <v>337</v>
      </c>
      <c r="AB4274" s="212">
        <v>73432.3</v>
      </c>
      <c r="AC4274" s="212">
        <v>90505.313999999998</v>
      </c>
      <c r="AD4274" s="212">
        <v>0.25</v>
      </c>
      <c r="AE4274" s="212">
        <v>0</v>
      </c>
      <c r="AF4274" s="212">
        <v>0.25</v>
      </c>
      <c r="AG4274" s="212">
        <v>0</v>
      </c>
      <c r="AH4274" s="212">
        <v>18358.080000000002</v>
      </c>
      <c r="AI4274" s="212">
        <v>22626.33</v>
      </c>
      <c r="AJ4274" s="212">
        <v>1</v>
      </c>
      <c r="AK4274" s="212">
        <v>0.25</v>
      </c>
      <c r="AL4274" s="212">
        <v>0</v>
      </c>
      <c r="AM4274">
        <v>1</v>
      </c>
      <c r="AN4274" t="str">
        <f>VLOOKUP(H4274,'Base Art'!$A:$AJ,36,FALSE)</f>
        <v>GEORGALOS HNOS. S.A.I.C.A.</v>
      </c>
    </row>
    <row r="4275" spans="1:40" x14ac:dyDescent="0.25">
      <c r="A4275" s="212" t="s">
        <v>7819</v>
      </c>
      <c r="B4275" s="212">
        <v>1</v>
      </c>
      <c r="C4275" s="212" t="s">
        <v>7820</v>
      </c>
      <c r="D4275" s="212" t="s">
        <v>1551</v>
      </c>
      <c r="E4275" s="212">
        <v>37</v>
      </c>
      <c r="F4275" s="212" t="s">
        <v>275</v>
      </c>
      <c r="G4275" s="212" t="s">
        <v>850</v>
      </c>
      <c r="H4275" s="212">
        <v>10278</v>
      </c>
      <c r="I4275" s="212" t="s">
        <v>851</v>
      </c>
      <c r="J4275" s="212"/>
      <c r="K4275" s="212"/>
      <c r="L4275" s="212"/>
      <c r="M4275" s="212"/>
      <c r="N4275" s="212"/>
      <c r="O4275" s="212"/>
      <c r="P4275" s="212">
        <v>1005</v>
      </c>
      <c r="Q4275" s="212" t="s">
        <v>582</v>
      </c>
      <c r="R4275" s="212" t="s">
        <v>583</v>
      </c>
      <c r="S4275" s="212"/>
      <c r="T4275" s="212"/>
      <c r="U4275" s="212"/>
      <c r="V4275" s="212"/>
      <c r="W4275" s="212"/>
      <c r="X4275" s="212"/>
      <c r="Y4275" s="212">
        <v>1369</v>
      </c>
      <c r="Z4275" s="212" t="s">
        <v>354</v>
      </c>
      <c r="AA4275" s="212" t="s">
        <v>355</v>
      </c>
      <c r="AB4275" s="212">
        <v>12275.298000000001</v>
      </c>
      <c r="AC4275" s="212">
        <v>15221.37</v>
      </c>
      <c r="AD4275" s="212">
        <v>2</v>
      </c>
      <c r="AE4275" s="212">
        <v>0</v>
      </c>
      <c r="AF4275" s="212">
        <v>2</v>
      </c>
      <c r="AG4275" s="212">
        <v>0</v>
      </c>
      <c r="AH4275" s="212">
        <v>24550.6</v>
      </c>
      <c r="AI4275" s="212">
        <v>30442.74</v>
      </c>
      <c r="AJ4275" s="212">
        <v>1</v>
      </c>
      <c r="AK4275" s="212">
        <v>2</v>
      </c>
      <c r="AL4275" s="212">
        <v>0</v>
      </c>
      <c r="AM4275">
        <v>1</v>
      </c>
      <c r="AN4275" t="str">
        <f>VLOOKUP(H4275,'Base Art'!$A:$AJ,36,FALSE)</f>
        <v>EST. LAS MARIAS S.A.C.I.F.A.</v>
      </c>
    </row>
    <row r="4276" spans="1:40" x14ac:dyDescent="0.25">
      <c r="A4276" s="212" t="s">
        <v>7819</v>
      </c>
      <c r="B4276" s="212">
        <v>1</v>
      </c>
      <c r="C4276" s="212" t="s">
        <v>7820</v>
      </c>
      <c r="D4276" s="212" t="s">
        <v>1551</v>
      </c>
      <c r="E4276" s="212">
        <v>37</v>
      </c>
      <c r="F4276" s="212" t="s">
        <v>275</v>
      </c>
      <c r="G4276" s="212" t="s">
        <v>1235</v>
      </c>
      <c r="H4276" s="212">
        <v>10721</v>
      </c>
      <c r="I4276" s="212" t="s">
        <v>1236</v>
      </c>
      <c r="J4276" s="212">
        <v>1351</v>
      </c>
      <c r="K4276" s="212" t="s">
        <v>470</v>
      </c>
      <c r="L4276" s="212" t="s">
        <v>471</v>
      </c>
      <c r="M4276" s="212"/>
      <c r="N4276" s="212"/>
      <c r="O4276" s="212"/>
      <c r="P4276" s="212">
        <v>1141</v>
      </c>
      <c r="Q4276" s="212" t="s">
        <v>472</v>
      </c>
      <c r="R4276" s="212" t="s">
        <v>473</v>
      </c>
      <c r="S4276" s="212"/>
      <c r="T4276" s="212"/>
      <c r="U4276" s="212"/>
      <c r="V4276" s="212"/>
      <c r="W4276" s="212"/>
      <c r="X4276" s="212"/>
      <c r="Y4276" s="212">
        <v>1372</v>
      </c>
      <c r="Z4276" s="212" t="s">
        <v>346</v>
      </c>
      <c r="AA4276" s="212" t="s">
        <v>347</v>
      </c>
      <c r="AB4276" s="212">
        <v>0</v>
      </c>
      <c r="AC4276" s="212">
        <v>0</v>
      </c>
      <c r="AD4276" s="212">
        <v>0</v>
      </c>
      <c r="AE4276" s="212">
        <v>4.1700000000000001E-2</v>
      </c>
      <c r="AF4276" s="212">
        <v>4.1700000000000001E-2</v>
      </c>
      <c r="AG4276" s="212">
        <v>0</v>
      </c>
      <c r="AH4276" s="212">
        <v>0</v>
      </c>
      <c r="AI4276" s="212">
        <v>0</v>
      </c>
      <c r="AJ4276" s="212">
        <v>0</v>
      </c>
      <c r="AK4276" s="212">
        <v>0</v>
      </c>
      <c r="AL4276" s="212">
        <v>0</v>
      </c>
      <c r="AM4276">
        <v>1</v>
      </c>
      <c r="AN4276" t="str">
        <f>VLOOKUP(H4276,'Base Art'!$A:$AJ,36,FALSE)</f>
        <v>FERRERO ARGENTINA S.A.</v>
      </c>
    </row>
    <row r="4277" spans="1:40" x14ac:dyDescent="0.25">
      <c r="A4277" s="212" t="s">
        <v>7819</v>
      </c>
      <c r="B4277" s="212">
        <v>1</v>
      </c>
      <c r="C4277" s="212" t="s">
        <v>7820</v>
      </c>
      <c r="D4277" s="212" t="s">
        <v>1551</v>
      </c>
      <c r="E4277" s="212">
        <v>37</v>
      </c>
      <c r="F4277" s="212" t="s">
        <v>275</v>
      </c>
      <c r="G4277" s="212" t="s">
        <v>890</v>
      </c>
      <c r="H4277" s="212">
        <v>10739</v>
      </c>
      <c r="I4277" s="212" t="s">
        <v>891</v>
      </c>
      <c r="J4277" s="212">
        <v>1433</v>
      </c>
      <c r="K4277" s="212" t="s">
        <v>892</v>
      </c>
      <c r="L4277" s="212" t="s">
        <v>893</v>
      </c>
      <c r="M4277" s="212"/>
      <c r="N4277" s="212"/>
      <c r="O4277" s="212"/>
      <c r="P4277" s="212"/>
      <c r="Q4277" s="212"/>
      <c r="R4277" s="212"/>
      <c r="S4277" s="212"/>
      <c r="T4277" s="212"/>
      <c r="U4277" s="212"/>
      <c r="V4277" s="212"/>
      <c r="W4277" s="212"/>
      <c r="X4277" s="212"/>
      <c r="Y4277" s="212">
        <v>1374</v>
      </c>
      <c r="Z4277" s="212" t="s">
        <v>336</v>
      </c>
      <c r="AA4277" s="212" t="s">
        <v>337</v>
      </c>
      <c r="AB4277" s="212">
        <v>0</v>
      </c>
      <c r="AC4277" s="212">
        <v>0</v>
      </c>
      <c r="AD4277" s="212">
        <v>0</v>
      </c>
      <c r="AE4277" s="212">
        <v>0.16669999999999999</v>
      </c>
      <c r="AF4277" s="212">
        <v>0.16669999999999999</v>
      </c>
      <c r="AG4277" s="212">
        <v>0</v>
      </c>
      <c r="AH4277" s="212">
        <v>0</v>
      </c>
      <c r="AI4277" s="212">
        <v>0</v>
      </c>
      <c r="AJ4277" s="212">
        <v>0</v>
      </c>
      <c r="AK4277" s="212">
        <v>0</v>
      </c>
      <c r="AL4277" s="212">
        <v>0</v>
      </c>
      <c r="AM4277">
        <v>1</v>
      </c>
      <c r="AN4277" t="str">
        <f>VLOOKUP(H4277,'Base Art'!$A:$AJ,36,FALSE)</f>
        <v>GEORGALOS HNOS. S.A.I.C.A.</v>
      </c>
    </row>
    <row r="4278" spans="1:40" x14ac:dyDescent="0.25">
      <c r="A4278" s="212" t="s">
        <v>7819</v>
      </c>
      <c r="B4278" s="212">
        <v>1</v>
      </c>
      <c r="C4278" s="212" t="s">
        <v>7820</v>
      </c>
      <c r="D4278" s="212" t="s">
        <v>1551</v>
      </c>
      <c r="E4278" s="212">
        <v>37</v>
      </c>
      <c r="F4278" s="212" t="s">
        <v>275</v>
      </c>
      <c r="G4278" s="212" t="s">
        <v>902</v>
      </c>
      <c r="H4278" s="212">
        <v>10866</v>
      </c>
      <c r="I4278" s="212" t="s">
        <v>903</v>
      </c>
      <c r="J4278" s="212"/>
      <c r="K4278" s="212"/>
      <c r="L4278" s="212"/>
      <c r="M4278" s="212"/>
      <c r="N4278" s="212"/>
      <c r="O4278" s="212"/>
      <c r="P4278" s="212"/>
      <c r="Q4278" s="212"/>
      <c r="R4278" s="212"/>
      <c r="S4278" s="212"/>
      <c r="T4278" s="212"/>
      <c r="U4278" s="212"/>
      <c r="V4278" s="212"/>
      <c r="W4278" s="212"/>
      <c r="X4278" s="212"/>
      <c r="Y4278" s="212">
        <v>1373</v>
      </c>
      <c r="Z4278" s="212" t="s">
        <v>386</v>
      </c>
      <c r="AA4278" s="212" t="s">
        <v>387</v>
      </c>
      <c r="AB4278" s="212">
        <v>34416.67</v>
      </c>
      <c r="AC4278" s="212">
        <v>42160.421000000002</v>
      </c>
      <c r="AD4278" s="212">
        <v>0.47620000000000001</v>
      </c>
      <c r="AE4278" s="212">
        <v>0</v>
      </c>
      <c r="AF4278" s="212">
        <v>0.47620000000000001</v>
      </c>
      <c r="AG4278" s="212">
        <v>0</v>
      </c>
      <c r="AH4278" s="212">
        <v>16388.89</v>
      </c>
      <c r="AI4278" s="212">
        <v>20076.39</v>
      </c>
      <c r="AJ4278" s="212">
        <v>0</v>
      </c>
      <c r="AK4278" s="212">
        <v>0</v>
      </c>
      <c r="AL4278" s="212">
        <v>0</v>
      </c>
      <c r="AM4278">
        <v>1</v>
      </c>
      <c r="AN4278" t="str">
        <f>VLOOKUP(H4278,'Base Art'!$A:$AJ,36,FALSE)</f>
        <v>ARCOR S.A.I.C.</v>
      </c>
    </row>
    <row r="4279" spans="1:40" x14ac:dyDescent="0.25">
      <c r="A4279" s="212" t="s">
        <v>7819</v>
      </c>
      <c r="B4279" s="212">
        <v>1</v>
      </c>
      <c r="C4279" s="212" t="s">
        <v>7820</v>
      </c>
      <c r="D4279" s="212" t="s">
        <v>1551</v>
      </c>
      <c r="E4279" s="212">
        <v>37</v>
      </c>
      <c r="F4279" s="212" t="s">
        <v>275</v>
      </c>
      <c r="G4279" s="212" t="s">
        <v>910</v>
      </c>
      <c r="H4279" s="212">
        <v>11064</v>
      </c>
      <c r="I4279" s="212" t="s">
        <v>911</v>
      </c>
      <c r="J4279" s="212">
        <v>1467</v>
      </c>
      <c r="K4279" s="212" t="s">
        <v>912</v>
      </c>
      <c r="L4279" s="212" t="s">
        <v>913</v>
      </c>
      <c r="M4279" s="212"/>
      <c r="N4279" s="212"/>
      <c r="O4279" s="212"/>
      <c r="P4279" s="212"/>
      <c r="Q4279" s="212"/>
      <c r="R4279" s="212"/>
      <c r="S4279" s="212"/>
      <c r="T4279" s="212"/>
      <c r="U4279" s="212"/>
      <c r="V4279" s="212"/>
      <c r="W4279" s="212"/>
      <c r="X4279" s="212"/>
      <c r="Y4279" s="212">
        <v>1374</v>
      </c>
      <c r="Z4279" s="212" t="s">
        <v>336</v>
      </c>
      <c r="AA4279" s="212" t="s">
        <v>337</v>
      </c>
      <c r="AB4279" s="212">
        <v>79274.399999999994</v>
      </c>
      <c r="AC4279" s="212">
        <v>97111.14</v>
      </c>
      <c r="AD4279" s="212">
        <v>0.125</v>
      </c>
      <c r="AE4279" s="212">
        <v>0</v>
      </c>
      <c r="AF4279" s="212">
        <v>0.125</v>
      </c>
      <c r="AG4279" s="212">
        <v>0</v>
      </c>
      <c r="AH4279" s="212">
        <v>9909.2999999999993</v>
      </c>
      <c r="AI4279" s="212">
        <v>12138.89</v>
      </c>
      <c r="AJ4279" s="212">
        <v>0</v>
      </c>
      <c r="AK4279" s="212">
        <v>0</v>
      </c>
      <c r="AL4279" s="212">
        <v>0</v>
      </c>
      <c r="AM4279">
        <v>1</v>
      </c>
      <c r="AN4279" t="str">
        <f>VLOOKUP(H4279,'Base Art'!$A:$AJ,36,FALSE)</f>
        <v>LHERITIER ARGENTINA S.A.</v>
      </c>
    </row>
    <row r="4280" spans="1:40" x14ac:dyDescent="0.25">
      <c r="A4280" s="212" t="s">
        <v>7819</v>
      </c>
      <c r="B4280" s="212">
        <v>1</v>
      </c>
      <c r="C4280" s="212" t="s">
        <v>7820</v>
      </c>
      <c r="D4280" s="212" t="s">
        <v>1551</v>
      </c>
      <c r="E4280" s="212">
        <v>37</v>
      </c>
      <c r="F4280" s="212" t="s">
        <v>275</v>
      </c>
      <c r="G4280" s="212" t="s">
        <v>1040</v>
      </c>
      <c r="H4280" s="212">
        <v>11068</v>
      </c>
      <c r="I4280" s="212" t="s">
        <v>1041</v>
      </c>
      <c r="J4280" s="212"/>
      <c r="K4280" s="212"/>
      <c r="L4280" s="212"/>
      <c r="M4280" s="212"/>
      <c r="N4280" s="212"/>
      <c r="O4280" s="212"/>
      <c r="P4280" s="212"/>
      <c r="Q4280" s="212"/>
      <c r="R4280" s="212"/>
      <c r="S4280" s="212"/>
      <c r="T4280" s="212"/>
      <c r="U4280" s="212"/>
      <c r="V4280" s="212"/>
      <c r="W4280" s="212"/>
      <c r="X4280" s="212"/>
      <c r="Y4280" s="212">
        <v>1370</v>
      </c>
      <c r="Z4280" s="212" t="s">
        <v>400</v>
      </c>
      <c r="AA4280" s="212" t="s">
        <v>401</v>
      </c>
      <c r="AB4280" s="212">
        <v>9645.2469999999994</v>
      </c>
      <c r="AC4280" s="212">
        <v>11815.428</v>
      </c>
      <c r="AD4280" s="212">
        <v>2</v>
      </c>
      <c r="AE4280" s="212">
        <v>0</v>
      </c>
      <c r="AF4280" s="212">
        <v>2</v>
      </c>
      <c r="AG4280" s="212">
        <v>0</v>
      </c>
      <c r="AH4280" s="212">
        <v>19290.490000000002</v>
      </c>
      <c r="AI4280" s="212">
        <v>23630.86</v>
      </c>
      <c r="AJ4280" s="212">
        <v>0</v>
      </c>
      <c r="AK4280" s="212">
        <v>0</v>
      </c>
      <c r="AL4280" s="212">
        <v>0</v>
      </c>
      <c r="AM4280">
        <v>1</v>
      </c>
      <c r="AN4280" t="str">
        <f>VLOOKUP(H4280,'Base Art'!$A:$AJ,36,FALSE)</f>
        <v>RUBINO HNOS. S.A.</v>
      </c>
    </row>
    <row r="4281" spans="1:40" x14ac:dyDescent="0.25">
      <c r="A4281" s="212" t="s">
        <v>7819</v>
      </c>
      <c r="B4281" s="212">
        <v>1</v>
      </c>
      <c r="C4281" s="212" t="s">
        <v>7820</v>
      </c>
      <c r="D4281" s="212" t="s">
        <v>1551</v>
      </c>
      <c r="E4281" s="212">
        <v>37</v>
      </c>
      <c r="F4281" s="212" t="s">
        <v>275</v>
      </c>
      <c r="G4281" s="212" t="s">
        <v>914</v>
      </c>
      <c r="H4281" s="212">
        <v>11078</v>
      </c>
      <c r="I4281" s="212" t="s">
        <v>915</v>
      </c>
      <c r="J4281" s="212">
        <v>1018</v>
      </c>
      <c r="K4281" s="212" t="s">
        <v>392</v>
      </c>
      <c r="L4281" s="212" t="s">
        <v>393</v>
      </c>
      <c r="M4281" s="212"/>
      <c r="N4281" s="212"/>
      <c r="O4281" s="212"/>
      <c r="P4281" s="212"/>
      <c r="Q4281" s="212"/>
      <c r="R4281" s="212"/>
      <c r="S4281" s="212"/>
      <c r="T4281" s="212"/>
      <c r="U4281" s="212"/>
      <c r="V4281" s="212"/>
      <c r="W4281" s="212"/>
      <c r="X4281" s="212"/>
      <c r="Y4281" s="212">
        <v>1402</v>
      </c>
      <c r="Z4281" s="212" t="s">
        <v>300</v>
      </c>
      <c r="AA4281" s="212" t="s">
        <v>301</v>
      </c>
      <c r="AB4281" s="212">
        <v>183516.28400000001</v>
      </c>
      <c r="AC4281" s="212">
        <v>223874.82699999999</v>
      </c>
      <c r="AD4281" s="212">
        <v>0.16669999999999999</v>
      </c>
      <c r="AE4281" s="212">
        <v>0</v>
      </c>
      <c r="AF4281" s="212">
        <v>0.16669999999999999</v>
      </c>
      <c r="AG4281" s="212">
        <v>0</v>
      </c>
      <c r="AH4281" s="212">
        <v>30586.05</v>
      </c>
      <c r="AI4281" s="212">
        <v>37312.47</v>
      </c>
      <c r="AJ4281" s="212">
        <v>3</v>
      </c>
      <c r="AK4281" s="212">
        <v>0.06</v>
      </c>
      <c r="AL4281" s="212">
        <v>0</v>
      </c>
      <c r="AM4281">
        <v>1</v>
      </c>
      <c r="AN4281" t="str">
        <f>VLOOKUP(H4281,'Base Art'!$A:$AJ,36,FALSE)</f>
        <v>ENERGIZER ARGENTINA S.A.</v>
      </c>
    </row>
    <row r="4282" spans="1:40" x14ac:dyDescent="0.25">
      <c r="A4282" s="212" t="s">
        <v>7819</v>
      </c>
      <c r="B4282" s="212">
        <v>1</v>
      </c>
      <c r="C4282" s="212" t="s">
        <v>7820</v>
      </c>
      <c r="D4282" s="212" t="s">
        <v>1551</v>
      </c>
      <c r="E4282" s="212">
        <v>37</v>
      </c>
      <c r="F4282" s="212" t="s">
        <v>275</v>
      </c>
      <c r="G4282" s="212" t="s">
        <v>7764</v>
      </c>
      <c r="H4282" s="212">
        <v>11236</v>
      </c>
      <c r="I4282" s="212" t="s">
        <v>6994</v>
      </c>
      <c r="J4282" s="212">
        <v>1457</v>
      </c>
      <c r="K4282" s="212" t="s">
        <v>7765</v>
      </c>
      <c r="L4282" s="212" t="s">
        <v>7766</v>
      </c>
      <c r="M4282" s="212"/>
      <c r="N4282" s="212"/>
      <c r="O4282" s="212"/>
      <c r="P4282" s="212">
        <v>1379</v>
      </c>
      <c r="Q4282" s="212" t="s">
        <v>7767</v>
      </c>
      <c r="R4282" s="212" t="s">
        <v>7768</v>
      </c>
      <c r="S4282" s="212"/>
      <c r="T4282" s="212"/>
      <c r="U4282" s="212"/>
      <c r="V4282" s="212"/>
      <c r="W4282" s="212"/>
      <c r="X4282" s="212"/>
      <c r="Y4282" s="212">
        <v>1370</v>
      </c>
      <c r="Z4282" s="212" t="s">
        <v>400</v>
      </c>
      <c r="AA4282" s="212" t="s">
        <v>401</v>
      </c>
      <c r="AB4282" s="212">
        <v>5335.0919999999996</v>
      </c>
      <c r="AC4282" s="212">
        <v>6615.5140000000001</v>
      </c>
      <c r="AD4282" s="212">
        <v>1</v>
      </c>
      <c r="AE4282" s="212">
        <v>0</v>
      </c>
      <c r="AF4282" s="212">
        <v>1</v>
      </c>
      <c r="AG4282" s="212">
        <v>0</v>
      </c>
      <c r="AH4282" s="212">
        <v>5335.09</v>
      </c>
      <c r="AI4282" s="212">
        <v>6615.51</v>
      </c>
      <c r="AJ4282" s="212">
        <v>1</v>
      </c>
      <c r="AK4282" s="212">
        <v>1</v>
      </c>
      <c r="AL4282" s="212">
        <v>0</v>
      </c>
      <c r="AM4282">
        <v>1</v>
      </c>
      <c r="AN4282" t="str">
        <f>VLOOKUP(H4282,'Base Art'!$A:$AJ,36,FALSE)</f>
        <v>RPB SA</v>
      </c>
    </row>
    <row r="4283" spans="1:40" x14ac:dyDescent="0.25">
      <c r="A4283" s="212" t="s">
        <v>7819</v>
      </c>
      <c r="B4283" s="212">
        <v>1</v>
      </c>
      <c r="C4283" s="212" t="s">
        <v>7820</v>
      </c>
      <c r="D4283" s="212" t="s">
        <v>1551</v>
      </c>
      <c r="E4283" s="212">
        <v>37</v>
      </c>
      <c r="F4283" s="212" t="s">
        <v>275</v>
      </c>
      <c r="G4283" s="212" t="s">
        <v>1240</v>
      </c>
      <c r="H4283" s="212">
        <v>11263</v>
      </c>
      <c r="I4283" s="212" t="s">
        <v>1241</v>
      </c>
      <c r="J4283" s="212"/>
      <c r="K4283" s="212"/>
      <c r="L4283" s="212"/>
      <c r="M4283" s="212"/>
      <c r="N4283" s="212"/>
      <c r="O4283" s="212"/>
      <c r="P4283" s="212"/>
      <c r="Q4283" s="212"/>
      <c r="R4283" s="212"/>
      <c r="S4283" s="212"/>
      <c r="T4283" s="212"/>
      <c r="U4283" s="212"/>
      <c r="V4283" s="212"/>
      <c r="W4283" s="212"/>
      <c r="X4283" s="212"/>
      <c r="Y4283" s="212">
        <v>1376</v>
      </c>
      <c r="Z4283" s="212" t="s">
        <v>320</v>
      </c>
      <c r="AA4283" s="212" t="s">
        <v>321</v>
      </c>
      <c r="AB4283" s="212">
        <v>228100.7</v>
      </c>
      <c r="AC4283" s="212">
        <v>276001.86800000002</v>
      </c>
      <c r="AD4283" s="212">
        <v>3.3300000000000003E-2</v>
      </c>
      <c r="AE4283" s="212">
        <v>0</v>
      </c>
      <c r="AF4283" s="212">
        <v>3.3300000000000003E-2</v>
      </c>
      <c r="AG4283" s="212">
        <v>0</v>
      </c>
      <c r="AH4283" s="212">
        <v>7603.36</v>
      </c>
      <c r="AI4283" s="212">
        <v>9200.06</v>
      </c>
      <c r="AJ4283" s="212">
        <v>0</v>
      </c>
      <c r="AK4283" s="212">
        <v>0</v>
      </c>
      <c r="AL4283" s="212">
        <v>0</v>
      </c>
      <c r="AM4283">
        <v>1</v>
      </c>
      <c r="AN4283" t="str">
        <f>VLOOKUP(H4283,'Base Art'!$A:$AJ,36,FALSE)</f>
        <v>BUHL S.A.</v>
      </c>
    </row>
    <row r="4284" spans="1:40" x14ac:dyDescent="0.25">
      <c r="A4284" s="212" t="s">
        <v>7819</v>
      </c>
      <c r="B4284" s="212">
        <v>1</v>
      </c>
      <c r="C4284" s="212" t="s">
        <v>7820</v>
      </c>
      <c r="D4284" s="212" t="s">
        <v>1551</v>
      </c>
      <c r="E4284" s="212">
        <v>37</v>
      </c>
      <c r="F4284" s="212" t="s">
        <v>275</v>
      </c>
      <c r="G4284" s="212" t="s">
        <v>1753</v>
      </c>
      <c r="H4284" s="212">
        <v>11312</v>
      </c>
      <c r="I4284" s="212" t="s">
        <v>1754</v>
      </c>
      <c r="J4284" s="212">
        <v>1204</v>
      </c>
      <c r="K4284" s="212" t="s">
        <v>492</v>
      </c>
      <c r="L4284" s="212" t="s">
        <v>493</v>
      </c>
      <c r="M4284" s="212"/>
      <c r="N4284" s="212"/>
      <c r="O4284" s="212"/>
      <c r="P4284" s="212">
        <v>1201</v>
      </c>
      <c r="Q4284" s="212" t="s">
        <v>808</v>
      </c>
      <c r="R4284" s="212" t="s">
        <v>809</v>
      </c>
      <c r="S4284" s="212"/>
      <c r="T4284" s="212"/>
      <c r="U4284" s="212"/>
      <c r="V4284" s="212"/>
      <c r="W4284" s="212"/>
      <c r="X4284" s="212"/>
      <c r="Y4284" s="212"/>
      <c r="Z4284" s="212"/>
      <c r="AA4284" s="212"/>
      <c r="AB4284" s="212">
        <v>168577.47899999999</v>
      </c>
      <c r="AC4284" s="212">
        <v>203978.75</v>
      </c>
      <c r="AD4284" s="212">
        <v>0.25</v>
      </c>
      <c r="AE4284" s="212">
        <v>0</v>
      </c>
      <c r="AF4284" s="212">
        <v>0.25</v>
      </c>
      <c r="AG4284" s="212">
        <v>0</v>
      </c>
      <c r="AH4284" s="212">
        <v>42144.37</v>
      </c>
      <c r="AI4284" s="212">
        <v>50994.69</v>
      </c>
      <c r="AJ4284" s="212">
        <v>1</v>
      </c>
      <c r="AK4284" s="212">
        <v>0.25</v>
      </c>
      <c r="AL4284" s="212">
        <v>0</v>
      </c>
      <c r="AM4284">
        <v>1</v>
      </c>
      <c r="AN4284" t="str">
        <f>VLOOKUP(H4284,'Base Art'!$A:$AJ,36,FALSE)</f>
        <v>FERRERO ARGENTINA S.A.</v>
      </c>
    </row>
    <row r="4285" spans="1:40" x14ac:dyDescent="0.25">
      <c r="A4285" s="212" t="s">
        <v>7819</v>
      </c>
      <c r="B4285" s="212">
        <v>1</v>
      </c>
      <c r="C4285" s="212" t="s">
        <v>7820</v>
      </c>
      <c r="D4285" s="212" t="s">
        <v>1551</v>
      </c>
      <c r="E4285" s="212">
        <v>37</v>
      </c>
      <c r="F4285" s="212" t="s">
        <v>275</v>
      </c>
      <c r="G4285" s="212" t="s">
        <v>1705</v>
      </c>
      <c r="H4285" s="212">
        <v>11566</v>
      </c>
      <c r="I4285" s="212" t="s">
        <v>1706</v>
      </c>
      <c r="J4285" s="212"/>
      <c r="K4285" s="212"/>
      <c r="L4285" s="212"/>
      <c r="M4285" s="212"/>
      <c r="N4285" s="212"/>
      <c r="O4285" s="212"/>
      <c r="P4285" s="212"/>
      <c r="Q4285" s="212"/>
      <c r="R4285" s="212"/>
      <c r="S4285" s="212"/>
      <c r="T4285" s="212"/>
      <c r="U4285" s="212"/>
      <c r="V4285" s="212"/>
      <c r="W4285" s="212"/>
      <c r="X4285" s="212"/>
      <c r="Y4285" s="212"/>
      <c r="Z4285" s="212"/>
      <c r="AA4285" s="212"/>
      <c r="AB4285" s="212">
        <v>37204.303999999996</v>
      </c>
      <c r="AC4285" s="212">
        <v>45017.228000000003</v>
      </c>
      <c r="AD4285" s="212">
        <v>-2.5000000000000001E-2</v>
      </c>
      <c r="AE4285" s="212">
        <v>0</v>
      </c>
      <c r="AF4285" s="212">
        <v>-2.5000000000000001E-2</v>
      </c>
      <c r="AG4285" s="212">
        <v>0</v>
      </c>
      <c r="AH4285" s="212">
        <v>-930.11</v>
      </c>
      <c r="AI4285" s="212">
        <v>-1125.43</v>
      </c>
      <c r="AJ4285" s="212">
        <v>1</v>
      </c>
      <c r="AK4285" s="212">
        <v>-0.03</v>
      </c>
      <c r="AL4285" s="212">
        <v>0</v>
      </c>
      <c r="AM4285">
        <v>1</v>
      </c>
      <c r="AN4285" t="str">
        <f>VLOOKUP(H4285,'Base Art'!$A:$AJ,36,FALSE)</f>
        <v>GEORGALOS HNOS. S.A.I.C.A.</v>
      </c>
    </row>
    <row r="4286" spans="1:40" x14ac:dyDescent="0.25">
      <c r="A4286" s="212" t="s">
        <v>7819</v>
      </c>
      <c r="B4286" s="212">
        <v>1</v>
      </c>
      <c r="C4286" s="212" t="s">
        <v>7820</v>
      </c>
      <c r="D4286" s="212" t="s">
        <v>1790</v>
      </c>
      <c r="E4286" s="212">
        <v>40</v>
      </c>
      <c r="F4286" s="212" t="s">
        <v>271</v>
      </c>
      <c r="G4286" s="212" t="s">
        <v>316</v>
      </c>
      <c r="H4286" s="212">
        <v>156</v>
      </c>
      <c r="I4286" s="212" t="s">
        <v>317</v>
      </c>
      <c r="J4286" s="212">
        <v>1437</v>
      </c>
      <c r="K4286" s="212" t="s">
        <v>318</v>
      </c>
      <c r="L4286" s="212" t="s">
        <v>319</v>
      </c>
      <c r="M4286" s="212"/>
      <c r="N4286" s="212"/>
      <c r="O4286" s="212"/>
      <c r="P4286" s="212"/>
      <c r="Q4286" s="212"/>
      <c r="R4286" s="212"/>
      <c r="S4286" s="212"/>
      <c r="T4286" s="212"/>
      <c r="U4286" s="212"/>
      <c r="V4286" s="212"/>
      <c r="W4286" s="212"/>
      <c r="X4286" s="212"/>
      <c r="Y4286" s="212">
        <v>1376</v>
      </c>
      <c r="Z4286" s="212" t="s">
        <v>320</v>
      </c>
      <c r="AA4286" s="212" t="s">
        <v>321</v>
      </c>
      <c r="AB4286" s="212">
        <v>346786.00099999999</v>
      </c>
      <c r="AC4286" s="212">
        <v>419611.06099999999</v>
      </c>
      <c r="AD4286" s="212">
        <v>0.05</v>
      </c>
      <c r="AE4286" s="212">
        <v>0</v>
      </c>
      <c r="AF4286" s="212">
        <v>0.05</v>
      </c>
      <c r="AG4286" s="212">
        <v>0</v>
      </c>
      <c r="AH4286" s="212">
        <v>17339.3</v>
      </c>
      <c r="AI4286" s="212">
        <v>20980.55</v>
      </c>
      <c r="AJ4286" s="212">
        <v>0</v>
      </c>
      <c r="AK4286" s="212">
        <v>0</v>
      </c>
      <c r="AL4286" s="212">
        <v>0</v>
      </c>
      <c r="AM4286">
        <v>1</v>
      </c>
      <c r="AN4286" t="str">
        <f>VLOOKUP(H4286,'Base Art'!$A:$AJ,36,FALSE)</f>
        <v>JORGE LUIS SUAREZ</v>
      </c>
    </row>
    <row r="4287" spans="1:40" x14ac:dyDescent="0.25">
      <c r="A4287" s="212" t="s">
        <v>7819</v>
      </c>
      <c r="B4287" s="212">
        <v>1</v>
      </c>
      <c r="C4287" s="212" t="s">
        <v>7820</v>
      </c>
      <c r="D4287" s="212" t="s">
        <v>1790</v>
      </c>
      <c r="E4287" s="212">
        <v>40</v>
      </c>
      <c r="F4287" s="212" t="s">
        <v>271</v>
      </c>
      <c r="G4287" s="212" t="s">
        <v>942</v>
      </c>
      <c r="H4287" s="212">
        <v>318</v>
      </c>
      <c r="I4287" s="212" t="s">
        <v>943</v>
      </c>
      <c r="J4287" s="212">
        <v>1414</v>
      </c>
      <c r="K4287" s="212" t="s">
        <v>372</v>
      </c>
      <c r="L4287" s="212" t="s">
        <v>373</v>
      </c>
      <c r="M4287" s="212"/>
      <c r="N4287" s="212"/>
      <c r="O4287" s="212"/>
      <c r="P4287" s="212">
        <v>1071</v>
      </c>
      <c r="Q4287" s="212" t="s">
        <v>944</v>
      </c>
      <c r="R4287" s="212" t="s">
        <v>945</v>
      </c>
      <c r="S4287" s="212"/>
      <c r="T4287" s="212"/>
      <c r="U4287" s="212"/>
      <c r="V4287" s="212"/>
      <c r="W4287" s="212"/>
      <c r="X4287" s="212"/>
      <c r="Y4287" s="212">
        <v>1374</v>
      </c>
      <c r="Z4287" s="212" t="s">
        <v>336</v>
      </c>
      <c r="AA4287" s="212" t="s">
        <v>337</v>
      </c>
      <c r="AB4287" s="212">
        <v>47407.03</v>
      </c>
      <c r="AC4287" s="212">
        <v>58784.714999999997</v>
      </c>
      <c r="AD4287" s="212">
        <v>0.33329999999999999</v>
      </c>
      <c r="AE4287" s="212">
        <v>0</v>
      </c>
      <c r="AF4287" s="212">
        <v>0.33329999999999999</v>
      </c>
      <c r="AG4287" s="212">
        <v>0</v>
      </c>
      <c r="AH4287" s="212">
        <v>15802.34</v>
      </c>
      <c r="AI4287" s="212">
        <v>19594.900000000001</v>
      </c>
      <c r="AJ4287" s="212">
        <v>2</v>
      </c>
      <c r="AK4287" s="212">
        <v>0.17</v>
      </c>
      <c r="AL4287" s="212">
        <v>0</v>
      </c>
      <c r="AM4287">
        <v>1</v>
      </c>
      <c r="AN4287" t="str">
        <f>VLOOKUP(H4287,'Base Art'!$A:$AJ,36,FALSE)</f>
        <v>ARCOR S.A.I.C.</v>
      </c>
    </row>
    <row r="4288" spans="1:40" x14ac:dyDescent="0.25">
      <c r="A4288" s="212" t="s">
        <v>7819</v>
      </c>
      <c r="B4288" s="212">
        <v>1</v>
      </c>
      <c r="C4288" s="212" t="s">
        <v>7820</v>
      </c>
      <c r="D4288" s="212" t="s">
        <v>1790</v>
      </c>
      <c r="E4288" s="212">
        <v>40</v>
      </c>
      <c r="F4288" s="212" t="s">
        <v>271</v>
      </c>
      <c r="G4288" s="212" t="s">
        <v>7732</v>
      </c>
      <c r="H4288" s="212">
        <v>365</v>
      </c>
      <c r="I4288" s="212" t="s">
        <v>1962</v>
      </c>
      <c r="J4288" s="212">
        <v>1425</v>
      </c>
      <c r="K4288" s="212" t="s">
        <v>484</v>
      </c>
      <c r="L4288" s="212" t="s">
        <v>485</v>
      </c>
      <c r="M4288" s="212"/>
      <c r="N4288" s="212"/>
      <c r="O4288" s="212"/>
      <c r="P4288" s="212">
        <v>1277</v>
      </c>
      <c r="Q4288" s="212" t="s">
        <v>486</v>
      </c>
      <c r="R4288" s="212" t="s">
        <v>487</v>
      </c>
      <c r="S4288" s="212"/>
      <c r="T4288" s="212"/>
      <c r="U4288" s="212"/>
      <c r="V4288" s="212"/>
      <c r="W4288" s="212"/>
      <c r="X4288" s="212"/>
      <c r="Y4288" s="212">
        <v>1374</v>
      </c>
      <c r="Z4288" s="212" t="s">
        <v>336</v>
      </c>
      <c r="AA4288" s="212" t="s">
        <v>337</v>
      </c>
      <c r="AB4288" s="212">
        <v>59989.87</v>
      </c>
      <c r="AC4288" s="212">
        <v>75287.298999999999</v>
      </c>
      <c r="AD4288" s="212">
        <v>8.3299999999999999E-2</v>
      </c>
      <c r="AE4288" s="212">
        <v>0</v>
      </c>
      <c r="AF4288" s="212">
        <v>8.3299999999999999E-2</v>
      </c>
      <c r="AG4288" s="212">
        <v>0</v>
      </c>
      <c r="AH4288" s="212">
        <v>4999.16</v>
      </c>
      <c r="AI4288" s="212">
        <v>6273.94</v>
      </c>
      <c r="AJ4288" s="212">
        <v>0</v>
      </c>
      <c r="AK4288" s="212">
        <v>0</v>
      </c>
      <c r="AL4288" s="212">
        <v>0</v>
      </c>
      <c r="AM4288">
        <v>1</v>
      </c>
      <c r="AN4288" t="str">
        <f>VLOOKUP(H4288,'Base Art'!$A:$AJ,36,FALSE)</f>
        <v>GEORGALOS HNOS. S.A.I.C.A.</v>
      </c>
    </row>
    <row r="4289" spans="1:40" x14ac:dyDescent="0.25">
      <c r="A4289" s="212" t="s">
        <v>7819</v>
      </c>
      <c r="B4289" s="212">
        <v>1</v>
      </c>
      <c r="C4289" s="212" t="s">
        <v>7820</v>
      </c>
      <c r="D4289" s="212" t="s">
        <v>1790</v>
      </c>
      <c r="E4289" s="212">
        <v>40</v>
      </c>
      <c r="F4289" s="212" t="s">
        <v>271</v>
      </c>
      <c r="G4289" s="212" t="s">
        <v>364</v>
      </c>
      <c r="H4289" s="212">
        <v>565</v>
      </c>
      <c r="I4289" s="212" t="s">
        <v>365</v>
      </c>
      <c r="J4289" s="212"/>
      <c r="K4289" s="212"/>
      <c r="L4289" s="212"/>
      <c r="M4289" s="212"/>
      <c r="N4289" s="212"/>
      <c r="O4289" s="212"/>
      <c r="P4289" s="212"/>
      <c r="Q4289" s="212"/>
      <c r="R4289" s="212"/>
      <c r="S4289" s="212"/>
      <c r="T4289" s="212"/>
      <c r="U4289" s="212"/>
      <c r="V4289" s="212"/>
      <c r="W4289" s="212"/>
      <c r="X4289" s="212"/>
      <c r="Y4289" s="212">
        <v>1374</v>
      </c>
      <c r="Z4289" s="212" t="s">
        <v>336</v>
      </c>
      <c r="AA4289" s="212" t="s">
        <v>337</v>
      </c>
      <c r="AB4289" s="212">
        <v>147921.19</v>
      </c>
      <c r="AC4289" s="212">
        <v>178984.65900000001</v>
      </c>
      <c r="AD4289" s="212">
        <v>3.1300000000000001E-2</v>
      </c>
      <c r="AE4289" s="212">
        <v>0</v>
      </c>
      <c r="AF4289" s="212">
        <v>3.1300000000000001E-2</v>
      </c>
      <c r="AG4289" s="212">
        <v>0</v>
      </c>
      <c r="AH4289" s="212">
        <v>4622.54</v>
      </c>
      <c r="AI4289" s="212">
        <v>5593.27</v>
      </c>
      <c r="AJ4289" s="212">
        <v>0</v>
      </c>
      <c r="AK4289" s="212">
        <v>0</v>
      </c>
      <c r="AL4289" s="212">
        <v>0</v>
      </c>
      <c r="AM4289">
        <v>1</v>
      </c>
      <c r="AN4289" t="str">
        <f>VLOOKUP(H4289,'Base Art'!$A:$AJ,36,FALSE)</f>
        <v>MONDELEZ ARGENTINA S.A.</v>
      </c>
    </row>
    <row r="4290" spans="1:40" x14ac:dyDescent="0.25">
      <c r="A4290" s="212" t="s">
        <v>7819</v>
      </c>
      <c r="B4290" s="212">
        <v>1</v>
      </c>
      <c r="C4290" s="212" t="s">
        <v>7820</v>
      </c>
      <c r="D4290" s="212" t="s">
        <v>1790</v>
      </c>
      <c r="E4290" s="212">
        <v>40</v>
      </c>
      <c r="F4290" s="212" t="s">
        <v>271</v>
      </c>
      <c r="G4290" s="212" t="s">
        <v>366</v>
      </c>
      <c r="H4290" s="212">
        <v>567</v>
      </c>
      <c r="I4290" s="212" t="s">
        <v>367</v>
      </c>
      <c r="J4290" s="212"/>
      <c r="K4290" s="212"/>
      <c r="L4290" s="212"/>
      <c r="M4290" s="212"/>
      <c r="N4290" s="212"/>
      <c r="O4290" s="212"/>
      <c r="P4290" s="212"/>
      <c r="Q4290" s="212"/>
      <c r="R4290" s="212"/>
      <c r="S4290" s="212"/>
      <c r="T4290" s="212"/>
      <c r="U4290" s="212"/>
      <c r="V4290" s="212"/>
      <c r="W4290" s="212"/>
      <c r="X4290" s="212"/>
      <c r="Y4290" s="212">
        <v>1374</v>
      </c>
      <c r="Z4290" s="212" t="s">
        <v>336</v>
      </c>
      <c r="AA4290" s="212" t="s">
        <v>337</v>
      </c>
      <c r="AB4290" s="212">
        <v>147921.19</v>
      </c>
      <c r="AC4290" s="212">
        <v>178984.65900000001</v>
      </c>
      <c r="AD4290" s="212">
        <v>3.1300000000000001E-2</v>
      </c>
      <c r="AE4290" s="212">
        <v>0</v>
      </c>
      <c r="AF4290" s="212">
        <v>3.1300000000000001E-2</v>
      </c>
      <c r="AG4290" s="212">
        <v>0</v>
      </c>
      <c r="AH4290" s="212">
        <v>4622.54</v>
      </c>
      <c r="AI4290" s="212">
        <v>5593.27</v>
      </c>
      <c r="AJ4290" s="212">
        <v>0</v>
      </c>
      <c r="AK4290" s="212">
        <v>0</v>
      </c>
      <c r="AL4290" s="212">
        <v>0</v>
      </c>
      <c r="AM4290">
        <v>1</v>
      </c>
      <c r="AN4290" t="str">
        <f>VLOOKUP(H4290,'Base Art'!$A:$AJ,36,FALSE)</f>
        <v>MONDELEZ ARGENTINA S.A.</v>
      </c>
    </row>
    <row r="4291" spans="1:40" x14ac:dyDescent="0.25">
      <c r="A4291" s="212" t="s">
        <v>7819</v>
      </c>
      <c r="B4291" s="212">
        <v>1</v>
      </c>
      <c r="C4291" s="212" t="s">
        <v>7820</v>
      </c>
      <c r="D4291" s="212" t="s">
        <v>1790</v>
      </c>
      <c r="E4291" s="212">
        <v>40</v>
      </c>
      <c r="F4291" s="212" t="s">
        <v>271</v>
      </c>
      <c r="G4291" s="212" t="s">
        <v>370</v>
      </c>
      <c r="H4291" s="212">
        <v>653</v>
      </c>
      <c r="I4291" s="212" t="s">
        <v>371</v>
      </c>
      <c r="J4291" s="212">
        <v>1414</v>
      </c>
      <c r="K4291" s="212" t="s">
        <v>372</v>
      </c>
      <c r="L4291" s="212" t="s">
        <v>373</v>
      </c>
      <c r="M4291" s="212"/>
      <c r="N4291" s="212"/>
      <c r="O4291" s="212"/>
      <c r="P4291" s="212">
        <v>1072</v>
      </c>
      <c r="Q4291" s="212" t="s">
        <v>374</v>
      </c>
      <c r="R4291" s="212" t="s">
        <v>375</v>
      </c>
      <c r="S4291" s="212"/>
      <c r="T4291" s="212"/>
      <c r="U4291" s="212"/>
      <c r="V4291" s="212"/>
      <c r="W4291" s="212"/>
      <c r="X4291" s="212"/>
      <c r="Y4291" s="212">
        <v>1374</v>
      </c>
      <c r="Z4291" s="212" t="s">
        <v>336</v>
      </c>
      <c r="AA4291" s="212" t="s">
        <v>337</v>
      </c>
      <c r="AB4291" s="212">
        <v>45924.292999999998</v>
      </c>
      <c r="AC4291" s="212">
        <v>55975.656000000003</v>
      </c>
      <c r="AD4291" s="212">
        <v>1</v>
      </c>
      <c r="AE4291" s="212">
        <v>0</v>
      </c>
      <c r="AF4291" s="212">
        <v>1</v>
      </c>
      <c r="AG4291" s="212">
        <v>0</v>
      </c>
      <c r="AH4291" s="212">
        <v>45924.29</v>
      </c>
      <c r="AI4291" s="212">
        <v>55975.66</v>
      </c>
      <c r="AJ4291" s="212">
        <v>0</v>
      </c>
      <c r="AK4291" s="212">
        <v>0</v>
      </c>
      <c r="AL4291" s="212">
        <v>0</v>
      </c>
      <c r="AM4291">
        <v>1</v>
      </c>
      <c r="AN4291" t="str">
        <f>VLOOKUP(H4291,'Base Art'!$A:$AJ,36,FALSE)</f>
        <v>ARCOR S.A.I.C.</v>
      </c>
    </row>
    <row r="4292" spans="1:40" x14ac:dyDescent="0.25">
      <c r="A4292" s="212" t="s">
        <v>7819</v>
      </c>
      <c r="B4292" s="212">
        <v>1</v>
      </c>
      <c r="C4292" s="212" t="s">
        <v>7820</v>
      </c>
      <c r="D4292" s="212" t="s">
        <v>1790</v>
      </c>
      <c r="E4292" s="212">
        <v>40</v>
      </c>
      <c r="F4292" s="212" t="s">
        <v>271</v>
      </c>
      <c r="G4292" s="212" t="s">
        <v>404</v>
      </c>
      <c r="H4292" s="212">
        <v>1114</v>
      </c>
      <c r="I4292" s="212" t="s">
        <v>405</v>
      </c>
      <c r="J4292" s="212"/>
      <c r="K4292" s="212"/>
      <c r="L4292" s="212"/>
      <c r="M4292" s="212"/>
      <c r="N4292" s="212"/>
      <c r="O4292" s="212"/>
      <c r="P4292" s="212"/>
      <c r="Q4292" s="212"/>
      <c r="R4292" s="212"/>
      <c r="S4292" s="212"/>
      <c r="T4292" s="212"/>
      <c r="U4292" s="212"/>
      <c r="V4292" s="212"/>
      <c r="W4292" s="212"/>
      <c r="X4292" s="212"/>
      <c r="Y4292" s="212">
        <v>1373</v>
      </c>
      <c r="Z4292" s="212" t="s">
        <v>386</v>
      </c>
      <c r="AA4292" s="212" t="s">
        <v>387</v>
      </c>
      <c r="AB4292" s="212">
        <v>19190.456999999999</v>
      </c>
      <c r="AC4292" s="212">
        <v>23508.311000000002</v>
      </c>
      <c r="AD4292" s="212">
        <v>1</v>
      </c>
      <c r="AE4292" s="212">
        <v>0</v>
      </c>
      <c r="AF4292" s="212">
        <v>1</v>
      </c>
      <c r="AG4292" s="212">
        <v>0</v>
      </c>
      <c r="AH4292" s="212">
        <v>19190.46</v>
      </c>
      <c r="AI4292" s="212">
        <v>23508.31</v>
      </c>
      <c r="AJ4292" s="212">
        <v>0</v>
      </c>
      <c r="AK4292" s="212">
        <v>0</v>
      </c>
      <c r="AL4292" s="212">
        <v>0</v>
      </c>
      <c r="AM4292">
        <v>1</v>
      </c>
      <c r="AN4292" t="str">
        <f>VLOOKUP(H4292,'Base Art'!$A:$AJ,36,FALSE)</f>
        <v>MAURI S.A.</v>
      </c>
    </row>
    <row r="4293" spans="1:40" x14ac:dyDescent="0.25">
      <c r="A4293" s="212" t="s">
        <v>7819</v>
      </c>
      <c r="B4293" s="212">
        <v>1</v>
      </c>
      <c r="C4293" s="212" t="s">
        <v>7820</v>
      </c>
      <c r="D4293" s="212" t="s">
        <v>1790</v>
      </c>
      <c r="E4293" s="212">
        <v>40</v>
      </c>
      <c r="F4293" s="212" t="s">
        <v>271</v>
      </c>
      <c r="G4293" s="212" t="s">
        <v>406</v>
      </c>
      <c r="H4293" s="212">
        <v>1115</v>
      </c>
      <c r="I4293" s="212" t="s">
        <v>407</v>
      </c>
      <c r="J4293" s="212"/>
      <c r="K4293" s="212"/>
      <c r="L4293" s="212"/>
      <c r="M4293" s="212"/>
      <c r="N4293" s="212"/>
      <c r="O4293" s="212"/>
      <c r="P4293" s="212"/>
      <c r="Q4293" s="212"/>
      <c r="R4293" s="212"/>
      <c r="S4293" s="212"/>
      <c r="T4293" s="212"/>
      <c r="U4293" s="212"/>
      <c r="V4293" s="212"/>
      <c r="W4293" s="212"/>
      <c r="X4293" s="212"/>
      <c r="Y4293" s="212">
        <v>1373</v>
      </c>
      <c r="Z4293" s="212" t="s">
        <v>386</v>
      </c>
      <c r="AA4293" s="212" t="s">
        <v>387</v>
      </c>
      <c r="AB4293" s="212">
        <v>19178.349999999999</v>
      </c>
      <c r="AC4293" s="212">
        <v>23205.804</v>
      </c>
      <c r="AD4293" s="212">
        <v>0.41670000000000001</v>
      </c>
      <c r="AE4293" s="212">
        <v>0</v>
      </c>
      <c r="AF4293" s="212">
        <v>0.41670000000000001</v>
      </c>
      <c r="AG4293" s="212">
        <v>0</v>
      </c>
      <c r="AH4293" s="212">
        <v>7990.98</v>
      </c>
      <c r="AI4293" s="212">
        <v>9669.08</v>
      </c>
      <c r="AJ4293" s="212">
        <v>1</v>
      </c>
      <c r="AK4293" s="212">
        <v>0.42</v>
      </c>
      <c r="AL4293" s="212">
        <v>0</v>
      </c>
      <c r="AM4293">
        <v>1</v>
      </c>
      <c r="AN4293" t="str">
        <f>VLOOKUP(H4293,'Base Art'!$A:$AJ,36,FALSE)</f>
        <v>MAURI S.A.</v>
      </c>
    </row>
    <row r="4294" spans="1:40" x14ac:dyDescent="0.25">
      <c r="A4294" s="212" t="s">
        <v>7819</v>
      </c>
      <c r="B4294" s="212">
        <v>1</v>
      </c>
      <c r="C4294" s="212" t="s">
        <v>7820</v>
      </c>
      <c r="D4294" s="212" t="s">
        <v>1790</v>
      </c>
      <c r="E4294" s="212">
        <v>40</v>
      </c>
      <c r="F4294" s="212" t="s">
        <v>271</v>
      </c>
      <c r="G4294" s="212" t="s">
        <v>410</v>
      </c>
      <c r="H4294" s="212">
        <v>1118</v>
      </c>
      <c r="I4294" s="212" t="s">
        <v>411</v>
      </c>
      <c r="J4294" s="212"/>
      <c r="K4294" s="212"/>
      <c r="L4294" s="212"/>
      <c r="M4294" s="212"/>
      <c r="N4294" s="212"/>
      <c r="O4294" s="212"/>
      <c r="P4294" s="212">
        <v>1335</v>
      </c>
      <c r="Q4294" s="212" t="s">
        <v>412</v>
      </c>
      <c r="R4294" s="212" t="s">
        <v>413</v>
      </c>
      <c r="S4294" s="212"/>
      <c r="T4294" s="212"/>
      <c r="U4294" s="212"/>
      <c r="V4294" s="212"/>
      <c r="W4294" s="212"/>
      <c r="X4294" s="212"/>
      <c r="Y4294" s="212">
        <v>1373</v>
      </c>
      <c r="Z4294" s="212" t="s">
        <v>386</v>
      </c>
      <c r="AA4294" s="212" t="s">
        <v>387</v>
      </c>
      <c r="AB4294" s="212">
        <v>16129.07</v>
      </c>
      <c r="AC4294" s="212">
        <v>19595.508000000002</v>
      </c>
      <c r="AD4294" s="212">
        <v>0.83330000000000004</v>
      </c>
      <c r="AE4294" s="212">
        <v>0</v>
      </c>
      <c r="AF4294" s="212">
        <v>0.83330000000000004</v>
      </c>
      <c r="AG4294" s="212">
        <v>0</v>
      </c>
      <c r="AH4294" s="212">
        <v>13440.89</v>
      </c>
      <c r="AI4294" s="212">
        <v>16329.59</v>
      </c>
      <c r="AJ4294" s="212">
        <v>0</v>
      </c>
      <c r="AK4294" s="212">
        <v>0</v>
      </c>
      <c r="AL4294" s="212">
        <v>0</v>
      </c>
      <c r="AM4294">
        <v>1</v>
      </c>
      <c r="AN4294" t="str">
        <f>VLOOKUP(H4294,'Base Art'!$A:$AJ,36,FALSE)</f>
        <v>MAURI S.A.</v>
      </c>
    </row>
    <row r="4295" spans="1:40" x14ac:dyDescent="0.25">
      <c r="A4295" s="212" t="s">
        <v>7819</v>
      </c>
      <c r="B4295" s="212">
        <v>1</v>
      </c>
      <c r="C4295" s="212" t="s">
        <v>7820</v>
      </c>
      <c r="D4295" s="212" t="s">
        <v>1790</v>
      </c>
      <c r="E4295" s="212">
        <v>40</v>
      </c>
      <c r="F4295" s="212" t="s">
        <v>271</v>
      </c>
      <c r="G4295" s="212" t="s">
        <v>416</v>
      </c>
      <c r="H4295" s="212">
        <v>1124</v>
      </c>
      <c r="I4295" s="212" t="s">
        <v>417</v>
      </c>
      <c r="J4295" s="212"/>
      <c r="K4295" s="212"/>
      <c r="L4295" s="212"/>
      <c r="M4295" s="212"/>
      <c r="N4295" s="212"/>
      <c r="O4295" s="212"/>
      <c r="P4295" s="212"/>
      <c r="Q4295" s="212"/>
      <c r="R4295" s="212"/>
      <c r="S4295" s="212"/>
      <c r="T4295" s="212"/>
      <c r="U4295" s="212"/>
      <c r="V4295" s="212"/>
      <c r="W4295" s="212"/>
      <c r="X4295" s="212"/>
      <c r="Y4295" s="212">
        <v>1373</v>
      </c>
      <c r="Z4295" s="212" t="s">
        <v>386</v>
      </c>
      <c r="AA4295" s="212" t="s">
        <v>387</v>
      </c>
      <c r="AB4295" s="212">
        <v>23876.69</v>
      </c>
      <c r="AC4295" s="212">
        <v>29965.245999999999</v>
      </c>
      <c r="AD4295" s="212">
        <v>1</v>
      </c>
      <c r="AE4295" s="212">
        <v>0</v>
      </c>
      <c r="AF4295" s="212">
        <v>1</v>
      </c>
      <c r="AG4295" s="212">
        <v>0</v>
      </c>
      <c r="AH4295" s="212">
        <v>23876.69</v>
      </c>
      <c r="AI4295" s="212">
        <v>29965.25</v>
      </c>
      <c r="AJ4295" s="212">
        <v>0</v>
      </c>
      <c r="AK4295" s="212">
        <v>0</v>
      </c>
      <c r="AL4295" s="212">
        <v>0</v>
      </c>
      <c r="AM4295">
        <v>1</v>
      </c>
      <c r="AN4295" t="str">
        <f>VLOOKUP(H4295,'Base Art'!$A:$AJ,36,FALSE)</f>
        <v>MAURI S.A.</v>
      </c>
    </row>
    <row r="4296" spans="1:40" x14ac:dyDescent="0.25">
      <c r="A4296" s="212" t="s">
        <v>7819</v>
      </c>
      <c r="B4296" s="212">
        <v>1</v>
      </c>
      <c r="C4296" s="212" t="s">
        <v>7820</v>
      </c>
      <c r="D4296" s="212" t="s">
        <v>1790</v>
      </c>
      <c r="E4296" s="212">
        <v>40</v>
      </c>
      <c r="F4296" s="212" t="s">
        <v>271</v>
      </c>
      <c r="G4296" s="212" t="s">
        <v>1331</v>
      </c>
      <c r="H4296" s="212">
        <v>1142</v>
      </c>
      <c r="I4296" s="212" t="s">
        <v>1332</v>
      </c>
      <c r="J4296" s="212"/>
      <c r="K4296" s="212"/>
      <c r="L4296" s="212"/>
      <c r="M4296" s="212"/>
      <c r="N4296" s="212"/>
      <c r="O4296" s="212"/>
      <c r="P4296" s="212"/>
      <c r="Q4296" s="212"/>
      <c r="R4296" s="212"/>
      <c r="S4296" s="212"/>
      <c r="T4296" s="212"/>
      <c r="U4296" s="212"/>
      <c r="V4296" s="212"/>
      <c r="W4296" s="212"/>
      <c r="X4296" s="212"/>
      <c r="Y4296" s="212">
        <v>1373</v>
      </c>
      <c r="Z4296" s="212" t="s">
        <v>386</v>
      </c>
      <c r="AA4296" s="212" t="s">
        <v>387</v>
      </c>
      <c r="AB4296" s="212">
        <v>21226.644</v>
      </c>
      <c r="AC4296" s="212">
        <v>26002.638999999999</v>
      </c>
      <c r="AD4296" s="212">
        <v>2</v>
      </c>
      <c r="AE4296" s="212">
        <v>0</v>
      </c>
      <c r="AF4296" s="212">
        <v>2</v>
      </c>
      <c r="AG4296" s="212">
        <v>0</v>
      </c>
      <c r="AH4296" s="212">
        <v>42453.29</v>
      </c>
      <c r="AI4296" s="212">
        <v>52005.279999999999</v>
      </c>
      <c r="AJ4296" s="212">
        <v>0</v>
      </c>
      <c r="AK4296" s="212">
        <v>0</v>
      </c>
      <c r="AL4296" s="212">
        <v>0</v>
      </c>
      <c r="AM4296">
        <v>1</v>
      </c>
      <c r="AN4296" t="str">
        <f>VLOOKUP(H4296,'Base Art'!$A:$AJ,36,FALSE)</f>
        <v>MAURI S.A.</v>
      </c>
    </row>
    <row r="4297" spans="1:40" x14ac:dyDescent="0.25">
      <c r="A4297" s="212" t="s">
        <v>7819</v>
      </c>
      <c r="B4297" s="212">
        <v>1</v>
      </c>
      <c r="C4297" s="212" t="s">
        <v>7820</v>
      </c>
      <c r="D4297" s="212" t="s">
        <v>1790</v>
      </c>
      <c r="E4297" s="212">
        <v>40</v>
      </c>
      <c r="F4297" s="212" t="s">
        <v>271</v>
      </c>
      <c r="G4297" s="212" t="s">
        <v>418</v>
      </c>
      <c r="H4297" s="212">
        <v>1150</v>
      </c>
      <c r="I4297" s="212" t="s">
        <v>419</v>
      </c>
      <c r="J4297" s="212">
        <v>1430</v>
      </c>
      <c r="K4297" s="212" t="s">
        <v>420</v>
      </c>
      <c r="L4297" s="212" t="s">
        <v>421</v>
      </c>
      <c r="M4297" s="212"/>
      <c r="N4297" s="212"/>
      <c r="O4297" s="212"/>
      <c r="P4297" s="212"/>
      <c r="Q4297" s="212"/>
      <c r="R4297" s="212"/>
      <c r="S4297" s="212"/>
      <c r="T4297" s="212"/>
      <c r="U4297" s="212"/>
      <c r="V4297" s="212"/>
      <c r="W4297" s="212"/>
      <c r="X4297" s="212"/>
      <c r="Y4297" s="212">
        <v>1374</v>
      </c>
      <c r="Z4297" s="212" t="s">
        <v>336</v>
      </c>
      <c r="AA4297" s="212" t="s">
        <v>337</v>
      </c>
      <c r="AB4297" s="212">
        <v>83844.067999999999</v>
      </c>
      <c r="AC4297" s="212">
        <v>102287.371</v>
      </c>
      <c r="AD4297" s="212">
        <v>0.375</v>
      </c>
      <c r="AE4297" s="212">
        <v>0</v>
      </c>
      <c r="AF4297" s="212">
        <v>0.375</v>
      </c>
      <c r="AG4297" s="212">
        <v>0</v>
      </c>
      <c r="AH4297" s="212">
        <v>31441.53</v>
      </c>
      <c r="AI4297" s="212">
        <v>38357.760000000002</v>
      </c>
      <c r="AJ4297" s="212">
        <v>0</v>
      </c>
      <c r="AK4297" s="212">
        <v>0</v>
      </c>
      <c r="AL4297" s="212">
        <v>0</v>
      </c>
      <c r="AM4297">
        <v>1</v>
      </c>
      <c r="AN4297" t="str">
        <f>VLOOKUP(H4297,'Base Art'!$A:$AJ,36,FALSE)</f>
        <v>GEORGALOS HNOS. S.A.I.C.A.</v>
      </c>
    </row>
    <row r="4298" spans="1:40" x14ac:dyDescent="0.25">
      <c r="A4298" s="212" t="s">
        <v>7819</v>
      </c>
      <c r="B4298" s="212">
        <v>1</v>
      </c>
      <c r="C4298" s="212" t="s">
        <v>7820</v>
      </c>
      <c r="D4298" s="212" t="s">
        <v>1790</v>
      </c>
      <c r="E4298" s="212">
        <v>40</v>
      </c>
      <c r="F4298" s="212" t="s">
        <v>271</v>
      </c>
      <c r="G4298" s="212" t="s">
        <v>952</v>
      </c>
      <c r="H4298" s="212">
        <v>1345</v>
      </c>
      <c r="I4298" s="212" t="s">
        <v>953</v>
      </c>
      <c r="J4298" s="212"/>
      <c r="K4298" s="212"/>
      <c r="L4298" s="212"/>
      <c r="M4298" s="212"/>
      <c r="N4298" s="212"/>
      <c r="O4298" s="212"/>
      <c r="P4298" s="212"/>
      <c r="Q4298" s="212"/>
      <c r="R4298" s="212"/>
      <c r="S4298" s="212"/>
      <c r="T4298" s="212"/>
      <c r="U4298" s="212"/>
      <c r="V4298" s="212"/>
      <c r="W4298" s="212"/>
      <c r="X4298" s="212"/>
      <c r="Y4298" s="212">
        <v>1372</v>
      </c>
      <c r="Z4298" s="212" t="s">
        <v>346</v>
      </c>
      <c r="AA4298" s="212" t="s">
        <v>347</v>
      </c>
      <c r="AB4298" s="212">
        <v>272420.41700000002</v>
      </c>
      <c r="AC4298" s="212">
        <v>337801.31300000002</v>
      </c>
      <c r="AD4298" s="212">
        <v>8.3299999999999999E-2</v>
      </c>
      <c r="AE4298" s="212">
        <v>0</v>
      </c>
      <c r="AF4298" s="212">
        <v>8.3299999999999999E-2</v>
      </c>
      <c r="AG4298" s="212">
        <v>0</v>
      </c>
      <c r="AH4298" s="212">
        <v>22701.7</v>
      </c>
      <c r="AI4298" s="212">
        <v>28150.11</v>
      </c>
      <c r="AJ4298" s="212">
        <v>1</v>
      </c>
      <c r="AK4298" s="212">
        <v>0.08</v>
      </c>
      <c r="AL4298" s="212">
        <v>0</v>
      </c>
      <c r="AM4298">
        <v>1</v>
      </c>
      <c r="AN4298" t="str">
        <f>VLOOKUP(H4298,'Base Art'!$A:$AJ,36,FALSE)</f>
        <v>LA DELICIA FELIPE FORT S.A.</v>
      </c>
    </row>
    <row r="4299" spans="1:40" x14ac:dyDescent="0.25">
      <c r="A4299" s="212" t="s">
        <v>7819</v>
      </c>
      <c r="B4299" s="212">
        <v>1</v>
      </c>
      <c r="C4299" s="212" t="s">
        <v>7820</v>
      </c>
      <c r="D4299" s="212" t="s">
        <v>1790</v>
      </c>
      <c r="E4299" s="212">
        <v>40</v>
      </c>
      <c r="F4299" s="212" t="s">
        <v>271</v>
      </c>
      <c r="G4299" s="212" t="s">
        <v>426</v>
      </c>
      <c r="H4299" s="212">
        <v>1352</v>
      </c>
      <c r="I4299" s="212" t="s">
        <v>427</v>
      </c>
      <c r="J4299" s="212"/>
      <c r="K4299" s="212"/>
      <c r="L4299" s="212"/>
      <c r="M4299" s="212"/>
      <c r="N4299" s="212"/>
      <c r="O4299" s="212"/>
      <c r="P4299" s="212"/>
      <c r="Q4299" s="212"/>
      <c r="R4299" s="212"/>
      <c r="S4299" s="212"/>
      <c r="T4299" s="212"/>
      <c r="U4299" s="212"/>
      <c r="V4299" s="212"/>
      <c r="W4299" s="212"/>
      <c r="X4299" s="212"/>
      <c r="Y4299" s="212">
        <v>1372</v>
      </c>
      <c r="Z4299" s="212" t="s">
        <v>346</v>
      </c>
      <c r="AA4299" s="212" t="s">
        <v>347</v>
      </c>
      <c r="AB4299" s="212">
        <v>228284.59299999999</v>
      </c>
      <c r="AC4299" s="212">
        <v>281476.31</v>
      </c>
      <c r="AD4299" s="212">
        <v>0.41670000000000001</v>
      </c>
      <c r="AE4299" s="212">
        <v>0</v>
      </c>
      <c r="AF4299" s="212">
        <v>0.41670000000000001</v>
      </c>
      <c r="AG4299" s="212">
        <v>0</v>
      </c>
      <c r="AH4299" s="212">
        <v>95118.58</v>
      </c>
      <c r="AI4299" s="212">
        <v>117281.8</v>
      </c>
      <c r="AJ4299" s="212">
        <v>3</v>
      </c>
      <c r="AK4299" s="212">
        <v>0.14000000000000001</v>
      </c>
      <c r="AL4299" s="212">
        <v>0</v>
      </c>
      <c r="AM4299">
        <v>1</v>
      </c>
      <c r="AN4299" t="str">
        <f>VLOOKUP(H4299,'Base Art'!$A:$AJ,36,FALSE)</f>
        <v>LA DELICIA FELIPE FORT S.A.</v>
      </c>
    </row>
    <row r="4300" spans="1:40" x14ac:dyDescent="0.25">
      <c r="A4300" s="212" t="s">
        <v>7819</v>
      </c>
      <c r="B4300" s="212">
        <v>1</v>
      </c>
      <c r="C4300" s="212" t="s">
        <v>7820</v>
      </c>
      <c r="D4300" s="212" t="s">
        <v>1790</v>
      </c>
      <c r="E4300" s="212">
        <v>40</v>
      </c>
      <c r="F4300" s="212" t="s">
        <v>271</v>
      </c>
      <c r="G4300" s="212" t="s">
        <v>438</v>
      </c>
      <c r="H4300" s="212">
        <v>1419</v>
      </c>
      <c r="I4300" s="212" t="s">
        <v>439</v>
      </c>
      <c r="J4300" s="212">
        <v>1429</v>
      </c>
      <c r="K4300" s="212" t="s">
        <v>440</v>
      </c>
      <c r="L4300" s="212" t="s">
        <v>441</v>
      </c>
      <c r="M4300" s="212"/>
      <c r="N4300" s="212"/>
      <c r="O4300" s="212"/>
      <c r="P4300" s="212"/>
      <c r="Q4300" s="212"/>
      <c r="R4300" s="212"/>
      <c r="S4300" s="212"/>
      <c r="T4300" s="212"/>
      <c r="U4300" s="212"/>
      <c r="V4300" s="212"/>
      <c r="W4300" s="212"/>
      <c r="X4300" s="212"/>
      <c r="Y4300" s="212">
        <v>1374</v>
      </c>
      <c r="Z4300" s="212" t="s">
        <v>336</v>
      </c>
      <c r="AA4300" s="212" t="s">
        <v>337</v>
      </c>
      <c r="AB4300" s="212">
        <v>87204.877999999997</v>
      </c>
      <c r="AC4300" s="212">
        <v>106852.473</v>
      </c>
      <c r="AD4300" s="212">
        <v>0.5</v>
      </c>
      <c r="AE4300" s="212">
        <v>0</v>
      </c>
      <c r="AF4300" s="212">
        <v>0.5</v>
      </c>
      <c r="AG4300" s="212">
        <v>0</v>
      </c>
      <c r="AH4300" s="212">
        <v>43602.44</v>
      </c>
      <c r="AI4300" s="212">
        <v>53426.239999999998</v>
      </c>
      <c r="AJ4300" s="212">
        <v>0</v>
      </c>
      <c r="AK4300" s="212">
        <v>0</v>
      </c>
      <c r="AL4300" s="212">
        <v>0</v>
      </c>
      <c r="AM4300">
        <v>1</v>
      </c>
      <c r="AN4300" t="str">
        <f>VLOOKUP(H4300,'Base Art'!$A:$AJ,36,FALSE)</f>
        <v>GEORGALOS HNOS. S.A.I.C.A.</v>
      </c>
    </row>
    <row r="4301" spans="1:40" x14ac:dyDescent="0.25">
      <c r="A4301" s="212" t="s">
        <v>7819</v>
      </c>
      <c r="B4301" s="212">
        <v>1</v>
      </c>
      <c r="C4301" s="212" t="s">
        <v>7820</v>
      </c>
      <c r="D4301" s="212" t="s">
        <v>1790</v>
      </c>
      <c r="E4301" s="212">
        <v>40</v>
      </c>
      <c r="F4301" s="212" t="s">
        <v>271</v>
      </c>
      <c r="G4301" s="212" t="s">
        <v>442</v>
      </c>
      <c r="H4301" s="212">
        <v>1594</v>
      </c>
      <c r="I4301" s="212" t="s">
        <v>443</v>
      </c>
      <c r="J4301" s="212">
        <v>1422</v>
      </c>
      <c r="K4301" s="212" t="s">
        <v>382</v>
      </c>
      <c r="L4301" s="212" t="s">
        <v>383</v>
      </c>
      <c r="M4301" s="212"/>
      <c r="N4301" s="212"/>
      <c r="O4301" s="212"/>
      <c r="P4301" s="212">
        <v>1067</v>
      </c>
      <c r="Q4301" s="212" t="s">
        <v>384</v>
      </c>
      <c r="R4301" s="212" t="s">
        <v>385</v>
      </c>
      <c r="S4301" s="212"/>
      <c r="T4301" s="212"/>
      <c r="U4301" s="212"/>
      <c r="V4301" s="212"/>
      <c r="W4301" s="212"/>
      <c r="X4301" s="212"/>
      <c r="Y4301" s="212">
        <v>1373</v>
      </c>
      <c r="Z4301" s="212" t="s">
        <v>386</v>
      </c>
      <c r="AA4301" s="212" t="s">
        <v>387</v>
      </c>
      <c r="AB4301" s="212">
        <v>16185.071</v>
      </c>
      <c r="AC4301" s="212">
        <v>20069.488000000001</v>
      </c>
      <c r="AD4301" s="212">
        <v>1</v>
      </c>
      <c r="AE4301" s="212">
        <v>0</v>
      </c>
      <c r="AF4301" s="212">
        <v>1</v>
      </c>
      <c r="AG4301" s="212">
        <v>0</v>
      </c>
      <c r="AH4301" s="212">
        <v>16185.07</v>
      </c>
      <c r="AI4301" s="212">
        <v>20069.490000000002</v>
      </c>
      <c r="AJ4301" s="212">
        <v>0</v>
      </c>
      <c r="AK4301" s="212">
        <v>0</v>
      </c>
      <c r="AL4301" s="212">
        <v>0</v>
      </c>
      <c r="AM4301">
        <v>1</v>
      </c>
      <c r="AN4301" t="str">
        <f>VLOOKUP(H4301,'Base Art'!$A:$AJ,36,FALSE)</f>
        <v>ARCOR S.A.I.C.</v>
      </c>
    </row>
    <row r="4302" spans="1:40" x14ac:dyDescent="0.25">
      <c r="A4302" s="212" t="s">
        <v>7819</v>
      </c>
      <c r="B4302" s="212">
        <v>1</v>
      </c>
      <c r="C4302" s="212" t="s">
        <v>7820</v>
      </c>
      <c r="D4302" s="212" t="s">
        <v>1790</v>
      </c>
      <c r="E4302" s="212">
        <v>40</v>
      </c>
      <c r="F4302" s="212" t="s">
        <v>271</v>
      </c>
      <c r="G4302" s="212" t="s">
        <v>444</v>
      </c>
      <c r="H4302" s="212">
        <v>1641</v>
      </c>
      <c r="I4302" s="212" t="s">
        <v>445</v>
      </c>
      <c r="J4302" s="212">
        <v>1064</v>
      </c>
      <c r="K4302" s="212" t="s">
        <v>446</v>
      </c>
      <c r="L4302" s="212" t="s">
        <v>447</v>
      </c>
      <c r="M4302" s="212"/>
      <c r="N4302" s="212"/>
      <c r="O4302" s="212"/>
      <c r="P4302" s="212">
        <v>1066</v>
      </c>
      <c r="Q4302" s="212" t="s">
        <v>448</v>
      </c>
      <c r="R4302" s="212" t="s">
        <v>449</v>
      </c>
      <c r="S4302" s="212"/>
      <c r="T4302" s="212"/>
      <c r="U4302" s="212"/>
      <c r="V4302" s="212"/>
      <c r="W4302" s="212"/>
      <c r="X4302" s="212"/>
      <c r="Y4302" s="212">
        <v>1373</v>
      </c>
      <c r="Z4302" s="212" t="s">
        <v>386</v>
      </c>
      <c r="AA4302" s="212" t="s">
        <v>387</v>
      </c>
      <c r="AB4302" s="212">
        <v>17335.493999999999</v>
      </c>
      <c r="AC4302" s="212">
        <v>21370.828000000001</v>
      </c>
      <c r="AD4302" s="212">
        <v>3</v>
      </c>
      <c r="AE4302" s="212">
        <v>0.25</v>
      </c>
      <c r="AF4302" s="212">
        <v>3.25</v>
      </c>
      <c r="AG4302" s="212">
        <v>0</v>
      </c>
      <c r="AH4302" s="212">
        <v>56340.36</v>
      </c>
      <c r="AI4302" s="212">
        <v>69455.19</v>
      </c>
      <c r="AJ4302" s="212">
        <v>0</v>
      </c>
      <c r="AK4302" s="212">
        <v>0</v>
      </c>
      <c r="AL4302" s="212">
        <v>0</v>
      </c>
      <c r="AM4302">
        <v>1</v>
      </c>
      <c r="AN4302" t="str">
        <f>VLOOKUP(H4302,'Base Art'!$A:$AJ,36,FALSE)</f>
        <v>MOLINO CAÑUELAS S.A.C.I.F.I.A.</v>
      </c>
    </row>
    <row r="4303" spans="1:40" x14ac:dyDescent="0.25">
      <c r="A4303" s="212" t="s">
        <v>7819</v>
      </c>
      <c r="B4303" s="212">
        <v>1</v>
      </c>
      <c r="C4303" s="212" t="s">
        <v>7820</v>
      </c>
      <c r="D4303" s="212" t="s">
        <v>1790</v>
      </c>
      <c r="E4303" s="212">
        <v>40</v>
      </c>
      <c r="F4303" s="212" t="s">
        <v>271</v>
      </c>
      <c r="G4303" s="212" t="s">
        <v>450</v>
      </c>
      <c r="H4303" s="212">
        <v>1642</v>
      </c>
      <c r="I4303" s="212" t="s">
        <v>451</v>
      </c>
      <c r="J4303" s="212">
        <v>1064</v>
      </c>
      <c r="K4303" s="212" t="s">
        <v>446</v>
      </c>
      <c r="L4303" s="212" t="s">
        <v>447</v>
      </c>
      <c r="M4303" s="212"/>
      <c r="N4303" s="212"/>
      <c r="O4303" s="212"/>
      <c r="P4303" s="212">
        <v>1066</v>
      </c>
      <c r="Q4303" s="212" t="s">
        <v>448</v>
      </c>
      <c r="R4303" s="212" t="s">
        <v>449</v>
      </c>
      <c r="S4303" s="212"/>
      <c r="T4303" s="212"/>
      <c r="U4303" s="212"/>
      <c r="V4303" s="212"/>
      <c r="W4303" s="212"/>
      <c r="X4303" s="212"/>
      <c r="Y4303" s="212">
        <v>1373</v>
      </c>
      <c r="Z4303" s="212" t="s">
        <v>386</v>
      </c>
      <c r="AA4303" s="212" t="s">
        <v>387</v>
      </c>
      <c r="AB4303" s="212">
        <v>19913.97</v>
      </c>
      <c r="AC4303" s="212">
        <v>24095.901999999998</v>
      </c>
      <c r="AD4303" s="212">
        <v>0.25</v>
      </c>
      <c r="AE4303" s="212">
        <v>0</v>
      </c>
      <c r="AF4303" s="212">
        <v>0.25</v>
      </c>
      <c r="AG4303" s="212">
        <v>0</v>
      </c>
      <c r="AH4303" s="212">
        <v>4978.49</v>
      </c>
      <c r="AI4303" s="212">
        <v>6023.98</v>
      </c>
      <c r="AJ4303" s="212">
        <v>0</v>
      </c>
      <c r="AK4303" s="212">
        <v>0</v>
      </c>
      <c r="AL4303" s="212">
        <v>0</v>
      </c>
      <c r="AM4303">
        <v>1</v>
      </c>
      <c r="AN4303" t="str">
        <f>VLOOKUP(H4303,'Base Art'!$A:$AJ,36,FALSE)</f>
        <v>MOLINO CAÑUELAS S.A.C.I.F.I.A.</v>
      </c>
    </row>
    <row r="4304" spans="1:40" x14ac:dyDescent="0.25">
      <c r="A4304" s="212" t="s">
        <v>7819</v>
      </c>
      <c r="B4304" s="212">
        <v>1</v>
      </c>
      <c r="C4304" s="212" t="s">
        <v>7820</v>
      </c>
      <c r="D4304" s="212" t="s">
        <v>1790</v>
      </c>
      <c r="E4304" s="212">
        <v>40</v>
      </c>
      <c r="F4304" s="212" t="s">
        <v>271</v>
      </c>
      <c r="G4304" s="212" t="s">
        <v>452</v>
      </c>
      <c r="H4304" s="212">
        <v>1643</v>
      </c>
      <c r="I4304" s="212" t="s">
        <v>453</v>
      </c>
      <c r="J4304" s="212">
        <v>1065</v>
      </c>
      <c r="K4304" s="212" t="s">
        <v>454</v>
      </c>
      <c r="L4304" s="212" t="s">
        <v>455</v>
      </c>
      <c r="M4304" s="212"/>
      <c r="N4304" s="212"/>
      <c r="O4304" s="212"/>
      <c r="P4304" s="212"/>
      <c r="Q4304" s="212"/>
      <c r="R4304" s="212"/>
      <c r="S4304" s="212"/>
      <c r="T4304" s="212"/>
      <c r="U4304" s="212"/>
      <c r="V4304" s="212"/>
      <c r="W4304" s="212"/>
      <c r="X4304" s="212"/>
      <c r="Y4304" s="212">
        <v>1373</v>
      </c>
      <c r="Z4304" s="212" t="s">
        <v>386</v>
      </c>
      <c r="AA4304" s="212" t="s">
        <v>387</v>
      </c>
      <c r="AB4304" s="212">
        <v>13938.799000000001</v>
      </c>
      <c r="AC4304" s="212">
        <v>17075.026000000002</v>
      </c>
      <c r="AD4304" s="212">
        <v>0.28570000000000001</v>
      </c>
      <c r="AE4304" s="212">
        <v>0</v>
      </c>
      <c r="AF4304" s="212">
        <v>0.28570000000000001</v>
      </c>
      <c r="AG4304" s="212">
        <v>0</v>
      </c>
      <c r="AH4304" s="212">
        <v>3982.51</v>
      </c>
      <c r="AI4304" s="212">
        <v>4878.58</v>
      </c>
      <c r="AJ4304" s="212">
        <v>0</v>
      </c>
      <c r="AK4304" s="212">
        <v>0</v>
      </c>
      <c r="AL4304" s="212">
        <v>0</v>
      </c>
      <c r="AM4304">
        <v>1</v>
      </c>
      <c r="AN4304" t="str">
        <f>VLOOKUP(H4304,'Base Art'!$A:$AJ,36,FALSE)</f>
        <v>MOLINO CAÑUELAS S.A.C.I.F.I.A.</v>
      </c>
    </row>
    <row r="4305" spans="1:40" x14ac:dyDescent="0.25">
      <c r="A4305" s="212" t="s">
        <v>7819</v>
      </c>
      <c r="B4305" s="212">
        <v>1</v>
      </c>
      <c r="C4305" s="212" t="s">
        <v>7820</v>
      </c>
      <c r="D4305" s="212" t="s">
        <v>1790</v>
      </c>
      <c r="E4305" s="212">
        <v>40</v>
      </c>
      <c r="F4305" s="212" t="s">
        <v>271</v>
      </c>
      <c r="G4305" s="212" t="s">
        <v>456</v>
      </c>
      <c r="H4305" s="212">
        <v>1646</v>
      </c>
      <c r="I4305" s="212" t="s">
        <v>457</v>
      </c>
      <c r="J4305" s="212">
        <v>1064</v>
      </c>
      <c r="K4305" s="212" t="s">
        <v>446</v>
      </c>
      <c r="L4305" s="212" t="s">
        <v>447</v>
      </c>
      <c r="M4305" s="212"/>
      <c r="N4305" s="212"/>
      <c r="O4305" s="212"/>
      <c r="P4305" s="212">
        <v>1066</v>
      </c>
      <c r="Q4305" s="212" t="s">
        <v>448</v>
      </c>
      <c r="R4305" s="212" t="s">
        <v>449</v>
      </c>
      <c r="S4305" s="212"/>
      <c r="T4305" s="212"/>
      <c r="U4305" s="212"/>
      <c r="V4305" s="212"/>
      <c r="W4305" s="212"/>
      <c r="X4305" s="212"/>
      <c r="Y4305" s="212">
        <v>1373</v>
      </c>
      <c r="Z4305" s="212" t="s">
        <v>386</v>
      </c>
      <c r="AA4305" s="212" t="s">
        <v>387</v>
      </c>
      <c r="AB4305" s="212">
        <v>22306.100999999999</v>
      </c>
      <c r="AC4305" s="212">
        <v>27628.170999999998</v>
      </c>
      <c r="AD4305" s="212">
        <v>1.8332999999999999</v>
      </c>
      <c r="AE4305" s="212">
        <v>0</v>
      </c>
      <c r="AF4305" s="212">
        <v>1.8332999999999999</v>
      </c>
      <c r="AG4305" s="212">
        <v>0</v>
      </c>
      <c r="AH4305" s="212">
        <v>40894.519999999997</v>
      </c>
      <c r="AI4305" s="212">
        <v>50651.65</v>
      </c>
      <c r="AJ4305" s="212">
        <v>0</v>
      </c>
      <c r="AK4305" s="212">
        <v>0</v>
      </c>
      <c r="AL4305" s="212">
        <v>0</v>
      </c>
      <c r="AM4305">
        <v>1</v>
      </c>
      <c r="AN4305" t="str">
        <f>VLOOKUP(H4305,'Base Art'!$A:$AJ,36,FALSE)</f>
        <v>MOLINO CAÑUELAS S.A.C.I.F.I.A.</v>
      </c>
    </row>
    <row r="4306" spans="1:40" x14ac:dyDescent="0.25">
      <c r="A4306" s="212" t="s">
        <v>7819</v>
      </c>
      <c r="B4306" s="212">
        <v>1</v>
      </c>
      <c r="C4306" s="212" t="s">
        <v>7820</v>
      </c>
      <c r="D4306" s="212" t="s">
        <v>1790</v>
      </c>
      <c r="E4306" s="212">
        <v>40</v>
      </c>
      <c r="F4306" s="212" t="s">
        <v>271</v>
      </c>
      <c r="G4306" s="212" t="s">
        <v>458</v>
      </c>
      <c r="H4306" s="212">
        <v>1648</v>
      </c>
      <c r="I4306" s="212" t="s">
        <v>459</v>
      </c>
      <c r="J4306" s="212">
        <v>1422</v>
      </c>
      <c r="K4306" s="212" t="s">
        <v>382</v>
      </c>
      <c r="L4306" s="212" t="s">
        <v>383</v>
      </c>
      <c r="M4306" s="212"/>
      <c r="N4306" s="212"/>
      <c r="O4306" s="212"/>
      <c r="P4306" s="212">
        <v>1067</v>
      </c>
      <c r="Q4306" s="212" t="s">
        <v>384</v>
      </c>
      <c r="R4306" s="212" t="s">
        <v>385</v>
      </c>
      <c r="S4306" s="212"/>
      <c r="T4306" s="212"/>
      <c r="U4306" s="212"/>
      <c r="V4306" s="212"/>
      <c r="W4306" s="212"/>
      <c r="X4306" s="212"/>
      <c r="Y4306" s="212">
        <v>1373</v>
      </c>
      <c r="Z4306" s="212" t="s">
        <v>386</v>
      </c>
      <c r="AA4306" s="212" t="s">
        <v>387</v>
      </c>
      <c r="AB4306" s="212">
        <v>16321.08</v>
      </c>
      <c r="AC4306" s="212">
        <v>20191.507000000001</v>
      </c>
      <c r="AD4306" s="212">
        <v>1.2</v>
      </c>
      <c r="AE4306" s="212">
        <v>2.5000000000000001E-2</v>
      </c>
      <c r="AF4306" s="212">
        <v>1.2250000000000001</v>
      </c>
      <c r="AG4306" s="212">
        <v>0</v>
      </c>
      <c r="AH4306" s="212">
        <v>19993.32</v>
      </c>
      <c r="AI4306" s="212">
        <v>24734.6</v>
      </c>
      <c r="AJ4306" s="212">
        <v>0</v>
      </c>
      <c r="AK4306" s="212">
        <v>0</v>
      </c>
      <c r="AL4306" s="212">
        <v>0</v>
      </c>
      <c r="AM4306">
        <v>1</v>
      </c>
      <c r="AN4306" t="str">
        <f>VLOOKUP(H4306,'Base Art'!$A:$AJ,36,FALSE)</f>
        <v>ARCOR S.A.I.C.</v>
      </c>
    </row>
    <row r="4307" spans="1:40" x14ac:dyDescent="0.25">
      <c r="A4307" s="212" t="s">
        <v>7819</v>
      </c>
      <c r="B4307" s="212">
        <v>1</v>
      </c>
      <c r="C4307" s="212" t="s">
        <v>7820</v>
      </c>
      <c r="D4307" s="212" t="s">
        <v>1790</v>
      </c>
      <c r="E4307" s="212">
        <v>40</v>
      </c>
      <c r="F4307" s="212" t="s">
        <v>271</v>
      </c>
      <c r="G4307" s="212" t="s">
        <v>460</v>
      </c>
      <c r="H4307" s="212">
        <v>1696</v>
      </c>
      <c r="I4307" s="212" t="s">
        <v>461</v>
      </c>
      <c r="J4307" s="212">
        <v>1460</v>
      </c>
      <c r="K4307" s="212" t="s">
        <v>462</v>
      </c>
      <c r="L4307" s="212" t="s">
        <v>463</v>
      </c>
      <c r="M4307" s="212"/>
      <c r="N4307" s="212"/>
      <c r="O4307" s="212"/>
      <c r="P4307" s="212"/>
      <c r="Q4307" s="212"/>
      <c r="R4307" s="212"/>
      <c r="S4307" s="212"/>
      <c r="T4307" s="212"/>
      <c r="U4307" s="212"/>
      <c r="V4307" s="212"/>
      <c r="W4307" s="212"/>
      <c r="X4307" s="212"/>
      <c r="Y4307" s="212">
        <v>1369</v>
      </c>
      <c r="Z4307" s="212" t="s">
        <v>354</v>
      </c>
      <c r="AA4307" s="212" t="s">
        <v>355</v>
      </c>
      <c r="AB4307" s="212">
        <v>63840</v>
      </c>
      <c r="AC4307" s="212">
        <v>79161.600000000006</v>
      </c>
      <c r="AD4307" s="212">
        <v>0.20830000000000001</v>
      </c>
      <c r="AE4307" s="212">
        <v>0</v>
      </c>
      <c r="AF4307" s="212">
        <v>0.20830000000000001</v>
      </c>
      <c r="AG4307" s="212">
        <v>0</v>
      </c>
      <c r="AH4307" s="212">
        <v>13300</v>
      </c>
      <c r="AI4307" s="212">
        <v>16492</v>
      </c>
      <c r="AJ4307" s="212">
        <v>1</v>
      </c>
      <c r="AK4307" s="212">
        <v>0.21</v>
      </c>
      <c r="AL4307" s="212">
        <v>0</v>
      </c>
      <c r="AM4307">
        <v>1</v>
      </c>
      <c r="AN4307" t="str">
        <f>VLOOKUP(H4307,'Base Art'!$A:$AJ,36,FALSE)</f>
        <v>IMPORTADORA SUDAMERICANA S.R.L.</v>
      </c>
    </row>
    <row r="4308" spans="1:40" x14ac:dyDescent="0.25">
      <c r="A4308" s="212" t="s">
        <v>7819</v>
      </c>
      <c r="B4308" s="212">
        <v>1</v>
      </c>
      <c r="C4308" s="212" t="s">
        <v>7820</v>
      </c>
      <c r="D4308" s="212" t="s">
        <v>1790</v>
      </c>
      <c r="E4308" s="212">
        <v>40</v>
      </c>
      <c r="F4308" s="212" t="s">
        <v>271</v>
      </c>
      <c r="G4308" s="212" t="s">
        <v>1072</v>
      </c>
      <c r="H4308" s="212">
        <v>1699</v>
      </c>
      <c r="I4308" s="212" t="s">
        <v>1073</v>
      </c>
      <c r="J4308" s="212">
        <v>1419</v>
      </c>
      <c r="K4308" s="212" t="s">
        <v>572</v>
      </c>
      <c r="L4308" s="212" t="s">
        <v>573</v>
      </c>
      <c r="M4308" s="212"/>
      <c r="N4308" s="212"/>
      <c r="O4308" s="212"/>
      <c r="P4308" s="212">
        <v>1255</v>
      </c>
      <c r="Q4308" s="212" t="s">
        <v>1074</v>
      </c>
      <c r="R4308" s="212" t="s">
        <v>1075</v>
      </c>
      <c r="S4308" s="212"/>
      <c r="T4308" s="212"/>
      <c r="U4308" s="212"/>
      <c r="V4308" s="212"/>
      <c r="W4308" s="212"/>
      <c r="X4308" s="212"/>
      <c r="Y4308" s="212">
        <v>1369</v>
      </c>
      <c r="Z4308" s="212" t="s">
        <v>354</v>
      </c>
      <c r="AA4308" s="212" t="s">
        <v>355</v>
      </c>
      <c r="AB4308" s="212">
        <v>21759.32</v>
      </c>
      <c r="AC4308" s="212">
        <v>26981.565999999999</v>
      </c>
      <c r="AD4308" s="212">
        <v>8.3299999999999999E-2</v>
      </c>
      <c r="AE4308" s="212">
        <v>0</v>
      </c>
      <c r="AF4308" s="212">
        <v>8.3299999999999999E-2</v>
      </c>
      <c r="AG4308" s="212">
        <v>0</v>
      </c>
      <c r="AH4308" s="212">
        <v>1813.28</v>
      </c>
      <c r="AI4308" s="212">
        <v>2248.46</v>
      </c>
      <c r="AJ4308" s="212">
        <v>0</v>
      </c>
      <c r="AK4308" s="212">
        <v>0</v>
      </c>
      <c r="AL4308" s="212">
        <v>0</v>
      </c>
      <c r="AM4308">
        <v>1</v>
      </c>
      <c r="AN4308" t="str">
        <f>VLOOKUP(H4308,'Base Art'!$A:$AJ,36,FALSE)</f>
        <v>ARCOR S.A.I.C.</v>
      </c>
    </row>
    <row r="4309" spans="1:40" x14ac:dyDescent="0.25">
      <c r="A4309" s="212" t="s">
        <v>7819</v>
      </c>
      <c r="B4309" s="212">
        <v>1</v>
      </c>
      <c r="C4309" s="212" t="s">
        <v>7820</v>
      </c>
      <c r="D4309" s="212" t="s">
        <v>1790</v>
      </c>
      <c r="E4309" s="212">
        <v>40</v>
      </c>
      <c r="F4309" s="212" t="s">
        <v>271</v>
      </c>
      <c r="G4309" s="212" t="s">
        <v>1364</v>
      </c>
      <c r="H4309" s="212">
        <v>1709</v>
      </c>
      <c r="I4309" s="212" t="s">
        <v>1365</v>
      </c>
      <c r="J4309" s="212">
        <v>1419</v>
      </c>
      <c r="K4309" s="212" t="s">
        <v>572</v>
      </c>
      <c r="L4309" s="212" t="s">
        <v>573</v>
      </c>
      <c r="M4309" s="212"/>
      <c r="N4309" s="212"/>
      <c r="O4309" s="212"/>
      <c r="P4309" s="212"/>
      <c r="Q4309" s="212"/>
      <c r="R4309" s="212"/>
      <c r="S4309" s="212"/>
      <c r="T4309" s="212"/>
      <c r="U4309" s="212"/>
      <c r="V4309" s="212"/>
      <c r="W4309" s="212"/>
      <c r="X4309" s="212"/>
      <c r="Y4309" s="212">
        <v>1369</v>
      </c>
      <c r="Z4309" s="212" t="s">
        <v>354</v>
      </c>
      <c r="AA4309" s="212" t="s">
        <v>355</v>
      </c>
      <c r="AB4309" s="212">
        <v>7393.1329999999998</v>
      </c>
      <c r="AC4309" s="212">
        <v>9167.4840000000004</v>
      </c>
      <c r="AD4309" s="212">
        <v>4</v>
      </c>
      <c r="AE4309" s="212">
        <v>0</v>
      </c>
      <c r="AF4309" s="212">
        <v>4</v>
      </c>
      <c r="AG4309" s="212">
        <v>0</v>
      </c>
      <c r="AH4309" s="212">
        <v>29572.53</v>
      </c>
      <c r="AI4309" s="212">
        <v>36669.94</v>
      </c>
      <c r="AJ4309" s="212">
        <v>0</v>
      </c>
      <c r="AK4309" s="212">
        <v>0</v>
      </c>
      <c r="AL4309" s="212">
        <v>0</v>
      </c>
      <c r="AM4309">
        <v>1</v>
      </c>
      <c r="AN4309" t="str">
        <f>VLOOKUP(H4309,'Base Art'!$A:$AJ,36,FALSE)</f>
        <v>ARCOR S.A.I.C.</v>
      </c>
    </row>
    <row r="4310" spans="1:40" x14ac:dyDescent="0.25">
      <c r="A4310" s="212" t="s">
        <v>7819</v>
      </c>
      <c r="B4310" s="212">
        <v>1</v>
      </c>
      <c r="C4310" s="212" t="s">
        <v>7820</v>
      </c>
      <c r="D4310" s="212" t="s">
        <v>1790</v>
      </c>
      <c r="E4310" s="212">
        <v>40</v>
      </c>
      <c r="F4310" s="212" t="s">
        <v>271</v>
      </c>
      <c r="G4310" s="212" t="s">
        <v>464</v>
      </c>
      <c r="H4310" s="212">
        <v>1808</v>
      </c>
      <c r="I4310" s="212" t="s">
        <v>465</v>
      </c>
      <c r="J4310" s="212">
        <v>1470</v>
      </c>
      <c r="K4310" s="212" t="s">
        <v>466</v>
      </c>
      <c r="L4310" s="212" t="s">
        <v>467</v>
      </c>
      <c r="M4310" s="212"/>
      <c r="N4310" s="212"/>
      <c r="O4310" s="212"/>
      <c r="P4310" s="212"/>
      <c r="Q4310" s="212"/>
      <c r="R4310" s="212"/>
      <c r="S4310" s="212"/>
      <c r="T4310" s="212"/>
      <c r="U4310" s="212"/>
      <c r="V4310" s="212"/>
      <c r="W4310" s="212"/>
      <c r="X4310" s="212"/>
      <c r="Y4310" s="212">
        <v>1374</v>
      </c>
      <c r="Z4310" s="212" t="s">
        <v>336</v>
      </c>
      <c r="AA4310" s="212" t="s">
        <v>337</v>
      </c>
      <c r="AB4310" s="212">
        <v>107104.91</v>
      </c>
      <c r="AC4310" s="212">
        <v>131190.348</v>
      </c>
      <c r="AD4310" s="212">
        <v>0.5</v>
      </c>
      <c r="AE4310" s="212">
        <v>0</v>
      </c>
      <c r="AF4310" s="212">
        <v>0.5</v>
      </c>
      <c r="AG4310" s="212">
        <v>0</v>
      </c>
      <c r="AH4310" s="212">
        <v>53552.45</v>
      </c>
      <c r="AI4310" s="212">
        <v>65595.17</v>
      </c>
      <c r="AJ4310" s="212">
        <v>0</v>
      </c>
      <c r="AK4310" s="212">
        <v>0</v>
      </c>
      <c r="AL4310" s="212">
        <v>0</v>
      </c>
      <c r="AM4310">
        <v>1</v>
      </c>
      <c r="AN4310" t="str">
        <f>VLOOKUP(H4310,'Base Art'!$A:$AJ,36,FALSE)</f>
        <v>LHERITIER ARGENTINA S.A.</v>
      </c>
    </row>
    <row r="4311" spans="1:40" x14ac:dyDescent="0.25">
      <c r="A4311" s="212" t="s">
        <v>7819</v>
      </c>
      <c r="B4311" s="212">
        <v>1</v>
      </c>
      <c r="C4311" s="212" t="s">
        <v>7820</v>
      </c>
      <c r="D4311" s="212" t="s">
        <v>1790</v>
      </c>
      <c r="E4311" s="212">
        <v>40</v>
      </c>
      <c r="F4311" s="212" t="s">
        <v>271</v>
      </c>
      <c r="G4311" s="212" t="s">
        <v>1076</v>
      </c>
      <c r="H4311" s="212">
        <v>1843</v>
      </c>
      <c r="I4311" s="212" t="s">
        <v>1077</v>
      </c>
      <c r="J4311" s="212">
        <v>1472</v>
      </c>
      <c r="K4311" s="212" t="s">
        <v>1078</v>
      </c>
      <c r="L4311" s="212" t="s">
        <v>1079</v>
      </c>
      <c r="M4311" s="212"/>
      <c r="N4311" s="212"/>
      <c r="O4311" s="212"/>
      <c r="P4311" s="212">
        <v>1105</v>
      </c>
      <c r="Q4311" s="212" t="s">
        <v>1080</v>
      </c>
      <c r="R4311" s="212" t="s">
        <v>1081</v>
      </c>
      <c r="S4311" s="212"/>
      <c r="T4311" s="212"/>
      <c r="U4311" s="212"/>
      <c r="V4311" s="212"/>
      <c r="W4311" s="212"/>
      <c r="X4311" s="212"/>
      <c r="Y4311" s="212">
        <v>1374</v>
      </c>
      <c r="Z4311" s="212" t="s">
        <v>336</v>
      </c>
      <c r="AA4311" s="212" t="s">
        <v>337</v>
      </c>
      <c r="AB4311" s="212">
        <v>24369.463</v>
      </c>
      <c r="AC4311" s="212">
        <v>29715.116000000002</v>
      </c>
      <c r="AD4311" s="212">
        <v>0.25</v>
      </c>
      <c r="AE4311" s="212">
        <v>0</v>
      </c>
      <c r="AF4311" s="212">
        <v>0.25</v>
      </c>
      <c r="AG4311" s="212">
        <v>0</v>
      </c>
      <c r="AH4311" s="212">
        <v>6092.37</v>
      </c>
      <c r="AI4311" s="212">
        <v>7428.78</v>
      </c>
      <c r="AJ4311" s="212">
        <v>0</v>
      </c>
      <c r="AK4311" s="212">
        <v>0</v>
      </c>
      <c r="AL4311" s="212">
        <v>0</v>
      </c>
      <c r="AM4311">
        <v>1</v>
      </c>
      <c r="AN4311" t="str">
        <f>VLOOKUP(H4311,'Base Art'!$A:$AJ,36,FALSE)</f>
        <v>LHERITIER ARGENTINA S.A.</v>
      </c>
    </row>
    <row r="4312" spans="1:40" x14ac:dyDescent="0.25">
      <c r="A4312" s="212" t="s">
        <v>7819</v>
      </c>
      <c r="B4312" s="212">
        <v>1</v>
      </c>
      <c r="C4312" s="212" t="s">
        <v>7820</v>
      </c>
      <c r="D4312" s="212" t="s">
        <v>1790</v>
      </c>
      <c r="E4312" s="212">
        <v>40</v>
      </c>
      <c r="F4312" s="212" t="s">
        <v>271</v>
      </c>
      <c r="G4312" s="212" t="s">
        <v>478</v>
      </c>
      <c r="H4312" s="212">
        <v>1919</v>
      </c>
      <c r="I4312" s="212" t="s">
        <v>479</v>
      </c>
      <c r="J4312" s="212">
        <v>1421</v>
      </c>
      <c r="K4312" s="212" t="s">
        <v>480</v>
      </c>
      <c r="L4312" s="212" t="s">
        <v>481</v>
      </c>
      <c r="M4312" s="212"/>
      <c r="N4312" s="212"/>
      <c r="O4312" s="212"/>
      <c r="P4312" s="212"/>
      <c r="Q4312" s="212"/>
      <c r="R4312" s="212"/>
      <c r="S4312" s="212"/>
      <c r="T4312" s="212"/>
      <c r="U4312" s="212"/>
      <c r="V4312" s="212"/>
      <c r="W4312" s="212"/>
      <c r="X4312" s="212"/>
      <c r="Y4312" s="212">
        <v>1374</v>
      </c>
      <c r="Z4312" s="212" t="s">
        <v>336</v>
      </c>
      <c r="AA4312" s="212" t="s">
        <v>337</v>
      </c>
      <c r="AB4312" s="212">
        <v>28380.86</v>
      </c>
      <c r="AC4312" s="212">
        <v>34340.839</v>
      </c>
      <c r="AD4312" s="212">
        <v>0.2</v>
      </c>
      <c r="AE4312" s="212">
        <v>0</v>
      </c>
      <c r="AF4312" s="212">
        <v>0.2</v>
      </c>
      <c r="AG4312" s="212">
        <v>0</v>
      </c>
      <c r="AH4312" s="212">
        <v>5676.17</v>
      </c>
      <c r="AI4312" s="212">
        <v>6868.17</v>
      </c>
      <c r="AJ4312" s="212">
        <v>0</v>
      </c>
      <c r="AK4312" s="212">
        <v>0</v>
      </c>
      <c r="AL4312" s="212">
        <v>0</v>
      </c>
      <c r="AM4312">
        <v>1</v>
      </c>
      <c r="AN4312" t="str">
        <f>VLOOKUP(H4312,'Base Art'!$A:$AJ,36,FALSE)</f>
        <v>ARCOR S.A.I.C.</v>
      </c>
    </row>
    <row r="4313" spans="1:40" x14ac:dyDescent="0.25">
      <c r="A4313" s="212" t="s">
        <v>7819</v>
      </c>
      <c r="B4313" s="212">
        <v>1</v>
      </c>
      <c r="C4313" s="212" t="s">
        <v>7820</v>
      </c>
      <c r="D4313" s="212" t="s">
        <v>1790</v>
      </c>
      <c r="E4313" s="212">
        <v>40</v>
      </c>
      <c r="F4313" s="212" t="s">
        <v>271</v>
      </c>
      <c r="G4313" s="212" t="s">
        <v>482</v>
      </c>
      <c r="H4313" s="212">
        <v>1940</v>
      </c>
      <c r="I4313" s="212" t="s">
        <v>483</v>
      </c>
      <c r="J4313" s="212">
        <v>1425</v>
      </c>
      <c r="K4313" s="212" t="s">
        <v>484</v>
      </c>
      <c r="L4313" s="212" t="s">
        <v>485</v>
      </c>
      <c r="M4313" s="212"/>
      <c r="N4313" s="212"/>
      <c r="O4313" s="212"/>
      <c r="P4313" s="212">
        <v>1277</v>
      </c>
      <c r="Q4313" s="212" t="s">
        <v>486</v>
      </c>
      <c r="R4313" s="212" t="s">
        <v>487</v>
      </c>
      <c r="S4313" s="212"/>
      <c r="T4313" s="212"/>
      <c r="U4313" s="212"/>
      <c r="V4313" s="212"/>
      <c r="W4313" s="212"/>
      <c r="X4313" s="212"/>
      <c r="Y4313" s="212">
        <v>1374</v>
      </c>
      <c r="Z4313" s="212" t="s">
        <v>336</v>
      </c>
      <c r="AA4313" s="212" t="s">
        <v>337</v>
      </c>
      <c r="AB4313" s="212">
        <v>59989.87</v>
      </c>
      <c r="AC4313" s="212">
        <v>75287.298999999999</v>
      </c>
      <c r="AD4313" s="212">
        <v>8.3299999999999999E-2</v>
      </c>
      <c r="AE4313" s="212">
        <v>0</v>
      </c>
      <c r="AF4313" s="212">
        <v>8.3299999999999999E-2</v>
      </c>
      <c r="AG4313" s="212">
        <v>0</v>
      </c>
      <c r="AH4313" s="212">
        <v>4999.16</v>
      </c>
      <c r="AI4313" s="212">
        <v>6273.94</v>
      </c>
      <c r="AJ4313" s="212">
        <v>0</v>
      </c>
      <c r="AK4313" s="212">
        <v>0</v>
      </c>
      <c r="AL4313" s="212">
        <v>0</v>
      </c>
      <c r="AM4313">
        <v>1</v>
      </c>
      <c r="AN4313" t="str">
        <f>VLOOKUP(H4313,'Base Art'!$A:$AJ,36,FALSE)</f>
        <v>GEORGALOS HNOS. S.A.I.C.A.</v>
      </c>
    </row>
    <row r="4314" spans="1:40" x14ac:dyDescent="0.25">
      <c r="A4314" s="212" t="s">
        <v>7819</v>
      </c>
      <c r="B4314" s="212">
        <v>1</v>
      </c>
      <c r="C4314" s="212" t="s">
        <v>7820</v>
      </c>
      <c r="D4314" s="212" t="s">
        <v>1790</v>
      </c>
      <c r="E4314" s="212">
        <v>40</v>
      </c>
      <c r="F4314" s="212" t="s">
        <v>271</v>
      </c>
      <c r="G4314" s="212" t="s">
        <v>488</v>
      </c>
      <c r="H4314" s="212">
        <v>1942</v>
      </c>
      <c r="I4314" s="212" t="s">
        <v>489</v>
      </c>
      <c r="J4314" s="212">
        <v>1425</v>
      </c>
      <c r="K4314" s="212" t="s">
        <v>484</v>
      </c>
      <c r="L4314" s="212" t="s">
        <v>485</v>
      </c>
      <c r="M4314" s="212"/>
      <c r="N4314" s="212"/>
      <c r="O4314" s="212"/>
      <c r="P4314" s="212">
        <v>1277</v>
      </c>
      <c r="Q4314" s="212" t="s">
        <v>486</v>
      </c>
      <c r="R4314" s="212" t="s">
        <v>487</v>
      </c>
      <c r="S4314" s="212"/>
      <c r="T4314" s="212"/>
      <c r="U4314" s="212"/>
      <c r="V4314" s="212"/>
      <c r="W4314" s="212"/>
      <c r="X4314" s="212"/>
      <c r="Y4314" s="212">
        <v>1374</v>
      </c>
      <c r="Z4314" s="212" t="s">
        <v>336</v>
      </c>
      <c r="AA4314" s="212" t="s">
        <v>337</v>
      </c>
      <c r="AB4314" s="212">
        <v>59989.87</v>
      </c>
      <c r="AC4314" s="212">
        <v>75287.298999999999</v>
      </c>
      <c r="AD4314" s="212">
        <v>8.3299999999999999E-2</v>
      </c>
      <c r="AE4314" s="212">
        <v>0</v>
      </c>
      <c r="AF4314" s="212">
        <v>8.3299999999999999E-2</v>
      </c>
      <c r="AG4314" s="212">
        <v>0</v>
      </c>
      <c r="AH4314" s="212">
        <v>4999.16</v>
      </c>
      <c r="AI4314" s="212">
        <v>6273.94</v>
      </c>
      <c r="AJ4314" s="212">
        <v>0</v>
      </c>
      <c r="AK4314" s="212">
        <v>0</v>
      </c>
      <c r="AL4314" s="212">
        <v>0</v>
      </c>
      <c r="AM4314">
        <v>1</v>
      </c>
      <c r="AN4314" t="str">
        <f>VLOOKUP(H4314,'Base Art'!$A:$AJ,36,FALSE)</f>
        <v>GEORGALOS HNOS. S.A.I.C.A.</v>
      </c>
    </row>
    <row r="4315" spans="1:40" x14ac:dyDescent="0.25">
      <c r="A4315" s="212" t="s">
        <v>7819</v>
      </c>
      <c r="B4315" s="212">
        <v>1</v>
      </c>
      <c r="C4315" s="212" t="s">
        <v>7820</v>
      </c>
      <c r="D4315" s="212" t="s">
        <v>1790</v>
      </c>
      <c r="E4315" s="212">
        <v>40</v>
      </c>
      <c r="F4315" s="212" t="s">
        <v>271</v>
      </c>
      <c r="G4315" s="212" t="s">
        <v>496</v>
      </c>
      <c r="H4315" s="212">
        <v>2039</v>
      </c>
      <c r="I4315" s="212" t="s">
        <v>497</v>
      </c>
      <c r="J4315" s="212"/>
      <c r="K4315" s="212"/>
      <c r="L4315" s="212"/>
      <c r="M4315" s="212"/>
      <c r="N4315" s="212"/>
      <c r="O4315" s="212"/>
      <c r="P4315" s="212"/>
      <c r="Q4315" s="212"/>
      <c r="R4315" s="212"/>
      <c r="S4315" s="212"/>
      <c r="T4315" s="212"/>
      <c r="U4315" s="212"/>
      <c r="V4315" s="212"/>
      <c r="W4315" s="212"/>
      <c r="X4315" s="212"/>
      <c r="Y4315" s="212">
        <v>1370</v>
      </c>
      <c r="Z4315" s="212" t="s">
        <v>400</v>
      </c>
      <c r="AA4315" s="212" t="s">
        <v>401</v>
      </c>
      <c r="AB4315" s="212">
        <v>25751.16</v>
      </c>
      <c r="AC4315" s="212">
        <v>31158.903999999999</v>
      </c>
      <c r="AD4315" s="212">
        <v>1</v>
      </c>
      <c r="AE4315" s="212">
        <v>0.16669999999999999</v>
      </c>
      <c r="AF4315" s="212">
        <v>1.1667000000000001</v>
      </c>
      <c r="AG4315" s="212">
        <v>0</v>
      </c>
      <c r="AH4315" s="212">
        <v>30043.02</v>
      </c>
      <c r="AI4315" s="212">
        <v>36352.050000000003</v>
      </c>
      <c r="AJ4315" s="212">
        <v>0</v>
      </c>
      <c r="AK4315" s="212">
        <v>0</v>
      </c>
      <c r="AL4315" s="212">
        <v>0</v>
      </c>
      <c r="AM4315">
        <v>1</v>
      </c>
      <c r="AN4315" t="str">
        <f>VLOOKUP(H4315,'Base Art'!$A:$AJ,36,FALSE)</f>
        <v>ENERGY GROUP S.R.L.</v>
      </c>
    </row>
    <row r="4316" spans="1:40" x14ac:dyDescent="0.25">
      <c r="A4316" s="212" t="s">
        <v>7819</v>
      </c>
      <c r="B4316" s="212">
        <v>1</v>
      </c>
      <c r="C4316" s="212" t="s">
        <v>7820</v>
      </c>
      <c r="D4316" s="212" t="s">
        <v>1790</v>
      </c>
      <c r="E4316" s="212">
        <v>40</v>
      </c>
      <c r="F4316" s="212" t="s">
        <v>271</v>
      </c>
      <c r="G4316" s="212" t="s">
        <v>500</v>
      </c>
      <c r="H4316" s="212">
        <v>2338</v>
      </c>
      <c r="I4316" s="212" t="s">
        <v>501</v>
      </c>
      <c r="J4316" s="212"/>
      <c r="K4316" s="212"/>
      <c r="L4316" s="212"/>
      <c r="M4316" s="212"/>
      <c r="N4316" s="212"/>
      <c r="O4316" s="212"/>
      <c r="P4316" s="212">
        <v>1086</v>
      </c>
      <c r="Q4316" s="212" t="s">
        <v>502</v>
      </c>
      <c r="R4316" s="212" t="s">
        <v>503</v>
      </c>
      <c r="S4316" s="212"/>
      <c r="T4316" s="212"/>
      <c r="U4316" s="212"/>
      <c r="V4316" s="212"/>
      <c r="W4316" s="212"/>
      <c r="X4316" s="212"/>
      <c r="Y4316" s="212">
        <v>1373</v>
      </c>
      <c r="Z4316" s="212" t="s">
        <v>386</v>
      </c>
      <c r="AA4316" s="212" t="s">
        <v>387</v>
      </c>
      <c r="AB4316" s="212">
        <v>25393.98</v>
      </c>
      <c r="AC4316" s="212">
        <v>31354.502</v>
      </c>
      <c r="AD4316" s="212">
        <v>2.3332999999999999</v>
      </c>
      <c r="AE4316" s="212">
        <v>6.6699999999999995E-2</v>
      </c>
      <c r="AF4316" s="212">
        <v>2.4</v>
      </c>
      <c r="AG4316" s="212">
        <v>0</v>
      </c>
      <c r="AH4316" s="212">
        <v>60945.55</v>
      </c>
      <c r="AI4316" s="212">
        <v>75250.8</v>
      </c>
      <c r="AJ4316" s="212">
        <v>0</v>
      </c>
      <c r="AK4316" s="212">
        <v>0</v>
      </c>
      <c r="AL4316" s="212">
        <v>0</v>
      </c>
      <c r="AM4316">
        <v>1</v>
      </c>
      <c r="AN4316" t="str">
        <f>VLOOKUP(H4316,'Base Art'!$A:$AJ,36,FALSE)</f>
        <v>DON SATUR S.R.L.</v>
      </c>
    </row>
    <row r="4317" spans="1:40" x14ac:dyDescent="0.25">
      <c r="A4317" s="212" t="s">
        <v>7819</v>
      </c>
      <c r="B4317" s="212">
        <v>1</v>
      </c>
      <c r="C4317" s="212" t="s">
        <v>7820</v>
      </c>
      <c r="D4317" s="212" t="s">
        <v>1790</v>
      </c>
      <c r="E4317" s="212">
        <v>40</v>
      </c>
      <c r="F4317" s="212" t="s">
        <v>271</v>
      </c>
      <c r="G4317" s="212" t="s">
        <v>510</v>
      </c>
      <c r="H4317" s="212">
        <v>3063</v>
      </c>
      <c r="I4317" s="212" t="s">
        <v>511</v>
      </c>
      <c r="J4317" s="212">
        <v>1414</v>
      </c>
      <c r="K4317" s="212" t="s">
        <v>372</v>
      </c>
      <c r="L4317" s="212" t="s">
        <v>373</v>
      </c>
      <c r="M4317" s="212"/>
      <c r="N4317" s="212"/>
      <c r="O4317" s="212"/>
      <c r="P4317" s="212"/>
      <c r="Q4317" s="212"/>
      <c r="R4317" s="212"/>
      <c r="S4317" s="212"/>
      <c r="T4317" s="212"/>
      <c r="U4317" s="212"/>
      <c r="V4317" s="212"/>
      <c r="W4317" s="212"/>
      <c r="X4317" s="212"/>
      <c r="Y4317" s="212">
        <v>1374</v>
      </c>
      <c r="Z4317" s="212" t="s">
        <v>336</v>
      </c>
      <c r="AA4317" s="212" t="s">
        <v>337</v>
      </c>
      <c r="AB4317" s="212">
        <v>30587.8</v>
      </c>
      <c r="AC4317" s="212">
        <v>37729.656999999999</v>
      </c>
      <c r="AD4317" s="212">
        <v>1.25</v>
      </c>
      <c r="AE4317" s="212">
        <v>0</v>
      </c>
      <c r="AF4317" s="212">
        <v>1.25</v>
      </c>
      <c r="AG4317" s="212">
        <v>0</v>
      </c>
      <c r="AH4317" s="212">
        <v>38234.75</v>
      </c>
      <c r="AI4317" s="212">
        <v>47162.07</v>
      </c>
      <c r="AJ4317" s="212">
        <v>0</v>
      </c>
      <c r="AK4317" s="212">
        <v>0</v>
      </c>
      <c r="AL4317" s="212">
        <v>0</v>
      </c>
      <c r="AM4317">
        <v>1</v>
      </c>
      <c r="AN4317" t="str">
        <f>VLOOKUP(H4317,'Base Art'!$A:$AJ,36,FALSE)</f>
        <v>ARCOR S.A.I.C.</v>
      </c>
    </row>
    <row r="4318" spans="1:40" x14ac:dyDescent="0.25">
      <c r="A4318" s="212" t="s">
        <v>7819</v>
      </c>
      <c r="B4318" s="212">
        <v>1</v>
      </c>
      <c r="C4318" s="212" t="s">
        <v>7820</v>
      </c>
      <c r="D4318" s="212" t="s">
        <v>1790</v>
      </c>
      <c r="E4318" s="212">
        <v>40</v>
      </c>
      <c r="F4318" s="212" t="s">
        <v>271</v>
      </c>
      <c r="G4318" s="212" t="s">
        <v>518</v>
      </c>
      <c r="H4318" s="212">
        <v>3237</v>
      </c>
      <c r="I4318" s="212" t="s">
        <v>519</v>
      </c>
      <c r="J4318" s="212">
        <v>1477</v>
      </c>
      <c r="K4318" s="212" t="s">
        <v>512</v>
      </c>
      <c r="L4318" s="212" t="s">
        <v>513</v>
      </c>
      <c r="M4318" s="212"/>
      <c r="N4318" s="212"/>
      <c r="O4318" s="212"/>
      <c r="P4318" s="212">
        <v>1093</v>
      </c>
      <c r="Q4318" s="212" t="s">
        <v>520</v>
      </c>
      <c r="R4318" s="212" t="s">
        <v>521</v>
      </c>
      <c r="S4318" s="212"/>
      <c r="T4318" s="212"/>
      <c r="U4318" s="212"/>
      <c r="V4318" s="212"/>
      <c r="W4318" s="212"/>
      <c r="X4318" s="212"/>
      <c r="Y4318" s="212">
        <v>1373</v>
      </c>
      <c r="Z4318" s="212" t="s">
        <v>386</v>
      </c>
      <c r="AA4318" s="212" t="s">
        <v>387</v>
      </c>
      <c r="AB4318" s="212">
        <v>99171.237999999998</v>
      </c>
      <c r="AC4318" s="212">
        <v>121221.656</v>
      </c>
      <c r="AD4318" s="212">
        <v>0.5</v>
      </c>
      <c r="AE4318" s="212">
        <v>0</v>
      </c>
      <c r="AF4318" s="212">
        <v>0.5</v>
      </c>
      <c r="AG4318" s="212">
        <v>0</v>
      </c>
      <c r="AH4318" s="212">
        <v>49585.62</v>
      </c>
      <c r="AI4318" s="212">
        <v>60610.83</v>
      </c>
      <c r="AJ4318" s="212">
        <v>0</v>
      </c>
      <c r="AK4318" s="212">
        <v>0</v>
      </c>
      <c r="AL4318" s="212">
        <v>0</v>
      </c>
      <c r="AM4318">
        <v>1</v>
      </c>
      <c r="AN4318" t="str">
        <f>VLOOKUP(H4318,'Base Art'!$A:$AJ,36,FALSE)</f>
        <v>ESTABLECIM. MODELO LAS COLONIAS S.A</v>
      </c>
    </row>
    <row r="4319" spans="1:40" x14ac:dyDescent="0.25">
      <c r="A4319" s="212" t="s">
        <v>7819</v>
      </c>
      <c r="B4319" s="212">
        <v>1</v>
      </c>
      <c r="C4319" s="212" t="s">
        <v>7820</v>
      </c>
      <c r="D4319" s="212" t="s">
        <v>1790</v>
      </c>
      <c r="E4319" s="212">
        <v>40</v>
      </c>
      <c r="F4319" s="212" t="s">
        <v>271</v>
      </c>
      <c r="G4319" s="212" t="s">
        <v>522</v>
      </c>
      <c r="H4319" s="212">
        <v>3238</v>
      </c>
      <c r="I4319" s="212" t="s">
        <v>523</v>
      </c>
      <c r="J4319" s="212">
        <v>1477</v>
      </c>
      <c r="K4319" s="212" t="s">
        <v>512</v>
      </c>
      <c r="L4319" s="212" t="s">
        <v>513</v>
      </c>
      <c r="M4319" s="212"/>
      <c r="N4319" s="212"/>
      <c r="O4319" s="212"/>
      <c r="P4319" s="212">
        <v>1093</v>
      </c>
      <c r="Q4319" s="212" t="s">
        <v>520</v>
      </c>
      <c r="R4319" s="212" t="s">
        <v>521</v>
      </c>
      <c r="S4319" s="212"/>
      <c r="T4319" s="212"/>
      <c r="U4319" s="212"/>
      <c r="V4319" s="212"/>
      <c r="W4319" s="212"/>
      <c r="X4319" s="212"/>
      <c r="Y4319" s="212">
        <v>1373</v>
      </c>
      <c r="Z4319" s="212" t="s">
        <v>386</v>
      </c>
      <c r="AA4319" s="212" t="s">
        <v>387</v>
      </c>
      <c r="AB4319" s="212">
        <v>99691.67</v>
      </c>
      <c r="AC4319" s="212">
        <v>121256.63800000001</v>
      </c>
      <c r="AD4319" s="212">
        <v>0.58330000000000004</v>
      </c>
      <c r="AE4319" s="212">
        <v>0</v>
      </c>
      <c r="AF4319" s="212">
        <v>0.58330000000000004</v>
      </c>
      <c r="AG4319" s="212">
        <v>0</v>
      </c>
      <c r="AH4319" s="212">
        <v>58153.47</v>
      </c>
      <c r="AI4319" s="212">
        <v>70733.039999999994</v>
      </c>
      <c r="AJ4319" s="212">
        <v>0</v>
      </c>
      <c r="AK4319" s="212">
        <v>0</v>
      </c>
      <c r="AL4319" s="212">
        <v>0</v>
      </c>
      <c r="AM4319">
        <v>1</v>
      </c>
      <c r="AN4319" t="str">
        <f>VLOOKUP(H4319,'Base Art'!$A:$AJ,36,FALSE)</f>
        <v>ESTABLECIM. MODELO LAS COLONIAS S.A</v>
      </c>
    </row>
    <row r="4320" spans="1:40" x14ac:dyDescent="0.25">
      <c r="A4320" s="212" t="s">
        <v>7819</v>
      </c>
      <c r="B4320" s="212">
        <v>1</v>
      </c>
      <c r="C4320" s="212" t="s">
        <v>7820</v>
      </c>
      <c r="D4320" s="212" t="s">
        <v>1790</v>
      </c>
      <c r="E4320" s="212">
        <v>40</v>
      </c>
      <c r="F4320" s="212" t="s">
        <v>271</v>
      </c>
      <c r="G4320" s="212" t="s">
        <v>1096</v>
      </c>
      <c r="H4320" s="212">
        <v>3479</v>
      </c>
      <c r="I4320" s="212" t="s">
        <v>1097</v>
      </c>
      <c r="J4320" s="212"/>
      <c r="K4320" s="212"/>
      <c r="L4320" s="212"/>
      <c r="M4320" s="212"/>
      <c r="N4320" s="212"/>
      <c r="O4320" s="212"/>
      <c r="P4320" s="212"/>
      <c r="Q4320" s="212"/>
      <c r="R4320" s="212"/>
      <c r="S4320" s="212"/>
      <c r="T4320" s="212"/>
      <c r="U4320" s="212"/>
      <c r="V4320" s="212"/>
      <c r="W4320" s="212"/>
      <c r="X4320" s="212"/>
      <c r="Y4320" s="212"/>
      <c r="Z4320" s="212"/>
      <c r="AA4320" s="212"/>
      <c r="AB4320" s="212">
        <v>56910.114000000001</v>
      </c>
      <c r="AC4320" s="212">
        <v>70568.554000000004</v>
      </c>
      <c r="AD4320" s="212">
        <v>0.06</v>
      </c>
      <c r="AE4320" s="212">
        <v>0</v>
      </c>
      <c r="AF4320" s="212">
        <v>0.06</v>
      </c>
      <c r="AG4320" s="212">
        <v>0</v>
      </c>
      <c r="AH4320" s="212">
        <v>3414.61</v>
      </c>
      <c r="AI4320" s="212">
        <v>4234.1099999999997</v>
      </c>
      <c r="AJ4320" s="212">
        <v>1</v>
      </c>
      <c r="AK4320" s="212">
        <v>0.06</v>
      </c>
      <c r="AL4320" s="212">
        <v>0</v>
      </c>
      <c r="AM4320">
        <v>1</v>
      </c>
      <c r="AN4320" t="str">
        <f>VLOOKUP(H4320,'Base Art'!$A:$AJ,36,FALSE)</f>
        <v>GEORGALOS HNOS. S.A.I.C.A.</v>
      </c>
    </row>
    <row r="4321" spans="1:40" x14ac:dyDescent="0.25">
      <c r="A4321" s="212" t="s">
        <v>7819</v>
      </c>
      <c r="B4321" s="212">
        <v>1</v>
      </c>
      <c r="C4321" s="212" t="s">
        <v>7820</v>
      </c>
      <c r="D4321" s="212" t="s">
        <v>1790</v>
      </c>
      <c r="E4321" s="212">
        <v>40</v>
      </c>
      <c r="F4321" s="212" t="s">
        <v>271</v>
      </c>
      <c r="G4321" s="212" t="s">
        <v>964</v>
      </c>
      <c r="H4321" s="212">
        <v>3491</v>
      </c>
      <c r="I4321" s="212" t="s">
        <v>965</v>
      </c>
      <c r="J4321" s="212">
        <v>1418</v>
      </c>
      <c r="K4321" s="212" t="s">
        <v>966</v>
      </c>
      <c r="L4321" s="212" t="s">
        <v>967</v>
      </c>
      <c r="M4321" s="212"/>
      <c r="N4321" s="212"/>
      <c r="O4321" s="212"/>
      <c r="P4321" s="212">
        <v>1068</v>
      </c>
      <c r="Q4321" s="212" t="s">
        <v>968</v>
      </c>
      <c r="R4321" s="212" t="s">
        <v>969</v>
      </c>
      <c r="S4321" s="212"/>
      <c r="T4321" s="212"/>
      <c r="U4321" s="212"/>
      <c r="V4321" s="212"/>
      <c r="W4321" s="212"/>
      <c r="X4321" s="212"/>
      <c r="Y4321" s="212">
        <v>1374</v>
      </c>
      <c r="Z4321" s="212" t="s">
        <v>336</v>
      </c>
      <c r="AA4321" s="212" t="s">
        <v>337</v>
      </c>
      <c r="AB4321" s="212">
        <v>39568.962</v>
      </c>
      <c r="AC4321" s="212">
        <v>48471.978000000003</v>
      </c>
      <c r="AD4321" s="212">
        <v>0.125</v>
      </c>
      <c r="AE4321" s="212">
        <v>0</v>
      </c>
      <c r="AF4321" s="212">
        <v>0.125</v>
      </c>
      <c r="AG4321" s="212">
        <v>0</v>
      </c>
      <c r="AH4321" s="212">
        <v>4946.12</v>
      </c>
      <c r="AI4321" s="212">
        <v>6059</v>
      </c>
      <c r="AJ4321" s="212">
        <v>1</v>
      </c>
      <c r="AK4321" s="212">
        <v>0.13</v>
      </c>
      <c r="AL4321" s="212">
        <v>0</v>
      </c>
      <c r="AM4321">
        <v>1</v>
      </c>
      <c r="AN4321" t="str">
        <f>VLOOKUP(H4321,'Base Art'!$A:$AJ,36,FALSE)</f>
        <v>ARCOR S.A.I.C.</v>
      </c>
    </row>
    <row r="4322" spans="1:40" x14ac:dyDescent="0.25">
      <c r="A4322" s="212" t="s">
        <v>7819</v>
      </c>
      <c r="B4322" s="212">
        <v>1</v>
      </c>
      <c r="C4322" s="212" t="s">
        <v>7820</v>
      </c>
      <c r="D4322" s="212" t="s">
        <v>1790</v>
      </c>
      <c r="E4322" s="212">
        <v>40</v>
      </c>
      <c r="F4322" s="212" t="s">
        <v>271</v>
      </c>
      <c r="G4322" s="212" t="s">
        <v>972</v>
      </c>
      <c r="H4322" s="212">
        <v>3494</v>
      </c>
      <c r="I4322" s="212" t="s">
        <v>973</v>
      </c>
      <c r="J4322" s="212">
        <v>1418</v>
      </c>
      <c r="K4322" s="212" t="s">
        <v>966</v>
      </c>
      <c r="L4322" s="212" t="s">
        <v>967</v>
      </c>
      <c r="M4322" s="212"/>
      <c r="N4322" s="212"/>
      <c r="O4322" s="212"/>
      <c r="P4322" s="212">
        <v>1068</v>
      </c>
      <c r="Q4322" s="212" t="s">
        <v>968</v>
      </c>
      <c r="R4322" s="212" t="s">
        <v>969</v>
      </c>
      <c r="S4322" s="212"/>
      <c r="T4322" s="212"/>
      <c r="U4322" s="212"/>
      <c r="V4322" s="212"/>
      <c r="W4322" s="212"/>
      <c r="X4322" s="212"/>
      <c r="Y4322" s="212">
        <v>1374</v>
      </c>
      <c r="Z4322" s="212" t="s">
        <v>336</v>
      </c>
      <c r="AA4322" s="212" t="s">
        <v>337</v>
      </c>
      <c r="AB4322" s="212">
        <v>39568.962</v>
      </c>
      <c r="AC4322" s="212">
        <v>48471.978000000003</v>
      </c>
      <c r="AD4322" s="212">
        <v>0.125</v>
      </c>
      <c r="AE4322" s="212">
        <v>0</v>
      </c>
      <c r="AF4322" s="212">
        <v>0.125</v>
      </c>
      <c r="AG4322" s="212">
        <v>0</v>
      </c>
      <c r="AH4322" s="212">
        <v>4946.12</v>
      </c>
      <c r="AI4322" s="212">
        <v>6059</v>
      </c>
      <c r="AJ4322" s="212">
        <v>0</v>
      </c>
      <c r="AK4322" s="212">
        <v>0</v>
      </c>
      <c r="AL4322" s="212">
        <v>0</v>
      </c>
      <c r="AM4322">
        <v>1</v>
      </c>
      <c r="AN4322" t="str">
        <f>VLOOKUP(H4322,'Base Art'!$A:$AJ,36,FALSE)</f>
        <v>ARCOR S.A.I.C.</v>
      </c>
    </row>
    <row r="4323" spans="1:40" x14ac:dyDescent="0.25">
      <c r="A4323" s="212" t="s">
        <v>7819</v>
      </c>
      <c r="B4323" s="212">
        <v>1</v>
      </c>
      <c r="C4323" s="212" t="s">
        <v>7820</v>
      </c>
      <c r="D4323" s="212" t="s">
        <v>1790</v>
      </c>
      <c r="E4323" s="212">
        <v>40</v>
      </c>
      <c r="F4323" s="212" t="s">
        <v>271</v>
      </c>
      <c r="G4323" s="212" t="s">
        <v>974</v>
      </c>
      <c r="H4323" s="212">
        <v>3495</v>
      </c>
      <c r="I4323" s="212" t="s">
        <v>975</v>
      </c>
      <c r="J4323" s="212">
        <v>1418</v>
      </c>
      <c r="K4323" s="212" t="s">
        <v>966</v>
      </c>
      <c r="L4323" s="212" t="s">
        <v>967</v>
      </c>
      <c r="M4323" s="212"/>
      <c r="N4323" s="212"/>
      <c r="O4323" s="212"/>
      <c r="P4323" s="212">
        <v>1068</v>
      </c>
      <c r="Q4323" s="212" t="s">
        <v>968</v>
      </c>
      <c r="R4323" s="212" t="s">
        <v>969</v>
      </c>
      <c r="S4323" s="212"/>
      <c r="T4323" s="212"/>
      <c r="U4323" s="212"/>
      <c r="V4323" s="212"/>
      <c r="W4323" s="212"/>
      <c r="X4323" s="212"/>
      <c r="Y4323" s="212">
        <v>1374</v>
      </c>
      <c r="Z4323" s="212" t="s">
        <v>336</v>
      </c>
      <c r="AA4323" s="212" t="s">
        <v>337</v>
      </c>
      <c r="AB4323" s="212">
        <v>39568.962</v>
      </c>
      <c r="AC4323" s="212">
        <v>49065.512000000002</v>
      </c>
      <c r="AD4323" s="212">
        <v>0.25</v>
      </c>
      <c r="AE4323" s="212">
        <v>0</v>
      </c>
      <c r="AF4323" s="212">
        <v>0.25</v>
      </c>
      <c r="AG4323" s="212">
        <v>0</v>
      </c>
      <c r="AH4323" s="212">
        <v>9892.24</v>
      </c>
      <c r="AI4323" s="212">
        <v>12266.38</v>
      </c>
      <c r="AJ4323" s="212">
        <v>0</v>
      </c>
      <c r="AK4323" s="212">
        <v>0</v>
      </c>
      <c r="AL4323" s="212">
        <v>0</v>
      </c>
      <c r="AM4323">
        <v>1</v>
      </c>
      <c r="AN4323" t="str">
        <f>VLOOKUP(H4323,'Base Art'!$A:$AJ,36,FALSE)</f>
        <v>ARCOR S.A.I.C.</v>
      </c>
    </row>
    <row r="4324" spans="1:40" x14ac:dyDescent="0.25">
      <c r="A4324" s="212" t="s">
        <v>7819</v>
      </c>
      <c r="B4324" s="212">
        <v>1</v>
      </c>
      <c r="C4324" s="212" t="s">
        <v>7820</v>
      </c>
      <c r="D4324" s="212" t="s">
        <v>1790</v>
      </c>
      <c r="E4324" s="212">
        <v>40</v>
      </c>
      <c r="F4324" s="212" t="s">
        <v>271</v>
      </c>
      <c r="G4324" s="212" t="s">
        <v>532</v>
      </c>
      <c r="H4324" s="212">
        <v>3500</v>
      </c>
      <c r="I4324" s="212" t="s">
        <v>533</v>
      </c>
      <c r="J4324" s="212">
        <v>1204</v>
      </c>
      <c r="K4324" s="212" t="s">
        <v>492</v>
      </c>
      <c r="L4324" s="212" t="s">
        <v>493</v>
      </c>
      <c r="M4324" s="212"/>
      <c r="N4324" s="212"/>
      <c r="O4324" s="212"/>
      <c r="P4324" s="212"/>
      <c r="Q4324" s="212"/>
      <c r="R4324" s="212"/>
      <c r="S4324" s="212"/>
      <c r="T4324" s="212"/>
      <c r="U4324" s="212"/>
      <c r="V4324" s="212"/>
      <c r="W4324" s="212"/>
      <c r="X4324" s="212"/>
      <c r="Y4324" s="212">
        <v>1372</v>
      </c>
      <c r="Z4324" s="212" t="s">
        <v>346</v>
      </c>
      <c r="AA4324" s="212" t="s">
        <v>347</v>
      </c>
      <c r="AB4324" s="212">
        <v>144191.10999999999</v>
      </c>
      <c r="AC4324" s="212">
        <v>174471.245</v>
      </c>
      <c r="AD4324" s="212">
        <v>0.125</v>
      </c>
      <c r="AE4324" s="212">
        <v>0</v>
      </c>
      <c r="AF4324" s="212">
        <v>0.125</v>
      </c>
      <c r="AG4324" s="212">
        <v>0</v>
      </c>
      <c r="AH4324" s="212">
        <v>18023.89</v>
      </c>
      <c r="AI4324" s="212">
        <v>21808.91</v>
      </c>
      <c r="AJ4324" s="212">
        <v>0</v>
      </c>
      <c r="AK4324" s="212">
        <v>0</v>
      </c>
      <c r="AL4324" s="212">
        <v>0</v>
      </c>
      <c r="AM4324">
        <v>1</v>
      </c>
      <c r="AN4324" t="str">
        <f>VLOOKUP(H4324,'Base Art'!$A:$AJ,36,FALSE)</f>
        <v>FERRERO ARGENTINA S.A.</v>
      </c>
    </row>
    <row r="4325" spans="1:40" x14ac:dyDescent="0.25">
      <c r="A4325" s="212" t="s">
        <v>7819</v>
      </c>
      <c r="B4325" s="212">
        <v>1</v>
      </c>
      <c r="C4325" s="212" t="s">
        <v>7820</v>
      </c>
      <c r="D4325" s="212" t="s">
        <v>1790</v>
      </c>
      <c r="E4325" s="212">
        <v>40</v>
      </c>
      <c r="F4325" s="212" t="s">
        <v>271</v>
      </c>
      <c r="G4325" s="212" t="s">
        <v>534</v>
      </c>
      <c r="H4325" s="212">
        <v>3536</v>
      </c>
      <c r="I4325" s="212" t="s">
        <v>535</v>
      </c>
      <c r="J4325" s="212">
        <v>1422</v>
      </c>
      <c r="K4325" s="212" t="s">
        <v>382</v>
      </c>
      <c r="L4325" s="212" t="s">
        <v>383</v>
      </c>
      <c r="M4325" s="212"/>
      <c r="N4325" s="212"/>
      <c r="O4325" s="212"/>
      <c r="P4325" s="212"/>
      <c r="Q4325" s="212"/>
      <c r="R4325" s="212"/>
      <c r="S4325" s="212"/>
      <c r="T4325" s="212"/>
      <c r="U4325" s="212"/>
      <c r="V4325" s="212"/>
      <c r="W4325" s="212"/>
      <c r="X4325" s="212"/>
      <c r="Y4325" s="212">
        <v>1373</v>
      </c>
      <c r="Z4325" s="212" t="s">
        <v>386</v>
      </c>
      <c r="AA4325" s="212" t="s">
        <v>387</v>
      </c>
      <c r="AB4325" s="212">
        <v>23685.309000000001</v>
      </c>
      <c r="AC4325" s="212">
        <v>29332.903999999999</v>
      </c>
      <c r="AD4325" s="212">
        <v>2.0832999999999999</v>
      </c>
      <c r="AE4325" s="212">
        <v>0</v>
      </c>
      <c r="AF4325" s="212">
        <v>2.0832999999999999</v>
      </c>
      <c r="AG4325" s="212">
        <v>0</v>
      </c>
      <c r="AH4325" s="212">
        <v>49344.39</v>
      </c>
      <c r="AI4325" s="212">
        <v>61110.22</v>
      </c>
      <c r="AJ4325" s="212">
        <v>0</v>
      </c>
      <c r="AK4325" s="212">
        <v>0</v>
      </c>
      <c r="AL4325" s="212">
        <v>0</v>
      </c>
      <c r="AM4325">
        <v>1</v>
      </c>
      <c r="AN4325" t="str">
        <f>VLOOKUP(H4325,'Base Art'!$A:$AJ,36,FALSE)</f>
        <v>ARCOR S.A.I.C.</v>
      </c>
    </row>
    <row r="4326" spans="1:40" x14ac:dyDescent="0.25">
      <c r="A4326" s="212" t="s">
        <v>7819</v>
      </c>
      <c r="B4326" s="212">
        <v>1</v>
      </c>
      <c r="C4326" s="212" t="s">
        <v>7820</v>
      </c>
      <c r="D4326" s="212" t="s">
        <v>1790</v>
      </c>
      <c r="E4326" s="212">
        <v>40</v>
      </c>
      <c r="F4326" s="212" t="s">
        <v>271</v>
      </c>
      <c r="G4326" s="212" t="s">
        <v>536</v>
      </c>
      <c r="H4326" s="212">
        <v>3537</v>
      </c>
      <c r="I4326" s="212" t="s">
        <v>537</v>
      </c>
      <c r="J4326" s="212">
        <v>1422</v>
      </c>
      <c r="K4326" s="212" t="s">
        <v>382</v>
      </c>
      <c r="L4326" s="212" t="s">
        <v>383</v>
      </c>
      <c r="M4326" s="212"/>
      <c r="N4326" s="212"/>
      <c r="O4326" s="212"/>
      <c r="P4326" s="212">
        <v>1167</v>
      </c>
      <c r="Q4326" s="212" t="s">
        <v>538</v>
      </c>
      <c r="R4326" s="212" t="s">
        <v>539</v>
      </c>
      <c r="S4326" s="212"/>
      <c r="T4326" s="212"/>
      <c r="U4326" s="212"/>
      <c r="V4326" s="212"/>
      <c r="W4326" s="212"/>
      <c r="X4326" s="212"/>
      <c r="Y4326" s="212">
        <v>1373</v>
      </c>
      <c r="Z4326" s="212" t="s">
        <v>386</v>
      </c>
      <c r="AA4326" s="212" t="s">
        <v>387</v>
      </c>
      <c r="AB4326" s="212">
        <v>23357.458999999999</v>
      </c>
      <c r="AC4326" s="212">
        <v>28894.1</v>
      </c>
      <c r="AD4326" s="212">
        <v>1.0832999999999999</v>
      </c>
      <c r="AE4326" s="212">
        <v>2.7799999999999998E-2</v>
      </c>
      <c r="AF4326" s="212">
        <v>1.1111</v>
      </c>
      <c r="AG4326" s="212">
        <v>0</v>
      </c>
      <c r="AH4326" s="212">
        <v>25952.73</v>
      </c>
      <c r="AI4326" s="212">
        <v>32104.560000000001</v>
      </c>
      <c r="AJ4326" s="212">
        <v>0</v>
      </c>
      <c r="AK4326" s="212">
        <v>0</v>
      </c>
      <c r="AL4326" s="212">
        <v>0</v>
      </c>
      <c r="AM4326">
        <v>1</v>
      </c>
      <c r="AN4326" t="str">
        <f>VLOOKUP(H4326,'Base Art'!$A:$AJ,36,FALSE)</f>
        <v>ARCOR S.A.I.C.</v>
      </c>
    </row>
    <row r="4327" spans="1:40" x14ac:dyDescent="0.25">
      <c r="A4327" s="212" t="s">
        <v>7819</v>
      </c>
      <c r="B4327" s="212">
        <v>1</v>
      </c>
      <c r="C4327" s="212" t="s">
        <v>7820</v>
      </c>
      <c r="D4327" s="212" t="s">
        <v>1790</v>
      </c>
      <c r="E4327" s="212">
        <v>40</v>
      </c>
      <c r="F4327" s="212" t="s">
        <v>271</v>
      </c>
      <c r="G4327" s="212" t="s">
        <v>7848</v>
      </c>
      <c r="H4327" s="212">
        <v>3676</v>
      </c>
      <c r="I4327" s="212" t="s">
        <v>2464</v>
      </c>
      <c r="J4327" s="212">
        <v>1479</v>
      </c>
      <c r="K4327" s="212" t="s">
        <v>1795</v>
      </c>
      <c r="L4327" s="212" t="s">
        <v>1796</v>
      </c>
      <c r="M4327" s="212"/>
      <c r="N4327" s="212"/>
      <c r="O4327" s="212"/>
      <c r="P4327" s="212">
        <v>1143</v>
      </c>
      <c r="Q4327" s="212" t="s">
        <v>1797</v>
      </c>
      <c r="R4327" s="212" t="s">
        <v>1798</v>
      </c>
      <c r="S4327" s="212"/>
      <c r="T4327" s="212"/>
      <c r="U4327" s="212"/>
      <c r="V4327" s="212"/>
      <c r="W4327" s="212"/>
      <c r="X4327" s="212"/>
      <c r="Y4327" s="212">
        <v>1373</v>
      </c>
      <c r="Z4327" s="212" t="s">
        <v>386</v>
      </c>
      <c r="AA4327" s="212" t="s">
        <v>387</v>
      </c>
      <c r="AB4327" s="212">
        <v>19119.881000000001</v>
      </c>
      <c r="AC4327" s="212">
        <v>23708.651999999998</v>
      </c>
      <c r="AD4327" s="212">
        <v>8</v>
      </c>
      <c r="AE4327" s="212">
        <v>0</v>
      </c>
      <c r="AF4327" s="212">
        <v>8</v>
      </c>
      <c r="AG4327" s="212">
        <v>0</v>
      </c>
      <c r="AH4327" s="212">
        <v>152959.04000000001</v>
      </c>
      <c r="AI4327" s="212">
        <v>189669.21</v>
      </c>
      <c r="AJ4327" s="212">
        <v>0</v>
      </c>
      <c r="AK4327" s="212">
        <v>0</v>
      </c>
      <c r="AL4327" s="212">
        <v>0</v>
      </c>
      <c r="AM4327">
        <v>1</v>
      </c>
      <c r="AN4327" t="str">
        <f>VLOOKUP(H4327,'Base Art'!$A:$AJ,36,FALSE)</f>
        <v>ESTABLECIM. MODELO LAS COLONIAS S.A</v>
      </c>
    </row>
    <row r="4328" spans="1:40" x14ac:dyDescent="0.25">
      <c r="A4328" s="212" t="s">
        <v>7819</v>
      </c>
      <c r="B4328" s="212">
        <v>1</v>
      </c>
      <c r="C4328" s="212" t="s">
        <v>7820</v>
      </c>
      <c r="D4328" s="212" t="s">
        <v>1790</v>
      </c>
      <c r="E4328" s="212">
        <v>40</v>
      </c>
      <c r="F4328" s="212" t="s">
        <v>271</v>
      </c>
      <c r="G4328" s="212" t="s">
        <v>542</v>
      </c>
      <c r="H4328" s="212">
        <v>3994</v>
      </c>
      <c r="I4328" s="212" t="s">
        <v>543</v>
      </c>
      <c r="J4328" s="212"/>
      <c r="K4328" s="212"/>
      <c r="L4328" s="212"/>
      <c r="M4328" s="212"/>
      <c r="N4328" s="212"/>
      <c r="O4328" s="212"/>
      <c r="P4328" s="212"/>
      <c r="Q4328" s="212"/>
      <c r="R4328" s="212"/>
      <c r="S4328" s="212"/>
      <c r="T4328" s="212"/>
      <c r="U4328" s="212"/>
      <c r="V4328" s="212"/>
      <c r="W4328" s="212"/>
      <c r="X4328" s="212"/>
      <c r="Y4328" s="212">
        <v>1373</v>
      </c>
      <c r="Z4328" s="212" t="s">
        <v>386</v>
      </c>
      <c r="AA4328" s="212" t="s">
        <v>387</v>
      </c>
      <c r="AB4328" s="212">
        <v>61490.267</v>
      </c>
      <c r="AC4328" s="212">
        <v>74403.218999999997</v>
      </c>
      <c r="AD4328" s="212">
        <v>0.16669999999999999</v>
      </c>
      <c r="AE4328" s="212">
        <v>3.3300000000000003E-2</v>
      </c>
      <c r="AF4328" s="212">
        <v>0.2</v>
      </c>
      <c r="AG4328" s="212">
        <v>0</v>
      </c>
      <c r="AH4328" s="212">
        <v>12298.05</v>
      </c>
      <c r="AI4328" s="212">
        <v>14880.64</v>
      </c>
      <c r="AJ4328" s="212">
        <v>0</v>
      </c>
      <c r="AK4328" s="212">
        <v>0</v>
      </c>
      <c r="AL4328" s="212">
        <v>0</v>
      </c>
      <c r="AM4328">
        <v>1</v>
      </c>
      <c r="AN4328" t="str">
        <f>VLOOKUP(H4328,'Base Art'!$A:$AJ,36,FALSE)</f>
        <v>MONDELEZ ARGENTINA S.A.</v>
      </c>
    </row>
    <row r="4329" spans="1:40" x14ac:dyDescent="0.25">
      <c r="A4329" s="212" t="s">
        <v>7819</v>
      </c>
      <c r="B4329" s="212">
        <v>1</v>
      </c>
      <c r="C4329" s="212" t="s">
        <v>7820</v>
      </c>
      <c r="D4329" s="212" t="s">
        <v>1790</v>
      </c>
      <c r="E4329" s="212">
        <v>40</v>
      </c>
      <c r="F4329" s="212" t="s">
        <v>271</v>
      </c>
      <c r="G4329" s="212" t="s">
        <v>1208</v>
      </c>
      <c r="H4329" s="212">
        <v>4059</v>
      </c>
      <c r="I4329" s="212" t="s">
        <v>1209</v>
      </c>
      <c r="J4329" s="212">
        <v>1469</v>
      </c>
      <c r="K4329" s="212" t="s">
        <v>1152</v>
      </c>
      <c r="L4329" s="212" t="s">
        <v>1153</v>
      </c>
      <c r="M4329" s="212"/>
      <c r="N4329" s="212"/>
      <c r="O4329" s="212"/>
      <c r="P4329" s="212">
        <v>1103</v>
      </c>
      <c r="Q4329" s="212" t="s">
        <v>1154</v>
      </c>
      <c r="R4329" s="212" t="s">
        <v>1155</v>
      </c>
      <c r="S4329" s="212"/>
      <c r="T4329" s="212"/>
      <c r="U4329" s="212"/>
      <c r="V4329" s="212"/>
      <c r="W4329" s="212"/>
      <c r="X4329" s="212"/>
      <c r="Y4329" s="212">
        <v>1374</v>
      </c>
      <c r="Z4329" s="212" t="s">
        <v>336</v>
      </c>
      <c r="AA4329" s="212" t="s">
        <v>337</v>
      </c>
      <c r="AB4329" s="212">
        <v>31813.901999999998</v>
      </c>
      <c r="AC4329" s="212">
        <v>38494.824999999997</v>
      </c>
      <c r="AD4329" s="212">
        <v>0.16669999999999999</v>
      </c>
      <c r="AE4329" s="212">
        <v>0</v>
      </c>
      <c r="AF4329" s="212">
        <v>0.16669999999999999</v>
      </c>
      <c r="AG4329" s="212">
        <v>0</v>
      </c>
      <c r="AH4329" s="212">
        <v>5302.32</v>
      </c>
      <c r="AI4329" s="212">
        <v>6415.8</v>
      </c>
      <c r="AJ4329" s="212">
        <v>0</v>
      </c>
      <c r="AK4329" s="212">
        <v>0</v>
      </c>
      <c r="AL4329" s="212">
        <v>0</v>
      </c>
      <c r="AM4329">
        <v>1</v>
      </c>
      <c r="AN4329" t="str">
        <f>VLOOKUP(H4329,'Base Art'!$A:$AJ,36,FALSE)</f>
        <v>LHERITIER ARGENTINA S.A.</v>
      </c>
    </row>
    <row r="4330" spans="1:40" x14ac:dyDescent="0.25">
      <c r="A4330" s="212" t="s">
        <v>7819</v>
      </c>
      <c r="B4330" s="212">
        <v>1</v>
      </c>
      <c r="C4330" s="212" t="s">
        <v>7820</v>
      </c>
      <c r="D4330" s="212" t="s">
        <v>1790</v>
      </c>
      <c r="E4330" s="212">
        <v>40</v>
      </c>
      <c r="F4330" s="212" t="s">
        <v>271</v>
      </c>
      <c r="G4330" s="212" t="s">
        <v>1210</v>
      </c>
      <c r="H4330" s="212">
        <v>4060</v>
      </c>
      <c r="I4330" s="212" t="s">
        <v>1211</v>
      </c>
      <c r="J4330" s="212">
        <v>1469</v>
      </c>
      <c r="K4330" s="212" t="s">
        <v>1152</v>
      </c>
      <c r="L4330" s="212" t="s">
        <v>1153</v>
      </c>
      <c r="M4330" s="212"/>
      <c r="N4330" s="212"/>
      <c r="O4330" s="212"/>
      <c r="P4330" s="212">
        <v>1103</v>
      </c>
      <c r="Q4330" s="212" t="s">
        <v>1154</v>
      </c>
      <c r="R4330" s="212" t="s">
        <v>1155</v>
      </c>
      <c r="S4330" s="212"/>
      <c r="T4330" s="212"/>
      <c r="U4330" s="212"/>
      <c r="V4330" s="212"/>
      <c r="W4330" s="212"/>
      <c r="X4330" s="212"/>
      <c r="Y4330" s="212">
        <v>1374</v>
      </c>
      <c r="Z4330" s="212" t="s">
        <v>336</v>
      </c>
      <c r="AA4330" s="212" t="s">
        <v>337</v>
      </c>
      <c r="AB4330" s="212">
        <v>31813.901999999998</v>
      </c>
      <c r="AC4330" s="212">
        <v>38494.824999999997</v>
      </c>
      <c r="AD4330" s="212">
        <v>0.16669999999999999</v>
      </c>
      <c r="AE4330" s="212">
        <v>0</v>
      </c>
      <c r="AF4330" s="212">
        <v>0.16669999999999999</v>
      </c>
      <c r="AG4330" s="212">
        <v>0</v>
      </c>
      <c r="AH4330" s="212">
        <v>5302.32</v>
      </c>
      <c r="AI4330" s="212">
        <v>6415.8</v>
      </c>
      <c r="AJ4330" s="212">
        <v>0</v>
      </c>
      <c r="AK4330" s="212">
        <v>0</v>
      </c>
      <c r="AL4330" s="212">
        <v>0</v>
      </c>
      <c r="AM4330">
        <v>1</v>
      </c>
      <c r="AN4330" t="str">
        <f>VLOOKUP(H4330,'Base Art'!$A:$AJ,36,FALSE)</f>
        <v>LHERITIER ARGENTINA S.A.</v>
      </c>
    </row>
    <row r="4331" spans="1:40" x14ac:dyDescent="0.25">
      <c r="A4331" s="212" t="s">
        <v>7819</v>
      </c>
      <c r="B4331" s="212">
        <v>1</v>
      </c>
      <c r="C4331" s="212" t="s">
        <v>7820</v>
      </c>
      <c r="D4331" s="212" t="s">
        <v>1790</v>
      </c>
      <c r="E4331" s="212">
        <v>40</v>
      </c>
      <c r="F4331" s="212" t="s">
        <v>271</v>
      </c>
      <c r="G4331" s="212" t="s">
        <v>546</v>
      </c>
      <c r="H4331" s="212">
        <v>4117</v>
      </c>
      <c r="I4331" s="212" t="s">
        <v>547</v>
      </c>
      <c r="J4331" s="212">
        <v>1019</v>
      </c>
      <c r="K4331" s="212" t="s">
        <v>266</v>
      </c>
      <c r="L4331" s="212" t="s">
        <v>297</v>
      </c>
      <c r="M4331" s="212"/>
      <c r="N4331" s="212"/>
      <c r="O4331" s="212"/>
      <c r="P4331" s="212">
        <v>1020</v>
      </c>
      <c r="Q4331" s="212" t="s">
        <v>298</v>
      </c>
      <c r="R4331" s="212" t="s">
        <v>299</v>
      </c>
      <c r="S4331" s="212"/>
      <c r="T4331" s="212"/>
      <c r="U4331" s="212"/>
      <c r="V4331" s="212"/>
      <c r="W4331" s="212"/>
      <c r="X4331" s="212"/>
      <c r="Y4331" s="212">
        <v>1402</v>
      </c>
      <c r="Z4331" s="212" t="s">
        <v>300</v>
      </c>
      <c r="AA4331" s="212" t="s">
        <v>301</v>
      </c>
      <c r="AB4331" s="212">
        <v>196588.26</v>
      </c>
      <c r="AC4331" s="212">
        <v>240820.61799999999</v>
      </c>
      <c r="AD4331" s="212">
        <v>0.16669999999999999</v>
      </c>
      <c r="AE4331" s="212">
        <v>0</v>
      </c>
      <c r="AF4331" s="212">
        <v>0.16669999999999999</v>
      </c>
      <c r="AG4331" s="212">
        <v>0</v>
      </c>
      <c r="AH4331" s="212">
        <v>32764.71</v>
      </c>
      <c r="AI4331" s="212">
        <v>40136.769999999997</v>
      </c>
      <c r="AJ4331" s="212">
        <v>1</v>
      </c>
      <c r="AK4331" s="212">
        <v>0.17</v>
      </c>
      <c r="AL4331" s="212">
        <v>0</v>
      </c>
      <c r="AM4331">
        <v>1</v>
      </c>
      <c r="AN4331" t="str">
        <f>VLOOKUP(H4331,'Base Art'!$A:$AJ,36,FALSE)</f>
        <v>ENERGIZER ARGENTINA S.A.</v>
      </c>
    </row>
    <row r="4332" spans="1:40" x14ac:dyDescent="0.25">
      <c r="A4332" s="212" t="s">
        <v>7819</v>
      </c>
      <c r="B4332" s="212">
        <v>1</v>
      </c>
      <c r="C4332" s="212" t="s">
        <v>7820</v>
      </c>
      <c r="D4332" s="212" t="s">
        <v>1790</v>
      </c>
      <c r="E4332" s="212">
        <v>40</v>
      </c>
      <c r="F4332" s="212" t="s">
        <v>271</v>
      </c>
      <c r="G4332" s="212" t="s">
        <v>548</v>
      </c>
      <c r="H4332" s="212">
        <v>4118</v>
      </c>
      <c r="I4332" s="212" t="s">
        <v>549</v>
      </c>
      <c r="J4332" s="212">
        <v>1019</v>
      </c>
      <c r="K4332" s="212" t="s">
        <v>266</v>
      </c>
      <c r="L4332" s="212" t="s">
        <v>297</v>
      </c>
      <c r="M4332" s="212"/>
      <c r="N4332" s="212"/>
      <c r="O4332" s="212"/>
      <c r="P4332" s="212">
        <v>1020</v>
      </c>
      <c r="Q4332" s="212" t="s">
        <v>298</v>
      </c>
      <c r="R4332" s="212" t="s">
        <v>299</v>
      </c>
      <c r="S4332" s="212"/>
      <c r="T4332" s="212"/>
      <c r="U4332" s="212"/>
      <c r="V4332" s="212"/>
      <c r="W4332" s="212"/>
      <c r="X4332" s="212"/>
      <c r="Y4332" s="212">
        <v>1402</v>
      </c>
      <c r="Z4332" s="212" t="s">
        <v>300</v>
      </c>
      <c r="AA4332" s="212" t="s">
        <v>301</v>
      </c>
      <c r="AB4332" s="212">
        <v>167100.02100000001</v>
      </c>
      <c r="AC4332" s="212">
        <v>205729.61600000001</v>
      </c>
      <c r="AD4332" s="212">
        <v>0.33329999999999999</v>
      </c>
      <c r="AE4332" s="212">
        <v>0</v>
      </c>
      <c r="AF4332" s="212">
        <v>0.33329999999999999</v>
      </c>
      <c r="AG4332" s="212">
        <v>0</v>
      </c>
      <c r="AH4332" s="212">
        <v>55700.01</v>
      </c>
      <c r="AI4332" s="212">
        <v>68576.539999999994</v>
      </c>
      <c r="AJ4332" s="212">
        <v>1</v>
      </c>
      <c r="AK4332" s="212">
        <v>0.33</v>
      </c>
      <c r="AL4332" s="212">
        <v>0</v>
      </c>
      <c r="AM4332">
        <v>1</v>
      </c>
      <c r="AN4332" t="str">
        <f>VLOOKUP(H4332,'Base Art'!$A:$AJ,36,FALSE)</f>
        <v>ENERGIZER ARGENTINA S.A.</v>
      </c>
    </row>
    <row r="4333" spans="1:40" x14ac:dyDescent="0.25">
      <c r="A4333" s="212" t="s">
        <v>7819</v>
      </c>
      <c r="B4333" s="212">
        <v>1</v>
      </c>
      <c r="C4333" s="212" t="s">
        <v>7820</v>
      </c>
      <c r="D4333" s="212" t="s">
        <v>1790</v>
      </c>
      <c r="E4333" s="212">
        <v>40</v>
      </c>
      <c r="F4333" s="212" t="s">
        <v>271</v>
      </c>
      <c r="G4333" s="212" t="s">
        <v>550</v>
      </c>
      <c r="H4333" s="212">
        <v>4174</v>
      </c>
      <c r="I4333" s="212" t="s">
        <v>551</v>
      </c>
      <c r="J4333" s="212">
        <v>1416</v>
      </c>
      <c r="K4333" s="212" t="s">
        <v>552</v>
      </c>
      <c r="L4333" s="212" t="s">
        <v>553</v>
      </c>
      <c r="M4333" s="212"/>
      <c r="N4333" s="212"/>
      <c r="O4333" s="212"/>
      <c r="P4333" s="212">
        <v>1070</v>
      </c>
      <c r="Q4333" s="212" t="s">
        <v>554</v>
      </c>
      <c r="R4333" s="212" t="s">
        <v>555</v>
      </c>
      <c r="S4333" s="212"/>
      <c r="T4333" s="212"/>
      <c r="U4333" s="212"/>
      <c r="V4333" s="212"/>
      <c r="W4333" s="212"/>
      <c r="X4333" s="212"/>
      <c r="Y4333" s="212">
        <v>1372</v>
      </c>
      <c r="Z4333" s="212" t="s">
        <v>346</v>
      </c>
      <c r="AA4333" s="212" t="s">
        <v>347</v>
      </c>
      <c r="AB4333" s="212">
        <v>104931.132</v>
      </c>
      <c r="AC4333" s="212">
        <v>126966.667</v>
      </c>
      <c r="AD4333" s="212">
        <v>0.125</v>
      </c>
      <c r="AE4333" s="212">
        <v>0</v>
      </c>
      <c r="AF4333" s="212">
        <v>0.125</v>
      </c>
      <c r="AG4333" s="212">
        <v>0</v>
      </c>
      <c r="AH4333" s="212">
        <v>13116.39</v>
      </c>
      <c r="AI4333" s="212">
        <v>15870.83</v>
      </c>
      <c r="AJ4333" s="212">
        <v>0</v>
      </c>
      <c r="AK4333" s="212">
        <v>0</v>
      </c>
      <c r="AL4333" s="212">
        <v>0</v>
      </c>
      <c r="AM4333">
        <v>1</v>
      </c>
      <c r="AN4333" t="str">
        <f>VLOOKUP(H4333,'Base Art'!$A:$AJ,36,FALSE)</f>
        <v>ARCOR S.A.I.C.</v>
      </c>
    </row>
    <row r="4334" spans="1:40" x14ac:dyDescent="0.25">
      <c r="A4334" s="212" t="s">
        <v>7819</v>
      </c>
      <c r="B4334" s="212">
        <v>1</v>
      </c>
      <c r="C4334" s="212" t="s">
        <v>7820</v>
      </c>
      <c r="D4334" s="212" t="s">
        <v>1790</v>
      </c>
      <c r="E4334" s="212">
        <v>40</v>
      </c>
      <c r="F4334" s="212" t="s">
        <v>271</v>
      </c>
      <c r="G4334" s="212" t="s">
        <v>556</v>
      </c>
      <c r="H4334" s="212">
        <v>4175</v>
      </c>
      <c r="I4334" s="212" t="s">
        <v>557</v>
      </c>
      <c r="J4334" s="212">
        <v>1416</v>
      </c>
      <c r="K4334" s="212" t="s">
        <v>552</v>
      </c>
      <c r="L4334" s="212" t="s">
        <v>553</v>
      </c>
      <c r="M4334" s="212"/>
      <c r="N4334" s="212"/>
      <c r="O4334" s="212"/>
      <c r="P4334" s="212">
        <v>1070</v>
      </c>
      <c r="Q4334" s="212" t="s">
        <v>554</v>
      </c>
      <c r="R4334" s="212" t="s">
        <v>555</v>
      </c>
      <c r="S4334" s="212"/>
      <c r="T4334" s="212"/>
      <c r="U4334" s="212"/>
      <c r="V4334" s="212"/>
      <c r="W4334" s="212"/>
      <c r="X4334" s="212"/>
      <c r="Y4334" s="212">
        <v>1372</v>
      </c>
      <c r="Z4334" s="212" t="s">
        <v>346</v>
      </c>
      <c r="AA4334" s="212" t="s">
        <v>347</v>
      </c>
      <c r="AB4334" s="212">
        <v>104931.132</v>
      </c>
      <c r="AC4334" s="212">
        <v>126966.667</v>
      </c>
      <c r="AD4334" s="212">
        <v>0.125</v>
      </c>
      <c r="AE4334" s="212">
        <v>0</v>
      </c>
      <c r="AF4334" s="212">
        <v>0.125</v>
      </c>
      <c r="AG4334" s="212">
        <v>0</v>
      </c>
      <c r="AH4334" s="212">
        <v>13116.39</v>
      </c>
      <c r="AI4334" s="212">
        <v>15870.83</v>
      </c>
      <c r="AJ4334" s="212">
        <v>0</v>
      </c>
      <c r="AK4334" s="212">
        <v>0</v>
      </c>
      <c r="AL4334" s="212">
        <v>0</v>
      </c>
      <c r="AM4334">
        <v>1</v>
      </c>
      <c r="AN4334" t="str">
        <f>VLOOKUP(H4334,'Base Art'!$A:$AJ,36,FALSE)</f>
        <v>ARCOR S.A.I.C.</v>
      </c>
    </row>
    <row r="4335" spans="1:40" x14ac:dyDescent="0.25">
      <c r="A4335" s="212" t="s">
        <v>7819</v>
      </c>
      <c r="B4335" s="212">
        <v>1</v>
      </c>
      <c r="C4335" s="212" t="s">
        <v>7820</v>
      </c>
      <c r="D4335" s="212" t="s">
        <v>1790</v>
      </c>
      <c r="E4335" s="212">
        <v>40</v>
      </c>
      <c r="F4335" s="212" t="s">
        <v>271</v>
      </c>
      <c r="G4335" s="212" t="s">
        <v>558</v>
      </c>
      <c r="H4335" s="212">
        <v>4176</v>
      </c>
      <c r="I4335" s="212" t="s">
        <v>559</v>
      </c>
      <c r="J4335" s="212">
        <v>1416</v>
      </c>
      <c r="K4335" s="212" t="s">
        <v>552</v>
      </c>
      <c r="L4335" s="212" t="s">
        <v>553</v>
      </c>
      <c r="M4335" s="212"/>
      <c r="N4335" s="212"/>
      <c r="O4335" s="212"/>
      <c r="P4335" s="212">
        <v>1070</v>
      </c>
      <c r="Q4335" s="212" t="s">
        <v>554</v>
      </c>
      <c r="R4335" s="212" t="s">
        <v>555</v>
      </c>
      <c r="S4335" s="212"/>
      <c r="T4335" s="212"/>
      <c r="U4335" s="212"/>
      <c r="V4335" s="212"/>
      <c r="W4335" s="212"/>
      <c r="X4335" s="212"/>
      <c r="Y4335" s="212">
        <v>1372</v>
      </c>
      <c r="Z4335" s="212" t="s">
        <v>346</v>
      </c>
      <c r="AA4335" s="212" t="s">
        <v>347</v>
      </c>
      <c r="AB4335" s="212">
        <v>104931.132</v>
      </c>
      <c r="AC4335" s="212">
        <v>126966.667</v>
      </c>
      <c r="AD4335" s="212">
        <v>0.125</v>
      </c>
      <c r="AE4335" s="212">
        <v>0</v>
      </c>
      <c r="AF4335" s="212">
        <v>0.125</v>
      </c>
      <c r="AG4335" s="212">
        <v>0</v>
      </c>
      <c r="AH4335" s="212">
        <v>13116.39</v>
      </c>
      <c r="AI4335" s="212">
        <v>15870.83</v>
      </c>
      <c r="AJ4335" s="212">
        <v>0</v>
      </c>
      <c r="AK4335" s="212">
        <v>0</v>
      </c>
      <c r="AL4335" s="212">
        <v>0</v>
      </c>
      <c r="AM4335">
        <v>1</v>
      </c>
      <c r="AN4335" t="str">
        <f>VLOOKUP(H4335,'Base Art'!$A:$AJ,36,FALSE)</f>
        <v>ARCOR S.A.I.C.</v>
      </c>
    </row>
    <row r="4336" spans="1:40" x14ac:dyDescent="0.25">
      <c r="A4336" s="212" t="s">
        <v>7819</v>
      </c>
      <c r="B4336" s="212">
        <v>1</v>
      </c>
      <c r="C4336" s="212" t="s">
        <v>7820</v>
      </c>
      <c r="D4336" s="212" t="s">
        <v>1790</v>
      </c>
      <c r="E4336" s="212">
        <v>40</v>
      </c>
      <c r="F4336" s="212" t="s">
        <v>271</v>
      </c>
      <c r="G4336" s="212" t="s">
        <v>978</v>
      </c>
      <c r="H4336" s="212">
        <v>4177</v>
      </c>
      <c r="I4336" s="212" t="s">
        <v>979</v>
      </c>
      <c r="J4336" s="212">
        <v>1416</v>
      </c>
      <c r="K4336" s="212" t="s">
        <v>552</v>
      </c>
      <c r="L4336" s="212" t="s">
        <v>553</v>
      </c>
      <c r="M4336" s="212"/>
      <c r="N4336" s="212"/>
      <c r="O4336" s="212"/>
      <c r="P4336" s="212">
        <v>1070</v>
      </c>
      <c r="Q4336" s="212" t="s">
        <v>554</v>
      </c>
      <c r="R4336" s="212" t="s">
        <v>555</v>
      </c>
      <c r="S4336" s="212"/>
      <c r="T4336" s="212"/>
      <c r="U4336" s="212"/>
      <c r="V4336" s="212"/>
      <c r="W4336" s="212"/>
      <c r="X4336" s="212"/>
      <c r="Y4336" s="212">
        <v>1372</v>
      </c>
      <c r="Z4336" s="212" t="s">
        <v>346</v>
      </c>
      <c r="AA4336" s="212" t="s">
        <v>347</v>
      </c>
      <c r="AB4336" s="212">
        <v>104931.132</v>
      </c>
      <c r="AC4336" s="212">
        <v>126966.667</v>
      </c>
      <c r="AD4336" s="212">
        <v>0.25</v>
      </c>
      <c r="AE4336" s="212">
        <v>0</v>
      </c>
      <c r="AF4336" s="212">
        <v>0.25</v>
      </c>
      <c r="AG4336" s="212">
        <v>0</v>
      </c>
      <c r="AH4336" s="212">
        <v>26232.78</v>
      </c>
      <c r="AI4336" s="212">
        <v>31741.67</v>
      </c>
      <c r="AJ4336" s="212">
        <v>0</v>
      </c>
      <c r="AK4336" s="212">
        <v>0</v>
      </c>
      <c r="AL4336" s="212">
        <v>0</v>
      </c>
      <c r="AM4336">
        <v>1</v>
      </c>
      <c r="AN4336" t="str">
        <f>VLOOKUP(H4336,'Base Art'!$A:$AJ,36,FALSE)</f>
        <v>ARCOR S.A.I.C.</v>
      </c>
    </row>
    <row r="4337" spans="1:40" x14ac:dyDescent="0.25">
      <c r="A4337" s="212" t="s">
        <v>7819</v>
      </c>
      <c r="B4337" s="212">
        <v>1</v>
      </c>
      <c r="C4337" s="212" t="s">
        <v>7820</v>
      </c>
      <c r="D4337" s="212" t="s">
        <v>1790</v>
      </c>
      <c r="E4337" s="212">
        <v>40</v>
      </c>
      <c r="F4337" s="212" t="s">
        <v>271</v>
      </c>
      <c r="G4337" s="212" t="s">
        <v>560</v>
      </c>
      <c r="H4337" s="212">
        <v>4386</v>
      </c>
      <c r="I4337" s="212" t="s">
        <v>561</v>
      </c>
      <c r="J4337" s="212">
        <v>1015</v>
      </c>
      <c r="K4337" s="212" t="s">
        <v>562</v>
      </c>
      <c r="L4337" s="212" t="s">
        <v>563</v>
      </c>
      <c r="M4337" s="212"/>
      <c r="N4337" s="212"/>
      <c r="O4337" s="212"/>
      <c r="P4337" s="212">
        <v>1237</v>
      </c>
      <c r="Q4337" s="212" t="s">
        <v>564</v>
      </c>
      <c r="R4337" s="212" t="s">
        <v>565</v>
      </c>
      <c r="S4337" s="212"/>
      <c r="T4337" s="212"/>
      <c r="U4337" s="212"/>
      <c r="V4337" s="212"/>
      <c r="W4337" s="212"/>
      <c r="X4337" s="212"/>
      <c r="Y4337" s="212">
        <v>1374</v>
      </c>
      <c r="Z4337" s="212" t="s">
        <v>336</v>
      </c>
      <c r="AA4337" s="212" t="s">
        <v>337</v>
      </c>
      <c r="AB4337" s="212">
        <v>16774.856</v>
      </c>
      <c r="AC4337" s="212">
        <v>20800.822</v>
      </c>
      <c r="AD4337" s="212">
        <v>3</v>
      </c>
      <c r="AE4337" s="212">
        <v>0</v>
      </c>
      <c r="AF4337" s="212">
        <v>3</v>
      </c>
      <c r="AG4337" s="212">
        <v>0</v>
      </c>
      <c r="AH4337" s="212">
        <v>50324.57</v>
      </c>
      <c r="AI4337" s="212">
        <v>62402.46</v>
      </c>
      <c r="AJ4337" s="212">
        <v>0</v>
      </c>
      <c r="AK4337" s="212">
        <v>0</v>
      </c>
      <c r="AL4337" s="212">
        <v>0</v>
      </c>
      <c r="AM4337">
        <v>1</v>
      </c>
      <c r="AN4337" t="str">
        <f>VLOOKUP(H4337,'Base Art'!$A:$AJ,36,FALSE)</f>
        <v>EST. LAS MARIAS S.A.C.I.F.A.</v>
      </c>
    </row>
    <row r="4338" spans="1:40" x14ac:dyDescent="0.25">
      <c r="A4338" s="212" t="s">
        <v>7819</v>
      </c>
      <c r="B4338" s="212">
        <v>1</v>
      </c>
      <c r="C4338" s="212" t="s">
        <v>7820</v>
      </c>
      <c r="D4338" s="212" t="s">
        <v>1790</v>
      </c>
      <c r="E4338" s="212">
        <v>40</v>
      </c>
      <c r="F4338" s="212" t="s">
        <v>271</v>
      </c>
      <c r="G4338" s="212" t="s">
        <v>980</v>
      </c>
      <c r="H4338" s="212">
        <v>4406</v>
      </c>
      <c r="I4338" s="212" t="s">
        <v>981</v>
      </c>
      <c r="J4338" s="212">
        <v>1414</v>
      </c>
      <c r="K4338" s="212" t="s">
        <v>372</v>
      </c>
      <c r="L4338" s="212" t="s">
        <v>373</v>
      </c>
      <c r="M4338" s="212"/>
      <c r="N4338" s="212"/>
      <c r="O4338" s="212"/>
      <c r="P4338" s="212">
        <v>1072</v>
      </c>
      <c r="Q4338" s="212" t="s">
        <v>374</v>
      </c>
      <c r="R4338" s="212" t="s">
        <v>375</v>
      </c>
      <c r="S4338" s="212"/>
      <c r="T4338" s="212"/>
      <c r="U4338" s="212"/>
      <c r="V4338" s="212"/>
      <c r="W4338" s="212"/>
      <c r="X4338" s="212"/>
      <c r="Y4338" s="212">
        <v>1374</v>
      </c>
      <c r="Z4338" s="212" t="s">
        <v>336</v>
      </c>
      <c r="AA4338" s="212" t="s">
        <v>337</v>
      </c>
      <c r="AB4338" s="212">
        <v>30749.975999999999</v>
      </c>
      <c r="AC4338" s="212">
        <v>37668.726000000002</v>
      </c>
      <c r="AD4338" s="212">
        <v>0.16669999999999999</v>
      </c>
      <c r="AE4338" s="212">
        <v>0</v>
      </c>
      <c r="AF4338" s="212">
        <v>0.16669999999999999</v>
      </c>
      <c r="AG4338" s="212">
        <v>0</v>
      </c>
      <c r="AH4338" s="212">
        <v>5125</v>
      </c>
      <c r="AI4338" s="212">
        <v>6278.12</v>
      </c>
      <c r="AJ4338" s="212">
        <v>0</v>
      </c>
      <c r="AK4338" s="212">
        <v>0</v>
      </c>
      <c r="AL4338" s="212">
        <v>0</v>
      </c>
      <c r="AM4338">
        <v>1</v>
      </c>
      <c r="AN4338" t="str">
        <f>VLOOKUP(H4338,'Base Art'!$A:$AJ,36,FALSE)</f>
        <v>ARCOR S.A.I.C.</v>
      </c>
    </row>
    <row r="4339" spans="1:40" x14ac:dyDescent="0.25">
      <c r="A4339" s="212" t="s">
        <v>7819</v>
      </c>
      <c r="B4339" s="212">
        <v>1</v>
      </c>
      <c r="C4339" s="212" t="s">
        <v>7820</v>
      </c>
      <c r="D4339" s="212" t="s">
        <v>1790</v>
      </c>
      <c r="E4339" s="212">
        <v>40</v>
      </c>
      <c r="F4339" s="212" t="s">
        <v>271</v>
      </c>
      <c r="G4339" s="212" t="s">
        <v>984</v>
      </c>
      <c r="H4339" s="212">
        <v>4438</v>
      </c>
      <c r="I4339" s="212" t="s">
        <v>985</v>
      </c>
      <c r="J4339" s="212">
        <v>1414</v>
      </c>
      <c r="K4339" s="212" t="s">
        <v>372</v>
      </c>
      <c r="L4339" s="212" t="s">
        <v>373</v>
      </c>
      <c r="M4339" s="212"/>
      <c r="N4339" s="212"/>
      <c r="O4339" s="212"/>
      <c r="P4339" s="212"/>
      <c r="Q4339" s="212"/>
      <c r="R4339" s="212"/>
      <c r="S4339" s="212"/>
      <c r="T4339" s="212"/>
      <c r="U4339" s="212"/>
      <c r="V4339" s="212"/>
      <c r="W4339" s="212"/>
      <c r="X4339" s="212"/>
      <c r="Y4339" s="212">
        <v>1372</v>
      </c>
      <c r="Z4339" s="212" t="s">
        <v>346</v>
      </c>
      <c r="AA4339" s="212" t="s">
        <v>347</v>
      </c>
      <c r="AB4339" s="212">
        <v>242598.50899999999</v>
      </c>
      <c r="AC4339" s="212">
        <v>302565.83600000001</v>
      </c>
      <c r="AD4339" s="212">
        <v>0.16669999999999999</v>
      </c>
      <c r="AE4339" s="212">
        <v>0</v>
      </c>
      <c r="AF4339" s="212">
        <v>0.16669999999999999</v>
      </c>
      <c r="AG4339" s="212">
        <v>0</v>
      </c>
      <c r="AH4339" s="212">
        <v>40433.08</v>
      </c>
      <c r="AI4339" s="212">
        <v>50427.64</v>
      </c>
      <c r="AJ4339" s="212">
        <v>0</v>
      </c>
      <c r="AK4339" s="212">
        <v>0</v>
      </c>
      <c r="AL4339" s="212">
        <v>0</v>
      </c>
      <c r="AM4339">
        <v>1</v>
      </c>
      <c r="AN4339" t="str">
        <f>VLOOKUP(H4339,'Base Art'!$A:$AJ,36,FALSE)</f>
        <v>ARCOR S.A.I.C.</v>
      </c>
    </row>
    <row r="4340" spans="1:40" x14ac:dyDescent="0.25">
      <c r="A4340" s="212" t="s">
        <v>7819</v>
      </c>
      <c r="B4340" s="212">
        <v>1</v>
      </c>
      <c r="C4340" s="212" t="s">
        <v>7820</v>
      </c>
      <c r="D4340" s="212" t="s">
        <v>1790</v>
      </c>
      <c r="E4340" s="212">
        <v>40</v>
      </c>
      <c r="F4340" s="212" t="s">
        <v>271</v>
      </c>
      <c r="G4340" s="212" t="s">
        <v>986</v>
      </c>
      <c r="H4340" s="212">
        <v>4439</v>
      </c>
      <c r="I4340" s="212" t="s">
        <v>987</v>
      </c>
      <c r="J4340" s="212">
        <v>1414</v>
      </c>
      <c r="K4340" s="212" t="s">
        <v>372</v>
      </c>
      <c r="L4340" s="212" t="s">
        <v>373</v>
      </c>
      <c r="M4340" s="212"/>
      <c r="N4340" s="212"/>
      <c r="O4340" s="212"/>
      <c r="P4340" s="212"/>
      <c r="Q4340" s="212"/>
      <c r="R4340" s="212"/>
      <c r="S4340" s="212"/>
      <c r="T4340" s="212"/>
      <c r="U4340" s="212"/>
      <c r="V4340" s="212"/>
      <c r="W4340" s="212"/>
      <c r="X4340" s="212"/>
      <c r="Y4340" s="212">
        <v>1372</v>
      </c>
      <c r="Z4340" s="212" t="s">
        <v>346</v>
      </c>
      <c r="AA4340" s="212" t="s">
        <v>347</v>
      </c>
      <c r="AB4340" s="212">
        <v>232490.23800000001</v>
      </c>
      <c r="AC4340" s="212">
        <v>291775.25900000002</v>
      </c>
      <c r="AD4340" s="212">
        <v>8.3299999999999999E-2</v>
      </c>
      <c r="AE4340" s="212">
        <v>0</v>
      </c>
      <c r="AF4340" s="212">
        <v>8.3299999999999999E-2</v>
      </c>
      <c r="AG4340" s="212">
        <v>0</v>
      </c>
      <c r="AH4340" s="212">
        <v>19374.189999999999</v>
      </c>
      <c r="AI4340" s="212">
        <v>24314.6</v>
      </c>
      <c r="AJ4340" s="212">
        <v>0</v>
      </c>
      <c r="AK4340" s="212">
        <v>0</v>
      </c>
      <c r="AL4340" s="212">
        <v>0</v>
      </c>
      <c r="AM4340">
        <v>1</v>
      </c>
      <c r="AN4340" t="str">
        <f>VLOOKUP(H4340,'Base Art'!$A:$AJ,36,FALSE)</f>
        <v>ARCOR S.A.I.C.</v>
      </c>
    </row>
    <row r="4341" spans="1:40" x14ac:dyDescent="0.25">
      <c r="A4341" s="212" t="s">
        <v>7819</v>
      </c>
      <c r="B4341" s="212">
        <v>1</v>
      </c>
      <c r="C4341" s="212" t="s">
        <v>7820</v>
      </c>
      <c r="D4341" s="212" t="s">
        <v>1790</v>
      </c>
      <c r="E4341" s="212">
        <v>40</v>
      </c>
      <c r="F4341" s="212" t="s">
        <v>271</v>
      </c>
      <c r="G4341" s="212" t="s">
        <v>574</v>
      </c>
      <c r="H4341" s="212">
        <v>4451</v>
      </c>
      <c r="I4341" s="212" t="s">
        <v>575</v>
      </c>
      <c r="J4341" s="212">
        <v>1419</v>
      </c>
      <c r="K4341" s="212" t="s">
        <v>572</v>
      </c>
      <c r="L4341" s="212" t="s">
        <v>573</v>
      </c>
      <c r="M4341" s="212"/>
      <c r="N4341" s="212"/>
      <c r="O4341" s="212"/>
      <c r="P4341" s="212"/>
      <c r="Q4341" s="212"/>
      <c r="R4341" s="212"/>
      <c r="S4341" s="212"/>
      <c r="T4341" s="212"/>
      <c r="U4341" s="212"/>
      <c r="V4341" s="212"/>
      <c r="W4341" s="212"/>
      <c r="X4341" s="212"/>
      <c r="Y4341" s="212">
        <v>1369</v>
      </c>
      <c r="Z4341" s="212" t="s">
        <v>354</v>
      </c>
      <c r="AA4341" s="212" t="s">
        <v>355</v>
      </c>
      <c r="AB4341" s="212">
        <v>26907.448</v>
      </c>
      <c r="AC4341" s="212">
        <v>33365.235999999997</v>
      </c>
      <c r="AD4341" s="212">
        <v>1</v>
      </c>
      <c r="AE4341" s="212">
        <v>0</v>
      </c>
      <c r="AF4341" s="212">
        <v>1</v>
      </c>
      <c r="AG4341" s="212">
        <v>0</v>
      </c>
      <c r="AH4341" s="212">
        <v>26907.45</v>
      </c>
      <c r="AI4341" s="212">
        <v>33365.24</v>
      </c>
      <c r="AJ4341" s="212">
        <v>0</v>
      </c>
      <c r="AK4341" s="212">
        <v>0</v>
      </c>
      <c r="AL4341" s="212">
        <v>0</v>
      </c>
      <c r="AM4341">
        <v>1</v>
      </c>
      <c r="AN4341" t="str">
        <f>VLOOKUP(H4341,'Base Art'!$A:$AJ,36,FALSE)</f>
        <v>ARCOR S.A.I.C.</v>
      </c>
    </row>
    <row r="4342" spans="1:40" x14ac:dyDescent="0.25">
      <c r="A4342" s="212" t="s">
        <v>7819</v>
      </c>
      <c r="B4342" s="212">
        <v>1</v>
      </c>
      <c r="C4342" s="212" t="s">
        <v>7820</v>
      </c>
      <c r="D4342" s="212" t="s">
        <v>1790</v>
      </c>
      <c r="E4342" s="212">
        <v>40</v>
      </c>
      <c r="F4342" s="212" t="s">
        <v>271</v>
      </c>
      <c r="G4342" s="212" t="s">
        <v>576</v>
      </c>
      <c r="H4342" s="212">
        <v>4452</v>
      </c>
      <c r="I4342" s="212" t="s">
        <v>577</v>
      </c>
      <c r="J4342" s="212">
        <v>1419</v>
      </c>
      <c r="K4342" s="212" t="s">
        <v>572</v>
      </c>
      <c r="L4342" s="212" t="s">
        <v>573</v>
      </c>
      <c r="M4342" s="212"/>
      <c r="N4342" s="212"/>
      <c r="O4342" s="212"/>
      <c r="P4342" s="212"/>
      <c r="Q4342" s="212"/>
      <c r="R4342" s="212"/>
      <c r="S4342" s="212"/>
      <c r="T4342" s="212"/>
      <c r="U4342" s="212"/>
      <c r="V4342" s="212"/>
      <c r="W4342" s="212"/>
      <c r="X4342" s="212"/>
      <c r="Y4342" s="212">
        <v>1369</v>
      </c>
      <c r="Z4342" s="212" t="s">
        <v>354</v>
      </c>
      <c r="AA4342" s="212" t="s">
        <v>355</v>
      </c>
      <c r="AB4342" s="212">
        <v>24216.536</v>
      </c>
      <c r="AC4342" s="212">
        <v>30028.506000000001</v>
      </c>
      <c r="AD4342" s="212">
        <v>1</v>
      </c>
      <c r="AE4342" s="212">
        <v>0</v>
      </c>
      <c r="AF4342" s="212">
        <v>1</v>
      </c>
      <c r="AG4342" s="212">
        <v>0</v>
      </c>
      <c r="AH4342" s="212">
        <v>24216.54</v>
      </c>
      <c r="AI4342" s="212">
        <v>30028.51</v>
      </c>
      <c r="AJ4342" s="212">
        <v>0</v>
      </c>
      <c r="AK4342" s="212">
        <v>0</v>
      </c>
      <c r="AL4342" s="212">
        <v>0</v>
      </c>
      <c r="AM4342">
        <v>1</v>
      </c>
      <c r="AN4342" t="str">
        <f>VLOOKUP(H4342,'Base Art'!$A:$AJ,36,FALSE)</f>
        <v>ARCOR S.A.I.C.</v>
      </c>
    </row>
    <row r="4343" spans="1:40" x14ac:dyDescent="0.25">
      <c r="A4343" s="212" t="s">
        <v>7819</v>
      </c>
      <c r="B4343" s="212">
        <v>1</v>
      </c>
      <c r="C4343" s="212" t="s">
        <v>7820</v>
      </c>
      <c r="D4343" s="212" t="s">
        <v>1790</v>
      </c>
      <c r="E4343" s="212">
        <v>40</v>
      </c>
      <c r="F4343" s="212" t="s">
        <v>271</v>
      </c>
      <c r="G4343" s="212" t="s">
        <v>1503</v>
      </c>
      <c r="H4343" s="212">
        <v>4461</v>
      </c>
      <c r="I4343" s="212" t="s">
        <v>1504</v>
      </c>
      <c r="J4343" s="212">
        <v>1419</v>
      </c>
      <c r="K4343" s="212" t="s">
        <v>572</v>
      </c>
      <c r="L4343" s="212" t="s">
        <v>573</v>
      </c>
      <c r="M4343" s="212"/>
      <c r="N4343" s="212"/>
      <c r="O4343" s="212"/>
      <c r="P4343" s="212">
        <v>1333</v>
      </c>
      <c r="Q4343" s="212" t="s">
        <v>1002</v>
      </c>
      <c r="R4343" s="212" t="s">
        <v>1003</v>
      </c>
      <c r="S4343" s="212"/>
      <c r="T4343" s="212"/>
      <c r="U4343" s="212"/>
      <c r="V4343" s="212"/>
      <c r="W4343" s="212"/>
      <c r="X4343" s="212"/>
      <c r="Y4343" s="212">
        <v>1369</v>
      </c>
      <c r="Z4343" s="212" t="s">
        <v>354</v>
      </c>
      <c r="AA4343" s="212" t="s">
        <v>355</v>
      </c>
      <c r="AB4343" s="212">
        <v>24392.15</v>
      </c>
      <c r="AC4343" s="212">
        <v>30246.268</v>
      </c>
      <c r="AD4343" s="212">
        <v>8.3299999999999999E-2</v>
      </c>
      <c r="AE4343" s="212">
        <v>0</v>
      </c>
      <c r="AF4343" s="212">
        <v>8.3299999999999999E-2</v>
      </c>
      <c r="AG4343" s="212">
        <v>0</v>
      </c>
      <c r="AH4343" s="212">
        <v>2032.68</v>
      </c>
      <c r="AI4343" s="212">
        <v>2520.52</v>
      </c>
      <c r="AJ4343" s="212">
        <v>1</v>
      </c>
      <c r="AK4343" s="212">
        <v>0.08</v>
      </c>
      <c r="AL4343" s="212">
        <v>0</v>
      </c>
      <c r="AM4343">
        <v>1</v>
      </c>
      <c r="AN4343" t="str">
        <f>VLOOKUP(H4343,'Base Art'!$A:$AJ,36,FALSE)</f>
        <v>ARCOR S.A.I.C.</v>
      </c>
    </row>
    <row r="4344" spans="1:40" x14ac:dyDescent="0.25">
      <c r="A4344" s="212" t="s">
        <v>7819</v>
      </c>
      <c r="B4344" s="212">
        <v>1</v>
      </c>
      <c r="C4344" s="212" t="s">
        <v>7820</v>
      </c>
      <c r="D4344" s="212" t="s">
        <v>1790</v>
      </c>
      <c r="E4344" s="212">
        <v>40</v>
      </c>
      <c r="F4344" s="212" t="s">
        <v>271</v>
      </c>
      <c r="G4344" s="212" t="s">
        <v>1269</v>
      </c>
      <c r="H4344" s="212">
        <v>4616</v>
      </c>
      <c r="I4344" s="212" t="s">
        <v>1270</v>
      </c>
      <c r="J4344" s="212">
        <v>1418</v>
      </c>
      <c r="K4344" s="212" t="s">
        <v>966</v>
      </c>
      <c r="L4344" s="212" t="s">
        <v>967</v>
      </c>
      <c r="M4344" s="212"/>
      <c r="N4344" s="212"/>
      <c r="O4344" s="212"/>
      <c r="P4344" s="212">
        <v>1068</v>
      </c>
      <c r="Q4344" s="212" t="s">
        <v>968</v>
      </c>
      <c r="R4344" s="212" t="s">
        <v>969</v>
      </c>
      <c r="S4344" s="212"/>
      <c r="T4344" s="212"/>
      <c r="U4344" s="212"/>
      <c r="V4344" s="212"/>
      <c r="W4344" s="212"/>
      <c r="X4344" s="212"/>
      <c r="Y4344" s="212">
        <v>1372</v>
      </c>
      <c r="Z4344" s="212" t="s">
        <v>346</v>
      </c>
      <c r="AA4344" s="212" t="s">
        <v>347</v>
      </c>
      <c r="AB4344" s="212">
        <v>65950.701000000001</v>
      </c>
      <c r="AC4344" s="212">
        <v>80789.604000000007</v>
      </c>
      <c r="AD4344" s="212">
        <v>8.3299999999999999E-2</v>
      </c>
      <c r="AE4344" s="212">
        <v>0</v>
      </c>
      <c r="AF4344" s="212">
        <v>8.3299999999999999E-2</v>
      </c>
      <c r="AG4344" s="212">
        <v>0</v>
      </c>
      <c r="AH4344" s="212">
        <v>5495.89</v>
      </c>
      <c r="AI4344" s="212">
        <v>6732.47</v>
      </c>
      <c r="AJ4344" s="212">
        <v>0</v>
      </c>
      <c r="AK4344" s="212">
        <v>0</v>
      </c>
      <c r="AL4344" s="212">
        <v>0</v>
      </c>
      <c r="AM4344">
        <v>1</v>
      </c>
      <c r="AN4344" t="str">
        <f>VLOOKUP(H4344,'Base Art'!$A:$AJ,36,FALSE)</f>
        <v>ARCOR S.A.I.C.</v>
      </c>
    </row>
    <row r="4345" spans="1:40" x14ac:dyDescent="0.25">
      <c r="A4345" s="212" t="s">
        <v>7819</v>
      </c>
      <c r="B4345" s="212">
        <v>1</v>
      </c>
      <c r="C4345" s="212" t="s">
        <v>7820</v>
      </c>
      <c r="D4345" s="212" t="s">
        <v>1790</v>
      </c>
      <c r="E4345" s="212">
        <v>40</v>
      </c>
      <c r="F4345" s="212" t="s">
        <v>271</v>
      </c>
      <c r="G4345" s="212" t="s">
        <v>1212</v>
      </c>
      <c r="H4345" s="212">
        <v>4630</v>
      </c>
      <c r="I4345" s="212" t="s">
        <v>1213</v>
      </c>
      <c r="J4345" s="212">
        <v>1469</v>
      </c>
      <c r="K4345" s="212" t="s">
        <v>1152</v>
      </c>
      <c r="L4345" s="212" t="s">
        <v>1153</v>
      </c>
      <c r="M4345" s="212"/>
      <c r="N4345" s="212"/>
      <c r="O4345" s="212"/>
      <c r="P4345" s="212">
        <v>1103</v>
      </c>
      <c r="Q4345" s="212" t="s">
        <v>1154</v>
      </c>
      <c r="R4345" s="212" t="s">
        <v>1155</v>
      </c>
      <c r="S4345" s="212"/>
      <c r="T4345" s="212"/>
      <c r="U4345" s="212"/>
      <c r="V4345" s="212"/>
      <c r="W4345" s="212"/>
      <c r="X4345" s="212"/>
      <c r="Y4345" s="212">
        <v>1374</v>
      </c>
      <c r="Z4345" s="212" t="s">
        <v>336</v>
      </c>
      <c r="AA4345" s="212" t="s">
        <v>337</v>
      </c>
      <c r="AB4345" s="212">
        <v>37346.093000000001</v>
      </c>
      <c r="AC4345" s="212">
        <v>45188.760999999999</v>
      </c>
      <c r="AD4345" s="212">
        <v>0.16669999999999999</v>
      </c>
      <c r="AE4345" s="212">
        <v>0</v>
      </c>
      <c r="AF4345" s="212">
        <v>0.16669999999999999</v>
      </c>
      <c r="AG4345" s="212">
        <v>0</v>
      </c>
      <c r="AH4345" s="212">
        <v>6224.35</v>
      </c>
      <c r="AI4345" s="212">
        <v>7531.46</v>
      </c>
      <c r="AJ4345" s="212">
        <v>0</v>
      </c>
      <c r="AK4345" s="212">
        <v>0</v>
      </c>
      <c r="AL4345" s="212">
        <v>0</v>
      </c>
      <c r="AM4345">
        <v>1</v>
      </c>
      <c r="AN4345" t="str">
        <f>VLOOKUP(H4345,'Base Art'!$A:$AJ,36,FALSE)</f>
        <v>LHERITIER ARGENTINA S.A.</v>
      </c>
    </row>
    <row r="4346" spans="1:40" x14ac:dyDescent="0.25">
      <c r="A4346" s="212" t="s">
        <v>7819</v>
      </c>
      <c r="B4346" s="212">
        <v>1</v>
      </c>
      <c r="C4346" s="212" t="s">
        <v>7820</v>
      </c>
      <c r="D4346" s="212" t="s">
        <v>1790</v>
      </c>
      <c r="E4346" s="212">
        <v>40</v>
      </c>
      <c r="F4346" s="212" t="s">
        <v>271</v>
      </c>
      <c r="G4346" s="212" t="s">
        <v>600</v>
      </c>
      <c r="H4346" s="212">
        <v>4941</v>
      </c>
      <c r="I4346" s="212" t="s">
        <v>601</v>
      </c>
      <c r="J4346" s="212"/>
      <c r="K4346" s="212"/>
      <c r="L4346" s="212"/>
      <c r="M4346" s="212"/>
      <c r="N4346" s="212"/>
      <c r="O4346" s="212"/>
      <c r="P4346" s="212">
        <v>1085</v>
      </c>
      <c r="Q4346" s="212" t="s">
        <v>598</v>
      </c>
      <c r="R4346" s="212" t="s">
        <v>599</v>
      </c>
      <c r="S4346" s="212"/>
      <c r="T4346" s="212"/>
      <c r="U4346" s="212"/>
      <c r="V4346" s="212"/>
      <c r="W4346" s="212"/>
      <c r="X4346" s="212"/>
      <c r="Y4346" s="212">
        <v>1373</v>
      </c>
      <c r="Z4346" s="212" t="s">
        <v>386</v>
      </c>
      <c r="AA4346" s="212" t="s">
        <v>387</v>
      </c>
      <c r="AB4346" s="212">
        <v>15740.111999999999</v>
      </c>
      <c r="AC4346" s="212">
        <v>19517.738000000001</v>
      </c>
      <c r="AD4346" s="212">
        <v>1</v>
      </c>
      <c r="AE4346" s="212">
        <v>0</v>
      </c>
      <c r="AF4346" s="212">
        <v>1</v>
      </c>
      <c r="AG4346" s="212">
        <v>0</v>
      </c>
      <c r="AH4346" s="212">
        <v>15740.11</v>
      </c>
      <c r="AI4346" s="212">
        <v>19517.740000000002</v>
      </c>
      <c r="AJ4346" s="212">
        <v>1</v>
      </c>
      <c r="AK4346" s="212">
        <v>1</v>
      </c>
      <c r="AL4346" s="212">
        <v>0</v>
      </c>
      <c r="AM4346">
        <v>1</v>
      </c>
      <c r="AN4346" t="str">
        <f>VLOOKUP(H4346,'Base Art'!$A:$AJ,36,FALSE)</f>
        <v>DON SATUR S.R.L.</v>
      </c>
    </row>
    <row r="4347" spans="1:40" x14ac:dyDescent="0.25">
      <c r="A4347" s="212" t="s">
        <v>7819</v>
      </c>
      <c r="B4347" s="212">
        <v>1</v>
      </c>
      <c r="C4347" s="212" t="s">
        <v>7820</v>
      </c>
      <c r="D4347" s="212" t="s">
        <v>1790</v>
      </c>
      <c r="E4347" s="212">
        <v>40</v>
      </c>
      <c r="F4347" s="212" t="s">
        <v>271</v>
      </c>
      <c r="G4347" s="212" t="s">
        <v>1654</v>
      </c>
      <c r="H4347" s="212">
        <v>5107</v>
      </c>
      <c r="I4347" s="212" t="s">
        <v>1655</v>
      </c>
      <c r="J4347" s="212">
        <v>1065</v>
      </c>
      <c r="K4347" s="212" t="s">
        <v>454</v>
      </c>
      <c r="L4347" s="212" t="s">
        <v>455</v>
      </c>
      <c r="M4347" s="212"/>
      <c r="N4347" s="212"/>
      <c r="O4347" s="212"/>
      <c r="P4347" s="212"/>
      <c r="Q4347" s="212"/>
      <c r="R4347" s="212"/>
      <c r="S4347" s="212"/>
      <c r="T4347" s="212"/>
      <c r="U4347" s="212"/>
      <c r="V4347" s="212"/>
      <c r="W4347" s="212"/>
      <c r="X4347" s="212"/>
      <c r="Y4347" s="212">
        <v>1373</v>
      </c>
      <c r="Z4347" s="212" t="s">
        <v>386</v>
      </c>
      <c r="AA4347" s="212" t="s">
        <v>387</v>
      </c>
      <c r="AB4347" s="212">
        <v>17273.537</v>
      </c>
      <c r="AC4347" s="212">
        <v>21069.298999999999</v>
      </c>
      <c r="AD4347" s="212">
        <v>0.64290000000000003</v>
      </c>
      <c r="AE4347" s="212">
        <v>0</v>
      </c>
      <c r="AF4347" s="212">
        <v>0.64290000000000003</v>
      </c>
      <c r="AG4347" s="212">
        <v>0</v>
      </c>
      <c r="AH4347" s="212">
        <v>11104.42</v>
      </c>
      <c r="AI4347" s="212">
        <v>13544.55</v>
      </c>
      <c r="AJ4347" s="212">
        <v>0</v>
      </c>
      <c r="AK4347" s="212">
        <v>0</v>
      </c>
      <c r="AL4347" s="212">
        <v>0</v>
      </c>
      <c r="AM4347">
        <v>1</v>
      </c>
      <c r="AN4347" t="str">
        <f>VLOOKUP(H4347,'Base Art'!$A:$AJ,36,FALSE)</f>
        <v>MOLINO CAÑUELAS S.A.C.I.F.I.A.</v>
      </c>
    </row>
    <row r="4348" spans="1:40" x14ac:dyDescent="0.25">
      <c r="A4348" s="212" t="s">
        <v>7819</v>
      </c>
      <c r="B4348" s="212">
        <v>1</v>
      </c>
      <c r="C4348" s="212" t="s">
        <v>7820</v>
      </c>
      <c r="D4348" s="212" t="s">
        <v>1790</v>
      </c>
      <c r="E4348" s="212">
        <v>40</v>
      </c>
      <c r="F4348" s="212" t="s">
        <v>271</v>
      </c>
      <c r="G4348" s="212" t="s">
        <v>612</v>
      </c>
      <c r="H4348" s="212">
        <v>5108</v>
      </c>
      <c r="I4348" s="212" t="s">
        <v>613</v>
      </c>
      <c r="J4348" s="212">
        <v>1065</v>
      </c>
      <c r="K4348" s="212" t="s">
        <v>454</v>
      </c>
      <c r="L4348" s="212" t="s">
        <v>455</v>
      </c>
      <c r="M4348" s="212"/>
      <c r="N4348" s="212"/>
      <c r="O4348" s="212"/>
      <c r="P4348" s="212"/>
      <c r="Q4348" s="212"/>
      <c r="R4348" s="212"/>
      <c r="S4348" s="212"/>
      <c r="T4348" s="212"/>
      <c r="U4348" s="212"/>
      <c r="V4348" s="212"/>
      <c r="W4348" s="212"/>
      <c r="X4348" s="212"/>
      <c r="Y4348" s="212">
        <v>1373</v>
      </c>
      <c r="Z4348" s="212" t="s">
        <v>386</v>
      </c>
      <c r="AA4348" s="212" t="s">
        <v>387</v>
      </c>
      <c r="AB4348" s="212">
        <v>17163.106</v>
      </c>
      <c r="AC4348" s="212">
        <v>20956.717000000001</v>
      </c>
      <c r="AD4348" s="212">
        <v>0.57140000000000002</v>
      </c>
      <c r="AE4348" s="212">
        <v>0</v>
      </c>
      <c r="AF4348" s="212">
        <v>0.57140000000000002</v>
      </c>
      <c r="AG4348" s="212">
        <v>0</v>
      </c>
      <c r="AH4348" s="212">
        <v>9807.49</v>
      </c>
      <c r="AI4348" s="212">
        <v>11975.27</v>
      </c>
      <c r="AJ4348" s="212">
        <v>0</v>
      </c>
      <c r="AK4348" s="212">
        <v>0</v>
      </c>
      <c r="AL4348" s="212">
        <v>0</v>
      </c>
      <c r="AM4348">
        <v>1</v>
      </c>
      <c r="AN4348" t="str">
        <f>VLOOKUP(H4348,'Base Art'!$A:$AJ,36,FALSE)</f>
        <v>MOLINO CAÑUELAS S.A.C.I.F.I.A.</v>
      </c>
    </row>
    <row r="4349" spans="1:40" x14ac:dyDescent="0.25">
      <c r="A4349" s="212" t="s">
        <v>7819</v>
      </c>
      <c r="B4349" s="212">
        <v>1</v>
      </c>
      <c r="C4349" s="212" t="s">
        <v>7820</v>
      </c>
      <c r="D4349" s="212" t="s">
        <v>1790</v>
      </c>
      <c r="E4349" s="212">
        <v>40</v>
      </c>
      <c r="F4349" s="212" t="s">
        <v>271</v>
      </c>
      <c r="G4349" s="212" t="s">
        <v>1118</v>
      </c>
      <c r="H4349" s="212">
        <v>5627</v>
      </c>
      <c r="I4349" s="212" t="s">
        <v>1119</v>
      </c>
      <c r="J4349" s="212">
        <v>1161</v>
      </c>
      <c r="K4349" s="212" t="s">
        <v>1114</v>
      </c>
      <c r="L4349" s="212" t="s">
        <v>1115</v>
      </c>
      <c r="M4349" s="212"/>
      <c r="N4349" s="212"/>
      <c r="O4349" s="212"/>
      <c r="P4349" s="212">
        <v>1073</v>
      </c>
      <c r="Q4349" s="212" t="s">
        <v>1116</v>
      </c>
      <c r="R4349" s="212" t="s">
        <v>1117</v>
      </c>
      <c r="S4349" s="212"/>
      <c r="T4349" s="212"/>
      <c r="U4349" s="212"/>
      <c r="V4349" s="212"/>
      <c r="W4349" s="212"/>
      <c r="X4349" s="212"/>
      <c r="Y4349" s="212">
        <v>1370</v>
      </c>
      <c r="Z4349" s="212" t="s">
        <v>400</v>
      </c>
      <c r="AA4349" s="212" t="s">
        <v>401</v>
      </c>
      <c r="AB4349" s="212">
        <v>13127.664000000001</v>
      </c>
      <c r="AC4349" s="212">
        <v>15884.474</v>
      </c>
      <c r="AD4349" s="212">
        <v>2</v>
      </c>
      <c r="AE4349" s="212">
        <v>0</v>
      </c>
      <c r="AF4349" s="212">
        <v>2</v>
      </c>
      <c r="AG4349" s="212">
        <v>0</v>
      </c>
      <c r="AH4349" s="212">
        <v>26255.33</v>
      </c>
      <c r="AI4349" s="212">
        <v>31768.95</v>
      </c>
      <c r="AJ4349" s="212">
        <v>1</v>
      </c>
      <c r="AK4349" s="212">
        <v>2</v>
      </c>
      <c r="AL4349" s="212">
        <v>0</v>
      </c>
      <c r="AM4349">
        <v>1</v>
      </c>
      <c r="AN4349" t="str">
        <f>VLOOKUP(H4349,'Base Art'!$A:$AJ,36,FALSE)</f>
        <v>RPB SA</v>
      </c>
    </row>
    <row r="4350" spans="1:40" x14ac:dyDescent="0.25">
      <c r="A4350" s="212" t="s">
        <v>7819</v>
      </c>
      <c r="B4350" s="212">
        <v>1</v>
      </c>
      <c r="C4350" s="212" t="s">
        <v>7820</v>
      </c>
      <c r="D4350" s="212" t="s">
        <v>1790</v>
      </c>
      <c r="E4350" s="212">
        <v>40</v>
      </c>
      <c r="F4350" s="212" t="s">
        <v>271</v>
      </c>
      <c r="G4350" s="212" t="s">
        <v>620</v>
      </c>
      <c r="H4350" s="212">
        <v>5630</v>
      </c>
      <c r="I4350" s="212" t="s">
        <v>621</v>
      </c>
      <c r="J4350" s="212">
        <v>1449</v>
      </c>
      <c r="K4350" s="212" t="s">
        <v>618</v>
      </c>
      <c r="L4350" s="212" t="s">
        <v>619</v>
      </c>
      <c r="M4350" s="212"/>
      <c r="N4350" s="212"/>
      <c r="O4350" s="212"/>
      <c r="P4350" s="212"/>
      <c r="Q4350" s="212"/>
      <c r="R4350" s="212"/>
      <c r="S4350" s="212"/>
      <c r="T4350" s="212"/>
      <c r="U4350" s="212"/>
      <c r="V4350" s="212"/>
      <c r="W4350" s="212"/>
      <c r="X4350" s="212"/>
      <c r="Y4350" s="212">
        <v>1370</v>
      </c>
      <c r="Z4350" s="212" t="s">
        <v>400</v>
      </c>
      <c r="AA4350" s="212" t="s">
        <v>401</v>
      </c>
      <c r="AB4350" s="212">
        <v>7434.2030000000004</v>
      </c>
      <c r="AC4350" s="212">
        <v>9276.2759999999998</v>
      </c>
      <c r="AD4350" s="212">
        <v>13.416700000000001</v>
      </c>
      <c r="AE4350" s="212">
        <v>0</v>
      </c>
      <c r="AF4350" s="212">
        <v>13.416700000000001</v>
      </c>
      <c r="AG4350" s="212">
        <v>0</v>
      </c>
      <c r="AH4350" s="212">
        <v>99742.23</v>
      </c>
      <c r="AI4350" s="212">
        <v>124456.7</v>
      </c>
      <c r="AJ4350" s="212">
        <v>0</v>
      </c>
      <c r="AK4350" s="212">
        <v>0</v>
      </c>
      <c r="AL4350" s="212">
        <v>0</v>
      </c>
      <c r="AM4350">
        <v>1</v>
      </c>
      <c r="AN4350" t="str">
        <f>VLOOKUP(H4350,'Base Art'!$A:$AJ,36,FALSE)</f>
        <v>RPB SA</v>
      </c>
    </row>
    <row r="4351" spans="1:40" x14ac:dyDescent="0.25">
      <c r="A4351" s="212" t="s">
        <v>7819</v>
      </c>
      <c r="B4351" s="212">
        <v>1</v>
      </c>
      <c r="C4351" s="212" t="s">
        <v>7820</v>
      </c>
      <c r="D4351" s="212" t="s">
        <v>1790</v>
      </c>
      <c r="E4351" s="212">
        <v>40</v>
      </c>
      <c r="F4351" s="212" t="s">
        <v>271</v>
      </c>
      <c r="G4351" s="212" t="s">
        <v>622</v>
      </c>
      <c r="H4351" s="212">
        <v>5631</v>
      </c>
      <c r="I4351" s="212" t="s">
        <v>623</v>
      </c>
      <c r="J4351" s="212">
        <v>1449</v>
      </c>
      <c r="K4351" s="212" t="s">
        <v>618</v>
      </c>
      <c r="L4351" s="212" t="s">
        <v>619</v>
      </c>
      <c r="M4351" s="212"/>
      <c r="N4351" s="212"/>
      <c r="O4351" s="212"/>
      <c r="P4351" s="212"/>
      <c r="Q4351" s="212"/>
      <c r="R4351" s="212"/>
      <c r="S4351" s="212"/>
      <c r="T4351" s="212"/>
      <c r="U4351" s="212"/>
      <c r="V4351" s="212"/>
      <c r="W4351" s="212"/>
      <c r="X4351" s="212"/>
      <c r="Y4351" s="212">
        <v>1370</v>
      </c>
      <c r="Z4351" s="212" t="s">
        <v>400</v>
      </c>
      <c r="AA4351" s="212" t="s">
        <v>401</v>
      </c>
      <c r="AB4351" s="212">
        <v>6713.1589999999997</v>
      </c>
      <c r="AC4351" s="212">
        <v>8425.0149999999994</v>
      </c>
      <c r="AD4351" s="212">
        <v>5</v>
      </c>
      <c r="AE4351" s="212">
        <v>0</v>
      </c>
      <c r="AF4351" s="212">
        <v>5</v>
      </c>
      <c r="AG4351" s="212">
        <v>0</v>
      </c>
      <c r="AH4351" s="212">
        <v>33565.800000000003</v>
      </c>
      <c r="AI4351" s="212">
        <v>42125.08</v>
      </c>
      <c r="AJ4351" s="212">
        <v>0</v>
      </c>
      <c r="AK4351" s="212">
        <v>0</v>
      </c>
      <c r="AL4351" s="212">
        <v>0</v>
      </c>
      <c r="AM4351">
        <v>1</v>
      </c>
      <c r="AN4351" t="str">
        <f>VLOOKUP(H4351,'Base Art'!$A:$AJ,36,FALSE)</f>
        <v>RPB SA</v>
      </c>
    </row>
    <row r="4352" spans="1:40" x14ac:dyDescent="0.25">
      <c r="A4352" s="212" t="s">
        <v>7819</v>
      </c>
      <c r="B4352" s="212">
        <v>1</v>
      </c>
      <c r="C4352" s="212" t="s">
        <v>7820</v>
      </c>
      <c r="D4352" s="212" t="s">
        <v>1790</v>
      </c>
      <c r="E4352" s="212">
        <v>40</v>
      </c>
      <c r="F4352" s="212" t="s">
        <v>271</v>
      </c>
      <c r="G4352" s="212" t="s">
        <v>632</v>
      </c>
      <c r="H4352" s="212">
        <v>5723</v>
      </c>
      <c r="I4352" s="212" t="s">
        <v>633</v>
      </c>
      <c r="J4352" s="212">
        <v>1450</v>
      </c>
      <c r="K4352" s="212" t="s">
        <v>634</v>
      </c>
      <c r="L4352" s="212" t="s">
        <v>635</v>
      </c>
      <c r="M4352" s="212"/>
      <c r="N4352" s="212"/>
      <c r="O4352" s="212"/>
      <c r="P4352" s="212">
        <v>1077</v>
      </c>
      <c r="Q4352" s="212" t="s">
        <v>636</v>
      </c>
      <c r="R4352" s="212" t="s">
        <v>637</v>
      </c>
      <c r="S4352" s="212"/>
      <c r="T4352" s="212"/>
      <c r="U4352" s="212"/>
      <c r="V4352" s="212"/>
      <c r="W4352" s="212"/>
      <c r="X4352" s="212"/>
      <c r="Y4352" s="212">
        <v>1370</v>
      </c>
      <c r="Z4352" s="212" t="s">
        <v>400</v>
      </c>
      <c r="AA4352" s="212" t="s">
        <v>401</v>
      </c>
      <c r="AB4352" s="212">
        <v>5672.107</v>
      </c>
      <c r="AC4352" s="212">
        <v>6969.4290000000001</v>
      </c>
      <c r="AD4352" s="212">
        <v>12</v>
      </c>
      <c r="AE4352" s="212">
        <v>0</v>
      </c>
      <c r="AF4352" s="212">
        <v>12</v>
      </c>
      <c r="AG4352" s="212">
        <v>0</v>
      </c>
      <c r="AH4352" s="212">
        <v>68065.289999999994</v>
      </c>
      <c r="AI4352" s="212">
        <v>83633.14</v>
      </c>
      <c r="AJ4352" s="212">
        <v>0</v>
      </c>
      <c r="AK4352" s="212">
        <v>0</v>
      </c>
      <c r="AL4352" s="212">
        <v>0</v>
      </c>
      <c r="AM4352">
        <v>1</v>
      </c>
      <c r="AN4352" t="str">
        <f>VLOOKUP(H4352,'Base Art'!$A:$AJ,36,FALSE)</f>
        <v>RPB SA</v>
      </c>
    </row>
    <row r="4353" spans="1:40" x14ac:dyDescent="0.25">
      <c r="A4353" s="212" t="s">
        <v>7819</v>
      </c>
      <c r="B4353" s="212">
        <v>1</v>
      </c>
      <c r="C4353" s="212" t="s">
        <v>7820</v>
      </c>
      <c r="D4353" s="212" t="s">
        <v>1790</v>
      </c>
      <c r="E4353" s="212">
        <v>40</v>
      </c>
      <c r="F4353" s="212" t="s">
        <v>271</v>
      </c>
      <c r="G4353" s="212" t="s">
        <v>638</v>
      </c>
      <c r="H4353" s="212">
        <v>5761</v>
      </c>
      <c r="I4353" s="212" t="s">
        <v>639</v>
      </c>
      <c r="J4353" s="212">
        <v>1450</v>
      </c>
      <c r="K4353" s="212" t="s">
        <v>634</v>
      </c>
      <c r="L4353" s="212" t="s">
        <v>635</v>
      </c>
      <c r="M4353" s="212"/>
      <c r="N4353" s="212"/>
      <c r="O4353" s="212"/>
      <c r="P4353" s="212">
        <v>1077</v>
      </c>
      <c r="Q4353" s="212" t="s">
        <v>636</v>
      </c>
      <c r="R4353" s="212" t="s">
        <v>637</v>
      </c>
      <c r="S4353" s="212"/>
      <c r="T4353" s="212"/>
      <c r="U4353" s="212"/>
      <c r="V4353" s="212"/>
      <c r="W4353" s="212"/>
      <c r="X4353" s="212"/>
      <c r="Y4353" s="212">
        <v>1370</v>
      </c>
      <c r="Z4353" s="212" t="s">
        <v>400</v>
      </c>
      <c r="AA4353" s="212" t="s">
        <v>401</v>
      </c>
      <c r="AB4353" s="212">
        <v>5727.1049999999996</v>
      </c>
      <c r="AC4353" s="212">
        <v>7028.982</v>
      </c>
      <c r="AD4353" s="212">
        <v>12</v>
      </c>
      <c r="AE4353" s="212">
        <v>0</v>
      </c>
      <c r="AF4353" s="212">
        <v>12</v>
      </c>
      <c r="AG4353" s="212">
        <v>0</v>
      </c>
      <c r="AH4353" s="212">
        <v>68725.259999999995</v>
      </c>
      <c r="AI4353" s="212">
        <v>84347.79</v>
      </c>
      <c r="AJ4353" s="212">
        <v>3</v>
      </c>
      <c r="AK4353" s="212">
        <v>4</v>
      </c>
      <c r="AL4353" s="212">
        <v>0</v>
      </c>
      <c r="AM4353">
        <v>1</v>
      </c>
      <c r="AN4353" t="str">
        <f>VLOOKUP(H4353,'Base Art'!$A:$AJ,36,FALSE)</f>
        <v>RPB SA</v>
      </c>
    </row>
    <row r="4354" spans="1:40" x14ac:dyDescent="0.25">
      <c r="A4354" s="212" t="s">
        <v>7819</v>
      </c>
      <c r="B4354" s="212">
        <v>1</v>
      </c>
      <c r="C4354" s="212" t="s">
        <v>7820</v>
      </c>
      <c r="D4354" s="212" t="s">
        <v>1790</v>
      </c>
      <c r="E4354" s="212">
        <v>40</v>
      </c>
      <c r="F4354" s="212" t="s">
        <v>271</v>
      </c>
      <c r="G4354" s="212" t="s">
        <v>642</v>
      </c>
      <c r="H4354" s="212">
        <v>5765</v>
      </c>
      <c r="I4354" s="212" t="s">
        <v>643</v>
      </c>
      <c r="J4354" s="212">
        <v>1446</v>
      </c>
      <c r="K4354" s="212" t="s">
        <v>644</v>
      </c>
      <c r="L4354" s="212" t="s">
        <v>645</v>
      </c>
      <c r="M4354" s="212"/>
      <c r="N4354" s="212"/>
      <c r="O4354" s="212"/>
      <c r="P4354" s="212"/>
      <c r="Q4354" s="212"/>
      <c r="R4354" s="212"/>
      <c r="S4354" s="212"/>
      <c r="T4354" s="212"/>
      <c r="U4354" s="212"/>
      <c r="V4354" s="212"/>
      <c r="W4354" s="212"/>
      <c r="X4354" s="212"/>
      <c r="Y4354" s="212">
        <v>1376</v>
      </c>
      <c r="Z4354" s="212" t="s">
        <v>320</v>
      </c>
      <c r="AA4354" s="212" t="s">
        <v>321</v>
      </c>
      <c r="AB4354" s="212">
        <v>553756.56000000006</v>
      </c>
      <c r="AC4354" s="212">
        <v>686658.09600000002</v>
      </c>
      <c r="AD4354" s="212">
        <v>2.5000000000000001E-2</v>
      </c>
      <c r="AE4354" s="212">
        <v>0</v>
      </c>
      <c r="AF4354" s="212">
        <v>2.5000000000000001E-2</v>
      </c>
      <c r="AG4354" s="212">
        <v>0</v>
      </c>
      <c r="AH4354" s="212">
        <v>13843.91</v>
      </c>
      <c r="AI4354" s="212">
        <v>17166.45</v>
      </c>
      <c r="AJ4354" s="212">
        <v>0</v>
      </c>
      <c r="AK4354" s="212">
        <v>0</v>
      </c>
      <c r="AL4354" s="212">
        <v>0</v>
      </c>
      <c r="AM4354">
        <v>1</v>
      </c>
      <c r="AN4354" t="str">
        <f>VLOOKUP(H4354,'Base Art'!$A:$AJ,36,FALSE)</f>
        <v>JORGE LUIS SUAREZ</v>
      </c>
    </row>
    <row r="4355" spans="1:40" x14ac:dyDescent="0.25">
      <c r="A4355" s="212" t="s">
        <v>7819</v>
      </c>
      <c r="B4355" s="212">
        <v>1</v>
      </c>
      <c r="C4355" s="212" t="s">
        <v>7820</v>
      </c>
      <c r="D4355" s="212" t="s">
        <v>1790</v>
      </c>
      <c r="E4355" s="212">
        <v>40</v>
      </c>
      <c r="F4355" s="212" t="s">
        <v>271</v>
      </c>
      <c r="G4355" s="212" t="s">
        <v>648</v>
      </c>
      <c r="H4355" s="212">
        <v>5816</v>
      </c>
      <c r="I4355" s="212" t="s">
        <v>649</v>
      </c>
      <c r="J4355" s="212">
        <v>1450</v>
      </c>
      <c r="K4355" s="212" t="s">
        <v>634</v>
      </c>
      <c r="L4355" s="212" t="s">
        <v>635</v>
      </c>
      <c r="M4355" s="212"/>
      <c r="N4355" s="212"/>
      <c r="O4355" s="212"/>
      <c r="P4355" s="212">
        <v>1077</v>
      </c>
      <c r="Q4355" s="212" t="s">
        <v>636</v>
      </c>
      <c r="R4355" s="212" t="s">
        <v>637</v>
      </c>
      <c r="S4355" s="212"/>
      <c r="T4355" s="212"/>
      <c r="U4355" s="212"/>
      <c r="V4355" s="212"/>
      <c r="W4355" s="212"/>
      <c r="X4355" s="212"/>
      <c r="Y4355" s="212">
        <v>1370</v>
      </c>
      <c r="Z4355" s="212" t="s">
        <v>400</v>
      </c>
      <c r="AA4355" s="212" t="s">
        <v>401</v>
      </c>
      <c r="AB4355" s="212">
        <v>5743.2190000000001</v>
      </c>
      <c r="AC4355" s="212">
        <v>7045.6189999999997</v>
      </c>
      <c r="AD4355" s="212">
        <v>8</v>
      </c>
      <c r="AE4355" s="212">
        <v>0</v>
      </c>
      <c r="AF4355" s="212">
        <v>8</v>
      </c>
      <c r="AG4355" s="212">
        <v>0</v>
      </c>
      <c r="AH4355" s="212">
        <v>45945.760000000002</v>
      </c>
      <c r="AI4355" s="212">
        <v>56364.95</v>
      </c>
      <c r="AJ4355" s="212">
        <v>0</v>
      </c>
      <c r="AK4355" s="212">
        <v>0</v>
      </c>
      <c r="AL4355" s="212">
        <v>0</v>
      </c>
      <c r="AM4355">
        <v>1</v>
      </c>
      <c r="AN4355" t="str">
        <f>VLOOKUP(H4355,'Base Art'!$A:$AJ,36,FALSE)</f>
        <v>RPB SA</v>
      </c>
    </row>
    <row r="4356" spans="1:40" x14ac:dyDescent="0.25">
      <c r="A4356" s="212" t="s">
        <v>7819</v>
      </c>
      <c r="B4356" s="212">
        <v>1</v>
      </c>
      <c r="C4356" s="212" t="s">
        <v>7820</v>
      </c>
      <c r="D4356" s="212" t="s">
        <v>1790</v>
      </c>
      <c r="E4356" s="212">
        <v>40</v>
      </c>
      <c r="F4356" s="212" t="s">
        <v>271</v>
      </c>
      <c r="G4356" s="212" t="s">
        <v>652</v>
      </c>
      <c r="H4356" s="212">
        <v>6009</v>
      </c>
      <c r="I4356" s="212" t="s">
        <v>653</v>
      </c>
      <c r="J4356" s="212">
        <v>1194</v>
      </c>
      <c r="K4356" s="212" t="s">
        <v>310</v>
      </c>
      <c r="L4356" s="212" t="s">
        <v>311</v>
      </c>
      <c r="M4356" s="212"/>
      <c r="N4356" s="212"/>
      <c r="O4356" s="212"/>
      <c r="P4356" s="212">
        <v>1098</v>
      </c>
      <c r="Q4356" s="212" t="s">
        <v>312</v>
      </c>
      <c r="R4356" s="212" t="s">
        <v>313</v>
      </c>
      <c r="S4356" s="212"/>
      <c r="T4356" s="212"/>
      <c r="U4356" s="212"/>
      <c r="V4356" s="212"/>
      <c r="W4356" s="212"/>
      <c r="X4356" s="212"/>
      <c r="Y4356" s="212">
        <v>1375</v>
      </c>
      <c r="Z4356" s="212" t="s">
        <v>314</v>
      </c>
      <c r="AA4356" s="212" t="s">
        <v>315</v>
      </c>
      <c r="AB4356" s="212">
        <v>37009.548000000003</v>
      </c>
      <c r="AC4356" s="212">
        <v>45336.692000000003</v>
      </c>
      <c r="AD4356" s="212">
        <v>0.22220000000000001</v>
      </c>
      <c r="AE4356" s="212">
        <v>0</v>
      </c>
      <c r="AF4356" s="212">
        <v>0.22220000000000001</v>
      </c>
      <c r="AG4356" s="212">
        <v>0</v>
      </c>
      <c r="AH4356" s="212">
        <v>8224.34</v>
      </c>
      <c r="AI4356" s="212">
        <v>10074.82</v>
      </c>
      <c r="AJ4356" s="212">
        <v>1</v>
      </c>
      <c r="AK4356" s="212">
        <v>0.22</v>
      </c>
      <c r="AL4356" s="212">
        <v>0</v>
      </c>
      <c r="AM4356">
        <v>1</v>
      </c>
      <c r="AN4356" t="str">
        <f>VLOOKUP(H4356,'Base Art'!$A:$AJ,36,FALSE)</f>
        <v>MASTERFOODS ARGENTINA LTD.</v>
      </c>
    </row>
    <row r="4357" spans="1:40" x14ac:dyDescent="0.25">
      <c r="A4357" s="212" t="s">
        <v>7819</v>
      </c>
      <c r="B4357" s="212">
        <v>1</v>
      </c>
      <c r="C4357" s="212" t="s">
        <v>7820</v>
      </c>
      <c r="D4357" s="212" t="s">
        <v>1790</v>
      </c>
      <c r="E4357" s="212">
        <v>40</v>
      </c>
      <c r="F4357" s="212" t="s">
        <v>271</v>
      </c>
      <c r="G4357" s="212" t="s">
        <v>664</v>
      </c>
      <c r="H4357" s="212">
        <v>6180</v>
      </c>
      <c r="I4357" s="212" t="s">
        <v>665</v>
      </c>
      <c r="J4357" s="212">
        <v>1454</v>
      </c>
      <c r="K4357" s="212" t="s">
        <v>660</v>
      </c>
      <c r="L4357" s="212" t="s">
        <v>661</v>
      </c>
      <c r="M4357" s="212"/>
      <c r="N4357" s="212"/>
      <c r="O4357" s="212"/>
      <c r="P4357" s="212">
        <v>1075</v>
      </c>
      <c r="Q4357" s="212" t="s">
        <v>662</v>
      </c>
      <c r="R4357" s="212" t="s">
        <v>663</v>
      </c>
      <c r="S4357" s="212"/>
      <c r="T4357" s="212"/>
      <c r="U4357" s="212"/>
      <c r="V4357" s="212"/>
      <c r="W4357" s="212"/>
      <c r="X4357" s="212"/>
      <c r="Y4357" s="212">
        <v>1370</v>
      </c>
      <c r="Z4357" s="212" t="s">
        <v>400</v>
      </c>
      <c r="AA4357" s="212" t="s">
        <v>401</v>
      </c>
      <c r="AB4357" s="212">
        <v>10643.700999999999</v>
      </c>
      <c r="AC4357" s="212">
        <v>13198.189</v>
      </c>
      <c r="AD4357" s="212">
        <v>1</v>
      </c>
      <c r="AE4357" s="212">
        <v>0</v>
      </c>
      <c r="AF4357" s="212">
        <v>1</v>
      </c>
      <c r="AG4357" s="212">
        <v>0</v>
      </c>
      <c r="AH4357" s="212">
        <v>10643.7</v>
      </c>
      <c r="AI4357" s="212">
        <v>13198.19</v>
      </c>
      <c r="AJ4357" s="212">
        <v>0</v>
      </c>
      <c r="AK4357" s="212">
        <v>0</v>
      </c>
      <c r="AL4357" s="212">
        <v>0</v>
      </c>
      <c r="AM4357">
        <v>1</v>
      </c>
      <c r="AN4357" t="str">
        <f>VLOOKUP(H4357,'Base Art'!$A:$AJ,36,FALSE)</f>
        <v>RPB SA</v>
      </c>
    </row>
    <row r="4358" spans="1:40" x14ac:dyDescent="0.25">
      <c r="A4358" s="212" t="s">
        <v>7819</v>
      </c>
      <c r="B4358" s="212">
        <v>1</v>
      </c>
      <c r="C4358" s="212" t="s">
        <v>7820</v>
      </c>
      <c r="D4358" s="212" t="s">
        <v>1790</v>
      </c>
      <c r="E4358" s="212">
        <v>40</v>
      </c>
      <c r="F4358" s="212" t="s">
        <v>271</v>
      </c>
      <c r="G4358" s="212" t="s">
        <v>672</v>
      </c>
      <c r="H4358" s="212">
        <v>6185</v>
      </c>
      <c r="I4358" s="212" t="s">
        <v>673</v>
      </c>
      <c r="J4358" s="212">
        <v>1454</v>
      </c>
      <c r="K4358" s="212" t="s">
        <v>660</v>
      </c>
      <c r="L4358" s="212" t="s">
        <v>661</v>
      </c>
      <c r="M4358" s="212"/>
      <c r="N4358" s="212"/>
      <c r="O4358" s="212"/>
      <c r="P4358" s="212">
        <v>1074</v>
      </c>
      <c r="Q4358" s="212" t="s">
        <v>674</v>
      </c>
      <c r="R4358" s="212" t="s">
        <v>675</v>
      </c>
      <c r="S4358" s="212"/>
      <c r="T4358" s="212"/>
      <c r="U4358" s="212"/>
      <c r="V4358" s="212"/>
      <c r="W4358" s="212"/>
      <c r="X4358" s="212"/>
      <c r="Y4358" s="212">
        <v>1370</v>
      </c>
      <c r="Z4358" s="212" t="s">
        <v>400</v>
      </c>
      <c r="AA4358" s="212" t="s">
        <v>401</v>
      </c>
      <c r="AB4358" s="212">
        <v>7247.3370000000004</v>
      </c>
      <c r="AC4358" s="212">
        <v>8769.2780000000002</v>
      </c>
      <c r="AD4358" s="212">
        <v>1</v>
      </c>
      <c r="AE4358" s="212">
        <v>0</v>
      </c>
      <c r="AF4358" s="212">
        <v>1</v>
      </c>
      <c r="AG4358" s="212">
        <v>0</v>
      </c>
      <c r="AH4358" s="212">
        <v>7247.34</v>
      </c>
      <c r="AI4358" s="212">
        <v>8769.2800000000007</v>
      </c>
      <c r="AJ4358" s="212">
        <v>0</v>
      </c>
      <c r="AK4358" s="212">
        <v>0</v>
      </c>
      <c r="AL4358" s="212">
        <v>0</v>
      </c>
      <c r="AM4358">
        <v>1</v>
      </c>
      <c r="AN4358" t="str">
        <f>VLOOKUP(H4358,'Base Art'!$A:$AJ,36,FALSE)</f>
        <v>RPB SA</v>
      </c>
    </row>
    <row r="4359" spans="1:40" x14ac:dyDescent="0.25">
      <c r="A4359" s="212" t="s">
        <v>7819</v>
      </c>
      <c r="B4359" s="212">
        <v>1</v>
      </c>
      <c r="C4359" s="212" t="s">
        <v>7820</v>
      </c>
      <c r="D4359" s="212" t="s">
        <v>1790</v>
      </c>
      <c r="E4359" s="212">
        <v>40</v>
      </c>
      <c r="F4359" s="212" t="s">
        <v>271</v>
      </c>
      <c r="G4359" s="212" t="s">
        <v>690</v>
      </c>
      <c r="H4359" s="212">
        <v>6208</v>
      </c>
      <c r="I4359" s="212" t="s">
        <v>691</v>
      </c>
      <c r="J4359" s="212">
        <v>1454</v>
      </c>
      <c r="K4359" s="212" t="s">
        <v>660</v>
      </c>
      <c r="L4359" s="212" t="s">
        <v>661</v>
      </c>
      <c r="M4359" s="212"/>
      <c r="N4359" s="212"/>
      <c r="O4359" s="212"/>
      <c r="P4359" s="212">
        <v>1075</v>
      </c>
      <c r="Q4359" s="212" t="s">
        <v>662</v>
      </c>
      <c r="R4359" s="212" t="s">
        <v>663</v>
      </c>
      <c r="S4359" s="212"/>
      <c r="T4359" s="212"/>
      <c r="U4359" s="212"/>
      <c r="V4359" s="212"/>
      <c r="W4359" s="212"/>
      <c r="X4359" s="212"/>
      <c r="Y4359" s="212">
        <v>1370</v>
      </c>
      <c r="Z4359" s="212" t="s">
        <v>400</v>
      </c>
      <c r="AA4359" s="212" t="s">
        <v>401</v>
      </c>
      <c r="AB4359" s="212">
        <v>10643.700999999999</v>
      </c>
      <c r="AC4359" s="212">
        <v>13038.532999999999</v>
      </c>
      <c r="AD4359" s="212">
        <v>1</v>
      </c>
      <c r="AE4359" s="212">
        <v>0</v>
      </c>
      <c r="AF4359" s="212">
        <v>1</v>
      </c>
      <c r="AG4359" s="212">
        <v>0</v>
      </c>
      <c r="AH4359" s="212">
        <v>10643.7</v>
      </c>
      <c r="AI4359" s="212">
        <v>13038.53</v>
      </c>
      <c r="AJ4359" s="212">
        <v>0</v>
      </c>
      <c r="AK4359" s="212">
        <v>0</v>
      </c>
      <c r="AL4359" s="212">
        <v>0</v>
      </c>
      <c r="AM4359">
        <v>1</v>
      </c>
      <c r="AN4359" t="str">
        <f>VLOOKUP(H4359,'Base Art'!$A:$AJ,36,FALSE)</f>
        <v>RPB SA</v>
      </c>
    </row>
    <row r="4360" spans="1:40" x14ac:dyDescent="0.25">
      <c r="A4360" s="212" t="s">
        <v>7819</v>
      </c>
      <c r="B4360" s="212">
        <v>1</v>
      </c>
      <c r="C4360" s="212" t="s">
        <v>7820</v>
      </c>
      <c r="D4360" s="212" t="s">
        <v>1790</v>
      </c>
      <c r="E4360" s="212">
        <v>40</v>
      </c>
      <c r="F4360" s="212" t="s">
        <v>271</v>
      </c>
      <c r="G4360" s="212" t="s">
        <v>692</v>
      </c>
      <c r="H4360" s="212">
        <v>6209</v>
      </c>
      <c r="I4360" s="212" t="s">
        <v>693</v>
      </c>
      <c r="J4360" s="212">
        <v>1454</v>
      </c>
      <c r="K4360" s="212" t="s">
        <v>660</v>
      </c>
      <c r="L4360" s="212" t="s">
        <v>661</v>
      </c>
      <c r="M4360" s="212"/>
      <c r="N4360" s="212"/>
      <c r="O4360" s="212"/>
      <c r="P4360" s="212">
        <v>1074</v>
      </c>
      <c r="Q4360" s="212" t="s">
        <v>674</v>
      </c>
      <c r="R4360" s="212" t="s">
        <v>675</v>
      </c>
      <c r="S4360" s="212"/>
      <c r="T4360" s="212"/>
      <c r="U4360" s="212"/>
      <c r="V4360" s="212"/>
      <c r="W4360" s="212"/>
      <c r="X4360" s="212"/>
      <c r="Y4360" s="212">
        <v>1370</v>
      </c>
      <c r="Z4360" s="212" t="s">
        <v>400</v>
      </c>
      <c r="AA4360" s="212" t="s">
        <v>401</v>
      </c>
      <c r="AB4360" s="212">
        <v>7071.9939999999997</v>
      </c>
      <c r="AC4360" s="212">
        <v>8663.1929999999993</v>
      </c>
      <c r="AD4360" s="212">
        <v>3</v>
      </c>
      <c r="AE4360" s="212">
        <v>0</v>
      </c>
      <c r="AF4360" s="212">
        <v>3</v>
      </c>
      <c r="AG4360" s="212">
        <v>0</v>
      </c>
      <c r="AH4360" s="212">
        <v>21215.98</v>
      </c>
      <c r="AI4360" s="212">
        <v>25989.58</v>
      </c>
      <c r="AJ4360" s="212">
        <v>1</v>
      </c>
      <c r="AK4360" s="212">
        <v>3</v>
      </c>
      <c r="AL4360" s="212">
        <v>0</v>
      </c>
      <c r="AM4360">
        <v>1</v>
      </c>
      <c r="AN4360" t="str">
        <f>VLOOKUP(H4360,'Base Art'!$A:$AJ,36,FALSE)</f>
        <v>RPB SA</v>
      </c>
    </row>
    <row r="4361" spans="1:40" x14ac:dyDescent="0.25">
      <c r="A4361" s="212" t="s">
        <v>7819</v>
      </c>
      <c r="B4361" s="212">
        <v>1</v>
      </c>
      <c r="C4361" s="212" t="s">
        <v>7820</v>
      </c>
      <c r="D4361" s="212" t="s">
        <v>1790</v>
      </c>
      <c r="E4361" s="212">
        <v>40</v>
      </c>
      <c r="F4361" s="212" t="s">
        <v>271</v>
      </c>
      <c r="G4361" s="212" t="s">
        <v>1273</v>
      </c>
      <c r="H4361" s="212">
        <v>6260</v>
      </c>
      <c r="I4361" s="212" t="s">
        <v>1274</v>
      </c>
      <c r="J4361" s="212"/>
      <c r="K4361" s="212"/>
      <c r="L4361" s="212"/>
      <c r="M4361" s="212"/>
      <c r="N4361" s="212"/>
      <c r="O4361" s="212"/>
      <c r="P4361" s="212"/>
      <c r="Q4361" s="212"/>
      <c r="R4361" s="212"/>
      <c r="S4361" s="212"/>
      <c r="T4361" s="212"/>
      <c r="U4361" s="212"/>
      <c r="V4361" s="212"/>
      <c r="W4361" s="212"/>
      <c r="X4361" s="212"/>
      <c r="Y4361" s="212">
        <v>1373</v>
      </c>
      <c r="Z4361" s="212" t="s">
        <v>386</v>
      </c>
      <c r="AA4361" s="212" t="s">
        <v>387</v>
      </c>
      <c r="AB4361" s="212">
        <v>24272.93</v>
      </c>
      <c r="AC4361" s="212">
        <v>30462.526999999998</v>
      </c>
      <c r="AD4361" s="212">
        <v>1</v>
      </c>
      <c r="AE4361" s="212">
        <v>0</v>
      </c>
      <c r="AF4361" s="212">
        <v>1</v>
      </c>
      <c r="AG4361" s="212">
        <v>0</v>
      </c>
      <c r="AH4361" s="212">
        <v>24272.93</v>
      </c>
      <c r="AI4361" s="212">
        <v>30462.53</v>
      </c>
      <c r="AJ4361" s="212">
        <v>0</v>
      </c>
      <c r="AK4361" s="212">
        <v>0</v>
      </c>
      <c r="AL4361" s="212">
        <v>0</v>
      </c>
      <c r="AM4361">
        <v>1</v>
      </c>
      <c r="AN4361" t="str">
        <f>VLOOKUP(H4361,'Base Art'!$A:$AJ,36,FALSE)</f>
        <v>MAURI S.A.</v>
      </c>
    </row>
    <row r="4362" spans="1:40" x14ac:dyDescent="0.25">
      <c r="A4362" s="212" t="s">
        <v>7819</v>
      </c>
      <c r="B4362" s="212">
        <v>1</v>
      </c>
      <c r="C4362" s="212" t="s">
        <v>7820</v>
      </c>
      <c r="D4362" s="212" t="s">
        <v>1790</v>
      </c>
      <c r="E4362" s="212">
        <v>40</v>
      </c>
      <c r="F4362" s="212" t="s">
        <v>271</v>
      </c>
      <c r="G4362" s="212" t="s">
        <v>702</v>
      </c>
      <c r="H4362" s="212">
        <v>6270</v>
      </c>
      <c r="I4362" s="212" t="s">
        <v>703</v>
      </c>
      <c r="J4362" s="212">
        <v>1450</v>
      </c>
      <c r="K4362" s="212" t="s">
        <v>634</v>
      </c>
      <c r="L4362" s="212" t="s">
        <v>635</v>
      </c>
      <c r="M4362" s="212"/>
      <c r="N4362" s="212"/>
      <c r="O4362" s="212"/>
      <c r="P4362" s="212">
        <v>1077</v>
      </c>
      <c r="Q4362" s="212" t="s">
        <v>636</v>
      </c>
      <c r="R4362" s="212" t="s">
        <v>637</v>
      </c>
      <c r="S4362" s="212"/>
      <c r="T4362" s="212"/>
      <c r="U4362" s="212"/>
      <c r="V4362" s="212"/>
      <c r="W4362" s="212"/>
      <c r="X4362" s="212"/>
      <c r="Y4362" s="212">
        <v>1370</v>
      </c>
      <c r="Z4362" s="212" t="s">
        <v>400</v>
      </c>
      <c r="AA4362" s="212" t="s">
        <v>401</v>
      </c>
      <c r="AB4362" s="212">
        <v>5727.4560000000001</v>
      </c>
      <c r="AC4362" s="212">
        <v>7015.6729999999998</v>
      </c>
      <c r="AD4362" s="212">
        <v>10</v>
      </c>
      <c r="AE4362" s="212">
        <v>0</v>
      </c>
      <c r="AF4362" s="212">
        <v>10</v>
      </c>
      <c r="AG4362" s="212">
        <v>0</v>
      </c>
      <c r="AH4362" s="212">
        <v>57274.559999999998</v>
      </c>
      <c r="AI4362" s="212">
        <v>70156.73</v>
      </c>
      <c r="AJ4362" s="212">
        <v>0</v>
      </c>
      <c r="AK4362" s="212">
        <v>0</v>
      </c>
      <c r="AL4362" s="212">
        <v>0</v>
      </c>
      <c r="AM4362">
        <v>1</v>
      </c>
      <c r="AN4362" t="str">
        <f>VLOOKUP(H4362,'Base Art'!$A:$AJ,36,FALSE)</f>
        <v>RPB SA</v>
      </c>
    </row>
    <row r="4363" spans="1:40" x14ac:dyDescent="0.25">
      <c r="A4363" s="212" t="s">
        <v>7819</v>
      </c>
      <c r="B4363" s="212">
        <v>1</v>
      </c>
      <c r="C4363" s="212" t="s">
        <v>7820</v>
      </c>
      <c r="D4363" s="212" t="s">
        <v>1790</v>
      </c>
      <c r="E4363" s="212">
        <v>40</v>
      </c>
      <c r="F4363" s="212" t="s">
        <v>271</v>
      </c>
      <c r="G4363" s="212" t="s">
        <v>7859</v>
      </c>
      <c r="H4363" s="212">
        <v>6274</v>
      </c>
      <c r="I4363" s="212" t="s">
        <v>2916</v>
      </c>
      <c r="J4363" s="212">
        <v>1479</v>
      </c>
      <c r="K4363" s="212" t="s">
        <v>1795</v>
      </c>
      <c r="L4363" s="212" t="s">
        <v>1796</v>
      </c>
      <c r="M4363" s="212"/>
      <c r="N4363" s="212"/>
      <c r="O4363" s="212"/>
      <c r="P4363" s="212">
        <v>1143</v>
      </c>
      <c r="Q4363" s="212" t="s">
        <v>1797</v>
      </c>
      <c r="R4363" s="212" t="s">
        <v>1798</v>
      </c>
      <c r="S4363" s="212"/>
      <c r="T4363" s="212"/>
      <c r="U4363" s="212"/>
      <c r="V4363" s="212"/>
      <c r="W4363" s="212"/>
      <c r="X4363" s="212"/>
      <c r="Y4363" s="212">
        <v>1373</v>
      </c>
      <c r="Z4363" s="212" t="s">
        <v>386</v>
      </c>
      <c r="AA4363" s="212" t="s">
        <v>387</v>
      </c>
      <c r="AB4363" s="212">
        <v>21675.219000000001</v>
      </c>
      <c r="AC4363" s="212">
        <v>26877.272000000001</v>
      </c>
      <c r="AD4363" s="212">
        <v>1</v>
      </c>
      <c r="AE4363" s="212">
        <v>0</v>
      </c>
      <c r="AF4363" s="212">
        <v>1</v>
      </c>
      <c r="AG4363" s="212">
        <v>0</v>
      </c>
      <c r="AH4363" s="212">
        <v>21675.22</v>
      </c>
      <c r="AI4363" s="212">
        <v>26877.27</v>
      </c>
      <c r="AJ4363" s="212">
        <v>0</v>
      </c>
      <c r="AK4363" s="212">
        <v>0</v>
      </c>
      <c r="AL4363" s="212">
        <v>0</v>
      </c>
      <c r="AM4363">
        <v>1</v>
      </c>
      <c r="AN4363" t="str">
        <f>VLOOKUP(H4363,'Base Art'!$A:$AJ,36,FALSE)</f>
        <v>ESTABLECIM. MODELO LAS COLONIAS S.A</v>
      </c>
    </row>
    <row r="4364" spans="1:40" x14ac:dyDescent="0.25">
      <c r="A4364" s="212" t="s">
        <v>7819</v>
      </c>
      <c r="B4364" s="212">
        <v>1</v>
      </c>
      <c r="C4364" s="212" t="s">
        <v>7820</v>
      </c>
      <c r="D4364" s="212" t="s">
        <v>1790</v>
      </c>
      <c r="E4364" s="212">
        <v>40</v>
      </c>
      <c r="F4364" s="212" t="s">
        <v>271</v>
      </c>
      <c r="G4364" s="212" t="s">
        <v>708</v>
      </c>
      <c r="H4364" s="212">
        <v>6466</v>
      </c>
      <c r="I4364" s="212" t="s">
        <v>709</v>
      </c>
      <c r="J4364" s="212">
        <v>1414</v>
      </c>
      <c r="K4364" s="212" t="s">
        <v>372</v>
      </c>
      <c r="L4364" s="212" t="s">
        <v>373</v>
      </c>
      <c r="M4364" s="212"/>
      <c r="N4364" s="212"/>
      <c r="O4364" s="212"/>
      <c r="P4364" s="212">
        <v>1072</v>
      </c>
      <c r="Q4364" s="212" t="s">
        <v>374</v>
      </c>
      <c r="R4364" s="212" t="s">
        <v>375</v>
      </c>
      <c r="S4364" s="212"/>
      <c r="T4364" s="212"/>
      <c r="U4364" s="212"/>
      <c r="V4364" s="212"/>
      <c r="W4364" s="212"/>
      <c r="X4364" s="212"/>
      <c r="Y4364" s="212">
        <v>1374</v>
      </c>
      <c r="Z4364" s="212" t="s">
        <v>336</v>
      </c>
      <c r="AA4364" s="212" t="s">
        <v>337</v>
      </c>
      <c r="AB4364" s="212">
        <v>39273.093000000001</v>
      </c>
      <c r="AC4364" s="212">
        <v>48109.544999999998</v>
      </c>
      <c r="AD4364" s="212">
        <v>0.16669999999999999</v>
      </c>
      <c r="AE4364" s="212">
        <v>0</v>
      </c>
      <c r="AF4364" s="212">
        <v>0.16669999999999999</v>
      </c>
      <c r="AG4364" s="212">
        <v>0</v>
      </c>
      <c r="AH4364" s="212">
        <v>6545.52</v>
      </c>
      <c r="AI4364" s="212">
        <v>8018.26</v>
      </c>
      <c r="AJ4364" s="212">
        <v>1</v>
      </c>
      <c r="AK4364" s="212">
        <v>0.17</v>
      </c>
      <c r="AL4364" s="212">
        <v>0</v>
      </c>
      <c r="AM4364">
        <v>1</v>
      </c>
      <c r="AN4364" t="str">
        <f>VLOOKUP(H4364,'Base Art'!$A:$AJ,36,FALSE)</f>
        <v>ARCOR S.A.I.C.</v>
      </c>
    </row>
    <row r="4365" spans="1:40" x14ac:dyDescent="0.25">
      <c r="A4365" s="212" t="s">
        <v>7819</v>
      </c>
      <c r="B4365" s="212">
        <v>1</v>
      </c>
      <c r="C4365" s="212" t="s">
        <v>7820</v>
      </c>
      <c r="D4365" s="212" t="s">
        <v>1790</v>
      </c>
      <c r="E4365" s="212">
        <v>40</v>
      </c>
      <c r="F4365" s="212" t="s">
        <v>271</v>
      </c>
      <c r="G4365" s="212" t="s">
        <v>718</v>
      </c>
      <c r="H4365" s="212">
        <v>6655</v>
      </c>
      <c r="I4365" s="212" t="s">
        <v>719</v>
      </c>
      <c r="J4365" s="212">
        <v>1414</v>
      </c>
      <c r="K4365" s="212" t="s">
        <v>372</v>
      </c>
      <c r="L4365" s="212" t="s">
        <v>373</v>
      </c>
      <c r="M4365" s="212"/>
      <c r="N4365" s="212"/>
      <c r="O4365" s="212"/>
      <c r="P4365" s="212">
        <v>1072</v>
      </c>
      <c r="Q4365" s="212" t="s">
        <v>374</v>
      </c>
      <c r="R4365" s="212" t="s">
        <v>375</v>
      </c>
      <c r="S4365" s="212"/>
      <c r="T4365" s="212"/>
      <c r="U4365" s="212"/>
      <c r="V4365" s="212"/>
      <c r="W4365" s="212"/>
      <c r="X4365" s="212"/>
      <c r="Y4365" s="212">
        <v>1374</v>
      </c>
      <c r="Z4365" s="212" t="s">
        <v>336</v>
      </c>
      <c r="AA4365" s="212" t="s">
        <v>337</v>
      </c>
      <c r="AB4365" s="212">
        <v>34166.639999999999</v>
      </c>
      <c r="AC4365" s="212">
        <v>42366.633999999998</v>
      </c>
      <c r="AD4365" s="212">
        <v>0.16669999999999999</v>
      </c>
      <c r="AE4365" s="212">
        <v>0</v>
      </c>
      <c r="AF4365" s="212">
        <v>0.16669999999999999</v>
      </c>
      <c r="AG4365" s="212">
        <v>0</v>
      </c>
      <c r="AH4365" s="212">
        <v>5694.44</v>
      </c>
      <c r="AI4365" s="212">
        <v>7061.11</v>
      </c>
      <c r="AJ4365" s="212">
        <v>1</v>
      </c>
      <c r="AK4365" s="212">
        <v>0.17</v>
      </c>
      <c r="AL4365" s="212">
        <v>0</v>
      </c>
      <c r="AM4365">
        <v>1</v>
      </c>
      <c r="AN4365" t="str">
        <f>VLOOKUP(H4365,'Base Art'!$A:$AJ,36,FALSE)</f>
        <v>ARCOR S.A.I.C.</v>
      </c>
    </row>
    <row r="4366" spans="1:40" x14ac:dyDescent="0.25">
      <c r="A4366" s="212" t="s">
        <v>7819</v>
      </c>
      <c r="B4366" s="212">
        <v>1</v>
      </c>
      <c r="C4366" s="212" t="s">
        <v>7820</v>
      </c>
      <c r="D4366" s="212" t="s">
        <v>1790</v>
      </c>
      <c r="E4366" s="212">
        <v>40</v>
      </c>
      <c r="F4366" s="212" t="s">
        <v>271</v>
      </c>
      <c r="G4366" s="212" t="s">
        <v>7845</v>
      </c>
      <c r="H4366" s="212">
        <v>6698</v>
      </c>
      <c r="I4366" s="212" t="s">
        <v>3022</v>
      </c>
      <c r="J4366" s="212">
        <v>1435</v>
      </c>
      <c r="K4366" s="212" t="s">
        <v>724</v>
      </c>
      <c r="L4366" s="212" t="s">
        <v>725</v>
      </c>
      <c r="M4366" s="212"/>
      <c r="N4366" s="212"/>
      <c r="O4366" s="212"/>
      <c r="P4366" s="212">
        <v>1275</v>
      </c>
      <c r="Q4366" s="212" t="s">
        <v>726</v>
      </c>
      <c r="R4366" s="212" t="s">
        <v>727</v>
      </c>
      <c r="S4366" s="212"/>
      <c r="T4366" s="212"/>
      <c r="U4366" s="212"/>
      <c r="V4366" s="212"/>
      <c r="W4366" s="212"/>
      <c r="X4366" s="212"/>
      <c r="Y4366" s="212">
        <v>1374</v>
      </c>
      <c r="Z4366" s="212" t="s">
        <v>336</v>
      </c>
      <c r="AA4366" s="212" t="s">
        <v>337</v>
      </c>
      <c r="AB4366" s="212">
        <v>64902.91</v>
      </c>
      <c r="AC4366" s="212">
        <v>78532.519</v>
      </c>
      <c r="AD4366" s="212">
        <v>0.16669999999999999</v>
      </c>
      <c r="AE4366" s="212">
        <v>0</v>
      </c>
      <c r="AF4366" s="212">
        <v>0.16669999999999999</v>
      </c>
      <c r="AG4366" s="212">
        <v>0</v>
      </c>
      <c r="AH4366" s="212">
        <v>10817.15</v>
      </c>
      <c r="AI4366" s="212">
        <v>13088.75</v>
      </c>
      <c r="AJ4366" s="212">
        <v>0</v>
      </c>
      <c r="AK4366" s="212">
        <v>0</v>
      </c>
      <c r="AL4366" s="212">
        <v>0</v>
      </c>
      <c r="AM4366">
        <v>1</v>
      </c>
      <c r="AN4366" t="str">
        <f>VLOOKUP(H4366,'Base Art'!$A:$AJ,36,FALSE)</f>
        <v>GEORGALOS HNOS. S.A.I.C.A.</v>
      </c>
    </row>
    <row r="4367" spans="1:40" x14ac:dyDescent="0.25">
      <c r="A4367" s="212" t="s">
        <v>7819</v>
      </c>
      <c r="B4367" s="212">
        <v>1</v>
      </c>
      <c r="C4367" s="212" t="s">
        <v>7820</v>
      </c>
      <c r="D4367" s="212" t="s">
        <v>1790</v>
      </c>
      <c r="E4367" s="212">
        <v>40</v>
      </c>
      <c r="F4367" s="212" t="s">
        <v>271</v>
      </c>
      <c r="G4367" s="212" t="s">
        <v>732</v>
      </c>
      <c r="H4367" s="212">
        <v>6875</v>
      </c>
      <c r="I4367" s="212" t="s">
        <v>733</v>
      </c>
      <c r="J4367" s="212">
        <v>1450</v>
      </c>
      <c r="K4367" s="212" t="s">
        <v>634</v>
      </c>
      <c r="L4367" s="212" t="s">
        <v>635</v>
      </c>
      <c r="M4367" s="212"/>
      <c r="N4367" s="212"/>
      <c r="O4367" s="212"/>
      <c r="P4367" s="212">
        <v>1078</v>
      </c>
      <c r="Q4367" s="212" t="s">
        <v>730</v>
      </c>
      <c r="R4367" s="212" t="s">
        <v>731</v>
      </c>
      <c r="S4367" s="212"/>
      <c r="T4367" s="212"/>
      <c r="U4367" s="212"/>
      <c r="V4367" s="212"/>
      <c r="W4367" s="212"/>
      <c r="X4367" s="212"/>
      <c r="Y4367" s="212">
        <v>1370</v>
      </c>
      <c r="Z4367" s="212" t="s">
        <v>400</v>
      </c>
      <c r="AA4367" s="212" t="s">
        <v>401</v>
      </c>
      <c r="AB4367" s="212">
        <v>4202.82</v>
      </c>
      <c r="AC4367" s="212">
        <v>5085.4120000000003</v>
      </c>
      <c r="AD4367" s="212">
        <v>2</v>
      </c>
      <c r="AE4367" s="212">
        <v>0</v>
      </c>
      <c r="AF4367" s="212">
        <v>2</v>
      </c>
      <c r="AG4367" s="212">
        <v>0</v>
      </c>
      <c r="AH4367" s="212">
        <v>8405.64</v>
      </c>
      <c r="AI4367" s="212">
        <v>10170.82</v>
      </c>
      <c r="AJ4367" s="212">
        <v>0</v>
      </c>
      <c r="AK4367" s="212">
        <v>0</v>
      </c>
      <c r="AL4367" s="212">
        <v>0</v>
      </c>
      <c r="AM4367">
        <v>1</v>
      </c>
      <c r="AN4367" t="str">
        <f>VLOOKUP(H4367,'Base Art'!$A:$AJ,36,FALSE)</f>
        <v>RPB SA</v>
      </c>
    </row>
    <row r="4368" spans="1:40" x14ac:dyDescent="0.25">
      <c r="A4368" s="212" t="s">
        <v>7819</v>
      </c>
      <c r="B4368" s="212">
        <v>1</v>
      </c>
      <c r="C4368" s="212" t="s">
        <v>7820</v>
      </c>
      <c r="D4368" s="212" t="s">
        <v>1790</v>
      </c>
      <c r="E4368" s="212">
        <v>40</v>
      </c>
      <c r="F4368" s="212" t="s">
        <v>271</v>
      </c>
      <c r="G4368" s="212" t="s">
        <v>1279</v>
      </c>
      <c r="H4368" s="212">
        <v>6971</v>
      </c>
      <c r="I4368" s="212" t="s">
        <v>1280</v>
      </c>
      <c r="J4368" s="212">
        <v>1257</v>
      </c>
      <c r="K4368" s="212" t="s">
        <v>774</v>
      </c>
      <c r="L4368" s="212" t="s">
        <v>775</v>
      </c>
      <c r="M4368" s="212"/>
      <c r="N4368" s="212"/>
      <c r="O4368" s="212"/>
      <c r="P4368" s="212">
        <v>1114</v>
      </c>
      <c r="Q4368" s="212" t="s">
        <v>1221</v>
      </c>
      <c r="R4368" s="212" t="s">
        <v>1222</v>
      </c>
      <c r="S4368" s="212"/>
      <c r="T4368" s="212"/>
      <c r="U4368" s="212"/>
      <c r="V4368" s="212"/>
      <c r="W4368" s="212"/>
      <c r="X4368" s="212"/>
      <c r="Y4368" s="212">
        <v>1375</v>
      </c>
      <c r="Z4368" s="212" t="s">
        <v>314</v>
      </c>
      <c r="AA4368" s="212" t="s">
        <v>315</v>
      </c>
      <c r="AB4368" s="212">
        <v>27177.307000000001</v>
      </c>
      <c r="AC4368" s="212">
        <v>33194.83</v>
      </c>
      <c r="AD4368" s="212">
        <v>5</v>
      </c>
      <c r="AE4368" s="212">
        <v>0</v>
      </c>
      <c r="AF4368" s="212">
        <v>5</v>
      </c>
      <c r="AG4368" s="212">
        <v>0</v>
      </c>
      <c r="AH4368" s="212">
        <v>135886.53</v>
      </c>
      <c r="AI4368" s="212">
        <v>165974.15</v>
      </c>
      <c r="AJ4368" s="212">
        <v>2</v>
      </c>
      <c r="AK4368" s="212">
        <v>2.5</v>
      </c>
      <c r="AL4368" s="212">
        <v>0</v>
      </c>
      <c r="AM4368">
        <v>1</v>
      </c>
      <c r="AN4368" t="str">
        <f>VLOOKUP(H4368,'Base Art'!$A:$AJ,36,FALSE)</f>
        <v>NUTRIPET S.A.U.</v>
      </c>
    </row>
    <row r="4369" spans="1:40" x14ac:dyDescent="0.25">
      <c r="A4369" s="212" t="s">
        <v>7819</v>
      </c>
      <c r="B4369" s="212">
        <v>1</v>
      </c>
      <c r="C4369" s="212" t="s">
        <v>7820</v>
      </c>
      <c r="D4369" s="212" t="s">
        <v>1790</v>
      </c>
      <c r="E4369" s="212">
        <v>40</v>
      </c>
      <c r="F4369" s="212" t="s">
        <v>271</v>
      </c>
      <c r="G4369" s="212" t="s">
        <v>1372</v>
      </c>
      <c r="H4369" s="212">
        <v>6979</v>
      </c>
      <c r="I4369" s="212" t="s">
        <v>1373</v>
      </c>
      <c r="J4369" s="212">
        <v>1257</v>
      </c>
      <c r="K4369" s="212" t="s">
        <v>774</v>
      </c>
      <c r="L4369" s="212" t="s">
        <v>775</v>
      </c>
      <c r="M4369" s="212"/>
      <c r="N4369" s="212"/>
      <c r="O4369" s="212"/>
      <c r="P4369" s="212">
        <v>1113</v>
      </c>
      <c r="Q4369" s="212" t="s">
        <v>1144</v>
      </c>
      <c r="R4369" s="212" t="s">
        <v>1145</v>
      </c>
      <c r="S4369" s="212"/>
      <c r="T4369" s="212"/>
      <c r="U4369" s="212"/>
      <c r="V4369" s="212"/>
      <c r="W4369" s="212"/>
      <c r="X4369" s="212"/>
      <c r="Y4369" s="212">
        <v>1375</v>
      </c>
      <c r="Z4369" s="212" t="s">
        <v>314</v>
      </c>
      <c r="AA4369" s="212" t="s">
        <v>315</v>
      </c>
      <c r="AB4369" s="212">
        <v>34028.9</v>
      </c>
      <c r="AC4369" s="212">
        <v>42195.836000000003</v>
      </c>
      <c r="AD4369" s="212">
        <v>1</v>
      </c>
      <c r="AE4369" s="212">
        <v>0</v>
      </c>
      <c r="AF4369" s="212">
        <v>1</v>
      </c>
      <c r="AG4369" s="212">
        <v>0</v>
      </c>
      <c r="AH4369" s="212">
        <v>34028.9</v>
      </c>
      <c r="AI4369" s="212">
        <v>42195.839999999997</v>
      </c>
      <c r="AJ4369" s="212">
        <v>0</v>
      </c>
      <c r="AK4369" s="212">
        <v>0</v>
      </c>
      <c r="AL4369" s="212">
        <v>0</v>
      </c>
      <c r="AM4369">
        <v>1</v>
      </c>
      <c r="AN4369" t="str">
        <f>VLOOKUP(H4369,'Base Art'!$A:$AJ,36,FALSE)</f>
        <v>NUTRIPET S.A.U.</v>
      </c>
    </row>
    <row r="4370" spans="1:40" x14ac:dyDescent="0.25">
      <c r="A4370" s="212" t="s">
        <v>7819</v>
      </c>
      <c r="B4370" s="212">
        <v>1</v>
      </c>
      <c r="C4370" s="212" t="s">
        <v>7820</v>
      </c>
      <c r="D4370" s="212" t="s">
        <v>1790</v>
      </c>
      <c r="E4370" s="212">
        <v>40</v>
      </c>
      <c r="F4370" s="212" t="s">
        <v>271</v>
      </c>
      <c r="G4370" s="212" t="s">
        <v>1421</v>
      </c>
      <c r="H4370" s="212">
        <v>7074</v>
      </c>
      <c r="I4370" s="212" t="s">
        <v>1422</v>
      </c>
      <c r="J4370" s="212">
        <v>1440</v>
      </c>
      <c r="K4370" s="212" t="s">
        <v>854</v>
      </c>
      <c r="L4370" s="212" t="s">
        <v>855</v>
      </c>
      <c r="M4370" s="212"/>
      <c r="N4370" s="212"/>
      <c r="O4370" s="212"/>
      <c r="P4370" s="212"/>
      <c r="Q4370" s="212"/>
      <c r="R4370" s="212"/>
      <c r="S4370" s="212"/>
      <c r="T4370" s="212"/>
      <c r="U4370" s="212"/>
      <c r="V4370" s="212"/>
      <c r="W4370" s="212"/>
      <c r="X4370" s="212"/>
      <c r="Y4370" s="212">
        <v>1376</v>
      </c>
      <c r="Z4370" s="212" t="s">
        <v>320</v>
      </c>
      <c r="AA4370" s="212" t="s">
        <v>321</v>
      </c>
      <c r="AB4370" s="212">
        <v>745967.88</v>
      </c>
      <c r="AC4370" s="212">
        <v>925000.152</v>
      </c>
      <c r="AD4370" s="212">
        <v>0.05</v>
      </c>
      <c r="AE4370" s="212">
        <v>0</v>
      </c>
      <c r="AF4370" s="212">
        <v>0.05</v>
      </c>
      <c r="AG4370" s="212">
        <v>0</v>
      </c>
      <c r="AH4370" s="212">
        <v>37298.39</v>
      </c>
      <c r="AI4370" s="212">
        <v>46250.01</v>
      </c>
      <c r="AJ4370" s="212">
        <v>0</v>
      </c>
      <c r="AK4370" s="212">
        <v>0</v>
      </c>
      <c r="AL4370" s="212">
        <v>0</v>
      </c>
      <c r="AM4370">
        <v>1</v>
      </c>
      <c r="AN4370" t="str">
        <f>VLOOKUP(H4370,'Base Art'!$A:$AJ,36,FALSE)</f>
        <v>JORGE LUIS SUAREZ</v>
      </c>
    </row>
    <row r="4371" spans="1:40" x14ac:dyDescent="0.25">
      <c r="A4371" s="212" t="s">
        <v>7819</v>
      </c>
      <c r="B4371" s="212">
        <v>1</v>
      </c>
      <c r="C4371" s="212" t="s">
        <v>7820</v>
      </c>
      <c r="D4371" s="212" t="s">
        <v>1790</v>
      </c>
      <c r="E4371" s="212">
        <v>40</v>
      </c>
      <c r="F4371" s="212" t="s">
        <v>271</v>
      </c>
      <c r="G4371" s="212" t="s">
        <v>748</v>
      </c>
      <c r="H4371" s="212">
        <v>7230</v>
      </c>
      <c r="I4371" s="212" t="s">
        <v>749</v>
      </c>
      <c r="J4371" s="212">
        <v>1450</v>
      </c>
      <c r="K4371" s="212" t="s">
        <v>634</v>
      </c>
      <c r="L4371" s="212" t="s">
        <v>635</v>
      </c>
      <c r="M4371" s="212"/>
      <c r="N4371" s="212"/>
      <c r="O4371" s="212"/>
      <c r="P4371" s="212">
        <v>1077</v>
      </c>
      <c r="Q4371" s="212" t="s">
        <v>636</v>
      </c>
      <c r="R4371" s="212" t="s">
        <v>637</v>
      </c>
      <c r="S4371" s="212"/>
      <c r="T4371" s="212"/>
      <c r="U4371" s="212"/>
      <c r="V4371" s="212"/>
      <c r="W4371" s="212"/>
      <c r="X4371" s="212"/>
      <c r="Y4371" s="212">
        <v>1370</v>
      </c>
      <c r="Z4371" s="212" t="s">
        <v>400</v>
      </c>
      <c r="AA4371" s="212" t="s">
        <v>401</v>
      </c>
      <c r="AB4371" s="212">
        <v>5794.7139999999999</v>
      </c>
      <c r="AC4371" s="212">
        <v>7053.567</v>
      </c>
      <c r="AD4371" s="212">
        <v>4</v>
      </c>
      <c r="AE4371" s="212">
        <v>0</v>
      </c>
      <c r="AF4371" s="212">
        <v>4</v>
      </c>
      <c r="AG4371" s="212">
        <v>0</v>
      </c>
      <c r="AH4371" s="212">
        <v>23178.86</v>
      </c>
      <c r="AI4371" s="212">
        <v>28214.27</v>
      </c>
      <c r="AJ4371" s="212">
        <v>0</v>
      </c>
      <c r="AK4371" s="212">
        <v>0</v>
      </c>
      <c r="AL4371" s="212">
        <v>0</v>
      </c>
      <c r="AM4371">
        <v>1</v>
      </c>
      <c r="AN4371" t="str">
        <f>VLOOKUP(H4371,'Base Art'!$A:$AJ,36,FALSE)</f>
        <v>RPB SA</v>
      </c>
    </row>
    <row r="4372" spans="1:40" x14ac:dyDescent="0.25">
      <c r="A4372" s="212" t="s">
        <v>7819</v>
      </c>
      <c r="B4372" s="212">
        <v>1</v>
      </c>
      <c r="C4372" s="212" t="s">
        <v>7820</v>
      </c>
      <c r="D4372" s="212" t="s">
        <v>1790</v>
      </c>
      <c r="E4372" s="212">
        <v>40</v>
      </c>
      <c r="F4372" s="212" t="s">
        <v>271</v>
      </c>
      <c r="G4372" s="212" t="s">
        <v>750</v>
      </c>
      <c r="H4372" s="212">
        <v>7235</v>
      </c>
      <c r="I4372" s="212" t="s">
        <v>751</v>
      </c>
      <c r="J4372" s="212">
        <v>1194</v>
      </c>
      <c r="K4372" s="212" t="s">
        <v>310</v>
      </c>
      <c r="L4372" s="212" t="s">
        <v>311</v>
      </c>
      <c r="M4372" s="212"/>
      <c r="N4372" s="212"/>
      <c r="O4372" s="212"/>
      <c r="P4372" s="212">
        <v>1094</v>
      </c>
      <c r="Q4372" s="212" t="s">
        <v>752</v>
      </c>
      <c r="R4372" s="212" t="s">
        <v>753</v>
      </c>
      <c r="S4372" s="212"/>
      <c r="T4372" s="212"/>
      <c r="U4372" s="212"/>
      <c r="V4372" s="212"/>
      <c r="W4372" s="212"/>
      <c r="X4372" s="212"/>
      <c r="Y4372" s="212">
        <v>1375</v>
      </c>
      <c r="Z4372" s="212" t="s">
        <v>314</v>
      </c>
      <c r="AA4372" s="212" t="s">
        <v>315</v>
      </c>
      <c r="AB4372" s="212">
        <v>8408.8220000000001</v>
      </c>
      <c r="AC4372" s="212">
        <v>10426.939</v>
      </c>
      <c r="AD4372" s="212">
        <v>2</v>
      </c>
      <c r="AE4372" s="212">
        <v>0</v>
      </c>
      <c r="AF4372" s="212">
        <v>2</v>
      </c>
      <c r="AG4372" s="212">
        <v>0</v>
      </c>
      <c r="AH4372" s="212">
        <v>16817.64</v>
      </c>
      <c r="AI4372" s="212">
        <v>20853.88</v>
      </c>
      <c r="AJ4372" s="212">
        <v>1</v>
      </c>
      <c r="AK4372" s="212">
        <v>2</v>
      </c>
      <c r="AL4372" s="212">
        <v>0</v>
      </c>
      <c r="AM4372">
        <v>1</v>
      </c>
      <c r="AN4372" t="str">
        <f>VLOOKUP(H4372,'Base Art'!$A:$AJ,36,FALSE)</f>
        <v>MASTERFOODS ARGENTINA LTD.</v>
      </c>
    </row>
    <row r="4373" spans="1:40" x14ac:dyDescent="0.25">
      <c r="A4373" s="212" t="s">
        <v>7819</v>
      </c>
      <c r="B4373" s="212">
        <v>1</v>
      </c>
      <c r="C4373" s="212" t="s">
        <v>7820</v>
      </c>
      <c r="D4373" s="212" t="s">
        <v>1790</v>
      </c>
      <c r="E4373" s="212">
        <v>40</v>
      </c>
      <c r="F4373" s="212" t="s">
        <v>271</v>
      </c>
      <c r="G4373" s="212" t="s">
        <v>1016</v>
      </c>
      <c r="H4373" s="212">
        <v>7236</v>
      </c>
      <c r="I4373" s="212" t="s">
        <v>1017</v>
      </c>
      <c r="J4373" s="212">
        <v>1194</v>
      </c>
      <c r="K4373" s="212" t="s">
        <v>310</v>
      </c>
      <c r="L4373" s="212" t="s">
        <v>311</v>
      </c>
      <c r="M4373" s="212"/>
      <c r="N4373" s="212"/>
      <c r="O4373" s="212"/>
      <c r="P4373" s="212">
        <v>1094</v>
      </c>
      <c r="Q4373" s="212" t="s">
        <v>752</v>
      </c>
      <c r="R4373" s="212" t="s">
        <v>753</v>
      </c>
      <c r="S4373" s="212"/>
      <c r="T4373" s="212"/>
      <c r="U4373" s="212"/>
      <c r="V4373" s="212"/>
      <c r="W4373" s="212"/>
      <c r="X4373" s="212"/>
      <c r="Y4373" s="212">
        <v>1375</v>
      </c>
      <c r="Z4373" s="212" t="s">
        <v>314</v>
      </c>
      <c r="AA4373" s="212" t="s">
        <v>315</v>
      </c>
      <c r="AB4373" s="212">
        <v>8408.8220000000001</v>
      </c>
      <c r="AC4373" s="212">
        <v>10426.939</v>
      </c>
      <c r="AD4373" s="212">
        <v>2</v>
      </c>
      <c r="AE4373" s="212">
        <v>0</v>
      </c>
      <c r="AF4373" s="212">
        <v>2</v>
      </c>
      <c r="AG4373" s="212">
        <v>0</v>
      </c>
      <c r="AH4373" s="212">
        <v>16817.64</v>
      </c>
      <c r="AI4373" s="212">
        <v>20853.88</v>
      </c>
      <c r="AJ4373" s="212">
        <v>0</v>
      </c>
      <c r="AK4373" s="212">
        <v>0</v>
      </c>
      <c r="AL4373" s="212">
        <v>0</v>
      </c>
      <c r="AM4373">
        <v>1</v>
      </c>
      <c r="AN4373" t="str">
        <f>VLOOKUP(H4373,'Base Art'!$A:$AJ,36,FALSE)</f>
        <v>MASTERFOODS ARGENTINA LTD.</v>
      </c>
    </row>
    <row r="4374" spans="1:40" x14ac:dyDescent="0.25">
      <c r="A4374" s="212" t="s">
        <v>7819</v>
      </c>
      <c r="B4374" s="212">
        <v>1</v>
      </c>
      <c r="C4374" s="212" t="s">
        <v>7820</v>
      </c>
      <c r="D4374" s="212" t="s">
        <v>1790</v>
      </c>
      <c r="E4374" s="212">
        <v>40</v>
      </c>
      <c r="F4374" s="212" t="s">
        <v>271</v>
      </c>
      <c r="G4374" s="212" t="s">
        <v>754</v>
      </c>
      <c r="H4374" s="212">
        <v>7237</v>
      </c>
      <c r="I4374" s="212" t="s">
        <v>755</v>
      </c>
      <c r="J4374" s="212">
        <v>1194</v>
      </c>
      <c r="K4374" s="212" t="s">
        <v>310</v>
      </c>
      <c r="L4374" s="212" t="s">
        <v>311</v>
      </c>
      <c r="M4374" s="212"/>
      <c r="N4374" s="212"/>
      <c r="O4374" s="212"/>
      <c r="P4374" s="212">
        <v>1094</v>
      </c>
      <c r="Q4374" s="212" t="s">
        <v>752</v>
      </c>
      <c r="R4374" s="212" t="s">
        <v>753</v>
      </c>
      <c r="S4374" s="212"/>
      <c r="T4374" s="212"/>
      <c r="U4374" s="212"/>
      <c r="V4374" s="212"/>
      <c r="W4374" s="212"/>
      <c r="X4374" s="212"/>
      <c r="Y4374" s="212">
        <v>1375</v>
      </c>
      <c r="Z4374" s="212" t="s">
        <v>314</v>
      </c>
      <c r="AA4374" s="212" t="s">
        <v>315</v>
      </c>
      <c r="AB4374" s="212">
        <v>8408.8220000000001</v>
      </c>
      <c r="AC4374" s="212">
        <v>10300.807000000001</v>
      </c>
      <c r="AD4374" s="212">
        <v>1</v>
      </c>
      <c r="AE4374" s="212">
        <v>0</v>
      </c>
      <c r="AF4374" s="212">
        <v>1</v>
      </c>
      <c r="AG4374" s="212">
        <v>0</v>
      </c>
      <c r="AH4374" s="212">
        <v>8408.82</v>
      </c>
      <c r="AI4374" s="212">
        <v>10300.81</v>
      </c>
      <c r="AJ4374" s="212">
        <v>0</v>
      </c>
      <c r="AK4374" s="212">
        <v>0</v>
      </c>
      <c r="AL4374" s="212">
        <v>0</v>
      </c>
      <c r="AM4374">
        <v>1</v>
      </c>
      <c r="AN4374" t="str">
        <f>VLOOKUP(H4374,'Base Art'!$A:$AJ,36,FALSE)</f>
        <v>MASTERFOODS ARGENTINA LTD.</v>
      </c>
    </row>
    <row r="4375" spans="1:40" x14ac:dyDescent="0.25">
      <c r="A4375" s="212" t="s">
        <v>7819</v>
      </c>
      <c r="B4375" s="212">
        <v>1</v>
      </c>
      <c r="C4375" s="212" t="s">
        <v>7820</v>
      </c>
      <c r="D4375" s="212" t="s">
        <v>1790</v>
      </c>
      <c r="E4375" s="212">
        <v>40</v>
      </c>
      <c r="F4375" s="212" t="s">
        <v>271</v>
      </c>
      <c r="G4375" s="212" t="s">
        <v>760</v>
      </c>
      <c r="H4375" s="212">
        <v>7240</v>
      </c>
      <c r="I4375" s="212" t="s">
        <v>761</v>
      </c>
      <c r="J4375" s="212">
        <v>1193</v>
      </c>
      <c r="K4375" s="212" t="s">
        <v>506</v>
      </c>
      <c r="L4375" s="212" t="s">
        <v>507</v>
      </c>
      <c r="M4375" s="212"/>
      <c r="N4375" s="212"/>
      <c r="O4375" s="212"/>
      <c r="P4375" s="212">
        <v>1094</v>
      </c>
      <c r="Q4375" s="212" t="s">
        <v>752</v>
      </c>
      <c r="R4375" s="212" t="s">
        <v>753</v>
      </c>
      <c r="S4375" s="212"/>
      <c r="T4375" s="212"/>
      <c r="U4375" s="212"/>
      <c r="V4375" s="212"/>
      <c r="W4375" s="212"/>
      <c r="X4375" s="212"/>
      <c r="Y4375" s="212">
        <v>1375</v>
      </c>
      <c r="Z4375" s="212" t="s">
        <v>314</v>
      </c>
      <c r="AA4375" s="212" t="s">
        <v>315</v>
      </c>
      <c r="AB4375" s="212">
        <v>8408.8220000000001</v>
      </c>
      <c r="AC4375" s="212">
        <v>10300.807000000001</v>
      </c>
      <c r="AD4375" s="212">
        <v>1</v>
      </c>
      <c r="AE4375" s="212">
        <v>0</v>
      </c>
      <c r="AF4375" s="212">
        <v>1</v>
      </c>
      <c r="AG4375" s="212">
        <v>0</v>
      </c>
      <c r="AH4375" s="212">
        <v>8408.82</v>
      </c>
      <c r="AI4375" s="212">
        <v>10300.81</v>
      </c>
      <c r="AJ4375" s="212">
        <v>0</v>
      </c>
      <c r="AK4375" s="212">
        <v>0</v>
      </c>
      <c r="AL4375" s="212">
        <v>0</v>
      </c>
      <c r="AM4375">
        <v>1</v>
      </c>
      <c r="AN4375" t="str">
        <f>VLOOKUP(H4375,'Base Art'!$A:$AJ,36,FALSE)</f>
        <v>MASTERFOODS ARGENTINA LTD.</v>
      </c>
    </row>
    <row r="4376" spans="1:40" x14ac:dyDescent="0.25">
      <c r="A4376" s="212" t="s">
        <v>7819</v>
      </c>
      <c r="B4376" s="212">
        <v>1</v>
      </c>
      <c r="C4376" s="212" t="s">
        <v>7820</v>
      </c>
      <c r="D4376" s="212" t="s">
        <v>1790</v>
      </c>
      <c r="E4376" s="212">
        <v>40</v>
      </c>
      <c r="F4376" s="212" t="s">
        <v>271</v>
      </c>
      <c r="G4376" s="212" t="s">
        <v>1150</v>
      </c>
      <c r="H4376" s="212">
        <v>7423</v>
      </c>
      <c r="I4376" s="212" t="s">
        <v>1151</v>
      </c>
      <c r="J4376" s="212">
        <v>1469</v>
      </c>
      <c r="K4376" s="212" t="s">
        <v>1152</v>
      </c>
      <c r="L4376" s="212" t="s">
        <v>1153</v>
      </c>
      <c r="M4376" s="212"/>
      <c r="N4376" s="212"/>
      <c r="O4376" s="212"/>
      <c r="P4376" s="212">
        <v>1103</v>
      </c>
      <c r="Q4376" s="212" t="s">
        <v>1154</v>
      </c>
      <c r="R4376" s="212" t="s">
        <v>1155</v>
      </c>
      <c r="S4376" s="212"/>
      <c r="T4376" s="212"/>
      <c r="U4376" s="212"/>
      <c r="V4376" s="212"/>
      <c r="W4376" s="212"/>
      <c r="X4376" s="212"/>
      <c r="Y4376" s="212">
        <v>1374</v>
      </c>
      <c r="Z4376" s="212" t="s">
        <v>336</v>
      </c>
      <c r="AA4376" s="212" t="s">
        <v>337</v>
      </c>
      <c r="AB4376" s="212">
        <v>31813.901999999998</v>
      </c>
      <c r="AC4376" s="212">
        <v>38494.824999999997</v>
      </c>
      <c r="AD4376" s="212">
        <v>8.3299999999999999E-2</v>
      </c>
      <c r="AE4376" s="212">
        <v>0</v>
      </c>
      <c r="AF4376" s="212">
        <v>8.3299999999999999E-2</v>
      </c>
      <c r="AG4376" s="212">
        <v>0</v>
      </c>
      <c r="AH4376" s="212">
        <v>2651.16</v>
      </c>
      <c r="AI4376" s="212">
        <v>3207.9</v>
      </c>
      <c r="AJ4376" s="212">
        <v>0</v>
      </c>
      <c r="AK4376" s="212">
        <v>0</v>
      </c>
      <c r="AL4376" s="212">
        <v>0</v>
      </c>
      <c r="AM4376">
        <v>1</v>
      </c>
      <c r="AN4376" t="str">
        <f>VLOOKUP(H4376,'Base Art'!$A:$AJ,36,FALSE)</f>
        <v>LHERITIER ARGENTINA S.A.</v>
      </c>
    </row>
    <row r="4377" spans="1:40" x14ac:dyDescent="0.25">
      <c r="A4377" s="212" t="s">
        <v>7819</v>
      </c>
      <c r="B4377" s="212">
        <v>1</v>
      </c>
      <c r="C4377" s="212" t="s">
        <v>7820</v>
      </c>
      <c r="D4377" s="212" t="s">
        <v>1790</v>
      </c>
      <c r="E4377" s="212">
        <v>40</v>
      </c>
      <c r="F4377" s="212" t="s">
        <v>271</v>
      </c>
      <c r="G4377" s="212" t="s">
        <v>1469</v>
      </c>
      <c r="H4377" s="212">
        <v>7682</v>
      </c>
      <c r="I4377" s="212" t="s">
        <v>1470</v>
      </c>
      <c r="J4377" s="212">
        <v>1193</v>
      </c>
      <c r="K4377" s="212" t="s">
        <v>506</v>
      </c>
      <c r="L4377" s="212" t="s">
        <v>507</v>
      </c>
      <c r="M4377" s="212"/>
      <c r="N4377" s="212"/>
      <c r="O4377" s="212"/>
      <c r="P4377" s="212">
        <v>1098</v>
      </c>
      <c r="Q4377" s="212" t="s">
        <v>312</v>
      </c>
      <c r="R4377" s="212" t="s">
        <v>313</v>
      </c>
      <c r="S4377" s="212"/>
      <c r="T4377" s="212"/>
      <c r="U4377" s="212"/>
      <c r="V4377" s="212"/>
      <c r="W4377" s="212"/>
      <c r="X4377" s="212"/>
      <c r="Y4377" s="212">
        <v>1375</v>
      </c>
      <c r="Z4377" s="212" t="s">
        <v>314</v>
      </c>
      <c r="AA4377" s="212" t="s">
        <v>315</v>
      </c>
      <c r="AB4377" s="212">
        <v>73643.554999999993</v>
      </c>
      <c r="AC4377" s="212">
        <v>89625.217000000004</v>
      </c>
      <c r="AD4377" s="212">
        <v>0.33329999999999999</v>
      </c>
      <c r="AE4377" s="212">
        <v>0</v>
      </c>
      <c r="AF4377" s="212">
        <v>0.33329999999999999</v>
      </c>
      <c r="AG4377" s="212">
        <v>0</v>
      </c>
      <c r="AH4377" s="212">
        <v>24547.85</v>
      </c>
      <c r="AI4377" s="212">
        <v>29875.07</v>
      </c>
      <c r="AJ4377" s="212">
        <v>1</v>
      </c>
      <c r="AK4377" s="212">
        <v>0.33</v>
      </c>
      <c r="AL4377" s="212">
        <v>0</v>
      </c>
      <c r="AM4377">
        <v>1</v>
      </c>
      <c r="AN4377" t="str">
        <f>VLOOKUP(H4377,'Base Art'!$A:$AJ,36,FALSE)</f>
        <v>MASTERFOODS ARGENTINA LTD.</v>
      </c>
    </row>
    <row r="4378" spans="1:40" x14ac:dyDescent="0.25">
      <c r="A4378" s="212" t="s">
        <v>7819</v>
      </c>
      <c r="B4378" s="212">
        <v>1</v>
      </c>
      <c r="C4378" s="212" t="s">
        <v>7820</v>
      </c>
      <c r="D4378" s="212" t="s">
        <v>1790</v>
      </c>
      <c r="E4378" s="212">
        <v>40</v>
      </c>
      <c r="F4378" s="212" t="s">
        <v>271</v>
      </c>
      <c r="G4378" s="212" t="s">
        <v>1018</v>
      </c>
      <c r="H4378" s="212">
        <v>7688</v>
      </c>
      <c r="I4378" s="212" t="s">
        <v>1019</v>
      </c>
      <c r="J4378" s="212">
        <v>1193</v>
      </c>
      <c r="K4378" s="212" t="s">
        <v>506</v>
      </c>
      <c r="L4378" s="212" t="s">
        <v>507</v>
      </c>
      <c r="M4378" s="212"/>
      <c r="N4378" s="212"/>
      <c r="O4378" s="212"/>
      <c r="P4378" s="212">
        <v>1098</v>
      </c>
      <c r="Q4378" s="212" t="s">
        <v>312</v>
      </c>
      <c r="R4378" s="212" t="s">
        <v>313</v>
      </c>
      <c r="S4378" s="212"/>
      <c r="T4378" s="212"/>
      <c r="U4378" s="212"/>
      <c r="V4378" s="212"/>
      <c r="W4378" s="212"/>
      <c r="X4378" s="212"/>
      <c r="Y4378" s="212">
        <v>1375</v>
      </c>
      <c r="Z4378" s="212" t="s">
        <v>314</v>
      </c>
      <c r="AA4378" s="212" t="s">
        <v>315</v>
      </c>
      <c r="AB4378" s="212">
        <v>41185.08</v>
      </c>
      <c r="AC4378" s="212">
        <v>50451.728000000003</v>
      </c>
      <c r="AD4378" s="212">
        <v>0.1</v>
      </c>
      <c r="AE4378" s="212">
        <v>0</v>
      </c>
      <c r="AF4378" s="212">
        <v>0.1</v>
      </c>
      <c r="AG4378" s="212">
        <v>0</v>
      </c>
      <c r="AH4378" s="212">
        <v>4118.51</v>
      </c>
      <c r="AI4378" s="212">
        <v>5045.17</v>
      </c>
      <c r="AJ4378" s="212">
        <v>0</v>
      </c>
      <c r="AK4378" s="212">
        <v>0</v>
      </c>
      <c r="AL4378" s="212">
        <v>0</v>
      </c>
      <c r="AM4378">
        <v>1</v>
      </c>
      <c r="AN4378" t="str">
        <f>VLOOKUP(H4378,'Base Art'!$A:$AJ,36,FALSE)</f>
        <v>MASTERFOODS ARGENTINA LTD.</v>
      </c>
    </row>
    <row r="4379" spans="1:40" x14ac:dyDescent="0.25">
      <c r="A4379" s="212" t="s">
        <v>7819</v>
      </c>
      <c r="B4379" s="212">
        <v>1</v>
      </c>
      <c r="C4379" s="212" t="s">
        <v>7820</v>
      </c>
      <c r="D4379" s="212" t="s">
        <v>1790</v>
      </c>
      <c r="E4379" s="212">
        <v>40</v>
      </c>
      <c r="F4379" s="212" t="s">
        <v>271</v>
      </c>
      <c r="G4379" s="212" t="s">
        <v>778</v>
      </c>
      <c r="H4379" s="212">
        <v>7690</v>
      </c>
      <c r="I4379" s="212" t="s">
        <v>779</v>
      </c>
      <c r="J4379" s="212">
        <v>1193</v>
      </c>
      <c r="K4379" s="212" t="s">
        <v>506</v>
      </c>
      <c r="L4379" s="212" t="s">
        <v>507</v>
      </c>
      <c r="M4379" s="212"/>
      <c r="N4379" s="212"/>
      <c r="O4379" s="212"/>
      <c r="P4379" s="212">
        <v>1098</v>
      </c>
      <c r="Q4379" s="212" t="s">
        <v>312</v>
      </c>
      <c r="R4379" s="212" t="s">
        <v>313</v>
      </c>
      <c r="S4379" s="212"/>
      <c r="T4379" s="212"/>
      <c r="U4379" s="212"/>
      <c r="V4379" s="212"/>
      <c r="W4379" s="212"/>
      <c r="X4379" s="212"/>
      <c r="Y4379" s="212">
        <v>1375</v>
      </c>
      <c r="Z4379" s="212" t="s">
        <v>314</v>
      </c>
      <c r="AA4379" s="212" t="s">
        <v>315</v>
      </c>
      <c r="AB4379" s="212">
        <v>43616.52</v>
      </c>
      <c r="AC4379" s="212">
        <v>53430.254999999997</v>
      </c>
      <c r="AD4379" s="212">
        <v>0.05</v>
      </c>
      <c r="AE4379" s="212">
        <v>0</v>
      </c>
      <c r="AF4379" s="212">
        <v>0.05</v>
      </c>
      <c r="AG4379" s="212">
        <v>0</v>
      </c>
      <c r="AH4379" s="212">
        <v>2180.83</v>
      </c>
      <c r="AI4379" s="212">
        <v>2671.51</v>
      </c>
      <c r="AJ4379" s="212">
        <v>0</v>
      </c>
      <c r="AK4379" s="212">
        <v>0</v>
      </c>
      <c r="AL4379" s="212">
        <v>0</v>
      </c>
      <c r="AM4379">
        <v>1</v>
      </c>
      <c r="AN4379" t="str">
        <f>VLOOKUP(H4379,'Base Art'!$A:$AJ,36,FALSE)</f>
        <v>MASTERFOODS ARGENTINA LTD.</v>
      </c>
    </row>
    <row r="4380" spans="1:40" x14ac:dyDescent="0.25">
      <c r="A4380" s="212" t="s">
        <v>7819</v>
      </c>
      <c r="B4380" s="212">
        <v>1</v>
      </c>
      <c r="C4380" s="212" t="s">
        <v>7820</v>
      </c>
      <c r="D4380" s="212" t="s">
        <v>1790</v>
      </c>
      <c r="E4380" s="212">
        <v>40</v>
      </c>
      <c r="F4380" s="212" t="s">
        <v>271</v>
      </c>
      <c r="G4380" s="212" t="s">
        <v>780</v>
      </c>
      <c r="H4380" s="212">
        <v>7691</v>
      </c>
      <c r="I4380" s="212" t="s">
        <v>781</v>
      </c>
      <c r="J4380" s="212">
        <v>1193</v>
      </c>
      <c r="K4380" s="212" t="s">
        <v>506</v>
      </c>
      <c r="L4380" s="212" t="s">
        <v>507</v>
      </c>
      <c r="M4380" s="212"/>
      <c r="N4380" s="212"/>
      <c r="O4380" s="212"/>
      <c r="P4380" s="212">
        <v>1098</v>
      </c>
      <c r="Q4380" s="212" t="s">
        <v>312</v>
      </c>
      <c r="R4380" s="212" t="s">
        <v>313</v>
      </c>
      <c r="S4380" s="212"/>
      <c r="T4380" s="212"/>
      <c r="U4380" s="212"/>
      <c r="V4380" s="212"/>
      <c r="W4380" s="212"/>
      <c r="X4380" s="212"/>
      <c r="Y4380" s="212">
        <v>1375</v>
      </c>
      <c r="Z4380" s="212" t="s">
        <v>314</v>
      </c>
      <c r="AA4380" s="212" t="s">
        <v>315</v>
      </c>
      <c r="AB4380" s="212">
        <v>43616.52</v>
      </c>
      <c r="AC4380" s="212">
        <v>53430.254999999997</v>
      </c>
      <c r="AD4380" s="212">
        <v>0.05</v>
      </c>
      <c r="AE4380" s="212">
        <v>0</v>
      </c>
      <c r="AF4380" s="212">
        <v>0.05</v>
      </c>
      <c r="AG4380" s="212">
        <v>0</v>
      </c>
      <c r="AH4380" s="212">
        <v>2180.83</v>
      </c>
      <c r="AI4380" s="212">
        <v>2671.51</v>
      </c>
      <c r="AJ4380" s="212">
        <v>0</v>
      </c>
      <c r="AK4380" s="212">
        <v>0</v>
      </c>
      <c r="AL4380" s="212">
        <v>0</v>
      </c>
      <c r="AM4380">
        <v>1</v>
      </c>
      <c r="AN4380" t="str">
        <f>VLOOKUP(H4380,'Base Art'!$A:$AJ,36,FALSE)</f>
        <v>MASTERFOODS ARGENTINA LTD.</v>
      </c>
    </row>
    <row r="4381" spans="1:40" x14ac:dyDescent="0.25">
      <c r="A4381" s="212" t="s">
        <v>7819</v>
      </c>
      <c r="B4381" s="212">
        <v>1</v>
      </c>
      <c r="C4381" s="212" t="s">
        <v>7820</v>
      </c>
      <c r="D4381" s="212" t="s">
        <v>1790</v>
      </c>
      <c r="E4381" s="212">
        <v>40</v>
      </c>
      <c r="F4381" s="212" t="s">
        <v>271</v>
      </c>
      <c r="G4381" s="212" t="s">
        <v>1343</v>
      </c>
      <c r="H4381" s="212">
        <v>7692</v>
      </c>
      <c r="I4381" s="212" t="s">
        <v>1344</v>
      </c>
      <c r="J4381" s="212">
        <v>1193</v>
      </c>
      <c r="K4381" s="212" t="s">
        <v>506</v>
      </c>
      <c r="L4381" s="212" t="s">
        <v>507</v>
      </c>
      <c r="M4381" s="212"/>
      <c r="N4381" s="212"/>
      <c r="O4381" s="212"/>
      <c r="P4381" s="212">
        <v>1098</v>
      </c>
      <c r="Q4381" s="212" t="s">
        <v>312</v>
      </c>
      <c r="R4381" s="212" t="s">
        <v>313</v>
      </c>
      <c r="S4381" s="212"/>
      <c r="T4381" s="212"/>
      <c r="U4381" s="212"/>
      <c r="V4381" s="212"/>
      <c r="W4381" s="212"/>
      <c r="X4381" s="212"/>
      <c r="Y4381" s="212">
        <v>1375</v>
      </c>
      <c r="Z4381" s="212" t="s">
        <v>314</v>
      </c>
      <c r="AA4381" s="212" t="s">
        <v>315</v>
      </c>
      <c r="AB4381" s="212">
        <v>43616.52</v>
      </c>
      <c r="AC4381" s="212">
        <v>53430.254999999997</v>
      </c>
      <c r="AD4381" s="212">
        <v>0.05</v>
      </c>
      <c r="AE4381" s="212">
        <v>0</v>
      </c>
      <c r="AF4381" s="212">
        <v>0.05</v>
      </c>
      <c r="AG4381" s="212">
        <v>0</v>
      </c>
      <c r="AH4381" s="212">
        <v>2180.83</v>
      </c>
      <c r="AI4381" s="212">
        <v>2671.51</v>
      </c>
      <c r="AJ4381" s="212">
        <v>0</v>
      </c>
      <c r="AK4381" s="212">
        <v>0</v>
      </c>
      <c r="AL4381" s="212">
        <v>0</v>
      </c>
      <c r="AM4381">
        <v>1</v>
      </c>
      <c r="AN4381" t="str">
        <f>VLOOKUP(H4381,'Base Art'!$A:$AJ,36,FALSE)</f>
        <v>MASTERFOODS ARGENTINA LTD.</v>
      </c>
    </row>
    <row r="4382" spans="1:40" x14ac:dyDescent="0.25">
      <c r="A4382" s="212" t="s">
        <v>7819</v>
      </c>
      <c r="B4382" s="212">
        <v>1</v>
      </c>
      <c r="C4382" s="212" t="s">
        <v>7820</v>
      </c>
      <c r="D4382" s="212" t="s">
        <v>1790</v>
      </c>
      <c r="E4382" s="212">
        <v>40</v>
      </c>
      <c r="F4382" s="212" t="s">
        <v>271</v>
      </c>
      <c r="G4382" s="212" t="s">
        <v>782</v>
      </c>
      <c r="H4382" s="212">
        <v>7693</v>
      </c>
      <c r="I4382" s="212" t="s">
        <v>783</v>
      </c>
      <c r="J4382" s="212">
        <v>1193</v>
      </c>
      <c r="K4382" s="212" t="s">
        <v>506</v>
      </c>
      <c r="L4382" s="212" t="s">
        <v>507</v>
      </c>
      <c r="M4382" s="212"/>
      <c r="N4382" s="212"/>
      <c r="O4382" s="212"/>
      <c r="P4382" s="212">
        <v>1098</v>
      </c>
      <c r="Q4382" s="212" t="s">
        <v>312</v>
      </c>
      <c r="R4382" s="212" t="s">
        <v>313</v>
      </c>
      <c r="S4382" s="212"/>
      <c r="T4382" s="212"/>
      <c r="U4382" s="212"/>
      <c r="V4382" s="212"/>
      <c r="W4382" s="212"/>
      <c r="X4382" s="212"/>
      <c r="Y4382" s="212">
        <v>1375</v>
      </c>
      <c r="Z4382" s="212" t="s">
        <v>314</v>
      </c>
      <c r="AA4382" s="212" t="s">
        <v>315</v>
      </c>
      <c r="AB4382" s="212">
        <v>43616.52</v>
      </c>
      <c r="AC4382" s="212">
        <v>53430.254999999997</v>
      </c>
      <c r="AD4382" s="212">
        <v>0.05</v>
      </c>
      <c r="AE4382" s="212">
        <v>0</v>
      </c>
      <c r="AF4382" s="212">
        <v>0.05</v>
      </c>
      <c r="AG4382" s="212">
        <v>0</v>
      </c>
      <c r="AH4382" s="212">
        <v>2180.83</v>
      </c>
      <c r="AI4382" s="212">
        <v>2671.51</v>
      </c>
      <c r="AJ4382" s="212">
        <v>0</v>
      </c>
      <c r="AK4382" s="212">
        <v>0</v>
      </c>
      <c r="AL4382" s="212">
        <v>0</v>
      </c>
      <c r="AM4382">
        <v>1</v>
      </c>
      <c r="AN4382" t="str">
        <f>VLOOKUP(H4382,'Base Art'!$A:$AJ,36,FALSE)</f>
        <v>MASTERFOODS ARGENTINA LTD.</v>
      </c>
    </row>
    <row r="4383" spans="1:40" x14ac:dyDescent="0.25">
      <c r="A4383" s="212" t="s">
        <v>7819</v>
      </c>
      <c r="B4383" s="212">
        <v>1</v>
      </c>
      <c r="C4383" s="212" t="s">
        <v>7820</v>
      </c>
      <c r="D4383" s="212" t="s">
        <v>1790</v>
      </c>
      <c r="E4383" s="212">
        <v>40</v>
      </c>
      <c r="F4383" s="212" t="s">
        <v>271</v>
      </c>
      <c r="G4383" s="212" t="s">
        <v>7754</v>
      </c>
      <c r="H4383" s="212">
        <v>7755</v>
      </c>
      <c r="I4383" s="212" t="s">
        <v>3625</v>
      </c>
      <c r="J4383" s="212">
        <v>1193</v>
      </c>
      <c r="K4383" s="212" t="s">
        <v>506</v>
      </c>
      <c r="L4383" s="212" t="s">
        <v>507</v>
      </c>
      <c r="M4383" s="212"/>
      <c r="N4383" s="212"/>
      <c r="O4383" s="212"/>
      <c r="P4383" s="212">
        <v>1098</v>
      </c>
      <c r="Q4383" s="212" t="s">
        <v>312</v>
      </c>
      <c r="R4383" s="212" t="s">
        <v>313</v>
      </c>
      <c r="S4383" s="212"/>
      <c r="T4383" s="212"/>
      <c r="U4383" s="212"/>
      <c r="V4383" s="212"/>
      <c r="W4383" s="212"/>
      <c r="X4383" s="212"/>
      <c r="Y4383" s="212">
        <v>1375</v>
      </c>
      <c r="Z4383" s="212" t="s">
        <v>314</v>
      </c>
      <c r="AA4383" s="212" t="s">
        <v>315</v>
      </c>
      <c r="AB4383" s="212">
        <v>68868.899999999994</v>
      </c>
      <c r="AC4383" s="212">
        <v>84364.402000000002</v>
      </c>
      <c r="AD4383" s="212">
        <v>0.16669999999999999</v>
      </c>
      <c r="AE4383" s="212">
        <v>0</v>
      </c>
      <c r="AF4383" s="212">
        <v>0.16669999999999999</v>
      </c>
      <c r="AG4383" s="212">
        <v>0</v>
      </c>
      <c r="AH4383" s="212">
        <v>11478.15</v>
      </c>
      <c r="AI4383" s="212">
        <v>14060.73</v>
      </c>
      <c r="AJ4383" s="212">
        <v>0</v>
      </c>
      <c r="AK4383" s="212">
        <v>0</v>
      </c>
      <c r="AL4383" s="212">
        <v>0</v>
      </c>
      <c r="AM4383">
        <v>1</v>
      </c>
      <c r="AN4383" t="str">
        <f>VLOOKUP(H4383,'Base Art'!$A:$AJ,36,FALSE)</f>
        <v>MASTERFOODS ARGENTINA LTD.</v>
      </c>
    </row>
    <row r="4384" spans="1:40" x14ac:dyDescent="0.25">
      <c r="A4384" s="212" t="s">
        <v>7819</v>
      </c>
      <c r="B4384" s="212">
        <v>1</v>
      </c>
      <c r="C4384" s="212" t="s">
        <v>7820</v>
      </c>
      <c r="D4384" s="212" t="s">
        <v>1790</v>
      </c>
      <c r="E4384" s="212">
        <v>40</v>
      </c>
      <c r="F4384" s="212" t="s">
        <v>271</v>
      </c>
      <c r="G4384" s="212" t="s">
        <v>784</v>
      </c>
      <c r="H4384" s="212">
        <v>7784</v>
      </c>
      <c r="I4384" s="212" t="s">
        <v>785</v>
      </c>
      <c r="J4384" s="212">
        <v>1193</v>
      </c>
      <c r="K4384" s="212" t="s">
        <v>506</v>
      </c>
      <c r="L4384" s="212" t="s">
        <v>507</v>
      </c>
      <c r="M4384" s="212"/>
      <c r="N4384" s="212"/>
      <c r="O4384" s="212"/>
      <c r="P4384" s="212">
        <v>1098</v>
      </c>
      <c r="Q4384" s="212" t="s">
        <v>312</v>
      </c>
      <c r="R4384" s="212" t="s">
        <v>313</v>
      </c>
      <c r="S4384" s="212"/>
      <c r="T4384" s="212"/>
      <c r="U4384" s="212"/>
      <c r="V4384" s="212"/>
      <c r="W4384" s="212"/>
      <c r="X4384" s="212"/>
      <c r="Y4384" s="212">
        <v>1375</v>
      </c>
      <c r="Z4384" s="212" t="s">
        <v>314</v>
      </c>
      <c r="AA4384" s="212" t="s">
        <v>315</v>
      </c>
      <c r="AB4384" s="212">
        <v>41185.08</v>
      </c>
      <c r="AC4384" s="212">
        <v>50451.728000000003</v>
      </c>
      <c r="AD4384" s="212">
        <v>0.1</v>
      </c>
      <c r="AE4384" s="212">
        <v>0</v>
      </c>
      <c r="AF4384" s="212">
        <v>0.1</v>
      </c>
      <c r="AG4384" s="212">
        <v>0</v>
      </c>
      <c r="AH4384" s="212">
        <v>4118.51</v>
      </c>
      <c r="AI4384" s="212">
        <v>5045.17</v>
      </c>
      <c r="AJ4384" s="212">
        <v>0</v>
      </c>
      <c r="AK4384" s="212">
        <v>0</v>
      </c>
      <c r="AL4384" s="212">
        <v>0</v>
      </c>
      <c r="AM4384">
        <v>1</v>
      </c>
      <c r="AN4384" t="str">
        <f>VLOOKUP(H4384,'Base Art'!$A:$AJ,36,FALSE)</f>
        <v>MASTERFOODS ARGENTINA LTD.</v>
      </c>
    </row>
    <row r="4385" spans="1:40" x14ac:dyDescent="0.25">
      <c r="A4385" s="212" t="s">
        <v>7819</v>
      </c>
      <c r="B4385" s="212">
        <v>1</v>
      </c>
      <c r="C4385" s="212" t="s">
        <v>7820</v>
      </c>
      <c r="D4385" s="212" t="s">
        <v>1790</v>
      </c>
      <c r="E4385" s="212">
        <v>40</v>
      </c>
      <c r="F4385" s="212" t="s">
        <v>271</v>
      </c>
      <c r="G4385" s="212" t="s">
        <v>786</v>
      </c>
      <c r="H4385" s="212">
        <v>7786</v>
      </c>
      <c r="I4385" s="212" t="s">
        <v>787</v>
      </c>
      <c r="J4385" s="212">
        <v>1193</v>
      </c>
      <c r="K4385" s="212" t="s">
        <v>506</v>
      </c>
      <c r="L4385" s="212" t="s">
        <v>507</v>
      </c>
      <c r="M4385" s="212"/>
      <c r="N4385" s="212"/>
      <c r="O4385" s="212"/>
      <c r="P4385" s="212">
        <v>1098</v>
      </c>
      <c r="Q4385" s="212" t="s">
        <v>312</v>
      </c>
      <c r="R4385" s="212" t="s">
        <v>313</v>
      </c>
      <c r="S4385" s="212"/>
      <c r="T4385" s="212"/>
      <c r="U4385" s="212"/>
      <c r="V4385" s="212"/>
      <c r="W4385" s="212"/>
      <c r="X4385" s="212"/>
      <c r="Y4385" s="212">
        <v>1375</v>
      </c>
      <c r="Z4385" s="212" t="s">
        <v>314</v>
      </c>
      <c r="AA4385" s="212" t="s">
        <v>315</v>
      </c>
      <c r="AB4385" s="212">
        <v>41185.08</v>
      </c>
      <c r="AC4385" s="212">
        <v>50451.728000000003</v>
      </c>
      <c r="AD4385" s="212">
        <v>0.1</v>
      </c>
      <c r="AE4385" s="212">
        <v>0</v>
      </c>
      <c r="AF4385" s="212">
        <v>0.1</v>
      </c>
      <c r="AG4385" s="212">
        <v>0</v>
      </c>
      <c r="AH4385" s="212">
        <v>4118.51</v>
      </c>
      <c r="AI4385" s="212">
        <v>5045.17</v>
      </c>
      <c r="AJ4385" s="212">
        <v>0</v>
      </c>
      <c r="AK4385" s="212">
        <v>0</v>
      </c>
      <c r="AL4385" s="212">
        <v>0</v>
      </c>
      <c r="AM4385">
        <v>1</v>
      </c>
      <c r="AN4385" t="str">
        <f>VLOOKUP(H4385,'Base Art'!$A:$AJ,36,FALSE)</f>
        <v>MASTERFOODS ARGENTINA LTD.</v>
      </c>
    </row>
    <row r="4386" spans="1:40" x14ac:dyDescent="0.25">
      <c r="A4386" s="212" t="s">
        <v>7819</v>
      </c>
      <c r="B4386" s="212">
        <v>1</v>
      </c>
      <c r="C4386" s="212" t="s">
        <v>7820</v>
      </c>
      <c r="D4386" s="212" t="s">
        <v>1790</v>
      </c>
      <c r="E4386" s="212">
        <v>40</v>
      </c>
      <c r="F4386" s="212" t="s">
        <v>271</v>
      </c>
      <c r="G4386" s="212" t="s">
        <v>7672</v>
      </c>
      <c r="H4386" s="212">
        <v>7811</v>
      </c>
      <c r="I4386" s="212" t="s">
        <v>3671</v>
      </c>
      <c r="J4386" s="212"/>
      <c r="K4386" s="212"/>
      <c r="L4386" s="212"/>
      <c r="M4386" s="212"/>
      <c r="N4386" s="212"/>
      <c r="O4386" s="212"/>
      <c r="P4386" s="212"/>
      <c r="Q4386" s="212"/>
      <c r="R4386" s="212"/>
      <c r="S4386" s="212"/>
      <c r="T4386" s="212"/>
      <c r="U4386" s="212"/>
      <c r="V4386" s="212"/>
      <c r="W4386" s="212"/>
      <c r="X4386" s="212"/>
      <c r="Y4386" s="212">
        <v>1370</v>
      </c>
      <c r="Z4386" s="212" t="s">
        <v>400</v>
      </c>
      <c r="AA4386" s="212" t="s">
        <v>401</v>
      </c>
      <c r="AB4386" s="212">
        <v>19763.177</v>
      </c>
      <c r="AC4386" s="212">
        <v>23913.444</v>
      </c>
      <c r="AD4386" s="212">
        <v>1</v>
      </c>
      <c r="AE4386" s="212">
        <v>0.16669999999999999</v>
      </c>
      <c r="AF4386" s="212">
        <v>1.1667000000000001</v>
      </c>
      <c r="AG4386" s="212">
        <v>0</v>
      </c>
      <c r="AH4386" s="212">
        <v>23057.040000000001</v>
      </c>
      <c r="AI4386" s="212">
        <v>27899.02</v>
      </c>
      <c r="AJ4386" s="212">
        <v>0</v>
      </c>
      <c r="AK4386" s="212">
        <v>0</v>
      </c>
      <c r="AL4386" s="212">
        <v>0</v>
      </c>
      <c r="AM4386">
        <v>1</v>
      </c>
      <c r="AN4386" t="str">
        <f>VLOOKUP(H4386,'Base Art'!$A:$AJ,36,FALSE)</f>
        <v>ENERGY GROUP S.R.L.</v>
      </c>
    </row>
    <row r="4387" spans="1:40" x14ac:dyDescent="0.25">
      <c r="A4387" s="212" t="s">
        <v>7819</v>
      </c>
      <c r="B4387" s="212">
        <v>1</v>
      </c>
      <c r="C4387" s="212" t="s">
        <v>7820</v>
      </c>
      <c r="D4387" s="212" t="s">
        <v>1790</v>
      </c>
      <c r="E4387" s="212">
        <v>40</v>
      </c>
      <c r="F4387" s="212" t="s">
        <v>271</v>
      </c>
      <c r="G4387" s="212" t="s">
        <v>1020</v>
      </c>
      <c r="H4387" s="212">
        <v>7875</v>
      </c>
      <c r="I4387" s="212" t="s">
        <v>1021</v>
      </c>
      <c r="J4387" s="212">
        <v>1193</v>
      </c>
      <c r="K4387" s="212" t="s">
        <v>506</v>
      </c>
      <c r="L4387" s="212" t="s">
        <v>507</v>
      </c>
      <c r="M4387" s="212"/>
      <c r="N4387" s="212"/>
      <c r="O4387" s="212"/>
      <c r="P4387" s="212">
        <v>1098</v>
      </c>
      <c r="Q4387" s="212" t="s">
        <v>312</v>
      </c>
      <c r="R4387" s="212" t="s">
        <v>313</v>
      </c>
      <c r="S4387" s="212"/>
      <c r="T4387" s="212"/>
      <c r="U4387" s="212"/>
      <c r="V4387" s="212"/>
      <c r="W4387" s="212"/>
      <c r="X4387" s="212"/>
      <c r="Y4387" s="212">
        <v>1375</v>
      </c>
      <c r="Z4387" s="212" t="s">
        <v>314</v>
      </c>
      <c r="AA4387" s="212" t="s">
        <v>315</v>
      </c>
      <c r="AB4387" s="212">
        <v>44617.17</v>
      </c>
      <c r="AC4387" s="212">
        <v>55170.847999999998</v>
      </c>
      <c r="AD4387" s="212">
        <v>0.4</v>
      </c>
      <c r="AE4387" s="212">
        <v>0</v>
      </c>
      <c r="AF4387" s="212">
        <v>0.4</v>
      </c>
      <c r="AG4387" s="212">
        <v>0</v>
      </c>
      <c r="AH4387" s="212">
        <v>17846.87</v>
      </c>
      <c r="AI4387" s="212">
        <v>22068.34</v>
      </c>
      <c r="AJ4387" s="212">
        <v>0</v>
      </c>
      <c r="AK4387" s="212">
        <v>0</v>
      </c>
      <c r="AL4387" s="212">
        <v>0</v>
      </c>
      <c r="AM4387">
        <v>1</v>
      </c>
      <c r="AN4387" t="str">
        <f>VLOOKUP(H4387,'Base Art'!$A:$AJ,36,FALSE)</f>
        <v>MASTERFOODS ARGENTINA LTD.</v>
      </c>
    </row>
    <row r="4388" spans="1:40" x14ac:dyDescent="0.25">
      <c r="A4388" s="212" t="s">
        <v>7819</v>
      </c>
      <c r="B4388" s="212">
        <v>1</v>
      </c>
      <c r="C4388" s="212" t="s">
        <v>7820</v>
      </c>
      <c r="D4388" s="212" t="s">
        <v>1790</v>
      </c>
      <c r="E4388" s="212">
        <v>40</v>
      </c>
      <c r="F4388" s="212" t="s">
        <v>271</v>
      </c>
      <c r="G4388" s="212" t="s">
        <v>1168</v>
      </c>
      <c r="H4388" s="212">
        <v>8049</v>
      </c>
      <c r="I4388" s="212" t="s">
        <v>1169</v>
      </c>
      <c r="J4388" s="212">
        <v>1162</v>
      </c>
      <c r="K4388" s="212" t="s">
        <v>1166</v>
      </c>
      <c r="L4388" s="212" t="s">
        <v>1167</v>
      </c>
      <c r="M4388" s="212"/>
      <c r="N4388" s="212"/>
      <c r="O4388" s="212"/>
      <c r="P4388" s="212">
        <v>1073</v>
      </c>
      <c r="Q4388" s="212" t="s">
        <v>1116</v>
      </c>
      <c r="R4388" s="212" t="s">
        <v>1117</v>
      </c>
      <c r="S4388" s="212"/>
      <c r="T4388" s="212"/>
      <c r="U4388" s="212"/>
      <c r="V4388" s="212"/>
      <c r="W4388" s="212"/>
      <c r="X4388" s="212"/>
      <c r="Y4388" s="212">
        <v>1370</v>
      </c>
      <c r="Z4388" s="212" t="s">
        <v>400</v>
      </c>
      <c r="AA4388" s="212" t="s">
        <v>401</v>
      </c>
      <c r="AB4388" s="212">
        <v>12810.056</v>
      </c>
      <c r="AC4388" s="212">
        <v>15884.47</v>
      </c>
      <c r="AD4388" s="212">
        <v>1</v>
      </c>
      <c r="AE4388" s="212">
        <v>0</v>
      </c>
      <c r="AF4388" s="212">
        <v>1</v>
      </c>
      <c r="AG4388" s="212">
        <v>0</v>
      </c>
      <c r="AH4388" s="212">
        <v>12810.06</v>
      </c>
      <c r="AI4388" s="212">
        <v>15884.47</v>
      </c>
      <c r="AJ4388" s="212">
        <v>0</v>
      </c>
      <c r="AK4388" s="212">
        <v>0</v>
      </c>
      <c r="AL4388" s="212">
        <v>0</v>
      </c>
      <c r="AM4388">
        <v>1</v>
      </c>
      <c r="AN4388" t="str">
        <f>VLOOKUP(H4388,'Base Art'!$A:$AJ,36,FALSE)</f>
        <v>RPB SA</v>
      </c>
    </row>
    <row r="4389" spans="1:40" x14ac:dyDescent="0.25">
      <c r="A4389" s="212" t="s">
        <v>7819</v>
      </c>
      <c r="B4389" s="212">
        <v>1</v>
      </c>
      <c r="C4389" s="212" t="s">
        <v>7820</v>
      </c>
      <c r="D4389" s="212" t="s">
        <v>1790</v>
      </c>
      <c r="E4389" s="212">
        <v>40</v>
      </c>
      <c r="F4389" s="212" t="s">
        <v>271</v>
      </c>
      <c r="G4389" s="212" t="s">
        <v>792</v>
      </c>
      <c r="H4389" s="212">
        <v>8130</v>
      </c>
      <c r="I4389" s="212" t="s">
        <v>793</v>
      </c>
      <c r="J4389" s="212">
        <v>1006</v>
      </c>
      <c r="K4389" s="212" t="s">
        <v>350</v>
      </c>
      <c r="L4389" s="212" t="s">
        <v>351</v>
      </c>
      <c r="M4389" s="212"/>
      <c r="N4389" s="212"/>
      <c r="O4389" s="212"/>
      <c r="P4389" s="212">
        <v>1005</v>
      </c>
      <c r="Q4389" s="212" t="s">
        <v>582</v>
      </c>
      <c r="R4389" s="212" t="s">
        <v>583</v>
      </c>
      <c r="S4389" s="212"/>
      <c r="T4389" s="212"/>
      <c r="U4389" s="212"/>
      <c r="V4389" s="212"/>
      <c r="W4389" s="212"/>
      <c r="X4389" s="212"/>
      <c r="Y4389" s="212">
        <v>1369</v>
      </c>
      <c r="Z4389" s="212" t="s">
        <v>354</v>
      </c>
      <c r="AA4389" s="212" t="s">
        <v>355</v>
      </c>
      <c r="AB4389" s="212">
        <v>13536.299000000001</v>
      </c>
      <c r="AC4389" s="212">
        <v>16378.922</v>
      </c>
      <c r="AD4389" s="212">
        <v>1</v>
      </c>
      <c r="AE4389" s="212">
        <v>0</v>
      </c>
      <c r="AF4389" s="212">
        <v>1</v>
      </c>
      <c r="AG4389" s="212">
        <v>0</v>
      </c>
      <c r="AH4389" s="212">
        <v>13536.3</v>
      </c>
      <c r="AI4389" s="212">
        <v>16378.92</v>
      </c>
      <c r="AJ4389" s="212">
        <v>0</v>
      </c>
      <c r="AK4389" s="212">
        <v>0</v>
      </c>
      <c r="AL4389" s="212">
        <v>0</v>
      </c>
      <c r="AM4389">
        <v>1</v>
      </c>
      <c r="AN4389" t="str">
        <f>VLOOKUP(H4389,'Base Art'!$A:$AJ,36,FALSE)</f>
        <v>EST. LAS MARIAS S.A.C.I.F.A.</v>
      </c>
    </row>
    <row r="4390" spans="1:40" x14ac:dyDescent="0.25">
      <c r="A4390" s="212" t="s">
        <v>7819</v>
      </c>
      <c r="B4390" s="212">
        <v>1</v>
      </c>
      <c r="C4390" s="212" t="s">
        <v>7820</v>
      </c>
      <c r="D4390" s="212" t="s">
        <v>1790</v>
      </c>
      <c r="E4390" s="212">
        <v>40</v>
      </c>
      <c r="F4390" s="212" t="s">
        <v>271</v>
      </c>
      <c r="G4390" s="212" t="s">
        <v>796</v>
      </c>
      <c r="H4390" s="212">
        <v>8134</v>
      </c>
      <c r="I4390" s="212" t="s">
        <v>797</v>
      </c>
      <c r="J4390" s="212">
        <v>1014</v>
      </c>
      <c r="K4390" s="212" t="s">
        <v>794</v>
      </c>
      <c r="L4390" s="212" t="s">
        <v>795</v>
      </c>
      <c r="M4390" s="212"/>
      <c r="N4390" s="212"/>
      <c r="O4390" s="212"/>
      <c r="P4390" s="212">
        <v>1005</v>
      </c>
      <c r="Q4390" s="212" t="s">
        <v>582</v>
      </c>
      <c r="R4390" s="212" t="s">
        <v>583</v>
      </c>
      <c r="S4390" s="212"/>
      <c r="T4390" s="212"/>
      <c r="U4390" s="212"/>
      <c r="V4390" s="212"/>
      <c r="W4390" s="212"/>
      <c r="X4390" s="212"/>
      <c r="Y4390" s="212">
        <v>1369</v>
      </c>
      <c r="Z4390" s="212" t="s">
        <v>354</v>
      </c>
      <c r="AA4390" s="212" t="s">
        <v>355</v>
      </c>
      <c r="AB4390" s="212">
        <v>13536.299000000001</v>
      </c>
      <c r="AC4390" s="212">
        <v>16378.922</v>
      </c>
      <c r="AD4390" s="212">
        <v>2</v>
      </c>
      <c r="AE4390" s="212">
        <v>0</v>
      </c>
      <c r="AF4390" s="212">
        <v>2</v>
      </c>
      <c r="AG4390" s="212">
        <v>0</v>
      </c>
      <c r="AH4390" s="212">
        <v>27072.6</v>
      </c>
      <c r="AI4390" s="212">
        <v>32757.84</v>
      </c>
      <c r="AJ4390" s="212">
        <v>1</v>
      </c>
      <c r="AK4390" s="212">
        <v>2</v>
      </c>
      <c r="AL4390" s="212">
        <v>0</v>
      </c>
      <c r="AM4390">
        <v>1</v>
      </c>
      <c r="AN4390" t="str">
        <f>VLOOKUP(H4390,'Base Art'!$A:$AJ,36,FALSE)</f>
        <v>EST. LAS MARIAS S.A.C.I.F.A.</v>
      </c>
    </row>
    <row r="4391" spans="1:40" x14ac:dyDescent="0.25">
      <c r="A4391" s="212" t="s">
        <v>7819</v>
      </c>
      <c r="B4391" s="212">
        <v>1</v>
      </c>
      <c r="C4391" s="212" t="s">
        <v>7820</v>
      </c>
      <c r="D4391" s="212" t="s">
        <v>1790</v>
      </c>
      <c r="E4391" s="212">
        <v>40</v>
      </c>
      <c r="F4391" s="212" t="s">
        <v>271</v>
      </c>
      <c r="G4391" s="212" t="s">
        <v>1623</v>
      </c>
      <c r="H4391" s="212">
        <v>8160</v>
      </c>
      <c r="I4391" s="212" t="s">
        <v>1624</v>
      </c>
      <c r="J4391" s="212">
        <v>1450</v>
      </c>
      <c r="K4391" s="212" t="s">
        <v>634</v>
      </c>
      <c r="L4391" s="212" t="s">
        <v>635</v>
      </c>
      <c r="M4391" s="212"/>
      <c r="N4391" s="212"/>
      <c r="O4391" s="212"/>
      <c r="P4391" s="212">
        <v>1077</v>
      </c>
      <c r="Q4391" s="212" t="s">
        <v>636</v>
      </c>
      <c r="R4391" s="212" t="s">
        <v>637</v>
      </c>
      <c r="S4391" s="212"/>
      <c r="T4391" s="212"/>
      <c r="U4391" s="212"/>
      <c r="V4391" s="212"/>
      <c r="W4391" s="212"/>
      <c r="X4391" s="212"/>
      <c r="Y4391" s="212">
        <v>1370</v>
      </c>
      <c r="Z4391" s="212" t="s">
        <v>400</v>
      </c>
      <c r="AA4391" s="212" t="s">
        <v>401</v>
      </c>
      <c r="AB4391" s="212">
        <v>5595.04</v>
      </c>
      <c r="AC4391" s="212">
        <v>6853.924</v>
      </c>
      <c r="AD4391" s="212">
        <v>2</v>
      </c>
      <c r="AE4391" s="212">
        <v>0</v>
      </c>
      <c r="AF4391" s="212">
        <v>2</v>
      </c>
      <c r="AG4391" s="212">
        <v>0</v>
      </c>
      <c r="AH4391" s="212">
        <v>11190.08</v>
      </c>
      <c r="AI4391" s="212">
        <v>13707.85</v>
      </c>
      <c r="AJ4391" s="212">
        <v>0</v>
      </c>
      <c r="AK4391" s="212">
        <v>0</v>
      </c>
      <c r="AL4391" s="212">
        <v>0</v>
      </c>
      <c r="AM4391">
        <v>1</v>
      </c>
      <c r="AN4391" t="str">
        <f>VLOOKUP(H4391,'Base Art'!$A:$AJ,36,FALSE)</f>
        <v>RPB SA</v>
      </c>
    </row>
    <row r="4392" spans="1:40" x14ac:dyDescent="0.25">
      <c r="A4392" s="212" t="s">
        <v>7819</v>
      </c>
      <c r="B4392" s="212">
        <v>1</v>
      </c>
      <c r="C4392" s="212" t="s">
        <v>7820</v>
      </c>
      <c r="D4392" s="212" t="s">
        <v>1790</v>
      </c>
      <c r="E4392" s="212">
        <v>40</v>
      </c>
      <c r="F4392" s="212" t="s">
        <v>271</v>
      </c>
      <c r="G4392" s="212" t="s">
        <v>1793</v>
      </c>
      <c r="H4392" s="212">
        <v>8223</v>
      </c>
      <c r="I4392" s="212" t="s">
        <v>1794</v>
      </c>
      <c r="J4392" s="212">
        <v>1479</v>
      </c>
      <c r="K4392" s="212" t="s">
        <v>1795</v>
      </c>
      <c r="L4392" s="212" t="s">
        <v>1796</v>
      </c>
      <c r="M4392" s="212"/>
      <c r="N4392" s="212"/>
      <c r="O4392" s="212"/>
      <c r="P4392" s="212">
        <v>1143</v>
      </c>
      <c r="Q4392" s="212" t="s">
        <v>1797</v>
      </c>
      <c r="R4392" s="212" t="s">
        <v>1798</v>
      </c>
      <c r="S4392" s="212"/>
      <c r="T4392" s="212"/>
      <c r="U4392" s="212"/>
      <c r="V4392" s="212"/>
      <c r="W4392" s="212"/>
      <c r="X4392" s="212"/>
      <c r="Y4392" s="212">
        <v>1373</v>
      </c>
      <c r="Z4392" s="212" t="s">
        <v>386</v>
      </c>
      <c r="AA4392" s="212" t="s">
        <v>387</v>
      </c>
      <c r="AB4392" s="212">
        <v>31695.476999999999</v>
      </c>
      <c r="AC4392" s="212">
        <v>39302.392</v>
      </c>
      <c r="AD4392" s="212">
        <v>1</v>
      </c>
      <c r="AE4392" s="212">
        <v>0</v>
      </c>
      <c r="AF4392" s="212">
        <v>1</v>
      </c>
      <c r="AG4392" s="212">
        <v>0</v>
      </c>
      <c r="AH4392" s="212">
        <v>31695.48</v>
      </c>
      <c r="AI4392" s="212">
        <v>39302.39</v>
      </c>
      <c r="AJ4392" s="212">
        <v>0</v>
      </c>
      <c r="AK4392" s="212">
        <v>0</v>
      </c>
      <c r="AL4392" s="212">
        <v>0</v>
      </c>
      <c r="AM4392">
        <v>1</v>
      </c>
      <c r="AN4392" t="str">
        <f>VLOOKUP(H4392,'Base Art'!$A:$AJ,36,FALSE)</f>
        <v>ESTABLECIM. MODELO LAS COLONIAS S.A</v>
      </c>
    </row>
    <row r="4393" spans="1:40" x14ac:dyDescent="0.25">
      <c r="A4393" s="212" t="s">
        <v>7819</v>
      </c>
      <c r="B4393" s="212">
        <v>1</v>
      </c>
      <c r="C4393" s="212" t="s">
        <v>7820</v>
      </c>
      <c r="D4393" s="212" t="s">
        <v>1790</v>
      </c>
      <c r="E4393" s="212">
        <v>40</v>
      </c>
      <c r="F4393" s="212" t="s">
        <v>271</v>
      </c>
      <c r="G4393" s="212" t="s">
        <v>802</v>
      </c>
      <c r="H4393" s="212">
        <v>8296</v>
      </c>
      <c r="I4393" s="212" t="s">
        <v>803</v>
      </c>
      <c r="J4393" s="212">
        <v>1164</v>
      </c>
      <c r="K4393" s="212" t="s">
        <v>804</v>
      </c>
      <c r="L4393" s="212" t="s">
        <v>805</v>
      </c>
      <c r="M4393" s="212"/>
      <c r="N4393" s="212"/>
      <c r="O4393" s="212"/>
      <c r="P4393" s="212"/>
      <c r="Q4393" s="212"/>
      <c r="R4393" s="212"/>
      <c r="S4393" s="212"/>
      <c r="T4393" s="212"/>
      <c r="U4393" s="212"/>
      <c r="V4393" s="212"/>
      <c r="W4393" s="212"/>
      <c r="X4393" s="212"/>
      <c r="Y4393" s="212">
        <v>1373</v>
      </c>
      <c r="Z4393" s="212" t="s">
        <v>386</v>
      </c>
      <c r="AA4393" s="212" t="s">
        <v>387</v>
      </c>
      <c r="AB4393" s="212">
        <v>20735.976999999999</v>
      </c>
      <c r="AC4393" s="212">
        <v>25712.612000000001</v>
      </c>
      <c r="AD4393" s="212">
        <v>1</v>
      </c>
      <c r="AE4393" s="212">
        <v>0</v>
      </c>
      <c r="AF4393" s="212">
        <v>1</v>
      </c>
      <c r="AG4393" s="212">
        <v>0</v>
      </c>
      <c r="AH4393" s="212">
        <v>20735.98</v>
      </c>
      <c r="AI4393" s="212">
        <v>25712.61</v>
      </c>
      <c r="AJ4393" s="212">
        <v>0</v>
      </c>
      <c r="AK4393" s="212">
        <v>0</v>
      </c>
      <c r="AL4393" s="212">
        <v>0</v>
      </c>
      <c r="AM4393">
        <v>1</v>
      </c>
      <c r="AN4393" t="str">
        <f>VLOOKUP(H4393,'Base Art'!$A:$AJ,36,FALSE)</f>
        <v>ARCOR S.A.I.C.</v>
      </c>
    </row>
    <row r="4394" spans="1:40" x14ac:dyDescent="0.25">
      <c r="A4394" s="212" t="s">
        <v>7819</v>
      </c>
      <c r="B4394" s="212">
        <v>1</v>
      </c>
      <c r="C4394" s="212" t="s">
        <v>7820</v>
      </c>
      <c r="D4394" s="212" t="s">
        <v>1790</v>
      </c>
      <c r="E4394" s="212">
        <v>40</v>
      </c>
      <c r="F4394" s="212" t="s">
        <v>271</v>
      </c>
      <c r="G4394" s="212" t="s">
        <v>806</v>
      </c>
      <c r="H4394" s="212">
        <v>8327</v>
      </c>
      <c r="I4394" s="212" t="s">
        <v>807</v>
      </c>
      <c r="J4394" s="212">
        <v>1204</v>
      </c>
      <c r="K4394" s="212" t="s">
        <v>492</v>
      </c>
      <c r="L4394" s="212" t="s">
        <v>493</v>
      </c>
      <c r="M4394" s="212"/>
      <c r="N4394" s="212"/>
      <c r="O4394" s="212"/>
      <c r="P4394" s="212">
        <v>1201</v>
      </c>
      <c r="Q4394" s="212" t="s">
        <v>808</v>
      </c>
      <c r="R4394" s="212" t="s">
        <v>809</v>
      </c>
      <c r="S4394" s="212"/>
      <c r="T4394" s="212"/>
      <c r="U4394" s="212"/>
      <c r="V4394" s="212"/>
      <c r="W4394" s="212"/>
      <c r="X4394" s="212"/>
      <c r="Y4394" s="212">
        <v>1372</v>
      </c>
      <c r="Z4394" s="212" t="s">
        <v>346</v>
      </c>
      <c r="AA4394" s="212" t="s">
        <v>347</v>
      </c>
      <c r="AB4394" s="212">
        <v>166538.23199999999</v>
      </c>
      <c r="AC4394" s="212">
        <v>203978.73800000001</v>
      </c>
      <c r="AD4394" s="212">
        <v>0.25</v>
      </c>
      <c r="AE4394" s="212">
        <v>0</v>
      </c>
      <c r="AF4394" s="212">
        <v>0.25</v>
      </c>
      <c r="AG4394" s="212">
        <v>0</v>
      </c>
      <c r="AH4394" s="212">
        <v>41634.559999999998</v>
      </c>
      <c r="AI4394" s="212">
        <v>50994.68</v>
      </c>
      <c r="AJ4394" s="212">
        <v>1</v>
      </c>
      <c r="AK4394" s="212">
        <v>0.25</v>
      </c>
      <c r="AL4394" s="212">
        <v>0</v>
      </c>
      <c r="AM4394">
        <v>1</v>
      </c>
      <c r="AN4394" t="str">
        <f>VLOOKUP(H4394,'Base Art'!$A:$AJ,36,FALSE)</f>
        <v>FERRERO ARGENTINA S.A.</v>
      </c>
    </row>
    <row r="4395" spans="1:40" x14ac:dyDescent="0.25">
      <c r="A4395" s="212" t="s">
        <v>7819</v>
      </c>
      <c r="B4395" s="212">
        <v>1</v>
      </c>
      <c r="C4395" s="212" t="s">
        <v>7820</v>
      </c>
      <c r="D4395" s="212" t="s">
        <v>1790</v>
      </c>
      <c r="E4395" s="212">
        <v>40</v>
      </c>
      <c r="F4395" s="212" t="s">
        <v>271</v>
      </c>
      <c r="G4395" s="212" t="s">
        <v>810</v>
      </c>
      <c r="H4395" s="212">
        <v>8328</v>
      </c>
      <c r="I4395" s="212" t="s">
        <v>811</v>
      </c>
      <c r="J4395" s="212">
        <v>1204</v>
      </c>
      <c r="K4395" s="212" t="s">
        <v>492</v>
      </c>
      <c r="L4395" s="212" t="s">
        <v>493</v>
      </c>
      <c r="M4395" s="212"/>
      <c r="N4395" s="212"/>
      <c r="O4395" s="212"/>
      <c r="P4395" s="212">
        <v>1201</v>
      </c>
      <c r="Q4395" s="212" t="s">
        <v>808</v>
      </c>
      <c r="R4395" s="212" t="s">
        <v>809</v>
      </c>
      <c r="S4395" s="212"/>
      <c r="T4395" s="212"/>
      <c r="U4395" s="212"/>
      <c r="V4395" s="212"/>
      <c r="W4395" s="212"/>
      <c r="X4395" s="212"/>
      <c r="Y4395" s="212">
        <v>1372</v>
      </c>
      <c r="Z4395" s="212" t="s">
        <v>346</v>
      </c>
      <c r="AA4395" s="212" t="s">
        <v>347</v>
      </c>
      <c r="AB4395" s="212">
        <v>166538.23199999999</v>
      </c>
      <c r="AC4395" s="212">
        <v>203978.73800000001</v>
      </c>
      <c r="AD4395" s="212">
        <v>0.25</v>
      </c>
      <c r="AE4395" s="212">
        <v>0</v>
      </c>
      <c r="AF4395" s="212">
        <v>0.25</v>
      </c>
      <c r="AG4395" s="212">
        <v>0</v>
      </c>
      <c r="AH4395" s="212">
        <v>41634.559999999998</v>
      </c>
      <c r="AI4395" s="212">
        <v>50994.68</v>
      </c>
      <c r="AJ4395" s="212">
        <v>0</v>
      </c>
      <c r="AK4395" s="212">
        <v>0</v>
      </c>
      <c r="AL4395" s="212">
        <v>0</v>
      </c>
      <c r="AM4395">
        <v>1</v>
      </c>
      <c r="AN4395" t="str">
        <f>VLOOKUP(H4395,'Base Art'!$A:$AJ,36,FALSE)</f>
        <v>FERRERO ARGENTINA S.A.</v>
      </c>
    </row>
    <row r="4396" spans="1:40" x14ac:dyDescent="0.25">
      <c r="A4396" s="212" t="s">
        <v>7819</v>
      </c>
      <c r="B4396" s="212">
        <v>1</v>
      </c>
      <c r="C4396" s="212" t="s">
        <v>7820</v>
      </c>
      <c r="D4396" s="212" t="s">
        <v>1790</v>
      </c>
      <c r="E4396" s="212">
        <v>40</v>
      </c>
      <c r="F4396" s="212" t="s">
        <v>271</v>
      </c>
      <c r="G4396" s="212" t="s">
        <v>7887</v>
      </c>
      <c r="H4396" s="212">
        <v>8344</v>
      </c>
      <c r="I4396" s="212" t="s">
        <v>4289</v>
      </c>
      <c r="J4396" s="212">
        <v>1018</v>
      </c>
      <c r="K4396" s="212" t="s">
        <v>392</v>
      </c>
      <c r="L4396" s="212" t="s">
        <v>393</v>
      </c>
      <c r="M4396" s="212"/>
      <c r="N4396" s="212"/>
      <c r="O4396" s="212"/>
      <c r="P4396" s="212">
        <v>1020</v>
      </c>
      <c r="Q4396" s="212" t="s">
        <v>298</v>
      </c>
      <c r="R4396" s="212" t="s">
        <v>299</v>
      </c>
      <c r="S4396" s="212"/>
      <c r="T4396" s="212"/>
      <c r="U4396" s="212"/>
      <c r="V4396" s="212"/>
      <c r="W4396" s="212"/>
      <c r="X4396" s="212"/>
      <c r="Y4396" s="212">
        <v>1402</v>
      </c>
      <c r="Z4396" s="212" t="s">
        <v>300</v>
      </c>
      <c r="AA4396" s="212" t="s">
        <v>301</v>
      </c>
      <c r="AB4396" s="212">
        <v>469076.33299999998</v>
      </c>
      <c r="AC4396" s="212">
        <v>574618.52300000004</v>
      </c>
      <c r="AD4396" s="212">
        <v>4.1700000000000001E-2</v>
      </c>
      <c r="AE4396" s="212">
        <v>0</v>
      </c>
      <c r="AF4396" s="212">
        <v>4.1700000000000001E-2</v>
      </c>
      <c r="AG4396" s="212">
        <v>0</v>
      </c>
      <c r="AH4396" s="212">
        <v>19544.849999999999</v>
      </c>
      <c r="AI4396" s="212">
        <v>23942.44</v>
      </c>
      <c r="AJ4396" s="212">
        <v>1</v>
      </c>
      <c r="AK4396" s="212">
        <v>0.04</v>
      </c>
      <c r="AL4396" s="212">
        <v>0</v>
      </c>
      <c r="AM4396">
        <v>1</v>
      </c>
      <c r="AN4396" t="str">
        <f>VLOOKUP(H4396,'Base Art'!$A:$AJ,36,FALSE)</f>
        <v>ENERGIZER ARGENTINA S.A.</v>
      </c>
    </row>
    <row r="4397" spans="1:40" x14ac:dyDescent="0.25">
      <c r="A4397" s="212" t="s">
        <v>7819</v>
      </c>
      <c r="B4397" s="212">
        <v>1</v>
      </c>
      <c r="C4397" s="212" t="s">
        <v>7820</v>
      </c>
      <c r="D4397" s="212" t="s">
        <v>1790</v>
      </c>
      <c r="E4397" s="212">
        <v>40</v>
      </c>
      <c r="F4397" s="212" t="s">
        <v>271</v>
      </c>
      <c r="G4397" s="212" t="s">
        <v>816</v>
      </c>
      <c r="H4397" s="212">
        <v>8386</v>
      </c>
      <c r="I4397" s="212" t="s">
        <v>817</v>
      </c>
      <c r="J4397" s="212"/>
      <c r="K4397" s="212"/>
      <c r="L4397" s="212"/>
      <c r="M4397" s="212"/>
      <c r="N4397" s="212"/>
      <c r="O4397" s="212"/>
      <c r="P4397" s="212">
        <v>1088</v>
      </c>
      <c r="Q4397" s="212" t="s">
        <v>818</v>
      </c>
      <c r="R4397" s="212" t="s">
        <v>819</v>
      </c>
      <c r="S4397" s="212"/>
      <c r="T4397" s="212"/>
      <c r="U4397" s="212"/>
      <c r="V4397" s="212"/>
      <c r="W4397" s="212"/>
      <c r="X4397" s="212"/>
      <c r="Y4397" s="212">
        <v>1373</v>
      </c>
      <c r="Z4397" s="212" t="s">
        <v>386</v>
      </c>
      <c r="AA4397" s="212" t="s">
        <v>387</v>
      </c>
      <c r="AB4397" s="212">
        <v>80561.538</v>
      </c>
      <c r="AC4397" s="212">
        <v>97479.456999999995</v>
      </c>
      <c r="AD4397" s="212">
        <v>0.16669999999999999</v>
      </c>
      <c r="AE4397" s="212">
        <v>0</v>
      </c>
      <c r="AF4397" s="212">
        <v>0.16669999999999999</v>
      </c>
      <c r="AG4397" s="212">
        <v>0</v>
      </c>
      <c r="AH4397" s="212">
        <v>13426.92</v>
      </c>
      <c r="AI4397" s="212">
        <v>16246.58</v>
      </c>
      <c r="AJ4397" s="212">
        <v>0</v>
      </c>
      <c r="AK4397" s="212">
        <v>0</v>
      </c>
      <c r="AL4397" s="212">
        <v>0</v>
      </c>
      <c r="AM4397">
        <v>1</v>
      </c>
      <c r="AN4397" t="str">
        <f>VLOOKUP(H4397,'Base Art'!$A:$AJ,36,FALSE)</f>
        <v>MONDELEZ ARGENTINA S.A.</v>
      </c>
    </row>
    <row r="4398" spans="1:40" x14ac:dyDescent="0.25">
      <c r="A4398" s="212" t="s">
        <v>7819</v>
      </c>
      <c r="B4398" s="212">
        <v>1</v>
      </c>
      <c r="C4398" s="212" t="s">
        <v>7820</v>
      </c>
      <c r="D4398" s="212" t="s">
        <v>1790</v>
      </c>
      <c r="E4398" s="212">
        <v>40</v>
      </c>
      <c r="F4398" s="212" t="s">
        <v>271</v>
      </c>
      <c r="G4398" s="212" t="s">
        <v>820</v>
      </c>
      <c r="H4398" s="212">
        <v>8388</v>
      </c>
      <c r="I4398" s="212" t="s">
        <v>821</v>
      </c>
      <c r="J4398" s="212">
        <v>1272</v>
      </c>
      <c r="K4398" s="212" t="s">
        <v>822</v>
      </c>
      <c r="L4398" s="212" t="s">
        <v>823</v>
      </c>
      <c r="M4398" s="212"/>
      <c r="N4398" s="212"/>
      <c r="O4398" s="212"/>
      <c r="P4398" s="212">
        <v>1088</v>
      </c>
      <c r="Q4398" s="212" t="s">
        <v>818</v>
      </c>
      <c r="R4398" s="212" t="s">
        <v>819</v>
      </c>
      <c r="S4398" s="212"/>
      <c r="T4398" s="212"/>
      <c r="U4398" s="212"/>
      <c r="V4398" s="212"/>
      <c r="W4398" s="212"/>
      <c r="X4398" s="212"/>
      <c r="Y4398" s="212">
        <v>1373</v>
      </c>
      <c r="Z4398" s="212" t="s">
        <v>386</v>
      </c>
      <c r="AA4398" s="212" t="s">
        <v>387</v>
      </c>
      <c r="AB4398" s="212">
        <v>49775.116000000002</v>
      </c>
      <c r="AC4398" s="212">
        <v>61949.008999999998</v>
      </c>
      <c r="AD4398" s="212">
        <v>1.2778</v>
      </c>
      <c r="AE4398" s="212">
        <v>0</v>
      </c>
      <c r="AF4398" s="212">
        <v>1.2778</v>
      </c>
      <c r="AG4398" s="212">
        <v>0</v>
      </c>
      <c r="AH4398" s="212">
        <v>63601.54</v>
      </c>
      <c r="AI4398" s="212">
        <v>79157.070000000007</v>
      </c>
      <c r="AJ4398" s="212">
        <v>0</v>
      </c>
      <c r="AK4398" s="212">
        <v>0</v>
      </c>
      <c r="AL4398" s="212">
        <v>0</v>
      </c>
      <c r="AM4398">
        <v>1</v>
      </c>
      <c r="AN4398" t="str">
        <f>VLOOKUP(H4398,'Base Art'!$A:$AJ,36,FALSE)</f>
        <v>MONDELEZ ARGENTINA S.A.</v>
      </c>
    </row>
    <row r="4399" spans="1:40" x14ac:dyDescent="0.25">
      <c r="A4399" s="212" t="s">
        <v>7819</v>
      </c>
      <c r="B4399" s="212">
        <v>1</v>
      </c>
      <c r="C4399" s="212" t="s">
        <v>7820</v>
      </c>
      <c r="D4399" s="212" t="s">
        <v>1790</v>
      </c>
      <c r="E4399" s="212">
        <v>40</v>
      </c>
      <c r="F4399" s="212" t="s">
        <v>271</v>
      </c>
      <c r="G4399" s="212" t="s">
        <v>826</v>
      </c>
      <c r="H4399" s="212">
        <v>8406</v>
      </c>
      <c r="I4399" s="212" t="s">
        <v>827</v>
      </c>
      <c r="J4399" s="212">
        <v>1006</v>
      </c>
      <c r="K4399" s="212" t="s">
        <v>350</v>
      </c>
      <c r="L4399" s="212" t="s">
        <v>351</v>
      </c>
      <c r="M4399" s="212"/>
      <c r="N4399" s="212"/>
      <c r="O4399" s="212"/>
      <c r="P4399" s="212">
        <v>1004</v>
      </c>
      <c r="Q4399" s="212" t="s">
        <v>352</v>
      </c>
      <c r="R4399" s="212" t="s">
        <v>353</v>
      </c>
      <c r="S4399" s="212"/>
      <c r="T4399" s="212"/>
      <c r="U4399" s="212"/>
      <c r="V4399" s="212"/>
      <c r="W4399" s="212"/>
      <c r="X4399" s="212"/>
      <c r="Y4399" s="212">
        <v>1369</v>
      </c>
      <c r="Z4399" s="212" t="s">
        <v>354</v>
      </c>
      <c r="AA4399" s="212" t="s">
        <v>355</v>
      </c>
      <c r="AB4399" s="212">
        <v>7014.1959999999999</v>
      </c>
      <c r="AC4399" s="212">
        <v>8487.1779999999999</v>
      </c>
      <c r="AD4399" s="212">
        <v>1</v>
      </c>
      <c r="AE4399" s="212">
        <v>0</v>
      </c>
      <c r="AF4399" s="212">
        <v>1</v>
      </c>
      <c r="AG4399" s="212">
        <v>0</v>
      </c>
      <c r="AH4399" s="212">
        <v>7014.2</v>
      </c>
      <c r="AI4399" s="212">
        <v>8487.18</v>
      </c>
      <c r="AJ4399" s="212">
        <v>0</v>
      </c>
      <c r="AK4399" s="212">
        <v>0</v>
      </c>
      <c r="AL4399" s="212">
        <v>0</v>
      </c>
      <c r="AM4399">
        <v>1</v>
      </c>
      <c r="AN4399" t="str">
        <f>VLOOKUP(H4399,'Base Art'!$A:$AJ,36,FALSE)</f>
        <v>EST. LAS MARIAS S.A.C.I.F.A.</v>
      </c>
    </row>
    <row r="4400" spans="1:40" x14ac:dyDescent="0.25">
      <c r="A4400" s="212" t="s">
        <v>7819</v>
      </c>
      <c r="B4400" s="212">
        <v>1</v>
      </c>
      <c r="C4400" s="212" t="s">
        <v>7820</v>
      </c>
      <c r="D4400" s="212" t="s">
        <v>1790</v>
      </c>
      <c r="E4400" s="212">
        <v>40</v>
      </c>
      <c r="F4400" s="212" t="s">
        <v>271</v>
      </c>
      <c r="G4400" s="212" t="s">
        <v>1022</v>
      </c>
      <c r="H4400" s="212">
        <v>8407</v>
      </c>
      <c r="I4400" s="212" t="s">
        <v>1023</v>
      </c>
      <c r="J4400" s="212">
        <v>1006</v>
      </c>
      <c r="K4400" s="212" t="s">
        <v>350</v>
      </c>
      <c r="L4400" s="212" t="s">
        <v>351</v>
      </c>
      <c r="M4400" s="212"/>
      <c r="N4400" s="212"/>
      <c r="O4400" s="212"/>
      <c r="P4400" s="212">
        <v>1004</v>
      </c>
      <c r="Q4400" s="212" t="s">
        <v>352</v>
      </c>
      <c r="R4400" s="212" t="s">
        <v>353</v>
      </c>
      <c r="S4400" s="212"/>
      <c r="T4400" s="212"/>
      <c r="U4400" s="212"/>
      <c r="V4400" s="212"/>
      <c r="W4400" s="212"/>
      <c r="X4400" s="212"/>
      <c r="Y4400" s="212">
        <v>1369</v>
      </c>
      <c r="Z4400" s="212" t="s">
        <v>354</v>
      </c>
      <c r="AA4400" s="212" t="s">
        <v>355</v>
      </c>
      <c r="AB4400" s="212">
        <v>9937.6810000000005</v>
      </c>
      <c r="AC4400" s="212">
        <v>12173.659</v>
      </c>
      <c r="AD4400" s="212">
        <v>1</v>
      </c>
      <c r="AE4400" s="212">
        <v>0</v>
      </c>
      <c r="AF4400" s="212">
        <v>1</v>
      </c>
      <c r="AG4400" s="212">
        <v>0</v>
      </c>
      <c r="AH4400" s="212">
        <v>9937.68</v>
      </c>
      <c r="AI4400" s="212">
        <v>12173.66</v>
      </c>
      <c r="AJ4400" s="212">
        <v>0</v>
      </c>
      <c r="AK4400" s="212">
        <v>0</v>
      </c>
      <c r="AL4400" s="212">
        <v>0</v>
      </c>
      <c r="AM4400">
        <v>1</v>
      </c>
      <c r="AN4400" t="str">
        <f>VLOOKUP(H4400,'Base Art'!$A:$AJ,36,FALSE)</f>
        <v>EST. LAS MARIAS S.A.C.I.F.A.</v>
      </c>
    </row>
    <row r="4401" spans="1:40" x14ac:dyDescent="0.25">
      <c r="A4401" s="212" t="s">
        <v>7819</v>
      </c>
      <c r="B4401" s="212">
        <v>1</v>
      </c>
      <c r="C4401" s="212" t="s">
        <v>7820</v>
      </c>
      <c r="D4401" s="212" t="s">
        <v>1790</v>
      </c>
      <c r="E4401" s="212">
        <v>40</v>
      </c>
      <c r="F4401" s="212" t="s">
        <v>271</v>
      </c>
      <c r="G4401" s="212" t="s">
        <v>7666</v>
      </c>
      <c r="H4401" s="212">
        <v>8579</v>
      </c>
      <c r="I4401" s="212" t="s">
        <v>4646</v>
      </c>
      <c r="J4401" s="212">
        <v>1420</v>
      </c>
      <c r="K4401" s="212" t="s">
        <v>568</v>
      </c>
      <c r="L4401" s="212" t="s">
        <v>569</v>
      </c>
      <c r="M4401" s="212"/>
      <c r="N4401" s="212"/>
      <c r="O4401" s="212"/>
      <c r="P4401" s="212"/>
      <c r="Q4401" s="212"/>
      <c r="R4401" s="212"/>
      <c r="S4401" s="212"/>
      <c r="T4401" s="212"/>
      <c r="U4401" s="212"/>
      <c r="V4401" s="212"/>
      <c r="W4401" s="212"/>
      <c r="X4401" s="212"/>
      <c r="Y4401" s="212">
        <v>1373</v>
      </c>
      <c r="Z4401" s="212" t="s">
        <v>386</v>
      </c>
      <c r="AA4401" s="212" t="s">
        <v>387</v>
      </c>
      <c r="AB4401" s="212">
        <v>16513.436000000002</v>
      </c>
      <c r="AC4401" s="212">
        <v>20095.106</v>
      </c>
      <c r="AD4401" s="212">
        <v>2.1429</v>
      </c>
      <c r="AE4401" s="212">
        <v>0</v>
      </c>
      <c r="AF4401" s="212">
        <v>2.1429</v>
      </c>
      <c r="AG4401" s="212">
        <v>0</v>
      </c>
      <c r="AH4401" s="212">
        <v>35385.93</v>
      </c>
      <c r="AI4401" s="212">
        <v>43060.94</v>
      </c>
      <c r="AJ4401" s="212">
        <v>0</v>
      </c>
      <c r="AK4401" s="212">
        <v>0</v>
      </c>
      <c r="AL4401" s="212">
        <v>0</v>
      </c>
      <c r="AM4401">
        <v>1</v>
      </c>
      <c r="AN4401" t="str">
        <f>VLOOKUP(H4401,'Base Art'!$A:$AJ,36,FALSE)</f>
        <v>ARCOR S.A.I.C.</v>
      </c>
    </row>
    <row r="4402" spans="1:40" x14ac:dyDescent="0.25">
      <c r="A4402" s="212" t="s">
        <v>7819</v>
      </c>
      <c r="B4402" s="212">
        <v>1</v>
      </c>
      <c r="C4402" s="212" t="s">
        <v>7820</v>
      </c>
      <c r="D4402" s="212" t="s">
        <v>1790</v>
      </c>
      <c r="E4402" s="212">
        <v>40</v>
      </c>
      <c r="F4402" s="212" t="s">
        <v>271</v>
      </c>
      <c r="G4402" s="212" t="s">
        <v>1024</v>
      </c>
      <c r="H4402" s="212">
        <v>8622</v>
      </c>
      <c r="I4402" s="212" t="s">
        <v>1025</v>
      </c>
      <c r="J4402" s="212">
        <v>1193</v>
      </c>
      <c r="K4402" s="212" t="s">
        <v>506</v>
      </c>
      <c r="L4402" s="212" t="s">
        <v>507</v>
      </c>
      <c r="M4402" s="212"/>
      <c r="N4402" s="212"/>
      <c r="O4402" s="212"/>
      <c r="P4402" s="212"/>
      <c r="Q4402" s="212"/>
      <c r="R4402" s="212"/>
      <c r="S4402" s="212"/>
      <c r="T4402" s="212"/>
      <c r="U4402" s="212"/>
      <c r="V4402" s="212"/>
      <c r="W4402" s="212"/>
      <c r="X4402" s="212"/>
      <c r="Y4402" s="212">
        <v>1375</v>
      </c>
      <c r="Z4402" s="212" t="s">
        <v>314</v>
      </c>
      <c r="AA4402" s="212" t="s">
        <v>315</v>
      </c>
      <c r="AB4402" s="212">
        <v>51252.5</v>
      </c>
      <c r="AC4402" s="212">
        <v>62784.313000000002</v>
      </c>
      <c r="AD4402" s="212">
        <v>0.1</v>
      </c>
      <c r="AE4402" s="212">
        <v>0</v>
      </c>
      <c r="AF4402" s="212">
        <v>0.1</v>
      </c>
      <c r="AG4402" s="212">
        <v>0</v>
      </c>
      <c r="AH4402" s="212">
        <v>5125.25</v>
      </c>
      <c r="AI4402" s="212">
        <v>6278.43</v>
      </c>
      <c r="AJ4402" s="212">
        <v>0</v>
      </c>
      <c r="AK4402" s="212">
        <v>0</v>
      </c>
      <c r="AL4402" s="212">
        <v>0</v>
      </c>
      <c r="AM4402">
        <v>1</v>
      </c>
      <c r="AN4402" t="str">
        <f>VLOOKUP(H4402,'Base Art'!$A:$AJ,36,FALSE)</f>
        <v>MASTERFOODS ARGENTINA LTD.</v>
      </c>
    </row>
    <row r="4403" spans="1:40" x14ac:dyDescent="0.25">
      <c r="A4403" s="212" t="s">
        <v>7819</v>
      </c>
      <c r="B4403" s="212">
        <v>1</v>
      </c>
      <c r="C4403" s="212" t="s">
        <v>7820</v>
      </c>
      <c r="D4403" s="212" t="s">
        <v>1790</v>
      </c>
      <c r="E4403" s="212">
        <v>40</v>
      </c>
      <c r="F4403" s="212" t="s">
        <v>271</v>
      </c>
      <c r="G4403" s="212" t="s">
        <v>1351</v>
      </c>
      <c r="H4403" s="212">
        <v>8625</v>
      </c>
      <c r="I4403" s="212" t="s">
        <v>1352</v>
      </c>
      <c r="J4403" s="212">
        <v>1193</v>
      </c>
      <c r="K4403" s="212" t="s">
        <v>506</v>
      </c>
      <c r="L4403" s="212" t="s">
        <v>507</v>
      </c>
      <c r="M4403" s="212"/>
      <c r="N4403" s="212"/>
      <c r="O4403" s="212"/>
      <c r="P4403" s="212">
        <v>1098</v>
      </c>
      <c r="Q4403" s="212" t="s">
        <v>312</v>
      </c>
      <c r="R4403" s="212" t="s">
        <v>313</v>
      </c>
      <c r="S4403" s="212"/>
      <c r="T4403" s="212"/>
      <c r="U4403" s="212"/>
      <c r="V4403" s="212"/>
      <c r="W4403" s="212"/>
      <c r="X4403" s="212"/>
      <c r="Y4403" s="212">
        <v>1375</v>
      </c>
      <c r="Z4403" s="212" t="s">
        <v>314</v>
      </c>
      <c r="AA4403" s="212" t="s">
        <v>315</v>
      </c>
      <c r="AB4403" s="212">
        <v>46127.25</v>
      </c>
      <c r="AC4403" s="212">
        <v>56505.892999999996</v>
      </c>
      <c r="AD4403" s="212">
        <v>0.1</v>
      </c>
      <c r="AE4403" s="212">
        <v>0</v>
      </c>
      <c r="AF4403" s="212">
        <v>0.1</v>
      </c>
      <c r="AG4403" s="212">
        <v>0</v>
      </c>
      <c r="AH4403" s="212">
        <v>4612.7299999999996</v>
      </c>
      <c r="AI4403" s="212">
        <v>5650.59</v>
      </c>
      <c r="AJ4403" s="212">
        <v>0</v>
      </c>
      <c r="AK4403" s="212">
        <v>0</v>
      </c>
      <c r="AL4403" s="212">
        <v>0</v>
      </c>
      <c r="AM4403">
        <v>1</v>
      </c>
      <c r="AN4403" t="str">
        <f>VLOOKUP(H4403,'Base Art'!$A:$AJ,36,FALSE)</f>
        <v>MASTERFOODS ARGENTINA LTD.</v>
      </c>
    </row>
    <row r="4404" spans="1:40" x14ac:dyDescent="0.25">
      <c r="A4404" s="212" t="s">
        <v>7819</v>
      </c>
      <c r="B4404" s="212">
        <v>1</v>
      </c>
      <c r="C4404" s="212" t="s">
        <v>7820</v>
      </c>
      <c r="D4404" s="212" t="s">
        <v>1790</v>
      </c>
      <c r="E4404" s="212">
        <v>40</v>
      </c>
      <c r="F4404" s="212" t="s">
        <v>271</v>
      </c>
      <c r="G4404" s="212" t="s">
        <v>7723</v>
      </c>
      <c r="H4404" s="212">
        <v>8626</v>
      </c>
      <c r="I4404" s="212" t="s">
        <v>4710</v>
      </c>
      <c r="J4404" s="212">
        <v>1193</v>
      </c>
      <c r="K4404" s="212" t="s">
        <v>506</v>
      </c>
      <c r="L4404" s="212" t="s">
        <v>507</v>
      </c>
      <c r="M4404" s="212"/>
      <c r="N4404" s="212"/>
      <c r="O4404" s="212"/>
      <c r="P4404" s="212">
        <v>1098</v>
      </c>
      <c r="Q4404" s="212" t="s">
        <v>312</v>
      </c>
      <c r="R4404" s="212" t="s">
        <v>313</v>
      </c>
      <c r="S4404" s="212"/>
      <c r="T4404" s="212"/>
      <c r="U4404" s="212"/>
      <c r="V4404" s="212"/>
      <c r="W4404" s="212"/>
      <c r="X4404" s="212"/>
      <c r="Y4404" s="212">
        <v>1375</v>
      </c>
      <c r="Z4404" s="212" t="s">
        <v>314</v>
      </c>
      <c r="AA4404" s="212" t="s">
        <v>315</v>
      </c>
      <c r="AB4404" s="212">
        <v>54278.400000000001</v>
      </c>
      <c r="AC4404" s="212">
        <v>67305.216</v>
      </c>
      <c r="AD4404" s="212">
        <v>0.5</v>
      </c>
      <c r="AE4404" s="212">
        <v>0</v>
      </c>
      <c r="AF4404" s="212">
        <v>0.5</v>
      </c>
      <c r="AG4404" s="212">
        <v>0</v>
      </c>
      <c r="AH4404" s="212">
        <v>27139.200000000001</v>
      </c>
      <c r="AI4404" s="212">
        <v>33652.61</v>
      </c>
      <c r="AJ4404" s="212">
        <v>0</v>
      </c>
      <c r="AK4404" s="212">
        <v>0</v>
      </c>
      <c r="AL4404" s="212">
        <v>0</v>
      </c>
      <c r="AM4404">
        <v>1</v>
      </c>
      <c r="AN4404" t="str">
        <f>VLOOKUP(H4404,'Base Art'!$A:$AJ,36,FALSE)</f>
        <v>MASTERFOODS ARGENTINA LTD.</v>
      </c>
    </row>
    <row r="4405" spans="1:40" x14ac:dyDescent="0.25">
      <c r="A4405" s="212" t="s">
        <v>7819</v>
      </c>
      <c r="B4405" s="212">
        <v>1</v>
      </c>
      <c r="C4405" s="212" t="s">
        <v>7820</v>
      </c>
      <c r="D4405" s="212" t="s">
        <v>1790</v>
      </c>
      <c r="E4405" s="212">
        <v>40</v>
      </c>
      <c r="F4405" s="212" t="s">
        <v>271</v>
      </c>
      <c r="G4405" s="212" t="s">
        <v>1174</v>
      </c>
      <c r="H4405" s="212">
        <v>8675</v>
      </c>
      <c r="I4405" s="212" t="s">
        <v>1175</v>
      </c>
      <c r="J4405" s="212">
        <v>1414</v>
      </c>
      <c r="K4405" s="212" t="s">
        <v>372</v>
      </c>
      <c r="L4405" s="212" t="s">
        <v>373</v>
      </c>
      <c r="M4405" s="212"/>
      <c r="N4405" s="212"/>
      <c r="O4405" s="212"/>
      <c r="P4405" s="212"/>
      <c r="Q4405" s="212"/>
      <c r="R4405" s="212"/>
      <c r="S4405" s="212"/>
      <c r="T4405" s="212"/>
      <c r="U4405" s="212"/>
      <c r="V4405" s="212"/>
      <c r="W4405" s="212"/>
      <c r="X4405" s="212"/>
      <c r="Y4405" s="212">
        <v>1374</v>
      </c>
      <c r="Z4405" s="212" t="s">
        <v>336</v>
      </c>
      <c r="AA4405" s="212" t="s">
        <v>337</v>
      </c>
      <c r="AB4405" s="212">
        <v>87872.95</v>
      </c>
      <c r="AC4405" s="212">
        <v>108962.44100000001</v>
      </c>
      <c r="AD4405" s="212">
        <v>4.1700000000000001E-2</v>
      </c>
      <c r="AE4405" s="212">
        <v>0</v>
      </c>
      <c r="AF4405" s="212">
        <v>4.1700000000000001E-2</v>
      </c>
      <c r="AG4405" s="212">
        <v>0</v>
      </c>
      <c r="AH4405" s="212">
        <v>3661.37</v>
      </c>
      <c r="AI4405" s="212">
        <v>4540.1000000000004</v>
      </c>
      <c r="AJ4405" s="212">
        <v>0</v>
      </c>
      <c r="AK4405" s="212">
        <v>0</v>
      </c>
      <c r="AL4405" s="212">
        <v>0</v>
      </c>
      <c r="AM4405">
        <v>1</v>
      </c>
      <c r="AN4405" t="str">
        <f>VLOOKUP(H4405,'Base Art'!$A:$AJ,36,FALSE)</f>
        <v>ARCOR S.A.I.C.</v>
      </c>
    </row>
    <row r="4406" spans="1:40" x14ac:dyDescent="0.25">
      <c r="A4406" s="212" t="s">
        <v>7819</v>
      </c>
      <c r="B4406" s="212">
        <v>1</v>
      </c>
      <c r="C4406" s="212" t="s">
        <v>7820</v>
      </c>
      <c r="D4406" s="212" t="s">
        <v>1790</v>
      </c>
      <c r="E4406" s="212">
        <v>40</v>
      </c>
      <c r="F4406" s="212" t="s">
        <v>271</v>
      </c>
      <c r="G4406" s="212" t="s">
        <v>1299</v>
      </c>
      <c r="H4406" s="212">
        <v>8751</v>
      </c>
      <c r="I4406" s="212" t="s">
        <v>1300</v>
      </c>
      <c r="J4406" s="212">
        <v>1469</v>
      </c>
      <c r="K4406" s="212" t="s">
        <v>1152</v>
      </c>
      <c r="L4406" s="212" t="s">
        <v>1153</v>
      </c>
      <c r="M4406" s="212"/>
      <c r="N4406" s="212"/>
      <c r="O4406" s="212"/>
      <c r="P4406" s="212">
        <v>1103</v>
      </c>
      <c r="Q4406" s="212" t="s">
        <v>1154</v>
      </c>
      <c r="R4406" s="212" t="s">
        <v>1155</v>
      </c>
      <c r="S4406" s="212"/>
      <c r="T4406" s="212"/>
      <c r="U4406" s="212"/>
      <c r="V4406" s="212"/>
      <c r="W4406" s="212"/>
      <c r="X4406" s="212"/>
      <c r="Y4406" s="212">
        <v>1374</v>
      </c>
      <c r="Z4406" s="212" t="s">
        <v>336</v>
      </c>
      <c r="AA4406" s="212" t="s">
        <v>337</v>
      </c>
      <c r="AB4406" s="212">
        <v>31813.901999999998</v>
      </c>
      <c r="AC4406" s="212">
        <v>38494.824999999997</v>
      </c>
      <c r="AD4406" s="212">
        <v>8.3299999999999999E-2</v>
      </c>
      <c r="AE4406" s="212">
        <v>0</v>
      </c>
      <c r="AF4406" s="212">
        <v>8.3299999999999999E-2</v>
      </c>
      <c r="AG4406" s="212">
        <v>0</v>
      </c>
      <c r="AH4406" s="212">
        <v>2651.16</v>
      </c>
      <c r="AI4406" s="212">
        <v>3207.9</v>
      </c>
      <c r="AJ4406" s="212">
        <v>0</v>
      </c>
      <c r="AK4406" s="212">
        <v>0</v>
      </c>
      <c r="AL4406" s="212">
        <v>0</v>
      </c>
      <c r="AM4406">
        <v>1</v>
      </c>
      <c r="AN4406" t="str">
        <f>VLOOKUP(H4406,'Base Art'!$A:$AJ,36,FALSE)</f>
        <v>LHERITIER ARGENTINA S.A.</v>
      </c>
    </row>
    <row r="4407" spans="1:40" x14ac:dyDescent="0.25">
      <c r="A4407" s="212" t="s">
        <v>7819</v>
      </c>
      <c r="B4407" s="212">
        <v>1</v>
      </c>
      <c r="C4407" s="212" t="s">
        <v>7820</v>
      </c>
      <c r="D4407" s="212" t="s">
        <v>1790</v>
      </c>
      <c r="E4407" s="212">
        <v>40</v>
      </c>
      <c r="F4407" s="212" t="s">
        <v>271</v>
      </c>
      <c r="G4407" s="212" t="s">
        <v>844</v>
      </c>
      <c r="H4407" s="212">
        <v>8805</v>
      </c>
      <c r="I4407" s="212" t="s">
        <v>845</v>
      </c>
      <c r="J4407" s="212">
        <v>1064</v>
      </c>
      <c r="K4407" s="212" t="s">
        <v>446</v>
      </c>
      <c r="L4407" s="212" t="s">
        <v>447</v>
      </c>
      <c r="M4407" s="212"/>
      <c r="N4407" s="212"/>
      <c r="O4407" s="212"/>
      <c r="P4407" s="212">
        <v>1066</v>
      </c>
      <c r="Q4407" s="212" t="s">
        <v>448</v>
      </c>
      <c r="R4407" s="212" t="s">
        <v>449</v>
      </c>
      <c r="S4407" s="212"/>
      <c r="T4407" s="212"/>
      <c r="U4407" s="212"/>
      <c r="V4407" s="212"/>
      <c r="W4407" s="212"/>
      <c r="X4407" s="212"/>
      <c r="Y4407" s="212">
        <v>1373</v>
      </c>
      <c r="Z4407" s="212" t="s">
        <v>386</v>
      </c>
      <c r="AA4407" s="212" t="s">
        <v>387</v>
      </c>
      <c r="AB4407" s="212">
        <v>25095.466</v>
      </c>
      <c r="AC4407" s="212">
        <v>30365.513999999999</v>
      </c>
      <c r="AD4407" s="212">
        <v>0.53569999999999995</v>
      </c>
      <c r="AE4407" s="212">
        <v>0</v>
      </c>
      <c r="AF4407" s="212">
        <v>0.53569999999999995</v>
      </c>
      <c r="AG4407" s="212">
        <v>0</v>
      </c>
      <c r="AH4407" s="212">
        <v>13444</v>
      </c>
      <c r="AI4407" s="212">
        <v>16267.24</v>
      </c>
      <c r="AJ4407" s="212">
        <v>0</v>
      </c>
      <c r="AK4407" s="212">
        <v>0</v>
      </c>
      <c r="AL4407" s="212">
        <v>0</v>
      </c>
      <c r="AM4407">
        <v>1</v>
      </c>
      <c r="AN4407" t="str">
        <f>VLOOKUP(H4407,'Base Art'!$A:$AJ,36,FALSE)</f>
        <v>MOLINO CAÑUELAS S.A.C.I.F.I.A.</v>
      </c>
    </row>
    <row r="4408" spans="1:40" x14ac:dyDescent="0.25">
      <c r="A4408" s="212" t="s">
        <v>7819</v>
      </c>
      <c r="B4408" s="212">
        <v>1</v>
      </c>
      <c r="C4408" s="212" t="s">
        <v>7820</v>
      </c>
      <c r="D4408" s="212" t="s">
        <v>1790</v>
      </c>
      <c r="E4408" s="212">
        <v>40</v>
      </c>
      <c r="F4408" s="212" t="s">
        <v>271</v>
      </c>
      <c r="G4408" s="212" t="s">
        <v>1303</v>
      </c>
      <c r="H4408" s="212">
        <v>10026</v>
      </c>
      <c r="I4408" s="212" t="s">
        <v>1304</v>
      </c>
      <c r="J4408" s="212">
        <v>1194</v>
      </c>
      <c r="K4408" s="212" t="s">
        <v>310</v>
      </c>
      <c r="L4408" s="212" t="s">
        <v>311</v>
      </c>
      <c r="M4408" s="212"/>
      <c r="N4408" s="212"/>
      <c r="O4408" s="212"/>
      <c r="P4408" s="212">
        <v>1098</v>
      </c>
      <c r="Q4408" s="212" t="s">
        <v>312</v>
      </c>
      <c r="R4408" s="212" t="s">
        <v>313</v>
      </c>
      <c r="S4408" s="212"/>
      <c r="T4408" s="212"/>
      <c r="U4408" s="212"/>
      <c r="V4408" s="212"/>
      <c r="W4408" s="212"/>
      <c r="X4408" s="212"/>
      <c r="Y4408" s="212">
        <v>1375</v>
      </c>
      <c r="Z4408" s="212" t="s">
        <v>314</v>
      </c>
      <c r="AA4408" s="212" t="s">
        <v>315</v>
      </c>
      <c r="AB4408" s="212">
        <v>35247.222000000002</v>
      </c>
      <c r="AC4408" s="212">
        <v>43177.843999999997</v>
      </c>
      <c r="AD4408" s="212">
        <v>0.33329999999999999</v>
      </c>
      <c r="AE4408" s="212">
        <v>0</v>
      </c>
      <c r="AF4408" s="212">
        <v>0.33329999999999999</v>
      </c>
      <c r="AG4408" s="212">
        <v>0</v>
      </c>
      <c r="AH4408" s="212">
        <v>11749.07</v>
      </c>
      <c r="AI4408" s="212">
        <v>14392.61</v>
      </c>
      <c r="AJ4408" s="212">
        <v>0</v>
      </c>
      <c r="AK4408" s="212">
        <v>0</v>
      </c>
      <c r="AL4408" s="212">
        <v>0</v>
      </c>
      <c r="AM4408">
        <v>1</v>
      </c>
      <c r="AN4408" t="str">
        <f>VLOOKUP(H4408,'Base Art'!$A:$AJ,36,FALSE)</f>
        <v>MASTERFOODS ARGENTINA LTD.</v>
      </c>
    </row>
    <row r="4409" spans="1:40" x14ac:dyDescent="0.25">
      <c r="A4409" s="212" t="s">
        <v>7819</v>
      </c>
      <c r="B4409" s="212">
        <v>1</v>
      </c>
      <c r="C4409" s="212" t="s">
        <v>7820</v>
      </c>
      <c r="D4409" s="212" t="s">
        <v>1790</v>
      </c>
      <c r="E4409" s="212">
        <v>40</v>
      </c>
      <c r="F4409" s="212" t="s">
        <v>271</v>
      </c>
      <c r="G4409" s="212" t="s">
        <v>1026</v>
      </c>
      <c r="H4409" s="212">
        <v>10054</v>
      </c>
      <c r="I4409" s="212" t="s">
        <v>1027</v>
      </c>
      <c r="J4409" s="212"/>
      <c r="K4409" s="212"/>
      <c r="L4409" s="212"/>
      <c r="M4409" s="212"/>
      <c r="N4409" s="212"/>
      <c r="O4409" s="212"/>
      <c r="P4409" s="212"/>
      <c r="Q4409" s="212"/>
      <c r="R4409" s="212"/>
      <c r="S4409" s="212"/>
      <c r="T4409" s="212"/>
      <c r="U4409" s="212"/>
      <c r="V4409" s="212"/>
      <c r="W4409" s="212"/>
      <c r="X4409" s="212"/>
      <c r="Y4409" s="212">
        <v>1376</v>
      </c>
      <c r="Z4409" s="212" t="s">
        <v>320</v>
      </c>
      <c r="AA4409" s="212" t="s">
        <v>321</v>
      </c>
      <c r="AB4409" s="212">
        <v>1055206.2490000001</v>
      </c>
      <c r="AC4409" s="212">
        <v>1308455.7849999999</v>
      </c>
      <c r="AD4409" s="212">
        <v>3.1300000000000001E-2</v>
      </c>
      <c r="AE4409" s="212">
        <v>0</v>
      </c>
      <c r="AF4409" s="212">
        <v>3.1300000000000001E-2</v>
      </c>
      <c r="AG4409" s="212">
        <v>0</v>
      </c>
      <c r="AH4409" s="212">
        <v>32975.199999999997</v>
      </c>
      <c r="AI4409" s="212">
        <v>40889.24</v>
      </c>
      <c r="AJ4409" s="212">
        <v>0</v>
      </c>
      <c r="AK4409" s="212">
        <v>0</v>
      </c>
      <c r="AL4409" s="212">
        <v>0</v>
      </c>
      <c r="AM4409">
        <v>1</v>
      </c>
      <c r="AN4409" t="str">
        <f>VLOOKUP(H4409,'Base Art'!$A:$AJ,36,FALSE)</f>
        <v>BUHL S.A.</v>
      </c>
    </row>
    <row r="4410" spans="1:40" x14ac:dyDescent="0.25">
      <c r="A4410" s="212" t="s">
        <v>7819</v>
      </c>
      <c r="B4410" s="212">
        <v>1</v>
      </c>
      <c r="C4410" s="212" t="s">
        <v>7820</v>
      </c>
      <c r="D4410" s="212" t="s">
        <v>1790</v>
      </c>
      <c r="E4410" s="212">
        <v>40</v>
      </c>
      <c r="F4410" s="212" t="s">
        <v>271</v>
      </c>
      <c r="G4410" s="212" t="s">
        <v>1527</v>
      </c>
      <c r="H4410" s="212">
        <v>10057</v>
      </c>
      <c r="I4410" s="212" t="s">
        <v>1528</v>
      </c>
      <c r="J4410" s="212"/>
      <c r="K4410" s="212"/>
      <c r="L4410" s="212"/>
      <c r="M4410" s="212"/>
      <c r="N4410" s="212"/>
      <c r="O4410" s="212"/>
      <c r="P4410" s="212"/>
      <c r="Q4410" s="212"/>
      <c r="R4410" s="212"/>
      <c r="S4410" s="212"/>
      <c r="T4410" s="212"/>
      <c r="U4410" s="212"/>
      <c r="V4410" s="212"/>
      <c r="W4410" s="212"/>
      <c r="X4410" s="212"/>
      <c r="Y4410" s="212">
        <v>1376</v>
      </c>
      <c r="Z4410" s="212" t="s">
        <v>320</v>
      </c>
      <c r="AA4410" s="212" t="s">
        <v>321</v>
      </c>
      <c r="AB4410" s="212">
        <v>29450.721000000001</v>
      </c>
      <c r="AC4410" s="212">
        <v>331318.01500000001</v>
      </c>
      <c r="AD4410" s="212">
        <v>0.08</v>
      </c>
      <c r="AE4410" s="212">
        <v>0</v>
      </c>
      <c r="AF4410" s="212">
        <v>0.08</v>
      </c>
      <c r="AG4410" s="212">
        <v>0</v>
      </c>
      <c r="AH4410" s="212">
        <v>2356.06</v>
      </c>
      <c r="AI4410" s="212">
        <v>26505.439999999999</v>
      </c>
      <c r="AJ4410" s="212">
        <v>0</v>
      </c>
      <c r="AK4410" s="212">
        <v>0</v>
      </c>
      <c r="AL4410" s="212">
        <v>0</v>
      </c>
      <c r="AM4410">
        <v>1</v>
      </c>
      <c r="AN4410" t="str">
        <f>VLOOKUP(H4410,'Base Art'!$A:$AJ,36,FALSE)</f>
        <v>TABACALERA SARANDI S.A</v>
      </c>
    </row>
    <row r="4411" spans="1:40" x14ac:dyDescent="0.25">
      <c r="A4411" s="212" t="s">
        <v>7819</v>
      </c>
      <c r="B4411" s="212">
        <v>1</v>
      </c>
      <c r="C4411" s="212" t="s">
        <v>7820</v>
      </c>
      <c r="D4411" s="212" t="s">
        <v>1790</v>
      </c>
      <c r="E4411" s="212">
        <v>40</v>
      </c>
      <c r="F4411" s="212" t="s">
        <v>271</v>
      </c>
      <c r="G4411" s="212" t="s">
        <v>850</v>
      </c>
      <c r="H4411" s="212">
        <v>10278</v>
      </c>
      <c r="I4411" s="212" t="s">
        <v>851</v>
      </c>
      <c r="J4411" s="212"/>
      <c r="K4411" s="212"/>
      <c r="L4411" s="212"/>
      <c r="M4411" s="212"/>
      <c r="N4411" s="212"/>
      <c r="O4411" s="212"/>
      <c r="P4411" s="212">
        <v>1005</v>
      </c>
      <c r="Q4411" s="212" t="s">
        <v>582</v>
      </c>
      <c r="R4411" s="212" t="s">
        <v>583</v>
      </c>
      <c r="S4411" s="212"/>
      <c r="T4411" s="212"/>
      <c r="U4411" s="212"/>
      <c r="V4411" s="212"/>
      <c r="W4411" s="212"/>
      <c r="X4411" s="212"/>
      <c r="Y4411" s="212">
        <v>1369</v>
      </c>
      <c r="Z4411" s="212" t="s">
        <v>354</v>
      </c>
      <c r="AA4411" s="212" t="s">
        <v>355</v>
      </c>
      <c r="AB4411" s="212">
        <v>12275.298000000001</v>
      </c>
      <c r="AC4411" s="212">
        <v>15037.241</v>
      </c>
      <c r="AD4411" s="212">
        <v>2</v>
      </c>
      <c r="AE4411" s="212">
        <v>0</v>
      </c>
      <c r="AF4411" s="212">
        <v>2</v>
      </c>
      <c r="AG4411" s="212">
        <v>0</v>
      </c>
      <c r="AH4411" s="212">
        <v>24550.6</v>
      </c>
      <c r="AI4411" s="212">
        <v>30074.48</v>
      </c>
      <c r="AJ4411" s="212">
        <v>1</v>
      </c>
      <c r="AK4411" s="212">
        <v>2</v>
      </c>
      <c r="AL4411" s="212">
        <v>0</v>
      </c>
      <c r="AM4411">
        <v>1</v>
      </c>
      <c r="AN4411" t="str">
        <f>VLOOKUP(H4411,'Base Art'!$A:$AJ,36,FALSE)</f>
        <v>EST. LAS MARIAS S.A.C.I.F.A.</v>
      </c>
    </row>
    <row r="4412" spans="1:40" x14ac:dyDescent="0.25">
      <c r="A4412" s="212" t="s">
        <v>7819</v>
      </c>
      <c r="B4412" s="212">
        <v>1</v>
      </c>
      <c r="C4412" s="212" t="s">
        <v>7820</v>
      </c>
      <c r="D4412" s="212" t="s">
        <v>1790</v>
      </c>
      <c r="E4412" s="212">
        <v>40</v>
      </c>
      <c r="F4412" s="212" t="s">
        <v>271</v>
      </c>
      <c r="G4412" s="212" t="s">
        <v>856</v>
      </c>
      <c r="H4412" s="212">
        <v>10352</v>
      </c>
      <c r="I4412" s="212" t="s">
        <v>857</v>
      </c>
      <c r="J4412" s="212">
        <v>1015</v>
      </c>
      <c r="K4412" s="212" t="s">
        <v>562</v>
      </c>
      <c r="L4412" s="212" t="s">
        <v>563</v>
      </c>
      <c r="M4412" s="212"/>
      <c r="N4412" s="212"/>
      <c r="O4412" s="212"/>
      <c r="P4412" s="212">
        <v>1236</v>
      </c>
      <c r="Q4412" s="212" t="s">
        <v>858</v>
      </c>
      <c r="R4412" s="212" t="s">
        <v>859</v>
      </c>
      <c r="S4412" s="212"/>
      <c r="T4412" s="212"/>
      <c r="U4412" s="212"/>
      <c r="V4412" s="212"/>
      <c r="W4412" s="212"/>
      <c r="X4412" s="212"/>
      <c r="Y4412" s="212">
        <v>1374</v>
      </c>
      <c r="Z4412" s="212" t="s">
        <v>336</v>
      </c>
      <c r="AA4412" s="212" t="s">
        <v>337</v>
      </c>
      <c r="AB4412" s="212">
        <v>51837.103999999999</v>
      </c>
      <c r="AC4412" s="212">
        <v>64278.008999999998</v>
      </c>
      <c r="AD4412" s="212">
        <v>2</v>
      </c>
      <c r="AE4412" s="212">
        <v>0</v>
      </c>
      <c r="AF4412" s="212">
        <v>2</v>
      </c>
      <c r="AG4412" s="212">
        <v>0</v>
      </c>
      <c r="AH4412" s="212">
        <v>103674.21</v>
      </c>
      <c r="AI4412" s="212">
        <v>128556.02</v>
      </c>
      <c r="AJ4412" s="212">
        <v>1</v>
      </c>
      <c r="AK4412" s="212">
        <v>2</v>
      </c>
      <c r="AL4412" s="212">
        <v>0</v>
      </c>
      <c r="AM4412">
        <v>1</v>
      </c>
      <c r="AN4412" t="str">
        <f>VLOOKUP(H4412,'Base Art'!$A:$AJ,36,FALSE)</f>
        <v>EST. LAS MARIAS S.A.C.I.F.A.</v>
      </c>
    </row>
    <row r="4413" spans="1:40" x14ac:dyDescent="0.25">
      <c r="A4413" s="212" t="s">
        <v>7819</v>
      </c>
      <c r="B4413" s="212">
        <v>1</v>
      </c>
      <c r="C4413" s="212" t="s">
        <v>7820</v>
      </c>
      <c r="D4413" s="212" t="s">
        <v>1790</v>
      </c>
      <c r="E4413" s="212">
        <v>40</v>
      </c>
      <c r="F4413" s="212" t="s">
        <v>271</v>
      </c>
      <c r="G4413" s="212" t="s">
        <v>868</v>
      </c>
      <c r="H4413" s="212">
        <v>10429</v>
      </c>
      <c r="I4413" s="212" t="s">
        <v>869</v>
      </c>
      <c r="J4413" s="212">
        <v>1064</v>
      </c>
      <c r="K4413" s="212" t="s">
        <v>446</v>
      </c>
      <c r="L4413" s="212" t="s">
        <v>447</v>
      </c>
      <c r="M4413" s="212"/>
      <c r="N4413" s="212"/>
      <c r="O4413" s="212"/>
      <c r="P4413" s="212"/>
      <c r="Q4413" s="212"/>
      <c r="R4413" s="212"/>
      <c r="S4413" s="212"/>
      <c r="T4413" s="212"/>
      <c r="U4413" s="212"/>
      <c r="V4413" s="212"/>
      <c r="W4413" s="212"/>
      <c r="X4413" s="212"/>
      <c r="Y4413" s="212">
        <v>1373</v>
      </c>
      <c r="Z4413" s="212" t="s">
        <v>386</v>
      </c>
      <c r="AA4413" s="212" t="s">
        <v>387</v>
      </c>
      <c r="AB4413" s="212">
        <v>12882.62</v>
      </c>
      <c r="AC4413" s="212">
        <v>15974.449000000001</v>
      </c>
      <c r="AD4413" s="212">
        <v>2</v>
      </c>
      <c r="AE4413" s="212">
        <v>1</v>
      </c>
      <c r="AF4413" s="212">
        <v>3</v>
      </c>
      <c r="AG4413" s="212">
        <v>0</v>
      </c>
      <c r="AH4413" s="212">
        <v>38647.86</v>
      </c>
      <c r="AI4413" s="212">
        <v>47923.35</v>
      </c>
      <c r="AJ4413" s="212">
        <v>0</v>
      </c>
      <c r="AK4413" s="212">
        <v>0</v>
      </c>
      <c r="AL4413" s="212">
        <v>0</v>
      </c>
      <c r="AM4413">
        <v>1</v>
      </c>
      <c r="AN4413" t="str">
        <f>VLOOKUP(H4413,'Base Art'!$A:$AJ,36,FALSE)</f>
        <v>MOLINO CAÑUELAS S.A.C.I.F.I.A.</v>
      </c>
    </row>
    <row r="4414" spans="1:40" x14ac:dyDescent="0.25">
      <c r="A4414" s="212" t="s">
        <v>7819</v>
      </c>
      <c r="B4414" s="212">
        <v>1</v>
      </c>
      <c r="C4414" s="212" t="s">
        <v>7820</v>
      </c>
      <c r="D4414" s="212" t="s">
        <v>1790</v>
      </c>
      <c r="E4414" s="212">
        <v>40</v>
      </c>
      <c r="F4414" s="212" t="s">
        <v>271</v>
      </c>
      <c r="G4414" s="212" t="s">
        <v>870</v>
      </c>
      <c r="H4414" s="212">
        <v>10433</v>
      </c>
      <c r="I4414" s="212" t="s">
        <v>871</v>
      </c>
      <c r="J4414" s="212">
        <v>1422</v>
      </c>
      <c r="K4414" s="212" t="s">
        <v>382</v>
      </c>
      <c r="L4414" s="212" t="s">
        <v>383</v>
      </c>
      <c r="M4414" s="212"/>
      <c r="N4414" s="212"/>
      <c r="O4414" s="212"/>
      <c r="P4414" s="212"/>
      <c r="Q4414" s="212"/>
      <c r="R4414" s="212"/>
      <c r="S4414" s="212"/>
      <c r="T4414" s="212"/>
      <c r="U4414" s="212"/>
      <c r="V4414" s="212"/>
      <c r="W4414" s="212"/>
      <c r="X4414" s="212"/>
      <c r="Y4414" s="212">
        <v>1373</v>
      </c>
      <c r="Z4414" s="212" t="s">
        <v>386</v>
      </c>
      <c r="AA4414" s="212" t="s">
        <v>387</v>
      </c>
      <c r="AB4414" s="212">
        <v>23590.072</v>
      </c>
      <c r="AC4414" s="212">
        <v>29226.771000000001</v>
      </c>
      <c r="AD4414" s="212">
        <v>2.0556000000000001</v>
      </c>
      <c r="AE4414" s="212">
        <v>0</v>
      </c>
      <c r="AF4414" s="212">
        <v>2.0556000000000001</v>
      </c>
      <c r="AG4414" s="212">
        <v>0</v>
      </c>
      <c r="AH4414" s="212">
        <v>48490.7</v>
      </c>
      <c r="AI4414" s="212">
        <v>60077.25</v>
      </c>
      <c r="AJ4414" s="212">
        <v>0</v>
      </c>
      <c r="AK4414" s="212">
        <v>0</v>
      </c>
      <c r="AL4414" s="212">
        <v>0</v>
      </c>
      <c r="AM4414">
        <v>1</v>
      </c>
      <c r="AN4414" t="str">
        <f>VLOOKUP(H4414,'Base Art'!$A:$AJ,36,FALSE)</f>
        <v>ARCOR S.A.I.C.</v>
      </c>
    </row>
    <row r="4415" spans="1:40" x14ac:dyDescent="0.25">
      <c r="A4415" s="212" t="s">
        <v>7819</v>
      </c>
      <c r="B4415" s="212">
        <v>1</v>
      </c>
      <c r="C4415" s="212" t="s">
        <v>7820</v>
      </c>
      <c r="D4415" s="212" t="s">
        <v>1790</v>
      </c>
      <c r="E4415" s="212">
        <v>40</v>
      </c>
      <c r="F4415" s="212" t="s">
        <v>271</v>
      </c>
      <c r="G4415" s="212" t="s">
        <v>7669</v>
      </c>
      <c r="H4415" s="212">
        <v>10462</v>
      </c>
      <c r="I4415" s="212" t="s">
        <v>5635</v>
      </c>
      <c r="J4415" s="212"/>
      <c r="K4415" s="212"/>
      <c r="L4415" s="212"/>
      <c r="M4415" s="212"/>
      <c r="N4415" s="212"/>
      <c r="O4415" s="212"/>
      <c r="P4415" s="212"/>
      <c r="Q4415" s="212"/>
      <c r="R4415" s="212"/>
      <c r="S4415" s="212"/>
      <c r="T4415" s="212"/>
      <c r="U4415" s="212"/>
      <c r="V4415" s="212"/>
      <c r="W4415" s="212"/>
      <c r="X4415" s="212"/>
      <c r="Y4415" s="212">
        <v>1373</v>
      </c>
      <c r="Z4415" s="212" t="s">
        <v>386</v>
      </c>
      <c r="AA4415" s="212" t="s">
        <v>387</v>
      </c>
      <c r="AB4415" s="212">
        <v>21850.014999999999</v>
      </c>
      <c r="AC4415" s="212">
        <v>27421.77</v>
      </c>
      <c r="AD4415" s="212">
        <v>1</v>
      </c>
      <c r="AE4415" s="212">
        <v>0</v>
      </c>
      <c r="AF4415" s="212">
        <v>1</v>
      </c>
      <c r="AG4415" s="212">
        <v>0</v>
      </c>
      <c r="AH4415" s="212">
        <v>21850.02</v>
      </c>
      <c r="AI4415" s="212">
        <v>27421.77</v>
      </c>
      <c r="AJ4415" s="212">
        <v>0</v>
      </c>
      <c r="AK4415" s="212">
        <v>0</v>
      </c>
      <c r="AL4415" s="212">
        <v>0</v>
      </c>
      <c r="AM4415">
        <v>1</v>
      </c>
      <c r="AN4415" t="str">
        <f>VLOOKUP(H4415,'Base Art'!$A:$AJ,36,FALSE)</f>
        <v>ARCOR S.A.I.C.</v>
      </c>
    </row>
    <row r="4416" spans="1:40" x14ac:dyDescent="0.25">
      <c r="A4416" s="212" t="s">
        <v>7819</v>
      </c>
      <c r="B4416" s="212">
        <v>1</v>
      </c>
      <c r="C4416" s="212" t="s">
        <v>7820</v>
      </c>
      <c r="D4416" s="212" t="s">
        <v>1790</v>
      </c>
      <c r="E4416" s="212">
        <v>40</v>
      </c>
      <c r="F4416" s="212" t="s">
        <v>271</v>
      </c>
      <c r="G4416" s="212" t="s">
        <v>1755</v>
      </c>
      <c r="H4416" s="212">
        <v>10709</v>
      </c>
      <c r="I4416" s="212" t="s">
        <v>1756</v>
      </c>
      <c r="J4416" s="212"/>
      <c r="K4416" s="212"/>
      <c r="L4416" s="212"/>
      <c r="M4416" s="212"/>
      <c r="N4416" s="212"/>
      <c r="O4416" s="212"/>
      <c r="P4416" s="212"/>
      <c r="Q4416" s="212"/>
      <c r="R4416" s="212"/>
      <c r="S4416" s="212"/>
      <c r="T4416" s="212"/>
      <c r="U4416" s="212"/>
      <c r="V4416" s="212"/>
      <c r="W4416" s="212"/>
      <c r="X4416" s="212"/>
      <c r="Y4416" s="212">
        <v>1373</v>
      </c>
      <c r="Z4416" s="212" t="s">
        <v>386</v>
      </c>
      <c r="AA4416" s="212" t="s">
        <v>387</v>
      </c>
      <c r="AB4416" s="212">
        <v>14141.206</v>
      </c>
      <c r="AC4416" s="212">
        <v>17535.096000000001</v>
      </c>
      <c r="AD4416" s="212">
        <v>1</v>
      </c>
      <c r="AE4416" s="212">
        <v>0</v>
      </c>
      <c r="AF4416" s="212">
        <v>1</v>
      </c>
      <c r="AG4416" s="212">
        <v>0</v>
      </c>
      <c r="AH4416" s="212">
        <v>14141.21</v>
      </c>
      <c r="AI4416" s="212">
        <v>17535.099999999999</v>
      </c>
      <c r="AJ4416" s="212">
        <v>0</v>
      </c>
      <c r="AK4416" s="212">
        <v>0</v>
      </c>
      <c r="AL4416" s="212">
        <v>0</v>
      </c>
      <c r="AM4416">
        <v>1</v>
      </c>
      <c r="AN4416" t="str">
        <f>VLOOKUP(H4416,'Base Art'!$A:$AJ,36,FALSE)</f>
        <v>DON SATUR S.R.L.</v>
      </c>
    </row>
    <row r="4417" spans="1:40" x14ac:dyDescent="0.25">
      <c r="A4417" s="212" t="s">
        <v>7819</v>
      </c>
      <c r="B4417" s="212">
        <v>1</v>
      </c>
      <c r="C4417" s="212" t="s">
        <v>7820</v>
      </c>
      <c r="D4417" s="212" t="s">
        <v>1790</v>
      </c>
      <c r="E4417" s="212">
        <v>40</v>
      </c>
      <c r="F4417" s="212" t="s">
        <v>271</v>
      </c>
      <c r="G4417" s="212" t="s">
        <v>1679</v>
      </c>
      <c r="H4417" s="212">
        <v>10710</v>
      </c>
      <c r="I4417" s="212" t="s">
        <v>1680</v>
      </c>
      <c r="J4417" s="212"/>
      <c r="K4417" s="212"/>
      <c r="L4417" s="212"/>
      <c r="M4417" s="212"/>
      <c r="N4417" s="212"/>
      <c r="O4417" s="212"/>
      <c r="P4417" s="212"/>
      <c r="Q4417" s="212"/>
      <c r="R4417" s="212"/>
      <c r="S4417" s="212"/>
      <c r="T4417" s="212"/>
      <c r="U4417" s="212"/>
      <c r="V4417" s="212"/>
      <c r="W4417" s="212"/>
      <c r="X4417" s="212"/>
      <c r="Y4417" s="212">
        <v>1373</v>
      </c>
      <c r="Z4417" s="212" t="s">
        <v>386</v>
      </c>
      <c r="AA4417" s="212" t="s">
        <v>387</v>
      </c>
      <c r="AB4417" s="212">
        <v>12729.535</v>
      </c>
      <c r="AC4417" s="212">
        <v>15784.621999999999</v>
      </c>
      <c r="AD4417" s="212">
        <v>1</v>
      </c>
      <c r="AE4417" s="212">
        <v>0</v>
      </c>
      <c r="AF4417" s="212">
        <v>1</v>
      </c>
      <c r="AG4417" s="212">
        <v>0</v>
      </c>
      <c r="AH4417" s="212">
        <v>12729.53</v>
      </c>
      <c r="AI4417" s="212">
        <v>15784.62</v>
      </c>
      <c r="AJ4417" s="212">
        <v>0</v>
      </c>
      <c r="AK4417" s="212">
        <v>0</v>
      </c>
      <c r="AL4417" s="212">
        <v>0</v>
      </c>
      <c r="AM4417">
        <v>1</v>
      </c>
      <c r="AN4417" t="str">
        <f>VLOOKUP(H4417,'Base Art'!$A:$AJ,36,FALSE)</f>
        <v>DON SATUR S.R.L.</v>
      </c>
    </row>
    <row r="4418" spans="1:40" x14ac:dyDescent="0.25">
      <c r="A4418" s="212" t="s">
        <v>7819</v>
      </c>
      <c r="B4418" s="212">
        <v>1</v>
      </c>
      <c r="C4418" s="212" t="s">
        <v>7820</v>
      </c>
      <c r="D4418" s="212" t="s">
        <v>1790</v>
      </c>
      <c r="E4418" s="212">
        <v>40</v>
      </c>
      <c r="F4418" s="212" t="s">
        <v>271</v>
      </c>
      <c r="G4418" s="212" t="s">
        <v>886</v>
      </c>
      <c r="H4418" s="212">
        <v>10722</v>
      </c>
      <c r="I4418" s="212" t="s">
        <v>887</v>
      </c>
      <c r="J4418" s="212">
        <v>1446</v>
      </c>
      <c r="K4418" s="212" t="s">
        <v>644</v>
      </c>
      <c r="L4418" s="212" t="s">
        <v>645</v>
      </c>
      <c r="M4418" s="212"/>
      <c r="N4418" s="212"/>
      <c r="O4418" s="212"/>
      <c r="P4418" s="212">
        <v>1090</v>
      </c>
      <c r="Q4418" s="212" t="s">
        <v>530</v>
      </c>
      <c r="R4418" s="212" t="s">
        <v>531</v>
      </c>
      <c r="S4418" s="212"/>
      <c r="T4418" s="212"/>
      <c r="U4418" s="212"/>
      <c r="V4418" s="212"/>
      <c r="W4418" s="212"/>
      <c r="X4418" s="212"/>
      <c r="Y4418" s="212">
        <v>1376</v>
      </c>
      <c r="Z4418" s="212" t="s">
        <v>320</v>
      </c>
      <c r="AA4418" s="212" t="s">
        <v>321</v>
      </c>
      <c r="AB4418" s="212">
        <v>553439.04</v>
      </c>
      <c r="AC4418" s="212">
        <v>686264.44799999997</v>
      </c>
      <c r="AD4418" s="212">
        <v>1.2500000000000001E-2</v>
      </c>
      <c r="AE4418" s="212">
        <v>0</v>
      </c>
      <c r="AF4418" s="212">
        <v>1.2500000000000001E-2</v>
      </c>
      <c r="AG4418" s="212">
        <v>0</v>
      </c>
      <c r="AH4418" s="212">
        <v>6917.99</v>
      </c>
      <c r="AI4418" s="212">
        <v>8578.31</v>
      </c>
      <c r="AJ4418" s="212">
        <v>0</v>
      </c>
      <c r="AK4418" s="212">
        <v>0</v>
      </c>
      <c r="AL4418" s="212">
        <v>0</v>
      </c>
      <c r="AM4418">
        <v>1</v>
      </c>
      <c r="AN4418" t="str">
        <f>VLOOKUP(H4418,'Base Art'!$A:$AJ,36,FALSE)</f>
        <v>JORGE LUIS SUAREZ</v>
      </c>
    </row>
    <row r="4419" spans="1:40" x14ac:dyDescent="0.25">
      <c r="A4419" s="212" t="s">
        <v>7819</v>
      </c>
      <c r="B4419" s="212">
        <v>1</v>
      </c>
      <c r="C4419" s="212" t="s">
        <v>7820</v>
      </c>
      <c r="D4419" s="212" t="s">
        <v>1790</v>
      </c>
      <c r="E4419" s="212">
        <v>40</v>
      </c>
      <c r="F4419" s="212" t="s">
        <v>271</v>
      </c>
      <c r="G4419" s="212" t="s">
        <v>890</v>
      </c>
      <c r="H4419" s="212">
        <v>10739</v>
      </c>
      <c r="I4419" s="212" t="s">
        <v>891</v>
      </c>
      <c r="J4419" s="212">
        <v>1433</v>
      </c>
      <c r="K4419" s="212" t="s">
        <v>892</v>
      </c>
      <c r="L4419" s="212" t="s">
        <v>893</v>
      </c>
      <c r="M4419" s="212"/>
      <c r="N4419" s="212"/>
      <c r="O4419" s="212"/>
      <c r="P4419" s="212"/>
      <c r="Q4419" s="212"/>
      <c r="R4419" s="212"/>
      <c r="S4419" s="212"/>
      <c r="T4419" s="212"/>
      <c r="U4419" s="212"/>
      <c r="V4419" s="212"/>
      <c r="W4419" s="212"/>
      <c r="X4419" s="212"/>
      <c r="Y4419" s="212">
        <v>1374</v>
      </c>
      <c r="Z4419" s="212" t="s">
        <v>336</v>
      </c>
      <c r="AA4419" s="212" t="s">
        <v>337</v>
      </c>
      <c r="AB4419" s="212">
        <v>0</v>
      </c>
      <c r="AC4419" s="212">
        <v>0</v>
      </c>
      <c r="AD4419" s="212">
        <v>0</v>
      </c>
      <c r="AE4419" s="212">
        <v>8.3299999999999999E-2</v>
      </c>
      <c r="AF4419" s="212">
        <v>8.3299999999999999E-2</v>
      </c>
      <c r="AG4419" s="212">
        <v>0</v>
      </c>
      <c r="AH4419" s="212">
        <v>0</v>
      </c>
      <c r="AI4419" s="212">
        <v>0</v>
      </c>
      <c r="AJ4419" s="212">
        <v>0</v>
      </c>
      <c r="AK4419" s="212">
        <v>0</v>
      </c>
      <c r="AL4419" s="212">
        <v>0</v>
      </c>
      <c r="AM4419">
        <v>1</v>
      </c>
      <c r="AN4419" t="str">
        <f>VLOOKUP(H4419,'Base Art'!$A:$AJ,36,FALSE)</f>
        <v>GEORGALOS HNOS. S.A.I.C.A.</v>
      </c>
    </row>
    <row r="4420" spans="1:40" x14ac:dyDescent="0.25">
      <c r="A4420" s="212" t="s">
        <v>7819</v>
      </c>
      <c r="B4420" s="212">
        <v>1</v>
      </c>
      <c r="C4420" s="212" t="s">
        <v>7820</v>
      </c>
      <c r="D4420" s="212" t="s">
        <v>1790</v>
      </c>
      <c r="E4420" s="212">
        <v>40</v>
      </c>
      <c r="F4420" s="212" t="s">
        <v>271</v>
      </c>
      <c r="G4420" s="212" t="s">
        <v>896</v>
      </c>
      <c r="H4420" s="212">
        <v>10761</v>
      </c>
      <c r="I4420" s="212" t="s">
        <v>897</v>
      </c>
      <c r="J4420" s="212">
        <v>1433</v>
      </c>
      <c r="K4420" s="212" t="s">
        <v>892</v>
      </c>
      <c r="L4420" s="212" t="s">
        <v>893</v>
      </c>
      <c r="M4420" s="212"/>
      <c r="N4420" s="212"/>
      <c r="O4420" s="212"/>
      <c r="P4420" s="212"/>
      <c r="Q4420" s="212"/>
      <c r="R4420" s="212"/>
      <c r="S4420" s="212"/>
      <c r="T4420" s="212"/>
      <c r="U4420" s="212"/>
      <c r="V4420" s="212"/>
      <c r="W4420" s="212"/>
      <c r="X4420" s="212"/>
      <c r="Y4420" s="212">
        <v>1374</v>
      </c>
      <c r="Z4420" s="212" t="s">
        <v>336</v>
      </c>
      <c r="AA4420" s="212" t="s">
        <v>337</v>
      </c>
      <c r="AB4420" s="212">
        <v>0</v>
      </c>
      <c r="AC4420" s="212">
        <v>0</v>
      </c>
      <c r="AD4420" s="212">
        <v>0</v>
      </c>
      <c r="AE4420" s="212">
        <v>0.1389</v>
      </c>
      <c r="AF4420" s="212">
        <v>0.1389</v>
      </c>
      <c r="AG4420" s="212">
        <v>0</v>
      </c>
      <c r="AH4420" s="212">
        <v>0</v>
      </c>
      <c r="AI4420" s="212">
        <v>0</v>
      </c>
      <c r="AJ4420" s="212">
        <v>0</v>
      </c>
      <c r="AK4420" s="212">
        <v>0</v>
      </c>
      <c r="AL4420" s="212">
        <v>0</v>
      </c>
      <c r="AM4420">
        <v>1</v>
      </c>
      <c r="AN4420" t="str">
        <f>VLOOKUP(H4420,'Base Art'!$A:$AJ,36,FALSE)</f>
        <v>GEORGALOS HNOS. S.A.I.C.A.</v>
      </c>
    </row>
    <row r="4421" spans="1:40" x14ac:dyDescent="0.25">
      <c r="A4421" s="212" t="s">
        <v>7819</v>
      </c>
      <c r="B4421" s="212">
        <v>1</v>
      </c>
      <c r="C4421" s="212" t="s">
        <v>7820</v>
      </c>
      <c r="D4421" s="212" t="s">
        <v>1790</v>
      </c>
      <c r="E4421" s="212">
        <v>40</v>
      </c>
      <c r="F4421" s="212" t="s">
        <v>271</v>
      </c>
      <c r="G4421" s="212" t="s">
        <v>902</v>
      </c>
      <c r="H4421" s="212">
        <v>10866</v>
      </c>
      <c r="I4421" s="212" t="s">
        <v>903</v>
      </c>
      <c r="J4421" s="212"/>
      <c r="K4421" s="212"/>
      <c r="L4421" s="212"/>
      <c r="M4421" s="212"/>
      <c r="N4421" s="212"/>
      <c r="O4421" s="212"/>
      <c r="P4421" s="212"/>
      <c r="Q4421" s="212"/>
      <c r="R4421" s="212"/>
      <c r="S4421" s="212"/>
      <c r="T4421" s="212"/>
      <c r="U4421" s="212"/>
      <c r="V4421" s="212"/>
      <c r="W4421" s="212"/>
      <c r="X4421" s="212"/>
      <c r="Y4421" s="212">
        <v>1373</v>
      </c>
      <c r="Z4421" s="212" t="s">
        <v>386</v>
      </c>
      <c r="AA4421" s="212" t="s">
        <v>387</v>
      </c>
      <c r="AB4421" s="212">
        <v>30411.056</v>
      </c>
      <c r="AC4421" s="212">
        <v>37860.654000000002</v>
      </c>
      <c r="AD4421" s="212">
        <v>2.4762</v>
      </c>
      <c r="AE4421" s="212">
        <v>0</v>
      </c>
      <c r="AF4421" s="212">
        <v>2.4762</v>
      </c>
      <c r="AG4421" s="212">
        <v>0</v>
      </c>
      <c r="AH4421" s="212">
        <v>75303.570000000007</v>
      </c>
      <c r="AI4421" s="212">
        <v>93750.19</v>
      </c>
      <c r="AJ4421" s="212">
        <v>0</v>
      </c>
      <c r="AK4421" s="212">
        <v>0</v>
      </c>
      <c r="AL4421" s="212">
        <v>0</v>
      </c>
      <c r="AM4421">
        <v>1</v>
      </c>
      <c r="AN4421" t="str">
        <f>VLOOKUP(H4421,'Base Art'!$A:$AJ,36,FALSE)</f>
        <v>ARCOR S.A.I.C.</v>
      </c>
    </row>
    <row r="4422" spans="1:40" x14ac:dyDescent="0.25">
      <c r="A4422" s="212" t="s">
        <v>7819</v>
      </c>
      <c r="B4422" s="212">
        <v>1</v>
      </c>
      <c r="C4422" s="212" t="s">
        <v>7820</v>
      </c>
      <c r="D4422" s="212" t="s">
        <v>1790</v>
      </c>
      <c r="E4422" s="212">
        <v>40</v>
      </c>
      <c r="F4422" s="212" t="s">
        <v>271</v>
      </c>
      <c r="G4422" s="212" t="s">
        <v>1529</v>
      </c>
      <c r="H4422" s="212">
        <v>10871</v>
      </c>
      <c r="I4422" s="212" t="s">
        <v>1530</v>
      </c>
      <c r="J4422" s="212">
        <v>1469</v>
      </c>
      <c r="K4422" s="212" t="s">
        <v>1152</v>
      </c>
      <c r="L4422" s="212" t="s">
        <v>1153</v>
      </c>
      <c r="M4422" s="212"/>
      <c r="N4422" s="212"/>
      <c r="O4422" s="212"/>
      <c r="P4422" s="212"/>
      <c r="Q4422" s="212"/>
      <c r="R4422" s="212"/>
      <c r="S4422" s="212"/>
      <c r="T4422" s="212"/>
      <c r="U4422" s="212"/>
      <c r="V4422" s="212"/>
      <c r="W4422" s="212"/>
      <c r="X4422" s="212"/>
      <c r="Y4422" s="212">
        <v>1374</v>
      </c>
      <c r="Z4422" s="212" t="s">
        <v>336</v>
      </c>
      <c r="AA4422" s="212" t="s">
        <v>337</v>
      </c>
      <c r="AB4422" s="212">
        <v>34271.96</v>
      </c>
      <c r="AC4422" s="212">
        <v>41469.08</v>
      </c>
      <c r="AD4422" s="212">
        <v>4.1700000000000001E-2</v>
      </c>
      <c r="AE4422" s="212">
        <v>0</v>
      </c>
      <c r="AF4422" s="212">
        <v>4.1700000000000001E-2</v>
      </c>
      <c r="AG4422" s="212">
        <v>0</v>
      </c>
      <c r="AH4422" s="212">
        <v>1428</v>
      </c>
      <c r="AI4422" s="212">
        <v>1727.88</v>
      </c>
      <c r="AJ4422" s="212">
        <v>0</v>
      </c>
      <c r="AK4422" s="212">
        <v>0</v>
      </c>
      <c r="AL4422" s="212">
        <v>0</v>
      </c>
      <c r="AM4422">
        <v>1</v>
      </c>
      <c r="AN4422" t="str">
        <f>VLOOKUP(H4422,'Base Art'!$A:$AJ,36,FALSE)</f>
        <v>LHERITIER ARGENTINA S.A.</v>
      </c>
    </row>
    <row r="4423" spans="1:40" x14ac:dyDescent="0.25">
      <c r="A4423" s="212" t="s">
        <v>7819</v>
      </c>
      <c r="B4423" s="212">
        <v>1</v>
      </c>
      <c r="C4423" s="212" t="s">
        <v>7820</v>
      </c>
      <c r="D4423" s="212" t="s">
        <v>1790</v>
      </c>
      <c r="E4423" s="212">
        <v>40</v>
      </c>
      <c r="F4423" s="212" t="s">
        <v>271</v>
      </c>
      <c r="G4423" s="212" t="s">
        <v>7707</v>
      </c>
      <c r="H4423" s="212">
        <v>10945</v>
      </c>
      <c r="I4423" s="212" t="s">
        <v>6454</v>
      </c>
      <c r="J4423" s="212"/>
      <c r="K4423" s="212"/>
      <c r="L4423" s="212"/>
      <c r="M4423" s="212"/>
      <c r="N4423" s="212"/>
      <c r="O4423" s="212"/>
      <c r="P4423" s="212"/>
      <c r="Q4423" s="212"/>
      <c r="R4423" s="212"/>
      <c r="S4423" s="212"/>
      <c r="T4423" s="212"/>
      <c r="U4423" s="212"/>
      <c r="V4423" s="212"/>
      <c r="W4423" s="212"/>
      <c r="X4423" s="212"/>
      <c r="Y4423" s="212">
        <v>1373</v>
      </c>
      <c r="Z4423" s="212" t="s">
        <v>386</v>
      </c>
      <c r="AA4423" s="212" t="s">
        <v>387</v>
      </c>
      <c r="AB4423" s="212">
        <v>41194.839999999997</v>
      </c>
      <c r="AC4423" s="212">
        <v>49845.752</v>
      </c>
      <c r="AD4423" s="212">
        <v>0.37040000000000001</v>
      </c>
      <c r="AE4423" s="212">
        <v>0</v>
      </c>
      <c r="AF4423" s="212">
        <v>0.37040000000000001</v>
      </c>
      <c r="AG4423" s="212">
        <v>0</v>
      </c>
      <c r="AH4423" s="212">
        <v>15257.35</v>
      </c>
      <c r="AI4423" s="212">
        <v>18461.39</v>
      </c>
      <c r="AJ4423" s="212">
        <v>0</v>
      </c>
      <c r="AK4423" s="212">
        <v>0</v>
      </c>
      <c r="AL4423" s="212">
        <v>0</v>
      </c>
      <c r="AM4423">
        <v>1</v>
      </c>
      <c r="AN4423" t="str">
        <f>VLOOKUP(H4423,'Base Art'!$A:$AJ,36,FALSE)</f>
        <v>MONDELEZ ARGENTINA S.A.</v>
      </c>
    </row>
    <row r="4424" spans="1:40" x14ac:dyDescent="0.25">
      <c r="A4424" s="212" t="s">
        <v>7819</v>
      </c>
      <c r="B4424" s="212">
        <v>1</v>
      </c>
      <c r="C4424" s="212" t="s">
        <v>7820</v>
      </c>
      <c r="D4424" s="212" t="s">
        <v>1790</v>
      </c>
      <c r="E4424" s="212">
        <v>40</v>
      </c>
      <c r="F4424" s="212" t="s">
        <v>271</v>
      </c>
      <c r="G4424" s="212" t="s">
        <v>910</v>
      </c>
      <c r="H4424" s="212">
        <v>11064</v>
      </c>
      <c r="I4424" s="212" t="s">
        <v>911</v>
      </c>
      <c r="J4424" s="212">
        <v>1467</v>
      </c>
      <c r="K4424" s="212" t="s">
        <v>912</v>
      </c>
      <c r="L4424" s="212" t="s">
        <v>913</v>
      </c>
      <c r="M4424" s="212"/>
      <c r="N4424" s="212"/>
      <c r="O4424" s="212"/>
      <c r="P4424" s="212"/>
      <c r="Q4424" s="212"/>
      <c r="R4424" s="212"/>
      <c r="S4424" s="212"/>
      <c r="T4424" s="212"/>
      <c r="U4424" s="212"/>
      <c r="V4424" s="212"/>
      <c r="W4424" s="212"/>
      <c r="X4424" s="212"/>
      <c r="Y4424" s="212">
        <v>1374</v>
      </c>
      <c r="Z4424" s="212" t="s">
        <v>336</v>
      </c>
      <c r="AA4424" s="212" t="s">
        <v>337</v>
      </c>
      <c r="AB4424" s="212">
        <v>81239.88</v>
      </c>
      <c r="AC4424" s="212">
        <v>98300.245999999999</v>
      </c>
      <c r="AD4424" s="212">
        <v>6.25E-2</v>
      </c>
      <c r="AE4424" s="212">
        <v>0</v>
      </c>
      <c r="AF4424" s="212">
        <v>6.25E-2</v>
      </c>
      <c r="AG4424" s="212">
        <v>0</v>
      </c>
      <c r="AH4424" s="212">
        <v>5077.49</v>
      </c>
      <c r="AI4424" s="212">
        <v>6143.77</v>
      </c>
      <c r="AJ4424" s="212">
        <v>1</v>
      </c>
      <c r="AK4424" s="212">
        <v>0.06</v>
      </c>
      <c r="AL4424" s="212">
        <v>0</v>
      </c>
      <c r="AM4424">
        <v>1</v>
      </c>
      <c r="AN4424" t="str">
        <f>VLOOKUP(H4424,'Base Art'!$A:$AJ,36,FALSE)</f>
        <v>LHERITIER ARGENTINA S.A.</v>
      </c>
    </row>
    <row r="4425" spans="1:40" x14ac:dyDescent="0.25">
      <c r="A4425" s="212" t="s">
        <v>7819</v>
      </c>
      <c r="B4425" s="212">
        <v>1</v>
      </c>
      <c r="C4425" s="212" t="s">
        <v>7820</v>
      </c>
      <c r="D4425" s="212" t="s">
        <v>1790</v>
      </c>
      <c r="E4425" s="212">
        <v>40</v>
      </c>
      <c r="F4425" s="212" t="s">
        <v>271</v>
      </c>
      <c r="G4425" s="212" t="s">
        <v>1040</v>
      </c>
      <c r="H4425" s="212">
        <v>11068</v>
      </c>
      <c r="I4425" s="212" t="s">
        <v>1041</v>
      </c>
      <c r="J4425" s="212"/>
      <c r="K4425" s="212"/>
      <c r="L4425" s="212"/>
      <c r="M4425" s="212"/>
      <c r="N4425" s="212"/>
      <c r="O4425" s="212"/>
      <c r="P4425" s="212"/>
      <c r="Q4425" s="212"/>
      <c r="R4425" s="212"/>
      <c r="S4425" s="212"/>
      <c r="T4425" s="212"/>
      <c r="U4425" s="212"/>
      <c r="V4425" s="212"/>
      <c r="W4425" s="212"/>
      <c r="X4425" s="212"/>
      <c r="Y4425" s="212">
        <v>1370</v>
      </c>
      <c r="Z4425" s="212" t="s">
        <v>400</v>
      </c>
      <c r="AA4425" s="212" t="s">
        <v>401</v>
      </c>
      <c r="AB4425" s="212">
        <v>10076.175999999999</v>
      </c>
      <c r="AC4425" s="212">
        <v>12518.516</v>
      </c>
      <c r="AD4425" s="212">
        <v>7</v>
      </c>
      <c r="AE4425" s="212">
        <v>0</v>
      </c>
      <c r="AF4425" s="212">
        <v>7</v>
      </c>
      <c r="AG4425" s="212">
        <v>0</v>
      </c>
      <c r="AH4425" s="212">
        <v>70533.23</v>
      </c>
      <c r="AI4425" s="212">
        <v>87629.61</v>
      </c>
      <c r="AJ4425" s="212">
        <v>0</v>
      </c>
      <c r="AK4425" s="212">
        <v>0</v>
      </c>
      <c r="AL4425" s="212">
        <v>0</v>
      </c>
      <c r="AM4425">
        <v>1</v>
      </c>
      <c r="AN4425" t="str">
        <f>VLOOKUP(H4425,'Base Art'!$A:$AJ,36,FALSE)</f>
        <v>RUBINO HNOS. S.A.</v>
      </c>
    </row>
    <row r="4426" spans="1:40" x14ac:dyDescent="0.25">
      <c r="A4426" s="212" t="s">
        <v>7819</v>
      </c>
      <c r="B4426" s="212">
        <v>1</v>
      </c>
      <c r="C4426" s="212" t="s">
        <v>7820</v>
      </c>
      <c r="D4426" s="212" t="s">
        <v>1790</v>
      </c>
      <c r="E4426" s="212">
        <v>40</v>
      </c>
      <c r="F4426" s="212" t="s">
        <v>271</v>
      </c>
      <c r="G4426" s="212" t="s">
        <v>914</v>
      </c>
      <c r="H4426" s="212">
        <v>11078</v>
      </c>
      <c r="I4426" s="212" t="s">
        <v>915</v>
      </c>
      <c r="J4426" s="212">
        <v>1018</v>
      </c>
      <c r="K4426" s="212" t="s">
        <v>392</v>
      </c>
      <c r="L4426" s="212" t="s">
        <v>393</v>
      </c>
      <c r="M4426" s="212"/>
      <c r="N4426" s="212"/>
      <c r="O4426" s="212"/>
      <c r="P4426" s="212"/>
      <c r="Q4426" s="212"/>
      <c r="R4426" s="212"/>
      <c r="S4426" s="212"/>
      <c r="T4426" s="212"/>
      <c r="U4426" s="212"/>
      <c r="V4426" s="212"/>
      <c r="W4426" s="212"/>
      <c r="X4426" s="212"/>
      <c r="Y4426" s="212">
        <v>1402</v>
      </c>
      <c r="Z4426" s="212" t="s">
        <v>300</v>
      </c>
      <c r="AA4426" s="212" t="s">
        <v>301</v>
      </c>
      <c r="AB4426" s="212">
        <v>182012.052</v>
      </c>
      <c r="AC4426" s="212">
        <v>225694.94200000001</v>
      </c>
      <c r="AD4426" s="212">
        <v>5.5599999999999997E-2</v>
      </c>
      <c r="AE4426" s="212">
        <v>0</v>
      </c>
      <c r="AF4426" s="212">
        <v>5.5599999999999997E-2</v>
      </c>
      <c r="AG4426" s="212">
        <v>0</v>
      </c>
      <c r="AH4426" s="212">
        <v>10111.780000000001</v>
      </c>
      <c r="AI4426" s="212">
        <v>12538.61</v>
      </c>
      <c r="AJ4426" s="212">
        <v>1</v>
      </c>
      <c r="AK4426" s="212">
        <v>0.06</v>
      </c>
      <c r="AL4426" s="212">
        <v>0</v>
      </c>
      <c r="AM4426">
        <v>1</v>
      </c>
      <c r="AN4426" t="str">
        <f>VLOOKUP(H4426,'Base Art'!$A:$AJ,36,FALSE)</f>
        <v>ENERGIZER ARGENTINA S.A.</v>
      </c>
    </row>
    <row r="4427" spans="1:40" x14ac:dyDescent="0.25">
      <c r="A4427" s="212" t="s">
        <v>7819</v>
      </c>
      <c r="B4427" s="212">
        <v>1</v>
      </c>
      <c r="C4427" s="212" t="s">
        <v>7820</v>
      </c>
      <c r="D4427" s="212" t="s">
        <v>1790</v>
      </c>
      <c r="E4427" s="212">
        <v>40</v>
      </c>
      <c r="F4427" s="212" t="s">
        <v>271</v>
      </c>
      <c r="G4427" s="212" t="s">
        <v>916</v>
      </c>
      <c r="H4427" s="212">
        <v>11079</v>
      </c>
      <c r="I4427" s="212" t="s">
        <v>917</v>
      </c>
      <c r="J4427" s="212">
        <v>1018</v>
      </c>
      <c r="K4427" s="212" t="s">
        <v>392</v>
      </c>
      <c r="L4427" s="212" t="s">
        <v>393</v>
      </c>
      <c r="M4427" s="212"/>
      <c r="N4427" s="212"/>
      <c r="O4427" s="212"/>
      <c r="P4427" s="212"/>
      <c r="Q4427" s="212"/>
      <c r="R4427" s="212"/>
      <c r="S4427" s="212"/>
      <c r="T4427" s="212"/>
      <c r="U4427" s="212"/>
      <c r="V4427" s="212"/>
      <c r="W4427" s="212"/>
      <c r="X4427" s="212"/>
      <c r="Y4427" s="212">
        <v>1402</v>
      </c>
      <c r="Z4427" s="212" t="s">
        <v>300</v>
      </c>
      <c r="AA4427" s="212" t="s">
        <v>301</v>
      </c>
      <c r="AB4427" s="212">
        <v>182012.052</v>
      </c>
      <c r="AC4427" s="212">
        <v>224329.851</v>
      </c>
      <c r="AD4427" s="212">
        <v>0.1111</v>
      </c>
      <c r="AE4427" s="212">
        <v>0</v>
      </c>
      <c r="AF4427" s="212">
        <v>0.1111</v>
      </c>
      <c r="AG4427" s="212">
        <v>0</v>
      </c>
      <c r="AH4427" s="212">
        <v>20223.560000000001</v>
      </c>
      <c r="AI4427" s="212">
        <v>24925.54</v>
      </c>
      <c r="AJ4427" s="212">
        <v>1</v>
      </c>
      <c r="AK4427" s="212">
        <v>0.11</v>
      </c>
      <c r="AL4427" s="212">
        <v>0</v>
      </c>
      <c r="AM4427">
        <v>1</v>
      </c>
      <c r="AN4427" t="str">
        <f>VLOOKUP(H4427,'Base Art'!$A:$AJ,36,FALSE)</f>
        <v>ENERGIZER ARGENTINA S.A.</v>
      </c>
    </row>
    <row r="4428" spans="1:40" x14ac:dyDescent="0.25">
      <c r="A4428" s="212" t="s">
        <v>7819</v>
      </c>
      <c r="B4428" s="212">
        <v>1</v>
      </c>
      <c r="C4428" s="212" t="s">
        <v>7820</v>
      </c>
      <c r="D4428" s="212" t="s">
        <v>1790</v>
      </c>
      <c r="E4428" s="212">
        <v>40</v>
      </c>
      <c r="F4428" s="212" t="s">
        <v>271</v>
      </c>
      <c r="G4428" s="212" t="s">
        <v>1240</v>
      </c>
      <c r="H4428" s="212">
        <v>11263</v>
      </c>
      <c r="I4428" s="212" t="s">
        <v>1241</v>
      </c>
      <c r="J4428" s="212"/>
      <c r="K4428" s="212"/>
      <c r="L4428" s="212"/>
      <c r="M4428" s="212"/>
      <c r="N4428" s="212"/>
      <c r="O4428" s="212"/>
      <c r="P4428" s="212"/>
      <c r="Q4428" s="212"/>
      <c r="R4428" s="212"/>
      <c r="S4428" s="212"/>
      <c r="T4428" s="212"/>
      <c r="U4428" s="212"/>
      <c r="V4428" s="212"/>
      <c r="W4428" s="212"/>
      <c r="X4428" s="212"/>
      <c r="Y4428" s="212">
        <v>1376</v>
      </c>
      <c r="Z4428" s="212" t="s">
        <v>320</v>
      </c>
      <c r="AA4428" s="212" t="s">
        <v>321</v>
      </c>
      <c r="AB4428" s="212">
        <v>222582.15</v>
      </c>
      <c r="AC4428" s="212">
        <v>276001.83</v>
      </c>
      <c r="AD4428" s="212">
        <v>3.3300000000000003E-2</v>
      </c>
      <c r="AE4428" s="212">
        <v>0</v>
      </c>
      <c r="AF4428" s="212">
        <v>3.3300000000000003E-2</v>
      </c>
      <c r="AG4428" s="212">
        <v>0</v>
      </c>
      <c r="AH4428" s="212">
        <v>7419.4</v>
      </c>
      <c r="AI4428" s="212">
        <v>9200.06</v>
      </c>
      <c r="AJ4428" s="212">
        <v>0</v>
      </c>
      <c r="AK4428" s="212">
        <v>0</v>
      </c>
      <c r="AL4428" s="212">
        <v>0</v>
      </c>
      <c r="AM4428">
        <v>1</v>
      </c>
      <c r="AN4428" t="str">
        <f>VLOOKUP(H4428,'Base Art'!$A:$AJ,36,FALSE)</f>
        <v>BUHL S.A.</v>
      </c>
    </row>
    <row r="4429" spans="1:40" x14ac:dyDescent="0.25">
      <c r="A4429" s="212" t="s">
        <v>7819</v>
      </c>
      <c r="B4429" s="212">
        <v>1</v>
      </c>
      <c r="C4429" s="212" t="s">
        <v>7820</v>
      </c>
      <c r="D4429" s="212" t="s">
        <v>1790</v>
      </c>
      <c r="E4429" s="212">
        <v>40</v>
      </c>
      <c r="F4429" s="212" t="s">
        <v>271</v>
      </c>
      <c r="G4429" s="212" t="s">
        <v>1439</v>
      </c>
      <c r="H4429" s="212">
        <v>11307</v>
      </c>
      <c r="I4429" s="212" t="s">
        <v>1440</v>
      </c>
      <c r="J4429" s="212">
        <v>1192</v>
      </c>
      <c r="K4429" s="212" t="s">
        <v>932</v>
      </c>
      <c r="L4429" s="212" t="s">
        <v>933</v>
      </c>
      <c r="M4429" s="212"/>
      <c r="N4429" s="212"/>
      <c r="O4429" s="212"/>
      <c r="P4429" s="212">
        <v>1101</v>
      </c>
      <c r="Q4429" s="212" t="s">
        <v>776</v>
      </c>
      <c r="R4429" s="212" t="s">
        <v>777</v>
      </c>
      <c r="S4429" s="212"/>
      <c r="T4429" s="212"/>
      <c r="U4429" s="212"/>
      <c r="V4429" s="212"/>
      <c r="W4429" s="212"/>
      <c r="X4429" s="212"/>
      <c r="Y4429" s="212">
        <v>1375</v>
      </c>
      <c r="Z4429" s="212" t="s">
        <v>314</v>
      </c>
      <c r="AA4429" s="212" t="s">
        <v>315</v>
      </c>
      <c r="AB4429" s="212">
        <v>31947.326000000001</v>
      </c>
      <c r="AC4429" s="212">
        <v>39135.474999999999</v>
      </c>
      <c r="AD4429" s="212">
        <v>-2</v>
      </c>
      <c r="AE4429" s="212">
        <v>0</v>
      </c>
      <c r="AF4429" s="212">
        <v>-2</v>
      </c>
      <c r="AG4429" s="212">
        <v>0</v>
      </c>
      <c r="AH4429" s="212">
        <v>-63894.65</v>
      </c>
      <c r="AI4429" s="212">
        <v>-78270.95</v>
      </c>
      <c r="AJ4429" s="212">
        <v>1</v>
      </c>
      <c r="AK4429" s="212">
        <v>-2</v>
      </c>
      <c r="AL4429" s="212">
        <v>0</v>
      </c>
      <c r="AM4429">
        <v>1</v>
      </c>
      <c r="AN4429" t="str">
        <f>VLOOKUP(H4429,'Base Art'!$A:$AJ,36,FALSE)</f>
        <v>NUTRIPET S.A.U.</v>
      </c>
    </row>
    <row r="4430" spans="1:40" x14ac:dyDescent="0.25">
      <c r="A4430" s="212" t="s">
        <v>7819</v>
      </c>
      <c r="B4430" s="212">
        <v>1</v>
      </c>
      <c r="C4430" s="212" t="s">
        <v>7820</v>
      </c>
      <c r="D4430" s="212" t="s">
        <v>1790</v>
      </c>
      <c r="E4430" s="212">
        <v>40</v>
      </c>
      <c r="F4430" s="212" t="s">
        <v>271</v>
      </c>
      <c r="G4430" s="212" t="s">
        <v>938</v>
      </c>
      <c r="H4430" s="212">
        <v>11429</v>
      </c>
      <c r="I4430" s="212" t="s">
        <v>939</v>
      </c>
      <c r="J4430" s="212">
        <v>1430</v>
      </c>
      <c r="K4430" s="212" t="s">
        <v>420</v>
      </c>
      <c r="L4430" s="212" t="s">
        <v>421</v>
      </c>
      <c r="M4430" s="212"/>
      <c r="N4430" s="212"/>
      <c r="O4430" s="212"/>
      <c r="P4430" s="212"/>
      <c r="Q4430" s="212"/>
      <c r="R4430" s="212"/>
      <c r="S4430" s="212"/>
      <c r="T4430" s="212"/>
      <c r="U4430" s="212"/>
      <c r="V4430" s="212"/>
      <c r="W4430" s="212"/>
      <c r="X4430" s="212"/>
      <c r="Y4430" s="212"/>
      <c r="Z4430" s="212"/>
      <c r="AA4430" s="212"/>
      <c r="AB4430" s="212">
        <v>14771.491</v>
      </c>
      <c r="AC4430" s="212">
        <v>17873.506000000001</v>
      </c>
      <c r="AD4430" s="212">
        <v>0.5</v>
      </c>
      <c r="AE4430" s="212">
        <v>0</v>
      </c>
      <c r="AF4430" s="212">
        <v>0.5</v>
      </c>
      <c r="AG4430" s="212">
        <v>0</v>
      </c>
      <c r="AH4430" s="212">
        <v>7385.75</v>
      </c>
      <c r="AI4430" s="212">
        <v>8936.75</v>
      </c>
      <c r="AJ4430" s="212">
        <v>1</v>
      </c>
      <c r="AK4430" s="212">
        <v>0.5</v>
      </c>
      <c r="AL4430" s="212">
        <v>0</v>
      </c>
      <c r="AM4430">
        <v>1</v>
      </c>
      <c r="AN4430" t="str">
        <f>VLOOKUP(H4430,'Base Art'!$A:$AJ,36,FALSE)</f>
        <v>GEORGALOS HNOS. S.A.I.C.A.</v>
      </c>
    </row>
    <row r="4431" spans="1:40" x14ac:dyDescent="0.25">
      <c r="A4431" s="212" t="s">
        <v>7819</v>
      </c>
      <c r="B4431" s="212">
        <v>1</v>
      </c>
      <c r="C4431" s="212" t="s">
        <v>7820</v>
      </c>
      <c r="D4431" s="212" t="s">
        <v>1790</v>
      </c>
      <c r="E4431" s="212">
        <v>40</v>
      </c>
      <c r="F4431" s="212" t="s">
        <v>271</v>
      </c>
      <c r="G4431" s="212" t="s">
        <v>7769</v>
      </c>
      <c r="H4431" s="212">
        <v>11433</v>
      </c>
      <c r="I4431" s="212" t="s">
        <v>7367</v>
      </c>
      <c r="J4431" s="212"/>
      <c r="K4431" s="212"/>
      <c r="L4431" s="212"/>
      <c r="M4431" s="212"/>
      <c r="N4431" s="212"/>
      <c r="O4431" s="212"/>
      <c r="P4431" s="212"/>
      <c r="Q4431" s="212"/>
      <c r="R4431" s="212"/>
      <c r="S4431" s="212"/>
      <c r="T4431" s="212"/>
      <c r="U4431" s="212"/>
      <c r="V4431" s="212"/>
      <c r="W4431" s="212"/>
      <c r="X4431" s="212"/>
      <c r="Y4431" s="212"/>
      <c r="Z4431" s="212"/>
      <c r="AA4431" s="212"/>
      <c r="AB4431" s="212">
        <v>310611.57</v>
      </c>
      <c r="AC4431" s="212">
        <v>385158.35399999999</v>
      </c>
      <c r="AD4431" s="212">
        <v>4.1700000000000001E-2</v>
      </c>
      <c r="AE4431" s="212">
        <v>0</v>
      </c>
      <c r="AF4431" s="212">
        <v>4.1700000000000001E-2</v>
      </c>
      <c r="AG4431" s="212">
        <v>0</v>
      </c>
      <c r="AH4431" s="212">
        <v>12942.15</v>
      </c>
      <c r="AI4431" s="212">
        <v>16048.26</v>
      </c>
      <c r="AJ4431" s="212">
        <v>0</v>
      </c>
      <c r="AK4431" s="212">
        <v>0</v>
      </c>
      <c r="AL4431" s="212">
        <v>0</v>
      </c>
      <c r="AM4431">
        <v>1</v>
      </c>
      <c r="AN4431" t="str">
        <f>VLOOKUP(H4431,'Base Art'!$A:$AJ,36,FALSE)</f>
        <v>BUHL S.A.</v>
      </c>
    </row>
    <row r="4432" spans="1:40" x14ac:dyDescent="0.25">
      <c r="A4432" s="212" t="s">
        <v>7819</v>
      </c>
      <c r="B4432" s="212">
        <v>1</v>
      </c>
      <c r="C4432" s="212" t="s">
        <v>7820</v>
      </c>
      <c r="D4432" s="212" t="s">
        <v>1790</v>
      </c>
      <c r="E4432" s="212">
        <v>40</v>
      </c>
      <c r="F4432" s="212" t="s">
        <v>271</v>
      </c>
      <c r="G4432" s="212" t="s">
        <v>1060</v>
      </c>
      <c r="H4432" s="212">
        <v>11464</v>
      </c>
      <c r="I4432" s="212" t="s">
        <v>1061</v>
      </c>
      <c r="J4432" s="212"/>
      <c r="K4432" s="212"/>
      <c r="L4432" s="212"/>
      <c r="M4432" s="212"/>
      <c r="N4432" s="212"/>
      <c r="O4432" s="212"/>
      <c r="P4432" s="212"/>
      <c r="Q4432" s="212"/>
      <c r="R4432" s="212"/>
      <c r="S4432" s="212"/>
      <c r="T4432" s="212"/>
      <c r="U4432" s="212"/>
      <c r="V4432" s="212"/>
      <c r="W4432" s="212"/>
      <c r="X4432" s="212"/>
      <c r="Y4432" s="212"/>
      <c r="Z4432" s="212"/>
      <c r="AA4432" s="212"/>
      <c r="AB4432" s="212">
        <v>16920.575000000001</v>
      </c>
      <c r="AC4432" s="212">
        <v>20473.897000000001</v>
      </c>
      <c r="AD4432" s="212">
        <v>1</v>
      </c>
      <c r="AE4432" s="212">
        <v>0</v>
      </c>
      <c r="AF4432" s="212">
        <v>1</v>
      </c>
      <c r="AG4432" s="212">
        <v>0</v>
      </c>
      <c r="AH4432" s="212">
        <v>16920.580000000002</v>
      </c>
      <c r="AI4432" s="212">
        <v>20473.900000000001</v>
      </c>
      <c r="AJ4432" s="212">
        <v>0</v>
      </c>
      <c r="AK4432" s="212">
        <v>0</v>
      </c>
      <c r="AL4432" s="212">
        <v>0</v>
      </c>
      <c r="AM4432">
        <v>1</v>
      </c>
      <c r="AN4432" t="str">
        <f>VLOOKUP(H4432,'Base Art'!$A:$AJ,36,FALSE)</f>
        <v>PRODUCTOS BAJONEROS SRL</v>
      </c>
    </row>
    <row r="4433" spans="1:40" x14ac:dyDescent="0.25">
      <c r="A4433" s="212" t="s">
        <v>7819</v>
      </c>
      <c r="B4433" s="212">
        <v>1</v>
      </c>
      <c r="C4433" s="212" t="s">
        <v>7820</v>
      </c>
      <c r="D4433" s="212" t="s">
        <v>1790</v>
      </c>
      <c r="E4433" s="212">
        <v>40</v>
      </c>
      <c r="F4433" s="212" t="s">
        <v>271</v>
      </c>
      <c r="G4433" s="212" t="s">
        <v>1441</v>
      </c>
      <c r="H4433" s="212">
        <v>11553</v>
      </c>
      <c r="I4433" s="212" t="s">
        <v>1442</v>
      </c>
      <c r="J4433" s="212"/>
      <c r="K4433" s="212"/>
      <c r="L4433" s="212"/>
      <c r="M4433" s="212"/>
      <c r="N4433" s="212"/>
      <c r="O4433" s="212"/>
      <c r="P4433" s="212"/>
      <c r="Q4433" s="212"/>
      <c r="R4433" s="212"/>
      <c r="S4433" s="212"/>
      <c r="T4433" s="212"/>
      <c r="U4433" s="212"/>
      <c r="V4433" s="212"/>
      <c r="W4433" s="212"/>
      <c r="X4433" s="212"/>
      <c r="Y4433" s="212"/>
      <c r="Z4433" s="212"/>
      <c r="AA4433" s="212"/>
      <c r="AB4433" s="212">
        <v>98464.29</v>
      </c>
      <c r="AC4433" s="212">
        <v>119141.79700000001</v>
      </c>
      <c r="AD4433" s="212">
        <v>8.3299999999999999E-2</v>
      </c>
      <c r="AE4433" s="212">
        <v>0</v>
      </c>
      <c r="AF4433" s="212">
        <v>8.3299999999999999E-2</v>
      </c>
      <c r="AG4433" s="212">
        <v>0</v>
      </c>
      <c r="AH4433" s="212">
        <v>8205.36</v>
      </c>
      <c r="AI4433" s="212">
        <v>9928.48</v>
      </c>
      <c r="AJ4433" s="212">
        <v>1</v>
      </c>
      <c r="AK4433" s="212">
        <v>0.08</v>
      </c>
      <c r="AL4433" s="212">
        <v>0</v>
      </c>
      <c r="AM4433">
        <v>1</v>
      </c>
      <c r="AN4433" t="str">
        <f>VLOOKUP(H4433,'Base Art'!$A:$AJ,36,FALSE)</f>
        <v>GEORGALOS HNOS. S.A.I.C.A.</v>
      </c>
    </row>
    <row r="4434" spans="1:40" x14ac:dyDescent="0.25">
      <c r="A4434" s="212" t="s">
        <v>7819</v>
      </c>
      <c r="B4434" s="212">
        <v>1</v>
      </c>
      <c r="C4434" s="212" t="s">
        <v>7820</v>
      </c>
      <c r="D4434" s="212" t="s">
        <v>1790</v>
      </c>
      <c r="E4434" s="212">
        <v>40</v>
      </c>
      <c r="F4434" s="212" t="s">
        <v>271</v>
      </c>
      <c r="G4434" s="212" t="s">
        <v>7888</v>
      </c>
      <c r="H4434" s="212">
        <v>11554</v>
      </c>
      <c r="I4434" s="212" t="s">
        <v>7569</v>
      </c>
      <c r="J4434" s="212"/>
      <c r="K4434" s="212"/>
      <c r="L4434" s="212"/>
      <c r="M4434" s="212"/>
      <c r="N4434" s="212"/>
      <c r="O4434" s="212"/>
      <c r="P4434" s="212"/>
      <c r="Q4434" s="212"/>
      <c r="R4434" s="212"/>
      <c r="S4434" s="212"/>
      <c r="T4434" s="212"/>
      <c r="U4434" s="212"/>
      <c r="V4434" s="212"/>
      <c r="W4434" s="212"/>
      <c r="X4434" s="212"/>
      <c r="Y4434" s="212"/>
      <c r="Z4434" s="212"/>
      <c r="AA4434" s="212"/>
      <c r="AB4434" s="212">
        <v>98464.29</v>
      </c>
      <c r="AC4434" s="212">
        <v>119141.772</v>
      </c>
      <c r="AD4434" s="212">
        <v>3.3300000000000003E-2</v>
      </c>
      <c r="AE4434" s="212">
        <v>0</v>
      </c>
      <c r="AF4434" s="212">
        <v>3.3300000000000003E-2</v>
      </c>
      <c r="AG4434" s="212">
        <v>0</v>
      </c>
      <c r="AH4434" s="212">
        <v>3282.14</v>
      </c>
      <c r="AI4434" s="212">
        <v>3971.39</v>
      </c>
      <c r="AJ4434" s="212">
        <v>1</v>
      </c>
      <c r="AK4434" s="212">
        <v>0.03</v>
      </c>
      <c r="AL4434" s="212">
        <v>0</v>
      </c>
      <c r="AM4434">
        <v>1</v>
      </c>
      <c r="AN4434" t="str">
        <f>VLOOKUP(H4434,'Base Art'!$A:$AJ,36,FALSE)</f>
        <v>GEORGALOS HNOS. S.A.I.C.A.</v>
      </c>
    </row>
    <row r="4435" spans="1:40" x14ac:dyDescent="0.25">
      <c r="A4435" s="212" t="s">
        <v>7819</v>
      </c>
      <c r="B4435" s="212">
        <v>1</v>
      </c>
      <c r="C4435" s="212" t="s">
        <v>7820</v>
      </c>
      <c r="D4435" s="212" t="s">
        <v>1790</v>
      </c>
      <c r="E4435" s="212">
        <v>40</v>
      </c>
      <c r="F4435" s="212" t="s">
        <v>271</v>
      </c>
      <c r="G4435" s="212" t="s">
        <v>7889</v>
      </c>
      <c r="H4435" s="212">
        <v>11555</v>
      </c>
      <c r="I4435" s="212" t="s">
        <v>7570</v>
      </c>
      <c r="J4435" s="212"/>
      <c r="K4435" s="212"/>
      <c r="L4435" s="212"/>
      <c r="M4435" s="212"/>
      <c r="N4435" s="212"/>
      <c r="O4435" s="212"/>
      <c r="P4435" s="212"/>
      <c r="Q4435" s="212"/>
      <c r="R4435" s="212"/>
      <c r="S4435" s="212"/>
      <c r="T4435" s="212"/>
      <c r="U4435" s="212"/>
      <c r="V4435" s="212"/>
      <c r="W4435" s="212"/>
      <c r="X4435" s="212"/>
      <c r="Y4435" s="212"/>
      <c r="Z4435" s="212"/>
      <c r="AA4435" s="212"/>
      <c r="AB4435" s="212">
        <v>98464.29</v>
      </c>
      <c r="AC4435" s="212">
        <v>119141.772</v>
      </c>
      <c r="AD4435" s="212">
        <v>1.67E-2</v>
      </c>
      <c r="AE4435" s="212">
        <v>0</v>
      </c>
      <c r="AF4435" s="212">
        <v>1.67E-2</v>
      </c>
      <c r="AG4435" s="212">
        <v>0</v>
      </c>
      <c r="AH4435" s="212">
        <v>1641.07</v>
      </c>
      <c r="AI4435" s="212">
        <v>1985.7</v>
      </c>
      <c r="AJ4435" s="212">
        <v>0</v>
      </c>
      <c r="AK4435" s="212">
        <v>0</v>
      </c>
      <c r="AL4435" s="212">
        <v>0</v>
      </c>
      <c r="AM4435">
        <v>1</v>
      </c>
      <c r="AN4435" t="str">
        <f>VLOOKUP(H4435,'Base Art'!$A:$AJ,36,FALSE)</f>
        <v>GEORGALOS HNOS. S.A.I.C.A.</v>
      </c>
    </row>
    <row r="4436" spans="1:40" x14ac:dyDescent="0.25">
      <c r="A4436" s="212" t="s">
        <v>7819</v>
      </c>
      <c r="B4436" s="212">
        <v>1</v>
      </c>
      <c r="C4436" s="212" t="s">
        <v>7820</v>
      </c>
      <c r="D4436" s="212" t="s">
        <v>1790</v>
      </c>
      <c r="E4436" s="212">
        <v>40</v>
      </c>
      <c r="F4436" s="212" t="s">
        <v>271</v>
      </c>
      <c r="G4436" s="212" t="s">
        <v>7890</v>
      </c>
      <c r="H4436" s="212">
        <v>11556</v>
      </c>
      <c r="I4436" s="212" t="s">
        <v>7571</v>
      </c>
      <c r="J4436" s="212"/>
      <c r="K4436" s="212"/>
      <c r="L4436" s="212"/>
      <c r="M4436" s="212"/>
      <c r="N4436" s="212"/>
      <c r="O4436" s="212"/>
      <c r="P4436" s="212"/>
      <c r="Q4436" s="212"/>
      <c r="R4436" s="212"/>
      <c r="S4436" s="212"/>
      <c r="T4436" s="212"/>
      <c r="U4436" s="212"/>
      <c r="V4436" s="212"/>
      <c r="W4436" s="212"/>
      <c r="X4436" s="212"/>
      <c r="Y4436" s="212"/>
      <c r="Z4436" s="212"/>
      <c r="AA4436" s="212"/>
      <c r="AB4436" s="212">
        <v>98464.29</v>
      </c>
      <c r="AC4436" s="212">
        <v>119141.772</v>
      </c>
      <c r="AD4436" s="212">
        <v>1.67E-2</v>
      </c>
      <c r="AE4436" s="212">
        <v>0</v>
      </c>
      <c r="AF4436" s="212">
        <v>1.67E-2</v>
      </c>
      <c r="AG4436" s="212">
        <v>0</v>
      </c>
      <c r="AH4436" s="212">
        <v>1641.07</v>
      </c>
      <c r="AI4436" s="212">
        <v>1985.7</v>
      </c>
      <c r="AJ4436" s="212">
        <v>0</v>
      </c>
      <c r="AK4436" s="212">
        <v>0</v>
      </c>
      <c r="AL4436" s="212">
        <v>0</v>
      </c>
      <c r="AM4436">
        <v>1</v>
      </c>
      <c r="AN4436" t="str">
        <f>VLOOKUP(H4436,'Base Art'!$A:$AJ,36,FALSE)</f>
        <v>GEORGALOS HNOS. S.A.I.C.A.</v>
      </c>
    </row>
    <row r="4437" spans="1:40" x14ac:dyDescent="0.25">
      <c r="A4437" s="212" t="s">
        <v>7819</v>
      </c>
      <c r="B4437" s="212">
        <v>1</v>
      </c>
      <c r="C4437" s="212" t="s">
        <v>7820</v>
      </c>
      <c r="D4437" s="212" t="s">
        <v>1790</v>
      </c>
      <c r="E4437" s="212">
        <v>40</v>
      </c>
      <c r="F4437" s="212" t="s">
        <v>271</v>
      </c>
      <c r="G4437" s="212" t="s">
        <v>1767</v>
      </c>
      <c r="H4437" s="212">
        <v>11574</v>
      </c>
      <c r="I4437" s="212" t="s">
        <v>1768</v>
      </c>
      <c r="J4437" s="212"/>
      <c r="K4437" s="212"/>
      <c r="L4437" s="212"/>
      <c r="M4437" s="212"/>
      <c r="N4437" s="212"/>
      <c r="O4437" s="212"/>
      <c r="P4437" s="212"/>
      <c r="Q4437" s="212"/>
      <c r="R4437" s="212"/>
      <c r="S4437" s="212"/>
      <c r="T4437" s="212"/>
      <c r="U4437" s="212"/>
      <c r="V4437" s="212"/>
      <c r="W4437" s="212"/>
      <c r="X4437" s="212"/>
      <c r="Y4437" s="212"/>
      <c r="Z4437" s="212"/>
      <c r="AA4437" s="212"/>
      <c r="AB4437" s="212">
        <v>10404.617</v>
      </c>
      <c r="AC4437" s="212">
        <v>12589.587</v>
      </c>
      <c r="AD4437" s="212">
        <v>3</v>
      </c>
      <c r="AE4437" s="212">
        <v>0</v>
      </c>
      <c r="AF4437" s="212">
        <v>3</v>
      </c>
      <c r="AG4437" s="212">
        <v>0</v>
      </c>
      <c r="AH4437" s="212">
        <v>31213.85</v>
      </c>
      <c r="AI4437" s="212">
        <v>37768.76</v>
      </c>
      <c r="AJ4437" s="212">
        <v>2</v>
      </c>
      <c r="AK4437" s="212">
        <v>1.5</v>
      </c>
      <c r="AL4437" s="212">
        <v>0</v>
      </c>
      <c r="AM4437">
        <v>1</v>
      </c>
      <c r="AN4437" t="str">
        <f>VLOOKUP(H4437,'Base Art'!$A:$AJ,36,FALSE)</f>
        <v>RUBINO HNOS. S.A.</v>
      </c>
    </row>
    <row r="4438" spans="1:40" x14ac:dyDescent="0.25">
      <c r="A4438" s="212" t="s">
        <v>7819</v>
      </c>
      <c r="B4438" s="212">
        <v>1</v>
      </c>
      <c r="C4438" s="212" t="s">
        <v>7820</v>
      </c>
      <c r="D4438" s="212" t="s">
        <v>190</v>
      </c>
      <c r="E4438" s="212">
        <v>42</v>
      </c>
      <c r="F4438" s="212" t="s">
        <v>29</v>
      </c>
      <c r="G4438" s="212" t="s">
        <v>316</v>
      </c>
      <c r="H4438" s="212">
        <v>156</v>
      </c>
      <c r="I4438" s="212" t="s">
        <v>317</v>
      </c>
      <c r="J4438" s="212">
        <v>1437</v>
      </c>
      <c r="K4438" s="212" t="s">
        <v>318</v>
      </c>
      <c r="L4438" s="212" t="s">
        <v>319</v>
      </c>
      <c r="M4438" s="212"/>
      <c r="N4438" s="212"/>
      <c r="O4438" s="212"/>
      <c r="P4438" s="212"/>
      <c r="Q4438" s="212"/>
      <c r="R4438" s="212"/>
      <c r="S4438" s="212"/>
      <c r="T4438" s="212"/>
      <c r="U4438" s="212"/>
      <c r="V4438" s="212"/>
      <c r="W4438" s="212"/>
      <c r="X4438" s="212"/>
      <c r="Y4438" s="212">
        <v>1376</v>
      </c>
      <c r="Z4438" s="212" t="s">
        <v>320</v>
      </c>
      <c r="AA4438" s="212" t="s">
        <v>321</v>
      </c>
      <c r="AB4438" s="212">
        <v>345031.23200000002</v>
      </c>
      <c r="AC4438" s="212">
        <v>422663.25199999998</v>
      </c>
      <c r="AD4438" s="212">
        <v>7.4999999999999997E-2</v>
      </c>
      <c r="AE4438" s="212">
        <v>0</v>
      </c>
      <c r="AF4438" s="212">
        <v>7.4999999999999997E-2</v>
      </c>
      <c r="AG4438" s="212">
        <v>0</v>
      </c>
      <c r="AH4438" s="212">
        <v>25877.34</v>
      </c>
      <c r="AI4438" s="212">
        <v>31699.74</v>
      </c>
      <c r="AJ4438" s="212">
        <v>1</v>
      </c>
      <c r="AK4438" s="212">
        <v>0.08</v>
      </c>
      <c r="AL4438" s="212">
        <v>0</v>
      </c>
      <c r="AM4438">
        <v>1</v>
      </c>
      <c r="AN4438" t="str">
        <f>VLOOKUP(H4438,'Base Art'!$A:$AJ,36,FALSE)</f>
        <v>JORGE LUIS SUAREZ</v>
      </c>
    </row>
    <row r="4439" spans="1:40" x14ac:dyDescent="0.25">
      <c r="A4439" s="212" t="s">
        <v>7819</v>
      </c>
      <c r="B4439" s="212">
        <v>1</v>
      </c>
      <c r="C4439" s="212" t="s">
        <v>7820</v>
      </c>
      <c r="D4439" s="212" t="s">
        <v>190</v>
      </c>
      <c r="E4439" s="212">
        <v>42</v>
      </c>
      <c r="F4439" s="212" t="s">
        <v>29</v>
      </c>
      <c r="G4439" s="212" t="s">
        <v>322</v>
      </c>
      <c r="H4439" s="212">
        <v>158</v>
      </c>
      <c r="I4439" s="212" t="s">
        <v>323</v>
      </c>
      <c r="J4439" s="212">
        <v>1437</v>
      </c>
      <c r="K4439" s="212" t="s">
        <v>318</v>
      </c>
      <c r="L4439" s="212" t="s">
        <v>319</v>
      </c>
      <c r="M4439" s="212"/>
      <c r="N4439" s="212"/>
      <c r="O4439" s="212"/>
      <c r="P4439" s="212"/>
      <c r="Q4439" s="212"/>
      <c r="R4439" s="212"/>
      <c r="S4439" s="212"/>
      <c r="T4439" s="212"/>
      <c r="U4439" s="212"/>
      <c r="V4439" s="212"/>
      <c r="W4439" s="212"/>
      <c r="X4439" s="212"/>
      <c r="Y4439" s="212">
        <v>1376</v>
      </c>
      <c r="Z4439" s="212" t="s">
        <v>320</v>
      </c>
      <c r="AA4439" s="212" t="s">
        <v>321</v>
      </c>
      <c r="AB4439" s="212">
        <v>449717.18400000001</v>
      </c>
      <c r="AC4439" s="212">
        <v>557649.31200000003</v>
      </c>
      <c r="AD4439" s="212">
        <v>2.5000000000000001E-2</v>
      </c>
      <c r="AE4439" s="212">
        <v>0</v>
      </c>
      <c r="AF4439" s="212">
        <v>2.5000000000000001E-2</v>
      </c>
      <c r="AG4439" s="212">
        <v>0</v>
      </c>
      <c r="AH4439" s="212">
        <v>11242.93</v>
      </c>
      <c r="AI4439" s="212">
        <v>13941.23</v>
      </c>
      <c r="AJ4439" s="212">
        <v>0</v>
      </c>
      <c r="AK4439" s="212">
        <v>0</v>
      </c>
      <c r="AL4439" s="212">
        <v>0</v>
      </c>
      <c r="AM4439">
        <v>1</v>
      </c>
      <c r="AN4439" t="str">
        <f>VLOOKUP(H4439,'Base Art'!$A:$AJ,36,FALSE)</f>
        <v>JORGE LUIS SUAREZ</v>
      </c>
    </row>
    <row r="4440" spans="1:40" x14ac:dyDescent="0.25">
      <c r="A4440" s="212" t="s">
        <v>7819</v>
      </c>
      <c r="B4440" s="212">
        <v>1</v>
      </c>
      <c r="C4440" s="212" t="s">
        <v>7820</v>
      </c>
      <c r="D4440" s="212" t="s">
        <v>190</v>
      </c>
      <c r="E4440" s="212">
        <v>42</v>
      </c>
      <c r="F4440" s="212" t="s">
        <v>29</v>
      </c>
      <c r="G4440" s="212" t="s">
        <v>328</v>
      </c>
      <c r="H4440" s="212">
        <v>164</v>
      </c>
      <c r="I4440" s="212" t="s">
        <v>329</v>
      </c>
      <c r="J4440" s="212">
        <v>1439</v>
      </c>
      <c r="K4440" s="212" t="s">
        <v>330</v>
      </c>
      <c r="L4440" s="212" t="s">
        <v>331</v>
      </c>
      <c r="M4440" s="212"/>
      <c r="N4440" s="212"/>
      <c r="O4440" s="212"/>
      <c r="P4440" s="212"/>
      <c r="Q4440" s="212"/>
      <c r="R4440" s="212"/>
      <c r="S4440" s="212"/>
      <c r="T4440" s="212"/>
      <c r="U4440" s="212"/>
      <c r="V4440" s="212"/>
      <c r="W4440" s="212"/>
      <c r="X4440" s="212"/>
      <c r="Y4440" s="212">
        <v>1376</v>
      </c>
      <c r="Z4440" s="212" t="s">
        <v>320</v>
      </c>
      <c r="AA4440" s="212" t="s">
        <v>321</v>
      </c>
      <c r="AB4440" s="212">
        <v>1097448.912</v>
      </c>
      <c r="AC4440" s="212">
        <v>1360836.6240000001</v>
      </c>
      <c r="AD4440" s="212">
        <v>2.5000000000000001E-2</v>
      </c>
      <c r="AE4440" s="212">
        <v>0</v>
      </c>
      <c r="AF4440" s="212">
        <v>2.5000000000000001E-2</v>
      </c>
      <c r="AG4440" s="212">
        <v>0</v>
      </c>
      <c r="AH4440" s="212">
        <v>27436.22</v>
      </c>
      <c r="AI4440" s="212">
        <v>34020.92</v>
      </c>
      <c r="AJ4440" s="212">
        <v>0</v>
      </c>
      <c r="AK4440" s="212">
        <v>0</v>
      </c>
      <c r="AL4440" s="212">
        <v>0</v>
      </c>
      <c r="AM4440">
        <v>1</v>
      </c>
      <c r="AN4440" t="str">
        <f>VLOOKUP(H4440,'Base Art'!$A:$AJ,36,FALSE)</f>
        <v>JORGE LUIS SUAREZ</v>
      </c>
    </row>
    <row r="4441" spans="1:40" x14ac:dyDescent="0.25">
      <c r="A4441" s="212" t="s">
        <v>7819</v>
      </c>
      <c r="B4441" s="212">
        <v>1</v>
      </c>
      <c r="C4441" s="212" t="s">
        <v>7820</v>
      </c>
      <c r="D4441" s="212" t="s">
        <v>190</v>
      </c>
      <c r="E4441" s="212">
        <v>42</v>
      </c>
      <c r="F4441" s="212" t="s">
        <v>29</v>
      </c>
      <c r="G4441" s="212" t="s">
        <v>1062</v>
      </c>
      <c r="H4441" s="212">
        <v>174</v>
      </c>
      <c r="I4441" s="212" t="s">
        <v>1063</v>
      </c>
      <c r="J4441" s="212">
        <v>1441</v>
      </c>
      <c r="K4441" s="212" t="s">
        <v>1064</v>
      </c>
      <c r="L4441" s="212" t="s">
        <v>1065</v>
      </c>
      <c r="M4441" s="212"/>
      <c r="N4441" s="212"/>
      <c r="O4441" s="212"/>
      <c r="P4441" s="212">
        <v>1090</v>
      </c>
      <c r="Q4441" s="212" t="s">
        <v>530</v>
      </c>
      <c r="R4441" s="212" t="s">
        <v>531</v>
      </c>
      <c r="S4441" s="212"/>
      <c r="T4441" s="212"/>
      <c r="U4441" s="212"/>
      <c r="V4441" s="212"/>
      <c r="W4441" s="212"/>
      <c r="X4441" s="212"/>
      <c r="Y4441" s="212">
        <v>1376</v>
      </c>
      <c r="Z4441" s="212" t="s">
        <v>320</v>
      </c>
      <c r="AA4441" s="212" t="s">
        <v>321</v>
      </c>
      <c r="AB4441" s="212">
        <v>608386.80000000005</v>
      </c>
      <c r="AC4441" s="212">
        <v>749836.73100000003</v>
      </c>
      <c r="AD4441" s="212">
        <v>0.1</v>
      </c>
      <c r="AE4441" s="212">
        <v>0</v>
      </c>
      <c r="AF4441" s="212">
        <v>0.1</v>
      </c>
      <c r="AG4441" s="212">
        <v>0</v>
      </c>
      <c r="AH4441" s="212">
        <v>60838.68</v>
      </c>
      <c r="AI4441" s="212">
        <v>74983.67</v>
      </c>
      <c r="AJ4441" s="212">
        <v>0</v>
      </c>
      <c r="AK4441" s="212">
        <v>0</v>
      </c>
      <c r="AL4441" s="212">
        <v>0</v>
      </c>
      <c r="AM4441">
        <v>1</v>
      </c>
      <c r="AN4441" t="str">
        <f>VLOOKUP(H4441,'Base Art'!$A:$AJ,36,FALSE)</f>
        <v>JORGE LUIS SUAREZ</v>
      </c>
    </row>
    <row r="4442" spans="1:40" x14ac:dyDescent="0.25">
      <c r="A4442" s="212" t="s">
        <v>7819</v>
      </c>
      <c r="B4442" s="212">
        <v>1</v>
      </c>
      <c r="C4442" s="212" t="s">
        <v>7820</v>
      </c>
      <c r="D4442" s="212" t="s">
        <v>190</v>
      </c>
      <c r="E4442" s="212">
        <v>42</v>
      </c>
      <c r="F4442" s="212" t="s">
        <v>29</v>
      </c>
      <c r="G4442" s="212" t="s">
        <v>356</v>
      </c>
      <c r="H4442" s="212">
        <v>542</v>
      </c>
      <c r="I4442" s="212" t="s">
        <v>357</v>
      </c>
      <c r="J4442" s="212">
        <v>1019</v>
      </c>
      <c r="K4442" s="212" t="s">
        <v>266</v>
      </c>
      <c r="L4442" s="212" t="s">
        <v>297</v>
      </c>
      <c r="M4442" s="212"/>
      <c r="N4442" s="212"/>
      <c r="O4442" s="212"/>
      <c r="P4442" s="212">
        <v>1020</v>
      </c>
      <c r="Q4442" s="212" t="s">
        <v>298</v>
      </c>
      <c r="R4442" s="212" t="s">
        <v>299</v>
      </c>
      <c r="S4442" s="212"/>
      <c r="T4442" s="212"/>
      <c r="U4442" s="212"/>
      <c r="V4442" s="212"/>
      <c r="W4442" s="212"/>
      <c r="X4442" s="212"/>
      <c r="Y4442" s="212">
        <v>1402</v>
      </c>
      <c r="Z4442" s="212" t="s">
        <v>300</v>
      </c>
      <c r="AA4442" s="212" t="s">
        <v>301</v>
      </c>
      <c r="AB4442" s="212">
        <v>125705.25</v>
      </c>
      <c r="AC4442" s="212">
        <v>153988.92000000001</v>
      </c>
      <c r="AD4442" s="212">
        <v>0.05</v>
      </c>
      <c r="AE4442" s="212">
        <v>0</v>
      </c>
      <c r="AF4442" s="212">
        <v>0.05</v>
      </c>
      <c r="AG4442" s="212">
        <v>0</v>
      </c>
      <c r="AH4442" s="212">
        <v>6285.26</v>
      </c>
      <c r="AI4442" s="212">
        <v>7699.45</v>
      </c>
      <c r="AJ4442" s="212">
        <v>1</v>
      </c>
      <c r="AK4442" s="212">
        <v>0.05</v>
      </c>
      <c r="AL4442" s="212">
        <v>0</v>
      </c>
      <c r="AM4442">
        <v>1</v>
      </c>
      <c r="AN4442" t="str">
        <f>VLOOKUP(H4442,'Base Art'!$A:$AJ,36,FALSE)</f>
        <v>ENERGIZER ARGENTINA S.A.</v>
      </c>
    </row>
    <row r="4443" spans="1:40" x14ac:dyDescent="0.25">
      <c r="A4443" s="212" t="s">
        <v>7819</v>
      </c>
      <c r="B4443" s="212">
        <v>1</v>
      </c>
      <c r="C4443" s="212" t="s">
        <v>7820</v>
      </c>
      <c r="D4443" s="212" t="s">
        <v>190</v>
      </c>
      <c r="E4443" s="212">
        <v>42</v>
      </c>
      <c r="F4443" s="212" t="s">
        <v>29</v>
      </c>
      <c r="G4443" s="212" t="s">
        <v>1253</v>
      </c>
      <c r="H4443" s="212">
        <v>821</v>
      </c>
      <c r="I4443" s="212" t="s">
        <v>1254</v>
      </c>
      <c r="J4443" s="212">
        <v>1018</v>
      </c>
      <c r="K4443" s="212" t="s">
        <v>392</v>
      </c>
      <c r="L4443" s="212" t="s">
        <v>393</v>
      </c>
      <c r="M4443" s="212"/>
      <c r="N4443" s="212"/>
      <c r="O4443" s="212"/>
      <c r="P4443" s="212">
        <v>1020</v>
      </c>
      <c r="Q4443" s="212" t="s">
        <v>298</v>
      </c>
      <c r="R4443" s="212" t="s">
        <v>299</v>
      </c>
      <c r="S4443" s="212"/>
      <c r="T4443" s="212"/>
      <c r="U4443" s="212"/>
      <c r="V4443" s="212"/>
      <c r="W4443" s="212"/>
      <c r="X4443" s="212"/>
      <c r="Y4443" s="212">
        <v>1402</v>
      </c>
      <c r="Z4443" s="212" t="s">
        <v>300</v>
      </c>
      <c r="AA4443" s="212" t="s">
        <v>301</v>
      </c>
      <c r="AB4443" s="212">
        <v>107900.64</v>
      </c>
      <c r="AC4443" s="212">
        <v>132178.28400000001</v>
      </c>
      <c r="AD4443" s="212">
        <v>0.125</v>
      </c>
      <c r="AE4443" s="212">
        <v>0</v>
      </c>
      <c r="AF4443" s="212">
        <v>0.125</v>
      </c>
      <c r="AG4443" s="212">
        <v>0</v>
      </c>
      <c r="AH4443" s="212">
        <v>13487.58</v>
      </c>
      <c r="AI4443" s="212">
        <v>16522.29</v>
      </c>
      <c r="AJ4443" s="212">
        <v>0</v>
      </c>
      <c r="AK4443" s="212">
        <v>0</v>
      </c>
      <c r="AL4443" s="212">
        <v>0</v>
      </c>
      <c r="AM4443">
        <v>1</v>
      </c>
      <c r="AN4443" t="str">
        <f>VLOOKUP(H4443,'Base Art'!$A:$AJ,36,FALSE)</f>
        <v>ENERGIZER ARGENTINA S.A.</v>
      </c>
    </row>
    <row r="4444" spans="1:40" x14ac:dyDescent="0.25">
      <c r="A4444" s="212" t="s">
        <v>7819</v>
      </c>
      <c r="B4444" s="212">
        <v>1</v>
      </c>
      <c r="C4444" s="212" t="s">
        <v>7820</v>
      </c>
      <c r="D4444" s="212" t="s">
        <v>190</v>
      </c>
      <c r="E4444" s="212">
        <v>42</v>
      </c>
      <c r="F4444" s="212" t="s">
        <v>29</v>
      </c>
      <c r="G4444" s="212" t="s">
        <v>426</v>
      </c>
      <c r="H4444" s="212">
        <v>1352</v>
      </c>
      <c r="I4444" s="212" t="s">
        <v>427</v>
      </c>
      <c r="J4444" s="212"/>
      <c r="K4444" s="212"/>
      <c r="L4444" s="212"/>
      <c r="M4444" s="212"/>
      <c r="N4444" s="212"/>
      <c r="O4444" s="212"/>
      <c r="P4444" s="212"/>
      <c r="Q4444" s="212"/>
      <c r="R4444" s="212"/>
      <c r="S4444" s="212"/>
      <c r="T4444" s="212"/>
      <c r="U4444" s="212"/>
      <c r="V4444" s="212"/>
      <c r="W4444" s="212"/>
      <c r="X4444" s="212"/>
      <c r="Y4444" s="212">
        <v>1372</v>
      </c>
      <c r="Z4444" s="212" t="s">
        <v>346</v>
      </c>
      <c r="AA4444" s="212" t="s">
        <v>347</v>
      </c>
      <c r="AB4444" s="212">
        <v>220802.84299999999</v>
      </c>
      <c r="AC4444" s="212">
        <v>274741.82299999997</v>
      </c>
      <c r="AD4444" s="212">
        <v>0.25</v>
      </c>
      <c r="AE4444" s="212">
        <v>0</v>
      </c>
      <c r="AF4444" s="212">
        <v>0.25</v>
      </c>
      <c r="AG4444" s="212">
        <v>0</v>
      </c>
      <c r="AH4444" s="212">
        <v>55200.71</v>
      </c>
      <c r="AI4444" s="212">
        <v>68685.460000000006</v>
      </c>
      <c r="AJ4444" s="212">
        <v>0</v>
      </c>
      <c r="AK4444" s="212">
        <v>0</v>
      </c>
      <c r="AL4444" s="212">
        <v>0</v>
      </c>
      <c r="AM4444">
        <v>1</v>
      </c>
      <c r="AN4444" t="str">
        <f>VLOOKUP(H4444,'Base Art'!$A:$AJ,36,FALSE)</f>
        <v>LA DELICIA FELIPE FORT S.A.</v>
      </c>
    </row>
    <row r="4445" spans="1:40" x14ac:dyDescent="0.25">
      <c r="A4445" s="212" t="s">
        <v>7819</v>
      </c>
      <c r="B4445" s="212">
        <v>1</v>
      </c>
      <c r="C4445" s="212" t="s">
        <v>7820</v>
      </c>
      <c r="D4445" s="212" t="s">
        <v>190</v>
      </c>
      <c r="E4445" s="212">
        <v>42</v>
      </c>
      <c r="F4445" s="212" t="s">
        <v>29</v>
      </c>
      <c r="G4445" s="212" t="s">
        <v>444</v>
      </c>
      <c r="H4445" s="212">
        <v>1641</v>
      </c>
      <c r="I4445" s="212" t="s">
        <v>445</v>
      </c>
      <c r="J4445" s="212">
        <v>1064</v>
      </c>
      <c r="K4445" s="212" t="s">
        <v>446</v>
      </c>
      <c r="L4445" s="212" t="s">
        <v>447</v>
      </c>
      <c r="M4445" s="212"/>
      <c r="N4445" s="212"/>
      <c r="O4445" s="212"/>
      <c r="P4445" s="212">
        <v>1066</v>
      </c>
      <c r="Q4445" s="212" t="s">
        <v>448</v>
      </c>
      <c r="R4445" s="212" t="s">
        <v>449</v>
      </c>
      <c r="S4445" s="212"/>
      <c r="T4445" s="212"/>
      <c r="U4445" s="212"/>
      <c r="V4445" s="212"/>
      <c r="W4445" s="212"/>
      <c r="X4445" s="212"/>
      <c r="Y4445" s="212">
        <v>1373</v>
      </c>
      <c r="Z4445" s="212" t="s">
        <v>386</v>
      </c>
      <c r="AA4445" s="212" t="s">
        <v>387</v>
      </c>
      <c r="AB4445" s="212">
        <v>16731.150000000001</v>
      </c>
      <c r="AC4445" s="212">
        <v>20495.657999999999</v>
      </c>
      <c r="AD4445" s="212">
        <v>0.6</v>
      </c>
      <c r="AE4445" s="212">
        <v>0</v>
      </c>
      <c r="AF4445" s="212">
        <v>0.6</v>
      </c>
      <c r="AG4445" s="212">
        <v>0</v>
      </c>
      <c r="AH4445" s="212">
        <v>10038.69</v>
      </c>
      <c r="AI4445" s="212">
        <v>12297.4</v>
      </c>
      <c r="AJ4445" s="212">
        <v>0</v>
      </c>
      <c r="AK4445" s="212">
        <v>0</v>
      </c>
      <c r="AL4445" s="212">
        <v>0</v>
      </c>
      <c r="AM4445">
        <v>1</v>
      </c>
      <c r="AN4445" t="str">
        <f>VLOOKUP(H4445,'Base Art'!$A:$AJ,36,FALSE)</f>
        <v>MOLINO CAÑUELAS S.A.C.I.F.I.A.</v>
      </c>
    </row>
    <row r="4446" spans="1:40" x14ac:dyDescent="0.25">
      <c r="A4446" s="212" t="s">
        <v>7819</v>
      </c>
      <c r="B4446" s="212">
        <v>1</v>
      </c>
      <c r="C4446" s="212" t="s">
        <v>7820</v>
      </c>
      <c r="D4446" s="212" t="s">
        <v>190</v>
      </c>
      <c r="E4446" s="212">
        <v>42</v>
      </c>
      <c r="F4446" s="212" t="s">
        <v>29</v>
      </c>
      <c r="G4446" s="212" t="s">
        <v>450</v>
      </c>
      <c r="H4446" s="212">
        <v>1642</v>
      </c>
      <c r="I4446" s="212" t="s">
        <v>451</v>
      </c>
      <c r="J4446" s="212">
        <v>1064</v>
      </c>
      <c r="K4446" s="212" t="s">
        <v>446</v>
      </c>
      <c r="L4446" s="212" t="s">
        <v>447</v>
      </c>
      <c r="M4446" s="212"/>
      <c r="N4446" s="212"/>
      <c r="O4446" s="212"/>
      <c r="P4446" s="212">
        <v>1066</v>
      </c>
      <c r="Q4446" s="212" t="s">
        <v>448</v>
      </c>
      <c r="R4446" s="212" t="s">
        <v>449</v>
      </c>
      <c r="S4446" s="212"/>
      <c r="T4446" s="212"/>
      <c r="U4446" s="212"/>
      <c r="V4446" s="212"/>
      <c r="W4446" s="212"/>
      <c r="X4446" s="212"/>
      <c r="Y4446" s="212">
        <v>1373</v>
      </c>
      <c r="Z4446" s="212" t="s">
        <v>386</v>
      </c>
      <c r="AA4446" s="212" t="s">
        <v>387</v>
      </c>
      <c r="AB4446" s="212">
        <v>17100.317999999999</v>
      </c>
      <c r="AC4446" s="212">
        <v>20947.893</v>
      </c>
      <c r="AD4446" s="212">
        <v>0.3</v>
      </c>
      <c r="AE4446" s="212">
        <v>0</v>
      </c>
      <c r="AF4446" s="212">
        <v>0.3</v>
      </c>
      <c r="AG4446" s="212">
        <v>0</v>
      </c>
      <c r="AH4446" s="212">
        <v>5130.1000000000004</v>
      </c>
      <c r="AI4446" s="212">
        <v>6284.37</v>
      </c>
      <c r="AJ4446" s="212">
        <v>0</v>
      </c>
      <c r="AK4446" s="212">
        <v>0</v>
      </c>
      <c r="AL4446" s="212">
        <v>0</v>
      </c>
      <c r="AM4446">
        <v>1</v>
      </c>
      <c r="AN4446" t="str">
        <f>VLOOKUP(H4446,'Base Art'!$A:$AJ,36,FALSE)</f>
        <v>MOLINO CAÑUELAS S.A.C.I.F.I.A.</v>
      </c>
    </row>
    <row r="4447" spans="1:40" x14ac:dyDescent="0.25">
      <c r="A4447" s="212" t="s">
        <v>7819</v>
      </c>
      <c r="B4447" s="212">
        <v>1</v>
      </c>
      <c r="C4447" s="212" t="s">
        <v>7820</v>
      </c>
      <c r="D4447" s="212" t="s">
        <v>190</v>
      </c>
      <c r="E4447" s="212">
        <v>42</v>
      </c>
      <c r="F4447" s="212" t="s">
        <v>29</v>
      </c>
      <c r="G4447" s="212" t="s">
        <v>464</v>
      </c>
      <c r="H4447" s="212">
        <v>1808</v>
      </c>
      <c r="I4447" s="212" t="s">
        <v>465</v>
      </c>
      <c r="J4447" s="212">
        <v>1470</v>
      </c>
      <c r="K4447" s="212" t="s">
        <v>466</v>
      </c>
      <c r="L4447" s="212" t="s">
        <v>467</v>
      </c>
      <c r="M4447" s="212"/>
      <c r="N4447" s="212"/>
      <c r="O4447" s="212"/>
      <c r="P4447" s="212"/>
      <c r="Q4447" s="212"/>
      <c r="R4447" s="212"/>
      <c r="S4447" s="212"/>
      <c r="T4447" s="212"/>
      <c r="U4447" s="212"/>
      <c r="V4447" s="212"/>
      <c r="W4447" s="212"/>
      <c r="X4447" s="212"/>
      <c r="Y4447" s="212">
        <v>1374</v>
      </c>
      <c r="Z4447" s="212" t="s">
        <v>336</v>
      </c>
      <c r="AA4447" s="212" t="s">
        <v>337</v>
      </c>
      <c r="AB4447" s="212">
        <v>106227</v>
      </c>
      <c r="AC4447" s="212">
        <v>130128.075</v>
      </c>
      <c r="AD4447" s="212">
        <v>8.3299999999999999E-2</v>
      </c>
      <c r="AE4447" s="212">
        <v>0</v>
      </c>
      <c r="AF4447" s="212">
        <v>8.3299999999999999E-2</v>
      </c>
      <c r="AG4447" s="212">
        <v>0</v>
      </c>
      <c r="AH4447" s="212">
        <v>8852.25</v>
      </c>
      <c r="AI4447" s="212">
        <v>10844.01</v>
      </c>
      <c r="AJ4447" s="212">
        <v>0</v>
      </c>
      <c r="AK4447" s="212">
        <v>0</v>
      </c>
      <c r="AL4447" s="212">
        <v>0</v>
      </c>
      <c r="AM4447">
        <v>1</v>
      </c>
      <c r="AN4447" t="str">
        <f>VLOOKUP(H4447,'Base Art'!$A:$AJ,36,FALSE)</f>
        <v>LHERITIER ARGENTINA S.A.</v>
      </c>
    </row>
    <row r="4448" spans="1:40" x14ac:dyDescent="0.25">
      <c r="A4448" s="212" t="s">
        <v>7819</v>
      </c>
      <c r="B4448" s="212">
        <v>1</v>
      </c>
      <c r="C4448" s="212" t="s">
        <v>7820</v>
      </c>
      <c r="D4448" s="212" t="s">
        <v>190</v>
      </c>
      <c r="E4448" s="212">
        <v>42</v>
      </c>
      <c r="F4448" s="212" t="s">
        <v>29</v>
      </c>
      <c r="G4448" s="212" t="s">
        <v>500</v>
      </c>
      <c r="H4448" s="212">
        <v>2338</v>
      </c>
      <c r="I4448" s="212" t="s">
        <v>501</v>
      </c>
      <c r="J4448" s="212"/>
      <c r="K4448" s="212"/>
      <c r="L4448" s="212"/>
      <c r="M4448" s="212"/>
      <c r="N4448" s="212"/>
      <c r="O4448" s="212"/>
      <c r="P4448" s="212">
        <v>1086</v>
      </c>
      <c r="Q4448" s="212" t="s">
        <v>502</v>
      </c>
      <c r="R4448" s="212" t="s">
        <v>503</v>
      </c>
      <c r="S4448" s="212"/>
      <c r="T4448" s="212"/>
      <c r="U4448" s="212"/>
      <c r="V4448" s="212"/>
      <c r="W4448" s="212"/>
      <c r="X4448" s="212"/>
      <c r="Y4448" s="212">
        <v>1373</v>
      </c>
      <c r="Z4448" s="212" t="s">
        <v>386</v>
      </c>
      <c r="AA4448" s="212" t="s">
        <v>387</v>
      </c>
      <c r="AB4448" s="212">
        <v>25111.504000000001</v>
      </c>
      <c r="AC4448" s="212">
        <v>31514.937000000002</v>
      </c>
      <c r="AD4448" s="212">
        <v>1</v>
      </c>
      <c r="AE4448" s="212">
        <v>0</v>
      </c>
      <c r="AF4448" s="212">
        <v>1</v>
      </c>
      <c r="AG4448" s="212">
        <v>0</v>
      </c>
      <c r="AH4448" s="212">
        <v>25111.5</v>
      </c>
      <c r="AI4448" s="212">
        <v>31514.94</v>
      </c>
      <c r="AJ4448" s="212">
        <v>0</v>
      </c>
      <c r="AK4448" s="212">
        <v>0</v>
      </c>
      <c r="AL4448" s="212">
        <v>0</v>
      </c>
      <c r="AM4448">
        <v>1</v>
      </c>
      <c r="AN4448" t="str">
        <f>VLOOKUP(H4448,'Base Art'!$A:$AJ,36,FALSE)</f>
        <v>DON SATUR S.R.L.</v>
      </c>
    </row>
    <row r="4449" spans="1:40" x14ac:dyDescent="0.25">
      <c r="A4449" s="212" t="s">
        <v>7819</v>
      </c>
      <c r="B4449" s="212">
        <v>1</v>
      </c>
      <c r="C4449" s="212" t="s">
        <v>7820</v>
      </c>
      <c r="D4449" s="212" t="s">
        <v>190</v>
      </c>
      <c r="E4449" s="212">
        <v>42</v>
      </c>
      <c r="F4449" s="212" t="s">
        <v>29</v>
      </c>
      <c r="G4449" s="212" t="s">
        <v>518</v>
      </c>
      <c r="H4449" s="212">
        <v>3237</v>
      </c>
      <c r="I4449" s="212" t="s">
        <v>519</v>
      </c>
      <c r="J4449" s="212">
        <v>1477</v>
      </c>
      <c r="K4449" s="212" t="s">
        <v>512</v>
      </c>
      <c r="L4449" s="212" t="s">
        <v>513</v>
      </c>
      <c r="M4449" s="212"/>
      <c r="N4449" s="212"/>
      <c r="O4449" s="212"/>
      <c r="P4449" s="212">
        <v>1093</v>
      </c>
      <c r="Q4449" s="212" t="s">
        <v>520</v>
      </c>
      <c r="R4449" s="212" t="s">
        <v>521</v>
      </c>
      <c r="S4449" s="212"/>
      <c r="T4449" s="212"/>
      <c r="U4449" s="212"/>
      <c r="V4449" s="212"/>
      <c r="W4449" s="212"/>
      <c r="X4449" s="212"/>
      <c r="Y4449" s="212">
        <v>1373</v>
      </c>
      <c r="Z4449" s="212" t="s">
        <v>386</v>
      </c>
      <c r="AA4449" s="212" t="s">
        <v>387</v>
      </c>
      <c r="AB4449" s="212">
        <v>115243.41</v>
      </c>
      <c r="AC4449" s="212">
        <v>141173.18400000001</v>
      </c>
      <c r="AD4449" s="212">
        <v>8.3299999999999999E-2</v>
      </c>
      <c r="AE4449" s="212">
        <v>0</v>
      </c>
      <c r="AF4449" s="212">
        <v>8.3299999999999999E-2</v>
      </c>
      <c r="AG4449" s="212">
        <v>0</v>
      </c>
      <c r="AH4449" s="212">
        <v>9603.6200000000008</v>
      </c>
      <c r="AI4449" s="212">
        <v>11764.43</v>
      </c>
      <c r="AJ4449" s="212">
        <v>0</v>
      </c>
      <c r="AK4449" s="212">
        <v>0</v>
      </c>
      <c r="AL4449" s="212">
        <v>0</v>
      </c>
      <c r="AM4449">
        <v>1</v>
      </c>
      <c r="AN4449" t="str">
        <f>VLOOKUP(H4449,'Base Art'!$A:$AJ,36,FALSE)</f>
        <v>ESTABLECIM. MODELO LAS COLONIAS S.A</v>
      </c>
    </row>
    <row r="4450" spans="1:40" x14ac:dyDescent="0.25">
      <c r="A4450" s="212" t="s">
        <v>7819</v>
      </c>
      <c r="B4450" s="212">
        <v>1</v>
      </c>
      <c r="C4450" s="212" t="s">
        <v>7820</v>
      </c>
      <c r="D4450" s="212" t="s">
        <v>190</v>
      </c>
      <c r="E4450" s="212">
        <v>42</v>
      </c>
      <c r="F4450" s="212" t="s">
        <v>29</v>
      </c>
      <c r="G4450" s="212" t="s">
        <v>546</v>
      </c>
      <c r="H4450" s="212">
        <v>4117</v>
      </c>
      <c r="I4450" s="212" t="s">
        <v>547</v>
      </c>
      <c r="J4450" s="212">
        <v>1019</v>
      </c>
      <c r="K4450" s="212" t="s">
        <v>266</v>
      </c>
      <c r="L4450" s="212" t="s">
        <v>297</v>
      </c>
      <c r="M4450" s="212"/>
      <c r="N4450" s="212"/>
      <c r="O4450" s="212"/>
      <c r="P4450" s="212">
        <v>1020</v>
      </c>
      <c r="Q4450" s="212" t="s">
        <v>298</v>
      </c>
      <c r="R4450" s="212" t="s">
        <v>299</v>
      </c>
      <c r="S4450" s="212"/>
      <c r="T4450" s="212"/>
      <c r="U4450" s="212"/>
      <c r="V4450" s="212"/>
      <c r="W4450" s="212"/>
      <c r="X4450" s="212"/>
      <c r="Y4450" s="212">
        <v>1402</v>
      </c>
      <c r="Z4450" s="212" t="s">
        <v>300</v>
      </c>
      <c r="AA4450" s="212" t="s">
        <v>301</v>
      </c>
      <c r="AB4450" s="212">
        <v>137611.78200000001</v>
      </c>
      <c r="AC4450" s="212">
        <v>168574.43700000001</v>
      </c>
      <c r="AD4450" s="212">
        <v>0.16669999999999999</v>
      </c>
      <c r="AE4450" s="212">
        <v>0</v>
      </c>
      <c r="AF4450" s="212">
        <v>0.16669999999999999</v>
      </c>
      <c r="AG4450" s="212">
        <v>0</v>
      </c>
      <c r="AH4450" s="212">
        <v>22935.3</v>
      </c>
      <c r="AI4450" s="212">
        <v>28095.74</v>
      </c>
      <c r="AJ4450" s="212">
        <v>0</v>
      </c>
      <c r="AK4450" s="212">
        <v>0</v>
      </c>
      <c r="AL4450" s="212">
        <v>0</v>
      </c>
      <c r="AM4450">
        <v>1</v>
      </c>
      <c r="AN4450" t="str">
        <f>VLOOKUP(H4450,'Base Art'!$A:$AJ,36,FALSE)</f>
        <v>ENERGIZER ARGENTINA S.A.</v>
      </c>
    </row>
    <row r="4451" spans="1:40" x14ac:dyDescent="0.25">
      <c r="A4451" s="212" t="s">
        <v>7819</v>
      </c>
      <c r="B4451" s="212">
        <v>1</v>
      </c>
      <c r="C4451" s="212" t="s">
        <v>7820</v>
      </c>
      <c r="D4451" s="212" t="s">
        <v>190</v>
      </c>
      <c r="E4451" s="212">
        <v>42</v>
      </c>
      <c r="F4451" s="212" t="s">
        <v>29</v>
      </c>
      <c r="G4451" s="212" t="s">
        <v>548</v>
      </c>
      <c r="H4451" s="212">
        <v>4118</v>
      </c>
      <c r="I4451" s="212" t="s">
        <v>549</v>
      </c>
      <c r="J4451" s="212">
        <v>1019</v>
      </c>
      <c r="K4451" s="212" t="s">
        <v>266</v>
      </c>
      <c r="L4451" s="212" t="s">
        <v>297</v>
      </c>
      <c r="M4451" s="212"/>
      <c r="N4451" s="212"/>
      <c r="O4451" s="212"/>
      <c r="P4451" s="212">
        <v>1020</v>
      </c>
      <c r="Q4451" s="212" t="s">
        <v>298</v>
      </c>
      <c r="R4451" s="212" t="s">
        <v>299</v>
      </c>
      <c r="S4451" s="212"/>
      <c r="T4451" s="212"/>
      <c r="U4451" s="212"/>
      <c r="V4451" s="212"/>
      <c r="W4451" s="212"/>
      <c r="X4451" s="212"/>
      <c r="Y4451" s="212">
        <v>1402</v>
      </c>
      <c r="Z4451" s="212" t="s">
        <v>300</v>
      </c>
      <c r="AA4451" s="212" t="s">
        <v>301</v>
      </c>
      <c r="AB4451" s="212">
        <v>137611.78200000001</v>
      </c>
      <c r="AC4451" s="212">
        <v>169606.52499999999</v>
      </c>
      <c r="AD4451" s="212">
        <v>0.33329999999999999</v>
      </c>
      <c r="AE4451" s="212">
        <v>0</v>
      </c>
      <c r="AF4451" s="212">
        <v>0.33329999999999999</v>
      </c>
      <c r="AG4451" s="212">
        <v>0</v>
      </c>
      <c r="AH4451" s="212">
        <v>45870.59</v>
      </c>
      <c r="AI4451" s="212">
        <v>56535.51</v>
      </c>
      <c r="AJ4451" s="212">
        <v>0</v>
      </c>
      <c r="AK4451" s="212">
        <v>0</v>
      </c>
      <c r="AL4451" s="212">
        <v>0</v>
      </c>
      <c r="AM4451">
        <v>1</v>
      </c>
      <c r="AN4451" t="str">
        <f>VLOOKUP(H4451,'Base Art'!$A:$AJ,36,FALSE)</f>
        <v>ENERGIZER ARGENTINA S.A.</v>
      </c>
    </row>
    <row r="4452" spans="1:40" x14ac:dyDescent="0.25">
      <c r="A4452" s="212" t="s">
        <v>7819</v>
      </c>
      <c r="B4452" s="212">
        <v>1</v>
      </c>
      <c r="C4452" s="212" t="s">
        <v>7820</v>
      </c>
      <c r="D4452" s="212" t="s">
        <v>190</v>
      </c>
      <c r="E4452" s="212">
        <v>42</v>
      </c>
      <c r="F4452" s="212" t="s">
        <v>29</v>
      </c>
      <c r="G4452" s="212" t="s">
        <v>1104</v>
      </c>
      <c r="H4452" s="212">
        <v>4302</v>
      </c>
      <c r="I4452" s="212" t="s">
        <v>1105</v>
      </c>
      <c r="J4452" s="212">
        <v>1194</v>
      </c>
      <c r="K4452" s="212" t="s">
        <v>310</v>
      </c>
      <c r="L4452" s="212" t="s">
        <v>311</v>
      </c>
      <c r="M4452" s="212"/>
      <c r="N4452" s="212"/>
      <c r="O4452" s="212"/>
      <c r="P4452" s="212">
        <v>1106</v>
      </c>
      <c r="Q4452" s="212" t="s">
        <v>1088</v>
      </c>
      <c r="R4452" s="212" t="s">
        <v>1089</v>
      </c>
      <c r="S4452" s="212"/>
      <c r="T4452" s="212"/>
      <c r="U4452" s="212"/>
      <c r="V4452" s="212"/>
      <c r="W4452" s="212"/>
      <c r="X4452" s="212"/>
      <c r="Y4452" s="212">
        <v>1375</v>
      </c>
      <c r="Z4452" s="212" t="s">
        <v>314</v>
      </c>
      <c r="AA4452" s="212" t="s">
        <v>315</v>
      </c>
      <c r="AB4452" s="212">
        <v>43462.603000000003</v>
      </c>
      <c r="AC4452" s="212">
        <v>53241.688000000002</v>
      </c>
      <c r="AD4452" s="212">
        <v>2</v>
      </c>
      <c r="AE4452" s="212">
        <v>0</v>
      </c>
      <c r="AF4452" s="212">
        <v>2</v>
      </c>
      <c r="AG4452" s="212">
        <v>0</v>
      </c>
      <c r="AH4452" s="212">
        <v>86925.21</v>
      </c>
      <c r="AI4452" s="212">
        <v>106483.38</v>
      </c>
      <c r="AJ4452" s="212">
        <v>0</v>
      </c>
      <c r="AK4452" s="212">
        <v>0</v>
      </c>
      <c r="AL4452" s="212">
        <v>0</v>
      </c>
      <c r="AM4452">
        <v>1</v>
      </c>
      <c r="AN4452" t="str">
        <f>VLOOKUP(H4452,'Base Art'!$A:$AJ,36,FALSE)</f>
        <v>MASTERFOODS ARGENTINA LTD.</v>
      </c>
    </row>
    <row r="4453" spans="1:40" x14ac:dyDescent="0.25">
      <c r="A4453" s="212" t="s">
        <v>7819</v>
      </c>
      <c r="B4453" s="212">
        <v>1</v>
      </c>
      <c r="C4453" s="212" t="s">
        <v>7820</v>
      </c>
      <c r="D4453" s="212" t="s">
        <v>190</v>
      </c>
      <c r="E4453" s="212">
        <v>42</v>
      </c>
      <c r="F4453" s="212" t="s">
        <v>29</v>
      </c>
      <c r="G4453" s="212" t="s">
        <v>560</v>
      </c>
      <c r="H4453" s="212">
        <v>4386</v>
      </c>
      <c r="I4453" s="212" t="s">
        <v>561</v>
      </c>
      <c r="J4453" s="212">
        <v>1015</v>
      </c>
      <c r="K4453" s="212" t="s">
        <v>562</v>
      </c>
      <c r="L4453" s="212" t="s">
        <v>563</v>
      </c>
      <c r="M4453" s="212"/>
      <c r="N4453" s="212"/>
      <c r="O4453" s="212"/>
      <c r="P4453" s="212">
        <v>1237</v>
      </c>
      <c r="Q4453" s="212" t="s">
        <v>564</v>
      </c>
      <c r="R4453" s="212" t="s">
        <v>565</v>
      </c>
      <c r="S4453" s="212"/>
      <c r="T4453" s="212"/>
      <c r="U4453" s="212"/>
      <c r="V4453" s="212"/>
      <c r="W4453" s="212"/>
      <c r="X4453" s="212"/>
      <c r="Y4453" s="212">
        <v>1374</v>
      </c>
      <c r="Z4453" s="212" t="s">
        <v>336</v>
      </c>
      <c r="AA4453" s="212" t="s">
        <v>337</v>
      </c>
      <c r="AB4453" s="212">
        <v>16774.856</v>
      </c>
      <c r="AC4453" s="212">
        <v>20800.822</v>
      </c>
      <c r="AD4453" s="212">
        <v>1</v>
      </c>
      <c r="AE4453" s="212">
        <v>0</v>
      </c>
      <c r="AF4453" s="212">
        <v>1</v>
      </c>
      <c r="AG4453" s="212">
        <v>0</v>
      </c>
      <c r="AH4453" s="212">
        <v>16774.86</v>
      </c>
      <c r="AI4453" s="212">
        <v>20800.82</v>
      </c>
      <c r="AJ4453" s="212">
        <v>0</v>
      </c>
      <c r="AK4453" s="212">
        <v>0</v>
      </c>
      <c r="AL4453" s="212">
        <v>0</v>
      </c>
      <c r="AM4453">
        <v>1</v>
      </c>
      <c r="AN4453" t="str">
        <f>VLOOKUP(H4453,'Base Art'!$A:$AJ,36,FALSE)</f>
        <v>EST. LAS MARIAS S.A.C.I.F.A.</v>
      </c>
    </row>
    <row r="4454" spans="1:40" x14ac:dyDescent="0.25">
      <c r="A4454" s="212" t="s">
        <v>7819</v>
      </c>
      <c r="B4454" s="212">
        <v>1</v>
      </c>
      <c r="C4454" s="212" t="s">
        <v>7820</v>
      </c>
      <c r="D4454" s="212" t="s">
        <v>190</v>
      </c>
      <c r="E4454" s="212">
        <v>42</v>
      </c>
      <c r="F4454" s="212" t="s">
        <v>29</v>
      </c>
      <c r="G4454" s="212" t="s">
        <v>566</v>
      </c>
      <c r="H4454" s="212">
        <v>4446</v>
      </c>
      <c r="I4454" s="212" t="s">
        <v>567</v>
      </c>
      <c r="J4454" s="212">
        <v>1420</v>
      </c>
      <c r="K4454" s="212" t="s">
        <v>568</v>
      </c>
      <c r="L4454" s="212" t="s">
        <v>569</v>
      </c>
      <c r="M4454" s="212"/>
      <c r="N4454" s="212"/>
      <c r="O4454" s="212"/>
      <c r="P4454" s="212"/>
      <c r="Q4454" s="212"/>
      <c r="R4454" s="212"/>
      <c r="S4454" s="212"/>
      <c r="T4454" s="212"/>
      <c r="U4454" s="212"/>
      <c r="V4454" s="212"/>
      <c r="W4454" s="212"/>
      <c r="X4454" s="212"/>
      <c r="Y4454" s="212">
        <v>1373</v>
      </c>
      <c r="Z4454" s="212" t="s">
        <v>386</v>
      </c>
      <c r="AA4454" s="212" t="s">
        <v>387</v>
      </c>
      <c r="AB4454" s="212">
        <v>17750.427</v>
      </c>
      <c r="AC4454" s="212">
        <v>22276.787</v>
      </c>
      <c r="AD4454" s="212">
        <v>1</v>
      </c>
      <c r="AE4454" s="212">
        <v>0</v>
      </c>
      <c r="AF4454" s="212">
        <v>1</v>
      </c>
      <c r="AG4454" s="212">
        <v>0</v>
      </c>
      <c r="AH4454" s="212">
        <v>17750.43</v>
      </c>
      <c r="AI4454" s="212">
        <v>22276.79</v>
      </c>
      <c r="AJ4454" s="212">
        <v>0</v>
      </c>
      <c r="AK4454" s="212">
        <v>0</v>
      </c>
      <c r="AL4454" s="212">
        <v>0</v>
      </c>
      <c r="AM4454">
        <v>1</v>
      </c>
      <c r="AN4454" t="str">
        <f>VLOOKUP(H4454,'Base Art'!$A:$AJ,36,FALSE)</f>
        <v>ARCOR S.A.I.C.</v>
      </c>
    </row>
    <row r="4455" spans="1:40" x14ac:dyDescent="0.25">
      <c r="A4455" s="212" t="s">
        <v>7819</v>
      </c>
      <c r="B4455" s="212">
        <v>1</v>
      </c>
      <c r="C4455" s="212" t="s">
        <v>7820</v>
      </c>
      <c r="D4455" s="212" t="s">
        <v>190</v>
      </c>
      <c r="E4455" s="212">
        <v>42</v>
      </c>
      <c r="F4455" s="212" t="s">
        <v>29</v>
      </c>
      <c r="G4455" s="212" t="s">
        <v>7692</v>
      </c>
      <c r="H4455" s="212">
        <v>4458</v>
      </c>
      <c r="I4455" s="212" t="s">
        <v>2570</v>
      </c>
      <c r="J4455" s="212">
        <v>1419</v>
      </c>
      <c r="K4455" s="212" t="s">
        <v>572</v>
      </c>
      <c r="L4455" s="212" t="s">
        <v>573</v>
      </c>
      <c r="M4455" s="212"/>
      <c r="N4455" s="212"/>
      <c r="O4455" s="212"/>
      <c r="P4455" s="212"/>
      <c r="Q4455" s="212"/>
      <c r="R4455" s="212"/>
      <c r="S4455" s="212"/>
      <c r="T4455" s="212"/>
      <c r="U4455" s="212"/>
      <c r="V4455" s="212"/>
      <c r="W4455" s="212"/>
      <c r="X4455" s="212"/>
      <c r="Y4455" s="212">
        <v>1369</v>
      </c>
      <c r="Z4455" s="212" t="s">
        <v>354</v>
      </c>
      <c r="AA4455" s="212" t="s">
        <v>355</v>
      </c>
      <c r="AB4455" s="212">
        <v>10886.967000000001</v>
      </c>
      <c r="AC4455" s="212">
        <v>13499.84</v>
      </c>
      <c r="AD4455" s="212">
        <v>1</v>
      </c>
      <c r="AE4455" s="212">
        <v>0</v>
      </c>
      <c r="AF4455" s="212">
        <v>1</v>
      </c>
      <c r="AG4455" s="212">
        <v>0</v>
      </c>
      <c r="AH4455" s="212">
        <v>10886.97</v>
      </c>
      <c r="AI4455" s="212">
        <v>13499.84</v>
      </c>
      <c r="AJ4455" s="212">
        <v>1</v>
      </c>
      <c r="AK4455" s="212">
        <v>1</v>
      </c>
      <c r="AL4455" s="212">
        <v>0</v>
      </c>
      <c r="AM4455">
        <v>1</v>
      </c>
      <c r="AN4455" t="str">
        <f>VLOOKUP(H4455,'Base Art'!$A:$AJ,36,FALSE)</f>
        <v>ARCOR S.A.I.C.</v>
      </c>
    </row>
    <row r="4456" spans="1:40" x14ac:dyDescent="0.25">
      <c r="A4456" s="212" t="s">
        <v>7819</v>
      </c>
      <c r="B4456" s="212">
        <v>1</v>
      </c>
      <c r="C4456" s="212" t="s">
        <v>7820</v>
      </c>
      <c r="D4456" s="212" t="s">
        <v>190</v>
      </c>
      <c r="E4456" s="212">
        <v>42</v>
      </c>
      <c r="F4456" s="212" t="s">
        <v>29</v>
      </c>
      <c r="G4456" s="212" t="s">
        <v>7693</v>
      </c>
      <c r="H4456" s="212">
        <v>4459</v>
      </c>
      <c r="I4456" s="212" t="s">
        <v>2572</v>
      </c>
      <c r="J4456" s="212">
        <v>1419</v>
      </c>
      <c r="K4456" s="212" t="s">
        <v>572</v>
      </c>
      <c r="L4456" s="212" t="s">
        <v>573</v>
      </c>
      <c r="M4456" s="212"/>
      <c r="N4456" s="212"/>
      <c r="O4456" s="212"/>
      <c r="P4456" s="212"/>
      <c r="Q4456" s="212"/>
      <c r="R4456" s="212"/>
      <c r="S4456" s="212"/>
      <c r="T4456" s="212"/>
      <c r="U4456" s="212"/>
      <c r="V4456" s="212"/>
      <c r="W4456" s="212"/>
      <c r="X4456" s="212"/>
      <c r="Y4456" s="212">
        <v>1369</v>
      </c>
      <c r="Z4456" s="212" t="s">
        <v>354</v>
      </c>
      <c r="AA4456" s="212" t="s">
        <v>355</v>
      </c>
      <c r="AB4456" s="212">
        <v>13763.628000000001</v>
      </c>
      <c r="AC4456" s="212">
        <v>17066.899000000001</v>
      </c>
      <c r="AD4456" s="212">
        <v>1</v>
      </c>
      <c r="AE4456" s="212">
        <v>0</v>
      </c>
      <c r="AF4456" s="212">
        <v>1</v>
      </c>
      <c r="AG4456" s="212">
        <v>0</v>
      </c>
      <c r="AH4456" s="212">
        <v>13763.63</v>
      </c>
      <c r="AI4456" s="212">
        <v>17066.900000000001</v>
      </c>
      <c r="AJ4456" s="212">
        <v>0</v>
      </c>
      <c r="AK4456" s="212">
        <v>0</v>
      </c>
      <c r="AL4456" s="212">
        <v>0</v>
      </c>
      <c r="AM4456">
        <v>1</v>
      </c>
      <c r="AN4456" t="str">
        <f>VLOOKUP(H4456,'Base Art'!$A:$AJ,36,FALSE)</f>
        <v>ARCOR S.A.I.C.</v>
      </c>
    </row>
    <row r="4457" spans="1:40" x14ac:dyDescent="0.25">
      <c r="A4457" s="212" t="s">
        <v>7819</v>
      </c>
      <c r="B4457" s="212">
        <v>1</v>
      </c>
      <c r="C4457" s="212" t="s">
        <v>7820</v>
      </c>
      <c r="D4457" s="212" t="s">
        <v>190</v>
      </c>
      <c r="E4457" s="212">
        <v>42</v>
      </c>
      <c r="F4457" s="212" t="s">
        <v>29</v>
      </c>
      <c r="G4457" s="212" t="s">
        <v>612</v>
      </c>
      <c r="H4457" s="212">
        <v>5108</v>
      </c>
      <c r="I4457" s="212" t="s">
        <v>613</v>
      </c>
      <c r="J4457" s="212">
        <v>1065</v>
      </c>
      <c r="K4457" s="212" t="s">
        <v>454</v>
      </c>
      <c r="L4457" s="212" t="s">
        <v>455</v>
      </c>
      <c r="M4457" s="212"/>
      <c r="N4457" s="212"/>
      <c r="O4457" s="212"/>
      <c r="P4457" s="212"/>
      <c r="Q4457" s="212"/>
      <c r="R4457" s="212"/>
      <c r="S4457" s="212"/>
      <c r="T4457" s="212"/>
      <c r="U4457" s="212"/>
      <c r="V4457" s="212"/>
      <c r="W4457" s="212"/>
      <c r="X4457" s="212"/>
      <c r="Y4457" s="212">
        <v>1373</v>
      </c>
      <c r="Z4457" s="212" t="s">
        <v>386</v>
      </c>
      <c r="AA4457" s="212" t="s">
        <v>387</v>
      </c>
      <c r="AB4457" s="212">
        <v>17717.7</v>
      </c>
      <c r="AC4457" s="212">
        <v>22235.713</v>
      </c>
      <c r="AD4457" s="212">
        <v>0.42859999999999998</v>
      </c>
      <c r="AE4457" s="212">
        <v>0</v>
      </c>
      <c r="AF4457" s="212">
        <v>0.42859999999999998</v>
      </c>
      <c r="AG4457" s="212">
        <v>0</v>
      </c>
      <c r="AH4457" s="212">
        <v>7593.3</v>
      </c>
      <c r="AI4457" s="212">
        <v>9529.59</v>
      </c>
      <c r="AJ4457" s="212">
        <v>0</v>
      </c>
      <c r="AK4457" s="212">
        <v>0</v>
      </c>
      <c r="AL4457" s="212">
        <v>0</v>
      </c>
      <c r="AM4457">
        <v>1</v>
      </c>
      <c r="AN4457" t="str">
        <f>VLOOKUP(H4457,'Base Art'!$A:$AJ,36,FALSE)</f>
        <v>MOLINO CAÑUELAS S.A.C.I.F.I.A.</v>
      </c>
    </row>
    <row r="4458" spans="1:40" x14ac:dyDescent="0.25">
      <c r="A4458" s="212" t="s">
        <v>7819</v>
      </c>
      <c r="B4458" s="212">
        <v>1</v>
      </c>
      <c r="C4458" s="212" t="s">
        <v>7820</v>
      </c>
      <c r="D4458" s="212" t="s">
        <v>190</v>
      </c>
      <c r="E4458" s="212">
        <v>42</v>
      </c>
      <c r="F4458" s="212" t="s">
        <v>29</v>
      </c>
      <c r="G4458" s="212" t="s">
        <v>692</v>
      </c>
      <c r="H4458" s="212">
        <v>6209</v>
      </c>
      <c r="I4458" s="212" t="s">
        <v>693</v>
      </c>
      <c r="J4458" s="212">
        <v>1454</v>
      </c>
      <c r="K4458" s="212" t="s">
        <v>660</v>
      </c>
      <c r="L4458" s="212" t="s">
        <v>661</v>
      </c>
      <c r="M4458" s="212"/>
      <c r="N4458" s="212"/>
      <c r="O4458" s="212"/>
      <c r="P4458" s="212">
        <v>1074</v>
      </c>
      <c r="Q4458" s="212" t="s">
        <v>674</v>
      </c>
      <c r="R4458" s="212" t="s">
        <v>675</v>
      </c>
      <c r="S4458" s="212"/>
      <c r="T4458" s="212"/>
      <c r="U4458" s="212"/>
      <c r="V4458" s="212"/>
      <c r="W4458" s="212"/>
      <c r="X4458" s="212"/>
      <c r="Y4458" s="212">
        <v>1370</v>
      </c>
      <c r="Z4458" s="212" t="s">
        <v>400</v>
      </c>
      <c r="AA4458" s="212" t="s">
        <v>401</v>
      </c>
      <c r="AB4458" s="212">
        <v>7071.9939999999997</v>
      </c>
      <c r="AC4458" s="212">
        <v>8875.3510000000006</v>
      </c>
      <c r="AD4458" s="212">
        <v>1</v>
      </c>
      <c r="AE4458" s="212">
        <v>0</v>
      </c>
      <c r="AF4458" s="212">
        <v>1</v>
      </c>
      <c r="AG4458" s="212">
        <v>0</v>
      </c>
      <c r="AH4458" s="212">
        <v>7071.99</v>
      </c>
      <c r="AI4458" s="212">
        <v>8875.35</v>
      </c>
      <c r="AJ4458" s="212">
        <v>0</v>
      </c>
      <c r="AK4458" s="212">
        <v>0</v>
      </c>
      <c r="AL4458" s="212">
        <v>0</v>
      </c>
      <c r="AM4458">
        <v>1</v>
      </c>
      <c r="AN4458" t="str">
        <f>VLOOKUP(H4458,'Base Art'!$A:$AJ,36,FALSE)</f>
        <v>RPB SA</v>
      </c>
    </row>
    <row r="4459" spans="1:40" x14ac:dyDescent="0.25">
      <c r="A4459" s="212" t="s">
        <v>7819</v>
      </c>
      <c r="B4459" s="212">
        <v>1</v>
      </c>
      <c r="C4459" s="212" t="s">
        <v>7820</v>
      </c>
      <c r="D4459" s="212" t="s">
        <v>190</v>
      </c>
      <c r="E4459" s="212">
        <v>42</v>
      </c>
      <c r="F4459" s="212" t="s">
        <v>29</v>
      </c>
      <c r="G4459" s="212" t="s">
        <v>698</v>
      </c>
      <c r="H4459" s="212">
        <v>6238</v>
      </c>
      <c r="I4459" s="212" t="s">
        <v>699</v>
      </c>
      <c r="J4459" s="212">
        <v>1019</v>
      </c>
      <c r="K4459" s="212" t="s">
        <v>266</v>
      </c>
      <c r="L4459" s="212" t="s">
        <v>297</v>
      </c>
      <c r="M4459" s="212"/>
      <c r="N4459" s="212"/>
      <c r="O4459" s="212"/>
      <c r="P4459" s="212">
        <v>1021</v>
      </c>
      <c r="Q4459" s="212" t="s">
        <v>700</v>
      </c>
      <c r="R4459" s="212" t="s">
        <v>701</v>
      </c>
      <c r="S4459" s="212"/>
      <c r="T4459" s="212"/>
      <c r="U4459" s="212"/>
      <c r="V4459" s="212"/>
      <c r="W4459" s="212"/>
      <c r="X4459" s="212"/>
      <c r="Y4459" s="212">
        <v>1376</v>
      </c>
      <c r="Z4459" s="212" t="s">
        <v>320</v>
      </c>
      <c r="AA4459" s="212" t="s">
        <v>321</v>
      </c>
      <c r="AB4459" s="212">
        <v>0</v>
      </c>
      <c r="AC4459" s="212">
        <v>0</v>
      </c>
      <c r="AD4459" s="212">
        <v>0</v>
      </c>
      <c r="AE4459" s="212">
        <v>0.25</v>
      </c>
      <c r="AF4459" s="212">
        <v>0.25</v>
      </c>
      <c r="AG4459" s="212">
        <v>0</v>
      </c>
      <c r="AH4459" s="212">
        <v>0</v>
      </c>
      <c r="AI4459" s="212">
        <v>0</v>
      </c>
      <c r="AJ4459" s="212">
        <v>0</v>
      </c>
      <c r="AK4459" s="212">
        <v>0</v>
      </c>
      <c r="AL4459" s="212">
        <v>0</v>
      </c>
      <c r="AM4459">
        <v>1</v>
      </c>
      <c r="AN4459" t="str">
        <f>VLOOKUP(H4459,'Base Art'!$A:$AJ,36,FALSE)</f>
        <v>ENERGIZER ARGENTINA S.A.</v>
      </c>
    </row>
    <row r="4460" spans="1:40" x14ac:dyDescent="0.25">
      <c r="A4460" s="212" t="s">
        <v>7819</v>
      </c>
      <c r="B4460" s="212">
        <v>1</v>
      </c>
      <c r="C4460" s="212" t="s">
        <v>7820</v>
      </c>
      <c r="D4460" s="212" t="s">
        <v>190</v>
      </c>
      <c r="E4460" s="212">
        <v>42</v>
      </c>
      <c r="F4460" s="212" t="s">
        <v>29</v>
      </c>
      <c r="G4460" s="212" t="s">
        <v>1136</v>
      </c>
      <c r="H4460" s="212">
        <v>6944</v>
      </c>
      <c r="I4460" s="212" t="s">
        <v>1137</v>
      </c>
      <c r="J4460" s="212">
        <v>1192</v>
      </c>
      <c r="K4460" s="212" t="s">
        <v>932</v>
      </c>
      <c r="L4460" s="212" t="s">
        <v>933</v>
      </c>
      <c r="M4460" s="212"/>
      <c r="N4460" s="212"/>
      <c r="O4460" s="212"/>
      <c r="P4460" s="212">
        <v>1112</v>
      </c>
      <c r="Q4460" s="212" t="s">
        <v>1010</v>
      </c>
      <c r="R4460" s="212" t="s">
        <v>1011</v>
      </c>
      <c r="S4460" s="212"/>
      <c r="T4460" s="212"/>
      <c r="U4460" s="212"/>
      <c r="V4460" s="212"/>
      <c r="W4460" s="212"/>
      <c r="X4460" s="212"/>
      <c r="Y4460" s="212">
        <v>1375</v>
      </c>
      <c r="Z4460" s="212" t="s">
        <v>314</v>
      </c>
      <c r="AA4460" s="212" t="s">
        <v>315</v>
      </c>
      <c r="AB4460" s="212">
        <v>29382.256000000001</v>
      </c>
      <c r="AC4460" s="212">
        <v>35993.264999999999</v>
      </c>
      <c r="AD4460" s="212">
        <v>1</v>
      </c>
      <c r="AE4460" s="212">
        <v>0</v>
      </c>
      <c r="AF4460" s="212">
        <v>1</v>
      </c>
      <c r="AG4460" s="212">
        <v>0</v>
      </c>
      <c r="AH4460" s="212">
        <v>29382.26</v>
      </c>
      <c r="AI4460" s="212">
        <v>35993.26</v>
      </c>
      <c r="AJ4460" s="212">
        <v>0</v>
      </c>
      <c r="AK4460" s="212">
        <v>0</v>
      </c>
      <c r="AL4460" s="212">
        <v>0</v>
      </c>
      <c r="AM4460">
        <v>1</v>
      </c>
      <c r="AN4460" t="str">
        <f>VLOOKUP(H4460,'Base Art'!$A:$AJ,36,FALSE)</f>
        <v>NUTRIPET S.A.U.</v>
      </c>
    </row>
    <row r="4461" spans="1:40" x14ac:dyDescent="0.25">
      <c r="A4461" s="212" t="s">
        <v>7819</v>
      </c>
      <c r="B4461" s="212">
        <v>1</v>
      </c>
      <c r="C4461" s="212" t="s">
        <v>7820</v>
      </c>
      <c r="D4461" s="212" t="s">
        <v>190</v>
      </c>
      <c r="E4461" s="212">
        <v>42</v>
      </c>
      <c r="F4461" s="212" t="s">
        <v>29</v>
      </c>
      <c r="G4461" s="212" t="s">
        <v>1279</v>
      </c>
      <c r="H4461" s="212">
        <v>6971</v>
      </c>
      <c r="I4461" s="212" t="s">
        <v>1280</v>
      </c>
      <c r="J4461" s="212">
        <v>1257</v>
      </c>
      <c r="K4461" s="212" t="s">
        <v>774</v>
      </c>
      <c r="L4461" s="212" t="s">
        <v>775</v>
      </c>
      <c r="M4461" s="212"/>
      <c r="N4461" s="212"/>
      <c r="O4461" s="212"/>
      <c r="P4461" s="212">
        <v>1114</v>
      </c>
      <c r="Q4461" s="212" t="s">
        <v>1221</v>
      </c>
      <c r="R4461" s="212" t="s">
        <v>1222</v>
      </c>
      <c r="S4461" s="212"/>
      <c r="T4461" s="212"/>
      <c r="U4461" s="212"/>
      <c r="V4461" s="212"/>
      <c r="W4461" s="212"/>
      <c r="X4461" s="212"/>
      <c r="Y4461" s="212">
        <v>1375</v>
      </c>
      <c r="Z4461" s="212" t="s">
        <v>314</v>
      </c>
      <c r="AA4461" s="212" t="s">
        <v>315</v>
      </c>
      <c r="AB4461" s="212">
        <v>24906.768</v>
      </c>
      <c r="AC4461" s="212">
        <v>30656.239000000001</v>
      </c>
      <c r="AD4461" s="212">
        <v>8</v>
      </c>
      <c r="AE4461" s="212">
        <v>0</v>
      </c>
      <c r="AF4461" s="212">
        <v>8</v>
      </c>
      <c r="AG4461" s="212">
        <v>0</v>
      </c>
      <c r="AH4461" s="212">
        <v>199254.14</v>
      </c>
      <c r="AI4461" s="212">
        <v>245249.91</v>
      </c>
      <c r="AJ4461" s="212">
        <v>0</v>
      </c>
      <c r="AK4461" s="212">
        <v>0</v>
      </c>
      <c r="AL4461" s="212">
        <v>0</v>
      </c>
      <c r="AM4461">
        <v>1</v>
      </c>
      <c r="AN4461" t="str">
        <f>VLOOKUP(H4461,'Base Art'!$A:$AJ,36,FALSE)</f>
        <v>NUTRIPET S.A.U.</v>
      </c>
    </row>
    <row r="4462" spans="1:40" x14ac:dyDescent="0.25">
      <c r="A4462" s="212" t="s">
        <v>7819</v>
      </c>
      <c r="B4462" s="212">
        <v>1</v>
      </c>
      <c r="C4462" s="212" t="s">
        <v>7820</v>
      </c>
      <c r="D4462" s="212" t="s">
        <v>190</v>
      </c>
      <c r="E4462" s="212">
        <v>42</v>
      </c>
      <c r="F4462" s="212" t="s">
        <v>29</v>
      </c>
      <c r="G4462" s="212" t="s">
        <v>1142</v>
      </c>
      <c r="H4462" s="212">
        <v>6976</v>
      </c>
      <c r="I4462" s="212" t="s">
        <v>1143</v>
      </c>
      <c r="J4462" s="212">
        <v>1257</v>
      </c>
      <c r="K4462" s="212" t="s">
        <v>774</v>
      </c>
      <c r="L4462" s="212" t="s">
        <v>775</v>
      </c>
      <c r="M4462" s="212"/>
      <c r="N4462" s="212"/>
      <c r="O4462" s="212"/>
      <c r="P4462" s="212">
        <v>1113</v>
      </c>
      <c r="Q4462" s="212" t="s">
        <v>1144</v>
      </c>
      <c r="R4462" s="212" t="s">
        <v>1145</v>
      </c>
      <c r="S4462" s="212"/>
      <c r="T4462" s="212"/>
      <c r="U4462" s="212"/>
      <c r="V4462" s="212"/>
      <c r="W4462" s="212"/>
      <c r="X4462" s="212"/>
      <c r="Y4462" s="212">
        <v>1375</v>
      </c>
      <c r="Z4462" s="212" t="s">
        <v>314</v>
      </c>
      <c r="AA4462" s="212" t="s">
        <v>315</v>
      </c>
      <c r="AB4462" s="212">
        <v>16178.45</v>
      </c>
      <c r="AC4462" s="212">
        <v>20061.277999999998</v>
      </c>
      <c r="AD4462" s="212">
        <v>1</v>
      </c>
      <c r="AE4462" s="212">
        <v>0</v>
      </c>
      <c r="AF4462" s="212">
        <v>1</v>
      </c>
      <c r="AG4462" s="212">
        <v>0</v>
      </c>
      <c r="AH4462" s="212">
        <v>16178.45</v>
      </c>
      <c r="AI4462" s="212">
        <v>20061.28</v>
      </c>
      <c r="AJ4462" s="212">
        <v>0</v>
      </c>
      <c r="AK4462" s="212">
        <v>0</v>
      </c>
      <c r="AL4462" s="212">
        <v>0</v>
      </c>
      <c r="AM4462">
        <v>1</v>
      </c>
      <c r="AN4462" t="str">
        <f>VLOOKUP(H4462,'Base Art'!$A:$AJ,36,FALSE)</f>
        <v>NUTRIPET S.A.U.</v>
      </c>
    </row>
    <row r="4463" spans="1:40" x14ac:dyDescent="0.25">
      <c r="A4463" s="212" t="s">
        <v>7819</v>
      </c>
      <c r="B4463" s="212">
        <v>1</v>
      </c>
      <c r="C4463" s="212" t="s">
        <v>7820</v>
      </c>
      <c r="D4463" s="212" t="s">
        <v>190</v>
      </c>
      <c r="E4463" s="212">
        <v>42</v>
      </c>
      <c r="F4463" s="212" t="s">
        <v>29</v>
      </c>
      <c r="G4463" s="212" t="s">
        <v>1146</v>
      </c>
      <c r="H4463" s="212">
        <v>6978</v>
      </c>
      <c r="I4463" s="212" t="s">
        <v>1147</v>
      </c>
      <c r="J4463" s="212">
        <v>1257</v>
      </c>
      <c r="K4463" s="212" t="s">
        <v>774</v>
      </c>
      <c r="L4463" s="212" t="s">
        <v>775</v>
      </c>
      <c r="M4463" s="212"/>
      <c r="N4463" s="212"/>
      <c r="O4463" s="212"/>
      <c r="P4463" s="212">
        <v>1113</v>
      </c>
      <c r="Q4463" s="212" t="s">
        <v>1144</v>
      </c>
      <c r="R4463" s="212" t="s">
        <v>1145</v>
      </c>
      <c r="S4463" s="212"/>
      <c r="T4463" s="212"/>
      <c r="U4463" s="212"/>
      <c r="V4463" s="212"/>
      <c r="W4463" s="212"/>
      <c r="X4463" s="212"/>
      <c r="Y4463" s="212">
        <v>1375</v>
      </c>
      <c r="Z4463" s="212" t="s">
        <v>314</v>
      </c>
      <c r="AA4463" s="212" t="s">
        <v>315</v>
      </c>
      <c r="AB4463" s="212">
        <v>24411.88</v>
      </c>
      <c r="AC4463" s="212">
        <v>29904.553</v>
      </c>
      <c r="AD4463" s="212">
        <v>3</v>
      </c>
      <c r="AE4463" s="212">
        <v>0</v>
      </c>
      <c r="AF4463" s="212">
        <v>3</v>
      </c>
      <c r="AG4463" s="212">
        <v>0</v>
      </c>
      <c r="AH4463" s="212">
        <v>73235.64</v>
      </c>
      <c r="AI4463" s="212">
        <v>89713.66</v>
      </c>
      <c r="AJ4463" s="212">
        <v>0</v>
      </c>
      <c r="AK4463" s="212">
        <v>0</v>
      </c>
      <c r="AL4463" s="212">
        <v>0</v>
      </c>
      <c r="AM4463">
        <v>1</v>
      </c>
      <c r="AN4463" t="str">
        <f>VLOOKUP(H4463,'Base Art'!$A:$AJ,36,FALSE)</f>
        <v>NUTRIPET S.A.U.</v>
      </c>
    </row>
    <row r="4464" spans="1:40" x14ac:dyDescent="0.25">
      <c r="A4464" s="212" t="s">
        <v>7819</v>
      </c>
      <c r="B4464" s="212">
        <v>1</v>
      </c>
      <c r="C4464" s="212" t="s">
        <v>7820</v>
      </c>
      <c r="D4464" s="212" t="s">
        <v>190</v>
      </c>
      <c r="E4464" s="212">
        <v>42</v>
      </c>
      <c r="F4464" s="212" t="s">
        <v>29</v>
      </c>
      <c r="G4464" s="212" t="s">
        <v>1372</v>
      </c>
      <c r="H4464" s="212">
        <v>6979</v>
      </c>
      <c r="I4464" s="212" t="s">
        <v>1373</v>
      </c>
      <c r="J4464" s="212">
        <v>1257</v>
      </c>
      <c r="K4464" s="212" t="s">
        <v>774</v>
      </c>
      <c r="L4464" s="212" t="s">
        <v>775</v>
      </c>
      <c r="M4464" s="212"/>
      <c r="N4464" s="212"/>
      <c r="O4464" s="212"/>
      <c r="P4464" s="212">
        <v>1113</v>
      </c>
      <c r="Q4464" s="212" t="s">
        <v>1144</v>
      </c>
      <c r="R4464" s="212" t="s">
        <v>1145</v>
      </c>
      <c r="S4464" s="212"/>
      <c r="T4464" s="212"/>
      <c r="U4464" s="212"/>
      <c r="V4464" s="212"/>
      <c r="W4464" s="212"/>
      <c r="X4464" s="212"/>
      <c r="Y4464" s="212">
        <v>1375</v>
      </c>
      <c r="Z4464" s="212" t="s">
        <v>314</v>
      </c>
      <c r="AA4464" s="212" t="s">
        <v>315</v>
      </c>
      <c r="AB4464" s="212">
        <v>32694.433000000001</v>
      </c>
      <c r="AC4464" s="212">
        <v>40220.824999999997</v>
      </c>
      <c r="AD4464" s="212">
        <v>3</v>
      </c>
      <c r="AE4464" s="212">
        <v>0</v>
      </c>
      <c r="AF4464" s="212">
        <v>3</v>
      </c>
      <c r="AG4464" s="212">
        <v>0</v>
      </c>
      <c r="AH4464" s="212">
        <v>98083.3</v>
      </c>
      <c r="AI4464" s="212">
        <v>120662.48</v>
      </c>
      <c r="AJ4464" s="212">
        <v>0</v>
      </c>
      <c r="AK4464" s="212">
        <v>0</v>
      </c>
      <c r="AL4464" s="212">
        <v>0</v>
      </c>
      <c r="AM4464">
        <v>1</v>
      </c>
      <c r="AN4464" t="str">
        <f>VLOOKUP(H4464,'Base Art'!$A:$AJ,36,FALSE)</f>
        <v>NUTRIPET S.A.U.</v>
      </c>
    </row>
    <row r="4465" spans="1:40" x14ac:dyDescent="0.25">
      <c r="A4465" s="212" t="s">
        <v>7819</v>
      </c>
      <c r="B4465" s="212">
        <v>1</v>
      </c>
      <c r="C4465" s="212" t="s">
        <v>7820</v>
      </c>
      <c r="D4465" s="212" t="s">
        <v>190</v>
      </c>
      <c r="E4465" s="212">
        <v>42</v>
      </c>
      <c r="F4465" s="212" t="s">
        <v>29</v>
      </c>
      <c r="G4465" s="212" t="s">
        <v>1160</v>
      </c>
      <c r="H4465" s="212">
        <v>7640</v>
      </c>
      <c r="I4465" s="212" t="s">
        <v>1161</v>
      </c>
      <c r="J4465" s="212">
        <v>1193</v>
      </c>
      <c r="K4465" s="212" t="s">
        <v>506</v>
      </c>
      <c r="L4465" s="212" t="s">
        <v>507</v>
      </c>
      <c r="M4465" s="212"/>
      <c r="N4465" s="212"/>
      <c r="O4465" s="212"/>
      <c r="P4465" s="212">
        <v>1107</v>
      </c>
      <c r="Q4465" s="212" t="s">
        <v>1158</v>
      </c>
      <c r="R4465" s="212" t="s">
        <v>1159</v>
      </c>
      <c r="S4465" s="212"/>
      <c r="T4465" s="212"/>
      <c r="U4465" s="212"/>
      <c r="V4465" s="212"/>
      <c r="W4465" s="212"/>
      <c r="X4465" s="212"/>
      <c r="Y4465" s="212">
        <v>1375</v>
      </c>
      <c r="Z4465" s="212" t="s">
        <v>314</v>
      </c>
      <c r="AA4465" s="212" t="s">
        <v>315</v>
      </c>
      <c r="AB4465" s="212">
        <v>33744.533000000003</v>
      </c>
      <c r="AC4465" s="212">
        <v>41337.052000000003</v>
      </c>
      <c r="AD4465" s="212">
        <v>2</v>
      </c>
      <c r="AE4465" s="212">
        <v>0</v>
      </c>
      <c r="AF4465" s="212">
        <v>2</v>
      </c>
      <c r="AG4465" s="212">
        <v>0</v>
      </c>
      <c r="AH4465" s="212">
        <v>67489.070000000007</v>
      </c>
      <c r="AI4465" s="212">
        <v>82674.100000000006</v>
      </c>
      <c r="AJ4465" s="212">
        <v>0</v>
      </c>
      <c r="AK4465" s="212">
        <v>0</v>
      </c>
      <c r="AL4465" s="212">
        <v>0</v>
      </c>
      <c r="AM4465">
        <v>1</v>
      </c>
      <c r="AN4465" t="str">
        <f>VLOOKUP(H4465,'Base Art'!$A:$AJ,36,FALSE)</f>
        <v>MASTERFOODS ARGENTINA LTD.</v>
      </c>
    </row>
    <row r="4466" spans="1:40" x14ac:dyDescent="0.25">
      <c r="A4466" s="212" t="s">
        <v>7819</v>
      </c>
      <c r="B4466" s="212">
        <v>1</v>
      </c>
      <c r="C4466" s="212" t="s">
        <v>7820</v>
      </c>
      <c r="D4466" s="212" t="s">
        <v>190</v>
      </c>
      <c r="E4466" s="212">
        <v>42</v>
      </c>
      <c r="F4466" s="212" t="s">
        <v>29</v>
      </c>
      <c r="G4466" s="212" t="s">
        <v>7672</v>
      </c>
      <c r="H4466" s="212">
        <v>7811</v>
      </c>
      <c r="I4466" s="212" t="s">
        <v>3671</v>
      </c>
      <c r="J4466" s="212"/>
      <c r="K4466" s="212"/>
      <c r="L4466" s="212"/>
      <c r="M4466" s="212"/>
      <c r="N4466" s="212"/>
      <c r="O4466" s="212"/>
      <c r="P4466" s="212"/>
      <c r="Q4466" s="212"/>
      <c r="R4466" s="212"/>
      <c r="S4466" s="212"/>
      <c r="T4466" s="212"/>
      <c r="U4466" s="212"/>
      <c r="V4466" s="212"/>
      <c r="W4466" s="212"/>
      <c r="X4466" s="212"/>
      <c r="Y4466" s="212">
        <v>1370</v>
      </c>
      <c r="Z4466" s="212" t="s">
        <v>400</v>
      </c>
      <c r="AA4466" s="212" t="s">
        <v>401</v>
      </c>
      <c r="AB4466" s="212">
        <v>22191.136999999999</v>
      </c>
      <c r="AC4466" s="212">
        <v>27184.143</v>
      </c>
      <c r="AD4466" s="212">
        <v>1</v>
      </c>
      <c r="AE4466" s="212">
        <v>0.16669999999999999</v>
      </c>
      <c r="AF4466" s="212">
        <v>1.1667000000000001</v>
      </c>
      <c r="AG4466" s="212">
        <v>0</v>
      </c>
      <c r="AH4466" s="212">
        <v>25889.66</v>
      </c>
      <c r="AI4466" s="212">
        <v>31714.83</v>
      </c>
      <c r="AJ4466" s="212">
        <v>0</v>
      </c>
      <c r="AK4466" s="212">
        <v>0</v>
      </c>
      <c r="AL4466" s="212">
        <v>0</v>
      </c>
      <c r="AM4466">
        <v>1</v>
      </c>
      <c r="AN4466" t="str">
        <f>VLOOKUP(H4466,'Base Art'!$A:$AJ,36,FALSE)</f>
        <v>ENERGY GROUP S.R.L.</v>
      </c>
    </row>
    <row r="4467" spans="1:40" x14ac:dyDescent="0.25">
      <c r="A4467" s="212" t="s">
        <v>7819</v>
      </c>
      <c r="B4467" s="212">
        <v>1</v>
      </c>
      <c r="C4467" s="212" t="s">
        <v>7820</v>
      </c>
      <c r="D4467" s="212" t="s">
        <v>190</v>
      </c>
      <c r="E4467" s="212">
        <v>42</v>
      </c>
      <c r="F4467" s="212" t="s">
        <v>29</v>
      </c>
      <c r="G4467" s="212" t="s">
        <v>1449</v>
      </c>
      <c r="H4467" s="212">
        <v>8052</v>
      </c>
      <c r="I4467" s="212" t="s">
        <v>1450</v>
      </c>
      <c r="J4467" s="212">
        <v>1194</v>
      </c>
      <c r="K4467" s="212" t="s">
        <v>310</v>
      </c>
      <c r="L4467" s="212" t="s">
        <v>311</v>
      </c>
      <c r="M4467" s="212"/>
      <c r="N4467" s="212"/>
      <c r="O4467" s="212"/>
      <c r="P4467" s="212">
        <v>1106</v>
      </c>
      <c r="Q4467" s="212" t="s">
        <v>1088</v>
      </c>
      <c r="R4467" s="212" t="s">
        <v>1089</v>
      </c>
      <c r="S4467" s="212"/>
      <c r="T4467" s="212"/>
      <c r="U4467" s="212"/>
      <c r="V4467" s="212"/>
      <c r="W4467" s="212"/>
      <c r="X4467" s="212"/>
      <c r="Y4467" s="212">
        <v>1375</v>
      </c>
      <c r="Z4467" s="212" t="s">
        <v>314</v>
      </c>
      <c r="AA4467" s="212" t="s">
        <v>315</v>
      </c>
      <c r="AB4467" s="212">
        <v>34432.849000000002</v>
      </c>
      <c r="AC4467" s="212">
        <v>42180.24</v>
      </c>
      <c r="AD4467" s="212">
        <v>1</v>
      </c>
      <c r="AE4467" s="212">
        <v>0</v>
      </c>
      <c r="AF4467" s="212">
        <v>1</v>
      </c>
      <c r="AG4467" s="212">
        <v>0</v>
      </c>
      <c r="AH4467" s="212">
        <v>34432.85</v>
      </c>
      <c r="AI4467" s="212">
        <v>42180.24</v>
      </c>
      <c r="AJ4467" s="212">
        <v>0</v>
      </c>
      <c r="AK4467" s="212">
        <v>0</v>
      </c>
      <c r="AL4467" s="212">
        <v>0</v>
      </c>
      <c r="AM4467">
        <v>1</v>
      </c>
      <c r="AN4467" t="str">
        <f>VLOOKUP(H4467,'Base Art'!$A:$AJ,36,FALSE)</f>
        <v>MASTERFOODS ARGENTINA LTD.</v>
      </c>
    </row>
    <row r="4468" spans="1:40" x14ac:dyDescent="0.25">
      <c r="A4468" s="212" t="s">
        <v>7819</v>
      </c>
      <c r="B4468" s="212">
        <v>1</v>
      </c>
      <c r="C4468" s="212" t="s">
        <v>7820</v>
      </c>
      <c r="D4468" s="212" t="s">
        <v>190</v>
      </c>
      <c r="E4468" s="212">
        <v>42</v>
      </c>
      <c r="F4468" s="212" t="s">
        <v>29</v>
      </c>
      <c r="G4468" s="212" t="s">
        <v>7887</v>
      </c>
      <c r="H4468" s="212">
        <v>8344</v>
      </c>
      <c r="I4468" s="212" t="s">
        <v>4289</v>
      </c>
      <c r="J4468" s="212">
        <v>1018</v>
      </c>
      <c r="K4468" s="212" t="s">
        <v>392</v>
      </c>
      <c r="L4468" s="212" t="s">
        <v>393</v>
      </c>
      <c r="M4468" s="212"/>
      <c r="N4468" s="212"/>
      <c r="O4468" s="212"/>
      <c r="P4468" s="212">
        <v>1020</v>
      </c>
      <c r="Q4468" s="212" t="s">
        <v>298</v>
      </c>
      <c r="R4468" s="212" t="s">
        <v>299</v>
      </c>
      <c r="S4468" s="212"/>
      <c r="T4468" s="212"/>
      <c r="U4468" s="212"/>
      <c r="V4468" s="212"/>
      <c r="W4468" s="212"/>
      <c r="X4468" s="212"/>
      <c r="Y4468" s="212">
        <v>1402</v>
      </c>
      <c r="Z4468" s="212" t="s">
        <v>300</v>
      </c>
      <c r="AA4468" s="212" t="s">
        <v>301</v>
      </c>
      <c r="AB4468" s="212">
        <v>469076.33299999998</v>
      </c>
      <c r="AC4468" s="212">
        <v>581654.66899999999</v>
      </c>
      <c r="AD4468" s="212">
        <v>4.1700000000000001E-2</v>
      </c>
      <c r="AE4468" s="212">
        <v>0</v>
      </c>
      <c r="AF4468" s="212">
        <v>4.1700000000000001E-2</v>
      </c>
      <c r="AG4468" s="212">
        <v>0</v>
      </c>
      <c r="AH4468" s="212">
        <v>19544.849999999999</v>
      </c>
      <c r="AI4468" s="212">
        <v>24235.61</v>
      </c>
      <c r="AJ4468" s="212">
        <v>1</v>
      </c>
      <c r="AK4468" s="212">
        <v>0.04</v>
      </c>
      <c r="AL4468" s="212">
        <v>0</v>
      </c>
      <c r="AM4468">
        <v>1</v>
      </c>
      <c r="AN4468" t="str">
        <f>VLOOKUP(H4468,'Base Art'!$A:$AJ,36,FALSE)</f>
        <v>ENERGIZER ARGENTINA S.A.</v>
      </c>
    </row>
    <row r="4469" spans="1:40" x14ac:dyDescent="0.25">
      <c r="A4469" s="212" t="s">
        <v>7819</v>
      </c>
      <c r="B4469" s="212">
        <v>1</v>
      </c>
      <c r="C4469" s="212" t="s">
        <v>7820</v>
      </c>
      <c r="D4469" s="212" t="s">
        <v>190</v>
      </c>
      <c r="E4469" s="212">
        <v>42</v>
      </c>
      <c r="F4469" s="212" t="s">
        <v>29</v>
      </c>
      <c r="G4469" s="212" t="s">
        <v>826</v>
      </c>
      <c r="H4469" s="212">
        <v>8406</v>
      </c>
      <c r="I4469" s="212" t="s">
        <v>827</v>
      </c>
      <c r="J4469" s="212">
        <v>1006</v>
      </c>
      <c r="K4469" s="212" t="s">
        <v>350</v>
      </c>
      <c r="L4469" s="212" t="s">
        <v>351</v>
      </c>
      <c r="M4469" s="212"/>
      <c r="N4469" s="212"/>
      <c r="O4469" s="212"/>
      <c r="P4469" s="212">
        <v>1004</v>
      </c>
      <c r="Q4469" s="212" t="s">
        <v>352</v>
      </c>
      <c r="R4469" s="212" t="s">
        <v>353</v>
      </c>
      <c r="S4469" s="212"/>
      <c r="T4469" s="212"/>
      <c r="U4469" s="212"/>
      <c r="V4469" s="212"/>
      <c r="W4469" s="212"/>
      <c r="X4469" s="212"/>
      <c r="Y4469" s="212">
        <v>1369</v>
      </c>
      <c r="Z4469" s="212" t="s">
        <v>354</v>
      </c>
      <c r="AA4469" s="212" t="s">
        <v>355</v>
      </c>
      <c r="AB4469" s="212">
        <v>6844.4939999999997</v>
      </c>
      <c r="AC4469" s="212">
        <v>8589.8379999999997</v>
      </c>
      <c r="AD4469" s="212">
        <v>1</v>
      </c>
      <c r="AE4469" s="212">
        <v>0</v>
      </c>
      <c r="AF4469" s="212">
        <v>1</v>
      </c>
      <c r="AG4469" s="212">
        <v>0</v>
      </c>
      <c r="AH4469" s="212">
        <v>6844.49</v>
      </c>
      <c r="AI4469" s="212">
        <v>8589.84</v>
      </c>
      <c r="AJ4469" s="212">
        <v>0</v>
      </c>
      <c r="AK4469" s="212">
        <v>0</v>
      </c>
      <c r="AL4469" s="212">
        <v>0</v>
      </c>
      <c r="AM4469">
        <v>1</v>
      </c>
      <c r="AN4469" t="str">
        <f>VLOOKUP(H4469,'Base Art'!$A:$AJ,36,FALSE)</f>
        <v>EST. LAS MARIAS S.A.C.I.F.A.</v>
      </c>
    </row>
    <row r="4470" spans="1:40" x14ac:dyDescent="0.25">
      <c r="A4470" s="212" t="s">
        <v>7819</v>
      </c>
      <c r="B4470" s="212">
        <v>1</v>
      </c>
      <c r="C4470" s="212" t="s">
        <v>7820</v>
      </c>
      <c r="D4470" s="212" t="s">
        <v>190</v>
      </c>
      <c r="E4470" s="212">
        <v>42</v>
      </c>
      <c r="F4470" s="212" t="s">
        <v>29</v>
      </c>
      <c r="G4470" s="212" t="s">
        <v>7666</v>
      </c>
      <c r="H4470" s="212">
        <v>8579</v>
      </c>
      <c r="I4470" s="212" t="s">
        <v>4646</v>
      </c>
      <c r="J4470" s="212">
        <v>1420</v>
      </c>
      <c r="K4470" s="212" t="s">
        <v>568</v>
      </c>
      <c r="L4470" s="212" t="s">
        <v>569</v>
      </c>
      <c r="M4470" s="212"/>
      <c r="N4470" s="212"/>
      <c r="O4470" s="212"/>
      <c r="P4470" s="212"/>
      <c r="Q4470" s="212"/>
      <c r="R4470" s="212"/>
      <c r="S4470" s="212"/>
      <c r="T4470" s="212"/>
      <c r="U4470" s="212"/>
      <c r="V4470" s="212"/>
      <c r="W4470" s="212"/>
      <c r="X4470" s="212"/>
      <c r="Y4470" s="212">
        <v>1373</v>
      </c>
      <c r="Z4470" s="212" t="s">
        <v>386</v>
      </c>
      <c r="AA4470" s="212" t="s">
        <v>387</v>
      </c>
      <c r="AB4470" s="212">
        <v>16264.009</v>
      </c>
      <c r="AC4470" s="212">
        <v>20411.331999999999</v>
      </c>
      <c r="AD4470" s="212">
        <v>1</v>
      </c>
      <c r="AE4470" s="212">
        <v>0</v>
      </c>
      <c r="AF4470" s="212">
        <v>1</v>
      </c>
      <c r="AG4470" s="212">
        <v>0</v>
      </c>
      <c r="AH4470" s="212">
        <v>16264.01</v>
      </c>
      <c r="AI4470" s="212">
        <v>20411.330000000002</v>
      </c>
      <c r="AJ4470" s="212">
        <v>0</v>
      </c>
      <c r="AK4470" s="212">
        <v>0</v>
      </c>
      <c r="AL4470" s="212">
        <v>0</v>
      </c>
      <c r="AM4470">
        <v>1</v>
      </c>
      <c r="AN4470" t="str">
        <f>VLOOKUP(H4470,'Base Art'!$A:$AJ,36,FALSE)</f>
        <v>ARCOR S.A.I.C.</v>
      </c>
    </row>
    <row r="4471" spans="1:40" x14ac:dyDescent="0.25">
      <c r="A4471" s="212" t="s">
        <v>7819</v>
      </c>
      <c r="B4471" s="212">
        <v>1</v>
      </c>
      <c r="C4471" s="212" t="s">
        <v>7820</v>
      </c>
      <c r="D4471" s="212" t="s">
        <v>190</v>
      </c>
      <c r="E4471" s="212">
        <v>42</v>
      </c>
      <c r="F4471" s="212" t="s">
        <v>29</v>
      </c>
      <c r="G4471" s="212" t="s">
        <v>844</v>
      </c>
      <c r="H4471" s="212">
        <v>8805</v>
      </c>
      <c r="I4471" s="212" t="s">
        <v>845</v>
      </c>
      <c r="J4471" s="212">
        <v>1064</v>
      </c>
      <c r="K4471" s="212" t="s">
        <v>446</v>
      </c>
      <c r="L4471" s="212" t="s">
        <v>447</v>
      </c>
      <c r="M4471" s="212"/>
      <c r="N4471" s="212"/>
      <c r="O4471" s="212"/>
      <c r="P4471" s="212">
        <v>1066</v>
      </c>
      <c r="Q4471" s="212" t="s">
        <v>448</v>
      </c>
      <c r="R4471" s="212" t="s">
        <v>449</v>
      </c>
      <c r="S4471" s="212"/>
      <c r="T4471" s="212"/>
      <c r="U4471" s="212"/>
      <c r="V4471" s="212"/>
      <c r="W4471" s="212"/>
      <c r="X4471" s="212"/>
      <c r="Y4471" s="212">
        <v>1373</v>
      </c>
      <c r="Z4471" s="212" t="s">
        <v>386</v>
      </c>
      <c r="AA4471" s="212" t="s">
        <v>387</v>
      </c>
      <c r="AB4471" s="212">
        <v>23423.601999999999</v>
      </c>
      <c r="AC4471" s="212">
        <v>28693.909</v>
      </c>
      <c r="AD4471" s="212">
        <v>0.21429999999999999</v>
      </c>
      <c r="AE4471" s="212">
        <v>0</v>
      </c>
      <c r="AF4471" s="212">
        <v>0.21429999999999999</v>
      </c>
      <c r="AG4471" s="212">
        <v>0</v>
      </c>
      <c r="AH4471" s="212">
        <v>5019.34</v>
      </c>
      <c r="AI4471" s="212">
        <v>6148.69</v>
      </c>
      <c r="AJ4471" s="212">
        <v>0</v>
      </c>
      <c r="AK4471" s="212">
        <v>0</v>
      </c>
      <c r="AL4471" s="212">
        <v>0</v>
      </c>
      <c r="AM4471">
        <v>1</v>
      </c>
      <c r="AN4471" t="str">
        <f>VLOOKUP(H4471,'Base Art'!$A:$AJ,36,FALSE)</f>
        <v>MOLINO CAÑUELAS S.A.C.I.F.I.A.</v>
      </c>
    </row>
    <row r="4472" spans="1:40" x14ac:dyDescent="0.25">
      <c r="A4472" s="212" t="s">
        <v>7819</v>
      </c>
      <c r="B4472" s="212">
        <v>1</v>
      </c>
      <c r="C4472" s="212" t="s">
        <v>7820</v>
      </c>
      <c r="D4472" s="212" t="s">
        <v>190</v>
      </c>
      <c r="E4472" s="212">
        <v>42</v>
      </c>
      <c r="F4472" s="212" t="s">
        <v>29</v>
      </c>
      <c r="G4472" s="212" t="s">
        <v>1026</v>
      </c>
      <c r="H4472" s="212">
        <v>10054</v>
      </c>
      <c r="I4472" s="212" t="s">
        <v>1027</v>
      </c>
      <c r="J4472" s="212"/>
      <c r="K4472" s="212"/>
      <c r="L4472" s="212"/>
      <c r="M4472" s="212"/>
      <c r="N4472" s="212"/>
      <c r="O4472" s="212"/>
      <c r="P4472" s="212"/>
      <c r="Q4472" s="212"/>
      <c r="R4472" s="212"/>
      <c r="S4472" s="212"/>
      <c r="T4472" s="212"/>
      <c r="U4472" s="212"/>
      <c r="V4472" s="212"/>
      <c r="W4472" s="212"/>
      <c r="X4472" s="212"/>
      <c r="Y4472" s="212">
        <v>1376</v>
      </c>
      <c r="Z4472" s="212" t="s">
        <v>320</v>
      </c>
      <c r="AA4472" s="212" t="s">
        <v>321</v>
      </c>
      <c r="AB4472" s="212">
        <v>1055206.2490000001</v>
      </c>
      <c r="AC4472" s="212">
        <v>1292627.689</v>
      </c>
      <c r="AD4472" s="212">
        <v>3.1300000000000001E-2</v>
      </c>
      <c r="AE4472" s="212">
        <v>0</v>
      </c>
      <c r="AF4472" s="212">
        <v>3.1300000000000001E-2</v>
      </c>
      <c r="AG4472" s="212">
        <v>0</v>
      </c>
      <c r="AH4472" s="212">
        <v>32975.199999999997</v>
      </c>
      <c r="AI4472" s="212">
        <v>40394.620000000003</v>
      </c>
      <c r="AJ4472" s="212">
        <v>0</v>
      </c>
      <c r="AK4472" s="212">
        <v>0</v>
      </c>
      <c r="AL4472" s="212">
        <v>0</v>
      </c>
      <c r="AM4472">
        <v>1</v>
      </c>
      <c r="AN4472" t="str">
        <f>VLOOKUP(H4472,'Base Art'!$A:$AJ,36,FALSE)</f>
        <v>BUHL S.A.</v>
      </c>
    </row>
    <row r="4473" spans="1:40" x14ac:dyDescent="0.25">
      <c r="A4473" s="212" t="s">
        <v>7819</v>
      </c>
      <c r="B4473" s="212">
        <v>1</v>
      </c>
      <c r="C4473" s="212" t="s">
        <v>7820</v>
      </c>
      <c r="D4473" s="212" t="s">
        <v>190</v>
      </c>
      <c r="E4473" s="212">
        <v>42</v>
      </c>
      <c r="F4473" s="212" t="s">
        <v>29</v>
      </c>
      <c r="G4473" s="212" t="s">
        <v>846</v>
      </c>
      <c r="H4473" s="212">
        <v>10109</v>
      </c>
      <c r="I4473" s="212" t="s">
        <v>847</v>
      </c>
      <c r="J4473" s="212">
        <v>1447</v>
      </c>
      <c r="K4473" s="212" t="s">
        <v>848</v>
      </c>
      <c r="L4473" s="212" t="s">
        <v>849</v>
      </c>
      <c r="M4473" s="212"/>
      <c r="N4473" s="212"/>
      <c r="O4473" s="212"/>
      <c r="P4473" s="212">
        <v>1090</v>
      </c>
      <c r="Q4473" s="212" t="s">
        <v>530</v>
      </c>
      <c r="R4473" s="212" t="s">
        <v>531</v>
      </c>
      <c r="S4473" s="212"/>
      <c r="T4473" s="212"/>
      <c r="U4473" s="212"/>
      <c r="V4473" s="212"/>
      <c r="W4473" s="212"/>
      <c r="X4473" s="212"/>
      <c r="Y4473" s="212">
        <v>1376</v>
      </c>
      <c r="Z4473" s="212" t="s">
        <v>320</v>
      </c>
      <c r="AA4473" s="212" t="s">
        <v>321</v>
      </c>
      <c r="AB4473" s="212">
        <v>672771.46</v>
      </c>
      <c r="AC4473" s="212">
        <v>834236.58600000001</v>
      </c>
      <c r="AD4473" s="212">
        <v>4.1700000000000001E-2</v>
      </c>
      <c r="AE4473" s="212">
        <v>0</v>
      </c>
      <c r="AF4473" s="212">
        <v>4.1700000000000001E-2</v>
      </c>
      <c r="AG4473" s="212">
        <v>0</v>
      </c>
      <c r="AH4473" s="212">
        <v>28032.14</v>
      </c>
      <c r="AI4473" s="212">
        <v>34759.86</v>
      </c>
      <c r="AJ4473" s="212">
        <v>1</v>
      </c>
      <c r="AK4473" s="212">
        <v>0.04</v>
      </c>
      <c r="AL4473" s="212">
        <v>0</v>
      </c>
      <c r="AM4473">
        <v>1</v>
      </c>
      <c r="AN4473" t="str">
        <f>VLOOKUP(H4473,'Base Art'!$A:$AJ,36,FALSE)</f>
        <v>JORGE LUIS SUAREZ</v>
      </c>
    </row>
    <row r="4474" spans="1:40" x14ac:dyDescent="0.25">
      <c r="A4474" s="212" t="s">
        <v>7819</v>
      </c>
      <c r="B4474" s="212">
        <v>1</v>
      </c>
      <c r="C4474" s="212" t="s">
        <v>7820</v>
      </c>
      <c r="D4474" s="212" t="s">
        <v>190</v>
      </c>
      <c r="E4474" s="212">
        <v>42</v>
      </c>
      <c r="F4474" s="212" t="s">
        <v>29</v>
      </c>
      <c r="G4474" s="212" t="s">
        <v>856</v>
      </c>
      <c r="H4474" s="212">
        <v>10352</v>
      </c>
      <c r="I4474" s="212" t="s">
        <v>857</v>
      </c>
      <c r="J4474" s="212">
        <v>1015</v>
      </c>
      <c r="K4474" s="212" t="s">
        <v>562</v>
      </c>
      <c r="L4474" s="212" t="s">
        <v>563</v>
      </c>
      <c r="M4474" s="212"/>
      <c r="N4474" s="212"/>
      <c r="O4474" s="212"/>
      <c r="P4474" s="212">
        <v>1236</v>
      </c>
      <c r="Q4474" s="212" t="s">
        <v>858</v>
      </c>
      <c r="R4474" s="212" t="s">
        <v>859</v>
      </c>
      <c r="S4474" s="212"/>
      <c r="T4474" s="212"/>
      <c r="U4474" s="212"/>
      <c r="V4474" s="212"/>
      <c r="W4474" s="212"/>
      <c r="X4474" s="212"/>
      <c r="Y4474" s="212">
        <v>1374</v>
      </c>
      <c r="Z4474" s="212" t="s">
        <v>336</v>
      </c>
      <c r="AA4474" s="212" t="s">
        <v>337</v>
      </c>
      <c r="AB4474" s="212">
        <v>51837.103999999999</v>
      </c>
      <c r="AC4474" s="212">
        <v>64278.006000000001</v>
      </c>
      <c r="AD4474" s="212">
        <v>0.66669999999999996</v>
      </c>
      <c r="AE4474" s="212">
        <v>0</v>
      </c>
      <c r="AF4474" s="212">
        <v>0.66669999999999996</v>
      </c>
      <c r="AG4474" s="212">
        <v>0</v>
      </c>
      <c r="AH4474" s="212">
        <v>34558.07</v>
      </c>
      <c r="AI4474" s="212">
        <v>42852</v>
      </c>
      <c r="AJ4474" s="212">
        <v>0</v>
      </c>
      <c r="AK4474" s="212">
        <v>0</v>
      </c>
      <c r="AL4474" s="212">
        <v>0</v>
      </c>
      <c r="AM4474">
        <v>1</v>
      </c>
      <c r="AN4474" t="str">
        <f>VLOOKUP(H4474,'Base Art'!$A:$AJ,36,FALSE)</f>
        <v>EST. LAS MARIAS S.A.C.I.F.A.</v>
      </c>
    </row>
    <row r="4475" spans="1:40" x14ac:dyDescent="0.25">
      <c r="A4475" s="212" t="s">
        <v>7819</v>
      </c>
      <c r="B4475" s="212">
        <v>1</v>
      </c>
      <c r="C4475" s="212" t="s">
        <v>7820</v>
      </c>
      <c r="D4475" s="212" t="s">
        <v>190</v>
      </c>
      <c r="E4475" s="212">
        <v>42</v>
      </c>
      <c r="F4475" s="212" t="s">
        <v>29</v>
      </c>
      <c r="G4475" s="212" t="s">
        <v>1414</v>
      </c>
      <c r="H4475" s="212">
        <v>10839</v>
      </c>
      <c r="I4475" s="212" t="s">
        <v>1415</v>
      </c>
      <c r="J4475" s="212">
        <v>1257</v>
      </c>
      <c r="K4475" s="212" t="s">
        <v>774</v>
      </c>
      <c r="L4475" s="212" t="s">
        <v>775</v>
      </c>
      <c r="M4475" s="212"/>
      <c r="N4475" s="212"/>
      <c r="O4475" s="212"/>
      <c r="P4475" s="212">
        <v>1113</v>
      </c>
      <c r="Q4475" s="212" t="s">
        <v>1144</v>
      </c>
      <c r="R4475" s="212" t="s">
        <v>1145</v>
      </c>
      <c r="S4475" s="212"/>
      <c r="T4475" s="212"/>
      <c r="U4475" s="212"/>
      <c r="V4475" s="212"/>
      <c r="W4475" s="212"/>
      <c r="X4475" s="212"/>
      <c r="Y4475" s="212">
        <v>1375</v>
      </c>
      <c r="Z4475" s="212" t="s">
        <v>314</v>
      </c>
      <c r="AA4475" s="212" t="s">
        <v>315</v>
      </c>
      <c r="AB4475" s="212">
        <v>21225.342000000001</v>
      </c>
      <c r="AC4475" s="212">
        <v>26319.422999999999</v>
      </c>
      <c r="AD4475" s="212">
        <v>1</v>
      </c>
      <c r="AE4475" s="212">
        <v>0</v>
      </c>
      <c r="AF4475" s="212">
        <v>1</v>
      </c>
      <c r="AG4475" s="212">
        <v>0</v>
      </c>
      <c r="AH4475" s="212">
        <v>21225.34</v>
      </c>
      <c r="AI4475" s="212">
        <v>26319.42</v>
      </c>
      <c r="AJ4475" s="212">
        <v>0</v>
      </c>
      <c r="AK4475" s="212">
        <v>0</v>
      </c>
      <c r="AL4475" s="212">
        <v>0</v>
      </c>
      <c r="AM4475">
        <v>1</v>
      </c>
      <c r="AN4475" t="str">
        <f>VLOOKUP(H4475,'Base Art'!$A:$AJ,36,FALSE)</f>
        <v>NUTRIPET S.A.U.</v>
      </c>
    </row>
    <row r="4476" spans="1:40" x14ac:dyDescent="0.25">
      <c r="A4476" s="212" t="s">
        <v>7819</v>
      </c>
      <c r="B4476" s="212">
        <v>1</v>
      </c>
      <c r="C4476" s="212" t="s">
        <v>7820</v>
      </c>
      <c r="D4476" s="212" t="s">
        <v>190</v>
      </c>
      <c r="E4476" s="212">
        <v>42</v>
      </c>
      <c r="F4476" s="212" t="s">
        <v>29</v>
      </c>
      <c r="G4476" s="212" t="s">
        <v>1323</v>
      </c>
      <c r="H4476" s="212">
        <v>11010</v>
      </c>
      <c r="I4476" s="212" t="s">
        <v>1324</v>
      </c>
      <c r="J4476" s="212">
        <v>1257</v>
      </c>
      <c r="K4476" s="212" t="s">
        <v>774</v>
      </c>
      <c r="L4476" s="212" t="s">
        <v>775</v>
      </c>
      <c r="M4476" s="212"/>
      <c r="N4476" s="212"/>
      <c r="O4476" s="212"/>
      <c r="P4476" s="212">
        <v>1113</v>
      </c>
      <c r="Q4476" s="212" t="s">
        <v>1144</v>
      </c>
      <c r="R4476" s="212" t="s">
        <v>1145</v>
      </c>
      <c r="S4476" s="212"/>
      <c r="T4476" s="212"/>
      <c r="U4476" s="212"/>
      <c r="V4476" s="212"/>
      <c r="W4476" s="212"/>
      <c r="X4476" s="212"/>
      <c r="Y4476" s="212">
        <v>1375</v>
      </c>
      <c r="Z4476" s="212" t="s">
        <v>314</v>
      </c>
      <c r="AA4476" s="212" t="s">
        <v>315</v>
      </c>
      <c r="AB4476" s="212">
        <v>16178.45</v>
      </c>
      <c r="AC4476" s="212">
        <v>20061.277999999998</v>
      </c>
      <c r="AD4476" s="212">
        <v>1</v>
      </c>
      <c r="AE4476" s="212">
        <v>0</v>
      </c>
      <c r="AF4476" s="212">
        <v>1</v>
      </c>
      <c r="AG4476" s="212">
        <v>0</v>
      </c>
      <c r="AH4476" s="212">
        <v>16178.45</v>
      </c>
      <c r="AI4476" s="212">
        <v>20061.28</v>
      </c>
      <c r="AJ4476" s="212">
        <v>0</v>
      </c>
      <c r="AK4476" s="212">
        <v>0</v>
      </c>
      <c r="AL4476" s="212">
        <v>0</v>
      </c>
      <c r="AM4476">
        <v>1</v>
      </c>
      <c r="AN4476" t="str">
        <f>VLOOKUP(H4476,'Base Art'!$A:$AJ,36,FALSE)</f>
        <v>NUTRIPET S.A.U.</v>
      </c>
    </row>
    <row r="4477" spans="1:40" x14ac:dyDescent="0.25">
      <c r="A4477" s="212" t="s">
        <v>7819</v>
      </c>
      <c r="B4477" s="212">
        <v>1</v>
      </c>
      <c r="C4477" s="212" t="s">
        <v>7820</v>
      </c>
      <c r="D4477" s="212" t="s">
        <v>190</v>
      </c>
      <c r="E4477" s="212">
        <v>42</v>
      </c>
      <c r="F4477" s="212" t="s">
        <v>29</v>
      </c>
      <c r="G4477" s="212" t="s">
        <v>1767</v>
      </c>
      <c r="H4477" s="212">
        <v>11574</v>
      </c>
      <c r="I4477" s="212" t="s">
        <v>1768</v>
      </c>
      <c r="J4477" s="212"/>
      <c r="K4477" s="212"/>
      <c r="L4477" s="212"/>
      <c r="M4477" s="212"/>
      <c r="N4477" s="212"/>
      <c r="O4477" s="212"/>
      <c r="P4477" s="212"/>
      <c r="Q4477" s="212"/>
      <c r="R4477" s="212"/>
      <c r="S4477" s="212"/>
      <c r="T4477" s="212"/>
      <c r="U4477" s="212"/>
      <c r="V4477" s="212"/>
      <c r="W4477" s="212"/>
      <c r="X4477" s="212"/>
      <c r="Y4477" s="212"/>
      <c r="Z4477" s="212"/>
      <c r="AA4477" s="212"/>
      <c r="AB4477" s="212">
        <v>10152.892</v>
      </c>
      <c r="AC4477" s="212">
        <v>12437.295</v>
      </c>
      <c r="AD4477" s="212">
        <v>0.33329999999999999</v>
      </c>
      <c r="AE4477" s="212">
        <v>0</v>
      </c>
      <c r="AF4477" s="212">
        <v>0.33329999999999999</v>
      </c>
      <c r="AG4477" s="212">
        <v>0</v>
      </c>
      <c r="AH4477" s="212">
        <v>3384.3</v>
      </c>
      <c r="AI4477" s="212">
        <v>4145.76</v>
      </c>
      <c r="AJ4477" s="212">
        <v>1</v>
      </c>
      <c r="AK4477" s="212">
        <v>0.33</v>
      </c>
      <c r="AL4477" s="212">
        <v>0</v>
      </c>
      <c r="AM4477">
        <v>1</v>
      </c>
      <c r="AN4477" t="str">
        <f>VLOOKUP(H4477,'Base Art'!$A:$AJ,36,FALSE)</f>
        <v>RUBINO HNOS. S.A.</v>
      </c>
    </row>
    <row r="4478" spans="1:40" x14ac:dyDescent="0.25">
      <c r="A4478" s="212" t="s">
        <v>7819</v>
      </c>
      <c r="B4478" s="212">
        <v>1</v>
      </c>
      <c r="C4478" s="212" t="s">
        <v>7820</v>
      </c>
      <c r="D4478" s="212" t="s">
        <v>167</v>
      </c>
      <c r="E4478" s="212">
        <v>44</v>
      </c>
      <c r="F4478" s="212" t="s">
        <v>71</v>
      </c>
      <c r="G4478" s="212" t="s">
        <v>316</v>
      </c>
      <c r="H4478" s="212">
        <v>156</v>
      </c>
      <c r="I4478" s="212" t="s">
        <v>317</v>
      </c>
      <c r="J4478" s="212">
        <v>1437</v>
      </c>
      <c r="K4478" s="212" t="s">
        <v>318</v>
      </c>
      <c r="L4478" s="212" t="s">
        <v>319</v>
      </c>
      <c r="M4478" s="212"/>
      <c r="N4478" s="212"/>
      <c r="O4478" s="212"/>
      <c r="P4478" s="212"/>
      <c r="Q4478" s="212"/>
      <c r="R4478" s="212"/>
      <c r="S4478" s="212"/>
      <c r="T4478" s="212"/>
      <c r="U4478" s="212"/>
      <c r="V4478" s="212"/>
      <c r="W4478" s="212"/>
      <c r="X4478" s="212"/>
      <c r="Y4478" s="212">
        <v>1376</v>
      </c>
      <c r="Z4478" s="212" t="s">
        <v>320</v>
      </c>
      <c r="AA4478" s="212" t="s">
        <v>321</v>
      </c>
      <c r="AB4478" s="212">
        <v>358301.66399999999</v>
      </c>
      <c r="AC4478" s="212">
        <v>437008.58199999999</v>
      </c>
      <c r="AD4478" s="212">
        <v>7.4999999999999997E-2</v>
      </c>
      <c r="AE4478" s="212">
        <v>0</v>
      </c>
      <c r="AF4478" s="212">
        <v>7.4999999999999997E-2</v>
      </c>
      <c r="AG4478" s="212">
        <v>0</v>
      </c>
      <c r="AH4478" s="212">
        <v>26872.62</v>
      </c>
      <c r="AI4478" s="212">
        <v>32775.64</v>
      </c>
      <c r="AJ4478" s="212">
        <v>1</v>
      </c>
      <c r="AK4478" s="212">
        <v>0.08</v>
      </c>
      <c r="AL4478" s="212">
        <v>0</v>
      </c>
      <c r="AM4478">
        <v>1</v>
      </c>
      <c r="AN4478" t="str">
        <f>VLOOKUP(H4478,'Base Art'!$A:$AJ,36,FALSE)</f>
        <v>JORGE LUIS SUAREZ</v>
      </c>
    </row>
    <row r="4479" spans="1:40" x14ac:dyDescent="0.25">
      <c r="A4479" s="212" t="s">
        <v>7819</v>
      </c>
      <c r="B4479" s="212">
        <v>1</v>
      </c>
      <c r="C4479" s="212" t="s">
        <v>7820</v>
      </c>
      <c r="D4479" s="212" t="s">
        <v>167</v>
      </c>
      <c r="E4479" s="212">
        <v>44</v>
      </c>
      <c r="F4479" s="212" t="s">
        <v>71</v>
      </c>
      <c r="G4479" s="212" t="s">
        <v>332</v>
      </c>
      <c r="H4479" s="212">
        <v>273</v>
      </c>
      <c r="I4479" s="212" t="s">
        <v>333</v>
      </c>
      <c r="J4479" s="212">
        <v>1413</v>
      </c>
      <c r="K4479" s="212" t="s">
        <v>334</v>
      </c>
      <c r="L4479" s="212" t="s">
        <v>335</v>
      </c>
      <c r="M4479" s="212"/>
      <c r="N4479" s="212"/>
      <c r="O4479" s="212"/>
      <c r="P4479" s="212"/>
      <c r="Q4479" s="212"/>
      <c r="R4479" s="212"/>
      <c r="S4479" s="212"/>
      <c r="T4479" s="212"/>
      <c r="U4479" s="212"/>
      <c r="V4479" s="212"/>
      <c r="W4479" s="212"/>
      <c r="X4479" s="212"/>
      <c r="Y4479" s="212">
        <v>1374</v>
      </c>
      <c r="Z4479" s="212" t="s">
        <v>336</v>
      </c>
      <c r="AA4479" s="212" t="s">
        <v>337</v>
      </c>
      <c r="AB4479" s="212">
        <v>82900.869000000006</v>
      </c>
      <c r="AC4479" s="212">
        <v>101931.587</v>
      </c>
      <c r="AD4479" s="212">
        <v>0.3</v>
      </c>
      <c r="AE4479" s="212">
        <v>0</v>
      </c>
      <c r="AF4479" s="212">
        <v>0.3</v>
      </c>
      <c r="AG4479" s="212">
        <v>0</v>
      </c>
      <c r="AH4479" s="212">
        <v>24870.26</v>
      </c>
      <c r="AI4479" s="212">
        <v>30579.48</v>
      </c>
      <c r="AJ4479" s="212">
        <v>1</v>
      </c>
      <c r="AK4479" s="212">
        <v>0.3</v>
      </c>
      <c r="AL4479" s="212">
        <v>0</v>
      </c>
      <c r="AM4479">
        <v>1</v>
      </c>
      <c r="AN4479" t="str">
        <f>VLOOKUP(H4479,'Base Art'!$A:$AJ,36,FALSE)</f>
        <v>ARCOR S.A.I.C.</v>
      </c>
    </row>
    <row r="4480" spans="1:40" x14ac:dyDescent="0.25">
      <c r="A4480" s="212" t="s">
        <v>7819</v>
      </c>
      <c r="B4480" s="212">
        <v>1</v>
      </c>
      <c r="C4480" s="212" t="s">
        <v>7820</v>
      </c>
      <c r="D4480" s="212" t="s">
        <v>167</v>
      </c>
      <c r="E4480" s="212">
        <v>44</v>
      </c>
      <c r="F4480" s="212" t="s">
        <v>71</v>
      </c>
      <c r="G4480" s="212" t="s">
        <v>942</v>
      </c>
      <c r="H4480" s="212">
        <v>318</v>
      </c>
      <c r="I4480" s="212" t="s">
        <v>943</v>
      </c>
      <c r="J4480" s="212">
        <v>1414</v>
      </c>
      <c r="K4480" s="212" t="s">
        <v>372</v>
      </c>
      <c r="L4480" s="212" t="s">
        <v>373</v>
      </c>
      <c r="M4480" s="212"/>
      <c r="N4480" s="212"/>
      <c r="O4480" s="212"/>
      <c r="P4480" s="212">
        <v>1071</v>
      </c>
      <c r="Q4480" s="212" t="s">
        <v>944</v>
      </c>
      <c r="R4480" s="212" t="s">
        <v>945</v>
      </c>
      <c r="S4480" s="212"/>
      <c r="T4480" s="212"/>
      <c r="U4480" s="212"/>
      <c r="V4480" s="212"/>
      <c r="W4480" s="212"/>
      <c r="X4480" s="212"/>
      <c r="Y4480" s="212">
        <v>1374</v>
      </c>
      <c r="Z4480" s="212" t="s">
        <v>336</v>
      </c>
      <c r="AA4480" s="212" t="s">
        <v>337</v>
      </c>
      <c r="AB4480" s="212">
        <v>48582.41</v>
      </c>
      <c r="AC4480" s="212">
        <v>58784.718000000001</v>
      </c>
      <c r="AD4480" s="212">
        <v>0.16669999999999999</v>
      </c>
      <c r="AE4480" s="212">
        <v>0</v>
      </c>
      <c r="AF4480" s="212">
        <v>0.16669999999999999</v>
      </c>
      <c r="AG4480" s="212">
        <v>0</v>
      </c>
      <c r="AH4480" s="212">
        <v>8097.07</v>
      </c>
      <c r="AI4480" s="212">
        <v>9797.4500000000007</v>
      </c>
      <c r="AJ4480" s="212">
        <v>1</v>
      </c>
      <c r="AK4480" s="212">
        <v>0.17</v>
      </c>
      <c r="AL4480" s="212">
        <v>0</v>
      </c>
      <c r="AM4480">
        <v>1</v>
      </c>
      <c r="AN4480" t="str">
        <f>VLOOKUP(H4480,'Base Art'!$A:$AJ,36,FALSE)</f>
        <v>ARCOR S.A.I.C.</v>
      </c>
    </row>
    <row r="4481" spans="1:40" x14ac:dyDescent="0.25">
      <c r="A4481" s="212" t="s">
        <v>7819</v>
      </c>
      <c r="B4481" s="212">
        <v>1</v>
      </c>
      <c r="C4481" s="212" t="s">
        <v>7820</v>
      </c>
      <c r="D4481" s="212" t="s">
        <v>167</v>
      </c>
      <c r="E4481" s="212">
        <v>44</v>
      </c>
      <c r="F4481" s="212" t="s">
        <v>71</v>
      </c>
      <c r="G4481" s="212" t="s">
        <v>364</v>
      </c>
      <c r="H4481" s="212">
        <v>565</v>
      </c>
      <c r="I4481" s="212" t="s">
        <v>365</v>
      </c>
      <c r="J4481" s="212"/>
      <c r="K4481" s="212"/>
      <c r="L4481" s="212"/>
      <c r="M4481" s="212"/>
      <c r="N4481" s="212"/>
      <c r="O4481" s="212"/>
      <c r="P4481" s="212"/>
      <c r="Q4481" s="212"/>
      <c r="R4481" s="212"/>
      <c r="S4481" s="212"/>
      <c r="T4481" s="212"/>
      <c r="U4481" s="212"/>
      <c r="V4481" s="212"/>
      <c r="W4481" s="212"/>
      <c r="X4481" s="212"/>
      <c r="Y4481" s="212">
        <v>1374</v>
      </c>
      <c r="Z4481" s="212" t="s">
        <v>336</v>
      </c>
      <c r="AA4481" s="212" t="s">
        <v>337</v>
      </c>
      <c r="AB4481" s="212">
        <v>145773.946</v>
      </c>
      <c r="AC4481" s="212">
        <v>178118.58499999999</v>
      </c>
      <c r="AD4481" s="212">
        <v>0.15629999999999999</v>
      </c>
      <c r="AE4481" s="212">
        <v>0</v>
      </c>
      <c r="AF4481" s="212">
        <v>0.15629999999999999</v>
      </c>
      <c r="AG4481" s="212">
        <v>0</v>
      </c>
      <c r="AH4481" s="212">
        <v>22777.18</v>
      </c>
      <c r="AI4481" s="212">
        <v>27831.03</v>
      </c>
      <c r="AJ4481" s="212">
        <v>1</v>
      </c>
      <c r="AK4481" s="212">
        <v>0.16</v>
      </c>
      <c r="AL4481" s="212">
        <v>0</v>
      </c>
      <c r="AM4481">
        <v>1</v>
      </c>
      <c r="AN4481" t="str">
        <f>VLOOKUP(H4481,'Base Art'!$A:$AJ,36,FALSE)</f>
        <v>MONDELEZ ARGENTINA S.A.</v>
      </c>
    </row>
    <row r="4482" spans="1:40" x14ac:dyDescent="0.25">
      <c r="A4482" s="212" t="s">
        <v>7819</v>
      </c>
      <c r="B4482" s="212">
        <v>1</v>
      </c>
      <c r="C4482" s="212" t="s">
        <v>7820</v>
      </c>
      <c r="D4482" s="212" t="s">
        <v>167</v>
      </c>
      <c r="E4482" s="212">
        <v>44</v>
      </c>
      <c r="F4482" s="212" t="s">
        <v>71</v>
      </c>
      <c r="G4482" s="212" t="s">
        <v>366</v>
      </c>
      <c r="H4482" s="212">
        <v>567</v>
      </c>
      <c r="I4482" s="212" t="s">
        <v>367</v>
      </c>
      <c r="J4482" s="212"/>
      <c r="K4482" s="212"/>
      <c r="L4482" s="212"/>
      <c r="M4482" s="212"/>
      <c r="N4482" s="212"/>
      <c r="O4482" s="212"/>
      <c r="P4482" s="212"/>
      <c r="Q4482" s="212"/>
      <c r="R4482" s="212"/>
      <c r="S4482" s="212"/>
      <c r="T4482" s="212"/>
      <c r="U4482" s="212"/>
      <c r="V4482" s="212"/>
      <c r="W4482" s="212"/>
      <c r="X4482" s="212"/>
      <c r="Y4482" s="212">
        <v>1374</v>
      </c>
      <c r="Z4482" s="212" t="s">
        <v>336</v>
      </c>
      <c r="AA4482" s="212" t="s">
        <v>337</v>
      </c>
      <c r="AB4482" s="212">
        <v>146131.82</v>
      </c>
      <c r="AC4482" s="212">
        <v>178984.64199999999</v>
      </c>
      <c r="AD4482" s="212">
        <v>6.25E-2</v>
      </c>
      <c r="AE4482" s="212">
        <v>0</v>
      </c>
      <c r="AF4482" s="212">
        <v>6.25E-2</v>
      </c>
      <c r="AG4482" s="212">
        <v>0</v>
      </c>
      <c r="AH4482" s="212">
        <v>9133.24</v>
      </c>
      <c r="AI4482" s="212">
        <v>11186.54</v>
      </c>
      <c r="AJ4482" s="212">
        <v>1</v>
      </c>
      <c r="AK4482" s="212">
        <v>0.06</v>
      </c>
      <c r="AL4482" s="212">
        <v>0</v>
      </c>
      <c r="AM4482">
        <v>1</v>
      </c>
      <c r="AN4482" t="str">
        <f>VLOOKUP(H4482,'Base Art'!$A:$AJ,36,FALSE)</f>
        <v>MONDELEZ ARGENTINA S.A.</v>
      </c>
    </row>
    <row r="4483" spans="1:40" x14ac:dyDescent="0.25">
      <c r="A4483" s="212" t="s">
        <v>7819</v>
      </c>
      <c r="B4483" s="212">
        <v>1</v>
      </c>
      <c r="C4483" s="212" t="s">
        <v>7820</v>
      </c>
      <c r="D4483" s="212" t="s">
        <v>167</v>
      </c>
      <c r="E4483" s="212">
        <v>44</v>
      </c>
      <c r="F4483" s="212" t="s">
        <v>71</v>
      </c>
      <c r="G4483" s="212" t="s">
        <v>370</v>
      </c>
      <c r="H4483" s="212">
        <v>653</v>
      </c>
      <c r="I4483" s="212" t="s">
        <v>371</v>
      </c>
      <c r="J4483" s="212">
        <v>1414</v>
      </c>
      <c r="K4483" s="212" t="s">
        <v>372</v>
      </c>
      <c r="L4483" s="212" t="s">
        <v>373</v>
      </c>
      <c r="M4483" s="212"/>
      <c r="N4483" s="212"/>
      <c r="O4483" s="212"/>
      <c r="P4483" s="212">
        <v>1072</v>
      </c>
      <c r="Q4483" s="212" t="s">
        <v>374</v>
      </c>
      <c r="R4483" s="212" t="s">
        <v>375</v>
      </c>
      <c r="S4483" s="212"/>
      <c r="T4483" s="212"/>
      <c r="U4483" s="212"/>
      <c r="V4483" s="212"/>
      <c r="W4483" s="212"/>
      <c r="X4483" s="212"/>
      <c r="Y4483" s="212">
        <v>1374</v>
      </c>
      <c r="Z4483" s="212" t="s">
        <v>336</v>
      </c>
      <c r="AA4483" s="212" t="s">
        <v>337</v>
      </c>
      <c r="AB4483" s="212">
        <v>46059.192000000003</v>
      </c>
      <c r="AC4483" s="212">
        <v>59110.911</v>
      </c>
      <c r="AD4483" s="212">
        <v>0.7</v>
      </c>
      <c r="AE4483" s="212">
        <v>0</v>
      </c>
      <c r="AF4483" s="212">
        <v>0.7</v>
      </c>
      <c r="AG4483" s="212">
        <v>0</v>
      </c>
      <c r="AH4483" s="212">
        <v>32241.43</v>
      </c>
      <c r="AI4483" s="212">
        <v>41377.64</v>
      </c>
      <c r="AJ4483" s="212">
        <v>0</v>
      </c>
      <c r="AK4483" s="212">
        <v>0</v>
      </c>
      <c r="AL4483" s="212">
        <v>0</v>
      </c>
      <c r="AM4483">
        <v>1</v>
      </c>
      <c r="AN4483" t="str">
        <f>VLOOKUP(H4483,'Base Art'!$A:$AJ,36,FALSE)</f>
        <v>ARCOR S.A.I.C.</v>
      </c>
    </row>
    <row r="4484" spans="1:40" x14ac:dyDescent="0.25">
      <c r="A4484" s="212" t="s">
        <v>7819</v>
      </c>
      <c r="B4484" s="212">
        <v>1</v>
      </c>
      <c r="C4484" s="212" t="s">
        <v>7820</v>
      </c>
      <c r="D4484" s="212" t="s">
        <v>167</v>
      </c>
      <c r="E4484" s="212">
        <v>44</v>
      </c>
      <c r="F4484" s="212" t="s">
        <v>71</v>
      </c>
      <c r="G4484" s="212" t="s">
        <v>376</v>
      </c>
      <c r="H4484" s="212">
        <v>692</v>
      </c>
      <c r="I4484" s="212" t="s">
        <v>377</v>
      </c>
      <c r="J4484" s="212">
        <v>1169</v>
      </c>
      <c r="K4484" s="212" t="s">
        <v>378</v>
      </c>
      <c r="L4484" s="212" t="s">
        <v>379</v>
      </c>
      <c r="M4484" s="212"/>
      <c r="N4484" s="212"/>
      <c r="O4484" s="212"/>
      <c r="P4484" s="212"/>
      <c r="Q4484" s="212"/>
      <c r="R4484" s="212"/>
      <c r="S4484" s="212"/>
      <c r="T4484" s="212"/>
      <c r="U4484" s="212"/>
      <c r="V4484" s="212"/>
      <c r="W4484" s="212"/>
      <c r="X4484" s="212"/>
      <c r="Y4484" s="212">
        <v>1376</v>
      </c>
      <c r="Z4484" s="212" t="s">
        <v>320</v>
      </c>
      <c r="AA4484" s="212" t="s">
        <v>321</v>
      </c>
      <c r="AB4484" s="212">
        <v>72461.929999999993</v>
      </c>
      <c r="AC4484" s="212">
        <v>89852.796000000002</v>
      </c>
      <c r="AD4484" s="212">
        <v>0.5</v>
      </c>
      <c r="AE4484" s="212">
        <v>0</v>
      </c>
      <c r="AF4484" s="212">
        <v>0.5</v>
      </c>
      <c r="AG4484" s="212">
        <v>0</v>
      </c>
      <c r="AH4484" s="212">
        <v>36230.97</v>
      </c>
      <c r="AI4484" s="212">
        <v>44926.400000000001</v>
      </c>
      <c r="AJ4484" s="212">
        <v>0</v>
      </c>
      <c r="AK4484" s="212">
        <v>0</v>
      </c>
      <c r="AL4484" s="212">
        <v>0</v>
      </c>
      <c r="AM4484">
        <v>1</v>
      </c>
      <c r="AN4484" t="str">
        <f>VLOOKUP(H4484,'Base Art'!$A:$AJ,36,FALSE)</f>
        <v>JORGE LUIS SUAREZ</v>
      </c>
    </row>
    <row r="4485" spans="1:40" x14ac:dyDescent="0.25">
      <c r="A4485" s="212" t="s">
        <v>7819</v>
      </c>
      <c r="B4485" s="212">
        <v>1</v>
      </c>
      <c r="C4485" s="212" t="s">
        <v>7820</v>
      </c>
      <c r="D4485" s="212" t="s">
        <v>167</v>
      </c>
      <c r="E4485" s="212">
        <v>44</v>
      </c>
      <c r="F4485" s="212" t="s">
        <v>71</v>
      </c>
      <c r="G4485" s="212" t="s">
        <v>380</v>
      </c>
      <c r="H4485" s="212">
        <v>731</v>
      </c>
      <c r="I4485" s="212" t="s">
        <v>381</v>
      </c>
      <c r="J4485" s="212">
        <v>1422</v>
      </c>
      <c r="K4485" s="212" t="s">
        <v>382</v>
      </c>
      <c r="L4485" s="212" t="s">
        <v>383</v>
      </c>
      <c r="M4485" s="212"/>
      <c r="N4485" s="212"/>
      <c r="O4485" s="212"/>
      <c r="P4485" s="212">
        <v>1067</v>
      </c>
      <c r="Q4485" s="212" t="s">
        <v>384</v>
      </c>
      <c r="R4485" s="212" t="s">
        <v>385</v>
      </c>
      <c r="S4485" s="212"/>
      <c r="T4485" s="212"/>
      <c r="U4485" s="212"/>
      <c r="V4485" s="212"/>
      <c r="W4485" s="212"/>
      <c r="X4485" s="212"/>
      <c r="Y4485" s="212">
        <v>1373</v>
      </c>
      <c r="Z4485" s="212" t="s">
        <v>386</v>
      </c>
      <c r="AA4485" s="212" t="s">
        <v>387</v>
      </c>
      <c r="AB4485" s="212">
        <v>16321.08</v>
      </c>
      <c r="AC4485" s="212">
        <v>20115.725999999999</v>
      </c>
      <c r="AD4485" s="212">
        <v>0.3</v>
      </c>
      <c r="AE4485" s="212">
        <v>0.05</v>
      </c>
      <c r="AF4485" s="212">
        <v>0.35</v>
      </c>
      <c r="AG4485" s="212">
        <v>0</v>
      </c>
      <c r="AH4485" s="212">
        <v>5712.38</v>
      </c>
      <c r="AI4485" s="212">
        <v>7040.5</v>
      </c>
      <c r="AJ4485" s="212">
        <v>0</v>
      </c>
      <c r="AK4485" s="212">
        <v>0</v>
      </c>
      <c r="AL4485" s="212">
        <v>0</v>
      </c>
      <c r="AM4485">
        <v>1</v>
      </c>
      <c r="AN4485" t="str">
        <f>VLOOKUP(H4485,'Base Art'!$A:$AJ,36,FALSE)</f>
        <v>ARCOR S.A.I.C.</v>
      </c>
    </row>
    <row r="4486" spans="1:40" x14ac:dyDescent="0.25">
      <c r="A4486" s="212" t="s">
        <v>7819</v>
      </c>
      <c r="B4486" s="212">
        <v>1</v>
      </c>
      <c r="C4486" s="212" t="s">
        <v>7820</v>
      </c>
      <c r="D4486" s="212" t="s">
        <v>167</v>
      </c>
      <c r="E4486" s="212">
        <v>44</v>
      </c>
      <c r="F4486" s="212" t="s">
        <v>71</v>
      </c>
      <c r="G4486" s="212" t="s">
        <v>388</v>
      </c>
      <c r="H4486" s="212">
        <v>799</v>
      </c>
      <c r="I4486" s="212" t="s">
        <v>389</v>
      </c>
      <c r="J4486" s="212">
        <v>1019</v>
      </c>
      <c r="K4486" s="212" t="s">
        <v>266</v>
      </c>
      <c r="L4486" s="212" t="s">
        <v>297</v>
      </c>
      <c r="M4486" s="212"/>
      <c r="N4486" s="212"/>
      <c r="O4486" s="212"/>
      <c r="P4486" s="212">
        <v>1020</v>
      </c>
      <c r="Q4486" s="212" t="s">
        <v>298</v>
      </c>
      <c r="R4486" s="212" t="s">
        <v>299</v>
      </c>
      <c r="S4486" s="212"/>
      <c r="T4486" s="212"/>
      <c r="U4486" s="212"/>
      <c r="V4486" s="212"/>
      <c r="W4486" s="212"/>
      <c r="X4486" s="212"/>
      <c r="Y4486" s="212">
        <v>1402</v>
      </c>
      <c r="Z4486" s="212" t="s">
        <v>300</v>
      </c>
      <c r="AA4486" s="212" t="s">
        <v>301</v>
      </c>
      <c r="AB4486" s="212">
        <v>32652.54</v>
      </c>
      <c r="AC4486" s="212">
        <v>40489.15</v>
      </c>
      <c r="AD4486" s="212">
        <v>0.83330000000000004</v>
      </c>
      <c r="AE4486" s="212">
        <v>0</v>
      </c>
      <c r="AF4486" s="212">
        <v>0.83330000000000004</v>
      </c>
      <c r="AG4486" s="212">
        <v>0</v>
      </c>
      <c r="AH4486" s="212">
        <v>27210.45</v>
      </c>
      <c r="AI4486" s="212">
        <v>33740.959999999999</v>
      </c>
      <c r="AJ4486" s="212">
        <v>1</v>
      </c>
      <c r="AK4486" s="212">
        <v>0.83</v>
      </c>
      <c r="AL4486" s="212">
        <v>0</v>
      </c>
      <c r="AM4486">
        <v>1</v>
      </c>
      <c r="AN4486" t="str">
        <f>VLOOKUP(H4486,'Base Art'!$A:$AJ,36,FALSE)</f>
        <v>ENERGIZER ARGENTINA S.A.</v>
      </c>
    </row>
    <row r="4487" spans="1:40" x14ac:dyDescent="0.25">
      <c r="A4487" s="212" t="s">
        <v>7819</v>
      </c>
      <c r="B4487" s="212">
        <v>1</v>
      </c>
      <c r="C4487" s="212" t="s">
        <v>7820</v>
      </c>
      <c r="D4487" s="212" t="s">
        <v>167</v>
      </c>
      <c r="E4487" s="212">
        <v>44</v>
      </c>
      <c r="F4487" s="212" t="s">
        <v>71</v>
      </c>
      <c r="G4487" s="212" t="s">
        <v>946</v>
      </c>
      <c r="H4487" s="212">
        <v>819</v>
      </c>
      <c r="I4487" s="212" t="s">
        <v>947</v>
      </c>
      <c r="J4487" s="212">
        <v>1018</v>
      </c>
      <c r="K4487" s="212" t="s">
        <v>392</v>
      </c>
      <c r="L4487" s="212" t="s">
        <v>393</v>
      </c>
      <c r="M4487" s="212"/>
      <c r="N4487" s="212"/>
      <c r="O4487" s="212"/>
      <c r="P4487" s="212">
        <v>1020</v>
      </c>
      <c r="Q4487" s="212" t="s">
        <v>298</v>
      </c>
      <c r="R4487" s="212" t="s">
        <v>299</v>
      </c>
      <c r="S4487" s="212"/>
      <c r="T4487" s="212"/>
      <c r="U4487" s="212"/>
      <c r="V4487" s="212"/>
      <c r="W4487" s="212"/>
      <c r="X4487" s="212"/>
      <c r="Y4487" s="212">
        <v>1402</v>
      </c>
      <c r="Z4487" s="212" t="s">
        <v>300</v>
      </c>
      <c r="AA4487" s="212" t="s">
        <v>301</v>
      </c>
      <c r="AB4487" s="212">
        <v>108480.45600000001</v>
      </c>
      <c r="AC4487" s="212">
        <v>134515.77100000001</v>
      </c>
      <c r="AD4487" s="212">
        <v>0.125</v>
      </c>
      <c r="AE4487" s="212">
        <v>0</v>
      </c>
      <c r="AF4487" s="212">
        <v>0.125</v>
      </c>
      <c r="AG4487" s="212">
        <v>0</v>
      </c>
      <c r="AH4487" s="212">
        <v>13560.06</v>
      </c>
      <c r="AI4487" s="212">
        <v>16814.47</v>
      </c>
      <c r="AJ4487" s="212">
        <v>1</v>
      </c>
      <c r="AK4487" s="212">
        <v>0.13</v>
      </c>
      <c r="AL4487" s="212">
        <v>0</v>
      </c>
      <c r="AM4487">
        <v>1</v>
      </c>
      <c r="AN4487" t="str">
        <f>VLOOKUP(H4487,'Base Art'!$A:$AJ,36,FALSE)</f>
        <v>ENERGIZER ARGENTINA S.A.</v>
      </c>
    </row>
    <row r="4488" spans="1:40" x14ac:dyDescent="0.25">
      <c r="A4488" s="212" t="s">
        <v>7819</v>
      </c>
      <c r="B4488" s="212">
        <v>1</v>
      </c>
      <c r="C4488" s="212" t="s">
        <v>7820</v>
      </c>
      <c r="D4488" s="212" t="s">
        <v>167</v>
      </c>
      <c r="E4488" s="212">
        <v>44</v>
      </c>
      <c r="F4488" s="212" t="s">
        <v>71</v>
      </c>
      <c r="G4488" s="212" t="s">
        <v>390</v>
      </c>
      <c r="H4488" s="212">
        <v>822</v>
      </c>
      <c r="I4488" s="212" t="s">
        <v>391</v>
      </c>
      <c r="J4488" s="212">
        <v>1018</v>
      </c>
      <c r="K4488" s="212" t="s">
        <v>392</v>
      </c>
      <c r="L4488" s="212" t="s">
        <v>393</v>
      </c>
      <c r="M4488" s="212"/>
      <c r="N4488" s="212"/>
      <c r="O4488" s="212"/>
      <c r="P4488" s="212">
        <v>1020</v>
      </c>
      <c r="Q4488" s="212" t="s">
        <v>298</v>
      </c>
      <c r="R4488" s="212" t="s">
        <v>299</v>
      </c>
      <c r="S4488" s="212"/>
      <c r="T4488" s="212"/>
      <c r="U4488" s="212"/>
      <c r="V4488" s="212"/>
      <c r="W4488" s="212"/>
      <c r="X4488" s="212"/>
      <c r="Y4488" s="212">
        <v>1402</v>
      </c>
      <c r="Z4488" s="212" t="s">
        <v>300</v>
      </c>
      <c r="AA4488" s="212" t="s">
        <v>301</v>
      </c>
      <c r="AB4488" s="212">
        <v>119110.22</v>
      </c>
      <c r="AC4488" s="212">
        <v>144123.38699999999</v>
      </c>
      <c r="AD4488" s="212">
        <v>2.7799999999999998E-2</v>
      </c>
      <c r="AE4488" s="212">
        <v>0</v>
      </c>
      <c r="AF4488" s="212">
        <v>2.7799999999999998E-2</v>
      </c>
      <c r="AG4488" s="212">
        <v>0</v>
      </c>
      <c r="AH4488" s="212">
        <v>3308.62</v>
      </c>
      <c r="AI4488" s="212">
        <v>4003.43</v>
      </c>
      <c r="AJ4488" s="212">
        <v>1</v>
      </c>
      <c r="AK4488" s="212">
        <v>0.03</v>
      </c>
      <c r="AL4488" s="212">
        <v>0</v>
      </c>
      <c r="AM4488">
        <v>1</v>
      </c>
      <c r="AN4488" t="str">
        <f>VLOOKUP(H4488,'Base Art'!$A:$AJ,36,FALSE)</f>
        <v>ENERGIZER ARGENTINA S.A.</v>
      </c>
    </row>
    <row r="4489" spans="1:40" x14ac:dyDescent="0.25">
      <c r="A4489" s="212" t="s">
        <v>7819</v>
      </c>
      <c r="B4489" s="212">
        <v>1</v>
      </c>
      <c r="C4489" s="212" t="s">
        <v>7820</v>
      </c>
      <c r="D4489" s="212" t="s">
        <v>167</v>
      </c>
      <c r="E4489" s="212">
        <v>44</v>
      </c>
      <c r="F4489" s="212" t="s">
        <v>71</v>
      </c>
      <c r="G4489" s="212" t="s">
        <v>948</v>
      </c>
      <c r="H4489" s="212">
        <v>861</v>
      </c>
      <c r="I4489" s="212" t="s">
        <v>949</v>
      </c>
      <c r="J4489" s="212"/>
      <c r="K4489" s="212"/>
      <c r="L4489" s="212"/>
      <c r="M4489" s="212"/>
      <c r="N4489" s="212"/>
      <c r="O4489" s="212"/>
      <c r="P4489" s="212">
        <v>1102</v>
      </c>
      <c r="Q4489" s="212" t="s">
        <v>398</v>
      </c>
      <c r="R4489" s="212" t="s">
        <v>399</v>
      </c>
      <c r="S4489" s="212"/>
      <c r="T4489" s="212"/>
      <c r="U4489" s="212"/>
      <c r="V4489" s="212"/>
      <c r="W4489" s="212"/>
      <c r="X4489" s="212"/>
      <c r="Y4489" s="212">
        <v>1370</v>
      </c>
      <c r="Z4489" s="212" t="s">
        <v>400</v>
      </c>
      <c r="AA4489" s="212" t="s">
        <v>401</v>
      </c>
      <c r="AB4489" s="212">
        <v>12312.084000000001</v>
      </c>
      <c r="AC4489" s="212">
        <v>15256.380999999999</v>
      </c>
      <c r="AD4489" s="212">
        <v>2</v>
      </c>
      <c r="AE4489" s="212">
        <v>0</v>
      </c>
      <c r="AF4489" s="212">
        <v>2</v>
      </c>
      <c r="AG4489" s="212">
        <v>0</v>
      </c>
      <c r="AH4489" s="212">
        <v>24624.17</v>
      </c>
      <c r="AI4489" s="212">
        <v>30512.76</v>
      </c>
      <c r="AJ4489" s="212">
        <v>1</v>
      </c>
      <c r="AK4489" s="212">
        <v>2</v>
      </c>
      <c r="AL4489" s="212">
        <v>0</v>
      </c>
      <c r="AM4489">
        <v>1</v>
      </c>
      <c r="AN4489" t="str">
        <f>VLOOKUP(H4489,'Base Art'!$A:$AJ,36,FALSE)</f>
        <v>LICORES ARGENTINOS SA</v>
      </c>
    </row>
    <row r="4490" spans="1:40" x14ac:dyDescent="0.25">
      <c r="A4490" s="212" t="s">
        <v>7819</v>
      </c>
      <c r="B4490" s="212">
        <v>1</v>
      </c>
      <c r="C4490" s="212" t="s">
        <v>7820</v>
      </c>
      <c r="D4490" s="212" t="s">
        <v>167</v>
      </c>
      <c r="E4490" s="212">
        <v>44</v>
      </c>
      <c r="F4490" s="212" t="s">
        <v>71</v>
      </c>
      <c r="G4490" s="212" t="s">
        <v>406</v>
      </c>
      <c r="H4490" s="212">
        <v>1115</v>
      </c>
      <c r="I4490" s="212" t="s">
        <v>407</v>
      </c>
      <c r="J4490" s="212"/>
      <c r="K4490" s="212"/>
      <c r="L4490" s="212"/>
      <c r="M4490" s="212"/>
      <c r="N4490" s="212"/>
      <c r="O4490" s="212"/>
      <c r="P4490" s="212"/>
      <c r="Q4490" s="212"/>
      <c r="R4490" s="212"/>
      <c r="S4490" s="212"/>
      <c r="T4490" s="212"/>
      <c r="U4490" s="212"/>
      <c r="V4490" s="212"/>
      <c r="W4490" s="212"/>
      <c r="X4490" s="212"/>
      <c r="Y4490" s="212">
        <v>1373</v>
      </c>
      <c r="Z4490" s="212" t="s">
        <v>386</v>
      </c>
      <c r="AA4490" s="212" t="s">
        <v>387</v>
      </c>
      <c r="AB4490" s="212">
        <v>18714.36</v>
      </c>
      <c r="AC4490" s="212">
        <v>23205.806</v>
      </c>
      <c r="AD4490" s="212">
        <v>0.25</v>
      </c>
      <c r="AE4490" s="212">
        <v>0</v>
      </c>
      <c r="AF4490" s="212">
        <v>0.25</v>
      </c>
      <c r="AG4490" s="212">
        <v>0</v>
      </c>
      <c r="AH4490" s="212">
        <v>4678.59</v>
      </c>
      <c r="AI4490" s="212">
        <v>5801.45</v>
      </c>
      <c r="AJ4490" s="212">
        <v>0</v>
      </c>
      <c r="AK4490" s="212">
        <v>0</v>
      </c>
      <c r="AL4490" s="212">
        <v>0</v>
      </c>
      <c r="AM4490">
        <v>1</v>
      </c>
      <c r="AN4490" t="str">
        <f>VLOOKUP(H4490,'Base Art'!$A:$AJ,36,FALSE)</f>
        <v>MAURI S.A.</v>
      </c>
    </row>
    <row r="4491" spans="1:40" x14ac:dyDescent="0.25">
      <c r="A4491" s="212" t="s">
        <v>7819</v>
      </c>
      <c r="B4491" s="212">
        <v>1</v>
      </c>
      <c r="C4491" s="212" t="s">
        <v>7820</v>
      </c>
      <c r="D4491" s="212" t="s">
        <v>167</v>
      </c>
      <c r="E4491" s="212">
        <v>44</v>
      </c>
      <c r="F4491" s="212" t="s">
        <v>71</v>
      </c>
      <c r="G4491" s="212" t="s">
        <v>408</v>
      </c>
      <c r="H4491" s="212">
        <v>1116</v>
      </c>
      <c r="I4491" s="212" t="s">
        <v>409</v>
      </c>
      <c r="J4491" s="212"/>
      <c r="K4491" s="212"/>
      <c r="L4491" s="212"/>
      <c r="M4491" s="212"/>
      <c r="N4491" s="212"/>
      <c r="O4491" s="212"/>
      <c r="P4491" s="212"/>
      <c r="Q4491" s="212"/>
      <c r="R4491" s="212"/>
      <c r="S4491" s="212"/>
      <c r="T4491" s="212"/>
      <c r="U4491" s="212"/>
      <c r="V4491" s="212"/>
      <c r="W4491" s="212"/>
      <c r="X4491" s="212"/>
      <c r="Y4491" s="212">
        <v>1373</v>
      </c>
      <c r="Z4491" s="212" t="s">
        <v>386</v>
      </c>
      <c r="AA4491" s="212" t="s">
        <v>387</v>
      </c>
      <c r="AB4491" s="212">
        <v>16858.419999999998</v>
      </c>
      <c r="AC4491" s="212">
        <v>20937.332999999999</v>
      </c>
      <c r="AD4491" s="212">
        <v>1.4642999999999999</v>
      </c>
      <c r="AE4491" s="212">
        <v>0</v>
      </c>
      <c r="AF4491" s="212">
        <v>1.4642999999999999</v>
      </c>
      <c r="AG4491" s="212">
        <v>0</v>
      </c>
      <c r="AH4491" s="212">
        <v>24685.54</v>
      </c>
      <c r="AI4491" s="212">
        <v>30658.240000000002</v>
      </c>
      <c r="AJ4491" s="212">
        <v>2</v>
      </c>
      <c r="AK4491" s="212">
        <v>0.73</v>
      </c>
      <c r="AL4491" s="212">
        <v>0</v>
      </c>
      <c r="AM4491">
        <v>1</v>
      </c>
      <c r="AN4491" t="str">
        <f>VLOOKUP(H4491,'Base Art'!$A:$AJ,36,FALSE)</f>
        <v>MAURI S.A.</v>
      </c>
    </row>
    <row r="4492" spans="1:40" x14ac:dyDescent="0.25">
      <c r="A4492" s="212" t="s">
        <v>7819</v>
      </c>
      <c r="B4492" s="212">
        <v>1</v>
      </c>
      <c r="C4492" s="212" t="s">
        <v>7820</v>
      </c>
      <c r="D4492" s="212" t="s">
        <v>167</v>
      </c>
      <c r="E4492" s="212">
        <v>44</v>
      </c>
      <c r="F4492" s="212" t="s">
        <v>71</v>
      </c>
      <c r="G4492" s="212" t="s">
        <v>410</v>
      </c>
      <c r="H4492" s="212">
        <v>1118</v>
      </c>
      <c r="I4492" s="212" t="s">
        <v>411</v>
      </c>
      <c r="J4492" s="212"/>
      <c r="K4492" s="212"/>
      <c r="L4492" s="212"/>
      <c r="M4492" s="212"/>
      <c r="N4492" s="212"/>
      <c r="O4492" s="212"/>
      <c r="P4492" s="212">
        <v>1335</v>
      </c>
      <c r="Q4492" s="212" t="s">
        <v>412</v>
      </c>
      <c r="R4492" s="212" t="s">
        <v>413</v>
      </c>
      <c r="S4492" s="212"/>
      <c r="T4492" s="212"/>
      <c r="U4492" s="212"/>
      <c r="V4492" s="212"/>
      <c r="W4492" s="212"/>
      <c r="X4492" s="212"/>
      <c r="Y4492" s="212">
        <v>1373</v>
      </c>
      <c r="Z4492" s="212" t="s">
        <v>386</v>
      </c>
      <c r="AA4492" s="212" t="s">
        <v>387</v>
      </c>
      <c r="AB4492" s="212">
        <v>16121.356</v>
      </c>
      <c r="AC4492" s="212">
        <v>19674.842000000001</v>
      </c>
      <c r="AD4492" s="212">
        <v>0.47220000000000001</v>
      </c>
      <c r="AE4492" s="212">
        <v>0</v>
      </c>
      <c r="AF4492" s="212">
        <v>0.47220000000000001</v>
      </c>
      <c r="AG4492" s="212">
        <v>0</v>
      </c>
      <c r="AH4492" s="212">
        <v>7612.86</v>
      </c>
      <c r="AI4492" s="212">
        <v>9290.9</v>
      </c>
      <c r="AJ4492" s="212">
        <v>0</v>
      </c>
      <c r="AK4492" s="212">
        <v>0</v>
      </c>
      <c r="AL4492" s="212">
        <v>0</v>
      </c>
      <c r="AM4492">
        <v>1</v>
      </c>
      <c r="AN4492" t="str">
        <f>VLOOKUP(H4492,'Base Art'!$A:$AJ,36,FALSE)</f>
        <v>MAURI S.A.</v>
      </c>
    </row>
    <row r="4493" spans="1:40" x14ac:dyDescent="0.25">
      <c r="A4493" s="212" t="s">
        <v>7819</v>
      </c>
      <c r="B4493" s="212">
        <v>1</v>
      </c>
      <c r="C4493" s="212" t="s">
        <v>7820</v>
      </c>
      <c r="D4493" s="212" t="s">
        <v>167</v>
      </c>
      <c r="E4493" s="212">
        <v>44</v>
      </c>
      <c r="F4493" s="212" t="s">
        <v>71</v>
      </c>
      <c r="G4493" s="212" t="s">
        <v>414</v>
      </c>
      <c r="H4493" s="212">
        <v>1119</v>
      </c>
      <c r="I4493" s="212" t="s">
        <v>415</v>
      </c>
      <c r="J4493" s="212"/>
      <c r="K4493" s="212"/>
      <c r="L4493" s="212"/>
      <c r="M4493" s="212"/>
      <c r="N4493" s="212"/>
      <c r="O4493" s="212"/>
      <c r="P4493" s="212">
        <v>1335</v>
      </c>
      <c r="Q4493" s="212" t="s">
        <v>412</v>
      </c>
      <c r="R4493" s="212" t="s">
        <v>413</v>
      </c>
      <c r="S4493" s="212"/>
      <c r="T4493" s="212"/>
      <c r="U4493" s="212"/>
      <c r="V4493" s="212"/>
      <c r="W4493" s="212"/>
      <c r="X4493" s="212"/>
      <c r="Y4493" s="212">
        <v>1373</v>
      </c>
      <c r="Z4493" s="212" t="s">
        <v>386</v>
      </c>
      <c r="AA4493" s="212" t="s">
        <v>387</v>
      </c>
      <c r="AB4493" s="212">
        <v>31073.96</v>
      </c>
      <c r="AC4493" s="212">
        <v>37599.493999999999</v>
      </c>
      <c r="AD4493" s="212">
        <v>0.1875</v>
      </c>
      <c r="AE4493" s="212">
        <v>0</v>
      </c>
      <c r="AF4493" s="212">
        <v>0.1875</v>
      </c>
      <c r="AG4493" s="212">
        <v>0</v>
      </c>
      <c r="AH4493" s="212">
        <v>5826.37</v>
      </c>
      <c r="AI4493" s="212">
        <v>7049.91</v>
      </c>
      <c r="AJ4493" s="212">
        <v>0</v>
      </c>
      <c r="AK4493" s="212">
        <v>0</v>
      </c>
      <c r="AL4493" s="212">
        <v>0</v>
      </c>
      <c r="AM4493">
        <v>1</v>
      </c>
      <c r="AN4493" t="str">
        <f>VLOOKUP(H4493,'Base Art'!$A:$AJ,36,FALSE)</f>
        <v>MAURI S.A.</v>
      </c>
    </row>
    <row r="4494" spans="1:40" x14ac:dyDescent="0.25">
      <c r="A4494" s="212" t="s">
        <v>7819</v>
      </c>
      <c r="B4494" s="212">
        <v>1</v>
      </c>
      <c r="C4494" s="212" t="s">
        <v>7820</v>
      </c>
      <c r="D4494" s="212" t="s">
        <v>167</v>
      </c>
      <c r="E4494" s="212">
        <v>44</v>
      </c>
      <c r="F4494" s="212" t="s">
        <v>71</v>
      </c>
      <c r="G4494" s="212" t="s">
        <v>1669</v>
      </c>
      <c r="H4494" s="212">
        <v>1204</v>
      </c>
      <c r="I4494" s="212" t="s">
        <v>1670</v>
      </c>
      <c r="J4494" s="212">
        <v>1460</v>
      </c>
      <c r="K4494" s="212" t="s">
        <v>462</v>
      </c>
      <c r="L4494" s="212" t="s">
        <v>463</v>
      </c>
      <c r="M4494" s="212"/>
      <c r="N4494" s="212"/>
      <c r="O4494" s="212"/>
      <c r="P4494" s="212"/>
      <c r="Q4494" s="212"/>
      <c r="R4494" s="212"/>
      <c r="S4494" s="212"/>
      <c r="T4494" s="212"/>
      <c r="U4494" s="212"/>
      <c r="V4494" s="212"/>
      <c r="W4494" s="212"/>
      <c r="X4494" s="212"/>
      <c r="Y4494" s="212">
        <v>1369</v>
      </c>
      <c r="Z4494" s="212" t="s">
        <v>354</v>
      </c>
      <c r="AA4494" s="212" t="s">
        <v>355</v>
      </c>
      <c r="AB4494" s="212">
        <v>226008.595</v>
      </c>
      <c r="AC4494" s="212">
        <v>280250.61099999998</v>
      </c>
      <c r="AD4494" s="212">
        <v>7.4999999999999997E-2</v>
      </c>
      <c r="AE4494" s="212">
        <v>0</v>
      </c>
      <c r="AF4494" s="212">
        <v>7.4999999999999997E-2</v>
      </c>
      <c r="AG4494" s="212">
        <v>0</v>
      </c>
      <c r="AH4494" s="212">
        <v>16950.64</v>
      </c>
      <c r="AI4494" s="212">
        <v>21018.799999999999</v>
      </c>
      <c r="AJ4494" s="212">
        <v>3</v>
      </c>
      <c r="AK4494" s="212">
        <v>0.03</v>
      </c>
      <c r="AL4494" s="212">
        <v>0</v>
      </c>
      <c r="AM4494">
        <v>1</v>
      </c>
      <c r="AN4494" t="str">
        <f>VLOOKUP(H4494,'Base Art'!$A:$AJ,36,FALSE)</f>
        <v>IMPORTADORA SUDAMERICANA S.R.L.</v>
      </c>
    </row>
    <row r="4495" spans="1:40" x14ac:dyDescent="0.25">
      <c r="A4495" s="212" t="s">
        <v>7819</v>
      </c>
      <c r="B4495" s="212">
        <v>1</v>
      </c>
      <c r="C4495" s="212" t="s">
        <v>7820</v>
      </c>
      <c r="D4495" s="212" t="s">
        <v>167</v>
      </c>
      <c r="E4495" s="212">
        <v>44</v>
      </c>
      <c r="F4495" s="212" t="s">
        <v>71</v>
      </c>
      <c r="G4495" s="212" t="s">
        <v>426</v>
      </c>
      <c r="H4495" s="212">
        <v>1352</v>
      </c>
      <c r="I4495" s="212" t="s">
        <v>427</v>
      </c>
      <c r="J4495" s="212"/>
      <c r="K4495" s="212"/>
      <c r="L4495" s="212"/>
      <c r="M4495" s="212"/>
      <c r="N4495" s="212"/>
      <c r="O4495" s="212"/>
      <c r="P4495" s="212"/>
      <c r="Q4495" s="212"/>
      <c r="R4495" s="212"/>
      <c r="S4495" s="212"/>
      <c r="T4495" s="212"/>
      <c r="U4495" s="212"/>
      <c r="V4495" s="212"/>
      <c r="W4495" s="212"/>
      <c r="X4495" s="212"/>
      <c r="Y4495" s="212">
        <v>1372</v>
      </c>
      <c r="Z4495" s="212" t="s">
        <v>346</v>
      </c>
      <c r="AA4495" s="212" t="s">
        <v>347</v>
      </c>
      <c r="AB4495" s="212">
        <v>227385.21900000001</v>
      </c>
      <c r="AC4495" s="212">
        <v>282115.06599999999</v>
      </c>
      <c r="AD4495" s="212">
        <v>0.16669999999999999</v>
      </c>
      <c r="AE4495" s="212">
        <v>0</v>
      </c>
      <c r="AF4495" s="212">
        <v>0.16669999999999999</v>
      </c>
      <c r="AG4495" s="212">
        <v>0</v>
      </c>
      <c r="AH4495" s="212">
        <v>37897.54</v>
      </c>
      <c r="AI4495" s="212">
        <v>47019.18</v>
      </c>
      <c r="AJ4495" s="212">
        <v>0</v>
      </c>
      <c r="AK4495" s="212">
        <v>0</v>
      </c>
      <c r="AL4495" s="212">
        <v>0</v>
      </c>
      <c r="AM4495">
        <v>1</v>
      </c>
      <c r="AN4495" t="str">
        <f>VLOOKUP(H4495,'Base Art'!$A:$AJ,36,FALSE)</f>
        <v>LA DELICIA FELIPE FORT S.A.</v>
      </c>
    </row>
    <row r="4496" spans="1:40" x14ac:dyDescent="0.25">
      <c r="A4496" s="212" t="s">
        <v>7819</v>
      </c>
      <c r="B4496" s="212">
        <v>1</v>
      </c>
      <c r="C4496" s="212" t="s">
        <v>7820</v>
      </c>
      <c r="D4496" s="212" t="s">
        <v>167</v>
      </c>
      <c r="E4496" s="212">
        <v>44</v>
      </c>
      <c r="F4496" s="212" t="s">
        <v>71</v>
      </c>
      <c r="G4496" s="212" t="s">
        <v>1070</v>
      </c>
      <c r="H4496" s="212">
        <v>1513</v>
      </c>
      <c r="I4496" s="212" t="s">
        <v>1071</v>
      </c>
      <c r="J4496" s="212">
        <v>1414</v>
      </c>
      <c r="K4496" s="212" t="s">
        <v>372</v>
      </c>
      <c r="L4496" s="212" t="s">
        <v>373</v>
      </c>
      <c r="M4496" s="212"/>
      <c r="N4496" s="212"/>
      <c r="O4496" s="212"/>
      <c r="P4496" s="212">
        <v>1071</v>
      </c>
      <c r="Q4496" s="212" t="s">
        <v>944</v>
      </c>
      <c r="R4496" s="212" t="s">
        <v>945</v>
      </c>
      <c r="S4496" s="212"/>
      <c r="T4496" s="212"/>
      <c r="U4496" s="212"/>
      <c r="V4496" s="212"/>
      <c r="W4496" s="212"/>
      <c r="X4496" s="212"/>
      <c r="Y4496" s="212">
        <v>1374</v>
      </c>
      <c r="Z4496" s="212" t="s">
        <v>336</v>
      </c>
      <c r="AA4496" s="212" t="s">
        <v>337</v>
      </c>
      <c r="AB4496" s="212">
        <v>47994.720000000001</v>
      </c>
      <c r="AC4496" s="212">
        <v>58073.610999999997</v>
      </c>
      <c r="AD4496" s="212">
        <v>0.33329999999999999</v>
      </c>
      <c r="AE4496" s="212">
        <v>0</v>
      </c>
      <c r="AF4496" s="212">
        <v>0.33329999999999999</v>
      </c>
      <c r="AG4496" s="212">
        <v>0</v>
      </c>
      <c r="AH4496" s="212">
        <v>15998.24</v>
      </c>
      <c r="AI4496" s="212">
        <v>19357.87</v>
      </c>
      <c r="AJ4496" s="212">
        <v>1</v>
      </c>
      <c r="AK4496" s="212">
        <v>0.33</v>
      </c>
      <c r="AL4496" s="212">
        <v>0</v>
      </c>
      <c r="AM4496">
        <v>1</v>
      </c>
      <c r="AN4496" t="str">
        <f>VLOOKUP(H4496,'Base Art'!$A:$AJ,36,FALSE)</f>
        <v>ARCOR S.A.I.C.</v>
      </c>
    </row>
    <row r="4497" spans="1:40" x14ac:dyDescent="0.25">
      <c r="A4497" s="212" t="s">
        <v>7819</v>
      </c>
      <c r="B4497" s="212">
        <v>1</v>
      </c>
      <c r="C4497" s="212" t="s">
        <v>7820</v>
      </c>
      <c r="D4497" s="212" t="s">
        <v>167</v>
      </c>
      <c r="E4497" s="212">
        <v>44</v>
      </c>
      <c r="F4497" s="212" t="s">
        <v>71</v>
      </c>
      <c r="G4497" s="212" t="s">
        <v>442</v>
      </c>
      <c r="H4497" s="212">
        <v>1594</v>
      </c>
      <c r="I4497" s="212" t="s">
        <v>443</v>
      </c>
      <c r="J4497" s="212">
        <v>1422</v>
      </c>
      <c r="K4497" s="212" t="s">
        <v>382</v>
      </c>
      <c r="L4497" s="212" t="s">
        <v>383</v>
      </c>
      <c r="M4497" s="212"/>
      <c r="N4497" s="212"/>
      <c r="O4497" s="212"/>
      <c r="P4497" s="212">
        <v>1067</v>
      </c>
      <c r="Q4497" s="212" t="s">
        <v>384</v>
      </c>
      <c r="R4497" s="212" t="s">
        <v>385</v>
      </c>
      <c r="S4497" s="212"/>
      <c r="T4497" s="212"/>
      <c r="U4497" s="212"/>
      <c r="V4497" s="212"/>
      <c r="W4497" s="212"/>
      <c r="X4497" s="212"/>
      <c r="Y4497" s="212">
        <v>1373</v>
      </c>
      <c r="Z4497" s="212" t="s">
        <v>386</v>
      </c>
      <c r="AA4497" s="212" t="s">
        <v>387</v>
      </c>
      <c r="AB4497" s="212">
        <v>19041.259999999998</v>
      </c>
      <c r="AC4497" s="212">
        <v>23435.397000000001</v>
      </c>
      <c r="AD4497" s="212">
        <v>0.32500000000000001</v>
      </c>
      <c r="AE4497" s="212">
        <v>0</v>
      </c>
      <c r="AF4497" s="212">
        <v>0.32500000000000001</v>
      </c>
      <c r="AG4497" s="212">
        <v>0</v>
      </c>
      <c r="AH4497" s="212">
        <v>6188.41</v>
      </c>
      <c r="AI4497" s="212">
        <v>7616.5</v>
      </c>
      <c r="AJ4497" s="212">
        <v>0</v>
      </c>
      <c r="AK4497" s="212">
        <v>0</v>
      </c>
      <c r="AL4497" s="212">
        <v>0</v>
      </c>
      <c r="AM4497">
        <v>1</v>
      </c>
      <c r="AN4497" t="str">
        <f>VLOOKUP(H4497,'Base Art'!$A:$AJ,36,FALSE)</f>
        <v>ARCOR S.A.I.C.</v>
      </c>
    </row>
    <row r="4498" spans="1:40" x14ac:dyDescent="0.25">
      <c r="A4498" s="212" t="s">
        <v>7819</v>
      </c>
      <c r="B4498" s="212">
        <v>1</v>
      </c>
      <c r="C4498" s="212" t="s">
        <v>7820</v>
      </c>
      <c r="D4498" s="212" t="s">
        <v>167</v>
      </c>
      <c r="E4498" s="212">
        <v>44</v>
      </c>
      <c r="F4498" s="212" t="s">
        <v>71</v>
      </c>
      <c r="G4498" s="212" t="s">
        <v>444</v>
      </c>
      <c r="H4498" s="212">
        <v>1641</v>
      </c>
      <c r="I4498" s="212" t="s">
        <v>445</v>
      </c>
      <c r="J4498" s="212">
        <v>1064</v>
      </c>
      <c r="K4498" s="212" t="s">
        <v>446</v>
      </c>
      <c r="L4498" s="212" t="s">
        <v>447</v>
      </c>
      <c r="M4498" s="212"/>
      <c r="N4498" s="212"/>
      <c r="O4498" s="212"/>
      <c r="P4498" s="212">
        <v>1066</v>
      </c>
      <c r="Q4498" s="212" t="s">
        <v>448</v>
      </c>
      <c r="R4498" s="212" t="s">
        <v>449</v>
      </c>
      <c r="S4498" s="212"/>
      <c r="T4498" s="212"/>
      <c r="U4498" s="212"/>
      <c r="V4498" s="212"/>
      <c r="W4498" s="212"/>
      <c r="X4498" s="212"/>
      <c r="Y4498" s="212">
        <v>1373</v>
      </c>
      <c r="Z4498" s="212" t="s">
        <v>386</v>
      </c>
      <c r="AA4498" s="212" t="s">
        <v>387</v>
      </c>
      <c r="AB4498" s="212">
        <v>17047.404999999999</v>
      </c>
      <c r="AC4498" s="212">
        <v>20940.736000000001</v>
      </c>
      <c r="AD4498" s="212">
        <v>3.1</v>
      </c>
      <c r="AE4498" s="212">
        <v>0.05</v>
      </c>
      <c r="AF4498" s="212">
        <v>3.15</v>
      </c>
      <c r="AG4498" s="212">
        <v>0</v>
      </c>
      <c r="AH4498" s="212">
        <v>53699.32</v>
      </c>
      <c r="AI4498" s="212">
        <v>65963.320000000007</v>
      </c>
      <c r="AJ4498" s="212">
        <v>0</v>
      </c>
      <c r="AK4498" s="212">
        <v>0</v>
      </c>
      <c r="AL4498" s="212">
        <v>0</v>
      </c>
      <c r="AM4498">
        <v>1</v>
      </c>
      <c r="AN4498" t="str">
        <f>VLOOKUP(H4498,'Base Art'!$A:$AJ,36,FALSE)</f>
        <v>MOLINO CAÑUELAS S.A.C.I.F.I.A.</v>
      </c>
    </row>
    <row r="4499" spans="1:40" x14ac:dyDescent="0.25">
      <c r="A4499" s="212" t="s">
        <v>7819</v>
      </c>
      <c r="B4499" s="212">
        <v>1</v>
      </c>
      <c r="C4499" s="212" t="s">
        <v>7820</v>
      </c>
      <c r="D4499" s="212" t="s">
        <v>167</v>
      </c>
      <c r="E4499" s="212">
        <v>44</v>
      </c>
      <c r="F4499" s="212" t="s">
        <v>71</v>
      </c>
      <c r="G4499" s="212" t="s">
        <v>450</v>
      </c>
      <c r="H4499" s="212">
        <v>1642</v>
      </c>
      <c r="I4499" s="212" t="s">
        <v>451</v>
      </c>
      <c r="J4499" s="212">
        <v>1064</v>
      </c>
      <c r="K4499" s="212" t="s">
        <v>446</v>
      </c>
      <c r="L4499" s="212" t="s">
        <v>447</v>
      </c>
      <c r="M4499" s="212"/>
      <c r="N4499" s="212"/>
      <c r="O4499" s="212"/>
      <c r="P4499" s="212">
        <v>1066</v>
      </c>
      <c r="Q4499" s="212" t="s">
        <v>448</v>
      </c>
      <c r="R4499" s="212" t="s">
        <v>449</v>
      </c>
      <c r="S4499" s="212"/>
      <c r="T4499" s="212"/>
      <c r="U4499" s="212"/>
      <c r="V4499" s="212"/>
      <c r="W4499" s="212"/>
      <c r="X4499" s="212"/>
      <c r="Y4499" s="212">
        <v>1373</v>
      </c>
      <c r="Z4499" s="212" t="s">
        <v>386</v>
      </c>
      <c r="AA4499" s="212" t="s">
        <v>387</v>
      </c>
      <c r="AB4499" s="212">
        <v>19432.18</v>
      </c>
      <c r="AC4499" s="212">
        <v>24076.468000000001</v>
      </c>
      <c r="AD4499" s="212">
        <v>0.3</v>
      </c>
      <c r="AE4499" s="212">
        <v>0</v>
      </c>
      <c r="AF4499" s="212">
        <v>0.3</v>
      </c>
      <c r="AG4499" s="212">
        <v>0</v>
      </c>
      <c r="AH4499" s="212">
        <v>5829.65</v>
      </c>
      <c r="AI4499" s="212">
        <v>7222.94</v>
      </c>
      <c r="AJ4499" s="212">
        <v>0</v>
      </c>
      <c r="AK4499" s="212">
        <v>0</v>
      </c>
      <c r="AL4499" s="212">
        <v>0</v>
      </c>
      <c r="AM4499">
        <v>1</v>
      </c>
      <c r="AN4499" t="str">
        <f>VLOOKUP(H4499,'Base Art'!$A:$AJ,36,FALSE)</f>
        <v>MOLINO CAÑUELAS S.A.C.I.F.I.A.</v>
      </c>
    </row>
    <row r="4500" spans="1:40" x14ac:dyDescent="0.25">
      <c r="A4500" s="212" t="s">
        <v>7819</v>
      </c>
      <c r="B4500" s="212">
        <v>1</v>
      </c>
      <c r="C4500" s="212" t="s">
        <v>7820</v>
      </c>
      <c r="D4500" s="212" t="s">
        <v>167</v>
      </c>
      <c r="E4500" s="212">
        <v>44</v>
      </c>
      <c r="F4500" s="212" t="s">
        <v>71</v>
      </c>
      <c r="G4500" s="212" t="s">
        <v>452</v>
      </c>
      <c r="H4500" s="212">
        <v>1643</v>
      </c>
      <c r="I4500" s="212" t="s">
        <v>453</v>
      </c>
      <c r="J4500" s="212">
        <v>1065</v>
      </c>
      <c r="K4500" s="212" t="s">
        <v>454</v>
      </c>
      <c r="L4500" s="212" t="s">
        <v>455</v>
      </c>
      <c r="M4500" s="212"/>
      <c r="N4500" s="212"/>
      <c r="O4500" s="212"/>
      <c r="P4500" s="212"/>
      <c r="Q4500" s="212"/>
      <c r="R4500" s="212"/>
      <c r="S4500" s="212"/>
      <c r="T4500" s="212"/>
      <c r="U4500" s="212"/>
      <c r="V4500" s="212"/>
      <c r="W4500" s="212"/>
      <c r="X4500" s="212"/>
      <c r="Y4500" s="212">
        <v>1373</v>
      </c>
      <c r="Z4500" s="212" t="s">
        <v>386</v>
      </c>
      <c r="AA4500" s="212" t="s">
        <v>387</v>
      </c>
      <c r="AB4500" s="212">
        <v>13938.799000000001</v>
      </c>
      <c r="AC4500" s="212">
        <v>17284.107</v>
      </c>
      <c r="AD4500" s="212">
        <v>0.28570000000000001</v>
      </c>
      <c r="AE4500" s="212">
        <v>0</v>
      </c>
      <c r="AF4500" s="212">
        <v>0.28570000000000001</v>
      </c>
      <c r="AG4500" s="212">
        <v>0</v>
      </c>
      <c r="AH4500" s="212">
        <v>3982.51</v>
      </c>
      <c r="AI4500" s="212">
        <v>4938.32</v>
      </c>
      <c r="AJ4500" s="212">
        <v>0</v>
      </c>
      <c r="AK4500" s="212">
        <v>0</v>
      </c>
      <c r="AL4500" s="212">
        <v>0</v>
      </c>
      <c r="AM4500">
        <v>1</v>
      </c>
      <c r="AN4500" t="str">
        <f>VLOOKUP(H4500,'Base Art'!$A:$AJ,36,FALSE)</f>
        <v>MOLINO CAÑUELAS S.A.C.I.F.I.A.</v>
      </c>
    </row>
    <row r="4501" spans="1:40" x14ac:dyDescent="0.25">
      <c r="A4501" s="212" t="s">
        <v>7819</v>
      </c>
      <c r="B4501" s="212">
        <v>1</v>
      </c>
      <c r="C4501" s="212" t="s">
        <v>7820</v>
      </c>
      <c r="D4501" s="212" t="s">
        <v>167</v>
      </c>
      <c r="E4501" s="212">
        <v>44</v>
      </c>
      <c r="F4501" s="212" t="s">
        <v>71</v>
      </c>
      <c r="G4501" s="212" t="s">
        <v>456</v>
      </c>
      <c r="H4501" s="212">
        <v>1646</v>
      </c>
      <c r="I4501" s="212" t="s">
        <v>457</v>
      </c>
      <c r="J4501" s="212">
        <v>1064</v>
      </c>
      <c r="K4501" s="212" t="s">
        <v>446</v>
      </c>
      <c r="L4501" s="212" t="s">
        <v>447</v>
      </c>
      <c r="M4501" s="212"/>
      <c r="N4501" s="212"/>
      <c r="O4501" s="212"/>
      <c r="P4501" s="212">
        <v>1066</v>
      </c>
      <c r="Q4501" s="212" t="s">
        <v>448</v>
      </c>
      <c r="R4501" s="212" t="s">
        <v>449</v>
      </c>
      <c r="S4501" s="212"/>
      <c r="T4501" s="212"/>
      <c r="U4501" s="212"/>
      <c r="V4501" s="212"/>
      <c r="W4501" s="212"/>
      <c r="X4501" s="212"/>
      <c r="Y4501" s="212">
        <v>1373</v>
      </c>
      <c r="Z4501" s="212" t="s">
        <v>386</v>
      </c>
      <c r="AA4501" s="212" t="s">
        <v>387</v>
      </c>
      <c r="AB4501" s="212">
        <v>20695</v>
      </c>
      <c r="AC4501" s="212">
        <v>25390.782999999999</v>
      </c>
      <c r="AD4501" s="212">
        <v>1.7917000000000001</v>
      </c>
      <c r="AE4501" s="212">
        <v>8.3299999999999999E-2</v>
      </c>
      <c r="AF4501" s="212">
        <v>1.875</v>
      </c>
      <c r="AG4501" s="212">
        <v>0</v>
      </c>
      <c r="AH4501" s="212">
        <v>38803.129999999997</v>
      </c>
      <c r="AI4501" s="212">
        <v>47607.72</v>
      </c>
      <c r="AJ4501" s="212">
        <v>0</v>
      </c>
      <c r="AK4501" s="212">
        <v>0</v>
      </c>
      <c r="AL4501" s="212">
        <v>0</v>
      </c>
      <c r="AM4501">
        <v>1</v>
      </c>
      <c r="AN4501" t="str">
        <f>VLOOKUP(H4501,'Base Art'!$A:$AJ,36,FALSE)</f>
        <v>MOLINO CAÑUELAS S.A.C.I.F.I.A.</v>
      </c>
    </row>
    <row r="4502" spans="1:40" x14ac:dyDescent="0.25">
      <c r="A4502" s="212" t="s">
        <v>7819</v>
      </c>
      <c r="B4502" s="212">
        <v>1</v>
      </c>
      <c r="C4502" s="212" t="s">
        <v>7820</v>
      </c>
      <c r="D4502" s="212" t="s">
        <v>167</v>
      </c>
      <c r="E4502" s="212">
        <v>44</v>
      </c>
      <c r="F4502" s="212" t="s">
        <v>71</v>
      </c>
      <c r="G4502" s="212" t="s">
        <v>458</v>
      </c>
      <c r="H4502" s="212">
        <v>1648</v>
      </c>
      <c r="I4502" s="212" t="s">
        <v>459</v>
      </c>
      <c r="J4502" s="212">
        <v>1422</v>
      </c>
      <c r="K4502" s="212" t="s">
        <v>382</v>
      </c>
      <c r="L4502" s="212" t="s">
        <v>383</v>
      </c>
      <c r="M4502" s="212"/>
      <c r="N4502" s="212"/>
      <c r="O4502" s="212"/>
      <c r="P4502" s="212">
        <v>1067</v>
      </c>
      <c r="Q4502" s="212" t="s">
        <v>384</v>
      </c>
      <c r="R4502" s="212" t="s">
        <v>385</v>
      </c>
      <c r="S4502" s="212"/>
      <c r="T4502" s="212"/>
      <c r="U4502" s="212"/>
      <c r="V4502" s="212"/>
      <c r="W4502" s="212"/>
      <c r="X4502" s="212"/>
      <c r="Y4502" s="212">
        <v>1373</v>
      </c>
      <c r="Z4502" s="212" t="s">
        <v>386</v>
      </c>
      <c r="AA4502" s="212" t="s">
        <v>387</v>
      </c>
      <c r="AB4502" s="212">
        <v>17706.798999999999</v>
      </c>
      <c r="AC4502" s="212">
        <v>21943.15</v>
      </c>
      <c r="AD4502" s="212">
        <v>0.57499999999999996</v>
      </c>
      <c r="AE4502" s="212">
        <v>0.05</v>
      </c>
      <c r="AF4502" s="212">
        <v>0.625</v>
      </c>
      <c r="AG4502" s="212">
        <v>0</v>
      </c>
      <c r="AH4502" s="212">
        <v>11066.75</v>
      </c>
      <c r="AI4502" s="212">
        <v>13714.47</v>
      </c>
      <c r="AJ4502" s="212">
        <v>0</v>
      </c>
      <c r="AK4502" s="212">
        <v>0</v>
      </c>
      <c r="AL4502" s="212">
        <v>0</v>
      </c>
      <c r="AM4502">
        <v>1</v>
      </c>
      <c r="AN4502" t="str">
        <f>VLOOKUP(H4502,'Base Art'!$A:$AJ,36,FALSE)</f>
        <v>ARCOR S.A.I.C.</v>
      </c>
    </row>
    <row r="4503" spans="1:40" x14ac:dyDescent="0.25">
      <c r="A4503" s="212" t="s">
        <v>7819</v>
      </c>
      <c r="B4503" s="212">
        <v>1</v>
      </c>
      <c r="C4503" s="212" t="s">
        <v>7820</v>
      </c>
      <c r="D4503" s="212" t="s">
        <v>167</v>
      </c>
      <c r="E4503" s="212">
        <v>44</v>
      </c>
      <c r="F4503" s="212" t="s">
        <v>71</v>
      </c>
      <c r="G4503" s="212" t="s">
        <v>464</v>
      </c>
      <c r="H4503" s="212">
        <v>1808</v>
      </c>
      <c r="I4503" s="212" t="s">
        <v>465</v>
      </c>
      <c r="J4503" s="212">
        <v>1470</v>
      </c>
      <c r="K4503" s="212" t="s">
        <v>466</v>
      </c>
      <c r="L4503" s="212" t="s">
        <v>467</v>
      </c>
      <c r="M4503" s="212"/>
      <c r="N4503" s="212"/>
      <c r="O4503" s="212"/>
      <c r="P4503" s="212"/>
      <c r="Q4503" s="212"/>
      <c r="R4503" s="212"/>
      <c r="S4503" s="212"/>
      <c r="T4503" s="212"/>
      <c r="U4503" s="212"/>
      <c r="V4503" s="212"/>
      <c r="W4503" s="212"/>
      <c r="X4503" s="212"/>
      <c r="Y4503" s="212">
        <v>1374</v>
      </c>
      <c r="Z4503" s="212" t="s">
        <v>336</v>
      </c>
      <c r="AA4503" s="212" t="s">
        <v>337</v>
      </c>
      <c r="AB4503" s="212">
        <v>106227</v>
      </c>
      <c r="AC4503" s="212">
        <v>134802.06299999999</v>
      </c>
      <c r="AD4503" s="212">
        <v>8.3299999999999999E-2</v>
      </c>
      <c r="AE4503" s="212">
        <v>0</v>
      </c>
      <c r="AF4503" s="212">
        <v>8.3299999999999999E-2</v>
      </c>
      <c r="AG4503" s="212">
        <v>0</v>
      </c>
      <c r="AH4503" s="212">
        <v>8852.25</v>
      </c>
      <c r="AI4503" s="212">
        <v>11233.51</v>
      </c>
      <c r="AJ4503" s="212">
        <v>0</v>
      </c>
      <c r="AK4503" s="212">
        <v>0</v>
      </c>
      <c r="AL4503" s="212">
        <v>0</v>
      </c>
      <c r="AM4503">
        <v>1</v>
      </c>
      <c r="AN4503" t="str">
        <f>VLOOKUP(H4503,'Base Art'!$A:$AJ,36,FALSE)</f>
        <v>LHERITIER ARGENTINA S.A.</v>
      </c>
    </row>
    <row r="4504" spans="1:40" x14ac:dyDescent="0.25">
      <c r="A4504" s="212" t="s">
        <v>7819</v>
      </c>
      <c r="B4504" s="212">
        <v>1</v>
      </c>
      <c r="C4504" s="212" t="s">
        <v>7820</v>
      </c>
      <c r="D4504" s="212" t="s">
        <v>167</v>
      </c>
      <c r="E4504" s="212">
        <v>44</v>
      </c>
      <c r="F4504" s="212" t="s">
        <v>71</v>
      </c>
      <c r="G4504" s="212" t="s">
        <v>468</v>
      </c>
      <c r="H4504" s="212">
        <v>1870</v>
      </c>
      <c r="I4504" s="212" t="s">
        <v>469</v>
      </c>
      <c r="J4504" s="212">
        <v>1351</v>
      </c>
      <c r="K4504" s="212" t="s">
        <v>470</v>
      </c>
      <c r="L4504" s="212" t="s">
        <v>471</v>
      </c>
      <c r="M4504" s="212"/>
      <c r="N4504" s="212"/>
      <c r="O4504" s="212"/>
      <c r="P4504" s="212">
        <v>1141</v>
      </c>
      <c r="Q4504" s="212" t="s">
        <v>472</v>
      </c>
      <c r="R4504" s="212" t="s">
        <v>473</v>
      </c>
      <c r="S4504" s="212"/>
      <c r="T4504" s="212"/>
      <c r="U4504" s="212"/>
      <c r="V4504" s="212"/>
      <c r="W4504" s="212"/>
      <c r="X4504" s="212"/>
      <c r="Y4504" s="212">
        <v>1372</v>
      </c>
      <c r="Z4504" s="212" t="s">
        <v>346</v>
      </c>
      <c r="AA4504" s="212" t="s">
        <v>347</v>
      </c>
      <c r="AB4504" s="212">
        <v>264368.62</v>
      </c>
      <c r="AC4504" s="212">
        <v>335483.78399999999</v>
      </c>
      <c r="AD4504" s="212">
        <v>4.1700000000000001E-2</v>
      </c>
      <c r="AE4504" s="212">
        <v>0</v>
      </c>
      <c r="AF4504" s="212">
        <v>4.1700000000000001E-2</v>
      </c>
      <c r="AG4504" s="212">
        <v>0</v>
      </c>
      <c r="AH4504" s="212">
        <v>11015.36</v>
      </c>
      <c r="AI4504" s="212">
        <v>13978.49</v>
      </c>
      <c r="AJ4504" s="212">
        <v>0</v>
      </c>
      <c r="AK4504" s="212">
        <v>0</v>
      </c>
      <c r="AL4504" s="212">
        <v>0</v>
      </c>
      <c r="AM4504">
        <v>1</v>
      </c>
      <c r="AN4504" t="str">
        <f>VLOOKUP(H4504,'Base Art'!$A:$AJ,36,FALSE)</f>
        <v>FERRERO ARGENTINA S.A.</v>
      </c>
    </row>
    <row r="4505" spans="1:40" x14ac:dyDescent="0.25">
      <c r="A4505" s="212" t="s">
        <v>7819</v>
      </c>
      <c r="B4505" s="212">
        <v>1</v>
      </c>
      <c r="C4505" s="212" t="s">
        <v>7820</v>
      </c>
      <c r="D4505" s="212" t="s">
        <v>167</v>
      </c>
      <c r="E4505" s="212">
        <v>44</v>
      </c>
      <c r="F4505" s="212" t="s">
        <v>71</v>
      </c>
      <c r="G4505" s="212" t="s">
        <v>478</v>
      </c>
      <c r="H4505" s="212">
        <v>1919</v>
      </c>
      <c r="I4505" s="212" t="s">
        <v>479</v>
      </c>
      <c r="J4505" s="212">
        <v>1421</v>
      </c>
      <c r="K4505" s="212" t="s">
        <v>480</v>
      </c>
      <c r="L4505" s="212" t="s">
        <v>481</v>
      </c>
      <c r="M4505" s="212"/>
      <c r="N4505" s="212"/>
      <c r="O4505" s="212"/>
      <c r="P4505" s="212"/>
      <c r="Q4505" s="212"/>
      <c r="R4505" s="212"/>
      <c r="S4505" s="212"/>
      <c r="T4505" s="212"/>
      <c r="U4505" s="212"/>
      <c r="V4505" s="212"/>
      <c r="W4505" s="212"/>
      <c r="X4505" s="212"/>
      <c r="Y4505" s="212">
        <v>1374</v>
      </c>
      <c r="Z4505" s="212" t="s">
        <v>336</v>
      </c>
      <c r="AA4505" s="212" t="s">
        <v>337</v>
      </c>
      <c r="AB4505" s="212">
        <v>27694.22</v>
      </c>
      <c r="AC4505" s="212">
        <v>35143.964999999997</v>
      </c>
      <c r="AD4505" s="212">
        <v>1</v>
      </c>
      <c r="AE4505" s="212">
        <v>0</v>
      </c>
      <c r="AF4505" s="212">
        <v>1</v>
      </c>
      <c r="AG4505" s="212">
        <v>0</v>
      </c>
      <c r="AH4505" s="212">
        <v>27694.22</v>
      </c>
      <c r="AI4505" s="212">
        <v>35143.97</v>
      </c>
      <c r="AJ4505" s="212">
        <v>0</v>
      </c>
      <c r="AK4505" s="212">
        <v>0</v>
      </c>
      <c r="AL4505" s="212">
        <v>0</v>
      </c>
      <c r="AM4505">
        <v>1</v>
      </c>
      <c r="AN4505" t="str">
        <f>VLOOKUP(H4505,'Base Art'!$A:$AJ,36,FALSE)</f>
        <v>ARCOR S.A.I.C.</v>
      </c>
    </row>
    <row r="4506" spans="1:40" x14ac:dyDescent="0.25">
      <c r="A4506" s="212" t="s">
        <v>7819</v>
      </c>
      <c r="B4506" s="212">
        <v>1</v>
      </c>
      <c r="C4506" s="212" t="s">
        <v>7820</v>
      </c>
      <c r="D4506" s="212" t="s">
        <v>167</v>
      </c>
      <c r="E4506" s="212">
        <v>44</v>
      </c>
      <c r="F4506" s="212" t="s">
        <v>71</v>
      </c>
      <c r="G4506" s="212" t="s">
        <v>482</v>
      </c>
      <c r="H4506" s="212">
        <v>1940</v>
      </c>
      <c r="I4506" s="212" t="s">
        <v>483</v>
      </c>
      <c r="J4506" s="212">
        <v>1425</v>
      </c>
      <c r="K4506" s="212" t="s">
        <v>484</v>
      </c>
      <c r="L4506" s="212" t="s">
        <v>485</v>
      </c>
      <c r="M4506" s="212"/>
      <c r="N4506" s="212"/>
      <c r="O4506" s="212"/>
      <c r="P4506" s="212">
        <v>1277</v>
      </c>
      <c r="Q4506" s="212" t="s">
        <v>486</v>
      </c>
      <c r="R4506" s="212" t="s">
        <v>487</v>
      </c>
      <c r="S4506" s="212"/>
      <c r="T4506" s="212"/>
      <c r="U4506" s="212"/>
      <c r="V4506" s="212"/>
      <c r="W4506" s="212"/>
      <c r="X4506" s="212"/>
      <c r="Y4506" s="212">
        <v>1374</v>
      </c>
      <c r="Z4506" s="212" t="s">
        <v>336</v>
      </c>
      <c r="AA4506" s="212" t="s">
        <v>337</v>
      </c>
      <c r="AB4506" s="212">
        <v>61477.214999999997</v>
      </c>
      <c r="AC4506" s="212">
        <v>74387.426999999996</v>
      </c>
      <c r="AD4506" s="212">
        <v>0.16669999999999999</v>
      </c>
      <c r="AE4506" s="212">
        <v>0</v>
      </c>
      <c r="AF4506" s="212">
        <v>0.16669999999999999</v>
      </c>
      <c r="AG4506" s="212">
        <v>0</v>
      </c>
      <c r="AH4506" s="212">
        <v>10246.200000000001</v>
      </c>
      <c r="AI4506" s="212">
        <v>12397.9</v>
      </c>
      <c r="AJ4506" s="212">
        <v>0</v>
      </c>
      <c r="AK4506" s="212">
        <v>0</v>
      </c>
      <c r="AL4506" s="212">
        <v>0</v>
      </c>
      <c r="AM4506">
        <v>1</v>
      </c>
      <c r="AN4506" t="str">
        <f>VLOOKUP(H4506,'Base Art'!$A:$AJ,36,FALSE)</f>
        <v>GEORGALOS HNOS. S.A.I.C.A.</v>
      </c>
    </row>
    <row r="4507" spans="1:40" x14ac:dyDescent="0.25">
      <c r="A4507" s="212" t="s">
        <v>7819</v>
      </c>
      <c r="B4507" s="212">
        <v>1</v>
      </c>
      <c r="C4507" s="212" t="s">
        <v>7820</v>
      </c>
      <c r="D4507" s="212" t="s">
        <v>167</v>
      </c>
      <c r="E4507" s="212">
        <v>44</v>
      </c>
      <c r="F4507" s="212" t="s">
        <v>71</v>
      </c>
      <c r="G4507" s="212" t="s">
        <v>488</v>
      </c>
      <c r="H4507" s="212">
        <v>1942</v>
      </c>
      <c r="I4507" s="212" t="s">
        <v>489</v>
      </c>
      <c r="J4507" s="212">
        <v>1425</v>
      </c>
      <c r="K4507" s="212" t="s">
        <v>484</v>
      </c>
      <c r="L4507" s="212" t="s">
        <v>485</v>
      </c>
      <c r="M4507" s="212"/>
      <c r="N4507" s="212"/>
      <c r="O4507" s="212"/>
      <c r="P4507" s="212">
        <v>1277</v>
      </c>
      <c r="Q4507" s="212" t="s">
        <v>486</v>
      </c>
      <c r="R4507" s="212" t="s">
        <v>487</v>
      </c>
      <c r="S4507" s="212"/>
      <c r="T4507" s="212"/>
      <c r="U4507" s="212"/>
      <c r="V4507" s="212"/>
      <c r="W4507" s="212"/>
      <c r="X4507" s="212"/>
      <c r="Y4507" s="212">
        <v>1374</v>
      </c>
      <c r="Z4507" s="212" t="s">
        <v>336</v>
      </c>
      <c r="AA4507" s="212" t="s">
        <v>337</v>
      </c>
      <c r="AB4507" s="212">
        <v>61170.05</v>
      </c>
      <c r="AC4507" s="212">
        <v>76472.41</v>
      </c>
      <c r="AD4507" s="212">
        <v>0.66669999999999996</v>
      </c>
      <c r="AE4507" s="212">
        <v>0</v>
      </c>
      <c r="AF4507" s="212">
        <v>0.66669999999999996</v>
      </c>
      <c r="AG4507" s="212">
        <v>0</v>
      </c>
      <c r="AH4507" s="212">
        <v>40780.03</v>
      </c>
      <c r="AI4507" s="212">
        <v>50981.61</v>
      </c>
      <c r="AJ4507" s="212">
        <v>1</v>
      </c>
      <c r="AK4507" s="212">
        <v>0.67</v>
      </c>
      <c r="AL4507" s="212">
        <v>0</v>
      </c>
      <c r="AM4507">
        <v>1</v>
      </c>
      <c r="AN4507" t="str">
        <f>VLOOKUP(H4507,'Base Art'!$A:$AJ,36,FALSE)</f>
        <v>GEORGALOS HNOS. S.A.I.C.A.</v>
      </c>
    </row>
    <row r="4508" spans="1:40" x14ac:dyDescent="0.25">
      <c r="A4508" s="212" t="s">
        <v>7819</v>
      </c>
      <c r="B4508" s="212">
        <v>1</v>
      </c>
      <c r="C4508" s="212" t="s">
        <v>7820</v>
      </c>
      <c r="D4508" s="212" t="s">
        <v>167</v>
      </c>
      <c r="E4508" s="212">
        <v>44</v>
      </c>
      <c r="F4508" s="212" t="s">
        <v>71</v>
      </c>
      <c r="G4508" s="212" t="s">
        <v>1082</v>
      </c>
      <c r="H4508" s="212">
        <v>1943</v>
      </c>
      <c r="I4508" s="212" t="s">
        <v>1083</v>
      </c>
      <c r="J4508" s="212">
        <v>1425</v>
      </c>
      <c r="K4508" s="212" t="s">
        <v>484</v>
      </c>
      <c r="L4508" s="212" t="s">
        <v>485</v>
      </c>
      <c r="M4508" s="212"/>
      <c r="N4508" s="212"/>
      <c r="O4508" s="212"/>
      <c r="P4508" s="212">
        <v>1277</v>
      </c>
      <c r="Q4508" s="212" t="s">
        <v>486</v>
      </c>
      <c r="R4508" s="212" t="s">
        <v>487</v>
      </c>
      <c r="S4508" s="212"/>
      <c r="T4508" s="212"/>
      <c r="U4508" s="212"/>
      <c r="V4508" s="212"/>
      <c r="W4508" s="212"/>
      <c r="X4508" s="212"/>
      <c r="Y4508" s="212">
        <v>1374</v>
      </c>
      <c r="Z4508" s="212" t="s">
        <v>336</v>
      </c>
      <c r="AA4508" s="212" t="s">
        <v>337</v>
      </c>
      <c r="AB4508" s="212">
        <v>37578.589</v>
      </c>
      <c r="AC4508" s="212">
        <v>45470.095000000001</v>
      </c>
      <c r="AD4508" s="212">
        <v>8.3299999999999999E-2</v>
      </c>
      <c r="AE4508" s="212">
        <v>0</v>
      </c>
      <c r="AF4508" s="212">
        <v>8.3299999999999999E-2</v>
      </c>
      <c r="AG4508" s="212">
        <v>0</v>
      </c>
      <c r="AH4508" s="212">
        <v>3131.55</v>
      </c>
      <c r="AI4508" s="212">
        <v>3789.17</v>
      </c>
      <c r="AJ4508" s="212">
        <v>0</v>
      </c>
      <c r="AK4508" s="212">
        <v>0</v>
      </c>
      <c r="AL4508" s="212">
        <v>0</v>
      </c>
      <c r="AM4508">
        <v>1</v>
      </c>
      <c r="AN4508" t="str">
        <f>VLOOKUP(H4508,'Base Art'!$A:$AJ,36,FALSE)</f>
        <v>GEORGALOS HNOS. S.A.I.C.A.</v>
      </c>
    </row>
    <row r="4509" spans="1:40" x14ac:dyDescent="0.25">
      <c r="A4509" s="212" t="s">
        <v>7819</v>
      </c>
      <c r="B4509" s="212">
        <v>1</v>
      </c>
      <c r="C4509" s="212" t="s">
        <v>7820</v>
      </c>
      <c r="D4509" s="212" t="s">
        <v>167</v>
      </c>
      <c r="E4509" s="212">
        <v>44</v>
      </c>
      <c r="F4509" s="212" t="s">
        <v>71</v>
      </c>
      <c r="G4509" s="212" t="s">
        <v>496</v>
      </c>
      <c r="H4509" s="212">
        <v>2039</v>
      </c>
      <c r="I4509" s="212" t="s">
        <v>497</v>
      </c>
      <c r="J4509" s="212"/>
      <c r="K4509" s="212"/>
      <c r="L4509" s="212"/>
      <c r="M4509" s="212"/>
      <c r="N4509" s="212"/>
      <c r="O4509" s="212"/>
      <c r="P4509" s="212"/>
      <c r="Q4509" s="212"/>
      <c r="R4509" s="212"/>
      <c r="S4509" s="212"/>
      <c r="T4509" s="212"/>
      <c r="U4509" s="212"/>
      <c r="V4509" s="212"/>
      <c r="W4509" s="212"/>
      <c r="X4509" s="212"/>
      <c r="Y4509" s="212">
        <v>1370</v>
      </c>
      <c r="Z4509" s="212" t="s">
        <v>400</v>
      </c>
      <c r="AA4509" s="212" t="s">
        <v>401</v>
      </c>
      <c r="AB4509" s="212">
        <v>30043.02</v>
      </c>
      <c r="AC4509" s="212">
        <v>36352.052000000003</v>
      </c>
      <c r="AD4509" s="212">
        <v>0.20830000000000001</v>
      </c>
      <c r="AE4509" s="212">
        <v>0</v>
      </c>
      <c r="AF4509" s="212">
        <v>0.20830000000000001</v>
      </c>
      <c r="AG4509" s="212">
        <v>0</v>
      </c>
      <c r="AH4509" s="212">
        <v>6258.96</v>
      </c>
      <c r="AI4509" s="212">
        <v>7573.34</v>
      </c>
      <c r="AJ4509" s="212">
        <v>0</v>
      </c>
      <c r="AK4509" s="212">
        <v>0</v>
      </c>
      <c r="AL4509" s="212">
        <v>0</v>
      </c>
      <c r="AM4509">
        <v>1</v>
      </c>
      <c r="AN4509" t="str">
        <f>VLOOKUP(H4509,'Base Art'!$A:$AJ,36,FALSE)</f>
        <v>ENERGY GROUP S.R.L.</v>
      </c>
    </row>
    <row r="4510" spans="1:40" x14ac:dyDescent="0.25">
      <c r="A4510" s="212" t="s">
        <v>7819</v>
      </c>
      <c r="B4510" s="212">
        <v>1</v>
      </c>
      <c r="C4510" s="212" t="s">
        <v>7820</v>
      </c>
      <c r="D4510" s="212" t="s">
        <v>167</v>
      </c>
      <c r="E4510" s="212">
        <v>44</v>
      </c>
      <c r="F4510" s="212" t="s">
        <v>71</v>
      </c>
      <c r="G4510" s="212" t="s">
        <v>500</v>
      </c>
      <c r="H4510" s="212">
        <v>2338</v>
      </c>
      <c r="I4510" s="212" t="s">
        <v>501</v>
      </c>
      <c r="J4510" s="212"/>
      <c r="K4510" s="212"/>
      <c r="L4510" s="212"/>
      <c r="M4510" s="212"/>
      <c r="N4510" s="212"/>
      <c r="O4510" s="212"/>
      <c r="P4510" s="212">
        <v>1086</v>
      </c>
      <c r="Q4510" s="212" t="s">
        <v>502</v>
      </c>
      <c r="R4510" s="212" t="s">
        <v>503</v>
      </c>
      <c r="S4510" s="212"/>
      <c r="T4510" s="212"/>
      <c r="U4510" s="212"/>
      <c r="V4510" s="212"/>
      <c r="W4510" s="212"/>
      <c r="X4510" s="212"/>
      <c r="Y4510" s="212">
        <v>1373</v>
      </c>
      <c r="Z4510" s="212" t="s">
        <v>386</v>
      </c>
      <c r="AA4510" s="212" t="s">
        <v>387</v>
      </c>
      <c r="AB4510" s="212">
        <v>24037.656999999999</v>
      </c>
      <c r="AC4510" s="212">
        <v>29581.19</v>
      </c>
      <c r="AD4510" s="212">
        <v>0.5</v>
      </c>
      <c r="AE4510" s="212">
        <v>0.1333</v>
      </c>
      <c r="AF4510" s="212">
        <v>0.63329999999999997</v>
      </c>
      <c r="AG4510" s="212">
        <v>0</v>
      </c>
      <c r="AH4510" s="212">
        <v>15223.85</v>
      </c>
      <c r="AI4510" s="212">
        <v>18734.75</v>
      </c>
      <c r="AJ4510" s="212">
        <v>0</v>
      </c>
      <c r="AK4510" s="212">
        <v>0</v>
      </c>
      <c r="AL4510" s="212">
        <v>0</v>
      </c>
      <c r="AM4510">
        <v>1</v>
      </c>
      <c r="AN4510" t="str">
        <f>VLOOKUP(H4510,'Base Art'!$A:$AJ,36,FALSE)</f>
        <v>DON SATUR S.R.L.</v>
      </c>
    </row>
    <row r="4511" spans="1:40" x14ac:dyDescent="0.25">
      <c r="A4511" s="212" t="s">
        <v>7819</v>
      </c>
      <c r="B4511" s="212">
        <v>1</v>
      </c>
      <c r="C4511" s="212" t="s">
        <v>7820</v>
      </c>
      <c r="D4511" s="212" t="s">
        <v>167</v>
      </c>
      <c r="E4511" s="212">
        <v>44</v>
      </c>
      <c r="F4511" s="212" t="s">
        <v>71</v>
      </c>
      <c r="G4511" s="212" t="s">
        <v>504</v>
      </c>
      <c r="H4511" s="212">
        <v>2339</v>
      </c>
      <c r="I4511" s="212" t="s">
        <v>505</v>
      </c>
      <c r="J4511" s="212"/>
      <c r="K4511" s="212"/>
      <c r="L4511" s="212"/>
      <c r="M4511" s="212"/>
      <c r="N4511" s="212"/>
      <c r="O4511" s="212"/>
      <c r="P4511" s="212">
        <v>1086</v>
      </c>
      <c r="Q4511" s="212" t="s">
        <v>502</v>
      </c>
      <c r="R4511" s="212" t="s">
        <v>503</v>
      </c>
      <c r="S4511" s="212"/>
      <c r="T4511" s="212"/>
      <c r="U4511" s="212"/>
      <c r="V4511" s="212"/>
      <c r="W4511" s="212"/>
      <c r="X4511" s="212"/>
      <c r="Y4511" s="212">
        <v>1373</v>
      </c>
      <c r="Z4511" s="212" t="s">
        <v>386</v>
      </c>
      <c r="AA4511" s="212" t="s">
        <v>387</v>
      </c>
      <c r="AB4511" s="212">
        <v>26484.789000000001</v>
      </c>
      <c r="AC4511" s="212">
        <v>33182.499000000003</v>
      </c>
      <c r="AD4511" s="212">
        <v>2</v>
      </c>
      <c r="AE4511" s="212">
        <v>0.1333</v>
      </c>
      <c r="AF4511" s="212">
        <v>2.1333000000000002</v>
      </c>
      <c r="AG4511" s="212">
        <v>0</v>
      </c>
      <c r="AH4511" s="212">
        <v>56500.88</v>
      </c>
      <c r="AI4511" s="212">
        <v>70789.33</v>
      </c>
      <c r="AJ4511" s="212">
        <v>0</v>
      </c>
      <c r="AK4511" s="212">
        <v>0</v>
      </c>
      <c r="AL4511" s="212">
        <v>0</v>
      </c>
      <c r="AM4511">
        <v>1</v>
      </c>
      <c r="AN4511" t="str">
        <f>VLOOKUP(H4511,'Base Art'!$A:$AJ,36,FALSE)</f>
        <v>DON SATUR S.R.L.</v>
      </c>
    </row>
    <row r="4512" spans="1:40" x14ac:dyDescent="0.25">
      <c r="A4512" s="212" t="s">
        <v>7819</v>
      </c>
      <c r="B4512" s="212">
        <v>1</v>
      </c>
      <c r="C4512" s="212" t="s">
        <v>7820</v>
      </c>
      <c r="D4512" s="212" t="s">
        <v>167</v>
      </c>
      <c r="E4512" s="212">
        <v>44</v>
      </c>
      <c r="F4512" s="212" t="s">
        <v>71</v>
      </c>
      <c r="G4512" s="212" t="s">
        <v>1084</v>
      </c>
      <c r="H4512" s="212">
        <v>2388</v>
      </c>
      <c r="I4512" s="212" t="s">
        <v>1085</v>
      </c>
      <c r="J4512" s="212"/>
      <c r="K4512" s="212"/>
      <c r="L4512" s="212"/>
      <c r="M4512" s="212"/>
      <c r="N4512" s="212"/>
      <c r="O4512" s="212"/>
      <c r="P4512" s="212"/>
      <c r="Q4512" s="212"/>
      <c r="R4512" s="212"/>
      <c r="S4512" s="212"/>
      <c r="T4512" s="212"/>
      <c r="U4512" s="212"/>
      <c r="V4512" s="212"/>
      <c r="W4512" s="212"/>
      <c r="X4512" s="212"/>
      <c r="Y4512" s="212">
        <v>1372</v>
      </c>
      <c r="Z4512" s="212" t="s">
        <v>346</v>
      </c>
      <c r="AA4512" s="212" t="s">
        <v>347</v>
      </c>
      <c r="AB4512" s="212">
        <v>271099.28100000002</v>
      </c>
      <c r="AC4512" s="212">
        <v>328030.11300000001</v>
      </c>
      <c r="AD4512" s="212">
        <v>4.1700000000000001E-2</v>
      </c>
      <c r="AE4512" s="212">
        <v>0</v>
      </c>
      <c r="AF4512" s="212">
        <v>4.1700000000000001E-2</v>
      </c>
      <c r="AG4512" s="212">
        <v>0</v>
      </c>
      <c r="AH4512" s="212">
        <v>11295.8</v>
      </c>
      <c r="AI4512" s="212">
        <v>13667.92</v>
      </c>
      <c r="AJ4512" s="212">
        <v>0</v>
      </c>
      <c r="AK4512" s="212">
        <v>0</v>
      </c>
      <c r="AL4512" s="212">
        <v>0</v>
      </c>
      <c r="AM4512">
        <v>1</v>
      </c>
      <c r="AN4512" t="str">
        <f>VLOOKUP(H4512,'Base Art'!$A:$AJ,36,FALSE)</f>
        <v>LA DELICIA FELIPE FORT S.A.</v>
      </c>
    </row>
    <row r="4513" spans="1:40" x14ac:dyDescent="0.25">
      <c r="A4513" s="212" t="s">
        <v>7819</v>
      </c>
      <c r="B4513" s="212">
        <v>1</v>
      </c>
      <c r="C4513" s="212" t="s">
        <v>7820</v>
      </c>
      <c r="D4513" s="212" t="s">
        <v>167</v>
      </c>
      <c r="E4513" s="212">
        <v>44</v>
      </c>
      <c r="F4513" s="212" t="s">
        <v>71</v>
      </c>
      <c r="G4513" s="212" t="s">
        <v>510</v>
      </c>
      <c r="H4513" s="212">
        <v>3063</v>
      </c>
      <c r="I4513" s="212" t="s">
        <v>511</v>
      </c>
      <c r="J4513" s="212">
        <v>1414</v>
      </c>
      <c r="K4513" s="212" t="s">
        <v>372</v>
      </c>
      <c r="L4513" s="212" t="s">
        <v>373</v>
      </c>
      <c r="M4513" s="212"/>
      <c r="N4513" s="212"/>
      <c r="O4513" s="212"/>
      <c r="P4513" s="212"/>
      <c r="Q4513" s="212"/>
      <c r="R4513" s="212"/>
      <c r="S4513" s="212"/>
      <c r="T4513" s="212"/>
      <c r="U4513" s="212"/>
      <c r="V4513" s="212"/>
      <c r="W4513" s="212"/>
      <c r="X4513" s="212"/>
      <c r="Y4513" s="212">
        <v>1374</v>
      </c>
      <c r="Z4513" s="212" t="s">
        <v>336</v>
      </c>
      <c r="AA4513" s="212" t="s">
        <v>337</v>
      </c>
      <c r="AB4513" s="212">
        <v>32399.272000000001</v>
      </c>
      <c r="AC4513" s="212">
        <v>41426.517999999996</v>
      </c>
      <c r="AD4513" s="212">
        <v>1</v>
      </c>
      <c r="AE4513" s="212">
        <v>0</v>
      </c>
      <c r="AF4513" s="212">
        <v>1</v>
      </c>
      <c r="AG4513" s="212">
        <v>0</v>
      </c>
      <c r="AH4513" s="212">
        <v>32399.27</v>
      </c>
      <c r="AI4513" s="212">
        <v>41426.519999999997</v>
      </c>
      <c r="AJ4513" s="212">
        <v>0</v>
      </c>
      <c r="AK4513" s="212">
        <v>0</v>
      </c>
      <c r="AL4513" s="212">
        <v>0</v>
      </c>
      <c r="AM4513">
        <v>1</v>
      </c>
      <c r="AN4513" t="str">
        <f>VLOOKUP(H4513,'Base Art'!$A:$AJ,36,FALSE)</f>
        <v>ARCOR S.A.I.C.</v>
      </c>
    </row>
    <row r="4514" spans="1:40" x14ac:dyDescent="0.25">
      <c r="A4514" s="212" t="s">
        <v>7819</v>
      </c>
      <c r="B4514" s="212">
        <v>1</v>
      </c>
      <c r="C4514" s="212" t="s">
        <v>7820</v>
      </c>
      <c r="D4514" s="212" t="s">
        <v>167</v>
      </c>
      <c r="E4514" s="212">
        <v>44</v>
      </c>
      <c r="F4514" s="212" t="s">
        <v>71</v>
      </c>
      <c r="G4514" s="212" t="s">
        <v>518</v>
      </c>
      <c r="H4514" s="212">
        <v>3237</v>
      </c>
      <c r="I4514" s="212" t="s">
        <v>519</v>
      </c>
      <c r="J4514" s="212">
        <v>1477</v>
      </c>
      <c r="K4514" s="212" t="s">
        <v>512</v>
      </c>
      <c r="L4514" s="212" t="s">
        <v>513</v>
      </c>
      <c r="M4514" s="212"/>
      <c r="N4514" s="212"/>
      <c r="O4514" s="212"/>
      <c r="P4514" s="212">
        <v>1093</v>
      </c>
      <c r="Q4514" s="212" t="s">
        <v>520</v>
      </c>
      <c r="R4514" s="212" t="s">
        <v>521</v>
      </c>
      <c r="S4514" s="212"/>
      <c r="T4514" s="212"/>
      <c r="U4514" s="212"/>
      <c r="V4514" s="212"/>
      <c r="W4514" s="212"/>
      <c r="X4514" s="212"/>
      <c r="Y4514" s="212">
        <v>1373</v>
      </c>
      <c r="Z4514" s="212" t="s">
        <v>386</v>
      </c>
      <c r="AA4514" s="212" t="s">
        <v>387</v>
      </c>
      <c r="AB4514" s="212">
        <v>99889.748999999996</v>
      </c>
      <c r="AC4514" s="212">
        <v>123757.874</v>
      </c>
      <c r="AD4514" s="212">
        <v>1</v>
      </c>
      <c r="AE4514" s="212">
        <v>0</v>
      </c>
      <c r="AF4514" s="212">
        <v>1</v>
      </c>
      <c r="AG4514" s="212">
        <v>0</v>
      </c>
      <c r="AH4514" s="212">
        <v>99889.75</v>
      </c>
      <c r="AI4514" s="212">
        <v>123757.87</v>
      </c>
      <c r="AJ4514" s="212">
        <v>0</v>
      </c>
      <c r="AK4514" s="212">
        <v>0</v>
      </c>
      <c r="AL4514" s="212">
        <v>0</v>
      </c>
      <c r="AM4514">
        <v>1</v>
      </c>
      <c r="AN4514" t="str">
        <f>VLOOKUP(H4514,'Base Art'!$A:$AJ,36,FALSE)</f>
        <v>ESTABLECIM. MODELO LAS COLONIAS S.A</v>
      </c>
    </row>
    <row r="4515" spans="1:40" x14ac:dyDescent="0.25">
      <c r="A4515" s="212" t="s">
        <v>7819</v>
      </c>
      <c r="B4515" s="212">
        <v>1</v>
      </c>
      <c r="C4515" s="212" t="s">
        <v>7820</v>
      </c>
      <c r="D4515" s="212" t="s">
        <v>167</v>
      </c>
      <c r="E4515" s="212">
        <v>44</v>
      </c>
      <c r="F4515" s="212" t="s">
        <v>71</v>
      </c>
      <c r="G4515" s="212" t="s">
        <v>522</v>
      </c>
      <c r="H4515" s="212">
        <v>3238</v>
      </c>
      <c r="I4515" s="212" t="s">
        <v>523</v>
      </c>
      <c r="J4515" s="212">
        <v>1477</v>
      </c>
      <c r="K4515" s="212" t="s">
        <v>512</v>
      </c>
      <c r="L4515" s="212" t="s">
        <v>513</v>
      </c>
      <c r="M4515" s="212"/>
      <c r="N4515" s="212"/>
      <c r="O4515" s="212"/>
      <c r="P4515" s="212">
        <v>1093</v>
      </c>
      <c r="Q4515" s="212" t="s">
        <v>520</v>
      </c>
      <c r="R4515" s="212" t="s">
        <v>521</v>
      </c>
      <c r="S4515" s="212"/>
      <c r="T4515" s="212"/>
      <c r="U4515" s="212"/>
      <c r="V4515" s="212"/>
      <c r="W4515" s="212"/>
      <c r="X4515" s="212"/>
      <c r="Y4515" s="212">
        <v>1373</v>
      </c>
      <c r="Z4515" s="212" t="s">
        <v>386</v>
      </c>
      <c r="AA4515" s="212" t="s">
        <v>387</v>
      </c>
      <c r="AB4515" s="212">
        <v>101617.56200000001</v>
      </c>
      <c r="AC4515" s="212">
        <v>125576.439</v>
      </c>
      <c r="AD4515" s="212">
        <v>1.25</v>
      </c>
      <c r="AE4515" s="212">
        <v>0</v>
      </c>
      <c r="AF4515" s="212">
        <v>1.25</v>
      </c>
      <c r="AG4515" s="212">
        <v>0</v>
      </c>
      <c r="AH4515" s="212">
        <v>127021.95</v>
      </c>
      <c r="AI4515" s="212">
        <v>156970.54999999999</v>
      </c>
      <c r="AJ4515" s="212">
        <v>3</v>
      </c>
      <c r="AK4515" s="212">
        <v>0.42</v>
      </c>
      <c r="AL4515" s="212">
        <v>0</v>
      </c>
      <c r="AM4515">
        <v>1</v>
      </c>
      <c r="AN4515" t="str">
        <f>VLOOKUP(H4515,'Base Art'!$A:$AJ,36,FALSE)</f>
        <v>ESTABLECIM. MODELO LAS COLONIAS S.A</v>
      </c>
    </row>
    <row r="4516" spans="1:40" x14ac:dyDescent="0.25">
      <c r="A4516" s="212" t="s">
        <v>7819</v>
      </c>
      <c r="B4516" s="212">
        <v>1</v>
      </c>
      <c r="C4516" s="212" t="s">
        <v>7820</v>
      </c>
      <c r="D4516" s="212" t="s">
        <v>167</v>
      </c>
      <c r="E4516" s="212">
        <v>44</v>
      </c>
      <c r="F4516" s="212" t="s">
        <v>71</v>
      </c>
      <c r="G4516" s="212" t="s">
        <v>1689</v>
      </c>
      <c r="H4516" s="212">
        <v>3615</v>
      </c>
      <c r="I4516" s="212" t="s">
        <v>1690</v>
      </c>
      <c r="J4516" s="212">
        <v>1187</v>
      </c>
      <c r="K4516" s="212" t="s">
        <v>1645</v>
      </c>
      <c r="L4516" s="212" t="s">
        <v>1646</v>
      </c>
      <c r="M4516" s="212"/>
      <c r="N4516" s="212"/>
      <c r="O4516" s="212"/>
      <c r="P4516" s="212"/>
      <c r="Q4516" s="212"/>
      <c r="R4516" s="212"/>
      <c r="S4516" s="212"/>
      <c r="T4516" s="212"/>
      <c r="U4516" s="212"/>
      <c r="V4516" s="212"/>
      <c r="W4516" s="212"/>
      <c r="X4516" s="212"/>
      <c r="Y4516" s="212">
        <v>1374</v>
      </c>
      <c r="Z4516" s="212" t="s">
        <v>336</v>
      </c>
      <c r="AA4516" s="212" t="s">
        <v>337</v>
      </c>
      <c r="AB4516" s="212">
        <v>67582.539000000004</v>
      </c>
      <c r="AC4516" s="212">
        <v>81774.876999999993</v>
      </c>
      <c r="AD4516" s="212">
        <v>0.16669999999999999</v>
      </c>
      <c r="AE4516" s="212">
        <v>0</v>
      </c>
      <c r="AF4516" s="212">
        <v>0.16669999999999999</v>
      </c>
      <c r="AG4516" s="212">
        <v>0</v>
      </c>
      <c r="AH4516" s="212">
        <v>11263.76</v>
      </c>
      <c r="AI4516" s="212">
        <v>13629.15</v>
      </c>
      <c r="AJ4516" s="212">
        <v>0</v>
      </c>
      <c r="AK4516" s="212">
        <v>0</v>
      </c>
      <c r="AL4516" s="212">
        <v>0</v>
      </c>
      <c r="AM4516">
        <v>1</v>
      </c>
      <c r="AN4516" t="str">
        <f>VLOOKUP(H4516,'Base Art'!$A:$AJ,36,FALSE)</f>
        <v>MONDELEZ ARGENTINA S.A.</v>
      </c>
    </row>
    <row r="4517" spans="1:40" x14ac:dyDescent="0.25">
      <c r="A4517" s="212" t="s">
        <v>7819</v>
      </c>
      <c r="B4517" s="212">
        <v>1</v>
      </c>
      <c r="C4517" s="212" t="s">
        <v>7820</v>
      </c>
      <c r="D4517" s="212" t="s">
        <v>167</v>
      </c>
      <c r="E4517" s="212">
        <v>44</v>
      </c>
      <c r="F4517" s="212" t="s">
        <v>71</v>
      </c>
      <c r="G4517" s="212" t="s">
        <v>1691</v>
      </c>
      <c r="H4517" s="212">
        <v>3620</v>
      </c>
      <c r="I4517" s="212" t="s">
        <v>1692</v>
      </c>
      <c r="J4517" s="212">
        <v>1187</v>
      </c>
      <c r="K4517" s="212" t="s">
        <v>1645</v>
      </c>
      <c r="L4517" s="212" t="s">
        <v>1646</v>
      </c>
      <c r="M4517" s="212"/>
      <c r="N4517" s="212"/>
      <c r="O4517" s="212"/>
      <c r="P4517" s="212"/>
      <c r="Q4517" s="212"/>
      <c r="R4517" s="212"/>
      <c r="S4517" s="212"/>
      <c r="T4517" s="212"/>
      <c r="U4517" s="212"/>
      <c r="V4517" s="212"/>
      <c r="W4517" s="212"/>
      <c r="X4517" s="212"/>
      <c r="Y4517" s="212">
        <v>1374</v>
      </c>
      <c r="Z4517" s="212" t="s">
        <v>336</v>
      </c>
      <c r="AA4517" s="212" t="s">
        <v>337</v>
      </c>
      <c r="AB4517" s="212">
        <v>70455.883000000002</v>
      </c>
      <c r="AC4517" s="212">
        <v>85814.81</v>
      </c>
      <c r="AD4517" s="212">
        <v>0.33329999999999999</v>
      </c>
      <c r="AE4517" s="212">
        <v>0</v>
      </c>
      <c r="AF4517" s="212">
        <v>0.33329999999999999</v>
      </c>
      <c r="AG4517" s="212">
        <v>0</v>
      </c>
      <c r="AH4517" s="212">
        <v>23485.29</v>
      </c>
      <c r="AI4517" s="212">
        <v>28604.94</v>
      </c>
      <c r="AJ4517" s="212">
        <v>1</v>
      </c>
      <c r="AK4517" s="212">
        <v>0.33</v>
      </c>
      <c r="AL4517" s="212">
        <v>0</v>
      </c>
      <c r="AM4517">
        <v>1</v>
      </c>
      <c r="AN4517" t="str">
        <f>VLOOKUP(H4517,'Base Art'!$A:$AJ,36,FALSE)</f>
        <v>MONDELEZ ARGENTINA S.A.</v>
      </c>
    </row>
    <row r="4518" spans="1:40" x14ac:dyDescent="0.25">
      <c r="A4518" s="212" t="s">
        <v>7819</v>
      </c>
      <c r="B4518" s="212">
        <v>1</v>
      </c>
      <c r="C4518" s="212" t="s">
        <v>7820</v>
      </c>
      <c r="D4518" s="212" t="s">
        <v>167</v>
      </c>
      <c r="E4518" s="212">
        <v>44</v>
      </c>
      <c r="F4518" s="212" t="s">
        <v>71</v>
      </c>
      <c r="G4518" s="212" t="s">
        <v>1707</v>
      </c>
      <c r="H4518" s="212">
        <v>3626</v>
      </c>
      <c r="I4518" s="212" t="s">
        <v>1708</v>
      </c>
      <c r="J4518" s="212">
        <v>1187</v>
      </c>
      <c r="K4518" s="212" t="s">
        <v>1645</v>
      </c>
      <c r="L4518" s="212" t="s">
        <v>1646</v>
      </c>
      <c r="M4518" s="212"/>
      <c r="N4518" s="212"/>
      <c r="O4518" s="212"/>
      <c r="P4518" s="212"/>
      <c r="Q4518" s="212"/>
      <c r="R4518" s="212"/>
      <c r="S4518" s="212"/>
      <c r="T4518" s="212"/>
      <c r="U4518" s="212"/>
      <c r="V4518" s="212"/>
      <c r="W4518" s="212"/>
      <c r="X4518" s="212"/>
      <c r="Y4518" s="212">
        <v>1374</v>
      </c>
      <c r="Z4518" s="212" t="s">
        <v>336</v>
      </c>
      <c r="AA4518" s="212" t="s">
        <v>337</v>
      </c>
      <c r="AB4518" s="212">
        <v>71566.745999999999</v>
      </c>
      <c r="AC4518" s="212">
        <v>86595.774000000005</v>
      </c>
      <c r="AD4518" s="212">
        <v>8.3299999999999999E-2</v>
      </c>
      <c r="AE4518" s="212">
        <v>0</v>
      </c>
      <c r="AF4518" s="212">
        <v>8.3299999999999999E-2</v>
      </c>
      <c r="AG4518" s="212">
        <v>0</v>
      </c>
      <c r="AH4518" s="212">
        <v>5963.9</v>
      </c>
      <c r="AI4518" s="212">
        <v>7216.31</v>
      </c>
      <c r="AJ4518" s="212">
        <v>0</v>
      </c>
      <c r="AK4518" s="212">
        <v>0</v>
      </c>
      <c r="AL4518" s="212">
        <v>0</v>
      </c>
      <c r="AM4518">
        <v>1</v>
      </c>
      <c r="AN4518" t="str">
        <f>VLOOKUP(H4518,'Base Art'!$A:$AJ,36,FALSE)</f>
        <v>MONDELEZ ARGENTINA S.A.</v>
      </c>
    </row>
    <row r="4519" spans="1:40" x14ac:dyDescent="0.25">
      <c r="A4519" s="212" t="s">
        <v>7819</v>
      </c>
      <c r="B4519" s="212">
        <v>1</v>
      </c>
      <c r="C4519" s="212" t="s">
        <v>7820</v>
      </c>
      <c r="D4519" s="212" t="s">
        <v>167</v>
      </c>
      <c r="E4519" s="212">
        <v>44</v>
      </c>
      <c r="F4519" s="212" t="s">
        <v>71</v>
      </c>
      <c r="G4519" s="212" t="s">
        <v>1693</v>
      </c>
      <c r="H4519" s="212">
        <v>3658</v>
      </c>
      <c r="I4519" s="212" t="s">
        <v>1694</v>
      </c>
      <c r="J4519" s="212">
        <v>1187</v>
      </c>
      <c r="K4519" s="212" t="s">
        <v>1645</v>
      </c>
      <c r="L4519" s="212" t="s">
        <v>1646</v>
      </c>
      <c r="M4519" s="212"/>
      <c r="N4519" s="212"/>
      <c r="O4519" s="212"/>
      <c r="P4519" s="212"/>
      <c r="Q4519" s="212"/>
      <c r="R4519" s="212"/>
      <c r="S4519" s="212"/>
      <c r="T4519" s="212"/>
      <c r="U4519" s="212"/>
      <c r="V4519" s="212"/>
      <c r="W4519" s="212"/>
      <c r="X4519" s="212"/>
      <c r="Y4519" s="212">
        <v>1374</v>
      </c>
      <c r="Z4519" s="212" t="s">
        <v>336</v>
      </c>
      <c r="AA4519" s="212" t="s">
        <v>337</v>
      </c>
      <c r="AB4519" s="212">
        <v>72463.5</v>
      </c>
      <c r="AC4519" s="212">
        <v>89854.74</v>
      </c>
      <c r="AD4519" s="212">
        <v>0.16669999999999999</v>
      </c>
      <c r="AE4519" s="212">
        <v>0</v>
      </c>
      <c r="AF4519" s="212">
        <v>0.16669999999999999</v>
      </c>
      <c r="AG4519" s="212">
        <v>0</v>
      </c>
      <c r="AH4519" s="212">
        <v>12077.25</v>
      </c>
      <c r="AI4519" s="212">
        <v>14975.79</v>
      </c>
      <c r="AJ4519" s="212">
        <v>0</v>
      </c>
      <c r="AK4519" s="212">
        <v>0</v>
      </c>
      <c r="AL4519" s="212">
        <v>0</v>
      </c>
      <c r="AM4519">
        <v>1</v>
      </c>
      <c r="AN4519" t="str">
        <f>VLOOKUP(H4519,'Base Art'!$A:$AJ,36,FALSE)</f>
        <v>MONDELEZ ARGENTINA S.A.</v>
      </c>
    </row>
    <row r="4520" spans="1:40" x14ac:dyDescent="0.25">
      <c r="A4520" s="212" t="s">
        <v>7819</v>
      </c>
      <c r="B4520" s="212">
        <v>1</v>
      </c>
      <c r="C4520" s="212" t="s">
        <v>7820</v>
      </c>
      <c r="D4520" s="212" t="s">
        <v>167</v>
      </c>
      <c r="E4520" s="212">
        <v>44</v>
      </c>
      <c r="F4520" s="212" t="s">
        <v>71</v>
      </c>
      <c r="G4520" s="212" t="s">
        <v>7855</v>
      </c>
      <c r="H4520" s="212">
        <v>3678</v>
      </c>
      <c r="I4520" s="212" t="s">
        <v>2466</v>
      </c>
      <c r="J4520" s="212">
        <v>1479</v>
      </c>
      <c r="K4520" s="212" t="s">
        <v>1795</v>
      </c>
      <c r="L4520" s="212" t="s">
        <v>1796</v>
      </c>
      <c r="M4520" s="212"/>
      <c r="N4520" s="212"/>
      <c r="O4520" s="212"/>
      <c r="P4520" s="212">
        <v>1143</v>
      </c>
      <c r="Q4520" s="212" t="s">
        <v>1797</v>
      </c>
      <c r="R4520" s="212" t="s">
        <v>1798</v>
      </c>
      <c r="S4520" s="212"/>
      <c r="T4520" s="212"/>
      <c r="U4520" s="212"/>
      <c r="V4520" s="212"/>
      <c r="W4520" s="212"/>
      <c r="X4520" s="212"/>
      <c r="Y4520" s="212">
        <v>1373</v>
      </c>
      <c r="Z4520" s="212" t="s">
        <v>386</v>
      </c>
      <c r="AA4520" s="212" t="s">
        <v>387</v>
      </c>
      <c r="AB4520" s="212">
        <v>23860.636999999999</v>
      </c>
      <c r="AC4520" s="212">
        <v>28871.370999999999</v>
      </c>
      <c r="AD4520" s="212">
        <v>1</v>
      </c>
      <c r="AE4520" s="212">
        <v>0</v>
      </c>
      <c r="AF4520" s="212">
        <v>1</v>
      </c>
      <c r="AG4520" s="212">
        <v>0</v>
      </c>
      <c r="AH4520" s="212">
        <v>23860.639999999999</v>
      </c>
      <c r="AI4520" s="212">
        <v>28871.37</v>
      </c>
      <c r="AJ4520" s="212">
        <v>0</v>
      </c>
      <c r="AK4520" s="212">
        <v>0</v>
      </c>
      <c r="AL4520" s="212">
        <v>0</v>
      </c>
      <c r="AM4520">
        <v>1</v>
      </c>
      <c r="AN4520" t="str">
        <f>VLOOKUP(H4520,'Base Art'!$A:$AJ,36,FALSE)</f>
        <v>ESTABLECIM. MODELO LAS COLONIAS S.A</v>
      </c>
    </row>
    <row r="4521" spans="1:40" x14ac:dyDescent="0.25">
      <c r="A4521" s="212" t="s">
        <v>7819</v>
      </c>
      <c r="B4521" s="212">
        <v>1</v>
      </c>
      <c r="C4521" s="212" t="s">
        <v>7820</v>
      </c>
      <c r="D4521" s="212" t="s">
        <v>167</v>
      </c>
      <c r="E4521" s="212">
        <v>44</v>
      </c>
      <c r="F4521" s="212" t="s">
        <v>71</v>
      </c>
      <c r="G4521" s="212" t="s">
        <v>7856</v>
      </c>
      <c r="H4521" s="212">
        <v>3679</v>
      </c>
      <c r="I4521" s="212" t="s">
        <v>2468</v>
      </c>
      <c r="J4521" s="212">
        <v>1479</v>
      </c>
      <c r="K4521" s="212" t="s">
        <v>1795</v>
      </c>
      <c r="L4521" s="212" t="s">
        <v>1796</v>
      </c>
      <c r="M4521" s="212"/>
      <c r="N4521" s="212"/>
      <c r="O4521" s="212"/>
      <c r="P4521" s="212">
        <v>1143</v>
      </c>
      <c r="Q4521" s="212" t="s">
        <v>1797</v>
      </c>
      <c r="R4521" s="212" t="s">
        <v>1798</v>
      </c>
      <c r="S4521" s="212"/>
      <c r="T4521" s="212"/>
      <c r="U4521" s="212"/>
      <c r="V4521" s="212"/>
      <c r="W4521" s="212"/>
      <c r="X4521" s="212"/>
      <c r="Y4521" s="212">
        <v>1373</v>
      </c>
      <c r="Z4521" s="212" t="s">
        <v>386</v>
      </c>
      <c r="AA4521" s="212" t="s">
        <v>387</v>
      </c>
      <c r="AB4521" s="212">
        <v>23860.636999999999</v>
      </c>
      <c r="AC4521" s="212">
        <v>28871.370999999999</v>
      </c>
      <c r="AD4521" s="212">
        <v>1</v>
      </c>
      <c r="AE4521" s="212">
        <v>0</v>
      </c>
      <c r="AF4521" s="212">
        <v>1</v>
      </c>
      <c r="AG4521" s="212">
        <v>0</v>
      </c>
      <c r="AH4521" s="212">
        <v>23860.639999999999</v>
      </c>
      <c r="AI4521" s="212">
        <v>28871.37</v>
      </c>
      <c r="AJ4521" s="212">
        <v>0</v>
      </c>
      <c r="AK4521" s="212">
        <v>0</v>
      </c>
      <c r="AL4521" s="212">
        <v>0</v>
      </c>
      <c r="AM4521">
        <v>1</v>
      </c>
      <c r="AN4521" t="str">
        <f>VLOOKUP(H4521,'Base Art'!$A:$AJ,36,FALSE)</f>
        <v>ESTABLECIM. MODELO LAS COLONIAS S.A</v>
      </c>
    </row>
    <row r="4522" spans="1:40" x14ac:dyDescent="0.25">
      <c r="A4522" s="212" t="s">
        <v>7819</v>
      </c>
      <c r="B4522" s="212">
        <v>1</v>
      </c>
      <c r="C4522" s="212" t="s">
        <v>7820</v>
      </c>
      <c r="D4522" s="212" t="s">
        <v>167</v>
      </c>
      <c r="E4522" s="212">
        <v>44</v>
      </c>
      <c r="F4522" s="212" t="s">
        <v>71</v>
      </c>
      <c r="G4522" s="212" t="s">
        <v>7857</v>
      </c>
      <c r="H4522" s="212">
        <v>3680</v>
      </c>
      <c r="I4522" s="212" t="s">
        <v>2470</v>
      </c>
      <c r="J4522" s="212">
        <v>1479</v>
      </c>
      <c r="K4522" s="212" t="s">
        <v>1795</v>
      </c>
      <c r="L4522" s="212" t="s">
        <v>1796</v>
      </c>
      <c r="M4522" s="212"/>
      <c r="N4522" s="212"/>
      <c r="O4522" s="212"/>
      <c r="P4522" s="212">
        <v>1143</v>
      </c>
      <c r="Q4522" s="212" t="s">
        <v>1797</v>
      </c>
      <c r="R4522" s="212" t="s">
        <v>1798</v>
      </c>
      <c r="S4522" s="212"/>
      <c r="T4522" s="212"/>
      <c r="U4522" s="212"/>
      <c r="V4522" s="212"/>
      <c r="W4522" s="212"/>
      <c r="X4522" s="212"/>
      <c r="Y4522" s="212">
        <v>1373</v>
      </c>
      <c r="Z4522" s="212" t="s">
        <v>386</v>
      </c>
      <c r="AA4522" s="212" t="s">
        <v>387</v>
      </c>
      <c r="AB4522" s="212">
        <v>23860.636999999999</v>
      </c>
      <c r="AC4522" s="212">
        <v>28871.370999999999</v>
      </c>
      <c r="AD4522" s="212">
        <v>1</v>
      </c>
      <c r="AE4522" s="212">
        <v>0</v>
      </c>
      <c r="AF4522" s="212">
        <v>1</v>
      </c>
      <c r="AG4522" s="212">
        <v>0</v>
      </c>
      <c r="AH4522" s="212">
        <v>23860.639999999999</v>
      </c>
      <c r="AI4522" s="212">
        <v>28871.37</v>
      </c>
      <c r="AJ4522" s="212">
        <v>0</v>
      </c>
      <c r="AK4522" s="212">
        <v>0</v>
      </c>
      <c r="AL4522" s="212">
        <v>0</v>
      </c>
      <c r="AM4522">
        <v>1</v>
      </c>
      <c r="AN4522" t="str">
        <f>VLOOKUP(H4522,'Base Art'!$A:$AJ,36,FALSE)</f>
        <v>ESTABLECIM. MODELO LAS COLONIAS S.A</v>
      </c>
    </row>
    <row r="4523" spans="1:40" x14ac:dyDescent="0.25">
      <c r="A4523" s="212" t="s">
        <v>7819</v>
      </c>
      <c r="B4523" s="212">
        <v>1</v>
      </c>
      <c r="C4523" s="212" t="s">
        <v>7820</v>
      </c>
      <c r="D4523" s="212" t="s">
        <v>167</v>
      </c>
      <c r="E4523" s="212">
        <v>44</v>
      </c>
      <c r="F4523" s="212" t="s">
        <v>71</v>
      </c>
      <c r="G4523" s="212" t="s">
        <v>7858</v>
      </c>
      <c r="H4523" s="212">
        <v>3682</v>
      </c>
      <c r="I4523" s="212" t="s">
        <v>2473</v>
      </c>
      <c r="J4523" s="212">
        <v>1479</v>
      </c>
      <c r="K4523" s="212" t="s">
        <v>1795</v>
      </c>
      <c r="L4523" s="212" t="s">
        <v>1796</v>
      </c>
      <c r="M4523" s="212"/>
      <c r="N4523" s="212"/>
      <c r="O4523" s="212"/>
      <c r="P4523" s="212">
        <v>1143</v>
      </c>
      <c r="Q4523" s="212" t="s">
        <v>1797</v>
      </c>
      <c r="R4523" s="212" t="s">
        <v>1798</v>
      </c>
      <c r="S4523" s="212"/>
      <c r="T4523" s="212"/>
      <c r="U4523" s="212"/>
      <c r="V4523" s="212"/>
      <c r="W4523" s="212"/>
      <c r="X4523" s="212"/>
      <c r="Y4523" s="212">
        <v>1373</v>
      </c>
      <c r="Z4523" s="212" t="s">
        <v>386</v>
      </c>
      <c r="AA4523" s="212" t="s">
        <v>387</v>
      </c>
      <c r="AB4523" s="212">
        <v>23860.636999999999</v>
      </c>
      <c r="AC4523" s="212">
        <v>28871.370999999999</v>
      </c>
      <c r="AD4523" s="212">
        <v>1</v>
      </c>
      <c r="AE4523" s="212">
        <v>0</v>
      </c>
      <c r="AF4523" s="212">
        <v>1</v>
      </c>
      <c r="AG4523" s="212">
        <v>0</v>
      </c>
      <c r="AH4523" s="212">
        <v>23860.639999999999</v>
      </c>
      <c r="AI4523" s="212">
        <v>28871.37</v>
      </c>
      <c r="AJ4523" s="212">
        <v>0</v>
      </c>
      <c r="AK4523" s="212">
        <v>0</v>
      </c>
      <c r="AL4523" s="212">
        <v>0</v>
      </c>
      <c r="AM4523">
        <v>1</v>
      </c>
      <c r="AN4523" t="str">
        <f>VLOOKUP(H4523,'Base Art'!$A:$AJ,36,FALSE)</f>
        <v>ESTABLECIM. MODELO LAS COLONIAS S.A</v>
      </c>
    </row>
    <row r="4524" spans="1:40" x14ac:dyDescent="0.25">
      <c r="A4524" s="212" t="s">
        <v>7819</v>
      </c>
      <c r="B4524" s="212">
        <v>1</v>
      </c>
      <c r="C4524" s="212" t="s">
        <v>7820</v>
      </c>
      <c r="D4524" s="212" t="s">
        <v>167</v>
      </c>
      <c r="E4524" s="212">
        <v>44</v>
      </c>
      <c r="F4524" s="212" t="s">
        <v>71</v>
      </c>
      <c r="G4524" s="212" t="s">
        <v>546</v>
      </c>
      <c r="H4524" s="212">
        <v>4117</v>
      </c>
      <c r="I4524" s="212" t="s">
        <v>547</v>
      </c>
      <c r="J4524" s="212">
        <v>1019</v>
      </c>
      <c r="K4524" s="212" t="s">
        <v>266</v>
      </c>
      <c r="L4524" s="212" t="s">
        <v>297</v>
      </c>
      <c r="M4524" s="212"/>
      <c r="N4524" s="212"/>
      <c r="O4524" s="212"/>
      <c r="P4524" s="212">
        <v>1020</v>
      </c>
      <c r="Q4524" s="212" t="s">
        <v>298</v>
      </c>
      <c r="R4524" s="212" t="s">
        <v>299</v>
      </c>
      <c r="S4524" s="212"/>
      <c r="T4524" s="212"/>
      <c r="U4524" s="212"/>
      <c r="V4524" s="212"/>
      <c r="W4524" s="212"/>
      <c r="X4524" s="212"/>
      <c r="Y4524" s="212">
        <v>1402</v>
      </c>
      <c r="Z4524" s="212" t="s">
        <v>300</v>
      </c>
      <c r="AA4524" s="212" t="s">
        <v>301</v>
      </c>
      <c r="AB4524" s="212">
        <v>139317.71400000001</v>
      </c>
      <c r="AC4524" s="212">
        <v>170569.80600000001</v>
      </c>
      <c r="AD4524" s="212">
        <v>0.33329999999999999</v>
      </c>
      <c r="AE4524" s="212">
        <v>0</v>
      </c>
      <c r="AF4524" s="212">
        <v>0.33329999999999999</v>
      </c>
      <c r="AG4524" s="212">
        <v>0</v>
      </c>
      <c r="AH4524" s="212">
        <v>46439.24</v>
      </c>
      <c r="AI4524" s="212">
        <v>56856.6</v>
      </c>
      <c r="AJ4524" s="212">
        <v>2</v>
      </c>
      <c r="AK4524" s="212">
        <v>0.17</v>
      </c>
      <c r="AL4524" s="212">
        <v>0</v>
      </c>
      <c r="AM4524">
        <v>1</v>
      </c>
      <c r="AN4524" t="str">
        <f>VLOOKUP(H4524,'Base Art'!$A:$AJ,36,FALSE)</f>
        <v>ENERGIZER ARGENTINA S.A.</v>
      </c>
    </row>
    <row r="4525" spans="1:40" x14ac:dyDescent="0.25">
      <c r="A4525" s="212" t="s">
        <v>7819</v>
      </c>
      <c r="B4525" s="212">
        <v>1</v>
      </c>
      <c r="C4525" s="212" t="s">
        <v>7820</v>
      </c>
      <c r="D4525" s="212" t="s">
        <v>167</v>
      </c>
      <c r="E4525" s="212">
        <v>44</v>
      </c>
      <c r="F4525" s="212" t="s">
        <v>71</v>
      </c>
      <c r="G4525" s="212" t="s">
        <v>548</v>
      </c>
      <c r="H4525" s="212">
        <v>4118</v>
      </c>
      <c r="I4525" s="212" t="s">
        <v>549</v>
      </c>
      <c r="J4525" s="212">
        <v>1019</v>
      </c>
      <c r="K4525" s="212" t="s">
        <v>266</v>
      </c>
      <c r="L4525" s="212" t="s">
        <v>297</v>
      </c>
      <c r="M4525" s="212"/>
      <c r="N4525" s="212"/>
      <c r="O4525" s="212"/>
      <c r="P4525" s="212">
        <v>1020</v>
      </c>
      <c r="Q4525" s="212" t="s">
        <v>298</v>
      </c>
      <c r="R4525" s="212" t="s">
        <v>299</v>
      </c>
      <c r="S4525" s="212"/>
      <c r="T4525" s="212"/>
      <c r="U4525" s="212"/>
      <c r="V4525" s="212"/>
      <c r="W4525" s="212"/>
      <c r="X4525" s="212"/>
      <c r="Y4525" s="212">
        <v>1402</v>
      </c>
      <c r="Z4525" s="212" t="s">
        <v>300</v>
      </c>
      <c r="AA4525" s="212" t="s">
        <v>301</v>
      </c>
      <c r="AB4525" s="212">
        <v>138749.07</v>
      </c>
      <c r="AC4525" s="212">
        <v>170546.87100000001</v>
      </c>
      <c r="AD4525" s="212">
        <v>0.5</v>
      </c>
      <c r="AE4525" s="212">
        <v>0</v>
      </c>
      <c r="AF4525" s="212">
        <v>0.5</v>
      </c>
      <c r="AG4525" s="212">
        <v>0</v>
      </c>
      <c r="AH4525" s="212">
        <v>69374.53</v>
      </c>
      <c r="AI4525" s="212">
        <v>85273.44</v>
      </c>
      <c r="AJ4525" s="212">
        <v>1</v>
      </c>
      <c r="AK4525" s="212">
        <v>0.5</v>
      </c>
      <c r="AL4525" s="212">
        <v>0</v>
      </c>
      <c r="AM4525">
        <v>1</v>
      </c>
      <c r="AN4525" t="str">
        <f>VLOOKUP(H4525,'Base Art'!$A:$AJ,36,FALSE)</f>
        <v>ENERGIZER ARGENTINA S.A.</v>
      </c>
    </row>
    <row r="4526" spans="1:40" x14ac:dyDescent="0.25">
      <c r="A4526" s="212" t="s">
        <v>7819</v>
      </c>
      <c r="B4526" s="212">
        <v>1</v>
      </c>
      <c r="C4526" s="212" t="s">
        <v>7820</v>
      </c>
      <c r="D4526" s="212" t="s">
        <v>167</v>
      </c>
      <c r="E4526" s="212">
        <v>44</v>
      </c>
      <c r="F4526" s="212" t="s">
        <v>71</v>
      </c>
      <c r="G4526" s="212" t="s">
        <v>558</v>
      </c>
      <c r="H4526" s="212">
        <v>4176</v>
      </c>
      <c r="I4526" s="212" t="s">
        <v>559</v>
      </c>
      <c r="J4526" s="212">
        <v>1416</v>
      </c>
      <c r="K4526" s="212" t="s">
        <v>552</v>
      </c>
      <c r="L4526" s="212" t="s">
        <v>553</v>
      </c>
      <c r="M4526" s="212"/>
      <c r="N4526" s="212"/>
      <c r="O4526" s="212"/>
      <c r="P4526" s="212">
        <v>1070</v>
      </c>
      <c r="Q4526" s="212" t="s">
        <v>554</v>
      </c>
      <c r="R4526" s="212" t="s">
        <v>555</v>
      </c>
      <c r="S4526" s="212"/>
      <c r="T4526" s="212"/>
      <c r="U4526" s="212"/>
      <c r="V4526" s="212"/>
      <c r="W4526" s="212"/>
      <c r="X4526" s="212"/>
      <c r="Y4526" s="212">
        <v>1372</v>
      </c>
      <c r="Z4526" s="212" t="s">
        <v>346</v>
      </c>
      <c r="AA4526" s="212" t="s">
        <v>347</v>
      </c>
      <c r="AB4526" s="212">
        <v>104931.132</v>
      </c>
      <c r="AC4526" s="212">
        <v>126966.667</v>
      </c>
      <c r="AD4526" s="212">
        <v>0.125</v>
      </c>
      <c r="AE4526" s="212">
        <v>0</v>
      </c>
      <c r="AF4526" s="212">
        <v>0.125</v>
      </c>
      <c r="AG4526" s="212">
        <v>0</v>
      </c>
      <c r="AH4526" s="212">
        <v>13116.39</v>
      </c>
      <c r="AI4526" s="212">
        <v>15870.83</v>
      </c>
      <c r="AJ4526" s="212">
        <v>1</v>
      </c>
      <c r="AK4526" s="212">
        <v>0.13</v>
      </c>
      <c r="AL4526" s="212">
        <v>0</v>
      </c>
      <c r="AM4526">
        <v>1</v>
      </c>
      <c r="AN4526" t="str">
        <f>VLOOKUP(H4526,'Base Art'!$A:$AJ,36,FALSE)</f>
        <v>ARCOR S.A.I.C.</v>
      </c>
    </row>
    <row r="4527" spans="1:40" x14ac:dyDescent="0.25">
      <c r="A4527" s="212" t="s">
        <v>7819</v>
      </c>
      <c r="B4527" s="212">
        <v>1</v>
      </c>
      <c r="C4527" s="212" t="s">
        <v>7820</v>
      </c>
      <c r="D4527" s="212" t="s">
        <v>167</v>
      </c>
      <c r="E4527" s="212">
        <v>44</v>
      </c>
      <c r="F4527" s="212" t="s">
        <v>71</v>
      </c>
      <c r="G4527" s="212" t="s">
        <v>984</v>
      </c>
      <c r="H4527" s="212">
        <v>4438</v>
      </c>
      <c r="I4527" s="212" t="s">
        <v>985</v>
      </c>
      <c r="J4527" s="212">
        <v>1414</v>
      </c>
      <c r="K4527" s="212" t="s">
        <v>372</v>
      </c>
      <c r="L4527" s="212" t="s">
        <v>373</v>
      </c>
      <c r="M4527" s="212"/>
      <c r="N4527" s="212"/>
      <c r="O4527" s="212"/>
      <c r="P4527" s="212"/>
      <c r="Q4527" s="212"/>
      <c r="R4527" s="212"/>
      <c r="S4527" s="212"/>
      <c r="T4527" s="212"/>
      <c r="U4527" s="212"/>
      <c r="V4527" s="212"/>
      <c r="W4527" s="212"/>
      <c r="X4527" s="212"/>
      <c r="Y4527" s="212">
        <v>1372</v>
      </c>
      <c r="Z4527" s="212" t="s">
        <v>346</v>
      </c>
      <c r="AA4527" s="212" t="s">
        <v>347</v>
      </c>
      <c r="AB4527" s="212">
        <v>232490.23800000001</v>
      </c>
      <c r="AC4527" s="212">
        <v>300261.14299999998</v>
      </c>
      <c r="AD4527" s="212">
        <v>1</v>
      </c>
      <c r="AE4527" s="212">
        <v>0</v>
      </c>
      <c r="AF4527" s="212">
        <v>1</v>
      </c>
      <c r="AG4527" s="212">
        <v>0</v>
      </c>
      <c r="AH4527" s="212">
        <v>232490.23999999999</v>
      </c>
      <c r="AI4527" s="212">
        <v>300261.14</v>
      </c>
      <c r="AJ4527" s="212">
        <v>1</v>
      </c>
      <c r="AK4527" s="212">
        <v>1</v>
      </c>
      <c r="AL4527" s="212">
        <v>0</v>
      </c>
      <c r="AM4527">
        <v>1</v>
      </c>
      <c r="AN4527" t="str">
        <f>VLOOKUP(H4527,'Base Art'!$A:$AJ,36,FALSE)</f>
        <v>ARCOR S.A.I.C.</v>
      </c>
    </row>
    <row r="4528" spans="1:40" x14ac:dyDescent="0.25">
      <c r="A4528" s="212" t="s">
        <v>7819</v>
      </c>
      <c r="B4528" s="212">
        <v>1</v>
      </c>
      <c r="C4528" s="212" t="s">
        <v>7820</v>
      </c>
      <c r="D4528" s="212" t="s">
        <v>167</v>
      </c>
      <c r="E4528" s="212">
        <v>44</v>
      </c>
      <c r="F4528" s="212" t="s">
        <v>71</v>
      </c>
      <c r="G4528" s="212" t="s">
        <v>566</v>
      </c>
      <c r="H4528" s="212">
        <v>4446</v>
      </c>
      <c r="I4528" s="212" t="s">
        <v>567</v>
      </c>
      <c r="J4528" s="212">
        <v>1420</v>
      </c>
      <c r="K4528" s="212" t="s">
        <v>568</v>
      </c>
      <c r="L4528" s="212" t="s">
        <v>569</v>
      </c>
      <c r="M4528" s="212"/>
      <c r="N4528" s="212"/>
      <c r="O4528" s="212"/>
      <c r="P4528" s="212"/>
      <c r="Q4528" s="212"/>
      <c r="R4528" s="212"/>
      <c r="S4528" s="212"/>
      <c r="T4528" s="212"/>
      <c r="U4528" s="212"/>
      <c r="V4528" s="212"/>
      <c r="W4528" s="212"/>
      <c r="X4528" s="212"/>
      <c r="Y4528" s="212">
        <v>1373</v>
      </c>
      <c r="Z4528" s="212" t="s">
        <v>386</v>
      </c>
      <c r="AA4528" s="212" t="s">
        <v>387</v>
      </c>
      <c r="AB4528" s="212">
        <v>17750.427</v>
      </c>
      <c r="AC4528" s="212">
        <v>22267.912</v>
      </c>
      <c r="AD4528" s="212">
        <v>2</v>
      </c>
      <c r="AE4528" s="212">
        <v>0</v>
      </c>
      <c r="AF4528" s="212">
        <v>2</v>
      </c>
      <c r="AG4528" s="212">
        <v>0</v>
      </c>
      <c r="AH4528" s="212">
        <v>35500.85</v>
      </c>
      <c r="AI4528" s="212">
        <v>44535.82</v>
      </c>
      <c r="AJ4528" s="212">
        <v>0</v>
      </c>
      <c r="AK4528" s="212">
        <v>0</v>
      </c>
      <c r="AL4528" s="212">
        <v>0</v>
      </c>
      <c r="AM4528">
        <v>1</v>
      </c>
      <c r="AN4528" t="str">
        <f>VLOOKUP(H4528,'Base Art'!$A:$AJ,36,FALSE)</f>
        <v>ARCOR S.A.I.C.</v>
      </c>
    </row>
    <row r="4529" spans="1:40" x14ac:dyDescent="0.25">
      <c r="A4529" s="212" t="s">
        <v>7819</v>
      </c>
      <c r="B4529" s="212">
        <v>1</v>
      </c>
      <c r="C4529" s="212" t="s">
        <v>7820</v>
      </c>
      <c r="D4529" s="212" t="s">
        <v>167</v>
      </c>
      <c r="E4529" s="212">
        <v>44</v>
      </c>
      <c r="F4529" s="212" t="s">
        <v>71</v>
      </c>
      <c r="G4529" s="212" t="s">
        <v>1695</v>
      </c>
      <c r="H4529" s="212">
        <v>4854</v>
      </c>
      <c r="I4529" s="212" t="s">
        <v>1696</v>
      </c>
      <c r="J4529" s="212">
        <v>1187</v>
      </c>
      <c r="K4529" s="212" t="s">
        <v>1645</v>
      </c>
      <c r="L4529" s="212" t="s">
        <v>1646</v>
      </c>
      <c r="M4529" s="212"/>
      <c r="N4529" s="212"/>
      <c r="O4529" s="212"/>
      <c r="P4529" s="212"/>
      <c r="Q4529" s="212"/>
      <c r="R4529" s="212"/>
      <c r="S4529" s="212"/>
      <c r="T4529" s="212"/>
      <c r="U4529" s="212"/>
      <c r="V4529" s="212"/>
      <c r="W4529" s="212"/>
      <c r="X4529" s="212"/>
      <c r="Y4529" s="212">
        <v>1374</v>
      </c>
      <c r="Z4529" s="212" t="s">
        <v>336</v>
      </c>
      <c r="AA4529" s="212" t="s">
        <v>337</v>
      </c>
      <c r="AB4529" s="212">
        <v>69835.289999999994</v>
      </c>
      <c r="AC4529" s="212">
        <v>86595.767000000007</v>
      </c>
      <c r="AD4529" s="212">
        <v>8.3299999999999999E-2</v>
      </c>
      <c r="AE4529" s="212">
        <v>0</v>
      </c>
      <c r="AF4529" s="212">
        <v>8.3299999999999999E-2</v>
      </c>
      <c r="AG4529" s="212">
        <v>0</v>
      </c>
      <c r="AH4529" s="212">
        <v>5819.61</v>
      </c>
      <c r="AI4529" s="212">
        <v>7216.31</v>
      </c>
      <c r="AJ4529" s="212">
        <v>1</v>
      </c>
      <c r="AK4529" s="212">
        <v>0.08</v>
      </c>
      <c r="AL4529" s="212">
        <v>0</v>
      </c>
      <c r="AM4529">
        <v>1</v>
      </c>
      <c r="AN4529" t="str">
        <f>VLOOKUP(H4529,'Base Art'!$A:$AJ,36,FALSE)</f>
        <v>MONDELEZ ARGENTINA S.A.</v>
      </c>
    </row>
    <row r="4530" spans="1:40" x14ac:dyDescent="0.25">
      <c r="A4530" s="212" t="s">
        <v>7819</v>
      </c>
      <c r="B4530" s="212">
        <v>1</v>
      </c>
      <c r="C4530" s="212" t="s">
        <v>7820</v>
      </c>
      <c r="D4530" s="212" t="s">
        <v>167</v>
      </c>
      <c r="E4530" s="212">
        <v>44</v>
      </c>
      <c r="F4530" s="212" t="s">
        <v>71</v>
      </c>
      <c r="G4530" s="212" t="s">
        <v>1713</v>
      </c>
      <c r="H4530" s="212">
        <v>4906</v>
      </c>
      <c r="I4530" s="212" t="s">
        <v>1714</v>
      </c>
      <c r="J4530" s="212">
        <v>1187</v>
      </c>
      <c r="K4530" s="212" t="s">
        <v>1645</v>
      </c>
      <c r="L4530" s="212" t="s">
        <v>1646</v>
      </c>
      <c r="M4530" s="212"/>
      <c r="N4530" s="212"/>
      <c r="O4530" s="212"/>
      <c r="P4530" s="212"/>
      <c r="Q4530" s="212"/>
      <c r="R4530" s="212"/>
      <c r="S4530" s="212"/>
      <c r="T4530" s="212"/>
      <c r="U4530" s="212"/>
      <c r="V4530" s="212"/>
      <c r="W4530" s="212"/>
      <c r="X4530" s="212"/>
      <c r="Y4530" s="212">
        <v>1374</v>
      </c>
      <c r="Z4530" s="212" t="s">
        <v>336</v>
      </c>
      <c r="AA4530" s="212" t="s">
        <v>337</v>
      </c>
      <c r="AB4530" s="212">
        <v>69835.289999999994</v>
      </c>
      <c r="AC4530" s="212">
        <v>86595.767000000007</v>
      </c>
      <c r="AD4530" s="212">
        <v>8.3299999999999999E-2</v>
      </c>
      <c r="AE4530" s="212">
        <v>0</v>
      </c>
      <c r="AF4530" s="212">
        <v>8.3299999999999999E-2</v>
      </c>
      <c r="AG4530" s="212">
        <v>0</v>
      </c>
      <c r="AH4530" s="212">
        <v>5819.61</v>
      </c>
      <c r="AI4530" s="212">
        <v>7216.31</v>
      </c>
      <c r="AJ4530" s="212">
        <v>0</v>
      </c>
      <c r="AK4530" s="212">
        <v>0</v>
      </c>
      <c r="AL4530" s="212">
        <v>0</v>
      </c>
      <c r="AM4530">
        <v>1</v>
      </c>
      <c r="AN4530" t="str">
        <f>VLOOKUP(H4530,'Base Art'!$A:$AJ,36,FALSE)</f>
        <v>MONDELEZ ARGENTINA S.A.</v>
      </c>
    </row>
    <row r="4531" spans="1:40" x14ac:dyDescent="0.25">
      <c r="A4531" s="212" t="s">
        <v>7819</v>
      </c>
      <c r="B4531" s="212">
        <v>1</v>
      </c>
      <c r="C4531" s="212" t="s">
        <v>7820</v>
      </c>
      <c r="D4531" s="212" t="s">
        <v>167</v>
      </c>
      <c r="E4531" s="212">
        <v>44</v>
      </c>
      <c r="F4531" s="212" t="s">
        <v>71</v>
      </c>
      <c r="G4531" s="212" t="s">
        <v>596</v>
      </c>
      <c r="H4531" s="212">
        <v>4940</v>
      </c>
      <c r="I4531" s="212" t="s">
        <v>597</v>
      </c>
      <c r="J4531" s="212"/>
      <c r="K4531" s="212"/>
      <c r="L4531" s="212"/>
      <c r="M4531" s="212"/>
      <c r="N4531" s="212"/>
      <c r="O4531" s="212"/>
      <c r="P4531" s="212">
        <v>1085</v>
      </c>
      <c r="Q4531" s="212" t="s">
        <v>598</v>
      </c>
      <c r="R4531" s="212" t="s">
        <v>599</v>
      </c>
      <c r="S4531" s="212"/>
      <c r="T4531" s="212"/>
      <c r="U4531" s="212"/>
      <c r="V4531" s="212"/>
      <c r="W4531" s="212"/>
      <c r="X4531" s="212"/>
      <c r="Y4531" s="212">
        <v>1373</v>
      </c>
      <c r="Z4531" s="212" t="s">
        <v>386</v>
      </c>
      <c r="AA4531" s="212" t="s">
        <v>387</v>
      </c>
      <c r="AB4531" s="212">
        <v>19675.14</v>
      </c>
      <c r="AC4531" s="212">
        <v>23806.921999999999</v>
      </c>
      <c r="AD4531" s="212">
        <v>0.2</v>
      </c>
      <c r="AE4531" s="212">
        <v>0</v>
      </c>
      <c r="AF4531" s="212">
        <v>0.2</v>
      </c>
      <c r="AG4531" s="212">
        <v>0</v>
      </c>
      <c r="AH4531" s="212">
        <v>3935.03</v>
      </c>
      <c r="AI4531" s="212">
        <v>4761.38</v>
      </c>
      <c r="AJ4531" s="212">
        <v>0</v>
      </c>
      <c r="AK4531" s="212">
        <v>0</v>
      </c>
      <c r="AL4531" s="212">
        <v>0</v>
      </c>
      <c r="AM4531">
        <v>1</v>
      </c>
      <c r="AN4531" t="str">
        <f>VLOOKUP(H4531,'Base Art'!$A:$AJ,36,FALSE)</f>
        <v>DON SATUR S.R.L.</v>
      </c>
    </row>
    <row r="4532" spans="1:40" x14ac:dyDescent="0.25">
      <c r="A4532" s="212" t="s">
        <v>7819</v>
      </c>
      <c r="B4532" s="212">
        <v>1</v>
      </c>
      <c r="C4532" s="212" t="s">
        <v>7820</v>
      </c>
      <c r="D4532" s="212" t="s">
        <v>167</v>
      </c>
      <c r="E4532" s="212">
        <v>44</v>
      </c>
      <c r="F4532" s="212" t="s">
        <v>71</v>
      </c>
      <c r="G4532" s="212" t="s">
        <v>600</v>
      </c>
      <c r="H4532" s="212">
        <v>4941</v>
      </c>
      <c r="I4532" s="212" t="s">
        <v>601</v>
      </c>
      <c r="J4532" s="212"/>
      <c r="K4532" s="212"/>
      <c r="L4532" s="212"/>
      <c r="M4532" s="212"/>
      <c r="N4532" s="212"/>
      <c r="O4532" s="212"/>
      <c r="P4532" s="212">
        <v>1085</v>
      </c>
      <c r="Q4532" s="212" t="s">
        <v>598</v>
      </c>
      <c r="R4532" s="212" t="s">
        <v>599</v>
      </c>
      <c r="S4532" s="212"/>
      <c r="T4532" s="212"/>
      <c r="U4532" s="212"/>
      <c r="V4532" s="212"/>
      <c r="W4532" s="212"/>
      <c r="X4532" s="212"/>
      <c r="Y4532" s="212">
        <v>1373</v>
      </c>
      <c r="Z4532" s="212" t="s">
        <v>386</v>
      </c>
      <c r="AA4532" s="212" t="s">
        <v>387</v>
      </c>
      <c r="AB4532" s="212">
        <v>16097.842000000001</v>
      </c>
      <c r="AC4532" s="212">
        <v>20322.63</v>
      </c>
      <c r="AD4532" s="212">
        <v>1.1000000000000001</v>
      </c>
      <c r="AE4532" s="212">
        <v>0</v>
      </c>
      <c r="AF4532" s="212">
        <v>1.1000000000000001</v>
      </c>
      <c r="AG4532" s="212">
        <v>0</v>
      </c>
      <c r="AH4532" s="212">
        <v>17707.63</v>
      </c>
      <c r="AI4532" s="212">
        <v>22354.89</v>
      </c>
      <c r="AJ4532" s="212">
        <v>0</v>
      </c>
      <c r="AK4532" s="212">
        <v>0</v>
      </c>
      <c r="AL4532" s="212">
        <v>0</v>
      </c>
      <c r="AM4532">
        <v>1</v>
      </c>
      <c r="AN4532" t="str">
        <f>VLOOKUP(H4532,'Base Art'!$A:$AJ,36,FALSE)</f>
        <v>DON SATUR S.R.L.</v>
      </c>
    </row>
    <row r="4533" spans="1:40" x14ac:dyDescent="0.25">
      <c r="A4533" s="212" t="s">
        <v>7819</v>
      </c>
      <c r="B4533" s="212">
        <v>1</v>
      </c>
      <c r="C4533" s="212" t="s">
        <v>7820</v>
      </c>
      <c r="D4533" s="212" t="s">
        <v>167</v>
      </c>
      <c r="E4533" s="212">
        <v>44</v>
      </c>
      <c r="F4533" s="212" t="s">
        <v>71</v>
      </c>
      <c r="G4533" s="212" t="s">
        <v>604</v>
      </c>
      <c r="H4533" s="212">
        <v>4943</v>
      </c>
      <c r="I4533" s="212" t="s">
        <v>605</v>
      </c>
      <c r="J4533" s="212">
        <v>1253</v>
      </c>
      <c r="K4533" s="212" t="s">
        <v>602</v>
      </c>
      <c r="L4533" s="212" t="s">
        <v>603</v>
      </c>
      <c r="M4533" s="212"/>
      <c r="N4533" s="212"/>
      <c r="O4533" s="212"/>
      <c r="P4533" s="212"/>
      <c r="Q4533" s="212"/>
      <c r="R4533" s="212"/>
      <c r="S4533" s="212"/>
      <c r="T4533" s="212"/>
      <c r="U4533" s="212"/>
      <c r="V4533" s="212"/>
      <c r="W4533" s="212"/>
      <c r="X4533" s="212"/>
      <c r="Y4533" s="212">
        <v>1373</v>
      </c>
      <c r="Z4533" s="212" t="s">
        <v>386</v>
      </c>
      <c r="AA4533" s="212" t="s">
        <v>387</v>
      </c>
      <c r="AB4533" s="212">
        <v>23354.055</v>
      </c>
      <c r="AC4533" s="212">
        <v>28959.027999999998</v>
      </c>
      <c r="AD4533" s="212">
        <v>0.5</v>
      </c>
      <c r="AE4533" s="212">
        <v>0.05</v>
      </c>
      <c r="AF4533" s="212">
        <v>0.55000000000000004</v>
      </c>
      <c r="AG4533" s="212">
        <v>0</v>
      </c>
      <c r="AH4533" s="212">
        <v>12844.73</v>
      </c>
      <c r="AI4533" s="212">
        <v>15927.47</v>
      </c>
      <c r="AJ4533" s="212">
        <v>0</v>
      </c>
      <c r="AK4533" s="212">
        <v>0</v>
      </c>
      <c r="AL4533" s="212">
        <v>0</v>
      </c>
      <c r="AM4533">
        <v>1</v>
      </c>
      <c r="AN4533" t="str">
        <f>VLOOKUP(H4533,'Base Art'!$A:$AJ,36,FALSE)</f>
        <v>DON SATUR S.R.L.</v>
      </c>
    </row>
    <row r="4534" spans="1:40" x14ac:dyDescent="0.25">
      <c r="A4534" s="212" t="s">
        <v>7819</v>
      </c>
      <c r="B4534" s="212">
        <v>1</v>
      </c>
      <c r="C4534" s="212" t="s">
        <v>7820</v>
      </c>
      <c r="D4534" s="212" t="s">
        <v>167</v>
      </c>
      <c r="E4534" s="212">
        <v>44</v>
      </c>
      <c r="F4534" s="212" t="s">
        <v>71</v>
      </c>
      <c r="G4534" s="212" t="s">
        <v>606</v>
      </c>
      <c r="H4534" s="212">
        <v>4945</v>
      </c>
      <c r="I4534" s="212" t="s">
        <v>607</v>
      </c>
      <c r="J4534" s="212"/>
      <c r="K4534" s="212"/>
      <c r="L4534" s="212"/>
      <c r="M4534" s="212"/>
      <c r="N4534" s="212"/>
      <c r="O4534" s="212"/>
      <c r="P4534" s="212"/>
      <c r="Q4534" s="212"/>
      <c r="R4534" s="212"/>
      <c r="S4534" s="212"/>
      <c r="T4534" s="212"/>
      <c r="U4534" s="212"/>
      <c r="V4534" s="212"/>
      <c r="W4534" s="212"/>
      <c r="X4534" s="212"/>
      <c r="Y4534" s="212">
        <v>1373</v>
      </c>
      <c r="Z4534" s="212" t="s">
        <v>386</v>
      </c>
      <c r="AA4534" s="212" t="s">
        <v>387</v>
      </c>
      <c r="AB4534" s="212">
        <v>18645.509999999998</v>
      </c>
      <c r="AC4534" s="212">
        <v>23288.241999999998</v>
      </c>
      <c r="AD4534" s="212">
        <v>0.33329999999999999</v>
      </c>
      <c r="AE4534" s="212">
        <v>0</v>
      </c>
      <c r="AF4534" s="212">
        <v>0.33329999999999999</v>
      </c>
      <c r="AG4534" s="212">
        <v>0</v>
      </c>
      <c r="AH4534" s="212">
        <v>6215.17</v>
      </c>
      <c r="AI4534" s="212">
        <v>7762.75</v>
      </c>
      <c r="AJ4534" s="212">
        <v>1</v>
      </c>
      <c r="AK4534" s="212">
        <v>0.33</v>
      </c>
      <c r="AL4534" s="212">
        <v>0</v>
      </c>
      <c r="AM4534">
        <v>1</v>
      </c>
      <c r="AN4534" t="str">
        <f>VLOOKUP(H4534,'Base Art'!$A:$AJ,36,FALSE)</f>
        <v>DON SATUR S.R.L.</v>
      </c>
    </row>
    <row r="4535" spans="1:40" x14ac:dyDescent="0.25">
      <c r="A4535" s="212" t="s">
        <v>7819</v>
      </c>
      <c r="B4535" s="212">
        <v>1</v>
      </c>
      <c r="C4535" s="212" t="s">
        <v>7820</v>
      </c>
      <c r="D4535" s="212" t="s">
        <v>167</v>
      </c>
      <c r="E4535" s="212">
        <v>44</v>
      </c>
      <c r="F4535" s="212" t="s">
        <v>71</v>
      </c>
      <c r="G4535" s="212" t="s">
        <v>1727</v>
      </c>
      <c r="H4535" s="212">
        <v>5030</v>
      </c>
      <c r="I4535" s="212" t="s">
        <v>1728</v>
      </c>
      <c r="J4535" s="212"/>
      <c r="K4535" s="212"/>
      <c r="L4535" s="212"/>
      <c r="M4535" s="212"/>
      <c r="N4535" s="212"/>
      <c r="O4535" s="212"/>
      <c r="P4535" s="212">
        <v>1273</v>
      </c>
      <c r="Q4535" s="212" t="s">
        <v>1673</v>
      </c>
      <c r="R4535" s="212" t="s">
        <v>1674</v>
      </c>
      <c r="S4535" s="212"/>
      <c r="T4535" s="212"/>
      <c r="U4535" s="212"/>
      <c r="V4535" s="212"/>
      <c r="W4535" s="212"/>
      <c r="X4535" s="212"/>
      <c r="Y4535" s="212">
        <v>1373</v>
      </c>
      <c r="Z4535" s="212" t="s">
        <v>386</v>
      </c>
      <c r="AA4535" s="212" t="s">
        <v>387</v>
      </c>
      <c r="AB4535" s="212">
        <v>24117.155999999999</v>
      </c>
      <c r="AC4535" s="212">
        <v>29181.759999999998</v>
      </c>
      <c r="AD4535" s="212">
        <v>1</v>
      </c>
      <c r="AE4535" s="212">
        <v>0</v>
      </c>
      <c r="AF4535" s="212">
        <v>1</v>
      </c>
      <c r="AG4535" s="212">
        <v>0</v>
      </c>
      <c r="AH4535" s="212">
        <v>24117.16</v>
      </c>
      <c r="AI4535" s="212">
        <v>29181.759999999998</v>
      </c>
      <c r="AJ4535" s="212">
        <v>0</v>
      </c>
      <c r="AK4535" s="212">
        <v>0</v>
      </c>
      <c r="AL4535" s="212">
        <v>0</v>
      </c>
      <c r="AM4535">
        <v>1</v>
      </c>
      <c r="AN4535" t="str">
        <f>VLOOKUP(H4535,'Base Art'!$A:$AJ,36,FALSE)</f>
        <v>DON SATUR S.R.L.</v>
      </c>
    </row>
    <row r="4536" spans="1:40" x14ac:dyDescent="0.25">
      <c r="A4536" s="212" t="s">
        <v>7819</v>
      </c>
      <c r="B4536" s="212">
        <v>1</v>
      </c>
      <c r="C4536" s="212" t="s">
        <v>7820</v>
      </c>
      <c r="D4536" s="212" t="s">
        <v>167</v>
      </c>
      <c r="E4536" s="212">
        <v>44</v>
      </c>
      <c r="F4536" s="212" t="s">
        <v>71</v>
      </c>
      <c r="G4536" s="212" t="s">
        <v>1671</v>
      </c>
      <c r="H4536" s="212">
        <v>5031</v>
      </c>
      <c r="I4536" s="212" t="s">
        <v>1672</v>
      </c>
      <c r="J4536" s="212"/>
      <c r="K4536" s="212"/>
      <c r="L4536" s="212"/>
      <c r="M4536" s="212"/>
      <c r="N4536" s="212"/>
      <c r="O4536" s="212"/>
      <c r="P4536" s="212">
        <v>1273</v>
      </c>
      <c r="Q4536" s="212" t="s">
        <v>1673</v>
      </c>
      <c r="R4536" s="212" t="s">
        <v>1674</v>
      </c>
      <c r="S4536" s="212"/>
      <c r="T4536" s="212"/>
      <c r="U4536" s="212"/>
      <c r="V4536" s="212"/>
      <c r="W4536" s="212"/>
      <c r="X4536" s="212"/>
      <c r="Y4536" s="212">
        <v>1373</v>
      </c>
      <c r="Z4536" s="212" t="s">
        <v>386</v>
      </c>
      <c r="AA4536" s="212" t="s">
        <v>387</v>
      </c>
      <c r="AB4536" s="212">
        <v>24117.155999999999</v>
      </c>
      <c r="AC4536" s="212">
        <v>29181.759999999998</v>
      </c>
      <c r="AD4536" s="212">
        <v>1</v>
      </c>
      <c r="AE4536" s="212">
        <v>0</v>
      </c>
      <c r="AF4536" s="212">
        <v>1</v>
      </c>
      <c r="AG4536" s="212">
        <v>0</v>
      </c>
      <c r="AH4536" s="212">
        <v>24117.16</v>
      </c>
      <c r="AI4536" s="212">
        <v>29181.759999999998</v>
      </c>
      <c r="AJ4536" s="212">
        <v>0</v>
      </c>
      <c r="AK4536" s="212">
        <v>0</v>
      </c>
      <c r="AL4536" s="212">
        <v>0</v>
      </c>
      <c r="AM4536">
        <v>1</v>
      </c>
      <c r="AN4536" t="str">
        <f>VLOOKUP(H4536,'Base Art'!$A:$AJ,36,FALSE)</f>
        <v>DON SATUR S.R.L.</v>
      </c>
    </row>
    <row r="4537" spans="1:40" x14ac:dyDescent="0.25">
      <c r="A4537" s="212" t="s">
        <v>7819</v>
      </c>
      <c r="B4537" s="212">
        <v>1</v>
      </c>
      <c r="C4537" s="212" t="s">
        <v>7820</v>
      </c>
      <c r="D4537" s="212" t="s">
        <v>167</v>
      </c>
      <c r="E4537" s="212">
        <v>44</v>
      </c>
      <c r="F4537" s="212" t="s">
        <v>71</v>
      </c>
      <c r="G4537" s="212" t="s">
        <v>1675</v>
      </c>
      <c r="H4537" s="212">
        <v>5032</v>
      </c>
      <c r="I4537" s="212" t="s">
        <v>1676</v>
      </c>
      <c r="J4537" s="212"/>
      <c r="K4537" s="212"/>
      <c r="L4537" s="212"/>
      <c r="M4537" s="212"/>
      <c r="N4537" s="212"/>
      <c r="O4537" s="212"/>
      <c r="P4537" s="212">
        <v>1273</v>
      </c>
      <c r="Q4537" s="212" t="s">
        <v>1673</v>
      </c>
      <c r="R4537" s="212" t="s">
        <v>1674</v>
      </c>
      <c r="S4537" s="212"/>
      <c r="T4537" s="212"/>
      <c r="U4537" s="212"/>
      <c r="V4537" s="212"/>
      <c r="W4537" s="212"/>
      <c r="X4537" s="212"/>
      <c r="Y4537" s="212">
        <v>1373</v>
      </c>
      <c r="Z4537" s="212" t="s">
        <v>386</v>
      </c>
      <c r="AA4537" s="212" t="s">
        <v>387</v>
      </c>
      <c r="AB4537" s="212">
        <v>24117.155999999999</v>
      </c>
      <c r="AC4537" s="212">
        <v>29181.759999999998</v>
      </c>
      <c r="AD4537" s="212">
        <v>1</v>
      </c>
      <c r="AE4537" s="212">
        <v>0</v>
      </c>
      <c r="AF4537" s="212">
        <v>1</v>
      </c>
      <c r="AG4537" s="212">
        <v>0</v>
      </c>
      <c r="AH4537" s="212">
        <v>24117.16</v>
      </c>
      <c r="AI4537" s="212">
        <v>29181.759999999998</v>
      </c>
      <c r="AJ4537" s="212">
        <v>0</v>
      </c>
      <c r="AK4537" s="212">
        <v>0</v>
      </c>
      <c r="AL4537" s="212">
        <v>0</v>
      </c>
      <c r="AM4537">
        <v>1</v>
      </c>
      <c r="AN4537" t="str">
        <f>VLOOKUP(H4537,'Base Art'!$A:$AJ,36,FALSE)</f>
        <v>DON SATUR S.R.L.</v>
      </c>
    </row>
    <row r="4538" spans="1:40" x14ac:dyDescent="0.25">
      <c r="A4538" s="212" t="s">
        <v>7819</v>
      </c>
      <c r="B4538" s="212">
        <v>1</v>
      </c>
      <c r="C4538" s="212" t="s">
        <v>7820</v>
      </c>
      <c r="D4538" s="212" t="s">
        <v>167</v>
      </c>
      <c r="E4538" s="212">
        <v>44</v>
      </c>
      <c r="F4538" s="212" t="s">
        <v>71</v>
      </c>
      <c r="G4538" s="212" t="s">
        <v>1677</v>
      </c>
      <c r="H4538" s="212">
        <v>5033</v>
      </c>
      <c r="I4538" s="212" t="s">
        <v>1678</v>
      </c>
      <c r="J4538" s="212"/>
      <c r="K4538" s="212"/>
      <c r="L4538" s="212"/>
      <c r="M4538" s="212"/>
      <c r="N4538" s="212"/>
      <c r="O4538" s="212"/>
      <c r="P4538" s="212">
        <v>1273</v>
      </c>
      <c r="Q4538" s="212" t="s">
        <v>1673</v>
      </c>
      <c r="R4538" s="212" t="s">
        <v>1674</v>
      </c>
      <c r="S4538" s="212"/>
      <c r="T4538" s="212"/>
      <c r="U4538" s="212"/>
      <c r="V4538" s="212"/>
      <c r="W4538" s="212"/>
      <c r="X4538" s="212"/>
      <c r="Y4538" s="212">
        <v>1373</v>
      </c>
      <c r="Z4538" s="212" t="s">
        <v>386</v>
      </c>
      <c r="AA4538" s="212" t="s">
        <v>387</v>
      </c>
      <c r="AB4538" s="212">
        <v>24117.155999999999</v>
      </c>
      <c r="AC4538" s="212">
        <v>29181.759999999998</v>
      </c>
      <c r="AD4538" s="212">
        <v>1</v>
      </c>
      <c r="AE4538" s="212">
        <v>0</v>
      </c>
      <c r="AF4538" s="212">
        <v>1</v>
      </c>
      <c r="AG4538" s="212">
        <v>0</v>
      </c>
      <c r="AH4538" s="212">
        <v>24117.16</v>
      </c>
      <c r="AI4538" s="212">
        <v>29181.759999999998</v>
      </c>
      <c r="AJ4538" s="212">
        <v>0</v>
      </c>
      <c r="AK4538" s="212">
        <v>0</v>
      </c>
      <c r="AL4538" s="212">
        <v>0</v>
      </c>
      <c r="AM4538">
        <v>1</v>
      </c>
      <c r="AN4538" t="str">
        <f>VLOOKUP(H4538,'Base Art'!$A:$AJ,36,FALSE)</f>
        <v>DON SATUR S.R.L.</v>
      </c>
    </row>
    <row r="4539" spans="1:40" x14ac:dyDescent="0.25">
      <c r="A4539" s="212" t="s">
        <v>7819</v>
      </c>
      <c r="B4539" s="212">
        <v>1</v>
      </c>
      <c r="C4539" s="212" t="s">
        <v>7820</v>
      </c>
      <c r="D4539" s="212" t="s">
        <v>167</v>
      </c>
      <c r="E4539" s="212">
        <v>44</v>
      </c>
      <c r="F4539" s="212" t="s">
        <v>71</v>
      </c>
      <c r="G4539" s="212" t="s">
        <v>612</v>
      </c>
      <c r="H4539" s="212">
        <v>5108</v>
      </c>
      <c r="I4539" s="212" t="s">
        <v>613</v>
      </c>
      <c r="J4539" s="212">
        <v>1065</v>
      </c>
      <c r="K4539" s="212" t="s">
        <v>454</v>
      </c>
      <c r="L4539" s="212" t="s">
        <v>455</v>
      </c>
      <c r="M4539" s="212"/>
      <c r="N4539" s="212"/>
      <c r="O4539" s="212"/>
      <c r="P4539" s="212"/>
      <c r="Q4539" s="212"/>
      <c r="R4539" s="212"/>
      <c r="S4539" s="212"/>
      <c r="T4539" s="212"/>
      <c r="U4539" s="212"/>
      <c r="V4539" s="212"/>
      <c r="W4539" s="212"/>
      <c r="X4539" s="212"/>
      <c r="Y4539" s="212">
        <v>1373</v>
      </c>
      <c r="Z4539" s="212" t="s">
        <v>386</v>
      </c>
      <c r="AA4539" s="212" t="s">
        <v>387</v>
      </c>
      <c r="AB4539" s="212">
        <v>15591.575999999999</v>
      </c>
      <c r="AC4539" s="212">
        <v>18865.805</v>
      </c>
      <c r="AD4539" s="212">
        <v>0.21429999999999999</v>
      </c>
      <c r="AE4539" s="212">
        <v>0</v>
      </c>
      <c r="AF4539" s="212">
        <v>0.21429999999999999</v>
      </c>
      <c r="AG4539" s="212">
        <v>0</v>
      </c>
      <c r="AH4539" s="212">
        <v>3341.05</v>
      </c>
      <c r="AI4539" s="212">
        <v>4042.67</v>
      </c>
      <c r="AJ4539" s="212">
        <v>0</v>
      </c>
      <c r="AK4539" s="212">
        <v>0</v>
      </c>
      <c r="AL4539" s="212">
        <v>0</v>
      </c>
      <c r="AM4539">
        <v>1</v>
      </c>
      <c r="AN4539" t="str">
        <f>VLOOKUP(H4539,'Base Art'!$A:$AJ,36,FALSE)</f>
        <v>MOLINO CAÑUELAS S.A.C.I.F.I.A.</v>
      </c>
    </row>
    <row r="4540" spans="1:40" x14ac:dyDescent="0.25">
      <c r="A4540" s="212" t="s">
        <v>7819</v>
      </c>
      <c r="B4540" s="212">
        <v>1</v>
      </c>
      <c r="C4540" s="212" t="s">
        <v>7820</v>
      </c>
      <c r="D4540" s="212" t="s">
        <v>167</v>
      </c>
      <c r="E4540" s="212">
        <v>44</v>
      </c>
      <c r="F4540" s="212" t="s">
        <v>71</v>
      </c>
      <c r="G4540" s="212" t="s">
        <v>614</v>
      </c>
      <c r="H4540" s="212">
        <v>5109</v>
      </c>
      <c r="I4540" s="212" t="s">
        <v>615</v>
      </c>
      <c r="J4540" s="212">
        <v>1065</v>
      </c>
      <c r="K4540" s="212" t="s">
        <v>454</v>
      </c>
      <c r="L4540" s="212" t="s">
        <v>455</v>
      </c>
      <c r="M4540" s="212"/>
      <c r="N4540" s="212"/>
      <c r="O4540" s="212"/>
      <c r="P4540" s="212"/>
      <c r="Q4540" s="212"/>
      <c r="R4540" s="212"/>
      <c r="S4540" s="212"/>
      <c r="T4540" s="212"/>
      <c r="U4540" s="212"/>
      <c r="V4540" s="212"/>
      <c r="W4540" s="212"/>
      <c r="X4540" s="212"/>
      <c r="Y4540" s="212">
        <v>1373</v>
      </c>
      <c r="Z4540" s="212" t="s">
        <v>386</v>
      </c>
      <c r="AA4540" s="212" t="s">
        <v>387</v>
      </c>
      <c r="AB4540" s="212">
        <v>13938.799000000001</v>
      </c>
      <c r="AC4540" s="212">
        <v>17284.112000000001</v>
      </c>
      <c r="AD4540" s="212">
        <v>0.71430000000000005</v>
      </c>
      <c r="AE4540" s="212">
        <v>0</v>
      </c>
      <c r="AF4540" s="212">
        <v>0.71430000000000005</v>
      </c>
      <c r="AG4540" s="212">
        <v>0</v>
      </c>
      <c r="AH4540" s="212">
        <v>9956.2900000000009</v>
      </c>
      <c r="AI4540" s="212">
        <v>12345.79</v>
      </c>
      <c r="AJ4540" s="212">
        <v>1</v>
      </c>
      <c r="AK4540" s="212">
        <v>0.71</v>
      </c>
      <c r="AL4540" s="212">
        <v>0</v>
      </c>
      <c r="AM4540">
        <v>1</v>
      </c>
      <c r="AN4540" t="str">
        <f>VLOOKUP(H4540,'Base Art'!$A:$AJ,36,FALSE)</f>
        <v>MOLINO CAÑUELAS S.A.C.I.F.I.A.</v>
      </c>
    </row>
    <row r="4541" spans="1:40" x14ac:dyDescent="0.25">
      <c r="A4541" s="212" t="s">
        <v>7819</v>
      </c>
      <c r="B4541" s="212">
        <v>1</v>
      </c>
      <c r="C4541" s="212" t="s">
        <v>7820</v>
      </c>
      <c r="D4541" s="212" t="s">
        <v>167</v>
      </c>
      <c r="E4541" s="212">
        <v>44</v>
      </c>
      <c r="F4541" s="212" t="s">
        <v>71</v>
      </c>
      <c r="G4541" s="212" t="s">
        <v>1112</v>
      </c>
      <c r="H4541" s="212">
        <v>5626</v>
      </c>
      <c r="I4541" s="212" t="s">
        <v>1113</v>
      </c>
      <c r="J4541" s="212">
        <v>1161</v>
      </c>
      <c r="K4541" s="212" t="s">
        <v>1114</v>
      </c>
      <c r="L4541" s="212" t="s">
        <v>1115</v>
      </c>
      <c r="M4541" s="212"/>
      <c r="N4541" s="212"/>
      <c r="O4541" s="212"/>
      <c r="P4541" s="212">
        <v>1073</v>
      </c>
      <c r="Q4541" s="212" t="s">
        <v>1116</v>
      </c>
      <c r="R4541" s="212" t="s">
        <v>1117</v>
      </c>
      <c r="S4541" s="212"/>
      <c r="T4541" s="212"/>
      <c r="U4541" s="212"/>
      <c r="V4541" s="212"/>
      <c r="W4541" s="212"/>
      <c r="X4541" s="212"/>
      <c r="Y4541" s="212">
        <v>1370</v>
      </c>
      <c r="Z4541" s="212" t="s">
        <v>400</v>
      </c>
      <c r="AA4541" s="212" t="s">
        <v>401</v>
      </c>
      <c r="AB4541" s="212">
        <v>13450.558999999999</v>
      </c>
      <c r="AC4541" s="212">
        <v>16678.692999999999</v>
      </c>
      <c r="AD4541" s="212">
        <v>5</v>
      </c>
      <c r="AE4541" s="212">
        <v>0</v>
      </c>
      <c r="AF4541" s="212">
        <v>5</v>
      </c>
      <c r="AG4541" s="212">
        <v>0</v>
      </c>
      <c r="AH4541" s="212">
        <v>67252.789999999994</v>
      </c>
      <c r="AI4541" s="212">
        <v>83393.460000000006</v>
      </c>
      <c r="AJ4541" s="212">
        <v>0</v>
      </c>
      <c r="AK4541" s="212">
        <v>0</v>
      </c>
      <c r="AL4541" s="212">
        <v>0</v>
      </c>
      <c r="AM4541">
        <v>1</v>
      </c>
      <c r="AN4541" t="str">
        <f>VLOOKUP(H4541,'Base Art'!$A:$AJ,36,FALSE)</f>
        <v>RPB SA</v>
      </c>
    </row>
    <row r="4542" spans="1:40" x14ac:dyDescent="0.25">
      <c r="A4542" s="212" t="s">
        <v>7819</v>
      </c>
      <c r="B4542" s="212">
        <v>1</v>
      </c>
      <c r="C4542" s="212" t="s">
        <v>7820</v>
      </c>
      <c r="D4542" s="212" t="s">
        <v>167</v>
      </c>
      <c r="E4542" s="212">
        <v>44</v>
      </c>
      <c r="F4542" s="212" t="s">
        <v>71</v>
      </c>
      <c r="G4542" s="212" t="s">
        <v>1118</v>
      </c>
      <c r="H4542" s="212">
        <v>5627</v>
      </c>
      <c r="I4542" s="212" t="s">
        <v>1119</v>
      </c>
      <c r="J4542" s="212">
        <v>1161</v>
      </c>
      <c r="K4542" s="212" t="s">
        <v>1114</v>
      </c>
      <c r="L4542" s="212" t="s">
        <v>1115</v>
      </c>
      <c r="M4542" s="212"/>
      <c r="N4542" s="212"/>
      <c r="O4542" s="212"/>
      <c r="P4542" s="212">
        <v>1073</v>
      </c>
      <c r="Q4542" s="212" t="s">
        <v>1116</v>
      </c>
      <c r="R4542" s="212" t="s">
        <v>1117</v>
      </c>
      <c r="S4542" s="212"/>
      <c r="T4542" s="212"/>
      <c r="U4542" s="212"/>
      <c r="V4542" s="212"/>
      <c r="W4542" s="212"/>
      <c r="X4542" s="212"/>
      <c r="Y4542" s="212">
        <v>1370</v>
      </c>
      <c r="Z4542" s="212" t="s">
        <v>400</v>
      </c>
      <c r="AA4542" s="212" t="s">
        <v>401</v>
      </c>
      <c r="AB4542" s="212">
        <v>12810.056</v>
      </c>
      <c r="AC4542" s="212">
        <v>15878.065000000001</v>
      </c>
      <c r="AD4542" s="212">
        <v>2</v>
      </c>
      <c r="AE4542" s="212">
        <v>0</v>
      </c>
      <c r="AF4542" s="212">
        <v>2</v>
      </c>
      <c r="AG4542" s="212">
        <v>0</v>
      </c>
      <c r="AH4542" s="212">
        <v>25620.11</v>
      </c>
      <c r="AI4542" s="212">
        <v>31756.13</v>
      </c>
      <c r="AJ4542" s="212">
        <v>0</v>
      </c>
      <c r="AK4542" s="212">
        <v>0</v>
      </c>
      <c r="AL4542" s="212">
        <v>0</v>
      </c>
      <c r="AM4542">
        <v>1</v>
      </c>
      <c r="AN4542" t="str">
        <f>VLOOKUP(H4542,'Base Art'!$A:$AJ,36,FALSE)</f>
        <v>RPB SA</v>
      </c>
    </row>
    <row r="4543" spans="1:40" x14ac:dyDescent="0.25">
      <c r="A4543" s="212" t="s">
        <v>7819</v>
      </c>
      <c r="B4543" s="212">
        <v>1</v>
      </c>
      <c r="C4543" s="212" t="s">
        <v>7820</v>
      </c>
      <c r="D4543" s="212" t="s">
        <v>167</v>
      </c>
      <c r="E4543" s="212">
        <v>44</v>
      </c>
      <c r="F4543" s="212" t="s">
        <v>71</v>
      </c>
      <c r="G4543" s="212" t="s">
        <v>620</v>
      </c>
      <c r="H4543" s="212">
        <v>5630</v>
      </c>
      <c r="I4543" s="212" t="s">
        <v>621</v>
      </c>
      <c r="J4543" s="212">
        <v>1449</v>
      </c>
      <c r="K4543" s="212" t="s">
        <v>618</v>
      </c>
      <c r="L4543" s="212" t="s">
        <v>619</v>
      </c>
      <c r="M4543" s="212"/>
      <c r="N4543" s="212"/>
      <c r="O4543" s="212"/>
      <c r="P4543" s="212"/>
      <c r="Q4543" s="212"/>
      <c r="R4543" s="212"/>
      <c r="S4543" s="212"/>
      <c r="T4543" s="212"/>
      <c r="U4543" s="212"/>
      <c r="V4543" s="212"/>
      <c r="W4543" s="212"/>
      <c r="X4543" s="212"/>
      <c r="Y4543" s="212">
        <v>1370</v>
      </c>
      <c r="Z4543" s="212" t="s">
        <v>400</v>
      </c>
      <c r="AA4543" s="212" t="s">
        <v>401</v>
      </c>
      <c r="AB4543" s="212">
        <v>7611.1440000000002</v>
      </c>
      <c r="AC4543" s="212">
        <v>9331.3709999999992</v>
      </c>
      <c r="AD4543" s="212">
        <v>4</v>
      </c>
      <c r="AE4543" s="212">
        <v>0</v>
      </c>
      <c r="AF4543" s="212">
        <v>4</v>
      </c>
      <c r="AG4543" s="212">
        <v>0</v>
      </c>
      <c r="AH4543" s="212">
        <v>30444.58</v>
      </c>
      <c r="AI4543" s="212">
        <v>37325.49</v>
      </c>
      <c r="AJ4543" s="212">
        <v>0</v>
      </c>
      <c r="AK4543" s="212">
        <v>0</v>
      </c>
      <c r="AL4543" s="212">
        <v>0</v>
      </c>
      <c r="AM4543">
        <v>1</v>
      </c>
      <c r="AN4543" t="str">
        <f>VLOOKUP(H4543,'Base Art'!$A:$AJ,36,FALSE)</f>
        <v>RPB SA</v>
      </c>
    </row>
    <row r="4544" spans="1:40" x14ac:dyDescent="0.25">
      <c r="A4544" s="212" t="s">
        <v>7819</v>
      </c>
      <c r="B4544" s="212">
        <v>1</v>
      </c>
      <c r="C4544" s="212" t="s">
        <v>7820</v>
      </c>
      <c r="D4544" s="212" t="s">
        <v>167</v>
      </c>
      <c r="E4544" s="212">
        <v>44</v>
      </c>
      <c r="F4544" s="212" t="s">
        <v>71</v>
      </c>
      <c r="G4544" s="212" t="s">
        <v>622</v>
      </c>
      <c r="H4544" s="212">
        <v>5631</v>
      </c>
      <c r="I4544" s="212" t="s">
        <v>623</v>
      </c>
      <c r="J4544" s="212">
        <v>1449</v>
      </c>
      <c r="K4544" s="212" t="s">
        <v>618</v>
      </c>
      <c r="L4544" s="212" t="s">
        <v>619</v>
      </c>
      <c r="M4544" s="212"/>
      <c r="N4544" s="212"/>
      <c r="O4544" s="212"/>
      <c r="P4544" s="212"/>
      <c r="Q4544" s="212"/>
      <c r="R4544" s="212"/>
      <c r="S4544" s="212"/>
      <c r="T4544" s="212"/>
      <c r="U4544" s="212"/>
      <c r="V4544" s="212"/>
      <c r="W4544" s="212"/>
      <c r="X4544" s="212"/>
      <c r="Y4544" s="212">
        <v>1370</v>
      </c>
      <c r="Z4544" s="212" t="s">
        <v>400</v>
      </c>
      <c r="AA4544" s="212" t="s">
        <v>401</v>
      </c>
      <c r="AB4544" s="212">
        <v>6713.1589999999997</v>
      </c>
      <c r="AC4544" s="212">
        <v>8173.2719999999999</v>
      </c>
      <c r="AD4544" s="212">
        <v>4</v>
      </c>
      <c r="AE4544" s="212">
        <v>0</v>
      </c>
      <c r="AF4544" s="212">
        <v>4</v>
      </c>
      <c r="AG4544" s="212">
        <v>0</v>
      </c>
      <c r="AH4544" s="212">
        <v>26852.639999999999</v>
      </c>
      <c r="AI4544" s="212">
        <v>32693.09</v>
      </c>
      <c r="AJ4544" s="212">
        <v>0</v>
      </c>
      <c r="AK4544" s="212">
        <v>0</v>
      </c>
      <c r="AL4544" s="212">
        <v>0</v>
      </c>
      <c r="AM4544">
        <v>1</v>
      </c>
      <c r="AN4544" t="str">
        <f>VLOOKUP(H4544,'Base Art'!$A:$AJ,36,FALSE)</f>
        <v>RPB SA</v>
      </c>
    </row>
    <row r="4545" spans="1:40" x14ac:dyDescent="0.25">
      <c r="A4545" s="212" t="s">
        <v>7819</v>
      </c>
      <c r="B4545" s="212">
        <v>1</v>
      </c>
      <c r="C4545" s="212" t="s">
        <v>7820</v>
      </c>
      <c r="D4545" s="212" t="s">
        <v>167</v>
      </c>
      <c r="E4545" s="212">
        <v>44</v>
      </c>
      <c r="F4545" s="212" t="s">
        <v>71</v>
      </c>
      <c r="G4545" s="212" t="s">
        <v>1120</v>
      </c>
      <c r="H4545" s="212">
        <v>5679</v>
      </c>
      <c r="I4545" s="212" t="s">
        <v>1121</v>
      </c>
      <c r="J4545" s="212">
        <v>1413</v>
      </c>
      <c r="K4545" s="212" t="s">
        <v>334</v>
      </c>
      <c r="L4545" s="212" t="s">
        <v>335</v>
      </c>
      <c r="M4545" s="212"/>
      <c r="N4545" s="212"/>
      <c r="O4545" s="212"/>
      <c r="P4545" s="212"/>
      <c r="Q4545" s="212"/>
      <c r="R4545" s="212"/>
      <c r="S4545" s="212"/>
      <c r="T4545" s="212"/>
      <c r="U4545" s="212"/>
      <c r="V4545" s="212"/>
      <c r="W4545" s="212"/>
      <c r="X4545" s="212"/>
      <c r="Y4545" s="212">
        <v>1374</v>
      </c>
      <c r="Z4545" s="212" t="s">
        <v>336</v>
      </c>
      <c r="AA4545" s="212" t="s">
        <v>337</v>
      </c>
      <c r="AB4545" s="212">
        <v>77698.627999999997</v>
      </c>
      <c r="AC4545" s="212">
        <v>96346.292000000001</v>
      </c>
      <c r="AD4545" s="212">
        <v>0.1</v>
      </c>
      <c r="AE4545" s="212">
        <v>0</v>
      </c>
      <c r="AF4545" s="212">
        <v>0.1</v>
      </c>
      <c r="AG4545" s="212">
        <v>0</v>
      </c>
      <c r="AH4545" s="212">
        <v>7769.86</v>
      </c>
      <c r="AI4545" s="212">
        <v>9634.6299999999992</v>
      </c>
      <c r="AJ4545" s="212">
        <v>1</v>
      </c>
      <c r="AK4545" s="212">
        <v>0.1</v>
      </c>
      <c r="AL4545" s="212">
        <v>0</v>
      </c>
      <c r="AM4545">
        <v>1</v>
      </c>
      <c r="AN4545" t="str">
        <f>VLOOKUP(H4545,'Base Art'!$A:$AJ,36,FALSE)</f>
        <v>ARCOR S.A.I.C.</v>
      </c>
    </row>
    <row r="4546" spans="1:40" x14ac:dyDescent="0.25">
      <c r="A4546" s="212" t="s">
        <v>7819</v>
      </c>
      <c r="B4546" s="212">
        <v>1</v>
      </c>
      <c r="C4546" s="212" t="s">
        <v>7820</v>
      </c>
      <c r="D4546" s="212" t="s">
        <v>167</v>
      </c>
      <c r="E4546" s="212">
        <v>44</v>
      </c>
      <c r="F4546" s="212" t="s">
        <v>71</v>
      </c>
      <c r="G4546" s="212" t="s">
        <v>632</v>
      </c>
      <c r="H4546" s="212">
        <v>5723</v>
      </c>
      <c r="I4546" s="212" t="s">
        <v>633</v>
      </c>
      <c r="J4546" s="212">
        <v>1450</v>
      </c>
      <c r="K4546" s="212" t="s">
        <v>634</v>
      </c>
      <c r="L4546" s="212" t="s">
        <v>635</v>
      </c>
      <c r="M4546" s="212"/>
      <c r="N4546" s="212"/>
      <c r="O4546" s="212"/>
      <c r="P4546" s="212">
        <v>1077</v>
      </c>
      <c r="Q4546" s="212" t="s">
        <v>636</v>
      </c>
      <c r="R4546" s="212" t="s">
        <v>637</v>
      </c>
      <c r="S4546" s="212"/>
      <c r="T4546" s="212"/>
      <c r="U4546" s="212"/>
      <c r="V4546" s="212"/>
      <c r="W4546" s="212"/>
      <c r="X4546" s="212"/>
      <c r="Y4546" s="212">
        <v>1370</v>
      </c>
      <c r="Z4546" s="212" t="s">
        <v>400</v>
      </c>
      <c r="AA4546" s="212" t="s">
        <v>401</v>
      </c>
      <c r="AB4546" s="212">
        <v>6040.1</v>
      </c>
      <c r="AC4546" s="212">
        <v>7489.7240000000002</v>
      </c>
      <c r="AD4546" s="212">
        <v>1</v>
      </c>
      <c r="AE4546" s="212">
        <v>0</v>
      </c>
      <c r="AF4546" s="212">
        <v>1</v>
      </c>
      <c r="AG4546" s="212">
        <v>0</v>
      </c>
      <c r="AH4546" s="212">
        <v>6040.1</v>
      </c>
      <c r="AI4546" s="212">
        <v>7489.72</v>
      </c>
      <c r="AJ4546" s="212">
        <v>0</v>
      </c>
      <c r="AK4546" s="212">
        <v>0</v>
      </c>
      <c r="AL4546" s="212">
        <v>0</v>
      </c>
      <c r="AM4546">
        <v>1</v>
      </c>
      <c r="AN4546" t="str">
        <f>VLOOKUP(H4546,'Base Art'!$A:$AJ,36,FALSE)</f>
        <v>RPB SA</v>
      </c>
    </row>
    <row r="4547" spans="1:40" x14ac:dyDescent="0.25">
      <c r="A4547" s="212" t="s">
        <v>7819</v>
      </c>
      <c r="B4547" s="212">
        <v>1</v>
      </c>
      <c r="C4547" s="212" t="s">
        <v>7820</v>
      </c>
      <c r="D4547" s="212" t="s">
        <v>167</v>
      </c>
      <c r="E4547" s="212">
        <v>44</v>
      </c>
      <c r="F4547" s="212" t="s">
        <v>71</v>
      </c>
      <c r="G4547" s="212" t="s">
        <v>638</v>
      </c>
      <c r="H4547" s="212">
        <v>5761</v>
      </c>
      <c r="I4547" s="212" t="s">
        <v>639</v>
      </c>
      <c r="J4547" s="212">
        <v>1450</v>
      </c>
      <c r="K4547" s="212" t="s">
        <v>634</v>
      </c>
      <c r="L4547" s="212" t="s">
        <v>635</v>
      </c>
      <c r="M4547" s="212"/>
      <c r="N4547" s="212"/>
      <c r="O4547" s="212"/>
      <c r="P4547" s="212">
        <v>1077</v>
      </c>
      <c r="Q4547" s="212" t="s">
        <v>636</v>
      </c>
      <c r="R4547" s="212" t="s">
        <v>637</v>
      </c>
      <c r="S4547" s="212"/>
      <c r="T4547" s="212"/>
      <c r="U4547" s="212"/>
      <c r="V4547" s="212"/>
      <c r="W4547" s="212"/>
      <c r="X4547" s="212"/>
      <c r="Y4547" s="212">
        <v>1370</v>
      </c>
      <c r="Z4547" s="212" t="s">
        <v>400</v>
      </c>
      <c r="AA4547" s="212" t="s">
        <v>401</v>
      </c>
      <c r="AB4547" s="212">
        <v>5849.36</v>
      </c>
      <c r="AC4547" s="212">
        <v>7253.2060000000001</v>
      </c>
      <c r="AD4547" s="212">
        <v>1</v>
      </c>
      <c r="AE4547" s="212">
        <v>0</v>
      </c>
      <c r="AF4547" s="212">
        <v>1</v>
      </c>
      <c r="AG4547" s="212">
        <v>0</v>
      </c>
      <c r="AH4547" s="212">
        <v>5849.36</v>
      </c>
      <c r="AI4547" s="212">
        <v>7253.21</v>
      </c>
      <c r="AJ4547" s="212">
        <v>1</v>
      </c>
      <c r="AK4547" s="212">
        <v>1</v>
      </c>
      <c r="AL4547" s="212">
        <v>0</v>
      </c>
      <c r="AM4547">
        <v>1</v>
      </c>
      <c r="AN4547" t="str">
        <f>VLOOKUP(H4547,'Base Art'!$A:$AJ,36,FALSE)</f>
        <v>RPB SA</v>
      </c>
    </row>
    <row r="4548" spans="1:40" x14ac:dyDescent="0.25">
      <c r="A4548" s="212" t="s">
        <v>7819</v>
      </c>
      <c r="B4548" s="212">
        <v>1</v>
      </c>
      <c r="C4548" s="212" t="s">
        <v>7820</v>
      </c>
      <c r="D4548" s="212" t="s">
        <v>167</v>
      </c>
      <c r="E4548" s="212">
        <v>44</v>
      </c>
      <c r="F4548" s="212" t="s">
        <v>71</v>
      </c>
      <c r="G4548" s="212" t="s">
        <v>642</v>
      </c>
      <c r="H4548" s="212">
        <v>5765</v>
      </c>
      <c r="I4548" s="212" t="s">
        <v>643</v>
      </c>
      <c r="J4548" s="212">
        <v>1446</v>
      </c>
      <c r="K4548" s="212" t="s">
        <v>644</v>
      </c>
      <c r="L4548" s="212" t="s">
        <v>645</v>
      </c>
      <c r="M4548" s="212"/>
      <c r="N4548" s="212"/>
      <c r="O4548" s="212"/>
      <c r="P4548" s="212"/>
      <c r="Q4548" s="212"/>
      <c r="R4548" s="212"/>
      <c r="S4548" s="212"/>
      <c r="T4548" s="212"/>
      <c r="U4548" s="212"/>
      <c r="V4548" s="212"/>
      <c r="W4548" s="212"/>
      <c r="X4548" s="212"/>
      <c r="Y4548" s="212">
        <v>1376</v>
      </c>
      <c r="Z4548" s="212" t="s">
        <v>320</v>
      </c>
      <c r="AA4548" s="212" t="s">
        <v>321</v>
      </c>
      <c r="AB4548" s="212">
        <v>498380.90399999998</v>
      </c>
      <c r="AC4548" s="212">
        <v>603040.91399999999</v>
      </c>
      <c r="AD4548" s="212">
        <v>0.05</v>
      </c>
      <c r="AE4548" s="212">
        <v>0</v>
      </c>
      <c r="AF4548" s="212">
        <v>0.05</v>
      </c>
      <c r="AG4548" s="212">
        <v>0</v>
      </c>
      <c r="AH4548" s="212">
        <v>24919.05</v>
      </c>
      <c r="AI4548" s="212">
        <v>30152.05</v>
      </c>
      <c r="AJ4548" s="212">
        <v>1</v>
      </c>
      <c r="AK4548" s="212">
        <v>0.05</v>
      </c>
      <c r="AL4548" s="212">
        <v>0</v>
      </c>
      <c r="AM4548">
        <v>1</v>
      </c>
      <c r="AN4548" t="str">
        <f>VLOOKUP(H4548,'Base Art'!$A:$AJ,36,FALSE)</f>
        <v>JORGE LUIS SUAREZ</v>
      </c>
    </row>
    <row r="4549" spans="1:40" x14ac:dyDescent="0.25">
      <c r="A4549" s="212" t="s">
        <v>7819</v>
      </c>
      <c r="B4549" s="212">
        <v>1</v>
      </c>
      <c r="C4549" s="212" t="s">
        <v>7820</v>
      </c>
      <c r="D4549" s="212" t="s">
        <v>167</v>
      </c>
      <c r="E4549" s="212">
        <v>44</v>
      </c>
      <c r="F4549" s="212" t="s">
        <v>71</v>
      </c>
      <c r="G4549" s="212" t="s">
        <v>690</v>
      </c>
      <c r="H4549" s="212">
        <v>6208</v>
      </c>
      <c r="I4549" s="212" t="s">
        <v>691</v>
      </c>
      <c r="J4549" s="212">
        <v>1454</v>
      </c>
      <c r="K4549" s="212" t="s">
        <v>660</v>
      </c>
      <c r="L4549" s="212" t="s">
        <v>661</v>
      </c>
      <c r="M4549" s="212"/>
      <c r="N4549" s="212"/>
      <c r="O4549" s="212"/>
      <c r="P4549" s="212">
        <v>1075</v>
      </c>
      <c r="Q4549" s="212" t="s">
        <v>662</v>
      </c>
      <c r="R4549" s="212" t="s">
        <v>663</v>
      </c>
      <c r="S4549" s="212"/>
      <c r="T4549" s="212"/>
      <c r="U4549" s="212"/>
      <c r="V4549" s="212"/>
      <c r="W4549" s="212"/>
      <c r="X4549" s="212"/>
      <c r="Y4549" s="212">
        <v>1370</v>
      </c>
      <c r="Z4549" s="212" t="s">
        <v>400</v>
      </c>
      <c r="AA4549" s="212" t="s">
        <v>401</v>
      </c>
      <c r="AB4549" s="212">
        <v>10775.647000000001</v>
      </c>
      <c r="AC4549" s="212">
        <v>13236.772000000001</v>
      </c>
      <c r="AD4549" s="212">
        <v>8</v>
      </c>
      <c r="AE4549" s="212">
        <v>0</v>
      </c>
      <c r="AF4549" s="212">
        <v>8</v>
      </c>
      <c r="AG4549" s="212">
        <v>0</v>
      </c>
      <c r="AH4549" s="212">
        <v>86205.18</v>
      </c>
      <c r="AI4549" s="212">
        <v>105894.17</v>
      </c>
      <c r="AJ4549" s="212">
        <v>1</v>
      </c>
      <c r="AK4549" s="212">
        <v>8</v>
      </c>
      <c r="AL4549" s="212">
        <v>0</v>
      </c>
      <c r="AM4549">
        <v>1</v>
      </c>
      <c r="AN4549" t="str">
        <f>VLOOKUP(H4549,'Base Art'!$A:$AJ,36,FALSE)</f>
        <v>RPB SA</v>
      </c>
    </row>
    <row r="4550" spans="1:40" x14ac:dyDescent="0.25">
      <c r="A4550" s="212" t="s">
        <v>7819</v>
      </c>
      <c r="B4550" s="212">
        <v>1</v>
      </c>
      <c r="C4550" s="212" t="s">
        <v>7820</v>
      </c>
      <c r="D4550" s="212" t="s">
        <v>167</v>
      </c>
      <c r="E4550" s="212">
        <v>44</v>
      </c>
      <c r="F4550" s="212" t="s">
        <v>71</v>
      </c>
      <c r="G4550" s="212" t="s">
        <v>692</v>
      </c>
      <c r="H4550" s="212">
        <v>6209</v>
      </c>
      <c r="I4550" s="212" t="s">
        <v>693</v>
      </c>
      <c r="J4550" s="212">
        <v>1454</v>
      </c>
      <c r="K4550" s="212" t="s">
        <v>660</v>
      </c>
      <c r="L4550" s="212" t="s">
        <v>661</v>
      </c>
      <c r="M4550" s="212"/>
      <c r="N4550" s="212"/>
      <c r="O4550" s="212"/>
      <c r="P4550" s="212">
        <v>1074</v>
      </c>
      <c r="Q4550" s="212" t="s">
        <v>674</v>
      </c>
      <c r="R4550" s="212" t="s">
        <v>675</v>
      </c>
      <c r="S4550" s="212"/>
      <c r="T4550" s="212"/>
      <c r="U4550" s="212"/>
      <c r="V4550" s="212"/>
      <c r="W4550" s="212"/>
      <c r="X4550" s="212"/>
      <c r="Y4550" s="212">
        <v>1370</v>
      </c>
      <c r="Z4550" s="212" t="s">
        <v>400</v>
      </c>
      <c r="AA4550" s="212" t="s">
        <v>401</v>
      </c>
      <c r="AB4550" s="212">
        <v>7110.9589999999998</v>
      </c>
      <c r="AC4550" s="212">
        <v>8768.4879999999994</v>
      </c>
      <c r="AD4550" s="212">
        <v>9</v>
      </c>
      <c r="AE4550" s="212">
        <v>0</v>
      </c>
      <c r="AF4550" s="212">
        <v>9</v>
      </c>
      <c r="AG4550" s="212">
        <v>0</v>
      </c>
      <c r="AH4550" s="212">
        <v>63998.63</v>
      </c>
      <c r="AI4550" s="212">
        <v>78916.39</v>
      </c>
      <c r="AJ4550" s="212">
        <v>1</v>
      </c>
      <c r="AK4550" s="212">
        <v>9</v>
      </c>
      <c r="AL4550" s="212">
        <v>0</v>
      </c>
      <c r="AM4550">
        <v>1</v>
      </c>
      <c r="AN4550" t="str">
        <f>VLOOKUP(H4550,'Base Art'!$A:$AJ,36,FALSE)</f>
        <v>RPB SA</v>
      </c>
    </row>
    <row r="4551" spans="1:40" x14ac:dyDescent="0.25">
      <c r="A4551" s="212" t="s">
        <v>7819</v>
      </c>
      <c r="B4551" s="212">
        <v>1</v>
      </c>
      <c r="C4551" s="212" t="s">
        <v>7820</v>
      </c>
      <c r="D4551" s="212" t="s">
        <v>167</v>
      </c>
      <c r="E4551" s="212">
        <v>44</v>
      </c>
      <c r="F4551" s="212" t="s">
        <v>71</v>
      </c>
      <c r="G4551" s="212" t="s">
        <v>7677</v>
      </c>
      <c r="H4551" s="212">
        <v>6234</v>
      </c>
      <c r="I4551" s="212" t="s">
        <v>2894</v>
      </c>
      <c r="J4551" s="212"/>
      <c r="K4551" s="212"/>
      <c r="L4551" s="212"/>
      <c r="M4551" s="212"/>
      <c r="N4551" s="212"/>
      <c r="O4551" s="212"/>
      <c r="P4551" s="212"/>
      <c r="Q4551" s="212"/>
      <c r="R4551" s="212"/>
      <c r="S4551" s="212"/>
      <c r="T4551" s="212"/>
      <c r="U4551" s="212"/>
      <c r="V4551" s="212"/>
      <c r="W4551" s="212"/>
      <c r="X4551" s="212"/>
      <c r="Y4551" s="212">
        <v>1369</v>
      </c>
      <c r="Z4551" s="212" t="s">
        <v>354</v>
      </c>
      <c r="AA4551" s="212" t="s">
        <v>355</v>
      </c>
      <c r="AB4551" s="212">
        <v>27312.68</v>
      </c>
      <c r="AC4551" s="212">
        <v>33048.351000000002</v>
      </c>
      <c r="AD4551" s="212">
        <v>8.3299999999999999E-2</v>
      </c>
      <c r="AE4551" s="212">
        <v>0</v>
      </c>
      <c r="AF4551" s="212">
        <v>8.3299999999999999E-2</v>
      </c>
      <c r="AG4551" s="212">
        <v>0</v>
      </c>
      <c r="AH4551" s="212">
        <v>2276.06</v>
      </c>
      <c r="AI4551" s="212">
        <v>2754.03</v>
      </c>
      <c r="AJ4551" s="212">
        <v>0</v>
      </c>
      <c r="AK4551" s="212">
        <v>0</v>
      </c>
      <c r="AL4551" s="212">
        <v>0</v>
      </c>
      <c r="AM4551">
        <v>1</v>
      </c>
      <c r="AN4551" t="str">
        <f>VLOOKUP(H4551,'Base Art'!$A:$AJ,36,FALSE)</f>
        <v>MOLINO CAÑUELAS S.A.C.I.F.I.A.</v>
      </c>
    </row>
    <row r="4552" spans="1:40" x14ac:dyDescent="0.25">
      <c r="A4552" s="212" t="s">
        <v>7819</v>
      </c>
      <c r="B4552" s="212">
        <v>1</v>
      </c>
      <c r="C4552" s="212" t="s">
        <v>7820</v>
      </c>
      <c r="D4552" s="212" t="s">
        <v>167</v>
      </c>
      <c r="E4552" s="212">
        <v>44</v>
      </c>
      <c r="F4552" s="212" t="s">
        <v>71</v>
      </c>
      <c r="G4552" s="212" t="s">
        <v>1660</v>
      </c>
      <c r="H4552" s="212">
        <v>6236</v>
      </c>
      <c r="I4552" s="212" t="s">
        <v>1661</v>
      </c>
      <c r="J4552" s="212"/>
      <c r="K4552" s="212"/>
      <c r="L4552" s="212"/>
      <c r="M4552" s="212"/>
      <c r="N4552" s="212"/>
      <c r="O4552" s="212"/>
      <c r="P4552" s="212"/>
      <c r="Q4552" s="212"/>
      <c r="R4552" s="212"/>
      <c r="S4552" s="212"/>
      <c r="T4552" s="212"/>
      <c r="U4552" s="212"/>
      <c r="V4552" s="212"/>
      <c r="W4552" s="212"/>
      <c r="X4552" s="212"/>
      <c r="Y4552" s="212">
        <v>1369</v>
      </c>
      <c r="Z4552" s="212" t="s">
        <v>354</v>
      </c>
      <c r="AA4552" s="212" t="s">
        <v>355</v>
      </c>
      <c r="AB4552" s="212">
        <v>21256.02</v>
      </c>
      <c r="AC4552" s="212">
        <v>25719.784</v>
      </c>
      <c r="AD4552" s="212">
        <v>0.16669999999999999</v>
      </c>
      <c r="AE4552" s="212">
        <v>0</v>
      </c>
      <c r="AF4552" s="212">
        <v>0.16669999999999999</v>
      </c>
      <c r="AG4552" s="212">
        <v>0</v>
      </c>
      <c r="AH4552" s="212">
        <v>3542.67</v>
      </c>
      <c r="AI4552" s="212">
        <v>4286.63</v>
      </c>
      <c r="AJ4552" s="212">
        <v>0</v>
      </c>
      <c r="AK4552" s="212">
        <v>0</v>
      </c>
      <c r="AL4552" s="212">
        <v>0</v>
      </c>
      <c r="AM4552">
        <v>1</v>
      </c>
      <c r="AN4552" t="str">
        <f>VLOOKUP(H4552,'Base Art'!$A:$AJ,36,FALSE)</f>
        <v>MOLINO CAÑUELAS S.A.C.I.F.I.A.</v>
      </c>
    </row>
    <row r="4553" spans="1:40" x14ac:dyDescent="0.25">
      <c r="A4553" s="212" t="s">
        <v>7819</v>
      </c>
      <c r="B4553" s="212">
        <v>1</v>
      </c>
      <c r="C4553" s="212" t="s">
        <v>7820</v>
      </c>
      <c r="D4553" s="212" t="s">
        <v>167</v>
      </c>
      <c r="E4553" s="212">
        <v>44</v>
      </c>
      <c r="F4553" s="212" t="s">
        <v>71</v>
      </c>
      <c r="G4553" s="212" t="s">
        <v>698</v>
      </c>
      <c r="H4553" s="212">
        <v>6238</v>
      </c>
      <c r="I4553" s="212" t="s">
        <v>699</v>
      </c>
      <c r="J4553" s="212">
        <v>1019</v>
      </c>
      <c r="K4553" s="212" t="s">
        <v>266</v>
      </c>
      <c r="L4553" s="212" t="s">
        <v>297</v>
      </c>
      <c r="M4553" s="212"/>
      <c r="N4553" s="212"/>
      <c r="O4553" s="212"/>
      <c r="P4553" s="212">
        <v>1021</v>
      </c>
      <c r="Q4553" s="212" t="s">
        <v>700</v>
      </c>
      <c r="R4553" s="212" t="s">
        <v>701</v>
      </c>
      <c r="S4553" s="212"/>
      <c r="T4553" s="212"/>
      <c r="U4553" s="212"/>
      <c r="V4553" s="212"/>
      <c r="W4553" s="212"/>
      <c r="X4553" s="212"/>
      <c r="Y4553" s="212">
        <v>1376</v>
      </c>
      <c r="Z4553" s="212" t="s">
        <v>320</v>
      </c>
      <c r="AA4553" s="212" t="s">
        <v>321</v>
      </c>
      <c r="AB4553" s="212">
        <v>0</v>
      </c>
      <c r="AC4553" s="212">
        <v>0</v>
      </c>
      <c r="AD4553" s="212">
        <v>0</v>
      </c>
      <c r="AE4553" s="212">
        <v>0.5</v>
      </c>
      <c r="AF4553" s="212">
        <v>0.5</v>
      </c>
      <c r="AG4553" s="212">
        <v>0</v>
      </c>
      <c r="AH4553" s="212">
        <v>0</v>
      </c>
      <c r="AI4553" s="212">
        <v>0</v>
      </c>
      <c r="AJ4553" s="212">
        <v>0</v>
      </c>
      <c r="AK4553" s="212">
        <v>0</v>
      </c>
      <c r="AL4553" s="212">
        <v>0</v>
      </c>
      <c r="AM4553">
        <v>1</v>
      </c>
      <c r="AN4553" t="str">
        <f>VLOOKUP(H4553,'Base Art'!$A:$AJ,36,FALSE)</f>
        <v>ENERGIZER ARGENTINA S.A.</v>
      </c>
    </row>
    <row r="4554" spans="1:40" x14ac:dyDescent="0.25">
      <c r="A4554" s="212" t="s">
        <v>7819</v>
      </c>
      <c r="B4554" s="212">
        <v>1</v>
      </c>
      <c r="C4554" s="212" t="s">
        <v>7820</v>
      </c>
      <c r="D4554" s="212" t="s">
        <v>167</v>
      </c>
      <c r="E4554" s="212">
        <v>44</v>
      </c>
      <c r="F4554" s="212" t="s">
        <v>71</v>
      </c>
      <c r="G4554" s="212" t="s">
        <v>702</v>
      </c>
      <c r="H4554" s="212">
        <v>6270</v>
      </c>
      <c r="I4554" s="212" t="s">
        <v>703</v>
      </c>
      <c r="J4554" s="212">
        <v>1450</v>
      </c>
      <c r="K4554" s="212" t="s">
        <v>634</v>
      </c>
      <c r="L4554" s="212" t="s">
        <v>635</v>
      </c>
      <c r="M4554" s="212"/>
      <c r="N4554" s="212"/>
      <c r="O4554" s="212"/>
      <c r="P4554" s="212">
        <v>1077</v>
      </c>
      <c r="Q4554" s="212" t="s">
        <v>636</v>
      </c>
      <c r="R4554" s="212" t="s">
        <v>637</v>
      </c>
      <c r="S4554" s="212"/>
      <c r="T4554" s="212"/>
      <c r="U4554" s="212"/>
      <c r="V4554" s="212"/>
      <c r="W4554" s="212"/>
      <c r="X4554" s="212"/>
      <c r="Y4554" s="212">
        <v>1370</v>
      </c>
      <c r="Z4554" s="212" t="s">
        <v>400</v>
      </c>
      <c r="AA4554" s="212" t="s">
        <v>401</v>
      </c>
      <c r="AB4554" s="212">
        <v>5891.7470000000003</v>
      </c>
      <c r="AC4554" s="212">
        <v>7208.277</v>
      </c>
      <c r="AD4554" s="212">
        <v>9</v>
      </c>
      <c r="AE4554" s="212">
        <v>0</v>
      </c>
      <c r="AF4554" s="212">
        <v>9</v>
      </c>
      <c r="AG4554" s="212">
        <v>0</v>
      </c>
      <c r="AH4554" s="212">
        <v>53025.72</v>
      </c>
      <c r="AI4554" s="212">
        <v>64874.49</v>
      </c>
      <c r="AJ4554" s="212">
        <v>0</v>
      </c>
      <c r="AK4554" s="212">
        <v>0</v>
      </c>
      <c r="AL4554" s="212">
        <v>0</v>
      </c>
      <c r="AM4554">
        <v>1</v>
      </c>
      <c r="AN4554" t="str">
        <f>VLOOKUP(H4554,'Base Art'!$A:$AJ,36,FALSE)</f>
        <v>RPB SA</v>
      </c>
    </row>
    <row r="4555" spans="1:40" x14ac:dyDescent="0.25">
      <c r="A4555" s="212" t="s">
        <v>7819</v>
      </c>
      <c r="B4555" s="212">
        <v>1</v>
      </c>
      <c r="C4555" s="212" t="s">
        <v>7820</v>
      </c>
      <c r="D4555" s="212" t="s">
        <v>167</v>
      </c>
      <c r="E4555" s="212">
        <v>44</v>
      </c>
      <c r="F4555" s="212" t="s">
        <v>71</v>
      </c>
      <c r="G4555" s="212" t="s">
        <v>712</v>
      </c>
      <c r="H4555" s="212">
        <v>6493</v>
      </c>
      <c r="I4555" s="212" t="s">
        <v>713</v>
      </c>
      <c r="J4555" s="212">
        <v>1413</v>
      </c>
      <c r="K4555" s="212" t="s">
        <v>334</v>
      </c>
      <c r="L4555" s="212" t="s">
        <v>335</v>
      </c>
      <c r="M4555" s="212"/>
      <c r="N4555" s="212"/>
      <c r="O4555" s="212"/>
      <c r="P4555" s="212">
        <v>1069</v>
      </c>
      <c r="Q4555" s="212" t="s">
        <v>340</v>
      </c>
      <c r="R4555" s="212" t="s">
        <v>341</v>
      </c>
      <c r="S4555" s="212"/>
      <c r="T4555" s="212"/>
      <c r="U4555" s="212"/>
      <c r="V4555" s="212"/>
      <c r="W4555" s="212"/>
      <c r="X4555" s="212"/>
      <c r="Y4555" s="212">
        <v>1374</v>
      </c>
      <c r="Z4555" s="212" t="s">
        <v>336</v>
      </c>
      <c r="AA4555" s="212" t="s">
        <v>337</v>
      </c>
      <c r="AB4555" s="212">
        <v>30745.225999999999</v>
      </c>
      <c r="AC4555" s="212">
        <v>37619.911999999997</v>
      </c>
      <c r="AD4555" s="212">
        <v>0.16669999999999999</v>
      </c>
      <c r="AE4555" s="212">
        <v>0</v>
      </c>
      <c r="AF4555" s="212">
        <v>0.16669999999999999</v>
      </c>
      <c r="AG4555" s="212">
        <v>0</v>
      </c>
      <c r="AH4555" s="212">
        <v>5124.2</v>
      </c>
      <c r="AI4555" s="212">
        <v>6269.99</v>
      </c>
      <c r="AJ4555" s="212">
        <v>0</v>
      </c>
      <c r="AK4555" s="212">
        <v>0</v>
      </c>
      <c r="AL4555" s="212">
        <v>0</v>
      </c>
      <c r="AM4555">
        <v>1</v>
      </c>
      <c r="AN4555" t="str">
        <f>VLOOKUP(H4555,'Base Art'!$A:$AJ,36,FALSE)</f>
        <v>ARCOR S.A.I.C.</v>
      </c>
    </row>
    <row r="4556" spans="1:40" x14ac:dyDescent="0.25">
      <c r="A4556" s="212" t="s">
        <v>7819</v>
      </c>
      <c r="B4556" s="212">
        <v>1</v>
      </c>
      <c r="C4556" s="212" t="s">
        <v>7820</v>
      </c>
      <c r="D4556" s="212" t="s">
        <v>167</v>
      </c>
      <c r="E4556" s="212">
        <v>44</v>
      </c>
      <c r="F4556" s="212" t="s">
        <v>71</v>
      </c>
      <c r="G4556" s="212" t="s">
        <v>714</v>
      </c>
      <c r="H4556" s="212">
        <v>6494</v>
      </c>
      <c r="I4556" s="212" t="s">
        <v>715</v>
      </c>
      <c r="J4556" s="212">
        <v>1413</v>
      </c>
      <c r="K4556" s="212" t="s">
        <v>334</v>
      </c>
      <c r="L4556" s="212" t="s">
        <v>335</v>
      </c>
      <c r="M4556" s="212"/>
      <c r="N4556" s="212"/>
      <c r="O4556" s="212"/>
      <c r="P4556" s="212">
        <v>1069</v>
      </c>
      <c r="Q4556" s="212" t="s">
        <v>340</v>
      </c>
      <c r="R4556" s="212" t="s">
        <v>341</v>
      </c>
      <c r="S4556" s="212"/>
      <c r="T4556" s="212"/>
      <c r="U4556" s="212"/>
      <c r="V4556" s="212"/>
      <c r="W4556" s="212"/>
      <c r="X4556" s="212"/>
      <c r="Y4556" s="212">
        <v>1374</v>
      </c>
      <c r="Z4556" s="212" t="s">
        <v>336</v>
      </c>
      <c r="AA4556" s="212" t="s">
        <v>337</v>
      </c>
      <c r="AB4556" s="212">
        <v>27878.741999999998</v>
      </c>
      <c r="AC4556" s="212">
        <v>34569.644</v>
      </c>
      <c r="AD4556" s="212">
        <v>8.3299999999999999E-2</v>
      </c>
      <c r="AE4556" s="212">
        <v>0</v>
      </c>
      <c r="AF4556" s="212">
        <v>8.3299999999999999E-2</v>
      </c>
      <c r="AG4556" s="212">
        <v>0</v>
      </c>
      <c r="AH4556" s="212">
        <v>2323.23</v>
      </c>
      <c r="AI4556" s="212">
        <v>2880.8</v>
      </c>
      <c r="AJ4556" s="212">
        <v>1</v>
      </c>
      <c r="AK4556" s="212">
        <v>0.08</v>
      </c>
      <c r="AL4556" s="212">
        <v>0</v>
      </c>
      <c r="AM4556">
        <v>1</v>
      </c>
      <c r="AN4556" t="str">
        <f>VLOOKUP(H4556,'Base Art'!$A:$AJ,36,FALSE)</f>
        <v>ARCOR S.A.I.C.</v>
      </c>
    </row>
    <row r="4557" spans="1:40" x14ac:dyDescent="0.25">
      <c r="A4557" s="212" t="s">
        <v>7819</v>
      </c>
      <c r="B4557" s="212">
        <v>1</v>
      </c>
      <c r="C4557" s="212" t="s">
        <v>7820</v>
      </c>
      <c r="D4557" s="212" t="s">
        <v>167</v>
      </c>
      <c r="E4557" s="212">
        <v>44</v>
      </c>
      <c r="F4557" s="212" t="s">
        <v>71</v>
      </c>
      <c r="G4557" s="212" t="s">
        <v>716</v>
      </c>
      <c r="H4557" s="212">
        <v>6501</v>
      </c>
      <c r="I4557" s="212" t="s">
        <v>717</v>
      </c>
      <c r="J4557" s="212">
        <v>1413</v>
      </c>
      <c r="K4557" s="212" t="s">
        <v>334</v>
      </c>
      <c r="L4557" s="212" t="s">
        <v>335</v>
      </c>
      <c r="M4557" s="212"/>
      <c r="N4557" s="212"/>
      <c r="O4557" s="212"/>
      <c r="P4557" s="212">
        <v>1069</v>
      </c>
      <c r="Q4557" s="212" t="s">
        <v>340</v>
      </c>
      <c r="R4557" s="212" t="s">
        <v>341</v>
      </c>
      <c r="S4557" s="212"/>
      <c r="T4557" s="212"/>
      <c r="U4557" s="212"/>
      <c r="V4557" s="212"/>
      <c r="W4557" s="212"/>
      <c r="X4557" s="212"/>
      <c r="Y4557" s="212">
        <v>1374</v>
      </c>
      <c r="Z4557" s="212" t="s">
        <v>336</v>
      </c>
      <c r="AA4557" s="212" t="s">
        <v>337</v>
      </c>
      <c r="AB4557" s="212">
        <v>30338.631000000001</v>
      </c>
      <c r="AC4557" s="212">
        <v>37619.904999999999</v>
      </c>
      <c r="AD4557" s="212">
        <v>0.16669999999999999</v>
      </c>
      <c r="AE4557" s="212">
        <v>0</v>
      </c>
      <c r="AF4557" s="212">
        <v>0.16669999999999999</v>
      </c>
      <c r="AG4557" s="212">
        <v>0</v>
      </c>
      <c r="AH4557" s="212">
        <v>5056.4399999999996</v>
      </c>
      <c r="AI4557" s="212">
        <v>6269.98</v>
      </c>
      <c r="AJ4557" s="212">
        <v>0</v>
      </c>
      <c r="AK4557" s="212">
        <v>0</v>
      </c>
      <c r="AL4557" s="212">
        <v>0</v>
      </c>
      <c r="AM4557">
        <v>1</v>
      </c>
      <c r="AN4557" t="str">
        <f>VLOOKUP(H4557,'Base Art'!$A:$AJ,36,FALSE)</f>
        <v>ARCOR S.A.I.C.</v>
      </c>
    </row>
    <row r="4558" spans="1:40" x14ac:dyDescent="0.25">
      <c r="A4558" s="212" t="s">
        <v>7819</v>
      </c>
      <c r="B4558" s="212">
        <v>1</v>
      </c>
      <c r="C4558" s="212" t="s">
        <v>7820</v>
      </c>
      <c r="D4558" s="212" t="s">
        <v>167</v>
      </c>
      <c r="E4558" s="212">
        <v>44</v>
      </c>
      <c r="F4558" s="212" t="s">
        <v>71</v>
      </c>
      <c r="G4558" s="212" t="s">
        <v>720</v>
      </c>
      <c r="H4558" s="212">
        <v>6660</v>
      </c>
      <c r="I4558" s="212" t="s">
        <v>721</v>
      </c>
      <c r="J4558" s="212"/>
      <c r="K4558" s="212"/>
      <c r="L4558" s="212"/>
      <c r="M4558" s="212"/>
      <c r="N4558" s="212"/>
      <c r="O4558" s="212"/>
      <c r="P4558" s="212">
        <v>1085</v>
      </c>
      <c r="Q4558" s="212" t="s">
        <v>598</v>
      </c>
      <c r="R4558" s="212" t="s">
        <v>599</v>
      </c>
      <c r="S4558" s="212"/>
      <c r="T4558" s="212"/>
      <c r="U4558" s="212"/>
      <c r="V4558" s="212"/>
      <c r="W4558" s="212"/>
      <c r="X4558" s="212"/>
      <c r="Y4558" s="212">
        <v>1373</v>
      </c>
      <c r="Z4558" s="212" t="s">
        <v>386</v>
      </c>
      <c r="AA4558" s="212" t="s">
        <v>387</v>
      </c>
      <c r="AB4558" s="212">
        <v>19675.14</v>
      </c>
      <c r="AC4558" s="212">
        <v>23806.918000000001</v>
      </c>
      <c r="AD4558" s="212">
        <v>0.3</v>
      </c>
      <c r="AE4558" s="212">
        <v>0</v>
      </c>
      <c r="AF4558" s="212">
        <v>0.3</v>
      </c>
      <c r="AG4558" s="212">
        <v>0</v>
      </c>
      <c r="AH4558" s="212">
        <v>5902.54</v>
      </c>
      <c r="AI4558" s="212">
        <v>7142.08</v>
      </c>
      <c r="AJ4558" s="212">
        <v>0</v>
      </c>
      <c r="AK4558" s="212">
        <v>0</v>
      </c>
      <c r="AL4558" s="212">
        <v>0</v>
      </c>
      <c r="AM4558">
        <v>1</v>
      </c>
      <c r="AN4558" t="str">
        <f>VLOOKUP(H4558,'Base Art'!$A:$AJ,36,FALSE)</f>
        <v>DON SATUR S.R.L.</v>
      </c>
    </row>
    <row r="4559" spans="1:40" x14ac:dyDescent="0.25">
      <c r="A4559" s="212" t="s">
        <v>7819</v>
      </c>
      <c r="B4559" s="212">
        <v>1</v>
      </c>
      <c r="C4559" s="212" t="s">
        <v>7820</v>
      </c>
      <c r="D4559" s="212" t="s">
        <v>167</v>
      </c>
      <c r="E4559" s="212">
        <v>44</v>
      </c>
      <c r="F4559" s="212" t="s">
        <v>71</v>
      </c>
      <c r="G4559" s="212" t="s">
        <v>734</v>
      </c>
      <c r="H4559" s="212">
        <v>6919</v>
      </c>
      <c r="I4559" s="212" t="s">
        <v>735</v>
      </c>
      <c r="J4559" s="212">
        <v>1459</v>
      </c>
      <c r="K4559" s="212" t="s">
        <v>736</v>
      </c>
      <c r="L4559" s="212" t="s">
        <v>737</v>
      </c>
      <c r="M4559" s="212"/>
      <c r="N4559" s="212"/>
      <c r="O4559" s="212"/>
      <c r="P4559" s="212">
        <v>1366</v>
      </c>
      <c r="Q4559" s="212" t="s">
        <v>738</v>
      </c>
      <c r="R4559" s="212" t="s">
        <v>739</v>
      </c>
      <c r="S4559" s="212"/>
      <c r="T4559" s="212"/>
      <c r="U4559" s="212"/>
      <c r="V4559" s="212"/>
      <c r="W4559" s="212"/>
      <c r="X4559" s="212"/>
      <c r="Y4559" s="212">
        <v>1370</v>
      </c>
      <c r="Z4559" s="212" t="s">
        <v>400</v>
      </c>
      <c r="AA4559" s="212" t="s">
        <v>401</v>
      </c>
      <c r="AB4559" s="212">
        <v>4676.9799999999996</v>
      </c>
      <c r="AC4559" s="212">
        <v>5799.4549999999999</v>
      </c>
      <c r="AD4559" s="212">
        <v>1</v>
      </c>
      <c r="AE4559" s="212">
        <v>1</v>
      </c>
      <c r="AF4559" s="212">
        <v>2</v>
      </c>
      <c r="AG4559" s="212">
        <v>0</v>
      </c>
      <c r="AH4559" s="212">
        <v>9353.9599999999991</v>
      </c>
      <c r="AI4559" s="212">
        <v>11598.91</v>
      </c>
      <c r="AJ4559" s="212">
        <v>0</v>
      </c>
      <c r="AK4559" s="212">
        <v>0</v>
      </c>
      <c r="AL4559" s="212">
        <v>0</v>
      </c>
      <c r="AM4559">
        <v>1</v>
      </c>
      <c r="AN4559" t="str">
        <f>VLOOKUP(H4559,'Base Art'!$A:$AJ,36,FALSE)</f>
        <v>RPB SA</v>
      </c>
    </row>
    <row r="4560" spans="1:40" x14ac:dyDescent="0.25">
      <c r="A4560" s="212" t="s">
        <v>7819</v>
      </c>
      <c r="B4560" s="212">
        <v>1</v>
      </c>
      <c r="C4560" s="212" t="s">
        <v>7820</v>
      </c>
      <c r="D4560" s="212" t="s">
        <v>167</v>
      </c>
      <c r="E4560" s="212">
        <v>44</v>
      </c>
      <c r="F4560" s="212" t="s">
        <v>71</v>
      </c>
      <c r="G4560" s="212" t="s">
        <v>1219</v>
      </c>
      <c r="H4560" s="212">
        <v>6970</v>
      </c>
      <c r="I4560" s="212" t="s">
        <v>1220</v>
      </c>
      <c r="J4560" s="212">
        <v>1257</v>
      </c>
      <c r="K4560" s="212" t="s">
        <v>774</v>
      </c>
      <c r="L4560" s="212" t="s">
        <v>775</v>
      </c>
      <c r="M4560" s="212"/>
      <c r="N4560" s="212"/>
      <c r="O4560" s="212"/>
      <c r="P4560" s="212">
        <v>1114</v>
      </c>
      <c r="Q4560" s="212" t="s">
        <v>1221</v>
      </c>
      <c r="R4560" s="212" t="s">
        <v>1222</v>
      </c>
      <c r="S4560" s="212"/>
      <c r="T4560" s="212"/>
      <c r="U4560" s="212"/>
      <c r="V4560" s="212"/>
      <c r="W4560" s="212"/>
      <c r="X4560" s="212"/>
      <c r="Y4560" s="212">
        <v>1375</v>
      </c>
      <c r="Z4560" s="212" t="s">
        <v>314</v>
      </c>
      <c r="AA4560" s="212" t="s">
        <v>315</v>
      </c>
      <c r="AB4560" s="212">
        <v>18145.877</v>
      </c>
      <c r="AC4560" s="212">
        <v>22500.887999999999</v>
      </c>
      <c r="AD4560" s="212">
        <v>1</v>
      </c>
      <c r="AE4560" s="212">
        <v>0</v>
      </c>
      <c r="AF4560" s="212">
        <v>1</v>
      </c>
      <c r="AG4560" s="212">
        <v>0</v>
      </c>
      <c r="AH4560" s="212">
        <v>18145.88</v>
      </c>
      <c r="AI4560" s="212">
        <v>22500.89</v>
      </c>
      <c r="AJ4560" s="212">
        <v>0</v>
      </c>
      <c r="AK4560" s="212">
        <v>0</v>
      </c>
      <c r="AL4560" s="212">
        <v>0</v>
      </c>
      <c r="AM4560">
        <v>1</v>
      </c>
      <c r="AN4560" t="str">
        <f>VLOOKUP(H4560,'Base Art'!$A:$AJ,36,FALSE)</f>
        <v>NUTRIPET S.A.U.</v>
      </c>
    </row>
    <row r="4561" spans="1:40" x14ac:dyDescent="0.25">
      <c r="A4561" s="212" t="s">
        <v>7819</v>
      </c>
      <c r="B4561" s="212">
        <v>1</v>
      </c>
      <c r="C4561" s="212" t="s">
        <v>7820</v>
      </c>
      <c r="D4561" s="212" t="s">
        <v>167</v>
      </c>
      <c r="E4561" s="212">
        <v>44</v>
      </c>
      <c r="F4561" s="212" t="s">
        <v>71</v>
      </c>
      <c r="G4561" s="212" t="s">
        <v>1279</v>
      </c>
      <c r="H4561" s="212">
        <v>6971</v>
      </c>
      <c r="I4561" s="212" t="s">
        <v>1280</v>
      </c>
      <c r="J4561" s="212">
        <v>1257</v>
      </c>
      <c r="K4561" s="212" t="s">
        <v>774</v>
      </c>
      <c r="L4561" s="212" t="s">
        <v>775</v>
      </c>
      <c r="M4561" s="212"/>
      <c r="N4561" s="212"/>
      <c r="O4561" s="212"/>
      <c r="P4561" s="212">
        <v>1114</v>
      </c>
      <c r="Q4561" s="212" t="s">
        <v>1221</v>
      </c>
      <c r="R4561" s="212" t="s">
        <v>1222</v>
      </c>
      <c r="S4561" s="212"/>
      <c r="T4561" s="212"/>
      <c r="U4561" s="212"/>
      <c r="V4561" s="212"/>
      <c r="W4561" s="212"/>
      <c r="X4561" s="212"/>
      <c r="Y4561" s="212">
        <v>1375</v>
      </c>
      <c r="Z4561" s="212" t="s">
        <v>314</v>
      </c>
      <c r="AA4561" s="212" t="s">
        <v>315</v>
      </c>
      <c r="AB4561" s="212">
        <v>26998.175999999999</v>
      </c>
      <c r="AC4561" s="212">
        <v>32861.724000000002</v>
      </c>
      <c r="AD4561" s="212">
        <v>4</v>
      </c>
      <c r="AE4561" s="212">
        <v>0</v>
      </c>
      <c r="AF4561" s="212">
        <v>4</v>
      </c>
      <c r="AG4561" s="212">
        <v>0</v>
      </c>
      <c r="AH4561" s="212">
        <v>107992.7</v>
      </c>
      <c r="AI4561" s="212">
        <v>131446.9</v>
      </c>
      <c r="AJ4561" s="212">
        <v>0</v>
      </c>
      <c r="AK4561" s="212">
        <v>0</v>
      </c>
      <c r="AL4561" s="212">
        <v>0</v>
      </c>
      <c r="AM4561">
        <v>1</v>
      </c>
      <c r="AN4561" t="str">
        <f>VLOOKUP(H4561,'Base Art'!$A:$AJ,36,FALSE)</f>
        <v>NUTRIPET S.A.U.</v>
      </c>
    </row>
    <row r="4562" spans="1:40" x14ac:dyDescent="0.25">
      <c r="A4562" s="212" t="s">
        <v>7819</v>
      </c>
      <c r="B4562" s="212">
        <v>1</v>
      </c>
      <c r="C4562" s="212" t="s">
        <v>7820</v>
      </c>
      <c r="D4562" s="212" t="s">
        <v>167</v>
      </c>
      <c r="E4562" s="212">
        <v>44</v>
      </c>
      <c r="F4562" s="212" t="s">
        <v>71</v>
      </c>
      <c r="G4562" s="212" t="s">
        <v>1142</v>
      </c>
      <c r="H4562" s="212">
        <v>6976</v>
      </c>
      <c r="I4562" s="212" t="s">
        <v>1143</v>
      </c>
      <c r="J4562" s="212">
        <v>1257</v>
      </c>
      <c r="K4562" s="212" t="s">
        <v>774</v>
      </c>
      <c r="L4562" s="212" t="s">
        <v>775</v>
      </c>
      <c r="M4562" s="212"/>
      <c r="N4562" s="212"/>
      <c r="O4562" s="212"/>
      <c r="P4562" s="212">
        <v>1113</v>
      </c>
      <c r="Q4562" s="212" t="s">
        <v>1144</v>
      </c>
      <c r="R4562" s="212" t="s">
        <v>1145</v>
      </c>
      <c r="S4562" s="212"/>
      <c r="T4562" s="212"/>
      <c r="U4562" s="212"/>
      <c r="V4562" s="212"/>
      <c r="W4562" s="212"/>
      <c r="X4562" s="212"/>
      <c r="Y4562" s="212">
        <v>1375</v>
      </c>
      <c r="Z4562" s="212" t="s">
        <v>314</v>
      </c>
      <c r="AA4562" s="212" t="s">
        <v>315</v>
      </c>
      <c r="AB4562" s="212">
        <v>16178.45</v>
      </c>
      <c r="AC4562" s="212">
        <v>20061.277999999998</v>
      </c>
      <c r="AD4562" s="212">
        <v>1</v>
      </c>
      <c r="AE4562" s="212">
        <v>0</v>
      </c>
      <c r="AF4562" s="212">
        <v>1</v>
      </c>
      <c r="AG4562" s="212">
        <v>0</v>
      </c>
      <c r="AH4562" s="212">
        <v>16178.45</v>
      </c>
      <c r="AI4562" s="212">
        <v>20061.28</v>
      </c>
      <c r="AJ4562" s="212">
        <v>0</v>
      </c>
      <c r="AK4562" s="212">
        <v>0</v>
      </c>
      <c r="AL4562" s="212">
        <v>0</v>
      </c>
      <c r="AM4562">
        <v>1</v>
      </c>
      <c r="AN4562" t="str">
        <f>VLOOKUP(H4562,'Base Art'!$A:$AJ,36,FALSE)</f>
        <v>NUTRIPET S.A.U.</v>
      </c>
    </row>
    <row r="4563" spans="1:40" x14ac:dyDescent="0.25">
      <c r="A4563" s="212" t="s">
        <v>7819</v>
      </c>
      <c r="B4563" s="212">
        <v>1</v>
      </c>
      <c r="C4563" s="212" t="s">
        <v>7820</v>
      </c>
      <c r="D4563" s="212" t="s">
        <v>167</v>
      </c>
      <c r="E4563" s="212">
        <v>44</v>
      </c>
      <c r="F4563" s="212" t="s">
        <v>71</v>
      </c>
      <c r="G4563" s="212" t="s">
        <v>1146</v>
      </c>
      <c r="H4563" s="212">
        <v>6978</v>
      </c>
      <c r="I4563" s="212" t="s">
        <v>1147</v>
      </c>
      <c r="J4563" s="212">
        <v>1257</v>
      </c>
      <c r="K4563" s="212" t="s">
        <v>774</v>
      </c>
      <c r="L4563" s="212" t="s">
        <v>775</v>
      </c>
      <c r="M4563" s="212"/>
      <c r="N4563" s="212"/>
      <c r="O4563" s="212"/>
      <c r="P4563" s="212">
        <v>1113</v>
      </c>
      <c r="Q4563" s="212" t="s">
        <v>1144</v>
      </c>
      <c r="R4563" s="212" t="s">
        <v>1145</v>
      </c>
      <c r="S4563" s="212"/>
      <c r="T4563" s="212"/>
      <c r="U4563" s="212"/>
      <c r="V4563" s="212"/>
      <c r="W4563" s="212"/>
      <c r="X4563" s="212"/>
      <c r="Y4563" s="212">
        <v>1375</v>
      </c>
      <c r="Z4563" s="212" t="s">
        <v>314</v>
      </c>
      <c r="AA4563" s="212" t="s">
        <v>315</v>
      </c>
      <c r="AB4563" s="212">
        <v>25937.623</v>
      </c>
      <c r="AC4563" s="212">
        <v>31384.524000000001</v>
      </c>
      <c r="AD4563" s="212">
        <v>2</v>
      </c>
      <c r="AE4563" s="212">
        <v>0</v>
      </c>
      <c r="AF4563" s="212">
        <v>2</v>
      </c>
      <c r="AG4563" s="212">
        <v>0</v>
      </c>
      <c r="AH4563" s="212">
        <v>51875.25</v>
      </c>
      <c r="AI4563" s="212">
        <v>62769.05</v>
      </c>
      <c r="AJ4563" s="212">
        <v>0</v>
      </c>
      <c r="AK4563" s="212">
        <v>0</v>
      </c>
      <c r="AL4563" s="212">
        <v>0</v>
      </c>
      <c r="AM4563">
        <v>1</v>
      </c>
      <c r="AN4563" t="str">
        <f>VLOOKUP(H4563,'Base Art'!$A:$AJ,36,FALSE)</f>
        <v>NUTRIPET S.A.U.</v>
      </c>
    </row>
    <row r="4564" spans="1:40" x14ac:dyDescent="0.25">
      <c r="A4564" s="212" t="s">
        <v>7819</v>
      </c>
      <c r="B4564" s="212">
        <v>1</v>
      </c>
      <c r="C4564" s="212" t="s">
        <v>7820</v>
      </c>
      <c r="D4564" s="212" t="s">
        <v>167</v>
      </c>
      <c r="E4564" s="212">
        <v>44</v>
      </c>
      <c r="F4564" s="212" t="s">
        <v>71</v>
      </c>
      <c r="G4564" s="212" t="s">
        <v>1223</v>
      </c>
      <c r="H4564" s="212">
        <v>6982</v>
      </c>
      <c r="I4564" s="212" t="s">
        <v>1224</v>
      </c>
      <c r="J4564" s="212">
        <v>1192</v>
      </c>
      <c r="K4564" s="212" t="s">
        <v>932</v>
      </c>
      <c r="L4564" s="212" t="s">
        <v>933</v>
      </c>
      <c r="M4564" s="212"/>
      <c r="N4564" s="212"/>
      <c r="O4564" s="212"/>
      <c r="P4564" s="212">
        <v>1112</v>
      </c>
      <c r="Q4564" s="212" t="s">
        <v>1010</v>
      </c>
      <c r="R4564" s="212" t="s">
        <v>1011</v>
      </c>
      <c r="S4564" s="212"/>
      <c r="T4564" s="212"/>
      <c r="U4564" s="212"/>
      <c r="V4564" s="212"/>
      <c r="W4564" s="212"/>
      <c r="X4564" s="212"/>
      <c r="Y4564" s="212">
        <v>1375</v>
      </c>
      <c r="Z4564" s="212" t="s">
        <v>314</v>
      </c>
      <c r="AA4564" s="212" t="s">
        <v>315</v>
      </c>
      <c r="AB4564" s="212">
        <v>24610.25</v>
      </c>
      <c r="AC4564" s="212">
        <v>30516.71</v>
      </c>
      <c r="AD4564" s="212">
        <v>1</v>
      </c>
      <c r="AE4564" s="212">
        <v>0</v>
      </c>
      <c r="AF4564" s="212">
        <v>1</v>
      </c>
      <c r="AG4564" s="212">
        <v>0</v>
      </c>
      <c r="AH4564" s="212">
        <v>24610.25</v>
      </c>
      <c r="AI4564" s="212">
        <v>30516.71</v>
      </c>
      <c r="AJ4564" s="212">
        <v>0</v>
      </c>
      <c r="AK4564" s="212">
        <v>0</v>
      </c>
      <c r="AL4564" s="212">
        <v>0</v>
      </c>
      <c r="AM4564">
        <v>1</v>
      </c>
      <c r="AN4564" t="str">
        <f>VLOOKUP(H4564,'Base Art'!$A:$AJ,36,FALSE)</f>
        <v>NUTRIPET S.A.U.</v>
      </c>
    </row>
    <row r="4565" spans="1:40" x14ac:dyDescent="0.25">
      <c r="A4565" s="212" t="s">
        <v>7819</v>
      </c>
      <c r="B4565" s="212">
        <v>1</v>
      </c>
      <c r="C4565" s="212" t="s">
        <v>7820</v>
      </c>
      <c r="D4565" s="212" t="s">
        <v>167</v>
      </c>
      <c r="E4565" s="212">
        <v>44</v>
      </c>
      <c r="F4565" s="212" t="s">
        <v>71</v>
      </c>
      <c r="G4565" s="212" t="s">
        <v>1643</v>
      </c>
      <c r="H4565" s="212">
        <v>7071</v>
      </c>
      <c r="I4565" s="212" t="s">
        <v>1644</v>
      </c>
      <c r="J4565" s="212">
        <v>1187</v>
      </c>
      <c r="K4565" s="212" t="s">
        <v>1645</v>
      </c>
      <c r="L4565" s="212" t="s">
        <v>1646</v>
      </c>
      <c r="M4565" s="212"/>
      <c r="N4565" s="212"/>
      <c r="O4565" s="212"/>
      <c r="P4565" s="212"/>
      <c r="Q4565" s="212"/>
      <c r="R4565" s="212"/>
      <c r="S4565" s="212"/>
      <c r="T4565" s="212"/>
      <c r="U4565" s="212"/>
      <c r="V4565" s="212"/>
      <c r="W4565" s="212"/>
      <c r="X4565" s="212"/>
      <c r="Y4565" s="212">
        <v>1374</v>
      </c>
      <c r="Z4565" s="212" t="s">
        <v>336</v>
      </c>
      <c r="AA4565" s="212" t="s">
        <v>337</v>
      </c>
      <c r="AB4565" s="212">
        <v>68910.607999999993</v>
      </c>
      <c r="AC4565" s="212">
        <v>83381.842000000004</v>
      </c>
      <c r="AD4565" s="212">
        <v>0.25</v>
      </c>
      <c r="AE4565" s="212">
        <v>0</v>
      </c>
      <c r="AF4565" s="212">
        <v>0.25</v>
      </c>
      <c r="AG4565" s="212">
        <v>0</v>
      </c>
      <c r="AH4565" s="212">
        <v>17227.650000000001</v>
      </c>
      <c r="AI4565" s="212">
        <v>20845.46</v>
      </c>
      <c r="AJ4565" s="212">
        <v>0</v>
      </c>
      <c r="AK4565" s="212">
        <v>0</v>
      </c>
      <c r="AL4565" s="212">
        <v>0</v>
      </c>
      <c r="AM4565">
        <v>1</v>
      </c>
      <c r="AN4565" t="str">
        <f>VLOOKUP(H4565,'Base Art'!$A:$AJ,36,FALSE)</f>
        <v>MONDELEZ ARGENTINA S.A.</v>
      </c>
    </row>
    <row r="4566" spans="1:40" x14ac:dyDescent="0.25">
      <c r="A4566" s="212" t="s">
        <v>7819</v>
      </c>
      <c r="B4566" s="212">
        <v>1</v>
      </c>
      <c r="C4566" s="212" t="s">
        <v>7820</v>
      </c>
      <c r="D4566" s="212" t="s">
        <v>167</v>
      </c>
      <c r="E4566" s="212">
        <v>44</v>
      </c>
      <c r="F4566" s="212" t="s">
        <v>71</v>
      </c>
      <c r="G4566" s="212" t="s">
        <v>748</v>
      </c>
      <c r="H4566" s="212">
        <v>7230</v>
      </c>
      <c r="I4566" s="212" t="s">
        <v>749</v>
      </c>
      <c r="J4566" s="212">
        <v>1450</v>
      </c>
      <c r="K4566" s="212" t="s">
        <v>634</v>
      </c>
      <c r="L4566" s="212" t="s">
        <v>635</v>
      </c>
      <c r="M4566" s="212"/>
      <c r="N4566" s="212"/>
      <c r="O4566" s="212"/>
      <c r="P4566" s="212">
        <v>1077</v>
      </c>
      <c r="Q4566" s="212" t="s">
        <v>636</v>
      </c>
      <c r="R4566" s="212" t="s">
        <v>637</v>
      </c>
      <c r="S4566" s="212"/>
      <c r="T4566" s="212"/>
      <c r="U4566" s="212"/>
      <c r="V4566" s="212"/>
      <c r="W4566" s="212"/>
      <c r="X4566" s="212"/>
      <c r="Y4566" s="212">
        <v>1370</v>
      </c>
      <c r="Z4566" s="212" t="s">
        <v>400</v>
      </c>
      <c r="AA4566" s="212" t="s">
        <v>401</v>
      </c>
      <c r="AB4566" s="212">
        <v>5849.36</v>
      </c>
      <c r="AC4566" s="212">
        <v>7253.2060000000001</v>
      </c>
      <c r="AD4566" s="212">
        <v>1</v>
      </c>
      <c r="AE4566" s="212">
        <v>0</v>
      </c>
      <c r="AF4566" s="212">
        <v>1</v>
      </c>
      <c r="AG4566" s="212">
        <v>0</v>
      </c>
      <c r="AH4566" s="212">
        <v>5849.36</v>
      </c>
      <c r="AI4566" s="212">
        <v>7253.21</v>
      </c>
      <c r="AJ4566" s="212">
        <v>0</v>
      </c>
      <c r="AK4566" s="212">
        <v>0</v>
      </c>
      <c r="AL4566" s="212">
        <v>0</v>
      </c>
      <c r="AM4566">
        <v>1</v>
      </c>
      <c r="AN4566" t="str">
        <f>VLOOKUP(H4566,'Base Art'!$A:$AJ,36,FALSE)</f>
        <v>RPB SA</v>
      </c>
    </row>
    <row r="4567" spans="1:40" x14ac:dyDescent="0.25">
      <c r="A4567" s="212" t="s">
        <v>7819</v>
      </c>
      <c r="B4567" s="212">
        <v>1</v>
      </c>
      <c r="C4567" s="212" t="s">
        <v>7820</v>
      </c>
      <c r="D4567" s="212" t="s">
        <v>167</v>
      </c>
      <c r="E4567" s="212">
        <v>44</v>
      </c>
      <c r="F4567" s="212" t="s">
        <v>71</v>
      </c>
      <c r="G4567" s="212" t="s">
        <v>1016</v>
      </c>
      <c r="H4567" s="212">
        <v>7236</v>
      </c>
      <c r="I4567" s="212" t="s">
        <v>1017</v>
      </c>
      <c r="J4567" s="212">
        <v>1194</v>
      </c>
      <c r="K4567" s="212" t="s">
        <v>310</v>
      </c>
      <c r="L4567" s="212" t="s">
        <v>311</v>
      </c>
      <c r="M4567" s="212"/>
      <c r="N4567" s="212"/>
      <c r="O4567" s="212"/>
      <c r="P4567" s="212">
        <v>1094</v>
      </c>
      <c r="Q4567" s="212" t="s">
        <v>752</v>
      </c>
      <c r="R4567" s="212" t="s">
        <v>753</v>
      </c>
      <c r="S4567" s="212"/>
      <c r="T4567" s="212"/>
      <c r="U4567" s="212"/>
      <c r="V4567" s="212"/>
      <c r="W4567" s="212"/>
      <c r="X4567" s="212"/>
      <c r="Y4567" s="212">
        <v>1375</v>
      </c>
      <c r="Z4567" s="212" t="s">
        <v>314</v>
      </c>
      <c r="AA4567" s="212" t="s">
        <v>315</v>
      </c>
      <c r="AB4567" s="212">
        <v>9555.48</v>
      </c>
      <c r="AC4567" s="212">
        <v>11848.795</v>
      </c>
      <c r="AD4567" s="212">
        <v>1</v>
      </c>
      <c r="AE4567" s="212">
        <v>0</v>
      </c>
      <c r="AF4567" s="212">
        <v>1</v>
      </c>
      <c r="AG4567" s="212">
        <v>0</v>
      </c>
      <c r="AH4567" s="212">
        <v>9555.48</v>
      </c>
      <c r="AI4567" s="212">
        <v>11848.8</v>
      </c>
      <c r="AJ4567" s="212">
        <v>0</v>
      </c>
      <c r="AK4567" s="212">
        <v>0</v>
      </c>
      <c r="AL4567" s="212">
        <v>0</v>
      </c>
      <c r="AM4567">
        <v>1</v>
      </c>
      <c r="AN4567" t="str">
        <f>VLOOKUP(H4567,'Base Art'!$A:$AJ,36,FALSE)</f>
        <v>MASTERFOODS ARGENTINA LTD.</v>
      </c>
    </row>
    <row r="4568" spans="1:40" x14ac:dyDescent="0.25">
      <c r="A4568" s="212" t="s">
        <v>7819</v>
      </c>
      <c r="B4568" s="212">
        <v>1</v>
      </c>
      <c r="C4568" s="212" t="s">
        <v>7820</v>
      </c>
      <c r="D4568" s="212" t="s">
        <v>167</v>
      </c>
      <c r="E4568" s="212">
        <v>44</v>
      </c>
      <c r="F4568" s="212" t="s">
        <v>71</v>
      </c>
      <c r="G4568" s="212" t="s">
        <v>768</v>
      </c>
      <c r="H4568" s="212">
        <v>7377</v>
      </c>
      <c r="I4568" s="212" t="s">
        <v>769</v>
      </c>
      <c r="J4568" s="212"/>
      <c r="K4568" s="212"/>
      <c r="L4568" s="212"/>
      <c r="M4568" s="212"/>
      <c r="N4568" s="212"/>
      <c r="O4568" s="212"/>
      <c r="P4568" s="212">
        <v>1328</v>
      </c>
      <c r="Q4568" s="212" t="s">
        <v>770</v>
      </c>
      <c r="R4568" s="212" t="s">
        <v>771</v>
      </c>
      <c r="S4568" s="212"/>
      <c r="T4568" s="212"/>
      <c r="U4568" s="212"/>
      <c r="V4568" s="212"/>
      <c r="W4568" s="212"/>
      <c r="X4568" s="212"/>
      <c r="Y4568" s="212">
        <v>1376</v>
      </c>
      <c r="Z4568" s="212" t="s">
        <v>320</v>
      </c>
      <c r="AA4568" s="212" t="s">
        <v>321</v>
      </c>
      <c r="AB4568" s="212">
        <v>663430.90800000005</v>
      </c>
      <c r="AC4568" s="212">
        <v>802751.37600000005</v>
      </c>
      <c r="AD4568" s="212">
        <v>2.5000000000000001E-2</v>
      </c>
      <c r="AE4568" s="212">
        <v>0</v>
      </c>
      <c r="AF4568" s="212">
        <v>2.5000000000000001E-2</v>
      </c>
      <c r="AG4568" s="212">
        <v>0</v>
      </c>
      <c r="AH4568" s="212">
        <v>16585.77</v>
      </c>
      <c r="AI4568" s="212">
        <v>20068.78</v>
      </c>
      <c r="AJ4568" s="212">
        <v>0</v>
      </c>
      <c r="AK4568" s="212">
        <v>0</v>
      </c>
      <c r="AL4568" s="212">
        <v>0</v>
      </c>
      <c r="AM4568">
        <v>1</v>
      </c>
      <c r="AN4568" t="str">
        <f>VLOOKUP(H4568,'Base Art'!$A:$AJ,36,FALSE)</f>
        <v>TABACALERA SARANDI S.A</v>
      </c>
    </row>
    <row r="4569" spans="1:40" x14ac:dyDescent="0.25">
      <c r="A4569" s="212" t="s">
        <v>7819</v>
      </c>
      <c r="B4569" s="212">
        <v>1</v>
      </c>
      <c r="C4569" s="212" t="s">
        <v>7820</v>
      </c>
      <c r="D4569" s="212" t="s">
        <v>167</v>
      </c>
      <c r="E4569" s="212">
        <v>44</v>
      </c>
      <c r="F4569" s="212" t="s">
        <v>71</v>
      </c>
      <c r="G4569" s="212" t="s">
        <v>1579</v>
      </c>
      <c r="H4569" s="212">
        <v>7434</v>
      </c>
      <c r="I4569" s="212" t="s">
        <v>1580</v>
      </c>
      <c r="J4569" s="212">
        <v>1193</v>
      </c>
      <c r="K4569" s="212" t="s">
        <v>506</v>
      </c>
      <c r="L4569" s="212" t="s">
        <v>507</v>
      </c>
      <c r="M4569" s="212"/>
      <c r="N4569" s="212"/>
      <c r="O4569" s="212"/>
      <c r="P4569" s="212">
        <v>1094</v>
      </c>
      <c r="Q4569" s="212" t="s">
        <v>752</v>
      </c>
      <c r="R4569" s="212" t="s">
        <v>753</v>
      </c>
      <c r="S4569" s="212"/>
      <c r="T4569" s="212"/>
      <c r="U4569" s="212"/>
      <c r="V4569" s="212"/>
      <c r="W4569" s="212"/>
      <c r="X4569" s="212"/>
      <c r="Y4569" s="212">
        <v>1375</v>
      </c>
      <c r="Z4569" s="212" t="s">
        <v>314</v>
      </c>
      <c r="AA4569" s="212" t="s">
        <v>315</v>
      </c>
      <c r="AB4569" s="212">
        <v>8599.9320000000007</v>
      </c>
      <c r="AC4569" s="212">
        <v>10405.916999999999</v>
      </c>
      <c r="AD4569" s="212">
        <v>3</v>
      </c>
      <c r="AE4569" s="212">
        <v>0</v>
      </c>
      <c r="AF4569" s="212">
        <v>3</v>
      </c>
      <c r="AG4569" s="212">
        <v>0</v>
      </c>
      <c r="AH4569" s="212">
        <v>25799.8</v>
      </c>
      <c r="AI4569" s="212">
        <v>31217.75</v>
      </c>
      <c r="AJ4569" s="212">
        <v>0</v>
      </c>
      <c r="AK4569" s="212">
        <v>0</v>
      </c>
      <c r="AL4569" s="212">
        <v>0</v>
      </c>
      <c r="AM4569">
        <v>1</v>
      </c>
      <c r="AN4569" t="str">
        <f>VLOOKUP(H4569,'Base Art'!$A:$AJ,36,FALSE)</f>
        <v>MASTERFOODS ARGENTINA LTD.</v>
      </c>
    </row>
    <row r="4570" spans="1:40" x14ac:dyDescent="0.25">
      <c r="A4570" s="212" t="s">
        <v>7819</v>
      </c>
      <c r="B4570" s="212">
        <v>1</v>
      </c>
      <c r="C4570" s="212" t="s">
        <v>7820</v>
      </c>
      <c r="D4570" s="212" t="s">
        <v>167</v>
      </c>
      <c r="E4570" s="212">
        <v>44</v>
      </c>
      <c r="F4570" s="212" t="s">
        <v>71</v>
      </c>
      <c r="G4570" s="212" t="s">
        <v>1759</v>
      </c>
      <c r="H4570" s="212">
        <v>7511</v>
      </c>
      <c r="I4570" s="212" t="s">
        <v>1760</v>
      </c>
      <c r="J4570" s="212">
        <v>1463</v>
      </c>
      <c r="K4570" s="212" t="s">
        <v>696</v>
      </c>
      <c r="L4570" s="212" t="s">
        <v>697</v>
      </c>
      <c r="M4570" s="212"/>
      <c r="N4570" s="212"/>
      <c r="O4570" s="212"/>
      <c r="P4570" s="212"/>
      <c r="Q4570" s="212"/>
      <c r="R4570" s="212"/>
      <c r="S4570" s="212"/>
      <c r="T4570" s="212"/>
      <c r="U4570" s="212"/>
      <c r="V4570" s="212"/>
      <c r="W4570" s="212"/>
      <c r="X4570" s="212"/>
      <c r="Y4570" s="212">
        <v>1369</v>
      </c>
      <c r="Z4570" s="212" t="s">
        <v>354</v>
      </c>
      <c r="AA4570" s="212" t="s">
        <v>355</v>
      </c>
      <c r="AB4570" s="212">
        <v>7130.3159999999998</v>
      </c>
      <c r="AC4570" s="212">
        <v>7879</v>
      </c>
      <c r="AD4570" s="212">
        <v>1</v>
      </c>
      <c r="AE4570" s="212">
        <v>0</v>
      </c>
      <c r="AF4570" s="212">
        <v>1</v>
      </c>
      <c r="AG4570" s="212">
        <v>0</v>
      </c>
      <c r="AH4570" s="212">
        <v>7130.32</v>
      </c>
      <c r="AI4570" s="212">
        <v>7879</v>
      </c>
      <c r="AJ4570" s="212">
        <v>1</v>
      </c>
      <c r="AK4570" s="212">
        <v>1</v>
      </c>
      <c r="AL4570" s="212">
        <v>0</v>
      </c>
      <c r="AM4570">
        <v>1</v>
      </c>
      <c r="AN4570" t="str">
        <f>VLOOKUP(H4570,'Base Art'!$A:$AJ,36,FALSE)</f>
        <v>MOLINO CAÑUELAS S.A.C.I.F.I.A.</v>
      </c>
    </row>
    <row r="4571" spans="1:40" x14ac:dyDescent="0.25">
      <c r="A4571" s="212" t="s">
        <v>7819</v>
      </c>
      <c r="B4571" s="212">
        <v>1</v>
      </c>
      <c r="C4571" s="212" t="s">
        <v>7820</v>
      </c>
      <c r="D4571" s="212" t="s">
        <v>167</v>
      </c>
      <c r="E4571" s="212">
        <v>44</v>
      </c>
      <c r="F4571" s="212" t="s">
        <v>71</v>
      </c>
      <c r="G4571" s="212" t="s">
        <v>782</v>
      </c>
      <c r="H4571" s="212">
        <v>7693</v>
      </c>
      <c r="I4571" s="212" t="s">
        <v>783</v>
      </c>
      <c r="J4571" s="212">
        <v>1193</v>
      </c>
      <c r="K4571" s="212" t="s">
        <v>506</v>
      </c>
      <c r="L4571" s="212" t="s">
        <v>507</v>
      </c>
      <c r="M4571" s="212"/>
      <c r="N4571" s="212"/>
      <c r="O4571" s="212"/>
      <c r="P4571" s="212">
        <v>1098</v>
      </c>
      <c r="Q4571" s="212" t="s">
        <v>312</v>
      </c>
      <c r="R4571" s="212" t="s">
        <v>313</v>
      </c>
      <c r="S4571" s="212"/>
      <c r="T4571" s="212"/>
      <c r="U4571" s="212"/>
      <c r="V4571" s="212"/>
      <c r="W4571" s="212"/>
      <c r="X4571" s="212"/>
      <c r="Y4571" s="212">
        <v>1375</v>
      </c>
      <c r="Z4571" s="212" t="s">
        <v>314</v>
      </c>
      <c r="AA4571" s="212" t="s">
        <v>315</v>
      </c>
      <c r="AB4571" s="212">
        <v>43616.52</v>
      </c>
      <c r="AC4571" s="212">
        <v>52775.985000000001</v>
      </c>
      <c r="AD4571" s="212">
        <v>0.2</v>
      </c>
      <c r="AE4571" s="212">
        <v>0</v>
      </c>
      <c r="AF4571" s="212">
        <v>0.2</v>
      </c>
      <c r="AG4571" s="212">
        <v>0</v>
      </c>
      <c r="AH4571" s="212">
        <v>8723.2999999999993</v>
      </c>
      <c r="AI4571" s="212">
        <v>10555.2</v>
      </c>
      <c r="AJ4571" s="212">
        <v>0</v>
      </c>
      <c r="AK4571" s="212">
        <v>0</v>
      </c>
      <c r="AL4571" s="212">
        <v>0</v>
      </c>
      <c r="AM4571">
        <v>1</v>
      </c>
      <c r="AN4571" t="str">
        <f>VLOOKUP(H4571,'Base Art'!$A:$AJ,36,FALSE)</f>
        <v>MASTERFOODS ARGENTINA LTD.</v>
      </c>
    </row>
    <row r="4572" spans="1:40" x14ac:dyDescent="0.25">
      <c r="A4572" s="212" t="s">
        <v>7819</v>
      </c>
      <c r="B4572" s="212">
        <v>1</v>
      </c>
      <c r="C4572" s="212" t="s">
        <v>7820</v>
      </c>
      <c r="D4572" s="212" t="s">
        <v>167</v>
      </c>
      <c r="E4572" s="212">
        <v>44</v>
      </c>
      <c r="F4572" s="212" t="s">
        <v>71</v>
      </c>
      <c r="G4572" s="212" t="s">
        <v>1723</v>
      </c>
      <c r="H4572" s="212">
        <v>7789</v>
      </c>
      <c r="I4572" s="212" t="s">
        <v>1724</v>
      </c>
      <c r="J4572" s="212">
        <v>1187</v>
      </c>
      <c r="K4572" s="212" t="s">
        <v>1645</v>
      </c>
      <c r="L4572" s="212" t="s">
        <v>1646</v>
      </c>
      <c r="M4572" s="212"/>
      <c r="N4572" s="212"/>
      <c r="O4572" s="212"/>
      <c r="P4572" s="212"/>
      <c r="Q4572" s="212"/>
      <c r="R4572" s="212"/>
      <c r="S4572" s="212"/>
      <c r="T4572" s="212"/>
      <c r="U4572" s="212"/>
      <c r="V4572" s="212"/>
      <c r="W4572" s="212"/>
      <c r="X4572" s="212"/>
      <c r="Y4572" s="212">
        <v>1374</v>
      </c>
      <c r="Z4572" s="212" t="s">
        <v>336</v>
      </c>
      <c r="AA4572" s="212" t="s">
        <v>337</v>
      </c>
      <c r="AB4572" s="212">
        <v>67582.539000000004</v>
      </c>
      <c r="AC4572" s="212">
        <v>81774.876999999993</v>
      </c>
      <c r="AD4572" s="212">
        <v>0.16669999999999999</v>
      </c>
      <c r="AE4572" s="212">
        <v>0</v>
      </c>
      <c r="AF4572" s="212">
        <v>0.16669999999999999</v>
      </c>
      <c r="AG4572" s="212">
        <v>0</v>
      </c>
      <c r="AH4572" s="212">
        <v>11263.76</v>
      </c>
      <c r="AI4572" s="212">
        <v>13629.15</v>
      </c>
      <c r="AJ4572" s="212">
        <v>0</v>
      </c>
      <c r="AK4572" s="212">
        <v>0</v>
      </c>
      <c r="AL4572" s="212">
        <v>0</v>
      </c>
      <c r="AM4572">
        <v>1</v>
      </c>
      <c r="AN4572" t="str">
        <f>VLOOKUP(H4572,'Base Art'!$A:$AJ,36,FALSE)</f>
        <v>MONDELEZ ARGENTINA S.A.</v>
      </c>
    </row>
    <row r="4573" spans="1:40" x14ac:dyDescent="0.25">
      <c r="A4573" s="212" t="s">
        <v>7819</v>
      </c>
      <c r="B4573" s="212">
        <v>1</v>
      </c>
      <c r="C4573" s="212" t="s">
        <v>7820</v>
      </c>
      <c r="D4573" s="212" t="s">
        <v>167</v>
      </c>
      <c r="E4573" s="212">
        <v>44</v>
      </c>
      <c r="F4573" s="212" t="s">
        <v>71</v>
      </c>
      <c r="G4573" s="212" t="s">
        <v>7672</v>
      </c>
      <c r="H4573" s="212">
        <v>7811</v>
      </c>
      <c r="I4573" s="212" t="s">
        <v>3671</v>
      </c>
      <c r="J4573" s="212"/>
      <c r="K4573" s="212"/>
      <c r="L4573" s="212"/>
      <c r="M4573" s="212"/>
      <c r="N4573" s="212"/>
      <c r="O4573" s="212"/>
      <c r="P4573" s="212"/>
      <c r="Q4573" s="212"/>
      <c r="R4573" s="212"/>
      <c r="S4573" s="212"/>
      <c r="T4573" s="212"/>
      <c r="U4573" s="212"/>
      <c r="V4573" s="212"/>
      <c r="W4573" s="212"/>
      <c r="X4573" s="212"/>
      <c r="Y4573" s="212">
        <v>1370</v>
      </c>
      <c r="Z4573" s="212" t="s">
        <v>400</v>
      </c>
      <c r="AA4573" s="212" t="s">
        <v>401</v>
      </c>
      <c r="AB4573" s="212">
        <v>19531.399000000001</v>
      </c>
      <c r="AC4573" s="212">
        <v>23632.992999999999</v>
      </c>
      <c r="AD4573" s="212">
        <v>3.9167000000000001</v>
      </c>
      <c r="AE4573" s="212">
        <v>0.33329999999999999</v>
      </c>
      <c r="AF4573" s="212">
        <v>4.25</v>
      </c>
      <c r="AG4573" s="212">
        <v>0</v>
      </c>
      <c r="AH4573" s="212">
        <v>83008.45</v>
      </c>
      <c r="AI4573" s="212">
        <v>100440.22</v>
      </c>
      <c r="AJ4573" s="212">
        <v>0</v>
      </c>
      <c r="AK4573" s="212">
        <v>0</v>
      </c>
      <c r="AL4573" s="212">
        <v>0</v>
      </c>
      <c r="AM4573">
        <v>1</v>
      </c>
      <c r="AN4573" t="str">
        <f>VLOOKUP(H4573,'Base Art'!$A:$AJ,36,FALSE)</f>
        <v>ENERGY GROUP S.R.L.</v>
      </c>
    </row>
    <row r="4574" spans="1:40" x14ac:dyDescent="0.25">
      <c r="A4574" s="212" t="s">
        <v>7819</v>
      </c>
      <c r="B4574" s="212">
        <v>1</v>
      </c>
      <c r="C4574" s="212" t="s">
        <v>7820</v>
      </c>
      <c r="D4574" s="212" t="s">
        <v>167</v>
      </c>
      <c r="E4574" s="212">
        <v>44</v>
      </c>
      <c r="F4574" s="212" t="s">
        <v>71</v>
      </c>
      <c r="G4574" s="212" t="s">
        <v>1168</v>
      </c>
      <c r="H4574" s="212">
        <v>8049</v>
      </c>
      <c r="I4574" s="212" t="s">
        <v>1169</v>
      </c>
      <c r="J4574" s="212">
        <v>1162</v>
      </c>
      <c r="K4574" s="212" t="s">
        <v>1166</v>
      </c>
      <c r="L4574" s="212" t="s">
        <v>1167</v>
      </c>
      <c r="M4574" s="212"/>
      <c r="N4574" s="212"/>
      <c r="O4574" s="212"/>
      <c r="P4574" s="212">
        <v>1073</v>
      </c>
      <c r="Q4574" s="212" t="s">
        <v>1116</v>
      </c>
      <c r="R4574" s="212" t="s">
        <v>1117</v>
      </c>
      <c r="S4574" s="212"/>
      <c r="T4574" s="212"/>
      <c r="U4574" s="212"/>
      <c r="V4574" s="212"/>
      <c r="W4574" s="212"/>
      <c r="X4574" s="212"/>
      <c r="Y4574" s="212">
        <v>1370</v>
      </c>
      <c r="Z4574" s="212" t="s">
        <v>400</v>
      </c>
      <c r="AA4574" s="212" t="s">
        <v>401</v>
      </c>
      <c r="AB4574" s="212">
        <v>12810.056</v>
      </c>
      <c r="AC4574" s="212">
        <v>15884.47</v>
      </c>
      <c r="AD4574" s="212">
        <v>1</v>
      </c>
      <c r="AE4574" s="212">
        <v>0</v>
      </c>
      <c r="AF4574" s="212">
        <v>1</v>
      </c>
      <c r="AG4574" s="212">
        <v>0</v>
      </c>
      <c r="AH4574" s="212">
        <v>12810.06</v>
      </c>
      <c r="AI4574" s="212">
        <v>15884.47</v>
      </c>
      <c r="AJ4574" s="212">
        <v>0</v>
      </c>
      <c r="AK4574" s="212">
        <v>0</v>
      </c>
      <c r="AL4574" s="212">
        <v>0</v>
      </c>
      <c r="AM4574">
        <v>1</v>
      </c>
      <c r="AN4574" t="str">
        <f>VLOOKUP(H4574,'Base Art'!$A:$AJ,36,FALSE)</f>
        <v>RPB SA</v>
      </c>
    </row>
    <row r="4575" spans="1:40" x14ac:dyDescent="0.25">
      <c r="A4575" s="212" t="s">
        <v>7819</v>
      </c>
      <c r="B4575" s="212">
        <v>1</v>
      </c>
      <c r="C4575" s="212" t="s">
        <v>7820</v>
      </c>
      <c r="D4575" s="212" t="s">
        <v>167</v>
      </c>
      <c r="E4575" s="212">
        <v>44</v>
      </c>
      <c r="F4575" s="212" t="s">
        <v>71</v>
      </c>
      <c r="G4575" s="212" t="s">
        <v>7716</v>
      </c>
      <c r="H4575" s="212">
        <v>8133</v>
      </c>
      <c r="I4575" s="212" t="s">
        <v>3972</v>
      </c>
      <c r="J4575" s="212">
        <v>1014</v>
      </c>
      <c r="K4575" s="212" t="s">
        <v>794</v>
      </c>
      <c r="L4575" s="212" t="s">
        <v>795</v>
      </c>
      <c r="M4575" s="212"/>
      <c r="N4575" s="212"/>
      <c r="O4575" s="212"/>
      <c r="P4575" s="212">
        <v>1005</v>
      </c>
      <c r="Q4575" s="212" t="s">
        <v>582</v>
      </c>
      <c r="R4575" s="212" t="s">
        <v>583</v>
      </c>
      <c r="S4575" s="212"/>
      <c r="T4575" s="212"/>
      <c r="U4575" s="212"/>
      <c r="V4575" s="212"/>
      <c r="W4575" s="212"/>
      <c r="X4575" s="212"/>
      <c r="Y4575" s="212">
        <v>1369</v>
      </c>
      <c r="Z4575" s="212" t="s">
        <v>354</v>
      </c>
      <c r="AA4575" s="212" t="s">
        <v>355</v>
      </c>
      <c r="AB4575" s="212">
        <v>25561.557000000001</v>
      </c>
      <c r="AC4575" s="212">
        <v>30929.484</v>
      </c>
      <c r="AD4575" s="212">
        <v>5</v>
      </c>
      <c r="AE4575" s="212">
        <v>0</v>
      </c>
      <c r="AF4575" s="212">
        <v>5</v>
      </c>
      <c r="AG4575" s="212">
        <v>0</v>
      </c>
      <c r="AH4575" s="212">
        <v>127807.79</v>
      </c>
      <c r="AI4575" s="212">
        <v>154647.42000000001</v>
      </c>
      <c r="AJ4575" s="212">
        <v>1</v>
      </c>
      <c r="AK4575" s="212">
        <v>5</v>
      </c>
      <c r="AL4575" s="212">
        <v>0</v>
      </c>
      <c r="AM4575">
        <v>1</v>
      </c>
      <c r="AN4575" t="str">
        <f>VLOOKUP(H4575,'Base Art'!$A:$AJ,36,FALSE)</f>
        <v>EST. LAS MARIAS S.A.C.I.F.A.</v>
      </c>
    </row>
    <row r="4576" spans="1:40" x14ac:dyDescent="0.25">
      <c r="A4576" s="212" t="s">
        <v>7819</v>
      </c>
      <c r="B4576" s="212">
        <v>1</v>
      </c>
      <c r="C4576" s="212" t="s">
        <v>7820</v>
      </c>
      <c r="D4576" s="212" t="s">
        <v>167</v>
      </c>
      <c r="E4576" s="212">
        <v>44</v>
      </c>
      <c r="F4576" s="212" t="s">
        <v>71</v>
      </c>
      <c r="G4576" s="212" t="s">
        <v>796</v>
      </c>
      <c r="H4576" s="212">
        <v>8134</v>
      </c>
      <c r="I4576" s="212" t="s">
        <v>797</v>
      </c>
      <c r="J4576" s="212">
        <v>1014</v>
      </c>
      <c r="K4576" s="212" t="s">
        <v>794</v>
      </c>
      <c r="L4576" s="212" t="s">
        <v>795</v>
      </c>
      <c r="M4576" s="212"/>
      <c r="N4576" s="212"/>
      <c r="O4576" s="212"/>
      <c r="P4576" s="212">
        <v>1005</v>
      </c>
      <c r="Q4576" s="212" t="s">
        <v>582</v>
      </c>
      <c r="R4576" s="212" t="s">
        <v>583</v>
      </c>
      <c r="S4576" s="212"/>
      <c r="T4576" s="212"/>
      <c r="U4576" s="212"/>
      <c r="V4576" s="212"/>
      <c r="W4576" s="212"/>
      <c r="X4576" s="212"/>
      <c r="Y4576" s="212">
        <v>1369</v>
      </c>
      <c r="Z4576" s="212" t="s">
        <v>354</v>
      </c>
      <c r="AA4576" s="212" t="s">
        <v>355</v>
      </c>
      <c r="AB4576" s="212">
        <v>14008.214</v>
      </c>
      <c r="AC4576" s="212">
        <v>16949.938999999998</v>
      </c>
      <c r="AD4576" s="212">
        <v>2.2999999999999998</v>
      </c>
      <c r="AE4576" s="212">
        <v>0</v>
      </c>
      <c r="AF4576" s="212">
        <v>2.2999999999999998</v>
      </c>
      <c r="AG4576" s="212">
        <v>0</v>
      </c>
      <c r="AH4576" s="212">
        <v>32218.89</v>
      </c>
      <c r="AI4576" s="212">
        <v>38984.86</v>
      </c>
      <c r="AJ4576" s="212">
        <v>1</v>
      </c>
      <c r="AK4576" s="212">
        <v>2.2999999999999998</v>
      </c>
      <c r="AL4576" s="212">
        <v>0</v>
      </c>
      <c r="AM4576">
        <v>1</v>
      </c>
      <c r="AN4576" t="str">
        <f>VLOOKUP(H4576,'Base Art'!$A:$AJ,36,FALSE)</f>
        <v>EST. LAS MARIAS S.A.C.I.F.A.</v>
      </c>
    </row>
    <row r="4577" spans="1:40" x14ac:dyDescent="0.25">
      <c r="A4577" s="212" t="s">
        <v>7819</v>
      </c>
      <c r="B4577" s="212">
        <v>1</v>
      </c>
      <c r="C4577" s="212" t="s">
        <v>7820</v>
      </c>
      <c r="D4577" s="212" t="s">
        <v>167</v>
      </c>
      <c r="E4577" s="212">
        <v>44</v>
      </c>
      <c r="F4577" s="212" t="s">
        <v>71</v>
      </c>
      <c r="G4577" s="212" t="s">
        <v>7714</v>
      </c>
      <c r="H4577" s="212">
        <v>8149</v>
      </c>
      <c r="I4577" s="212" t="s">
        <v>3998</v>
      </c>
      <c r="J4577" s="212">
        <v>1471</v>
      </c>
      <c r="K4577" s="212" t="s">
        <v>1281</v>
      </c>
      <c r="L4577" s="212" t="s">
        <v>1282</v>
      </c>
      <c r="M4577" s="212"/>
      <c r="N4577" s="212"/>
      <c r="O4577" s="212"/>
      <c r="P4577" s="212">
        <v>1104</v>
      </c>
      <c r="Q4577" s="212" t="s">
        <v>1283</v>
      </c>
      <c r="R4577" s="212" t="s">
        <v>1284</v>
      </c>
      <c r="S4577" s="212"/>
      <c r="T4577" s="212"/>
      <c r="U4577" s="212"/>
      <c r="V4577" s="212"/>
      <c r="W4577" s="212"/>
      <c r="X4577" s="212"/>
      <c r="Y4577" s="212">
        <v>1374</v>
      </c>
      <c r="Z4577" s="212" t="s">
        <v>336</v>
      </c>
      <c r="AA4577" s="212" t="s">
        <v>337</v>
      </c>
      <c r="AB4577" s="212">
        <v>34069.199999999997</v>
      </c>
      <c r="AC4577" s="212">
        <v>42245.807999999997</v>
      </c>
      <c r="AD4577" s="212">
        <v>4.1700000000000001E-2</v>
      </c>
      <c r="AE4577" s="212">
        <v>0</v>
      </c>
      <c r="AF4577" s="212">
        <v>4.1700000000000001E-2</v>
      </c>
      <c r="AG4577" s="212">
        <v>0</v>
      </c>
      <c r="AH4577" s="212">
        <v>1419.55</v>
      </c>
      <c r="AI4577" s="212">
        <v>1760.24</v>
      </c>
      <c r="AJ4577" s="212">
        <v>0</v>
      </c>
      <c r="AK4577" s="212">
        <v>0</v>
      </c>
      <c r="AL4577" s="212">
        <v>0</v>
      </c>
      <c r="AM4577">
        <v>1</v>
      </c>
      <c r="AN4577" t="str">
        <f>VLOOKUP(H4577,'Base Art'!$A:$AJ,36,FALSE)</f>
        <v>LHERITIER ARGENTINA S.A.</v>
      </c>
    </row>
    <row r="4578" spans="1:40" x14ac:dyDescent="0.25">
      <c r="A4578" s="212" t="s">
        <v>7819</v>
      </c>
      <c r="B4578" s="212">
        <v>1</v>
      </c>
      <c r="C4578" s="212" t="s">
        <v>7820</v>
      </c>
      <c r="D4578" s="212" t="s">
        <v>167</v>
      </c>
      <c r="E4578" s="212">
        <v>44</v>
      </c>
      <c r="F4578" s="212" t="s">
        <v>71</v>
      </c>
      <c r="G4578" s="212" t="s">
        <v>1285</v>
      </c>
      <c r="H4578" s="212">
        <v>8150</v>
      </c>
      <c r="I4578" s="212" t="s">
        <v>1286</v>
      </c>
      <c r="J4578" s="212">
        <v>1471</v>
      </c>
      <c r="K4578" s="212" t="s">
        <v>1281</v>
      </c>
      <c r="L4578" s="212" t="s">
        <v>1282</v>
      </c>
      <c r="M4578" s="212"/>
      <c r="N4578" s="212"/>
      <c r="O4578" s="212"/>
      <c r="P4578" s="212">
        <v>1104</v>
      </c>
      <c r="Q4578" s="212" t="s">
        <v>1283</v>
      </c>
      <c r="R4578" s="212" t="s">
        <v>1284</v>
      </c>
      <c r="S4578" s="212"/>
      <c r="T4578" s="212"/>
      <c r="U4578" s="212"/>
      <c r="V4578" s="212"/>
      <c r="W4578" s="212"/>
      <c r="X4578" s="212"/>
      <c r="Y4578" s="212">
        <v>1374</v>
      </c>
      <c r="Z4578" s="212" t="s">
        <v>336</v>
      </c>
      <c r="AA4578" s="212" t="s">
        <v>337</v>
      </c>
      <c r="AB4578" s="212">
        <v>34069.199999999997</v>
      </c>
      <c r="AC4578" s="212">
        <v>42245.807999999997</v>
      </c>
      <c r="AD4578" s="212">
        <v>4.1700000000000001E-2</v>
      </c>
      <c r="AE4578" s="212">
        <v>0</v>
      </c>
      <c r="AF4578" s="212">
        <v>4.1700000000000001E-2</v>
      </c>
      <c r="AG4578" s="212">
        <v>0</v>
      </c>
      <c r="AH4578" s="212">
        <v>1419.55</v>
      </c>
      <c r="AI4578" s="212">
        <v>1760.24</v>
      </c>
      <c r="AJ4578" s="212">
        <v>0</v>
      </c>
      <c r="AK4578" s="212">
        <v>0</v>
      </c>
      <c r="AL4578" s="212">
        <v>0</v>
      </c>
      <c r="AM4578">
        <v>1</v>
      </c>
      <c r="AN4578" t="str">
        <f>VLOOKUP(H4578,'Base Art'!$A:$AJ,36,FALSE)</f>
        <v>LHERITIER ARGENTINA S.A.</v>
      </c>
    </row>
    <row r="4579" spans="1:40" x14ac:dyDescent="0.25">
      <c r="A4579" s="212" t="s">
        <v>7819</v>
      </c>
      <c r="B4579" s="212">
        <v>1</v>
      </c>
      <c r="C4579" s="212" t="s">
        <v>7820</v>
      </c>
      <c r="D4579" s="212" t="s">
        <v>167</v>
      </c>
      <c r="E4579" s="212">
        <v>44</v>
      </c>
      <c r="F4579" s="212" t="s">
        <v>71</v>
      </c>
      <c r="G4579" s="212" t="s">
        <v>1623</v>
      </c>
      <c r="H4579" s="212">
        <v>8160</v>
      </c>
      <c r="I4579" s="212" t="s">
        <v>1624</v>
      </c>
      <c r="J4579" s="212">
        <v>1450</v>
      </c>
      <c r="K4579" s="212" t="s">
        <v>634</v>
      </c>
      <c r="L4579" s="212" t="s">
        <v>635</v>
      </c>
      <c r="M4579" s="212"/>
      <c r="N4579" s="212"/>
      <c r="O4579" s="212"/>
      <c r="P4579" s="212">
        <v>1077</v>
      </c>
      <c r="Q4579" s="212" t="s">
        <v>636</v>
      </c>
      <c r="R4579" s="212" t="s">
        <v>637</v>
      </c>
      <c r="S4579" s="212"/>
      <c r="T4579" s="212"/>
      <c r="U4579" s="212"/>
      <c r="V4579" s="212"/>
      <c r="W4579" s="212"/>
      <c r="X4579" s="212"/>
      <c r="Y4579" s="212">
        <v>1370</v>
      </c>
      <c r="Z4579" s="212" t="s">
        <v>400</v>
      </c>
      <c r="AA4579" s="212" t="s">
        <v>401</v>
      </c>
      <c r="AB4579" s="212">
        <v>5849.36</v>
      </c>
      <c r="AC4579" s="212">
        <v>7253.2060000000001</v>
      </c>
      <c r="AD4579" s="212">
        <v>1</v>
      </c>
      <c r="AE4579" s="212">
        <v>0</v>
      </c>
      <c r="AF4579" s="212">
        <v>1</v>
      </c>
      <c r="AG4579" s="212">
        <v>0</v>
      </c>
      <c r="AH4579" s="212">
        <v>5849.36</v>
      </c>
      <c r="AI4579" s="212">
        <v>7253.21</v>
      </c>
      <c r="AJ4579" s="212">
        <v>0</v>
      </c>
      <c r="AK4579" s="212">
        <v>0</v>
      </c>
      <c r="AL4579" s="212">
        <v>0</v>
      </c>
      <c r="AM4579">
        <v>1</v>
      </c>
      <c r="AN4579" t="str">
        <f>VLOOKUP(H4579,'Base Art'!$A:$AJ,36,FALSE)</f>
        <v>RPB SA</v>
      </c>
    </row>
    <row r="4580" spans="1:40" x14ac:dyDescent="0.25">
      <c r="A4580" s="212" t="s">
        <v>7819</v>
      </c>
      <c r="B4580" s="212">
        <v>1</v>
      </c>
      <c r="C4580" s="212" t="s">
        <v>7820</v>
      </c>
      <c r="D4580" s="212" t="s">
        <v>167</v>
      </c>
      <c r="E4580" s="212">
        <v>44</v>
      </c>
      <c r="F4580" s="212" t="s">
        <v>71</v>
      </c>
      <c r="G4580" s="212" t="s">
        <v>1287</v>
      </c>
      <c r="H4580" s="212">
        <v>8295</v>
      </c>
      <c r="I4580" s="212" t="s">
        <v>1288</v>
      </c>
      <c r="J4580" s="212">
        <v>1164</v>
      </c>
      <c r="K4580" s="212" t="s">
        <v>804</v>
      </c>
      <c r="L4580" s="212" t="s">
        <v>805</v>
      </c>
      <c r="M4580" s="212"/>
      <c r="N4580" s="212"/>
      <c r="O4580" s="212"/>
      <c r="P4580" s="212"/>
      <c r="Q4580" s="212"/>
      <c r="R4580" s="212"/>
      <c r="S4580" s="212"/>
      <c r="T4580" s="212"/>
      <c r="U4580" s="212"/>
      <c r="V4580" s="212"/>
      <c r="W4580" s="212"/>
      <c r="X4580" s="212"/>
      <c r="Y4580" s="212">
        <v>1373</v>
      </c>
      <c r="Z4580" s="212" t="s">
        <v>386</v>
      </c>
      <c r="AA4580" s="212" t="s">
        <v>387</v>
      </c>
      <c r="AB4580" s="212">
        <v>18222.591</v>
      </c>
      <c r="AC4580" s="212">
        <v>22596.012999999999</v>
      </c>
      <c r="AD4580" s="212">
        <v>1</v>
      </c>
      <c r="AE4580" s="212">
        <v>0</v>
      </c>
      <c r="AF4580" s="212">
        <v>1</v>
      </c>
      <c r="AG4580" s="212">
        <v>0</v>
      </c>
      <c r="AH4580" s="212">
        <v>18222.59</v>
      </c>
      <c r="AI4580" s="212">
        <v>22596.01</v>
      </c>
      <c r="AJ4580" s="212">
        <v>0</v>
      </c>
      <c r="AK4580" s="212">
        <v>0</v>
      </c>
      <c r="AL4580" s="212">
        <v>0</v>
      </c>
      <c r="AM4580">
        <v>1</v>
      </c>
      <c r="AN4580" t="str">
        <f>VLOOKUP(H4580,'Base Art'!$A:$AJ,36,FALSE)</f>
        <v>ARCOR S.A.I.C.</v>
      </c>
    </row>
    <row r="4581" spans="1:40" x14ac:dyDescent="0.25">
      <c r="A4581" s="212" t="s">
        <v>7819</v>
      </c>
      <c r="B4581" s="212">
        <v>1</v>
      </c>
      <c r="C4581" s="212" t="s">
        <v>7820</v>
      </c>
      <c r="D4581" s="212" t="s">
        <v>167</v>
      </c>
      <c r="E4581" s="212">
        <v>44</v>
      </c>
      <c r="F4581" s="212" t="s">
        <v>71</v>
      </c>
      <c r="G4581" s="212" t="s">
        <v>802</v>
      </c>
      <c r="H4581" s="212">
        <v>8296</v>
      </c>
      <c r="I4581" s="212" t="s">
        <v>803</v>
      </c>
      <c r="J4581" s="212">
        <v>1164</v>
      </c>
      <c r="K4581" s="212" t="s">
        <v>804</v>
      </c>
      <c r="L4581" s="212" t="s">
        <v>805</v>
      </c>
      <c r="M4581" s="212"/>
      <c r="N4581" s="212"/>
      <c r="O4581" s="212"/>
      <c r="P4581" s="212"/>
      <c r="Q4581" s="212"/>
      <c r="R4581" s="212"/>
      <c r="S4581" s="212"/>
      <c r="T4581" s="212"/>
      <c r="U4581" s="212"/>
      <c r="V4581" s="212"/>
      <c r="W4581" s="212"/>
      <c r="X4581" s="212"/>
      <c r="Y4581" s="212">
        <v>1373</v>
      </c>
      <c r="Z4581" s="212" t="s">
        <v>386</v>
      </c>
      <c r="AA4581" s="212" t="s">
        <v>387</v>
      </c>
      <c r="AB4581" s="212">
        <v>24147.83</v>
      </c>
      <c r="AC4581" s="212">
        <v>29218.876</v>
      </c>
      <c r="AD4581" s="212">
        <v>0.16669999999999999</v>
      </c>
      <c r="AE4581" s="212">
        <v>0</v>
      </c>
      <c r="AF4581" s="212">
        <v>0.16669999999999999</v>
      </c>
      <c r="AG4581" s="212">
        <v>0</v>
      </c>
      <c r="AH4581" s="212">
        <v>4024.64</v>
      </c>
      <c r="AI4581" s="212">
        <v>4869.8100000000004</v>
      </c>
      <c r="AJ4581" s="212">
        <v>0</v>
      </c>
      <c r="AK4581" s="212">
        <v>0</v>
      </c>
      <c r="AL4581" s="212">
        <v>0</v>
      </c>
      <c r="AM4581">
        <v>1</v>
      </c>
      <c r="AN4581" t="str">
        <f>VLOOKUP(H4581,'Base Art'!$A:$AJ,36,FALSE)</f>
        <v>ARCOR S.A.I.C.</v>
      </c>
    </row>
    <row r="4582" spans="1:40" x14ac:dyDescent="0.25">
      <c r="A4582" s="212" t="s">
        <v>7819</v>
      </c>
      <c r="B4582" s="212">
        <v>1</v>
      </c>
      <c r="C4582" s="212" t="s">
        <v>7820</v>
      </c>
      <c r="D4582" s="212" t="s">
        <v>167</v>
      </c>
      <c r="E4582" s="212">
        <v>44</v>
      </c>
      <c r="F4582" s="212" t="s">
        <v>71</v>
      </c>
      <c r="G4582" s="212" t="s">
        <v>806</v>
      </c>
      <c r="H4582" s="212">
        <v>8327</v>
      </c>
      <c r="I4582" s="212" t="s">
        <v>807</v>
      </c>
      <c r="J4582" s="212">
        <v>1204</v>
      </c>
      <c r="K4582" s="212" t="s">
        <v>492</v>
      </c>
      <c r="L4582" s="212" t="s">
        <v>493</v>
      </c>
      <c r="M4582" s="212"/>
      <c r="N4582" s="212"/>
      <c r="O4582" s="212"/>
      <c r="P4582" s="212">
        <v>1201</v>
      </c>
      <c r="Q4582" s="212" t="s">
        <v>808</v>
      </c>
      <c r="R4582" s="212" t="s">
        <v>809</v>
      </c>
      <c r="S4582" s="212"/>
      <c r="T4582" s="212"/>
      <c r="U4582" s="212"/>
      <c r="V4582" s="212"/>
      <c r="W4582" s="212"/>
      <c r="X4582" s="212"/>
      <c r="Y4582" s="212">
        <v>1372</v>
      </c>
      <c r="Z4582" s="212" t="s">
        <v>346</v>
      </c>
      <c r="AA4582" s="212" t="s">
        <v>347</v>
      </c>
      <c r="AB4582" s="212">
        <v>168577.47899999999</v>
      </c>
      <c r="AC4582" s="212">
        <v>203978.74100000001</v>
      </c>
      <c r="AD4582" s="212">
        <v>0.125</v>
      </c>
      <c r="AE4582" s="212">
        <v>0</v>
      </c>
      <c r="AF4582" s="212">
        <v>0.125</v>
      </c>
      <c r="AG4582" s="212">
        <v>0</v>
      </c>
      <c r="AH4582" s="212">
        <v>21072.18</v>
      </c>
      <c r="AI4582" s="212">
        <v>25497.34</v>
      </c>
      <c r="AJ4582" s="212">
        <v>0</v>
      </c>
      <c r="AK4582" s="212">
        <v>0</v>
      </c>
      <c r="AL4582" s="212">
        <v>0</v>
      </c>
      <c r="AM4582">
        <v>1</v>
      </c>
      <c r="AN4582" t="str">
        <f>VLOOKUP(H4582,'Base Art'!$A:$AJ,36,FALSE)</f>
        <v>FERRERO ARGENTINA S.A.</v>
      </c>
    </row>
    <row r="4583" spans="1:40" x14ac:dyDescent="0.25">
      <c r="A4583" s="212" t="s">
        <v>7819</v>
      </c>
      <c r="B4583" s="212">
        <v>1</v>
      </c>
      <c r="C4583" s="212" t="s">
        <v>7820</v>
      </c>
      <c r="D4583" s="212" t="s">
        <v>167</v>
      </c>
      <c r="E4583" s="212">
        <v>44</v>
      </c>
      <c r="F4583" s="212" t="s">
        <v>71</v>
      </c>
      <c r="G4583" s="212" t="s">
        <v>810</v>
      </c>
      <c r="H4583" s="212">
        <v>8328</v>
      </c>
      <c r="I4583" s="212" t="s">
        <v>811</v>
      </c>
      <c r="J4583" s="212">
        <v>1204</v>
      </c>
      <c r="K4583" s="212" t="s">
        <v>492</v>
      </c>
      <c r="L4583" s="212" t="s">
        <v>493</v>
      </c>
      <c r="M4583" s="212"/>
      <c r="N4583" s="212"/>
      <c r="O4583" s="212"/>
      <c r="P4583" s="212">
        <v>1201</v>
      </c>
      <c r="Q4583" s="212" t="s">
        <v>808</v>
      </c>
      <c r="R4583" s="212" t="s">
        <v>809</v>
      </c>
      <c r="S4583" s="212"/>
      <c r="T4583" s="212"/>
      <c r="U4583" s="212"/>
      <c r="V4583" s="212"/>
      <c r="W4583" s="212"/>
      <c r="X4583" s="212"/>
      <c r="Y4583" s="212">
        <v>1372</v>
      </c>
      <c r="Z4583" s="212" t="s">
        <v>346</v>
      </c>
      <c r="AA4583" s="212" t="s">
        <v>347</v>
      </c>
      <c r="AB4583" s="212">
        <v>168577.47899999999</v>
      </c>
      <c r="AC4583" s="212">
        <v>203978.74100000001</v>
      </c>
      <c r="AD4583" s="212">
        <v>0.125</v>
      </c>
      <c r="AE4583" s="212">
        <v>0</v>
      </c>
      <c r="AF4583" s="212">
        <v>0.125</v>
      </c>
      <c r="AG4583" s="212">
        <v>0</v>
      </c>
      <c r="AH4583" s="212">
        <v>21072.18</v>
      </c>
      <c r="AI4583" s="212">
        <v>25497.34</v>
      </c>
      <c r="AJ4583" s="212">
        <v>0</v>
      </c>
      <c r="AK4583" s="212">
        <v>0</v>
      </c>
      <c r="AL4583" s="212">
        <v>0</v>
      </c>
      <c r="AM4583">
        <v>1</v>
      </c>
      <c r="AN4583" t="str">
        <f>VLOOKUP(H4583,'Base Art'!$A:$AJ,36,FALSE)</f>
        <v>FERRERO ARGENTINA S.A.</v>
      </c>
    </row>
    <row r="4584" spans="1:40" x14ac:dyDescent="0.25">
      <c r="A4584" s="212" t="s">
        <v>7819</v>
      </c>
      <c r="B4584" s="212">
        <v>1</v>
      </c>
      <c r="C4584" s="212" t="s">
        <v>7820</v>
      </c>
      <c r="D4584" s="212" t="s">
        <v>167</v>
      </c>
      <c r="E4584" s="212">
        <v>44</v>
      </c>
      <c r="F4584" s="212" t="s">
        <v>71</v>
      </c>
      <c r="G4584" s="212" t="s">
        <v>816</v>
      </c>
      <c r="H4584" s="212">
        <v>8386</v>
      </c>
      <c r="I4584" s="212" t="s">
        <v>817</v>
      </c>
      <c r="J4584" s="212"/>
      <c r="K4584" s="212"/>
      <c r="L4584" s="212"/>
      <c r="M4584" s="212"/>
      <c r="N4584" s="212"/>
      <c r="O4584" s="212"/>
      <c r="P4584" s="212">
        <v>1088</v>
      </c>
      <c r="Q4584" s="212" t="s">
        <v>818</v>
      </c>
      <c r="R4584" s="212" t="s">
        <v>819</v>
      </c>
      <c r="S4584" s="212"/>
      <c r="T4584" s="212"/>
      <c r="U4584" s="212"/>
      <c r="V4584" s="212"/>
      <c r="W4584" s="212"/>
      <c r="X4584" s="212"/>
      <c r="Y4584" s="212">
        <v>1373</v>
      </c>
      <c r="Z4584" s="212" t="s">
        <v>386</v>
      </c>
      <c r="AA4584" s="212" t="s">
        <v>387</v>
      </c>
      <c r="AB4584" s="212">
        <v>79300.376999999993</v>
      </c>
      <c r="AC4584" s="212">
        <v>98149.981</v>
      </c>
      <c r="AD4584" s="212">
        <v>0.56669999999999998</v>
      </c>
      <c r="AE4584" s="212">
        <v>0</v>
      </c>
      <c r="AF4584" s="212">
        <v>0.56669999999999998</v>
      </c>
      <c r="AG4584" s="212">
        <v>0</v>
      </c>
      <c r="AH4584" s="212">
        <v>44936.88</v>
      </c>
      <c r="AI4584" s="212">
        <v>55618.32</v>
      </c>
      <c r="AJ4584" s="212">
        <v>1</v>
      </c>
      <c r="AK4584" s="212">
        <v>0.56999999999999995</v>
      </c>
      <c r="AL4584" s="212">
        <v>0</v>
      </c>
      <c r="AM4584">
        <v>1</v>
      </c>
      <c r="AN4584" t="str">
        <f>VLOOKUP(H4584,'Base Art'!$A:$AJ,36,FALSE)</f>
        <v>MONDELEZ ARGENTINA S.A.</v>
      </c>
    </row>
    <row r="4585" spans="1:40" x14ac:dyDescent="0.25">
      <c r="A4585" s="212" t="s">
        <v>7819</v>
      </c>
      <c r="B4585" s="212">
        <v>1</v>
      </c>
      <c r="C4585" s="212" t="s">
        <v>7820</v>
      </c>
      <c r="D4585" s="212" t="s">
        <v>167</v>
      </c>
      <c r="E4585" s="212">
        <v>44</v>
      </c>
      <c r="F4585" s="212" t="s">
        <v>71</v>
      </c>
      <c r="G4585" s="212" t="s">
        <v>820</v>
      </c>
      <c r="H4585" s="212">
        <v>8388</v>
      </c>
      <c r="I4585" s="212" t="s">
        <v>821</v>
      </c>
      <c r="J4585" s="212">
        <v>1272</v>
      </c>
      <c r="K4585" s="212" t="s">
        <v>822</v>
      </c>
      <c r="L4585" s="212" t="s">
        <v>823</v>
      </c>
      <c r="M4585" s="212"/>
      <c r="N4585" s="212"/>
      <c r="O4585" s="212"/>
      <c r="P4585" s="212">
        <v>1088</v>
      </c>
      <c r="Q4585" s="212" t="s">
        <v>818</v>
      </c>
      <c r="R4585" s="212" t="s">
        <v>819</v>
      </c>
      <c r="S4585" s="212"/>
      <c r="T4585" s="212"/>
      <c r="U4585" s="212"/>
      <c r="V4585" s="212"/>
      <c r="W4585" s="212"/>
      <c r="X4585" s="212"/>
      <c r="Y4585" s="212">
        <v>1373</v>
      </c>
      <c r="Z4585" s="212" t="s">
        <v>386</v>
      </c>
      <c r="AA4585" s="212" t="s">
        <v>387</v>
      </c>
      <c r="AB4585" s="212">
        <v>52667.406000000003</v>
      </c>
      <c r="AC4585" s="212">
        <v>64926.557000000001</v>
      </c>
      <c r="AD4585" s="212">
        <v>1.1389</v>
      </c>
      <c r="AE4585" s="212">
        <v>0</v>
      </c>
      <c r="AF4585" s="212">
        <v>1.1389</v>
      </c>
      <c r="AG4585" s="212">
        <v>0</v>
      </c>
      <c r="AH4585" s="212">
        <v>59982.32</v>
      </c>
      <c r="AI4585" s="212">
        <v>73944.13</v>
      </c>
      <c r="AJ4585" s="212">
        <v>0</v>
      </c>
      <c r="AK4585" s="212">
        <v>0</v>
      </c>
      <c r="AL4585" s="212">
        <v>0</v>
      </c>
      <c r="AM4585">
        <v>1</v>
      </c>
      <c r="AN4585" t="str">
        <f>VLOOKUP(H4585,'Base Art'!$A:$AJ,36,FALSE)</f>
        <v>MONDELEZ ARGENTINA S.A.</v>
      </c>
    </row>
    <row r="4586" spans="1:40" x14ac:dyDescent="0.25">
      <c r="A4586" s="212" t="s">
        <v>7819</v>
      </c>
      <c r="B4586" s="212">
        <v>1</v>
      </c>
      <c r="C4586" s="212" t="s">
        <v>7820</v>
      </c>
      <c r="D4586" s="212" t="s">
        <v>167</v>
      </c>
      <c r="E4586" s="212">
        <v>44</v>
      </c>
      <c r="F4586" s="212" t="s">
        <v>71</v>
      </c>
      <c r="G4586" s="212" t="s">
        <v>824</v>
      </c>
      <c r="H4586" s="212">
        <v>8404</v>
      </c>
      <c r="I4586" s="212" t="s">
        <v>825</v>
      </c>
      <c r="J4586" s="212">
        <v>1014</v>
      </c>
      <c r="K4586" s="212" t="s">
        <v>794</v>
      </c>
      <c r="L4586" s="212" t="s">
        <v>795</v>
      </c>
      <c r="M4586" s="212"/>
      <c r="N4586" s="212"/>
      <c r="O4586" s="212"/>
      <c r="P4586" s="212">
        <v>1005</v>
      </c>
      <c r="Q4586" s="212" t="s">
        <v>582</v>
      </c>
      <c r="R4586" s="212" t="s">
        <v>583</v>
      </c>
      <c r="S4586" s="212"/>
      <c r="T4586" s="212"/>
      <c r="U4586" s="212"/>
      <c r="V4586" s="212"/>
      <c r="W4586" s="212"/>
      <c r="X4586" s="212"/>
      <c r="Y4586" s="212">
        <v>1369</v>
      </c>
      <c r="Z4586" s="212" t="s">
        <v>354</v>
      </c>
      <c r="AA4586" s="212" t="s">
        <v>355</v>
      </c>
      <c r="AB4586" s="212">
        <v>12899.06</v>
      </c>
      <c r="AC4586" s="212">
        <v>15607.862999999999</v>
      </c>
      <c r="AD4586" s="212">
        <v>0.5</v>
      </c>
      <c r="AE4586" s="212">
        <v>0</v>
      </c>
      <c r="AF4586" s="212">
        <v>0.5</v>
      </c>
      <c r="AG4586" s="212">
        <v>0</v>
      </c>
      <c r="AH4586" s="212">
        <v>6449.53</v>
      </c>
      <c r="AI4586" s="212">
        <v>7803.93</v>
      </c>
      <c r="AJ4586" s="212">
        <v>0</v>
      </c>
      <c r="AK4586" s="212">
        <v>0</v>
      </c>
      <c r="AL4586" s="212">
        <v>0</v>
      </c>
      <c r="AM4586">
        <v>1</v>
      </c>
      <c r="AN4586" t="str">
        <f>VLOOKUP(H4586,'Base Art'!$A:$AJ,36,FALSE)</f>
        <v>EST. LAS MARIAS S.A.C.I.F.A.</v>
      </c>
    </row>
    <row r="4587" spans="1:40" x14ac:dyDescent="0.25">
      <c r="A4587" s="212" t="s">
        <v>7819</v>
      </c>
      <c r="B4587" s="212">
        <v>1</v>
      </c>
      <c r="C4587" s="212" t="s">
        <v>7820</v>
      </c>
      <c r="D4587" s="212" t="s">
        <v>167</v>
      </c>
      <c r="E4587" s="212">
        <v>44</v>
      </c>
      <c r="F4587" s="212" t="s">
        <v>71</v>
      </c>
      <c r="G4587" s="212" t="s">
        <v>826</v>
      </c>
      <c r="H4587" s="212">
        <v>8406</v>
      </c>
      <c r="I4587" s="212" t="s">
        <v>827</v>
      </c>
      <c r="J4587" s="212">
        <v>1006</v>
      </c>
      <c r="K4587" s="212" t="s">
        <v>350</v>
      </c>
      <c r="L4587" s="212" t="s">
        <v>351</v>
      </c>
      <c r="M4587" s="212"/>
      <c r="N4587" s="212"/>
      <c r="O4587" s="212"/>
      <c r="P4587" s="212">
        <v>1004</v>
      </c>
      <c r="Q4587" s="212" t="s">
        <v>352</v>
      </c>
      <c r="R4587" s="212" t="s">
        <v>353</v>
      </c>
      <c r="S4587" s="212"/>
      <c r="T4587" s="212"/>
      <c r="U4587" s="212"/>
      <c r="V4587" s="212"/>
      <c r="W4587" s="212"/>
      <c r="X4587" s="212"/>
      <c r="Y4587" s="212">
        <v>1369</v>
      </c>
      <c r="Z4587" s="212" t="s">
        <v>354</v>
      </c>
      <c r="AA4587" s="212" t="s">
        <v>355</v>
      </c>
      <c r="AB4587" s="212">
        <v>7203.2730000000001</v>
      </c>
      <c r="AC4587" s="212">
        <v>9083.0740000000005</v>
      </c>
      <c r="AD4587" s="212">
        <v>1.1000000000000001</v>
      </c>
      <c r="AE4587" s="212">
        <v>0</v>
      </c>
      <c r="AF4587" s="212">
        <v>1.1000000000000001</v>
      </c>
      <c r="AG4587" s="212">
        <v>0</v>
      </c>
      <c r="AH4587" s="212">
        <v>7923.6</v>
      </c>
      <c r="AI4587" s="212">
        <v>9991.3799999999992</v>
      </c>
      <c r="AJ4587" s="212">
        <v>0</v>
      </c>
      <c r="AK4587" s="212">
        <v>0</v>
      </c>
      <c r="AL4587" s="212">
        <v>0</v>
      </c>
      <c r="AM4587">
        <v>1</v>
      </c>
      <c r="AN4587" t="str">
        <f>VLOOKUP(H4587,'Base Art'!$A:$AJ,36,FALSE)</f>
        <v>EST. LAS MARIAS S.A.C.I.F.A.</v>
      </c>
    </row>
    <row r="4588" spans="1:40" x14ac:dyDescent="0.25">
      <c r="A4588" s="212" t="s">
        <v>7819</v>
      </c>
      <c r="B4588" s="212">
        <v>1</v>
      </c>
      <c r="C4588" s="212" t="s">
        <v>7820</v>
      </c>
      <c r="D4588" s="212" t="s">
        <v>167</v>
      </c>
      <c r="E4588" s="212">
        <v>44</v>
      </c>
      <c r="F4588" s="212" t="s">
        <v>71</v>
      </c>
      <c r="G4588" s="212" t="s">
        <v>828</v>
      </c>
      <c r="H4588" s="212">
        <v>8476</v>
      </c>
      <c r="I4588" s="212" t="s">
        <v>829</v>
      </c>
      <c r="J4588" s="212">
        <v>1419</v>
      </c>
      <c r="K4588" s="212" t="s">
        <v>572</v>
      </c>
      <c r="L4588" s="212" t="s">
        <v>573</v>
      </c>
      <c r="M4588" s="212"/>
      <c r="N4588" s="212"/>
      <c r="O4588" s="212"/>
      <c r="P4588" s="212"/>
      <c r="Q4588" s="212"/>
      <c r="R4588" s="212"/>
      <c r="S4588" s="212"/>
      <c r="T4588" s="212"/>
      <c r="U4588" s="212"/>
      <c r="V4588" s="212"/>
      <c r="W4588" s="212"/>
      <c r="X4588" s="212"/>
      <c r="Y4588" s="212">
        <v>1369</v>
      </c>
      <c r="Z4588" s="212" t="s">
        <v>354</v>
      </c>
      <c r="AA4588" s="212" t="s">
        <v>355</v>
      </c>
      <c r="AB4588" s="212">
        <v>42411.482000000004</v>
      </c>
      <c r="AC4588" s="212">
        <v>52590.239999999998</v>
      </c>
      <c r="AD4588" s="212">
        <v>0.41670000000000001</v>
      </c>
      <c r="AE4588" s="212">
        <v>4.1700000000000001E-2</v>
      </c>
      <c r="AF4588" s="212">
        <v>0.45829999999999999</v>
      </c>
      <c r="AG4588" s="212">
        <v>0</v>
      </c>
      <c r="AH4588" s="212">
        <v>19438.599999999999</v>
      </c>
      <c r="AI4588" s="212">
        <v>24103.86</v>
      </c>
      <c r="AJ4588" s="212">
        <v>0</v>
      </c>
      <c r="AK4588" s="212">
        <v>0</v>
      </c>
      <c r="AL4588" s="212">
        <v>0</v>
      </c>
      <c r="AM4588">
        <v>1</v>
      </c>
      <c r="AN4588" t="str">
        <f>VLOOKUP(H4588,'Base Art'!$A:$AJ,36,FALSE)</f>
        <v>ARCOR S.A.I.C.</v>
      </c>
    </row>
    <row r="4589" spans="1:40" x14ac:dyDescent="0.25">
      <c r="A4589" s="212" t="s">
        <v>7819</v>
      </c>
      <c r="B4589" s="212">
        <v>1</v>
      </c>
      <c r="C4589" s="212" t="s">
        <v>7820</v>
      </c>
      <c r="D4589" s="212" t="s">
        <v>167</v>
      </c>
      <c r="E4589" s="212">
        <v>44</v>
      </c>
      <c r="F4589" s="212" t="s">
        <v>71</v>
      </c>
      <c r="G4589" s="212" t="s">
        <v>1606</v>
      </c>
      <c r="H4589" s="212">
        <v>8492</v>
      </c>
      <c r="I4589" s="212" t="s">
        <v>1607</v>
      </c>
      <c r="J4589" s="212">
        <v>1162</v>
      </c>
      <c r="K4589" s="212" t="s">
        <v>1166</v>
      </c>
      <c r="L4589" s="212" t="s">
        <v>1167</v>
      </c>
      <c r="M4589" s="212"/>
      <c r="N4589" s="212"/>
      <c r="O4589" s="212"/>
      <c r="P4589" s="212">
        <v>1073</v>
      </c>
      <c r="Q4589" s="212" t="s">
        <v>1116</v>
      </c>
      <c r="R4589" s="212" t="s">
        <v>1117</v>
      </c>
      <c r="S4589" s="212"/>
      <c r="T4589" s="212"/>
      <c r="U4589" s="212"/>
      <c r="V4589" s="212"/>
      <c r="W4589" s="212"/>
      <c r="X4589" s="212"/>
      <c r="Y4589" s="212">
        <v>1370</v>
      </c>
      <c r="Z4589" s="212" t="s">
        <v>400</v>
      </c>
      <c r="AA4589" s="212" t="s">
        <v>401</v>
      </c>
      <c r="AB4589" s="212">
        <v>12810.056</v>
      </c>
      <c r="AC4589" s="212">
        <v>15692.32</v>
      </c>
      <c r="AD4589" s="212">
        <v>2</v>
      </c>
      <c r="AE4589" s="212">
        <v>0</v>
      </c>
      <c r="AF4589" s="212">
        <v>2</v>
      </c>
      <c r="AG4589" s="212">
        <v>0</v>
      </c>
      <c r="AH4589" s="212">
        <v>25620.11</v>
      </c>
      <c r="AI4589" s="212">
        <v>31384.639999999999</v>
      </c>
      <c r="AJ4589" s="212">
        <v>0</v>
      </c>
      <c r="AK4589" s="212">
        <v>0</v>
      </c>
      <c r="AL4589" s="212">
        <v>0</v>
      </c>
      <c r="AM4589">
        <v>1</v>
      </c>
      <c r="AN4589" t="str">
        <f>VLOOKUP(H4589,'Base Art'!$A:$AJ,36,FALSE)</f>
        <v>RPB SA</v>
      </c>
    </row>
    <row r="4590" spans="1:40" x14ac:dyDescent="0.25">
      <c r="A4590" s="212" t="s">
        <v>7819</v>
      </c>
      <c r="B4590" s="212">
        <v>1</v>
      </c>
      <c r="C4590" s="212" t="s">
        <v>7820</v>
      </c>
      <c r="D4590" s="212" t="s">
        <v>167</v>
      </c>
      <c r="E4590" s="212">
        <v>44</v>
      </c>
      <c r="F4590" s="212" t="s">
        <v>71</v>
      </c>
      <c r="G4590" s="212" t="s">
        <v>7666</v>
      </c>
      <c r="H4590" s="212">
        <v>8579</v>
      </c>
      <c r="I4590" s="212" t="s">
        <v>4646</v>
      </c>
      <c r="J4590" s="212">
        <v>1420</v>
      </c>
      <c r="K4590" s="212" t="s">
        <v>568</v>
      </c>
      <c r="L4590" s="212" t="s">
        <v>569</v>
      </c>
      <c r="M4590" s="212"/>
      <c r="N4590" s="212"/>
      <c r="O4590" s="212"/>
      <c r="P4590" s="212"/>
      <c r="Q4590" s="212"/>
      <c r="R4590" s="212"/>
      <c r="S4590" s="212"/>
      <c r="T4590" s="212"/>
      <c r="U4590" s="212"/>
      <c r="V4590" s="212"/>
      <c r="W4590" s="212"/>
      <c r="X4590" s="212"/>
      <c r="Y4590" s="212">
        <v>1373</v>
      </c>
      <c r="Z4590" s="212" t="s">
        <v>386</v>
      </c>
      <c r="AA4590" s="212" t="s">
        <v>387</v>
      </c>
      <c r="AB4590" s="212">
        <v>16371.913</v>
      </c>
      <c r="AC4590" s="212">
        <v>20105.03</v>
      </c>
      <c r="AD4590" s="212">
        <v>8.2142999999999997</v>
      </c>
      <c r="AE4590" s="212">
        <v>0</v>
      </c>
      <c r="AF4590" s="212">
        <v>8.2142999999999997</v>
      </c>
      <c r="AG4590" s="212">
        <v>0</v>
      </c>
      <c r="AH4590" s="212">
        <v>134483.57</v>
      </c>
      <c r="AI4590" s="212">
        <v>165148.46</v>
      </c>
      <c r="AJ4590" s="212">
        <v>4</v>
      </c>
      <c r="AK4590" s="212">
        <v>2.0499999999999998</v>
      </c>
      <c r="AL4590" s="212">
        <v>0</v>
      </c>
      <c r="AM4590">
        <v>1</v>
      </c>
      <c r="AN4590" t="str">
        <f>VLOOKUP(H4590,'Base Art'!$A:$AJ,36,FALSE)</f>
        <v>ARCOR S.A.I.C.</v>
      </c>
    </row>
    <row r="4591" spans="1:40" x14ac:dyDescent="0.25">
      <c r="A4591" s="212" t="s">
        <v>7819</v>
      </c>
      <c r="B4591" s="212">
        <v>1</v>
      </c>
      <c r="C4591" s="212" t="s">
        <v>7820</v>
      </c>
      <c r="D4591" s="212" t="s">
        <v>167</v>
      </c>
      <c r="E4591" s="212">
        <v>44</v>
      </c>
      <c r="F4591" s="212" t="s">
        <v>71</v>
      </c>
      <c r="G4591" s="212" t="s">
        <v>1174</v>
      </c>
      <c r="H4591" s="212">
        <v>8675</v>
      </c>
      <c r="I4591" s="212" t="s">
        <v>1175</v>
      </c>
      <c r="J4591" s="212">
        <v>1414</v>
      </c>
      <c r="K4591" s="212" t="s">
        <v>372</v>
      </c>
      <c r="L4591" s="212" t="s">
        <v>373</v>
      </c>
      <c r="M4591" s="212"/>
      <c r="N4591" s="212"/>
      <c r="O4591" s="212"/>
      <c r="P4591" s="212"/>
      <c r="Q4591" s="212"/>
      <c r="R4591" s="212"/>
      <c r="S4591" s="212"/>
      <c r="T4591" s="212"/>
      <c r="U4591" s="212"/>
      <c r="V4591" s="212"/>
      <c r="W4591" s="212"/>
      <c r="X4591" s="212"/>
      <c r="Y4591" s="212">
        <v>1374</v>
      </c>
      <c r="Z4591" s="212" t="s">
        <v>336</v>
      </c>
      <c r="AA4591" s="212" t="s">
        <v>337</v>
      </c>
      <c r="AB4591" s="212">
        <v>82014.752999999997</v>
      </c>
      <c r="AC4591" s="212">
        <v>101698.28599999999</v>
      </c>
      <c r="AD4591" s="212">
        <v>0.125</v>
      </c>
      <c r="AE4591" s="212">
        <v>0</v>
      </c>
      <c r="AF4591" s="212">
        <v>0.125</v>
      </c>
      <c r="AG4591" s="212">
        <v>0</v>
      </c>
      <c r="AH4591" s="212">
        <v>10251.84</v>
      </c>
      <c r="AI4591" s="212">
        <v>12712.29</v>
      </c>
      <c r="AJ4591" s="212">
        <v>2</v>
      </c>
      <c r="AK4591" s="212">
        <v>0.06</v>
      </c>
      <c r="AL4591" s="212">
        <v>0</v>
      </c>
      <c r="AM4591">
        <v>1</v>
      </c>
      <c r="AN4591" t="str">
        <f>VLOOKUP(H4591,'Base Art'!$A:$AJ,36,FALSE)</f>
        <v>ARCOR S.A.I.C.</v>
      </c>
    </row>
    <row r="4592" spans="1:40" x14ac:dyDescent="0.25">
      <c r="A4592" s="212" t="s">
        <v>7819</v>
      </c>
      <c r="B4592" s="212">
        <v>1</v>
      </c>
      <c r="C4592" s="212" t="s">
        <v>7820</v>
      </c>
      <c r="D4592" s="212" t="s">
        <v>167</v>
      </c>
      <c r="E4592" s="212">
        <v>44</v>
      </c>
      <c r="F4592" s="212" t="s">
        <v>71</v>
      </c>
      <c r="G4592" s="212" t="s">
        <v>1299</v>
      </c>
      <c r="H4592" s="212">
        <v>8751</v>
      </c>
      <c r="I4592" s="212" t="s">
        <v>1300</v>
      </c>
      <c r="J4592" s="212">
        <v>1469</v>
      </c>
      <c r="K4592" s="212" t="s">
        <v>1152</v>
      </c>
      <c r="L4592" s="212" t="s">
        <v>1153</v>
      </c>
      <c r="M4592" s="212"/>
      <c r="N4592" s="212"/>
      <c r="O4592" s="212"/>
      <c r="P4592" s="212">
        <v>1103</v>
      </c>
      <c r="Q4592" s="212" t="s">
        <v>1154</v>
      </c>
      <c r="R4592" s="212" t="s">
        <v>1155</v>
      </c>
      <c r="S4592" s="212"/>
      <c r="T4592" s="212"/>
      <c r="U4592" s="212"/>
      <c r="V4592" s="212"/>
      <c r="W4592" s="212"/>
      <c r="X4592" s="212"/>
      <c r="Y4592" s="212">
        <v>1374</v>
      </c>
      <c r="Z4592" s="212" t="s">
        <v>336</v>
      </c>
      <c r="AA4592" s="212" t="s">
        <v>337</v>
      </c>
      <c r="AB4592" s="212">
        <v>31044.21</v>
      </c>
      <c r="AC4592" s="212">
        <v>38494.828000000001</v>
      </c>
      <c r="AD4592" s="212">
        <v>8.3299999999999999E-2</v>
      </c>
      <c r="AE4592" s="212">
        <v>0</v>
      </c>
      <c r="AF4592" s="212">
        <v>8.3299999999999999E-2</v>
      </c>
      <c r="AG4592" s="212">
        <v>0</v>
      </c>
      <c r="AH4592" s="212">
        <v>2587.02</v>
      </c>
      <c r="AI4592" s="212">
        <v>3207.9</v>
      </c>
      <c r="AJ4592" s="212">
        <v>1</v>
      </c>
      <c r="AK4592" s="212">
        <v>0.08</v>
      </c>
      <c r="AL4592" s="212">
        <v>0</v>
      </c>
      <c r="AM4592">
        <v>1</v>
      </c>
      <c r="AN4592" t="str">
        <f>VLOOKUP(H4592,'Base Art'!$A:$AJ,36,FALSE)</f>
        <v>LHERITIER ARGENTINA S.A.</v>
      </c>
    </row>
    <row r="4593" spans="1:40" x14ac:dyDescent="0.25">
      <c r="A4593" s="212" t="s">
        <v>7819</v>
      </c>
      <c r="B4593" s="212">
        <v>1</v>
      </c>
      <c r="C4593" s="212" t="s">
        <v>7820</v>
      </c>
      <c r="D4593" s="212" t="s">
        <v>167</v>
      </c>
      <c r="E4593" s="212">
        <v>44</v>
      </c>
      <c r="F4593" s="212" t="s">
        <v>71</v>
      </c>
      <c r="G4593" s="212" t="s">
        <v>844</v>
      </c>
      <c r="H4593" s="212">
        <v>8805</v>
      </c>
      <c r="I4593" s="212" t="s">
        <v>845</v>
      </c>
      <c r="J4593" s="212">
        <v>1064</v>
      </c>
      <c r="K4593" s="212" t="s">
        <v>446</v>
      </c>
      <c r="L4593" s="212" t="s">
        <v>447</v>
      </c>
      <c r="M4593" s="212"/>
      <c r="N4593" s="212"/>
      <c r="O4593" s="212"/>
      <c r="P4593" s="212">
        <v>1066</v>
      </c>
      <c r="Q4593" s="212" t="s">
        <v>448</v>
      </c>
      <c r="R4593" s="212" t="s">
        <v>449</v>
      </c>
      <c r="S4593" s="212"/>
      <c r="T4593" s="212"/>
      <c r="U4593" s="212"/>
      <c r="V4593" s="212"/>
      <c r="W4593" s="212"/>
      <c r="X4593" s="212"/>
      <c r="Y4593" s="212">
        <v>1373</v>
      </c>
      <c r="Z4593" s="212" t="s">
        <v>386</v>
      </c>
      <c r="AA4593" s="212" t="s">
        <v>387</v>
      </c>
      <c r="AB4593" s="212">
        <v>23849.49</v>
      </c>
      <c r="AC4593" s="212">
        <v>28857.883999999998</v>
      </c>
      <c r="AD4593" s="212">
        <v>1.0713999999999999</v>
      </c>
      <c r="AE4593" s="212">
        <v>0</v>
      </c>
      <c r="AF4593" s="212">
        <v>1.0713999999999999</v>
      </c>
      <c r="AG4593" s="212">
        <v>0</v>
      </c>
      <c r="AH4593" s="212">
        <v>25553.03</v>
      </c>
      <c r="AI4593" s="212">
        <v>30919.16</v>
      </c>
      <c r="AJ4593" s="212">
        <v>0</v>
      </c>
      <c r="AK4593" s="212">
        <v>0</v>
      </c>
      <c r="AL4593" s="212">
        <v>0</v>
      </c>
      <c r="AM4593">
        <v>1</v>
      </c>
      <c r="AN4593" t="str">
        <f>VLOOKUP(H4593,'Base Art'!$A:$AJ,36,FALSE)</f>
        <v>MOLINO CAÑUELAS S.A.C.I.F.I.A.</v>
      </c>
    </row>
    <row r="4594" spans="1:40" x14ac:dyDescent="0.25">
      <c r="A4594" s="212" t="s">
        <v>7819</v>
      </c>
      <c r="B4594" s="212">
        <v>1</v>
      </c>
      <c r="C4594" s="212" t="s">
        <v>7820</v>
      </c>
      <c r="D4594" s="212" t="s">
        <v>167</v>
      </c>
      <c r="E4594" s="212">
        <v>44</v>
      </c>
      <c r="F4594" s="212" t="s">
        <v>71</v>
      </c>
      <c r="G4594" s="212" t="s">
        <v>1026</v>
      </c>
      <c r="H4594" s="212">
        <v>10054</v>
      </c>
      <c r="I4594" s="212" t="s">
        <v>1027</v>
      </c>
      <c r="J4594" s="212"/>
      <c r="K4594" s="212"/>
      <c r="L4594" s="212"/>
      <c r="M4594" s="212"/>
      <c r="N4594" s="212"/>
      <c r="O4594" s="212"/>
      <c r="P4594" s="212"/>
      <c r="Q4594" s="212"/>
      <c r="R4594" s="212"/>
      <c r="S4594" s="212"/>
      <c r="T4594" s="212"/>
      <c r="U4594" s="212"/>
      <c r="V4594" s="212"/>
      <c r="W4594" s="212"/>
      <c r="X4594" s="212"/>
      <c r="Y4594" s="212">
        <v>1376</v>
      </c>
      <c r="Z4594" s="212" t="s">
        <v>320</v>
      </c>
      <c r="AA4594" s="212" t="s">
        <v>321</v>
      </c>
      <c r="AB4594" s="212">
        <v>1055206.2490000001</v>
      </c>
      <c r="AC4594" s="212">
        <v>1308455.7849999999</v>
      </c>
      <c r="AD4594" s="212">
        <v>3.1300000000000001E-2</v>
      </c>
      <c r="AE4594" s="212">
        <v>0</v>
      </c>
      <c r="AF4594" s="212">
        <v>3.1300000000000001E-2</v>
      </c>
      <c r="AG4594" s="212">
        <v>0</v>
      </c>
      <c r="AH4594" s="212">
        <v>32975.199999999997</v>
      </c>
      <c r="AI4594" s="212">
        <v>40889.24</v>
      </c>
      <c r="AJ4594" s="212">
        <v>0</v>
      </c>
      <c r="AK4594" s="212">
        <v>0</v>
      </c>
      <c r="AL4594" s="212">
        <v>0</v>
      </c>
      <c r="AM4594">
        <v>1</v>
      </c>
      <c r="AN4594" t="str">
        <f>VLOOKUP(H4594,'Base Art'!$A:$AJ,36,FALSE)</f>
        <v>BUHL S.A.</v>
      </c>
    </row>
    <row r="4595" spans="1:40" x14ac:dyDescent="0.25">
      <c r="A4595" s="212" t="s">
        <v>7819</v>
      </c>
      <c r="B4595" s="212">
        <v>1</v>
      </c>
      <c r="C4595" s="212" t="s">
        <v>7820</v>
      </c>
      <c r="D4595" s="212" t="s">
        <v>167</v>
      </c>
      <c r="E4595" s="212">
        <v>44</v>
      </c>
      <c r="F4595" s="212" t="s">
        <v>71</v>
      </c>
      <c r="G4595" s="212" t="s">
        <v>1656</v>
      </c>
      <c r="H4595" s="212">
        <v>10214</v>
      </c>
      <c r="I4595" s="212" t="s">
        <v>1657</v>
      </c>
      <c r="J4595" s="212">
        <v>1458</v>
      </c>
      <c r="K4595" s="212" t="s">
        <v>1658</v>
      </c>
      <c r="L4595" s="212" t="s">
        <v>1659</v>
      </c>
      <c r="M4595" s="212"/>
      <c r="N4595" s="212"/>
      <c r="O4595" s="212"/>
      <c r="P4595" s="212"/>
      <c r="Q4595" s="212"/>
      <c r="R4595" s="212"/>
      <c r="S4595" s="212"/>
      <c r="T4595" s="212"/>
      <c r="U4595" s="212"/>
      <c r="V4595" s="212"/>
      <c r="W4595" s="212"/>
      <c r="X4595" s="212"/>
      <c r="Y4595" s="212">
        <v>1370</v>
      </c>
      <c r="Z4595" s="212" t="s">
        <v>400</v>
      </c>
      <c r="AA4595" s="212" t="s">
        <v>401</v>
      </c>
      <c r="AB4595" s="212">
        <v>7009.8890000000001</v>
      </c>
      <c r="AC4595" s="212">
        <v>8692.2620000000006</v>
      </c>
      <c r="AD4595" s="212">
        <v>1</v>
      </c>
      <c r="AE4595" s="212">
        <v>0</v>
      </c>
      <c r="AF4595" s="212">
        <v>1</v>
      </c>
      <c r="AG4595" s="212">
        <v>0</v>
      </c>
      <c r="AH4595" s="212">
        <v>7009.89</v>
      </c>
      <c r="AI4595" s="212">
        <v>8692.26</v>
      </c>
      <c r="AJ4595" s="212">
        <v>0</v>
      </c>
      <c r="AK4595" s="212">
        <v>0</v>
      </c>
      <c r="AL4595" s="212">
        <v>0</v>
      </c>
      <c r="AM4595">
        <v>1</v>
      </c>
      <c r="AN4595" t="str">
        <f>VLOOKUP(H4595,'Base Art'!$A:$AJ,36,FALSE)</f>
        <v>RPB SA</v>
      </c>
    </row>
    <row r="4596" spans="1:40" x14ac:dyDescent="0.25">
      <c r="A4596" s="212" t="s">
        <v>7819</v>
      </c>
      <c r="B4596" s="212">
        <v>1</v>
      </c>
      <c r="C4596" s="212" t="s">
        <v>7820</v>
      </c>
      <c r="D4596" s="212" t="s">
        <v>167</v>
      </c>
      <c r="E4596" s="212">
        <v>44</v>
      </c>
      <c r="F4596" s="212" t="s">
        <v>71</v>
      </c>
      <c r="G4596" s="212" t="s">
        <v>850</v>
      </c>
      <c r="H4596" s="212">
        <v>10278</v>
      </c>
      <c r="I4596" s="212" t="s">
        <v>851</v>
      </c>
      <c r="J4596" s="212"/>
      <c r="K4596" s="212"/>
      <c r="L4596" s="212"/>
      <c r="M4596" s="212"/>
      <c r="N4596" s="212"/>
      <c r="O4596" s="212"/>
      <c r="P4596" s="212">
        <v>1005</v>
      </c>
      <c r="Q4596" s="212" t="s">
        <v>582</v>
      </c>
      <c r="R4596" s="212" t="s">
        <v>583</v>
      </c>
      <c r="S4596" s="212"/>
      <c r="T4596" s="212"/>
      <c r="U4596" s="212"/>
      <c r="V4596" s="212"/>
      <c r="W4596" s="212"/>
      <c r="X4596" s="212"/>
      <c r="Y4596" s="212">
        <v>1369</v>
      </c>
      <c r="Z4596" s="212" t="s">
        <v>354</v>
      </c>
      <c r="AA4596" s="212" t="s">
        <v>355</v>
      </c>
      <c r="AB4596" s="212">
        <v>14845.543</v>
      </c>
      <c r="AC4596" s="212">
        <v>17963.108</v>
      </c>
      <c r="AD4596" s="212">
        <v>2.2999999999999998</v>
      </c>
      <c r="AE4596" s="212">
        <v>0</v>
      </c>
      <c r="AF4596" s="212">
        <v>2.2999999999999998</v>
      </c>
      <c r="AG4596" s="212">
        <v>0</v>
      </c>
      <c r="AH4596" s="212">
        <v>34144.75</v>
      </c>
      <c r="AI4596" s="212">
        <v>41315.15</v>
      </c>
      <c r="AJ4596" s="212">
        <v>1</v>
      </c>
      <c r="AK4596" s="212">
        <v>2.2999999999999998</v>
      </c>
      <c r="AL4596" s="212">
        <v>0</v>
      </c>
      <c r="AM4596">
        <v>1</v>
      </c>
      <c r="AN4596" t="str">
        <f>VLOOKUP(H4596,'Base Art'!$A:$AJ,36,FALSE)</f>
        <v>EST. LAS MARIAS S.A.C.I.F.A.</v>
      </c>
    </row>
    <row r="4597" spans="1:40" x14ac:dyDescent="0.25">
      <c r="A4597" s="212" t="s">
        <v>7819</v>
      </c>
      <c r="B4597" s="212">
        <v>1</v>
      </c>
      <c r="C4597" s="212" t="s">
        <v>7820</v>
      </c>
      <c r="D4597" s="212" t="s">
        <v>167</v>
      </c>
      <c r="E4597" s="212">
        <v>44</v>
      </c>
      <c r="F4597" s="212" t="s">
        <v>71</v>
      </c>
      <c r="G4597" s="212" t="s">
        <v>1305</v>
      </c>
      <c r="H4597" s="212">
        <v>10356</v>
      </c>
      <c r="I4597" s="212" t="s">
        <v>1306</v>
      </c>
      <c r="J4597" s="212">
        <v>1469</v>
      </c>
      <c r="K4597" s="212" t="s">
        <v>1152</v>
      </c>
      <c r="L4597" s="212" t="s">
        <v>1153</v>
      </c>
      <c r="M4597" s="212"/>
      <c r="N4597" s="212"/>
      <c r="O4597" s="212"/>
      <c r="P4597" s="212">
        <v>1103</v>
      </c>
      <c r="Q4597" s="212" t="s">
        <v>1154</v>
      </c>
      <c r="R4597" s="212" t="s">
        <v>1155</v>
      </c>
      <c r="S4597" s="212"/>
      <c r="T4597" s="212"/>
      <c r="U4597" s="212"/>
      <c r="V4597" s="212"/>
      <c r="W4597" s="212"/>
      <c r="X4597" s="212"/>
      <c r="Y4597" s="212">
        <v>1374</v>
      </c>
      <c r="Z4597" s="212" t="s">
        <v>336</v>
      </c>
      <c r="AA4597" s="212" t="s">
        <v>337</v>
      </c>
      <c r="AB4597" s="212">
        <v>31044.21</v>
      </c>
      <c r="AC4597" s="212">
        <v>38494.828000000001</v>
      </c>
      <c r="AD4597" s="212">
        <v>8.3299999999999999E-2</v>
      </c>
      <c r="AE4597" s="212">
        <v>0</v>
      </c>
      <c r="AF4597" s="212">
        <v>8.3299999999999999E-2</v>
      </c>
      <c r="AG4597" s="212">
        <v>0</v>
      </c>
      <c r="AH4597" s="212">
        <v>2587.02</v>
      </c>
      <c r="AI4597" s="212">
        <v>3207.9</v>
      </c>
      <c r="AJ4597" s="212">
        <v>1</v>
      </c>
      <c r="AK4597" s="212">
        <v>0.08</v>
      </c>
      <c r="AL4597" s="212">
        <v>0</v>
      </c>
      <c r="AM4597">
        <v>1</v>
      </c>
      <c r="AN4597" t="str">
        <f>VLOOKUP(H4597,'Base Art'!$A:$AJ,36,FALSE)</f>
        <v>LHERITIER ARGENTINA S.A.</v>
      </c>
    </row>
    <row r="4598" spans="1:40" x14ac:dyDescent="0.25">
      <c r="A4598" s="212" t="s">
        <v>7819</v>
      </c>
      <c r="B4598" s="212">
        <v>1</v>
      </c>
      <c r="C4598" s="212" t="s">
        <v>7820</v>
      </c>
      <c r="D4598" s="212" t="s">
        <v>167</v>
      </c>
      <c r="E4598" s="212">
        <v>44</v>
      </c>
      <c r="F4598" s="212" t="s">
        <v>71</v>
      </c>
      <c r="G4598" s="212" t="s">
        <v>1731</v>
      </c>
      <c r="H4598" s="212">
        <v>10373</v>
      </c>
      <c r="I4598" s="212" t="s">
        <v>1732</v>
      </c>
      <c r="J4598" s="212">
        <v>1187</v>
      </c>
      <c r="K4598" s="212" t="s">
        <v>1645</v>
      </c>
      <c r="L4598" s="212" t="s">
        <v>1646</v>
      </c>
      <c r="M4598" s="212"/>
      <c r="N4598" s="212"/>
      <c r="O4598" s="212"/>
      <c r="P4598" s="212"/>
      <c r="Q4598" s="212"/>
      <c r="R4598" s="212"/>
      <c r="S4598" s="212"/>
      <c r="T4598" s="212"/>
      <c r="U4598" s="212"/>
      <c r="V4598" s="212"/>
      <c r="W4598" s="212"/>
      <c r="X4598" s="212"/>
      <c r="Y4598" s="212">
        <v>1374</v>
      </c>
      <c r="Z4598" s="212" t="s">
        <v>336</v>
      </c>
      <c r="AA4598" s="212" t="s">
        <v>337</v>
      </c>
      <c r="AB4598" s="212">
        <v>67582.539000000004</v>
      </c>
      <c r="AC4598" s="212">
        <v>81774.876999999993</v>
      </c>
      <c r="AD4598" s="212">
        <v>0.16669999999999999</v>
      </c>
      <c r="AE4598" s="212">
        <v>0</v>
      </c>
      <c r="AF4598" s="212">
        <v>0.16669999999999999</v>
      </c>
      <c r="AG4598" s="212">
        <v>0</v>
      </c>
      <c r="AH4598" s="212">
        <v>11263.76</v>
      </c>
      <c r="AI4598" s="212">
        <v>13629.15</v>
      </c>
      <c r="AJ4598" s="212">
        <v>0</v>
      </c>
      <c r="AK4598" s="212">
        <v>0</v>
      </c>
      <c r="AL4598" s="212">
        <v>0</v>
      </c>
      <c r="AM4598">
        <v>1</v>
      </c>
      <c r="AN4598" t="str">
        <f>VLOOKUP(H4598,'Base Art'!$A:$AJ,36,FALSE)</f>
        <v>MONDELEZ ARGENTINA S.A.</v>
      </c>
    </row>
    <row r="4599" spans="1:40" x14ac:dyDescent="0.25">
      <c r="A4599" s="212" t="s">
        <v>7819</v>
      </c>
      <c r="B4599" s="212">
        <v>1</v>
      </c>
      <c r="C4599" s="212" t="s">
        <v>7820</v>
      </c>
      <c r="D4599" s="212" t="s">
        <v>167</v>
      </c>
      <c r="E4599" s="212">
        <v>44</v>
      </c>
      <c r="F4599" s="212" t="s">
        <v>71</v>
      </c>
      <c r="G4599" s="212" t="s">
        <v>1180</v>
      </c>
      <c r="H4599" s="212">
        <v>10421</v>
      </c>
      <c r="I4599" s="212" t="s">
        <v>1181</v>
      </c>
      <c r="J4599" s="212">
        <v>1018</v>
      </c>
      <c r="K4599" s="212" t="s">
        <v>392</v>
      </c>
      <c r="L4599" s="212" t="s">
        <v>393</v>
      </c>
      <c r="M4599" s="212"/>
      <c r="N4599" s="212"/>
      <c r="O4599" s="212"/>
      <c r="P4599" s="212">
        <v>1250</v>
      </c>
      <c r="Q4599" s="212" t="s">
        <v>864</v>
      </c>
      <c r="R4599" s="212" t="s">
        <v>865</v>
      </c>
      <c r="S4599" s="212"/>
      <c r="T4599" s="212"/>
      <c r="U4599" s="212"/>
      <c r="V4599" s="212"/>
      <c r="W4599" s="212"/>
      <c r="X4599" s="212"/>
      <c r="Y4599" s="212">
        <v>1376</v>
      </c>
      <c r="Z4599" s="212" t="s">
        <v>320</v>
      </c>
      <c r="AA4599" s="212" t="s">
        <v>321</v>
      </c>
      <c r="AB4599" s="212">
        <v>38048.879999999997</v>
      </c>
      <c r="AC4599" s="212">
        <v>42044.012000000002</v>
      </c>
      <c r="AD4599" s="212">
        <v>0.5</v>
      </c>
      <c r="AE4599" s="212">
        <v>0</v>
      </c>
      <c r="AF4599" s="212">
        <v>0.5</v>
      </c>
      <c r="AG4599" s="212">
        <v>0</v>
      </c>
      <c r="AH4599" s="212">
        <v>19024.439999999999</v>
      </c>
      <c r="AI4599" s="212">
        <v>21022.01</v>
      </c>
      <c r="AJ4599" s="212">
        <v>1</v>
      </c>
      <c r="AK4599" s="212">
        <v>0.5</v>
      </c>
      <c r="AL4599" s="212">
        <v>0</v>
      </c>
      <c r="AM4599">
        <v>1</v>
      </c>
      <c r="AN4599" t="str">
        <f>VLOOKUP(H4599,'Base Art'!$A:$AJ,36,FALSE)</f>
        <v>ENERGIZER ARGENTINA S.A.</v>
      </c>
    </row>
    <row r="4600" spans="1:40" x14ac:dyDescent="0.25">
      <c r="A4600" s="212" t="s">
        <v>7819</v>
      </c>
      <c r="B4600" s="212">
        <v>1</v>
      </c>
      <c r="C4600" s="212" t="s">
        <v>7820</v>
      </c>
      <c r="D4600" s="212" t="s">
        <v>167</v>
      </c>
      <c r="E4600" s="212">
        <v>44</v>
      </c>
      <c r="F4600" s="212" t="s">
        <v>71</v>
      </c>
      <c r="G4600" s="212" t="s">
        <v>1515</v>
      </c>
      <c r="H4600" s="212">
        <v>10479</v>
      </c>
      <c r="I4600" s="212" t="s">
        <v>1516</v>
      </c>
      <c r="J4600" s="212">
        <v>1349</v>
      </c>
      <c r="K4600" s="212" t="s">
        <v>1311</v>
      </c>
      <c r="L4600" s="212" t="s">
        <v>1312</v>
      </c>
      <c r="M4600" s="212"/>
      <c r="N4600" s="212"/>
      <c r="O4600" s="212"/>
      <c r="P4600" s="212"/>
      <c r="Q4600" s="212"/>
      <c r="R4600" s="212"/>
      <c r="S4600" s="212"/>
      <c r="T4600" s="212"/>
      <c r="U4600" s="212"/>
      <c r="V4600" s="212"/>
      <c r="W4600" s="212"/>
      <c r="X4600" s="212"/>
      <c r="Y4600" s="212">
        <v>1375</v>
      </c>
      <c r="Z4600" s="212" t="s">
        <v>314</v>
      </c>
      <c r="AA4600" s="212" t="s">
        <v>315</v>
      </c>
      <c r="AB4600" s="212">
        <v>16004.97</v>
      </c>
      <c r="AC4600" s="212">
        <v>19366.013999999999</v>
      </c>
      <c r="AD4600" s="212">
        <v>1</v>
      </c>
      <c r="AE4600" s="212">
        <v>0</v>
      </c>
      <c r="AF4600" s="212">
        <v>1</v>
      </c>
      <c r="AG4600" s="212">
        <v>0</v>
      </c>
      <c r="AH4600" s="212">
        <v>16004.97</v>
      </c>
      <c r="AI4600" s="212">
        <v>19366.009999999998</v>
      </c>
      <c r="AJ4600" s="212">
        <v>0</v>
      </c>
      <c r="AK4600" s="212">
        <v>0</v>
      </c>
      <c r="AL4600" s="212">
        <v>0</v>
      </c>
      <c r="AM4600">
        <v>1</v>
      </c>
      <c r="AN4600" t="str">
        <f>VLOOKUP(H4600,'Base Art'!$A:$AJ,36,FALSE)</f>
        <v>AGROINDUSTRIAS BAIRES</v>
      </c>
    </row>
    <row r="4601" spans="1:40" x14ac:dyDescent="0.25">
      <c r="A4601" s="212" t="s">
        <v>7819</v>
      </c>
      <c r="B4601" s="212">
        <v>1</v>
      </c>
      <c r="C4601" s="212" t="s">
        <v>7820</v>
      </c>
      <c r="D4601" s="212" t="s">
        <v>167</v>
      </c>
      <c r="E4601" s="212">
        <v>44</v>
      </c>
      <c r="F4601" s="212" t="s">
        <v>71</v>
      </c>
      <c r="G4601" s="212" t="s">
        <v>1309</v>
      </c>
      <c r="H4601" s="212">
        <v>10480</v>
      </c>
      <c r="I4601" s="212" t="s">
        <v>1310</v>
      </c>
      <c r="J4601" s="212">
        <v>1349</v>
      </c>
      <c r="K4601" s="212" t="s">
        <v>1311</v>
      </c>
      <c r="L4601" s="212" t="s">
        <v>1312</v>
      </c>
      <c r="M4601" s="212"/>
      <c r="N4601" s="212"/>
      <c r="O4601" s="212"/>
      <c r="P4601" s="212"/>
      <c r="Q4601" s="212"/>
      <c r="R4601" s="212"/>
      <c r="S4601" s="212"/>
      <c r="T4601" s="212"/>
      <c r="U4601" s="212"/>
      <c r="V4601" s="212"/>
      <c r="W4601" s="212"/>
      <c r="X4601" s="212"/>
      <c r="Y4601" s="212">
        <v>1375</v>
      </c>
      <c r="Z4601" s="212" t="s">
        <v>314</v>
      </c>
      <c r="AA4601" s="212" t="s">
        <v>315</v>
      </c>
      <c r="AB4601" s="212">
        <v>11849.79</v>
      </c>
      <c r="AC4601" s="212">
        <v>14693.74</v>
      </c>
      <c r="AD4601" s="212">
        <v>1</v>
      </c>
      <c r="AE4601" s="212">
        <v>0</v>
      </c>
      <c r="AF4601" s="212">
        <v>1</v>
      </c>
      <c r="AG4601" s="212">
        <v>0</v>
      </c>
      <c r="AH4601" s="212">
        <v>11849.79</v>
      </c>
      <c r="AI4601" s="212">
        <v>14693.74</v>
      </c>
      <c r="AJ4601" s="212">
        <v>0</v>
      </c>
      <c r="AK4601" s="212">
        <v>0</v>
      </c>
      <c r="AL4601" s="212">
        <v>0</v>
      </c>
      <c r="AM4601">
        <v>1</v>
      </c>
      <c r="AN4601" t="str">
        <f>VLOOKUP(H4601,'Base Art'!$A:$AJ,36,FALSE)</f>
        <v>AGROINDUSTRIAS BAIRES</v>
      </c>
    </row>
    <row r="4602" spans="1:40" x14ac:dyDescent="0.25">
      <c r="A4602" s="212" t="s">
        <v>7819</v>
      </c>
      <c r="B4602" s="212">
        <v>1</v>
      </c>
      <c r="C4602" s="212" t="s">
        <v>7820</v>
      </c>
      <c r="D4602" s="212" t="s">
        <v>167</v>
      </c>
      <c r="E4602" s="212">
        <v>44</v>
      </c>
      <c r="F4602" s="212" t="s">
        <v>71</v>
      </c>
      <c r="G4602" s="212" t="s">
        <v>1315</v>
      </c>
      <c r="H4602" s="212">
        <v>10487</v>
      </c>
      <c r="I4602" s="212" t="s">
        <v>1316</v>
      </c>
      <c r="J4602" s="212">
        <v>1349</v>
      </c>
      <c r="K4602" s="212" t="s">
        <v>1311</v>
      </c>
      <c r="L4602" s="212" t="s">
        <v>1312</v>
      </c>
      <c r="M4602" s="212"/>
      <c r="N4602" s="212"/>
      <c r="O4602" s="212"/>
      <c r="P4602" s="212"/>
      <c r="Q4602" s="212"/>
      <c r="R4602" s="212"/>
      <c r="S4602" s="212"/>
      <c r="T4602" s="212"/>
      <c r="U4602" s="212"/>
      <c r="V4602" s="212"/>
      <c r="W4602" s="212"/>
      <c r="X4602" s="212"/>
      <c r="Y4602" s="212">
        <v>1375</v>
      </c>
      <c r="Z4602" s="212" t="s">
        <v>314</v>
      </c>
      <c r="AA4602" s="212" t="s">
        <v>315</v>
      </c>
      <c r="AB4602" s="212">
        <v>14917.365</v>
      </c>
      <c r="AC4602" s="212">
        <v>18050.012999999999</v>
      </c>
      <c r="AD4602" s="212">
        <v>1</v>
      </c>
      <c r="AE4602" s="212">
        <v>0</v>
      </c>
      <c r="AF4602" s="212">
        <v>1</v>
      </c>
      <c r="AG4602" s="212">
        <v>0</v>
      </c>
      <c r="AH4602" s="212">
        <v>14917.37</v>
      </c>
      <c r="AI4602" s="212">
        <v>18050.009999999998</v>
      </c>
      <c r="AJ4602" s="212">
        <v>0</v>
      </c>
      <c r="AK4602" s="212">
        <v>0</v>
      </c>
      <c r="AL4602" s="212">
        <v>0</v>
      </c>
      <c r="AM4602">
        <v>1</v>
      </c>
      <c r="AN4602" t="str">
        <f>VLOOKUP(H4602,'Base Art'!$A:$AJ,36,FALSE)</f>
        <v>AGROINDUSTRIAS BAIRES</v>
      </c>
    </row>
    <row r="4603" spans="1:40" x14ac:dyDescent="0.25">
      <c r="A4603" s="212" t="s">
        <v>7819</v>
      </c>
      <c r="B4603" s="212">
        <v>1</v>
      </c>
      <c r="C4603" s="212" t="s">
        <v>7820</v>
      </c>
      <c r="D4603" s="212" t="s">
        <v>167</v>
      </c>
      <c r="E4603" s="212">
        <v>44</v>
      </c>
      <c r="F4603" s="212" t="s">
        <v>71</v>
      </c>
      <c r="G4603" s="212" t="s">
        <v>1755</v>
      </c>
      <c r="H4603" s="212">
        <v>10709</v>
      </c>
      <c r="I4603" s="212" t="s">
        <v>1756</v>
      </c>
      <c r="J4603" s="212"/>
      <c r="K4603" s="212"/>
      <c r="L4603" s="212"/>
      <c r="M4603" s="212"/>
      <c r="N4603" s="212"/>
      <c r="O4603" s="212"/>
      <c r="P4603" s="212"/>
      <c r="Q4603" s="212"/>
      <c r="R4603" s="212"/>
      <c r="S4603" s="212"/>
      <c r="T4603" s="212"/>
      <c r="U4603" s="212"/>
      <c r="V4603" s="212"/>
      <c r="W4603" s="212"/>
      <c r="X4603" s="212"/>
      <c r="Y4603" s="212">
        <v>1373</v>
      </c>
      <c r="Z4603" s="212" t="s">
        <v>386</v>
      </c>
      <c r="AA4603" s="212" t="s">
        <v>387</v>
      </c>
      <c r="AB4603" s="212">
        <v>14262.995000000001</v>
      </c>
      <c r="AC4603" s="212">
        <v>17258.223999999998</v>
      </c>
      <c r="AD4603" s="212">
        <v>2</v>
      </c>
      <c r="AE4603" s="212">
        <v>0</v>
      </c>
      <c r="AF4603" s="212">
        <v>2</v>
      </c>
      <c r="AG4603" s="212">
        <v>0</v>
      </c>
      <c r="AH4603" s="212">
        <v>28525.99</v>
      </c>
      <c r="AI4603" s="212">
        <v>34516.449999999997</v>
      </c>
      <c r="AJ4603" s="212">
        <v>0</v>
      </c>
      <c r="AK4603" s="212">
        <v>0</v>
      </c>
      <c r="AL4603" s="212">
        <v>0</v>
      </c>
      <c r="AM4603">
        <v>1</v>
      </c>
      <c r="AN4603" t="str">
        <f>VLOOKUP(H4603,'Base Art'!$A:$AJ,36,FALSE)</f>
        <v>DON SATUR S.R.L.</v>
      </c>
    </row>
    <row r="4604" spans="1:40" x14ac:dyDescent="0.25">
      <c r="A4604" s="212" t="s">
        <v>7819</v>
      </c>
      <c r="B4604" s="212">
        <v>1</v>
      </c>
      <c r="C4604" s="212" t="s">
        <v>7820</v>
      </c>
      <c r="D4604" s="212" t="s">
        <v>167</v>
      </c>
      <c r="E4604" s="212">
        <v>44</v>
      </c>
      <c r="F4604" s="212" t="s">
        <v>71</v>
      </c>
      <c r="G4604" s="212" t="s">
        <v>1679</v>
      </c>
      <c r="H4604" s="212">
        <v>10710</v>
      </c>
      <c r="I4604" s="212" t="s">
        <v>1680</v>
      </c>
      <c r="J4604" s="212"/>
      <c r="K4604" s="212"/>
      <c r="L4604" s="212"/>
      <c r="M4604" s="212"/>
      <c r="N4604" s="212"/>
      <c r="O4604" s="212"/>
      <c r="P4604" s="212"/>
      <c r="Q4604" s="212"/>
      <c r="R4604" s="212"/>
      <c r="S4604" s="212"/>
      <c r="T4604" s="212"/>
      <c r="U4604" s="212"/>
      <c r="V4604" s="212"/>
      <c r="W4604" s="212"/>
      <c r="X4604" s="212"/>
      <c r="Y4604" s="212">
        <v>1373</v>
      </c>
      <c r="Z4604" s="212" t="s">
        <v>386</v>
      </c>
      <c r="AA4604" s="212" t="s">
        <v>387</v>
      </c>
      <c r="AB4604" s="212">
        <v>12633.191999999999</v>
      </c>
      <c r="AC4604" s="212">
        <v>15286.162</v>
      </c>
      <c r="AD4604" s="212">
        <v>1</v>
      </c>
      <c r="AE4604" s="212">
        <v>0</v>
      </c>
      <c r="AF4604" s="212">
        <v>1</v>
      </c>
      <c r="AG4604" s="212">
        <v>0</v>
      </c>
      <c r="AH4604" s="212">
        <v>12633.19</v>
      </c>
      <c r="AI4604" s="212">
        <v>15286.16</v>
      </c>
      <c r="AJ4604" s="212">
        <v>0</v>
      </c>
      <c r="AK4604" s="212">
        <v>0</v>
      </c>
      <c r="AL4604" s="212">
        <v>0</v>
      </c>
      <c r="AM4604">
        <v>1</v>
      </c>
      <c r="AN4604" t="str">
        <f>VLOOKUP(H4604,'Base Art'!$A:$AJ,36,FALSE)</f>
        <v>DON SATUR S.R.L.</v>
      </c>
    </row>
    <row r="4605" spans="1:40" x14ac:dyDescent="0.25">
      <c r="A4605" s="212" t="s">
        <v>7819</v>
      </c>
      <c r="B4605" s="212">
        <v>1</v>
      </c>
      <c r="C4605" s="212" t="s">
        <v>7820</v>
      </c>
      <c r="D4605" s="212" t="s">
        <v>167</v>
      </c>
      <c r="E4605" s="212">
        <v>44</v>
      </c>
      <c r="F4605" s="212" t="s">
        <v>71</v>
      </c>
      <c r="G4605" s="212" t="s">
        <v>1757</v>
      </c>
      <c r="H4605" s="212">
        <v>10711</v>
      </c>
      <c r="I4605" s="212" t="s">
        <v>1758</v>
      </c>
      <c r="J4605" s="212"/>
      <c r="K4605" s="212"/>
      <c r="L4605" s="212"/>
      <c r="M4605" s="212"/>
      <c r="N4605" s="212"/>
      <c r="O4605" s="212"/>
      <c r="P4605" s="212"/>
      <c r="Q4605" s="212"/>
      <c r="R4605" s="212"/>
      <c r="S4605" s="212"/>
      <c r="T4605" s="212"/>
      <c r="U4605" s="212"/>
      <c r="V4605" s="212"/>
      <c r="W4605" s="212"/>
      <c r="X4605" s="212"/>
      <c r="Y4605" s="212">
        <v>1373</v>
      </c>
      <c r="Z4605" s="212" t="s">
        <v>386</v>
      </c>
      <c r="AA4605" s="212" t="s">
        <v>387</v>
      </c>
      <c r="AB4605" s="212">
        <v>14034.177</v>
      </c>
      <c r="AC4605" s="212">
        <v>16981.355</v>
      </c>
      <c r="AD4605" s="212">
        <v>1</v>
      </c>
      <c r="AE4605" s="212">
        <v>0</v>
      </c>
      <c r="AF4605" s="212">
        <v>1</v>
      </c>
      <c r="AG4605" s="212">
        <v>0</v>
      </c>
      <c r="AH4605" s="212">
        <v>14034.18</v>
      </c>
      <c r="AI4605" s="212">
        <v>16981.349999999999</v>
      </c>
      <c r="AJ4605" s="212">
        <v>1</v>
      </c>
      <c r="AK4605" s="212">
        <v>1</v>
      </c>
      <c r="AL4605" s="212">
        <v>0</v>
      </c>
      <c r="AM4605">
        <v>1</v>
      </c>
      <c r="AN4605" t="str">
        <f>VLOOKUP(H4605,'Base Art'!$A:$AJ,36,FALSE)</f>
        <v>DON SATUR S.R.L.</v>
      </c>
    </row>
    <row r="4606" spans="1:40" x14ac:dyDescent="0.25">
      <c r="A4606" s="212" t="s">
        <v>7819</v>
      </c>
      <c r="B4606" s="212">
        <v>1</v>
      </c>
      <c r="C4606" s="212" t="s">
        <v>7820</v>
      </c>
      <c r="D4606" s="212" t="s">
        <v>167</v>
      </c>
      <c r="E4606" s="212">
        <v>44</v>
      </c>
      <c r="F4606" s="212" t="s">
        <v>71</v>
      </c>
      <c r="G4606" s="212" t="s">
        <v>1235</v>
      </c>
      <c r="H4606" s="212">
        <v>10721</v>
      </c>
      <c r="I4606" s="212" t="s">
        <v>1236</v>
      </c>
      <c r="J4606" s="212">
        <v>1351</v>
      </c>
      <c r="K4606" s="212" t="s">
        <v>470</v>
      </c>
      <c r="L4606" s="212" t="s">
        <v>471</v>
      </c>
      <c r="M4606" s="212"/>
      <c r="N4606" s="212"/>
      <c r="O4606" s="212"/>
      <c r="P4606" s="212">
        <v>1141</v>
      </c>
      <c r="Q4606" s="212" t="s">
        <v>472</v>
      </c>
      <c r="R4606" s="212" t="s">
        <v>473</v>
      </c>
      <c r="S4606" s="212"/>
      <c r="T4606" s="212"/>
      <c r="U4606" s="212"/>
      <c r="V4606" s="212"/>
      <c r="W4606" s="212"/>
      <c r="X4606" s="212"/>
      <c r="Y4606" s="212">
        <v>1372</v>
      </c>
      <c r="Z4606" s="212" t="s">
        <v>346</v>
      </c>
      <c r="AA4606" s="212" t="s">
        <v>347</v>
      </c>
      <c r="AB4606" s="212">
        <v>0</v>
      </c>
      <c r="AC4606" s="212">
        <v>0</v>
      </c>
      <c r="AD4606" s="212">
        <v>0</v>
      </c>
      <c r="AE4606" s="212">
        <v>4.1700000000000001E-2</v>
      </c>
      <c r="AF4606" s="212">
        <v>4.1700000000000001E-2</v>
      </c>
      <c r="AG4606" s="212">
        <v>0</v>
      </c>
      <c r="AH4606" s="212">
        <v>0</v>
      </c>
      <c r="AI4606" s="212">
        <v>0</v>
      </c>
      <c r="AJ4606" s="212">
        <v>0</v>
      </c>
      <c r="AK4606" s="212">
        <v>0</v>
      </c>
      <c r="AL4606" s="212">
        <v>0</v>
      </c>
      <c r="AM4606">
        <v>1</v>
      </c>
      <c r="AN4606" t="str">
        <f>VLOOKUP(H4606,'Base Art'!$A:$AJ,36,FALSE)</f>
        <v>FERRERO ARGENTINA S.A.</v>
      </c>
    </row>
    <row r="4607" spans="1:40" x14ac:dyDescent="0.25">
      <c r="A4607" s="212" t="s">
        <v>7819</v>
      </c>
      <c r="B4607" s="212">
        <v>1</v>
      </c>
      <c r="C4607" s="212" t="s">
        <v>7820</v>
      </c>
      <c r="D4607" s="212" t="s">
        <v>167</v>
      </c>
      <c r="E4607" s="212">
        <v>44</v>
      </c>
      <c r="F4607" s="212" t="s">
        <v>71</v>
      </c>
      <c r="G4607" s="212" t="s">
        <v>890</v>
      </c>
      <c r="H4607" s="212">
        <v>10739</v>
      </c>
      <c r="I4607" s="212" t="s">
        <v>891</v>
      </c>
      <c r="J4607" s="212">
        <v>1433</v>
      </c>
      <c r="K4607" s="212" t="s">
        <v>892</v>
      </c>
      <c r="L4607" s="212" t="s">
        <v>893</v>
      </c>
      <c r="M4607" s="212"/>
      <c r="N4607" s="212"/>
      <c r="O4607" s="212"/>
      <c r="P4607" s="212"/>
      <c r="Q4607" s="212"/>
      <c r="R4607" s="212"/>
      <c r="S4607" s="212"/>
      <c r="T4607" s="212"/>
      <c r="U4607" s="212"/>
      <c r="V4607" s="212"/>
      <c r="W4607" s="212"/>
      <c r="X4607" s="212"/>
      <c r="Y4607" s="212">
        <v>1374</v>
      </c>
      <c r="Z4607" s="212" t="s">
        <v>336</v>
      </c>
      <c r="AA4607" s="212" t="s">
        <v>337</v>
      </c>
      <c r="AB4607" s="212">
        <v>0</v>
      </c>
      <c r="AC4607" s="212">
        <v>0</v>
      </c>
      <c r="AD4607" s="212">
        <v>0</v>
      </c>
      <c r="AE4607" s="212">
        <v>8.3299999999999999E-2</v>
      </c>
      <c r="AF4607" s="212">
        <v>8.3299999999999999E-2</v>
      </c>
      <c r="AG4607" s="212">
        <v>0</v>
      </c>
      <c r="AH4607" s="212">
        <v>0</v>
      </c>
      <c r="AI4607" s="212">
        <v>0</v>
      </c>
      <c r="AJ4607" s="212">
        <v>0</v>
      </c>
      <c r="AK4607" s="212">
        <v>0</v>
      </c>
      <c r="AL4607" s="212">
        <v>0</v>
      </c>
      <c r="AM4607">
        <v>1</v>
      </c>
      <c r="AN4607" t="str">
        <f>VLOOKUP(H4607,'Base Art'!$A:$AJ,36,FALSE)</f>
        <v>GEORGALOS HNOS. S.A.I.C.A.</v>
      </c>
    </row>
    <row r="4608" spans="1:40" x14ac:dyDescent="0.25">
      <c r="A4608" s="212" t="s">
        <v>7819</v>
      </c>
      <c r="B4608" s="212">
        <v>1</v>
      </c>
      <c r="C4608" s="212" t="s">
        <v>7820</v>
      </c>
      <c r="D4608" s="212" t="s">
        <v>167</v>
      </c>
      <c r="E4608" s="212">
        <v>44</v>
      </c>
      <c r="F4608" s="212" t="s">
        <v>71</v>
      </c>
      <c r="G4608" s="212" t="s">
        <v>898</v>
      </c>
      <c r="H4608" s="212">
        <v>10802</v>
      </c>
      <c r="I4608" s="212" t="s">
        <v>899</v>
      </c>
      <c r="J4608" s="212"/>
      <c r="K4608" s="212"/>
      <c r="L4608" s="212"/>
      <c r="M4608" s="212"/>
      <c r="N4608" s="212"/>
      <c r="O4608" s="212"/>
      <c r="P4608" s="212">
        <v>1004</v>
      </c>
      <c r="Q4608" s="212" t="s">
        <v>352</v>
      </c>
      <c r="R4608" s="212" t="s">
        <v>353</v>
      </c>
      <c r="S4608" s="212"/>
      <c r="T4608" s="212"/>
      <c r="U4608" s="212"/>
      <c r="V4608" s="212"/>
      <c r="W4608" s="212"/>
      <c r="X4608" s="212"/>
      <c r="Y4608" s="212">
        <v>1369</v>
      </c>
      <c r="Z4608" s="212" t="s">
        <v>354</v>
      </c>
      <c r="AA4608" s="212" t="s">
        <v>355</v>
      </c>
      <c r="AB4608" s="212">
        <v>5553.22</v>
      </c>
      <c r="AC4608" s="212">
        <v>6719.3940000000002</v>
      </c>
      <c r="AD4608" s="212">
        <v>0.33329999999999999</v>
      </c>
      <c r="AE4608" s="212">
        <v>0</v>
      </c>
      <c r="AF4608" s="212">
        <v>0.33329999999999999</v>
      </c>
      <c r="AG4608" s="212">
        <v>0</v>
      </c>
      <c r="AH4608" s="212">
        <v>1851.07</v>
      </c>
      <c r="AI4608" s="212">
        <v>2239.8000000000002</v>
      </c>
      <c r="AJ4608" s="212">
        <v>1</v>
      </c>
      <c r="AK4608" s="212">
        <v>0.33</v>
      </c>
      <c r="AL4608" s="212">
        <v>0</v>
      </c>
      <c r="AM4608">
        <v>1</v>
      </c>
      <c r="AN4608" t="str">
        <f>VLOOKUP(H4608,'Base Art'!$A:$AJ,36,FALSE)</f>
        <v>EST. LAS MARIAS S.A.C.I.F.A.</v>
      </c>
    </row>
    <row r="4609" spans="1:40" x14ac:dyDescent="0.25">
      <c r="A4609" s="212" t="s">
        <v>7819</v>
      </c>
      <c r="B4609" s="212">
        <v>1</v>
      </c>
      <c r="C4609" s="212" t="s">
        <v>7820</v>
      </c>
      <c r="D4609" s="212" t="s">
        <v>167</v>
      </c>
      <c r="E4609" s="212">
        <v>44</v>
      </c>
      <c r="F4609" s="212" t="s">
        <v>71</v>
      </c>
      <c r="G4609" s="212" t="s">
        <v>900</v>
      </c>
      <c r="H4609" s="212">
        <v>10803</v>
      </c>
      <c r="I4609" s="212" t="s">
        <v>901</v>
      </c>
      <c r="J4609" s="212"/>
      <c r="K4609" s="212"/>
      <c r="L4609" s="212"/>
      <c r="M4609" s="212"/>
      <c r="N4609" s="212"/>
      <c r="O4609" s="212"/>
      <c r="P4609" s="212">
        <v>1004</v>
      </c>
      <c r="Q4609" s="212" t="s">
        <v>352</v>
      </c>
      <c r="R4609" s="212" t="s">
        <v>353</v>
      </c>
      <c r="S4609" s="212"/>
      <c r="T4609" s="212"/>
      <c r="U4609" s="212"/>
      <c r="V4609" s="212"/>
      <c r="W4609" s="212"/>
      <c r="X4609" s="212"/>
      <c r="Y4609" s="212">
        <v>1369</v>
      </c>
      <c r="Z4609" s="212" t="s">
        <v>354</v>
      </c>
      <c r="AA4609" s="212" t="s">
        <v>355</v>
      </c>
      <c r="AB4609" s="212">
        <v>5057.0919999999996</v>
      </c>
      <c r="AC4609" s="212">
        <v>6119.0829999999996</v>
      </c>
      <c r="AD4609" s="212">
        <v>0.5</v>
      </c>
      <c r="AE4609" s="212">
        <v>0</v>
      </c>
      <c r="AF4609" s="212">
        <v>0.5</v>
      </c>
      <c r="AG4609" s="212">
        <v>0</v>
      </c>
      <c r="AH4609" s="212">
        <v>2528.5500000000002</v>
      </c>
      <c r="AI4609" s="212">
        <v>3059.54</v>
      </c>
      <c r="AJ4609" s="212">
        <v>0</v>
      </c>
      <c r="AK4609" s="212">
        <v>0</v>
      </c>
      <c r="AL4609" s="212">
        <v>0</v>
      </c>
      <c r="AM4609">
        <v>1</v>
      </c>
      <c r="AN4609" t="str">
        <f>VLOOKUP(H4609,'Base Art'!$A:$AJ,36,FALSE)</f>
        <v>EST. LAS MARIAS S.A.C.I.F.A.</v>
      </c>
    </row>
    <row r="4610" spans="1:40" x14ac:dyDescent="0.25">
      <c r="A4610" s="212" t="s">
        <v>7819</v>
      </c>
      <c r="B4610" s="212">
        <v>1</v>
      </c>
      <c r="C4610" s="212" t="s">
        <v>7820</v>
      </c>
      <c r="D4610" s="212" t="s">
        <v>167</v>
      </c>
      <c r="E4610" s="212">
        <v>44</v>
      </c>
      <c r="F4610" s="212" t="s">
        <v>71</v>
      </c>
      <c r="G4610" s="212" t="s">
        <v>902</v>
      </c>
      <c r="H4610" s="212">
        <v>10866</v>
      </c>
      <c r="I4610" s="212" t="s">
        <v>903</v>
      </c>
      <c r="J4610" s="212"/>
      <c r="K4610" s="212"/>
      <c r="L4610" s="212"/>
      <c r="M4610" s="212"/>
      <c r="N4610" s="212"/>
      <c r="O4610" s="212"/>
      <c r="P4610" s="212"/>
      <c r="Q4610" s="212"/>
      <c r="R4610" s="212"/>
      <c r="S4610" s="212"/>
      <c r="T4610" s="212"/>
      <c r="U4610" s="212"/>
      <c r="V4610" s="212"/>
      <c r="W4610" s="212"/>
      <c r="X4610" s="212"/>
      <c r="Y4610" s="212">
        <v>1373</v>
      </c>
      <c r="Z4610" s="212" t="s">
        <v>386</v>
      </c>
      <c r="AA4610" s="212" t="s">
        <v>387</v>
      </c>
      <c r="AB4610" s="212">
        <v>29488.829000000002</v>
      </c>
      <c r="AC4610" s="212">
        <v>36147.281000000003</v>
      </c>
      <c r="AD4610" s="212">
        <v>2.0952000000000002</v>
      </c>
      <c r="AE4610" s="212">
        <v>0</v>
      </c>
      <c r="AF4610" s="212">
        <v>2.0952000000000002</v>
      </c>
      <c r="AG4610" s="212">
        <v>0</v>
      </c>
      <c r="AH4610" s="212">
        <v>61786.12</v>
      </c>
      <c r="AI4610" s="212">
        <v>75737.16</v>
      </c>
      <c r="AJ4610" s="212">
        <v>1</v>
      </c>
      <c r="AK4610" s="212">
        <v>2.1</v>
      </c>
      <c r="AL4610" s="212">
        <v>0</v>
      </c>
      <c r="AM4610">
        <v>1</v>
      </c>
      <c r="AN4610" t="str">
        <f>VLOOKUP(H4610,'Base Art'!$A:$AJ,36,FALSE)</f>
        <v>ARCOR S.A.I.C.</v>
      </c>
    </row>
    <row r="4611" spans="1:40" x14ac:dyDescent="0.25">
      <c r="A4611" s="212" t="s">
        <v>7819</v>
      </c>
      <c r="B4611" s="212">
        <v>1</v>
      </c>
      <c r="C4611" s="212" t="s">
        <v>7820</v>
      </c>
      <c r="D4611" s="212" t="s">
        <v>167</v>
      </c>
      <c r="E4611" s="212">
        <v>44</v>
      </c>
      <c r="F4611" s="212" t="s">
        <v>71</v>
      </c>
      <c r="G4611" s="212" t="s">
        <v>904</v>
      </c>
      <c r="H4611" s="212">
        <v>10985</v>
      </c>
      <c r="I4611" s="212" t="s">
        <v>905</v>
      </c>
      <c r="J4611" s="212"/>
      <c r="K4611" s="212"/>
      <c r="L4611" s="212"/>
      <c r="M4611" s="212"/>
      <c r="N4611" s="212"/>
      <c r="O4611" s="212"/>
      <c r="P4611" s="212">
        <v>1004</v>
      </c>
      <c r="Q4611" s="212" t="s">
        <v>352</v>
      </c>
      <c r="R4611" s="212" t="s">
        <v>353</v>
      </c>
      <c r="S4611" s="212"/>
      <c r="T4611" s="212"/>
      <c r="U4611" s="212"/>
      <c r="V4611" s="212"/>
      <c r="W4611" s="212"/>
      <c r="X4611" s="212"/>
      <c r="Y4611" s="212">
        <v>1369</v>
      </c>
      <c r="Z4611" s="212" t="s">
        <v>354</v>
      </c>
      <c r="AA4611" s="212" t="s">
        <v>355</v>
      </c>
      <c r="AB4611" s="212">
        <v>7758.32</v>
      </c>
      <c r="AC4611" s="212">
        <v>9387.5630000000001</v>
      </c>
      <c r="AD4611" s="212">
        <v>0.16669999999999999</v>
      </c>
      <c r="AE4611" s="212">
        <v>0</v>
      </c>
      <c r="AF4611" s="212">
        <v>0.16669999999999999</v>
      </c>
      <c r="AG4611" s="212">
        <v>0</v>
      </c>
      <c r="AH4611" s="212">
        <v>1293.05</v>
      </c>
      <c r="AI4611" s="212">
        <v>1564.59</v>
      </c>
      <c r="AJ4611" s="212">
        <v>0</v>
      </c>
      <c r="AK4611" s="212">
        <v>0</v>
      </c>
      <c r="AL4611" s="212">
        <v>0</v>
      </c>
      <c r="AM4611">
        <v>1</v>
      </c>
      <c r="AN4611" t="str">
        <f>VLOOKUP(H4611,'Base Art'!$A:$AJ,36,FALSE)</f>
        <v>EST. LAS MARIAS S.A.C.I.F.A.</v>
      </c>
    </row>
    <row r="4612" spans="1:40" x14ac:dyDescent="0.25">
      <c r="A4612" s="212" t="s">
        <v>7819</v>
      </c>
      <c r="B4612" s="212">
        <v>1</v>
      </c>
      <c r="C4612" s="212" t="s">
        <v>7820</v>
      </c>
      <c r="D4612" s="212" t="s">
        <v>167</v>
      </c>
      <c r="E4612" s="212">
        <v>44</v>
      </c>
      <c r="F4612" s="212" t="s">
        <v>71</v>
      </c>
      <c r="G4612" s="212" t="s">
        <v>1487</v>
      </c>
      <c r="H4612" s="212">
        <v>11007</v>
      </c>
      <c r="I4612" s="212" t="s">
        <v>1488</v>
      </c>
      <c r="J4612" s="212">
        <v>1257</v>
      </c>
      <c r="K4612" s="212" t="s">
        <v>774</v>
      </c>
      <c r="L4612" s="212" t="s">
        <v>775</v>
      </c>
      <c r="M4612" s="212"/>
      <c r="N4612" s="212"/>
      <c r="O4612" s="212"/>
      <c r="P4612" s="212">
        <v>1113</v>
      </c>
      <c r="Q4612" s="212" t="s">
        <v>1144</v>
      </c>
      <c r="R4612" s="212" t="s">
        <v>1145</v>
      </c>
      <c r="S4612" s="212"/>
      <c r="T4612" s="212"/>
      <c r="U4612" s="212"/>
      <c r="V4612" s="212"/>
      <c r="W4612" s="212"/>
      <c r="X4612" s="212"/>
      <c r="Y4612" s="212">
        <v>1375</v>
      </c>
      <c r="Z4612" s="212" t="s">
        <v>314</v>
      </c>
      <c r="AA4612" s="212" t="s">
        <v>315</v>
      </c>
      <c r="AB4612" s="212">
        <v>13069.66</v>
      </c>
      <c r="AC4612" s="212">
        <v>16206.378000000001</v>
      </c>
      <c r="AD4612" s="212">
        <v>-1</v>
      </c>
      <c r="AE4612" s="212">
        <v>0</v>
      </c>
      <c r="AF4612" s="212">
        <v>-1</v>
      </c>
      <c r="AG4612" s="212">
        <v>0</v>
      </c>
      <c r="AH4612" s="212">
        <v>-13069.66</v>
      </c>
      <c r="AI4612" s="212">
        <v>-16206.38</v>
      </c>
      <c r="AJ4612" s="212">
        <v>1</v>
      </c>
      <c r="AK4612" s="212">
        <v>-1</v>
      </c>
      <c r="AL4612" s="212">
        <v>0</v>
      </c>
      <c r="AM4612">
        <v>1</v>
      </c>
      <c r="AN4612" t="str">
        <f>VLOOKUP(H4612,'Base Art'!$A:$AJ,36,FALSE)</f>
        <v>NUTRIPET S.A.U.</v>
      </c>
    </row>
    <row r="4613" spans="1:40" x14ac:dyDescent="0.25">
      <c r="A4613" s="212" t="s">
        <v>7819</v>
      </c>
      <c r="B4613" s="212">
        <v>1</v>
      </c>
      <c r="C4613" s="212" t="s">
        <v>7820</v>
      </c>
      <c r="D4613" s="212" t="s">
        <v>167</v>
      </c>
      <c r="E4613" s="212">
        <v>44</v>
      </c>
      <c r="F4613" s="212" t="s">
        <v>71</v>
      </c>
      <c r="G4613" s="212" t="s">
        <v>910</v>
      </c>
      <c r="H4613" s="212">
        <v>11064</v>
      </c>
      <c r="I4613" s="212" t="s">
        <v>911</v>
      </c>
      <c r="J4613" s="212">
        <v>1467</v>
      </c>
      <c r="K4613" s="212" t="s">
        <v>912</v>
      </c>
      <c r="L4613" s="212" t="s">
        <v>913</v>
      </c>
      <c r="M4613" s="212"/>
      <c r="N4613" s="212"/>
      <c r="O4613" s="212"/>
      <c r="P4613" s="212"/>
      <c r="Q4613" s="212"/>
      <c r="R4613" s="212"/>
      <c r="S4613" s="212"/>
      <c r="T4613" s="212"/>
      <c r="U4613" s="212"/>
      <c r="V4613" s="212"/>
      <c r="W4613" s="212"/>
      <c r="X4613" s="212"/>
      <c r="Y4613" s="212">
        <v>1374</v>
      </c>
      <c r="Z4613" s="212" t="s">
        <v>336</v>
      </c>
      <c r="AA4613" s="212" t="s">
        <v>337</v>
      </c>
      <c r="AB4613" s="212">
        <v>79274.399999999994</v>
      </c>
      <c r="AC4613" s="212">
        <v>99449.735000000001</v>
      </c>
      <c r="AD4613" s="212">
        <v>0.125</v>
      </c>
      <c r="AE4613" s="212">
        <v>0</v>
      </c>
      <c r="AF4613" s="212">
        <v>0.125</v>
      </c>
      <c r="AG4613" s="212">
        <v>0</v>
      </c>
      <c r="AH4613" s="212">
        <v>9909.2999999999993</v>
      </c>
      <c r="AI4613" s="212">
        <v>12431.22</v>
      </c>
      <c r="AJ4613" s="212">
        <v>0</v>
      </c>
      <c r="AK4613" s="212">
        <v>0</v>
      </c>
      <c r="AL4613" s="212">
        <v>0</v>
      </c>
      <c r="AM4613">
        <v>1</v>
      </c>
      <c r="AN4613" t="str">
        <f>VLOOKUP(H4613,'Base Art'!$A:$AJ,36,FALSE)</f>
        <v>LHERITIER ARGENTINA S.A.</v>
      </c>
    </row>
    <row r="4614" spans="1:40" x14ac:dyDescent="0.25">
      <c r="A4614" s="212" t="s">
        <v>7819</v>
      </c>
      <c r="B4614" s="212">
        <v>1</v>
      </c>
      <c r="C4614" s="212" t="s">
        <v>7820</v>
      </c>
      <c r="D4614" s="212" t="s">
        <v>167</v>
      </c>
      <c r="E4614" s="212">
        <v>44</v>
      </c>
      <c r="F4614" s="212" t="s">
        <v>71</v>
      </c>
      <c r="G4614" s="212" t="s">
        <v>914</v>
      </c>
      <c r="H4614" s="212">
        <v>11078</v>
      </c>
      <c r="I4614" s="212" t="s">
        <v>915</v>
      </c>
      <c r="J4614" s="212">
        <v>1018</v>
      </c>
      <c r="K4614" s="212" t="s">
        <v>392</v>
      </c>
      <c r="L4614" s="212" t="s">
        <v>393</v>
      </c>
      <c r="M4614" s="212"/>
      <c r="N4614" s="212"/>
      <c r="O4614" s="212"/>
      <c r="P4614" s="212"/>
      <c r="Q4614" s="212"/>
      <c r="R4614" s="212"/>
      <c r="S4614" s="212"/>
      <c r="T4614" s="212"/>
      <c r="U4614" s="212"/>
      <c r="V4614" s="212"/>
      <c r="W4614" s="212"/>
      <c r="X4614" s="212"/>
      <c r="Y4614" s="212">
        <v>1402</v>
      </c>
      <c r="Z4614" s="212" t="s">
        <v>300</v>
      </c>
      <c r="AA4614" s="212" t="s">
        <v>301</v>
      </c>
      <c r="AB4614" s="212">
        <v>186524.74799999999</v>
      </c>
      <c r="AC4614" s="212">
        <v>225694.96</v>
      </c>
      <c r="AD4614" s="212">
        <v>5.5599999999999997E-2</v>
      </c>
      <c r="AE4614" s="212">
        <v>0</v>
      </c>
      <c r="AF4614" s="212">
        <v>5.5599999999999997E-2</v>
      </c>
      <c r="AG4614" s="212">
        <v>0</v>
      </c>
      <c r="AH4614" s="212">
        <v>10362.49</v>
      </c>
      <c r="AI4614" s="212">
        <v>12538.61</v>
      </c>
      <c r="AJ4614" s="212">
        <v>1</v>
      </c>
      <c r="AK4614" s="212">
        <v>0.06</v>
      </c>
      <c r="AL4614" s="212">
        <v>0</v>
      </c>
      <c r="AM4614">
        <v>1</v>
      </c>
      <c r="AN4614" t="str">
        <f>VLOOKUP(H4614,'Base Art'!$A:$AJ,36,FALSE)</f>
        <v>ENERGIZER ARGENTINA S.A.</v>
      </c>
    </row>
    <row r="4615" spans="1:40" x14ac:dyDescent="0.25">
      <c r="A4615" s="212" t="s">
        <v>7819</v>
      </c>
      <c r="B4615" s="212">
        <v>1</v>
      </c>
      <c r="C4615" s="212" t="s">
        <v>7820</v>
      </c>
      <c r="D4615" s="212" t="s">
        <v>167</v>
      </c>
      <c r="E4615" s="212">
        <v>44</v>
      </c>
      <c r="F4615" s="212" t="s">
        <v>71</v>
      </c>
      <c r="G4615" s="212" t="s">
        <v>916</v>
      </c>
      <c r="H4615" s="212">
        <v>11079</v>
      </c>
      <c r="I4615" s="212" t="s">
        <v>917</v>
      </c>
      <c r="J4615" s="212">
        <v>1018</v>
      </c>
      <c r="K4615" s="212" t="s">
        <v>392</v>
      </c>
      <c r="L4615" s="212" t="s">
        <v>393</v>
      </c>
      <c r="M4615" s="212"/>
      <c r="N4615" s="212"/>
      <c r="O4615" s="212"/>
      <c r="P4615" s="212"/>
      <c r="Q4615" s="212"/>
      <c r="R4615" s="212"/>
      <c r="S4615" s="212"/>
      <c r="T4615" s="212"/>
      <c r="U4615" s="212"/>
      <c r="V4615" s="212"/>
      <c r="W4615" s="212"/>
      <c r="X4615" s="212"/>
      <c r="Y4615" s="212">
        <v>1402</v>
      </c>
      <c r="Z4615" s="212" t="s">
        <v>300</v>
      </c>
      <c r="AA4615" s="212" t="s">
        <v>301</v>
      </c>
      <c r="AB4615" s="212">
        <v>184268.4</v>
      </c>
      <c r="AC4615" s="212">
        <v>225694.951</v>
      </c>
      <c r="AD4615" s="212">
        <v>0.1111</v>
      </c>
      <c r="AE4615" s="212">
        <v>0</v>
      </c>
      <c r="AF4615" s="212">
        <v>0.1111</v>
      </c>
      <c r="AG4615" s="212">
        <v>0</v>
      </c>
      <c r="AH4615" s="212">
        <v>20474.27</v>
      </c>
      <c r="AI4615" s="212">
        <v>25077.22</v>
      </c>
      <c r="AJ4615" s="212">
        <v>1</v>
      </c>
      <c r="AK4615" s="212">
        <v>0.11</v>
      </c>
      <c r="AL4615" s="212">
        <v>0</v>
      </c>
      <c r="AM4615">
        <v>1</v>
      </c>
      <c r="AN4615" t="str">
        <f>VLOOKUP(H4615,'Base Art'!$A:$AJ,36,FALSE)</f>
        <v>ENERGIZER ARGENTINA S.A.</v>
      </c>
    </row>
    <row r="4616" spans="1:40" x14ac:dyDescent="0.25">
      <c r="A4616" s="212" t="s">
        <v>7819</v>
      </c>
      <c r="B4616" s="212">
        <v>1</v>
      </c>
      <c r="C4616" s="212" t="s">
        <v>7820</v>
      </c>
      <c r="D4616" s="212" t="s">
        <v>167</v>
      </c>
      <c r="E4616" s="212">
        <v>44</v>
      </c>
      <c r="F4616" s="212" t="s">
        <v>71</v>
      </c>
      <c r="G4616" s="212" t="s">
        <v>918</v>
      </c>
      <c r="H4616" s="212">
        <v>11093</v>
      </c>
      <c r="I4616" s="212" t="s">
        <v>919</v>
      </c>
      <c r="J4616" s="212">
        <v>1351</v>
      </c>
      <c r="K4616" s="212" t="s">
        <v>470</v>
      </c>
      <c r="L4616" s="212" t="s">
        <v>471</v>
      </c>
      <c r="M4616" s="212"/>
      <c r="N4616" s="212"/>
      <c r="O4616" s="212"/>
      <c r="P4616" s="212">
        <v>1141</v>
      </c>
      <c r="Q4616" s="212" t="s">
        <v>472</v>
      </c>
      <c r="R4616" s="212" t="s">
        <v>473</v>
      </c>
      <c r="S4616" s="212"/>
      <c r="T4616" s="212"/>
      <c r="U4616" s="212"/>
      <c r="V4616" s="212"/>
      <c r="W4616" s="212"/>
      <c r="X4616" s="212"/>
      <c r="Y4616" s="212">
        <v>1372</v>
      </c>
      <c r="Z4616" s="212" t="s">
        <v>346</v>
      </c>
      <c r="AA4616" s="212" t="s">
        <v>347</v>
      </c>
      <c r="AB4616" s="212">
        <v>264368.62</v>
      </c>
      <c r="AC4616" s="212">
        <v>335483.78399999999</v>
      </c>
      <c r="AD4616" s="212">
        <v>4.1700000000000001E-2</v>
      </c>
      <c r="AE4616" s="212">
        <v>0</v>
      </c>
      <c r="AF4616" s="212">
        <v>4.1700000000000001E-2</v>
      </c>
      <c r="AG4616" s="212">
        <v>0</v>
      </c>
      <c r="AH4616" s="212">
        <v>11015.36</v>
      </c>
      <c r="AI4616" s="212">
        <v>13978.49</v>
      </c>
      <c r="AJ4616" s="212">
        <v>0</v>
      </c>
      <c r="AK4616" s="212">
        <v>0</v>
      </c>
      <c r="AL4616" s="212">
        <v>0</v>
      </c>
      <c r="AM4616">
        <v>1</v>
      </c>
      <c r="AN4616" t="str">
        <f>VLOOKUP(H4616,'Base Art'!$A:$AJ,36,FALSE)</f>
        <v>FERRERO ARGENTINA S.A.</v>
      </c>
    </row>
    <row r="4617" spans="1:40" x14ac:dyDescent="0.25">
      <c r="A4617" s="212" t="s">
        <v>7819</v>
      </c>
      <c r="B4617" s="212">
        <v>1</v>
      </c>
      <c r="C4617" s="212" t="s">
        <v>7820</v>
      </c>
      <c r="D4617" s="212" t="s">
        <v>167</v>
      </c>
      <c r="E4617" s="212">
        <v>44</v>
      </c>
      <c r="F4617" s="212" t="s">
        <v>71</v>
      </c>
      <c r="G4617" s="212" t="s">
        <v>920</v>
      </c>
      <c r="H4617" s="212">
        <v>11111</v>
      </c>
      <c r="I4617" s="212" t="s">
        <v>921</v>
      </c>
      <c r="J4617" s="212"/>
      <c r="K4617" s="212"/>
      <c r="L4617" s="212"/>
      <c r="M4617" s="212"/>
      <c r="N4617" s="212"/>
      <c r="O4617" s="212"/>
      <c r="P4617" s="212"/>
      <c r="Q4617" s="212"/>
      <c r="R4617" s="212"/>
      <c r="S4617" s="212"/>
      <c r="T4617" s="212"/>
      <c r="U4617" s="212"/>
      <c r="V4617" s="212"/>
      <c r="W4617" s="212"/>
      <c r="X4617" s="212"/>
      <c r="Y4617" s="212">
        <v>1374</v>
      </c>
      <c r="Z4617" s="212" t="s">
        <v>336</v>
      </c>
      <c r="AA4617" s="212" t="s">
        <v>337</v>
      </c>
      <c r="AB4617" s="212">
        <v>17428.495999999999</v>
      </c>
      <c r="AC4617" s="212">
        <v>21088.481</v>
      </c>
      <c r="AD4617" s="212">
        <v>1</v>
      </c>
      <c r="AE4617" s="212">
        <v>0</v>
      </c>
      <c r="AF4617" s="212">
        <v>1</v>
      </c>
      <c r="AG4617" s="212">
        <v>0</v>
      </c>
      <c r="AH4617" s="212">
        <v>17428.5</v>
      </c>
      <c r="AI4617" s="212">
        <v>21088.48</v>
      </c>
      <c r="AJ4617" s="212">
        <v>0</v>
      </c>
      <c r="AK4617" s="212">
        <v>0</v>
      </c>
      <c r="AL4617" s="212">
        <v>0</v>
      </c>
      <c r="AM4617">
        <v>1</v>
      </c>
      <c r="AN4617" t="str">
        <f>VLOOKUP(H4617,'Base Art'!$A:$AJ,36,FALSE)</f>
        <v>PRODUCTOS BAJONEROS SRL</v>
      </c>
    </row>
    <row r="4618" spans="1:40" x14ac:dyDescent="0.25">
      <c r="A4618" s="212" t="s">
        <v>7819</v>
      </c>
      <c r="B4618" s="212">
        <v>1</v>
      </c>
      <c r="C4618" s="212" t="s">
        <v>7820</v>
      </c>
      <c r="D4618" s="212" t="s">
        <v>167</v>
      </c>
      <c r="E4618" s="212">
        <v>44</v>
      </c>
      <c r="F4618" s="212" t="s">
        <v>71</v>
      </c>
      <c r="G4618" s="212" t="s">
        <v>922</v>
      </c>
      <c r="H4618" s="212">
        <v>11164</v>
      </c>
      <c r="I4618" s="212" t="s">
        <v>923</v>
      </c>
      <c r="J4618" s="212"/>
      <c r="K4618" s="212"/>
      <c r="L4618" s="212"/>
      <c r="M4618" s="212"/>
      <c r="N4618" s="212"/>
      <c r="O4618" s="212"/>
      <c r="P4618" s="212"/>
      <c r="Q4618" s="212"/>
      <c r="R4618" s="212"/>
      <c r="S4618" s="212"/>
      <c r="T4618" s="212"/>
      <c r="U4618" s="212"/>
      <c r="V4618" s="212"/>
      <c r="W4618" s="212"/>
      <c r="X4618" s="212"/>
      <c r="Y4618" s="212">
        <v>1374</v>
      </c>
      <c r="Z4618" s="212" t="s">
        <v>336</v>
      </c>
      <c r="AA4618" s="212" t="s">
        <v>337</v>
      </c>
      <c r="AB4618" s="212">
        <v>213252.97</v>
      </c>
      <c r="AC4618" s="212">
        <v>258036.1</v>
      </c>
      <c r="AD4618" s="212">
        <v>0.05</v>
      </c>
      <c r="AE4618" s="212">
        <v>0</v>
      </c>
      <c r="AF4618" s="212">
        <v>0.05</v>
      </c>
      <c r="AG4618" s="212">
        <v>0</v>
      </c>
      <c r="AH4618" s="212">
        <v>10662.65</v>
      </c>
      <c r="AI4618" s="212">
        <v>12901.81</v>
      </c>
      <c r="AJ4618" s="212">
        <v>1</v>
      </c>
      <c r="AK4618" s="212">
        <v>0.05</v>
      </c>
      <c r="AL4618" s="212">
        <v>0</v>
      </c>
      <c r="AM4618">
        <v>1</v>
      </c>
      <c r="AN4618" t="str">
        <f>VLOOKUP(H4618,'Base Art'!$A:$AJ,36,FALSE)</f>
        <v>MONDELEZ ARGENTINA S.A.</v>
      </c>
    </row>
    <row r="4619" spans="1:40" x14ac:dyDescent="0.25">
      <c r="A4619" s="212" t="s">
        <v>7819</v>
      </c>
      <c r="B4619" s="212">
        <v>1</v>
      </c>
      <c r="C4619" s="212" t="s">
        <v>7820</v>
      </c>
      <c r="D4619" s="212" t="s">
        <v>167</v>
      </c>
      <c r="E4619" s="212">
        <v>44</v>
      </c>
      <c r="F4619" s="212" t="s">
        <v>71</v>
      </c>
      <c r="G4619" s="212" t="s">
        <v>930</v>
      </c>
      <c r="H4619" s="212">
        <v>11302</v>
      </c>
      <c r="I4619" s="212" t="s">
        <v>931</v>
      </c>
      <c r="J4619" s="212">
        <v>1192</v>
      </c>
      <c r="K4619" s="212" t="s">
        <v>932</v>
      </c>
      <c r="L4619" s="212" t="s">
        <v>933</v>
      </c>
      <c r="M4619" s="212"/>
      <c r="N4619" s="212"/>
      <c r="O4619" s="212"/>
      <c r="P4619" s="212">
        <v>1101</v>
      </c>
      <c r="Q4619" s="212" t="s">
        <v>776</v>
      </c>
      <c r="R4619" s="212" t="s">
        <v>777</v>
      </c>
      <c r="S4619" s="212"/>
      <c r="T4619" s="212"/>
      <c r="U4619" s="212"/>
      <c r="V4619" s="212"/>
      <c r="W4619" s="212"/>
      <c r="X4619" s="212"/>
      <c r="Y4619" s="212">
        <v>1375</v>
      </c>
      <c r="Z4619" s="212" t="s">
        <v>314</v>
      </c>
      <c r="AA4619" s="212" t="s">
        <v>315</v>
      </c>
      <c r="AB4619" s="212">
        <v>27638.784</v>
      </c>
      <c r="AC4619" s="212">
        <v>33442.932000000001</v>
      </c>
      <c r="AD4619" s="212">
        <v>0.3</v>
      </c>
      <c r="AE4619" s="212">
        <v>0</v>
      </c>
      <c r="AF4619" s="212">
        <v>0.3</v>
      </c>
      <c r="AG4619" s="212">
        <v>0</v>
      </c>
      <c r="AH4619" s="212">
        <v>8291.64</v>
      </c>
      <c r="AI4619" s="212">
        <v>10032.879999999999</v>
      </c>
      <c r="AJ4619" s="212">
        <v>0</v>
      </c>
      <c r="AK4619" s="212">
        <v>0</v>
      </c>
      <c r="AL4619" s="212">
        <v>0</v>
      </c>
      <c r="AM4619">
        <v>1</v>
      </c>
      <c r="AN4619" t="str">
        <f>VLOOKUP(H4619,'Base Art'!$A:$AJ,36,FALSE)</f>
        <v>NUTRIPET S.A.U.</v>
      </c>
    </row>
    <row r="4620" spans="1:40" x14ac:dyDescent="0.25">
      <c r="A4620" s="212" t="s">
        <v>7819</v>
      </c>
      <c r="B4620" s="212">
        <v>1</v>
      </c>
      <c r="C4620" s="212" t="s">
        <v>7820</v>
      </c>
      <c r="D4620" s="212" t="s">
        <v>167</v>
      </c>
      <c r="E4620" s="212">
        <v>44</v>
      </c>
      <c r="F4620" s="212" t="s">
        <v>71</v>
      </c>
      <c r="G4620" s="212" t="s">
        <v>1439</v>
      </c>
      <c r="H4620" s="212">
        <v>11307</v>
      </c>
      <c r="I4620" s="212" t="s">
        <v>1440</v>
      </c>
      <c r="J4620" s="212">
        <v>1192</v>
      </c>
      <c r="K4620" s="212" t="s">
        <v>932</v>
      </c>
      <c r="L4620" s="212" t="s">
        <v>933</v>
      </c>
      <c r="M4620" s="212"/>
      <c r="N4620" s="212"/>
      <c r="O4620" s="212"/>
      <c r="P4620" s="212">
        <v>1101</v>
      </c>
      <c r="Q4620" s="212" t="s">
        <v>776</v>
      </c>
      <c r="R4620" s="212" t="s">
        <v>777</v>
      </c>
      <c r="S4620" s="212"/>
      <c r="T4620" s="212"/>
      <c r="U4620" s="212"/>
      <c r="V4620" s="212"/>
      <c r="W4620" s="212"/>
      <c r="X4620" s="212"/>
      <c r="Y4620" s="212">
        <v>1375</v>
      </c>
      <c r="Z4620" s="212" t="s">
        <v>314</v>
      </c>
      <c r="AA4620" s="212" t="s">
        <v>315</v>
      </c>
      <c r="AB4620" s="212">
        <v>32673.401999999998</v>
      </c>
      <c r="AC4620" s="212">
        <v>39534.815999999999</v>
      </c>
      <c r="AD4620" s="212">
        <v>0.1</v>
      </c>
      <c r="AE4620" s="212">
        <v>0</v>
      </c>
      <c r="AF4620" s="212">
        <v>0.1</v>
      </c>
      <c r="AG4620" s="212">
        <v>0</v>
      </c>
      <c r="AH4620" s="212">
        <v>3267.34</v>
      </c>
      <c r="AI4620" s="212">
        <v>3953.48</v>
      </c>
      <c r="AJ4620" s="212">
        <v>0</v>
      </c>
      <c r="AK4620" s="212">
        <v>0</v>
      </c>
      <c r="AL4620" s="212">
        <v>0</v>
      </c>
      <c r="AM4620">
        <v>1</v>
      </c>
      <c r="AN4620" t="str">
        <f>VLOOKUP(H4620,'Base Art'!$A:$AJ,36,FALSE)</f>
        <v>NUTRIPET S.A.U.</v>
      </c>
    </row>
    <row r="4621" spans="1:40" x14ac:dyDescent="0.25">
      <c r="A4621" s="212" t="s">
        <v>7819</v>
      </c>
      <c r="B4621" s="212">
        <v>1</v>
      </c>
      <c r="C4621" s="212" t="s">
        <v>7820</v>
      </c>
      <c r="D4621" s="212" t="s">
        <v>167</v>
      </c>
      <c r="E4621" s="212">
        <v>44</v>
      </c>
      <c r="F4621" s="212" t="s">
        <v>71</v>
      </c>
      <c r="G4621" s="212" t="s">
        <v>7891</v>
      </c>
      <c r="H4621" s="212">
        <v>11326</v>
      </c>
      <c r="I4621" s="212" t="s">
        <v>7163</v>
      </c>
      <c r="J4621" s="212"/>
      <c r="K4621" s="212"/>
      <c r="L4621" s="212"/>
      <c r="M4621" s="212"/>
      <c r="N4621" s="212"/>
      <c r="O4621" s="212"/>
      <c r="P4621" s="212"/>
      <c r="Q4621" s="212"/>
      <c r="R4621" s="212"/>
      <c r="S4621" s="212"/>
      <c r="T4621" s="212"/>
      <c r="U4621" s="212"/>
      <c r="V4621" s="212"/>
      <c r="W4621" s="212"/>
      <c r="X4621" s="212"/>
      <c r="Y4621" s="212"/>
      <c r="Z4621" s="212"/>
      <c r="AA4621" s="212"/>
      <c r="AB4621" s="212">
        <v>49531.46</v>
      </c>
      <c r="AC4621" s="212">
        <v>61419.006000000001</v>
      </c>
      <c r="AD4621" s="212">
        <v>8.3299999999999999E-2</v>
      </c>
      <c r="AE4621" s="212">
        <v>0</v>
      </c>
      <c r="AF4621" s="212">
        <v>8.3299999999999999E-2</v>
      </c>
      <c r="AG4621" s="212">
        <v>0</v>
      </c>
      <c r="AH4621" s="212">
        <v>4127.62</v>
      </c>
      <c r="AI4621" s="212">
        <v>5118.25</v>
      </c>
      <c r="AJ4621" s="212">
        <v>0</v>
      </c>
      <c r="AK4621" s="212">
        <v>0</v>
      </c>
      <c r="AL4621" s="212">
        <v>0</v>
      </c>
      <c r="AM4621">
        <v>1</v>
      </c>
      <c r="AN4621" t="str">
        <f>VLOOKUP(H4621,'Base Art'!$A:$AJ,36,FALSE)</f>
        <v>DOLCEVITA DE LA DOLCE S.R.L</v>
      </c>
    </row>
    <row r="4622" spans="1:40" x14ac:dyDescent="0.25">
      <c r="A4622" s="212" t="s">
        <v>7819</v>
      </c>
      <c r="B4622" s="212">
        <v>1</v>
      </c>
      <c r="C4622" s="212" t="s">
        <v>7820</v>
      </c>
      <c r="D4622" s="212" t="s">
        <v>167</v>
      </c>
      <c r="E4622" s="212">
        <v>44</v>
      </c>
      <c r="F4622" s="212" t="s">
        <v>71</v>
      </c>
      <c r="G4622" s="212" t="s">
        <v>936</v>
      </c>
      <c r="H4622" s="212">
        <v>11360</v>
      </c>
      <c r="I4622" s="212" t="s">
        <v>937</v>
      </c>
      <c r="J4622" s="212"/>
      <c r="K4622" s="212"/>
      <c r="L4622" s="212"/>
      <c r="M4622" s="212"/>
      <c r="N4622" s="212"/>
      <c r="O4622" s="212"/>
      <c r="P4622" s="212"/>
      <c r="Q4622" s="212"/>
      <c r="R4622" s="212"/>
      <c r="S4622" s="212"/>
      <c r="T4622" s="212"/>
      <c r="U4622" s="212"/>
      <c r="V4622" s="212"/>
      <c r="W4622" s="212"/>
      <c r="X4622" s="212"/>
      <c r="Y4622" s="212"/>
      <c r="Z4622" s="212"/>
      <c r="AA4622" s="212"/>
      <c r="AB4622" s="212">
        <v>17428.495999999999</v>
      </c>
      <c r="AC4622" s="212">
        <v>21088.481</v>
      </c>
      <c r="AD4622" s="212">
        <v>1</v>
      </c>
      <c r="AE4622" s="212">
        <v>0</v>
      </c>
      <c r="AF4622" s="212">
        <v>1</v>
      </c>
      <c r="AG4622" s="212">
        <v>0</v>
      </c>
      <c r="AH4622" s="212">
        <v>17428.5</v>
      </c>
      <c r="AI4622" s="212">
        <v>21088.48</v>
      </c>
      <c r="AJ4622" s="212">
        <v>1</v>
      </c>
      <c r="AK4622" s="212">
        <v>1</v>
      </c>
      <c r="AL4622" s="212">
        <v>0</v>
      </c>
      <c r="AM4622">
        <v>1</v>
      </c>
      <c r="AN4622" t="str">
        <f>VLOOKUP(H4622,'Base Art'!$A:$AJ,36,FALSE)</f>
        <v>PRODUCTOS BAJONEROS SRL</v>
      </c>
    </row>
    <row r="4623" spans="1:40" x14ac:dyDescent="0.25">
      <c r="A4623" s="212" t="s">
        <v>7819</v>
      </c>
      <c r="B4623" s="212">
        <v>1</v>
      </c>
      <c r="C4623" s="212" t="s">
        <v>7820</v>
      </c>
      <c r="D4623" s="212" t="s">
        <v>167</v>
      </c>
      <c r="E4623" s="212">
        <v>44</v>
      </c>
      <c r="F4623" s="212" t="s">
        <v>71</v>
      </c>
      <c r="G4623" s="212" t="s">
        <v>7834</v>
      </c>
      <c r="H4623" s="212">
        <v>11375</v>
      </c>
      <c r="I4623" s="212" t="s">
        <v>7249</v>
      </c>
      <c r="J4623" s="212">
        <v>1462</v>
      </c>
      <c r="K4623" s="212" t="s">
        <v>884</v>
      </c>
      <c r="L4623" s="212" t="s">
        <v>885</v>
      </c>
      <c r="M4623" s="212"/>
      <c r="N4623" s="212"/>
      <c r="O4623" s="212"/>
      <c r="P4623" s="212"/>
      <c r="Q4623" s="212"/>
      <c r="R4623" s="212"/>
      <c r="S4623" s="212"/>
      <c r="T4623" s="212"/>
      <c r="U4623" s="212"/>
      <c r="V4623" s="212"/>
      <c r="W4623" s="212"/>
      <c r="X4623" s="212"/>
      <c r="Y4623" s="212"/>
      <c r="Z4623" s="212"/>
      <c r="AA4623" s="212"/>
      <c r="AB4623" s="212">
        <v>586175.79</v>
      </c>
      <c r="AC4623" s="212">
        <v>709272.549</v>
      </c>
      <c r="AD4623" s="212">
        <v>3.5000000000000001E-3</v>
      </c>
      <c r="AE4623" s="212">
        <v>0</v>
      </c>
      <c r="AF4623" s="212">
        <v>3.5000000000000001E-3</v>
      </c>
      <c r="AG4623" s="212">
        <v>0</v>
      </c>
      <c r="AH4623" s="212">
        <v>2035.33</v>
      </c>
      <c r="AI4623" s="212">
        <v>2462.75</v>
      </c>
      <c r="AJ4623" s="212">
        <v>0</v>
      </c>
      <c r="AK4623" s="212">
        <v>0</v>
      </c>
      <c r="AL4623" s="212">
        <v>0</v>
      </c>
      <c r="AM4623">
        <v>1</v>
      </c>
      <c r="AN4623" t="str">
        <f>VLOOKUP(H4623,'Base Art'!$A:$AJ,36,FALSE)</f>
        <v>MASTERFOODS ARGENTINA LTD.</v>
      </c>
    </row>
    <row r="4624" spans="1:40" x14ac:dyDescent="0.25">
      <c r="A4624" s="212" t="s">
        <v>7819</v>
      </c>
      <c r="B4624" s="212">
        <v>1</v>
      </c>
      <c r="C4624" s="212" t="s">
        <v>7820</v>
      </c>
      <c r="D4624" s="212" t="s">
        <v>167</v>
      </c>
      <c r="E4624" s="212">
        <v>44</v>
      </c>
      <c r="F4624" s="212" t="s">
        <v>71</v>
      </c>
      <c r="G4624" s="212" t="s">
        <v>7770</v>
      </c>
      <c r="H4624" s="212">
        <v>11430</v>
      </c>
      <c r="I4624" s="212" t="s">
        <v>7362</v>
      </c>
      <c r="J4624" s="212">
        <v>1204</v>
      </c>
      <c r="K4624" s="212" t="s">
        <v>492</v>
      </c>
      <c r="L4624" s="212" t="s">
        <v>493</v>
      </c>
      <c r="M4624" s="212"/>
      <c r="N4624" s="212"/>
      <c r="O4624" s="212"/>
      <c r="P4624" s="212"/>
      <c r="Q4624" s="212"/>
      <c r="R4624" s="212"/>
      <c r="S4624" s="212"/>
      <c r="T4624" s="212"/>
      <c r="U4624" s="212"/>
      <c r="V4624" s="212"/>
      <c r="W4624" s="212"/>
      <c r="X4624" s="212"/>
      <c r="Y4624" s="212"/>
      <c r="Z4624" s="212"/>
      <c r="AA4624" s="212"/>
      <c r="AB4624" s="212">
        <v>334089.98</v>
      </c>
      <c r="AC4624" s="212">
        <v>413937.46600000001</v>
      </c>
      <c r="AD4624" s="212">
        <v>3.3300000000000003E-2</v>
      </c>
      <c r="AE4624" s="212">
        <v>0</v>
      </c>
      <c r="AF4624" s="212">
        <v>3.3300000000000003E-2</v>
      </c>
      <c r="AG4624" s="212">
        <v>0</v>
      </c>
      <c r="AH4624" s="212">
        <v>11136.33</v>
      </c>
      <c r="AI4624" s="212">
        <v>13797.92</v>
      </c>
      <c r="AJ4624" s="212">
        <v>1</v>
      </c>
      <c r="AK4624" s="212">
        <v>0.03</v>
      </c>
      <c r="AL4624" s="212">
        <v>0</v>
      </c>
      <c r="AM4624">
        <v>1</v>
      </c>
      <c r="AN4624" t="str">
        <f>VLOOKUP(H4624,'Base Art'!$A:$AJ,36,FALSE)</f>
        <v>FERRERO ARGENTINA S.A.</v>
      </c>
    </row>
    <row r="4625" spans="1:40" x14ac:dyDescent="0.25">
      <c r="A4625" s="212" t="s">
        <v>7819</v>
      </c>
      <c r="B4625" s="212">
        <v>1</v>
      </c>
      <c r="C4625" s="212" t="s">
        <v>7820</v>
      </c>
      <c r="D4625" s="212" t="s">
        <v>167</v>
      </c>
      <c r="E4625" s="212">
        <v>44</v>
      </c>
      <c r="F4625" s="212" t="s">
        <v>71</v>
      </c>
      <c r="G4625" s="212" t="s">
        <v>1594</v>
      </c>
      <c r="H4625" s="212">
        <v>11561</v>
      </c>
      <c r="I4625" s="212" t="s">
        <v>1595</v>
      </c>
      <c r="J4625" s="212">
        <v>1234</v>
      </c>
      <c r="K4625" s="212" t="s">
        <v>1596</v>
      </c>
      <c r="L4625" s="212" t="s">
        <v>1597</v>
      </c>
      <c r="M4625" s="212"/>
      <c r="N4625" s="212"/>
      <c r="O4625" s="212"/>
      <c r="P4625" s="212"/>
      <c r="Q4625" s="212"/>
      <c r="R4625" s="212"/>
      <c r="S4625" s="212"/>
      <c r="T4625" s="212"/>
      <c r="U4625" s="212"/>
      <c r="V4625" s="212"/>
      <c r="W4625" s="212"/>
      <c r="X4625" s="212"/>
      <c r="Y4625" s="212">
        <v>1374</v>
      </c>
      <c r="Z4625" s="212" t="s">
        <v>336</v>
      </c>
      <c r="AA4625" s="212" t="s">
        <v>337</v>
      </c>
      <c r="AB4625" s="212">
        <v>149030.13</v>
      </c>
      <c r="AC4625" s="212">
        <v>180326.46</v>
      </c>
      <c r="AD4625" s="212">
        <v>6.4500000000000002E-2</v>
      </c>
      <c r="AE4625" s="212">
        <v>1.61E-2</v>
      </c>
      <c r="AF4625" s="212">
        <v>8.0600000000000005E-2</v>
      </c>
      <c r="AG4625" s="212">
        <v>0</v>
      </c>
      <c r="AH4625" s="212">
        <v>12018.56</v>
      </c>
      <c r="AI4625" s="212">
        <v>14542.46</v>
      </c>
      <c r="AJ4625" s="212">
        <v>1</v>
      </c>
      <c r="AK4625" s="212">
        <v>0.08</v>
      </c>
      <c r="AL4625" s="212">
        <v>0</v>
      </c>
      <c r="AM4625">
        <v>1</v>
      </c>
      <c r="AN4625" t="str">
        <f>VLOOKUP(H4625,'Base Art'!$A:$AJ,36,FALSE)</f>
        <v>MONDELEZ ARGENTINA S.A.</v>
      </c>
    </row>
    <row r="4626" spans="1:40" x14ac:dyDescent="0.25">
      <c r="A4626" s="212" t="s">
        <v>7819</v>
      </c>
      <c r="B4626" s="212">
        <v>1</v>
      </c>
      <c r="C4626" s="212" t="s">
        <v>7820</v>
      </c>
      <c r="D4626" s="212" t="s">
        <v>167</v>
      </c>
      <c r="E4626" s="212">
        <v>44</v>
      </c>
      <c r="F4626" s="212" t="s">
        <v>71</v>
      </c>
      <c r="G4626" s="212" t="s">
        <v>1701</v>
      </c>
      <c r="H4626" s="212">
        <v>11567</v>
      </c>
      <c r="I4626" s="212" t="s">
        <v>1702</v>
      </c>
      <c r="J4626" s="212"/>
      <c r="K4626" s="212"/>
      <c r="L4626" s="212"/>
      <c r="M4626" s="212"/>
      <c r="N4626" s="212"/>
      <c r="O4626" s="212"/>
      <c r="P4626" s="212"/>
      <c r="Q4626" s="212"/>
      <c r="R4626" s="212"/>
      <c r="S4626" s="212"/>
      <c r="T4626" s="212"/>
      <c r="U4626" s="212"/>
      <c r="V4626" s="212"/>
      <c r="W4626" s="212"/>
      <c r="X4626" s="212"/>
      <c r="Y4626" s="212"/>
      <c r="Z4626" s="212"/>
      <c r="AA4626" s="212"/>
      <c r="AB4626" s="212">
        <v>36304.199999999997</v>
      </c>
      <c r="AC4626" s="212">
        <v>45017.207999999999</v>
      </c>
      <c r="AD4626" s="212">
        <v>0.3</v>
      </c>
      <c r="AE4626" s="212">
        <v>0</v>
      </c>
      <c r="AF4626" s="212">
        <v>0.3</v>
      </c>
      <c r="AG4626" s="212">
        <v>0</v>
      </c>
      <c r="AH4626" s="212">
        <v>10891.26</v>
      </c>
      <c r="AI4626" s="212">
        <v>13505.16</v>
      </c>
      <c r="AJ4626" s="212">
        <v>1</v>
      </c>
      <c r="AK4626" s="212">
        <v>0.3</v>
      </c>
      <c r="AL4626" s="212">
        <v>0</v>
      </c>
      <c r="AM4626">
        <v>1</v>
      </c>
      <c r="AN4626" t="str">
        <f>VLOOKUP(H4626,'Base Art'!$A:$AJ,36,FALSE)</f>
        <v>GEORGALOS HNOS. S.A.I.C.A.</v>
      </c>
    </row>
    <row r="4627" spans="1:40" x14ac:dyDescent="0.25">
      <c r="A4627" s="212" t="s">
        <v>7819</v>
      </c>
      <c r="B4627" s="212">
        <v>1</v>
      </c>
      <c r="C4627" s="212" t="s">
        <v>7820</v>
      </c>
      <c r="D4627" s="212" t="s">
        <v>189</v>
      </c>
      <c r="E4627" s="212">
        <v>49</v>
      </c>
      <c r="F4627" s="212" t="s">
        <v>15</v>
      </c>
      <c r="G4627" s="212" t="s">
        <v>406</v>
      </c>
      <c r="H4627" s="212">
        <v>1115</v>
      </c>
      <c r="I4627" s="212" t="s">
        <v>407</v>
      </c>
      <c r="J4627" s="212"/>
      <c r="K4627" s="212"/>
      <c r="L4627" s="212"/>
      <c r="M4627" s="212"/>
      <c r="N4627" s="212"/>
      <c r="O4627" s="212"/>
      <c r="P4627" s="212"/>
      <c r="Q4627" s="212"/>
      <c r="R4627" s="212"/>
      <c r="S4627" s="212"/>
      <c r="T4627" s="212"/>
      <c r="U4627" s="212"/>
      <c r="V4627" s="212"/>
      <c r="W4627" s="212"/>
      <c r="X4627" s="212"/>
      <c r="Y4627" s="212">
        <v>1373</v>
      </c>
      <c r="Z4627" s="212" t="s">
        <v>386</v>
      </c>
      <c r="AA4627" s="212" t="s">
        <v>387</v>
      </c>
      <c r="AB4627" s="212">
        <v>16842.923999999999</v>
      </c>
      <c r="AC4627" s="212">
        <v>20885.224999999999</v>
      </c>
      <c r="AD4627" s="212">
        <v>-1</v>
      </c>
      <c r="AE4627" s="212">
        <v>0</v>
      </c>
      <c r="AF4627" s="212">
        <v>-1</v>
      </c>
      <c r="AG4627" s="212">
        <v>0</v>
      </c>
      <c r="AH4627" s="212">
        <v>-16842.919999999998</v>
      </c>
      <c r="AI4627" s="212">
        <v>-20885.22</v>
      </c>
      <c r="AJ4627" s="212">
        <v>1</v>
      </c>
      <c r="AK4627" s="212">
        <v>-1</v>
      </c>
      <c r="AL4627" s="212">
        <v>0</v>
      </c>
      <c r="AM4627">
        <v>1</v>
      </c>
      <c r="AN4627" t="str">
        <f>VLOOKUP(H4627,'Base Art'!$A:$AJ,36,FALSE)</f>
        <v>MAURI S.A.</v>
      </c>
    </row>
    <row r="4628" spans="1:40" x14ac:dyDescent="0.25">
      <c r="A4628" s="212" t="s">
        <v>7819</v>
      </c>
      <c r="B4628" s="212">
        <v>1</v>
      </c>
      <c r="C4628" s="212" t="s">
        <v>7820</v>
      </c>
      <c r="D4628" s="212" t="s">
        <v>189</v>
      </c>
      <c r="E4628" s="212">
        <v>49</v>
      </c>
      <c r="F4628" s="212" t="s">
        <v>15</v>
      </c>
      <c r="G4628" s="212" t="s">
        <v>518</v>
      </c>
      <c r="H4628" s="212">
        <v>3237</v>
      </c>
      <c r="I4628" s="212" t="s">
        <v>519</v>
      </c>
      <c r="J4628" s="212">
        <v>1477</v>
      </c>
      <c r="K4628" s="212" t="s">
        <v>512</v>
      </c>
      <c r="L4628" s="212" t="s">
        <v>513</v>
      </c>
      <c r="M4628" s="212"/>
      <c r="N4628" s="212"/>
      <c r="O4628" s="212"/>
      <c r="P4628" s="212">
        <v>1093</v>
      </c>
      <c r="Q4628" s="212" t="s">
        <v>520</v>
      </c>
      <c r="R4628" s="212" t="s">
        <v>521</v>
      </c>
      <c r="S4628" s="212"/>
      <c r="T4628" s="212"/>
      <c r="U4628" s="212"/>
      <c r="V4628" s="212"/>
      <c r="W4628" s="212"/>
      <c r="X4628" s="212"/>
      <c r="Y4628" s="212">
        <v>1373</v>
      </c>
      <c r="Z4628" s="212" t="s">
        <v>386</v>
      </c>
      <c r="AA4628" s="212" t="s">
        <v>387</v>
      </c>
      <c r="AB4628" s="212">
        <v>96398.39</v>
      </c>
      <c r="AC4628" s="212">
        <v>118070.32399999999</v>
      </c>
      <c r="AD4628" s="212">
        <v>-0.33329999999999999</v>
      </c>
      <c r="AE4628" s="212">
        <v>0</v>
      </c>
      <c r="AF4628" s="212">
        <v>-0.33329999999999999</v>
      </c>
      <c r="AG4628" s="212">
        <v>0</v>
      </c>
      <c r="AH4628" s="212">
        <v>-32132.799999999999</v>
      </c>
      <c r="AI4628" s="212">
        <v>-39356.769999999997</v>
      </c>
      <c r="AJ4628" s="212">
        <v>0</v>
      </c>
      <c r="AK4628" s="212">
        <v>0</v>
      </c>
      <c r="AL4628" s="212">
        <v>0</v>
      </c>
      <c r="AM4628">
        <v>1</v>
      </c>
      <c r="AN4628" t="str">
        <f>VLOOKUP(H4628,'Base Art'!$A:$AJ,36,FALSE)</f>
        <v>ESTABLECIM. MODELO LAS COLONIAS S.A</v>
      </c>
    </row>
    <row r="4629" spans="1:40" x14ac:dyDescent="0.25">
      <c r="A4629" s="212" t="s">
        <v>7819</v>
      </c>
      <c r="B4629" s="212">
        <v>1</v>
      </c>
      <c r="C4629" s="212" t="s">
        <v>7820</v>
      </c>
      <c r="D4629" s="212" t="s">
        <v>189</v>
      </c>
      <c r="E4629" s="212">
        <v>49</v>
      </c>
      <c r="F4629" s="212" t="s">
        <v>15</v>
      </c>
      <c r="G4629" s="212" t="s">
        <v>522</v>
      </c>
      <c r="H4629" s="212">
        <v>3238</v>
      </c>
      <c r="I4629" s="212" t="s">
        <v>523</v>
      </c>
      <c r="J4629" s="212">
        <v>1477</v>
      </c>
      <c r="K4629" s="212" t="s">
        <v>512</v>
      </c>
      <c r="L4629" s="212" t="s">
        <v>513</v>
      </c>
      <c r="M4629" s="212"/>
      <c r="N4629" s="212"/>
      <c r="O4629" s="212"/>
      <c r="P4629" s="212">
        <v>1093</v>
      </c>
      <c r="Q4629" s="212" t="s">
        <v>520</v>
      </c>
      <c r="R4629" s="212" t="s">
        <v>521</v>
      </c>
      <c r="S4629" s="212"/>
      <c r="T4629" s="212"/>
      <c r="U4629" s="212"/>
      <c r="V4629" s="212"/>
      <c r="W4629" s="212"/>
      <c r="X4629" s="212"/>
      <c r="Y4629" s="212">
        <v>1373</v>
      </c>
      <c r="Z4629" s="212" t="s">
        <v>386</v>
      </c>
      <c r="AA4629" s="212" t="s">
        <v>387</v>
      </c>
      <c r="AB4629" s="212">
        <v>95690.157999999996</v>
      </c>
      <c r="AC4629" s="212">
        <v>118070.323</v>
      </c>
      <c r="AD4629" s="212">
        <v>-0.83330000000000004</v>
      </c>
      <c r="AE4629" s="212">
        <v>0</v>
      </c>
      <c r="AF4629" s="212">
        <v>-0.83330000000000004</v>
      </c>
      <c r="AG4629" s="212">
        <v>0</v>
      </c>
      <c r="AH4629" s="212">
        <v>-79741.8</v>
      </c>
      <c r="AI4629" s="212">
        <v>-98391.94</v>
      </c>
      <c r="AJ4629" s="212">
        <v>1</v>
      </c>
      <c r="AK4629" s="212">
        <v>-0.83</v>
      </c>
      <c r="AL4629" s="212">
        <v>0</v>
      </c>
      <c r="AM4629">
        <v>1</v>
      </c>
      <c r="AN4629" t="str">
        <f>VLOOKUP(H4629,'Base Art'!$A:$AJ,36,FALSE)</f>
        <v>ESTABLECIM. MODELO LAS COLONIAS S.A</v>
      </c>
    </row>
    <row r="4630" spans="1:40" x14ac:dyDescent="0.25">
      <c r="A4630" s="212" t="s">
        <v>7819</v>
      </c>
      <c r="B4630" s="212">
        <v>1</v>
      </c>
      <c r="C4630" s="212" t="s">
        <v>7820</v>
      </c>
      <c r="D4630" s="212" t="s">
        <v>189</v>
      </c>
      <c r="E4630" s="212">
        <v>49</v>
      </c>
      <c r="F4630" s="212" t="s">
        <v>15</v>
      </c>
      <c r="G4630" s="212" t="s">
        <v>668</v>
      </c>
      <c r="H4630" s="212">
        <v>6183</v>
      </c>
      <c r="I4630" s="212" t="s">
        <v>669</v>
      </c>
      <c r="J4630" s="212">
        <v>1454</v>
      </c>
      <c r="K4630" s="212" t="s">
        <v>660</v>
      </c>
      <c r="L4630" s="212" t="s">
        <v>661</v>
      </c>
      <c r="M4630" s="212"/>
      <c r="N4630" s="212"/>
      <c r="O4630" s="212"/>
      <c r="P4630" s="212">
        <v>1075</v>
      </c>
      <c r="Q4630" s="212" t="s">
        <v>662</v>
      </c>
      <c r="R4630" s="212" t="s">
        <v>663</v>
      </c>
      <c r="S4630" s="212"/>
      <c r="T4630" s="212"/>
      <c r="U4630" s="212"/>
      <c r="V4630" s="212"/>
      <c r="W4630" s="212"/>
      <c r="X4630" s="212"/>
      <c r="Y4630" s="212">
        <v>1370</v>
      </c>
      <c r="Z4630" s="212" t="s">
        <v>400</v>
      </c>
      <c r="AA4630" s="212" t="s">
        <v>401</v>
      </c>
      <c r="AB4630" s="212">
        <v>10907.593999999999</v>
      </c>
      <c r="AC4630" s="212">
        <v>13198.188</v>
      </c>
      <c r="AD4630" s="212">
        <v>-2</v>
      </c>
      <c r="AE4630" s="212">
        <v>0</v>
      </c>
      <c r="AF4630" s="212">
        <v>-2</v>
      </c>
      <c r="AG4630" s="212">
        <v>0</v>
      </c>
      <c r="AH4630" s="212">
        <v>-21815.19</v>
      </c>
      <c r="AI4630" s="212">
        <v>-26396.38</v>
      </c>
      <c r="AJ4630" s="212">
        <v>0</v>
      </c>
      <c r="AK4630" s="212">
        <v>0</v>
      </c>
      <c r="AL4630" s="212">
        <v>0</v>
      </c>
      <c r="AM4630">
        <v>1</v>
      </c>
      <c r="AN4630" t="str">
        <f>VLOOKUP(H4630,'Base Art'!$A:$AJ,36,FALSE)</f>
        <v>RPB SA</v>
      </c>
    </row>
    <row r="4631" spans="1:40" x14ac:dyDescent="0.25">
      <c r="A4631" s="212" t="s">
        <v>7819</v>
      </c>
      <c r="B4631" s="212">
        <v>1</v>
      </c>
      <c r="C4631" s="212" t="s">
        <v>7820</v>
      </c>
      <c r="D4631" s="212" t="s">
        <v>189</v>
      </c>
      <c r="E4631" s="212">
        <v>49</v>
      </c>
      <c r="F4631" s="212" t="s">
        <v>15</v>
      </c>
      <c r="G4631" s="212" t="s">
        <v>680</v>
      </c>
      <c r="H4631" s="212">
        <v>6189</v>
      </c>
      <c r="I4631" s="212" t="s">
        <v>681</v>
      </c>
      <c r="J4631" s="212">
        <v>1454</v>
      </c>
      <c r="K4631" s="212" t="s">
        <v>660</v>
      </c>
      <c r="L4631" s="212" t="s">
        <v>661</v>
      </c>
      <c r="M4631" s="212"/>
      <c r="N4631" s="212"/>
      <c r="O4631" s="212"/>
      <c r="P4631" s="212">
        <v>1074</v>
      </c>
      <c r="Q4631" s="212" t="s">
        <v>674</v>
      </c>
      <c r="R4631" s="212" t="s">
        <v>675</v>
      </c>
      <c r="S4631" s="212"/>
      <c r="T4631" s="212"/>
      <c r="U4631" s="212"/>
      <c r="V4631" s="212"/>
      <c r="W4631" s="212"/>
      <c r="X4631" s="212"/>
      <c r="Y4631" s="212">
        <v>1370</v>
      </c>
      <c r="Z4631" s="212" t="s">
        <v>400</v>
      </c>
      <c r="AA4631" s="212" t="s">
        <v>401</v>
      </c>
      <c r="AB4631" s="212">
        <v>7247.3370000000004</v>
      </c>
      <c r="AC4631" s="212">
        <v>8769.2780000000002</v>
      </c>
      <c r="AD4631" s="212">
        <v>-2</v>
      </c>
      <c r="AE4631" s="212">
        <v>0</v>
      </c>
      <c r="AF4631" s="212">
        <v>-2</v>
      </c>
      <c r="AG4631" s="212">
        <v>0</v>
      </c>
      <c r="AH4631" s="212">
        <v>-14494.67</v>
      </c>
      <c r="AI4631" s="212">
        <v>-17538.560000000001</v>
      </c>
      <c r="AJ4631" s="212">
        <v>1</v>
      </c>
      <c r="AK4631" s="212">
        <v>-2</v>
      </c>
      <c r="AL4631" s="212">
        <v>0</v>
      </c>
      <c r="AM4631">
        <v>1</v>
      </c>
      <c r="AN4631" t="str">
        <f>VLOOKUP(H4631,'Base Art'!$A:$AJ,36,FALSE)</f>
        <v>RPB SA</v>
      </c>
    </row>
    <row r="4632" spans="1:40" x14ac:dyDescent="0.25">
      <c r="A4632" s="212" t="s">
        <v>7819</v>
      </c>
      <c r="B4632" s="212">
        <v>1</v>
      </c>
      <c r="C4632" s="212" t="s">
        <v>7820</v>
      </c>
      <c r="D4632" s="212" t="s">
        <v>189</v>
      </c>
      <c r="E4632" s="212">
        <v>49</v>
      </c>
      <c r="F4632" s="212" t="s">
        <v>15</v>
      </c>
      <c r="G4632" s="212" t="s">
        <v>7757</v>
      </c>
      <c r="H4632" s="212">
        <v>6271</v>
      </c>
      <c r="I4632" s="212" t="s">
        <v>2911</v>
      </c>
      <c r="J4632" s="212">
        <v>1454</v>
      </c>
      <c r="K4632" s="212" t="s">
        <v>660</v>
      </c>
      <c r="L4632" s="212" t="s">
        <v>661</v>
      </c>
      <c r="M4632" s="212"/>
      <c r="N4632" s="212"/>
      <c r="O4632" s="212"/>
      <c r="P4632" s="212">
        <v>1075</v>
      </c>
      <c r="Q4632" s="212" t="s">
        <v>662</v>
      </c>
      <c r="R4632" s="212" t="s">
        <v>663</v>
      </c>
      <c r="S4632" s="212"/>
      <c r="T4632" s="212"/>
      <c r="U4632" s="212"/>
      <c r="V4632" s="212"/>
      <c r="W4632" s="212"/>
      <c r="X4632" s="212"/>
      <c r="Y4632" s="212">
        <v>1370</v>
      </c>
      <c r="Z4632" s="212" t="s">
        <v>400</v>
      </c>
      <c r="AA4632" s="212" t="s">
        <v>401</v>
      </c>
      <c r="AB4632" s="212">
        <v>13932.02</v>
      </c>
      <c r="AC4632" s="212">
        <v>16857.743999999999</v>
      </c>
      <c r="AD4632" s="212">
        <v>-1</v>
      </c>
      <c r="AE4632" s="212">
        <v>0</v>
      </c>
      <c r="AF4632" s="212">
        <v>-1</v>
      </c>
      <c r="AG4632" s="212">
        <v>0</v>
      </c>
      <c r="AH4632" s="212">
        <v>-13932.02</v>
      </c>
      <c r="AI4632" s="212">
        <v>-16857.740000000002</v>
      </c>
      <c r="AJ4632" s="212">
        <v>0</v>
      </c>
      <c r="AK4632" s="212">
        <v>0</v>
      </c>
      <c r="AL4632" s="212">
        <v>0</v>
      </c>
      <c r="AM4632">
        <v>1</v>
      </c>
      <c r="AN4632" t="str">
        <f>VLOOKUP(H4632,'Base Art'!$A:$AJ,36,FALSE)</f>
        <v>RPB SA</v>
      </c>
    </row>
    <row r="4633" spans="1:40" x14ac:dyDescent="0.25">
      <c r="A4633" s="212" t="s">
        <v>7819</v>
      </c>
      <c r="B4633" s="212">
        <v>1</v>
      </c>
      <c r="C4633" s="212" t="s">
        <v>7820</v>
      </c>
      <c r="D4633" s="212" t="s">
        <v>189</v>
      </c>
      <c r="E4633" s="212">
        <v>49</v>
      </c>
      <c r="F4633" s="212" t="s">
        <v>15</v>
      </c>
      <c r="G4633" s="212" t="s">
        <v>1136</v>
      </c>
      <c r="H4633" s="212">
        <v>6944</v>
      </c>
      <c r="I4633" s="212" t="s">
        <v>1137</v>
      </c>
      <c r="J4633" s="212">
        <v>1192</v>
      </c>
      <c r="K4633" s="212" t="s">
        <v>932</v>
      </c>
      <c r="L4633" s="212" t="s">
        <v>933</v>
      </c>
      <c r="M4633" s="212"/>
      <c r="N4633" s="212"/>
      <c r="O4633" s="212"/>
      <c r="P4633" s="212">
        <v>1112</v>
      </c>
      <c r="Q4633" s="212" t="s">
        <v>1010</v>
      </c>
      <c r="R4633" s="212" t="s">
        <v>1011</v>
      </c>
      <c r="S4633" s="212"/>
      <c r="T4633" s="212"/>
      <c r="U4633" s="212"/>
      <c r="V4633" s="212"/>
      <c r="W4633" s="212"/>
      <c r="X4633" s="212"/>
      <c r="Y4633" s="212">
        <v>1375</v>
      </c>
      <c r="Z4633" s="212" t="s">
        <v>314</v>
      </c>
      <c r="AA4633" s="212" t="s">
        <v>315</v>
      </c>
      <c r="AB4633" s="212">
        <v>30110.743999999999</v>
      </c>
      <c r="AC4633" s="212">
        <v>36434</v>
      </c>
      <c r="AD4633" s="212">
        <v>-1</v>
      </c>
      <c r="AE4633" s="212">
        <v>0</v>
      </c>
      <c r="AF4633" s="212">
        <v>-1</v>
      </c>
      <c r="AG4633" s="212">
        <v>0</v>
      </c>
      <c r="AH4633" s="212">
        <v>-30110.74</v>
      </c>
      <c r="AI4633" s="212">
        <v>-36434</v>
      </c>
      <c r="AJ4633" s="212">
        <v>1</v>
      </c>
      <c r="AK4633" s="212">
        <v>-1</v>
      </c>
      <c r="AL4633" s="212">
        <v>0</v>
      </c>
      <c r="AM4633">
        <v>1</v>
      </c>
      <c r="AN4633" t="str">
        <f>VLOOKUP(H4633,'Base Art'!$A:$AJ,36,FALSE)</f>
        <v>NUTRIPET S.A.U.</v>
      </c>
    </row>
    <row r="4634" spans="1:40" x14ac:dyDescent="0.25">
      <c r="A4634" s="212" t="s">
        <v>7819</v>
      </c>
      <c r="B4634" s="212">
        <v>1</v>
      </c>
      <c r="C4634" s="212" t="s">
        <v>7820</v>
      </c>
      <c r="D4634" s="212" t="s">
        <v>189</v>
      </c>
      <c r="E4634" s="212">
        <v>49</v>
      </c>
      <c r="F4634" s="212" t="s">
        <v>15</v>
      </c>
      <c r="G4634" s="212" t="s">
        <v>1138</v>
      </c>
      <c r="H4634" s="212">
        <v>6954</v>
      </c>
      <c r="I4634" s="212" t="s">
        <v>1139</v>
      </c>
      <c r="J4634" s="212">
        <v>1192</v>
      </c>
      <c r="K4634" s="212" t="s">
        <v>932</v>
      </c>
      <c r="L4634" s="212" t="s">
        <v>933</v>
      </c>
      <c r="M4634" s="212"/>
      <c r="N4634" s="212"/>
      <c r="O4634" s="212"/>
      <c r="P4634" s="212">
        <v>1112</v>
      </c>
      <c r="Q4634" s="212" t="s">
        <v>1010</v>
      </c>
      <c r="R4634" s="212" t="s">
        <v>1011</v>
      </c>
      <c r="S4634" s="212"/>
      <c r="T4634" s="212"/>
      <c r="U4634" s="212"/>
      <c r="V4634" s="212"/>
      <c r="W4634" s="212"/>
      <c r="X4634" s="212"/>
      <c r="Y4634" s="212">
        <v>1375</v>
      </c>
      <c r="Z4634" s="212" t="s">
        <v>314</v>
      </c>
      <c r="AA4634" s="212" t="s">
        <v>315</v>
      </c>
      <c r="AB4634" s="212">
        <v>23221.119999999999</v>
      </c>
      <c r="AC4634" s="212">
        <v>28794.188999999998</v>
      </c>
      <c r="AD4634" s="212">
        <v>-2</v>
      </c>
      <c r="AE4634" s="212">
        <v>0</v>
      </c>
      <c r="AF4634" s="212">
        <v>-2</v>
      </c>
      <c r="AG4634" s="212">
        <v>0</v>
      </c>
      <c r="AH4634" s="212">
        <v>-46442.239999999998</v>
      </c>
      <c r="AI4634" s="212">
        <v>-57588.38</v>
      </c>
      <c r="AJ4634" s="212">
        <v>0</v>
      </c>
      <c r="AK4634" s="212">
        <v>0</v>
      </c>
      <c r="AL4634" s="212">
        <v>0</v>
      </c>
      <c r="AM4634">
        <v>1</v>
      </c>
      <c r="AN4634" t="str">
        <f>VLOOKUP(H4634,'Base Art'!$A:$AJ,36,FALSE)</f>
        <v>NUTRIPET S.A.U.</v>
      </c>
    </row>
    <row r="4635" spans="1:40" x14ac:dyDescent="0.25">
      <c r="A4635" s="212" t="s">
        <v>7819</v>
      </c>
      <c r="B4635" s="212">
        <v>1</v>
      </c>
      <c r="C4635" s="212" t="s">
        <v>7820</v>
      </c>
      <c r="D4635" s="212" t="s">
        <v>189</v>
      </c>
      <c r="E4635" s="212">
        <v>49</v>
      </c>
      <c r="F4635" s="212" t="s">
        <v>15</v>
      </c>
      <c r="G4635" s="212" t="s">
        <v>1279</v>
      </c>
      <c r="H4635" s="212">
        <v>6971</v>
      </c>
      <c r="I4635" s="212" t="s">
        <v>1280</v>
      </c>
      <c r="J4635" s="212">
        <v>1257</v>
      </c>
      <c r="K4635" s="212" t="s">
        <v>774</v>
      </c>
      <c r="L4635" s="212" t="s">
        <v>775</v>
      </c>
      <c r="M4635" s="212"/>
      <c r="N4635" s="212"/>
      <c r="O4635" s="212"/>
      <c r="P4635" s="212">
        <v>1114</v>
      </c>
      <c r="Q4635" s="212" t="s">
        <v>1221</v>
      </c>
      <c r="R4635" s="212" t="s">
        <v>1222</v>
      </c>
      <c r="S4635" s="212"/>
      <c r="T4635" s="212"/>
      <c r="U4635" s="212"/>
      <c r="V4635" s="212"/>
      <c r="W4635" s="212"/>
      <c r="X4635" s="212"/>
      <c r="Y4635" s="212">
        <v>1375</v>
      </c>
      <c r="Z4635" s="212" t="s">
        <v>314</v>
      </c>
      <c r="AA4635" s="212" t="s">
        <v>315</v>
      </c>
      <c r="AB4635" s="212">
        <v>28138.944</v>
      </c>
      <c r="AC4635" s="212">
        <v>34048.122000000003</v>
      </c>
      <c r="AD4635" s="212">
        <v>-2</v>
      </c>
      <c r="AE4635" s="212">
        <v>0</v>
      </c>
      <c r="AF4635" s="212">
        <v>-2</v>
      </c>
      <c r="AG4635" s="212">
        <v>0</v>
      </c>
      <c r="AH4635" s="212">
        <v>-56277.89</v>
      </c>
      <c r="AI4635" s="212">
        <v>-68096.240000000005</v>
      </c>
      <c r="AJ4635" s="212">
        <v>1</v>
      </c>
      <c r="AK4635" s="212">
        <v>-2</v>
      </c>
      <c r="AL4635" s="212">
        <v>0</v>
      </c>
      <c r="AM4635">
        <v>1</v>
      </c>
      <c r="AN4635" t="str">
        <f>VLOOKUP(H4635,'Base Art'!$A:$AJ,36,FALSE)</f>
        <v>NUTRIPET S.A.U.</v>
      </c>
    </row>
    <row r="4636" spans="1:40" x14ac:dyDescent="0.25">
      <c r="A4636" s="212" t="s">
        <v>7819</v>
      </c>
      <c r="B4636" s="212">
        <v>1</v>
      </c>
      <c r="C4636" s="212" t="s">
        <v>7820</v>
      </c>
      <c r="D4636" s="212" t="s">
        <v>189</v>
      </c>
      <c r="E4636" s="212">
        <v>49</v>
      </c>
      <c r="F4636" s="212" t="s">
        <v>15</v>
      </c>
      <c r="G4636" s="212" t="s">
        <v>1146</v>
      </c>
      <c r="H4636" s="212">
        <v>6978</v>
      </c>
      <c r="I4636" s="212" t="s">
        <v>1147</v>
      </c>
      <c r="J4636" s="212">
        <v>1257</v>
      </c>
      <c r="K4636" s="212" t="s">
        <v>774</v>
      </c>
      <c r="L4636" s="212" t="s">
        <v>775</v>
      </c>
      <c r="M4636" s="212"/>
      <c r="N4636" s="212"/>
      <c r="O4636" s="212"/>
      <c r="P4636" s="212">
        <v>1113</v>
      </c>
      <c r="Q4636" s="212" t="s">
        <v>1144</v>
      </c>
      <c r="R4636" s="212" t="s">
        <v>1145</v>
      </c>
      <c r="S4636" s="212"/>
      <c r="T4636" s="212"/>
      <c r="U4636" s="212"/>
      <c r="V4636" s="212"/>
      <c r="W4636" s="212"/>
      <c r="X4636" s="212"/>
      <c r="Y4636" s="212">
        <v>1375</v>
      </c>
      <c r="Z4636" s="212" t="s">
        <v>314</v>
      </c>
      <c r="AA4636" s="212" t="s">
        <v>315</v>
      </c>
      <c r="AB4636" s="212">
        <v>25937.623</v>
      </c>
      <c r="AC4636" s="212">
        <v>31384.523000000001</v>
      </c>
      <c r="AD4636" s="212">
        <v>-1</v>
      </c>
      <c r="AE4636" s="212">
        <v>0</v>
      </c>
      <c r="AF4636" s="212">
        <v>-1</v>
      </c>
      <c r="AG4636" s="212">
        <v>0</v>
      </c>
      <c r="AH4636" s="212">
        <v>-25937.62</v>
      </c>
      <c r="AI4636" s="212">
        <v>-31384.52</v>
      </c>
      <c r="AJ4636" s="212">
        <v>1</v>
      </c>
      <c r="AK4636" s="212">
        <v>-1</v>
      </c>
      <c r="AL4636" s="212">
        <v>0</v>
      </c>
      <c r="AM4636">
        <v>1</v>
      </c>
      <c r="AN4636" t="str">
        <f>VLOOKUP(H4636,'Base Art'!$A:$AJ,36,FALSE)</f>
        <v>NUTRIPET S.A.U.</v>
      </c>
    </row>
    <row r="4637" spans="1:40" x14ac:dyDescent="0.25">
      <c r="A4637" s="212" t="s">
        <v>7819</v>
      </c>
      <c r="B4637" s="212">
        <v>1</v>
      </c>
      <c r="C4637" s="212" t="s">
        <v>7820</v>
      </c>
      <c r="D4637" s="212" t="s">
        <v>189</v>
      </c>
      <c r="E4637" s="212">
        <v>49</v>
      </c>
      <c r="F4637" s="212" t="s">
        <v>15</v>
      </c>
      <c r="G4637" s="212" t="s">
        <v>1168</v>
      </c>
      <c r="H4637" s="212">
        <v>8049</v>
      </c>
      <c r="I4637" s="212" t="s">
        <v>1169</v>
      </c>
      <c r="J4637" s="212">
        <v>1162</v>
      </c>
      <c r="K4637" s="212" t="s">
        <v>1166</v>
      </c>
      <c r="L4637" s="212" t="s">
        <v>1167</v>
      </c>
      <c r="M4637" s="212"/>
      <c r="N4637" s="212"/>
      <c r="O4637" s="212"/>
      <c r="P4637" s="212">
        <v>1073</v>
      </c>
      <c r="Q4637" s="212" t="s">
        <v>1116</v>
      </c>
      <c r="R4637" s="212" t="s">
        <v>1117</v>
      </c>
      <c r="S4637" s="212"/>
      <c r="T4637" s="212"/>
      <c r="U4637" s="212"/>
      <c r="V4637" s="212"/>
      <c r="W4637" s="212"/>
      <c r="X4637" s="212"/>
      <c r="Y4637" s="212">
        <v>1370</v>
      </c>
      <c r="Z4637" s="212" t="s">
        <v>400</v>
      </c>
      <c r="AA4637" s="212" t="s">
        <v>401</v>
      </c>
      <c r="AB4637" s="212">
        <v>13610.684999999999</v>
      </c>
      <c r="AC4637" s="212">
        <v>16468.928</v>
      </c>
      <c r="AD4637" s="212">
        <v>-2</v>
      </c>
      <c r="AE4637" s="212">
        <v>0</v>
      </c>
      <c r="AF4637" s="212">
        <v>-2</v>
      </c>
      <c r="AG4637" s="212">
        <v>0</v>
      </c>
      <c r="AH4637" s="212">
        <v>-27221.37</v>
      </c>
      <c r="AI4637" s="212">
        <v>-32937.86</v>
      </c>
      <c r="AJ4637" s="212">
        <v>0</v>
      </c>
      <c r="AK4637" s="212">
        <v>0</v>
      </c>
      <c r="AL4637" s="212">
        <v>0</v>
      </c>
      <c r="AM4637">
        <v>1</v>
      </c>
      <c r="AN4637" t="str">
        <f>VLOOKUP(H4637,'Base Art'!$A:$AJ,36,FALSE)</f>
        <v>RPB SA</v>
      </c>
    </row>
    <row r="4638" spans="1:40" x14ac:dyDescent="0.25">
      <c r="A4638" s="212" t="s">
        <v>7819</v>
      </c>
      <c r="B4638" s="212">
        <v>1</v>
      </c>
      <c r="C4638" s="212" t="s">
        <v>7820</v>
      </c>
      <c r="D4638" s="212" t="s">
        <v>189</v>
      </c>
      <c r="E4638" s="212">
        <v>49</v>
      </c>
      <c r="F4638" s="212" t="s">
        <v>15</v>
      </c>
      <c r="G4638" s="212" t="s">
        <v>890</v>
      </c>
      <c r="H4638" s="212">
        <v>10739</v>
      </c>
      <c r="I4638" s="212" t="s">
        <v>891</v>
      </c>
      <c r="J4638" s="212">
        <v>1433</v>
      </c>
      <c r="K4638" s="212" t="s">
        <v>892</v>
      </c>
      <c r="L4638" s="212" t="s">
        <v>893</v>
      </c>
      <c r="M4638" s="212"/>
      <c r="N4638" s="212"/>
      <c r="O4638" s="212"/>
      <c r="P4638" s="212"/>
      <c r="Q4638" s="212"/>
      <c r="R4638" s="212"/>
      <c r="S4638" s="212"/>
      <c r="T4638" s="212"/>
      <c r="U4638" s="212"/>
      <c r="V4638" s="212"/>
      <c r="W4638" s="212"/>
      <c r="X4638" s="212"/>
      <c r="Y4638" s="212">
        <v>1374</v>
      </c>
      <c r="Z4638" s="212" t="s">
        <v>336</v>
      </c>
      <c r="AA4638" s="212" t="s">
        <v>337</v>
      </c>
      <c r="AB4638" s="212">
        <v>0</v>
      </c>
      <c r="AC4638" s="212">
        <v>0</v>
      </c>
      <c r="AD4638" s="212">
        <v>0</v>
      </c>
      <c r="AE4638" s="212">
        <v>-0.1389</v>
      </c>
      <c r="AF4638" s="212">
        <v>-0.1389</v>
      </c>
      <c r="AG4638" s="212">
        <v>0</v>
      </c>
      <c r="AH4638" s="212">
        <v>0</v>
      </c>
      <c r="AI4638" s="212">
        <v>0</v>
      </c>
      <c r="AJ4638" s="212">
        <v>0</v>
      </c>
      <c r="AK4638" s="212">
        <v>0</v>
      </c>
      <c r="AL4638" s="212">
        <v>0</v>
      </c>
      <c r="AM4638">
        <v>1</v>
      </c>
      <c r="AN4638" t="str">
        <f>VLOOKUP(H4638,'Base Art'!$A:$AJ,36,FALSE)</f>
        <v>GEORGALOS HNOS. S.A.I.C.A.</v>
      </c>
    </row>
    <row r="4639" spans="1:40" x14ac:dyDescent="0.25">
      <c r="A4639" s="212" t="s">
        <v>7819</v>
      </c>
      <c r="B4639" s="212">
        <v>1</v>
      </c>
      <c r="C4639" s="212" t="s">
        <v>7820</v>
      </c>
      <c r="D4639" s="212" t="s">
        <v>189</v>
      </c>
      <c r="E4639" s="212">
        <v>49</v>
      </c>
      <c r="F4639" s="212" t="s">
        <v>15</v>
      </c>
      <c r="G4639" s="212" t="s">
        <v>1242</v>
      </c>
      <c r="H4639" s="212">
        <v>11410</v>
      </c>
      <c r="I4639" s="212" t="s">
        <v>1243</v>
      </c>
      <c r="J4639" s="212"/>
      <c r="K4639" s="212"/>
      <c r="L4639" s="212"/>
      <c r="M4639" s="212"/>
      <c r="N4639" s="212"/>
      <c r="O4639" s="212"/>
      <c r="P4639" s="212"/>
      <c r="Q4639" s="212"/>
      <c r="R4639" s="212"/>
      <c r="S4639" s="212"/>
      <c r="T4639" s="212"/>
      <c r="U4639" s="212"/>
      <c r="V4639" s="212"/>
      <c r="W4639" s="212"/>
      <c r="X4639" s="212"/>
      <c r="Y4639" s="212"/>
      <c r="Z4639" s="212"/>
      <c r="AA4639" s="212"/>
      <c r="AB4639" s="212">
        <v>60026.635999999999</v>
      </c>
      <c r="AC4639" s="212">
        <v>72632.226999999999</v>
      </c>
      <c r="AD4639" s="212">
        <v>-0.24</v>
      </c>
      <c r="AE4639" s="212">
        <v>0</v>
      </c>
      <c r="AF4639" s="212">
        <v>-0.24</v>
      </c>
      <c r="AG4639" s="212">
        <v>0</v>
      </c>
      <c r="AH4639" s="212">
        <v>-14406.39</v>
      </c>
      <c r="AI4639" s="212">
        <v>-17431.73</v>
      </c>
      <c r="AJ4639" s="212">
        <v>1</v>
      </c>
      <c r="AK4639" s="212">
        <v>-0.24</v>
      </c>
      <c r="AL4639" s="212">
        <v>0</v>
      </c>
      <c r="AM4639">
        <v>1</v>
      </c>
      <c r="AN4639" t="str">
        <f>VLOOKUP(H4639,'Base Art'!$A:$AJ,36,FALSE)</f>
        <v>NOVALSA SRL</v>
      </c>
    </row>
    <row r="4640" spans="1:40" x14ac:dyDescent="0.25">
      <c r="A4640" s="212" t="s">
        <v>7819</v>
      </c>
      <c r="B4640" s="212">
        <v>1</v>
      </c>
      <c r="C4640" s="212" t="s">
        <v>7820</v>
      </c>
      <c r="D4640" s="212" t="s">
        <v>1560</v>
      </c>
      <c r="E4640" s="212">
        <v>52</v>
      </c>
      <c r="F4640" s="212" t="s">
        <v>6</v>
      </c>
      <c r="G4640" s="212" t="s">
        <v>308</v>
      </c>
      <c r="H4640" s="212">
        <v>27</v>
      </c>
      <c r="I4640" s="212" t="s">
        <v>309</v>
      </c>
      <c r="J4640" s="212">
        <v>1194</v>
      </c>
      <c r="K4640" s="212" t="s">
        <v>310</v>
      </c>
      <c r="L4640" s="212" t="s">
        <v>311</v>
      </c>
      <c r="M4640" s="212"/>
      <c r="N4640" s="212"/>
      <c r="O4640" s="212"/>
      <c r="P4640" s="212">
        <v>1098</v>
      </c>
      <c r="Q4640" s="212" t="s">
        <v>312</v>
      </c>
      <c r="R4640" s="212" t="s">
        <v>313</v>
      </c>
      <c r="S4640" s="212"/>
      <c r="T4640" s="212"/>
      <c r="U4640" s="212"/>
      <c r="V4640" s="212"/>
      <c r="W4640" s="212"/>
      <c r="X4640" s="212"/>
      <c r="Y4640" s="212">
        <v>1375</v>
      </c>
      <c r="Z4640" s="212" t="s">
        <v>314</v>
      </c>
      <c r="AA4640" s="212" t="s">
        <v>315</v>
      </c>
      <c r="AB4640" s="212">
        <v>34463.949999999997</v>
      </c>
      <c r="AC4640" s="212">
        <v>41701.379999999997</v>
      </c>
      <c r="AD4640" s="212">
        <v>1</v>
      </c>
      <c r="AE4640" s="212">
        <v>0</v>
      </c>
      <c r="AF4640" s="212">
        <v>1</v>
      </c>
      <c r="AG4640" s="212">
        <v>0</v>
      </c>
      <c r="AH4640" s="212">
        <v>34463.949999999997</v>
      </c>
      <c r="AI4640" s="212">
        <v>41701.379999999997</v>
      </c>
      <c r="AJ4640" s="212">
        <v>0</v>
      </c>
      <c r="AK4640" s="212">
        <v>0</v>
      </c>
      <c r="AL4640" s="212">
        <v>0</v>
      </c>
      <c r="AM4640">
        <v>1</v>
      </c>
      <c r="AN4640" t="str">
        <f>VLOOKUP(H4640,'Base Art'!$A:$AJ,36,FALSE)</f>
        <v>MASTERFOODS ARGENTINA LTD.</v>
      </c>
    </row>
    <row r="4641" spans="1:40" x14ac:dyDescent="0.25">
      <c r="A4641" s="212" t="s">
        <v>7819</v>
      </c>
      <c r="B4641" s="212">
        <v>1</v>
      </c>
      <c r="C4641" s="212" t="s">
        <v>7820</v>
      </c>
      <c r="D4641" s="212" t="s">
        <v>1560</v>
      </c>
      <c r="E4641" s="212">
        <v>52</v>
      </c>
      <c r="F4641" s="212" t="s">
        <v>6</v>
      </c>
      <c r="G4641" s="212" t="s">
        <v>1102</v>
      </c>
      <c r="H4641" s="212">
        <v>4298</v>
      </c>
      <c r="I4641" s="212" t="s">
        <v>1103</v>
      </c>
      <c r="J4641" s="212">
        <v>1194</v>
      </c>
      <c r="K4641" s="212" t="s">
        <v>310</v>
      </c>
      <c r="L4641" s="212" t="s">
        <v>311</v>
      </c>
      <c r="M4641" s="212"/>
      <c r="N4641" s="212"/>
      <c r="O4641" s="212"/>
      <c r="P4641" s="212">
        <v>1106</v>
      </c>
      <c r="Q4641" s="212" t="s">
        <v>1088</v>
      </c>
      <c r="R4641" s="212" t="s">
        <v>1089</v>
      </c>
      <c r="S4641" s="212"/>
      <c r="T4641" s="212"/>
      <c r="U4641" s="212"/>
      <c r="V4641" s="212"/>
      <c r="W4641" s="212"/>
      <c r="X4641" s="212"/>
      <c r="Y4641" s="212">
        <v>1375</v>
      </c>
      <c r="Z4641" s="212" t="s">
        <v>314</v>
      </c>
      <c r="AA4641" s="212" t="s">
        <v>315</v>
      </c>
      <c r="AB4641" s="212">
        <v>41806.347000000002</v>
      </c>
      <c r="AC4641" s="212">
        <v>51617.101999999999</v>
      </c>
      <c r="AD4641" s="212">
        <v>13</v>
      </c>
      <c r="AE4641" s="212">
        <v>0</v>
      </c>
      <c r="AF4641" s="212">
        <v>13</v>
      </c>
      <c r="AG4641" s="212">
        <v>0</v>
      </c>
      <c r="AH4641" s="212">
        <v>543482.51</v>
      </c>
      <c r="AI4641" s="212">
        <v>671022.32999999996</v>
      </c>
      <c r="AJ4641" s="212">
        <v>1</v>
      </c>
      <c r="AK4641" s="212">
        <v>13</v>
      </c>
      <c r="AL4641" s="212">
        <v>0</v>
      </c>
      <c r="AM4641">
        <v>1</v>
      </c>
      <c r="AN4641" t="str">
        <f>VLOOKUP(H4641,'Base Art'!$A:$AJ,36,FALSE)</f>
        <v>MASTERFOODS ARGENTINA LTD.</v>
      </c>
    </row>
    <row r="4642" spans="1:40" x14ac:dyDescent="0.25">
      <c r="A4642" s="212" t="s">
        <v>7819</v>
      </c>
      <c r="B4642" s="212">
        <v>1</v>
      </c>
      <c r="C4642" s="212" t="s">
        <v>7820</v>
      </c>
      <c r="D4642" s="212" t="s">
        <v>1560</v>
      </c>
      <c r="E4642" s="212">
        <v>52</v>
      </c>
      <c r="F4642" s="212" t="s">
        <v>6</v>
      </c>
      <c r="G4642" s="212" t="s">
        <v>1104</v>
      </c>
      <c r="H4642" s="212">
        <v>4302</v>
      </c>
      <c r="I4642" s="212" t="s">
        <v>1105</v>
      </c>
      <c r="J4642" s="212">
        <v>1194</v>
      </c>
      <c r="K4642" s="212" t="s">
        <v>310</v>
      </c>
      <c r="L4642" s="212" t="s">
        <v>311</v>
      </c>
      <c r="M4642" s="212"/>
      <c r="N4642" s="212"/>
      <c r="O4642" s="212"/>
      <c r="P4642" s="212">
        <v>1106</v>
      </c>
      <c r="Q4642" s="212" t="s">
        <v>1088</v>
      </c>
      <c r="R4642" s="212" t="s">
        <v>1089</v>
      </c>
      <c r="S4642" s="212"/>
      <c r="T4642" s="212"/>
      <c r="U4642" s="212"/>
      <c r="V4642" s="212"/>
      <c r="W4642" s="212"/>
      <c r="X4642" s="212"/>
      <c r="Y4642" s="212">
        <v>1375</v>
      </c>
      <c r="Z4642" s="212" t="s">
        <v>314</v>
      </c>
      <c r="AA4642" s="212" t="s">
        <v>315</v>
      </c>
      <c r="AB4642" s="212">
        <v>39046.567999999999</v>
      </c>
      <c r="AC4642" s="212">
        <v>47891.065000000002</v>
      </c>
      <c r="AD4642" s="212">
        <v>14</v>
      </c>
      <c r="AE4642" s="212">
        <v>0</v>
      </c>
      <c r="AF4642" s="212">
        <v>14</v>
      </c>
      <c r="AG4642" s="212">
        <v>0</v>
      </c>
      <c r="AH4642" s="212">
        <v>546651.94999999995</v>
      </c>
      <c r="AI4642" s="212">
        <v>670474.91</v>
      </c>
      <c r="AJ4642" s="212">
        <v>0</v>
      </c>
      <c r="AK4642" s="212">
        <v>0</v>
      </c>
      <c r="AL4642" s="212">
        <v>0</v>
      </c>
      <c r="AM4642">
        <v>1</v>
      </c>
      <c r="AN4642" t="str">
        <f>VLOOKUP(H4642,'Base Art'!$A:$AJ,36,FALSE)</f>
        <v>MASTERFOODS ARGENTINA LTD.</v>
      </c>
    </row>
    <row r="4643" spans="1:40" x14ac:dyDescent="0.25">
      <c r="A4643" s="212" t="s">
        <v>7819</v>
      </c>
      <c r="B4643" s="212">
        <v>1</v>
      </c>
      <c r="C4643" s="212" t="s">
        <v>7820</v>
      </c>
      <c r="D4643" s="212" t="s">
        <v>1560</v>
      </c>
      <c r="E4643" s="212">
        <v>52</v>
      </c>
      <c r="F4643" s="212" t="s">
        <v>6</v>
      </c>
      <c r="G4643" s="212" t="s">
        <v>652</v>
      </c>
      <c r="H4643" s="212">
        <v>6009</v>
      </c>
      <c r="I4643" s="212" t="s">
        <v>653</v>
      </c>
      <c r="J4643" s="212">
        <v>1194</v>
      </c>
      <c r="K4643" s="212" t="s">
        <v>310</v>
      </c>
      <c r="L4643" s="212" t="s">
        <v>311</v>
      </c>
      <c r="M4643" s="212"/>
      <c r="N4643" s="212"/>
      <c r="O4643" s="212"/>
      <c r="P4643" s="212">
        <v>1098</v>
      </c>
      <c r="Q4643" s="212" t="s">
        <v>312</v>
      </c>
      <c r="R4643" s="212" t="s">
        <v>313</v>
      </c>
      <c r="S4643" s="212"/>
      <c r="T4643" s="212"/>
      <c r="U4643" s="212"/>
      <c r="V4643" s="212"/>
      <c r="W4643" s="212"/>
      <c r="X4643" s="212"/>
      <c r="Y4643" s="212">
        <v>1375</v>
      </c>
      <c r="Z4643" s="212" t="s">
        <v>314</v>
      </c>
      <c r="AA4643" s="212" t="s">
        <v>315</v>
      </c>
      <c r="AB4643" s="212">
        <v>36187.114000000001</v>
      </c>
      <c r="AC4643" s="212">
        <v>43786.406999999999</v>
      </c>
      <c r="AD4643" s="212">
        <v>1</v>
      </c>
      <c r="AE4643" s="212">
        <v>0</v>
      </c>
      <c r="AF4643" s="212">
        <v>1</v>
      </c>
      <c r="AG4643" s="212">
        <v>0</v>
      </c>
      <c r="AH4643" s="212">
        <v>36187.11</v>
      </c>
      <c r="AI4643" s="212">
        <v>43786.41</v>
      </c>
      <c r="AJ4643" s="212">
        <v>0</v>
      </c>
      <c r="AK4643" s="212">
        <v>0</v>
      </c>
      <c r="AL4643" s="212">
        <v>0</v>
      </c>
      <c r="AM4643">
        <v>1</v>
      </c>
      <c r="AN4643" t="str">
        <f>VLOOKUP(H4643,'Base Art'!$A:$AJ,36,FALSE)</f>
        <v>MASTERFOODS ARGENTINA LTD.</v>
      </c>
    </row>
    <row r="4644" spans="1:40" x14ac:dyDescent="0.25">
      <c r="A4644" s="212" t="s">
        <v>7819</v>
      </c>
      <c r="B4644" s="212">
        <v>1</v>
      </c>
      <c r="C4644" s="212" t="s">
        <v>7820</v>
      </c>
      <c r="D4644" s="212" t="s">
        <v>1560</v>
      </c>
      <c r="E4644" s="212">
        <v>52</v>
      </c>
      <c r="F4644" s="212" t="s">
        <v>6</v>
      </c>
      <c r="G4644" s="212" t="s">
        <v>994</v>
      </c>
      <c r="H4644" s="212">
        <v>6029</v>
      </c>
      <c r="I4644" s="212" t="s">
        <v>995</v>
      </c>
      <c r="J4644" s="212">
        <v>1194</v>
      </c>
      <c r="K4644" s="212" t="s">
        <v>310</v>
      </c>
      <c r="L4644" s="212" t="s">
        <v>311</v>
      </c>
      <c r="M4644" s="212"/>
      <c r="N4644" s="212"/>
      <c r="O4644" s="212"/>
      <c r="P4644" s="212">
        <v>1098</v>
      </c>
      <c r="Q4644" s="212" t="s">
        <v>312</v>
      </c>
      <c r="R4644" s="212" t="s">
        <v>313</v>
      </c>
      <c r="S4644" s="212"/>
      <c r="T4644" s="212"/>
      <c r="U4644" s="212"/>
      <c r="V4644" s="212"/>
      <c r="W4644" s="212"/>
      <c r="X4644" s="212"/>
      <c r="Y4644" s="212">
        <v>1375</v>
      </c>
      <c r="Z4644" s="212" t="s">
        <v>314</v>
      </c>
      <c r="AA4644" s="212" t="s">
        <v>315</v>
      </c>
      <c r="AB4644" s="212">
        <v>49213.37</v>
      </c>
      <c r="AC4644" s="212">
        <v>59548.18</v>
      </c>
      <c r="AD4644" s="212">
        <v>0.33329999999999999</v>
      </c>
      <c r="AE4644" s="212">
        <v>0</v>
      </c>
      <c r="AF4644" s="212">
        <v>0.33329999999999999</v>
      </c>
      <c r="AG4644" s="212">
        <v>0</v>
      </c>
      <c r="AH4644" s="212">
        <v>16404.46</v>
      </c>
      <c r="AI4644" s="212">
        <v>19849.39</v>
      </c>
      <c r="AJ4644" s="212">
        <v>1</v>
      </c>
      <c r="AK4644" s="212">
        <v>0.33</v>
      </c>
      <c r="AL4644" s="212">
        <v>0</v>
      </c>
      <c r="AM4644">
        <v>1</v>
      </c>
      <c r="AN4644" t="str">
        <f>VLOOKUP(H4644,'Base Art'!$A:$AJ,36,FALSE)</f>
        <v>MASTERFOODS ARGENTINA LTD.</v>
      </c>
    </row>
    <row r="4645" spans="1:40" x14ac:dyDescent="0.25">
      <c r="A4645" s="212" t="s">
        <v>7819</v>
      </c>
      <c r="B4645" s="212">
        <v>1</v>
      </c>
      <c r="C4645" s="212" t="s">
        <v>7820</v>
      </c>
      <c r="D4645" s="212" t="s">
        <v>1560</v>
      </c>
      <c r="E4645" s="212">
        <v>52</v>
      </c>
      <c r="F4645" s="212" t="s">
        <v>6</v>
      </c>
      <c r="G4645" s="212" t="s">
        <v>1136</v>
      </c>
      <c r="H4645" s="212">
        <v>6944</v>
      </c>
      <c r="I4645" s="212" t="s">
        <v>1137</v>
      </c>
      <c r="J4645" s="212">
        <v>1192</v>
      </c>
      <c r="K4645" s="212" t="s">
        <v>932</v>
      </c>
      <c r="L4645" s="212" t="s">
        <v>933</v>
      </c>
      <c r="M4645" s="212"/>
      <c r="N4645" s="212"/>
      <c r="O4645" s="212"/>
      <c r="P4645" s="212">
        <v>1112</v>
      </c>
      <c r="Q4645" s="212" t="s">
        <v>1010</v>
      </c>
      <c r="R4645" s="212" t="s">
        <v>1011</v>
      </c>
      <c r="S4645" s="212"/>
      <c r="T4645" s="212"/>
      <c r="U4645" s="212"/>
      <c r="V4645" s="212"/>
      <c r="W4645" s="212"/>
      <c r="X4645" s="212"/>
      <c r="Y4645" s="212">
        <v>1375</v>
      </c>
      <c r="Z4645" s="212" t="s">
        <v>314</v>
      </c>
      <c r="AA4645" s="212" t="s">
        <v>315</v>
      </c>
      <c r="AB4645" s="212">
        <v>27808.206999999999</v>
      </c>
      <c r="AC4645" s="212">
        <v>33647.93</v>
      </c>
      <c r="AD4645" s="212">
        <v>7</v>
      </c>
      <c r="AE4645" s="212">
        <v>0</v>
      </c>
      <c r="AF4645" s="212">
        <v>7</v>
      </c>
      <c r="AG4645" s="212">
        <v>0</v>
      </c>
      <c r="AH4645" s="212">
        <v>194657.45</v>
      </c>
      <c r="AI4645" s="212">
        <v>235535.51</v>
      </c>
      <c r="AJ4645" s="212">
        <v>0</v>
      </c>
      <c r="AK4645" s="212">
        <v>0</v>
      </c>
      <c r="AL4645" s="212">
        <v>0</v>
      </c>
      <c r="AM4645">
        <v>1</v>
      </c>
      <c r="AN4645" t="str">
        <f>VLOOKUP(H4645,'Base Art'!$A:$AJ,36,FALSE)</f>
        <v>NUTRIPET S.A.U.</v>
      </c>
    </row>
    <row r="4646" spans="1:40" x14ac:dyDescent="0.25">
      <c r="A4646" s="212" t="s">
        <v>7819</v>
      </c>
      <c r="B4646" s="212">
        <v>1</v>
      </c>
      <c r="C4646" s="212" t="s">
        <v>7820</v>
      </c>
      <c r="D4646" s="212" t="s">
        <v>1560</v>
      </c>
      <c r="E4646" s="212">
        <v>52</v>
      </c>
      <c r="F4646" s="212" t="s">
        <v>6</v>
      </c>
      <c r="G4646" s="212" t="s">
        <v>1277</v>
      </c>
      <c r="H4646" s="212">
        <v>6958</v>
      </c>
      <c r="I4646" s="212" t="s">
        <v>1278</v>
      </c>
      <c r="J4646" s="212">
        <v>1192</v>
      </c>
      <c r="K4646" s="212" t="s">
        <v>932</v>
      </c>
      <c r="L4646" s="212" t="s">
        <v>933</v>
      </c>
      <c r="M4646" s="212"/>
      <c r="N4646" s="212"/>
      <c r="O4646" s="212"/>
      <c r="P4646" s="212">
        <v>1112</v>
      </c>
      <c r="Q4646" s="212" t="s">
        <v>1010</v>
      </c>
      <c r="R4646" s="212" t="s">
        <v>1011</v>
      </c>
      <c r="S4646" s="212"/>
      <c r="T4646" s="212"/>
      <c r="U4646" s="212"/>
      <c r="V4646" s="212"/>
      <c r="W4646" s="212"/>
      <c r="X4646" s="212"/>
      <c r="Y4646" s="212">
        <v>1375</v>
      </c>
      <c r="Z4646" s="212" t="s">
        <v>314</v>
      </c>
      <c r="AA4646" s="212" t="s">
        <v>315</v>
      </c>
      <c r="AB4646" s="212">
        <v>18457.687999999998</v>
      </c>
      <c r="AC4646" s="212">
        <v>22869.075000000001</v>
      </c>
      <c r="AD4646" s="212">
        <v>1</v>
      </c>
      <c r="AE4646" s="212">
        <v>0</v>
      </c>
      <c r="AF4646" s="212">
        <v>1</v>
      </c>
      <c r="AG4646" s="212">
        <v>0</v>
      </c>
      <c r="AH4646" s="212">
        <v>18457.689999999999</v>
      </c>
      <c r="AI4646" s="212">
        <v>22869.08</v>
      </c>
      <c r="AJ4646" s="212">
        <v>0</v>
      </c>
      <c r="AK4646" s="212">
        <v>0</v>
      </c>
      <c r="AL4646" s="212">
        <v>0</v>
      </c>
      <c r="AM4646">
        <v>1</v>
      </c>
      <c r="AN4646" t="str">
        <f>VLOOKUP(H4646,'Base Art'!$A:$AJ,36,FALSE)</f>
        <v>NUTRIPET S.A.U.</v>
      </c>
    </row>
    <row r="4647" spans="1:40" x14ac:dyDescent="0.25">
      <c r="A4647" s="212" t="s">
        <v>7819</v>
      </c>
      <c r="B4647" s="212">
        <v>1</v>
      </c>
      <c r="C4647" s="212" t="s">
        <v>7820</v>
      </c>
      <c r="D4647" s="212" t="s">
        <v>1560</v>
      </c>
      <c r="E4647" s="212">
        <v>52</v>
      </c>
      <c r="F4647" s="212" t="s">
        <v>6</v>
      </c>
      <c r="G4647" s="212" t="s">
        <v>1140</v>
      </c>
      <c r="H4647" s="212">
        <v>6961</v>
      </c>
      <c r="I4647" s="212" t="s">
        <v>1141</v>
      </c>
      <c r="J4647" s="212">
        <v>1192</v>
      </c>
      <c r="K4647" s="212" t="s">
        <v>932</v>
      </c>
      <c r="L4647" s="212" t="s">
        <v>933</v>
      </c>
      <c r="M4647" s="212"/>
      <c r="N4647" s="212"/>
      <c r="O4647" s="212"/>
      <c r="P4647" s="212">
        <v>1112</v>
      </c>
      <c r="Q4647" s="212" t="s">
        <v>1010</v>
      </c>
      <c r="R4647" s="212" t="s">
        <v>1011</v>
      </c>
      <c r="S4647" s="212"/>
      <c r="T4647" s="212"/>
      <c r="U4647" s="212"/>
      <c r="V4647" s="212"/>
      <c r="W4647" s="212"/>
      <c r="X4647" s="212"/>
      <c r="Y4647" s="212">
        <v>1375</v>
      </c>
      <c r="Z4647" s="212" t="s">
        <v>314</v>
      </c>
      <c r="AA4647" s="212" t="s">
        <v>315</v>
      </c>
      <c r="AB4647" s="212">
        <v>19688.2</v>
      </c>
      <c r="AC4647" s="212">
        <v>23822.722000000002</v>
      </c>
      <c r="AD4647" s="212">
        <v>1</v>
      </c>
      <c r="AE4647" s="212">
        <v>0</v>
      </c>
      <c r="AF4647" s="212">
        <v>1</v>
      </c>
      <c r="AG4647" s="212">
        <v>0</v>
      </c>
      <c r="AH4647" s="212">
        <v>19688.2</v>
      </c>
      <c r="AI4647" s="212">
        <v>23822.720000000001</v>
      </c>
      <c r="AJ4647" s="212">
        <v>0</v>
      </c>
      <c r="AK4647" s="212">
        <v>0</v>
      </c>
      <c r="AL4647" s="212">
        <v>0</v>
      </c>
      <c r="AM4647">
        <v>1</v>
      </c>
      <c r="AN4647" t="str">
        <f>VLOOKUP(H4647,'Base Art'!$A:$AJ,36,FALSE)</f>
        <v>NUTRIPET S.A.U.</v>
      </c>
    </row>
    <row r="4648" spans="1:40" x14ac:dyDescent="0.25">
      <c r="A4648" s="212" t="s">
        <v>7819</v>
      </c>
      <c r="B4648" s="212">
        <v>1</v>
      </c>
      <c r="C4648" s="212" t="s">
        <v>7820</v>
      </c>
      <c r="D4648" s="212" t="s">
        <v>1560</v>
      </c>
      <c r="E4648" s="212">
        <v>52</v>
      </c>
      <c r="F4648" s="212" t="s">
        <v>6</v>
      </c>
      <c r="G4648" s="212" t="s">
        <v>1219</v>
      </c>
      <c r="H4648" s="212">
        <v>6970</v>
      </c>
      <c r="I4648" s="212" t="s">
        <v>1220</v>
      </c>
      <c r="J4648" s="212">
        <v>1257</v>
      </c>
      <c r="K4648" s="212" t="s">
        <v>774</v>
      </c>
      <c r="L4648" s="212" t="s">
        <v>775</v>
      </c>
      <c r="M4648" s="212"/>
      <c r="N4648" s="212"/>
      <c r="O4648" s="212"/>
      <c r="P4648" s="212">
        <v>1114</v>
      </c>
      <c r="Q4648" s="212" t="s">
        <v>1221</v>
      </c>
      <c r="R4648" s="212" t="s">
        <v>1222</v>
      </c>
      <c r="S4648" s="212"/>
      <c r="T4648" s="212"/>
      <c r="U4648" s="212"/>
      <c r="V4648" s="212"/>
      <c r="W4648" s="212"/>
      <c r="X4648" s="212"/>
      <c r="Y4648" s="212">
        <v>1375</v>
      </c>
      <c r="Z4648" s="212" t="s">
        <v>314</v>
      </c>
      <c r="AA4648" s="212" t="s">
        <v>315</v>
      </c>
      <c r="AB4648" s="212">
        <v>18145.877</v>
      </c>
      <c r="AC4648" s="212">
        <v>22500.887999999999</v>
      </c>
      <c r="AD4648" s="212">
        <v>1</v>
      </c>
      <c r="AE4648" s="212">
        <v>0</v>
      </c>
      <c r="AF4648" s="212">
        <v>1</v>
      </c>
      <c r="AG4648" s="212">
        <v>0</v>
      </c>
      <c r="AH4648" s="212">
        <v>18145.88</v>
      </c>
      <c r="AI4648" s="212">
        <v>22500.89</v>
      </c>
      <c r="AJ4648" s="212">
        <v>0</v>
      </c>
      <c r="AK4648" s="212">
        <v>0</v>
      </c>
      <c r="AL4648" s="212">
        <v>0</v>
      </c>
      <c r="AM4648">
        <v>1</v>
      </c>
      <c r="AN4648" t="str">
        <f>VLOOKUP(H4648,'Base Art'!$A:$AJ,36,FALSE)</f>
        <v>NUTRIPET S.A.U.</v>
      </c>
    </row>
    <row r="4649" spans="1:40" x14ac:dyDescent="0.25">
      <c r="A4649" s="212" t="s">
        <v>7819</v>
      </c>
      <c r="B4649" s="212">
        <v>1</v>
      </c>
      <c r="C4649" s="212" t="s">
        <v>7820</v>
      </c>
      <c r="D4649" s="212" t="s">
        <v>1560</v>
      </c>
      <c r="E4649" s="212">
        <v>52</v>
      </c>
      <c r="F4649" s="212" t="s">
        <v>6</v>
      </c>
      <c r="G4649" s="212" t="s">
        <v>1279</v>
      </c>
      <c r="H4649" s="212">
        <v>6971</v>
      </c>
      <c r="I4649" s="212" t="s">
        <v>1280</v>
      </c>
      <c r="J4649" s="212">
        <v>1257</v>
      </c>
      <c r="K4649" s="212" t="s">
        <v>774</v>
      </c>
      <c r="L4649" s="212" t="s">
        <v>775</v>
      </c>
      <c r="M4649" s="212"/>
      <c r="N4649" s="212"/>
      <c r="O4649" s="212"/>
      <c r="P4649" s="212">
        <v>1114</v>
      </c>
      <c r="Q4649" s="212" t="s">
        <v>1221</v>
      </c>
      <c r="R4649" s="212" t="s">
        <v>1222</v>
      </c>
      <c r="S4649" s="212"/>
      <c r="T4649" s="212"/>
      <c r="U4649" s="212"/>
      <c r="V4649" s="212"/>
      <c r="W4649" s="212"/>
      <c r="X4649" s="212"/>
      <c r="Y4649" s="212">
        <v>1375</v>
      </c>
      <c r="Z4649" s="212" t="s">
        <v>314</v>
      </c>
      <c r="AA4649" s="212" t="s">
        <v>315</v>
      </c>
      <c r="AB4649" s="212">
        <v>25857.407999999999</v>
      </c>
      <c r="AC4649" s="212">
        <v>31287.464</v>
      </c>
      <c r="AD4649" s="212">
        <v>1</v>
      </c>
      <c r="AE4649" s="212">
        <v>0</v>
      </c>
      <c r="AF4649" s="212">
        <v>1</v>
      </c>
      <c r="AG4649" s="212">
        <v>0</v>
      </c>
      <c r="AH4649" s="212">
        <v>25857.41</v>
      </c>
      <c r="AI4649" s="212">
        <v>31287.46</v>
      </c>
      <c r="AJ4649" s="212">
        <v>0</v>
      </c>
      <c r="AK4649" s="212">
        <v>0</v>
      </c>
      <c r="AL4649" s="212">
        <v>0</v>
      </c>
      <c r="AM4649">
        <v>1</v>
      </c>
      <c r="AN4649" t="str">
        <f>VLOOKUP(H4649,'Base Art'!$A:$AJ,36,FALSE)</f>
        <v>NUTRIPET S.A.U.</v>
      </c>
    </row>
    <row r="4650" spans="1:40" x14ac:dyDescent="0.25">
      <c r="A4650" s="212" t="s">
        <v>7819</v>
      </c>
      <c r="B4650" s="212">
        <v>1</v>
      </c>
      <c r="C4650" s="212" t="s">
        <v>7820</v>
      </c>
      <c r="D4650" s="212" t="s">
        <v>1560</v>
      </c>
      <c r="E4650" s="212">
        <v>52</v>
      </c>
      <c r="F4650" s="212" t="s">
        <v>6</v>
      </c>
      <c r="G4650" s="212" t="s">
        <v>7822</v>
      </c>
      <c r="H4650" s="212">
        <v>7019</v>
      </c>
      <c r="I4650" s="212" t="s">
        <v>3136</v>
      </c>
      <c r="J4650" s="212">
        <v>1194</v>
      </c>
      <c r="K4650" s="212" t="s">
        <v>310</v>
      </c>
      <c r="L4650" s="212" t="s">
        <v>311</v>
      </c>
      <c r="M4650" s="212"/>
      <c r="N4650" s="212"/>
      <c r="O4650" s="212"/>
      <c r="P4650" s="212">
        <v>1132</v>
      </c>
      <c r="Q4650" s="212" t="s">
        <v>740</v>
      </c>
      <c r="R4650" s="212" t="s">
        <v>741</v>
      </c>
      <c r="S4650" s="212"/>
      <c r="T4650" s="212"/>
      <c r="U4650" s="212"/>
      <c r="V4650" s="212"/>
      <c r="W4650" s="212"/>
      <c r="X4650" s="212"/>
      <c r="Y4650" s="212">
        <v>1375</v>
      </c>
      <c r="Z4650" s="212" t="s">
        <v>314</v>
      </c>
      <c r="AA4650" s="212" t="s">
        <v>315</v>
      </c>
      <c r="AB4650" s="212">
        <v>19139.580000000002</v>
      </c>
      <c r="AC4650" s="212">
        <v>23410.543000000001</v>
      </c>
      <c r="AD4650" s="212">
        <v>1</v>
      </c>
      <c r="AE4650" s="212">
        <v>0</v>
      </c>
      <c r="AF4650" s="212">
        <v>1</v>
      </c>
      <c r="AG4650" s="212">
        <v>0</v>
      </c>
      <c r="AH4650" s="212">
        <v>19139.580000000002</v>
      </c>
      <c r="AI4650" s="212">
        <v>23410.54</v>
      </c>
      <c r="AJ4650" s="212">
        <v>1</v>
      </c>
      <c r="AK4650" s="212">
        <v>1</v>
      </c>
      <c r="AL4650" s="212">
        <v>0</v>
      </c>
      <c r="AM4650">
        <v>1</v>
      </c>
      <c r="AN4650" t="str">
        <f>VLOOKUP(H4650,'Base Art'!$A:$AJ,36,FALSE)</f>
        <v>MASTERFOODS ARGENTINA LTD.</v>
      </c>
    </row>
    <row r="4651" spans="1:40" x14ac:dyDescent="0.25">
      <c r="A4651" s="212" t="s">
        <v>7819</v>
      </c>
      <c r="B4651" s="212">
        <v>1</v>
      </c>
      <c r="C4651" s="212" t="s">
        <v>7820</v>
      </c>
      <c r="D4651" s="212" t="s">
        <v>1560</v>
      </c>
      <c r="E4651" s="212">
        <v>52</v>
      </c>
      <c r="F4651" s="212" t="s">
        <v>6</v>
      </c>
      <c r="G4651" s="212" t="s">
        <v>1571</v>
      </c>
      <c r="H4651" s="212">
        <v>7020</v>
      </c>
      <c r="I4651" s="212" t="s">
        <v>1572</v>
      </c>
      <c r="J4651" s="212">
        <v>1194</v>
      </c>
      <c r="K4651" s="212" t="s">
        <v>310</v>
      </c>
      <c r="L4651" s="212" t="s">
        <v>311</v>
      </c>
      <c r="M4651" s="212"/>
      <c r="N4651" s="212"/>
      <c r="O4651" s="212"/>
      <c r="P4651" s="212">
        <v>1132</v>
      </c>
      <c r="Q4651" s="212" t="s">
        <v>740</v>
      </c>
      <c r="R4651" s="212" t="s">
        <v>741</v>
      </c>
      <c r="S4651" s="212"/>
      <c r="T4651" s="212"/>
      <c r="U4651" s="212"/>
      <c r="V4651" s="212"/>
      <c r="W4651" s="212"/>
      <c r="X4651" s="212"/>
      <c r="Y4651" s="212">
        <v>1375</v>
      </c>
      <c r="Z4651" s="212" t="s">
        <v>314</v>
      </c>
      <c r="AA4651" s="212" t="s">
        <v>315</v>
      </c>
      <c r="AB4651" s="212">
        <v>26658.583999999999</v>
      </c>
      <c r="AC4651" s="212">
        <v>32256.885999999999</v>
      </c>
      <c r="AD4651" s="212">
        <v>0.5</v>
      </c>
      <c r="AE4651" s="212">
        <v>0</v>
      </c>
      <c r="AF4651" s="212">
        <v>0.5</v>
      </c>
      <c r="AG4651" s="212">
        <v>0</v>
      </c>
      <c r="AH4651" s="212">
        <v>13329.29</v>
      </c>
      <c r="AI4651" s="212">
        <v>16128.44</v>
      </c>
      <c r="AJ4651" s="212">
        <v>0</v>
      </c>
      <c r="AK4651" s="212">
        <v>0</v>
      </c>
      <c r="AL4651" s="212">
        <v>0</v>
      </c>
      <c r="AM4651">
        <v>1</v>
      </c>
      <c r="AN4651" t="str">
        <f>VLOOKUP(H4651,'Base Art'!$A:$AJ,36,FALSE)</f>
        <v>MASTERFOODS ARGENTINA LTD.</v>
      </c>
    </row>
    <row r="4652" spans="1:40" x14ac:dyDescent="0.25">
      <c r="A4652" s="212" t="s">
        <v>7819</v>
      </c>
      <c r="B4652" s="212">
        <v>1</v>
      </c>
      <c r="C4652" s="212" t="s">
        <v>7820</v>
      </c>
      <c r="D4652" s="212" t="s">
        <v>1560</v>
      </c>
      <c r="E4652" s="212">
        <v>52</v>
      </c>
      <c r="F4652" s="212" t="s">
        <v>6</v>
      </c>
      <c r="G4652" s="212" t="s">
        <v>7868</v>
      </c>
      <c r="H4652" s="212">
        <v>7022</v>
      </c>
      <c r="I4652" s="212" t="s">
        <v>3141</v>
      </c>
      <c r="J4652" s="212">
        <v>1194</v>
      </c>
      <c r="K4652" s="212" t="s">
        <v>310</v>
      </c>
      <c r="L4652" s="212" t="s">
        <v>311</v>
      </c>
      <c r="M4652" s="212"/>
      <c r="N4652" s="212"/>
      <c r="O4652" s="212"/>
      <c r="P4652" s="212">
        <v>1132</v>
      </c>
      <c r="Q4652" s="212" t="s">
        <v>740</v>
      </c>
      <c r="R4652" s="212" t="s">
        <v>741</v>
      </c>
      <c r="S4652" s="212"/>
      <c r="T4652" s="212"/>
      <c r="U4652" s="212"/>
      <c r="V4652" s="212"/>
      <c r="W4652" s="212"/>
      <c r="X4652" s="212"/>
      <c r="Y4652" s="212">
        <v>1375</v>
      </c>
      <c r="Z4652" s="212" t="s">
        <v>314</v>
      </c>
      <c r="AA4652" s="212" t="s">
        <v>315</v>
      </c>
      <c r="AB4652" s="212">
        <v>20257.2</v>
      </c>
      <c r="AC4652" s="212">
        <v>25098.670999999998</v>
      </c>
      <c r="AD4652" s="212">
        <v>0.5</v>
      </c>
      <c r="AE4652" s="212">
        <v>0</v>
      </c>
      <c r="AF4652" s="212">
        <v>0.5</v>
      </c>
      <c r="AG4652" s="212">
        <v>0</v>
      </c>
      <c r="AH4652" s="212">
        <v>10128.6</v>
      </c>
      <c r="AI4652" s="212">
        <v>12549.34</v>
      </c>
      <c r="AJ4652" s="212">
        <v>0</v>
      </c>
      <c r="AK4652" s="212">
        <v>0</v>
      </c>
      <c r="AL4652" s="212">
        <v>0</v>
      </c>
      <c r="AM4652">
        <v>1</v>
      </c>
      <c r="AN4652" t="str">
        <f>VLOOKUP(H4652,'Base Art'!$A:$AJ,36,FALSE)</f>
        <v>MASTERFOODS ARGENTINA LTD.</v>
      </c>
    </row>
    <row r="4653" spans="1:40" x14ac:dyDescent="0.25">
      <c r="A4653" s="212" t="s">
        <v>7819</v>
      </c>
      <c r="B4653" s="212">
        <v>1</v>
      </c>
      <c r="C4653" s="212" t="s">
        <v>7820</v>
      </c>
      <c r="D4653" s="212" t="s">
        <v>1560</v>
      </c>
      <c r="E4653" s="212">
        <v>52</v>
      </c>
      <c r="F4653" s="212" t="s">
        <v>6</v>
      </c>
      <c r="G4653" s="212" t="s">
        <v>1573</v>
      </c>
      <c r="H4653" s="212">
        <v>7023</v>
      </c>
      <c r="I4653" s="212" t="s">
        <v>1574</v>
      </c>
      <c r="J4653" s="212">
        <v>1194</v>
      </c>
      <c r="K4653" s="212" t="s">
        <v>310</v>
      </c>
      <c r="L4653" s="212" t="s">
        <v>311</v>
      </c>
      <c r="M4653" s="212"/>
      <c r="N4653" s="212"/>
      <c r="O4653" s="212"/>
      <c r="P4653" s="212">
        <v>1132</v>
      </c>
      <c r="Q4653" s="212" t="s">
        <v>740</v>
      </c>
      <c r="R4653" s="212" t="s">
        <v>741</v>
      </c>
      <c r="S4653" s="212"/>
      <c r="T4653" s="212"/>
      <c r="U4653" s="212"/>
      <c r="V4653" s="212"/>
      <c r="W4653" s="212"/>
      <c r="X4653" s="212"/>
      <c r="Y4653" s="212">
        <v>1375</v>
      </c>
      <c r="Z4653" s="212" t="s">
        <v>314</v>
      </c>
      <c r="AA4653" s="212" t="s">
        <v>315</v>
      </c>
      <c r="AB4653" s="212">
        <v>31358.880000000001</v>
      </c>
      <c r="AC4653" s="212">
        <v>37944.245000000003</v>
      </c>
      <c r="AD4653" s="212">
        <v>0.5</v>
      </c>
      <c r="AE4653" s="212">
        <v>0</v>
      </c>
      <c r="AF4653" s="212">
        <v>0.5</v>
      </c>
      <c r="AG4653" s="212">
        <v>0</v>
      </c>
      <c r="AH4653" s="212">
        <v>15679.44</v>
      </c>
      <c r="AI4653" s="212">
        <v>18972.12</v>
      </c>
      <c r="AJ4653" s="212">
        <v>0</v>
      </c>
      <c r="AK4653" s="212">
        <v>0</v>
      </c>
      <c r="AL4653" s="212">
        <v>0</v>
      </c>
      <c r="AM4653">
        <v>1</v>
      </c>
      <c r="AN4653" t="str">
        <f>VLOOKUP(H4653,'Base Art'!$A:$AJ,36,FALSE)</f>
        <v>MASTERFOODS ARGENTINA LTD.</v>
      </c>
    </row>
    <row r="4654" spans="1:40" x14ac:dyDescent="0.25">
      <c r="A4654" s="212" t="s">
        <v>7819</v>
      </c>
      <c r="B4654" s="212">
        <v>1</v>
      </c>
      <c r="C4654" s="212" t="s">
        <v>7820</v>
      </c>
      <c r="D4654" s="212" t="s">
        <v>1560</v>
      </c>
      <c r="E4654" s="212">
        <v>52</v>
      </c>
      <c r="F4654" s="212" t="s">
        <v>6</v>
      </c>
      <c r="G4654" s="212" t="s">
        <v>7892</v>
      </c>
      <c r="H4654" s="212">
        <v>7026</v>
      </c>
      <c r="I4654" s="212" t="s">
        <v>3148</v>
      </c>
      <c r="J4654" s="212">
        <v>1194</v>
      </c>
      <c r="K4654" s="212" t="s">
        <v>310</v>
      </c>
      <c r="L4654" s="212" t="s">
        <v>311</v>
      </c>
      <c r="M4654" s="212"/>
      <c r="N4654" s="212"/>
      <c r="O4654" s="212"/>
      <c r="P4654" s="212"/>
      <c r="Q4654" s="212"/>
      <c r="R4654" s="212"/>
      <c r="S4654" s="212"/>
      <c r="T4654" s="212"/>
      <c r="U4654" s="212"/>
      <c r="V4654" s="212"/>
      <c r="W4654" s="212"/>
      <c r="X4654" s="212"/>
      <c r="Y4654" s="212">
        <v>1375</v>
      </c>
      <c r="Z4654" s="212" t="s">
        <v>314</v>
      </c>
      <c r="AA4654" s="212" t="s">
        <v>315</v>
      </c>
      <c r="AB4654" s="212">
        <v>18893.09</v>
      </c>
      <c r="AC4654" s="212">
        <v>22860.638999999999</v>
      </c>
      <c r="AD4654" s="212">
        <v>1</v>
      </c>
      <c r="AE4654" s="212">
        <v>0</v>
      </c>
      <c r="AF4654" s="212">
        <v>1</v>
      </c>
      <c r="AG4654" s="212">
        <v>0</v>
      </c>
      <c r="AH4654" s="212">
        <v>18893.09</v>
      </c>
      <c r="AI4654" s="212">
        <v>22860.639999999999</v>
      </c>
      <c r="AJ4654" s="212">
        <v>0</v>
      </c>
      <c r="AK4654" s="212">
        <v>0</v>
      </c>
      <c r="AL4654" s="212">
        <v>0</v>
      </c>
      <c r="AM4654">
        <v>1</v>
      </c>
      <c r="AN4654" t="str">
        <f>VLOOKUP(H4654,'Base Art'!$A:$AJ,36,FALSE)</f>
        <v>MASTERFOODS ARGENTINA LTD.</v>
      </c>
    </row>
    <row r="4655" spans="1:40" x14ac:dyDescent="0.25">
      <c r="A4655" s="212" t="s">
        <v>7819</v>
      </c>
      <c r="B4655" s="212">
        <v>1</v>
      </c>
      <c r="C4655" s="212" t="s">
        <v>7820</v>
      </c>
      <c r="D4655" s="212" t="s">
        <v>1560</v>
      </c>
      <c r="E4655" s="212">
        <v>52</v>
      </c>
      <c r="F4655" s="212" t="s">
        <v>6</v>
      </c>
      <c r="G4655" s="212" t="s">
        <v>750</v>
      </c>
      <c r="H4655" s="212">
        <v>7235</v>
      </c>
      <c r="I4655" s="212" t="s">
        <v>751</v>
      </c>
      <c r="J4655" s="212">
        <v>1194</v>
      </c>
      <c r="K4655" s="212" t="s">
        <v>310</v>
      </c>
      <c r="L4655" s="212" t="s">
        <v>311</v>
      </c>
      <c r="M4655" s="212"/>
      <c r="N4655" s="212"/>
      <c r="O4655" s="212"/>
      <c r="P4655" s="212">
        <v>1094</v>
      </c>
      <c r="Q4655" s="212" t="s">
        <v>752</v>
      </c>
      <c r="R4655" s="212" t="s">
        <v>753</v>
      </c>
      <c r="S4655" s="212"/>
      <c r="T4655" s="212"/>
      <c r="U4655" s="212"/>
      <c r="V4655" s="212"/>
      <c r="W4655" s="212"/>
      <c r="X4655" s="212"/>
      <c r="Y4655" s="212">
        <v>1375</v>
      </c>
      <c r="Z4655" s="212" t="s">
        <v>314</v>
      </c>
      <c r="AA4655" s="212" t="s">
        <v>315</v>
      </c>
      <c r="AB4655" s="212">
        <v>7644.384</v>
      </c>
      <c r="AC4655" s="212">
        <v>9360.5480000000007</v>
      </c>
      <c r="AD4655" s="212">
        <v>4</v>
      </c>
      <c r="AE4655" s="212">
        <v>0</v>
      </c>
      <c r="AF4655" s="212">
        <v>4</v>
      </c>
      <c r="AG4655" s="212">
        <v>0</v>
      </c>
      <c r="AH4655" s="212">
        <v>30577.54</v>
      </c>
      <c r="AI4655" s="212">
        <v>37442.19</v>
      </c>
      <c r="AJ4655" s="212">
        <v>0</v>
      </c>
      <c r="AK4655" s="212">
        <v>0</v>
      </c>
      <c r="AL4655" s="212">
        <v>0</v>
      </c>
      <c r="AM4655">
        <v>1</v>
      </c>
      <c r="AN4655" t="str">
        <f>VLOOKUP(H4655,'Base Art'!$A:$AJ,36,FALSE)</f>
        <v>MASTERFOODS ARGENTINA LTD.</v>
      </c>
    </row>
    <row r="4656" spans="1:40" x14ac:dyDescent="0.25">
      <c r="A4656" s="212" t="s">
        <v>7819</v>
      </c>
      <c r="B4656" s="212">
        <v>1</v>
      </c>
      <c r="C4656" s="212" t="s">
        <v>7820</v>
      </c>
      <c r="D4656" s="212" t="s">
        <v>1560</v>
      </c>
      <c r="E4656" s="212">
        <v>52</v>
      </c>
      <c r="F4656" s="212" t="s">
        <v>6</v>
      </c>
      <c r="G4656" s="212" t="s">
        <v>1016</v>
      </c>
      <c r="H4656" s="212">
        <v>7236</v>
      </c>
      <c r="I4656" s="212" t="s">
        <v>1017</v>
      </c>
      <c r="J4656" s="212">
        <v>1194</v>
      </c>
      <c r="K4656" s="212" t="s">
        <v>310</v>
      </c>
      <c r="L4656" s="212" t="s">
        <v>311</v>
      </c>
      <c r="M4656" s="212"/>
      <c r="N4656" s="212"/>
      <c r="O4656" s="212"/>
      <c r="P4656" s="212">
        <v>1094</v>
      </c>
      <c r="Q4656" s="212" t="s">
        <v>752</v>
      </c>
      <c r="R4656" s="212" t="s">
        <v>753</v>
      </c>
      <c r="S4656" s="212"/>
      <c r="T4656" s="212"/>
      <c r="U4656" s="212"/>
      <c r="V4656" s="212"/>
      <c r="W4656" s="212"/>
      <c r="X4656" s="212"/>
      <c r="Y4656" s="212">
        <v>1375</v>
      </c>
      <c r="Z4656" s="212" t="s">
        <v>314</v>
      </c>
      <c r="AA4656" s="212" t="s">
        <v>315</v>
      </c>
      <c r="AB4656" s="212">
        <v>7516.9780000000001</v>
      </c>
      <c r="AC4656" s="212">
        <v>9288.9030000000002</v>
      </c>
      <c r="AD4656" s="212">
        <v>9</v>
      </c>
      <c r="AE4656" s="212">
        <v>0</v>
      </c>
      <c r="AF4656" s="212">
        <v>9</v>
      </c>
      <c r="AG4656" s="212">
        <v>0</v>
      </c>
      <c r="AH4656" s="212">
        <v>67652.800000000003</v>
      </c>
      <c r="AI4656" s="212">
        <v>83600.13</v>
      </c>
      <c r="AJ4656" s="212">
        <v>1</v>
      </c>
      <c r="AK4656" s="212">
        <v>9</v>
      </c>
      <c r="AL4656" s="212">
        <v>0</v>
      </c>
      <c r="AM4656">
        <v>1</v>
      </c>
      <c r="AN4656" t="str">
        <f>VLOOKUP(H4656,'Base Art'!$A:$AJ,36,FALSE)</f>
        <v>MASTERFOODS ARGENTINA LTD.</v>
      </c>
    </row>
    <row r="4657" spans="1:40" x14ac:dyDescent="0.25">
      <c r="A4657" s="212" t="s">
        <v>7819</v>
      </c>
      <c r="B4657" s="212">
        <v>1</v>
      </c>
      <c r="C4657" s="212" t="s">
        <v>7820</v>
      </c>
      <c r="D4657" s="212" t="s">
        <v>1560</v>
      </c>
      <c r="E4657" s="212">
        <v>52</v>
      </c>
      <c r="F4657" s="212" t="s">
        <v>6</v>
      </c>
      <c r="G4657" s="212" t="s">
        <v>754</v>
      </c>
      <c r="H4657" s="212">
        <v>7237</v>
      </c>
      <c r="I4657" s="212" t="s">
        <v>755</v>
      </c>
      <c r="J4657" s="212">
        <v>1194</v>
      </c>
      <c r="K4657" s="212" t="s">
        <v>310</v>
      </c>
      <c r="L4657" s="212" t="s">
        <v>311</v>
      </c>
      <c r="M4657" s="212"/>
      <c r="N4657" s="212"/>
      <c r="O4657" s="212"/>
      <c r="P4657" s="212">
        <v>1094</v>
      </c>
      <c r="Q4657" s="212" t="s">
        <v>752</v>
      </c>
      <c r="R4657" s="212" t="s">
        <v>753</v>
      </c>
      <c r="S4657" s="212"/>
      <c r="T4657" s="212"/>
      <c r="U4657" s="212"/>
      <c r="V4657" s="212"/>
      <c r="W4657" s="212"/>
      <c r="X4657" s="212"/>
      <c r="Y4657" s="212">
        <v>1375</v>
      </c>
      <c r="Z4657" s="212" t="s">
        <v>314</v>
      </c>
      <c r="AA4657" s="212" t="s">
        <v>315</v>
      </c>
      <c r="AB4657" s="212">
        <v>7741.4049999999997</v>
      </c>
      <c r="AC4657" s="212">
        <v>9430.4390000000003</v>
      </c>
      <c r="AD4657" s="212">
        <v>14</v>
      </c>
      <c r="AE4657" s="212">
        <v>0</v>
      </c>
      <c r="AF4657" s="212">
        <v>14</v>
      </c>
      <c r="AG4657" s="212">
        <v>0</v>
      </c>
      <c r="AH4657" s="212">
        <v>108379.67</v>
      </c>
      <c r="AI4657" s="212">
        <v>132026.15</v>
      </c>
      <c r="AJ4657" s="212">
        <v>0</v>
      </c>
      <c r="AK4657" s="212">
        <v>0</v>
      </c>
      <c r="AL4657" s="212">
        <v>0</v>
      </c>
      <c r="AM4657">
        <v>1</v>
      </c>
      <c r="AN4657" t="str">
        <f>VLOOKUP(H4657,'Base Art'!$A:$AJ,36,FALSE)</f>
        <v>MASTERFOODS ARGENTINA LTD.</v>
      </c>
    </row>
    <row r="4658" spans="1:40" x14ac:dyDescent="0.25">
      <c r="A4658" s="212" t="s">
        <v>7819</v>
      </c>
      <c r="B4658" s="212">
        <v>1</v>
      </c>
      <c r="C4658" s="212" t="s">
        <v>7820</v>
      </c>
      <c r="D4658" s="212" t="s">
        <v>1560</v>
      </c>
      <c r="E4658" s="212">
        <v>52</v>
      </c>
      <c r="F4658" s="212" t="s">
        <v>6</v>
      </c>
      <c r="G4658" s="212" t="s">
        <v>756</v>
      </c>
      <c r="H4658" s="212">
        <v>7238</v>
      </c>
      <c r="I4658" s="212" t="s">
        <v>757</v>
      </c>
      <c r="J4658" s="212">
        <v>1193</v>
      </c>
      <c r="K4658" s="212" t="s">
        <v>506</v>
      </c>
      <c r="L4658" s="212" t="s">
        <v>507</v>
      </c>
      <c r="M4658" s="212"/>
      <c r="N4658" s="212"/>
      <c r="O4658" s="212"/>
      <c r="P4658" s="212">
        <v>1094</v>
      </c>
      <c r="Q4658" s="212" t="s">
        <v>752</v>
      </c>
      <c r="R4658" s="212" t="s">
        <v>753</v>
      </c>
      <c r="S4658" s="212"/>
      <c r="T4658" s="212"/>
      <c r="U4658" s="212"/>
      <c r="V4658" s="212"/>
      <c r="W4658" s="212"/>
      <c r="X4658" s="212"/>
      <c r="Y4658" s="212">
        <v>1375</v>
      </c>
      <c r="Z4658" s="212" t="s">
        <v>314</v>
      </c>
      <c r="AA4658" s="212" t="s">
        <v>315</v>
      </c>
      <c r="AB4658" s="212">
        <v>7572.7179999999998</v>
      </c>
      <c r="AC4658" s="212">
        <v>9271.7540000000008</v>
      </c>
      <c r="AD4658" s="212">
        <v>8</v>
      </c>
      <c r="AE4658" s="212">
        <v>0</v>
      </c>
      <c r="AF4658" s="212">
        <v>8</v>
      </c>
      <c r="AG4658" s="212">
        <v>0</v>
      </c>
      <c r="AH4658" s="212">
        <v>60581.74</v>
      </c>
      <c r="AI4658" s="212">
        <v>74174.03</v>
      </c>
      <c r="AJ4658" s="212">
        <v>0</v>
      </c>
      <c r="AK4658" s="212">
        <v>0</v>
      </c>
      <c r="AL4658" s="212">
        <v>0</v>
      </c>
      <c r="AM4658">
        <v>1</v>
      </c>
      <c r="AN4658" t="str">
        <f>VLOOKUP(H4658,'Base Art'!$A:$AJ,36,FALSE)</f>
        <v>MASTERFOODS ARGENTINA LTD.</v>
      </c>
    </row>
    <row r="4659" spans="1:40" x14ac:dyDescent="0.25">
      <c r="A4659" s="212" t="s">
        <v>7819</v>
      </c>
      <c r="B4659" s="212">
        <v>1</v>
      </c>
      <c r="C4659" s="212" t="s">
        <v>7820</v>
      </c>
      <c r="D4659" s="212" t="s">
        <v>1560</v>
      </c>
      <c r="E4659" s="212">
        <v>52</v>
      </c>
      <c r="F4659" s="212" t="s">
        <v>6</v>
      </c>
      <c r="G4659" s="212" t="s">
        <v>758</v>
      </c>
      <c r="H4659" s="212">
        <v>7239</v>
      </c>
      <c r="I4659" s="212" t="s">
        <v>759</v>
      </c>
      <c r="J4659" s="212">
        <v>1193</v>
      </c>
      <c r="K4659" s="212" t="s">
        <v>506</v>
      </c>
      <c r="L4659" s="212" t="s">
        <v>507</v>
      </c>
      <c r="M4659" s="212"/>
      <c r="N4659" s="212"/>
      <c r="O4659" s="212"/>
      <c r="P4659" s="212">
        <v>1094</v>
      </c>
      <c r="Q4659" s="212" t="s">
        <v>752</v>
      </c>
      <c r="R4659" s="212" t="s">
        <v>753</v>
      </c>
      <c r="S4659" s="212"/>
      <c r="T4659" s="212"/>
      <c r="U4659" s="212"/>
      <c r="V4659" s="212"/>
      <c r="W4659" s="212"/>
      <c r="X4659" s="212"/>
      <c r="Y4659" s="212">
        <v>1375</v>
      </c>
      <c r="Z4659" s="212" t="s">
        <v>314</v>
      </c>
      <c r="AA4659" s="212" t="s">
        <v>315</v>
      </c>
      <c r="AB4659" s="212">
        <v>7669.3580000000002</v>
      </c>
      <c r="AC4659" s="212">
        <v>9389.7279999999992</v>
      </c>
      <c r="AD4659" s="212">
        <v>16</v>
      </c>
      <c r="AE4659" s="212">
        <v>0</v>
      </c>
      <c r="AF4659" s="212">
        <v>16</v>
      </c>
      <c r="AG4659" s="212">
        <v>0</v>
      </c>
      <c r="AH4659" s="212">
        <v>122709.73</v>
      </c>
      <c r="AI4659" s="212">
        <v>150235.65</v>
      </c>
      <c r="AJ4659" s="212">
        <v>0</v>
      </c>
      <c r="AK4659" s="212">
        <v>0</v>
      </c>
      <c r="AL4659" s="212">
        <v>0</v>
      </c>
      <c r="AM4659">
        <v>1</v>
      </c>
      <c r="AN4659" t="str">
        <f>VLOOKUP(H4659,'Base Art'!$A:$AJ,36,FALSE)</f>
        <v>MASTERFOODS ARGENTINA LTD.</v>
      </c>
    </row>
    <row r="4660" spans="1:40" x14ac:dyDescent="0.25">
      <c r="A4660" s="212" t="s">
        <v>7819</v>
      </c>
      <c r="B4660" s="212">
        <v>1</v>
      </c>
      <c r="C4660" s="212" t="s">
        <v>7820</v>
      </c>
      <c r="D4660" s="212" t="s">
        <v>1560</v>
      </c>
      <c r="E4660" s="212">
        <v>52</v>
      </c>
      <c r="F4660" s="212" t="s">
        <v>6</v>
      </c>
      <c r="G4660" s="212" t="s">
        <v>760</v>
      </c>
      <c r="H4660" s="212">
        <v>7240</v>
      </c>
      <c r="I4660" s="212" t="s">
        <v>761</v>
      </c>
      <c r="J4660" s="212">
        <v>1193</v>
      </c>
      <c r="K4660" s="212" t="s">
        <v>506</v>
      </c>
      <c r="L4660" s="212" t="s">
        <v>507</v>
      </c>
      <c r="M4660" s="212"/>
      <c r="N4660" s="212"/>
      <c r="O4660" s="212"/>
      <c r="P4660" s="212">
        <v>1094</v>
      </c>
      <c r="Q4660" s="212" t="s">
        <v>752</v>
      </c>
      <c r="R4660" s="212" t="s">
        <v>753</v>
      </c>
      <c r="S4660" s="212"/>
      <c r="T4660" s="212"/>
      <c r="U4660" s="212"/>
      <c r="V4660" s="212"/>
      <c r="W4660" s="212"/>
      <c r="X4660" s="212"/>
      <c r="Y4660" s="212">
        <v>1375</v>
      </c>
      <c r="Z4660" s="212" t="s">
        <v>314</v>
      </c>
      <c r="AA4660" s="212" t="s">
        <v>315</v>
      </c>
      <c r="AB4660" s="212">
        <v>7608.5510000000004</v>
      </c>
      <c r="AC4660" s="212">
        <v>9371.5730000000003</v>
      </c>
      <c r="AD4660" s="212">
        <v>16</v>
      </c>
      <c r="AE4660" s="212">
        <v>0</v>
      </c>
      <c r="AF4660" s="212">
        <v>16</v>
      </c>
      <c r="AG4660" s="212">
        <v>0</v>
      </c>
      <c r="AH4660" s="212">
        <v>121736.82</v>
      </c>
      <c r="AI4660" s="212">
        <v>149945.17000000001</v>
      </c>
      <c r="AJ4660" s="212">
        <v>0</v>
      </c>
      <c r="AK4660" s="212">
        <v>0</v>
      </c>
      <c r="AL4660" s="212">
        <v>0</v>
      </c>
      <c r="AM4660">
        <v>1</v>
      </c>
      <c r="AN4660" t="str">
        <f>VLOOKUP(H4660,'Base Art'!$A:$AJ,36,FALSE)</f>
        <v>MASTERFOODS ARGENTINA LTD.</v>
      </c>
    </row>
    <row r="4661" spans="1:40" x14ac:dyDescent="0.25">
      <c r="A4661" s="212" t="s">
        <v>7819</v>
      </c>
      <c r="B4661" s="212">
        <v>1</v>
      </c>
      <c r="C4661" s="212" t="s">
        <v>7820</v>
      </c>
      <c r="D4661" s="212" t="s">
        <v>1560</v>
      </c>
      <c r="E4661" s="212">
        <v>52</v>
      </c>
      <c r="F4661" s="212" t="s">
        <v>6</v>
      </c>
      <c r="G4661" s="212" t="s">
        <v>762</v>
      </c>
      <c r="H4661" s="212">
        <v>7241</v>
      </c>
      <c r="I4661" s="212" t="s">
        <v>763</v>
      </c>
      <c r="J4661" s="212">
        <v>1193</v>
      </c>
      <c r="K4661" s="212" t="s">
        <v>506</v>
      </c>
      <c r="L4661" s="212" t="s">
        <v>507</v>
      </c>
      <c r="M4661" s="212"/>
      <c r="N4661" s="212"/>
      <c r="O4661" s="212"/>
      <c r="P4661" s="212">
        <v>1094</v>
      </c>
      <c r="Q4661" s="212" t="s">
        <v>752</v>
      </c>
      <c r="R4661" s="212" t="s">
        <v>753</v>
      </c>
      <c r="S4661" s="212"/>
      <c r="T4661" s="212"/>
      <c r="U4661" s="212"/>
      <c r="V4661" s="212"/>
      <c r="W4661" s="212"/>
      <c r="X4661" s="212"/>
      <c r="Y4661" s="212">
        <v>1375</v>
      </c>
      <c r="Z4661" s="212" t="s">
        <v>314</v>
      </c>
      <c r="AA4661" s="212" t="s">
        <v>315</v>
      </c>
      <c r="AB4661" s="212">
        <v>7587.0510000000004</v>
      </c>
      <c r="AC4661" s="212">
        <v>9311.6820000000007</v>
      </c>
      <c r="AD4661" s="212">
        <v>10</v>
      </c>
      <c r="AE4661" s="212">
        <v>0</v>
      </c>
      <c r="AF4661" s="212">
        <v>10</v>
      </c>
      <c r="AG4661" s="212">
        <v>0</v>
      </c>
      <c r="AH4661" s="212">
        <v>75870.509999999995</v>
      </c>
      <c r="AI4661" s="212">
        <v>93116.82</v>
      </c>
      <c r="AJ4661" s="212">
        <v>0</v>
      </c>
      <c r="AK4661" s="212">
        <v>0</v>
      </c>
      <c r="AL4661" s="212">
        <v>0</v>
      </c>
      <c r="AM4661">
        <v>1</v>
      </c>
      <c r="AN4661" t="str">
        <f>VLOOKUP(H4661,'Base Art'!$A:$AJ,36,FALSE)</f>
        <v>MASTERFOODS ARGENTINA LTD.</v>
      </c>
    </row>
    <row r="4662" spans="1:40" x14ac:dyDescent="0.25">
      <c r="A4662" s="212" t="s">
        <v>7819</v>
      </c>
      <c r="B4662" s="212">
        <v>1</v>
      </c>
      <c r="C4662" s="212" t="s">
        <v>7820</v>
      </c>
      <c r="D4662" s="212" t="s">
        <v>1560</v>
      </c>
      <c r="E4662" s="212">
        <v>52</v>
      </c>
      <c r="F4662" s="212" t="s">
        <v>6</v>
      </c>
      <c r="G4662" s="212" t="s">
        <v>764</v>
      </c>
      <c r="H4662" s="212">
        <v>7242</v>
      </c>
      <c r="I4662" s="212" t="s">
        <v>765</v>
      </c>
      <c r="J4662" s="212">
        <v>1193</v>
      </c>
      <c r="K4662" s="212" t="s">
        <v>506</v>
      </c>
      <c r="L4662" s="212" t="s">
        <v>507</v>
      </c>
      <c r="M4662" s="212"/>
      <c r="N4662" s="212"/>
      <c r="O4662" s="212"/>
      <c r="P4662" s="212">
        <v>1094</v>
      </c>
      <c r="Q4662" s="212" t="s">
        <v>752</v>
      </c>
      <c r="R4662" s="212" t="s">
        <v>753</v>
      </c>
      <c r="S4662" s="212"/>
      <c r="T4662" s="212"/>
      <c r="U4662" s="212"/>
      <c r="V4662" s="212"/>
      <c r="W4662" s="212"/>
      <c r="X4662" s="212"/>
      <c r="Y4662" s="212">
        <v>1375</v>
      </c>
      <c r="Z4662" s="212" t="s">
        <v>314</v>
      </c>
      <c r="AA4662" s="212" t="s">
        <v>315</v>
      </c>
      <c r="AB4662" s="212">
        <v>7572.7179999999998</v>
      </c>
      <c r="AC4662" s="212">
        <v>9271.7540000000008</v>
      </c>
      <c r="AD4662" s="212">
        <v>8</v>
      </c>
      <c r="AE4662" s="212">
        <v>0</v>
      </c>
      <c r="AF4662" s="212">
        <v>8</v>
      </c>
      <c r="AG4662" s="212">
        <v>0</v>
      </c>
      <c r="AH4662" s="212">
        <v>60581.74</v>
      </c>
      <c r="AI4662" s="212">
        <v>74174.03</v>
      </c>
      <c r="AJ4662" s="212">
        <v>0</v>
      </c>
      <c r="AK4662" s="212">
        <v>0</v>
      </c>
      <c r="AL4662" s="212">
        <v>0</v>
      </c>
      <c r="AM4662">
        <v>1</v>
      </c>
      <c r="AN4662" t="str">
        <f>VLOOKUP(H4662,'Base Art'!$A:$AJ,36,FALSE)</f>
        <v>MASTERFOODS ARGENTINA LTD.</v>
      </c>
    </row>
    <row r="4663" spans="1:40" x14ac:dyDescent="0.25">
      <c r="A4663" s="212" t="s">
        <v>7819</v>
      </c>
      <c r="B4663" s="212">
        <v>1</v>
      </c>
      <c r="C4663" s="212" t="s">
        <v>7820</v>
      </c>
      <c r="D4663" s="212" t="s">
        <v>1560</v>
      </c>
      <c r="E4663" s="212">
        <v>52</v>
      </c>
      <c r="F4663" s="212" t="s">
        <v>6</v>
      </c>
      <c r="G4663" s="212" t="s">
        <v>766</v>
      </c>
      <c r="H4663" s="212">
        <v>7243</v>
      </c>
      <c r="I4663" s="212" t="s">
        <v>767</v>
      </c>
      <c r="J4663" s="212">
        <v>1193</v>
      </c>
      <c r="K4663" s="212" t="s">
        <v>506</v>
      </c>
      <c r="L4663" s="212" t="s">
        <v>507</v>
      </c>
      <c r="M4663" s="212"/>
      <c r="N4663" s="212"/>
      <c r="O4663" s="212"/>
      <c r="P4663" s="212">
        <v>1094</v>
      </c>
      <c r="Q4663" s="212" t="s">
        <v>752</v>
      </c>
      <c r="R4663" s="212" t="s">
        <v>753</v>
      </c>
      <c r="S4663" s="212"/>
      <c r="T4663" s="212"/>
      <c r="U4663" s="212"/>
      <c r="V4663" s="212"/>
      <c r="W4663" s="212"/>
      <c r="X4663" s="212"/>
      <c r="Y4663" s="212">
        <v>1375</v>
      </c>
      <c r="Z4663" s="212" t="s">
        <v>314</v>
      </c>
      <c r="AA4663" s="212" t="s">
        <v>315</v>
      </c>
      <c r="AB4663" s="212">
        <v>7592.2629999999999</v>
      </c>
      <c r="AC4663" s="212">
        <v>9386.6610000000001</v>
      </c>
      <c r="AD4663" s="212">
        <v>11</v>
      </c>
      <c r="AE4663" s="212">
        <v>0</v>
      </c>
      <c r="AF4663" s="212">
        <v>11</v>
      </c>
      <c r="AG4663" s="212">
        <v>0</v>
      </c>
      <c r="AH4663" s="212">
        <v>83514.899999999994</v>
      </c>
      <c r="AI4663" s="212">
        <v>103253.27</v>
      </c>
      <c r="AJ4663" s="212">
        <v>0</v>
      </c>
      <c r="AK4663" s="212">
        <v>0</v>
      </c>
      <c r="AL4663" s="212">
        <v>0</v>
      </c>
      <c r="AM4663">
        <v>1</v>
      </c>
      <c r="AN4663" t="str">
        <f>VLOOKUP(H4663,'Base Art'!$A:$AJ,36,FALSE)</f>
        <v>MASTERFOODS ARGENTINA LTD.</v>
      </c>
    </row>
    <row r="4664" spans="1:40" x14ac:dyDescent="0.25">
      <c r="A4664" s="212" t="s">
        <v>7819</v>
      </c>
      <c r="B4664" s="212">
        <v>1</v>
      </c>
      <c r="C4664" s="212" t="s">
        <v>7820</v>
      </c>
      <c r="D4664" s="212" t="s">
        <v>1560</v>
      </c>
      <c r="E4664" s="212">
        <v>52</v>
      </c>
      <c r="F4664" s="212" t="s">
        <v>6</v>
      </c>
      <c r="G4664" s="212" t="s">
        <v>1339</v>
      </c>
      <c r="H4664" s="212">
        <v>7311</v>
      </c>
      <c r="I4664" s="212" t="s">
        <v>1340</v>
      </c>
      <c r="J4664" s="212">
        <v>1194</v>
      </c>
      <c r="K4664" s="212" t="s">
        <v>310</v>
      </c>
      <c r="L4664" s="212" t="s">
        <v>311</v>
      </c>
      <c r="M4664" s="212"/>
      <c r="N4664" s="212"/>
      <c r="O4664" s="212"/>
      <c r="P4664" s="212">
        <v>1094</v>
      </c>
      <c r="Q4664" s="212" t="s">
        <v>752</v>
      </c>
      <c r="R4664" s="212" t="s">
        <v>753</v>
      </c>
      <c r="S4664" s="212"/>
      <c r="T4664" s="212"/>
      <c r="U4664" s="212"/>
      <c r="V4664" s="212"/>
      <c r="W4664" s="212"/>
      <c r="X4664" s="212"/>
      <c r="Y4664" s="212">
        <v>1375</v>
      </c>
      <c r="Z4664" s="212" t="s">
        <v>314</v>
      </c>
      <c r="AA4664" s="212" t="s">
        <v>315</v>
      </c>
      <c r="AB4664" s="212">
        <v>7357.72</v>
      </c>
      <c r="AC4664" s="212">
        <v>9116.2150000000001</v>
      </c>
      <c r="AD4664" s="212">
        <v>4</v>
      </c>
      <c r="AE4664" s="212">
        <v>0</v>
      </c>
      <c r="AF4664" s="212">
        <v>4</v>
      </c>
      <c r="AG4664" s="212">
        <v>0</v>
      </c>
      <c r="AH4664" s="212">
        <v>29430.880000000001</v>
      </c>
      <c r="AI4664" s="212">
        <v>36464.86</v>
      </c>
      <c r="AJ4664" s="212">
        <v>0</v>
      </c>
      <c r="AK4664" s="212">
        <v>0</v>
      </c>
      <c r="AL4664" s="212">
        <v>0</v>
      </c>
      <c r="AM4664">
        <v>1</v>
      </c>
      <c r="AN4664" t="str">
        <f>VLOOKUP(H4664,'Base Art'!$A:$AJ,36,FALSE)</f>
        <v>MASTERFOODS ARGENTINA LTD.</v>
      </c>
    </row>
    <row r="4665" spans="1:40" x14ac:dyDescent="0.25">
      <c r="A4665" s="212" t="s">
        <v>7819</v>
      </c>
      <c r="B4665" s="212">
        <v>1</v>
      </c>
      <c r="C4665" s="212" t="s">
        <v>7820</v>
      </c>
      <c r="D4665" s="212" t="s">
        <v>1560</v>
      </c>
      <c r="E4665" s="212">
        <v>52</v>
      </c>
      <c r="F4665" s="212" t="s">
        <v>6</v>
      </c>
      <c r="G4665" s="212" t="s">
        <v>7771</v>
      </c>
      <c r="H4665" s="212">
        <v>7312</v>
      </c>
      <c r="I4665" s="212" t="s">
        <v>3338</v>
      </c>
      <c r="J4665" s="212">
        <v>1194</v>
      </c>
      <c r="K4665" s="212" t="s">
        <v>310</v>
      </c>
      <c r="L4665" s="212" t="s">
        <v>311</v>
      </c>
      <c r="M4665" s="212"/>
      <c r="N4665" s="212"/>
      <c r="O4665" s="212"/>
      <c r="P4665" s="212">
        <v>1094</v>
      </c>
      <c r="Q4665" s="212" t="s">
        <v>752</v>
      </c>
      <c r="R4665" s="212" t="s">
        <v>753</v>
      </c>
      <c r="S4665" s="212"/>
      <c r="T4665" s="212"/>
      <c r="U4665" s="212"/>
      <c r="V4665" s="212"/>
      <c r="W4665" s="212"/>
      <c r="X4665" s="212"/>
      <c r="Y4665" s="212">
        <v>1375</v>
      </c>
      <c r="Z4665" s="212" t="s">
        <v>314</v>
      </c>
      <c r="AA4665" s="212" t="s">
        <v>315</v>
      </c>
      <c r="AB4665" s="212">
        <v>7453.2740000000003</v>
      </c>
      <c r="AC4665" s="212">
        <v>9160.7109999999993</v>
      </c>
      <c r="AD4665" s="212">
        <v>3</v>
      </c>
      <c r="AE4665" s="212">
        <v>0</v>
      </c>
      <c r="AF4665" s="212">
        <v>3</v>
      </c>
      <c r="AG4665" s="212">
        <v>0</v>
      </c>
      <c r="AH4665" s="212">
        <v>22359.82</v>
      </c>
      <c r="AI4665" s="212">
        <v>27482.13</v>
      </c>
      <c r="AJ4665" s="212">
        <v>0</v>
      </c>
      <c r="AK4665" s="212">
        <v>0</v>
      </c>
      <c r="AL4665" s="212">
        <v>0</v>
      </c>
      <c r="AM4665">
        <v>1</v>
      </c>
      <c r="AN4665" t="str">
        <f>VLOOKUP(H4665,'Base Art'!$A:$AJ,36,FALSE)</f>
        <v>MASTERFOODS ARGENTINA LTD.</v>
      </c>
    </row>
    <row r="4666" spans="1:40" x14ac:dyDescent="0.25">
      <c r="A4666" s="212" t="s">
        <v>7819</v>
      </c>
      <c r="B4666" s="212">
        <v>1</v>
      </c>
      <c r="C4666" s="212" t="s">
        <v>7820</v>
      </c>
      <c r="D4666" s="212" t="s">
        <v>1560</v>
      </c>
      <c r="E4666" s="212">
        <v>52</v>
      </c>
      <c r="F4666" s="212" t="s">
        <v>6</v>
      </c>
      <c r="G4666" s="212" t="s">
        <v>1341</v>
      </c>
      <c r="H4666" s="212">
        <v>7313</v>
      </c>
      <c r="I4666" s="212" t="s">
        <v>1342</v>
      </c>
      <c r="J4666" s="212">
        <v>1194</v>
      </c>
      <c r="K4666" s="212" t="s">
        <v>310</v>
      </c>
      <c r="L4666" s="212" t="s">
        <v>311</v>
      </c>
      <c r="M4666" s="212"/>
      <c r="N4666" s="212"/>
      <c r="O4666" s="212"/>
      <c r="P4666" s="212">
        <v>1094</v>
      </c>
      <c r="Q4666" s="212" t="s">
        <v>752</v>
      </c>
      <c r="R4666" s="212" t="s">
        <v>753</v>
      </c>
      <c r="S4666" s="212"/>
      <c r="T4666" s="212"/>
      <c r="U4666" s="212"/>
      <c r="V4666" s="212"/>
      <c r="W4666" s="212"/>
      <c r="X4666" s="212"/>
      <c r="Y4666" s="212">
        <v>1375</v>
      </c>
      <c r="Z4666" s="212" t="s">
        <v>314</v>
      </c>
      <c r="AA4666" s="212" t="s">
        <v>315</v>
      </c>
      <c r="AB4666" s="212">
        <v>7763.8280000000004</v>
      </c>
      <c r="AC4666" s="212">
        <v>9455.1470000000008</v>
      </c>
      <c r="AD4666" s="212">
        <v>4</v>
      </c>
      <c r="AE4666" s="212">
        <v>0</v>
      </c>
      <c r="AF4666" s="212">
        <v>4</v>
      </c>
      <c r="AG4666" s="212">
        <v>0</v>
      </c>
      <c r="AH4666" s="212">
        <v>31055.31</v>
      </c>
      <c r="AI4666" s="212">
        <v>37820.589999999997</v>
      </c>
      <c r="AJ4666" s="212">
        <v>1</v>
      </c>
      <c r="AK4666" s="212">
        <v>4</v>
      </c>
      <c r="AL4666" s="212">
        <v>0</v>
      </c>
      <c r="AM4666">
        <v>1</v>
      </c>
      <c r="AN4666" t="str">
        <f>VLOOKUP(H4666,'Base Art'!$A:$AJ,36,FALSE)</f>
        <v>MASTERFOODS ARGENTINA LTD.</v>
      </c>
    </row>
    <row r="4667" spans="1:40" x14ac:dyDescent="0.25">
      <c r="A4667" s="212" t="s">
        <v>7819</v>
      </c>
      <c r="B4667" s="212">
        <v>1</v>
      </c>
      <c r="C4667" s="212" t="s">
        <v>7820</v>
      </c>
      <c r="D4667" s="212" t="s">
        <v>1560</v>
      </c>
      <c r="E4667" s="212">
        <v>52</v>
      </c>
      <c r="F4667" s="212" t="s">
        <v>6</v>
      </c>
      <c r="G4667" s="212" t="s">
        <v>1579</v>
      </c>
      <c r="H4667" s="212">
        <v>7434</v>
      </c>
      <c r="I4667" s="212" t="s">
        <v>1580</v>
      </c>
      <c r="J4667" s="212">
        <v>1193</v>
      </c>
      <c r="K4667" s="212" t="s">
        <v>506</v>
      </c>
      <c r="L4667" s="212" t="s">
        <v>507</v>
      </c>
      <c r="M4667" s="212"/>
      <c r="N4667" s="212"/>
      <c r="O4667" s="212"/>
      <c r="P4667" s="212">
        <v>1094</v>
      </c>
      <c r="Q4667" s="212" t="s">
        <v>752</v>
      </c>
      <c r="R4667" s="212" t="s">
        <v>753</v>
      </c>
      <c r="S4667" s="212"/>
      <c r="T4667" s="212"/>
      <c r="U4667" s="212"/>
      <c r="V4667" s="212"/>
      <c r="W4667" s="212"/>
      <c r="X4667" s="212"/>
      <c r="Y4667" s="212">
        <v>1375</v>
      </c>
      <c r="Z4667" s="212" t="s">
        <v>314</v>
      </c>
      <c r="AA4667" s="212" t="s">
        <v>315</v>
      </c>
      <c r="AB4667" s="212">
        <v>7701.4679999999998</v>
      </c>
      <c r="AC4667" s="212">
        <v>9506.4189999999999</v>
      </c>
      <c r="AD4667" s="212">
        <v>7</v>
      </c>
      <c r="AE4667" s="212">
        <v>0</v>
      </c>
      <c r="AF4667" s="212">
        <v>7</v>
      </c>
      <c r="AG4667" s="212">
        <v>0</v>
      </c>
      <c r="AH4667" s="212">
        <v>53910.28</v>
      </c>
      <c r="AI4667" s="212">
        <v>66544.929999999993</v>
      </c>
      <c r="AJ4667" s="212">
        <v>0</v>
      </c>
      <c r="AK4667" s="212">
        <v>0</v>
      </c>
      <c r="AL4667" s="212">
        <v>0</v>
      </c>
      <c r="AM4667">
        <v>1</v>
      </c>
      <c r="AN4667" t="str">
        <f>VLOOKUP(H4667,'Base Art'!$A:$AJ,36,FALSE)</f>
        <v>MASTERFOODS ARGENTINA LTD.</v>
      </c>
    </row>
    <row r="4668" spans="1:40" x14ac:dyDescent="0.25">
      <c r="A4668" s="212" t="s">
        <v>7819</v>
      </c>
      <c r="B4668" s="212">
        <v>1</v>
      </c>
      <c r="C4668" s="212" t="s">
        <v>7820</v>
      </c>
      <c r="D4668" s="212" t="s">
        <v>1560</v>
      </c>
      <c r="E4668" s="212">
        <v>52</v>
      </c>
      <c r="F4668" s="212" t="s">
        <v>6</v>
      </c>
      <c r="G4668" s="212" t="s">
        <v>1160</v>
      </c>
      <c r="H4668" s="212">
        <v>7640</v>
      </c>
      <c r="I4668" s="212" t="s">
        <v>1161</v>
      </c>
      <c r="J4668" s="212">
        <v>1193</v>
      </c>
      <c r="K4668" s="212" t="s">
        <v>506</v>
      </c>
      <c r="L4668" s="212" t="s">
        <v>507</v>
      </c>
      <c r="M4668" s="212"/>
      <c r="N4668" s="212"/>
      <c r="O4668" s="212"/>
      <c r="P4668" s="212">
        <v>1107</v>
      </c>
      <c r="Q4668" s="212" t="s">
        <v>1158</v>
      </c>
      <c r="R4668" s="212" t="s">
        <v>1159</v>
      </c>
      <c r="S4668" s="212"/>
      <c r="T4668" s="212"/>
      <c r="U4668" s="212"/>
      <c r="V4668" s="212"/>
      <c r="W4668" s="212"/>
      <c r="X4668" s="212"/>
      <c r="Y4668" s="212">
        <v>1375</v>
      </c>
      <c r="Z4668" s="212" t="s">
        <v>314</v>
      </c>
      <c r="AA4668" s="212" t="s">
        <v>315</v>
      </c>
      <c r="AB4668" s="212">
        <v>30993.62</v>
      </c>
      <c r="AC4668" s="212">
        <v>37502.28</v>
      </c>
      <c r="AD4668" s="212">
        <v>4</v>
      </c>
      <c r="AE4668" s="212">
        <v>0</v>
      </c>
      <c r="AF4668" s="212">
        <v>4</v>
      </c>
      <c r="AG4668" s="212">
        <v>0</v>
      </c>
      <c r="AH4668" s="212">
        <v>123974.48</v>
      </c>
      <c r="AI4668" s="212">
        <v>150009.12</v>
      </c>
      <c r="AJ4668" s="212">
        <v>0</v>
      </c>
      <c r="AK4668" s="212">
        <v>0</v>
      </c>
      <c r="AL4668" s="212">
        <v>0</v>
      </c>
      <c r="AM4668">
        <v>1</v>
      </c>
      <c r="AN4668" t="str">
        <f>VLOOKUP(H4668,'Base Art'!$A:$AJ,36,FALSE)</f>
        <v>MASTERFOODS ARGENTINA LTD.</v>
      </c>
    </row>
    <row r="4669" spans="1:40" x14ac:dyDescent="0.25">
      <c r="A4669" s="212" t="s">
        <v>7819</v>
      </c>
      <c r="B4669" s="212">
        <v>1</v>
      </c>
      <c r="C4669" s="212" t="s">
        <v>7820</v>
      </c>
      <c r="D4669" s="212" t="s">
        <v>1560</v>
      </c>
      <c r="E4669" s="212">
        <v>52</v>
      </c>
      <c r="F4669" s="212" t="s">
        <v>6</v>
      </c>
      <c r="G4669" s="212" t="s">
        <v>1408</v>
      </c>
      <c r="H4669" s="212">
        <v>7689</v>
      </c>
      <c r="I4669" s="212" t="s">
        <v>1409</v>
      </c>
      <c r="J4669" s="212">
        <v>1193</v>
      </c>
      <c r="K4669" s="212" t="s">
        <v>506</v>
      </c>
      <c r="L4669" s="212" t="s">
        <v>507</v>
      </c>
      <c r="M4669" s="212"/>
      <c r="N4669" s="212"/>
      <c r="O4669" s="212"/>
      <c r="P4669" s="212">
        <v>1107</v>
      </c>
      <c r="Q4669" s="212" t="s">
        <v>1158</v>
      </c>
      <c r="R4669" s="212" t="s">
        <v>1159</v>
      </c>
      <c r="S4669" s="212"/>
      <c r="T4669" s="212"/>
      <c r="U4669" s="212"/>
      <c r="V4669" s="212"/>
      <c r="W4669" s="212"/>
      <c r="X4669" s="212"/>
      <c r="Y4669" s="212">
        <v>1375</v>
      </c>
      <c r="Z4669" s="212" t="s">
        <v>314</v>
      </c>
      <c r="AA4669" s="212" t="s">
        <v>315</v>
      </c>
      <c r="AB4669" s="212">
        <v>30443.437000000002</v>
      </c>
      <c r="AC4669" s="212">
        <v>36836.559000000001</v>
      </c>
      <c r="AD4669" s="212">
        <v>4</v>
      </c>
      <c r="AE4669" s="212">
        <v>0</v>
      </c>
      <c r="AF4669" s="212">
        <v>4</v>
      </c>
      <c r="AG4669" s="212">
        <v>0</v>
      </c>
      <c r="AH4669" s="212">
        <v>121773.75</v>
      </c>
      <c r="AI4669" s="212">
        <v>147346.23999999999</v>
      </c>
      <c r="AJ4669" s="212">
        <v>0</v>
      </c>
      <c r="AK4669" s="212">
        <v>0</v>
      </c>
      <c r="AL4669" s="212">
        <v>0</v>
      </c>
      <c r="AM4669">
        <v>1</v>
      </c>
      <c r="AN4669" t="str">
        <f>VLOOKUP(H4669,'Base Art'!$A:$AJ,36,FALSE)</f>
        <v>MASTERFOODS ARGENTINA LTD.</v>
      </c>
    </row>
    <row r="4670" spans="1:40" x14ac:dyDescent="0.25">
      <c r="A4670" s="212" t="s">
        <v>7819</v>
      </c>
      <c r="B4670" s="212">
        <v>1</v>
      </c>
      <c r="C4670" s="212" t="s">
        <v>7820</v>
      </c>
      <c r="D4670" s="212" t="s">
        <v>1560</v>
      </c>
      <c r="E4670" s="212">
        <v>52</v>
      </c>
      <c r="F4670" s="212" t="s">
        <v>6</v>
      </c>
      <c r="G4670" s="212" t="s">
        <v>1447</v>
      </c>
      <c r="H4670" s="212">
        <v>7698</v>
      </c>
      <c r="I4670" s="212" t="s">
        <v>1448</v>
      </c>
      <c r="J4670" s="212">
        <v>1193</v>
      </c>
      <c r="K4670" s="212" t="s">
        <v>506</v>
      </c>
      <c r="L4670" s="212" t="s">
        <v>507</v>
      </c>
      <c r="M4670" s="212"/>
      <c r="N4670" s="212"/>
      <c r="O4670" s="212"/>
      <c r="P4670" s="212">
        <v>1107</v>
      </c>
      <c r="Q4670" s="212" t="s">
        <v>1158</v>
      </c>
      <c r="R4670" s="212" t="s">
        <v>1159</v>
      </c>
      <c r="S4670" s="212"/>
      <c r="T4670" s="212"/>
      <c r="U4670" s="212"/>
      <c r="V4670" s="212"/>
      <c r="W4670" s="212"/>
      <c r="X4670" s="212"/>
      <c r="Y4670" s="212">
        <v>1375</v>
      </c>
      <c r="Z4670" s="212" t="s">
        <v>314</v>
      </c>
      <c r="AA4670" s="212" t="s">
        <v>315</v>
      </c>
      <c r="AB4670" s="212">
        <v>31103.655999999999</v>
      </c>
      <c r="AC4670" s="212">
        <v>37818.377999999997</v>
      </c>
      <c r="AD4670" s="212">
        <v>5</v>
      </c>
      <c r="AE4670" s="212">
        <v>0</v>
      </c>
      <c r="AF4670" s="212">
        <v>5</v>
      </c>
      <c r="AG4670" s="212">
        <v>0</v>
      </c>
      <c r="AH4670" s="212">
        <v>155518.28</v>
      </c>
      <c r="AI4670" s="212">
        <v>189091.89</v>
      </c>
      <c r="AJ4670" s="212">
        <v>0</v>
      </c>
      <c r="AK4670" s="212">
        <v>0</v>
      </c>
      <c r="AL4670" s="212">
        <v>0</v>
      </c>
      <c r="AM4670">
        <v>1</v>
      </c>
      <c r="AN4670" t="str">
        <f>VLOOKUP(H4670,'Base Art'!$A:$AJ,36,FALSE)</f>
        <v>MASTERFOODS ARGENTINA LTD.</v>
      </c>
    </row>
    <row r="4671" spans="1:40" x14ac:dyDescent="0.25">
      <c r="A4671" s="212" t="s">
        <v>7819</v>
      </c>
      <c r="B4671" s="212">
        <v>1</v>
      </c>
      <c r="C4671" s="212" t="s">
        <v>7820</v>
      </c>
      <c r="D4671" s="212" t="s">
        <v>1560</v>
      </c>
      <c r="E4671" s="212">
        <v>52</v>
      </c>
      <c r="F4671" s="212" t="s">
        <v>6</v>
      </c>
      <c r="G4671" s="212" t="s">
        <v>1588</v>
      </c>
      <c r="H4671" s="212">
        <v>7785</v>
      </c>
      <c r="I4671" s="212" t="s">
        <v>1589</v>
      </c>
      <c r="J4671" s="212">
        <v>1193</v>
      </c>
      <c r="K4671" s="212" t="s">
        <v>506</v>
      </c>
      <c r="L4671" s="212" t="s">
        <v>507</v>
      </c>
      <c r="M4671" s="212"/>
      <c r="N4671" s="212"/>
      <c r="O4671" s="212"/>
      <c r="P4671" s="212">
        <v>1094</v>
      </c>
      <c r="Q4671" s="212" t="s">
        <v>752</v>
      </c>
      <c r="R4671" s="212" t="s">
        <v>753</v>
      </c>
      <c r="S4671" s="212"/>
      <c r="T4671" s="212"/>
      <c r="U4671" s="212"/>
      <c r="V4671" s="212"/>
      <c r="W4671" s="212"/>
      <c r="X4671" s="212"/>
      <c r="Y4671" s="212">
        <v>1375</v>
      </c>
      <c r="Z4671" s="212" t="s">
        <v>314</v>
      </c>
      <c r="AA4671" s="212" t="s">
        <v>315</v>
      </c>
      <c r="AB4671" s="212">
        <v>7357.72</v>
      </c>
      <c r="AC4671" s="212">
        <v>9116.2150000000001</v>
      </c>
      <c r="AD4671" s="212">
        <v>2</v>
      </c>
      <c r="AE4671" s="212">
        <v>0</v>
      </c>
      <c r="AF4671" s="212">
        <v>2</v>
      </c>
      <c r="AG4671" s="212">
        <v>0</v>
      </c>
      <c r="AH4671" s="212">
        <v>14715.44</v>
      </c>
      <c r="AI4671" s="212">
        <v>18232.43</v>
      </c>
      <c r="AJ4671" s="212">
        <v>0</v>
      </c>
      <c r="AK4671" s="212">
        <v>0</v>
      </c>
      <c r="AL4671" s="212">
        <v>0</v>
      </c>
      <c r="AM4671">
        <v>1</v>
      </c>
      <c r="AN4671" t="str">
        <f>VLOOKUP(H4671,'Base Art'!$A:$AJ,36,FALSE)</f>
        <v>MASTERFOODS ARGENTINA LTD.</v>
      </c>
    </row>
    <row r="4672" spans="1:40" x14ac:dyDescent="0.25">
      <c r="A4672" s="212" t="s">
        <v>7819</v>
      </c>
      <c r="B4672" s="212">
        <v>1</v>
      </c>
      <c r="C4672" s="212" t="s">
        <v>7820</v>
      </c>
      <c r="D4672" s="212" t="s">
        <v>1560</v>
      </c>
      <c r="E4672" s="212">
        <v>52</v>
      </c>
      <c r="F4672" s="212" t="s">
        <v>6</v>
      </c>
      <c r="G4672" s="212" t="s">
        <v>1345</v>
      </c>
      <c r="H4672" s="212">
        <v>8051</v>
      </c>
      <c r="I4672" s="212" t="s">
        <v>1346</v>
      </c>
      <c r="J4672" s="212">
        <v>1194</v>
      </c>
      <c r="K4672" s="212" t="s">
        <v>310</v>
      </c>
      <c r="L4672" s="212" t="s">
        <v>311</v>
      </c>
      <c r="M4672" s="212"/>
      <c r="N4672" s="212"/>
      <c r="O4672" s="212"/>
      <c r="P4672" s="212"/>
      <c r="Q4672" s="212"/>
      <c r="R4672" s="212"/>
      <c r="S4672" s="212"/>
      <c r="T4672" s="212"/>
      <c r="U4672" s="212"/>
      <c r="V4672" s="212"/>
      <c r="W4672" s="212"/>
      <c r="X4672" s="212"/>
      <c r="Y4672" s="212">
        <v>1375</v>
      </c>
      <c r="Z4672" s="212" t="s">
        <v>314</v>
      </c>
      <c r="AA4672" s="212" t="s">
        <v>315</v>
      </c>
      <c r="AB4672" s="212">
        <v>17045.918000000001</v>
      </c>
      <c r="AC4672" s="212">
        <v>20625.561000000002</v>
      </c>
      <c r="AD4672" s="212">
        <v>1</v>
      </c>
      <c r="AE4672" s="212">
        <v>0</v>
      </c>
      <c r="AF4672" s="212">
        <v>1</v>
      </c>
      <c r="AG4672" s="212">
        <v>0</v>
      </c>
      <c r="AH4672" s="212">
        <v>17045.919999999998</v>
      </c>
      <c r="AI4672" s="212">
        <v>20625.560000000001</v>
      </c>
      <c r="AJ4672" s="212">
        <v>0</v>
      </c>
      <c r="AK4672" s="212">
        <v>0</v>
      </c>
      <c r="AL4672" s="212">
        <v>0</v>
      </c>
      <c r="AM4672">
        <v>1</v>
      </c>
      <c r="AN4672" t="str">
        <f>VLOOKUP(H4672,'Base Art'!$A:$AJ,36,FALSE)</f>
        <v>MASTERFOODS ARGENTINA LTD.</v>
      </c>
    </row>
    <row r="4673" spans="1:40" x14ac:dyDescent="0.25">
      <c r="A4673" s="212" t="s">
        <v>7819</v>
      </c>
      <c r="B4673" s="212">
        <v>1</v>
      </c>
      <c r="C4673" s="212" t="s">
        <v>7820</v>
      </c>
      <c r="D4673" s="212" t="s">
        <v>1560</v>
      </c>
      <c r="E4673" s="212">
        <v>52</v>
      </c>
      <c r="F4673" s="212" t="s">
        <v>6</v>
      </c>
      <c r="G4673" s="212" t="s">
        <v>1347</v>
      </c>
      <c r="H4673" s="212">
        <v>8053</v>
      </c>
      <c r="I4673" s="212" t="s">
        <v>1348</v>
      </c>
      <c r="J4673" s="212">
        <v>1194</v>
      </c>
      <c r="K4673" s="212" t="s">
        <v>310</v>
      </c>
      <c r="L4673" s="212" t="s">
        <v>311</v>
      </c>
      <c r="M4673" s="212"/>
      <c r="N4673" s="212"/>
      <c r="O4673" s="212"/>
      <c r="P4673" s="212"/>
      <c r="Q4673" s="212"/>
      <c r="R4673" s="212"/>
      <c r="S4673" s="212"/>
      <c r="T4673" s="212"/>
      <c r="U4673" s="212"/>
      <c r="V4673" s="212"/>
      <c r="W4673" s="212"/>
      <c r="X4673" s="212"/>
      <c r="Y4673" s="212">
        <v>1375</v>
      </c>
      <c r="Z4673" s="212" t="s">
        <v>314</v>
      </c>
      <c r="AA4673" s="212" t="s">
        <v>315</v>
      </c>
      <c r="AB4673" s="212">
        <v>18113.861000000001</v>
      </c>
      <c r="AC4673" s="212">
        <v>21917.771000000001</v>
      </c>
      <c r="AD4673" s="212">
        <v>4</v>
      </c>
      <c r="AE4673" s="212">
        <v>0</v>
      </c>
      <c r="AF4673" s="212">
        <v>4</v>
      </c>
      <c r="AG4673" s="212">
        <v>0</v>
      </c>
      <c r="AH4673" s="212">
        <v>72455.44</v>
      </c>
      <c r="AI4673" s="212">
        <v>87671.09</v>
      </c>
      <c r="AJ4673" s="212">
        <v>0</v>
      </c>
      <c r="AK4673" s="212">
        <v>0</v>
      </c>
      <c r="AL4673" s="212">
        <v>0</v>
      </c>
      <c r="AM4673">
        <v>1</v>
      </c>
      <c r="AN4673" t="str">
        <f>VLOOKUP(H4673,'Base Art'!$A:$AJ,36,FALSE)</f>
        <v>MASTERFOODS ARGENTINA LTD.</v>
      </c>
    </row>
    <row r="4674" spans="1:40" x14ac:dyDescent="0.25">
      <c r="A4674" s="212" t="s">
        <v>7819</v>
      </c>
      <c r="B4674" s="212">
        <v>1</v>
      </c>
      <c r="C4674" s="212" t="s">
        <v>7820</v>
      </c>
      <c r="D4674" s="212" t="s">
        <v>1560</v>
      </c>
      <c r="E4674" s="212">
        <v>52</v>
      </c>
      <c r="F4674" s="212" t="s">
        <v>6</v>
      </c>
      <c r="G4674" s="212" t="s">
        <v>1225</v>
      </c>
      <c r="H4674" s="212">
        <v>8056</v>
      </c>
      <c r="I4674" s="212" t="s">
        <v>1226</v>
      </c>
      <c r="J4674" s="212">
        <v>1194</v>
      </c>
      <c r="K4674" s="212" t="s">
        <v>310</v>
      </c>
      <c r="L4674" s="212" t="s">
        <v>311</v>
      </c>
      <c r="M4674" s="212"/>
      <c r="N4674" s="212"/>
      <c r="O4674" s="212"/>
      <c r="P4674" s="212"/>
      <c r="Q4674" s="212"/>
      <c r="R4674" s="212"/>
      <c r="S4674" s="212"/>
      <c r="T4674" s="212"/>
      <c r="U4674" s="212"/>
      <c r="V4674" s="212"/>
      <c r="W4674" s="212"/>
      <c r="X4674" s="212"/>
      <c r="Y4674" s="212">
        <v>1375</v>
      </c>
      <c r="Z4674" s="212" t="s">
        <v>314</v>
      </c>
      <c r="AA4674" s="212" t="s">
        <v>315</v>
      </c>
      <c r="AB4674" s="212">
        <v>15729.565000000001</v>
      </c>
      <c r="AC4674" s="212">
        <v>19188.800999999999</v>
      </c>
      <c r="AD4674" s="212">
        <v>3</v>
      </c>
      <c r="AE4674" s="212">
        <v>0</v>
      </c>
      <c r="AF4674" s="212">
        <v>3</v>
      </c>
      <c r="AG4674" s="212">
        <v>0</v>
      </c>
      <c r="AH4674" s="212">
        <v>47188.7</v>
      </c>
      <c r="AI4674" s="212">
        <v>57566.400000000001</v>
      </c>
      <c r="AJ4674" s="212">
        <v>0</v>
      </c>
      <c r="AK4674" s="212">
        <v>0</v>
      </c>
      <c r="AL4674" s="212">
        <v>0</v>
      </c>
      <c r="AM4674">
        <v>1</v>
      </c>
      <c r="AN4674" t="str">
        <f>VLOOKUP(H4674,'Base Art'!$A:$AJ,36,FALSE)</f>
        <v>MASTERFOODS ARGENTINA LTD.</v>
      </c>
    </row>
    <row r="4675" spans="1:40" x14ac:dyDescent="0.25">
      <c r="A4675" s="212" t="s">
        <v>7819</v>
      </c>
      <c r="B4675" s="212">
        <v>1</v>
      </c>
      <c r="C4675" s="212" t="s">
        <v>7820</v>
      </c>
      <c r="D4675" s="212" t="s">
        <v>1560</v>
      </c>
      <c r="E4675" s="212">
        <v>52</v>
      </c>
      <c r="F4675" s="212" t="s">
        <v>6</v>
      </c>
      <c r="G4675" s="212" t="s">
        <v>1227</v>
      </c>
      <c r="H4675" s="212">
        <v>8110</v>
      </c>
      <c r="I4675" s="212" t="s">
        <v>1228</v>
      </c>
      <c r="J4675" s="212">
        <v>1194</v>
      </c>
      <c r="K4675" s="212" t="s">
        <v>310</v>
      </c>
      <c r="L4675" s="212" t="s">
        <v>311</v>
      </c>
      <c r="M4675" s="212"/>
      <c r="N4675" s="212"/>
      <c r="O4675" s="212"/>
      <c r="P4675" s="212"/>
      <c r="Q4675" s="212"/>
      <c r="R4675" s="212"/>
      <c r="S4675" s="212"/>
      <c r="T4675" s="212"/>
      <c r="U4675" s="212"/>
      <c r="V4675" s="212"/>
      <c r="W4675" s="212"/>
      <c r="X4675" s="212"/>
      <c r="Y4675" s="212">
        <v>1375</v>
      </c>
      <c r="Z4675" s="212" t="s">
        <v>314</v>
      </c>
      <c r="AA4675" s="212" t="s">
        <v>315</v>
      </c>
      <c r="AB4675" s="212">
        <v>27620.091</v>
      </c>
      <c r="AC4675" s="212">
        <v>33420.31</v>
      </c>
      <c r="AD4675" s="212">
        <v>1</v>
      </c>
      <c r="AE4675" s="212">
        <v>0</v>
      </c>
      <c r="AF4675" s="212">
        <v>1</v>
      </c>
      <c r="AG4675" s="212">
        <v>0</v>
      </c>
      <c r="AH4675" s="212">
        <v>27620.09</v>
      </c>
      <c r="AI4675" s="212">
        <v>33420.31</v>
      </c>
      <c r="AJ4675" s="212">
        <v>1</v>
      </c>
      <c r="AK4675" s="212">
        <v>1</v>
      </c>
      <c r="AL4675" s="212">
        <v>0</v>
      </c>
      <c r="AM4675">
        <v>1</v>
      </c>
      <c r="AN4675" t="str">
        <f>VLOOKUP(H4675,'Base Art'!$A:$AJ,36,FALSE)</f>
        <v>MASTERFOODS ARGENTINA LTD.</v>
      </c>
    </row>
    <row r="4676" spans="1:40" x14ac:dyDescent="0.25">
      <c r="A4676" s="212" t="s">
        <v>7819</v>
      </c>
      <c r="B4676" s="212">
        <v>1</v>
      </c>
      <c r="C4676" s="212" t="s">
        <v>7820</v>
      </c>
      <c r="D4676" s="212" t="s">
        <v>1560</v>
      </c>
      <c r="E4676" s="212">
        <v>52</v>
      </c>
      <c r="F4676" s="212" t="s">
        <v>6</v>
      </c>
      <c r="G4676" s="212" t="s">
        <v>1563</v>
      </c>
      <c r="H4676" s="212">
        <v>8199</v>
      </c>
      <c r="I4676" s="212" t="s">
        <v>1564</v>
      </c>
      <c r="J4676" s="212">
        <v>1142</v>
      </c>
      <c r="K4676" s="212" t="s">
        <v>798</v>
      </c>
      <c r="L4676" s="212" t="s">
        <v>799</v>
      </c>
      <c r="M4676" s="212"/>
      <c r="N4676" s="212"/>
      <c r="O4676" s="212"/>
      <c r="P4676" s="212"/>
      <c r="Q4676" s="212"/>
      <c r="R4676" s="212"/>
      <c r="S4676" s="212"/>
      <c r="T4676" s="212"/>
      <c r="U4676" s="212"/>
      <c r="V4676" s="212"/>
      <c r="W4676" s="212"/>
      <c r="X4676" s="212"/>
      <c r="Y4676" s="212">
        <v>1375</v>
      </c>
      <c r="Z4676" s="212" t="s">
        <v>314</v>
      </c>
      <c r="AA4676" s="212" t="s">
        <v>315</v>
      </c>
      <c r="AB4676" s="212">
        <v>58104.54</v>
      </c>
      <c r="AC4676" s="212">
        <v>70306.493000000002</v>
      </c>
      <c r="AD4676" s="212">
        <v>1</v>
      </c>
      <c r="AE4676" s="212">
        <v>0</v>
      </c>
      <c r="AF4676" s="212">
        <v>1</v>
      </c>
      <c r="AG4676" s="212">
        <v>0</v>
      </c>
      <c r="AH4676" s="212">
        <v>58104.54</v>
      </c>
      <c r="AI4676" s="212">
        <v>70306.490000000005</v>
      </c>
      <c r="AJ4676" s="212">
        <v>0</v>
      </c>
      <c r="AK4676" s="212">
        <v>0</v>
      </c>
      <c r="AL4676" s="212">
        <v>0</v>
      </c>
      <c r="AM4676">
        <v>1</v>
      </c>
      <c r="AN4676" t="str">
        <f>VLOOKUP(H4676,'Base Art'!$A:$AJ,36,FALSE)</f>
        <v>MASTERFOODS ARGENTINA LTD.</v>
      </c>
    </row>
    <row r="4677" spans="1:40" x14ac:dyDescent="0.25">
      <c r="A4677" s="212" t="s">
        <v>7819</v>
      </c>
      <c r="B4677" s="212">
        <v>1</v>
      </c>
      <c r="C4677" s="212" t="s">
        <v>7820</v>
      </c>
      <c r="D4677" s="212" t="s">
        <v>1560</v>
      </c>
      <c r="E4677" s="212">
        <v>52</v>
      </c>
      <c r="F4677" s="212" t="s">
        <v>6</v>
      </c>
      <c r="G4677" s="212" t="s">
        <v>1289</v>
      </c>
      <c r="H4677" s="212">
        <v>8336</v>
      </c>
      <c r="I4677" s="212" t="s">
        <v>1290</v>
      </c>
      <c r="J4677" s="212">
        <v>1193</v>
      </c>
      <c r="K4677" s="212" t="s">
        <v>506</v>
      </c>
      <c r="L4677" s="212" t="s">
        <v>507</v>
      </c>
      <c r="M4677" s="212"/>
      <c r="N4677" s="212"/>
      <c r="O4677" s="212"/>
      <c r="P4677" s="212">
        <v>1107</v>
      </c>
      <c r="Q4677" s="212" t="s">
        <v>1158</v>
      </c>
      <c r="R4677" s="212" t="s">
        <v>1159</v>
      </c>
      <c r="S4677" s="212"/>
      <c r="T4677" s="212"/>
      <c r="U4677" s="212"/>
      <c r="V4677" s="212"/>
      <c r="W4677" s="212"/>
      <c r="X4677" s="212"/>
      <c r="Y4677" s="212">
        <v>1375</v>
      </c>
      <c r="Z4677" s="212" t="s">
        <v>314</v>
      </c>
      <c r="AA4677" s="212" t="s">
        <v>315</v>
      </c>
      <c r="AB4677" s="212">
        <v>31103.655999999999</v>
      </c>
      <c r="AC4677" s="212">
        <v>38184.286</v>
      </c>
      <c r="AD4677" s="212">
        <v>5</v>
      </c>
      <c r="AE4677" s="212">
        <v>0</v>
      </c>
      <c r="AF4677" s="212">
        <v>5</v>
      </c>
      <c r="AG4677" s="212">
        <v>0</v>
      </c>
      <c r="AH4677" s="212">
        <v>155518.28</v>
      </c>
      <c r="AI4677" s="212">
        <v>190921.43</v>
      </c>
      <c r="AJ4677" s="212">
        <v>0</v>
      </c>
      <c r="AK4677" s="212">
        <v>0</v>
      </c>
      <c r="AL4677" s="212">
        <v>0</v>
      </c>
      <c r="AM4677">
        <v>1</v>
      </c>
      <c r="AN4677" t="str">
        <f>VLOOKUP(H4677,'Base Art'!$A:$AJ,36,FALSE)</f>
        <v>MASTERFOODS ARGENTINA LTD.</v>
      </c>
    </row>
    <row r="4678" spans="1:40" x14ac:dyDescent="0.25">
      <c r="A4678" s="212" t="s">
        <v>7819</v>
      </c>
      <c r="B4678" s="212">
        <v>1</v>
      </c>
      <c r="C4678" s="212" t="s">
        <v>7820</v>
      </c>
      <c r="D4678" s="212" t="s">
        <v>1560</v>
      </c>
      <c r="E4678" s="212">
        <v>52</v>
      </c>
      <c r="F4678" s="212" t="s">
        <v>6</v>
      </c>
      <c r="G4678" s="212" t="s">
        <v>1170</v>
      </c>
      <c r="H4678" s="212">
        <v>8394</v>
      </c>
      <c r="I4678" s="212" t="s">
        <v>1171</v>
      </c>
      <c r="J4678" s="212">
        <v>1193</v>
      </c>
      <c r="K4678" s="212" t="s">
        <v>506</v>
      </c>
      <c r="L4678" s="212" t="s">
        <v>507</v>
      </c>
      <c r="M4678" s="212"/>
      <c r="N4678" s="212"/>
      <c r="O4678" s="212"/>
      <c r="P4678" s="212">
        <v>1107</v>
      </c>
      <c r="Q4678" s="212" t="s">
        <v>1158</v>
      </c>
      <c r="R4678" s="212" t="s">
        <v>1159</v>
      </c>
      <c r="S4678" s="212"/>
      <c r="T4678" s="212"/>
      <c r="U4678" s="212"/>
      <c r="V4678" s="212"/>
      <c r="W4678" s="212"/>
      <c r="X4678" s="212"/>
      <c r="Y4678" s="212">
        <v>1375</v>
      </c>
      <c r="Z4678" s="212" t="s">
        <v>314</v>
      </c>
      <c r="AA4678" s="212" t="s">
        <v>315</v>
      </c>
      <c r="AB4678" s="212">
        <v>31864.741999999998</v>
      </c>
      <c r="AC4678" s="212">
        <v>39487.934999999998</v>
      </c>
      <c r="AD4678" s="212">
        <v>4</v>
      </c>
      <c r="AE4678" s="212">
        <v>0</v>
      </c>
      <c r="AF4678" s="212">
        <v>4</v>
      </c>
      <c r="AG4678" s="212">
        <v>0</v>
      </c>
      <c r="AH4678" s="212">
        <v>127458.97</v>
      </c>
      <c r="AI4678" s="212">
        <v>157951.74</v>
      </c>
      <c r="AJ4678" s="212">
        <v>0</v>
      </c>
      <c r="AK4678" s="212">
        <v>0</v>
      </c>
      <c r="AL4678" s="212">
        <v>0</v>
      </c>
      <c r="AM4678">
        <v>1</v>
      </c>
      <c r="AN4678" t="str">
        <f>VLOOKUP(H4678,'Base Art'!$A:$AJ,36,FALSE)</f>
        <v>MASTERFOODS ARGENTINA LTD.</v>
      </c>
    </row>
    <row r="4679" spans="1:40" x14ac:dyDescent="0.25">
      <c r="A4679" s="212" t="s">
        <v>7819</v>
      </c>
      <c r="B4679" s="212">
        <v>1</v>
      </c>
      <c r="C4679" s="212" t="s">
        <v>7820</v>
      </c>
      <c r="D4679" s="212" t="s">
        <v>1560</v>
      </c>
      <c r="E4679" s="212">
        <v>52</v>
      </c>
      <c r="F4679" s="212" t="s">
        <v>6</v>
      </c>
      <c r="G4679" s="212" t="s">
        <v>1455</v>
      </c>
      <c r="H4679" s="212">
        <v>8621</v>
      </c>
      <c r="I4679" s="212" t="s">
        <v>1456</v>
      </c>
      <c r="J4679" s="212">
        <v>1193</v>
      </c>
      <c r="K4679" s="212" t="s">
        <v>506</v>
      </c>
      <c r="L4679" s="212" t="s">
        <v>507</v>
      </c>
      <c r="M4679" s="212"/>
      <c r="N4679" s="212"/>
      <c r="O4679" s="212"/>
      <c r="P4679" s="212">
        <v>1107</v>
      </c>
      <c r="Q4679" s="212" t="s">
        <v>1158</v>
      </c>
      <c r="R4679" s="212" t="s">
        <v>1159</v>
      </c>
      <c r="S4679" s="212"/>
      <c r="T4679" s="212"/>
      <c r="U4679" s="212"/>
      <c r="V4679" s="212"/>
      <c r="W4679" s="212"/>
      <c r="X4679" s="212"/>
      <c r="Y4679" s="212">
        <v>1375</v>
      </c>
      <c r="Z4679" s="212" t="s">
        <v>314</v>
      </c>
      <c r="AA4679" s="212" t="s">
        <v>315</v>
      </c>
      <c r="AB4679" s="212">
        <v>34096.648999999998</v>
      </c>
      <c r="AC4679" s="212">
        <v>41256.946000000004</v>
      </c>
      <c r="AD4679" s="212">
        <v>1</v>
      </c>
      <c r="AE4679" s="212">
        <v>0</v>
      </c>
      <c r="AF4679" s="212">
        <v>1</v>
      </c>
      <c r="AG4679" s="212">
        <v>0</v>
      </c>
      <c r="AH4679" s="212">
        <v>34096.65</v>
      </c>
      <c r="AI4679" s="212">
        <v>41256.949999999997</v>
      </c>
      <c r="AJ4679" s="212">
        <v>0</v>
      </c>
      <c r="AK4679" s="212">
        <v>0</v>
      </c>
      <c r="AL4679" s="212">
        <v>0</v>
      </c>
      <c r="AM4679">
        <v>1</v>
      </c>
      <c r="AN4679" t="str">
        <f>VLOOKUP(H4679,'Base Art'!$A:$AJ,36,FALSE)</f>
        <v>MASTERFOODS ARGENTINA LTD.</v>
      </c>
    </row>
    <row r="4680" spans="1:40" x14ac:dyDescent="0.25">
      <c r="A4680" s="212" t="s">
        <v>7819</v>
      </c>
      <c r="B4680" s="212">
        <v>1</v>
      </c>
      <c r="C4680" s="212" t="s">
        <v>7820</v>
      </c>
      <c r="D4680" s="212" t="s">
        <v>1560</v>
      </c>
      <c r="E4680" s="212">
        <v>52</v>
      </c>
      <c r="F4680" s="212" t="s">
        <v>6</v>
      </c>
      <c r="G4680" s="212" t="s">
        <v>7893</v>
      </c>
      <c r="H4680" s="212">
        <v>10209</v>
      </c>
      <c r="I4680" s="212" t="s">
        <v>5209</v>
      </c>
      <c r="J4680" s="212">
        <v>1194</v>
      </c>
      <c r="K4680" s="212" t="s">
        <v>310</v>
      </c>
      <c r="L4680" s="212" t="s">
        <v>311</v>
      </c>
      <c r="M4680" s="212"/>
      <c r="N4680" s="212"/>
      <c r="O4680" s="212"/>
      <c r="P4680" s="212"/>
      <c r="Q4680" s="212"/>
      <c r="R4680" s="212"/>
      <c r="S4680" s="212"/>
      <c r="T4680" s="212"/>
      <c r="U4680" s="212"/>
      <c r="V4680" s="212"/>
      <c r="W4680" s="212"/>
      <c r="X4680" s="212"/>
      <c r="Y4680" s="212">
        <v>1375</v>
      </c>
      <c r="Z4680" s="212" t="s">
        <v>314</v>
      </c>
      <c r="AA4680" s="212" t="s">
        <v>315</v>
      </c>
      <c r="AB4680" s="212">
        <v>30080.14</v>
      </c>
      <c r="AC4680" s="212">
        <v>37269.292999999998</v>
      </c>
      <c r="AD4680" s="212">
        <v>0.5</v>
      </c>
      <c r="AE4680" s="212">
        <v>0</v>
      </c>
      <c r="AF4680" s="212">
        <v>0.5</v>
      </c>
      <c r="AG4680" s="212">
        <v>0</v>
      </c>
      <c r="AH4680" s="212">
        <v>15040.07</v>
      </c>
      <c r="AI4680" s="212">
        <v>18634.650000000001</v>
      </c>
      <c r="AJ4680" s="212">
        <v>0</v>
      </c>
      <c r="AK4680" s="212">
        <v>0</v>
      </c>
      <c r="AL4680" s="212">
        <v>0</v>
      </c>
      <c r="AM4680">
        <v>1</v>
      </c>
      <c r="AN4680" t="str">
        <f>VLOOKUP(H4680,'Base Art'!$A:$AJ,36,FALSE)</f>
        <v>MASTERFOODS ARGENTINA LTD.</v>
      </c>
    </row>
    <row r="4681" spans="1:40" x14ac:dyDescent="0.25">
      <c r="A4681" s="212" t="s">
        <v>7819</v>
      </c>
      <c r="B4681" s="212">
        <v>1</v>
      </c>
      <c r="C4681" s="212" t="s">
        <v>7820</v>
      </c>
      <c r="D4681" s="212" t="s">
        <v>1560</v>
      </c>
      <c r="E4681" s="212">
        <v>52</v>
      </c>
      <c r="F4681" s="212" t="s">
        <v>6</v>
      </c>
      <c r="G4681" s="212" t="s">
        <v>1353</v>
      </c>
      <c r="H4681" s="212">
        <v>10394</v>
      </c>
      <c r="I4681" s="212" t="s">
        <v>1354</v>
      </c>
      <c r="J4681" s="212">
        <v>1193</v>
      </c>
      <c r="K4681" s="212" t="s">
        <v>506</v>
      </c>
      <c r="L4681" s="212" t="s">
        <v>507</v>
      </c>
      <c r="M4681" s="212"/>
      <c r="N4681" s="212"/>
      <c r="O4681" s="212"/>
      <c r="P4681" s="212"/>
      <c r="Q4681" s="212"/>
      <c r="R4681" s="212"/>
      <c r="S4681" s="212"/>
      <c r="T4681" s="212"/>
      <c r="U4681" s="212"/>
      <c r="V4681" s="212"/>
      <c r="W4681" s="212"/>
      <c r="X4681" s="212"/>
      <c r="Y4681" s="212">
        <v>1375</v>
      </c>
      <c r="Z4681" s="212" t="s">
        <v>314</v>
      </c>
      <c r="AA4681" s="212" t="s">
        <v>315</v>
      </c>
      <c r="AB4681" s="212">
        <v>23949.24</v>
      </c>
      <c r="AC4681" s="212">
        <v>28978.58</v>
      </c>
      <c r="AD4681" s="212">
        <v>0.33329999999999999</v>
      </c>
      <c r="AE4681" s="212">
        <v>0</v>
      </c>
      <c r="AF4681" s="212">
        <v>0.33329999999999999</v>
      </c>
      <c r="AG4681" s="212">
        <v>0</v>
      </c>
      <c r="AH4681" s="212">
        <v>7983.08</v>
      </c>
      <c r="AI4681" s="212">
        <v>9659.5300000000007</v>
      </c>
      <c r="AJ4681" s="212">
        <v>0</v>
      </c>
      <c r="AK4681" s="212">
        <v>0</v>
      </c>
      <c r="AL4681" s="212">
        <v>0</v>
      </c>
      <c r="AM4681">
        <v>1</v>
      </c>
      <c r="AN4681" t="str">
        <f>VLOOKUP(H4681,'Base Art'!$A:$AJ,36,FALSE)</f>
        <v>MASTERFOODS ARGENTINA LTD.</v>
      </c>
    </row>
    <row r="4682" spans="1:40" x14ac:dyDescent="0.25">
      <c r="A4682" s="212" t="s">
        <v>7819</v>
      </c>
      <c r="B4682" s="212">
        <v>1</v>
      </c>
      <c r="C4682" s="212" t="s">
        <v>7820</v>
      </c>
      <c r="D4682" s="212" t="s">
        <v>1560</v>
      </c>
      <c r="E4682" s="212">
        <v>52</v>
      </c>
      <c r="F4682" s="212" t="s">
        <v>6</v>
      </c>
      <c r="G4682" s="212" t="s">
        <v>1355</v>
      </c>
      <c r="H4682" s="212">
        <v>10398</v>
      </c>
      <c r="I4682" s="212" t="s">
        <v>1356</v>
      </c>
      <c r="J4682" s="212">
        <v>1193</v>
      </c>
      <c r="K4682" s="212" t="s">
        <v>506</v>
      </c>
      <c r="L4682" s="212" t="s">
        <v>507</v>
      </c>
      <c r="M4682" s="212"/>
      <c r="N4682" s="212"/>
      <c r="O4682" s="212"/>
      <c r="P4682" s="212"/>
      <c r="Q4682" s="212"/>
      <c r="R4682" s="212"/>
      <c r="S4682" s="212"/>
      <c r="T4682" s="212"/>
      <c r="U4682" s="212"/>
      <c r="V4682" s="212"/>
      <c r="W4682" s="212"/>
      <c r="X4682" s="212"/>
      <c r="Y4682" s="212">
        <v>1375</v>
      </c>
      <c r="Z4682" s="212" t="s">
        <v>314</v>
      </c>
      <c r="AA4682" s="212" t="s">
        <v>315</v>
      </c>
      <c r="AB4682" s="212">
        <v>23949.24</v>
      </c>
      <c r="AC4682" s="212">
        <v>28978.58</v>
      </c>
      <c r="AD4682" s="212">
        <v>0.33329999999999999</v>
      </c>
      <c r="AE4682" s="212">
        <v>0</v>
      </c>
      <c r="AF4682" s="212">
        <v>0.33329999999999999</v>
      </c>
      <c r="AG4682" s="212">
        <v>0</v>
      </c>
      <c r="AH4682" s="212">
        <v>7983.08</v>
      </c>
      <c r="AI4682" s="212">
        <v>9659.5300000000007</v>
      </c>
      <c r="AJ4682" s="212">
        <v>0</v>
      </c>
      <c r="AK4682" s="212">
        <v>0</v>
      </c>
      <c r="AL4682" s="212">
        <v>0</v>
      </c>
      <c r="AM4682">
        <v>1</v>
      </c>
      <c r="AN4682" t="str">
        <f>VLOOKUP(H4682,'Base Art'!$A:$AJ,36,FALSE)</f>
        <v>MASTERFOODS ARGENTINA LTD.</v>
      </c>
    </row>
    <row r="4683" spans="1:40" x14ac:dyDescent="0.25">
      <c r="A4683" s="212" t="s">
        <v>7819</v>
      </c>
      <c r="B4683" s="212">
        <v>1</v>
      </c>
      <c r="C4683" s="212" t="s">
        <v>7820</v>
      </c>
      <c r="D4683" s="212" t="s">
        <v>1560</v>
      </c>
      <c r="E4683" s="212">
        <v>52</v>
      </c>
      <c r="F4683" s="212" t="s">
        <v>6</v>
      </c>
      <c r="G4683" s="212" t="s">
        <v>1357</v>
      </c>
      <c r="H4683" s="212">
        <v>10403</v>
      </c>
      <c r="I4683" s="212" t="s">
        <v>1358</v>
      </c>
      <c r="J4683" s="212">
        <v>1193</v>
      </c>
      <c r="K4683" s="212" t="s">
        <v>506</v>
      </c>
      <c r="L4683" s="212" t="s">
        <v>507</v>
      </c>
      <c r="M4683" s="212"/>
      <c r="N4683" s="212"/>
      <c r="O4683" s="212"/>
      <c r="P4683" s="212"/>
      <c r="Q4683" s="212"/>
      <c r="R4683" s="212"/>
      <c r="S4683" s="212"/>
      <c r="T4683" s="212"/>
      <c r="U4683" s="212"/>
      <c r="V4683" s="212"/>
      <c r="W4683" s="212"/>
      <c r="X4683" s="212"/>
      <c r="Y4683" s="212">
        <v>1375</v>
      </c>
      <c r="Z4683" s="212" t="s">
        <v>314</v>
      </c>
      <c r="AA4683" s="212" t="s">
        <v>315</v>
      </c>
      <c r="AB4683" s="212">
        <v>11974.62</v>
      </c>
      <c r="AC4683" s="212">
        <v>14489.29</v>
      </c>
      <c r="AD4683" s="212">
        <v>0.33329999999999999</v>
      </c>
      <c r="AE4683" s="212">
        <v>0.33329999999999999</v>
      </c>
      <c r="AF4683" s="212">
        <v>0.66669999999999996</v>
      </c>
      <c r="AG4683" s="212">
        <v>0</v>
      </c>
      <c r="AH4683" s="212">
        <v>7983.08</v>
      </c>
      <c r="AI4683" s="212">
        <v>9659.5300000000007</v>
      </c>
      <c r="AJ4683" s="212">
        <v>0</v>
      </c>
      <c r="AK4683" s="212">
        <v>0</v>
      </c>
      <c r="AL4683" s="212">
        <v>0</v>
      </c>
      <c r="AM4683">
        <v>1</v>
      </c>
      <c r="AN4683" t="str">
        <f>VLOOKUP(H4683,'Base Art'!$A:$AJ,36,FALSE)</f>
        <v>MASTERFOODS ARGENTINA LTD.</v>
      </c>
    </row>
    <row r="4684" spans="1:40" x14ac:dyDescent="0.25">
      <c r="A4684" s="212" t="s">
        <v>7819</v>
      </c>
      <c r="B4684" s="212">
        <v>1</v>
      </c>
      <c r="C4684" s="212" t="s">
        <v>7820</v>
      </c>
      <c r="D4684" s="212" t="s">
        <v>1560</v>
      </c>
      <c r="E4684" s="212">
        <v>52</v>
      </c>
      <c r="F4684" s="212" t="s">
        <v>6</v>
      </c>
      <c r="G4684" s="212" t="s">
        <v>1461</v>
      </c>
      <c r="H4684" s="212">
        <v>10478</v>
      </c>
      <c r="I4684" s="212" t="s">
        <v>1462</v>
      </c>
      <c r="J4684" s="212">
        <v>1349</v>
      </c>
      <c r="K4684" s="212" t="s">
        <v>1311</v>
      </c>
      <c r="L4684" s="212" t="s">
        <v>1312</v>
      </c>
      <c r="M4684" s="212"/>
      <c r="N4684" s="212"/>
      <c r="O4684" s="212"/>
      <c r="P4684" s="212"/>
      <c r="Q4684" s="212"/>
      <c r="R4684" s="212"/>
      <c r="S4684" s="212"/>
      <c r="T4684" s="212"/>
      <c r="U4684" s="212"/>
      <c r="V4684" s="212"/>
      <c r="W4684" s="212"/>
      <c r="X4684" s="212"/>
      <c r="Y4684" s="212">
        <v>1375</v>
      </c>
      <c r="Z4684" s="212" t="s">
        <v>314</v>
      </c>
      <c r="AA4684" s="212" t="s">
        <v>315</v>
      </c>
      <c r="AB4684" s="212">
        <v>18057.072</v>
      </c>
      <c r="AC4684" s="212">
        <v>22372.712</v>
      </c>
      <c r="AD4684" s="212">
        <v>1</v>
      </c>
      <c r="AE4684" s="212">
        <v>0</v>
      </c>
      <c r="AF4684" s="212">
        <v>1</v>
      </c>
      <c r="AG4684" s="212">
        <v>0</v>
      </c>
      <c r="AH4684" s="212">
        <v>18057.07</v>
      </c>
      <c r="AI4684" s="212">
        <v>22372.71</v>
      </c>
      <c r="AJ4684" s="212">
        <v>0</v>
      </c>
      <c r="AK4684" s="212">
        <v>0</v>
      </c>
      <c r="AL4684" s="212">
        <v>0</v>
      </c>
      <c r="AM4684">
        <v>1</v>
      </c>
      <c r="AN4684" t="str">
        <f>VLOOKUP(H4684,'Base Art'!$A:$AJ,36,FALSE)</f>
        <v>AGROINDUSTRIAS BAIRES</v>
      </c>
    </row>
    <row r="4685" spans="1:40" x14ac:dyDescent="0.25">
      <c r="A4685" s="212" t="s">
        <v>7819</v>
      </c>
      <c r="B4685" s="212">
        <v>1</v>
      </c>
      <c r="C4685" s="212" t="s">
        <v>7820</v>
      </c>
      <c r="D4685" s="212" t="s">
        <v>1560</v>
      </c>
      <c r="E4685" s="212">
        <v>52</v>
      </c>
      <c r="F4685" s="212" t="s">
        <v>6</v>
      </c>
      <c r="G4685" s="212" t="s">
        <v>1309</v>
      </c>
      <c r="H4685" s="212">
        <v>10480</v>
      </c>
      <c r="I4685" s="212" t="s">
        <v>1310</v>
      </c>
      <c r="J4685" s="212">
        <v>1349</v>
      </c>
      <c r="K4685" s="212" t="s">
        <v>1311</v>
      </c>
      <c r="L4685" s="212" t="s">
        <v>1312</v>
      </c>
      <c r="M4685" s="212"/>
      <c r="N4685" s="212"/>
      <c r="O4685" s="212"/>
      <c r="P4685" s="212"/>
      <c r="Q4685" s="212"/>
      <c r="R4685" s="212"/>
      <c r="S4685" s="212"/>
      <c r="T4685" s="212"/>
      <c r="U4685" s="212"/>
      <c r="V4685" s="212"/>
      <c r="W4685" s="212"/>
      <c r="X4685" s="212"/>
      <c r="Y4685" s="212">
        <v>1375</v>
      </c>
      <c r="Z4685" s="212" t="s">
        <v>314</v>
      </c>
      <c r="AA4685" s="212" t="s">
        <v>315</v>
      </c>
      <c r="AB4685" s="212">
        <v>9479.8320000000003</v>
      </c>
      <c r="AC4685" s="212">
        <v>11600.82</v>
      </c>
      <c r="AD4685" s="212">
        <v>19</v>
      </c>
      <c r="AE4685" s="212">
        <v>0</v>
      </c>
      <c r="AF4685" s="212">
        <v>19</v>
      </c>
      <c r="AG4685" s="212">
        <v>0</v>
      </c>
      <c r="AH4685" s="212">
        <v>180116.81</v>
      </c>
      <c r="AI4685" s="212">
        <v>220415.57</v>
      </c>
      <c r="AJ4685" s="212">
        <v>0</v>
      </c>
      <c r="AK4685" s="212">
        <v>0</v>
      </c>
      <c r="AL4685" s="212">
        <v>0</v>
      </c>
      <c r="AM4685">
        <v>1</v>
      </c>
      <c r="AN4685" t="str">
        <f>VLOOKUP(H4685,'Base Art'!$A:$AJ,36,FALSE)</f>
        <v>AGROINDUSTRIAS BAIRES</v>
      </c>
    </row>
    <row r="4686" spans="1:40" x14ac:dyDescent="0.25">
      <c r="A4686" s="212" t="s">
        <v>7819</v>
      </c>
      <c r="B4686" s="212">
        <v>1</v>
      </c>
      <c r="C4686" s="212" t="s">
        <v>7820</v>
      </c>
      <c r="D4686" s="212" t="s">
        <v>1560</v>
      </c>
      <c r="E4686" s="212">
        <v>52</v>
      </c>
      <c r="F4686" s="212" t="s">
        <v>6</v>
      </c>
      <c r="G4686" s="212" t="s">
        <v>1317</v>
      </c>
      <c r="H4686" s="212">
        <v>10491</v>
      </c>
      <c r="I4686" s="212" t="s">
        <v>1318</v>
      </c>
      <c r="J4686" s="212">
        <v>1349</v>
      </c>
      <c r="K4686" s="212" t="s">
        <v>1311</v>
      </c>
      <c r="L4686" s="212" t="s">
        <v>1312</v>
      </c>
      <c r="M4686" s="212"/>
      <c r="N4686" s="212"/>
      <c r="O4686" s="212"/>
      <c r="P4686" s="212"/>
      <c r="Q4686" s="212"/>
      <c r="R4686" s="212"/>
      <c r="S4686" s="212"/>
      <c r="T4686" s="212"/>
      <c r="U4686" s="212"/>
      <c r="V4686" s="212"/>
      <c r="W4686" s="212"/>
      <c r="X4686" s="212"/>
      <c r="Y4686" s="212">
        <v>1375</v>
      </c>
      <c r="Z4686" s="212" t="s">
        <v>314</v>
      </c>
      <c r="AA4686" s="212" t="s">
        <v>315</v>
      </c>
      <c r="AB4686" s="212">
        <v>31532.712</v>
      </c>
      <c r="AC4686" s="212">
        <v>39069.03</v>
      </c>
      <c r="AD4686" s="212">
        <v>4</v>
      </c>
      <c r="AE4686" s="212">
        <v>0</v>
      </c>
      <c r="AF4686" s="212">
        <v>4</v>
      </c>
      <c r="AG4686" s="212">
        <v>0</v>
      </c>
      <c r="AH4686" s="212">
        <v>126130.85</v>
      </c>
      <c r="AI4686" s="212">
        <v>156276.12</v>
      </c>
      <c r="AJ4686" s="212">
        <v>0</v>
      </c>
      <c r="AK4686" s="212">
        <v>0</v>
      </c>
      <c r="AL4686" s="212">
        <v>0</v>
      </c>
      <c r="AM4686">
        <v>1</v>
      </c>
      <c r="AN4686" t="str">
        <f>VLOOKUP(H4686,'Base Art'!$A:$AJ,36,FALSE)</f>
        <v>AGROINDUSTRIAS BAIRES</v>
      </c>
    </row>
    <row r="4687" spans="1:40" x14ac:dyDescent="0.25">
      <c r="A4687" s="212" t="s">
        <v>7819</v>
      </c>
      <c r="B4687" s="212">
        <v>1</v>
      </c>
      <c r="C4687" s="212" t="s">
        <v>7820</v>
      </c>
      <c r="D4687" s="212" t="s">
        <v>1560</v>
      </c>
      <c r="E4687" s="212">
        <v>52</v>
      </c>
      <c r="F4687" s="212" t="s">
        <v>6</v>
      </c>
      <c r="G4687" s="212" t="s">
        <v>7772</v>
      </c>
      <c r="H4687" s="212">
        <v>11008</v>
      </c>
      <c r="I4687" s="212" t="s">
        <v>6571</v>
      </c>
      <c r="J4687" s="212">
        <v>1192</v>
      </c>
      <c r="K4687" s="212" t="s">
        <v>932</v>
      </c>
      <c r="L4687" s="212" t="s">
        <v>933</v>
      </c>
      <c r="M4687" s="212"/>
      <c r="N4687" s="212"/>
      <c r="O4687" s="212"/>
      <c r="P4687" s="212">
        <v>1112</v>
      </c>
      <c r="Q4687" s="212" t="s">
        <v>1010</v>
      </c>
      <c r="R4687" s="212" t="s">
        <v>1011</v>
      </c>
      <c r="S4687" s="212"/>
      <c r="T4687" s="212"/>
      <c r="U4687" s="212"/>
      <c r="V4687" s="212"/>
      <c r="W4687" s="212"/>
      <c r="X4687" s="212"/>
      <c r="Y4687" s="212">
        <v>1375</v>
      </c>
      <c r="Z4687" s="212" t="s">
        <v>314</v>
      </c>
      <c r="AA4687" s="212" t="s">
        <v>315</v>
      </c>
      <c r="AB4687" s="212">
        <v>27545.865000000002</v>
      </c>
      <c r="AC4687" s="212">
        <v>33330.497000000003</v>
      </c>
      <c r="AD4687" s="212">
        <v>3</v>
      </c>
      <c r="AE4687" s="212">
        <v>0</v>
      </c>
      <c r="AF4687" s="212">
        <v>3</v>
      </c>
      <c r="AG4687" s="212">
        <v>0</v>
      </c>
      <c r="AH4687" s="212">
        <v>82637.600000000006</v>
      </c>
      <c r="AI4687" s="212">
        <v>99991.49</v>
      </c>
      <c r="AJ4687" s="212">
        <v>0</v>
      </c>
      <c r="AK4687" s="212">
        <v>0</v>
      </c>
      <c r="AL4687" s="212">
        <v>0</v>
      </c>
      <c r="AM4687">
        <v>1</v>
      </c>
      <c r="AN4687" t="str">
        <f>VLOOKUP(H4687,'Base Art'!$A:$AJ,36,FALSE)</f>
        <v>NUTRIPET S.A.U.</v>
      </c>
    </row>
    <row r="4688" spans="1:40" x14ac:dyDescent="0.25">
      <c r="A4688" s="212" t="s">
        <v>7819</v>
      </c>
      <c r="B4688" s="212">
        <v>1</v>
      </c>
      <c r="C4688" s="212" t="s">
        <v>7820</v>
      </c>
      <c r="D4688" s="212" t="s">
        <v>1560</v>
      </c>
      <c r="E4688" s="212">
        <v>52</v>
      </c>
      <c r="F4688" s="212" t="s">
        <v>6</v>
      </c>
      <c r="G4688" s="212" t="s">
        <v>7773</v>
      </c>
      <c r="H4688" s="212">
        <v>11009</v>
      </c>
      <c r="I4688" s="212" t="s">
        <v>6573</v>
      </c>
      <c r="J4688" s="212">
        <v>1192</v>
      </c>
      <c r="K4688" s="212" t="s">
        <v>932</v>
      </c>
      <c r="L4688" s="212" t="s">
        <v>933</v>
      </c>
      <c r="M4688" s="212"/>
      <c r="N4688" s="212"/>
      <c r="O4688" s="212"/>
      <c r="P4688" s="212">
        <v>1112</v>
      </c>
      <c r="Q4688" s="212" t="s">
        <v>1010</v>
      </c>
      <c r="R4688" s="212" t="s">
        <v>1011</v>
      </c>
      <c r="S4688" s="212"/>
      <c r="T4688" s="212"/>
      <c r="U4688" s="212"/>
      <c r="V4688" s="212"/>
      <c r="W4688" s="212"/>
      <c r="X4688" s="212"/>
      <c r="Y4688" s="212">
        <v>1375</v>
      </c>
      <c r="Z4688" s="212" t="s">
        <v>314</v>
      </c>
      <c r="AA4688" s="212" t="s">
        <v>315</v>
      </c>
      <c r="AB4688" s="212">
        <v>27545.865000000002</v>
      </c>
      <c r="AC4688" s="212">
        <v>33330.497000000003</v>
      </c>
      <c r="AD4688" s="212">
        <v>3</v>
      </c>
      <c r="AE4688" s="212">
        <v>0</v>
      </c>
      <c r="AF4688" s="212">
        <v>3</v>
      </c>
      <c r="AG4688" s="212">
        <v>0</v>
      </c>
      <c r="AH4688" s="212">
        <v>82637.600000000006</v>
      </c>
      <c r="AI4688" s="212">
        <v>99991.49</v>
      </c>
      <c r="AJ4688" s="212">
        <v>0</v>
      </c>
      <c r="AK4688" s="212">
        <v>0</v>
      </c>
      <c r="AL4688" s="212">
        <v>0</v>
      </c>
      <c r="AM4688">
        <v>1</v>
      </c>
      <c r="AN4688" t="str">
        <f>VLOOKUP(H4688,'Base Art'!$A:$AJ,36,FALSE)</f>
        <v>NUTRIPET S.A.U.</v>
      </c>
    </row>
    <row r="4689" spans="1:40" x14ac:dyDescent="0.25">
      <c r="A4689" s="212" t="s">
        <v>7819</v>
      </c>
      <c r="B4689" s="212">
        <v>1</v>
      </c>
      <c r="C4689" s="212" t="s">
        <v>7820</v>
      </c>
      <c r="D4689" s="212" t="s">
        <v>1560</v>
      </c>
      <c r="E4689" s="212">
        <v>52</v>
      </c>
      <c r="F4689" s="212" t="s">
        <v>6</v>
      </c>
      <c r="G4689" s="212" t="s">
        <v>1323</v>
      </c>
      <c r="H4689" s="212">
        <v>11010</v>
      </c>
      <c r="I4689" s="212" t="s">
        <v>1324</v>
      </c>
      <c r="J4689" s="212">
        <v>1257</v>
      </c>
      <c r="K4689" s="212" t="s">
        <v>774</v>
      </c>
      <c r="L4689" s="212" t="s">
        <v>775</v>
      </c>
      <c r="M4689" s="212"/>
      <c r="N4689" s="212"/>
      <c r="O4689" s="212"/>
      <c r="P4689" s="212">
        <v>1113</v>
      </c>
      <c r="Q4689" s="212" t="s">
        <v>1144</v>
      </c>
      <c r="R4689" s="212" t="s">
        <v>1145</v>
      </c>
      <c r="S4689" s="212"/>
      <c r="T4689" s="212"/>
      <c r="U4689" s="212"/>
      <c r="V4689" s="212"/>
      <c r="W4689" s="212"/>
      <c r="X4689" s="212"/>
      <c r="Y4689" s="212">
        <v>1375</v>
      </c>
      <c r="Z4689" s="212" t="s">
        <v>314</v>
      </c>
      <c r="AA4689" s="212" t="s">
        <v>315</v>
      </c>
      <c r="AB4689" s="212">
        <v>16178.45</v>
      </c>
      <c r="AC4689" s="212">
        <v>20061.277999999998</v>
      </c>
      <c r="AD4689" s="212">
        <v>1</v>
      </c>
      <c r="AE4689" s="212">
        <v>0</v>
      </c>
      <c r="AF4689" s="212">
        <v>1</v>
      </c>
      <c r="AG4689" s="212">
        <v>0</v>
      </c>
      <c r="AH4689" s="212">
        <v>16178.45</v>
      </c>
      <c r="AI4689" s="212">
        <v>20061.28</v>
      </c>
      <c r="AJ4689" s="212">
        <v>1</v>
      </c>
      <c r="AK4689" s="212">
        <v>1</v>
      </c>
      <c r="AL4689" s="212">
        <v>0</v>
      </c>
      <c r="AM4689">
        <v>1</v>
      </c>
      <c r="AN4689" t="str">
        <f>VLOOKUP(H4689,'Base Art'!$A:$AJ,36,FALSE)</f>
        <v>NUTRIPET S.A.U.</v>
      </c>
    </row>
    <row r="4690" spans="1:40" x14ac:dyDescent="0.25">
      <c r="A4690" s="212" t="s">
        <v>7819</v>
      </c>
      <c r="B4690" s="212">
        <v>1</v>
      </c>
      <c r="C4690" s="212" t="s">
        <v>7820</v>
      </c>
      <c r="D4690" s="212" t="s">
        <v>1560</v>
      </c>
      <c r="E4690" s="212">
        <v>52</v>
      </c>
      <c r="F4690" s="212" t="s">
        <v>6</v>
      </c>
      <c r="G4690" s="212" t="s">
        <v>1523</v>
      </c>
      <c r="H4690" s="212">
        <v>11011</v>
      </c>
      <c r="I4690" s="212" t="s">
        <v>1524</v>
      </c>
      <c r="J4690" s="212">
        <v>1192</v>
      </c>
      <c r="K4690" s="212" t="s">
        <v>932</v>
      </c>
      <c r="L4690" s="212" t="s">
        <v>933</v>
      </c>
      <c r="M4690" s="212"/>
      <c r="N4690" s="212"/>
      <c r="O4690" s="212"/>
      <c r="P4690" s="212">
        <v>1112</v>
      </c>
      <c r="Q4690" s="212" t="s">
        <v>1010</v>
      </c>
      <c r="R4690" s="212" t="s">
        <v>1011</v>
      </c>
      <c r="S4690" s="212"/>
      <c r="T4690" s="212"/>
      <c r="U4690" s="212"/>
      <c r="V4690" s="212"/>
      <c r="W4690" s="212"/>
      <c r="X4690" s="212"/>
      <c r="Y4690" s="212">
        <v>1375</v>
      </c>
      <c r="Z4690" s="212" t="s">
        <v>314</v>
      </c>
      <c r="AA4690" s="212" t="s">
        <v>315</v>
      </c>
      <c r="AB4690" s="212">
        <v>32992.375999999997</v>
      </c>
      <c r="AC4690" s="212">
        <v>39920.775000000001</v>
      </c>
      <c r="AD4690" s="212">
        <v>4</v>
      </c>
      <c r="AE4690" s="212">
        <v>0</v>
      </c>
      <c r="AF4690" s="212">
        <v>4</v>
      </c>
      <c r="AG4690" s="212">
        <v>0</v>
      </c>
      <c r="AH4690" s="212">
        <v>131969.5</v>
      </c>
      <c r="AI4690" s="212">
        <v>159683.1</v>
      </c>
      <c r="AJ4690" s="212">
        <v>0</v>
      </c>
      <c r="AK4690" s="212">
        <v>0</v>
      </c>
      <c r="AL4690" s="212">
        <v>0</v>
      </c>
      <c r="AM4690">
        <v>1</v>
      </c>
      <c r="AN4690" t="str">
        <f>VLOOKUP(H4690,'Base Art'!$A:$AJ,36,FALSE)</f>
        <v>NUTRIPET S.A.U.</v>
      </c>
    </row>
    <row r="4691" spans="1:40" x14ac:dyDescent="0.25">
      <c r="A4691" s="212" t="s">
        <v>7819</v>
      </c>
      <c r="B4691" s="212">
        <v>1</v>
      </c>
      <c r="C4691" s="212" t="s">
        <v>7820</v>
      </c>
      <c r="D4691" s="212" t="s">
        <v>1560</v>
      </c>
      <c r="E4691" s="212">
        <v>52</v>
      </c>
      <c r="F4691" s="212" t="s">
        <v>6</v>
      </c>
      <c r="G4691" s="212" t="s">
        <v>1327</v>
      </c>
      <c r="H4691" s="212">
        <v>11056</v>
      </c>
      <c r="I4691" s="212" t="s">
        <v>1328</v>
      </c>
      <c r="J4691" s="212">
        <v>1410</v>
      </c>
      <c r="K4691" s="212" t="s">
        <v>1329</v>
      </c>
      <c r="L4691" s="212" t="s">
        <v>1330</v>
      </c>
      <c r="M4691" s="212"/>
      <c r="N4691" s="212"/>
      <c r="O4691" s="212"/>
      <c r="P4691" s="212"/>
      <c r="Q4691" s="212"/>
      <c r="R4691" s="212"/>
      <c r="S4691" s="212"/>
      <c r="T4691" s="212"/>
      <c r="U4691" s="212"/>
      <c r="V4691" s="212"/>
      <c r="W4691" s="212"/>
      <c r="X4691" s="212"/>
      <c r="Y4691" s="212">
        <v>1375</v>
      </c>
      <c r="Z4691" s="212" t="s">
        <v>314</v>
      </c>
      <c r="AA4691" s="212" t="s">
        <v>315</v>
      </c>
      <c r="AB4691" s="212">
        <v>20265.714</v>
      </c>
      <c r="AC4691" s="212">
        <v>24521.513999999999</v>
      </c>
      <c r="AD4691" s="212">
        <v>5</v>
      </c>
      <c r="AE4691" s="212">
        <v>0</v>
      </c>
      <c r="AF4691" s="212">
        <v>5</v>
      </c>
      <c r="AG4691" s="212">
        <v>0</v>
      </c>
      <c r="AH4691" s="212">
        <v>101328.57</v>
      </c>
      <c r="AI4691" s="212">
        <v>122607.57</v>
      </c>
      <c r="AJ4691" s="212">
        <v>0</v>
      </c>
      <c r="AK4691" s="212">
        <v>0</v>
      </c>
      <c r="AL4691" s="212">
        <v>0</v>
      </c>
      <c r="AM4691">
        <v>1</v>
      </c>
      <c r="AN4691" t="str">
        <f>VLOOKUP(H4691,'Base Art'!$A:$AJ,36,FALSE)</f>
        <v>AGROINDUSTRIAS BAIRES</v>
      </c>
    </row>
    <row r="4692" spans="1:40" x14ac:dyDescent="0.25">
      <c r="A4692" s="212" t="s">
        <v>7819</v>
      </c>
      <c r="B4692" s="212">
        <v>1</v>
      </c>
      <c r="C4692" s="212" t="s">
        <v>7820</v>
      </c>
      <c r="D4692" s="212" t="s">
        <v>1560</v>
      </c>
      <c r="E4692" s="212">
        <v>52</v>
      </c>
      <c r="F4692" s="212" t="s">
        <v>6</v>
      </c>
      <c r="G4692" s="212" t="s">
        <v>1190</v>
      </c>
      <c r="H4692" s="212">
        <v>11085</v>
      </c>
      <c r="I4692" s="212" t="s">
        <v>1191</v>
      </c>
      <c r="J4692" s="212">
        <v>1192</v>
      </c>
      <c r="K4692" s="212" t="s">
        <v>932</v>
      </c>
      <c r="L4692" s="212" t="s">
        <v>933</v>
      </c>
      <c r="M4692" s="212"/>
      <c r="N4692" s="212"/>
      <c r="O4692" s="212"/>
      <c r="P4692" s="212">
        <v>1112</v>
      </c>
      <c r="Q4692" s="212" t="s">
        <v>1010</v>
      </c>
      <c r="R4692" s="212" t="s">
        <v>1011</v>
      </c>
      <c r="S4692" s="212"/>
      <c r="T4692" s="212"/>
      <c r="U4692" s="212"/>
      <c r="V4692" s="212"/>
      <c r="W4692" s="212"/>
      <c r="X4692" s="212"/>
      <c r="Y4692" s="212">
        <v>1375</v>
      </c>
      <c r="Z4692" s="212" t="s">
        <v>314</v>
      </c>
      <c r="AA4692" s="212" t="s">
        <v>315</v>
      </c>
      <c r="AB4692" s="212">
        <v>24497.144</v>
      </c>
      <c r="AC4692" s="212">
        <v>30078.723000000002</v>
      </c>
      <c r="AD4692" s="212">
        <v>16</v>
      </c>
      <c r="AE4692" s="212">
        <v>0</v>
      </c>
      <c r="AF4692" s="212">
        <v>16</v>
      </c>
      <c r="AG4692" s="212">
        <v>0</v>
      </c>
      <c r="AH4692" s="212">
        <v>391954.3</v>
      </c>
      <c r="AI4692" s="212">
        <v>481259.57</v>
      </c>
      <c r="AJ4692" s="212">
        <v>0</v>
      </c>
      <c r="AK4692" s="212">
        <v>0</v>
      </c>
      <c r="AL4692" s="212">
        <v>0</v>
      </c>
      <c r="AM4692">
        <v>1</v>
      </c>
      <c r="AN4692" t="str">
        <f>VLOOKUP(H4692,'Base Art'!$A:$AJ,36,FALSE)</f>
        <v>NUTRIPET S.A.U.</v>
      </c>
    </row>
    <row r="4693" spans="1:40" x14ac:dyDescent="0.25">
      <c r="A4693" s="212" t="s">
        <v>7819</v>
      </c>
      <c r="B4693" s="212">
        <v>1</v>
      </c>
      <c r="C4693" s="212" t="s">
        <v>7820</v>
      </c>
      <c r="D4693" s="212" t="s">
        <v>1560</v>
      </c>
      <c r="E4693" s="212">
        <v>52</v>
      </c>
      <c r="F4693" s="212" t="s">
        <v>6</v>
      </c>
      <c r="G4693" s="212" t="s">
        <v>1192</v>
      </c>
      <c r="H4693" s="212">
        <v>11086</v>
      </c>
      <c r="I4693" s="212" t="s">
        <v>1193</v>
      </c>
      <c r="J4693" s="212">
        <v>1192</v>
      </c>
      <c r="K4693" s="212" t="s">
        <v>932</v>
      </c>
      <c r="L4693" s="212" t="s">
        <v>933</v>
      </c>
      <c r="M4693" s="212"/>
      <c r="N4693" s="212"/>
      <c r="O4693" s="212"/>
      <c r="P4693" s="212">
        <v>1112</v>
      </c>
      <c r="Q4693" s="212" t="s">
        <v>1010</v>
      </c>
      <c r="R4693" s="212" t="s">
        <v>1011</v>
      </c>
      <c r="S4693" s="212"/>
      <c r="T4693" s="212"/>
      <c r="U4693" s="212"/>
      <c r="V4693" s="212"/>
      <c r="W4693" s="212"/>
      <c r="X4693" s="212"/>
      <c r="Y4693" s="212">
        <v>1375</v>
      </c>
      <c r="Z4693" s="212" t="s">
        <v>314</v>
      </c>
      <c r="AA4693" s="212" t="s">
        <v>315</v>
      </c>
      <c r="AB4693" s="212">
        <v>24993.037</v>
      </c>
      <c r="AC4693" s="212">
        <v>30609.725999999999</v>
      </c>
      <c r="AD4693" s="212">
        <v>4</v>
      </c>
      <c r="AE4693" s="212">
        <v>0</v>
      </c>
      <c r="AF4693" s="212">
        <v>4</v>
      </c>
      <c r="AG4693" s="212">
        <v>0</v>
      </c>
      <c r="AH4693" s="212">
        <v>99972.15</v>
      </c>
      <c r="AI4693" s="212">
        <v>122438.9</v>
      </c>
      <c r="AJ4693" s="212">
        <v>0</v>
      </c>
      <c r="AK4693" s="212">
        <v>0</v>
      </c>
      <c r="AL4693" s="212">
        <v>0</v>
      </c>
      <c r="AM4693">
        <v>1</v>
      </c>
      <c r="AN4693" t="str">
        <f>VLOOKUP(H4693,'Base Art'!$A:$AJ,36,FALSE)</f>
        <v>NUTRIPET S.A.U.</v>
      </c>
    </row>
    <row r="4694" spans="1:40" x14ac:dyDescent="0.25">
      <c r="A4694" s="212" t="s">
        <v>7819</v>
      </c>
      <c r="B4694" s="212">
        <v>1</v>
      </c>
      <c r="C4694" s="212" t="s">
        <v>7820</v>
      </c>
      <c r="D4694" s="212" t="s">
        <v>1560</v>
      </c>
      <c r="E4694" s="212">
        <v>52</v>
      </c>
      <c r="F4694" s="212" t="s">
        <v>6</v>
      </c>
      <c r="G4694" s="212" t="s">
        <v>1481</v>
      </c>
      <c r="H4694" s="212">
        <v>11128</v>
      </c>
      <c r="I4694" s="212" t="s">
        <v>1482</v>
      </c>
      <c r="J4694" s="212">
        <v>1192</v>
      </c>
      <c r="K4694" s="212" t="s">
        <v>932</v>
      </c>
      <c r="L4694" s="212" t="s">
        <v>933</v>
      </c>
      <c r="M4694" s="212"/>
      <c r="N4694" s="212"/>
      <c r="O4694" s="212"/>
      <c r="P4694" s="212">
        <v>1112</v>
      </c>
      <c r="Q4694" s="212" t="s">
        <v>1010</v>
      </c>
      <c r="R4694" s="212" t="s">
        <v>1011</v>
      </c>
      <c r="S4694" s="212"/>
      <c r="T4694" s="212"/>
      <c r="U4694" s="212"/>
      <c r="V4694" s="212"/>
      <c r="W4694" s="212"/>
      <c r="X4694" s="212"/>
      <c r="Y4694" s="212">
        <v>1375</v>
      </c>
      <c r="Z4694" s="212" t="s">
        <v>314</v>
      </c>
      <c r="AA4694" s="212" t="s">
        <v>315</v>
      </c>
      <c r="AB4694" s="212">
        <v>23802.893</v>
      </c>
      <c r="AC4694" s="212">
        <v>28801.499</v>
      </c>
      <c r="AD4694" s="212">
        <v>1</v>
      </c>
      <c r="AE4694" s="212">
        <v>0</v>
      </c>
      <c r="AF4694" s="212">
        <v>1</v>
      </c>
      <c r="AG4694" s="212">
        <v>0</v>
      </c>
      <c r="AH4694" s="212">
        <v>23802.89</v>
      </c>
      <c r="AI4694" s="212">
        <v>28801.5</v>
      </c>
      <c r="AJ4694" s="212">
        <v>0</v>
      </c>
      <c r="AK4694" s="212">
        <v>0</v>
      </c>
      <c r="AL4694" s="212">
        <v>0</v>
      </c>
      <c r="AM4694">
        <v>1</v>
      </c>
      <c r="AN4694" t="str">
        <f>VLOOKUP(H4694,'Base Art'!$A:$AJ,36,FALSE)</f>
        <v>NUTRIPET S.A.U.</v>
      </c>
    </row>
    <row r="4695" spans="1:40" x14ac:dyDescent="0.25">
      <c r="A4695" s="212" t="s">
        <v>7819</v>
      </c>
      <c r="B4695" s="212">
        <v>1</v>
      </c>
      <c r="C4695" s="212" t="s">
        <v>7820</v>
      </c>
      <c r="D4695" s="212" t="s">
        <v>1560</v>
      </c>
      <c r="E4695" s="212">
        <v>52</v>
      </c>
      <c r="F4695" s="212" t="s">
        <v>6</v>
      </c>
      <c r="G4695" s="212" t="s">
        <v>1525</v>
      </c>
      <c r="H4695" s="212">
        <v>11145</v>
      </c>
      <c r="I4695" s="212" t="s">
        <v>1526</v>
      </c>
      <c r="J4695" s="212">
        <v>1193</v>
      </c>
      <c r="K4695" s="212" t="s">
        <v>506</v>
      </c>
      <c r="L4695" s="212" t="s">
        <v>507</v>
      </c>
      <c r="M4695" s="212"/>
      <c r="N4695" s="212"/>
      <c r="O4695" s="212"/>
      <c r="P4695" s="212"/>
      <c r="Q4695" s="212"/>
      <c r="R4695" s="212"/>
      <c r="S4695" s="212"/>
      <c r="T4695" s="212"/>
      <c r="U4695" s="212"/>
      <c r="V4695" s="212"/>
      <c r="W4695" s="212"/>
      <c r="X4695" s="212"/>
      <c r="Y4695" s="212">
        <v>1375</v>
      </c>
      <c r="Z4695" s="212" t="s">
        <v>314</v>
      </c>
      <c r="AA4695" s="212" t="s">
        <v>315</v>
      </c>
      <c r="AB4695" s="212">
        <v>50925.417000000001</v>
      </c>
      <c r="AC4695" s="212">
        <v>61844.430999999997</v>
      </c>
      <c r="AD4695" s="212">
        <v>13</v>
      </c>
      <c r="AE4695" s="212">
        <v>0</v>
      </c>
      <c r="AF4695" s="212">
        <v>13</v>
      </c>
      <c r="AG4695" s="212">
        <v>0</v>
      </c>
      <c r="AH4695" s="212">
        <v>662030.42000000004</v>
      </c>
      <c r="AI4695" s="212">
        <v>803977.6</v>
      </c>
      <c r="AJ4695" s="212">
        <v>1</v>
      </c>
      <c r="AK4695" s="212">
        <v>13</v>
      </c>
      <c r="AL4695" s="212">
        <v>0</v>
      </c>
      <c r="AM4695">
        <v>1</v>
      </c>
      <c r="AN4695" t="str">
        <f>VLOOKUP(H4695,'Base Art'!$A:$AJ,36,FALSE)</f>
        <v>MASTERFOODS ARGENTINA LTD.</v>
      </c>
    </row>
    <row r="4696" spans="1:40" x14ac:dyDescent="0.25">
      <c r="A4696" s="212" t="s">
        <v>7819</v>
      </c>
      <c r="B4696" s="212">
        <v>1</v>
      </c>
      <c r="C4696" s="212" t="s">
        <v>7820</v>
      </c>
      <c r="D4696" s="212" t="s">
        <v>1560</v>
      </c>
      <c r="E4696" s="212">
        <v>52</v>
      </c>
      <c r="F4696" s="212" t="s">
        <v>6</v>
      </c>
      <c r="G4696" s="212" t="s">
        <v>1237</v>
      </c>
      <c r="H4696" s="212">
        <v>11146</v>
      </c>
      <c r="I4696" s="212" t="s">
        <v>1238</v>
      </c>
      <c r="J4696" s="212">
        <v>1193</v>
      </c>
      <c r="K4696" s="212" t="s">
        <v>506</v>
      </c>
      <c r="L4696" s="212" t="s">
        <v>507</v>
      </c>
      <c r="M4696" s="212"/>
      <c r="N4696" s="212"/>
      <c r="O4696" s="212"/>
      <c r="P4696" s="212"/>
      <c r="Q4696" s="212"/>
      <c r="R4696" s="212"/>
      <c r="S4696" s="212"/>
      <c r="T4696" s="212"/>
      <c r="U4696" s="212"/>
      <c r="V4696" s="212"/>
      <c r="W4696" s="212"/>
      <c r="X4696" s="212"/>
      <c r="Y4696" s="212">
        <v>1375</v>
      </c>
      <c r="Z4696" s="212" t="s">
        <v>314</v>
      </c>
      <c r="AA4696" s="212" t="s">
        <v>315</v>
      </c>
      <c r="AB4696" s="212">
        <v>50911.243999999999</v>
      </c>
      <c r="AC4696" s="212">
        <v>62040.724999999999</v>
      </c>
      <c r="AD4696" s="212">
        <v>10</v>
      </c>
      <c r="AE4696" s="212">
        <v>0</v>
      </c>
      <c r="AF4696" s="212">
        <v>10</v>
      </c>
      <c r="AG4696" s="212">
        <v>0</v>
      </c>
      <c r="AH4696" s="212">
        <v>509112.44</v>
      </c>
      <c r="AI4696" s="212">
        <v>620407.25</v>
      </c>
      <c r="AJ4696" s="212">
        <v>6</v>
      </c>
      <c r="AK4696" s="212">
        <v>1.67</v>
      </c>
      <c r="AL4696" s="212">
        <v>0</v>
      </c>
      <c r="AM4696">
        <v>1</v>
      </c>
      <c r="AN4696" t="str">
        <f>VLOOKUP(H4696,'Base Art'!$A:$AJ,36,FALSE)</f>
        <v>MASTERFOODS ARGENTINA LTD.</v>
      </c>
    </row>
    <row r="4697" spans="1:40" x14ac:dyDescent="0.25">
      <c r="A4697" s="212" t="s">
        <v>7819</v>
      </c>
      <c r="B4697" s="212">
        <v>1</v>
      </c>
      <c r="C4697" s="212" t="s">
        <v>7820</v>
      </c>
      <c r="D4697" s="212" t="s">
        <v>1560</v>
      </c>
      <c r="E4697" s="212">
        <v>52</v>
      </c>
      <c r="F4697" s="212" t="s">
        <v>6</v>
      </c>
      <c r="G4697" s="212" t="s">
        <v>1194</v>
      </c>
      <c r="H4697" s="212">
        <v>11147</v>
      </c>
      <c r="I4697" s="212" t="s">
        <v>1195</v>
      </c>
      <c r="J4697" s="212">
        <v>1194</v>
      </c>
      <c r="K4697" s="212" t="s">
        <v>310</v>
      </c>
      <c r="L4697" s="212" t="s">
        <v>311</v>
      </c>
      <c r="M4697" s="212"/>
      <c r="N4697" s="212"/>
      <c r="O4697" s="212"/>
      <c r="P4697" s="212"/>
      <c r="Q4697" s="212"/>
      <c r="R4697" s="212"/>
      <c r="S4697" s="212"/>
      <c r="T4697" s="212"/>
      <c r="U4697" s="212"/>
      <c r="V4697" s="212"/>
      <c r="W4697" s="212"/>
      <c r="X4697" s="212"/>
      <c r="Y4697" s="212">
        <v>1375</v>
      </c>
      <c r="Z4697" s="212" t="s">
        <v>314</v>
      </c>
      <c r="AA4697" s="212" t="s">
        <v>315</v>
      </c>
      <c r="AB4697" s="212">
        <v>39251.972000000002</v>
      </c>
      <c r="AC4697" s="212">
        <v>47929.949000000001</v>
      </c>
      <c r="AD4697" s="212">
        <v>13</v>
      </c>
      <c r="AE4697" s="212">
        <v>0</v>
      </c>
      <c r="AF4697" s="212">
        <v>13</v>
      </c>
      <c r="AG4697" s="212">
        <v>0</v>
      </c>
      <c r="AH4697" s="212">
        <v>510275.64</v>
      </c>
      <c r="AI4697" s="212">
        <v>623089.32999999996</v>
      </c>
      <c r="AJ4697" s="212">
        <v>2</v>
      </c>
      <c r="AK4697" s="212">
        <v>6.5</v>
      </c>
      <c r="AL4697" s="212">
        <v>0</v>
      </c>
      <c r="AM4697">
        <v>1</v>
      </c>
      <c r="AN4697" t="str">
        <f>VLOOKUP(H4697,'Base Art'!$A:$AJ,36,FALSE)</f>
        <v>MASTERFOODS ARGENTINA LTD.</v>
      </c>
    </row>
    <row r="4698" spans="1:40" x14ac:dyDescent="0.25">
      <c r="A4698" s="212" t="s">
        <v>7819</v>
      </c>
      <c r="B4698" s="212">
        <v>1</v>
      </c>
      <c r="C4698" s="212" t="s">
        <v>7820</v>
      </c>
      <c r="D4698" s="212" t="s">
        <v>1560</v>
      </c>
      <c r="E4698" s="212">
        <v>52</v>
      </c>
      <c r="F4698" s="212" t="s">
        <v>6</v>
      </c>
      <c r="G4698" s="212" t="s">
        <v>1541</v>
      </c>
      <c r="H4698" s="212">
        <v>11299</v>
      </c>
      <c r="I4698" s="212" t="s">
        <v>1542</v>
      </c>
      <c r="J4698" s="212">
        <v>1192</v>
      </c>
      <c r="K4698" s="212" t="s">
        <v>932</v>
      </c>
      <c r="L4698" s="212" t="s">
        <v>933</v>
      </c>
      <c r="M4698" s="212"/>
      <c r="N4698" s="212"/>
      <c r="O4698" s="212"/>
      <c r="P4698" s="212">
        <v>1101</v>
      </c>
      <c r="Q4698" s="212" t="s">
        <v>776</v>
      </c>
      <c r="R4698" s="212" t="s">
        <v>777</v>
      </c>
      <c r="S4698" s="212"/>
      <c r="T4698" s="212"/>
      <c r="U4698" s="212"/>
      <c r="V4698" s="212"/>
      <c r="W4698" s="212"/>
      <c r="X4698" s="212"/>
      <c r="Y4698" s="212"/>
      <c r="Z4698" s="212"/>
      <c r="AA4698" s="212"/>
      <c r="AB4698" s="212">
        <v>33071.055</v>
      </c>
      <c r="AC4698" s="212">
        <v>40015.976999999999</v>
      </c>
      <c r="AD4698" s="212">
        <v>2</v>
      </c>
      <c r="AE4698" s="212">
        <v>0</v>
      </c>
      <c r="AF4698" s="212">
        <v>2</v>
      </c>
      <c r="AG4698" s="212">
        <v>0</v>
      </c>
      <c r="AH4698" s="212">
        <v>66142.11</v>
      </c>
      <c r="AI4698" s="212">
        <v>80031.95</v>
      </c>
      <c r="AJ4698" s="212">
        <v>0</v>
      </c>
      <c r="AK4698" s="212">
        <v>0</v>
      </c>
      <c r="AL4698" s="212">
        <v>0</v>
      </c>
      <c r="AM4698">
        <v>1</v>
      </c>
      <c r="AN4698" t="str">
        <f>VLOOKUP(H4698,'Base Art'!$A:$AJ,36,FALSE)</f>
        <v>NUTRIPET S.A.U.</v>
      </c>
    </row>
    <row r="4699" spans="1:40" x14ac:dyDescent="0.25">
      <c r="A4699" s="212" t="s">
        <v>7819</v>
      </c>
      <c r="B4699" s="212">
        <v>1</v>
      </c>
      <c r="C4699" s="212" t="s">
        <v>7820</v>
      </c>
      <c r="D4699" s="212" t="s">
        <v>1560</v>
      </c>
      <c r="E4699" s="212">
        <v>52</v>
      </c>
      <c r="F4699" s="212" t="s">
        <v>6</v>
      </c>
      <c r="G4699" s="212" t="s">
        <v>1499</v>
      </c>
      <c r="H4699" s="212">
        <v>11522</v>
      </c>
      <c r="I4699" s="212" t="s">
        <v>1500</v>
      </c>
      <c r="J4699" s="212"/>
      <c r="K4699" s="212"/>
      <c r="L4699" s="212"/>
      <c r="M4699" s="212"/>
      <c r="N4699" s="212"/>
      <c r="O4699" s="212"/>
      <c r="P4699" s="212"/>
      <c r="Q4699" s="212"/>
      <c r="R4699" s="212"/>
      <c r="S4699" s="212"/>
      <c r="T4699" s="212"/>
      <c r="U4699" s="212"/>
      <c r="V4699" s="212"/>
      <c r="W4699" s="212"/>
      <c r="X4699" s="212"/>
      <c r="Y4699" s="212"/>
      <c r="Z4699" s="212"/>
      <c r="AA4699" s="212"/>
      <c r="AB4699" s="212">
        <v>13118.553</v>
      </c>
      <c r="AC4699" s="212">
        <v>15873.448</v>
      </c>
      <c r="AD4699" s="212">
        <v>0.66669999999999996</v>
      </c>
      <c r="AE4699" s="212">
        <v>0</v>
      </c>
      <c r="AF4699" s="212">
        <v>0.66669999999999996</v>
      </c>
      <c r="AG4699" s="212">
        <v>0</v>
      </c>
      <c r="AH4699" s="212">
        <v>8745.7000000000007</v>
      </c>
      <c r="AI4699" s="212">
        <v>10582.3</v>
      </c>
      <c r="AJ4699" s="212">
        <v>1</v>
      </c>
      <c r="AK4699" s="212">
        <v>0.67</v>
      </c>
      <c r="AL4699" s="212">
        <v>0</v>
      </c>
      <c r="AM4699">
        <v>1</v>
      </c>
      <c r="AN4699" t="str">
        <f>VLOOKUP(H4699,'Base Art'!$A:$AJ,36,FALSE)</f>
        <v>DISTRIBUIDORA H&amp;G SRL</v>
      </c>
    </row>
    <row r="4700" spans="1:40" x14ac:dyDescent="0.25">
      <c r="A4700" s="212" t="s">
        <v>7819</v>
      </c>
      <c r="B4700" s="212">
        <v>1</v>
      </c>
      <c r="C4700" s="212" t="s">
        <v>7820</v>
      </c>
      <c r="D4700" s="212" t="s">
        <v>1560</v>
      </c>
      <c r="E4700" s="212">
        <v>52</v>
      </c>
      <c r="F4700" s="212" t="s">
        <v>6</v>
      </c>
      <c r="G4700" s="212" t="s">
        <v>1569</v>
      </c>
      <c r="H4700" s="212">
        <v>11534</v>
      </c>
      <c r="I4700" s="212" t="s">
        <v>1570</v>
      </c>
      <c r="J4700" s="212"/>
      <c r="K4700" s="212"/>
      <c r="L4700" s="212"/>
      <c r="M4700" s="212"/>
      <c r="N4700" s="212"/>
      <c r="O4700" s="212"/>
      <c r="P4700" s="212"/>
      <c r="Q4700" s="212"/>
      <c r="R4700" s="212"/>
      <c r="S4700" s="212"/>
      <c r="T4700" s="212"/>
      <c r="U4700" s="212"/>
      <c r="V4700" s="212"/>
      <c r="W4700" s="212"/>
      <c r="X4700" s="212"/>
      <c r="Y4700" s="212"/>
      <c r="Z4700" s="212"/>
      <c r="AA4700" s="212"/>
      <c r="AB4700" s="212">
        <v>7796.8980000000001</v>
      </c>
      <c r="AC4700" s="212">
        <v>9434.2469999999994</v>
      </c>
      <c r="AD4700" s="212">
        <v>2</v>
      </c>
      <c r="AE4700" s="212">
        <v>0</v>
      </c>
      <c r="AF4700" s="212">
        <v>2</v>
      </c>
      <c r="AG4700" s="212">
        <v>0</v>
      </c>
      <c r="AH4700" s="212">
        <v>15593.8</v>
      </c>
      <c r="AI4700" s="212">
        <v>18868.490000000002</v>
      </c>
      <c r="AJ4700" s="212">
        <v>0</v>
      </c>
      <c r="AK4700" s="212">
        <v>0</v>
      </c>
      <c r="AL4700" s="212">
        <v>0</v>
      </c>
      <c r="AM4700">
        <v>1</v>
      </c>
      <c r="AN4700" t="str">
        <f>VLOOKUP(H4700,'Base Art'!$A:$AJ,36,FALSE)</f>
        <v>DISTRIBUIDORA H&amp;G SRL</v>
      </c>
    </row>
    <row r="4701" spans="1:40" x14ac:dyDescent="0.25">
      <c r="A4701" s="212" t="s">
        <v>7819</v>
      </c>
      <c r="B4701" s="212">
        <v>1</v>
      </c>
      <c r="C4701" s="212" t="s">
        <v>7820</v>
      </c>
      <c r="D4701" s="212" t="s">
        <v>182</v>
      </c>
      <c r="E4701" s="212">
        <v>53</v>
      </c>
      <c r="F4701" s="212" t="s">
        <v>9</v>
      </c>
      <c r="G4701" s="212" t="s">
        <v>1335</v>
      </c>
      <c r="H4701" s="212">
        <v>2534</v>
      </c>
      <c r="I4701" s="212" t="s">
        <v>1336</v>
      </c>
      <c r="J4701" s="212">
        <v>1193</v>
      </c>
      <c r="K4701" s="212" t="s">
        <v>506</v>
      </c>
      <c r="L4701" s="212" t="s">
        <v>507</v>
      </c>
      <c r="M4701" s="212"/>
      <c r="N4701" s="212"/>
      <c r="O4701" s="212"/>
      <c r="P4701" s="212">
        <v>1133</v>
      </c>
      <c r="Q4701" s="212" t="s">
        <v>508</v>
      </c>
      <c r="R4701" s="212" t="s">
        <v>509</v>
      </c>
      <c r="S4701" s="212"/>
      <c r="T4701" s="212"/>
      <c r="U4701" s="212"/>
      <c r="V4701" s="212"/>
      <c r="W4701" s="212"/>
      <c r="X4701" s="212"/>
      <c r="Y4701" s="212">
        <v>1375</v>
      </c>
      <c r="Z4701" s="212" t="s">
        <v>314</v>
      </c>
      <c r="AA4701" s="212" t="s">
        <v>315</v>
      </c>
      <c r="AB4701" s="212">
        <v>47659.775999999998</v>
      </c>
      <c r="AC4701" s="212">
        <v>57668.326000000001</v>
      </c>
      <c r="AD4701" s="212">
        <v>0.25</v>
      </c>
      <c r="AE4701" s="212">
        <v>0</v>
      </c>
      <c r="AF4701" s="212">
        <v>0.25</v>
      </c>
      <c r="AG4701" s="212">
        <v>0</v>
      </c>
      <c r="AH4701" s="212">
        <v>11914.94</v>
      </c>
      <c r="AI4701" s="212">
        <v>14417.08</v>
      </c>
      <c r="AJ4701" s="212">
        <v>0</v>
      </c>
      <c r="AK4701" s="212">
        <v>0</v>
      </c>
      <c r="AL4701" s="212">
        <v>0</v>
      </c>
      <c r="AM4701">
        <v>1</v>
      </c>
      <c r="AN4701" t="str">
        <f>VLOOKUP(H4701,'Base Art'!$A:$AJ,36,FALSE)</f>
        <v>MASTERFOODS ARGENTINA LTD.</v>
      </c>
    </row>
    <row r="4702" spans="1:40" x14ac:dyDescent="0.25">
      <c r="A4702" s="212" t="s">
        <v>7819</v>
      </c>
      <c r="B4702" s="212">
        <v>1</v>
      </c>
      <c r="C4702" s="212" t="s">
        <v>7820</v>
      </c>
      <c r="D4702" s="212" t="s">
        <v>182</v>
      </c>
      <c r="E4702" s="212">
        <v>53</v>
      </c>
      <c r="F4702" s="212" t="s">
        <v>9</v>
      </c>
      <c r="G4702" s="212" t="s">
        <v>962</v>
      </c>
      <c r="H4702" s="212">
        <v>2901</v>
      </c>
      <c r="I4702" s="212" t="s">
        <v>963</v>
      </c>
      <c r="J4702" s="212">
        <v>1193</v>
      </c>
      <c r="K4702" s="212" t="s">
        <v>506</v>
      </c>
      <c r="L4702" s="212" t="s">
        <v>507</v>
      </c>
      <c r="M4702" s="212"/>
      <c r="N4702" s="212"/>
      <c r="O4702" s="212"/>
      <c r="P4702" s="212">
        <v>1133</v>
      </c>
      <c r="Q4702" s="212" t="s">
        <v>508</v>
      </c>
      <c r="R4702" s="212" t="s">
        <v>509</v>
      </c>
      <c r="S4702" s="212"/>
      <c r="T4702" s="212"/>
      <c r="U4702" s="212"/>
      <c r="V4702" s="212"/>
      <c r="W4702" s="212"/>
      <c r="X4702" s="212"/>
      <c r="Y4702" s="212">
        <v>1375</v>
      </c>
      <c r="Z4702" s="212" t="s">
        <v>314</v>
      </c>
      <c r="AA4702" s="212" t="s">
        <v>315</v>
      </c>
      <c r="AB4702" s="212">
        <v>47659.775999999998</v>
      </c>
      <c r="AC4702" s="212">
        <v>57668.326000000001</v>
      </c>
      <c r="AD4702" s="212">
        <v>0.25</v>
      </c>
      <c r="AE4702" s="212">
        <v>0</v>
      </c>
      <c r="AF4702" s="212">
        <v>0.25</v>
      </c>
      <c r="AG4702" s="212">
        <v>0</v>
      </c>
      <c r="AH4702" s="212">
        <v>11914.94</v>
      </c>
      <c r="AI4702" s="212">
        <v>14417.08</v>
      </c>
      <c r="AJ4702" s="212">
        <v>0</v>
      </c>
      <c r="AK4702" s="212">
        <v>0</v>
      </c>
      <c r="AL4702" s="212">
        <v>0</v>
      </c>
      <c r="AM4702">
        <v>1</v>
      </c>
      <c r="AN4702" t="str">
        <f>VLOOKUP(H4702,'Base Art'!$A:$AJ,36,FALSE)</f>
        <v>MASTERFOODS ARGENTINA LTD.</v>
      </c>
    </row>
    <row r="4703" spans="1:40" x14ac:dyDescent="0.25">
      <c r="A4703" s="212" t="s">
        <v>7819</v>
      </c>
      <c r="B4703" s="212">
        <v>1</v>
      </c>
      <c r="C4703" s="212" t="s">
        <v>7820</v>
      </c>
      <c r="D4703" s="212" t="s">
        <v>182</v>
      </c>
      <c r="E4703" s="212">
        <v>53</v>
      </c>
      <c r="F4703" s="212" t="s">
        <v>9</v>
      </c>
      <c r="G4703" s="212" t="s">
        <v>1102</v>
      </c>
      <c r="H4703" s="212">
        <v>4298</v>
      </c>
      <c r="I4703" s="212" t="s">
        <v>1103</v>
      </c>
      <c r="J4703" s="212">
        <v>1194</v>
      </c>
      <c r="K4703" s="212" t="s">
        <v>310</v>
      </c>
      <c r="L4703" s="212" t="s">
        <v>311</v>
      </c>
      <c r="M4703" s="212"/>
      <c r="N4703" s="212"/>
      <c r="O4703" s="212"/>
      <c r="P4703" s="212">
        <v>1106</v>
      </c>
      <c r="Q4703" s="212" t="s">
        <v>1088</v>
      </c>
      <c r="R4703" s="212" t="s">
        <v>1089</v>
      </c>
      <c r="S4703" s="212"/>
      <c r="T4703" s="212"/>
      <c r="U4703" s="212"/>
      <c r="V4703" s="212"/>
      <c r="W4703" s="212"/>
      <c r="X4703" s="212"/>
      <c r="Y4703" s="212">
        <v>1375</v>
      </c>
      <c r="Z4703" s="212" t="s">
        <v>314</v>
      </c>
      <c r="AA4703" s="212" t="s">
        <v>315</v>
      </c>
      <c r="AB4703" s="212">
        <v>39722.875999999997</v>
      </c>
      <c r="AC4703" s="212">
        <v>48408.945</v>
      </c>
      <c r="AD4703" s="212">
        <v>17</v>
      </c>
      <c r="AE4703" s="212">
        <v>0</v>
      </c>
      <c r="AF4703" s="212">
        <v>17</v>
      </c>
      <c r="AG4703" s="212">
        <v>0</v>
      </c>
      <c r="AH4703" s="212">
        <v>675288.9</v>
      </c>
      <c r="AI4703" s="212">
        <v>822952.07</v>
      </c>
      <c r="AJ4703" s="212">
        <v>0</v>
      </c>
      <c r="AK4703" s="212">
        <v>0</v>
      </c>
      <c r="AL4703" s="212">
        <v>0</v>
      </c>
      <c r="AM4703">
        <v>1</v>
      </c>
      <c r="AN4703" t="str">
        <f>VLOOKUP(H4703,'Base Art'!$A:$AJ,36,FALSE)</f>
        <v>MASTERFOODS ARGENTINA LTD.</v>
      </c>
    </row>
    <row r="4704" spans="1:40" x14ac:dyDescent="0.25">
      <c r="A4704" s="212" t="s">
        <v>7819</v>
      </c>
      <c r="B4704" s="212">
        <v>1</v>
      </c>
      <c r="C4704" s="212" t="s">
        <v>7820</v>
      </c>
      <c r="D4704" s="212" t="s">
        <v>182</v>
      </c>
      <c r="E4704" s="212">
        <v>53</v>
      </c>
      <c r="F4704" s="212" t="s">
        <v>9</v>
      </c>
      <c r="G4704" s="212" t="s">
        <v>1104</v>
      </c>
      <c r="H4704" s="212">
        <v>4302</v>
      </c>
      <c r="I4704" s="212" t="s">
        <v>1105</v>
      </c>
      <c r="J4704" s="212">
        <v>1194</v>
      </c>
      <c r="K4704" s="212" t="s">
        <v>310</v>
      </c>
      <c r="L4704" s="212" t="s">
        <v>311</v>
      </c>
      <c r="M4704" s="212"/>
      <c r="N4704" s="212"/>
      <c r="O4704" s="212"/>
      <c r="P4704" s="212">
        <v>1106</v>
      </c>
      <c r="Q4704" s="212" t="s">
        <v>1088</v>
      </c>
      <c r="R4704" s="212" t="s">
        <v>1089</v>
      </c>
      <c r="S4704" s="212"/>
      <c r="T4704" s="212"/>
      <c r="U4704" s="212"/>
      <c r="V4704" s="212"/>
      <c r="W4704" s="212"/>
      <c r="X4704" s="212"/>
      <c r="Y4704" s="212">
        <v>1375</v>
      </c>
      <c r="Z4704" s="212" t="s">
        <v>314</v>
      </c>
      <c r="AA4704" s="212" t="s">
        <v>315</v>
      </c>
      <c r="AB4704" s="212">
        <v>37793.567999999999</v>
      </c>
      <c r="AC4704" s="212">
        <v>45730.216999999997</v>
      </c>
      <c r="AD4704" s="212">
        <v>5</v>
      </c>
      <c r="AE4704" s="212">
        <v>0</v>
      </c>
      <c r="AF4704" s="212">
        <v>5</v>
      </c>
      <c r="AG4704" s="212">
        <v>0</v>
      </c>
      <c r="AH4704" s="212">
        <v>188967.84</v>
      </c>
      <c r="AI4704" s="212">
        <v>228651.09</v>
      </c>
      <c r="AJ4704" s="212">
        <v>0</v>
      </c>
      <c r="AK4704" s="212">
        <v>0</v>
      </c>
      <c r="AL4704" s="212">
        <v>0</v>
      </c>
      <c r="AM4704">
        <v>1</v>
      </c>
      <c r="AN4704" t="str">
        <f>VLOOKUP(H4704,'Base Art'!$A:$AJ,36,FALSE)</f>
        <v>MASTERFOODS ARGENTINA LTD.</v>
      </c>
    </row>
    <row r="4705" spans="1:40" x14ac:dyDescent="0.25">
      <c r="A4705" s="212" t="s">
        <v>7819</v>
      </c>
      <c r="B4705" s="212">
        <v>1</v>
      </c>
      <c r="C4705" s="212" t="s">
        <v>7820</v>
      </c>
      <c r="D4705" s="212" t="s">
        <v>182</v>
      </c>
      <c r="E4705" s="212">
        <v>53</v>
      </c>
      <c r="F4705" s="212" t="s">
        <v>9</v>
      </c>
      <c r="G4705" s="212" t="s">
        <v>652</v>
      </c>
      <c r="H4705" s="212">
        <v>6009</v>
      </c>
      <c r="I4705" s="212" t="s">
        <v>653</v>
      </c>
      <c r="J4705" s="212">
        <v>1194</v>
      </c>
      <c r="K4705" s="212" t="s">
        <v>310</v>
      </c>
      <c r="L4705" s="212" t="s">
        <v>311</v>
      </c>
      <c r="M4705" s="212"/>
      <c r="N4705" s="212"/>
      <c r="O4705" s="212"/>
      <c r="P4705" s="212">
        <v>1098</v>
      </c>
      <c r="Q4705" s="212" t="s">
        <v>312</v>
      </c>
      <c r="R4705" s="212" t="s">
        <v>313</v>
      </c>
      <c r="S4705" s="212"/>
      <c r="T4705" s="212"/>
      <c r="U4705" s="212"/>
      <c r="V4705" s="212"/>
      <c r="W4705" s="212"/>
      <c r="X4705" s="212"/>
      <c r="Y4705" s="212">
        <v>1375</v>
      </c>
      <c r="Z4705" s="212" t="s">
        <v>314</v>
      </c>
      <c r="AA4705" s="212" t="s">
        <v>315</v>
      </c>
      <c r="AB4705" s="212">
        <v>36187.114000000001</v>
      </c>
      <c r="AC4705" s="212">
        <v>44872.02</v>
      </c>
      <c r="AD4705" s="212">
        <v>0.44440000000000002</v>
      </c>
      <c r="AE4705" s="212">
        <v>0</v>
      </c>
      <c r="AF4705" s="212">
        <v>0.44440000000000002</v>
      </c>
      <c r="AG4705" s="212">
        <v>0</v>
      </c>
      <c r="AH4705" s="212">
        <v>16083.16</v>
      </c>
      <c r="AI4705" s="212">
        <v>19943.12</v>
      </c>
      <c r="AJ4705" s="212">
        <v>1</v>
      </c>
      <c r="AK4705" s="212">
        <v>0.44</v>
      </c>
      <c r="AL4705" s="212">
        <v>0</v>
      </c>
      <c r="AM4705">
        <v>1</v>
      </c>
      <c r="AN4705" t="str">
        <f>VLOOKUP(H4705,'Base Art'!$A:$AJ,36,FALSE)</f>
        <v>MASTERFOODS ARGENTINA LTD.</v>
      </c>
    </row>
    <row r="4706" spans="1:40" x14ac:dyDescent="0.25">
      <c r="A4706" s="212" t="s">
        <v>7819</v>
      </c>
      <c r="B4706" s="212">
        <v>1</v>
      </c>
      <c r="C4706" s="212" t="s">
        <v>7820</v>
      </c>
      <c r="D4706" s="212" t="s">
        <v>182</v>
      </c>
      <c r="E4706" s="212">
        <v>53</v>
      </c>
      <c r="F4706" s="212" t="s">
        <v>9</v>
      </c>
      <c r="G4706" s="212" t="s">
        <v>990</v>
      </c>
      <c r="H4706" s="212">
        <v>6010</v>
      </c>
      <c r="I4706" s="212" t="s">
        <v>991</v>
      </c>
      <c r="J4706" s="212">
        <v>1194</v>
      </c>
      <c r="K4706" s="212" t="s">
        <v>310</v>
      </c>
      <c r="L4706" s="212" t="s">
        <v>311</v>
      </c>
      <c r="M4706" s="212"/>
      <c r="N4706" s="212"/>
      <c r="O4706" s="212"/>
      <c r="P4706" s="212">
        <v>1098</v>
      </c>
      <c r="Q4706" s="212" t="s">
        <v>312</v>
      </c>
      <c r="R4706" s="212" t="s">
        <v>313</v>
      </c>
      <c r="S4706" s="212"/>
      <c r="T4706" s="212"/>
      <c r="U4706" s="212"/>
      <c r="V4706" s="212"/>
      <c r="W4706" s="212"/>
      <c r="X4706" s="212"/>
      <c r="Y4706" s="212">
        <v>1375</v>
      </c>
      <c r="Z4706" s="212" t="s">
        <v>314</v>
      </c>
      <c r="AA4706" s="212" t="s">
        <v>315</v>
      </c>
      <c r="AB4706" s="212">
        <v>45473.154999999999</v>
      </c>
      <c r="AC4706" s="212">
        <v>55022.519</v>
      </c>
      <c r="AD4706" s="212">
        <v>0.16669999999999999</v>
      </c>
      <c r="AE4706" s="212">
        <v>0</v>
      </c>
      <c r="AF4706" s="212">
        <v>0.16669999999999999</v>
      </c>
      <c r="AG4706" s="212">
        <v>0</v>
      </c>
      <c r="AH4706" s="212">
        <v>7578.86</v>
      </c>
      <c r="AI4706" s="212">
        <v>9170.42</v>
      </c>
      <c r="AJ4706" s="212">
        <v>1</v>
      </c>
      <c r="AK4706" s="212">
        <v>0.17</v>
      </c>
      <c r="AL4706" s="212">
        <v>0</v>
      </c>
      <c r="AM4706">
        <v>1</v>
      </c>
      <c r="AN4706" t="str">
        <f>VLOOKUP(H4706,'Base Art'!$A:$AJ,36,FALSE)</f>
        <v>MASTERFOODS ARGENTINA LTD.</v>
      </c>
    </row>
    <row r="4707" spans="1:40" x14ac:dyDescent="0.25">
      <c r="A4707" s="212" t="s">
        <v>7819</v>
      </c>
      <c r="B4707" s="212">
        <v>1</v>
      </c>
      <c r="C4707" s="212" t="s">
        <v>7820</v>
      </c>
      <c r="D4707" s="212" t="s">
        <v>182</v>
      </c>
      <c r="E4707" s="212">
        <v>53</v>
      </c>
      <c r="F4707" s="212" t="s">
        <v>9</v>
      </c>
      <c r="G4707" s="212" t="s">
        <v>996</v>
      </c>
      <c r="H4707" s="212">
        <v>6031</v>
      </c>
      <c r="I4707" s="212" t="s">
        <v>997</v>
      </c>
      <c r="J4707" s="212">
        <v>1194</v>
      </c>
      <c r="K4707" s="212" t="s">
        <v>310</v>
      </c>
      <c r="L4707" s="212" t="s">
        <v>311</v>
      </c>
      <c r="M4707" s="212"/>
      <c r="N4707" s="212"/>
      <c r="O4707" s="212"/>
      <c r="P4707" s="212">
        <v>1098</v>
      </c>
      <c r="Q4707" s="212" t="s">
        <v>312</v>
      </c>
      <c r="R4707" s="212" t="s">
        <v>313</v>
      </c>
      <c r="S4707" s="212"/>
      <c r="T4707" s="212"/>
      <c r="U4707" s="212"/>
      <c r="V4707" s="212"/>
      <c r="W4707" s="212"/>
      <c r="X4707" s="212"/>
      <c r="Y4707" s="212">
        <v>1375</v>
      </c>
      <c r="Z4707" s="212" t="s">
        <v>314</v>
      </c>
      <c r="AA4707" s="212" t="s">
        <v>315</v>
      </c>
      <c r="AB4707" s="212">
        <v>45473.154999999999</v>
      </c>
      <c r="AC4707" s="212">
        <v>55022.519</v>
      </c>
      <c r="AD4707" s="212">
        <v>0.16669999999999999</v>
      </c>
      <c r="AE4707" s="212">
        <v>0</v>
      </c>
      <c r="AF4707" s="212">
        <v>0.16669999999999999</v>
      </c>
      <c r="AG4707" s="212">
        <v>0</v>
      </c>
      <c r="AH4707" s="212">
        <v>7578.86</v>
      </c>
      <c r="AI4707" s="212">
        <v>9170.42</v>
      </c>
      <c r="AJ4707" s="212">
        <v>0</v>
      </c>
      <c r="AK4707" s="212">
        <v>0</v>
      </c>
      <c r="AL4707" s="212">
        <v>0</v>
      </c>
      <c r="AM4707">
        <v>1</v>
      </c>
      <c r="AN4707" t="str">
        <f>VLOOKUP(H4707,'Base Art'!$A:$AJ,36,FALSE)</f>
        <v>MASTERFOODS ARGENTINA LTD.</v>
      </c>
    </row>
    <row r="4708" spans="1:40" x14ac:dyDescent="0.25">
      <c r="A4708" s="212" t="s">
        <v>7819</v>
      </c>
      <c r="B4708" s="212">
        <v>1</v>
      </c>
      <c r="C4708" s="212" t="s">
        <v>7820</v>
      </c>
      <c r="D4708" s="212" t="s">
        <v>182</v>
      </c>
      <c r="E4708" s="212">
        <v>53</v>
      </c>
      <c r="F4708" s="212" t="s">
        <v>9</v>
      </c>
      <c r="G4708" s="212" t="s">
        <v>1136</v>
      </c>
      <c r="H4708" s="212">
        <v>6944</v>
      </c>
      <c r="I4708" s="212" t="s">
        <v>1137</v>
      </c>
      <c r="J4708" s="212">
        <v>1192</v>
      </c>
      <c r="K4708" s="212" t="s">
        <v>932</v>
      </c>
      <c r="L4708" s="212" t="s">
        <v>933</v>
      </c>
      <c r="M4708" s="212"/>
      <c r="N4708" s="212"/>
      <c r="O4708" s="212"/>
      <c r="P4708" s="212">
        <v>1112</v>
      </c>
      <c r="Q4708" s="212" t="s">
        <v>1010</v>
      </c>
      <c r="R4708" s="212" t="s">
        <v>1011</v>
      </c>
      <c r="S4708" s="212"/>
      <c r="T4708" s="212"/>
      <c r="U4708" s="212"/>
      <c r="V4708" s="212"/>
      <c r="W4708" s="212"/>
      <c r="X4708" s="212"/>
      <c r="Y4708" s="212">
        <v>1375</v>
      </c>
      <c r="Z4708" s="212" t="s">
        <v>314</v>
      </c>
      <c r="AA4708" s="212" t="s">
        <v>315</v>
      </c>
      <c r="AB4708" s="212">
        <v>29382.256000000001</v>
      </c>
      <c r="AC4708" s="212">
        <v>35836.557999999997</v>
      </c>
      <c r="AD4708" s="212">
        <v>12</v>
      </c>
      <c r="AE4708" s="212">
        <v>0</v>
      </c>
      <c r="AF4708" s="212">
        <v>12</v>
      </c>
      <c r="AG4708" s="212">
        <v>0</v>
      </c>
      <c r="AH4708" s="212">
        <v>352587.07</v>
      </c>
      <c r="AI4708" s="212">
        <v>430038.7</v>
      </c>
      <c r="AJ4708" s="212">
        <v>0</v>
      </c>
      <c r="AK4708" s="212">
        <v>0</v>
      </c>
      <c r="AL4708" s="212">
        <v>0</v>
      </c>
      <c r="AM4708">
        <v>1</v>
      </c>
      <c r="AN4708" t="str">
        <f>VLOOKUP(H4708,'Base Art'!$A:$AJ,36,FALSE)</f>
        <v>NUTRIPET S.A.U.</v>
      </c>
    </row>
    <row r="4709" spans="1:40" x14ac:dyDescent="0.25">
      <c r="A4709" s="212" t="s">
        <v>7819</v>
      </c>
      <c r="B4709" s="212">
        <v>1</v>
      </c>
      <c r="C4709" s="212" t="s">
        <v>7820</v>
      </c>
      <c r="D4709" s="212" t="s">
        <v>182</v>
      </c>
      <c r="E4709" s="212">
        <v>53</v>
      </c>
      <c r="F4709" s="212" t="s">
        <v>9</v>
      </c>
      <c r="G4709" s="212" t="s">
        <v>1140</v>
      </c>
      <c r="H4709" s="212">
        <v>6961</v>
      </c>
      <c r="I4709" s="212" t="s">
        <v>1141</v>
      </c>
      <c r="J4709" s="212">
        <v>1192</v>
      </c>
      <c r="K4709" s="212" t="s">
        <v>932</v>
      </c>
      <c r="L4709" s="212" t="s">
        <v>933</v>
      </c>
      <c r="M4709" s="212"/>
      <c r="N4709" s="212"/>
      <c r="O4709" s="212"/>
      <c r="P4709" s="212">
        <v>1112</v>
      </c>
      <c r="Q4709" s="212" t="s">
        <v>1010</v>
      </c>
      <c r="R4709" s="212" t="s">
        <v>1011</v>
      </c>
      <c r="S4709" s="212"/>
      <c r="T4709" s="212"/>
      <c r="U4709" s="212"/>
      <c r="V4709" s="212"/>
      <c r="W4709" s="212"/>
      <c r="X4709" s="212"/>
      <c r="Y4709" s="212">
        <v>1375</v>
      </c>
      <c r="Z4709" s="212" t="s">
        <v>314</v>
      </c>
      <c r="AA4709" s="212" t="s">
        <v>315</v>
      </c>
      <c r="AB4709" s="212">
        <v>19688.2</v>
      </c>
      <c r="AC4709" s="212">
        <v>24203.361000000001</v>
      </c>
      <c r="AD4709" s="212">
        <v>9</v>
      </c>
      <c r="AE4709" s="212">
        <v>0</v>
      </c>
      <c r="AF4709" s="212">
        <v>9</v>
      </c>
      <c r="AG4709" s="212">
        <v>0</v>
      </c>
      <c r="AH4709" s="212">
        <v>177193.8</v>
      </c>
      <c r="AI4709" s="212">
        <v>217830.24</v>
      </c>
      <c r="AJ4709" s="212">
        <v>0</v>
      </c>
      <c r="AK4709" s="212">
        <v>0</v>
      </c>
      <c r="AL4709" s="212">
        <v>0</v>
      </c>
      <c r="AM4709">
        <v>1</v>
      </c>
      <c r="AN4709" t="str">
        <f>VLOOKUP(H4709,'Base Art'!$A:$AJ,36,FALSE)</f>
        <v>NUTRIPET S.A.U.</v>
      </c>
    </row>
    <row r="4710" spans="1:40" x14ac:dyDescent="0.25">
      <c r="A4710" s="212" t="s">
        <v>7819</v>
      </c>
      <c r="B4710" s="212">
        <v>1</v>
      </c>
      <c r="C4710" s="212" t="s">
        <v>7820</v>
      </c>
      <c r="D4710" s="212" t="s">
        <v>182</v>
      </c>
      <c r="E4710" s="212">
        <v>53</v>
      </c>
      <c r="F4710" s="212" t="s">
        <v>9</v>
      </c>
      <c r="G4710" s="212" t="s">
        <v>1223</v>
      </c>
      <c r="H4710" s="212">
        <v>6982</v>
      </c>
      <c r="I4710" s="212" t="s">
        <v>1224</v>
      </c>
      <c r="J4710" s="212">
        <v>1192</v>
      </c>
      <c r="K4710" s="212" t="s">
        <v>932</v>
      </c>
      <c r="L4710" s="212" t="s">
        <v>933</v>
      </c>
      <c r="M4710" s="212"/>
      <c r="N4710" s="212"/>
      <c r="O4710" s="212"/>
      <c r="P4710" s="212">
        <v>1112</v>
      </c>
      <c r="Q4710" s="212" t="s">
        <v>1010</v>
      </c>
      <c r="R4710" s="212" t="s">
        <v>1011</v>
      </c>
      <c r="S4710" s="212"/>
      <c r="T4710" s="212"/>
      <c r="U4710" s="212"/>
      <c r="V4710" s="212"/>
      <c r="W4710" s="212"/>
      <c r="X4710" s="212"/>
      <c r="Y4710" s="212">
        <v>1375</v>
      </c>
      <c r="Z4710" s="212" t="s">
        <v>314</v>
      </c>
      <c r="AA4710" s="212" t="s">
        <v>315</v>
      </c>
      <c r="AB4710" s="212">
        <v>19688.2</v>
      </c>
      <c r="AC4710" s="212">
        <v>24108.201000000001</v>
      </c>
      <c r="AD4710" s="212">
        <v>8</v>
      </c>
      <c r="AE4710" s="212">
        <v>0</v>
      </c>
      <c r="AF4710" s="212">
        <v>8</v>
      </c>
      <c r="AG4710" s="212">
        <v>0</v>
      </c>
      <c r="AH4710" s="212">
        <v>157505.60000000001</v>
      </c>
      <c r="AI4710" s="212">
        <v>192865.61</v>
      </c>
      <c r="AJ4710" s="212">
        <v>0</v>
      </c>
      <c r="AK4710" s="212">
        <v>0</v>
      </c>
      <c r="AL4710" s="212">
        <v>0</v>
      </c>
      <c r="AM4710">
        <v>1</v>
      </c>
      <c r="AN4710" t="str">
        <f>VLOOKUP(H4710,'Base Art'!$A:$AJ,36,FALSE)</f>
        <v>NUTRIPET S.A.U.</v>
      </c>
    </row>
    <row r="4711" spans="1:40" x14ac:dyDescent="0.25">
      <c r="A4711" s="212" t="s">
        <v>7819</v>
      </c>
      <c r="B4711" s="212">
        <v>1</v>
      </c>
      <c r="C4711" s="212" t="s">
        <v>7820</v>
      </c>
      <c r="D4711" s="212" t="s">
        <v>182</v>
      </c>
      <c r="E4711" s="212">
        <v>53</v>
      </c>
      <c r="F4711" s="212" t="s">
        <v>9</v>
      </c>
      <c r="G4711" s="212" t="s">
        <v>750</v>
      </c>
      <c r="H4711" s="212">
        <v>7235</v>
      </c>
      <c r="I4711" s="212" t="s">
        <v>751</v>
      </c>
      <c r="J4711" s="212">
        <v>1194</v>
      </c>
      <c r="K4711" s="212" t="s">
        <v>310</v>
      </c>
      <c r="L4711" s="212" t="s">
        <v>311</v>
      </c>
      <c r="M4711" s="212"/>
      <c r="N4711" s="212"/>
      <c r="O4711" s="212"/>
      <c r="P4711" s="212">
        <v>1094</v>
      </c>
      <c r="Q4711" s="212" t="s">
        <v>752</v>
      </c>
      <c r="R4711" s="212" t="s">
        <v>753</v>
      </c>
      <c r="S4711" s="212"/>
      <c r="T4711" s="212"/>
      <c r="U4711" s="212"/>
      <c r="V4711" s="212"/>
      <c r="W4711" s="212"/>
      <c r="X4711" s="212"/>
      <c r="Y4711" s="212">
        <v>1375</v>
      </c>
      <c r="Z4711" s="212" t="s">
        <v>314</v>
      </c>
      <c r="AA4711" s="212" t="s">
        <v>315</v>
      </c>
      <c r="AB4711" s="212">
        <v>7644.384</v>
      </c>
      <c r="AC4711" s="212">
        <v>9249.7049999999999</v>
      </c>
      <c r="AD4711" s="212">
        <v>4</v>
      </c>
      <c r="AE4711" s="212">
        <v>0</v>
      </c>
      <c r="AF4711" s="212">
        <v>4</v>
      </c>
      <c r="AG4711" s="212">
        <v>0</v>
      </c>
      <c r="AH4711" s="212">
        <v>30577.54</v>
      </c>
      <c r="AI4711" s="212">
        <v>36998.82</v>
      </c>
      <c r="AJ4711" s="212">
        <v>0</v>
      </c>
      <c r="AK4711" s="212">
        <v>0</v>
      </c>
      <c r="AL4711" s="212">
        <v>0</v>
      </c>
      <c r="AM4711">
        <v>1</v>
      </c>
      <c r="AN4711" t="str">
        <f>VLOOKUP(H4711,'Base Art'!$A:$AJ,36,FALSE)</f>
        <v>MASTERFOODS ARGENTINA LTD.</v>
      </c>
    </row>
    <row r="4712" spans="1:40" x14ac:dyDescent="0.25">
      <c r="A4712" s="212" t="s">
        <v>7819</v>
      </c>
      <c r="B4712" s="212">
        <v>1</v>
      </c>
      <c r="C4712" s="212" t="s">
        <v>7820</v>
      </c>
      <c r="D4712" s="212" t="s">
        <v>182</v>
      </c>
      <c r="E4712" s="212">
        <v>53</v>
      </c>
      <c r="F4712" s="212" t="s">
        <v>9</v>
      </c>
      <c r="G4712" s="212" t="s">
        <v>1016</v>
      </c>
      <c r="H4712" s="212">
        <v>7236</v>
      </c>
      <c r="I4712" s="212" t="s">
        <v>1017</v>
      </c>
      <c r="J4712" s="212">
        <v>1194</v>
      </c>
      <c r="K4712" s="212" t="s">
        <v>310</v>
      </c>
      <c r="L4712" s="212" t="s">
        <v>311</v>
      </c>
      <c r="M4712" s="212"/>
      <c r="N4712" s="212"/>
      <c r="O4712" s="212"/>
      <c r="P4712" s="212">
        <v>1094</v>
      </c>
      <c r="Q4712" s="212" t="s">
        <v>752</v>
      </c>
      <c r="R4712" s="212" t="s">
        <v>753</v>
      </c>
      <c r="S4712" s="212"/>
      <c r="T4712" s="212"/>
      <c r="U4712" s="212"/>
      <c r="V4712" s="212"/>
      <c r="W4712" s="212"/>
      <c r="X4712" s="212"/>
      <c r="Y4712" s="212">
        <v>1375</v>
      </c>
      <c r="Z4712" s="212" t="s">
        <v>314</v>
      </c>
      <c r="AA4712" s="212" t="s">
        <v>315</v>
      </c>
      <c r="AB4712" s="212">
        <v>7644.384</v>
      </c>
      <c r="AC4712" s="212">
        <v>9249.7049999999999</v>
      </c>
      <c r="AD4712" s="212">
        <v>7</v>
      </c>
      <c r="AE4712" s="212">
        <v>0</v>
      </c>
      <c r="AF4712" s="212">
        <v>7</v>
      </c>
      <c r="AG4712" s="212">
        <v>0</v>
      </c>
      <c r="AH4712" s="212">
        <v>53510.69</v>
      </c>
      <c r="AI4712" s="212">
        <v>64747.93</v>
      </c>
      <c r="AJ4712" s="212">
        <v>0</v>
      </c>
      <c r="AK4712" s="212">
        <v>0</v>
      </c>
      <c r="AL4712" s="212">
        <v>0</v>
      </c>
      <c r="AM4712">
        <v>1</v>
      </c>
      <c r="AN4712" t="str">
        <f>VLOOKUP(H4712,'Base Art'!$A:$AJ,36,FALSE)</f>
        <v>MASTERFOODS ARGENTINA LTD.</v>
      </c>
    </row>
    <row r="4713" spans="1:40" x14ac:dyDescent="0.25">
      <c r="A4713" s="212" t="s">
        <v>7819</v>
      </c>
      <c r="B4713" s="212">
        <v>1</v>
      </c>
      <c r="C4713" s="212" t="s">
        <v>7820</v>
      </c>
      <c r="D4713" s="212" t="s">
        <v>182</v>
      </c>
      <c r="E4713" s="212">
        <v>53</v>
      </c>
      <c r="F4713" s="212" t="s">
        <v>9</v>
      </c>
      <c r="G4713" s="212" t="s">
        <v>754</v>
      </c>
      <c r="H4713" s="212">
        <v>7237</v>
      </c>
      <c r="I4713" s="212" t="s">
        <v>755</v>
      </c>
      <c r="J4713" s="212">
        <v>1194</v>
      </c>
      <c r="K4713" s="212" t="s">
        <v>310</v>
      </c>
      <c r="L4713" s="212" t="s">
        <v>311</v>
      </c>
      <c r="M4713" s="212"/>
      <c r="N4713" s="212"/>
      <c r="O4713" s="212"/>
      <c r="P4713" s="212">
        <v>1094</v>
      </c>
      <c r="Q4713" s="212" t="s">
        <v>752</v>
      </c>
      <c r="R4713" s="212" t="s">
        <v>753</v>
      </c>
      <c r="S4713" s="212"/>
      <c r="T4713" s="212"/>
      <c r="U4713" s="212"/>
      <c r="V4713" s="212"/>
      <c r="W4713" s="212"/>
      <c r="X4713" s="212"/>
      <c r="Y4713" s="212">
        <v>1375</v>
      </c>
      <c r="Z4713" s="212" t="s">
        <v>314</v>
      </c>
      <c r="AA4713" s="212" t="s">
        <v>315</v>
      </c>
      <c r="AB4713" s="212">
        <v>7644.384</v>
      </c>
      <c r="AC4713" s="212">
        <v>9249.7049999999999</v>
      </c>
      <c r="AD4713" s="212">
        <v>10</v>
      </c>
      <c r="AE4713" s="212">
        <v>0</v>
      </c>
      <c r="AF4713" s="212">
        <v>10</v>
      </c>
      <c r="AG4713" s="212">
        <v>0</v>
      </c>
      <c r="AH4713" s="212">
        <v>76443.839999999997</v>
      </c>
      <c r="AI4713" s="212">
        <v>92497.05</v>
      </c>
      <c r="AJ4713" s="212">
        <v>0</v>
      </c>
      <c r="AK4713" s="212">
        <v>0</v>
      </c>
      <c r="AL4713" s="212">
        <v>0</v>
      </c>
      <c r="AM4713">
        <v>1</v>
      </c>
      <c r="AN4713" t="str">
        <f>VLOOKUP(H4713,'Base Art'!$A:$AJ,36,FALSE)</f>
        <v>MASTERFOODS ARGENTINA LTD.</v>
      </c>
    </row>
    <row r="4714" spans="1:40" x14ac:dyDescent="0.25">
      <c r="A4714" s="212" t="s">
        <v>7819</v>
      </c>
      <c r="B4714" s="212">
        <v>1</v>
      </c>
      <c r="C4714" s="212" t="s">
        <v>7820</v>
      </c>
      <c r="D4714" s="212" t="s">
        <v>182</v>
      </c>
      <c r="E4714" s="212">
        <v>53</v>
      </c>
      <c r="F4714" s="212" t="s">
        <v>9</v>
      </c>
      <c r="G4714" s="212" t="s">
        <v>756</v>
      </c>
      <c r="H4714" s="212">
        <v>7238</v>
      </c>
      <c r="I4714" s="212" t="s">
        <v>757</v>
      </c>
      <c r="J4714" s="212">
        <v>1193</v>
      </c>
      <c r="K4714" s="212" t="s">
        <v>506</v>
      </c>
      <c r="L4714" s="212" t="s">
        <v>507</v>
      </c>
      <c r="M4714" s="212"/>
      <c r="N4714" s="212"/>
      <c r="O4714" s="212"/>
      <c r="P4714" s="212">
        <v>1094</v>
      </c>
      <c r="Q4714" s="212" t="s">
        <v>752</v>
      </c>
      <c r="R4714" s="212" t="s">
        <v>753</v>
      </c>
      <c r="S4714" s="212"/>
      <c r="T4714" s="212"/>
      <c r="U4714" s="212"/>
      <c r="V4714" s="212"/>
      <c r="W4714" s="212"/>
      <c r="X4714" s="212"/>
      <c r="Y4714" s="212">
        <v>1375</v>
      </c>
      <c r="Z4714" s="212" t="s">
        <v>314</v>
      </c>
      <c r="AA4714" s="212" t="s">
        <v>315</v>
      </c>
      <c r="AB4714" s="212">
        <v>7739.9390000000003</v>
      </c>
      <c r="AC4714" s="212">
        <v>9365.3259999999991</v>
      </c>
      <c r="AD4714" s="212">
        <v>5</v>
      </c>
      <c r="AE4714" s="212">
        <v>0</v>
      </c>
      <c r="AF4714" s="212">
        <v>5</v>
      </c>
      <c r="AG4714" s="212">
        <v>0</v>
      </c>
      <c r="AH4714" s="212">
        <v>38699.69</v>
      </c>
      <c r="AI4714" s="212">
        <v>46826.63</v>
      </c>
      <c r="AJ4714" s="212">
        <v>0</v>
      </c>
      <c r="AK4714" s="212">
        <v>0</v>
      </c>
      <c r="AL4714" s="212">
        <v>0</v>
      </c>
      <c r="AM4714">
        <v>1</v>
      </c>
      <c r="AN4714" t="str">
        <f>VLOOKUP(H4714,'Base Art'!$A:$AJ,36,FALSE)</f>
        <v>MASTERFOODS ARGENTINA LTD.</v>
      </c>
    </row>
    <row r="4715" spans="1:40" x14ac:dyDescent="0.25">
      <c r="A4715" s="212" t="s">
        <v>7819</v>
      </c>
      <c r="B4715" s="212">
        <v>1</v>
      </c>
      <c r="C4715" s="212" t="s">
        <v>7820</v>
      </c>
      <c r="D4715" s="212" t="s">
        <v>182</v>
      </c>
      <c r="E4715" s="212">
        <v>53</v>
      </c>
      <c r="F4715" s="212" t="s">
        <v>9</v>
      </c>
      <c r="G4715" s="212" t="s">
        <v>758</v>
      </c>
      <c r="H4715" s="212">
        <v>7239</v>
      </c>
      <c r="I4715" s="212" t="s">
        <v>759</v>
      </c>
      <c r="J4715" s="212">
        <v>1193</v>
      </c>
      <c r="K4715" s="212" t="s">
        <v>506</v>
      </c>
      <c r="L4715" s="212" t="s">
        <v>507</v>
      </c>
      <c r="M4715" s="212"/>
      <c r="N4715" s="212"/>
      <c r="O4715" s="212"/>
      <c r="P4715" s="212">
        <v>1094</v>
      </c>
      <c r="Q4715" s="212" t="s">
        <v>752</v>
      </c>
      <c r="R4715" s="212" t="s">
        <v>753</v>
      </c>
      <c r="S4715" s="212"/>
      <c r="T4715" s="212"/>
      <c r="U4715" s="212"/>
      <c r="V4715" s="212"/>
      <c r="W4715" s="212"/>
      <c r="X4715" s="212"/>
      <c r="Y4715" s="212">
        <v>1375</v>
      </c>
      <c r="Z4715" s="212" t="s">
        <v>314</v>
      </c>
      <c r="AA4715" s="212" t="s">
        <v>315</v>
      </c>
      <c r="AB4715" s="212">
        <v>8122.1580000000004</v>
      </c>
      <c r="AC4715" s="212">
        <v>9827.8119999999999</v>
      </c>
      <c r="AD4715" s="212">
        <v>1</v>
      </c>
      <c r="AE4715" s="212">
        <v>0</v>
      </c>
      <c r="AF4715" s="212">
        <v>1</v>
      </c>
      <c r="AG4715" s="212">
        <v>0</v>
      </c>
      <c r="AH4715" s="212">
        <v>8122.16</v>
      </c>
      <c r="AI4715" s="212">
        <v>9827.81</v>
      </c>
      <c r="AJ4715" s="212">
        <v>0</v>
      </c>
      <c r="AK4715" s="212">
        <v>0</v>
      </c>
      <c r="AL4715" s="212">
        <v>0</v>
      </c>
      <c r="AM4715">
        <v>1</v>
      </c>
      <c r="AN4715" t="str">
        <f>VLOOKUP(H4715,'Base Art'!$A:$AJ,36,FALSE)</f>
        <v>MASTERFOODS ARGENTINA LTD.</v>
      </c>
    </row>
    <row r="4716" spans="1:40" x14ac:dyDescent="0.25">
      <c r="A4716" s="212" t="s">
        <v>7819</v>
      </c>
      <c r="B4716" s="212">
        <v>1</v>
      </c>
      <c r="C4716" s="212" t="s">
        <v>7820</v>
      </c>
      <c r="D4716" s="212" t="s">
        <v>182</v>
      </c>
      <c r="E4716" s="212">
        <v>53</v>
      </c>
      <c r="F4716" s="212" t="s">
        <v>9</v>
      </c>
      <c r="G4716" s="212" t="s">
        <v>760</v>
      </c>
      <c r="H4716" s="212">
        <v>7240</v>
      </c>
      <c r="I4716" s="212" t="s">
        <v>761</v>
      </c>
      <c r="J4716" s="212">
        <v>1193</v>
      </c>
      <c r="K4716" s="212" t="s">
        <v>506</v>
      </c>
      <c r="L4716" s="212" t="s">
        <v>507</v>
      </c>
      <c r="M4716" s="212"/>
      <c r="N4716" s="212"/>
      <c r="O4716" s="212"/>
      <c r="P4716" s="212">
        <v>1094</v>
      </c>
      <c r="Q4716" s="212" t="s">
        <v>752</v>
      </c>
      <c r="R4716" s="212" t="s">
        <v>753</v>
      </c>
      <c r="S4716" s="212"/>
      <c r="T4716" s="212"/>
      <c r="U4716" s="212"/>
      <c r="V4716" s="212"/>
      <c r="W4716" s="212"/>
      <c r="X4716" s="212"/>
      <c r="Y4716" s="212">
        <v>1375</v>
      </c>
      <c r="Z4716" s="212" t="s">
        <v>314</v>
      </c>
      <c r="AA4716" s="212" t="s">
        <v>315</v>
      </c>
      <c r="AB4716" s="212">
        <v>7787.7160000000003</v>
      </c>
      <c r="AC4716" s="212">
        <v>9542.1029999999992</v>
      </c>
      <c r="AD4716" s="212">
        <v>4</v>
      </c>
      <c r="AE4716" s="212">
        <v>0</v>
      </c>
      <c r="AF4716" s="212">
        <v>4</v>
      </c>
      <c r="AG4716" s="212">
        <v>0</v>
      </c>
      <c r="AH4716" s="212">
        <v>31150.86</v>
      </c>
      <c r="AI4716" s="212">
        <v>38168.410000000003</v>
      </c>
      <c r="AJ4716" s="212">
        <v>0</v>
      </c>
      <c r="AK4716" s="212">
        <v>0</v>
      </c>
      <c r="AL4716" s="212">
        <v>0</v>
      </c>
      <c r="AM4716">
        <v>1</v>
      </c>
      <c r="AN4716" t="str">
        <f>VLOOKUP(H4716,'Base Art'!$A:$AJ,36,FALSE)</f>
        <v>MASTERFOODS ARGENTINA LTD.</v>
      </c>
    </row>
    <row r="4717" spans="1:40" x14ac:dyDescent="0.25">
      <c r="A4717" s="212" t="s">
        <v>7819</v>
      </c>
      <c r="B4717" s="212">
        <v>1</v>
      </c>
      <c r="C4717" s="212" t="s">
        <v>7820</v>
      </c>
      <c r="D4717" s="212" t="s">
        <v>182</v>
      </c>
      <c r="E4717" s="212">
        <v>53</v>
      </c>
      <c r="F4717" s="212" t="s">
        <v>9</v>
      </c>
      <c r="G4717" s="212" t="s">
        <v>762</v>
      </c>
      <c r="H4717" s="212">
        <v>7241</v>
      </c>
      <c r="I4717" s="212" t="s">
        <v>763</v>
      </c>
      <c r="J4717" s="212">
        <v>1193</v>
      </c>
      <c r="K4717" s="212" t="s">
        <v>506</v>
      </c>
      <c r="L4717" s="212" t="s">
        <v>507</v>
      </c>
      <c r="M4717" s="212"/>
      <c r="N4717" s="212"/>
      <c r="O4717" s="212"/>
      <c r="P4717" s="212">
        <v>1094</v>
      </c>
      <c r="Q4717" s="212" t="s">
        <v>752</v>
      </c>
      <c r="R4717" s="212" t="s">
        <v>753</v>
      </c>
      <c r="S4717" s="212"/>
      <c r="T4717" s="212"/>
      <c r="U4717" s="212"/>
      <c r="V4717" s="212"/>
      <c r="W4717" s="212"/>
      <c r="X4717" s="212"/>
      <c r="Y4717" s="212">
        <v>1375</v>
      </c>
      <c r="Z4717" s="212" t="s">
        <v>314</v>
      </c>
      <c r="AA4717" s="212" t="s">
        <v>315</v>
      </c>
      <c r="AB4717" s="212">
        <v>7644.384</v>
      </c>
      <c r="AC4717" s="212">
        <v>9249.7049999999999</v>
      </c>
      <c r="AD4717" s="212">
        <v>4</v>
      </c>
      <c r="AE4717" s="212">
        <v>0</v>
      </c>
      <c r="AF4717" s="212">
        <v>4</v>
      </c>
      <c r="AG4717" s="212">
        <v>0</v>
      </c>
      <c r="AH4717" s="212">
        <v>30577.54</v>
      </c>
      <c r="AI4717" s="212">
        <v>36998.82</v>
      </c>
      <c r="AJ4717" s="212">
        <v>0</v>
      </c>
      <c r="AK4717" s="212">
        <v>0</v>
      </c>
      <c r="AL4717" s="212">
        <v>0</v>
      </c>
      <c r="AM4717">
        <v>1</v>
      </c>
      <c r="AN4717" t="str">
        <f>VLOOKUP(H4717,'Base Art'!$A:$AJ,36,FALSE)</f>
        <v>MASTERFOODS ARGENTINA LTD.</v>
      </c>
    </row>
    <row r="4718" spans="1:40" x14ac:dyDescent="0.25">
      <c r="A4718" s="212" t="s">
        <v>7819</v>
      </c>
      <c r="B4718" s="212">
        <v>1</v>
      </c>
      <c r="C4718" s="212" t="s">
        <v>7820</v>
      </c>
      <c r="D4718" s="212" t="s">
        <v>182</v>
      </c>
      <c r="E4718" s="212">
        <v>53</v>
      </c>
      <c r="F4718" s="212" t="s">
        <v>9</v>
      </c>
      <c r="G4718" s="212" t="s">
        <v>764</v>
      </c>
      <c r="H4718" s="212">
        <v>7242</v>
      </c>
      <c r="I4718" s="212" t="s">
        <v>765</v>
      </c>
      <c r="J4718" s="212">
        <v>1193</v>
      </c>
      <c r="K4718" s="212" t="s">
        <v>506</v>
      </c>
      <c r="L4718" s="212" t="s">
        <v>507</v>
      </c>
      <c r="M4718" s="212"/>
      <c r="N4718" s="212"/>
      <c r="O4718" s="212"/>
      <c r="P4718" s="212">
        <v>1094</v>
      </c>
      <c r="Q4718" s="212" t="s">
        <v>752</v>
      </c>
      <c r="R4718" s="212" t="s">
        <v>753</v>
      </c>
      <c r="S4718" s="212"/>
      <c r="T4718" s="212"/>
      <c r="U4718" s="212"/>
      <c r="V4718" s="212"/>
      <c r="W4718" s="212"/>
      <c r="X4718" s="212"/>
      <c r="Y4718" s="212">
        <v>1375</v>
      </c>
      <c r="Z4718" s="212" t="s">
        <v>314</v>
      </c>
      <c r="AA4718" s="212" t="s">
        <v>315</v>
      </c>
      <c r="AB4718" s="212">
        <v>7739.9390000000003</v>
      </c>
      <c r="AC4718" s="212">
        <v>9444.6370000000006</v>
      </c>
      <c r="AD4718" s="212">
        <v>9</v>
      </c>
      <c r="AE4718" s="212">
        <v>0</v>
      </c>
      <c r="AF4718" s="212">
        <v>9</v>
      </c>
      <c r="AG4718" s="212">
        <v>0</v>
      </c>
      <c r="AH4718" s="212">
        <v>69659.45</v>
      </c>
      <c r="AI4718" s="212">
        <v>85001.73</v>
      </c>
      <c r="AJ4718" s="212">
        <v>0</v>
      </c>
      <c r="AK4718" s="212">
        <v>0</v>
      </c>
      <c r="AL4718" s="212">
        <v>0</v>
      </c>
      <c r="AM4718">
        <v>1</v>
      </c>
      <c r="AN4718" t="str">
        <f>VLOOKUP(H4718,'Base Art'!$A:$AJ,36,FALSE)</f>
        <v>MASTERFOODS ARGENTINA LTD.</v>
      </c>
    </row>
    <row r="4719" spans="1:40" x14ac:dyDescent="0.25">
      <c r="A4719" s="212" t="s">
        <v>7819</v>
      </c>
      <c r="B4719" s="212">
        <v>1</v>
      </c>
      <c r="C4719" s="212" t="s">
        <v>7820</v>
      </c>
      <c r="D4719" s="212" t="s">
        <v>182</v>
      </c>
      <c r="E4719" s="212">
        <v>53</v>
      </c>
      <c r="F4719" s="212" t="s">
        <v>9</v>
      </c>
      <c r="G4719" s="212" t="s">
        <v>766</v>
      </c>
      <c r="H4719" s="212">
        <v>7243</v>
      </c>
      <c r="I4719" s="212" t="s">
        <v>767</v>
      </c>
      <c r="J4719" s="212">
        <v>1193</v>
      </c>
      <c r="K4719" s="212" t="s">
        <v>506</v>
      </c>
      <c r="L4719" s="212" t="s">
        <v>507</v>
      </c>
      <c r="M4719" s="212"/>
      <c r="N4719" s="212"/>
      <c r="O4719" s="212"/>
      <c r="P4719" s="212">
        <v>1094</v>
      </c>
      <c r="Q4719" s="212" t="s">
        <v>752</v>
      </c>
      <c r="R4719" s="212" t="s">
        <v>753</v>
      </c>
      <c r="S4719" s="212"/>
      <c r="T4719" s="212"/>
      <c r="U4719" s="212"/>
      <c r="V4719" s="212"/>
      <c r="W4719" s="212"/>
      <c r="X4719" s="212"/>
      <c r="Y4719" s="212">
        <v>1375</v>
      </c>
      <c r="Z4719" s="212" t="s">
        <v>314</v>
      </c>
      <c r="AA4719" s="212" t="s">
        <v>315</v>
      </c>
      <c r="AB4719" s="212">
        <v>7644.384</v>
      </c>
      <c r="AC4719" s="212">
        <v>9249.7049999999999</v>
      </c>
      <c r="AD4719" s="212">
        <v>8</v>
      </c>
      <c r="AE4719" s="212">
        <v>0</v>
      </c>
      <c r="AF4719" s="212">
        <v>8</v>
      </c>
      <c r="AG4719" s="212">
        <v>0</v>
      </c>
      <c r="AH4719" s="212">
        <v>61155.07</v>
      </c>
      <c r="AI4719" s="212">
        <v>73997.64</v>
      </c>
      <c r="AJ4719" s="212">
        <v>0</v>
      </c>
      <c r="AK4719" s="212">
        <v>0</v>
      </c>
      <c r="AL4719" s="212">
        <v>0</v>
      </c>
      <c r="AM4719">
        <v>1</v>
      </c>
      <c r="AN4719" t="str">
        <f>VLOOKUP(H4719,'Base Art'!$A:$AJ,36,FALSE)</f>
        <v>MASTERFOODS ARGENTINA LTD.</v>
      </c>
    </row>
    <row r="4720" spans="1:40" x14ac:dyDescent="0.25">
      <c r="A4720" s="212" t="s">
        <v>7819</v>
      </c>
      <c r="B4720" s="212">
        <v>1</v>
      </c>
      <c r="C4720" s="212" t="s">
        <v>7820</v>
      </c>
      <c r="D4720" s="212" t="s">
        <v>182</v>
      </c>
      <c r="E4720" s="212">
        <v>53</v>
      </c>
      <c r="F4720" s="212" t="s">
        <v>9</v>
      </c>
      <c r="G4720" s="212" t="s">
        <v>7771</v>
      </c>
      <c r="H4720" s="212">
        <v>7312</v>
      </c>
      <c r="I4720" s="212" t="s">
        <v>3338</v>
      </c>
      <c r="J4720" s="212">
        <v>1194</v>
      </c>
      <c r="K4720" s="212" t="s">
        <v>310</v>
      </c>
      <c r="L4720" s="212" t="s">
        <v>311</v>
      </c>
      <c r="M4720" s="212"/>
      <c r="N4720" s="212"/>
      <c r="O4720" s="212"/>
      <c r="P4720" s="212">
        <v>1094</v>
      </c>
      <c r="Q4720" s="212" t="s">
        <v>752</v>
      </c>
      <c r="R4720" s="212" t="s">
        <v>753</v>
      </c>
      <c r="S4720" s="212"/>
      <c r="T4720" s="212"/>
      <c r="U4720" s="212"/>
      <c r="V4720" s="212"/>
      <c r="W4720" s="212"/>
      <c r="X4720" s="212"/>
      <c r="Y4720" s="212">
        <v>1375</v>
      </c>
      <c r="Z4720" s="212" t="s">
        <v>314</v>
      </c>
      <c r="AA4720" s="212" t="s">
        <v>315</v>
      </c>
      <c r="AB4720" s="212">
        <v>7644.384</v>
      </c>
      <c r="AC4720" s="212">
        <v>9249.7049999999999</v>
      </c>
      <c r="AD4720" s="212">
        <v>6</v>
      </c>
      <c r="AE4720" s="212">
        <v>0</v>
      </c>
      <c r="AF4720" s="212">
        <v>6</v>
      </c>
      <c r="AG4720" s="212">
        <v>0</v>
      </c>
      <c r="AH4720" s="212">
        <v>45866.3</v>
      </c>
      <c r="AI4720" s="212">
        <v>55498.23</v>
      </c>
      <c r="AJ4720" s="212">
        <v>0</v>
      </c>
      <c r="AK4720" s="212">
        <v>0</v>
      </c>
      <c r="AL4720" s="212">
        <v>0</v>
      </c>
      <c r="AM4720">
        <v>1</v>
      </c>
      <c r="AN4720" t="str">
        <f>VLOOKUP(H4720,'Base Art'!$A:$AJ,36,FALSE)</f>
        <v>MASTERFOODS ARGENTINA LTD.</v>
      </c>
    </row>
    <row r="4721" spans="1:40" x14ac:dyDescent="0.25">
      <c r="A4721" s="212" t="s">
        <v>7819</v>
      </c>
      <c r="B4721" s="212">
        <v>1</v>
      </c>
      <c r="C4721" s="212" t="s">
        <v>7820</v>
      </c>
      <c r="D4721" s="212" t="s">
        <v>182</v>
      </c>
      <c r="E4721" s="212">
        <v>53</v>
      </c>
      <c r="F4721" s="212" t="s">
        <v>9</v>
      </c>
      <c r="G4721" s="212" t="s">
        <v>1341</v>
      </c>
      <c r="H4721" s="212">
        <v>7313</v>
      </c>
      <c r="I4721" s="212" t="s">
        <v>1342</v>
      </c>
      <c r="J4721" s="212">
        <v>1194</v>
      </c>
      <c r="K4721" s="212" t="s">
        <v>310</v>
      </c>
      <c r="L4721" s="212" t="s">
        <v>311</v>
      </c>
      <c r="M4721" s="212"/>
      <c r="N4721" s="212"/>
      <c r="O4721" s="212"/>
      <c r="P4721" s="212">
        <v>1094</v>
      </c>
      <c r="Q4721" s="212" t="s">
        <v>752</v>
      </c>
      <c r="R4721" s="212" t="s">
        <v>753</v>
      </c>
      <c r="S4721" s="212"/>
      <c r="T4721" s="212"/>
      <c r="U4721" s="212"/>
      <c r="V4721" s="212"/>
      <c r="W4721" s="212"/>
      <c r="X4721" s="212"/>
      <c r="Y4721" s="212">
        <v>1375</v>
      </c>
      <c r="Z4721" s="212" t="s">
        <v>314</v>
      </c>
      <c r="AA4721" s="212" t="s">
        <v>315</v>
      </c>
      <c r="AB4721" s="212">
        <v>7644.384</v>
      </c>
      <c r="AC4721" s="212">
        <v>9249.7049999999999</v>
      </c>
      <c r="AD4721" s="212">
        <v>3</v>
      </c>
      <c r="AE4721" s="212">
        <v>0</v>
      </c>
      <c r="AF4721" s="212">
        <v>3</v>
      </c>
      <c r="AG4721" s="212">
        <v>0</v>
      </c>
      <c r="AH4721" s="212">
        <v>22933.15</v>
      </c>
      <c r="AI4721" s="212">
        <v>27749.11</v>
      </c>
      <c r="AJ4721" s="212">
        <v>0</v>
      </c>
      <c r="AK4721" s="212">
        <v>0</v>
      </c>
      <c r="AL4721" s="212">
        <v>0</v>
      </c>
      <c r="AM4721">
        <v>1</v>
      </c>
      <c r="AN4721" t="str">
        <f>VLOOKUP(H4721,'Base Art'!$A:$AJ,36,FALSE)</f>
        <v>MASTERFOODS ARGENTINA LTD.</v>
      </c>
    </row>
    <row r="4722" spans="1:40" x14ac:dyDescent="0.25">
      <c r="A4722" s="212" t="s">
        <v>7819</v>
      </c>
      <c r="B4722" s="212">
        <v>1</v>
      </c>
      <c r="C4722" s="212" t="s">
        <v>7820</v>
      </c>
      <c r="D4722" s="212" t="s">
        <v>182</v>
      </c>
      <c r="E4722" s="212">
        <v>53</v>
      </c>
      <c r="F4722" s="212" t="s">
        <v>9</v>
      </c>
      <c r="G4722" s="212" t="s">
        <v>1469</v>
      </c>
      <c r="H4722" s="212">
        <v>7682</v>
      </c>
      <c r="I4722" s="212" t="s">
        <v>1470</v>
      </c>
      <c r="J4722" s="212">
        <v>1193</v>
      </c>
      <c r="K4722" s="212" t="s">
        <v>506</v>
      </c>
      <c r="L4722" s="212" t="s">
        <v>507</v>
      </c>
      <c r="M4722" s="212"/>
      <c r="N4722" s="212"/>
      <c r="O4722" s="212"/>
      <c r="P4722" s="212">
        <v>1098</v>
      </c>
      <c r="Q4722" s="212" t="s">
        <v>312</v>
      </c>
      <c r="R4722" s="212" t="s">
        <v>313</v>
      </c>
      <c r="S4722" s="212"/>
      <c r="T4722" s="212"/>
      <c r="U4722" s="212"/>
      <c r="V4722" s="212"/>
      <c r="W4722" s="212"/>
      <c r="X4722" s="212"/>
      <c r="Y4722" s="212">
        <v>1375</v>
      </c>
      <c r="Z4722" s="212" t="s">
        <v>314</v>
      </c>
      <c r="AA4722" s="212" t="s">
        <v>315</v>
      </c>
      <c r="AB4722" s="212">
        <v>65042.85</v>
      </c>
      <c r="AC4722" s="212">
        <v>78701.854999999996</v>
      </c>
      <c r="AD4722" s="212">
        <v>0.16669999999999999</v>
      </c>
      <c r="AE4722" s="212">
        <v>0</v>
      </c>
      <c r="AF4722" s="212">
        <v>0.16669999999999999</v>
      </c>
      <c r="AG4722" s="212">
        <v>0</v>
      </c>
      <c r="AH4722" s="212">
        <v>10840.48</v>
      </c>
      <c r="AI4722" s="212">
        <v>13116.98</v>
      </c>
      <c r="AJ4722" s="212">
        <v>0</v>
      </c>
      <c r="AK4722" s="212">
        <v>0</v>
      </c>
      <c r="AL4722" s="212">
        <v>0</v>
      </c>
      <c r="AM4722">
        <v>1</v>
      </c>
      <c r="AN4722" t="str">
        <f>VLOOKUP(H4722,'Base Art'!$A:$AJ,36,FALSE)</f>
        <v>MASTERFOODS ARGENTINA LTD.</v>
      </c>
    </row>
    <row r="4723" spans="1:40" x14ac:dyDescent="0.25">
      <c r="A4723" s="212" t="s">
        <v>7819</v>
      </c>
      <c r="B4723" s="212">
        <v>1</v>
      </c>
      <c r="C4723" s="212" t="s">
        <v>7820</v>
      </c>
      <c r="D4723" s="212" t="s">
        <v>182</v>
      </c>
      <c r="E4723" s="212">
        <v>53</v>
      </c>
      <c r="F4723" s="212" t="s">
        <v>9</v>
      </c>
      <c r="G4723" s="212" t="s">
        <v>1018</v>
      </c>
      <c r="H4723" s="212">
        <v>7688</v>
      </c>
      <c r="I4723" s="212" t="s">
        <v>1019</v>
      </c>
      <c r="J4723" s="212">
        <v>1193</v>
      </c>
      <c r="K4723" s="212" t="s">
        <v>506</v>
      </c>
      <c r="L4723" s="212" t="s">
        <v>507</v>
      </c>
      <c r="M4723" s="212"/>
      <c r="N4723" s="212"/>
      <c r="O4723" s="212"/>
      <c r="P4723" s="212">
        <v>1098</v>
      </c>
      <c r="Q4723" s="212" t="s">
        <v>312</v>
      </c>
      <c r="R4723" s="212" t="s">
        <v>313</v>
      </c>
      <c r="S4723" s="212"/>
      <c r="T4723" s="212"/>
      <c r="U4723" s="212"/>
      <c r="V4723" s="212"/>
      <c r="W4723" s="212"/>
      <c r="X4723" s="212"/>
      <c r="Y4723" s="212">
        <v>1375</v>
      </c>
      <c r="Z4723" s="212" t="s">
        <v>314</v>
      </c>
      <c r="AA4723" s="212" t="s">
        <v>315</v>
      </c>
      <c r="AB4723" s="212">
        <v>45761.2</v>
      </c>
      <c r="AC4723" s="212">
        <v>56698.127</v>
      </c>
      <c r="AD4723" s="212">
        <v>0.2</v>
      </c>
      <c r="AE4723" s="212">
        <v>0</v>
      </c>
      <c r="AF4723" s="212">
        <v>0.2</v>
      </c>
      <c r="AG4723" s="212">
        <v>0</v>
      </c>
      <c r="AH4723" s="212">
        <v>9152.24</v>
      </c>
      <c r="AI4723" s="212">
        <v>11339.63</v>
      </c>
      <c r="AJ4723" s="212">
        <v>0</v>
      </c>
      <c r="AK4723" s="212">
        <v>0</v>
      </c>
      <c r="AL4723" s="212">
        <v>0</v>
      </c>
      <c r="AM4723">
        <v>1</v>
      </c>
      <c r="AN4723" t="str">
        <f>VLOOKUP(H4723,'Base Art'!$A:$AJ,36,FALSE)</f>
        <v>MASTERFOODS ARGENTINA LTD.</v>
      </c>
    </row>
    <row r="4724" spans="1:40" x14ac:dyDescent="0.25">
      <c r="A4724" s="212" t="s">
        <v>7819</v>
      </c>
      <c r="B4724" s="212">
        <v>1</v>
      </c>
      <c r="C4724" s="212" t="s">
        <v>7820</v>
      </c>
      <c r="D4724" s="212" t="s">
        <v>182</v>
      </c>
      <c r="E4724" s="212">
        <v>53</v>
      </c>
      <c r="F4724" s="212" t="s">
        <v>9</v>
      </c>
      <c r="G4724" s="212" t="s">
        <v>1408</v>
      </c>
      <c r="H4724" s="212">
        <v>7689</v>
      </c>
      <c r="I4724" s="212" t="s">
        <v>1409</v>
      </c>
      <c r="J4724" s="212">
        <v>1193</v>
      </c>
      <c r="K4724" s="212" t="s">
        <v>506</v>
      </c>
      <c r="L4724" s="212" t="s">
        <v>507</v>
      </c>
      <c r="M4724" s="212"/>
      <c r="N4724" s="212"/>
      <c r="O4724" s="212"/>
      <c r="P4724" s="212">
        <v>1107</v>
      </c>
      <c r="Q4724" s="212" t="s">
        <v>1158</v>
      </c>
      <c r="R4724" s="212" t="s">
        <v>1159</v>
      </c>
      <c r="S4724" s="212"/>
      <c r="T4724" s="212"/>
      <c r="U4724" s="212"/>
      <c r="V4724" s="212"/>
      <c r="W4724" s="212"/>
      <c r="X4724" s="212"/>
      <c r="Y4724" s="212">
        <v>1375</v>
      </c>
      <c r="Z4724" s="212" t="s">
        <v>314</v>
      </c>
      <c r="AA4724" s="212" t="s">
        <v>315</v>
      </c>
      <c r="AB4724" s="212">
        <v>29343.072</v>
      </c>
      <c r="AC4724" s="212">
        <v>35505.116999999998</v>
      </c>
      <c r="AD4724" s="212">
        <v>3</v>
      </c>
      <c r="AE4724" s="212">
        <v>0</v>
      </c>
      <c r="AF4724" s="212">
        <v>3</v>
      </c>
      <c r="AG4724" s="212">
        <v>0</v>
      </c>
      <c r="AH4724" s="212">
        <v>88029.22</v>
      </c>
      <c r="AI4724" s="212">
        <v>106515.35</v>
      </c>
      <c r="AJ4724" s="212">
        <v>0</v>
      </c>
      <c r="AK4724" s="212">
        <v>0</v>
      </c>
      <c r="AL4724" s="212">
        <v>0</v>
      </c>
      <c r="AM4724">
        <v>1</v>
      </c>
      <c r="AN4724" t="str">
        <f>VLOOKUP(H4724,'Base Art'!$A:$AJ,36,FALSE)</f>
        <v>MASTERFOODS ARGENTINA LTD.</v>
      </c>
    </row>
    <row r="4725" spans="1:40" x14ac:dyDescent="0.25">
      <c r="A4725" s="212" t="s">
        <v>7819</v>
      </c>
      <c r="B4725" s="212">
        <v>1</v>
      </c>
      <c r="C4725" s="212" t="s">
        <v>7820</v>
      </c>
      <c r="D4725" s="212" t="s">
        <v>182</v>
      </c>
      <c r="E4725" s="212">
        <v>53</v>
      </c>
      <c r="F4725" s="212" t="s">
        <v>9</v>
      </c>
      <c r="G4725" s="212" t="s">
        <v>1447</v>
      </c>
      <c r="H4725" s="212">
        <v>7698</v>
      </c>
      <c r="I4725" s="212" t="s">
        <v>1448</v>
      </c>
      <c r="J4725" s="212">
        <v>1193</v>
      </c>
      <c r="K4725" s="212" t="s">
        <v>506</v>
      </c>
      <c r="L4725" s="212" t="s">
        <v>507</v>
      </c>
      <c r="M4725" s="212"/>
      <c r="N4725" s="212"/>
      <c r="O4725" s="212"/>
      <c r="P4725" s="212">
        <v>1107</v>
      </c>
      <c r="Q4725" s="212" t="s">
        <v>1158</v>
      </c>
      <c r="R4725" s="212" t="s">
        <v>1159</v>
      </c>
      <c r="S4725" s="212"/>
      <c r="T4725" s="212"/>
      <c r="U4725" s="212"/>
      <c r="V4725" s="212"/>
      <c r="W4725" s="212"/>
      <c r="X4725" s="212"/>
      <c r="Y4725" s="212">
        <v>1375</v>
      </c>
      <c r="Z4725" s="212" t="s">
        <v>314</v>
      </c>
      <c r="AA4725" s="212" t="s">
        <v>315</v>
      </c>
      <c r="AB4725" s="212">
        <v>29343.072</v>
      </c>
      <c r="AC4725" s="212">
        <v>35505.116999999998</v>
      </c>
      <c r="AD4725" s="212">
        <v>4</v>
      </c>
      <c r="AE4725" s="212">
        <v>0</v>
      </c>
      <c r="AF4725" s="212">
        <v>4</v>
      </c>
      <c r="AG4725" s="212">
        <v>0</v>
      </c>
      <c r="AH4725" s="212">
        <v>117372.29</v>
      </c>
      <c r="AI4725" s="212">
        <v>142020.47</v>
      </c>
      <c r="AJ4725" s="212">
        <v>0</v>
      </c>
      <c r="AK4725" s="212">
        <v>0</v>
      </c>
      <c r="AL4725" s="212">
        <v>0</v>
      </c>
      <c r="AM4725">
        <v>1</v>
      </c>
      <c r="AN4725" t="str">
        <f>VLOOKUP(H4725,'Base Art'!$A:$AJ,36,FALSE)</f>
        <v>MASTERFOODS ARGENTINA LTD.</v>
      </c>
    </row>
    <row r="4726" spans="1:40" x14ac:dyDescent="0.25">
      <c r="A4726" s="212" t="s">
        <v>7819</v>
      </c>
      <c r="B4726" s="212">
        <v>1</v>
      </c>
      <c r="C4726" s="212" t="s">
        <v>7820</v>
      </c>
      <c r="D4726" s="212" t="s">
        <v>182</v>
      </c>
      <c r="E4726" s="212">
        <v>53</v>
      </c>
      <c r="F4726" s="212" t="s">
        <v>9</v>
      </c>
      <c r="G4726" s="212" t="s">
        <v>784</v>
      </c>
      <c r="H4726" s="212">
        <v>7784</v>
      </c>
      <c r="I4726" s="212" t="s">
        <v>785</v>
      </c>
      <c r="J4726" s="212">
        <v>1193</v>
      </c>
      <c r="K4726" s="212" t="s">
        <v>506</v>
      </c>
      <c r="L4726" s="212" t="s">
        <v>507</v>
      </c>
      <c r="M4726" s="212"/>
      <c r="N4726" s="212"/>
      <c r="O4726" s="212"/>
      <c r="P4726" s="212">
        <v>1098</v>
      </c>
      <c r="Q4726" s="212" t="s">
        <v>312</v>
      </c>
      <c r="R4726" s="212" t="s">
        <v>313</v>
      </c>
      <c r="S4726" s="212"/>
      <c r="T4726" s="212"/>
      <c r="U4726" s="212"/>
      <c r="V4726" s="212"/>
      <c r="W4726" s="212"/>
      <c r="X4726" s="212"/>
      <c r="Y4726" s="212">
        <v>1375</v>
      </c>
      <c r="Z4726" s="212" t="s">
        <v>314</v>
      </c>
      <c r="AA4726" s="212" t="s">
        <v>315</v>
      </c>
      <c r="AB4726" s="212">
        <v>45761.2</v>
      </c>
      <c r="AC4726" s="212">
        <v>56698.127</v>
      </c>
      <c r="AD4726" s="212">
        <v>0.2</v>
      </c>
      <c r="AE4726" s="212">
        <v>0</v>
      </c>
      <c r="AF4726" s="212">
        <v>0.2</v>
      </c>
      <c r="AG4726" s="212">
        <v>0</v>
      </c>
      <c r="AH4726" s="212">
        <v>9152.24</v>
      </c>
      <c r="AI4726" s="212">
        <v>11339.63</v>
      </c>
      <c r="AJ4726" s="212">
        <v>0</v>
      </c>
      <c r="AK4726" s="212">
        <v>0</v>
      </c>
      <c r="AL4726" s="212">
        <v>0</v>
      </c>
      <c r="AM4726">
        <v>1</v>
      </c>
      <c r="AN4726" t="str">
        <f>VLOOKUP(H4726,'Base Art'!$A:$AJ,36,FALSE)</f>
        <v>MASTERFOODS ARGENTINA LTD.</v>
      </c>
    </row>
    <row r="4727" spans="1:40" x14ac:dyDescent="0.25">
      <c r="A4727" s="212" t="s">
        <v>7819</v>
      </c>
      <c r="B4727" s="212">
        <v>1</v>
      </c>
      <c r="C4727" s="212" t="s">
        <v>7820</v>
      </c>
      <c r="D4727" s="212" t="s">
        <v>182</v>
      </c>
      <c r="E4727" s="212">
        <v>53</v>
      </c>
      <c r="F4727" s="212" t="s">
        <v>9</v>
      </c>
      <c r="G4727" s="212" t="s">
        <v>1020</v>
      </c>
      <c r="H4727" s="212">
        <v>7875</v>
      </c>
      <c r="I4727" s="212" t="s">
        <v>1021</v>
      </c>
      <c r="J4727" s="212">
        <v>1193</v>
      </c>
      <c r="K4727" s="212" t="s">
        <v>506</v>
      </c>
      <c r="L4727" s="212" t="s">
        <v>507</v>
      </c>
      <c r="M4727" s="212"/>
      <c r="N4727" s="212"/>
      <c r="O4727" s="212"/>
      <c r="P4727" s="212">
        <v>1098</v>
      </c>
      <c r="Q4727" s="212" t="s">
        <v>312</v>
      </c>
      <c r="R4727" s="212" t="s">
        <v>313</v>
      </c>
      <c r="S4727" s="212"/>
      <c r="T4727" s="212"/>
      <c r="U4727" s="212"/>
      <c r="V4727" s="212"/>
      <c r="W4727" s="212"/>
      <c r="X4727" s="212"/>
      <c r="Y4727" s="212">
        <v>1375</v>
      </c>
      <c r="Z4727" s="212" t="s">
        <v>314</v>
      </c>
      <c r="AA4727" s="212" t="s">
        <v>315</v>
      </c>
      <c r="AB4727" s="212">
        <v>45761.2</v>
      </c>
      <c r="AC4727" s="212">
        <v>56698.127</v>
      </c>
      <c r="AD4727" s="212">
        <v>0.2</v>
      </c>
      <c r="AE4727" s="212">
        <v>0</v>
      </c>
      <c r="AF4727" s="212">
        <v>0.2</v>
      </c>
      <c r="AG4727" s="212">
        <v>0</v>
      </c>
      <c r="AH4727" s="212">
        <v>9152.24</v>
      </c>
      <c r="AI4727" s="212">
        <v>11339.63</v>
      </c>
      <c r="AJ4727" s="212">
        <v>0</v>
      </c>
      <c r="AK4727" s="212">
        <v>0</v>
      </c>
      <c r="AL4727" s="212">
        <v>0</v>
      </c>
      <c r="AM4727">
        <v>1</v>
      </c>
      <c r="AN4727" t="str">
        <f>VLOOKUP(H4727,'Base Art'!$A:$AJ,36,FALSE)</f>
        <v>MASTERFOODS ARGENTINA LTD.</v>
      </c>
    </row>
    <row r="4728" spans="1:40" x14ac:dyDescent="0.25">
      <c r="A4728" s="212" t="s">
        <v>7819</v>
      </c>
      <c r="B4728" s="212">
        <v>1</v>
      </c>
      <c r="C4728" s="212" t="s">
        <v>7820</v>
      </c>
      <c r="D4728" s="212" t="s">
        <v>182</v>
      </c>
      <c r="E4728" s="212">
        <v>53</v>
      </c>
      <c r="F4728" s="212" t="s">
        <v>9</v>
      </c>
      <c r="G4728" s="212" t="s">
        <v>1345</v>
      </c>
      <c r="H4728" s="212">
        <v>8051</v>
      </c>
      <c r="I4728" s="212" t="s">
        <v>1346</v>
      </c>
      <c r="J4728" s="212">
        <v>1194</v>
      </c>
      <c r="K4728" s="212" t="s">
        <v>310</v>
      </c>
      <c r="L4728" s="212" t="s">
        <v>311</v>
      </c>
      <c r="M4728" s="212"/>
      <c r="N4728" s="212"/>
      <c r="O4728" s="212"/>
      <c r="P4728" s="212"/>
      <c r="Q4728" s="212"/>
      <c r="R4728" s="212"/>
      <c r="S4728" s="212"/>
      <c r="T4728" s="212"/>
      <c r="U4728" s="212"/>
      <c r="V4728" s="212"/>
      <c r="W4728" s="212"/>
      <c r="X4728" s="212"/>
      <c r="Y4728" s="212">
        <v>1375</v>
      </c>
      <c r="Z4728" s="212" t="s">
        <v>314</v>
      </c>
      <c r="AA4728" s="212" t="s">
        <v>315</v>
      </c>
      <c r="AB4728" s="212">
        <v>16429.8</v>
      </c>
      <c r="AC4728" s="212">
        <v>19880.058000000001</v>
      </c>
      <c r="AD4728" s="212">
        <v>4</v>
      </c>
      <c r="AE4728" s="212">
        <v>0</v>
      </c>
      <c r="AF4728" s="212">
        <v>4</v>
      </c>
      <c r="AG4728" s="212">
        <v>0</v>
      </c>
      <c r="AH4728" s="212">
        <v>65719.199999999997</v>
      </c>
      <c r="AI4728" s="212">
        <v>79520.23</v>
      </c>
      <c r="AJ4728" s="212">
        <v>0</v>
      </c>
      <c r="AK4728" s="212">
        <v>0</v>
      </c>
      <c r="AL4728" s="212">
        <v>0</v>
      </c>
      <c r="AM4728">
        <v>1</v>
      </c>
      <c r="AN4728" t="str">
        <f>VLOOKUP(H4728,'Base Art'!$A:$AJ,36,FALSE)</f>
        <v>MASTERFOODS ARGENTINA LTD.</v>
      </c>
    </row>
    <row r="4729" spans="1:40" x14ac:dyDescent="0.25">
      <c r="A4729" s="212" t="s">
        <v>7819</v>
      </c>
      <c r="B4729" s="212">
        <v>1</v>
      </c>
      <c r="C4729" s="212" t="s">
        <v>7820</v>
      </c>
      <c r="D4729" s="212" t="s">
        <v>182</v>
      </c>
      <c r="E4729" s="212">
        <v>53</v>
      </c>
      <c r="F4729" s="212" t="s">
        <v>9</v>
      </c>
      <c r="G4729" s="212" t="s">
        <v>1449</v>
      </c>
      <c r="H4729" s="212">
        <v>8052</v>
      </c>
      <c r="I4729" s="212" t="s">
        <v>1450</v>
      </c>
      <c r="J4729" s="212">
        <v>1194</v>
      </c>
      <c r="K4729" s="212" t="s">
        <v>310</v>
      </c>
      <c r="L4729" s="212" t="s">
        <v>311</v>
      </c>
      <c r="M4729" s="212"/>
      <c r="N4729" s="212"/>
      <c r="O4729" s="212"/>
      <c r="P4729" s="212">
        <v>1106</v>
      </c>
      <c r="Q4729" s="212" t="s">
        <v>1088</v>
      </c>
      <c r="R4729" s="212" t="s">
        <v>1089</v>
      </c>
      <c r="S4729" s="212"/>
      <c r="T4729" s="212"/>
      <c r="U4729" s="212"/>
      <c r="V4729" s="212"/>
      <c r="W4729" s="212"/>
      <c r="X4729" s="212"/>
      <c r="Y4729" s="212">
        <v>1375</v>
      </c>
      <c r="Z4729" s="212" t="s">
        <v>314</v>
      </c>
      <c r="AA4729" s="212" t="s">
        <v>315</v>
      </c>
      <c r="AB4729" s="212">
        <v>29941.608</v>
      </c>
      <c r="AC4729" s="212">
        <v>36229.345999999998</v>
      </c>
      <c r="AD4729" s="212">
        <v>2</v>
      </c>
      <c r="AE4729" s="212">
        <v>0</v>
      </c>
      <c r="AF4729" s="212">
        <v>2</v>
      </c>
      <c r="AG4729" s="212">
        <v>0</v>
      </c>
      <c r="AH4729" s="212">
        <v>59883.22</v>
      </c>
      <c r="AI4729" s="212">
        <v>72458.69</v>
      </c>
      <c r="AJ4729" s="212">
        <v>0</v>
      </c>
      <c r="AK4729" s="212">
        <v>0</v>
      </c>
      <c r="AL4729" s="212">
        <v>0</v>
      </c>
      <c r="AM4729">
        <v>1</v>
      </c>
      <c r="AN4729" t="str">
        <f>VLOOKUP(H4729,'Base Art'!$A:$AJ,36,FALSE)</f>
        <v>MASTERFOODS ARGENTINA LTD.</v>
      </c>
    </row>
    <row r="4730" spans="1:40" x14ac:dyDescent="0.25">
      <c r="A4730" s="212" t="s">
        <v>7819</v>
      </c>
      <c r="B4730" s="212">
        <v>1</v>
      </c>
      <c r="C4730" s="212" t="s">
        <v>7820</v>
      </c>
      <c r="D4730" s="212" t="s">
        <v>182</v>
      </c>
      <c r="E4730" s="212">
        <v>53</v>
      </c>
      <c r="F4730" s="212" t="s">
        <v>9</v>
      </c>
      <c r="G4730" s="212" t="s">
        <v>1347</v>
      </c>
      <c r="H4730" s="212">
        <v>8053</v>
      </c>
      <c r="I4730" s="212" t="s">
        <v>1348</v>
      </c>
      <c r="J4730" s="212">
        <v>1194</v>
      </c>
      <c r="K4730" s="212" t="s">
        <v>310</v>
      </c>
      <c r="L4730" s="212" t="s">
        <v>311</v>
      </c>
      <c r="M4730" s="212"/>
      <c r="N4730" s="212"/>
      <c r="O4730" s="212"/>
      <c r="P4730" s="212"/>
      <c r="Q4730" s="212"/>
      <c r="R4730" s="212"/>
      <c r="S4730" s="212"/>
      <c r="T4730" s="212"/>
      <c r="U4730" s="212"/>
      <c r="V4730" s="212"/>
      <c r="W4730" s="212"/>
      <c r="X4730" s="212"/>
      <c r="Y4730" s="212">
        <v>1375</v>
      </c>
      <c r="Z4730" s="212" t="s">
        <v>314</v>
      </c>
      <c r="AA4730" s="212" t="s">
        <v>315</v>
      </c>
      <c r="AB4730" s="212">
        <v>17251.295999999998</v>
      </c>
      <c r="AC4730" s="212">
        <v>20874.067999999999</v>
      </c>
      <c r="AD4730" s="212">
        <v>2</v>
      </c>
      <c r="AE4730" s="212">
        <v>0</v>
      </c>
      <c r="AF4730" s="212">
        <v>2</v>
      </c>
      <c r="AG4730" s="212">
        <v>0</v>
      </c>
      <c r="AH4730" s="212">
        <v>34502.589999999997</v>
      </c>
      <c r="AI4730" s="212">
        <v>41748.14</v>
      </c>
      <c r="AJ4730" s="212">
        <v>0</v>
      </c>
      <c r="AK4730" s="212">
        <v>0</v>
      </c>
      <c r="AL4730" s="212">
        <v>0</v>
      </c>
      <c r="AM4730">
        <v>1</v>
      </c>
      <c r="AN4730" t="str">
        <f>VLOOKUP(H4730,'Base Art'!$A:$AJ,36,FALSE)</f>
        <v>MASTERFOODS ARGENTINA LTD.</v>
      </c>
    </row>
    <row r="4731" spans="1:40" x14ac:dyDescent="0.25">
      <c r="A4731" s="212" t="s">
        <v>7819</v>
      </c>
      <c r="B4731" s="212">
        <v>1</v>
      </c>
      <c r="C4731" s="212" t="s">
        <v>7820</v>
      </c>
      <c r="D4731" s="212" t="s">
        <v>182</v>
      </c>
      <c r="E4731" s="212">
        <v>53</v>
      </c>
      <c r="F4731" s="212" t="s">
        <v>9</v>
      </c>
      <c r="G4731" s="212" t="s">
        <v>1349</v>
      </c>
      <c r="H4731" s="212">
        <v>8054</v>
      </c>
      <c r="I4731" s="212" t="s">
        <v>1350</v>
      </c>
      <c r="J4731" s="212">
        <v>1194</v>
      </c>
      <c r="K4731" s="212" t="s">
        <v>310</v>
      </c>
      <c r="L4731" s="212" t="s">
        <v>311</v>
      </c>
      <c r="M4731" s="212"/>
      <c r="N4731" s="212"/>
      <c r="O4731" s="212"/>
      <c r="P4731" s="212"/>
      <c r="Q4731" s="212"/>
      <c r="R4731" s="212"/>
      <c r="S4731" s="212"/>
      <c r="T4731" s="212"/>
      <c r="U4731" s="212"/>
      <c r="V4731" s="212"/>
      <c r="W4731" s="212"/>
      <c r="X4731" s="212"/>
      <c r="Y4731" s="212">
        <v>1375</v>
      </c>
      <c r="Z4731" s="212" t="s">
        <v>314</v>
      </c>
      <c r="AA4731" s="212" t="s">
        <v>315</v>
      </c>
      <c r="AB4731" s="212">
        <v>16429.8</v>
      </c>
      <c r="AC4731" s="212">
        <v>19880.058000000001</v>
      </c>
      <c r="AD4731" s="212">
        <v>6</v>
      </c>
      <c r="AE4731" s="212">
        <v>0</v>
      </c>
      <c r="AF4731" s="212">
        <v>6</v>
      </c>
      <c r="AG4731" s="212">
        <v>0</v>
      </c>
      <c r="AH4731" s="212">
        <v>98578.8</v>
      </c>
      <c r="AI4731" s="212">
        <v>119280.35</v>
      </c>
      <c r="AJ4731" s="212">
        <v>0</v>
      </c>
      <c r="AK4731" s="212">
        <v>0</v>
      </c>
      <c r="AL4731" s="212">
        <v>0</v>
      </c>
      <c r="AM4731">
        <v>1</v>
      </c>
      <c r="AN4731" t="str">
        <f>VLOOKUP(H4731,'Base Art'!$A:$AJ,36,FALSE)</f>
        <v>MASTERFOODS ARGENTINA LTD.</v>
      </c>
    </row>
    <row r="4732" spans="1:40" x14ac:dyDescent="0.25">
      <c r="A4732" s="212" t="s">
        <v>7819</v>
      </c>
      <c r="B4732" s="212">
        <v>1</v>
      </c>
      <c r="C4732" s="212" t="s">
        <v>7820</v>
      </c>
      <c r="D4732" s="212" t="s">
        <v>182</v>
      </c>
      <c r="E4732" s="212">
        <v>53</v>
      </c>
      <c r="F4732" s="212" t="s">
        <v>9</v>
      </c>
      <c r="G4732" s="212" t="s">
        <v>1227</v>
      </c>
      <c r="H4732" s="212">
        <v>8110</v>
      </c>
      <c r="I4732" s="212" t="s">
        <v>1228</v>
      </c>
      <c r="J4732" s="212">
        <v>1194</v>
      </c>
      <c r="K4732" s="212" t="s">
        <v>310</v>
      </c>
      <c r="L4732" s="212" t="s">
        <v>311</v>
      </c>
      <c r="M4732" s="212"/>
      <c r="N4732" s="212"/>
      <c r="O4732" s="212"/>
      <c r="P4732" s="212"/>
      <c r="Q4732" s="212"/>
      <c r="R4732" s="212"/>
      <c r="S4732" s="212"/>
      <c r="T4732" s="212"/>
      <c r="U4732" s="212"/>
      <c r="V4732" s="212"/>
      <c r="W4732" s="212"/>
      <c r="X4732" s="212"/>
      <c r="Y4732" s="212">
        <v>1375</v>
      </c>
      <c r="Z4732" s="212" t="s">
        <v>314</v>
      </c>
      <c r="AA4732" s="212" t="s">
        <v>315</v>
      </c>
      <c r="AB4732" s="212">
        <v>24827.047999999999</v>
      </c>
      <c r="AC4732" s="212">
        <v>30040.728999999999</v>
      </c>
      <c r="AD4732" s="212">
        <v>1</v>
      </c>
      <c r="AE4732" s="212">
        <v>0</v>
      </c>
      <c r="AF4732" s="212">
        <v>1</v>
      </c>
      <c r="AG4732" s="212">
        <v>0</v>
      </c>
      <c r="AH4732" s="212">
        <v>24827.05</v>
      </c>
      <c r="AI4732" s="212">
        <v>30040.73</v>
      </c>
      <c r="AJ4732" s="212">
        <v>1</v>
      </c>
      <c r="AK4732" s="212">
        <v>1</v>
      </c>
      <c r="AL4732" s="212">
        <v>0</v>
      </c>
      <c r="AM4732">
        <v>1</v>
      </c>
      <c r="AN4732" t="str">
        <f>VLOOKUP(H4732,'Base Art'!$A:$AJ,36,FALSE)</f>
        <v>MASTERFOODS ARGENTINA LTD.</v>
      </c>
    </row>
    <row r="4733" spans="1:40" x14ac:dyDescent="0.25">
      <c r="A4733" s="212" t="s">
        <v>7819</v>
      </c>
      <c r="B4733" s="212">
        <v>1</v>
      </c>
      <c r="C4733" s="212" t="s">
        <v>7820</v>
      </c>
      <c r="D4733" s="212" t="s">
        <v>182</v>
      </c>
      <c r="E4733" s="212">
        <v>53</v>
      </c>
      <c r="F4733" s="212" t="s">
        <v>9</v>
      </c>
      <c r="G4733" s="212" t="s">
        <v>1561</v>
      </c>
      <c r="H4733" s="212">
        <v>8191</v>
      </c>
      <c r="I4733" s="212" t="s">
        <v>1562</v>
      </c>
      <c r="J4733" s="212">
        <v>1142</v>
      </c>
      <c r="K4733" s="212" t="s">
        <v>798</v>
      </c>
      <c r="L4733" s="212" t="s">
        <v>799</v>
      </c>
      <c r="M4733" s="212"/>
      <c r="N4733" s="212"/>
      <c r="O4733" s="212"/>
      <c r="P4733" s="212"/>
      <c r="Q4733" s="212"/>
      <c r="R4733" s="212"/>
      <c r="S4733" s="212"/>
      <c r="T4733" s="212"/>
      <c r="U4733" s="212"/>
      <c r="V4733" s="212"/>
      <c r="W4733" s="212"/>
      <c r="X4733" s="212"/>
      <c r="Y4733" s="212">
        <v>1375</v>
      </c>
      <c r="Z4733" s="212" t="s">
        <v>314</v>
      </c>
      <c r="AA4733" s="212" t="s">
        <v>315</v>
      </c>
      <c r="AB4733" s="212">
        <v>33521.072</v>
      </c>
      <c r="AC4733" s="212">
        <v>40560.497000000003</v>
      </c>
      <c r="AD4733" s="212">
        <v>2</v>
      </c>
      <c r="AE4733" s="212">
        <v>0</v>
      </c>
      <c r="AF4733" s="212">
        <v>2</v>
      </c>
      <c r="AG4733" s="212">
        <v>0</v>
      </c>
      <c r="AH4733" s="212">
        <v>67042.14</v>
      </c>
      <c r="AI4733" s="212">
        <v>81120.990000000005</v>
      </c>
      <c r="AJ4733" s="212">
        <v>0</v>
      </c>
      <c r="AK4733" s="212">
        <v>0</v>
      </c>
      <c r="AL4733" s="212">
        <v>0</v>
      </c>
      <c r="AM4733">
        <v>1</v>
      </c>
      <c r="AN4733" t="str">
        <f>VLOOKUP(H4733,'Base Art'!$A:$AJ,36,FALSE)</f>
        <v>MASTERFOODS ARGENTINA LTD.</v>
      </c>
    </row>
    <row r="4734" spans="1:40" x14ac:dyDescent="0.25">
      <c r="A4734" s="212" t="s">
        <v>7819</v>
      </c>
      <c r="B4734" s="212">
        <v>1</v>
      </c>
      <c r="C4734" s="212" t="s">
        <v>7820</v>
      </c>
      <c r="D4734" s="212" t="s">
        <v>182</v>
      </c>
      <c r="E4734" s="212">
        <v>53</v>
      </c>
      <c r="F4734" s="212" t="s">
        <v>9</v>
      </c>
      <c r="G4734" s="212" t="s">
        <v>7774</v>
      </c>
      <c r="H4734" s="212">
        <v>8193</v>
      </c>
      <c r="I4734" s="212" t="s">
        <v>4045</v>
      </c>
      <c r="J4734" s="212">
        <v>1142</v>
      </c>
      <c r="K4734" s="212" t="s">
        <v>798</v>
      </c>
      <c r="L4734" s="212" t="s">
        <v>799</v>
      </c>
      <c r="M4734" s="212"/>
      <c r="N4734" s="212"/>
      <c r="O4734" s="212"/>
      <c r="P4734" s="212"/>
      <c r="Q4734" s="212"/>
      <c r="R4734" s="212"/>
      <c r="S4734" s="212"/>
      <c r="T4734" s="212"/>
      <c r="U4734" s="212"/>
      <c r="V4734" s="212"/>
      <c r="W4734" s="212"/>
      <c r="X4734" s="212"/>
      <c r="Y4734" s="212">
        <v>1375</v>
      </c>
      <c r="Z4734" s="212" t="s">
        <v>314</v>
      </c>
      <c r="AA4734" s="212" t="s">
        <v>315</v>
      </c>
      <c r="AB4734" s="212">
        <v>33521.072</v>
      </c>
      <c r="AC4734" s="212">
        <v>40560.497000000003</v>
      </c>
      <c r="AD4734" s="212">
        <v>2</v>
      </c>
      <c r="AE4734" s="212">
        <v>0</v>
      </c>
      <c r="AF4734" s="212">
        <v>2</v>
      </c>
      <c r="AG4734" s="212">
        <v>0</v>
      </c>
      <c r="AH4734" s="212">
        <v>67042.14</v>
      </c>
      <c r="AI4734" s="212">
        <v>81120.990000000005</v>
      </c>
      <c r="AJ4734" s="212">
        <v>0</v>
      </c>
      <c r="AK4734" s="212">
        <v>0</v>
      </c>
      <c r="AL4734" s="212">
        <v>0</v>
      </c>
      <c r="AM4734">
        <v>1</v>
      </c>
      <c r="AN4734" t="str">
        <f>VLOOKUP(H4734,'Base Art'!$A:$AJ,36,FALSE)</f>
        <v>MASTERFOODS ARGENTINA LTD.</v>
      </c>
    </row>
    <row r="4735" spans="1:40" x14ac:dyDescent="0.25">
      <c r="A4735" s="212" t="s">
        <v>7819</v>
      </c>
      <c r="B4735" s="212">
        <v>1</v>
      </c>
      <c r="C4735" s="212" t="s">
        <v>7820</v>
      </c>
      <c r="D4735" s="212" t="s">
        <v>182</v>
      </c>
      <c r="E4735" s="212">
        <v>53</v>
      </c>
      <c r="F4735" s="212" t="s">
        <v>9</v>
      </c>
      <c r="G4735" s="212" t="s">
        <v>1793</v>
      </c>
      <c r="H4735" s="212">
        <v>8223</v>
      </c>
      <c r="I4735" s="212" t="s">
        <v>1794</v>
      </c>
      <c r="J4735" s="212">
        <v>1479</v>
      </c>
      <c r="K4735" s="212" t="s">
        <v>1795</v>
      </c>
      <c r="L4735" s="212" t="s">
        <v>1796</v>
      </c>
      <c r="M4735" s="212"/>
      <c r="N4735" s="212"/>
      <c r="O4735" s="212"/>
      <c r="P4735" s="212">
        <v>1143</v>
      </c>
      <c r="Q4735" s="212" t="s">
        <v>1797</v>
      </c>
      <c r="R4735" s="212" t="s">
        <v>1798</v>
      </c>
      <c r="S4735" s="212"/>
      <c r="T4735" s="212"/>
      <c r="U4735" s="212"/>
      <c r="V4735" s="212"/>
      <c r="W4735" s="212"/>
      <c r="X4735" s="212"/>
      <c r="Y4735" s="212">
        <v>1373</v>
      </c>
      <c r="Z4735" s="212" t="s">
        <v>386</v>
      </c>
      <c r="AA4735" s="212" t="s">
        <v>387</v>
      </c>
      <c r="AB4735" s="212">
        <v>29026.383999999998</v>
      </c>
      <c r="AC4735" s="212">
        <v>35121.928</v>
      </c>
      <c r="AD4735" s="212">
        <v>0.125</v>
      </c>
      <c r="AE4735" s="212">
        <v>0</v>
      </c>
      <c r="AF4735" s="212">
        <v>0.125</v>
      </c>
      <c r="AG4735" s="212">
        <v>0</v>
      </c>
      <c r="AH4735" s="212">
        <v>3628.3</v>
      </c>
      <c r="AI4735" s="212">
        <v>4390.24</v>
      </c>
      <c r="AJ4735" s="212">
        <v>0</v>
      </c>
      <c r="AK4735" s="212">
        <v>0</v>
      </c>
      <c r="AL4735" s="212">
        <v>0</v>
      </c>
      <c r="AM4735">
        <v>1</v>
      </c>
      <c r="AN4735" t="str">
        <f>VLOOKUP(H4735,'Base Art'!$A:$AJ,36,FALSE)</f>
        <v>ESTABLECIM. MODELO LAS COLONIAS S.A</v>
      </c>
    </row>
    <row r="4736" spans="1:40" x14ac:dyDescent="0.25">
      <c r="A4736" s="212" t="s">
        <v>7819</v>
      </c>
      <c r="B4736" s="212">
        <v>1</v>
      </c>
      <c r="C4736" s="212" t="s">
        <v>7820</v>
      </c>
      <c r="D4736" s="212" t="s">
        <v>182</v>
      </c>
      <c r="E4736" s="212">
        <v>53</v>
      </c>
      <c r="F4736" s="212" t="s">
        <v>9</v>
      </c>
      <c r="G4736" s="212" t="s">
        <v>1289</v>
      </c>
      <c r="H4736" s="212">
        <v>8336</v>
      </c>
      <c r="I4736" s="212" t="s">
        <v>1290</v>
      </c>
      <c r="J4736" s="212">
        <v>1193</v>
      </c>
      <c r="K4736" s="212" t="s">
        <v>506</v>
      </c>
      <c r="L4736" s="212" t="s">
        <v>507</v>
      </c>
      <c r="M4736" s="212"/>
      <c r="N4736" s="212"/>
      <c r="O4736" s="212"/>
      <c r="P4736" s="212">
        <v>1107</v>
      </c>
      <c r="Q4736" s="212" t="s">
        <v>1158</v>
      </c>
      <c r="R4736" s="212" t="s">
        <v>1159</v>
      </c>
      <c r="S4736" s="212"/>
      <c r="T4736" s="212"/>
      <c r="U4736" s="212"/>
      <c r="V4736" s="212"/>
      <c r="W4736" s="212"/>
      <c r="X4736" s="212"/>
      <c r="Y4736" s="212">
        <v>1375</v>
      </c>
      <c r="Z4736" s="212" t="s">
        <v>314</v>
      </c>
      <c r="AA4736" s="212" t="s">
        <v>315</v>
      </c>
      <c r="AB4736" s="212">
        <v>29343.072</v>
      </c>
      <c r="AC4736" s="212">
        <v>35505.116999999998</v>
      </c>
      <c r="AD4736" s="212">
        <v>7</v>
      </c>
      <c r="AE4736" s="212">
        <v>0</v>
      </c>
      <c r="AF4736" s="212">
        <v>7</v>
      </c>
      <c r="AG4736" s="212">
        <v>0</v>
      </c>
      <c r="AH4736" s="212">
        <v>205401.5</v>
      </c>
      <c r="AI4736" s="212">
        <v>248535.82</v>
      </c>
      <c r="AJ4736" s="212">
        <v>0</v>
      </c>
      <c r="AK4736" s="212">
        <v>0</v>
      </c>
      <c r="AL4736" s="212">
        <v>0</v>
      </c>
      <c r="AM4736">
        <v>1</v>
      </c>
      <c r="AN4736" t="str">
        <f>VLOOKUP(H4736,'Base Art'!$A:$AJ,36,FALSE)</f>
        <v>MASTERFOODS ARGENTINA LTD.</v>
      </c>
    </row>
    <row r="4737" spans="1:40" x14ac:dyDescent="0.25">
      <c r="A4737" s="212" t="s">
        <v>7819</v>
      </c>
      <c r="B4737" s="212">
        <v>1</v>
      </c>
      <c r="C4737" s="212" t="s">
        <v>7820</v>
      </c>
      <c r="D4737" s="212" t="s">
        <v>182</v>
      </c>
      <c r="E4737" s="212">
        <v>53</v>
      </c>
      <c r="F4737" s="212" t="s">
        <v>9</v>
      </c>
      <c r="G4737" s="212" t="s">
        <v>1170</v>
      </c>
      <c r="H4737" s="212">
        <v>8394</v>
      </c>
      <c r="I4737" s="212" t="s">
        <v>1171</v>
      </c>
      <c r="J4737" s="212">
        <v>1193</v>
      </c>
      <c r="K4737" s="212" t="s">
        <v>506</v>
      </c>
      <c r="L4737" s="212" t="s">
        <v>507</v>
      </c>
      <c r="M4737" s="212"/>
      <c r="N4737" s="212"/>
      <c r="O4737" s="212"/>
      <c r="P4737" s="212">
        <v>1107</v>
      </c>
      <c r="Q4737" s="212" t="s">
        <v>1158</v>
      </c>
      <c r="R4737" s="212" t="s">
        <v>1159</v>
      </c>
      <c r="S4737" s="212"/>
      <c r="T4737" s="212"/>
      <c r="U4737" s="212"/>
      <c r="V4737" s="212"/>
      <c r="W4737" s="212"/>
      <c r="X4737" s="212"/>
      <c r="Y4737" s="212">
        <v>1375</v>
      </c>
      <c r="Z4737" s="212" t="s">
        <v>314</v>
      </c>
      <c r="AA4737" s="212" t="s">
        <v>315</v>
      </c>
      <c r="AB4737" s="212">
        <v>29343.072</v>
      </c>
      <c r="AC4737" s="212">
        <v>35505.116999999998</v>
      </c>
      <c r="AD4737" s="212">
        <v>2</v>
      </c>
      <c r="AE4737" s="212">
        <v>0</v>
      </c>
      <c r="AF4737" s="212">
        <v>2</v>
      </c>
      <c r="AG4737" s="212">
        <v>0</v>
      </c>
      <c r="AH4737" s="212">
        <v>58686.14</v>
      </c>
      <c r="AI4737" s="212">
        <v>71010.23</v>
      </c>
      <c r="AJ4737" s="212">
        <v>0</v>
      </c>
      <c r="AK4737" s="212">
        <v>0</v>
      </c>
      <c r="AL4737" s="212">
        <v>0</v>
      </c>
      <c r="AM4737">
        <v>1</v>
      </c>
      <c r="AN4737" t="str">
        <f>VLOOKUP(H4737,'Base Art'!$A:$AJ,36,FALSE)</f>
        <v>MASTERFOODS ARGENTINA LTD.</v>
      </c>
    </row>
    <row r="4738" spans="1:40" x14ac:dyDescent="0.25">
      <c r="A4738" s="212" t="s">
        <v>7819</v>
      </c>
      <c r="B4738" s="212">
        <v>1</v>
      </c>
      <c r="C4738" s="212" t="s">
        <v>7820</v>
      </c>
      <c r="D4738" s="212" t="s">
        <v>182</v>
      </c>
      <c r="E4738" s="212">
        <v>53</v>
      </c>
      <c r="F4738" s="212" t="s">
        <v>9</v>
      </c>
      <c r="G4738" s="212" t="s">
        <v>1303</v>
      </c>
      <c r="H4738" s="212">
        <v>10026</v>
      </c>
      <c r="I4738" s="212" t="s">
        <v>1304</v>
      </c>
      <c r="J4738" s="212">
        <v>1194</v>
      </c>
      <c r="K4738" s="212" t="s">
        <v>310</v>
      </c>
      <c r="L4738" s="212" t="s">
        <v>311</v>
      </c>
      <c r="M4738" s="212"/>
      <c r="N4738" s="212"/>
      <c r="O4738" s="212"/>
      <c r="P4738" s="212">
        <v>1098</v>
      </c>
      <c r="Q4738" s="212" t="s">
        <v>312</v>
      </c>
      <c r="R4738" s="212" t="s">
        <v>313</v>
      </c>
      <c r="S4738" s="212"/>
      <c r="T4738" s="212"/>
      <c r="U4738" s="212"/>
      <c r="V4738" s="212"/>
      <c r="W4738" s="212"/>
      <c r="X4738" s="212"/>
      <c r="Y4738" s="212">
        <v>1375</v>
      </c>
      <c r="Z4738" s="212" t="s">
        <v>314</v>
      </c>
      <c r="AA4738" s="212" t="s">
        <v>315</v>
      </c>
      <c r="AB4738" s="212">
        <v>34463.949999999997</v>
      </c>
      <c r="AC4738" s="212">
        <v>42735.303</v>
      </c>
      <c r="AD4738" s="212">
        <v>0.1111</v>
      </c>
      <c r="AE4738" s="212">
        <v>0</v>
      </c>
      <c r="AF4738" s="212">
        <v>0.1111</v>
      </c>
      <c r="AG4738" s="212">
        <v>0</v>
      </c>
      <c r="AH4738" s="212">
        <v>3829.33</v>
      </c>
      <c r="AI4738" s="212">
        <v>4748.37</v>
      </c>
      <c r="AJ4738" s="212">
        <v>0</v>
      </c>
      <c r="AK4738" s="212">
        <v>0</v>
      </c>
      <c r="AL4738" s="212">
        <v>0</v>
      </c>
      <c r="AM4738">
        <v>1</v>
      </c>
      <c r="AN4738" t="str">
        <f>VLOOKUP(H4738,'Base Art'!$A:$AJ,36,FALSE)</f>
        <v>MASTERFOODS ARGENTINA LTD.</v>
      </c>
    </row>
    <row r="4739" spans="1:40" x14ac:dyDescent="0.25">
      <c r="A4739" s="212" t="s">
        <v>7819</v>
      </c>
      <c r="B4739" s="212">
        <v>1</v>
      </c>
      <c r="C4739" s="212" t="s">
        <v>7820</v>
      </c>
      <c r="D4739" s="212" t="s">
        <v>182</v>
      </c>
      <c r="E4739" s="212">
        <v>53</v>
      </c>
      <c r="F4739" s="212" t="s">
        <v>9</v>
      </c>
      <c r="G4739" s="212" t="s">
        <v>7775</v>
      </c>
      <c r="H4739" s="212">
        <v>10395</v>
      </c>
      <c r="I4739" s="212" t="s">
        <v>5503</v>
      </c>
      <c r="J4739" s="212">
        <v>1193</v>
      </c>
      <c r="K4739" s="212" t="s">
        <v>506</v>
      </c>
      <c r="L4739" s="212" t="s">
        <v>507</v>
      </c>
      <c r="M4739" s="212"/>
      <c r="N4739" s="212"/>
      <c r="O4739" s="212"/>
      <c r="P4739" s="212"/>
      <c r="Q4739" s="212"/>
      <c r="R4739" s="212"/>
      <c r="S4739" s="212"/>
      <c r="T4739" s="212"/>
      <c r="U4739" s="212"/>
      <c r="V4739" s="212"/>
      <c r="W4739" s="212"/>
      <c r="X4739" s="212"/>
      <c r="Y4739" s="212">
        <v>1375</v>
      </c>
      <c r="Z4739" s="212" t="s">
        <v>314</v>
      </c>
      <c r="AA4739" s="212" t="s">
        <v>315</v>
      </c>
      <c r="AB4739" s="212">
        <v>19963.814999999999</v>
      </c>
      <c r="AC4739" s="212">
        <v>24156.217000000001</v>
      </c>
      <c r="AD4739" s="212">
        <v>0.90910000000000002</v>
      </c>
      <c r="AE4739" s="212">
        <v>0.2727</v>
      </c>
      <c r="AF4739" s="212">
        <v>1.1818</v>
      </c>
      <c r="AG4739" s="212">
        <v>0</v>
      </c>
      <c r="AH4739" s="212">
        <v>23593.599999999999</v>
      </c>
      <c r="AI4739" s="212">
        <v>28548.26</v>
      </c>
      <c r="AJ4739" s="212">
        <v>0</v>
      </c>
      <c r="AK4739" s="212">
        <v>0</v>
      </c>
      <c r="AL4739" s="212">
        <v>0</v>
      </c>
      <c r="AM4739">
        <v>1</v>
      </c>
      <c r="AN4739" t="str">
        <f>VLOOKUP(H4739,'Base Art'!$A:$AJ,36,FALSE)</f>
        <v>MASTERFOODS ARGENTINA LTD.</v>
      </c>
    </row>
    <row r="4740" spans="1:40" x14ac:dyDescent="0.25">
      <c r="A4740" s="212" t="s">
        <v>7819</v>
      </c>
      <c r="B4740" s="212">
        <v>1</v>
      </c>
      <c r="C4740" s="212" t="s">
        <v>7820</v>
      </c>
      <c r="D4740" s="212" t="s">
        <v>182</v>
      </c>
      <c r="E4740" s="212">
        <v>53</v>
      </c>
      <c r="F4740" s="212" t="s">
        <v>9</v>
      </c>
      <c r="G4740" s="212" t="s">
        <v>7894</v>
      </c>
      <c r="H4740" s="212">
        <v>10547</v>
      </c>
      <c r="I4740" s="212" t="s">
        <v>7895</v>
      </c>
      <c r="J4740" s="212">
        <v>1346</v>
      </c>
      <c r="K4740" s="212" t="s">
        <v>1416</v>
      </c>
      <c r="L4740" s="212" t="s">
        <v>1417</v>
      </c>
      <c r="M4740" s="212"/>
      <c r="N4740" s="212"/>
      <c r="O4740" s="212"/>
      <c r="P4740" s="212"/>
      <c r="Q4740" s="212"/>
      <c r="R4740" s="212"/>
      <c r="S4740" s="212"/>
      <c r="T4740" s="212"/>
      <c r="U4740" s="212"/>
      <c r="V4740" s="212"/>
      <c r="W4740" s="212"/>
      <c r="X4740" s="212"/>
      <c r="Y4740" s="212">
        <v>1375</v>
      </c>
      <c r="Z4740" s="212" t="s">
        <v>314</v>
      </c>
      <c r="AA4740" s="212" t="s">
        <v>315</v>
      </c>
      <c r="AB4740" s="212">
        <v>54493.228000000003</v>
      </c>
      <c r="AC4740" s="212">
        <v>65936.807000000001</v>
      </c>
      <c r="AD4740" s="212">
        <v>4</v>
      </c>
      <c r="AE4740" s="212">
        <v>0</v>
      </c>
      <c r="AF4740" s="212">
        <v>4</v>
      </c>
      <c r="AG4740" s="212">
        <v>0</v>
      </c>
      <c r="AH4740" s="212">
        <v>217972.91</v>
      </c>
      <c r="AI4740" s="212">
        <v>263747.23</v>
      </c>
      <c r="AJ4740" s="212">
        <v>1</v>
      </c>
      <c r="AK4740" s="212">
        <v>4</v>
      </c>
      <c r="AL4740" s="212">
        <v>0</v>
      </c>
      <c r="AM4740">
        <v>1</v>
      </c>
      <c r="AN4740" t="str">
        <f>VLOOKUP(H4740,'Base Art'!$A:$AJ,36,FALSE)</f>
        <v>AGROINDUSTRIAS BAIRES</v>
      </c>
    </row>
    <row r="4741" spans="1:40" x14ac:dyDescent="0.25">
      <c r="A4741" s="212" t="s">
        <v>7819</v>
      </c>
      <c r="B4741" s="212">
        <v>1</v>
      </c>
      <c r="C4741" s="212" t="s">
        <v>7820</v>
      </c>
      <c r="D4741" s="212" t="s">
        <v>182</v>
      </c>
      <c r="E4741" s="212">
        <v>53</v>
      </c>
      <c r="F4741" s="212" t="s">
        <v>9</v>
      </c>
      <c r="G4741" s="212" t="s">
        <v>7896</v>
      </c>
      <c r="H4741" s="212">
        <v>10548</v>
      </c>
      <c r="I4741" s="212" t="s">
        <v>7897</v>
      </c>
      <c r="J4741" s="212">
        <v>1346</v>
      </c>
      <c r="K4741" s="212" t="s">
        <v>1416</v>
      </c>
      <c r="L4741" s="212" t="s">
        <v>1417</v>
      </c>
      <c r="M4741" s="212"/>
      <c r="N4741" s="212"/>
      <c r="O4741" s="212"/>
      <c r="P4741" s="212"/>
      <c r="Q4741" s="212"/>
      <c r="R4741" s="212"/>
      <c r="S4741" s="212"/>
      <c r="T4741" s="212"/>
      <c r="U4741" s="212"/>
      <c r="V4741" s="212"/>
      <c r="W4741" s="212"/>
      <c r="X4741" s="212"/>
      <c r="Y4741" s="212">
        <v>1375</v>
      </c>
      <c r="Z4741" s="212" t="s">
        <v>314</v>
      </c>
      <c r="AA4741" s="212" t="s">
        <v>315</v>
      </c>
      <c r="AB4741" s="212">
        <v>77398.490000000005</v>
      </c>
      <c r="AC4741" s="212">
        <v>93652.172999999995</v>
      </c>
      <c r="AD4741" s="212">
        <v>1.6667000000000001</v>
      </c>
      <c r="AE4741" s="212">
        <v>0</v>
      </c>
      <c r="AF4741" s="212">
        <v>1.6667000000000001</v>
      </c>
      <c r="AG4741" s="212">
        <v>0</v>
      </c>
      <c r="AH4741" s="212">
        <v>128997.48</v>
      </c>
      <c r="AI4741" s="212">
        <v>156086.95000000001</v>
      </c>
      <c r="AJ4741" s="212">
        <v>0</v>
      </c>
      <c r="AK4741" s="212">
        <v>0</v>
      </c>
      <c r="AL4741" s="212">
        <v>0</v>
      </c>
      <c r="AM4741">
        <v>1</v>
      </c>
      <c r="AN4741" t="str">
        <f>VLOOKUP(H4741,'Base Art'!$A:$AJ,36,FALSE)</f>
        <v>AGROINDUSTRIAS BAIRES</v>
      </c>
    </row>
    <row r="4742" spans="1:40" x14ac:dyDescent="0.25">
      <c r="A4742" s="212" t="s">
        <v>7819</v>
      </c>
      <c r="B4742" s="212">
        <v>1</v>
      </c>
      <c r="C4742" s="212" t="s">
        <v>7820</v>
      </c>
      <c r="D4742" s="212" t="s">
        <v>182</v>
      </c>
      <c r="E4742" s="212">
        <v>53</v>
      </c>
      <c r="F4742" s="212" t="s">
        <v>9</v>
      </c>
      <c r="G4742" s="212" t="s">
        <v>7898</v>
      </c>
      <c r="H4742" s="212">
        <v>10550</v>
      </c>
      <c r="I4742" s="212" t="s">
        <v>7899</v>
      </c>
      <c r="J4742" s="212">
        <v>1346</v>
      </c>
      <c r="K4742" s="212" t="s">
        <v>1416</v>
      </c>
      <c r="L4742" s="212" t="s">
        <v>1417</v>
      </c>
      <c r="M4742" s="212"/>
      <c r="N4742" s="212"/>
      <c r="O4742" s="212"/>
      <c r="P4742" s="212"/>
      <c r="Q4742" s="212"/>
      <c r="R4742" s="212"/>
      <c r="S4742" s="212"/>
      <c r="T4742" s="212"/>
      <c r="U4742" s="212"/>
      <c r="V4742" s="212"/>
      <c r="W4742" s="212"/>
      <c r="X4742" s="212"/>
      <c r="Y4742" s="212">
        <v>1375</v>
      </c>
      <c r="Z4742" s="212" t="s">
        <v>314</v>
      </c>
      <c r="AA4742" s="212" t="s">
        <v>315</v>
      </c>
      <c r="AB4742" s="212">
        <v>77398.490000000005</v>
      </c>
      <c r="AC4742" s="212">
        <v>93652.172999999995</v>
      </c>
      <c r="AD4742" s="212">
        <v>1.6667000000000001</v>
      </c>
      <c r="AE4742" s="212">
        <v>0</v>
      </c>
      <c r="AF4742" s="212">
        <v>1.6667000000000001</v>
      </c>
      <c r="AG4742" s="212">
        <v>0</v>
      </c>
      <c r="AH4742" s="212">
        <v>128997.48</v>
      </c>
      <c r="AI4742" s="212">
        <v>156086.95000000001</v>
      </c>
      <c r="AJ4742" s="212">
        <v>0</v>
      </c>
      <c r="AK4742" s="212">
        <v>0</v>
      </c>
      <c r="AL4742" s="212">
        <v>0</v>
      </c>
      <c r="AM4742">
        <v>1</v>
      </c>
      <c r="AN4742" t="str">
        <f>VLOOKUP(H4742,'Base Art'!$A:$AJ,36,FALSE)</f>
        <v>AGROINDUSTRIAS BAIRES</v>
      </c>
    </row>
    <row r="4743" spans="1:40" x14ac:dyDescent="0.25">
      <c r="A4743" s="212" t="s">
        <v>7819</v>
      </c>
      <c r="B4743" s="212">
        <v>1</v>
      </c>
      <c r="C4743" s="212" t="s">
        <v>7820</v>
      </c>
      <c r="D4743" s="212" t="s">
        <v>182</v>
      </c>
      <c r="E4743" s="212">
        <v>53</v>
      </c>
      <c r="F4743" s="212" t="s">
        <v>9</v>
      </c>
      <c r="G4743" s="212" t="s">
        <v>1575</v>
      </c>
      <c r="H4743" s="212">
        <v>10561</v>
      </c>
      <c r="I4743" s="212" t="s">
        <v>1576</v>
      </c>
      <c r="J4743" s="212">
        <v>1346</v>
      </c>
      <c r="K4743" s="212" t="s">
        <v>1416</v>
      </c>
      <c r="L4743" s="212" t="s">
        <v>1417</v>
      </c>
      <c r="M4743" s="212"/>
      <c r="N4743" s="212"/>
      <c r="O4743" s="212"/>
      <c r="P4743" s="212"/>
      <c r="Q4743" s="212"/>
      <c r="R4743" s="212"/>
      <c r="S4743" s="212"/>
      <c r="T4743" s="212"/>
      <c r="U4743" s="212"/>
      <c r="V4743" s="212"/>
      <c r="W4743" s="212"/>
      <c r="X4743" s="212"/>
      <c r="Y4743" s="212">
        <v>1375</v>
      </c>
      <c r="Z4743" s="212" t="s">
        <v>314</v>
      </c>
      <c r="AA4743" s="212" t="s">
        <v>315</v>
      </c>
      <c r="AB4743" s="212">
        <v>32056.194</v>
      </c>
      <c r="AC4743" s="212">
        <v>38787.995000000003</v>
      </c>
      <c r="AD4743" s="212">
        <v>2</v>
      </c>
      <c r="AE4743" s="212">
        <v>0</v>
      </c>
      <c r="AF4743" s="212">
        <v>2</v>
      </c>
      <c r="AG4743" s="212">
        <v>0</v>
      </c>
      <c r="AH4743" s="212">
        <v>64112.39</v>
      </c>
      <c r="AI4743" s="212">
        <v>77575.990000000005</v>
      </c>
      <c r="AJ4743" s="212">
        <v>0</v>
      </c>
      <c r="AK4743" s="212">
        <v>0</v>
      </c>
      <c r="AL4743" s="212">
        <v>0</v>
      </c>
      <c r="AM4743">
        <v>1</v>
      </c>
      <c r="AN4743" t="str">
        <f>VLOOKUP(H4743,'Base Art'!$A:$AJ,36,FALSE)</f>
        <v>AGROINDUSTRIAS BAIRES</v>
      </c>
    </row>
    <row r="4744" spans="1:40" x14ac:dyDescent="0.25">
      <c r="A4744" s="212" t="s">
        <v>7819</v>
      </c>
      <c r="B4744" s="212">
        <v>1</v>
      </c>
      <c r="C4744" s="212" t="s">
        <v>7820</v>
      </c>
      <c r="D4744" s="212" t="s">
        <v>182</v>
      </c>
      <c r="E4744" s="212">
        <v>53</v>
      </c>
      <c r="F4744" s="212" t="s">
        <v>9</v>
      </c>
      <c r="G4744" s="212" t="s">
        <v>1467</v>
      </c>
      <c r="H4744" s="212">
        <v>10565</v>
      </c>
      <c r="I4744" s="212" t="s">
        <v>1468</v>
      </c>
      <c r="J4744" s="212">
        <v>1346</v>
      </c>
      <c r="K4744" s="212" t="s">
        <v>1416</v>
      </c>
      <c r="L4744" s="212" t="s">
        <v>1417</v>
      </c>
      <c r="M4744" s="212"/>
      <c r="N4744" s="212"/>
      <c r="O4744" s="212"/>
      <c r="P4744" s="212"/>
      <c r="Q4744" s="212"/>
      <c r="R4744" s="212"/>
      <c r="S4744" s="212"/>
      <c r="T4744" s="212"/>
      <c r="U4744" s="212"/>
      <c r="V4744" s="212"/>
      <c r="W4744" s="212"/>
      <c r="X4744" s="212"/>
      <c r="Y4744" s="212">
        <v>1375</v>
      </c>
      <c r="Z4744" s="212" t="s">
        <v>314</v>
      </c>
      <c r="AA4744" s="212" t="s">
        <v>315</v>
      </c>
      <c r="AB4744" s="212">
        <v>35724.468999999997</v>
      </c>
      <c r="AC4744" s="212">
        <v>43226.608</v>
      </c>
      <c r="AD4744" s="212">
        <v>4</v>
      </c>
      <c r="AE4744" s="212">
        <v>0</v>
      </c>
      <c r="AF4744" s="212">
        <v>4</v>
      </c>
      <c r="AG4744" s="212">
        <v>0</v>
      </c>
      <c r="AH4744" s="212">
        <v>142897.88</v>
      </c>
      <c r="AI4744" s="212">
        <v>172906.43</v>
      </c>
      <c r="AJ4744" s="212">
        <v>1</v>
      </c>
      <c r="AK4744" s="212">
        <v>4</v>
      </c>
      <c r="AL4744" s="212">
        <v>0</v>
      </c>
      <c r="AM4744">
        <v>1</v>
      </c>
      <c r="AN4744" t="str">
        <f>VLOOKUP(H4744,'Base Art'!$A:$AJ,36,FALSE)</f>
        <v>AGROINDUSTRIAS BAIRES</v>
      </c>
    </row>
    <row r="4745" spans="1:40" x14ac:dyDescent="0.25">
      <c r="A4745" s="212" t="s">
        <v>7819</v>
      </c>
      <c r="B4745" s="212">
        <v>1</v>
      </c>
      <c r="C4745" s="212" t="s">
        <v>7820</v>
      </c>
      <c r="D4745" s="212" t="s">
        <v>182</v>
      </c>
      <c r="E4745" s="212">
        <v>53</v>
      </c>
      <c r="F4745" s="212" t="s">
        <v>9</v>
      </c>
      <c r="G4745" s="212" t="s">
        <v>1791</v>
      </c>
      <c r="H4745" s="212">
        <v>10695</v>
      </c>
      <c r="I4745" s="212" t="s">
        <v>1792</v>
      </c>
      <c r="J4745" s="212"/>
      <c r="K4745" s="212"/>
      <c r="L4745" s="212"/>
      <c r="M4745" s="212"/>
      <c r="N4745" s="212"/>
      <c r="O4745" s="212"/>
      <c r="P4745" s="212"/>
      <c r="Q4745" s="212"/>
      <c r="R4745" s="212"/>
      <c r="S4745" s="212"/>
      <c r="T4745" s="212"/>
      <c r="U4745" s="212"/>
      <c r="V4745" s="212"/>
      <c r="W4745" s="212"/>
      <c r="X4745" s="212"/>
      <c r="Y4745" s="212">
        <v>1375</v>
      </c>
      <c r="Z4745" s="212" t="s">
        <v>314</v>
      </c>
      <c r="AA4745" s="212" t="s">
        <v>315</v>
      </c>
      <c r="AB4745" s="212">
        <v>0</v>
      </c>
      <c r="AC4745" s="212">
        <v>0</v>
      </c>
      <c r="AD4745" s="212">
        <v>0</v>
      </c>
      <c r="AE4745" s="212">
        <v>1</v>
      </c>
      <c r="AF4745" s="212">
        <v>1</v>
      </c>
      <c r="AG4745" s="212">
        <v>0</v>
      </c>
      <c r="AH4745" s="212">
        <v>0</v>
      </c>
      <c r="AI4745" s="212">
        <v>0</v>
      </c>
      <c r="AJ4745" s="212">
        <v>0</v>
      </c>
      <c r="AK4745" s="212">
        <v>0</v>
      </c>
      <c r="AL4745" s="212">
        <v>0</v>
      </c>
      <c r="AM4745">
        <v>1</v>
      </c>
      <c r="AN4745" t="str">
        <f>VLOOKUP(H4745,'Base Art'!$A:$AJ,36,FALSE)</f>
        <v>AGROINDUSTRIAS BAIRES</v>
      </c>
    </row>
    <row r="4746" spans="1:40" x14ac:dyDescent="0.25">
      <c r="A4746" s="212" t="s">
        <v>7819</v>
      </c>
      <c r="B4746" s="212">
        <v>1</v>
      </c>
      <c r="C4746" s="212" t="s">
        <v>7820</v>
      </c>
      <c r="D4746" s="212" t="s">
        <v>182</v>
      </c>
      <c r="E4746" s="212">
        <v>53</v>
      </c>
      <c r="F4746" s="212" t="s">
        <v>9</v>
      </c>
      <c r="G4746" s="212" t="s">
        <v>1757</v>
      </c>
      <c r="H4746" s="212">
        <v>10711</v>
      </c>
      <c r="I4746" s="212" t="s">
        <v>1758</v>
      </c>
      <c r="J4746" s="212"/>
      <c r="K4746" s="212"/>
      <c r="L4746" s="212"/>
      <c r="M4746" s="212"/>
      <c r="N4746" s="212"/>
      <c r="O4746" s="212"/>
      <c r="P4746" s="212"/>
      <c r="Q4746" s="212"/>
      <c r="R4746" s="212"/>
      <c r="S4746" s="212"/>
      <c r="T4746" s="212"/>
      <c r="U4746" s="212"/>
      <c r="V4746" s="212"/>
      <c r="W4746" s="212"/>
      <c r="X4746" s="212"/>
      <c r="Y4746" s="212">
        <v>1373</v>
      </c>
      <c r="Z4746" s="212" t="s">
        <v>386</v>
      </c>
      <c r="AA4746" s="212" t="s">
        <v>387</v>
      </c>
      <c r="AB4746" s="212">
        <v>12950.368</v>
      </c>
      <c r="AC4746" s="212">
        <v>15669.939</v>
      </c>
      <c r="AD4746" s="212">
        <v>0.16669999999999999</v>
      </c>
      <c r="AE4746" s="212">
        <v>0</v>
      </c>
      <c r="AF4746" s="212">
        <v>0.16669999999999999</v>
      </c>
      <c r="AG4746" s="212">
        <v>0</v>
      </c>
      <c r="AH4746" s="212">
        <v>2158.39</v>
      </c>
      <c r="AI4746" s="212">
        <v>2611.66</v>
      </c>
      <c r="AJ4746" s="212">
        <v>0</v>
      </c>
      <c r="AK4746" s="212">
        <v>0</v>
      </c>
      <c r="AL4746" s="212">
        <v>0</v>
      </c>
      <c r="AM4746">
        <v>1</v>
      </c>
      <c r="AN4746" t="str">
        <f>VLOOKUP(H4746,'Base Art'!$A:$AJ,36,FALSE)</f>
        <v>DON SATUR S.R.L.</v>
      </c>
    </row>
    <row r="4747" spans="1:40" x14ac:dyDescent="0.25">
      <c r="A4747" s="212" t="s">
        <v>7819</v>
      </c>
      <c r="B4747" s="212">
        <v>1</v>
      </c>
      <c r="C4747" s="212" t="s">
        <v>7820</v>
      </c>
      <c r="D4747" s="212" t="s">
        <v>182</v>
      </c>
      <c r="E4747" s="212">
        <v>53</v>
      </c>
      <c r="F4747" s="212" t="s">
        <v>9</v>
      </c>
      <c r="G4747" s="212" t="s">
        <v>7772</v>
      </c>
      <c r="H4747" s="212">
        <v>11008</v>
      </c>
      <c r="I4747" s="212" t="s">
        <v>6571</v>
      </c>
      <c r="J4747" s="212">
        <v>1192</v>
      </c>
      <c r="K4747" s="212" t="s">
        <v>932</v>
      </c>
      <c r="L4747" s="212" t="s">
        <v>933</v>
      </c>
      <c r="M4747" s="212"/>
      <c r="N4747" s="212"/>
      <c r="O4747" s="212"/>
      <c r="P4747" s="212">
        <v>1112</v>
      </c>
      <c r="Q4747" s="212" t="s">
        <v>1010</v>
      </c>
      <c r="R4747" s="212" t="s">
        <v>1011</v>
      </c>
      <c r="S4747" s="212"/>
      <c r="T4747" s="212"/>
      <c r="U4747" s="212"/>
      <c r="V4747" s="212"/>
      <c r="W4747" s="212"/>
      <c r="X4747" s="212"/>
      <c r="Y4747" s="212">
        <v>1375</v>
      </c>
      <c r="Z4747" s="212" t="s">
        <v>314</v>
      </c>
      <c r="AA4747" s="212" t="s">
        <v>315</v>
      </c>
      <c r="AB4747" s="212">
        <v>29382.256000000001</v>
      </c>
      <c r="AC4747" s="212">
        <v>35552.531000000003</v>
      </c>
      <c r="AD4747" s="212">
        <v>1</v>
      </c>
      <c r="AE4747" s="212">
        <v>0</v>
      </c>
      <c r="AF4747" s="212">
        <v>1</v>
      </c>
      <c r="AG4747" s="212">
        <v>0</v>
      </c>
      <c r="AH4747" s="212">
        <v>29382.26</v>
      </c>
      <c r="AI4747" s="212">
        <v>35552.53</v>
      </c>
      <c r="AJ4747" s="212">
        <v>0</v>
      </c>
      <c r="AK4747" s="212">
        <v>0</v>
      </c>
      <c r="AL4747" s="212">
        <v>0</v>
      </c>
      <c r="AM4747">
        <v>1</v>
      </c>
      <c r="AN4747" t="str">
        <f>VLOOKUP(H4747,'Base Art'!$A:$AJ,36,FALSE)</f>
        <v>NUTRIPET S.A.U.</v>
      </c>
    </row>
    <row r="4748" spans="1:40" x14ac:dyDescent="0.25">
      <c r="A4748" s="212" t="s">
        <v>7819</v>
      </c>
      <c r="B4748" s="212">
        <v>1</v>
      </c>
      <c r="C4748" s="212" t="s">
        <v>7820</v>
      </c>
      <c r="D4748" s="212" t="s">
        <v>182</v>
      </c>
      <c r="E4748" s="212">
        <v>53</v>
      </c>
      <c r="F4748" s="212" t="s">
        <v>9</v>
      </c>
      <c r="G4748" s="212" t="s">
        <v>7773</v>
      </c>
      <c r="H4748" s="212">
        <v>11009</v>
      </c>
      <c r="I4748" s="212" t="s">
        <v>6573</v>
      </c>
      <c r="J4748" s="212">
        <v>1192</v>
      </c>
      <c r="K4748" s="212" t="s">
        <v>932</v>
      </c>
      <c r="L4748" s="212" t="s">
        <v>933</v>
      </c>
      <c r="M4748" s="212"/>
      <c r="N4748" s="212"/>
      <c r="O4748" s="212"/>
      <c r="P4748" s="212">
        <v>1112</v>
      </c>
      <c r="Q4748" s="212" t="s">
        <v>1010</v>
      </c>
      <c r="R4748" s="212" t="s">
        <v>1011</v>
      </c>
      <c r="S4748" s="212"/>
      <c r="T4748" s="212"/>
      <c r="U4748" s="212"/>
      <c r="V4748" s="212"/>
      <c r="W4748" s="212"/>
      <c r="X4748" s="212"/>
      <c r="Y4748" s="212">
        <v>1375</v>
      </c>
      <c r="Z4748" s="212" t="s">
        <v>314</v>
      </c>
      <c r="AA4748" s="212" t="s">
        <v>315</v>
      </c>
      <c r="AB4748" s="212">
        <v>30484.091</v>
      </c>
      <c r="AC4748" s="212">
        <v>37800.271999999997</v>
      </c>
      <c r="AD4748" s="212">
        <v>1</v>
      </c>
      <c r="AE4748" s="212">
        <v>0</v>
      </c>
      <c r="AF4748" s="212">
        <v>1</v>
      </c>
      <c r="AG4748" s="212">
        <v>0</v>
      </c>
      <c r="AH4748" s="212">
        <v>30484.09</v>
      </c>
      <c r="AI4748" s="212">
        <v>37800.269999999997</v>
      </c>
      <c r="AJ4748" s="212">
        <v>0</v>
      </c>
      <c r="AK4748" s="212">
        <v>0</v>
      </c>
      <c r="AL4748" s="212">
        <v>0</v>
      </c>
      <c r="AM4748">
        <v>1</v>
      </c>
      <c r="AN4748" t="str">
        <f>VLOOKUP(H4748,'Base Art'!$A:$AJ,36,FALSE)</f>
        <v>NUTRIPET S.A.U.</v>
      </c>
    </row>
    <row r="4749" spans="1:40" x14ac:dyDescent="0.25">
      <c r="A4749" s="212" t="s">
        <v>7819</v>
      </c>
      <c r="B4749" s="212">
        <v>1</v>
      </c>
      <c r="C4749" s="212" t="s">
        <v>7820</v>
      </c>
      <c r="D4749" s="212" t="s">
        <v>182</v>
      </c>
      <c r="E4749" s="212">
        <v>53</v>
      </c>
      <c r="F4749" s="212" t="s">
        <v>9</v>
      </c>
      <c r="G4749" s="212" t="s">
        <v>1523</v>
      </c>
      <c r="H4749" s="212">
        <v>11011</v>
      </c>
      <c r="I4749" s="212" t="s">
        <v>1524</v>
      </c>
      <c r="J4749" s="212">
        <v>1192</v>
      </c>
      <c r="K4749" s="212" t="s">
        <v>932</v>
      </c>
      <c r="L4749" s="212" t="s">
        <v>933</v>
      </c>
      <c r="M4749" s="212"/>
      <c r="N4749" s="212"/>
      <c r="O4749" s="212"/>
      <c r="P4749" s="212">
        <v>1112</v>
      </c>
      <c r="Q4749" s="212" t="s">
        <v>1010</v>
      </c>
      <c r="R4749" s="212" t="s">
        <v>1011</v>
      </c>
      <c r="S4749" s="212"/>
      <c r="T4749" s="212"/>
      <c r="U4749" s="212"/>
      <c r="V4749" s="212"/>
      <c r="W4749" s="212"/>
      <c r="X4749" s="212"/>
      <c r="Y4749" s="212">
        <v>1375</v>
      </c>
      <c r="Z4749" s="212" t="s">
        <v>314</v>
      </c>
      <c r="AA4749" s="212" t="s">
        <v>315</v>
      </c>
      <c r="AB4749" s="212">
        <v>35288.021000000001</v>
      </c>
      <c r="AC4749" s="212">
        <v>42937.925000000003</v>
      </c>
      <c r="AD4749" s="212">
        <v>9</v>
      </c>
      <c r="AE4749" s="212">
        <v>0</v>
      </c>
      <c r="AF4749" s="212">
        <v>9</v>
      </c>
      <c r="AG4749" s="212">
        <v>0</v>
      </c>
      <c r="AH4749" s="212">
        <v>317592.18</v>
      </c>
      <c r="AI4749" s="212">
        <v>386441.32</v>
      </c>
      <c r="AJ4749" s="212">
        <v>0</v>
      </c>
      <c r="AK4749" s="212">
        <v>0</v>
      </c>
      <c r="AL4749" s="212">
        <v>0</v>
      </c>
      <c r="AM4749">
        <v>1</v>
      </c>
      <c r="AN4749" t="str">
        <f>VLOOKUP(H4749,'Base Art'!$A:$AJ,36,FALSE)</f>
        <v>NUTRIPET S.A.U.</v>
      </c>
    </row>
    <row r="4750" spans="1:40" x14ac:dyDescent="0.25">
      <c r="A4750" s="212" t="s">
        <v>7819</v>
      </c>
      <c r="B4750" s="212">
        <v>1</v>
      </c>
      <c r="C4750" s="212" t="s">
        <v>7820</v>
      </c>
      <c r="D4750" s="212" t="s">
        <v>182</v>
      </c>
      <c r="E4750" s="212">
        <v>53</v>
      </c>
      <c r="F4750" s="212" t="s">
        <v>9</v>
      </c>
      <c r="G4750" s="212" t="s">
        <v>1327</v>
      </c>
      <c r="H4750" s="212">
        <v>11056</v>
      </c>
      <c r="I4750" s="212" t="s">
        <v>1328</v>
      </c>
      <c r="J4750" s="212">
        <v>1410</v>
      </c>
      <c r="K4750" s="212" t="s">
        <v>1329</v>
      </c>
      <c r="L4750" s="212" t="s">
        <v>1330</v>
      </c>
      <c r="M4750" s="212"/>
      <c r="N4750" s="212"/>
      <c r="O4750" s="212"/>
      <c r="P4750" s="212"/>
      <c r="Q4750" s="212"/>
      <c r="R4750" s="212"/>
      <c r="S4750" s="212"/>
      <c r="T4750" s="212"/>
      <c r="U4750" s="212"/>
      <c r="V4750" s="212"/>
      <c r="W4750" s="212"/>
      <c r="X4750" s="212"/>
      <c r="Y4750" s="212">
        <v>1375</v>
      </c>
      <c r="Z4750" s="212" t="s">
        <v>314</v>
      </c>
      <c r="AA4750" s="212" t="s">
        <v>315</v>
      </c>
      <c r="AB4750" s="212">
        <v>19022.135999999999</v>
      </c>
      <c r="AC4750" s="212">
        <v>23016.784</v>
      </c>
      <c r="AD4750" s="212">
        <v>25</v>
      </c>
      <c r="AE4750" s="212">
        <v>0</v>
      </c>
      <c r="AF4750" s="212">
        <v>25</v>
      </c>
      <c r="AG4750" s="212">
        <v>0</v>
      </c>
      <c r="AH4750" s="212">
        <v>475553.39</v>
      </c>
      <c r="AI4750" s="212">
        <v>575419.61</v>
      </c>
      <c r="AJ4750" s="212">
        <v>1</v>
      </c>
      <c r="AK4750" s="212">
        <v>25</v>
      </c>
      <c r="AL4750" s="212">
        <v>0</v>
      </c>
      <c r="AM4750">
        <v>1</v>
      </c>
      <c r="AN4750" t="str">
        <f>VLOOKUP(H4750,'Base Art'!$A:$AJ,36,FALSE)</f>
        <v>AGROINDUSTRIAS BAIRES</v>
      </c>
    </row>
    <row r="4751" spans="1:40" x14ac:dyDescent="0.25">
      <c r="A4751" s="212" t="s">
        <v>7819</v>
      </c>
      <c r="B4751" s="212">
        <v>1</v>
      </c>
      <c r="C4751" s="212" t="s">
        <v>7820</v>
      </c>
      <c r="D4751" s="212" t="s">
        <v>182</v>
      </c>
      <c r="E4751" s="212">
        <v>53</v>
      </c>
      <c r="F4751" s="212" t="s">
        <v>9</v>
      </c>
      <c r="G4751" s="212" t="s">
        <v>1190</v>
      </c>
      <c r="H4751" s="212">
        <v>11085</v>
      </c>
      <c r="I4751" s="212" t="s">
        <v>1191</v>
      </c>
      <c r="J4751" s="212">
        <v>1192</v>
      </c>
      <c r="K4751" s="212" t="s">
        <v>932</v>
      </c>
      <c r="L4751" s="212" t="s">
        <v>933</v>
      </c>
      <c r="M4751" s="212"/>
      <c r="N4751" s="212"/>
      <c r="O4751" s="212"/>
      <c r="P4751" s="212">
        <v>1112</v>
      </c>
      <c r="Q4751" s="212" t="s">
        <v>1010</v>
      </c>
      <c r="R4751" s="212" t="s">
        <v>1011</v>
      </c>
      <c r="S4751" s="212"/>
      <c r="T4751" s="212"/>
      <c r="U4751" s="212"/>
      <c r="V4751" s="212"/>
      <c r="W4751" s="212"/>
      <c r="X4751" s="212"/>
      <c r="Y4751" s="212">
        <v>1375</v>
      </c>
      <c r="Z4751" s="212" t="s">
        <v>314</v>
      </c>
      <c r="AA4751" s="212" t="s">
        <v>315</v>
      </c>
      <c r="AB4751" s="212">
        <v>25515.069</v>
      </c>
      <c r="AC4751" s="212">
        <v>30955.044999999998</v>
      </c>
      <c r="AD4751" s="212">
        <v>18</v>
      </c>
      <c r="AE4751" s="212">
        <v>0</v>
      </c>
      <c r="AF4751" s="212">
        <v>18</v>
      </c>
      <c r="AG4751" s="212">
        <v>0</v>
      </c>
      <c r="AH4751" s="212">
        <v>459271.24</v>
      </c>
      <c r="AI4751" s="212">
        <v>557190.81000000006</v>
      </c>
      <c r="AJ4751" s="212">
        <v>1</v>
      </c>
      <c r="AK4751" s="212">
        <v>18</v>
      </c>
      <c r="AL4751" s="212">
        <v>0</v>
      </c>
      <c r="AM4751">
        <v>1</v>
      </c>
      <c r="AN4751" t="str">
        <f>VLOOKUP(H4751,'Base Art'!$A:$AJ,36,FALSE)</f>
        <v>NUTRIPET S.A.U.</v>
      </c>
    </row>
    <row r="4752" spans="1:40" x14ac:dyDescent="0.25">
      <c r="A4752" s="212" t="s">
        <v>7819</v>
      </c>
      <c r="B4752" s="212">
        <v>1</v>
      </c>
      <c r="C4752" s="212" t="s">
        <v>7820</v>
      </c>
      <c r="D4752" s="212" t="s">
        <v>182</v>
      </c>
      <c r="E4752" s="212">
        <v>53</v>
      </c>
      <c r="F4752" s="212" t="s">
        <v>9</v>
      </c>
      <c r="G4752" s="212" t="s">
        <v>1192</v>
      </c>
      <c r="H4752" s="212">
        <v>11086</v>
      </c>
      <c r="I4752" s="212" t="s">
        <v>1193</v>
      </c>
      <c r="J4752" s="212">
        <v>1192</v>
      </c>
      <c r="K4752" s="212" t="s">
        <v>932</v>
      </c>
      <c r="L4752" s="212" t="s">
        <v>933</v>
      </c>
      <c r="M4752" s="212"/>
      <c r="N4752" s="212"/>
      <c r="O4752" s="212"/>
      <c r="P4752" s="212">
        <v>1112</v>
      </c>
      <c r="Q4752" s="212" t="s">
        <v>1010</v>
      </c>
      <c r="R4752" s="212" t="s">
        <v>1011</v>
      </c>
      <c r="S4752" s="212"/>
      <c r="T4752" s="212"/>
      <c r="U4752" s="212"/>
      <c r="V4752" s="212"/>
      <c r="W4752" s="212"/>
      <c r="X4752" s="212"/>
      <c r="Y4752" s="212">
        <v>1375</v>
      </c>
      <c r="Z4752" s="212" t="s">
        <v>314</v>
      </c>
      <c r="AA4752" s="212" t="s">
        <v>315</v>
      </c>
      <c r="AB4752" s="212">
        <v>25389.752</v>
      </c>
      <c r="AC4752" s="212">
        <v>30721.599999999999</v>
      </c>
      <c r="AD4752" s="212">
        <v>2</v>
      </c>
      <c r="AE4752" s="212">
        <v>0</v>
      </c>
      <c r="AF4752" s="212">
        <v>2</v>
      </c>
      <c r="AG4752" s="212">
        <v>0</v>
      </c>
      <c r="AH4752" s="212">
        <v>50779.5</v>
      </c>
      <c r="AI4752" s="212">
        <v>61443.199999999997</v>
      </c>
      <c r="AJ4752" s="212">
        <v>0</v>
      </c>
      <c r="AK4752" s="212">
        <v>0</v>
      </c>
      <c r="AL4752" s="212">
        <v>0</v>
      </c>
      <c r="AM4752">
        <v>1</v>
      </c>
      <c r="AN4752" t="str">
        <f>VLOOKUP(H4752,'Base Art'!$A:$AJ,36,FALSE)</f>
        <v>NUTRIPET S.A.U.</v>
      </c>
    </row>
    <row r="4753" spans="1:40" x14ac:dyDescent="0.25">
      <c r="A4753" s="212" t="s">
        <v>7819</v>
      </c>
      <c r="B4753" s="212">
        <v>1</v>
      </c>
      <c r="C4753" s="212" t="s">
        <v>7820</v>
      </c>
      <c r="D4753" s="212" t="s">
        <v>182</v>
      </c>
      <c r="E4753" s="212">
        <v>53</v>
      </c>
      <c r="F4753" s="212" t="s">
        <v>9</v>
      </c>
      <c r="G4753" s="212" t="s">
        <v>1525</v>
      </c>
      <c r="H4753" s="212">
        <v>11145</v>
      </c>
      <c r="I4753" s="212" t="s">
        <v>1526</v>
      </c>
      <c r="J4753" s="212">
        <v>1193</v>
      </c>
      <c r="K4753" s="212" t="s">
        <v>506</v>
      </c>
      <c r="L4753" s="212" t="s">
        <v>507</v>
      </c>
      <c r="M4753" s="212"/>
      <c r="N4753" s="212"/>
      <c r="O4753" s="212"/>
      <c r="P4753" s="212"/>
      <c r="Q4753" s="212"/>
      <c r="R4753" s="212"/>
      <c r="S4753" s="212"/>
      <c r="T4753" s="212"/>
      <c r="U4753" s="212"/>
      <c r="V4753" s="212"/>
      <c r="W4753" s="212"/>
      <c r="X4753" s="212"/>
      <c r="Y4753" s="212">
        <v>1375</v>
      </c>
      <c r="Z4753" s="212" t="s">
        <v>314</v>
      </c>
      <c r="AA4753" s="212" t="s">
        <v>315</v>
      </c>
      <c r="AB4753" s="212">
        <v>48972.131999999998</v>
      </c>
      <c r="AC4753" s="212">
        <v>60093.11</v>
      </c>
      <c r="AD4753" s="212">
        <v>19</v>
      </c>
      <c r="AE4753" s="212">
        <v>0</v>
      </c>
      <c r="AF4753" s="212">
        <v>19</v>
      </c>
      <c r="AG4753" s="212">
        <v>0</v>
      </c>
      <c r="AH4753" s="212">
        <v>930470.5</v>
      </c>
      <c r="AI4753" s="212">
        <v>1141769.0900000001</v>
      </c>
      <c r="AJ4753" s="212">
        <v>1</v>
      </c>
      <c r="AK4753" s="212">
        <v>19</v>
      </c>
      <c r="AL4753" s="212">
        <v>0</v>
      </c>
      <c r="AM4753">
        <v>1</v>
      </c>
      <c r="AN4753" t="str">
        <f>VLOOKUP(H4753,'Base Art'!$A:$AJ,36,FALSE)</f>
        <v>MASTERFOODS ARGENTINA LTD.</v>
      </c>
    </row>
    <row r="4754" spans="1:40" x14ac:dyDescent="0.25">
      <c r="A4754" s="212" t="s">
        <v>7819</v>
      </c>
      <c r="B4754" s="212">
        <v>1</v>
      </c>
      <c r="C4754" s="212" t="s">
        <v>7820</v>
      </c>
      <c r="D4754" s="212" t="s">
        <v>182</v>
      </c>
      <c r="E4754" s="212">
        <v>53</v>
      </c>
      <c r="F4754" s="212" t="s">
        <v>9</v>
      </c>
      <c r="G4754" s="212" t="s">
        <v>1237</v>
      </c>
      <c r="H4754" s="212">
        <v>11146</v>
      </c>
      <c r="I4754" s="212" t="s">
        <v>1238</v>
      </c>
      <c r="J4754" s="212">
        <v>1193</v>
      </c>
      <c r="K4754" s="212" t="s">
        <v>506</v>
      </c>
      <c r="L4754" s="212" t="s">
        <v>507</v>
      </c>
      <c r="M4754" s="212"/>
      <c r="N4754" s="212"/>
      <c r="O4754" s="212"/>
      <c r="P4754" s="212"/>
      <c r="Q4754" s="212"/>
      <c r="R4754" s="212"/>
      <c r="S4754" s="212"/>
      <c r="T4754" s="212"/>
      <c r="U4754" s="212"/>
      <c r="V4754" s="212"/>
      <c r="W4754" s="212"/>
      <c r="X4754" s="212"/>
      <c r="Y4754" s="212">
        <v>1375</v>
      </c>
      <c r="Z4754" s="212" t="s">
        <v>314</v>
      </c>
      <c r="AA4754" s="212" t="s">
        <v>315</v>
      </c>
      <c r="AB4754" s="212">
        <v>48772.900999999998</v>
      </c>
      <c r="AC4754" s="212">
        <v>59950.491999999998</v>
      </c>
      <c r="AD4754" s="212">
        <v>17</v>
      </c>
      <c r="AE4754" s="212">
        <v>0</v>
      </c>
      <c r="AF4754" s="212">
        <v>17</v>
      </c>
      <c r="AG4754" s="212">
        <v>0</v>
      </c>
      <c r="AH4754" s="212">
        <v>829139.32</v>
      </c>
      <c r="AI4754" s="212">
        <v>1019158.36</v>
      </c>
      <c r="AJ4754" s="212">
        <v>5</v>
      </c>
      <c r="AK4754" s="212">
        <v>3.4</v>
      </c>
      <c r="AL4754" s="212">
        <v>0</v>
      </c>
      <c r="AM4754">
        <v>1</v>
      </c>
      <c r="AN4754" t="str">
        <f>VLOOKUP(H4754,'Base Art'!$A:$AJ,36,FALSE)</f>
        <v>MASTERFOODS ARGENTINA LTD.</v>
      </c>
    </row>
    <row r="4755" spans="1:40" x14ac:dyDescent="0.25">
      <c r="A4755" s="212" t="s">
        <v>7819</v>
      </c>
      <c r="B4755" s="212">
        <v>1</v>
      </c>
      <c r="C4755" s="212" t="s">
        <v>7820</v>
      </c>
      <c r="D4755" s="212" t="s">
        <v>182</v>
      </c>
      <c r="E4755" s="212">
        <v>53</v>
      </c>
      <c r="F4755" s="212" t="s">
        <v>9</v>
      </c>
      <c r="G4755" s="212" t="s">
        <v>1194</v>
      </c>
      <c r="H4755" s="212">
        <v>11147</v>
      </c>
      <c r="I4755" s="212" t="s">
        <v>1195</v>
      </c>
      <c r="J4755" s="212">
        <v>1194</v>
      </c>
      <c r="K4755" s="212" t="s">
        <v>310</v>
      </c>
      <c r="L4755" s="212" t="s">
        <v>311</v>
      </c>
      <c r="M4755" s="212"/>
      <c r="N4755" s="212"/>
      <c r="O4755" s="212"/>
      <c r="P4755" s="212"/>
      <c r="Q4755" s="212"/>
      <c r="R4755" s="212"/>
      <c r="S4755" s="212"/>
      <c r="T4755" s="212"/>
      <c r="U4755" s="212"/>
      <c r="V4755" s="212"/>
      <c r="W4755" s="212"/>
      <c r="X4755" s="212"/>
      <c r="Y4755" s="212">
        <v>1375</v>
      </c>
      <c r="Z4755" s="212" t="s">
        <v>314</v>
      </c>
      <c r="AA4755" s="212" t="s">
        <v>315</v>
      </c>
      <c r="AB4755" s="212">
        <v>37941.199000000001</v>
      </c>
      <c r="AC4755" s="212">
        <v>45908.851000000002</v>
      </c>
      <c r="AD4755" s="212">
        <v>16</v>
      </c>
      <c r="AE4755" s="212">
        <v>0</v>
      </c>
      <c r="AF4755" s="212">
        <v>16</v>
      </c>
      <c r="AG4755" s="212">
        <v>0</v>
      </c>
      <c r="AH4755" s="212">
        <v>607059.18999999994</v>
      </c>
      <c r="AI4755" s="212">
        <v>734541.62</v>
      </c>
      <c r="AJ4755" s="212">
        <v>0</v>
      </c>
      <c r="AK4755" s="212">
        <v>0</v>
      </c>
      <c r="AL4755" s="212">
        <v>0</v>
      </c>
      <c r="AM4755">
        <v>1</v>
      </c>
      <c r="AN4755" t="str">
        <f>VLOOKUP(H4755,'Base Art'!$A:$AJ,36,FALSE)</f>
        <v>MASTERFOODS ARGENTINA LTD.</v>
      </c>
    </row>
    <row r="4756" spans="1:40" x14ac:dyDescent="0.25">
      <c r="A4756" s="212" t="s">
        <v>7819</v>
      </c>
      <c r="B4756" s="212">
        <v>1</v>
      </c>
      <c r="C4756" s="212" t="s">
        <v>7820</v>
      </c>
      <c r="D4756" s="212" t="s">
        <v>182</v>
      </c>
      <c r="E4756" s="212">
        <v>53</v>
      </c>
      <c r="F4756" s="212" t="s">
        <v>9</v>
      </c>
      <c r="G4756" s="212" t="s">
        <v>1541</v>
      </c>
      <c r="H4756" s="212">
        <v>11299</v>
      </c>
      <c r="I4756" s="212" t="s">
        <v>1542</v>
      </c>
      <c r="J4756" s="212">
        <v>1192</v>
      </c>
      <c r="K4756" s="212" t="s">
        <v>932</v>
      </c>
      <c r="L4756" s="212" t="s">
        <v>933</v>
      </c>
      <c r="M4756" s="212"/>
      <c r="N4756" s="212"/>
      <c r="O4756" s="212"/>
      <c r="P4756" s="212">
        <v>1101</v>
      </c>
      <c r="Q4756" s="212" t="s">
        <v>776</v>
      </c>
      <c r="R4756" s="212" t="s">
        <v>777</v>
      </c>
      <c r="S4756" s="212"/>
      <c r="T4756" s="212"/>
      <c r="U4756" s="212"/>
      <c r="V4756" s="212"/>
      <c r="W4756" s="212"/>
      <c r="X4756" s="212"/>
      <c r="Y4756" s="212"/>
      <c r="Z4756" s="212"/>
      <c r="AA4756" s="212"/>
      <c r="AB4756" s="212">
        <v>35275.792000000001</v>
      </c>
      <c r="AC4756" s="212">
        <v>43204.025999999998</v>
      </c>
      <c r="AD4756" s="212">
        <v>12</v>
      </c>
      <c r="AE4756" s="212">
        <v>0</v>
      </c>
      <c r="AF4756" s="212">
        <v>12</v>
      </c>
      <c r="AG4756" s="212">
        <v>0</v>
      </c>
      <c r="AH4756" s="212">
        <v>423309.5</v>
      </c>
      <c r="AI4756" s="212">
        <v>518448.31</v>
      </c>
      <c r="AJ4756" s="212">
        <v>0</v>
      </c>
      <c r="AK4756" s="212">
        <v>0</v>
      </c>
      <c r="AL4756" s="212">
        <v>0</v>
      </c>
      <c r="AM4756">
        <v>1</v>
      </c>
      <c r="AN4756" t="str">
        <f>VLOOKUP(H4756,'Base Art'!$A:$AJ,36,FALSE)</f>
        <v>NUTRIPET S.A.U.</v>
      </c>
    </row>
    <row r="4757" spans="1:40" x14ac:dyDescent="0.25">
      <c r="A4757" s="212" t="s">
        <v>7819</v>
      </c>
      <c r="B4757" s="212">
        <v>1</v>
      </c>
      <c r="C4757" s="212" t="s">
        <v>7820</v>
      </c>
      <c r="D4757" s="212" t="s">
        <v>182</v>
      </c>
      <c r="E4757" s="212">
        <v>53</v>
      </c>
      <c r="F4757" s="212" t="s">
        <v>9</v>
      </c>
      <c r="G4757" s="212" t="s">
        <v>7900</v>
      </c>
      <c r="H4757" s="212">
        <v>11404</v>
      </c>
      <c r="I4757" s="212" t="s">
        <v>7901</v>
      </c>
      <c r="J4757" s="212">
        <v>1346</v>
      </c>
      <c r="K4757" s="212" t="s">
        <v>1416</v>
      </c>
      <c r="L4757" s="212" t="s">
        <v>1417</v>
      </c>
      <c r="M4757" s="212"/>
      <c r="N4757" s="212"/>
      <c r="O4757" s="212"/>
      <c r="P4757" s="212"/>
      <c r="Q4757" s="212"/>
      <c r="R4757" s="212"/>
      <c r="S4757" s="212"/>
      <c r="T4757" s="212"/>
      <c r="U4757" s="212"/>
      <c r="V4757" s="212"/>
      <c r="W4757" s="212"/>
      <c r="X4757" s="212"/>
      <c r="Y4757" s="212"/>
      <c r="Z4757" s="212"/>
      <c r="AA4757" s="212"/>
      <c r="AB4757" s="212">
        <v>111265.60000000001</v>
      </c>
      <c r="AC4757" s="212">
        <v>134631.37599999999</v>
      </c>
      <c r="AD4757" s="212">
        <v>0.5</v>
      </c>
      <c r="AE4757" s="212">
        <v>0</v>
      </c>
      <c r="AF4757" s="212">
        <v>0.5</v>
      </c>
      <c r="AG4757" s="212">
        <v>0</v>
      </c>
      <c r="AH4757" s="212">
        <v>55632.800000000003</v>
      </c>
      <c r="AI4757" s="212">
        <v>67315.69</v>
      </c>
      <c r="AJ4757" s="212">
        <v>0</v>
      </c>
      <c r="AK4757" s="212">
        <v>0</v>
      </c>
      <c r="AL4757" s="212">
        <v>0</v>
      </c>
      <c r="AM4757">
        <v>1</v>
      </c>
      <c r="AN4757" t="str">
        <f>VLOOKUP(H4757,'Base Art'!$A:$AJ,36,FALSE)</f>
        <v>AGROINDUSTRIAS BAIRES</v>
      </c>
    </row>
    <row r="4758" spans="1:40" x14ac:dyDescent="0.25">
      <c r="A4758" s="212" t="s">
        <v>7819</v>
      </c>
      <c r="B4758" s="212">
        <v>1</v>
      </c>
      <c r="C4758" s="212" t="s">
        <v>7820</v>
      </c>
      <c r="D4758" s="212" t="s">
        <v>182</v>
      </c>
      <c r="E4758" s="212">
        <v>53</v>
      </c>
      <c r="F4758" s="212" t="s">
        <v>9</v>
      </c>
      <c r="G4758" s="212" t="s">
        <v>1471</v>
      </c>
      <c r="H4758" s="212">
        <v>11520</v>
      </c>
      <c r="I4758" s="212" t="s">
        <v>1472</v>
      </c>
      <c r="J4758" s="212"/>
      <c r="K4758" s="212"/>
      <c r="L4758" s="212"/>
      <c r="M4758" s="212"/>
      <c r="N4758" s="212"/>
      <c r="O4758" s="212"/>
      <c r="P4758" s="212"/>
      <c r="Q4758" s="212"/>
      <c r="R4758" s="212"/>
      <c r="S4758" s="212"/>
      <c r="T4758" s="212"/>
      <c r="U4758" s="212"/>
      <c r="V4758" s="212"/>
      <c r="W4758" s="212"/>
      <c r="X4758" s="212"/>
      <c r="Y4758" s="212"/>
      <c r="Z4758" s="212"/>
      <c r="AA4758" s="212"/>
      <c r="AB4758" s="212">
        <v>9639.1280000000006</v>
      </c>
      <c r="AC4758" s="212">
        <v>11803.111999999999</v>
      </c>
      <c r="AD4758" s="212">
        <v>2</v>
      </c>
      <c r="AE4758" s="212">
        <v>0</v>
      </c>
      <c r="AF4758" s="212">
        <v>2</v>
      </c>
      <c r="AG4758" s="212">
        <v>0</v>
      </c>
      <c r="AH4758" s="212">
        <v>19278.259999999998</v>
      </c>
      <c r="AI4758" s="212">
        <v>23606.22</v>
      </c>
      <c r="AJ4758" s="212">
        <v>1</v>
      </c>
      <c r="AK4758" s="212">
        <v>2</v>
      </c>
      <c r="AL4758" s="212">
        <v>0</v>
      </c>
      <c r="AM4758">
        <v>1</v>
      </c>
      <c r="AN4758" t="str">
        <f>VLOOKUP(H4758,'Base Art'!$A:$AJ,36,FALSE)</f>
        <v>DISTRIBUIDORA H&amp;G SRL</v>
      </c>
    </row>
    <row r="4759" spans="1:40" x14ac:dyDescent="0.25">
      <c r="A4759" s="212" t="s">
        <v>7819</v>
      </c>
      <c r="B4759" s="212">
        <v>1</v>
      </c>
      <c r="C4759" s="212" t="s">
        <v>7820</v>
      </c>
      <c r="D4759" s="212" t="s">
        <v>182</v>
      </c>
      <c r="E4759" s="212">
        <v>53</v>
      </c>
      <c r="F4759" s="212" t="s">
        <v>9</v>
      </c>
      <c r="G4759" s="212" t="s">
        <v>7842</v>
      </c>
      <c r="H4759" s="212">
        <v>11523</v>
      </c>
      <c r="I4759" s="212" t="s">
        <v>7506</v>
      </c>
      <c r="J4759" s="212"/>
      <c r="K4759" s="212"/>
      <c r="L4759" s="212"/>
      <c r="M4759" s="212"/>
      <c r="N4759" s="212"/>
      <c r="O4759" s="212"/>
      <c r="P4759" s="212"/>
      <c r="Q4759" s="212"/>
      <c r="R4759" s="212"/>
      <c r="S4759" s="212"/>
      <c r="T4759" s="212"/>
      <c r="U4759" s="212"/>
      <c r="V4759" s="212"/>
      <c r="W4759" s="212"/>
      <c r="X4759" s="212"/>
      <c r="Y4759" s="212"/>
      <c r="Z4759" s="212"/>
      <c r="AA4759" s="212"/>
      <c r="AB4759" s="212">
        <v>12389.745000000001</v>
      </c>
      <c r="AC4759" s="212">
        <v>14991.59</v>
      </c>
      <c r="AD4759" s="212">
        <v>1</v>
      </c>
      <c r="AE4759" s="212">
        <v>0</v>
      </c>
      <c r="AF4759" s="212">
        <v>1</v>
      </c>
      <c r="AG4759" s="212">
        <v>0</v>
      </c>
      <c r="AH4759" s="212">
        <v>12389.74</v>
      </c>
      <c r="AI4759" s="212">
        <v>14991.59</v>
      </c>
      <c r="AJ4759" s="212">
        <v>0</v>
      </c>
      <c r="AK4759" s="212">
        <v>0</v>
      </c>
      <c r="AL4759" s="212">
        <v>0</v>
      </c>
      <c r="AM4759">
        <v>1</v>
      </c>
      <c r="AN4759" t="str">
        <f>VLOOKUP(H4759,'Base Art'!$A:$AJ,36,FALSE)</f>
        <v>DISTRIBUIDORA H&amp;G SRL</v>
      </c>
    </row>
    <row r="4760" spans="1:40" x14ac:dyDescent="0.25">
      <c r="A4760" s="212" t="s">
        <v>7819</v>
      </c>
      <c r="B4760" s="212">
        <v>1</v>
      </c>
      <c r="C4760" s="212" t="s">
        <v>7820</v>
      </c>
      <c r="D4760" s="212" t="s">
        <v>182</v>
      </c>
      <c r="E4760" s="212">
        <v>53</v>
      </c>
      <c r="F4760" s="212" t="s">
        <v>9</v>
      </c>
      <c r="G4760" s="212" t="s">
        <v>7796</v>
      </c>
      <c r="H4760" s="212">
        <v>11529</v>
      </c>
      <c r="I4760" s="212" t="s">
        <v>7518</v>
      </c>
      <c r="J4760" s="212"/>
      <c r="K4760" s="212"/>
      <c r="L4760" s="212"/>
      <c r="M4760" s="212"/>
      <c r="N4760" s="212"/>
      <c r="O4760" s="212"/>
      <c r="P4760" s="212"/>
      <c r="Q4760" s="212"/>
      <c r="R4760" s="212"/>
      <c r="S4760" s="212"/>
      <c r="T4760" s="212"/>
      <c r="U4760" s="212"/>
      <c r="V4760" s="212"/>
      <c r="W4760" s="212"/>
      <c r="X4760" s="212"/>
      <c r="Y4760" s="212"/>
      <c r="Z4760" s="212"/>
      <c r="AA4760" s="212"/>
      <c r="AB4760" s="212">
        <v>16981.793000000001</v>
      </c>
      <c r="AC4760" s="212">
        <v>20547.969000000001</v>
      </c>
      <c r="AD4760" s="212">
        <v>1</v>
      </c>
      <c r="AE4760" s="212">
        <v>0</v>
      </c>
      <c r="AF4760" s="212">
        <v>1</v>
      </c>
      <c r="AG4760" s="212">
        <v>0</v>
      </c>
      <c r="AH4760" s="212">
        <v>16981.79</v>
      </c>
      <c r="AI4760" s="212">
        <v>20547.97</v>
      </c>
      <c r="AJ4760" s="212">
        <v>1</v>
      </c>
      <c r="AK4760" s="212">
        <v>1</v>
      </c>
      <c r="AL4760" s="212">
        <v>0</v>
      </c>
      <c r="AM4760">
        <v>1</v>
      </c>
      <c r="AN4760" t="str">
        <f>VLOOKUP(H4760,'Base Art'!$A:$AJ,36,FALSE)</f>
        <v>DISTRIBUIDORA H&amp;G SRL</v>
      </c>
    </row>
    <row r="4761" spans="1:40" x14ac:dyDescent="0.25">
      <c r="A4761" s="212" t="s">
        <v>7819</v>
      </c>
      <c r="B4761" s="212">
        <v>1</v>
      </c>
      <c r="C4761" s="212" t="s">
        <v>7820</v>
      </c>
      <c r="D4761" s="212" t="s">
        <v>182</v>
      </c>
      <c r="E4761" s="212">
        <v>53</v>
      </c>
      <c r="F4761" s="212" t="s">
        <v>9</v>
      </c>
      <c r="G4761" s="212" t="s">
        <v>7902</v>
      </c>
      <c r="H4761" s="212">
        <v>11530</v>
      </c>
      <c r="I4761" s="212" t="s">
        <v>7519</v>
      </c>
      <c r="J4761" s="212"/>
      <c r="K4761" s="212"/>
      <c r="L4761" s="212"/>
      <c r="M4761" s="212"/>
      <c r="N4761" s="212"/>
      <c r="O4761" s="212"/>
      <c r="P4761" s="212"/>
      <c r="Q4761" s="212"/>
      <c r="R4761" s="212"/>
      <c r="S4761" s="212"/>
      <c r="T4761" s="212"/>
      <c r="U4761" s="212"/>
      <c r="V4761" s="212"/>
      <c r="W4761" s="212"/>
      <c r="X4761" s="212"/>
      <c r="Y4761" s="212"/>
      <c r="Z4761" s="212"/>
      <c r="AA4761" s="212"/>
      <c r="AB4761" s="212">
        <v>16981.793000000001</v>
      </c>
      <c r="AC4761" s="212">
        <v>20547.971000000001</v>
      </c>
      <c r="AD4761" s="212">
        <v>0.25</v>
      </c>
      <c r="AE4761" s="212">
        <v>0</v>
      </c>
      <c r="AF4761" s="212">
        <v>0.25</v>
      </c>
      <c r="AG4761" s="212">
        <v>0</v>
      </c>
      <c r="AH4761" s="212">
        <v>4245.45</v>
      </c>
      <c r="AI4761" s="212">
        <v>5136.99</v>
      </c>
      <c r="AJ4761" s="212">
        <v>0</v>
      </c>
      <c r="AK4761" s="212">
        <v>0</v>
      </c>
      <c r="AL4761" s="212">
        <v>0</v>
      </c>
      <c r="AM4761">
        <v>1</v>
      </c>
      <c r="AN4761" t="str">
        <f>VLOOKUP(H4761,'Base Art'!$A:$AJ,36,FALSE)</f>
        <v>DISTRIBUIDORA H&amp;G SRL</v>
      </c>
    </row>
    <row r="4762" spans="1:40" x14ac:dyDescent="0.25">
      <c r="A4762" s="212" t="s">
        <v>7819</v>
      </c>
      <c r="B4762" s="212">
        <v>1</v>
      </c>
      <c r="C4762" s="212" t="s">
        <v>7820</v>
      </c>
      <c r="D4762" s="212" t="s">
        <v>182</v>
      </c>
      <c r="E4762" s="212">
        <v>53</v>
      </c>
      <c r="F4762" s="212" t="s">
        <v>9</v>
      </c>
      <c r="G4762" s="212" t="s">
        <v>7776</v>
      </c>
      <c r="H4762" s="212">
        <v>11532</v>
      </c>
      <c r="I4762" s="212" t="s">
        <v>7523</v>
      </c>
      <c r="J4762" s="212"/>
      <c r="K4762" s="212"/>
      <c r="L4762" s="212"/>
      <c r="M4762" s="212"/>
      <c r="N4762" s="212"/>
      <c r="O4762" s="212"/>
      <c r="P4762" s="212"/>
      <c r="Q4762" s="212"/>
      <c r="R4762" s="212"/>
      <c r="S4762" s="212"/>
      <c r="T4762" s="212"/>
      <c r="U4762" s="212"/>
      <c r="V4762" s="212"/>
      <c r="W4762" s="212"/>
      <c r="X4762" s="212"/>
      <c r="Y4762" s="212"/>
      <c r="Z4762" s="212"/>
      <c r="AA4762" s="212"/>
      <c r="AB4762" s="212">
        <v>7363.7370000000001</v>
      </c>
      <c r="AC4762" s="212">
        <v>9052.4869999999992</v>
      </c>
      <c r="AD4762" s="212">
        <v>6</v>
      </c>
      <c r="AE4762" s="212">
        <v>0</v>
      </c>
      <c r="AF4762" s="212">
        <v>6</v>
      </c>
      <c r="AG4762" s="212">
        <v>0</v>
      </c>
      <c r="AH4762" s="212">
        <v>44182.42</v>
      </c>
      <c r="AI4762" s="212">
        <v>54314.92</v>
      </c>
      <c r="AJ4762" s="212">
        <v>0</v>
      </c>
      <c r="AK4762" s="212">
        <v>0</v>
      </c>
      <c r="AL4762" s="212">
        <v>0</v>
      </c>
      <c r="AM4762">
        <v>1</v>
      </c>
      <c r="AN4762" t="str">
        <f>VLOOKUP(H4762,'Base Art'!$A:$AJ,36,FALSE)</f>
        <v>DISTRIBUIDORA H&amp;G SRL</v>
      </c>
    </row>
    <row r="4763" spans="1:40" x14ac:dyDescent="0.25">
      <c r="A4763" s="212" t="s">
        <v>7819</v>
      </c>
      <c r="B4763" s="212">
        <v>1</v>
      </c>
      <c r="C4763" s="212" t="s">
        <v>7820</v>
      </c>
      <c r="D4763" s="212" t="s">
        <v>182</v>
      </c>
      <c r="E4763" s="212">
        <v>53</v>
      </c>
      <c r="F4763" s="212" t="s">
        <v>9</v>
      </c>
      <c r="G4763" s="212" t="s">
        <v>7777</v>
      </c>
      <c r="H4763" s="212">
        <v>11533</v>
      </c>
      <c r="I4763" s="212" t="s">
        <v>7525</v>
      </c>
      <c r="J4763" s="212"/>
      <c r="K4763" s="212"/>
      <c r="L4763" s="212"/>
      <c r="M4763" s="212"/>
      <c r="N4763" s="212"/>
      <c r="O4763" s="212"/>
      <c r="P4763" s="212"/>
      <c r="Q4763" s="212"/>
      <c r="R4763" s="212"/>
      <c r="S4763" s="212"/>
      <c r="T4763" s="212"/>
      <c r="U4763" s="212"/>
      <c r="V4763" s="212"/>
      <c r="W4763" s="212"/>
      <c r="X4763" s="212"/>
      <c r="Y4763" s="212"/>
      <c r="Z4763" s="212"/>
      <c r="AA4763" s="212"/>
      <c r="AB4763" s="212">
        <v>7363.7370000000001</v>
      </c>
      <c r="AC4763" s="212">
        <v>9052.4869999999992</v>
      </c>
      <c r="AD4763" s="212">
        <v>6</v>
      </c>
      <c r="AE4763" s="212">
        <v>0</v>
      </c>
      <c r="AF4763" s="212">
        <v>6</v>
      </c>
      <c r="AG4763" s="212">
        <v>0</v>
      </c>
      <c r="AH4763" s="212">
        <v>44182.42</v>
      </c>
      <c r="AI4763" s="212">
        <v>54314.92</v>
      </c>
      <c r="AJ4763" s="212">
        <v>0</v>
      </c>
      <c r="AK4763" s="212">
        <v>0</v>
      </c>
      <c r="AL4763" s="212">
        <v>0</v>
      </c>
      <c r="AM4763">
        <v>1</v>
      </c>
      <c r="AN4763" t="str">
        <f>VLOOKUP(H4763,'Base Art'!$A:$AJ,36,FALSE)</f>
        <v>DISTRIBUIDORA H&amp;G SRL</v>
      </c>
    </row>
    <row r="4764" spans="1:40" x14ac:dyDescent="0.25">
      <c r="A4764" s="212" t="s">
        <v>7819</v>
      </c>
      <c r="B4764" s="212">
        <v>1</v>
      </c>
      <c r="C4764" s="212" t="s">
        <v>7820</v>
      </c>
      <c r="D4764" s="212" t="s">
        <v>182</v>
      </c>
      <c r="E4764" s="212">
        <v>53</v>
      </c>
      <c r="F4764" s="212" t="s">
        <v>9</v>
      </c>
      <c r="G4764" s="212" t="s">
        <v>1569</v>
      </c>
      <c r="H4764" s="212">
        <v>11534</v>
      </c>
      <c r="I4764" s="212" t="s">
        <v>1570</v>
      </c>
      <c r="J4764" s="212"/>
      <c r="K4764" s="212"/>
      <c r="L4764" s="212"/>
      <c r="M4764" s="212"/>
      <c r="N4764" s="212"/>
      <c r="O4764" s="212"/>
      <c r="P4764" s="212"/>
      <c r="Q4764" s="212"/>
      <c r="R4764" s="212"/>
      <c r="S4764" s="212"/>
      <c r="T4764" s="212"/>
      <c r="U4764" s="212"/>
      <c r="V4764" s="212"/>
      <c r="W4764" s="212"/>
      <c r="X4764" s="212"/>
      <c r="Y4764" s="212"/>
      <c r="Z4764" s="212"/>
      <c r="AA4764" s="212"/>
      <c r="AB4764" s="212">
        <v>7363.7370000000001</v>
      </c>
      <c r="AC4764" s="212">
        <v>8910.1209999999992</v>
      </c>
      <c r="AD4764" s="212">
        <v>2</v>
      </c>
      <c r="AE4764" s="212">
        <v>0</v>
      </c>
      <c r="AF4764" s="212">
        <v>2</v>
      </c>
      <c r="AG4764" s="212">
        <v>0</v>
      </c>
      <c r="AH4764" s="212">
        <v>14727.47</v>
      </c>
      <c r="AI4764" s="212">
        <v>17820.240000000002</v>
      </c>
      <c r="AJ4764" s="212">
        <v>1</v>
      </c>
      <c r="AK4764" s="212">
        <v>2</v>
      </c>
      <c r="AL4764" s="212">
        <v>0</v>
      </c>
      <c r="AM4764">
        <v>1</v>
      </c>
      <c r="AN4764" t="str">
        <f>VLOOKUP(H4764,'Base Art'!$A:$AJ,36,FALSE)</f>
        <v>DISTRIBUIDORA H&amp;G SRL</v>
      </c>
    </row>
    <row r="4765" spans="1:40" x14ac:dyDescent="0.25">
      <c r="A4765" s="212" t="s">
        <v>7819</v>
      </c>
      <c r="B4765" s="212">
        <v>1</v>
      </c>
      <c r="C4765" s="212" t="s">
        <v>7820</v>
      </c>
      <c r="D4765" s="212" t="s">
        <v>182</v>
      </c>
      <c r="E4765" s="212">
        <v>53</v>
      </c>
      <c r="F4765" s="212" t="s">
        <v>9</v>
      </c>
      <c r="G4765" s="212" t="s">
        <v>7778</v>
      </c>
      <c r="H4765" s="212">
        <v>11535</v>
      </c>
      <c r="I4765" s="212" t="s">
        <v>7528</v>
      </c>
      <c r="J4765" s="212"/>
      <c r="K4765" s="212"/>
      <c r="L4765" s="212"/>
      <c r="M4765" s="212"/>
      <c r="N4765" s="212"/>
      <c r="O4765" s="212"/>
      <c r="P4765" s="212"/>
      <c r="Q4765" s="212"/>
      <c r="R4765" s="212"/>
      <c r="S4765" s="212"/>
      <c r="T4765" s="212"/>
      <c r="U4765" s="212"/>
      <c r="V4765" s="212"/>
      <c r="W4765" s="212"/>
      <c r="X4765" s="212"/>
      <c r="Y4765" s="212"/>
      <c r="Z4765" s="212"/>
      <c r="AA4765" s="212"/>
      <c r="AB4765" s="212">
        <v>7363.7370000000001</v>
      </c>
      <c r="AC4765" s="212">
        <v>9123.67</v>
      </c>
      <c r="AD4765" s="212">
        <v>4</v>
      </c>
      <c r="AE4765" s="212">
        <v>0</v>
      </c>
      <c r="AF4765" s="212">
        <v>4</v>
      </c>
      <c r="AG4765" s="212">
        <v>0</v>
      </c>
      <c r="AH4765" s="212">
        <v>29454.95</v>
      </c>
      <c r="AI4765" s="212">
        <v>36494.68</v>
      </c>
      <c r="AJ4765" s="212">
        <v>1</v>
      </c>
      <c r="AK4765" s="212">
        <v>4</v>
      </c>
      <c r="AL4765" s="212">
        <v>0</v>
      </c>
      <c r="AM4765">
        <v>1</v>
      </c>
      <c r="AN4765" t="str">
        <f>VLOOKUP(H4765,'Base Art'!$A:$AJ,36,FALSE)</f>
        <v>DISTRIBUIDORA H&amp;G SRL</v>
      </c>
    </row>
    <row r="4766" spans="1:40" x14ac:dyDescent="0.25">
      <c r="A4766" s="212" t="s">
        <v>7819</v>
      </c>
      <c r="B4766" s="212">
        <v>1</v>
      </c>
      <c r="C4766" s="212" t="s">
        <v>7820</v>
      </c>
      <c r="D4766" s="212" t="s">
        <v>182</v>
      </c>
      <c r="E4766" s="212">
        <v>53</v>
      </c>
      <c r="F4766" s="212" t="s">
        <v>9</v>
      </c>
      <c r="G4766" s="212" t="s">
        <v>7903</v>
      </c>
      <c r="H4766" s="212">
        <v>11593</v>
      </c>
      <c r="I4766" s="212" t="s">
        <v>7643</v>
      </c>
      <c r="J4766" s="212"/>
      <c r="K4766" s="212"/>
      <c r="L4766" s="212"/>
      <c r="M4766" s="212"/>
      <c r="N4766" s="212"/>
      <c r="O4766" s="212"/>
      <c r="P4766" s="212"/>
      <c r="Q4766" s="212"/>
      <c r="R4766" s="212"/>
      <c r="S4766" s="212"/>
      <c r="T4766" s="212"/>
      <c r="U4766" s="212"/>
      <c r="V4766" s="212"/>
      <c r="W4766" s="212"/>
      <c r="X4766" s="212"/>
      <c r="Y4766" s="212"/>
      <c r="Z4766" s="212"/>
      <c r="AA4766" s="212"/>
      <c r="AB4766" s="212">
        <v>73799.039999999994</v>
      </c>
      <c r="AC4766" s="212">
        <v>89296.838000000003</v>
      </c>
      <c r="AD4766" s="212">
        <v>0.25</v>
      </c>
      <c r="AE4766" s="212">
        <v>0</v>
      </c>
      <c r="AF4766" s="212">
        <v>0.25</v>
      </c>
      <c r="AG4766" s="212">
        <v>0</v>
      </c>
      <c r="AH4766" s="212">
        <v>18449.759999999998</v>
      </c>
      <c r="AI4766" s="212">
        <v>22324.21</v>
      </c>
      <c r="AJ4766" s="212">
        <v>0</v>
      </c>
      <c r="AK4766" s="212">
        <v>0</v>
      </c>
      <c r="AL4766" s="212">
        <v>0</v>
      </c>
      <c r="AM4766">
        <v>1</v>
      </c>
      <c r="AN4766" t="str">
        <f>VLOOKUP(H4766,'Base Art'!$A:$AJ,36,FALSE)</f>
        <v>DISTRIBUIDORA H&amp;G SRL</v>
      </c>
    </row>
    <row r="4767" spans="1:40" x14ac:dyDescent="0.25">
      <c r="A4767" s="212" t="s">
        <v>7819</v>
      </c>
      <c r="B4767" s="212">
        <v>1</v>
      </c>
      <c r="C4767" s="212" t="s">
        <v>7820</v>
      </c>
      <c r="D4767" s="212" t="s">
        <v>1577</v>
      </c>
      <c r="E4767" s="212">
        <v>54</v>
      </c>
      <c r="F4767" s="212" t="s">
        <v>3</v>
      </c>
      <c r="G4767" s="212" t="s">
        <v>304</v>
      </c>
      <c r="H4767" s="212">
        <v>4</v>
      </c>
      <c r="I4767" s="212" t="s">
        <v>305</v>
      </c>
      <c r="J4767" s="212">
        <v>1019</v>
      </c>
      <c r="K4767" s="212" t="s">
        <v>266</v>
      </c>
      <c r="L4767" s="212" t="s">
        <v>297</v>
      </c>
      <c r="M4767" s="212"/>
      <c r="N4767" s="212"/>
      <c r="O4767" s="212"/>
      <c r="P4767" s="212">
        <v>1020</v>
      </c>
      <c r="Q4767" s="212" t="s">
        <v>298</v>
      </c>
      <c r="R4767" s="212" t="s">
        <v>299</v>
      </c>
      <c r="S4767" s="212"/>
      <c r="T4767" s="212"/>
      <c r="U4767" s="212"/>
      <c r="V4767" s="212"/>
      <c r="W4767" s="212"/>
      <c r="X4767" s="212"/>
      <c r="Y4767" s="212">
        <v>1402</v>
      </c>
      <c r="Z4767" s="212" t="s">
        <v>300</v>
      </c>
      <c r="AA4767" s="212" t="s">
        <v>301</v>
      </c>
      <c r="AB4767" s="212">
        <v>85350.96</v>
      </c>
      <c r="AC4767" s="212">
        <v>105835.19</v>
      </c>
      <c r="AD4767" s="212">
        <v>0.25</v>
      </c>
      <c r="AE4767" s="212">
        <v>0</v>
      </c>
      <c r="AF4767" s="212">
        <v>0.25</v>
      </c>
      <c r="AG4767" s="212">
        <v>0</v>
      </c>
      <c r="AH4767" s="212">
        <v>21337.74</v>
      </c>
      <c r="AI4767" s="212">
        <v>26458.799999999999</v>
      </c>
      <c r="AJ4767" s="212">
        <v>0</v>
      </c>
      <c r="AK4767" s="212">
        <v>0</v>
      </c>
      <c r="AL4767" s="212">
        <v>0</v>
      </c>
      <c r="AM4767">
        <v>1</v>
      </c>
      <c r="AN4767" t="str">
        <f>VLOOKUP(H4767,'Base Art'!$A:$AJ,36,FALSE)</f>
        <v>ENERGIZER ARGENTINA S.A.</v>
      </c>
    </row>
    <row r="4768" spans="1:40" x14ac:dyDescent="0.25">
      <c r="A4768" s="212" t="s">
        <v>7819</v>
      </c>
      <c r="B4768" s="212">
        <v>1</v>
      </c>
      <c r="C4768" s="212" t="s">
        <v>7820</v>
      </c>
      <c r="D4768" s="212" t="s">
        <v>1577</v>
      </c>
      <c r="E4768" s="212">
        <v>54</v>
      </c>
      <c r="F4768" s="212" t="s">
        <v>3</v>
      </c>
      <c r="G4768" s="212" t="s">
        <v>306</v>
      </c>
      <c r="H4768" s="212">
        <v>5</v>
      </c>
      <c r="I4768" s="212" t="s">
        <v>307</v>
      </c>
      <c r="J4768" s="212">
        <v>1019</v>
      </c>
      <c r="K4768" s="212" t="s">
        <v>266</v>
      </c>
      <c r="L4768" s="212" t="s">
        <v>297</v>
      </c>
      <c r="M4768" s="212"/>
      <c r="N4768" s="212"/>
      <c r="O4768" s="212"/>
      <c r="P4768" s="212">
        <v>1020</v>
      </c>
      <c r="Q4768" s="212" t="s">
        <v>298</v>
      </c>
      <c r="R4768" s="212" t="s">
        <v>299</v>
      </c>
      <c r="S4768" s="212"/>
      <c r="T4768" s="212"/>
      <c r="U4768" s="212"/>
      <c r="V4768" s="212"/>
      <c r="W4768" s="212"/>
      <c r="X4768" s="212"/>
      <c r="Y4768" s="212">
        <v>1402</v>
      </c>
      <c r="Z4768" s="212" t="s">
        <v>300</v>
      </c>
      <c r="AA4768" s="212" t="s">
        <v>301</v>
      </c>
      <c r="AB4768" s="212">
        <v>188346.23999999999</v>
      </c>
      <c r="AC4768" s="212">
        <v>233441.71100000001</v>
      </c>
      <c r="AD4768" s="212">
        <v>0.14580000000000001</v>
      </c>
      <c r="AE4768" s="212">
        <v>0</v>
      </c>
      <c r="AF4768" s="212">
        <v>0.14580000000000001</v>
      </c>
      <c r="AG4768" s="212">
        <v>0</v>
      </c>
      <c r="AH4768" s="212">
        <v>27467.16</v>
      </c>
      <c r="AI4768" s="212">
        <v>34043.58</v>
      </c>
      <c r="AJ4768" s="212">
        <v>1</v>
      </c>
      <c r="AK4768" s="212">
        <v>0.15</v>
      </c>
      <c r="AL4768" s="212">
        <v>0</v>
      </c>
      <c r="AM4768">
        <v>1</v>
      </c>
      <c r="AN4768" t="str">
        <f>VLOOKUP(H4768,'Base Art'!$A:$AJ,36,FALSE)</f>
        <v>ENERGIZER ARGENTINA S.A.</v>
      </c>
    </row>
    <row r="4769" spans="1:40" x14ac:dyDescent="0.25">
      <c r="A4769" s="212" t="s">
        <v>7819</v>
      </c>
      <c r="B4769" s="212">
        <v>1</v>
      </c>
      <c r="C4769" s="212" t="s">
        <v>7820</v>
      </c>
      <c r="D4769" s="212" t="s">
        <v>1577</v>
      </c>
      <c r="E4769" s="212">
        <v>54</v>
      </c>
      <c r="F4769" s="212" t="s">
        <v>3</v>
      </c>
      <c r="G4769" s="212" t="s">
        <v>316</v>
      </c>
      <c r="H4769" s="212">
        <v>156</v>
      </c>
      <c r="I4769" s="212" t="s">
        <v>317</v>
      </c>
      <c r="J4769" s="212">
        <v>1437</v>
      </c>
      <c r="K4769" s="212" t="s">
        <v>318</v>
      </c>
      <c r="L4769" s="212" t="s">
        <v>319</v>
      </c>
      <c r="M4769" s="212"/>
      <c r="N4769" s="212"/>
      <c r="O4769" s="212"/>
      <c r="P4769" s="212"/>
      <c r="Q4769" s="212"/>
      <c r="R4769" s="212"/>
      <c r="S4769" s="212"/>
      <c r="T4769" s="212"/>
      <c r="U4769" s="212"/>
      <c r="V4769" s="212"/>
      <c r="W4769" s="212"/>
      <c r="X4769" s="212"/>
      <c r="Y4769" s="212">
        <v>1376</v>
      </c>
      <c r="Z4769" s="212" t="s">
        <v>320</v>
      </c>
      <c r="AA4769" s="212" t="s">
        <v>321</v>
      </c>
      <c r="AB4769" s="212">
        <v>344153.848</v>
      </c>
      <c r="AC4769" s="212">
        <v>422270.45299999998</v>
      </c>
      <c r="AD4769" s="212">
        <v>0.125</v>
      </c>
      <c r="AE4769" s="212">
        <v>0</v>
      </c>
      <c r="AF4769" s="212">
        <v>0.125</v>
      </c>
      <c r="AG4769" s="212">
        <v>0</v>
      </c>
      <c r="AH4769" s="212">
        <v>43019.23</v>
      </c>
      <c r="AI4769" s="212">
        <v>52783.81</v>
      </c>
      <c r="AJ4769" s="212">
        <v>0</v>
      </c>
      <c r="AK4769" s="212">
        <v>0</v>
      </c>
      <c r="AL4769" s="212">
        <v>0</v>
      </c>
      <c r="AM4769">
        <v>1</v>
      </c>
      <c r="AN4769" t="str">
        <f>VLOOKUP(H4769,'Base Art'!$A:$AJ,36,FALSE)</f>
        <v>JORGE LUIS SUAREZ</v>
      </c>
    </row>
    <row r="4770" spans="1:40" x14ac:dyDescent="0.25">
      <c r="A4770" s="212" t="s">
        <v>7819</v>
      </c>
      <c r="B4770" s="212">
        <v>1</v>
      </c>
      <c r="C4770" s="212" t="s">
        <v>7820</v>
      </c>
      <c r="D4770" s="212" t="s">
        <v>1577</v>
      </c>
      <c r="E4770" s="212">
        <v>54</v>
      </c>
      <c r="F4770" s="212" t="s">
        <v>3</v>
      </c>
      <c r="G4770" s="212" t="s">
        <v>322</v>
      </c>
      <c r="H4770" s="212">
        <v>158</v>
      </c>
      <c r="I4770" s="212" t="s">
        <v>323</v>
      </c>
      <c r="J4770" s="212">
        <v>1437</v>
      </c>
      <c r="K4770" s="212" t="s">
        <v>318</v>
      </c>
      <c r="L4770" s="212" t="s">
        <v>319</v>
      </c>
      <c r="M4770" s="212"/>
      <c r="N4770" s="212"/>
      <c r="O4770" s="212"/>
      <c r="P4770" s="212"/>
      <c r="Q4770" s="212"/>
      <c r="R4770" s="212"/>
      <c r="S4770" s="212"/>
      <c r="T4770" s="212"/>
      <c r="U4770" s="212"/>
      <c r="V4770" s="212"/>
      <c r="W4770" s="212"/>
      <c r="X4770" s="212"/>
      <c r="Y4770" s="212">
        <v>1376</v>
      </c>
      <c r="Z4770" s="212" t="s">
        <v>320</v>
      </c>
      <c r="AA4770" s="212" t="s">
        <v>321</v>
      </c>
      <c r="AB4770" s="212">
        <v>399748.60800000001</v>
      </c>
      <c r="AC4770" s="212">
        <v>495288.52299999999</v>
      </c>
      <c r="AD4770" s="212">
        <v>0.05</v>
      </c>
      <c r="AE4770" s="212">
        <v>0</v>
      </c>
      <c r="AF4770" s="212">
        <v>0.05</v>
      </c>
      <c r="AG4770" s="212">
        <v>0</v>
      </c>
      <c r="AH4770" s="212">
        <v>19987.43</v>
      </c>
      <c r="AI4770" s="212">
        <v>24764.43</v>
      </c>
      <c r="AJ4770" s="212">
        <v>0</v>
      </c>
      <c r="AK4770" s="212">
        <v>0</v>
      </c>
      <c r="AL4770" s="212">
        <v>0</v>
      </c>
      <c r="AM4770">
        <v>1</v>
      </c>
      <c r="AN4770" t="str">
        <f>VLOOKUP(H4770,'Base Art'!$A:$AJ,36,FALSE)</f>
        <v>JORGE LUIS SUAREZ</v>
      </c>
    </row>
    <row r="4771" spans="1:40" x14ac:dyDescent="0.25">
      <c r="A4771" s="212" t="s">
        <v>7819</v>
      </c>
      <c r="B4771" s="212">
        <v>1</v>
      </c>
      <c r="C4771" s="212" t="s">
        <v>7820</v>
      </c>
      <c r="D4771" s="212" t="s">
        <v>1577</v>
      </c>
      <c r="E4771" s="212">
        <v>54</v>
      </c>
      <c r="F4771" s="212" t="s">
        <v>3</v>
      </c>
      <c r="G4771" s="212" t="s">
        <v>942</v>
      </c>
      <c r="H4771" s="212">
        <v>318</v>
      </c>
      <c r="I4771" s="212" t="s">
        <v>943</v>
      </c>
      <c r="J4771" s="212">
        <v>1414</v>
      </c>
      <c r="K4771" s="212" t="s">
        <v>372</v>
      </c>
      <c r="L4771" s="212" t="s">
        <v>373</v>
      </c>
      <c r="M4771" s="212"/>
      <c r="N4771" s="212"/>
      <c r="O4771" s="212"/>
      <c r="P4771" s="212">
        <v>1071</v>
      </c>
      <c r="Q4771" s="212" t="s">
        <v>944</v>
      </c>
      <c r="R4771" s="212" t="s">
        <v>945</v>
      </c>
      <c r="S4771" s="212"/>
      <c r="T4771" s="212"/>
      <c r="U4771" s="212"/>
      <c r="V4771" s="212"/>
      <c r="W4771" s="212"/>
      <c r="X4771" s="212"/>
      <c r="Y4771" s="212">
        <v>1374</v>
      </c>
      <c r="Z4771" s="212" t="s">
        <v>336</v>
      </c>
      <c r="AA4771" s="212" t="s">
        <v>337</v>
      </c>
      <c r="AB4771" s="212">
        <v>43724.169000000002</v>
      </c>
      <c r="AC4771" s="212">
        <v>52906.243000000002</v>
      </c>
      <c r="AD4771" s="212">
        <v>0.16669999999999999</v>
      </c>
      <c r="AE4771" s="212">
        <v>0</v>
      </c>
      <c r="AF4771" s="212">
        <v>0.16669999999999999</v>
      </c>
      <c r="AG4771" s="212">
        <v>0</v>
      </c>
      <c r="AH4771" s="212">
        <v>7287.36</v>
      </c>
      <c r="AI4771" s="212">
        <v>8817.7099999999991</v>
      </c>
      <c r="AJ4771" s="212">
        <v>1</v>
      </c>
      <c r="AK4771" s="212">
        <v>0.17</v>
      </c>
      <c r="AL4771" s="212">
        <v>0</v>
      </c>
      <c r="AM4771">
        <v>1</v>
      </c>
      <c r="AN4771" t="str">
        <f>VLOOKUP(H4771,'Base Art'!$A:$AJ,36,FALSE)</f>
        <v>ARCOR S.A.I.C.</v>
      </c>
    </row>
    <row r="4772" spans="1:40" x14ac:dyDescent="0.25">
      <c r="A4772" s="212" t="s">
        <v>7819</v>
      </c>
      <c r="B4772" s="212">
        <v>1</v>
      </c>
      <c r="C4772" s="212" t="s">
        <v>7820</v>
      </c>
      <c r="D4772" s="212" t="s">
        <v>1577</v>
      </c>
      <c r="E4772" s="212">
        <v>54</v>
      </c>
      <c r="F4772" s="212" t="s">
        <v>3</v>
      </c>
      <c r="G4772" s="212" t="s">
        <v>364</v>
      </c>
      <c r="H4772" s="212">
        <v>565</v>
      </c>
      <c r="I4772" s="212" t="s">
        <v>365</v>
      </c>
      <c r="J4772" s="212"/>
      <c r="K4772" s="212"/>
      <c r="L4772" s="212"/>
      <c r="M4772" s="212"/>
      <c r="N4772" s="212"/>
      <c r="O4772" s="212"/>
      <c r="P4772" s="212"/>
      <c r="Q4772" s="212"/>
      <c r="R4772" s="212"/>
      <c r="S4772" s="212"/>
      <c r="T4772" s="212"/>
      <c r="U4772" s="212"/>
      <c r="V4772" s="212"/>
      <c r="W4772" s="212"/>
      <c r="X4772" s="212"/>
      <c r="Y4772" s="212">
        <v>1374</v>
      </c>
      <c r="Z4772" s="212" t="s">
        <v>336</v>
      </c>
      <c r="AA4772" s="212" t="s">
        <v>337</v>
      </c>
      <c r="AB4772" s="212">
        <v>147921.19</v>
      </c>
      <c r="AC4772" s="212">
        <v>178984.65900000001</v>
      </c>
      <c r="AD4772" s="212">
        <v>3.1300000000000001E-2</v>
      </c>
      <c r="AE4772" s="212">
        <v>0</v>
      </c>
      <c r="AF4772" s="212">
        <v>3.1300000000000001E-2</v>
      </c>
      <c r="AG4772" s="212">
        <v>0</v>
      </c>
      <c r="AH4772" s="212">
        <v>4622.54</v>
      </c>
      <c r="AI4772" s="212">
        <v>5593.27</v>
      </c>
      <c r="AJ4772" s="212">
        <v>0</v>
      </c>
      <c r="AK4772" s="212">
        <v>0</v>
      </c>
      <c r="AL4772" s="212">
        <v>0</v>
      </c>
      <c r="AM4772">
        <v>1</v>
      </c>
      <c r="AN4772" t="str">
        <f>VLOOKUP(H4772,'Base Art'!$A:$AJ,36,FALSE)</f>
        <v>MONDELEZ ARGENTINA S.A.</v>
      </c>
    </row>
    <row r="4773" spans="1:40" x14ac:dyDescent="0.25">
      <c r="A4773" s="212" t="s">
        <v>7819</v>
      </c>
      <c r="B4773" s="212">
        <v>1</v>
      </c>
      <c r="C4773" s="212" t="s">
        <v>7820</v>
      </c>
      <c r="D4773" s="212" t="s">
        <v>1577</v>
      </c>
      <c r="E4773" s="212">
        <v>54</v>
      </c>
      <c r="F4773" s="212" t="s">
        <v>3</v>
      </c>
      <c r="G4773" s="212" t="s">
        <v>366</v>
      </c>
      <c r="H4773" s="212">
        <v>567</v>
      </c>
      <c r="I4773" s="212" t="s">
        <v>367</v>
      </c>
      <c r="J4773" s="212"/>
      <c r="K4773" s="212"/>
      <c r="L4773" s="212"/>
      <c r="M4773" s="212"/>
      <c r="N4773" s="212"/>
      <c r="O4773" s="212"/>
      <c r="P4773" s="212"/>
      <c r="Q4773" s="212"/>
      <c r="R4773" s="212"/>
      <c r="S4773" s="212"/>
      <c r="T4773" s="212"/>
      <c r="U4773" s="212"/>
      <c r="V4773" s="212"/>
      <c r="W4773" s="212"/>
      <c r="X4773" s="212"/>
      <c r="Y4773" s="212">
        <v>1374</v>
      </c>
      <c r="Z4773" s="212" t="s">
        <v>336</v>
      </c>
      <c r="AA4773" s="212" t="s">
        <v>337</v>
      </c>
      <c r="AB4773" s="212">
        <v>147921.19</v>
      </c>
      <c r="AC4773" s="212">
        <v>178984.65900000001</v>
      </c>
      <c r="AD4773" s="212">
        <v>3.1300000000000001E-2</v>
      </c>
      <c r="AE4773" s="212">
        <v>0</v>
      </c>
      <c r="AF4773" s="212">
        <v>3.1300000000000001E-2</v>
      </c>
      <c r="AG4773" s="212">
        <v>0</v>
      </c>
      <c r="AH4773" s="212">
        <v>4622.54</v>
      </c>
      <c r="AI4773" s="212">
        <v>5593.27</v>
      </c>
      <c r="AJ4773" s="212">
        <v>0</v>
      </c>
      <c r="AK4773" s="212">
        <v>0</v>
      </c>
      <c r="AL4773" s="212">
        <v>0</v>
      </c>
      <c r="AM4773">
        <v>1</v>
      </c>
      <c r="AN4773" t="str">
        <f>VLOOKUP(H4773,'Base Art'!$A:$AJ,36,FALSE)</f>
        <v>MONDELEZ ARGENTINA S.A.</v>
      </c>
    </row>
    <row r="4774" spans="1:40" x14ac:dyDescent="0.25">
      <c r="A4774" s="212" t="s">
        <v>7819</v>
      </c>
      <c r="B4774" s="212">
        <v>1</v>
      </c>
      <c r="C4774" s="212" t="s">
        <v>7820</v>
      </c>
      <c r="D4774" s="212" t="s">
        <v>1577</v>
      </c>
      <c r="E4774" s="212">
        <v>54</v>
      </c>
      <c r="F4774" s="212" t="s">
        <v>3</v>
      </c>
      <c r="G4774" s="212" t="s">
        <v>370</v>
      </c>
      <c r="H4774" s="212">
        <v>653</v>
      </c>
      <c r="I4774" s="212" t="s">
        <v>371</v>
      </c>
      <c r="J4774" s="212">
        <v>1414</v>
      </c>
      <c r="K4774" s="212" t="s">
        <v>372</v>
      </c>
      <c r="L4774" s="212" t="s">
        <v>373</v>
      </c>
      <c r="M4774" s="212"/>
      <c r="N4774" s="212"/>
      <c r="O4774" s="212"/>
      <c r="P4774" s="212">
        <v>1072</v>
      </c>
      <c r="Q4774" s="212" t="s">
        <v>374</v>
      </c>
      <c r="R4774" s="212" t="s">
        <v>375</v>
      </c>
      <c r="S4774" s="212"/>
      <c r="T4774" s="212"/>
      <c r="U4774" s="212"/>
      <c r="V4774" s="212"/>
      <c r="W4774" s="212"/>
      <c r="X4774" s="212"/>
      <c r="Y4774" s="212">
        <v>1374</v>
      </c>
      <c r="Z4774" s="212" t="s">
        <v>336</v>
      </c>
      <c r="AA4774" s="212" t="s">
        <v>337</v>
      </c>
      <c r="AB4774" s="212">
        <v>47532.391000000003</v>
      </c>
      <c r="AC4774" s="212">
        <v>57514.19</v>
      </c>
      <c r="AD4774" s="212">
        <v>0.5</v>
      </c>
      <c r="AE4774" s="212">
        <v>0</v>
      </c>
      <c r="AF4774" s="212">
        <v>0.5</v>
      </c>
      <c r="AG4774" s="212">
        <v>0</v>
      </c>
      <c r="AH4774" s="212">
        <v>23766.2</v>
      </c>
      <c r="AI4774" s="212">
        <v>28757.1</v>
      </c>
      <c r="AJ4774" s="212">
        <v>0</v>
      </c>
      <c r="AK4774" s="212">
        <v>0</v>
      </c>
      <c r="AL4774" s="212">
        <v>0</v>
      </c>
      <c r="AM4774">
        <v>1</v>
      </c>
      <c r="AN4774" t="str">
        <f>VLOOKUP(H4774,'Base Art'!$A:$AJ,36,FALSE)</f>
        <v>ARCOR S.A.I.C.</v>
      </c>
    </row>
    <row r="4775" spans="1:40" x14ac:dyDescent="0.25">
      <c r="A4775" s="212" t="s">
        <v>7819</v>
      </c>
      <c r="B4775" s="212">
        <v>1</v>
      </c>
      <c r="C4775" s="212" t="s">
        <v>7820</v>
      </c>
      <c r="D4775" s="212" t="s">
        <v>1577</v>
      </c>
      <c r="E4775" s="212">
        <v>54</v>
      </c>
      <c r="F4775" s="212" t="s">
        <v>3</v>
      </c>
      <c r="G4775" s="212" t="s">
        <v>380</v>
      </c>
      <c r="H4775" s="212">
        <v>731</v>
      </c>
      <c r="I4775" s="212" t="s">
        <v>381</v>
      </c>
      <c r="J4775" s="212">
        <v>1422</v>
      </c>
      <c r="K4775" s="212" t="s">
        <v>382</v>
      </c>
      <c r="L4775" s="212" t="s">
        <v>383</v>
      </c>
      <c r="M4775" s="212"/>
      <c r="N4775" s="212"/>
      <c r="O4775" s="212"/>
      <c r="P4775" s="212">
        <v>1067</v>
      </c>
      <c r="Q4775" s="212" t="s">
        <v>384</v>
      </c>
      <c r="R4775" s="212" t="s">
        <v>385</v>
      </c>
      <c r="S4775" s="212"/>
      <c r="T4775" s="212"/>
      <c r="U4775" s="212"/>
      <c r="V4775" s="212"/>
      <c r="W4775" s="212"/>
      <c r="X4775" s="212"/>
      <c r="Y4775" s="212">
        <v>1373</v>
      </c>
      <c r="Z4775" s="212" t="s">
        <v>386</v>
      </c>
      <c r="AA4775" s="212" t="s">
        <v>387</v>
      </c>
      <c r="AB4775" s="212">
        <v>15771.130999999999</v>
      </c>
      <c r="AC4775" s="212">
        <v>19556.202000000001</v>
      </c>
      <c r="AD4775" s="212">
        <v>0.52500000000000002</v>
      </c>
      <c r="AE4775" s="212">
        <v>0.05</v>
      </c>
      <c r="AF4775" s="212">
        <v>0.57499999999999996</v>
      </c>
      <c r="AG4775" s="212">
        <v>0</v>
      </c>
      <c r="AH4775" s="212">
        <v>9068.4</v>
      </c>
      <c r="AI4775" s="212">
        <v>11244.82</v>
      </c>
      <c r="AJ4775" s="212">
        <v>0</v>
      </c>
      <c r="AK4775" s="212">
        <v>0</v>
      </c>
      <c r="AL4775" s="212">
        <v>0</v>
      </c>
      <c r="AM4775">
        <v>1</v>
      </c>
      <c r="AN4775" t="str">
        <f>VLOOKUP(H4775,'Base Art'!$A:$AJ,36,FALSE)</f>
        <v>ARCOR S.A.I.C.</v>
      </c>
    </row>
    <row r="4776" spans="1:40" x14ac:dyDescent="0.25">
      <c r="A4776" s="212" t="s">
        <v>7819</v>
      </c>
      <c r="B4776" s="212">
        <v>1</v>
      </c>
      <c r="C4776" s="212" t="s">
        <v>7820</v>
      </c>
      <c r="D4776" s="212" t="s">
        <v>1577</v>
      </c>
      <c r="E4776" s="212">
        <v>54</v>
      </c>
      <c r="F4776" s="212" t="s">
        <v>3</v>
      </c>
      <c r="G4776" s="212" t="s">
        <v>946</v>
      </c>
      <c r="H4776" s="212">
        <v>819</v>
      </c>
      <c r="I4776" s="212" t="s">
        <v>947</v>
      </c>
      <c r="J4776" s="212">
        <v>1018</v>
      </c>
      <c r="K4776" s="212" t="s">
        <v>392</v>
      </c>
      <c r="L4776" s="212" t="s">
        <v>393</v>
      </c>
      <c r="M4776" s="212"/>
      <c r="N4776" s="212"/>
      <c r="O4776" s="212"/>
      <c r="P4776" s="212">
        <v>1020</v>
      </c>
      <c r="Q4776" s="212" t="s">
        <v>298</v>
      </c>
      <c r="R4776" s="212" t="s">
        <v>299</v>
      </c>
      <c r="S4776" s="212"/>
      <c r="T4776" s="212"/>
      <c r="U4776" s="212"/>
      <c r="V4776" s="212"/>
      <c r="W4776" s="212"/>
      <c r="X4776" s="212"/>
      <c r="Y4776" s="212">
        <v>1402</v>
      </c>
      <c r="Z4776" s="212" t="s">
        <v>300</v>
      </c>
      <c r="AA4776" s="212" t="s">
        <v>301</v>
      </c>
      <c r="AB4776" s="212">
        <v>111170.052</v>
      </c>
      <c r="AC4776" s="212">
        <v>137739.69200000001</v>
      </c>
      <c r="AD4776" s="212">
        <v>8.3299999999999999E-2</v>
      </c>
      <c r="AE4776" s="212">
        <v>0</v>
      </c>
      <c r="AF4776" s="212">
        <v>8.3299999999999999E-2</v>
      </c>
      <c r="AG4776" s="212">
        <v>0</v>
      </c>
      <c r="AH4776" s="212">
        <v>9264.17</v>
      </c>
      <c r="AI4776" s="212">
        <v>11478.31</v>
      </c>
      <c r="AJ4776" s="212">
        <v>0</v>
      </c>
      <c r="AK4776" s="212">
        <v>0</v>
      </c>
      <c r="AL4776" s="212">
        <v>0</v>
      </c>
      <c r="AM4776">
        <v>1</v>
      </c>
      <c r="AN4776" t="str">
        <f>VLOOKUP(H4776,'Base Art'!$A:$AJ,36,FALSE)</f>
        <v>ENERGIZER ARGENTINA S.A.</v>
      </c>
    </row>
    <row r="4777" spans="1:40" x14ac:dyDescent="0.25">
      <c r="A4777" s="212" t="s">
        <v>7819</v>
      </c>
      <c r="B4777" s="212">
        <v>1</v>
      </c>
      <c r="C4777" s="212" t="s">
        <v>7820</v>
      </c>
      <c r="D4777" s="212" t="s">
        <v>1577</v>
      </c>
      <c r="E4777" s="212">
        <v>54</v>
      </c>
      <c r="F4777" s="212" t="s">
        <v>3</v>
      </c>
      <c r="G4777" s="212" t="s">
        <v>390</v>
      </c>
      <c r="H4777" s="212">
        <v>822</v>
      </c>
      <c r="I4777" s="212" t="s">
        <v>391</v>
      </c>
      <c r="J4777" s="212">
        <v>1018</v>
      </c>
      <c r="K4777" s="212" t="s">
        <v>392</v>
      </c>
      <c r="L4777" s="212" t="s">
        <v>393</v>
      </c>
      <c r="M4777" s="212"/>
      <c r="N4777" s="212"/>
      <c r="O4777" s="212"/>
      <c r="P4777" s="212">
        <v>1020</v>
      </c>
      <c r="Q4777" s="212" t="s">
        <v>298</v>
      </c>
      <c r="R4777" s="212" t="s">
        <v>299</v>
      </c>
      <c r="S4777" s="212"/>
      <c r="T4777" s="212"/>
      <c r="U4777" s="212"/>
      <c r="V4777" s="212"/>
      <c r="W4777" s="212"/>
      <c r="X4777" s="212"/>
      <c r="Y4777" s="212">
        <v>1402</v>
      </c>
      <c r="Z4777" s="212" t="s">
        <v>300</v>
      </c>
      <c r="AA4777" s="212" t="s">
        <v>301</v>
      </c>
      <c r="AB4777" s="212">
        <v>81359.964000000007</v>
      </c>
      <c r="AC4777" s="212">
        <v>100886.364</v>
      </c>
      <c r="AD4777" s="212">
        <v>8.3299999999999999E-2</v>
      </c>
      <c r="AE4777" s="212">
        <v>0</v>
      </c>
      <c r="AF4777" s="212">
        <v>8.3299999999999999E-2</v>
      </c>
      <c r="AG4777" s="212">
        <v>0</v>
      </c>
      <c r="AH4777" s="212">
        <v>6780</v>
      </c>
      <c r="AI4777" s="212">
        <v>8407.2000000000007</v>
      </c>
      <c r="AJ4777" s="212">
        <v>0</v>
      </c>
      <c r="AK4777" s="212">
        <v>0</v>
      </c>
      <c r="AL4777" s="212">
        <v>0</v>
      </c>
      <c r="AM4777">
        <v>1</v>
      </c>
      <c r="AN4777" t="str">
        <f>VLOOKUP(H4777,'Base Art'!$A:$AJ,36,FALSE)</f>
        <v>ENERGIZER ARGENTINA S.A.</v>
      </c>
    </row>
    <row r="4778" spans="1:40" x14ac:dyDescent="0.25">
      <c r="A4778" s="212" t="s">
        <v>7819</v>
      </c>
      <c r="B4778" s="212">
        <v>1</v>
      </c>
      <c r="C4778" s="212" t="s">
        <v>7820</v>
      </c>
      <c r="D4778" s="212" t="s">
        <v>1577</v>
      </c>
      <c r="E4778" s="212">
        <v>54</v>
      </c>
      <c r="F4778" s="212" t="s">
        <v>3</v>
      </c>
      <c r="G4778" s="212" t="s">
        <v>394</v>
      </c>
      <c r="H4778" s="212">
        <v>824</v>
      </c>
      <c r="I4778" s="212" t="s">
        <v>395</v>
      </c>
      <c r="J4778" s="212">
        <v>1018</v>
      </c>
      <c r="K4778" s="212" t="s">
        <v>392</v>
      </c>
      <c r="L4778" s="212" t="s">
        <v>393</v>
      </c>
      <c r="M4778" s="212"/>
      <c r="N4778" s="212"/>
      <c r="O4778" s="212"/>
      <c r="P4778" s="212">
        <v>1020</v>
      </c>
      <c r="Q4778" s="212" t="s">
        <v>298</v>
      </c>
      <c r="R4778" s="212" t="s">
        <v>299</v>
      </c>
      <c r="S4778" s="212"/>
      <c r="T4778" s="212"/>
      <c r="U4778" s="212"/>
      <c r="V4778" s="212"/>
      <c r="W4778" s="212"/>
      <c r="X4778" s="212"/>
      <c r="Y4778" s="212">
        <v>1402</v>
      </c>
      <c r="Z4778" s="212" t="s">
        <v>300</v>
      </c>
      <c r="AA4778" s="212" t="s">
        <v>301</v>
      </c>
      <c r="AB4778" s="212">
        <v>80179.199999999997</v>
      </c>
      <c r="AC4778" s="212">
        <v>99342.028999999995</v>
      </c>
      <c r="AD4778" s="212">
        <v>0.16669999999999999</v>
      </c>
      <c r="AE4778" s="212">
        <v>0</v>
      </c>
      <c r="AF4778" s="212">
        <v>0.16669999999999999</v>
      </c>
      <c r="AG4778" s="212">
        <v>0</v>
      </c>
      <c r="AH4778" s="212">
        <v>13363.2</v>
      </c>
      <c r="AI4778" s="212">
        <v>16557</v>
      </c>
      <c r="AJ4778" s="212">
        <v>0</v>
      </c>
      <c r="AK4778" s="212">
        <v>0</v>
      </c>
      <c r="AL4778" s="212">
        <v>0</v>
      </c>
      <c r="AM4778">
        <v>1</v>
      </c>
      <c r="AN4778" t="str">
        <f>VLOOKUP(H4778,'Base Art'!$A:$AJ,36,FALSE)</f>
        <v>ENERGIZER ARGENTINA S.A.</v>
      </c>
    </row>
    <row r="4779" spans="1:40" x14ac:dyDescent="0.25">
      <c r="A4779" s="212" t="s">
        <v>7819</v>
      </c>
      <c r="B4779" s="212">
        <v>1</v>
      </c>
      <c r="C4779" s="212" t="s">
        <v>7820</v>
      </c>
      <c r="D4779" s="212" t="s">
        <v>1577</v>
      </c>
      <c r="E4779" s="212">
        <v>54</v>
      </c>
      <c r="F4779" s="212" t="s">
        <v>3</v>
      </c>
      <c r="G4779" s="212" t="s">
        <v>948</v>
      </c>
      <c r="H4779" s="212">
        <v>861</v>
      </c>
      <c r="I4779" s="212" t="s">
        <v>949</v>
      </c>
      <c r="J4779" s="212"/>
      <c r="K4779" s="212"/>
      <c r="L4779" s="212"/>
      <c r="M4779" s="212"/>
      <c r="N4779" s="212"/>
      <c r="O4779" s="212"/>
      <c r="P4779" s="212">
        <v>1102</v>
      </c>
      <c r="Q4779" s="212" t="s">
        <v>398</v>
      </c>
      <c r="R4779" s="212" t="s">
        <v>399</v>
      </c>
      <c r="S4779" s="212"/>
      <c r="T4779" s="212"/>
      <c r="U4779" s="212"/>
      <c r="V4779" s="212"/>
      <c r="W4779" s="212"/>
      <c r="X4779" s="212"/>
      <c r="Y4779" s="212">
        <v>1370</v>
      </c>
      <c r="Z4779" s="212" t="s">
        <v>400</v>
      </c>
      <c r="AA4779" s="212" t="s">
        <v>401</v>
      </c>
      <c r="AB4779" s="212">
        <v>13819.69</v>
      </c>
      <c r="AC4779" s="212">
        <v>17136.413</v>
      </c>
      <c r="AD4779" s="212">
        <v>0.25</v>
      </c>
      <c r="AE4779" s="212">
        <v>0</v>
      </c>
      <c r="AF4779" s="212">
        <v>0.25</v>
      </c>
      <c r="AG4779" s="212">
        <v>0</v>
      </c>
      <c r="AH4779" s="212">
        <v>3454.92</v>
      </c>
      <c r="AI4779" s="212">
        <v>4284.1000000000004</v>
      </c>
      <c r="AJ4779" s="212">
        <v>0</v>
      </c>
      <c r="AK4779" s="212">
        <v>0</v>
      </c>
      <c r="AL4779" s="212">
        <v>0</v>
      </c>
      <c r="AM4779">
        <v>1</v>
      </c>
      <c r="AN4779" t="str">
        <f>VLOOKUP(H4779,'Base Art'!$A:$AJ,36,FALSE)</f>
        <v>LICORES ARGENTINOS SA</v>
      </c>
    </row>
    <row r="4780" spans="1:40" x14ac:dyDescent="0.25">
      <c r="A4780" s="212" t="s">
        <v>7819</v>
      </c>
      <c r="B4780" s="212">
        <v>1</v>
      </c>
      <c r="C4780" s="212" t="s">
        <v>7820</v>
      </c>
      <c r="D4780" s="212" t="s">
        <v>1577</v>
      </c>
      <c r="E4780" s="212">
        <v>54</v>
      </c>
      <c r="F4780" s="212" t="s">
        <v>3</v>
      </c>
      <c r="G4780" s="212" t="s">
        <v>396</v>
      </c>
      <c r="H4780" s="212">
        <v>862</v>
      </c>
      <c r="I4780" s="212" t="s">
        <v>397</v>
      </c>
      <c r="J4780" s="212"/>
      <c r="K4780" s="212"/>
      <c r="L4780" s="212"/>
      <c r="M4780" s="212"/>
      <c r="N4780" s="212"/>
      <c r="O4780" s="212"/>
      <c r="P4780" s="212">
        <v>1102</v>
      </c>
      <c r="Q4780" s="212" t="s">
        <v>398</v>
      </c>
      <c r="R4780" s="212" t="s">
        <v>399</v>
      </c>
      <c r="S4780" s="212"/>
      <c r="T4780" s="212"/>
      <c r="U4780" s="212"/>
      <c r="V4780" s="212"/>
      <c r="W4780" s="212"/>
      <c r="X4780" s="212"/>
      <c r="Y4780" s="212">
        <v>1370</v>
      </c>
      <c r="Z4780" s="212" t="s">
        <v>400</v>
      </c>
      <c r="AA4780" s="212" t="s">
        <v>401</v>
      </c>
      <c r="AB4780" s="212">
        <v>11969.85</v>
      </c>
      <c r="AC4780" s="212">
        <v>14842.611999999999</v>
      </c>
      <c r="AD4780" s="212">
        <v>0.25</v>
      </c>
      <c r="AE4780" s="212">
        <v>0</v>
      </c>
      <c r="AF4780" s="212">
        <v>0.25</v>
      </c>
      <c r="AG4780" s="212">
        <v>0</v>
      </c>
      <c r="AH4780" s="212">
        <v>2992.46</v>
      </c>
      <c r="AI4780" s="212">
        <v>3710.65</v>
      </c>
      <c r="AJ4780" s="212">
        <v>0</v>
      </c>
      <c r="AK4780" s="212">
        <v>0</v>
      </c>
      <c r="AL4780" s="212">
        <v>0</v>
      </c>
      <c r="AM4780">
        <v>1</v>
      </c>
      <c r="AN4780" t="str">
        <f>VLOOKUP(H4780,'Base Art'!$A:$AJ,36,FALSE)</f>
        <v>LICORES ARGENTINOS SA</v>
      </c>
    </row>
    <row r="4781" spans="1:40" x14ac:dyDescent="0.25">
      <c r="A4781" s="212" t="s">
        <v>7819</v>
      </c>
      <c r="B4781" s="212">
        <v>1</v>
      </c>
      <c r="C4781" s="212" t="s">
        <v>7820</v>
      </c>
      <c r="D4781" s="212" t="s">
        <v>1577</v>
      </c>
      <c r="E4781" s="212">
        <v>54</v>
      </c>
      <c r="F4781" s="212" t="s">
        <v>3</v>
      </c>
      <c r="G4781" s="212" t="s">
        <v>404</v>
      </c>
      <c r="H4781" s="212">
        <v>1114</v>
      </c>
      <c r="I4781" s="212" t="s">
        <v>405</v>
      </c>
      <c r="J4781" s="212"/>
      <c r="K4781" s="212"/>
      <c r="L4781" s="212"/>
      <c r="M4781" s="212"/>
      <c r="N4781" s="212"/>
      <c r="O4781" s="212"/>
      <c r="P4781" s="212"/>
      <c r="Q4781" s="212"/>
      <c r="R4781" s="212"/>
      <c r="S4781" s="212"/>
      <c r="T4781" s="212"/>
      <c r="U4781" s="212"/>
      <c r="V4781" s="212"/>
      <c r="W4781" s="212"/>
      <c r="X4781" s="212"/>
      <c r="Y4781" s="212">
        <v>1373</v>
      </c>
      <c r="Z4781" s="212" t="s">
        <v>386</v>
      </c>
      <c r="AA4781" s="212" t="s">
        <v>387</v>
      </c>
      <c r="AB4781" s="212">
        <v>21851.39</v>
      </c>
      <c r="AC4781" s="212">
        <v>26440.184000000001</v>
      </c>
      <c r="AD4781" s="212">
        <v>0.3</v>
      </c>
      <c r="AE4781" s="212">
        <v>0</v>
      </c>
      <c r="AF4781" s="212">
        <v>0.3</v>
      </c>
      <c r="AG4781" s="212">
        <v>0</v>
      </c>
      <c r="AH4781" s="212">
        <v>6555.42</v>
      </c>
      <c r="AI4781" s="212">
        <v>7932.06</v>
      </c>
      <c r="AJ4781" s="212">
        <v>0</v>
      </c>
      <c r="AK4781" s="212">
        <v>0</v>
      </c>
      <c r="AL4781" s="212">
        <v>0</v>
      </c>
      <c r="AM4781">
        <v>1</v>
      </c>
      <c r="AN4781" t="str">
        <f>VLOOKUP(H4781,'Base Art'!$A:$AJ,36,FALSE)</f>
        <v>MAURI S.A.</v>
      </c>
    </row>
    <row r="4782" spans="1:40" x14ac:dyDescent="0.25">
      <c r="A4782" s="212" t="s">
        <v>7819</v>
      </c>
      <c r="B4782" s="212">
        <v>1</v>
      </c>
      <c r="C4782" s="212" t="s">
        <v>7820</v>
      </c>
      <c r="D4782" s="212" t="s">
        <v>1577</v>
      </c>
      <c r="E4782" s="212">
        <v>54</v>
      </c>
      <c r="F4782" s="212" t="s">
        <v>3</v>
      </c>
      <c r="G4782" s="212" t="s">
        <v>406</v>
      </c>
      <c r="H4782" s="212">
        <v>1115</v>
      </c>
      <c r="I4782" s="212" t="s">
        <v>407</v>
      </c>
      <c r="J4782" s="212"/>
      <c r="K4782" s="212"/>
      <c r="L4782" s="212"/>
      <c r="M4782" s="212"/>
      <c r="N4782" s="212"/>
      <c r="O4782" s="212"/>
      <c r="P4782" s="212"/>
      <c r="Q4782" s="212"/>
      <c r="R4782" s="212"/>
      <c r="S4782" s="212"/>
      <c r="T4782" s="212"/>
      <c r="U4782" s="212"/>
      <c r="V4782" s="212"/>
      <c r="W4782" s="212"/>
      <c r="X4782" s="212"/>
      <c r="Y4782" s="212">
        <v>1373</v>
      </c>
      <c r="Z4782" s="212" t="s">
        <v>386</v>
      </c>
      <c r="AA4782" s="212" t="s">
        <v>387</v>
      </c>
      <c r="AB4782" s="212">
        <v>18714.36</v>
      </c>
      <c r="AC4782" s="212">
        <v>22644.376</v>
      </c>
      <c r="AD4782" s="212">
        <v>0.41670000000000001</v>
      </c>
      <c r="AE4782" s="212">
        <v>0</v>
      </c>
      <c r="AF4782" s="212">
        <v>0.41670000000000001</v>
      </c>
      <c r="AG4782" s="212">
        <v>0</v>
      </c>
      <c r="AH4782" s="212">
        <v>7797.65</v>
      </c>
      <c r="AI4782" s="212">
        <v>9435.16</v>
      </c>
      <c r="AJ4782" s="212">
        <v>0</v>
      </c>
      <c r="AK4782" s="212">
        <v>0</v>
      </c>
      <c r="AL4782" s="212">
        <v>0</v>
      </c>
      <c r="AM4782">
        <v>1</v>
      </c>
      <c r="AN4782" t="str">
        <f>VLOOKUP(H4782,'Base Art'!$A:$AJ,36,FALSE)</f>
        <v>MAURI S.A.</v>
      </c>
    </row>
    <row r="4783" spans="1:40" x14ac:dyDescent="0.25">
      <c r="A4783" s="212" t="s">
        <v>7819</v>
      </c>
      <c r="B4783" s="212">
        <v>1</v>
      </c>
      <c r="C4783" s="212" t="s">
        <v>7820</v>
      </c>
      <c r="D4783" s="212" t="s">
        <v>1577</v>
      </c>
      <c r="E4783" s="212">
        <v>54</v>
      </c>
      <c r="F4783" s="212" t="s">
        <v>3</v>
      </c>
      <c r="G4783" s="212" t="s">
        <v>408</v>
      </c>
      <c r="H4783" s="212">
        <v>1116</v>
      </c>
      <c r="I4783" s="212" t="s">
        <v>409</v>
      </c>
      <c r="J4783" s="212"/>
      <c r="K4783" s="212"/>
      <c r="L4783" s="212"/>
      <c r="M4783" s="212"/>
      <c r="N4783" s="212"/>
      <c r="O4783" s="212"/>
      <c r="P4783" s="212"/>
      <c r="Q4783" s="212"/>
      <c r="R4783" s="212"/>
      <c r="S4783" s="212"/>
      <c r="T4783" s="212"/>
      <c r="U4783" s="212"/>
      <c r="V4783" s="212"/>
      <c r="W4783" s="212"/>
      <c r="X4783" s="212"/>
      <c r="Y4783" s="212">
        <v>1373</v>
      </c>
      <c r="Z4783" s="212" t="s">
        <v>386</v>
      </c>
      <c r="AA4783" s="212" t="s">
        <v>387</v>
      </c>
      <c r="AB4783" s="212">
        <v>16858.419999999998</v>
      </c>
      <c r="AC4783" s="212">
        <v>20398.686000000002</v>
      </c>
      <c r="AD4783" s="212">
        <v>0.35709999999999997</v>
      </c>
      <c r="AE4783" s="212">
        <v>0</v>
      </c>
      <c r="AF4783" s="212">
        <v>0.35709999999999997</v>
      </c>
      <c r="AG4783" s="212">
        <v>0</v>
      </c>
      <c r="AH4783" s="212">
        <v>6020.86</v>
      </c>
      <c r="AI4783" s="212">
        <v>7285.24</v>
      </c>
      <c r="AJ4783" s="212">
        <v>0</v>
      </c>
      <c r="AK4783" s="212">
        <v>0</v>
      </c>
      <c r="AL4783" s="212">
        <v>0</v>
      </c>
      <c r="AM4783">
        <v>1</v>
      </c>
      <c r="AN4783" t="str">
        <f>VLOOKUP(H4783,'Base Art'!$A:$AJ,36,FALSE)</f>
        <v>MAURI S.A.</v>
      </c>
    </row>
    <row r="4784" spans="1:40" x14ac:dyDescent="0.25">
      <c r="A4784" s="212" t="s">
        <v>7819</v>
      </c>
      <c r="B4784" s="212">
        <v>1</v>
      </c>
      <c r="C4784" s="212" t="s">
        <v>7820</v>
      </c>
      <c r="D4784" s="212" t="s">
        <v>1577</v>
      </c>
      <c r="E4784" s="212">
        <v>54</v>
      </c>
      <c r="F4784" s="212" t="s">
        <v>3</v>
      </c>
      <c r="G4784" s="212" t="s">
        <v>410</v>
      </c>
      <c r="H4784" s="212">
        <v>1118</v>
      </c>
      <c r="I4784" s="212" t="s">
        <v>411</v>
      </c>
      <c r="J4784" s="212"/>
      <c r="K4784" s="212"/>
      <c r="L4784" s="212"/>
      <c r="M4784" s="212"/>
      <c r="N4784" s="212"/>
      <c r="O4784" s="212"/>
      <c r="P4784" s="212">
        <v>1335</v>
      </c>
      <c r="Q4784" s="212" t="s">
        <v>412</v>
      </c>
      <c r="R4784" s="212" t="s">
        <v>413</v>
      </c>
      <c r="S4784" s="212"/>
      <c r="T4784" s="212"/>
      <c r="U4784" s="212"/>
      <c r="V4784" s="212"/>
      <c r="W4784" s="212"/>
      <c r="X4784" s="212"/>
      <c r="Y4784" s="212">
        <v>1373</v>
      </c>
      <c r="Z4784" s="212" t="s">
        <v>386</v>
      </c>
      <c r="AA4784" s="212" t="s">
        <v>387</v>
      </c>
      <c r="AB4784" s="212">
        <v>14234.795</v>
      </c>
      <c r="AC4784" s="212">
        <v>17651.146000000001</v>
      </c>
      <c r="AD4784" s="212">
        <v>1.1667000000000001</v>
      </c>
      <c r="AE4784" s="212">
        <v>0</v>
      </c>
      <c r="AF4784" s="212">
        <v>1.1667000000000001</v>
      </c>
      <c r="AG4784" s="212">
        <v>0</v>
      </c>
      <c r="AH4784" s="212">
        <v>16607.259999999998</v>
      </c>
      <c r="AI4784" s="212">
        <v>20593</v>
      </c>
      <c r="AJ4784" s="212">
        <v>1</v>
      </c>
      <c r="AK4784" s="212">
        <v>1.17</v>
      </c>
      <c r="AL4784" s="212">
        <v>0</v>
      </c>
      <c r="AM4784">
        <v>1</v>
      </c>
      <c r="AN4784" t="str">
        <f>VLOOKUP(H4784,'Base Art'!$A:$AJ,36,FALSE)</f>
        <v>MAURI S.A.</v>
      </c>
    </row>
    <row r="4785" spans="1:40" x14ac:dyDescent="0.25">
      <c r="A4785" s="212" t="s">
        <v>7819</v>
      </c>
      <c r="B4785" s="212">
        <v>1</v>
      </c>
      <c r="C4785" s="212" t="s">
        <v>7820</v>
      </c>
      <c r="D4785" s="212" t="s">
        <v>1577</v>
      </c>
      <c r="E4785" s="212">
        <v>54</v>
      </c>
      <c r="F4785" s="212" t="s">
        <v>3</v>
      </c>
      <c r="G4785" s="212" t="s">
        <v>416</v>
      </c>
      <c r="H4785" s="212">
        <v>1124</v>
      </c>
      <c r="I4785" s="212" t="s">
        <v>417</v>
      </c>
      <c r="J4785" s="212"/>
      <c r="K4785" s="212"/>
      <c r="L4785" s="212"/>
      <c r="M4785" s="212"/>
      <c r="N4785" s="212"/>
      <c r="O4785" s="212"/>
      <c r="P4785" s="212"/>
      <c r="Q4785" s="212"/>
      <c r="R4785" s="212"/>
      <c r="S4785" s="212"/>
      <c r="T4785" s="212"/>
      <c r="U4785" s="212"/>
      <c r="V4785" s="212"/>
      <c r="W4785" s="212"/>
      <c r="X4785" s="212"/>
      <c r="Y4785" s="212">
        <v>1373</v>
      </c>
      <c r="Z4785" s="212" t="s">
        <v>386</v>
      </c>
      <c r="AA4785" s="212" t="s">
        <v>387</v>
      </c>
      <c r="AB4785" s="212">
        <v>22021.812000000002</v>
      </c>
      <c r="AC4785" s="212">
        <v>26646.394</v>
      </c>
      <c r="AD4785" s="212">
        <v>0.5</v>
      </c>
      <c r="AE4785" s="212">
        <v>0</v>
      </c>
      <c r="AF4785" s="212">
        <v>0.5</v>
      </c>
      <c r="AG4785" s="212">
        <v>0</v>
      </c>
      <c r="AH4785" s="212">
        <v>11010.91</v>
      </c>
      <c r="AI4785" s="212">
        <v>13323.2</v>
      </c>
      <c r="AJ4785" s="212">
        <v>0</v>
      </c>
      <c r="AK4785" s="212">
        <v>0</v>
      </c>
      <c r="AL4785" s="212">
        <v>0</v>
      </c>
      <c r="AM4785">
        <v>1</v>
      </c>
      <c r="AN4785" t="str">
        <f>VLOOKUP(H4785,'Base Art'!$A:$AJ,36,FALSE)</f>
        <v>MAURI S.A.</v>
      </c>
    </row>
    <row r="4786" spans="1:40" x14ac:dyDescent="0.25">
      <c r="A4786" s="212" t="s">
        <v>7819</v>
      </c>
      <c r="B4786" s="212">
        <v>1</v>
      </c>
      <c r="C4786" s="212" t="s">
        <v>7820</v>
      </c>
      <c r="D4786" s="212" t="s">
        <v>1577</v>
      </c>
      <c r="E4786" s="212">
        <v>54</v>
      </c>
      <c r="F4786" s="212" t="s">
        <v>3</v>
      </c>
      <c r="G4786" s="212" t="s">
        <v>418</v>
      </c>
      <c r="H4786" s="212">
        <v>1150</v>
      </c>
      <c r="I4786" s="212" t="s">
        <v>419</v>
      </c>
      <c r="J4786" s="212">
        <v>1430</v>
      </c>
      <c r="K4786" s="212" t="s">
        <v>420</v>
      </c>
      <c r="L4786" s="212" t="s">
        <v>421</v>
      </c>
      <c r="M4786" s="212"/>
      <c r="N4786" s="212"/>
      <c r="O4786" s="212"/>
      <c r="P4786" s="212"/>
      <c r="Q4786" s="212"/>
      <c r="R4786" s="212"/>
      <c r="S4786" s="212"/>
      <c r="T4786" s="212"/>
      <c r="U4786" s="212"/>
      <c r="V4786" s="212"/>
      <c r="W4786" s="212"/>
      <c r="X4786" s="212"/>
      <c r="Y4786" s="212">
        <v>1374</v>
      </c>
      <c r="Z4786" s="212" t="s">
        <v>336</v>
      </c>
      <c r="AA4786" s="212" t="s">
        <v>337</v>
      </c>
      <c r="AB4786" s="212">
        <v>83604.539999999994</v>
      </c>
      <c r="AC4786" s="212">
        <v>103669.63400000001</v>
      </c>
      <c r="AD4786" s="212">
        <v>0.125</v>
      </c>
      <c r="AE4786" s="212">
        <v>0</v>
      </c>
      <c r="AF4786" s="212">
        <v>0.125</v>
      </c>
      <c r="AG4786" s="212">
        <v>0</v>
      </c>
      <c r="AH4786" s="212">
        <v>10450.57</v>
      </c>
      <c r="AI4786" s="212">
        <v>12958.7</v>
      </c>
      <c r="AJ4786" s="212">
        <v>1</v>
      </c>
      <c r="AK4786" s="212">
        <v>0.13</v>
      </c>
      <c r="AL4786" s="212">
        <v>0</v>
      </c>
      <c r="AM4786">
        <v>1</v>
      </c>
      <c r="AN4786" t="str">
        <f>VLOOKUP(H4786,'Base Art'!$A:$AJ,36,FALSE)</f>
        <v>GEORGALOS HNOS. S.A.I.C.A.</v>
      </c>
    </row>
    <row r="4787" spans="1:40" x14ac:dyDescent="0.25">
      <c r="A4787" s="212" t="s">
        <v>7819</v>
      </c>
      <c r="B4787" s="212">
        <v>1</v>
      </c>
      <c r="C4787" s="212" t="s">
        <v>7820</v>
      </c>
      <c r="D4787" s="212" t="s">
        <v>1577</v>
      </c>
      <c r="E4787" s="212">
        <v>54</v>
      </c>
      <c r="F4787" s="212" t="s">
        <v>3</v>
      </c>
      <c r="G4787" s="212" t="s">
        <v>422</v>
      </c>
      <c r="H4787" s="212">
        <v>1340</v>
      </c>
      <c r="I4787" s="212" t="s">
        <v>423</v>
      </c>
      <c r="J4787" s="212"/>
      <c r="K4787" s="212"/>
      <c r="L4787" s="212"/>
      <c r="M4787" s="212"/>
      <c r="N4787" s="212"/>
      <c r="O4787" s="212"/>
      <c r="P4787" s="212"/>
      <c r="Q4787" s="212"/>
      <c r="R4787" s="212"/>
      <c r="S4787" s="212"/>
      <c r="T4787" s="212"/>
      <c r="U4787" s="212"/>
      <c r="V4787" s="212"/>
      <c r="W4787" s="212"/>
      <c r="X4787" s="212"/>
      <c r="Y4787" s="212">
        <v>1372</v>
      </c>
      <c r="Z4787" s="212" t="s">
        <v>346</v>
      </c>
      <c r="AA4787" s="212" t="s">
        <v>347</v>
      </c>
      <c r="AB4787" s="212">
        <v>402604.83600000001</v>
      </c>
      <c r="AC4787" s="212">
        <v>498827.38299999997</v>
      </c>
      <c r="AD4787" s="212">
        <v>4.1700000000000001E-2</v>
      </c>
      <c r="AE4787" s="212">
        <v>0</v>
      </c>
      <c r="AF4787" s="212">
        <v>4.1700000000000001E-2</v>
      </c>
      <c r="AG4787" s="212">
        <v>0</v>
      </c>
      <c r="AH4787" s="212">
        <v>16775.2</v>
      </c>
      <c r="AI4787" s="212">
        <v>20784.47</v>
      </c>
      <c r="AJ4787" s="212">
        <v>1</v>
      </c>
      <c r="AK4787" s="212">
        <v>0.04</v>
      </c>
      <c r="AL4787" s="212">
        <v>0</v>
      </c>
      <c r="AM4787">
        <v>1</v>
      </c>
      <c r="AN4787" t="str">
        <f>VLOOKUP(H4787,'Base Art'!$A:$AJ,36,FALSE)</f>
        <v>LA DELICIA FELIPE FORT S.A.</v>
      </c>
    </row>
    <row r="4788" spans="1:40" x14ac:dyDescent="0.25">
      <c r="A4788" s="212" t="s">
        <v>7819</v>
      </c>
      <c r="B4788" s="212">
        <v>1</v>
      </c>
      <c r="C4788" s="212" t="s">
        <v>7820</v>
      </c>
      <c r="D4788" s="212" t="s">
        <v>1577</v>
      </c>
      <c r="E4788" s="212">
        <v>54</v>
      </c>
      <c r="F4788" s="212" t="s">
        <v>3</v>
      </c>
      <c r="G4788" s="212" t="s">
        <v>952</v>
      </c>
      <c r="H4788" s="212">
        <v>1345</v>
      </c>
      <c r="I4788" s="212" t="s">
        <v>953</v>
      </c>
      <c r="J4788" s="212"/>
      <c r="K4788" s="212"/>
      <c r="L4788" s="212"/>
      <c r="M4788" s="212"/>
      <c r="N4788" s="212"/>
      <c r="O4788" s="212"/>
      <c r="P4788" s="212"/>
      <c r="Q4788" s="212"/>
      <c r="R4788" s="212"/>
      <c r="S4788" s="212"/>
      <c r="T4788" s="212"/>
      <c r="U4788" s="212"/>
      <c r="V4788" s="212"/>
      <c r="W4788" s="212"/>
      <c r="X4788" s="212"/>
      <c r="Y4788" s="212">
        <v>1372</v>
      </c>
      <c r="Z4788" s="212" t="s">
        <v>346</v>
      </c>
      <c r="AA4788" s="212" t="s">
        <v>347</v>
      </c>
      <c r="AB4788" s="212">
        <v>245178.375</v>
      </c>
      <c r="AC4788" s="212">
        <v>296665.83100000001</v>
      </c>
      <c r="AD4788" s="212">
        <v>8.3299999999999999E-2</v>
      </c>
      <c r="AE4788" s="212">
        <v>0</v>
      </c>
      <c r="AF4788" s="212">
        <v>8.3299999999999999E-2</v>
      </c>
      <c r="AG4788" s="212">
        <v>0</v>
      </c>
      <c r="AH4788" s="212">
        <v>20431.53</v>
      </c>
      <c r="AI4788" s="212">
        <v>24722.15</v>
      </c>
      <c r="AJ4788" s="212">
        <v>0</v>
      </c>
      <c r="AK4788" s="212">
        <v>0</v>
      </c>
      <c r="AL4788" s="212">
        <v>0</v>
      </c>
      <c r="AM4788">
        <v>1</v>
      </c>
      <c r="AN4788" t="str">
        <f>VLOOKUP(H4788,'Base Art'!$A:$AJ,36,FALSE)</f>
        <v>LA DELICIA FELIPE FORT S.A.</v>
      </c>
    </row>
    <row r="4789" spans="1:40" x14ac:dyDescent="0.25">
      <c r="A4789" s="212" t="s">
        <v>7819</v>
      </c>
      <c r="B4789" s="212">
        <v>1</v>
      </c>
      <c r="C4789" s="212" t="s">
        <v>7820</v>
      </c>
      <c r="D4789" s="212" t="s">
        <v>1577</v>
      </c>
      <c r="E4789" s="212">
        <v>54</v>
      </c>
      <c r="F4789" s="212" t="s">
        <v>3</v>
      </c>
      <c r="G4789" s="212" t="s">
        <v>426</v>
      </c>
      <c r="H4789" s="212">
        <v>1352</v>
      </c>
      <c r="I4789" s="212" t="s">
        <v>427</v>
      </c>
      <c r="J4789" s="212"/>
      <c r="K4789" s="212"/>
      <c r="L4789" s="212"/>
      <c r="M4789" s="212"/>
      <c r="N4789" s="212"/>
      <c r="O4789" s="212"/>
      <c r="P4789" s="212"/>
      <c r="Q4789" s="212"/>
      <c r="R4789" s="212"/>
      <c r="S4789" s="212"/>
      <c r="T4789" s="212"/>
      <c r="U4789" s="212"/>
      <c r="V4789" s="212"/>
      <c r="W4789" s="212"/>
      <c r="X4789" s="212"/>
      <c r="Y4789" s="212">
        <v>1372</v>
      </c>
      <c r="Z4789" s="212" t="s">
        <v>346</v>
      </c>
      <c r="AA4789" s="212" t="s">
        <v>347</v>
      </c>
      <c r="AB4789" s="212">
        <v>221288.671</v>
      </c>
      <c r="AC4789" s="212">
        <v>271374.58100000001</v>
      </c>
      <c r="AD4789" s="212">
        <v>0.91669999999999996</v>
      </c>
      <c r="AE4789" s="212">
        <v>0</v>
      </c>
      <c r="AF4789" s="212">
        <v>0.91669999999999996</v>
      </c>
      <c r="AG4789" s="212">
        <v>0</v>
      </c>
      <c r="AH4789" s="212">
        <v>202847.95</v>
      </c>
      <c r="AI4789" s="212">
        <v>248760.03</v>
      </c>
      <c r="AJ4789" s="212">
        <v>1</v>
      </c>
      <c r="AK4789" s="212">
        <v>0.92</v>
      </c>
      <c r="AL4789" s="212">
        <v>0</v>
      </c>
      <c r="AM4789">
        <v>1</v>
      </c>
      <c r="AN4789" t="str">
        <f>VLOOKUP(H4789,'Base Art'!$A:$AJ,36,FALSE)</f>
        <v>LA DELICIA FELIPE FORT S.A.</v>
      </c>
    </row>
    <row r="4790" spans="1:40" x14ac:dyDescent="0.25">
      <c r="A4790" s="212" t="s">
        <v>7819</v>
      </c>
      <c r="B4790" s="212">
        <v>1</v>
      </c>
      <c r="C4790" s="212" t="s">
        <v>7820</v>
      </c>
      <c r="D4790" s="212" t="s">
        <v>1577</v>
      </c>
      <c r="E4790" s="212">
        <v>54</v>
      </c>
      <c r="F4790" s="212" t="s">
        <v>3</v>
      </c>
      <c r="G4790" s="212" t="s">
        <v>438</v>
      </c>
      <c r="H4790" s="212">
        <v>1419</v>
      </c>
      <c r="I4790" s="212" t="s">
        <v>439</v>
      </c>
      <c r="J4790" s="212">
        <v>1429</v>
      </c>
      <c r="K4790" s="212" t="s">
        <v>440</v>
      </c>
      <c r="L4790" s="212" t="s">
        <v>441</v>
      </c>
      <c r="M4790" s="212"/>
      <c r="N4790" s="212"/>
      <c r="O4790" s="212"/>
      <c r="P4790" s="212"/>
      <c r="Q4790" s="212"/>
      <c r="R4790" s="212"/>
      <c r="S4790" s="212"/>
      <c r="T4790" s="212"/>
      <c r="U4790" s="212"/>
      <c r="V4790" s="212"/>
      <c r="W4790" s="212"/>
      <c r="X4790" s="212"/>
      <c r="Y4790" s="212">
        <v>1374</v>
      </c>
      <c r="Z4790" s="212" t="s">
        <v>336</v>
      </c>
      <c r="AA4790" s="212" t="s">
        <v>337</v>
      </c>
      <c r="AB4790" s="212">
        <v>93827.71</v>
      </c>
      <c r="AC4790" s="212">
        <v>114921.708</v>
      </c>
      <c r="AD4790" s="212">
        <v>0.16669999999999999</v>
      </c>
      <c r="AE4790" s="212">
        <v>0</v>
      </c>
      <c r="AF4790" s="212">
        <v>0.16669999999999999</v>
      </c>
      <c r="AG4790" s="212">
        <v>0</v>
      </c>
      <c r="AH4790" s="212">
        <v>15637.95</v>
      </c>
      <c r="AI4790" s="212">
        <v>19153.62</v>
      </c>
      <c r="AJ4790" s="212">
        <v>0</v>
      </c>
      <c r="AK4790" s="212">
        <v>0</v>
      </c>
      <c r="AL4790" s="212">
        <v>0</v>
      </c>
      <c r="AM4790">
        <v>1</v>
      </c>
      <c r="AN4790" t="str">
        <f>VLOOKUP(H4790,'Base Art'!$A:$AJ,36,FALSE)</f>
        <v>GEORGALOS HNOS. S.A.I.C.A.</v>
      </c>
    </row>
    <row r="4791" spans="1:40" x14ac:dyDescent="0.25">
      <c r="A4791" s="212" t="s">
        <v>7819</v>
      </c>
      <c r="B4791" s="212">
        <v>1</v>
      </c>
      <c r="C4791" s="212" t="s">
        <v>7820</v>
      </c>
      <c r="D4791" s="212" t="s">
        <v>1577</v>
      </c>
      <c r="E4791" s="212">
        <v>54</v>
      </c>
      <c r="F4791" s="212" t="s">
        <v>3</v>
      </c>
      <c r="G4791" s="212" t="s">
        <v>1068</v>
      </c>
      <c r="H4791" s="212">
        <v>1512</v>
      </c>
      <c r="I4791" s="212" t="s">
        <v>1069</v>
      </c>
      <c r="J4791" s="212">
        <v>1414</v>
      </c>
      <c r="K4791" s="212" t="s">
        <v>372</v>
      </c>
      <c r="L4791" s="212" t="s">
        <v>373</v>
      </c>
      <c r="M4791" s="212"/>
      <c r="N4791" s="212"/>
      <c r="O4791" s="212"/>
      <c r="P4791" s="212">
        <v>1071</v>
      </c>
      <c r="Q4791" s="212" t="s">
        <v>944</v>
      </c>
      <c r="R4791" s="212" t="s">
        <v>945</v>
      </c>
      <c r="S4791" s="212"/>
      <c r="T4791" s="212"/>
      <c r="U4791" s="212"/>
      <c r="V4791" s="212"/>
      <c r="W4791" s="212"/>
      <c r="X4791" s="212"/>
      <c r="Y4791" s="212">
        <v>1374</v>
      </c>
      <c r="Z4791" s="212" t="s">
        <v>336</v>
      </c>
      <c r="AA4791" s="212" t="s">
        <v>337</v>
      </c>
      <c r="AB4791" s="212">
        <v>43724.169000000002</v>
      </c>
      <c r="AC4791" s="212">
        <v>52906.243000000002</v>
      </c>
      <c r="AD4791" s="212">
        <v>0.16669999999999999</v>
      </c>
      <c r="AE4791" s="212">
        <v>0</v>
      </c>
      <c r="AF4791" s="212">
        <v>0.16669999999999999</v>
      </c>
      <c r="AG4791" s="212">
        <v>0</v>
      </c>
      <c r="AH4791" s="212">
        <v>7287.36</v>
      </c>
      <c r="AI4791" s="212">
        <v>8817.7099999999991</v>
      </c>
      <c r="AJ4791" s="212">
        <v>0</v>
      </c>
      <c r="AK4791" s="212">
        <v>0</v>
      </c>
      <c r="AL4791" s="212">
        <v>0</v>
      </c>
      <c r="AM4791">
        <v>1</v>
      </c>
      <c r="AN4791" t="str">
        <f>VLOOKUP(H4791,'Base Art'!$A:$AJ,36,FALSE)</f>
        <v>ARCOR S.A.I.C.</v>
      </c>
    </row>
    <row r="4792" spans="1:40" x14ac:dyDescent="0.25">
      <c r="A4792" s="212" t="s">
        <v>7819</v>
      </c>
      <c r="B4792" s="212">
        <v>1</v>
      </c>
      <c r="C4792" s="212" t="s">
        <v>7820</v>
      </c>
      <c r="D4792" s="212" t="s">
        <v>1577</v>
      </c>
      <c r="E4792" s="212">
        <v>54</v>
      </c>
      <c r="F4792" s="212" t="s">
        <v>3</v>
      </c>
      <c r="G4792" s="212" t="s">
        <v>1070</v>
      </c>
      <c r="H4792" s="212">
        <v>1513</v>
      </c>
      <c r="I4792" s="212" t="s">
        <v>1071</v>
      </c>
      <c r="J4792" s="212">
        <v>1414</v>
      </c>
      <c r="K4792" s="212" t="s">
        <v>372</v>
      </c>
      <c r="L4792" s="212" t="s">
        <v>373</v>
      </c>
      <c r="M4792" s="212"/>
      <c r="N4792" s="212"/>
      <c r="O4792" s="212"/>
      <c r="P4792" s="212">
        <v>1071</v>
      </c>
      <c r="Q4792" s="212" t="s">
        <v>944</v>
      </c>
      <c r="R4792" s="212" t="s">
        <v>945</v>
      </c>
      <c r="S4792" s="212"/>
      <c r="T4792" s="212"/>
      <c r="U4792" s="212"/>
      <c r="V4792" s="212"/>
      <c r="W4792" s="212"/>
      <c r="X4792" s="212"/>
      <c r="Y4792" s="212">
        <v>1374</v>
      </c>
      <c r="Z4792" s="212" t="s">
        <v>336</v>
      </c>
      <c r="AA4792" s="212" t="s">
        <v>337</v>
      </c>
      <c r="AB4792" s="212">
        <v>43724.169000000002</v>
      </c>
      <c r="AC4792" s="212">
        <v>52906.243000000002</v>
      </c>
      <c r="AD4792" s="212">
        <v>0.16669999999999999</v>
      </c>
      <c r="AE4792" s="212">
        <v>0</v>
      </c>
      <c r="AF4792" s="212">
        <v>0.16669999999999999</v>
      </c>
      <c r="AG4792" s="212">
        <v>0</v>
      </c>
      <c r="AH4792" s="212">
        <v>7287.36</v>
      </c>
      <c r="AI4792" s="212">
        <v>8817.7099999999991</v>
      </c>
      <c r="AJ4792" s="212">
        <v>0</v>
      </c>
      <c r="AK4792" s="212">
        <v>0</v>
      </c>
      <c r="AL4792" s="212">
        <v>0</v>
      </c>
      <c r="AM4792">
        <v>1</v>
      </c>
      <c r="AN4792" t="str">
        <f>VLOOKUP(H4792,'Base Art'!$A:$AJ,36,FALSE)</f>
        <v>ARCOR S.A.I.C.</v>
      </c>
    </row>
    <row r="4793" spans="1:40" x14ac:dyDescent="0.25">
      <c r="A4793" s="212" t="s">
        <v>7819</v>
      </c>
      <c r="B4793" s="212">
        <v>1</v>
      </c>
      <c r="C4793" s="212" t="s">
        <v>7820</v>
      </c>
      <c r="D4793" s="212" t="s">
        <v>1577</v>
      </c>
      <c r="E4793" s="212">
        <v>54</v>
      </c>
      <c r="F4793" s="212" t="s">
        <v>3</v>
      </c>
      <c r="G4793" s="212" t="s">
        <v>442</v>
      </c>
      <c r="H4793" s="212">
        <v>1594</v>
      </c>
      <c r="I4793" s="212" t="s">
        <v>443</v>
      </c>
      <c r="J4793" s="212">
        <v>1422</v>
      </c>
      <c r="K4793" s="212" t="s">
        <v>382</v>
      </c>
      <c r="L4793" s="212" t="s">
        <v>383</v>
      </c>
      <c r="M4793" s="212"/>
      <c r="N4793" s="212"/>
      <c r="O4793" s="212"/>
      <c r="P4793" s="212">
        <v>1067</v>
      </c>
      <c r="Q4793" s="212" t="s">
        <v>384</v>
      </c>
      <c r="R4793" s="212" t="s">
        <v>385</v>
      </c>
      <c r="S4793" s="212"/>
      <c r="T4793" s="212"/>
      <c r="U4793" s="212"/>
      <c r="V4793" s="212"/>
      <c r="W4793" s="212"/>
      <c r="X4793" s="212"/>
      <c r="Y4793" s="212">
        <v>1373</v>
      </c>
      <c r="Z4793" s="212" t="s">
        <v>386</v>
      </c>
      <c r="AA4793" s="212" t="s">
        <v>387</v>
      </c>
      <c r="AB4793" s="212">
        <v>17273.143</v>
      </c>
      <c r="AC4793" s="212">
        <v>21418.697</v>
      </c>
      <c r="AD4793" s="212">
        <v>0.52500000000000002</v>
      </c>
      <c r="AE4793" s="212">
        <v>0</v>
      </c>
      <c r="AF4793" s="212">
        <v>0.52500000000000002</v>
      </c>
      <c r="AG4793" s="212">
        <v>0</v>
      </c>
      <c r="AH4793" s="212">
        <v>9068.4</v>
      </c>
      <c r="AI4793" s="212">
        <v>11244.82</v>
      </c>
      <c r="AJ4793" s="212">
        <v>0</v>
      </c>
      <c r="AK4793" s="212">
        <v>0</v>
      </c>
      <c r="AL4793" s="212">
        <v>0</v>
      </c>
      <c r="AM4793">
        <v>1</v>
      </c>
      <c r="AN4793" t="str">
        <f>VLOOKUP(H4793,'Base Art'!$A:$AJ,36,FALSE)</f>
        <v>ARCOR S.A.I.C.</v>
      </c>
    </row>
    <row r="4794" spans="1:40" x14ac:dyDescent="0.25">
      <c r="A4794" s="212" t="s">
        <v>7819</v>
      </c>
      <c r="B4794" s="212">
        <v>1</v>
      </c>
      <c r="C4794" s="212" t="s">
        <v>7820</v>
      </c>
      <c r="D4794" s="212" t="s">
        <v>1577</v>
      </c>
      <c r="E4794" s="212">
        <v>54</v>
      </c>
      <c r="F4794" s="212" t="s">
        <v>3</v>
      </c>
      <c r="G4794" s="212" t="s">
        <v>444</v>
      </c>
      <c r="H4794" s="212">
        <v>1641</v>
      </c>
      <c r="I4794" s="212" t="s">
        <v>445</v>
      </c>
      <c r="J4794" s="212">
        <v>1064</v>
      </c>
      <c r="K4794" s="212" t="s">
        <v>446</v>
      </c>
      <c r="L4794" s="212" t="s">
        <v>447</v>
      </c>
      <c r="M4794" s="212"/>
      <c r="N4794" s="212"/>
      <c r="O4794" s="212"/>
      <c r="P4794" s="212">
        <v>1066</v>
      </c>
      <c r="Q4794" s="212" t="s">
        <v>448</v>
      </c>
      <c r="R4794" s="212" t="s">
        <v>449</v>
      </c>
      <c r="S4794" s="212"/>
      <c r="T4794" s="212"/>
      <c r="U4794" s="212"/>
      <c r="V4794" s="212"/>
      <c r="W4794" s="212"/>
      <c r="X4794" s="212"/>
      <c r="Y4794" s="212">
        <v>1373</v>
      </c>
      <c r="Z4794" s="212" t="s">
        <v>386</v>
      </c>
      <c r="AA4794" s="212" t="s">
        <v>387</v>
      </c>
      <c r="AB4794" s="212">
        <v>16961.314999999999</v>
      </c>
      <c r="AC4794" s="212">
        <v>20686.364000000001</v>
      </c>
      <c r="AD4794" s="212">
        <v>3.85</v>
      </c>
      <c r="AE4794" s="212">
        <v>0.1</v>
      </c>
      <c r="AF4794" s="212">
        <v>3.95</v>
      </c>
      <c r="AG4794" s="212">
        <v>0</v>
      </c>
      <c r="AH4794" s="212">
        <v>66997.19</v>
      </c>
      <c r="AI4794" s="212">
        <v>81711.14</v>
      </c>
      <c r="AJ4794" s="212">
        <v>0</v>
      </c>
      <c r="AK4794" s="212">
        <v>0</v>
      </c>
      <c r="AL4794" s="212">
        <v>0</v>
      </c>
      <c r="AM4794">
        <v>1</v>
      </c>
      <c r="AN4794" t="str">
        <f>VLOOKUP(H4794,'Base Art'!$A:$AJ,36,FALSE)</f>
        <v>MOLINO CAÑUELAS S.A.C.I.F.I.A.</v>
      </c>
    </row>
    <row r="4795" spans="1:40" x14ac:dyDescent="0.25">
      <c r="A4795" s="212" t="s">
        <v>7819</v>
      </c>
      <c r="B4795" s="212">
        <v>1</v>
      </c>
      <c r="C4795" s="212" t="s">
        <v>7820</v>
      </c>
      <c r="D4795" s="212" t="s">
        <v>1577</v>
      </c>
      <c r="E4795" s="212">
        <v>54</v>
      </c>
      <c r="F4795" s="212" t="s">
        <v>3</v>
      </c>
      <c r="G4795" s="212" t="s">
        <v>456</v>
      </c>
      <c r="H4795" s="212">
        <v>1646</v>
      </c>
      <c r="I4795" s="212" t="s">
        <v>457</v>
      </c>
      <c r="J4795" s="212">
        <v>1064</v>
      </c>
      <c r="K4795" s="212" t="s">
        <v>446</v>
      </c>
      <c r="L4795" s="212" t="s">
        <v>447</v>
      </c>
      <c r="M4795" s="212"/>
      <c r="N4795" s="212"/>
      <c r="O4795" s="212"/>
      <c r="P4795" s="212">
        <v>1066</v>
      </c>
      <c r="Q4795" s="212" t="s">
        <v>448</v>
      </c>
      <c r="R4795" s="212" t="s">
        <v>449</v>
      </c>
      <c r="S4795" s="212"/>
      <c r="T4795" s="212"/>
      <c r="U4795" s="212"/>
      <c r="V4795" s="212"/>
      <c r="W4795" s="212"/>
      <c r="X4795" s="212"/>
      <c r="Y4795" s="212">
        <v>1373</v>
      </c>
      <c r="Z4795" s="212" t="s">
        <v>386</v>
      </c>
      <c r="AA4795" s="212" t="s">
        <v>387</v>
      </c>
      <c r="AB4795" s="212">
        <v>20947.317999999999</v>
      </c>
      <c r="AC4795" s="212">
        <v>25639.593000000001</v>
      </c>
      <c r="AD4795" s="212">
        <v>1.4167000000000001</v>
      </c>
      <c r="AE4795" s="212">
        <v>4.1700000000000001E-2</v>
      </c>
      <c r="AF4795" s="212">
        <v>1.4582999999999999</v>
      </c>
      <c r="AG4795" s="212">
        <v>0</v>
      </c>
      <c r="AH4795" s="212">
        <v>30548.17</v>
      </c>
      <c r="AI4795" s="212">
        <v>37391.07</v>
      </c>
      <c r="AJ4795" s="212">
        <v>0</v>
      </c>
      <c r="AK4795" s="212">
        <v>0</v>
      </c>
      <c r="AL4795" s="212">
        <v>0</v>
      </c>
      <c r="AM4795">
        <v>1</v>
      </c>
      <c r="AN4795" t="str">
        <f>VLOOKUP(H4795,'Base Art'!$A:$AJ,36,FALSE)</f>
        <v>MOLINO CAÑUELAS S.A.C.I.F.I.A.</v>
      </c>
    </row>
    <row r="4796" spans="1:40" x14ac:dyDescent="0.25">
      <c r="A4796" s="212" t="s">
        <v>7819</v>
      </c>
      <c r="B4796" s="212">
        <v>1</v>
      </c>
      <c r="C4796" s="212" t="s">
        <v>7820</v>
      </c>
      <c r="D4796" s="212" t="s">
        <v>1577</v>
      </c>
      <c r="E4796" s="212">
        <v>54</v>
      </c>
      <c r="F4796" s="212" t="s">
        <v>3</v>
      </c>
      <c r="G4796" s="212" t="s">
        <v>458</v>
      </c>
      <c r="H4796" s="212">
        <v>1648</v>
      </c>
      <c r="I4796" s="212" t="s">
        <v>459</v>
      </c>
      <c r="J4796" s="212">
        <v>1422</v>
      </c>
      <c r="K4796" s="212" t="s">
        <v>382</v>
      </c>
      <c r="L4796" s="212" t="s">
        <v>383</v>
      </c>
      <c r="M4796" s="212"/>
      <c r="N4796" s="212"/>
      <c r="O4796" s="212"/>
      <c r="P4796" s="212">
        <v>1067</v>
      </c>
      <c r="Q4796" s="212" t="s">
        <v>384</v>
      </c>
      <c r="R4796" s="212" t="s">
        <v>385</v>
      </c>
      <c r="S4796" s="212"/>
      <c r="T4796" s="212"/>
      <c r="U4796" s="212"/>
      <c r="V4796" s="212"/>
      <c r="W4796" s="212"/>
      <c r="X4796" s="212"/>
      <c r="Y4796" s="212">
        <v>1373</v>
      </c>
      <c r="Z4796" s="212" t="s">
        <v>386</v>
      </c>
      <c r="AA4796" s="212" t="s">
        <v>387</v>
      </c>
      <c r="AB4796" s="212">
        <v>16185.071</v>
      </c>
      <c r="AC4796" s="212">
        <v>20069.485000000001</v>
      </c>
      <c r="AD4796" s="212">
        <v>0.35</v>
      </c>
      <c r="AE4796" s="212">
        <v>0</v>
      </c>
      <c r="AF4796" s="212">
        <v>0.35</v>
      </c>
      <c r="AG4796" s="212">
        <v>0</v>
      </c>
      <c r="AH4796" s="212">
        <v>5664.77</v>
      </c>
      <c r="AI4796" s="212">
        <v>7024.32</v>
      </c>
      <c r="AJ4796" s="212">
        <v>0</v>
      </c>
      <c r="AK4796" s="212">
        <v>0</v>
      </c>
      <c r="AL4796" s="212">
        <v>0</v>
      </c>
      <c r="AM4796">
        <v>1</v>
      </c>
      <c r="AN4796" t="str">
        <f>VLOOKUP(H4796,'Base Art'!$A:$AJ,36,FALSE)</f>
        <v>ARCOR S.A.I.C.</v>
      </c>
    </row>
    <row r="4797" spans="1:40" x14ac:dyDescent="0.25">
      <c r="A4797" s="212" t="s">
        <v>7819</v>
      </c>
      <c r="B4797" s="212">
        <v>1</v>
      </c>
      <c r="C4797" s="212" t="s">
        <v>7820</v>
      </c>
      <c r="D4797" s="212" t="s">
        <v>1577</v>
      </c>
      <c r="E4797" s="212">
        <v>54</v>
      </c>
      <c r="F4797" s="212" t="s">
        <v>3</v>
      </c>
      <c r="G4797" s="212" t="s">
        <v>464</v>
      </c>
      <c r="H4797" s="212">
        <v>1808</v>
      </c>
      <c r="I4797" s="212" t="s">
        <v>465</v>
      </c>
      <c r="J4797" s="212">
        <v>1470</v>
      </c>
      <c r="K4797" s="212" t="s">
        <v>466</v>
      </c>
      <c r="L4797" s="212" t="s">
        <v>467</v>
      </c>
      <c r="M4797" s="212"/>
      <c r="N4797" s="212"/>
      <c r="O4797" s="212"/>
      <c r="P4797" s="212"/>
      <c r="Q4797" s="212"/>
      <c r="R4797" s="212"/>
      <c r="S4797" s="212"/>
      <c r="T4797" s="212"/>
      <c r="U4797" s="212"/>
      <c r="V4797" s="212"/>
      <c r="W4797" s="212"/>
      <c r="X4797" s="212"/>
      <c r="Y4797" s="212">
        <v>1374</v>
      </c>
      <c r="Z4797" s="212" t="s">
        <v>336</v>
      </c>
      <c r="AA4797" s="212" t="s">
        <v>337</v>
      </c>
      <c r="AB4797" s="212">
        <v>106227</v>
      </c>
      <c r="AC4797" s="212">
        <v>130128.075</v>
      </c>
      <c r="AD4797" s="212">
        <v>0.16669999999999999</v>
      </c>
      <c r="AE4797" s="212">
        <v>0</v>
      </c>
      <c r="AF4797" s="212">
        <v>0.16669999999999999</v>
      </c>
      <c r="AG4797" s="212">
        <v>0</v>
      </c>
      <c r="AH4797" s="212">
        <v>17704.5</v>
      </c>
      <c r="AI4797" s="212">
        <v>21688.01</v>
      </c>
      <c r="AJ4797" s="212">
        <v>1</v>
      </c>
      <c r="AK4797" s="212">
        <v>0.17</v>
      </c>
      <c r="AL4797" s="212">
        <v>0</v>
      </c>
      <c r="AM4797">
        <v>1</v>
      </c>
      <c r="AN4797" t="str">
        <f>VLOOKUP(H4797,'Base Art'!$A:$AJ,36,FALSE)</f>
        <v>LHERITIER ARGENTINA S.A.</v>
      </c>
    </row>
    <row r="4798" spans="1:40" x14ac:dyDescent="0.25">
      <c r="A4798" s="212" t="s">
        <v>7819</v>
      </c>
      <c r="B4798" s="212">
        <v>1</v>
      </c>
      <c r="C4798" s="212" t="s">
        <v>7820</v>
      </c>
      <c r="D4798" s="212" t="s">
        <v>1577</v>
      </c>
      <c r="E4798" s="212">
        <v>54</v>
      </c>
      <c r="F4798" s="212" t="s">
        <v>3</v>
      </c>
      <c r="G4798" s="212" t="s">
        <v>1076</v>
      </c>
      <c r="H4798" s="212">
        <v>1843</v>
      </c>
      <c r="I4798" s="212" t="s">
        <v>1077</v>
      </c>
      <c r="J4798" s="212">
        <v>1472</v>
      </c>
      <c r="K4798" s="212" t="s">
        <v>1078</v>
      </c>
      <c r="L4798" s="212" t="s">
        <v>1079</v>
      </c>
      <c r="M4798" s="212"/>
      <c r="N4798" s="212"/>
      <c r="O4798" s="212"/>
      <c r="P4798" s="212">
        <v>1105</v>
      </c>
      <c r="Q4798" s="212" t="s">
        <v>1080</v>
      </c>
      <c r="R4798" s="212" t="s">
        <v>1081</v>
      </c>
      <c r="S4798" s="212"/>
      <c r="T4798" s="212"/>
      <c r="U4798" s="212"/>
      <c r="V4798" s="212"/>
      <c r="W4798" s="212"/>
      <c r="X4798" s="212"/>
      <c r="Y4798" s="212">
        <v>1374</v>
      </c>
      <c r="Z4798" s="212" t="s">
        <v>336</v>
      </c>
      <c r="AA4798" s="212" t="s">
        <v>337</v>
      </c>
      <c r="AB4798" s="212">
        <v>23371.625</v>
      </c>
      <c r="AC4798" s="212">
        <v>28279.666000000001</v>
      </c>
      <c r="AD4798" s="212">
        <v>0.16669999999999999</v>
      </c>
      <c r="AE4798" s="212">
        <v>0</v>
      </c>
      <c r="AF4798" s="212">
        <v>0.16669999999999999</v>
      </c>
      <c r="AG4798" s="212">
        <v>0</v>
      </c>
      <c r="AH4798" s="212">
        <v>3895.27</v>
      </c>
      <c r="AI4798" s="212">
        <v>4713.28</v>
      </c>
      <c r="AJ4798" s="212">
        <v>0</v>
      </c>
      <c r="AK4798" s="212">
        <v>0</v>
      </c>
      <c r="AL4798" s="212">
        <v>0</v>
      </c>
      <c r="AM4798">
        <v>1</v>
      </c>
      <c r="AN4798" t="str">
        <f>VLOOKUP(H4798,'Base Art'!$A:$AJ,36,FALSE)</f>
        <v>LHERITIER ARGENTINA S.A.</v>
      </c>
    </row>
    <row r="4799" spans="1:40" x14ac:dyDescent="0.25">
      <c r="A4799" s="212" t="s">
        <v>7819</v>
      </c>
      <c r="B4799" s="212">
        <v>1</v>
      </c>
      <c r="C4799" s="212" t="s">
        <v>7820</v>
      </c>
      <c r="D4799" s="212" t="s">
        <v>1577</v>
      </c>
      <c r="E4799" s="212">
        <v>54</v>
      </c>
      <c r="F4799" s="212" t="s">
        <v>3</v>
      </c>
      <c r="G4799" s="212" t="s">
        <v>474</v>
      </c>
      <c r="H4799" s="212">
        <v>1882</v>
      </c>
      <c r="I4799" s="212" t="s">
        <v>475</v>
      </c>
      <c r="J4799" s="212">
        <v>1202</v>
      </c>
      <c r="K4799" s="212" t="s">
        <v>476</v>
      </c>
      <c r="L4799" s="212" t="s">
        <v>477</v>
      </c>
      <c r="M4799" s="212"/>
      <c r="N4799" s="212"/>
      <c r="O4799" s="212"/>
      <c r="P4799" s="212"/>
      <c r="Q4799" s="212"/>
      <c r="R4799" s="212"/>
      <c r="S4799" s="212"/>
      <c r="T4799" s="212"/>
      <c r="U4799" s="212"/>
      <c r="V4799" s="212"/>
      <c r="W4799" s="212"/>
      <c r="X4799" s="212"/>
      <c r="Y4799" s="212">
        <v>1372</v>
      </c>
      <c r="Z4799" s="212" t="s">
        <v>346</v>
      </c>
      <c r="AA4799" s="212" t="s">
        <v>347</v>
      </c>
      <c r="AB4799" s="212">
        <v>151562.75</v>
      </c>
      <c r="AC4799" s="212">
        <v>192333.13200000001</v>
      </c>
      <c r="AD4799" s="212">
        <v>0.16669999999999999</v>
      </c>
      <c r="AE4799" s="212">
        <v>0.16669999999999999</v>
      </c>
      <c r="AF4799" s="212">
        <v>0.33329999999999999</v>
      </c>
      <c r="AG4799" s="212">
        <v>0</v>
      </c>
      <c r="AH4799" s="212">
        <v>50520.92</v>
      </c>
      <c r="AI4799" s="212">
        <v>64111.040000000001</v>
      </c>
      <c r="AJ4799" s="212">
        <v>1</v>
      </c>
      <c r="AK4799" s="212">
        <v>0.33</v>
      </c>
      <c r="AL4799" s="212">
        <v>0</v>
      </c>
      <c r="AM4799">
        <v>1</v>
      </c>
      <c r="AN4799" t="str">
        <f>VLOOKUP(H4799,'Base Art'!$A:$AJ,36,FALSE)</f>
        <v>FERRERO ARGENTINA S.A.</v>
      </c>
    </row>
    <row r="4800" spans="1:40" x14ac:dyDescent="0.25">
      <c r="A4800" s="212" t="s">
        <v>7819</v>
      </c>
      <c r="B4800" s="212">
        <v>1</v>
      </c>
      <c r="C4800" s="212" t="s">
        <v>7820</v>
      </c>
      <c r="D4800" s="212" t="s">
        <v>1577</v>
      </c>
      <c r="E4800" s="212">
        <v>54</v>
      </c>
      <c r="F4800" s="212" t="s">
        <v>3</v>
      </c>
      <c r="G4800" s="212" t="s">
        <v>478</v>
      </c>
      <c r="H4800" s="212">
        <v>1919</v>
      </c>
      <c r="I4800" s="212" t="s">
        <v>479</v>
      </c>
      <c r="J4800" s="212">
        <v>1421</v>
      </c>
      <c r="K4800" s="212" t="s">
        <v>480</v>
      </c>
      <c r="L4800" s="212" t="s">
        <v>481</v>
      </c>
      <c r="M4800" s="212"/>
      <c r="N4800" s="212"/>
      <c r="O4800" s="212"/>
      <c r="P4800" s="212"/>
      <c r="Q4800" s="212"/>
      <c r="R4800" s="212"/>
      <c r="S4800" s="212"/>
      <c r="T4800" s="212"/>
      <c r="U4800" s="212"/>
      <c r="V4800" s="212"/>
      <c r="W4800" s="212"/>
      <c r="X4800" s="212"/>
      <c r="Y4800" s="212">
        <v>1374</v>
      </c>
      <c r="Z4800" s="212" t="s">
        <v>336</v>
      </c>
      <c r="AA4800" s="212" t="s">
        <v>337</v>
      </c>
      <c r="AB4800" s="212">
        <v>27694.22</v>
      </c>
      <c r="AC4800" s="212">
        <v>34313.133999999998</v>
      </c>
      <c r="AD4800" s="212">
        <v>0.16669999999999999</v>
      </c>
      <c r="AE4800" s="212">
        <v>0</v>
      </c>
      <c r="AF4800" s="212">
        <v>0.16669999999999999</v>
      </c>
      <c r="AG4800" s="212">
        <v>0</v>
      </c>
      <c r="AH4800" s="212">
        <v>4615.7</v>
      </c>
      <c r="AI4800" s="212">
        <v>5718.86</v>
      </c>
      <c r="AJ4800" s="212">
        <v>0</v>
      </c>
      <c r="AK4800" s="212">
        <v>0</v>
      </c>
      <c r="AL4800" s="212">
        <v>0</v>
      </c>
      <c r="AM4800">
        <v>1</v>
      </c>
      <c r="AN4800" t="str">
        <f>VLOOKUP(H4800,'Base Art'!$A:$AJ,36,FALSE)</f>
        <v>ARCOR S.A.I.C.</v>
      </c>
    </row>
    <row r="4801" spans="1:40" x14ac:dyDescent="0.25">
      <c r="A4801" s="212" t="s">
        <v>7819</v>
      </c>
      <c r="B4801" s="212">
        <v>1</v>
      </c>
      <c r="C4801" s="212" t="s">
        <v>7820</v>
      </c>
      <c r="D4801" s="212" t="s">
        <v>1577</v>
      </c>
      <c r="E4801" s="212">
        <v>54</v>
      </c>
      <c r="F4801" s="212" t="s">
        <v>3</v>
      </c>
      <c r="G4801" s="212" t="s">
        <v>490</v>
      </c>
      <c r="H4801" s="212">
        <v>1971</v>
      </c>
      <c r="I4801" s="212" t="s">
        <v>491</v>
      </c>
      <c r="J4801" s="212">
        <v>1204</v>
      </c>
      <c r="K4801" s="212" t="s">
        <v>492</v>
      </c>
      <c r="L4801" s="212" t="s">
        <v>493</v>
      </c>
      <c r="M4801" s="212"/>
      <c r="N4801" s="212"/>
      <c r="O4801" s="212"/>
      <c r="P4801" s="212"/>
      <c r="Q4801" s="212"/>
      <c r="R4801" s="212"/>
      <c r="S4801" s="212"/>
      <c r="T4801" s="212"/>
      <c r="U4801" s="212"/>
      <c r="V4801" s="212"/>
      <c r="W4801" s="212"/>
      <c r="X4801" s="212"/>
      <c r="Y4801" s="212">
        <v>1372</v>
      </c>
      <c r="Z4801" s="212" t="s">
        <v>346</v>
      </c>
      <c r="AA4801" s="212" t="s">
        <v>347</v>
      </c>
      <c r="AB4801" s="212">
        <v>193155.96100000001</v>
      </c>
      <c r="AC4801" s="212">
        <v>237123.10500000001</v>
      </c>
      <c r="AD4801" s="212">
        <v>0.17860000000000001</v>
      </c>
      <c r="AE4801" s="212">
        <v>0</v>
      </c>
      <c r="AF4801" s="212">
        <v>0.17860000000000001</v>
      </c>
      <c r="AG4801" s="212">
        <v>0</v>
      </c>
      <c r="AH4801" s="212">
        <v>34492.14</v>
      </c>
      <c r="AI4801" s="212">
        <v>42343.41</v>
      </c>
      <c r="AJ4801" s="212">
        <v>1</v>
      </c>
      <c r="AK4801" s="212">
        <v>0.18</v>
      </c>
      <c r="AL4801" s="212">
        <v>0</v>
      </c>
      <c r="AM4801">
        <v>1</v>
      </c>
      <c r="AN4801" t="str">
        <f>VLOOKUP(H4801,'Base Art'!$A:$AJ,36,FALSE)</f>
        <v>FERRERO ARGENTINA S.A.</v>
      </c>
    </row>
    <row r="4802" spans="1:40" x14ac:dyDescent="0.25">
      <c r="A4802" s="212" t="s">
        <v>7819</v>
      </c>
      <c r="B4802" s="212">
        <v>1</v>
      </c>
      <c r="C4802" s="212" t="s">
        <v>7820</v>
      </c>
      <c r="D4802" s="212" t="s">
        <v>1577</v>
      </c>
      <c r="E4802" s="212">
        <v>54</v>
      </c>
      <c r="F4802" s="212" t="s">
        <v>3</v>
      </c>
      <c r="G4802" s="212" t="s">
        <v>494</v>
      </c>
      <c r="H4802" s="212">
        <v>1996</v>
      </c>
      <c r="I4802" s="212" t="s">
        <v>495</v>
      </c>
      <c r="J4802" s="212">
        <v>1202</v>
      </c>
      <c r="K4802" s="212" t="s">
        <v>476</v>
      </c>
      <c r="L4802" s="212" t="s">
        <v>477</v>
      </c>
      <c r="M4802" s="212"/>
      <c r="N4802" s="212"/>
      <c r="O4802" s="212"/>
      <c r="P4802" s="212"/>
      <c r="Q4802" s="212"/>
      <c r="R4802" s="212"/>
      <c r="S4802" s="212"/>
      <c r="T4802" s="212"/>
      <c r="U4802" s="212"/>
      <c r="V4802" s="212"/>
      <c r="W4802" s="212"/>
      <c r="X4802" s="212"/>
      <c r="Y4802" s="212">
        <v>1372</v>
      </c>
      <c r="Z4802" s="212" t="s">
        <v>346</v>
      </c>
      <c r="AA4802" s="212" t="s">
        <v>347</v>
      </c>
      <c r="AB4802" s="212">
        <v>146168.55300000001</v>
      </c>
      <c r="AC4802" s="212">
        <v>185487.89300000001</v>
      </c>
      <c r="AD4802" s="212">
        <v>0.2</v>
      </c>
      <c r="AE4802" s="212">
        <v>0</v>
      </c>
      <c r="AF4802" s="212">
        <v>0.2</v>
      </c>
      <c r="AG4802" s="212">
        <v>0</v>
      </c>
      <c r="AH4802" s="212">
        <v>29233.71</v>
      </c>
      <c r="AI4802" s="212">
        <v>37097.58</v>
      </c>
      <c r="AJ4802" s="212">
        <v>0</v>
      </c>
      <c r="AK4802" s="212">
        <v>0</v>
      </c>
      <c r="AL4802" s="212">
        <v>0</v>
      </c>
      <c r="AM4802">
        <v>1</v>
      </c>
      <c r="AN4802" t="str">
        <f>VLOOKUP(H4802,'Base Art'!$A:$AJ,36,FALSE)</f>
        <v>FERRERO ARGENTINA S.A.</v>
      </c>
    </row>
    <row r="4803" spans="1:40" x14ac:dyDescent="0.25">
      <c r="A4803" s="212" t="s">
        <v>7819</v>
      </c>
      <c r="B4803" s="212">
        <v>1</v>
      </c>
      <c r="C4803" s="212" t="s">
        <v>7820</v>
      </c>
      <c r="D4803" s="212" t="s">
        <v>1577</v>
      </c>
      <c r="E4803" s="212">
        <v>54</v>
      </c>
      <c r="F4803" s="212" t="s">
        <v>3</v>
      </c>
      <c r="G4803" s="212" t="s">
        <v>496</v>
      </c>
      <c r="H4803" s="212">
        <v>2039</v>
      </c>
      <c r="I4803" s="212" t="s">
        <v>497</v>
      </c>
      <c r="J4803" s="212"/>
      <c r="K4803" s="212"/>
      <c r="L4803" s="212"/>
      <c r="M4803" s="212"/>
      <c r="N4803" s="212"/>
      <c r="O4803" s="212"/>
      <c r="P4803" s="212"/>
      <c r="Q4803" s="212"/>
      <c r="R4803" s="212"/>
      <c r="S4803" s="212"/>
      <c r="T4803" s="212"/>
      <c r="U4803" s="212"/>
      <c r="V4803" s="212"/>
      <c r="W4803" s="212"/>
      <c r="X4803" s="212"/>
      <c r="Y4803" s="212">
        <v>1370</v>
      </c>
      <c r="Z4803" s="212" t="s">
        <v>400</v>
      </c>
      <c r="AA4803" s="212" t="s">
        <v>401</v>
      </c>
      <c r="AB4803" s="212">
        <v>24430.142</v>
      </c>
      <c r="AC4803" s="212">
        <v>30293.375</v>
      </c>
      <c r="AD4803" s="212">
        <v>3.3332999999999999</v>
      </c>
      <c r="AE4803" s="212">
        <v>0.66669999999999996</v>
      </c>
      <c r="AF4803" s="212">
        <v>4</v>
      </c>
      <c r="AG4803" s="212">
        <v>0</v>
      </c>
      <c r="AH4803" s="212">
        <v>97720.57</v>
      </c>
      <c r="AI4803" s="212">
        <v>121173.5</v>
      </c>
      <c r="AJ4803" s="212">
        <v>0</v>
      </c>
      <c r="AK4803" s="212">
        <v>0</v>
      </c>
      <c r="AL4803" s="212">
        <v>0</v>
      </c>
      <c r="AM4803">
        <v>1</v>
      </c>
      <c r="AN4803" t="str">
        <f>VLOOKUP(H4803,'Base Art'!$A:$AJ,36,FALSE)</f>
        <v>ENERGY GROUP S.R.L.</v>
      </c>
    </row>
    <row r="4804" spans="1:40" x14ac:dyDescent="0.25">
      <c r="A4804" s="212" t="s">
        <v>7819</v>
      </c>
      <c r="B4804" s="212">
        <v>1</v>
      </c>
      <c r="C4804" s="212" t="s">
        <v>7820</v>
      </c>
      <c r="D4804" s="212" t="s">
        <v>1577</v>
      </c>
      <c r="E4804" s="212">
        <v>54</v>
      </c>
      <c r="F4804" s="212" t="s">
        <v>3</v>
      </c>
      <c r="G4804" s="212" t="s">
        <v>500</v>
      </c>
      <c r="H4804" s="212">
        <v>2338</v>
      </c>
      <c r="I4804" s="212" t="s">
        <v>501</v>
      </c>
      <c r="J4804" s="212"/>
      <c r="K4804" s="212"/>
      <c r="L4804" s="212"/>
      <c r="M4804" s="212"/>
      <c r="N4804" s="212"/>
      <c r="O4804" s="212"/>
      <c r="P4804" s="212">
        <v>1086</v>
      </c>
      <c r="Q4804" s="212" t="s">
        <v>502</v>
      </c>
      <c r="R4804" s="212" t="s">
        <v>503</v>
      </c>
      <c r="S4804" s="212"/>
      <c r="T4804" s="212"/>
      <c r="U4804" s="212"/>
      <c r="V4804" s="212"/>
      <c r="W4804" s="212"/>
      <c r="X4804" s="212"/>
      <c r="Y4804" s="212">
        <v>1373</v>
      </c>
      <c r="Z4804" s="212" t="s">
        <v>386</v>
      </c>
      <c r="AA4804" s="212" t="s">
        <v>387</v>
      </c>
      <c r="AB4804" s="212">
        <v>24910.004000000001</v>
      </c>
      <c r="AC4804" s="212">
        <v>30776.191999999999</v>
      </c>
      <c r="AD4804" s="212">
        <v>2.6667000000000001</v>
      </c>
      <c r="AE4804" s="212">
        <v>0.2</v>
      </c>
      <c r="AF4804" s="212">
        <v>2.8666999999999998</v>
      </c>
      <c r="AG4804" s="212">
        <v>0</v>
      </c>
      <c r="AH4804" s="212">
        <v>71408.679999999993</v>
      </c>
      <c r="AI4804" s="212">
        <v>88225.08</v>
      </c>
      <c r="AJ4804" s="212">
        <v>0</v>
      </c>
      <c r="AK4804" s="212">
        <v>0</v>
      </c>
      <c r="AL4804" s="212">
        <v>0</v>
      </c>
      <c r="AM4804">
        <v>1</v>
      </c>
      <c r="AN4804" t="str">
        <f>VLOOKUP(H4804,'Base Art'!$A:$AJ,36,FALSE)</f>
        <v>DON SATUR S.R.L.</v>
      </c>
    </row>
    <row r="4805" spans="1:40" x14ac:dyDescent="0.25">
      <c r="A4805" s="212" t="s">
        <v>7819</v>
      </c>
      <c r="B4805" s="212">
        <v>1</v>
      </c>
      <c r="C4805" s="212" t="s">
        <v>7820</v>
      </c>
      <c r="D4805" s="212" t="s">
        <v>1577</v>
      </c>
      <c r="E4805" s="212">
        <v>54</v>
      </c>
      <c r="F4805" s="212" t="s">
        <v>3</v>
      </c>
      <c r="G4805" s="212" t="s">
        <v>504</v>
      </c>
      <c r="H4805" s="212">
        <v>2339</v>
      </c>
      <c r="I4805" s="212" t="s">
        <v>505</v>
      </c>
      <c r="J4805" s="212"/>
      <c r="K4805" s="212"/>
      <c r="L4805" s="212"/>
      <c r="M4805" s="212"/>
      <c r="N4805" s="212"/>
      <c r="O4805" s="212"/>
      <c r="P4805" s="212">
        <v>1086</v>
      </c>
      <c r="Q4805" s="212" t="s">
        <v>502</v>
      </c>
      <c r="R4805" s="212" t="s">
        <v>503</v>
      </c>
      <c r="S4805" s="212"/>
      <c r="T4805" s="212"/>
      <c r="U4805" s="212"/>
      <c r="V4805" s="212"/>
      <c r="W4805" s="212"/>
      <c r="X4805" s="212"/>
      <c r="Y4805" s="212">
        <v>1373</v>
      </c>
      <c r="Z4805" s="212" t="s">
        <v>386</v>
      </c>
      <c r="AA4805" s="212" t="s">
        <v>387</v>
      </c>
      <c r="AB4805" s="212">
        <v>26201.053</v>
      </c>
      <c r="AC4805" s="212">
        <v>32049.089</v>
      </c>
      <c r="AD4805" s="212">
        <v>3.6667000000000001</v>
      </c>
      <c r="AE4805" s="212">
        <v>0.26669999999999999</v>
      </c>
      <c r="AF4805" s="212">
        <v>3.9333</v>
      </c>
      <c r="AG4805" s="212">
        <v>0</v>
      </c>
      <c r="AH4805" s="212">
        <v>103057.47</v>
      </c>
      <c r="AI4805" s="212">
        <v>126059.75</v>
      </c>
      <c r="AJ4805" s="212">
        <v>1</v>
      </c>
      <c r="AK4805" s="212">
        <v>3.93</v>
      </c>
      <c r="AL4805" s="212">
        <v>0</v>
      </c>
      <c r="AM4805">
        <v>1</v>
      </c>
      <c r="AN4805" t="str">
        <f>VLOOKUP(H4805,'Base Art'!$A:$AJ,36,FALSE)</f>
        <v>DON SATUR S.R.L.</v>
      </c>
    </row>
    <row r="4806" spans="1:40" x14ac:dyDescent="0.25">
      <c r="A4806" s="212" t="s">
        <v>7819</v>
      </c>
      <c r="B4806" s="212">
        <v>1</v>
      </c>
      <c r="C4806" s="212" t="s">
        <v>7820</v>
      </c>
      <c r="D4806" s="212" t="s">
        <v>1577</v>
      </c>
      <c r="E4806" s="212">
        <v>54</v>
      </c>
      <c r="F4806" s="212" t="s">
        <v>3</v>
      </c>
      <c r="G4806" s="212" t="s">
        <v>510</v>
      </c>
      <c r="H4806" s="212">
        <v>3063</v>
      </c>
      <c r="I4806" s="212" t="s">
        <v>511</v>
      </c>
      <c r="J4806" s="212">
        <v>1414</v>
      </c>
      <c r="K4806" s="212" t="s">
        <v>372</v>
      </c>
      <c r="L4806" s="212" t="s">
        <v>373</v>
      </c>
      <c r="M4806" s="212"/>
      <c r="N4806" s="212"/>
      <c r="O4806" s="212"/>
      <c r="P4806" s="212"/>
      <c r="Q4806" s="212"/>
      <c r="R4806" s="212"/>
      <c r="S4806" s="212"/>
      <c r="T4806" s="212"/>
      <c r="U4806" s="212"/>
      <c r="V4806" s="212"/>
      <c r="W4806" s="212"/>
      <c r="X4806" s="212"/>
      <c r="Y4806" s="212">
        <v>1374</v>
      </c>
      <c r="Z4806" s="212" t="s">
        <v>336</v>
      </c>
      <c r="AA4806" s="212" t="s">
        <v>337</v>
      </c>
      <c r="AB4806" s="212">
        <v>33001.739000000001</v>
      </c>
      <c r="AC4806" s="212">
        <v>40175.099000000002</v>
      </c>
      <c r="AD4806" s="212">
        <v>1</v>
      </c>
      <c r="AE4806" s="212">
        <v>0</v>
      </c>
      <c r="AF4806" s="212">
        <v>1</v>
      </c>
      <c r="AG4806" s="212">
        <v>0</v>
      </c>
      <c r="AH4806" s="212">
        <v>33001.74</v>
      </c>
      <c r="AI4806" s="212">
        <v>40175.1</v>
      </c>
      <c r="AJ4806" s="212">
        <v>1</v>
      </c>
      <c r="AK4806" s="212">
        <v>1</v>
      </c>
      <c r="AL4806" s="212">
        <v>0</v>
      </c>
      <c r="AM4806">
        <v>1</v>
      </c>
      <c r="AN4806" t="str">
        <f>VLOOKUP(H4806,'Base Art'!$A:$AJ,36,FALSE)</f>
        <v>ARCOR S.A.I.C.</v>
      </c>
    </row>
    <row r="4807" spans="1:40" x14ac:dyDescent="0.25">
      <c r="A4807" s="212" t="s">
        <v>7819</v>
      </c>
      <c r="B4807" s="212">
        <v>1</v>
      </c>
      <c r="C4807" s="212" t="s">
        <v>7820</v>
      </c>
      <c r="D4807" s="212" t="s">
        <v>1577</v>
      </c>
      <c r="E4807" s="212">
        <v>54</v>
      </c>
      <c r="F4807" s="212" t="s">
        <v>3</v>
      </c>
      <c r="G4807" s="212" t="s">
        <v>518</v>
      </c>
      <c r="H4807" s="212">
        <v>3237</v>
      </c>
      <c r="I4807" s="212" t="s">
        <v>519</v>
      </c>
      <c r="J4807" s="212">
        <v>1477</v>
      </c>
      <c r="K4807" s="212" t="s">
        <v>512</v>
      </c>
      <c r="L4807" s="212" t="s">
        <v>513</v>
      </c>
      <c r="M4807" s="212"/>
      <c r="N4807" s="212"/>
      <c r="O4807" s="212"/>
      <c r="P4807" s="212">
        <v>1093</v>
      </c>
      <c r="Q4807" s="212" t="s">
        <v>520</v>
      </c>
      <c r="R4807" s="212" t="s">
        <v>521</v>
      </c>
      <c r="S4807" s="212"/>
      <c r="T4807" s="212"/>
      <c r="U4807" s="212"/>
      <c r="V4807" s="212"/>
      <c r="W4807" s="212"/>
      <c r="X4807" s="212"/>
      <c r="Y4807" s="212">
        <v>1373</v>
      </c>
      <c r="Z4807" s="212" t="s">
        <v>386</v>
      </c>
      <c r="AA4807" s="212" t="s">
        <v>387</v>
      </c>
      <c r="AB4807" s="212">
        <v>99156.297999999995</v>
      </c>
      <c r="AC4807" s="212">
        <v>121949.948</v>
      </c>
      <c r="AD4807" s="212">
        <v>1.25</v>
      </c>
      <c r="AE4807" s="212">
        <v>0</v>
      </c>
      <c r="AF4807" s="212">
        <v>1.25</v>
      </c>
      <c r="AG4807" s="212">
        <v>0</v>
      </c>
      <c r="AH4807" s="212">
        <v>123945.37</v>
      </c>
      <c r="AI4807" s="212">
        <v>152437.43</v>
      </c>
      <c r="AJ4807" s="212">
        <v>0</v>
      </c>
      <c r="AK4807" s="212">
        <v>0</v>
      </c>
      <c r="AL4807" s="212">
        <v>0</v>
      </c>
      <c r="AM4807">
        <v>1</v>
      </c>
      <c r="AN4807" t="str">
        <f>VLOOKUP(H4807,'Base Art'!$A:$AJ,36,FALSE)</f>
        <v>ESTABLECIM. MODELO LAS COLONIAS S.A</v>
      </c>
    </row>
    <row r="4808" spans="1:40" x14ac:dyDescent="0.25">
      <c r="A4808" s="212" t="s">
        <v>7819</v>
      </c>
      <c r="B4808" s="212">
        <v>1</v>
      </c>
      <c r="C4808" s="212" t="s">
        <v>7820</v>
      </c>
      <c r="D4808" s="212" t="s">
        <v>1577</v>
      </c>
      <c r="E4808" s="212">
        <v>54</v>
      </c>
      <c r="F4808" s="212" t="s">
        <v>3</v>
      </c>
      <c r="G4808" s="212" t="s">
        <v>522</v>
      </c>
      <c r="H4808" s="212">
        <v>3238</v>
      </c>
      <c r="I4808" s="212" t="s">
        <v>523</v>
      </c>
      <c r="J4808" s="212">
        <v>1477</v>
      </c>
      <c r="K4808" s="212" t="s">
        <v>512</v>
      </c>
      <c r="L4808" s="212" t="s">
        <v>513</v>
      </c>
      <c r="M4808" s="212"/>
      <c r="N4808" s="212"/>
      <c r="O4808" s="212"/>
      <c r="P4808" s="212">
        <v>1093</v>
      </c>
      <c r="Q4808" s="212" t="s">
        <v>520</v>
      </c>
      <c r="R4808" s="212" t="s">
        <v>521</v>
      </c>
      <c r="S4808" s="212"/>
      <c r="T4808" s="212"/>
      <c r="U4808" s="212"/>
      <c r="V4808" s="212"/>
      <c r="W4808" s="212"/>
      <c r="X4808" s="212"/>
      <c r="Y4808" s="212">
        <v>1373</v>
      </c>
      <c r="Z4808" s="212" t="s">
        <v>386</v>
      </c>
      <c r="AA4808" s="212" t="s">
        <v>387</v>
      </c>
      <c r="AB4808" s="212">
        <v>99575.588000000003</v>
      </c>
      <c r="AC4808" s="212">
        <v>121942.11599999999</v>
      </c>
      <c r="AD4808" s="212">
        <v>1.5</v>
      </c>
      <c r="AE4808" s="212">
        <v>0</v>
      </c>
      <c r="AF4808" s="212">
        <v>1.5</v>
      </c>
      <c r="AG4808" s="212">
        <v>0</v>
      </c>
      <c r="AH4808" s="212">
        <v>149363.38</v>
      </c>
      <c r="AI4808" s="212">
        <v>182913.17</v>
      </c>
      <c r="AJ4808" s="212">
        <v>0</v>
      </c>
      <c r="AK4808" s="212">
        <v>0</v>
      </c>
      <c r="AL4808" s="212">
        <v>0</v>
      </c>
      <c r="AM4808">
        <v>1</v>
      </c>
      <c r="AN4808" t="str">
        <f>VLOOKUP(H4808,'Base Art'!$A:$AJ,36,FALSE)</f>
        <v>ESTABLECIM. MODELO LAS COLONIAS S.A</v>
      </c>
    </row>
    <row r="4809" spans="1:40" x14ac:dyDescent="0.25">
      <c r="A4809" s="212" t="s">
        <v>7819</v>
      </c>
      <c r="B4809" s="212">
        <v>1</v>
      </c>
      <c r="C4809" s="212" t="s">
        <v>7820</v>
      </c>
      <c r="D4809" s="212" t="s">
        <v>1577</v>
      </c>
      <c r="E4809" s="212">
        <v>54</v>
      </c>
      <c r="F4809" s="212" t="s">
        <v>3</v>
      </c>
      <c r="G4809" s="212" t="s">
        <v>524</v>
      </c>
      <c r="H4809" s="212">
        <v>3239</v>
      </c>
      <c r="I4809" s="212" t="s">
        <v>525</v>
      </c>
      <c r="J4809" s="212">
        <v>1477</v>
      </c>
      <c r="K4809" s="212" t="s">
        <v>512</v>
      </c>
      <c r="L4809" s="212" t="s">
        <v>513</v>
      </c>
      <c r="M4809" s="212"/>
      <c r="N4809" s="212"/>
      <c r="O4809" s="212"/>
      <c r="P4809" s="212">
        <v>1093</v>
      </c>
      <c r="Q4809" s="212" t="s">
        <v>520</v>
      </c>
      <c r="R4809" s="212" t="s">
        <v>521</v>
      </c>
      <c r="S4809" s="212"/>
      <c r="T4809" s="212"/>
      <c r="U4809" s="212"/>
      <c r="V4809" s="212"/>
      <c r="W4809" s="212"/>
      <c r="X4809" s="212"/>
      <c r="Y4809" s="212">
        <v>1373</v>
      </c>
      <c r="Z4809" s="212" t="s">
        <v>386</v>
      </c>
      <c r="AA4809" s="212" t="s">
        <v>387</v>
      </c>
      <c r="AB4809" s="212">
        <v>101022.73299999999</v>
      </c>
      <c r="AC4809" s="212">
        <v>122237.504</v>
      </c>
      <c r="AD4809" s="212">
        <v>8.3299999999999999E-2</v>
      </c>
      <c r="AE4809" s="212">
        <v>0</v>
      </c>
      <c r="AF4809" s="212">
        <v>8.3299999999999999E-2</v>
      </c>
      <c r="AG4809" s="212">
        <v>0</v>
      </c>
      <c r="AH4809" s="212">
        <v>8418.56</v>
      </c>
      <c r="AI4809" s="212">
        <v>10186.459999999999</v>
      </c>
      <c r="AJ4809" s="212">
        <v>0</v>
      </c>
      <c r="AK4809" s="212">
        <v>0</v>
      </c>
      <c r="AL4809" s="212">
        <v>0</v>
      </c>
      <c r="AM4809">
        <v>1</v>
      </c>
      <c r="AN4809" t="str">
        <f>VLOOKUP(H4809,'Base Art'!$A:$AJ,36,FALSE)</f>
        <v>ESTABLECIM. MODELO LAS COLONIAS S.A</v>
      </c>
    </row>
    <row r="4810" spans="1:40" x14ac:dyDescent="0.25">
      <c r="A4810" s="212" t="s">
        <v>7819</v>
      </c>
      <c r="B4810" s="212">
        <v>1</v>
      </c>
      <c r="C4810" s="212" t="s">
        <v>7820</v>
      </c>
      <c r="D4810" s="212" t="s">
        <v>1577</v>
      </c>
      <c r="E4810" s="212">
        <v>54</v>
      </c>
      <c r="F4810" s="212" t="s">
        <v>3</v>
      </c>
      <c r="G4810" s="212" t="s">
        <v>970</v>
      </c>
      <c r="H4810" s="212">
        <v>3493</v>
      </c>
      <c r="I4810" s="212" t="s">
        <v>971</v>
      </c>
      <c r="J4810" s="212">
        <v>1418</v>
      </c>
      <c r="K4810" s="212" t="s">
        <v>966</v>
      </c>
      <c r="L4810" s="212" t="s">
        <v>967</v>
      </c>
      <c r="M4810" s="212"/>
      <c r="N4810" s="212"/>
      <c r="O4810" s="212"/>
      <c r="P4810" s="212">
        <v>1068</v>
      </c>
      <c r="Q4810" s="212" t="s">
        <v>968</v>
      </c>
      <c r="R4810" s="212" t="s">
        <v>969</v>
      </c>
      <c r="S4810" s="212"/>
      <c r="T4810" s="212"/>
      <c r="U4810" s="212"/>
      <c r="V4810" s="212"/>
      <c r="W4810" s="212"/>
      <c r="X4810" s="212"/>
      <c r="Y4810" s="212">
        <v>1374</v>
      </c>
      <c r="Z4810" s="212" t="s">
        <v>336</v>
      </c>
      <c r="AA4810" s="212" t="s">
        <v>337</v>
      </c>
      <c r="AB4810" s="212">
        <v>40550.006999999998</v>
      </c>
      <c r="AC4810" s="212">
        <v>49065.506999999998</v>
      </c>
      <c r="AD4810" s="212">
        <v>0.125</v>
      </c>
      <c r="AE4810" s="212">
        <v>0</v>
      </c>
      <c r="AF4810" s="212">
        <v>0.125</v>
      </c>
      <c r="AG4810" s="212">
        <v>0</v>
      </c>
      <c r="AH4810" s="212">
        <v>5068.75</v>
      </c>
      <c r="AI4810" s="212">
        <v>6133.19</v>
      </c>
      <c r="AJ4810" s="212">
        <v>0</v>
      </c>
      <c r="AK4810" s="212">
        <v>0</v>
      </c>
      <c r="AL4810" s="212">
        <v>0</v>
      </c>
      <c r="AM4810">
        <v>1</v>
      </c>
      <c r="AN4810" t="str">
        <f>VLOOKUP(H4810,'Base Art'!$A:$AJ,36,FALSE)</f>
        <v>ARCOR S.A.I.C.</v>
      </c>
    </row>
    <row r="4811" spans="1:40" x14ac:dyDescent="0.25">
      <c r="A4811" s="212" t="s">
        <v>7819</v>
      </c>
      <c r="B4811" s="212">
        <v>1</v>
      </c>
      <c r="C4811" s="212" t="s">
        <v>7820</v>
      </c>
      <c r="D4811" s="212" t="s">
        <v>1577</v>
      </c>
      <c r="E4811" s="212">
        <v>54</v>
      </c>
      <c r="F4811" s="212" t="s">
        <v>3</v>
      </c>
      <c r="G4811" s="212" t="s">
        <v>974</v>
      </c>
      <c r="H4811" s="212">
        <v>3495</v>
      </c>
      <c r="I4811" s="212" t="s">
        <v>975</v>
      </c>
      <c r="J4811" s="212">
        <v>1418</v>
      </c>
      <c r="K4811" s="212" t="s">
        <v>966</v>
      </c>
      <c r="L4811" s="212" t="s">
        <v>967</v>
      </c>
      <c r="M4811" s="212"/>
      <c r="N4811" s="212"/>
      <c r="O4811" s="212"/>
      <c r="P4811" s="212">
        <v>1068</v>
      </c>
      <c r="Q4811" s="212" t="s">
        <v>968</v>
      </c>
      <c r="R4811" s="212" t="s">
        <v>969</v>
      </c>
      <c r="S4811" s="212"/>
      <c r="T4811" s="212"/>
      <c r="U4811" s="212"/>
      <c r="V4811" s="212"/>
      <c r="W4811" s="212"/>
      <c r="X4811" s="212"/>
      <c r="Y4811" s="212">
        <v>1374</v>
      </c>
      <c r="Z4811" s="212" t="s">
        <v>336</v>
      </c>
      <c r="AA4811" s="212" t="s">
        <v>337</v>
      </c>
      <c r="AB4811" s="212">
        <v>40550.006999999998</v>
      </c>
      <c r="AC4811" s="212">
        <v>49065.506999999998</v>
      </c>
      <c r="AD4811" s="212">
        <v>0.125</v>
      </c>
      <c r="AE4811" s="212">
        <v>0</v>
      </c>
      <c r="AF4811" s="212">
        <v>0.125</v>
      </c>
      <c r="AG4811" s="212">
        <v>0</v>
      </c>
      <c r="AH4811" s="212">
        <v>5068.75</v>
      </c>
      <c r="AI4811" s="212">
        <v>6133.19</v>
      </c>
      <c r="AJ4811" s="212">
        <v>0</v>
      </c>
      <c r="AK4811" s="212">
        <v>0</v>
      </c>
      <c r="AL4811" s="212">
        <v>0</v>
      </c>
      <c r="AM4811">
        <v>1</v>
      </c>
      <c r="AN4811" t="str">
        <f>VLOOKUP(H4811,'Base Art'!$A:$AJ,36,FALSE)</f>
        <v>ARCOR S.A.I.C.</v>
      </c>
    </row>
    <row r="4812" spans="1:40" x14ac:dyDescent="0.25">
      <c r="A4812" s="212" t="s">
        <v>7819</v>
      </c>
      <c r="B4812" s="212">
        <v>1</v>
      </c>
      <c r="C4812" s="212" t="s">
        <v>7820</v>
      </c>
      <c r="D4812" s="212" t="s">
        <v>1577</v>
      </c>
      <c r="E4812" s="212">
        <v>54</v>
      </c>
      <c r="F4812" s="212" t="s">
        <v>3</v>
      </c>
      <c r="G4812" s="212" t="s">
        <v>1689</v>
      </c>
      <c r="H4812" s="212">
        <v>3615</v>
      </c>
      <c r="I4812" s="212" t="s">
        <v>1690</v>
      </c>
      <c r="J4812" s="212">
        <v>1187</v>
      </c>
      <c r="K4812" s="212" t="s">
        <v>1645</v>
      </c>
      <c r="L4812" s="212" t="s">
        <v>1646</v>
      </c>
      <c r="M4812" s="212"/>
      <c r="N4812" s="212"/>
      <c r="O4812" s="212"/>
      <c r="P4812" s="212"/>
      <c r="Q4812" s="212"/>
      <c r="R4812" s="212"/>
      <c r="S4812" s="212"/>
      <c r="T4812" s="212"/>
      <c r="U4812" s="212"/>
      <c r="V4812" s="212"/>
      <c r="W4812" s="212"/>
      <c r="X4812" s="212"/>
      <c r="Y4812" s="212">
        <v>1374</v>
      </c>
      <c r="Z4812" s="212" t="s">
        <v>336</v>
      </c>
      <c r="AA4812" s="212" t="s">
        <v>337</v>
      </c>
      <c r="AB4812" s="212">
        <v>70989.593999999997</v>
      </c>
      <c r="AC4812" s="212">
        <v>86595.771999999997</v>
      </c>
      <c r="AD4812" s="212">
        <v>0.25</v>
      </c>
      <c r="AE4812" s="212">
        <v>0</v>
      </c>
      <c r="AF4812" s="212">
        <v>0.25</v>
      </c>
      <c r="AG4812" s="212">
        <v>0</v>
      </c>
      <c r="AH4812" s="212">
        <v>17747.400000000001</v>
      </c>
      <c r="AI4812" s="212">
        <v>21648.94</v>
      </c>
      <c r="AJ4812" s="212">
        <v>0</v>
      </c>
      <c r="AK4812" s="212">
        <v>0</v>
      </c>
      <c r="AL4812" s="212">
        <v>0</v>
      </c>
      <c r="AM4812">
        <v>1</v>
      </c>
      <c r="AN4812" t="str">
        <f>VLOOKUP(H4812,'Base Art'!$A:$AJ,36,FALSE)</f>
        <v>MONDELEZ ARGENTINA S.A.</v>
      </c>
    </row>
    <row r="4813" spans="1:40" x14ac:dyDescent="0.25">
      <c r="A4813" s="212" t="s">
        <v>7819</v>
      </c>
      <c r="B4813" s="212">
        <v>1</v>
      </c>
      <c r="C4813" s="212" t="s">
        <v>7820</v>
      </c>
      <c r="D4813" s="212" t="s">
        <v>1577</v>
      </c>
      <c r="E4813" s="212">
        <v>54</v>
      </c>
      <c r="F4813" s="212" t="s">
        <v>3</v>
      </c>
      <c r="G4813" s="212" t="s">
        <v>1691</v>
      </c>
      <c r="H4813" s="212">
        <v>3620</v>
      </c>
      <c r="I4813" s="212" t="s">
        <v>1692</v>
      </c>
      <c r="J4813" s="212">
        <v>1187</v>
      </c>
      <c r="K4813" s="212" t="s">
        <v>1645</v>
      </c>
      <c r="L4813" s="212" t="s">
        <v>1646</v>
      </c>
      <c r="M4813" s="212"/>
      <c r="N4813" s="212"/>
      <c r="O4813" s="212"/>
      <c r="P4813" s="212"/>
      <c r="Q4813" s="212"/>
      <c r="R4813" s="212"/>
      <c r="S4813" s="212"/>
      <c r="T4813" s="212"/>
      <c r="U4813" s="212"/>
      <c r="V4813" s="212"/>
      <c r="W4813" s="212"/>
      <c r="X4813" s="212"/>
      <c r="Y4813" s="212">
        <v>1374</v>
      </c>
      <c r="Z4813" s="212" t="s">
        <v>336</v>
      </c>
      <c r="AA4813" s="212" t="s">
        <v>337</v>
      </c>
      <c r="AB4813" s="212">
        <v>69835.289999999994</v>
      </c>
      <c r="AC4813" s="212">
        <v>86595.767000000007</v>
      </c>
      <c r="AD4813" s="212">
        <v>8.3299999999999999E-2</v>
      </c>
      <c r="AE4813" s="212">
        <v>0</v>
      </c>
      <c r="AF4813" s="212">
        <v>8.3299999999999999E-2</v>
      </c>
      <c r="AG4813" s="212">
        <v>0</v>
      </c>
      <c r="AH4813" s="212">
        <v>5819.61</v>
      </c>
      <c r="AI4813" s="212">
        <v>7216.31</v>
      </c>
      <c r="AJ4813" s="212">
        <v>1</v>
      </c>
      <c r="AK4813" s="212">
        <v>0.08</v>
      </c>
      <c r="AL4813" s="212">
        <v>0</v>
      </c>
      <c r="AM4813">
        <v>1</v>
      </c>
      <c r="AN4813" t="str">
        <f>VLOOKUP(H4813,'Base Art'!$A:$AJ,36,FALSE)</f>
        <v>MONDELEZ ARGENTINA S.A.</v>
      </c>
    </row>
    <row r="4814" spans="1:40" x14ac:dyDescent="0.25">
      <c r="A4814" s="212" t="s">
        <v>7819</v>
      </c>
      <c r="B4814" s="212">
        <v>1</v>
      </c>
      <c r="C4814" s="212" t="s">
        <v>7820</v>
      </c>
      <c r="D4814" s="212" t="s">
        <v>1577</v>
      </c>
      <c r="E4814" s="212">
        <v>54</v>
      </c>
      <c r="F4814" s="212" t="s">
        <v>3</v>
      </c>
      <c r="G4814" s="212" t="s">
        <v>1707</v>
      </c>
      <c r="H4814" s="212">
        <v>3626</v>
      </c>
      <c r="I4814" s="212" t="s">
        <v>1708</v>
      </c>
      <c r="J4814" s="212">
        <v>1187</v>
      </c>
      <c r="K4814" s="212" t="s">
        <v>1645</v>
      </c>
      <c r="L4814" s="212" t="s">
        <v>1646</v>
      </c>
      <c r="M4814" s="212"/>
      <c r="N4814" s="212"/>
      <c r="O4814" s="212"/>
      <c r="P4814" s="212"/>
      <c r="Q4814" s="212"/>
      <c r="R4814" s="212"/>
      <c r="S4814" s="212"/>
      <c r="T4814" s="212"/>
      <c r="U4814" s="212"/>
      <c r="V4814" s="212"/>
      <c r="W4814" s="212"/>
      <c r="X4814" s="212"/>
      <c r="Y4814" s="212">
        <v>1374</v>
      </c>
      <c r="Z4814" s="212" t="s">
        <v>336</v>
      </c>
      <c r="AA4814" s="212" t="s">
        <v>337</v>
      </c>
      <c r="AB4814" s="212">
        <v>71566.745999999999</v>
      </c>
      <c r="AC4814" s="212">
        <v>86595.774000000005</v>
      </c>
      <c r="AD4814" s="212">
        <v>8.3299999999999999E-2</v>
      </c>
      <c r="AE4814" s="212">
        <v>0</v>
      </c>
      <c r="AF4814" s="212">
        <v>8.3299999999999999E-2</v>
      </c>
      <c r="AG4814" s="212">
        <v>0</v>
      </c>
      <c r="AH4814" s="212">
        <v>5963.9</v>
      </c>
      <c r="AI4814" s="212">
        <v>7216.31</v>
      </c>
      <c r="AJ4814" s="212">
        <v>0</v>
      </c>
      <c r="AK4814" s="212">
        <v>0</v>
      </c>
      <c r="AL4814" s="212">
        <v>0</v>
      </c>
      <c r="AM4814">
        <v>1</v>
      </c>
      <c r="AN4814" t="str">
        <f>VLOOKUP(H4814,'Base Art'!$A:$AJ,36,FALSE)</f>
        <v>MONDELEZ ARGENTINA S.A.</v>
      </c>
    </row>
    <row r="4815" spans="1:40" x14ac:dyDescent="0.25">
      <c r="A4815" s="212" t="s">
        <v>7819</v>
      </c>
      <c r="B4815" s="212">
        <v>1</v>
      </c>
      <c r="C4815" s="212" t="s">
        <v>7820</v>
      </c>
      <c r="D4815" s="212" t="s">
        <v>1577</v>
      </c>
      <c r="E4815" s="212">
        <v>54</v>
      </c>
      <c r="F4815" s="212" t="s">
        <v>3</v>
      </c>
      <c r="G4815" s="212" t="s">
        <v>1693</v>
      </c>
      <c r="H4815" s="212">
        <v>3658</v>
      </c>
      <c r="I4815" s="212" t="s">
        <v>1694</v>
      </c>
      <c r="J4815" s="212">
        <v>1187</v>
      </c>
      <c r="K4815" s="212" t="s">
        <v>1645</v>
      </c>
      <c r="L4815" s="212" t="s">
        <v>1646</v>
      </c>
      <c r="M4815" s="212"/>
      <c r="N4815" s="212"/>
      <c r="O4815" s="212"/>
      <c r="P4815" s="212"/>
      <c r="Q4815" s="212"/>
      <c r="R4815" s="212"/>
      <c r="S4815" s="212"/>
      <c r="T4815" s="212"/>
      <c r="U4815" s="212"/>
      <c r="V4815" s="212"/>
      <c r="W4815" s="212"/>
      <c r="X4815" s="212"/>
      <c r="Y4815" s="212">
        <v>1374</v>
      </c>
      <c r="Z4815" s="212" t="s">
        <v>336</v>
      </c>
      <c r="AA4815" s="212" t="s">
        <v>337</v>
      </c>
      <c r="AB4815" s="212">
        <v>70701.017999999996</v>
      </c>
      <c r="AC4815" s="212">
        <v>86595.77</v>
      </c>
      <c r="AD4815" s="212">
        <v>0.16669999999999999</v>
      </c>
      <c r="AE4815" s="212">
        <v>0</v>
      </c>
      <c r="AF4815" s="212">
        <v>0.16669999999999999</v>
      </c>
      <c r="AG4815" s="212">
        <v>0</v>
      </c>
      <c r="AH4815" s="212">
        <v>11783.5</v>
      </c>
      <c r="AI4815" s="212">
        <v>14432.63</v>
      </c>
      <c r="AJ4815" s="212">
        <v>0</v>
      </c>
      <c r="AK4815" s="212">
        <v>0</v>
      </c>
      <c r="AL4815" s="212">
        <v>0</v>
      </c>
      <c r="AM4815">
        <v>1</v>
      </c>
      <c r="AN4815" t="str">
        <f>VLOOKUP(H4815,'Base Art'!$A:$AJ,36,FALSE)</f>
        <v>MONDELEZ ARGENTINA S.A.</v>
      </c>
    </row>
    <row r="4816" spans="1:40" x14ac:dyDescent="0.25">
      <c r="A4816" s="212" t="s">
        <v>7819</v>
      </c>
      <c r="B4816" s="212">
        <v>1</v>
      </c>
      <c r="C4816" s="212" t="s">
        <v>7820</v>
      </c>
      <c r="D4816" s="212" t="s">
        <v>1577</v>
      </c>
      <c r="E4816" s="212">
        <v>54</v>
      </c>
      <c r="F4816" s="212" t="s">
        <v>3</v>
      </c>
      <c r="G4816" s="212" t="s">
        <v>546</v>
      </c>
      <c r="H4816" s="212">
        <v>4117</v>
      </c>
      <c r="I4816" s="212" t="s">
        <v>547</v>
      </c>
      <c r="J4816" s="212">
        <v>1019</v>
      </c>
      <c r="K4816" s="212" t="s">
        <v>266</v>
      </c>
      <c r="L4816" s="212" t="s">
        <v>297</v>
      </c>
      <c r="M4816" s="212"/>
      <c r="N4816" s="212"/>
      <c r="O4816" s="212"/>
      <c r="P4816" s="212">
        <v>1020</v>
      </c>
      <c r="Q4816" s="212" t="s">
        <v>298</v>
      </c>
      <c r="R4816" s="212" t="s">
        <v>299</v>
      </c>
      <c r="S4816" s="212"/>
      <c r="T4816" s="212"/>
      <c r="U4816" s="212"/>
      <c r="V4816" s="212"/>
      <c r="W4816" s="212"/>
      <c r="X4816" s="212"/>
      <c r="Y4816" s="212">
        <v>1402</v>
      </c>
      <c r="Z4816" s="212" t="s">
        <v>300</v>
      </c>
      <c r="AA4816" s="212" t="s">
        <v>301</v>
      </c>
      <c r="AB4816" s="212">
        <v>138369.97399999999</v>
      </c>
      <c r="AC4816" s="212">
        <v>170134.035</v>
      </c>
      <c r="AD4816" s="212">
        <v>1.5</v>
      </c>
      <c r="AE4816" s="212">
        <v>0</v>
      </c>
      <c r="AF4816" s="212">
        <v>1.5</v>
      </c>
      <c r="AG4816" s="212">
        <v>0</v>
      </c>
      <c r="AH4816" s="212">
        <v>207554.96</v>
      </c>
      <c r="AI4816" s="212">
        <v>255201.05</v>
      </c>
      <c r="AJ4816" s="212">
        <v>5</v>
      </c>
      <c r="AK4816" s="212">
        <v>0.3</v>
      </c>
      <c r="AL4816" s="212">
        <v>0</v>
      </c>
      <c r="AM4816">
        <v>1</v>
      </c>
      <c r="AN4816" t="str">
        <f>VLOOKUP(H4816,'Base Art'!$A:$AJ,36,FALSE)</f>
        <v>ENERGIZER ARGENTINA S.A.</v>
      </c>
    </row>
    <row r="4817" spans="1:40" x14ac:dyDescent="0.25">
      <c r="A4817" s="212" t="s">
        <v>7819</v>
      </c>
      <c r="B4817" s="212">
        <v>1</v>
      </c>
      <c r="C4817" s="212" t="s">
        <v>7820</v>
      </c>
      <c r="D4817" s="212" t="s">
        <v>1577</v>
      </c>
      <c r="E4817" s="212">
        <v>54</v>
      </c>
      <c r="F4817" s="212" t="s">
        <v>3</v>
      </c>
      <c r="G4817" s="212" t="s">
        <v>548</v>
      </c>
      <c r="H4817" s="212">
        <v>4118</v>
      </c>
      <c r="I4817" s="212" t="s">
        <v>549</v>
      </c>
      <c r="J4817" s="212">
        <v>1019</v>
      </c>
      <c r="K4817" s="212" t="s">
        <v>266</v>
      </c>
      <c r="L4817" s="212" t="s">
        <v>297</v>
      </c>
      <c r="M4817" s="212"/>
      <c r="N4817" s="212"/>
      <c r="O4817" s="212"/>
      <c r="P4817" s="212">
        <v>1020</v>
      </c>
      <c r="Q4817" s="212" t="s">
        <v>298</v>
      </c>
      <c r="R4817" s="212" t="s">
        <v>299</v>
      </c>
      <c r="S4817" s="212"/>
      <c r="T4817" s="212"/>
      <c r="U4817" s="212"/>
      <c r="V4817" s="212"/>
      <c r="W4817" s="212"/>
      <c r="X4817" s="212"/>
      <c r="Y4817" s="212">
        <v>1402</v>
      </c>
      <c r="Z4817" s="212" t="s">
        <v>300</v>
      </c>
      <c r="AA4817" s="212" t="s">
        <v>301</v>
      </c>
      <c r="AB4817" s="212">
        <v>138976.527</v>
      </c>
      <c r="AC4817" s="212">
        <v>169812.94099999999</v>
      </c>
      <c r="AD4817" s="212">
        <v>0.83330000000000004</v>
      </c>
      <c r="AE4817" s="212">
        <v>0</v>
      </c>
      <c r="AF4817" s="212">
        <v>0.83330000000000004</v>
      </c>
      <c r="AG4817" s="212">
        <v>0</v>
      </c>
      <c r="AH4817" s="212">
        <v>115813.77</v>
      </c>
      <c r="AI4817" s="212">
        <v>141510.78</v>
      </c>
      <c r="AJ4817" s="212">
        <v>1</v>
      </c>
      <c r="AK4817" s="212">
        <v>0.83</v>
      </c>
      <c r="AL4817" s="212">
        <v>0</v>
      </c>
      <c r="AM4817">
        <v>1</v>
      </c>
      <c r="AN4817" t="str">
        <f>VLOOKUP(H4817,'Base Art'!$A:$AJ,36,FALSE)</f>
        <v>ENERGIZER ARGENTINA S.A.</v>
      </c>
    </row>
    <row r="4818" spans="1:40" x14ac:dyDescent="0.25">
      <c r="A4818" s="212" t="s">
        <v>7819</v>
      </c>
      <c r="B4818" s="212">
        <v>1</v>
      </c>
      <c r="C4818" s="212" t="s">
        <v>7820</v>
      </c>
      <c r="D4818" s="212" t="s">
        <v>1577</v>
      </c>
      <c r="E4818" s="212">
        <v>54</v>
      </c>
      <c r="F4818" s="212" t="s">
        <v>3</v>
      </c>
      <c r="G4818" s="212" t="s">
        <v>550</v>
      </c>
      <c r="H4818" s="212">
        <v>4174</v>
      </c>
      <c r="I4818" s="212" t="s">
        <v>551</v>
      </c>
      <c r="J4818" s="212">
        <v>1416</v>
      </c>
      <c r="K4818" s="212" t="s">
        <v>552</v>
      </c>
      <c r="L4818" s="212" t="s">
        <v>553</v>
      </c>
      <c r="M4818" s="212"/>
      <c r="N4818" s="212"/>
      <c r="O4818" s="212"/>
      <c r="P4818" s="212">
        <v>1070</v>
      </c>
      <c r="Q4818" s="212" t="s">
        <v>554</v>
      </c>
      <c r="R4818" s="212" t="s">
        <v>555</v>
      </c>
      <c r="S4818" s="212"/>
      <c r="T4818" s="212"/>
      <c r="U4818" s="212"/>
      <c r="V4818" s="212"/>
      <c r="W4818" s="212"/>
      <c r="X4818" s="212"/>
      <c r="Y4818" s="212">
        <v>1372</v>
      </c>
      <c r="Z4818" s="212" t="s">
        <v>346</v>
      </c>
      <c r="AA4818" s="212" t="s">
        <v>347</v>
      </c>
      <c r="AB4818" s="212">
        <v>102392.47100000001</v>
      </c>
      <c r="AC4818" s="212">
        <v>126966.666</v>
      </c>
      <c r="AD4818" s="212">
        <v>0.125</v>
      </c>
      <c r="AE4818" s="212">
        <v>0</v>
      </c>
      <c r="AF4818" s="212">
        <v>0.125</v>
      </c>
      <c r="AG4818" s="212">
        <v>0</v>
      </c>
      <c r="AH4818" s="212">
        <v>12799.06</v>
      </c>
      <c r="AI4818" s="212">
        <v>15870.83</v>
      </c>
      <c r="AJ4818" s="212">
        <v>0</v>
      </c>
      <c r="AK4818" s="212">
        <v>0</v>
      </c>
      <c r="AL4818" s="212">
        <v>0</v>
      </c>
      <c r="AM4818">
        <v>1</v>
      </c>
      <c r="AN4818" t="str">
        <f>VLOOKUP(H4818,'Base Art'!$A:$AJ,36,FALSE)</f>
        <v>ARCOR S.A.I.C.</v>
      </c>
    </row>
    <row r="4819" spans="1:40" x14ac:dyDescent="0.25">
      <c r="A4819" s="212" t="s">
        <v>7819</v>
      </c>
      <c r="B4819" s="212">
        <v>1</v>
      </c>
      <c r="C4819" s="212" t="s">
        <v>7820</v>
      </c>
      <c r="D4819" s="212" t="s">
        <v>1577</v>
      </c>
      <c r="E4819" s="212">
        <v>54</v>
      </c>
      <c r="F4819" s="212" t="s">
        <v>3</v>
      </c>
      <c r="G4819" s="212" t="s">
        <v>556</v>
      </c>
      <c r="H4819" s="212">
        <v>4175</v>
      </c>
      <c r="I4819" s="212" t="s">
        <v>557</v>
      </c>
      <c r="J4819" s="212">
        <v>1416</v>
      </c>
      <c r="K4819" s="212" t="s">
        <v>552</v>
      </c>
      <c r="L4819" s="212" t="s">
        <v>553</v>
      </c>
      <c r="M4819" s="212"/>
      <c r="N4819" s="212"/>
      <c r="O4819" s="212"/>
      <c r="P4819" s="212">
        <v>1070</v>
      </c>
      <c r="Q4819" s="212" t="s">
        <v>554</v>
      </c>
      <c r="R4819" s="212" t="s">
        <v>555</v>
      </c>
      <c r="S4819" s="212"/>
      <c r="T4819" s="212"/>
      <c r="U4819" s="212"/>
      <c r="V4819" s="212"/>
      <c r="W4819" s="212"/>
      <c r="X4819" s="212"/>
      <c r="Y4819" s="212">
        <v>1372</v>
      </c>
      <c r="Z4819" s="212" t="s">
        <v>346</v>
      </c>
      <c r="AA4819" s="212" t="s">
        <v>347</v>
      </c>
      <c r="AB4819" s="212">
        <v>104084.91099999999</v>
      </c>
      <c r="AC4819" s="212">
        <v>126966.666</v>
      </c>
      <c r="AD4819" s="212">
        <v>0.75</v>
      </c>
      <c r="AE4819" s="212">
        <v>0</v>
      </c>
      <c r="AF4819" s="212">
        <v>0.75</v>
      </c>
      <c r="AG4819" s="212">
        <v>0</v>
      </c>
      <c r="AH4819" s="212">
        <v>78063.679999999993</v>
      </c>
      <c r="AI4819" s="212">
        <v>95225</v>
      </c>
      <c r="AJ4819" s="212">
        <v>4</v>
      </c>
      <c r="AK4819" s="212">
        <v>0.19</v>
      </c>
      <c r="AL4819" s="212">
        <v>0</v>
      </c>
      <c r="AM4819">
        <v>1</v>
      </c>
      <c r="AN4819" t="str">
        <f>VLOOKUP(H4819,'Base Art'!$A:$AJ,36,FALSE)</f>
        <v>ARCOR S.A.I.C.</v>
      </c>
    </row>
    <row r="4820" spans="1:40" x14ac:dyDescent="0.25">
      <c r="A4820" s="212" t="s">
        <v>7819</v>
      </c>
      <c r="B4820" s="212">
        <v>1</v>
      </c>
      <c r="C4820" s="212" t="s">
        <v>7820</v>
      </c>
      <c r="D4820" s="212" t="s">
        <v>1577</v>
      </c>
      <c r="E4820" s="212">
        <v>54</v>
      </c>
      <c r="F4820" s="212" t="s">
        <v>3</v>
      </c>
      <c r="G4820" s="212" t="s">
        <v>558</v>
      </c>
      <c r="H4820" s="212">
        <v>4176</v>
      </c>
      <c r="I4820" s="212" t="s">
        <v>559</v>
      </c>
      <c r="J4820" s="212">
        <v>1416</v>
      </c>
      <c r="K4820" s="212" t="s">
        <v>552</v>
      </c>
      <c r="L4820" s="212" t="s">
        <v>553</v>
      </c>
      <c r="M4820" s="212"/>
      <c r="N4820" s="212"/>
      <c r="O4820" s="212"/>
      <c r="P4820" s="212">
        <v>1070</v>
      </c>
      <c r="Q4820" s="212" t="s">
        <v>554</v>
      </c>
      <c r="R4820" s="212" t="s">
        <v>555</v>
      </c>
      <c r="S4820" s="212"/>
      <c r="T4820" s="212"/>
      <c r="U4820" s="212"/>
      <c r="V4820" s="212"/>
      <c r="W4820" s="212"/>
      <c r="X4820" s="212"/>
      <c r="Y4820" s="212">
        <v>1372</v>
      </c>
      <c r="Z4820" s="212" t="s">
        <v>346</v>
      </c>
      <c r="AA4820" s="212" t="s">
        <v>347</v>
      </c>
      <c r="AB4820" s="212">
        <v>103238.69100000001</v>
      </c>
      <c r="AC4820" s="212">
        <v>126966.666</v>
      </c>
      <c r="AD4820" s="212">
        <v>0.375</v>
      </c>
      <c r="AE4820" s="212">
        <v>0</v>
      </c>
      <c r="AF4820" s="212">
        <v>0.375</v>
      </c>
      <c r="AG4820" s="212">
        <v>0</v>
      </c>
      <c r="AH4820" s="212">
        <v>38714.51</v>
      </c>
      <c r="AI4820" s="212">
        <v>47612.5</v>
      </c>
      <c r="AJ4820" s="212">
        <v>1</v>
      </c>
      <c r="AK4820" s="212">
        <v>0.38</v>
      </c>
      <c r="AL4820" s="212">
        <v>0</v>
      </c>
      <c r="AM4820">
        <v>1</v>
      </c>
      <c r="AN4820" t="str">
        <f>VLOOKUP(H4820,'Base Art'!$A:$AJ,36,FALSE)</f>
        <v>ARCOR S.A.I.C.</v>
      </c>
    </row>
    <row r="4821" spans="1:40" x14ac:dyDescent="0.25">
      <c r="A4821" s="212" t="s">
        <v>7819</v>
      </c>
      <c r="B4821" s="212">
        <v>1</v>
      </c>
      <c r="C4821" s="212" t="s">
        <v>7820</v>
      </c>
      <c r="D4821" s="212" t="s">
        <v>1577</v>
      </c>
      <c r="E4821" s="212">
        <v>54</v>
      </c>
      <c r="F4821" s="212" t="s">
        <v>3</v>
      </c>
      <c r="G4821" s="212" t="s">
        <v>978</v>
      </c>
      <c r="H4821" s="212">
        <v>4177</v>
      </c>
      <c r="I4821" s="212" t="s">
        <v>979</v>
      </c>
      <c r="J4821" s="212">
        <v>1416</v>
      </c>
      <c r="K4821" s="212" t="s">
        <v>552</v>
      </c>
      <c r="L4821" s="212" t="s">
        <v>553</v>
      </c>
      <c r="M4821" s="212"/>
      <c r="N4821" s="212"/>
      <c r="O4821" s="212"/>
      <c r="P4821" s="212">
        <v>1070</v>
      </c>
      <c r="Q4821" s="212" t="s">
        <v>554</v>
      </c>
      <c r="R4821" s="212" t="s">
        <v>555</v>
      </c>
      <c r="S4821" s="212"/>
      <c r="T4821" s="212"/>
      <c r="U4821" s="212"/>
      <c r="V4821" s="212"/>
      <c r="W4821" s="212"/>
      <c r="X4821" s="212"/>
      <c r="Y4821" s="212">
        <v>1372</v>
      </c>
      <c r="Z4821" s="212" t="s">
        <v>346</v>
      </c>
      <c r="AA4821" s="212" t="s">
        <v>347</v>
      </c>
      <c r="AB4821" s="212">
        <v>103238.69100000001</v>
      </c>
      <c r="AC4821" s="212">
        <v>126966.666</v>
      </c>
      <c r="AD4821" s="212">
        <v>0.375</v>
      </c>
      <c r="AE4821" s="212">
        <v>0</v>
      </c>
      <c r="AF4821" s="212">
        <v>0.375</v>
      </c>
      <c r="AG4821" s="212">
        <v>0</v>
      </c>
      <c r="AH4821" s="212">
        <v>38714.51</v>
      </c>
      <c r="AI4821" s="212">
        <v>47612.5</v>
      </c>
      <c r="AJ4821" s="212">
        <v>0</v>
      </c>
      <c r="AK4821" s="212">
        <v>0</v>
      </c>
      <c r="AL4821" s="212">
        <v>0</v>
      </c>
      <c r="AM4821">
        <v>1</v>
      </c>
      <c r="AN4821" t="str">
        <f>VLOOKUP(H4821,'Base Art'!$A:$AJ,36,FALSE)</f>
        <v>ARCOR S.A.I.C.</v>
      </c>
    </row>
    <row r="4822" spans="1:40" x14ac:dyDescent="0.25">
      <c r="A4822" s="212" t="s">
        <v>7819</v>
      </c>
      <c r="B4822" s="212">
        <v>1</v>
      </c>
      <c r="C4822" s="212" t="s">
        <v>7820</v>
      </c>
      <c r="D4822" s="212" t="s">
        <v>1577</v>
      </c>
      <c r="E4822" s="212">
        <v>54</v>
      </c>
      <c r="F4822" s="212" t="s">
        <v>3</v>
      </c>
      <c r="G4822" s="212" t="s">
        <v>1259</v>
      </c>
      <c r="H4822" s="212">
        <v>4245</v>
      </c>
      <c r="I4822" s="212" t="s">
        <v>1260</v>
      </c>
      <c r="J4822" s="212">
        <v>1416</v>
      </c>
      <c r="K4822" s="212" t="s">
        <v>552</v>
      </c>
      <c r="L4822" s="212" t="s">
        <v>553</v>
      </c>
      <c r="M4822" s="212"/>
      <c r="N4822" s="212"/>
      <c r="O4822" s="212"/>
      <c r="P4822" s="212">
        <v>1070</v>
      </c>
      <c r="Q4822" s="212" t="s">
        <v>554</v>
      </c>
      <c r="R4822" s="212" t="s">
        <v>555</v>
      </c>
      <c r="S4822" s="212"/>
      <c r="T4822" s="212"/>
      <c r="U4822" s="212"/>
      <c r="V4822" s="212"/>
      <c r="W4822" s="212"/>
      <c r="X4822" s="212"/>
      <c r="Y4822" s="212">
        <v>1372</v>
      </c>
      <c r="Z4822" s="212" t="s">
        <v>346</v>
      </c>
      <c r="AA4822" s="212" t="s">
        <v>347</v>
      </c>
      <c r="AB4822" s="212">
        <v>104931.132</v>
      </c>
      <c r="AC4822" s="212">
        <v>126966.667</v>
      </c>
      <c r="AD4822" s="212">
        <v>0.125</v>
      </c>
      <c r="AE4822" s="212">
        <v>0</v>
      </c>
      <c r="AF4822" s="212">
        <v>0.125</v>
      </c>
      <c r="AG4822" s="212">
        <v>0</v>
      </c>
      <c r="AH4822" s="212">
        <v>13116.39</v>
      </c>
      <c r="AI4822" s="212">
        <v>15870.83</v>
      </c>
      <c r="AJ4822" s="212">
        <v>0</v>
      </c>
      <c r="AK4822" s="212">
        <v>0</v>
      </c>
      <c r="AL4822" s="212">
        <v>0</v>
      </c>
      <c r="AM4822">
        <v>1</v>
      </c>
      <c r="AN4822" t="str">
        <f>VLOOKUP(H4822,'Base Art'!$A:$AJ,36,FALSE)</f>
        <v>ARCOR S.A.I.C.</v>
      </c>
    </row>
    <row r="4823" spans="1:40" x14ac:dyDescent="0.25">
      <c r="A4823" s="212" t="s">
        <v>7819</v>
      </c>
      <c r="B4823" s="212">
        <v>1</v>
      </c>
      <c r="C4823" s="212" t="s">
        <v>7820</v>
      </c>
      <c r="D4823" s="212" t="s">
        <v>1577</v>
      </c>
      <c r="E4823" s="212">
        <v>54</v>
      </c>
      <c r="F4823" s="212" t="s">
        <v>3</v>
      </c>
      <c r="G4823" s="212" t="s">
        <v>560</v>
      </c>
      <c r="H4823" s="212">
        <v>4386</v>
      </c>
      <c r="I4823" s="212" t="s">
        <v>561</v>
      </c>
      <c r="J4823" s="212">
        <v>1015</v>
      </c>
      <c r="K4823" s="212" t="s">
        <v>562</v>
      </c>
      <c r="L4823" s="212" t="s">
        <v>563</v>
      </c>
      <c r="M4823" s="212"/>
      <c r="N4823" s="212"/>
      <c r="O4823" s="212"/>
      <c r="P4823" s="212">
        <v>1237</v>
      </c>
      <c r="Q4823" s="212" t="s">
        <v>564</v>
      </c>
      <c r="R4823" s="212" t="s">
        <v>565</v>
      </c>
      <c r="S4823" s="212"/>
      <c r="T4823" s="212"/>
      <c r="U4823" s="212"/>
      <c r="V4823" s="212"/>
      <c r="W4823" s="212"/>
      <c r="X4823" s="212"/>
      <c r="Y4823" s="212">
        <v>1374</v>
      </c>
      <c r="Z4823" s="212" t="s">
        <v>336</v>
      </c>
      <c r="AA4823" s="212" t="s">
        <v>337</v>
      </c>
      <c r="AB4823" s="212">
        <v>17194.226999999999</v>
      </c>
      <c r="AC4823" s="212">
        <v>21547.303</v>
      </c>
      <c r="AD4823" s="212">
        <v>1</v>
      </c>
      <c r="AE4823" s="212">
        <v>0</v>
      </c>
      <c r="AF4823" s="212">
        <v>1</v>
      </c>
      <c r="AG4823" s="212">
        <v>0</v>
      </c>
      <c r="AH4823" s="212">
        <v>17194.23</v>
      </c>
      <c r="AI4823" s="212">
        <v>21547.3</v>
      </c>
      <c r="AJ4823" s="212">
        <v>0</v>
      </c>
      <c r="AK4823" s="212">
        <v>0</v>
      </c>
      <c r="AL4823" s="212">
        <v>0</v>
      </c>
      <c r="AM4823">
        <v>1</v>
      </c>
      <c r="AN4823" t="str">
        <f>VLOOKUP(H4823,'Base Art'!$A:$AJ,36,FALSE)</f>
        <v>EST. LAS MARIAS S.A.C.I.F.A.</v>
      </c>
    </row>
    <row r="4824" spans="1:40" x14ac:dyDescent="0.25">
      <c r="A4824" s="212" t="s">
        <v>7819</v>
      </c>
      <c r="B4824" s="212">
        <v>1</v>
      </c>
      <c r="C4824" s="212" t="s">
        <v>7820</v>
      </c>
      <c r="D4824" s="212" t="s">
        <v>1577</v>
      </c>
      <c r="E4824" s="212">
        <v>54</v>
      </c>
      <c r="F4824" s="212" t="s">
        <v>3</v>
      </c>
      <c r="G4824" s="212" t="s">
        <v>982</v>
      </c>
      <c r="H4824" s="212">
        <v>4414</v>
      </c>
      <c r="I4824" s="212" t="s">
        <v>983</v>
      </c>
      <c r="J4824" s="212"/>
      <c r="K4824" s="212"/>
      <c r="L4824" s="212"/>
      <c r="M4824" s="212"/>
      <c r="N4824" s="212"/>
      <c r="O4824" s="212"/>
      <c r="P4824" s="212">
        <v>1069</v>
      </c>
      <c r="Q4824" s="212" t="s">
        <v>340</v>
      </c>
      <c r="R4824" s="212" t="s">
        <v>341</v>
      </c>
      <c r="S4824" s="212"/>
      <c r="T4824" s="212"/>
      <c r="U4824" s="212"/>
      <c r="V4824" s="212"/>
      <c r="W4824" s="212"/>
      <c r="X4824" s="212"/>
      <c r="Y4824" s="212">
        <v>1374</v>
      </c>
      <c r="Z4824" s="212" t="s">
        <v>336</v>
      </c>
      <c r="AA4824" s="212" t="s">
        <v>337</v>
      </c>
      <c r="AB4824" s="212">
        <v>53883.12</v>
      </c>
      <c r="AC4824" s="212">
        <v>65198.563000000002</v>
      </c>
      <c r="AD4824" s="212">
        <v>0.1429</v>
      </c>
      <c r="AE4824" s="212">
        <v>0</v>
      </c>
      <c r="AF4824" s="212">
        <v>0.1429</v>
      </c>
      <c r="AG4824" s="212">
        <v>0</v>
      </c>
      <c r="AH4824" s="212">
        <v>7697.59</v>
      </c>
      <c r="AI4824" s="212">
        <v>9314.08</v>
      </c>
      <c r="AJ4824" s="212">
        <v>0</v>
      </c>
      <c r="AK4824" s="212">
        <v>0</v>
      </c>
      <c r="AL4824" s="212">
        <v>0</v>
      </c>
      <c r="AM4824">
        <v>1</v>
      </c>
      <c r="AN4824" t="str">
        <f>VLOOKUP(H4824,'Base Art'!$A:$AJ,36,FALSE)</f>
        <v>ARCOR S.A.I.C.</v>
      </c>
    </row>
    <row r="4825" spans="1:40" x14ac:dyDescent="0.25">
      <c r="A4825" s="212" t="s">
        <v>7819</v>
      </c>
      <c r="B4825" s="212">
        <v>1</v>
      </c>
      <c r="C4825" s="212" t="s">
        <v>7820</v>
      </c>
      <c r="D4825" s="212" t="s">
        <v>1577</v>
      </c>
      <c r="E4825" s="212">
        <v>54</v>
      </c>
      <c r="F4825" s="212" t="s">
        <v>3</v>
      </c>
      <c r="G4825" s="212" t="s">
        <v>984</v>
      </c>
      <c r="H4825" s="212">
        <v>4438</v>
      </c>
      <c r="I4825" s="212" t="s">
        <v>985</v>
      </c>
      <c r="J4825" s="212">
        <v>1414</v>
      </c>
      <c r="K4825" s="212" t="s">
        <v>372</v>
      </c>
      <c r="L4825" s="212" t="s">
        <v>373</v>
      </c>
      <c r="M4825" s="212"/>
      <c r="N4825" s="212"/>
      <c r="O4825" s="212"/>
      <c r="P4825" s="212"/>
      <c r="Q4825" s="212"/>
      <c r="R4825" s="212"/>
      <c r="S4825" s="212"/>
      <c r="T4825" s="212"/>
      <c r="U4825" s="212"/>
      <c r="V4825" s="212"/>
      <c r="W4825" s="212"/>
      <c r="X4825" s="212"/>
      <c r="Y4825" s="212">
        <v>1372</v>
      </c>
      <c r="Z4825" s="212" t="s">
        <v>346</v>
      </c>
      <c r="AA4825" s="212" t="s">
        <v>347</v>
      </c>
      <c r="AB4825" s="212">
        <v>254795.26699999999</v>
      </c>
      <c r="AC4825" s="212">
        <v>313356.41100000002</v>
      </c>
      <c r="AD4825" s="212">
        <v>0.25</v>
      </c>
      <c r="AE4825" s="212">
        <v>0</v>
      </c>
      <c r="AF4825" s="212">
        <v>0.25</v>
      </c>
      <c r="AG4825" s="212">
        <v>0</v>
      </c>
      <c r="AH4825" s="212">
        <v>63698.82</v>
      </c>
      <c r="AI4825" s="212">
        <v>78339.100000000006</v>
      </c>
      <c r="AJ4825" s="212">
        <v>1</v>
      </c>
      <c r="AK4825" s="212">
        <v>0.25</v>
      </c>
      <c r="AL4825" s="212">
        <v>0</v>
      </c>
      <c r="AM4825">
        <v>1</v>
      </c>
      <c r="AN4825" t="str">
        <f>VLOOKUP(H4825,'Base Art'!$A:$AJ,36,FALSE)</f>
        <v>ARCOR S.A.I.C.</v>
      </c>
    </row>
    <row r="4826" spans="1:40" x14ac:dyDescent="0.25">
      <c r="A4826" s="212" t="s">
        <v>7819</v>
      </c>
      <c r="B4826" s="212">
        <v>1</v>
      </c>
      <c r="C4826" s="212" t="s">
        <v>7820</v>
      </c>
      <c r="D4826" s="212" t="s">
        <v>1577</v>
      </c>
      <c r="E4826" s="212">
        <v>54</v>
      </c>
      <c r="F4826" s="212" t="s">
        <v>3</v>
      </c>
      <c r="G4826" s="212" t="s">
        <v>7904</v>
      </c>
      <c r="H4826" s="212">
        <v>4442</v>
      </c>
      <c r="I4826" s="212" t="s">
        <v>2555</v>
      </c>
      <c r="J4826" s="212">
        <v>1414</v>
      </c>
      <c r="K4826" s="212" t="s">
        <v>372</v>
      </c>
      <c r="L4826" s="212" t="s">
        <v>373</v>
      </c>
      <c r="M4826" s="212"/>
      <c r="N4826" s="212"/>
      <c r="O4826" s="212"/>
      <c r="P4826" s="212"/>
      <c r="Q4826" s="212"/>
      <c r="R4826" s="212"/>
      <c r="S4826" s="212"/>
      <c r="T4826" s="212"/>
      <c r="U4826" s="212"/>
      <c r="V4826" s="212"/>
      <c r="W4826" s="212"/>
      <c r="X4826" s="212"/>
      <c r="Y4826" s="212">
        <v>1372</v>
      </c>
      <c r="Z4826" s="212" t="s">
        <v>346</v>
      </c>
      <c r="AA4826" s="212" t="s">
        <v>347</v>
      </c>
      <c r="AB4826" s="212">
        <v>212919.34</v>
      </c>
      <c r="AC4826" s="212">
        <v>257632.40599999999</v>
      </c>
      <c r="AD4826" s="212">
        <v>0.125</v>
      </c>
      <c r="AE4826" s="212">
        <v>0</v>
      </c>
      <c r="AF4826" s="212">
        <v>0.125</v>
      </c>
      <c r="AG4826" s="212">
        <v>0</v>
      </c>
      <c r="AH4826" s="212">
        <v>26614.92</v>
      </c>
      <c r="AI4826" s="212">
        <v>32204.05</v>
      </c>
      <c r="AJ4826" s="212">
        <v>0</v>
      </c>
      <c r="AK4826" s="212">
        <v>0</v>
      </c>
      <c r="AL4826" s="212">
        <v>0</v>
      </c>
      <c r="AM4826">
        <v>1</v>
      </c>
      <c r="AN4826" t="str">
        <f>VLOOKUP(H4826,'Base Art'!$A:$AJ,36,FALSE)</f>
        <v>ARCOR S.A.I.C.</v>
      </c>
    </row>
    <row r="4827" spans="1:40" x14ac:dyDescent="0.25">
      <c r="A4827" s="212" t="s">
        <v>7819</v>
      </c>
      <c r="B4827" s="212">
        <v>1</v>
      </c>
      <c r="C4827" s="212" t="s">
        <v>7820</v>
      </c>
      <c r="D4827" s="212" t="s">
        <v>1577</v>
      </c>
      <c r="E4827" s="212">
        <v>54</v>
      </c>
      <c r="F4827" s="212" t="s">
        <v>3</v>
      </c>
      <c r="G4827" s="212" t="s">
        <v>7905</v>
      </c>
      <c r="H4827" s="212">
        <v>4443</v>
      </c>
      <c r="I4827" s="212" t="s">
        <v>2557</v>
      </c>
      <c r="J4827" s="212">
        <v>1414</v>
      </c>
      <c r="K4827" s="212" t="s">
        <v>372</v>
      </c>
      <c r="L4827" s="212" t="s">
        <v>373</v>
      </c>
      <c r="M4827" s="212"/>
      <c r="N4827" s="212"/>
      <c r="O4827" s="212"/>
      <c r="P4827" s="212"/>
      <c r="Q4827" s="212"/>
      <c r="R4827" s="212"/>
      <c r="S4827" s="212"/>
      <c r="T4827" s="212"/>
      <c r="U4827" s="212"/>
      <c r="V4827" s="212"/>
      <c r="W4827" s="212"/>
      <c r="X4827" s="212"/>
      <c r="Y4827" s="212">
        <v>1372</v>
      </c>
      <c r="Z4827" s="212" t="s">
        <v>346</v>
      </c>
      <c r="AA4827" s="212" t="s">
        <v>347</v>
      </c>
      <c r="AB4827" s="212">
        <v>212919.34</v>
      </c>
      <c r="AC4827" s="212">
        <v>257632.40599999999</v>
      </c>
      <c r="AD4827" s="212">
        <v>0.125</v>
      </c>
      <c r="AE4827" s="212">
        <v>0</v>
      </c>
      <c r="AF4827" s="212">
        <v>0.125</v>
      </c>
      <c r="AG4827" s="212">
        <v>0</v>
      </c>
      <c r="AH4827" s="212">
        <v>26614.92</v>
      </c>
      <c r="AI4827" s="212">
        <v>32204.05</v>
      </c>
      <c r="AJ4827" s="212">
        <v>0</v>
      </c>
      <c r="AK4827" s="212">
        <v>0</v>
      </c>
      <c r="AL4827" s="212">
        <v>0</v>
      </c>
      <c r="AM4827">
        <v>1</v>
      </c>
      <c r="AN4827" t="str">
        <f>VLOOKUP(H4827,'Base Art'!$A:$AJ,36,FALSE)</f>
        <v>ARCOR S.A.I.C.</v>
      </c>
    </row>
    <row r="4828" spans="1:40" x14ac:dyDescent="0.25">
      <c r="A4828" s="212" t="s">
        <v>7819</v>
      </c>
      <c r="B4828" s="212">
        <v>1</v>
      </c>
      <c r="C4828" s="212" t="s">
        <v>7820</v>
      </c>
      <c r="D4828" s="212" t="s">
        <v>1577</v>
      </c>
      <c r="E4828" s="212">
        <v>54</v>
      </c>
      <c r="F4828" s="212" t="s">
        <v>3</v>
      </c>
      <c r="G4828" s="212" t="s">
        <v>566</v>
      </c>
      <c r="H4828" s="212">
        <v>4446</v>
      </c>
      <c r="I4828" s="212" t="s">
        <v>567</v>
      </c>
      <c r="J4828" s="212">
        <v>1420</v>
      </c>
      <c r="K4828" s="212" t="s">
        <v>568</v>
      </c>
      <c r="L4828" s="212" t="s">
        <v>569</v>
      </c>
      <c r="M4828" s="212"/>
      <c r="N4828" s="212"/>
      <c r="O4828" s="212"/>
      <c r="P4828" s="212"/>
      <c r="Q4828" s="212"/>
      <c r="R4828" s="212"/>
      <c r="S4828" s="212"/>
      <c r="T4828" s="212"/>
      <c r="U4828" s="212"/>
      <c r="V4828" s="212"/>
      <c r="W4828" s="212"/>
      <c r="X4828" s="212"/>
      <c r="Y4828" s="212">
        <v>1373</v>
      </c>
      <c r="Z4828" s="212" t="s">
        <v>386</v>
      </c>
      <c r="AA4828" s="212" t="s">
        <v>387</v>
      </c>
      <c r="AB4828" s="212">
        <v>18903.473999999998</v>
      </c>
      <c r="AC4828" s="212">
        <v>23091.05</v>
      </c>
      <c r="AD4828" s="212">
        <v>1.5625</v>
      </c>
      <c r="AE4828" s="212">
        <v>0</v>
      </c>
      <c r="AF4828" s="212">
        <v>1.5625</v>
      </c>
      <c r="AG4828" s="212">
        <v>0</v>
      </c>
      <c r="AH4828" s="212">
        <v>29536.68</v>
      </c>
      <c r="AI4828" s="212">
        <v>36079.769999999997</v>
      </c>
      <c r="AJ4828" s="212">
        <v>0</v>
      </c>
      <c r="AK4828" s="212">
        <v>0</v>
      </c>
      <c r="AL4828" s="212">
        <v>0</v>
      </c>
      <c r="AM4828">
        <v>1</v>
      </c>
      <c r="AN4828" t="str">
        <f>VLOOKUP(H4828,'Base Art'!$A:$AJ,36,FALSE)</f>
        <v>ARCOR S.A.I.C.</v>
      </c>
    </row>
    <row r="4829" spans="1:40" x14ac:dyDescent="0.25">
      <c r="A4829" s="212" t="s">
        <v>7819</v>
      </c>
      <c r="B4829" s="212">
        <v>1</v>
      </c>
      <c r="C4829" s="212" t="s">
        <v>7820</v>
      </c>
      <c r="D4829" s="212" t="s">
        <v>1577</v>
      </c>
      <c r="E4829" s="212">
        <v>54</v>
      </c>
      <c r="F4829" s="212" t="s">
        <v>3</v>
      </c>
      <c r="G4829" s="212" t="s">
        <v>570</v>
      </c>
      <c r="H4829" s="212">
        <v>4450</v>
      </c>
      <c r="I4829" s="212" t="s">
        <v>571</v>
      </c>
      <c r="J4829" s="212">
        <v>1419</v>
      </c>
      <c r="K4829" s="212" t="s">
        <v>572</v>
      </c>
      <c r="L4829" s="212" t="s">
        <v>573</v>
      </c>
      <c r="M4829" s="212"/>
      <c r="N4829" s="212"/>
      <c r="O4829" s="212"/>
      <c r="P4829" s="212"/>
      <c r="Q4829" s="212"/>
      <c r="R4829" s="212"/>
      <c r="S4829" s="212"/>
      <c r="T4829" s="212"/>
      <c r="U4829" s="212"/>
      <c r="V4829" s="212"/>
      <c r="W4829" s="212"/>
      <c r="X4829" s="212"/>
      <c r="Y4829" s="212">
        <v>1369</v>
      </c>
      <c r="Z4829" s="212" t="s">
        <v>354</v>
      </c>
      <c r="AA4829" s="212" t="s">
        <v>355</v>
      </c>
      <c r="AB4829" s="212">
        <v>19246.900000000001</v>
      </c>
      <c r="AC4829" s="212">
        <v>23866.161</v>
      </c>
      <c r="AD4829" s="212">
        <v>0.16669999999999999</v>
      </c>
      <c r="AE4829" s="212">
        <v>0</v>
      </c>
      <c r="AF4829" s="212">
        <v>0.16669999999999999</v>
      </c>
      <c r="AG4829" s="212">
        <v>0</v>
      </c>
      <c r="AH4829" s="212">
        <v>3207.82</v>
      </c>
      <c r="AI4829" s="212">
        <v>3977.69</v>
      </c>
      <c r="AJ4829" s="212">
        <v>1</v>
      </c>
      <c r="AK4829" s="212">
        <v>0.17</v>
      </c>
      <c r="AL4829" s="212">
        <v>0</v>
      </c>
      <c r="AM4829">
        <v>1</v>
      </c>
      <c r="AN4829" t="str">
        <f>VLOOKUP(H4829,'Base Art'!$A:$AJ,36,FALSE)</f>
        <v>ARCOR S.A.I.C.</v>
      </c>
    </row>
    <row r="4830" spans="1:40" x14ac:dyDescent="0.25">
      <c r="A4830" s="212" t="s">
        <v>7819</v>
      </c>
      <c r="B4830" s="212">
        <v>1</v>
      </c>
      <c r="C4830" s="212" t="s">
        <v>7820</v>
      </c>
      <c r="D4830" s="212" t="s">
        <v>1577</v>
      </c>
      <c r="E4830" s="212">
        <v>54</v>
      </c>
      <c r="F4830" s="212" t="s">
        <v>3</v>
      </c>
      <c r="G4830" s="212" t="s">
        <v>1483</v>
      </c>
      <c r="H4830" s="212">
        <v>4455</v>
      </c>
      <c r="I4830" s="212" t="s">
        <v>1484</v>
      </c>
      <c r="J4830" s="212">
        <v>1419</v>
      </c>
      <c r="K4830" s="212" t="s">
        <v>572</v>
      </c>
      <c r="L4830" s="212" t="s">
        <v>573</v>
      </c>
      <c r="M4830" s="212"/>
      <c r="N4830" s="212"/>
      <c r="O4830" s="212"/>
      <c r="P4830" s="212"/>
      <c r="Q4830" s="212"/>
      <c r="R4830" s="212"/>
      <c r="S4830" s="212"/>
      <c r="T4830" s="212"/>
      <c r="U4830" s="212"/>
      <c r="V4830" s="212"/>
      <c r="W4830" s="212"/>
      <c r="X4830" s="212"/>
      <c r="Y4830" s="212">
        <v>1369</v>
      </c>
      <c r="Z4830" s="212" t="s">
        <v>354</v>
      </c>
      <c r="AA4830" s="212" t="s">
        <v>355</v>
      </c>
      <c r="AB4830" s="212">
        <v>30848.75</v>
      </c>
      <c r="AC4830" s="212">
        <v>38252.451999999997</v>
      </c>
      <c r="AD4830" s="212">
        <v>-0.5</v>
      </c>
      <c r="AE4830" s="212">
        <v>0</v>
      </c>
      <c r="AF4830" s="212">
        <v>-0.5</v>
      </c>
      <c r="AG4830" s="212">
        <v>0</v>
      </c>
      <c r="AH4830" s="212">
        <v>-15424.38</v>
      </c>
      <c r="AI4830" s="212">
        <v>-19126.23</v>
      </c>
      <c r="AJ4830" s="212">
        <v>1</v>
      </c>
      <c r="AK4830" s="212">
        <v>-0.5</v>
      </c>
      <c r="AL4830" s="212">
        <v>0</v>
      </c>
      <c r="AM4830">
        <v>1</v>
      </c>
      <c r="AN4830" t="str">
        <f>VLOOKUP(H4830,'Base Art'!$A:$AJ,36,FALSE)</f>
        <v>ARCOR S.A.I.C.</v>
      </c>
    </row>
    <row r="4831" spans="1:40" x14ac:dyDescent="0.25">
      <c r="A4831" s="212" t="s">
        <v>7819</v>
      </c>
      <c r="B4831" s="212">
        <v>1</v>
      </c>
      <c r="C4831" s="212" t="s">
        <v>7820</v>
      </c>
      <c r="D4831" s="212" t="s">
        <v>1577</v>
      </c>
      <c r="E4831" s="212">
        <v>54</v>
      </c>
      <c r="F4831" s="212" t="s">
        <v>3</v>
      </c>
      <c r="G4831" s="212" t="s">
        <v>1711</v>
      </c>
      <c r="H4831" s="212">
        <v>4848</v>
      </c>
      <c r="I4831" s="212" t="s">
        <v>1712</v>
      </c>
      <c r="J4831" s="212">
        <v>1187</v>
      </c>
      <c r="K4831" s="212" t="s">
        <v>1645</v>
      </c>
      <c r="L4831" s="212" t="s">
        <v>1646</v>
      </c>
      <c r="M4831" s="212"/>
      <c r="N4831" s="212"/>
      <c r="O4831" s="212"/>
      <c r="P4831" s="212"/>
      <c r="Q4831" s="212"/>
      <c r="R4831" s="212"/>
      <c r="S4831" s="212"/>
      <c r="T4831" s="212"/>
      <c r="U4831" s="212"/>
      <c r="V4831" s="212"/>
      <c r="W4831" s="212"/>
      <c r="X4831" s="212"/>
      <c r="Y4831" s="212">
        <v>1374</v>
      </c>
      <c r="Z4831" s="212" t="s">
        <v>336</v>
      </c>
      <c r="AA4831" s="212" t="s">
        <v>337</v>
      </c>
      <c r="AB4831" s="212">
        <v>71566.745999999999</v>
      </c>
      <c r="AC4831" s="212">
        <v>86595.774000000005</v>
      </c>
      <c r="AD4831" s="212">
        <v>8.3299999999999999E-2</v>
      </c>
      <c r="AE4831" s="212">
        <v>0</v>
      </c>
      <c r="AF4831" s="212">
        <v>8.3299999999999999E-2</v>
      </c>
      <c r="AG4831" s="212">
        <v>0</v>
      </c>
      <c r="AH4831" s="212">
        <v>5963.9</v>
      </c>
      <c r="AI4831" s="212">
        <v>7216.31</v>
      </c>
      <c r="AJ4831" s="212">
        <v>0</v>
      </c>
      <c r="AK4831" s="212">
        <v>0</v>
      </c>
      <c r="AL4831" s="212">
        <v>0</v>
      </c>
      <c r="AM4831">
        <v>1</v>
      </c>
      <c r="AN4831" t="str">
        <f>VLOOKUP(H4831,'Base Art'!$A:$AJ,36,FALSE)</f>
        <v>MONDELEZ ARGENTINA S.A.</v>
      </c>
    </row>
    <row r="4832" spans="1:40" x14ac:dyDescent="0.25">
      <c r="A4832" s="212" t="s">
        <v>7819</v>
      </c>
      <c r="B4832" s="212">
        <v>1</v>
      </c>
      <c r="C4832" s="212" t="s">
        <v>7820</v>
      </c>
      <c r="D4832" s="212" t="s">
        <v>1577</v>
      </c>
      <c r="E4832" s="212">
        <v>54</v>
      </c>
      <c r="F4832" s="212" t="s">
        <v>3</v>
      </c>
      <c r="G4832" s="212" t="s">
        <v>596</v>
      </c>
      <c r="H4832" s="212">
        <v>4940</v>
      </c>
      <c r="I4832" s="212" t="s">
        <v>597</v>
      </c>
      <c r="J4832" s="212"/>
      <c r="K4832" s="212"/>
      <c r="L4832" s="212"/>
      <c r="M4832" s="212"/>
      <c r="N4832" s="212"/>
      <c r="O4832" s="212"/>
      <c r="P4832" s="212">
        <v>1085</v>
      </c>
      <c r="Q4832" s="212" t="s">
        <v>598</v>
      </c>
      <c r="R4832" s="212" t="s">
        <v>599</v>
      </c>
      <c r="S4832" s="212"/>
      <c r="T4832" s="212"/>
      <c r="U4832" s="212"/>
      <c r="V4832" s="212"/>
      <c r="W4832" s="212"/>
      <c r="X4832" s="212"/>
      <c r="Y4832" s="212">
        <v>1373</v>
      </c>
      <c r="Z4832" s="212" t="s">
        <v>386</v>
      </c>
      <c r="AA4832" s="212" t="s">
        <v>387</v>
      </c>
      <c r="AB4832" s="212">
        <v>16648.195</v>
      </c>
      <c r="AC4832" s="212">
        <v>20501.496999999999</v>
      </c>
      <c r="AD4832" s="212">
        <v>1.3</v>
      </c>
      <c r="AE4832" s="212">
        <v>0</v>
      </c>
      <c r="AF4832" s="212">
        <v>1.3</v>
      </c>
      <c r="AG4832" s="212">
        <v>0</v>
      </c>
      <c r="AH4832" s="212">
        <v>21642.65</v>
      </c>
      <c r="AI4832" s="212">
        <v>26651.95</v>
      </c>
      <c r="AJ4832" s="212">
        <v>0</v>
      </c>
      <c r="AK4832" s="212">
        <v>0</v>
      </c>
      <c r="AL4832" s="212">
        <v>0</v>
      </c>
      <c r="AM4832">
        <v>1</v>
      </c>
      <c r="AN4832" t="str">
        <f>VLOOKUP(H4832,'Base Art'!$A:$AJ,36,FALSE)</f>
        <v>DON SATUR S.R.L.</v>
      </c>
    </row>
    <row r="4833" spans="1:40" x14ac:dyDescent="0.25">
      <c r="A4833" s="212" t="s">
        <v>7819</v>
      </c>
      <c r="B4833" s="212">
        <v>1</v>
      </c>
      <c r="C4833" s="212" t="s">
        <v>7820</v>
      </c>
      <c r="D4833" s="212" t="s">
        <v>1577</v>
      </c>
      <c r="E4833" s="212">
        <v>54</v>
      </c>
      <c r="F4833" s="212" t="s">
        <v>3</v>
      </c>
      <c r="G4833" s="212" t="s">
        <v>600</v>
      </c>
      <c r="H4833" s="212">
        <v>4941</v>
      </c>
      <c r="I4833" s="212" t="s">
        <v>601</v>
      </c>
      <c r="J4833" s="212"/>
      <c r="K4833" s="212"/>
      <c r="L4833" s="212"/>
      <c r="M4833" s="212"/>
      <c r="N4833" s="212"/>
      <c r="O4833" s="212"/>
      <c r="P4833" s="212">
        <v>1085</v>
      </c>
      <c r="Q4833" s="212" t="s">
        <v>598</v>
      </c>
      <c r="R4833" s="212" t="s">
        <v>599</v>
      </c>
      <c r="S4833" s="212"/>
      <c r="T4833" s="212"/>
      <c r="U4833" s="212"/>
      <c r="V4833" s="212"/>
      <c r="W4833" s="212"/>
      <c r="X4833" s="212"/>
      <c r="Y4833" s="212">
        <v>1373</v>
      </c>
      <c r="Z4833" s="212" t="s">
        <v>386</v>
      </c>
      <c r="AA4833" s="212" t="s">
        <v>387</v>
      </c>
      <c r="AB4833" s="212">
        <v>15740.111999999999</v>
      </c>
      <c r="AC4833" s="212">
        <v>19517.739000000001</v>
      </c>
      <c r="AD4833" s="212">
        <v>1.5</v>
      </c>
      <c r="AE4833" s="212">
        <v>0</v>
      </c>
      <c r="AF4833" s="212">
        <v>1.5</v>
      </c>
      <c r="AG4833" s="212">
        <v>0</v>
      </c>
      <c r="AH4833" s="212">
        <v>23610.17</v>
      </c>
      <c r="AI4833" s="212">
        <v>29276.61</v>
      </c>
      <c r="AJ4833" s="212">
        <v>0</v>
      </c>
      <c r="AK4833" s="212">
        <v>0</v>
      </c>
      <c r="AL4833" s="212">
        <v>0</v>
      </c>
      <c r="AM4833">
        <v>1</v>
      </c>
      <c r="AN4833" t="str">
        <f>VLOOKUP(H4833,'Base Art'!$A:$AJ,36,FALSE)</f>
        <v>DON SATUR S.R.L.</v>
      </c>
    </row>
    <row r="4834" spans="1:40" x14ac:dyDescent="0.25">
      <c r="A4834" s="212" t="s">
        <v>7819</v>
      </c>
      <c r="B4834" s="212">
        <v>1</v>
      </c>
      <c r="C4834" s="212" t="s">
        <v>7820</v>
      </c>
      <c r="D4834" s="212" t="s">
        <v>1577</v>
      </c>
      <c r="E4834" s="212">
        <v>54</v>
      </c>
      <c r="F4834" s="212" t="s">
        <v>3</v>
      </c>
      <c r="G4834" s="212" t="s">
        <v>604</v>
      </c>
      <c r="H4834" s="212">
        <v>4943</v>
      </c>
      <c r="I4834" s="212" t="s">
        <v>605</v>
      </c>
      <c r="J4834" s="212">
        <v>1253</v>
      </c>
      <c r="K4834" s="212" t="s">
        <v>602</v>
      </c>
      <c r="L4834" s="212" t="s">
        <v>603</v>
      </c>
      <c r="M4834" s="212"/>
      <c r="N4834" s="212"/>
      <c r="O4834" s="212"/>
      <c r="P4834" s="212"/>
      <c r="Q4834" s="212"/>
      <c r="R4834" s="212"/>
      <c r="S4834" s="212"/>
      <c r="T4834" s="212"/>
      <c r="U4834" s="212"/>
      <c r="V4834" s="212"/>
      <c r="W4834" s="212"/>
      <c r="X4834" s="212"/>
      <c r="Y4834" s="212">
        <v>1373</v>
      </c>
      <c r="Z4834" s="212" t="s">
        <v>386</v>
      </c>
      <c r="AA4834" s="212" t="s">
        <v>387</v>
      </c>
      <c r="AB4834" s="212">
        <v>23613.181</v>
      </c>
      <c r="AC4834" s="212">
        <v>29313.256000000001</v>
      </c>
      <c r="AD4834" s="212">
        <v>1.9</v>
      </c>
      <c r="AE4834" s="212">
        <v>0.05</v>
      </c>
      <c r="AF4834" s="212">
        <v>1.95</v>
      </c>
      <c r="AG4834" s="212">
        <v>0</v>
      </c>
      <c r="AH4834" s="212">
        <v>46045.7</v>
      </c>
      <c r="AI4834" s="212">
        <v>57160.85</v>
      </c>
      <c r="AJ4834" s="212">
        <v>0</v>
      </c>
      <c r="AK4834" s="212">
        <v>0</v>
      </c>
      <c r="AL4834" s="212">
        <v>0</v>
      </c>
      <c r="AM4834">
        <v>1</v>
      </c>
      <c r="AN4834" t="str">
        <f>VLOOKUP(H4834,'Base Art'!$A:$AJ,36,FALSE)</f>
        <v>DON SATUR S.R.L.</v>
      </c>
    </row>
    <row r="4835" spans="1:40" x14ac:dyDescent="0.25">
      <c r="A4835" s="212" t="s">
        <v>7819</v>
      </c>
      <c r="B4835" s="212">
        <v>1</v>
      </c>
      <c r="C4835" s="212" t="s">
        <v>7820</v>
      </c>
      <c r="D4835" s="212" t="s">
        <v>1577</v>
      </c>
      <c r="E4835" s="212">
        <v>54</v>
      </c>
      <c r="F4835" s="212" t="s">
        <v>3</v>
      </c>
      <c r="G4835" s="212" t="s">
        <v>1727</v>
      </c>
      <c r="H4835" s="212">
        <v>5030</v>
      </c>
      <c r="I4835" s="212" t="s">
        <v>1728</v>
      </c>
      <c r="J4835" s="212"/>
      <c r="K4835" s="212"/>
      <c r="L4835" s="212"/>
      <c r="M4835" s="212"/>
      <c r="N4835" s="212"/>
      <c r="O4835" s="212"/>
      <c r="P4835" s="212">
        <v>1273</v>
      </c>
      <c r="Q4835" s="212" t="s">
        <v>1673</v>
      </c>
      <c r="R4835" s="212" t="s">
        <v>1674</v>
      </c>
      <c r="S4835" s="212"/>
      <c r="T4835" s="212"/>
      <c r="U4835" s="212"/>
      <c r="V4835" s="212"/>
      <c r="W4835" s="212"/>
      <c r="X4835" s="212"/>
      <c r="Y4835" s="212">
        <v>1373</v>
      </c>
      <c r="Z4835" s="212" t="s">
        <v>386</v>
      </c>
      <c r="AA4835" s="212" t="s">
        <v>387</v>
      </c>
      <c r="AB4835" s="212">
        <v>26214.3</v>
      </c>
      <c r="AC4835" s="212">
        <v>31719.303</v>
      </c>
      <c r="AD4835" s="212">
        <v>0.1333</v>
      </c>
      <c r="AE4835" s="212">
        <v>0</v>
      </c>
      <c r="AF4835" s="212">
        <v>0.1333</v>
      </c>
      <c r="AG4835" s="212">
        <v>0</v>
      </c>
      <c r="AH4835" s="212">
        <v>3495.24</v>
      </c>
      <c r="AI4835" s="212">
        <v>4229.24</v>
      </c>
      <c r="AJ4835" s="212">
        <v>0</v>
      </c>
      <c r="AK4835" s="212">
        <v>0</v>
      </c>
      <c r="AL4835" s="212">
        <v>0</v>
      </c>
      <c r="AM4835">
        <v>1</v>
      </c>
      <c r="AN4835" t="str">
        <f>VLOOKUP(H4835,'Base Art'!$A:$AJ,36,FALSE)</f>
        <v>DON SATUR S.R.L.</v>
      </c>
    </row>
    <row r="4836" spans="1:40" x14ac:dyDescent="0.25">
      <c r="A4836" s="212" t="s">
        <v>7819</v>
      </c>
      <c r="B4836" s="212">
        <v>1</v>
      </c>
      <c r="C4836" s="212" t="s">
        <v>7820</v>
      </c>
      <c r="D4836" s="212" t="s">
        <v>1577</v>
      </c>
      <c r="E4836" s="212">
        <v>54</v>
      </c>
      <c r="F4836" s="212" t="s">
        <v>3</v>
      </c>
      <c r="G4836" s="212" t="s">
        <v>1671</v>
      </c>
      <c r="H4836" s="212">
        <v>5031</v>
      </c>
      <c r="I4836" s="212" t="s">
        <v>1672</v>
      </c>
      <c r="J4836" s="212"/>
      <c r="K4836" s="212"/>
      <c r="L4836" s="212"/>
      <c r="M4836" s="212"/>
      <c r="N4836" s="212"/>
      <c r="O4836" s="212"/>
      <c r="P4836" s="212">
        <v>1273</v>
      </c>
      <c r="Q4836" s="212" t="s">
        <v>1673</v>
      </c>
      <c r="R4836" s="212" t="s">
        <v>1674</v>
      </c>
      <c r="S4836" s="212"/>
      <c r="T4836" s="212"/>
      <c r="U4836" s="212"/>
      <c r="V4836" s="212"/>
      <c r="W4836" s="212"/>
      <c r="X4836" s="212"/>
      <c r="Y4836" s="212">
        <v>1373</v>
      </c>
      <c r="Z4836" s="212" t="s">
        <v>386</v>
      </c>
      <c r="AA4836" s="212" t="s">
        <v>387</v>
      </c>
      <c r="AB4836" s="212">
        <v>24847.710999999999</v>
      </c>
      <c r="AC4836" s="212">
        <v>30586.469000000001</v>
      </c>
      <c r="AD4836" s="212">
        <v>0.4667</v>
      </c>
      <c r="AE4836" s="212">
        <v>0</v>
      </c>
      <c r="AF4836" s="212">
        <v>0.4667</v>
      </c>
      <c r="AG4836" s="212">
        <v>0</v>
      </c>
      <c r="AH4836" s="212">
        <v>11595.6</v>
      </c>
      <c r="AI4836" s="212">
        <v>14273.69</v>
      </c>
      <c r="AJ4836" s="212">
        <v>0</v>
      </c>
      <c r="AK4836" s="212">
        <v>0</v>
      </c>
      <c r="AL4836" s="212">
        <v>0</v>
      </c>
      <c r="AM4836">
        <v>1</v>
      </c>
      <c r="AN4836" t="str">
        <f>VLOOKUP(H4836,'Base Art'!$A:$AJ,36,FALSE)</f>
        <v>DON SATUR S.R.L.</v>
      </c>
    </row>
    <row r="4837" spans="1:40" x14ac:dyDescent="0.25">
      <c r="A4837" s="212" t="s">
        <v>7819</v>
      </c>
      <c r="B4837" s="212">
        <v>1</v>
      </c>
      <c r="C4837" s="212" t="s">
        <v>7820</v>
      </c>
      <c r="D4837" s="212" t="s">
        <v>1577</v>
      </c>
      <c r="E4837" s="212">
        <v>54</v>
      </c>
      <c r="F4837" s="212" t="s">
        <v>3</v>
      </c>
      <c r="G4837" s="212" t="s">
        <v>1675</v>
      </c>
      <c r="H4837" s="212">
        <v>5032</v>
      </c>
      <c r="I4837" s="212" t="s">
        <v>1676</v>
      </c>
      <c r="J4837" s="212"/>
      <c r="K4837" s="212"/>
      <c r="L4837" s="212"/>
      <c r="M4837" s="212"/>
      <c r="N4837" s="212"/>
      <c r="O4837" s="212"/>
      <c r="P4837" s="212">
        <v>1273</v>
      </c>
      <c r="Q4837" s="212" t="s">
        <v>1673</v>
      </c>
      <c r="R4837" s="212" t="s">
        <v>1674</v>
      </c>
      <c r="S4837" s="212"/>
      <c r="T4837" s="212"/>
      <c r="U4837" s="212"/>
      <c r="V4837" s="212"/>
      <c r="W4837" s="212"/>
      <c r="X4837" s="212"/>
      <c r="Y4837" s="212">
        <v>1373</v>
      </c>
      <c r="Z4837" s="212" t="s">
        <v>386</v>
      </c>
      <c r="AA4837" s="212" t="s">
        <v>387</v>
      </c>
      <c r="AB4837" s="212">
        <v>26214.3</v>
      </c>
      <c r="AC4837" s="212">
        <v>31719.303</v>
      </c>
      <c r="AD4837" s="212">
        <v>0.1333</v>
      </c>
      <c r="AE4837" s="212">
        <v>0</v>
      </c>
      <c r="AF4837" s="212">
        <v>0.1333</v>
      </c>
      <c r="AG4837" s="212">
        <v>0</v>
      </c>
      <c r="AH4837" s="212">
        <v>3495.24</v>
      </c>
      <c r="AI4837" s="212">
        <v>4229.24</v>
      </c>
      <c r="AJ4837" s="212">
        <v>0</v>
      </c>
      <c r="AK4837" s="212">
        <v>0</v>
      </c>
      <c r="AL4837" s="212">
        <v>0</v>
      </c>
      <c r="AM4837">
        <v>1</v>
      </c>
      <c r="AN4837" t="str">
        <f>VLOOKUP(H4837,'Base Art'!$A:$AJ,36,FALSE)</f>
        <v>DON SATUR S.R.L.</v>
      </c>
    </row>
    <row r="4838" spans="1:40" x14ac:dyDescent="0.25">
      <c r="A4838" s="212" t="s">
        <v>7819</v>
      </c>
      <c r="B4838" s="212">
        <v>1</v>
      </c>
      <c r="C4838" s="212" t="s">
        <v>7820</v>
      </c>
      <c r="D4838" s="212" t="s">
        <v>1577</v>
      </c>
      <c r="E4838" s="212">
        <v>54</v>
      </c>
      <c r="F4838" s="212" t="s">
        <v>3</v>
      </c>
      <c r="G4838" s="212" t="s">
        <v>1677</v>
      </c>
      <c r="H4838" s="212">
        <v>5033</v>
      </c>
      <c r="I4838" s="212" t="s">
        <v>1678</v>
      </c>
      <c r="J4838" s="212"/>
      <c r="K4838" s="212"/>
      <c r="L4838" s="212"/>
      <c r="M4838" s="212"/>
      <c r="N4838" s="212"/>
      <c r="O4838" s="212"/>
      <c r="P4838" s="212">
        <v>1273</v>
      </c>
      <c r="Q4838" s="212" t="s">
        <v>1673</v>
      </c>
      <c r="R4838" s="212" t="s">
        <v>1674</v>
      </c>
      <c r="S4838" s="212"/>
      <c r="T4838" s="212"/>
      <c r="U4838" s="212"/>
      <c r="V4838" s="212"/>
      <c r="W4838" s="212"/>
      <c r="X4838" s="212"/>
      <c r="Y4838" s="212">
        <v>1373</v>
      </c>
      <c r="Z4838" s="212" t="s">
        <v>386</v>
      </c>
      <c r="AA4838" s="212" t="s">
        <v>387</v>
      </c>
      <c r="AB4838" s="212">
        <v>24847.710999999999</v>
      </c>
      <c r="AC4838" s="212">
        <v>30586.469000000001</v>
      </c>
      <c r="AD4838" s="212">
        <v>0.4667</v>
      </c>
      <c r="AE4838" s="212">
        <v>0</v>
      </c>
      <c r="AF4838" s="212">
        <v>0.4667</v>
      </c>
      <c r="AG4838" s="212">
        <v>0</v>
      </c>
      <c r="AH4838" s="212">
        <v>11595.6</v>
      </c>
      <c r="AI4838" s="212">
        <v>14273.69</v>
      </c>
      <c r="AJ4838" s="212">
        <v>0</v>
      </c>
      <c r="AK4838" s="212">
        <v>0</v>
      </c>
      <c r="AL4838" s="212">
        <v>0</v>
      </c>
      <c r="AM4838">
        <v>1</v>
      </c>
      <c r="AN4838" t="str">
        <f>VLOOKUP(H4838,'Base Art'!$A:$AJ,36,FALSE)</f>
        <v>DON SATUR S.R.L.</v>
      </c>
    </row>
    <row r="4839" spans="1:40" x14ac:dyDescent="0.25">
      <c r="A4839" s="212" t="s">
        <v>7819</v>
      </c>
      <c r="B4839" s="212">
        <v>1</v>
      </c>
      <c r="C4839" s="212" t="s">
        <v>7820</v>
      </c>
      <c r="D4839" s="212" t="s">
        <v>1577</v>
      </c>
      <c r="E4839" s="212">
        <v>54</v>
      </c>
      <c r="F4839" s="212" t="s">
        <v>3</v>
      </c>
      <c r="G4839" s="212" t="s">
        <v>612</v>
      </c>
      <c r="H4839" s="212">
        <v>5108</v>
      </c>
      <c r="I4839" s="212" t="s">
        <v>613</v>
      </c>
      <c r="J4839" s="212">
        <v>1065</v>
      </c>
      <c r="K4839" s="212" t="s">
        <v>454</v>
      </c>
      <c r="L4839" s="212" t="s">
        <v>455</v>
      </c>
      <c r="M4839" s="212"/>
      <c r="N4839" s="212"/>
      <c r="O4839" s="212"/>
      <c r="P4839" s="212"/>
      <c r="Q4839" s="212"/>
      <c r="R4839" s="212"/>
      <c r="S4839" s="212"/>
      <c r="T4839" s="212"/>
      <c r="U4839" s="212"/>
      <c r="V4839" s="212"/>
      <c r="W4839" s="212"/>
      <c r="X4839" s="212"/>
      <c r="Y4839" s="212">
        <v>1373</v>
      </c>
      <c r="Z4839" s="212" t="s">
        <v>386</v>
      </c>
      <c r="AA4839" s="212" t="s">
        <v>387</v>
      </c>
      <c r="AB4839" s="212">
        <v>16831.814999999999</v>
      </c>
      <c r="AC4839" s="212">
        <v>20871.452000000001</v>
      </c>
      <c r="AD4839" s="212">
        <v>1</v>
      </c>
      <c r="AE4839" s="212">
        <v>0</v>
      </c>
      <c r="AF4839" s="212">
        <v>1</v>
      </c>
      <c r="AG4839" s="212">
        <v>0</v>
      </c>
      <c r="AH4839" s="212">
        <v>16831.82</v>
      </c>
      <c r="AI4839" s="212">
        <v>20871.45</v>
      </c>
      <c r="AJ4839" s="212">
        <v>0</v>
      </c>
      <c r="AK4839" s="212">
        <v>0</v>
      </c>
      <c r="AL4839" s="212">
        <v>0</v>
      </c>
      <c r="AM4839">
        <v>1</v>
      </c>
      <c r="AN4839" t="str">
        <f>VLOOKUP(H4839,'Base Art'!$A:$AJ,36,FALSE)</f>
        <v>MOLINO CAÑUELAS S.A.C.I.F.I.A.</v>
      </c>
    </row>
    <row r="4840" spans="1:40" x14ac:dyDescent="0.25">
      <c r="A4840" s="212" t="s">
        <v>7819</v>
      </c>
      <c r="B4840" s="212">
        <v>1</v>
      </c>
      <c r="C4840" s="212" t="s">
        <v>7820</v>
      </c>
      <c r="D4840" s="212" t="s">
        <v>1577</v>
      </c>
      <c r="E4840" s="212">
        <v>54</v>
      </c>
      <c r="F4840" s="212" t="s">
        <v>3</v>
      </c>
      <c r="G4840" s="212" t="s">
        <v>1665</v>
      </c>
      <c r="H4840" s="212">
        <v>5110</v>
      </c>
      <c r="I4840" s="212" t="s">
        <v>1666</v>
      </c>
      <c r="J4840" s="212">
        <v>1065</v>
      </c>
      <c r="K4840" s="212" t="s">
        <v>454</v>
      </c>
      <c r="L4840" s="212" t="s">
        <v>455</v>
      </c>
      <c r="M4840" s="212"/>
      <c r="N4840" s="212"/>
      <c r="O4840" s="212"/>
      <c r="P4840" s="212"/>
      <c r="Q4840" s="212"/>
      <c r="R4840" s="212"/>
      <c r="S4840" s="212"/>
      <c r="T4840" s="212"/>
      <c r="U4840" s="212"/>
      <c r="V4840" s="212"/>
      <c r="W4840" s="212"/>
      <c r="X4840" s="212"/>
      <c r="Y4840" s="212">
        <v>1373</v>
      </c>
      <c r="Z4840" s="212" t="s">
        <v>386</v>
      </c>
      <c r="AA4840" s="212" t="s">
        <v>387</v>
      </c>
      <c r="AB4840" s="212">
        <v>17717.7</v>
      </c>
      <c r="AC4840" s="212">
        <v>21952.23</v>
      </c>
      <c r="AD4840" s="212">
        <v>0.21429999999999999</v>
      </c>
      <c r="AE4840" s="212">
        <v>0</v>
      </c>
      <c r="AF4840" s="212">
        <v>0.21429999999999999</v>
      </c>
      <c r="AG4840" s="212">
        <v>0</v>
      </c>
      <c r="AH4840" s="212">
        <v>3796.65</v>
      </c>
      <c r="AI4840" s="212">
        <v>4704.05</v>
      </c>
      <c r="AJ4840" s="212">
        <v>0</v>
      </c>
      <c r="AK4840" s="212">
        <v>0</v>
      </c>
      <c r="AL4840" s="212">
        <v>0</v>
      </c>
      <c r="AM4840">
        <v>1</v>
      </c>
      <c r="AN4840" t="str">
        <f>VLOOKUP(H4840,'Base Art'!$A:$AJ,36,FALSE)</f>
        <v>MOLINO CAÑUELAS S.A.C.I.F.I.A.</v>
      </c>
    </row>
    <row r="4841" spans="1:40" x14ac:dyDescent="0.25">
      <c r="A4841" s="212" t="s">
        <v>7819</v>
      </c>
      <c r="B4841" s="212">
        <v>1</v>
      </c>
      <c r="C4841" s="212" t="s">
        <v>7820</v>
      </c>
      <c r="D4841" s="212" t="s">
        <v>1577</v>
      </c>
      <c r="E4841" s="212">
        <v>54</v>
      </c>
      <c r="F4841" s="212" t="s">
        <v>3</v>
      </c>
      <c r="G4841" s="212" t="s">
        <v>1112</v>
      </c>
      <c r="H4841" s="212">
        <v>5626</v>
      </c>
      <c r="I4841" s="212" t="s">
        <v>1113</v>
      </c>
      <c r="J4841" s="212">
        <v>1161</v>
      </c>
      <c r="K4841" s="212" t="s">
        <v>1114</v>
      </c>
      <c r="L4841" s="212" t="s">
        <v>1115</v>
      </c>
      <c r="M4841" s="212"/>
      <c r="N4841" s="212"/>
      <c r="O4841" s="212"/>
      <c r="P4841" s="212">
        <v>1073</v>
      </c>
      <c r="Q4841" s="212" t="s">
        <v>1116</v>
      </c>
      <c r="R4841" s="212" t="s">
        <v>1117</v>
      </c>
      <c r="S4841" s="212"/>
      <c r="T4841" s="212"/>
      <c r="U4841" s="212"/>
      <c r="V4841" s="212"/>
      <c r="W4841" s="212"/>
      <c r="X4841" s="212"/>
      <c r="Y4841" s="212">
        <v>1370</v>
      </c>
      <c r="Z4841" s="212" t="s">
        <v>400</v>
      </c>
      <c r="AA4841" s="212" t="s">
        <v>401</v>
      </c>
      <c r="AB4841" s="212">
        <v>13313.759</v>
      </c>
      <c r="AC4841" s="212">
        <v>16208.727000000001</v>
      </c>
      <c r="AD4841" s="212">
        <v>8</v>
      </c>
      <c r="AE4841" s="212">
        <v>0</v>
      </c>
      <c r="AF4841" s="212">
        <v>8</v>
      </c>
      <c r="AG4841" s="212">
        <v>0</v>
      </c>
      <c r="AH4841" s="212">
        <v>106510.07</v>
      </c>
      <c r="AI4841" s="212">
        <v>129669.81</v>
      </c>
      <c r="AJ4841" s="212">
        <v>1</v>
      </c>
      <c r="AK4841" s="212">
        <v>8</v>
      </c>
      <c r="AL4841" s="212">
        <v>0</v>
      </c>
      <c r="AM4841">
        <v>1</v>
      </c>
      <c r="AN4841" t="str">
        <f>VLOOKUP(H4841,'Base Art'!$A:$AJ,36,FALSE)</f>
        <v>RPB SA</v>
      </c>
    </row>
    <row r="4842" spans="1:40" x14ac:dyDescent="0.25">
      <c r="A4842" s="212" t="s">
        <v>7819</v>
      </c>
      <c r="B4842" s="212">
        <v>1</v>
      </c>
      <c r="C4842" s="212" t="s">
        <v>7820</v>
      </c>
      <c r="D4842" s="212" t="s">
        <v>1577</v>
      </c>
      <c r="E4842" s="212">
        <v>54</v>
      </c>
      <c r="F4842" s="212" t="s">
        <v>3</v>
      </c>
      <c r="G4842" s="212" t="s">
        <v>616</v>
      </c>
      <c r="H4842" s="212">
        <v>5629</v>
      </c>
      <c r="I4842" s="212" t="s">
        <v>617</v>
      </c>
      <c r="J4842" s="212">
        <v>1449</v>
      </c>
      <c r="K4842" s="212" t="s">
        <v>618</v>
      </c>
      <c r="L4842" s="212" t="s">
        <v>619</v>
      </c>
      <c r="M4842" s="212"/>
      <c r="N4842" s="212"/>
      <c r="O4842" s="212"/>
      <c r="P4842" s="212"/>
      <c r="Q4842" s="212"/>
      <c r="R4842" s="212"/>
      <c r="S4842" s="212"/>
      <c r="T4842" s="212"/>
      <c r="U4842" s="212"/>
      <c r="V4842" s="212"/>
      <c r="W4842" s="212"/>
      <c r="X4842" s="212"/>
      <c r="Y4842" s="212">
        <v>1370</v>
      </c>
      <c r="Z4842" s="212" t="s">
        <v>400</v>
      </c>
      <c r="AA4842" s="212" t="s">
        <v>401</v>
      </c>
      <c r="AB4842" s="212">
        <v>9965.7450000000008</v>
      </c>
      <c r="AC4842" s="212">
        <v>12058.552</v>
      </c>
      <c r="AD4842" s="212">
        <v>3</v>
      </c>
      <c r="AE4842" s="212">
        <v>0</v>
      </c>
      <c r="AF4842" s="212">
        <v>3</v>
      </c>
      <c r="AG4842" s="212">
        <v>0</v>
      </c>
      <c r="AH4842" s="212">
        <v>29897.24</v>
      </c>
      <c r="AI4842" s="212">
        <v>36175.660000000003</v>
      </c>
      <c r="AJ4842" s="212">
        <v>0</v>
      </c>
      <c r="AK4842" s="212">
        <v>0</v>
      </c>
      <c r="AL4842" s="212">
        <v>0</v>
      </c>
      <c r="AM4842">
        <v>1</v>
      </c>
      <c r="AN4842" t="str">
        <f>VLOOKUP(H4842,'Base Art'!$A:$AJ,36,FALSE)</f>
        <v>RPB SA</v>
      </c>
    </row>
    <row r="4843" spans="1:40" x14ac:dyDescent="0.25">
      <c r="A4843" s="212" t="s">
        <v>7819</v>
      </c>
      <c r="B4843" s="212">
        <v>1</v>
      </c>
      <c r="C4843" s="212" t="s">
        <v>7820</v>
      </c>
      <c r="D4843" s="212" t="s">
        <v>1577</v>
      </c>
      <c r="E4843" s="212">
        <v>54</v>
      </c>
      <c r="F4843" s="212" t="s">
        <v>3</v>
      </c>
      <c r="G4843" s="212" t="s">
        <v>620</v>
      </c>
      <c r="H4843" s="212">
        <v>5630</v>
      </c>
      <c r="I4843" s="212" t="s">
        <v>621</v>
      </c>
      <c r="J4843" s="212">
        <v>1449</v>
      </c>
      <c r="K4843" s="212" t="s">
        <v>618</v>
      </c>
      <c r="L4843" s="212" t="s">
        <v>619</v>
      </c>
      <c r="M4843" s="212"/>
      <c r="N4843" s="212"/>
      <c r="O4843" s="212"/>
      <c r="P4843" s="212"/>
      <c r="Q4843" s="212"/>
      <c r="R4843" s="212"/>
      <c r="S4843" s="212"/>
      <c r="T4843" s="212"/>
      <c r="U4843" s="212"/>
      <c r="V4843" s="212"/>
      <c r="W4843" s="212"/>
      <c r="X4843" s="212"/>
      <c r="Y4843" s="212">
        <v>1370</v>
      </c>
      <c r="Z4843" s="212" t="s">
        <v>400</v>
      </c>
      <c r="AA4843" s="212" t="s">
        <v>401</v>
      </c>
      <c r="AB4843" s="212">
        <v>7727.9660000000003</v>
      </c>
      <c r="AC4843" s="212">
        <v>9383.893</v>
      </c>
      <c r="AD4843" s="212">
        <v>15</v>
      </c>
      <c r="AE4843" s="212">
        <v>0</v>
      </c>
      <c r="AF4843" s="212">
        <v>15</v>
      </c>
      <c r="AG4843" s="212">
        <v>0</v>
      </c>
      <c r="AH4843" s="212">
        <v>115919.49</v>
      </c>
      <c r="AI4843" s="212">
        <v>140758.39999999999</v>
      </c>
      <c r="AJ4843" s="212">
        <v>2</v>
      </c>
      <c r="AK4843" s="212">
        <v>7.5</v>
      </c>
      <c r="AL4843" s="212">
        <v>0</v>
      </c>
      <c r="AM4843">
        <v>1</v>
      </c>
      <c r="AN4843" t="str">
        <f>VLOOKUP(H4843,'Base Art'!$A:$AJ,36,FALSE)</f>
        <v>RPB SA</v>
      </c>
    </row>
    <row r="4844" spans="1:40" x14ac:dyDescent="0.25">
      <c r="A4844" s="212" t="s">
        <v>7819</v>
      </c>
      <c r="B4844" s="212">
        <v>1</v>
      </c>
      <c r="C4844" s="212" t="s">
        <v>7820</v>
      </c>
      <c r="D4844" s="212" t="s">
        <v>1577</v>
      </c>
      <c r="E4844" s="212">
        <v>54</v>
      </c>
      <c r="F4844" s="212" t="s">
        <v>3</v>
      </c>
      <c r="G4844" s="212" t="s">
        <v>622</v>
      </c>
      <c r="H4844" s="212">
        <v>5631</v>
      </c>
      <c r="I4844" s="212" t="s">
        <v>623</v>
      </c>
      <c r="J4844" s="212">
        <v>1449</v>
      </c>
      <c r="K4844" s="212" t="s">
        <v>618</v>
      </c>
      <c r="L4844" s="212" t="s">
        <v>619</v>
      </c>
      <c r="M4844" s="212"/>
      <c r="N4844" s="212"/>
      <c r="O4844" s="212"/>
      <c r="P4844" s="212"/>
      <c r="Q4844" s="212"/>
      <c r="R4844" s="212"/>
      <c r="S4844" s="212"/>
      <c r="T4844" s="212"/>
      <c r="U4844" s="212"/>
      <c r="V4844" s="212"/>
      <c r="W4844" s="212"/>
      <c r="X4844" s="212"/>
      <c r="Y4844" s="212">
        <v>1370</v>
      </c>
      <c r="Z4844" s="212" t="s">
        <v>400</v>
      </c>
      <c r="AA4844" s="212" t="s">
        <v>401</v>
      </c>
      <c r="AB4844" s="212">
        <v>6954.4930000000004</v>
      </c>
      <c r="AC4844" s="212">
        <v>8437.8220000000001</v>
      </c>
      <c r="AD4844" s="212">
        <v>3.3332999999999999</v>
      </c>
      <c r="AE4844" s="212">
        <v>0</v>
      </c>
      <c r="AF4844" s="212">
        <v>3.3332999999999999</v>
      </c>
      <c r="AG4844" s="212">
        <v>0</v>
      </c>
      <c r="AH4844" s="212">
        <v>23181.64</v>
      </c>
      <c r="AI4844" s="212">
        <v>28126.07</v>
      </c>
      <c r="AJ4844" s="212">
        <v>0</v>
      </c>
      <c r="AK4844" s="212">
        <v>0</v>
      </c>
      <c r="AL4844" s="212">
        <v>0</v>
      </c>
      <c r="AM4844">
        <v>1</v>
      </c>
      <c r="AN4844" t="str">
        <f>VLOOKUP(H4844,'Base Art'!$A:$AJ,36,FALSE)</f>
        <v>RPB SA</v>
      </c>
    </row>
    <row r="4845" spans="1:40" x14ac:dyDescent="0.25">
      <c r="A4845" s="212" t="s">
        <v>7819</v>
      </c>
      <c r="B4845" s="212">
        <v>1</v>
      </c>
      <c r="C4845" s="212" t="s">
        <v>7820</v>
      </c>
      <c r="D4845" s="212" t="s">
        <v>1577</v>
      </c>
      <c r="E4845" s="212">
        <v>54</v>
      </c>
      <c r="F4845" s="212" t="s">
        <v>3</v>
      </c>
      <c r="G4845" s="212" t="s">
        <v>624</v>
      </c>
      <c r="H4845" s="212">
        <v>5633</v>
      </c>
      <c r="I4845" s="212" t="s">
        <v>625</v>
      </c>
      <c r="J4845" s="212">
        <v>1076</v>
      </c>
      <c r="K4845" s="212" t="s">
        <v>626</v>
      </c>
      <c r="L4845" s="212" t="s">
        <v>627</v>
      </c>
      <c r="M4845" s="212"/>
      <c r="N4845" s="212"/>
      <c r="O4845" s="212"/>
      <c r="P4845" s="212"/>
      <c r="Q4845" s="212"/>
      <c r="R4845" s="212"/>
      <c r="S4845" s="212"/>
      <c r="T4845" s="212"/>
      <c r="U4845" s="212"/>
      <c r="V4845" s="212"/>
      <c r="W4845" s="212"/>
      <c r="X4845" s="212"/>
      <c r="Y4845" s="212">
        <v>1369</v>
      </c>
      <c r="Z4845" s="212" t="s">
        <v>354</v>
      </c>
      <c r="AA4845" s="212" t="s">
        <v>355</v>
      </c>
      <c r="AB4845" s="212">
        <v>11250.466</v>
      </c>
      <c r="AC4845" s="212">
        <v>13950.578</v>
      </c>
      <c r="AD4845" s="212">
        <v>1</v>
      </c>
      <c r="AE4845" s="212">
        <v>0</v>
      </c>
      <c r="AF4845" s="212">
        <v>1</v>
      </c>
      <c r="AG4845" s="212">
        <v>0</v>
      </c>
      <c r="AH4845" s="212">
        <v>11250.47</v>
      </c>
      <c r="AI4845" s="212">
        <v>13950.58</v>
      </c>
      <c r="AJ4845" s="212">
        <v>0</v>
      </c>
      <c r="AK4845" s="212">
        <v>0</v>
      </c>
      <c r="AL4845" s="212">
        <v>0</v>
      </c>
      <c r="AM4845">
        <v>1</v>
      </c>
      <c r="AN4845" t="str">
        <f>VLOOKUP(H4845,'Base Art'!$A:$AJ,36,FALSE)</f>
        <v>RPB SA</v>
      </c>
    </row>
    <row r="4846" spans="1:40" x14ac:dyDescent="0.25">
      <c r="A4846" s="212" t="s">
        <v>7819</v>
      </c>
      <c r="B4846" s="212">
        <v>1</v>
      </c>
      <c r="C4846" s="212" t="s">
        <v>7820</v>
      </c>
      <c r="D4846" s="212" t="s">
        <v>1577</v>
      </c>
      <c r="E4846" s="212">
        <v>54</v>
      </c>
      <c r="F4846" s="212" t="s">
        <v>3</v>
      </c>
      <c r="G4846" s="212" t="s">
        <v>628</v>
      </c>
      <c r="H4846" s="212">
        <v>5634</v>
      </c>
      <c r="I4846" s="212" t="s">
        <v>629</v>
      </c>
      <c r="J4846" s="212">
        <v>1076</v>
      </c>
      <c r="K4846" s="212" t="s">
        <v>626</v>
      </c>
      <c r="L4846" s="212" t="s">
        <v>627</v>
      </c>
      <c r="M4846" s="212"/>
      <c r="N4846" s="212"/>
      <c r="O4846" s="212"/>
      <c r="P4846" s="212"/>
      <c r="Q4846" s="212"/>
      <c r="R4846" s="212"/>
      <c r="S4846" s="212"/>
      <c r="T4846" s="212"/>
      <c r="U4846" s="212"/>
      <c r="V4846" s="212"/>
      <c r="W4846" s="212"/>
      <c r="X4846" s="212"/>
      <c r="Y4846" s="212">
        <v>1369</v>
      </c>
      <c r="Z4846" s="212" t="s">
        <v>354</v>
      </c>
      <c r="AA4846" s="212" t="s">
        <v>355</v>
      </c>
      <c r="AB4846" s="212">
        <v>6303.6719999999996</v>
      </c>
      <c r="AC4846" s="212">
        <v>7776.21</v>
      </c>
      <c r="AD4846" s="212">
        <v>5</v>
      </c>
      <c r="AE4846" s="212">
        <v>0</v>
      </c>
      <c r="AF4846" s="212">
        <v>5</v>
      </c>
      <c r="AG4846" s="212">
        <v>0</v>
      </c>
      <c r="AH4846" s="212">
        <v>31518.36</v>
      </c>
      <c r="AI4846" s="212">
        <v>38881.050000000003</v>
      </c>
      <c r="AJ4846" s="212">
        <v>0</v>
      </c>
      <c r="AK4846" s="212">
        <v>0</v>
      </c>
      <c r="AL4846" s="212">
        <v>0</v>
      </c>
      <c r="AM4846">
        <v>1</v>
      </c>
      <c r="AN4846" t="str">
        <f>VLOOKUP(H4846,'Base Art'!$A:$AJ,36,FALSE)</f>
        <v>RPB SA</v>
      </c>
    </row>
    <row r="4847" spans="1:40" x14ac:dyDescent="0.25">
      <c r="A4847" s="212" t="s">
        <v>7819</v>
      </c>
      <c r="B4847" s="212">
        <v>1</v>
      </c>
      <c r="C4847" s="212" t="s">
        <v>7820</v>
      </c>
      <c r="D4847" s="212" t="s">
        <v>1577</v>
      </c>
      <c r="E4847" s="212">
        <v>54</v>
      </c>
      <c r="F4847" s="212" t="s">
        <v>3</v>
      </c>
      <c r="G4847" s="212" t="s">
        <v>630</v>
      </c>
      <c r="H4847" s="212">
        <v>5709</v>
      </c>
      <c r="I4847" s="212" t="s">
        <v>631</v>
      </c>
      <c r="J4847" s="212"/>
      <c r="K4847" s="212"/>
      <c r="L4847" s="212"/>
      <c r="M4847" s="212"/>
      <c r="N4847" s="212"/>
      <c r="O4847" s="212"/>
      <c r="P4847" s="212"/>
      <c r="Q4847" s="212"/>
      <c r="R4847" s="212"/>
      <c r="S4847" s="212"/>
      <c r="T4847" s="212"/>
      <c r="U4847" s="212"/>
      <c r="V4847" s="212"/>
      <c r="W4847" s="212"/>
      <c r="X4847" s="212"/>
      <c r="Y4847" s="212">
        <v>1376</v>
      </c>
      <c r="Z4847" s="212" t="s">
        <v>320</v>
      </c>
      <c r="AA4847" s="212" t="s">
        <v>321</v>
      </c>
      <c r="AB4847" s="212">
        <v>402076.24800000002</v>
      </c>
      <c r="AC4847" s="212">
        <v>498574.53600000002</v>
      </c>
      <c r="AD4847" s="212">
        <v>8.3299999999999999E-2</v>
      </c>
      <c r="AE4847" s="212">
        <v>0</v>
      </c>
      <c r="AF4847" s="212">
        <v>8.3299999999999999E-2</v>
      </c>
      <c r="AG4847" s="212">
        <v>0</v>
      </c>
      <c r="AH4847" s="212">
        <v>33506.35</v>
      </c>
      <c r="AI4847" s="212">
        <v>41547.879999999997</v>
      </c>
      <c r="AJ4847" s="212">
        <v>0</v>
      </c>
      <c r="AK4847" s="212">
        <v>0</v>
      </c>
      <c r="AL4847" s="212">
        <v>0</v>
      </c>
      <c r="AM4847">
        <v>1</v>
      </c>
      <c r="AN4847" t="str">
        <f>VLOOKUP(H4847,'Base Art'!$A:$AJ,36,FALSE)</f>
        <v>KOPELCO S.A.</v>
      </c>
    </row>
    <row r="4848" spans="1:40" x14ac:dyDescent="0.25">
      <c r="A4848" s="212" t="s">
        <v>7819</v>
      </c>
      <c r="B4848" s="212">
        <v>1</v>
      </c>
      <c r="C4848" s="212" t="s">
        <v>7820</v>
      </c>
      <c r="D4848" s="212" t="s">
        <v>1577</v>
      </c>
      <c r="E4848" s="212">
        <v>54</v>
      </c>
      <c r="F4848" s="212" t="s">
        <v>3</v>
      </c>
      <c r="G4848" s="212" t="s">
        <v>632</v>
      </c>
      <c r="H4848" s="212">
        <v>5723</v>
      </c>
      <c r="I4848" s="212" t="s">
        <v>633</v>
      </c>
      <c r="J4848" s="212">
        <v>1450</v>
      </c>
      <c r="K4848" s="212" t="s">
        <v>634</v>
      </c>
      <c r="L4848" s="212" t="s">
        <v>635</v>
      </c>
      <c r="M4848" s="212"/>
      <c r="N4848" s="212"/>
      <c r="O4848" s="212"/>
      <c r="P4848" s="212">
        <v>1077</v>
      </c>
      <c r="Q4848" s="212" t="s">
        <v>636</v>
      </c>
      <c r="R4848" s="212" t="s">
        <v>637</v>
      </c>
      <c r="S4848" s="212"/>
      <c r="T4848" s="212"/>
      <c r="U4848" s="212"/>
      <c r="V4848" s="212"/>
      <c r="W4848" s="212"/>
      <c r="X4848" s="212"/>
      <c r="Y4848" s="212">
        <v>1370</v>
      </c>
      <c r="Z4848" s="212" t="s">
        <v>400</v>
      </c>
      <c r="AA4848" s="212" t="s">
        <v>401</v>
      </c>
      <c r="AB4848" s="212">
        <v>5595.04</v>
      </c>
      <c r="AC4848" s="212">
        <v>6937.85</v>
      </c>
      <c r="AD4848" s="212">
        <v>4</v>
      </c>
      <c r="AE4848" s="212">
        <v>0</v>
      </c>
      <c r="AF4848" s="212">
        <v>4</v>
      </c>
      <c r="AG4848" s="212">
        <v>0</v>
      </c>
      <c r="AH4848" s="212">
        <v>22380.16</v>
      </c>
      <c r="AI4848" s="212">
        <v>27751.4</v>
      </c>
      <c r="AJ4848" s="212">
        <v>0</v>
      </c>
      <c r="AK4848" s="212">
        <v>0</v>
      </c>
      <c r="AL4848" s="212">
        <v>0</v>
      </c>
      <c r="AM4848">
        <v>1</v>
      </c>
      <c r="AN4848" t="str">
        <f>VLOOKUP(H4848,'Base Art'!$A:$AJ,36,FALSE)</f>
        <v>RPB SA</v>
      </c>
    </row>
    <row r="4849" spans="1:40" x14ac:dyDescent="0.25">
      <c r="A4849" s="212" t="s">
        <v>7819</v>
      </c>
      <c r="B4849" s="212">
        <v>1</v>
      </c>
      <c r="C4849" s="212" t="s">
        <v>7820</v>
      </c>
      <c r="D4849" s="212" t="s">
        <v>1577</v>
      </c>
      <c r="E4849" s="212">
        <v>54</v>
      </c>
      <c r="F4849" s="212" t="s">
        <v>3</v>
      </c>
      <c r="G4849" s="212" t="s">
        <v>638</v>
      </c>
      <c r="H4849" s="212">
        <v>5761</v>
      </c>
      <c r="I4849" s="212" t="s">
        <v>639</v>
      </c>
      <c r="J4849" s="212">
        <v>1450</v>
      </c>
      <c r="K4849" s="212" t="s">
        <v>634</v>
      </c>
      <c r="L4849" s="212" t="s">
        <v>635</v>
      </c>
      <c r="M4849" s="212"/>
      <c r="N4849" s="212"/>
      <c r="O4849" s="212"/>
      <c r="P4849" s="212">
        <v>1077</v>
      </c>
      <c r="Q4849" s="212" t="s">
        <v>636</v>
      </c>
      <c r="R4849" s="212" t="s">
        <v>637</v>
      </c>
      <c r="S4849" s="212"/>
      <c r="T4849" s="212"/>
      <c r="U4849" s="212"/>
      <c r="V4849" s="212"/>
      <c r="W4849" s="212"/>
      <c r="X4849" s="212"/>
      <c r="Y4849" s="212">
        <v>1370</v>
      </c>
      <c r="Z4849" s="212" t="s">
        <v>400</v>
      </c>
      <c r="AA4849" s="212" t="s">
        <v>401</v>
      </c>
      <c r="AB4849" s="212">
        <v>5595.04</v>
      </c>
      <c r="AC4849" s="212">
        <v>6937.85</v>
      </c>
      <c r="AD4849" s="212">
        <v>3</v>
      </c>
      <c r="AE4849" s="212">
        <v>0</v>
      </c>
      <c r="AF4849" s="212">
        <v>3</v>
      </c>
      <c r="AG4849" s="212">
        <v>0</v>
      </c>
      <c r="AH4849" s="212">
        <v>16785.12</v>
      </c>
      <c r="AI4849" s="212">
        <v>20813.55</v>
      </c>
      <c r="AJ4849" s="212">
        <v>0</v>
      </c>
      <c r="AK4849" s="212">
        <v>0</v>
      </c>
      <c r="AL4849" s="212">
        <v>0</v>
      </c>
      <c r="AM4849">
        <v>1</v>
      </c>
      <c r="AN4849" t="str">
        <f>VLOOKUP(H4849,'Base Art'!$A:$AJ,36,FALSE)</f>
        <v>RPB SA</v>
      </c>
    </row>
    <row r="4850" spans="1:40" x14ac:dyDescent="0.25">
      <c r="A4850" s="212" t="s">
        <v>7819</v>
      </c>
      <c r="B4850" s="212">
        <v>1</v>
      </c>
      <c r="C4850" s="212" t="s">
        <v>7820</v>
      </c>
      <c r="D4850" s="212" t="s">
        <v>1577</v>
      </c>
      <c r="E4850" s="212">
        <v>54</v>
      </c>
      <c r="F4850" s="212" t="s">
        <v>3</v>
      </c>
      <c r="G4850" s="212" t="s">
        <v>640</v>
      </c>
      <c r="H4850" s="212">
        <v>5763</v>
      </c>
      <c r="I4850" s="212" t="s">
        <v>641</v>
      </c>
      <c r="J4850" s="212">
        <v>1076</v>
      </c>
      <c r="K4850" s="212" t="s">
        <v>626</v>
      </c>
      <c r="L4850" s="212" t="s">
        <v>627</v>
      </c>
      <c r="M4850" s="212"/>
      <c r="N4850" s="212"/>
      <c r="O4850" s="212"/>
      <c r="P4850" s="212"/>
      <c r="Q4850" s="212"/>
      <c r="R4850" s="212"/>
      <c r="S4850" s="212"/>
      <c r="T4850" s="212"/>
      <c r="U4850" s="212"/>
      <c r="V4850" s="212"/>
      <c r="W4850" s="212"/>
      <c r="X4850" s="212"/>
      <c r="Y4850" s="212">
        <v>1369</v>
      </c>
      <c r="Z4850" s="212" t="s">
        <v>354</v>
      </c>
      <c r="AA4850" s="212" t="s">
        <v>355</v>
      </c>
      <c r="AB4850" s="212">
        <v>5267.31</v>
      </c>
      <c r="AC4850" s="212">
        <v>6519.0709999999999</v>
      </c>
      <c r="AD4850" s="212">
        <v>14</v>
      </c>
      <c r="AE4850" s="212">
        <v>0</v>
      </c>
      <c r="AF4850" s="212">
        <v>14</v>
      </c>
      <c r="AG4850" s="212">
        <v>0</v>
      </c>
      <c r="AH4850" s="212">
        <v>73742.34</v>
      </c>
      <c r="AI4850" s="212">
        <v>91267</v>
      </c>
      <c r="AJ4850" s="212">
        <v>1</v>
      </c>
      <c r="AK4850" s="212">
        <v>14</v>
      </c>
      <c r="AL4850" s="212">
        <v>0</v>
      </c>
      <c r="AM4850">
        <v>1</v>
      </c>
      <c r="AN4850" t="str">
        <f>VLOOKUP(H4850,'Base Art'!$A:$AJ,36,FALSE)</f>
        <v>RPB SA</v>
      </c>
    </row>
    <row r="4851" spans="1:40" x14ac:dyDescent="0.25">
      <c r="A4851" s="212" t="s">
        <v>7819</v>
      </c>
      <c r="B4851" s="212">
        <v>1</v>
      </c>
      <c r="C4851" s="212" t="s">
        <v>7820</v>
      </c>
      <c r="D4851" s="212" t="s">
        <v>1577</v>
      </c>
      <c r="E4851" s="212">
        <v>54</v>
      </c>
      <c r="F4851" s="212" t="s">
        <v>3</v>
      </c>
      <c r="G4851" s="212" t="s">
        <v>642</v>
      </c>
      <c r="H4851" s="212">
        <v>5765</v>
      </c>
      <c r="I4851" s="212" t="s">
        <v>643</v>
      </c>
      <c r="J4851" s="212">
        <v>1446</v>
      </c>
      <c r="K4851" s="212" t="s">
        <v>644</v>
      </c>
      <c r="L4851" s="212" t="s">
        <v>645</v>
      </c>
      <c r="M4851" s="212"/>
      <c r="N4851" s="212"/>
      <c r="O4851" s="212"/>
      <c r="P4851" s="212"/>
      <c r="Q4851" s="212"/>
      <c r="R4851" s="212"/>
      <c r="S4851" s="212"/>
      <c r="T4851" s="212"/>
      <c r="U4851" s="212"/>
      <c r="V4851" s="212"/>
      <c r="W4851" s="212"/>
      <c r="X4851" s="212"/>
      <c r="Y4851" s="212">
        <v>1376</v>
      </c>
      <c r="Z4851" s="212" t="s">
        <v>320</v>
      </c>
      <c r="AA4851" s="212" t="s">
        <v>321</v>
      </c>
      <c r="AB4851" s="212">
        <v>479922.35200000001</v>
      </c>
      <c r="AC4851" s="212">
        <v>594789.93299999996</v>
      </c>
      <c r="AD4851" s="212">
        <v>0.15</v>
      </c>
      <c r="AE4851" s="212">
        <v>0</v>
      </c>
      <c r="AF4851" s="212">
        <v>0.15</v>
      </c>
      <c r="AG4851" s="212">
        <v>0</v>
      </c>
      <c r="AH4851" s="212">
        <v>71988.350000000006</v>
      </c>
      <c r="AI4851" s="212">
        <v>89218.49</v>
      </c>
      <c r="AJ4851" s="212">
        <v>0</v>
      </c>
      <c r="AK4851" s="212">
        <v>0</v>
      </c>
      <c r="AL4851" s="212">
        <v>0</v>
      </c>
      <c r="AM4851">
        <v>1</v>
      </c>
      <c r="AN4851" t="str">
        <f>VLOOKUP(H4851,'Base Art'!$A:$AJ,36,FALSE)</f>
        <v>JORGE LUIS SUAREZ</v>
      </c>
    </row>
    <row r="4852" spans="1:40" x14ac:dyDescent="0.25">
      <c r="A4852" s="212" t="s">
        <v>7819</v>
      </c>
      <c r="B4852" s="212">
        <v>1</v>
      </c>
      <c r="C4852" s="212" t="s">
        <v>7820</v>
      </c>
      <c r="D4852" s="212" t="s">
        <v>1577</v>
      </c>
      <c r="E4852" s="212">
        <v>54</v>
      </c>
      <c r="F4852" s="212" t="s">
        <v>3</v>
      </c>
      <c r="G4852" s="212" t="s">
        <v>648</v>
      </c>
      <c r="H4852" s="212">
        <v>5816</v>
      </c>
      <c r="I4852" s="212" t="s">
        <v>649</v>
      </c>
      <c r="J4852" s="212">
        <v>1450</v>
      </c>
      <c r="K4852" s="212" t="s">
        <v>634</v>
      </c>
      <c r="L4852" s="212" t="s">
        <v>635</v>
      </c>
      <c r="M4852" s="212"/>
      <c r="N4852" s="212"/>
      <c r="O4852" s="212"/>
      <c r="P4852" s="212">
        <v>1077</v>
      </c>
      <c r="Q4852" s="212" t="s">
        <v>636</v>
      </c>
      <c r="R4852" s="212" t="s">
        <v>637</v>
      </c>
      <c r="S4852" s="212"/>
      <c r="T4852" s="212"/>
      <c r="U4852" s="212"/>
      <c r="V4852" s="212"/>
      <c r="W4852" s="212"/>
      <c r="X4852" s="212"/>
      <c r="Y4852" s="212">
        <v>1370</v>
      </c>
      <c r="Z4852" s="212" t="s">
        <v>400</v>
      </c>
      <c r="AA4852" s="212" t="s">
        <v>401</v>
      </c>
      <c r="AB4852" s="212">
        <v>5595.04</v>
      </c>
      <c r="AC4852" s="212">
        <v>6937.85</v>
      </c>
      <c r="AD4852" s="212">
        <v>3</v>
      </c>
      <c r="AE4852" s="212">
        <v>0</v>
      </c>
      <c r="AF4852" s="212">
        <v>3</v>
      </c>
      <c r="AG4852" s="212">
        <v>0</v>
      </c>
      <c r="AH4852" s="212">
        <v>16785.12</v>
      </c>
      <c r="AI4852" s="212">
        <v>20813.55</v>
      </c>
      <c r="AJ4852" s="212">
        <v>0</v>
      </c>
      <c r="AK4852" s="212">
        <v>0</v>
      </c>
      <c r="AL4852" s="212">
        <v>0</v>
      </c>
      <c r="AM4852">
        <v>1</v>
      </c>
      <c r="AN4852" t="str">
        <f>VLOOKUP(H4852,'Base Art'!$A:$AJ,36,FALSE)</f>
        <v>RPB SA</v>
      </c>
    </row>
    <row r="4853" spans="1:40" x14ac:dyDescent="0.25">
      <c r="A4853" s="212" t="s">
        <v>7819</v>
      </c>
      <c r="B4853" s="212">
        <v>1</v>
      </c>
      <c r="C4853" s="212" t="s">
        <v>7820</v>
      </c>
      <c r="D4853" s="212" t="s">
        <v>1577</v>
      </c>
      <c r="E4853" s="212">
        <v>54</v>
      </c>
      <c r="F4853" s="212" t="s">
        <v>3</v>
      </c>
      <c r="G4853" s="212" t="s">
        <v>652</v>
      </c>
      <c r="H4853" s="212">
        <v>6009</v>
      </c>
      <c r="I4853" s="212" t="s">
        <v>653</v>
      </c>
      <c r="J4853" s="212">
        <v>1194</v>
      </c>
      <c r="K4853" s="212" t="s">
        <v>310</v>
      </c>
      <c r="L4853" s="212" t="s">
        <v>311</v>
      </c>
      <c r="M4853" s="212"/>
      <c r="N4853" s="212"/>
      <c r="O4853" s="212"/>
      <c r="P4853" s="212">
        <v>1098</v>
      </c>
      <c r="Q4853" s="212" t="s">
        <v>312</v>
      </c>
      <c r="R4853" s="212" t="s">
        <v>313</v>
      </c>
      <c r="S4853" s="212"/>
      <c r="T4853" s="212"/>
      <c r="U4853" s="212"/>
      <c r="V4853" s="212"/>
      <c r="W4853" s="212"/>
      <c r="X4853" s="212"/>
      <c r="Y4853" s="212">
        <v>1375</v>
      </c>
      <c r="Z4853" s="212" t="s">
        <v>314</v>
      </c>
      <c r="AA4853" s="212" t="s">
        <v>315</v>
      </c>
      <c r="AB4853" s="212">
        <v>37009.548000000003</v>
      </c>
      <c r="AC4853" s="212">
        <v>45891.839999999997</v>
      </c>
      <c r="AD4853" s="212">
        <v>1</v>
      </c>
      <c r="AE4853" s="212">
        <v>0</v>
      </c>
      <c r="AF4853" s="212">
        <v>1</v>
      </c>
      <c r="AG4853" s="212">
        <v>0</v>
      </c>
      <c r="AH4853" s="212">
        <v>37009.550000000003</v>
      </c>
      <c r="AI4853" s="212">
        <v>45891.839999999997</v>
      </c>
      <c r="AJ4853" s="212">
        <v>0</v>
      </c>
      <c r="AK4853" s="212">
        <v>0</v>
      </c>
      <c r="AL4853" s="212">
        <v>0</v>
      </c>
      <c r="AM4853">
        <v>1</v>
      </c>
      <c r="AN4853" t="str">
        <f>VLOOKUP(H4853,'Base Art'!$A:$AJ,36,FALSE)</f>
        <v>MASTERFOODS ARGENTINA LTD.</v>
      </c>
    </row>
    <row r="4854" spans="1:40" x14ac:dyDescent="0.25">
      <c r="A4854" s="212" t="s">
        <v>7819</v>
      </c>
      <c r="B4854" s="212">
        <v>1</v>
      </c>
      <c r="C4854" s="212" t="s">
        <v>7820</v>
      </c>
      <c r="D4854" s="212" t="s">
        <v>1577</v>
      </c>
      <c r="E4854" s="212">
        <v>54</v>
      </c>
      <c r="F4854" s="212" t="s">
        <v>3</v>
      </c>
      <c r="G4854" s="212" t="s">
        <v>1337</v>
      </c>
      <c r="H4854" s="212">
        <v>6030</v>
      </c>
      <c r="I4854" s="212" t="s">
        <v>1338</v>
      </c>
      <c r="J4854" s="212">
        <v>1194</v>
      </c>
      <c r="K4854" s="212" t="s">
        <v>310</v>
      </c>
      <c r="L4854" s="212" t="s">
        <v>311</v>
      </c>
      <c r="M4854" s="212"/>
      <c r="N4854" s="212"/>
      <c r="O4854" s="212"/>
      <c r="P4854" s="212">
        <v>1098</v>
      </c>
      <c r="Q4854" s="212" t="s">
        <v>312</v>
      </c>
      <c r="R4854" s="212" t="s">
        <v>313</v>
      </c>
      <c r="S4854" s="212"/>
      <c r="T4854" s="212"/>
      <c r="U4854" s="212"/>
      <c r="V4854" s="212"/>
      <c r="W4854" s="212"/>
      <c r="X4854" s="212"/>
      <c r="Y4854" s="212">
        <v>1375</v>
      </c>
      <c r="Z4854" s="212" t="s">
        <v>314</v>
      </c>
      <c r="AA4854" s="212" t="s">
        <v>315</v>
      </c>
      <c r="AB4854" s="212">
        <v>37009.548000000003</v>
      </c>
      <c r="AC4854" s="212">
        <v>45891.839999999997</v>
      </c>
      <c r="AD4854" s="212">
        <v>1</v>
      </c>
      <c r="AE4854" s="212">
        <v>0</v>
      </c>
      <c r="AF4854" s="212">
        <v>1</v>
      </c>
      <c r="AG4854" s="212">
        <v>0</v>
      </c>
      <c r="AH4854" s="212">
        <v>37009.550000000003</v>
      </c>
      <c r="AI4854" s="212">
        <v>45891.839999999997</v>
      </c>
      <c r="AJ4854" s="212">
        <v>0</v>
      </c>
      <c r="AK4854" s="212">
        <v>0</v>
      </c>
      <c r="AL4854" s="212">
        <v>0</v>
      </c>
      <c r="AM4854">
        <v>1</v>
      </c>
      <c r="AN4854" t="str">
        <f>VLOOKUP(H4854,'Base Art'!$A:$AJ,36,FALSE)</f>
        <v>MASTERFOODS ARGENTINA LTD.</v>
      </c>
    </row>
    <row r="4855" spans="1:40" x14ac:dyDescent="0.25">
      <c r="A4855" s="212" t="s">
        <v>7819</v>
      </c>
      <c r="B4855" s="212">
        <v>1</v>
      </c>
      <c r="C4855" s="212" t="s">
        <v>7820</v>
      </c>
      <c r="D4855" s="212" t="s">
        <v>1577</v>
      </c>
      <c r="E4855" s="212">
        <v>54</v>
      </c>
      <c r="F4855" s="212" t="s">
        <v>3</v>
      </c>
      <c r="G4855" s="212" t="s">
        <v>668</v>
      </c>
      <c r="H4855" s="212">
        <v>6183</v>
      </c>
      <c r="I4855" s="212" t="s">
        <v>669</v>
      </c>
      <c r="J4855" s="212">
        <v>1454</v>
      </c>
      <c r="K4855" s="212" t="s">
        <v>660</v>
      </c>
      <c r="L4855" s="212" t="s">
        <v>661</v>
      </c>
      <c r="M4855" s="212"/>
      <c r="N4855" s="212"/>
      <c r="O4855" s="212"/>
      <c r="P4855" s="212">
        <v>1075</v>
      </c>
      <c r="Q4855" s="212" t="s">
        <v>662</v>
      </c>
      <c r="R4855" s="212" t="s">
        <v>663</v>
      </c>
      <c r="S4855" s="212"/>
      <c r="T4855" s="212"/>
      <c r="U4855" s="212"/>
      <c r="V4855" s="212"/>
      <c r="W4855" s="212"/>
      <c r="X4855" s="212"/>
      <c r="Y4855" s="212">
        <v>1370</v>
      </c>
      <c r="Z4855" s="212" t="s">
        <v>400</v>
      </c>
      <c r="AA4855" s="212" t="s">
        <v>401</v>
      </c>
      <c r="AB4855" s="212">
        <v>10643.700999999999</v>
      </c>
      <c r="AC4855" s="212">
        <v>13198.189</v>
      </c>
      <c r="AD4855" s="212">
        <v>1</v>
      </c>
      <c r="AE4855" s="212">
        <v>0</v>
      </c>
      <c r="AF4855" s="212">
        <v>1</v>
      </c>
      <c r="AG4855" s="212">
        <v>0</v>
      </c>
      <c r="AH4855" s="212">
        <v>10643.7</v>
      </c>
      <c r="AI4855" s="212">
        <v>13198.19</v>
      </c>
      <c r="AJ4855" s="212">
        <v>0</v>
      </c>
      <c r="AK4855" s="212">
        <v>0</v>
      </c>
      <c r="AL4855" s="212">
        <v>0</v>
      </c>
      <c r="AM4855">
        <v>1</v>
      </c>
      <c r="AN4855" t="str">
        <f>VLOOKUP(H4855,'Base Art'!$A:$AJ,36,FALSE)</f>
        <v>RPB SA</v>
      </c>
    </row>
    <row r="4856" spans="1:40" x14ac:dyDescent="0.25">
      <c r="A4856" s="212" t="s">
        <v>7819</v>
      </c>
      <c r="B4856" s="212">
        <v>1</v>
      </c>
      <c r="C4856" s="212" t="s">
        <v>7820</v>
      </c>
      <c r="D4856" s="212" t="s">
        <v>1577</v>
      </c>
      <c r="E4856" s="212">
        <v>54</v>
      </c>
      <c r="F4856" s="212" t="s">
        <v>3</v>
      </c>
      <c r="G4856" s="212" t="s">
        <v>672</v>
      </c>
      <c r="H4856" s="212">
        <v>6185</v>
      </c>
      <c r="I4856" s="212" t="s">
        <v>673</v>
      </c>
      <c r="J4856" s="212">
        <v>1454</v>
      </c>
      <c r="K4856" s="212" t="s">
        <v>660</v>
      </c>
      <c r="L4856" s="212" t="s">
        <v>661</v>
      </c>
      <c r="M4856" s="212"/>
      <c r="N4856" s="212"/>
      <c r="O4856" s="212"/>
      <c r="P4856" s="212">
        <v>1074</v>
      </c>
      <c r="Q4856" s="212" t="s">
        <v>674</v>
      </c>
      <c r="R4856" s="212" t="s">
        <v>675</v>
      </c>
      <c r="S4856" s="212"/>
      <c r="T4856" s="212"/>
      <c r="U4856" s="212"/>
      <c r="V4856" s="212"/>
      <c r="W4856" s="212"/>
      <c r="X4856" s="212"/>
      <c r="Y4856" s="212">
        <v>1370</v>
      </c>
      <c r="Z4856" s="212" t="s">
        <v>400</v>
      </c>
      <c r="AA4856" s="212" t="s">
        <v>401</v>
      </c>
      <c r="AB4856" s="212">
        <v>7071.9939999999997</v>
      </c>
      <c r="AC4856" s="212">
        <v>8974.3590000000004</v>
      </c>
      <c r="AD4856" s="212">
        <v>1</v>
      </c>
      <c r="AE4856" s="212">
        <v>0</v>
      </c>
      <c r="AF4856" s="212">
        <v>1</v>
      </c>
      <c r="AG4856" s="212">
        <v>0</v>
      </c>
      <c r="AH4856" s="212">
        <v>7071.99</v>
      </c>
      <c r="AI4856" s="212">
        <v>8974.36</v>
      </c>
      <c r="AJ4856" s="212">
        <v>0</v>
      </c>
      <c r="AK4856" s="212">
        <v>0</v>
      </c>
      <c r="AL4856" s="212">
        <v>0</v>
      </c>
      <c r="AM4856">
        <v>1</v>
      </c>
      <c r="AN4856" t="str">
        <f>VLOOKUP(H4856,'Base Art'!$A:$AJ,36,FALSE)</f>
        <v>RPB SA</v>
      </c>
    </row>
    <row r="4857" spans="1:40" x14ac:dyDescent="0.25">
      <c r="A4857" s="212" t="s">
        <v>7819</v>
      </c>
      <c r="B4857" s="212">
        <v>1</v>
      </c>
      <c r="C4857" s="212" t="s">
        <v>7820</v>
      </c>
      <c r="D4857" s="212" t="s">
        <v>1577</v>
      </c>
      <c r="E4857" s="212">
        <v>54</v>
      </c>
      <c r="F4857" s="212" t="s">
        <v>3</v>
      </c>
      <c r="G4857" s="212" t="s">
        <v>676</v>
      </c>
      <c r="H4857" s="212">
        <v>6186</v>
      </c>
      <c r="I4857" s="212" t="s">
        <v>677</v>
      </c>
      <c r="J4857" s="212">
        <v>1454</v>
      </c>
      <c r="K4857" s="212" t="s">
        <v>660</v>
      </c>
      <c r="L4857" s="212" t="s">
        <v>661</v>
      </c>
      <c r="M4857" s="212"/>
      <c r="N4857" s="212"/>
      <c r="O4857" s="212"/>
      <c r="P4857" s="212">
        <v>1074</v>
      </c>
      <c r="Q4857" s="212" t="s">
        <v>674</v>
      </c>
      <c r="R4857" s="212" t="s">
        <v>675</v>
      </c>
      <c r="S4857" s="212"/>
      <c r="T4857" s="212"/>
      <c r="U4857" s="212"/>
      <c r="V4857" s="212"/>
      <c r="W4857" s="212"/>
      <c r="X4857" s="212"/>
      <c r="Y4857" s="212">
        <v>1370</v>
      </c>
      <c r="Z4857" s="212" t="s">
        <v>400</v>
      </c>
      <c r="AA4857" s="212" t="s">
        <v>401</v>
      </c>
      <c r="AB4857" s="212">
        <v>6764.5159999999996</v>
      </c>
      <c r="AC4857" s="212">
        <v>8388.0010000000002</v>
      </c>
      <c r="AD4857" s="212">
        <v>1</v>
      </c>
      <c r="AE4857" s="212">
        <v>0</v>
      </c>
      <c r="AF4857" s="212">
        <v>1</v>
      </c>
      <c r="AG4857" s="212">
        <v>0</v>
      </c>
      <c r="AH4857" s="212">
        <v>6764.52</v>
      </c>
      <c r="AI4857" s="212">
        <v>8388</v>
      </c>
      <c r="AJ4857" s="212">
        <v>1</v>
      </c>
      <c r="AK4857" s="212">
        <v>1</v>
      </c>
      <c r="AL4857" s="212">
        <v>0</v>
      </c>
      <c r="AM4857">
        <v>1</v>
      </c>
      <c r="AN4857" t="str">
        <f>VLOOKUP(H4857,'Base Art'!$A:$AJ,36,FALSE)</f>
        <v>RPB SA</v>
      </c>
    </row>
    <row r="4858" spans="1:40" x14ac:dyDescent="0.25">
      <c r="A4858" s="212" t="s">
        <v>7819</v>
      </c>
      <c r="B4858" s="212">
        <v>1</v>
      </c>
      <c r="C4858" s="212" t="s">
        <v>7820</v>
      </c>
      <c r="D4858" s="212" t="s">
        <v>1577</v>
      </c>
      <c r="E4858" s="212">
        <v>54</v>
      </c>
      <c r="F4858" s="212" t="s">
        <v>3</v>
      </c>
      <c r="G4858" s="212" t="s">
        <v>678</v>
      </c>
      <c r="H4858" s="212">
        <v>6188</v>
      </c>
      <c r="I4858" s="212" t="s">
        <v>679</v>
      </c>
      <c r="J4858" s="212">
        <v>1454</v>
      </c>
      <c r="K4858" s="212" t="s">
        <v>660</v>
      </c>
      <c r="L4858" s="212" t="s">
        <v>661</v>
      </c>
      <c r="M4858" s="212"/>
      <c r="N4858" s="212"/>
      <c r="O4858" s="212"/>
      <c r="P4858" s="212">
        <v>1074</v>
      </c>
      <c r="Q4858" s="212" t="s">
        <v>674</v>
      </c>
      <c r="R4858" s="212" t="s">
        <v>675</v>
      </c>
      <c r="S4858" s="212"/>
      <c r="T4858" s="212"/>
      <c r="U4858" s="212"/>
      <c r="V4858" s="212"/>
      <c r="W4858" s="212"/>
      <c r="X4858" s="212"/>
      <c r="Y4858" s="212">
        <v>1370</v>
      </c>
      <c r="Z4858" s="212" t="s">
        <v>400</v>
      </c>
      <c r="AA4858" s="212" t="s">
        <v>401</v>
      </c>
      <c r="AB4858" s="212">
        <v>6764.5159999999996</v>
      </c>
      <c r="AC4858" s="212">
        <v>8388.0010000000002</v>
      </c>
      <c r="AD4858" s="212">
        <v>1</v>
      </c>
      <c r="AE4858" s="212">
        <v>0</v>
      </c>
      <c r="AF4858" s="212">
        <v>1</v>
      </c>
      <c r="AG4858" s="212">
        <v>0</v>
      </c>
      <c r="AH4858" s="212">
        <v>6764.52</v>
      </c>
      <c r="AI4858" s="212">
        <v>8388</v>
      </c>
      <c r="AJ4858" s="212">
        <v>0</v>
      </c>
      <c r="AK4858" s="212">
        <v>0</v>
      </c>
      <c r="AL4858" s="212">
        <v>0</v>
      </c>
      <c r="AM4858">
        <v>1</v>
      </c>
      <c r="AN4858" t="str">
        <f>VLOOKUP(H4858,'Base Art'!$A:$AJ,36,FALSE)</f>
        <v>RPB SA</v>
      </c>
    </row>
    <row r="4859" spans="1:40" x14ac:dyDescent="0.25">
      <c r="A4859" s="212" t="s">
        <v>7819</v>
      </c>
      <c r="B4859" s="212">
        <v>1</v>
      </c>
      <c r="C4859" s="212" t="s">
        <v>7820</v>
      </c>
      <c r="D4859" s="212" t="s">
        <v>1577</v>
      </c>
      <c r="E4859" s="212">
        <v>54</v>
      </c>
      <c r="F4859" s="212" t="s">
        <v>3</v>
      </c>
      <c r="G4859" s="212" t="s">
        <v>680</v>
      </c>
      <c r="H4859" s="212">
        <v>6189</v>
      </c>
      <c r="I4859" s="212" t="s">
        <v>681</v>
      </c>
      <c r="J4859" s="212">
        <v>1454</v>
      </c>
      <c r="K4859" s="212" t="s">
        <v>660</v>
      </c>
      <c r="L4859" s="212" t="s">
        <v>661</v>
      </c>
      <c r="M4859" s="212"/>
      <c r="N4859" s="212"/>
      <c r="O4859" s="212"/>
      <c r="P4859" s="212">
        <v>1074</v>
      </c>
      <c r="Q4859" s="212" t="s">
        <v>674</v>
      </c>
      <c r="R4859" s="212" t="s">
        <v>675</v>
      </c>
      <c r="S4859" s="212"/>
      <c r="T4859" s="212"/>
      <c r="U4859" s="212"/>
      <c r="V4859" s="212"/>
      <c r="W4859" s="212"/>
      <c r="X4859" s="212"/>
      <c r="Y4859" s="212">
        <v>1370</v>
      </c>
      <c r="Z4859" s="212" t="s">
        <v>400</v>
      </c>
      <c r="AA4859" s="212" t="s">
        <v>401</v>
      </c>
      <c r="AB4859" s="212">
        <v>6764.5159999999996</v>
      </c>
      <c r="AC4859" s="212">
        <v>8388.0010000000002</v>
      </c>
      <c r="AD4859" s="212">
        <v>1</v>
      </c>
      <c r="AE4859" s="212">
        <v>0</v>
      </c>
      <c r="AF4859" s="212">
        <v>1</v>
      </c>
      <c r="AG4859" s="212">
        <v>0</v>
      </c>
      <c r="AH4859" s="212">
        <v>6764.52</v>
      </c>
      <c r="AI4859" s="212">
        <v>8388</v>
      </c>
      <c r="AJ4859" s="212">
        <v>0</v>
      </c>
      <c r="AK4859" s="212">
        <v>0</v>
      </c>
      <c r="AL4859" s="212">
        <v>0</v>
      </c>
      <c r="AM4859">
        <v>1</v>
      </c>
      <c r="AN4859" t="str">
        <f>VLOOKUP(H4859,'Base Art'!$A:$AJ,36,FALSE)</f>
        <v>RPB SA</v>
      </c>
    </row>
    <row r="4860" spans="1:40" x14ac:dyDescent="0.25">
      <c r="A4860" s="212" t="s">
        <v>7819</v>
      </c>
      <c r="B4860" s="212">
        <v>1</v>
      </c>
      <c r="C4860" s="212" t="s">
        <v>7820</v>
      </c>
      <c r="D4860" s="212" t="s">
        <v>1577</v>
      </c>
      <c r="E4860" s="212">
        <v>54</v>
      </c>
      <c r="F4860" s="212" t="s">
        <v>3</v>
      </c>
      <c r="G4860" s="212" t="s">
        <v>690</v>
      </c>
      <c r="H4860" s="212">
        <v>6208</v>
      </c>
      <c r="I4860" s="212" t="s">
        <v>691</v>
      </c>
      <c r="J4860" s="212">
        <v>1454</v>
      </c>
      <c r="K4860" s="212" t="s">
        <v>660</v>
      </c>
      <c r="L4860" s="212" t="s">
        <v>661</v>
      </c>
      <c r="M4860" s="212"/>
      <c r="N4860" s="212"/>
      <c r="O4860" s="212"/>
      <c r="P4860" s="212">
        <v>1075</v>
      </c>
      <c r="Q4860" s="212" t="s">
        <v>662</v>
      </c>
      <c r="R4860" s="212" t="s">
        <v>663</v>
      </c>
      <c r="S4860" s="212"/>
      <c r="T4860" s="212"/>
      <c r="U4860" s="212"/>
      <c r="V4860" s="212"/>
      <c r="W4860" s="212"/>
      <c r="X4860" s="212"/>
      <c r="Y4860" s="212">
        <v>1370</v>
      </c>
      <c r="Z4860" s="212" t="s">
        <v>400</v>
      </c>
      <c r="AA4860" s="212" t="s">
        <v>401</v>
      </c>
      <c r="AB4860" s="212">
        <v>10722.869000000001</v>
      </c>
      <c r="AC4860" s="212">
        <v>13226.925999999999</v>
      </c>
      <c r="AD4860" s="212">
        <v>10</v>
      </c>
      <c r="AE4860" s="212">
        <v>0</v>
      </c>
      <c r="AF4860" s="212">
        <v>10</v>
      </c>
      <c r="AG4860" s="212">
        <v>0</v>
      </c>
      <c r="AH4860" s="212">
        <v>107228.69</v>
      </c>
      <c r="AI4860" s="212">
        <v>132269.26</v>
      </c>
      <c r="AJ4860" s="212">
        <v>1</v>
      </c>
      <c r="AK4860" s="212">
        <v>10</v>
      </c>
      <c r="AL4860" s="212">
        <v>0</v>
      </c>
      <c r="AM4860">
        <v>1</v>
      </c>
      <c r="AN4860" t="str">
        <f>VLOOKUP(H4860,'Base Art'!$A:$AJ,36,FALSE)</f>
        <v>RPB SA</v>
      </c>
    </row>
    <row r="4861" spans="1:40" x14ac:dyDescent="0.25">
      <c r="A4861" s="212" t="s">
        <v>7819</v>
      </c>
      <c r="B4861" s="212">
        <v>1</v>
      </c>
      <c r="C4861" s="212" t="s">
        <v>7820</v>
      </c>
      <c r="D4861" s="212" t="s">
        <v>1577</v>
      </c>
      <c r="E4861" s="212">
        <v>54</v>
      </c>
      <c r="F4861" s="212" t="s">
        <v>3</v>
      </c>
      <c r="G4861" s="212" t="s">
        <v>692</v>
      </c>
      <c r="H4861" s="212">
        <v>6209</v>
      </c>
      <c r="I4861" s="212" t="s">
        <v>693</v>
      </c>
      <c r="J4861" s="212">
        <v>1454</v>
      </c>
      <c r="K4861" s="212" t="s">
        <v>660</v>
      </c>
      <c r="L4861" s="212" t="s">
        <v>661</v>
      </c>
      <c r="M4861" s="212"/>
      <c r="N4861" s="212"/>
      <c r="O4861" s="212"/>
      <c r="P4861" s="212">
        <v>1074</v>
      </c>
      <c r="Q4861" s="212" t="s">
        <v>674</v>
      </c>
      <c r="R4861" s="212" t="s">
        <v>675</v>
      </c>
      <c r="S4861" s="212"/>
      <c r="T4861" s="212"/>
      <c r="U4861" s="212"/>
      <c r="V4861" s="212"/>
      <c r="W4861" s="212"/>
      <c r="X4861" s="212"/>
      <c r="Y4861" s="212">
        <v>1370</v>
      </c>
      <c r="Z4861" s="212" t="s">
        <v>400</v>
      </c>
      <c r="AA4861" s="212" t="s">
        <v>401</v>
      </c>
      <c r="AB4861" s="212">
        <v>7103.2150000000001</v>
      </c>
      <c r="AC4861" s="212">
        <v>8714.3019999999997</v>
      </c>
      <c r="AD4861" s="212">
        <v>14</v>
      </c>
      <c r="AE4861" s="212">
        <v>0</v>
      </c>
      <c r="AF4861" s="212">
        <v>14</v>
      </c>
      <c r="AG4861" s="212">
        <v>0</v>
      </c>
      <c r="AH4861" s="212">
        <v>99445.02</v>
      </c>
      <c r="AI4861" s="212">
        <v>122000.23</v>
      </c>
      <c r="AJ4861" s="212">
        <v>1</v>
      </c>
      <c r="AK4861" s="212">
        <v>14</v>
      </c>
      <c r="AL4861" s="212">
        <v>0</v>
      </c>
      <c r="AM4861">
        <v>1</v>
      </c>
      <c r="AN4861" t="str">
        <f>VLOOKUP(H4861,'Base Art'!$A:$AJ,36,FALSE)</f>
        <v>RPB SA</v>
      </c>
    </row>
    <row r="4862" spans="1:40" x14ac:dyDescent="0.25">
      <c r="A4862" s="212" t="s">
        <v>7819</v>
      </c>
      <c r="B4862" s="212">
        <v>1</v>
      </c>
      <c r="C4862" s="212" t="s">
        <v>7820</v>
      </c>
      <c r="D4862" s="212" t="s">
        <v>1577</v>
      </c>
      <c r="E4862" s="212">
        <v>54</v>
      </c>
      <c r="F4862" s="212" t="s">
        <v>3</v>
      </c>
      <c r="G4862" s="212" t="s">
        <v>694</v>
      </c>
      <c r="H4862" s="212">
        <v>6227</v>
      </c>
      <c r="I4862" s="212" t="s">
        <v>695</v>
      </c>
      <c r="J4862" s="212">
        <v>1463</v>
      </c>
      <c r="K4862" s="212" t="s">
        <v>696</v>
      </c>
      <c r="L4862" s="212" t="s">
        <v>697</v>
      </c>
      <c r="M4862" s="212"/>
      <c r="N4862" s="212"/>
      <c r="O4862" s="212"/>
      <c r="P4862" s="212"/>
      <c r="Q4862" s="212"/>
      <c r="R4862" s="212"/>
      <c r="S4862" s="212"/>
      <c r="T4862" s="212"/>
      <c r="U4862" s="212"/>
      <c r="V4862" s="212"/>
      <c r="W4862" s="212"/>
      <c r="X4862" s="212"/>
      <c r="Y4862" s="212">
        <v>1369</v>
      </c>
      <c r="Z4862" s="212" t="s">
        <v>354</v>
      </c>
      <c r="AA4862" s="212" t="s">
        <v>355</v>
      </c>
      <c r="AB4862" s="212">
        <v>33510.392</v>
      </c>
      <c r="AC4862" s="212">
        <v>40547.572999999997</v>
      </c>
      <c r="AD4862" s="212">
        <v>1</v>
      </c>
      <c r="AE4862" s="212">
        <v>0</v>
      </c>
      <c r="AF4862" s="212">
        <v>1</v>
      </c>
      <c r="AG4862" s="212">
        <v>0</v>
      </c>
      <c r="AH4862" s="212">
        <v>33510.39</v>
      </c>
      <c r="AI4862" s="212">
        <v>40547.57</v>
      </c>
      <c r="AJ4862" s="212">
        <v>0</v>
      </c>
      <c r="AK4862" s="212">
        <v>0</v>
      </c>
      <c r="AL4862" s="212">
        <v>0</v>
      </c>
      <c r="AM4862">
        <v>1</v>
      </c>
      <c r="AN4862" t="str">
        <f>VLOOKUP(H4862,'Base Art'!$A:$AJ,36,FALSE)</f>
        <v>MOLINO CAÑUELAS S.A.C.I.F.I.A.</v>
      </c>
    </row>
    <row r="4863" spans="1:40" x14ac:dyDescent="0.25">
      <c r="A4863" s="212" t="s">
        <v>7819</v>
      </c>
      <c r="B4863" s="212">
        <v>1</v>
      </c>
      <c r="C4863" s="212" t="s">
        <v>7820</v>
      </c>
      <c r="D4863" s="212" t="s">
        <v>1577</v>
      </c>
      <c r="E4863" s="212">
        <v>54</v>
      </c>
      <c r="F4863" s="212" t="s">
        <v>3</v>
      </c>
      <c r="G4863" s="212" t="s">
        <v>1660</v>
      </c>
      <c r="H4863" s="212">
        <v>6236</v>
      </c>
      <c r="I4863" s="212" t="s">
        <v>1661</v>
      </c>
      <c r="J4863" s="212"/>
      <c r="K4863" s="212"/>
      <c r="L4863" s="212"/>
      <c r="M4863" s="212"/>
      <c r="N4863" s="212"/>
      <c r="O4863" s="212"/>
      <c r="P4863" s="212"/>
      <c r="Q4863" s="212"/>
      <c r="R4863" s="212"/>
      <c r="S4863" s="212"/>
      <c r="T4863" s="212"/>
      <c r="U4863" s="212"/>
      <c r="V4863" s="212"/>
      <c r="W4863" s="212"/>
      <c r="X4863" s="212"/>
      <c r="Y4863" s="212">
        <v>1369</v>
      </c>
      <c r="Z4863" s="212" t="s">
        <v>354</v>
      </c>
      <c r="AA4863" s="212" t="s">
        <v>355</v>
      </c>
      <c r="AB4863" s="212">
        <v>15942.014999999999</v>
      </c>
      <c r="AC4863" s="212">
        <v>19289.838</v>
      </c>
      <c r="AD4863" s="212">
        <v>0.5</v>
      </c>
      <c r="AE4863" s="212">
        <v>0.16669999999999999</v>
      </c>
      <c r="AF4863" s="212">
        <v>0.66669999999999996</v>
      </c>
      <c r="AG4863" s="212">
        <v>0</v>
      </c>
      <c r="AH4863" s="212">
        <v>10628.01</v>
      </c>
      <c r="AI4863" s="212">
        <v>12859.89</v>
      </c>
      <c r="AJ4863" s="212">
        <v>0</v>
      </c>
      <c r="AK4863" s="212">
        <v>0</v>
      </c>
      <c r="AL4863" s="212">
        <v>0</v>
      </c>
      <c r="AM4863">
        <v>1</v>
      </c>
      <c r="AN4863" t="str">
        <f>VLOOKUP(H4863,'Base Art'!$A:$AJ,36,FALSE)</f>
        <v>MOLINO CAÑUELAS S.A.C.I.F.I.A.</v>
      </c>
    </row>
    <row r="4864" spans="1:40" x14ac:dyDescent="0.25">
      <c r="A4864" s="212" t="s">
        <v>7819</v>
      </c>
      <c r="B4864" s="212">
        <v>1</v>
      </c>
      <c r="C4864" s="212" t="s">
        <v>7820</v>
      </c>
      <c r="D4864" s="212" t="s">
        <v>1577</v>
      </c>
      <c r="E4864" s="212">
        <v>54</v>
      </c>
      <c r="F4864" s="212" t="s">
        <v>3</v>
      </c>
      <c r="G4864" s="212" t="s">
        <v>698</v>
      </c>
      <c r="H4864" s="212">
        <v>6238</v>
      </c>
      <c r="I4864" s="212" t="s">
        <v>699</v>
      </c>
      <c r="J4864" s="212">
        <v>1019</v>
      </c>
      <c r="K4864" s="212" t="s">
        <v>266</v>
      </c>
      <c r="L4864" s="212" t="s">
        <v>297</v>
      </c>
      <c r="M4864" s="212"/>
      <c r="N4864" s="212"/>
      <c r="O4864" s="212"/>
      <c r="P4864" s="212">
        <v>1021</v>
      </c>
      <c r="Q4864" s="212" t="s">
        <v>700</v>
      </c>
      <c r="R4864" s="212" t="s">
        <v>701</v>
      </c>
      <c r="S4864" s="212"/>
      <c r="T4864" s="212"/>
      <c r="U4864" s="212"/>
      <c r="V4864" s="212"/>
      <c r="W4864" s="212"/>
      <c r="X4864" s="212"/>
      <c r="Y4864" s="212">
        <v>1376</v>
      </c>
      <c r="Z4864" s="212" t="s">
        <v>320</v>
      </c>
      <c r="AA4864" s="212" t="s">
        <v>321</v>
      </c>
      <c r="AB4864" s="212">
        <v>0</v>
      </c>
      <c r="AC4864" s="212">
        <v>0</v>
      </c>
      <c r="AD4864" s="212">
        <v>0</v>
      </c>
      <c r="AE4864" s="212">
        <v>1.25</v>
      </c>
      <c r="AF4864" s="212">
        <v>1.25</v>
      </c>
      <c r="AG4864" s="212">
        <v>0</v>
      </c>
      <c r="AH4864" s="212">
        <v>0</v>
      </c>
      <c r="AI4864" s="212">
        <v>0</v>
      </c>
      <c r="AJ4864" s="212">
        <v>0</v>
      </c>
      <c r="AK4864" s="212">
        <v>0</v>
      </c>
      <c r="AL4864" s="212">
        <v>0</v>
      </c>
      <c r="AM4864">
        <v>1</v>
      </c>
      <c r="AN4864" t="str">
        <f>VLOOKUP(H4864,'Base Art'!$A:$AJ,36,FALSE)</f>
        <v>ENERGIZER ARGENTINA S.A.</v>
      </c>
    </row>
    <row r="4865" spans="1:40" x14ac:dyDescent="0.25">
      <c r="A4865" s="212" t="s">
        <v>7819</v>
      </c>
      <c r="B4865" s="212">
        <v>1</v>
      </c>
      <c r="C4865" s="212" t="s">
        <v>7820</v>
      </c>
      <c r="D4865" s="212" t="s">
        <v>1577</v>
      </c>
      <c r="E4865" s="212">
        <v>54</v>
      </c>
      <c r="F4865" s="212" t="s">
        <v>3</v>
      </c>
      <c r="G4865" s="212" t="s">
        <v>1273</v>
      </c>
      <c r="H4865" s="212">
        <v>6260</v>
      </c>
      <c r="I4865" s="212" t="s">
        <v>1274</v>
      </c>
      <c r="J4865" s="212"/>
      <c r="K4865" s="212"/>
      <c r="L4865" s="212"/>
      <c r="M4865" s="212"/>
      <c r="N4865" s="212"/>
      <c r="O4865" s="212"/>
      <c r="P4865" s="212"/>
      <c r="Q4865" s="212"/>
      <c r="R4865" s="212"/>
      <c r="S4865" s="212"/>
      <c r="T4865" s="212"/>
      <c r="U4865" s="212"/>
      <c r="V4865" s="212"/>
      <c r="W4865" s="212"/>
      <c r="X4865" s="212"/>
      <c r="Y4865" s="212">
        <v>1373</v>
      </c>
      <c r="Z4865" s="212" t="s">
        <v>386</v>
      </c>
      <c r="AA4865" s="212" t="s">
        <v>387</v>
      </c>
      <c r="AB4865" s="212">
        <v>22387.257000000001</v>
      </c>
      <c r="AC4865" s="212">
        <v>27088.581999999999</v>
      </c>
      <c r="AD4865" s="212">
        <v>0.5</v>
      </c>
      <c r="AE4865" s="212">
        <v>0</v>
      </c>
      <c r="AF4865" s="212">
        <v>0.5</v>
      </c>
      <c r="AG4865" s="212">
        <v>0</v>
      </c>
      <c r="AH4865" s="212">
        <v>11193.63</v>
      </c>
      <c r="AI4865" s="212">
        <v>13544.29</v>
      </c>
      <c r="AJ4865" s="212">
        <v>0</v>
      </c>
      <c r="AK4865" s="212">
        <v>0</v>
      </c>
      <c r="AL4865" s="212">
        <v>0</v>
      </c>
      <c r="AM4865">
        <v>1</v>
      </c>
      <c r="AN4865" t="str">
        <f>VLOOKUP(H4865,'Base Art'!$A:$AJ,36,FALSE)</f>
        <v>MAURI S.A.</v>
      </c>
    </row>
    <row r="4866" spans="1:40" x14ac:dyDescent="0.25">
      <c r="A4866" s="212" t="s">
        <v>7819</v>
      </c>
      <c r="B4866" s="212">
        <v>1</v>
      </c>
      <c r="C4866" s="212" t="s">
        <v>7820</v>
      </c>
      <c r="D4866" s="212" t="s">
        <v>1577</v>
      </c>
      <c r="E4866" s="212">
        <v>54</v>
      </c>
      <c r="F4866" s="212" t="s">
        <v>3</v>
      </c>
      <c r="G4866" s="212" t="s">
        <v>704</v>
      </c>
      <c r="H4866" s="212">
        <v>6273</v>
      </c>
      <c r="I4866" s="212" t="s">
        <v>705</v>
      </c>
      <c r="J4866" s="212">
        <v>1454</v>
      </c>
      <c r="K4866" s="212" t="s">
        <v>660</v>
      </c>
      <c r="L4866" s="212" t="s">
        <v>661</v>
      </c>
      <c r="M4866" s="212"/>
      <c r="N4866" s="212"/>
      <c r="O4866" s="212"/>
      <c r="P4866" s="212">
        <v>1075</v>
      </c>
      <c r="Q4866" s="212" t="s">
        <v>662</v>
      </c>
      <c r="R4866" s="212" t="s">
        <v>663</v>
      </c>
      <c r="S4866" s="212"/>
      <c r="T4866" s="212"/>
      <c r="U4866" s="212"/>
      <c r="V4866" s="212"/>
      <c r="W4866" s="212"/>
      <c r="X4866" s="212"/>
      <c r="Y4866" s="212">
        <v>1370</v>
      </c>
      <c r="Z4866" s="212" t="s">
        <v>400</v>
      </c>
      <c r="AA4866" s="212" t="s">
        <v>401</v>
      </c>
      <c r="AB4866" s="212">
        <v>13594.96</v>
      </c>
      <c r="AC4866" s="212">
        <v>16857.75</v>
      </c>
      <c r="AD4866" s="212">
        <v>2</v>
      </c>
      <c r="AE4866" s="212">
        <v>0</v>
      </c>
      <c r="AF4866" s="212">
        <v>2</v>
      </c>
      <c r="AG4866" s="212">
        <v>0</v>
      </c>
      <c r="AH4866" s="212">
        <v>27189.919999999998</v>
      </c>
      <c r="AI4866" s="212">
        <v>33715.5</v>
      </c>
      <c r="AJ4866" s="212">
        <v>1</v>
      </c>
      <c r="AK4866" s="212">
        <v>2</v>
      </c>
      <c r="AL4866" s="212">
        <v>0</v>
      </c>
      <c r="AM4866">
        <v>1</v>
      </c>
      <c r="AN4866" t="str">
        <f>VLOOKUP(H4866,'Base Art'!$A:$AJ,36,FALSE)</f>
        <v>RPB SA</v>
      </c>
    </row>
    <row r="4867" spans="1:40" x14ac:dyDescent="0.25">
      <c r="A4867" s="212" t="s">
        <v>7819</v>
      </c>
      <c r="B4867" s="212">
        <v>1</v>
      </c>
      <c r="C4867" s="212" t="s">
        <v>7820</v>
      </c>
      <c r="D4867" s="212" t="s">
        <v>1577</v>
      </c>
      <c r="E4867" s="212">
        <v>54</v>
      </c>
      <c r="F4867" s="212" t="s">
        <v>3</v>
      </c>
      <c r="G4867" s="212" t="s">
        <v>7859</v>
      </c>
      <c r="H4867" s="212">
        <v>6274</v>
      </c>
      <c r="I4867" s="212" t="s">
        <v>2916</v>
      </c>
      <c r="J4867" s="212">
        <v>1479</v>
      </c>
      <c r="K4867" s="212" t="s">
        <v>1795</v>
      </c>
      <c r="L4867" s="212" t="s">
        <v>1796</v>
      </c>
      <c r="M4867" s="212"/>
      <c r="N4867" s="212"/>
      <c r="O4867" s="212"/>
      <c r="P4867" s="212">
        <v>1143</v>
      </c>
      <c r="Q4867" s="212" t="s">
        <v>1797</v>
      </c>
      <c r="R4867" s="212" t="s">
        <v>1798</v>
      </c>
      <c r="S4867" s="212"/>
      <c r="T4867" s="212"/>
      <c r="U4867" s="212"/>
      <c r="V4867" s="212"/>
      <c r="W4867" s="212"/>
      <c r="X4867" s="212"/>
      <c r="Y4867" s="212">
        <v>1373</v>
      </c>
      <c r="Z4867" s="212" t="s">
        <v>386</v>
      </c>
      <c r="AA4867" s="212" t="s">
        <v>387</v>
      </c>
      <c r="AB4867" s="212">
        <v>22816.02</v>
      </c>
      <c r="AC4867" s="212">
        <v>27607.385999999999</v>
      </c>
      <c r="AD4867" s="212">
        <v>0.375</v>
      </c>
      <c r="AE4867" s="212">
        <v>0</v>
      </c>
      <c r="AF4867" s="212">
        <v>0.375</v>
      </c>
      <c r="AG4867" s="212">
        <v>0</v>
      </c>
      <c r="AH4867" s="212">
        <v>8556.01</v>
      </c>
      <c r="AI4867" s="212">
        <v>10352.77</v>
      </c>
      <c r="AJ4867" s="212">
        <v>0</v>
      </c>
      <c r="AK4867" s="212">
        <v>0</v>
      </c>
      <c r="AL4867" s="212">
        <v>0</v>
      </c>
      <c r="AM4867">
        <v>1</v>
      </c>
      <c r="AN4867" t="str">
        <f>VLOOKUP(H4867,'Base Art'!$A:$AJ,36,FALSE)</f>
        <v>ESTABLECIM. MODELO LAS COLONIAS S.A</v>
      </c>
    </row>
    <row r="4868" spans="1:40" x14ac:dyDescent="0.25">
      <c r="A4868" s="212" t="s">
        <v>7819</v>
      </c>
      <c r="B4868" s="212">
        <v>1</v>
      </c>
      <c r="C4868" s="212" t="s">
        <v>7820</v>
      </c>
      <c r="D4868" s="212" t="s">
        <v>1577</v>
      </c>
      <c r="E4868" s="212">
        <v>54</v>
      </c>
      <c r="F4868" s="212" t="s">
        <v>3</v>
      </c>
      <c r="G4868" s="212" t="s">
        <v>706</v>
      </c>
      <c r="H4868" s="212">
        <v>6464</v>
      </c>
      <c r="I4868" s="212" t="s">
        <v>707</v>
      </c>
      <c r="J4868" s="212">
        <v>1414</v>
      </c>
      <c r="K4868" s="212" t="s">
        <v>372</v>
      </c>
      <c r="L4868" s="212" t="s">
        <v>373</v>
      </c>
      <c r="M4868" s="212"/>
      <c r="N4868" s="212"/>
      <c r="O4868" s="212"/>
      <c r="P4868" s="212">
        <v>1072</v>
      </c>
      <c r="Q4868" s="212" t="s">
        <v>374</v>
      </c>
      <c r="R4868" s="212" t="s">
        <v>375</v>
      </c>
      <c r="S4868" s="212"/>
      <c r="T4868" s="212"/>
      <c r="U4868" s="212"/>
      <c r="V4868" s="212"/>
      <c r="W4868" s="212"/>
      <c r="X4868" s="212"/>
      <c r="Y4868" s="212">
        <v>1374</v>
      </c>
      <c r="Z4868" s="212" t="s">
        <v>336</v>
      </c>
      <c r="AA4868" s="212" t="s">
        <v>337</v>
      </c>
      <c r="AB4868" s="212">
        <v>40662.648000000001</v>
      </c>
      <c r="AC4868" s="212">
        <v>50421.682000000001</v>
      </c>
      <c r="AD4868" s="212">
        <v>0.125</v>
      </c>
      <c r="AE4868" s="212">
        <v>0</v>
      </c>
      <c r="AF4868" s="212">
        <v>0.125</v>
      </c>
      <c r="AG4868" s="212">
        <v>0</v>
      </c>
      <c r="AH4868" s="212">
        <v>5082.83</v>
      </c>
      <c r="AI4868" s="212">
        <v>6302.71</v>
      </c>
      <c r="AJ4868" s="212">
        <v>0</v>
      </c>
      <c r="AK4868" s="212">
        <v>0</v>
      </c>
      <c r="AL4868" s="212">
        <v>0</v>
      </c>
      <c r="AM4868">
        <v>1</v>
      </c>
      <c r="AN4868" t="str">
        <f>VLOOKUP(H4868,'Base Art'!$A:$AJ,36,FALSE)</f>
        <v>ARCOR S.A.I.C.</v>
      </c>
    </row>
    <row r="4869" spans="1:40" x14ac:dyDescent="0.25">
      <c r="A4869" s="212" t="s">
        <v>7819</v>
      </c>
      <c r="B4869" s="212">
        <v>1</v>
      </c>
      <c r="C4869" s="212" t="s">
        <v>7820</v>
      </c>
      <c r="D4869" s="212" t="s">
        <v>1577</v>
      </c>
      <c r="E4869" s="212">
        <v>54</v>
      </c>
      <c r="F4869" s="212" t="s">
        <v>3</v>
      </c>
      <c r="G4869" s="212" t="s">
        <v>714</v>
      </c>
      <c r="H4869" s="212">
        <v>6494</v>
      </c>
      <c r="I4869" s="212" t="s">
        <v>715</v>
      </c>
      <c r="J4869" s="212">
        <v>1413</v>
      </c>
      <c r="K4869" s="212" t="s">
        <v>334</v>
      </c>
      <c r="L4869" s="212" t="s">
        <v>335</v>
      </c>
      <c r="M4869" s="212"/>
      <c r="N4869" s="212"/>
      <c r="O4869" s="212"/>
      <c r="P4869" s="212">
        <v>1069</v>
      </c>
      <c r="Q4869" s="212" t="s">
        <v>340</v>
      </c>
      <c r="R4869" s="212" t="s">
        <v>341</v>
      </c>
      <c r="S4869" s="212"/>
      <c r="T4869" s="212"/>
      <c r="U4869" s="212"/>
      <c r="V4869" s="212"/>
      <c r="W4869" s="212"/>
      <c r="X4869" s="212"/>
      <c r="Y4869" s="212">
        <v>1374</v>
      </c>
      <c r="Z4869" s="212" t="s">
        <v>336</v>
      </c>
      <c r="AA4869" s="212" t="s">
        <v>337</v>
      </c>
      <c r="AB4869" s="212">
        <v>32798.519999999997</v>
      </c>
      <c r="AC4869" s="212">
        <v>40670.165000000001</v>
      </c>
      <c r="AD4869" s="212">
        <v>8.3299999999999999E-2</v>
      </c>
      <c r="AE4869" s="212">
        <v>0</v>
      </c>
      <c r="AF4869" s="212">
        <v>8.3299999999999999E-2</v>
      </c>
      <c r="AG4869" s="212">
        <v>0</v>
      </c>
      <c r="AH4869" s="212">
        <v>2733.21</v>
      </c>
      <c r="AI4869" s="212">
        <v>3389.18</v>
      </c>
      <c r="AJ4869" s="212">
        <v>1</v>
      </c>
      <c r="AK4869" s="212">
        <v>0.08</v>
      </c>
      <c r="AL4869" s="212">
        <v>0</v>
      </c>
      <c r="AM4869">
        <v>1</v>
      </c>
      <c r="AN4869" t="str">
        <f>VLOOKUP(H4869,'Base Art'!$A:$AJ,36,FALSE)</f>
        <v>ARCOR S.A.I.C.</v>
      </c>
    </row>
    <row r="4870" spans="1:40" x14ac:dyDescent="0.25">
      <c r="A4870" s="212" t="s">
        <v>7819</v>
      </c>
      <c r="B4870" s="212">
        <v>1</v>
      </c>
      <c r="C4870" s="212" t="s">
        <v>7820</v>
      </c>
      <c r="D4870" s="212" t="s">
        <v>1577</v>
      </c>
      <c r="E4870" s="212">
        <v>54</v>
      </c>
      <c r="F4870" s="212" t="s">
        <v>3</v>
      </c>
      <c r="G4870" s="212" t="s">
        <v>1124</v>
      </c>
      <c r="H4870" s="212">
        <v>6508</v>
      </c>
      <c r="I4870" s="212" t="s">
        <v>1125</v>
      </c>
      <c r="J4870" s="212">
        <v>1414</v>
      </c>
      <c r="K4870" s="212" t="s">
        <v>372</v>
      </c>
      <c r="L4870" s="212" t="s">
        <v>373</v>
      </c>
      <c r="M4870" s="212"/>
      <c r="N4870" s="212"/>
      <c r="O4870" s="212"/>
      <c r="P4870" s="212">
        <v>1072</v>
      </c>
      <c r="Q4870" s="212" t="s">
        <v>374</v>
      </c>
      <c r="R4870" s="212" t="s">
        <v>375</v>
      </c>
      <c r="S4870" s="212"/>
      <c r="T4870" s="212"/>
      <c r="U4870" s="212"/>
      <c r="V4870" s="212"/>
      <c r="W4870" s="212"/>
      <c r="X4870" s="212"/>
      <c r="Y4870" s="212">
        <v>1374</v>
      </c>
      <c r="Z4870" s="212" t="s">
        <v>336</v>
      </c>
      <c r="AA4870" s="212" t="s">
        <v>337</v>
      </c>
      <c r="AB4870" s="212">
        <v>40235.319000000003</v>
      </c>
      <c r="AC4870" s="212">
        <v>49891.786</v>
      </c>
      <c r="AD4870" s="212">
        <v>8.3299999999999999E-2</v>
      </c>
      <c r="AE4870" s="212">
        <v>0</v>
      </c>
      <c r="AF4870" s="212">
        <v>8.3299999999999999E-2</v>
      </c>
      <c r="AG4870" s="212">
        <v>0</v>
      </c>
      <c r="AH4870" s="212">
        <v>3352.94</v>
      </c>
      <c r="AI4870" s="212">
        <v>4157.6499999999996</v>
      </c>
      <c r="AJ4870" s="212">
        <v>0</v>
      </c>
      <c r="AK4870" s="212">
        <v>0</v>
      </c>
      <c r="AL4870" s="212">
        <v>0</v>
      </c>
      <c r="AM4870">
        <v>1</v>
      </c>
      <c r="AN4870" t="str">
        <f>VLOOKUP(H4870,'Base Art'!$A:$AJ,36,FALSE)</f>
        <v>ARCOR S.A.I.C.</v>
      </c>
    </row>
    <row r="4871" spans="1:40" x14ac:dyDescent="0.25">
      <c r="A4871" s="212" t="s">
        <v>7819</v>
      </c>
      <c r="B4871" s="212">
        <v>1</v>
      </c>
      <c r="C4871" s="212" t="s">
        <v>7820</v>
      </c>
      <c r="D4871" s="212" t="s">
        <v>1577</v>
      </c>
      <c r="E4871" s="212">
        <v>54</v>
      </c>
      <c r="F4871" s="212" t="s">
        <v>3</v>
      </c>
      <c r="G4871" s="212" t="s">
        <v>720</v>
      </c>
      <c r="H4871" s="212">
        <v>6660</v>
      </c>
      <c r="I4871" s="212" t="s">
        <v>721</v>
      </c>
      <c r="J4871" s="212"/>
      <c r="K4871" s="212"/>
      <c r="L4871" s="212"/>
      <c r="M4871" s="212"/>
      <c r="N4871" s="212"/>
      <c r="O4871" s="212"/>
      <c r="P4871" s="212">
        <v>1085</v>
      </c>
      <c r="Q4871" s="212" t="s">
        <v>598</v>
      </c>
      <c r="R4871" s="212" t="s">
        <v>599</v>
      </c>
      <c r="S4871" s="212"/>
      <c r="T4871" s="212"/>
      <c r="U4871" s="212"/>
      <c r="V4871" s="212"/>
      <c r="W4871" s="212"/>
      <c r="X4871" s="212"/>
      <c r="Y4871" s="212">
        <v>1373</v>
      </c>
      <c r="Z4871" s="212" t="s">
        <v>386</v>
      </c>
      <c r="AA4871" s="212" t="s">
        <v>387</v>
      </c>
      <c r="AB4871" s="212">
        <v>15740.111999999999</v>
      </c>
      <c r="AC4871" s="212">
        <v>19502.001</v>
      </c>
      <c r="AD4871" s="212">
        <v>0.5</v>
      </c>
      <c r="AE4871" s="212">
        <v>0</v>
      </c>
      <c r="AF4871" s="212">
        <v>0.5</v>
      </c>
      <c r="AG4871" s="212">
        <v>0</v>
      </c>
      <c r="AH4871" s="212">
        <v>7870.06</v>
      </c>
      <c r="AI4871" s="212">
        <v>9751</v>
      </c>
      <c r="AJ4871" s="212">
        <v>0</v>
      </c>
      <c r="AK4871" s="212">
        <v>0</v>
      </c>
      <c r="AL4871" s="212">
        <v>0</v>
      </c>
      <c r="AM4871">
        <v>1</v>
      </c>
      <c r="AN4871" t="str">
        <f>VLOOKUP(H4871,'Base Art'!$A:$AJ,36,FALSE)</f>
        <v>DON SATUR S.R.L.</v>
      </c>
    </row>
    <row r="4872" spans="1:40" x14ac:dyDescent="0.25">
      <c r="A4872" s="212" t="s">
        <v>7819</v>
      </c>
      <c r="B4872" s="212">
        <v>1</v>
      </c>
      <c r="C4872" s="212" t="s">
        <v>7820</v>
      </c>
      <c r="D4872" s="212" t="s">
        <v>1577</v>
      </c>
      <c r="E4872" s="212">
        <v>54</v>
      </c>
      <c r="F4872" s="212" t="s">
        <v>3</v>
      </c>
      <c r="G4872" s="212" t="s">
        <v>1132</v>
      </c>
      <c r="H4872" s="212">
        <v>6882</v>
      </c>
      <c r="I4872" s="212" t="s">
        <v>1133</v>
      </c>
      <c r="J4872" s="212">
        <v>1076</v>
      </c>
      <c r="K4872" s="212" t="s">
        <v>626</v>
      </c>
      <c r="L4872" s="212" t="s">
        <v>627</v>
      </c>
      <c r="M4872" s="212"/>
      <c r="N4872" s="212"/>
      <c r="O4872" s="212"/>
      <c r="P4872" s="212"/>
      <c r="Q4872" s="212"/>
      <c r="R4872" s="212"/>
      <c r="S4872" s="212"/>
      <c r="T4872" s="212"/>
      <c r="U4872" s="212"/>
      <c r="V4872" s="212"/>
      <c r="W4872" s="212"/>
      <c r="X4872" s="212"/>
      <c r="Y4872" s="212">
        <v>1369</v>
      </c>
      <c r="Z4872" s="212" t="s">
        <v>354</v>
      </c>
      <c r="AA4872" s="212" t="s">
        <v>355</v>
      </c>
      <c r="AB4872" s="212">
        <v>9739.9539999999997</v>
      </c>
      <c r="AC4872" s="212">
        <v>12077.543</v>
      </c>
      <c r="AD4872" s="212">
        <v>3</v>
      </c>
      <c r="AE4872" s="212">
        <v>0</v>
      </c>
      <c r="AF4872" s="212">
        <v>3</v>
      </c>
      <c r="AG4872" s="212">
        <v>0</v>
      </c>
      <c r="AH4872" s="212">
        <v>29219.86</v>
      </c>
      <c r="AI4872" s="212">
        <v>36232.629999999997</v>
      </c>
      <c r="AJ4872" s="212">
        <v>0</v>
      </c>
      <c r="AK4872" s="212">
        <v>0</v>
      </c>
      <c r="AL4872" s="212">
        <v>0</v>
      </c>
      <c r="AM4872">
        <v>1</v>
      </c>
      <c r="AN4872" t="str">
        <f>VLOOKUP(H4872,'Base Art'!$A:$AJ,36,FALSE)</f>
        <v>RPB SA</v>
      </c>
    </row>
    <row r="4873" spans="1:40" x14ac:dyDescent="0.25">
      <c r="A4873" s="212" t="s">
        <v>7819</v>
      </c>
      <c r="B4873" s="212">
        <v>1</v>
      </c>
      <c r="C4873" s="212" t="s">
        <v>7820</v>
      </c>
      <c r="D4873" s="212" t="s">
        <v>1577</v>
      </c>
      <c r="E4873" s="212">
        <v>54</v>
      </c>
      <c r="F4873" s="212" t="s">
        <v>3</v>
      </c>
      <c r="G4873" s="212" t="s">
        <v>1465</v>
      </c>
      <c r="H4873" s="212">
        <v>6942</v>
      </c>
      <c r="I4873" s="212" t="s">
        <v>1466</v>
      </c>
      <c r="J4873" s="212">
        <v>1192</v>
      </c>
      <c r="K4873" s="212" t="s">
        <v>932</v>
      </c>
      <c r="L4873" s="212" t="s">
        <v>933</v>
      </c>
      <c r="M4873" s="212"/>
      <c r="N4873" s="212"/>
      <c r="O4873" s="212"/>
      <c r="P4873" s="212">
        <v>1101</v>
      </c>
      <c r="Q4873" s="212" t="s">
        <v>776</v>
      </c>
      <c r="R4873" s="212" t="s">
        <v>777</v>
      </c>
      <c r="S4873" s="212"/>
      <c r="T4873" s="212"/>
      <c r="U4873" s="212"/>
      <c r="V4873" s="212"/>
      <c r="W4873" s="212"/>
      <c r="X4873" s="212"/>
      <c r="Y4873" s="212">
        <v>1375</v>
      </c>
      <c r="Z4873" s="212" t="s">
        <v>314</v>
      </c>
      <c r="AA4873" s="212" t="s">
        <v>315</v>
      </c>
      <c r="AB4873" s="212">
        <v>50388.92</v>
      </c>
      <c r="AC4873" s="212">
        <v>62482.260999999999</v>
      </c>
      <c r="AD4873" s="212">
        <v>0.5</v>
      </c>
      <c r="AE4873" s="212">
        <v>0</v>
      </c>
      <c r="AF4873" s="212">
        <v>0.5</v>
      </c>
      <c r="AG4873" s="212">
        <v>0</v>
      </c>
      <c r="AH4873" s="212">
        <v>25194.46</v>
      </c>
      <c r="AI4873" s="212">
        <v>31241.13</v>
      </c>
      <c r="AJ4873" s="212">
        <v>0</v>
      </c>
      <c r="AK4873" s="212">
        <v>0</v>
      </c>
      <c r="AL4873" s="212">
        <v>0</v>
      </c>
      <c r="AM4873">
        <v>1</v>
      </c>
      <c r="AN4873" t="str">
        <f>VLOOKUP(H4873,'Base Art'!$A:$AJ,36,FALSE)</f>
        <v>NUTRIPET S.A.U.</v>
      </c>
    </row>
    <row r="4874" spans="1:40" x14ac:dyDescent="0.25">
      <c r="A4874" s="212" t="s">
        <v>7819</v>
      </c>
      <c r="B4874" s="212">
        <v>1</v>
      </c>
      <c r="C4874" s="212" t="s">
        <v>7820</v>
      </c>
      <c r="D4874" s="212" t="s">
        <v>1577</v>
      </c>
      <c r="E4874" s="212">
        <v>54</v>
      </c>
      <c r="F4874" s="212" t="s">
        <v>3</v>
      </c>
      <c r="G4874" s="212" t="s">
        <v>1431</v>
      </c>
      <c r="H4874" s="212">
        <v>6946</v>
      </c>
      <c r="I4874" s="212" t="s">
        <v>1432</v>
      </c>
      <c r="J4874" s="212">
        <v>1192</v>
      </c>
      <c r="K4874" s="212" t="s">
        <v>932</v>
      </c>
      <c r="L4874" s="212" t="s">
        <v>933</v>
      </c>
      <c r="M4874" s="212"/>
      <c r="N4874" s="212"/>
      <c r="O4874" s="212"/>
      <c r="P4874" s="212">
        <v>1101</v>
      </c>
      <c r="Q4874" s="212" t="s">
        <v>776</v>
      </c>
      <c r="R4874" s="212" t="s">
        <v>777</v>
      </c>
      <c r="S4874" s="212"/>
      <c r="T4874" s="212"/>
      <c r="U4874" s="212"/>
      <c r="V4874" s="212"/>
      <c r="W4874" s="212"/>
      <c r="X4874" s="212"/>
      <c r="Y4874" s="212">
        <v>1375</v>
      </c>
      <c r="Z4874" s="212" t="s">
        <v>314</v>
      </c>
      <c r="AA4874" s="212" t="s">
        <v>315</v>
      </c>
      <c r="AB4874" s="212">
        <v>46370.05</v>
      </c>
      <c r="AC4874" s="212">
        <v>57498.862999999998</v>
      </c>
      <c r="AD4874" s="212">
        <v>0.375</v>
      </c>
      <c r="AE4874" s="212">
        <v>0</v>
      </c>
      <c r="AF4874" s="212">
        <v>0.375</v>
      </c>
      <c r="AG4874" s="212">
        <v>0</v>
      </c>
      <c r="AH4874" s="212">
        <v>17388.77</v>
      </c>
      <c r="AI4874" s="212">
        <v>21562.07</v>
      </c>
      <c r="AJ4874" s="212">
        <v>0</v>
      </c>
      <c r="AK4874" s="212">
        <v>0</v>
      </c>
      <c r="AL4874" s="212">
        <v>0</v>
      </c>
      <c r="AM4874">
        <v>1</v>
      </c>
      <c r="AN4874" t="str">
        <f>VLOOKUP(H4874,'Base Art'!$A:$AJ,36,FALSE)</f>
        <v>NUTRIPET S.A.U.</v>
      </c>
    </row>
    <row r="4875" spans="1:40" x14ac:dyDescent="0.25">
      <c r="A4875" s="212" t="s">
        <v>7819</v>
      </c>
      <c r="B4875" s="212">
        <v>1</v>
      </c>
      <c r="C4875" s="212" t="s">
        <v>7820</v>
      </c>
      <c r="D4875" s="212" t="s">
        <v>1577</v>
      </c>
      <c r="E4875" s="212">
        <v>54</v>
      </c>
      <c r="F4875" s="212" t="s">
        <v>3</v>
      </c>
      <c r="G4875" s="212" t="s">
        <v>1014</v>
      </c>
      <c r="H4875" s="212">
        <v>6951</v>
      </c>
      <c r="I4875" s="212" t="s">
        <v>1015</v>
      </c>
      <c r="J4875" s="212">
        <v>1192</v>
      </c>
      <c r="K4875" s="212" t="s">
        <v>932</v>
      </c>
      <c r="L4875" s="212" t="s">
        <v>933</v>
      </c>
      <c r="M4875" s="212"/>
      <c r="N4875" s="212"/>
      <c r="O4875" s="212"/>
      <c r="P4875" s="212">
        <v>1101</v>
      </c>
      <c r="Q4875" s="212" t="s">
        <v>776</v>
      </c>
      <c r="R4875" s="212" t="s">
        <v>777</v>
      </c>
      <c r="S4875" s="212"/>
      <c r="T4875" s="212"/>
      <c r="U4875" s="212"/>
      <c r="V4875" s="212"/>
      <c r="W4875" s="212"/>
      <c r="X4875" s="212"/>
      <c r="Y4875" s="212">
        <v>1375</v>
      </c>
      <c r="Z4875" s="212" t="s">
        <v>314</v>
      </c>
      <c r="AA4875" s="212" t="s">
        <v>315</v>
      </c>
      <c r="AB4875" s="212">
        <v>27593.802</v>
      </c>
      <c r="AC4875" s="212">
        <v>34216.313999999998</v>
      </c>
      <c r="AD4875" s="212">
        <v>1</v>
      </c>
      <c r="AE4875" s="212">
        <v>0</v>
      </c>
      <c r="AF4875" s="212">
        <v>1</v>
      </c>
      <c r="AG4875" s="212">
        <v>0</v>
      </c>
      <c r="AH4875" s="212">
        <v>27593.8</v>
      </c>
      <c r="AI4875" s="212">
        <v>34216.31</v>
      </c>
      <c r="AJ4875" s="212">
        <v>0</v>
      </c>
      <c r="AK4875" s="212">
        <v>0</v>
      </c>
      <c r="AL4875" s="212">
        <v>0</v>
      </c>
      <c r="AM4875">
        <v>1</v>
      </c>
      <c r="AN4875" t="str">
        <f>VLOOKUP(H4875,'Base Art'!$A:$AJ,36,FALSE)</f>
        <v>NUTRIPET S.A.U.</v>
      </c>
    </row>
    <row r="4876" spans="1:40" x14ac:dyDescent="0.25">
      <c r="A4876" s="212" t="s">
        <v>7819</v>
      </c>
      <c r="B4876" s="212">
        <v>1</v>
      </c>
      <c r="C4876" s="212" t="s">
        <v>7820</v>
      </c>
      <c r="D4876" s="212" t="s">
        <v>1577</v>
      </c>
      <c r="E4876" s="212">
        <v>54</v>
      </c>
      <c r="F4876" s="212" t="s">
        <v>3</v>
      </c>
      <c r="G4876" s="212" t="s">
        <v>1643</v>
      </c>
      <c r="H4876" s="212">
        <v>7071</v>
      </c>
      <c r="I4876" s="212" t="s">
        <v>1644</v>
      </c>
      <c r="J4876" s="212">
        <v>1187</v>
      </c>
      <c r="K4876" s="212" t="s">
        <v>1645</v>
      </c>
      <c r="L4876" s="212" t="s">
        <v>1646</v>
      </c>
      <c r="M4876" s="212"/>
      <c r="N4876" s="212"/>
      <c r="O4876" s="212"/>
      <c r="P4876" s="212"/>
      <c r="Q4876" s="212"/>
      <c r="R4876" s="212"/>
      <c r="S4876" s="212"/>
      <c r="T4876" s="212"/>
      <c r="U4876" s="212"/>
      <c r="V4876" s="212"/>
      <c r="W4876" s="212"/>
      <c r="X4876" s="212"/>
      <c r="Y4876" s="212">
        <v>1374</v>
      </c>
      <c r="Z4876" s="212" t="s">
        <v>336</v>
      </c>
      <c r="AA4876" s="212" t="s">
        <v>337</v>
      </c>
      <c r="AB4876" s="212">
        <v>71566.745999999999</v>
      </c>
      <c r="AC4876" s="212">
        <v>86595.774000000005</v>
      </c>
      <c r="AD4876" s="212">
        <v>8.3299999999999999E-2</v>
      </c>
      <c r="AE4876" s="212">
        <v>0</v>
      </c>
      <c r="AF4876" s="212">
        <v>8.3299999999999999E-2</v>
      </c>
      <c r="AG4876" s="212">
        <v>0</v>
      </c>
      <c r="AH4876" s="212">
        <v>5963.9</v>
      </c>
      <c r="AI4876" s="212">
        <v>7216.31</v>
      </c>
      <c r="AJ4876" s="212">
        <v>0</v>
      </c>
      <c r="AK4876" s="212">
        <v>0</v>
      </c>
      <c r="AL4876" s="212">
        <v>0</v>
      </c>
      <c r="AM4876">
        <v>1</v>
      </c>
      <c r="AN4876" t="str">
        <f>VLOOKUP(H4876,'Base Art'!$A:$AJ,36,FALSE)</f>
        <v>MONDELEZ ARGENTINA S.A.</v>
      </c>
    </row>
    <row r="4877" spans="1:40" x14ac:dyDescent="0.25">
      <c r="A4877" s="212" t="s">
        <v>7819</v>
      </c>
      <c r="B4877" s="212">
        <v>1</v>
      </c>
      <c r="C4877" s="212" t="s">
        <v>7820</v>
      </c>
      <c r="D4877" s="212" t="s">
        <v>1577</v>
      </c>
      <c r="E4877" s="212">
        <v>54</v>
      </c>
      <c r="F4877" s="212" t="s">
        <v>3</v>
      </c>
      <c r="G4877" s="212" t="s">
        <v>742</v>
      </c>
      <c r="H4877" s="212">
        <v>7081</v>
      </c>
      <c r="I4877" s="212" t="s">
        <v>743</v>
      </c>
      <c r="J4877" s="212">
        <v>1450</v>
      </c>
      <c r="K4877" s="212" t="s">
        <v>634</v>
      </c>
      <c r="L4877" s="212" t="s">
        <v>635</v>
      </c>
      <c r="M4877" s="212"/>
      <c r="N4877" s="212"/>
      <c r="O4877" s="212"/>
      <c r="P4877" s="212">
        <v>1259</v>
      </c>
      <c r="Q4877" s="212" t="s">
        <v>744</v>
      </c>
      <c r="R4877" s="212" t="s">
        <v>745</v>
      </c>
      <c r="S4877" s="212"/>
      <c r="T4877" s="212"/>
      <c r="U4877" s="212"/>
      <c r="V4877" s="212"/>
      <c r="W4877" s="212"/>
      <c r="X4877" s="212"/>
      <c r="Y4877" s="212">
        <v>1370</v>
      </c>
      <c r="Z4877" s="212" t="s">
        <v>400</v>
      </c>
      <c r="AA4877" s="212" t="s">
        <v>401</v>
      </c>
      <c r="AB4877" s="212">
        <v>3776.1930000000002</v>
      </c>
      <c r="AC4877" s="212">
        <v>4682.4790000000003</v>
      </c>
      <c r="AD4877" s="212">
        <v>3</v>
      </c>
      <c r="AE4877" s="212">
        <v>0</v>
      </c>
      <c r="AF4877" s="212">
        <v>3</v>
      </c>
      <c r="AG4877" s="212">
        <v>0</v>
      </c>
      <c r="AH4877" s="212">
        <v>11328.58</v>
      </c>
      <c r="AI4877" s="212">
        <v>14047.44</v>
      </c>
      <c r="AJ4877" s="212">
        <v>0</v>
      </c>
      <c r="AK4877" s="212">
        <v>0</v>
      </c>
      <c r="AL4877" s="212">
        <v>0</v>
      </c>
      <c r="AM4877">
        <v>1</v>
      </c>
      <c r="AN4877" t="str">
        <f>VLOOKUP(H4877,'Base Art'!$A:$AJ,36,FALSE)</f>
        <v>RPB SA</v>
      </c>
    </row>
    <row r="4878" spans="1:40" x14ac:dyDescent="0.25">
      <c r="A4878" s="212" t="s">
        <v>7819</v>
      </c>
      <c r="B4878" s="212">
        <v>1</v>
      </c>
      <c r="C4878" s="212" t="s">
        <v>7820</v>
      </c>
      <c r="D4878" s="212" t="s">
        <v>1577</v>
      </c>
      <c r="E4878" s="212">
        <v>54</v>
      </c>
      <c r="F4878" s="212" t="s">
        <v>3</v>
      </c>
      <c r="G4878" s="212" t="s">
        <v>754</v>
      </c>
      <c r="H4878" s="212">
        <v>7237</v>
      </c>
      <c r="I4878" s="212" t="s">
        <v>755</v>
      </c>
      <c r="J4878" s="212">
        <v>1194</v>
      </c>
      <c r="K4878" s="212" t="s">
        <v>310</v>
      </c>
      <c r="L4878" s="212" t="s">
        <v>311</v>
      </c>
      <c r="M4878" s="212"/>
      <c r="N4878" s="212"/>
      <c r="O4878" s="212"/>
      <c r="P4878" s="212">
        <v>1094</v>
      </c>
      <c r="Q4878" s="212" t="s">
        <v>752</v>
      </c>
      <c r="R4878" s="212" t="s">
        <v>753</v>
      </c>
      <c r="S4878" s="212"/>
      <c r="T4878" s="212"/>
      <c r="U4878" s="212"/>
      <c r="V4878" s="212"/>
      <c r="W4878" s="212"/>
      <c r="X4878" s="212"/>
      <c r="Y4878" s="212">
        <v>1375</v>
      </c>
      <c r="Z4878" s="212" t="s">
        <v>314</v>
      </c>
      <c r="AA4878" s="212" t="s">
        <v>315</v>
      </c>
      <c r="AB4878" s="212">
        <v>8408.8220000000001</v>
      </c>
      <c r="AC4878" s="212">
        <v>10426.939</v>
      </c>
      <c r="AD4878" s="212">
        <v>1</v>
      </c>
      <c r="AE4878" s="212">
        <v>0</v>
      </c>
      <c r="AF4878" s="212">
        <v>1</v>
      </c>
      <c r="AG4878" s="212">
        <v>0</v>
      </c>
      <c r="AH4878" s="212">
        <v>8408.82</v>
      </c>
      <c r="AI4878" s="212">
        <v>10426.94</v>
      </c>
      <c r="AJ4878" s="212">
        <v>0</v>
      </c>
      <c r="AK4878" s="212">
        <v>0</v>
      </c>
      <c r="AL4878" s="212">
        <v>0</v>
      </c>
      <c r="AM4878">
        <v>1</v>
      </c>
      <c r="AN4878" t="str">
        <f>VLOOKUP(H4878,'Base Art'!$A:$AJ,36,FALSE)</f>
        <v>MASTERFOODS ARGENTINA LTD.</v>
      </c>
    </row>
    <row r="4879" spans="1:40" x14ac:dyDescent="0.25">
      <c r="A4879" s="212" t="s">
        <v>7819</v>
      </c>
      <c r="B4879" s="212">
        <v>1</v>
      </c>
      <c r="C4879" s="212" t="s">
        <v>7820</v>
      </c>
      <c r="D4879" s="212" t="s">
        <v>1577</v>
      </c>
      <c r="E4879" s="212">
        <v>54</v>
      </c>
      <c r="F4879" s="212" t="s">
        <v>3</v>
      </c>
      <c r="G4879" s="212" t="s">
        <v>758</v>
      </c>
      <c r="H4879" s="212">
        <v>7239</v>
      </c>
      <c r="I4879" s="212" t="s">
        <v>759</v>
      </c>
      <c r="J4879" s="212">
        <v>1193</v>
      </c>
      <c r="K4879" s="212" t="s">
        <v>506</v>
      </c>
      <c r="L4879" s="212" t="s">
        <v>507</v>
      </c>
      <c r="M4879" s="212"/>
      <c r="N4879" s="212"/>
      <c r="O4879" s="212"/>
      <c r="P4879" s="212">
        <v>1094</v>
      </c>
      <c r="Q4879" s="212" t="s">
        <v>752</v>
      </c>
      <c r="R4879" s="212" t="s">
        <v>753</v>
      </c>
      <c r="S4879" s="212"/>
      <c r="T4879" s="212"/>
      <c r="U4879" s="212"/>
      <c r="V4879" s="212"/>
      <c r="W4879" s="212"/>
      <c r="X4879" s="212"/>
      <c r="Y4879" s="212">
        <v>1375</v>
      </c>
      <c r="Z4879" s="212" t="s">
        <v>314</v>
      </c>
      <c r="AA4879" s="212" t="s">
        <v>315</v>
      </c>
      <c r="AB4879" s="212">
        <v>8408.8220000000001</v>
      </c>
      <c r="AC4879" s="212">
        <v>10426.939</v>
      </c>
      <c r="AD4879" s="212">
        <v>1</v>
      </c>
      <c r="AE4879" s="212">
        <v>0</v>
      </c>
      <c r="AF4879" s="212">
        <v>1</v>
      </c>
      <c r="AG4879" s="212">
        <v>0</v>
      </c>
      <c r="AH4879" s="212">
        <v>8408.82</v>
      </c>
      <c r="AI4879" s="212">
        <v>10426.94</v>
      </c>
      <c r="AJ4879" s="212">
        <v>0</v>
      </c>
      <c r="AK4879" s="212">
        <v>0</v>
      </c>
      <c r="AL4879" s="212">
        <v>0</v>
      </c>
      <c r="AM4879">
        <v>1</v>
      </c>
      <c r="AN4879" t="str">
        <f>VLOOKUP(H4879,'Base Art'!$A:$AJ,36,FALSE)</f>
        <v>MASTERFOODS ARGENTINA LTD.</v>
      </c>
    </row>
    <row r="4880" spans="1:40" x14ac:dyDescent="0.25">
      <c r="A4880" s="212" t="s">
        <v>7819</v>
      </c>
      <c r="B4880" s="212">
        <v>1</v>
      </c>
      <c r="C4880" s="212" t="s">
        <v>7820</v>
      </c>
      <c r="D4880" s="212" t="s">
        <v>1577</v>
      </c>
      <c r="E4880" s="212">
        <v>54</v>
      </c>
      <c r="F4880" s="212" t="s">
        <v>3</v>
      </c>
      <c r="G4880" s="212" t="s">
        <v>762</v>
      </c>
      <c r="H4880" s="212">
        <v>7241</v>
      </c>
      <c r="I4880" s="212" t="s">
        <v>763</v>
      </c>
      <c r="J4880" s="212">
        <v>1193</v>
      </c>
      <c r="K4880" s="212" t="s">
        <v>506</v>
      </c>
      <c r="L4880" s="212" t="s">
        <v>507</v>
      </c>
      <c r="M4880" s="212"/>
      <c r="N4880" s="212"/>
      <c r="O4880" s="212"/>
      <c r="P4880" s="212">
        <v>1094</v>
      </c>
      <c r="Q4880" s="212" t="s">
        <v>752</v>
      </c>
      <c r="R4880" s="212" t="s">
        <v>753</v>
      </c>
      <c r="S4880" s="212"/>
      <c r="T4880" s="212"/>
      <c r="U4880" s="212"/>
      <c r="V4880" s="212"/>
      <c r="W4880" s="212"/>
      <c r="X4880" s="212"/>
      <c r="Y4880" s="212">
        <v>1375</v>
      </c>
      <c r="Z4880" s="212" t="s">
        <v>314</v>
      </c>
      <c r="AA4880" s="212" t="s">
        <v>315</v>
      </c>
      <c r="AB4880" s="212">
        <v>8408.8220000000001</v>
      </c>
      <c r="AC4880" s="212">
        <v>10426.939</v>
      </c>
      <c r="AD4880" s="212">
        <v>1</v>
      </c>
      <c r="AE4880" s="212">
        <v>0</v>
      </c>
      <c r="AF4880" s="212">
        <v>1</v>
      </c>
      <c r="AG4880" s="212">
        <v>0</v>
      </c>
      <c r="AH4880" s="212">
        <v>8408.82</v>
      </c>
      <c r="AI4880" s="212">
        <v>10426.94</v>
      </c>
      <c r="AJ4880" s="212">
        <v>0</v>
      </c>
      <c r="AK4880" s="212">
        <v>0</v>
      </c>
      <c r="AL4880" s="212">
        <v>0</v>
      </c>
      <c r="AM4880">
        <v>1</v>
      </c>
      <c r="AN4880" t="str">
        <f>VLOOKUP(H4880,'Base Art'!$A:$AJ,36,FALSE)</f>
        <v>MASTERFOODS ARGENTINA LTD.</v>
      </c>
    </row>
    <row r="4881" spans="1:40" x14ac:dyDescent="0.25">
      <c r="A4881" s="212" t="s">
        <v>7819</v>
      </c>
      <c r="B4881" s="212">
        <v>1</v>
      </c>
      <c r="C4881" s="212" t="s">
        <v>7820</v>
      </c>
      <c r="D4881" s="212" t="s">
        <v>1577</v>
      </c>
      <c r="E4881" s="212">
        <v>54</v>
      </c>
      <c r="F4881" s="212" t="s">
        <v>3</v>
      </c>
      <c r="G4881" s="212" t="s">
        <v>764</v>
      </c>
      <c r="H4881" s="212">
        <v>7242</v>
      </c>
      <c r="I4881" s="212" t="s">
        <v>765</v>
      </c>
      <c r="J4881" s="212">
        <v>1193</v>
      </c>
      <c r="K4881" s="212" t="s">
        <v>506</v>
      </c>
      <c r="L4881" s="212" t="s">
        <v>507</v>
      </c>
      <c r="M4881" s="212"/>
      <c r="N4881" s="212"/>
      <c r="O4881" s="212"/>
      <c r="P4881" s="212">
        <v>1094</v>
      </c>
      <c r="Q4881" s="212" t="s">
        <v>752</v>
      </c>
      <c r="R4881" s="212" t="s">
        <v>753</v>
      </c>
      <c r="S4881" s="212"/>
      <c r="T4881" s="212"/>
      <c r="U4881" s="212"/>
      <c r="V4881" s="212"/>
      <c r="W4881" s="212"/>
      <c r="X4881" s="212"/>
      <c r="Y4881" s="212">
        <v>1375</v>
      </c>
      <c r="Z4881" s="212" t="s">
        <v>314</v>
      </c>
      <c r="AA4881" s="212" t="s">
        <v>315</v>
      </c>
      <c r="AB4881" s="212">
        <v>8408.8220000000001</v>
      </c>
      <c r="AC4881" s="212">
        <v>10426.939</v>
      </c>
      <c r="AD4881" s="212">
        <v>1</v>
      </c>
      <c r="AE4881" s="212">
        <v>0</v>
      </c>
      <c r="AF4881" s="212">
        <v>1</v>
      </c>
      <c r="AG4881" s="212">
        <v>0</v>
      </c>
      <c r="AH4881" s="212">
        <v>8408.82</v>
      </c>
      <c r="AI4881" s="212">
        <v>10426.94</v>
      </c>
      <c r="AJ4881" s="212">
        <v>0</v>
      </c>
      <c r="AK4881" s="212">
        <v>0</v>
      </c>
      <c r="AL4881" s="212">
        <v>0</v>
      </c>
      <c r="AM4881">
        <v>1</v>
      </c>
      <c r="AN4881" t="str">
        <f>VLOOKUP(H4881,'Base Art'!$A:$AJ,36,FALSE)</f>
        <v>MASTERFOODS ARGENTINA LTD.</v>
      </c>
    </row>
    <row r="4882" spans="1:40" x14ac:dyDescent="0.25">
      <c r="A4882" s="212" t="s">
        <v>7819</v>
      </c>
      <c r="B4882" s="212">
        <v>1</v>
      </c>
      <c r="C4882" s="212" t="s">
        <v>7820</v>
      </c>
      <c r="D4882" s="212" t="s">
        <v>1577</v>
      </c>
      <c r="E4882" s="212">
        <v>54</v>
      </c>
      <c r="F4882" s="212" t="s">
        <v>3</v>
      </c>
      <c r="G4882" s="212" t="s">
        <v>1729</v>
      </c>
      <c r="H4882" s="212">
        <v>7261</v>
      </c>
      <c r="I4882" s="212" t="s">
        <v>1730</v>
      </c>
      <c r="J4882" s="212">
        <v>1187</v>
      </c>
      <c r="K4882" s="212" t="s">
        <v>1645</v>
      </c>
      <c r="L4882" s="212" t="s">
        <v>1646</v>
      </c>
      <c r="M4882" s="212"/>
      <c r="N4882" s="212"/>
      <c r="O4882" s="212"/>
      <c r="P4882" s="212"/>
      <c r="Q4882" s="212"/>
      <c r="R4882" s="212"/>
      <c r="S4882" s="212"/>
      <c r="T4882" s="212"/>
      <c r="U4882" s="212"/>
      <c r="V4882" s="212"/>
      <c r="W4882" s="212"/>
      <c r="X4882" s="212"/>
      <c r="Y4882" s="212">
        <v>1374</v>
      </c>
      <c r="Z4882" s="212" t="s">
        <v>336</v>
      </c>
      <c r="AA4882" s="212" t="s">
        <v>337</v>
      </c>
      <c r="AB4882" s="212">
        <v>71566.745999999999</v>
      </c>
      <c r="AC4882" s="212">
        <v>86595.774000000005</v>
      </c>
      <c r="AD4882" s="212">
        <v>8.3299999999999999E-2</v>
      </c>
      <c r="AE4882" s="212">
        <v>0</v>
      </c>
      <c r="AF4882" s="212">
        <v>8.3299999999999999E-2</v>
      </c>
      <c r="AG4882" s="212">
        <v>0</v>
      </c>
      <c r="AH4882" s="212">
        <v>5963.9</v>
      </c>
      <c r="AI4882" s="212">
        <v>7216.31</v>
      </c>
      <c r="AJ4882" s="212">
        <v>0</v>
      </c>
      <c r="AK4882" s="212">
        <v>0</v>
      </c>
      <c r="AL4882" s="212">
        <v>0</v>
      </c>
      <c r="AM4882">
        <v>1</v>
      </c>
      <c r="AN4882" t="str">
        <f>VLOOKUP(H4882,'Base Art'!$A:$AJ,36,FALSE)</f>
        <v>MONDELEZ ARGENTINA S.A.</v>
      </c>
    </row>
    <row r="4883" spans="1:40" x14ac:dyDescent="0.25">
      <c r="A4883" s="212" t="s">
        <v>7819</v>
      </c>
      <c r="B4883" s="212">
        <v>1</v>
      </c>
      <c r="C4883" s="212" t="s">
        <v>7820</v>
      </c>
      <c r="D4883" s="212" t="s">
        <v>1577</v>
      </c>
      <c r="E4883" s="212">
        <v>54</v>
      </c>
      <c r="F4883" s="212" t="s">
        <v>3</v>
      </c>
      <c r="G4883" s="212" t="s">
        <v>768</v>
      </c>
      <c r="H4883" s="212">
        <v>7377</v>
      </c>
      <c r="I4883" s="212" t="s">
        <v>769</v>
      </c>
      <c r="J4883" s="212"/>
      <c r="K4883" s="212"/>
      <c r="L4883" s="212"/>
      <c r="M4883" s="212"/>
      <c r="N4883" s="212"/>
      <c r="O4883" s="212"/>
      <c r="P4883" s="212">
        <v>1328</v>
      </c>
      <c r="Q4883" s="212" t="s">
        <v>770</v>
      </c>
      <c r="R4883" s="212" t="s">
        <v>771</v>
      </c>
      <c r="S4883" s="212"/>
      <c r="T4883" s="212"/>
      <c r="U4883" s="212"/>
      <c r="V4883" s="212"/>
      <c r="W4883" s="212"/>
      <c r="X4883" s="212"/>
      <c r="Y4883" s="212">
        <v>1376</v>
      </c>
      <c r="Z4883" s="212" t="s">
        <v>320</v>
      </c>
      <c r="AA4883" s="212" t="s">
        <v>321</v>
      </c>
      <c r="AB4883" s="212">
        <v>647380.16</v>
      </c>
      <c r="AC4883" s="212">
        <v>783329.96</v>
      </c>
      <c r="AD4883" s="212">
        <v>2.5000000000000001E-2</v>
      </c>
      <c r="AE4883" s="212">
        <v>0</v>
      </c>
      <c r="AF4883" s="212">
        <v>2.5000000000000001E-2</v>
      </c>
      <c r="AG4883" s="212">
        <v>0</v>
      </c>
      <c r="AH4883" s="212">
        <v>16184.5</v>
      </c>
      <c r="AI4883" s="212">
        <v>19583.25</v>
      </c>
      <c r="AJ4883" s="212">
        <v>0</v>
      </c>
      <c r="AK4883" s="212">
        <v>0</v>
      </c>
      <c r="AL4883" s="212">
        <v>0</v>
      </c>
      <c r="AM4883">
        <v>1</v>
      </c>
      <c r="AN4883" t="str">
        <f>VLOOKUP(H4883,'Base Art'!$A:$AJ,36,FALSE)</f>
        <v>TABACALERA SARANDI S.A</v>
      </c>
    </row>
    <row r="4884" spans="1:40" x14ac:dyDescent="0.25">
      <c r="A4884" s="212" t="s">
        <v>7819</v>
      </c>
      <c r="B4884" s="212">
        <v>1</v>
      </c>
      <c r="C4884" s="212" t="s">
        <v>7820</v>
      </c>
      <c r="D4884" s="212" t="s">
        <v>1577</v>
      </c>
      <c r="E4884" s="212">
        <v>54</v>
      </c>
      <c r="F4884" s="212" t="s">
        <v>3</v>
      </c>
      <c r="G4884" s="212" t="s">
        <v>1150</v>
      </c>
      <c r="H4884" s="212">
        <v>7423</v>
      </c>
      <c r="I4884" s="212" t="s">
        <v>1151</v>
      </c>
      <c r="J4884" s="212">
        <v>1469</v>
      </c>
      <c r="K4884" s="212" t="s">
        <v>1152</v>
      </c>
      <c r="L4884" s="212" t="s">
        <v>1153</v>
      </c>
      <c r="M4884" s="212"/>
      <c r="N4884" s="212"/>
      <c r="O4884" s="212"/>
      <c r="P4884" s="212">
        <v>1103</v>
      </c>
      <c r="Q4884" s="212" t="s">
        <v>1154</v>
      </c>
      <c r="R4884" s="212" t="s">
        <v>1155</v>
      </c>
      <c r="S4884" s="212"/>
      <c r="T4884" s="212"/>
      <c r="U4884" s="212"/>
      <c r="V4884" s="212"/>
      <c r="W4884" s="212"/>
      <c r="X4884" s="212"/>
      <c r="Y4884" s="212">
        <v>1374</v>
      </c>
      <c r="Z4884" s="212" t="s">
        <v>336</v>
      </c>
      <c r="AA4884" s="212" t="s">
        <v>337</v>
      </c>
      <c r="AB4884" s="212">
        <v>31813.901999999998</v>
      </c>
      <c r="AC4884" s="212">
        <v>38494.824999999997</v>
      </c>
      <c r="AD4884" s="212">
        <v>8.3299999999999999E-2</v>
      </c>
      <c r="AE4884" s="212">
        <v>0</v>
      </c>
      <c r="AF4884" s="212">
        <v>8.3299999999999999E-2</v>
      </c>
      <c r="AG4884" s="212">
        <v>0</v>
      </c>
      <c r="AH4884" s="212">
        <v>2651.16</v>
      </c>
      <c r="AI4884" s="212">
        <v>3207.9</v>
      </c>
      <c r="AJ4884" s="212">
        <v>0</v>
      </c>
      <c r="AK4884" s="212">
        <v>0</v>
      </c>
      <c r="AL4884" s="212">
        <v>0</v>
      </c>
      <c r="AM4884">
        <v>1</v>
      </c>
      <c r="AN4884" t="str">
        <f>VLOOKUP(H4884,'Base Art'!$A:$AJ,36,FALSE)</f>
        <v>LHERITIER ARGENTINA S.A.</v>
      </c>
    </row>
    <row r="4885" spans="1:40" x14ac:dyDescent="0.25">
      <c r="A4885" s="212" t="s">
        <v>7819</v>
      </c>
      <c r="B4885" s="212">
        <v>1</v>
      </c>
      <c r="C4885" s="212" t="s">
        <v>7820</v>
      </c>
      <c r="D4885" s="212" t="s">
        <v>1577</v>
      </c>
      <c r="E4885" s="212">
        <v>54</v>
      </c>
      <c r="F4885" s="212" t="s">
        <v>3</v>
      </c>
      <c r="G4885" s="212" t="s">
        <v>772</v>
      </c>
      <c r="H4885" s="212">
        <v>7431</v>
      </c>
      <c r="I4885" s="212" t="s">
        <v>773</v>
      </c>
      <c r="J4885" s="212">
        <v>1257</v>
      </c>
      <c r="K4885" s="212" t="s">
        <v>774</v>
      </c>
      <c r="L4885" s="212" t="s">
        <v>775</v>
      </c>
      <c r="M4885" s="212"/>
      <c r="N4885" s="212"/>
      <c r="O4885" s="212"/>
      <c r="P4885" s="212">
        <v>1101</v>
      </c>
      <c r="Q4885" s="212" t="s">
        <v>776</v>
      </c>
      <c r="R4885" s="212" t="s">
        <v>777</v>
      </c>
      <c r="S4885" s="212"/>
      <c r="T4885" s="212"/>
      <c r="U4885" s="212"/>
      <c r="V4885" s="212"/>
      <c r="W4885" s="212"/>
      <c r="X4885" s="212"/>
      <c r="Y4885" s="212">
        <v>1375</v>
      </c>
      <c r="Z4885" s="212" t="s">
        <v>314</v>
      </c>
      <c r="AA4885" s="212" t="s">
        <v>315</v>
      </c>
      <c r="AB4885" s="212">
        <v>16796.888999999999</v>
      </c>
      <c r="AC4885" s="212">
        <v>20828.143</v>
      </c>
      <c r="AD4885" s="212">
        <v>1</v>
      </c>
      <c r="AE4885" s="212">
        <v>0</v>
      </c>
      <c r="AF4885" s="212">
        <v>1</v>
      </c>
      <c r="AG4885" s="212">
        <v>0</v>
      </c>
      <c r="AH4885" s="212">
        <v>16796.89</v>
      </c>
      <c r="AI4885" s="212">
        <v>20828.14</v>
      </c>
      <c r="AJ4885" s="212">
        <v>1</v>
      </c>
      <c r="AK4885" s="212">
        <v>1</v>
      </c>
      <c r="AL4885" s="212">
        <v>0</v>
      </c>
      <c r="AM4885">
        <v>1</v>
      </c>
      <c r="AN4885" t="str">
        <f>VLOOKUP(H4885,'Base Art'!$A:$AJ,36,FALSE)</f>
        <v>NUTRIPET S.A.U.</v>
      </c>
    </row>
    <row r="4886" spans="1:40" x14ac:dyDescent="0.25">
      <c r="A4886" s="212" t="s">
        <v>7819</v>
      </c>
      <c r="B4886" s="212">
        <v>1</v>
      </c>
      <c r="C4886" s="212" t="s">
        <v>7820</v>
      </c>
      <c r="D4886" s="212" t="s">
        <v>1577</v>
      </c>
      <c r="E4886" s="212">
        <v>54</v>
      </c>
      <c r="F4886" s="212" t="s">
        <v>3</v>
      </c>
      <c r="G4886" s="212" t="s">
        <v>778</v>
      </c>
      <c r="H4886" s="212">
        <v>7690</v>
      </c>
      <c r="I4886" s="212" t="s">
        <v>779</v>
      </c>
      <c r="J4886" s="212">
        <v>1193</v>
      </c>
      <c r="K4886" s="212" t="s">
        <v>506</v>
      </c>
      <c r="L4886" s="212" t="s">
        <v>507</v>
      </c>
      <c r="M4886" s="212"/>
      <c r="N4886" s="212"/>
      <c r="O4886" s="212"/>
      <c r="P4886" s="212">
        <v>1098</v>
      </c>
      <c r="Q4886" s="212" t="s">
        <v>312</v>
      </c>
      <c r="R4886" s="212" t="s">
        <v>313</v>
      </c>
      <c r="S4886" s="212"/>
      <c r="T4886" s="212"/>
      <c r="U4886" s="212"/>
      <c r="V4886" s="212"/>
      <c r="W4886" s="212"/>
      <c r="X4886" s="212"/>
      <c r="Y4886" s="212">
        <v>1375</v>
      </c>
      <c r="Z4886" s="212" t="s">
        <v>314</v>
      </c>
      <c r="AA4886" s="212" t="s">
        <v>315</v>
      </c>
      <c r="AB4886" s="212">
        <v>49664.36</v>
      </c>
      <c r="AC4886" s="212">
        <v>61534.152000000002</v>
      </c>
      <c r="AD4886" s="212">
        <v>0.1</v>
      </c>
      <c r="AE4886" s="212">
        <v>0</v>
      </c>
      <c r="AF4886" s="212">
        <v>0.1</v>
      </c>
      <c r="AG4886" s="212">
        <v>0</v>
      </c>
      <c r="AH4886" s="212">
        <v>4966.4399999999996</v>
      </c>
      <c r="AI4886" s="212">
        <v>6153.42</v>
      </c>
      <c r="AJ4886" s="212">
        <v>1</v>
      </c>
      <c r="AK4886" s="212">
        <v>0.1</v>
      </c>
      <c r="AL4886" s="212">
        <v>0</v>
      </c>
      <c r="AM4886">
        <v>1</v>
      </c>
      <c r="AN4886" t="str">
        <f>VLOOKUP(H4886,'Base Art'!$A:$AJ,36,FALSE)</f>
        <v>MASTERFOODS ARGENTINA LTD.</v>
      </c>
    </row>
    <row r="4887" spans="1:40" x14ac:dyDescent="0.25">
      <c r="A4887" s="212" t="s">
        <v>7819</v>
      </c>
      <c r="B4887" s="212">
        <v>1</v>
      </c>
      <c r="C4887" s="212" t="s">
        <v>7820</v>
      </c>
      <c r="D4887" s="212" t="s">
        <v>1577</v>
      </c>
      <c r="E4887" s="212">
        <v>54</v>
      </c>
      <c r="F4887" s="212" t="s">
        <v>3</v>
      </c>
      <c r="G4887" s="212" t="s">
        <v>1343</v>
      </c>
      <c r="H4887" s="212">
        <v>7692</v>
      </c>
      <c r="I4887" s="212" t="s">
        <v>1344</v>
      </c>
      <c r="J4887" s="212">
        <v>1193</v>
      </c>
      <c r="K4887" s="212" t="s">
        <v>506</v>
      </c>
      <c r="L4887" s="212" t="s">
        <v>507</v>
      </c>
      <c r="M4887" s="212"/>
      <c r="N4887" s="212"/>
      <c r="O4887" s="212"/>
      <c r="P4887" s="212">
        <v>1098</v>
      </c>
      <c r="Q4887" s="212" t="s">
        <v>312</v>
      </c>
      <c r="R4887" s="212" t="s">
        <v>313</v>
      </c>
      <c r="S4887" s="212"/>
      <c r="T4887" s="212"/>
      <c r="U4887" s="212"/>
      <c r="V4887" s="212"/>
      <c r="W4887" s="212"/>
      <c r="X4887" s="212"/>
      <c r="Y4887" s="212">
        <v>1375</v>
      </c>
      <c r="Z4887" s="212" t="s">
        <v>314</v>
      </c>
      <c r="AA4887" s="212" t="s">
        <v>315</v>
      </c>
      <c r="AB4887" s="212">
        <v>49664.36</v>
      </c>
      <c r="AC4887" s="212">
        <v>61534.152000000002</v>
      </c>
      <c r="AD4887" s="212">
        <v>0.1</v>
      </c>
      <c r="AE4887" s="212">
        <v>0</v>
      </c>
      <c r="AF4887" s="212">
        <v>0.1</v>
      </c>
      <c r="AG4887" s="212">
        <v>0</v>
      </c>
      <c r="AH4887" s="212">
        <v>4966.4399999999996</v>
      </c>
      <c r="AI4887" s="212">
        <v>6153.42</v>
      </c>
      <c r="AJ4887" s="212">
        <v>0</v>
      </c>
      <c r="AK4887" s="212">
        <v>0</v>
      </c>
      <c r="AL4887" s="212">
        <v>0</v>
      </c>
      <c r="AM4887">
        <v>1</v>
      </c>
      <c r="AN4887" t="str">
        <f>VLOOKUP(H4887,'Base Art'!$A:$AJ,36,FALSE)</f>
        <v>MASTERFOODS ARGENTINA LTD.</v>
      </c>
    </row>
    <row r="4888" spans="1:40" x14ac:dyDescent="0.25">
      <c r="A4888" s="212" t="s">
        <v>7819</v>
      </c>
      <c r="B4888" s="212">
        <v>1</v>
      </c>
      <c r="C4888" s="212" t="s">
        <v>7820</v>
      </c>
      <c r="D4888" s="212" t="s">
        <v>1577</v>
      </c>
      <c r="E4888" s="212">
        <v>54</v>
      </c>
      <c r="F4888" s="212" t="s">
        <v>3</v>
      </c>
      <c r="G4888" s="212" t="s">
        <v>1410</v>
      </c>
      <c r="H4888" s="212">
        <v>7730</v>
      </c>
      <c r="I4888" s="212" t="s">
        <v>1411</v>
      </c>
      <c r="J4888" s="212">
        <v>1202</v>
      </c>
      <c r="K4888" s="212" t="s">
        <v>476</v>
      </c>
      <c r="L4888" s="212" t="s">
        <v>477</v>
      </c>
      <c r="M4888" s="212"/>
      <c r="N4888" s="212"/>
      <c r="O4888" s="212"/>
      <c r="P4888" s="212"/>
      <c r="Q4888" s="212"/>
      <c r="R4888" s="212"/>
      <c r="S4888" s="212"/>
      <c r="T4888" s="212"/>
      <c r="U4888" s="212"/>
      <c r="V4888" s="212"/>
      <c r="W4888" s="212"/>
      <c r="X4888" s="212"/>
      <c r="Y4888" s="212">
        <v>1372</v>
      </c>
      <c r="Z4888" s="212" t="s">
        <v>346</v>
      </c>
      <c r="AA4888" s="212" t="s">
        <v>347</v>
      </c>
      <c r="AB4888" s="212">
        <v>36568.709000000003</v>
      </c>
      <c r="AC4888" s="212">
        <v>46405.688999999998</v>
      </c>
      <c r="AD4888" s="212">
        <v>0.4</v>
      </c>
      <c r="AE4888" s="212">
        <v>0</v>
      </c>
      <c r="AF4888" s="212">
        <v>0.4</v>
      </c>
      <c r="AG4888" s="212">
        <v>0</v>
      </c>
      <c r="AH4888" s="212">
        <v>14627.48</v>
      </c>
      <c r="AI4888" s="212">
        <v>18562.28</v>
      </c>
      <c r="AJ4888" s="212">
        <v>0</v>
      </c>
      <c r="AK4888" s="212">
        <v>0</v>
      </c>
      <c r="AL4888" s="212">
        <v>0</v>
      </c>
      <c r="AM4888">
        <v>1</v>
      </c>
      <c r="AN4888" t="str">
        <f>VLOOKUP(H4888,'Base Art'!$A:$AJ,36,FALSE)</f>
        <v>FERRERO ARGENTINA S.A.</v>
      </c>
    </row>
    <row r="4889" spans="1:40" x14ac:dyDescent="0.25">
      <c r="A4889" s="212" t="s">
        <v>7819</v>
      </c>
      <c r="B4889" s="212">
        <v>1</v>
      </c>
      <c r="C4889" s="212" t="s">
        <v>7820</v>
      </c>
      <c r="D4889" s="212" t="s">
        <v>1577</v>
      </c>
      <c r="E4889" s="212">
        <v>54</v>
      </c>
      <c r="F4889" s="212" t="s">
        <v>3</v>
      </c>
      <c r="G4889" s="212" t="s">
        <v>1393</v>
      </c>
      <c r="H4889" s="212">
        <v>7731</v>
      </c>
      <c r="I4889" s="212" t="s">
        <v>1394</v>
      </c>
      <c r="J4889" s="212">
        <v>1202</v>
      </c>
      <c r="K4889" s="212" t="s">
        <v>476</v>
      </c>
      <c r="L4889" s="212" t="s">
        <v>477</v>
      </c>
      <c r="M4889" s="212"/>
      <c r="N4889" s="212"/>
      <c r="O4889" s="212"/>
      <c r="P4889" s="212"/>
      <c r="Q4889" s="212"/>
      <c r="R4889" s="212"/>
      <c r="S4889" s="212"/>
      <c r="T4889" s="212"/>
      <c r="U4889" s="212"/>
      <c r="V4889" s="212"/>
      <c r="W4889" s="212"/>
      <c r="X4889" s="212"/>
      <c r="Y4889" s="212">
        <v>1372</v>
      </c>
      <c r="Z4889" s="212" t="s">
        <v>346</v>
      </c>
      <c r="AA4889" s="212" t="s">
        <v>347</v>
      </c>
      <c r="AB4889" s="212">
        <v>99196.29</v>
      </c>
      <c r="AC4889" s="212">
        <v>125880.092</v>
      </c>
      <c r="AD4889" s="212">
        <v>0.33329999999999999</v>
      </c>
      <c r="AE4889" s="212">
        <v>0</v>
      </c>
      <c r="AF4889" s="212">
        <v>0.33329999999999999</v>
      </c>
      <c r="AG4889" s="212">
        <v>0</v>
      </c>
      <c r="AH4889" s="212">
        <v>33065.43</v>
      </c>
      <c r="AI4889" s="212">
        <v>41960.03</v>
      </c>
      <c r="AJ4889" s="212">
        <v>0</v>
      </c>
      <c r="AK4889" s="212">
        <v>0</v>
      </c>
      <c r="AL4889" s="212">
        <v>0</v>
      </c>
      <c r="AM4889">
        <v>1</v>
      </c>
      <c r="AN4889" t="str">
        <f>VLOOKUP(H4889,'Base Art'!$A:$AJ,36,FALSE)</f>
        <v>FERRERO ARGENTINA S.A.</v>
      </c>
    </row>
    <row r="4890" spans="1:40" x14ac:dyDescent="0.25">
      <c r="A4890" s="212" t="s">
        <v>7819</v>
      </c>
      <c r="B4890" s="212">
        <v>1</v>
      </c>
      <c r="C4890" s="212" t="s">
        <v>7820</v>
      </c>
      <c r="D4890" s="212" t="s">
        <v>1577</v>
      </c>
      <c r="E4890" s="212">
        <v>54</v>
      </c>
      <c r="F4890" s="212" t="s">
        <v>3</v>
      </c>
      <c r="G4890" s="212" t="s">
        <v>786</v>
      </c>
      <c r="H4890" s="212">
        <v>7786</v>
      </c>
      <c r="I4890" s="212" t="s">
        <v>787</v>
      </c>
      <c r="J4890" s="212">
        <v>1193</v>
      </c>
      <c r="K4890" s="212" t="s">
        <v>506</v>
      </c>
      <c r="L4890" s="212" t="s">
        <v>507</v>
      </c>
      <c r="M4890" s="212"/>
      <c r="N4890" s="212"/>
      <c r="O4890" s="212"/>
      <c r="P4890" s="212">
        <v>1098</v>
      </c>
      <c r="Q4890" s="212" t="s">
        <v>312</v>
      </c>
      <c r="R4890" s="212" t="s">
        <v>313</v>
      </c>
      <c r="S4890" s="212"/>
      <c r="T4890" s="212"/>
      <c r="U4890" s="212"/>
      <c r="V4890" s="212"/>
      <c r="W4890" s="212"/>
      <c r="X4890" s="212"/>
      <c r="Y4890" s="212">
        <v>1375</v>
      </c>
      <c r="Z4890" s="212" t="s">
        <v>314</v>
      </c>
      <c r="AA4890" s="212" t="s">
        <v>315</v>
      </c>
      <c r="AB4890" s="212">
        <v>41185.08</v>
      </c>
      <c r="AC4890" s="212">
        <v>51069.499000000003</v>
      </c>
      <c r="AD4890" s="212">
        <v>1</v>
      </c>
      <c r="AE4890" s="212">
        <v>0</v>
      </c>
      <c r="AF4890" s="212">
        <v>1</v>
      </c>
      <c r="AG4890" s="212">
        <v>0</v>
      </c>
      <c r="AH4890" s="212">
        <v>41185.08</v>
      </c>
      <c r="AI4890" s="212">
        <v>51069.5</v>
      </c>
      <c r="AJ4890" s="212">
        <v>0</v>
      </c>
      <c r="AK4890" s="212">
        <v>0</v>
      </c>
      <c r="AL4890" s="212">
        <v>0</v>
      </c>
      <c r="AM4890">
        <v>1</v>
      </c>
      <c r="AN4890" t="str">
        <f>VLOOKUP(H4890,'Base Art'!$A:$AJ,36,FALSE)</f>
        <v>MASTERFOODS ARGENTINA LTD.</v>
      </c>
    </row>
    <row r="4891" spans="1:40" x14ac:dyDescent="0.25">
      <c r="A4891" s="212" t="s">
        <v>7819</v>
      </c>
      <c r="B4891" s="212">
        <v>1</v>
      </c>
      <c r="C4891" s="212" t="s">
        <v>7820</v>
      </c>
      <c r="D4891" s="212" t="s">
        <v>1577</v>
      </c>
      <c r="E4891" s="212">
        <v>54</v>
      </c>
      <c r="F4891" s="212" t="s">
        <v>3</v>
      </c>
      <c r="G4891" s="212" t="s">
        <v>788</v>
      </c>
      <c r="H4891" s="212">
        <v>7827</v>
      </c>
      <c r="I4891" s="212" t="s">
        <v>789</v>
      </c>
      <c r="J4891" s="212"/>
      <c r="K4891" s="212"/>
      <c r="L4891" s="212"/>
      <c r="M4891" s="212"/>
      <c r="N4891" s="212"/>
      <c r="O4891" s="212"/>
      <c r="P4891" s="212"/>
      <c r="Q4891" s="212"/>
      <c r="R4891" s="212"/>
      <c r="S4891" s="212"/>
      <c r="T4891" s="212"/>
      <c r="U4891" s="212"/>
      <c r="V4891" s="212"/>
      <c r="W4891" s="212"/>
      <c r="X4891" s="212"/>
      <c r="Y4891" s="212">
        <v>1376</v>
      </c>
      <c r="Z4891" s="212" t="s">
        <v>320</v>
      </c>
      <c r="AA4891" s="212" t="s">
        <v>321</v>
      </c>
      <c r="AB4891" s="212">
        <v>458370.261</v>
      </c>
      <c r="AC4891" s="212">
        <v>554628.04500000004</v>
      </c>
      <c r="AD4891" s="212">
        <v>2.5000000000000001E-2</v>
      </c>
      <c r="AE4891" s="212">
        <v>0</v>
      </c>
      <c r="AF4891" s="212">
        <v>2.5000000000000001E-2</v>
      </c>
      <c r="AG4891" s="212">
        <v>0</v>
      </c>
      <c r="AH4891" s="212">
        <v>11459.26</v>
      </c>
      <c r="AI4891" s="212">
        <v>13865.7</v>
      </c>
      <c r="AJ4891" s="212">
        <v>0</v>
      </c>
      <c r="AK4891" s="212">
        <v>0</v>
      </c>
      <c r="AL4891" s="212">
        <v>0</v>
      </c>
      <c r="AM4891">
        <v>1</v>
      </c>
      <c r="AN4891" t="str">
        <f>VLOOKUP(H4891,'Base Art'!$A:$AJ,36,FALSE)</f>
        <v>UBG UNITED S.R.L</v>
      </c>
    </row>
    <row r="4892" spans="1:40" x14ac:dyDescent="0.25">
      <c r="A4892" s="212" t="s">
        <v>7819</v>
      </c>
      <c r="B4892" s="212">
        <v>1</v>
      </c>
      <c r="C4892" s="212" t="s">
        <v>7820</v>
      </c>
      <c r="D4892" s="212" t="s">
        <v>1577</v>
      </c>
      <c r="E4892" s="212">
        <v>54</v>
      </c>
      <c r="F4892" s="212" t="s">
        <v>3</v>
      </c>
      <c r="G4892" s="212" t="s">
        <v>1162</v>
      </c>
      <c r="H4892" s="212">
        <v>7907</v>
      </c>
      <c r="I4892" s="212" t="s">
        <v>1163</v>
      </c>
      <c r="J4892" s="212"/>
      <c r="K4892" s="212"/>
      <c r="L4892" s="212"/>
      <c r="M4892" s="212"/>
      <c r="N4892" s="212"/>
      <c r="O4892" s="212"/>
      <c r="P4892" s="212"/>
      <c r="Q4892" s="212"/>
      <c r="R4892" s="212"/>
      <c r="S4892" s="212"/>
      <c r="T4892" s="212"/>
      <c r="U4892" s="212"/>
      <c r="V4892" s="212"/>
      <c r="W4892" s="212"/>
      <c r="X4892" s="212"/>
      <c r="Y4892" s="212">
        <v>1374</v>
      </c>
      <c r="Z4892" s="212" t="s">
        <v>336</v>
      </c>
      <c r="AA4892" s="212" t="s">
        <v>337</v>
      </c>
      <c r="AB4892" s="212">
        <v>18848.79</v>
      </c>
      <c r="AC4892" s="212">
        <v>23372.5</v>
      </c>
      <c r="AD4892" s="212">
        <v>0.33329999999999999</v>
      </c>
      <c r="AE4892" s="212">
        <v>0</v>
      </c>
      <c r="AF4892" s="212">
        <v>0.33329999999999999</v>
      </c>
      <c r="AG4892" s="212">
        <v>0</v>
      </c>
      <c r="AH4892" s="212">
        <v>6282.93</v>
      </c>
      <c r="AI4892" s="212">
        <v>7790.83</v>
      </c>
      <c r="AJ4892" s="212">
        <v>1</v>
      </c>
      <c r="AK4892" s="212">
        <v>0.33</v>
      </c>
      <c r="AL4892" s="212">
        <v>0</v>
      </c>
      <c r="AM4892">
        <v>1</v>
      </c>
      <c r="AN4892" t="str">
        <f>VLOOKUP(H4892,'Base Art'!$A:$AJ,36,FALSE)</f>
        <v>ARCOR S.A.I.C.</v>
      </c>
    </row>
    <row r="4893" spans="1:40" x14ac:dyDescent="0.25">
      <c r="A4893" s="212" t="s">
        <v>7819</v>
      </c>
      <c r="B4893" s="212">
        <v>1</v>
      </c>
      <c r="C4893" s="212" t="s">
        <v>7820</v>
      </c>
      <c r="D4893" s="212" t="s">
        <v>1577</v>
      </c>
      <c r="E4893" s="212">
        <v>54</v>
      </c>
      <c r="F4893" s="212" t="s">
        <v>3</v>
      </c>
      <c r="G4893" s="212" t="s">
        <v>1164</v>
      </c>
      <c r="H4893" s="212">
        <v>8048</v>
      </c>
      <c r="I4893" s="212" t="s">
        <v>1165</v>
      </c>
      <c r="J4893" s="212">
        <v>1162</v>
      </c>
      <c r="K4893" s="212" t="s">
        <v>1166</v>
      </c>
      <c r="L4893" s="212" t="s">
        <v>1167</v>
      </c>
      <c r="M4893" s="212"/>
      <c r="N4893" s="212"/>
      <c r="O4893" s="212"/>
      <c r="P4893" s="212">
        <v>1073</v>
      </c>
      <c r="Q4893" s="212" t="s">
        <v>1116</v>
      </c>
      <c r="R4893" s="212" t="s">
        <v>1117</v>
      </c>
      <c r="S4893" s="212"/>
      <c r="T4893" s="212"/>
      <c r="U4893" s="212"/>
      <c r="V4893" s="212"/>
      <c r="W4893" s="212"/>
      <c r="X4893" s="212"/>
      <c r="Y4893" s="212">
        <v>1370</v>
      </c>
      <c r="Z4893" s="212" t="s">
        <v>400</v>
      </c>
      <c r="AA4893" s="212" t="s">
        <v>401</v>
      </c>
      <c r="AB4893" s="212">
        <v>13021.795</v>
      </c>
      <c r="AC4893" s="212">
        <v>15884.473</v>
      </c>
      <c r="AD4893" s="212">
        <v>3</v>
      </c>
      <c r="AE4893" s="212">
        <v>0</v>
      </c>
      <c r="AF4893" s="212">
        <v>3</v>
      </c>
      <c r="AG4893" s="212">
        <v>0</v>
      </c>
      <c r="AH4893" s="212">
        <v>39065.379999999997</v>
      </c>
      <c r="AI4893" s="212">
        <v>47653.42</v>
      </c>
      <c r="AJ4893" s="212">
        <v>1</v>
      </c>
      <c r="AK4893" s="212">
        <v>3</v>
      </c>
      <c r="AL4893" s="212">
        <v>0</v>
      </c>
      <c r="AM4893">
        <v>1</v>
      </c>
      <c r="AN4893" t="str">
        <f>VLOOKUP(H4893,'Base Art'!$A:$AJ,36,FALSE)</f>
        <v>RPB SA</v>
      </c>
    </row>
    <row r="4894" spans="1:40" x14ac:dyDescent="0.25">
      <c r="A4894" s="212" t="s">
        <v>7819</v>
      </c>
      <c r="B4894" s="212">
        <v>1</v>
      </c>
      <c r="C4894" s="212" t="s">
        <v>7820</v>
      </c>
      <c r="D4894" s="212" t="s">
        <v>1577</v>
      </c>
      <c r="E4894" s="212">
        <v>54</v>
      </c>
      <c r="F4894" s="212" t="s">
        <v>3</v>
      </c>
      <c r="G4894" s="212" t="s">
        <v>1168</v>
      </c>
      <c r="H4894" s="212">
        <v>8049</v>
      </c>
      <c r="I4894" s="212" t="s">
        <v>1169</v>
      </c>
      <c r="J4894" s="212">
        <v>1162</v>
      </c>
      <c r="K4894" s="212" t="s">
        <v>1166</v>
      </c>
      <c r="L4894" s="212" t="s">
        <v>1167</v>
      </c>
      <c r="M4894" s="212"/>
      <c r="N4894" s="212"/>
      <c r="O4894" s="212"/>
      <c r="P4894" s="212">
        <v>1073</v>
      </c>
      <c r="Q4894" s="212" t="s">
        <v>1116</v>
      </c>
      <c r="R4894" s="212" t="s">
        <v>1117</v>
      </c>
      <c r="S4894" s="212"/>
      <c r="T4894" s="212"/>
      <c r="U4894" s="212"/>
      <c r="V4894" s="212"/>
      <c r="W4894" s="212"/>
      <c r="X4894" s="212"/>
      <c r="Y4894" s="212">
        <v>1370</v>
      </c>
      <c r="Z4894" s="212" t="s">
        <v>400</v>
      </c>
      <c r="AA4894" s="212" t="s">
        <v>401</v>
      </c>
      <c r="AB4894" s="212">
        <v>13064.142</v>
      </c>
      <c r="AC4894" s="212">
        <v>15807.611999999999</v>
      </c>
      <c r="AD4894" s="212">
        <v>10</v>
      </c>
      <c r="AE4894" s="212">
        <v>0</v>
      </c>
      <c r="AF4894" s="212">
        <v>10</v>
      </c>
      <c r="AG4894" s="212">
        <v>0</v>
      </c>
      <c r="AH4894" s="212">
        <v>130641.42</v>
      </c>
      <c r="AI4894" s="212">
        <v>158076.12</v>
      </c>
      <c r="AJ4894" s="212">
        <v>0</v>
      </c>
      <c r="AK4894" s="212">
        <v>0</v>
      </c>
      <c r="AL4894" s="212">
        <v>0</v>
      </c>
      <c r="AM4894">
        <v>1</v>
      </c>
      <c r="AN4894" t="str">
        <f>VLOOKUP(H4894,'Base Art'!$A:$AJ,36,FALSE)</f>
        <v>RPB SA</v>
      </c>
    </row>
    <row r="4895" spans="1:40" x14ac:dyDescent="0.25">
      <c r="A4895" s="212" t="s">
        <v>7819</v>
      </c>
      <c r="B4895" s="212">
        <v>1</v>
      </c>
      <c r="C4895" s="212" t="s">
        <v>7820</v>
      </c>
      <c r="D4895" s="212" t="s">
        <v>1577</v>
      </c>
      <c r="E4895" s="212">
        <v>54</v>
      </c>
      <c r="F4895" s="212" t="s">
        <v>3</v>
      </c>
      <c r="G4895" s="212" t="s">
        <v>1347</v>
      </c>
      <c r="H4895" s="212">
        <v>8053</v>
      </c>
      <c r="I4895" s="212" t="s">
        <v>1348</v>
      </c>
      <c r="J4895" s="212">
        <v>1194</v>
      </c>
      <c r="K4895" s="212" t="s">
        <v>310</v>
      </c>
      <c r="L4895" s="212" t="s">
        <v>311</v>
      </c>
      <c r="M4895" s="212"/>
      <c r="N4895" s="212"/>
      <c r="O4895" s="212"/>
      <c r="P4895" s="212"/>
      <c r="Q4895" s="212"/>
      <c r="R4895" s="212"/>
      <c r="S4895" s="212"/>
      <c r="T4895" s="212"/>
      <c r="U4895" s="212"/>
      <c r="V4895" s="212"/>
      <c r="W4895" s="212"/>
      <c r="X4895" s="212"/>
      <c r="Y4895" s="212">
        <v>1375</v>
      </c>
      <c r="Z4895" s="212" t="s">
        <v>314</v>
      </c>
      <c r="AA4895" s="212" t="s">
        <v>315</v>
      </c>
      <c r="AB4895" s="212">
        <v>21564.12</v>
      </c>
      <c r="AC4895" s="212">
        <v>26739.508999999998</v>
      </c>
      <c r="AD4895" s="212">
        <v>1</v>
      </c>
      <c r="AE4895" s="212">
        <v>0</v>
      </c>
      <c r="AF4895" s="212">
        <v>1</v>
      </c>
      <c r="AG4895" s="212">
        <v>0</v>
      </c>
      <c r="AH4895" s="212">
        <v>21564.12</v>
      </c>
      <c r="AI4895" s="212">
        <v>26739.51</v>
      </c>
      <c r="AJ4895" s="212">
        <v>1</v>
      </c>
      <c r="AK4895" s="212">
        <v>1</v>
      </c>
      <c r="AL4895" s="212">
        <v>0</v>
      </c>
      <c r="AM4895">
        <v>1</v>
      </c>
      <c r="AN4895" t="str">
        <f>VLOOKUP(H4895,'Base Art'!$A:$AJ,36,FALSE)</f>
        <v>MASTERFOODS ARGENTINA LTD.</v>
      </c>
    </row>
    <row r="4896" spans="1:40" x14ac:dyDescent="0.25">
      <c r="A4896" s="212" t="s">
        <v>7819</v>
      </c>
      <c r="B4896" s="212">
        <v>1</v>
      </c>
      <c r="C4896" s="212" t="s">
        <v>7820</v>
      </c>
      <c r="D4896" s="212" t="s">
        <v>1577</v>
      </c>
      <c r="E4896" s="212">
        <v>54</v>
      </c>
      <c r="F4896" s="212" t="s">
        <v>3</v>
      </c>
      <c r="G4896" s="212" t="s">
        <v>796</v>
      </c>
      <c r="H4896" s="212">
        <v>8134</v>
      </c>
      <c r="I4896" s="212" t="s">
        <v>797</v>
      </c>
      <c r="J4896" s="212">
        <v>1014</v>
      </c>
      <c r="K4896" s="212" t="s">
        <v>794</v>
      </c>
      <c r="L4896" s="212" t="s">
        <v>795</v>
      </c>
      <c r="M4896" s="212"/>
      <c r="N4896" s="212"/>
      <c r="O4896" s="212"/>
      <c r="P4896" s="212">
        <v>1005</v>
      </c>
      <c r="Q4896" s="212" t="s">
        <v>582</v>
      </c>
      <c r="R4896" s="212" t="s">
        <v>583</v>
      </c>
      <c r="S4896" s="212"/>
      <c r="T4896" s="212"/>
      <c r="U4896" s="212"/>
      <c r="V4896" s="212"/>
      <c r="W4896" s="212"/>
      <c r="X4896" s="212"/>
      <c r="Y4896" s="212">
        <v>1369</v>
      </c>
      <c r="Z4896" s="212" t="s">
        <v>354</v>
      </c>
      <c r="AA4896" s="212" t="s">
        <v>355</v>
      </c>
      <c r="AB4896" s="212">
        <v>14160.771000000001</v>
      </c>
      <c r="AC4896" s="212">
        <v>17134.532999999999</v>
      </c>
      <c r="AD4896" s="212">
        <v>4.5999999999999996</v>
      </c>
      <c r="AE4896" s="212">
        <v>0</v>
      </c>
      <c r="AF4896" s="212">
        <v>4.5999999999999996</v>
      </c>
      <c r="AG4896" s="212">
        <v>0</v>
      </c>
      <c r="AH4896" s="212">
        <v>65139.55</v>
      </c>
      <c r="AI4896" s="212">
        <v>78818.850000000006</v>
      </c>
      <c r="AJ4896" s="212">
        <v>2</v>
      </c>
      <c r="AK4896" s="212">
        <v>2.2999999999999998</v>
      </c>
      <c r="AL4896" s="212">
        <v>0</v>
      </c>
      <c r="AM4896">
        <v>1</v>
      </c>
      <c r="AN4896" t="str">
        <f>VLOOKUP(H4896,'Base Art'!$A:$AJ,36,FALSE)</f>
        <v>EST. LAS MARIAS S.A.C.I.F.A.</v>
      </c>
    </row>
    <row r="4897" spans="1:40" x14ac:dyDescent="0.25">
      <c r="A4897" s="212" t="s">
        <v>7819</v>
      </c>
      <c r="B4897" s="212">
        <v>1</v>
      </c>
      <c r="C4897" s="212" t="s">
        <v>7820</v>
      </c>
      <c r="D4897" s="212" t="s">
        <v>1577</v>
      </c>
      <c r="E4897" s="212">
        <v>54</v>
      </c>
      <c r="F4897" s="212" t="s">
        <v>3</v>
      </c>
      <c r="G4897" s="212" t="s">
        <v>7783</v>
      </c>
      <c r="H4897" s="212">
        <v>8288</v>
      </c>
      <c r="I4897" s="212" t="s">
        <v>4201</v>
      </c>
      <c r="J4897" s="212">
        <v>1451</v>
      </c>
      <c r="K4897" s="212" t="s">
        <v>1507</v>
      </c>
      <c r="L4897" s="212" t="s">
        <v>1508</v>
      </c>
      <c r="M4897" s="212"/>
      <c r="N4897" s="212"/>
      <c r="O4897" s="212"/>
      <c r="P4897" s="212">
        <v>1219</v>
      </c>
      <c r="Q4897" s="212" t="s">
        <v>1509</v>
      </c>
      <c r="R4897" s="212" t="s">
        <v>1510</v>
      </c>
      <c r="S4897" s="212"/>
      <c r="T4897" s="212"/>
      <c r="U4897" s="212"/>
      <c r="V4897" s="212"/>
      <c r="W4897" s="212"/>
      <c r="X4897" s="212"/>
      <c r="Y4897" s="212">
        <v>1370</v>
      </c>
      <c r="Z4897" s="212" t="s">
        <v>400</v>
      </c>
      <c r="AA4897" s="212" t="s">
        <v>401</v>
      </c>
      <c r="AB4897" s="212">
        <v>5994.0370000000003</v>
      </c>
      <c r="AC4897" s="212">
        <v>7332.0479999999998</v>
      </c>
      <c r="AD4897" s="212">
        <v>9</v>
      </c>
      <c r="AE4897" s="212">
        <v>0</v>
      </c>
      <c r="AF4897" s="212">
        <v>9</v>
      </c>
      <c r="AG4897" s="212">
        <v>0</v>
      </c>
      <c r="AH4897" s="212">
        <v>53946.33</v>
      </c>
      <c r="AI4897" s="212">
        <v>65988.429999999993</v>
      </c>
      <c r="AJ4897" s="212">
        <v>1</v>
      </c>
      <c r="AK4897" s="212">
        <v>9</v>
      </c>
      <c r="AL4897" s="212">
        <v>0</v>
      </c>
      <c r="AM4897">
        <v>1</v>
      </c>
      <c r="AN4897" t="str">
        <f>VLOOKUP(H4897,'Base Art'!$A:$AJ,36,FALSE)</f>
        <v>RPB SA</v>
      </c>
    </row>
    <row r="4898" spans="1:40" x14ac:dyDescent="0.25">
      <c r="A4898" s="212" t="s">
        <v>7819</v>
      </c>
      <c r="B4898" s="212">
        <v>1</v>
      </c>
      <c r="C4898" s="212" t="s">
        <v>7820</v>
      </c>
      <c r="D4898" s="212" t="s">
        <v>1577</v>
      </c>
      <c r="E4898" s="212">
        <v>54</v>
      </c>
      <c r="F4898" s="212" t="s">
        <v>3</v>
      </c>
      <c r="G4898" s="212" t="s">
        <v>7784</v>
      </c>
      <c r="H4898" s="212">
        <v>8289</v>
      </c>
      <c r="I4898" s="212" t="s">
        <v>4203</v>
      </c>
      <c r="J4898" s="212">
        <v>1451</v>
      </c>
      <c r="K4898" s="212" t="s">
        <v>1507</v>
      </c>
      <c r="L4898" s="212" t="s">
        <v>1508</v>
      </c>
      <c r="M4898" s="212"/>
      <c r="N4898" s="212"/>
      <c r="O4898" s="212"/>
      <c r="P4898" s="212">
        <v>1219</v>
      </c>
      <c r="Q4898" s="212" t="s">
        <v>1509</v>
      </c>
      <c r="R4898" s="212" t="s">
        <v>1510</v>
      </c>
      <c r="S4898" s="212"/>
      <c r="T4898" s="212"/>
      <c r="U4898" s="212"/>
      <c r="V4898" s="212"/>
      <c r="W4898" s="212"/>
      <c r="X4898" s="212"/>
      <c r="Y4898" s="212">
        <v>1370</v>
      </c>
      <c r="Z4898" s="212" t="s">
        <v>400</v>
      </c>
      <c r="AA4898" s="212" t="s">
        <v>401</v>
      </c>
      <c r="AB4898" s="212">
        <v>6011.2020000000002</v>
      </c>
      <c r="AC4898" s="212">
        <v>7332.049</v>
      </c>
      <c r="AD4898" s="212">
        <v>3</v>
      </c>
      <c r="AE4898" s="212">
        <v>0</v>
      </c>
      <c r="AF4898" s="212">
        <v>3</v>
      </c>
      <c r="AG4898" s="212">
        <v>0</v>
      </c>
      <c r="AH4898" s="212">
        <v>18033.61</v>
      </c>
      <c r="AI4898" s="212">
        <v>21996.15</v>
      </c>
      <c r="AJ4898" s="212">
        <v>0</v>
      </c>
      <c r="AK4898" s="212">
        <v>0</v>
      </c>
      <c r="AL4898" s="212">
        <v>0</v>
      </c>
      <c r="AM4898">
        <v>1</v>
      </c>
      <c r="AN4898" t="str">
        <f>VLOOKUP(H4898,'Base Art'!$A:$AJ,36,FALSE)</f>
        <v>RPB SA</v>
      </c>
    </row>
    <row r="4899" spans="1:40" x14ac:dyDescent="0.25">
      <c r="A4899" s="212" t="s">
        <v>7819</v>
      </c>
      <c r="B4899" s="212">
        <v>1</v>
      </c>
      <c r="C4899" s="212" t="s">
        <v>7820</v>
      </c>
      <c r="D4899" s="212" t="s">
        <v>1577</v>
      </c>
      <c r="E4899" s="212">
        <v>54</v>
      </c>
      <c r="F4899" s="212" t="s">
        <v>3</v>
      </c>
      <c r="G4899" s="212" t="s">
        <v>1763</v>
      </c>
      <c r="H4899" s="212">
        <v>8290</v>
      </c>
      <c r="I4899" s="212" t="s">
        <v>1764</v>
      </c>
      <c r="J4899" s="212">
        <v>1451</v>
      </c>
      <c r="K4899" s="212" t="s">
        <v>1507</v>
      </c>
      <c r="L4899" s="212" t="s">
        <v>1508</v>
      </c>
      <c r="M4899" s="212"/>
      <c r="N4899" s="212"/>
      <c r="O4899" s="212"/>
      <c r="P4899" s="212">
        <v>1219</v>
      </c>
      <c r="Q4899" s="212" t="s">
        <v>1509</v>
      </c>
      <c r="R4899" s="212" t="s">
        <v>1510</v>
      </c>
      <c r="S4899" s="212"/>
      <c r="T4899" s="212"/>
      <c r="U4899" s="212"/>
      <c r="V4899" s="212"/>
      <c r="W4899" s="212"/>
      <c r="X4899" s="212"/>
      <c r="Y4899" s="212">
        <v>1370</v>
      </c>
      <c r="Z4899" s="212" t="s">
        <v>400</v>
      </c>
      <c r="AA4899" s="212" t="s">
        <v>401</v>
      </c>
      <c r="AB4899" s="212">
        <v>5975.4709999999995</v>
      </c>
      <c r="AC4899" s="212">
        <v>7300.5129999999999</v>
      </c>
      <c r="AD4899" s="212">
        <v>5</v>
      </c>
      <c r="AE4899" s="212">
        <v>0</v>
      </c>
      <c r="AF4899" s="212">
        <v>5</v>
      </c>
      <c r="AG4899" s="212">
        <v>0</v>
      </c>
      <c r="AH4899" s="212">
        <v>29877.360000000001</v>
      </c>
      <c r="AI4899" s="212">
        <v>36502.559999999998</v>
      </c>
      <c r="AJ4899" s="212">
        <v>1</v>
      </c>
      <c r="AK4899" s="212">
        <v>5</v>
      </c>
      <c r="AL4899" s="212">
        <v>0</v>
      </c>
      <c r="AM4899">
        <v>1</v>
      </c>
      <c r="AN4899" t="str">
        <f>VLOOKUP(H4899,'Base Art'!$A:$AJ,36,FALSE)</f>
        <v>RPB SA</v>
      </c>
    </row>
    <row r="4900" spans="1:40" x14ac:dyDescent="0.25">
      <c r="A4900" s="212" t="s">
        <v>7819</v>
      </c>
      <c r="B4900" s="212">
        <v>1</v>
      </c>
      <c r="C4900" s="212" t="s">
        <v>7820</v>
      </c>
      <c r="D4900" s="212" t="s">
        <v>1577</v>
      </c>
      <c r="E4900" s="212">
        <v>54</v>
      </c>
      <c r="F4900" s="212" t="s">
        <v>3</v>
      </c>
      <c r="G4900" s="212" t="s">
        <v>1511</v>
      </c>
      <c r="H4900" s="212">
        <v>8291</v>
      </c>
      <c r="I4900" s="212" t="s">
        <v>1512</v>
      </c>
      <c r="J4900" s="212">
        <v>1451</v>
      </c>
      <c r="K4900" s="212" t="s">
        <v>1507</v>
      </c>
      <c r="L4900" s="212" t="s">
        <v>1508</v>
      </c>
      <c r="M4900" s="212"/>
      <c r="N4900" s="212"/>
      <c r="O4900" s="212"/>
      <c r="P4900" s="212">
        <v>1219</v>
      </c>
      <c r="Q4900" s="212" t="s">
        <v>1509</v>
      </c>
      <c r="R4900" s="212" t="s">
        <v>1510</v>
      </c>
      <c r="S4900" s="212"/>
      <c r="T4900" s="212"/>
      <c r="U4900" s="212"/>
      <c r="V4900" s="212"/>
      <c r="W4900" s="212"/>
      <c r="X4900" s="212"/>
      <c r="Y4900" s="212">
        <v>1370</v>
      </c>
      <c r="Z4900" s="212" t="s">
        <v>400</v>
      </c>
      <c r="AA4900" s="212" t="s">
        <v>401</v>
      </c>
      <c r="AB4900" s="212">
        <v>6092.1229999999996</v>
      </c>
      <c r="AC4900" s="212">
        <v>7371.47</v>
      </c>
      <c r="AD4900" s="212">
        <v>2</v>
      </c>
      <c r="AE4900" s="212">
        <v>0</v>
      </c>
      <c r="AF4900" s="212">
        <v>2</v>
      </c>
      <c r="AG4900" s="212">
        <v>0</v>
      </c>
      <c r="AH4900" s="212">
        <v>12184.25</v>
      </c>
      <c r="AI4900" s="212">
        <v>14742.94</v>
      </c>
      <c r="AJ4900" s="212">
        <v>0</v>
      </c>
      <c r="AK4900" s="212">
        <v>0</v>
      </c>
      <c r="AL4900" s="212">
        <v>0</v>
      </c>
      <c r="AM4900">
        <v>1</v>
      </c>
      <c r="AN4900" t="str">
        <f>VLOOKUP(H4900,'Base Art'!$A:$AJ,36,FALSE)</f>
        <v>RPB SA</v>
      </c>
    </row>
    <row r="4901" spans="1:40" x14ac:dyDescent="0.25">
      <c r="A4901" s="212" t="s">
        <v>7819</v>
      </c>
      <c r="B4901" s="212">
        <v>1</v>
      </c>
      <c r="C4901" s="212" t="s">
        <v>7820</v>
      </c>
      <c r="D4901" s="212" t="s">
        <v>1577</v>
      </c>
      <c r="E4901" s="212">
        <v>54</v>
      </c>
      <c r="F4901" s="212" t="s">
        <v>3</v>
      </c>
      <c r="G4901" s="212" t="s">
        <v>802</v>
      </c>
      <c r="H4901" s="212">
        <v>8296</v>
      </c>
      <c r="I4901" s="212" t="s">
        <v>803</v>
      </c>
      <c r="J4901" s="212">
        <v>1164</v>
      </c>
      <c r="K4901" s="212" t="s">
        <v>804</v>
      </c>
      <c r="L4901" s="212" t="s">
        <v>805</v>
      </c>
      <c r="M4901" s="212"/>
      <c r="N4901" s="212"/>
      <c r="O4901" s="212"/>
      <c r="P4901" s="212"/>
      <c r="Q4901" s="212"/>
      <c r="R4901" s="212"/>
      <c r="S4901" s="212"/>
      <c r="T4901" s="212"/>
      <c r="U4901" s="212"/>
      <c r="V4901" s="212"/>
      <c r="W4901" s="212"/>
      <c r="X4901" s="212"/>
      <c r="Y4901" s="212">
        <v>1373</v>
      </c>
      <c r="Z4901" s="212" t="s">
        <v>386</v>
      </c>
      <c r="AA4901" s="212" t="s">
        <v>387</v>
      </c>
      <c r="AB4901" s="212">
        <v>23563.61</v>
      </c>
      <c r="AC4901" s="212">
        <v>29218.879000000001</v>
      </c>
      <c r="AD4901" s="212">
        <v>0.1111</v>
      </c>
      <c r="AE4901" s="212">
        <v>0</v>
      </c>
      <c r="AF4901" s="212">
        <v>0.1111</v>
      </c>
      <c r="AG4901" s="212">
        <v>0</v>
      </c>
      <c r="AH4901" s="212">
        <v>2618.1799999999998</v>
      </c>
      <c r="AI4901" s="212">
        <v>3246.54</v>
      </c>
      <c r="AJ4901" s="212">
        <v>0</v>
      </c>
      <c r="AK4901" s="212">
        <v>0</v>
      </c>
      <c r="AL4901" s="212">
        <v>0</v>
      </c>
      <c r="AM4901">
        <v>1</v>
      </c>
      <c r="AN4901" t="str">
        <f>VLOOKUP(H4901,'Base Art'!$A:$AJ,36,FALSE)</f>
        <v>ARCOR S.A.I.C.</v>
      </c>
    </row>
    <row r="4902" spans="1:40" x14ac:dyDescent="0.25">
      <c r="A4902" s="212" t="s">
        <v>7819</v>
      </c>
      <c r="B4902" s="212">
        <v>1</v>
      </c>
      <c r="C4902" s="212" t="s">
        <v>7820</v>
      </c>
      <c r="D4902" s="212" t="s">
        <v>1577</v>
      </c>
      <c r="E4902" s="212">
        <v>54</v>
      </c>
      <c r="F4902" s="212" t="s">
        <v>3</v>
      </c>
      <c r="G4902" s="212" t="s">
        <v>1685</v>
      </c>
      <c r="H4902" s="212">
        <v>8310</v>
      </c>
      <c r="I4902" s="212" t="s">
        <v>1686</v>
      </c>
      <c r="J4902" s="212">
        <v>1450</v>
      </c>
      <c r="K4902" s="212" t="s">
        <v>634</v>
      </c>
      <c r="L4902" s="212" t="s">
        <v>635</v>
      </c>
      <c r="M4902" s="212"/>
      <c r="N4902" s="212"/>
      <c r="O4902" s="212"/>
      <c r="P4902" s="212">
        <v>1079</v>
      </c>
      <c r="Q4902" s="212" t="s">
        <v>1687</v>
      </c>
      <c r="R4902" s="212" t="s">
        <v>1688</v>
      </c>
      <c r="S4902" s="212"/>
      <c r="T4902" s="212"/>
      <c r="U4902" s="212"/>
      <c r="V4902" s="212"/>
      <c r="W4902" s="212"/>
      <c r="X4902" s="212"/>
      <c r="Y4902" s="212">
        <v>1370</v>
      </c>
      <c r="Z4902" s="212" t="s">
        <v>400</v>
      </c>
      <c r="AA4902" s="212" t="s">
        <v>401</v>
      </c>
      <c r="AB4902" s="212">
        <v>2475.48</v>
      </c>
      <c r="AC4902" s="212">
        <v>2995.3310000000001</v>
      </c>
      <c r="AD4902" s="212">
        <v>5</v>
      </c>
      <c r="AE4902" s="212">
        <v>0</v>
      </c>
      <c r="AF4902" s="212">
        <v>5</v>
      </c>
      <c r="AG4902" s="212">
        <v>0</v>
      </c>
      <c r="AH4902" s="212">
        <v>12377.4</v>
      </c>
      <c r="AI4902" s="212">
        <v>14976.65</v>
      </c>
      <c r="AJ4902" s="212">
        <v>0</v>
      </c>
      <c r="AK4902" s="212">
        <v>0</v>
      </c>
      <c r="AL4902" s="212">
        <v>0</v>
      </c>
      <c r="AM4902">
        <v>1</v>
      </c>
      <c r="AN4902" t="str">
        <f>VLOOKUP(H4902,'Base Art'!$A:$AJ,36,FALSE)</f>
        <v>RPB SA</v>
      </c>
    </row>
    <row r="4903" spans="1:40" x14ac:dyDescent="0.25">
      <c r="A4903" s="212" t="s">
        <v>7819</v>
      </c>
      <c r="B4903" s="212">
        <v>1</v>
      </c>
      <c r="C4903" s="212" t="s">
        <v>7820</v>
      </c>
      <c r="D4903" s="212" t="s">
        <v>1577</v>
      </c>
      <c r="E4903" s="212">
        <v>54</v>
      </c>
      <c r="F4903" s="212" t="s">
        <v>3</v>
      </c>
      <c r="G4903" s="212" t="s">
        <v>806</v>
      </c>
      <c r="H4903" s="212">
        <v>8327</v>
      </c>
      <c r="I4903" s="212" t="s">
        <v>807</v>
      </c>
      <c r="J4903" s="212">
        <v>1204</v>
      </c>
      <c r="K4903" s="212" t="s">
        <v>492</v>
      </c>
      <c r="L4903" s="212" t="s">
        <v>493</v>
      </c>
      <c r="M4903" s="212"/>
      <c r="N4903" s="212"/>
      <c r="O4903" s="212"/>
      <c r="P4903" s="212">
        <v>1201</v>
      </c>
      <c r="Q4903" s="212" t="s">
        <v>808</v>
      </c>
      <c r="R4903" s="212" t="s">
        <v>809</v>
      </c>
      <c r="S4903" s="212"/>
      <c r="T4903" s="212"/>
      <c r="U4903" s="212"/>
      <c r="V4903" s="212"/>
      <c r="W4903" s="212"/>
      <c r="X4903" s="212"/>
      <c r="Y4903" s="212">
        <v>1372</v>
      </c>
      <c r="Z4903" s="212" t="s">
        <v>346</v>
      </c>
      <c r="AA4903" s="212" t="s">
        <v>347</v>
      </c>
      <c r="AB4903" s="212">
        <v>170373.94899999999</v>
      </c>
      <c r="AC4903" s="212">
        <v>211219.62700000001</v>
      </c>
      <c r="AD4903" s="212">
        <v>0.5</v>
      </c>
      <c r="AE4903" s="212">
        <v>0</v>
      </c>
      <c r="AF4903" s="212">
        <v>0.5</v>
      </c>
      <c r="AG4903" s="212">
        <v>0</v>
      </c>
      <c r="AH4903" s="212">
        <v>85186.97</v>
      </c>
      <c r="AI4903" s="212">
        <v>105609.81</v>
      </c>
      <c r="AJ4903" s="212">
        <v>2</v>
      </c>
      <c r="AK4903" s="212">
        <v>0.25</v>
      </c>
      <c r="AL4903" s="212">
        <v>0</v>
      </c>
      <c r="AM4903">
        <v>1</v>
      </c>
      <c r="AN4903" t="str">
        <f>VLOOKUP(H4903,'Base Art'!$A:$AJ,36,FALSE)</f>
        <v>FERRERO ARGENTINA S.A.</v>
      </c>
    </row>
    <row r="4904" spans="1:40" x14ac:dyDescent="0.25">
      <c r="A4904" s="212" t="s">
        <v>7819</v>
      </c>
      <c r="B4904" s="212">
        <v>1</v>
      </c>
      <c r="C4904" s="212" t="s">
        <v>7820</v>
      </c>
      <c r="D4904" s="212" t="s">
        <v>1577</v>
      </c>
      <c r="E4904" s="212">
        <v>54</v>
      </c>
      <c r="F4904" s="212" t="s">
        <v>3</v>
      </c>
      <c r="G4904" s="212" t="s">
        <v>810</v>
      </c>
      <c r="H4904" s="212">
        <v>8328</v>
      </c>
      <c r="I4904" s="212" t="s">
        <v>811</v>
      </c>
      <c r="J4904" s="212">
        <v>1204</v>
      </c>
      <c r="K4904" s="212" t="s">
        <v>492</v>
      </c>
      <c r="L4904" s="212" t="s">
        <v>493</v>
      </c>
      <c r="M4904" s="212"/>
      <c r="N4904" s="212"/>
      <c r="O4904" s="212"/>
      <c r="P4904" s="212">
        <v>1201</v>
      </c>
      <c r="Q4904" s="212" t="s">
        <v>808</v>
      </c>
      <c r="R4904" s="212" t="s">
        <v>809</v>
      </c>
      <c r="S4904" s="212"/>
      <c r="T4904" s="212"/>
      <c r="U4904" s="212"/>
      <c r="V4904" s="212"/>
      <c r="W4904" s="212"/>
      <c r="X4904" s="212"/>
      <c r="Y4904" s="212">
        <v>1372</v>
      </c>
      <c r="Z4904" s="212" t="s">
        <v>346</v>
      </c>
      <c r="AA4904" s="212" t="s">
        <v>347</v>
      </c>
      <c r="AB4904" s="212">
        <v>167436.467</v>
      </c>
      <c r="AC4904" s="212">
        <v>206299.351</v>
      </c>
      <c r="AD4904" s="212">
        <v>0.5</v>
      </c>
      <c r="AE4904" s="212">
        <v>0</v>
      </c>
      <c r="AF4904" s="212">
        <v>0.5</v>
      </c>
      <c r="AG4904" s="212">
        <v>0</v>
      </c>
      <c r="AH4904" s="212">
        <v>83718.23</v>
      </c>
      <c r="AI4904" s="212">
        <v>103149.68</v>
      </c>
      <c r="AJ4904" s="212">
        <v>1</v>
      </c>
      <c r="AK4904" s="212">
        <v>0.5</v>
      </c>
      <c r="AL4904" s="212">
        <v>0</v>
      </c>
      <c r="AM4904">
        <v>1</v>
      </c>
      <c r="AN4904" t="str">
        <f>VLOOKUP(H4904,'Base Art'!$A:$AJ,36,FALSE)</f>
        <v>FERRERO ARGENTINA S.A.</v>
      </c>
    </row>
    <row r="4905" spans="1:40" x14ac:dyDescent="0.25">
      <c r="A4905" s="212" t="s">
        <v>7819</v>
      </c>
      <c r="B4905" s="212">
        <v>1</v>
      </c>
      <c r="C4905" s="212" t="s">
        <v>7820</v>
      </c>
      <c r="D4905" s="212" t="s">
        <v>1577</v>
      </c>
      <c r="E4905" s="212">
        <v>54</v>
      </c>
      <c r="F4905" s="212" t="s">
        <v>3</v>
      </c>
      <c r="G4905" s="212" t="s">
        <v>816</v>
      </c>
      <c r="H4905" s="212">
        <v>8386</v>
      </c>
      <c r="I4905" s="212" t="s">
        <v>817</v>
      </c>
      <c r="J4905" s="212"/>
      <c r="K4905" s="212"/>
      <c r="L4905" s="212"/>
      <c r="M4905" s="212"/>
      <c r="N4905" s="212"/>
      <c r="O4905" s="212"/>
      <c r="P4905" s="212">
        <v>1088</v>
      </c>
      <c r="Q4905" s="212" t="s">
        <v>818</v>
      </c>
      <c r="R4905" s="212" t="s">
        <v>819</v>
      </c>
      <c r="S4905" s="212"/>
      <c r="T4905" s="212"/>
      <c r="U4905" s="212"/>
      <c r="V4905" s="212"/>
      <c r="W4905" s="212"/>
      <c r="X4905" s="212"/>
      <c r="Y4905" s="212">
        <v>1373</v>
      </c>
      <c r="Z4905" s="212" t="s">
        <v>386</v>
      </c>
      <c r="AA4905" s="212" t="s">
        <v>387</v>
      </c>
      <c r="AB4905" s="212">
        <v>81527.051000000007</v>
      </c>
      <c r="AC4905" s="212">
        <v>99281.001999999993</v>
      </c>
      <c r="AD4905" s="212">
        <v>0.26669999999999999</v>
      </c>
      <c r="AE4905" s="212">
        <v>0</v>
      </c>
      <c r="AF4905" s="212">
        <v>0.26669999999999999</v>
      </c>
      <c r="AG4905" s="212">
        <v>0</v>
      </c>
      <c r="AH4905" s="212">
        <v>21740.55</v>
      </c>
      <c r="AI4905" s="212">
        <v>26474.93</v>
      </c>
      <c r="AJ4905" s="212">
        <v>0</v>
      </c>
      <c r="AK4905" s="212">
        <v>0</v>
      </c>
      <c r="AL4905" s="212">
        <v>0</v>
      </c>
      <c r="AM4905">
        <v>1</v>
      </c>
      <c r="AN4905" t="str">
        <f>VLOOKUP(H4905,'Base Art'!$A:$AJ,36,FALSE)</f>
        <v>MONDELEZ ARGENTINA S.A.</v>
      </c>
    </row>
    <row r="4906" spans="1:40" x14ac:dyDescent="0.25">
      <c r="A4906" s="212" t="s">
        <v>7819</v>
      </c>
      <c r="B4906" s="212">
        <v>1</v>
      </c>
      <c r="C4906" s="212" t="s">
        <v>7820</v>
      </c>
      <c r="D4906" s="212" t="s">
        <v>1577</v>
      </c>
      <c r="E4906" s="212">
        <v>54</v>
      </c>
      <c r="F4906" s="212" t="s">
        <v>3</v>
      </c>
      <c r="G4906" s="212" t="s">
        <v>820</v>
      </c>
      <c r="H4906" s="212">
        <v>8388</v>
      </c>
      <c r="I4906" s="212" t="s">
        <v>821</v>
      </c>
      <c r="J4906" s="212">
        <v>1272</v>
      </c>
      <c r="K4906" s="212" t="s">
        <v>822</v>
      </c>
      <c r="L4906" s="212" t="s">
        <v>823</v>
      </c>
      <c r="M4906" s="212"/>
      <c r="N4906" s="212"/>
      <c r="O4906" s="212"/>
      <c r="P4906" s="212">
        <v>1088</v>
      </c>
      <c r="Q4906" s="212" t="s">
        <v>818</v>
      </c>
      <c r="R4906" s="212" t="s">
        <v>819</v>
      </c>
      <c r="S4906" s="212"/>
      <c r="T4906" s="212"/>
      <c r="U4906" s="212"/>
      <c r="V4906" s="212"/>
      <c r="W4906" s="212"/>
      <c r="X4906" s="212"/>
      <c r="Y4906" s="212">
        <v>1373</v>
      </c>
      <c r="Z4906" s="212" t="s">
        <v>386</v>
      </c>
      <c r="AA4906" s="212" t="s">
        <v>387</v>
      </c>
      <c r="AB4906" s="212">
        <v>52601.345999999998</v>
      </c>
      <c r="AC4906" s="212">
        <v>63647.631999999998</v>
      </c>
      <c r="AD4906" s="212">
        <v>0.5</v>
      </c>
      <c r="AE4906" s="212">
        <v>0</v>
      </c>
      <c r="AF4906" s="212">
        <v>0.5</v>
      </c>
      <c r="AG4906" s="212">
        <v>0</v>
      </c>
      <c r="AH4906" s="212">
        <v>26300.67</v>
      </c>
      <c r="AI4906" s="212">
        <v>31823.82</v>
      </c>
      <c r="AJ4906" s="212">
        <v>0</v>
      </c>
      <c r="AK4906" s="212">
        <v>0</v>
      </c>
      <c r="AL4906" s="212">
        <v>0</v>
      </c>
      <c r="AM4906">
        <v>1</v>
      </c>
      <c r="AN4906" t="str">
        <f>VLOOKUP(H4906,'Base Art'!$A:$AJ,36,FALSE)</f>
        <v>MONDELEZ ARGENTINA S.A.</v>
      </c>
    </row>
    <row r="4907" spans="1:40" x14ac:dyDescent="0.25">
      <c r="A4907" s="212" t="s">
        <v>7819</v>
      </c>
      <c r="B4907" s="212">
        <v>1</v>
      </c>
      <c r="C4907" s="212" t="s">
        <v>7820</v>
      </c>
      <c r="D4907" s="212" t="s">
        <v>1577</v>
      </c>
      <c r="E4907" s="212">
        <v>54</v>
      </c>
      <c r="F4907" s="212" t="s">
        <v>3</v>
      </c>
      <c r="G4907" s="212" t="s">
        <v>1437</v>
      </c>
      <c r="H4907" s="212">
        <v>8409</v>
      </c>
      <c r="I4907" s="212" t="s">
        <v>1438</v>
      </c>
      <c r="J4907" s="212">
        <v>1008</v>
      </c>
      <c r="K4907" s="212" t="s">
        <v>588</v>
      </c>
      <c r="L4907" s="212" t="s">
        <v>589</v>
      </c>
      <c r="M4907" s="212"/>
      <c r="N4907" s="212"/>
      <c r="O4907" s="212"/>
      <c r="P4907" s="212">
        <v>1004</v>
      </c>
      <c r="Q4907" s="212" t="s">
        <v>352</v>
      </c>
      <c r="R4907" s="212" t="s">
        <v>353</v>
      </c>
      <c r="S4907" s="212"/>
      <c r="T4907" s="212"/>
      <c r="U4907" s="212"/>
      <c r="V4907" s="212"/>
      <c r="W4907" s="212"/>
      <c r="X4907" s="212"/>
      <c r="Y4907" s="212">
        <v>1369</v>
      </c>
      <c r="Z4907" s="212" t="s">
        <v>354</v>
      </c>
      <c r="AA4907" s="212" t="s">
        <v>355</v>
      </c>
      <c r="AB4907" s="212">
        <v>6654.3230000000003</v>
      </c>
      <c r="AC4907" s="212">
        <v>8051.73</v>
      </c>
      <c r="AD4907" s="212">
        <v>-1</v>
      </c>
      <c r="AE4907" s="212">
        <v>0</v>
      </c>
      <c r="AF4907" s="212">
        <v>-1</v>
      </c>
      <c r="AG4907" s="212">
        <v>0</v>
      </c>
      <c r="AH4907" s="212">
        <v>-6654.32</v>
      </c>
      <c r="AI4907" s="212">
        <v>-8051.73</v>
      </c>
      <c r="AJ4907" s="212">
        <v>1</v>
      </c>
      <c r="AK4907" s="212">
        <v>-1</v>
      </c>
      <c r="AL4907" s="212">
        <v>0</v>
      </c>
      <c r="AM4907">
        <v>1</v>
      </c>
      <c r="AN4907" t="str">
        <f>VLOOKUP(H4907,'Base Art'!$A:$AJ,36,FALSE)</f>
        <v>EST. LAS MARIAS S.A.C.I.F.A.</v>
      </c>
    </row>
    <row r="4908" spans="1:40" x14ac:dyDescent="0.25">
      <c r="A4908" s="212" t="s">
        <v>7819</v>
      </c>
      <c r="B4908" s="212">
        <v>1</v>
      </c>
      <c r="C4908" s="212" t="s">
        <v>7820</v>
      </c>
      <c r="D4908" s="212" t="s">
        <v>1577</v>
      </c>
      <c r="E4908" s="212">
        <v>54</v>
      </c>
      <c r="F4908" s="212" t="s">
        <v>3</v>
      </c>
      <c r="G4908" s="212" t="s">
        <v>1556</v>
      </c>
      <c r="H4908" s="212">
        <v>8417</v>
      </c>
      <c r="I4908" s="212" t="s">
        <v>1557</v>
      </c>
      <c r="J4908" s="212">
        <v>1450</v>
      </c>
      <c r="K4908" s="212" t="s">
        <v>634</v>
      </c>
      <c r="L4908" s="212" t="s">
        <v>635</v>
      </c>
      <c r="M4908" s="212"/>
      <c r="N4908" s="212"/>
      <c r="O4908" s="212"/>
      <c r="P4908" s="212">
        <v>1293</v>
      </c>
      <c r="Q4908" s="212" t="s">
        <v>1558</v>
      </c>
      <c r="R4908" s="212" t="s">
        <v>1559</v>
      </c>
      <c r="S4908" s="212"/>
      <c r="T4908" s="212"/>
      <c r="U4908" s="212"/>
      <c r="V4908" s="212"/>
      <c r="W4908" s="212"/>
      <c r="X4908" s="212"/>
      <c r="Y4908" s="212">
        <v>1370</v>
      </c>
      <c r="Z4908" s="212" t="s">
        <v>400</v>
      </c>
      <c r="AA4908" s="212" t="s">
        <v>401</v>
      </c>
      <c r="AB4908" s="212">
        <v>6643.9549999999999</v>
      </c>
      <c r="AC4908" s="212">
        <v>8617.2080000000005</v>
      </c>
      <c r="AD4908" s="212">
        <v>1</v>
      </c>
      <c r="AE4908" s="212">
        <v>0</v>
      </c>
      <c r="AF4908" s="212">
        <v>1</v>
      </c>
      <c r="AG4908" s="212">
        <v>0</v>
      </c>
      <c r="AH4908" s="212">
        <v>6643.95</v>
      </c>
      <c r="AI4908" s="212">
        <v>8617.2099999999991</v>
      </c>
      <c r="AJ4908" s="212">
        <v>0</v>
      </c>
      <c r="AK4908" s="212">
        <v>0</v>
      </c>
      <c r="AL4908" s="212">
        <v>0</v>
      </c>
      <c r="AM4908">
        <v>1</v>
      </c>
      <c r="AN4908" t="str">
        <f>VLOOKUP(H4908,'Base Art'!$A:$AJ,36,FALSE)</f>
        <v>RPB SA</v>
      </c>
    </row>
    <row r="4909" spans="1:40" x14ac:dyDescent="0.25">
      <c r="A4909" s="212" t="s">
        <v>7819</v>
      </c>
      <c r="B4909" s="212">
        <v>1</v>
      </c>
      <c r="C4909" s="212" t="s">
        <v>7820</v>
      </c>
      <c r="D4909" s="212" t="s">
        <v>1577</v>
      </c>
      <c r="E4909" s="212">
        <v>54</v>
      </c>
      <c r="F4909" s="212" t="s">
        <v>3</v>
      </c>
      <c r="G4909" s="212" t="s">
        <v>1291</v>
      </c>
      <c r="H4909" s="212">
        <v>8520</v>
      </c>
      <c r="I4909" s="212" t="s">
        <v>1292</v>
      </c>
      <c r="J4909" s="212">
        <v>1017</v>
      </c>
      <c r="K4909" s="212" t="s">
        <v>1293</v>
      </c>
      <c r="L4909" s="212" t="s">
        <v>1294</v>
      </c>
      <c r="M4909" s="212"/>
      <c r="N4909" s="212"/>
      <c r="O4909" s="212"/>
      <c r="P4909" s="212">
        <v>1020</v>
      </c>
      <c r="Q4909" s="212" t="s">
        <v>298</v>
      </c>
      <c r="R4909" s="212" t="s">
        <v>299</v>
      </c>
      <c r="S4909" s="212"/>
      <c r="T4909" s="212"/>
      <c r="U4909" s="212"/>
      <c r="V4909" s="212"/>
      <c r="W4909" s="212"/>
      <c r="X4909" s="212"/>
      <c r="Y4909" s="212">
        <v>1402</v>
      </c>
      <c r="Z4909" s="212" t="s">
        <v>300</v>
      </c>
      <c r="AA4909" s="212" t="s">
        <v>301</v>
      </c>
      <c r="AB4909" s="212">
        <v>165993.29999999999</v>
      </c>
      <c r="AC4909" s="212">
        <v>205665.71299999999</v>
      </c>
      <c r="AD4909" s="212">
        <v>4.1700000000000001E-2</v>
      </c>
      <c r="AE4909" s="212">
        <v>0</v>
      </c>
      <c r="AF4909" s="212">
        <v>4.1700000000000001E-2</v>
      </c>
      <c r="AG4909" s="212">
        <v>0</v>
      </c>
      <c r="AH4909" s="212">
        <v>6916.39</v>
      </c>
      <c r="AI4909" s="212">
        <v>8569.4</v>
      </c>
      <c r="AJ4909" s="212">
        <v>1</v>
      </c>
      <c r="AK4909" s="212">
        <v>0.04</v>
      </c>
      <c r="AL4909" s="212">
        <v>0</v>
      </c>
      <c r="AM4909">
        <v>1</v>
      </c>
      <c r="AN4909" t="str">
        <f>VLOOKUP(H4909,'Base Art'!$A:$AJ,36,FALSE)</f>
        <v>ENERGIZER ARGENTINA S.A.</v>
      </c>
    </row>
    <row r="4910" spans="1:40" x14ac:dyDescent="0.25">
      <c r="A4910" s="212" t="s">
        <v>7819</v>
      </c>
      <c r="B4910" s="212">
        <v>1</v>
      </c>
      <c r="C4910" s="212" t="s">
        <v>7820</v>
      </c>
      <c r="D4910" s="212" t="s">
        <v>1577</v>
      </c>
      <c r="E4910" s="212">
        <v>54</v>
      </c>
      <c r="F4910" s="212" t="s">
        <v>3</v>
      </c>
      <c r="G4910" s="212" t="s">
        <v>7779</v>
      </c>
      <c r="H4910" s="212">
        <v>8523</v>
      </c>
      <c r="I4910" s="212" t="s">
        <v>4557</v>
      </c>
      <c r="J4910" s="212">
        <v>1017</v>
      </c>
      <c r="K4910" s="212" t="s">
        <v>1293</v>
      </c>
      <c r="L4910" s="212" t="s">
        <v>1294</v>
      </c>
      <c r="M4910" s="212"/>
      <c r="N4910" s="212"/>
      <c r="O4910" s="212"/>
      <c r="P4910" s="212">
        <v>1020</v>
      </c>
      <c r="Q4910" s="212" t="s">
        <v>298</v>
      </c>
      <c r="R4910" s="212" t="s">
        <v>299</v>
      </c>
      <c r="S4910" s="212"/>
      <c r="T4910" s="212"/>
      <c r="U4910" s="212"/>
      <c r="V4910" s="212"/>
      <c r="W4910" s="212"/>
      <c r="X4910" s="212"/>
      <c r="Y4910" s="212">
        <v>1402</v>
      </c>
      <c r="Z4910" s="212" t="s">
        <v>300</v>
      </c>
      <c r="AA4910" s="212" t="s">
        <v>301</v>
      </c>
      <c r="AB4910" s="212">
        <v>146454.66</v>
      </c>
      <c r="AC4910" s="212">
        <v>181457.30900000001</v>
      </c>
      <c r="AD4910" s="212">
        <v>8.3299999999999999E-2</v>
      </c>
      <c r="AE4910" s="212">
        <v>0</v>
      </c>
      <c r="AF4910" s="212">
        <v>8.3299999999999999E-2</v>
      </c>
      <c r="AG4910" s="212">
        <v>0</v>
      </c>
      <c r="AH4910" s="212">
        <v>12204.55</v>
      </c>
      <c r="AI4910" s="212">
        <v>15121.44</v>
      </c>
      <c r="AJ4910" s="212">
        <v>0</v>
      </c>
      <c r="AK4910" s="212">
        <v>0</v>
      </c>
      <c r="AL4910" s="212">
        <v>0</v>
      </c>
      <c r="AM4910">
        <v>1</v>
      </c>
      <c r="AN4910" t="str">
        <f>VLOOKUP(H4910,'Base Art'!$A:$AJ,36,FALSE)</f>
        <v>ENERGIZER ARGENTINA S.A.</v>
      </c>
    </row>
    <row r="4911" spans="1:40" x14ac:dyDescent="0.25">
      <c r="A4911" s="212" t="s">
        <v>7819</v>
      </c>
      <c r="B4911" s="212">
        <v>1</v>
      </c>
      <c r="C4911" s="212" t="s">
        <v>7820</v>
      </c>
      <c r="D4911" s="212" t="s">
        <v>1577</v>
      </c>
      <c r="E4911" s="212">
        <v>54</v>
      </c>
      <c r="F4911" s="212" t="s">
        <v>3</v>
      </c>
      <c r="G4911" s="212" t="s">
        <v>840</v>
      </c>
      <c r="H4911" s="212">
        <v>8575</v>
      </c>
      <c r="I4911" s="212" t="s">
        <v>841</v>
      </c>
      <c r="J4911" s="212">
        <v>1430</v>
      </c>
      <c r="K4911" s="212" t="s">
        <v>420</v>
      </c>
      <c r="L4911" s="212" t="s">
        <v>421</v>
      </c>
      <c r="M4911" s="212"/>
      <c r="N4911" s="212"/>
      <c r="O4911" s="212"/>
      <c r="P4911" s="212"/>
      <c r="Q4911" s="212"/>
      <c r="R4911" s="212"/>
      <c r="S4911" s="212"/>
      <c r="T4911" s="212"/>
      <c r="U4911" s="212"/>
      <c r="V4911" s="212"/>
      <c r="W4911" s="212"/>
      <c r="X4911" s="212"/>
      <c r="Y4911" s="212">
        <v>1374</v>
      </c>
      <c r="Z4911" s="212" t="s">
        <v>336</v>
      </c>
      <c r="AA4911" s="212" t="s">
        <v>337</v>
      </c>
      <c r="AB4911" s="212">
        <v>74342.62</v>
      </c>
      <c r="AC4911" s="212">
        <v>91056.058999999994</v>
      </c>
      <c r="AD4911" s="212">
        <v>0.25</v>
      </c>
      <c r="AE4911" s="212">
        <v>0</v>
      </c>
      <c r="AF4911" s="212">
        <v>0.25</v>
      </c>
      <c r="AG4911" s="212">
        <v>0</v>
      </c>
      <c r="AH4911" s="212">
        <v>18585.66</v>
      </c>
      <c r="AI4911" s="212">
        <v>22764.01</v>
      </c>
      <c r="AJ4911" s="212">
        <v>1</v>
      </c>
      <c r="AK4911" s="212">
        <v>0.25</v>
      </c>
      <c r="AL4911" s="212">
        <v>0</v>
      </c>
      <c r="AM4911">
        <v>1</v>
      </c>
      <c r="AN4911" t="str">
        <f>VLOOKUP(H4911,'Base Art'!$A:$AJ,36,FALSE)</f>
        <v>GEORGALOS HNOS. S.A.I.C.A.</v>
      </c>
    </row>
    <row r="4912" spans="1:40" x14ac:dyDescent="0.25">
      <c r="A4912" s="212" t="s">
        <v>7819</v>
      </c>
      <c r="B4912" s="212">
        <v>1</v>
      </c>
      <c r="C4912" s="212" t="s">
        <v>7820</v>
      </c>
      <c r="D4912" s="212" t="s">
        <v>1577</v>
      </c>
      <c r="E4912" s="212">
        <v>54</v>
      </c>
      <c r="F4912" s="212" t="s">
        <v>3</v>
      </c>
      <c r="G4912" s="212" t="s">
        <v>7666</v>
      </c>
      <c r="H4912" s="212">
        <v>8579</v>
      </c>
      <c r="I4912" s="212" t="s">
        <v>4646</v>
      </c>
      <c r="J4912" s="212">
        <v>1420</v>
      </c>
      <c r="K4912" s="212" t="s">
        <v>568</v>
      </c>
      <c r="L4912" s="212" t="s">
        <v>569</v>
      </c>
      <c r="M4912" s="212"/>
      <c r="N4912" s="212"/>
      <c r="O4912" s="212"/>
      <c r="P4912" s="212"/>
      <c r="Q4912" s="212"/>
      <c r="R4912" s="212"/>
      <c r="S4912" s="212"/>
      <c r="T4912" s="212"/>
      <c r="U4912" s="212"/>
      <c r="V4912" s="212"/>
      <c r="W4912" s="212"/>
      <c r="X4912" s="212"/>
      <c r="Y4912" s="212">
        <v>1373</v>
      </c>
      <c r="Z4912" s="212" t="s">
        <v>386</v>
      </c>
      <c r="AA4912" s="212" t="s">
        <v>387</v>
      </c>
      <c r="AB4912" s="212">
        <v>16452.281999999999</v>
      </c>
      <c r="AC4912" s="212">
        <v>20125.41</v>
      </c>
      <c r="AD4912" s="212">
        <v>5.4286000000000003</v>
      </c>
      <c r="AE4912" s="212">
        <v>0</v>
      </c>
      <c r="AF4912" s="212">
        <v>5.4286000000000003</v>
      </c>
      <c r="AG4912" s="212">
        <v>0</v>
      </c>
      <c r="AH4912" s="212">
        <v>89312.39</v>
      </c>
      <c r="AI4912" s="212">
        <v>109252.22</v>
      </c>
      <c r="AJ4912" s="212">
        <v>0</v>
      </c>
      <c r="AK4912" s="212">
        <v>0</v>
      </c>
      <c r="AL4912" s="212">
        <v>0</v>
      </c>
      <c r="AM4912">
        <v>1</v>
      </c>
      <c r="AN4912" t="str">
        <f>VLOOKUP(H4912,'Base Art'!$A:$AJ,36,FALSE)</f>
        <v>ARCOR S.A.I.C.</v>
      </c>
    </row>
    <row r="4913" spans="1:40" x14ac:dyDescent="0.25">
      <c r="A4913" s="212" t="s">
        <v>7819</v>
      </c>
      <c r="B4913" s="212">
        <v>1</v>
      </c>
      <c r="C4913" s="212" t="s">
        <v>7820</v>
      </c>
      <c r="D4913" s="212" t="s">
        <v>1577</v>
      </c>
      <c r="E4913" s="212">
        <v>54</v>
      </c>
      <c r="F4913" s="212" t="s">
        <v>3</v>
      </c>
      <c r="G4913" s="212" t="s">
        <v>1295</v>
      </c>
      <c r="H4913" s="212">
        <v>8605</v>
      </c>
      <c r="I4913" s="212" t="s">
        <v>1296</v>
      </c>
      <c r="J4913" s="212">
        <v>1461</v>
      </c>
      <c r="K4913" s="212" t="s">
        <v>814</v>
      </c>
      <c r="L4913" s="212" t="s">
        <v>815</v>
      </c>
      <c r="M4913" s="212"/>
      <c r="N4913" s="212"/>
      <c r="O4913" s="212"/>
      <c r="P4913" s="212">
        <v>1091</v>
      </c>
      <c r="Q4913" s="212" t="s">
        <v>1297</v>
      </c>
      <c r="R4913" s="212" t="s">
        <v>1298</v>
      </c>
      <c r="S4913" s="212"/>
      <c r="T4913" s="212"/>
      <c r="U4913" s="212"/>
      <c r="V4913" s="212"/>
      <c r="W4913" s="212"/>
      <c r="X4913" s="212"/>
      <c r="Y4913" s="212">
        <v>1376</v>
      </c>
      <c r="Z4913" s="212" t="s">
        <v>320</v>
      </c>
      <c r="AA4913" s="212" t="s">
        <v>321</v>
      </c>
      <c r="AB4913" s="212">
        <v>130958.272</v>
      </c>
      <c r="AC4913" s="212">
        <v>162388.24</v>
      </c>
      <c r="AD4913" s="212">
        <v>0.05</v>
      </c>
      <c r="AE4913" s="212">
        <v>0</v>
      </c>
      <c r="AF4913" s="212">
        <v>0.05</v>
      </c>
      <c r="AG4913" s="212">
        <v>0</v>
      </c>
      <c r="AH4913" s="212">
        <v>6547.91</v>
      </c>
      <c r="AI4913" s="212">
        <v>8119.41</v>
      </c>
      <c r="AJ4913" s="212">
        <v>0</v>
      </c>
      <c r="AK4913" s="212">
        <v>0</v>
      </c>
      <c r="AL4913" s="212">
        <v>0</v>
      </c>
      <c r="AM4913">
        <v>1</v>
      </c>
      <c r="AN4913" t="str">
        <f>VLOOKUP(H4913,'Base Art'!$A:$AJ,36,FALSE)</f>
        <v>IMPORTADORA SUDAMERICANA S.R.L.</v>
      </c>
    </row>
    <row r="4914" spans="1:40" x14ac:dyDescent="0.25">
      <c r="A4914" s="212" t="s">
        <v>7819</v>
      </c>
      <c r="B4914" s="212">
        <v>1</v>
      </c>
      <c r="C4914" s="212" t="s">
        <v>7820</v>
      </c>
      <c r="D4914" s="212" t="s">
        <v>1577</v>
      </c>
      <c r="E4914" s="212">
        <v>54</v>
      </c>
      <c r="F4914" s="212" t="s">
        <v>3</v>
      </c>
      <c r="G4914" s="212" t="s">
        <v>7885</v>
      </c>
      <c r="H4914" s="212">
        <v>8677</v>
      </c>
      <c r="I4914" s="212" t="s">
        <v>4778</v>
      </c>
      <c r="J4914" s="212">
        <v>1419</v>
      </c>
      <c r="K4914" s="212" t="s">
        <v>572</v>
      </c>
      <c r="L4914" s="212" t="s">
        <v>573</v>
      </c>
      <c r="M4914" s="212"/>
      <c r="N4914" s="212"/>
      <c r="O4914" s="212"/>
      <c r="P4914" s="212"/>
      <c r="Q4914" s="212"/>
      <c r="R4914" s="212"/>
      <c r="S4914" s="212"/>
      <c r="T4914" s="212"/>
      <c r="U4914" s="212"/>
      <c r="V4914" s="212"/>
      <c r="W4914" s="212"/>
      <c r="X4914" s="212"/>
      <c r="Y4914" s="212">
        <v>1369</v>
      </c>
      <c r="Z4914" s="212" t="s">
        <v>354</v>
      </c>
      <c r="AA4914" s="212" t="s">
        <v>355</v>
      </c>
      <c r="AB4914" s="212">
        <v>29465.94</v>
      </c>
      <c r="AC4914" s="212">
        <v>35653.786999999997</v>
      </c>
      <c r="AD4914" s="212">
        <v>0.16669999999999999</v>
      </c>
      <c r="AE4914" s="212">
        <v>0</v>
      </c>
      <c r="AF4914" s="212">
        <v>0.16669999999999999</v>
      </c>
      <c r="AG4914" s="212">
        <v>0</v>
      </c>
      <c r="AH4914" s="212">
        <v>4910.99</v>
      </c>
      <c r="AI4914" s="212">
        <v>5942.3</v>
      </c>
      <c r="AJ4914" s="212">
        <v>0</v>
      </c>
      <c r="AK4914" s="212">
        <v>0</v>
      </c>
      <c r="AL4914" s="212">
        <v>0</v>
      </c>
      <c r="AM4914">
        <v>1</v>
      </c>
      <c r="AN4914" t="str">
        <f>VLOOKUP(H4914,'Base Art'!$A:$AJ,36,FALSE)</f>
        <v>ARCOR S.A.I.C.</v>
      </c>
    </row>
    <row r="4915" spans="1:40" x14ac:dyDescent="0.25">
      <c r="A4915" s="212" t="s">
        <v>7819</v>
      </c>
      <c r="B4915" s="212">
        <v>1</v>
      </c>
      <c r="C4915" s="212" t="s">
        <v>7820</v>
      </c>
      <c r="D4915" s="212" t="s">
        <v>1577</v>
      </c>
      <c r="E4915" s="212">
        <v>54</v>
      </c>
      <c r="F4915" s="212" t="s">
        <v>3</v>
      </c>
      <c r="G4915" s="212" t="s">
        <v>1299</v>
      </c>
      <c r="H4915" s="212">
        <v>8751</v>
      </c>
      <c r="I4915" s="212" t="s">
        <v>1300</v>
      </c>
      <c r="J4915" s="212">
        <v>1469</v>
      </c>
      <c r="K4915" s="212" t="s">
        <v>1152</v>
      </c>
      <c r="L4915" s="212" t="s">
        <v>1153</v>
      </c>
      <c r="M4915" s="212"/>
      <c r="N4915" s="212"/>
      <c r="O4915" s="212"/>
      <c r="P4915" s="212">
        <v>1103</v>
      </c>
      <c r="Q4915" s="212" t="s">
        <v>1154</v>
      </c>
      <c r="R4915" s="212" t="s">
        <v>1155</v>
      </c>
      <c r="S4915" s="212"/>
      <c r="T4915" s="212"/>
      <c r="U4915" s="212"/>
      <c r="V4915" s="212"/>
      <c r="W4915" s="212"/>
      <c r="X4915" s="212"/>
      <c r="Y4915" s="212">
        <v>1374</v>
      </c>
      <c r="Z4915" s="212" t="s">
        <v>336</v>
      </c>
      <c r="AA4915" s="212" t="s">
        <v>337</v>
      </c>
      <c r="AB4915" s="212">
        <v>31813.901999999998</v>
      </c>
      <c r="AC4915" s="212">
        <v>38494.824999999997</v>
      </c>
      <c r="AD4915" s="212">
        <v>8.3299999999999999E-2</v>
      </c>
      <c r="AE4915" s="212">
        <v>0</v>
      </c>
      <c r="AF4915" s="212">
        <v>8.3299999999999999E-2</v>
      </c>
      <c r="AG4915" s="212">
        <v>0</v>
      </c>
      <c r="AH4915" s="212">
        <v>2651.16</v>
      </c>
      <c r="AI4915" s="212">
        <v>3207.9</v>
      </c>
      <c r="AJ4915" s="212">
        <v>0</v>
      </c>
      <c r="AK4915" s="212">
        <v>0</v>
      </c>
      <c r="AL4915" s="212">
        <v>0</v>
      </c>
      <c r="AM4915">
        <v>1</v>
      </c>
      <c r="AN4915" t="str">
        <f>VLOOKUP(H4915,'Base Art'!$A:$AJ,36,FALSE)</f>
        <v>LHERITIER ARGENTINA S.A.</v>
      </c>
    </row>
    <row r="4916" spans="1:40" x14ac:dyDescent="0.25">
      <c r="A4916" s="212" t="s">
        <v>7819</v>
      </c>
      <c r="B4916" s="212">
        <v>1</v>
      </c>
      <c r="C4916" s="212" t="s">
        <v>7820</v>
      </c>
      <c r="D4916" s="212" t="s">
        <v>1577</v>
      </c>
      <c r="E4916" s="212">
        <v>54</v>
      </c>
      <c r="F4916" s="212" t="s">
        <v>3</v>
      </c>
      <c r="G4916" s="212" t="s">
        <v>842</v>
      </c>
      <c r="H4916" s="212">
        <v>8755</v>
      </c>
      <c r="I4916" s="212" t="s">
        <v>843</v>
      </c>
      <c r="J4916" s="212"/>
      <c r="K4916" s="212"/>
      <c r="L4916" s="212"/>
      <c r="M4916" s="212"/>
      <c r="N4916" s="212"/>
      <c r="O4916" s="212"/>
      <c r="P4916" s="212"/>
      <c r="Q4916" s="212"/>
      <c r="R4916" s="212"/>
      <c r="S4916" s="212"/>
      <c r="T4916" s="212"/>
      <c r="U4916" s="212"/>
      <c r="V4916" s="212"/>
      <c r="W4916" s="212"/>
      <c r="X4916" s="212"/>
      <c r="Y4916" s="212">
        <v>1373</v>
      </c>
      <c r="Z4916" s="212" t="s">
        <v>386</v>
      </c>
      <c r="AA4916" s="212" t="s">
        <v>387</v>
      </c>
      <c r="AB4916" s="212">
        <v>42210.442000000003</v>
      </c>
      <c r="AC4916" s="212">
        <v>51074.633000000002</v>
      </c>
      <c r="AD4916" s="212">
        <v>0.25</v>
      </c>
      <c r="AE4916" s="212">
        <v>0.05</v>
      </c>
      <c r="AF4916" s="212">
        <v>0.3</v>
      </c>
      <c r="AG4916" s="212">
        <v>0</v>
      </c>
      <c r="AH4916" s="212">
        <v>12663.13</v>
      </c>
      <c r="AI4916" s="212">
        <v>15322.39</v>
      </c>
      <c r="AJ4916" s="212">
        <v>0</v>
      </c>
      <c r="AK4916" s="212">
        <v>0</v>
      </c>
      <c r="AL4916" s="212">
        <v>0</v>
      </c>
      <c r="AM4916">
        <v>1</v>
      </c>
      <c r="AN4916" t="str">
        <f>VLOOKUP(H4916,'Base Art'!$A:$AJ,36,FALSE)</f>
        <v>MONDELEZ ARGENTINA S.A.</v>
      </c>
    </row>
    <row r="4917" spans="1:40" x14ac:dyDescent="0.25">
      <c r="A4917" s="212" t="s">
        <v>7819</v>
      </c>
      <c r="B4917" s="212">
        <v>1</v>
      </c>
      <c r="C4917" s="212" t="s">
        <v>7820</v>
      </c>
      <c r="D4917" s="212" t="s">
        <v>1577</v>
      </c>
      <c r="E4917" s="212">
        <v>54</v>
      </c>
      <c r="F4917" s="212" t="s">
        <v>3</v>
      </c>
      <c r="G4917" s="212" t="s">
        <v>844</v>
      </c>
      <c r="H4917" s="212">
        <v>8805</v>
      </c>
      <c r="I4917" s="212" t="s">
        <v>845</v>
      </c>
      <c r="J4917" s="212">
        <v>1064</v>
      </c>
      <c r="K4917" s="212" t="s">
        <v>446</v>
      </c>
      <c r="L4917" s="212" t="s">
        <v>447</v>
      </c>
      <c r="M4917" s="212"/>
      <c r="N4917" s="212"/>
      <c r="O4917" s="212"/>
      <c r="P4917" s="212">
        <v>1066</v>
      </c>
      <c r="Q4917" s="212" t="s">
        <v>448</v>
      </c>
      <c r="R4917" s="212" t="s">
        <v>449</v>
      </c>
      <c r="S4917" s="212"/>
      <c r="T4917" s="212"/>
      <c r="U4917" s="212"/>
      <c r="V4917" s="212"/>
      <c r="W4917" s="212"/>
      <c r="X4917" s="212"/>
      <c r="Y4917" s="212">
        <v>1373</v>
      </c>
      <c r="Z4917" s="212" t="s">
        <v>386</v>
      </c>
      <c r="AA4917" s="212" t="s">
        <v>387</v>
      </c>
      <c r="AB4917" s="212">
        <v>25093.262999999999</v>
      </c>
      <c r="AC4917" s="212">
        <v>30695.573</v>
      </c>
      <c r="AD4917" s="212">
        <v>0.42859999999999998</v>
      </c>
      <c r="AE4917" s="212">
        <v>0</v>
      </c>
      <c r="AF4917" s="212">
        <v>0.42859999999999998</v>
      </c>
      <c r="AG4917" s="212">
        <v>0</v>
      </c>
      <c r="AH4917" s="212">
        <v>10754.26</v>
      </c>
      <c r="AI4917" s="212">
        <v>13155.25</v>
      </c>
      <c r="AJ4917" s="212">
        <v>0</v>
      </c>
      <c r="AK4917" s="212">
        <v>0</v>
      </c>
      <c r="AL4917" s="212">
        <v>0</v>
      </c>
      <c r="AM4917">
        <v>1</v>
      </c>
      <c r="AN4917" t="str">
        <f>VLOOKUP(H4917,'Base Art'!$A:$AJ,36,FALSE)</f>
        <v>MOLINO CAÑUELAS S.A.C.I.F.I.A.</v>
      </c>
    </row>
    <row r="4918" spans="1:40" x14ac:dyDescent="0.25">
      <c r="A4918" s="212" t="s">
        <v>7819</v>
      </c>
      <c r="B4918" s="212">
        <v>1</v>
      </c>
      <c r="C4918" s="212" t="s">
        <v>7820</v>
      </c>
      <c r="D4918" s="212" t="s">
        <v>1577</v>
      </c>
      <c r="E4918" s="212">
        <v>54</v>
      </c>
      <c r="F4918" s="212" t="s">
        <v>3</v>
      </c>
      <c r="G4918" s="212" t="s">
        <v>1026</v>
      </c>
      <c r="H4918" s="212">
        <v>10054</v>
      </c>
      <c r="I4918" s="212" t="s">
        <v>1027</v>
      </c>
      <c r="J4918" s="212"/>
      <c r="K4918" s="212"/>
      <c r="L4918" s="212"/>
      <c r="M4918" s="212"/>
      <c r="N4918" s="212"/>
      <c r="O4918" s="212"/>
      <c r="P4918" s="212"/>
      <c r="Q4918" s="212"/>
      <c r="R4918" s="212"/>
      <c r="S4918" s="212"/>
      <c r="T4918" s="212"/>
      <c r="U4918" s="212"/>
      <c r="V4918" s="212"/>
      <c r="W4918" s="212"/>
      <c r="X4918" s="212"/>
      <c r="Y4918" s="212">
        <v>1376</v>
      </c>
      <c r="Z4918" s="212" t="s">
        <v>320</v>
      </c>
      <c r="AA4918" s="212" t="s">
        <v>321</v>
      </c>
      <c r="AB4918" s="212">
        <v>1055206.2490000001</v>
      </c>
      <c r="AC4918" s="212">
        <v>1276799.5930000001</v>
      </c>
      <c r="AD4918" s="212">
        <v>3.1300000000000001E-2</v>
      </c>
      <c r="AE4918" s="212">
        <v>0</v>
      </c>
      <c r="AF4918" s="212">
        <v>3.1300000000000001E-2</v>
      </c>
      <c r="AG4918" s="212">
        <v>0</v>
      </c>
      <c r="AH4918" s="212">
        <v>32975.199999999997</v>
      </c>
      <c r="AI4918" s="212">
        <v>39899.99</v>
      </c>
      <c r="AJ4918" s="212">
        <v>0</v>
      </c>
      <c r="AK4918" s="212">
        <v>0</v>
      </c>
      <c r="AL4918" s="212">
        <v>0</v>
      </c>
      <c r="AM4918">
        <v>1</v>
      </c>
      <c r="AN4918" t="str">
        <f>VLOOKUP(H4918,'Base Art'!$A:$AJ,36,FALSE)</f>
        <v>BUHL S.A.</v>
      </c>
    </row>
    <row r="4919" spans="1:40" x14ac:dyDescent="0.25">
      <c r="A4919" s="212" t="s">
        <v>7819</v>
      </c>
      <c r="B4919" s="212">
        <v>1</v>
      </c>
      <c r="C4919" s="212" t="s">
        <v>7820</v>
      </c>
      <c r="D4919" s="212" t="s">
        <v>1577</v>
      </c>
      <c r="E4919" s="212">
        <v>54</v>
      </c>
      <c r="F4919" s="212" t="s">
        <v>3</v>
      </c>
      <c r="G4919" s="212" t="s">
        <v>1656</v>
      </c>
      <c r="H4919" s="212">
        <v>10214</v>
      </c>
      <c r="I4919" s="212" t="s">
        <v>1657</v>
      </c>
      <c r="J4919" s="212">
        <v>1458</v>
      </c>
      <c r="K4919" s="212" t="s">
        <v>1658</v>
      </c>
      <c r="L4919" s="212" t="s">
        <v>1659</v>
      </c>
      <c r="M4919" s="212"/>
      <c r="N4919" s="212"/>
      <c r="O4919" s="212"/>
      <c r="P4919" s="212"/>
      <c r="Q4919" s="212"/>
      <c r="R4919" s="212"/>
      <c r="S4919" s="212"/>
      <c r="T4919" s="212"/>
      <c r="U4919" s="212"/>
      <c r="V4919" s="212"/>
      <c r="W4919" s="212"/>
      <c r="X4919" s="212"/>
      <c r="Y4919" s="212">
        <v>1370</v>
      </c>
      <c r="Z4919" s="212" t="s">
        <v>400</v>
      </c>
      <c r="AA4919" s="212" t="s">
        <v>401</v>
      </c>
      <c r="AB4919" s="212">
        <v>7183.6819999999998</v>
      </c>
      <c r="AC4919" s="212">
        <v>8692.2540000000008</v>
      </c>
      <c r="AD4919" s="212">
        <v>1</v>
      </c>
      <c r="AE4919" s="212">
        <v>0</v>
      </c>
      <c r="AF4919" s="212">
        <v>1</v>
      </c>
      <c r="AG4919" s="212">
        <v>0</v>
      </c>
      <c r="AH4919" s="212">
        <v>7183.68</v>
      </c>
      <c r="AI4919" s="212">
        <v>8692.25</v>
      </c>
      <c r="AJ4919" s="212">
        <v>0</v>
      </c>
      <c r="AK4919" s="212">
        <v>0</v>
      </c>
      <c r="AL4919" s="212">
        <v>0</v>
      </c>
      <c r="AM4919">
        <v>1</v>
      </c>
      <c r="AN4919" t="str">
        <f>VLOOKUP(H4919,'Base Art'!$A:$AJ,36,FALSE)</f>
        <v>RPB SA</v>
      </c>
    </row>
    <row r="4920" spans="1:40" x14ac:dyDescent="0.25">
      <c r="A4920" s="212" t="s">
        <v>7819</v>
      </c>
      <c r="B4920" s="212">
        <v>1</v>
      </c>
      <c r="C4920" s="212" t="s">
        <v>7820</v>
      </c>
      <c r="D4920" s="212" t="s">
        <v>1577</v>
      </c>
      <c r="E4920" s="212">
        <v>54</v>
      </c>
      <c r="F4920" s="212" t="s">
        <v>3</v>
      </c>
      <c r="G4920" s="212" t="s">
        <v>850</v>
      </c>
      <c r="H4920" s="212">
        <v>10278</v>
      </c>
      <c r="I4920" s="212" t="s">
        <v>851</v>
      </c>
      <c r="J4920" s="212"/>
      <c r="K4920" s="212"/>
      <c r="L4920" s="212"/>
      <c r="M4920" s="212"/>
      <c r="N4920" s="212"/>
      <c r="O4920" s="212"/>
      <c r="P4920" s="212">
        <v>1005</v>
      </c>
      <c r="Q4920" s="212" t="s">
        <v>582</v>
      </c>
      <c r="R4920" s="212" t="s">
        <v>583</v>
      </c>
      <c r="S4920" s="212"/>
      <c r="T4920" s="212"/>
      <c r="U4920" s="212"/>
      <c r="V4920" s="212"/>
      <c r="W4920" s="212"/>
      <c r="X4920" s="212"/>
      <c r="Y4920" s="212">
        <v>1369</v>
      </c>
      <c r="Z4920" s="212" t="s">
        <v>354</v>
      </c>
      <c r="AA4920" s="212" t="s">
        <v>355</v>
      </c>
      <c r="AB4920" s="212">
        <v>12275.298000000001</v>
      </c>
      <c r="AC4920" s="212">
        <v>15221.37</v>
      </c>
      <c r="AD4920" s="212">
        <v>2</v>
      </c>
      <c r="AE4920" s="212">
        <v>0</v>
      </c>
      <c r="AF4920" s="212">
        <v>2</v>
      </c>
      <c r="AG4920" s="212">
        <v>0</v>
      </c>
      <c r="AH4920" s="212">
        <v>24550.6</v>
      </c>
      <c r="AI4920" s="212">
        <v>30442.74</v>
      </c>
      <c r="AJ4920" s="212">
        <v>0</v>
      </c>
      <c r="AK4920" s="212">
        <v>0</v>
      </c>
      <c r="AL4920" s="212">
        <v>0</v>
      </c>
      <c r="AM4920">
        <v>1</v>
      </c>
      <c r="AN4920" t="str">
        <f>VLOOKUP(H4920,'Base Art'!$A:$AJ,36,FALSE)</f>
        <v>EST. LAS MARIAS S.A.C.I.F.A.</v>
      </c>
    </row>
    <row r="4921" spans="1:40" x14ac:dyDescent="0.25">
      <c r="A4921" s="212" t="s">
        <v>7819</v>
      </c>
      <c r="B4921" s="212">
        <v>1</v>
      </c>
      <c r="C4921" s="212" t="s">
        <v>7820</v>
      </c>
      <c r="D4921" s="212" t="s">
        <v>1577</v>
      </c>
      <c r="E4921" s="212">
        <v>54</v>
      </c>
      <c r="F4921" s="212" t="s">
        <v>3</v>
      </c>
      <c r="G4921" s="212" t="s">
        <v>1641</v>
      </c>
      <c r="H4921" s="212">
        <v>10330</v>
      </c>
      <c r="I4921" s="212" t="s">
        <v>1642</v>
      </c>
      <c r="J4921" s="212">
        <v>1449</v>
      </c>
      <c r="K4921" s="212" t="s">
        <v>618</v>
      </c>
      <c r="L4921" s="212" t="s">
        <v>619</v>
      </c>
      <c r="M4921" s="212"/>
      <c r="N4921" s="212"/>
      <c r="O4921" s="212"/>
      <c r="P4921" s="212"/>
      <c r="Q4921" s="212"/>
      <c r="R4921" s="212"/>
      <c r="S4921" s="212"/>
      <c r="T4921" s="212"/>
      <c r="U4921" s="212"/>
      <c r="V4921" s="212"/>
      <c r="W4921" s="212"/>
      <c r="X4921" s="212"/>
      <c r="Y4921" s="212">
        <v>1369</v>
      </c>
      <c r="Z4921" s="212" t="s">
        <v>354</v>
      </c>
      <c r="AA4921" s="212" t="s">
        <v>355</v>
      </c>
      <c r="AB4921" s="212">
        <v>5858.76</v>
      </c>
      <c r="AC4921" s="212">
        <v>7089.1</v>
      </c>
      <c r="AD4921" s="212">
        <v>2</v>
      </c>
      <c r="AE4921" s="212">
        <v>0</v>
      </c>
      <c r="AF4921" s="212">
        <v>2</v>
      </c>
      <c r="AG4921" s="212">
        <v>0</v>
      </c>
      <c r="AH4921" s="212">
        <v>11717.52</v>
      </c>
      <c r="AI4921" s="212">
        <v>14178.2</v>
      </c>
      <c r="AJ4921" s="212">
        <v>0</v>
      </c>
      <c r="AK4921" s="212">
        <v>0</v>
      </c>
      <c r="AL4921" s="212">
        <v>0</v>
      </c>
      <c r="AM4921">
        <v>1</v>
      </c>
      <c r="AN4921" t="str">
        <f>VLOOKUP(H4921,'Base Art'!$A:$AJ,36,FALSE)</f>
        <v>RPB SA</v>
      </c>
    </row>
    <row r="4922" spans="1:40" x14ac:dyDescent="0.25">
      <c r="A4922" s="212" t="s">
        <v>7819</v>
      </c>
      <c r="B4922" s="212">
        <v>1</v>
      </c>
      <c r="C4922" s="212" t="s">
        <v>7820</v>
      </c>
      <c r="D4922" s="212" t="s">
        <v>1577</v>
      </c>
      <c r="E4922" s="212">
        <v>54</v>
      </c>
      <c r="F4922" s="212" t="s">
        <v>3</v>
      </c>
      <c r="G4922" s="212" t="s">
        <v>856</v>
      </c>
      <c r="H4922" s="212">
        <v>10352</v>
      </c>
      <c r="I4922" s="212" t="s">
        <v>857</v>
      </c>
      <c r="J4922" s="212">
        <v>1015</v>
      </c>
      <c r="K4922" s="212" t="s">
        <v>562</v>
      </c>
      <c r="L4922" s="212" t="s">
        <v>563</v>
      </c>
      <c r="M4922" s="212"/>
      <c r="N4922" s="212"/>
      <c r="O4922" s="212"/>
      <c r="P4922" s="212">
        <v>1236</v>
      </c>
      <c r="Q4922" s="212" t="s">
        <v>858</v>
      </c>
      <c r="R4922" s="212" t="s">
        <v>859</v>
      </c>
      <c r="S4922" s="212"/>
      <c r="T4922" s="212"/>
      <c r="U4922" s="212"/>
      <c r="V4922" s="212"/>
      <c r="W4922" s="212"/>
      <c r="X4922" s="212"/>
      <c r="Y4922" s="212">
        <v>1374</v>
      </c>
      <c r="Z4922" s="212" t="s">
        <v>336</v>
      </c>
      <c r="AA4922" s="212" t="s">
        <v>337</v>
      </c>
      <c r="AB4922" s="212">
        <v>54900.205000000002</v>
      </c>
      <c r="AC4922" s="212">
        <v>67958.441999999995</v>
      </c>
      <c r="AD4922" s="212">
        <v>1</v>
      </c>
      <c r="AE4922" s="212">
        <v>0</v>
      </c>
      <c r="AF4922" s="212">
        <v>1</v>
      </c>
      <c r="AG4922" s="212">
        <v>0</v>
      </c>
      <c r="AH4922" s="212">
        <v>54900.21</v>
      </c>
      <c r="AI4922" s="212">
        <v>67958.44</v>
      </c>
      <c r="AJ4922" s="212">
        <v>0</v>
      </c>
      <c r="AK4922" s="212">
        <v>0</v>
      </c>
      <c r="AL4922" s="212">
        <v>0</v>
      </c>
      <c r="AM4922">
        <v>1</v>
      </c>
      <c r="AN4922" t="str">
        <f>VLOOKUP(H4922,'Base Art'!$A:$AJ,36,FALSE)</f>
        <v>EST. LAS MARIAS S.A.C.I.F.A.</v>
      </c>
    </row>
    <row r="4923" spans="1:40" x14ac:dyDescent="0.25">
      <c r="A4923" s="212" t="s">
        <v>7819</v>
      </c>
      <c r="B4923" s="212">
        <v>1</v>
      </c>
      <c r="C4923" s="212" t="s">
        <v>7820</v>
      </c>
      <c r="D4923" s="212" t="s">
        <v>1577</v>
      </c>
      <c r="E4923" s="212">
        <v>54</v>
      </c>
      <c r="F4923" s="212" t="s">
        <v>3</v>
      </c>
      <c r="G4923" s="212" t="s">
        <v>1178</v>
      </c>
      <c r="H4923" s="212">
        <v>10380</v>
      </c>
      <c r="I4923" s="212" t="s">
        <v>1179</v>
      </c>
      <c r="J4923" s="212">
        <v>1193</v>
      </c>
      <c r="K4923" s="212" t="s">
        <v>506</v>
      </c>
      <c r="L4923" s="212" t="s">
        <v>507</v>
      </c>
      <c r="M4923" s="212"/>
      <c r="N4923" s="212"/>
      <c r="O4923" s="212"/>
      <c r="P4923" s="212"/>
      <c r="Q4923" s="212"/>
      <c r="R4923" s="212"/>
      <c r="S4923" s="212"/>
      <c r="T4923" s="212"/>
      <c r="U4923" s="212"/>
      <c r="V4923" s="212"/>
      <c r="W4923" s="212"/>
      <c r="X4923" s="212"/>
      <c r="Y4923" s="212">
        <v>1375</v>
      </c>
      <c r="Z4923" s="212" t="s">
        <v>314</v>
      </c>
      <c r="AA4923" s="212" t="s">
        <v>315</v>
      </c>
      <c r="AB4923" s="212">
        <v>30733.19</v>
      </c>
      <c r="AC4923" s="212">
        <v>38109.156000000003</v>
      </c>
      <c r="AD4923" s="212">
        <v>2</v>
      </c>
      <c r="AE4923" s="212">
        <v>0</v>
      </c>
      <c r="AF4923" s="212">
        <v>2</v>
      </c>
      <c r="AG4923" s="212">
        <v>0</v>
      </c>
      <c r="AH4923" s="212">
        <v>61466.38</v>
      </c>
      <c r="AI4923" s="212">
        <v>76218.31</v>
      </c>
      <c r="AJ4923" s="212">
        <v>1</v>
      </c>
      <c r="AK4923" s="212">
        <v>2</v>
      </c>
      <c r="AL4923" s="212">
        <v>0</v>
      </c>
      <c r="AM4923">
        <v>1</v>
      </c>
      <c r="AN4923" t="str">
        <f>VLOOKUP(H4923,'Base Art'!$A:$AJ,36,FALSE)</f>
        <v>MASTERFOODS ARGENTINA LTD.</v>
      </c>
    </row>
    <row r="4924" spans="1:40" x14ac:dyDescent="0.25">
      <c r="A4924" s="212" t="s">
        <v>7819</v>
      </c>
      <c r="B4924" s="212">
        <v>1</v>
      </c>
      <c r="C4924" s="212" t="s">
        <v>7820</v>
      </c>
      <c r="D4924" s="212" t="s">
        <v>1577</v>
      </c>
      <c r="E4924" s="212">
        <v>54</v>
      </c>
      <c r="F4924" s="212" t="s">
        <v>3</v>
      </c>
      <c r="G4924" s="212" t="s">
        <v>1309</v>
      </c>
      <c r="H4924" s="212">
        <v>10480</v>
      </c>
      <c r="I4924" s="212" t="s">
        <v>1310</v>
      </c>
      <c r="J4924" s="212">
        <v>1349</v>
      </c>
      <c r="K4924" s="212" t="s">
        <v>1311</v>
      </c>
      <c r="L4924" s="212" t="s">
        <v>1312</v>
      </c>
      <c r="M4924" s="212"/>
      <c r="N4924" s="212"/>
      <c r="O4924" s="212"/>
      <c r="P4924" s="212"/>
      <c r="Q4924" s="212"/>
      <c r="R4924" s="212"/>
      <c r="S4924" s="212"/>
      <c r="T4924" s="212"/>
      <c r="U4924" s="212"/>
      <c r="V4924" s="212"/>
      <c r="W4924" s="212"/>
      <c r="X4924" s="212"/>
      <c r="Y4924" s="212">
        <v>1375</v>
      </c>
      <c r="Z4924" s="212" t="s">
        <v>314</v>
      </c>
      <c r="AA4924" s="212" t="s">
        <v>315</v>
      </c>
      <c r="AB4924" s="212">
        <v>11996.684999999999</v>
      </c>
      <c r="AC4924" s="212">
        <v>14869.817999999999</v>
      </c>
      <c r="AD4924" s="212">
        <v>2</v>
      </c>
      <c r="AE4924" s="212">
        <v>0</v>
      </c>
      <c r="AF4924" s="212">
        <v>2</v>
      </c>
      <c r="AG4924" s="212">
        <v>0</v>
      </c>
      <c r="AH4924" s="212">
        <v>23993.37</v>
      </c>
      <c r="AI4924" s="212">
        <v>29739.64</v>
      </c>
      <c r="AJ4924" s="212">
        <v>0</v>
      </c>
      <c r="AK4924" s="212">
        <v>0</v>
      </c>
      <c r="AL4924" s="212">
        <v>0</v>
      </c>
      <c r="AM4924">
        <v>1</v>
      </c>
      <c r="AN4924" t="str">
        <f>VLOOKUP(H4924,'Base Art'!$A:$AJ,36,FALSE)</f>
        <v>AGROINDUSTRIAS BAIRES</v>
      </c>
    </row>
    <row r="4925" spans="1:40" x14ac:dyDescent="0.25">
      <c r="A4925" s="212" t="s">
        <v>7819</v>
      </c>
      <c r="B4925" s="212">
        <v>1</v>
      </c>
      <c r="C4925" s="212" t="s">
        <v>7820</v>
      </c>
      <c r="D4925" s="212" t="s">
        <v>1577</v>
      </c>
      <c r="E4925" s="212">
        <v>54</v>
      </c>
      <c r="F4925" s="212" t="s">
        <v>3</v>
      </c>
      <c r="G4925" s="212" t="s">
        <v>1667</v>
      </c>
      <c r="H4925" s="212">
        <v>10489</v>
      </c>
      <c r="I4925" s="212" t="s">
        <v>1668</v>
      </c>
      <c r="J4925" s="212">
        <v>1349</v>
      </c>
      <c r="K4925" s="212" t="s">
        <v>1311</v>
      </c>
      <c r="L4925" s="212" t="s">
        <v>1312</v>
      </c>
      <c r="M4925" s="212"/>
      <c r="N4925" s="212"/>
      <c r="O4925" s="212"/>
      <c r="P4925" s="212"/>
      <c r="Q4925" s="212"/>
      <c r="R4925" s="212"/>
      <c r="S4925" s="212"/>
      <c r="T4925" s="212"/>
      <c r="U4925" s="212"/>
      <c r="V4925" s="212"/>
      <c r="W4925" s="212"/>
      <c r="X4925" s="212"/>
      <c r="Y4925" s="212">
        <v>1375</v>
      </c>
      <c r="Z4925" s="212" t="s">
        <v>314</v>
      </c>
      <c r="AA4925" s="212" t="s">
        <v>315</v>
      </c>
      <c r="AB4925" s="212">
        <v>16457.14</v>
      </c>
      <c r="AC4925" s="212">
        <v>20406.855</v>
      </c>
      <c r="AD4925" s="212">
        <v>0.66669999999999996</v>
      </c>
      <c r="AE4925" s="212">
        <v>0</v>
      </c>
      <c r="AF4925" s="212">
        <v>0.66669999999999996</v>
      </c>
      <c r="AG4925" s="212">
        <v>0</v>
      </c>
      <c r="AH4925" s="212">
        <v>10971.43</v>
      </c>
      <c r="AI4925" s="212">
        <v>13604.57</v>
      </c>
      <c r="AJ4925" s="212">
        <v>0</v>
      </c>
      <c r="AK4925" s="212">
        <v>0</v>
      </c>
      <c r="AL4925" s="212">
        <v>0</v>
      </c>
      <c r="AM4925">
        <v>1</v>
      </c>
      <c r="AN4925" t="str">
        <f>VLOOKUP(H4925,'Base Art'!$A:$AJ,36,FALSE)</f>
        <v>AGROINDUSTRIAS BAIRES</v>
      </c>
    </row>
    <row r="4926" spans="1:40" x14ac:dyDescent="0.25">
      <c r="A4926" s="212" t="s">
        <v>7819</v>
      </c>
      <c r="B4926" s="212">
        <v>1</v>
      </c>
      <c r="C4926" s="212" t="s">
        <v>7820</v>
      </c>
      <c r="D4926" s="212" t="s">
        <v>1577</v>
      </c>
      <c r="E4926" s="212">
        <v>54</v>
      </c>
      <c r="F4926" s="212" t="s">
        <v>3</v>
      </c>
      <c r="G4926" s="212" t="s">
        <v>1491</v>
      </c>
      <c r="H4926" s="212">
        <v>10498</v>
      </c>
      <c r="I4926" s="212" t="s">
        <v>1492</v>
      </c>
      <c r="J4926" s="212">
        <v>1349</v>
      </c>
      <c r="K4926" s="212" t="s">
        <v>1311</v>
      </c>
      <c r="L4926" s="212" t="s">
        <v>1312</v>
      </c>
      <c r="M4926" s="212"/>
      <c r="N4926" s="212"/>
      <c r="O4926" s="212"/>
      <c r="P4926" s="212"/>
      <c r="Q4926" s="212"/>
      <c r="R4926" s="212"/>
      <c r="S4926" s="212"/>
      <c r="T4926" s="212"/>
      <c r="U4926" s="212"/>
      <c r="V4926" s="212"/>
      <c r="W4926" s="212"/>
      <c r="X4926" s="212"/>
      <c r="Y4926" s="212">
        <v>1375</v>
      </c>
      <c r="Z4926" s="212" t="s">
        <v>314</v>
      </c>
      <c r="AA4926" s="212" t="s">
        <v>315</v>
      </c>
      <c r="AB4926" s="212">
        <v>21017.088</v>
      </c>
      <c r="AC4926" s="212">
        <v>26061.190999999999</v>
      </c>
      <c r="AD4926" s="212">
        <v>-0.71430000000000005</v>
      </c>
      <c r="AE4926" s="212">
        <v>0</v>
      </c>
      <c r="AF4926" s="212">
        <v>-0.71430000000000005</v>
      </c>
      <c r="AG4926" s="212">
        <v>0</v>
      </c>
      <c r="AH4926" s="212">
        <v>-15012.21</v>
      </c>
      <c r="AI4926" s="212">
        <v>-18615.14</v>
      </c>
      <c r="AJ4926" s="212">
        <v>0</v>
      </c>
      <c r="AK4926" s="212">
        <v>0</v>
      </c>
      <c r="AL4926" s="212">
        <v>0</v>
      </c>
      <c r="AM4926">
        <v>1</v>
      </c>
      <c r="AN4926" t="str">
        <f>VLOOKUP(H4926,'Base Art'!$A:$AJ,36,FALSE)</f>
        <v>AGROINDUSTRIAS BAIRES</v>
      </c>
    </row>
    <row r="4927" spans="1:40" x14ac:dyDescent="0.25">
      <c r="A4927" s="212" t="s">
        <v>7819</v>
      </c>
      <c r="B4927" s="212">
        <v>1</v>
      </c>
      <c r="C4927" s="212" t="s">
        <v>7820</v>
      </c>
      <c r="D4927" s="212" t="s">
        <v>1577</v>
      </c>
      <c r="E4927" s="212">
        <v>54</v>
      </c>
      <c r="F4927" s="212" t="s">
        <v>3</v>
      </c>
      <c r="G4927" s="212" t="s">
        <v>878</v>
      </c>
      <c r="H4927" s="212">
        <v>10605</v>
      </c>
      <c r="I4927" s="212" t="s">
        <v>879</v>
      </c>
      <c r="J4927" s="212">
        <v>1436</v>
      </c>
      <c r="K4927" s="212" t="s">
        <v>880</v>
      </c>
      <c r="L4927" s="212" t="s">
        <v>881</v>
      </c>
      <c r="M4927" s="212"/>
      <c r="N4927" s="212"/>
      <c r="O4927" s="212"/>
      <c r="P4927" s="212"/>
      <c r="Q4927" s="212"/>
      <c r="R4927" s="212"/>
      <c r="S4927" s="212"/>
      <c r="T4927" s="212"/>
      <c r="U4927" s="212"/>
      <c r="V4927" s="212"/>
      <c r="W4927" s="212"/>
      <c r="X4927" s="212"/>
      <c r="Y4927" s="212">
        <v>1374</v>
      </c>
      <c r="Z4927" s="212" t="s">
        <v>336</v>
      </c>
      <c r="AA4927" s="212" t="s">
        <v>337</v>
      </c>
      <c r="AB4927" s="212">
        <v>13727.99</v>
      </c>
      <c r="AC4927" s="212">
        <v>16610.87</v>
      </c>
      <c r="AD4927" s="212">
        <v>0.16669999999999999</v>
      </c>
      <c r="AE4927" s="212">
        <v>0</v>
      </c>
      <c r="AF4927" s="212">
        <v>0.16669999999999999</v>
      </c>
      <c r="AG4927" s="212">
        <v>0</v>
      </c>
      <c r="AH4927" s="212">
        <v>2288</v>
      </c>
      <c r="AI4927" s="212">
        <v>2768.48</v>
      </c>
      <c r="AJ4927" s="212">
        <v>1</v>
      </c>
      <c r="AK4927" s="212">
        <v>0.17</v>
      </c>
      <c r="AL4927" s="212">
        <v>0</v>
      </c>
      <c r="AM4927">
        <v>1</v>
      </c>
      <c r="AN4927" t="str">
        <f>VLOOKUP(H4927,'Base Art'!$A:$AJ,36,FALSE)</f>
        <v>GEORGALOS HNOS. S.A.I.C.A.</v>
      </c>
    </row>
    <row r="4928" spans="1:40" x14ac:dyDescent="0.25">
      <c r="A4928" s="212" t="s">
        <v>7819</v>
      </c>
      <c r="B4928" s="212">
        <v>1</v>
      </c>
      <c r="C4928" s="212" t="s">
        <v>7820</v>
      </c>
      <c r="D4928" s="212" t="s">
        <v>1577</v>
      </c>
      <c r="E4928" s="212">
        <v>54</v>
      </c>
      <c r="F4928" s="212" t="s">
        <v>3</v>
      </c>
      <c r="G4928" s="212" t="s">
        <v>1517</v>
      </c>
      <c r="H4928" s="212">
        <v>10690</v>
      </c>
      <c r="I4928" s="212" t="s">
        <v>1518</v>
      </c>
      <c r="J4928" s="212">
        <v>1451</v>
      </c>
      <c r="K4928" s="212" t="s">
        <v>1507</v>
      </c>
      <c r="L4928" s="212" t="s">
        <v>1508</v>
      </c>
      <c r="M4928" s="212"/>
      <c r="N4928" s="212"/>
      <c r="O4928" s="212"/>
      <c r="P4928" s="212">
        <v>1219</v>
      </c>
      <c r="Q4928" s="212" t="s">
        <v>1509</v>
      </c>
      <c r="R4928" s="212" t="s">
        <v>1510</v>
      </c>
      <c r="S4928" s="212"/>
      <c r="T4928" s="212"/>
      <c r="U4928" s="212"/>
      <c r="V4928" s="212"/>
      <c r="W4928" s="212"/>
      <c r="X4928" s="212"/>
      <c r="Y4928" s="212">
        <v>1370</v>
      </c>
      <c r="Z4928" s="212" t="s">
        <v>400</v>
      </c>
      <c r="AA4928" s="212" t="s">
        <v>401</v>
      </c>
      <c r="AB4928" s="212">
        <v>5994.3890000000001</v>
      </c>
      <c r="AC4928" s="212">
        <v>7253.2110000000002</v>
      </c>
      <c r="AD4928" s="212">
        <v>2</v>
      </c>
      <c r="AE4928" s="212">
        <v>0</v>
      </c>
      <c r="AF4928" s="212">
        <v>2</v>
      </c>
      <c r="AG4928" s="212">
        <v>0</v>
      </c>
      <c r="AH4928" s="212">
        <v>11988.78</v>
      </c>
      <c r="AI4928" s="212">
        <v>14506.42</v>
      </c>
      <c r="AJ4928" s="212">
        <v>1</v>
      </c>
      <c r="AK4928" s="212">
        <v>2</v>
      </c>
      <c r="AL4928" s="212">
        <v>0</v>
      </c>
      <c r="AM4928">
        <v>1</v>
      </c>
      <c r="AN4928" t="str">
        <f>VLOOKUP(H4928,'Base Art'!$A:$AJ,36,FALSE)</f>
        <v>RPB SA</v>
      </c>
    </row>
    <row r="4929" spans="1:40" x14ac:dyDescent="0.25">
      <c r="A4929" s="212" t="s">
        <v>7819</v>
      </c>
      <c r="B4929" s="212">
        <v>1</v>
      </c>
      <c r="C4929" s="212" t="s">
        <v>7820</v>
      </c>
      <c r="D4929" s="212" t="s">
        <v>1577</v>
      </c>
      <c r="E4929" s="212">
        <v>54</v>
      </c>
      <c r="F4929" s="212" t="s">
        <v>3</v>
      </c>
      <c r="G4929" s="212" t="s">
        <v>1755</v>
      </c>
      <c r="H4929" s="212">
        <v>10709</v>
      </c>
      <c r="I4929" s="212" t="s">
        <v>1756</v>
      </c>
      <c r="J4929" s="212"/>
      <c r="K4929" s="212"/>
      <c r="L4929" s="212"/>
      <c r="M4929" s="212"/>
      <c r="N4929" s="212"/>
      <c r="O4929" s="212"/>
      <c r="P4929" s="212"/>
      <c r="Q4929" s="212"/>
      <c r="R4929" s="212"/>
      <c r="S4929" s="212"/>
      <c r="T4929" s="212"/>
      <c r="U4929" s="212"/>
      <c r="V4929" s="212"/>
      <c r="W4929" s="212"/>
      <c r="X4929" s="212"/>
      <c r="Y4929" s="212">
        <v>1373</v>
      </c>
      <c r="Z4929" s="212" t="s">
        <v>386</v>
      </c>
      <c r="AA4929" s="212" t="s">
        <v>387</v>
      </c>
      <c r="AB4929" s="212">
        <v>14374.944</v>
      </c>
      <c r="AC4929" s="212">
        <v>17464.386999999999</v>
      </c>
      <c r="AD4929" s="212">
        <v>3</v>
      </c>
      <c r="AE4929" s="212">
        <v>0</v>
      </c>
      <c r="AF4929" s="212">
        <v>3</v>
      </c>
      <c r="AG4929" s="212">
        <v>0</v>
      </c>
      <c r="AH4929" s="212">
        <v>43124.83</v>
      </c>
      <c r="AI4929" s="212">
        <v>52393.16</v>
      </c>
      <c r="AJ4929" s="212">
        <v>0</v>
      </c>
      <c r="AK4929" s="212">
        <v>0</v>
      </c>
      <c r="AL4929" s="212">
        <v>0</v>
      </c>
      <c r="AM4929">
        <v>1</v>
      </c>
      <c r="AN4929" t="str">
        <f>VLOOKUP(H4929,'Base Art'!$A:$AJ,36,FALSE)</f>
        <v>DON SATUR S.R.L.</v>
      </c>
    </row>
    <row r="4930" spans="1:40" x14ac:dyDescent="0.25">
      <c r="A4930" s="212" t="s">
        <v>7819</v>
      </c>
      <c r="B4930" s="212">
        <v>1</v>
      </c>
      <c r="C4930" s="212" t="s">
        <v>7820</v>
      </c>
      <c r="D4930" s="212" t="s">
        <v>1577</v>
      </c>
      <c r="E4930" s="212">
        <v>54</v>
      </c>
      <c r="F4930" s="212" t="s">
        <v>3</v>
      </c>
      <c r="G4930" s="212" t="s">
        <v>1757</v>
      </c>
      <c r="H4930" s="212">
        <v>10711</v>
      </c>
      <c r="I4930" s="212" t="s">
        <v>1758</v>
      </c>
      <c r="J4930" s="212"/>
      <c r="K4930" s="212"/>
      <c r="L4930" s="212"/>
      <c r="M4930" s="212"/>
      <c r="N4930" s="212"/>
      <c r="O4930" s="212"/>
      <c r="P4930" s="212"/>
      <c r="Q4930" s="212"/>
      <c r="R4930" s="212"/>
      <c r="S4930" s="212"/>
      <c r="T4930" s="212"/>
      <c r="U4930" s="212"/>
      <c r="V4930" s="212"/>
      <c r="W4930" s="212"/>
      <c r="X4930" s="212"/>
      <c r="Y4930" s="212">
        <v>1373</v>
      </c>
      <c r="Z4930" s="212" t="s">
        <v>386</v>
      </c>
      <c r="AA4930" s="212" t="s">
        <v>387</v>
      </c>
      <c r="AB4930" s="212">
        <v>14316.51</v>
      </c>
      <c r="AC4930" s="212">
        <v>17429.035</v>
      </c>
      <c r="AD4930" s="212">
        <v>2</v>
      </c>
      <c r="AE4930" s="212">
        <v>0</v>
      </c>
      <c r="AF4930" s="212">
        <v>2</v>
      </c>
      <c r="AG4930" s="212">
        <v>0</v>
      </c>
      <c r="AH4930" s="212">
        <v>28633.02</v>
      </c>
      <c r="AI4930" s="212">
        <v>34858.07</v>
      </c>
      <c r="AJ4930" s="212">
        <v>0</v>
      </c>
      <c r="AK4930" s="212">
        <v>0</v>
      </c>
      <c r="AL4930" s="212">
        <v>0</v>
      </c>
      <c r="AM4930">
        <v>1</v>
      </c>
      <c r="AN4930" t="str">
        <f>VLOOKUP(H4930,'Base Art'!$A:$AJ,36,FALSE)</f>
        <v>DON SATUR S.R.L.</v>
      </c>
    </row>
    <row r="4931" spans="1:40" x14ac:dyDescent="0.25">
      <c r="A4931" s="212" t="s">
        <v>7819</v>
      </c>
      <c r="B4931" s="212">
        <v>1</v>
      </c>
      <c r="C4931" s="212" t="s">
        <v>7820</v>
      </c>
      <c r="D4931" s="212" t="s">
        <v>1577</v>
      </c>
      <c r="E4931" s="212">
        <v>54</v>
      </c>
      <c r="F4931" s="212" t="s">
        <v>3</v>
      </c>
      <c r="G4931" s="212" t="s">
        <v>890</v>
      </c>
      <c r="H4931" s="212">
        <v>10739</v>
      </c>
      <c r="I4931" s="212" t="s">
        <v>891</v>
      </c>
      <c r="J4931" s="212">
        <v>1433</v>
      </c>
      <c r="K4931" s="212" t="s">
        <v>892</v>
      </c>
      <c r="L4931" s="212" t="s">
        <v>893</v>
      </c>
      <c r="M4931" s="212"/>
      <c r="N4931" s="212"/>
      <c r="O4931" s="212"/>
      <c r="P4931" s="212"/>
      <c r="Q4931" s="212"/>
      <c r="R4931" s="212"/>
      <c r="S4931" s="212"/>
      <c r="T4931" s="212"/>
      <c r="U4931" s="212"/>
      <c r="V4931" s="212"/>
      <c r="W4931" s="212"/>
      <c r="X4931" s="212"/>
      <c r="Y4931" s="212">
        <v>1374</v>
      </c>
      <c r="Z4931" s="212" t="s">
        <v>336</v>
      </c>
      <c r="AA4931" s="212" t="s">
        <v>337</v>
      </c>
      <c r="AB4931" s="212">
        <v>0</v>
      </c>
      <c r="AC4931" s="212">
        <v>0</v>
      </c>
      <c r="AD4931" s="212">
        <v>0</v>
      </c>
      <c r="AE4931" s="212">
        <v>0.25</v>
      </c>
      <c r="AF4931" s="212">
        <v>0.25</v>
      </c>
      <c r="AG4931" s="212">
        <v>0</v>
      </c>
      <c r="AH4931" s="212">
        <v>0</v>
      </c>
      <c r="AI4931" s="212">
        <v>0</v>
      </c>
      <c r="AJ4931" s="212">
        <v>0</v>
      </c>
      <c r="AK4931" s="212">
        <v>0</v>
      </c>
      <c r="AL4931" s="212">
        <v>0</v>
      </c>
      <c r="AM4931">
        <v>1</v>
      </c>
      <c r="AN4931" t="str">
        <f>VLOOKUP(H4931,'Base Art'!$A:$AJ,36,FALSE)</f>
        <v>GEORGALOS HNOS. S.A.I.C.A.</v>
      </c>
    </row>
    <row r="4932" spans="1:40" x14ac:dyDescent="0.25">
      <c r="A4932" s="212" t="s">
        <v>7819</v>
      </c>
      <c r="B4932" s="212">
        <v>1</v>
      </c>
      <c r="C4932" s="212" t="s">
        <v>7820</v>
      </c>
      <c r="D4932" s="212" t="s">
        <v>1577</v>
      </c>
      <c r="E4932" s="212">
        <v>54</v>
      </c>
      <c r="F4932" s="212" t="s">
        <v>3</v>
      </c>
      <c r="G4932" s="212" t="s">
        <v>896</v>
      </c>
      <c r="H4932" s="212">
        <v>10761</v>
      </c>
      <c r="I4932" s="212" t="s">
        <v>897</v>
      </c>
      <c r="J4932" s="212">
        <v>1433</v>
      </c>
      <c r="K4932" s="212" t="s">
        <v>892</v>
      </c>
      <c r="L4932" s="212" t="s">
        <v>893</v>
      </c>
      <c r="M4932" s="212"/>
      <c r="N4932" s="212"/>
      <c r="O4932" s="212"/>
      <c r="P4932" s="212"/>
      <c r="Q4932" s="212"/>
      <c r="R4932" s="212"/>
      <c r="S4932" s="212"/>
      <c r="T4932" s="212"/>
      <c r="U4932" s="212"/>
      <c r="V4932" s="212"/>
      <c r="W4932" s="212"/>
      <c r="X4932" s="212"/>
      <c r="Y4932" s="212">
        <v>1374</v>
      </c>
      <c r="Z4932" s="212" t="s">
        <v>336</v>
      </c>
      <c r="AA4932" s="212" t="s">
        <v>337</v>
      </c>
      <c r="AB4932" s="212">
        <v>35356.93</v>
      </c>
      <c r="AC4932" s="212">
        <v>42781.887000000002</v>
      </c>
      <c r="AD4932" s="212">
        <v>0.41670000000000001</v>
      </c>
      <c r="AE4932" s="212">
        <v>0.19439999999999999</v>
      </c>
      <c r="AF4932" s="212">
        <v>0.61109999999999998</v>
      </c>
      <c r="AG4932" s="212">
        <v>0</v>
      </c>
      <c r="AH4932" s="212">
        <v>21607.01</v>
      </c>
      <c r="AI4932" s="212">
        <v>26144.49</v>
      </c>
      <c r="AJ4932" s="212">
        <v>1</v>
      </c>
      <c r="AK4932" s="212">
        <v>0.61</v>
      </c>
      <c r="AL4932" s="212">
        <v>0</v>
      </c>
      <c r="AM4932">
        <v>1</v>
      </c>
      <c r="AN4932" t="str">
        <f>VLOOKUP(H4932,'Base Art'!$A:$AJ,36,FALSE)</f>
        <v>GEORGALOS HNOS. S.A.I.C.A.</v>
      </c>
    </row>
    <row r="4933" spans="1:40" x14ac:dyDescent="0.25">
      <c r="A4933" s="212" t="s">
        <v>7819</v>
      </c>
      <c r="B4933" s="212">
        <v>1</v>
      </c>
      <c r="C4933" s="212" t="s">
        <v>7820</v>
      </c>
      <c r="D4933" s="212" t="s">
        <v>1577</v>
      </c>
      <c r="E4933" s="212">
        <v>54</v>
      </c>
      <c r="F4933" s="212" t="s">
        <v>3</v>
      </c>
      <c r="G4933" s="212" t="s">
        <v>1639</v>
      </c>
      <c r="H4933" s="212">
        <v>10837</v>
      </c>
      <c r="I4933" s="212" t="s">
        <v>1640</v>
      </c>
      <c r="J4933" s="212">
        <v>1450</v>
      </c>
      <c r="K4933" s="212" t="s">
        <v>634</v>
      </c>
      <c r="L4933" s="212" t="s">
        <v>635</v>
      </c>
      <c r="M4933" s="212"/>
      <c r="N4933" s="212"/>
      <c r="O4933" s="212"/>
      <c r="P4933" s="212">
        <v>1293</v>
      </c>
      <c r="Q4933" s="212" t="s">
        <v>1558</v>
      </c>
      <c r="R4933" s="212" t="s">
        <v>1559</v>
      </c>
      <c r="S4933" s="212"/>
      <c r="T4933" s="212"/>
      <c r="U4933" s="212"/>
      <c r="V4933" s="212"/>
      <c r="W4933" s="212"/>
      <c r="X4933" s="212"/>
      <c r="Y4933" s="212">
        <v>1370</v>
      </c>
      <c r="Z4933" s="212" t="s">
        <v>400</v>
      </c>
      <c r="AA4933" s="212" t="s">
        <v>401</v>
      </c>
      <c r="AB4933" s="212">
        <v>6726.3180000000002</v>
      </c>
      <c r="AC4933" s="212">
        <v>8724.0329999999994</v>
      </c>
      <c r="AD4933" s="212">
        <v>2</v>
      </c>
      <c r="AE4933" s="212">
        <v>0</v>
      </c>
      <c r="AF4933" s="212">
        <v>2</v>
      </c>
      <c r="AG4933" s="212">
        <v>0</v>
      </c>
      <c r="AH4933" s="212">
        <v>13452.64</v>
      </c>
      <c r="AI4933" s="212">
        <v>17448.07</v>
      </c>
      <c r="AJ4933" s="212">
        <v>0</v>
      </c>
      <c r="AK4933" s="212">
        <v>0</v>
      </c>
      <c r="AL4933" s="212">
        <v>0</v>
      </c>
      <c r="AM4933">
        <v>1</v>
      </c>
      <c r="AN4933" t="str">
        <f>VLOOKUP(H4933,'Base Art'!$A:$AJ,36,FALSE)</f>
        <v>RPB SA</v>
      </c>
    </row>
    <row r="4934" spans="1:40" x14ac:dyDescent="0.25">
      <c r="A4934" s="212" t="s">
        <v>7819</v>
      </c>
      <c r="B4934" s="212">
        <v>1</v>
      </c>
      <c r="C4934" s="212" t="s">
        <v>7820</v>
      </c>
      <c r="D4934" s="212" t="s">
        <v>1577</v>
      </c>
      <c r="E4934" s="212">
        <v>54</v>
      </c>
      <c r="F4934" s="212" t="s">
        <v>3</v>
      </c>
      <c r="G4934" s="212" t="s">
        <v>902</v>
      </c>
      <c r="H4934" s="212">
        <v>10866</v>
      </c>
      <c r="I4934" s="212" t="s">
        <v>903</v>
      </c>
      <c r="J4934" s="212"/>
      <c r="K4934" s="212"/>
      <c r="L4934" s="212"/>
      <c r="M4934" s="212"/>
      <c r="N4934" s="212"/>
      <c r="O4934" s="212"/>
      <c r="P4934" s="212"/>
      <c r="Q4934" s="212"/>
      <c r="R4934" s="212"/>
      <c r="S4934" s="212"/>
      <c r="T4934" s="212"/>
      <c r="U4934" s="212"/>
      <c r="V4934" s="212"/>
      <c r="W4934" s="212"/>
      <c r="X4934" s="212"/>
      <c r="Y4934" s="212">
        <v>1373</v>
      </c>
      <c r="Z4934" s="212" t="s">
        <v>386</v>
      </c>
      <c r="AA4934" s="212" t="s">
        <v>387</v>
      </c>
      <c r="AB4934" s="212">
        <v>31638.096000000001</v>
      </c>
      <c r="AC4934" s="212">
        <v>38475.688000000002</v>
      </c>
      <c r="AD4934" s="212">
        <v>1.5238</v>
      </c>
      <c r="AE4934" s="212">
        <v>0</v>
      </c>
      <c r="AF4934" s="212">
        <v>1.5238</v>
      </c>
      <c r="AG4934" s="212">
        <v>0</v>
      </c>
      <c r="AH4934" s="212">
        <v>48210.43</v>
      </c>
      <c r="AI4934" s="212">
        <v>58629.62</v>
      </c>
      <c r="AJ4934" s="212">
        <v>0</v>
      </c>
      <c r="AK4934" s="212">
        <v>0</v>
      </c>
      <c r="AL4934" s="212">
        <v>0</v>
      </c>
      <c r="AM4934">
        <v>1</v>
      </c>
      <c r="AN4934" t="str">
        <f>VLOOKUP(H4934,'Base Art'!$A:$AJ,36,FALSE)</f>
        <v>ARCOR S.A.I.C.</v>
      </c>
    </row>
    <row r="4935" spans="1:40" x14ac:dyDescent="0.25">
      <c r="A4935" s="212" t="s">
        <v>7819</v>
      </c>
      <c r="B4935" s="212">
        <v>1</v>
      </c>
      <c r="C4935" s="212" t="s">
        <v>7820</v>
      </c>
      <c r="D4935" s="212" t="s">
        <v>1577</v>
      </c>
      <c r="E4935" s="212">
        <v>54</v>
      </c>
      <c r="F4935" s="212" t="s">
        <v>3</v>
      </c>
      <c r="G4935" s="212" t="s">
        <v>7780</v>
      </c>
      <c r="H4935" s="212">
        <v>10993</v>
      </c>
      <c r="I4935" s="212" t="s">
        <v>6545</v>
      </c>
      <c r="J4935" s="212">
        <v>1438</v>
      </c>
      <c r="K4935" s="212" t="s">
        <v>326</v>
      </c>
      <c r="L4935" s="212" t="s">
        <v>327</v>
      </c>
      <c r="M4935" s="212"/>
      <c r="N4935" s="212"/>
      <c r="O4935" s="212"/>
      <c r="P4935" s="212"/>
      <c r="Q4935" s="212"/>
      <c r="R4935" s="212"/>
      <c r="S4935" s="212"/>
      <c r="T4935" s="212"/>
      <c r="U4935" s="212"/>
      <c r="V4935" s="212"/>
      <c r="W4935" s="212"/>
      <c r="X4935" s="212"/>
      <c r="Y4935" s="212">
        <v>1376</v>
      </c>
      <c r="Z4935" s="212" t="s">
        <v>320</v>
      </c>
      <c r="AA4935" s="212" t="s">
        <v>321</v>
      </c>
      <c r="AB4935" s="212">
        <v>464714.88</v>
      </c>
      <c r="AC4935" s="212">
        <v>575781.71699999995</v>
      </c>
      <c r="AD4935" s="212">
        <v>0.05</v>
      </c>
      <c r="AE4935" s="212">
        <v>0</v>
      </c>
      <c r="AF4935" s="212">
        <v>0.05</v>
      </c>
      <c r="AG4935" s="212">
        <v>0</v>
      </c>
      <c r="AH4935" s="212">
        <v>23235.74</v>
      </c>
      <c r="AI4935" s="212">
        <v>28789.09</v>
      </c>
      <c r="AJ4935" s="212">
        <v>0</v>
      </c>
      <c r="AK4935" s="212">
        <v>0</v>
      </c>
      <c r="AL4935" s="212">
        <v>0</v>
      </c>
      <c r="AM4935">
        <v>1</v>
      </c>
      <c r="AN4935" t="str">
        <f>VLOOKUP(H4935,'Base Art'!$A:$AJ,36,FALSE)</f>
        <v>JORGE LUIS SUAREZ</v>
      </c>
    </row>
    <row r="4936" spans="1:40" x14ac:dyDescent="0.25">
      <c r="A4936" s="212" t="s">
        <v>7819</v>
      </c>
      <c r="B4936" s="212">
        <v>1</v>
      </c>
      <c r="C4936" s="212" t="s">
        <v>7820</v>
      </c>
      <c r="D4936" s="212" t="s">
        <v>1577</v>
      </c>
      <c r="E4936" s="212">
        <v>54</v>
      </c>
      <c r="F4936" s="212" t="s">
        <v>3</v>
      </c>
      <c r="G4936" s="212" t="s">
        <v>910</v>
      </c>
      <c r="H4936" s="212">
        <v>11064</v>
      </c>
      <c r="I4936" s="212" t="s">
        <v>911</v>
      </c>
      <c r="J4936" s="212">
        <v>1467</v>
      </c>
      <c r="K4936" s="212" t="s">
        <v>912</v>
      </c>
      <c r="L4936" s="212" t="s">
        <v>913</v>
      </c>
      <c r="M4936" s="212"/>
      <c r="N4936" s="212"/>
      <c r="O4936" s="212"/>
      <c r="P4936" s="212"/>
      <c r="Q4936" s="212"/>
      <c r="R4936" s="212"/>
      <c r="S4936" s="212"/>
      <c r="T4936" s="212"/>
      <c r="U4936" s="212"/>
      <c r="V4936" s="212"/>
      <c r="W4936" s="212"/>
      <c r="X4936" s="212"/>
      <c r="Y4936" s="212">
        <v>1374</v>
      </c>
      <c r="Z4936" s="212" t="s">
        <v>336</v>
      </c>
      <c r="AA4936" s="212" t="s">
        <v>337</v>
      </c>
      <c r="AB4936" s="212">
        <v>79274.399999999994</v>
      </c>
      <c r="AC4936" s="212">
        <v>98300.255999999994</v>
      </c>
      <c r="AD4936" s="212">
        <v>0.3125</v>
      </c>
      <c r="AE4936" s="212">
        <v>0</v>
      </c>
      <c r="AF4936" s="212">
        <v>0.3125</v>
      </c>
      <c r="AG4936" s="212">
        <v>0</v>
      </c>
      <c r="AH4936" s="212">
        <v>24773.25</v>
      </c>
      <c r="AI4936" s="212">
        <v>30718.83</v>
      </c>
      <c r="AJ4936" s="212">
        <v>0</v>
      </c>
      <c r="AK4936" s="212">
        <v>0</v>
      </c>
      <c r="AL4936" s="212">
        <v>0</v>
      </c>
      <c r="AM4936">
        <v>1</v>
      </c>
      <c r="AN4936" t="str">
        <f>VLOOKUP(H4936,'Base Art'!$A:$AJ,36,FALSE)</f>
        <v>LHERITIER ARGENTINA S.A.</v>
      </c>
    </row>
    <row r="4937" spans="1:40" x14ac:dyDescent="0.25">
      <c r="A4937" s="212" t="s">
        <v>7819</v>
      </c>
      <c r="B4937" s="212">
        <v>1</v>
      </c>
      <c r="C4937" s="212" t="s">
        <v>7820</v>
      </c>
      <c r="D4937" s="212" t="s">
        <v>1577</v>
      </c>
      <c r="E4937" s="212">
        <v>54</v>
      </c>
      <c r="F4937" s="212" t="s">
        <v>3</v>
      </c>
      <c r="G4937" s="212" t="s">
        <v>914</v>
      </c>
      <c r="H4937" s="212">
        <v>11078</v>
      </c>
      <c r="I4937" s="212" t="s">
        <v>915</v>
      </c>
      <c r="J4937" s="212">
        <v>1018</v>
      </c>
      <c r="K4937" s="212" t="s">
        <v>392</v>
      </c>
      <c r="L4937" s="212" t="s">
        <v>393</v>
      </c>
      <c r="M4937" s="212"/>
      <c r="N4937" s="212"/>
      <c r="O4937" s="212"/>
      <c r="P4937" s="212"/>
      <c r="Q4937" s="212"/>
      <c r="R4937" s="212"/>
      <c r="S4937" s="212"/>
      <c r="T4937" s="212"/>
      <c r="U4937" s="212"/>
      <c r="V4937" s="212"/>
      <c r="W4937" s="212"/>
      <c r="X4937" s="212"/>
      <c r="Y4937" s="212">
        <v>1402</v>
      </c>
      <c r="Z4937" s="212" t="s">
        <v>300</v>
      </c>
      <c r="AA4937" s="212" t="s">
        <v>301</v>
      </c>
      <c r="AB4937" s="212">
        <v>182012.052</v>
      </c>
      <c r="AC4937" s="212">
        <v>225694.94200000001</v>
      </c>
      <c r="AD4937" s="212">
        <v>5.5599999999999997E-2</v>
      </c>
      <c r="AE4937" s="212">
        <v>0</v>
      </c>
      <c r="AF4937" s="212">
        <v>5.5599999999999997E-2</v>
      </c>
      <c r="AG4937" s="212">
        <v>0</v>
      </c>
      <c r="AH4937" s="212">
        <v>10111.780000000001</v>
      </c>
      <c r="AI4937" s="212">
        <v>12538.61</v>
      </c>
      <c r="AJ4937" s="212">
        <v>1</v>
      </c>
      <c r="AK4937" s="212">
        <v>0.06</v>
      </c>
      <c r="AL4937" s="212">
        <v>0</v>
      </c>
      <c r="AM4937">
        <v>1</v>
      </c>
      <c r="AN4937" t="str">
        <f>VLOOKUP(H4937,'Base Art'!$A:$AJ,36,FALSE)</f>
        <v>ENERGIZER ARGENTINA S.A.</v>
      </c>
    </row>
    <row r="4938" spans="1:40" x14ac:dyDescent="0.25">
      <c r="A4938" s="212" t="s">
        <v>7819</v>
      </c>
      <c r="B4938" s="212">
        <v>1</v>
      </c>
      <c r="C4938" s="212" t="s">
        <v>7820</v>
      </c>
      <c r="D4938" s="212" t="s">
        <v>1577</v>
      </c>
      <c r="E4938" s="212">
        <v>54</v>
      </c>
      <c r="F4938" s="212" t="s">
        <v>3</v>
      </c>
      <c r="G4938" s="212" t="s">
        <v>916</v>
      </c>
      <c r="H4938" s="212">
        <v>11079</v>
      </c>
      <c r="I4938" s="212" t="s">
        <v>917</v>
      </c>
      <c r="J4938" s="212">
        <v>1018</v>
      </c>
      <c r="K4938" s="212" t="s">
        <v>392</v>
      </c>
      <c r="L4938" s="212" t="s">
        <v>393</v>
      </c>
      <c r="M4938" s="212"/>
      <c r="N4938" s="212"/>
      <c r="O4938" s="212"/>
      <c r="P4938" s="212"/>
      <c r="Q4938" s="212"/>
      <c r="R4938" s="212"/>
      <c r="S4938" s="212"/>
      <c r="T4938" s="212"/>
      <c r="U4938" s="212"/>
      <c r="V4938" s="212"/>
      <c r="W4938" s="212"/>
      <c r="X4938" s="212"/>
      <c r="Y4938" s="212">
        <v>1402</v>
      </c>
      <c r="Z4938" s="212" t="s">
        <v>300</v>
      </c>
      <c r="AA4938" s="212" t="s">
        <v>301</v>
      </c>
      <c r="AB4938" s="212">
        <v>186524.74799999999</v>
      </c>
      <c r="AC4938" s="212">
        <v>225694.96</v>
      </c>
      <c r="AD4938" s="212">
        <v>0.1111</v>
      </c>
      <c r="AE4938" s="212">
        <v>0</v>
      </c>
      <c r="AF4938" s="212">
        <v>0.1111</v>
      </c>
      <c r="AG4938" s="212">
        <v>0</v>
      </c>
      <c r="AH4938" s="212">
        <v>20724.97</v>
      </c>
      <c r="AI4938" s="212">
        <v>25077.22</v>
      </c>
      <c r="AJ4938" s="212">
        <v>2</v>
      </c>
      <c r="AK4938" s="212">
        <v>0.06</v>
      </c>
      <c r="AL4938" s="212">
        <v>0</v>
      </c>
      <c r="AM4938">
        <v>1</v>
      </c>
      <c r="AN4938" t="str">
        <f>VLOOKUP(H4938,'Base Art'!$A:$AJ,36,FALSE)</f>
        <v>ENERGIZER ARGENTINA S.A.</v>
      </c>
    </row>
    <row r="4939" spans="1:40" x14ac:dyDescent="0.25">
      <c r="A4939" s="212" t="s">
        <v>7819</v>
      </c>
      <c r="B4939" s="212">
        <v>1</v>
      </c>
      <c r="C4939" s="212" t="s">
        <v>7820</v>
      </c>
      <c r="D4939" s="212" t="s">
        <v>1577</v>
      </c>
      <c r="E4939" s="212">
        <v>54</v>
      </c>
      <c r="F4939" s="212" t="s">
        <v>3</v>
      </c>
      <c r="G4939" s="212" t="s">
        <v>920</v>
      </c>
      <c r="H4939" s="212">
        <v>11111</v>
      </c>
      <c r="I4939" s="212" t="s">
        <v>921</v>
      </c>
      <c r="J4939" s="212"/>
      <c r="K4939" s="212"/>
      <c r="L4939" s="212"/>
      <c r="M4939" s="212"/>
      <c r="N4939" s="212"/>
      <c r="O4939" s="212"/>
      <c r="P4939" s="212"/>
      <c r="Q4939" s="212"/>
      <c r="R4939" s="212"/>
      <c r="S4939" s="212"/>
      <c r="T4939" s="212"/>
      <c r="U4939" s="212"/>
      <c r="V4939" s="212"/>
      <c r="W4939" s="212"/>
      <c r="X4939" s="212"/>
      <c r="Y4939" s="212">
        <v>1374</v>
      </c>
      <c r="Z4939" s="212" t="s">
        <v>336</v>
      </c>
      <c r="AA4939" s="212" t="s">
        <v>337</v>
      </c>
      <c r="AB4939" s="212">
        <v>16920.575000000001</v>
      </c>
      <c r="AC4939" s="212">
        <v>20473.897000000001</v>
      </c>
      <c r="AD4939" s="212">
        <v>1</v>
      </c>
      <c r="AE4939" s="212">
        <v>0</v>
      </c>
      <c r="AF4939" s="212">
        <v>1</v>
      </c>
      <c r="AG4939" s="212">
        <v>0</v>
      </c>
      <c r="AH4939" s="212">
        <v>16920.580000000002</v>
      </c>
      <c r="AI4939" s="212">
        <v>20473.900000000001</v>
      </c>
      <c r="AJ4939" s="212">
        <v>0</v>
      </c>
      <c r="AK4939" s="212">
        <v>0</v>
      </c>
      <c r="AL4939" s="212">
        <v>0</v>
      </c>
      <c r="AM4939">
        <v>1</v>
      </c>
      <c r="AN4939" t="str">
        <f>VLOOKUP(H4939,'Base Art'!$A:$AJ,36,FALSE)</f>
        <v>PRODUCTOS BAJONEROS SRL</v>
      </c>
    </row>
    <row r="4940" spans="1:40" x14ac:dyDescent="0.25">
      <c r="A4940" s="212" t="s">
        <v>7819</v>
      </c>
      <c r="B4940" s="212">
        <v>1</v>
      </c>
      <c r="C4940" s="212" t="s">
        <v>7820</v>
      </c>
      <c r="D4940" s="212" t="s">
        <v>1577</v>
      </c>
      <c r="E4940" s="212">
        <v>54</v>
      </c>
      <c r="F4940" s="212" t="s">
        <v>3</v>
      </c>
      <c r="G4940" s="212" t="s">
        <v>1397</v>
      </c>
      <c r="H4940" s="212">
        <v>11156</v>
      </c>
      <c r="I4940" s="212" t="s">
        <v>1398</v>
      </c>
      <c r="J4940" s="212">
        <v>1345</v>
      </c>
      <c r="K4940" s="212" t="s">
        <v>1399</v>
      </c>
      <c r="L4940" s="212" t="s">
        <v>1400</v>
      </c>
      <c r="M4940" s="212"/>
      <c r="N4940" s="212"/>
      <c r="O4940" s="212"/>
      <c r="P4940" s="212"/>
      <c r="Q4940" s="212"/>
      <c r="R4940" s="212"/>
      <c r="S4940" s="212"/>
      <c r="T4940" s="212"/>
      <c r="U4940" s="212"/>
      <c r="V4940" s="212"/>
      <c r="W4940" s="212"/>
      <c r="X4940" s="212"/>
      <c r="Y4940" s="212">
        <v>1373</v>
      </c>
      <c r="Z4940" s="212" t="s">
        <v>386</v>
      </c>
      <c r="AA4940" s="212" t="s">
        <v>387</v>
      </c>
      <c r="AB4940" s="212">
        <v>15885.72</v>
      </c>
      <c r="AC4940" s="212">
        <v>19221.723999999998</v>
      </c>
      <c r="AD4940" s="212">
        <v>0.375</v>
      </c>
      <c r="AE4940" s="212">
        <v>0</v>
      </c>
      <c r="AF4940" s="212">
        <v>0.375</v>
      </c>
      <c r="AG4940" s="212">
        <v>0</v>
      </c>
      <c r="AH4940" s="212">
        <v>5957.15</v>
      </c>
      <c r="AI4940" s="212">
        <v>7208.15</v>
      </c>
      <c r="AJ4940" s="212">
        <v>0</v>
      </c>
      <c r="AK4940" s="212">
        <v>0</v>
      </c>
      <c r="AL4940" s="212">
        <v>0</v>
      </c>
      <c r="AM4940">
        <v>1</v>
      </c>
      <c r="AN4940" t="str">
        <f>VLOOKUP(H4940,'Base Art'!$A:$AJ,36,FALSE)</f>
        <v>MOLINO CAÑUELAS S.A.C.I.F.I.A.</v>
      </c>
    </row>
    <row r="4941" spans="1:40" x14ac:dyDescent="0.25">
      <c r="A4941" s="212" t="s">
        <v>7819</v>
      </c>
      <c r="B4941" s="212">
        <v>1</v>
      </c>
      <c r="C4941" s="212" t="s">
        <v>7820</v>
      </c>
      <c r="D4941" s="212" t="s">
        <v>1577</v>
      </c>
      <c r="E4941" s="212">
        <v>54</v>
      </c>
      <c r="F4941" s="212" t="s">
        <v>3</v>
      </c>
      <c r="G4941" s="212" t="s">
        <v>1044</v>
      </c>
      <c r="H4941" s="212">
        <v>11165</v>
      </c>
      <c r="I4941" s="212" t="s">
        <v>1045</v>
      </c>
      <c r="J4941" s="212"/>
      <c r="K4941" s="212"/>
      <c r="L4941" s="212"/>
      <c r="M4941" s="212"/>
      <c r="N4941" s="212"/>
      <c r="O4941" s="212"/>
      <c r="P4941" s="212"/>
      <c r="Q4941" s="212"/>
      <c r="R4941" s="212"/>
      <c r="S4941" s="212"/>
      <c r="T4941" s="212"/>
      <c r="U4941" s="212"/>
      <c r="V4941" s="212"/>
      <c r="W4941" s="212"/>
      <c r="X4941" s="212"/>
      <c r="Y4941" s="212">
        <v>1374</v>
      </c>
      <c r="Z4941" s="212" t="s">
        <v>336</v>
      </c>
      <c r="AA4941" s="212" t="s">
        <v>337</v>
      </c>
      <c r="AB4941" s="212">
        <v>218540.24</v>
      </c>
      <c r="AC4941" s="212">
        <v>264433.68199999997</v>
      </c>
      <c r="AD4941" s="212">
        <v>0.05</v>
      </c>
      <c r="AE4941" s="212">
        <v>0</v>
      </c>
      <c r="AF4941" s="212">
        <v>0.05</v>
      </c>
      <c r="AG4941" s="212">
        <v>0</v>
      </c>
      <c r="AH4941" s="212">
        <v>10927.01</v>
      </c>
      <c r="AI4941" s="212">
        <v>13221.68</v>
      </c>
      <c r="AJ4941" s="212">
        <v>1</v>
      </c>
      <c r="AK4941" s="212">
        <v>0.05</v>
      </c>
      <c r="AL4941" s="212">
        <v>0</v>
      </c>
      <c r="AM4941">
        <v>1</v>
      </c>
      <c r="AN4941" t="str">
        <f>VLOOKUP(H4941,'Base Art'!$A:$AJ,36,FALSE)</f>
        <v>MONDELEZ ARGENTINA S.A.</v>
      </c>
    </row>
    <row r="4942" spans="1:40" x14ac:dyDescent="0.25">
      <c r="A4942" s="212" t="s">
        <v>7819</v>
      </c>
      <c r="B4942" s="212">
        <v>1</v>
      </c>
      <c r="C4942" s="212" t="s">
        <v>7820</v>
      </c>
      <c r="D4942" s="212" t="s">
        <v>1577</v>
      </c>
      <c r="E4942" s="212">
        <v>54</v>
      </c>
      <c r="F4942" s="212" t="s">
        <v>3</v>
      </c>
      <c r="G4942" s="212" t="s">
        <v>926</v>
      </c>
      <c r="H4942" s="212">
        <v>11168</v>
      </c>
      <c r="I4942" s="212" t="s">
        <v>927</v>
      </c>
      <c r="J4942" s="212"/>
      <c r="K4942" s="212"/>
      <c r="L4942" s="212"/>
      <c r="M4942" s="212"/>
      <c r="N4942" s="212"/>
      <c r="O4942" s="212"/>
      <c r="P4942" s="212"/>
      <c r="Q4942" s="212"/>
      <c r="R4942" s="212"/>
      <c r="S4942" s="212"/>
      <c r="T4942" s="212"/>
      <c r="U4942" s="212"/>
      <c r="V4942" s="212"/>
      <c r="W4942" s="212"/>
      <c r="X4942" s="212"/>
      <c r="Y4942" s="212">
        <v>1374</v>
      </c>
      <c r="Z4942" s="212" t="s">
        <v>336</v>
      </c>
      <c r="AA4942" s="212" t="s">
        <v>337</v>
      </c>
      <c r="AB4942" s="212">
        <v>218540.24</v>
      </c>
      <c r="AC4942" s="212">
        <v>264433.68199999997</v>
      </c>
      <c r="AD4942" s="212">
        <v>0.05</v>
      </c>
      <c r="AE4942" s="212">
        <v>0</v>
      </c>
      <c r="AF4942" s="212">
        <v>0.05</v>
      </c>
      <c r="AG4942" s="212">
        <v>0</v>
      </c>
      <c r="AH4942" s="212">
        <v>10927.01</v>
      </c>
      <c r="AI4942" s="212">
        <v>13221.68</v>
      </c>
      <c r="AJ4942" s="212">
        <v>0</v>
      </c>
      <c r="AK4942" s="212">
        <v>0</v>
      </c>
      <c r="AL4942" s="212">
        <v>0</v>
      </c>
      <c r="AM4942">
        <v>1</v>
      </c>
      <c r="AN4942" t="str">
        <f>VLOOKUP(H4942,'Base Art'!$A:$AJ,36,FALSE)</f>
        <v>MONDELEZ ARGENTINA S.A.</v>
      </c>
    </row>
    <row r="4943" spans="1:40" x14ac:dyDescent="0.25">
      <c r="A4943" s="212" t="s">
        <v>7819</v>
      </c>
      <c r="B4943" s="212">
        <v>1</v>
      </c>
      <c r="C4943" s="212" t="s">
        <v>7820</v>
      </c>
      <c r="D4943" s="212" t="s">
        <v>1577</v>
      </c>
      <c r="E4943" s="212">
        <v>54</v>
      </c>
      <c r="F4943" s="212" t="s">
        <v>3</v>
      </c>
      <c r="G4943" s="212" t="s">
        <v>1050</v>
      </c>
      <c r="H4943" s="212">
        <v>11190</v>
      </c>
      <c r="I4943" s="212" t="s">
        <v>1051</v>
      </c>
      <c r="J4943" s="212">
        <v>1204</v>
      </c>
      <c r="K4943" s="212" t="s">
        <v>492</v>
      </c>
      <c r="L4943" s="212" t="s">
        <v>493</v>
      </c>
      <c r="M4943" s="212"/>
      <c r="N4943" s="212"/>
      <c r="O4943" s="212"/>
      <c r="P4943" s="212"/>
      <c r="Q4943" s="212"/>
      <c r="R4943" s="212"/>
      <c r="S4943" s="212"/>
      <c r="T4943" s="212"/>
      <c r="U4943" s="212"/>
      <c r="V4943" s="212"/>
      <c r="W4943" s="212"/>
      <c r="X4943" s="212"/>
      <c r="Y4943" s="212">
        <v>1372</v>
      </c>
      <c r="Z4943" s="212" t="s">
        <v>346</v>
      </c>
      <c r="AA4943" s="212" t="s">
        <v>347</v>
      </c>
      <c r="AB4943" s="212">
        <v>167044.99</v>
      </c>
      <c r="AC4943" s="212">
        <v>202124.44</v>
      </c>
      <c r="AD4943" s="212">
        <v>0.05</v>
      </c>
      <c r="AE4943" s="212">
        <v>0</v>
      </c>
      <c r="AF4943" s="212">
        <v>0.05</v>
      </c>
      <c r="AG4943" s="212">
        <v>0</v>
      </c>
      <c r="AH4943" s="212">
        <v>8352.25</v>
      </c>
      <c r="AI4943" s="212">
        <v>10106.219999999999</v>
      </c>
      <c r="AJ4943" s="212">
        <v>1</v>
      </c>
      <c r="AK4943" s="212">
        <v>0.05</v>
      </c>
      <c r="AL4943" s="212">
        <v>0</v>
      </c>
      <c r="AM4943">
        <v>1</v>
      </c>
      <c r="AN4943" t="str">
        <f>VLOOKUP(H4943,'Base Art'!$A:$AJ,36,FALSE)</f>
        <v>FERRERO ARGENTINA S.A.</v>
      </c>
    </row>
    <row r="4944" spans="1:40" x14ac:dyDescent="0.25">
      <c r="A4944" s="212" t="s">
        <v>7819</v>
      </c>
      <c r="B4944" s="212">
        <v>1</v>
      </c>
      <c r="C4944" s="212" t="s">
        <v>7820</v>
      </c>
      <c r="D4944" s="212" t="s">
        <v>1577</v>
      </c>
      <c r="E4944" s="212">
        <v>54</v>
      </c>
      <c r="F4944" s="212" t="s">
        <v>3</v>
      </c>
      <c r="G4944" s="212" t="s">
        <v>7781</v>
      </c>
      <c r="H4944" s="212">
        <v>11210</v>
      </c>
      <c r="I4944" s="212" t="s">
        <v>6945</v>
      </c>
      <c r="J4944" s="212">
        <v>1019</v>
      </c>
      <c r="K4944" s="212" t="s">
        <v>266</v>
      </c>
      <c r="L4944" s="212" t="s">
        <v>297</v>
      </c>
      <c r="M4944" s="212"/>
      <c r="N4944" s="212"/>
      <c r="O4944" s="212"/>
      <c r="P4944" s="212"/>
      <c r="Q4944" s="212"/>
      <c r="R4944" s="212"/>
      <c r="S4944" s="212"/>
      <c r="T4944" s="212"/>
      <c r="U4944" s="212"/>
      <c r="V4944" s="212"/>
      <c r="W4944" s="212"/>
      <c r="X4944" s="212"/>
      <c r="Y4944" s="212">
        <v>1402</v>
      </c>
      <c r="Z4944" s="212" t="s">
        <v>300</v>
      </c>
      <c r="AA4944" s="212" t="s">
        <v>301</v>
      </c>
      <c r="AB4944" s="212">
        <v>135153.35999999999</v>
      </c>
      <c r="AC4944" s="212">
        <v>167455.01300000001</v>
      </c>
      <c r="AD4944" s="212">
        <v>5.5599999999999997E-2</v>
      </c>
      <c r="AE4944" s="212">
        <v>0</v>
      </c>
      <c r="AF4944" s="212">
        <v>5.5599999999999997E-2</v>
      </c>
      <c r="AG4944" s="212">
        <v>0</v>
      </c>
      <c r="AH4944" s="212">
        <v>7508.52</v>
      </c>
      <c r="AI4944" s="212">
        <v>9303.06</v>
      </c>
      <c r="AJ4944" s="212">
        <v>1</v>
      </c>
      <c r="AK4944" s="212">
        <v>0.06</v>
      </c>
      <c r="AL4944" s="212">
        <v>0</v>
      </c>
      <c r="AM4944">
        <v>1</v>
      </c>
      <c r="AN4944" t="str">
        <f>VLOOKUP(H4944,'Base Art'!$A:$AJ,36,FALSE)</f>
        <v>ENERGIZER ARGENTINA S.A.</v>
      </c>
    </row>
    <row r="4945" spans="1:40" x14ac:dyDescent="0.25">
      <c r="A4945" s="212" t="s">
        <v>7819</v>
      </c>
      <c r="B4945" s="212">
        <v>1</v>
      </c>
      <c r="C4945" s="212" t="s">
        <v>7820</v>
      </c>
      <c r="D4945" s="212" t="s">
        <v>1577</v>
      </c>
      <c r="E4945" s="212">
        <v>54</v>
      </c>
      <c r="F4945" s="212" t="s">
        <v>3</v>
      </c>
      <c r="G4945" s="212" t="s">
        <v>7782</v>
      </c>
      <c r="H4945" s="212">
        <v>11211</v>
      </c>
      <c r="I4945" s="212" t="s">
        <v>6947</v>
      </c>
      <c r="J4945" s="212">
        <v>1019</v>
      </c>
      <c r="K4945" s="212" t="s">
        <v>266</v>
      </c>
      <c r="L4945" s="212" t="s">
        <v>297</v>
      </c>
      <c r="M4945" s="212"/>
      <c r="N4945" s="212"/>
      <c r="O4945" s="212"/>
      <c r="P4945" s="212"/>
      <c r="Q4945" s="212"/>
      <c r="R4945" s="212"/>
      <c r="S4945" s="212"/>
      <c r="T4945" s="212"/>
      <c r="U4945" s="212"/>
      <c r="V4945" s="212"/>
      <c r="W4945" s="212"/>
      <c r="X4945" s="212"/>
      <c r="Y4945" s="212">
        <v>1402</v>
      </c>
      <c r="Z4945" s="212" t="s">
        <v>300</v>
      </c>
      <c r="AA4945" s="212" t="s">
        <v>301</v>
      </c>
      <c r="AB4945" s="212">
        <v>60008.04</v>
      </c>
      <c r="AC4945" s="212">
        <v>74349.990000000005</v>
      </c>
      <c r="AD4945" s="212">
        <v>4.1700000000000001E-2</v>
      </c>
      <c r="AE4945" s="212">
        <v>0</v>
      </c>
      <c r="AF4945" s="212">
        <v>4.1700000000000001E-2</v>
      </c>
      <c r="AG4945" s="212">
        <v>0</v>
      </c>
      <c r="AH4945" s="212">
        <v>2500.34</v>
      </c>
      <c r="AI4945" s="212">
        <v>3097.92</v>
      </c>
      <c r="AJ4945" s="212">
        <v>0</v>
      </c>
      <c r="AK4945" s="212">
        <v>0</v>
      </c>
      <c r="AL4945" s="212">
        <v>0</v>
      </c>
      <c r="AM4945">
        <v>1</v>
      </c>
      <c r="AN4945" t="str">
        <f>VLOOKUP(H4945,'Base Art'!$A:$AJ,36,FALSE)</f>
        <v>ENERGIZER ARGENTINA S.A.</v>
      </c>
    </row>
    <row r="4946" spans="1:40" x14ac:dyDescent="0.25">
      <c r="A4946" s="212" t="s">
        <v>7819</v>
      </c>
      <c r="B4946" s="212">
        <v>1</v>
      </c>
      <c r="C4946" s="212" t="s">
        <v>7820</v>
      </c>
      <c r="D4946" s="212" t="s">
        <v>1577</v>
      </c>
      <c r="E4946" s="212">
        <v>54</v>
      </c>
      <c r="F4946" s="212" t="s">
        <v>3</v>
      </c>
      <c r="G4946" s="212" t="s">
        <v>1054</v>
      </c>
      <c r="H4946" s="212">
        <v>11253</v>
      </c>
      <c r="I4946" s="212" t="s">
        <v>1055</v>
      </c>
      <c r="J4946" s="212">
        <v>1204</v>
      </c>
      <c r="K4946" s="212" t="s">
        <v>492</v>
      </c>
      <c r="L4946" s="212" t="s">
        <v>493</v>
      </c>
      <c r="M4946" s="212"/>
      <c r="N4946" s="212"/>
      <c r="O4946" s="212"/>
      <c r="P4946" s="212"/>
      <c r="Q4946" s="212"/>
      <c r="R4946" s="212"/>
      <c r="S4946" s="212"/>
      <c r="T4946" s="212"/>
      <c r="U4946" s="212"/>
      <c r="V4946" s="212"/>
      <c r="W4946" s="212"/>
      <c r="X4946" s="212"/>
      <c r="Y4946" s="212">
        <v>1372</v>
      </c>
      <c r="Z4946" s="212" t="s">
        <v>346</v>
      </c>
      <c r="AA4946" s="212" t="s">
        <v>347</v>
      </c>
      <c r="AB4946" s="212">
        <v>167044.99</v>
      </c>
      <c r="AC4946" s="212">
        <v>202124.39799999999</v>
      </c>
      <c r="AD4946" s="212">
        <v>1.67E-2</v>
      </c>
      <c r="AE4946" s="212">
        <v>0</v>
      </c>
      <c r="AF4946" s="212">
        <v>1.67E-2</v>
      </c>
      <c r="AG4946" s="212">
        <v>0</v>
      </c>
      <c r="AH4946" s="212">
        <v>2784.08</v>
      </c>
      <c r="AI4946" s="212">
        <v>3368.74</v>
      </c>
      <c r="AJ4946" s="212">
        <v>0</v>
      </c>
      <c r="AK4946" s="212">
        <v>0</v>
      </c>
      <c r="AL4946" s="212">
        <v>0</v>
      </c>
      <c r="AM4946">
        <v>1</v>
      </c>
      <c r="AN4946" t="str">
        <f>VLOOKUP(H4946,'Base Art'!$A:$AJ,36,FALSE)</f>
        <v>FERRERO ARGENTINA S.A.</v>
      </c>
    </row>
    <row r="4947" spans="1:40" x14ac:dyDescent="0.25">
      <c r="A4947" s="212" t="s">
        <v>7819</v>
      </c>
      <c r="B4947" s="212">
        <v>1</v>
      </c>
      <c r="C4947" s="212" t="s">
        <v>7820</v>
      </c>
      <c r="D4947" s="212" t="s">
        <v>1577</v>
      </c>
      <c r="E4947" s="212">
        <v>54</v>
      </c>
      <c r="F4947" s="212" t="s">
        <v>3</v>
      </c>
      <c r="G4947" s="212" t="s">
        <v>1753</v>
      </c>
      <c r="H4947" s="212">
        <v>11312</v>
      </c>
      <c r="I4947" s="212" t="s">
        <v>1754</v>
      </c>
      <c r="J4947" s="212">
        <v>1204</v>
      </c>
      <c r="K4947" s="212" t="s">
        <v>492</v>
      </c>
      <c r="L4947" s="212" t="s">
        <v>493</v>
      </c>
      <c r="M4947" s="212"/>
      <c r="N4947" s="212"/>
      <c r="O4947" s="212"/>
      <c r="P4947" s="212">
        <v>1201</v>
      </c>
      <c r="Q4947" s="212" t="s">
        <v>808</v>
      </c>
      <c r="R4947" s="212" t="s">
        <v>809</v>
      </c>
      <c r="S4947" s="212"/>
      <c r="T4947" s="212"/>
      <c r="U4947" s="212"/>
      <c r="V4947" s="212"/>
      <c r="W4947" s="212"/>
      <c r="X4947" s="212"/>
      <c r="Y4947" s="212"/>
      <c r="Z4947" s="212"/>
      <c r="AA4947" s="212"/>
      <c r="AB4947" s="212">
        <v>175018.894</v>
      </c>
      <c r="AC4947" s="212">
        <v>216972.198</v>
      </c>
      <c r="AD4947" s="212">
        <v>0.75</v>
      </c>
      <c r="AE4947" s="212">
        <v>0</v>
      </c>
      <c r="AF4947" s="212">
        <v>0.75</v>
      </c>
      <c r="AG4947" s="212">
        <v>0</v>
      </c>
      <c r="AH4947" s="212">
        <v>131264.17000000001</v>
      </c>
      <c r="AI4947" s="212">
        <v>162729.15</v>
      </c>
      <c r="AJ4947" s="212">
        <v>4</v>
      </c>
      <c r="AK4947" s="212">
        <v>0.19</v>
      </c>
      <c r="AL4947" s="212">
        <v>0</v>
      </c>
      <c r="AM4947">
        <v>1</v>
      </c>
      <c r="AN4947" t="str">
        <f>VLOOKUP(H4947,'Base Art'!$A:$AJ,36,FALSE)</f>
        <v>FERRERO ARGENTINA S.A.</v>
      </c>
    </row>
    <row r="4948" spans="1:40" x14ac:dyDescent="0.25">
      <c r="A4948" s="212" t="s">
        <v>7819</v>
      </c>
      <c r="B4948" s="212">
        <v>1</v>
      </c>
      <c r="C4948" s="212" t="s">
        <v>7820</v>
      </c>
      <c r="D4948" s="212" t="s">
        <v>1577</v>
      </c>
      <c r="E4948" s="212">
        <v>54</v>
      </c>
      <c r="F4948" s="212" t="s">
        <v>3</v>
      </c>
      <c r="G4948" s="212" t="s">
        <v>1537</v>
      </c>
      <c r="H4948" s="212">
        <v>11353</v>
      </c>
      <c r="I4948" s="212" t="s">
        <v>1538</v>
      </c>
      <c r="J4948" s="212"/>
      <c r="K4948" s="212"/>
      <c r="L4948" s="212"/>
      <c r="M4948" s="212"/>
      <c r="N4948" s="212"/>
      <c r="O4948" s="212"/>
      <c r="P4948" s="212"/>
      <c r="Q4948" s="212"/>
      <c r="R4948" s="212"/>
      <c r="S4948" s="212"/>
      <c r="T4948" s="212"/>
      <c r="U4948" s="212"/>
      <c r="V4948" s="212"/>
      <c r="W4948" s="212"/>
      <c r="X4948" s="212"/>
      <c r="Y4948" s="212"/>
      <c r="Z4948" s="212"/>
      <c r="AA4948" s="212"/>
      <c r="AB4948" s="212">
        <v>76428.429999999993</v>
      </c>
      <c r="AC4948" s="212">
        <v>94771.264999999999</v>
      </c>
      <c r="AD4948" s="212">
        <v>8.3299999999999999E-2</v>
      </c>
      <c r="AE4948" s="212">
        <v>0</v>
      </c>
      <c r="AF4948" s="212">
        <v>8.3299999999999999E-2</v>
      </c>
      <c r="AG4948" s="212">
        <v>0</v>
      </c>
      <c r="AH4948" s="212">
        <v>6369.04</v>
      </c>
      <c r="AI4948" s="212">
        <v>7897.61</v>
      </c>
      <c r="AJ4948" s="212">
        <v>0</v>
      </c>
      <c r="AK4948" s="212">
        <v>0</v>
      </c>
      <c r="AL4948" s="212">
        <v>0</v>
      </c>
      <c r="AM4948">
        <v>1</v>
      </c>
      <c r="AN4948" t="str">
        <f>VLOOKUP(H4948,'Base Art'!$A:$AJ,36,FALSE)</f>
        <v>DOLCEVITA DE LA DOLCE S.R.L</v>
      </c>
    </row>
    <row r="4949" spans="1:40" x14ac:dyDescent="0.25">
      <c r="A4949" s="212" t="s">
        <v>7819</v>
      </c>
      <c r="B4949" s="212">
        <v>1</v>
      </c>
      <c r="C4949" s="212" t="s">
        <v>7820</v>
      </c>
      <c r="D4949" s="212" t="s">
        <v>1577</v>
      </c>
      <c r="E4949" s="212">
        <v>54</v>
      </c>
      <c r="F4949" s="212" t="s">
        <v>3</v>
      </c>
      <c r="G4949" s="212" t="s">
        <v>1497</v>
      </c>
      <c r="H4949" s="212">
        <v>11354</v>
      </c>
      <c r="I4949" s="212" t="s">
        <v>1498</v>
      </c>
      <c r="J4949" s="212"/>
      <c r="K4949" s="212"/>
      <c r="L4949" s="212"/>
      <c r="M4949" s="212"/>
      <c r="N4949" s="212"/>
      <c r="O4949" s="212"/>
      <c r="P4949" s="212"/>
      <c r="Q4949" s="212"/>
      <c r="R4949" s="212"/>
      <c r="S4949" s="212"/>
      <c r="T4949" s="212"/>
      <c r="U4949" s="212"/>
      <c r="V4949" s="212"/>
      <c r="W4949" s="212"/>
      <c r="X4949" s="212"/>
      <c r="Y4949" s="212"/>
      <c r="Z4949" s="212"/>
      <c r="AA4949" s="212"/>
      <c r="AB4949" s="212">
        <v>58965.59</v>
      </c>
      <c r="AC4949" s="212">
        <v>73117.334000000003</v>
      </c>
      <c r="AD4949" s="212">
        <v>8.3299999999999999E-2</v>
      </c>
      <c r="AE4949" s="212">
        <v>0</v>
      </c>
      <c r="AF4949" s="212">
        <v>8.3299999999999999E-2</v>
      </c>
      <c r="AG4949" s="212">
        <v>0</v>
      </c>
      <c r="AH4949" s="212">
        <v>4913.8</v>
      </c>
      <c r="AI4949" s="212">
        <v>6093.11</v>
      </c>
      <c r="AJ4949" s="212">
        <v>0</v>
      </c>
      <c r="AK4949" s="212">
        <v>0</v>
      </c>
      <c r="AL4949" s="212">
        <v>0</v>
      </c>
      <c r="AM4949">
        <v>1</v>
      </c>
      <c r="AN4949" t="str">
        <f>VLOOKUP(H4949,'Base Art'!$A:$AJ,36,FALSE)</f>
        <v>DOLCEVITA DE LA DOLCE S.R.L</v>
      </c>
    </row>
    <row r="4950" spans="1:40" x14ac:dyDescent="0.25">
      <c r="A4950" s="212" t="s">
        <v>7819</v>
      </c>
      <c r="B4950" s="212">
        <v>1</v>
      </c>
      <c r="C4950" s="212" t="s">
        <v>7820</v>
      </c>
      <c r="D4950" s="212" t="s">
        <v>1577</v>
      </c>
      <c r="E4950" s="212">
        <v>54</v>
      </c>
      <c r="F4950" s="212" t="s">
        <v>3</v>
      </c>
      <c r="G4950" s="212" t="s">
        <v>7883</v>
      </c>
      <c r="H4950" s="212">
        <v>11428</v>
      </c>
      <c r="I4950" s="212" t="s">
        <v>7359</v>
      </c>
      <c r="J4950" s="212"/>
      <c r="K4950" s="212"/>
      <c r="L4950" s="212"/>
      <c r="M4950" s="212"/>
      <c r="N4950" s="212"/>
      <c r="O4950" s="212"/>
      <c r="P4950" s="212"/>
      <c r="Q4950" s="212"/>
      <c r="R4950" s="212"/>
      <c r="S4950" s="212"/>
      <c r="T4950" s="212"/>
      <c r="U4950" s="212"/>
      <c r="V4950" s="212"/>
      <c r="W4950" s="212"/>
      <c r="X4950" s="212"/>
      <c r="Y4950" s="212"/>
      <c r="Z4950" s="212"/>
      <c r="AA4950" s="212"/>
      <c r="AB4950" s="212">
        <v>442100.94900000002</v>
      </c>
      <c r="AC4950" s="212">
        <v>534942.11699999997</v>
      </c>
      <c r="AD4950" s="212">
        <v>2.5000000000000001E-2</v>
      </c>
      <c r="AE4950" s="212">
        <v>0</v>
      </c>
      <c r="AF4950" s="212">
        <v>2.5000000000000001E-2</v>
      </c>
      <c r="AG4950" s="212">
        <v>0</v>
      </c>
      <c r="AH4950" s="212">
        <v>11052.52</v>
      </c>
      <c r="AI4950" s="212">
        <v>13373.55</v>
      </c>
      <c r="AJ4950" s="212">
        <v>0</v>
      </c>
      <c r="AK4950" s="212">
        <v>0</v>
      </c>
      <c r="AL4950" s="212">
        <v>0</v>
      </c>
      <c r="AM4950">
        <v>1</v>
      </c>
      <c r="AN4950" t="str">
        <f>VLOOKUP(H4950,'Base Art'!$A:$AJ,36,FALSE)</f>
        <v>BUHL S.A.</v>
      </c>
    </row>
    <row r="4951" spans="1:40" x14ac:dyDescent="0.25">
      <c r="A4951" s="212" t="s">
        <v>7819</v>
      </c>
      <c r="B4951" s="212">
        <v>1</v>
      </c>
      <c r="C4951" s="212" t="s">
        <v>7820</v>
      </c>
      <c r="D4951" s="212" t="s">
        <v>1577</v>
      </c>
      <c r="E4951" s="212">
        <v>54</v>
      </c>
      <c r="F4951" s="212" t="s">
        <v>3</v>
      </c>
      <c r="G4951" s="212" t="s">
        <v>7769</v>
      </c>
      <c r="H4951" s="212">
        <v>11433</v>
      </c>
      <c r="I4951" s="212" t="s">
        <v>7367</v>
      </c>
      <c r="J4951" s="212"/>
      <c r="K4951" s="212"/>
      <c r="L4951" s="212"/>
      <c r="M4951" s="212"/>
      <c r="N4951" s="212"/>
      <c r="O4951" s="212"/>
      <c r="P4951" s="212"/>
      <c r="Q4951" s="212"/>
      <c r="R4951" s="212"/>
      <c r="S4951" s="212"/>
      <c r="T4951" s="212"/>
      <c r="U4951" s="212"/>
      <c r="V4951" s="212"/>
      <c r="W4951" s="212"/>
      <c r="X4951" s="212"/>
      <c r="Y4951" s="212"/>
      <c r="Z4951" s="212"/>
      <c r="AA4951" s="212"/>
      <c r="AB4951" s="212">
        <v>318312.68300000002</v>
      </c>
      <c r="AC4951" s="212">
        <v>385158.35399999999</v>
      </c>
      <c r="AD4951" s="212">
        <v>8.3299999999999999E-2</v>
      </c>
      <c r="AE4951" s="212">
        <v>0</v>
      </c>
      <c r="AF4951" s="212">
        <v>8.3299999999999999E-2</v>
      </c>
      <c r="AG4951" s="212">
        <v>0</v>
      </c>
      <c r="AH4951" s="212">
        <v>26526.06</v>
      </c>
      <c r="AI4951" s="212">
        <v>32096.53</v>
      </c>
      <c r="AJ4951" s="212">
        <v>0</v>
      </c>
      <c r="AK4951" s="212">
        <v>0</v>
      </c>
      <c r="AL4951" s="212">
        <v>0</v>
      </c>
      <c r="AM4951">
        <v>1</v>
      </c>
      <c r="AN4951" t="str">
        <f>VLOOKUP(H4951,'Base Art'!$A:$AJ,36,FALSE)</f>
        <v>BUHL S.A.</v>
      </c>
    </row>
    <row r="4952" spans="1:40" x14ac:dyDescent="0.25">
      <c r="A4952" s="212" t="s">
        <v>7819</v>
      </c>
      <c r="B4952" s="212">
        <v>1</v>
      </c>
      <c r="C4952" s="212" t="s">
        <v>7820</v>
      </c>
      <c r="D4952" s="212" t="s">
        <v>1577</v>
      </c>
      <c r="E4952" s="212">
        <v>54</v>
      </c>
      <c r="F4952" s="212" t="s">
        <v>3</v>
      </c>
      <c r="G4952" s="212" t="s">
        <v>1247</v>
      </c>
      <c r="H4952" s="212">
        <v>11506</v>
      </c>
      <c r="I4952" s="212" t="s">
        <v>1248</v>
      </c>
      <c r="J4952" s="212">
        <v>1414</v>
      </c>
      <c r="K4952" s="212" t="s">
        <v>372</v>
      </c>
      <c r="L4952" s="212" t="s">
        <v>373</v>
      </c>
      <c r="M4952" s="212"/>
      <c r="N4952" s="212"/>
      <c r="O4952" s="212"/>
      <c r="P4952" s="212"/>
      <c r="Q4952" s="212"/>
      <c r="R4952" s="212"/>
      <c r="S4952" s="212"/>
      <c r="T4952" s="212"/>
      <c r="U4952" s="212"/>
      <c r="V4952" s="212"/>
      <c r="W4952" s="212"/>
      <c r="X4952" s="212"/>
      <c r="Y4952" s="212"/>
      <c r="Z4952" s="212"/>
      <c r="AA4952" s="212"/>
      <c r="AB4952" s="212">
        <v>47632.800000000003</v>
      </c>
      <c r="AC4952" s="212">
        <v>59064.671999999999</v>
      </c>
      <c r="AD4952" s="212">
        <v>8.3299999999999999E-2</v>
      </c>
      <c r="AE4952" s="212">
        <v>0</v>
      </c>
      <c r="AF4952" s="212">
        <v>8.3299999999999999E-2</v>
      </c>
      <c r="AG4952" s="212">
        <v>0</v>
      </c>
      <c r="AH4952" s="212">
        <v>3969.4</v>
      </c>
      <c r="AI4952" s="212">
        <v>4922.0600000000004</v>
      </c>
      <c r="AJ4952" s="212">
        <v>0</v>
      </c>
      <c r="AK4952" s="212">
        <v>0</v>
      </c>
      <c r="AL4952" s="212">
        <v>0</v>
      </c>
      <c r="AM4952">
        <v>1</v>
      </c>
      <c r="AN4952" t="str">
        <f>VLOOKUP(H4952,'Base Art'!$A:$AJ,36,FALSE)</f>
        <v>ARCOR S.A.I.C.</v>
      </c>
    </row>
    <row r="4953" spans="1:40" x14ac:dyDescent="0.25">
      <c r="A4953" s="212" t="s">
        <v>7819</v>
      </c>
      <c r="B4953" s="212">
        <v>1</v>
      </c>
      <c r="C4953" s="212" t="s">
        <v>7820</v>
      </c>
      <c r="D4953" s="212" t="s">
        <v>1577</v>
      </c>
      <c r="E4953" s="212">
        <v>54</v>
      </c>
      <c r="F4953" s="212" t="s">
        <v>3</v>
      </c>
      <c r="G4953" s="212" t="s">
        <v>1471</v>
      </c>
      <c r="H4953" s="212">
        <v>11520</v>
      </c>
      <c r="I4953" s="212" t="s">
        <v>1472</v>
      </c>
      <c r="J4953" s="212"/>
      <c r="K4953" s="212"/>
      <c r="L4953" s="212"/>
      <c r="M4953" s="212"/>
      <c r="N4953" s="212"/>
      <c r="O4953" s="212"/>
      <c r="P4953" s="212"/>
      <c r="Q4953" s="212"/>
      <c r="R4953" s="212"/>
      <c r="S4953" s="212"/>
      <c r="T4953" s="212"/>
      <c r="U4953" s="212"/>
      <c r="V4953" s="212"/>
      <c r="W4953" s="212"/>
      <c r="X4953" s="212"/>
      <c r="Y4953" s="212"/>
      <c r="Z4953" s="212"/>
      <c r="AA4953" s="212"/>
      <c r="AB4953" s="212">
        <v>11340.15</v>
      </c>
      <c r="AC4953" s="212">
        <v>14061.786</v>
      </c>
      <c r="AD4953" s="212">
        <v>2</v>
      </c>
      <c r="AE4953" s="212">
        <v>0</v>
      </c>
      <c r="AF4953" s="212">
        <v>2</v>
      </c>
      <c r="AG4953" s="212">
        <v>0</v>
      </c>
      <c r="AH4953" s="212">
        <v>22680.3</v>
      </c>
      <c r="AI4953" s="212">
        <v>28123.57</v>
      </c>
      <c r="AJ4953" s="212">
        <v>1</v>
      </c>
      <c r="AK4953" s="212">
        <v>2</v>
      </c>
      <c r="AL4953" s="212">
        <v>0</v>
      </c>
      <c r="AM4953">
        <v>1</v>
      </c>
      <c r="AN4953" t="str">
        <f>VLOOKUP(H4953,'Base Art'!$A:$AJ,36,FALSE)</f>
        <v>DISTRIBUIDORA H&amp;G SRL</v>
      </c>
    </row>
    <row r="4954" spans="1:40" x14ac:dyDescent="0.25">
      <c r="A4954" s="212" t="s">
        <v>7819</v>
      </c>
      <c r="B4954" s="212">
        <v>1</v>
      </c>
      <c r="C4954" s="212" t="s">
        <v>7820</v>
      </c>
      <c r="D4954" s="212" t="s">
        <v>1577</v>
      </c>
      <c r="E4954" s="212">
        <v>54</v>
      </c>
      <c r="F4954" s="212" t="s">
        <v>3</v>
      </c>
      <c r="G4954" s="212" t="s">
        <v>1441</v>
      </c>
      <c r="H4954" s="212">
        <v>11553</v>
      </c>
      <c r="I4954" s="212" t="s">
        <v>1442</v>
      </c>
      <c r="J4954" s="212"/>
      <c r="K4954" s="212"/>
      <c r="L4954" s="212"/>
      <c r="M4954" s="212"/>
      <c r="N4954" s="212"/>
      <c r="O4954" s="212"/>
      <c r="P4954" s="212"/>
      <c r="Q4954" s="212"/>
      <c r="R4954" s="212"/>
      <c r="S4954" s="212"/>
      <c r="T4954" s="212"/>
      <c r="U4954" s="212"/>
      <c r="V4954" s="212"/>
      <c r="W4954" s="212"/>
      <c r="X4954" s="212"/>
      <c r="Y4954" s="212"/>
      <c r="Z4954" s="212"/>
      <c r="AA4954" s="212"/>
      <c r="AB4954" s="212">
        <v>98464.29</v>
      </c>
      <c r="AC4954" s="212">
        <v>119141.79700000001</v>
      </c>
      <c r="AD4954" s="212">
        <v>0.16669999999999999</v>
      </c>
      <c r="AE4954" s="212">
        <v>0</v>
      </c>
      <c r="AF4954" s="212">
        <v>0.16669999999999999</v>
      </c>
      <c r="AG4954" s="212">
        <v>0</v>
      </c>
      <c r="AH4954" s="212">
        <v>16410.72</v>
      </c>
      <c r="AI4954" s="212">
        <v>19856.97</v>
      </c>
      <c r="AJ4954" s="212">
        <v>1</v>
      </c>
      <c r="AK4954" s="212">
        <v>0.17</v>
      </c>
      <c r="AL4954" s="212">
        <v>0</v>
      </c>
      <c r="AM4954">
        <v>1</v>
      </c>
      <c r="AN4954" t="str">
        <f>VLOOKUP(H4954,'Base Art'!$A:$AJ,36,FALSE)</f>
        <v>GEORGALOS HNOS. S.A.I.C.A.</v>
      </c>
    </row>
    <row r="4955" spans="1:40" x14ac:dyDescent="0.25">
      <c r="A4955" s="212" t="s">
        <v>7819</v>
      </c>
      <c r="B4955" s="212">
        <v>1</v>
      </c>
      <c r="C4955" s="212" t="s">
        <v>7820</v>
      </c>
      <c r="D4955" s="212" t="s">
        <v>1577</v>
      </c>
      <c r="E4955" s="212">
        <v>54</v>
      </c>
      <c r="F4955" s="212" t="s">
        <v>3</v>
      </c>
      <c r="G4955" s="212" t="s">
        <v>1594</v>
      </c>
      <c r="H4955" s="212">
        <v>11561</v>
      </c>
      <c r="I4955" s="212" t="s">
        <v>1595</v>
      </c>
      <c r="J4955" s="212">
        <v>1234</v>
      </c>
      <c r="K4955" s="212" t="s">
        <v>1596</v>
      </c>
      <c r="L4955" s="212" t="s">
        <v>1597</v>
      </c>
      <c r="M4955" s="212"/>
      <c r="N4955" s="212"/>
      <c r="O4955" s="212"/>
      <c r="P4955" s="212"/>
      <c r="Q4955" s="212"/>
      <c r="R4955" s="212"/>
      <c r="S4955" s="212"/>
      <c r="T4955" s="212"/>
      <c r="U4955" s="212"/>
      <c r="V4955" s="212"/>
      <c r="W4955" s="212"/>
      <c r="X4955" s="212"/>
      <c r="Y4955" s="212">
        <v>1374</v>
      </c>
      <c r="Z4955" s="212" t="s">
        <v>336</v>
      </c>
      <c r="AA4955" s="212" t="s">
        <v>337</v>
      </c>
      <c r="AB4955" s="212">
        <v>157743.58499999999</v>
      </c>
      <c r="AC4955" s="212">
        <v>190869.739</v>
      </c>
      <c r="AD4955" s="212">
        <v>0.19350000000000001</v>
      </c>
      <c r="AE4955" s="212">
        <v>3.2300000000000002E-2</v>
      </c>
      <c r="AF4955" s="212">
        <v>0.2258</v>
      </c>
      <c r="AG4955" s="212">
        <v>0</v>
      </c>
      <c r="AH4955" s="212">
        <v>35619.519999999997</v>
      </c>
      <c r="AI4955" s="212">
        <v>43099.62</v>
      </c>
      <c r="AJ4955" s="212">
        <v>1</v>
      </c>
      <c r="AK4955" s="212">
        <v>0.23</v>
      </c>
      <c r="AL4955" s="212">
        <v>0</v>
      </c>
      <c r="AM4955">
        <v>1</v>
      </c>
      <c r="AN4955" t="str">
        <f>VLOOKUP(H4955,'Base Art'!$A:$AJ,36,FALSE)</f>
        <v>MONDELEZ ARGENTINA S.A.</v>
      </c>
    </row>
    <row r="4956" spans="1:40" x14ac:dyDescent="0.25">
      <c r="A4956" s="212" t="s">
        <v>7819</v>
      </c>
      <c r="B4956" s="212">
        <v>1</v>
      </c>
      <c r="C4956" s="212" t="s">
        <v>7820</v>
      </c>
      <c r="D4956" s="212" t="s">
        <v>1577</v>
      </c>
      <c r="E4956" s="212">
        <v>54</v>
      </c>
      <c r="F4956" s="212" t="s">
        <v>3</v>
      </c>
      <c r="G4956" s="212" t="s">
        <v>1719</v>
      </c>
      <c r="H4956" s="212">
        <v>11668</v>
      </c>
      <c r="I4956" s="212" t="s">
        <v>1720</v>
      </c>
      <c r="J4956" s="212"/>
      <c r="K4956" s="212"/>
      <c r="L4956" s="212"/>
      <c r="M4956" s="212"/>
      <c r="N4956" s="212"/>
      <c r="O4956" s="212"/>
      <c r="P4956" s="212"/>
      <c r="Q4956" s="212"/>
      <c r="R4956" s="212"/>
      <c r="S4956" s="212"/>
      <c r="T4956" s="212"/>
      <c r="U4956" s="212"/>
      <c r="V4956" s="212"/>
      <c r="W4956" s="212"/>
      <c r="X4956" s="212"/>
      <c r="Y4956" s="212"/>
      <c r="Z4956" s="212"/>
      <c r="AA4956" s="212"/>
      <c r="AB4956" s="212">
        <v>53227.417000000001</v>
      </c>
      <c r="AC4956" s="212">
        <v>64405.171000000002</v>
      </c>
      <c r="AD4956" s="212">
        <v>0.25</v>
      </c>
      <c r="AE4956" s="212">
        <v>0</v>
      </c>
      <c r="AF4956" s="212">
        <v>0.25</v>
      </c>
      <c r="AG4956" s="212">
        <v>0</v>
      </c>
      <c r="AH4956" s="212">
        <v>13306.85</v>
      </c>
      <c r="AI4956" s="212">
        <v>16101.29</v>
      </c>
      <c r="AJ4956" s="212">
        <v>1</v>
      </c>
      <c r="AK4956" s="212">
        <v>0.25</v>
      </c>
      <c r="AL4956" s="212">
        <v>0</v>
      </c>
      <c r="AM4956">
        <v>1</v>
      </c>
      <c r="AN4956" t="str">
        <f>VLOOKUP(H4956,'Base Art'!$A:$AJ,36,FALSE)</f>
        <v>GEORGALOS HNOS. S.A.I.C.A.</v>
      </c>
    </row>
    <row r="4957" spans="1:40" x14ac:dyDescent="0.25">
      <c r="A4957" s="212" t="s">
        <v>7819</v>
      </c>
      <c r="B4957" s="212">
        <v>1</v>
      </c>
      <c r="C4957" s="212" t="s">
        <v>7820</v>
      </c>
      <c r="D4957" s="212" t="s">
        <v>1577</v>
      </c>
      <c r="E4957" s="212">
        <v>54</v>
      </c>
      <c r="F4957" s="212" t="s">
        <v>3</v>
      </c>
      <c r="G4957" s="212" t="s">
        <v>1629</v>
      </c>
      <c r="H4957" s="212">
        <v>50014</v>
      </c>
      <c r="I4957" s="212" t="s">
        <v>1630</v>
      </c>
      <c r="J4957" s="212"/>
      <c r="K4957" s="212"/>
      <c r="L4957" s="212"/>
      <c r="M4957" s="212"/>
      <c r="N4957" s="212"/>
      <c r="O4957" s="212"/>
      <c r="P4957" s="212"/>
      <c r="Q4957" s="212"/>
      <c r="R4957" s="212"/>
      <c r="S4957" s="212"/>
      <c r="T4957" s="212"/>
      <c r="U4957" s="212"/>
      <c r="V4957" s="212"/>
      <c r="W4957" s="212"/>
      <c r="X4957" s="212"/>
      <c r="Y4957" s="212"/>
      <c r="Z4957" s="212"/>
      <c r="AA4957" s="212"/>
      <c r="AB4957" s="212">
        <v>16104.445</v>
      </c>
      <c r="AC4957" s="212">
        <v>19999.57</v>
      </c>
      <c r="AD4957" s="212">
        <v>1</v>
      </c>
      <c r="AE4957" s="212">
        <v>0</v>
      </c>
      <c r="AF4957" s="212">
        <v>1</v>
      </c>
      <c r="AG4957" s="212">
        <v>0</v>
      </c>
      <c r="AH4957" s="212">
        <v>16104.45</v>
      </c>
      <c r="AI4957" s="212">
        <v>19999.57</v>
      </c>
      <c r="AJ4957" s="212">
        <v>1</v>
      </c>
      <c r="AK4957" s="212">
        <v>1</v>
      </c>
      <c r="AL4957" s="212">
        <v>0</v>
      </c>
      <c r="AM4957">
        <v>1</v>
      </c>
      <c r="AN4957" t="e">
        <f>VLOOKUP(H4957,'Base Art'!$A:$AJ,36,FALSE)</f>
        <v>#N/A</v>
      </c>
    </row>
    <row r="4958" spans="1:40" x14ac:dyDescent="0.25">
      <c r="A4958" s="212" t="s">
        <v>7819</v>
      </c>
      <c r="B4958" s="212">
        <v>1</v>
      </c>
      <c r="C4958" s="212" t="s">
        <v>7820</v>
      </c>
      <c r="D4958" s="212" t="s">
        <v>175</v>
      </c>
      <c r="E4958" s="212">
        <v>56</v>
      </c>
      <c r="F4958" s="212" t="s">
        <v>176</v>
      </c>
      <c r="G4958" s="212" t="s">
        <v>295</v>
      </c>
      <c r="H4958" s="212">
        <v>1</v>
      </c>
      <c r="I4958" s="212" t="s">
        <v>296</v>
      </c>
      <c r="J4958" s="212">
        <v>1019</v>
      </c>
      <c r="K4958" s="212" t="s">
        <v>266</v>
      </c>
      <c r="L4958" s="212" t="s">
        <v>297</v>
      </c>
      <c r="M4958" s="212"/>
      <c r="N4958" s="212"/>
      <c r="O4958" s="212"/>
      <c r="P4958" s="212">
        <v>1020</v>
      </c>
      <c r="Q4958" s="212" t="s">
        <v>298</v>
      </c>
      <c r="R4958" s="212" t="s">
        <v>299</v>
      </c>
      <c r="S4958" s="212"/>
      <c r="T4958" s="212"/>
      <c r="U4958" s="212"/>
      <c r="V4958" s="212"/>
      <c r="W4958" s="212"/>
      <c r="X4958" s="212"/>
      <c r="Y4958" s="212">
        <v>1402</v>
      </c>
      <c r="Z4958" s="212" t="s">
        <v>300</v>
      </c>
      <c r="AA4958" s="212" t="s">
        <v>301</v>
      </c>
      <c r="AB4958" s="212">
        <v>188030.75200000001</v>
      </c>
      <c r="AC4958" s="212">
        <v>227517.22</v>
      </c>
      <c r="AD4958" s="212">
        <v>0.1</v>
      </c>
      <c r="AE4958" s="212">
        <v>0</v>
      </c>
      <c r="AF4958" s="212">
        <v>0.1</v>
      </c>
      <c r="AG4958" s="212">
        <v>0</v>
      </c>
      <c r="AH4958" s="212">
        <v>18803.080000000002</v>
      </c>
      <c r="AI4958" s="212">
        <v>22751.72</v>
      </c>
      <c r="AJ4958" s="212">
        <v>0</v>
      </c>
      <c r="AK4958" s="212">
        <v>0</v>
      </c>
      <c r="AL4958" s="212">
        <v>0</v>
      </c>
      <c r="AM4958">
        <v>1</v>
      </c>
      <c r="AN4958" t="str">
        <f>VLOOKUP(H4958,'Base Art'!$A:$AJ,36,FALSE)</f>
        <v>ENERGIZER ARGENTINA S.A.</v>
      </c>
    </row>
    <row r="4959" spans="1:40" x14ac:dyDescent="0.25">
      <c r="A4959" s="212" t="s">
        <v>7819</v>
      </c>
      <c r="B4959" s="212">
        <v>1</v>
      </c>
      <c r="C4959" s="212" t="s">
        <v>7820</v>
      </c>
      <c r="D4959" s="212" t="s">
        <v>175</v>
      </c>
      <c r="E4959" s="212">
        <v>56</v>
      </c>
      <c r="F4959" s="212" t="s">
        <v>176</v>
      </c>
      <c r="G4959" s="212" t="s">
        <v>316</v>
      </c>
      <c r="H4959" s="212">
        <v>156</v>
      </c>
      <c r="I4959" s="212" t="s">
        <v>317</v>
      </c>
      <c r="J4959" s="212">
        <v>1437</v>
      </c>
      <c r="K4959" s="212" t="s">
        <v>318</v>
      </c>
      <c r="L4959" s="212" t="s">
        <v>319</v>
      </c>
      <c r="M4959" s="212"/>
      <c r="N4959" s="212"/>
      <c r="O4959" s="212"/>
      <c r="P4959" s="212"/>
      <c r="Q4959" s="212"/>
      <c r="R4959" s="212"/>
      <c r="S4959" s="212"/>
      <c r="T4959" s="212"/>
      <c r="U4959" s="212"/>
      <c r="V4959" s="212"/>
      <c r="W4959" s="212"/>
      <c r="X4959" s="212"/>
      <c r="Y4959" s="212">
        <v>1376</v>
      </c>
      <c r="Z4959" s="212" t="s">
        <v>320</v>
      </c>
      <c r="AA4959" s="212" t="s">
        <v>321</v>
      </c>
      <c r="AB4959" s="212">
        <v>358301.66399999999</v>
      </c>
      <c r="AC4959" s="212">
        <v>433545</v>
      </c>
      <c r="AD4959" s="212">
        <v>2.5000000000000001E-2</v>
      </c>
      <c r="AE4959" s="212">
        <v>0</v>
      </c>
      <c r="AF4959" s="212">
        <v>2.5000000000000001E-2</v>
      </c>
      <c r="AG4959" s="212">
        <v>0</v>
      </c>
      <c r="AH4959" s="212">
        <v>8957.5400000000009</v>
      </c>
      <c r="AI4959" s="212">
        <v>10838.63</v>
      </c>
      <c r="AJ4959" s="212">
        <v>1</v>
      </c>
      <c r="AK4959" s="212">
        <v>0.03</v>
      </c>
      <c r="AL4959" s="212">
        <v>0</v>
      </c>
      <c r="AM4959">
        <v>1</v>
      </c>
      <c r="AN4959" t="str">
        <f>VLOOKUP(H4959,'Base Art'!$A:$AJ,36,FALSE)</f>
        <v>JORGE LUIS SUAREZ</v>
      </c>
    </row>
    <row r="4960" spans="1:40" x14ac:dyDescent="0.25">
      <c r="A4960" s="212" t="s">
        <v>7819</v>
      </c>
      <c r="B4960" s="212">
        <v>1</v>
      </c>
      <c r="C4960" s="212" t="s">
        <v>7820</v>
      </c>
      <c r="D4960" s="212" t="s">
        <v>175</v>
      </c>
      <c r="E4960" s="212">
        <v>56</v>
      </c>
      <c r="F4960" s="212" t="s">
        <v>176</v>
      </c>
      <c r="G4960" s="212" t="s">
        <v>344</v>
      </c>
      <c r="H4960" s="212">
        <v>346</v>
      </c>
      <c r="I4960" s="212" t="s">
        <v>345</v>
      </c>
      <c r="J4960" s="212">
        <v>1019</v>
      </c>
      <c r="K4960" s="212" t="s">
        <v>266</v>
      </c>
      <c r="L4960" s="212" t="s">
        <v>297</v>
      </c>
      <c r="M4960" s="212"/>
      <c r="N4960" s="212"/>
      <c r="O4960" s="212"/>
      <c r="P4960" s="212">
        <v>1020</v>
      </c>
      <c r="Q4960" s="212" t="s">
        <v>298</v>
      </c>
      <c r="R4960" s="212" t="s">
        <v>299</v>
      </c>
      <c r="S4960" s="212"/>
      <c r="T4960" s="212"/>
      <c r="U4960" s="212"/>
      <c r="V4960" s="212"/>
      <c r="W4960" s="212"/>
      <c r="X4960" s="212"/>
      <c r="Y4960" s="212">
        <v>1402</v>
      </c>
      <c r="Z4960" s="212" t="s">
        <v>300</v>
      </c>
      <c r="AA4960" s="212" t="s">
        <v>301</v>
      </c>
      <c r="AB4960" s="212">
        <v>188030.75200000001</v>
      </c>
      <c r="AC4960" s="212">
        <v>227517.20600000001</v>
      </c>
      <c r="AD4960" s="212">
        <v>0.15</v>
      </c>
      <c r="AE4960" s="212">
        <v>0</v>
      </c>
      <c r="AF4960" s="212">
        <v>0.15</v>
      </c>
      <c r="AG4960" s="212">
        <v>0</v>
      </c>
      <c r="AH4960" s="212">
        <v>28204.61</v>
      </c>
      <c r="AI4960" s="212">
        <v>34127.58</v>
      </c>
      <c r="AJ4960" s="212">
        <v>0</v>
      </c>
      <c r="AK4960" s="212">
        <v>0</v>
      </c>
      <c r="AL4960" s="212">
        <v>0</v>
      </c>
      <c r="AM4960">
        <v>1</v>
      </c>
      <c r="AN4960" t="str">
        <f>VLOOKUP(H4960,'Base Art'!$A:$AJ,36,FALSE)</f>
        <v>ENERGIZER ARGENTINA S.A.</v>
      </c>
    </row>
    <row r="4961" spans="1:40" x14ac:dyDescent="0.25">
      <c r="A4961" s="212" t="s">
        <v>7819</v>
      </c>
      <c r="B4961" s="212">
        <v>1</v>
      </c>
      <c r="C4961" s="212" t="s">
        <v>7820</v>
      </c>
      <c r="D4961" s="212" t="s">
        <v>175</v>
      </c>
      <c r="E4961" s="212">
        <v>56</v>
      </c>
      <c r="F4961" s="212" t="s">
        <v>176</v>
      </c>
      <c r="G4961" s="212" t="s">
        <v>356</v>
      </c>
      <c r="H4961" s="212">
        <v>542</v>
      </c>
      <c r="I4961" s="212" t="s">
        <v>357</v>
      </c>
      <c r="J4961" s="212">
        <v>1019</v>
      </c>
      <c r="K4961" s="212" t="s">
        <v>266</v>
      </c>
      <c r="L4961" s="212" t="s">
        <v>297</v>
      </c>
      <c r="M4961" s="212"/>
      <c r="N4961" s="212"/>
      <c r="O4961" s="212"/>
      <c r="P4961" s="212">
        <v>1020</v>
      </c>
      <c r="Q4961" s="212" t="s">
        <v>298</v>
      </c>
      <c r="R4961" s="212" t="s">
        <v>299</v>
      </c>
      <c r="S4961" s="212"/>
      <c r="T4961" s="212"/>
      <c r="U4961" s="212"/>
      <c r="V4961" s="212"/>
      <c r="W4961" s="212"/>
      <c r="X4961" s="212"/>
      <c r="Y4961" s="212">
        <v>1402</v>
      </c>
      <c r="Z4961" s="212" t="s">
        <v>300</v>
      </c>
      <c r="AA4961" s="212" t="s">
        <v>301</v>
      </c>
      <c r="AB4961" s="212">
        <v>128821.91</v>
      </c>
      <c r="AC4961" s="212">
        <v>155874.50899999999</v>
      </c>
      <c r="AD4961" s="212">
        <v>0.1</v>
      </c>
      <c r="AE4961" s="212">
        <v>0</v>
      </c>
      <c r="AF4961" s="212">
        <v>0.1</v>
      </c>
      <c r="AG4961" s="212">
        <v>0</v>
      </c>
      <c r="AH4961" s="212">
        <v>12882.19</v>
      </c>
      <c r="AI4961" s="212">
        <v>15587.45</v>
      </c>
      <c r="AJ4961" s="212">
        <v>1</v>
      </c>
      <c r="AK4961" s="212">
        <v>0.1</v>
      </c>
      <c r="AL4961" s="212">
        <v>0</v>
      </c>
      <c r="AM4961">
        <v>1</v>
      </c>
      <c r="AN4961" t="str">
        <f>VLOOKUP(H4961,'Base Art'!$A:$AJ,36,FALSE)</f>
        <v>ENERGIZER ARGENTINA S.A.</v>
      </c>
    </row>
    <row r="4962" spans="1:40" x14ac:dyDescent="0.25">
      <c r="A4962" s="212" t="s">
        <v>7819</v>
      </c>
      <c r="B4962" s="212">
        <v>1</v>
      </c>
      <c r="C4962" s="212" t="s">
        <v>7820</v>
      </c>
      <c r="D4962" s="212" t="s">
        <v>175</v>
      </c>
      <c r="E4962" s="212">
        <v>56</v>
      </c>
      <c r="F4962" s="212" t="s">
        <v>176</v>
      </c>
      <c r="G4962" s="212" t="s">
        <v>364</v>
      </c>
      <c r="H4962" s="212">
        <v>565</v>
      </c>
      <c r="I4962" s="212" t="s">
        <v>365</v>
      </c>
      <c r="J4962" s="212"/>
      <c r="K4962" s="212"/>
      <c r="L4962" s="212"/>
      <c r="M4962" s="212"/>
      <c r="N4962" s="212"/>
      <c r="O4962" s="212"/>
      <c r="P4962" s="212"/>
      <c r="Q4962" s="212"/>
      <c r="R4962" s="212"/>
      <c r="S4962" s="212"/>
      <c r="T4962" s="212"/>
      <c r="U4962" s="212"/>
      <c r="V4962" s="212"/>
      <c r="W4962" s="212"/>
      <c r="X4962" s="212"/>
      <c r="Y4962" s="212">
        <v>1374</v>
      </c>
      <c r="Z4962" s="212" t="s">
        <v>336</v>
      </c>
      <c r="AA4962" s="212" t="s">
        <v>337</v>
      </c>
      <c r="AB4962" s="212">
        <v>147921.19</v>
      </c>
      <c r="AC4962" s="212">
        <v>178984.65900000001</v>
      </c>
      <c r="AD4962" s="212">
        <v>3.1300000000000001E-2</v>
      </c>
      <c r="AE4962" s="212">
        <v>0</v>
      </c>
      <c r="AF4962" s="212">
        <v>3.1300000000000001E-2</v>
      </c>
      <c r="AG4962" s="212">
        <v>0</v>
      </c>
      <c r="AH4962" s="212">
        <v>4622.54</v>
      </c>
      <c r="AI4962" s="212">
        <v>5593.27</v>
      </c>
      <c r="AJ4962" s="212">
        <v>0</v>
      </c>
      <c r="AK4962" s="212">
        <v>0</v>
      </c>
      <c r="AL4962" s="212">
        <v>0</v>
      </c>
      <c r="AM4962">
        <v>1</v>
      </c>
      <c r="AN4962" t="str">
        <f>VLOOKUP(H4962,'Base Art'!$A:$AJ,36,FALSE)</f>
        <v>MONDELEZ ARGENTINA S.A.</v>
      </c>
    </row>
    <row r="4963" spans="1:40" x14ac:dyDescent="0.25">
      <c r="A4963" s="212" t="s">
        <v>7819</v>
      </c>
      <c r="B4963" s="212">
        <v>1</v>
      </c>
      <c r="C4963" s="212" t="s">
        <v>7820</v>
      </c>
      <c r="D4963" s="212" t="s">
        <v>175</v>
      </c>
      <c r="E4963" s="212">
        <v>56</v>
      </c>
      <c r="F4963" s="212" t="s">
        <v>176</v>
      </c>
      <c r="G4963" s="212" t="s">
        <v>1066</v>
      </c>
      <c r="H4963" s="212">
        <v>568</v>
      </c>
      <c r="I4963" s="212" t="s">
        <v>1067</v>
      </c>
      <c r="J4963" s="212"/>
      <c r="K4963" s="212"/>
      <c r="L4963" s="212"/>
      <c r="M4963" s="212"/>
      <c r="N4963" s="212"/>
      <c r="O4963" s="212"/>
      <c r="P4963" s="212"/>
      <c r="Q4963" s="212"/>
      <c r="R4963" s="212"/>
      <c r="S4963" s="212"/>
      <c r="T4963" s="212"/>
      <c r="U4963" s="212"/>
      <c r="V4963" s="212"/>
      <c r="W4963" s="212"/>
      <c r="X4963" s="212"/>
      <c r="Y4963" s="212">
        <v>1374</v>
      </c>
      <c r="Z4963" s="212" t="s">
        <v>336</v>
      </c>
      <c r="AA4963" s="212" t="s">
        <v>337</v>
      </c>
      <c r="AB4963" s="212">
        <v>147921.19</v>
      </c>
      <c r="AC4963" s="212">
        <v>178984.65900000001</v>
      </c>
      <c r="AD4963" s="212">
        <v>3.1300000000000001E-2</v>
      </c>
      <c r="AE4963" s="212">
        <v>0</v>
      </c>
      <c r="AF4963" s="212">
        <v>3.1300000000000001E-2</v>
      </c>
      <c r="AG4963" s="212">
        <v>0</v>
      </c>
      <c r="AH4963" s="212">
        <v>4622.54</v>
      </c>
      <c r="AI4963" s="212">
        <v>5593.27</v>
      </c>
      <c r="AJ4963" s="212">
        <v>0</v>
      </c>
      <c r="AK4963" s="212">
        <v>0</v>
      </c>
      <c r="AL4963" s="212">
        <v>0</v>
      </c>
      <c r="AM4963">
        <v>1</v>
      </c>
      <c r="AN4963" t="str">
        <f>VLOOKUP(H4963,'Base Art'!$A:$AJ,36,FALSE)</f>
        <v>MONDELEZ ARGENTINA S.A.</v>
      </c>
    </row>
    <row r="4964" spans="1:40" x14ac:dyDescent="0.25">
      <c r="A4964" s="212" t="s">
        <v>7819</v>
      </c>
      <c r="B4964" s="212">
        <v>1</v>
      </c>
      <c r="C4964" s="212" t="s">
        <v>7820</v>
      </c>
      <c r="D4964" s="212" t="s">
        <v>175</v>
      </c>
      <c r="E4964" s="212">
        <v>56</v>
      </c>
      <c r="F4964" s="212" t="s">
        <v>176</v>
      </c>
      <c r="G4964" s="212" t="s">
        <v>380</v>
      </c>
      <c r="H4964" s="212">
        <v>731</v>
      </c>
      <c r="I4964" s="212" t="s">
        <v>381</v>
      </c>
      <c r="J4964" s="212">
        <v>1422</v>
      </c>
      <c r="K4964" s="212" t="s">
        <v>382</v>
      </c>
      <c r="L4964" s="212" t="s">
        <v>383</v>
      </c>
      <c r="M4964" s="212"/>
      <c r="N4964" s="212"/>
      <c r="O4964" s="212"/>
      <c r="P4964" s="212">
        <v>1067</v>
      </c>
      <c r="Q4964" s="212" t="s">
        <v>384</v>
      </c>
      <c r="R4964" s="212" t="s">
        <v>385</v>
      </c>
      <c r="S4964" s="212"/>
      <c r="T4964" s="212"/>
      <c r="U4964" s="212"/>
      <c r="V4964" s="212"/>
      <c r="W4964" s="212"/>
      <c r="X4964" s="212"/>
      <c r="Y4964" s="212">
        <v>1373</v>
      </c>
      <c r="Z4964" s="212" t="s">
        <v>386</v>
      </c>
      <c r="AA4964" s="212" t="s">
        <v>387</v>
      </c>
      <c r="AB4964" s="212">
        <v>17739.418000000001</v>
      </c>
      <c r="AC4964" s="212">
        <v>21464.696</v>
      </c>
      <c r="AD4964" s="212">
        <v>0.25</v>
      </c>
      <c r="AE4964" s="212">
        <v>2.5000000000000001E-2</v>
      </c>
      <c r="AF4964" s="212">
        <v>0.27500000000000002</v>
      </c>
      <c r="AG4964" s="212">
        <v>0</v>
      </c>
      <c r="AH4964" s="212">
        <v>4878.34</v>
      </c>
      <c r="AI4964" s="212">
        <v>5902.79</v>
      </c>
      <c r="AJ4964" s="212">
        <v>0</v>
      </c>
      <c r="AK4964" s="212">
        <v>0</v>
      </c>
      <c r="AL4964" s="212">
        <v>0</v>
      </c>
      <c r="AM4964">
        <v>1</v>
      </c>
      <c r="AN4964" t="str">
        <f>VLOOKUP(H4964,'Base Art'!$A:$AJ,36,FALSE)</f>
        <v>ARCOR S.A.I.C.</v>
      </c>
    </row>
    <row r="4965" spans="1:40" x14ac:dyDescent="0.25">
      <c r="A4965" s="212" t="s">
        <v>7819</v>
      </c>
      <c r="B4965" s="212">
        <v>1</v>
      </c>
      <c r="C4965" s="212" t="s">
        <v>7820</v>
      </c>
      <c r="D4965" s="212" t="s">
        <v>175</v>
      </c>
      <c r="E4965" s="212">
        <v>56</v>
      </c>
      <c r="F4965" s="212" t="s">
        <v>176</v>
      </c>
      <c r="G4965" s="212" t="s">
        <v>408</v>
      </c>
      <c r="H4965" s="212">
        <v>1116</v>
      </c>
      <c r="I4965" s="212" t="s">
        <v>409</v>
      </c>
      <c r="J4965" s="212"/>
      <c r="K4965" s="212"/>
      <c r="L4965" s="212"/>
      <c r="M4965" s="212"/>
      <c r="N4965" s="212"/>
      <c r="O4965" s="212"/>
      <c r="P4965" s="212"/>
      <c r="Q4965" s="212"/>
      <c r="R4965" s="212"/>
      <c r="S4965" s="212"/>
      <c r="T4965" s="212"/>
      <c r="U4965" s="212"/>
      <c r="V4965" s="212"/>
      <c r="W4965" s="212"/>
      <c r="X4965" s="212"/>
      <c r="Y4965" s="212">
        <v>1373</v>
      </c>
      <c r="Z4965" s="212" t="s">
        <v>386</v>
      </c>
      <c r="AA4965" s="212" t="s">
        <v>387</v>
      </c>
      <c r="AB4965" s="212">
        <v>17276.400000000001</v>
      </c>
      <c r="AC4965" s="212">
        <v>20904.441999999999</v>
      </c>
      <c r="AD4965" s="212">
        <v>0.35709999999999997</v>
      </c>
      <c r="AE4965" s="212">
        <v>0</v>
      </c>
      <c r="AF4965" s="212">
        <v>0.35709999999999997</v>
      </c>
      <c r="AG4965" s="212">
        <v>0</v>
      </c>
      <c r="AH4965" s="212">
        <v>6170.14</v>
      </c>
      <c r="AI4965" s="212">
        <v>7465.87</v>
      </c>
      <c r="AJ4965" s="212">
        <v>0</v>
      </c>
      <c r="AK4965" s="212">
        <v>0</v>
      </c>
      <c r="AL4965" s="212">
        <v>0</v>
      </c>
      <c r="AM4965">
        <v>1</v>
      </c>
      <c r="AN4965" t="str">
        <f>VLOOKUP(H4965,'Base Art'!$A:$AJ,36,FALSE)</f>
        <v>MAURI S.A.</v>
      </c>
    </row>
    <row r="4966" spans="1:40" x14ac:dyDescent="0.25">
      <c r="A4966" s="212" t="s">
        <v>7819</v>
      </c>
      <c r="B4966" s="212">
        <v>1</v>
      </c>
      <c r="C4966" s="212" t="s">
        <v>7820</v>
      </c>
      <c r="D4966" s="212" t="s">
        <v>175</v>
      </c>
      <c r="E4966" s="212">
        <v>56</v>
      </c>
      <c r="F4966" s="212" t="s">
        <v>176</v>
      </c>
      <c r="G4966" s="212" t="s">
        <v>410</v>
      </c>
      <c r="H4966" s="212">
        <v>1118</v>
      </c>
      <c r="I4966" s="212" t="s">
        <v>411</v>
      </c>
      <c r="J4966" s="212"/>
      <c r="K4966" s="212"/>
      <c r="L4966" s="212"/>
      <c r="M4966" s="212"/>
      <c r="N4966" s="212"/>
      <c r="O4966" s="212"/>
      <c r="P4966" s="212">
        <v>1335</v>
      </c>
      <c r="Q4966" s="212" t="s">
        <v>412</v>
      </c>
      <c r="R4966" s="212" t="s">
        <v>413</v>
      </c>
      <c r="S4966" s="212"/>
      <c r="T4966" s="212"/>
      <c r="U4966" s="212"/>
      <c r="V4966" s="212"/>
      <c r="W4966" s="212"/>
      <c r="X4966" s="212"/>
      <c r="Y4966" s="212">
        <v>1373</v>
      </c>
      <c r="Z4966" s="212" t="s">
        <v>386</v>
      </c>
      <c r="AA4966" s="212" t="s">
        <v>387</v>
      </c>
      <c r="AB4966" s="212">
        <v>15982.513000000001</v>
      </c>
      <c r="AC4966" s="212">
        <v>19674.845000000001</v>
      </c>
      <c r="AD4966" s="212">
        <v>0.47220000000000001</v>
      </c>
      <c r="AE4966" s="212">
        <v>0</v>
      </c>
      <c r="AF4966" s="212">
        <v>0.47220000000000001</v>
      </c>
      <c r="AG4966" s="212">
        <v>0</v>
      </c>
      <c r="AH4966" s="212">
        <v>7547.3</v>
      </c>
      <c r="AI4966" s="212">
        <v>9290.9</v>
      </c>
      <c r="AJ4966" s="212">
        <v>0</v>
      </c>
      <c r="AK4966" s="212">
        <v>0</v>
      </c>
      <c r="AL4966" s="212">
        <v>0</v>
      </c>
      <c r="AM4966">
        <v>1</v>
      </c>
      <c r="AN4966" t="str">
        <f>VLOOKUP(H4966,'Base Art'!$A:$AJ,36,FALSE)</f>
        <v>MAURI S.A.</v>
      </c>
    </row>
    <row r="4967" spans="1:40" x14ac:dyDescent="0.25">
      <c r="A4967" s="212" t="s">
        <v>7819</v>
      </c>
      <c r="B4967" s="212">
        <v>1</v>
      </c>
      <c r="C4967" s="212" t="s">
        <v>7820</v>
      </c>
      <c r="D4967" s="212" t="s">
        <v>175</v>
      </c>
      <c r="E4967" s="212">
        <v>56</v>
      </c>
      <c r="F4967" s="212" t="s">
        <v>176</v>
      </c>
      <c r="G4967" s="212" t="s">
        <v>414</v>
      </c>
      <c r="H4967" s="212">
        <v>1119</v>
      </c>
      <c r="I4967" s="212" t="s">
        <v>415</v>
      </c>
      <c r="J4967" s="212"/>
      <c r="K4967" s="212"/>
      <c r="L4967" s="212"/>
      <c r="M4967" s="212"/>
      <c r="N4967" s="212"/>
      <c r="O4967" s="212"/>
      <c r="P4967" s="212">
        <v>1335</v>
      </c>
      <c r="Q4967" s="212" t="s">
        <v>412</v>
      </c>
      <c r="R4967" s="212" t="s">
        <v>413</v>
      </c>
      <c r="S4967" s="212"/>
      <c r="T4967" s="212"/>
      <c r="U4967" s="212"/>
      <c r="V4967" s="212"/>
      <c r="W4967" s="212"/>
      <c r="X4967" s="212"/>
      <c r="Y4967" s="212">
        <v>1373</v>
      </c>
      <c r="Z4967" s="212" t="s">
        <v>386</v>
      </c>
      <c r="AA4967" s="212" t="s">
        <v>387</v>
      </c>
      <c r="AB4967" s="212">
        <v>31073.96</v>
      </c>
      <c r="AC4967" s="212">
        <v>37599.497000000003</v>
      </c>
      <c r="AD4967" s="212">
        <v>0.15629999999999999</v>
      </c>
      <c r="AE4967" s="212">
        <v>0</v>
      </c>
      <c r="AF4967" s="212">
        <v>0.15629999999999999</v>
      </c>
      <c r="AG4967" s="212">
        <v>0</v>
      </c>
      <c r="AH4967" s="212">
        <v>4855.3100000000004</v>
      </c>
      <c r="AI4967" s="212">
        <v>5874.92</v>
      </c>
      <c r="AJ4967" s="212">
        <v>0</v>
      </c>
      <c r="AK4967" s="212">
        <v>0</v>
      </c>
      <c r="AL4967" s="212">
        <v>0</v>
      </c>
      <c r="AM4967">
        <v>1</v>
      </c>
      <c r="AN4967" t="str">
        <f>VLOOKUP(H4967,'Base Art'!$A:$AJ,36,FALSE)</f>
        <v>MAURI S.A.</v>
      </c>
    </row>
    <row r="4968" spans="1:40" x14ac:dyDescent="0.25">
      <c r="A4968" s="212" t="s">
        <v>7819</v>
      </c>
      <c r="B4968" s="212">
        <v>1</v>
      </c>
      <c r="C4968" s="212" t="s">
        <v>7820</v>
      </c>
      <c r="D4968" s="212" t="s">
        <v>175</v>
      </c>
      <c r="E4968" s="212">
        <v>56</v>
      </c>
      <c r="F4968" s="212" t="s">
        <v>176</v>
      </c>
      <c r="G4968" s="212" t="s">
        <v>1669</v>
      </c>
      <c r="H4968" s="212">
        <v>1204</v>
      </c>
      <c r="I4968" s="212" t="s">
        <v>1670</v>
      </c>
      <c r="J4968" s="212">
        <v>1460</v>
      </c>
      <c r="K4968" s="212" t="s">
        <v>462</v>
      </c>
      <c r="L4968" s="212" t="s">
        <v>463</v>
      </c>
      <c r="M4968" s="212"/>
      <c r="N4968" s="212"/>
      <c r="O4968" s="212"/>
      <c r="P4968" s="212"/>
      <c r="Q4968" s="212"/>
      <c r="R4968" s="212"/>
      <c r="S4968" s="212"/>
      <c r="T4968" s="212"/>
      <c r="U4968" s="212"/>
      <c r="V4968" s="212"/>
      <c r="W4968" s="212"/>
      <c r="X4968" s="212"/>
      <c r="Y4968" s="212">
        <v>1369</v>
      </c>
      <c r="Z4968" s="212" t="s">
        <v>354</v>
      </c>
      <c r="AA4968" s="212" t="s">
        <v>355</v>
      </c>
      <c r="AB4968" s="212">
        <v>200896.52900000001</v>
      </c>
      <c r="AC4968" s="212">
        <v>243084.815</v>
      </c>
      <c r="AD4968" s="212">
        <v>0.05</v>
      </c>
      <c r="AE4968" s="212">
        <v>0</v>
      </c>
      <c r="AF4968" s="212">
        <v>0.05</v>
      </c>
      <c r="AG4968" s="212">
        <v>0</v>
      </c>
      <c r="AH4968" s="212">
        <v>10044.83</v>
      </c>
      <c r="AI4968" s="212">
        <v>12154.24</v>
      </c>
      <c r="AJ4968" s="212">
        <v>1</v>
      </c>
      <c r="AK4968" s="212">
        <v>0.05</v>
      </c>
      <c r="AL4968" s="212">
        <v>0</v>
      </c>
      <c r="AM4968">
        <v>1</v>
      </c>
      <c r="AN4968" t="str">
        <f>VLOOKUP(H4968,'Base Art'!$A:$AJ,36,FALSE)</f>
        <v>IMPORTADORA SUDAMERICANA S.R.L.</v>
      </c>
    </row>
    <row r="4969" spans="1:40" x14ac:dyDescent="0.25">
      <c r="A4969" s="212" t="s">
        <v>7819</v>
      </c>
      <c r="B4969" s="212">
        <v>1</v>
      </c>
      <c r="C4969" s="212" t="s">
        <v>7820</v>
      </c>
      <c r="D4969" s="212" t="s">
        <v>175</v>
      </c>
      <c r="E4969" s="212">
        <v>56</v>
      </c>
      <c r="F4969" s="212" t="s">
        <v>176</v>
      </c>
      <c r="G4969" s="212" t="s">
        <v>1590</v>
      </c>
      <c r="H4969" s="212">
        <v>1341</v>
      </c>
      <c r="I4969" s="212" t="s">
        <v>1591</v>
      </c>
      <c r="J4969" s="212"/>
      <c r="K4969" s="212"/>
      <c r="L4969" s="212"/>
      <c r="M4969" s="212"/>
      <c r="N4969" s="212"/>
      <c r="O4969" s="212"/>
      <c r="P4969" s="212"/>
      <c r="Q4969" s="212"/>
      <c r="R4969" s="212"/>
      <c r="S4969" s="212"/>
      <c r="T4969" s="212"/>
      <c r="U4969" s="212"/>
      <c r="V4969" s="212"/>
      <c r="W4969" s="212"/>
      <c r="X4969" s="212"/>
      <c r="Y4969" s="212">
        <v>1372</v>
      </c>
      <c r="Z4969" s="212" t="s">
        <v>346</v>
      </c>
      <c r="AA4969" s="212" t="s">
        <v>347</v>
      </c>
      <c r="AB4969" s="212">
        <v>460250.81</v>
      </c>
      <c r="AC4969" s="212">
        <v>556903.47</v>
      </c>
      <c r="AD4969" s="212">
        <v>8.3299999999999999E-2</v>
      </c>
      <c r="AE4969" s="212">
        <v>0</v>
      </c>
      <c r="AF4969" s="212">
        <v>8.3299999999999999E-2</v>
      </c>
      <c r="AG4969" s="212">
        <v>0</v>
      </c>
      <c r="AH4969" s="212">
        <v>38354.230000000003</v>
      </c>
      <c r="AI4969" s="212">
        <v>46408.62</v>
      </c>
      <c r="AJ4969" s="212">
        <v>0</v>
      </c>
      <c r="AK4969" s="212">
        <v>0</v>
      </c>
      <c r="AL4969" s="212">
        <v>0</v>
      </c>
      <c r="AM4969">
        <v>1</v>
      </c>
      <c r="AN4969" t="str">
        <f>VLOOKUP(H4969,'Base Art'!$A:$AJ,36,FALSE)</f>
        <v>LA DELICIA FELIPE FORT S.A.</v>
      </c>
    </row>
    <row r="4970" spans="1:40" x14ac:dyDescent="0.25">
      <c r="A4970" s="212" t="s">
        <v>7819</v>
      </c>
      <c r="B4970" s="212">
        <v>1</v>
      </c>
      <c r="C4970" s="212" t="s">
        <v>7820</v>
      </c>
      <c r="D4970" s="212" t="s">
        <v>175</v>
      </c>
      <c r="E4970" s="212">
        <v>56</v>
      </c>
      <c r="F4970" s="212" t="s">
        <v>176</v>
      </c>
      <c r="G4970" s="212" t="s">
        <v>426</v>
      </c>
      <c r="H4970" s="212">
        <v>1352</v>
      </c>
      <c r="I4970" s="212" t="s">
        <v>427</v>
      </c>
      <c r="J4970" s="212"/>
      <c r="K4970" s="212"/>
      <c r="L4970" s="212"/>
      <c r="M4970" s="212"/>
      <c r="N4970" s="212"/>
      <c r="O4970" s="212"/>
      <c r="P4970" s="212"/>
      <c r="Q4970" s="212"/>
      <c r="R4970" s="212"/>
      <c r="S4970" s="212"/>
      <c r="T4970" s="212"/>
      <c r="U4970" s="212"/>
      <c r="V4970" s="212"/>
      <c r="W4970" s="212"/>
      <c r="X4970" s="212"/>
      <c r="Y4970" s="212">
        <v>1372</v>
      </c>
      <c r="Z4970" s="212" t="s">
        <v>346</v>
      </c>
      <c r="AA4970" s="212" t="s">
        <v>347</v>
      </c>
      <c r="AB4970" s="212">
        <v>222758.00399999999</v>
      </c>
      <c r="AC4970" s="212">
        <v>273795.52500000002</v>
      </c>
      <c r="AD4970" s="212">
        <v>0.25</v>
      </c>
      <c r="AE4970" s="212">
        <v>0</v>
      </c>
      <c r="AF4970" s="212">
        <v>0.25</v>
      </c>
      <c r="AG4970" s="212">
        <v>0</v>
      </c>
      <c r="AH4970" s="212">
        <v>55689.5</v>
      </c>
      <c r="AI4970" s="212">
        <v>68448.88</v>
      </c>
      <c r="AJ4970" s="212">
        <v>1</v>
      </c>
      <c r="AK4970" s="212">
        <v>0.25</v>
      </c>
      <c r="AL4970" s="212">
        <v>0</v>
      </c>
      <c r="AM4970">
        <v>1</v>
      </c>
      <c r="AN4970" t="str">
        <f>VLOOKUP(H4970,'Base Art'!$A:$AJ,36,FALSE)</f>
        <v>LA DELICIA FELIPE FORT S.A.</v>
      </c>
    </row>
    <row r="4971" spans="1:40" x14ac:dyDescent="0.25">
      <c r="A4971" s="212" t="s">
        <v>7819</v>
      </c>
      <c r="B4971" s="212">
        <v>1</v>
      </c>
      <c r="C4971" s="212" t="s">
        <v>7820</v>
      </c>
      <c r="D4971" s="212" t="s">
        <v>175</v>
      </c>
      <c r="E4971" s="212">
        <v>56</v>
      </c>
      <c r="F4971" s="212" t="s">
        <v>176</v>
      </c>
      <c r="G4971" s="212" t="s">
        <v>444</v>
      </c>
      <c r="H4971" s="212">
        <v>1641</v>
      </c>
      <c r="I4971" s="212" t="s">
        <v>445</v>
      </c>
      <c r="J4971" s="212">
        <v>1064</v>
      </c>
      <c r="K4971" s="212" t="s">
        <v>446</v>
      </c>
      <c r="L4971" s="212" t="s">
        <v>447</v>
      </c>
      <c r="M4971" s="212"/>
      <c r="N4971" s="212"/>
      <c r="O4971" s="212"/>
      <c r="P4971" s="212">
        <v>1066</v>
      </c>
      <c r="Q4971" s="212" t="s">
        <v>448</v>
      </c>
      <c r="R4971" s="212" t="s">
        <v>449</v>
      </c>
      <c r="S4971" s="212"/>
      <c r="T4971" s="212"/>
      <c r="U4971" s="212"/>
      <c r="V4971" s="212"/>
      <c r="W4971" s="212"/>
      <c r="X4971" s="212"/>
      <c r="Y4971" s="212">
        <v>1373</v>
      </c>
      <c r="Z4971" s="212" t="s">
        <v>386</v>
      </c>
      <c r="AA4971" s="212" t="s">
        <v>387</v>
      </c>
      <c r="AB4971" s="212">
        <v>16731.150000000001</v>
      </c>
      <c r="AC4971" s="212">
        <v>20412.003000000001</v>
      </c>
      <c r="AD4971" s="212">
        <v>3</v>
      </c>
      <c r="AE4971" s="212">
        <v>0</v>
      </c>
      <c r="AF4971" s="212">
        <v>3</v>
      </c>
      <c r="AG4971" s="212">
        <v>0</v>
      </c>
      <c r="AH4971" s="212">
        <v>50193.45</v>
      </c>
      <c r="AI4971" s="212">
        <v>61236.01</v>
      </c>
      <c r="AJ4971" s="212">
        <v>0</v>
      </c>
      <c r="AK4971" s="212">
        <v>0</v>
      </c>
      <c r="AL4971" s="212">
        <v>0</v>
      </c>
      <c r="AM4971">
        <v>1</v>
      </c>
      <c r="AN4971" t="str">
        <f>VLOOKUP(H4971,'Base Art'!$A:$AJ,36,FALSE)</f>
        <v>MOLINO CAÑUELAS S.A.C.I.F.I.A.</v>
      </c>
    </row>
    <row r="4972" spans="1:40" x14ac:dyDescent="0.25">
      <c r="A4972" s="212" t="s">
        <v>7819</v>
      </c>
      <c r="B4972" s="212">
        <v>1</v>
      </c>
      <c r="C4972" s="212" t="s">
        <v>7820</v>
      </c>
      <c r="D4972" s="212" t="s">
        <v>175</v>
      </c>
      <c r="E4972" s="212">
        <v>56</v>
      </c>
      <c r="F4972" s="212" t="s">
        <v>176</v>
      </c>
      <c r="G4972" s="212" t="s">
        <v>452</v>
      </c>
      <c r="H4972" s="212">
        <v>1643</v>
      </c>
      <c r="I4972" s="212" t="s">
        <v>453</v>
      </c>
      <c r="J4972" s="212">
        <v>1065</v>
      </c>
      <c r="K4972" s="212" t="s">
        <v>454</v>
      </c>
      <c r="L4972" s="212" t="s">
        <v>455</v>
      </c>
      <c r="M4972" s="212"/>
      <c r="N4972" s="212"/>
      <c r="O4972" s="212"/>
      <c r="P4972" s="212"/>
      <c r="Q4972" s="212"/>
      <c r="R4972" s="212"/>
      <c r="S4972" s="212"/>
      <c r="T4972" s="212"/>
      <c r="U4972" s="212"/>
      <c r="V4972" s="212"/>
      <c r="W4972" s="212"/>
      <c r="X4972" s="212"/>
      <c r="Y4972" s="212">
        <v>1373</v>
      </c>
      <c r="Z4972" s="212" t="s">
        <v>386</v>
      </c>
      <c r="AA4972" s="212" t="s">
        <v>387</v>
      </c>
      <c r="AB4972" s="212">
        <v>14284.39</v>
      </c>
      <c r="AC4972" s="212">
        <v>17284.111000000001</v>
      </c>
      <c r="AD4972" s="212">
        <v>0.21429999999999999</v>
      </c>
      <c r="AE4972" s="212">
        <v>0</v>
      </c>
      <c r="AF4972" s="212">
        <v>0.21429999999999999</v>
      </c>
      <c r="AG4972" s="212">
        <v>0</v>
      </c>
      <c r="AH4972" s="212">
        <v>3060.94</v>
      </c>
      <c r="AI4972" s="212">
        <v>3703.74</v>
      </c>
      <c r="AJ4972" s="212">
        <v>0</v>
      </c>
      <c r="AK4972" s="212">
        <v>0</v>
      </c>
      <c r="AL4972" s="212">
        <v>0</v>
      </c>
      <c r="AM4972">
        <v>1</v>
      </c>
      <c r="AN4972" t="str">
        <f>VLOOKUP(H4972,'Base Art'!$A:$AJ,36,FALSE)</f>
        <v>MOLINO CAÑUELAS S.A.C.I.F.I.A.</v>
      </c>
    </row>
    <row r="4973" spans="1:40" x14ac:dyDescent="0.25">
      <c r="A4973" s="212" t="s">
        <v>7819</v>
      </c>
      <c r="B4973" s="212">
        <v>1</v>
      </c>
      <c r="C4973" s="212" t="s">
        <v>7820</v>
      </c>
      <c r="D4973" s="212" t="s">
        <v>175</v>
      </c>
      <c r="E4973" s="212">
        <v>56</v>
      </c>
      <c r="F4973" s="212" t="s">
        <v>176</v>
      </c>
      <c r="G4973" s="212" t="s">
        <v>456</v>
      </c>
      <c r="H4973" s="212">
        <v>1646</v>
      </c>
      <c r="I4973" s="212" t="s">
        <v>457</v>
      </c>
      <c r="J4973" s="212">
        <v>1064</v>
      </c>
      <c r="K4973" s="212" t="s">
        <v>446</v>
      </c>
      <c r="L4973" s="212" t="s">
        <v>447</v>
      </c>
      <c r="M4973" s="212"/>
      <c r="N4973" s="212"/>
      <c r="O4973" s="212"/>
      <c r="P4973" s="212">
        <v>1066</v>
      </c>
      <c r="Q4973" s="212" t="s">
        <v>448</v>
      </c>
      <c r="R4973" s="212" t="s">
        <v>449</v>
      </c>
      <c r="S4973" s="212"/>
      <c r="T4973" s="212"/>
      <c r="U4973" s="212"/>
      <c r="V4973" s="212"/>
      <c r="W4973" s="212"/>
      <c r="X4973" s="212"/>
      <c r="Y4973" s="212">
        <v>1373</v>
      </c>
      <c r="Z4973" s="212" t="s">
        <v>386</v>
      </c>
      <c r="AA4973" s="212" t="s">
        <v>387</v>
      </c>
      <c r="AB4973" s="212">
        <v>20077.376</v>
      </c>
      <c r="AC4973" s="212">
        <v>24895.947</v>
      </c>
      <c r="AD4973" s="212">
        <v>1</v>
      </c>
      <c r="AE4973" s="212">
        <v>0</v>
      </c>
      <c r="AF4973" s="212">
        <v>1</v>
      </c>
      <c r="AG4973" s="212">
        <v>0</v>
      </c>
      <c r="AH4973" s="212">
        <v>20077.38</v>
      </c>
      <c r="AI4973" s="212">
        <v>24895.95</v>
      </c>
      <c r="AJ4973" s="212">
        <v>0</v>
      </c>
      <c r="AK4973" s="212">
        <v>0</v>
      </c>
      <c r="AL4973" s="212">
        <v>0</v>
      </c>
      <c r="AM4973">
        <v>1</v>
      </c>
      <c r="AN4973" t="str">
        <f>VLOOKUP(H4973,'Base Art'!$A:$AJ,36,FALSE)</f>
        <v>MOLINO CAÑUELAS S.A.C.I.F.I.A.</v>
      </c>
    </row>
    <row r="4974" spans="1:40" x14ac:dyDescent="0.25">
      <c r="A4974" s="212" t="s">
        <v>7819</v>
      </c>
      <c r="B4974" s="212">
        <v>1</v>
      </c>
      <c r="C4974" s="212" t="s">
        <v>7820</v>
      </c>
      <c r="D4974" s="212" t="s">
        <v>175</v>
      </c>
      <c r="E4974" s="212">
        <v>56</v>
      </c>
      <c r="F4974" s="212" t="s">
        <v>176</v>
      </c>
      <c r="G4974" s="212" t="s">
        <v>458</v>
      </c>
      <c r="H4974" s="212">
        <v>1648</v>
      </c>
      <c r="I4974" s="212" t="s">
        <v>459</v>
      </c>
      <c r="J4974" s="212">
        <v>1422</v>
      </c>
      <c r="K4974" s="212" t="s">
        <v>382</v>
      </c>
      <c r="L4974" s="212" t="s">
        <v>383</v>
      </c>
      <c r="M4974" s="212"/>
      <c r="N4974" s="212"/>
      <c r="O4974" s="212"/>
      <c r="P4974" s="212">
        <v>1067</v>
      </c>
      <c r="Q4974" s="212" t="s">
        <v>384</v>
      </c>
      <c r="R4974" s="212" t="s">
        <v>385</v>
      </c>
      <c r="S4974" s="212"/>
      <c r="T4974" s="212"/>
      <c r="U4974" s="212"/>
      <c r="V4974" s="212"/>
      <c r="W4974" s="212"/>
      <c r="X4974" s="212"/>
      <c r="Y4974" s="212">
        <v>1373</v>
      </c>
      <c r="Z4974" s="212" t="s">
        <v>386</v>
      </c>
      <c r="AA4974" s="212" t="s">
        <v>387</v>
      </c>
      <c r="AB4974" s="212">
        <v>16185.071</v>
      </c>
      <c r="AC4974" s="212">
        <v>20069.488000000001</v>
      </c>
      <c r="AD4974" s="212">
        <v>2</v>
      </c>
      <c r="AE4974" s="212">
        <v>0</v>
      </c>
      <c r="AF4974" s="212">
        <v>2</v>
      </c>
      <c r="AG4974" s="212">
        <v>0</v>
      </c>
      <c r="AH4974" s="212">
        <v>32370.14</v>
      </c>
      <c r="AI4974" s="212">
        <v>40138.980000000003</v>
      </c>
      <c r="AJ4974" s="212">
        <v>1</v>
      </c>
      <c r="AK4974" s="212">
        <v>2</v>
      </c>
      <c r="AL4974" s="212">
        <v>0</v>
      </c>
      <c r="AM4974">
        <v>1</v>
      </c>
      <c r="AN4974" t="str">
        <f>VLOOKUP(H4974,'Base Art'!$A:$AJ,36,FALSE)</f>
        <v>ARCOR S.A.I.C.</v>
      </c>
    </row>
    <row r="4975" spans="1:40" x14ac:dyDescent="0.25">
      <c r="A4975" s="212" t="s">
        <v>7819</v>
      </c>
      <c r="B4975" s="212">
        <v>1</v>
      </c>
      <c r="C4975" s="212" t="s">
        <v>7820</v>
      </c>
      <c r="D4975" s="212" t="s">
        <v>175</v>
      </c>
      <c r="E4975" s="212">
        <v>56</v>
      </c>
      <c r="F4975" s="212" t="s">
        <v>176</v>
      </c>
      <c r="G4975" s="212" t="s">
        <v>464</v>
      </c>
      <c r="H4975" s="212">
        <v>1808</v>
      </c>
      <c r="I4975" s="212" t="s">
        <v>465</v>
      </c>
      <c r="J4975" s="212">
        <v>1470</v>
      </c>
      <c r="K4975" s="212" t="s">
        <v>466</v>
      </c>
      <c r="L4975" s="212" t="s">
        <v>467</v>
      </c>
      <c r="M4975" s="212"/>
      <c r="N4975" s="212"/>
      <c r="O4975" s="212"/>
      <c r="P4975" s="212"/>
      <c r="Q4975" s="212"/>
      <c r="R4975" s="212"/>
      <c r="S4975" s="212"/>
      <c r="T4975" s="212"/>
      <c r="U4975" s="212"/>
      <c r="V4975" s="212"/>
      <c r="W4975" s="212"/>
      <c r="X4975" s="212"/>
      <c r="Y4975" s="212">
        <v>1374</v>
      </c>
      <c r="Z4975" s="212" t="s">
        <v>336</v>
      </c>
      <c r="AA4975" s="212" t="s">
        <v>337</v>
      </c>
      <c r="AB4975" s="212">
        <v>106227</v>
      </c>
      <c r="AC4975" s="212">
        <v>128534.67</v>
      </c>
      <c r="AD4975" s="212">
        <v>8.3299999999999999E-2</v>
      </c>
      <c r="AE4975" s="212">
        <v>0</v>
      </c>
      <c r="AF4975" s="212">
        <v>8.3299999999999999E-2</v>
      </c>
      <c r="AG4975" s="212">
        <v>0</v>
      </c>
      <c r="AH4975" s="212">
        <v>8852.25</v>
      </c>
      <c r="AI4975" s="212">
        <v>10711.22</v>
      </c>
      <c r="AJ4975" s="212">
        <v>0</v>
      </c>
      <c r="AK4975" s="212">
        <v>0</v>
      </c>
      <c r="AL4975" s="212">
        <v>0</v>
      </c>
      <c r="AM4975">
        <v>1</v>
      </c>
      <c r="AN4975" t="str">
        <f>VLOOKUP(H4975,'Base Art'!$A:$AJ,36,FALSE)</f>
        <v>LHERITIER ARGENTINA S.A.</v>
      </c>
    </row>
    <row r="4976" spans="1:40" x14ac:dyDescent="0.25">
      <c r="A4976" s="212" t="s">
        <v>7819</v>
      </c>
      <c r="B4976" s="212">
        <v>1</v>
      </c>
      <c r="C4976" s="212" t="s">
        <v>7820</v>
      </c>
      <c r="D4976" s="212" t="s">
        <v>175</v>
      </c>
      <c r="E4976" s="212">
        <v>56</v>
      </c>
      <c r="F4976" s="212" t="s">
        <v>176</v>
      </c>
      <c r="G4976" s="212" t="s">
        <v>468</v>
      </c>
      <c r="H4976" s="212">
        <v>1870</v>
      </c>
      <c r="I4976" s="212" t="s">
        <v>469</v>
      </c>
      <c r="J4976" s="212">
        <v>1351</v>
      </c>
      <c r="K4976" s="212" t="s">
        <v>470</v>
      </c>
      <c r="L4976" s="212" t="s">
        <v>471</v>
      </c>
      <c r="M4976" s="212"/>
      <c r="N4976" s="212"/>
      <c r="O4976" s="212"/>
      <c r="P4976" s="212">
        <v>1141</v>
      </c>
      <c r="Q4976" s="212" t="s">
        <v>472</v>
      </c>
      <c r="R4976" s="212" t="s">
        <v>473</v>
      </c>
      <c r="S4976" s="212"/>
      <c r="T4976" s="212"/>
      <c r="U4976" s="212"/>
      <c r="V4976" s="212"/>
      <c r="W4976" s="212"/>
      <c r="X4976" s="212"/>
      <c r="Y4976" s="212">
        <v>1372</v>
      </c>
      <c r="Z4976" s="212" t="s">
        <v>346</v>
      </c>
      <c r="AA4976" s="212" t="s">
        <v>347</v>
      </c>
      <c r="AB4976" s="212">
        <v>264368.62</v>
      </c>
      <c r="AC4976" s="212">
        <v>327817.09399999998</v>
      </c>
      <c r="AD4976" s="212">
        <v>4.1700000000000001E-2</v>
      </c>
      <c r="AE4976" s="212">
        <v>0</v>
      </c>
      <c r="AF4976" s="212">
        <v>4.1700000000000001E-2</v>
      </c>
      <c r="AG4976" s="212">
        <v>0</v>
      </c>
      <c r="AH4976" s="212">
        <v>11015.36</v>
      </c>
      <c r="AI4976" s="212">
        <v>13659.05</v>
      </c>
      <c r="AJ4976" s="212">
        <v>0</v>
      </c>
      <c r="AK4976" s="212">
        <v>0</v>
      </c>
      <c r="AL4976" s="212">
        <v>0</v>
      </c>
      <c r="AM4976">
        <v>1</v>
      </c>
      <c r="AN4976" t="str">
        <f>VLOOKUP(H4976,'Base Art'!$A:$AJ,36,FALSE)</f>
        <v>FERRERO ARGENTINA S.A.</v>
      </c>
    </row>
    <row r="4977" spans="1:40" x14ac:dyDescent="0.25">
      <c r="A4977" s="212" t="s">
        <v>7819</v>
      </c>
      <c r="B4977" s="212">
        <v>1</v>
      </c>
      <c r="C4977" s="212" t="s">
        <v>7820</v>
      </c>
      <c r="D4977" s="212" t="s">
        <v>175</v>
      </c>
      <c r="E4977" s="212">
        <v>56</v>
      </c>
      <c r="F4977" s="212" t="s">
        <v>176</v>
      </c>
      <c r="G4977" s="212" t="s">
        <v>956</v>
      </c>
      <c r="H4977" s="212">
        <v>1871</v>
      </c>
      <c r="I4977" s="212" t="s">
        <v>957</v>
      </c>
      <c r="J4977" s="212">
        <v>1351</v>
      </c>
      <c r="K4977" s="212" t="s">
        <v>470</v>
      </c>
      <c r="L4977" s="212" t="s">
        <v>471</v>
      </c>
      <c r="M4977" s="212"/>
      <c r="N4977" s="212"/>
      <c r="O4977" s="212"/>
      <c r="P4977" s="212">
        <v>1141</v>
      </c>
      <c r="Q4977" s="212" t="s">
        <v>472</v>
      </c>
      <c r="R4977" s="212" t="s">
        <v>473</v>
      </c>
      <c r="S4977" s="212"/>
      <c r="T4977" s="212"/>
      <c r="U4977" s="212"/>
      <c r="V4977" s="212"/>
      <c r="W4977" s="212"/>
      <c r="X4977" s="212"/>
      <c r="Y4977" s="212">
        <v>1372</v>
      </c>
      <c r="Z4977" s="212" t="s">
        <v>346</v>
      </c>
      <c r="AA4977" s="212" t="s">
        <v>347</v>
      </c>
      <c r="AB4977" s="212">
        <v>264368.62</v>
      </c>
      <c r="AC4977" s="212">
        <v>327817.09399999998</v>
      </c>
      <c r="AD4977" s="212">
        <v>4.1700000000000001E-2</v>
      </c>
      <c r="AE4977" s="212">
        <v>0</v>
      </c>
      <c r="AF4977" s="212">
        <v>4.1700000000000001E-2</v>
      </c>
      <c r="AG4977" s="212">
        <v>0</v>
      </c>
      <c r="AH4977" s="212">
        <v>11015.36</v>
      </c>
      <c r="AI4977" s="212">
        <v>13659.05</v>
      </c>
      <c r="AJ4977" s="212">
        <v>0</v>
      </c>
      <c r="AK4977" s="212">
        <v>0</v>
      </c>
      <c r="AL4977" s="212">
        <v>0</v>
      </c>
      <c r="AM4977">
        <v>1</v>
      </c>
      <c r="AN4977" t="str">
        <f>VLOOKUP(H4977,'Base Art'!$A:$AJ,36,FALSE)</f>
        <v>FERRERO ARGENTINA S.A.</v>
      </c>
    </row>
    <row r="4978" spans="1:40" x14ac:dyDescent="0.25">
      <c r="A4978" s="212" t="s">
        <v>7819</v>
      </c>
      <c r="B4978" s="212">
        <v>1</v>
      </c>
      <c r="C4978" s="212" t="s">
        <v>7820</v>
      </c>
      <c r="D4978" s="212" t="s">
        <v>175</v>
      </c>
      <c r="E4978" s="212">
        <v>56</v>
      </c>
      <c r="F4978" s="212" t="s">
        <v>176</v>
      </c>
      <c r="G4978" s="212" t="s">
        <v>474</v>
      </c>
      <c r="H4978" s="212">
        <v>1882</v>
      </c>
      <c r="I4978" s="212" t="s">
        <v>475</v>
      </c>
      <c r="J4978" s="212">
        <v>1202</v>
      </c>
      <c r="K4978" s="212" t="s">
        <v>476</v>
      </c>
      <c r="L4978" s="212" t="s">
        <v>477</v>
      </c>
      <c r="M4978" s="212"/>
      <c r="N4978" s="212"/>
      <c r="O4978" s="212"/>
      <c r="P4978" s="212"/>
      <c r="Q4978" s="212"/>
      <c r="R4978" s="212"/>
      <c r="S4978" s="212"/>
      <c r="T4978" s="212"/>
      <c r="U4978" s="212"/>
      <c r="V4978" s="212"/>
      <c r="W4978" s="212"/>
      <c r="X4978" s="212"/>
      <c r="Y4978" s="212">
        <v>1372</v>
      </c>
      <c r="Z4978" s="212" t="s">
        <v>346</v>
      </c>
      <c r="AA4978" s="212" t="s">
        <v>347</v>
      </c>
      <c r="AB4978" s="212">
        <v>164739.94</v>
      </c>
      <c r="AC4978" s="212">
        <v>202972.83199999999</v>
      </c>
      <c r="AD4978" s="212">
        <v>0.5</v>
      </c>
      <c r="AE4978" s="212">
        <v>0.33329999999999999</v>
      </c>
      <c r="AF4978" s="212">
        <v>0.83330000000000004</v>
      </c>
      <c r="AG4978" s="212">
        <v>0</v>
      </c>
      <c r="AH4978" s="212">
        <v>137283.28</v>
      </c>
      <c r="AI4978" s="212">
        <v>169144.03</v>
      </c>
      <c r="AJ4978" s="212">
        <v>0</v>
      </c>
      <c r="AK4978" s="212">
        <v>0</v>
      </c>
      <c r="AL4978" s="212">
        <v>0</v>
      </c>
      <c r="AM4978">
        <v>1</v>
      </c>
      <c r="AN4978" t="str">
        <f>VLOOKUP(H4978,'Base Art'!$A:$AJ,36,FALSE)</f>
        <v>FERRERO ARGENTINA S.A.</v>
      </c>
    </row>
    <row r="4979" spans="1:40" x14ac:dyDescent="0.25">
      <c r="A4979" s="212" t="s">
        <v>7819</v>
      </c>
      <c r="B4979" s="212">
        <v>1</v>
      </c>
      <c r="C4979" s="212" t="s">
        <v>7820</v>
      </c>
      <c r="D4979" s="212" t="s">
        <v>175</v>
      </c>
      <c r="E4979" s="212">
        <v>56</v>
      </c>
      <c r="F4979" s="212" t="s">
        <v>176</v>
      </c>
      <c r="G4979" s="212" t="s">
        <v>488</v>
      </c>
      <c r="H4979" s="212">
        <v>1942</v>
      </c>
      <c r="I4979" s="212" t="s">
        <v>489</v>
      </c>
      <c r="J4979" s="212">
        <v>1425</v>
      </c>
      <c r="K4979" s="212" t="s">
        <v>484</v>
      </c>
      <c r="L4979" s="212" t="s">
        <v>485</v>
      </c>
      <c r="M4979" s="212"/>
      <c r="N4979" s="212"/>
      <c r="O4979" s="212"/>
      <c r="P4979" s="212">
        <v>1277</v>
      </c>
      <c r="Q4979" s="212" t="s">
        <v>486</v>
      </c>
      <c r="R4979" s="212" t="s">
        <v>487</v>
      </c>
      <c r="S4979" s="212"/>
      <c r="T4979" s="212"/>
      <c r="U4979" s="212"/>
      <c r="V4979" s="212"/>
      <c r="W4979" s="212"/>
      <c r="X4979" s="212"/>
      <c r="Y4979" s="212">
        <v>1374</v>
      </c>
      <c r="Z4979" s="212" t="s">
        <v>336</v>
      </c>
      <c r="AA4979" s="212" t="s">
        <v>337</v>
      </c>
      <c r="AB4979" s="212">
        <v>65206.38</v>
      </c>
      <c r="AC4979" s="212">
        <v>78899.706999999995</v>
      </c>
      <c r="AD4979" s="212">
        <v>8.3299999999999999E-2</v>
      </c>
      <c r="AE4979" s="212">
        <v>0</v>
      </c>
      <c r="AF4979" s="212">
        <v>8.3299999999999999E-2</v>
      </c>
      <c r="AG4979" s="212">
        <v>0</v>
      </c>
      <c r="AH4979" s="212">
        <v>5433.86</v>
      </c>
      <c r="AI4979" s="212">
        <v>6574.98</v>
      </c>
      <c r="AJ4979" s="212">
        <v>0</v>
      </c>
      <c r="AK4979" s="212">
        <v>0</v>
      </c>
      <c r="AL4979" s="212">
        <v>0</v>
      </c>
      <c r="AM4979">
        <v>1</v>
      </c>
      <c r="AN4979" t="str">
        <f>VLOOKUP(H4979,'Base Art'!$A:$AJ,36,FALSE)</f>
        <v>GEORGALOS HNOS. S.A.I.C.A.</v>
      </c>
    </row>
    <row r="4980" spans="1:40" x14ac:dyDescent="0.25">
      <c r="A4980" s="212" t="s">
        <v>7819</v>
      </c>
      <c r="B4980" s="212">
        <v>1</v>
      </c>
      <c r="C4980" s="212" t="s">
        <v>7820</v>
      </c>
      <c r="D4980" s="212" t="s">
        <v>175</v>
      </c>
      <c r="E4980" s="212">
        <v>56</v>
      </c>
      <c r="F4980" s="212" t="s">
        <v>176</v>
      </c>
      <c r="G4980" s="212" t="s">
        <v>496</v>
      </c>
      <c r="H4980" s="212">
        <v>2039</v>
      </c>
      <c r="I4980" s="212" t="s">
        <v>497</v>
      </c>
      <c r="J4980" s="212"/>
      <c r="K4980" s="212"/>
      <c r="L4980" s="212"/>
      <c r="M4980" s="212"/>
      <c r="N4980" s="212"/>
      <c r="O4980" s="212"/>
      <c r="P4980" s="212"/>
      <c r="Q4980" s="212"/>
      <c r="R4980" s="212"/>
      <c r="S4980" s="212"/>
      <c r="T4980" s="212"/>
      <c r="U4980" s="212"/>
      <c r="V4980" s="212"/>
      <c r="W4980" s="212"/>
      <c r="X4980" s="212"/>
      <c r="Y4980" s="212">
        <v>1370</v>
      </c>
      <c r="Z4980" s="212" t="s">
        <v>400</v>
      </c>
      <c r="AA4980" s="212" t="s">
        <v>401</v>
      </c>
      <c r="AB4980" s="212">
        <v>25035.85</v>
      </c>
      <c r="AC4980" s="212">
        <v>30293.379000000001</v>
      </c>
      <c r="AD4980" s="212">
        <v>4.1666999999999996</v>
      </c>
      <c r="AE4980" s="212">
        <v>0.83330000000000004</v>
      </c>
      <c r="AF4980" s="212">
        <v>5</v>
      </c>
      <c r="AG4980" s="212">
        <v>0</v>
      </c>
      <c r="AH4980" s="212">
        <v>125179.25</v>
      </c>
      <c r="AI4980" s="212">
        <v>151466.89000000001</v>
      </c>
      <c r="AJ4980" s="212">
        <v>0</v>
      </c>
      <c r="AK4980" s="212">
        <v>0</v>
      </c>
      <c r="AL4980" s="212">
        <v>0</v>
      </c>
      <c r="AM4980">
        <v>1</v>
      </c>
      <c r="AN4980" t="str">
        <f>VLOOKUP(H4980,'Base Art'!$A:$AJ,36,FALSE)</f>
        <v>ENERGY GROUP S.R.L.</v>
      </c>
    </row>
    <row r="4981" spans="1:40" x14ac:dyDescent="0.25">
      <c r="A4981" s="212" t="s">
        <v>7819</v>
      </c>
      <c r="B4981" s="212">
        <v>1</v>
      </c>
      <c r="C4981" s="212" t="s">
        <v>7820</v>
      </c>
      <c r="D4981" s="212" t="s">
        <v>175</v>
      </c>
      <c r="E4981" s="212">
        <v>56</v>
      </c>
      <c r="F4981" s="212" t="s">
        <v>176</v>
      </c>
      <c r="G4981" s="212" t="s">
        <v>504</v>
      </c>
      <c r="H4981" s="212">
        <v>2339</v>
      </c>
      <c r="I4981" s="212" t="s">
        <v>505</v>
      </c>
      <c r="J4981" s="212"/>
      <c r="K4981" s="212"/>
      <c r="L4981" s="212"/>
      <c r="M4981" s="212"/>
      <c r="N4981" s="212"/>
      <c r="O4981" s="212"/>
      <c r="P4981" s="212">
        <v>1086</v>
      </c>
      <c r="Q4981" s="212" t="s">
        <v>502</v>
      </c>
      <c r="R4981" s="212" t="s">
        <v>503</v>
      </c>
      <c r="S4981" s="212"/>
      <c r="T4981" s="212"/>
      <c r="U4981" s="212"/>
      <c r="V4981" s="212"/>
      <c r="W4981" s="212"/>
      <c r="X4981" s="212"/>
      <c r="Y4981" s="212">
        <v>1373</v>
      </c>
      <c r="Z4981" s="212" t="s">
        <v>386</v>
      </c>
      <c r="AA4981" s="212" t="s">
        <v>387</v>
      </c>
      <c r="AB4981" s="212">
        <v>25545.306</v>
      </c>
      <c r="AC4981" s="212">
        <v>31040.609</v>
      </c>
      <c r="AD4981" s="212">
        <v>2.3332999999999999</v>
      </c>
      <c r="AE4981" s="212">
        <v>6.6699999999999995E-2</v>
      </c>
      <c r="AF4981" s="212">
        <v>2.4</v>
      </c>
      <c r="AG4981" s="212">
        <v>0</v>
      </c>
      <c r="AH4981" s="212">
        <v>61308.73</v>
      </c>
      <c r="AI4981" s="212">
        <v>74497.460000000006</v>
      </c>
      <c r="AJ4981" s="212">
        <v>0</v>
      </c>
      <c r="AK4981" s="212">
        <v>0</v>
      </c>
      <c r="AL4981" s="212">
        <v>0</v>
      </c>
      <c r="AM4981">
        <v>1</v>
      </c>
      <c r="AN4981" t="str">
        <f>VLOOKUP(H4981,'Base Art'!$A:$AJ,36,FALSE)</f>
        <v>DON SATUR S.R.L.</v>
      </c>
    </row>
    <row r="4982" spans="1:40" x14ac:dyDescent="0.25">
      <c r="A4982" s="212" t="s">
        <v>7819</v>
      </c>
      <c r="B4982" s="212">
        <v>1</v>
      </c>
      <c r="C4982" s="212" t="s">
        <v>7820</v>
      </c>
      <c r="D4982" s="212" t="s">
        <v>175</v>
      </c>
      <c r="E4982" s="212">
        <v>56</v>
      </c>
      <c r="F4982" s="212" t="s">
        <v>176</v>
      </c>
      <c r="G4982" s="212" t="s">
        <v>518</v>
      </c>
      <c r="H4982" s="212">
        <v>3237</v>
      </c>
      <c r="I4982" s="212" t="s">
        <v>519</v>
      </c>
      <c r="J4982" s="212">
        <v>1477</v>
      </c>
      <c r="K4982" s="212" t="s">
        <v>512</v>
      </c>
      <c r="L4982" s="212" t="s">
        <v>513</v>
      </c>
      <c r="M4982" s="212"/>
      <c r="N4982" s="212"/>
      <c r="O4982" s="212"/>
      <c r="P4982" s="212">
        <v>1093</v>
      </c>
      <c r="Q4982" s="212" t="s">
        <v>520</v>
      </c>
      <c r="R4982" s="212" t="s">
        <v>521</v>
      </c>
      <c r="S4982" s="212"/>
      <c r="T4982" s="212"/>
      <c r="U4982" s="212"/>
      <c r="V4982" s="212"/>
      <c r="W4982" s="212"/>
      <c r="X4982" s="212"/>
      <c r="Y4982" s="212">
        <v>1373</v>
      </c>
      <c r="Z4982" s="212" t="s">
        <v>386</v>
      </c>
      <c r="AA4982" s="212" t="s">
        <v>387</v>
      </c>
      <c r="AB4982" s="212">
        <v>97956.899000000005</v>
      </c>
      <c r="AC4982" s="212">
        <v>121466.55499999999</v>
      </c>
      <c r="AD4982" s="212">
        <v>0.33329999999999999</v>
      </c>
      <c r="AE4982" s="212">
        <v>0</v>
      </c>
      <c r="AF4982" s="212">
        <v>0.33329999999999999</v>
      </c>
      <c r="AG4982" s="212">
        <v>0</v>
      </c>
      <c r="AH4982" s="212">
        <v>32652.3</v>
      </c>
      <c r="AI4982" s="212">
        <v>40488.85</v>
      </c>
      <c r="AJ4982" s="212">
        <v>0</v>
      </c>
      <c r="AK4982" s="212">
        <v>0</v>
      </c>
      <c r="AL4982" s="212">
        <v>0</v>
      </c>
      <c r="AM4982">
        <v>1</v>
      </c>
      <c r="AN4982" t="str">
        <f>VLOOKUP(H4982,'Base Art'!$A:$AJ,36,FALSE)</f>
        <v>ESTABLECIM. MODELO LAS COLONIAS S.A</v>
      </c>
    </row>
    <row r="4983" spans="1:40" x14ac:dyDescent="0.25">
      <c r="A4983" s="212" t="s">
        <v>7819</v>
      </c>
      <c r="B4983" s="212">
        <v>1</v>
      </c>
      <c r="C4983" s="212" t="s">
        <v>7820</v>
      </c>
      <c r="D4983" s="212" t="s">
        <v>175</v>
      </c>
      <c r="E4983" s="212">
        <v>56</v>
      </c>
      <c r="F4983" s="212" t="s">
        <v>176</v>
      </c>
      <c r="G4983" s="212" t="s">
        <v>522</v>
      </c>
      <c r="H4983" s="212">
        <v>3238</v>
      </c>
      <c r="I4983" s="212" t="s">
        <v>523</v>
      </c>
      <c r="J4983" s="212">
        <v>1477</v>
      </c>
      <c r="K4983" s="212" t="s">
        <v>512</v>
      </c>
      <c r="L4983" s="212" t="s">
        <v>513</v>
      </c>
      <c r="M4983" s="212"/>
      <c r="N4983" s="212"/>
      <c r="O4983" s="212"/>
      <c r="P4983" s="212">
        <v>1093</v>
      </c>
      <c r="Q4983" s="212" t="s">
        <v>520</v>
      </c>
      <c r="R4983" s="212" t="s">
        <v>521</v>
      </c>
      <c r="S4983" s="212"/>
      <c r="T4983" s="212"/>
      <c r="U4983" s="212"/>
      <c r="V4983" s="212"/>
      <c r="W4983" s="212"/>
      <c r="X4983" s="212"/>
      <c r="Y4983" s="212">
        <v>1373</v>
      </c>
      <c r="Z4983" s="212" t="s">
        <v>386</v>
      </c>
      <c r="AA4983" s="212" t="s">
        <v>387</v>
      </c>
      <c r="AB4983" s="212">
        <v>97956.899000000005</v>
      </c>
      <c r="AC4983" s="212">
        <v>121466.55</v>
      </c>
      <c r="AD4983" s="212">
        <v>0.25</v>
      </c>
      <c r="AE4983" s="212">
        <v>0</v>
      </c>
      <c r="AF4983" s="212">
        <v>0.25</v>
      </c>
      <c r="AG4983" s="212">
        <v>0</v>
      </c>
      <c r="AH4983" s="212">
        <v>24489.22</v>
      </c>
      <c r="AI4983" s="212">
        <v>30366.639999999999</v>
      </c>
      <c r="AJ4983" s="212">
        <v>0</v>
      </c>
      <c r="AK4983" s="212">
        <v>0</v>
      </c>
      <c r="AL4983" s="212">
        <v>0</v>
      </c>
      <c r="AM4983">
        <v>1</v>
      </c>
      <c r="AN4983" t="str">
        <f>VLOOKUP(H4983,'Base Art'!$A:$AJ,36,FALSE)</f>
        <v>ESTABLECIM. MODELO LAS COLONIAS S.A</v>
      </c>
    </row>
    <row r="4984" spans="1:40" x14ac:dyDescent="0.25">
      <c r="A4984" s="212" t="s">
        <v>7819</v>
      </c>
      <c r="B4984" s="212">
        <v>1</v>
      </c>
      <c r="C4984" s="212" t="s">
        <v>7820</v>
      </c>
      <c r="D4984" s="212" t="s">
        <v>175</v>
      </c>
      <c r="E4984" s="212">
        <v>56</v>
      </c>
      <c r="F4984" s="212" t="s">
        <v>176</v>
      </c>
      <c r="G4984" s="212" t="s">
        <v>532</v>
      </c>
      <c r="H4984" s="212">
        <v>3500</v>
      </c>
      <c r="I4984" s="212" t="s">
        <v>533</v>
      </c>
      <c r="J4984" s="212">
        <v>1204</v>
      </c>
      <c r="K4984" s="212" t="s">
        <v>492</v>
      </c>
      <c r="L4984" s="212" t="s">
        <v>493</v>
      </c>
      <c r="M4984" s="212"/>
      <c r="N4984" s="212"/>
      <c r="O4984" s="212"/>
      <c r="P4984" s="212"/>
      <c r="Q4984" s="212"/>
      <c r="R4984" s="212"/>
      <c r="S4984" s="212"/>
      <c r="T4984" s="212"/>
      <c r="U4984" s="212"/>
      <c r="V4984" s="212"/>
      <c r="W4984" s="212"/>
      <c r="X4984" s="212"/>
      <c r="Y4984" s="212">
        <v>1372</v>
      </c>
      <c r="Z4984" s="212" t="s">
        <v>346</v>
      </c>
      <c r="AA4984" s="212" t="s">
        <v>347</v>
      </c>
      <c r="AB4984" s="212">
        <v>140702.617</v>
      </c>
      <c r="AC4984" s="212">
        <v>174471.24100000001</v>
      </c>
      <c r="AD4984" s="212">
        <v>0.25</v>
      </c>
      <c r="AE4984" s="212">
        <v>0</v>
      </c>
      <c r="AF4984" s="212">
        <v>0.25</v>
      </c>
      <c r="AG4984" s="212">
        <v>0</v>
      </c>
      <c r="AH4984" s="212">
        <v>35175.65</v>
      </c>
      <c r="AI4984" s="212">
        <v>43617.81</v>
      </c>
      <c r="AJ4984" s="212">
        <v>0</v>
      </c>
      <c r="AK4984" s="212">
        <v>0</v>
      </c>
      <c r="AL4984" s="212">
        <v>0</v>
      </c>
      <c r="AM4984">
        <v>1</v>
      </c>
      <c r="AN4984" t="str">
        <f>VLOOKUP(H4984,'Base Art'!$A:$AJ,36,FALSE)</f>
        <v>FERRERO ARGENTINA S.A.</v>
      </c>
    </row>
    <row r="4985" spans="1:40" x14ac:dyDescent="0.25">
      <c r="A4985" s="212" t="s">
        <v>7819</v>
      </c>
      <c r="B4985" s="212">
        <v>1</v>
      </c>
      <c r="C4985" s="212" t="s">
        <v>7820</v>
      </c>
      <c r="D4985" s="212" t="s">
        <v>175</v>
      </c>
      <c r="E4985" s="212">
        <v>56</v>
      </c>
      <c r="F4985" s="212" t="s">
        <v>176</v>
      </c>
      <c r="G4985" s="212" t="s">
        <v>546</v>
      </c>
      <c r="H4985" s="212">
        <v>4117</v>
      </c>
      <c r="I4985" s="212" t="s">
        <v>547</v>
      </c>
      <c r="J4985" s="212">
        <v>1019</v>
      </c>
      <c r="K4985" s="212" t="s">
        <v>266</v>
      </c>
      <c r="L4985" s="212" t="s">
        <v>297</v>
      </c>
      <c r="M4985" s="212"/>
      <c r="N4985" s="212"/>
      <c r="O4985" s="212"/>
      <c r="P4985" s="212">
        <v>1020</v>
      </c>
      <c r="Q4985" s="212" t="s">
        <v>298</v>
      </c>
      <c r="R4985" s="212" t="s">
        <v>299</v>
      </c>
      <c r="S4985" s="212"/>
      <c r="T4985" s="212"/>
      <c r="U4985" s="212"/>
      <c r="V4985" s="212"/>
      <c r="W4985" s="212"/>
      <c r="X4985" s="212"/>
      <c r="Y4985" s="212">
        <v>1402</v>
      </c>
      <c r="Z4985" s="212" t="s">
        <v>300</v>
      </c>
      <c r="AA4985" s="212" t="s">
        <v>301</v>
      </c>
      <c r="AB4985" s="212">
        <v>137611.78200000001</v>
      </c>
      <c r="AC4985" s="212">
        <v>170638.614</v>
      </c>
      <c r="AD4985" s="212">
        <v>0.16669999999999999</v>
      </c>
      <c r="AE4985" s="212">
        <v>0</v>
      </c>
      <c r="AF4985" s="212">
        <v>0.16669999999999999</v>
      </c>
      <c r="AG4985" s="212">
        <v>0</v>
      </c>
      <c r="AH4985" s="212">
        <v>22935.3</v>
      </c>
      <c r="AI4985" s="212">
        <v>28439.77</v>
      </c>
      <c r="AJ4985" s="212">
        <v>0</v>
      </c>
      <c r="AK4985" s="212">
        <v>0</v>
      </c>
      <c r="AL4985" s="212">
        <v>0</v>
      </c>
      <c r="AM4985">
        <v>1</v>
      </c>
      <c r="AN4985" t="str">
        <f>VLOOKUP(H4985,'Base Art'!$A:$AJ,36,FALSE)</f>
        <v>ENERGIZER ARGENTINA S.A.</v>
      </c>
    </row>
    <row r="4986" spans="1:40" x14ac:dyDescent="0.25">
      <c r="A4986" s="212" t="s">
        <v>7819</v>
      </c>
      <c r="B4986" s="212">
        <v>1</v>
      </c>
      <c r="C4986" s="212" t="s">
        <v>7820</v>
      </c>
      <c r="D4986" s="212" t="s">
        <v>175</v>
      </c>
      <c r="E4986" s="212">
        <v>56</v>
      </c>
      <c r="F4986" s="212" t="s">
        <v>176</v>
      </c>
      <c r="G4986" s="212" t="s">
        <v>548</v>
      </c>
      <c r="H4986" s="212">
        <v>4118</v>
      </c>
      <c r="I4986" s="212" t="s">
        <v>549</v>
      </c>
      <c r="J4986" s="212">
        <v>1019</v>
      </c>
      <c r="K4986" s="212" t="s">
        <v>266</v>
      </c>
      <c r="L4986" s="212" t="s">
        <v>297</v>
      </c>
      <c r="M4986" s="212"/>
      <c r="N4986" s="212"/>
      <c r="O4986" s="212"/>
      <c r="P4986" s="212">
        <v>1020</v>
      </c>
      <c r="Q4986" s="212" t="s">
        <v>298</v>
      </c>
      <c r="R4986" s="212" t="s">
        <v>299</v>
      </c>
      <c r="S4986" s="212"/>
      <c r="T4986" s="212"/>
      <c r="U4986" s="212"/>
      <c r="V4986" s="212"/>
      <c r="W4986" s="212"/>
      <c r="X4986" s="212"/>
      <c r="Y4986" s="212">
        <v>1402</v>
      </c>
      <c r="Z4986" s="212" t="s">
        <v>300</v>
      </c>
      <c r="AA4986" s="212" t="s">
        <v>301</v>
      </c>
      <c r="AB4986" s="212">
        <v>137611.78200000001</v>
      </c>
      <c r="AC4986" s="212">
        <v>170638.614</v>
      </c>
      <c r="AD4986" s="212">
        <v>0.16669999999999999</v>
      </c>
      <c r="AE4986" s="212">
        <v>0</v>
      </c>
      <c r="AF4986" s="212">
        <v>0.16669999999999999</v>
      </c>
      <c r="AG4986" s="212">
        <v>0</v>
      </c>
      <c r="AH4986" s="212">
        <v>22935.3</v>
      </c>
      <c r="AI4986" s="212">
        <v>28439.77</v>
      </c>
      <c r="AJ4986" s="212">
        <v>0</v>
      </c>
      <c r="AK4986" s="212">
        <v>0</v>
      </c>
      <c r="AL4986" s="212">
        <v>0</v>
      </c>
      <c r="AM4986">
        <v>1</v>
      </c>
      <c r="AN4986" t="str">
        <f>VLOOKUP(H4986,'Base Art'!$A:$AJ,36,FALSE)</f>
        <v>ENERGIZER ARGENTINA S.A.</v>
      </c>
    </row>
    <row r="4987" spans="1:40" x14ac:dyDescent="0.25">
      <c r="A4987" s="212" t="s">
        <v>7819</v>
      </c>
      <c r="B4987" s="212">
        <v>1</v>
      </c>
      <c r="C4987" s="212" t="s">
        <v>7820</v>
      </c>
      <c r="D4987" s="212" t="s">
        <v>175</v>
      </c>
      <c r="E4987" s="212">
        <v>56</v>
      </c>
      <c r="F4987" s="212" t="s">
        <v>176</v>
      </c>
      <c r="G4987" s="212" t="s">
        <v>1102</v>
      </c>
      <c r="H4987" s="212">
        <v>4298</v>
      </c>
      <c r="I4987" s="212" t="s">
        <v>1103</v>
      </c>
      <c r="J4987" s="212">
        <v>1194</v>
      </c>
      <c r="K4987" s="212" t="s">
        <v>310</v>
      </c>
      <c r="L4987" s="212" t="s">
        <v>311</v>
      </c>
      <c r="M4987" s="212"/>
      <c r="N4987" s="212"/>
      <c r="O4987" s="212"/>
      <c r="P4987" s="212">
        <v>1106</v>
      </c>
      <c r="Q4987" s="212" t="s">
        <v>1088</v>
      </c>
      <c r="R4987" s="212" t="s">
        <v>1089</v>
      </c>
      <c r="S4987" s="212"/>
      <c r="T4987" s="212"/>
      <c r="U4987" s="212"/>
      <c r="V4987" s="212"/>
      <c r="W4987" s="212"/>
      <c r="X4987" s="212"/>
      <c r="Y4987" s="212">
        <v>1375</v>
      </c>
      <c r="Z4987" s="212" t="s">
        <v>314</v>
      </c>
      <c r="AA4987" s="212" t="s">
        <v>315</v>
      </c>
      <c r="AB4987" s="212">
        <v>44268.938999999998</v>
      </c>
      <c r="AC4987" s="212">
        <v>53565.415999999997</v>
      </c>
      <c r="AD4987" s="212">
        <v>1</v>
      </c>
      <c r="AE4987" s="212">
        <v>0</v>
      </c>
      <c r="AF4987" s="212">
        <v>1</v>
      </c>
      <c r="AG4987" s="212">
        <v>0</v>
      </c>
      <c r="AH4987" s="212">
        <v>44268.94</v>
      </c>
      <c r="AI4987" s="212">
        <v>53565.42</v>
      </c>
      <c r="AJ4987" s="212">
        <v>0</v>
      </c>
      <c r="AK4987" s="212">
        <v>0</v>
      </c>
      <c r="AL4987" s="212">
        <v>0</v>
      </c>
      <c r="AM4987">
        <v>1</v>
      </c>
      <c r="AN4987" t="str">
        <f>VLOOKUP(H4987,'Base Art'!$A:$AJ,36,FALSE)</f>
        <v>MASTERFOODS ARGENTINA LTD.</v>
      </c>
    </row>
    <row r="4988" spans="1:40" x14ac:dyDescent="0.25">
      <c r="A4988" s="212" t="s">
        <v>7819</v>
      </c>
      <c r="B4988" s="212">
        <v>1</v>
      </c>
      <c r="C4988" s="212" t="s">
        <v>7820</v>
      </c>
      <c r="D4988" s="212" t="s">
        <v>175</v>
      </c>
      <c r="E4988" s="212">
        <v>56</v>
      </c>
      <c r="F4988" s="212" t="s">
        <v>176</v>
      </c>
      <c r="G4988" s="212" t="s">
        <v>1104</v>
      </c>
      <c r="H4988" s="212">
        <v>4302</v>
      </c>
      <c r="I4988" s="212" t="s">
        <v>1105</v>
      </c>
      <c r="J4988" s="212">
        <v>1194</v>
      </c>
      <c r="K4988" s="212" t="s">
        <v>310</v>
      </c>
      <c r="L4988" s="212" t="s">
        <v>311</v>
      </c>
      <c r="M4988" s="212"/>
      <c r="N4988" s="212"/>
      <c r="O4988" s="212"/>
      <c r="P4988" s="212">
        <v>1106</v>
      </c>
      <c r="Q4988" s="212" t="s">
        <v>1088</v>
      </c>
      <c r="R4988" s="212" t="s">
        <v>1089</v>
      </c>
      <c r="S4988" s="212"/>
      <c r="T4988" s="212"/>
      <c r="U4988" s="212"/>
      <c r="V4988" s="212"/>
      <c r="W4988" s="212"/>
      <c r="X4988" s="212"/>
      <c r="Y4988" s="212">
        <v>1375</v>
      </c>
      <c r="Z4988" s="212" t="s">
        <v>314</v>
      </c>
      <c r="AA4988" s="212" t="s">
        <v>315</v>
      </c>
      <c r="AB4988" s="212">
        <v>44540.19</v>
      </c>
      <c r="AC4988" s="212">
        <v>53893.63</v>
      </c>
      <c r="AD4988" s="212">
        <v>1</v>
      </c>
      <c r="AE4988" s="212">
        <v>0</v>
      </c>
      <c r="AF4988" s="212">
        <v>1</v>
      </c>
      <c r="AG4988" s="212">
        <v>0</v>
      </c>
      <c r="AH4988" s="212">
        <v>44540.19</v>
      </c>
      <c r="AI4988" s="212">
        <v>53893.63</v>
      </c>
      <c r="AJ4988" s="212">
        <v>0</v>
      </c>
      <c r="AK4988" s="212">
        <v>0</v>
      </c>
      <c r="AL4988" s="212">
        <v>0</v>
      </c>
      <c r="AM4988">
        <v>1</v>
      </c>
      <c r="AN4988" t="str">
        <f>VLOOKUP(H4988,'Base Art'!$A:$AJ,36,FALSE)</f>
        <v>MASTERFOODS ARGENTINA LTD.</v>
      </c>
    </row>
    <row r="4989" spans="1:40" x14ac:dyDescent="0.25">
      <c r="A4989" s="212" t="s">
        <v>7819</v>
      </c>
      <c r="B4989" s="212">
        <v>1</v>
      </c>
      <c r="C4989" s="212" t="s">
        <v>7820</v>
      </c>
      <c r="D4989" s="212" t="s">
        <v>175</v>
      </c>
      <c r="E4989" s="212">
        <v>56</v>
      </c>
      <c r="F4989" s="212" t="s">
        <v>176</v>
      </c>
      <c r="G4989" s="212" t="s">
        <v>560</v>
      </c>
      <c r="H4989" s="212">
        <v>4386</v>
      </c>
      <c r="I4989" s="212" t="s">
        <v>561</v>
      </c>
      <c r="J4989" s="212">
        <v>1015</v>
      </c>
      <c r="K4989" s="212" t="s">
        <v>562</v>
      </c>
      <c r="L4989" s="212" t="s">
        <v>563</v>
      </c>
      <c r="M4989" s="212"/>
      <c r="N4989" s="212"/>
      <c r="O4989" s="212"/>
      <c r="P4989" s="212">
        <v>1237</v>
      </c>
      <c r="Q4989" s="212" t="s">
        <v>564</v>
      </c>
      <c r="R4989" s="212" t="s">
        <v>565</v>
      </c>
      <c r="S4989" s="212"/>
      <c r="T4989" s="212"/>
      <c r="U4989" s="212"/>
      <c r="V4989" s="212"/>
      <c r="W4989" s="212"/>
      <c r="X4989" s="212"/>
      <c r="Y4989" s="212">
        <v>1374</v>
      </c>
      <c r="Z4989" s="212" t="s">
        <v>336</v>
      </c>
      <c r="AA4989" s="212" t="s">
        <v>337</v>
      </c>
      <c r="AB4989" s="212">
        <v>16774.856</v>
      </c>
      <c r="AC4989" s="212">
        <v>20800.822</v>
      </c>
      <c r="AD4989" s="212">
        <v>1</v>
      </c>
      <c r="AE4989" s="212">
        <v>0</v>
      </c>
      <c r="AF4989" s="212">
        <v>1</v>
      </c>
      <c r="AG4989" s="212">
        <v>0</v>
      </c>
      <c r="AH4989" s="212">
        <v>16774.86</v>
      </c>
      <c r="AI4989" s="212">
        <v>20800.82</v>
      </c>
      <c r="AJ4989" s="212">
        <v>1</v>
      </c>
      <c r="AK4989" s="212">
        <v>1</v>
      </c>
      <c r="AL4989" s="212">
        <v>0</v>
      </c>
      <c r="AM4989">
        <v>1</v>
      </c>
      <c r="AN4989" t="str">
        <f>VLOOKUP(H4989,'Base Art'!$A:$AJ,36,FALSE)</f>
        <v>EST. LAS MARIAS S.A.C.I.F.A.</v>
      </c>
    </row>
    <row r="4990" spans="1:40" x14ac:dyDescent="0.25">
      <c r="A4990" s="212" t="s">
        <v>7819</v>
      </c>
      <c r="B4990" s="212">
        <v>1</v>
      </c>
      <c r="C4990" s="212" t="s">
        <v>7820</v>
      </c>
      <c r="D4990" s="212" t="s">
        <v>175</v>
      </c>
      <c r="E4990" s="212">
        <v>56</v>
      </c>
      <c r="F4990" s="212" t="s">
        <v>176</v>
      </c>
      <c r="G4990" s="212" t="s">
        <v>1654</v>
      </c>
      <c r="H4990" s="212">
        <v>5107</v>
      </c>
      <c r="I4990" s="212" t="s">
        <v>1655</v>
      </c>
      <c r="J4990" s="212">
        <v>1065</v>
      </c>
      <c r="K4990" s="212" t="s">
        <v>454</v>
      </c>
      <c r="L4990" s="212" t="s">
        <v>455</v>
      </c>
      <c r="M4990" s="212"/>
      <c r="N4990" s="212"/>
      <c r="O4990" s="212"/>
      <c r="P4990" s="212"/>
      <c r="Q4990" s="212"/>
      <c r="R4990" s="212"/>
      <c r="S4990" s="212"/>
      <c r="T4990" s="212"/>
      <c r="U4990" s="212"/>
      <c r="V4990" s="212"/>
      <c r="W4990" s="212"/>
      <c r="X4990" s="212"/>
      <c r="Y4990" s="212">
        <v>1373</v>
      </c>
      <c r="Z4990" s="212" t="s">
        <v>386</v>
      </c>
      <c r="AA4990" s="212" t="s">
        <v>387</v>
      </c>
      <c r="AB4990" s="212">
        <v>17249.131000000001</v>
      </c>
      <c r="AC4990" s="212">
        <v>20871.446</v>
      </c>
      <c r="AD4990" s="212">
        <v>0.21429999999999999</v>
      </c>
      <c r="AE4990" s="212">
        <v>0</v>
      </c>
      <c r="AF4990" s="212">
        <v>0.21429999999999999</v>
      </c>
      <c r="AG4990" s="212">
        <v>0</v>
      </c>
      <c r="AH4990" s="212">
        <v>3696.24</v>
      </c>
      <c r="AI4990" s="212">
        <v>4472.45</v>
      </c>
      <c r="AJ4990" s="212">
        <v>0</v>
      </c>
      <c r="AK4990" s="212">
        <v>0</v>
      </c>
      <c r="AL4990" s="212">
        <v>0</v>
      </c>
      <c r="AM4990">
        <v>1</v>
      </c>
      <c r="AN4990" t="str">
        <f>VLOOKUP(H4990,'Base Art'!$A:$AJ,36,FALSE)</f>
        <v>MOLINO CAÑUELAS S.A.C.I.F.I.A.</v>
      </c>
    </row>
    <row r="4991" spans="1:40" x14ac:dyDescent="0.25">
      <c r="A4991" s="212" t="s">
        <v>7819</v>
      </c>
      <c r="B4991" s="212">
        <v>1</v>
      </c>
      <c r="C4991" s="212" t="s">
        <v>7820</v>
      </c>
      <c r="D4991" s="212" t="s">
        <v>175</v>
      </c>
      <c r="E4991" s="212">
        <v>56</v>
      </c>
      <c r="F4991" s="212" t="s">
        <v>176</v>
      </c>
      <c r="G4991" s="212" t="s">
        <v>612</v>
      </c>
      <c r="H4991" s="212">
        <v>5108</v>
      </c>
      <c r="I4991" s="212" t="s">
        <v>613</v>
      </c>
      <c r="J4991" s="212">
        <v>1065</v>
      </c>
      <c r="K4991" s="212" t="s">
        <v>454</v>
      </c>
      <c r="L4991" s="212" t="s">
        <v>455</v>
      </c>
      <c r="M4991" s="212"/>
      <c r="N4991" s="212"/>
      <c r="O4991" s="212"/>
      <c r="P4991" s="212"/>
      <c r="Q4991" s="212"/>
      <c r="R4991" s="212"/>
      <c r="S4991" s="212"/>
      <c r="T4991" s="212"/>
      <c r="U4991" s="212"/>
      <c r="V4991" s="212"/>
      <c r="W4991" s="212"/>
      <c r="X4991" s="212"/>
      <c r="Y4991" s="212">
        <v>1373</v>
      </c>
      <c r="Z4991" s="212" t="s">
        <v>386</v>
      </c>
      <c r="AA4991" s="212" t="s">
        <v>387</v>
      </c>
      <c r="AB4991" s="212">
        <v>17249.131000000001</v>
      </c>
      <c r="AC4991" s="212">
        <v>20871.446</v>
      </c>
      <c r="AD4991" s="212">
        <v>0.21429999999999999</v>
      </c>
      <c r="AE4991" s="212">
        <v>0</v>
      </c>
      <c r="AF4991" s="212">
        <v>0.21429999999999999</v>
      </c>
      <c r="AG4991" s="212">
        <v>0</v>
      </c>
      <c r="AH4991" s="212">
        <v>3696.24</v>
      </c>
      <c r="AI4991" s="212">
        <v>4472.45</v>
      </c>
      <c r="AJ4991" s="212">
        <v>0</v>
      </c>
      <c r="AK4991" s="212">
        <v>0</v>
      </c>
      <c r="AL4991" s="212">
        <v>0</v>
      </c>
      <c r="AM4991">
        <v>1</v>
      </c>
      <c r="AN4991" t="str">
        <f>VLOOKUP(H4991,'Base Art'!$A:$AJ,36,FALSE)</f>
        <v>MOLINO CAÑUELAS S.A.C.I.F.I.A.</v>
      </c>
    </row>
    <row r="4992" spans="1:40" x14ac:dyDescent="0.25">
      <c r="A4992" s="212" t="s">
        <v>7819</v>
      </c>
      <c r="B4992" s="212">
        <v>1</v>
      </c>
      <c r="C4992" s="212" t="s">
        <v>7820</v>
      </c>
      <c r="D4992" s="212" t="s">
        <v>175</v>
      </c>
      <c r="E4992" s="212">
        <v>56</v>
      </c>
      <c r="F4992" s="212" t="s">
        <v>176</v>
      </c>
      <c r="G4992" s="212" t="s">
        <v>614</v>
      </c>
      <c r="H4992" s="212">
        <v>5109</v>
      </c>
      <c r="I4992" s="212" t="s">
        <v>615</v>
      </c>
      <c r="J4992" s="212">
        <v>1065</v>
      </c>
      <c r="K4992" s="212" t="s">
        <v>454</v>
      </c>
      <c r="L4992" s="212" t="s">
        <v>455</v>
      </c>
      <c r="M4992" s="212"/>
      <c r="N4992" s="212"/>
      <c r="O4992" s="212"/>
      <c r="P4992" s="212"/>
      <c r="Q4992" s="212"/>
      <c r="R4992" s="212"/>
      <c r="S4992" s="212"/>
      <c r="T4992" s="212"/>
      <c r="U4992" s="212"/>
      <c r="V4992" s="212"/>
      <c r="W4992" s="212"/>
      <c r="X4992" s="212"/>
      <c r="Y4992" s="212">
        <v>1373</v>
      </c>
      <c r="Z4992" s="212" t="s">
        <v>386</v>
      </c>
      <c r="AA4992" s="212" t="s">
        <v>387</v>
      </c>
      <c r="AB4992" s="212">
        <v>14284.39</v>
      </c>
      <c r="AC4992" s="212">
        <v>17284.111000000001</v>
      </c>
      <c r="AD4992" s="212">
        <v>0.21429999999999999</v>
      </c>
      <c r="AE4992" s="212">
        <v>0</v>
      </c>
      <c r="AF4992" s="212">
        <v>0.21429999999999999</v>
      </c>
      <c r="AG4992" s="212">
        <v>0</v>
      </c>
      <c r="AH4992" s="212">
        <v>3060.94</v>
      </c>
      <c r="AI4992" s="212">
        <v>3703.74</v>
      </c>
      <c r="AJ4992" s="212">
        <v>0</v>
      </c>
      <c r="AK4992" s="212">
        <v>0</v>
      </c>
      <c r="AL4992" s="212">
        <v>0</v>
      </c>
      <c r="AM4992">
        <v>1</v>
      </c>
      <c r="AN4992" t="str">
        <f>VLOOKUP(H4992,'Base Art'!$A:$AJ,36,FALSE)</f>
        <v>MOLINO CAÑUELAS S.A.C.I.F.I.A.</v>
      </c>
    </row>
    <row r="4993" spans="1:40" x14ac:dyDescent="0.25">
      <c r="A4993" s="212" t="s">
        <v>7819</v>
      </c>
      <c r="B4993" s="212">
        <v>1</v>
      </c>
      <c r="C4993" s="212" t="s">
        <v>7820</v>
      </c>
      <c r="D4993" s="212" t="s">
        <v>175</v>
      </c>
      <c r="E4993" s="212">
        <v>56</v>
      </c>
      <c r="F4993" s="212" t="s">
        <v>176</v>
      </c>
      <c r="G4993" s="212" t="s">
        <v>1665</v>
      </c>
      <c r="H4993" s="212">
        <v>5110</v>
      </c>
      <c r="I4993" s="212" t="s">
        <v>1666</v>
      </c>
      <c r="J4993" s="212">
        <v>1065</v>
      </c>
      <c r="K4993" s="212" t="s">
        <v>454</v>
      </c>
      <c r="L4993" s="212" t="s">
        <v>455</v>
      </c>
      <c r="M4993" s="212"/>
      <c r="N4993" s="212"/>
      <c r="O4993" s="212"/>
      <c r="P4993" s="212"/>
      <c r="Q4993" s="212"/>
      <c r="R4993" s="212"/>
      <c r="S4993" s="212"/>
      <c r="T4993" s="212"/>
      <c r="U4993" s="212"/>
      <c r="V4993" s="212"/>
      <c r="W4993" s="212"/>
      <c r="X4993" s="212"/>
      <c r="Y4993" s="212">
        <v>1373</v>
      </c>
      <c r="Z4993" s="212" t="s">
        <v>386</v>
      </c>
      <c r="AA4993" s="212" t="s">
        <v>387</v>
      </c>
      <c r="AB4993" s="212">
        <v>17249.131000000001</v>
      </c>
      <c r="AC4993" s="212">
        <v>20871.446</v>
      </c>
      <c r="AD4993" s="212">
        <v>0.21429999999999999</v>
      </c>
      <c r="AE4993" s="212">
        <v>0</v>
      </c>
      <c r="AF4993" s="212">
        <v>0.21429999999999999</v>
      </c>
      <c r="AG4993" s="212">
        <v>0</v>
      </c>
      <c r="AH4993" s="212">
        <v>3696.24</v>
      </c>
      <c r="AI4993" s="212">
        <v>4472.45</v>
      </c>
      <c r="AJ4993" s="212">
        <v>0</v>
      </c>
      <c r="AK4993" s="212">
        <v>0</v>
      </c>
      <c r="AL4993" s="212">
        <v>0</v>
      </c>
      <c r="AM4993">
        <v>1</v>
      </c>
      <c r="AN4993" t="str">
        <f>VLOOKUP(H4993,'Base Art'!$A:$AJ,36,FALSE)</f>
        <v>MOLINO CAÑUELAS S.A.C.I.F.I.A.</v>
      </c>
    </row>
    <row r="4994" spans="1:40" x14ac:dyDescent="0.25">
      <c r="A4994" s="212" t="s">
        <v>7819</v>
      </c>
      <c r="B4994" s="212">
        <v>1</v>
      </c>
      <c r="C4994" s="212" t="s">
        <v>7820</v>
      </c>
      <c r="D4994" s="212" t="s">
        <v>175</v>
      </c>
      <c r="E4994" s="212">
        <v>56</v>
      </c>
      <c r="F4994" s="212" t="s">
        <v>176</v>
      </c>
      <c r="G4994" s="212" t="s">
        <v>988</v>
      </c>
      <c r="H4994" s="212">
        <v>5111</v>
      </c>
      <c r="I4994" s="212" t="s">
        <v>989</v>
      </c>
      <c r="J4994" s="212">
        <v>1065</v>
      </c>
      <c r="K4994" s="212" t="s">
        <v>454</v>
      </c>
      <c r="L4994" s="212" t="s">
        <v>455</v>
      </c>
      <c r="M4994" s="212"/>
      <c r="N4994" s="212"/>
      <c r="O4994" s="212"/>
      <c r="P4994" s="212"/>
      <c r="Q4994" s="212"/>
      <c r="R4994" s="212"/>
      <c r="S4994" s="212"/>
      <c r="T4994" s="212"/>
      <c r="U4994" s="212"/>
      <c r="V4994" s="212"/>
      <c r="W4994" s="212"/>
      <c r="X4994" s="212"/>
      <c r="Y4994" s="212">
        <v>1373</v>
      </c>
      <c r="Z4994" s="212" t="s">
        <v>386</v>
      </c>
      <c r="AA4994" s="212" t="s">
        <v>387</v>
      </c>
      <c r="AB4994" s="212">
        <v>17249.131000000001</v>
      </c>
      <c r="AC4994" s="212">
        <v>20871.446</v>
      </c>
      <c r="AD4994" s="212">
        <v>0.21429999999999999</v>
      </c>
      <c r="AE4994" s="212">
        <v>0</v>
      </c>
      <c r="AF4994" s="212">
        <v>0.21429999999999999</v>
      </c>
      <c r="AG4994" s="212">
        <v>0</v>
      </c>
      <c r="AH4994" s="212">
        <v>3696.24</v>
      </c>
      <c r="AI4994" s="212">
        <v>4472.45</v>
      </c>
      <c r="AJ4994" s="212">
        <v>0</v>
      </c>
      <c r="AK4994" s="212">
        <v>0</v>
      </c>
      <c r="AL4994" s="212">
        <v>0</v>
      </c>
      <c r="AM4994">
        <v>1</v>
      </c>
      <c r="AN4994" t="str">
        <f>VLOOKUP(H4994,'Base Art'!$A:$AJ,36,FALSE)</f>
        <v>MOLINO CAÑUELAS S.A.C.I.F.I.A.</v>
      </c>
    </row>
    <row r="4995" spans="1:40" x14ac:dyDescent="0.25">
      <c r="A4995" s="212" t="s">
        <v>7819</v>
      </c>
      <c r="B4995" s="212">
        <v>1</v>
      </c>
      <c r="C4995" s="212" t="s">
        <v>7820</v>
      </c>
      <c r="D4995" s="212" t="s">
        <v>175</v>
      </c>
      <c r="E4995" s="212">
        <v>56</v>
      </c>
      <c r="F4995" s="212" t="s">
        <v>176</v>
      </c>
      <c r="G4995" s="212" t="s">
        <v>1112</v>
      </c>
      <c r="H4995" s="212">
        <v>5626</v>
      </c>
      <c r="I4995" s="212" t="s">
        <v>1113</v>
      </c>
      <c r="J4995" s="212">
        <v>1161</v>
      </c>
      <c r="K4995" s="212" t="s">
        <v>1114</v>
      </c>
      <c r="L4995" s="212" t="s">
        <v>1115</v>
      </c>
      <c r="M4995" s="212"/>
      <c r="N4995" s="212"/>
      <c r="O4995" s="212"/>
      <c r="P4995" s="212">
        <v>1073</v>
      </c>
      <c r="Q4995" s="212" t="s">
        <v>1116</v>
      </c>
      <c r="R4995" s="212" t="s">
        <v>1117</v>
      </c>
      <c r="S4995" s="212"/>
      <c r="T4995" s="212"/>
      <c r="U4995" s="212"/>
      <c r="V4995" s="212"/>
      <c r="W4995" s="212"/>
      <c r="X4995" s="212"/>
      <c r="Y4995" s="212">
        <v>1370</v>
      </c>
      <c r="Z4995" s="212" t="s">
        <v>400</v>
      </c>
      <c r="AA4995" s="212" t="s">
        <v>401</v>
      </c>
      <c r="AB4995" s="212">
        <v>12799.472</v>
      </c>
      <c r="AC4995" s="212">
        <v>15487.361999999999</v>
      </c>
      <c r="AD4995" s="212">
        <v>5</v>
      </c>
      <c r="AE4995" s="212">
        <v>0</v>
      </c>
      <c r="AF4995" s="212">
        <v>5</v>
      </c>
      <c r="AG4995" s="212">
        <v>0</v>
      </c>
      <c r="AH4995" s="212">
        <v>63997.36</v>
      </c>
      <c r="AI4995" s="212">
        <v>77436.81</v>
      </c>
      <c r="AJ4995" s="212">
        <v>1</v>
      </c>
      <c r="AK4995" s="212">
        <v>5</v>
      </c>
      <c r="AL4995" s="212">
        <v>0</v>
      </c>
      <c r="AM4995">
        <v>1</v>
      </c>
      <c r="AN4995" t="str">
        <f>VLOOKUP(H4995,'Base Art'!$A:$AJ,36,FALSE)</f>
        <v>RPB SA</v>
      </c>
    </row>
    <row r="4996" spans="1:40" x14ac:dyDescent="0.25">
      <c r="A4996" s="212" t="s">
        <v>7819</v>
      </c>
      <c r="B4996" s="212">
        <v>1</v>
      </c>
      <c r="C4996" s="212" t="s">
        <v>7820</v>
      </c>
      <c r="D4996" s="212" t="s">
        <v>175</v>
      </c>
      <c r="E4996" s="212">
        <v>56</v>
      </c>
      <c r="F4996" s="212" t="s">
        <v>176</v>
      </c>
      <c r="G4996" s="212" t="s">
        <v>616</v>
      </c>
      <c r="H4996" s="212">
        <v>5629</v>
      </c>
      <c r="I4996" s="212" t="s">
        <v>617</v>
      </c>
      <c r="J4996" s="212">
        <v>1449</v>
      </c>
      <c r="K4996" s="212" t="s">
        <v>618</v>
      </c>
      <c r="L4996" s="212" t="s">
        <v>619</v>
      </c>
      <c r="M4996" s="212"/>
      <c r="N4996" s="212"/>
      <c r="O4996" s="212"/>
      <c r="P4996" s="212"/>
      <c r="Q4996" s="212"/>
      <c r="R4996" s="212"/>
      <c r="S4996" s="212"/>
      <c r="T4996" s="212"/>
      <c r="U4996" s="212"/>
      <c r="V4996" s="212"/>
      <c r="W4996" s="212"/>
      <c r="X4996" s="212"/>
      <c r="Y4996" s="212">
        <v>1370</v>
      </c>
      <c r="Z4996" s="212" t="s">
        <v>400</v>
      </c>
      <c r="AA4996" s="212" t="s">
        <v>401</v>
      </c>
      <c r="AB4996" s="212">
        <v>9724.6440000000002</v>
      </c>
      <c r="AC4996" s="212">
        <v>12058.558999999999</v>
      </c>
      <c r="AD4996" s="212">
        <v>5</v>
      </c>
      <c r="AE4996" s="212">
        <v>0</v>
      </c>
      <c r="AF4996" s="212">
        <v>5</v>
      </c>
      <c r="AG4996" s="212">
        <v>0</v>
      </c>
      <c r="AH4996" s="212">
        <v>48623.22</v>
      </c>
      <c r="AI4996" s="212">
        <v>60292.79</v>
      </c>
      <c r="AJ4996" s="212">
        <v>1</v>
      </c>
      <c r="AK4996" s="212">
        <v>5</v>
      </c>
      <c r="AL4996" s="212">
        <v>0</v>
      </c>
      <c r="AM4996">
        <v>1</v>
      </c>
      <c r="AN4996" t="str">
        <f>VLOOKUP(H4996,'Base Art'!$A:$AJ,36,FALSE)</f>
        <v>RPB SA</v>
      </c>
    </row>
    <row r="4997" spans="1:40" x14ac:dyDescent="0.25">
      <c r="A4997" s="212" t="s">
        <v>7819</v>
      </c>
      <c r="B4997" s="212">
        <v>1</v>
      </c>
      <c r="C4997" s="212" t="s">
        <v>7820</v>
      </c>
      <c r="D4997" s="212" t="s">
        <v>175</v>
      </c>
      <c r="E4997" s="212">
        <v>56</v>
      </c>
      <c r="F4997" s="212" t="s">
        <v>176</v>
      </c>
      <c r="G4997" s="212" t="s">
        <v>620</v>
      </c>
      <c r="H4997" s="212">
        <v>5630</v>
      </c>
      <c r="I4997" s="212" t="s">
        <v>621</v>
      </c>
      <c r="J4997" s="212">
        <v>1449</v>
      </c>
      <c r="K4997" s="212" t="s">
        <v>618</v>
      </c>
      <c r="L4997" s="212" t="s">
        <v>619</v>
      </c>
      <c r="M4997" s="212"/>
      <c r="N4997" s="212"/>
      <c r="O4997" s="212"/>
      <c r="P4997" s="212"/>
      <c r="Q4997" s="212"/>
      <c r="R4997" s="212"/>
      <c r="S4997" s="212"/>
      <c r="T4997" s="212"/>
      <c r="U4997" s="212"/>
      <c r="V4997" s="212"/>
      <c r="W4997" s="212"/>
      <c r="X4997" s="212"/>
      <c r="Y4997" s="212">
        <v>1370</v>
      </c>
      <c r="Z4997" s="212" t="s">
        <v>400</v>
      </c>
      <c r="AA4997" s="212" t="s">
        <v>401</v>
      </c>
      <c r="AB4997" s="212">
        <v>7393.683</v>
      </c>
      <c r="AC4997" s="212">
        <v>9168.1659999999993</v>
      </c>
      <c r="AD4997" s="212">
        <v>15</v>
      </c>
      <c r="AE4997" s="212">
        <v>0</v>
      </c>
      <c r="AF4997" s="212">
        <v>15</v>
      </c>
      <c r="AG4997" s="212">
        <v>0</v>
      </c>
      <c r="AH4997" s="212">
        <v>110905.24</v>
      </c>
      <c r="AI4997" s="212">
        <v>137522.5</v>
      </c>
      <c r="AJ4997" s="212">
        <v>0</v>
      </c>
      <c r="AK4997" s="212">
        <v>0</v>
      </c>
      <c r="AL4997" s="212">
        <v>0</v>
      </c>
      <c r="AM4997">
        <v>1</v>
      </c>
      <c r="AN4997" t="str">
        <f>VLOOKUP(H4997,'Base Art'!$A:$AJ,36,FALSE)</f>
        <v>RPB SA</v>
      </c>
    </row>
    <row r="4998" spans="1:40" x14ac:dyDescent="0.25">
      <c r="A4998" s="212" t="s">
        <v>7819</v>
      </c>
      <c r="B4998" s="212">
        <v>1</v>
      </c>
      <c r="C4998" s="212" t="s">
        <v>7820</v>
      </c>
      <c r="D4998" s="212" t="s">
        <v>175</v>
      </c>
      <c r="E4998" s="212">
        <v>56</v>
      </c>
      <c r="F4998" s="212" t="s">
        <v>176</v>
      </c>
      <c r="G4998" s="212" t="s">
        <v>622</v>
      </c>
      <c r="H4998" s="212">
        <v>5631</v>
      </c>
      <c r="I4998" s="212" t="s">
        <v>623</v>
      </c>
      <c r="J4998" s="212">
        <v>1449</v>
      </c>
      <c r="K4998" s="212" t="s">
        <v>618</v>
      </c>
      <c r="L4998" s="212" t="s">
        <v>619</v>
      </c>
      <c r="M4998" s="212"/>
      <c r="N4998" s="212"/>
      <c r="O4998" s="212"/>
      <c r="P4998" s="212"/>
      <c r="Q4998" s="212"/>
      <c r="R4998" s="212"/>
      <c r="S4998" s="212"/>
      <c r="T4998" s="212"/>
      <c r="U4998" s="212"/>
      <c r="V4998" s="212"/>
      <c r="W4998" s="212"/>
      <c r="X4998" s="212"/>
      <c r="Y4998" s="212">
        <v>1370</v>
      </c>
      <c r="Z4998" s="212" t="s">
        <v>400</v>
      </c>
      <c r="AA4998" s="212" t="s">
        <v>401</v>
      </c>
      <c r="AB4998" s="212">
        <v>6713.1589999999997</v>
      </c>
      <c r="AC4998" s="212">
        <v>8324.3179999999993</v>
      </c>
      <c r="AD4998" s="212">
        <v>12</v>
      </c>
      <c r="AE4998" s="212">
        <v>0</v>
      </c>
      <c r="AF4998" s="212">
        <v>12</v>
      </c>
      <c r="AG4998" s="212">
        <v>0</v>
      </c>
      <c r="AH4998" s="212">
        <v>80557.91</v>
      </c>
      <c r="AI4998" s="212">
        <v>99891.81</v>
      </c>
      <c r="AJ4998" s="212">
        <v>1</v>
      </c>
      <c r="AK4998" s="212">
        <v>12</v>
      </c>
      <c r="AL4998" s="212">
        <v>0</v>
      </c>
      <c r="AM4998">
        <v>1</v>
      </c>
      <c r="AN4998" t="str">
        <f>VLOOKUP(H4998,'Base Art'!$A:$AJ,36,FALSE)</f>
        <v>RPB SA</v>
      </c>
    </row>
    <row r="4999" spans="1:40" x14ac:dyDescent="0.25">
      <c r="A4999" s="212" t="s">
        <v>7819</v>
      </c>
      <c r="B4999" s="212">
        <v>1</v>
      </c>
      <c r="C4999" s="212" t="s">
        <v>7820</v>
      </c>
      <c r="D4999" s="212" t="s">
        <v>175</v>
      </c>
      <c r="E4999" s="212">
        <v>56</v>
      </c>
      <c r="F4999" s="212" t="s">
        <v>176</v>
      </c>
      <c r="G4999" s="212" t="s">
        <v>632</v>
      </c>
      <c r="H4999" s="212">
        <v>5723</v>
      </c>
      <c r="I4999" s="212" t="s">
        <v>633</v>
      </c>
      <c r="J4999" s="212">
        <v>1450</v>
      </c>
      <c r="K4999" s="212" t="s">
        <v>634</v>
      </c>
      <c r="L4999" s="212" t="s">
        <v>635</v>
      </c>
      <c r="M4999" s="212"/>
      <c r="N4999" s="212"/>
      <c r="O4999" s="212"/>
      <c r="P4999" s="212">
        <v>1077</v>
      </c>
      <c r="Q4999" s="212" t="s">
        <v>636</v>
      </c>
      <c r="R4999" s="212" t="s">
        <v>637</v>
      </c>
      <c r="S4999" s="212"/>
      <c r="T4999" s="212"/>
      <c r="U4999" s="212"/>
      <c r="V4999" s="212"/>
      <c r="W4999" s="212"/>
      <c r="X4999" s="212"/>
      <c r="Y4999" s="212">
        <v>1370</v>
      </c>
      <c r="Z4999" s="212" t="s">
        <v>400</v>
      </c>
      <c r="AA4999" s="212" t="s">
        <v>401</v>
      </c>
      <c r="AB4999" s="212">
        <v>5538.2939999999999</v>
      </c>
      <c r="AC4999" s="212">
        <v>6701.3360000000002</v>
      </c>
      <c r="AD4999" s="212">
        <v>30</v>
      </c>
      <c r="AE4999" s="212">
        <v>0</v>
      </c>
      <c r="AF4999" s="212">
        <v>30</v>
      </c>
      <c r="AG4999" s="212">
        <v>0</v>
      </c>
      <c r="AH4999" s="212">
        <v>166148.82</v>
      </c>
      <c r="AI4999" s="212">
        <v>201040.07</v>
      </c>
      <c r="AJ4999" s="212">
        <v>0</v>
      </c>
      <c r="AK4999" s="212">
        <v>0</v>
      </c>
      <c r="AL4999" s="212">
        <v>0</v>
      </c>
      <c r="AM4999">
        <v>1</v>
      </c>
      <c r="AN4999" t="str">
        <f>VLOOKUP(H4999,'Base Art'!$A:$AJ,36,FALSE)</f>
        <v>RPB SA</v>
      </c>
    </row>
    <row r="5000" spans="1:40" x14ac:dyDescent="0.25">
      <c r="A5000" s="212" t="s">
        <v>7819</v>
      </c>
      <c r="B5000" s="212">
        <v>1</v>
      </c>
      <c r="C5000" s="212" t="s">
        <v>7820</v>
      </c>
      <c r="D5000" s="212" t="s">
        <v>175</v>
      </c>
      <c r="E5000" s="212">
        <v>56</v>
      </c>
      <c r="F5000" s="212" t="s">
        <v>176</v>
      </c>
      <c r="G5000" s="212" t="s">
        <v>648</v>
      </c>
      <c r="H5000" s="212">
        <v>5816</v>
      </c>
      <c r="I5000" s="212" t="s">
        <v>649</v>
      </c>
      <c r="J5000" s="212">
        <v>1450</v>
      </c>
      <c r="K5000" s="212" t="s">
        <v>634</v>
      </c>
      <c r="L5000" s="212" t="s">
        <v>635</v>
      </c>
      <c r="M5000" s="212"/>
      <c r="N5000" s="212"/>
      <c r="O5000" s="212"/>
      <c r="P5000" s="212">
        <v>1077</v>
      </c>
      <c r="Q5000" s="212" t="s">
        <v>636</v>
      </c>
      <c r="R5000" s="212" t="s">
        <v>637</v>
      </c>
      <c r="S5000" s="212"/>
      <c r="T5000" s="212"/>
      <c r="U5000" s="212"/>
      <c r="V5000" s="212"/>
      <c r="W5000" s="212"/>
      <c r="X5000" s="212"/>
      <c r="Y5000" s="212">
        <v>1370</v>
      </c>
      <c r="Z5000" s="212" t="s">
        <v>400</v>
      </c>
      <c r="AA5000" s="212" t="s">
        <v>401</v>
      </c>
      <c r="AB5000" s="212">
        <v>5538.2939999999999</v>
      </c>
      <c r="AC5000" s="212">
        <v>6701.3360000000002</v>
      </c>
      <c r="AD5000" s="212">
        <v>5</v>
      </c>
      <c r="AE5000" s="212">
        <v>0</v>
      </c>
      <c r="AF5000" s="212">
        <v>5</v>
      </c>
      <c r="AG5000" s="212">
        <v>0</v>
      </c>
      <c r="AH5000" s="212">
        <v>27691.47</v>
      </c>
      <c r="AI5000" s="212">
        <v>33506.68</v>
      </c>
      <c r="AJ5000" s="212">
        <v>0</v>
      </c>
      <c r="AK5000" s="212">
        <v>0</v>
      </c>
      <c r="AL5000" s="212">
        <v>0</v>
      </c>
      <c r="AM5000">
        <v>1</v>
      </c>
      <c r="AN5000" t="str">
        <f>VLOOKUP(H5000,'Base Art'!$A:$AJ,36,FALSE)</f>
        <v>RPB SA</v>
      </c>
    </row>
    <row r="5001" spans="1:40" x14ac:dyDescent="0.25">
      <c r="A5001" s="212" t="s">
        <v>7819</v>
      </c>
      <c r="B5001" s="212">
        <v>1</v>
      </c>
      <c r="C5001" s="212" t="s">
        <v>7820</v>
      </c>
      <c r="D5001" s="212" t="s">
        <v>175</v>
      </c>
      <c r="E5001" s="212">
        <v>56</v>
      </c>
      <c r="F5001" s="212" t="s">
        <v>176</v>
      </c>
      <c r="G5001" s="212" t="s">
        <v>1337</v>
      </c>
      <c r="H5001" s="212">
        <v>6030</v>
      </c>
      <c r="I5001" s="212" t="s">
        <v>1338</v>
      </c>
      <c r="J5001" s="212">
        <v>1194</v>
      </c>
      <c r="K5001" s="212" t="s">
        <v>310</v>
      </c>
      <c r="L5001" s="212" t="s">
        <v>311</v>
      </c>
      <c r="M5001" s="212"/>
      <c r="N5001" s="212"/>
      <c r="O5001" s="212"/>
      <c r="P5001" s="212">
        <v>1098</v>
      </c>
      <c r="Q5001" s="212" t="s">
        <v>312</v>
      </c>
      <c r="R5001" s="212" t="s">
        <v>313</v>
      </c>
      <c r="S5001" s="212"/>
      <c r="T5001" s="212"/>
      <c r="U5001" s="212"/>
      <c r="V5001" s="212"/>
      <c r="W5001" s="212"/>
      <c r="X5001" s="212"/>
      <c r="Y5001" s="212">
        <v>1375</v>
      </c>
      <c r="Z5001" s="212" t="s">
        <v>314</v>
      </c>
      <c r="AA5001" s="212" t="s">
        <v>315</v>
      </c>
      <c r="AB5001" s="212">
        <v>30841.29</v>
      </c>
      <c r="AC5001" s="212">
        <v>38243.199999999997</v>
      </c>
      <c r="AD5001" s="212">
        <v>1.1111</v>
      </c>
      <c r="AE5001" s="212">
        <v>0.22220000000000001</v>
      </c>
      <c r="AF5001" s="212">
        <v>1.3332999999999999</v>
      </c>
      <c r="AG5001" s="212">
        <v>0</v>
      </c>
      <c r="AH5001" s="212">
        <v>41121.72</v>
      </c>
      <c r="AI5001" s="212">
        <v>50990.93</v>
      </c>
      <c r="AJ5001" s="212">
        <v>0</v>
      </c>
      <c r="AK5001" s="212">
        <v>0</v>
      </c>
      <c r="AL5001" s="212">
        <v>0</v>
      </c>
      <c r="AM5001">
        <v>1</v>
      </c>
      <c r="AN5001" t="str">
        <f>VLOOKUP(H5001,'Base Art'!$A:$AJ,36,FALSE)</f>
        <v>MASTERFOODS ARGENTINA LTD.</v>
      </c>
    </row>
    <row r="5002" spans="1:40" x14ac:dyDescent="0.25">
      <c r="A5002" s="212" t="s">
        <v>7819</v>
      </c>
      <c r="B5002" s="212">
        <v>1</v>
      </c>
      <c r="C5002" s="212" t="s">
        <v>7820</v>
      </c>
      <c r="D5002" s="212" t="s">
        <v>175</v>
      </c>
      <c r="E5002" s="212">
        <v>56</v>
      </c>
      <c r="F5002" s="212" t="s">
        <v>176</v>
      </c>
      <c r="G5002" s="212" t="s">
        <v>996</v>
      </c>
      <c r="H5002" s="212">
        <v>6031</v>
      </c>
      <c r="I5002" s="212" t="s">
        <v>997</v>
      </c>
      <c r="J5002" s="212">
        <v>1194</v>
      </c>
      <c r="K5002" s="212" t="s">
        <v>310</v>
      </c>
      <c r="L5002" s="212" t="s">
        <v>311</v>
      </c>
      <c r="M5002" s="212"/>
      <c r="N5002" s="212"/>
      <c r="O5002" s="212"/>
      <c r="P5002" s="212">
        <v>1098</v>
      </c>
      <c r="Q5002" s="212" t="s">
        <v>312</v>
      </c>
      <c r="R5002" s="212" t="s">
        <v>313</v>
      </c>
      <c r="S5002" s="212"/>
      <c r="T5002" s="212"/>
      <c r="U5002" s="212"/>
      <c r="V5002" s="212"/>
      <c r="W5002" s="212"/>
      <c r="X5002" s="212"/>
      <c r="Y5002" s="212">
        <v>1375</v>
      </c>
      <c r="Z5002" s="212" t="s">
        <v>314</v>
      </c>
      <c r="AA5002" s="212" t="s">
        <v>315</v>
      </c>
      <c r="AB5002" s="212">
        <v>43061.7</v>
      </c>
      <c r="AC5002" s="212">
        <v>53396.508000000002</v>
      </c>
      <c r="AD5002" s="212">
        <v>1.6667000000000001</v>
      </c>
      <c r="AE5002" s="212">
        <v>0.33329999999999999</v>
      </c>
      <c r="AF5002" s="212">
        <v>2</v>
      </c>
      <c r="AG5002" s="212">
        <v>0</v>
      </c>
      <c r="AH5002" s="212">
        <v>86123.4</v>
      </c>
      <c r="AI5002" s="212">
        <v>106793.02</v>
      </c>
      <c r="AJ5002" s="212">
        <v>0</v>
      </c>
      <c r="AK5002" s="212">
        <v>0</v>
      </c>
      <c r="AL5002" s="212">
        <v>0</v>
      </c>
      <c r="AM5002">
        <v>1</v>
      </c>
      <c r="AN5002" t="str">
        <f>VLOOKUP(H5002,'Base Art'!$A:$AJ,36,FALSE)</f>
        <v>MASTERFOODS ARGENTINA LTD.</v>
      </c>
    </row>
    <row r="5003" spans="1:40" x14ac:dyDescent="0.25">
      <c r="A5003" s="212" t="s">
        <v>7819</v>
      </c>
      <c r="B5003" s="212">
        <v>1</v>
      </c>
      <c r="C5003" s="212" t="s">
        <v>7820</v>
      </c>
      <c r="D5003" s="212" t="s">
        <v>175</v>
      </c>
      <c r="E5003" s="212">
        <v>56</v>
      </c>
      <c r="F5003" s="212" t="s">
        <v>176</v>
      </c>
      <c r="G5003" s="212" t="s">
        <v>658</v>
      </c>
      <c r="H5003" s="212">
        <v>6179</v>
      </c>
      <c r="I5003" s="212" t="s">
        <v>659</v>
      </c>
      <c r="J5003" s="212">
        <v>1454</v>
      </c>
      <c r="K5003" s="212" t="s">
        <v>660</v>
      </c>
      <c r="L5003" s="212" t="s">
        <v>661</v>
      </c>
      <c r="M5003" s="212"/>
      <c r="N5003" s="212"/>
      <c r="O5003" s="212"/>
      <c r="P5003" s="212">
        <v>1075</v>
      </c>
      <c r="Q5003" s="212" t="s">
        <v>662</v>
      </c>
      <c r="R5003" s="212" t="s">
        <v>663</v>
      </c>
      <c r="S5003" s="212"/>
      <c r="T5003" s="212"/>
      <c r="U5003" s="212"/>
      <c r="V5003" s="212"/>
      <c r="W5003" s="212"/>
      <c r="X5003" s="212"/>
      <c r="Y5003" s="212">
        <v>1370</v>
      </c>
      <c r="Z5003" s="212" t="s">
        <v>400</v>
      </c>
      <c r="AA5003" s="212" t="s">
        <v>401</v>
      </c>
      <c r="AB5003" s="212">
        <v>10180.931</v>
      </c>
      <c r="AC5003" s="212">
        <v>12624.353999999999</v>
      </c>
      <c r="AD5003" s="212">
        <v>6</v>
      </c>
      <c r="AE5003" s="212">
        <v>0</v>
      </c>
      <c r="AF5003" s="212">
        <v>6</v>
      </c>
      <c r="AG5003" s="212">
        <v>0</v>
      </c>
      <c r="AH5003" s="212">
        <v>61085.59</v>
      </c>
      <c r="AI5003" s="212">
        <v>75746.13</v>
      </c>
      <c r="AJ5003" s="212">
        <v>0</v>
      </c>
      <c r="AK5003" s="212">
        <v>0</v>
      </c>
      <c r="AL5003" s="212">
        <v>0</v>
      </c>
      <c r="AM5003">
        <v>1</v>
      </c>
      <c r="AN5003" t="str">
        <f>VLOOKUP(H5003,'Base Art'!$A:$AJ,36,FALSE)</f>
        <v>RPB SA</v>
      </c>
    </row>
    <row r="5004" spans="1:40" x14ac:dyDescent="0.25">
      <c r="A5004" s="212" t="s">
        <v>7819</v>
      </c>
      <c r="B5004" s="212">
        <v>1</v>
      </c>
      <c r="C5004" s="212" t="s">
        <v>7820</v>
      </c>
      <c r="D5004" s="212" t="s">
        <v>175</v>
      </c>
      <c r="E5004" s="212">
        <v>56</v>
      </c>
      <c r="F5004" s="212" t="s">
        <v>176</v>
      </c>
      <c r="G5004" s="212" t="s">
        <v>664</v>
      </c>
      <c r="H5004" s="212">
        <v>6180</v>
      </c>
      <c r="I5004" s="212" t="s">
        <v>665</v>
      </c>
      <c r="J5004" s="212">
        <v>1454</v>
      </c>
      <c r="K5004" s="212" t="s">
        <v>660</v>
      </c>
      <c r="L5004" s="212" t="s">
        <v>661</v>
      </c>
      <c r="M5004" s="212"/>
      <c r="N5004" s="212"/>
      <c r="O5004" s="212"/>
      <c r="P5004" s="212">
        <v>1075</v>
      </c>
      <c r="Q5004" s="212" t="s">
        <v>662</v>
      </c>
      <c r="R5004" s="212" t="s">
        <v>663</v>
      </c>
      <c r="S5004" s="212"/>
      <c r="T5004" s="212"/>
      <c r="U5004" s="212"/>
      <c r="V5004" s="212"/>
      <c r="W5004" s="212"/>
      <c r="X5004" s="212"/>
      <c r="Y5004" s="212">
        <v>1370</v>
      </c>
      <c r="Z5004" s="212" t="s">
        <v>400</v>
      </c>
      <c r="AA5004" s="212" t="s">
        <v>401</v>
      </c>
      <c r="AB5004" s="212">
        <v>10180.931</v>
      </c>
      <c r="AC5004" s="212">
        <v>12624.353999999999</v>
      </c>
      <c r="AD5004" s="212">
        <v>2</v>
      </c>
      <c r="AE5004" s="212">
        <v>0</v>
      </c>
      <c r="AF5004" s="212">
        <v>2</v>
      </c>
      <c r="AG5004" s="212">
        <v>0</v>
      </c>
      <c r="AH5004" s="212">
        <v>20361.86</v>
      </c>
      <c r="AI5004" s="212">
        <v>25248.71</v>
      </c>
      <c r="AJ5004" s="212">
        <v>0</v>
      </c>
      <c r="AK5004" s="212">
        <v>0</v>
      </c>
      <c r="AL5004" s="212">
        <v>0</v>
      </c>
      <c r="AM5004">
        <v>1</v>
      </c>
      <c r="AN5004" t="str">
        <f>VLOOKUP(H5004,'Base Art'!$A:$AJ,36,FALSE)</f>
        <v>RPB SA</v>
      </c>
    </row>
    <row r="5005" spans="1:40" x14ac:dyDescent="0.25">
      <c r="A5005" s="212" t="s">
        <v>7819</v>
      </c>
      <c r="B5005" s="212">
        <v>1</v>
      </c>
      <c r="C5005" s="212" t="s">
        <v>7820</v>
      </c>
      <c r="D5005" s="212" t="s">
        <v>175</v>
      </c>
      <c r="E5005" s="212">
        <v>56</v>
      </c>
      <c r="F5005" s="212" t="s">
        <v>176</v>
      </c>
      <c r="G5005" s="212" t="s">
        <v>1122</v>
      </c>
      <c r="H5005" s="212">
        <v>6181</v>
      </c>
      <c r="I5005" s="212" t="s">
        <v>1123</v>
      </c>
      <c r="J5005" s="212">
        <v>1454</v>
      </c>
      <c r="K5005" s="212" t="s">
        <v>660</v>
      </c>
      <c r="L5005" s="212" t="s">
        <v>661</v>
      </c>
      <c r="M5005" s="212"/>
      <c r="N5005" s="212"/>
      <c r="O5005" s="212"/>
      <c r="P5005" s="212">
        <v>1075</v>
      </c>
      <c r="Q5005" s="212" t="s">
        <v>662</v>
      </c>
      <c r="R5005" s="212" t="s">
        <v>663</v>
      </c>
      <c r="S5005" s="212"/>
      <c r="T5005" s="212"/>
      <c r="U5005" s="212"/>
      <c r="V5005" s="212"/>
      <c r="W5005" s="212"/>
      <c r="X5005" s="212"/>
      <c r="Y5005" s="212">
        <v>1370</v>
      </c>
      <c r="Z5005" s="212" t="s">
        <v>400</v>
      </c>
      <c r="AA5005" s="212" t="s">
        <v>401</v>
      </c>
      <c r="AB5005" s="212">
        <v>10180.931</v>
      </c>
      <c r="AC5005" s="212">
        <v>12624.353999999999</v>
      </c>
      <c r="AD5005" s="212">
        <v>2</v>
      </c>
      <c r="AE5005" s="212">
        <v>0</v>
      </c>
      <c r="AF5005" s="212">
        <v>2</v>
      </c>
      <c r="AG5005" s="212">
        <v>0</v>
      </c>
      <c r="AH5005" s="212">
        <v>20361.86</v>
      </c>
      <c r="AI5005" s="212">
        <v>25248.71</v>
      </c>
      <c r="AJ5005" s="212">
        <v>0</v>
      </c>
      <c r="AK5005" s="212">
        <v>0</v>
      </c>
      <c r="AL5005" s="212">
        <v>0</v>
      </c>
      <c r="AM5005">
        <v>1</v>
      </c>
      <c r="AN5005" t="str">
        <f>VLOOKUP(H5005,'Base Art'!$A:$AJ,36,FALSE)</f>
        <v>RPB SA</v>
      </c>
    </row>
    <row r="5006" spans="1:40" x14ac:dyDescent="0.25">
      <c r="A5006" s="212" t="s">
        <v>7819</v>
      </c>
      <c r="B5006" s="212">
        <v>1</v>
      </c>
      <c r="C5006" s="212" t="s">
        <v>7820</v>
      </c>
      <c r="D5006" s="212" t="s">
        <v>175</v>
      </c>
      <c r="E5006" s="212">
        <v>56</v>
      </c>
      <c r="F5006" s="212" t="s">
        <v>176</v>
      </c>
      <c r="G5006" s="212" t="s">
        <v>666</v>
      </c>
      <c r="H5006" s="212">
        <v>6182</v>
      </c>
      <c r="I5006" s="212" t="s">
        <v>667</v>
      </c>
      <c r="J5006" s="212">
        <v>1454</v>
      </c>
      <c r="K5006" s="212" t="s">
        <v>660</v>
      </c>
      <c r="L5006" s="212" t="s">
        <v>661</v>
      </c>
      <c r="M5006" s="212"/>
      <c r="N5006" s="212"/>
      <c r="O5006" s="212"/>
      <c r="P5006" s="212">
        <v>1075</v>
      </c>
      <c r="Q5006" s="212" t="s">
        <v>662</v>
      </c>
      <c r="R5006" s="212" t="s">
        <v>663</v>
      </c>
      <c r="S5006" s="212"/>
      <c r="T5006" s="212"/>
      <c r="U5006" s="212"/>
      <c r="V5006" s="212"/>
      <c r="W5006" s="212"/>
      <c r="X5006" s="212"/>
      <c r="Y5006" s="212">
        <v>1370</v>
      </c>
      <c r="Z5006" s="212" t="s">
        <v>400</v>
      </c>
      <c r="AA5006" s="212" t="s">
        <v>401</v>
      </c>
      <c r="AB5006" s="212">
        <v>10180.931</v>
      </c>
      <c r="AC5006" s="212">
        <v>12624.353999999999</v>
      </c>
      <c r="AD5006" s="212">
        <v>1</v>
      </c>
      <c r="AE5006" s="212">
        <v>0</v>
      </c>
      <c r="AF5006" s="212">
        <v>1</v>
      </c>
      <c r="AG5006" s="212">
        <v>0</v>
      </c>
      <c r="AH5006" s="212">
        <v>10180.93</v>
      </c>
      <c r="AI5006" s="212">
        <v>12624.35</v>
      </c>
      <c r="AJ5006" s="212">
        <v>1</v>
      </c>
      <c r="AK5006" s="212">
        <v>1</v>
      </c>
      <c r="AL5006" s="212">
        <v>0</v>
      </c>
      <c r="AM5006">
        <v>1</v>
      </c>
      <c r="AN5006" t="str">
        <f>VLOOKUP(H5006,'Base Art'!$A:$AJ,36,FALSE)</f>
        <v>RPB SA</v>
      </c>
    </row>
    <row r="5007" spans="1:40" x14ac:dyDescent="0.25">
      <c r="A5007" s="212" t="s">
        <v>7819</v>
      </c>
      <c r="B5007" s="212">
        <v>1</v>
      </c>
      <c r="C5007" s="212" t="s">
        <v>7820</v>
      </c>
      <c r="D5007" s="212" t="s">
        <v>175</v>
      </c>
      <c r="E5007" s="212">
        <v>56</v>
      </c>
      <c r="F5007" s="212" t="s">
        <v>176</v>
      </c>
      <c r="G5007" s="212" t="s">
        <v>668</v>
      </c>
      <c r="H5007" s="212">
        <v>6183</v>
      </c>
      <c r="I5007" s="212" t="s">
        <v>669</v>
      </c>
      <c r="J5007" s="212">
        <v>1454</v>
      </c>
      <c r="K5007" s="212" t="s">
        <v>660</v>
      </c>
      <c r="L5007" s="212" t="s">
        <v>661</v>
      </c>
      <c r="M5007" s="212"/>
      <c r="N5007" s="212"/>
      <c r="O5007" s="212"/>
      <c r="P5007" s="212">
        <v>1075</v>
      </c>
      <c r="Q5007" s="212" t="s">
        <v>662</v>
      </c>
      <c r="R5007" s="212" t="s">
        <v>663</v>
      </c>
      <c r="S5007" s="212"/>
      <c r="T5007" s="212"/>
      <c r="U5007" s="212"/>
      <c r="V5007" s="212"/>
      <c r="W5007" s="212"/>
      <c r="X5007" s="212"/>
      <c r="Y5007" s="212">
        <v>1370</v>
      </c>
      <c r="Z5007" s="212" t="s">
        <v>400</v>
      </c>
      <c r="AA5007" s="212" t="s">
        <v>401</v>
      </c>
      <c r="AB5007" s="212">
        <v>10342.412</v>
      </c>
      <c r="AC5007" s="212">
        <v>12717.937</v>
      </c>
      <c r="AD5007" s="212">
        <v>9</v>
      </c>
      <c r="AE5007" s="212">
        <v>0</v>
      </c>
      <c r="AF5007" s="212">
        <v>9</v>
      </c>
      <c r="AG5007" s="212">
        <v>0</v>
      </c>
      <c r="AH5007" s="212">
        <v>93081.71</v>
      </c>
      <c r="AI5007" s="212">
        <v>114461.43</v>
      </c>
      <c r="AJ5007" s="212">
        <v>0</v>
      </c>
      <c r="AK5007" s="212">
        <v>0</v>
      </c>
      <c r="AL5007" s="212">
        <v>0</v>
      </c>
      <c r="AM5007">
        <v>1</v>
      </c>
      <c r="AN5007" t="str">
        <f>VLOOKUP(H5007,'Base Art'!$A:$AJ,36,FALSE)</f>
        <v>RPB SA</v>
      </c>
    </row>
    <row r="5008" spans="1:40" x14ac:dyDescent="0.25">
      <c r="A5008" s="212" t="s">
        <v>7819</v>
      </c>
      <c r="B5008" s="212">
        <v>1</v>
      </c>
      <c r="C5008" s="212" t="s">
        <v>7820</v>
      </c>
      <c r="D5008" s="212" t="s">
        <v>175</v>
      </c>
      <c r="E5008" s="212">
        <v>56</v>
      </c>
      <c r="F5008" s="212" t="s">
        <v>176</v>
      </c>
      <c r="G5008" s="212" t="s">
        <v>670</v>
      </c>
      <c r="H5008" s="212">
        <v>6184</v>
      </c>
      <c r="I5008" s="212" t="s">
        <v>671</v>
      </c>
      <c r="J5008" s="212">
        <v>1454</v>
      </c>
      <c r="K5008" s="212" t="s">
        <v>660</v>
      </c>
      <c r="L5008" s="212" t="s">
        <v>661</v>
      </c>
      <c r="M5008" s="212"/>
      <c r="N5008" s="212"/>
      <c r="O5008" s="212"/>
      <c r="P5008" s="212">
        <v>1075</v>
      </c>
      <c r="Q5008" s="212" t="s">
        <v>662</v>
      </c>
      <c r="R5008" s="212" t="s">
        <v>663</v>
      </c>
      <c r="S5008" s="212"/>
      <c r="T5008" s="212"/>
      <c r="U5008" s="212"/>
      <c r="V5008" s="212"/>
      <c r="W5008" s="212"/>
      <c r="X5008" s="212"/>
      <c r="Y5008" s="212">
        <v>1370</v>
      </c>
      <c r="Z5008" s="212" t="s">
        <v>400</v>
      </c>
      <c r="AA5008" s="212" t="s">
        <v>401</v>
      </c>
      <c r="AB5008" s="212">
        <v>10180.931</v>
      </c>
      <c r="AC5008" s="212">
        <v>12624.353999999999</v>
      </c>
      <c r="AD5008" s="212">
        <v>1</v>
      </c>
      <c r="AE5008" s="212">
        <v>0</v>
      </c>
      <c r="AF5008" s="212">
        <v>1</v>
      </c>
      <c r="AG5008" s="212">
        <v>0</v>
      </c>
      <c r="AH5008" s="212">
        <v>10180.93</v>
      </c>
      <c r="AI5008" s="212">
        <v>12624.35</v>
      </c>
      <c r="AJ5008" s="212">
        <v>0</v>
      </c>
      <c r="AK5008" s="212">
        <v>0</v>
      </c>
      <c r="AL5008" s="212">
        <v>0</v>
      </c>
      <c r="AM5008">
        <v>1</v>
      </c>
      <c r="AN5008" t="str">
        <f>VLOOKUP(H5008,'Base Art'!$A:$AJ,36,FALSE)</f>
        <v>RPB SA</v>
      </c>
    </row>
    <row r="5009" spans="1:40" x14ac:dyDescent="0.25">
      <c r="A5009" s="212" t="s">
        <v>7819</v>
      </c>
      <c r="B5009" s="212">
        <v>1</v>
      </c>
      <c r="C5009" s="212" t="s">
        <v>7820</v>
      </c>
      <c r="D5009" s="212" t="s">
        <v>175</v>
      </c>
      <c r="E5009" s="212">
        <v>56</v>
      </c>
      <c r="F5009" s="212" t="s">
        <v>176</v>
      </c>
      <c r="G5009" s="212" t="s">
        <v>672</v>
      </c>
      <c r="H5009" s="212">
        <v>6185</v>
      </c>
      <c r="I5009" s="212" t="s">
        <v>673</v>
      </c>
      <c r="J5009" s="212">
        <v>1454</v>
      </c>
      <c r="K5009" s="212" t="s">
        <v>660</v>
      </c>
      <c r="L5009" s="212" t="s">
        <v>661</v>
      </c>
      <c r="M5009" s="212"/>
      <c r="N5009" s="212"/>
      <c r="O5009" s="212"/>
      <c r="P5009" s="212">
        <v>1074</v>
      </c>
      <c r="Q5009" s="212" t="s">
        <v>674</v>
      </c>
      <c r="R5009" s="212" t="s">
        <v>675</v>
      </c>
      <c r="S5009" s="212"/>
      <c r="T5009" s="212"/>
      <c r="U5009" s="212"/>
      <c r="V5009" s="212"/>
      <c r="W5009" s="212"/>
      <c r="X5009" s="212"/>
      <c r="Y5009" s="212">
        <v>1370</v>
      </c>
      <c r="Z5009" s="212" t="s">
        <v>400</v>
      </c>
      <c r="AA5009" s="212" t="s">
        <v>401</v>
      </c>
      <c r="AB5009" s="212">
        <v>6764.5159999999996</v>
      </c>
      <c r="AC5009" s="212">
        <v>8388.0010000000002</v>
      </c>
      <c r="AD5009" s="212">
        <v>1</v>
      </c>
      <c r="AE5009" s="212">
        <v>0</v>
      </c>
      <c r="AF5009" s="212">
        <v>1</v>
      </c>
      <c r="AG5009" s="212">
        <v>0</v>
      </c>
      <c r="AH5009" s="212">
        <v>6764.52</v>
      </c>
      <c r="AI5009" s="212">
        <v>8388</v>
      </c>
      <c r="AJ5009" s="212">
        <v>0</v>
      </c>
      <c r="AK5009" s="212">
        <v>0</v>
      </c>
      <c r="AL5009" s="212">
        <v>0</v>
      </c>
      <c r="AM5009">
        <v>1</v>
      </c>
      <c r="AN5009" t="str">
        <f>VLOOKUP(H5009,'Base Art'!$A:$AJ,36,FALSE)</f>
        <v>RPB SA</v>
      </c>
    </row>
    <row r="5010" spans="1:40" x14ac:dyDescent="0.25">
      <c r="A5010" s="212" t="s">
        <v>7819</v>
      </c>
      <c r="B5010" s="212">
        <v>1</v>
      </c>
      <c r="C5010" s="212" t="s">
        <v>7820</v>
      </c>
      <c r="D5010" s="212" t="s">
        <v>175</v>
      </c>
      <c r="E5010" s="212">
        <v>56</v>
      </c>
      <c r="F5010" s="212" t="s">
        <v>176</v>
      </c>
      <c r="G5010" s="212" t="s">
        <v>678</v>
      </c>
      <c r="H5010" s="212">
        <v>6188</v>
      </c>
      <c r="I5010" s="212" t="s">
        <v>679</v>
      </c>
      <c r="J5010" s="212">
        <v>1454</v>
      </c>
      <c r="K5010" s="212" t="s">
        <v>660</v>
      </c>
      <c r="L5010" s="212" t="s">
        <v>661</v>
      </c>
      <c r="M5010" s="212"/>
      <c r="N5010" s="212"/>
      <c r="O5010" s="212"/>
      <c r="P5010" s="212">
        <v>1074</v>
      </c>
      <c r="Q5010" s="212" t="s">
        <v>674</v>
      </c>
      <c r="R5010" s="212" t="s">
        <v>675</v>
      </c>
      <c r="S5010" s="212"/>
      <c r="T5010" s="212"/>
      <c r="U5010" s="212"/>
      <c r="V5010" s="212"/>
      <c r="W5010" s="212"/>
      <c r="X5010" s="212"/>
      <c r="Y5010" s="212">
        <v>1370</v>
      </c>
      <c r="Z5010" s="212" t="s">
        <v>400</v>
      </c>
      <c r="AA5010" s="212" t="s">
        <v>401</v>
      </c>
      <c r="AB5010" s="212">
        <v>6764.5159999999996</v>
      </c>
      <c r="AC5010" s="212">
        <v>8388.0010000000002</v>
      </c>
      <c r="AD5010" s="212">
        <v>1</v>
      </c>
      <c r="AE5010" s="212">
        <v>0</v>
      </c>
      <c r="AF5010" s="212">
        <v>1</v>
      </c>
      <c r="AG5010" s="212">
        <v>0</v>
      </c>
      <c r="AH5010" s="212">
        <v>6764.52</v>
      </c>
      <c r="AI5010" s="212">
        <v>8388</v>
      </c>
      <c r="AJ5010" s="212">
        <v>0</v>
      </c>
      <c r="AK5010" s="212">
        <v>0</v>
      </c>
      <c r="AL5010" s="212">
        <v>0</v>
      </c>
      <c r="AM5010">
        <v>1</v>
      </c>
      <c r="AN5010" t="str">
        <f>VLOOKUP(H5010,'Base Art'!$A:$AJ,36,FALSE)</f>
        <v>RPB SA</v>
      </c>
    </row>
    <row r="5011" spans="1:40" x14ac:dyDescent="0.25">
      <c r="A5011" s="212" t="s">
        <v>7819</v>
      </c>
      <c r="B5011" s="212">
        <v>1</v>
      </c>
      <c r="C5011" s="212" t="s">
        <v>7820</v>
      </c>
      <c r="D5011" s="212" t="s">
        <v>175</v>
      </c>
      <c r="E5011" s="212">
        <v>56</v>
      </c>
      <c r="F5011" s="212" t="s">
        <v>176</v>
      </c>
      <c r="G5011" s="212" t="s">
        <v>680</v>
      </c>
      <c r="H5011" s="212">
        <v>6189</v>
      </c>
      <c r="I5011" s="212" t="s">
        <v>681</v>
      </c>
      <c r="J5011" s="212">
        <v>1454</v>
      </c>
      <c r="K5011" s="212" t="s">
        <v>660</v>
      </c>
      <c r="L5011" s="212" t="s">
        <v>661</v>
      </c>
      <c r="M5011" s="212"/>
      <c r="N5011" s="212"/>
      <c r="O5011" s="212"/>
      <c r="P5011" s="212">
        <v>1074</v>
      </c>
      <c r="Q5011" s="212" t="s">
        <v>674</v>
      </c>
      <c r="R5011" s="212" t="s">
        <v>675</v>
      </c>
      <c r="S5011" s="212"/>
      <c r="T5011" s="212"/>
      <c r="U5011" s="212"/>
      <c r="V5011" s="212"/>
      <c r="W5011" s="212"/>
      <c r="X5011" s="212"/>
      <c r="Y5011" s="212">
        <v>1370</v>
      </c>
      <c r="Z5011" s="212" t="s">
        <v>400</v>
      </c>
      <c r="AA5011" s="212" t="s">
        <v>401</v>
      </c>
      <c r="AB5011" s="212">
        <v>7005.9260000000004</v>
      </c>
      <c r="AC5011" s="212">
        <v>8578.6380000000008</v>
      </c>
      <c r="AD5011" s="212">
        <v>4</v>
      </c>
      <c r="AE5011" s="212">
        <v>0</v>
      </c>
      <c r="AF5011" s="212">
        <v>4</v>
      </c>
      <c r="AG5011" s="212">
        <v>0</v>
      </c>
      <c r="AH5011" s="212">
        <v>28023.71</v>
      </c>
      <c r="AI5011" s="212">
        <v>34314.550000000003</v>
      </c>
      <c r="AJ5011" s="212">
        <v>0</v>
      </c>
      <c r="AK5011" s="212">
        <v>0</v>
      </c>
      <c r="AL5011" s="212">
        <v>0</v>
      </c>
      <c r="AM5011">
        <v>1</v>
      </c>
      <c r="AN5011" t="str">
        <f>VLOOKUP(H5011,'Base Art'!$A:$AJ,36,FALSE)</f>
        <v>RPB SA</v>
      </c>
    </row>
    <row r="5012" spans="1:40" x14ac:dyDescent="0.25">
      <c r="A5012" s="212" t="s">
        <v>7819</v>
      </c>
      <c r="B5012" s="212">
        <v>1</v>
      </c>
      <c r="C5012" s="212" t="s">
        <v>7820</v>
      </c>
      <c r="D5012" s="212" t="s">
        <v>175</v>
      </c>
      <c r="E5012" s="212">
        <v>56</v>
      </c>
      <c r="F5012" s="212" t="s">
        <v>176</v>
      </c>
      <c r="G5012" s="212" t="s">
        <v>682</v>
      </c>
      <c r="H5012" s="212">
        <v>6190</v>
      </c>
      <c r="I5012" s="212" t="s">
        <v>683</v>
      </c>
      <c r="J5012" s="212">
        <v>1454</v>
      </c>
      <c r="K5012" s="212" t="s">
        <v>660</v>
      </c>
      <c r="L5012" s="212" t="s">
        <v>661</v>
      </c>
      <c r="M5012" s="212"/>
      <c r="N5012" s="212"/>
      <c r="O5012" s="212"/>
      <c r="P5012" s="212">
        <v>1074</v>
      </c>
      <c r="Q5012" s="212" t="s">
        <v>674</v>
      </c>
      <c r="R5012" s="212" t="s">
        <v>675</v>
      </c>
      <c r="S5012" s="212"/>
      <c r="T5012" s="212"/>
      <c r="U5012" s="212"/>
      <c r="V5012" s="212"/>
      <c r="W5012" s="212"/>
      <c r="X5012" s="212"/>
      <c r="Y5012" s="212">
        <v>1370</v>
      </c>
      <c r="Z5012" s="212" t="s">
        <v>400</v>
      </c>
      <c r="AA5012" s="212" t="s">
        <v>401</v>
      </c>
      <c r="AB5012" s="212">
        <v>6764.5159999999996</v>
      </c>
      <c r="AC5012" s="212">
        <v>8388.0010000000002</v>
      </c>
      <c r="AD5012" s="212">
        <v>1</v>
      </c>
      <c r="AE5012" s="212">
        <v>0</v>
      </c>
      <c r="AF5012" s="212">
        <v>1</v>
      </c>
      <c r="AG5012" s="212">
        <v>0</v>
      </c>
      <c r="AH5012" s="212">
        <v>6764.52</v>
      </c>
      <c r="AI5012" s="212">
        <v>8388</v>
      </c>
      <c r="AJ5012" s="212">
        <v>0</v>
      </c>
      <c r="AK5012" s="212">
        <v>0</v>
      </c>
      <c r="AL5012" s="212">
        <v>0</v>
      </c>
      <c r="AM5012">
        <v>1</v>
      </c>
      <c r="AN5012" t="str">
        <f>VLOOKUP(H5012,'Base Art'!$A:$AJ,36,FALSE)</f>
        <v>RPB SA</v>
      </c>
    </row>
    <row r="5013" spans="1:40" x14ac:dyDescent="0.25">
      <c r="A5013" s="212" t="s">
        <v>7819</v>
      </c>
      <c r="B5013" s="212">
        <v>1</v>
      </c>
      <c r="C5013" s="212" t="s">
        <v>7820</v>
      </c>
      <c r="D5013" s="212" t="s">
        <v>175</v>
      </c>
      <c r="E5013" s="212">
        <v>56</v>
      </c>
      <c r="F5013" s="212" t="s">
        <v>176</v>
      </c>
      <c r="G5013" s="212" t="s">
        <v>690</v>
      </c>
      <c r="H5013" s="212">
        <v>6208</v>
      </c>
      <c r="I5013" s="212" t="s">
        <v>691</v>
      </c>
      <c r="J5013" s="212">
        <v>1454</v>
      </c>
      <c r="K5013" s="212" t="s">
        <v>660</v>
      </c>
      <c r="L5013" s="212" t="s">
        <v>661</v>
      </c>
      <c r="M5013" s="212"/>
      <c r="N5013" s="212"/>
      <c r="O5013" s="212"/>
      <c r="P5013" s="212">
        <v>1075</v>
      </c>
      <c r="Q5013" s="212" t="s">
        <v>662</v>
      </c>
      <c r="R5013" s="212" t="s">
        <v>663</v>
      </c>
      <c r="S5013" s="212"/>
      <c r="T5013" s="212"/>
      <c r="U5013" s="212"/>
      <c r="V5013" s="212"/>
      <c r="W5013" s="212"/>
      <c r="X5013" s="212"/>
      <c r="Y5013" s="212">
        <v>1370</v>
      </c>
      <c r="Z5013" s="212" t="s">
        <v>400</v>
      </c>
      <c r="AA5013" s="212" t="s">
        <v>401</v>
      </c>
      <c r="AB5013" s="212">
        <v>10308.643</v>
      </c>
      <c r="AC5013" s="212">
        <v>12660.384</v>
      </c>
      <c r="AD5013" s="212">
        <v>28</v>
      </c>
      <c r="AE5013" s="212">
        <v>0</v>
      </c>
      <c r="AF5013" s="212">
        <v>28</v>
      </c>
      <c r="AG5013" s="212">
        <v>0</v>
      </c>
      <c r="AH5013" s="212">
        <v>288642.02</v>
      </c>
      <c r="AI5013" s="212">
        <v>354490.76</v>
      </c>
      <c r="AJ5013" s="212">
        <v>1</v>
      </c>
      <c r="AK5013" s="212">
        <v>28</v>
      </c>
      <c r="AL5013" s="212">
        <v>0</v>
      </c>
      <c r="AM5013">
        <v>1</v>
      </c>
      <c r="AN5013" t="str">
        <f>VLOOKUP(H5013,'Base Art'!$A:$AJ,36,FALSE)</f>
        <v>RPB SA</v>
      </c>
    </row>
    <row r="5014" spans="1:40" x14ac:dyDescent="0.25">
      <c r="A5014" s="212" t="s">
        <v>7819</v>
      </c>
      <c r="B5014" s="212">
        <v>1</v>
      </c>
      <c r="C5014" s="212" t="s">
        <v>7820</v>
      </c>
      <c r="D5014" s="212" t="s">
        <v>175</v>
      </c>
      <c r="E5014" s="212">
        <v>56</v>
      </c>
      <c r="F5014" s="212" t="s">
        <v>176</v>
      </c>
      <c r="G5014" s="212" t="s">
        <v>692</v>
      </c>
      <c r="H5014" s="212">
        <v>6209</v>
      </c>
      <c r="I5014" s="212" t="s">
        <v>693</v>
      </c>
      <c r="J5014" s="212">
        <v>1454</v>
      </c>
      <c r="K5014" s="212" t="s">
        <v>660</v>
      </c>
      <c r="L5014" s="212" t="s">
        <v>661</v>
      </c>
      <c r="M5014" s="212"/>
      <c r="N5014" s="212"/>
      <c r="O5014" s="212"/>
      <c r="P5014" s="212">
        <v>1074</v>
      </c>
      <c r="Q5014" s="212" t="s">
        <v>674</v>
      </c>
      <c r="R5014" s="212" t="s">
        <v>675</v>
      </c>
      <c r="S5014" s="212"/>
      <c r="T5014" s="212"/>
      <c r="U5014" s="212"/>
      <c r="V5014" s="212"/>
      <c r="W5014" s="212"/>
      <c r="X5014" s="212"/>
      <c r="Y5014" s="212">
        <v>1370</v>
      </c>
      <c r="Z5014" s="212" t="s">
        <v>400</v>
      </c>
      <c r="AA5014" s="212" t="s">
        <v>401</v>
      </c>
      <c r="AB5014" s="212">
        <v>6889.7460000000001</v>
      </c>
      <c r="AC5014" s="212">
        <v>8414.2610000000004</v>
      </c>
      <c r="AD5014" s="212">
        <v>50</v>
      </c>
      <c r="AE5014" s="212">
        <v>0</v>
      </c>
      <c r="AF5014" s="212">
        <v>50</v>
      </c>
      <c r="AG5014" s="212">
        <v>0</v>
      </c>
      <c r="AH5014" s="212">
        <v>344487.29</v>
      </c>
      <c r="AI5014" s="212">
        <v>420713.07</v>
      </c>
      <c r="AJ5014" s="212">
        <v>1</v>
      </c>
      <c r="AK5014" s="212">
        <v>50</v>
      </c>
      <c r="AL5014" s="212">
        <v>0</v>
      </c>
      <c r="AM5014">
        <v>1</v>
      </c>
      <c r="AN5014" t="str">
        <f>VLOOKUP(H5014,'Base Art'!$A:$AJ,36,FALSE)</f>
        <v>RPB SA</v>
      </c>
    </row>
    <row r="5015" spans="1:40" x14ac:dyDescent="0.25">
      <c r="A5015" s="212" t="s">
        <v>7819</v>
      </c>
      <c r="B5015" s="212">
        <v>1</v>
      </c>
      <c r="C5015" s="212" t="s">
        <v>7820</v>
      </c>
      <c r="D5015" s="212" t="s">
        <v>175</v>
      </c>
      <c r="E5015" s="212">
        <v>56</v>
      </c>
      <c r="F5015" s="212" t="s">
        <v>176</v>
      </c>
      <c r="G5015" s="212" t="s">
        <v>7747</v>
      </c>
      <c r="H5015" s="212">
        <v>6230</v>
      </c>
      <c r="I5015" s="212" t="s">
        <v>2892</v>
      </c>
      <c r="J5015" s="212">
        <v>1064</v>
      </c>
      <c r="K5015" s="212" t="s">
        <v>446</v>
      </c>
      <c r="L5015" s="212" t="s">
        <v>447</v>
      </c>
      <c r="M5015" s="212"/>
      <c r="N5015" s="212"/>
      <c r="O5015" s="212"/>
      <c r="P5015" s="212"/>
      <c r="Q5015" s="212"/>
      <c r="R5015" s="212"/>
      <c r="S5015" s="212"/>
      <c r="T5015" s="212"/>
      <c r="U5015" s="212"/>
      <c r="V5015" s="212"/>
      <c r="W5015" s="212"/>
      <c r="X5015" s="212"/>
      <c r="Y5015" s="212">
        <v>1373</v>
      </c>
      <c r="Z5015" s="212" t="s">
        <v>386</v>
      </c>
      <c r="AA5015" s="212" t="s">
        <v>387</v>
      </c>
      <c r="AB5015" s="212">
        <v>11692.826999999999</v>
      </c>
      <c r="AC5015" s="212">
        <v>14499.105</v>
      </c>
      <c r="AD5015" s="212">
        <v>1</v>
      </c>
      <c r="AE5015" s="212">
        <v>0.5</v>
      </c>
      <c r="AF5015" s="212">
        <v>1.5</v>
      </c>
      <c r="AG5015" s="212">
        <v>0</v>
      </c>
      <c r="AH5015" s="212">
        <v>17539.240000000002</v>
      </c>
      <c r="AI5015" s="212">
        <v>21748.66</v>
      </c>
      <c r="AJ5015" s="212">
        <v>0</v>
      </c>
      <c r="AK5015" s="212">
        <v>0</v>
      </c>
      <c r="AL5015" s="212">
        <v>0</v>
      </c>
      <c r="AM5015">
        <v>1</v>
      </c>
      <c r="AN5015" t="str">
        <f>VLOOKUP(H5015,'Base Art'!$A:$AJ,36,FALSE)</f>
        <v>MOLINO CAÑUELAS S.A.C.I.F.I.A.</v>
      </c>
    </row>
    <row r="5016" spans="1:40" x14ac:dyDescent="0.25">
      <c r="A5016" s="212" t="s">
        <v>7819</v>
      </c>
      <c r="B5016" s="212">
        <v>1</v>
      </c>
      <c r="C5016" s="212" t="s">
        <v>7820</v>
      </c>
      <c r="D5016" s="212" t="s">
        <v>175</v>
      </c>
      <c r="E5016" s="212">
        <v>56</v>
      </c>
      <c r="F5016" s="212" t="s">
        <v>176</v>
      </c>
      <c r="G5016" s="212" t="s">
        <v>698</v>
      </c>
      <c r="H5016" s="212">
        <v>6238</v>
      </c>
      <c r="I5016" s="212" t="s">
        <v>699</v>
      </c>
      <c r="J5016" s="212">
        <v>1019</v>
      </c>
      <c r="K5016" s="212" t="s">
        <v>266</v>
      </c>
      <c r="L5016" s="212" t="s">
        <v>297</v>
      </c>
      <c r="M5016" s="212"/>
      <c r="N5016" s="212"/>
      <c r="O5016" s="212"/>
      <c r="P5016" s="212">
        <v>1021</v>
      </c>
      <c r="Q5016" s="212" t="s">
        <v>700</v>
      </c>
      <c r="R5016" s="212" t="s">
        <v>701</v>
      </c>
      <c r="S5016" s="212"/>
      <c r="T5016" s="212"/>
      <c r="U5016" s="212"/>
      <c r="V5016" s="212"/>
      <c r="W5016" s="212"/>
      <c r="X5016" s="212"/>
      <c r="Y5016" s="212">
        <v>1376</v>
      </c>
      <c r="Z5016" s="212" t="s">
        <v>320</v>
      </c>
      <c r="AA5016" s="212" t="s">
        <v>321</v>
      </c>
      <c r="AB5016" s="212">
        <v>0</v>
      </c>
      <c r="AC5016" s="212">
        <v>0</v>
      </c>
      <c r="AD5016" s="212">
        <v>0</v>
      </c>
      <c r="AE5016" s="212">
        <v>0.25</v>
      </c>
      <c r="AF5016" s="212">
        <v>0.25</v>
      </c>
      <c r="AG5016" s="212">
        <v>0</v>
      </c>
      <c r="AH5016" s="212">
        <v>0</v>
      </c>
      <c r="AI5016" s="212">
        <v>0</v>
      </c>
      <c r="AJ5016" s="212">
        <v>0</v>
      </c>
      <c r="AK5016" s="212">
        <v>0</v>
      </c>
      <c r="AL5016" s="212">
        <v>0</v>
      </c>
      <c r="AM5016">
        <v>1</v>
      </c>
      <c r="AN5016" t="str">
        <f>VLOOKUP(H5016,'Base Art'!$A:$AJ,36,FALSE)</f>
        <v>ENERGIZER ARGENTINA S.A.</v>
      </c>
    </row>
    <row r="5017" spans="1:40" x14ac:dyDescent="0.25">
      <c r="A5017" s="212" t="s">
        <v>7819</v>
      </c>
      <c r="B5017" s="212">
        <v>1</v>
      </c>
      <c r="C5017" s="212" t="s">
        <v>7820</v>
      </c>
      <c r="D5017" s="212" t="s">
        <v>175</v>
      </c>
      <c r="E5017" s="212">
        <v>56</v>
      </c>
      <c r="F5017" s="212" t="s">
        <v>176</v>
      </c>
      <c r="G5017" s="212" t="s">
        <v>702</v>
      </c>
      <c r="H5017" s="212">
        <v>6270</v>
      </c>
      <c r="I5017" s="212" t="s">
        <v>703</v>
      </c>
      <c r="J5017" s="212">
        <v>1450</v>
      </c>
      <c r="K5017" s="212" t="s">
        <v>634</v>
      </c>
      <c r="L5017" s="212" t="s">
        <v>635</v>
      </c>
      <c r="M5017" s="212"/>
      <c r="N5017" s="212"/>
      <c r="O5017" s="212"/>
      <c r="P5017" s="212">
        <v>1077</v>
      </c>
      <c r="Q5017" s="212" t="s">
        <v>636</v>
      </c>
      <c r="R5017" s="212" t="s">
        <v>637</v>
      </c>
      <c r="S5017" s="212"/>
      <c r="T5017" s="212"/>
      <c r="U5017" s="212"/>
      <c r="V5017" s="212"/>
      <c r="W5017" s="212"/>
      <c r="X5017" s="212"/>
      <c r="Y5017" s="212">
        <v>1370</v>
      </c>
      <c r="Z5017" s="212" t="s">
        <v>400</v>
      </c>
      <c r="AA5017" s="212" t="s">
        <v>401</v>
      </c>
      <c r="AB5017" s="212">
        <v>5538.2939999999999</v>
      </c>
      <c r="AC5017" s="212">
        <v>6701.3360000000002</v>
      </c>
      <c r="AD5017" s="212">
        <v>30</v>
      </c>
      <c r="AE5017" s="212">
        <v>0</v>
      </c>
      <c r="AF5017" s="212">
        <v>30</v>
      </c>
      <c r="AG5017" s="212">
        <v>0</v>
      </c>
      <c r="AH5017" s="212">
        <v>166148.82</v>
      </c>
      <c r="AI5017" s="212">
        <v>201040.07</v>
      </c>
      <c r="AJ5017" s="212">
        <v>0</v>
      </c>
      <c r="AK5017" s="212">
        <v>0</v>
      </c>
      <c r="AL5017" s="212">
        <v>0</v>
      </c>
      <c r="AM5017">
        <v>1</v>
      </c>
      <c r="AN5017" t="str">
        <f>VLOOKUP(H5017,'Base Art'!$A:$AJ,36,FALSE)</f>
        <v>RPB SA</v>
      </c>
    </row>
    <row r="5018" spans="1:40" x14ac:dyDescent="0.25">
      <c r="A5018" s="212" t="s">
        <v>7819</v>
      </c>
      <c r="B5018" s="212">
        <v>1</v>
      </c>
      <c r="C5018" s="212" t="s">
        <v>7820</v>
      </c>
      <c r="D5018" s="212" t="s">
        <v>175</v>
      </c>
      <c r="E5018" s="212">
        <v>56</v>
      </c>
      <c r="F5018" s="212" t="s">
        <v>176</v>
      </c>
      <c r="G5018" s="212" t="s">
        <v>7757</v>
      </c>
      <c r="H5018" s="212">
        <v>6271</v>
      </c>
      <c r="I5018" s="212" t="s">
        <v>2911</v>
      </c>
      <c r="J5018" s="212">
        <v>1454</v>
      </c>
      <c r="K5018" s="212" t="s">
        <v>660</v>
      </c>
      <c r="L5018" s="212" t="s">
        <v>661</v>
      </c>
      <c r="M5018" s="212"/>
      <c r="N5018" s="212"/>
      <c r="O5018" s="212"/>
      <c r="P5018" s="212">
        <v>1075</v>
      </c>
      <c r="Q5018" s="212" t="s">
        <v>662</v>
      </c>
      <c r="R5018" s="212" t="s">
        <v>663</v>
      </c>
      <c r="S5018" s="212"/>
      <c r="T5018" s="212"/>
      <c r="U5018" s="212"/>
      <c r="V5018" s="212"/>
      <c r="W5018" s="212"/>
      <c r="X5018" s="212"/>
      <c r="Y5018" s="212">
        <v>1370</v>
      </c>
      <c r="Z5018" s="212" t="s">
        <v>400</v>
      </c>
      <c r="AA5018" s="212" t="s">
        <v>401</v>
      </c>
      <c r="AB5018" s="212">
        <v>12714.263000000001</v>
      </c>
      <c r="AC5018" s="212">
        <v>15705.977000000001</v>
      </c>
      <c r="AD5018" s="212">
        <v>14</v>
      </c>
      <c r="AE5018" s="212">
        <v>0</v>
      </c>
      <c r="AF5018" s="212">
        <v>14</v>
      </c>
      <c r="AG5018" s="212">
        <v>0</v>
      </c>
      <c r="AH5018" s="212">
        <v>177999.68</v>
      </c>
      <c r="AI5018" s="212">
        <v>219883.68</v>
      </c>
      <c r="AJ5018" s="212">
        <v>0</v>
      </c>
      <c r="AK5018" s="212">
        <v>0</v>
      </c>
      <c r="AL5018" s="212">
        <v>0</v>
      </c>
      <c r="AM5018">
        <v>1</v>
      </c>
      <c r="AN5018" t="str">
        <f>VLOOKUP(H5018,'Base Art'!$A:$AJ,36,FALSE)</f>
        <v>RPB SA</v>
      </c>
    </row>
    <row r="5019" spans="1:40" x14ac:dyDescent="0.25">
      <c r="A5019" s="212" t="s">
        <v>7819</v>
      </c>
      <c r="B5019" s="212">
        <v>1</v>
      </c>
      <c r="C5019" s="212" t="s">
        <v>7820</v>
      </c>
      <c r="D5019" s="212" t="s">
        <v>175</v>
      </c>
      <c r="E5019" s="212">
        <v>56</v>
      </c>
      <c r="F5019" s="212" t="s">
        <v>176</v>
      </c>
      <c r="G5019" s="212" t="s">
        <v>7758</v>
      </c>
      <c r="H5019" s="212">
        <v>6272</v>
      </c>
      <c r="I5019" s="212" t="s">
        <v>2913</v>
      </c>
      <c r="J5019" s="212">
        <v>1454</v>
      </c>
      <c r="K5019" s="212" t="s">
        <v>660</v>
      </c>
      <c r="L5019" s="212" t="s">
        <v>661</v>
      </c>
      <c r="M5019" s="212"/>
      <c r="N5019" s="212"/>
      <c r="O5019" s="212"/>
      <c r="P5019" s="212">
        <v>1075</v>
      </c>
      <c r="Q5019" s="212" t="s">
        <v>662</v>
      </c>
      <c r="R5019" s="212" t="s">
        <v>663</v>
      </c>
      <c r="S5019" s="212"/>
      <c r="T5019" s="212"/>
      <c r="U5019" s="212"/>
      <c r="V5019" s="212"/>
      <c r="W5019" s="212"/>
      <c r="X5019" s="212"/>
      <c r="Y5019" s="212">
        <v>1370</v>
      </c>
      <c r="Z5019" s="212" t="s">
        <v>400</v>
      </c>
      <c r="AA5019" s="212" t="s">
        <v>401</v>
      </c>
      <c r="AB5019" s="212">
        <v>12412.789000000001</v>
      </c>
      <c r="AC5019" s="212">
        <v>15391.859</v>
      </c>
      <c r="AD5019" s="212">
        <v>5</v>
      </c>
      <c r="AE5019" s="212">
        <v>0</v>
      </c>
      <c r="AF5019" s="212">
        <v>5</v>
      </c>
      <c r="AG5019" s="212">
        <v>0</v>
      </c>
      <c r="AH5019" s="212">
        <v>62063.95</v>
      </c>
      <c r="AI5019" s="212">
        <v>76959.289999999994</v>
      </c>
      <c r="AJ5019" s="212">
        <v>0</v>
      </c>
      <c r="AK5019" s="212">
        <v>0</v>
      </c>
      <c r="AL5019" s="212">
        <v>0</v>
      </c>
      <c r="AM5019">
        <v>1</v>
      </c>
      <c r="AN5019" t="str">
        <f>VLOOKUP(H5019,'Base Art'!$A:$AJ,36,FALSE)</f>
        <v>RPB SA</v>
      </c>
    </row>
    <row r="5020" spans="1:40" x14ac:dyDescent="0.25">
      <c r="A5020" s="212" t="s">
        <v>7819</v>
      </c>
      <c r="B5020" s="212">
        <v>1</v>
      </c>
      <c r="C5020" s="212" t="s">
        <v>7820</v>
      </c>
      <c r="D5020" s="212" t="s">
        <v>175</v>
      </c>
      <c r="E5020" s="212">
        <v>56</v>
      </c>
      <c r="F5020" s="212" t="s">
        <v>176</v>
      </c>
      <c r="G5020" s="212" t="s">
        <v>704</v>
      </c>
      <c r="H5020" s="212">
        <v>6273</v>
      </c>
      <c r="I5020" s="212" t="s">
        <v>705</v>
      </c>
      <c r="J5020" s="212">
        <v>1454</v>
      </c>
      <c r="K5020" s="212" t="s">
        <v>660</v>
      </c>
      <c r="L5020" s="212" t="s">
        <v>661</v>
      </c>
      <c r="M5020" s="212"/>
      <c r="N5020" s="212"/>
      <c r="O5020" s="212"/>
      <c r="P5020" s="212">
        <v>1075</v>
      </c>
      <c r="Q5020" s="212" t="s">
        <v>662</v>
      </c>
      <c r="R5020" s="212" t="s">
        <v>663</v>
      </c>
      <c r="S5020" s="212"/>
      <c r="T5020" s="212"/>
      <c r="U5020" s="212"/>
      <c r="V5020" s="212"/>
      <c r="W5020" s="212"/>
      <c r="X5020" s="212"/>
      <c r="Y5020" s="212">
        <v>1370</v>
      </c>
      <c r="Z5020" s="212" t="s">
        <v>400</v>
      </c>
      <c r="AA5020" s="212" t="s">
        <v>401</v>
      </c>
      <c r="AB5020" s="212">
        <v>12708.332</v>
      </c>
      <c r="AC5020" s="212">
        <v>15738.91</v>
      </c>
      <c r="AD5020" s="212">
        <v>42</v>
      </c>
      <c r="AE5020" s="212">
        <v>0</v>
      </c>
      <c r="AF5020" s="212">
        <v>42</v>
      </c>
      <c r="AG5020" s="212">
        <v>0</v>
      </c>
      <c r="AH5020" s="212">
        <v>533749.93999999994</v>
      </c>
      <c r="AI5020" s="212">
        <v>661034.22</v>
      </c>
      <c r="AJ5020" s="212">
        <v>1</v>
      </c>
      <c r="AK5020" s="212">
        <v>42</v>
      </c>
      <c r="AL5020" s="212">
        <v>0</v>
      </c>
      <c r="AM5020">
        <v>1</v>
      </c>
      <c r="AN5020" t="str">
        <f>VLOOKUP(H5020,'Base Art'!$A:$AJ,36,FALSE)</f>
        <v>RPB SA</v>
      </c>
    </row>
    <row r="5021" spans="1:40" x14ac:dyDescent="0.25">
      <c r="A5021" s="212" t="s">
        <v>7819</v>
      </c>
      <c r="B5021" s="212">
        <v>1</v>
      </c>
      <c r="C5021" s="212" t="s">
        <v>7820</v>
      </c>
      <c r="D5021" s="212" t="s">
        <v>175</v>
      </c>
      <c r="E5021" s="212">
        <v>56</v>
      </c>
      <c r="F5021" s="212" t="s">
        <v>176</v>
      </c>
      <c r="G5021" s="212" t="s">
        <v>7738</v>
      </c>
      <c r="H5021" s="212">
        <v>6499</v>
      </c>
      <c r="I5021" s="212" t="s">
        <v>2967</v>
      </c>
      <c r="J5021" s="212">
        <v>1454</v>
      </c>
      <c r="K5021" s="212" t="s">
        <v>660</v>
      </c>
      <c r="L5021" s="212" t="s">
        <v>661</v>
      </c>
      <c r="M5021" s="212"/>
      <c r="N5021" s="212"/>
      <c r="O5021" s="212"/>
      <c r="P5021" s="212"/>
      <c r="Q5021" s="212"/>
      <c r="R5021" s="212"/>
      <c r="S5021" s="212"/>
      <c r="T5021" s="212"/>
      <c r="U5021" s="212"/>
      <c r="V5021" s="212"/>
      <c r="W5021" s="212"/>
      <c r="X5021" s="212"/>
      <c r="Y5021" s="212">
        <v>1370</v>
      </c>
      <c r="Z5021" s="212" t="s">
        <v>400</v>
      </c>
      <c r="AA5021" s="212" t="s">
        <v>401</v>
      </c>
      <c r="AB5021" s="212">
        <v>12412.789000000001</v>
      </c>
      <c r="AC5021" s="212">
        <v>15391.859</v>
      </c>
      <c r="AD5021" s="212">
        <v>5</v>
      </c>
      <c r="AE5021" s="212">
        <v>0</v>
      </c>
      <c r="AF5021" s="212">
        <v>5</v>
      </c>
      <c r="AG5021" s="212">
        <v>0</v>
      </c>
      <c r="AH5021" s="212">
        <v>62063.95</v>
      </c>
      <c r="AI5021" s="212">
        <v>76959.289999999994</v>
      </c>
      <c r="AJ5021" s="212">
        <v>0</v>
      </c>
      <c r="AK5021" s="212">
        <v>0</v>
      </c>
      <c r="AL5021" s="212">
        <v>0</v>
      </c>
      <c r="AM5021">
        <v>1</v>
      </c>
      <c r="AN5021" t="str">
        <f>VLOOKUP(H5021,'Base Art'!$A:$AJ,36,FALSE)</f>
        <v>RPB SA</v>
      </c>
    </row>
    <row r="5022" spans="1:40" x14ac:dyDescent="0.25">
      <c r="A5022" s="212" t="s">
        <v>7819</v>
      </c>
      <c r="B5022" s="212">
        <v>1</v>
      </c>
      <c r="C5022" s="212" t="s">
        <v>7820</v>
      </c>
      <c r="D5022" s="212" t="s">
        <v>175</v>
      </c>
      <c r="E5022" s="212">
        <v>56</v>
      </c>
      <c r="F5022" s="212" t="s">
        <v>176</v>
      </c>
      <c r="G5022" s="212" t="s">
        <v>1128</v>
      </c>
      <c r="H5022" s="212">
        <v>6711</v>
      </c>
      <c r="I5022" s="212" t="s">
        <v>1129</v>
      </c>
      <c r="J5022" s="212">
        <v>1419</v>
      </c>
      <c r="K5022" s="212" t="s">
        <v>572</v>
      </c>
      <c r="L5022" s="212" t="s">
        <v>573</v>
      </c>
      <c r="M5022" s="212"/>
      <c r="N5022" s="212"/>
      <c r="O5022" s="212"/>
      <c r="P5022" s="212">
        <v>1333</v>
      </c>
      <c r="Q5022" s="212" t="s">
        <v>1002</v>
      </c>
      <c r="R5022" s="212" t="s">
        <v>1003</v>
      </c>
      <c r="S5022" s="212"/>
      <c r="T5022" s="212"/>
      <c r="U5022" s="212"/>
      <c r="V5022" s="212"/>
      <c r="W5022" s="212"/>
      <c r="X5022" s="212"/>
      <c r="Y5022" s="212">
        <v>1369</v>
      </c>
      <c r="Z5022" s="212" t="s">
        <v>354</v>
      </c>
      <c r="AA5022" s="212" t="s">
        <v>355</v>
      </c>
      <c r="AB5022" s="212">
        <v>20008.521000000001</v>
      </c>
      <c r="AC5022" s="212">
        <v>25390.812999999998</v>
      </c>
      <c r="AD5022" s="212">
        <v>1</v>
      </c>
      <c r="AE5022" s="212">
        <v>0</v>
      </c>
      <c r="AF5022" s="212">
        <v>1</v>
      </c>
      <c r="AG5022" s="212">
        <v>0</v>
      </c>
      <c r="AH5022" s="212">
        <v>20008.52</v>
      </c>
      <c r="AI5022" s="212">
        <v>25390.81</v>
      </c>
      <c r="AJ5022" s="212">
        <v>0</v>
      </c>
      <c r="AK5022" s="212">
        <v>0</v>
      </c>
      <c r="AL5022" s="212">
        <v>0</v>
      </c>
      <c r="AM5022">
        <v>1</v>
      </c>
      <c r="AN5022" t="str">
        <f>VLOOKUP(H5022,'Base Art'!$A:$AJ,36,FALSE)</f>
        <v>ARCOR S.A.I.C.</v>
      </c>
    </row>
    <row r="5023" spans="1:40" x14ac:dyDescent="0.25">
      <c r="A5023" s="212" t="s">
        <v>7819</v>
      </c>
      <c r="B5023" s="212">
        <v>1</v>
      </c>
      <c r="C5023" s="212" t="s">
        <v>7820</v>
      </c>
      <c r="D5023" s="212" t="s">
        <v>175</v>
      </c>
      <c r="E5023" s="212">
        <v>56</v>
      </c>
      <c r="F5023" s="212" t="s">
        <v>176</v>
      </c>
      <c r="G5023" s="212" t="s">
        <v>1132</v>
      </c>
      <c r="H5023" s="212">
        <v>6882</v>
      </c>
      <c r="I5023" s="212" t="s">
        <v>1133</v>
      </c>
      <c r="J5023" s="212">
        <v>1076</v>
      </c>
      <c r="K5023" s="212" t="s">
        <v>626</v>
      </c>
      <c r="L5023" s="212" t="s">
        <v>627</v>
      </c>
      <c r="M5023" s="212"/>
      <c r="N5023" s="212"/>
      <c r="O5023" s="212"/>
      <c r="P5023" s="212"/>
      <c r="Q5023" s="212"/>
      <c r="R5023" s="212"/>
      <c r="S5023" s="212"/>
      <c r="T5023" s="212"/>
      <c r="U5023" s="212"/>
      <c r="V5023" s="212"/>
      <c r="W5023" s="212"/>
      <c r="X5023" s="212"/>
      <c r="Y5023" s="212">
        <v>1369</v>
      </c>
      <c r="Z5023" s="212" t="s">
        <v>354</v>
      </c>
      <c r="AA5023" s="212" t="s">
        <v>355</v>
      </c>
      <c r="AB5023" s="212">
        <v>10514.724</v>
      </c>
      <c r="AC5023" s="212">
        <v>13343.183999999999</v>
      </c>
      <c r="AD5023" s="212">
        <v>3</v>
      </c>
      <c r="AE5023" s="212">
        <v>0</v>
      </c>
      <c r="AF5023" s="212">
        <v>3</v>
      </c>
      <c r="AG5023" s="212">
        <v>0</v>
      </c>
      <c r="AH5023" s="212">
        <v>31544.17</v>
      </c>
      <c r="AI5023" s="212">
        <v>40029.550000000003</v>
      </c>
      <c r="AJ5023" s="212">
        <v>0</v>
      </c>
      <c r="AK5023" s="212">
        <v>0</v>
      </c>
      <c r="AL5023" s="212">
        <v>0</v>
      </c>
      <c r="AM5023">
        <v>1</v>
      </c>
      <c r="AN5023" t="str">
        <f>VLOOKUP(H5023,'Base Art'!$A:$AJ,36,FALSE)</f>
        <v>RPB SA</v>
      </c>
    </row>
    <row r="5024" spans="1:40" x14ac:dyDescent="0.25">
      <c r="A5024" s="212" t="s">
        <v>7819</v>
      </c>
      <c r="B5024" s="212">
        <v>1</v>
      </c>
      <c r="C5024" s="212" t="s">
        <v>7820</v>
      </c>
      <c r="D5024" s="212" t="s">
        <v>175</v>
      </c>
      <c r="E5024" s="212">
        <v>56</v>
      </c>
      <c r="F5024" s="212" t="s">
        <v>176</v>
      </c>
      <c r="G5024" s="212" t="s">
        <v>1008</v>
      </c>
      <c r="H5024" s="212">
        <v>6940</v>
      </c>
      <c r="I5024" s="212" t="s">
        <v>1009</v>
      </c>
      <c r="J5024" s="212">
        <v>1192</v>
      </c>
      <c r="K5024" s="212" t="s">
        <v>932</v>
      </c>
      <c r="L5024" s="212" t="s">
        <v>933</v>
      </c>
      <c r="M5024" s="212"/>
      <c r="N5024" s="212"/>
      <c r="O5024" s="212"/>
      <c r="P5024" s="212">
        <v>1101</v>
      </c>
      <c r="Q5024" s="212" t="s">
        <v>776</v>
      </c>
      <c r="R5024" s="212" t="s">
        <v>777</v>
      </c>
      <c r="S5024" s="212"/>
      <c r="T5024" s="212"/>
      <c r="U5024" s="212"/>
      <c r="V5024" s="212"/>
      <c r="W5024" s="212"/>
      <c r="X5024" s="212"/>
      <c r="Y5024" s="212">
        <v>1375</v>
      </c>
      <c r="Z5024" s="212" t="s">
        <v>314</v>
      </c>
      <c r="AA5024" s="212" t="s">
        <v>315</v>
      </c>
      <c r="AB5024" s="212">
        <v>22769.766</v>
      </c>
      <c r="AC5024" s="212">
        <v>28211.739000000001</v>
      </c>
      <c r="AD5024" s="212">
        <v>0.5</v>
      </c>
      <c r="AE5024" s="212">
        <v>0</v>
      </c>
      <c r="AF5024" s="212">
        <v>0.5</v>
      </c>
      <c r="AG5024" s="212">
        <v>0</v>
      </c>
      <c r="AH5024" s="212">
        <v>11384.88</v>
      </c>
      <c r="AI5024" s="212">
        <v>14105.87</v>
      </c>
      <c r="AJ5024" s="212">
        <v>0</v>
      </c>
      <c r="AK5024" s="212">
        <v>0</v>
      </c>
      <c r="AL5024" s="212">
        <v>0</v>
      </c>
      <c r="AM5024">
        <v>1</v>
      </c>
      <c r="AN5024" t="str">
        <f>VLOOKUP(H5024,'Base Art'!$A:$AJ,36,FALSE)</f>
        <v>NUTRIPET S.A.U.</v>
      </c>
    </row>
    <row r="5025" spans="1:40" x14ac:dyDescent="0.25">
      <c r="A5025" s="212" t="s">
        <v>7819</v>
      </c>
      <c r="B5025" s="212">
        <v>1</v>
      </c>
      <c r="C5025" s="212" t="s">
        <v>7820</v>
      </c>
      <c r="D5025" s="212" t="s">
        <v>175</v>
      </c>
      <c r="E5025" s="212">
        <v>56</v>
      </c>
      <c r="F5025" s="212" t="s">
        <v>176</v>
      </c>
      <c r="G5025" s="212" t="s">
        <v>1134</v>
      </c>
      <c r="H5025" s="212">
        <v>6941</v>
      </c>
      <c r="I5025" s="212" t="s">
        <v>1135</v>
      </c>
      <c r="J5025" s="212">
        <v>1192</v>
      </c>
      <c r="K5025" s="212" t="s">
        <v>932</v>
      </c>
      <c r="L5025" s="212" t="s">
        <v>933</v>
      </c>
      <c r="M5025" s="212"/>
      <c r="N5025" s="212"/>
      <c r="O5025" s="212"/>
      <c r="P5025" s="212">
        <v>1101</v>
      </c>
      <c r="Q5025" s="212" t="s">
        <v>776</v>
      </c>
      <c r="R5025" s="212" t="s">
        <v>777</v>
      </c>
      <c r="S5025" s="212"/>
      <c r="T5025" s="212"/>
      <c r="U5025" s="212"/>
      <c r="V5025" s="212"/>
      <c r="W5025" s="212"/>
      <c r="X5025" s="212"/>
      <c r="Y5025" s="212">
        <v>1375</v>
      </c>
      <c r="Z5025" s="212" t="s">
        <v>314</v>
      </c>
      <c r="AA5025" s="212" t="s">
        <v>315</v>
      </c>
      <c r="AB5025" s="212">
        <v>40408.186000000002</v>
      </c>
      <c r="AC5025" s="212">
        <v>50106.152000000002</v>
      </c>
      <c r="AD5025" s="212">
        <v>1.625</v>
      </c>
      <c r="AE5025" s="212">
        <v>0.125</v>
      </c>
      <c r="AF5025" s="212">
        <v>1.75</v>
      </c>
      <c r="AG5025" s="212">
        <v>0</v>
      </c>
      <c r="AH5025" s="212">
        <v>70714.33</v>
      </c>
      <c r="AI5025" s="212">
        <v>87685.77</v>
      </c>
      <c r="AJ5025" s="212">
        <v>0</v>
      </c>
      <c r="AK5025" s="212">
        <v>0</v>
      </c>
      <c r="AL5025" s="212">
        <v>0</v>
      </c>
      <c r="AM5025">
        <v>1</v>
      </c>
      <c r="AN5025" t="str">
        <f>VLOOKUP(H5025,'Base Art'!$A:$AJ,36,FALSE)</f>
        <v>NUTRIPET S.A.U.</v>
      </c>
    </row>
    <row r="5026" spans="1:40" x14ac:dyDescent="0.25">
      <c r="A5026" s="212" t="s">
        <v>7819</v>
      </c>
      <c r="B5026" s="212">
        <v>1</v>
      </c>
      <c r="C5026" s="212" t="s">
        <v>7820</v>
      </c>
      <c r="D5026" s="212" t="s">
        <v>175</v>
      </c>
      <c r="E5026" s="212">
        <v>56</v>
      </c>
      <c r="F5026" s="212" t="s">
        <v>176</v>
      </c>
      <c r="G5026" s="212" t="s">
        <v>1136</v>
      </c>
      <c r="H5026" s="212">
        <v>6944</v>
      </c>
      <c r="I5026" s="212" t="s">
        <v>1137</v>
      </c>
      <c r="J5026" s="212">
        <v>1192</v>
      </c>
      <c r="K5026" s="212" t="s">
        <v>932</v>
      </c>
      <c r="L5026" s="212" t="s">
        <v>933</v>
      </c>
      <c r="M5026" s="212"/>
      <c r="N5026" s="212"/>
      <c r="O5026" s="212"/>
      <c r="P5026" s="212">
        <v>1112</v>
      </c>
      <c r="Q5026" s="212" t="s">
        <v>1010</v>
      </c>
      <c r="R5026" s="212" t="s">
        <v>1011</v>
      </c>
      <c r="S5026" s="212"/>
      <c r="T5026" s="212"/>
      <c r="U5026" s="212"/>
      <c r="V5026" s="212"/>
      <c r="W5026" s="212"/>
      <c r="X5026" s="212"/>
      <c r="Y5026" s="212">
        <v>1375</v>
      </c>
      <c r="Z5026" s="212" t="s">
        <v>314</v>
      </c>
      <c r="AA5026" s="212" t="s">
        <v>315</v>
      </c>
      <c r="AB5026" s="212">
        <v>31218.647000000001</v>
      </c>
      <c r="AC5026" s="212">
        <v>37774.561999999998</v>
      </c>
      <c r="AD5026" s="212">
        <v>2</v>
      </c>
      <c r="AE5026" s="212">
        <v>0</v>
      </c>
      <c r="AF5026" s="212">
        <v>2</v>
      </c>
      <c r="AG5026" s="212">
        <v>0</v>
      </c>
      <c r="AH5026" s="212">
        <v>62437.29</v>
      </c>
      <c r="AI5026" s="212">
        <v>75549.119999999995</v>
      </c>
      <c r="AJ5026" s="212">
        <v>0</v>
      </c>
      <c r="AK5026" s="212">
        <v>0</v>
      </c>
      <c r="AL5026" s="212">
        <v>0</v>
      </c>
      <c r="AM5026">
        <v>1</v>
      </c>
      <c r="AN5026" t="str">
        <f>VLOOKUP(H5026,'Base Art'!$A:$AJ,36,FALSE)</f>
        <v>NUTRIPET S.A.U.</v>
      </c>
    </row>
    <row r="5027" spans="1:40" x14ac:dyDescent="0.25">
      <c r="A5027" s="212" t="s">
        <v>7819</v>
      </c>
      <c r="B5027" s="212">
        <v>1</v>
      </c>
      <c r="C5027" s="212" t="s">
        <v>7820</v>
      </c>
      <c r="D5027" s="212" t="s">
        <v>175</v>
      </c>
      <c r="E5027" s="212">
        <v>56</v>
      </c>
      <c r="F5027" s="212" t="s">
        <v>176</v>
      </c>
      <c r="G5027" s="212" t="s">
        <v>1012</v>
      </c>
      <c r="H5027" s="212">
        <v>6945</v>
      </c>
      <c r="I5027" s="212" t="s">
        <v>1013</v>
      </c>
      <c r="J5027" s="212">
        <v>1192</v>
      </c>
      <c r="K5027" s="212" t="s">
        <v>932</v>
      </c>
      <c r="L5027" s="212" t="s">
        <v>933</v>
      </c>
      <c r="M5027" s="212"/>
      <c r="N5027" s="212"/>
      <c r="O5027" s="212"/>
      <c r="P5027" s="212">
        <v>1101</v>
      </c>
      <c r="Q5027" s="212" t="s">
        <v>776</v>
      </c>
      <c r="R5027" s="212" t="s">
        <v>777</v>
      </c>
      <c r="S5027" s="212"/>
      <c r="T5027" s="212"/>
      <c r="U5027" s="212"/>
      <c r="V5027" s="212"/>
      <c r="W5027" s="212"/>
      <c r="X5027" s="212"/>
      <c r="Y5027" s="212">
        <v>1375</v>
      </c>
      <c r="Z5027" s="212" t="s">
        <v>314</v>
      </c>
      <c r="AA5027" s="212" t="s">
        <v>315</v>
      </c>
      <c r="AB5027" s="212">
        <v>21757.776000000002</v>
      </c>
      <c r="AC5027" s="212">
        <v>26970.535</v>
      </c>
      <c r="AD5027" s="212">
        <v>1.125</v>
      </c>
      <c r="AE5027" s="212">
        <v>0.125</v>
      </c>
      <c r="AF5027" s="212">
        <v>1.25</v>
      </c>
      <c r="AG5027" s="212">
        <v>0</v>
      </c>
      <c r="AH5027" s="212">
        <v>27197.22</v>
      </c>
      <c r="AI5027" s="212">
        <v>33713.17</v>
      </c>
      <c r="AJ5027" s="212">
        <v>0</v>
      </c>
      <c r="AK5027" s="212">
        <v>0</v>
      </c>
      <c r="AL5027" s="212">
        <v>0</v>
      </c>
      <c r="AM5027">
        <v>1</v>
      </c>
      <c r="AN5027" t="str">
        <f>VLOOKUP(H5027,'Base Art'!$A:$AJ,36,FALSE)</f>
        <v>NUTRIPET S.A.U.</v>
      </c>
    </row>
    <row r="5028" spans="1:40" x14ac:dyDescent="0.25">
      <c r="A5028" s="212" t="s">
        <v>7819</v>
      </c>
      <c r="B5028" s="212">
        <v>1</v>
      </c>
      <c r="C5028" s="212" t="s">
        <v>7820</v>
      </c>
      <c r="D5028" s="212" t="s">
        <v>175</v>
      </c>
      <c r="E5028" s="212">
        <v>56</v>
      </c>
      <c r="F5028" s="212" t="s">
        <v>176</v>
      </c>
      <c r="G5028" s="212" t="s">
        <v>1431</v>
      </c>
      <c r="H5028" s="212">
        <v>6946</v>
      </c>
      <c r="I5028" s="212" t="s">
        <v>1432</v>
      </c>
      <c r="J5028" s="212">
        <v>1192</v>
      </c>
      <c r="K5028" s="212" t="s">
        <v>932</v>
      </c>
      <c r="L5028" s="212" t="s">
        <v>933</v>
      </c>
      <c r="M5028" s="212"/>
      <c r="N5028" s="212"/>
      <c r="O5028" s="212"/>
      <c r="P5028" s="212">
        <v>1101</v>
      </c>
      <c r="Q5028" s="212" t="s">
        <v>776</v>
      </c>
      <c r="R5028" s="212" t="s">
        <v>777</v>
      </c>
      <c r="S5028" s="212"/>
      <c r="T5028" s="212"/>
      <c r="U5028" s="212"/>
      <c r="V5028" s="212"/>
      <c r="W5028" s="212"/>
      <c r="X5028" s="212"/>
      <c r="Y5028" s="212">
        <v>1375</v>
      </c>
      <c r="Z5028" s="212" t="s">
        <v>314</v>
      </c>
      <c r="AA5028" s="212" t="s">
        <v>315</v>
      </c>
      <c r="AB5028" s="212">
        <v>39878.243000000002</v>
      </c>
      <c r="AC5028" s="212">
        <v>49432.326999999997</v>
      </c>
      <c r="AD5028" s="212">
        <v>1.125</v>
      </c>
      <c r="AE5028" s="212">
        <v>0.125</v>
      </c>
      <c r="AF5028" s="212">
        <v>1.25</v>
      </c>
      <c r="AG5028" s="212">
        <v>0</v>
      </c>
      <c r="AH5028" s="212">
        <v>49847.8</v>
      </c>
      <c r="AI5028" s="212">
        <v>61790.41</v>
      </c>
      <c r="AJ5028" s="212">
        <v>0</v>
      </c>
      <c r="AK5028" s="212">
        <v>0</v>
      </c>
      <c r="AL5028" s="212">
        <v>0</v>
      </c>
      <c r="AM5028">
        <v>1</v>
      </c>
      <c r="AN5028" t="str">
        <f>VLOOKUP(H5028,'Base Art'!$A:$AJ,36,FALSE)</f>
        <v>NUTRIPET S.A.U.</v>
      </c>
    </row>
    <row r="5029" spans="1:40" x14ac:dyDescent="0.25">
      <c r="A5029" s="212" t="s">
        <v>7819</v>
      </c>
      <c r="B5029" s="212">
        <v>1</v>
      </c>
      <c r="C5029" s="212" t="s">
        <v>7820</v>
      </c>
      <c r="D5029" s="212" t="s">
        <v>175</v>
      </c>
      <c r="E5029" s="212">
        <v>56</v>
      </c>
      <c r="F5029" s="212" t="s">
        <v>176</v>
      </c>
      <c r="G5029" s="212" t="s">
        <v>1586</v>
      </c>
      <c r="H5029" s="212">
        <v>6949</v>
      </c>
      <c r="I5029" s="212" t="s">
        <v>1587</v>
      </c>
      <c r="J5029" s="212">
        <v>1192</v>
      </c>
      <c r="K5029" s="212" t="s">
        <v>932</v>
      </c>
      <c r="L5029" s="212" t="s">
        <v>933</v>
      </c>
      <c r="M5029" s="212"/>
      <c r="N5029" s="212"/>
      <c r="O5029" s="212"/>
      <c r="P5029" s="212">
        <v>1101</v>
      </c>
      <c r="Q5029" s="212" t="s">
        <v>776</v>
      </c>
      <c r="R5029" s="212" t="s">
        <v>777</v>
      </c>
      <c r="S5029" s="212"/>
      <c r="T5029" s="212"/>
      <c r="U5029" s="212"/>
      <c r="V5029" s="212"/>
      <c r="W5029" s="212"/>
      <c r="X5029" s="212"/>
      <c r="Y5029" s="212">
        <v>1375</v>
      </c>
      <c r="Z5029" s="212" t="s">
        <v>314</v>
      </c>
      <c r="AA5029" s="212" t="s">
        <v>315</v>
      </c>
      <c r="AB5029" s="212">
        <v>38641.707999999999</v>
      </c>
      <c r="AC5029" s="212">
        <v>47915.718000000001</v>
      </c>
      <c r="AD5029" s="212">
        <v>0.625</v>
      </c>
      <c r="AE5029" s="212">
        <v>0.125</v>
      </c>
      <c r="AF5029" s="212">
        <v>0.75</v>
      </c>
      <c r="AG5029" s="212">
        <v>0</v>
      </c>
      <c r="AH5029" s="212">
        <v>28981.279999999999</v>
      </c>
      <c r="AI5029" s="212">
        <v>35936.79</v>
      </c>
      <c r="AJ5029" s="212">
        <v>0</v>
      </c>
      <c r="AK5029" s="212">
        <v>0</v>
      </c>
      <c r="AL5029" s="212">
        <v>0</v>
      </c>
      <c r="AM5029">
        <v>1</v>
      </c>
      <c r="AN5029" t="str">
        <f>VLOOKUP(H5029,'Base Art'!$A:$AJ,36,FALSE)</f>
        <v>NUTRIPET S.A.U.</v>
      </c>
    </row>
    <row r="5030" spans="1:40" x14ac:dyDescent="0.25">
      <c r="A5030" s="212" t="s">
        <v>7819</v>
      </c>
      <c r="B5030" s="212">
        <v>1</v>
      </c>
      <c r="C5030" s="212" t="s">
        <v>7820</v>
      </c>
      <c r="D5030" s="212" t="s">
        <v>175</v>
      </c>
      <c r="E5030" s="212">
        <v>56</v>
      </c>
      <c r="F5030" s="212" t="s">
        <v>176</v>
      </c>
      <c r="G5030" s="212" t="s">
        <v>1014</v>
      </c>
      <c r="H5030" s="212">
        <v>6951</v>
      </c>
      <c r="I5030" s="212" t="s">
        <v>1015</v>
      </c>
      <c r="J5030" s="212">
        <v>1192</v>
      </c>
      <c r="K5030" s="212" t="s">
        <v>932</v>
      </c>
      <c r="L5030" s="212" t="s">
        <v>933</v>
      </c>
      <c r="M5030" s="212"/>
      <c r="N5030" s="212"/>
      <c r="O5030" s="212"/>
      <c r="P5030" s="212">
        <v>1101</v>
      </c>
      <c r="Q5030" s="212" t="s">
        <v>776</v>
      </c>
      <c r="R5030" s="212" t="s">
        <v>777</v>
      </c>
      <c r="S5030" s="212"/>
      <c r="T5030" s="212"/>
      <c r="U5030" s="212"/>
      <c r="V5030" s="212"/>
      <c r="W5030" s="212"/>
      <c r="X5030" s="212"/>
      <c r="Y5030" s="212">
        <v>1375</v>
      </c>
      <c r="Z5030" s="212" t="s">
        <v>314</v>
      </c>
      <c r="AA5030" s="212" t="s">
        <v>315</v>
      </c>
      <c r="AB5030" s="212">
        <v>25549.816999999999</v>
      </c>
      <c r="AC5030" s="212">
        <v>31681.772000000001</v>
      </c>
      <c r="AD5030" s="212">
        <v>0.625</v>
      </c>
      <c r="AE5030" s="212">
        <v>0.125</v>
      </c>
      <c r="AF5030" s="212">
        <v>0.75</v>
      </c>
      <c r="AG5030" s="212">
        <v>0</v>
      </c>
      <c r="AH5030" s="212">
        <v>19162.36</v>
      </c>
      <c r="AI5030" s="212">
        <v>23761.33</v>
      </c>
      <c r="AJ5030" s="212">
        <v>0</v>
      </c>
      <c r="AK5030" s="212">
        <v>0</v>
      </c>
      <c r="AL5030" s="212">
        <v>0</v>
      </c>
      <c r="AM5030">
        <v>1</v>
      </c>
      <c r="AN5030" t="str">
        <f>VLOOKUP(H5030,'Base Art'!$A:$AJ,36,FALSE)</f>
        <v>NUTRIPET S.A.U.</v>
      </c>
    </row>
    <row r="5031" spans="1:40" x14ac:dyDescent="0.25">
      <c r="A5031" s="212" t="s">
        <v>7819</v>
      </c>
      <c r="B5031" s="212">
        <v>1</v>
      </c>
      <c r="C5031" s="212" t="s">
        <v>7820</v>
      </c>
      <c r="D5031" s="212" t="s">
        <v>175</v>
      </c>
      <c r="E5031" s="212">
        <v>56</v>
      </c>
      <c r="F5031" s="212" t="s">
        <v>176</v>
      </c>
      <c r="G5031" s="212" t="s">
        <v>1277</v>
      </c>
      <c r="H5031" s="212">
        <v>6958</v>
      </c>
      <c r="I5031" s="212" t="s">
        <v>1278</v>
      </c>
      <c r="J5031" s="212">
        <v>1192</v>
      </c>
      <c r="K5031" s="212" t="s">
        <v>932</v>
      </c>
      <c r="L5031" s="212" t="s">
        <v>933</v>
      </c>
      <c r="M5031" s="212"/>
      <c r="N5031" s="212"/>
      <c r="O5031" s="212"/>
      <c r="P5031" s="212">
        <v>1112</v>
      </c>
      <c r="Q5031" s="212" t="s">
        <v>1010</v>
      </c>
      <c r="R5031" s="212" t="s">
        <v>1011</v>
      </c>
      <c r="S5031" s="212"/>
      <c r="T5031" s="212"/>
      <c r="U5031" s="212"/>
      <c r="V5031" s="212"/>
      <c r="W5031" s="212"/>
      <c r="X5031" s="212"/>
      <c r="Y5031" s="212">
        <v>1375</v>
      </c>
      <c r="Z5031" s="212" t="s">
        <v>314</v>
      </c>
      <c r="AA5031" s="212" t="s">
        <v>315</v>
      </c>
      <c r="AB5031" s="212">
        <v>20918.713</v>
      </c>
      <c r="AC5031" s="212">
        <v>25918.284</v>
      </c>
      <c r="AD5031" s="212">
        <v>1</v>
      </c>
      <c r="AE5031" s="212">
        <v>0</v>
      </c>
      <c r="AF5031" s="212">
        <v>1</v>
      </c>
      <c r="AG5031" s="212">
        <v>0</v>
      </c>
      <c r="AH5031" s="212">
        <v>20918.71</v>
      </c>
      <c r="AI5031" s="212">
        <v>25918.28</v>
      </c>
      <c r="AJ5031" s="212">
        <v>0</v>
      </c>
      <c r="AK5031" s="212">
        <v>0</v>
      </c>
      <c r="AL5031" s="212">
        <v>0</v>
      </c>
      <c r="AM5031">
        <v>1</v>
      </c>
      <c r="AN5031" t="str">
        <f>VLOOKUP(H5031,'Base Art'!$A:$AJ,36,FALSE)</f>
        <v>NUTRIPET S.A.U.</v>
      </c>
    </row>
    <row r="5032" spans="1:40" x14ac:dyDescent="0.25">
      <c r="A5032" s="212" t="s">
        <v>7819</v>
      </c>
      <c r="B5032" s="212">
        <v>1</v>
      </c>
      <c r="C5032" s="212" t="s">
        <v>7820</v>
      </c>
      <c r="D5032" s="212" t="s">
        <v>175</v>
      </c>
      <c r="E5032" s="212">
        <v>56</v>
      </c>
      <c r="F5032" s="212" t="s">
        <v>176</v>
      </c>
      <c r="G5032" s="212" t="s">
        <v>1279</v>
      </c>
      <c r="H5032" s="212">
        <v>6971</v>
      </c>
      <c r="I5032" s="212" t="s">
        <v>1280</v>
      </c>
      <c r="J5032" s="212">
        <v>1257</v>
      </c>
      <c r="K5032" s="212" t="s">
        <v>774</v>
      </c>
      <c r="L5032" s="212" t="s">
        <v>775</v>
      </c>
      <c r="M5032" s="212"/>
      <c r="N5032" s="212"/>
      <c r="O5032" s="212"/>
      <c r="P5032" s="212">
        <v>1114</v>
      </c>
      <c r="Q5032" s="212" t="s">
        <v>1221</v>
      </c>
      <c r="R5032" s="212" t="s">
        <v>1222</v>
      </c>
      <c r="S5032" s="212"/>
      <c r="T5032" s="212"/>
      <c r="U5032" s="212"/>
      <c r="V5032" s="212"/>
      <c r="W5032" s="212"/>
      <c r="X5032" s="212"/>
      <c r="Y5032" s="212">
        <v>1375</v>
      </c>
      <c r="Z5032" s="212" t="s">
        <v>314</v>
      </c>
      <c r="AA5032" s="212" t="s">
        <v>315</v>
      </c>
      <c r="AB5032" s="212">
        <v>25857.407999999999</v>
      </c>
      <c r="AC5032" s="212">
        <v>32037.329000000002</v>
      </c>
      <c r="AD5032" s="212">
        <v>2</v>
      </c>
      <c r="AE5032" s="212">
        <v>0</v>
      </c>
      <c r="AF5032" s="212">
        <v>2</v>
      </c>
      <c r="AG5032" s="212">
        <v>0</v>
      </c>
      <c r="AH5032" s="212">
        <v>51714.82</v>
      </c>
      <c r="AI5032" s="212">
        <v>64074.66</v>
      </c>
      <c r="AJ5032" s="212">
        <v>0</v>
      </c>
      <c r="AK5032" s="212">
        <v>0</v>
      </c>
      <c r="AL5032" s="212">
        <v>0</v>
      </c>
      <c r="AM5032">
        <v>1</v>
      </c>
      <c r="AN5032" t="str">
        <f>VLOOKUP(H5032,'Base Art'!$A:$AJ,36,FALSE)</f>
        <v>NUTRIPET S.A.U.</v>
      </c>
    </row>
    <row r="5033" spans="1:40" x14ac:dyDescent="0.25">
      <c r="A5033" s="212" t="s">
        <v>7819</v>
      </c>
      <c r="B5033" s="212">
        <v>1</v>
      </c>
      <c r="C5033" s="212" t="s">
        <v>7820</v>
      </c>
      <c r="D5033" s="212" t="s">
        <v>175</v>
      </c>
      <c r="E5033" s="212">
        <v>56</v>
      </c>
      <c r="F5033" s="212" t="s">
        <v>176</v>
      </c>
      <c r="G5033" s="212" t="s">
        <v>1146</v>
      </c>
      <c r="H5033" s="212">
        <v>6978</v>
      </c>
      <c r="I5033" s="212" t="s">
        <v>1147</v>
      </c>
      <c r="J5033" s="212">
        <v>1257</v>
      </c>
      <c r="K5033" s="212" t="s">
        <v>774</v>
      </c>
      <c r="L5033" s="212" t="s">
        <v>775</v>
      </c>
      <c r="M5033" s="212"/>
      <c r="N5033" s="212"/>
      <c r="O5033" s="212"/>
      <c r="P5033" s="212">
        <v>1113</v>
      </c>
      <c r="Q5033" s="212" t="s">
        <v>1144</v>
      </c>
      <c r="R5033" s="212" t="s">
        <v>1145</v>
      </c>
      <c r="S5033" s="212"/>
      <c r="T5033" s="212"/>
      <c r="U5033" s="212"/>
      <c r="V5033" s="212"/>
      <c r="W5033" s="212"/>
      <c r="X5033" s="212"/>
      <c r="Y5033" s="212">
        <v>1375</v>
      </c>
      <c r="Z5033" s="212" t="s">
        <v>314</v>
      </c>
      <c r="AA5033" s="212" t="s">
        <v>315</v>
      </c>
      <c r="AB5033" s="212">
        <v>25937.623</v>
      </c>
      <c r="AC5033" s="212">
        <v>32136.714</v>
      </c>
      <c r="AD5033" s="212">
        <v>1</v>
      </c>
      <c r="AE5033" s="212">
        <v>0</v>
      </c>
      <c r="AF5033" s="212">
        <v>1</v>
      </c>
      <c r="AG5033" s="212">
        <v>0</v>
      </c>
      <c r="AH5033" s="212">
        <v>25937.62</v>
      </c>
      <c r="AI5033" s="212">
        <v>32136.71</v>
      </c>
      <c r="AJ5033" s="212">
        <v>1</v>
      </c>
      <c r="AK5033" s="212">
        <v>1</v>
      </c>
      <c r="AL5033" s="212">
        <v>0</v>
      </c>
      <c r="AM5033">
        <v>1</v>
      </c>
      <c r="AN5033" t="str">
        <f>VLOOKUP(H5033,'Base Art'!$A:$AJ,36,FALSE)</f>
        <v>NUTRIPET S.A.U.</v>
      </c>
    </row>
    <row r="5034" spans="1:40" x14ac:dyDescent="0.25">
      <c r="A5034" s="212" t="s">
        <v>7819</v>
      </c>
      <c r="B5034" s="212">
        <v>1</v>
      </c>
      <c r="C5034" s="212" t="s">
        <v>7820</v>
      </c>
      <c r="D5034" s="212" t="s">
        <v>175</v>
      </c>
      <c r="E5034" s="212">
        <v>56</v>
      </c>
      <c r="F5034" s="212" t="s">
        <v>176</v>
      </c>
      <c r="G5034" s="212" t="s">
        <v>748</v>
      </c>
      <c r="H5034" s="212">
        <v>7230</v>
      </c>
      <c r="I5034" s="212" t="s">
        <v>749</v>
      </c>
      <c r="J5034" s="212">
        <v>1450</v>
      </c>
      <c r="K5034" s="212" t="s">
        <v>634</v>
      </c>
      <c r="L5034" s="212" t="s">
        <v>635</v>
      </c>
      <c r="M5034" s="212"/>
      <c r="N5034" s="212"/>
      <c r="O5034" s="212"/>
      <c r="P5034" s="212">
        <v>1077</v>
      </c>
      <c r="Q5034" s="212" t="s">
        <v>636</v>
      </c>
      <c r="R5034" s="212" t="s">
        <v>637</v>
      </c>
      <c r="S5034" s="212"/>
      <c r="T5034" s="212"/>
      <c r="U5034" s="212"/>
      <c r="V5034" s="212"/>
      <c r="W5034" s="212"/>
      <c r="X5034" s="212"/>
      <c r="Y5034" s="212">
        <v>1370</v>
      </c>
      <c r="Z5034" s="212" t="s">
        <v>400</v>
      </c>
      <c r="AA5034" s="212" t="s">
        <v>401</v>
      </c>
      <c r="AB5034" s="212">
        <v>5538.2939999999999</v>
      </c>
      <c r="AC5034" s="212">
        <v>6701.3360000000002</v>
      </c>
      <c r="AD5034" s="212">
        <v>5</v>
      </c>
      <c r="AE5034" s="212">
        <v>0</v>
      </c>
      <c r="AF5034" s="212">
        <v>5</v>
      </c>
      <c r="AG5034" s="212">
        <v>0</v>
      </c>
      <c r="AH5034" s="212">
        <v>27691.47</v>
      </c>
      <c r="AI5034" s="212">
        <v>33506.68</v>
      </c>
      <c r="AJ5034" s="212">
        <v>0</v>
      </c>
      <c r="AK5034" s="212">
        <v>0</v>
      </c>
      <c r="AL5034" s="212">
        <v>0</v>
      </c>
      <c r="AM5034">
        <v>1</v>
      </c>
      <c r="AN5034" t="str">
        <f>VLOOKUP(H5034,'Base Art'!$A:$AJ,36,FALSE)</f>
        <v>RPB SA</v>
      </c>
    </row>
    <row r="5035" spans="1:40" x14ac:dyDescent="0.25">
      <c r="A5035" s="212" t="s">
        <v>7819</v>
      </c>
      <c r="B5035" s="212">
        <v>1</v>
      </c>
      <c r="C5035" s="212" t="s">
        <v>7820</v>
      </c>
      <c r="D5035" s="212" t="s">
        <v>175</v>
      </c>
      <c r="E5035" s="212">
        <v>56</v>
      </c>
      <c r="F5035" s="212" t="s">
        <v>176</v>
      </c>
      <c r="G5035" s="212" t="s">
        <v>750</v>
      </c>
      <c r="H5035" s="212">
        <v>7235</v>
      </c>
      <c r="I5035" s="212" t="s">
        <v>751</v>
      </c>
      <c r="J5035" s="212">
        <v>1194</v>
      </c>
      <c r="K5035" s="212" t="s">
        <v>310</v>
      </c>
      <c r="L5035" s="212" t="s">
        <v>311</v>
      </c>
      <c r="M5035" s="212"/>
      <c r="N5035" s="212"/>
      <c r="O5035" s="212"/>
      <c r="P5035" s="212">
        <v>1094</v>
      </c>
      <c r="Q5035" s="212" t="s">
        <v>752</v>
      </c>
      <c r="R5035" s="212" t="s">
        <v>753</v>
      </c>
      <c r="S5035" s="212"/>
      <c r="T5035" s="212"/>
      <c r="U5035" s="212"/>
      <c r="V5035" s="212"/>
      <c r="W5035" s="212"/>
      <c r="X5035" s="212"/>
      <c r="Y5035" s="212">
        <v>1375</v>
      </c>
      <c r="Z5035" s="212" t="s">
        <v>314</v>
      </c>
      <c r="AA5035" s="212" t="s">
        <v>315</v>
      </c>
      <c r="AB5035" s="212">
        <v>5875.4340000000002</v>
      </c>
      <c r="AC5035" s="212">
        <v>7166.0709999999999</v>
      </c>
      <c r="AD5035" s="212">
        <v>3</v>
      </c>
      <c r="AE5035" s="212">
        <v>2</v>
      </c>
      <c r="AF5035" s="212">
        <v>5</v>
      </c>
      <c r="AG5035" s="212">
        <v>0</v>
      </c>
      <c r="AH5035" s="212">
        <v>29377.17</v>
      </c>
      <c r="AI5035" s="212">
        <v>35830.36</v>
      </c>
      <c r="AJ5035" s="212">
        <v>1</v>
      </c>
      <c r="AK5035" s="212">
        <v>5</v>
      </c>
      <c r="AL5035" s="212">
        <v>0</v>
      </c>
      <c r="AM5035">
        <v>1</v>
      </c>
      <c r="AN5035" t="str">
        <f>VLOOKUP(H5035,'Base Art'!$A:$AJ,36,FALSE)</f>
        <v>MASTERFOODS ARGENTINA LTD.</v>
      </c>
    </row>
    <row r="5036" spans="1:40" x14ac:dyDescent="0.25">
      <c r="A5036" s="212" t="s">
        <v>7819</v>
      </c>
      <c r="B5036" s="212">
        <v>1</v>
      </c>
      <c r="C5036" s="212" t="s">
        <v>7820</v>
      </c>
      <c r="D5036" s="212" t="s">
        <v>175</v>
      </c>
      <c r="E5036" s="212">
        <v>56</v>
      </c>
      <c r="F5036" s="212" t="s">
        <v>176</v>
      </c>
      <c r="G5036" s="212" t="s">
        <v>1016</v>
      </c>
      <c r="H5036" s="212">
        <v>7236</v>
      </c>
      <c r="I5036" s="212" t="s">
        <v>1017</v>
      </c>
      <c r="J5036" s="212">
        <v>1194</v>
      </c>
      <c r="K5036" s="212" t="s">
        <v>310</v>
      </c>
      <c r="L5036" s="212" t="s">
        <v>311</v>
      </c>
      <c r="M5036" s="212"/>
      <c r="N5036" s="212"/>
      <c r="O5036" s="212"/>
      <c r="P5036" s="212">
        <v>1094</v>
      </c>
      <c r="Q5036" s="212" t="s">
        <v>752</v>
      </c>
      <c r="R5036" s="212" t="s">
        <v>753</v>
      </c>
      <c r="S5036" s="212"/>
      <c r="T5036" s="212"/>
      <c r="U5036" s="212"/>
      <c r="V5036" s="212"/>
      <c r="W5036" s="212"/>
      <c r="X5036" s="212"/>
      <c r="Y5036" s="212">
        <v>1375</v>
      </c>
      <c r="Z5036" s="212" t="s">
        <v>314</v>
      </c>
      <c r="AA5036" s="212" t="s">
        <v>315</v>
      </c>
      <c r="AB5036" s="212">
        <v>9792.39</v>
      </c>
      <c r="AC5036" s="212">
        <v>12132.771000000001</v>
      </c>
      <c r="AD5036" s="212">
        <v>1</v>
      </c>
      <c r="AE5036" s="212">
        <v>0</v>
      </c>
      <c r="AF5036" s="212">
        <v>1</v>
      </c>
      <c r="AG5036" s="212">
        <v>0</v>
      </c>
      <c r="AH5036" s="212">
        <v>9792.39</v>
      </c>
      <c r="AI5036" s="212">
        <v>12132.77</v>
      </c>
      <c r="AJ5036" s="212">
        <v>0</v>
      </c>
      <c r="AK5036" s="212">
        <v>0</v>
      </c>
      <c r="AL5036" s="212">
        <v>0</v>
      </c>
      <c r="AM5036">
        <v>1</v>
      </c>
      <c r="AN5036" t="str">
        <f>VLOOKUP(H5036,'Base Art'!$A:$AJ,36,FALSE)</f>
        <v>MASTERFOODS ARGENTINA LTD.</v>
      </c>
    </row>
    <row r="5037" spans="1:40" x14ac:dyDescent="0.25">
      <c r="A5037" s="212" t="s">
        <v>7819</v>
      </c>
      <c r="B5037" s="212">
        <v>1</v>
      </c>
      <c r="C5037" s="212" t="s">
        <v>7820</v>
      </c>
      <c r="D5037" s="212" t="s">
        <v>175</v>
      </c>
      <c r="E5037" s="212">
        <v>56</v>
      </c>
      <c r="F5037" s="212" t="s">
        <v>176</v>
      </c>
      <c r="G5037" s="212" t="s">
        <v>754</v>
      </c>
      <c r="H5037" s="212">
        <v>7237</v>
      </c>
      <c r="I5037" s="212" t="s">
        <v>755</v>
      </c>
      <c r="J5037" s="212">
        <v>1194</v>
      </c>
      <c r="K5037" s="212" t="s">
        <v>310</v>
      </c>
      <c r="L5037" s="212" t="s">
        <v>311</v>
      </c>
      <c r="M5037" s="212"/>
      <c r="N5037" s="212"/>
      <c r="O5037" s="212"/>
      <c r="P5037" s="212">
        <v>1094</v>
      </c>
      <c r="Q5037" s="212" t="s">
        <v>752</v>
      </c>
      <c r="R5037" s="212" t="s">
        <v>753</v>
      </c>
      <c r="S5037" s="212"/>
      <c r="T5037" s="212"/>
      <c r="U5037" s="212"/>
      <c r="V5037" s="212"/>
      <c r="W5037" s="212"/>
      <c r="X5037" s="212"/>
      <c r="Y5037" s="212">
        <v>1375</v>
      </c>
      <c r="Z5037" s="212" t="s">
        <v>314</v>
      </c>
      <c r="AA5037" s="212" t="s">
        <v>315</v>
      </c>
      <c r="AB5037" s="212">
        <v>9792.39</v>
      </c>
      <c r="AC5037" s="212">
        <v>11990.781999999999</v>
      </c>
      <c r="AD5037" s="212">
        <v>2</v>
      </c>
      <c r="AE5037" s="212">
        <v>0</v>
      </c>
      <c r="AF5037" s="212">
        <v>2</v>
      </c>
      <c r="AG5037" s="212">
        <v>0</v>
      </c>
      <c r="AH5037" s="212">
        <v>19584.78</v>
      </c>
      <c r="AI5037" s="212">
        <v>23981.56</v>
      </c>
      <c r="AJ5037" s="212">
        <v>0</v>
      </c>
      <c r="AK5037" s="212">
        <v>0</v>
      </c>
      <c r="AL5037" s="212">
        <v>0</v>
      </c>
      <c r="AM5037">
        <v>1</v>
      </c>
      <c r="AN5037" t="str">
        <f>VLOOKUP(H5037,'Base Art'!$A:$AJ,36,FALSE)</f>
        <v>MASTERFOODS ARGENTINA LTD.</v>
      </c>
    </row>
    <row r="5038" spans="1:40" x14ac:dyDescent="0.25">
      <c r="A5038" s="212" t="s">
        <v>7819</v>
      </c>
      <c r="B5038" s="212">
        <v>1</v>
      </c>
      <c r="C5038" s="212" t="s">
        <v>7820</v>
      </c>
      <c r="D5038" s="212" t="s">
        <v>175</v>
      </c>
      <c r="E5038" s="212">
        <v>56</v>
      </c>
      <c r="F5038" s="212" t="s">
        <v>176</v>
      </c>
      <c r="G5038" s="212" t="s">
        <v>756</v>
      </c>
      <c r="H5038" s="212">
        <v>7238</v>
      </c>
      <c r="I5038" s="212" t="s">
        <v>757</v>
      </c>
      <c r="J5038" s="212">
        <v>1193</v>
      </c>
      <c r="K5038" s="212" t="s">
        <v>506</v>
      </c>
      <c r="L5038" s="212" t="s">
        <v>507</v>
      </c>
      <c r="M5038" s="212"/>
      <c r="N5038" s="212"/>
      <c r="O5038" s="212"/>
      <c r="P5038" s="212">
        <v>1094</v>
      </c>
      <c r="Q5038" s="212" t="s">
        <v>752</v>
      </c>
      <c r="R5038" s="212" t="s">
        <v>753</v>
      </c>
      <c r="S5038" s="212"/>
      <c r="T5038" s="212"/>
      <c r="U5038" s="212"/>
      <c r="V5038" s="212"/>
      <c r="W5038" s="212"/>
      <c r="X5038" s="212"/>
      <c r="Y5038" s="212">
        <v>1375</v>
      </c>
      <c r="Z5038" s="212" t="s">
        <v>314</v>
      </c>
      <c r="AA5038" s="212" t="s">
        <v>315</v>
      </c>
      <c r="AB5038" s="212">
        <v>6528.26</v>
      </c>
      <c r="AC5038" s="212">
        <v>7946.5240000000003</v>
      </c>
      <c r="AD5038" s="212">
        <v>4</v>
      </c>
      <c r="AE5038" s="212">
        <v>2</v>
      </c>
      <c r="AF5038" s="212">
        <v>6</v>
      </c>
      <c r="AG5038" s="212">
        <v>0</v>
      </c>
      <c r="AH5038" s="212">
        <v>39169.56</v>
      </c>
      <c r="AI5038" s="212">
        <v>47679.15</v>
      </c>
      <c r="AJ5038" s="212">
        <v>0</v>
      </c>
      <c r="AK5038" s="212">
        <v>0</v>
      </c>
      <c r="AL5038" s="212">
        <v>0</v>
      </c>
      <c r="AM5038">
        <v>1</v>
      </c>
      <c r="AN5038" t="str">
        <f>VLOOKUP(H5038,'Base Art'!$A:$AJ,36,FALSE)</f>
        <v>MASTERFOODS ARGENTINA LTD.</v>
      </c>
    </row>
    <row r="5039" spans="1:40" x14ac:dyDescent="0.25">
      <c r="A5039" s="212" t="s">
        <v>7819</v>
      </c>
      <c r="B5039" s="212">
        <v>1</v>
      </c>
      <c r="C5039" s="212" t="s">
        <v>7820</v>
      </c>
      <c r="D5039" s="212" t="s">
        <v>175</v>
      </c>
      <c r="E5039" s="212">
        <v>56</v>
      </c>
      <c r="F5039" s="212" t="s">
        <v>176</v>
      </c>
      <c r="G5039" s="212" t="s">
        <v>758</v>
      </c>
      <c r="H5039" s="212">
        <v>7239</v>
      </c>
      <c r="I5039" s="212" t="s">
        <v>759</v>
      </c>
      <c r="J5039" s="212">
        <v>1193</v>
      </c>
      <c r="K5039" s="212" t="s">
        <v>506</v>
      </c>
      <c r="L5039" s="212" t="s">
        <v>507</v>
      </c>
      <c r="M5039" s="212"/>
      <c r="N5039" s="212"/>
      <c r="O5039" s="212"/>
      <c r="P5039" s="212">
        <v>1094</v>
      </c>
      <c r="Q5039" s="212" t="s">
        <v>752</v>
      </c>
      <c r="R5039" s="212" t="s">
        <v>753</v>
      </c>
      <c r="S5039" s="212"/>
      <c r="T5039" s="212"/>
      <c r="U5039" s="212"/>
      <c r="V5039" s="212"/>
      <c r="W5039" s="212"/>
      <c r="X5039" s="212"/>
      <c r="Y5039" s="212">
        <v>1375</v>
      </c>
      <c r="Z5039" s="212" t="s">
        <v>314</v>
      </c>
      <c r="AA5039" s="212" t="s">
        <v>315</v>
      </c>
      <c r="AB5039" s="212">
        <v>6449.29</v>
      </c>
      <c r="AC5039" s="212">
        <v>7993.8549999999996</v>
      </c>
      <c r="AD5039" s="212">
        <v>2</v>
      </c>
      <c r="AE5039" s="212">
        <v>1</v>
      </c>
      <c r="AF5039" s="212">
        <v>3</v>
      </c>
      <c r="AG5039" s="212">
        <v>0</v>
      </c>
      <c r="AH5039" s="212">
        <v>19347.87</v>
      </c>
      <c r="AI5039" s="212">
        <v>23981.57</v>
      </c>
      <c r="AJ5039" s="212">
        <v>1</v>
      </c>
      <c r="AK5039" s="212">
        <v>3</v>
      </c>
      <c r="AL5039" s="212">
        <v>0</v>
      </c>
      <c r="AM5039">
        <v>1</v>
      </c>
      <c r="AN5039" t="str">
        <f>VLOOKUP(H5039,'Base Art'!$A:$AJ,36,FALSE)</f>
        <v>MASTERFOODS ARGENTINA LTD.</v>
      </c>
    </row>
    <row r="5040" spans="1:40" x14ac:dyDescent="0.25">
      <c r="A5040" s="212" t="s">
        <v>7819</v>
      </c>
      <c r="B5040" s="212">
        <v>1</v>
      </c>
      <c r="C5040" s="212" t="s">
        <v>7820</v>
      </c>
      <c r="D5040" s="212" t="s">
        <v>175</v>
      </c>
      <c r="E5040" s="212">
        <v>56</v>
      </c>
      <c r="F5040" s="212" t="s">
        <v>176</v>
      </c>
      <c r="G5040" s="212" t="s">
        <v>760</v>
      </c>
      <c r="H5040" s="212">
        <v>7240</v>
      </c>
      <c r="I5040" s="212" t="s">
        <v>761</v>
      </c>
      <c r="J5040" s="212">
        <v>1193</v>
      </c>
      <c r="K5040" s="212" t="s">
        <v>506</v>
      </c>
      <c r="L5040" s="212" t="s">
        <v>507</v>
      </c>
      <c r="M5040" s="212"/>
      <c r="N5040" s="212"/>
      <c r="O5040" s="212"/>
      <c r="P5040" s="212">
        <v>1094</v>
      </c>
      <c r="Q5040" s="212" t="s">
        <v>752</v>
      </c>
      <c r="R5040" s="212" t="s">
        <v>753</v>
      </c>
      <c r="S5040" s="212"/>
      <c r="T5040" s="212"/>
      <c r="U5040" s="212"/>
      <c r="V5040" s="212"/>
      <c r="W5040" s="212"/>
      <c r="X5040" s="212"/>
      <c r="Y5040" s="212">
        <v>1375</v>
      </c>
      <c r="Z5040" s="212" t="s">
        <v>314</v>
      </c>
      <c r="AA5040" s="212" t="s">
        <v>315</v>
      </c>
      <c r="AB5040" s="212">
        <v>9733.1630000000005</v>
      </c>
      <c r="AC5040" s="212">
        <v>11919.788</v>
      </c>
      <c r="AD5040" s="212">
        <v>4</v>
      </c>
      <c r="AE5040" s="212">
        <v>0</v>
      </c>
      <c r="AF5040" s="212">
        <v>4</v>
      </c>
      <c r="AG5040" s="212">
        <v>0</v>
      </c>
      <c r="AH5040" s="212">
        <v>38932.65</v>
      </c>
      <c r="AI5040" s="212">
        <v>47679.15</v>
      </c>
      <c r="AJ5040" s="212">
        <v>0</v>
      </c>
      <c r="AK5040" s="212">
        <v>0</v>
      </c>
      <c r="AL5040" s="212">
        <v>0</v>
      </c>
      <c r="AM5040">
        <v>1</v>
      </c>
      <c r="AN5040" t="str">
        <f>VLOOKUP(H5040,'Base Art'!$A:$AJ,36,FALSE)</f>
        <v>MASTERFOODS ARGENTINA LTD.</v>
      </c>
    </row>
    <row r="5041" spans="1:40" x14ac:dyDescent="0.25">
      <c r="A5041" s="212" t="s">
        <v>7819</v>
      </c>
      <c r="B5041" s="212">
        <v>1</v>
      </c>
      <c r="C5041" s="212" t="s">
        <v>7820</v>
      </c>
      <c r="D5041" s="212" t="s">
        <v>175</v>
      </c>
      <c r="E5041" s="212">
        <v>56</v>
      </c>
      <c r="F5041" s="212" t="s">
        <v>176</v>
      </c>
      <c r="G5041" s="212" t="s">
        <v>762</v>
      </c>
      <c r="H5041" s="212">
        <v>7241</v>
      </c>
      <c r="I5041" s="212" t="s">
        <v>763</v>
      </c>
      <c r="J5041" s="212">
        <v>1193</v>
      </c>
      <c r="K5041" s="212" t="s">
        <v>506</v>
      </c>
      <c r="L5041" s="212" t="s">
        <v>507</v>
      </c>
      <c r="M5041" s="212"/>
      <c r="N5041" s="212"/>
      <c r="O5041" s="212"/>
      <c r="P5041" s="212">
        <v>1094</v>
      </c>
      <c r="Q5041" s="212" t="s">
        <v>752</v>
      </c>
      <c r="R5041" s="212" t="s">
        <v>753</v>
      </c>
      <c r="S5041" s="212"/>
      <c r="T5041" s="212"/>
      <c r="U5041" s="212"/>
      <c r="V5041" s="212"/>
      <c r="W5041" s="212"/>
      <c r="X5041" s="212"/>
      <c r="Y5041" s="212">
        <v>1375</v>
      </c>
      <c r="Z5041" s="212" t="s">
        <v>314</v>
      </c>
      <c r="AA5041" s="212" t="s">
        <v>315</v>
      </c>
      <c r="AB5041" s="212">
        <v>9555.48</v>
      </c>
      <c r="AC5041" s="212">
        <v>11848.795</v>
      </c>
      <c r="AD5041" s="212">
        <v>1</v>
      </c>
      <c r="AE5041" s="212">
        <v>0</v>
      </c>
      <c r="AF5041" s="212">
        <v>1</v>
      </c>
      <c r="AG5041" s="212">
        <v>0</v>
      </c>
      <c r="AH5041" s="212">
        <v>9555.48</v>
      </c>
      <c r="AI5041" s="212">
        <v>11848.8</v>
      </c>
      <c r="AJ5041" s="212">
        <v>0</v>
      </c>
      <c r="AK5041" s="212">
        <v>0</v>
      </c>
      <c r="AL5041" s="212">
        <v>0</v>
      </c>
      <c r="AM5041">
        <v>1</v>
      </c>
      <c r="AN5041" t="str">
        <f>VLOOKUP(H5041,'Base Art'!$A:$AJ,36,FALSE)</f>
        <v>MASTERFOODS ARGENTINA LTD.</v>
      </c>
    </row>
    <row r="5042" spans="1:40" x14ac:dyDescent="0.25">
      <c r="A5042" s="212" t="s">
        <v>7819</v>
      </c>
      <c r="B5042" s="212">
        <v>1</v>
      </c>
      <c r="C5042" s="212" t="s">
        <v>7820</v>
      </c>
      <c r="D5042" s="212" t="s">
        <v>175</v>
      </c>
      <c r="E5042" s="212">
        <v>56</v>
      </c>
      <c r="F5042" s="212" t="s">
        <v>176</v>
      </c>
      <c r="G5042" s="212" t="s">
        <v>764</v>
      </c>
      <c r="H5042" s="212">
        <v>7242</v>
      </c>
      <c r="I5042" s="212" t="s">
        <v>765</v>
      </c>
      <c r="J5042" s="212">
        <v>1193</v>
      </c>
      <c r="K5042" s="212" t="s">
        <v>506</v>
      </c>
      <c r="L5042" s="212" t="s">
        <v>507</v>
      </c>
      <c r="M5042" s="212"/>
      <c r="N5042" s="212"/>
      <c r="O5042" s="212"/>
      <c r="P5042" s="212">
        <v>1094</v>
      </c>
      <c r="Q5042" s="212" t="s">
        <v>752</v>
      </c>
      <c r="R5042" s="212" t="s">
        <v>753</v>
      </c>
      <c r="S5042" s="212"/>
      <c r="T5042" s="212"/>
      <c r="U5042" s="212"/>
      <c r="V5042" s="212"/>
      <c r="W5042" s="212"/>
      <c r="X5042" s="212"/>
      <c r="Y5042" s="212">
        <v>1375</v>
      </c>
      <c r="Z5042" s="212" t="s">
        <v>314</v>
      </c>
      <c r="AA5042" s="212" t="s">
        <v>315</v>
      </c>
      <c r="AB5042" s="212">
        <v>9673.9349999999995</v>
      </c>
      <c r="AC5042" s="212">
        <v>11990.782999999999</v>
      </c>
      <c r="AD5042" s="212">
        <v>2</v>
      </c>
      <c r="AE5042" s="212">
        <v>0</v>
      </c>
      <c r="AF5042" s="212">
        <v>2</v>
      </c>
      <c r="AG5042" s="212">
        <v>0</v>
      </c>
      <c r="AH5042" s="212">
        <v>19347.87</v>
      </c>
      <c r="AI5042" s="212">
        <v>23981.57</v>
      </c>
      <c r="AJ5042" s="212">
        <v>0</v>
      </c>
      <c r="AK5042" s="212">
        <v>0</v>
      </c>
      <c r="AL5042" s="212">
        <v>0</v>
      </c>
      <c r="AM5042">
        <v>1</v>
      </c>
      <c r="AN5042" t="str">
        <f>VLOOKUP(H5042,'Base Art'!$A:$AJ,36,FALSE)</f>
        <v>MASTERFOODS ARGENTINA LTD.</v>
      </c>
    </row>
    <row r="5043" spans="1:40" x14ac:dyDescent="0.25">
      <c r="A5043" s="212" t="s">
        <v>7819</v>
      </c>
      <c r="B5043" s="212">
        <v>1</v>
      </c>
      <c r="C5043" s="212" t="s">
        <v>7820</v>
      </c>
      <c r="D5043" s="212" t="s">
        <v>175</v>
      </c>
      <c r="E5043" s="212">
        <v>56</v>
      </c>
      <c r="F5043" s="212" t="s">
        <v>176</v>
      </c>
      <c r="G5043" s="212" t="s">
        <v>766</v>
      </c>
      <c r="H5043" s="212">
        <v>7243</v>
      </c>
      <c r="I5043" s="212" t="s">
        <v>767</v>
      </c>
      <c r="J5043" s="212">
        <v>1193</v>
      </c>
      <c r="K5043" s="212" t="s">
        <v>506</v>
      </c>
      <c r="L5043" s="212" t="s">
        <v>507</v>
      </c>
      <c r="M5043" s="212"/>
      <c r="N5043" s="212"/>
      <c r="O5043" s="212"/>
      <c r="P5043" s="212">
        <v>1094</v>
      </c>
      <c r="Q5043" s="212" t="s">
        <v>752</v>
      </c>
      <c r="R5043" s="212" t="s">
        <v>753</v>
      </c>
      <c r="S5043" s="212"/>
      <c r="T5043" s="212"/>
      <c r="U5043" s="212"/>
      <c r="V5043" s="212"/>
      <c r="W5043" s="212"/>
      <c r="X5043" s="212"/>
      <c r="Y5043" s="212">
        <v>1375</v>
      </c>
      <c r="Z5043" s="212" t="s">
        <v>314</v>
      </c>
      <c r="AA5043" s="212" t="s">
        <v>315</v>
      </c>
      <c r="AB5043" s="212">
        <v>9555.48</v>
      </c>
      <c r="AC5043" s="212">
        <v>11848.795</v>
      </c>
      <c r="AD5043" s="212">
        <v>1</v>
      </c>
      <c r="AE5043" s="212">
        <v>0</v>
      </c>
      <c r="AF5043" s="212">
        <v>1</v>
      </c>
      <c r="AG5043" s="212">
        <v>0</v>
      </c>
      <c r="AH5043" s="212">
        <v>9555.48</v>
      </c>
      <c r="AI5043" s="212">
        <v>11848.8</v>
      </c>
      <c r="AJ5043" s="212">
        <v>0</v>
      </c>
      <c r="AK5043" s="212">
        <v>0</v>
      </c>
      <c r="AL5043" s="212">
        <v>0</v>
      </c>
      <c r="AM5043">
        <v>1</v>
      </c>
      <c r="AN5043" t="str">
        <f>VLOOKUP(H5043,'Base Art'!$A:$AJ,36,FALSE)</f>
        <v>MASTERFOODS ARGENTINA LTD.</v>
      </c>
    </row>
    <row r="5044" spans="1:40" x14ac:dyDescent="0.25">
      <c r="A5044" s="212" t="s">
        <v>7819</v>
      </c>
      <c r="B5044" s="212">
        <v>1</v>
      </c>
      <c r="C5044" s="212" t="s">
        <v>7820</v>
      </c>
      <c r="D5044" s="212" t="s">
        <v>175</v>
      </c>
      <c r="E5044" s="212">
        <v>56</v>
      </c>
      <c r="F5044" s="212" t="s">
        <v>176</v>
      </c>
      <c r="G5044" s="212" t="s">
        <v>1339</v>
      </c>
      <c r="H5044" s="212">
        <v>7311</v>
      </c>
      <c r="I5044" s="212" t="s">
        <v>1340</v>
      </c>
      <c r="J5044" s="212">
        <v>1194</v>
      </c>
      <c r="K5044" s="212" t="s">
        <v>310</v>
      </c>
      <c r="L5044" s="212" t="s">
        <v>311</v>
      </c>
      <c r="M5044" s="212"/>
      <c r="N5044" s="212"/>
      <c r="O5044" s="212"/>
      <c r="P5044" s="212">
        <v>1094</v>
      </c>
      <c r="Q5044" s="212" t="s">
        <v>752</v>
      </c>
      <c r="R5044" s="212" t="s">
        <v>753</v>
      </c>
      <c r="S5044" s="212"/>
      <c r="T5044" s="212"/>
      <c r="U5044" s="212"/>
      <c r="V5044" s="212"/>
      <c r="W5044" s="212"/>
      <c r="X5044" s="212"/>
      <c r="Y5044" s="212">
        <v>1375</v>
      </c>
      <c r="Z5044" s="212" t="s">
        <v>314</v>
      </c>
      <c r="AA5044" s="212" t="s">
        <v>315</v>
      </c>
      <c r="AB5044" s="212">
        <v>9792.39</v>
      </c>
      <c r="AC5044" s="212">
        <v>12132.771000000001</v>
      </c>
      <c r="AD5044" s="212">
        <v>1</v>
      </c>
      <c r="AE5044" s="212">
        <v>0</v>
      </c>
      <c r="AF5044" s="212">
        <v>1</v>
      </c>
      <c r="AG5044" s="212">
        <v>0</v>
      </c>
      <c r="AH5044" s="212">
        <v>9792.39</v>
      </c>
      <c r="AI5044" s="212">
        <v>12132.77</v>
      </c>
      <c r="AJ5044" s="212">
        <v>0</v>
      </c>
      <c r="AK5044" s="212">
        <v>0</v>
      </c>
      <c r="AL5044" s="212">
        <v>0</v>
      </c>
      <c r="AM5044">
        <v>1</v>
      </c>
      <c r="AN5044" t="str">
        <f>VLOOKUP(H5044,'Base Art'!$A:$AJ,36,FALSE)</f>
        <v>MASTERFOODS ARGENTINA LTD.</v>
      </c>
    </row>
    <row r="5045" spans="1:40" x14ac:dyDescent="0.25">
      <c r="A5045" s="212" t="s">
        <v>7819</v>
      </c>
      <c r="B5045" s="212">
        <v>1</v>
      </c>
      <c r="C5045" s="212" t="s">
        <v>7820</v>
      </c>
      <c r="D5045" s="212" t="s">
        <v>175</v>
      </c>
      <c r="E5045" s="212">
        <v>56</v>
      </c>
      <c r="F5045" s="212" t="s">
        <v>176</v>
      </c>
      <c r="G5045" s="212" t="s">
        <v>7771</v>
      </c>
      <c r="H5045" s="212">
        <v>7312</v>
      </c>
      <c r="I5045" s="212" t="s">
        <v>3338</v>
      </c>
      <c r="J5045" s="212">
        <v>1194</v>
      </c>
      <c r="K5045" s="212" t="s">
        <v>310</v>
      </c>
      <c r="L5045" s="212" t="s">
        <v>311</v>
      </c>
      <c r="M5045" s="212"/>
      <c r="N5045" s="212"/>
      <c r="O5045" s="212"/>
      <c r="P5045" s="212">
        <v>1094</v>
      </c>
      <c r="Q5045" s="212" t="s">
        <v>752</v>
      </c>
      <c r="R5045" s="212" t="s">
        <v>753</v>
      </c>
      <c r="S5045" s="212"/>
      <c r="T5045" s="212"/>
      <c r="U5045" s="212"/>
      <c r="V5045" s="212"/>
      <c r="W5045" s="212"/>
      <c r="X5045" s="212"/>
      <c r="Y5045" s="212">
        <v>1375</v>
      </c>
      <c r="Z5045" s="212" t="s">
        <v>314</v>
      </c>
      <c r="AA5045" s="212" t="s">
        <v>315</v>
      </c>
      <c r="AB5045" s="212">
        <v>9792.39</v>
      </c>
      <c r="AC5045" s="212">
        <v>12132.771000000001</v>
      </c>
      <c r="AD5045" s="212">
        <v>1</v>
      </c>
      <c r="AE5045" s="212">
        <v>0</v>
      </c>
      <c r="AF5045" s="212">
        <v>1</v>
      </c>
      <c r="AG5045" s="212">
        <v>0</v>
      </c>
      <c r="AH5045" s="212">
        <v>9792.39</v>
      </c>
      <c r="AI5045" s="212">
        <v>12132.77</v>
      </c>
      <c r="AJ5045" s="212">
        <v>0</v>
      </c>
      <c r="AK5045" s="212">
        <v>0</v>
      </c>
      <c r="AL5045" s="212">
        <v>0</v>
      </c>
      <c r="AM5045">
        <v>1</v>
      </c>
      <c r="AN5045" t="str">
        <f>VLOOKUP(H5045,'Base Art'!$A:$AJ,36,FALSE)</f>
        <v>MASTERFOODS ARGENTINA LTD.</v>
      </c>
    </row>
    <row r="5046" spans="1:40" x14ac:dyDescent="0.25">
      <c r="A5046" s="212" t="s">
        <v>7819</v>
      </c>
      <c r="B5046" s="212">
        <v>1</v>
      </c>
      <c r="C5046" s="212" t="s">
        <v>7820</v>
      </c>
      <c r="D5046" s="212" t="s">
        <v>175</v>
      </c>
      <c r="E5046" s="212">
        <v>56</v>
      </c>
      <c r="F5046" s="212" t="s">
        <v>176</v>
      </c>
      <c r="G5046" s="212" t="s">
        <v>1341</v>
      </c>
      <c r="H5046" s="212">
        <v>7313</v>
      </c>
      <c r="I5046" s="212" t="s">
        <v>1342</v>
      </c>
      <c r="J5046" s="212">
        <v>1194</v>
      </c>
      <c r="K5046" s="212" t="s">
        <v>310</v>
      </c>
      <c r="L5046" s="212" t="s">
        <v>311</v>
      </c>
      <c r="M5046" s="212"/>
      <c r="N5046" s="212"/>
      <c r="O5046" s="212"/>
      <c r="P5046" s="212">
        <v>1094</v>
      </c>
      <c r="Q5046" s="212" t="s">
        <v>752</v>
      </c>
      <c r="R5046" s="212" t="s">
        <v>753</v>
      </c>
      <c r="S5046" s="212"/>
      <c r="T5046" s="212"/>
      <c r="U5046" s="212"/>
      <c r="V5046" s="212"/>
      <c r="W5046" s="212"/>
      <c r="X5046" s="212"/>
      <c r="Y5046" s="212">
        <v>1375</v>
      </c>
      <c r="Z5046" s="212" t="s">
        <v>314</v>
      </c>
      <c r="AA5046" s="212" t="s">
        <v>315</v>
      </c>
      <c r="AB5046" s="212">
        <v>9792.39</v>
      </c>
      <c r="AC5046" s="212">
        <v>11848.791999999999</v>
      </c>
      <c r="AD5046" s="212">
        <v>2</v>
      </c>
      <c r="AE5046" s="212">
        <v>0</v>
      </c>
      <c r="AF5046" s="212">
        <v>2</v>
      </c>
      <c r="AG5046" s="212">
        <v>0</v>
      </c>
      <c r="AH5046" s="212">
        <v>19584.78</v>
      </c>
      <c r="AI5046" s="212">
        <v>23697.58</v>
      </c>
      <c r="AJ5046" s="212">
        <v>0</v>
      </c>
      <c r="AK5046" s="212">
        <v>0</v>
      </c>
      <c r="AL5046" s="212">
        <v>0</v>
      </c>
      <c r="AM5046">
        <v>1</v>
      </c>
      <c r="AN5046" t="str">
        <f>VLOOKUP(H5046,'Base Art'!$A:$AJ,36,FALSE)</f>
        <v>MASTERFOODS ARGENTINA LTD.</v>
      </c>
    </row>
    <row r="5047" spans="1:40" x14ac:dyDescent="0.25">
      <c r="A5047" s="212" t="s">
        <v>7819</v>
      </c>
      <c r="B5047" s="212">
        <v>1</v>
      </c>
      <c r="C5047" s="212" t="s">
        <v>7820</v>
      </c>
      <c r="D5047" s="212" t="s">
        <v>175</v>
      </c>
      <c r="E5047" s="212">
        <v>56</v>
      </c>
      <c r="F5047" s="212" t="s">
        <v>176</v>
      </c>
      <c r="G5047" s="212" t="s">
        <v>772</v>
      </c>
      <c r="H5047" s="212">
        <v>7431</v>
      </c>
      <c r="I5047" s="212" t="s">
        <v>773</v>
      </c>
      <c r="J5047" s="212">
        <v>1257</v>
      </c>
      <c r="K5047" s="212" t="s">
        <v>774</v>
      </c>
      <c r="L5047" s="212" t="s">
        <v>775</v>
      </c>
      <c r="M5047" s="212"/>
      <c r="N5047" s="212"/>
      <c r="O5047" s="212"/>
      <c r="P5047" s="212">
        <v>1101</v>
      </c>
      <c r="Q5047" s="212" t="s">
        <v>776</v>
      </c>
      <c r="R5047" s="212" t="s">
        <v>777</v>
      </c>
      <c r="S5047" s="212"/>
      <c r="T5047" s="212"/>
      <c r="U5047" s="212"/>
      <c r="V5047" s="212"/>
      <c r="W5047" s="212"/>
      <c r="X5047" s="212"/>
      <c r="Y5047" s="212">
        <v>1375</v>
      </c>
      <c r="Z5047" s="212" t="s">
        <v>314</v>
      </c>
      <c r="AA5047" s="212" t="s">
        <v>315</v>
      </c>
      <c r="AB5047" s="212">
        <v>16050.361000000001</v>
      </c>
      <c r="AC5047" s="212">
        <v>19895.727999999999</v>
      </c>
      <c r="AD5047" s="212">
        <v>2.25</v>
      </c>
      <c r="AE5047" s="212">
        <v>0.25</v>
      </c>
      <c r="AF5047" s="212">
        <v>2.5</v>
      </c>
      <c r="AG5047" s="212">
        <v>0</v>
      </c>
      <c r="AH5047" s="212">
        <v>40125.9</v>
      </c>
      <c r="AI5047" s="212">
        <v>49739.32</v>
      </c>
      <c r="AJ5047" s="212">
        <v>0</v>
      </c>
      <c r="AK5047" s="212">
        <v>0</v>
      </c>
      <c r="AL5047" s="212">
        <v>0</v>
      </c>
      <c r="AM5047">
        <v>1</v>
      </c>
      <c r="AN5047" t="str">
        <f>VLOOKUP(H5047,'Base Art'!$A:$AJ,36,FALSE)</f>
        <v>NUTRIPET S.A.U.</v>
      </c>
    </row>
    <row r="5048" spans="1:40" x14ac:dyDescent="0.25">
      <c r="A5048" s="212" t="s">
        <v>7819</v>
      </c>
      <c r="B5048" s="212">
        <v>1</v>
      </c>
      <c r="C5048" s="212" t="s">
        <v>7820</v>
      </c>
      <c r="D5048" s="212" t="s">
        <v>175</v>
      </c>
      <c r="E5048" s="212">
        <v>56</v>
      </c>
      <c r="F5048" s="212" t="s">
        <v>176</v>
      </c>
      <c r="G5048" s="212" t="s">
        <v>1579</v>
      </c>
      <c r="H5048" s="212">
        <v>7434</v>
      </c>
      <c r="I5048" s="212" t="s">
        <v>1580</v>
      </c>
      <c r="J5048" s="212">
        <v>1193</v>
      </c>
      <c r="K5048" s="212" t="s">
        <v>506</v>
      </c>
      <c r="L5048" s="212" t="s">
        <v>507</v>
      </c>
      <c r="M5048" s="212"/>
      <c r="N5048" s="212"/>
      <c r="O5048" s="212"/>
      <c r="P5048" s="212">
        <v>1094</v>
      </c>
      <c r="Q5048" s="212" t="s">
        <v>752</v>
      </c>
      <c r="R5048" s="212" t="s">
        <v>753</v>
      </c>
      <c r="S5048" s="212"/>
      <c r="T5048" s="212"/>
      <c r="U5048" s="212"/>
      <c r="V5048" s="212"/>
      <c r="W5048" s="212"/>
      <c r="X5048" s="212"/>
      <c r="Y5048" s="212">
        <v>1375</v>
      </c>
      <c r="Z5048" s="212" t="s">
        <v>314</v>
      </c>
      <c r="AA5048" s="212" t="s">
        <v>315</v>
      </c>
      <c r="AB5048" s="212">
        <v>9792.39</v>
      </c>
      <c r="AC5048" s="212">
        <v>12132.771000000001</v>
      </c>
      <c r="AD5048" s="212">
        <v>1</v>
      </c>
      <c r="AE5048" s="212">
        <v>0</v>
      </c>
      <c r="AF5048" s="212">
        <v>1</v>
      </c>
      <c r="AG5048" s="212">
        <v>0</v>
      </c>
      <c r="AH5048" s="212">
        <v>9792.39</v>
      </c>
      <c r="AI5048" s="212">
        <v>12132.77</v>
      </c>
      <c r="AJ5048" s="212">
        <v>0</v>
      </c>
      <c r="AK5048" s="212">
        <v>0</v>
      </c>
      <c r="AL5048" s="212">
        <v>0</v>
      </c>
      <c r="AM5048">
        <v>1</v>
      </c>
      <c r="AN5048" t="str">
        <f>VLOOKUP(H5048,'Base Art'!$A:$AJ,36,FALSE)</f>
        <v>MASTERFOODS ARGENTINA LTD.</v>
      </c>
    </row>
    <row r="5049" spans="1:40" x14ac:dyDescent="0.25">
      <c r="A5049" s="212" t="s">
        <v>7819</v>
      </c>
      <c r="B5049" s="212">
        <v>1</v>
      </c>
      <c r="C5049" s="212" t="s">
        <v>7820</v>
      </c>
      <c r="D5049" s="212" t="s">
        <v>175</v>
      </c>
      <c r="E5049" s="212">
        <v>56</v>
      </c>
      <c r="F5049" s="212" t="s">
        <v>176</v>
      </c>
      <c r="G5049" s="212" t="s">
        <v>778</v>
      </c>
      <c r="H5049" s="212">
        <v>7690</v>
      </c>
      <c r="I5049" s="212" t="s">
        <v>779</v>
      </c>
      <c r="J5049" s="212">
        <v>1193</v>
      </c>
      <c r="K5049" s="212" t="s">
        <v>506</v>
      </c>
      <c r="L5049" s="212" t="s">
        <v>507</v>
      </c>
      <c r="M5049" s="212"/>
      <c r="N5049" s="212"/>
      <c r="O5049" s="212"/>
      <c r="P5049" s="212">
        <v>1098</v>
      </c>
      <c r="Q5049" s="212" t="s">
        <v>312</v>
      </c>
      <c r="R5049" s="212" t="s">
        <v>313</v>
      </c>
      <c r="S5049" s="212"/>
      <c r="T5049" s="212"/>
      <c r="U5049" s="212"/>
      <c r="V5049" s="212"/>
      <c r="W5049" s="212"/>
      <c r="X5049" s="212"/>
      <c r="Y5049" s="212">
        <v>1375</v>
      </c>
      <c r="Z5049" s="212" t="s">
        <v>314</v>
      </c>
      <c r="AA5049" s="212" t="s">
        <v>315</v>
      </c>
      <c r="AB5049" s="212">
        <v>44734.892</v>
      </c>
      <c r="AC5049" s="212">
        <v>55471.266000000003</v>
      </c>
      <c r="AD5049" s="212">
        <v>1.3</v>
      </c>
      <c r="AE5049" s="212">
        <v>0</v>
      </c>
      <c r="AF5049" s="212">
        <v>1.3</v>
      </c>
      <c r="AG5049" s="212">
        <v>0</v>
      </c>
      <c r="AH5049" s="212">
        <v>58155.360000000001</v>
      </c>
      <c r="AI5049" s="212">
        <v>72112.649999999994</v>
      </c>
      <c r="AJ5049" s="212">
        <v>0</v>
      </c>
      <c r="AK5049" s="212">
        <v>0</v>
      </c>
      <c r="AL5049" s="212">
        <v>0</v>
      </c>
      <c r="AM5049">
        <v>1</v>
      </c>
      <c r="AN5049" t="str">
        <f>VLOOKUP(H5049,'Base Art'!$A:$AJ,36,FALSE)</f>
        <v>MASTERFOODS ARGENTINA LTD.</v>
      </c>
    </row>
    <row r="5050" spans="1:40" x14ac:dyDescent="0.25">
      <c r="A5050" s="212" t="s">
        <v>7819</v>
      </c>
      <c r="B5050" s="212">
        <v>1</v>
      </c>
      <c r="C5050" s="212" t="s">
        <v>7820</v>
      </c>
      <c r="D5050" s="212" t="s">
        <v>175</v>
      </c>
      <c r="E5050" s="212">
        <v>56</v>
      </c>
      <c r="F5050" s="212" t="s">
        <v>176</v>
      </c>
      <c r="G5050" s="212" t="s">
        <v>1343</v>
      </c>
      <c r="H5050" s="212">
        <v>7692</v>
      </c>
      <c r="I5050" s="212" t="s">
        <v>1344</v>
      </c>
      <c r="J5050" s="212">
        <v>1193</v>
      </c>
      <c r="K5050" s="212" t="s">
        <v>506</v>
      </c>
      <c r="L5050" s="212" t="s">
        <v>507</v>
      </c>
      <c r="M5050" s="212"/>
      <c r="N5050" s="212"/>
      <c r="O5050" s="212"/>
      <c r="P5050" s="212">
        <v>1098</v>
      </c>
      <c r="Q5050" s="212" t="s">
        <v>312</v>
      </c>
      <c r="R5050" s="212" t="s">
        <v>313</v>
      </c>
      <c r="S5050" s="212"/>
      <c r="T5050" s="212"/>
      <c r="U5050" s="212"/>
      <c r="V5050" s="212"/>
      <c r="W5050" s="212"/>
      <c r="X5050" s="212"/>
      <c r="Y5050" s="212">
        <v>1375</v>
      </c>
      <c r="Z5050" s="212" t="s">
        <v>314</v>
      </c>
      <c r="AA5050" s="212" t="s">
        <v>315</v>
      </c>
      <c r="AB5050" s="212">
        <v>48462.8</v>
      </c>
      <c r="AC5050" s="212">
        <v>60093.872000000003</v>
      </c>
      <c r="AD5050" s="212">
        <v>0.3</v>
      </c>
      <c r="AE5050" s="212">
        <v>0</v>
      </c>
      <c r="AF5050" s="212">
        <v>0.3</v>
      </c>
      <c r="AG5050" s="212">
        <v>0</v>
      </c>
      <c r="AH5050" s="212">
        <v>14538.84</v>
      </c>
      <c r="AI5050" s="212">
        <v>18028.16</v>
      </c>
      <c r="AJ5050" s="212">
        <v>0</v>
      </c>
      <c r="AK5050" s="212">
        <v>0</v>
      </c>
      <c r="AL5050" s="212">
        <v>0</v>
      </c>
      <c r="AM5050">
        <v>1</v>
      </c>
      <c r="AN5050" t="str">
        <f>VLOOKUP(H5050,'Base Art'!$A:$AJ,36,FALSE)</f>
        <v>MASTERFOODS ARGENTINA LTD.</v>
      </c>
    </row>
    <row r="5051" spans="1:40" x14ac:dyDescent="0.25">
      <c r="A5051" s="212" t="s">
        <v>7819</v>
      </c>
      <c r="B5051" s="212">
        <v>1</v>
      </c>
      <c r="C5051" s="212" t="s">
        <v>7820</v>
      </c>
      <c r="D5051" s="212" t="s">
        <v>175</v>
      </c>
      <c r="E5051" s="212">
        <v>56</v>
      </c>
      <c r="F5051" s="212" t="s">
        <v>176</v>
      </c>
      <c r="G5051" s="212" t="s">
        <v>782</v>
      </c>
      <c r="H5051" s="212">
        <v>7693</v>
      </c>
      <c r="I5051" s="212" t="s">
        <v>783</v>
      </c>
      <c r="J5051" s="212">
        <v>1193</v>
      </c>
      <c r="K5051" s="212" t="s">
        <v>506</v>
      </c>
      <c r="L5051" s="212" t="s">
        <v>507</v>
      </c>
      <c r="M5051" s="212"/>
      <c r="N5051" s="212"/>
      <c r="O5051" s="212"/>
      <c r="P5051" s="212">
        <v>1098</v>
      </c>
      <c r="Q5051" s="212" t="s">
        <v>312</v>
      </c>
      <c r="R5051" s="212" t="s">
        <v>313</v>
      </c>
      <c r="S5051" s="212"/>
      <c r="T5051" s="212"/>
      <c r="U5051" s="212"/>
      <c r="V5051" s="212"/>
      <c r="W5051" s="212"/>
      <c r="X5051" s="212"/>
      <c r="Y5051" s="212">
        <v>1375</v>
      </c>
      <c r="Z5051" s="212" t="s">
        <v>314</v>
      </c>
      <c r="AA5051" s="212" t="s">
        <v>315</v>
      </c>
      <c r="AB5051" s="212">
        <v>43616.52</v>
      </c>
      <c r="AC5051" s="212">
        <v>54084.485000000001</v>
      </c>
      <c r="AD5051" s="212">
        <v>1</v>
      </c>
      <c r="AE5051" s="212">
        <v>0</v>
      </c>
      <c r="AF5051" s="212">
        <v>1</v>
      </c>
      <c r="AG5051" s="212">
        <v>0</v>
      </c>
      <c r="AH5051" s="212">
        <v>43616.52</v>
      </c>
      <c r="AI5051" s="212">
        <v>54084.480000000003</v>
      </c>
      <c r="AJ5051" s="212">
        <v>0</v>
      </c>
      <c r="AK5051" s="212">
        <v>0</v>
      </c>
      <c r="AL5051" s="212">
        <v>0</v>
      </c>
      <c r="AM5051">
        <v>1</v>
      </c>
      <c r="AN5051" t="str">
        <f>VLOOKUP(H5051,'Base Art'!$A:$AJ,36,FALSE)</f>
        <v>MASTERFOODS ARGENTINA LTD.</v>
      </c>
    </row>
    <row r="5052" spans="1:40" x14ac:dyDescent="0.25">
      <c r="A5052" s="212" t="s">
        <v>7819</v>
      </c>
      <c r="B5052" s="212">
        <v>1</v>
      </c>
      <c r="C5052" s="212" t="s">
        <v>7820</v>
      </c>
      <c r="D5052" s="212" t="s">
        <v>175</v>
      </c>
      <c r="E5052" s="212">
        <v>56</v>
      </c>
      <c r="F5052" s="212" t="s">
        <v>176</v>
      </c>
      <c r="G5052" s="212" t="s">
        <v>1447</v>
      </c>
      <c r="H5052" s="212">
        <v>7698</v>
      </c>
      <c r="I5052" s="212" t="s">
        <v>1448</v>
      </c>
      <c r="J5052" s="212">
        <v>1193</v>
      </c>
      <c r="K5052" s="212" t="s">
        <v>506</v>
      </c>
      <c r="L5052" s="212" t="s">
        <v>507</v>
      </c>
      <c r="M5052" s="212"/>
      <c r="N5052" s="212"/>
      <c r="O5052" s="212"/>
      <c r="P5052" s="212">
        <v>1107</v>
      </c>
      <c r="Q5052" s="212" t="s">
        <v>1158</v>
      </c>
      <c r="R5052" s="212" t="s">
        <v>1159</v>
      </c>
      <c r="S5052" s="212"/>
      <c r="T5052" s="212"/>
      <c r="U5052" s="212"/>
      <c r="V5052" s="212"/>
      <c r="W5052" s="212"/>
      <c r="X5052" s="212"/>
      <c r="Y5052" s="212">
        <v>1375</v>
      </c>
      <c r="Z5052" s="212" t="s">
        <v>314</v>
      </c>
      <c r="AA5052" s="212" t="s">
        <v>315</v>
      </c>
      <c r="AB5052" s="212">
        <v>32460.773000000001</v>
      </c>
      <c r="AC5052" s="212">
        <v>39277.535000000003</v>
      </c>
      <c r="AD5052" s="212">
        <v>1</v>
      </c>
      <c r="AE5052" s="212">
        <v>0</v>
      </c>
      <c r="AF5052" s="212">
        <v>1</v>
      </c>
      <c r="AG5052" s="212">
        <v>0</v>
      </c>
      <c r="AH5052" s="212">
        <v>32460.77</v>
      </c>
      <c r="AI5052" s="212">
        <v>39277.54</v>
      </c>
      <c r="AJ5052" s="212">
        <v>0</v>
      </c>
      <c r="AK5052" s="212">
        <v>0</v>
      </c>
      <c r="AL5052" s="212">
        <v>0</v>
      </c>
      <c r="AM5052">
        <v>1</v>
      </c>
      <c r="AN5052" t="str">
        <f>VLOOKUP(H5052,'Base Art'!$A:$AJ,36,FALSE)</f>
        <v>MASTERFOODS ARGENTINA LTD.</v>
      </c>
    </row>
    <row r="5053" spans="1:40" x14ac:dyDescent="0.25">
      <c r="A5053" s="212" t="s">
        <v>7819</v>
      </c>
      <c r="B5053" s="212">
        <v>1</v>
      </c>
      <c r="C5053" s="212" t="s">
        <v>7820</v>
      </c>
      <c r="D5053" s="212" t="s">
        <v>175</v>
      </c>
      <c r="E5053" s="212">
        <v>56</v>
      </c>
      <c r="F5053" s="212" t="s">
        <v>176</v>
      </c>
      <c r="G5053" s="212" t="s">
        <v>7672</v>
      </c>
      <c r="H5053" s="212">
        <v>7811</v>
      </c>
      <c r="I5053" s="212" t="s">
        <v>3671</v>
      </c>
      <c r="J5053" s="212"/>
      <c r="K5053" s="212"/>
      <c r="L5053" s="212"/>
      <c r="M5053" s="212"/>
      <c r="N5053" s="212"/>
      <c r="O5053" s="212"/>
      <c r="P5053" s="212"/>
      <c r="Q5053" s="212"/>
      <c r="R5053" s="212"/>
      <c r="S5053" s="212"/>
      <c r="T5053" s="212"/>
      <c r="U5053" s="212"/>
      <c r="V5053" s="212"/>
      <c r="W5053" s="212"/>
      <c r="X5053" s="212"/>
      <c r="Y5053" s="212">
        <v>1370</v>
      </c>
      <c r="Z5053" s="212" t="s">
        <v>400</v>
      </c>
      <c r="AA5053" s="212" t="s">
        <v>401</v>
      </c>
      <c r="AB5053" s="212">
        <v>19214.2</v>
      </c>
      <c r="AC5053" s="212">
        <v>23249.182000000001</v>
      </c>
      <c r="AD5053" s="212">
        <v>4.1666999999999996</v>
      </c>
      <c r="AE5053" s="212">
        <v>0.83330000000000004</v>
      </c>
      <c r="AF5053" s="212">
        <v>5</v>
      </c>
      <c r="AG5053" s="212">
        <v>0</v>
      </c>
      <c r="AH5053" s="212">
        <v>96071</v>
      </c>
      <c r="AI5053" s="212">
        <v>116245.91</v>
      </c>
      <c r="AJ5053" s="212">
        <v>0</v>
      </c>
      <c r="AK5053" s="212">
        <v>0</v>
      </c>
      <c r="AL5053" s="212">
        <v>0</v>
      </c>
      <c r="AM5053">
        <v>1</v>
      </c>
      <c r="AN5053" t="str">
        <f>VLOOKUP(H5053,'Base Art'!$A:$AJ,36,FALSE)</f>
        <v>ENERGY GROUP S.R.L.</v>
      </c>
    </row>
    <row r="5054" spans="1:40" x14ac:dyDescent="0.25">
      <c r="A5054" s="212" t="s">
        <v>7819</v>
      </c>
      <c r="B5054" s="212">
        <v>1</v>
      </c>
      <c r="C5054" s="212" t="s">
        <v>7820</v>
      </c>
      <c r="D5054" s="212" t="s">
        <v>175</v>
      </c>
      <c r="E5054" s="212">
        <v>56</v>
      </c>
      <c r="F5054" s="212" t="s">
        <v>176</v>
      </c>
      <c r="G5054" s="212" t="s">
        <v>1164</v>
      </c>
      <c r="H5054" s="212">
        <v>8048</v>
      </c>
      <c r="I5054" s="212" t="s">
        <v>1165</v>
      </c>
      <c r="J5054" s="212">
        <v>1162</v>
      </c>
      <c r="K5054" s="212" t="s">
        <v>1166</v>
      </c>
      <c r="L5054" s="212" t="s">
        <v>1167</v>
      </c>
      <c r="M5054" s="212"/>
      <c r="N5054" s="212"/>
      <c r="O5054" s="212"/>
      <c r="P5054" s="212">
        <v>1073</v>
      </c>
      <c r="Q5054" s="212" t="s">
        <v>1116</v>
      </c>
      <c r="R5054" s="212" t="s">
        <v>1117</v>
      </c>
      <c r="S5054" s="212"/>
      <c r="T5054" s="212"/>
      <c r="U5054" s="212"/>
      <c r="V5054" s="212"/>
      <c r="W5054" s="212"/>
      <c r="X5054" s="212"/>
      <c r="Y5054" s="212">
        <v>1370</v>
      </c>
      <c r="Z5054" s="212" t="s">
        <v>400</v>
      </c>
      <c r="AA5054" s="212" t="s">
        <v>401</v>
      </c>
      <c r="AB5054" s="212">
        <v>12803.441000000001</v>
      </c>
      <c r="AC5054" s="212">
        <v>15636.277</v>
      </c>
      <c r="AD5054" s="212">
        <v>8</v>
      </c>
      <c r="AE5054" s="212">
        <v>0</v>
      </c>
      <c r="AF5054" s="212">
        <v>8</v>
      </c>
      <c r="AG5054" s="212">
        <v>0</v>
      </c>
      <c r="AH5054" s="212">
        <v>102427.53</v>
      </c>
      <c r="AI5054" s="212">
        <v>125090.22</v>
      </c>
      <c r="AJ5054" s="212">
        <v>0</v>
      </c>
      <c r="AK5054" s="212">
        <v>0</v>
      </c>
      <c r="AL5054" s="212">
        <v>0</v>
      </c>
      <c r="AM5054">
        <v>1</v>
      </c>
      <c r="AN5054" t="str">
        <f>VLOOKUP(H5054,'Base Art'!$A:$AJ,36,FALSE)</f>
        <v>RPB SA</v>
      </c>
    </row>
    <row r="5055" spans="1:40" x14ac:dyDescent="0.25">
      <c r="A5055" s="212" t="s">
        <v>7819</v>
      </c>
      <c r="B5055" s="212">
        <v>1</v>
      </c>
      <c r="C5055" s="212" t="s">
        <v>7820</v>
      </c>
      <c r="D5055" s="212" t="s">
        <v>175</v>
      </c>
      <c r="E5055" s="212">
        <v>56</v>
      </c>
      <c r="F5055" s="212" t="s">
        <v>176</v>
      </c>
      <c r="G5055" s="212" t="s">
        <v>1168</v>
      </c>
      <c r="H5055" s="212">
        <v>8049</v>
      </c>
      <c r="I5055" s="212" t="s">
        <v>1169</v>
      </c>
      <c r="J5055" s="212">
        <v>1162</v>
      </c>
      <c r="K5055" s="212" t="s">
        <v>1166</v>
      </c>
      <c r="L5055" s="212" t="s">
        <v>1167</v>
      </c>
      <c r="M5055" s="212"/>
      <c r="N5055" s="212"/>
      <c r="O5055" s="212"/>
      <c r="P5055" s="212">
        <v>1073</v>
      </c>
      <c r="Q5055" s="212" t="s">
        <v>1116</v>
      </c>
      <c r="R5055" s="212" t="s">
        <v>1117</v>
      </c>
      <c r="S5055" s="212"/>
      <c r="T5055" s="212"/>
      <c r="U5055" s="212"/>
      <c r="V5055" s="212"/>
      <c r="W5055" s="212"/>
      <c r="X5055" s="212"/>
      <c r="Y5055" s="212">
        <v>1370</v>
      </c>
      <c r="Z5055" s="212" t="s">
        <v>400</v>
      </c>
      <c r="AA5055" s="212" t="s">
        <v>401</v>
      </c>
      <c r="AB5055" s="212">
        <v>12802.84</v>
      </c>
      <c r="AC5055" s="212">
        <v>15664.371999999999</v>
      </c>
      <c r="AD5055" s="212">
        <v>22</v>
      </c>
      <c r="AE5055" s="212">
        <v>0</v>
      </c>
      <c r="AF5055" s="212">
        <v>22</v>
      </c>
      <c r="AG5055" s="212">
        <v>0</v>
      </c>
      <c r="AH5055" s="212">
        <v>281662.48</v>
      </c>
      <c r="AI5055" s="212">
        <v>344616.19</v>
      </c>
      <c r="AJ5055" s="212">
        <v>0</v>
      </c>
      <c r="AK5055" s="212">
        <v>0</v>
      </c>
      <c r="AL5055" s="212">
        <v>0</v>
      </c>
      <c r="AM5055">
        <v>1</v>
      </c>
      <c r="AN5055" t="str">
        <f>VLOOKUP(H5055,'Base Art'!$A:$AJ,36,FALSE)</f>
        <v>RPB SA</v>
      </c>
    </row>
    <row r="5056" spans="1:40" x14ac:dyDescent="0.25">
      <c r="A5056" s="212" t="s">
        <v>7819</v>
      </c>
      <c r="B5056" s="212">
        <v>1</v>
      </c>
      <c r="C5056" s="212" t="s">
        <v>7820</v>
      </c>
      <c r="D5056" s="212" t="s">
        <v>175</v>
      </c>
      <c r="E5056" s="212">
        <v>56</v>
      </c>
      <c r="F5056" s="212" t="s">
        <v>176</v>
      </c>
      <c r="G5056" s="212" t="s">
        <v>792</v>
      </c>
      <c r="H5056" s="212">
        <v>8130</v>
      </c>
      <c r="I5056" s="212" t="s">
        <v>793</v>
      </c>
      <c r="J5056" s="212">
        <v>1006</v>
      </c>
      <c r="K5056" s="212" t="s">
        <v>350</v>
      </c>
      <c r="L5056" s="212" t="s">
        <v>351</v>
      </c>
      <c r="M5056" s="212"/>
      <c r="N5056" s="212"/>
      <c r="O5056" s="212"/>
      <c r="P5056" s="212">
        <v>1005</v>
      </c>
      <c r="Q5056" s="212" t="s">
        <v>582</v>
      </c>
      <c r="R5056" s="212" t="s">
        <v>583</v>
      </c>
      <c r="S5056" s="212"/>
      <c r="T5056" s="212"/>
      <c r="U5056" s="212"/>
      <c r="V5056" s="212"/>
      <c r="W5056" s="212"/>
      <c r="X5056" s="212"/>
      <c r="Y5056" s="212">
        <v>1369</v>
      </c>
      <c r="Z5056" s="212" t="s">
        <v>354</v>
      </c>
      <c r="AA5056" s="212" t="s">
        <v>355</v>
      </c>
      <c r="AB5056" s="212">
        <v>13208.811</v>
      </c>
      <c r="AC5056" s="212">
        <v>16506.611000000001</v>
      </c>
      <c r="AD5056" s="212">
        <v>6</v>
      </c>
      <c r="AE5056" s="212">
        <v>0</v>
      </c>
      <c r="AF5056" s="212">
        <v>6</v>
      </c>
      <c r="AG5056" s="212">
        <v>0</v>
      </c>
      <c r="AH5056" s="212">
        <v>79252.87</v>
      </c>
      <c r="AI5056" s="212">
        <v>99039.66</v>
      </c>
      <c r="AJ5056" s="212">
        <v>1</v>
      </c>
      <c r="AK5056" s="212">
        <v>6</v>
      </c>
      <c r="AL5056" s="212">
        <v>0</v>
      </c>
      <c r="AM5056">
        <v>1</v>
      </c>
      <c r="AN5056" t="str">
        <f>VLOOKUP(H5056,'Base Art'!$A:$AJ,36,FALSE)</f>
        <v>EST. LAS MARIAS S.A.C.I.F.A.</v>
      </c>
    </row>
    <row r="5057" spans="1:40" x14ac:dyDescent="0.25">
      <c r="A5057" s="212" t="s">
        <v>7819</v>
      </c>
      <c r="B5057" s="212">
        <v>1</v>
      </c>
      <c r="C5057" s="212" t="s">
        <v>7820</v>
      </c>
      <c r="D5057" s="212" t="s">
        <v>175</v>
      </c>
      <c r="E5057" s="212">
        <v>56</v>
      </c>
      <c r="F5057" s="212" t="s">
        <v>176</v>
      </c>
      <c r="G5057" s="212" t="s">
        <v>796</v>
      </c>
      <c r="H5057" s="212">
        <v>8134</v>
      </c>
      <c r="I5057" s="212" t="s">
        <v>797</v>
      </c>
      <c r="J5057" s="212">
        <v>1014</v>
      </c>
      <c r="K5057" s="212" t="s">
        <v>794</v>
      </c>
      <c r="L5057" s="212" t="s">
        <v>795</v>
      </c>
      <c r="M5057" s="212"/>
      <c r="N5057" s="212"/>
      <c r="O5057" s="212"/>
      <c r="P5057" s="212">
        <v>1005</v>
      </c>
      <c r="Q5057" s="212" t="s">
        <v>582</v>
      </c>
      <c r="R5057" s="212" t="s">
        <v>583</v>
      </c>
      <c r="S5057" s="212"/>
      <c r="T5057" s="212"/>
      <c r="U5057" s="212"/>
      <c r="V5057" s="212"/>
      <c r="W5057" s="212"/>
      <c r="X5057" s="212"/>
      <c r="Y5057" s="212">
        <v>1369</v>
      </c>
      <c r="Z5057" s="212" t="s">
        <v>354</v>
      </c>
      <c r="AA5057" s="212" t="s">
        <v>355</v>
      </c>
      <c r="AB5057" s="212">
        <v>13208.811</v>
      </c>
      <c r="AC5057" s="212">
        <v>16761.981</v>
      </c>
      <c r="AD5057" s="212">
        <v>2</v>
      </c>
      <c r="AE5057" s="212">
        <v>0</v>
      </c>
      <c r="AF5057" s="212">
        <v>2</v>
      </c>
      <c r="AG5057" s="212">
        <v>0</v>
      </c>
      <c r="AH5057" s="212">
        <v>26417.62</v>
      </c>
      <c r="AI5057" s="212">
        <v>33523.96</v>
      </c>
      <c r="AJ5057" s="212">
        <v>0</v>
      </c>
      <c r="AK5057" s="212">
        <v>0</v>
      </c>
      <c r="AL5057" s="212">
        <v>0</v>
      </c>
      <c r="AM5057">
        <v>1</v>
      </c>
      <c r="AN5057" t="str">
        <f>VLOOKUP(H5057,'Base Art'!$A:$AJ,36,FALSE)</f>
        <v>EST. LAS MARIAS S.A.C.I.F.A.</v>
      </c>
    </row>
    <row r="5058" spans="1:40" x14ac:dyDescent="0.25">
      <c r="A5058" s="212" t="s">
        <v>7819</v>
      </c>
      <c r="B5058" s="212">
        <v>1</v>
      </c>
      <c r="C5058" s="212" t="s">
        <v>7820</v>
      </c>
      <c r="D5058" s="212" t="s">
        <v>175</v>
      </c>
      <c r="E5058" s="212">
        <v>56</v>
      </c>
      <c r="F5058" s="212" t="s">
        <v>176</v>
      </c>
      <c r="G5058" s="212" t="s">
        <v>7783</v>
      </c>
      <c r="H5058" s="212">
        <v>8288</v>
      </c>
      <c r="I5058" s="212" t="s">
        <v>4201</v>
      </c>
      <c r="J5058" s="212">
        <v>1451</v>
      </c>
      <c r="K5058" s="212" t="s">
        <v>1507</v>
      </c>
      <c r="L5058" s="212" t="s">
        <v>1508</v>
      </c>
      <c r="M5058" s="212"/>
      <c r="N5058" s="212"/>
      <c r="O5058" s="212"/>
      <c r="P5058" s="212">
        <v>1219</v>
      </c>
      <c r="Q5058" s="212" t="s">
        <v>1509</v>
      </c>
      <c r="R5058" s="212" t="s">
        <v>1510</v>
      </c>
      <c r="S5058" s="212"/>
      <c r="T5058" s="212"/>
      <c r="U5058" s="212"/>
      <c r="V5058" s="212"/>
      <c r="W5058" s="212"/>
      <c r="X5058" s="212"/>
      <c r="Y5058" s="212">
        <v>1370</v>
      </c>
      <c r="Z5058" s="212" t="s">
        <v>400</v>
      </c>
      <c r="AA5058" s="212" t="s">
        <v>401</v>
      </c>
      <c r="AB5058" s="212">
        <v>5540.4769999999999</v>
      </c>
      <c r="AC5058" s="212">
        <v>6710.4319999999998</v>
      </c>
      <c r="AD5058" s="212">
        <v>130</v>
      </c>
      <c r="AE5058" s="212">
        <v>0</v>
      </c>
      <c r="AF5058" s="212">
        <v>130</v>
      </c>
      <c r="AG5058" s="212">
        <v>0</v>
      </c>
      <c r="AH5058" s="212">
        <v>720261.95</v>
      </c>
      <c r="AI5058" s="212">
        <v>872356.22</v>
      </c>
      <c r="AJ5058" s="212">
        <v>1</v>
      </c>
      <c r="AK5058" s="212">
        <v>130</v>
      </c>
      <c r="AL5058" s="212">
        <v>0</v>
      </c>
      <c r="AM5058">
        <v>1</v>
      </c>
      <c r="AN5058" t="str">
        <f>VLOOKUP(H5058,'Base Art'!$A:$AJ,36,FALSE)</f>
        <v>RPB SA</v>
      </c>
    </row>
    <row r="5059" spans="1:40" x14ac:dyDescent="0.25">
      <c r="A5059" s="212" t="s">
        <v>7819</v>
      </c>
      <c r="B5059" s="212">
        <v>1</v>
      </c>
      <c r="C5059" s="212" t="s">
        <v>7820</v>
      </c>
      <c r="D5059" s="212" t="s">
        <v>175</v>
      </c>
      <c r="E5059" s="212">
        <v>56</v>
      </c>
      <c r="F5059" s="212" t="s">
        <v>176</v>
      </c>
      <c r="G5059" s="212" t="s">
        <v>7784</v>
      </c>
      <c r="H5059" s="212">
        <v>8289</v>
      </c>
      <c r="I5059" s="212" t="s">
        <v>4203</v>
      </c>
      <c r="J5059" s="212">
        <v>1451</v>
      </c>
      <c r="K5059" s="212" t="s">
        <v>1507</v>
      </c>
      <c r="L5059" s="212" t="s">
        <v>1508</v>
      </c>
      <c r="M5059" s="212"/>
      <c r="N5059" s="212"/>
      <c r="O5059" s="212"/>
      <c r="P5059" s="212">
        <v>1219</v>
      </c>
      <c r="Q5059" s="212" t="s">
        <v>1509</v>
      </c>
      <c r="R5059" s="212" t="s">
        <v>1510</v>
      </c>
      <c r="S5059" s="212"/>
      <c r="T5059" s="212"/>
      <c r="U5059" s="212"/>
      <c r="V5059" s="212"/>
      <c r="W5059" s="212"/>
      <c r="X5059" s="212"/>
      <c r="Y5059" s="212">
        <v>1370</v>
      </c>
      <c r="Z5059" s="212" t="s">
        <v>400</v>
      </c>
      <c r="AA5059" s="212" t="s">
        <v>401</v>
      </c>
      <c r="AB5059" s="212">
        <v>5595.04</v>
      </c>
      <c r="AC5059" s="212">
        <v>6937.85</v>
      </c>
      <c r="AD5059" s="212">
        <v>4</v>
      </c>
      <c r="AE5059" s="212">
        <v>0</v>
      </c>
      <c r="AF5059" s="212">
        <v>4</v>
      </c>
      <c r="AG5059" s="212">
        <v>0</v>
      </c>
      <c r="AH5059" s="212">
        <v>22380.16</v>
      </c>
      <c r="AI5059" s="212">
        <v>27751.4</v>
      </c>
      <c r="AJ5059" s="212">
        <v>0</v>
      </c>
      <c r="AK5059" s="212">
        <v>0</v>
      </c>
      <c r="AL5059" s="212">
        <v>0</v>
      </c>
      <c r="AM5059">
        <v>1</v>
      </c>
      <c r="AN5059" t="str">
        <f>VLOOKUP(H5059,'Base Art'!$A:$AJ,36,FALSE)</f>
        <v>RPB SA</v>
      </c>
    </row>
    <row r="5060" spans="1:40" x14ac:dyDescent="0.25">
      <c r="A5060" s="212" t="s">
        <v>7819</v>
      </c>
      <c r="B5060" s="212">
        <v>1</v>
      </c>
      <c r="C5060" s="212" t="s">
        <v>7820</v>
      </c>
      <c r="D5060" s="212" t="s">
        <v>175</v>
      </c>
      <c r="E5060" s="212">
        <v>56</v>
      </c>
      <c r="F5060" s="212" t="s">
        <v>176</v>
      </c>
      <c r="G5060" s="212" t="s">
        <v>1763</v>
      </c>
      <c r="H5060" s="212">
        <v>8290</v>
      </c>
      <c r="I5060" s="212" t="s">
        <v>1764</v>
      </c>
      <c r="J5060" s="212">
        <v>1451</v>
      </c>
      <c r="K5060" s="212" t="s">
        <v>1507</v>
      </c>
      <c r="L5060" s="212" t="s">
        <v>1508</v>
      </c>
      <c r="M5060" s="212"/>
      <c r="N5060" s="212"/>
      <c r="O5060" s="212"/>
      <c r="P5060" s="212">
        <v>1219</v>
      </c>
      <c r="Q5060" s="212" t="s">
        <v>1509</v>
      </c>
      <c r="R5060" s="212" t="s">
        <v>1510</v>
      </c>
      <c r="S5060" s="212"/>
      <c r="T5060" s="212"/>
      <c r="U5060" s="212"/>
      <c r="V5060" s="212"/>
      <c r="W5060" s="212"/>
      <c r="X5060" s="212"/>
      <c r="Y5060" s="212">
        <v>1370</v>
      </c>
      <c r="Z5060" s="212" t="s">
        <v>400</v>
      </c>
      <c r="AA5060" s="212" t="s">
        <v>401</v>
      </c>
      <c r="AB5060" s="212">
        <v>6189.8580000000002</v>
      </c>
      <c r="AC5060" s="212">
        <v>7489.7280000000001</v>
      </c>
      <c r="AD5060" s="212">
        <v>3</v>
      </c>
      <c r="AE5060" s="212">
        <v>0</v>
      </c>
      <c r="AF5060" s="212">
        <v>3</v>
      </c>
      <c r="AG5060" s="212">
        <v>0</v>
      </c>
      <c r="AH5060" s="212">
        <v>18569.57</v>
      </c>
      <c r="AI5060" s="212">
        <v>22469.18</v>
      </c>
      <c r="AJ5060" s="212">
        <v>0</v>
      </c>
      <c r="AK5060" s="212">
        <v>0</v>
      </c>
      <c r="AL5060" s="212">
        <v>0</v>
      </c>
      <c r="AM5060">
        <v>1</v>
      </c>
      <c r="AN5060" t="str">
        <f>VLOOKUP(H5060,'Base Art'!$A:$AJ,36,FALSE)</f>
        <v>RPB SA</v>
      </c>
    </row>
    <row r="5061" spans="1:40" x14ac:dyDescent="0.25">
      <c r="A5061" s="212" t="s">
        <v>7819</v>
      </c>
      <c r="B5061" s="212">
        <v>1</v>
      </c>
      <c r="C5061" s="212" t="s">
        <v>7820</v>
      </c>
      <c r="D5061" s="212" t="s">
        <v>175</v>
      </c>
      <c r="E5061" s="212">
        <v>56</v>
      </c>
      <c r="F5061" s="212" t="s">
        <v>176</v>
      </c>
      <c r="G5061" s="212" t="s">
        <v>1511</v>
      </c>
      <c r="H5061" s="212">
        <v>8291</v>
      </c>
      <c r="I5061" s="212" t="s">
        <v>1512</v>
      </c>
      <c r="J5061" s="212">
        <v>1451</v>
      </c>
      <c r="K5061" s="212" t="s">
        <v>1507</v>
      </c>
      <c r="L5061" s="212" t="s">
        <v>1508</v>
      </c>
      <c r="M5061" s="212"/>
      <c r="N5061" s="212"/>
      <c r="O5061" s="212"/>
      <c r="P5061" s="212">
        <v>1219</v>
      </c>
      <c r="Q5061" s="212" t="s">
        <v>1509</v>
      </c>
      <c r="R5061" s="212" t="s">
        <v>1510</v>
      </c>
      <c r="S5061" s="212"/>
      <c r="T5061" s="212"/>
      <c r="U5061" s="212"/>
      <c r="V5061" s="212"/>
      <c r="W5061" s="212"/>
      <c r="X5061" s="212"/>
      <c r="Y5061" s="212">
        <v>1370</v>
      </c>
      <c r="Z5061" s="212" t="s">
        <v>400</v>
      </c>
      <c r="AA5061" s="212" t="s">
        <v>401</v>
      </c>
      <c r="AB5061" s="212">
        <v>5539.6239999999998</v>
      </c>
      <c r="AC5061" s="212">
        <v>6706.8789999999999</v>
      </c>
      <c r="AD5061" s="212">
        <v>128</v>
      </c>
      <c r="AE5061" s="212">
        <v>0</v>
      </c>
      <c r="AF5061" s="212">
        <v>128</v>
      </c>
      <c r="AG5061" s="212">
        <v>0</v>
      </c>
      <c r="AH5061" s="212">
        <v>709071.87</v>
      </c>
      <c r="AI5061" s="212">
        <v>858480.52</v>
      </c>
      <c r="AJ5061" s="212">
        <v>0</v>
      </c>
      <c r="AK5061" s="212">
        <v>0</v>
      </c>
      <c r="AL5061" s="212">
        <v>0</v>
      </c>
      <c r="AM5061">
        <v>1</v>
      </c>
      <c r="AN5061" t="str">
        <f>VLOOKUP(H5061,'Base Art'!$A:$AJ,36,FALSE)</f>
        <v>RPB SA</v>
      </c>
    </row>
    <row r="5062" spans="1:40" x14ac:dyDescent="0.25">
      <c r="A5062" s="212" t="s">
        <v>7819</v>
      </c>
      <c r="B5062" s="212">
        <v>1</v>
      </c>
      <c r="C5062" s="212" t="s">
        <v>7820</v>
      </c>
      <c r="D5062" s="212" t="s">
        <v>175</v>
      </c>
      <c r="E5062" s="212">
        <v>56</v>
      </c>
      <c r="F5062" s="212" t="s">
        <v>176</v>
      </c>
      <c r="G5062" s="212" t="s">
        <v>806</v>
      </c>
      <c r="H5062" s="212">
        <v>8327</v>
      </c>
      <c r="I5062" s="212" t="s">
        <v>807</v>
      </c>
      <c r="J5062" s="212">
        <v>1204</v>
      </c>
      <c r="K5062" s="212" t="s">
        <v>492</v>
      </c>
      <c r="L5062" s="212" t="s">
        <v>493</v>
      </c>
      <c r="M5062" s="212"/>
      <c r="N5062" s="212"/>
      <c r="O5062" s="212"/>
      <c r="P5062" s="212">
        <v>1201</v>
      </c>
      <c r="Q5062" s="212" t="s">
        <v>808</v>
      </c>
      <c r="R5062" s="212" t="s">
        <v>809</v>
      </c>
      <c r="S5062" s="212"/>
      <c r="T5062" s="212"/>
      <c r="U5062" s="212"/>
      <c r="V5062" s="212"/>
      <c r="W5062" s="212"/>
      <c r="X5062" s="212"/>
      <c r="Y5062" s="212">
        <v>1372</v>
      </c>
      <c r="Z5062" s="212" t="s">
        <v>346</v>
      </c>
      <c r="AA5062" s="212" t="s">
        <v>347</v>
      </c>
      <c r="AB5062" s="212">
        <v>167722.93400000001</v>
      </c>
      <c r="AC5062" s="212">
        <v>206892.72</v>
      </c>
      <c r="AD5062" s="212">
        <v>0.625</v>
      </c>
      <c r="AE5062" s="212">
        <v>0</v>
      </c>
      <c r="AF5062" s="212">
        <v>0.625</v>
      </c>
      <c r="AG5062" s="212">
        <v>0</v>
      </c>
      <c r="AH5062" s="212">
        <v>104826.83</v>
      </c>
      <c r="AI5062" s="212">
        <v>129307.95</v>
      </c>
      <c r="AJ5062" s="212">
        <v>3</v>
      </c>
      <c r="AK5062" s="212">
        <v>0.21</v>
      </c>
      <c r="AL5062" s="212">
        <v>0</v>
      </c>
      <c r="AM5062">
        <v>1</v>
      </c>
      <c r="AN5062" t="str">
        <f>VLOOKUP(H5062,'Base Art'!$A:$AJ,36,FALSE)</f>
        <v>FERRERO ARGENTINA S.A.</v>
      </c>
    </row>
    <row r="5063" spans="1:40" x14ac:dyDescent="0.25">
      <c r="A5063" s="212" t="s">
        <v>7819</v>
      </c>
      <c r="B5063" s="212">
        <v>1</v>
      </c>
      <c r="C5063" s="212" t="s">
        <v>7820</v>
      </c>
      <c r="D5063" s="212" t="s">
        <v>175</v>
      </c>
      <c r="E5063" s="212">
        <v>56</v>
      </c>
      <c r="F5063" s="212" t="s">
        <v>176</v>
      </c>
      <c r="G5063" s="212" t="s">
        <v>810</v>
      </c>
      <c r="H5063" s="212">
        <v>8328</v>
      </c>
      <c r="I5063" s="212" t="s">
        <v>811</v>
      </c>
      <c r="J5063" s="212">
        <v>1204</v>
      </c>
      <c r="K5063" s="212" t="s">
        <v>492</v>
      </c>
      <c r="L5063" s="212" t="s">
        <v>493</v>
      </c>
      <c r="M5063" s="212"/>
      <c r="N5063" s="212"/>
      <c r="O5063" s="212"/>
      <c r="P5063" s="212">
        <v>1201</v>
      </c>
      <c r="Q5063" s="212" t="s">
        <v>808</v>
      </c>
      <c r="R5063" s="212" t="s">
        <v>809</v>
      </c>
      <c r="S5063" s="212"/>
      <c r="T5063" s="212"/>
      <c r="U5063" s="212"/>
      <c r="V5063" s="212"/>
      <c r="W5063" s="212"/>
      <c r="X5063" s="212"/>
      <c r="Y5063" s="212">
        <v>1372</v>
      </c>
      <c r="Z5063" s="212" t="s">
        <v>346</v>
      </c>
      <c r="AA5063" s="212" t="s">
        <v>347</v>
      </c>
      <c r="AB5063" s="212">
        <v>166457.30600000001</v>
      </c>
      <c r="AC5063" s="212">
        <v>205525.81200000001</v>
      </c>
      <c r="AD5063" s="212">
        <v>0.75</v>
      </c>
      <c r="AE5063" s="212">
        <v>0</v>
      </c>
      <c r="AF5063" s="212">
        <v>0.75</v>
      </c>
      <c r="AG5063" s="212">
        <v>0</v>
      </c>
      <c r="AH5063" s="212">
        <v>124842.98</v>
      </c>
      <c r="AI5063" s="212">
        <v>154144.35999999999</v>
      </c>
      <c r="AJ5063" s="212">
        <v>0</v>
      </c>
      <c r="AK5063" s="212">
        <v>0</v>
      </c>
      <c r="AL5063" s="212">
        <v>0</v>
      </c>
      <c r="AM5063">
        <v>1</v>
      </c>
      <c r="AN5063" t="str">
        <f>VLOOKUP(H5063,'Base Art'!$A:$AJ,36,FALSE)</f>
        <v>FERRERO ARGENTINA S.A.</v>
      </c>
    </row>
    <row r="5064" spans="1:40" x14ac:dyDescent="0.25">
      <c r="A5064" s="212" t="s">
        <v>7819</v>
      </c>
      <c r="B5064" s="212">
        <v>1</v>
      </c>
      <c r="C5064" s="212" t="s">
        <v>7820</v>
      </c>
      <c r="D5064" s="212" t="s">
        <v>175</v>
      </c>
      <c r="E5064" s="212">
        <v>56</v>
      </c>
      <c r="F5064" s="212" t="s">
        <v>176</v>
      </c>
      <c r="G5064" s="212" t="s">
        <v>1423</v>
      </c>
      <c r="H5064" s="212">
        <v>8338</v>
      </c>
      <c r="I5064" s="212" t="s">
        <v>1424</v>
      </c>
      <c r="J5064" s="212">
        <v>1419</v>
      </c>
      <c r="K5064" s="212" t="s">
        <v>572</v>
      </c>
      <c r="L5064" s="212" t="s">
        <v>573</v>
      </c>
      <c r="M5064" s="212"/>
      <c r="N5064" s="212"/>
      <c r="O5064" s="212"/>
      <c r="P5064" s="212"/>
      <c r="Q5064" s="212"/>
      <c r="R5064" s="212"/>
      <c r="S5064" s="212"/>
      <c r="T5064" s="212"/>
      <c r="U5064" s="212"/>
      <c r="V5064" s="212"/>
      <c r="W5064" s="212"/>
      <c r="X5064" s="212"/>
      <c r="Y5064" s="212">
        <v>1369</v>
      </c>
      <c r="Z5064" s="212" t="s">
        <v>354</v>
      </c>
      <c r="AA5064" s="212" t="s">
        <v>355</v>
      </c>
      <c r="AB5064" s="212">
        <v>15914.57</v>
      </c>
      <c r="AC5064" s="212">
        <v>20195.589</v>
      </c>
      <c r="AD5064" s="212">
        <v>2</v>
      </c>
      <c r="AE5064" s="212">
        <v>0</v>
      </c>
      <c r="AF5064" s="212">
        <v>2</v>
      </c>
      <c r="AG5064" s="212">
        <v>0</v>
      </c>
      <c r="AH5064" s="212">
        <v>31829.14</v>
      </c>
      <c r="AI5064" s="212">
        <v>40391.18</v>
      </c>
      <c r="AJ5064" s="212">
        <v>0</v>
      </c>
      <c r="AK5064" s="212">
        <v>0</v>
      </c>
      <c r="AL5064" s="212">
        <v>0</v>
      </c>
      <c r="AM5064">
        <v>1</v>
      </c>
      <c r="AN5064" t="str">
        <f>VLOOKUP(H5064,'Base Art'!$A:$AJ,36,FALSE)</f>
        <v>ARCOR S.A.I.C.</v>
      </c>
    </row>
    <row r="5065" spans="1:40" x14ac:dyDescent="0.25">
      <c r="A5065" s="212" t="s">
        <v>7819</v>
      </c>
      <c r="B5065" s="212">
        <v>1</v>
      </c>
      <c r="C5065" s="212" t="s">
        <v>7820</v>
      </c>
      <c r="D5065" s="212" t="s">
        <v>175</v>
      </c>
      <c r="E5065" s="212">
        <v>56</v>
      </c>
      <c r="F5065" s="212" t="s">
        <v>176</v>
      </c>
      <c r="G5065" s="212" t="s">
        <v>1170</v>
      </c>
      <c r="H5065" s="212">
        <v>8394</v>
      </c>
      <c r="I5065" s="212" t="s">
        <v>1171</v>
      </c>
      <c r="J5065" s="212">
        <v>1193</v>
      </c>
      <c r="K5065" s="212" t="s">
        <v>506</v>
      </c>
      <c r="L5065" s="212" t="s">
        <v>507</v>
      </c>
      <c r="M5065" s="212"/>
      <c r="N5065" s="212"/>
      <c r="O5065" s="212"/>
      <c r="P5065" s="212">
        <v>1107</v>
      </c>
      <c r="Q5065" s="212" t="s">
        <v>1158</v>
      </c>
      <c r="R5065" s="212" t="s">
        <v>1159</v>
      </c>
      <c r="S5065" s="212"/>
      <c r="T5065" s="212"/>
      <c r="U5065" s="212"/>
      <c r="V5065" s="212"/>
      <c r="W5065" s="212"/>
      <c r="X5065" s="212"/>
      <c r="Y5065" s="212">
        <v>1375</v>
      </c>
      <c r="Z5065" s="212" t="s">
        <v>314</v>
      </c>
      <c r="AA5065" s="212" t="s">
        <v>315</v>
      </c>
      <c r="AB5065" s="212">
        <v>33316.612999999998</v>
      </c>
      <c r="AC5065" s="212">
        <v>40987.993000000002</v>
      </c>
      <c r="AD5065" s="212">
        <v>3</v>
      </c>
      <c r="AE5065" s="212">
        <v>0</v>
      </c>
      <c r="AF5065" s="212">
        <v>3</v>
      </c>
      <c r="AG5065" s="212">
        <v>0</v>
      </c>
      <c r="AH5065" s="212">
        <v>99949.84</v>
      </c>
      <c r="AI5065" s="212">
        <v>122963.98</v>
      </c>
      <c r="AJ5065" s="212">
        <v>0</v>
      </c>
      <c r="AK5065" s="212">
        <v>0</v>
      </c>
      <c r="AL5065" s="212">
        <v>0</v>
      </c>
      <c r="AM5065">
        <v>1</v>
      </c>
      <c r="AN5065" t="str">
        <f>VLOOKUP(H5065,'Base Art'!$A:$AJ,36,FALSE)</f>
        <v>MASTERFOODS ARGENTINA LTD.</v>
      </c>
    </row>
    <row r="5066" spans="1:40" x14ac:dyDescent="0.25">
      <c r="A5066" s="212" t="s">
        <v>7819</v>
      </c>
      <c r="B5066" s="212">
        <v>1</v>
      </c>
      <c r="C5066" s="212" t="s">
        <v>7820</v>
      </c>
      <c r="D5066" s="212" t="s">
        <v>175</v>
      </c>
      <c r="E5066" s="212">
        <v>56</v>
      </c>
      <c r="F5066" s="212" t="s">
        <v>176</v>
      </c>
      <c r="G5066" s="212" t="s">
        <v>834</v>
      </c>
      <c r="H5066" s="212">
        <v>8491</v>
      </c>
      <c r="I5066" s="212" t="s">
        <v>835</v>
      </c>
      <c r="J5066" s="212">
        <v>1430</v>
      </c>
      <c r="K5066" s="212" t="s">
        <v>420</v>
      </c>
      <c r="L5066" s="212" t="s">
        <v>421</v>
      </c>
      <c r="M5066" s="212"/>
      <c r="N5066" s="212"/>
      <c r="O5066" s="212"/>
      <c r="P5066" s="212"/>
      <c r="Q5066" s="212"/>
      <c r="R5066" s="212"/>
      <c r="S5066" s="212"/>
      <c r="T5066" s="212"/>
      <c r="U5066" s="212"/>
      <c r="V5066" s="212"/>
      <c r="W5066" s="212"/>
      <c r="X5066" s="212"/>
      <c r="Y5066" s="212">
        <v>1374</v>
      </c>
      <c r="Z5066" s="212" t="s">
        <v>336</v>
      </c>
      <c r="AA5066" s="212" t="s">
        <v>337</v>
      </c>
      <c r="AB5066" s="212">
        <v>76063.237999999998</v>
      </c>
      <c r="AC5066" s="212">
        <v>92036.519</v>
      </c>
      <c r="AD5066" s="212">
        <v>0.25</v>
      </c>
      <c r="AE5066" s="212">
        <v>0</v>
      </c>
      <c r="AF5066" s="212">
        <v>0.25</v>
      </c>
      <c r="AG5066" s="212">
        <v>0</v>
      </c>
      <c r="AH5066" s="212">
        <v>19015.810000000001</v>
      </c>
      <c r="AI5066" s="212">
        <v>23009.13</v>
      </c>
      <c r="AJ5066" s="212">
        <v>0</v>
      </c>
      <c r="AK5066" s="212">
        <v>0</v>
      </c>
      <c r="AL5066" s="212">
        <v>0</v>
      </c>
      <c r="AM5066">
        <v>1</v>
      </c>
      <c r="AN5066" t="str">
        <f>VLOOKUP(H5066,'Base Art'!$A:$AJ,36,FALSE)</f>
        <v>GEORGALOS HNOS. S.A.I.C.A.</v>
      </c>
    </row>
    <row r="5067" spans="1:40" x14ac:dyDescent="0.25">
      <c r="A5067" s="212" t="s">
        <v>7819</v>
      </c>
      <c r="B5067" s="212">
        <v>1</v>
      </c>
      <c r="C5067" s="212" t="s">
        <v>7820</v>
      </c>
      <c r="D5067" s="212" t="s">
        <v>175</v>
      </c>
      <c r="E5067" s="212">
        <v>56</v>
      </c>
      <c r="F5067" s="212" t="s">
        <v>176</v>
      </c>
      <c r="G5067" s="212" t="s">
        <v>840</v>
      </c>
      <c r="H5067" s="212">
        <v>8575</v>
      </c>
      <c r="I5067" s="212" t="s">
        <v>841</v>
      </c>
      <c r="J5067" s="212">
        <v>1430</v>
      </c>
      <c r="K5067" s="212" t="s">
        <v>420</v>
      </c>
      <c r="L5067" s="212" t="s">
        <v>421</v>
      </c>
      <c r="M5067" s="212"/>
      <c r="N5067" s="212"/>
      <c r="O5067" s="212"/>
      <c r="P5067" s="212"/>
      <c r="Q5067" s="212"/>
      <c r="R5067" s="212"/>
      <c r="S5067" s="212"/>
      <c r="T5067" s="212"/>
      <c r="U5067" s="212"/>
      <c r="V5067" s="212"/>
      <c r="W5067" s="212"/>
      <c r="X5067" s="212"/>
      <c r="Y5067" s="212">
        <v>1374</v>
      </c>
      <c r="Z5067" s="212" t="s">
        <v>336</v>
      </c>
      <c r="AA5067" s="212" t="s">
        <v>337</v>
      </c>
      <c r="AB5067" s="212">
        <v>72242.822</v>
      </c>
      <c r="AC5067" s="212">
        <v>87413.81</v>
      </c>
      <c r="AD5067" s="212">
        <v>0.125</v>
      </c>
      <c r="AE5067" s="212">
        <v>0</v>
      </c>
      <c r="AF5067" s="212">
        <v>0.125</v>
      </c>
      <c r="AG5067" s="212">
        <v>0</v>
      </c>
      <c r="AH5067" s="212">
        <v>9030.35</v>
      </c>
      <c r="AI5067" s="212">
        <v>10926.73</v>
      </c>
      <c r="AJ5067" s="212">
        <v>0</v>
      </c>
      <c r="AK5067" s="212">
        <v>0</v>
      </c>
      <c r="AL5067" s="212">
        <v>0</v>
      </c>
      <c r="AM5067">
        <v>1</v>
      </c>
      <c r="AN5067" t="str">
        <f>VLOOKUP(H5067,'Base Art'!$A:$AJ,36,FALSE)</f>
        <v>GEORGALOS HNOS. S.A.I.C.A.</v>
      </c>
    </row>
    <row r="5068" spans="1:40" x14ac:dyDescent="0.25">
      <c r="A5068" s="212" t="s">
        <v>7819</v>
      </c>
      <c r="B5068" s="212">
        <v>1</v>
      </c>
      <c r="C5068" s="212" t="s">
        <v>7820</v>
      </c>
      <c r="D5068" s="212" t="s">
        <v>175</v>
      </c>
      <c r="E5068" s="212">
        <v>56</v>
      </c>
      <c r="F5068" s="212" t="s">
        <v>176</v>
      </c>
      <c r="G5068" s="212" t="s">
        <v>7666</v>
      </c>
      <c r="H5068" s="212">
        <v>8579</v>
      </c>
      <c r="I5068" s="212" t="s">
        <v>4646</v>
      </c>
      <c r="J5068" s="212">
        <v>1420</v>
      </c>
      <c r="K5068" s="212" t="s">
        <v>568</v>
      </c>
      <c r="L5068" s="212" t="s">
        <v>569</v>
      </c>
      <c r="M5068" s="212"/>
      <c r="N5068" s="212"/>
      <c r="O5068" s="212"/>
      <c r="P5068" s="212"/>
      <c r="Q5068" s="212"/>
      <c r="R5068" s="212"/>
      <c r="S5068" s="212"/>
      <c r="T5068" s="212"/>
      <c r="U5068" s="212"/>
      <c r="V5068" s="212"/>
      <c r="W5068" s="212"/>
      <c r="X5068" s="212"/>
      <c r="Y5068" s="212">
        <v>1373</v>
      </c>
      <c r="Z5068" s="212" t="s">
        <v>386</v>
      </c>
      <c r="AA5068" s="212" t="s">
        <v>387</v>
      </c>
      <c r="AB5068" s="212">
        <v>15928.669</v>
      </c>
      <c r="AC5068" s="212">
        <v>19751.55</v>
      </c>
      <c r="AD5068" s="212">
        <v>5</v>
      </c>
      <c r="AE5068" s="212">
        <v>0</v>
      </c>
      <c r="AF5068" s="212">
        <v>5</v>
      </c>
      <c r="AG5068" s="212">
        <v>0</v>
      </c>
      <c r="AH5068" s="212">
        <v>79643.350000000006</v>
      </c>
      <c r="AI5068" s="212">
        <v>98757.75</v>
      </c>
      <c r="AJ5068" s="212">
        <v>0</v>
      </c>
      <c r="AK5068" s="212">
        <v>0</v>
      </c>
      <c r="AL5068" s="212">
        <v>0</v>
      </c>
      <c r="AM5068">
        <v>1</v>
      </c>
      <c r="AN5068" t="str">
        <f>VLOOKUP(H5068,'Base Art'!$A:$AJ,36,FALSE)</f>
        <v>ARCOR S.A.I.C.</v>
      </c>
    </row>
    <row r="5069" spans="1:40" x14ac:dyDescent="0.25">
      <c r="A5069" s="212" t="s">
        <v>7819</v>
      </c>
      <c r="B5069" s="212">
        <v>1</v>
      </c>
      <c r="C5069" s="212" t="s">
        <v>7820</v>
      </c>
      <c r="D5069" s="212" t="s">
        <v>175</v>
      </c>
      <c r="E5069" s="212">
        <v>56</v>
      </c>
      <c r="F5069" s="212" t="s">
        <v>176</v>
      </c>
      <c r="G5069" s="212" t="s">
        <v>1455</v>
      </c>
      <c r="H5069" s="212">
        <v>8621</v>
      </c>
      <c r="I5069" s="212" t="s">
        <v>1456</v>
      </c>
      <c r="J5069" s="212">
        <v>1193</v>
      </c>
      <c r="K5069" s="212" t="s">
        <v>506</v>
      </c>
      <c r="L5069" s="212" t="s">
        <v>507</v>
      </c>
      <c r="M5069" s="212"/>
      <c r="N5069" s="212"/>
      <c r="O5069" s="212"/>
      <c r="P5069" s="212">
        <v>1107</v>
      </c>
      <c r="Q5069" s="212" t="s">
        <v>1158</v>
      </c>
      <c r="R5069" s="212" t="s">
        <v>1159</v>
      </c>
      <c r="S5069" s="212"/>
      <c r="T5069" s="212"/>
      <c r="U5069" s="212"/>
      <c r="V5069" s="212"/>
      <c r="W5069" s="212"/>
      <c r="X5069" s="212"/>
      <c r="Y5069" s="212">
        <v>1375</v>
      </c>
      <c r="Z5069" s="212" t="s">
        <v>314</v>
      </c>
      <c r="AA5069" s="212" t="s">
        <v>315</v>
      </c>
      <c r="AB5069" s="212">
        <v>32864.239999999998</v>
      </c>
      <c r="AC5069" s="212">
        <v>39765.730000000003</v>
      </c>
      <c r="AD5069" s="212">
        <v>10</v>
      </c>
      <c r="AE5069" s="212">
        <v>0</v>
      </c>
      <c r="AF5069" s="212">
        <v>10</v>
      </c>
      <c r="AG5069" s="212">
        <v>0</v>
      </c>
      <c r="AH5069" s="212">
        <v>328642.40000000002</v>
      </c>
      <c r="AI5069" s="212">
        <v>397657.3</v>
      </c>
      <c r="AJ5069" s="212">
        <v>0</v>
      </c>
      <c r="AK5069" s="212">
        <v>0</v>
      </c>
      <c r="AL5069" s="212">
        <v>0</v>
      </c>
      <c r="AM5069">
        <v>1</v>
      </c>
      <c r="AN5069" t="str">
        <f>VLOOKUP(H5069,'Base Art'!$A:$AJ,36,FALSE)</f>
        <v>MASTERFOODS ARGENTINA LTD.</v>
      </c>
    </row>
    <row r="5070" spans="1:40" x14ac:dyDescent="0.25">
      <c r="A5070" s="212" t="s">
        <v>7819</v>
      </c>
      <c r="B5070" s="212">
        <v>1</v>
      </c>
      <c r="C5070" s="212" t="s">
        <v>7820</v>
      </c>
      <c r="D5070" s="212" t="s">
        <v>175</v>
      </c>
      <c r="E5070" s="212">
        <v>56</v>
      </c>
      <c r="F5070" s="212" t="s">
        <v>176</v>
      </c>
      <c r="G5070" s="212" t="s">
        <v>7722</v>
      </c>
      <c r="H5070" s="212">
        <v>8623</v>
      </c>
      <c r="I5070" s="212" t="s">
        <v>4705</v>
      </c>
      <c r="J5070" s="212">
        <v>1193</v>
      </c>
      <c r="K5070" s="212" t="s">
        <v>506</v>
      </c>
      <c r="L5070" s="212" t="s">
        <v>507</v>
      </c>
      <c r="M5070" s="212"/>
      <c r="N5070" s="212"/>
      <c r="O5070" s="212"/>
      <c r="P5070" s="212">
        <v>1098</v>
      </c>
      <c r="Q5070" s="212" t="s">
        <v>312</v>
      </c>
      <c r="R5070" s="212" t="s">
        <v>313</v>
      </c>
      <c r="S5070" s="212"/>
      <c r="T5070" s="212"/>
      <c r="U5070" s="212"/>
      <c r="V5070" s="212"/>
      <c r="W5070" s="212"/>
      <c r="X5070" s="212"/>
      <c r="Y5070" s="212">
        <v>1375</v>
      </c>
      <c r="Z5070" s="212" t="s">
        <v>314</v>
      </c>
      <c r="AA5070" s="212" t="s">
        <v>315</v>
      </c>
      <c r="AB5070" s="212">
        <v>45232</v>
      </c>
      <c r="AC5070" s="212">
        <v>56087.68</v>
      </c>
      <c r="AD5070" s="212">
        <v>0.5</v>
      </c>
      <c r="AE5070" s="212">
        <v>0.1</v>
      </c>
      <c r="AF5070" s="212">
        <v>0.6</v>
      </c>
      <c r="AG5070" s="212">
        <v>0</v>
      </c>
      <c r="AH5070" s="212">
        <v>27139.200000000001</v>
      </c>
      <c r="AI5070" s="212">
        <v>33652.61</v>
      </c>
      <c r="AJ5070" s="212">
        <v>0</v>
      </c>
      <c r="AK5070" s="212">
        <v>0</v>
      </c>
      <c r="AL5070" s="212">
        <v>0</v>
      </c>
      <c r="AM5070">
        <v>1</v>
      </c>
      <c r="AN5070" t="str">
        <f>VLOOKUP(H5070,'Base Art'!$A:$AJ,36,FALSE)</f>
        <v>MASTERFOODS ARGENTINA LTD.</v>
      </c>
    </row>
    <row r="5071" spans="1:40" x14ac:dyDescent="0.25">
      <c r="A5071" s="212" t="s">
        <v>7819</v>
      </c>
      <c r="B5071" s="212">
        <v>1</v>
      </c>
      <c r="C5071" s="212" t="s">
        <v>7820</v>
      </c>
      <c r="D5071" s="212" t="s">
        <v>175</v>
      </c>
      <c r="E5071" s="212">
        <v>56</v>
      </c>
      <c r="F5071" s="212" t="s">
        <v>176</v>
      </c>
      <c r="G5071" s="212" t="s">
        <v>844</v>
      </c>
      <c r="H5071" s="212">
        <v>8805</v>
      </c>
      <c r="I5071" s="212" t="s">
        <v>845</v>
      </c>
      <c r="J5071" s="212">
        <v>1064</v>
      </c>
      <c r="K5071" s="212" t="s">
        <v>446</v>
      </c>
      <c r="L5071" s="212" t="s">
        <v>447</v>
      </c>
      <c r="M5071" s="212"/>
      <c r="N5071" s="212"/>
      <c r="O5071" s="212"/>
      <c r="P5071" s="212">
        <v>1066</v>
      </c>
      <c r="Q5071" s="212" t="s">
        <v>448</v>
      </c>
      <c r="R5071" s="212" t="s">
        <v>449</v>
      </c>
      <c r="S5071" s="212"/>
      <c r="T5071" s="212"/>
      <c r="U5071" s="212"/>
      <c r="V5071" s="212"/>
      <c r="W5071" s="212"/>
      <c r="X5071" s="212"/>
      <c r="Y5071" s="212">
        <v>1373</v>
      </c>
      <c r="Z5071" s="212" t="s">
        <v>386</v>
      </c>
      <c r="AA5071" s="212" t="s">
        <v>387</v>
      </c>
      <c r="AB5071" s="212">
        <v>23423.601999999999</v>
      </c>
      <c r="AC5071" s="212">
        <v>29045.266</v>
      </c>
      <c r="AD5071" s="212">
        <v>1</v>
      </c>
      <c r="AE5071" s="212">
        <v>0</v>
      </c>
      <c r="AF5071" s="212">
        <v>1</v>
      </c>
      <c r="AG5071" s="212">
        <v>0</v>
      </c>
      <c r="AH5071" s="212">
        <v>23423.599999999999</v>
      </c>
      <c r="AI5071" s="212">
        <v>29045.27</v>
      </c>
      <c r="AJ5071" s="212">
        <v>0</v>
      </c>
      <c r="AK5071" s="212">
        <v>0</v>
      </c>
      <c r="AL5071" s="212">
        <v>0</v>
      </c>
      <c r="AM5071">
        <v>1</v>
      </c>
      <c r="AN5071" t="str">
        <f>VLOOKUP(H5071,'Base Art'!$A:$AJ,36,FALSE)</f>
        <v>MOLINO CAÑUELAS S.A.C.I.F.I.A.</v>
      </c>
    </row>
    <row r="5072" spans="1:40" x14ac:dyDescent="0.25">
      <c r="A5072" s="212" t="s">
        <v>7819</v>
      </c>
      <c r="B5072" s="212">
        <v>1</v>
      </c>
      <c r="C5072" s="212" t="s">
        <v>7820</v>
      </c>
      <c r="D5072" s="212" t="s">
        <v>175</v>
      </c>
      <c r="E5072" s="212">
        <v>56</v>
      </c>
      <c r="F5072" s="212" t="s">
        <v>176</v>
      </c>
      <c r="G5072" s="212" t="s">
        <v>1303</v>
      </c>
      <c r="H5072" s="212">
        <v>10026</v>
      </c>
      <c r="I5072" s="212" t="s">
        <v>1304</v>
      </c>
      <c r="J5072" s="212">
        <v>1194</v>
      </c>
      <c r="K5072" s="212" t="s">
        <v>310</v>
      </c>
      <c r="L5072" s="212" t="s">
        <v>311</v>
      </c>
      <c r="M5072" s="212"/>
      <c r="N5072" s="212"/>
      <c r="O5072" s="212"/>
      <c r="P5072" s="212">
        <v>1098</v>
      </c>
      <c r="Q5072" s="212" t="s">
        <v>312</v>
      </c>
      <c r="R5072" s="212" t="s">
        <v>313</v>
      </c>
      <c r="S5072" s="212"/>
      <c r="T5072" s="212"/>
      <c r="U5072" s="212"/>
      <c r="V5072" s="212"/>
      <c r="W5072" s="212"/>
      <c r="X5072" s="212"/>
      <c r="Y5072" s="212">
        <v>1375</v>
      </c>
      <c r="Z5072" s="212" t="s">
        <v>314</v>
      </c>
      <c r="AA5072" s="212" t="s">
        <v>315</v>
      </c>
      <c r="AB5072" s="212">
        <v>32636.316999999999</v>
      </c>
      <c r="AC5072" s="212">
        <v>40469.033000000003</v>
      </c>
      <c r="AD5072" s="212">
        <v>1.1111</v>
      </c>
      <c r="AE5072" s="212">
        <v>0.22220000000000001</v>
      </c>
      <c r="AF5072" s="212">
        <v>1.3332999999999999</v>
      </c>
      <c r="AG5072" s="212">
        <v>0</v>
      </c>
      <c r="AH5072" s="212">
        <v>43515.09</v>
      </c>
      <c r="AI5072" s="212">
        <v>53958.71</v>
      </c>
      <c r="AJ5072" s="212">
        <v>0</v>
      </c>
      <c r="AK5072" s="212">
        <v>0</v>
      </c>
      <c r="AL5072" s="212">
        <v>0</v>
      </c>
      <c r="AM5072">
        <v>1</v>
      </c>
      <c r="AN5072" t="str">
        <f>VLOOKUP(H5072,'Base Art'!$A:$AJ,36,FALSE)</f>
        <v>MASTERFOODS ARGENTINA LTD.</v>
      </c>
    </row>
    <row r="5073" spans="1:40" x14ac:dyDescent="0.25">
      <c r="A5073" s="212" t="s">
        <v>7819</v>
      </c>
      <c r="B5073" s="212">
        <v>1</v>
      </c>
      <c r="C5073" s="212" t="s">
        <v>7820</v>
      </c>
      <c r="D5073" s="212" t="s">
        <v>175</v>
      </c>
      <c r="E5073" s="212">
        <v>56</v>
      </c>
      <c r="F5073" s="212" t="s">
        <v>176</v>
      </c>
      <c r="G5073" s="212" t="s">
        <v>1026</v>
      </c>
      <c r="H5073" s="212">
        <v>10054</v>
      </c>
      <c r="I5073" s="212" t="s">
        <v>1027</v>
      </c>
      <c r="J5073" s="212"/>
      <c r="K5073" s="212"/>
      <c r="L5073" s="212"/>
      <c r="M5073" s="212"/>
      <c r="N5073" s="212"/>
      <c r="O5073" s="212"/>
      <c r="P5073" s="212"/>
      <c r="Q5073" s="212"/>
      <c r="R5073" s="212"/>
      <c r="S5073" s="212"/>
      <c r="T5073" s="212"/>
      <c r="U5073" s="212"/>
      <c r="V5073" s="212"/>
      <c r="W5073" s="212"/>
      <c r="X5073" s="212"/>
      <c r="Y5073" s="212">
        <v>1376</v>
      </c>
      <c r="Z5073" s="212" t="s">
        <v>320</v>
      </c>
      <c r="AA5073" s="212" t="s">
        <v>321</v>
      </c>
      <c r="AB5073" s="212">
        <v>1055206.2490000001</v>
      </c>
      <c r="AC5073" s="212">
        <v>1276799.5930000001</v>
      </c>
      <c r="AD5073" s="212">
        <v>3.1300000000000001E-2</v>
      </c>
      <c r="AE5073" s="212">
        <v>0</v>
      </c>
      <c r="AF5073" s="212">
        <v>3.1300000000000001E-2</v>
      </c>
      <c r="AG5073" s="212">
        <v>0</v>
      </c>
      <c r="AH5073" s="212">
        <v>32975.199999999997</v>
      </c>
      <c r="AI5073" s="212">
        <v>39899.99</v>
      </c>
      <c r="AJ5073" s="212">
        <v>0</v>
      </c>
      <c r="AK5073" s="212">
        <v>0</v>
      </c>
      <c r="AL5073" s="212">
        <v>0</v>
      </c>
      <c r="AM5073">
        <v>1</v>
      </c>
      <c r="AN5073" t="str">
        <f>VLOOKUP(H5073,'Base Art'!$A:$AJ,36,FALSE)</f>
        <v>BUHL S.A.</v>
      </c>
    </row>
    <row r="5074" spans="1:40" x14ac:dyDescent="0.25">
      <c r="A5074" s="212" t="s">
        <v>7819</v>
      </c>
      <c r="B5074" s="212">
        <v>1</v>
      </c>
      <c r="C5074" s="212" t="s">
        <v>7820</v>
      </c>
      <c r="D5074" s="212" t="s">
        <v>175</v>
      </c>
      <c r="E5074" s="212">
        <v>56</v>
      </c>
      <c r="F5074" s="212" t="s">
        <v>176</v>
      </c>
      <c r="G5074" s="212" t="s">
        <v>1656</v>
      </c>
      <c r="H5074" s="212">
        <v>10214</v>
      </c>
      <c r="I5074" s="212" t="s">
        <v>1657</v>
      </c>
      <c r="J5074" s="212">
        <v>1458</v>
      </c>
      <c r="K5074" s="212" t="s">
        <v>1658</v>
      </c>
      <c r="L5074" s="212" t="s">
        <v>1659</v>
      </c>
      <c r="M5074" s="212"/>
      <c r="N5074" s="212"/>
      <c r="O5074" s="212"/>
      <c r="P5074" s="212"/>
      <c r="Q5074" s="212"/>
      <c r="R5074" s="212"/>
      <c r="S5074" s="212"/>
      <c r="T5074" s="212"/>
      <c r="U5074" s="212"/>
      <c r="V5074" s="212"/>
      <c r="W5074" s="212"/>
      <c r="X5074" s="212"/>
      <c r="Y5074" s="212">
        <v>1370</v>
      </c>
      <c r="Z5074" s="212" t="s">
        <v>400</v>
      </c>
      <c r="AA5074" s="212" t="s">
        <v>401</v>
      </c>
      <c r="AB5074" s="212">
        <v>7009.8890000000001</v>
      </c>
      <c r="AC5074" s="212">
        <v>8692.2620000000006</v>
      </c>
      <c r="AD5074" s="212">
        <v>2</v>
      </c>
      <c r="AE5074" s="212">
        <v>0</v>
      </c>
      <c r="AF5074" s="212">
        <v>2</v>
      </c>
      <c r="AG5074" s="212">
        <v>0</v>
      </c>
      <c r="AH5074" s="212">
        <v>14019.78</v>
      </c>
      <c r="AI5074" s="212">
        <v>17384.52</v>
      </c>
      <c r="AJ5074" s="212">
        <v>0</v>
      </c>
      <c r="AK5074" s="212">
        <v>0</v>
      </c>
      <c r="AL5074" s="212">
        <v>0</v>
      </c>
      <c r="AM5074">
        <v>1</v>
      </c>
      <c r="AN5074" t="str">
        <f>VLOOKUP(H5074,'Base Art'!$A:$AJ,36,FALSE)</f>
        <v>RPB SA</v>
      </c>
    </row>
    <row r="5075" spans="1:40" x14ac:dyDescent="0.25">
      <c r="A5075" s="212" t="s">
        <v>7819</v>
      </c>
      <c r="B5075" s="212">
        <v>1</v>
      </c>
      <c r="C5075" s="212" t="s">
        <v>7820</v>
      </c>
      <c r="D5075" s="212" t="s">
        <v>175</v>
      </c>
      <c r="E5075" s="212">
        <v>56</v>
      </c>
      <c r="F5075" s="212" t="s">
        <v>176</v>
      </c>
      <c r="G5075" s="212" t="s">
        <v>850</v>
      </c>
      <c r="H5075" s="212">
        <v>10278</v>
      </c>
      <c r="I5075" s="212" t="s">
        <v>851</v>
      </c>
      <c r="J5075" s="212"/>
      <c r="K5075" s="212"/>
      <c r="L5075" s="212"/>
      <c r="M5075" s="212"/>
      <c r="N5075" s="212"/>
      <c r="O5075" s="212"/>
      <c r="P5075" s="212">
        <v>1005</v>
      </c>
      <c r="Q5075" s="212" t="s">
        <v>582</v>
      </c>
      <c r="R5075" s="212" t="s">
        <v>583</v>
      </c>
      <c r="S5075" s="212"/>
      <c r="T5075" s="212"/>
      <c r="U5075" s="212"/>
      <c r="V5075" s="212"/>
      <c r="W5075" s="212"/>
      <c r="X5075" s="212"/>
      <c r="Y5075" s="212">
        <v>1369</v>
      </c>
      <c r="Z5075" s="212" t="s">
        <v>354</v>
      </c>
      <c r="AA5075" s="212" t="s">
        <v>355</v>
      </c>
      <c r="AB5075" s="212">
        <v>12275.298000000001</v>
      </c>
      <c r="AC5075" s="212">
        <v>15577.352999999999</v>
      </c>
      <c r="AD5075" s="212">
        <v>5</v>
      </c>
      <c r="AE5075" s="212">
        <v>0</v>
      </c>
      <c r="AF5075" s="212">
        <v>5</v>
      </c>
      <c r="AG5075" s="212">
        <v>0</v>
      </c>
      <c r="AH5075" s="212">
        <v>61376.49</v>
      </c>
      <c r="AI5075" s="212">
        <v>77886.77</v>
      </c>
      <c r="AJ5075" s="212">
        <v>0</v>
      </c>
      <c r="AK5075" s="212">
        <v>0</v>
      </c>
      <c r="AL5075" s="212">
        <v>0</v>
      </c>
      <c r="AM5075">
        <v>1</v>
      </c>
      <c r="AN5075" t="str">
        <f>VLOOKUP(H5075,'Base Art'!$A:$AJ,36,FALSE)</f>
        <v>EST. LAS MARIAS S.A.C.I.F.A.</v>
      </c>
    </row>
    <row r="5076" spans="1:40" x14ac:dyDescent="0.25">
      <c r="A5076" s="212" t="s">
        <v>7819</v>
      </c>
      <c r="B5076" s="212">
        <v>1</v>
      </c>
      <c r="C5076" s="212" t="s">
        <v>7820</v>
      </c>
      <c r="D5076" s="212" t="s">
        <v>175</v>
      </c>
      <c r="E5076" s="212">
        <v>56</v>
      </c>
      <c r="F5076" s="212" t="s">
        <v>176</v>
      </c>
      <c r="G5076" s="212" t="s">
        <v>856</v>
      </c>
      <c r="H5076" s="212">
        <v>10352</v>
      </c>
      <c r="I5076" s="212" t="s">
        <v>857</v>
      </c>
      <c r="J5076" s="212">
        <v>1015</v>
      </c>
      <c r="K5076" s="212" t="s">
        <v>562</v>
      </c>
      <c r="L5076" s="212" t="s">
        <v>563</v>
      </c>
      <c r="M5076" s="212"/>
      <c r="N5076" s="212"/>
      <c r="O5076" s="212"/>
      <c r="P5076" s="212">
        <v>1236</v>
      </c>
      <c r="Q5076" s="212" t="s">
        <v>858</v>
      </c>
      <c r="R5076" s="212" t="s">
        <v>859</v>
      </c>
      <c r="S5076" s="212"/>
      <c r="T5076" s="212"/>
      <c r="U5076" s="212"/>
      <c r="V5076" s="212"/>
      <c r="W5076" s="212"/>
      <c r="X5076" s="212"/>
      <c r="Y5076" s="212">
        <v>1374</v>
      </c>
      <c r="Z5076" s="212" t="s">
        <v>336</v>
      </c>
      <c r="AA5076" s="212" t="s">
        <v>337</v>
      </c>
      <c r="AB5076" s="212">
        <v>54799.224000000002</v>
      </c>
      <c r="AC5076" s="212">
        <v>67306.777000000002</v>
      </c>
      <c r="AD5076" s="212">
        <v>1.5556000000000001</v>
      </c>
      <c r="AE5076" s="212">
        <v>0</v>
      </c>
      <c r="AF5076" s="212">
        <v>1.5556000000000001</v>
      </c>
      <c r="AG5076" s="212">
        <v>0</v>
      </c>
      <c r="AH5076" s="212">
        <v>85243.24</v>
      </c>
      <c r="AI5076" s="212">
        <v>104699.43</v>
      </c>
      <c r="AJ5076" s="212">
        <v>1</v>
      </c>
      <c r="AK5076" s="212">
        <v>1.56</v>
      </c>
      <c r="AL5076" s="212">
        <v>0</v>
      </c>
      <c r="AM5076">
        <v>1</v>
      </c>
      <c r="AN5076" t="str">
        <f>VLOOKUP(H5076,'Base Art'!$A:$AJ,36,FALSE)</f>
        <v>EST. LAS MARIAS S.A.C.I.F.A.</v>
      </c>
    </row>
    <row r="5077" spans="1:40" x14ac:dyDescent="0.25">
      <c r="A5077" s="212" t="s">
        <v>7819</v>
      </c>
      <c r="B5077" s="212">
        <v>1</v>
      </c>
      <c r="C5077" s="212" t="s">
        <v>7820</v>
      </c>
      <c r="D5077" s="212" t="s">
        <v>175</v>
      </c>
      <c r="E5077" s="212">
        <v>56</v>
      </c>
      <c r="F5077" s="212" t="s">
        <v>176</v>
      </c>
      <c r="G5077" s="212" t="s">
        <v>1030</v>
      </c>
      <c r="H5077" s="212">
        <v>10399</v>
      </c>
      <c r="I5077" s="212" t="s">
        <v>1031</v>
      </c>
      <c r="J5077" s="212">
        <v>1351</v>
      </c>
      <c r="K5077" s="212" t="s">
        <v>470</v>
      </c>
      <c r="L5077" s="212" t="s">
        <v>471</v>
      </c>
      <c r="M5077" s="212"/>
      <c r="N5077" s="212"/>
      <c r="O5077" s="212"/>
      <c r="P5077" s="212">
        <v>1141</v>
      </c>
      <c r="Q5077" s="212" t="s">
        <v>472</v>
      </c>
      <c r="R5077" s="212" t="s">
        <v>473</v>
      </c>
      <c r="S5077" s="212"/>
      <c r="T5077" s="212"/>
      <c r="U5077" s="212"/>
      <c r="V5077" s="212"/>
      <c r="W5077" s="212"/>
      <c r="X5077" s="212"/>
      <c r="Y5077" s="212">
        <v>1372</v>
      </c>
      <c r="Z5077" s="212" t="s">
        <v>346</v>
      </c>
      <c r="AA5077" s="212" t="s">
        <v>347</v>
      </c>
      <c r="AB5077" s="212">
        <v>264368.62</v>
      </c>
      <c r="AC5077" s="212">
        <v>327817.09399999998</v>
      </c>
      <c r="AD5077" s="212">
        <v>4.1700000000000001E-2</v>
      </c>
      <c r="AE5077" s="212">
        <v>0</v>
      </c>
      <c r="AF5077" s="212">
        <v>4.1700000000000001E-2</v>
      </c>
      <c r="AG5077" s="212">
        <v>0</v>
      </c>
      <c r="AH5077" s="212">
        <v>11015.36</v>
      </c>
      <c r="AI5077" s="212">
        <v>13659.05</v>
      </c>
      <c r="AJ5077" s="212">
        <v>0</v>
      </c>
      <c r="AK5077" s="212">
        <v>0</v>
      </c>
      <c r="AL5077" s="212">
        <v>0</v>
      </c>
      <c r="AM5077">
        <v>1</v>
      </c>
      <c r="AN5077" t="str">
        <f>VLOOKUP(H5077,'Base Art'!$A:$AJ,36,FALSE)</f>
        <v>FERRERO ARGENTINA S.A.</v>
      </c>
    </row>
    <row r="5078" spans="1:40" x14ac:dyDescent="0.25">
      <c r="A5078" s="212" t="s">
        <v>7819</v>
      </c>
      <c r="B5078" s="212">
        <v>1</v>
      </c>
      <c r="C5078" s="212" t="s">
        <v>7820</v>
      </c>
      <c r="D5078" s="212" t="s">
        <v>175</v>
      </c>
      <c r="E5078" s="212">
        <v>56</v>
      </c>
      <c r="F5078" s="212" t="s">
        <v>176</v>
      </c>
      <c r="G5078" s="212" t="s">
        <v>1032</v>
      </c>
      <c r="H5078" s="212">
        <v>10411</v>
      </c>
      <c r="I5078" s="212" t="s">
        <v>1033</v>
      </c>
      <c r="J5078" s="212">
        <v>1416</v>
      </c>
      <c r="K5078" s="212" t="s">
        <v>552</v>
      </c>
      <c r="L5078" s="212" t="s">
        <v>553</v>
      </c>
      <c r="M5078" s="212"/>
      <c r="N5078" s="212"/>
      <c r="O5078" s="212"/>
      <c r="P5078" s="212"/>
      <c r="Q5078" s="212"/>
      <c r="R5078" s="212"/>
      <c r="S5078" s="212"/>
      <c r="T5078" s="212"/>
      <c r="U5078" s="212"/>
      <c r="V5078" s="212"/>
      <c r="W5078" s="212"/>
      <c r="X5078" s="212"/>
      <c r="Y5078" s="212">
        <v>1372</v>
      </c>
      <c r="Z5078" s="212" t="s">
        <v>346</v>
      </c>
      <c r="AA5078" s="212" t="s">
        <v>347</v>
      </c>
      <c r="AB5078" s="212">
        <v>9180.5400000000009</v>
      </c>
      <c r="AC5078" s="212">
        <v>11383.871999999999</v>
      </c>
      <c r="AD5078" s="212">
        <v>0.3</v>
      </c>
      <c r="AE5078" s="212">
        <v>0.1</v>
      </c>
      <c r="AF5078" s="212">
        <v>0.4</v>
      </c>
      <c r="AG5078" s="212">
        <v>0</v>
      </c>
      <c r="AH5078" s="212">
        <v>3672.22</v>
      </c>
      <c r="AI5078" s="212">
        <v>4553.55</v>
      </c>
      <c r="AJ5078" s="212">
        <v>0</v>
      </c>
      <c r="AK5078" s="212">
        <v>0</v>
      </c>
      <c r="AL5078" s="212">
        <v>0</v>
      </c>
      <c r="AM5078">
        <v>1</v>
      </c>
      <c r="AN5078" t="str">
        <f>VLOOKUP(H5078,'Base Art'!$A:$AJ,36,FALSE)</f>
        <v>ARCOR S.A.I.C.</v>
      </c>
    </row>
    <row r="5079" spans="1:40" x14ac:dyDescent="0.25">
      <c r="A5079" s="212" t="s">
        <v>7819</v>
      </c>
      <c r="B5079" s="212">
        <v>1</v>
      </c>
      <c r="C5079" s="212" t="s">
        <v>7820</v>
      </c>
      <c r="D5079" s="212" t="s">
        <v>175</v>
      </c>
      <c r="E5079" s="212">
        <v>56</v>
      </c>
      <c r="F5079" s="212" t="s">
        <v>176</v>
      </c>
      <c r="G5079" s="212" t="s">
        <v>860</v>
      </c>
      <c r="H5079" s="212">
        <v>10412</v>
      </c>
      <c r="I5079" s="212" t="s">
        <v>861</v>
      </c>
      <c r="J5079" s="212">
        <v>1416</v>
      </c>
      <c r="K5079" s="212" t="s">
        <v>552</v>
      </c>
      <c r="L5079" s="212" t="s">
        <v>553</v>
      </c>
      <c r="M5079" s="212"/>
      <c r="N5079" s="212"/>
      <c r="O5079" s="212"/>
      <c r="P5079" s="212"/>
      <c r="Q5079" s="212"/>
      <c r="R5079" s="212"/>
      <c r="S5079" s="212"/>
      <c r="T5079" s="212"/>
      <c r="U5079" s="212"/>
      <c r="V5079" s="212"/>
      <c r="W5079" s="212"/>
      <c r="X5079" s="212"/>
      <c r="Y5079" s="212">
        <v>1372</v>
      </c>
      <c r="Z5079" s="212" t="s">
        <v>346</v>
      </c>
      <c r="AA5079" s="212" t="s">
        <v>347</v>
      </c>
      <c r="AB5079" s="212">
        <v>17137.009999999998</v>
      </c>
      <c r="AC5079" s="212">
        <v>21249.896000000001</v>
      </c>
      <c r="AD5079" s="212">
        <v>0.21429999999999999</v>
      </c>
      <c r="AE5079" s="212">
        <v>0</v>
      </c>
      <c r="AF5079" s="212">
        <v>0.21429999999999999</v>
      </c>
      <c r="AG5079" s="212">
        <v>0</v>
      </c>
      <c r="AH5079" s="212">
        <v>3672.22</v>
      </c>
      <c r="AI5079" s="212">
        <v>4553.55</v>
      </c>
      <c r="AJ5079" s="212">
        <v>1</v>
      </c>
      <c r="AK5079" s="212">
        <v>0.21</v>
      </c>
      <c r="AL5079" s="212">
        <v>0</v>
      </c>
      <c r="AM5079">
        <v>1</v>
      </c>
      <c r="AN5079" t="str">
        <f>VLOOKUP(H5079,'Base Art'!$A:$AJ,36,FALSE)</f>
        <v>ARCOR S.A.I.C.</v>
      </c>
    </row>
    <row r="5080" spans="1:40" x14ac:dyDescent="0.25">
      <c r="A5080" s="212" t="s">
        <v>7819</v>
      </c>
      <c r="B5080" s="212">
        <v>1</v>
      </c>
      <c r="C5080" s="212" t="s">
        <v>7820</v>
      </c>
      <c r="D5080" s="212" t="s">
        <v>175</v>
      </c>
      <c r="E5080" s="212">
        <v>56</v>
      </c>
      <c r="F5080" s="212" t="s">
        <v>176</v>
      </c>
      <c r="G5080" s="212" t="s">
        <v>1461</v>
      </c>
      <c r="H5080" s="212">
        <v>10478</v>
      </c>
      <c r="I5080" s="212" t="s">
        <v>1462</v>
      </c>
      <c r="J5080" s="212">
        <v>1349</v>
      </c>
      <c r="K5080" s="212" t="s">
        <v>1311</v>
      </c>
      <c r="L5080" s="212" t="s">
        <v>1312</v>
      </c>
      <c r="M5080" s="212"/>
      <c r="N5080" s="212"/>
      <c r="O5080" s="212"/>
      <c r="P5080" s="212"/>
      <c r="Q5080" s="212"/>
      <c r="R5080" s="212"/>
      <c r="S5080" s="212"/>
      <c r="T5080" s="212"/>
      <c r="U5080" s="212"/>
      <c r="V5080" s="212"/>
      <c r="W5080" s="212"/>
      <c r="X5080" s="212"/>
      <c r="Y5080" s="212">
        <v>1375</v>
      </c>
      <c r="Z5080" s="212" t="s">
        <v>314</v>
      </c>
      <c r="AA5080" s="212" t="s">
        <v>315</v>
      </c>
      <c r="AB5080" s="212">
        <v>18057.072</v>
      </c>
      <c r="AC5080" s="212">
        <v>22372.712</v>
      </c>
      <c r="AD5080" s="212">
        <v>6</v>
      </c>
      <c r="AE5080" s="212">
        <v>0</v>
      </c>
      <c r="AF5080" s="212">
        <v>6</v>
      </c>
      <c r="AG5080" s="212">
        <v>0</v>
      </c>
      <c r="AH5080" s="212">
        <v>108342.43</v>
      </c>
      <c r="AI5080" s="212">
        <v>134236.26999999999</v>
      </c>
      <c r="AJ5080" s="212">
        <v>0</v>
      </c>
      <c r="AK5080" s="212">
        <v>0</v>
      </c>
      <c r="AL5080" s="212">
        <v>0</v>
      </c>
      <c r="AM5080">
        <v>1</v>
      </c>
      <c r="AN5080" t="str">
        <f>VLOOKUP(H5080,'Base Art'!$A:$AJ,36,FALSE)</f>
        <v>AGROINDUSTRIAS BAIRES</v>
      </c>
    </row>
    <row r="5081" spans="1:40" x14ac:dyDescent="0.25">
      <c r="A5081" s="212" t="s">
        <v>7819</v>
      </c>
      <c r="B5081" s="212">
        <v>1</v>
      </c>
      <c r="C5081" s="212" t="s">
        <v>7820</v>
      </c>
      <c r="D5081" s="212" t="s">
        <v>175</v>
      </c>
      <c r="E5081" s="212">
        <v>56</v>
      </c>
      <c r="F5081" s="212" t="s">
        <v>176</v>
      </c>
      <c r="G5081" s="212" t="s">
        <v>1515</v>
      </c>
      <c r="H5081" s="212">
        <v>10479</v>
      </c>
      <c r="I5081" s="212" t="s">
        <v>1516</v>
      </c>
      <c r="J5081" s="212">
        <v>1349</v>
      </c>
      <c r="K5081" s="212" t="s">
        <v>1311</v>
      </c>
      <c r="L5081" s="212" t="s">
        <v>1312</v>
      </c>
      <c r="M5081" s="212"/>
      <c r="N5081" s="212"/>
      <c r="O5081" s="212"/>
      <c r="P5081" s="212"/>
      <c r="Q5081" s="212"/>
      <c r="R5081" s="212"/>
      <c r="S5081" s="212"/>
      <c r="T5081" s="212"/>
      <c r="U5081" s="212"/>
      <c r="V5081" s="212"/>
      <c r="W5081" s="212"/>
      <c r="X5081" s="212"/>
      <c r="Y5081" s="212">
        <v>1375</v>
      </c>
      <c r="Z5081" s="212" t="s">
        <v>314</v>
      </c>
      <c r="AA5081" s="212" t="s">
        <v>315</v>
      </c>
      <c r="AB5081" s="212">
        <v>14101.316999999999</v>
      </c>
      <c r="AC5081" s="212">
        <v>17307.311000000002</v>
      </c>
      <c r="AD5081" s="212">
        <v>88</v>
      </c>
      <c r="AE5081" s="212">
        <v>0</v>
      </c>
      <c r="AF5081" s="212">
        <v>88</v>
      </c>
      <c r="AG5081" s="212">
        <v>0</v>
      </c>
      <c r="AH5081" s="212">
        <v>1240915.8700000001</v>
      </c>
      <c r="AI5081" s="212">
        <v>1523043.35</v>
      </c>
      <c r="AJ5081" s="212">
        <v>1</v>
      </c>
      <c r="AK5081" s="212">
        <v>88</v>
      </c>
      <c r="AL5081" s="212">
        <v>0</v>
      </c>
      <c r="AM5081">
        <v>1</v>
      </c>
      <c r="AN5081" t="str">
        <f>VLOOKUP(H5081,'Base Art'!$A:$AJ,36,FALSE)</f>
        <v>AGROINDUSTRIAS BAIRES</v>
      </c>
    </row>
    <row r="5082" spans="1:40" x14ac:dyDescent="0.25">
      <c r="A5082" s="212" t="s">
        <v>7819</v>
      </c>
      <c r="B5082" s="212">
        <v>1</v>
      </c>
      <c r="C5082" s="212" t="s">
        <v>7820</v>
      </c>
      <c r="D5082" s="212" t="s">
        <v>175</v>
      </c>
      <c r="E5082" s="212">
        <v>56</v>
      </c>
      <c r="F5082" s="212" t="s">
        <v>176</v>
      </c>
      <c r="G5082" s="212" t="s">
        <v>1309</v>
      </c>
      <c r="H5082" s="212">
        <v>10480</v>
      </c>
      <c r="I5082" s="212" t="s">
        <v>1310</v>
      </c>
      <c r="J5082" s="212">
        <v>1349</v>
      </c>
      <c r="K5082" s="212" t="s">
        <v>1311</v>
      </c>
      <c r="L5082" s="212" t="s">
        <v>1312</v>
      </c>
      <c r="M5082" s="212"/>
      <c r="N5082" s="212"/>
      <c r="O5082" s="212"/>
      <c r="P5082" s="212"/>
      <c r="Q5082" s="212"/>
      <c r="R5082" s="212"/>
      <c r="S5082" s="212"/>
      <c r="T5082" s="212"/>
      <c r="U5082" s="212"/>
      <c r="V5082" s="212"/>
      <c r="W5082" s="212"/>
      <c r="X5082" s="212"/>
      <c r="Y5082" s="212">
        <v>1375</v>
      </c>
      <c r="Z5082" s="212" t="s">
        <v>314</v>
      </c>
      <c r="AA5082" s="212" t="s">
        <v>315</v>
      </c>
      <c r="AB5082" s="212">
        <v>9665.384</v>
      </c>
      <c r="AC5082" s="212">
        <v>11754.986999999999</v>
      </c>
      <c r="AD5082" s="212">
        <v>19</v>
      </c>
      <c r="AE5082" s="212">
        <v>0</v>
      </c>
      <c r="AF5082" s="212">
        <v>19</v>
      </c>
      <c r="AG5082" s="212">
        <v>0</v>
      </c>
      <c r="AH5082" s="212">
        <v>183642.29</v>
      </c>
      <c r="AI5082" s="212">
        <v>223344.75</v>
      </c>
      <c r="AJ5082" s="212">
        <v>1</v>
      </c>
      <c r="AK5082" s="212">
        <v>19</v>
      </c>
      <c r="AL5082" s="212">
        <v>0</v>
      </c>
      <c r="AM5082">
        <v>1</v>
      </c>
      <c r="AN5082" t="str">
        <f>VLOOKUP(H5082,'Base Art'!$A:$AJ,36,FALSE)</f>
        <v>AGROINDUSTRIAS BAIRES</v>
      </c>
    </row>
    <row r="5083" spans="1:40" x14ac:dyDescent="0.25">
      <c r="A5083" s="212" t="s">
        <v>7819</v>
      </c>
      <c r="B5083" s="212">
        <v>1</v>
      </c>
      <c r="C5083" s="212" t="s">
        <v>7820</v>
      </c>
      <c r="D5083" s="212" t="s">
        <v>175</v>
      </c>
      <c r="E5083" s="212">
        <v>56</v>
      </c>
      <c r="F5083" s="212" t="s">
        <v>176</v>
      </c>
      <c r="G5083" s="212" t="s">
        <v>1313</v>
      </c>
      <c r="H5083" s="212">
        <v>10486</v>
      </c>
      <c r="I5083" s="212" t="s">
        <v>1314</v>
      </c>
      <c r="J5083" s="212">
        <v>1349</v>
      </c>
      <c r="K5083" s="212" t="s">
        <v>1311</v>
      </c>
      <c r="L5083" s="212" t="s">
        <v>1312</v>
      </c>
      <c r="M5083" s="212"/>
      <c r="N5083" s="212"/>
      <c r="O5083" s="212"/>
      <c r="P5083" s="212"/>
      <c r="Q5083" s="212"/>
      <c r="R5083" s="212"/>
      <c r="S5083" s="212"/>
      <c r="T5083" s="212"/>
      <c r="U5083" s="212"/>
      <c r="V5083" s="212"/>
      <c r="W5083" s="212"/>
      <c r="X5083" s="212"/>
      <c r="Y5083" s="212">
        <v>1375</v>
      </c>
      <c r="Z5083" s="212" t="s">
        <v>314</v>
      </c>
      <c r="AA5083" s="212" t="s">
        <v>315</v>
      </c>
      <c r="AB5083" s="212">
        <v>26833.021000000001</v>
      </c>
      <c r="AC5083" s="212">
        <v>33246.112999999998</v>
      </c>
      <c r="AD5083" s="212">
        <v>5</v>
      </c>
      <c r="AE5083" s="212">
        <v>0</v>
      </c>
      <c r="AF5083" s="212">
        <v>5</v>
      </c>
      <c r="AG5083" s="212">
        <v>0</v>
      </c>
      <c r="AH5083" s="212">
        <v>134165.10999999999</v>
      </c>
      <c r="AI5083" s="212">
        <v>166230.57</v>
      </c>
      <c r="AJ5083" s="212">
        <v>0</v>
      </c>
      <c r="AK5083" s="212">
        <v>0</v>
      </c>
      <c r="AL5083" s="212">
        <v>0</v>
      </c>
      <c r="AM5083">
        <v>1</v>
      </c>
      <c r="AN5083" t="str">
        <f>VLOOKUP(H5083,'Base Art'!$A:$AJ,36,FALSE)</f>
        <v>AGROINDUSTRIAS BAIRES</v>
      </c>
    </row>
    <row r="5084" spans="1:40" x14ac:dyDescent="0.25">
      <c r="A5084" s="212" t="s">
        <v>7819</v>
      </c>
      <c r="B5084" s="212">
        <v>1</v>
      </c>
      <c r="C5084" s="212" t="s">
        <v>7820</v>
      </c>
      <c r="D5084" s="212" t="s">
        <v>175</v>
      </c>
      <c r="E5084" s="212">
        <v>56</v>
      </c>
      <c r="F5084" s="212" t="s">
        <v>176</v>
      </c>
      <c r="G5084" s="212" t="s">
        <v>1315</v>
      </c>
      <c r="H5084" s="212">
        <v>10487</v>
      </c>
      <c r="I5084" s="212" t="s">
        <v>1316</v>
      </c>
      <c r="J5084" s="212">
        <v>1349</v>
      </c>
      <c r="K5084" s="212" t="s">
        <v>1311</v>
      </c>
      <c r="L5084" s="212" t="s">
        <v>1312</v>
      </c>
      <c r="M5084" s="212"/>
      <c r="N5084" s="212"/>
      <c r="O5084" s="212"/>
      <c r="P5084" s="212"/>
      <c r="Q5084" s="212"/>
      <c r="R5084" s="212"/>
      <c r="S5084" s="212"/>
      <c r="T5084" s="212"/>
      <c r="U5084" s="212"/>
      <c r="V5084" s="212"/>
      <c r="W5084" s="212"/>
      <c r="X5084" s="212"/>
      <c r="Y5084" s="212">
        <v>1375</v>
      </c>
      <c r="Z5084" s="212" t="s">
        <v>314</v>
      </c>
      <c r="AA5084" s="212" t="s">
        <v>315</v>
      </c>
      <c r="AB5084" s="212">
        <v>12939.08</v>
      </c>
      <c r="AC5084" s="212">
        <v>16039.284</v>
      </c>
      <c r="AD5084" s="212">
        <v>5</v>
      </c>
      <c r="AE5084" s="212">
        <v>0</v>
      </c>
      <c r="AF5084" s="212">
        <v>5</v>
      </c>
      <c r="AG5084" s="212">
        <v>0</v>
      </c>
      <c r="AH5084" s="212">
        <v>64695.4</v>
      </c>
      <c r="AI5084" s="212">
        <v>80196.42</v>
      </c>
      <c r="AJ5084" s="212">
        <v>0</v>
      </c>
      <c r="AK5084" s="212">
        <v>0</v>
      </c>
      <c r="AL5084" s="212">
        <v>0</v>
      </c>
      <c r="AM5084">
        <v>1</v>
      </c>
      <c r="AN5084" t="str">
        <f>VLOOKUP(H5084,'Base Art'!$A:$AJ,36,FALSE)</f>
        <v>AGROINDUSTRIAS BAIRES</v>
      </c>
    </row>
    <row r="5085" spans="1:40" x14ac:dyDescent="0.25">
      <c r="A5085" s="212" t="s">
        <v>7819</v>
      </c>
      <c r="B5085" s="212">
        <v>1</v>
      </c>
      <c r="C5085" s="212" t="s">
        <v>7820</v>
      </c>
      <c r="D5085" s="212" t="s">
        <v>175</v>
      </c>
      <c r="E5085" s="212">
        <v>56</v>
      </c>
      <c r="F5085" s="212" t="s">
        <v>176</v>
      </c>
      <c r="G5085" s="212" t="s">
        <v>1667</v>
      </c>
      <c r="H5085" s="212">
        <v>10489</v>
      </c>
      <c r="I5085" s="212" t="s">
        <v>1668</v>
      </c>
      <c r="J5085" s="212">
        <v>1349</v>
      </c>
      <c r="K5085" s="212" t="s">
        <v>1311</v>
      </c>
      <c r="L5085" s="212" t="s">
        <v>1312</v>
      </c>
      <c r="M5085" s="212"/>
      <c r="N5085" s="212"/>
      <c r="O5085" s="212"/>
      <c r="P5085" s="212"/>
      <c r="Q5085" s="212"/>
      <c r="R5085" s="212"/>
      <c r="S5085" s="212"/>
      <c r="T5085" s="212"/>
      <c r="U5085" s="212"/>
      <c r="V5085" s="212"/>
      <c r="W5085" s="212"/>
      <c r="X5085" s="212"/>
      <c r="Y5085" s="212">
        <v>1375</v>
      </c>
      <c r="Z5085" s="212" t="s">
        <v>314</v>
      </c>
      <c r="AA5085" s="212" t="s">
        <v>315</v>
      </c>
      <c r="AB5085" s="212">
        <v>14811.425999999999</v>
      </c>
      <c r="AC5085" s="212">
        <v>18366.169000000002</v>
      </c>
      <c r="AD5085" s="212">
        <v>1</v>
      </c>
      <c r="AE5085" s="212">
        <v>0</v>
      </c>
      <c r="AF5085" s="212">
        <v>1</v>
      </c>
      <c r="AG5085" s="212">
        <v>0</v>
      </c>
      <c r="AH5085" s="212">
        <v>14811.43</v>
      </c>
      <c r="AI5085" s="212">
        <v>18366.169999999998</v>
      </c>
      <c r="AJ5085" s="212">
        <v>0</v>
      </c>
      <c r="AK5085" s="212">
        <v>0</v>
      </c>
      <c r="AL5085" s="212">
        <v>0</v>
      </c>
      <c r="AM5085">
        <v>1</v>
      </c>
      <c r="AN5085" t="str">
        <f>VLOOKUP(H5085,'Base Art'!$A:$AJ,36,FALSE)</f>
        <v>AGROINDUSTRIAS BAIRES</v>
      </c>
    </row>
    <row r="5086" spans="1:40" x14ac:dyDescent="0.25">
      <c r="A5086" s="212" t="s">
        <v>7819</v>
      </c>
      <c r="B5086" s="212">
        <v>1</v>
      </c>
      <c r="C5086" s="212" t="s">
        <v>7820</v>
      </c>
      <c r="D5086" s="212" t="s">
        <v>175</v>
      </c>
      <c r="E5086" s="212">
        <v>56</v>
      </c>
      <c r="F5086" s="212" t="s">
        <v>176</v>
      </c>
      <c r="G5086" s="212" t="s">
        <v>1317</v>
      </c>
      <c r="H5086" s="212">
        <v>10491</v>
      </c>
      <c r="I5086" s="212" t="s">
        <v>1318</v>
      </c>
      <c r="J5086" s="212">
        <v>1349</v>
      </c>
      <c r="K5086" s="212" t="s">
        <v>1311</v>
      </c>
      <c r="L5086" s="212" t="s">
        <v>1312</v>
      </c>
      <c r="M5086" s="212"/>
      <c r="N5086" s="212"/>
      <c r="O5086" s="212"/>
      <c r="P5086" s="212"/>
      <c r="Q5086" s="212"/>
      <c r="R5086" s="212"/>
      <c r="S5086" s="212"/>
      <c r="T5086" s="212"/>
      <c r="U5086" s="212"/>
      <c r="V5086" s="212"/>
      <c r="W5086" s="212"/>
      <c r="X5086" s="212"/>
      <c r="Y5086" s="212">
        <v>1375</v>
      </c>
      <c r="Z5086" s="212" t="s">
        <v>314</v>
      </c>
      <c r="AA5086" s="212" t="s">
        <v>315</v>
      </c>
      <c r="AB5086" s="212">
        <v>31532.712</v>
      </c>
      <c r="AC5086" s="212">
        <v>38154.582000000002</v>
      </c>
      <c r="AD5086" s="212">
        <v>10</v>
      </c>
      <c r="AE5086" s="212">
        <v>0</v>
      </c>
      <c r="AF5086" s="212">
        <v>10</v>
      </c>
      <c r="AG5086" s="212">
        <v>0</v>
      </c>
      <c r="AH5086" s="212">
        <v>315327.12</v>
      </c>
      <c r="AI5086" s="212">
        <v>381545.82</v>
      </c>
      <c r="AJ5086" s="212">
        <v>0</v>
      </c>
      <c r="AK5086" s="212">
        <v>0</v>
      </c>
      <c r="AL5086" s="212">
        <v>0</v>
      </c>
      <c r="AM5086">
        <v>1</v>
      </c>
      <c r="AN5086" t="str">
        <f>VLOOKUP(H5086,'Base Art'!$A:$AJ,36,FALSE)</f>
        <v>AGROINDUSTRIAS BAIRES</v>
      </c>
    </row>
    <row r="5087" spans="1:40" x14ac:dyDescent="0.25">
      <c r="A5087" s="212" t="s">
        <v>7819</v>
      </c>
      <c r="B5087" s="212">
        <v>1</v>
      </c>
      <c r="C5087" s="212" t="s">
        <v>7820</v>
      </c>
      <c r="D5087" s="212" t="s">
        <v>175</v>
      </c>
      <c r="E5087" s="212">
        <v>56</v>
      </c>
      <c r="F5087" s="212" t="s">
        <v>176</v>
      </c>
      <c r="G5087" s="212" t="s">
        <v>1319</v>
      </c>
      <c r="H5087" s="212">
        <v>10493</v>
      </c>
      <c r="I5087" s="212" t="s">
        <v>1320</v>
      </c>
      <c r="J5087" s="212">
        <v>1349</v>
      </c>
      <c r="K5087" s="212" t="s">
        <v>1311</v>
      </c>
      <c r="L5087" s="212" t="s">
        <v>1312</v>
      </c>
      <c r="M5087" s="212"/>
      <c r="N5087" s="212"/>
      <c r="O5087" s="212"/>
      <c r="P5087" s="212"/>
      <c r="Q5087" s="212"/>
      <c r="R5087" s="212"/>
      <c r="S5087" s="212"/>
      <c r="T5087" s="212"/>
      <c r="U5087" s="212"/>
      <c r="V5087" s="212"/>
      <c r="W5087" s="212"/>
      <c r="X5087" s="212"/>
      <c r="Y5087" s="212">
        <v>1375</v>
      </c>
      <c r="Z5087" s="212" t="s">
        <v>314</v>
      </c>
      <c r="AA5087" s="212" t="s">
        <v>315</v>
      </c>
      <c r="AB5087" s="212">
        <v>16102.136</v>
      </c>
      <c r="AC5087" s="212">
        <v>19962.623</v>
      </c>
      <c r="AD5087" s="212">
        <v>4</v>
      </c>
      <c r="AE5087" s="212">
        <v>0</v>
      </c>
      <c r="AF5087" s="212">
        <v>4</v>
      </c>
      <c r="AG5087" s="212">
        <v>0</v>
      </c>
      <c r="AH5087" s="212">
        <v>64408.54</v>
      </c>
      <c r="AI5087" s="212">
        <v>79850.490000000005</v>
      </c>
      <c r="AJ5087" s="212">
        <v>0</v>
      </c>
      <c r="AK5087" s="212">
        <v>0</v>
      </c>
      <c r="AL5087" s="212">
        <v>0</v>
      </c>
      <c r="AM5087">
        <v>1</v>
      </c>
      <c r="AN5087" t="str">
        <f>VLOOKUP(H5087,'Base Art'!$A:$AJ,36,FALSE)</f>
        <v>AGROINDUSTRIAS BAIRES</v>
      </c>
    </row>
    <row r="5088" spans="1:40" x14ac:dyDescent="0.25">
      <c r="A5088" s="212" t="s">
        <v>7819</v>
      </c>
      <c r="B5088" s="212">
        <v>1</v>
      </c>
      <c r="C5088" s="212" t="s">
        <v>7820</v>
      </c>
      <c r="D5088" s="212" t="s">
        <v>175</v>
      </c>
      <c r="E5088" s="212">
        <v>56</v>
      </c>
      <c r="F5088" s="212" t="s">
        <v>176</v>
      </c>
      <c r="G5088" s="212" t="s">
        <v>7785</v>
      </c>
      <c r="H5088" s="212">
        <v>10511</v>
      </c>
      <c r="I5088" s="212" t="s">
        <v>5708</v>
      </c>
      <c r="J5088" s="212">
        <v>1350</v>
      </c>
      <c r="K5088" s="212" t="s">
        <v>7786</v>
      </c>
      <c r="L5088" s="212" t="s">
        <v>7787</v>
      </c>
      <c r="M5088" s="212"/>
      <c r="N5088" s="212"/>
      <c r="O5088" s="212"/>
      <c r="P5088" s="212"/>
      <c r="Q5088" s="212"/>
      <c r="R5088" s="212"/>
      <c r="S5088" s="212"/>
      <c r="T5088" s="212"/>
      <c r="U5088" s="212"/>
      <c r="V5088" s="212"/>
      <c r="W5088" s="212"/>
      <c r="X5088" s="212"/>
      <c r="Y5088" s="212">
        <v>1375</v>
      </c>
      <c r="Z5088" s="212" t="s">
        <v>314</v>
      </c>
      <c r="AA5088" s="212" t="s">
        <v>315</v>
      </c>
      <c r="AB5088" s="212">
        <v>11359.776</v>
      </c>
      <c r="AC5088" s="212">
        <v>13745.329</v>
      </c>
      <c r="AD5088" s="212">
        <v>10</v>
      </c>
      <c r="AE5088" s="212">
        <v>0</v>
      </c>
      <c r="AF5088" s="212">
        <v>10</v>
      </c>
      <c r="AG5088" s="212">
        <v>0</v>
      </c>
      <c r="AH5088" s="212">
        <v>113597.75999999999</v>
      </c>
      <c r="AI5088" s="212">
        <v>137453.29</v>
      </c>
      <c r="AJ5088" s="212">
        <v>0</v>
      </c>
      <c r="AK5088" s="212">
        <v>0</v>
      </c>
      <c r="AL5088" s="212">
        <v>0</v>
      </c>
      <c r="AM5088">
        <v>1</v>
      </c>
      <c r="AN5088" t="str">
        <f>VLOOKUP(H5088,'Base Art'!$A:$AJ,36,FALSE)</f>
        <v>AGROINDUSTRIAS BAIRES</v>
      </c>
    </row>
    <row r="5089" spans="1:40" x14ac:dyDescent="0.25">
      <c r="A5089" s="212" t="s">
        <v>7819</v>
      </c>
      <c r="B5089" s="212">
        <v>1</v>
      </c>
      <c r="C5089" s="212" t="s">
        <v>7820</v>
      </c>
      <c r="D5089" s="212" t="s">
        <v>175</v>
      </c>
      <c r="E5089" s="212">
        <v>56</v>
      </c>
      <c r="F5089" s="212" t="s">
        <v>176</v>
      </c>
      <c r="G5089" s="212" t="s">
        <v>7788</v>
      </c>
      <c r="H5089" s="212">
        <v>10533</v>
      </c>
      <c r="I5089" s="212" t="s">
        <v>5729</v>
      </c>
      <c r="J5089" s="212">
        <v>1350</v>
      </c>
      <c r="K5089" s="212" t="s">
        <v>7786</v>
      </c>
      <c r="L5089" s="212" t="s">
        <v>7787</v>
      </c>
      <c r="M5089" s="212"/>
      <c r="N5089" s="212"/>
      <c r="O5089" s="212"/>
      <c r="P5089" s="212"/>
      <c r="Q5089" s="212"/>
      <c r="R5089" s="212"/>
      <c r="S5089" s="212"/>
      <c r="T5089" s="212"/>
      <c r="U5089" s="212"/>
      <c r="V5089" s="212"/>
      <c r="W5089" s="212"/>
      <c r="X5089" s="212"/>
      <c r="Y5089" s="212">
        <v>1375</v>
      </c>
      <c r="Z5089" s="212" t="s">
        <v>314</v>
      </c>
      <c r="AA5089" s="212" t="s">
        <v>315</v>
      </c>
      <c r="AB5089" s="212">
        <v>18845.919999999998</v>
      </c>
      <c r="AC5089" s="212">
        <v>22803.562999999998</v>
      </c>
      <c r="AD5089" s="212">
        <v>10</v>
      </c>
      <c r="AE5089" s="212">
        <v>0</v>
      </c>
      <c r="AF5089" s="212">
        <v>10</v>
      </c>
      <c r="AG5089" s="212">
        <v>0</v>
      </c>
      <c r="AH5089" s="212">
        <v>188459.2</v>
      </c>
      <c r="AI5089" s="212">
        <v>228035.63</v>
      </c>
      <c r="AJ5089" s="212">
        <v>0</v>
      </c>
      <c r="AK5089" s="212">
        <v>0</v>
      </c>
      <c r="AL5089" s="212">
        <v>0</v>
      </c>
      <c r="AM5089">
        <v>1</v>
      </c>
      <c r="AN5089" t="str">
        <f>VLOOKUP(H5089,'Base Art'!$A:$AJ,36,FALSE)</f>
        <v>AGROINDUSTRIAS BAIRES</v>
      </c>
    </row>
    <row r="5090" spans="1:40" x14ac:dyDescent="0.25">
      <c r="A5090" s="212" t="s">
        <v>7819</v>
      </c>
      <c r="B5090" s="212">
        <v>1</v>
      </c>
      <c r="C5090" s="212" t="s">
        <v>7820</v>
      </c>
      <c r="D5090" s="212" t="s">
        <v>175</v>
      </c>
      <c r="E5090" s="212">
        <v>56</v>
      </c>
      <c r="F5090" s="212" t="s">
        <v>176</v>
      </c>
      <c r="G5090" s="212" t="s">
        <v>1517</v>
      </c>
      <c r="H5090" s="212">
        <v>10690</v>
      </c>
      <c r="I5090" s="212" t="s">
        <v>1518</v>
      </c>
      <c r="J5090" s="212">
        <v>1451</v>
      </c>
      <c r="K5090" s="212" t="s">
        <v>1507</v>
      </c>
      <c r="L5090" s="212" t="s">
        <v>1508</v>
      </c>
      <c r="M5090" s="212"/>
      <c r="N5090" s="212"/>
      <c r="O5090" s="212"/>
      <c r="P5090" s="212">
        <v>1219</v>
      </c>
      <c r="Q5090" s="212" t="s">
        <v>1509</v>
      </c>
      <c r="R5090" s="212" t="s">
        <v>1510</v>
      </c>
      <c r="S5090" s="212"/>
      <c r="T5090" s="212"/>
      <c r="U5090" s="212"/>
      <c r="V5090" s="212"/>
      <c r="W5090" s="212"/>
      <c r="X5090" s="212"/>
      <c r="Y5090" s="212">
        <v>1370</v>
      </c>
      <c r="Z5090" s="212" t="s">
        <v>400</v>
      </c>
      <c r="AA5090" s="212" t="s">
        <v>401</v>
      </c>
      <c r="AB5090" s="212">
        <v>5595.04</v>
      </c>
      <c r="AC5090" s="212">
        <v>6937.85</v>
      </c>
      <c r="AD5090" s="212">
        <v>3</v>
      </c>
      <c r="AE5090" s="212">
        <v>0</v>
      </c>
      <c r="AF5090" s="212">
        <v>3</v>
      </c>
      <c r="AG5090" s="212">
        <v>0</v>
      </c>
      <c r="AH5090" s="212">
        <v>16785.12</v>
      </c>
      <c r="AI5090" s="212">
        <v>20813.55</v>
      </c>
      <c r="AJ5090" s="212">
        <v>1</v>
      </c>
      <c r="AK5090" s="212">
        <v>3</v>
      </c>
      <c r="AL5090" s="212">
        <v>0</v>
      </c>
      <c r="AM5090">
        <v>1</v>
      </c>
      <c r="AN5090" t="str">
        <f>VLOOKUP(H5090,'Base Art'!$A:$AJ,36,FALSE)</f>
        <v>RPB SA</v>
      </c>
    </row>
    <row r="5091" spans="1:40" x14ac:dyDescent="0.25">
      <c r="A5091" s="212" t="s">
        <v>7819</v>
      </c>
      <c r="B5091" s="212">
        <v>1</v>
      </c>
      <c r="C5091" s="212" t="s">
        <v>7820</v>
      </c>
      <c r="D5091" s="212" t="s">
        <v>175</v>
      </c>
      <c r="E5091" s="212">
        <v>56</v>
      </c>
      <c r="F5091" s="212" t="s">
        <v>176</v>
      </c>
      <c r="G5091" s="212" t="s">
        <v>1235</v>
      </c>
      <c r="H5091" s="212">
        <v>10721</v>
      </c>
      <c r="I5091" s="212" t="s">
        <v>1236</v>
      </c>
      <c r="J5091" s="212">
        <v>1351</v>
      </c>
      <c r="K5091" s="212" t="s">
        <v>470</v>
      </c>
      <c r="L5091" s="212" t="s">
        <v>471</v>
      </c>
      <c r="M5091" s="212"/>
      <c r="N5091" s="212"/>
      <c r="O5091" s="212"/>
      <c r="P5091" s="212">
        <v>1141</v>
      </c>
      <c r="Q5091" s="212" t="s">
        <v>472</v>
      </c>
      <c r="R5091" s="212" t="s">
        <v>473</v>
      </c>
      <c r="S5091" s="212"/>
      <c r="T5091" s="212"/>
      <c r="U5091" s="212"/>
      <c r="V5091" s="212"/>
      <c r="W5091" s="212"/>
      <c r="X5091" s="212"/>
      <c r="Y5091" s="212">
        <v>1372</v>
      </c>
      <c r="Z5091" s="212" t="s">
        <v>346</v>
      </c>
      <c r="AA5091" s="212" t="s">
        <v>347</v>
      </c>
      <c r="AB5091" s="212">
        <v>0</v>
      </c>
      <c r="AC5091" s="212">
        <v>0</v>
      </c>
      <c r="AD5091" s="212">
        <v>0</v>
      </c>
      <c r="AE5091" s="212">
        <v>8.3299999999999999E-2</v>
      </c>
      <c r="AF5091" s="212">
        <v>8.3299999999999999E-2</v>
      </c>
      <c r="AG5091" s="212">
        <v>0</v>
      </c>
      <c r="AH5091" s="212">
        <v>0</v>
      </c>
      <c r="AI5091" s="212">
        <v>0</v>
      </c>
      <c r="AJ5091" s="212">
        <v>0</v>
      </c>
      <c r="AK5091" s="212">
        <v>0</v>
      </c>
      <c r="AL5091" s="212">
        <v>0</v>
      </c>
      <c r="AM5091">
        <v>1</v>
      </c>
      <c r="AN5091" t="str">
        <f>VLOOKUP(H5091,'Base Art'!$A:$AJ,36,FALSE)</f>
        <v>FERRERO ARGENTINA S.A.</v>
      </c>
    </row>
    <row r="5092" spans="1:40" x14ac:dyDescent="0.25">
      <c r="A5092" s="212" t="s">
        <v>7819</v>
      </c>
      <c r="B5092" s="212">
        <v>1</v>
      </c>
      <c r="C5092" s="212" t="s">
        <v>7820</v>
      </c>
      <c r="D5092" s="212" t="s">
        <v>175</v>
      </c>
      <c r="E5092" s="212">
        <v>56</v>
      </c>
      <c r="F5092" s="212" t="s">
        <v>176</v>
      </c>
      <c r="G5092" s="212" t="s">
        <v>890</v>
      </c>
      <c r="H5092" s="212">
        <v>10739</v>
      </c>
      <c r="I5092" s="212" t="s">
        <v>891</v>
      </c>
      <c r="J5092" s="212">
        <v>1433</v>
      </c>
      <c r="K5092" s="212" t="s">
        <v>892</v>
      </c>
      <c r="L5092" s="212" t="s">
        <v>893</v>
      </c>
      <c r="M5092" s="212"/>
      <c r="N5092" s="212"/>
      <c r="O5092" s="212"/>
      <c r="P5092" s="212"/>
      <c r="Q5092" s="212"/>
      <c r="R5092" s="212"/>
      <c r="S5092" s="212"/>
      <c r="T5092" s="212"/>
      <c r="U5092" s="212"/>
      <c r="V5092" s="212"/>
      <c r="W5092" s="212"/>
      <c r="X5092" s="212"/>
      <c r="Y5092" s="212">
        <v>1374</v>
      </c>
      <c r="Z5092" s="212" t="s">
        <v>336</v>
      </c>
      <c r="AA5092" s="212" t="s">
        <v>337</v>
      </c>
      <c r="AB5092" s="212">
        <v>0</v>
      </c>
      <c r="AC5092" s="212">
        <v>0</v>
      </c>
      <c r="AD5092" s="212">
        <v>0</v>
      </c>
      <c r="AE5092" s="212">
        <v>8.3299999999999999E-2</v>
      </c>
      <c r="AF5092" s="212">
        <v>8.3299999999999999E-2</v>
      </c>
      <c r="AG5092" s="212">
        <v>0</v>
      </c>
      <c r="AH5092" s="212">
        <v>0</v>
      </c>
      <c r="AI5092" s="212">
        <v>0</v>
      </c>
      <c r="AJ5092" s="212">
        <v>0</v>
      </c>
      <c r="AK5092" s="212">
        <v>0</v>
      </c>
      <c r="AL5092" s="212">
        <v>0</v>
      </c>
      <c r="AM5092">
        <v>1</v>
      </c>
      <c r="AN5092" t="str">
        <f>VLOOKUP(H5092,'Base Art'!$A:$AJ,36,FALSE)</f>
        <v>GEORGALOS HNOS. S.A.I.C.A.</v>
      </c>
    </row>
    <row r="5093" spans="1:40" x14ac:dyDescent="0.25">
      <c r="A5093" s="212" t="s">
        <v>7819</v>
      </c>
      <c r="B5093" s="212">
        <v>1</v>
      </c>
      <c r="C5093" s="212" t="s">
        <v>7820</v>
      </c>
      <c r="D5093" s="212" t="s">
        <v>175</v>
      </c>
      <c r="E5093" s="212">
        <v>56</v>
      </c>
      <c r="F5093" s="212" t="s">
        <v>176</v>
      </c>
      <c r="G5093" s="212" t="s">
        <v>896</v>
      </c>
      <c r="H5093" s="212">
        <v>10761</v>
      </c>
      <c r="I5093" s="212" t="s">
        <v>897</v>
      </c>
      <c r="J5093" s="212">
        <v>1433</v>
      </c>
      <c r="K5093" s="212" t="s">
        <v>892</v>
      </c>
      <c r="L5093" s="212" t="s">
        <v>893</v>
      </c>
      <c r="M5093" s="212"/>
      <c r="N5093" s="212"/>
      <c r="O5093" s="212"/>
      <c r="P5093" s="212"/>
      <c r="Q5093" s="212"/>
      <c r="R5093" s="212"/>
      <c r="S5093" s="212"/>
      <c r="T5093" s="212"/>
      <c r="U5093" s="212"/>
      <c r="V5093" s="212"/>
      <c r="W5093" s="212"/>
      <c r="X5093" s="212"/>
      <c r="Y5093" s="212">
        <v>1374</v>
      </c>
      <c r="Z5093" s="212" t="s">
        <v>336</v>
      </c>
      <c r="AA5093" s="212" t="s">
        <v>337</v>
      </c>
      <c r="AB5093" s="212">
        <v>0</v>
      </c>
      <c r="AC5093" s="212">
        <v>0</v>
      </c>
      <c r="AD5093" s="212">
        <v>0</v>
      </c>
      <c r="AE5093" s="212">
        <v>0.1389</v>
      </c>
      <c r="AF5093" s="212">
        <v>0.1389</v>
      </c>
      <c r="AG5093" s="212">
        <v>0</v>
      </c>
      <c r="AH5093" s="212">
        <v>0</v>
      </c>
      <c r="AI5093" s="212">
        <v>0</v>
      </c>
      <c r="AJ5093" s="212">
        <v>0</v>
      </c>
      <c r="AK5093" s="212">
        <v>0</v>
      </c>
      <c r="AL5093" s="212">
        <v>0</v>
      </c>
      <c r="AM5093">
        <v>1</v>
      </c>
      <c r="AN5093" t="str">
        <f>VLOOKUP(H5093,'Base Art'!$A:$AJ,36,FALSE)</f>
        <v>GEORGALOS HNOS. S.A.I.C.A.</v>
      </c>
    </row>
    <row r="5094" spans="1:40" x14ac:dyDescent="0.25">
      <c r="A5094" s="212" t="s">
        <v>7819</v>
      </c>
      <c r="B5094" s="212">
        <v>1</v>
      </c>
      <c r="C5094" s="212" t="s">
        <v>7820</v>
      </c>
      <c r="D5094" s="212" t="s">
        <v>175</v>
      </c>
      <c r="E5094" s="212">
        <v>56</v>
      </c>
      <c r="F5094" s="212" t="s">
        <v>176</v>
      </c>
      <c r="G5094" s="212" t="s">
        <v>902</v>
      </c>
      <c r="H5094" s="212">
        <v>10866</v>
      </c>
      <c r="I5094" s="212" t="s">
        <v>903</v>
      </c>
      <c r="J5094" s="212"/>
      <c r="K5094" s="212"/>
      <c r="L5094" s="212"/>
      <c r="M5094" s="212"/>
      <c r="N5094" s="212"/>
      <c r="O5094" s="212"/>
      <c r="P5094" s="212"/>
      <c r="Q5094" s="212"/>
      <c r="R5094" s="212"/>
      <c r="S5094" s="212"/>
      <c r="T5094" s="212"/>
      <c r="U5094" s="212"/>
      <c r="V5094" s="212"/>
      <c r="W5094" s="212"/>
      <c r="X5094" s="212"/>
      <c r="Y5094" s="212">
        <v>1373</v>
      </c>
      <c r="Z5094" s="212" t="s">
        <v>386</v>
      </c>
      <c r="AA5094" s="212" t="s">
        <v>387</v>
      </c>
      <c r="AB5094" s="212">
        <v>29254.17</v>
      </c>
      <c r="AC5094" s="212">
        <v>36275.17</v>
      </c>
      <c r="AD5094" s="212">
        <v>1</v>
      </c>
      <c r="AE5094" s="212">
        <v>0</v>
      </c>
      <c r="AF5094" s="212">
        <v>1</v>
      </c>
      <c r="AG5094" s="212">
        <v>0</v>
      </c>
      <c r="AH5094" s="212">
        <v>29254.17</v>
      </c>
      <c r="AI5094" s="212">
        <v>36275.17</v>
      </c>
      <c r="AJ5094" s="212">
        <v>0</v>
      </c>
      <c r="AK5094" s="212">
        <v>0</v>
      </c>
      <c r="AL5094" s="212">
        <v>0</v>
      </c>
      <c r="AM5094">
        <v>1</v>
      </c>
      <c r="AN5094" t="str">
        <f>VLOOKUP(H5094,'Base Art'!$A:$AJ,36,FALSE)</f>
        <v>ARCOR S.A.I.C.</v>
      </c>
    </row>
    <row r="5095" spans="1:40" x14ac:dyDescent="0.25">
      <c r="A5095" s="212" t="s">
        <v>7819</v>
      </c>
      <c r="B5095" s="212">
        <v>1</v>
      </c>
      <c r="C5095" s="212" t="s">
        <v>7820</v>
      </c>
      <c r="D5095" s="212" t="s">
        <v>175</v>
      </c>
      <c r="E5095" s="212">
        <v>56</v>
      </c>
      <c r="F5095" s="212" t="s">
        <v>176</v>
      </c>
      <c r="G5095" s="212" t="s">
        <v>1325</v>
      </c>
      <c r="H5095" s="212">
        <v>11016</v>
      </c>
      <c r="I5095" s="212" t="s">
        <v>1326</v>
      </c>
      <c r="J5095" s="212">
        <v>1349</v>
      </c>
      <c r="K5095" s="212" t="s">
        <v>1311</v>
      </c>
      <c r="L5095" s="212" t="s">
        <v>1312</v>
      </c>
      <c r="M5095" s="212"/>
      <c r="N5095" s="212"/>
      <c r="O5095" s="212"/>
      <c r="P5095" s="212"/>
      <c r="Q5095" s="212"/>
      <c r="R5095" s="212"/>
      <c r="S5095" s="212"/>
      <c r="T5095" s="212"/>
      <c r="U5095" s="212"/>
      <c r="V5095" s="212"/>
      <c r="W5095" s="212"/>
      <c r="X5095" s="212"/>
      <c r="Y5095" s="212">
        <v>1375</v>
      </c>
      <c r="Z5095" s="212" t="s">
        <v>314</v>
      </c>
      <c r="AA5095" s="212" t="s">
        <v>315</v>
      </c>
      <c r="AB5095" s="212">
        <v>21535.258000000002</v>
      </c>
      <c r="AC5095" s="212">
        <v>26373.047999999999</v>
      </c>
      <c r="AD5095" s="212">
        <v>30</v>
      </c>
      <c r="AE5095" s="212">
        <v>0</v>
      </c>
      <c r="AF5095" s="212">
        <v>30</v>
      </c>
      <c r="AG5095" s="212">
        <v>0</v>
      </c>
      <c r="AH5095" s="212">
        <v>646057.75</v>
      </c>
      <c r="AI5095" s="212">
        <v>791191.43</v>
      </c>
      <c r="AJ5095" s="212">
        <v>2</v>
      </c>
      <c r="AK5095" s="212">
        <v>15</v>
      </c>
      <c r="AL5095" s="212">
        <v>0</v>
      </c>
      <c r="AM5095">
        <v>1</v>
      </c>
      <c r="AN5095" t="str">
        <f>VLOOKUP(H5095,'Base Art'!$A:$AJ,36,FALSE)</f>
        <v>AGROINDUSTRIAS BAIRES</v>
      </c>
    </row>
    <row r="5096" spans="1:40" x14ac:dyDescent="0.25">
      <c r="A5096" s="212" t="s">
        <v>7819</v>
      </c>
      <c r="B5096" s="212">
        <v>1</v>
      </c>
      <c r="C5096" s="212" t="s">
        <v>7820</v>
      </c>
      <c r="D5096" s="212" t="s">
        <v>175</v>
      </c>
      <c r="E5096" s="212">
        <v>56</v>
      </c>
      <c r="F5096" s="212" t="s">
        <v>176</v>
      </c>
      <c r="G5096" s="212" t="s">
        <v>910</v>
      </c>
      <c r="H5096" s="212">
        <v>11064</v>
      </c>
      <c r="I5096" s="212" t="s">
        <v>911</v>
      </c>
      <c r="J5096" s="212">
        <v>1467</v>
      </c>
      <c r="K5096" s="212" t="s">
        <v>912</v>
      </c>
      <c r="L5096" s="212" t="s">
        <v>913</v>
      </c>
      <c r="M5096" s="212"/>
      <c r="N5096" s="212"/>
      <c r="O5096" s="212"/>
      <c r="P5096" s="212"/>
      <c r="Q5096" s="212"/>
      <c r="R5096" s="212"/>
      <c r="S5096" s="212"/>
      <c r="T5096" s="212"/>
      <c r="U5096" s="212"/>
      <c r="V5096" s="212"/>
      <c r="W5096" s="212"/>
      <c r="X5096" s="212"/>
      <c r="Y5096" s="212">
        <v>1374</v>
      </c>
      <c r="Z5096" s="212" t="s">
        <v>336</v>
      </c>
      <c r="AA5096" s="212" t="s">
        <v>337</v>
      </c>
      <c r="AB5096" s="212">
        <v>79274.399999999994</v>
      </c>
      <c r="AC5096" s="212">
        <v>98300.255999999994</v>
      </c>
      <c r="AD5096" s="212">
        <v>6.25E-2</v>
      </c>
      <c r="AE5096" s="212">
        <v>0</v>
      </c>
      <c r="AF5096" s="212">
        <v>6.25E-2</v>
      </c>
      <c r="AG5096" s="212">
        <v>0</v>
      </c>
      <c r="AH5096" s="212">
        <v>4954.6499999999996</v>
      </c>
      <c r="AI5096" s="212">
        <v>6143.77</v>
      </c>
      <c r="AJ5096" s="212">
        <v>0</v>
      </c>
      <c r="AK5096" s="212">
        <v>0</v>
      </c>
      <c r="AL5096" s="212">
        <v>0</v>
      </c>
      <c r="AM5096">
        <v>1</v>
      </c>
      <c r="AN5096" t="str">
        <f>VLOOKUP(H5096,'Base Art'!$A:$AJ,36,FALSE)</f>
        <v>LHERITIER ARGENTINA S.A.</v>
      </c>
    </row>
    <row r="5097" spans="1:40" x14ac:dyDescent="0.25">
      <c r="A5097" s="212" t="s">
        <v>7819</v>
      </c>
      <c r="B5097" s="212">
        <v>1</v>
      </c>
      <c r="C5097" s="212" t="s">
        <v>7820</v>
      </c>
      <c r="D5097" s="212" t="s">
        <v>175</v>
      </c>
      <c r="E5097" s="212">
        <v>56</v>
      </c>
      <c r="F5097" s="212" t="s">
        <v>176</v>
      </c>
      <c r="G5097" s="212" t="s">
        <v>1190</v>
      </c>
      <c r="H5097" s="212">
        <v>11085</v>
      </c>
      <c r="I5097" s="212" t="s">
        <v>1191</v>
      </c>
      <c r="J5097" s="212">
        <v>1192</v>
      </c>
      <c r="K5097" s="212" t="s">
        <v>932</v>
      </c>
      <c r="L5097" s="212" t="s">
        <v>933</v>
      </c>
      <c r="M5097" s="212"/>
      <c r="N5097" s="212"/>
      <c r="O5097" s="212"/>
      <c r="P5097" s="212">
        <v>1112</v>
      </c>
      <c r="Q5097" s="212" t="s">
        <v>1010</v>
      </c>
      <c r="R5097" s="212" t="s">
        <v>1011</v>
      </c>
      <c r="S5097" s="212"/>
      <c r="T5097" s="212"/>
      <c r="U5097" s="212"/>
      <c r="V5097" s="212"/>
      <c r="W5097" s="212"/>
      <c r="X5097" s="212"/>
      <c r="Y5097" s="212">
        <v>1375</v>
      </c>
      <c r="Z5097" s="212" t="s">
        <v>314</v>
      </c>
      <c r="AA5097" s="212" t="s">
        <v>315</v>
      </c>
      <c r="AB5097" s="212">
        <v>26976.612000000001</v>
      </c>
      <c r="AC5097" s="212">
        <v>32641.7</v>
      </c>
      <c r="AD5097" s="212">
        <v>2</v>
      </c>
      <c r="AE5097" s="212">
        <v>0</v>
      </c>
      <c r="AF5097" s="212">
        <v>2</v>
      </c>
      <c r="AG5097" s="212">
        <v>0</v>
      </c>
      <c r="AH5097" s="212">
        <v>53953.22</v>
      </c>
      <c r="AI5097" s="212">
        <v>65283.4</v>
      </c>
      <c r="AJ5097" s="212">
        <v>0</v>
      </c>
      <c r="AK5097" s="212">
        <v>0</v>
      </c>
      <c r="AL5097" s="212">
        <v>0</v>
      </c>
      <c r="AM5097">
        <v>1</v>
      </c>
      <c r="AN5097" t="str">
        <f>VLOOKUP(H5097,'Base Art'!$A:$AJ,36,FALSE)</f>
        <v>NUTRIPET S.A.U.</v>
      </c>
    </row>
    <row r="5098" spans="1:40" x14ac:dyDescent="0.25">
      <c r="A5098" s="212" t="s">
        <v>7819</v>
      </c>
      <c r="B5098" s="212">
        <v>1</v>
      </c>
      <c r="C5098" s="212" t="s">
        <v>7820</v>
      </c>
      <c r="D5098" s="212" t="s">
        <v>175</v>
      </c>
      <c r="E5098" s="212">
        <v>56</v>
      </c>
      <c r="F5098" s="212" t="s">
        <v>176</v>
      </c>
      <c r="G5098" s="212" t="s">
        <v>918</v>
      </c>
      <c r="H5098" s="212">
        <v>11093</v>
      </c>
      <c r="I5098" s="212" t="s">
        <v>919</v>
      </c>
      <c r="J5098" s="212">
        <v>1351</v>
      </c>
      <c r="K5098" s="212" t="s">
        <v>470</v>
      </c>
      <c r="L5098" s="212" t="s">
        <v>471</v>
      </c>
      <c r="M5098" s="212"/>
      <c r="N5098" s="212"/>
      <c r="O5098" s="212"/>
      <c r="P5098" s="212">
        <v>1141</v>
      </c>
      <c r="Q5098" s="212" t="s">
        <v>472</v>
      </c>
      <c r="R5098" s="212" t="s">
        <v>473</v>
      </c>
      <c r="S5098" s="212"/>
      <c r="T5098" s="212"/>
      <c r="U5098" s="212"/>
      <c r="V5098" s="212"/>
      <c r="W5098" s="212"/>
      <c r="X5098" s="212"/>
      <c r="Y5098" s="212">
        <v>1372</v>
      </c>
      <c r="Z5098" s="212" t="s">
        <v>346</v>
      </c>
      <c r="AA5098" s="212" t="s">
        <v>347</v>
      </c>
      <c r="AB5098" s="212">
        <v>264368.62</v>
      </c>
      <c r="AC5098" s="212">
        <v>327817.09399999998</v>
      </c>
      <c r="AD5098" s="212">
        <v>4.1700000000000001E-2</v>
      </c>
      <c r="AE5098" s="212">
        <v>0</v>
      </c>
      <c r="AF5098" s="212">
        <v>4.1700000000000001E-2</v>
      </c>
      <c r="AG5098" s="212">
        <v>0</v>
      </c>
      <c r="AH5098" s="212">
        <v>11015.36</v>
      </c>
      <c r="AI5098" s="212">
        <v>13659.05</v>
      </c>
      <c r="AJ5098" s="212">
        <v>0</v>
      </c>
      <c r="AK5098" s="212">
        <v>0</v>
      </c>
      <c r="AL5098" s="212">
        <v>0</v>
      </c>
      <c r="AM5098">
        <v>1</v>
      </c>
      <c r="AN5098" t="str">
        <f>VLOOKUP(H5098,'Base Art'!$A:$AJ,36,FALSE)</f>
        <v>FERRERO ARGENTINA S.A.</v>
      </c>
    </row>
    <row r="5099" spans="1:40" x14ac:dyDescent="0.25">
      <c r="A5099" s="212" t="s">
        <v>7819</v>
      </c>
      <c r="B5099" s="212">
        <v>1</v>
      </c>
      <c r="C5099" s="212" t="s">
        <v>7820</v>
      </c>
      <c r="D5099" s="212" t="s">
        <v>175</v>
      </c>
      <c r="E5099" s="212">
        <v>56</v>
      </c>
      <c r="F5099" s="212" t="s">
        <v>176</v>
      </c>
      <c r="G5099" s="212" t="s">
        <v>1237</v>
      </c>
      <c r="H5099" s="212">
        <v>11146</v>
      </c>
      <c r="I5099" s="212" t="s">
        <v>1238</v>
      </c>
      <c r="J5099" s="212">
        <v>1193</v>
      </c>
      <c r="K5099" s="212" t="s">
        <v>506</v>
      </c>
      <c r="L5099" s="212" t="s">
        <v>507</v>
      </c>
      <c r="M5099" s="212"/>
      <c r="N5099" s="212"/>
      <c r="O5099" s="212"/>
      <c r="P5099" s="212"/>
      <c r="Q5099" s="212"/>
      <c r="R5099" s="212"/>
      <c r="S5099" s="212"/>
      <c r="T5099" s="212"/>
      <c r="U5099" s="212"/>
      <c r="V5099" s="212"/>
      <c r="W5099" s="212"/>
      <c r="X5099" s="212"/>
      <c r="Y5099" s="212">
        <v>1375</v>
      </c>
      <c r="Z5099" s="212" t="s">
        <v>314</v>
      </c>
      <c r="AA5099" s="212" t="s">
        <v>315</v>
      </c>
      <c r="AB5099" s="212">
        <v>54350.362999999998</v>
      </c>
      <c r="AC5099" s="212">
        <v>65763.94</v>
      </c>
      <c r="AD5099" s="212">
        <v>2</v>
      </c>
      <c r="AE5099" s="212">
        <v>0</v>
      </c>
      <c r="AF5099" s="212">
        <v>2</v>
      </c>
      <c r="AG5099" s="212">
        <v>0</v>
      </c>
      <c r="AH5099" s="212">
        <v>108700.73</v>
      </c>
      <c r="AI5099" s="212">
        <v>131527.88</v>
      </c>
      <c r="AJ5099" s="212">
        <v>1</v>
      </c>
      <c r="AK5099" s="212">
        <v>2</v>
      </c>
      <c r="AL5099" s="212">
        <v>0</v>
      </c>
      <c r="AM5099">
        <v>1</v>
      </c>
      <c r="AN5099" t="str">
        <f>VLOOKUP(H5099,'Base Art'!$A:$AJ,36,FALSE)</f>
        <v>MASTERFOODS ARGENTINA LTD.</v>
      </c>
    </row>
    <row r="5100" spans="1:40" x14ac:dyDescent="0.25">
      <c r="A5100" s="212" t="s">
        <v>7819</v>
      </c>
      <c r="B5100" s="212">
        <v>1</v>
      </c>
      <c r="C5100" s="212" t="s">
        <v>7820</v>
      </c>
      <c r="D5100" s="212" t="s">
        <v>175</v>
      </c>
      <c r="E5100" s="212">
        <v>56</v>
      </c>
      <c r="F5100" s="212" t="s">
        <v>176</v>
      </c>
      <c r="G5100" s="212" t="s">
        <v>1194</v>
      </c>
      <c r="H5100" s="212">
        <v>11147</v>
      </c>
      <c r="I5100" s="212" t="s">
        <v>1195</v>
      </c>
      <c r="J5100" s="212">
        <v>1194</v>
      </c>
      <c r="K5100" s="212" t="s">
        <v>310</v>
      </c>
      <c r="L5100" s="212" t="s">
        <v>311</v>
      </c>
      <c r="M5100" s="212"/>
      <c r="N5100" s="212"/>
      <c r="O5100" s="212"/>
      <c r="P5100" s="212"/>
      <c r="Q5100" s="212"/>
      <c r="R5100" s="212"/>
      <c r="S5100" s="212"/>
      <c r="T5100" s="212"/>
      <c r="U5100" s="212"/>
      <c r="V5100" s="212"/>
      <c r="W5100" s="212"/>
      <c r="X5100" s="212"/>
      <c r="Y5100" s="212">
        <v>1375</v>
      </c>
      <c r="Z5100" s="212" t="s">
        <v>314</v>
      </c>
      <c r="AA5100" s="212" t="s">
        <v>315</v>
      </c>
      <c r="AB5100" s="212">
        <v>39250.195</v>
      </c>
      <c r="AC5100" s="212">
        <v>47492.735999999997</v>
      </c>
      <c r="AD5100" s="212">
        <v>6</v>
      </c>
      <c r="AE5100" s="212">
        <v>0</v>
      </c>
      <c r="AF5100" s="212">
        <v>6</v>
      </c>
      <c r="AG5100" s="212">
        <v>0</v>
      </c>
      <c r="AH5100" s="212">
        <v>235501.17</v>
      </c>
      <c r="AI5100" s="212">
        <v>284956.42</v>
      </c>
      <c r="AJ5100" s="212">
        <v>0</v>
      </c>
      <c r="AK5100" s="212">
        <v>0</v>
      </c>
      <c r="AL5100" s="212">
        <v>0</v>
      </c>
      <c r="AM5100">
        <v>1</v>
      </c>
      <c r="AN5100" t="str">
        <f>VLOOKUP(H5100,'Base Art'!$A:$AJ,36,FALSE)</f>
        <v>MASTERFOODS ARGENTINA LTD.</v>
      </c>
    </row>
    <row r="5101" spans="1:40" x14ac:dyDescent="0.25">
      <c r="A5101" s="212" t="s">
        <v>7819</v>
      </c>
      <c r="B5101" s="212">
        <v>1</v>
      </c>
      <c r="C5101" s="212" t="s">
        <v>7820</v>
      </c>
      <c r="D5101" s="212" t="s">
        <v>175</v>
      </c>
      <c r="E5101" s="212">
        <v>56</v>
      </c>
      <c r="F5101" s="212" t="s">
        <v>176</v>
      </c>
      <c r="G5101" s="212" t="s">
        <v>7789</v>
      </c>
      <c r="H5101" s="212">
        <v>11191</v>
      </c>
      <c r="I5101" s="212" t="s">
        <v>6912</v>
      </c>
      <c r="J5101" s="212">
        <v>1194</v>
      </c>
      <c r="K5101" s="212" t="s">
        <v>310</v>
      </c>
      <c r="L5101" s="212" t="s">
        <v>311</v>
      </c>
      <c r="M5101" s="212"/>
      <c r="N5101" s="212"/>
      <c r="O5101" s="212"/>
      <c r="P5101" s="212"/>
      <c r="Q5101" s="212"/>
      <c r="R5101" s="212"/>
      <c r="S5101" s="212"/>
      <c r="T5101" s="212"/>
      <c r="U5101" s="212"/>
      <c r="V5101" s="212"/>
      <c r="W5101" s="212"/>
      <c r="X5101" s="212"/>
      <c r="Y5101" s="212">
        <v>1375</v>
      </c>
      <c r="Z5101" s="212" t="s">
        <v>314</v>
      </c>
      <c r="AA5101" s="212" t="s">
        <v>315</v>
      </c>
      <c r="AB5101" s="212">
        <v>42041.402000000002</v>
      </c>
      <c r="AC5101" s="212">
        <v>50870.095999999998</v>
      </c>
      <c r="AD5101" s="212">
        <v>6</v>
      </c>
      <c r="AE5101" s="212">
        <v>0</v>
      </c>
      <c r="AF5101" s="212">
        <v>6</v>
      </c>
      <c r="AG5101" s="212">
        <v>0</v>
      </c>
      <c r="AH5101" s="212">
        <v>252248.41</v>
      </c>
      <c r="AI5101" s="212">
        <v>305220.58</v>
      </c>
      <c r="AJ5101" s="212">
        <v>2</v>
      </c>
      <c r="AK5101" s="212">
        <v>3</v>
      </c>
      <c r="AL5101" s="212">
        <v>0</v>
      </c>
      <c r="AM5101">
        <v>1</v>
      </c>
      <c r="AN5101" t="str">
        <f>VLOOKUP(H5101,'Base Art'!$A:$AJ,36,FALSE)</f>
        <v>MASTERFOODS ARGENTINA LTD.</v>
      </c>
    </row>
    <row r="5102" spans="1:40" x14ac:dyDescent="0.25">
      <c r="A5102" s="212" t="s">
        <v>7819</v>
      </c>
      <c r="B5102" s="212">
        <v>1</v>
      </c>
      <c r="C5102" s="212" t="s">
        <v>7820</v>
      </c>
      <c r="D5102" s="212" t="s">
        <v>175</v>
      </c>
      <c r="E5102" s="212">
        <v>56</v>
      </c>
      <c r="F5102" s="212" t="s">
        <v>176</v>
      </c>
      <c r="G5102" s="212" t="s">
        <v>7790</v>
      </c>
      <c r="H5102" s="212">
        <v>11230</v>
      </c>
      <c r="I5102" s="212" t="s">
        <v>6983</v>
      </c>
      <c r="J5102" s="212"/>
      <c r="K5102" s="212"/>
      <c r="L5102" s="212"/>
      <c r="M5102" s="212"/>
      <c r="N5102" s="212"/>
      <c r="O5102" s="212"/>
      <c r="P5102" s="212">
        <v>1365</v>
      </c>
      <c r="Q5102" s="212" t="s">
        <v>1052</v>
      </c>
      <c r="R5102" s="212" t="s">
        <v>1053</v>
      </c>
      <c r="S5102" s="212"/>
      <c r="T5102" s="212"/>
      <c r="U5102" s="212"/>
      <c r="V5102" s="212"/>
      <c r="W5102" s="212"/>
      <c r="X5102" s="212"/>
      <c r="Y5102" s="212">
        <v>1374</v>
      </c>
      <c r="Z5102" s="212" t="s">
        <v>336</v>
      </c>
      <c r="AA5102" s="212" t="s">
        <v>337</v>
      </c>
      <c r="AB5102" s="212">
        <v>161445.96599999999</v>
      </c>
      <c r="AC5102" s="212">
        <v>200192.99600000001</v>
      </c>
      <c r="AD5102" s="212">
        <v>8.3299999999999999E-2</v>
      </c>
      <c r="AE5102" s="212">
        <v>0</v>
      </c>
      <c r="AF5102" s="212">
        <v>8.3299999999999999E-2</v>
      </c>
      <c r="AG5102" s="212">
        <v>0</v>
      </c>
      <c r="AH5102" s="212">
        <v>13453.83</v>
      </c>
      <c r="AI5102" s="212">
        <v>16682.75</v>
      </c>
      <c r="AJ5102" s="212">
        <v>0</v>
      </c>
      <c r="AK5102" s="212">
        <v>0</v>
      </c>
      <c r="AL5102" s="212">
        <v>0</v>
      </c>
      <c r="AM5102">
        <v>1</v>
      </c>
      <c r="AN5102" t="str">
        <f>VLOOKUP(H5102,'Base Art'!$A:$AJ,36,FALSE)</f>
        <v>IMPORTADORA SUDAMERICANA S.R.L.</v>
      </c>
    </row>
    <row r="5103" spans="1:40" x14ac:dyDescent="0.25">
      <c r="A5103" s="212" t="s">
        <v>7819</v>
      </c>
      <c r="B5103" s="212">
        <v>1</v>
      </c>
      <c r="C5103" s="212" t="s">
        <v>7820</v>
      </c>
      <c r="D5103" s="212" t="s">
        <v>175</v>
      </c>
      <c r="E5103" s="212">
        <v>56</v>
      </c>
      <c r="F5103" s="212" t="s">
        <v>176</v>
      </c>
      <c r="G5103" s="212" t="s">
        <v>1753</v>
      </c>
      <c r="H5103" s="212">
        <v>11312</v>
      </c>
      <c r="I5103" s="212" t="s">
        <v>1754</v>
      </c>
      <c r="J5103" s="212">
        <v>1204</v>
      </c>
      <c r="K5103" s="212" t="s">
        <v>492</v>
      </c>
      <c r="L5103" s="212" t="s">
        <v>493</v>
      </c>
      <c r="M5103" s="212"/>
      <c r="N5103" s="212"/>
      <c r="O5103" s="212"/>
      <c r="P5103" s="212">
        <v>1201</v>
      </c>
      <c r="Q5103" s="212" t="s">
        <v>808</v>
      </c>
      <c r="R5103" s="212" t="s">
        <v>809</v>
      </c>
      <c r="S5103" s="212"/>
      <c r="T5103" s="212"/>
      <c r="U5103" s="212"/>
      <c r="V5103" s="212"/>
      <c r="W5103" s="212"/>
      <c r="X5103" s="212"/>
      <c r="Y5103" s="212"/>
      <c r="Z5103" s="212"/>
      <c r="AA5103" s="212"/>
      <c r="AB5103" s="212">
        <v>164498.98499999999</v>
      </c>
      <c r="AC5103" s="212">
        <v>203978.73499999999</v>
      </c>
      <c r="AD5103" s="212">
        <v>0.25</v>
      </c>
      <c r="AE5103" s="212">
        <v>0</v>
      </c>
      <c r="AF5103" s="212">
        <v>0.25</v>
      </c>
      <c r="AG5103" s="212">
        <v>0</v>
      </c>
      <c r="AH5103" s="212">
        <v>41124.75</v>
      </c>
      <c r="AI5103" s="212">
        <v>50994.68</v>
      </c>
      <c r="AJ5103" s="212">
        <v>1</v>
      </c>
      <c r="AK5103" s="212">
        <v>0.25</v>
      </c>
      <c r="AL5103" s="212">
        <v>0</v>
      </c>
      <c r="AM5103">
        <v>1</v>
      </c>
      <c r="AN5103" t="str">
        <f>VLOOKUP(H5103,'Base Art'!$A:$AJ,36,FALSE)</f>
        <v>FERRERO ARGENTINA S.A.</v>
      </c>
    </row>
    <row r="5104" spans="1:40" x14ac:dyDescent="0.25">
      <c r="A5104" s="212" t="s">
        <v>7819</v>
      </c>
      <c r="B5104" s="212">
        <v>1</v>
      </c>
      <c r="C5104" s="212" t="s">
        <v>7820</v>
      </c>
      <c r="D5104" s="212" t="s">
        <v>175</v>
      </c>
      <c r="E5104" s="212">
        <v>56</v>
      </c>
      <c r="F5104" s="212" t="s">
        <v>176</v>
      </c>
      <c r="G5104" s="212" t="s">
        <v>7763</v>
      </c>
      <c r="H5104" s="212">
        <v>11417</v>
      </c>
      <c r="I5104" s="212" t="s">
        <v>7337</v>
      </c>
      <c r="J5104" s="212"/>
      <c r="K5104" s="212"/>
      <c r="L5104" s="212"/>
      <c r="M5104" s="212"/>
      <c r="N5104" s="212"/>
      <c r="O5104" s="212"/>
      <c r="P5104" s="212">
        <v>1365</v>
      </c>
      <c r="Q5104" s="212" t="s">
        <v>1052</v>
      </c>
      <c r="R5104" s="212" t="s">
        <v>1053</v>
      </c>
      <c r="S5104" s="212"/>
      <c r="T5104" s="212"/>
      <c r="U5104" s="212"/>
      <c r="V5104" s="212"/>
      <c r="W5104" s="212"/>
      <c r="X5104" s="212"/>
      <c r="Y5104" s="212"/>
      <c r="Z5104" s="212"/>
      <c r="AA5104" s="212"/>
      <c r="AB5104" s="212">
        <v>196601.32500000001</v>
      </c>
      <c r="AC5104" s="212">
        <v>243785.633</v>
      </c>
      <c r="AD5104" s="212">
        <v>6.25E-2</v>
      </c>
      <c r="AE5104" s="212">
        <v>0</v>
      </c>
      <c r="AF5104" s="212">
        <v>6.25E-2</v>
      </c>
      <c r="AG5104" s="212">
        <v>0</v>
      </c>
      <c r="AH5104" s="212">
        <v>12287.58</v>
      </c>
      <c r="AI5104" s="212">
        <v>15236.6</v>
      </c>
      <c r="AJ5104" s="212">
        <v>0</v>
      </c>
      <c r="AK5104" s="212">
        <v>0</v>
      </c>
      <c r="AL5104" s="212">
        <v>0</v>
      </c>
      <c r="AM5104">
        <v>1</v>
      </c>
      <c r="AN5104" t="str">
        <f>VLOOKUP(H5104,'Base Art'!$A:$AJ,36,FALSE)</f>
        <v>IMPORTADORA SUDAMERICANA S.R.L.</v>
      </c>
    </row>
    <row r="5105" spans="1:40" x14ac:dyDescent="0.25">
      <c r="A5105" s="212" t="s">
        <v>7819</v>
      </c>
      <c r="B5105" s="212">
        <v>1</v>
      </c>
      <c r="C5105" s="212" t="s">
        <v>7820</v>
      </c>
      <c r="D5105" s="212" t="s">
        <v>175</v>
      </c>
      <c r="E5105" s="212">
        <v>56</v>
      </c>
      <c r="F5105" s="212" t="s">
        <v>176</v>
      </c>
      <c r="G5105" s="212" t="s">
        <v>1608</v>
      </c>
      <c r="H5105" s="212">
        <v>11470</v>
      </c>
      <c r="I5105" s="212" t="s">
        <v>1609</v>
      </c>
      <c r="J5105" s="212">
        <v>1257</v>
      </c>
      <c r="K5105" s="212" t="s">
        <v>774</v>
      </c>
      <c r="L5105" s="212" t="s">
        <v>775</v>
      </c>
      <c r="M5105" s="212"/>
      <c r="N5105" s="212"/>
      <c r="O5105" s="212"/>
      <c r="P5105" s="212">
        <v>1101</v>
      </c>
      <c r="Q5105" s="212" t="s">
        <v>776</v>
      </c>
      <c r="R5105" s="212" t="s">
        <v>777</v>
      </c>
      <c r="S5105" s="212"/>
      <c r="T5105" s="212"/>
      <c r="U5105" s="212"/>
      <c r="V5105" s="212"/>
      <c r="W5105" s="212"/>
      <c r="X5105" s="212"/>
      <c r="Y5105" s="212">
        <v>1375</v>
      </c>
      <c r="Z5105" s="212" t="s">
        <v>314</v>
      </c>
      <c r="AA5105" s="212" t="s">
        <v>315</v>
      </c>
      <c r="AB5105" s="212">
        <v>21413.654999999999</v>
      </c>
      <c r="AC5105" s="212">
        <v>26552.933000000001</v>
      </c>
      <c r="AD5105" s="212">
        <v>1</v>
      </c>
      <c r="AE5105" s="212">
        <v>0</v>
      </c>
      <c r="AF5105" s="212">
        <v>1</v>
      </c>
      <c r="AG5105" s="212">
        <v>0</v>
      </c>
      <c r="AH5105" s="212">
        <v>21413.66</v>
      </c>
      <c r="AI5105" s="212">
        <v>26552.93</v>
      </c>
      <c r="AJ5105" s="212">
        <v>0</v>
      </c>
      <c r="AK5105" s="212">
        <v>0</v>
      </c>
      <c r="AL5105" s="212">
        <v>0</v>
      </c>
      <c r="AM5105">
        <v>1</v>
      </c>
      <c r="AN5105" t="str">
        <f>VLOOKUP(H5105,'Base Art'!$A:$AJ,36,FALSE)</f>
        <v>NUTRIPET S.A.U.</v>
      </c>
    </row>
    <row r="5106" spans="1:40" x14ac:dyDescent="0.25">
      <c r="A5106" s="212" t="s">
        <v>7819</v>
      </c>
      <c r="B5106" s="212">
        <v>1</v>
      </c>
      <c r="C5106" s="212" t="s">
        <v>7820</v>
      </c>
      <c r="D5106" s="212" t="s">
        <v>175</v>
      </c>
      <c r="E5106" s="212">
        <v>56</v>
      </c>
      <c r="F5106" s="212" t="s">
        <v>176</v>
      </c>
      <c r="G5106" s="212" t="s">
        <v>7676</v>
      </c>
      <c r="H5106" s="212">
        <v>11519</v>
      </c>
      <c r="I5106" s="212" t="s">
        <v>7499</v>
      </c>
      <c r="J5106" s="212"/>
      <c r="K5106" s="212"/>
      <c r="L5106" s="212"/>
      <c r="M5106" s="212"/>
      <c r="N5106" s="212"/>
      <c r="O5106" s="212"/>
      <c r="P5106" s="212"/>
      <c r="Q5106" s="212"/>
      <c r="R5106" s="212"/>
      <c r="S5106" s="212"/>
      <c r="T5106" s="212"/>
      <c r="U5106" s="212"/>
      <c r="V5106" s="212"/>
      <c r="W5106" s="212"/>
      <c r="X5106" s="212"/>
      <c r="Y5106" s="212"/>
      <c r="Z5106" s="212"/>
      <c r="AA5106" s="212"/>
      <c r="AB5106" s="212">
        <v>14301</v>
      </c>
      <c r="AC5106" s="212">
        <v>17733.240000000002</v>
      </c>
      <c r="AD5106" s="212">
        <v>5</v>
      </c>
      <c r="AE5106" s="212">
        <v>0</v>
      </c>
      <c r="AF5106" s="212">
        <v>5</v>
      </c>
      <c r="AG5106" s="212">
        <v>0</v>
      </c>
      <c r="AH5106" s="212">
        <v>71505</v>
      </c>
      <c r="AI5106" s="212">
        <v>88666.2</v>
      </c>
      <c r="AJ5106" s="212">
        <v>0</v>
      </c>
      <c r="AK5106" s="212">
        <v>0</v>
      </c>
      <c r="AL5106" s="212">
        <v>0</v>
      </c>
      <c r="AM5106">
        <v>1</v>
      </c>
      <c r="AN5106" t="str">
        <f>VLOOKUP(H5106,'Base Art'!$A:$AJ,36,FALSE)</f>
        <v>DISTRIBUIDORA H&amp;G SRL</v>
      </c>
    </row>
    <row r="5107" spans="1:40" x14ac:dyDescent="0.25">
      <c r="A5107" s="212" t="s">
        <v>7819</v>
      </c>
      <c r="B5107" s="212">
        <v>1</v>
      </c>
      <c r="C5107" s="212" t="s">
        <v>7820</v>
      </c>
      <c r="D5107" s="212" t="s">
        <v>1578</v>
      </c>
      <c r="E5107" s="212">
        <v>57</v>
      </c>
      <c r="F5107" s="212" t="s">
        <v>277</v>
      </c>
      <c r="G5107" s="212" t="s">
        <v>7906</v>
      </c>
      <c r="H5107" s="212">
        <v>2528</v>
      </c>
      <c r="I5107" s="212" t="s">
        <v>2338</v>
      </c>
      <c r="J5107" s="212">
        <v>1194</v>
      </c>
      <c r="K5107" s="212" t="s">
        <v>310</v>
      </c>
      <c r="L5107" s="212" t="s">
        <v>311</v>
      </c>
      <c r="M5107" s="212"/>
      <c r="N5107" s="212"/>
      <c r="O5107" s="212"/>
      <c r="P5107" s="212">
        <v>1100</v>
      </c>
      <c r="Q5107" s="212" t="s">
        <v>1257</v>
      </c>
      <c r="R5107" s="212" t="s">
        <v>1258</v>
      </c>
      <c r="S5107" s="212"/>
      <c r="T5107" s="212"/>
      <c r="U5107" s="212"/>
      <c r="V5107" s="212"/>
      <c r="W5107" s="212"/>
      <c r="X5107" s="212"/>
      <c r="Y5107" s="212">
        <v>1375</v>
      </c>
      <c r="Z5107" s="212" t="s">
        <v>314</v>
      </c>
      <c r="AA5107" s="212" t="s">
        <v>315</v>
      </c>
      <c r="AB5107" s="212">
        <v>50638.512000000002</v>
      </c>
      <c r="AC5107" s="212">
        <v>62032.177000000003</v>
      </c>
      <c r="AD5107" s="212">
        <v>1</v>
      </c>
      <c r="AE5107" s="212">
        <v>0</v>
      </c>
      <c r="AF5107" s="212">
        <v>1</v>
      </c>
      <c r="AG5107" s="212">
        <v>0</v>
      </c>
      <c r="AH5107" s="212">
        <v>50638.51</v>
      </c>
      <c r="AI5107" s="212">
        <v>62032.18</v>
      </c>
      <c r="AJ5107" s="212">
        <v>0</v>
      </c>
      <c r="AK5107" s="212">
        <v>0</v>
      </c>
      <c r="AL5107" s="212">
        <v>0</v>
      </c>
      <c r="AM5107">
        <v>1</v>
      </c>
      <c r="AN5107" t="str">
        <f>VLOOKUP(H5107,'Base Art'!$A:$AJ,36,FALSE)</f>
        <v>MASTERFOODS ARGENTINA LTD.</v>
      </c>
    </row>
    <row r="5108" spans="1:40" x14ac:dyDescent="0.25">
      <c r="A5108" s="212" t="s">
        <v>7819</v>
      </c>
      <c r="B5108" s="212">
        <v>1</v>
      </c>
      <c r="C5108" s="212" t="s">
        <v>7820</v>
      </c>
      <c r="D5108" s="212" t="s">
        <v>1578</v>
      </c>
      <c r="E5108" s="212">
        <v>57</v>
      </c>
      <c r="F5108" s="212" t="s">
        <v>277</v>
      </c>
      <c r="G5108" s="212" t="s">
        <v>1335</v>
      </c>
      <c r="H5108" s="212">
        <v>2534</v>
      </c>
      <c r="I5108" s="212" t="s">
        <v>1336</v>
      </c>
      <c r="J5108" s="212">
        <v>1193</v>
      </c>
      <c r="K5108" s="212" t="s">
        <v>506</v>
      </c>
      <c r="L5108" s="212" t="s">
        <v>507</v>
      </c>
      <c r="M5108" s="212"/>
      <c r="N5108" s="212"/>
      <c r="O5108" s="212"/>
      <c r="P5108" s="212">
        <v>1133</v>
      </c>
      <c r="Q5108" s="212" t="s">
        <v>508</v>
      </c>
      <c r="R5108" s="212" t="s">
        <v>509</v>
      </c>
      <c r="S5108" s="212"/>
      <c r="T5108" s="212"/>
      <c r="U5108" s="212"/>
      <c r="V5108" s="212"/>
      <c r="W5108" s="212"/>
      <c r="X5108" s="212"/>
      <c r="Y5108" s="212">
        <v>1375</v>
      </c>
      <c r="Z5108" s="212" t="s">
        <v>314</v>
      </c>
      <c r="AA5108" s="212" t="s">
        <v>315</v>
      </c>
      <c r="AB5108" s="212">
        <v>50638.512000000002</v>
      </c>
      <c r="AC5108" s="212">
        <v>62032.177000000003</v>
      </c>
      <c r="AD5108" s="212">
        <v>1</v>
      </c>
      <c r="AE5108" s="212">
        <v>0</v>
      </c>
      <c r="AF5108" s="212">
        <v>1</v>
      </c>
      <c r="AG5108" s="212">
        <v>0</v>
      </c>
      <c r="AH5108" s="212">
        <v>50638.51</v>
      </c>
      <c r="AI5108" s="212">
        <v>62032.18</v>
      </c>
      <c r="AJ5108" s="212">
        <v>0</v>
      </c>
      <c r="AK5108" s="212">
        <v>0</v>
      </c>
      <c r="AL5108" s="212">
        <v>0</v>
      </c>
      <c r="AM5108">
        <v>1</v>
      </c>
      <c r="AN5108" t="str">
        <f>VLOOKUP(H5108,'Base Art'!$A:$AJ,36,FALSE)</f>
        <v>MASTERFOODS ARGENTINA LTD.</v>
      </c>
    </row>
    <row r="5109" spans="1:40" x14ac:dyDescent="0.25">
      <c r="A5109" s="212" t="s">
        <v>7819</v>
      </c>
      <c r="B5109" s="212">
        <v>1</v>
      </c>
      <c r="C5109" s="212" t="s">
        <v>7820</v>
      </c>
      <c r="D5109" s="212" t="s">
        <v>1578</v>
      </c>
      <c r="E5109" s="212">
        <v>57</v>
      </c>
      <c r="F5109" s="212" t="s">
        <v>277</v>
      </c>
      <c r="G5109" s="212" t="s">
        <v>7907</v>
      </c>
      <c r="H5109" s="212">
        <v>2734</v>
      </c>
      <c r="I5109" s="212" t="s">
        <v>2357</v>
      </c>
      <c r="J5109" s="212">
        <v>1193</v>
      </c>
      <c r="K5109" s="212" t="s">
        <v>506</v>
      </c>
      <c r="L5109" s="212" t="s">
        <v>507</v>
      </c>
      <c r="M5109" s="212"/>
      <c r="N5109" s="212"/>
      <c r="O5109" s="212"/>
      <c r="P5109" s="212">
        <v>1133</v>
      </c>
      <c r="Q5109" s="212" t="s">
        <v>508</v>
      </c>
      <c r="R5109" s="212" t="s">
        <v>509</v>
      </c>
      <c r="S5109" s="212"/>
      <c r="T5109" s="212"/>
      <c r="U5109" s="212"/>
      <c r="V5109" s="212"/>
      <c r="W5109" s="212"/>
      <c r="X5109" s="212"/>
      <c r="Y5109" s="212">
        <v>1375</v>
      </c>
      <c r="Z5109" s="212" t="s">
        <v>314</v>
      </c>
      <c r="AA5109" s="212" t="s">
        <v>315</v>
      </c>
      <c r="AB5109" s="212">
        <v>50638.512000000002</v>
      </c>
      <c r="AC5109" s="212">
        <v>62032.177000000003</v>
      </c>
      <c r="AD5109" s="212">
        <v>1</v>
      </c>
      <c r="AE5109" s="212">
        <v>0</v>
      </c>
      <c r="AF5109" s="212">
        <v>1</v>
      </c>
      <c r="AG5109" s="212">
        <v>0</v>
      </c>
      <c r="AH5109" s="212">
        <v>50638.51</v>
      </c>
      <c r="AI5109" s="212">
        <v>62032.18</v>
      </c>
      <c r="AJ5109" s="212">
        <v>0</v>
      </c>
      <c r="AK5109" s="212">
        <v>0</v>
      </c>
      <c r="AL5109" s="212">
        <v>0</v>
      </c>
      <c r="AM5109">
        <v>1</v>
      </c>
      <c r="AN5109" t="str">
        <f>VLOOKUP(H5109,'Base Art'!$A:$AJ,36,FALSE)</f>
        <v>MASTERFOODS ARGENTINA LTD.</v>
      </c>
    </row>
    <row r="5110" spans="1:40" x14ac:dyDescent="0.25">
      <c r="A5110" s="212" t="s">
        <v>7819</v>
      </c>
      <c r="B5110" s="212">
        <v>1</v>
      </c>
      <c r="C5110" s="212" t="s">
        <v>7820</v>
      </c>
      <c r="D5110" s="212" t="s">
        <v>1578</v>
      </c>
      <c r="E5110" s="212">
        <v>57</v>
      </c>
      <c r="F5110" s="212" t="s">
        <v>277</v>
      </c>
      <c r="G5110" s="212" t="s">
        <v>1445</v>
      </c>
      <c r="H5110" s="212">
        <v>2900</v>
      </c>
      <c r="I5110" s="212" t="s">
        <v>1446</v>
      </c>
      <c r="J5110" s="212">
        <v>1194</v>
      </c>
      <c r="K5110" s="212" t="s">
        <v>310</v>
      </c>
      <c r="L5110" s="212" t="s">
        <v>311</v>
      </c>
      <c r="M5110" s="212"/>
      <c r="N5110" s="212"/>
      <c r="O5110" s="212"/>
      <c r="P5110" s="212">
        <v>1100</v>
      </c>
      <c r="Q5110" s="212" t="s">
        <v>1257</v>
      </c>
      <c r="R5110" s="212" t="s">
        <v>1258</v>
      </c>
      <c r="S5110" s="212"/>
      <c r="T5110" s="212"/>
      <c r="U5110" s="212"/>
      <c r="V5110" s="212"/>
      <c r="W5110" s="212"/>
      <c r="X5110" s="212"/>
      <c r="Y5110" s="212">
        <v>1375</v>
      </c>
      <c r="Z5110" s="212" t="s">
        <v>314</v>
      </c>
      <c r="AA5110" s="212" t="s">
        <v>315</v>
      </c>
      <c r="AB5110" s="212">
        <v>59574.720000000001</v>
      </c>
      <c r="AC5110" s="212">
        <v>72979.032000000007</v>
      </c>
      <c r="AD5110" s="212">
        <v>1</v>
      </c>
      <c r="AE5110" s="212">
        <v>0</v>
      </c>
      <c r="AF5110" s="212">
        <v>1</v>
      </c>
      <c r="AG5110" s="212">
        <v>0</v>
      </c>
      <c r="AH5110" s="212">
        <v>59574.720000000001</v>
      </c>
      <c r="AI5110" s="212">
        <v>72979.03</v>
      </c>
      <c r="AJ5110" s="212">
        <v>0</v>
      </c>
      <c r="AK5110" s="212">
        <v>0</v>
      </c>
      <c r="AL5110" s="212">
        <v>0</v>
      </c>
      <c r="AM5110">
        <v>1</v>
      </c>
      <c r="AN5110" t="str">
        <f>VLOOKUP(H5110,'Base Art'!$A:$AJ,36,FALSE)</f>
        <v>MASTERFOODS ARGENTINA LTD.</v>
      </c>
    </row>
    <row r="5111" spans="1:40" x14ac:dyDescent="0.25">
      <c r="A5111" s="212" t="s">
        <v>7819</v>
      </c>
      <c r="B5111" s="212">
        <v>1</v>
      </c>
      <c r="C5111" s="212" t="s">
        <v>7820</v>
      </c>
      <c r="D5111" s="212" t="s">
        <v>1578</v>
      </c>
      <c r="E5111" s="212">
        <v>57</v>
      </c>
      <c r="F5111" s="212" t="s">
        <v>277</v>
      </c>
      <c r="G5111" s="212" t="s">
        <v>962</v>
      </c>
      <c r="H5111" s="212">
        <v>2901</v>
      </c>
      <c r="I5111" s="212" t="s">
        <v>963</v>
      </c>
      <c r="J5111" s="212">
        <v>1193</v>
      </c>
      <c r="K5111" s="212" t="s">
        <v>506</v>
      </c>
      <c r="L5111" s="212" t="s">
        <v>507</v>
      </c>
      <c r="M5111" s="212"/>
      <c r="N5111" s="212"/>
      <c r="O5111" s="212"/>
      <c r="P5111" s="212">
        <v>1133</v>
      </c>
      <c r="Q5111" s="212" t="s">
        <v>508</v>
      </c>
      <c r="R5111" s="212" t="s">
        <v>509</v>
      </c>
      <c r="S5111" s="212"/>
      <c r="T5111" s="212"/>
      <c r="U5111" s="212"/>
      <c r="V5111" s="212"/>
      <c r="W5111" s="212"/>
      <c r="X5111" s="212"/>
      <c r="Y5111" s="212">
        <v>1375</v>
      </c>
      <c r="Z5111" s="212" t="s">
        <v>314</v>
      </c>
      <c r="AA5111" s="212" t="s">
        <v>315</v>
      </c>
      <c r="AB5111" s="212">
        <v>50638.512000000002</v>
      </c>
      <c r="AC5111" s="212">
        <v>62032.177000000003</v>
      </c>
      <c r="AD5111" s="212">
        <v>1</v>
      </c>
      <c r="AE5111" s="212">
        <v>0</v>
      </c>
      <c r="AF5111" s="212">
        <v>1</v>
      </c>
      <c r="AG5111" s="212">
        <v>0</v>
      </c>
      <c r="AH5111" s="212">
        <v>50638.51</v>
      </c>
      <c r="AI5111" s="212">
        <v>62032.18</v>
      </c>
      <c r="AJ5111" s="212">
        <v>0</v>
      </c>
      <c r="AK5111" s="212">
        <v>0</v>
      </c>
      <c r="AL5111" s="212">
        <v>0</v>
      </c>
      <c r="AM5111">
        <v>1</v>
      </c>
      <c r="AN5111" t="str">
        <f>VLOOKUP(H5111,'Base Art'!$A:$AJ,36,FALSE)</f>
        <v>MASTERFOODS ARGENTINA LTD.</v>
      </c>
    </row>
    <row r="5112" spans="1:40" x14ac:dyDescent="0.25">
      <c r="A5112" s="212" t="s">
        <v>7819</v>
      </c>
      <c r="B5112" s="212">
        <v>1</v>
      </c>
      <c r="C5112" s="212" t="s">
        <v>7820</v>
      </c>
      <c r="D5112" s="212" t="s">
        <v>1578</v>
      </c>
      <c r="E5112" s="212">
        <v>57</v>
      </c>
      <c r="F5112" s="212" t="s">
        <v>277</v>
      </c>
      <c r="G5112" s="212" t="s">
        <v>1102</v>
      </c>
      <c r="H5112" s="212">
        <v>4298</v>
      </c>
      <c r="I5112" s="212" t="s">
        <v>1103</v>
      </c>
      <c r="J5112" s="212">
        <v>1194</v>
      </c>
      <c r="K5112" s="212" t="s">
        <v>310</v>
      </c>
      <c r="L5112" s="212" t="s">
        <v>311</v>
      </c>
      <c r="M5112" s="212"/>
      <c r="N5112" s="212"/>
      <c r="O5112" s="212"/>
      <c r="P5112" s="212">
        <v>1106</v>
      </c>
      <c r="Q5112" s="212" t="s">
        <v>1088</v>
      </c>
      <c r="R5112" s="212" t="s">
        <v>1089</v>
      </c>
      <c r="S5112" s="212"/>
      <c r="T5112" s="212"/>
      <c r="U5112" s="212"/>
      <c r="V5112" s="212"/>
      <c r="W5112" s="212"/>
      <c r="X5112" s="212"/>
      <c r="Y5112" s="212">
        <v>1375</v>
      </c>
      <c r="Z5112" s="212" t="s">
        <v>314</v>
      </c>
      <c r="AA5112" s="212" t="s">
        <v>315</v>
      </c>
      <c r="AB5112" s="212">
        <v>43045.275000000001</v>
      </c>
      <c r="AC5112" s="212">
        <v>52403.669000000002</v>
      </c>
      <c r="AD5112" s="212">
        <v>2</v>
      </c>
      <c r="AE5112" s="212">
        <v>0</v>
      </c>
      <c r="AF5112" s="212">
        <v>2</v>
      </c>
      <c r="AG5112" s="212">
        <v>0</v>
      </c>
      <c r="AH5112" s="212">
        <v>86090.55</v>
      </c>
      <c r="AI5112" s="212">
        <v>104807.34</v>
      </c>
      <c r="AJ5112" s="212">
        <v>0</v>
      </c>
      <c r="AK5112" s="212">
        <v>0</v>
      </c>
      <c r="AL5112" s="212">
        <v>0</v>
      </c>
      <c r="AM5112">
        <v>1</v>
      </c>
      <c r="AN5112" t="str">
        <f>VLOOKUP(H5112,'Base Art'!$A:$AJ,36,FALSE)</f>
        <v>MASTERFOODS ARGENTINA LTD.</v>
      </c>
    </row>
    <row r="5113" spans="1:40" x14ac:dyDescent="0.25">
      <c r="A5113" s="212" t="s">
        <v>7819</v>
      </c>
      <c r="B5113" s="212">
        <v>1</v>
      </c>
      <c r="C5113" s="212" t="s">
        <v>7820</v>
      </c>
      <c r="D5113" s="212" t="s">
        <v>1578</v>
      </c>
      <c r="E5113" s="212">
        <v>57</v>
      </c>
      <c r="F5113" s="212" t="s">
        <v>277</v>
      </c>
      <c r="G5113" s="212" t="s">
        <v>1104</v>
      </c>
      <c r="H5113" s="212">
        <v>4302</v>
      </c>
      <c r="I5113" s="212" t="s">
        <v>1105</v>
      </c>
      <c r="J5113" s="212">
        <v>1194</v>
      </c>
      <c r="K5113" s="212" t="s">
        <v>310</v>
      </c>
      <c r="L5113" s="212" t="s">
        <v>311</v>
      </c>
      <c r="M5113" s="212"/>
      <c r="N5113" s="212"/>
      <c r="O5113" s="212"/>
      <c r="P5113" s="212">
        <v>1106</v>
      </c>
      <c r="Q5113" s="212" t="s">
        <v>1088</v>
      </c>
      <c r="R5113" s="212" t="s">
        <v>1089</v>
      </c>
      <c r="S5113" s="212"/>
      <c r="T5113" s="212"/>
      <c r="U5113" s="212"/>
      <c r="V5113" s="212"/>
      <c r="W5113" s="212"/>
      <c r="X5113" s="212"/>
      <c r="Y5113" s="212">
        <v>1375</v>
      </c>
      <c r="Z5113" s="212" t="s">
        <v>314</v>
      </c>
      <c r="AA5113" s="212" t="s">
        <v>315</v>
      </c>
      <c r="AB5113" s="212">
        <v>38119.576999999997</v>
      </c>
      <c r="AC5113" s="212">
        <v>46667.432999999997</v>
      </c>
      <c r="AD5113" s="212">
        <v>22</v>
      </c>
      <c r="AE5113" s="212">
        <v>0</v>
      </c>
      <c r="AF5113" s="212">
        <v>22</v>
      </c>
      <c r="AG5113" s="212">
        <v>0</v>
      </c>
      <c r="AH5113" s="212">
        <v>838630.69</v>
      </c>
      <c r="AI5113" s="212">
        <v>1026683.54</v>
      </c>
      <c r="AJ5113" s="212">
        <v>0</v>
      </c>
      <c r="AK5113" s="212">
        <v>0</v>
      </c>
      <c r="AL5113" s="212">
        <v>0</v>
      </c>
      <c r="AM5113">
        <v>1</v>
      </c>
      <c r="AN5113" t="str">
        <f>VLOOKUP(H5113,'Base Art'!$A:$AJ,36,FALSE)</f>
        <v>MASTERFOODS ARGENTINA LTD.</v>
      </c>
    </row>
    <row r="5114" spans="1:40" x14ac:dyDescent="0.25">
      <c r="A5114" s="212" t="s">
        <v>7819</v>
      </c>
      <c r="B5114" s="212">
        <v>1</v>
      </c>
      <c r="C5114" s="212" t="s">
        <v>7820</v>
      </c>
      <c r="D5114" s="212" t="s">
        <v>1578</v>
      </c>
      <c r="E5114" s="212">
        <v>57</v>
      </c>
      <c r="F5114" s="212" t="s">
        <v>277</v>
      </c>
      <c r="G5114" s="212" t="s">
        <v>1134</v>
      </c>
      <c r="H5114" s="212">
        <v>6941</v>
      </c>
      <c r="I5114" s="212" t="s">
        <v>1135</v>
      </c>
      <c r="J5114" s="212">
        <v>1192</v>
      </c>
      <c r="K5114" s="212" t="s">
        <v>932</v>
      </c>
      <c r="L5114" s="212" t="s">
        <v>933</v>
      </c>
      <c r="M5114" s="212"/>
      <c r="N5114" s="212"/>
      <c r="O5114" s="212"/>
      <c r="P5114" s="212">
        <v>1101</v>
      </c>
      <c r="Q5114" s="212" t="s">
        <v>776</v>
      </c>
      <c r="R5114" s="212" t="s">
        <v>777</v>
      </c>
      <c r="S5114" s="212"/>
      <c r="T5114" s="212"/>
      <c r="U5114" s="212"/>
      <c r="V5114" s="212"/>
      <c r="W5114" s="212"/>
      <c r="X5114" s="212"/>
      <c r="Y5114" s="212">
        <v>1375</v>
      </c>
      <c r="Z5114" s="212" t="s">
        <v>314</v>
      </c>
      <c r="AA5114" s="212" t="s">
        <v>315</v>
      </c>
      <c r="AB5114" s="212">
        <v>40391.762000000002</v>
      </c>
      <c r="AC5114" s="212">
        <v>48874.035000000003</v>
      </c>
      <c r="AD5114" s="212">
        <v>0.3125</v>
      </c>
      <c r="AE5114" s="212">
        <v>0</v>
      </c>
      <c r="AF5114" s="212">
        <v>0.3125</v>
      </c>
      <c r="AG5114" s="212">
        <v>0</v>
      </c>
      <c r="AH5114" s="212">
        <v>12622.43</v>
      </c>
      <c r="AI5114" s="212">
        <v>15273.14</v>
      </c>
      <c r="AJ5114" s="212">
        <v>0</v>
      </c>
      <c r="AK5114" s="212">
        <v>0</v>
      </c>
      <c r="AL5114" s="212">
        <v>0</v>
      </c>
      <c r="AM5114">
        <v>1</v>
      </c>
      <c r="AN5114" t="str">
        <f>VLOOKUP(H5114,'Base Art'!$A:$AJ,36,FALSE)</f>
        <v>NUTRIPET S.A.U.</v>
      </c>
    </row>
    <row r="5115" spans="1:40" x14ac:dyDescent="0.25">
      <c r="A5115" s="212" t="s">
        <v>7819</v>
      </c>
      <c r="B5115" s="212">
        <v>1</v>
      </c>
      <c r="C5115" s="212" t="s">
        <v>7820</v>
      </c>
      <c r="D5115" s="212" t="s">
        <v>1578</v>
      </c>
      <c r="E5115" s="212">
        <v>57</v>
      </c>
      <c r="F5115" s="212" t="s">
        <v>277</v>
      </c>
      <c r="G5115" s="212" t="s">
        <v>7678</v>
      </c>
      <c r="H5115" s="212">
        <v>6943</v>
      </c>
      <c r="I5115" s="212" t="s">
        <v>3093</v>
      </c>
      <c r="J5115" s="212">
        <v>1192</v>
      </c>
      <c r="K5115" s="212" t="s">
        <v>932</v>
      </c>
      <c r="L5115" s="212" t="s">
        <v>933</v>
      </c>
      <c r="M5115" s="212"/>
      <c r="N5115" s="212"/>
      <c r="O5115" s="212"/>
      <c r="P5115" s="212">
        <v>1112</v>
      </c>
      <c r="Q5115" s="212" t="s">
        <v>1010</v>
      </c>
      <c r="R5115" s="212" t="s">
        <v>1011</v>
      </c>
      <c r="S5115" s="212"/>
      <c r="T5115" s="212"/>
      <c r="U5115" s="212"/>
      <c r="V5115" s="212"/>
      <c r="W5115" s="212"/>
      <c r="X5115" s="212"/>
      <c r="Y5115" s="212">
        <v>1375</v>
      </c>
      <c r="Z5115" s="212" t="s">
        <v>314</v>
      </c>
      <c r="AA5115" s="212" t="s">
        <v>315</v>
      </c>
      <c r="AB5115" s="212">
        <v>20596.792000000001</v>
      </c>
      <c r="AC5115" s="212">
        <v>25540.022000000001</v>
      </c>
      <c r="AD5115" s="212">
        <v>3</v>
      </c>
      <c r="AE5115" s="212">
        <v>0</v>
      </c>
      <c r="AF5115" s="212">
        <v>3</v>
      </c>
      <c r="AG5115" s="212">
        <v>0</v>
      </c>
      <c r="AH5115" s="212">
        <v>61790.38</v>
      </c>
      <c r="AI5115" s="212">
        <v>76620.070000000007</v>
      </c>
      <c r="AJ5115" s="212">
        <v>0</v>
      </c>
      <c r="AK5115" s="212">
        <v>0</v>
      </c>
      <c r="AL5115" s="212">
        <v>0</v>
      </c>
      <c r="AM5115">
        <v>1</v>
      </c>
      <c r="AN5115" t="str">
        <f>VLOOKUP(H5115,'Base Art'!$A:$AJ,36,FALSE)</f>
        <v>NUTRIPET S.A.U.</v>
      </c>
    </row>
    <row r="5116" spans="1:40" x14ac:dyDescent="0.25">
      <c r="A5116" s="212" t="s">
        <v>7819</v>
      </c>
      <c r="B5116" s="212">
        <v>1</v>
      </c>
      <c r="C5116" s="212" t="s">
        <v>7820</v>
      </c>
      <c r="D5116" s="212" t="s">
        <v>1578</v>
      </c>
      <c r="E5116" s="212">
        <v>57</v>
      </c>
      <c r="F5116" s="212" t="s">
        <v>277</v>
      </c>
      <c r="G5116" s="212" t="s">
        <v>1136</v>
      </c>
      <c r="H5116" s="212">
        <v>6944</v>
      </c>
      <c r="I5116" s="212" t="s">
        <v>1137</v>
      </c>
      <c r="J5116" s="212">
        <v>1192</v>
      </c>
      <c r="K5116" s="212" t="s">
        <v>932</v>
      </c>
      <c r="L5116" s="212" t="s">
        <v>933</v>
      </c>
      <c r="M5116" s="212"/>
      <c r="N5116" s="212"/>
      <c r="O5116" s="212"/>
      <c r="P5116" s="212">
        <v>1112</v>
      </c>
      <c r="Q5116" s="212" t="s">
        <v>1010</v>
      </c>
      <c r="R5116" s="212" t="s">
        <v>1011</v>
      </c>
      <c r="S5116" s="212"/>
      <c r="T5116" s="212"/>
      <c r="U5116" s="212"/>
      <c r="V5116" s="212"/>
      <c r="W5116" s="212"/>
      <c r="X5116" s="212"/>
      <c r="Y5116" s="212">
        <v>1375</v>
      </c>
      <c r="Z5116" s="212" t="s">
        <v>314</v>
      </c>
      <c r="AA5116" s="212" t="s">
        <v>315</v>
      </c>
      <c r="AB5116" s="212">
        <v>31042.598000000002</v>
      </c>
      <c r="AC5116" s="212">
        <v>37752.161</v>
      </c>
      <c r="AD5116" s="212">
        <v>10</v>
      </c>
      <c r="AE5116" s="212">
        <v>0</v>
      </c>
      <c r="AF5116" s="212">
        <v>10</v>
      </c>
      <c r="AG5116" s="212">
        <v>0</v>
      </c>
      <c r="AH5116" s="212">
        <v>310425.98</v>
      </c>
      <c r="AI5116" s="212">
        <v>377521.61</v>
      </c>
      <c r="AJ5116" s="212">
        <v>0</v>
      </c>
      <c r="AK5116" s="212">
        <v>0</v>
      </c>
      <c r="AL5116" s="212">
        <v>0</v>
      </c>
      <c r="AM5116">
        <v>1</v>
      </c>
      <c r="AN5116" t="str">
        <f>VLOOKUP(H5116,'Base Art'!$A:$AJ,36,FALSE)</f>
        <v>NUTRIPET S.A.U.</v>
      </c>
    </row>
    <row r="5117" spans="1:40" x14ac:dyDescent="0.25">
      <c r="A5117" s="212" t="s">
        <v>7819</v>
      </c>
      <c r="B5117" s="212">
        <v>1</v>
      </c>
      <c r="C5117" s="212" t="s">
        <v>7820</v>
      </c>
      <c r="D5117" s="212" t="s">
        <v>1578</v>
      </c>
      <c r="E5117" s="212">
        <v>57</v>
      </c>
      <c r="F5117" s="212" t="s">
        <v>277</v>
      </c>
      <c r="G5117" s="212" t="s">
        <v>1431</v>
      </c>
      <c r="H5117" s="212">
        <v>6946</v>
      </c>
      <c r="I5117" s="212" t="s">
        <v>1432</v>
      </c>
      <c r="J5117" s="212">
        <v>1192</v>
      </c>
      <c r="K5117" s="212" t="s">
        <v>932</v>
      </c>
      <c r="L5117" s="212" t="s">
        <v>933</v>
      </c>
      <c r="M5117" s="212"/>
      <c r="N5117" s="212"/>
      <c r="O5117" s="212"/>
      <c r="P5117" s="212">
        <v>1101</v>
      </c>
      <c r="Q5117" s="212" t="s">
        <v>776</v>
      </c>
      <c r="R5117" s="212" t="s">
        <v>777</v>
      </c>
      <c r="S5117" s="212"/>
      <c r="T5117" s="212"/>
      <c r="U5117" s="212"/>
      <c r="V5117" s="212"/>
      <c r="W5117" s="212"/>
      <c r="X5117" s="212"/>
      <c r="Y5117" s="212">
        <v>1375</v>
      </c>
      <c r="Z5117" s="212" t="s">
        <v>314</v>
      </c>
      <c r="AA5117" s="212" t="s">
        <v>315</v>
      </c>
      <c r="AB5117" s="212">
        <v>40391.762000000002</v>
      </c>
      <c r="AC5117" s="212">
        <v>48874.035000000003</v>
      </c>
      <c r="AD5117" s="212">
        <v>0.3125</v>
      </c>
      <c r="AE5117" s="212">
        <v>0</v>
      </c>
      <c r="AF5117" s="212">
        <v>0.3125</v>
      </c>
      <c r="AG5117" s="212">
        <v>0</v>
      </c>
      <c r="AH5117" s="212">
        <v>12622.43</v>
      </c>
      <c r="AI5117" s="212">
        <v>15273.14</v>
      </c>
      <c r="AJ5117" s="212">
        <v>0</v>
      </c>
      <c r="AK5117" s="212">
        <v>0</v>
      </c>
      <c r="AL5117" s="212">
        <v>0</v>
      </c>
      <c r="AM5117">
        <v>1</v>
      </c>
      <c r="AN5117" t="str">
        <f>VLOOKUP(H5117,'Base Art'!$A:$AJ,36,FALSE)</f>
        <v>NUTRIPET S.A.U.</v>
      </c>
    </row>
    <row r="5118" spans="1:40" x14ac:dyDescent="0.25">
      <c r="A5118" s="212" t="s">
        <v>7819</v>
      </c>
      <c r="B5118" s="212">
        <v>1</v>
      </c>
      <c r="C5118" s="212" t="s">
        <v>7820</v>
      </c>
      <c r="D5118" s="212" t="s">
        <v>1578</v>
      </c>
      <c r="E5118" s="212">
        <v>57</v>
      </c>
      <c r="F5118" s="212" t="s">
        <v>277</v>
      </c>
      <c r="G5118" s="212" t="s">
        <v>1586</v>
      </c>
      <c r="H5118" s="212">
        <v>6949</v>
      </c>
      <c r="I5118" s="212" t="s">
        <v>1587</v>
      </c>
      <c r="J5118" s="212">
        <v>1192</v>
      </c>
      <c r="K5118" s="212" t="s">
        <v>932</v>
      </c>
      <c r="L5118" s="212" t="s">
        <v>933</v>
      </c>
      <c r="M5118" s="212"/>
      <c r="N5118" s="212"/>
      <c r="O5118" s="212"/>
      <c r="P5118" s="212">
        <v>1101</v>
      </c>
      <c r="Q5118" s="212" t="s">
        <v>776</v>
      </c>
      <c r="R5118" s="212" t="s">
        <v>777</v>
      </c>
      <c r="S5118" s="212"/>
      <c r="T5118" s="212"/>
      <c r="U5118" s="212"/>
      <c r="V5118" s="212"/>
      <c r="W5118" s="212"/>
      <c r="X5118" s="212"/>
      <c r="Y5118" s="212">
        <v>1375</v>
      </c>
      <c r="Z5118" s="212" t="s">
        <v>314</v>
      </c>
      <c r="AA5118" s="212" t="s">
        <v>315</v>
      </c>
      <c r="AB5118" s="212">
        <v>40391.762000000002</v>
      </c>
      <c r="AC5118" s="212">
        <v>48874.035000000003</v>
      </c>
      <c r="AD5118" s="212">
        <v>0.3125</v>
      </c>
      <c r="AE5118" s="212">
        <v>0</v>
      </c>
      <c r="AF5118" s="212">
        <v>0.3125</v>
      </c>
      <c r="AG5118" s="212">
        <v>0</v>
      </c>
      <c r="AH5118" s="212">
        <v>12622.43</v>
      </c>
      <c r="AI5118" s="212">
        <v>15273.14</v>
      </c>
      <c r="AJ5118" s="212">
        <v>1</v>
      </c>
      <c r="AK5118" s="212">
        <v>0.31</v>
      </c>
      <c r="AL5118" s="212">
        <v>0</v>
      </c>
      <c r="AM5118">
        <v>1</v>
      </c>
      <c r="AN5118" t="str">
        <f>VLOOKUP(H5118,'Base Art'!$A:$AJ,36,FALSE)</f>
        <v>NUTRIPET S.A.U.</v>
      </c>
    </row>
    <row r="5119" spans="1:40" x14ac:dyDescent="0.25">
      <c r="A5119" s="212" t="s">
        <v>7819</v>
      </c>
      <c r="B5119" s="212">
        <v>1</v>
      </c>
      <c r="C5119" s="212" t="s">
        <v>7820</v>
      </c>
      <c r="D5119" s="212" t="s">
        <v>1578</v>
      </c>
      <c r="E5119" s="212">
        <v>57</v>
      </c>
      <c r="F5119" s="212" t="s">
        <v>277</v>
      </c>
      <c r="G5119" s="212" t="s">
        <v>1277</v>
      </c>
      <c r="H5119" s="212">
        <v>6958</v>
      </c>
      <c r="I5119" s="212" t="s">
        <v>1278</v>
      </c>
      <c r="J5119" s="212">
        <v>1192</v>
      </c>
      <c r="K5119" s="212" t="s">
        <v>932</v>
      </c>
      <c r="L5119" s="212" t="s">
        <v>933</v>
      </c>
      <c r="M5119" s="212"/>
      <c r="N5119" s="212"/>
      <c r="O5119" s="212"/>
      <c r="P5119" s="212">
        <v>1112</v>
      </c>
      <c r="Q5119" s="212" t="s">
        <v>1010</v>
      </c>
      <c r="R5119" s="212" t="s">
        <v>1011</v>
      </c>
      <c r="S5119" s="212"/>
      <c r="T5119" s="212"/>
      <c r="U5119" s="212"/>
      <c r="V5119" s="212"/>
      <c r="W5119" s="212"/>
      <c r="X5119" s="212"/>
      <c r="Y5119" s="212">
        <v>1375</v>
      </c>
      <c r="Z5119" s="212" t="s">
        <v>314</v>
      </c>
      <c r="AA5119" s="212" t="s">
        <v>315</v>
      </c>
      <c r="AB5119" s="212">
        <v>19688.2</v>
      </c>
      <c r="AC5119" s="212">
        <v>24413.367999999999</v>
      </c>
      <c r="AD5119" s="212">
        <v>4</v>
      </c>
      <c r="AE5119" s="212">
        <v>0</v>
      </c>
      <c r="AF5119" s="212">
        <v>4</v>
      </c>
      <c r="AG5119" s="212">
        <v>0</v>
      </c>
      <c r="AH5119" s="212">
        <v>78752.800000000003</v>
      </c>
      <c r="AI5119" s="212">
        <v>97653.47</v>
      </c>
      <c r="AJ5119" s="212">
        <v>0</v>
      </c>
      <c r="AK5119" s="212">
        <v>0</v>
      </c>
      <c r="AL5119" s="212">
        <v>0</v>
      </c>
      <c r="AM5119">
        <v>1</v>
      </c>
      <c r="AN5119" t="str">
        <f>VLOOKUP(H5119,'Base Art'!$A:$AJ,36,FALSE)</f>
        <v>NUTRIPET S.A.U.</v>
      </c>
    </row>
    <row r="5120" spans="1:40" x14ac:dyDescent="0.25">
      <c r="A5120" s="212" t="s">
        <v>7819</v>
      </c>
      <c r="B5120" s="212">
        <v>1</v>
      </c>
      <c r="C5120" s="212" t="s">
        <v>7820</v>
      </c>
      <c r="D5120" s="212" t="s">
        <v>1578</v>
      </c>
      <c r="E5120" s="212">
        <v>57</v>
      </c>
      <c r="F5120" s="212" t="s">
        <v>277</v>
      </c>
      <c r="G5120" s="212" t="s">
        <v>1140</v>
      </c>
      <c r="H5120" s="212">
        <v>6961</v>
      </c>
      <c r="I5120" s="212" t="s">
        <v>1141</v>
      </c>
      <c r="J5120" s="212">
        <v>1192</v>
      </c>
      <c r="K5120" s="212" t="s">
        <v>932</v>
      </c>
      <c r="L5120" s="212" t="s">
        <v>933</v>
      </c>
      <c r="M5120" s="212"/>
      <c r="N5120" s="212"/>
      <c r="O5120" s="212"/>
      <c r="P5120" s="212">
        <v>1112</v>
      </c>
      <c r="Q5120" s="212" t="s">
        <v>1010</v>
      </c>
      <c r="R5120" s="212" t="s">
        <v>1011</v>
      </c>
      <c r="S5120" s="212"/>
      <c r="T5120" s="212"/>
      <c r="U5120" s="212"/>
      <c r="V5120" s="212"/>
      <c r="W5120" s="212"/>
      <c r="X5120" s="212"/>
      <c r="Y5120" s="212">
        <v>1375</v>
      </c>
      <c r="Z5120" s="212" t="s">
        <v>314</v>
      </c>
      <c r="AA5120" s="212" t="s">
        <v>315</v>
      </c>
      <c r="AB5120" s="212">
        <v>20552.609</v>
      </c>
      <c r="AC5120" s="212">
        <v>25071.690999999999</v>
      </c>
      <c r="AD5120" s="212">
        <v>6</v>
      </c>
      <c r="AE5120" s="212">
        <v>0</v>
      </c>
      <c r="AF5120" s="212">
        <v>6</v>
      </c>
      <c r="AG5120" s="212">
        <v>0</v>
      </c>
      <c r="AH5120" s="212">
        <v>123315.65</v>
      </c>
      <c r="AI5120" s="212">
        <v>150430.15</v>
      </c>
      <c r="AJ5120" s="212">
        <v>0</v>
      </c>
      <c r="AK5120" s="212">
        <v>0</v>
      </c>
      <c r="AL5120" s="212">
        <v>0</v>
      </c>
      <c r="AM5120">
        <v>1</v>
      </c>
      <c r="AN5120" t="str">
        <f>VLOOKUP(H5120,'Base Art'!$A:$AJ,36,FALSE)</f>
        <v>NUTRIPET S.A.U.</v>
      </c>
    </row>
    <row r="5121" spans="1:40" x14ac:dyDescent="0.25">
      <c r="A5121" s="212" t="s">
        <v>7819</v>
      </c>
      <c r="B5121" s="212">
        <v>1</v>
      </c>
      <c r="C5121" s="212" t="s">
        <v>7820</v>
      </c>
      <c r="D5121" s="212" t="s">
        <v>1578</v>
      </c>
      <c r="E5121" s="212">
        <v>57</v>
      </c>
      <c r="F5121" s="212" t="s">
        <v>277</v>
      </c>
      <c r="G5121" s="212" t="s">
        <v>1279</v>
      </c>
      <c r="H5121" s="212">
        <v>6971</v>
      </c>
      <c r="I5121" s="212" t="s">
        <v>1280</v>
      </c>
      <c r="J5121" s="212">
        <v>1257</v>
      </c>
      <c r="K5121" s="212" t="s">
        <v>774</v>
      </c>
      <c r="L5121" s="212" t="s">
        <v>775</v>
      </c>
      <c r="M5121" s="212"/>
      <c r="N5121" s="212"/>
      <c r="O5121" s="212"/>
      <c r="P5121" s="212">
        <v>1114</v>
      </c>
      <c r="Q5121" s="212" t="s">
        <v>1221</v>
      </c>
      <c r="R5121" s="212" t="s">
        <v>1222</v>
      </c>
      <c r="S5121" s="212"/>
      <c r="T5121" s="212"/>
      <c r="U5121" s="212"/>
      <c r="V5121" s="212"/>
      <c r="W5121" s="212"/>
      <c r="X5121" s="212"/>
      <c r="Y5121" s="212">
        <v>1375</v>
      </c>
      <c r="Z5121" s="212" t="s">
        <v>314</v>
      </c>
      <c r="AA5121" s="212" t="s">
        <v>315</v>
      </c>
      <c r="AB5121" s="212">
        <v>24336.383999999998</v>
      </c>
      <c r="AC5121" s="212">
        <v>29812.071</v>
      </c>
      <c r="AD5121" s="212">
        <v>2</v>
      </c>
      <c r="AE5121" s="212">
        <v>0</v>
      </c>
      <c r="AF5121" s="212">
        <v>2</v>
      </c>
      <c r="AG5121" s="212">
        <v>0</v>
      </c>
      <c r="AH5121" s="212">
        <v>48672.77</v>
      </c>
      <c r="AI5121" s="212">
        <v>59624.14</v>
      </c>
      <c r="AJ5121" s="212">
        <v>0</v>
      </c>
      <c r="AK5121" s="212">
        <v>0</v>
      </c>
      <c r="AL5121" s="212">
        <v>0</v>
      </c>
      <c r="AM5121">
        <v>1</v>
      </c>
      <c r="AN5121" t="str">
        <f>VLOOKUP(H5121,'Base Art'!$A:$AJ,36,FALSE)</f>
        <v>NUTRIPET S.A.U.</v>
      </c>
    </row>
    <row r="5122" spans="1:40" x14ac:dyDescent="0.25">
      <c r="A5122" s="212" t="s">
        <v>7819</v>
      </c>
      <c r="B5122" s="212">
        <v>1</v>
      </c>
      <c r="C5122" s="212" t="s">
        <v>7820</v>
      </c>
      <c r="D5122" s="212" t="s">
        <v>1578</v>
      </c>
      <c r="E5122" s="212">
        <v>57</v>
      </c>
      <c r="F5122" s="212" t="s">
        <v>277</v>
      </c>
      <c r="G5122" s="212" t="s">
        <v>1571</v>
      </c>
      <c r="H5122" s="212">
        <v>7020</v>
      </c>
      <c r="I5122" s="212" t="s">
        <v>1572</v>
      </c>
      <c r="J5122" s="212">
        <v>1194</v>
      </c>
      <c r="K5122" s="212" t="s">
        <v>310</v>
      </c>
      <c r="L5122" s="212" t="s">
        <v>311</v>
      </c>
      <c r="M5122" s="212"/>
      <c r="N5122" s="212"/>
      <c r="O5122" s="212"/>
      <c r="P5122" s="212">
        <v>1132</v>
      </c>
      <c r="Q5122" s="212" t="s">
        <v>740</v>
      </c>
      <c r="R5122" s="212" t="s">
        <v>741</v>
      </c>
      <c r="S5122" s="212"/>
      <c r="T5122" s="212"/>
      <c r="U5122" s="212"/>
      <c r="V5122" s="212"/>
      <c r="W5122" s="212"/>
      <c r="X5122" s="212"/>
      <c r="Y5122" s="212">
        <v>1375</v>
      </c>
      <c r="Z5122" s="212" t="s">
        <v>314</v>
      </c>
      <c r="AA5122" s="212" t="s">
        <v>315</v>
      </c>
      <c r="AB5122" s="212">
        <v>26658.583999999999</v>
      </c>
      <c r="AC5122" s="212">
        <v>32656.764999999999</v>
      </c>
      <c r="AD5122" s="212">
        <v>2.5</v>
      </c>
      <c r="AE5122" s="212">
        <v>0</v>
      </c>
      <c r="AF5122" s="212">
        <v>2.5</v>
      </c>
      <c r="AG5122" s="212">
        <v>0</v>
      </c>
      <c r="AH5122" s="212">
        <v>66646.460000000006</v>
      </c>
      <c r="AI5122" s="212">
        <v>81641.91</v>
      </c>
      <c r="AJ5122" s="212">
        <v>0</v>
      </c>
      <c r="AK5122" s="212">
        <v>0</v>
      </c>
      <c r="AL5122" s="212">
        <v>0</v>
      </c>
      <c r="AM5122">
        <v>1</v>
      </c>
      <c r="AN5122" t="str">
        <f>VLOOKUP(H5122,'Base Art'!$A:$AJ,36,FALSE)</f>
        <v>MASTERFOODS ARGENTINA LTD.</v>
      </c>
    </row>
    <row r="5123" spans="1:40" x14ac:dyDescent="0.25">
      <c r="A5123" s="212" t="s">
        <v>7819</v>
      </c>
      <c r="B5123" s="212">
        <v>1</v>
      </c>
      <c r="C5123" s="212" t="s">
        <v>7820</v>
      </c>
      <c r="D5123" s="212" t="s">
        <v>1578</v>
      </c>
      <c r="E5123" s="212">
        <v>57</v>
      </c>
      <c r="F5123" s="212" t="s">
        <v>277</v>
      </c>
      <c r="G5123" s="212" t="s">
        <v>1573</v>
      </c>
      <c r="H5123" s="212">
        <v>7023</v>
      </c>
      <c r="I5123" s="212" t="s">
        <v>1574</v>
      </c>
      <c r="J5123" s="212">
        <v>1194</v>
      </c>
      <c r="K5123" s="212" t="s">
        <v>310</v>
      </c>
      <c r="L5123" s="212" t="s">
        <v>311</v>
      </c>
      <c r="M5123" s="212"/>
      <c r="N5123" s="212"/>
      <c r="O5123" s="212"/>
      <c r="P5123" s="212">
        <v>1132</v>
      </c>
      <c r="Q5123" s="212" t="s">
        <v>740</v>
      </c>
      <c r="R5123" s="212" t="s">
        <v>741</v>
      </c>
      <c r="S5123" s="212"/>
      <c r="T5123" s="212"/>
      <c r="U5123" s="212"/>
      <c r="V5123" s="212"/>
      <c r="W5123" s="212"/>
      <c r="X5123" s="212"/>
      <c r="Y5123" s="212">
        <v>1375</v>
      </c>
      <c r="Z5123" s="212" t="s">
        <v>314</v>
      </c>
      <c r="AA5123" s="212" t="s">
        <v>315</v>
      </c>
      <c r="AB5123" s="212">
        <v>31358.880000000001</v>
      </c>
      <c r="AC5123" s="212">
        <v>38414.627999999997</v>
      </c>
      <c r="AD5123" s="212">
        <v>4.5</v>
      </c>
      <c r="AE5123" s="212">
        <v>0</v>
      </c>
      <c r="AF5123" s="212">
        <v>4.5</v>
      </c>
      <c r="AG5123" s="212">
        <v>0</v>
      </c>
      <c r="AH5123" s="212">
        <v>141114.96</v>
      </c>
      <c r="AI5123" s="212">
        <v>172865.83</v>
      </c>
      <c r="AJ5123" s="212">
        <v>0</v>
      </c>
      <c r="AK5123" s="212">
        <v>0</v>
      </c>
      <c r="AL5123" s="212">
        <v>0</v>
      </c>
      <c r="AM5123">
        <v>1</v>
      </c>
      <c r="AN5123" t="str">
        <f>VLOOKUP(H5123,'Base Art'!$A:$AJ,36,FALSE)</f>
        <v>MASTERFOODS ARGENTINA LTD.</v>
      </c>
    </row>
    <row r="5124" spans="1:40" x14ac:dyDescent="0.25">
      <c r="A5124" s="212" t="s">
        <v>7819</v>
      </c>
      <c r="B5124" s="212">
        <v>1</v>
      </c>
      <c r="C5124" s="212" t="s">
        <v>7820</v>
      </c>
      <c r="D5124" s="212" t="s">
        <v>1578</v>
      </c>
      <c r="E5124" s="212">
        <v>57</v>
      </c>
      <c r="F5124" s="212" t="s">
        <v>277</v>
      </c>
      <c r="G5124" s="212" t="s">
        <v>758</v>
      </c>
      <c r="H5124" s="212">
        <v>7239</v>
      </c>
      <c r="I5124" s="212" t="s">
        <v>759</v>
      </c>
      <c r="J5124" s="212">
        <v>1193</v>
      </c>
      <c r="K5124" s="212" t="s">
        <v>506</v>
      </c>
      <c r="L5124" s="212" t="s">
        <v>507</v>
      </c>
      <c r="M5124" s="212"/>
      <c r="N5124" s="212"/>
      <c r="O5124" s="212"/>
      <c r="P5124" s="212">
        <v>1094</v>
      </c>
      <c r="Q5124" s="212" t="s">
        <v>752</v>
      </c>
      <c r="R5124" s="212" t="s">
        <v>753</v>
      </c>
      <c r="S5124" s="212"/>
      <c r="T5124" s="212"/>
      <c r="U5124" s="212"/>
      <c r="V5124" s="212"/>
      <c r="W5124" s="212"/>
      <c r="X5124" s="212"/>
      <c r="Y5124" s="212">
        <v>1375</v>
      </c>
      <c r="Z5124" s="212" t="s">
        <v>314</v>
      </c>
      <c r="AA5124" s="212" t="s">
        <v>315</v>
      </c>
      <c r="AB5124" s="212">
        <v>7644.384</v>
      </c>
      <c r="AC5124" s="212">
        <v>9364.3700000000008</v>
      </c>
      <c r="AD5124" s="212">
        <v>5</v>
      </c>
      <c r="AE5124" s="212">
        <v>0</v>
      </c>
      <c r="AF5124" s="212">
        <v>5</v>
      </c>
      <c r="AG5124" s="212">
        <v>0</v>
      </c>
      <c r="AH5124" s="212">
        <v>38221.919999999998</v>
      </c>
      <c r="AI5124" s="212">
        <v>46821.85</v>
      </c>
      <c r="AJ5124" s="212">
        <v>0</v>
      </c>
      <c r="AK5124" s="212">
        <v>0</v>
      </c>
      <c r="AL5124" s="212">
        <v>0</v>
      </c>
      <c r="AM5124">
        <v>1</v>
      </c>
      <c r="AN5124" t="str">
        <f>VLOOKUP(H5124,'Base Art'!$A:$AJ,36,FALSE)</f>
        <v>MASTERFOODS ARGENTINA LTD.</v>
      </c>
    </row>
    <row r="5125" spans="1:40" x14ac:dyDescent="0.25">
      <c r="A5125" s="212" t="s">
        <v>7819</v>
      </c>
      <c r="B5125" s="212">
        <v>1</v>
      </c>
      <c r="C5125" s="212" t="s">
        <v>7820</v>
      </c>
      <c r="D5125" s="212" t="s">
        <v>1578</v>
      </c>
      <c r="E5125" s="212">
        <v>57</v>
      </c>
      <c r="F5125" s="212" t="s">
        <v>277</v>
      </c>
      <c r="G5125" s="212" t="s">
        <v>762</v>
      </c>
      <c r="H5125" s="212">
        <v>7241</v>
      </c>
      <c r="I5125" s="212" t="s">
        <v>763</v>
      </c>
      <c r="J5125" s="212">
        <v>1193</v>
      </c>
      <c r="K5125" s="212" t="s">
        <v>506</v>
      </c>
      <c r="L5125" s="212" t="s">
        <v>507</v>
      </c>
      <c r="M5125" s="212"/>
      <c r="N5125" s="212"/>
      <c r="O5125" s="212"/>
      <c r="P5125" s="212">
        <v>1094</v>
      </c>
      <c r="Q5125" s="212" t="s">
        <v>752</v>
      </c>
      <c r="R5125" s="212" t="s">
        <v>753</v>
      </c>
      <c r="S5125" s="212"/>
      <c r="T5125" s="212"/>
      <c r="U5125" s="212"/>
      <c r="V5125" s="212"/>
      <c r="W5125" s="212"/>
      <c r="X5125" s="212"/>
      <c r="Y5125" s="212">
        <v>1375</v>
      </c>
      <c r="Z5125" s="212" t="s">
        <v>314</v>
      </c>
      <c r="AA5125" s="212" t="s">
        <v>315</v>
      </c>
      <c r="AB5125" s="212">
        <v>7644.384</v>
      </c>
      <c r="AC5125" s="212">
        <v>9364.3700000000008</v>
      </c>
      <c r="AD5125" s="212">
        <v>5</v>
      </c>
      <c r="AE5125" s="212">
        <v>0</v>
      </c>
      <c r="AF5125" s="212">
        <v>5</v>
      </c>
      <c r="AG5125" s="212">
        <v>0</v>
      </c>
      <c r="AH5125" s="212">
        <v>38221.919999999998</v>
      </c>
      <c r="AI5125" s="212">
        <v>46821.85</v>
      </c>
      <c r="AJ5125" s="212">
        <v>0</v>
      </c>
      <c r="AK5125" s="212">
        <v>0</v>
      </c>
      <c r="AL5125" s="212">
        <v>0</v>
      </c>
      <c r="AM5125">
        <v>1</v>
      </c>
      <c r="AN5125" t="str">
        <f>VLOOKUP(H5125,'Base Art'!$A:$AJ,36,FALSE)</f>
        <v>MASTERFOODS ARGENTINA LTD.</v>
      </c>
    </row>
    <row r="5126" spans="1:40" x14ac:dyDescent="0.25">
      <c r="A5126" s="212" t="s">
        <v>7819</v>
      </c>
      <c r="B5126" s="212">
        <v>1</v>
      </c>
      <c r="C5126" s="212" t="s">
        <v>7820</v>
      </c>
      <c r="D5126" s="212" t="s">
        <v>1578</v>
      </c>
      <c r="E5126" s="212">
        <v>57</v>
      </c>
      <c r="F5126" s="212" t="s">
        <v>277</v>
      </c>
      <c r="G5126" s="212" t="s">
        <v>764</v>
      </c>
      <c r="H5126" s="212">
        <v>7242</v>
      </c>
      <c r="I5126" s="212" t="s">
        <v>765</v>
      </c>
      <c r="J5126" s="212">
        <v>1193</v>
      </c>
      <c r="K5126" s="212" t="s">
        <v>506</v>
      </c>
      <c r="L5126" s="212" t="s">
        <v>507</v>
      </c>
      <c r="M5126" s="212"/>
      <c r="N5126" s="212"/>
      <c r="O5126" s="212"/>
      <c r="P5126" s="212">
        <v>1094</v>
      </c>
      <c r="Q5126" s="212" t="s">
        <v>752</v>
      </c>
      <c r="R5126" s="212" t="s">
        <v>753</v>
      </c>
      <c r="S5126" s="212"/>
      <c r="T5126" s="212"/>
      <c r="U5126" s="212"/>
      <c r="V5126" s="212"/>
      <c r="W5126" s="212"/>
      <c r="X5126" s="212"/>
      <c r="Y5126" s="212">
        <v>1375</v>
      </c>
      <c r="Z5126" s="212" t="s">
        <v>314</v>
      </c>
      <c r="AA5126" s="212" t="s">
        <v>315</v>
      </c>
      <c r="AB5126" s="212">
        <v>7644.384</v>
      </c>
      <c r="AC5126" s="212">
        <v>9364.3700000000008</v>
      </c>
      <c r="AD5126" s="212">
        <v>5</v>
      </c>
      <c r="AE5126" s="212">
        <v>0</v>
      </c>
      <c r="AF5126" s="212">
        <v>5</v>
      </c>
      <c r="AG5126" s="212">
        <v>0</v>
      </c>
      <c r="AH5126" s="212">
        <v>38221.919999999998</v>
      </c>
      <c r="AI5126" s="212">
        <v>46821.85</v>
      </c>
      <c r="AJ5126" s="212">
        <v>0</v>
      </c>
      <c r="AK5126" s="212">
        <v>0</v>
      </c>
      <c r="AL5126" s="212">
        <v>0</v>
      </c>
      <c r="AM5126">
        <v>1</v>
      </c>
      <c r="AN5126" t="str">
        <f>VLOOKUP(H5126,'Base Art'!$A:$AJ,36,FALSE)</f>
        <v>MASTERFOODS ARGENTINA LTD.</v>
      </c>
    </row>
    <row r="5127" spans="1:40" x14ac:dyDescent="0.25">
      <c r="A5127" s="212" t="s">
        <v>7819</v>
      </c>
      <c r="B5127" s="212">
        <v>1</v>
      </c>
      <c r="C5127" s="212" t="s">
        <v>7820</v>
      </c>
      <c r="D5127" s="212" t="s">
        <v>1578</v>
      </c>
      <c r="E5127" s="212">
        <v>57</v>
      </c>
      <c r="F5127" s="212" t="s">
        <v>277</v>
      </c>
      <c r="G5127" s="212" t="s">
        <v>1160</v>
      </c>
      <c r="H5127" s="212">
        <v>7640</v>
      </c>
      <c r="I5127" s="212" t="s">
        <v>1161</v>
      </c>
      <c r="J5127" s="212">
        <v>1193</v>
      </c>
      <c r="K5127" s="212" t="s">
        <v>506</v>
      </c>
      <c r="L5127" s="212" t="s">
        <v>507</v>
      </c>
      <c r="M5127" s="212"/>
      <c r="N5127" s="212"/>
      <c r="O5127" s="212"/>
      <c r="P5127" s="212">
        <v>1107</v>
      </c>
      <c r="Q5127" s="212" t="s">
        <v>1158</v>
      </c>
      <c r="R5127" s="212" t="s">
        <v>1159</v>
      </c>
      <c r="S5127" s="212"/>
      <c r="T5127" s="212"/>
      <c r="U5127" s="212"/>
      <c r="V5127" s="212"/>
      <c r="W5127" s="212"/>
      <c r="X5127" s="212"/>
      <c r="Y5127" s="212">
        <v>1375</v>
      </c>
      <c r="Z5127" s="212" t="s">
        <v>314</v>
      </c>
      <c r="AA5127" s="212" t="s">
        <v>315</v>
      </c>
      <c r="AB5127" s="212">
        <v>29489.787</v>
      </c>
      <c r="AC5127" s="212">
        <v>36124.989000000001</v>
      </c>
      <c r="AD5127" s="212">
        <v>25</v>
      </c>
      <c r="AE5127" s="212">
        <v>0</v>
      </c>
      <c r="AF5127" s="212">
        <v>25</v>
      </c>
      <c r="AG5127" s="212">
        <v>0</v>
      </c>
      <c r="AH5127" s="212">
        <v>737244.68</v>
      </c>
      <c r="AI5127" s="212">
        <v>903124.74</v>
      </c>
      <c r="AJ5127" s="212">
        <v>0</v>
      </c>
      <c r="AK5127" s="212">
        <v>0</v>
      </c>
      <c r="AL5127" s="212">
        <v>0</v>
      </c>
      <c r="AM5127">
        <v>1</v>
      </c>
      <c r="AN5127" t="str">
        <f>VLOOKUP(H5127,'Base Art'!$A:$AJ,36,FALSE)</f>
        <v>MASTERFOODS ARGENTINA LTD.</v>
      </c>
    </row>
    <row r="5128" spans="1:40" x14ac:dyDescent="0.25">
      <c r="A5128" s="212" t="s">
        <v>7819</v>
      </c>
      <c r="B5128" s="212">
        <v>1</v>
      </c>
      <c r="C5128" s="212" t="s">
        <v>7820</v>
      </c>
      <c r="D5128" s="212" t="s">
        <v>1578</v>
      </c>
      <c r="E5128" s="212">
        <v>57</v>
      </c>
      <c r="F5128" s="212" t="s">
        <v>277</v>
      </c>
      <c r="G5128" s="212" t="s">
        <v>1408</v>
      </c>
      <c r="H5128" s="212">
        <v>7689</v>
      </c>
      <c r="I5128" s="212" t="s">
        <v>1409</v>
      </c>
      <c r="J5128" s="212">
        <v>1193</v>
      </c>
      <c r="K5128" s="212" t="s">
        <v>506</v>
      </c>
      <c r="L5128" s="212" t="s">
        <v>507</v>
      </c>
      <c r="M5128" s="212"/>
      <c r="N5128" s="212"/>
      <c r="O5128" s="212"/>
      <c r="P5128" s="212">
        <v>1107</v>
      </c>
      <c r="Q5128" s="212" t="s">
        <v>1158</v>
      </c>
      <c r="R5128" s="212" t="s">
        <v>1159</v>
      </c>
      <c r="S5128" s="212"/>
      <c r="T5128" s="212"/>
      <c r="U5128" s="212"/>
      <c r="V5128" s="212"/>
      <c r="W5128" s="212"/>
      <c r="X5128" s="212"/>
      <c r="Y5128" s="212">
        <v>1375</v>
      </c>
      <c r="Z5128" s="212" t="s">
        <v>314</v>
      </c>
      <c r="AA5128" s="212" t="s">
        <v>315</v>
      </c>
      <c r="AB5128" s="212">
        <v>29343.072</v>
      </c>
      <c r="AC5128" s="212">
        <v>35945.262999999999</v>
      </c>
      <c r="AD5128" s="212">
        <v>10</v>
      </c>
      <c r="AE5128" s="212">
        <v>0</v>
      </c>
      <c r="AF5128" s="212">
        <v>10</v>
      </c>
      <c r="AG5128" s="212">
        <v>0</v>
      </c>
      <c r="AH5128" s="212">
        <v>293430.71999999997</v>
      </c>
      <c r="AI5128" s="212">
        <v>359452.63</v>
      </c>
      <c r="AJ5128" s="212">
        <v>0</v>
      </c>
      <c r="AK5128" s="212">
        <v>0</v>
      </c>
      <c r="AL5128" s="212">
        <v>0</v>
      </c>
      <c r="AM5128">
        <v>1</v>
      </c>
      <c r="AN5128" t="str">
        <f>VLOOKUP(H5128,'Base Art'!$A:$AJ,36,FALSE)</f>
        <v>MASTERFOODS ARGENTINA LTD.</v>
      </c>
    </row>
    <row r="5129" spans="1:40" x14ac:dyDescent="0.25">
      <c r="A5129" s="212" t="s">
        <v>7819</v>
      </c>
      <c r="B5129" s="212">
        <v>1</v>
      </c>
      <c r="C5129" s="212" t="s">
        <v>7820</v>
      </c>
      <c r="D5129" s="212" t="s">
        <v>1578</v>
      </c>
      <c r="E5129" s="212">
        <v>57</v>
      </c>
      <c r="F5129" s="212" t="s">
        <v>277</v>
      </c>
      <c r="G5129" s="212" t="s">
        <v>1447</v>
      </c>
      <c r="H5129" s="212">
        <v>7698</v>
      </c>
      <c r="I5129" s="212" t="s">
        <v>1448</v>
      </c>
      <c r="J5129" s="212">
        <v>1193</v>
      </c>
      <c r="K5129" s="212" t="s">
        <v>506</v>
      </c>
      <c r="L5129" s="212" t="s">
        <v>507</v>
      </c>
      <c r="M5129" s="212"/>
      <c r="N5129" s="212"/>
      <c r="O5129" s="212"/>
      <c r="P5129" s="212">
        <v>1107</v>
      </c>
      <c r="Q5129" s="212" t="s">
        <v>1158</v>
      </c>
      <c r="R5129" s="212" t="s">
        <v>1159</v>
      </c>
      <c r="S5129" s="212"/>
      <c r="T5129" s="212"/>
      <c r="U5129" s="212"/>
      <c r="V5129" s="212"/>
      <c r="W5129" s="212"/>
      <c r="X5129" s="212"/>
      <c r="Y5129" s="212">
        <v>1375</v>
      </c>
      <c r="Z5129" s="212" t="s">
        <v>314</v>
      </c>
      <c r="AA5129" s="212" t="s">
        <v>315</v>
      </c>
      <c r="AB5129" s="212">
        <v>30940.57</v>
      </c>
      <c r="AC5129" s="212">
        <v>37593.974999999999</v>
      </c>
      <c r="AD5129" s="212">
        <v>3</v>
      </c>
      <c r="AE5129" s="212">
        <v>0</v>
      </c>
      <c r="AF5129" s="212">
        <v>3</v>
      </c>
      <c r="AG5129" s="212">
        <v>0</v>
      </c>
      <c r="AH5129" s="212">
        <v>92821.71</v>
      </c>
      <c r="AI5129" s="212">
        <v>112781.93</v>
      </c>
      <c r="AJ5129" s="212">
        <v>0</v>
      </c>
      <c r="AK5129" s="212">
        <v>0</v>
      </c>
      <c r="AL5129" s="212">
        <v>0</v>
      </c>
      <c r="AM5129">
        <v>1</v>
      </c>
      <c r="AN5129" t="str">
        <f>VLOOKUP(H5129,'Base Art'!$A:$AJ,36,FALSE)</f>
        <v>MASTERFOODS ARGENTINA LTD.</v>
      </c>
    </row>
    <row r="5130" spans="1:40" x14ac:dyDescent="0.25">
      <c r="A5130" s="212" t="s">
        <v>7819</v>
      </c>
      <c r="B5130" s="212">
        <v>1</v>
      </c>
      <c r="C5130" s="212" t="s">
        <v>7820</v>
      </c>
      <c r="D5130" s="212" t="s">
        <v>1578</v>
      </c>
      <c r="E5130" s="212">
        <v>57</v>
      </c>
      <c r="F5130" s="212" t="s">
        <v>277</v>
      </c>
      <c r="G5130" s="212" t="s">
        <v>1345</v>
      </c>
      <c r="H5130" s="212">
        <v>8051</v>
      </c>
      <c r="I5130" s="212" t="s">
        <v>1346</v>
      </c>
      <c r="J5130" s="212">
        <v>1194</v>
      </c>
      <c r="K5130" s="212" t="s">
        <v>310</v>
      </c>
      <c r="L5130" s="212" t="s">
        <v>311</v>
      </c>
      <c r="M5130" s="212"/>
      <c r="N5130" s="212"/>
      <c r="O5130" s="212"/>
      <c r="P5130" s="212"/>
      <c r="Q5130" s="212"/>
      <c r="R5130" s="212"/>
      <c r="S5130" s="212"/>
      <c r="T5130" s="212"/>
      <c r="U5130" s="212"/>
      <c r="V5130" s="212"/>
      <c r="W5130" s="212"/>
      <c r="X5130" s="212"/>
      <c r="Y5130" s="212">
        <v>1375</v>
      </c>
      <c r="Z5130" s="212" t="s">
        <v>314</v>
      </c>
      <c r="AA5130" s="212" t="s">
        <v>315</v>
      </c>
      <c r="AB5130" s="212">
        <v>16429.8</v>
      </c>
      <c r="AC5130" s="212">
        <v>20126.505000000001</v>
      </c>
      <c r="AD5130" s="212">
        <v>10</v>
      </c>
      <c r="AE5130" s="212">
        <v>0</v>
      </c>
      <c r="AF5130" s="212">
        <v>10</v>
      </c>
      <c r="AG5130" s="212">
        <v>0</v>
      </c>
      <c r="AH5130" s="212">
        <v>164298</v>
      </c>
      <c r="AI5130" s="212">
        <v>201265.05</v>
      </c>
      <c r="AJ5130" s="212">
        <v>0</v>
      </c>
      <c r="AK5130" s="212">
        <v>0</v>
      </c>
      <c r="AL5130" s="212">
        <v>0</v>
      </c>
      <c r="AM5130">
        <v>1</v>
      </c>
      <c r="AN5130" t="str">
        <f>VLOOKUP(H5130,'Base Art'!$A:$AJ,36,FALSE)</f>
        <v>MASTERFOODS ARGENTINA LTD.</v>
      </c>
    </row>
    <row r="5131" spans="1:40" x14ac:dyDescent="0.25">
      <c r="A5131" s="212" t="s">
        <v>7819</v>
      </c>
      <c r="B5131" s="212">
        <v>1</v>
      </c>
      <c r="C5131" s="212" t="s">
        <v>7820</v>
      </c>
      <c r="D5131" s="212" t="s">
        <v>1578</v>
      </c>
      <c r="E5131" s="212">
        <v>57</v>
      </c>
      <c r="F5131" s="212" t="s">
        <v>277</v>
      </c>
      <c r="G5131" s="212" t="s">
        <v>7908</v>
      </c>
      <c r="H5131" s="212">
        <v>8055</v>
      </c>
      <c r="I5131" s="212" t="s">
        <v>3869</v>
      </c>
      <c r="J5131" s="212">
        <v>1194</v>
      </c>
      <c r="K5131" s="212" t="s">
        <v>310</v>
      </c>
      <c r="L5131" s="212" t="s">
        <v>311</v>
      </c>
      <c r="M5131" s="212"/>
      <c r="N5131" s="212"/>
      <c r="O5131" s="212"/>
      <c r="P5131" s="212"/>
      <c r="Q5131" s="212"/>
      <c r="R5131" s="212"/>
      <c r="S5131" s="212"/>
      <c r="T5131" s="212"/>
      <c r="U5131" s="212"/>
      <c r="V5131" s="212"/>
      <c r="W5131" s="212"/>
      <c r="X5131" s="212"/>
      <c r="Y5131" s="212">
        <v>1375</v>
      </c>
      <c r="Z5131" s="212" t="s">
        <v>314</v>
      </c>
      <c r="AA5131" s="212" t="s">
        <v>315</v>
      </c>
      <c r="AB5131" s="212">
        <v>16429.8</v>
      </c>
      <c r="AC5131" s="212">
        <v>20126.505000000001</v>
      </c>
      <c r="AD5131" s="212">
        <v>10</v>
      </c>
      <c r="AE5131" s="212">
        <v>0</v>
      </c>
      <c r="AF5131" s="212">
        <v>10</v>
      </c>
      <c r="AG5131" s="212">
        <v>0</v>
      </c>
      <c r="AH5131" s="212">
        <v>164298</v>
      </c>
      <c r="AI5131" s="212">
        <v>201265.05</v>
      </c>
      <c r="AJ5131" s="212">
        <v>0</v>
      </c>
      <c r="AK5131" s="212">
        <v>0</v>
      </c>
      <c r="AL5131" s="212">
        <v>0</v>
      </c>
      <c r="AM5131">
        <v>1</v>
      </c>
      <c r="AN5131" t="str">
        <f>VLOOKUP(H5131,'Base Art'!$A:$AJ,36,FALSE)</f>
        <v>MASTERFOODS ARGENTINA LTD.</v>
      </c>
    </row>
    <row r="5132" spans="1:40" x14ac:dyDescent="0.25">
      <c r="A5132" s="212" t="s">
        <v>7819</v>
      </c>
      <c r="B5132" s="212">
        <v>1</v>
      </c>
      <c r="C5132" s="212" t="s">
        <v>7820</v>
      </c>
      <c r="D5132" s="212" t="s">
        <v>1578</v>
      </c>
      <c r="E5132" s="212">
        <v>57</v>
      </c>
      <c r="F5132" s="212" t="s">
        <v>277</v>
      </c>
      <c r="G5132" s="212" t="s">
        <v>1289</v>
      </c>
      <c r="H5132" s="212">
        <v>8336</v>
      </c>
      <c r="I5132" s="212" t="s">
        <v>1290</v>
      </c>
      <c r="J5132" s="212">
        <v>1193</v>
      </c>
      <c r="K5132" s="212" t="s">
        <v>506</v>
      </c>
      <c r="L5132" s="212" t="s">
        <v>507</v>
      </c>
      <c r="M5132" s="212"/>
      <c r="N5132" s="212"/>
      <c r="O5132" s="212"/>
      <c r="P5132" s="212">
        <v>1107</v>
      </c>
      <c r="Q5132" s="212" t="s">
        <v>1158</v>
      </c>
      <c r="R5132" s="212" t="s">
        <v>1159</v>
      </c>
      <c r="S5132" s="212"/>
      <c r="T5132" s="212"/>
      <c r="U5132" s="212"/>
      <c r="V5132" s="212"/>
      <c r="W5132" s="212"/>
      <c r="X5132" s="212"/>
      <c r="Y5132" s="212">
        <v>1375</v>
      </c>
      <c r="Z5132" s="212" t="s">
        <v>314</v>
      </c>
      <c r="AA5132" s="212" t="s">
        <v>315</v>
      </c>
      <c r="AB5132" s="212">
        <v>30822.348999999998</v>
      </c>
      <c r="AC5132" s="212">
        <v>37295.042000000001</v>
      </c>
      <c r="AD5132" s="212">
        <v>2</v>
      </c>
      <c r="AE5132" s="212">
        <v>0</v>
      </c>
      <c r="AF5132" s="212">
        <v>2</v>
      </c>
      <c r="AG5132" s="212">
        <v>0</v>
      </c>
      <c r="AH5132" s="212">
        <v>61644.7</v>
      </c>
      <c r="AI5132" s="212">
        <v>74590.080000000002</v>
      </c>
      <c r="AJ5132" s="212">
        <v>0</v>
      </c>
      <c r="AK5132" s="212">
        <v>0</v>
      </c>
      <c r="AL5132" s="212">
        <v>0</v>
      </c>
      <c r="AM5132">
        <v>1</v>
      </c>
      <c r="AN5132" t="str">
        <f>VLOOKUP(H5132,'Base Art'!$A:$AJ,36,FALSE)</f>
        <v>MASTERFOODS ARGENTINA LTD.</v>
      </c>
    </row>
    <row r="5133" spans="1:40" x14ac:dyDescent="0.25">
      <c r="A5133" s="212" t="s">
        <v>7819</v>
      </c>
      <c r="B5133" s="212">
        <v>1</v>
      </c>
      <c r="C5133" s="212" t="s">
        <v>7820</v>
      </c>
      <c r="D5133" s="212" t="s">
        <v>1578</v>
      </c>
      <c r="E5133" s="212">
        <v>57</v>
      </c>
      <c r="F5133" s="212" t="s">
        <v>277</v>
      </c>
      <c r="G5133" s="212" t="s">
        <v>1455</v>
      </c>
      <c r="H5133" s="212">
        <v>8621</v>
      </c>
      <c r="I5133" s="212" t="s">
        <v>1456</v>
      </c>
      <c r="J5133" s="212">
        <v>1193</v>
      </c>
      <c r="K5133" s="212" t="s">
        <v>506</v>
      </c>
      <c r="L5133" s="212" t="s">
        <v>507</v>
      </c>
      <c r="M5133" s="212"/>
      <c r="N5133" s="212"/>
      <c r="O5133" s="212"/>
      <c r="P5133" s="212">
        <v>1107</v>
      </c>
      <c r="Q5133" s="212" t="s">
        <v>1158</v>
      </c>
      <c r="R5133" s="212" t="s">
        <v>1159</v>
      </c>
      <c r="S5133" s="212"/>
      <c r="T5133" s="212"/>
      <c r="U5133" s="212"/>
      <c r="V5133" s="212"/>
      <c r="W5133" s="212"/>
      <c r="X5133" s="212"/>
      <c r="Y5133" s="212">
        <v>1375</v>
      </c>
      <c r="Z5133" s="212" t="s">
        <v>314</v>
      </c>
      <c r="AA5133" s="212" t="s">
        <v>315</v>
      </c>
      <c r="AB5133" s="212">
        <v>34918.254999999997</v>
      </c>
      <c r="AC5133" s="212">
        <v>42774.864000000001</v>
      </c>
      <c r="AD5133" s="212">
        <v>1</v>
      </c>
      <c r="AE5133" s="212">
        <v>0</v>
      </c>
      <c r="AF5133" s="212">
        <v>1</v>
      </c>
      <c r="AG5133" s="212">
        <v>0</v>
      </c>
      <c r="AH5133" s="212">
        <v>34918.26</v>
      </c>
      <c r="AI5133" s="212">
        <v>42774.86</v>
      </c>
      <c r="AJ5133" s="212">
        <v>0</v>
      </c>
      <c r="AK5133" s="212">
        <v>0</v>
      </c>
      <c r="AL5133" s="212">
        <v>0</v>
      </c>
      <c r="AM5133">
        <v>1</v>
      </c>
      <c r="AN5133" t="str">
        <f>VLOOKUP(H5133,'Base Art'!$A:$AJ,36,FALSE)</f>
        <v>MASTERFOODS ARGENTINA LTD.</v>
      </c>
    </row>
    <row r="5134" spans="1:40" x14ac:dyDescent="0.25">
      <c r="A5134" s="212" t="s">
        <v>7819</v>
      </c>
      <c r="B5134" s="212">
        <v>1</v>
      </c>
      <c r="C5134" s="212" t="s">
        <v>7820</v>
      </c>
      <c r="D5134" s="212" t="s">
        <v>1578</v>
      </c>
      <c r="E5134" s="212">
        <v>57</v>
      </c>
      <c r="F5134" s="212" t="s">
        <v>277</v>
      </c>
      <c r="G5134" s="212" t="s">
        <v>7909</v>
      </c>
      <c r="H5134" s="212">
        <v>10243</v>
      </c>
      <c r="I5134" s="212" t="s">
        <v>5272</v>
      </c>
      <c r="J5134" s="212">
        <v>1194</v>
      </c>
      <c r="K5134" s="212" t="s">
        <v>310</v>
      </c>
      <c r="L5134" s="212" t="s">
        <v>311</v>
      </c>
      <c r="M5134" s="212"/>
      <c r="N5134" s="212"/>
      <c r="O5134" s="212"/>
      <c r="P5134" s="212"/>
      <c r="Q5134" s="212"/>
      <c r="R5134" s="212"/>
      <c r="S5134" s="212"/>
      <c r="T5134" s="212"/>
      <c r="U5134" s="212"/>
      <c r="V5134" s="212"/>
      <c r="W5134" s="212"/>
      <c r="X5134" s="212"/>
      <c r="Y5134" s="212">
        <v>1375</v>
      </c>
      <c r="Z5134" s="212" t="s">
        <v>314</v>
      </c>
      <c r="AA5134" s="212" t="s">
        <v>315</v>
      </c>
      <c r="AB5134" s="212">
        <v>12669.522000000001</v>
      </c>
      <c r="AC5134" s="212">
        <v>15520.164000000001</v>
      </c>
      <c r="AD5134" s="212">
        <v>5</v>
      </c>
      <c r="AE5134" s="212">
        <v>0</v>
      </c>
      <c r="AF5134" s="212">
        <v>5</v>
      </c>
      <c r="AG5134" s="212">
        <v>0</v>
      </c>
      <c r="AH5134" s="212">
        <v>63347.61</v>
      </c>
      <c r="AI5134" s="212">
        <v>77600.820000000007</v>
      </c>
      <c r="AJ5134" s="212">
        <v>0</v>
      </c>
      <c r="AK5134" s="212">
        <v>0</v>
      </c>
      <c r="AL5134" s="212">
        <v>0</v>
      </c>
      <c r="AM5134">
        <v>1</v>
      </c>
      <c r="AN5134" t="str">
        <f>VLOOKUP(H5134,'Base Art'!$A:$AJ,36,FALSE)</f>
        <v>MASTERFOODS ARGENTINA LTD.</v>
      </c>
    </row>
    <row r="5135" spans="1:40" x14ac:dyDescent="0.25">
      <c r="A5135" s="212" t="s">
        <v>7819</v>
      </c>
      <c r="B5135" s="212">
        <v>1</v>
      </c>
      <c r="C5135" s="212" t="s">
        <v>7820</v>
      </c>
      <c r="D5135" s="212" t="s">
        <v>1578</v>
      </c>
      <c r="E5135" s="212">
        <v>57</v>
      </c>
      <c r="F5135" s="212" t="s">
        <v>277</v>
      </c>
      <c r="G5135" s="212" t="s">
        <v>7910</v>
      </c>
      <c r="H5135" s="212">
        <v>10249</v>
      </c>
      <c r="I5135" s="212" t="s">
        <v>5287</v>
      </c>
      <c r="J5135" s="212">
        <v>1194</v>
      </c>
      <c r="K5135" s="212" t="s">
        <v>310</v>
      </c>
      <c r="L5135" s="212" t="s">
        <v>311</v>
      </c>
      <c r="M5135" s="212"/>
      <c r="N5135" s="212"/>
      <c r="O5135" s="212"/>
      <c r="P5135" s="212"/>
      <c r="Q5135" s="212"/>
      <c r="R5135" s="212"/>
      <c r="S5135" s="212"/>
      <c r="T5135" s="212"/>
      <c r="U5135" s="212"/>
      <c r="V5135" s="212"/>
      <c r="W5135" s="212"/>
      <c r="X5135" s="212"/>
      <c r="Y5135" s="212">
        <v>1375</v>
      </c>
      <c r="Z5135" s="212" t="s">
        <v>314</v>
      </c>
      <c r="AA5135" s="212" t="s">
        <v>315</v>
      </c>
      <c r="AB5135" s="212">
        <v>18935.892</v>
      </c>
      <c r="AC5135" s="212">
        <v>23196.468000000001</v>
      </c>
      <c r="AD5135" s="212">
        <v>2.5</v>
      </c>
      <c r="AE5135" s="212">
        <v>0</v>
      </c>
      <c r="AF5135" s="212">
        <v>2.5</v>
      </c>
      <c r="AG5135" s="212">
        <v>0</v>
      </c>
      <c r="AH5135" s="212">
        <v>47339.73</v>
      </c>
      <c r="AI5135" s="212">
        <v>57991.17</v>
      </c>
      <c r="AJ5135" s="212">
        <v>0</v>
      </c>
      <c r="AK5135" s="212">
        <v>0</v>
      </c>
      <c r="AL5135" s="212">
        <v>0</v>
      </c>
      <c r="AM5135">
        <v>1</v>
      </c>
      <c r="AN5135" t="str">
        <f>VLOOKUP(H5135,'Base Art'!$A:$AJ,36,FALSE)</f>
        <v>MASTERFOODS ARGENTINA LTD.</v>
      </c>
    </row>
    <row r="5136" spans="1:40" x14ac:dyDescent="0.25">
      <c r="A5136" s="212" t="s">
        <v>7819</v>
      </c>
      <c r="B5136" s="212">
        <v>1</v>
      </c>
      <c r="C5136" s="212" t="s">
        <v>7820</v>
      </c>
      <c r="D5136" s="212" t="s">
        <v>1578</v>
      </c>
      <c r="E5136" s="212">
        <v>57</v>
      </c>
      <c r="F5136" s="212" t="s">
        <v>277</v>
      </c>
      <c r="G5136" s="212" t="s">
        <v>7791</v>
      </c>
      <c r="H5136" s="212">
        <v>10507</v>
      </c>
      <c r="I5136" s="212" t="s">
        <v>5701</v>
      </c>
      <c r="J5136" s="212">
        <v>1350</v>
      </c>
      <c r="K5136" s="212" t="s">
        <v>7786</v>
      </c>
      <c r="L5136" s="212" t="s">
        <v>7787</v>
      </c>
      <c r="M5136" s="212"/>
      <c r="N5136" s="212"/>
      <c r="O5136" s="212"/>
      <c r="P5136" s="212"/>
      <c r="Q5136" s="212"/>
      <c r="R5136" s="212"/>
      <c r="S5136" s="212"/>
      <c r="T5136" s="212"/>
      <c r="U5136" s="212"/>
      <c r="V5136" s="212"/>
      <c r="W5136" s="212"/>
      <c r="X5136" s="212"/>
      <c r="Y5136" s="212">
        <v>1375</v>
      </c>
      <c r="Z5136" s="212" t="s">
        <v>314</v>
      </c>
      <c r="AA5136" s="212" t="s">
        <v>315</v>
      </c>
      <c r="AB5136" s="212">
        <v>29833.83</v>
      </c>
      <c r="AC5136" s="212">
        <v>36098.934000000001</v>
      </c>
      <c r="AD5136" s="212">
        <v>2</v>
      </c>
      <c r="AE5136" s="212">
        <v>0</v>
      </c>
      <c r="AF5136" s="212">
        <v>2</v>
      </c>
      <c r="AG5136" s="212">
        <v>0</v>
      </c>
      <c r="AH5136" s="212">
        <v>59667.66</v>
      </c>
      <c r="AI5136" s="212">
        <v>72197.87</v>
      </c>
      <c r="AJ5136" s="212">
        <v>1</v>
      </c>
      <c r="AK5136" s="212">
        <v>2</v>
      </c>
      <c r="AL5136" s="212">
        <v>0</v>
      </c>
      <c r="AM5136">
        <v>1</v>
      </c>
      <c r="AN5136" t="str">
        <f>VLOOKUP(H5136,'Base Art'!$A:$AJ,36,FALSE)</f>
        <v>AGROINDUSTRIAS BAIRES</v>
      </c>
    </row>
    <row r="5137" spans="1:40" x14ac:dyDescent="0.25">
      <c r="A5137" s="212" t="s">
        <v>7819</v>
      </c>
      <c r="B5137" s="212">
        <v>1</v>
      </c>
      <c r="C5137" s="212" t="s">
        <v>7820</v>
      </c>
      <c r="D5137" s="212" t="s">
        <v>1578</v>
      </c>
      <c r="E5137" s="212">
        <v>57</v>
      </c>
      <c r="F5137" s="212" t="s">
        <v>277</v>
      </c>
      <c r="G5137" s="212" t="s">
        <v>7792</v>
      </c>
      <c r="H5137" s="212">
        <v>10522</v>
      </c>
      <c r="I5137" s="212" t="s">
        <v>5721</v>
      </c>
      <c r="J5137" s="212">
        <v>1350</v>
      </c>
      <c r="K5137" s="212" t="s">
        <v>7786</v>
      </c>
      <c r="L5137" s="212" t="s">
        <v>7787</v>
      </c>
      <c r="M5137" s="212"/>
      <c r="N5137" s="212"/>
      <c r="O5137" s="212"/>
      <c r="P5137" s="212"/>
      <c r="Q5137" s="212"/>
      <c r="R5137" s="212"/>
      <c r="S5137" s="212"/>
      <c r="T5137" s="212"/>
      <c r="U5137" s="212"/>
      <c r="V5137" s="212"/>
      <c r="W5137" s="212"/>
      <c r="X5137" s="212"/>
      <c r="Y5137" s="212">
        <v>1375</v>
      </c>
      <c r="Z5137" s="212" t="s">
        <v>314</v>
      </c>
      <c r="AA5137" s="212" t="s">
        <v>315</v>
      </c>
      <c r="AB5137" s="212">
        <v>31394.775000000001</v>
      </c>
      <c r="AC5137" s="212">
        <v>38458.599000000002</v>
      </c>
      <c r="AD5137" s="212">
        <v>5</v>
      </c>
      <c r="AE5137" s="212">
        <v>0</v>
      </c>
      <c r="AF5137" s="212">
        <v>5</v>
      </c>
      <c r="AG5137" s="212">
        <v>0</v>
      </c>
      <c r="AH5137" s="212">
        <v>156973.87</v>
      </c>
      <c r="AI5137" s="212">
        <v>192293</v>
      </c>
      <c r="AJ5137" s="212">
        <v>0</v>
      </c>
      <c r="AK5137" s="212">
        <v>0</v>
      </c>
      <c r="AL5137" s="212">
        <v>0</v>
      </c>
      <c r="AM5137">
        <v>1</v>
      </c>
      <c r="AN5137" t="str">
        <f>VLOOKUP(H5137,'Base Art'!$A:$AJ,36,FALSE)</f>
        <v>AGROINDUSTRIAS BAIRES</v>
      </c>
    </row>
    <row r="5138" spans="1:40" x14ac:dyDescent="0.25">
      <c r="A5138" s="212" t="s">
        <v>7819</v>
      </c>
      <c r="B5138" s="212">
        <v>1</v>
      </c>
      <c r="C5138" s="212" t="s">
        <v>7820</v>
      </c>
      <c r="D5138" s="212" t="s">
        <v>1578</v>
      </c>
      <c r="E5138" s="212">
        <v>57</v>
      </c>
      <c r="F5138" s="212" t="s">
        <v>277</v>
      </c>
      <c r="G5138" s="212" t="s">
        <v>7894</v>
      </c>
      <c r="H5138" s="212">
        <v>10547</v>
      </c>
      <c r="I5138" s="212" t="s">
        <v>7895</v>
      </c>
      <c r="J5138" s="212">
        <v>1346</v>
      </c>
      <c r="K5138" s="212" t="s">
        <v>1416</v>
      </c>
      <c r="L5138" s="212" t="s">
        <v>1417</v>
      </c>
      <c r="M5138" s="212"/>
      <c r="N5138" s="212"/>
      <c r="O5138" s="212"/>
      <c r="P5138" s="212"/>
      <c r="Q5138" s="212"/>
      <c r="R5138" s="212"/>
      <c r="S5138" s="212"/>
      <c r="T5138" s="212"/>
      <c r="U5138" s="212"/>
      <c r="V5138" s="212"/>
      <c r="W5138" s="212"/>
      <c r="X5138" s="212"/>
      <c r="Y5138" s="212">
        <v>1375</v>
      </c>
      <c r="Z5138" s="212" t="s">
        <v>314</v>
      </c>
      <c r="AA5138" s="212" t="s">
        <v>315</v>
      </c>
      <c r="AB5138" s="212">
        <v>50600.464</v>
      </c>
      <c r="AC5138" s="212">
        <v>61800.175000000003</v>
      </c>
      <c r="AD5138" s="212">
        <v>13</v>
      </c>
      <c r="AE5138" s="212">
        <v>0</v>
      </c>
      <c r="AF5138" s="212">
        <v>13</v>
      </c>
      <c r="AG5138" s="212">
        <v>0</v>
      </c>
      <c r="AH5138" s="212">
        <v>657806.03</v>
      </c>
      <c r="AI5138" s="212">
        <v>803402.27</v>
      </c>
      <c r="AJ5138" s="212">
        <v>1</v>
      </c>
      <c r="AK5138" s="212">
        <v>13</v>
      </c>
      <c r="AL5138" s="212">
        <v>0</v>
      </c>
      <c r="AM5138">
        <v>1</v>
      </c>
      <c r="AN5138" t="str">
        <f>VLOOKUP(H5138,'Base Art'!$A:$AJ,36,FALSE)</f>
        <v>AGROINDUSTRIAS BAIRES</v>
      </c>
    </row>
    <row r="5139" spans="1:40" x14ac:dyDescent="0.25">
      <c r="A5139" s="212" t="s">
        <v>7819</v>
      </c>
      <c r="B5139" s="212">
        <v>1</v>
      </c>
      <c r="C5139" s="212" t="s">
        <v>7820</v>
      </c>
      <c r="D5139" s="212" t="s">
        <v>1578</v>
      </c>
      <c r="E5139" s="212">
        <v>57</v>
      </c>
      <c r="F5139" s="212" t="s">
        <v>277</v>
      </c>
      <c r="G5139" s="212" t="s">
        <v>7911</v>
      </c>
      <c r="H5139" s="212">
        <v>10554</v>
      </c>
      <c r="I5139" s="212" t="s">
        <v>5765</v>
      </c>
      <c r="J5139" s="212">
        <v>1346</v>
      </c>
      <c r="K5139" s="212" t="s">
        <v>1416</v>
      </c>
      <c r="L5139" s="212" t="s">
        <v>1417</v>
      </c>
      <c r="M5139" s="212"/>
      <c r="N5139" s="212"/>
      <c r="O5139" s="212"/>
      <c r="P5139" s="212"/>
      <c r="Q5139" s="212"/>
      <c r="R5139" s="212"/>
      <c r="S5139" s="212"/>
      <c r="T5139" s="212"/>
      <c r="U5139" s="212"/>
      <c r="V5139" s="212"/>
      <c r="W5139" s="212"/>
      <c r="X5139" s="212"/>
      <c r="Y5139" s="212">
        <v>1375</v>
      </c>
      <c r="Z5139" s="212" t="s">
        <v>314</v>
      </c>
      <c r="AA5139" s="212" t="s">
        <v>315</v>
      </c>
      <c r="AB5139" s="212">
        <v>21963.436000000002</v>
      </c>
      <c r="AC5139" s="212">
        <v>26905.208999999999</v>
      </c>
      <c r="AD5139" s="212">
        <v>2</v>
      </c>
      <c r="AE5139" s="212">
        <v>0</v>
      </c>
      <c r="AF5139" s="212">
        <v>2</v>
      </c>
      <c r="AG5139" s="212">
        <v>0</v>
      </c>
      <c r="AH5139" s="212">
        <v>43926.87</v>
      </c>
      <c r="AI5139" s="212">
        <v>53810.42</v>
      </c>
      <c r="AJ5139" s="212">
        <v>0</v>
      </c>
      <c r="AK5139" s="212">
        <v>0</v>
      </c>
      <c r="AL5139" s="212">
        <v>0</v>
      </c>
      <c r="AM5139">
        <v>1</v>
      </c>
      <c r="AN5139" t="str">
        <f>VLOOKUP(H5139,'Base Art'!$A:$AJ,36,FALSE)</f>
        <v>AGROINDUSTRIAS BAIRES</v>
      </c>
    </row>
    <row r="5140" spans="1:40" x14ac:dyDescent="0.25">
      <c r="A5140" s="212" t="s">
        <v>7819</v>
      </c>
      <c r="B5140" s="212">
        <v>1</v>
      </c>
      <c r="C5140" s="212" t="s">
        <v>7820</v>
      </c>
      <c r="D5140" s="212" t="s">
        <v>1578</v>
      </c>
      <c r="E5140" s="212">
        <v>57</v>
      </c>
      <c r="F5140" s="212" t="s">
        <v>277</v>
      </c>
      <c r="G5140" s="212" t="s">
        <v>7912</v>
      </c>
      <c r="H5140" s="212">
        <v>10567</v>
      </c>
      <c r="I5140" s="212" t="s">
        <v>5789</v>
      </c>
      <c r="J5140" s="212">
        <v>1346</v>
      </c>
      <c r="K5140" s="212" t="s">
        <v>1416</v>
      </c>
      <c r="L5140" s="212" t="s">
        <v>1417</v>
      </c>
      <c r="M5140" s="212"/>
      <c r="N5140" s="212"/>
      <c r="O5140" s="212"/>
      <c r="P5140" s="212"/>
      <c r="Q5140" s="212"/>
      <c r="R5140" s="212"/>
      <c r="S5140" s="212"/>
      <c r="T5140" s="212"/>
      <c r="U5140" s="212"/>
      <c r="V5140" s="212"/>
      <c r="W5140" s="212"/>
      <c r="X5140" s="212"/>
      <c r="Y5140" s="212">
        <v>1375</v>
      </c>
      <c r="Z5140" s="212" t="s">
        <v>314</v>
      </c>
      <c r="AA5140" s="212" t="s">
        <v>315</v>
      </c>
      <c r="AB5140" s="212">
        <v>31139.978999999999</v>
      </c>
      <c r="AC5140" s="212">
        <v>38146.474999999999</v>
      </c>
      <c r="AD5140" s="212">
        <v>2</v>
      </c>
      <c r="AE5140" s="212">
        <v>0</v>
      </c>
      <c r="AF5140" s="212">
        <v>2</v>
      </c>
      <c r="AG5140" s="212">
        <v>0</v>
      </c>
      <c r="AH5140" s="212">
        <v>62279.96</v>
      </c>
      <c r="AI5140" s="212">
        <v>76292.95</v>
      </c>
      <c r="AJ5140" s="212">
        <v>1</v>
      </c>
      <c r="AK5140" s="212">
        <v>2</v>
      </c>
      <c r="AL5140" s="212">
        <v>0</v>
      </c>
      <c r="AM5140">
        <v>1</v>
      </c>
      <c r="AN5140" t="str">
        <f>VLOOKUP(H5140,'Base Art'!$A:$AJ,36,FALSE)</f>
        <v>AGROINDUSTRIAS BAIRES</v>
      </c>
    </row>
    <row r="5141" spans="1:40" x14ac:dyDescent="0.25">
      <c r="A5141" s="212" t="s">
        <v>7819</v>
      </c>
      <c r="B5141" s="212">
        <v>1</v>
      </c>
      <c r="C5141" s="212" t="s">
        <v>7820</v>
      </c>
      <c r="D5141" s="212" t="s">
        <v>1578</v>
      </c>
      <c r="E5141" s="212">
        <v>57</v>
      </c>
      <c r="F5141" s="212" t="s">
        <v>277</v>
      </c>
      <c r="G5141" s="212" t="s">
        <v>7793</v>
      </c>
      <c r="H5141" s="212">
        <v>10787</v>
      </c>
      <c r="I5141" s="212" t="s">
        <v>6146</v>
      </c>
      <c r="J5141" s="212">
        <v>1192</v>
      </c>
      <c r="K5141" s="212" t="s">
        <v>932</v>
      </c>
      <c r="L5141" s="212" t="s">
        <v>933</v>
      </c>
      <c r="M5141" s="212"/>
      <c r="N5141" s="212"/>
      <c r="O5141" s="212"/>
      <c r="P5141" s="212">
        <v>1112</v>
      </c>
      <c r="Q5141" s="212" t="s">
        <v>1010</v>
      </c>
      <c r="R5141" s="212" t="s">
        <v>1011</v>
      </c>
      <c r="S5141" s="212"/>
      <c r="T5141" s="212"/>
      <c r="U5141" s="212"/>
      <c r="V5141" s="212"/>
      <c r="W5141" s="212"/>
      <c r="X5141" s="212"/>
      <c r="Y5141" s="212">
        <v>1375</v>
      </c>
      <c r="Z5141" s="212" t="s">
        <v>314</v>
      </c>
      <c r="AA5141" s="212" t="s">
        <v>315</v>
      </c>
      <c r="AB5141" s="212">
        <v>24716.151999999998</v>
      </c>
      <c r="AC5141" s="212">
        <v>30648.027999999998</v>
      </c>
      <c r="AD5141" s="212">
        <v>2</v>
      </c>
      <c r="AE5141" s="212">
        <v>0</v>
      </c>
      <c r="AF5141" s="212">
        <v>2</v>
      </c>
      <c r="AG5141" s="212">
        <v>0</v>
      </c>
      <c r="AH5141" s="212">
        <v>49432.3</v>
      </c>
      <c r="AI5141" s="212">
        <v>61296.06</v>
      </c>
      <c r="AJ5141" s="212">
        <v>1</v>
      </c>
      <c r="AK5141" s="212">
        <v>2</v>
      </c>
      <c r="AL5141" s="212">
        <v>0</v>
      </c>
      <c r="AM5141">
        <v>1</v>
      </c>
      <c r="AN5141" t="str">
        <f>VLOOKUP(H5141,'Base Art'!$A:$AJ,36,FALSE)</f>
        <v>NUTRIPET S.A.U.</v>
      </c>
    </row>
    <row r="5142" spans="1:40" x14ac:dyDescent="0.25">
      <c r="A5142" s="212" t="s">
        <v>7819</v>
      </c>
      <c r="B5142" s="212">
        <v>1</v>
      </c>
      <c r="C5142" s="212" t="s">
        <v>7820</v>
      </c>
      <c r="D5142" s="212" t="s">
        <v>1578</v>
      </c>
      <c r="E5142" s="212">
        <v>57</v>
      </c>
      <c r="F5142" s="212" t="s">
        <v>277</v>
      </c>
      <c r="G5142" s="212" t="s">
        <v>1627</v>
      </c>
      <c r="H5142" s="212">
        <v>10833</v>
      </c>
      <c r="I5142" s="212" t="s">
        <v>1628</v>
      </c>
      <c r="J5142" s="212">
        <v>1192</v>
      </c>
      <c r="K5142" s="212" t="s">
        <v>932</v>
      </c>
      <c r="L5142" s="212" t="s">
        <v>933</v>
      </c>
      <c r="M5142" s="212"/>
      <c r="N5142" s="212"/>
      <c r="O5142" s="212"/>
      <c r="P5142" s="212"/>
      <c r="Q5142" s="212"/>
      <c r="R5142" s="212"/>
      <c r="S5142" s="212"/>
      <c r="T5142" s="212"/>
      <c r="U5142" s="212"/>
      <c r="V5142" s="212"/>
      <c r="W5142" s="212"/>
      <c r="X5142" s="212"/>
      <c r="Y5142" s="212">
        <v>1375</v>
      </c>
      <c r="Z5142" s="212" t="s">
        <v>314</v>
      </c>
      <c r="AA5142" s="212" t="s">
        <v>315</v>
      </c>
      <c r="AB5142" s="212">
        <v>48470.103000000003</v>
      </c>
      <c r="AC5142" s="212">
        <v>58648.822999999997</v>
      </c>
      <c r="AD5142" s="212">
        <v>0.625</v>
      </c>
      <c r="AE5142" s="212">
        <v>0</v>
      </c>
      <c r="AF5142" s="212">
        <v>0.625</v>
      </c>
      <c r="AG5142" s="212">
        <v>0</v>
      </c>
      <c r="AH5142" s="212">
        <v>30293.81</v>
      </c>
      <c r="AI5142" s="212">
        <v>36655.51</v>
      </c>
      <c r="AJ5142" s="212">
        <v>0</v>
      </c>
      <c r="AK5142" s="212">
        <v>0</v>
      </c>
      <c r="AL5142" s="212">
        <v>0</v>
      </c>
      <c r="AM5142">
        <v>1</v>
      </c>
      <c r="AN5142" t="str">
        <f>VLOOKUP(H5142,'Base Art'!$A:$AJ,36,FALSE)</f>
        <v>NUTRIPET S.A.U.</v>
      </c>
    </row>
    <row r="5143" spans="1:40" x14ac:dyDescent="0.25">
      <c r="A5143" s="212" t="s">
        <v>7819</v>
      </c>
      <c r="B5143" s="212">
        <v>1</v>
      </c>
      <c r="C5143" s="212" t="s">
        <v>7820</v>
      </c>
      <c r="D5143" s="212" t="s">
        <v>1578</v>
      </c>
      <c r="E5143" s="212">
        <v>57</v>
      </c>
      <c r="F5143" s="212" t="s">
        <v>277</v>
      </c>
      <c r="G5143" s="212" t="s">
        <v>1414</v>
      </c>
      <c r="H5143" s="212">
        <v>10839</v>
      </c>
      <c r="I5143" s="212" t="s">
        <v>1415</v>
      </c>
      <c r="J5143" s="212">
        <v>1257</v>
      </c>
      <c r="K5143" s="212" t="s">
        <v>774</v>
      </c>
      <c r="L5143" s="212" t="s">
        <v>775</v>
      </c>
      <c r="M5143" s="212"/>
      <c r="N5143" s="212"/>
      <c r="O5143" s="212"/>
      <c r="P5143" s="212">
        <v>1113</v>
      </c>
      <c r="Q5143" s="212" t="s">
        <v>1144</v>
      </c>
      <c r="R5143" s="212" t="s">
        <v>1145</v>
      </c>
      <c r="S5143" s="212"/>
      <c r="T5143" s="212"/>
      <c r="U5143" s="212"/>
      <c r="V5143" s="212"/>
      <c r="W5143" s="212"/>
      <c r="X5143" s="212"/>
      <c r="Y5143" s="212">
        <v>1375</v>
      </c>
      <c r="Z5143" s="212" t="s">
        <v>314</v>
      </c>
      <c r="AA5143" s="212" t="s">
        <v>315</v>
      </c>
      <c r="AB5143" s="212">
        <v>19976.792000000001</v>
      </c>
      <c r="AC5143" s="212">
        <v>24471.57</v>
      </c>
      <c r="AD5143" s="212">
        <v>1</v>
      </c>
      <c r="AE5143" s="212">
        <v>0</v>
      </c>
      <c r="AF5143" s="212">
        <v>1</v>
      </c>
      <c r="AG5143" s="212">
        <v>0</v>
      </c>
      <c r="AH5143" s="212">
        <v>19976.79</v>
      </c>
      <c r="AI5143" s="212">
        <v>24471.57</v>
      </c>
      <c r="AJ5143" s="212">
        <v>0</v>
      </c>
      <c r="AK5143" s="212">
        <v>0</v>
      </c>
      <c r="AL5143" s="212">
        <v>0</v>
      </c>
      <c r="AM5143">
        <v>1</v>
      </c>
      <c r="AN5143" t="str">
        <f>VLOOKUP(H5143,'Base Art'!$A:$AJ,36,FALSE)</f>
        <v>NUTRIPET S.A.U.</v>
      </c>
    </row>
    <row r="5144" spans="1:40" x14ac:dyDescent="0.25">
      <c r="A5144" s="212" t="s">
        <v>7819</v>
      </c>
      <c r="B5144" s="212">
        <v>1</v>
      </c>
      <c r="C5144" s="212" t="s">
        <v>7820</v>
      </c>
      <c r="D5144" s="212" t="s">
        <v>1578</v>
      </c>
      <c r="E5144" s="212">
        <v>57</v>
      </c>
      <c r="F5144" s="212" t="s">
        <v>277</v>
      </c>
      <c r="G5144" s="212" t="s">
        <v>1376</v>
      </c>
      <c r="H5144" s="212">
        <v>10840</v>
      </c>
      <c r="I5144" s="212" t="s">
        <v>1377</v>
      </c>
      <c r="J5144" s="212">
        <v>1257</v>
      </c>
      <c r="K5144" s="212" t="s">
        <v>774</v>
      </c>
      <c r="L5144" s="212" t="s">
        <v>775</v>
      </c>
      <c r="M5144" s="212"/>
      <c r="N5144" s="212"/>
      <c r="O5144" s="212"/>
      <c r="P5144" s="212">
        <v>1113</v>
      </c>
      <c r="Q5144" s="212" t="s">
        <v>1144</v>
      </c>
      <c r="R5144" s="212" t="s">
        <v>1145</v>
      </c>
      <c r="S5144" s="212"/>
      <c r="T5144" s="212"/>
      <c r="U5144" s="212"/>
      <c r="V5144" s="212"/>
      <c r="W5144" s="212"/>
      <c r="X5144" s="212"/>
      <c r="Y5144" s="212">
        <v>1375</v>
      </c>
      <c r="Z5144" s="212" t="s">
        <v>314</v>
      </c>
      <c r="AA5144" s="212" t="s">
        <v>315</v>
      </c>
      <c r="AB5144" s="212">
        <v>20115.88</v>
      </c>
      <c r="AC5144" s="212">
        <v>24641.953000000001</v>
      </c>
      <c r="AD5144" s="212">
        <v>2</v>
      </c>
      <c r="AE5144" s="212">
        <v>0</v>
      </c>
      <c r="AF5144" s="212">
        <v>2</v>
      </c>
      <c r="AG5144" s="212">
        <v>0</v>
      </c>
      <c r="AH5144" s="212">
        <v>40231.760000000002</v>
      </c>
      <c r="AI5144" s="212">
        <v>49283.91</v>
      </c>
      <c r="AJ5144" s="212">
        <v>0</v>
      </c>
      <c r="AK5144" s="212">
        <v>0</v>
      </c>
      <c r="AL5144" s="212">
        <v>0</v>
      </c>
      <c r="AM5144">
        <v>1</v>
      </c>
      <c r="AN5144" t="str">
        <f>VLOOKUP(H5144,'Base Art'!$A:$AJ,36,FALSE)</f>
        <v>NUTRIPET S.A.U.</v>
      </c>
    </row>
    <row r="5145" spans="1:40" x14ac:dyDescent="0.25">
      <c r="A5145" s="212" t="s">
        <v>7819</v>
      </c>
      <c r="B5145" s="212">
        <v>1</v>
      </c>
      <c r="C5145" s="212" t="s">
        <v>7820</v>
      </c>
      <c r="D5145" s="212" t="s">
        <v>1578</v>
      </c>
      <c r="E5145" s="212">
        <v>57</v>
      </c>
      <c r="F5145" s="212" t="s">
        <v>277</v>
      </c>
      <c r="G5145" s="212" t="s">
        <v>7772</v>
      </c>
      <c r="H5145" s="212">
        <v>11008</v>
      </c>
      <c r="I5145" s="212" t="s">
        <v>6571</v>
      </c>
      <c r="J5145" s="212">
        <v>1192</v>
      </c>
      <c r="K5145" s="212" t="s">
        <v>932</v>
      </c>
      <c r="L5145" s="212" t="s">
        <v>933</v>
      </c>
      <c r="M5145" s="212"/>
      <c r="N5145" s="212"/>
      <c r="O5145" s="212"/>
      <c r="P5145" s="212">
        <v>1112</v>
      </c>
      <c r="Q5145" s="212" t="s">
        <v>1010</v>
      </c>
      <c r="R5145" s="212" t="s">
        <v>1011</v>
      </c>
      <c r="S5145" s="212"/>
      <c r="T5145" s="212"/>
      <c r="U5145" s="212"/>
      <c r="V5145" s="212"/>
      <c r="W5145" s="212"/>
      <c r="X5145" s="212"/>
      <c r="Y5145" s="212">
        <v>1375</v>
      </c>
      <c r="Z5145" s="212" t="s">
        <v>314</v>
      </c>
      <c r="AA5145" s="212" t="s">
        <v>315</v>
      </c>
      <c r="AB5145" s="212">
        <v>30849.346000000001</v>
      </c>
      <c r="AC5145" s="212">
        <v>37639.894999999997</v>
      </c>
      <c r="AD5145" s="212">
        <v>3</v>
      </c>
      <c r="AE5145" s="212">
        <v>0</v>
      </c>
      <c r="AF5145" s="212">
        <v>3</v>
      </c>
      <c r="AG5145" s="212">
        <v>0</v>
      </c>
      <c r="AH5145" s="212">
        <v>92548.04</v>
      </c>
      <c r="AI5145" s="212">
        <v>112919.67999999999</v>
      </c>
      <c r="AJ5145" s="212">
        <v>0</v>
      </c>
      <c r="AK5145" s="212">
        <v>0</v>
      </c>
      <c r="AL5145" s="212">
        <v>0</v>
      </c>
      <c r="AM5145">
        <v>1</v>
      </c>
      <c r="AN5145" t="str">
        <f>VLOOKUP(H5145,'Base Art'!$A:$AJ,36,FALSE)</f>
        <v>NUTRIPET S.A.U.</v>
      </c>
    </row>
    <row r="5146" spans="1:40" x14ac:dyDescent="0.25">
      <c r="A5146" s="212" t="s">
        <v>7819</v>
      </c>
      <c r="B5146" s="212">
        <v>1</v>
      </c>
      <c r="C5146" s="212" t="s">
        <v>7820</v>
      </c>
      <c r="D5146" s="212" t="s">
        <v>1578</v>
      </c>
      <c r="E5146" s="212">
        <v>57</v>
      </c>
      <c r="F5146" s="212" t="s">
        <v>277</v>
      </c>
      <c r="G5146" s="212" t="s">
        <v>7773</v>
      </c>
      <c r="H5146" s="212">
        <v>11009</v>
      </c>
      <c r="I5146" s="212" t="s">
        <v>6573</v>
      </c>
      <c r="J5146" s="212">
        <v>1192</v>
      </c>
      <c r="K5146" s="212" t="s">
        <v>932</v>
      </c>
      <c r="L5146" s="212" t="s">
        <v>933</v>
      </c>
      <c r="M5146" s="212"/>
      <c r="N5146" s="212"/>
      <c r="O5146" s="212"/>
      <c r="P5146" s="212">
        <v>1112</v>
      </c>
      <c r="Q5146" s="212" t="s">
        <v>1010</v>
      </c>
      <c r="R5146" s="212" t="s">
        <v>1011</v>
      </c>
      <c r="S5146" s="212"/>
      <c r="T5146" s="212"/>
      <c r="U5146" s="212"/>
      <c r="V5146" s="212"/>
      <c r="W5146" s="212"/>
      <c r="X5146" s="212"/>
      <c r="Y5146" s="212">
        <v>1375</v>
      </c>
      <c r="Z5146" s="212" t="s">
        <v>314</v>
      </c>
      <c r="AA5146" s="212" t="s">
        <v>315</v>
      </c>
      <c r="AB5146" s="212">
        <v>30110.743999999999</v>
      </c>
      <c r="AC5146" s="212">
        <v>36434</v>
      </c>
      <c r="AD5146" s="212">
        <v>2</v>
      </c>
      <c r="AE5146" s="212">
        <v>0</v>
      </c>
      <c r="AF5146" s="212">
        <v>2</v>
      </c>
      <c r="AG5146" s="212">
        <v>0</v>
      </c>
      <c r="AH5146" s="212">
        <v>60221.49</v>
      </c>
      <c r="AI5146" s="212">
        <v>72868</v>
      </c>
      <c r="AJ5146" s="212">
        <v>0</v>
      </c>
      <c r="AK5146" s="212">
        <v>0</v>
      </c>
      <c r="AL5146" s="212">
        <v>0</v>
      </c>
      <c r="AM5146">
        <v>1</v>
      </c>
      <c r="AN5146" t="str">
        <f>VLOOKUP(H5146,'Base Art'!$A:$AJ,36,FALSE)</f>
        <v>NUTRIPET S.A.U.</v>
      </c>
    </row>
    <row r="5147" spans="1:40" x14ac:dyDescent="0.25">
      <c r="A5147" s="212" t="s">
        <v>7819</v>
      </c>
      <c r="B5147" s="212">
        <v>1</v>
      </c>
      <c r="C5147" s="212" t="s">
        <v>7820</v>
      </c>
      <c r="D5147" s="212" t="s">
        <v>1578</v>
      </c>
      <c r="E5147" s="212">
        <v>57</v>
      </c>
      <c r="F5147" s="212" t="s">
        <v>277</v>
      </c>
      <c r="G5147" s="212" t="s">
        <v>1323</v>
      </c>
      <c r="H5147" s="212">
        <v>11010</v>
      </c>
      <c r="I5147" s="212" t="s">
        <v>1324</v>
      </c>
      <c r="J5147" s="212">
        <v>1257</v>
      </c>
      <c r="K5147" s="212" t="s">
        <v>774</v>
      </c>
      <c r="L5147" s="212" t="s">
        <v>775</v>
      </c>
      <c r="M5147" s="212"/>
      <c r="N5147" s="212"/>
      <c r="O5147" s="212"/>
      <c r="P5147" s="212">
        <v>1113</v>
      </c>
      <c r="Q5147" s="212" t="s">
        <v>1144</v>
      </c>
      <c r="R5147" s="212" t="s">
        <v>1145</v>
      </c>
      <c r="S5147" s="212"/>
      <c r="T5147" s="212"/>
      <c r="U5147" s="212"/>
      <c r="V5147" s="212"/>
      <c r="W5147" s="212"/>
      <c r="X5147" s="212"/>
      <c r="Y5147" s="212">
        <v>1375</v>
      </c>
      <c r="Z5147" s="212" t="s">
        <v>314</v>
      </c>
      <c r="AA5147" s="212" t="s">
        <v>315</v>
      </c>
      <c r="AB5147" s="212">
        <v>15226.776</v>
      </c>
      <c r="AC5147" s="212">
        <v>18652.8</v>
      </c>
      <c r="AD5147" s="212">
        <v>2</v>
      </c>
      <c r="AE5147" s="212">
        <v>0</v>
      </c>
      <c r="AF5147" s="212">
        <v>2</v>
      </c>
      <c r="AG5147" s="212">
        <v>0</v>
      </c>
      <c r="AH5147" s="212">
        <v>30453.55</v>
      </c>
      <c r="AI5147" s="212">
        <v>37305.599999999999</v>
      </c>
      <c r="AJ5147" s="212">
        <v>0</v>
      </c>
      <c r="AK5147" s="212">
        <v>0</v>
      </c>
      <c r="AL5147" s="212">
        <v>0</v>
      </c>
      <c r="AM5147">
        <v>1</v>
      </c>
      <c r="AN5147" t="str">
        <f>VLOOKUP(H5147,'Base Art'!$A:$AJ,36,FALSE)</f>
        <v>NUTRIPET S.A.U.</v>
      </c>
    </row>
    <row r="5148" spans="1:40" x14ac:dyDescent="0.25">
      <c r="A5148" s="212" t="s">
        <v>7819</v>
      </c>
      <c r="B5148" s="212">
        <v>1</v>
      </c>
      <c r="C5148" s="212" t="s">
        <v>7820</v>
      </c>
      <c r="D5148" s="212" t="s">
        <v>1578</v>
      </c>
      <c r="E5148" s="212">
        <v>57</v>
      </c>
      <c r="F5148" s="212" t="s">
        <v>277</v>
      </c>
      <c r="G5148" s="212" t="s">
        <v>1523</v>
      </c>
      <c r="H5148" s="212">
        <v>11011</v>
      </c>
      <c r="I5148" s="212" t="s">
        <v>1524</v>
      </c>
      <c r="J5148" s="212">
        <v>1192</v>
      </c>
      <c r="K5148" s="212" t="s">
        <v>932</v>
      </c>
      <c r="L5148" s="212" t="s">
        <v>933</v>
      </c>
      <c r="M5148" s="212"/>
      <c r="N5148" s="212"/>
      <c r="O5148" s="212"/>
      <c r="P5148" s="212">
        <v>1112</v>
      </c>
      <c r="Q5148" s="212" t="s">
        <v>1010</v>
      </c>
      <c r="R5148" s="212" t="s">
        <v>1011</v>
      </c>
      <c r="S5148" s="212"/>
      <c r="T5148" s="212"/>
      <c r="U5148" s="212"/>
      <c r="V5148" s="212"/>
      <c r="W5148" s="212"/>
      <c r="X5148" s="212"/>
      <c r="Y5148" s="212">
        <v>1375</v>
      </c>
      <c r="Z5148" s="212" t="s">
        <v>314</v>
      </c>
      <c r="AA5148" s="212" t="s">
        <v>315</v>
      </c>
      <c r="AB5148" s="212">
        <v>35473.175999999999</v>
      </c>
      <c r="AC5148" s="212">
        <v>42922.544000000002</v>
      </c>
      <c r="AD5148" s="212">
        <v>1</v>
      </c>
      <c r="AE5148" s="212">
        <v>0</v>
      </c>
      <c r="AF5148" s="212">
        <v>1</v>
      </c>
      <c r="AG5148" s="212">
        <v>0</v>
      </c>
      <c r="AH5148" s="212">
        <v>35473.18</v>
      </c>
      <c r="AI5148" s="212">
        <v>42922.54</v>
      </c>
      <c r="AJ5148" s="212">
        <v>0</v>
      </c>
      <c r="AK5148" s="212">
        <v>0</v>
      </c>
      <c r="AL5148" s="212">
        <v>0</v>
      </c>
      <c r="AM5148">
        <v>1</v>
      </c>
      <c r="AN5148" t="str">
        <f>VLOOKUP(H5148,'Base Art'!$A:$AJ,36,FALSE)</f>
        <v>NUTRIPET S.A.U.</v>
      </c>
    </row>
    <row r="5149" spans="1:40" x14ac:dyDescent="0.25">
      <c r="A5149" s="212" t="s">
        <v>7819</v>
      </c>
      <c r="B5149" s="212">
        <v>1</v>
      </c>
      <c r="C5149" s="212" t="s">
        <v>7820</v>
      </c>
      <c r="D5149" s="212" t="s">
        <v>1578</v>
      </c>
      <c r="E5149" s="212">
        <v>57</v>
      </c>
      <c r="F5149" s="212" t="s">
        <v>277</v>
      </c>
      <c r="G5149" s="212" t="s">
        <v>1359</v>
      </c>
      <c r="H5149" s="212">
        <v>11014</v>
      </c>
      <c r="I5149" s="212" t="s">
        <v>1360</v>
      </c>
      <c r="J5149" s="212">
        <v>1192</v>
      </c>
      <c r="K5149" s="212" t="s">
        <v>932</v>
      </c>
      <c r="L5149" s="212" t="s">
        <v>933</v>
      </c>
      <c r="M5149" s="212"/>
      <c r="N5149" s="212"/>
      <c r="O5149" s="212"/>
      <c r="P5149" s="212">
        <v>1101</v>
      </c>
      <c r="Q5149" s="212" t="s">
        <v>776</v>
      </c>
      <c r="R5149" s="212" t="s">
        <v>777</v>
      </c>
      <c r="S5149" s="212"/>
      <c r="T5149" s="212"/>
      <c r="U5149" s="212"/>
      <c r="V5149" s="212"/>
      <c r="W5149" s="212"/>
      <c r="X5149" s="212"/>
      <c r="Y5149" s="212">
        <v>1375</v>
      </c>
      <c r="Z5149" s="212" t="s">
        <v>314</v>
      </c>
      <c r="AA5149" s="212" t="s">
        <v>315</v>
      </c>
      <c r="AB5149" s="212">
        <v>48949.222000000002</v>
      </c>
      <c r="AC5149" s="212">
        <v>59228.557000000001</v>
      </c>
      <c r="AD5149" s="212">
        <v>0.3125</v>
      </c>
      <c r="AE5149" s="212">
        <v>0</v>
      </c>
      <c r="AF5149" s="212">
        <v>0.3125</v>
      </c>
      <c r="AG5149" s="212">
        <v>0</v>
      </c>
      <c r="AH5149" s="212">
        <v>15296.63</v>
      </c>
      <c r="AI5149" s="212">
        <v>18508.919999999998</v>
      </c>
      <c r="AJ5149" s="212">
        <v>0</v>
      </c>
      <c r="AK5149" s="212">
        <v>0</v>
      </c>
      <c r="AL5149" s="212">
        <v>0</v>
      </c>
      <c r="AM5149">
        <v>1</v>
      </c>
      <c r="AN5149" t="str">
        <f>VLOOKUP(H5149,'Base Art'!$A:$AJ,36,FALSE)</f>
        <v>NUTRIPET S.A.U.</v>
      </c>
    </row>
    <row r="5150" spans="1:40" x14ac:dyDescent="0.25">
      <c r="A5150" s="212" t="s">
        <v>7819</v>
      </c>
      <c r="B5150" s="212">
        <v>1</v>
      </c>
      <c r="C5150" s="212" t="s">
        <v>7820</v>
      </c>
      <c r="D5150" s="212" t="s">
        <v>1578</v>
      </c>
      <c r="E5150" s="212">
        <v>57</v>
      </c>
      <c r="F5150" s="212" t="s">
        <v>277</v>
      </c>
      <c r="G5150" s="212" t="s">
        <v>7913</v>
      </c>
      <c r="H5150" s="212">
        <v>11022</v>
      </c>
      <c r="I5150" s="212" t="s">
        <v>6594</v>
      </c>
      <c r="J5150" s="212">
        <v>1346</v>
      </c>
      <c r="K5150" s="212" t="s">
        <v>1416</v>
      </c>
      <c r="L5150" s="212" t="s">
        <v>1417</v>
      </c>
      <c r="M5150" s="212"/>
      <c r="N5150" s="212"/>
      <c r="O5150" s="212"/>
      <c r="P5150" s="212"/>
      <c r="Q5150" s="212"/>
      <c r="R5150" s="212"/>
      <c r="S5150" s="212"/>
      <c r="T5150" s="212"/>
      <c r="U5150" s="212"/>
      <c r="V5150" s="212"/>
      <c r="W5150" s="212"/>
      <c r="X5150" s="212"/>
      <c r="Y5150" s="212">
        <v>1375</v>
      </c>
      <c r="Z5150" s="212" t="s">
        <v>314</v>
      </c>
      <c r="AA5150" s="212" t="s">
        <v>315</v>
      </c>
      <c r="AB5150" s="212">
        <v>28117.964</v>
      </c>
      <c r="AC5150" s="212">
        <v>34022.737000000001</v>
      </c>
      <c r="AD5150" s="212">
        <v>4</v>
      </c>
      <c r="AE5150" s="212">
        <v>0</v>
      </c>
      <c r="AF5150" s="212">
        <v>4</v>
      </c>
      <c r="AG5150" s="212">
        <v>0</v>
      </c>
      <c r="AH5150" s="212">
        <v>112471.86</v>
      </c>
      <c r="AI5150" s="212">
        <v>136090.95000000001</v>
      </c>
      <c r="AJ5150" s="212">
        <v>0</v>
      </c>
      <c r="AK5150" s="212">
        <v>0</v>
      </c>
      <c r="AL5150" s="212">
        <v>0</v>
      </c>
      <c r="AM5150">
        <v>1</v>
      </c>
      <c r="AN5150" t="str">
        <f>VLOOKUP(H5150,'Base Art'!$A:$AJ,36,FALSE)</f>
        <v>AGROINDUSTRIAS BAIRES</v>
      </c>
    </row>
    <row r="5151" spans="1:40" x14ac:dyDescent="0.25">
      <c r="A5151" s="212" t="s">
        <v>7819</v>
      </c>
      <c r="B5151" s="212">
        <v>1</v>
      </c>
      <c r="C5151" s="212" t="s">
        <v>7820</v>
      </c>
      <c r="D5151" s="212" t="s">
        <v>1578</v>
      </c>
      <c r="E5151" s="212">
        <v>57</v>
      </c>
      <c r="F5151" s="212" t="s">
        <v>277</v>
      </c>
      <c r="G5151" s="212" t="s">
        <v>7914</v>
      </c>
      <c r="H5151" s="212">
        <v>11024</v>
      </c>
      <c r="I5151" s="212" t="s">
        <v>7915</v>
      </c>
      <c r="J5151" s="212">
        <v>1346</v>
      </c>
      <c r="K5151" s="212" t="s">
        <v>1416</v>
      </c>
      <c r="L5151" s="212" t="s">
        <v>1417</v>
      </c>
      <c r="M5151" s="212"/>
      <c r="N5151" s="212"/>
      <c r="O5151" s="212"/>
      <c r="P5151" s="212"/>
      <c r="Q5151" s="212"/>
      <c r="R5151" s="212"/>
      <c r="S5151" s="212"/>
      <c r="T5151" s="212"/>
      <c r="U5151" s="212"/>
      <c r="V5151" s="212"/>
      <c r="W5151" s="212"/>
      <c r="X5151" s="212"/>
      <c r="Y5151" s="212">
        <v>1375</v>
      </c>
      <c r="Z5151" s="212" t="s">
        <v>314</v>
      </c>
      <c r="AA5151" s="212" t="s">
        <v>315</v>
      </c>
      <c r="AB5151" s="212">
        <v>44915.12</v>
      </c>
      <c r="AC5151" s="212">
        <v>54869.387000000002</v>
      </c>
      <c r="AD5151" s="212">
        <v>14</v>
      </c>
      <c r="AE5151" s="212">
        <v>0</v>
      </c>
      <c r="AF5151" s="212">
        <v>14</v>
      </c>
      <c r="AG5151" s="212">
        <v>0</v>
      </c>
      <c r="AH5151" s="212">
        <v>628811.68000000005</v>
      </c>
      <c r="AI5151" s="212">
        <v>768171.42</v>
      </c>
      <c r="AJ5151" s="212">
        <v>2</v>
      </c>
      <c r="AK5151" s="212">
        <v>7</v>
      </c>
      <c r="AL5151" s="212">
        <v>0</v>
      </c>
      <c r="AM5151">
        <v>1</v>
      </c>
      <c r="AN5151" t="str">
        <f>VLOOKUP(H5151,'Base Art'!$A:$AJ,36,FALSE)</f>
        <v>AGROINDUSTRIAS BAIRES</v>
      </c>
    </row>
    <row r="5152" spans="1:40" x14ac:dyDescent="0.25">
      <c r="A5152" s="212" t="s">
        <v>7819</v>
      </c>
      <c r="B5152" s="212">
        <v>1</v>
      </c>
      <c r="C5152" s="212" t="s">
        <v>7820</v>
      </c>
      <c r="D5152" s="212" t="s">
        <v>1578</v>
      </c>
      <c r="E5152" s="212">
        <v>57</v>
      </c>
      <c r="F5152" s="212" t="s">
        <v>277</v>
      </c>
      <c r="G5152" s="212" t="s">
        <v>1190</v>
      </c>
      <c r="H5152" s="212">
        <v>11085</v>
      </c>
      <c r="I5152" s="212" t="s">
        <v>1191</v>
      </c>
      <c r="J5152" s="212">
        <v>1192</v>
      </c>
      <c r="K5152" s="212" t="s">
        <v>932</v>
      </c>
      <c r="L5152" s="212" t="s">
        <v>933</v>
      </c>
      <c r="M5152" s="212"/>
      <c r="N5152" s="212"/>
      <c r="O5152" s="212"/>
      <c r="P5152" s="212">
        <v>1112</v>
      </c>
      <c r="Q5152" s="212" t="s">
        <v>1010</v>
      </c>
      <c r="R5152" s="212" t="s">
        <v>1011</v>
      </c>
      <c r="S5152" s="212"/>
      <c r="T5152" s="212"/>
      <c r="U5152" s="212"/>
      <c r="V5152" s="212"/>
      <c r="W5152" s="212"/>
      <c r="X5152" s="212"/>
      <c r="Y5152" s="212">
        <v>1375</v>
      </c>
      <c r="Z5152" s="212" t="s">
        <v>314</v>
      </c>
      <c r="AA5152" s="212" t="s">
        <v>315</v>
      </c>
      <c r="AB5152" s="212">
        <v>26757.416000000001</v>
      </c>
      <c r="AC5152" s="212">
        <v>32492.087</v>
      </c>
      <c r="AD5152" s="212">
        <v>7</v>
      </c>
      <c r="AE5152" s="212">
        <v>0</v>
      </c>
      <c r="AF5152" s="212">
        <v>7</v>
      </c>
      <c r="AG5152" s="212">
        <v>0</v>
      </c>
      <c r="AH5152" s="212">
        <v>187301.91</v>
      </c>
      <c r="AI5152" s="212">
        <v>227444.61</v>
      </c>
      <c r="AJ5152" s="212">
        <v>3</v>
      </c>
      <c r="AK5152" s="212">
        <v>2.33</v>
      </c>
      <c r="AL5152" s="212">
        <v>0</v>
      </c>
      <c r="AM5152">
        <v>1</v>
      </c>
      <c r="AN5152" t="str">
        <f>VLOOKUP(H5152,'Base Art'!$A:$AJ,36,FALSE)</f>
        <v>NUTRIPET S.A.U.</v>
      </c>
    </row>
    <row r="5153" spans="1:40" x14ac:dyDescent="0.25">
      <c r="A5153" s="212" t="s">
        <v>7819</v>
      </c>
      <c r="B5153" s="212">
        <v>1</v>
      </c>
      <c r="C5153" s="212" t="s">
        <v>7820</v>
      </c>
      <c r="D5153" s="212" t="s">
        <v>1578</v>
      </c>
      <c r="E5153" s="212">
        <v>57</v>
      </c>
      <c r="F5153" s="212" t="s">
        <v>277</v>
      </c>
      <c r="G5153" s="212" t="s">
        <v>1525</v>
      </c>
      <c r="H5153" s="212">
        <v>11145</v>
      </c>
      <c r="I5153" s="212" t="s">
        <v>1526</v>
      </c>
      <c r="J5153" s="212">
        <v>1193</v>
      </c>
      <c r="K5153" s="212" t="s">
        <v>506</v>
      </c>
      <c r="L5153" s="212" t="s">
        <v>507</v>
      </c>
      <c r="M5153" s="212"/>
      <c r="N5153" s="212"/>
      <c r="O5153" s="212"/>
      <c r="P5153" s="212"/>
      <c r="Q5153" s="212"/>
      <c r="R5153" s="212"/>
      <c r="S5153" s="212"/>
      <c r="T5153" s="212"/>
      <c r="U5153" s="212"/>
      <c r="V5153" s="212"/>
      <c r="W5153" s="212"/>
      <c r="X5153" s="212"/>
      <c r="Y5153" s="212">
        <v>1375</v>
      </c>
      <c r="Z5153" s="212" t="s">
        <v>314</v>
      </c>
      <c r="AA5153" s="212" t="s">
        <v>315</v>
      </c>
      <c r="AB5153" s="212">
        <v>50455.928</v>
      </c>
      <c r="AC5153" s="212">
        <v>61439.89</v>
      </c>
      <c r="AD5153" s="212">
        <v>21</v>
      </c>
      <c r="AE5153" s="212">
        <v>0</v>
      </c>
      <c r="AF5153" s="212">
        <v>21</v>
      </c>
      <c r="AG5153" s="212">
        <v>0</v>
      </c>
      <c r="AH5153" s="212">
        <v>1059574.49</v>
      </c>
      <c r="AI5153" s="212">
        <v>1290237.68</v>
      </c>
      <c r="AJ5153" s="212">
        <v>2</v>
      </c>
      <c r="AK5153" s="212">
        <v>10.5</v>
      </c>
      <c r="AL5153" s="212">
        <v>0</v>
      </c>
      <c r="AM5153">
        <v>1</v>
      </c>
      <c r="AN5153" t="str">
        <f>VLOOKUP(H5153,'Base Art'!$A:$AJ,36,FALSE)</f>
        <v>MASTERFOODS ARGENTINA LTD.</v>
      </c>
    </row>
    <row r="5154" spans="1:40" x14ac:dyDescent="0.25">
      <c r="A5154" s="212" t="s">
        <v>7819</v>
      </c>
      <c r="B5154" s="212">
        <v>1</v>
      </c>
      <c r="C5154" s="212" t="s">
        <v>7820</v>
      </c>
      <c r="D5154" s="212" t="s">
        <v>1578</v>
      </c>
      <c r="E5154" s="212">
        <v>57</v>
      </c>
      <c r="F5154" s="212" t="s">
        <v>277</v>
      </c>
      <c r="G5154" s="212" t="s">
        <v>1237</v>
      </c>
      <c r="H5154" s="212">
        <v>11146</v>
      </c>
      <c r="I5154" s="212" t="s">
        <v>1238</v>
      </c>
      <c r="J5154" s="212">
        <v>1193</v>
      </c>
      <c r="K5154" s="212" t="s">
        <v>506</v>
      </c>
      <c r="L5154" s="212" t="s">
        <v>507</v>
      </c>
      <c r="M5154" s="212"/>
      <c r="N5154" s="212"/>
      <c r="O5154" s="212"/>
      <c r="P5154" s="212"/>
      <c r="Q5154" s="212"/>
      <c r="R5154" s="212"/>
      <c r="S5154" s="212"/>
      <c r="T5154" s="212"/>
      <c r="U5154" s="212"/>
      <c r="V5154" s="212"/>
      <c r="W5154" s="212"/>
      <c r="X5154" s="212"/>
      <c r="Y5154" s="212">
        <v>1375</v>
      </c>
      <c r="Z5154" s="212" t="s">
        <v>314</v>
      </c>
      <c r="AA5154" s="212" t="s">
        <v>315</v>
      </c>
      <c r="AB5154" s="212">
        <v>49688.571000000004</v>
      </c>
      <c r="AC5154" s="212">
        <v>60943.868999999999</v>
      </c>
      <c r="AD5154" s="212">
        <v>11</v>
      </c>
      <c r="AE5154" s="212">
        <v>0</v>
      </c>
      <c r="AF5154" s="212">
        <v>11</v>
      </c>
      <c r="AG5154" s="212">
        <v>0</v>
      </c>
      <c r="AH5154" s="212">
        <v>546574.28</v>
      </c>
      <c r="AI5154" s="212">
        <v>670382.56000000006</v>
      </c>
      <c r="AJ5154" s="212">
        <v>1</v>
      </c>
      <c r="AK5154" s="212">
        <v>11</v>
      </c>
      <c r="AL5154" s="212">
        <v>0</v>
      </c>
      <c r="AM5154">
        <v>1</v>
      </c>
      <c r="AN5154" t="str">
        <f>VLOOKUP(H5154,'Base Art'!$A:$AJ,36,FALSE)</f>
        <v>MASTERFOODS ARGENTINA LTD.</v>
      </c>
    </row>
    <row r="5155" spans="1:40" x14ac:dyDescent="0.25">
      <c r="A5155" s="212" t="s">
        <v>7819</v>
      </c>
      <c r="B5155" s="212">
        <v>1</v>
      </c>
      <c r="C5155" s="212" t="s">
        <v>7820</v>
      </c>
      <c r="D5155" s="212" t="s">
        <v>1578</v>
      </c>
      <c r="E5155" s="212">
        <v>57</v>
      </c>
      <c r="F5155" s="212" t="s">
        <v>277</v>
      </c>
      <c r="G5155" s="212" t="s">
        <v>1194</v>
      </c>
      <c r="H5155" s="212">
        <v>11147</v>
      </c>
      <c r="I5155" s="212" t="s">
        <v>1195</v>
      </c>
      <c r="J5155" s="212">
        <v>1194</v>
      </c>
      <c r="K5155" s="212" t="s">
        <v>310</v>
      </c>
      <c r="L5155" s="212" t="s">
        <v>311</v>
      </c>
      <c r="M5155" s="212"/>
      <c r="N5155" s="212"/>
      <c r="O5155" s="212"/>
      <c r="P5155" s="212"/>
      <c r="Q5155" s="212"/>
      <c r="R5155" s="212"/>
      <c r="S5155" s="212"/>
      <c r="T5155" s="212"/>
      <c r="U5155" s="212"/>
      <c r="V5155" s="212"/>
      <c r="W5155" s="212"/>
      <c r="X5155" s="212"/>
      <c r="Y5155" s="212">
        <v>1375</v>
      </c>
      <c r="Z5155" s="212" t="s">
        <v>314</v>
      </c>
      <c r="AA5155" s="212" t="s">
        <v>315</v>
      </c>
      <c r="AB5155" s="212">
        <v>38551.919999999998</v>
      </c>
      <c r="AC5155" s="212">
        <v>47152.201000000001</v>
      </c>
      <c r="AD5155" s="212">
        <v>17</v>
      </c>
      <c r="AE5155" s="212">
        <v>0</v>
      </c>
      <c r="AF5155" s="212">
        <v>17</v>
      </c>
      <c r="AG5155" s="212">
        <v>0</v>
      </c>
      <c r="AH5155" s="212">
        <v>655382.64</v>
      </c>
      <c r="AI5155" s="212">
        <v>801587.41</v>
      </c>
      <c r="AJ5155" s="212">
        <v>2</v>
      </c>
      <c r="AK5155" s="212">
        <v>8.5</v>
      </c>
      <c r="AL5155" s="212">
        <v>0</v>
      </c>
      <c r="AM5155">
        <v>1</v>
      </c>
      <c r="AN5155" t="str">
        <f>VLOOKUP(H5155,'Base Art'!$A:$AJ,36,FALSE)</f>
        <v>MASTERFOODS ARGENTINA LTD.</v>
      </c>
    </row>
    <row r="5156" spans="1:40" x14ac:dyDescent="0.25">
      <c r="A5156" s="212" t="s">
        <v>7819</v>
      </c>
      <c r="B5156" s="212">
        <v>1</v>
      </c>
      <c r="C5156" s="212" t="s">
        <v>7820</v>
      </c>
      <c r="D5156" s="212" t="s">
        <v>1578</v>
      </c>
      <c r="E5156" s="212">
        <v>57</v>
      </c>
      <c r="F5156" s="212" t="s">
        <v>277</v>
      </c>
      <c r="G5156" s="212" t="s">
        <v>1541</v>
      </c>
      <c r="H5156" s="212">
        <v>11299</v>
      </c>
      <c r="I5156" s="212" t="s">
        <v>1542</v>
      </c>
      <c r="J5156" s="212">
        <v>1192</v>
      </c>
      <c r="K5156" s="212" t="s">
        <v>932</v>
      </c>
      <c r="L5156" s="212" t="s">
        <v>933</v>
      </c>
      <c r="M5156" s="212"/>
      <c r="N5156" s="212"/>
      <c r="O5156" s="212"/>
      <c r="P5156" s="212">
        <v>1101</v>
      </c>
      <c r="Q5156" s="212" t="s">
        <v>776</v>
      </c>
      <c r="R5156" s="212" t="s">
        <v>777</v>
      </c>
      <c r="S5156" s="212"/>
      <c r="T5156" s="212"/>
      <c r="U5156" s="212"/>
      <c r="V5156" s="212"/>
      <c r="W5156" s="212"/>
      <c r="X5156" s="212"/>
      <c r="Y5156" s="212"/>
      <c r="Z5156" s="212"/>
      <c r="AA5156" s="212"/>
      <c r="AB5156" s="212">
        <v>36715.25</v>
      </c>
      <c r="AC5156" s="212">
        <v>44425.453000000001</v>
      </c>
      <c r="AD5156" s="212">
        <v>4</v>
      </c>
      <c r="AE5156" s="212">
        <v>0</v>
      </c>
      <c r="AF5156" s="212">
        <v>4</v>
      </c>
      <c r="AG5156" s="212">
        <v>0</v>
      </c>
      <c r="AH5156" s="212">
        <v>146861</v>
      </c>
      <c r="AI5156" s="212">
        <v>177701.81</v>
      </c>
      <c r="AJ5156" s="212">
        <v>1</v>
      </c>
      <c r="AK5156" s="212">
        <v>4</v>
      </c>
      <c r="AL5156" s="212">
        <v>0</v>
      </c>
      <c r="AM5156">
        <v>1</v>
      </c>
      <c r="AN5156" t="str">
        <f>VLOOKUP(H5156,'Base Art'!$A:$AJ,36,FALSE)</f>
        <v>NUTRIPET S.A.U.</v>
      </c>
    </row>
    <row r="5157" spans="1:40" x14ac:dyDescent="0.25">
      <c r="A5157" s="212" t="s">
        <v>7819</v>
      </c>
      <c r="B5157" s="212">
        <v>1</v>
      </c>
      <c r="C5157" s="212" t="s">
        <v>7820</v>
      </c>
      <c r="D5157" s="212" t="s">
        <v>1578</v>
      </c>
      <c r="E5157" s="212">
        <v>57</v>
      </c>
      <c r="F5157" s="212" t="s">
        <v>277</v>
      </c>
      <c r="G5157" s="212" t="s">
        <v>1499</v>
      </c>
      <c r="H5157" s="212">
        <v>11522</v>
      </c>
      <c r="I5157" s="212" t="s">
        <v>1500</v>
      </c>
      <c r="J5157" s="212"/>
      <c r="K5157" s="212"/>
      <c r="L5157" s="212"/>
      <c r="M5157" s="212"/>
      <c r="N5157" s="212"/>
      <c r="O5157" s="212"/>
      <c r="P5157" s="212"/>
      <c r="Q5157" s="212"/>
      <c r="R5157" s="212"/>
      <c r="S5157" s="212"/>
      <c r="T5157" s="212"/>
      <c r="U5157" s="212"/>
      <c r="V5157" s="212"/>
      <c r="W5157" s="212"/>
      <c r="X5157" s="212"/>
      <c r="Y5157" s="212"/>
      <c r="Z5157" s="212"/>
      <c r="AA5157" s="212"/>
      <c r="AB5157" s="212">
        <v>12389.745000000001</v>
      </c>
      <c r="AC5157" s="212">
        <v>15177.437</v>
      </c>
      <c r="AD5157" s="212">
        <v>6</v>
      </c>
      <c r="AE5157" s="212">
        <v>0</v>
      </c>
      <c r="AF5157" s="212">
        <v>6</v>
      </c>
      <c r="AG5157" s="212">
        <v>0</v>
      </c>
      <c r="AH5157" s="212">
        <v>74338.47</v>
      </c>
      <c r="AI5157" s="212">
        <v>91064.62</v>
      </c>
      <c r="AJ5157" s="212">
        <v>1</v>
      </c>
      <c r="AK5157" s="212">
        <v>6</v>
      </c>
      <c r="AL5157" s="212">
        <v>0</v>
      </c>
      <c r="AM5157">
        <v>1</v>
      </c>
      <c r="AN5157" t="str">
        <f>VLOOKUP(H5157,'Base Art'!$A:$AJ,36,FALSE)</f>
        <v>DISTRIBUIDORA H&amp;G SRL</v>
      </c>
    </row>
    <row r="5158" spans="1:40" x14ac:dyDescent="0.25">
      <c r="A5158" s="212" t="s">
        <v>7819</v>
      </c>
      <c r="B5158" s="212">
        <v>1</v>
      </c>
      <c r="C5158" s="212" t="s">
        <v>7820</v>
      </c>
      <c r="D5158" s="212" t="s">
        <v>1578</v>
      </c>
      <c r="E5158" s="212">
        <v>57</v>
      </c>
      <c r="F5158" s="212" t="s">
        <v>277</v>
      </c>
      <c r="G5158" s="212" t="s">
        <v>7844</v>
      </c>
      <c r="H5158" s="212">
        <v>11525</v>
      </c>
      <c r="I5158" s="212" t="s">
        <v>7510</v>
      </c>
      <c r="J5158" s="212"/>
      <c r="K5158" s="212"/>
      <c r="L5158" s="212"/>
      <c r="M5158" s="212"/>
      <c r="N5158" s="212"/>
      <c r="O5158" s="212"/>
      <c r="P5158" s="212"/>
      <c r="Q5158" s="212"/>
      <c r="R5158" s="212"/>
      <c r="S5158" s="212"/>
      <c r="T5158" s="212"/>
      <c r="U5158" s="212"/>
      <c r="V5158" s="212"/>
      <c r="W5158" s="212"/>
      <c r="X5158" s="212"/>
      <c r="Y5158" s="212"/>
      <c r="Z5158" s="212"/>
      <c r="AA5158" s="212"/>
      <c r="AB5158" s="212">
        <v>11267.813</v>
      </c>
      <c r="AC5158" s="212">
        <v>13803.071</v>
      </c>
      <c r="AD5158" s="212">
        <v>6</v>
      </c>
      <c r="AE5158" s="212">
        <v>0</v>
      </c>
      <c r="AF5158" s="212">
        <v>6</v>
      </c>
      <c r="AG5158" s="212">
        <v>0</v>
      </c>
      <c r="AH5158" s="212">
        <v>67606.880000000005</v>
      </c>
      <c r="AI5158" s="212">
        <v>82818.42</v>
      </c>
      <c r="AJ5158" s="212">
        <v>0</v>
      </c>
      <c r="AK5158" s="212">
        <v>0</v>
      </c>
      <c r="AL5158" s="212">
        <v>0</v>
      </c>
      <c r="AM5158">
        <v>1</v>
      </c>
      <c r="AN5158" t="str">
        <f>VLOOKUP(H5158,'Base Art'!$A:$AJ,36,FALSE)</f>
        <v>DISTRIBUIDORA H&amp;G SRL</v>
      </c>
    </row>
    <row r="5159" spans="1:40" x14ac:dyDescent="0.25">
      <c r="A5159" s="212" t="s">
        <v>7819</v>
      </c>
      <c r="B5159" s="212">
        <v>1</v>
      </c>
      <c r="C5159" s="212" t="s">
        <v>7820</v>
      </c>
      <c r="D5159" s="212" t="s">
        <v>1578</v>
      </c>
      <c r="E5159" s="212">
        <v>57</v>
      </c>
      <c r="F5159" s="212" t="s">
        <v>277</v>
      </c>
      <c r="G5159" s="212" t="s">
        <v>7796</v>
      </c>
      <c r="H5159" s="212">
        <v>11529</v>
      </c>
      <c r="I5159" s="212" t="s">
        <v>7518</v>
      </c>
      <c r="J5159" s="212"/>
      <c r="K5159" s="212"/>
      <c r="L5159" s="212"/>
      <c r="M5159" s="212"/>
      <c r="N5159" s="212"/>
      <c r="O5159" s="212"/>
      <c r="P5159" s="212"/>
      <c r="Q5159" s="212"/>
      <c r="R5159" s="212"/>
      <c r="S5159" s="212"/>
      <c r="T5159" s="212"/>
      <c r="U5159" s="212"/>
      <c r="V5159" s="212"/>
      <c r="W5159" s="212"/>
      <c r="X5159" s="212"/>
      <c r="Y5159" s="212"/>
      <c r="Z5159" s="212"/>
      <c r="AA5159" s="212"/>
      <c r="AB5159" s="212">
        <v>16981.793000000001</v>
      </c>
      <c r="AC5159" s="212">
        <v>20802.697</v>
      </c>
      <c r="AD5159" s="212">
        <v>5</v>
      </c>
      <c r="AE5159" s="212">
        <v>0</v>
      </c>
      <c r="AF5159" s="212">
        <v>5</v>
      </c>
      <c r="AG5159" s="212">
        <v>0</v>
      </c>
      <c r="AH5159" s="212">
        <v>84908.97</v>
      </c>
      <c r="AI5159" s="212">
        <v>104013.48</v>
      </c>
      <c r="AJ5159" s="212">
        <v>1</v>
      </c>
      <c r="AK5159" s="212">
        <v>5</v>
      </c>
      <c r="AL5159" s="212">
        <v>0</v>
      </c>
      <c r="AM5159">
        <v>1</v>
      </c>
      <c r="AN5159" t="str">
        <f>VLOOKUP(H5159,'Base Art'!$A:$AJ,36,FALSE)</f>
        <v>DISTRIBUIDORA H&amp;G SRL</v>
      </c>
    </row>
    <row r="5160" spans="1:40" x14ac:dyDescent="0.25">
      <c r="A5160" s="212" t="s">
        <v>7819</v>
      </c>
      <c r="B5160" s="212">
        <v>1</v>
      </c>
      <c r="C5160" s="212" t="s">
        <v>7820</v>
      </c>
      <c r="D5160" s="212" t="s">
        <v>1578</v>
      </c>
      <c r="E5160" s="212">
        <v>57</v>
      </c>
      <c r="F5160" s="212" t="s">
        <v>277</v>
      </c>
      <c r="G5160" s="212" t="s">
        <v>7797</v>
      </c>
      <c r="H5160" s="212">
        <v>11537</v>
      </c>
      <c r="I5160" s="212" t="s">
        <v>7532</v>
      </c>
      <c r="J5160" s="212"/>
      <c r="K5160" s="212"/>
      <c r="L5160" s="212"/>
      <c r="M5160" s="212"/>
      <c r="N5160" s="212"/>
      <c r="O5160" s="212"/>
      <c r="P5160" s="212"/>
      <c r="Q5160" s="212"/>
      <c r="R5160" s="212"/>
      <c r="S5160" s="212"/>
      <c r="T5160" s="212"/>
      <c r="U5160" s="212"/>
      <c r="V5160" s="212"/>
      <c r="W5160" s="212"/>
      <c r="X5160" s="212"/>
      <c r="Y5160" s="212"/>
      <c r="Z5160" s="212"/>
      <c r="AA5160" s="212"/>
      <c r="AB5160" s="212">
        <v>10292.225</v>
      </c>
      <c r="AC5160" s="212">
        <v>12607.976000000001</v>
      </c>
      <c r="AD5160" s="212">
        <v>5</v>
      </c>
      <c r="AE5160" s="212">
        <v>0</v>
      </c>
      <c r="AF5160" s="212">
        <v>5</v>
      </c>
      <c r="AG5160" s="212">
        <v>0</v>
      </c>
      <c r="AH5160" s="212">
        <v>51461.13</v>
      </c>
      <c r="AI5160" s="212">
        <v>63039.88</v>
      </c>
      <c r="AJ5160" s="212">
        <v>0</v>
      </c>
      <c r="AK5160" s="212">
        <v>0</v>
      </c>
      <c r="AL5160" s="212">
        <v>0</v>
      </c>
      <c r="AM5160">
        <v>1</v>
      </c>
      <c r="AN5160" t="str">
        <f>VLOOKUP(H5160,'Base Art'!$A:$AJ,36,FALSE)</f>
        <v>DISTRIBUIDORA H&amp;G SRL</v>
      </c>
    </row>
    <row r="5161" spans="1:40" x14ac:dyDescent="0.25">
      <c r="A5161" s="212" t="s">
        <v>7819</v>
      </c>
      <c r="B5161" s="212">
        <v>1</v>
      </c>
      <c r="C5161" s="212" t="s">
        <v>7820</v>
      </c>
      <c r="D5161" s="212" t="s">
        <v>1578</v>
      </c>
      <c r="E5161" s="212">
        <v>57</v>
      </c>
      <c r="F5161" s="212" t="s">
        <v>277</v>
      </c>
      <c r="G5161" s="212" t="s">
        <v>7916</v>
      </c>
      <c r="H5161" s="212">
        <v>11547</v>
      </c>
      <c r="I5161" s="212" t="s">
        <v>7555</v>
      </c>
      <c r="J5161" s="212"/>
      <c r="K5161" s="212"/>
      <c r="L5161" s="212"/>
      <c r="M5161" s="212"/>
      <c r="N5161" s="212"/>
      <c r="O5161" s="212"/>
      <c r="P5161" s="212"/>
      <c r="Q5161" s="212"/>
      <c r="R5161" s="212"/>
      <c r="S5161" s="212"/>
      <c r="T5161" s="212"/>
      <c r="U5161" s="212"/>
      <c r="V5161" s="212"/>
      <c r="W5161" s="212"/>
      <c r="X5161" s="212"/>
      <c r="Y5161" s="212">
        <v>1375</v>
      </c>
      <c r="Z5161" s="212" t="s">
        <v>314</v>
      </c>
      <c r="AA5161" s="212" t="s">
        <v>315</v>
      </c>
      <c r="AB5161" s="212">
        <v>44252.211000000003</v>
      </c>
      <c r="AC5161" s="212">
        <v>54208.957999999999</v>
      </c>
      <c r="AD5161" s="212">
        <v>2</v>
      </c>
      <c r="AE5161" s="212">
        <v>0</v>
      </c>
      <c r="AF5161" s="212">
        <v>2</v>
      </c>
      <c r="AG5161" s="212">
        <v>0</v>
      </c>
      <c r="AH5161" s="212">
        <v>88504.42</v>
      </c>
      <c r="AI5161" s="212">
        <v>108417.92</v>
      </c>
      <c r="AJ5161" s="212">
        <v>1</v>
      </c>
      <c r="AK5161" s="212">
        <v>2</v>
      </c>
      <c r="AL5161" s="212">
        <v>0</v>
      </c>
      <c r="AM5161">
        <v>1</v>
      </c>
      <c r="AN5161" t="str">
        <f>VLOOKUP(H5161,'Base Art'!$A:$AJ,36,FALSE)</f>
        <v>MASTERFOODS ARGENTINA LTD.</v>
      </c>
    </row>
    <row r="5162" spans="1:40" x14ac:dyDescent="0.25">
      <c r="A5162" s="212" t="s">
        <v>7819</v>
      </c>
      <c r="B5162" s="212">
        <v>1</v>
      </c>
      <c r="C5162" s="212" t="s">
        <v>7820</v>
      </c>
      <c r="D5162" s="212" t="s">
        <v>1578</v>
      </c>
      <c r="E5162" s="212">
        <v>57</v>
      </c>
      <c r="F5162" s="212" t="s">
        <v>277</v>
      </c>
      <c r="G5162" s="212" t="s">
        <v>7917</v>
      </c>
      <c r="H5162" s="212">
        <v>11548</v>
      </c>
      <c r="I5162" s="212" t="s">
        <v>7558</v>
      </c>
      <c r="J5162" s="212"/>
      <c r="K5162" s="212"/>
      <c r="L5162" s="212"/>
      <c r="M5162" s="212"/>
      <c r="N5162" s="212"/>
      <c r="O5162" s="212"/>
      <c r="P5162" s="212"/>
      <c r="Q5162" s="212"/>
      <c r="R5162" s="212"/>
      <c r="S5162" s="212"/>
      <c r="T5162" s="212"/>
      <c r="U5162" s="212"/>
      <c r="V5162" s="212"/>
      <c r="W5162" s="212"/>
      <c r="X5162" s="212"/>
      <c r="Y5162" s="212">
        <v>1375</v>
      </c>
      <c r="Z5162" s="212" t="s">
        <v>314</v>
      </c>
      <c r="AA5162" s="212" t="s">
        <v>315</v>
      </c>
      <c r="AB5162" s="212">
        <v>44252.211000000003</v>
      </c>
      <c r="AC5162" s="212">
        <v>54208.957999999999</v>
      </c>
      <c r="AD5162" s="212">
        <v>2</v>
      </c>
      <c r="AE5162" s="212">
        <v>0</v>
      </c>
      <c r="AF5162" s="212">
        <v>2</v>
      </c>
      <c r="AG5162" s="212">
        <v>0</v>
      </c>
      <c r="AH5162" s="212">
        <v>88504.42</v>
      </c>
      <c r="AI5162" s="212">
        <v>108417.92</v>
      </c>
      <c r="AJ5162" s="212">
        <v>0</v>
      </c>
      <c r="AK5162" s="212">
        <v>0</v>
      </c>
      <c r="AL5162" s="212">
        <v>0</v>
      </c>
      <c r="AM5162">
        <v>1</v>
      </c>
      <c r="AN5162" t="str">
        <f>VLOOKUP(H5162,'Base Art'!$A:$AJ,36,FALSE)</f>
        <v>MASTERFOODS ARGENTINA LTD.</v>
      </c>
    </row>
    <row r="5163" spans="1:40" x14ac:dyDescent="0.25">
      <c r="A5163" s="212" t="s">
        <v>7819</v>
      </c>
      <c r="B5163" s="212">
        <v>1</v>
      </c>
      <c r="C5163" s="212" t="s">
        <v>7820</v>
      </c>
      <c r="D5163" s="212" t="s">
        <v>183</v>
      </c>
      <c r="E5163" s="212">
        <v>58</v>
      </c>
      <c r="F5163" s="212" t="s">
        <v>184</v>
      </c>
      <c r="G5163" s="212" t="s">
        <v>308</v>
      </c>
      <c r="H5163" s="212">
        <v>27</v>
      </c>
      <c r="I5163" s="212" t="s">
        <v>309</v>
      </c>
      <c r="J5163" s="212">
        <v>1194</v>
      </c>
      <c r="K5163" s="212" t="s">
        <v>310</v>
      </c>
      <c r="L5163" s="212" t="s">
        <v>311</v>
      </c>
      <c r="M5163" s="212"/>
      <c r="N5163" s="212"/>
      <c r="O5163" s="212"/>
      <c r="P5163" s="212">
        <v>1098</v>
      </c>
      <c r="Q5163" s="212" t="s">
        <v>312</v>
      </c>
      <c r="R5163" s="212" t="s">
        <v>313</v>
      </c>
      <c r="S5163" s="212"/>
      <c r="T5163" s="212"/>
      <c r="U5163" s="212"/>
      <c r="V5163" s="212"/>
      <c r="W5163" s="212"/>
      <c r="X5163" s="212"/>
      <c r="Y5163" s="212">
        <v>1375</v>
      </c>
      <c r="Z5163" s="212" t="s">
        <v>314</v>
      </c>
      <c r="AA5163" s="212" t="s">
        <v>315</v>
      </c>
      <c r="AB5163" s="212">
        <v>31330.864000000001</v>
      </c>
      <c r="AC5163" s="212">
        <v>37910.345000000001</v>
      </c>
      <c r="AD5163" s="212">
        <v>5</v>
      </c>
      <c r="AE5163" s="212">
        <v>0</v>
      </c>
      <c r="AF5163" s="212">
        <v>5</v>
      </c>
      <c r="AG5163" s="212">
        <v>0</v>
      </c>
      <c r="AH5163" s="212">
        <v>156654.32</v>
      </c>
      <c r="AI5163" s="212">
        <v>189551.73</v>
      </c>
      <c r="AJ5163" s="212">
        <v>1</v>
      </c>
      <c r="AK5163" s="212">
        <v>5</v>
      </c>
      <c r="AL5163" s="212">
        <v>0</v>
      </c>
      <c r="AM5163">
        <v>1</v>
      </c>
      <c r="AN5163" t="str">
        <f>VLOOKUP(H5163,'Base Art'!$A:$AJ,36,FALSE)</f>
        <v>MASTERFOODS ARGENTINA LTD.</v>
      </c>
    </row>
    <row r="5164" spans="1:40" x14ac:dyDescent="0.25">
      <c r="A5164" s="212" t="s">
        <v>7819</v>
      </c>
      <c r="B5164" s="212">
        <v>1</v>
      </c>
      <c r="C5164" s="212" t="s">
        <v>7820</v>
      </c>
      <c r="D5164" s="212" t="s">
        <v>183</v>
      </c>
      <c r="E5164" s="212">
        <v>58</v>
      </c>
      <c r="F5164" s="212" t="s">
        <v>184</v>
      </c>
      <c r="G5164" s="212" t="s">
        <v>332</v>
      </c>
      <c r="H5164" s="212">
        <v>273</v>
      </c>
      <c r="I5164" s="212" t="s">
        <v>333</v>
      </c>
      <c r="J5164" s="212">
        <v>1413</v>
      </c>
      <c r="K5164" s="212" t="s">
        <v>334</v>
      </c>
      <c r="L5164" s="212" t="s">
        <v>335</v>
      </c>
      <c r="M5164" s="212"/>
      <c r="N5164" s="212"/>
      <c r="O5164" s="212"/>
      <c r="P5164" s="212"/>
      <c r="Q5164" s="212"/>
      <c r="R5164" s="212"/>
      <c r="S5164" s="212"/>
      <c r="T5164" s="212"/>
      <c r="U5164" s="212"/>
      <c r="V5164" s="212"/>
      <c r="W5164" s="212"/>
      <c r="X5164" s="212"/>
      <c r="Y5164" s="212">
        <v>1374</v>
      </c>
      <c r="Z5164" s="212" t="s">
        <v>336</v>
      </c>
      <c r="AA5164" s="212" t="s">
        <v>337</v>
      </c>
      <c r="AB5164" s="212">
        <v>77698.627999999997</v>
      </c>
      <c r="AC5164" s="212">
        <v>96346.292000000001</v>
      </c>
      <c r="AD5164" s="212">
        <v>0.1</v>
      </c>
      <c r="AE5164" s="212">
        <v>0</v>
      </c>
      <c r="AF5164" s="212">
        <v>0.1</v>
      </c>
      <c r="AG5164" s="212">
        <v>0</v>
      </c>
      <c r="AH5164" s="212">
        <v>7769.86</v>
      </c>
      <c r="AI5164" s="212">
        <v>9634.6299999999992</v>
      </c>
      <c r="AJ5164" s="212">
        <v>0</v>
      </c>
      <c r="AK5164" s="212">
        <v>0</v>
      </c>
      <c r="AL5164" s="212">
        <v>0</v>
      </c>
      <c r="AM5164">
        <v>1</v>
      </c>
      <c r="AN5164" t="str">
        <f>VLOOKUP(H5164,'Base Art'!$A:$AJ,36,FALSE)</f>
        <v>ARCOR S.A.I.C.</v>
      </c>
    </row>
    <row r="5165" spans="1:40" x14ac:dyDescent="0.25">
      <c r="A5165" s="212" t="s">
        <v>7819</v>
      </c>
      <c r="B5165" s="212">
        <v>1</v>
      </c>
      <c r="C5165" s="212" t="s">
        <v>7820</v>
      </c>
      <c r="D5165" s="212" t="s">
        <v>183</v>
      </c>
      <c r="E5165" s="212">
        <v>58</v>
      </c>
      <c r="F5165" s="212" t="s">
        <v>184</v>
      </c>
      <c r="G5165" s="212" t="s">
        <v>338</v>
      </c>
      <c r="H5165" s="212">
        <v>274</v>
      </c>
      <c r="I5165" s="212" t="s">
        <v>339</v>
      </c>
      <c r="J5165" s="212">
        <v>1413</v>
      </c>
      <c r="K5165" s="212" t="s">
        <v>334</v>
      </c>
      <c r="L5165" s="212" t="s">
        <v>335</v>
      </c>
      <c r="M5165" s="212"/>
      <c r="N5165" s="212"/>
      <c r="O5165" s="212"/>
      <c r="P5165" s="212">
        <v>1069</v>
      </c>
      <c r="Q5165" s="212" t="s">
        <v>340</v>
      </c>
      <c r="R5165" s="212" t="s">
        <v>341</v>
      </c>
      <c r="S5165" s="212"/>
      <c r="T5165" s="212"/>
      <c r="U5165" s="212"/>
      <c r="V5165" s="212"/>
      <c r="W5165" s="212"/>
      <c r="X5165" s="212"/>
      <c r="Y5165" s="212">
        <v>1374</v>
      </c>
      <c r="Z5165" s="212" t="s">
        <v>336</v>
      </c>
      <c r="AA5165" s="212" t="s">
        <v>337</v>
      </c>
      <c r="AB5165" s="212">
        <v>77698.627999999997</v>
      </c>
      <c r="AC5165" s="212">
        <v>96346.304000000004</v>
      </c>
      <c r="AD5165" s="212">
        <v>0.2</v>
      </c>
      <c r="AE5165" s="212">
        <v>0</v>
      </c>
      <c r="AF5165" s="212">
        <v>0.2</v>
      </c>
      <c r="AG5165" s="212">
        <v>0</v>
      </c>
      <c r="AH5165" s="212">
        <v>15539.73</v>
      </c>
      <c r="AI5165" s="212">
        <v>19269.259999999998</v>
      </c>
      <c r="AJ5165" s="212">
        <v>0</v>
      </c>
      <c r="AK5165" s="212">
        <v>0</v>
      </c>
      <c r="AL5165" s="212">
        <v>0</v>
      </c>
      <c r="AM5165">
        <v>1</v>
      </c>
      <c r="AN5165" t="str">
        <f>VLOOKUP(H5165,'Base Art'!$A:$AJ,36,FALSE)</f>
        <v>ARCOR S.A.I.C.</v>
      </c>
    </row>
    <row r="5166" spans="1:40" x14ac:dyDescent="0.25">
      <c r="A5166" s="212" t="s">
        <v>7819</v>
      </c>
      <c r="B5166" s="212">
        <v>1</v>
      </c>
      <c r="C5166" s="212" t="s">
        <v>7820</v>
      </c>
      <c r="D5166" s="212" t="s">
        <v>183</v>
      </c>
      <c r="E5166" s="212">
        <v>58</v>
      </c>
      <c r="F5166" s="212" t="s">
        <v>184</v>
      </c>
      <c r="G5166" s="212" t="s">
        <v>942</v>
      </c>
      <c r="H5166" s="212">
        <v>318</v>
      </c>
      <c r="I5166" s="212" t="s">
        <v>943</v>
      </c>
      <c r="J5166" s="212">
        <v>1414</v>
      </c>
      <c r="K5166" s="212" t="s">
        <v>372</v>
      </c>
      <c r="L5166" s="212" t="s">
        <v>373</v>
      </c>
      <c r="M5166" s="212"/>
      <c r="N5166" s="212"/>
      <c r="O5166" s="212"/>
      <c r="P5166" s="212">
        <v>1071</v>
      </c>
      <c r="Q5166" s="212" t="s">
        <v>944</v>
      </c>
      <c r="R5166" s="212" t="s">
        <v>945</v>
      </c>
      <c r="S5166" s="212"/>
      <c r="T5166" s="212"/>
      <c r="U5166" s="212"/>
      <c r="V5166" s="212"/>
      <c r="W5166" s="212"/>
      <c r="X5166" s="212"/>
      <c r="Y5166" s="212">
        <v>1374</v>
      </c>
      <c r="Z5166" s="212" t="s">
        <v>336</v>
      </c>
      <c r="AA5166" s="212" t="s">
        <v>337</v>
      </c>
      <c r="AB5166" s="212">
        <v>41718.186000000002</v>
      </c>
      <c r="AC5166" s="212">
        <v>51730.55</v>
      </c>
      <c r="AD5166" s="212">
        <v>0.33329999999999999</v>
      </c>
      <c r="AE5166" s="212">
        <v>0</v>
      </c>
      <c r="AF5166" s="212">
        <v>0.33329999999999999</v>
      </c>
      <c r="AG5166" s="212">
        <v>0</v>
      </c>
      <c r="AH5166" s="212">
        <v>13906.06</v>
      </c>
      <c r="AI5166" s="212">
        <v>17243.52</v>
      </c>
      <c r="AJ5166" s="212">
        <v>0</v>
      </c>
      <c r="AK5166" s="212">
        <v>0</v>
      </c>
      <c r="AL5166" s="212">
        <v>0</v>
      </c>
      <c r="AM5166">
        <v>1</v>
      </c>
      <c r="AN5166" t="str">
        <f>VLOOKUP(H5166,'Base Art'!$A:$AJ,36,FALSE)</f>
        <v>ARCOR S.A.I.C.</v>
      </c>
    </row>
    <row r="5167" spans="1:40" x14ac:dyDescent="0.25">
      <c r="A5167" s="212" t="s">
        <v>7819</v>
      </c>
      <c r="B5167" s="212">
        <v>1</v>
      </c>
      <c r="C5167" s="212" t="s">
        <v>7820</v>
      </c>
      <c r="D5167" s="212" t="s">
        <v>183</v>
      </c>
      <c r="E5167" s="212">
        <v>58</v>
      </c>
      <c r="F5167" s="212" t="s">
        <v>184</v>
      </c>
      <c r="G5167" s="212" t="s">
        <v>364</v>
      </c>
      <c r="H5167" s="212">
        <v>565</v>
      </c>
      <c r="I5167" s="212" t="s">
        <v>365</v>
      </c>
      <c r="J5167" s="212"/>
      <c r="K5167" s="212"/>
      <c r="L5167" s="212"/>
      <c r="M5167" s="212"/>
      <c r="N5167" s="212"/>
      <c r="O5167" s="212"/>
      <c r="P5167" s="212"/>
      <c r="Q5167" s="212"/>
      <c r="R5167" s="212"/>
      <c r="S5167" s="212"/>
      <c r="T5167" s="212"/>
      <c r="U5167" s="212"/>
      <c r="V5167" s="212"/>
      <c r="W5167" s="212"/>
      <c r="X5167" s="212"/>
      <c r="Y5167" s="212">
        <v>1374</v>
      </c>
      <c r="Z5167" s="212" t="s">
        <v>336</v>
      </c>
      <c r="AA5167" s="212" t="s">
        <v>337</v>
      </c>
      <c r="AB5167" s="212">
        <v>147921.19</v>
      </c>
      <c r="AC5167" s="212">
        <v>178984.64499999999</v>
      </c>
      <c r="AD5167" s="212">
        <v>0.15629999999999999</v>
      </c>
      <c r="AE5167" s="212">
        <v>0</v>
      </c>
      <c r="AF5167" s="212">
        <v>0.15629999999999999</v>
      </c>
      <c r="AG5167" s="212">
        <v>0</v>
      </c>
      <c r="AH5167" s="212">
        <v>23112.69</v>
      </c>
      <c r="AI5167" s="212">
        <v>27966.35</v>
      </c>
      <c r="AJ5167" s="212">
        <v>0</v>
      </c>
      <c r="AK5167" s="212">
        <v>0</v>
      </c>
      <c r="AL5167" s="212">
        <v>0</v>
      </c>
      <c r="AM5167">
        <v>1</v>
      </c>
      <c r="AN5167" t="str">
        <f>VLOOKUP(H5167,'Base Art'!$A:$AJ,36,FALSE)</f>
        <v>MONDELEZ ARGENTINA S.A.</v>
      </c>
    </row>
    <row r="5168" spans="1:40" x14ac:dyDescent="0.25">
      <c r="A5168" s="212" t="s">
        <v>7819</v>
      </c>
      <c r="B5168" s="212">
        <v>1</v>
      </c>
      <c r="C5168" s="212" t="s">
        <v>7820</v>
      </c>
      <c r="D5168" s="212" t="s">
        <v>183</v>
      </c>
      <c r="E5168" s="212">
        <v>58</v>
      </c>
      <c r="F5168" s="212" t="s">
        <v>184</v>
      </c>
      <c r="G5168" s="212" t="s">
        <v>366</v>
      </c>
      <c r="H5168" s="212">
        <v>567</v>
      </c>
      <c r="I5168" s="212" t="s">
        <v>367</v>
      </c>
      <c r="J5168" s="212"/>
      <c r="K5168" s="212"/>
      <c r="L5168" s="212"/>
      <c r="M5168" s="212"/>
      <c r="N5168" s="212"/>
      <c r="O5168" s="212"/>
      <c r="P5168" s="212"/>
      <c r="Q5168" s="212"/>
      <c r="R5168" s="212"/>
      <c r="S5168" s="212"/>
      <c r="T5168" s="212"/>
      <c r="U5168" s="212"/>
      <c r="V5168" s="212"/>
      <c r="W5168" s="212"/>
      <c r="X5168" s="212"/>
      <c r="Y5168" s="212">
        <v>1374</v>
      </c>
      <c r="Z5168" s="212" t="s">
        <v>336</v>
      </c>
      <c r="AA5168" s="212" t="s">
        <v>337</v>
      </c>
      <c r="AB5168" s="212">
        <v>147921.19</v>
      </c>
      <c r="AC5168" s="212">
        <v>178984.64499999999</v>
      </c>
      <c r="AD5168" s="212">
        <v>0.15629999999999999</v>
      </c>
      <c r="AE5168" s="212">
        <v>0</v>
      </c>
      <c r="AF5168" s="212">
        <v>0.15629999999999999</v>
      </c>
      <c r="AG5168" s="212">
        <v>0</v>
      </c>
      <c r="AH5168" s="212">
        <v>23112.69</v>
      </c>
      <c r="AI5168" s="212">
        <v>27966.35</v>
      </c>
      <c r="AJ5168" s="212">
        <v>0</v>
      </c>
      <c r="AK5168" s="212">
        <v>0</v>
      </c>
      <c r="AL5168" s="212">
        <v>0</v>
      </c>
      <c r="AM5168">
        <v>1</v>
      </c>
      <c r="AN5168" t="str">
        <f>VLOOKUP(H5168,'Base Art'!$A:$AJ,36,FALSE)</f>
        <v>MONDELEZ ARGENTINA S.A.</v>
      </c>
    </row>
    <row r="5169" spans="1:40" x14ac:dyDescent="0.25">
      <c r="A5169" s="212" t="s">
        <v>7819</v>
      </c>
      <c r="B5169" s="212">
        <v>1</v>
      </c>
      <c r="C5169" s="212" t="s">
        <v>7820</v>
      </c>
      <c r="D5169" s="212" t="s">
        <v>183</v>
      </c>
      <c r="E5169" s="212">
        <v>58</v>
      </c>
      <c r="F5169" s="212" t="s">
        <v>184</v>
      </c>
      <c r="G5169" s="212" t="s">
        <v>370</v>
      </c>
      <c r="H5169" s="212">
        <v>653</v>
      </c>
      <c r="I5169" s="212" t="s">
        <v>371</v>
      </c>
      <c r="J5169" s="212">
        <v>1414</v>
      </c>
      <c r="K5169" s="212" t="s">
        <v>372</v>
      </c>
      <c r="L5169" s="212" t="s">
        <v>373</v>
      </c>
      <c r="M5169" s="212"/>
      <c r="N5169" s="212"/>
      <c r="O5169" s="212"/>
      <c r="P5169" s="212">
        <v>1072</v>
      </c>
      <c r="Q5169" s="212" t="s">
        <v>374</v>
      </c>
      <c r="R5169" s="212" t="s">
        <v>375</v>
      </c>
      <c r="S5169" s="212"/>
      <c r="T5169" s="212"/>
      <c r="U5169" s="212"/>
      <c r="V5169" s="212"/>
      <c r="W5169" s="212"/>
      <c r="X5169" s="212"/>
      <c r="Y5169" s="212">
        <v>1374</v>
      </c>
      <c r="Z5169" s="212" t="s">
        <v>336</v>
      </c>
      <c r="AA5169" s="212" t="s">
        <v>337</v>
      </c>
      <c r="AB5169" s="212">
        <v>45531.618000000002</v>
      </c>
      <c r="AC5169" s="212">
        <v>55772.023999999998</v>
      </c>
      <c r="AD5169" s="212">
        <v>0.8</v>
      </c>
      <c r="AE5169" s="212">
        <v>0</v>
      </c>
      <c r="AF5169" s="212">
        <v>0.8</v>
      </c>
      <c r="AG5169" s="212">
        <v>0</v>
      </c>
      <c r="AH5169" s="212">
        <v>36425.29</v>
      </c>
      <c r="AI5169" s="212">
        <v>44617.62</v>
      </c>
      <c r="AJ5169" s="212">
        <v>1</v>
      </c>
      <c r="AK5169" s="212">
        <v>0.8</v>
      </c>
      <c r="AL5169" s="212">
        <v>0</v>
      </c>
      <c r="AM5169">
        <v>1</v>
      </c>
      <c r="AN5169" t="str">
        <f>VLOOKUP(H5169,'Base Art'!$A:$AJ,36,FALSE)</f>
        <v>ARCOR S.A.I.C.</v>
      </c>
    </row>
    <row r="5170" spans="1:40" x14ac:dyDescent="0.25">
      <c r="A5170" s="212" t="s">
        <v>7819</v>
      </c>
      <c r="B5170" s="212">
        <v>1</v>
      </c>
      <c r="C5170" s="212" t="s">
        <v>7820</v>
      </c>
      <c r="D5170" s="212" t="s">
        <v>183</v>
      </c>
      <c r="E5170" s="212">
        <v>58</v>
      </c>
      <c r="F5170" s="212" t="s">
        <v>184</v>
      </c>
      <c r="G5170" s="212" t="s">
        <v>408</v>
      </c>
      <c r="H5170" s="212">
        <v>1116</v>
      </c>
      <c r="I5170" s="212" t="s">
        <v>409</v>
      </c>
      <c r="J5170" s="212"/>
      <c r="K5170" s="212"/>
      <c r="L5170" s="212"/>
      <c r="M5170" s="212"/>
      <c r="N5170" s="212"/>
      <c r="O5170" s="212"/>
      <c r="P5170" s="212"/>
      <c r="Q5170" s="212"/>
      <c r="R5170" s="212"/>
      <c r="S5170" s="212"/>
      <c r="T5170" s="212"/>
      <c r="U5170" s="212"/>
      <c r="V5170" s="212"/>
      <c r="W5170" s="212"/>
      <c r="X5170" s="212"/>
      <c r="Y5170" s="212">
        <v>1373</v>
      </c>
      <c r="Z5170" s="212" t="s">
        <v>386</v>
      </c>
      <c r="AA5170" s="212" t="s">
        <v>387</v>
      </c>
      <c r="AB5170" s="212">
        <v>14666.825000000001</v>
      </c>
      <c r="AC5170" s="212">
        <v>18186.868999999999</v>
      </c>
      <c r="AD5170" s="212">
        <v>0.17860000000000001</v>
      </c>
      <c r="AE5170" s="212">
        <v>0</v>
      </c>
      <c r="AF5170" s="212">
        <v>0.17860000000000001</v>
      </c>
      <c r="AG5170" s="212">
        <v>0</v>
      </c>
      <c r="AH5170" s="212">
        <v>2619.08</v>
      </c>
      <c r="AI5170" s="212">
        <v>3247.66</v>
      </c>
      <c r="AJ5170" s="212">
        <v>0</v>
      </c>
      <c r="AK5170" s="212">
        <v>0</v>
      </c>
      <c r="AL5170" s="212">
        <v>0</v>
      </c>
      <c r="AM5170">
        <v>1</v>
      </c>
      <c r="AN5170" t="str">
        <f>VLOOKUP(H5170,'Base Art'!$A:$AJ,36,FALSE)</f>
        <v>MAURI S.A.</v>
      </c>
    </row>
    <row r="5171" spans="1:40" x14ac:dyDescent="0.25">
      <c r="A5171" s="212" t="s">
        <v>7819</v>
      </c>
      <c r="B5171" s="212">
        <v>1</v>
      </c>
      <c r="C5171" s="212" t="s">
        <v>7820</v>
      </c>
      <c r="D5171" s="212" t="s">
        <v>183</v>
      </c>
      <c r="E5171" s="212">
        <v>58</v>
      </c>
      <c r="F5171" s="212" t="s">
        <v>184</v>
      </c>
      <c r="G5171" s="212" t="s">
        <v>410</v>
      </c>
      <c r="H5171" s="212">
        <v>1118</v>
      </c>
      <c r="I5171" s="212" t="s">
        <v>411</v>
      </c>
      <c r="J5171" s="212"/>
      <c r="K5171" s="212"/>
      <c r="L5171" s="212"/>
      <c r="M5171" s="212"/>
      <c r="N5171" s="212"/>
      <c r="O5171" s="212"/>
      <c r="P5171" s="212">
        <v>1335</v>
      </c>
      <c r="Q5171" s="212" t="s">
        <v>412</v>
      </c>
      <c r="R5171" s="212" t="s">
        <v>413</v>
      </c>
      <c r="S5171" s="212"/>
      <c r="T5171" s="212"/>
      <c r="U5171" s="212"/>
      <c r="V5171" s="212"/>
      <c r="W5171" s="212"/>
      <c r="X5171" s="212"/>
      <c r="Y5171" s="212">
        <v>1373</v>
      </c>
      <c r="Z5171" s="212" t="s">
        <v>386</v>
      </c>
      <c r="AA5171" s="212" t="s">
        <v>387</v>
      </c>
      <c r="AB5171" s="212">
        <v>15866.81</v>
      </c>
      <c r="AC5171" s="212">
        <v>19674.838</v>
      </c>
      <c r="AD5171" s="212">
        <v>0.1389</v>
      </c>
      <c r="AE5171" s="212">
        <v>0</v>
      </c>
      <c r="AF5171" s="212">
        <v>0.1389</v>
      </c>
      <c r="AG5171" s="212">
        <v>0</v>
      </c>
      <c r="AH5171" s="212">
        <v>2203.7199999999998</v>
      </c>
      <c r="AI5171" s="212">
        <v>2732.62</v>
      </c>
      <c r="AJ5171" s="212">
        <v>0</v>
      </c>
      <c r="AK5171" s="212">
        <v>0</v>
      </c>
      <c r="AL5171" s="212">
        <v>0</v>
      </c>
      <c r="AM5171">
        <v>1</v>
      </c>
      <c r="AN5171" t="str">
        <f>VLOOKUP(H5171,'Base Art'!$A:$AJ,36,FALSE)</f>
        <v>MAURI S.A.</v>
      </c>
    </row>
    <row r="5172" spans="1:40" x14ac:dyDescent="0.25">
      <c r="A5172" s="212" t="s">
        <v>7819</v>
      </c>
      <c r="B5172" s="212">
        <v>1</v>
      </c>
      <c r="C5172" s="212" t="s">
        <v>7820</v>
      </c>
      <c r="D5172" s="212" t="s">
        <v>183</v>
      </c>
      <c r="E5172" s="212">
        <v>58</v>
      </c>
      <c r="F5172" s="212" t="s">
        <v>184</v>
      </c>
      <c r="G5172" s="212" t="s">
        <v>418</v>
      </c>
      <c r="H5172" s="212">
        <v>1150</v>
      </c>
      <c r="I5172" s="212" t="s">
        <v>419</v>
      </c>
      <c r="J5172" s="212">
        <v>1430</v>
      </c>
      <c r="K5172" s="212" t="s">
        <v>420</v>
      </c>
      <c r="L5172" s="212" t="s">
        <v>421</v>
      </c>
      <c r="M5172" s="212"/>
      <c r="N5172" s="212"/>
      <c r="O5172" s="212"/>
      <c r="P5172" s="212"/>
      <c r="Q5172" s="212"/>
      <c r="R5172" s="212"/>
      <c r="S5172" s="212"/>
      <c r="T5172" s="212"/>
      <c r="U5172" s="212"/>
      <c r="V5172" s="212"/>
      <c r="W5172" s="212"/>
      <c r="X5172" s="212"/>
      <c r="Y5172" s="212">
        <v>1374</v>
      </c>
      <c r="Z5172" s="212" t="s">
        <v>336</v>
      </c>
      <c r="AA5172" s="212" t="s">
        <v>337</v>
      </c>
      <c r="AB5172" s="212">
        <v>83604.539999999994</v>
      </c>
      <c r="AC5172" s="212">
        <v>103669.63400000001</v>
      </c>
      <c r="AD5172" s="212">
        <v>0.125</v>
      </c>
      <c r="AE5172" s="212">
        <v>0</v>
      </c>
      <c r="AF5172" s="212">
        <v>0.125</v>
      </c>
      <c r="AG5172" s="212">
        <v>0</v>
      </c>
      <c r="AH5172" s="212">
        <v>10450.57</v>
      </c>
      <c r="AI5172" s="212">
        <v>12958.7</v>
      </c>
      <c r="AJ5172" s="212">
        <v>1</v>
      </c>
      <c r="AK5172" s="212">
        <v>0.13</v>
      </c>
      <c r="AL5172" s="212">
        <v>0</v>
      </c>
      <c r="AM5172">
        <v>1</v>
      </c>
      <c r="AN5172" t="str">
        <f>VLOOKUP(H5172,'Base Art'!$A:$AJ,36,FALSE)</f>
        <v>GEORGALOS HNOS. S.A.I.C.A.</v>
      </c>
    </row>
    <row r="5173" spans="1:40" x14ac:dyDescent="0.25">
      <c r="A5173" s="212" t="s">
        <v>7819</v>
      </c>
      <c r="B5173" s="212">
        <v>1</v>
      </c>
      <c r="C5173" s="212" t="s">
        <v>7820</v>
      </c>
      <c r="D5173" s="212" t="s">
        <v>183</v>
      </c>
      <c r="E5173" s="212">
        <v>58</v>
      </c>
      <c r="F5173" s="212" t="s">
        <v>184</v>
      </c>
      <c r="G5173" s="212" t="s">
        <v>952</v>
      </c>
      <c r="H5173" s="212">
        <v>1345</v>
      </c>
      <c r="I5173" s="212" t="s">
        <v>953</v>
      </c>
      <c r="J5173" s="212"/>
      <c r="K5173" s="212"/>
      <c r="L5173" s="212"/>
      <c r="M5173" s="212"/>
      <c r="N5173" s="212"/>
      <c r="O5173" s="212"/>
      <c r="P5173" s="212"/>
      <c r="Q5173" s="212"/>
      <c r="R5173" s="212"/>
      <c r="S5173" s="212"/>
      <c r="T5173" s="212"/>
      <c r="U5173" s="212"/>
      <c r="V5173" s="212"/>
      <c r="W5173" s="212"/>
      <c r="X5173" s="212"/>
      <c r="Y5173" s="212">
        <v>1372</v>
      </c>
      <c r="Z5173" s="212" t="s">
        <v>346</v>
      </c>
      <c r="AA5173" s="212" t="s">
        <v>347</v>
      </c>
      <c r="AB5173" s="212">
        <v>237005.76300000001</v>
      </c>
      <c r="AC5173" s="212">
        <v>293887.14500000002</v>
      </c>
      <c r="AD5173" s="212">
        <v>8.3299999999999999E-2</v>
      </c>
      <c r="AE5173" s="212">
        <v>0</v>
      </c>
      <c r="AF5173" s="212">
        <v>8.3299999999999999E-2</v>
      </c>
      <c r="AG5173" s="212">
        <v>0</v>
      </c>
      <c r="AH5173" s="212">
        <v>19750.48</v>
      </c>
      <c r="AI5173" s="212">
        <v>24490.6</v>
      </c>
      <c r="AJ5173" s="212">
        <v>0</v>
      </c>
      <c r="AK5173" s="212">
        <v>0</v>
      </c>
      <c r="AL5173" s="212">
        <v>0</v>
      </c>
      <c r="AM5173">
        <v>1</v>
      </c>
      <c r="AN5173" t="str">
        <f>VLOOKUP(H5173,'Base Art'!$A:$AJ,36,FALSE)</f>
        <v>LA DELICIA FELIPE FORT S.A.</v>
      </c>
    </row>
    <row r="5174" spans="1:40" x14ac:dyDescent="0.25">
      <c r="A5174" s="212" t="s">
        <v>7819</v>
      </c>
      <c r="B5174" s="212">
        <v>1</v>
      </c>
      <c r="C5174" s="212" t="s">
        <v>7820</v>
      </c>
      <c r="D5174" s="212" t="s">
        <v>183</v>
      </c>
      <c r="E5174" s="212">
        <v>58</v>
      </c>
      <c r="F5174" s="212" t="s">
        <v>184</v>
      </c>
      <c r="G5174" s="212" t="s">
        <v>426</v>
      </c>
      <c r="H5174" s="212">
        <v>1352</v>
      </c>
      <c r="I5174" s="212" t="s">
        <v>427</v>
      </c>
      <c r="J5174" s="212"/>
      <c r="K5174" s="212"/>
      <c r="L5174" s="212"/>
      <c r="M5174" s="212"/>
      <c r="N5174" s="212"/>
      <c r="O5174" s="212"/>
      <c r="P5174" s="212"/>
      <c r="Q5174" s="212"/>
      <c r="R5174" s="212"/>
      <c r="S5174" s="212"/>
      <c r="T5174" s="212"/>
      <c r="U5174" s="212"/>
      <c r="V5174" s="212"/>
      <c r="W5174" s="212"/>
      <c r="X5174" s="212"/>
      <c r="Y5174" s="212">
        <v>1372</v>
      </c>
      <c r="Z5174" s="212" t="s">
        <v>346</v>
      </c>
      <c r="AA5174" s="212" t="s">
        <v>347</v>
      </c>
      <c r="AB5174" s="212">
        <v>216602.50599999999</v>
      </c>
      <c r="AC5174" s="212">
        <v>266950.641</v>
      </c>
      <c r="AD5174" s="212">
        <v>0.33329999999999999</v>
      </c>
      <c r="AE5174" s="212">
        <v>0</v>
      </c>
      <c r="AF5174" s="212">
        <v>0.33329999999999999</v>
      </c>
      <c r="AG5174" s="212">
        <v>0</v>
      </c>
      <c r="AH5174" s="212">
        <v>72200.84</v>
      </c>
      <c r="AI5174" s="212">
        <v>88983.55</v>
      </c>
      <c r="AJ5174" s="212">
        <v>1</v>
      </c>
      <c r="AK5174" s="212">
        <v>0.33</v>
      </c>
      <c r="AL5174" s="212">
        <v>0</v>
      </c>
      <c r="AM5174">
        <v>1</v>
      </c>
      <c r="AN5174" t="str">
        <f>VLOOKUP(H5174,'Base Art'!$A:$AJ,36,FALSE)</f>
        <v>LA DELICIA FELIPE FORT S.A.</v>
      </c>
    </row>
    <row r="5175" spans="1:40" x14ac:dyDescent="0.25">
      <c r="A5175" s="212" t="s">
        <v>7819</v>
      </c>
      <c r="B5175" s="212">
        <v>1</v>
      </c>
      <c r="C5175" s="212" t="s">
        <v>7820</v>
      </c>
      <c r="D5175" s="212" t="s">
        <v>183</v>
      </c>
      <c r="E5175" s="212">
        <v>58</v>
      </c>
      <c r="F5175" s="212" t="s">
        <v>184</v>
      </c>
      <c r="G5175" s="212" t="s">
        <v>428</v>
      </c>
      <c r="H5175" s="212">
        <v>1353</v>
      </c>
      <c r="I5175" s="212" t="s">
        <v>429</v>
      </c>
      <c r="J5175" s="212"/>
      <c r="K5175" s="212"/>
      <c r="L5175" s="212"/>
      <c r="M5175" s="212"/>
      <c r="N5175" s="212"/>
      <c r="O5175" s="212"/>
      <c r="P5175" s="212"/>
      <c r="Q5175" s="212"/>
      <c r="R5175" s="212"/>
      <c r="S5175" s="212"/>
      <c r="T5175" s="212"/>
      <c r="U5175" s="212"/>
      <c r="V5175" s="212"/>
      <c r="W5175" s="212"/>
      <c r="X5175" s="212"/>
      <c r="Y5175" s="212">
        <v>1372</v>
      </c>
      <c r="Z5175" s="212" t="s">
        <v>346</v>
      </c>
      <c r="AA5175" s="212" t="s">
        <v>347</v>
      </c>
      <c r="AB5175" s="212">
        <v>146794.766</v>
      </c>
      <c r="AC5175" s="212">
        <v>179759.31299999999</v>
      </c>
      <c r="AD5175" s="212">
        <v>0.16669999999999999</v>
      </c>
      <c r="AE5175" s="212">
        <v>0</v>
      </c>
      <c r="AF5175" s="212">
        <v>0.16669999999999999</v>
      </c>
      <c r="AG5175" s="212">
        <v>0</v>
      </c>
      <c r="AH5175" s="212">
        <v>24465.79</v>
      </c>
      <c r="AI5175" s="212">
        <v>29959.89</v>
      </c>
      <c r="AJ5175" s="212">
        <v>0</v>
      </c>
      <c r="AK5175" s="212">
        <v>0</v>
      </c>
      <c r="AL5175" s="212">
        <v>0</v>
      </c>
      <c r="AM5175">
        <v>1</v>
      </c>
      <c r="AN5175" t="str">
        <f>VLOOKUP(H5175,'Base Art'!$A:$AJ,36,FALSE)</f>
        <v>LA DELICIA FELIPE FORT S.A.</v>
      </c>
    </row>
    <row r="5176" spans="1:40" x14ac:dyDescent="0.25">
      <c r="A5176" s="212" t="s">
        <v>7819</v>
      </c>
      <c r="B5176" s="212">
        <v>1</v>
      </c>
      <c r="C5176" s="212" t="s">
        <v>7820</v>
      </c>
      <c r="D5176" s="212" t="s">
        <v>183</v>
      </c>
      <c r="E5176" s="212">
        <v>58</v>
      </c>
      <c r="F5176" s="212" t="s">
        <v>184</v>
      </c>
      <c r="G5176" s="212" t="s">
        <v>1362</v>
      </c>
      <c r="H5176" s="212">
        <v>1370</v>
      </c>
      <c r="I5176" s="212" t="s">
        <v>1363</v>
      </c>
      <c r="J5176" s="212"/>
      <c r="K5176" s="212"/>
      <c r="L5176" s="212"/>
      <c r="M5176" s="212"/>
      <c r="N5176" s="212"/>
      <c r="O5176" s="212"/>
      <c r="P5176" s="212"/>
      <c r="Q5176" s="212"/>
      <c r="R5176" s="212"/>
      <c r="S5176" s="212"/>
      <c r="T5176" s="212"/>
      <c r="U5176" s="212"/>
      <c r="V5176" s="212"/>
      <c r="W5176" s="212"/>
      <c r="X5176" s="212"/>
      <c r="Y5176" s="212">
        <v>1372</v>
      </c>
      <c r="Z5176" s="212" t="s">
        <v>346</v>
      </c>
      <c r="AA5176" s="212" t="s">
        <v>347</v>
      </c>
      <c r="AB5176" s="212">
        <v>84645.557000000001</v>
      </c>
      <c r="AC5176" s="212">
        <v>102421.11599999999</v>
      </c>
      <c r="AD5176" s="212">
        <v>0.125</v>
      </c>
      <c r="AE5176" s="212">
        <v>0</v>
      </c>
      <c r="AF5176" s="212">
        <v>0.125</v>
      </c>
      <c r="AG5176" s="212">
        <v>0</v>
      </c>
      <c r="AH5176" s="212">
        <v>10580.69</v>
      </c>
      <c r="AI5176" s="212">
        <v>12802.64</v>
      </c>
      <c r="AJ5176" s="212">
        <v>0</v>
      </c>
      <c r="AK5176" s="212">
        <v>0</v>
      </c>
      <c r="AL5176" s="212">
        <v>0</v>
      </c>
      <c r="AM5176">
        <v>1</v>
      </c>
      <c r="AN5176" t="str">
        <f>VLOOKUP(H5176,'Base Art'!$A:$AJ,36,FALSE)</f>
        <v>LA DELICIA FELIPE FORT S.A.</v>
      </c>
    </row>
    <row r="5177" spans="1:40" x14ac:dyDescent="0.25">
      <c r="A5177" s="212" t="s">
        <v>7819</v>
      </c>
      <c r="B5177" s="212">
        <v>1</v>
      </c>
      <c r="C5177" s="212" t="s">
        <v>7820</v>
      </c>
      <c r="D5177" s="212" t="s">
        <v>183</v>
      </c>
      <c r="E5177" s="212">
        <v>58</v>
      </c>
      <c r="F5177" s="212" t="s">
        <v>184</v>
      </c>
      <c r="G5177" s="212" t="s">
        <v>438</v>
      </c>
      <c r="H5177" s="212">
        <v>1419</v>
      </c>
      <c r="I5177" s="212" t="s">
        <v>439</v>
      </c>
      <c r="J5177" s="212">
        <v>1429</v>
      </c>
      <c r="K5177" s="212" t="s">
        <v>440</v>
      </c>
      <c r="L5177" s="212" t="s">
        <v>441</v>
      </c>
      <c r="M5177" s="212"/>
      <c r="N5177" s="212"/>
      <c r="O5177" s="212"/>
      <c r="P5177" s="212"/>
      <c r="Q5177" s="212"/>
      <c r="R5177" s="212"/>
      <c r="S5177" s="212"/>
      <c r="T5177" s="212"/>
      <c r="U5177" s="212"/>
      <c r="V5177" s="212"/>
      <c r="W5177" s="212"/>
      <c r="X5177" s="212"/>
      <c r="Y5177" s="212">
        <v>1374</v>
      </c>
      <c r="Z5177" s="212" t="s">
        <v>336</v>
      </c>
      <c r="AA5177" s="212" t="s">
        <v>337</v>
      </c>
      <c r="AB5177" s="212">
        <v>87735.930999999997</v>
      </c>
      <c r="AC5177" s="212">
        <v>107865.764</v>
      </c>
      <c r="AD5177" s="212">
        <v>0.25</v>
      </c>
      <c r="AE5177" s="212">
        <v>0</v>
      </c>
      <c r="AF5177" s="212">
        <v>0.25</v>
      </c>
      <c r="AG5177" s="212">
        <v>0</v>
      </c>
      <c r="AH5177" s="212">
        <v>21933.98</v>
      </c>
      <c r="AI5177" s="212">
        <v>26966.44</v>
      </c>
      <c r="AJ5177" s="212">
        <v>0</v>
      </c>
      <c r="AK5177" s="212">
        <v>0</v>
      </c>
      <c r="AL5177" s="212">
        <v>0</v>
      </c>
      <c r="AM5177">
        <v>1</v>
      </c>
      <c r="AN5177" t="str">
        <f>VLOOKUP(H5177,'Base Art'!$A:$AJ,36,FALSE)</f>
        <v>GEORGALOS HNOS. S.A.I.C.A.</v>
      </c>
    </row>
    <row r="5178" spans="1:40" x14ac:dyDescent="0.25">
      <c r="A5178" s="212" t="s">
        <v>7819</v>
      </c>
      <c r="B5178" s="212">
        <v>1</v>
      </c>
      <c r="C5178" s="212" t="s">
        <v>7820</v>
      </c>
      <c r="D5178" s="212" t="s">
        <v>183</v>
      </c>
      <c r="E5178" s="212">
        <v>58</v>
      </c>
      <c r="F5178" s="212" t="s">
        <v>184</v>
      </c>
      <c r="G5178" s="212" t="s">
        <v>1068</v>
      </c>
      <c r="H5178" s="212">
        <v>1512</v>
      </c>
      <c r="I5178" s="212" t="s">
        <v>1069</v>
      </c>
      <c r="J5178" s="212">
        <v>1414</v>
      </c>
      <c r="K5178" s="212" t="s">
        <v>372</v>
      </c>
      <c r="L5178" s="212" t="s">
        <v>373</v>
      </c>
      <c r="M5178" s="212"/>
      <c r="N5178" s="212"/>
      <c r="O5178" s="212"/>
      <c r="P5178" s="212">
        <v>1071</v>
      </c>
      <c r="Q5178" s="212" t="s">
        <v>944</v>
      </c>
      <c r="R5178" s="212" t="s">
        <v>945</v>
      </c>
      <c r="S5178" s="212"/>
      <c r="T5178" s="212"/>
      <c r="U5178" s="212"/>
      <c r="V5178" s="212"/>
      <c r="W5178" s="212"/>
      <c r="X5178" s="212"/>
      <c r="Y5178" s="212">
        <v>1374</v>
      </c>
      <c r="Z5178" s="212" t="s">
        <v>336</v>
      </c>
      <c r="AA5178" s="212" t="s">
        <v>337</v>
      </c>
      <c r="AB5178" s="212">
        <v>41718.186000000002</v>
      </c>
      <c r="AC5178" s="212">
        <v>51730.55</v>
      </c>
      <c r="AD5178" s="212">
        <v>1</v>
      </c>
      <c r="AE5178" s="212">
        <v>0</v>
      </c>
      <c r="AF5178" s="212">
        <v>1</v>
      </c>
      <c r="AG5178" s="212">
        <v>0</v>
      </c>
      <c r="AH5178" s="212">
        <v>41718.19</v>
      </c>
      <c r="AI5178" s="212">
        <v>51730.55</v>
      </c>
      <c r="AJ5178" s="212">
        <v>0</v>
      </c>
      <c r="AK5178" s="212">
        <v>0</v>
      </c>
      <c r="AL5178" s="212">
        <v>0</v>
      </c>
      <c r="AM5178">
        <v>1</v>
      </c>
      <c r="AN5178" t="str">
        <f>VLOOKUP(H5178,'Base Art'!$A:$AJ,36,FALSE)</f>
        <v>ARCOR S.A.I.C.</v>
      </c>
    </row>
    <row r="5179" spans="1:40" x14ac:dyDescent="0.25">
      <c r="A5179" s="212" t="s">
        <v>7819</v>
      </c>
      <c r="B5179" s="212">
        <v>1</v>
      </c>
      <c r="C5179" s="212" t="s">
        <v>7820</v>
      </c>
      <c r="D5179" s="212" t="s">
        <v>183</v>
      </c>
      <c r="E5179" s="212">
        <v>58</v>
      </c>
      <c r="F5179" s="212" t="s">
        <v>184</v>
      </c>
      <c r="G5179" s="212" t="s">
        <v>1070</v>
      </c>
      <c r="H5179" s="212">
        <v>1513</v>
      </c>
      <c r="I5179" s="212" t="s">
        <v>1071</v>
      </c>
      <c r="J5179" s="212">
        <v>1414</v>
      </c>
      <c r="K5179" s="212" t="s">
        <v>372</v>
      </c>
      <c r="L5179" s="212" t="s">
        <v>373</v>
      </c>
      <c r="M5179" s="212"/>
      <c r="N5179" s="212"/>
      <c r="O5179" s="212"/>
      <c r="P5179" s="212">
        <v>1071</v>
      </c>
      <c r="Q5179" s="212" t="s">
        <v>944</v>
      </c>
      <c r="R5179" s="212" t="s">
        <v>945</v>
      </c>
      <c r="S5179" s="212"/>
      <c r="T5179" s="212"/>
      <c r="U5179" s="212"/>
      <c r="V5179" s="212"/>
      <c r="W5179" s="212"/>
      <c r="X5179" s="212"/>
      <c r="Y5179" s="212">
        <v>1374</v>
      </c>
      <c r="Z5179" s="212" t="s">
        <v>336</v>
      </c>
      <c r="AA5179" s="212" t="s">
        <v>337</v>
      </c>
      <c r="AB5179" s="212">
        <v>43287.32</v>
      </c>
      <c r="AC5179" s="212">
        <v>53316.315000000002</v>
      </c>
      <c r="AD5179" s="212">
        <v>1.3332999999999999</v>
      </c>
      <c r="AE5179" s="212">
        <v>0</v>
      </c>
      <c r="AF5179" s="212">
        <v>1.3332999999999999</v>
      </c>
      <c r="AG5179" s="212">
        <v>0</v>
      </c>
      <c r="AH5179" s="212">
        <v>57716.43</v>
      </c>
      <c r="AI5179" s="212">
        <v>71088.42</v>
      </c>
      <c r="AJ5179" s="212">
        <v>1</v>
      </c>
      <c r="AK5179" s="212">
        <v>1.33</v>
      </c>
      <c r="AL5179" s="212">
        <v>0</v>
      </c>
      <c r="AM5179">
        <v>1</v>
      </c>
      <c r="AN5179" t="str">
        <f>VLOOKUP(H5179,'Base Art'!$A:$AJ,36,FALSE)</f>
        <v>ARCOR S.A.I.C.</v>
      </c>
    </row>
    <row r="5180" spans="1:40" x14ac:dyDescent="0.25">
      <c r="A5180" s="212" t="s">
        <v>7819</v>
      </c>
      <c r="B5180" s="212">
        <v>1</v>
      </c>
      <c r="C5180" s="212" t="s">
        <v>7820</v>
      </c>
      <c r="D5180" s="212" t="s">
        <v>183</v>
      </c>
      <c r="E5180" s="212">
        <v>58</v>
      </c>
      <c r="F5180" s="212" t="s">
        <v>184</v>
      </c>
      <c r="G5180" s="212" t="s">
        <v>450</v>
      </c>
      <c r="H5180" s="212">
        <v>1642</v>
      </c>
      <c r="I5180" s="212" t="s">
        <v>451</v>
      </c>
      <c r="J5180" s="212">
        <v>1064</v>
      </c>
      <c r="K5180" s="212" t="s">
        <v>446</v>
      </c>
      <c r="L5180" s="212" t="s">
        <v>447</v>
      </c>
      <c r="M5180" s="212"/>
      <c r="N5180" s="212"/>
      <c r="O5180" s="212"/>
      <c r="P5180" s="212">
        <v>1066</v>
      </c>
      <c r="Q5180" s="212" t="s">
        <v>448</v>
      </c>
      <c r="R5180" s="212" t="s">
        <v>449</v>
      </c>
      <c r="S5180" s="212"/>
      <c r="T5180" s="212"/>
      <c r="U5180" s="212"/>
      <c r="V5180" s="212"/>
      <c r="W5180" s="212"/>
      <c r="X5180" s="212"/>
      <c r="Y5180" s="212">
        <v>1373</v>
      </c>
      <c r="Z5180" s="212" t="s">
        <v>386</v>
      </c>
      <c r="AA5180" s="212" t="s">
        <v>387</v>
      </c>
      <c r="AB5180" s="212">
        <v>17665.617999999999</v>
      </c>
      <c r="AC5180" s="212">
        <v>21375.398000000001</v>
      </c>
      <c r="AD5180" s="212">
        <v>0.5</v>
      </c>
      <c r="AE5180" s="212">
        <v>0.05</v>
      </c>
      <c r="AF5180" s="212">
        <v>0.55000000000000004</v>
      </c>
      <c r="AG5180" s="212">
        <v>0</v>
      </c>
      <c r="AH5180" s="212">
        <v>9716.09</v>
      </c>
      <c r="AI5180" s="212">
        <v>11756.47</v>
      </c>
      <c r="AJ5180" s="212">
        <v>0</v>
      </c>
      <c r="AK5180" s="212">
        <v>0</v>
      </c>
      <c r="AL5180" s="212">
        <v>0</v>
      </c>
      <c r="AM5180">
        <v>1</v>
      </c>
      <c r="AN5180" t="str">
        <f>VLOOKUP(H5180,'Base Art'!$A:$AJ,36,FALSE)</f>
        <v>MOLINO CAÑUELAS S.A.C.I.F.I.A.</v>
      </c>
    </row>
    <row r="5181" spans="1:40" x14ac:dyDescent="0.25">
      <c r="A5181" s="212" t="s">
        <v>7819</v>
      </c>
      <c r="B5181" s="212">
        <v>1</v>
      </c>
      <c r="C5181" s="212" t="s">
        <v>7820</v>
      </c>
      <c r="D5181" s="212" t="s">
        <v>183</v>
      </c>
      <c r="E5181" s="212">
        <v>58</v>
      </c>
      <c r="F5181" s="212" t="s">
        <v>184</v>
      </c>
      <c r="G5181" s="212" t="s">
        <v>452</v>
      </c>
      <c r="H5181" s="212">
        <v>1643</v>
      </c>
      <c r="I5181" s="212" t="s">
        <v>453</v>
      </c>
      <c r="J5181" s="212">
        <v>1065</v>
      </c>
      <c r="K5181" s="212" t="s">
        <v>454</v>
      </c>
      <c r="L5181" s="212" t="s">
        <v>455</v>
      </c>
      <c r="M5181" s="212"/>
      <c r="N5181" s="212"/>
      <c r="O5181" s="212"/>
      <c r="P5181" s="212"/>
      <c r="Q5181" s="212"/>
      <c r="R5181" s="212"/>
      <c r="S5181" s="212"/>
      <c r="T5181" s="212"/>
      <c r="U5181" s="212"/>
      <c r="V5181" s="212"/>
      <c r="W5181" s="212"/>
      <c r="X5181" s="212"/>
      <c r="Y5181" s="212">
        <v>1373</v>
      </c>
      <c r="Z5181" s="212" t="s">
        <v>386</v>
      </c>
      <c r="AA5181" s="212" t="s">
        <v>387</v>
      </c>
      <c r="AB5181" s="212">
        <v>13938.799000000001</v>
      </c>
      <c r="AC5181" s="212">
        <v>17284.109</v>
      </c>
      <c r="AD5181" s="212">
        <v>0.35709999999999997</v>
      </c>
      <c r="AE5181" s="212">
        <v>0</v>
      </c>
      <c r="AF5181" s="212">
        <v>0.35709999999999997</v>
      </c>
      <c r="AG5181" s="212">
        <v>0</v>
      </c>
      <c r="AH5181" s="212">
        <v>4978.1400000000003</v>
      </c>
      <c r="AI5181" s="212">
        <v>6172.9</v>
      </c>
      <c r="AJ5181" s="212">
        <v>0</v>
      </c>
      <c r="AK5181" s="212">
        <v>0</v>
      </c>
      <c r="AL5181" s="212">
        <v>0</v>
      </c>
      <c r="AM5181">
        <v>1</v>
      </c>
      <c r="AN5181" t="str">
        <f>VLOOKUP(H5181,'Base Art'!$A:$AJ,36,FALSE)</f>
        <v>MOLINO CAÑUELAS S.A.C.I.F.I.A.</v>
      </c>
    </row>
    <row r="5182" spans="1:40" x14ac:dyDescent="0.25">
      <c r="A5182" s="212" t="s">
        <v>7819</v>
      </c>
      <c r="B5182" s="212">
        <v>1</v>
      </c>
      <c r="C5182" s="212" t="s">
        <v>7820</v>
      </c>
      <c r="D5182" s="212" t="s">
        <v>183</v>
      </c>
      <c r="E5182" s="212">
        <v>58</v>
      </c>
      <c r="F5182" s="212" t="s">
        <v>184</v>
      </c>
      <c r="G5182" s="212" t="s">
        <v>478</v>
      </c>
      <c r="H5182" s="212">
        <v>1919</v>
      </c>
      <c r="I5182" s="212" t="s">
        <v>479</v>
      </c>
      <c r="J5182" s="212">
        <v>1421</v>
      </c>
      <c r="K5182" s="212" t="s">
        <v>480</v>
      </c>
      <c r="L5182" s="212" t="s">
        <v>481</v>
      </c>
      <c r="M5182" s="212"/>
      <c r="N5182" s="212"/>
      <c r="O5182" s="212"/>
      <c r="P5182" s="212"/>
      <c r="Q5182" s="212"/>
      <c r="R5182" s="212"/>
      <c r="S5182" s="212"/>
      <c r="T5182" s="212"/>
      <c r="U5182" s="212"/>
      <c r="V5182" s="212"/>
      <c r="W5182" s="212"/>
      <c r="X5182" s="212"/>
      <c r="Y5182" s="212">
        <v>1374</v>
      </c>
      <c r="Z5182" s="212" t="s">
        <v>336</v>
      </c>
      <c r="AA5182" s="212" t="s">
        <v>337</v>
      </c>
      <c r="AB5182" s="212">
        <v>27694.22</v>
      </c>
      <c r="AC5182" s="212">
        <v>34340.834999999999</v>
      </c>
      <c r="AD5182" s="212">
        <v>0.33329999999999999</v>
      </c>
      <c r="AE5182" s="212">
        <v>0</v>
      </c>
      <c r="AF5182" s="212">
        <v>0.33329999999999999</v>
      </c>
      <c r="AG5182" s="212">
        <v>0</v>
      </c>
      <c r="AH5182" s="212">
        <v>9231.41</v>
      </c>
      <c r="AI5182" s="212">
        <v>11446.95</v>
      </c>
      <c r="AJ5182" s="212">
        <v>0</v>
      </c>
      <c r="AK5182" s="212">
        <v>0</v>
      </c>
      <c r="AL5182" s="212">
        <v>0</v>
      </c>
      <c r="AM5182">
        <v>1</v>
      </c>
      <c r="AN5182" t="str">
        <f>VLOOKUP(H5182,'Base Art'!$A:$AJ,36,FALSE)</f>
        <v>ARCOR S.A.I.C.</v>
      </c>
    </row>
    <row r="5183" spans="1:40" x14ac:dyDescent="0.25">
      <c r="A5183" s="212" t="s">
        <v>7819</v>
      </c>
      <c r="B5183" s="212">
        <v>1</v>
      </c>
      <c r="C5183" s="212" t="s">
        <v>7820</v>
      </c>
      <c r="D5183" s="212" t="s">
        <v>183</v>
      </c>
      <c r="E5183" s="212">
        <v>58</v>
      </c>
      <c r="F5183" s="212" t="s">
        <v>184</v>
      </c>
      <c r="G5183" s="212" t="s">
        <v>482</v>
      </c>
      <c r="H5183" s="212">
        <v>1940</v>
      </c>
      <c r="I5183" s="212" t="s">
        <v>483</v>
      </c>
      <c r="J5183" s="212">
        <v>1425</v>
      </c>
      <c r="K5183" s="212" t="s">
        <v>484</v>
      </c>
      <c r="L5183" s="212" t="s">
        <v>485</v>
      </c>
      <c r="M5183" s="212"/>
      <c r="N5183" s="212"/>
      <c r="O5183" s="212"/>
      <c r="P5183" s="212">
        <v>1277</v>
      </c>
      <c r="Q5183" s="212" t="s">
        <v>486</v>
      </c>
      <c r="R5183" s="212" t="s">
        <v>487</v>
      </c>
      <c r="S5183" s="212"/>
      <c r="T5183" s="212"/>
      <c r="U5183" s="212"/>
      <c r="V5183" s="212"/>
      <c r="W5183" s="212"/>
      <c r="X5183" s="212"/>
      <c r="Y5183" s="212">
        <v>1374</v>
      </c>
      <c r="Z5183" s="212" t="s">
        <v>336</v>
      </c>
      <c r="AA5183" s="212" t="s">
        <v>337</v>
      </c>
      <c r="AB5183" s="212">
        <v>58804.292999999998</v>
      </c>
      <c r="AC5183" s="212">
        <v>71153.2</v>
      </c>
      <c r="AD5183" s="212">
        <v>8.3299999999999999E-2</v>
      </c>
      <c r="AE5183" s="212">
        <v>0</v>
      </c>
      <c r="AF5183" s="212">
        <v>8.3299999999999999E-2</v>
      </c>
      <c r="AG5183" s="212">
        <v>0</v>
      </c>
      <c r="AH5183" s="212">
        <v>4900.3599999999997</v>
      </c>
      <c r="AI5183" s="212">
        <v>5929.43</v>
      </c>
      <c r="AJ5183" s="212">
        <v>0</v>
      </c>
      <c r="AK5183" s="212">
        <v>0</v>
      </c>
      <c r="AL5183" s="212">
        <v>0</v>
      </c>
      <c r="AM5183">
        <v>1</v>
      </c>
      <c r="AN5183" t="str">
        <f>VLOOKUP(H5183,'Base Art'!$A:$AJ,36,FALSE)</f>
        <v>GEORGALOS HNOS. S.A.I.C.A.</v>
      </c>
    </row>
    <row r="5184" spans="1:40" x14ac:dyDescent="0.25">
      <c r="A5184" s="212" t="s">
        <v>7819</v>
      </c>
      <c r="B5184" s="212">
        <v>1</v>
      </c>
      <c r="C5184" s="212" t="s">
        <v>7820</v>
      </c>
      <c r="D5184" s="212" t="s">
        <v>183</v>
      </c>
      <c r="E5184" s="212">
        <v>58</v>
      </c>
      <c r="F5184" s="212" t="s">
        <v>184</v>
      </c>
      <c r="G5184" s="212" t="s">
        <v>488</v>
      </c>
      <c r="H5184" s="212">
        <v>1942</v>
      </c>
      <c r="I5184" s="212" t="s">
        <v>489</v>
      </c>
      <c r="J5184" s="212">
        <v>1425</v>
      </c>
      <c r="K5184" s="212" t="s">
        <v>484</v>
      </c>
      <c r="L5184" s="212" t="s">
        <v>485</v>
      </c>
      <c r="M5184" s="212"/>
      <c r="N5184" s="212"/>
      <c r="O5184" s="212"/>
      <c r="P5184" s="212">
        <v>1277</v>
      </c>
      <c r="Q5184" s="212" t="s">
        <v>486</v>
      </c>
      <c r="R5184" s="212" t="s">
        <v>487</v>
      </c>
      <c r="S5184" s="212"/>
      <c r="T5184" s="212"/>
      <c r="U5184" s="212"/>
      <c r="V5184" s="212"/>
      <c r="W5184" s="212"/>
      <c r="X5184" s="212"/>
      <c r="Y5184" s="212">
        <v>1374</v>
      </c>
      <c r="Z5184" s="212" t="s">
        <v>336</v>
      </c>
      <c r="AA5184" s="212" t="s">
        <v>337</v>
      </c>
      <c r="AB5184" s="212">
        <v>60796.671999999999</v>
      </c>
      <c r="AC5184" s="212">
        <v>74849.471999999994</v>
      </c>
      <c r="AD5184" s="212">
        <v>0.58330000000000004</v>
      </c>
      <c r="AE5184" s="212">
        <v>0</v>
      </c>
      <c r="AF5184" s="212">
        <v>0.58330000000000004</v>
      </c>
      <c r="AG5184" s="212">
        <v>0</v>
      </c>
      <c r="AH5184" s="212">
        <v>35464.730000000003</v>
      </c>
      <c r="AI5184" s="212">
        <v>43662.19</v>
      </c>
      <c r="AJ5184" s="212">
        <v>0</v>
      </c>
      <c r="AK5184" s="212">
        <v>0</v>
      </c>
      <c r="AL5184" s="212">
        <v>0</v>
      </c>
      <c r="AM5184">
        <v>1</v>
      </c>
      <c r="AN5184" t="str">
        <f>VLOOKUP(H5184,'Base Art'!$A:$AJ,36,FALSE)</f>
        <v>GEORGALOS HNOS. S.A.I.C.A.</v>
      </c>
    </row>
    <row r="5185" spans="1:40" x14ac:dyDescent="0.25">
      <c r="A5185" s="212" t="s">
        <v>7819</v>
      </c>
      <c r="B5185" s="212">
        <v>1</v>
      </c>
      <c r="C5185" s="212" t="s">
        <v>7820</v>
      </c>
      <c r="D5185" s="212" t="s">
        <v>183</v>
      </c>
      <c r="E5185" s="212">
        <v>58</v>
      </c>
      <c r="F5185" s="212" t="s">
        <v>184</v>
      </c>
      <c r="G5185" s="212" t="s">
        <v>490</v>
      </c>
      <c r="H5185" s="212">
        <v>1971</v>
      </c>
      <c r="I5185" s="212" t="s">
        <v>491</v>
      </c>
      <c r="J5185" s="212">
        <v>1204</v>
      </c>
      <c r="K5185" s="212" t="s">
        <v>492</v>
      </c>
      <c r="L5185" s="212" t="s">
        <v>493</v>
      </c>
      <c r="M5185" s="212"/>
      <c r="N5185" s="212"/>
      <c r="O5185" s="212"/>
      <c r="P5185" s="212"/>
      <c r="Q5185" s="212"/>
      <c r="R5185" s="212"/>
      <c r="S5185" s="212"/>
      <c r="T5185" s="212"/>
      <c r="U5185" s="212"/>
      <c r="V5185" s="212"/>
      <c r="W5185" s="212"/>
      <c r="X5185" s="212"/>
      <c r="Y5185" s="212">
        <v>1372</v>
      </c>
      <c r="Z5185" s="212" t="s">
        <v>346</v>
      </c>
      <c r="AA5185" s="212" t="s">
        <v>347</v>
      </c>
      <c r="AB5185" s="212">
        <v>191259.17600000001</v>
      </c>
      <c r="AC5185" s="212">
        <v>237161.37899999999</v>
      </c>
      <c r="AD5185" s="212">
        <v>7.1400000000000005E-2</v>
      </c>
      <c r="AE5185" s="212">
        <v>0</v>
      </c>
      <c r="AF5185" s="212">
        <v>7.1400000000000005E-2</v>
      </c>
      <c r="AG5185" s="212">
        <v>0</v>
      </c>
      <c r="AH5185" s="212">
        <v>13661.37</v>
      </c>
      <c r="AI5185" s="212">
        <v>16940.099999999999</v>
      </c>
      <c r="AJ5185" s="212">
        <v>0</v>
      </c>
      <c r="AK5185" s="212">
        <v>0</v>
      </c>
      <c r="AL5185" s="212">
        <v>0</v>
      </c>
      <c r="AM5185">
        <v>1</v>
      </c>
      <c r="AN5185" t="str">
        <f>VLOOKUP(H5185,'Base Art'!$A:$AJ,36,FALSE)</f>
        <v>FERRERO ARGENTINA S.A.</v>
      </c>
    </row>
    <row r="5186" spans="1:40" x14ac:dyDescent="0.25">
      <c r="A5186" s="212" t="s">
        <v>7819</v>
      </c>
      <c r="B5186" s="212">
        <v>1</v>
      </c>
      <c r="C5186" s="212" t="s">
        <v>7820</v>
      </c>
      <c r="D5186" s="212" t="s">
        <v>183</v>
      </c>
      <c r="E5186" s="212">
        <v>58</v>
      </c>
      <c r="F5186" s="212" t="s">
        <v>184</v>
      </c>
      <c r="G5186" s="212" t="s">
        <v>500</v>
      </c>
      <c r="H5186" s="212">
        <v>2338</v>
      </c>
      <c r="I5186" s="212" t="s">
        <v>501</v>
      </c>
      <c r="J5186" s="212"/>
      <c r="K5186" s="212"/>
      <c r="L5186" s="212"/>
      <c r="M5186" s="212"/>
      <c r="N5186" s="212"/>
      <c r="O5186" s="212"/>
      <c r="P5186" s="212">
        <v>1086</v>
      </c>
      <c r="Q5186" s="212" t="s">
        <v>502</v>
      </c>
      <c r="R5186" s="212" t="s">
        <v>503</v>
      </c>
      <c r="S5186" s="212"/>
      <c r="T5186" s="212"/>
      <c r="U5186" s="212"/>
      <c r="V5186" s="212"/>
      <c r="W5186" s="212"/>
      <c r="X5186" s="212"/>
      <c r="Y5186" s="212">
        <v>1373</v>
      </c>
      <c r="Z5186" s="212" t="s">
        <v>386</v>
      </c>
      <c r="AA5186" s="212" t="s">
        <v>387</v>
      </c>
      <c r="AB5186" s="212">
        <v>25111.504000000001</v>
      </c>
      <c r="AC5186" s="212">
        <v>31138.263999999999</v>
      </c>
      <c r="AD5186" s="212">
        <v>0.33329999999999999</v>
      </c>
      <c r="AE5186" s="212">
        <v>0</v>
      </c>
      <c r="AF5186" s="212">
        <v>0.33329999999999999</v>
      </c>
      <c r="AG5186" s="212">
        <v>0</v>
      </c>
      <c r="AH5186" s="212">
        <v>8370.5</v>
      </c>
      <c r="AI5186" s="212">
        <v>10379.42</v>
      </c>
      <c r="AJ5186" s="212">
        <v>0</v>
      </c>
      <c r="AK5186" s="212">
        <v>0</v>
      </c>
      <c r="AL5186" s="212">
        <v>0</v>
      </c>
      <c r="AM5186">
        <v>1</v>
      </c>
      <c r="AN5186" t="str">
        <f>VLOOKUP(H5186,'Base Art'!$A:$AJ,36,FALSE)</f>
        <v>DON SATUR S.R.L.</v>
      </c>
    </row>
    <row r="5187" spans="1:40" x14ac:dyDescent="0.25">
      <c r="A5187" s="212" t="s">
        <v>7819</v>
      </c>
      <c r="B5187" s="212">
        <v>1</v>
      </c>
      <c r="C5187" s="212" t="s">
        <v>7820</v>
      </c>
      <c r="D5187" s="212" t="s">
        <v>183</v>
      </c>
      <c r="E5187" s="212">
        <v>58</v>
      </c>
      <c r="F5187" s="212" t="s">
        <v>184</v>
      </c>
      <c r="G5187" s="212" t="s">
        <v>504</v>
      </c>
      <c r="H5187" s="212">
        <v>2339</v>
      </c>
      <c r="I5187" s="212" t="s">
        <v>505</v>
      </c>
      <c r="J5187" s="212"/>
      <c r="K5187" s="212"/>
      <c r="L5187" s="212"/>
      <c r="M5187" s="212"/>
      <c r="N5187" s="212"/>
      <c r="O5187" s="212"/>
      <c r="P5187" s="212">
        <v>1086</v>
      </c>
      <c r="Q5187" s="212" t="s">
        <v>502</v>
      </c>
      <c r="R5187" s="212" t="s">
        <v>503</v>
      </c>
      <c r="S5187" s="212"/>
      <c r="T5187" s="212"/>
      <c r="U5187" s="212"/>
      <c r="V5187" s="212"/>
      <c r="W5187" s="212"/>
      <c r="X5187" s="212"/>
      <c r="Y5187" s="212">
        <v>1373</v>
      </c>
      <c r="Z5187" s="212" t="s">
        <v>386</v>
      </c>
      <c r="AA5187" s="212" t="s">
        <v>387</v>
      </c>
      <c r="AB5187" s="212">
        <v>25731.42</v>
      </c>
      <c r="AC5187" s="212">
        <v>31264.904999999999</v>
      </c>
      <c r="AD5187" s="212">
        <v>3.6667000000000001</v>
      </c>
      <c r="AE5187" s="212">
        <v>0.2</v>
      </c>
      <c r="AF5187" s="212">
        <v>3.8666999999999998</v>
      </c>
      <c r="AG5187" s="212">
        <v>0</v>
      </c>
      <c r="AH5187" s="212">
        <v>99494.82</v>
      </c>
      <c r="AI5187" s="212">
        <v>120890.97</v>
      </c>
      <c r="AJ5187" s="212">
        <v>1</v>
      </c>
      <c r="AK5187" s="212">
        <v>3.87</v>
      </c>
      <c r="AL5187" s="212">
        <v>0</v>
      </c>
      <c r="AM5187">
        <v>1</v>
      </c>
      <c r="AN5187" t="str">
        <f>VLOOKUP(H5187,'Base Art'!$A:$AJ,36,FALSE)</f>
        <v>DON SATUR S.R.L.</v>
      </c>
    </row>
    <row r="5188" spans="1:40" x14ac:dyDescent="0.25">
      <c r="A5188" s="212" t="s">
        <v>7819</v>
      </c>
      <c r="B5188" s="212">
        <v>1</v>
      </c>
      <c r="C5188" s="212" t="s">
        <v>7820</v>
      </c>
      <c r="D5188" s="212" t="s">
        <v>183</v>
      </c>
      <c r="E5188" s="212">
        <v>58</v>
      </c>
      <c r="F5188" s="212" t="s">
        <v>184</v>
      </c>
      <c r="G5188" s="212" t="s">
        <v>7918</v>
      </c>
      <c r="H5188" s="212">
        <v>2423</v>
      </c>
      <c r="I5188" s="212" t="s">
        <v>2324</v>
      </c>
      <c r="J5188" s="212"/>
      <c r="K5188" s="212"/>
      <c r="L5188" s="212"/>
      <c r="M5188" s="212"/>
      <c r="N5188" s="212"/>
      <c r="O5188" s="212"/>
      <c r="P5188" s="212">
        <v>1140</v>
      </c>
      <c r="Q5188" s="212" t="s">
        <v>7749</v>
      </c>
      <c r="R5188" s="212" t="s">
        <v>7750</v>
      </c>
      <c r="S5188" s="212"/>
      <c r="T5188" s="212"/>
      <c r="U5188" s="212"/>
      <c r="V5188" s="212"/>
      <c r="W5188" s="212"/>
      <c r="X5188" s="212"/>
      <c r="Y5188" s="212">
        <v>1370</v>
      </c>
      <c r="Z5188" s="212" t="s">
        <v>400</v>
      </c>
      <c r="AA5188" s="212" t="s">
        <v>401</v>
      </c>
      <c r="AB5188" s="212">
        <v>18149.761999999999</v>
      </c>
      <c r="AC5188" s="212">
        <v>21961.212</v>
      </c>
      <c r="AD5188" s="212">
        <v>0.16669999999999999</v>
      </c>
      <c r="AE5188" s="212">
        <v>0</v>
      </c>
      <c r="AF5188" s="212">
        <v>0.16669999999999999</v>
      </c>
      <c r="AG5188" s="212">
        <v>0</v>
      </c>
      <c r="AH5188" s="212">
        <v>3024.96</v>
      </c>
      <c r="AI5188" s="212">
        <v>3660.2</v>
      </c>
      <c r="AJ5188" s="212">
        <v>0</v>
      </c>
      <c r="AK5188" s="212">
        <v>0</v>
      </c>
      <c r="AL5188" s="212">
        <v>0</v>
      </c>
      <c r="AM5188">
        <v>1</v>
      </c>
      <c r="AN5188" t="str">
        <f>VLOOKUP(H5188,'Base Art'!$A:$AJ,36,FALSE)</f>
        <v>LICORES ARGENTINOS SA</v>
      </c>
    </row>
    <row r="5189" spans="1:40" x14ac:dyDescent="0.25">
      <c r="A5189" s="212" t="s">
        <v>7819</v>
      </c>
      <c r="B5189" s="212">
        <v>1</v>
      </c>
      <c r="C5189" s="212" t="s">
        <v>7820</v>
      </c>
      <c r="D5189" s="212" t="s">
        <v>183</v>
      </c>
      <c r="E5189" s="212">
        <v>58</v>
      </c>
      <c r="F5189" s="212" t="s">
        <v>184</v>
      </c>
      <c r="G5189" s="212" t="s">
        <v>510</v>
      </c>
      <c r="H5189" s="212">
        <v>3063</v>
      </c>
      <c r="I5189" s="212" t="s">
        <v>511</v>
      </c>
      <c r="J5189" s="212">
        <v>1414</v>
      </c>
      <c r="K5189" s="212" t="s">
        <v>372</v>
      </c>
      <c r="L5189" s="212" t="s">
        <v>373</v>
      </c>
      <c r="M5189" s="212"/>
      <c r="N5189" s="212"/>
      <c r="O5189" s="212"/>
      <c r="P5189" s="212"/>
      <c r="Q5189" s="212"/>
      <c r="R5189" s="212"/>
      <c r="S5189" s="212"/>
      <c r="T5189" s="212"/>
      <c r="U5189" s="212"/>
      <c r="V5189" s="212"/>
      <c r="W5189" s="212"/>
      <c r="X5189" s="212"/>
      <c r="Y5189" s="212">
        <v>1374</v>
      </c>
      <c r="Z5189" s="212" t="s">
        <v>336</v>
      </c>
      <c r="AA5189" s="212" t="s">
        <v>337</v>
      </c>
      <c r="AB5189" s="212">
        <v>32934.798000000003</v>
      </c>
      <c r="AC5189" s="212">
        <v>39851.106</v>
      </c>
      <c r="AD5189" s="212">
        <v>0.75</v>
      </c>
      <c r="AE5189" s="212">
        <v>0</v>
      </c>
      <c r="AF5189" s="212">
        <v>0.75</v>
      </c>
      <c r="AG5189" s="212">
        <v>0</v>
      </c>
      <c r="AH5189" s="212">
        <v>24701.1</v>
      </c>
      <c r="AI5189" s="212">
        <v>29888.33</v>
      </c>
      <c r="AJ5189" s="212">
        <v>0</v>
      </c>
      <c r="AK5189" s="212">
        <v>0</v>
      </c>
      <c r="AL5189" s="212">
        <v>0</v>
      </c>
      <c r="AM5189">
        <v>1</v>
      </c>
      <c r="AN5189" t="str">
        <f>VLOOKUP(H5189,'Base Art'!$A:$AJ,36,FALSE)</f>
        <v>ARCOR S.A.I.C.</v>
      </c>
    </row>
    <row r="5190" spans="1:40" x14ac:dyDescent="0.25">
      <c r="A5190" s="212" t="s">
        <v>7819</v>
      </c>
      <c r="B5190" s="212">
        <v>1</v>
      </c>
      <c r="C5190" s="212" t="s">
        <v>7820</v>
      </c>
      <c r="D5190" s="212" t="s">
        <v>183</v>
      </c>
      <c r="E5190" s="212">
        <v>58</v>
      </c>
      <c r="F5190" s="212" t="s">
        <v>184</v>
      </c>
      <c r="G5190" s="212" t="s">
        <v>1689</v>
      </c>
      <c r="H5190" s="212">
        <v>3615</v>
      </c>
      <c r="I5190" s="212" t="s">
        <v>1690</v>
      </c>
      <c r="J5190" s="212">
        <v>1187</v>
      </c>
      <c r="K5190" s="212" t="s">
        <v>1645</v>
      </c>
      <c r="L5190" s="212" t="s">
        <v>1646</v>
      </c>
      <c r="M5190" s="212"/>
      <c r="N5190" s="212"/>
      <c r="O5190" s="212"/>
      <c r="P5190" s="212"/>
      <c r="Q5190" s="212"/>
      <c r="R5190" s="212"/>
      <c r="S5190" s="212"/>
      <c r="T5190" s="212"/>
      <c r="U5190" s="212"/>
      <c r="V5190" s="212"/>
      <c r="W5190" s="212"/>
      <c r="X5190" s="212"/>
      <c r="Y5190" s="212">
        <v>1374</v>
      </c>
      <c r="Z5190" s="212" t="s">
        <v>336</v>
      </c>
      <c r="AA5190" s="212" t="s">
        <v>337</v>
      </c>
      <c r="AB5190" s="212">
        <v>67857.152000000002</v>
      </c>
      <c r="AC5190" s="212">
        <v>83103.995999999999</v>
      </c>
      <c r="AD5190" s="212">
        <v>0.33329999999999999</v>
      </c>
      <c r="AE5190" s="212">
        <v>0</v>
      </c>
      <c r="AF5190" s="212">
        <v>0.33329999999999999</v>
      </c>
      <c r="AG5190" s="212">
        <v>0</v>
      </c>
      <c r="AH5190" s="212">
        <v>22619.05</v>
      </c>
      <c r="AI5190" s="212">
        <v>27701.33</v>
      </c>
      <c r="AJ5190" s="212">
        <v>1</v>
      </c>
      <c r="AK5190" s="212">
        <v>0.33</v>
      </c>
      <c r="AL5190" s="212">
        <v>0</v>
      </c>
      <c r="AM5190">
        <v>1</v>
      </c>
      <c r="AN5190" t="str">
        <f>VLOOKUP(H5190,'Base Art'!$A:$AJ,36,FALSE)</f>
        <v>MONDELEZ ARGENTINA S.A.</v>
      </c>
    </row>
    <row r="5191" spans="1:40" x14ac:dyDescent="0.25">
      <c r="A5191" s="212" t="s">
        <v>7819</v>
      </c>
      <c r="B5191" s="212">
        <v>1</v>
      </c>
      <c r="C5191" s="212" t="s">
        <v>7820</v>
      </c>
      <c r="D5191" s="212" t="s">
        <v>183</v>
      </c>
      <c r="E5191" s="212">
        <v>58</v>
      </c>
      <c r="F5191" s="212" t="s">
        <v>184</v>
      </c>
      <c r="G5191" s="212" t="s">
        <v>1691</v>
      </c>
      <c r="H5191" s="212">
        <v>3620</v>
      </c>
      <c r="I5191" s="212" t="s">
        <v>1692</v>
      </c>
      <c r="J5191" s="212">
        <v>1187</v>
      </c>
      <c r="K5191" s="212" t="s">
        <v>1645</v>
      </c>
      <c r="L5191" s="212" t="s">
        <v>1646</v>
      </c>
      <c r="M5191" s="212"/>
      <c r="N5191" s="212"/>
      <c r="O5191" s="212"/>
      <c r="P5191" s="212"/>
      <c r="Q5191" s="212"/>
      <c r="R5191" s="212"/>
      <c r="S5191" s="212"/>
      <c r="T5191" s="212"/>
      <c r="U5191" s="212"/>
      <c r="V5191" s="212"/>
      <c r="W5191" s="212"/>
      <c r="X5191" s="212"/>
      <c r="Y5191" s="212">
        <v>1374</v>
      </c>
      <c r="Z5191" s="212" t="s">
        <v>336</v>
      </c>
      <c r="AA5191" s="212" t="s">
        <v>337</v>
      </c>
      <c r="AB5191" s="212">
        <v>68420.34</v>
      </c>
      <c r="AC5191" s="212">
        <v>83802.350000000006</v>
      </c>
      <c r="AD5191" s="212">
        <v>0.16669999999999999</v>
      </c>
      <c r="AE5191" s="212">
        <v>0</v>
      </c>
      <c r="AF5191" s="212">
        <v>0.16669999999999999</v>
      </c>
      <c r="AG5191" s="212">
        <v>0</v>
      </c>
      <c r="AH5191" s="212">
        <v>11403.39</v>
      </c>
      <c r="AI5191" s="212">
        <v>13967.06</v>
      </c>
      <c r="AJ5191" s="212">
        <v>1</v>
      </c>
      <c r="AK5191" s="212">
        <v>0.17</v>
      </c>
      <c r="AL5191" s="212">
        <v>0</v>
      </c>
      <c r="AM5191">
        <v>1</v>
      </c>
      <c r="AN5191" t="str">
        <f>VLOOKUP(H5191,'Base Art'!$A:$AJ,36,FALSE)</f>
        <v>MONDELEZ ARGENTINA S.A.</v>
      </c>
    </row>
    <row r="5192" spans="1:40" x14ac:dyDescent="0.25">
      <c r="A5192" s="212" t="s">
        <v>7819</v>
      </c>
      <c r="B5192" s="212">
        <v>1</v>
      </c>
      <c r="C5192" s="212" t="s">
        <v>7820</v>
      </c>
      <c r="D5192" s="212" t="s">
        <v>183</v>
      </c>
      <c r="E5192" s="212">
        <v>58</v>
      </c>
      <c r="F5192" s="212" t="s">
        <v>184</v>
      </c>
      <c r="G5192" s="212" t="s">
        <v>1707</v>
      </c>
      <c r="H5192" s="212">
        <v>3626</v>
      </c>
      <c r="I5192" s="212" t="s">
        <v>1708</v>
      </c>
      <c r="J5192" s="212">
        <v>1187</v>
      </c>
      <c r="K5192" s="212" t="s">
        <v>1645</v>
      </c>
      <c r="L5192" s="212" t="s">
        <v>1646</v>
      </c>
      <c r="M5192" s="212"/>
      <c r="N5192" s="212"/>
      <c r="O5192" s="212"/>
      <c r="P5192" s="212"/>
      <c r="Q5192" s="212"/>
      <c r="R5192" s="212"/>
      <c r="S5192" s="212"/>
      <c r="T5192" s="212"/>
      <c r="U5192" s="212"/>
      <c r="V5192" s="212"/>
      <c r="W5192" s="212"/>
      <c r="X5192" s="212"/>
      <c r="Y5192" s="212">
        <v>1374</v>
      </c>
      <c r="Z5192" s="212" t="s">
        <v>336</v>
      </c>
      <c r="AA5192" s="212" t="s">
        <v>337</v>
      </c>
      <c r="AB5192" s="212">
        <v>67582.539000000004</v>
      </c>
      <c r="AC5192" s="212">
        <v>83802.353000000003</v>
      </c>
      <c r="AD5192" s="212">
        <v>8.3299999999999999E-2</v>
      </c>
      <c r="AE5192" s="212">
        <v>0</v>
      </c>
      <c r="AF5192" s="212">
        <v>8.3299999999999999E-2</v>
      </c>
      <c r="AG5192" s="212">
        <v>0</v>
      </c>
      <c r="AH5192" s="212">
        <v>5631.88</v>
      </c>
      <c r="AI5192" s="212">
        <v>6983.53</v>
      </c>
      <c r="AJ5192" s="212">
        <v>0</v>
      </c>
      <c r="AK5192" s="212">
        <v>0</v>
      </c>
      <c r="AL5192" s="212">
        <v>0</v>
      </c>
      <c r="AM5192">
        <v>1</v>
      </c>
      <c r="AN5192" t="str">
        <f>VLOOKUP(H5192,'Base Art'!$A:$AJ,36,FALSE)</f>
        <v>MONDELEZ ARGENTINA S.A.</v>
      </c>
    </row>
    <row r="5193" spans="1:40" x14ac:dyDescent="0.25">
      <c r="A5193" s="212" t="s">
        <v>7819</v>
      </c>
      <c r="B5193" s="212">
        <v>1</v>
      </c>
      <c r="C5193" s="212" t="s">
        <v>7820</v>
      </c>
      <c r="D5193" s="212" t="s">
        <v>183</v>
      </c>
      <c r="E5193" s="212">
        <v>58</v>
      </c>
      <c r="F5193" s="212" t="s">
        <v>184</v>
      </c>
      <c r="G5193" s="212" t="s">
        <v>1693</v>
      </c>
      <c r="H5193" s="212">
        <v>3658</v>
      </c>
      <c r="I5193" s="212" t="s">
        <v>1694</v>
      </c>
      <c r="J5193" s="212">
        <v>1187</v>
      </c>
      <c r="K5193" s="212" t="s">
        <v>1645</v>
      </c>
      <c r="L5193" s="212" t="s">
        <v>1646</v>
      </c>
      <c r="M5193" s="212"/>
      <c r="N5193" s="212"/>
      <c r="O5193" s="212"/>
      <c r="P5193" s="212"/>
      <c r="Q5193" s="212"/>
      <c r="R5193" s="212"/>
      <c r="S5193" s="212"/>
      <c r="T5193" s="212"/>
      <c r="U5193" s="212"/>
      <c r="V5193" s="212"/>
      <c r="W5193" s="212"/>
      <c r="X5193" s="212"/>
      <c r="Y5193" s="212">
        <v>1374</v>
      </c>
      <c r="Z5193" s="212" t="s">
        <v>336</v>
      </c>
      <c r="AA5193" s="212" t="s">
        <v>337</v>
      </c>
      <c r="AB5193" s="212">
        <v>69258.141000000003</v>
      </c>
      <c r="AC5193" s="212">
        <v>83802.346000000005</v>
      </c>
      <c r="AD5193" s="212">
        <v>8.3299999999999999E-2</v>
      </c>
      <c r="AE5193" s="212">
        <v>0</v>
      </c>
      <c r="AF5193" s="212">
        <v>8.3299999999999999E-2</v>
      </c>
      <c r="AG5193" s="212">
        <v>0</v>
      </c>
      <c r="AH5193" s="212">
        <v>5771.51</v>
      </c>
      <c r="AI5193" s="212">
        <v>6983.53</v>
      </c>
      <c r="AJ5193" s="212">
        <v>0</v>
      </c>
      <c r="AK5193" s="212">
        <v>0</v>
      </c>
      <c r="AL5193" s="212">
        <v>0</v>
      </c>
      <c r="AM5193">
        <v>1</v>
      </c>
      <c r="AN5193" t="str">
        <f>VLOOKUP(H5193,'Base Art'!$A:$AJ,36,FALSE)</f>
        <v>MONDELEZ ARGENTINA S.A.</v>
      </c>
    </row>
    <row r="5194" spans="1:40" x14ac:dyDescent="0.25">
      <c r="A5194" s="212" t="s">
        <v>7819</v>
      </c>
      <c r="B5194" s="212">
        <v>1</v>
      </c>
      <c r="C5194" s="212" t="s">
        <v>7820</v>
      </c>
      <c r="D5194" s="212" t="s">
        <v>183</v>
      </c>
      <c r="E5194" s="212">
        <v>58</v>
      </c>
      <c r="F5194" s="212" t="s">
        <v>184</v>
      </c>
      <c r="G5194" s="212" t="s">
        <v>542</v>
      </c>
      <c r="H5194" s="212">
        <v>3994</v>
      </c>
      <c r="I5194" s="212" t="s">
        <v>543</v>
      </c>
      <c r="J5194" s="212"/>
      <c r="K5194" s="212"/>
      <c r="L5194" s="212"/>
      <c r="M5194" s="212"/>
      <c r="N5194" s="212"/>
      <c r="O5194" s="212"/>
      <c r="P5194" s="212"/>
      <c r="Q5194" s="212"/>
      <c r="R5194" s="212"/>
      <c r="S5194" s="212"/>
      <c r="T5194" s="212"/>
      <c r="U5194" s="212"/>
      <c r="V5194" s="212"/>
      <c r="W5194" s="212"/>
      <c r="X5194" s="212"/>
      <c r="Y5194" s="212">
        <v>1373</v>
      </c>
      <c r="Z5194" s="212" t="s">
        <v>386</v>
      </c>
      <c r="AA5194" s="212" t="s">
        <v>387</v>
      </c>
      <c r="AB5194" s="212">
        <v>62642.714</v>
      </c>
      <c r="AC5194" s="212">
        <v>77676.962</v>
      </c>
      <c r="AD5194" s="212">
        <v>6.6699999999999995E-2</v>
      </c>
      <c r="AE5194" s="212">
        <v>0</v>
      </c>
      <c r="AF5194" s="212">
        <v>6.6699999999999995E-2</v>
      </c>
      <c r="AG5194" s="212">
        <v>0</v>
      </c>
      <c r="AH5194" s="212">
        <v>4176.18</v>
      </c>
      <c r="AI5194" s="212">
        <v>5178.46</v>
      </c>
      <c r="AJ5194" s="212">
        <v>0</v>
      </c>
      <c r="AK5194" s="212">
        <v>0</v>
      </c>
      <c r="AL5194" s="212">
        <v>0</v>
      </c>
      <c r="AM5194">
        <v>1</v>
      </c>
      <c r="AN5194" t="str">
        <f>VLOOKUP(H5194,'Base Art'!$A:$AJ,36,FALSE)</f>
        <v>MONDELEZ ARGENTINA S.A.</v>
      </c>
    </row>
    <row r="5195" spans="1:40" x14ac:dyDescent="0.25">
      <c r="A5195" s="212" t="s">
        <v>7819</v>
      </c>
      <c r="B5195" s="212">
        <v>1</v>
      </c>
      <c r="C5195" s="212" t="s">
        <v>7820</v>
      </c>
      <c r="D5195" s="212" t="s">
        <v>183</v>
      </c>
      <c r="E5195" s="212">
        <v>58</v>
      </c>
      <c r="F5195" s="212" t="s">
        <v>184</v>
      </c>
      <c r="G5195" s="212" t="s">
        <v>546</v>
      </c>
      <c r="H5195" s="212">
        <v>4117</v>
      </c>
      <c r="I5195" s="212" t="s">
        <v>547</v>
      </c>
      <c r="J5195" s="212">
        <v>1019</v>
      </c>
      <c r="K5195" s="212" t="s">
        <v>266</v>
      </c>
      <c r="L5195" s="212" t="s">
        <v>297</v>
      </c>
      <c r="M5195" s="212"/>
      <c r="N5195" s="212"/>
      <c r="O5195" s="212"/>
      <c r="P5195" s="212">
        <v>1020</v>
      </c>
      <c r="Q5195" s="212" t="s">
        <v>298</v>
      </c>
      <c r="R5195" s="212" t="s">
        <v>299</v>
      </c>
      <c r="S5195" s="212"/>
      <c r="T5195" s="212"/>
      <c r="U5195" s="212"/>
      <c r="V5195" s="212"/>
      <c r="W5195" s="212"/>
      <c r="X5195" s="212"/>
      <c r="Y5195" s="212">
        <v>1402</v>
      </c>
      <c r="Z5195" s="212" t="s">
        <v>300</v>
      </c>
      <c r="AA5195" s="212" t="s">
        <v>301</v>
      </c>
      <c r="AB5195" s="212">
        <v>137611.78200000001</v>
      </c>
      <c r="AC5195" s="212">
        <v>170638.614</v>
      </c>
      <c r="AD5195" s="212">
        <v>0.16669999999999999</v>
      </c>
      <c r="AE5195" s="212">
        <v>0</v>
      </c>
      <c r="AF5195" s="212">
        <v>0.16669999999999999</v>
      </c>
      <c r="AG5195" s="212">
        <v>0</v>
      </c>
      <c r="AH5195" s="212">
        <v>22935.3</v>
      </c>
      <c r="AI5195" s="212">
        <v>28439.77</v>
      </c>
      <c r="AJ5195" s="212">
        <v>1</v>
      </c>
      <c r="AK5195" s="212">
        <v>0.17</v>
      </c>
      <c r="AL5195" s="212">
        <v>0</v>
      </c>
      <c r="AM5195">
        <v>1</v>
      </c>
      <c r="AN5195" t="str">
        <f>VLOOKUP(H5195,'Base Art'!$A:$AJ,36,FALSE)</f>
        <v>ENERGIZER ARGENTINA S.A.</v>
      </c>
    </row>
    <row r="5196" spans="1:40" x14ac:dyDescent="0.25">
      <c r="A5196" s="212" t="s">
        <v>7819</v>
      </c>
      <c r="B5196" s="212">
        <v>1</v>
      </c>
      <c r="C5196" s="212" t="s">
        <v>7820</v>
      </c>
      <c r="D5196" s="212" t="s">
        <v>183</v>
      </c>
      <c r="E5196" s="212">
        <v>58</v>
      </c>
      <c r="F5196" s="212" t="s">
        <v>184</v>
      </c>
      <c r="G5196" s="212" t="s">
        <v>980</v>
      </c>
      <c r="H5196" s="212">
        <v>4406</v>
      </c>
      <c r="I5196" s="212" t="s">
        <v>981</v>
      </c>
      <c r="J5196" s="212">
        <v>1414</v>
      </c>
      <c r="K5196" s="212" t="s">
        <v>372</v>
      </c>
      <c r="L5196" s="212" t="s">
        <v>373</v>
      </c>
      <c r="M5196" s="212"/>
      <c r="N5196" s="212"/>
      <c r="O5196" s="212"/>
      <c r="P5196" s="212">
        <v>1072</v>
      </c>
      <c r="Q5196" s="212" t="s">
        <v>374</v>
      </c>
      <c r="R5196" s="212" t="s">
        <v>375</v>
      </c>
      <c r="S5196" s="212"/>
      <c r="T5196" s="212"/>
      <c r="U5196" s="212"/>
      <c r="V5196" s="212"/>
      <c r="W5196" s="212"/>
      <c r="X5196" s="212"/>
      <c r="Y5196" s="212">
        <v>1374</v>
      </c>
      <c r="Z5196" s="212" t="s">
        <v>336</v>
      </c>
      <c r="AA5196" s="212" t="s">
        <v>337</v>
      </c>
      <c r="AB5196" s="212">
        <v>30749.975999999999</v>
      </c>
      <c r="AC5196" s="212">
        <v>38129.968999999997</v>
      </c>
      <c r="AD5196" s="212">
        <v>0.33329999999999999</v>
      </c>
      <c r="AE5196" s="212">
        <v>0</v>
      </c>
      <c r="AF5196" s="212">
        <v>0.33329999999999999</v>
      </c>
      <c r="AG5196" s="212">
        <v>0</v>
      </c>
      <c r="AH5196" s="212">
        <v>10249.99</v>
      </c>
      <c r="AI5196" s="212">
        <v>12709.99</v>
      </c>
      <c r="AJ5196" s="212">
        <v>0</v>
      </c>
      <c r="AK5196" s="212">
        <v>0</v>
      </c>
      <c r="AL5196" s="212">
        <v>0</v>
      </c>
      <c r="AM5196">
        <v>1</v>
      </c>
      <c r="AN5196" t="str">
        <f>VLOOKUP(H5196,'Base Art'!$A:$AJ,36,FALSE)</f>
        <v>ARCOR S.A.I.C.</v>
      </c>
    </row>
    <row r="5197" spans="1:40" x14ac:dyDescent="0.25">
      <c r="A5197" s="212" t="s">
        <v>7819</v>
      </c>
      <c r="B5197" s="212">
        <v>1</v>
      </c>
      <c r="C5197" s="212" t="s">
        <v>7820</v>
      </c>
      <c r="D5197" s="212" t="s">
        <v>183</v>
      </c>
      <c r="E5197" s="212">
        <v>58</v>
      </c>
      <c r="F5197" s="212" t="s">
        <v>184</v>
      </c>
      <c r="G5197" s="212" t="s">
        <v>984</v>
      </c>
      <c r="H5197" s="212">
        <v>4438</v>
      </c>
      <c r="I5197" s="212" t="s">
        <v>985</v>
      </c>
      <c r="J5197" s="212">
        <v>1414</v>
      </c>
      <c r="K5197" s="212" t="s">
        <v>372</v>
      </c>
      <c r="L5197" s="212" t="s">
        <v>373</v>
      </c>
      <c r="M5197" s="212"/>
      <c r="N5197" s="212"/>
      <c r="O5197" s="212"/>
      <c r="P5197" s="212"/>
      <c r="Q5197" s="212"/>
      <c r="R5197" s="212"/>
      <c r="S5197" s="212"/>
      <c r="T5197" s="212"/>
      <c r="U5197" s="212"/>
      <c r="V5197" s="212"/>
      <c r="W5197" s="212"/>
      <c r="X5197" s="212"/>
      <c r="Y5197" s="212">
        <v>1372</v>
      </c>
      <c r="Z5197" s="212" t="s">
        <v>346</v>
      </c>
      <c r="AA5197" s="212" t="s">
        <v>347</v>
      </c>
      <c r="AB5197" s="212">
        <v>220126.40400000001</v>
      </c>
      <c r="AC5197" s="212">
        <v>266352.94799999997</v>
      </c>
      <c r="AD5197" s="212">
        <v>0.5</v>
      </c>
      <c r="AE5197" s="212">
        <v>0</v>
      </c>
      <c r="AF5197" s="212">
        <v>0.5</v>
      </c>
      <c r="AG5197" s="212">
        <v>0</v>
      </c>
      <c r="AH5197" s="212">
        <v>110063.2</v>
      </c>
      <c r="AI5197" s="212">
        <v>133176.47</v>
      </c>
      <c r="AJ5197" s="212">
        <v>0</v>
      </c>
      <c r="AK5197" s="212">
        <v>0</v>
      </c>
      <c r="AL5197" s="212">
        <v>0</v>
      </c>
      <c r="AM5197">
        <v>1</v>
      </c>
      <c r="AN5197" t="str">
        <f>VLOOKUP(H5197,'Base Art'!$A:$AJ,36,FALSE)</f>
        <v>ARCOR S.A.I.C.</v>
      </c>
    </row>
    <row r="5198" spans="1:40" x14ac:dyDescent="0.25">
      <c r="A5198" s="212" t="s">
        <v>7819</v>
      </c>
      <c r="B5198" s="212">
        <v>1</v>
      </c>
      <c r="C5198" s="212" t="s">
        <v>7820</v>
      </c>
      <c r="D5198" s="212" t="s">
        <v>183</v>
      </c>
      <c r="E5198" s="212">
        <v>58</v>
      </c>
      <c r="F5198" s="212" t="s">
        <v>184</v>
      </c>
      <c r="G5198" s="212" t="s">
        <v>986</v>
      </c>
      <c r="H5198" s="212">
        <v>4439</v>
      </c>
      <c r="I5198" s="212" t="s">
        <v>987</v>
      </c>
      <c r="J5198" s="212">
        <v>1414</v>
      </c>
      <c r="K5198" s="212" t="s">
        <v>372</v>
      </c>
      <c r="L5198" s="212" t="s">
        <v>373</v>
      </c>
      <c r="M5198" s="212"/>
      <c r="N5198" s="212"/>
      <c r="O5198" s="212"/>
      <c r="P5198" s="212"/>
      <c r="Q5198" s="212"/>
      <c r="R5198" s="212"/>
      <c r="S5198" s="212"/>
      <c r="T5198" s="212"/>
      <c r="U5198" s="212"/>
      <c r="V5198" s="212"/>
      <c r="W5198" s="212"/>
      <c r="X5198" s="212"/>
      <c r="Y5198" s="212">
        <v>1372</v>
      </c>
      <c r="Z5198" s="212" t="s">
        <v>346</v>
      </c>
      <c r="AA5198" s="212" t="s">
        <v>347</v>
      </c>
      <c r="AB5198" s="212">
        <v>220126.40400000001</v>
      </c>
      <c r="AC5198" s="212">
        <v>266352.94799999997</v>
      </c>
      <c r="AD5198" s="212">
        <v>0.5</v>
      </c>
      <c r="AE5198" s="212">
        <v>0</v>
      </c>
      <c r="AF5198" s="212">
        <v>0.5</v>
      </c>
      <c r="AG5198" s="212">
        <v>0</v>
      </c>
      <c r="AH5198" s="212">
        <v>110063.2</v>
      </c>
      <c r="AI5198" s="212">
        <v>133176.47</v>
      </c>
      <c r="AJ5198" s="212">
        <v>0</v>
      </c>
      <c r="AK5198" s="212">
        <v>0</v>
      </c>
      <c r="AL5198" s="212">
        <v>0</v>
      </c>
      <c r="AM5198">
        <v>1</v>
      </c>
      <c r="AN5198" t="str">
        <f>VLOOKUP(H5198,'Base Art'!$A:$AJ,36,FALSE)</f>
        <v>ARCOR S.A.I.C.</v>
      </c>
    </row>
    <row r="5199" spans="1:40" x14ac:dyDescent="0.25">
      <c r="A5199" s="212" t="s">
        <v>7819</v>
      </c>
      <c r="B5199" s="212">
        <v>1</v>
      </c>
      <c r="C5199" s="212" t="s">
        <v>7820</v>
      </c>
      <c r="D5199" s="212" t="s">
        <v>183</v>
      </c>
      <c r="E5199" s="212">
        <v>58</v>
      </c>
      <c r="F5199" s="212" t="s">
        <v>184</v>
      </c>
      <c r="G5199" s="212" t="s">
        <v>566</v>
      </c>
      <c r="H5199" s="212">
        <v>4446</v>
      </c>
      <c r="I5199" s="212" t="s">
        <v>567</v>
      </c>
      <c r="J5199" s="212">
        <v>1420</v>
      </c>
      <c r="K5199" s="212" t="s">
        <v>568</v>
      </c>
      <c r="L5199" s="212" t="s">
        <v>569</v>
      </c>
      <c r="M5199" s="212"/>
      <c r="N5199" s="212"/>
      <c r="O5199" s="212"/>
      <c r="P5199" s="212"/>
      <c r="Q5199" s="212"/>
      <c r="R5199" s="212"/>
      <c r="S5199" s="212"/>
      <c r="T5199" s="212"/>
      <c r="U5199" s="212"/>
      <c r="V5199" s="212"/>
      <c r="W5199" s="212"/>
      <c r="X5199" s="212"/>
      <c r="Y5199" s="212">
        <v>1373</v>
      </c>
      <c r="Z5199" s="212" t="s">
        <v>386</v>
      </c>
      <c r="AA5199" s="212" t="s">
        <v>387</v>
      </c>
      <c r="AB5199" s="212">
        <v>18190.524000000001</v>
      </c>
      <c r="AC5199" s="212">
        <v>22010.532999999999</v>
      </c>
      <c r="AD5199" s="212">
        <v>1</v>
      </c>
      <c r="AE5199" s="212">
        <v>0</v>
      </c>
      <c r="AF5199" s="212">
        <v>1</v>
      </c>
      <c r="AG5199" s="212">
        <v>0</v>
      </c>
      <c r="AH5199" s="212">
        <v>18190.52</v>
      </c>
      <c r="AI5199" s="212">
        <v>22010.53</v>
      </c>
      <c r="AJ5199" s="212">
        <v>0</v>
      </c>
      <c r="AK5199" s="212">
        <v>0</v>
      </c>
      <c r="AL5199" s="212">
        <v>0</v>
      </c>
      <c r="AM5199">
        <v>1</v>
      </c>
      <c r="AN5199" t="str">
        <f>VLOOKUP(H5199,'Base Art'!$A:$AJ,36,FALSE)</f>
        <v>ARCOR S.A.I.C.</v>
      </c>
    </row>
    <row r="5200" spans="1:40" x14ac:dyDescent="0.25">
      <c r="A5200" s="212" t="s">
        <v>7819</v>
      </c>
      <c r="B5200" s="212">
        <v>1</v>
      </c>
      <c r="C5200" s="212" t="s">
        <v>7820</v>
      </c>
      <c r="D5200" s="212" t="s">
        <v>183</v>
      </c>
      <c r="E5200" s="212">
        <v>58</v>
      </c>
      <c r="F5200" s="212" t="s">
        <v>184</v>
      </c>
      <c r="G5200" s="212" t="s">
        <v>1269</v>
      </c>
      <c r="H5200" s="212">
        <v>4616</v>
      </c>
      <c r="I5200" s="212" t="s">
        <v>1270</v>
      </c>
      <c r="J5200" s="212">
        <v>1418</v>
      </c>
      <c r="K5200" s="212" t="s">
        <v>966</v>
      </c>
      <c r="L5200" s="212" t="s">
        <v>967</v>
      </c>
      <c r="M5200" s="212"/>
      <c r="N5200" s="212"/>
      <c r="O5200" s="212"/>
      <c r="P5200" s="212">
        <v>1068</v>
      </c>
      <c r="Q5200" s="212" t="s">
        <v>968</v>
      </c>
      <c r="R5200" s="212" t="s">
        <v>969</v>
      </c>
      <c r="S5200" s="212"/>
      <c r="T5200" s="212"/>
      <c r="U5200" s="212"/>
      <c r="V5200" s="212"/>
      <c r="W5200" s="212"/>
      <c r="X5200" s="212"/>
      <c r="Y5200" s="212">
        <v>1372</v>
      </c>
      <c r="Z5200" s="212" t="s">
        <v>346</v>
      </c>
      <c r="AA5200" s="212" t="s">
        <v>347</v>
      </c>
      <c r="AB5200" s="212">
        <v>63610.2</v>
      </c>
      <c r="AC5200" s="212">
        <v>76968.342000000004</v>
      </c>
      <c r="AD5200" s="212">
        <v>0.66669999999999996</v>
      </c>
      <c r="AE5200" s="212">
        <v>0</v>
      </c>
      <c r="AF5200" s="212">
        <v>0.66669999999999996</v>
      </c>
      <c r="AG5200" s="212">
        <v>0</v>
      </c>
      <c r="AH5200" s="212">
        <v>42406.8</v>
      </c>
      <c r="AI5200" s="212">
        <v>51312.23</v>
      </c>
      <c r="AJ5200" s="212">
        <v>0</v>
      </c>
      <c r="AK5200" s="212">
        <v>0</v>
      </c>
      <c r="AL5200" s="212">
        <v>0</v>
      </c>
      <c r="AM5200">
        <v>1</v>
      </c>
      <c r="AN5200" t="str">
        <f>VLOOKUP(H5200,'Base Art'!$A:$AJ,36,FALSE)</f>
        <v>ARCOR S.A.I.C.</v>
      </c>
    </row>
    <row r="5201" spans="1:40" x14ac:dyDescent="0.25">
      <c r="A5201" s="212" t="s">
        <v>7819</v>
      </c>
      <c r="B5201" s="212">
        <v>1</v>
      </c>
      <c r="C5201" s="212" t="s">
        <v>7820</v>
      </c>
      <c r="D5201" s="212" t="s">
        <v>183</v>
      </c>
      <c r="E5201" s="212">
        <v>58</v>
      </c>
      <c r="F5201" s="212" t="s">
        <v>184</v>
      </c>
      <c r="G5201" s="212" t="s">
        <v>590</v>
      </c>
      <c r="H5201" s="212">
        <v>4795</v>
      </c>
      <c r="I5201" s="212" t="s">
        <v>591</v>
      </c>
      <c r="J5201" s="212">
        <v>1205</v>
      </c>
      <c r="K5201" s="212" t="s">
        <v>592</v>
      </c>
      <c r="L5201" s="212" t="s">
        <v>593</v>
      </c>
      <c r="M5201" s="212"/>
      <c r="N5201" s="212"/>
      <c r="O5201" s="212"/>
      <c r="P5201" s="212"/>
      <c r="Q5201" s="212"/>
      <c r="R5201" s="212"/>
      <c r="S5201" s="212"/>
      <c r="T5201" s="212"/>
      <c r="U5201" s="212"/>
      <c r="V5201" s="212"/>
      <c r="W5201" s="212"/>
      <c r="X5201" s="212"/>
      <c r="Y5201" s="212">
        <v>1372</v>
      </c>
      <c r="Z5201" s="212" t="s">
        <v>346</v>
      </c>
      <c r="AA5201" s="212" t="s">
        <v>347</v>
      </c>
      <c r="AB5201" s="212">
        <v>35261.712</v>
      </c>
      <c r="AC5201" s="212">
        <v>42666.673000000003</v>
      </c>
      <c r="AD5201" s="212">
        <v>0.4</v>
      </c>
      <c r="AE5201" s="212">
        <v>0.1</v>
      </c>
      <c r="AF5201" s="212">
        <v>0.5</v>
      </c>
      <c r="AG5201" s="212">
        <v>0</v>
      </c>
      <c r="AH5201" s="212">
        <v>17630.86</v>
      </c>
      <c r="AI5201" s="212">
        <v>21333.34</v>
      </c>
      <c r="AJ5201" s="212">
        <v>1</v>
      </c>
      <c r="AK5201" s="212">
        <v>0.5</v>
      </c>
      <c r="AL5201" s="212">
        <v>0</v>
      </c>
      <c r="AM5201">
        <v>1</v>
      </c>
      <c r="AN5201" t="str">
        <f>VLOOKUP(H5201,'Base Art'!$A:$AJ,36,FALSE)</f>
        <v>FERRERO ARGENTINA S.A.</v>
      </c>
    </row>
    <row r="5202" spans="1:40" x14ac:dyDescent="0.25">
      <c r="A5202" s="212" t="s">
        <v>7819</v>
      </c>
      <c r="B5202" s="212">
        <v>1</v>
      </c>
      <c r="C5202" s="212" t="s">
        <v>7820</v>
      </c>
      <c r="D5202" s="212" t="s">
        <v>183</v>
      </c>
      <c r="E5202" s="212">
        <v>58</v>
      </c>
      <c r="F5202" s="212" t="s">
        <v>184</v>
      </c>
      <c r="G5202" s="212" t="s">
        <v>594</v>
      </c>
      <c r="H5202" s="212">
        <v>4828</v>
      </c>
      <c r="I5202" s="212" t="s">
        <v>595</v>
      </c>
      <c r="J5202" s="212">
        <v>1413</v>
      </c>
      <c r="K5202" s="212" t="s">
        <v>334</v>
      </c>
      <c r="L5202" s="212" t="s">
        <v>335</v>
      </c>
      <c r="M5202" s="212"/>
      <c r="N5202" s="212"/>
      <c r="O5202" s="212"/>
      <c r="P5202" s="212">
        <v>1069</v>
      </c>
      <c r="Q5202" s="212" t="s">
        <v>340</v>
      </c>
      <c r="R5202" s="212" t="s">
        <v>341</v>
      </c>
      <c r="S5202" s="212"/>
      <c r="T5202" s="212"/>
      <c r="U5202" s="212"/>
      <c r="V5202" s="212"/>
      <c r="W5202" s="212"/>
      <c r="X5202" s="212"/>
      <c r="Y5202" s="212">
        <v>1374</v>
      </c>
      <c r="Z5202" s="212" t="s">
        <v>336</v>
      </c>
      <c r="AA5202" s="212" t="s">
        <v>337</v>
      </c>
      <c r="AB5202" s="212">
        <v>77698.627999999997</v>
      </c>
      <c r="AC5202" s="212">
        <v>96346.292000000001</v>
      </c>
      <c r="AD5202" s="212">
        <v>0.1</v>
      </c>
      <c r="AE5202" s="212">
        <v>0</v>
      </c>
      <c r="AF5202" s="212">
        <v>0.1</v>
      </c>
      <c r="AG5202" s="212">
        <v>0</v>
      </c>
      <c r="AH5202" s="212">
        <v>7769.86</v>
      </c>
      <c r="AI5202" s="212">
        <v>9634.6299999999992</v>
      </c>
      <c r="AJ5202" s="212">
        <v>0</v>
      </c>
      <c r="AK5202" s="212">
        <v>0</v>
      </c>
      <c r="AL5202" s="212">
        <v>0</v>
      </c>
      <c r="AM5202">
        <v>1</v>
      </c>
      <c r="AN5202" t="str">
        <f>VLOOKUP(H5202,'Base Art'!$A:$AJ,36,FALSE)</f>
        <v>ARCOR S.A.I.C.</v>
      </c>
    </row>
    <row r="5203" spans="1:40" x14ac:dyDescent="0.25">
      <c r="A5203" s="212" t="s">
        <v>7819</v>
      </c>
      <c r="B5203" s="212">
        <v>1</v>
      </c>
      <c r="C5203" s="212" t="s">
        <v>7820</v>
      </c>
      <c r="D5203" s="212" t="s">
        <v>183</v>
      </c>
      <c r="E5203" s="212">
        <v>58</v>
      </c>
      <c r="F5203" s="212" t="s">
        <v>184</v>
      </c>
      <c r="G5203" s="212" t="s">
        <v>1711</v>
      </c>
      <c r="H5203" s="212">
        <v>4848</v>
      </c>
      <c r="I5203" s="212" t="s">
        <v>1712</v>
      </c>
      <c r="J5203" s="212">
        <v>1187</v>
      </c>
      <c r="K5203" s="212" t="s">
        <v>1645</v>
      </c>
      <c r="L5203" s="212" t="s">
        <v>1646</v>
      </c>
      <c r="M5203" s="212"/>
      <c r="N5203" s="212"/>
      <c r="O5203" s="212"/>
      <c r="P5203" s="212"/>
      <c r="Q5203" s="212"/>
      <c r="R5203" s="212"/>
      <c r="S5203" s="212"/>
      <c r="T5203" s="212"/>
      <c r="U5203" s="212"/>
      <c r="V5203" s="212"/>
      <c r="W5203" s="212"/>
      <c r="X5203" s="212"/>
      <c r="Y5203" s="212">
        <v>1374</v>
      </c>
      <c r="Z5203" s="212" t="s">
        <v>336</v>
      </c>
      <c r="AA5203" s="212" t="s">
        <v>337</v>
      </c>
      <c r="AB5203" s="212">
        <v>69258.141000000003</v>
      </c>
      <c r="AC5203" s="212">
        <v>83802.346000000005</v>
      </c>
      <c r="AD5203" s="212">
        <v>8.3299999999999999E-2</v>
      </c>
      <c r="AE5203" s="212">
        <v>0</v>
      </c>
      <c r="AF5203" s="212">
        <v>8.3299999999999999E-2</v>
      </c>
      <c r="AG5203" s="212">
        <v>0</v>
      </c>
      <c r="AH5203" s="212">
        <v>5771.51</v>
      </c>
      <c r="AI5203" s="212">
        <v>6983.53</v>
      </c>
      <c r="AJ5203" s="212">
        <v>0</v>
      </c>
      <c r="AK5203" s="212">
        <v>0</v>
      </c>
      <c r="AL5203" s="212">
        <v>0</v>
      </c>
      <c r="AM5203">
        <v>1</v>
      </c>
      <c r="AN5203" t="str">
        <f>VLOOKUP(H5203,'Base Art'!$A:$AJ,36,FALSE)</f>
        <v>MONDELEZ ARGENTINA S.A.</v>
      </c>
    </row>
    <row r="5204" spans="1:40" x14ac:dyDescent="0.25">
      <c r="A5204" s="212" t="s">
        <v>7819</v>
      </c>
      <c r="B5204" s="212">
        <v>1</v>
      </c>
      <c r="C5204" s="212" t="s">
        <v>7820</v>
      </c>
      <c r="D5204" s="212" t="s">
        <v>183</v>
      </c>
      <c r="E5204" s="212">
        <v>58</v>
      </c>
      <c r="F5204" s="212" t="s">
        <v>184</v>
      </c>
      <c r="G5204" s="212" t="s">
        <v>1695</v>
      </c>
      <c r="H5204" s="212">
        <v>4854</v>
      </c>
      <c r="I5204" s="212" t="s">
        <v>1696</v>
      </c>
      <c r="J5204" s="212">
        <v>1187</v>
      </c>
      <c r="K5204" s="212" t="s">
        <v>1645</v>
      </c>
      <c r="L5204" s="212" t="s">
        <v>1646</v>
      </c>
      <c r="M5204" s="212"/>
      <c r="N5204" s="212"/>
      <c r="O5204" s="212"/>
      <c r="P5204" s="212"/>
      <c r="Q5204" s="212"/>
      <c r="R5204" s="212"/>
      <c r="S5204" s="212"/>
      <c r="T5204" s="212"/>
      <c r="U5204" s="212"/>
      <c r="V5204" s="212"/>
      <c r="W5204" s="212"/>
      <c r="X5204" s="212"/>
      <c r="Y5204" s="212">
        <v>1374</v>
      </c>
      <c r="Z5204" s="212" t="s">
        <v>336</v>
      </c>
      <c r="AA5204" s="212" t="s">
        <v>337</v>
      </c>
      <c r="AB5204" s="212">
        <v>67582.539000000004</v>
      </c>
      <c r="AC5204" s="212">
        <v>83802.353000000003</v>
      </c>
      <c r="AD5204" s="212">
        <v>8.3299999999999999E-2</v>
      </c>
      <c r="AE5204" s="212">
        <v>0</v>
      </c>
      <c r="AF5204" s="212">
        <v>8.3299999999999999E-2</v>
      </c>
      <c r="AG5204" s="212">
        <v>0</v>
      </c>
      <c r="AH5204" s="212">
        <v>5631.88</v>
      </c>
      <c r="AI5204" s="212">
        <v>6983.53</v>
      </c>
      <c r="AJ5204" s="212">
        <v>0</v>
      </c>
      <c r="AK5204" s="212">
        <v>0</v>
      </c>
      <c r="AL5204" s="212">
        <v>0</v>
      </c>
      <c r="AM5204">
        <v>1</v>
      </c>
      <c r="AN5204" t="str">
        <f>VLOOKUP(H5204,'Base Art'!$A:$AJ,36,FALSE)</f>
        <v>MONDELEZ ARGENTINA S.A.</v>
      </c>
    </row>
    <row r="5205" spans="1:40" x14ac:dyDescent="0.25">
      <c r="A5205" s="212" t="s">
        <v>7819</v>
      </c>
      <c r="B5205" s="212">
        <v>1</v>
      </c>
      <c r="C5205" s="212" t="s">
        <v>7820</v>
      </c>
      <c r="D5205" s="212" t="s">
        <v>183</v>
      </c>
      <c r="E5205" s="212">
        <v>58</v>
      </c>
      <c r="F5205" s="212" t="s">
        <v>184</v>
      </c>
      <c r="G5205" s="212" t="s">
        <v>604</v>
      </c>
      <c r="H5205" s="212">
        <v>4943</v>
      </c>
      <c r="I5205" s="212" t="s">
        <v>605</v>
      </c>
      <c r="J5205" s="212">
        <v>1253</v>
      </c>
      <c r="K5205" s="212" t="s">
        <v>602</v>
      </c>
      <c r="L5205" s="212" t="s">
        <v>603</v>
      </c>
      <c r="M5205" s="212"/>
      <c r="N5205" s="212"/>
      <c r="O5205" s="212"/>
      <c r="P5205" s="212"/>
      <c r="Q5205" s="212"/>
      <c r="R5205" s="212"/>
      <c r="S5205" s="212"/>
      <c r="T5205" s="212"/>
      <c r="U5205" s="212"/>
      <c r="V5205" s="212"/>
      <c r="W5205" s="212"/>
      <c r="X5205" s="212"/>
      <c r="Y5205" s="212">
        <v>1373</v>
      </c>
      <c r="Z5205" s="212" t="s">
        <v>386</v>
      </c>
      <c r="AA5205" s="212" t="s">
        <v>387</v>
      </c>
      <c r="AB5205" s="212">
        <v>22606.724999999999</v>
      </c>
      <c r="AC5205" s="212">
        <v>27354.135999999999</v>
      </c>
      <c r="AD5205" s="212">
        <v>1</v>
      </c>
      <c r="AE5205" s="212">
        <v>0</v>
      </c>
      <c r="AF5205" s="212">
        <v>1</v>
      </c>
      <c r="AG5205" s="212">
        <v>0</v>
      </c>
      <c r="AH5205" s="212">
        <v>22606.720000000001</v>
      </c>
      <c r="AI5205" s="212">
        <v>27354.14</v>
      </c>
      <c r="AJ5205" s="212">
        <v>0</v>
      </c>
      <c r="AK5205" s="212">
        <v>0</v>
      </c>
      <c r="AL5205" s="212">
        <v>0</v>
      </c>
      <c r="AM5205">
        <v>1</v>
      </c>
      <c r="AN5205" t="str">
        <f>VLOOKUP(H5205,'Base Art'!$A:$AJ,36,FALSE)</f>
        <v>DON SATUR S.R.L.</v>
      </c>
    </row>
    <row r="5206" spans="1:40" x14ac:dyDescent="0.25">
      <c r="A5206" s="212" t="s">
        <v>7819</v>
      </c>
      <c r="B5206" s="212">
        <v>1</v>
      </c>
      <c r="C5206" s="212" t="s">
        <v>7820</v>
      </c>
      <c r="D5206" s="212" t="s">
        <v>183</v>
      </c>
      <c r="E5206" s="212">
        <v>58</v>
      </c>
      <c r="F5206" s="212" t="s">
        <v>184</v>
      </c>
      <c r="G5206" s="212" t="s">
        <v>1654</v>
      </c>
      <c r="H5206" s="212">
        <v>5107</v>
      </c>
      <c r="I5206" s="212" t="s">
        <v>1655</v>
      </c>
      <c r="J5206" s="212">
        <v>1065</v>
      </c>
      <c r="K5206" s="212" t="s">
        <v>454</v>
      </c>
      <c r="L5206" s="212" t="s">
        <v>455</v>
      </c>
      <c r="M5206" s="212"/>
      <c r="N5206" s="212"/>
      <c r="O5206" s="212"/>
      <c r="P5206" s="212"/>
      <c r="Q5206" s="212"/>
      <c r="R5206" s="212"/>
      <c r="S5206" s="212"/>
      <c r="T5206" s="212"/>
      <c r="U5206" s="212"/>
      <c r="V5206" s="212"/>
      <c r="W5206" s="212"/>
      <c r="X5206" s="212"/>
      <c r="Y5206" s="212">
        <v>1373</v>
      </c>
      <c r="Z5206" s="212" t="s">
        <v>386</v>
      </c>
      <c r="AA5206" s="212" t="s">
        <v>387</v>
      </c>
      <c r="AB5206" s="212">
        <v>16831.814999999999</v>
      </c>
      <c r="AC5206" s="212">
        <v>20871.451000000001</v>
      </c>
      <c r="AD5206" s="212">
        <v>0.28570000000000001</v>
      </c>
      <c r="AE5206" s="212">
        <v>0</v>
      </c>
      <c r="AF5206" s="212">
        <v>0.28570000000000001</v>
      </c>
      <c r="AG5206" s="212">
        <v>0</v>
      </c>
      <c r="AH5206" s="212">
        <v>4809.09</v>
      </c>
      <c r="AI5206" s="212">
        <v>5963.27</v>
      </c>
      <c r="AJ5206" s="212">
        <v>0</v>
      </c>
      <c r="AK5206" s="212">
        <v>0</v>
      </c>
      <c r="AL5206" s="212">
        <v>0</v>
      </c>
      <c r="AM5206">
        <v>1</v>
      </c>
      <c r="AN5206" t="str">
        <f>VLOOKUP(H5206,'Base Art'!$A:$AJ,36,FALSE)</f>
        <v>MOLINO CAÑUELAS S.A.C.I.F.I.A.</v>
      </c>
    </row>
    <row r="5207" spans="1:40" x14ac:dyDescent="0.25">
      <c r="A5207" s="212" t="s">
        <v>7819</v>
      </c>
      <c r="B5207" s="212">
        <v>1</v>
      </c>
      <c r="C5207" s="212" t="s">
        <v>7820</v>
      </c>
      <c r="D5207" s="212" t="s">
        <v>183</v>
      </c>
      <c r="E5207" s="212">
        <v>58</v>
      </c>
      <c r="F5207" s="212" t="s">
        <v>184</v>
      </c>
      <c r="G5207" s="212" t="s">
        <v>612</v>
      </c>
      <c r="H5207" s="212">
        <v>5108</v>
      </c>
      <c r="I5207" s="212" t="s">
        <v>613</v>
      </c>
      <c r="J5207" s="212">
        <v>1065</v>
      </c>
      <c r="K5207" s="212" t="s">
        <v>454</v>
      </c>
      <c r="L5207" s="212" t="s">
        <v>455</v>
      </c>
      <c r="M5207" s="212"/>
      <c r="N5207" s="212"/>
      <c r="O5207" s="212"/>
      <c r="P5207" s="212"/>
      <c r="Q5207" s="212"/>
      <c r="R5207" s="212"/>
      <c r="S5207" s="212"/>
      <c r="T5207" s="212"/>
      <c r="U5207" s="212"/>
      <c r="V5207" s="212"/>
      <c r="W5207" s="212"/>
      <c r="X5207" s="212"/>
      <c r="Y5207" s="212">
        <v>1373</v>
      </c>
      <c r="Z5207" s="212" t="s">
        <v>386</v>
      </c>
      <c r="AA5207" s="212" t="s">
        <v>387</v>
      </c>
      <c r="AB5207" s="212">
        <v>16831.814999999999</v>
      </c>
      <c r="AC5207" s="212">
        <v>20871.449000000001</v>
      </c>
      <c r="AD5207" s="212">
        <v>0.35709999999999997</v>
      </c>
      <c r="AE5207" s="212">
        <v>0</v>
      </c>
      <c r="AF5207" s="212">
        <v>0.35709999999999997</v>
      </c>
      <c r="AG5207" s="212">
        <v>0</v>
      </c>
      <c r="AH5207" s="212">
        <v>6011.36</v>
      </c>
      <c r="AI5207" s="212">
        <v>7454.09</v>
      </c>
      <c r="AJ5207" s="212">
        <v>0</v>
      </c>
      <c r="AK5207" s="212">
        <v>0</v>
      </c>
      <c r="AL5207" s="212">
        <v>0</v>
      </c>
      <c r="AM5207">
        <v>1</v>
      </c>
      <c r="AN5207" t="str">
        <f>VLOOKUP(H5207,'Base Art'!$A:$AJ,36,FALSE)</f>
        <v>MOLINO CAÑUELAS S.A.C.I.F.I.A.</v>
      </c>
    </row>
    <row r="5208" spans="1:40" x14ac:dyDescent="0.25">
      <c r="A5208" s="212" t="s">
        <v>7819</v>
      </c>
      <c r="B5208" s="212">
        <v>1</v>
      </c>
      <c r="C5208" s="212" t="s">
        <v>7820</v>
      </c>
      <c r="D5208" s="212" t="s">
        <v>183</v>
      </c>
      <c r="E5208" s="212">
        <v>58</v>
      </c>
      <c r="F5208" s="212" t="s">
        <v>184</v>
      </c>
      <c r="G5208" s="212" t="s">
        <v>1112</v>
      </c>
      <c r="H5208" s="212">
        <v>5626</v>
      </c>
      <c r="I5208" s="212" t="s">
        <v>1113</v>
      </c>
      <c r="J5208" s="212">
        <v>1161</v>
      </c>
      <c r="K5208" s="212" t="s">
        <v>1114</v>
      </c>
      <c r="L5208" s="212" t="s">
        <v>1115</v>
      </c>
      <c r="M5208" s="212"/>
      <c r="N5208" s="212"/>
      <c r="O5208" s="212"/>
      <c r="P5208" s="212">
        <v>1073</v>
      </c>
      <c r="Q5208" s="212" t="s">
        <v>1116</v>
      </c>
      <c r="R5208" s="212" t="s">
        <v>1117</v>
      </c>
      <c r="S5208" s="212"/>
      <c r="T5208" s="212"/>
      <c r="U5208" s="212"/>
      <c r="V5208" s="212"/>
      <c r="W5208" s="212"/>
      <c r="X5208" s="212"/>
      <c r="Y5208" s="212">
        <v>1370</v>
      </c>
      <c r="Z5208" s="212" t="s">
        <v>400</v>
      </c>
      <c r="AA5208" s="212" t="s">
        <v>401</v>
      </c>
      <c r="AB5208" s="212">
        <v>12810.056</v>
      </c>
      <c r="AC5208" s="212">
        <v>15500.169</v>
      </c>
      <c r="AD5208" s="212">
        <v>0.5</v>
      </c>
      <c r="AE5208" s="212">
        <v>0</v>
      </c>
      <c r="AF5208" s="212">
        <v>0.5</v>
      </c>
      <c r="AG5208" s="212">
        <v>0</v>
      </c>
      <c r="AH5208" s="212">
        <v>6405.03</v>
      </c>
      <c r="AI5208" s="212">
        <v>7750.08</v>
      </c>
      <c r="AJ5208" s="212">
        <v>0</v>
      </c>
      <c r="AK5208" s="212">
        <v>0</v>
      </c>
      <c r="AL5208" s="212">
        <v>0</v>
      </c>
      <c r="AM5208">
        <v>1</v>
      </c>
      <c r="AN5208" t="str">
        <f>VLOOKUP(H5208,'Base Art'!$A:$AJ,36,FALSE)</f>
        <v>RPB SA</v>
      </c>
    </row>
    <row r="5209" spans="1:40" x14ac:dyDescent="0.25">
      <c r="A5209" s="212" t="s">
        <v>7819</v>
      </c>
      <c r="B5209" s="212">
        <v>1</v>
      </c>
      <c r="C5209" s="212" t="s">
        <v>7820</v>
      </c>
      <c r="D5209" s="212" t="s">
        <v>183</v>
      </c>
      <c r="E5209" s="212">
        <v>58</v>
      </c>
      <c r="F5209" s="212" t="s">
        <v>184</v>
      </c>
      <c r="G5209" s="212" t="s">
        <v>1118</v>
      </c>
      <c r="H5209" s="212">
        <v>5627</v>
      </c>
      <c r="I5209" s="212" t="s">
        <v>1119</v>
      </c>
      <c r="J5209" s="212">
        <v>1161</v>
      </c>
      <c r="K5209" s="212" t="s">
        <v>1114</v>
      </c>
      <c r="L5209" s="212" t="s">
        <v>1115</v>
      </c>
      <c r="M5209" s="212"/>
      <c r="N5209" s="212"/>
      <c r="O5209" s="212"/>
      <c r="P5209" s="212">
        <v>1073</v>
      </c>
      <c r="Q5209" s="212" t="s">
        <v>1116</v>
      </c>
      <c r="R5209" s="212" t="s">
        <v>1117</v>
      </c>
      <c r="S5209" s="212"/>
      <c r="T5209" s="212"/>
      <c r="U5209" s="212"/>
      <c r="V5209" s="212"/>
      <c r="W5209" s="212"/>
      <c r="X5209" s="212"/>
      <c r="Y5209" s="212">
        <v>1370</v>
      </c>
      <c r="Z5209" s="212" t="s">
        <v>400</v>
      </c>
      <c r="AA5209" s="212" t="s">
        <v>401</v>
      </c>
      <c r="AB5209" s="212">
        <v>12810.056</v>
      </c>
      <c r="AC5209" s="212">
        <v>15500.169</v>
      </c>
      <c r="AD5209" s="212">
        <v>0.5</v>
      </c>
      <c r="AE5209" s="212">
        <v>0</v>
      </c>
      <c r="AF5209" s="212">
        <v>0.5</v>
      </c>
      <c r="AG5209" s="212">
        <v>0</v>
      </c>
      <c r="AH5209" s="212">
        <v>6405.03</v>
      </c>
      <c r="AI5209" s="212">
        <v>7750.08</v>
      </c>
      <c r="AJ5209" s="212">
        <v>0</v>
      </c>
      <c r="AK5209" s="212">
        <v>0</v>
      </c>
      <c r="AL5209" s="212">
        <v>0</v>
      </c>
      <c r="AM5209">
        <v>1</v>
      </c>
      <c r="AN5209" t="str">
        <f>VLOOKUP(H5209,'Base Art'!$A:$AJ,36,FALSE)</f>
        <v>RPB SA</v>
      </c>
    </row>
    <row r="5210" spans="1:40" x14ac:dyDescent="0.25">
      <c r="A5210" s="212" t="s">
        <v>7819</v>
      </c>
      <c r="B5210" s="212">
        <v>1</v>
      </c>
      <c r="C5210" s="212" t="s">
        <v>7820</v>
      </c>
      <c r="D5210" s="212" t="s">
        <v>183</v>
      </c>
      <c r="E5210" s="212">
        <v>58</v>
      </c>
      <c r="F5210" s="212" t="s">
        <v>184</v>
      </c>
      <c r="G5210" s="212" t="s">
        <v>628</v>
      </c>
      <c r="H5210" s="212">
        <v>5634</v>
      </c>
      <c r="I5210" s="212" t="s">
        <v>629</v>
      </c>
      <c r="J5210" s="212">
        <v>1076</v>
      </c>
      <c r="K5210" s="212" t="s">
        <v>626</v>
      </c>
      <c r="L5210" s="212" t="s">
        <v>627</v>
      </c>
      <c r="M5210" s="212"/>
      <c r="N5210" s="212"/>
      <c r="O5210" s="212"/>
      <c r="P5210" s="212"/>
      <c r="Q5210" s="212"/>
      <c r="R5210" s="212"/>
      <c r="S5210" s="212"/>
      <c r="T5210" s="212"/>
      <c r="U5210" s="212"/>
      <c r="V5210" s="212"/>
      <c r="W5210" s="212"/>
      <c r="X5210" s="212"/>
      <c r="Y5210" s="212">
        <v>1369</v>
      </c>
      <c r="Z5210" s="212" t="s">
        <v>354</v>
      </c>
      <c r="AA5210" s="212" t="s">
        <v>355</v>
      </c>
      <c r="AB5210" s="212">
        <v>6906.54</v>
      </c>
      <c r="AC5210" s="212">
        <v>8564.11</v>
      </c>
      <c r="AD5210" s="212">
        <v>0.66669999999999996</v>
      </c>
      <c r="AE5210" s="212">
        <v>0</v>
      </c>
      <c r="AF5210" s="212">
        <v>0.66669999999999996</v>
      </c>
      <c r="AG5210" s="212">
        <v>0</v>
      </c>
      <c r="AH5210" s="212">
        <v>4604.3599999999997</v>
      </c>
      <c r="AI5210" s="212">
        <v>5709.41</v>
      </c>
      <c r="AJ5210" s="212">
        <v>0</v>
      </c>
      <c r="AK5210" s="212">
        <v>0</v>
      </c>
      <c r="AL5210" s="212">
        <v>0</v>
      </c>
      <c r="AM5210">
        <v>1</v>
      </c>
      <c r="AN5210" t="str">
        <f>VLOOKUP(H5210,'Base Art'!$A:$AJ,36,FALSE)</f>
        <v>RPB SA</v>
      </c>
    </row>
    <row r="5211" spans="1:40" x14ac:dyDescent="0.25">
      <c r="A5211" s="212" t="s">
        <v>7819</v>
      </c>
      <c r="B5211" s="212">
        <v>1</v>
      </c>
      <c r="C5211" s="212" t="s">
        <v>7820</v>
      </c>
      <c r="D5211" s="212" t="s">
        <v>183</v>
      </c>
      <c r="E5211" s="212">
        <v>58</v>
      </c>
      <c r="F5211" s="212" t="s">
        <v>184</v>
      </c>
      <c r="G5211" s="212" t="s">
        <v>630</v>
      </c>
      <c r="H5211" s="212">
        <v>5709</v>
      </c>
      <c r="I5211" s="212" t="s">
        <v>631</v>
      </c>
      <c r="J5211" s="212"/>
      <c r="K5211" s="212"/>
      <c r="L5211" s="212"/>
      <c r="M5211" s="212"/>
      <c r="N5211" s="212"/>
      <c r="O5211" s="212"/>
      <c r="P5211" s="212"/>
      <c r="Q5211" s="212"/>
      <c r="R5211" s="212"/>
      <c r="S5211" s="212"/>
      <c r="T5211" s="212"/>
      <c r="U5211" s="212"/>
      <c r="V5211" s="212"/>
      <c r="W5211" s="212"/>
      <c r="X5211" s="212"/>
      <c r="Y5211" s="212">
        <v>1376</v>
      </c>
      <c r="Z5211" s="212" t="s">
        <v>320</v>
      </c>
      <c r="AA5211" s="212" t="s">
        <v>321</v>
      </c>
      <c r="AB5211" s="212">
        <v>402076.24800000002</v>
      </c>
      <c r="AC5211" s="212">
        <v>486512.25</v>
      </c>
      <c r="AD5211" s="212">
        <v>8.3299999999999999E-2</v>
      </c>
      <c r="AE5211" s="212">
        <v>0</v>
      </c>
      <c r="AF5211" s="212">
        <v>8.3299999999999999E-2</v>
      </c>
      <c r="AG5211" s="212">
        <v>0</v>
      </c>
      <c r="AH5211" s="212">
        <v>33506.35</v>
      </c>
      <c r="AI5211" s="212">
        <v>40542.69</v>
      </c>
      <c r="AJ5211" s="212">
        <v>0</v>
      </c>
      <c r="AK5211" s="212">
        <v>0</v>
      </c>
      <c r="AL5211" s="212">
        <v>0</v>
      </c>
      <c r="AM5211">
        <v>1</v>
      </c>
      <c r="AN5211" t="str">
        <f>VLOOKUP(H5211,'Base Art'!$A:$AJ,36,FALSE)</f>
        <v>KOPELCO S.A.</v>
      </c>
    </row>
    <row r="5212" spans="1:40" x14ac:dyDescent="0.25">
      <c r="A5212" s="212" t="s">
        <v>7819</v>
      </c>
      <c r="B5212" s="212">
        <v>1</v>
      </c>
      <c r="C5212" s="212" t="s">
        <v>7820</v>
      </c>
      <c r="D5212" s="212" t="s">
        <v>183</v>
      </c>
      <c r="E5212" s="212">
        <v>58</v>
      </c>
      <c r="F5212" s="212" t="s">
        <v>184</v>
      </c>
      <c r="G5212" s="212" t="s">
        <v>650</v>
      </c>
      <c r="H5212" s="212">
        <v>6007</v>
      </c>
      <c r="I5212" s="212" t="s">
        <v>651</v>
      </c>
      <c r="J5212" s="212">
        <v>1194</v>
      </c>
      <c r="K5212" s="212" t="s">
        <v>310</v>
      </c>
      <c r="L5212" s="212" t="s">
        <v>311</v>
      </c>
      <c r="M5212" s="212"/>
      <c r="N5212" s="212"/>
      <c r="O5212" s="212"/>
      <c r="P5212" s="212">
        <v>1098</v>
      </c>
      <c r="Q5212" s="212" t="s">
        <v>312</v>
      </c>
      <c r="R5212" s="212" t="s">
        <v>313</v>
      </c>
      <c r="S5212" s="212"/>
      <c r="T5212" s="212"/>
      <c r="U5212" s="212"/>
      <c r="V5212" s="212"/>
      <c r="W5212" s="212"/>
      <c r="X5212" s="212"/>
      <c r="Y5212" s="212">
        <v>1375</v>
      </c>
      <c r="Z5212" s="212" t="s">
        <v>314</v>
      </c>
      <c r="AA5212" s="212" t="s">
        <v>315</v>
      </c>
      <c r="AB5212" s="212">
        <v>31330.864000000001</v>
      </c>
      <c r="AC5212" s="212">
        <v>37910.345000000001</v>
      </c>
      <c r="AD5212" s="212">
        <v>3</v>
      </c>
      <c r="AE5212" s="212">
        <v>0</v>
      </c>
      <c r="AF5212" s="212">
        <v>3</v>
      </c>
      <c r="AG5212" s="212">
        <v>0</v>
      </c>
      <c r="AH5212" s="212">
        <v>93992.59</v>
      </c>
      <c r="AI5212" s="212">
        <v>113731.04</v>
      </c>
      <c r="AJ5212" s="212">
        <v>0</v>
      </c>
      <c r="AK5212" s="212">
        <v>0</v>
      </c>
      <c r="AL5212" s="212">
        <v>0</v>
      </c>
      <c r="AM5212">
        <v>1</v>
      </c>
      <c r="AN5212" t="str">
        <f>VLOOKUP(H5212,'Base Art'!$A:$AJ,36,FALSE)</f>
        <v>MASTERFOODS ARGENTINA LTD.</v>
      </c>
    </row>
    <row r="5213" spans="1:40" x14ac:dyDescent="0.25">
      <c r="A5213" s="212" t="s">
        <v>7819</v>
      </c>
      <c r="B5213" s="212">
        <v>1</v>
      </c>
      <c r="C5213" s="212" t="s">
        <v>7820</v>
      </c>
      <c r="D5213" s="212" t="s">
        <v>183</v>
      </c>
      <c r="E5213" s="212">
        <v>58</v>
      </c>
      <c r="F5213" s="212" t="s">
        <v>184</v>
      </c>
      <c r="G5213" s="212" t="s">
        <v>676</v>
      </c>
      <c r="H5213" s="212">
        <v>6186</v>
      </c>
      <c r="I5213" s="212" t="s">
        <v>677</v>
      </c>
      <c r="J5213" s="212">
        <v>1454</v>
      </c>
      <c r="K5213" s="212" t="s">
        <v>660</v>
      </c>
      <c r="L5213" s="212" t="s">
        <v>661</v>
      </c>
      <c r="M5213" s="212"/>
      <c r="N5213" s="212"/>
      <c r="O5213" s="212"/>
      <c r="P5213" s="212">
        <v>1074</v>
      </c>
      <c r="Q5213" s="212" t="s">
        <v>674</v>
      </c>
      <c r="R5213" s="212" t="s">
        <v>675</v>
      </c>
      <c r="S5213" s="212"/>
      <c r="T5213" s="212"/>
      <c r="U5213" s="212"/>
      <c r="V5213" s="212"/>
      <c r="W5213" s="212"/>
      <c r="X5213" s="212"/>
      <c r="Y5213" s="212">
        <v>1370</v>
      </c>
      <c r="Z5213" s="212" t="s">
        <v>400</v>
      </c>
      <c r="AA5213" s="212" t="s">
        <v>401</v>
      </c>
      <c r="AB5213" s="212">
        <v>6764.5159999999996</v>
      </c>
      <c r="AC5213" s="212">
        <v>8388</v>
      </c>
      <c r="AD5213" s="212">
        <v>6</v>
      </c>
      <c r="AE5213" s="212">
        <v>0</v>
      </c>
      <c r="AF5213" s="212">
        <v>6</v>
      </c>
      <c r="AG5213" s="212">
        <v>0</v>
      </c>
      <c r="AH5213" s="212">
        <v>40587.1</v>
      </c>
      <c r="AI5213" s="212">
        <v>50328</v>
      </c>
      <c r="AJ5213" s="212">
        <v>0</v>
      </c>
      <c r="AK5213" s="212">
        <v>0</v>
      </c>
      <c r="AL5213" s="212">
        <v>0</v>
      </c>
      <c r="AM5213">
        <v>1</v>
      </c>
      <c r="AN5213" t="str">
        <f>VLOOKUP(H5213,'Base Art'!$A:$AJ,36,FALSE)</f>
        <v>RPB SA</v>
      </c>
    </row>
    <row r="5214" spans="1:40" x14ac:dyDescent="0.25">
      <c r="A5214" s="212" t="s">
        <v>7819</v>
      </c>
      <c r="B5214" s="212">
        <v>1</v>
      </c>
      <c r="C5214" s="212" t="s">
        <v>7820</v>
      </c>
      <c r="D5214" s="212" t="s">
        <v>183</v>
      </c>
      <c r="E5214" s="212">
        <v>58</v>
      </c>
      <c r="F5214" s="212" t="s">
        <v>184</v>
      </c>
      <c r="G5214" s="212" t="s">
        <v>680</v>
      </c>
      <c r="H5214" s="212">
        <v>6189</v>
      </c>
      <c r="I5214" s="212" t="s">
        <v>681</v>
      </c>
      <c r="J5214" s="212">
        <v>1454</v>
      </c>
      <c r="K5214" s="212" t="s">
        <v>660</v>
      </c>
      <c r="L5214" s="212" t="s">
        <v>661</v>
      </c>
      <c r="M5214" s="212"/>
      <c r="N5214" s="212"/>
      <c r="O5214" s="212"/>
      <c r="P5214" s="212">
        <v>1074</v>
      </c>
      <c r="Q5214" s="212" t="s">
        <v>674</v>
      </c>
      <c r="R5214" s="212" t="s">
        <v>675</v>
      </c>
      <c r="S5214" s="212"/>
      <c r="T5214" s="212"/>
      <c r="U5214" s="212"/>
      <c r="V5214" s="212"/>
      <c r="W5214" s="212"/>
      <c r="X5214" s="212"/>
      <c r="Y5214" s="212">
        <v>1370</v>
      </c>
      <c r="Z5214" s="212" t="s">
        <v>400</v>
      </c>
      <c r="AA5214" s="212" t="s">
        <v>401</v>
      </c>
      <c r="AB5214" s="212">
        <v>6764.5159999999996</v>
      </c>
      <c r="AC5214" s="212">
        <v>8388</v>
      </c>
      <c r="AD5214" s="212">
        <v>6</v>
      </c>
      <c r="AE5214" s="212">
        <v>0</v>
      </c>
      <c r="AF5214" s="212">
        <v>6</v>
      </c>
      <c r="AG5214" s="212">
        <v>0</v>
      </c>
      <c r="AH5214" s="212">
        <v>40587.1</v>
      </c>
      <c r="AI5214" s="212">
        <v>50328</v>
      </c>
      <c r="AJ5214" s="212">
        <v>0</v>
      </c>
      <c r="AK5214" s="212">
        <v>0</v>
      </c>
      <c r="AL5214" s="212">
        <v>0</v>
      </c>
      <c r="AM5214">
        <v>1</v>
      </c>
      <c r="AN5214" t="str">
        <f>VLOOKUP(H5214,'Base Art'!$A:$AJ,36,FALSE)</f>
        <v>RPB SA</v>
      </c>
    </row>
    <row r="5215" spans="1:40" x14ac:dyDescent="0.25">
      <c r="A5215" s="212" t="s">
        <v>7819</v>
      </c>
      <c r="B5215" s="212">
        <v>1</v>
      </c>
      <c r="C5215" s="212" t="s">
        <v>7820</v>
      </c>
      <c r="D5215" s="212" t="s">
        <v>183</v>
      </c>
      <c r="E5215" s="212">
        <v>58</v>
      </c>
      <c r="F5215" s="212" t="s">
        <v>184</v>
      </c>
      <c r="G5215" s="212" t="s">
        <v>7745</v>
      </c>
      <c r="H5215" s="212">
        <v>6452</v>
      </c>
      <c r="I5215" s="212" t="s">
        <v>2941</v>
      </c>
      <c r="J5215" s="212">
        <v>1470</v>
      </c>
      <c r="K5215" s="212" t="s">
        <v>466</v>
      </c>
      <c r="L5215" s="212" t="s">
        <v>467</v>
      </c>
      <c r="M5215" s="212"/>
      <c r="N5215" s="212"/>
      <c r="O5215" s="212"/>
      <c r="P5215" s="212"/>
      <c r="Q5215" s="212"/>
      <c r="R5215" s="212"/>
      <c r="S5215" s="212"/>
      <c r="T5215" s="212"/>
      <c r="U5215" s="212"/>
      <c r="V5215" s="212"/>
      <c r="W5215" s="212"/>
      <c r="X5215" s="212"/>
      <c r="Y5215" s="212">
        <v>1374</v>
      </c>
      <c r="Z5215" s="212" t="s">
        <v>336</v>
      </c>
      <c r="AA5215" s="212" t="s">
        <v>337</v>
      </c>
      <c r="AB5215" s="212">
        <v>49590</v>
      </c>
      <c r="AC5215" s="212">
        <v>60003.9</v>
      </c>
      <c r="AD5215" s="212">
        <v>8.3299999999999999E-2</v>
      </c>
      <c r="AE5215" s="212">
        <v>0</v>
      </c>
      <c r="AF5215" s="212">
        <v>8.3299999999999999E-2</v>
      </c>
      <c r="AG5215" s="212">
        <v>0</v>
      </c>
      <c r="AH5215" s="212">
        <v>4132.5</v>
      </c>
      <c r="AI5215" s="212">
        <v>5000.32</v>
      </c>
      <c r="AJ5215" s="212">
        <v>0</v>
      </c>
      <c r="AK5215" s="212">
        <v>0</v>
      </c>
      <c r="AL5215" s="212">
        <v>0</v>
      </c>
      <c r="AM5215">
        <v>1</v>
      </c>
      <c r="AN5215" t="str">
        <f>VLOOKUP(H5215,'Base Art'!$A:$AJ,36,FALSE)</f>
        <v>LHERITIER ARGENTINA S.A.</v>
      </c>
    </row>
    <row r="5216" spans="1:40" x14ac:dyDescent="0.25">
      <c r="A5216" s="212" t="s">
        <v>7819</v>
      </c>
      <c r="B5216" s="212">
        <v>1</v>
      </c>
      <c r="C5216" s="212" t="s">
        <v>7820</v>
      </c>
      <c r="D5216" s="212" t="s">
        <v>183</v>
      </c>
      <c r="E5216" s="212">
        <v>58</v>
      </c>
      <c r="F5216" s="212" t="s">
        <v>184</v>
      </c>
      <c r="G5216" s="212" t="s">
        <v>710</v>
      </c>
      <c r="H5216" s="212">
        <v>6469</v>
      </c>
      <c r="I5216" s="212" t="s">
        <v>711</v>
      </c>
      <c r="J5216" s="212">
        <v>1414</v>
      </c>
      <c r="K5216" s="212" t="s">
        <v>372</v>
      </c>
      <c r="L5216" s="212" t="s">
        <v>373</v>
      </c>
      <c r="M5216" s="212"/>
      <c r="N5216" s="212"/>
      <c r="O5216" s="212"/>
      <c r="P5216" s="212">
        <v>1069</v>
      </c>
      <c r="Q5216" s="212" t="s">
        <v>340</v>
      </c>
      <c r="R5216" s="212" t="s">
        <v>341</v>
      </c>
      <c r="S5216" s="212"/>
      <c r="T5216" s="212"/>
      <c r="U5216" s="212"/>
      <c r="V5216" s="212"/>
      <c r="W5216" s="212"/>
      <c r="X5216" s="212"/>
      <c r="Y5216" s="212">
        <v>1374</v>
      </c>
      <c r="Z5216" s="212" t="s">
        <v>336</v>
      </c>
      <c r="AA5216" s="212" t="s">
        <v>337</v>
      </c>
      <c r="AB5216" s="212">
        <v>45180.72</v>
      </c>
      <c r="AC5216" s="212">
        <v>54668.671000000002</v>
      </c>
      <c r="AD5216" s="212">
        <v>0.125</v>
      </c>
      <c r="AE5216" s="212">
        <v>0</v>
      </c>
      <c r="AF5216" s="212">
        <v>0.125</v>
      </c>
      <c r="AG5216" s="212">
        <v>0</v>
      </c>
      <c r="AH5216" s="212">
        <v>5647.59</v>
      </c>
      <c r="AI5216" s="212">
        <v>6833.58</v>
      </c>
      <c r="AJ5216" s="212">
        <v>0</v>
      </c>
      <c r="AK5216" s="212">
        <v>0</v>
      </c>
      <c r="AL5216" s="212">
        <v>0</v>
      </c>
      <c r="AM5216">
        <v>1</v>
      </c>
      <c r="AN5216" t="str">
        <f>VLOOKUP(H5216,'Base Art'!$A:$AJ,36,FALSE)</f>
        <v>ARCOR S.A.I.C.</v>
      </c>
    </row>
    <row r="5217" spans="1:40" x14ac:dyDescent="0.25">
      <c r="A5217" s="212" t="s">
        <v>7819</v>
      </c>
      <c r="B5217" s="212">
        <v>1</v>
      </c>
      <c r="C5217" s="212" t="s">
        <v>7820</v>
      </c>
      <c r="D5217" s="212" t="s">
        <v>183</v>
      </c>
      <c r="E5217" s="212">
        <v>58</v>
      </c>
      <c r="F5217" s="212" t="s">
        <v>184</v>
      </c>
      <c r="G5217" s="212" t="s">
        <v>718</v>
      </c>
      <c r="H5217" s="212">
        <v>6655</v>
      </c>
      <c r="I5217" s="212" t="s">
        <v>719</v>
      </c>
      <c r="J5217" s="212">
        <v>1414</v>
      </c>
      <c r="K5217" s="212" t="s">
        <v>372</v>
      </c>
      <c r="L5217" s="212" t="s">
        <v>373</v>
      </c>
      <c r="M5217" s="212"/>
      <c r="N5217" s="212"/>
      <c r="O5217" s="212"/>
      <c r="P5217" s="212">
        <v>1072</v>
      </c>
      <c r="Q5217" s="212" t="s">
        <v>374</v>
      </c>
      <c r="R5217" s="212" t="s">
        <v>375</v>
      </c>
      <c r="S5217" s="212"/>
      <c r="T5217" s="212"/>
      <c r="U5217" s="212"/>
      <c r="V5217" s="212"/>
      <c r="W5217" s="212"/>
      <c r="X5217" s="212"/>
      <c r="Y5217" s="212">
        <v>1374</v>
      </c>
      <c r="Z5217" s="212" t="s">
        <v>336</v>
      </c>
      <c r="AA5217" s="212" t="s">
        <v>337</v>
      </c>
      <c r="AB5217" s="212">
        <v>30749.975999999999</v>
      </c>
      <c r="AC5217" s="212">
        <v>38129.970999999998</v>
      </c>
      <c r="AD5217" s="212">
        <v>1</v>
      </c>
      <c r="AE5217" s="212">
        <v>0</v>
      </c>
      <c r="AF5217" s="212">
        <v>1</v>
      </c>
      <c r="AG5217" s="212">
        <v>0</v>
      </c>
      <c r="AH5217" s="212">
        <v>30749.98</v>
      </c>
      <c r="AI5217" s="212">
        <v>38129.97</v>
      </c>
      <c r="AJ5217" s="212">
        <v>0</v>
      </c>
      <c r="AK5217" s="212">
        <v>0</v>
      </c>
      <c r="AL5217" s="212">
        <v>0</v>
      </c>
      <c r="AM5217">
        <v>1</v>
      </c>
      <c r="AN5217" t="str">
        <f>VLOOKUP(H5217,'Base Art'!$A:$AJ,36,FALSE)</f>
        <v>ARCOR S.A.I.C.</v>
      </c>
    </row>
    <row r="5218" spans="1:40" x14ac:dyDescent="0.25">
      <c r="A5218" s="212" t="s">
        <v>7819</v>
      </c>
      <c r="B5218" s="212">
        <v>1</v>
      </c>
      <c r="C5218" s="212" t="s">
        <v>7820</v>
      </c>
      <c r="D5218" s="212" t="s">
        <v>183</v>
      </c>
      <c r="E5218" s="212">
        <v>58</v>
      </c>
      <c r="F5218" s="212" t="s">
        <v>184</v>
      </c>
      <c r="G5218" s="212" t="s">
        <v>7919</v>
      </c>
      <c r="H5218" s="212">
        <v>6696</v>
      </c>
      <c r="I5218" s="212" t="s">
        <v>3018</v>
      </c>
      <c r="J5218" s="212">
        <v>1435</v>
      </c>
      <c r="K5218" s="212" t="s">
        <v>724</v>
      </c>
      <c r="L5218" s="212" t="s">
        <v>725</v>
      </c>
      <c r="M5218" s="212"/>
      <c r="N5218" s="212"/>
      <c r="O5218" s="212"/>
      <c r="P5218" s="212">
        <v>1275</v>
      </c>
      <c r="Q5218" s="212" t="s">
        <v>726</v>
      </c>
      <c r="R5218" s="212" t="s">
        <v>727</v>
      </c>
      <c r="S5218" s="212"/>
      <c r="T5218" s="212"/>
      <c r="U5218" s="212"/>
      <c r="V5218" s="212"/>
      <c r="W5218" s="212"/>
      <c r="X5218" s="212"/>
      <c r="Y5218" s="212">
        <v>1374</v>
      </c>
      <c r="Z5218" s="212" t="s">
        <v>336</v>
      </c>
      <c r="AA5218" s="212" t="s">
        <v>337</v>
      </c>
      <c r="AB5218" s="212">
        <v>63332.68</v>
      </c>
      <c r="AC5218" s="212">
        <v>76632.547000000006</v>
      </c>
      <c r="AD5218" s="212">
        <v>0.16669999999999999</v>
      </c>
      <c r="AE5218" s="212">
        <v>0</v>
      </c>
      <c r="AF5218" s="212">
        <v>0.16669999999999999</v>
      </c>
      <c r="AG5218" s="212">
        <v>0</v>
      </c>
      <c r="AH5218" s="212">
        <v>10555.45</v>
      </c>
      <c r="AI5218" s="212">
        <v>12772.09</v>
      </c>
      <c r="AJ5218" s="212">
        <v>0</v>
      </c>
      <c r="AK5218" s="212">
        <v>0</v>
      </c>
      <c r="AL5218" s="212">
        <v>0</v>
      </c>
      <c r="AM5218">
        <v>1</v>
      </c>
      <c r="AN5218" t="str">
        <f>VLOOKUP(H5218,'Base Art'!$A:$AJ,36,FALSE)</f>
        <v>GEORGALOS HNOS. S.A.I.C.A.</v>
      </c>
    </row>
    <row r="5219" spans="1:40" x14ac:dyDescent="0.25">
      <c r="A5219" s="212" t="s">
        <v>7819</v>
      </c>
      <c r="B5219" s="212">
        <v>1</v>
      </c>
      <c r="C5219" s="212" t="s">
        <v>7820</v>
      </c>
      <c r="D5219" s="212" t="s">
        <v>183</v>
      </c>
      <c r="E5219" s="212">
        <v>58</v>
      </c>
      <c r="F5219" s="212" t="s">
        <v>184</v>
      </c>
      <c r="G5219" s="212" t="s">
        <v>1008</v>
      </c>
      <c r="H5219" s="212">
        <v>6940</v>
      </c>
      <c r="I5219" s="212" t="s">
        <v>1009</v>
      </c>
      <c r="J5219" s="212">
        <v>1192</v>
      </c>
      <c r="K5219" s="212" t="s">
        <v>932</v>
      </c>
      <c r="L5219" s="212" t="s">
        <v>933</v>
      </c>
      <c r="M5219" s="212"/>
      <c r="N5219" s="212"/>
      <c r="O5219" s="212"/>
      <c r="P5219" s="212">
        <v>1101</v>
      </c>
      <c r="Q5219" s="212" t="s">
        <v>776</v>
      </c>
      <c r="R5219" s="212" t="s">
        <v>777</v>
      </c>
      <c r="S5219" s="212"/>
      <c r="T5219" s="212"/>
      <c r="U5219" s="212"/>
      <c r="V5219" s="212"/>
      <c r="W5219" s="212"/>
      <c r="X5219" s="212"/>
      <c r="Y5219" s="212">
        <v>1375</v>
      </c>
      <c r="Z5219" s="212" t="s">
        <v>314</v>
      </c>
      <c r="AA5219" s="212" t="s">
        <v>315</v>
      </c>
      <c r="AB5219" s="212">
        <v>19733.796999999999</v>
      </c>
      <c r="AC5219" s="212">
        <v>23877.895</v>
      </c>
      <c r="AD5219" s="212">
        <v>10</v>
      </c>
      <c r="AE5219" s="212">
        <v>0</v>
      </c>
      <c r="AF5219" s="212">
        <v>10</v>
      </c>
      <c r="AG5219" s="212">
        <v>0</v>
      </c>
      <c r="AH5219" s="212">
        <v>197337.97</v>
      </c>
      <c r="AI5219" s="212">
        <v>238778.95</v>
      </c>
      <c r="AJ5219" s="212">
        <v>0</v>
      </c>
      <c r="AK5219" s="212">
        <v>0</v>
      </c>
      <c r="AL5219" s="212">
        <v>0</v>
      </c>
      <c r="AM5219">
        <v>1</v>
      </c>
      <c r="AN5219" t="str">
        <f>VLOOKUP(H5219,'Base Art'!$A:$AJ,36,FALSE)</f>
        <v>NUTRIPET S.A.U.</v>
      </c>
    </row>
    <row r="5220" spans="1:40" x14ac:dyDescent="0.25">
      <c r="A5220" s="212" t="s">
        <v>7819</v>
      </c>
      <c r="B5220" s="212">
        <v>1</v>
      </c>
      <c r="C5220" s="212" t="s">
        <v>7820</v>
      </c>
      <c r="D5220" s="212" t="s">
        <v>183</v>
      </c>
      <c r="E5220" s="212">
        <v>58</v>
      </c>
      <c r="F5220" s="212" t="s">
        <v>184</v>
      </c>
      <c r="G5220" s="212" t="s">
        <v>1134</v>
      </c>
      <c r="H5220" s="212">
        <v>6941</v>
      </c>
      <c r="I5220" s="212" t="s">
        <v>1135</v>
      </c>
      <c r="J5220" s="212">
        <v>1192</v>
      </c>
      <c r="K5220" s="212" t="s">
        <v>932</v>
      </c>
      <c r="L5220" s="212" t="s">
        <v>933</v>
      </c>
      <c r="M5220" s="212"/>
      <c r="N5220" s="212"/>
      <c r="O5220" s="212"/>
      <c r="P5220" s="212">
        <v>1101</v>
      </c>
      <c r="Q5220" s="212" t="s">
        <v>776</v>
      </c>
      <c r="R5220" s="212" t="s">
        <v>777</v>
      </c>
      <c r="S5220" s="212"/>
      <c r="T5220" s="212"/>
      <c r="U5220" s="212"/>
      <c r="V5220" s="212"/>
      <c r="W5220" s="212"/>
      <c r="X5220" s="212"/>
      <c r="Y5220" s="212">
        <v>1375</v>
      </c>
      <c r="Z5220" s="212" t="s">
        <v>314</v>
      </c>
      <c r="AA5220" s="212" t="s">
        <v>315</v>
      </c>
      <c r="AB5220" s="212">
        <v>36168.639000000003</v>
      </c>
      <c r="AC5220" s="212">
        <v>43764.053</v>
      </c>
      <c r="AD5220" s="212">
        <v>10</v>
      </c>
      <c r="AE5220" s="212">
        <v>0</v>
      </c>
      <c r="AF5220" s="212">
        <v>10</v>
      </c>
      <c r="AG5220" s="212">
        <v>0</v>
      </c>
      <c r="AH5220" s="212">
        <v>361686.39</v>
      </c>
      <c r="AI5220" s="212">
        <v>437640.53</v>
      </c>
      <c r="AJ5220" s="212">
        <v>0</v>
      </c>
      <c r="AK5220" s="212">
        <v>0</v>
      </c>
      <c r="AL5220" s="212">
        <v>0</v>
      </c>
      <c r="AM5220">
        <v>1</v>
      </c>
      <c r="AN5220" t="str">
        <f>VLOOKUP(H5220,'Base Art'!$A:$AJ,36,FALSE)</f>
        <v>NUTRIPET S.A.U.</v>
      </c>
    </row>
    <row r="5221" spans="1:40" x14ac:dyDescent="0.25">
      <c r="A5221" s="212" t="s">
        <v>7819</v>
      </c>
      <c r="B5221" s="212">
        <v>1</v>
      </c>
      <c r="C5221" s="212" t="s">
        <v>7820</v>
      </c>
      <c r="D5221" s="212" t="s">
        <v>183</v>
      </c>
      <c r="E5221" s="212">
        <v>58</v>
      </c>
      <c r="F5221" s="212" t="s">
        <v>184</v>
      </c>
      <c r="G5221" s="212" t="s">
        <v>7687</v>
      </c>
      <c r="H5221" s="212">
        <v>6956</v>
      </c>
      <c r="I5221" s="212" t="s">
        <v>3108</v>
      </c>
      <c r="J5221" s="212">
        <v>1192</v>
      </c>
      <c r="K5221" s="212" t="s">
        <v>932</v>
      </c>
      <c r="L5221" s="212" t="s">
        <v>933</v>
      </c>
      <c r="M5221" s="212"/>
      <c r="N5221" s="212"/>
      <c r="O5221" s="212"/>
      <c r="P5221" s="212">
        <v>1101</v>
      </c>
      <c r="Q5221" s="212" t="s">
        <v>776</v>
      </c>
      <c r="R5221" s="212" t="s">
        <v>777</v>
      </c>
      <c r="S5221" s="212"/>
      <c r="T5221" s="212"/>
      <c r="U5221" s="212"/>
      <c r="V5221" s="212"/>
      <c r="W5221" s="212"/>
      <c r="X5221" s="212"/>
      <c r="Y5221" s="212">
        <v>1375</v>
      </c>
      <c r="Z5221" s="212" t="s">
        <v>314</v>
      </c>
      <c r="AA5221" s="212" t="s">
        <v>315</v>
      </c>
      <c r="AB5221" s="212">
        <v>25945.350999999999</v>
      </c>
      <c r="AC5221" s="212">
        <v>31393.874</v>
      </c>
      <c r="AD5221" s="212">
        <v>10</v>
      </c>
      <c r="AE5221" s="212">
        <v>0</v>
      </c>
      <c r="AF5221" s="212">
        <v>10</v>
      </c>
      <c r="AG5221" s="212">
        <v>0</v>
      </c>
      <c r="AH5221" s="212">
        <v>259453.51</v>
      </c>
      <c r="AI5221" s="212">
        <v>313938.74</v>
      </c>
      <c r="AJ5221" s="212">
        <v>0</v>
      </c>
      <c r="AK5221" s="212">
        <v>0</v>
      </c>
      <c r="AL5221" s="212">
        <v>0</v>
      </c>
      <c r="AM5221">
        <v>1</v>
      </c>
      <c r="AN5221" t="str">
        <f>VLOOKUP(H5221,'Base Art'!$A:$AJ,36,FALSE)</f>
        <v>NUTRIPET S.A.U.</v>
      </c>
    </row>
    <row r="5222" spans="1:40" x14ac:dyDescent="0.25">
      <c r="A5222" s="212" t="s">
        <v>7819</v>
      </c>
      <c r="B5222" s="212">
        <v>1</v>
      </c>
      <c r="C5222" s="212" t="s">
        <v>7820</v>
      </c>
      <c r="D5222" s="212" t="s">
        <v>183</v>
      </c>
      <c r="E5222" s="212">
        <v>58</v>
      </c>
      <c r="F5222" s="212" t="s">
        <v>184</v>
      </c>
      <c r="G5222" s="212" t="s">
        <v>7822</v>
      </c>
      <c r="H5222" s="212">
        <v>7019</v>
      </c>
      <c r="I5222" s="212" t="s">
        <v>3136</v>
      </c>
      <c r="J5222" s="212">
        <v>1194</v>
      </c>
      <c r="K5222" s="212" t="s">
        <v>310</v>
      </c>
      <c r="L5222" s="212" t="s">
        <v>311</v>
      </c>
      <c r="M5222" s="212"/>
      <c r="N5222" s="212"/>
      <c r="O5222" s="212"/>
      <c r="P5222" s="212">
        <v>1132</v>
      </c>
      <c r="Q5222" s="212" t="s">
        <v>740</v>
      </c>
      <c r="R5222" s="212" t="s">
        <v>741</v>
      </c>
      <c r="S5222" s="212"/>
      <c r="T5222" s="212"/>
      <c r="U5222" s="212"/>
      <c r="V5222" s="212"/>
      <c r="W5222" s="212"/>
      <c r="X5222" s="212"/>
      <c r="Y5222" s="212">
        <v>1375</v>
      </c>
      <c r="Z5222" s="212" t="s">
        <v>314</v>
      </c>
      <c r="AA5222" s="212" t="s">
        <v>315</v>
      </c>
      <c r="AB5222" s="212">
        <v>17355.13</v>
      </c>
      <c r="AC5222" s="212">
        <v>20999.706999999999</v>
      </c>
      <c r="AD5222" s="212">
        <v>2</v>
      </c>
      <c r="AE5222" s="212">
        <v>0</v>
      </c>
      <c r="AF5222" s="212">
        <v>2</v>
      </c>
      <c r="AG5222" s="212">
        <v>0</v>
      </c>
      <c r="AH5222" s="212">
        <v>34710.26</v>
      </c>
      <c r="AI5222" s="212">
        <v>41999.41</v>
      </c>
      <c r="AJ5222" s="212">
        <v>0</v>
      </c>
      <c r="AK5222" s="212">
        <v>0</v>
      </c>
      <c r="AL5222" s="212">
        <v>0</v>
      </c>
      <c r="AM5222">
        <v>1</v>
      </c>
      <c r="AN5222" t="str">
        <f>VLOOKUP(H5222,'Base Art'!$A:$AJ,36,FALSE)</f>
        <v>MASTERFOODS ARGENTINA LTD.</v>
      </c>
    </row>
    <row r="5223" spans="1:40" x14ac:dyDescent="0.25">
      <c r="A5223" s="212" t="s">
        <v>7819</v>
      </c>
      <c r="B5223" s="212">
        <v>1</v>
      </c>
      <c r="C5223" s="212" t="s">
        <v>7820</v>
      </c>
      <c r="D5223" s="212" t="s">
        <v>183</v>
      </c>
      <c r="E5223" s="212">
        <v>58</v>
      </c>
      <c r="F5223" s="212" t="s">
        <v>184</v>
      </c>
      <c r="G5223" s="212" t="s">
        <v>1571</v>
      </c>
      <c r="H5223" s="212">
        <v>7020</v>
      </c>
      <c r="I5223" s="212" t="s">
        <v>1572</v>
      </c>
      <c r="J5223" s="212">
        <v>1194</v>
      </c>
      <c r="K5223" s="212" t="s">
        <v>310</v>
      </c>
      <c r="L5223" s="212" t="s">
        <v>311</v>
      </c>
      <c r="M5223" s="212"/>
      <c r="N5223" s="212"/>
      <c r="O5223" s="212"/>
      <c r="P5223" s="212">
        <v>1132</v>
      </c>
      <c r="Q5223" s="212" t="s">
        <v>740</v>
      </c>
      <c r="R5223" s="212" t="s">
        <v>741</v>
      </c>
      <c r="S5223" s="212"/>
      <c r="T5223" s="212"/>
      <c r="U5223" s="212"/>
      <c r="V5223" s="212"/>
      <c r="W5223" s="212"/>
      <c r="X5223" s="212"/>
      <c r="Y5223" s="212">
        <v>1375</v>
      </c>
      <c r="Z5223" s="212" t="s">
        <v>314</v>
      </c>
      <c r="AA5223" s="212" t="s">
        <v>315</v>
      </c>
      <c r="AB5223" s="212">
        <v>26658.583999999999</v>
      </c>
      <c r="AC5223" s="212">
        <v>32256.886999999999</v>
      </c>
      <c r="AD5223" s="212">
        <v>2</v>
      </c>
      <c r="AE5223" s="212">
        <v>0</v>
      </c>
      <c r="AF5223" s="212">
        <v>2</v>
      </c>
      <c r="AG5223" s="212">
        <v>0</v>
      </c>
      <c r="AH5223" s="212">
        <v>53317.17</v>
      </c>
      <c r="AI5223" s="212">
        <v>64513.77</v>
      </c>
      <c r="AJ5223" s="212">
        <v>0</v>
      </c>
      <c r="AK5223" s="212">
        <v>0</v>
      </c>
      <c r="AL5223" s="212">
        <v>0</v>
      </c>
      <c r="AM5223">
        <v>1</v>
      </c>
      <c r="AN5223" t="str">
        <f>VLOOKUP(H5223,'Base Art'!$A:$AJ,36,FALSE)</f>
        <v>MASTERFOODS ARGENTINA LTD.</v>
      </c>
    </row>
    <row r="5224" spans="1:40" x14ac:dyDescent="0.25">
      <c r="A5224" s="212" t="s">
        <v>7819</v>
      </c>
      <c r="B5224" s="212">
        <v>1</v>
      </c>
      <c r="C5224" s="212" t="s">
        <v>7820</v>
      </c>
      <c r="D5224" s="212" t="s">
        <v>183</v>
      </c>
      <c r="E5224" s="212">
        <v>58</v>
      </c>
      <c r="F5224" s="212" t="s">
        <v>184</v>
      </c>
      <c r="G5224" s="212" t="s">
        <v>7868</v>
      </c>
      <c r="H5224" s="212">
        <v>7022</v>
      </c>
      <c r="I5224" s="212" t="s">
        <v>3141</v>
      </c>
      <c r="J5224" s="212">
        <v>1194</v>
      </c>
      <c r="K5224" s="212" t="s">
        <v>310</v>
      </c>
      <c r="L5224" s="212" t="s">
        <v>311</v>
      </c>
      <c r="M5224" s="212"/>
      <c r="N5224" s="212"/>
      <c r="O5224" s="212"/>
      <c r="P5224" s="212">
        <v>1132</v>
      </c>
      <c r="Q5224" s="212" t="s">
        <v>740</v>
      </c>
      <c r="R5224" s="212" t="s">
        <v>741</v>
      </c>
      <c r="S5224" s="212"/>
      <c r="T5224" s="212"/>
      <c r="U5224" s="212"/>
      <c r="V5224" s="212"/>
      <c r="W5224" s="212"/>
      <c r="X5224" s="212"/>
      <c r="Y5224" s="212">
        <v>1375</v>
      </c>
      <c r="Z5224" s="212" t="s">
        <v>314</v>
      </c>
      <c r="AA5224" s="212" t="s">
        <v>315</v>
      </c>
      <c r="AB5224" s="212">
        <v>19607.236000000001</v>
      </c>
      <c r="AC5224" s="212">
        <v>23724.756000000001</v>
      </c>
      <c r="AD5224" s="212">
        <v>11</v>
      </c>
      <c r="AE5224" s="212">
        <v>0</v>
      </c>
      <c r="AF5224" s="212">
        <v>11</v>
      </c>
      <c r="AG5224" s="212">
        <v>0</v>
      </c>
      <c r="AH5224" s="212">
        <v>215679.6</v>
      </c>
      <c r="AI5224" s="212">
        <v>260972.32</v>
      </c>
      <c r="AJ5224" s="212">
        <v>0</v>
      </c>
      <c r="AK5224" s="212">
        <v>0</v>
      </c>
      <c r="AL5224" s="212">
        <v>0</v>
      </c>
      <c r="AM5224">
        <v>1</v>
      </c>
      <c r="AN5224" t="str">
        <f>VLOOKUP(H5224,'Base Art'!$A:$AJ,36,FALSE)</f>
        <v>MASTERFOODS ARGENTINA LTD.</v>
      </c>
    </row>
    <row r="5225" spans="1:40" x14ac:dyDescent="0.25">
      <c r="A5225" s="212" t="s">
        <v>7819</v>
      </c>
      <c r="B5225" s="212">
        <v>1</v>
      </c>
      <c r="C5225" s="212" t="s">
        <v>7820</v>
      </c>
      <c r="D5225" s="212" t="s">
        <v>183</v>
      </c>
      <c r="E5225" s="212">
        <v>58</v>
      </c>
      <c r="F5225" s="212" t="s">
        <v>184</v>
      </c>
      <c r="G5225" s="212" t="s">
        <v>1573</v>
      </c>
      <c r="H5225" s="212">
        <v>7023</v>
      </c>
      <c r="I5225" s="212" t="s">
        <v>1574</v>
      </c>
      <c r="J5225" s="212">
        <v>1194</v>
      </c>
      <c r="K5225" s="212" t="s">
        <v>310</v>
      </c>
      <c r="L5225" s="212" t="s">
        <v>311</v>
      </c>
      <c r="M5225" s="212"/>
      <c r="N5225" s="212"/>
      <c r="O5225" s="212"/>
      <c r="P5225" s="212">
        <v>1132</v>
      </c>
      <c r="Q5225" s="212" t="s">
        <v>740</v>
      </c>
      <c r="R5225" s="212" t="s">
        <v>741</v>
      </c>
      <c r="S5225" s="212"/>
      <c r="T5225" s="212"/>
      <c r="U5225" s="212"/>
      <c r="V5225" s="212"/>
      <c r="W5225" s="212"/>
      <c r="X5225" s="212"/>
      <c r="Y5225" s="212">
        <v>1375</v>
      </c>
      <c r="Z5225" s="212" t="s">
        <v>314</v>
      </c>
      <c r="AA5225" s="212" t="s">
        <v>315</v>
      </c>
      <c r="AB5225" s="212">
        <v>31358.880000000001</v>
      </c>
      <c r="AC5225" s="212">
        <v>37944.245000000003</v>
      </c>
      <c r="AD5225" s="212">
        <v>1</v>
      </c>
      <c r="AE5225" s="212">
        <v>0</v>
      </c>
      <c r="AF5225" s="212">
        <v>1</v>
      </c>
      <c r="AG5225" s="212">
        <v>0</v>
      </c>
      <c r="AH5225" s="212">
        <v>31358.880000000001</v>
      </c>
      <c r="AI5225" s="212">
        <v>37944.239999999998</v>
      </c>
      <c r="AJ5225" s="212">
        <v>0</v>
      </c>
      <c r="AK5225" s="212">
        <v>0</v>
      </c>
      <c r="AL5225" s="212">
        <v>0</v>
      </c>
      <c r="AM5225">
        <v>1</v>
      </c>
      <c r="AN5225" t="str">
        <f>VLOOKUP(H5225,'Base Art'!$A:$AJ,36,FALSE)</f>
        <v>MASTERFOODS ARGENTINA LTD.</v>
      </c>
    </row>
    <row r="5226" spans="1:40" x14ac:dyDescent="0.25">
      <c r="A5226" s="212" t="s">
        <v>7819</v>
      </c>
      <c r="B5226" s="212">
        <v>1</v>
      </c>
      <c r="C5226" s="212" t="s">
        <v>7820</v>
      </c>
      <c r="D5226" s="212" t="s">
        <v>183</v>
      </c>
      <c r="E5226" s="212">
        <v>58</v>
      </c>
      <c r="F5226" s="212" t="s">
        <v>184</v>
      </c>
      <c r="G5226" s="212" t="s">
        <v>1697</v>
      </c>
      <c r="H5226" s="212">
        <v>7054</v>
      </c>
      <c r="I5226" s="212" t="s">
        <v>1698</v>
      </c>
      <c r="J5226" s="212">
        <v>1187</v>
      </c>
      <c r="K5226" s="212" t="s">
        <v>1645</v>
      </c>
      <c r="L5226" s="212" t="s">
        <v>1646</v>
      </c>
      <c r="M5226" s="212"/>
      <c r="N5226" s="212"/>
      <c r="O5226" s="212"/>
      <c r="P5226" s="212"/>
      <c r="Q5226" s="212"/>
      <c r="R5226" s="212"/>
      <c r="S5226" s="212"/>
      <c r="T5226" s="212"/>
      <c r="U5226" s="212"/>
      <c r="V5226" s="212"/>
      <c r="W5226" s="212"/>
      <c r="X5226" s="212"/>
      <c r="Y5226" s="212">
        <v>1374</v>
      </c>
      <c r="Z5226" s="212" t="s">
        <v>336</v>
      </c>
      <c r="AA5226" s="212" t="s">
        <v>337</v>
      </c>
      <c r="AB5226" s="212">
        <v>67582.539000000004</v>
      </c>
      <c r="AC5226" s="212">
        <v>83802.353000000003</v>
      </c>
      <c r="AD5226" s="212">
        <v>8.3299999999999999E-2</v>
      </c>
      <c r="AE5226" s="212">
        <v>0</v>
      </c>
      <c r="AF5226" s="212">
        <v>8.3299999999999999E-2</v>
      </c>
      <c r="AG5226" s="212">
        <v>0</v>
      </c>
      <c r="AH5226" s="212">
        <v>5631.88</v>
      </c>
      <c r="AI5226" s="212">
        <v>6983.53</v>
      </c>
      <c r="AJ5226" s="212">
        <v>0</v>
      </c>
      <c r="AK5226" s="212">
        <v>0</v>
      </c>
      <c r="AL5226" s="212">
        <v>0</v>
      </c>
      <c r="AM5226">
        <v>1</v>
      </c>
      <c r="AN5226" t="str">
        <f>VLOOKUP(H5226,'Base Art'!$A:$AJ,36,FALSE)</f>
        <v>MONDELEZ ARGENTINA S.A.</v>
      </c>
    </row>
    <row r="5227" spans="1:40" x14ac:dyDescent="0.25">
      <c r="A5227" s="212" t="s">
        <v>7819</v>
      </c>
      <c r="B5227" s="212">
        <v>1</v>
      </c>
      <c r="C5227" s="212" t="s">
        <v>7820</v>
      </c>
      <c r="D5227" s="212" t="s">
        <v>183</v>
      </c>
      <c r="E5227" s="212">
        <v>58</v>
      </c>
      <c r="F5227" s="212" t="s">
        <v>184</v>
      </c>
      <c r="G5227" s="212" t="s">
        <v>7920</v>
      </c>
      <c r="H5227" s="212">
        <v>7075</v>
      </c>
      <c r="I5227" s="212" t="s">
        <v>3171</v>
      </c>
      <c r="J5227" s="212"/>
      <c r="K5227" s="212"/>
      <c r="L5227" s="212"/>
      <c r="M5227" s="212"/>
      <c r="N5227" s="212"/>
      <c r="O5227" s="212"/>
      <c r="P5227" s="212">
        <v>1140</v>
      </c>
      <c r="Q5227" s="212" t="s">
        <v>7749</v>
      </c>
      <c r="R5227" s="212" t="s">
        <v>7750</v>
      </c>
      <c r="S5227" s="212"/>
      <c r="T5227" s="212"/>
      <c r="U5227" s="212"/>
      <c r="V5227" s="212"/>
      <c r="W5227" s="212"/>
      <c r="X5227" s="212"/>
      <c r="Y5227" s="212">
        <v>1370</v>
      </c>
      <c r="Z5227" s="212" t="s">
        <v>400</v>
      </c>
      <c r="AA5227" s="212" t="s">
        <v>401</v>
      </c>
      <c r="AB5227" s="212">
        <v>18227.915000000001</v>
      </c>
      <c r="AC5227" s="212">
        <v>22055.782999999999</v>
      </c>
      <c r="AD5227" s="212">
        <v>0.16669999999999999</v>
      </c>
      <c r="AE5227" s="212">
        <v>0</v>
      </c>
      <c r="AF5227" s="212">
        <v>0.16669999999999999</v>
      </c>
      <c r="AG5227" s="212">
        <v>0</v>
      </c>
      <c r="AH5227" s="212">
        <v>3037.99</v>
      </c>
      <c r="AI5227" s="212">
        <v>3675.96</v>
      </c>
      <c r="AJ5227" s="212">
        <v>0</v>
      </c>
      <c r="AK5227" s="212">
        <v>0</v>
      </c>
      <c r="AL5227" s="212">
        <v>0</v>
      </c>
      <c r="AM5227">
        <v>1</v>
      </c>
      <c r="AN5227" t="str">
        <f>VLOOKUP(H5227,'Base Art'!$A:$AJ,36,FALSE)</f>
        <v>LICORES ARGENTINOS SA</v>
      </c>
    </row>
    <row r="5228" spans="1:40" x14ac:dyDescent="0.25">
      <c r="A5228" s="212" t="s">
        <v>7819</v>
      </c>
      <c r="B5228" s="212">
        <v>1</v>
      </c>
      <c r="C5228" s="212" t="s">
        <v>7820</v>
      </c>
      <c r="D5228" s="212" t="s">
        <v>183</v>
      </c>
      <c r="E5228" s="212">
        <v>58</v>
      </c>
      <c r="F5228" s="212" t="s">
        <v>184</v>
      </c>
      <c r="G5228" s="212" t="s">
        <v>7921</v>
      </c>
      <c r="H5228" s="212">
        <v>7076</v>
      </c>
      <c r="I5228" s="212" t="s">
        <v>3173</v>
      </c>
      <c r="J5228" s="212"/>
      <c r="K5228" s="212"/>
      <c r="L5228" s="212"/>
      <c r="M5228" s="212"/>
      <c r="N5228" s="212"/>
      <c r="O5228" s="212"/>
      <c r="P5228" s="212">
        <v>1140</v>
      </c>
      <c r="Q5228" s="212" t="s">
        <v>7749</v>
      </c>
      <c r="R5228" s="212" t="s">
        <v>7750</v>
      </c>
      <c r="S5228" s="212"/>
      <c r="T5228" s="212"/>
      <c r="U5228" s="212"/>
      <c r="V5228" s="212"/>
      <c r="W5228" s="212"/>
      <c r="X5228" s="212"/>
      <c r="Y5228" s="212">
        <v>1370</v>
      </c>
      <c r="Z5228" s="212" t="s">
        <v>400</v>
      </c>
      <c r="AA5228" s="212" t="s">
        <v>401</v>
      </c>
      <c r="AB5228" s="212">
        <v>18227.915000000001</v>
      </c>
      <c r="AC5228" s="212">
        <v>22055.782999999999</v>
      </c>
      <c r="AD5228" s="212">
        <v>0.16669999999999999</v>
      </c>
      <c r="AE5228" s="212">
        <v>0</v>
      </c>
      <c r="AF5228" s="212">
        <v>0.16669999999999999</v>
      </c>
      <c r="AG5228" s="212">
        <v>0</v>
      </c>
      <c r="AH5228" s="212">
        <v>3037.99</v>
      </c>
      <c r="AI5228" s="212">
        <v>3675.96</v>
      </c>
      <c r="AJ5228" s="212">
        <v>0</v>
      </c>
      <c r="AK5228" s="212">
        <v>0</v>
      </c>
      <c r="AL5228" s="212">
        <v>0</v>
      </c>
      <c r="AM5228">
        <v>1</v>
      </c>
      <c r="AN5228" t="str">
        <f>VLOOKUP(H5228,'Base Art'!$A:$AJ,36,FALSE)</f>
        <v>LICORES ARGENTINOS SA</v>
      </c>
    </row>
    <row r="5229" spans="1:40" x14ac:dyDescent="0.25">
      <c r="A5229" s="212" t="s">
        <v>7819</v>
      </c>
      <c r="B5229" s="212">
        <v>1</v>
      </c>
      <c r="C5229" s="212" t="s">
        <v>7820</v>
      </c>
      <c r="D5229" s="212" t="s">
        <v>183</v>
      </c>
      <c r="E5229" s="212">
        <v>58</v>
      </c>
      <c r="F5229" s="212" t="s">
        <v>184</v>
      </c>
      <c r="G5229" s="212" t="s">
        <v>7922</v>
      </c>
      <c r="H5229" s="212">
        <v>7077</v>
      </c>
      <c r="I5229" s="212" t="s">
        <v>3175</v>
      </c>
      <c r="J5229" s="212"/>
      <c r="K5229" s="212"/>
      <c r="L5229" s="212"/>
      <c r="M5229" s="212"/>
      <c r="N5229" s="212"/>
      <c r="O5229" s="212"/>
      <c r="P5229" s="212">
        <v>1140</v>
      </c>
      <c r="Q5229" s="212" t="s">
        <v>7749</v>
      </c>
      <c r="R5229" s="212" t="s">
        <v>7750</v>
      </c>
      <c r="S5229" s="212"/>
      <c r="T5229" s="212"/>
      <c r="U5229" s="212"/>
      <c r="V5229" s="212"/>
      <c r="W5229" s="212"/>
      <c r="X5229" s="212"/>
      <c r="Y5229" s="212">
        <v>1370</v>
      </c>
      <c r="Z5229" s="212" t="s">
        <v>400</v>
      </c>
      <c r="AA5229" s="212" t="s">
        <v>401</v>
      </c>
      <c r="AB5229" s="212">
        <v>18227.915000000001</v>
      </c>
      <c r="AC5229" s="212">
        <v>22055.782999999999</v>
      </c>
      <c r="AD5229" s="212">
        <v>0.16669999999999999</v>
      </c>
      <c r="AE5229" s="212">
        <v>0</v>
      </c>
      <c r="AF5229" s="212">
        <v>0.16669999999999999</v>
      </c>
      <c r="AG5229" s="212">
        <v>0</v>
      </c>
      <c r="AH5229" s="212">
        <v>3037.99</v>
      </c>
      <c r="AI5229" s="212">
        <v>3675.96</v>
      </c>
      <c r="AJ5229" s="212">
        <v>0</v>
      </c>
      <c r="AK5229" s="212">
        <v>0</v>
      </c>
      <c r="AL5229" s="212">
        <v>0</v>
      </c>
      <c r="AM5229">
        <v>1</v>
      </c>
      <c r="AN5229" t="str">
        <f>VLOOKUP(H5229,'Base Art'!$A:$AJ,36,FALSE)</f>
        <v>LICORES ARGENTINOS SA</v>
      </c>
    </row>
    <row r="5230" spans="1:40" x14ac:dyDescent="0.25">
      <c r="A5230" s="212" t="s">
        <v>7819</v>
      </c>
      <c r="B5230" s="212">
        <v>1</v>
      </c>
      <c r="C5230" s="212" t="s">
        <v>7820</v>
      </c>
      <c r="D5230" s="212" t="s">
        <v>183</v>
      </c>
      <c r="E5230" s="212">
        <v>58</v>
      </c>
      <c r="F5230" s="212" t="s">
        <v>184</v>
      </c>
      <c r="G5230" s="212" t="s">
        <v>7923</v>
      </c>
      <c r="H5230" s="212">
        <v>7078</v>
      </c>
      <c r="I5230" s="212" t="s">
        <v>3177</v>
      </c>
      <c r="J5230" s="212"/>
      <c r="K5230" s="212"/>
      <c r="L5230" s="212"/>
      <c r="M5230" s="212"/>
      <c r="N5230" s="212"/>
      <c r="O5230" s="212"/>
      <c r="P5230" s="212">
        <v>1140</v>
      </c>
      <c r="Q5230" s="212" t="s">
        <v>7749</v>
      </c>
      <c r="R5230" s="212" t="s">
        <v>7750</v>
      </c>
      <c r="S5230" s="212"/>
      <c r="T5230" s="212"/>
      <c r="U5230" s="212"/>
      <c r="V5230" s="212"/>
      <c r="W5230" s="212"/>
      <c r="X5230" s="212"/>
      <c r="Y5230" s="212">
        <v>1370</v>
      </c>
      <c r="Z5230" s="212" t="s">
        <v>400</v>
      </c>
      <c r="AA5230" s="212" t="s">
        <v>401</v>
      </c>
      <c r="AB5230" s="212">
        <v>18227.915000000001</v>
      </c>
      <c r="AC5230" s="212">
        <v>22055.782999999999</v>
      </c>
      <c r="AD5230" s="212">
        <v>0.16669999999999999</v>
      </c>
      <c r="AE5230" s="212">
        <v>0</v>
      </c>
      <c r="AF5230" s="212">
        <v>0.16669999999999999</v>
      </c>
      <c r="AG5230" s="212">
        <v>0</v>
      </c>
      <c r="AH5230" s="212">
        <v>3037.99</v>
      </c>
      <c r="AI5230" s="212">
        <v>3675.96</v>
      </c>
      <c r="AJ5230" s="212">
        <v>0</v>
      </c>
      <c r="AK5230" s="212">
        <v>0</v>
      </c>
      <c r="AL5230" s="212">
        <v>0</v>
      </c>
      <c r="AM5230">
        <v>1</v>
      </c>
      <c r="AN5230" t="str">
        <f>VLOOKUP(H5230,'Base Art'!$A:$AJ,36,FALSE)</f>
        <v>LICORES ARGENTINOS SA</v>
      </c>
    </row>
    <row r="5231" spans="1:40" x14ac:dyDescent="0.25">
      <c r="A5231" s="212" t="s">
        <v>7819</v>
      </c>
      <c r="B5231" s="212">
        <v>1</v>
      </c>
      <c r="C5231" s="212" t="s">
        <v>7820</v>
      </c>
      <c r="D5231" s="212" t="s">
        <v>183</v>
      </c>
      <c r="E5231" s="212">
        <v>58</v>
      </c>
      <c r="F5231" s="212" t="s">
        <v>184</v>
      </c>
      <c r="G5231" s="212" t="s">
        <v>750</v>
      </c>
      <c r="H5231" s="212">
        <v>7235</v>
      </c>
      <c r="I5231" s="212" t="s">
        <v>751</v>
      </c>
      <c r="J5231" s="212">
        <v>1194</v>
      </c>
      <c r="K5231" s="212" t="s">
        <v>310</v>
      </c>
      <c r="L5231" s="212" t="s">
        <v>311</v>
      </c>
      <c r="M5231" s="212"/>
      <c r="N5231" s="212"/>
      <c r="O5231" s="212"/>
      <c r="P5231" s="212">
        <v>1094</v>
      </c>
      <c r="Q5231" s="212" t="s">
        <v>752</v>
      </c>
      <c r="R5231" s="212" t="s">
        <v>753</v>
      </c>
      <c r="S5231" s="212"/>
      <c r="T5231" s="212"/>
      <c r="U5231" s="212"/>
      <c r="V5231" s="212"/>
      <c r="W5231" s="212"/>
      <c r="X5231" s="212"/>
      <c r="Y5231" s="212">
        <v>1375</v>
      </c>
      <c r="Z5231" s="212" t="s">
        <v>314</v>
      </c>
      <c r="AA5231" s="212" t="s">
        <v>315</v>
      </c>
      <c r="AB5231" s="212">
        <v>7739.9390000000003</v>
      </c>
      <c r="AC5231" s="212">
        <v>9365.3259999999991</v>
      </c>
      <c r="AD5231" s="212">
        <v>12</v>
      </c>
      <c r="AE5231" s="212">
        <v>0</v>
      </c>
      <c r="AF5231" s="212">
        <v>12</v>
      </c>
      <c r="AG5231" s="212">
        <v>0</v>
      </c>
      <c r="AH5231" s="212">
        <v>92879.27</v>
      </c>
      <c r="AI5231" s="212">
        <v>112383.91</v>
      </c>
      <c r="AJ5231" s="212">
        <v>0</v>
      </c>
      <c r="AK5231" s="212">
        <v>0</v>
      </c>
      <c r="AL5231" s="212">
        <v>0</v>
      </c>
      <c r="AM5231">
        <v>1</v>
      </c>
      <c r="AN5231" t="str">
        <f>VLOOKUP(H5231,'Base Art'!$A:$AJ,36,FALSE)</f>
        <v>MASTERFOODS ARGENTINA LTD.</v>
      </c>
    </row>
    <row r="5232" spans="1:40" x14ac:dyDescent="0.25">
      <c r="A5232" s="212" t="s">
        <v>7819</v>
      </c>
      <c r="B5232" s="212">
        <v>1</v>
      </c>
      <c r="C5232" s="212" t="s">
        <v>7820</v>
      </c>
      <c r="D5232" s="212" t="s">
        <v>183</v>
      </c>
      <c r="E5232" s="212">
        <v>58</v>
      </c>
      <c r="F5232" s="212" t="s">
        <v>184</v>
      </c>
      <c r="G5232" s="212" t="s">
        <v>1016</v>
      </c>
      <c r="H5232" s="212">
        <v>7236</v>
      </c>
      <c r="I5232" s="212" t="s">
        <v>1017</v>
      </c>
      <c r="J5232" s="212">
        <v>1194</v>
      </c>
      <c r="K5232" s="212" t="s">
        <v>310</v>
      </c>
      <c r="L5232" s="212" t="s">
        <v>311</v>
      </c>
      <c r="M5232" s="212"/>
      <c r="N5232" s="212"/>
      <c r="O5232" s="212"/>
      <c r="P5232" s="212">
        <v>1094</v>
      </c>
      <c r="Q5232" s="212" t="s">
        <v>752</v>
      </c>
      <c r="R5232" s="212" t="s">
        <v>753</v>
      </c>
      <c r="S5232" s="212"/>
      <c r="T5232" s="212"/>
      <c r="U5232" s="212"/>
      <c r="V5232" s="212"/>
      <c r="W5232" s="212"/>
      <c r="X5232" s="212"/>
      <c r="Y5232" s="212">
        <v>1375</v>
      </c>
      <c r="Z5232" s="212" t="s">
        <v>314</v>
      </c>
      <c r="AA5232" s="212" t="s">
        <v>315</v>
      </c>
      <c r="AB5232" s="212">
        <v>7835.4939999999997</v>
      </c>
      <c r="AC5232" s="212">
        <v>9480.9470000000001</v>
      </c>
      <c r="AD5232" s="212">
        <v>5</v>
      </c>
      <c r="AE5232" s="212">
        <v>0</v>
      </c>
      <c r="AF5232" s="212">
        <v>5</v>
      </c>
      <c r="AG5232" s="212">
        <v>0</v>
      </c>
      <c r="AH5232" s="212">
        <v>39177.47</v>
      </c>
      <c r="AI5232" s="212">
        <v>47404.74</v>
      </c>
      <c r="AJ5232" s="212">
        <v>0</v>
      </c>
      <c r="AK5232" s="212">
        <v>0</v>
      </c>
      <c r="AL5232" s="212">
        <v>0</v>
      </c>
      <c r="AM5232">
        <v>1</v>
      </c>
      <c r="AN5232" t="str">
        <f>VLOOKUP(H5232,'Base Art'!$A:$AJ,36,FALSE)</f>
        <v>MASTERFOODS ARGENTINA LTD.</v>
      </c>
    </row>
    <row r="5233" spans="1:40" x14ac:dyDescent="0.25">
      <c r="A5233" s="212" t="s">
        <v>7819</v>
      </c>
      <c r="B5233" s="212">
        <v>1</v>
      </c>
      <c r="C5233" s="212" t="s">
        <v>7820</v>
      </c>
      <c r="D5233" s="212" t="s">
        <v>183</v>
      </c>
      <c r="E5233" s="212">
        <v>58</v>
      </c>
      <c r="F5233" s="212" t="s">
        <v>184</v>
      </c>
      <c r="G5233" s="212" t="s">
        <v>754</v>
      </c>
      <c r="H5233" s="212">
        <v>7237</v>
      </c>
      <c r="I5233" s="212" t="s">
        <v>755</v>
      </c>
      <c r="J5233" s="212">
        <v>1194</v>
      </c>
      <c r="K5233" s="212" t="s">
        <v>310</v>
      </c>
      <c r="L5233" s="212" t="s">
        <v>311</v>
      </c>
      <c r="M5233" s="212"/>
      <c r="N5233" s="212"/>
      <c r="O5233" s="212"/>
      <c r="P5233" s="212">
        <v>1094</v>
      </c>
      <c r="Q5233" s="212" t="s">
        <v>752</v>
      </c>
      <c r="R5233" s="212" t="s">
        <v>753</v>
      </c>
      <c r="S5233" s="212"/>
      <c r="T5233" s="212"/>
      <c r="U5233" s="212"/>
      <c r="V5233" s="212"/>
      <c r="W5233" s="212"/>
      <c r="X5233" s="212"/>
      <c r="Y5233" s="212">
        <v>1375</v>
      </c>
      <c r="Z5233" s="212" t="s">
        <v>314</v>
      </c>
      <c r="AA5233" s="212" t="s">
        <v>315</v>
      </c>
      <c r="AB5233" s="212">
        <v>7803.6419999999998</v>
      </c>
      <c r="AC5233" s="212">
        <v>9442.4069999999992</v>
      </c>
      <c r="AD5233" s="212">
        <v>12</v>
      </c>
      <c r="AE5233" s="212">
        <v>0</v>
      </c>
      <c r="AF5233" s="212">
        <v>12</v>
      </c>
      <c r="AG5233" s="212">
        <v>0</v>
      </c>
      <c r="AH5233" s="212">
        <v>93643.7</v>
      </c>
      <c r="AI5233" s="212">
        <v>113308.88</v>
      </c>
      <c r="AJ5233" s="212">
        <v>0</v>
      </c>
      <c r="AK5233" s="212">
        <v>0</v>
      </c>
      <c r="AL5233" s="212">
        <v>0</v>
      </c>
      <c r="AM5233">
        <v>1</v>
      </c>
      <c r="AN5233" t="str">
        <f>VLOOKUP(H5233,'Base Art'!$A:$AJ,36,FALSE)</f>
        <v>MASTERFOODS ARGENTINA LTD.</v>
      </c>
    </row>
    <row r="5234" spans="1:40" x14ac:dyDescent="0.25">
      <c r="A5234" s="212" t="s">
        <v>7819</v>
      </c>
      <c r="B5234" s="212">
        <v>1</v>
      </c>
      <c r="C5234" s="212" t="s">
        <v>7820</v>
      </c>
      <c r="D5234" s="212" t="s">
        <v>183</v>
      </c>
      <c r="E5234" s="212">
        <v>58</v>
      </c>
      <c r="F5234" s="212" t="s">
        <v>184</v>
      </c>
      <c r="G5234" s="212" t="s">
        <v>756</v>
      </c>
      <c r="H5234" s="212">
        <v>7238</v>
      </c>
      <c r="I5234" s="212" t="s">
        <v>757</v>
      </c>
      <c r="J5234" s="212">
        <v>1193</v>
      </c>
      <c r="K5234" s="212" t="s">
        <v>506</v>
      </c>
      <c r="L5234" s="212" t="s">
        <v>507</v>
      </c>
      <c r="M5234" s="212"/>
      <c r="N5234" s="212"/>
      <c r="O5234" s="212"/>
      <c r="P5234" s="212">
        <v>1094</v>
      </c>
      <c r="Q5234" s="212" t="s">
        <v>752</v>
      </c>
      <c r="R5234" s="212" t="s">
        <v>753</v>
      </c>
      <c r="S5234" s="212"/>
      <c r="T5234" s="212"/>
      <c r="U5234" s="212"/>
      <c r="V5234" s="212"/>
      <c r="W5234" s="212"/>
      <c r="X5234" s="212"/>
      <c r="Y5234" s="212">
        <v>1375</v>
      </c>
      <c r="Z5234" s="212" t="s">
        <v>314</v>
      </c>
      <c r="AA5234" s="212" t="s">
        <v>315</v>
      </c>
      <c r="AB5234" s="212">
        <v>7835.4939999999997</v>
      </c>
      <c r="AC5234" s="212">
        <v>9480.9470000000001</v>
      </c>
      <c r="AD5234" s="212">
        <v>6</v>
      </c>
      <c r="AE5234" s="212">
        <v>0</v>
      </c>
      <c r="AF5234" s="212">
        <v>6</v>
      </c>
      <c r="AG5234" s="212">
        <v>0</v>
      </c>
      <c r="AH5234" s="212">
        <v>47012.959999999999</v>
      </c>
      <c r="AI5234" s="212">
        <v>56885.68</v>
      </c>
      <c r="AJ5234" s="212">
        <v>0</v>
      </c>
      <c r="AK5234" s="212">
        <v>0</v>
      </c>
      <c r="AL5234" s="212">
        <v>0</v>
      </c>
      <c r="AM5234">
        <v>1</v>
      </c>
      <c r="AN5234" t="str">
        <f>VLOOKUP(H5234,'Base Art'!$A:$AJ,36,FALSE)</f>
        <v>MASTERFOODS ARGENTINA LTD.</v>
      </c>
    </row>
    <row r="5235" spans="1:40" x14ac:dyDescent="0.25">
      <c r="A5235" s="212" t="s">
        <v>7819</v>
      </c>
      <c r="B5235" s="212">
        <v>1</v>
      </c>
      <c r="C5235" s="212" t="s">
        <v>7820</v>
      </c>
      <c r="D5235" s="212" t="s">
        <v>183</v>
      </c>
      <c r="E5235" s="212">
        <v>58</v>
      </c>
      <c r="F5235" s="212" t="s">
        <v>184</v>
      </c>
      <c r="G5235" s="212" t="s">
        <v>760</v>
      </c>
      <c r="H5235" s="212">
        <v>7240</v>
      </c>
      <c r="I5235" s="212" t="s">
        <v>761</v>
      </c>
      <c r="J5235" s="212">
        <v>1193</v>
      </c>
      <c r="K5235" s="212" t="s">
        <v>506</v>
      </c>
      <c r="L5235" s="212" t="s">
        <v>507</v>
      </c>
      <c r="M5235" s="212"/>
      <c r="N5235" s="212"/>
      <c r="O5235" s="212"/>
      <c r="P5235" s="212">
        <v>1094</v>
      </c>
      <c r="Q5235" s="212" t="s">
        <v>752</v>
      </c>
      <c r="R5235" s="212" t="s">
        <v>753</v>
      </c>
      <c r="S5235" s="212"/>
      <c r="T5235" s="212"/>
      <c r="U5235" s="212"/>
      <c r="V5235" s="212"/>
      <c r="W5235" s="212"/>
      <c r="X5235" s="212"/>
      <c r="Y5235" s="212">
        <v>1375</v>
      </c>
      <c r="Z5235" s="212" t="s">
        <v>314</v>
      </c>
      <c r="AA5235" s="212" t="s">
        <v>315</v>
      </c>
      <c r="AB5235" s="212">
        <v>7818.12</v>
      </c>
      <c r="AC5235" s="212">
        <v>9459.9249999999993</v>
      </c>
      <c r="AD5235" s="212">
        <v>11</v>
      </c>
      <c r="AE5235" s="212">
        <v>0</v>
      </c>
      <c r="AF5235" s="212">
        <v>11</v>
      </c>
      <c r="AG5235" s="212">
        <v>0</v>
      </c>
      <c r="AH5235" s="212">
        <v>85999.32</v>
      </c>
      <c r="AI5235" s="212">
        <v>104059.18</v>
      </c>
      <c r="AJ5235" s="212">
        <v>0</v>
      </c>
      <c r="AK5235" s="212">
        <v>0</v>
      </c>
      <c r="AL5235" s="212">
        <v>0</v>
      </c>
      <c r="AM5235">
        <v>1</v>
      </c>
      <c r="AN5235" t="str">
        <f>VLOOKUP(H5235,'Base Art'!$A:$AJ,36,FALSE)</f>
        <v>MASTERFOODS ARGENTINA LTD.</v>
      </c>
    </row>
    <row r="5236" spans="1:40" x14ac:dyDescent="0.25">
      <c r="A5236" s="212" t="s">
        <v>7819</v>
      </c>
      <c r="B5236" s="212">
        <v>1</v>
      </c>
      <c r="C5236" s="212" t="s">
        <v>7820</v>
      </c>
      <c r="D5236" s="212" t="s">
        <v>183</v>
      </c>
      <c r="E5236" s="212">
        <v>58</v>
      </c>
      <c r="F5236" s="212" t="s">
        <v>184</v>
      </c>
      <c r="G5236" s="212" t="s">
        <v>762</v>
      </c>
      <c r="H5236" s="212">
        <v>7241</v>
      </c>
      <c r="I5236" s="212" t="s">
        <v>763</v>
      </c>
      <c r="J5236" s="212">
        <v>1193</v>
      </c>
      <c r="K5236" s="212" t="s">
        <v>506</v>
      </c>
      <c r="L5236" s="212" t="s">
        <v>507</v>
      </c>
      <c r="M5236" s="212"/>
      <c r="N5236" s="212"/>
      <c r="O5236" s="212"/>
      <c r="P5236" s="212">
        <v>1094</v>
      </c>
      <c r="Q5236" s="212" t="s">
        <v>752</v>
      </c>
      <c r="R5236" s="212" t="s">
        <v>753</v>
      </c>
      <c r="S5236" s="212"/>
      <c r="T5236" s="212"/>
      <c r="U5236" s="212"/>
      <c r="V5236" s="212"/>
      <c r="W5236" s="212"/>
      <c r="X5236" s="212"/>
      <c r="Y5236" s="212">
        <v>1375</v>
      </c>
      <c r="Z5236" s="212" t="s">
        <v>314</v>
      </c>
      <c r="AA5236" s="212" t="s">
        <v>315</v>
      </c>
      <c r="AB5236" s="212">
        <v>7803.6419999999998</v>
      </c>
      <c r="AC5236" s="212">
        <v>9442.4069999999992</v>
      </c>
      <c r="AD5236" s="212">
        <v>12</v>
      </c>
      <c r="AE5236" s="212">
        <v>0</v>
      </c>
      <c r="AF5236" s="212">
        <v>12</v>
      </c>
      <c r="AG5236" s="212">
        <v>0</v>
      </c>
      <c r="AH5236" s="212">
        <v>93643.7</v>
      </c>
      <c r="AI5236" s="212">
        <v>113308.88</v>
      </c>
      <c r="AJ5236" s="212">
        <v>0</v>
      </c>
      <c r="AK5236" s="212">
        <v>0</v>
      </c>
      <c r="AL5236" s="212">
        <v>0</v>
      </c>
      <c r="AM5236">
        <v>1</v>
      </c>
      <c r="AN5236" t="str">
        <f>VLOOKUP(H5236,'Base Art'!$A:$AJ,36,FALSE)</f>
        <v>MASTERFOODS ARGENTINA LTD.</v>
      </c>
    </row>
    <row r="5237" spans="1:40" x14ac:dyDescent="0.25">
      <c r="A5237" s="212" t="s">
        <v>7819</v>
      </c>
      <c r="B5237" s="212">
        <v>1</v>
      </c>
      <c r="C5237" s="212" t="s">
        <v>7820</v>
      </c>
      <c r="D5237" s="212" t="s">
        <v>183</v>
      </c>
      <c r="E5237" s="212">
        <v>58</v>
      </c>
      <c r="F5237" s="212" t="s">
        <v>184</v>
      </c>
      <c r="G5237" s="212" t="s">
        <v>764</v>
      </c>
      <c r="H5237" s="212">
        <v>7242</v>
      </c>
      <c r="I5237" s="212" t="s">
        <v>765</v>
      </c>
      <c r="J5237" s="212">
        <v>1193</v>
      </c>
      <c r="K5237" s="212" t="s">
        <v>506</v>
      </c>
      <c r="L5237" s="212" t="s">
        <v>507</v>
      </c>
      <c r="M5237" s="212"/>
      <c r="N5237" s="212"/>
      <c r="O5237" s="212"/>
      <c r="P5237" s="212">
        <v>1094</v>
      </c>
      <c r="Q5237" s="212" t="s">
        <v>752</v>
      </c>
      <c r="R5237" s="212" t="s">
        <v>753</v>
      </c>
      <c r="S5237" s="212"/>
      <c r="T5237" s="212"/>
      <c r="U5237" s="212"/>
      <c r="V5237" s="212"/>
      <c r="W5237" s="212"/>
      <c r="X5237" s="212"/>
      <c r="Y5237" s="212">
        <v>1375</v>
      </c>
      <c r="Z5237" s="212" t="s">
        <v>314</v>
      </c>
      <c r="AA5237" s="212" t="s">
        <v>315</v>
      </c>
      <c r="AB5237" s="212">
        <v>7803.6419999999998</v>
      </c>
      <c r="AC5237" s="212">
        <v>9442.4069999999992</v>
      </c>
      <c r="AD5237" s="212">
        <v>12</v>
      </c>
      <c r="AE5237" s="212">
        <v>0</v>
      </c>
      <c r="AF5237" s="212">
        <v>12</v>
      </c>
      <c r="AG5237" s="212">
        <v>0</v>
      </c>
      <c r="AH5237" s="212">
        <v>93643.7</v>
      </c>
      <c r="AI5237" s="212">
        <v>113308.88</v>
      </c>
      <c r="AJ5237" s="212">
        <v>0</v>
      </c>
      <c r="AK5237" s="212">
        <v>0</v>
      </c>
      <c r="AL5237" s="212">
        <v>0</v>
      </c>
      <c r="AM5237">
        <v>1</v>
      </c>
      <c r="AN5237" t="str">
        <f>VLOOKUP(H5237,'Base Art'!$A:$AJ,36,FALSE)</f>
        <v>MASTERFOODS ARGENTINA LTD.</v>
      </c>
    </row>
    <row r="5238" spans="1:40" x14ac:dyDescent="0.25">
      <c r="A5238" s="212" t="s">
        <v>7819</v>
      </c>
      <c r="B5238" s="212">
        <v>1</v>
      </c>
      <c r="C5238" s="212" t="s">
        <v>7820</v>
      </c>
      <c r="D5238" s="212" t="s">
        <v>183</v>
      </c>
      <c r="E5238" s="212">
        <v>58</v>
      </c>
      <c r="F5238" s="212" t="s">
        <v>184</v>
      </c>
      <c r="G5238" s="212" t="s">
        <v>766</v>
      </c>
      <c r="H5238" s="212">
        <v>7243</v>
      </c>
      <c r="I5238" s="212" t="s">
        <v>767</v>
      </c>
      <c r="J5238" s="212">
        <v>1193</v>
      </c>
      <c r="K5238" s="212" t="s">
        <v>506</v>
      </c>
      <c r="L5238" s="212" t="s">
        <v>507</v>
      </c>
      <c r="M5238" s="212"/>
      <c r="N5238" s="212"/>
      <c r="O5238" s="212"/>
      <c r="P5238" s="212">
        <v>1094</v>
      </c>
      <c r="Q5238" s="212" t="s">
        <v>752</v>
      </c>
      <c r="R5238" s="212" t="s">
        <v>753</v>
      </c>
      <c r="S5238" s="212"/>
      <c r="T5238" s="212"/>
      <c r="U5238" s="212"/>
      <c r="V5238" s="212"/>
      <c r="W5238" s="212"/>
      <c r="X5238" s="212"/>
      <c r="Y5238" s="212">
        <v>1375</v>
      </c>
      <c r="Z5238" s="212" t="s">
        <v>314</v>
      </c>
      <c r="AA5238" s="212" t="s">
        <v>315</v>
      </c>
      <c r="AB5238" s="212">
        <v>7818.12</v>
      </c>
      <c r="AC5238" s="212">
        <v>9459.9249999999993</v>
      </c>
      <c r="AD5238" s="212">
        <v>11</v>
      </c>
      <c r="AE5238" s="212">
        <v>0</v>
      </c>
      <c r="AF5238" s="212">
        <v>11</v>
      </c>
      <c r="AG5238" s="212">
        <v>0</v>
      </c>
      <c r="AH5238" s="212">
        <v>85999.32</v>
      </c>
      <c r="AI5238" s="212">
        <v>104059.18</v>
      </c>
      <c r="AJ5238" s="212">
        <v>0</v>
      </c>
      <c r="AK5238" s="212">
        <v>0</v>
      </c>
      <c r="AL5238" s="212">
        <v>0</v>
      </c>
      <c r="AM5238">
        <v>1</v>
      </c>
      <c r="AN5238" t="str">
        <f>VLOOKUP(H5238,'Base Art'!$A:$AJ,36,FALSE)</f>
        <v>MASTERFOODS ARGENTINA LTD.</v>
      </c>
    </row>
    <row r="5239" spans="1:40" x14ac:dyDescent="0.25">
      <c r="A5239" s="212" t="s">
        <v>7819</v>
      </c>
      <c r="B5239" s="212">
        <v>1</v>
      </c>
      <c r="C5239" s="212" t="s">
        <v>7820</v>
      </c>
      <c r="D5239" s="212" t="s">
        <v>183</v>
      </c>
      <c r="E5239" s="212">
        <v>58</v>
      </c>
      <c r="F5239" s="212" t="s">
        <v>184</v>
      </c>
      <c r="G5239" s="212" t="s">
        <v>1729</v>
      </c>
      <c r="H5239" s="212">
        <v>7261</v>
      </c>
      <c r="I5239" s="212" t="s">
        <v>1730</v>
      </c>
      <c r="J5239" s="212">
        <v>1187</v>
      </c>
      <c r="K5239" s="212" t="s">
        <v>1645</v>
      </c>
      <c r="L5239" s="212" t="s">
        <v>1646</v>
      </c>
      <c r="M5239" s="212"/>
      <c r="N5239" s="212"/>
      <c r="O5239" s="212"/>
      <c r="P5239" s="212"/>
      <c r="Q5239" s="212"/>
      <c r="R5239" s="212"/>
      <c r="S5239" s="212"/>
      <c r="T5239" s="212"/>
      <c r="U5239" s="212"/>
      <c r="V5239" s="212"/>
      <c r="W5239" s="212"/>
      <c r="X5239" s="212"/>
      <c r="Y5239" s="212">
        <v>1374</v>
      </c>
      <c r="Z5239" s="212" t="s">
        <v>336</v>
      </c>
      <c r="AA5239" s="212" t="s">
        <v>337</v>
      </c>
      <c r="AB5239" s="212">
        <v>67582.539000000004</v>
      </c>
      <c r="AC5239" s="212">
        <v>83802.353000000003</v>
      </c>
      <c r="AD5239" s="212">
        <v>8.3299999999999999E-2</v>
      </c>
      <c r="AE5239" s="212">
        <v>0</v>
      </c>
      <c r="AF5239" s="212">
        <v>8.3299999999999999E-2</v>
      </c>
      <c r="AG5239" s="212">
        <v>0</v>
      </c>
      <c r="AH5239" s="212">
        <v>5631.88</v>
      </c>
      <c r="AI5239" s="212">
        <v>6983.53</v>
      </c>
      <c r="AJ5239" s="212">
        <v>0</v>
      </c>
      <c r="AK5239" s="212">
        <v>0</v>
      </c>
      <c r="AL5239" s="212">
        <v>0</v>
      </c>
      <c r="AM5239">
        <v>1</v>
      </c>
      <c r="AN5239" t="str">
        <f>VLOOKUP(H5239,'Base Art'!$A:$AJ,36,FALSE)</f>
        <v>MONDELEZ ARGENTINA S.A.</v>
      </c>
    </row>
    <row r="5240" spans="1:40" x14ac:dyDescent="0.25">
      <c r="A5240" s="212" t="s">
        <v>7819</v>
      </c>
      <c r="B5240" s="212">
        <v>1</v>
      </c>
      <c r="C5240" s="212" t="s">
        <v>7820</v>
      </c>
      <c r="D5240" s="212" t="s">
        <v>183</v>
      </c>
      <c r="E5240" s="212">
        <v>58</v>
      </c>
      <c r="F5240" s="212" t="s">
        <v>184</v>
      </c>
      <c r="G5240" s="212" t="s">
        <v>1339</v>
      </c>
      <c r="H5240" s="212">
        <v>7311</v>
      </c>
      <c r="I5240" s="212" t="s">
        <v>1340</v>
      </c>
      <c r="J5240" s="212">
        <v>1194</v>
      </c>
      <c r="K5240" s="212" t="s">
        <v>310</v>
      </c>
      <c r="L5240" s="212" t="s">
        <v>311</v>
      </c>
      <c r="M5240" s="212"/>
      <c r="N5240" s="212"/>
      <c r="O5240" s="212"/>
      <c r="P5240" s="212">
        <v>1094</v>
      </c>
      <c r="Q5240" s="212" t="s">
        <v>752</v>
      </c>
      <c r="R5240" s="212" t="s">
        <v>753</v>
      </c>
      <c r="S5240" s="212"/>
      <c r="T5240" s="212"/>
      <c r="U5240" s="212"/>
      <c r="V5240" s="212"/>
      <c r="W5240" s="212"/>
      <c r="X5240" s="212"/>
      <c r="Y5240" s="212">
        <v>1375</v>
      </c>
      <c r="Z5240" s="212" t="s">
        <v>314</v>
      </c>
      <c r="AA5240" s="212" t="s">
        <v>315</v>
      </c>
      <c r="AB5240" s="212">
        <v>7787.7160000000003</v>
      </c>
      <c r="AC5240" s="212">
        <v>9423.1370000000006</v>
      </c>
      <c r="AD5240" s="212">
        <v>8</v>
      </c>
      <c r="AE5240" s="212">
        <v>0</v>
      </c>
      <c r="AF5240" s="212">
        <v>8</v>
      </c>
      <c r="AG5240" s="212">
        <v>0</v>
      </c>
      <c r="AH5240" s="212">
        <v>62301.73</v>
      </c>
      <c r="AI5240" s="212">
        <v>75385.09</v>
      </c>
      <c r="AJ5240" s="212">
        <v>0</v>
      </c>
      <c r="AK5240" s="212">
        <v>0</v>
      </c>
      <c r="AL5240" s="212">
        <v>0</v>
      </c>
      <c r="AM5240">
        <v>1</v>
      </c>
      <c r="AN5240" t="str">
        <f>VLOOKUP(H5240,'Base Art'!$A:$AJ,36,FALSE)</f>
        <v>MASTERFOODS ARGENTINA LTD.</v>
      </c>
    </row>
    <row r="5241" spans="1:40" x14ac:dyDescent="0.25">
      <c r="A5241" s="212" t="s">
        <v>7819</v>
      </c>
      <c r="B5241" s="212">
        <v>1</v>
      </c>
      <c r="C5241" s="212" t="s">
        <v>7820</v>
      </c>
      <c r="D5241" s="212" t="s">
        <v>183</v>
      </c>
      <c r="E5241" s="212">
        <v>58</v>
      </c>
      <c r="F5241" s="212" t="s">
        <v>184</v>
      </c>
      <c r="G5241" s="212" t="s">
        <v>7771</v>
      </c>
      <c r="H5241" s="212">
        <v>7312</v>
      </c>
      <c r="I5241" s="212" t="s">
        <v>3338</v>
      </c>
      <c r="J5241" s="212">
        <v>1194</v>
      </c>
      <c r="K5241" s="212" t="s">
        <v>310</v>
      </c>
      <c r="L5241" s="212" t="s">
        <v>311</v>
      </c>
      <c r="M5241" s="212"/>
      <c r="N5241" s="212"/>
      <c r="O5241" s="212"/>
      <c r="P5241" s="212">
        <v>1094</v>
      </c>
      <c r="Q5241" s="212" t="s">
        <v>752</v>
      </c>
      <c r="R5241" s="212" t="s">
        <v>753</v>
      </c>
      <c r="S5241" s="212"/>
      <c r="T5241" s="212"/>
      <c r="U5241" s="212"/>
      <c r="V5241" s="212"/>
      <c r="W5241" s="212"/>
      <c r="X5241" s="212"/>
      <c r="Y5241" s="212">
        <v>1375</v>
      </c>
      <c r="Z5241" s="212" t="s">
        <v>314</v>
      </c>
      <c r="AA5241" s="212" t="s">
        <v>315</v>
      </c>
      <c r="AB5241" s="212">
        <v>7835.4939999999997</v>
      </c>
      <c r="AC5241" s="212">
        <v>9480.9470000000001</v>
      </c>
      <c r="AD5241" s="212">
        <v>3</v>
      </c>
      <c r="AE5241" s="212">
        <v>0</v>
      </c>
      <c r="AF5241" s="212">
        <v>3</v>
      </c>
      <c r="AG5241" s="212">
        <v>0</v>
      </c>
      <c r="AH5241" s="212">
        <v>23506.48</v>
      </c>
      <c r="AI5241" s="212">
        <v>28442.84</v>
      </c>
      <c r="AJ5241" s="212">
        <v>0</v>
      </c>
      <c r="AK5241" s="212">
        <v>0</v>
      </c>
      <c r="AL5241" s="212">
        <v>0</v>
      </c>
      <c r="AM5241">
        <v>1</v>
      </c>
      <c r="AN5241" t="str">
        <f>VLOOKUP(H5241,'Base Art'!$A:$AJ,36,FALSE)</f>
        <v>MASTERFOODS ARGENTINA LTD.</v>
      </c>
    </row>
    <row r="5242" spans="1:40" x14ac:dyDescent="0.25">
      <c r="A5242" s="212" t="s">
        <v>7819</v>
      </c>
      <c r="B5242" s="212">
        <v>1</v>
      </c>
      <c r="C5242" s="212" t="s">
        <v>7820</v>
      </c>
      <c r="D5242" s="212" t="s">
        <v>183</v>
      </c>
      <c r="E5242" s="212">
        <v>58</v>
      </c>
      <c r="F5242" s="212" t="s">
        <v>184</v>
      </c>
      <c r="G5242" s="212" t="s">
        <v>1341</v>
      </c>
      <c r="H5242" s="212">
        <v>7313</v>
      </c>
      <c r="I5242" s="212" t="s">
        <v>1342</v>
      </c>
      <c r="J5242" s="212">
        <v>1194</v>
      </c>
      <c r="K5242" s="212" t="s">
        <v>310</v>
      </c>
      <c r="L5242" s="212" t="s">
        <v>311</v>
      </c>
      <c r="M5242" s="212"/>
      <c r="N5242" s="212"/>
      <c r="O5242" s="212"/>
      <c r="P5242" s="212">
        <v>1094</v>
      </c>
      <c r="Q5242" s="212" t="s">
        <v>752</v>
      </c>
      <c r="R5242" s="212" t="s">
        <v>753</v>
      </c>
      <c r="S5242" s="212"/>
      <c r="T5242" s="212"/>
      <c r="U5242" s="212"/>
      <c r="V5242" s="212"/>
      <c r="W5242" s="212"/>
      <c r="X5242" s="212"/>
      <c r="Y5242" s="212">
        <v>1375</v>
      </c>
      <c r="Z5242" s="212" t="s">
        <v>314</v>
      </c>
      <c r="AA5242" s="212" t="s">
        <v>315</v>
      </c>
      <c r="AB5242" s="212">
        <v>7787.7160000000003</v>
      </c>
      <c r="AC5242" s="212">
        <v>9423.1370000000006</v>
      </c>
      <c r="AD5242" s="212">
        <v>8</v>
      </c>
      <c r="AE5242" s="212">
        <v>0</v>
      </c>
      <c r="AF5242" s="212">
        <v>8</v>
      </c>
      <c r="AG5242" s="212">
        <v>0</v>
      </c>
      <c r="AH5242" s="212">
        <v>62301.73</v>
      </c>
      <c r="AI5242" s="212">
        <v>75385.09</v>
      </c>
      <c r="AJ5242" s="212">
        <v>0</v>
      </c>
      <c r="AK5242" s="212">
        <v>0</v>
      </c>
      <c r="AL5242" s="212">
        <v>0</v>
      </c>
      <c r="AM5242">
        <v>1</v>
      </c>
      <c r="AN5242" t="str">
        <f>VLOOKUP(H5242,'Base Art'!$A:$AJ,36,FALSE)</f>
        <v>MASTERFOODS ARGENTINA LTD.</v>
      </c>
    </row>
    <row r="5243" spans="1:40" x14ac:dyDescent="0.25">
      <c r="A5243" s="212" t="s">
        <v>7819</v>
      </c>
      <c r="B5243" s="212">
        <v>1</v>
      </c>
      <c r="C5243" s="212" t="s">
        <v>7820</v>
      </c>
      <c r="D5243" s="212" t="s">
        <v>183</v>
      </c>
      <c r="E5243" s="212">
        <v>58</v>
      </c>
      <c r="F5243" s="212" t="s">
        <v>184</v>
      </c>
      <c r="G5243" s="212" t="s">
        <v>1579</v>
      </c>
      <c r="H5243" s="212">
        <v>7434</v>
      </c>
      <c r="I5243" s="212" t="s">
        <v>1580</v>
      </c>
      <c r="J5243" s="212">
        <v>1193</v>
      </c>
      <c r="K5243" s="212" t="s">
        <v>506</v>
      </c>
      <c r="L5243" s="212" t="s">
        <v>507</v>
      </c>
      <c r="M5243" s="212"/>
      <c r="N5243" s="212"/>
      <c r="O5243" s="212"/>
      <c r="P5243" s="212">
        <v>1094</v>
      </c>
      <c r="Q5243" s="212" t="s">
        <v>752</v>
      </c>
      <c r="R5243" s="212" t="s">
        <v>753</v>
      </c>
      <c r="S5243" s="212"/>
      <c r="T5243" s="212"/>
      <c r="U5243" s="212"/>
      <c r="V5243" s="212"/>
      <c r="W5243" s="212"/>
      <c r="X5243" s="212"/>
      <c r="Y5243" s="212">
        <v>1375</v>
      </c>
      <c r="Z5243" s="212" t="s">
        <v>314</v>
      </c>
      <c r="AA5243" s="212" t="s">
        <v>315</v>
      </c>
      <c r="AB5243" s="212">
        <v>7835.4939999999997</v>
      </c>
      <c r="AC5243" s="212">
        <v>9480.9470000000001</v>
      </c>
      <c r="AD5243" s="212">
        <v>6</v>
      </c>
      <c r="AE5243" s="212">
        <v>0</v>
      </c>
      <c r="AF5243" s="212">
        <v>6</v>
      </c>
      <c r="AG5243" s="212">
        <v>0</v>
      </c>
      <c r="AH5243" s="212">
        <v>47012.959999999999</v>
      </c>
      <c r="AI5243" s="212">
        <v>56885.68</v>
      </c>
      <c r="AJ5243" s="212">
        <v>0</v>
      </c>
      <c r="AK5243" s="212">
        <v>0</v>
      </c>
      <c r="AL5243" s="212">
        <v>0</v>
      </c>
      <c r="AM5243">
        <v>1</v>
      </c>
      <c r="AN5243" t="str">
        <f>VLOOKUP(H5243,'Base Art'!$A:$AJ,36,FALSE)</f>
        <v>MASTERFOODS ARGENTINA LTD.</v>
      </c>
    </row>
    <row r="5244" spans="1:40" x14ac:dyDescent="0.25">
      <c r="A5244" s="212" t="s">
        <v>7819</v>
      </c>
      <c r="B5244" s="212">
        <v>1</v>
      </c>
      <c r="C5244" s="212" t="s">
        <v>7820</v>
      </c>
      <c r="D5244" s="212" t="s">
        <v>183</v>
      </c>
      <c r="E5244" s="212">
        <v>58</v>
      </c>
      <c r="F5244" s="212" t="s">
        <v>184</v>
      </c>
      <c r="G5244" s="212" t="s">
        <v>1759</v>
      </c>
      <c r="H5244" s="212">
        <v>7511</v>
      </c>
      <c r="I5244" s="212" t="s">
        <v>1760</v>
      </c>
      <c r="J5244" s="212">
        <v>1463</v>
      </c>
      <c r="K5244" s="212" t="s">
        <v>696</v>
      </c>
      <c r="L5244" s="212" t="s">
        <v>697</v>
      </c>
      <c r="M5244" s="212"/>
      <c r="N5244" s="212"/>
      <c r="O5244" s="212"/>
      <c r="P5244" s="212"/>
      <c r="Q5244" s="212"/>
      <c r="R5244" s="212"/>
      <c r="S5244" s="212"/>
      <c r="T5244" s="212"/>
      <c r="U5244" s="212"/>
      <c r="V5244" s="212"/>
      <c r="W5244" s="212"/>
      <c r="X5244" s="212"/>
      <c r="Y5244" s="212">
        <v>1369</v>
      </c>
      <c r="Z5244" s="212" t="s">
        <v>354</v>
      </c>
      <c r="AA5244" s="212" t="s">
        <v>355</v>
      </c>
      <c r="AB5244" s="212">
        <v>7130.3159999999998</v>
      </c>
      <c r="AC5244" s="212">
        <v>7879</v>
      </c>
      <c r="AD5244" s="212">
        <v>1</v>
      </c>
      <c r="AE5244" s="212">
        <v>0</v>
      </c>
      <c r="AF5244" s="212">
        <v>1</v>
      </c>
      <c r="AG5244" s="212">
        <v>0</v>
      </c>
      <c r="AH5244" s="212">
        <v>7130.32</v>
      </c>
      <c r="AI5244" s="212">
        <v>7879</v>
      </c>
      <c r="AJ5244" s="212">
        <v>0</v>
      </c>
      <c r="AK5244" s="212">
        <v>0</v>
      </c>
      <c r="AL5244" s="212">
        <v>0</v>
      </c>
      <c r="AM5244">
        <v>1</v>
      </c>
      <c r="AN5244" t="str">
        <f>VLOOKUP(H5244,'Base Art'!$A:$AJ,36,FALSE)</f>
        <v>MOLINO CAÑUELAS S.A.C.I.F.I.A.</v>
      </c>
    </row>
    <row r="5245" spans="1:40" x14ac:dyDescent="0.25">
      <c r="A5245" s="212" t="s">
        <v>7819</v>
      </c>
      <c r="B5245" s="212">
        <v>1</v>
      </c>
      <c r="C5245" s="212" t="s">
        <v>7820</v>
      </c>
      <c r="D5245" s="212" t="s">
        <v>183</v>
      </c>
      <c r="E5245" s="212">
        <v>58</v>
      </c>
      <c r="F5245" s="212" t="s">
        <v>184</v>
      </c>
      <c r="G5245" s="212" t="s">
        <v>1433</v>
      </c>
      <c r="H5245" s="212">
        <v>7544</v>
      </c>
      <c r="I5245" s="212" t="s">
        <v>1434</v>
      </c>
      <c r="J5245" s="212"/>
      <c r="K5245" s="212"/>
      <c r="L5245" s="212"/>
      <c r="M5245" s="212"/>
      <c r="N5245" s="212"/>
      <c r="O5245" s="212"/>
      <c r="P5245" s="212"/>
      <c r="Q5245" s="212"/>
      <c r="R5245" s="212"/>
      <c r="S5245" s="212"/>
      <c r="T5245" s="212"/>
      <c r="U5245" s="212"/>
      <c r="V5245" s="212"/>
      <c r="W5245" s="212"/>
      <c r="X5245" s="212"/>
      <c r="Y5245" s="212">
        <v>1372</v>
      </c>
      <c r="Z5245" s="212" t="s">
        <v>346</v>
      </c>
      <c r="AA5245" s="212" t="s">
        <v>347</v>
      </c>
      <c r="AB5245" s="212">
        <v>87120.494999999995</v>
      </c>
      <c r="AC5245" s="212">
        <v>108029.41</v>
      </c>
      <c r="AD5245" s="212">
        <v>8.3299999999999999E-2</v>
      </c>
      <c r="AE5245" s="212">
        <v>0</v>
      </c>
      <c r="AF5245" s="212">
        <v>8.3299999999999999E-2</v>
      </c>
      <c r="AG5245" s="212">
        <v>0</v>
      </c>
      <c r="AH5245" s="212">
        <v>7260.04</v>
      </c>
      <c r="AI5245" s="212">
        <v>9002.4500000000007</v>
      </c>
      <c r="AJ5245" s="212">
        <v>0</v>
      </c>
      <c r="AK5245" s="212">
        <v>0</v>
      </c>
      <c r="AL5245" s="212">
        <v>0</v>
      </c>
      <c r="AM5245">
        <v>1</v>
      </c>
      <c r="AN5245" t="str">
        <f>VLOOKUP(H5245,'Base Art'!$A:$AJ,36,FALSE)</f>
        <v>LA DELICIA FELIPE FORT S.A.</v>
      </c>
    </row>
    <row r="5246" spans="1:40" x14ac:dyDescent="0.25">
      <c r="A5246" s="212" t="s">
        <v>7819</v>
      </c>
      <c r="B5246" s="212">
        <v>1</v>
      </c>
      <c r="C5246" s="212" t="s">
        <v>7820</v>
      </c>
      <c r="D5246" s="212" t="s">
        <v>183</v>
      </c>
      <c r="E5246" s="212">
        <v>58</v>
      </c>
      <c r="F5246" s="212" t="s">
        <v>184</v>
      </c>
      <c r="G5246" s="212" t="s">
        <v>1018</v>
      </c>
      <c r="H5246" s="212">
        <v>7688</v>
      </c>
      <c r="I5246" s="212" t="s">
        <v>1019</v>
      </c>
      <c r="J5246" s="212">
        <v>1193</v>
      </c>
      <c r="K5246" s="212" t="s">
        <v>506</v>
      </c>
      <c r="L5246" s="212" t="s">
        <v>507</v>
      </c>
      <c r="M5246" s="212"/>
      <c r="N5246" s="212"/>
      <c r="O5246" s="212"/>
      <c r="P5246" s="212">
        <v>1098</v>
      </c>
      <c r="Q5246" s="212" t="s">
        <v>312</v>
      </c>
      <c r="R5246" s="212" t="s">
        <v>313</v>
      </c>
      <c r="S5246" s="212"/>
      <c r="T5246" s="212"/>
      <c r="U5246" s="212"/>
      <c r="V5246" s="212"/>
      <c r="W5246" s="212"/>
      <c r="X5246" s="212"/>
      <c r="Y5246" s="212">
        <v>1375</v>
      </c>
      <c r="Z5246" s="212" t="s">
        <v>314</v>
      </c>
      <c r="AA5246" s="212" t="s">
        <v>315</v>
      </c>
      <c r="AB5246" s="212">
        <v>36608.959999999999</v>
      </c>
      <c r="AC5246" s="212">
        <v>44296.841999999997</v>
      </c>
      <c r="AD5246" s="212">
        <v>6</v>
      </c>
      <c r="AE5246" s="212">
        <v>0</v>
      </c>
      <c r="AF5246" s="212">
        <v>6</v>
      </c>
      <c r="AG5246" s="212">
        <v>0</v>
      </c>
      <c r="AH5246" s="212">
        <v>219653.76000000001</v>
      </c>
      <c r="AI5246" s="212">
        <v>265781.05</v>
      </c>
      <c r="AJ5246" s="212">
        <v>0</v>
      </c>
      <c r="AK5246" s="212">
        <v>0</v>
      </c>
      <c r="AL5246" s="212">
        <v>0</v>
      </c>
      <c r="AM5246">
        <v>1</v>
      </c>
      <c r="AN5246" t="str">
        <f>VLOOKUP(H5246,'Base Art'!$A:$AJ,36,FALSE)</f>
        <v>MASTERFOODS ARGENTINA LTD.</v>
      </c>
    </row>
    <row r="5247" spans="1:40" x14ac:dyDescent="0.25">
      <c r="A5247" s="212" t="s">
        <v>7819</v>
      </c>
      <c r="B5247" s="212">
        <v>1</v>
      </c>
      <c r="C5247" s="212" t="s">
        <v>7820</v>
      </c>
      <c r="D5247" s="212" t="s">
        <v>183</v>
      </c>
      <c r="E5247" s="212">
        <v>58</v>
      </c>
      <c r="F5247" s="212" t="s">
        <v>184</v>
      </c>
      <c r="G5247" s="212" t="s">
        <v>1343</v>
      </c>
      <c r="H5247" s="212">
        <v>7692</v>
      </c>
      <c r="I5247" s="212" t="s">
        <v>1344</v>
      </c>
      <c r="J5247" s="212">
        <v>1193</v>
      </c>
      <c r="K5247" s="212" t="s">
        <v>506</v>
      </c>
      <c r="L5247" s="212" t="s">
        <v>507</v>
      </c>
      <c r="M5247" s="212"/>
      <c r="N5247" s="212"/>
      <c r="O5247" s="212"/>
      <c r="P5247" s="212">
        <v>1098</v>
      </c>
      <c r="Q5247" s="212" t="s">
        <v>312</v>
      </c>
      <c r="R5247" s="212" t="s">
        <v>313</v>
      </c>
      <c r="S5247" s="212"/>
      <c r="T5247" s="212"/>
      <c r="U5247" s="212"/>
      <c r="V5247" s="212"/>
      <c r="W5247" s="212"/>
      <c r="X5247" s="212"/>
      <c r="Y5247" s="212">
        <v>1375</v>
      </c>
      <c r="Z5247" s="212" t="s">
        <v>314</v>
      </c>
      <c r="AA5247" s="212" t="s">
        <v>315</v>
      </c>
      <c r="AB5247" s="212">
        <v>38770.239999999998</v>
      </c>
      <c r="AC5247" s="212">
        <v>46911.99</v>
      </c>
      <c r="AD5247" s="212">
        <v>2</v>
      </c>
      <c r="AE5247" s="212">
        <v>0</v>
      </c>
      <c r="AF5247" s="212">
        <v>2</v>
      </c>
      <c r="AG5247" s="212">
        <v>0</v>
      </c>
      <c r="AH5247" s="212">
        <v>77540.479999999996</v>
      </c>
      <c r="AI5247" s="212">
        <v>93823.98</v>
      </c>
      <c r="AJ5247" s="212">
        <v>0</v>
      </c>
      <c r="AK5247" s="212">
        <v>0</v>
      </c>
      <c r="AL5247" s="212">
        <v>0</v>
      </c>
      <c r="AM5247">
        <v>1</v>
      </c>
      <c r="AN5247" t="str">
        <f>VLOOKUP(H5247,'Base Art'!$A:$AJ,36,FALSE)</f>
        <v>MASTERFOODS ARGENTINA LTD.</v>
      </c>
    </row>
    <row r="5248" spans="1:40" x14ac:dyDescent="0.25">
      <c r="A5248" s="212" t="s">
        <v>7819</v>
      </c>
      <c r="B5248" s="212">
        <v>1</v>
      </c>
      <c r="C5248" s="212" t="s">
        <v>7820</v>
      </c>
      <c r="D5248" s="212" t="s">
        <v>183</v>
      </c>
      <c r="E5248" s="212">
        <v>58</v>
      </c>
      <c r="F5248" s="212" t="s">
        <v>184</v>
      </c>
      <c r="G5248" s="212" t="s">
        <v>7751</v>
      </c>
      <c r="H5248" s="212">
        <v>7761</v>
      </c>
      <c r="I5248" s="212" t="s">
        <v>3632</v>
      </c>
      <c r="J5248" s="212"/>
      <c r="K5248" s="212"/>
      <c r="L5248" s="212"/>
      <c r="M5248" s="212"/>
      <c r="N5248" s="212"/>
      <c r="O5248" s="212"/>
      <c r="P5248" s="212">
        <v>1140</v>
      </c>
      <c r="Q5248" s="212" t="s">
        <v>7749</v>
      </c>
      <c r="R5248" s="212" t="s">
        <v>7750</v>
      </c>
      <c r="S5248" s="212"/>
      <c r="T5248" s="212"/>
      <c r="U5248" s="212"/>
      <c r="V5248" s="212"/>
      <c r="W5248" s="212"/>
      <c r="X5248" s="212"/>
      <c r="Y5248" s="212">
        <v>1370</v>
      </c>
      <c r="Z5248" s="212" t="s">
        <v>400</v>
      </c>
      <c r="AA5248" s="212" t="s">
        <v>401</v>
      </c>
      <c r="AB5248" s="212">
        <v>18227.915000000001</v>
      </c>
      <c r="AC5248" s="212">
        <v>22055.782999999999</v>
      </c>
      <c r="AD5248" s="212">
        <v>0.16669999999999999</v>
      </c>
      <c r="AE5248" s="212">
        <v>0</v>
      </c>
      <c r="AF5248" s="212">
        <v>0.16669999999999999</v>
      </c>
      <c r="AG5248" s="212">
        <v>0</v>
      </c>
      <c r="AH5248" s="212">
        <v>3037.99</v>
      </c>
      <c r="AI5248" s="212">
        <v>3675.96</v>
      </c>
      <c r="AJ5248" s="212">
        <v>0</v>
      </c>
      <c r="AK5248" s="212">
        <v>0</v>
      </c>
      <c r="AL5248" s="212">
        <v>0</v>
      </c>
      <c r="AM5248">
        <v>1</v>
      </c>
      <c r="AN5248" t="str">
        <f>VLOOKUP(H5248,'Base Art'!$A:$AJ,36,FALSE)</f>
        <v>LICORES ARGENTINOS SA</v>
      </c>
    </row>
    <row r="5249" spans="1:40" x14ac:dyDescent="0.25">
      <c r="A5249" s="212" t="s">
        <v>7819</v>
      </c>
      <c r="B5249" s="212">
        <v>1</v>
      </c>
      <c r="C5249" s="212" t="s">
        <v>7820</v>
      </c>
      <c r="D5249" s="212" t="s">
        <v>183</v>
      </c>
      <c r="E5249" s="212">
        <v>58</v>
      </c>
      <c r="F5249" s="212" t="s">
        <v>184</v>
      </c>
      <c r="G5249" s="212" t="s">
        <v>784</v>
      </c>
      <c r="H5249" s="212">
        <v>7784</v>
      </c>
      <c r="I5249" s="212" t="s">
        <v>785</v>
      </c>
      <c r="J5249" s="212">
        <v>1193</v>
      </c>
      <c r="K5249" s="212" t="s">
        <v>506</v>
      </c>
      <c r="L5249" s="212" t="s">
        <v>507</v>
      </c>
      <c r="M5249" s="212"/>
      <c r="N5249" s="212"/>
      <c r="O5249" s="212"/>
      <c r="P5249" s="212">
        <v>1098</v>
      </c>
      <c r="Q5249" s="212" t="s">
        <v>312</v>
      </c>
      <c r="R5249" s="212" t="s">
        <v>313</v>
      </c>
      <c r="S5249" s="212"/>
      <c r="T5249" s="212"/>
      <c r="U5249" s="212"/>
      <c r="V5249" s="212"/>
      <c r="W5249" s="212"/>
      <c r="X5249" s="212"/>
      <c r="Y5249" s="212">
        <v>1375</v>
      </c>
      <c r="Z5249" s="212" t="s">
        <v>314</v>
      </c>
      <c r="AA5249" s="212" t="s">
        <v>315</v>
      </c>
      <c r="AB5249" s="212">
        <v>36608.959999999999</v>
      </c>
      <c r="AC5249" s="212">
        <v>44296.841999999997</v>
      </c>
      <c r="AD5249" s="212">
        <v>6</v>
      </c>
      <c r="AE5249" s="212">
        <v>0</v>
      </c>
      <c r="AF5249" s="212">
        <v>6</v>
      </c>
      <c r="AG5249" s="212">
        <v>0</v>
      </c>
      <c r="AH5249" s="212">
        <v>219653.76000000001</v>
      </c>
      <c r="AI5249" s="212">
        <v>265781.05</v>
      </c>
      <c r="AJ5249" s="212">
        <v>0</v>
      </c>
      <c r="AK5249" s="212">
        <v>0</v>
      </c>
      <c r="AL5249" s="212">
        <v>0</v>
      </c>
      <c r="AM5249">
        <v>1</v>
      </c>
      <c r="AN5249" t="str">
        <f>VLOOKUP(H5249,'Base Art'!$A:$AJ,36,FALSE)</f>
        <v>MASTERFOODS ARGENTINA LTD.</v>
      </c>
    </row>
    <row r="5250" spans="1:40" x14ac:dyDescent="0.25">
      <c r="A5250" s="212" t="s">
        <v>7819</v>
      </c>
      <c r="B5250" s="212">
        <v>1</v>
      </c>
      <c r="C5250" s="212" t="s">
        <v>7820</v>
      </c>
      <c r="D5250" s="212" t="s">
        <v>183</v>
      </c>
      <c r="E5250" s="212">
        <v>58</v>
      </c>
      <c r="F5250" s="212" t="s">
        <v>184</v>
      </c>
      <c r="G5250" s="212" t="s">
        <v>786</v>
      </c>
      <c r="H5250" s="212">
        <v>7786</v>
      </c>
      <c r="I5250" s="212" t="s">
        <v>787</v>
      </c>
      <c r="J5250" s="212">
        <v>1193</v>
      </c>
      <c r="K5250" s="212" t="s">
        <v>506</v>
      </c>
      <c r="L5250" s="212" t="s">
        <v>507</v>
      </c>
      <c r="M5250" s="212"/>
      <c r="N5250" s="212"/>
      <c r="O5250" s="212"/>
      <c r="P5250" s="212">
        <v>1098</v>
      </c>
      <c r="Q5250" s="212" t="s">
        <v>312</v>
      </c>
      <c r="R5250" s="212" t="s">
        <v>313</v>
      </c>
      <c r="S5250" s="212"/>
      <c r="T5250" s="212"/>
      <c r="U5250" s="212"/>
      <c r="V5250" s="212"/>
      <c r="W5250" s="212"/>
      <c r="X5250" s="212"/>
      <c r="Y5250" s="212">
        <v>1375</v>
      </c>
      <c r="Z5250" s="212" t="s">
        <v>314</v>
      </c>
      <c r="AA5250" s="212" t="s">
        <v>315</v>
      </c>
      <c r="AB5250" s="212">
        <v>36608.959999999999</v>
      </c>
      <c r="AC5250" s="212">
        <v>44296.841999999997</v>
      </c>
      <c r="AD5250" s="212">
        <v>6</v>
      </c>
      <c r="AE5250" s="212">
        <v>0</v>
      </c>
      <c r="AF5250" s="212">
        <v>6</v>
      </c>
      <c r="AG5250" s="212">
        <v>0</v>
      </c>
      <c r="AH5250" s="212">
        <v>219653.76000000001</v>
      </c>
      <c r="AI5250" s="212">
        <v>265781.05</v>
      </c>
      <c r="AJ5250" s="212">
        <v>0</v>
      </c>
      <c r="AK5250" s="212">
        <v>0</v>
      </c>
      <c r="AL5250" s="212">
        <v>0</v>
      </c>
      <c r="AM5250">
        <v>1</v>
      </c>
      <c r="AN5250" t="str">
        <f>VLOOKUP(H5250,'Base Art'!$A:$AJ,36,FALSE)</f>
        <v>MASTERFOODS ARGENTINA LTD.</v>
      </c>
    </row>
    <row r="5251" spans="1:40" x14ac:dyDescent="0.25">
      <c r="A5251" s="212" t="s">
        <v>7819</v>
      </c>
      <c r="B5251" s="212">
        <v>1</v>
      </c>
      <c r="C5251" s="212" t="s">
        <v>7820</v>
      </c>
      <c r="D5251" s="212" t="s">
        <v>183</v>
      </c>
      <c r="E5251" s="212">
        <v>58</v>
      </c>
      <c r="F5251" s="212" t="s">
        <v>184</v>
      </c>
      <c r="G5251" s="212" t="s">
        <v>7783</v>
      </c>
      <c r="H5251" s="212">
        <v>8288</v>
      </c>
      <c r="I5251" s="212" t="s">
        <v>4201</v>
      </c>
      <c r="J5251" s="212">
        <v>1451</v>
      </c>
      <c r="K5251" s="212" t="s">
        <v>1507</v>
      </c>
      <c r="L5251" s="212" t="s">
        <v>1508</v>
      </c>
      <c r="M5251" s="212"/>
      <c r="N5251" s="212"/>
      <c r="O5251" s="212"/>
      <c r="P5251" s="212">
        <v>1219</v>
      </c>
      <c r="Q5251" s="212" t="s">
        <v>1509</v>
      </c>
      <c r="R5251" s="212" t="s">
        <v>1510</v>
      </c>
      <c r="S5251" s="212"/>
      <c r="T5251" s="212"/>
      <c r="U5251" s="212"/>
      <c r="V5251" s="212"/>
      <c r="W5251" s="212"/>
      <c r="X5251" s="212"/>
      <c r="Y5251" s="212">
        <v>1370</v>
      </c>
      <c r="Z5251" s="212" t="s">
        <v>400</v>
      </c>
      <c r="AA5251" s="212" t="s">
        <v>401</v>
      </c>
      <c r="AB5251" s="212">
        <v>6040.1</v>
      </c>
      <c r="AC5251" s="212">
        <v>7489.7240000000002</v>
      </c>
      <c r="AD5251" s="212">
        <v>1</v>
      </c>
      <c r="AE5251" s="212">
        <v>0</v>
      </c>
      <c r="AF5251" s="212">
        <v>1</v>
      </c>
      <c r="AG5251" s="212">
        <v>0</v>
      </c>
      <c r="AH5251" s="212">
        <v>6040.1</v>
      </c>
      <c r="AI5251" s="212">
        <v>7489.72</v>
      </c>
      <c r="AJ5251" s="212">
        <v>0</v>
      </c>
      <c r="AK5251" s="212">
        <v>0</v>
      </c>
      <c r="AL5251" s="212">
        <v>0</v>
      </c>
      <c r="AM5251">
        <v>1</v>
      </c>
      <c r="AN5251" t="str">
        <f>VLOOKUP(H5251,'Base Art'!$A:$AJ,36,FALSE)</f>
        <v>RPB SA</v>
      </c>
    </row>
    <row r="5252" spans="1:40" x14ac:dyDescent="0.25">
      <c r="A5252" s="212" t="s">
        <v>7819</v>
      </c>
      <c r="B5252" s="212">
        <v>1</v>
      </c>
      <c r="C5252" s="212" t="s">
        <v>7820</v>
      </c>
      <c r="D5252" s="212" t="s">
        <v>183</v>
      </c>
      <c r="E5252" s="212">
        <v>58</v>
      </c>
      <c r="F5252" s="212" t="s">
        <v>184</v>
      </c>
      <c r="G5252" s="212" t="s">
        <v>806</v>
      </c>
      <c r="H5252" s="212">
        <v>8327</v>
      </c>
      <c r="I5252" s="212" t="s">
        <v>807</v>
      </c>
      <c r="J5252" s="212">
        <v>1204</v>
      </c>
      <c r="K5252" s="212" t="s">
        <v>492</v>
      </c>
      <c r="L5252" s="212" t="s">
        <v>493</v>
      </c>
      <c r="M5252" s="212"/>
      <c r="N5252" s="212"/>
      <c r="O5252" s="212"/>
      <c r="P5252" s="212">
        <v>1201</v>
      </c>
      <c r="Q5252" s="212" t="s">
        <v>808</v>
      </c>
      <c r="R5252" s="212" t="s">
        <v>809</v>
      </c>
      <c r="S5252" s="212"/>
      <c r="T5252" s="212"/>
      <c r="U5252" s="212"/>
      <c r="V5252" s="212"/>
      <c r="W5252" s="212"/>
      <c r="X5252" s="212"/>
      <c r="Y5252" s="212">
        <v>1372</v>
      </c>
      <c r="Z5252" s="212" t="s">
        <v>346</v>
      </c>
      <c r="AA5252" s="212" t="s">
        <v>347</v>
      </c>
      <c r="AB5252" s="212">
        <v>168577.47899999999</v>
      </c>
      <c r="AC5252" s="212">
        <v>203978.75</v>
      </c>
      <c r="AD5252" s="212">
        <v>0.25</v>
      </c>
      <c r="AE5252" s="212">
        <v>0</v>
      </c>
      <c r="AF5252" s="212">
        <v>0.25</v>
      </c>
      <c r="AG5252" s="212">
        <v>0</v>
      </c>
      <c r="AH5252" s="212">
        <v>42144.37</v>
      </c>
      <c r="AI5252" s="212">
        <v>50994.69</v>
      </c>
      <c r="AJ5252" s="212">
        <v>1</v>
      </c>
      <c r="AK5252" s="212">
        <v>0.25</v>
      </c>
      <c r="AL5252" s="212">
        <v>0</v>
      </c>
      <c r="AM5252">
        <v>1</v>
      </c>
      <c r="AN5252" t="str">
        <f>VLOOKUP(H5252,'Base Art'!$A:$AJ,36,FALSE)</f>
        <v>FERRERO ARGENTINA S.A.</v>
      </c>
    </row>
    <row r="5253" spans="1:40" x14ac:dyDescent="0.25">
      <c r="A5253" s="212" t="s">
        <v>7819</v>
      </c>
      <c r="B5253" s="212">
        <v>1</v>
      </c>
      <c r="C5253" s="212" t="s">
        <v>7820</v>
      </c>
      <c r="D5253" s="212" t="s">
        <v>183</v>
      </c>
      <c r="E5253" s="212">
        <v>58</v>
      </c>
      <c r="F5253" s="212" t="s">
        <v>184</v>
      </c>
      <c r="G5253" s="212" t="s">
        <v>1289</v>
      </c>
      <c r="H5253" s="212">
        <v>8336</v>
      </c>
      <c r="I5253" s="212" t="s">
        <v>1290</v>
      </c>
      <c r="J5253" s="212">
        <v>1193</v>
      </c>
      <c r="K5253" s="212" t="s">
        <v>506</v>
      </c>
      <c r="L5253" s="212" t="s">
        <v>507</v>
      </c>
      <c r="M5253" s="212"/>
      <c r="N5253" s="212"/>
      <c r="O5253" s="212"/>
      <c r="P5253" s="212">
        <v>1107</v>
      </c>
      <c r="Q5253" s="212" t="s">
        <v>1158</v>
      </c>
      <c r="R5253" s="212" t="s">
        <v>1159</v>
      </c>
      <c r="S5253" s="212"/>
      <c r="T5253" s="212"/>
      <c r="U5253" s="212"/>
      <c r="V5253" s="212"/>
      <c r="W5253" s="212"/>
      <c r="X5253" s="212"/>
      <c r="Y5253" s="212">
        <v>1375</v>
      </c>
      <c r="Z5253" s="212" t="s">
        <v>314</v>
      </c>
      <c r="AA5253" s="212" t="s">
        <v>315</v>
      </c>
      <c r="AB5253" s="212">
        <v>31949.995999999999</v>
      </c>
      <c r="AC5253" s="212">
        <v>38659.495999999999</v>
      </c>
      <c r="AD5253" s="212">
        <v>1</v>
      </c>
      <c r="AE5253" s="212">
        <v>0</v>
      </c>
      <c r="AF5253" s="212">
        <v>1</v>
      </c>
      <c r="AG5253" s="212">
        <v>0</v>
      </c>
      <c r="AH5253" s="212">
        <v>31950</v>
      </c>
      <c r="AI5253" s="212">
        <v>38659.5</v>
      </c>
      <c r="AJ5253" s="212">
        <v>0</v>
      </c>
      <c r="AK5253" s="212">
        <v>0</v>
      </c>
      <c r="AL5253" s="212">
        <v>0</v>
      </c>
      <c r="AM5253">
        <v>1</v>
      </c>
      <c r="AN5253" t="str">
        <f>VLOOKUP(H5253,'Base Art'!$A:$AJ,36,FALSE)</f>
        <v>MASTERFOODS ARGENTINA LTD.</v>
      </c>
    </row>
    <row r="5254" spans="1:40" x14ac:dyDescent="0.25">
      <c r="A5254" s="212" t="s">
        <v>7819</v>
      </c>
      <c r="B5254" s="212">
        <v>1</v>
      </c>
      <c r="C5254" s="212" t="s">
        <v>7820</v>
      </c>
      <c r="D5254" s="212" t="s">
        <v>183</v>
      </c>
      <c r="E5254" s="212">
        <v>58</v>
      </c>
      <c r="F5254" s="212" t="s">
        <v>184</v>
      </c>
      <c r="G5254" s="212" t="s">
        <v>816</v>
      </c>
      <c r="H5254" s="212">
        <v>8386</v>
      </c>
      <c r="I5254" s="212" t="s">
        <v>817</v>
      </c>
      <c r="J5254" s="212"/>
      <c r="K5254" s="212"/>
      <c r="L5254" s="212"/>
      <c r="M5254" s="212"/>
      <c r="N5254" s="212"/>
      <c r="O5254" s="212"/>
      <c r="P5254" s="212">
        <v>1088</v>
      </c>
      <c r="Q5254" s="212" t="s">
        <v>818</v>
      </c>
      <c r="R5254" s="212" t="s">
        <v>819</v>
      </c>
      <c r="S5254" s="212"/>
      <c r="T5254" s="212"/>
      <c r="U5254" s="212"/>
      <c r="V5254" s="212"/>
      <c r="W5254" s="212"/>
      <c r="X5254" s="212"/>
      <c r="Y5254" s="212">
        <v>1373</v>
      </c>
      <c r="Z5254" s="212" t="s">
        <v>386</v>
      </c>
      <c r="AA5254" s="212" t="s">
        <v>387</v>
      </c>
      <c r="AB5254" s="212">
        <v>87347.19</v>
      </c>
      <c r="AC5254" s="212">
        <v>105690.11199999999</v>
      </c>
      <c r="AD5254" s="212">
        <v>6.6699999999999995E-2</v>
      </c>
      <c r="AE5254" s="212">
        <v>0</v>
      </c>
      <c r="AF5254" s="212">
        <v>6.6699999999999995E-2</v>
      </c>
      <c r="AG5254" s="212">
        <v>0</v>
      </c>
      <c r="AH5254" s="212">
        <v>5823.15</v>
      </c>
      <c r="AI5254" s="212">
        <v>7046.01</v>
      </c>
      <c r="AJ5254" s="212">
        <v>0</v>
      </c>
      <c r="AK5254" s="212">
        <v>0</v>
      </c>
      <c r="AL5254" s="212">
        <v>0</v>
      </c>
      <c r="AM5254">
        <v>1</v>
      </c>
      <c r="AN5254" t="str">
        <f>VLOOKUP(H5254,'Base Art'!$A:$AJ,36,FALSE)</f>
        <v>MONDELEZ ARGENTINA S.A.</v>
      </c>
    </row>
    <row r="5255" spans="1:40" x14ac:dyDescent="0.25">
      <c r="A5255" s="212" t="s">
        <v>7819</v>
      </c>
      <c r="B5255" s="212">
        <v>1</v>
      </c>
      <c r="C5255" s="212" t="s">
        <v>7820</v>
      </c>
      <c r="D5255" s="212" t="s">
        <v>183</v>
      </c>
      <c r="E5255" s="212">
        <v>58</v>
      </c>
      <c r="F5255" s="212" t="s">
        <v>184</v>
      </c>
      <c r="G5255" s="212" t="s">
        <v>832</v>
      </c>
      <c r="H5255" s="212">
        <v>8490</v>
      </c>
      <c r="I5255" s="212" t="s">
        <v>833</v>
      </c>
      <c r="J5255" s="212">
        <v>1430</v>
      </c>
      <c r="K5255" s="212" t="s">
        <v>420</v>
      </c>
      <c r="L5255" s="212" t="s">
        <v>421</v>
      </c>
      <c r="M5255" s="212"/>
      <c r="N5255" s="212"/>
      <c r="O5255" s="212"/>
      <c r="P5255" s="212"/>
      <c r="Q5255" s="212"/>
      <c r="R5255" s="212"/>
      <c r="S5255" s="212"/>
      <c r="T5255" s="212"/>
      <c r="U5255" s="212"/>
      <c r="V5255" s="212"/>
      <c r="W5255" s="212"/>
      <c r="X5255" s="212"/>
      <c r="Y5255" s="212">
        <v>1374</v>
      </c>
      <c r="Z5255" s="212" t="s">
        <v>336</v>
      </c>
      <c r="AA5255" s="212" t="s">
        <v>337</v>
      </c>
      <c r="AB5255" s="212">
        <v>77244.240000000005</v>
      </c>
      <c r="AC5255" s="212">
        <v>95782.857999999993</v>
      </c>
      <c r="AD5255" s="212">
        <v>0.125</v>
      </c>
      <c r="AE5255" s="212">
        <v>0</v>
      </c>
      <c r="AF5255" s="212">
        <v>0.125</v>
      </c>
      <c r="AG5255" s="212">
        <v>0</v>
      </c>
      <c r="AH5255" s="212">
        <v>9655.5300000000007</v>
      </c>
      <c r="AI5255" s="212">
        <v>11972.86</v>
      </c>
      <c r="AJ5255" s="212">
        <v>0</v>
      </c>
      <c r="AK5255" s="212">
        <v>0</v>
      </c>
      <c r="AL5255" s="212">
        <v>0</v>
      </c>
      <c r="AM5255">
        <v>1</v>
      </c>
      <c r="AN5255" t="str">
        <f>VLOOKUP(H5255,'Base Art'!$A:$AJ,36,FALSE)</f>
        <v>GEORGALOS HNOS. S.A.I.C.A.</v>
      </c>
    </row>
    <row r="5256" spans="1:40" x14ac:dyDescent="0.25">
      <c r="A5256" s="212" t="s">
        <v>7819</v>
      </c>
      <c r="B5256" s="212">
        <v>1</v>
      </c>
      <c r="C5256" s="212" t="s">
        <v>7820</v>
      </c>
      <c r="D5256" s="212" t="s">
        <v>183</v>
      </c>
      <c r="E5256" s="212">
        <v>58</v>
      </c>
      <c r="F5256" s="212" t="s">
        <v>184</v>
      </c>
      <c r="G5256" s="212" t="s">
        <v>7666</v>
      </c>
      <c r="H5256" s="212">
        <v>8579</v>
      </c>
      <c r="I5256" s="212" t="s">
        <v>4646</v>
      </c>
      <c r="J5256" s="212">
        <v>1420</v>
      </c>
      <c r="K5256" s="212" t="s">
        <v>568</v>
      </c>
      <c r="L5256" s="212" t="s">
        <v>569</v>
      </c>
      <c r="M5256" s="212"/>
      <c r="N5256" s="212"/>
      <c r="O5256" s="212"/>
      <c r="P5256" s="212"/>
      <c r="Q5256" s="212"/>
      <c r="R5256" s="212"/>
      <c r="S5256" s="212"/>
      <c r="T5256" s="212"/>
      <c r="U5256" s="212"/>
      <c r="V5256" s="212"/>
      <c r="W5256" s="212"/>
      <c r="X5256" s="212"/>
      <c r="Y5256" s="212">
        <v>1373</v>
      </c>
      <c r="Z5256" s="212" t="s">
        <v>386</v>
      </c>
      <c r="AA5256" s="212" t="s">
        <v>387</v>
      </c>
      <c r="AB5256" s="212">
        <v>15979.939</v>
      </c>
      <c r="AC5256" s="212">
        <v>19335.725999999999</v>
      </c>
      <c r="AD5256" s="212">
        <v>10</v>
      </c>
      <c r="AE5256" s="212">
        <v>0</v>
      </c>
      <c r="AF5256" s="212">
        <v>10</v>
      </c>
      <c r="AG5256" s="212">
        <v>0</v>
      </c>
      <c r="AH5256" s="212">
        <v>159799.39000000001</v>
      </c>
      <c r="AI5256" s="212">
        <v>193357.26</v>
      </c>
      <c r="AJ5256" s="212">
        <v>0</v>
      </c>
      <c r="AK5256" s="212">
        <v>0</v>
      </c>
      <c r="AL5256" s="212">
        <v>0</v>
      </c>
      <c r="AM5256">
        <v>1</v>
      </c>
      <c r="AN5256" t="str">
        <f>VLOOKUP(H5256,'Base Art'!$A:$AJ,36,FALSE)</f>
        <v>ARCOR S.A.I.C.</v>
      </c>
    </row>
    <row r="5257" spans="1:40" x14ac:dyDescent="0.25">
      <c r="A5257" s="212" t="s">
        <v>7819</v>
      </c>
      <c r="B5257" s="212">
        <v>1</v>
      </c>
      <c r="C5257" s="212" t="s">
        <v>7820</v>
      </c>
      <c r="D5257" s="212" t="s">
        <v>183</v>
      </c>
      <c r="E5257" s="212">
        <v>58</v>
      </c>
      <c r="F5257" s="212" t="s">
        <v>184</v>
      </c>
      <c r="G5257" s="212" t="s">
        <v>1295</v>
      </c>
      <c r="H5257" s="212">
        <v>8605</v>
      </c>
      <c r="I5257" s="212" t="s">
        <v>1296</v>
      </c>
      <c r="J5257" s="212">
        <v>1461</v>
      </c>
      <c r="K5257" s="212" t="s">
        <v>814</v>
      </c>
      <c r="L5257" s="212" t="s">
        <v>815</v>
      </c>
      <c r="M5257" s="212"/>
      <c r="N5257" s="212"/>
      <c r="O5257" s="212"/>
      <c r="P5257" s="212">
        <v>1091</v>
      </c>
      <c r="Q5257" s="212" t="s">
        <v>1297</v>
      </c>
      <c r="R5257" s="212" t="s">
        <v>1298</v>
      </c>
      <c r="S5257" s="212"/>
      <c r="T5257" s="212"/>
      <c r="U5257" s="212"/>
      <c r="V5257" s="212"/>
      <c r="W5257" s="212"/>
      <c r="X5257" s="212"/>
      <c r="Y5257" s="212">
        <v>1376</v>
      </c>
      <c r="Z5257" s="212" t="s">
        <v>320</v>
      </c>
      <c r="AA5257" s="212" t="s">
        <v>321</v>
      </c>
      <c r="AB5257" s="212">
        <v>134205.171</v>
      </c>
      <c r="AC5257" s="212">
        <v>162388.26300000001</v>
      </c>
      <c r="AD5257" s="212">
        <v>0.05</v>
      </c>
      <c r="AE5257" s="212">
        <v>0</v>
      </c>
      <c r="AF5257" s="212">
        <v>0.05</v>
      </c>
      <c r="AG5257" s="212">
        <v>0</v>
      </c>
      <c r="AH5257" s="212">
        <v>6710.26</v>
      </c>
      <c r="AI5257" s="212">
        <v>8119.41</v>
      </c>
      <c r="AJ5257" s="212">
        <v>0</v>
      </c>
      <c r="AK5257" s="212">
        <v>0</v>
      </c>
      <c r="AL5257" s="212">
        <v>0</v>
      </c>
      <c r="AM5257">
        <v>1</v>
      </c>
      <c r="AN5257" t="str">
        <f>VLOOKUP(H5257,'Base Art'!$A:$AJ,36,FALSE)</f>
        <v>IMPORTADORA SUDAMERICANA S.R.L.</v>
      </c>
    </row>
    <row r="5258" spans="1:40" x14ac:dyDescent="0.25">
      <c r="A5258" s="212" t="s">
        <v>7819</v>
      </c>
      <c r="B5258" s="212">
        <v>1</v>
      </c>
      <c r="C5258" s="212" t="s">
        <v>7820</v>
      </c>
      <c r="D5258" s="212" t="s">
        <v>183</v>
      </c>
      <c r="E5258" s="212">
        <v>58</v>
      </c>
      <c r="F5258" s="212" t="s">
        <v>184</v>
      </c>
      <c r="G5258" s="212" t="s">
        <v>1024</v>
      </c>
      <c r="H5258" s="212">
        <v>8622</v>
      </c>
      <c r="I5258" s="212" t="s">
        <v>1025</v>
      </c>
      <c r="J5258" s="212">
        <v>1193</v>
      </c>
      <c r="K5258" s="212" t="s">
        <v>506</v>
      </c>
      <c r="L5258" s="212" t="s">
        <v>507</v>
      </c>
      <c r="M5258" s="212"/>
      <c r="N5258" s="212"/>
      <c r="O5258" s="212"/>
      <c r="P5258" s="212"/>
      <c r="Q5258" s="212"/>
      <c r="R5258" s="212"/>
      <c r="S5258" s="212"/>
      <c r="T5258" s="212"/>
      <c r="U5258" s="212"/>
      <c r="V5258" s="212"/>
      <c r="W5258" s="212"/>
      <c r="X5258" s="212"/>
      <c r="Y5258" s="212">
        <v>1375</v>
      </c>
      <c r="Z5258" s="212" t="s">
        <v>314</v>
      </c>
      <c r="AA5258" s="212" t="s">
        <v>315</v>
      </c>
      <c r="AB5258" s="212">
        <v>41002</v>
      </c>
      <c r="AC5258" s="212">
        <v>49612.42</v>
      </c>
      <c r="AD5258" s="212">
        <v>5</v>
      </c>
      <c r="AE5258" s="212">
        <v>0</v>
      </c>
      <c r="AF5258" s="212">
        <v>5</v>
      </c>
      <c r="AG5258" s="212">
        <v>0</v>
      </c>
      <c r="AH5258" s="212">
        <v>205010</v>
      </c>
      <c r="AI5258" s="212">
        <v>248062.1</v>
      </c>
      <c r="AJ5258" s="212">
        <v>0</v>
      </c>
      <c r="AK5258" s="212">
        <v>0</v>
      </c>
      <c r="AL5258" s="212">
        <v>0</v>
      </c>
      <c r="AM5258">
        <v>1</v>
      </c>
      <c r="AN5258" t="str">
        <f>VLOOKUP(H5258,'Base Art'!$A:$AJ,36,FALSE)</f>
        <v>MASTERFOODS ARGENTINA LTD.</v>
      </c>
    </row>
    <row r="5259" spans="1:40" x14ac:dyDescent="0.25">
      <c r="A5259" s="212" t="s">
        <v>7819</v>
      </c>
      <c r="B5259" s="212">
        <v>1</v>
      </c>
      <c r="C5259" s="212" t="s">
        <v>7820</v>
      </c>
      <c r="D5259" s="212" t="s">
        <v>183</v>
      </c>
      <c r="E5259" s="212">
        <v>58</v>
      </c>
      <c r="F5259" s="212" t="s">
        <v>184</v>
      </c>
      <c r="G5259" s="212" t="s">
        <v>7722</v>
      </c>
      <c r="H5259" s="212">
        <v>8623</v>
      </c>
      <c r="I5259" s="212" t="s">
        <v>4705</v>
      </c>
      <c r="J5259" s="212">
        <v>1193</v>
      </c>
      <c r="K5259" s="212" t="s">
        <v>506</v>
      </c>
      <c r="L5259" s="212" t="s">
        <v>507</v>
      </c>
      <c r="M5259" s="212"/>
      <c r="N5259" s="212"/>
      <c r="O5259" s="212"/>
      <c r="P5259" s="212">
        <v>1098</v>
      </c>
      <c r="Q5259" s="212" t="s">
        <v>312</v>
      </c>
      <c r="R5259" s="212" t="s">
        <v>313</v>
      </c>
      <c r="S5259" s="212"/>
      <c r="T5259" s="212"/>
      <c r="U5259" s="212"/>
      <c r="V5259" s="212"/>
      <c r="W5259" s="212"/>
      <c r="X5259" s="212"/>
      <c r="Y5259" s="212">
        <v>1375</v>
      </c>
      <c r="Z5259" s="212" t="s">
        <v>314</v>
      </c>
      <c r="AA5259" s="212" t="s">
        <v>315</v>
      </c>
      <c r="AB5259" s="212">
        <v>43422.720000000001</v>
      </c>
      <c r="AC5259" s="212">
        <v>52541.491000000002</v>
      </c>
      <c r="AD5259" s="212">
        <v>3</v>
      </c>
      <c r="AE5259" s="212">
        <v>0</v>
      </c>
      <c r="AF5259" s="212">
        <v>3</v>
      </c>
      <c r="AG5259" s="212">
        <v>0</v>
      </c>
      <c r="AH5259" s="212">
        <v>130268.16</v>
      </c>
      <c r="AI5259" s="212">
        <v>157624.47</v>
      </c>
      <c r="AJ5259" s="212">
        <v>0</v>
      </c>
      <c r="AK5259" s="212">
        <v>0</v>
      </c>
      <c r="AL5259" s="212">
        <v>0</v>
      </c>
      <c r="AM5259">
        <v>1</v>
      </c>
      <c r="AN5259" t="str">
        <f>VLOOKUP(H5259,'Base Art'!$A:$AJ,36,FALSE)</f>
        <v>MASTERFOODS ARGENTINA LTD.</v>
      </c>
    </row>
    <row r="5260" spans="1:40" x14ac:dyDescent="0.25">
      <c r="A5260" s="212" t="s">
        <v>7819</v>
      </c>
      <c r="B5260" s="212">
        <v>1</v>
      </c>
      <c r="C5260" s="212" t="s">
        <v>7820</v>
      </c>
      <c r="D5260" s="212" t="s">
        <v>183</v>
      </c>
      <c r="E5260" s="212">
        <v>58</v>
      </c>
      <c r="F5260" s="212" t="s">
        <v>184</v>
      </c>
      <c r="G5260" s="212" t="s">
        <v>1026</v>
      </c>
      <c r="H5260" s="212">
        <v>10054</v>
      </c>
      <c r="I5260" s="212" t="s">
        <v>1027</v>
      </c>
      <c r="J5260" s="212"/>
      <c r="K5260" s="212"/>
      <c r="L5260" s="212"/>
      <c r="M5260" s="212"/>
      <c r="N5260" s="212"/>
      <c r="O5260" s="212"/>
      <c r="P5260" s="212"/>
      <c r="Q5260" s="212"/>
      <c r="R5260" s="212"/>
      <c r="S5260" s="212"/>
      <c r="T5260" s="212"/>
      <c r="U5260" s="212"/>
      <c r="V5260" s="212"/>
      <c r="W5260" s="212"/>
      <c r="X5260" s="212"/>
      <c r="Y5260" s="212">
        <v>1376</v>
      </c>
      <c r="Z5260" s="212" t="s">
        <v>320</v>
      </c>
      <c r="AA5260" s="212" t="s">
        <v>321</v>
      </c>
      <c r="AB5260" s="212">
        <v>1021883.946</v>
      </c>
      <c r="AC5260" s="212">
        <v>1236479.5859999999</v>
      </c>
      <c r="AD5260" s="212">
        <v>6.25E-2</v>
      </c>
      <c r="AE5260" s="212">
        <v>0</v>
      </c>
      <c r="AF5260" s="212">
        <v>6.25E-2</v>
      </c>
      <c r="AG5260" s="212">
        <v>0</v>
      </c>
      <c r="AH5260" s="212">
        <v>63867.75</v>
      </c>
      <c r="AI5260" s="212">
        <v>77279.97</v>
      </c>
      <c r="AJ5260" s="212">
        <v>0</v>
      </c>
      <c r="AK5260" s="212">
        <v>0</v>
      </c>
      <c r="AL5260" s="212">
        <v>0</v>
      </c>
      <c r="AM5260">
        <v>1</v>
      </c>
      <c r="AN5260" t="str">
        <f>VLOOKUP(H5260,'Base Art'!$A:$AJ,36,FALSE)</f>
        <v>BUHL S.A.</v>
      </c>
    </row>
    <row r="5261" spans="1:40" x14ac:dyDescent="0.25">
      <c r="A5261" s="212" t="s">
        <v>7819</v>
      </c>
      <c r="B5261" s="212">
        <v>1</v>
      </c>
      <c r="C5261" s="212" t="s">
        <v>7820</v>
      </c>
      <c r="D5261" s="212" t="s">
        <v>183</v>
      </c>
      <c r="E5261" s="212">
        <v>58</v>
      </c>
      <c r="F5261" s="212" t="s">
        <v>184</v>
      </c>
      <c r="G5261" s="212" t="s">
        <v>1412</v>
      </c>
      <c r="H5261" s="212">
        <v>10063</v>
      </c>
      <c r="I5261" s="212" t="s">
        <v>1413</v>
      </c>
      <c r="J5261" s="212">
        <v>1416</v>
      </c>
      <c r="K5261" s="212" t="s">
        <v>552</v>
      </c>
      <c r="L5261" s="212" t="s">
        <v>553</v>
      </c>
      <c r="M5261" s="212"/>
      <c r="N5261" s="212"/>
      <c r="O5261" s="212"/>
      <c r="P5261" s="212"/>
      <c r="Q5261" s="212"/>
      <c r="R5261" s="212"/>
      <c r="S5261" s="212"/>
      <c r="T5261" s="212"/>
      <c r="U5261" s="212"/>
      <c r="V5261" s="212"/>
      <c r="W5261" s="212"/>
      <c r="X5261" s="212"/>
      <c r="Y5261" s="212">
        <v>1372</v>
      </c>
      <c r="Z5261" s="212" t="s">
        <v>346</v>
      </c>
      <c r="AA5261" s="212" t="s">
        <v>347</v>
      </c>
      <c r="AB5261" s="212">
        <v>60449.355000000003</v>
      </c>
      <c r="AC5261" s="212">
        <v>73143.721000000005</v>
      </c>
      <c r="AD5261" s="212">
        <v>0.125</v>
      </c>
      <c r="AE5261" s="212">
        <v>0</v>
      </c>
      <c r="AF5261" s="212">
        <v>0.125</v>
      </c>
      <c r="AG5261" s="212">
        <v>0</v>
      </c>
      <c r="AH5261" s="212">
        <v>7556.17</v>
      </c>
      <c r="AI5261" s="212">
        <v>9142.9699999999993</v>
      </c>
      <c r="AJ5261" s="212">
        <v>0</v>
      </c>
      <c r="AK5261" s="212">
        <v>0</v>
      </c>
      <c r="AL5261" s="212">
        <v>0</v>
      </c>
      <c r="AM5261">
        <v>1</v>
      </c>
      <c r="AN5261" t="str">
        <f>VLOOKUP(H5261,'Base Art'!$A:$AJ,36,FALSE)</f>
        <v>ARCOR S.A.I.C.</v>
      </c>
    </row>
    <row r="5262" spans="1:40" x14ac:dyDescent="0.25">
      <c r="A5262" s="212" t="s">
        <v>7819</v>
      </c>
      <c r="B5262" s="212">
        <v>1</v>
      </c>
      <c r="C5262" s="212" t="s">
        <v>7820</v>
      </c>
      <c r="D5262" s="212" t="s">
        <v>183</v>
      </c>
      <c r="E5262" s="212">
        <v>58</v>
      </c>
      <c r="F5262" s="212" t="s">
        <v>184</v>
      </c>
      <c r="G5262" s="212" t="s">
        <v>1353</v>
      </c>
      <c r="H5262" s="212">
        <v>10394</v>
      </c>
      <c r="I5262" s="212" t="s">
        <v>1354</v>
      </c>
      <c r="J5262" s="212">
        <v>1193</v>
      </c>
      <c r="K5262" s="212" t="s">
        <v>506</v>
      </c>
      <c r="L5262" s="212" t="s">
        <v>507</v>
      </c>
      <c r="M5262" s="212"/>
      <c r="N5262" s="212"/>
      <c r="O5262" s="212"/>
      <c r="P5262" s="212"/>
      <c r="Q5262" s="212"/>
      <c r="R5262" s="212"/>
      <c r="S5262" s="212"/>
      <c r="T5262" s="212"/>
      <c r="U5262" s="212"/>
      <c r="V5262" s="212"/>
      <c r="W5262" s="212"/>
      <c r="X5262" s="212"/>
      <c r="Y5262" s="212">
        <v>1375</v>
      </c>
      <c r="Z5262" s="212" t="s">
        <v>314</v>
      </c>
      <c r="AA5262" s="212" t="s">
        <v>315</v>
      </c>
      <c r="AB5262" s="212">
        <v>11974.62</v>
      </c>
      <c r="AC5262" s="212">
        <v>14489.29</v>
      </c>
      <c r="AD5262" s="212">
        <v>8.3299999999999999E-2</v>
      </c>
      <c r="AE5262" s="212">
        <v>8.3299999999999999E-2</v>
      </c>
      <c r="AF5262" s="212">
        <v>0.16669999999999999</v>
      </c>
      <c r="AG5262" s="212">
        <v>0</v>
      </c>
      <c r="AH5262" s="212">
        <v>1995.77</v>
      </c>
      <c r="AI5262" s="212">
        <v>2414.88</v>
      </c>
      <c r="AJ5262" s="212">
        <v>0</v>
      </c>
      <c r="AK5262" s="212">
        <v>0</v>
      </c>
      <c r="AL5262" s="212">
        <v>0</v>
      </c>
      <c r="AM5262">
        <v>1</v>
      </c>
      <c r="AN5262" t="str">
        <f>VLOOKUP(H5262,'Base Art'!$A:$AJ,36,FALSE)</f>
        <v>MASTERFOODS ARGENTINA LTD.</v>
      </c>
    </row>
    <row r="5263" spans="1:40" x14ac:dyDescent="0.25">
      <c r="A5263" s="212" t="s">
        <v>7819</v>
      </c>
      <c r="B5263" s="212">
        <v>1</v>
      </c>
      <c r="C5263" s="212" t="s">
        <v>7820</v>
      </c>
      <c r="D5263" s="212" t="s">
        <v>183</v>
      </c>
      <c r="E5263" s="212">
        <v>58</v>
      </c>
      <c r="F5263" s="212" t="s">
        <v>184</v>
      </c>
      <c r="G5263" s="212" t="s">
        <v>1355</v>
      </c>
      <c r="H5263" s="212">
        <v>10398</v>
      </c>
      <c r="I5263" s="212" t="s">
        <v>1356</v>
      </c>
      <c r="J5263" s="212">
        <v>1193</v>
      </c>
      <c r="K5263" s="212" t="s">
        <v>506</v>
      </c>
      <c r="L5263" s="212" t="s">
        <v>507</v>
      </c>
      <c r="M5263" s="212"/>
      <c r="N5263" s="212"/>
      <c r="O5263" s="212"/>
      <c r="P5263" s="212"/>
      <c r="Q5263" s="212"/>
      <c r="R5263" s="212"/>
      <c r="S5263" s="212"/>
      <c r="T5263" s="212"/>
      <c r="U5263" s="212"/>
      <c r="V5263" s="212"/>
      <c r="W5263" s="212"/>
      <c r="X5263" s="212"/>
      <c r="Y5263" s="212">
        <v>1375</v>
      </c>
      <c r="Z5263" s="212" t="s">
        <v>314</v>
      </c>
      <c r="AA5263" s="212" t="s">
        <v>315</v>
      </c>
      <c r="AB5263" s="212">
        <v>23949.24</v>
      </c>
      <c r="AC5263" s="212">
        <v>28978.58</v>
      </c>
      <c r="AD5263" s="212">
        <v>0.25</v>
      </c>
      <c r="AE5263" s="212">
        <v>0</v>
      </c>
      <c r="AF5263" s="212">
        <v>0.25</v>
      </c>
      <c r="AG5263" s="212">
        <v>0</v>
      </c>
      <c r="AH5263" s="212">
        <v>5987.31</v>
      </c>
      <c r="AI5263" s="212">
        <v>7244.65</v>
      </c>
      <c r="AJ5263" s="212">
        <v>0</v>
      </c>
      <c r="AK5263" s="212">
        <v>0</v>
      </c>
      <c r="AL5263" s="212">
        <v>0</v>
      </c>
      <c r="AM5263">
        <v>1</v>
      </c>
      <c r="AN5263" t="str">
        <f>VLOOKUP(H5263,'Base Art'!$A:$AJ,36,FALSE)</f>
        <v>MASTERFOODS ARGENTINA LTD.</v>
      </c>
    </row>
    <row r="5264" spans="1:40" x14ac:dyDescent="0.25">
      <c r="A5264" s="212" t="s">
        <v>7819</v>
      </c>
      <c r="B5264" s="212">
        <v>1</v>
      </c>
      <c r="C5264" s="212" t="s">
        <v>7820</v>
      </c>
      <c r="D5264" s="212" t="s">
        <v>183</v>
      </c>
      <c r="E5264" s="212">
        <v>58</v>
      </c>
      <c r="F5264" s="212" t="s">
        <v>184</v>
      </c>
      <c r="G5264" s="212" t="s">
        <v>1357</v>
      </c>
      <c r="H5264" s="212">
        <v>10403</v>
      </c>
      <c r="I5264" s="212" t="s">
        <v>1358</v>
      </c>
      <c r="J5264" s="212">
        <v>1193</v>
      </c>
      <c r="K5264" s="212" t="s">
        <v>506</v>
      </c>
      <c r="L5264" s="212" t="s">
        <v>507</v>
      </c>
      <c r="M5264" s="212"/>
      <c r="N5264" s="212"/>
      <c r="O5264" s="212"/>
      <c r="P5264" s="212"/>
      <c r="Q5264" s="212"/>
      <c r="R5264" s="212"/>
      <c r="S5264" s="212"/>
      <c r="T5264" s="212"/>
      <c r="U5264" s="212"/>
      <c r="V5264" s="212"/>
      <c r="W5264" s="212"/>
      <c r="X5264" s="212"/>
      <c r="Y5264" s="212">
        <v>1375</v>
      </c>
      <c r="Z5264" s="212" t="s">
        <v>314</v>
      </c>
      <c r="AA5264" s="212" t="s">
        <v>315</v>
      </c>
      <c r="AB5264" s="212">
        <v>23949.24</v>
      </c>
      <c r="AC5264" s="212">
        <v>28978.58</v>
      </c>
      <c r="AD5264" s="212">
        <v>8.3299999999999999E-2</v>
      </c>
      <c r="AE5264" s="212">
        <v>0</v>
      </c>
      <c r="AF5264" s="212">
        <v>8.3299999999999999E-2</v>
      </c>
      <c r="AG5264" s="212">
        <v>0</v>
      </c>
      <c r="AH5264" s="212">
        <v>1995.77</v>
      </c>
      <c r="AI5264" s="212">
        <v>2414.88</v>
      </c>
      <c r="AJ5264" s="212">
        <v>0</v>
      </c>
      <c r="AK5264" s="212">
        <v>0</v>
      </c>
      <c r="AL5264" s="212">
        <v>0</v>
      </c>
      <c r="AM5264">
        <v>1</v>
      </c>
      <c r="AN5264" t="str">
        <f>VLOOKUP(H5264,'Base Art'!$A:$AJ,36,FALSE)</f>
        <v>MASTERFOODS ARGENTINA LTD.</v>
      </c>
    </row>
    <row r="5265" spans="1:40" x14ac:dyDescent="0.25">
      <c r="A5265" s="212" t="s">
        <v>7819</v>
      </c>
      <c r="B5265" s="212">
        <v>1</v>
      </c>
      <c r="C5265" s="212" t="s">
        <v>7820</v>
      </c>
      <c r="D5265" s="212" t="s">
        <v>183</v>
      </c>
      <c r="E5265" s="212">
        <v>58</v>
      </c>
      <c r="F5265" s="212" t="s">
        <v>184</v>
      </c>
      <c r="G5265" s="212" t="s">
        <v>1032</v>
      </c>
      <c r="H5265" s="212">
        <v>10411</v>
      </c>
      <c r="I5265" s="212" t="s">
        <v>1033</v>
      </c>
      <c r="J5265" s="212">
        <v>1416</v>
      </c>
      <c r="K5265" s="212" t="s">
        <v>552</v>
      </c>
      <c r="L5265" s="212" t="s">
        <v>553</v>
      </c>
      <c r="M5265" s="212"/>
      <c r="N5265" s="212"/>
      <c r="O5265" s="212"/>
      <c r="P5265" s="212"/>
      <c r="Q5265" s="212"/>
      <c r="R5265" s="212"/>
      <c r="S5265" s="212"/>
      <c r="T5265" s="212"/>
      <c r="U5265" s="212"/>
      <c r="V5265" s="212"/>
      <c r="W5265" s="212"/>
      <c r="X5265" s="212"/>
      <c r="Y5265" s="212">
        <v>1372</v>
      </c>
      <c r="Z5265" s="212" t="s">
        <v>346</v>
      </c>
      <c r="AA5265" s="212" t="s">
        <v>347</v>
      </c>
      <c r="AB5265" s="212">
        <v>10757.669</v>
      </c>
      <c r="AC5265" s="212">
        <v>13016.779</v>
      </c>
      <c r="AD5265" s="212">
        <v>14</v>
      </c>
      <c r="AE5265" s="212">
        <v>2.3250000000000002</v>
      </c>
      <c r="AF5265" s="212">
        <v>16.324999999999999</v>
      </c>
      <c r="AG5265" s="212">
        <v>0</v>
      </c>
      <c r="AH5265" s="212">
        <v>175618.94</v>
      </c>
      <c r="AI5265" s="212">
        <v>212498.92</v>
      </c>
      <c r="AJ5265" s="212">
        <v>2</v>
      </c>
      <c r="AK5265" s="212">
        <v>8.16</v>
      </c>
      <c r="AL5265" s="212">
        <v>0</v>
      </c>
      <c r="AM5265">
        <v>1</v>
      </c>
      <c r="AN5265" t="str">
        <f>VLOOKUP(H5265,'Base Art'!$A:$AJ,36,FALSE)</f>
        <v>ARCOR S.A.I.C.</v>
      </c>
    </row>
    <row r="5266" spans="1:40" x14ac:dyDescent="0.25">
      <c r="A5266" s="212" t="s">
        <v>7819</v>
      </c>
      <c r="B5266" s="212">
        <v>1</v>
      </c>
      <c r="C5266" s="212" t="s">
        <v>7820</v>
      </c>
      <c r="D5266" s="212" t="s">
        <v>183</v>
      </c>
      <c r="E5266" s="212">
        <v>58</v>
      </c>
      <c r="F5266" s="212" t="s">
        <v>184</v>
      </c>
      <c r="G5266" s="212" t="s">
        <v>878</v>
      </c>
      <c r="H5266" s="212">
        <v>10605</v>
      </c>
      <c r="I5266" s="212" t="s">
        <v>879</v>
      </c>
      <c r="J5266" s="212">
        <v>1436</v>
      </c>
      <c r="K5266" s="212" t="s">
        <v>880</v>
      </c>
      <c r="L5266" s="212" t="s">
        <v>881</v>
      </c>
      <c r="M5266" s="212"/>
      <c r="N5266" s="212"/>
      <c r="O5266" s="212"/>
      <c r="P5266" s="212"/>
      <c r="Q5266" s="212"/>
      <c r="R5266" s="212"/>
      <c r="S5266" s="212"/>
      <c r="T5266" s="212"/>
      <c r="U5266" s="212"/>
      <c r="V5266" s="212"/>
      <c r="W5266" s="212"/>
      <c r="X5266" s="212"/>
      <c r="Y5266" s="212">
        <v>1374</v>
      </c>
      <c r="Z5266" s="212" t="s">
        <v>336</v>
      </c>
      <c r="AA5266" s="212" t="s">
        <v>337</v>
      </c>
      <c r="AB5266" s="212">
        <v>12726.066999999999</v>
      </c>
      <c r="AC5266" s="212">
        <v>15780.324000000001</v>
      </c>
      <c r="AD5266" s="212">
        <v>1</v>
      </c>
      <c r="AE5266" s="212">
        <v>0</v>
      </c>
      <c r="AF5266" s="212">
        <v>1</v>
      </c>
      <c r="AG5266" s="212">
        <v>0</v>
      </c>
      <c r="AH5266" s="212">
        <v>12726.07</v>
      </c>
      <c r="AI5266" s="212">
        <v>15780.32</v>
      </c>
      <c r="AJ5266" s="212">
        <v>0</v>
      </c>
      <c r="AK5266" s="212">
        <v>0</v>
      </c>
      <c r="AL5266" s="212">
        <v>0</v>
      </c>
      <c r="AM5266">
        <v>1</v>
      </c>
      <c r="AN5266" t="str">
        <f>VLOOKUP(H5266,'Base Art'!$A:$AJ,36,FALSE)</f>
        <v>GEORGALOS HNOS. S.A.I.C.A.</v>
      </c>
    </row>
    <row r="5267" spans="1:40" x14ac:dyDescent="0.25">
      <c r="A5267" s="212" t="s">
        <v>7819</v>
      </c>
      <c r="B5267" s="212">
        <v>1</v>
      </c>
      <c r="C5267" s="212" t="s">
        <v>7820</v>
      </c>
      <c r="D5267" s="212" t="s">
        <v>183</v>
      </c>
      <c r="E5267" s="212">
        <v>58</v>
      </c>
      <c r="F5267" s="212" t="s">
        <v>184</v>
      </c>
      <c r="G5267" s="212" t="s">
        <v>1725</v>
      </c>
      <c r="H5267" s="212">
        <v>10627</v>
      </c>
      <c r="I5267" s="212" t="s">
        <v>1726</v>
      </c>
      <c r="J5267" s="212">
        <v>1431</v>
      </c>
      <c r="K5267" s="212" t="s">
        <v>882</v>
      </c>
      <c r="L5267" s="212" t="s">
        <v>883</v>
      </c>
      <c r="M5267" s="212"/>
      <c r="N5267" s="212"/>
      <c r="O5267" s="212"/>
      <c r="P5267" s="212"/>
      <c r="Q5267" s="212"/>
      <c r="R5267" s="212"/>
      <c r="S5267" s="212"/>
      <c r="T5267" s="212"/>
      <c r="U5267" s="212"/>
      <c r="V5267" s="212"/>
      <c r="W5267" s="212"/>
      <c r="X5267" s="212"/>
      <c r="Y5267" s="212">
        <v>1374</v>
      </c>
      <c r="Z5267" s="212" t="s">
        <v>336</v>
      </c>
      <c r="AA5267" s="212" t="s">
        <v>337</v>
      </c>
      <c r="AB5267" s="212">
        <v>13920.474</v>
      </c>
      <c r="AC5267" s="212">
        <v>16843.772000000001</v>
      </c>
      <c r="AD5267" s="212">
        <v>1</v>
      </c>
      <c r="AE5267" s="212">
        <v>0</v>
      </c>
      <c r="AF5267" s="212">
        <v>1</v>
      </c>
      <c r="AG5267" s="212">
        <v>0</v>
      </c>
      <c r="AH5267" s="212">
        <v>13920.47</v>
      </c>
      <c r="AI5267" s="212">
        <v>16843.77</v>
      </c>
      <c r="AJ5267" s="212">
        <v>0</v>
      </c>
      <c r="AK5267" s="212">
        <v>0</v>
      </c>
      <c r="AL5267" s="212">
        <v>0</v>
      </c>
      <c r="AM5267">
        <v>1</v>
      </c>
      <c r="AN5267" t="str">
        <f>VLOOKUP(H5267,'Base Art'!$A:$AJ,36,FALSE)</f>
        <v>GEORGALOS HNOS. S.A.I.C.A.</v>
      </c>
    </row>
    <row r="5268" spans="1:40" x14ac:dyDescent="0.25">
      <c r="A5268" s="212" t="s">
        <v>7819</v>
      </c>
      <c r="B5268" s="212">
        <v>1</v>
      </c>
      <c r="C5268" s="212" t="s">
        <v>7820</v>
      </c>
      <c r="D5268" s="212" t="s">
        <v>183</v>
      </c>
      <c r="E5268" s="212">
        <v>58</v>
      </c>
      <c r="F5268" s="212" t="s">
        <v>184</v>
      </c>
      <c r="G5268" s="212" t="s">
        <v>1755</v>
      </c>
      <c r="H5268" s="212">
        <v>10709</v>
      </c>
      <c r="I5268" s="212" t="s">
        <v>1756</v>
      </c>
      <c r="J5268" s="212"/>
      <c r="K5268" s="212"/>
      <c r="L5268" s="212"/>
      <c r="M5268" s="212"/>
      <c r="N5268" s="212"/>
      <c r="O5268" s="212"/>
      <c r="P5268" s="212"/>
      <c r="Q5268" s="212"/>
      <c r="R5268" s="212"/>
      <c r="S5268" s="212"/>
      <c r="T5268" s="212"/>
      <c r="U5268" s="212"/>
      <c r="V5268" s="212"/>
      <c r="W5268" s="212"/>
      <c r="X5268" s="212"/>
      <c r="Y5268" s="212">
        <v>1373</v>
      </c>
      <c r="Z5268" s="212" t="s">
        <v>386</v>
      </c>
      <c r="AA5268" s="212" t="s">
        <v>387</v>
      </c>
      <c r="AB5268" s="212">
        <v>14491.813</v>
      </c>
      <c r="AC5268" s="212">
        <v>17535.094000000001</v>
      </c>
      <c r="AD5268" s="212">
        <v>1.5</v>
      </c>
      <c r="AE5268" s="212">
        <v>0</v>
      </c>
      <c r="AF5268" s="212">
        <v>1.5</v>
      </c>
      <c r="AG5268" s="212">
        <v>0</v>
      </c>
      <c r="AH5268" s="212">
        <v>21737.72</v>
      </c>
      <c r="AI5268" s="212">
        <v>26302.639999999999</v>
      </c>
      <c r="AJ5268" s="212">
        <v>0</v>
      </c>
      <c r="AK5268" s="212">
        <v>0</v>
      </c>
      <c r="AL5268" s="212">
        <v>0</v>
      </c>
      <c r="AM5268">
        <v>1</v>
      </c>
      <c r="AN5268" t="str">
        <f>VLOOKUP(H5268,'Base Art'!$A:$AJ,36,FALSE)</f>
        <v>DON SATUR S.R.L.</v>
      </c>
    </row>
    <row r="5269" spans="1:40" x14ac:dyDescent="0.25">
      <c r="A5269" s="212" t="s">
        <v>7819</v>
      </c>
      <c r="B5269" s="212">
        <v>1</v>
      </c>
      <c r="C5269" s="212" t="s">
        <v>7820</v>
      </c>
      <c r="D5269" s="212" t="s">
        <v>183</v>
      </c>
      <c r="E5269" s="212">
        <v>58</v>
      </c>
      <c r="F5269" s="212" t="s">
        <v>184</v>
      </c>
      <c r="G5269" s="212" t="s">
        <v>1757</v>
      </c>
      <c r="H5269" s="212">
        <v>10711</v>
      </c>
      <c r="I5269" s="212" t="s">
        <v>1758</v>
      </c>
      <c r="J5269" s="212"/>
      <c r="K5269" s="212"/>
      <c r="L5269" s="212"/>
      <c r="M5269" s="212"/>
      <c r="N5269" s="212"/>
      <c r="O5269" s="212"/>
      <c r="P5269" s="212"/>
      <c r="Q5269" s="212"/>
      <c r="R5269" s="212"/>
      <c r="S5269" s="212"/>
      <c r="T5269" s="212"/>
      <c r="U5269" s="212"/>
      <c r="V5269" s="212"/>
      <c r="W5269" s="212"/>
      <c r="X5269" s="212"/>
      <c r="Y5269" s="212">
        <v>1373</v>
      </c>
      <c r="Z5269" s="212" t="s">
        <v>386</v>
      </c>
      <c r="AA5269" s="212" t="s">
        <v>387</v>
      </c>
      <c r="AB5269" s="212">
        <v>14491.813</v>
      </c>
      <c r="AC5269" s="212">
        <v>17535.094000000001</v>
      </c>
      <c r="AD5269" s="212">
        <v>1.5</v>
      </c>
      <c r="AE5269" s="212">
        <v>0</v>
      </c>
      <c r="AF5269" s="212">
        <v>1.5</v>
      </c>
      <c r="AG5269" s="212">
        <v>0</v>
      </c>
      <c r="AH5269" s="212">
        <v>21737.72</v>
      </c>
      <c r="AI5269" s="212">
        <v>26302.639999999999</v>
      </c>
      <c r="AJ5269" s="212">
        <v>0</v>
      </c>
      <c r="AK5269" s="212">
        <v>0</v>
      </c>
      <c r="AL5269" s="212">
        <v>0</v>
      </c>
      <c r="AM5269">
        <v>1</v>
      </c>
      <c r="AN5269" t="str">
        <f>VLOOKUP(H5269,'Base Art'!$A:$AJ,36,FALSE)</f>
        <v>DON SATUR S.R.L.</v>
      </c>
    </row>
    <row r="5270" spans="1:40" x14ac:dyDescent="0.25">
      <c r="A5270" s="212" t="s">
        <v>7819</v>
      </c>
      <c r="B5270" s="212">
        <v>1</v>
      </c>
      <c r="C5270" s="212" t="s">
        <v>7820</v>
      </c>
      <c r="D5270" s="212" t="s">
        <v>183</v>
      </c>
      <c r="E5270" s="212">
        <v>58</v>
      </c>
      <c r="F5270" s="212" t="s">
        <v>184</v>
      </c>
      <c r="G5270" s="212" t="s">
        <v>888</v>
      </c>
      <c r="H5270" s="212">
        <v>10729</v>
      </c>
      <c r="I5270" s="212" t="s">
        <v>889</v>
      </c>
      <c r="J5270" s="212">
        <v>1462</v>
      </c>
      <c r="K5270" s="212" t="s">
        <v>884</v>
      </c>
      <c r="L5270" s="212" t="s">
        <v>885</v>
      </c>
      <c r="M5270" s="212"/>
      <c r="N5270" s="212"/>
      <c r="O5270" s="212"/>
      <c r="P5270" s="212"/>
      <c r="Q5270" s="212"/>
      <c r="R5270" s="212"/>
      <c r="S5270" s="212"/>
      <c r="T5270" s="212"/>
      <c r="U5270" s="212"/>
      <c r="V5270" s="212"/>
      <c r="W5270" s="212"/>
      <c r="X5270" s="212"/>
      <c r="Y5270" s="212">
        <v>1374</v>
      </c>
      <c r="Z5270" s="212" t="s">
        <v>336</v>
      </c>
      <c r="AA5270" s="212" t="s">
        <v>337</v>
      </c>
      <c r="AB5270" s="212">
        <v>703410.94799999997</v>
      </c>
      <c r="AC5270" s="212">
        <v>872229.63600000006</v>
      </c>
      <c r="AD5270" s="212">
        <v>1.5599999999999999E-2</v>
      </c>
      <c r="AE5270" s="212">
        <v>0</v>
      </c>
      <c r="AF5270" s="212">
        <v>1.5599999999999999E-2</v>
      </c>
      <c r="AG5270" s="212">
        <v>0</v>
      </c>
      <c r="AH5270" s="212">
        <v>10990.8</v>
      </c>
      <c r="AI5270" s="212">
        <v>13628.59</v>
      </c>
      <c r="AJ5270" s="212">
        <v>0</v>
      </c>
      <c r="AK5270" s="212">
        <v>0</v>
      </c>
      <c r="AL5270" s="212">
        <v>0</v>
      </c>
      <c r="AM5270">
        <v>1</v>
      </c>
      <c r="AN5270" t="str">
        <f>VLOOKUP(H5270,'Base Art'!$A:$AJ,36,FALSE)</f>
        <v>MASTERFOODS ARGENTINA LTD.</v>
      </c>
    </row>
    <row r="5271" spans="1:40" x14ac:dyDescent="0.25">
      <c r="A5271" s="212" t="s">
        <v>7819</v>
      </c>
      <c r="B5271" s="212">
        <v>1</v>
      </c>
      <c r="C5271" s="212" t="s">
        <v>7820</v>
      </c>
      <c r="D5271" s="212" t="s">
        <v>183</v>
      </c>
      <c r="E5271" s="212">
        <v>58</v>
      </c>
      <c r="F5271" s="212" t="s">
        <v>184</v>
      </c>
      <c r="G5271" s="212" t="s">
        <v>1034</v>
      </c>
      <c r="H5271" s="212">
        <v>10762</v>
      </c>
      <c r="I5271" s="212" t="s">
        <v>1035</v>
      </c>
      <c r="J5271" s="212">
        <v>1433</v>
      </c>
      <c r="K5271" s="212" t="s">
        <v>892</v>
      </c>
      <c r="L5271" s="212" t="s">
        <v>893</v>
      </c>
      <c r="M5271" s="212"/>
      <c r="N5271" s="212"/>
      <c r="O5271" s="212"/>
      <c r="P5271" s="212"/>
      <c r="Q5271" s="212"/>
      <c r="R5271" s="212"/>
      <c r="S5271" s="212"/>
      <c r="T5271" s="212"/>
      <c r="U5271" s="212"/>
      <c r="V5271" s="212"/>
      <c r="W5271" s="212"/>
      <c r="X5271" s="212"/>
      <c r="Y5271" s="212">
        <v>1374</v>
      </c>
      <c r="Z5271" s="212" t="s">
        <v>336</v>
      </c>
      <c r="AA5271" s="212" t="s">
        <v>337</v>
      </c>
      <c r="AB5271" s="212">
        <v>0</v>
      </c>
      <c r="AC5271" s="212">
        <v>0</v>
      </c>
      <c r="AD5271" s="212">
        <v>0</v>
      </c>
      <c r="AE5271" s="212">
        <v>0.20830000000000001</v>
      </c>
      <c r="AF5271" s="212">
        <v>0.20830000000000001</v>
      </c>
      <c r="AG5271" s="212">
        <v>0</v>
      </c>
      <c r="AH5271" s="212">
        <v>0</v>
      </c>
      <c r="AI5271" s="212">
        <v>0</v>
      </c>
      <c r="AJ5271" s="212">
        <v>0</v>
      </c>
      <c r="AK5271" s="212">
        <v>0</v>
      </c>
      <c r="AL5271" s="212">
        <v>0</v>
      </c>
      <c r="AM5271">
        <v>1</v>
      </c>
      <c r="AN5271" t="str">
        <f>VLOOKUP(H5271,'Base Art'!$A:$AJ,36,FALSE)</f>
        <v>GEORGALOS HNOS. S.A.I.C.A.</v>
      </c>
    </row>
    <row r="5272" spans="1:40" x14ac:dyDescent="0.25">
      <c r="A5272" s="212" t="s">
        <v>7819</v>
      </c>
      <c r="B5272" s="212">
        <v>1</v>
      </c>
      <c r="C5272" s="212" t="s">
        <v>7820</v>
      </c>
      <c r="D5272" s="212" t="s">
        <v>183</v>
      </c>
      <c r="E5272" s="212">
        <v>58</v>
      </c>
      <c r="F5272" s="212" t="s">
        <v>184</v>
      </c>
      <c r="G5272" s="212" t="s">
        <v>7724</v>
      </c>
      <c r="H5272" s="212">
        <v>10782</v>
      </c>
      <c r="I5272" s="212" t="s">
        <v>6136</v>
      </c>
      <c r="J5272" s="212">
        <v>1429</v>
      </c>
      <c r="K5272" s="212" t="s">
        <v>440</v>
      </c>
      <c r="L5272" s="212" t="s">
        <v>441</v>
      </c>
      <c r="M5272" s="212"/>
      <c r="N5272" s="212"/>
      <c r="O5272" s="212"/>
      <c r="P5272" s="212"/>
      <c r="Q5272" s="212"/>
      <c r="R5272" s="212"/>
      <c r="S5272" s="212"/>
      <c r="T5272" s="212"/>
      <c r="U5272" s="212"/>
      <c r="V5272" s="212"/>
      <c r="W5272" s="212"/>
      <c r="X5272" s="212"/>
      <c r="Y5272" s="212">
        <v>1374</v>
      </c>
      <c r="Z5272" s="212" t="s">
        <v>336</v>
      </c>
      <c r="AA5272" s="212" t="s">
        <v>337</v>
      </c>
      <c r="AB5272" s="212">
        <v>79227.254000000001</v>
      </c>
      <c r="AC5272" s="212">
        <v>95864.960999999996</v>
      </c>
      <c r="AD5272" s="212">
        <v>5.5599999999999997E-2</v>
      </c>
      <c r="AE5272" s="212">
        <v>0</v>
      </c>
      <c r="AF5272" s="212">
        <v>5.5599999999999997E-2</v>
      </c>
      <c r="AG5272" s="212">
        <v>0</v>
      </c>
      <c r="AH5272" s="212">
        <v>4401.51</v>
      </c>
      <c r="AI5272" s="212">
        <v>5325.83</v>
      </c>
      <c r="AJ5272" s="212">
        <v>0</v>
      </c>
      <c r="AK5272" s="212">
        <v>0</v>
      </c>
      <c r="AL5272" s="212">
        <v>0</v>
      </c>
      <c r="AM5272">
        <v>1</v>
      </c>
      <c r="AN5272" t="str">
        <f>VLOOKUP(H5272,'Base Art'!$A:$AJ,36,FALSE)</f>
        <v>GEORGALOS HNOS. S.A.I.C.A.</v>
      </c>
    </row>
    <row r="5273" spans="1:40" x14ac:dyDescent="0.25">
      <c r="A5273" s="212" t="s">
        <v>7819</v>
      </c>
      <c r="B5273" s="212">
        <v>1</v>
      </c>
      <c r="C5273" s="212" t="s">
        <v>7820</v>
      </c>
      <c r="D5273" s="212" t="s">
        <v>183</v>
      </c>
      <c r="E5273" s="212">
        <v>58</v>
      </c>
      <c r="F5273" s="212" t="s">
        <v>184</v>
      </c>
      <c r="G5273" s="212" t="s">
        <v>7924</v>
      </c>
      <c r="H5273" s="212">
        <v>11054</v>
      </c>
      <c r="I5273" s="212" t="s">
        <v>6658</v>
      </c>
      <c r="J5273" s="212"/>
      <c r="K5273" s="212"/>
      <c r="L5273" s="212"/>
      <c r="M5273" s="212"/>
      <c r="N5273" s="212"/>
      <c r="O5273" s="212"/>
      <c r="P5273" s="212"/>
      <c r="Q5273" s="212"/>
      <c r="R5273" s="212"/>
      <c r="S5273" s="212"/>
      <c r="T5273" s="212"/>
      <c r="U5273" s="212"/>
      <c r="V5273" s="212"/>
      <c r="W5273" s="212"/>
      <c r="X5273" s="212"/>
      <c r="Y5273" s="212">
        <v>1372</v>
      </c>
      <c r="Z5273" s="212" t="s">
        <v>346</v>
      </c>
      <c r="AA5273" s="212" t="s">
        <v>347</v>
      </c>
      <c r="AB5273" s="212">
        <v>389184.67499999999</v>
      </c>
      <c r="AC5273" s="212">
        <v>482589.00799999997</v>
      </c>
      <c r="AD5273" s="212">
        <v>4.1700000000000001E-2</v>
      </c>
      <c r="AE5273" s="212">
        <v>0</v>
      </c>
      <c r="AF5273" s="212">
        <v>4.1700000000000001E-2</v>
      </c>
      <c r="AG5273" s="212">
        <v>0</v>
      </c>
      <c r="AH5273" s="212">
        <v>16216.03</v>
      </c>
      <c r="AI5273" s="212">
        <v>20107.88</v>
      </c>
      <c r="AJ5273" s="212">
        <v>0</v>
      </c>
      <c r="AK5273" s="212">
        <v>0</v>
      </c>
      <c r="AL5273" s="212">
        <v>0</v>
      </c>
      <c r="AM5273">
        <v>1</v>
      </c>
      <c r="AN5273" t="str">
        <f>VLOOKUP(H5273,'Base Art'!$A:$AJ,36,FALSE)</f>
        <v>LA DELICIA FELIPE FORT S.A.</v>
      </c>
    </row>
    <row r="5274" spans="1:40" x14ac:dyDescent="0.25">
      <c r="A5274" s="212" t="s">
        <v>7819</v>
      </c>
      <c r="B5274" s="212">
        <v>1</v>
      </c>
      <c r="C5274" s="212" t="s">
        <v>7820</v>
      </c>
      <c r="D5274" s="212" t="s">
        <v>183</v>
      </c>
      <c r="E5274" s="212">
        <v>58</v>
      </c>
      <c r="F5274" s="212" t="s">
        <v>184</v>
      </c>
      <c r="G5274" s="212" t="s">
        <v>914</v>
      </c>
      <c r="H5274" s="212">
        <v>11078</v>
      </c>
      <c r="I5274" s="212" t="s">
        <v>915</v>
      </c>
      <c r="J5274" s="212">
        <v>1018</v>
      </c>
      <c r="K5274" s="212" t="s">
        <v>392</v>
      </c>
      <c r="L5274" s="212" t="s">
        <v>393</v>
      </c>
      <c r="M5274" s="212"/>
      <c r="N5274" s="212"/>
      <c r="O5274" s="212"/>
      <c r="P5274" s="212"/>
      <c r="Q5274" s="212"/>
      <c r="R5274" s="212"/>
      <c r="S5274" s="212"/>
      <c r="T5274" s="212"/>
      <c r="U5274" s="212"/>
      <c r="V5274" s="212"/>
      <c r="W5274" s="212"/>
      <c r="X5274" s="212"/>
      <c r="Y5274" s="212">
        <v>1402</v>
      </c>
      <c r="Z5274" s="212" t="s">
        <v>300</v>
      </c>
      <c r="AA5274" s="212" t="s">
        <v>301</v>
      </c>
      <c r="AB5274" s="212">
        <v>182012.052</v>
      </c>
      <c r="AC5274" s="212">
        <v>225694.94200000001</v>
      </c>
      <c r="AD5274" s="212">
        <v>5.5599999999999997E-2</v>
      </c>
      <c r="AE5274" s="212">
        <v>0</v>
      </c>
      <c r="AF5274" s="212">
        <v>5.5599999999999997E-2</v>
      </c>
      <c r="AG5274" s="212">
        <v>0</v>
      </c>
      <c r="AH5274" s="212">
        <v>10111.780000000001</v>
      </c>
      <c r="AI5274" s="212">
        <v>12538.61</v>
      </c>
      <c r="AJ5274" s="212">
        <v>1</v>
      </c>
      <c r="AK5274" s="212">
        <v>0.06</v>
      </c>
      <c r="AL5274" s="212">
        <v>0</v>
      </c>
      <c r="AM5274">
        <v>1</v>
      </c>
      <c r="AN5274" t="str">
        <f>VLOOKUP(H5274,'Base Art'!$A:$AJ,36,FALSE)</f>
        <v>ENERGIZER ARGENTINA S.A.</v>
      </c>
    </row>
    <row r="5275" spans="1:40" x14ac:dyDescent="0.25">
      <c r="A5275" s="212" t="s">
        <v>7819</v>
      </c>
      <c r="B5275" s="212">
        <v>1</v>
      </c>
      <c r="C5275" s="212" t="s">
        <v>7820</v>
      </c>
      <c r="D5275" s="212" t="s">
        <v>183</v>
      </c>
      <c r="E5275" s="212">
        <v>58</v>
      </c>
      <c r="F5275" s="212" t="s">
        <v>184</v>
      </c>
      <c r="G5275" s="212" t="s">
        <v>916</v>
      </c>
      <c r="H5275" s="212">
        <v>11079</v>
      </c>
      <c r="I5275" s="212" t="s">
        <v>917</v>
      </c>
      <c r="J5275" s="212">
        <v>1018</v>
      </c>
      <c r="K5275" s="212" t="s">
        <v>392</v>
      </c>
      <c r="L5275" s="212" t="s">
        <v>393</v>
      </c>
      <c r="M5275" s="212"/>
      <c r="N5275" s="212"/>
      <c r="O5275" s="212"/>
      <c r="P5275" s="212"/>
      <c r="Q5275" s="212"/>
      <c r="R5275" s="212"/>
      <c r="S5275" s="212"/>
      <c r="T5275" s="212"/>
      <c r="U5275" s="212"/>
      <c r="V5275" s="212"/>
      <c r="W5275" s="212"/>
      <c r="X5275" s="212"/>
      <c r="Y5275" s="212">
        <v>1402</v>
      </c>
      <c r="Z5275" s="212" t="s">
        <v>300</v>
      </c>
      <c r="AA5275" s="212" t="s">
        <v>301</v>
      </c>
      <c r="AB5275" s="212">
        <v>182012.052</v>
      </c>
      <c r="AC5275" s="212">
        <v>225694.94200000001</v>
      </c>
      <c r="AD5275" s="212">
        <v>5.5599999999999997E-2</v>
      </c>
      <c r="AE5275" s="212">
        <v>0</v>
      </c>
      <c r="AF5275" s="212">
        <v>5.5599999999999997E-2</v>
      </c>
      <c r="AG5275" s="212">
        <v>0</v>
      </c>
      <c r="AH5275" s="212">
        <v>10111.780000000001</v>
      </c>
      <c r="AI5275" s="212">
        <v>12538.61</v>
      </c>
      <c r="AJ5275" s="212">
        <v>0</v>
      </c>
      <c r="AK5275" s="212">
        <v>0</v>
      </c>
      <c r="AL5275" s="212">
        <v>0</v>
      </c>
      <c r="AM5275">
        <v>1</v>
      </c>
      <c r="AN5275" t="str">
        <f>VLOOKUP(H5275,'Base Art'!$A:$AJ,36,FALSE)</f>
        <v>ENERGIZER ARGENTINA S.A.</v>
      </c>
    </row>
    <row r="5276" spans="1:40" x14ac:dyDescent="0.25">
      <c r="A5276" s="212" t="s">
        <v>7819</v>
      </c>
      <c r="B5276" s="212">
        <v>1</v>
      </c>
      <c r="C5276" s="212" t="s">
        <v>7820</v>
      </c>
      <c r="D5276" s="212" t="s">
        <v>183</v>
      </c>
      <c r="E5276" s="212">
        <v>58</v>
      </c>
      <c r="F5276" s="212" t="s">
        <v>184</v>
      </c>
      <c r="G5276" s="212" t="s">
        <v>1525</v>
      </c>
      <c r="H5276" s="212">
        <v>11145</v>
      </c>
      <c r="I5276" s="212" t="s">
        <v>1526</v>
      </c>
      <c r="J5276" s="212">
        <v>1193</v>
      </c>
      <c r="K5276" s="212" t="s">
        <v>506</v>
      </c>
      <c r="L5276" s="212" t="s">
        <v>507</v>
      </c>
      <c r="M5276" s="212"/>
      <c r="N5276" s="212"/>
      <c r="O5276" s="212"/>
      <c r="P5276" s="212"/>
      <c r="Q5276" s="212"/>
      <c r="R5276" s="212"/>
      <c r="S5276" s="212"/>
      <c r="T5276" s="212"/>
      <c r="U5276" s="212"/>
      <c r="V5276" s="212"/>
      <c r="W5276" s="212"/>
      <c r="X5276" s="212"/>
      <c r="Y5276" s="212">
        <v>1375</v>
      </c>
      <c r="Z5276" s="212" t="s">
        <v>314</v>
      </c>
      <c r="AA5276" s="212" t="s">
        <v>315</v>
      </c>
      <c r="AB5276" s="212">
        <v>53495.15</v>
      </c>
      <c r="AC5276" s="212">
        <v>64729.131000000001</v>
      </c>
      <c r="AD5276" s="212">
        <v>1</v>
      </c>
      <c r="AE5276" s="212">
        <v>0</v>
      </c>
      <c r="AF5276" s="212">
        <v>1</v>
      </c>
      <c r="AG5276" s="212">
        <v>0</v>
      </c>
      <c r="AH5276" s="212">
        <v>53495.15</v>
      </c>
      <c r="AI5276" s="212">
        <v>64729.13</v>
      </c>
      <c r="AJ5276" s="212">
        <v>0</v>
      </c>
      <c r="AK5276" s="212">
        <v>0</v>
      </c>
      <c r="AL5276" s="212">
        <v>0</v>
      </c>
      <c r="AM5276">
        <v>1</v>
      </c>
      <c r="AN5276" t="str">
        <f>VLOOKUP(H5276,'Base Art'!$A:$AJ,36,FALSE)</f>
        <v>MASTERFOODS ARGENTINA LTD.</v>
      </c>
    </row>
    <row r="5277" spans="1:40" x14ac:dyDescent="0.25">
      <c r="A5277" s="212" t="s">
        <v>7819</v>
      </c>
      <c r="B5277" s="212">
        <v>1</v>
      </c>
      <c r="C5277" s="212" t="s">
        <v>7820</v>
      </c>
      <c r="D5277" s="212" t="s">
        <v>183</v>
      </c>
      <c r="E5277" s="212">
        <v>58</v>
      </c>
      <c r="F5277" s="212" t="s">
        <v>184</v>
      </c>
      <c r="G5277" s="212" t="s">
        <v>1237</v>
      </c>
      <c r="H5277" s="212">
        <v>11146</v>
      </c>
      <c r="I5277" s="212" t="s">
        <v>1238</v>
      </c>
      <c r="J5277" s="212">
        <v>1193</v>
      </c>
      <c r="K5277" s="212" t="s">
        <v>506</v>
      </c>
      <c r="L5277" s="212" t="s">
        <v>507</v>
      </c>
      <c r="M5277" s="212"/>
      <c r="N5277" s="212"/>
      <c r="O5277" s="212"/>
      <c r="P5277" s="212"/>
      <c r="Q5277" s="212"/>
      <c r="R5277" s="212"/>
      <c r="S5277" s="212"/>
      <c r="T5277" s="212"/>
      <c r="U5277" s="212"/>
      <c r="V5277" s="212"/>
      <c r="W5277" s="212"/>
      <c r="X5277" s="212"/>
      <c r="Y5277" s="212">
        <v>1375</v>
      </c>
      <c r="Z5277" s="212" t="s">
        <v>314</v>
      </c>
      <c r="AA5277" s="212" t="s">
        <v>315</v>
      </c>
      <c r="AB5277" s="212">
        <v>53495.15</v>
      </c>
      <c r="AC5277" s="212">
        <v>64729.131000000001</v>
      </c>
      <c r="AD5277" s="212">
        <v>1</v>
      </c>
      <c r="AE5277" s="212">
        <v>0</v>
      </c>
      <c r="AF5277" s="212">
        <v>1</v>
      </c>
      <c r="AG5277" s="212">
        <v>0</v>
      </c>
      <c r="AH5277" s="212">
        <v>53495.15</v>
      </c>
      <c r="AI5277" s="212">
        <v>64729.13</v>
      </c>
      <c r="AJ5277" s="212">
        <v>1</v>
      </c>
      <c r="AK5277" s="212">
        <v>1</v>
      </c>
      <c r="AL5277" s="212">
        <v>0</v>
      </c>
      <c r="AM5277">
        <v>1</v>
      </c>
      <c r="AN5277" t="str">
        <f>VLOOKUP(H5277,'Base Art'!$A:$AJ,36,FALSE)</f>
        <v>MASTERFOODS ARGENTINA LTD.</v>
      </c>
    </row>
    <row r="5278" spans="1:40" x14ac:dyDescent="0.25">
      <c r="A5278" s="212" t="s">
        <v>7819</v>
      </c>
      <c r="B5278" s="212">
        <v>1</v>
      </c>
      <c r="C5278" s="212" t="s">
        <v>7820</v>
      </c>
      <c r="D5278" s="212" t="s">
        <v>183</v>
      </c>
      <c r="E5278" s="212">
        <v>58</v>
      </c>
      <c r="F5278" s="212" t="s">
        <v>184</v>
      </c>
      <c r="G5278" s="212" t="s">
        <v>1194</v>
      </c>
      <c r="H5278" s="212">
        <v>11147</v>
      </c>
      <c r="I5278" s="212" t="s">
        <v>1195</v>
      </c>
      <c r="J5278" s="212">
        <v>1194</v>
      </c>
      <c r="K5278" s="212" t="s">
        <v>310</v>
      </c>
      <c r="L5278" s="212" t="s">
        <v>311</v>
      </c>
      <c r="M5278" s="212"/>
      <c r="N5278" s="212"/>
      <c r="O5278" s="212"/>
      <c r="P5278" s="212"/>
      <c r="Q5278" s="212"/>
      <c r="R5278" s="212"/>
      <c r="S5278" s="212"/>
      <c r="T5278" s="212"/>
      <c r="U5278" s="212"/>
      <c r="V5278" s="212"/>
      <c r="W5278" s="212"/>
      <c r="X5278" s="212"/>
      <c r="Y5278" s="212">
        <v>1375</v>
      </c>
      <c r="Z5278" s="212" t="s">
        <v>314</v>
      </c>
      <c r="AA5278" s="212" t="s">
        <v>315</v>
      </c>
      <c r="AB5278" s="212">
        <v>41151.262999999999</v>
      </c>
      <c r="AC5278" s="212">
        <v>49793.027000000002</v>
      </c>
      <c r="AD5278" s="212">
        <v>2</v>
      </c>
      <c r="AE5278" s="212">
        <v>0</v>
      </c>
      <c r="AF5278" s="212">
        <v>2</v>
      </c>
      <c r="AG5278" s="212">
        <v>0</v>
      </c>
      <c r="AH5278" s="212">
        <v>82302.53</v>
      </c>
      <c r="AI5278" s="212">
        <v>99586.05</v>
      </c>
      <c r="AJ5278" s="212">
        <v>1</v>
      </c>
      <c r="AK5278" s="212">
        <v>2</v>
      </c>
      <c r="AL5278" s="212">
        <v>0</v>
      </c>
      <c r="AM5278">
        <v>1</v>
      </c>
      <c r="AN5278" t="str">
        <f>VLOOKUP(H5278,'Base Art'!$A:$AJ,36,FALSE)</f>
        <v>MASTERFOODS ARGENTINA LTD.</v>
      </c>
    </row>
    <row r="5279" spans="1:40" x14ac:dyDescent="0.25">
      <c r="A5279" s="212" t="s">
        <v>7819</v>
      </c>
      <c r="B5279" s="212">
        <v>1</v>
      </c>
      <c r="C5279" s="212" t="s">
        <v>7820</v>
      </c>
      <c r="D5279" s="212" t="s">
        <v>183</v>
      </c>
      <c r="E5279" s="212">
        <v>58</v>
      </c>
      <c r="F5279" s="212" t="s">
        <v>184</v>
      </c>
      <c r="G5279" s="212" t="s">
        <v>1717</v>
      </c>
      <c r="H5279" s="212">
        <v>11189</v>
      </c>
      <c r="I5279" s="212" t="s">
        <v>1718</v>
      </c>
      <c r="J5279" s="212">
        <v>1187</v>
      </c>
      <c r="K5279" s="212" t="s">
        <v>1645</v>
      </c>
      <c r="L5279" s="212" t="s">
        <v>1646</v>
      </c>
      <c r="M5279" s="212"/>
      <c r="N5279" s="212"/>
      <c r="O5279" s="212"/>
      <c r="P5279" s="212"/>
      <c r="Q5279" s="212"/>
      <c r="R5279" s="212"/>
      <c r="S5279" s="212"/>
      <c r="T5279" s="212"/>
      <c r="U5279" s="212"/>
      <c r="V5279" s="212"/>
      <c r="W5279" s="212"/>
      <c r="X5279" s="212"/>
      <c r="Y5279" s="212">
        <v>1374</v>
      </c>
      <c r="Z5279" s="212" t="s">
        <v>336</v>
      </c>
      <c r="AA5279" s="212" t="s">
        <v>337</v>
      </c>
      <c r="AB5279" s="212">
        <v>69258.141000000003</v>
      </c>
      <c r="AC5279" s="212">
        <v>83802.346000000005</v>
      </c>
      <c r="AD5279" s="212">
        <v>8.3299999999999999E-2</v>
      </c>
      <c r="AE5279" s="212">
        <v>0</v>
      </c>
      <c r="AF5279" s="212">
        <v>8.3299999999999999E-2</v>
      </c>
      <c r="AG5279" s="212">
        <v>0</v>
      </c>
      <c r="AH5279" s="212">
        <v>5771.51</v>
      </c>
      <c r="AI5279" s="212">
        <v>6983.53</v>
      </c>
      <c r="AJ5279" s="212">
        <v>1</v>
      </c>
      <c r="AK5279" s="212">
        <v>0.08</v>
      </c>
      <c r="AL5279" s="212">
        <v>0</v>
      </c>
      <c r="AM5279">
        <v>1</v>
      </c>
      <c r="AN5279" t="str">
        <f>VLOOKUP(H5279,'Base Art'!$A:$AJ,36,FALSE)</f>
        <v>MONDELEZ ARGENTINA S.A.</v>
      </c>
    </row>
    <row r="5280" spans="1:40" x14ac:dyDescent="0.25">
      <c r="A5280" s="212" t="s">
        <v>7819</v>
      </c>
      <c r="B5280" s="212">
        <v>1</v>
      </c>
      <c r="C5280" s="212" t="s">
        <v>7820</v>
      </c>
      <c r="D5280" s="212" t="s">
        <v>183</v>
      </c>
      <c r="E5280" s="212">
        <v>58</v>
      </c>
      <c r="F5280" s="212" t="s">
        <v>184</v>
      </c>
      <c r="G5280" s="212" t="s">
        <v>1050</v>
      </c>
      <c r="H5280" s="212">
        <v>11190</v>
      </c>
      <c r="I5280" s="212" t="s">
        <v>1051</v>
      </c>
      <c r="J5280" s="212">
        <v>1204</v>
      </c>
      <c r="K5280" s="212" t="s">
        <v>492</v>
      </c>
      <c r="L5280" s="212" t="s">
        <v>493</v>
      </c>
      <c r="M5280" s="212"/>
      <c r="N5280" s="212"/>
      <c r="O5280" s="212"/>
      <c r="P5280" s="212"/>
      <c r="Q5280" s="212"/>
      <c r="R5280" s="212"/>
      <c r="S5280" s="212"/>
      <c r="T5280" s="212"/>
      <c r="U5280" s="212"/>
      <c r="V5280" s="212"/>
      <c r="W5280" s="212"/>
      <c r="X5280" s="212"/>
      <c r="Y5280" s="212">
        <v>1372</v>
      </c>
      <c r="Z5280" s="212" t="s">
        <v>346</v>
      </c>
      <c r="AA5280" s="212" t="s">
        <v>347</v>
      </c>
      <c r="AB5280" s="212">
        <v>125283.742</v>
      </c>
      <c r="AC5280" s="212">
        <v>155351.842</v>
      </c>
      <c r="AD5280" s="212">
        <v>6.6699999999999995E-2</v>
      </c>
      <c r="AE5280" s="212">
        <v>0</v>
      </c>
      <c r="AF5280" s="212">
        <v>6.6699999999999995E-2</v>
      </c>
      <c r="AG5280" s="212">
        <v>0</v>
      </c>
      <c r="AH5280" s="212">
        <v>8352.25</v>
      </c>
      <c r="AI5280" s="212">
        <v>10356.790000000001</v>
      </c>
      <c r="AJ5280" s="212">
        <v>0</v>
      </c>
      <c r="AK5280" s="212">
        <v>0</v>
      </c>
      <c r="AL5280" s="212">
        <v>0</v>
      </c>
      <c r="AM5280">
        <v>1</v>
      </c>
      <c r="AN5280" t="str">
        <f>VLOOKUP(H5280,'Base Art'!$A:$AJ,36,FALSE)</f>
        <v>FERRERO ARGENTINA S.A.</v>
      </c>
    </row>
    <row r="5281" spans="1:40" x14ac:dyDescent="0.25">
      <c r="A5281" s="212" t="s">
        <v>7819</v>
      </c>
      <c r="B5281" s="212">
        <v>1</v>
      </c>
      <c r="C5281" s="212" t="s">
        <v>7820</v>
      </c>
      <c r="D5281" s="212" t="s">
        <v>183</v>
      </c>
      <c r="E5281" s="212">
        <v>58</v>
      </c>
      <c r="F5281" s="212" t="s">
        <v>184</v>
      </c>
      <c r="G5281" s="212" t="s">
        <v>1054</v>
      </c>
      <c r="H5281" s="212">
        <v>11253</v>
      </c>
      <c r="I5281" s="212" t="s">
        <v>1055</v>
      </c>
      <c r="J5281" s="212">
        <v>1204</v>
      </c>
      <c r="K5281" s="212" t="s">
        <v>492</v>
      </c>
      <c r="L5281" s="212" t="s">
        <v>493</v>
      </c>
      <c r="M5281" s="212"/>
      <c r="N5281" s="212"/>
      <c r="O5281" s="212"/>
      <c r="P5281" s="212"/>
      <c r="Q5281" s="212"/>
      <c r="R5281" s="212"/>
      <c r="S5281" s="212"/>
      <c r="T5281" s="212"/>
      <c r="U5281" s="212"/>
      <c r="V5281" s="212"/>
      <c r="W5281" s="212"/>
      <c r="X5281" s="212"/>
      <c r="Y5281" s="212">
        <v>1372</v>
      </c>
      <c r="Z5281" s="212" t="s">
        <v>346</v>
      </c>
      <c r="AA5281" s="212" t="s">
        <v>347</v>
      </c>
      <c r="AB5281" s="212">
        <v>125283.743</v>
      </c>
      <c r="AC5281" s="212">
        <v>155351.85500000001</v>
      </c>
      <c r="AD5281" s="212">
        <v>0.05</v>
      </c>
      <c r="AE5281" s="212">
        <v>0</v>
      </c>
      <c r="AF5281" s="212">
        <v>0.05</v>
      </c>
      <c r="AG5281" s="212">
        <v>0</v>
      </c>
      <c r="AH5281" s="212">
        <v>6264.19</v>
      </c>
      <c r="AI5281" s="212">
        <v>7767.59</v>
      </c>
      <c r="AJ5281" s="212">
        <v>0</v>
      </c>
      <c r="AK5281" s="212">
        <v>0</v>
      </c>
      <c r="AL5281" s="212">
        <v>0</v>
      </c>
      <c r="AM5281">
        <v>1</v>
      </c>
      <c r="AN5281" t="str">
        <f>VLOOKUP(H5281,'Base Art'!$A:$AJ,36,FALSE)</f>
        <v>FERRERO ARGENTINA S.A.</v>
      </c>
    </row>
    <row r="5282" spans="1:40" x14ac:dyDescent="0.25">
      <c r="A5282" s="212" t="s">
        <v>7819</v>
      </c>
      <c r="B5282" s="212">
        <v>1</v>
      </c>
      <c r="C5282" s="212" t="s">
        <v>7820</v>
      </c>
      <c r="D5282" s="212" t="s">
        <v>183</v>
      </c>
      <c r="E5282" s="212">
        <v>58</v>
      </c>
      <c r="F5282" s="212" t="s">
        <v>184</v>
      </c>
      <c r="G5282" s="212" t="s">
        <v>1056</v>
      </c>
      <c r="H5282" s="212">
        <v>11368</v>
      </c>
      <c r="I5282" s="212" t="s">
        <v>1057</v>
      </c>
      <c r="J5282" s="212">
        <v>1205</v>
      </c>
      <c r="K5282" s="212" t="s">
        <v>592</v>
      </c>
      <c r="L5282" s="212" t="s">
        <v>593</v>
      </c>
      <c r="M5282" s="212"/>
      <c r="N5282" s="212"/>
      <c r="O5282" s="212"/>
      <c r="P5282" s="212"/>
      <c r="Q5282" s="212"/>
      <c r="R5282" s="212"/>
      <c r="S5282" s="212"/>
      <c r="T5282" s="212"/>
      <c r="U5282" s="212"/>
      <c r="V5282" s="212"/>
      <c r="W5282" s="212"/>
      <c r="X5282" s="212"/>
      <c r="Y5282" s="212"/>
      <c r="Z5282" s="212"/>
      <c r="AA5282" s="212"/>
      <c r="AB5282" s="212">
        <v>48092.097000000002</v>
      </c>
      <c r="AC5282" s="212">
        <v>59634.199000000001</v>
      </c>
      <c r="AD5282" s="212">
        <v>0.75</v>
      </c>
      <c r="AE5282" s="212">
        <v>0</v>
      </c>
      <c r="AF5282" s="212">
        <v>0.75</v>
      </c>
      <c r="AG5282" s="212">
        <v>0</v>
      </c>
      <c r="AH5282" s="212">
        <v>36069.07</v>
      </c>
      <c r="AI5282" s="212">
        <v>44725.65</v>
      </c>
      <c r="AJ5282" s="212">
        <v>0</v>
      </c>
      <c r="AK5282" s="212">
        <v>0</v>
      </c>
      <c r="AL5282" s="212">
        <v>0</v>
      </c>
      <c r="AM5282">
        <v>1</v>
      </c>
      <c r="AN5282" t="str">
        <f>VLOOKUP(H5282,'Base Art'!$A:$AJ,36,FALSE)</f>
        <v>FERRERO ARGENTINA S.A.</v>
      </c>
    </row>
    <row r="5283" spans="1:40" x14ac:dyDescent="0.25">
      <c r="A5283" s="212" t="s">
        <v>7819</v>
      </c>
      <c r="B5283" s="212">
        <v>1</v>
      </c>
      <c r="C5283" s="212" t="s">
        <v>7820</v>
      </c>
      <c r="D5283" s="212" t="s">
        <v>183</v>
      </c>
      <c r="E5283" s="212">
        <v>58</v>
      </c>
      <c r="F5283" s="212" t="s">
        <v>184</v>
      </c>
      <c r="G5283" s="212" t="s">
        <v>7770</v>
      </c>
      <c r="H5283" s="212">
        <v>11430</v>
      </c>
      <c r="I5283" s="212" t="s">
        <v>7362</v>
      </c>
      <c r="J5283" s="212">
        <v>1204</v>
      </c>
      <c r="K5283" s="212" t="s">
        <v>492</v>
      </c>
      <c r="L5283" s="212" t="s">
        <v>493</v>
      </c>
      <c r="M5283" s="212"/>
      <c r="N5283" s="212"/>
      <c r="O5283" s="212"/>
      <c r="P5283" s="212"/>
      <c r="Q5283" s="212"/>
      <c r="R5283" s="212"/>
      <c r="S5283" s="212"/>
      <c r="T5283" s="212"/>
      <c r="U5283" s="212"/>
      <c r="V5283" s="212"/>
      <c r="W5283" s="212"/>
      <c r="X5283" s="212"/>
      <c r="Y5283" s="212"/>
      <c r="Z5283" s="212"/>
      <c r="AA5283" s="212"/>
      <c r="AB5283" s="212">
        <v>250567.48499999999</v>
      </c>
      <c r="AC5283" s="212">
        <v>310703.70899999997</v>
      </c>
      <c r="AD5283" s="212">
        <v>2.5000000000000001E-2</v>
      </c>
      <c r="AE5283" s="212">
        <v>0</v>
      </c>
      <c r="AF5283" s="212">
        <v>2.5000000000000001E-2</v>
      </c>
      <c r="AG5283" s="212">
        <v>0</v>
      </c>
      <c r="AH5283" s="212">
        <v>6264.19</v>
      </c>
      <c r="AI5283" s="212">
        <v>7767.59</v>
      </c>
      <c r="AJ5283" s="212">
        <v>0</v>
      </c>
      <c r="AK5283" s="212">
        <v>0</v>
      </c>
      <c r="AL5283" s="212">
        <v>0</v>
      </c>
      <c r="AM5283">
        <v>1</v>
      </c>
      <c r="AN5283" t="str">
        <f>VLOOKUP(H5283,'Base Art'!$A:$AJ,36,FALSE)</f>
        <v>FERRERO ARGENTINA S.A.</v>
      </c>
    </row>
    <row r="5284" spans="1:40" x14ac:dyDescent="0.25">
      <c r="A5284" s="212" t="s">
        <v>7819</v>
      </c>
      <c r="B5284" s="212">
        <v>1</v>
      </c>
      <c r="C5284" s="212" t="s">
        <v>7820</v>
      </c>
      <c r="D5284" s="212" t="s">
        <v>183</v>
      </c>
      <c r="E5284" s="212">
        <v>58</v>
      </c>
      <c r="F5284" s="212" t="s">
        <v>184</v>
      </c>
      <c r="G5284" s="212" t="s">
        <v>7925</v>
      </c>
      <c r="H5284" s="212">
        <v>11526</v>
      </c>
      <c r="I5284" s="212" t="s">
        <v>7512</v>
      </c>
      <c r="J5284" s="212"/>
      <c r="K5284" s="212"/>
      <c r="L5284" s="212"/>
      <c r="M5284" s="212"/>
      <c r="N5284" s="212"/>
      <c r="O5284" s="212"/>
      <c r="P5284" s="212"/>
      <c r="Q5284" s="212"/>
      <c r="R5284" s="212"/>
      <c r="S5284" s="212"/>
      <c r="T5284" s="212"/>
      <c r="U5284" s="212"/>
      <c r="V5284" s="212"/>
      <c r="W5284" s="212"/>
      <c r="X5284" s="212"/>
      <c r="Y5284" s="212"/>
      <c r="Z5284" s="212"/>
      <c r="AA5284" s="212"/>
      <c r="AB5284" s="212">
        <v>12370.05</v>
      </c>
      <c r="AC5284" s="212">
        <v>14967.761</v>
      </c>
      <c r="AD5284" s="212">
        <v>2</v>
      </c>
      <c r="AE5284" s="212">
        <v>0</v>
      </c>
      <c r="AF5284" s="212">
        <v>2</v>
      </c>
      <c r="AG5284" s="212">
        <v>0</v>
      </c>
      <c r="AH5284" s="212">
        <v>24740.1</v>
      </c>
      <c r="AI5284" s="212">
        <v>29935.52</v>
      </c>
      <c r="AJ5284" s="212">
        <v>0</v>
      </c>
      <c r="AK5284" s="212">
        <v>0</v>
      </c>
      <c r="AL5284" s="212">
        <v>0</v>
      </c>
      <c r="AM5284">
        <v>1</v>
      </c>
      <c r="AN5284" t="str">
        <f>VLOOKUP(H5284,'Base Art'!$A:$AJ,36,FALSE)</f>
        <v>DISTRIBUIDORA H&amp;G SRL</v>
      </c>
    </row>
    <row r="5285" spans="1:40" x14ac:dyDescent="0.25">
      <c r="A5285" s="212" t="s">
        <v>7819</v>
      </c>
      <c r="B5285" s="212">
        <v>1</v>
      </c>
      <c r="C5285" s="212" t="s">
        <v>7820</v>
      </c>
      <c r="D5285" s="212" t="s">
        <v>183</v>
      </c>
      <c r="E5285" s="212">
        <v>58</v>
      </c>
      <c r="F5285" s="212" t="s">
        <v>184</v>
      </c>
      <c r="G5285" s="212" t="s">
        <v>7776</v>
      </c>
      <c r="H5285" s="212">
        <v>11532</v>
      </c>
      <c r="I5285" s="212" t="s">
        <v>7523</v>
      </c>
      <c r="J5285" s="212"/>
      <c r="K5285" s="212"/>
      <c r="L5285" s="212"/>
      <c r="M5285" s="212"/>
      <c r="N5285" s="212"/>
      <c r="O5285" s="212"/>
      <c r="P5285" s="212"/>
      <c r="Q5285" s="212"/>
      <c r="R5285" s="212"/>
      <c r="S5285" s="212"/>
      <c r="T5285" s="212"/>
      <c r="U5285" s="212"/>
      <c r="V5285" s="212"/>
      <c r="W5285" s="212"/>
      <c r="X5285" s="212"/>
      <c r="Y5285" s="212"/>
      <c r="Z5285" s="212"/>
      <c r="AA5285" s="212"/>
      <c r="AB5285" s="212">
        <v>7363.7370000000001</v>
      </c>
      <c r="AC5285" s="212">
        <v>8910.1219999999994</v>
      </c>
      <c r="AD5285" s="212">
        <v>5</v>
      </c>
      <c r="AE5285" s="212">
        <v>0</v>
      </c>
      <c r="AF5285" s="212">
        <v>5</v>
      </c>
      <c r="AG5285" s="212">
        <v>0</v>
      </c>
      <c r="AH5285" s="212">
        <v>36818.69</v>
      </c>
      <c r="AI5285" s="212">
        <v>44550.61</v>
      </c>
      <c r="AJ5285" s="212">
        <v>1</v>
      </c>
      <c r="AK5285" s="212">
        <v>5</v>
      </c>
      <c r="AL5285" s="212">
        <v>0</v>
      </c>
      <c r="AM5285">
        <v>1</v>
      </c>
      <c r="AN5285" t="str">
        <f>VLOOKUP(H5285,'Base Art'!$A:$AJ,36,FALSE)</f>
        <v>DISTRIBUIDORA H&amp;G SRL</v>
      </c>
    </row>
    <row r="5286" spans="1:40" x14ac:dyDescent="0.25">
      <c r="A5286" s="212" t="s">
        <v>7819</v>
      </c>
      <c r="B5286" s="212">
        <v>1</v>
      </c>
      <c r="C5286" s="212" t="s">
        <v>7820</v>
      </c>
      <c r="D5286" s="212" t="s">
        <v>183</v>
      </c>
      <c r="E5286" s="212">
        <v>58</v>
      </c>
      <c r="F5286" s="212" t="s">
        <v>184</v>
      </c>
      <c r="G5286" s="212" t="s">
        <v>1739</v>
      </c>
      <c r="H5286" s="212">
        <v>11571</v>
      </c>
      <c r="I5286" s="212" t="s">
        <v>1740</v>
      </c>
      <c r="J5286" s="212">
        <v>1272</v>
      </c>
      <c r="K5286" s="212" t="s">
        <v>822</v>
      </c>
      <c r="L5286" s="212" t="s">
        <v>823</v>
      </c>
      <c r="M5286" s="212"/>
      <c r="N5286" s="212"/>
      <c r="O5286" s="212"/>
      <c r="P5286" s="212"/>
      <c r="Q5286" s="212"/>
      <c r="R5286" s="212"/>
      <c r="S5286" s="212"/>
      <c r="T5286" s="212"/>
      <c r="U5286" s="212"/>
      <c r="V5286" s="212"/>
      <c r="W5286" s="212"/>
      <c r="X5286" s="212"/>
      <c r="Y5286" s="212"/>
      <c r="Z5286" s="212"/>
      <c r="AA5286" s="212"/>
      <c r="AB5286" s="212">
        <v>52273.214</v>
      </c>
      <c r="AC5286" s="212">
        <v>64818.788</v>
      </c>
      <c r="AD5286" s="212">
        <v>0.1389</v>
      </c>
      <c r="AE5286" s="212">
        <v>0</v>
      </c>
      <c r="AF5286" s="212">
        <v>0.1389</v>
      </c>
      <c r="AG5286" s="212">
        <v>0</v>
      </c>
      <c r="AH5286" s="212">
        <v>7260.17</v>
      </c>
      <c r="AI5286" s="212">
        <v>9002.61</v>
      </c>
      <c r="AJ5286" s="212">
        <v>0</v>
      </c>
      <c r="AK5286" s="212">
        <v>0</v>
      </c>
      <c r="AL5286" s="212">
        <v>0</v>
      </c>
      <c r="AM5286">
        <v>1</v>
      </c>
      <c r="AN5286" t="str">
        <f>VLOOKUP(H5286,'Base Art'!$A:$AJ,36,FALSE)</f>
        <v>MONDELEZ ARGENTINA S.A.</v>
      </c>
    </row>
    <row r="5287" spans="1:40" x14ac:dyDescent="0.25">
      <c r="A5287" s="212" t="s">
        <v>7819</v>
      </c>
      <c r="B5287" s="212">
        <v>1</v>
      </c>
      <c r="C5287" s="212" t="s">
        <v>7820</v>
      </c>
      <c r="D5287" s="212" t="s">
        <v>183</v>
      </c>
      <c r="E5287" s="212">
        <v>58</v>
      </c>
      <c r="F5287" s="212" t="s">
        <v>184</v>
      </c>
      <c r="G5287" s="212" t="s">
        <v>1719</v>
      </c>
      <c r="H5287" s="212">
        <v>11668</v>
      </c>
      <c r="I5287" s="212" t="s">
        <v>1720</v>
      </c>
      <c r="J5287" s="212"/>
      <c r="K5287" s="212"/>
      <c r="L5287" s="212"/>
      <c r="M5287" s="212"/>
      <c r="N5287" s="212"/>
      <c r="O5287" s="212"/>
      <c r="P5287" s="212"/>
      <c r="Q5287" s="212"/>
      <c r="R5287" s="212"/>
      <c r="S5287" s="212"/>
      <c r="T5287" s="212"/>
      <c r="U5287" s="212"/>
      <c r="V5287" s="212"/>
      <c r="W5287" s="212"/>
      <c r="X5287" s="212"/>
      <c r="Y5287" s="212"/>
      <c r="Z5287" s="212"/>
      <c r="AA5287" s="212"/>
      <c r="AB5287" s="212">
        <v>53227.417000000001</v>
      </c>
      <c r="AC5287" s="212">
        <v>64405.173999999999</v>
      </c>
      <c r="AD5287" s="212">
        <v>0.375</v>
      </c>
      <c r="AE5287" s="212">
        <v>0</v>
      </c>
      <c r="AF5287" s="212">
        <v>0.375</v>
      </c>
      <c r="AG5287" s="212">
        <v>0</v>
      </c>
      <c r="AH5287" s="212">
        <v>19960.28</v>
      </c>
      <c r="AI5287" s="212">
        <v>24151.94</v>
      </c>
      <c r="AJ5287" s="212">
        <v>1</v>
      </c>
      <c r="AK5287" s="212">
        <v>0.38</v>
      </c>
      <c r="AL5287" s="212">
        <v>0</v>
      </c>
      <c r="AM5287">
        <v>1</v>
      </c>
      <c r="AN5287" t="str">
        <f>VLOOKUP(H5287,'Base Art'!$A:$AJ,36,FALSE)</f>
        <v>GEORGALOS HNOS. S.A.I.C.A.</v>
      </c>
    </row>
    <row r="5288" spans="1:40" x14ac:dyDescent="0.25">
      <c r="A5288" s="212" t="s">
        <v>7819</v>
      </c>
      <c r="B5288" s="212">
        <v>1</v>
      </c>
      <c r="C5288" s="212" t="s">
        <v>7820</v>
      </c>
      <c r="D5288" s="212" t="s">
        <v>185</v>
      </c>
      <c r="E5288" s="212">
        <v>59</v>
      </c>
      <c r="F5288" s="212" t="s">
        <v>186</v>
      </c>
      <c r="G5288" s="212" t="s">
        <v>316</v>
      </c>
      <c r="H5288" s="212">
        <v>156</v>
      </c>
      <c r="I5288" s="212" t="s">
        <v>317</v>
      </c>
      <c r="J5288" s="212">
        <v>1437</v>
      </c>
      <c r="K5288" s="212" t="s">
        <v>318</v>
      </c>
      <c r="L5288" s="212" t="s">
        <v>319</v>
      </c>
      <c r="M5288" s="212"/>
      <c r="N5288" s="212"/>
      <c r="O5288" s="212"/>
      <c r="P5288" s="212"/>
      <c r="Q5288" s="212"/>
      <c r="R5288" s="212"/>
      <c r="S5288" s="212"/>
      <c r="T5288" s="212"/>
      <c r="U5288" s="212"/>
      <c r="V5288" s="212"/>
      <c r="W5288" s="212"/>
      <c r="X5288" s="212"/>
      <c r="Y5288" s="212">
        <v>1376</v>
      </c>
      <c r="Z5288" s="212" t="s">
        <v>320</v>
      </c>
      <c r="AA5288" s="212" t="s">
        <v>321</v>
      </c>
      <c r="AB5288" s="212">
        <v>346786.00099999999</v>
      </c>
      <c r="AC5288" s="212">
        <v>419611.06099999999</v>
      </c>
      <c r="AD5288" s="212">
        <v>2.5000000000000001E-2</v>
      </c>
      <c r="AE5288" s="212">
        <v>0</v>
      </c>
      <c r="AF5288" s="212">
        <v>2.5000000000000001E-2</v>
      </c>
      <c r="AG5288" s="212">
        <v>0</v>
      </c>
      <c r="AH5288" s="212">
        <v>8669.65</v>
      </c>
      <c r="AI5288" s="212">
        <v>10490.28</v>
      </c>
      <c r="AJ5288" s="212">
        <v>0</v>
      </c>
      <c r="AK5288" s="212">
        <v>0</v>
      </c>
      <c r="AL5288" s="212">
        <v>0</v>
      </c>
      <c r="AM5288">
        <v>1</v>
      </c>
      <c r="AN5288" t="str">
        <f>VLOOKUP(H5288,'Base Art'!$A:$AJ,36,FALSE)</f>
        <v>JORGE LUIS SUAREZ</v>
      </c>
    </row>
    <row r="5289" spans="1:40" x14ac:dyDescent="0.25">
      <c r="A5289" s="212" t="s">
        <v>7819</v>
      </c>
      <c r="B5289" s="212">
        <v>1</v>
      </c>
      <c r="C5289" s="212" t="s">
        <v>7820</v>
      </c>
      <c r="D5289" s="212" t="s">
        <v>185</v>
      </c>
      <c r="E5289" s="212">
        <v>59</v>
      </c>
      <c r="F5289" s="212" t="s">
        <v>186</v>
      </c>
      <c r="G5289" s="212" t="s">
        <v>322</v>
      </c>
      <c r="H5289" s="212">
        <v>158</v>
      </c>
      <c r="I5289" s="212" t="s">
        <v>323</v>
      </c>
      <c r="J5289" s="212">
        <v>1437</v>
      </c>
      <c r="K5289" s="212" t="s">
        <v>318</v>
      </c>
      <c r="L5289" s="212" t="s">
        <v>319</v>
      </c>
      <c r="M5289" s="212"/>
      <c r="N5289" s="212"/>
      <c r="O5289" s="212"/>
      <c r="P5289" s="212"/>
      <c r="Q5289" s="212"/>
      <c r="R5289" s="212"/>
      <c r="S5289" s="212"/>
      <c r="T5289" s="212"/>
      <c r="U5289" s="212"/>
      <c r="V5289" s="212"/>
      <c r="W5289" s="212"/>
      <c r="X5289" s="212"/>
      <c r="Y5289" s="212">
        <v>1376</v>
      </c>
      <c r="Z5289" s="212" t="s">
        <v>320</v>
      </c>
      <c r="AA5289" s="212" t="s">
        <v>321</v>
      </c>
      <c r="AB5289" s="212">
        <v>435263.46100000001</v>
      </c>
      <c r="AC5289" s="212">
        <v>526668.81700000004</v>
      </c>
      <c r="AD5289" s="212">
        <v>2.5000000000000001E-2</v>
      </c>
      <c r="AE5289" s="212">
        <v>0</v>
      </c>
      <c r="AF5289" s="212">
        <v>2.5000000000000001E-2</v>
      </c>
      <c r="AG5289" s="212">
        <v>0</v>
      </c>
      <c r="AH5289" s="212">
        <v>10881.59</v>
      </c>
      <c r="AI5289" s="212">
        <v>13166.72</v>
      </c>
      <c r="AJ5289" s="212">
        <v>0</v>
      </c>
      <c r="AK5289" s="212">
        <v>0</v>
      </c>
      <c r="AL5289" s="212">
        <v>0</v>
      </c>
      <c r="AM5289">
        <v>1</v>
      </c>
      <c r="AN5289" t="str">
        <f>VLOOKUP(H5289,'Base Art'!$A:$AJ,36,FALSE)</f>
        <v>JORGE LUIS SUAREZ</v>
      </c>
    </row>
    <row r="5290" spans="1:40" x14ac:dyDescent="0.25">
      <c r="A5290" s="212" t="s">
        <v>7819</v>
      </c>
      <c r="B5290" s="212">
        <v>1</v>
      </c>
      <c r="C5290" s="212" t="s">
        <v>7820</v>
      </c>
      <c r="D5290" s="212" t="s">
        <v>185</v>
      </c>
      <c r="E5290" s="212">
        <v>59</v>
      </c>
      <c r="F5290" s="212" t="s">
        <v>186</v>
      </c>
      <c r="G5290" s="212" t="s">
        <v>324</v>
      </c>
      <c r="H5290" s="212">
        <v>159</v>
      </c>
      <c r="I5290" s="212" t="s">
        <v>325</v>
      </c>
      <c r="J5290" s="212">
        <v>1438</v>
      </c>
      <c r="K5290" s="212" t="s">
        <v>326</v>
      </c>
      <c r="L5290" s="212" t="s">
        <v>327</v>
      </c>
      <c r="M5290" s="212"/>
      <c r="N5290" s="212"/>
      <c r="O5290" s="212"/>
      <c r="P5290" s="212"/>
      <c r="Q5290" s="212"/>
      <c r="R5290" s="212"/>
      <c r="S5290" s="212"/>
      <c r="T5290" s="212"/>
      <c r="U5290" s="212"/>
      <c r="V5290" s="212"/>
      <c r="W5290" s="212"/>
      <c r="X5290" s="212"/>
      <c r="Y5290" s="212">
        <v>1376</v>
      </c>
      <c r="Z5290" s="212" t="s">
        <v>320</v>
      </c>
      <c r="AA5290" s="212" t="s">
        <v>321</v>
      </c>
      <c r="AB5290" s="212">
        <v>433794.55</v>
      </c>
      <c r="AC5290" s="212">
        <v>524891.37399999995</v>
      </c>
      <c r="AD5290" s="212">
        <v>2.5000000000000001E-2</v>
      </c>
      <c r="AE5290" s="212">
        <v>0</v>
      </c>
      <c r="AF5290" s="212">
        <v>2.5000000000000001E-2</v>
      </c>
      <c r="AG5290" s="212">
        <v>0</v>
      </c>
      <c r="AH5290" s="212">
        <v>10844.86</v>
      </c>
      <c r="AI5290" s="212">
        <v>13122.28</v>
      </c>
      <c r="AJ5290" s="212">
        <v>0</v>
      </c>
      <c r="AK5290" s="212">
        <v>0</v>
      </c>
      <c r="AL5290" s="212">
        <v>0</v>
      </c>
      <c r="AM5290">
        <v>1</v>
      </c>
      <c r="AN5290" t="str">
        <f>VLOOKUP(H5290,'Base Art'!$A:$AJ,36,FALSE)</f>
        <v>JORGE LUIS SUAREZ</v>
      </c>
    </row>
    <row r="5291" spans="1:40" x14ac:dyDescent="0.25">
      <c r="A5291" s="212" t="s">
        <v>7819</v>
      </c>
      <c r="B5291" s="212">
        <v>1</v>
      </c>
      <c r="C5291" s="212" t="s">
        <v>7820</v>
      </c>
      <c r="D5291" s="212" t="s">
        <v>185</v>
      </c>
      <c r="E5291" s="212">
        <v>59</v>
      </c>
      <c r="F5291" s="212" t="s">
        <v>186</v>
      </c>
      <c r="G5291" s="212" t="s">
        <v>1062</v>
      </c>
      <c r="H5291" s="212">
        <v>174</v>
      </c>
      <c r="I5291" s="212" t="s">
        <v>1063</v>
      </c>
      <c r="J5291" s="212">
        <v>1441</v>
      </c>
      <c r="K5291" s="212" t="s">
        <v>1064</v>
      </c>
      <c r="L5291" s="212" t="s">
        <v>1065</v>
      </c>
      <c r="M5291" s="212"/>
      <c r="N5291" s="212"/>
      <c r="O5291" s="212"/>
      <c r="P5291" s="212">
        <v>1090</v>
      </c>
      <c r="Q5291" s="212" t="s">
        <v>530</v>
      </c>
      <c r="R5291" s="212" t="s">
        <v>531</v>
      </c>
      <c r="S5291" s="212"/>
      <c r="T5291" s="212"/>
      <c r="U5291" s="212"/>
      <c r="V5291" s="212"/>
      <c r="W5291" s="212"/>
      <c r="X5291" s="212"/>
      <c r="Y5291" s="212">
        <v>1376</v>
      </c>
      <c r="Z5291" s="212" t="s">
        <v>320</v>
      </c>
      <c r="AA5291" s="212" t="s">
        <v>321</v>
      </c>
      <c r="AB5291" s="212">
        <v>498776.61599999998</v>
      </c>
      <c r="AC5291" s="212">
        <v>603519.74399999995</v>
      </c>
      <c r="AD5291" s="212">
        <v>2.5000000000000001E-2</v>
      </c>
      <c r="AE5291" s="212">
        <v>0</v>
      </c>
      <c r="AF5291" s="212">
        <v>2.5000000000000001E-2</v>
      </c>
      <c r="AG5291" s="212">
        <v>0</v>
      </c>
      <c r="AH5291" s="212">
        <v>12469.42</v>
      </c>
      <c r="AI5291" s="212">
        <v>15087.99</v>
      </c>
      <c r="AJ5291" s="212">
        <v>0</v>
      </c>
      <c r="AK5291" s="212">
        <v>0</v>
      </c>
      <c r="AL5291" s="212">
        <v>0</v>
      </c>
      <c r="AM5291">
        <v>1</v>
      </c>
      <c r="AN5291" t="str">
        <f>VLOOKUP(H5291,'Base Art'!$A:$AJ,36,FALSE)</f>
        <v>JORGE LUIS SUAREZ</v>
      </c>
    </row>
    <row r="5292" spans="1:40" x14ac:dyDescent="0.25">
      <c r="A5292" s="212" t="s">
        <v>7819</v>
      </c>
      <c r="B5292" s="212">
        <v>1</v>
      </c>
      <c r="C5292" s="212" t="s">
        <v>7820</v>
      </c>
      <c r="D5292" s="212" t="s">
        <v>185</v>
      </c>
      <c r="E5292" s="212">
        <v>59</v>
      </c>
      <c r="F5292" s="212" t="s">
        <v>186</v>
      </c>
      <c r="G5292" s="212" t="s">
        <v>7869</v>
      </c>
      <c r="H5292" s="212">
        <v>178</v>
      </c>
      <c r="I5292" s="212" t="s">
        <v>1923</v>
      </c>
      <c r="J5292" s="212">
        <v>1444</v>
      </c>
      <c r="K5292" s="212" t="s">
        <v>7870</v>
      </c>
      <c r="L5292" s="212" t="s">
        <v>7871</v>
      </c>
      <c r="M5292" s="212"/>
      <c r="N5292" s="212"/>
      <c r="O5292" s="212"/>
      <c r="P5292" s="212">
        <v>1090</v>
      </c>
      <c r="Q5292" s="212" t="s">
        <v>530</v>
      </c>
      <c r="R5292" s="212" t="s">
        <v>531</v>
      </c>
      <c r="S5292" s="212"/>
      <c r="T5292" s="212"/>
      <c r="U5292" s="212"/>
      <c r="V5292" s="212"/>
      <c r="W5292" s="212"/>
      <c r="X5292" s="212"/>
      <c r="Y5292" s="212">
        <v>1376</v>
      </c>
      <c r="Z5292" s="212" t="s">
        <v>320</v>
      </c>
      <c r="AA5292" s="212" t="s">
        <v>321</v>
      </c>
      <c r="AB5292" s="212">
        <v>191105.54</v>
      </c>
      <c r="AC5292" s="212">
        <v>231237.69899999999</v>
      </c>
      <c r="AD5292" s="212">
        <v>8.3299999999999999E-2</v>
      </c>
      <c r="AE5292" s="212">
        <v>0</v>
      </c>
      <c r="AF5292" s="212">
        <v>8.3299999999999999E-2</v>
      </c>
      <c r="AG5292" s="212">
        <v>0</v>
      </c>
      <c r="AH5292" s="212">
        <v>15925.46</v>
      </c>
      <c r="AI5292" s="212">
        <v>19269.810000000001</v>
      </c>
      <c r="AJ5292" s="212">
        <v>0</v>
      </c>
      <c r="AK5292" s="212">
        <v>0</v>
      </c>
      <c r="AL5292" s="212">
        <v>0</v>
      </c>
      <c r="AM5292">
        <v>1</v>
      </c>
      <c r="AN5292" t="str">
        <f>VLOOKUP(H5292,'Base Art'!$A:$AJ,36,FALSE)</f>
        <v>JORGE LUIS SUAREZ</v>
      </c>
    </row>
    <row r="5293" spans="1:40" x14ac:dyDescent="0.25">
      <c r="A5293" s="212" t="s">
        <v>7819</v>
      </c>
      <c r="B5293" s="212">
        <v>1</v>
      </c>
      <c r="C5293" s="212" t="s">
        <v>7820</v>
      </c>
      <c r="D5293" s="212" t="s">
        <v>185</v>
      </c>
      <c r="E5293" s="212">
        <v>59</v>
      </c>
      <c r="F5293" s="212" t="s">
        <v>186</v>
      </c>
      <c r="G5293" s="212" t="s">
        <v>332</v>
      </c>
      <c r="H5293" s="212">
        <v>273</v>
      </c>
      <c r="I5293" s="212" t="s">
        <v>333</v>
      </c>
      <c r="J5293" s="212">
        <v>1413</v>
      </c>
      <c r="K5293" s="212" t="s">
        <v>334</v>
      </c>
      <c r="L5293" s="212" t="s">
        <v>335</v>
      </c>
      <c r="M5293" s="212"/>
      <c r="N5293" s="212"/>
      <c r="O5293" s="212"/>
      <c r="P5293" s="212"/>
      <c r="Q5293" s="212"/>
      <c r="R5293" s="212"/>
      <c r="S5293" s="212"/>
      <c r="T5293" s="212"/>
      <c r="U5293" s="212"/>
      <c r="V5293" s="212"/>
      <c r="W5293" s="212"/>
      <c r="X5293" s="212"/>
      <c r="Y5293" s="212">
        <v>1374</v>
      </c>
      <c r="Z5293" s="212" t="s">
        <v>336</v>
      </c>
      <c r="AA5293" s="212" t="s">
        <v>337</v>
      </c>
      <c r="AB5293" s="212">
        <v>77698.627999999997</v>
      </c>
      <c r="AC5293" s="212">
        <v>94015.334000000003</v>
      </c>
      <c r="AD5293" s="212">
        <v>0.1</v>
      </c>
      <c r="AE5293" s="212">
        <v>0</v>
      </c>
      <c r="AF5293" s="212">
        <v>0.1</v>
      </c>
      <c r="AG5293" s="212">
        <v>0</v>
      </c>
      <c r="AH5293" s="212">
        <v>7769.86</v>
      </c>
      <c r="AI5293" s="212">
        <v>9401.5300000000007</v>
      </c>
      <c r="AJ5293" s="212">
        <v>0</v>
      </c>
      <c r="AK5293" s="212">
        <v>0</v>
      </c>
      <c r="AL5293" s="212">
        <v>0</v>
      </c>
      <c r="AM5293">
        <v>1</v>
      </c>
      <c r="AN5293" t="str">
        <f>VLOOKUP(H5293,'Base Art'!$A:$AJ,36,FALSE)</f>
        <v>ARCOR S.A.I.C.</v>
      </c>
    </row>
    <row r="5294" spans="1:40" x14ac:dyDescent="0.25">
      <c r="A5294" s="212" t="s">
        <v>7819</v>
      </c>
      <c r="B5294" s="212">
        <v>1</v>
      </c>
      <c r="C5294" s="212" t="s">
        <v>7820</v>
      </c>
      <c r="D5294" s="212" t="s">
        <v>185</v>
      </c>
      <c r="E5294" s="212">
        <v>59</v>
      </c>
      <c r="F5294" s="212" t="s">
        <v>186</v>
      </c>
      <c r="G5294" s="212" t="s">
        <v>360</v>
      </c>
      <c r="H5294" s="212">
        <v>559</v>
      </c>
      <c r="I5294" s="212" t="s">
        <v>361</v>
      </c>
      <c r="J5294" s="212">
        <v>1442</v>
      </c>
      <c r="K5294" s="212" t="s">
        <v>362</v>
      </c>
      <c r="L5294" s="212" t="s">
        <v>363</v>
      </c>
      <c r="M5294" s="212"/>
      <c r="N5294" s="212"/>
      <c r="O5294" s="212"/>
      <c r="P5294" s="212">
        <v>1090</v>
      </c>
      <c r="Q5294" s="212" t="s">
        <v>530</v>
      </c>
      <c r="R5294" s="212" t="s">
        <v>531</v>
      </c>
      <c r="S5294" s="212"/>
      <c r="T5294" s="212"/>
      <c r="U5294" s="212"/>
      <c r="V5294" s="212"/>
      <c r="W5294" s="212"/>
      <c r="X5294" s="212"/>
      <c r="Y5294" s="212">
        <v>1376</v>
      </c>
      <c r="Z5294" s="212" t="s">
        <v>320</v>
      </c>
      <c r="AA5294" s="212" t="s">
        <v>321</v>
      </c>
      <c r="AB5294" s="212">
        <v>231810.23</v>
      </c>
      <c r="AC5294" s="212">
        <v>280490.41399999999</v>
      </c>
      <c r="AD5294" s="212">
        <v>2.5000000000000001E-2</v>
      </c>
      <c r="AE5294" s="212">
        <v>0</v>
      </c>
      <c r="AF5294" s="212">
        <v>2.5000000000000001E-2</v>
      </c>
      <c r="AG5294" s="212">
        <v>0</v>
      </c>
      <c r="AH5294" s="212">
        <v>5795.26</v>
      </c>
      <c r="AI5294" s="212">
        <v>7012.26</v>
      </c>
      <c r="AJ5294" s="212">
        <v>0</v>
      </c>
      <c r="AK5294" s="212">
        <v>0</v>
      </c>
      <c r="AL5294" s="212">
        <v>0</v>
      </c>
      <c r="AM5294">
        <v>1</v>
      </c>
      <c r="AN5294" t="str">
        <f>VLOOKUP(H5294,'Base Art'!$A:$AJ,36,FALSE)</f>
        <v>JORGE LUIS SUAREZ</v>
      </c>
    </row>
    <row r="5295" spans="1:40" x14ac:dyDescent="0.25">
      <c r="A5295" s="212" t="s">
        <v>7819</v>
      </c>
      <c r="B5295" s="212">
        <v>1</v>
      </c>
      <c r="C5295" s="212" t="s">
        <v>7820</v>
      </c>
      <c r="D5295" s="212" t="s">
        <v>185</v>
      </c>
      <c r="E5295" s="212">
        <v>59</v>
      </c>
      <c r="F5295" s="212" t="s">
        <v>186</v>
      </c>
      <c r="G5295" s="212" t="s">
        <v>364</v>
      </c>
      <c r="H5295" s="212">
        <v>565</v>
      </c>
      <c r="I5295" s="212" t="s">
        <v>365</v>
      </c>
      <c r="J5295" s="212"/>
      <c r="K5295" s="212"/>
      <c r="L5295" s="212"/>
      <c r="M5295" s="212"/>
      <c r="N5295" s="212"/>
      <c r="O5295" s="212"/>
      <c r="P5295" s="212"/>
      <c r="Q5295" s="212"/>
      <c r="R5295" s="212"/>
      <c r="S5295" s="212"/>
      <c r="T5295" s="212"/>
      <c r="U5295" s="212"/>
      <c r="V5295" s="212"/>
      <c r="W5295" s="212"/>
      <c r="X5295" s="212"/>
      <c r="Y5295" s="212">
        <v>1374</v>
      </c>
      <c r="Z5295" s="212" t="s">
        <v>336</v>
      </c>
      <c r="AA5295" s="212" t="s">
        <v>337</v>
      </c>
      <c r="AB5295" s="212">
        <v>147921.19</v>
      </c>
      <c r="AC5295" s="212">
        <v>178984.65900000001</v>
      </c>
      <c r="AD5295" s="212">
        <v>3.1300000000000001E-2</v>
      </c>
      <c r="AE5295" s="212">
        <v>0</v>
      </c>
      <c r="AF5295" s="212">
        <v>3.1300000000000001E-2</v>
      </c>
      <c r="AG5295" s="212">
        <v>0</v>
      </c>
      <c r="AH5295" s="212">
        <v>4622.54</v>
      </c>
      <c r="AI5295" s="212">
        <v>5593.27</v>
      </c>
      <c r="AJ5295" s="212">
        <v>0</v>
      </c>
      <c r="AK5295" s="212">
        <v>0</v>
      </c>
      <c r="AL5295" s="212">
        <v>0</v>
      </c>
      <c r="AM5295">
        <v>1</v>
      </c>
      <c r="AN5295" t="str">
        <f>VLOOKUP(H5295,'Base Art'!$A:$AJ,36,FALSE)</f>
        <v>MONDELEZ ARGENTINA S.A.</v>
      </c>
    </row>
    <row r="5296" spans="1:40" x14ac:dyDescent="0.25">
      <c r="A5296" s="212" t="s">
        <v>7819</v>
      </c>
      <c r="B5296" s="212">
        <v>1</v>
      </c>
      <c r="C5296" s="212" t="s">
        <v>7820</v>
      </c>
      <c r="D5296" s="212" t="s">
        <v>185</v>
      </c>
      <c r="E5296" s="212">
        <v>59</v>
      </c>
      <c r="F5296" s="212" t="s">
        <v>186</v>
      </c>
      <c r="G5296" s="212" t="s">
        <v>366</v>
      </c>
      <c r="H5296" s="212">
        <v>567</v>
      </c>
      <c r="I5296" s="212" t="s">
        <v>367</v>
      </c>
      <c r="J5296" s="212"/>
      <c r="K5296" s="212"/>
      <c r="L5296" s="212"/>
      <c r="M5296" s="212"/>
      <c r="N5296" s="212"/>
      <c r="O5296" s="212"/>
      <c r="P5296" s="212"/>
      <c r="Q5296" s="212"/>
      <c r="R5296" s="212"/>
      <c r="S5296" s="212"/>
      <c r="T5296" s="212"/>
      <c r="U5296" s="212"/>
      <c r="V5296" s="212"/>
      <c r="W5296" s="212"/>
      <c r="X5296" s="212"/>
      <c r="Y5296" s="212">
        <v>1374</v>
      </c>
      <c r="Z5296" s="212" t="s">
        <v>336</v>
      </c>
      <c r="AA5296" s="212" t="s">
        <v>337</v>
      </c>
      <c r="AB5296" s="212">
        <v>147921.19</v>
      </c>
      <c r="AC5296" s="212">
        <v>178984.65900000001</v>
      </c>
      <c r="AD5296" s="212">
        <v>3.1300000000000001E-2</v>
      </c>
      <c r="AE5296" s="212">
        <v>0</v>
      </c>
      <c r="AF5296" s="212">
        <v>3.1300000000000001E-2</v>
      </c>
      <c r="AG5296" s="212">
        <v>0</v>
      </c>
      <c r="AH5296" s="212">
        <v>4622.54</v>
      </c>
      <c r="AI5296" s="212">
        <v>5593.27</v>
      </c>
      <c r="AJ5296" s="212">
        <v>0</v>
      </c>
      <c r="AK5296" s="212">
        <v>0</v>
      </c>
      <c r="AL5296" s="212">
        <v>0</v>
      </c>
      <c r="AM5296">
        <v>1</v>
      </c>
      <c r="AN5296" t="str">
        <f>VLOOKUP(H5296,'Base Art'!$A:$AJ,36,FALSE)</f>
        <v>MONDELEZ ARGENTINA S.A.</v>
      </c>
    </row>
    <row r="5297" spans="1:40" x14ac:dyDescent="0.25">
      <c r="A5297" s="212" t="s">
        <v>7819</v>
      </c>
      <c r="B5297" s="212">
        <v>1</v>
      </c>
      <c r="C5297" s="212" t="s">
        <v>7820</v>
      </c>
      <c r="D5297" s="212" t="s">
        <v>185</v>
      </c>
      <c r="E5297" s="212">
        <v>59</v>
      </c>
      <c r="F5297" s="212" t="s">
        <v>186</v>
      </c>
      <c r="G5297" s="212" t="s">
        <v>7926</v>
      </c>
      <c r="H5297" s="212">
        <v>870</v>
      </c>
      <c r="I5297" s="212" t="s">
        <v>2086</v>
      </c>
      <c r="J5297" s="212">
        <v>1205</v>
      </c>
      <c r="K5297" s="212" t="s">
        <v>592</v>
      </c>
      <c r="L5297" s="212" t="s">
        <v>593</v>
      </c>
      <c r="M5297" s="212"/>
      <c r="N5297" s="212"/>
      <c r="O5297" s="212"/>
      <c r="P5297" s="212"/>
      <c r="Q5297" s="212"/>
      <c r="R5297" s="212"/>
      <c r="S5297" s="212"/>
      <c r="T5297" s="212"/>
      <c r="U5297" s="212"/>
      <c r="V5297" s="212"/>
      <c r="W5297" s="212"/>
      <c r="X5297" s="212"/>
      <c r="Y5297" s="212">
        <v>1372</v>
      </c>
      <c r="Z5297" s="212" t="s">
        <v>346</v>
      </c>
      <c r="AA5297" s="212" t="s">
        <v>347</v>
      </c>
      <c r="AB5297" s="212">
        <v>119582.74</v>
      </c>
      <c r="AC5297" s="212">
        <v>144695.12</v>
      </c>
      <c r="AD5297" s="212">
        <v>0.25</v>
      </c>
      <c r="AE5297" s="212">
        <v>0</v>
      </c>
      <c r="AF5297" s="212">
        <v>0.25</v>
      </c>
      <c r="AG5297" s="212">
        <v>0</v>
      </c>
      <c r="AH5297" s="212">
        <v>29895.69</v>
      </c>
      <c r="AI5297" s="212">
        <v>36173.78</v>
      </c>
      <c r="AJ5297" s="212">
        <v>0</v>
      </c>
      <c r="AK5297" s="212">
        <v>0</v>
      </c>
      <c r="AL5297" s="212">
        <v>0</v>
      </c>
      <c r="AM5297">
        <v>1</v>
      </c>
      <c r="AN5297" t="str">
        <f>VLOOKUP(H5297,'Base Art'!$A:$AJ,36,FALSE)</f>
        <v>FERRERO ARGENTINA S.A.</v>
      </c>
    </row>
    <row r="5298" spans="1:40" x14ac:dyDescent="0.25">
      <c r="A5298" s="212" t="s">
        <v>7819</v>
      </c>
      <c r="B5298" s="212">
        <v>1</v>
      </c>
      <c r="C5298" s="212" t="s">
        <v>7820</v>
      </c>
      <c r="D5298" s="212" t="s">
        <v>185</v>
      </c>
      <c r="E5298" s="212">
        <v>59</v>
      </c>
      <c r="F5298" s="212" t="s">
        <v>186</v>
      </c>
      <c r="G5298" s="212" t="s">
        <v>416</v>
      </c>
      <c r="H5298" s="212">
        <v>1124</v>
      </c>
      <c r="I5298" s="212" t="s">
        <v>417</v>
      </c>
      <c r="J5298" s="212"/>
      <c r="K5298" s="212"/>
      <c r="L5298" s="212"/>
      <c r="M5298" s="212"/>
      <c r="N5298" s="212"/>
      <c r="O5298" s="212"/>
      <c r="P5298" s="212"/>
      <c r="Q5298" s="212"/>
      <c r="R5298" s="212"/>
      <c r="S5298" s="212"/>
      <c r="T5298" s="212"/>
      <c r="U5298" s="212"/>
      <c r="V5298" s="212"/>
      <c r="W5298" s="212"/>
      <c r="X5298" s="212"/>
      <c r="Y5298" s="212">
        <v>1373</v>
      </c>
      <c r="Z5298" s="212" t="s">
        <v>386</v>
      </c>
      <c r="AA5298" s="212" t="s">
        <v>387</v>
      </c>
      <c r="AB5298" s="212">
        <v>22021.812000000002</v>
      </c>
      <c r="AC5298" s="212">
        <v>26646.394</v>
      </c>
      <c r="AD5298" s="212">
        <v>0.5</v>
      </c>
      <c r="AE5298" s="212">
        <v>0</v>
      </c>
      <c r="AF5298" s="212">
        <v>0.5</v>
      </c>
      <c r="AG5298" s="212">
        <v>0</v>
      </c>
      <c r="AH5298" s="212">
        <v>11010.91</v>
      </c>
      <c r="AI5298" s="212">
        <v>13323.2</v>
      </c>
      <c r="AJ5298" s="212">
        <v>0</v>
      </c>
      <c r="AK5298" s="212">
        <v>0</v>
      </c>
      <c r="AL5298" s="212">
        <v>0</v>
      </c>
      <c r="AM5298">
        <v>1</v>
      </c>
      <c r="AN5298" t="str">
        <f>VLOOKUP(H5298,'Base Art'!$A:$AJ,36,FALSE)</f>
        <v>MAURI S.A.</v>
      </c>
    </row>
    <row r="5299" spans="1:40" x14ac:dyDescent="0.25">
      <c r="A5299" s="212" t="s">
        <v>7819</v>
      </c>
      <c r="B5299" s="212">
        <v>1</v>
      </c>
      <c r="C5299" s="212" t="s">
        <v>7820</v>
      </c>
      <c r="D5299" s="212" t="s">
        <v>185</v>
      </c>
      <c r="E5299" s="212">
        <v>59</v>
      </c>
      <c r="F5299" s="212" t="s">
        <v>186</v>
      </c>
      <c r="G5299" s="212" t="s">
        <v>1669</v>
      </c>
      <c r="H5299" s="212">
        <v>1204</v>
      </c>
      <c r="I5299" s="212" t="s">
        <v>1670</v>
      </c>
      <c r="J5299" s="212">
        <v>1460</v>
      </c>
      <c r="K5299" s="212" t="s">
        <v>462</v>
      </c>
      <c r="L5299" s="212" t="s">
        <v>463</v>
      </c>
      <c r="M5299" s="212"/>
      <c r="N5299" s="212"/>
      <c r="O5299" s="212"/>
      <c r="P5299" s="212"/>
      <c r="Q5299" s="212"/>
      <c r="R5299" s="212"/>
      <c r="S5299" s="212"/>
      <c r="T5299" s="212"/>
      <c r="U5299" s="212"/>
      <c r="V5299" s="212"/>
      <c r="W5299" s="212"/>
      <c r="X5299" s="212"/>
      <c r="Y5299" s="212">
        <v>1369</v>
      </c>
      <c r="Z5299" s="212" t="s">
        <v>354</v>
      </c>
      <c r="AA5299" s="212" t="s">
        <v>355</v>
      </c>
      <c r="AB5299" s="212">
        <v>231612.114</v>
      </c>
      <c r="AC5299" s="212">
        <v>280250.63400000002</v>
      </c>
      <c r="AD5299" s="212">
        <v>2.5000000000000001E-2</v>
      </c>
      <c r="AE5299" s="212">
        <v>0</v>
      </c>
      <c r="AF5299" s="212">
        <v>2.5000000000000001E-2</v>
      </c>
      <c r="AG5299" s="212">
        <v>0</v>
      </c>
      <c r="AH5299" s="212">
        <v>5790.3</v>
      </c>
      <c r="AI5299" s="212">
        <v>7006.27</v>
      </c>
      <c r="AJ5299" s="212">
        <v>1</v>
      </c>
      <c r="AK5299" s="212">
        <v>0.03</v>
      </c>
      <c r="AL5299" s="212">
        <v>0</v>
      </c>
      <c r="AM5299">
        <v>1</v>
      </c>
      <c r="AN5299" t="str">
        <f>VLOOKUP(H5299,'Base Art'!$A:$AJ,36,FALSE)</f>
        <v>IMPORTADORA SUDAMERICANA S.R.L.</v>
      </c>
    </row>
    <row r="5300" spans="1:40" x14ac:dyDescent="0.25">
      <c r="A5300" s="212" t="s">
        <v>7819</v>
      </c>
      <c r="B5300" s="212">
        <v>1</v>
      </c>
      <c r="C5300" s="212" t="s">
        <v>7820</v>
      </c>
      <c r="D5300" s="212" t="s">
        <v>185</v>
      </c>
      <c r="E5300" s="212">
        <v>59</v>
      </c>
      <c r="F5300" s="212" t="s">
        <v>186</v>
      </c>
      <c r="G5300" s="212" t="s">
        <v>426</v>
      </c>
      <c r="H5300" s="212">
        <v>1352</v>
      </c>
      <c r="I5300" s="212" t="s">
        <v>427</v>
      </c>
      <c r="J5300" s="212"/>
      <c r="K5300" s="212"/>
      <c r="L5300" s="212"/>
      <c r="M5300" s="212"/>
      <c r="N5300" s="212"/>
      <c r="O5300" s="212"/>
      <c r="P5300" s="212"/>
      <c r="Q5300" s="212"/>
      <c r="R5300" s="212"/>
      <c r="S5300" s="212"/>
      <c r="T5300" s="212"/>
      <c r="U5300" s="212"/>
      <c r="V5300" s="212"/>
      <c r="W5300" s="212"/>
      <c r="X5300" s="212"/>
      <c r="Y5300" s="212">
        <v>1372</v>
      </c>
      <c r="Z5300" s="212" t="s">
        <v>346</v>
      </c>
      <c r="AA5300" s="212" t="s">
        <v>347</v>
      </c>
      <c r="AB5300" s="212">
        <v>215556.495</v>
      </c>
      <c r="AC5300" s="212">
        <v>260823.356</v>
      </c>
      <c r="AD5300" s="212">
        <v>0.33329999999999999</v>
      </c>
      <c r="AE5300" s="212">
        <v>0</v>
      </c>
      <c r="AF5300" s="212">
        <v>0.33329999999999999</v>
      </c>
      <c r="AG5300" s="212">
        <v>0</v>
      </c>
      <c r="AH5300" s="212">
        <v>71852.160000000003</v>
      </c>
      <c r="AI5300" s="212">
        <v>86941.119999999995</v>
      </c>
      <c r="AJ5300" s="212">
        <v>0</v>
      </c>
      <c r="AK5300" s="212">
        <v>0</v>
      </c>
      <c r="AL5300" s="212">
        <v>0</v>
      </c>
      <c r="AM5300">
        <v>1</v>
      </c>
      <c r="AN5300" t="str">
        <f>VLOOKUP(H5300,'Base Art'!$A:$AJ,36,FALSE)</f>
        <v>LA DELICIA FELIPE FORT S.A.</v>
      </c>
    </row>
    <row r="5301" spans="1:40" x14ac:dyDescent="0.25">
      <c r="A5301" s="212" t="s">
        <v>7819</v>
      </c>
      <c r="B5301" s="212">
        <v>1</v>
      </c>
      <c r="C5301" s="212" t="s">
        <v>7820</v>
      </c>
      <c r="D5301" s="212" t="s">
        <v>185</v>
      </c>
      <c r="E5301" s="212">
        <v>59</v>
      </c>
      <c r="F5301" s="212" t="s">
        <v>186</v>
      </c>
      <c r="G5301" s="212" t="s">
        <v>456</v>
      </c>
      <c r="H5301" s="212">
        <v>1646</v>
      </c>
      <c r="I5301" s="212" t="s">
        <v>457</v>
      </c>
      <c r="J5301" s="212">
        <v>1064</v>
      </c>
      <c r="K5301" s="212" t="s">
        <v>446</v>
      </c>
      <c r="L5301" s="212" t="s">
        <v>447</v>
      </c>
      <c r="M5301" s="212"/>
      <c r="N5301" s="212"/>
      <c r="O5301" s="212"/>
      <c r="P5301" s="212">
        <v>1066</v>
      </c>
      <c r="Q5301" s="212" t="s">
        <v>448</v>
      </c>
      <c r="R5301" s="212" t="s">
        <v>449</v>
      </c>
      <c r="S5301" s="212"/>
      <c r="T5301" s="212"/>
      <c r="U5301" s="212"/>
      <c r="V5301" s="212"/>
      <c r="W5301" s="212"/>
      <c r="X5301" s="212"/>
      <c r="Y5301" s="212">
        <v>1373</v>
      </c>
      <c r="Z5301" s="212" t="s">
        <v>386</v>
      </c>
      <c r="AA5301" s="212" t="s">
        <v>387</v>
      </c>
      <c r="AB5301" s="212">
        <v>20575.166000000001</v>
      </c>
      <c r="AC5301" s="212">
        <v>24895.951000000001</v>
      </c>
      <c r="AD5301" s="212">
        <v>1</v>
      </c>
      <c r="AE5301" s="212">
        <v>0</v>
      </c>
      <c r="AF5301" s="212">
        <v>1</v>
      </c>
      <c r="AG5301" s="212">
        <v>0</v>
      </c>
      <c r="AH5301" s="212">
        <v>20575.169999999998</v>
      </c>
      <c r="AI5301" s="212">
        <v>24895.95</v>
      </c>
      <c r="AJ5301" s="212">
        <v>0</v>
      </c>
      <c r="AK5301" s="212">
        <v>0</v>
      </c>
      <c r="AL5301" s="212">
        <v>0</v>
      </c>
      <c r="AM5301">
        <v>1</v>
      </c>
      <c r="AN5301" t="str">
        <f>VLOOKUP(H5301,'Base Art'!$A:$AJ,36,FALSE)</f>
        <v>MOLINO CAÑUELAS S.A.C.I.F.I.A.</v>
      </c>
    </row>
    <row r="5302" spans="1:40" x14ac:dyDescent="0.25">
      <c r="A5302" s="212" t="s">
        <v>7819</v>
      </c>
      <c r="B5302" s="212">
        <v>1</v>
      </c>
      <c r="C5302" s="212" t="s">
        <v>7820</v>
      </c>
      <c r="D5302" s="212" t="s">
        <v>185</v>
      </c>
      <c r="E5302" s="212">
        <v>59</v>
      </c>
      <c r="F5302" s="212" t="s">
        <v>186</v>
      </c>
      <c r="G5302" s="212" t="s">
        <v>478</v>
      </c>
      <c r="H5302" s="212">
        <v>1919</v>
      </c>
      <c r="I5302" s="212" t="s">
        <v>479</v>
      </c>
      <c r="J5302" s="212">
        <v>1421</v>
      </c>
      <c r="K5302" s="212" t="s">
        <v>480</v>
      </c>
      <c r="L5302" s="212" t="s">
        <v>481</v>
      </c>
      <c r="M5302" s="212"/>
      <c r="N5302" s="212"/>
      <c r="O5302" s="212"/>
      <c r="P5302" s="212"/>
      <c r="Q5302" s="212"/>
      <c r="R5302" s="212"/>
      <c r="S5302" s="212"/>
      <c r="T5302" s="212"/>
      <c r="U5302" s="212"/>
      <c r="V5302" s="212"/>
      <c r="W5302" s="212"/>
      <c r="X5302" s="212"/>
      <c r="Y5302" s="212">
        <v>1374</v>
      </c>
      <c r="Z5302" s="212" t="s">
        <v>336</v>
      </c>
      <c r="AA5302" s="212" t="s">
        <v>337</v>
      </c>
      <c r="AB5302" s="212">
        <v>27694.22</v>
      </c>
      <c r="AC5302" s="212">
        <v>33510.008000000002</v>
      </c>
      <c r="AD5302" s="212">
        <v>0.33329999999999999</v>
      </c>
      <c r="AE5302" s="212">
        <v>0</v>
      </c>
      <c r="AF5302" s="212">
        <v>0.33329999999999999</v>
      </c>
      <c r="AG5302" s="212">
        <v>0</v>
      </c>
      <c r="AH5302" s="212">
        <v>9231.41</v>
      </c>
      <c r="AI5302" s="212">
        <v>11170</v>
      </c>
      <c r="AJ5302" s="212">
        <v>0</v>
      </c>
      <c r="AK5302" s="212">
        <v>0</v>
      </c>
      <c r="AL5302" s="212">
        <v>0</v>
      </c>
      <c r="AM5302">
        <v>1</v>
      </c>
      <c r="AN5302" t="str">
        <f>VLOOKUP(H5302,'Base Art'!$A:$AJ,36,FALSE)</f>
        <v>ARCOR S.A.I.C.</v>
      </c>
    </row>
    <row r="5303" spans="1:40" x14ac:dyDescent="0.25">
      <c r="A5303" s="212" t="s">
        <v>7819</v>
      </c>
      <c r="B5303" s="212">
        <v>1</v>
      </c>
      <c r="C5303" s="212" t="s">
        <v>7820</v>
      </c>
      <c r="D5303" s="212" t="s">
        <v>185</v>
      </c>
      <c r="E5303" s="212">
        <v>59</v>
      </c>
      <c r="F5303" s="212" t="s">
        <v>186</v>
      </c>
      <c r="G5303" s="212" t="s">
        <v>482</v>
      </c>
      <c r="H5303" s="212">
        <v>1940</v>
      </c>
      <c r="I5303" s="212" t="s">
        <v>483</v>
      </c>
      <c r="J5303" s="212">
        <v>1425</v>
      </c>
      <c r="K5303" s="212" t="s">
        <v>484</v>
      </c>
      <c r="L5303" s="212" t="s">
        <v>485</v>
      </c>
      <c r="M5303" s="212"/>
      <c r="N5303" s="212"/>
      <c r="O5303" s="212"/>
      <c r="P5303" s="212">
        <v>1277</v>
      </c>
      <c r="Q5303" s="212" t="s">
        <v>486</v>
      </c>
      <c r="R5303" s="212" t="s">
        <v>487</v>
      </c>
      <c r="S5303" s="212"/>
      <c r="T5303" s="212"/>
      <c r="U5303" s="212"/>
      <c r="V5303" s="212"/>
      <c r="W5303" s="212"/>
      <c r="X5303" s="212"/>
      <c r="Y5303" s="212">
        <v>1374</v>
      </c>
      <c r="Z5303" s="212" t="s">
        <v>336</v>
      </c>
      <c r="AA5303" s="212" t="s">
        <v>337</v>
      </c>
      <c r="AB5303" s="212">
        <v>66823.06</v>
      </c>
      <c r="AC5303" s="212">
        <v>80855.907000000007</v>
      </c>
      <c r="AD5303" s="212">
        <v>8.3299999999999999E-2</v>
      </c>
      <c r="AE5303" s="212">
        <v>0</v>
      </c>
      <c r="AF5303" s="212">
        <v>8.3299999999999999E-2</v>
      </c>
      <c r="AG5303" s="212">
        <v>0</v>
      </c>
      <c r="AH5303" s="212">
        <v>5568.59</v>
      </c>
      <c r="AI5303" s="212">
        <v>6737.99</v>
      </c>
      <c r="AJ5303" s="212">
        <v>0</v>
      </c>
      <c r="AK5303" s="212">
        <v>0</v>
      </c>
      <c r="AL5303" s="212">
        <v>0</v>
      </c>
      <c r="AM5303">
        <v>1</v>
      </c>
      <c r="AN5303" t="str">
        <f>VLOOKUP(H5303,'Base Art'!$A:$AJ,36,FALSE)</f>
        <v>GEORGALOS HNOS. S.A.I.C.A.</v>
      </c>
    </row>
    <row r="5304" spans="1:40" x14ac:dyDescent="0.25">
      <c r="A5304" s="212" t="s">
        <v>7819</v>
      </c>
      <c r="B5304" s="212">
        <v>1</v>
      </c>
      <c r="C5304" s="212" t="s">
        <v>7820</v>
      </c>
      <c r="D5304" s="212" t="s">
        <v>185</v>
      </c>
      <c r="E5304" s="212">
        <v>59</v>
      </c>
      <c r="F5304" s="212" t="s">
        <v>186</v>
      </c>
      <c r="G5304" s="212" t="s">
        <v>488</v>
      </c>
      <c r="H5304" s="212">
        <v>1942</v>
      </c>
      <c r="I5304" s="212" t="s">
        <v>489</v>
      </c>
      <c r="J5304" s="212">
        <v>1425</v>
      </c>
      <c r="K5304" s="212" t="s">
        <v>484</v>
      </c>
      <c r="L5304" s="212" t="s">
        <v>485</v>
      </c>
      <c r="M5304" s="212"/>
      <c r="N5304" s="212"/>
      <c r="O5304" s="212"/>
      <c r="P5304" s="212">
        <v>1277</v>
      </c>
      <c r="Q5304" s="212" t="s">
        <v>486</v>
      </c>
      <c r="R5304" s="212" t="s">
        <v>487</v>
      </c>
      <c r="S5304" s="212"/>
      <c r="T5304" s="212"/>
      <c r="U5304" s="212"/>
      <c r="V5304" s="212"/>
      <c r="W5304" s="212"/>
      <c r="X5304" s="212"/>
      <c r="Y5304" s="212">
        <v>1374</v>
      </c>
      <c r="Z5304" s="212" t="s">
        <v>336</v>
      </c>
      <c r="AA5304" s="212" t="s">
        <v>337</v>
      </c>
      <c r="AB5304" s="212">
        <v>59989.87</v>
      </c>
      <c r="AC5304" s="212">
        <v>72587.740000000005</v>
      </c>
      <c r="AD5304" s="212">
        <v>0.16669999999999999</v>
      </c>
      <c r="AE5304" s="212">
        <v>0</v>
      </c>
      <c r="AF5304" s="212">
        <v>0.16669999999999999</v>
      </c>
      <c r="AG5304" s="212">
        <v>0</v>
      </c>
      <c r="AH5304" s="212">
        <v>9998.31</v>
      </c>
      <c r="AI5304" s="212">
        <v>12097.96</v>
      </c>
      <c r="AJ5304" s="212">
        <v>0</v>
      </c>
      <c r="AK5304" s="212">
        <v>0</v>
      </c>
      <c r="AL5304" s="212">
        <v>0</v>
      </c>
      <c r="AM5304">
        <v>1</v>
      </c>
      <c r="AN5304" t="str">
        <f>VLOOKUP(H5304,'Base Art'!$A:$AJ,36,FALSE)</f>
        <v>GEORGALOS HNOS. S.A.I.C.A.</v>
      </c>
    </row>
    <row r="5305" spans="1:40" x14ac:dyDescent="0.25">
      <c r="A5305" s="212" t="s">
        <v>7819</v>
      </c>
      <c r="B5305" s="212">
        <v>1</v>
      </c>
      <c r="C5305" s="212" t="s">
        <v>7820</v>
      </c>
      <c r="D5305" s="212" t="s">
        <v>185</v>
      </c>
      <c r="E5305" s="212">
        <v>59</v>
      </c>
      <c r="F5305" s="212" t="s">
        <v>186</v>
      </c>
      <c r="G5305" s="212" t="s">
        <v>490</v>
      </c>
      <c r="H5305" s="212">
        <v>1971</v>
      </c>
      <c r="I5305" s="212" t="s">
        <v>491</v>
      </c>
      <c r="J5305" s="212">
        <v>1204</v>
      </c>
      <c r="K5305" s="212" t="s">
        <v>492</v>
      </c>
      <c r="L5305" s="212" t="s">
        <v>493</v>
      </c>
      <c r="M5305" s="212"/>
      <c r="N5305" s="212"/>
      <c r="O5305" s="212"/>
      <c r="P5305" s="212"/>
      <c r="Q5305" s="212"/>
      <c r="R5305" s="212"/>
      <c r="S5305" s="212"/>
      <c r="T5305" s="212"/>
      <c r="U5305" s="212"/>
      <c r="V5305" s="212"/>
      <c r="W5305" s="212"/>
      <c r="X5305" s="212"/>
      <c r="Y5305" s="212">
        <v>1372</v>
      </c>
      <c r="Z5305" s="212" t="s">
        <v>346</v>
      </c>
      <c r="AA5305" s="212" t="s">
        <v>347</v>
      </c>
      <c r="AB5305" s="212">
        <v>191259.17600000001</v>
      </c>
      <c r="AC5305" s="212">
        <v>231423.57399999999</v>
      </c>
      <c r="AD5305" s="212">
        <v>3.5700000000000003E-2</v>
      </c>
      <c r="AE5305" s="212">
        <v>0</v>
      </c>
      <c r="AF5305" s="212">
        <v>3.5700000000000003E-2</v>
      </c>
      <c r="AG5305" s="212">
        <v>0</v>
      </c>
      <c r="AH5305" s="212">
        <v>6830.68</v>
      </c>
      <c r="AI5305" s="212">
        <v>8265.1299999999992</v>
      </c>
      <c r="AJ5305" s="212">
        <v>0</v>
      </c>
      <c r="AK5305" s="212">
        <v>0</v>
      </c>
      <c r="AL5305" s="212">
        <v>0</v>
      </c>
      <c r="AM5305">
        <v>1</v>
      </c>
      <c r="AN5305" t="str">
        <f>VLOOKUP(H5305,'Base Art'!$A:$AJ,36,FALSE)</f>
        <v>FERRERO ARGENTINA S.A.</v>
      </c>
    </row>
    <row r="5306" spans="1:40" x14ac:dyDescent="0.25">
      <c r="A5306" s="212" t="s">
        <v>7819</v>
      </c>
      <c r="B5306" s="212">
        <v>1</v>
      </c>
      <c r="C5306" s="212" t="s">
        <v>7820</v>
      </c>
      <c r="D5306" s="212" t="s">
        <v>185</v>
      </c>
      <c r="E5306" s="212">
        <v>59</v>
      </c>
      <c r="F5306" s="212" t="s">
        <v>186</v>
      </c>
      <c r="G5306" s="212" t="s">
        <v>494</v>
      </c>
      <c r="H5306" s="212">
        <v>1996</v>
      </c>
      <c r="I5306" s="212" t="s">
        <v>495</v>
      </c>
      <c r="J5306" s="212">
        <v>1202</v>
      </c>
      <c r="K5306" s="212" t="s">
        <v>476</v>
      </c>
      <c r="L5306" s="212" t="s">
        <v>477</v>
      </c>
      <c r="M5306" s="212"/>
      <c r="N5306" s="212"/>
      <c r="O5306" s="212"/>
      <c r="P5306" s="212"/>
      <c r="Q5306" s="212"/>
      <c r="R5306" s="212"/>
      <c r="S5306" s="212"/>
      <c r="T5306" s="212"/>
      <c r="U5306" s="212"/>
      <c r="V5306" s="212"/>
      <c r="W5306" s="212"/>
      <c r="X5306" s="212"/>
      <c r="Y5306" s="212">
        <v>1372</v>
      </c>
      <c r="Z5306" s="212" t="s">
        <v>346</v>
      </c>
      <c r="AA5306" s="212" t="s">
        <v>347</v>
      </c>
      <c r="AB5306" s="212">
        <v>149792.56599999999</v>
      </c>
      <c r="AC5306" s="212">
        <v>181249.01199999999</v>
      </c>
      <c r="AD5306" s="212">
        <v>0.1</v>
      </c>
      <c r="AE5306" s="212">
        <v>0</v>
      </c>
      <c r="AF5306" s="212">
        <v>0.1</v>
      </c>
      <c r="AG5306" s="212">
        <v>0</v>
      </c>
      <c r="AH5306" s="212">
        <v>14979.26</v>
      </c>
      <c r="AI5306" s="212">
        <v>18124.900000000001</v>
      </c>
      <c r="AJ5306" s="212">
        <v>1</v>
      </c>
      <c r="AK5306" s="212">
        <v>0.1</v>
      </c>
      <c r="AL5306" s="212">
        <v>0</v>
      </c>
      <c r="AM5306">
        <v>1</v>
      </c>
      <c r="AN5306" t="str">
        <f>VLOOKUP(H5306,'Base Art'!$A:$AJ,36,FALSE)</f>
        <v>FERRERO ARGENTINA S.A.</v>
      </c>
    </row>
    <row r="5307" spans="1:40" x14ac:dyDescent="0.25">
      <c r="A5307" s="212" t="s">
        <v>7819</v>
      </c>
      <c r="B5307" s="212">
        <v>1</v>
      </c>
      <c r="C5307" s="212" t="s">
        <v>7820</v>
      </c>
      <c r="D5307" s="212" t="s">
        <v>185</v>
      </c>
      <c r="E5307" s="212">
        <v>59</v>
      </c>
      <c r="F5307" s="212" t="s">
        <v>186</v>
      </c>
      <c r="G5307" s="212" t="s">
        <v>500</v>
      </c>
      <c r="H5307" s="212">
        <v>2338</v>
      </c>
      <c r="I5307" s="212" t="s">
        <v>501</v>
      </c>
      <c r="J5307" s="212"/>
      <c r="K5307" s="212"/>
      <c r="L5307" s="212"/>
      <c r="M5307" s="212"/>
      <c r="N5307" s="212"/>
      <c r="O5307" s="212"/>
      <c r="P5307" s="212">
        <v>1086</v>
      </c>
      <c r="Q5307" s="212" t="s">
        <v>502</v>
      </c>
      <c r="R5307" s="212" t="s">
        <v>503</v>
      </c>
      <c r="S5307" s="212"/>
      <c r="T5307" s="212"/>
      <c r="U5307" s="212"/>
      <c r="V5307" s="212"/>
      <c r="W5307" s="212"/>
      <c r="X5307" s="212"/>
      <c r="Y5307" s="212">
        <v>1373</v>
      </c>
      <c r="Z5307" s="212" t="s">
        <v>386</v>
      </c>
      <c r="AA5307" s="212" t="s">
        <v>387</v>
      </c>
      <c r="AB5307" s="212">
        <v>32167.63</v>
      </c>
      <c r="AC5307" s="212">
        <v>38922.837</v>
      </c>
      <c r="AD5307" s="212">
        <v>0.1333</v>
      </c>
      <c r="AE5307" s="212">
        <v>0</v>
      </c>
      <c r="AF5307" s="212">
        <v>0.1333</v>
      </c>
      <c r="AG5307" s="212">
        <v>0</v>
      </c>
      <c r="AH5307" s="212">
        <v>4289.0200000000004</v>
      </c>
      <c r="AI5307" s="212">
        <v>5189.71</v>
      </c>
      <c r="AJ5307" s="212">
        <v>0</v>
      </c>
      <c r="AK5307" s="212">
        <v>0</v>
      </c>
      <c r="AL5307" s="212">
        <v>0</v>
      </c>
      <c r="AM5307">
        <v>1</v>
      </c>
      <c r="AN5307" t="str">
        <f>VLOOKUP(H5307,'Base Art'!$A:$AJ,36,FALSE)</f>
        <v>DON SATUR S.R.L.</v>
      </c>
    </row>
    <row r="5308" spans="1:40" x14ac:dyDescent="0.25">
      <c r="A5308" s="212" t="s">
        <v>7819</v>
      </c>
      <c r="B5308" s="212">
        <v>1</v>
      </c>
      <c r="C5308" s="212" t="s">
        <v>7820</v>
      </c>
      <c r="D5308" s="212" t="s">
        <v>185</v>
      </c>
      <c r="E5308" s="212">
        <v>59</v>
      </c>
      <c r="F5308" s="212" t="s">
        <v>186</v>
      </c>
      <c r="G5308" s="212" t="s">
        <v>504</v>
      </c>
      <c r="H5308" s="212">
        <v>2339</v>
      </c>
      <c r="I5308" s="212" t="s">
        <v>505</v>
      </c>
      <c r="J5308" s="212"/>
      <c r="K5308" s="212"/>
      <c r="L5308" s="212"/>
      <c r="M5308" s="212"/>
      <c r="N5308" s="212"/>
      <c r="O5308" s="212"/>
      <c r="P5308" s="212">
        <v>1086</v>
      </c>
      <c r="Q5308" s="212" t="s">
        <v>502</v>
      </c>
      <c r="R5308" s="212" t="s">
        <v>503</v>
      </c>
      <c r="S5308" s="212"/>
      <c r="T5308" s="212"/>
      <c r="U5308" s="212"/>
      <c r="V5308" s="212"/>
      <c r="W5308" s="212"/>
      <c r="X5308" s="212"/>
      <c r="Y5308" s="212">
        <v>1373</v>
      </c>
      <c r="Z5308" s="212" t="s">
        <v>386</v>
      </c>
      <c r="AA5308" s="212" t="s">
        <v>387</v>
      </c>
      <c r="AB5308" s="212">
        <v>26755.491999999998</v>
      </c>
      <c r="AC5308" s="212">
        <v>32374.146000000001</v>
      </c>
      <c r="AD5308" s="212">
        <v>1.6333</v>
      </c>
      <c r="AE5308" s="212">
        <v>6.6699999999999995E-2</v>
      </c>
      <c r="AF5308" s="212">
        <v>1.7</v>
      </c>
      <c r="AG5308" s="212">
        <v>0</v>
      </c>
      <c r="AH5308" s="212">
        <v>45484.34</v>
      </c>
      <c r="AI5308" s="212">
        <v>55036.05</v>
      </c>
      <c r="AJ5308" s="212">
        <v>0</v>
      </c>
      <c r="AK5308" s="212">
        <v>0</v>
      </c>
      <c r="AL5308" s="212">
        <v>0</v>
      </c>
      <c r="AM5308">
        <v>1</v>
      </c>
      <c r="AN5308" t="str">
        <f>VLOOKUP(H5308,'Base Art'!$A:$AJ,36,FALSE)</f>
        <v>DON SATUR S.R.L.</v>
      </c>
    </row>
    <row r="5309" spans="1:40" x14ac:dyDescent="0.25">
      <c r="A5309" s="212" t="s">
        <v>7819</v>
      </c>
      <c r="B5309" s="212">
        <v>1</v>
      </c>
      <c r="C5309" s="212" t="s">
        <v>7820</v>
      </c>
      <c r="D5309" s="212" t="s">
        <v>185</v>
      </c>
      <c r="E5309" s="212">
        <v>59</v>
      </c>
      <c r="F5309" s="212" t="s">
        <v>186</v>
      </c>
      <c r="G5309" s="212" t="s">
        <v>1084</v>
      </c>
      <c r="H5309" s="212">
        <v>2388</v>
      </c>
      <c r="I5309" s="212" t="s">
        <v>1085</v>
      </c>
      <c r="J5309" s="212"/>
      <c r="K5309" s="212"/>
      <c r="L5309" s="212"/>
      <c r="M5309" s="212"/>
      <c r="N5309" s="212"/>
      <c r="O5309" s="212"/>
      <c r="P5309" s="212"/>
      <c r="Q5309" s="212"/>
      <c r="R5309" s="212"/>
      <c r="S5309" s="212"/>
      <c r="T5309" s="212"/>
      <c r="U5309" s="212"/>
      <c r="V5309" s="212"/>
      <c r="W5309" s="212"/>
      <c r="X5309" s="212"/>
      <c r="Y5309" s="212">
        <v>1372</v>
      </c>
      <c r="Z5309" s="212" t="s">
        <v>346</v>
      </c>
      <c r="AA5309" s="212" t="s">
        <v>347</v>
      </c>
      <c r="AB5309" s="212">
        <v>301221.42300000001</v>
      </c>
      <c r="AC5309" s="212">
        <v>364477.90899999999</v>
      </c>
      <c r="AD5309" s="212">
        <v>4.1700000000000001E-2</v>
      </c>
      <c r="AE5309" s="212">
        <v>0</v>
      </c>
      <c r="AF5309" s="212">
        <v>4.1700000000000001E-2</v>
      </c>
      <c r="AG5309" s="212">
        <v>0</v>
      </c>
      <c r="AH5309" s="212">
        <v>12550.89</v>
      </c>
      <c r="AI5309" s="212">
        <v>15186.58</v>
      </c>
      <c r="AJ5309" s="212">
        <v>1</v>
      </c>
      <c r="AK5309" s="212">
        <v>0.04</v>
      </c>
      <c r="AL5309" s="212">
        <v>0</v>
      </c>
      <c r="AM5309">
        <v>1</v>
      </c>
      <c r="AN5309" t="str">
        <f>VLOOKUP(H5309,'Base Art'!$A:$AJ,36,FALSE)</f>
        <v>LA DELICIA FELIPE FORT S.A.</v>
      </c>
    </row>
    <row r="5310" spans="1:40" x14ac:dyDescent="0.25">
      <c r="A5310" s="212" t="s">
        <v>7819</v>
      </c>
      <c r="B5310" s="212">
        <v>1</v>
      </c>
      <c r="C5310" s="212" t="s">
        <v>7820</v>
      </c>
      <c r="D5310" s="212" t="s">
        <v>185</v>
      </c>
      <c r="E5310" s="212">
        <v>59</v>
      </c>
      <c r="F5310" s="212" t="s">
        <v>186</v>
      </c>
      <c r="G5310" s="212" t="s">
        <v>510</v>
      </c>
      <c r="H5310" s="212">
        <v>3063</v>
      </c>
      <c r="I5310" s="212" t="s">
        <v>511</v>
      </c>
      <c r="J5310" s="212">
        <v>1414</v>
      </c>
      <c r="K5310" s="212" t="s">
        <v>372</v>
      </c>
      <c r="L5310" s="212" t="s">
        <v>373</v>
      </c>
      <c r="M5310" s="212"/>
      <c r="N5310" s="212"/>
      <c r="O5310" s="212"/>
      <c r="P5310" s="212"/>
      <c r="Q5310" s="212"/>
      <c r="R5310" s="212"/>
      <c r="S5310" s="212"/>
      <c r="T5310" s="212"/>
      <c r="U5310" s="212"/>
      <c r="V5310" s="212"/>
      <c r="W5310" s="212"/>
      <c r="X5310" s="212"/>
      <c r="Y5310" s="212">
        <v>1374</v>
      </c>
      <c r="Z5310" s="212" t="s">
        <v>336</v>
      </c>
      <c r="AA5310" s="212" t="s">
        <v>337</v>
      </c>
      <c r="AB5310" s="212">
        <v>33202.561000000002</v>
      </c>
      <c r="AC5310" s="212">
        <v>40175.097999999998</v>
      </c>
      <c r="AD5310" s="212">
        <v>0.25</v>
      </c>
      <c r="AE5310" s="212">
        <v>0</v>
      </c>
      <c r="AF5310" s="212">
        <v>0.25</v>
      </c>
      <c r="AG5310" s="212">
        <v>0</v>
      </c>
      <c r="AH5310" s="212">
        <v>8300.64</v>
      </c>
      <c r="AI5310" s="212">
        <v>10043.77</v>
      </c>
      <c r="AJ5310" s="212">
        <v>0</v>
      </c>
      <c r="AK5310" s="212">
        <v>0</v>
      </c>
      <c r="AL5310" s="212">
        <v>0</v>
      </c>
      <c r="AM5310">
        <v>1</v>
      </c>
      <c r="AN5310" t="str">
        <f>VLOOKUP(H5310,'Base Art'!$A:$AJ,36,FALSE)</f>
        <v>ARCOR S.A.I.C.</v>
      </c>
    </row>
    <row r="5311" spans="1:40" x14ac:dyDescent="0.25">
      <c r="A5311" s="212" t="s">
        <v>7819</v>
      </c>
      <c r="B5311" s="212">
        <v>1</v>
      </c>
      <c r="C5311" s="212" t="s">
        <v>7820</v>
      </c>
      <c r="D5311" s="212" t="s">
        <v>185</v>
      </c>
      <c r="E5311" s="212">
        <v>59</v>
      </c>
      <c r="F5311" s="212" t="s">
        <v>186</v>
      </c>
      <c r="G5311" s="212" t="s">
        <v>964</v>
      </c>
      <c r="H5311" s="212">
        <v>3491</v>
      </c>
      <c r="I5311" s="212" t="s">
        <v>965</v>
      </c>
      <c r="J5311" s="212">
        <v>1418</v>
      </c>
      <c r="K5311" s="212" t="s">
        <v>966</v>
      </c>
      <c r="L5311" s="212" t="s">
        <v>967</v>
      </c>
      <c r="M5311" s="212"/>
      <c r="N5311" s="212"/>
      <c r="O5311" s="212"/>
      <c r="P5311" s="212">
        <v>1068</v>
      </c>
      <c r="Q5311" s="212" t="s">
        <v>968</v>
      </c>
      <c r="R5311" s="212" t="s">
        <v>969</v>
      </c>
      <c r="S5311" s="212"/>
      <c r="T5311" s="212"/>
      <c r="U5311" s="212"/>
      <c r="V5311" s="212"/>
      <c r="W5311" s="212"/>
      <c r="X5311" s="212"/>
      <c r="Y5311" s="212">
        <v>1374</v>
      </c>
      <c r="Z5311" s="212" t="s">
        <v>336</v>
      </c>
      <c r="AA5311" s="212" t="s">
        <v>337</v>
      </c>
      <c r="AB5311" s="212">
        <v>40550.006999999998</v>
      </c>
      <c r="AC5311" s="212">
        <v>49065.506999999998</v>
      </c>
      <c r="AD5311" s="212">
        <v>0.125</v>
      </c>
      <c r="AE5311" s="212">
        <v>0</v>
      </c>
      <c r="AF5311" s="212">
        <v>0.125</v>
      </c>
      <c r="AG5311" s="212">
        <v>0</v>
      </c>
      <c r="AH5311" s="212">
        <v>5068.75</v>
      </c>
      <c r="AI5311" s="212">
        <v>6133.19</v>
      </c>
      <c r="AJ5311" s="212">
        <v>0</v>
      </c>
      <c r="AK5311" s="212">
        <v>0</v>
      </c>
      <c r="AL5311" s="212">
        <v>0</v>
      </c>
      <c r="AM5311">
        <v>1</v>
      </c>
      <c r="AN5311" t="str">
        <f>VLOOKUP(H5311,'Base Art'!$A:$AJ,36,FALSE)</f>
        <v>ARCOR S.A.I.C.</v>
      </c>
    </row>
    <row r="5312" spans="1:40" x14ac:dyDescent="0.25">
      <c r="A5312" s="212" t="s">
        <v>7819</v>
      </c>
      <c r="B5312" s="212">
        <v>1</v>
      </c>
      <c r="C5312" s="212" t="s">
        <v>7820</v>
      </c>
      <c r="D5312" s="212" t="s">
        <v>185</v>
      </c>
      <c r="E5312" s="212">
        <v>59</v>
      </c>
      <c r="F5312" s="212" t="s">
        <v>186</v>
      </c>
      <c r="G5312" s="212" t="s">
        <v>970</v>
      </c>
      <c r="H5312" s="212">
        <v>3493</v>
      </c>
      <c r="I5312" s="212" t="s">
        <v>971</v>
      </c>
      <c r="J5312" s="212">
        <v>1418</v>
      </c>
      <c r="K5312" s="212" t="s">
        <v>966</v>
      </c>
      <c r="L5312" s="212" t="s">
        <v>967</v>
      </c>
      <c r="M5312" s="212"/>
      <c r="N5312" s="212"/>
      <c r="O5312" s="212"/>
      <c r="P5312" s="212">
        <v>1068</v>
      </c>
      <c r="Q5312" s="212" t="s">
        <v>968</v>
      </c>
      <c r="R5312" s="212" t="s">
        <v>969</v>
      </c>
      <c r="S5312" s="212"/>
      <c r="T5312" s="212"/>
      <c r="U5312" s="212"/>
      <c r="V5312" s="212"/>
      <c r="W5312" s="212"/>
      <c r="X5312" s="212"/>
      <c r="Y5312" s="212">
        <v>1374</v>
      </c>
      <c r="Z5312" s="212" t="s">
        <v>336</v>
      </c>
      <c r="AA5312" s="212" t="s">
        <v>337</v>
      </c>
      <c r="AB5312" s="212">
        <v>40550.006999999998</v>
      </c>
      <c r="AC5312" s="212">
        <v>49065.506999999998</v>
      </c>
      <c r="AD5312" s="212">
        <v>0.125</v>
      </c>
      <c r="AE5312" s="212">
        <v>0</v>
      </c>
      <c r="AF5312" s="212">
        <v>0.125</v>
      </c>
      <c r="AG5312" s="212">
        <v>0</v>
      </c>
      <c r="AH5312" s="212">
        <v>5068.75</v>
      </c>
      <c r="AI5312" s="212">
        <v>6133.19</v>
      </c>
      <c r="AJ5312" s="212">
        <v>0</v>
      </c>
      <c r="AK5312" s="212">
        <v>0</v>
      </c>
      <c r="AL5312" s="212">
        <v>0</v>
      </c>
      <c r="AM5312">
        <v>1</v>
      </c>
      <c r="AN5312" t="str">
        <f>VLOOKUP(H5312,'Base Art'!$A:$AJ,36,FALSE)</f>
        <v>ARCOR S.A.I.C.</v>
      </c>
    </row>
    <row r="5313" spans="1:40" x14ac:dyDescent="0.25">
      <c r="A5313" s="212" t="s">
        <v>7819</v>
      </c>
      <c r="B5313" s="212">
        <v>1</v>
      </c>
      <c r="C5313" s="212" t="s">
        <v>7820</v>
      </c>
      <c r="D5313" s="212" t="s">
        <v>185</v>
      </c>
      <c r="E5313" s="212">
        <v>59</v>
      </c>
      <c r="F5313" s="212" t="s">
        <v>186</v>
      </c>
      <c r="G5313" s="212" t="s">
        <v>974</v>
      </c>
      <c r="H5313" s="212">
        <v>3495</v>
      </c>
      <c r="I5313" s="212" t="s">
        <v>975</v>
      </c>
      <c r="J5313" s="212">
        <v>1418</v>
      </c>
      <c r="K5313" s="212" t="s">
        <v>966</v>
      </c>
      <c r="L5313" s="212" t="s">
        <v>967</v>
      </c>
      <c r="M5313" s="212"/>
      <c r="N5313" s="212"/>
      <c r="O5313" s="212"/>
      <c r="P5313" s="212">
        <v>1068</v>
      </c>
      <c r="Q5313" s="212" t="s">
        <v>968</v>
      </c>
      <c r="R5313" s="212" t="s">
        <v>969</v>
      </c>
      <c r="S5313" s="212"/>
      <c r="T5313" s="212"/>
      <c r="U5313" s="212"/>
      <c r="V5313" s="212"/>
      <c r="W5313" s="212"/>
      <c r="X5313" s="212"/>
      <c r="Y5313" s="212">
        <v>1374</v>
      </c>
      <c r="Z5313" s="212" t="s">
        <v>336</v>
      </c>
      <c r="AA5313" s="212" t="s">
        <v>337</v>
      </c>
      <c r="AB5313" s="212">
        <v>40550.006999999998</v>
      </c>
      <c r="AC5313" s="212">
        <v>49065.506999999998</v>
      </c>
      <c r="AD5313" s="212">
        <v>0.125</v>
      </c>
      <c r="AE5313" s="212">
        <v>0</v>
      </c>
      <c r="AF5313" s="212">
        <v>0.125</v>
      </c>
      <c r="AG5313" s="212">
        <v>0</v>
      </c>
      <c r="AH5313" s="212">
        <v>5068.75</v>
      </c>
      <c r="AI5313" s="212">
        <v>6133.19</v>
      </c>
      <c r="AJ5313" s="212">
        <v>0</v>
      </c>
      <c r="AK5313" s="212">
        <v>0</v>
      </c>
      <c r="AL5313" s="212">
        <v>0</v>
      </c>
      <c r="AM5313">
        <v>1</v>
      </c>
      <c r="AN5313" t="str">
        <f>VLOOKUP(H5313,'Base Art'!$A:$AJ,36,FALSE)</f>
        <v>ARCOR S.A.I.C.</v>
      </c>
    </row>
    <row r="5314" spans="1:40" x14ac:dyDescent="0.25">
      <c r="A5314" s="212" t="s">
        <v>7819</v>
      </c>
      <c r="B5314" s="212">
        <v>1</v>
      </c>
      <c r="C5314" s="212" t="s">
        <v>7820</v>
      </c>
      <c r="D5314" s="212" t="s">
        <v>185</v>
      </c>
      <c r="E5314" s="212">
        <v>59</v>
      </c>
      <c r="F5314" s="212" t="s">
        <v>186</v>
      </c>
      <c r="G5314" s="212" t="s">
        <v>546</v>
      </c>
      <c r="H5314" s="212">
        <v>4117</v>
      </c>
      <c r="I5314" s="212" t="s">
        <v>547</v>
      </c>
      <c r="J5314" s="212">
        <v>1019</v>
      </c>
      <c r="K5314" s="212" t="s">
        <v>266</v>
      </c>
      <c r="L5314" s="212" t="s">
        <v>297</v>
      </c>
      <c r="M5314" s="212"/>
      <c r="N5314" s="212"/>
      <c r="O5314" s="212"/>
      <c r="P5314" s="212">
        <v>1020</v>
      </c>
      <c r="Q5314" s="212" t="s">
        <v>298</v>
      </c>
      <c r="R5314" s="212" t="s">
        <v>299</v>
      </c>
      <c r="S5314" s="212"/>
      <c r="T5314" s="212"/>
      <c r="U5314" s="212"/>
      <c r="V5314" s="212"/>
      <c r="W5314" s="212"/>
      <c r="X5314" s="212"/>
      <c r="Y5314" s="212">
        <v>1402</v>
      </c>
      <c r="Z5314" s="212" t="s">
        <v>300</v>
      </c>
      <c r="AA5314" s="212" t="s">
        <v>301</v>
      </c>
      <c r="AB5314" s="212">
        <v>141023.64499999999</v>
      </c>
      <c r="AC5314" s="212">
        <v>170638.609</v>
      </c>
      <c r="AD5314" s="212">
        <v>0.33329999999999999</v>
      </c>
      <c r="AE5314" s="212">
        <v>0</v>
      </c>
      <c r="AF5314" s="212">
        <v>0.33329999999999999</v>
      </c>
      <c r="AG5314" s="212">
        <v>0</v>
      </c>
      <c r="AH5314" s="212">
        <v>47007.88</v>
      </c>
      <c r="AI5314" s="212">
        <v>56879.54</v>
      </c>
      <c r="AJ5314" s="212">
        <v>1</v>
      </c>
      <c r="AK5314" s="212">
        <v>0.33</v>
      </c>
      <c r="AL5314" s="212">
        <v>0</v>
      </c>
      <c r="AM5314">
        <v>1</v>
      </c>
      <c r="AN5314" t="str">
        <f>VLOOKUP(H5314,'Base Art'!$A:$AJ,36,FALSE)</f>
        <v>ENERGIZER ARGENTINA S.A.</v>
      </c>
    </row>
    <row r="5315" spans="1:40" x14ac:dyDescent="0.25">
      <c r="A5315" s="212" t="s">
        <v>7819</v>
      </c>
      <c r="B5315" s="212">
        <v>1</v>
      </c>
      <c r="C5315" s="212" t="s">
        <v>7820</v>
      </c>
      <c r="D5315" s="212" t="s">
        <v>185</v>
      </c>
      <c r="E5315" s="212">
        <v>59</v>
      </c>
      <c r="F5315" s="212" t="s">
        <v>186</v>
      </c>
      <c r="G5315" s="212" t="s">
        <v>548</v>
      </c>
      <c r="H5315" s="212">
        <v>4118</v>
      </c>
      <c r="I5315" s="212" t="s">
        <v>549</v>
      </c>
      <c r="J5315" s="212">
        <v>1019</v>
      </c>
      <c r="K5315" s="212" t="s">
        <v>266</v>
      </c>
      <c r="L5315" s="212" t="s">
        <v>297</v>
      </c>
      <c r="M5315" s="212"/>
      <c r="N5315" s="212"/>
      <c r="O5315" s="212"/>
      <c r="P5315" s="212">
        <v>1020</v>
      </c>
      <c r="Q5315" s="212" t="s">
        <v>298</v>
      </c>
      <c r="R5315" s="212" t="s">
        <v>299</v>
      </c>
      <c r="S5315" s="212"/>
      <c r="T5315" s="212"/>
      <c r="U5315" s="212"/>
      <c r="V5315" s="212"/>
      <c r="W5315" s="212"/>
      <c r="X5315" s="212"/>
      <c r="Y5315" s="212">
        <v>1402</v>
      </c>
      <c r="Z5315" s="212" t="s">
        <v>300</v>
      </c>
      <c r="AA5315" s="212" t="s">
        <v>301</v>
      </c>
      <c r="AB5315" s="212">
        <v>139886.35699999999</v>
      </c>
      <c r="AC5315" s="212">
        <v>169262.49299999999</v>
      </c>
      <c r="AD5315" s="212">
        <v>0.5</v>
      </c>
      <c r="AE5315" s="212">
        <v>0</v>
      </c>
      <c r="AF5315" s="212">
        <v>0.5</v>
      </c>
      <c r="AG5315" s="212">
        <v>0</v>
      </c>
      <c r="AH5315" s="212">
        <v>69943.179999999993</v>
      </c>
      <c r="AI5315" s="212">
        <v>84631.25</v>
      </c>
      <c r="AJ5315" s="212">
        <v>1</v>
      </c>
      <c r="AK5315" s="212">
        <v>0.5</v>
      </c>
      <c r="AL5315" s="212">
        <v>0</v>
      </c>
      <c r="AM5315">
        <v>1</v>
      </c>
      <c r="AN5315" t="str">
        <f>VLOOKUP(H5315,'Base Art'!$A:$AJ,36,FALSE)</f>
        <v>ENERGIZER ARGENTINA S.A.</v>
      </c>
    </row>
    <row r="5316" spans="1:40" x14ac:dyDescent="0.25">
      <c r="A5316" s="212" t="s">
        <v>7819</v>
      </c>
      <c r="B5316" s="212">
        <v>1</v>
      </c>
      <c r="C5316" s="212" t="s">
        <v>7820</v>
      </c>
      <c r="D5316" s="212" t="s">
        <v>185</v>
      </c>
      <c r="E5316" s="212">
        <v>59</v>
      </c>
      <c r="F5316" s="212" t="s">
        <v>186</v>
      </c>
      <c r="G5316" s="212" t="s">
        <v>560</v>
      </c>
      <c r="H5316" s="212">
        <v>4386</v>
      </c>
      <c r="I5316" s="212" t="s">
        <v>561</v>
      </c>
      <c r="J5316" s="212">
        <v>1015</v>
      </c>
      <c r="K5316" s="212" t="s">
        <v>562</v>
      </c>
      <c r="L5316" s="212" t="s">
        <v>563</v>
      </c>
      <c r="M5316" s="212"/>
      <c r="N5316" s="212"/>
      <c r="O5316" s="212"/>
      <c r="P5316" s="212">
        <v>1237</v>
      </c>
      <c r="Q5316" s="212" t="s">
        <v>564</v>
      </c>
      <c r="R5316" s="212" t="s">
        <v>565</v>
      </c>
      <c r="S5316" s="212"/>
      <c r="T5316" s="212"/>
      <c r="U5316" s="212"/>
      <c r="V5316" s="212"/>
      <c r="W5316" s="212"/>
      <c r="X5316" s="212"/>
      <c r="Y5316" s="212">
        <v>1374</v>
      </c>
      <c r="Z5316" s="212" t="s">
        <v>336</v>
      </c>
      <c r="AA5316" s="212" t="s">
        <v>337</v>
      </c>
      <c r="AB5316" s="212">
        <v>17190.759999999998</v>
      </c>
      <c r="AC5316" s="212">
        <v>20800.819</v>
      </c>
      <c r="AD5316" s="212">
        <v>0.83330000000000004</v>
      </c>
      <c r="AE5316" s="212">
        <v>0</v>
      </c>
      <c r="AF5316" s="212">
        <v>0.83330000000000004</v>
      </c>
      <c r="AG5316" s="212">
        <v>0</v>
      </c>
      <c r="AH5316" s="212">
        <v>14325.63</v>
      </c>
      <c r="AI5316" s="212">
        <v>17334.02</v>
      </c>
      <c r="AJ5316" s="212">
        <v>0</v>
      </c>
      <c r="AK5316" s="212">
        <v>0</v>
      </c>
      <c r="AL5316" s="212">
        <v>0</v>
      </c>
      <c r="AM5316">
        <v>1</v>
      </c>
      <c r="AN5316" t="str">
        <f>VLOOKUP(H5316,'Base Art'!$A:$AJ,36,FALSE)</f>
        <v>EST. LAS MARIAS S.A.C.I.F.A.</v>
      </c>
    </row>
    <row r="5317" spans="1:40" x14ac:dyDescent="0.25">
      <c r="A5317" s="212" t="s">
        <v>7819</v>
      </c>
      <c r="B5317" s="212">
        <v>1</v>
      </c>
      <c r="C5317" s="212" t="s">
        <v>7820</v>
      </c>
      <c r="D5317" s="212" t="s">
        <v>185</v>
      </c>
      <c r="E5317" s="212">
        <v>59</v>
      </c>
      <c r="F5317" s="212" t="s">
        <v>186</v>
      </c>
      <c r="G5317" s="212" t="s">
        <v>984</v>
      </c>
      <c r="H5317" s="212">
        <v>4438</v>
      </c>
      <c r="I5317" s="212" t="s">
        <v>985</v>
      </c>
      <c r="J5317" s="212">
        <v>1414</v>
      </c>
      <c r="K5317" s="212" t="s">
        <v>372</v>
      </c>
      <c r="L5317" s="212" t="s">
        <v>373</v>
      </c>
      <c r="M5317" s="212"/>
      <c r="N5317" s="212"/>
      <c r="O5317" s="212"/>
      <c r="P5317" s="212"/>
      <c r="Q5317" s="212"/>
      <c r="R5317" s="212"/>
      <c r="S5317" s="212"/>
      <c r="T5317" s="212"/>
      <c r="U5317" s="212"/>
      <c r="V5317" s="212"/>
      <c r="W5317" s="212"/>
      <c r="X5317" s="212"/>
      <c r="Y5317" s="212">
        <v>1372</v>
      </c>
      <c r="Z5317" s="212" t="s">
        <v>346</v>
      </c>
      <c r="AA5317" s="212" t="s">
        <v>347</v>
      </c>
      <c r="AB5317" s="212">
        <v>232490.23800000001</v>
      </c>
      <c r="AC5317" s="212">
        <v>281313.196</v>
      </c>
      <c r="AD5317" s="212">
        <v>8.3299999999999999E-2</v>
      </c>
      <c r="AE5317" s="212">
        <v>0</v>
      </c>
      <c r="AF5317" s="212">
        <v>8.3299999999999999E-2</v>
      </c>
      <c r="AG5317" s="212">
        <v>0</v>
      </c>
      <c r="AH5317" s="212">
        <v>19374.189999999999</v>
      </c>
      <c r="AI5317" s="212">
        <v>23442.77</v>
      </c>
      <c r="AJ5317" s="212">
        <v>0</v>
      </c>
      <c r="AK5317" s="212">
        <v>0</v>
      </c>
      <c r="AL5317" s="212">
        <v>0</v>
      </c>
      <c r="AM5317">
        <v>1</v>
      </c>
      <c r="AN5317" t="str">
        <f>VLOOKUP(H5317,'Base Art'!$A:$AJ,36,FALSE)</f>
        <v>ARCOR S.A.I.C.</v>
      </c>
    </row>
    <row r="5318" spans="1:40" x14ac:dyDescent="0.25">
      <c r="A5318" s="212" t="s">
        <v>7819</v>
      </c>
      <c r="B5318" s="212">
        <v>1</v>
      </c>
      <c r="C5318" s="212" t="s">
        <v>7820</v>
      </c>
      <c r="D5318" s="212" t="s">
        <v>185</v>
      </c>
      <c r="E5318" s="212">
        <v>59</v>
      </c>
      <c r="F5318" s="212" t="s">
        <v>186</v>
      </c>
      <c r="G5318" s="212" t="s">
        <v>986</v>
      </c>
      <c r="H5318" s="212">
        <v>4439</v>
      </c>
      <c r="I5318" s="212" t="s">
        <v>987</v>
      </c>
      <c r="J5318" s="212">
        <v>1414</v>
      </c>
      <c r="K5318" s="212" t="s">
        <v>372</v>
      </c>
      <c r="L5318" s="212" t="s">
        <v>373</v>
      </c>
      <c r="M5318" s="212"/>
      <c r="N5318" s="212"/>
      <c r="O5318" s="212"/>
      <c r="P5318" s="212"/>
      <c r="Q5318" s="212"/>
      <c r="R5318" s="212"/>
      <c r="S5318" s="212"/>
      <c r="T5318" s="212"/>
      <c r="U5318" s="212"/>
      <c r="V5318" s="212"/>
      <c r="W5318" s="212"/>
      <c r="X5318" s="212"/>
      <c r="Y5318" s="212">
        <v>1372</v>
      </c>
      <c r="Z5318" s="212" t="s">
        <v>346</v>
      </c>
      <c r="AA5318" s="212" t="s">
        <v>347</v>
      </c>
      <c r="AB5318" s="212">
        <v>232490.23800000001</v>
      </c>
      <c r="AC5318" s="212">
        <v>281313.196</v>
      </c>
      <c r="AD5318" s="212">
        <v>8.3299999999999999E-2</v>
      </c>
      <c r="AE5318" s="212">
        <v>0</v>
      </c>
      <c r="AF5318" s="212">
        <v>8.3299999999999999E-2</v>
      </c>
      <c r="AG5318" s="212">
        <v>0</v>
      </c>
      <c r="AH5318" s="212">
        <v>19374.189999999999</v>
      </c>
      <c r="AI5318" s="212">
        <v>23442.77</v>
      </c>
      <c r="AJ5318" s="212">
        <v>0</v>
      </c>
      <c r="AK5318" s="212">
        <v>0</v>
      </c>
      <c r="AL5318" s="212">
        <v>0</v>
      </c>
      <c r="AM5318">
        <v>1</v>
      </c>
      <c r="AN5318" t="str">
        <f>VLOOKUP(H5318,'Base Art'!$A:$AJ,36,FALSE)</f>
        <v>ARCOR S.A.I.C.</v>
      </c>
    </row>
    <row r="5319" spans="1:40" x14ac:dyDescent="0.25">
      <c r="A5319" s="212" t="s">
        <v>7819</v>
      </c>
      <c r="B5319" s="212">
        <v>1</v>
      </c>
      <c r="C5319" s="212" t="s">
        <v>7820</v>
      </c>
      <c r="D5319" s="212" t="s">
        <v>185</v>
      </c>
      <c r="E5319" s="212">
        <v>59</v>
      </c>
      <c r="F5319" s="212" t="s">
        <v>186</v>
      </c>
      <c r="G5319" s="212" t="s">
        <v>566</v>
      </c>
      <c r="H5319" s="212">
        <v>4446</v>
      </c>
      <c r="I5319" s="212" t="s">
        <v>567</v>
      </c>
      <c r="J5319" s="212">
        <v>1420</v>
      </c>
      <c r="K5319" s="212" t="s">
        <v>568</v>
      </c>
      <c r="L5319" s="212" t="s">
        <v>569</v>
      </c>
      <c r="M5319" s="212"/>
      <c r="N5319" s="212"/>
      <c r="O5319" s="212"/>
      <c r="P5319" s="212"/>
      <c r="Q5319" s="212"/>
      <c r="R5319" s="212"/>
      <c r="S5319" s="212"/>
      <c r="T5319" s="212"/>
      <c r="U5319" s="212"/>
      <c r="V5319" s="212"/>
      <c r="W5319" s="212"/>
      <c r="X5319" s="212"/>
      <c r="Y5319" s="212">
        <v>1373</v>
      </c>
      <c r="Z5319" s="212" t="s">
        <v>386</v>
      </c>
      <c r="AA5319" s="212" t="s">
        <v>387</v>
      </c>
      <c r="AB5319" s="212">
        <v>17926.466</v>
      </c>
      <c r="AC5319" s="212">
        <v>21691.023000000001</v>
      </c>
      <c r="AD5319" s="212">
        <v>5</v>
      </c>
      <c r="AE5319" s="212">
        <v>0</v>
      </c>
      <c r="AF5319" s="212">
        <v>5</v>
      </c>
      <c r="AG5319" s="212">
        <v>0</v>
      </c>
      <c r="AH5319" s="212">
        <v>89632.33</v>
      </c>
      <c r="AI5319" s="212">
        <v>108455.12</v>
      </c>
      <c r="AJ5319" s="212">
        <v>0</v>
      </c>
      <c r="AK5319" s="212">
        <v>0</v>
      </c>
      <c r="AL5319" s="212">
        <v>0</v>
      </c>
      <c r="AM5319">
        <v>1</v>
      </c>
      <c r="AN5319" t="str">
        <f>VLOOKUP(H5319,'Base Art'!$A:$AJ,36,FALSE)</f>
        <v>ARCOR S.A.I.C.</v>
      </c>
    </row>
    <row r="5320" spans="1:40" x14ac:dyDescent="0.25">
      <c r="A5320" s="212" t="s">
        <v>7819</v>
      </c>
      <c r="B5320" s="212">
        <v>1</v>
      </c>
      <c r="C5320" s="212" t="s">
        <v>7820</v>
      </c>
      <c r="D5320" s="212" t="s">
        <v>185</v>
      </c>
      <c r="E5320" s="212">
        <v>59</v>
      </c>
      <c r="F5320" s="212" t="s">
        <v>186</v>
      </c>
      <c r="G5320" s="212" t="s">
        <v>590</v>
      </c>
      <c r="H5320" s="212">
        <v>4795</v>
      </c>
      <c r="I5320" s="212" t="s">
        <v>591</v>
      </c>
      <c r="J5320" s="212">
        <v>1205</v>
      </c>
      <c r="K5320" s="212" t="s">
        <v>592</v>
      </c>
      <c r="L5320" s="212" t="s">
        <v>593</v>
      </c>
      <c r="M5320" s="212"/>
      <c r="N5320" s="212"/>
      <c r="O5320" s="212"/>
      <c r="P5320" s="212"/>
      <c r="Q5320" s="212"/>
      <c r="R5320" s="212"/>
      <c r="S5320" s="212"/>
      <c r="T5320" s="212"/>
      <c r="U5320" s="212"/>
      <c r="V5320" s="212"/>
      <c r="W5320" s="212"/>
      <c r="X5320" s="212"/>
      <c r="Y5320" s="212">
        <v>1372</v>
      </c>
      <c r="Z5320" s="212" t="s">
        <v>346</v>
      </c>
      <c r="AA5320" s="212" t="s">
        <v>347</v>
      </c>
      <c r="AB5320" s="212">
        <v>45169.96</v>
      </c>
      <c r="AC5320" s="212">
        <v>54655.652999999998</v>
      </c>
      <c r="AD5320" s="212">
        <v>0.3</v>
      </c>
      <c r="AE5320" s="212">
        <v>0</v>
      </c>
      <c r="AF5320" s="212">
        <v>0.3</v>
      </c>
      <c r="AG5320" s="212">
        <v>0</v>
      </c>
      <c r="AH5320" s="212">
        <v>13550.99</v>
      </c>
      <c r="AI5320" s="212">
        <v>16396.7</v>
      </c>
      <c r="AJ5320" s="212">
        <v>0</v>
      </c>
      <c r="AK5320" s="212">
        <v>0</v>
      </c>
      <c r="AL5320" s="212">
        <v>0</v>
      </c>
      <c r="AM5320">
        <v>1</v>
      </c>
      <c r="AN5320" t="str">
        <f>VLOOKUP(H5320,'Base Art'!$A:$AJ,36,FALSE)</f>
        <v>FERRERO ARGENTINA S.A.</v>
      </c>
    </row>
    <row r="5321" spans="1:40" x14ac:dyDescent="0.25">
      <c r="A5321" s="212" t="s">
        <v>7819</v>
      </c>
      <c r="B5321" s="212">
        <v>1</v>
      </c>
      <c r="C5321" s="212" t="s">
        <v>7820</v>
      </c>
      <c r="D5321" s="212" t="s">
        <v>185</v>
      </c>
      <c r="E5321" s="212">
        <v>59</v>
      </c>
      <c r="F5321" s="212" t="s">
        <v>186</v>
      </c>
      <c r="G5321" s="212" t="s">
        <v>594</v>
      </c>
      <c r="H5321" s="212">
        <v>4828</v>
      </c>
      <c r="I5321" s="212" t="s">
        <v>595</v>
      </c>
      <c r="J5321" s="212">
        <v>1413</v>
      </c>
      <c r="K5321" s="212" t="s">
        <v>334</v>
      </c>
      <c r="L5321" s="212" t="s">
        <v>335</v>
      </c>
      <c r="M5321" s="212"/>
      <c r="N5321" s="212"/>
      <c r="O5321" s="212"/>
      <c r="P5321" s="212">
        <v>1069</v>
      </c>
      <c r="Q5321" s="212" t="s">
        <v>340</v>
      </c>
      <c r="R5321" s="212" t="s">
        <v>341</v>
      </c>
      <c r="S5321" s="212"/>
      <c r="T5321" s="212"/>
      <c r="U5321" s="212"/>
      <c r="V5321" s="212"/>
      <c r="W5321" s="212"/>
      <c r="X5321" s="212"/>
      <c r="Y5321" s="212">
        <v>1374</v>
      </c>
      <c r="Z5321" s="212" t="s">
        <v>336</v>
      </c>
      <c r="AA5321" s="212" t="s">
        <v>337</v>
      </c>
      <c r="AB5321" s="212">
        <v>77698.627999999997</v>
      </c>
      <c r="AC5321" s="212">
        <v>94015.334000000003</v>
      </c>
      <c r="AD5321" s="212">
        <v>0.1</v>
      </c>
      <c r="AE5321" s="212">
        <v>0</v>
      </c>
      <c r="AF5321" s="212">
        <v>0.1</v>
      </c>
      <c r="AG5321" s="212">
        <v>0</v>
      </c>
      <c r="AH5321" s="212">
        <v>7769.86</v>
      </c>
      <c r="AI5321" s="212">
        <v>9401.5300000000007</v>
      </c>
      <c r="AJ5321" s="212">
        <v>0</v>
      </c>
      <c r="AK5321" s="212">
        <v>0</v>
      </c>
      <c r="AL5321" s="212">
        <v>0</v>
      </c>
      <c r="AM5321">
        <v>1</v>
      </c>
      <c r="AN5321" t="str">
        <f>VLOOKUP(H5321,'Base Art'!$A:$AJ,36,FALSE)</f>
        <v>ARCOR S.A.I.C.</v>
      </c>
    </row>
    <row r="5322" spans="1:40" x14ac:dyDescent="0.25">
      <c r="A5322" s="212" t="s">
        <v>7819</v>
      </c>
      <c r="B5322" s="212">
        <v>1</v>
      </c>
      <c r="C5322" s="212" t="s">
        <v>7820</v>
      </c>
      <c r="D5322" s="212" t="s">
        <v>185</v>
      </c>
      <c r="E5322" s="212">
        <v>59</v>
      </c>
      <c r="F5322" s="212" t="s">
        <v>186</v>
      </c>
      <c r="G5322" s="212" t="s">
        <v>604</v>
      </c>
      <c r="H5322" s="212">
        <v>4943</v>
      </c>
      <c r="I5322" s="212" t="s">
        <v>605</v>
      </c>
      <c r="J5322" s="212">
        <v>1253</v>
      </c>
      <c r="K5322" s="212" t="s">
        <v>602</v>
      </c>
      <c r="L5322" s="212" t="s">
        <v>603</v>
      </c>
      <c r="M5322" s="212"/>
      <c r="N5322" s="212"/>
      <c r="O5322" s="212"/>
      <c r="P5322" s="212"/>
      <c r="Q5322" s="212"/>
      <c r="R5322" s="212"/>
      <c r="S5322" s="212"/>
      <c r="T5322" s="212"/>
      <c r="U5322" s="212"/>
      <c r="V5322" s="212"/>
      <c r="W5322" s="212"/>
      <c r="X5322" s="212"/>
      <c r="Y5322" s="212">
        <v>1373</v>
      </c>
      <c r="Z5322" s="212" t="s">
        <v>386</v>
      </c>
      <c r="AA5322" s="212" t="s">
        <v>387</v>
      </c>
      <c r="AB5322" s="212">
        <v>23354.055</v>
      </c>
      <c r="AC5322" s="212">
        <v>28258.405999999999</v>
      </c>
      <c r="AD5322" s="212">
        <v>0.5</v>
      </c>
      <c r="AE5322" s="212">
        <v>0.05</v>
      </c>
      <c r="AF5322" s="212">
        <v>0.55000000000000004</v>
      </c>
      <c r="AG5322" s="212">
        <v>0</v>
      </c>
      <c r="AH5322" s="212">
        <v>12844.73</v>
      </c>
      <c r="AI5322" s="212">
        <v>15542.12</v>
      </c>
      <c r="AJ5322" s="212">
        <v>0</v>
      </c>
      <c r="AK5322" s="212">
        <v>0</v>
      </c>
      <c r="AL5322" s="212">
        <v>0</v>
      </c>
      <c r="AM5322">
        <v>1</v>
      </c>
      <c r="AN5322" t="str">
        <f>VLOOKUP(H5322,'Base Art'!$A:$AJ,36,FALSE)</f>
        <v>DON SATUR S.R.L.</v>
      </c>
    </row>
    <row r="5323" spans="1:40" x14ac:dyDescent="0.25">
      <c r="A5323" s="212" t="s">
        <v>7819</v>
      </c>
      <c r="B5323" s="212">
        <v>1</v>
      </c>
      <c r="C5323" s="212" t="s">
        <v>7820</v>
      </c>
      <c r="D5323" s="212" t="s">
        <v>185</v>
      </c>
      <c r="E5323" s="212">
        <v>59</v>
      </c>
      <c r="F5323" s="212" t="s">
        <v>186</v>
      </c>
      <c r="G5323" s="212" t="s">
        <v>1112</v>
      </c>
      <c r="H5323" s="212">
        <v>5626</v>
      </c>
      <c r="I5323" s="212" t="s">
        <v>1113</v>
      </c>
      <c r="J5323" s="212">
        <v>1161</v>
      </c>
      <c r="K5323" s="212" t="s">
        <v>1114</v>
      </c>
      <c r="L5323" s="212" t="s">
        <v>1115</v>
      </c>
      <c r="M5323" s="212"/>
      <c r="N5323" s="212"/>
      <c r="O5323" s="212"/>
      <c r="P5323" s="212">
        <v>1073</v>
      </c>
      <c r="Q5323" s="212" t="s">
        <v>1116</v>
      </c>
      <c r="R5323" s="212" t="s">
        <v>1117</v>
      </c>
      <c r="S5323" s="212"/>
      <c r="T5323" s="212"/>
      <c r="U5323" s="212"/>
      <c r="V5323" s="212"/>
      <c r="W5323" s="212"/>
      <c r="X5323" s="212"/>
      <c r="Y5323" s="212">
        <v>1370</v>
      </c>
      <c r="Z5323" s="212" t="s">
        <v>400</v>
      </c>
      <c r="AA5323" s="212" t="s">
        <v>401</v>
      </c>
      <c r="AB5323" s="212">
        <v>13127.664000000001</v>
      </c>
      <c r="AC5323" s="212">
        <v>15884.473</v>
      </c>
      <c r="AD5323" s="212">
        <v>1.3332999999999999</v>
      </c>
      <c r="AE5323" s="212">
        <v>0</v>
      </c>
      <c r="AF5323" s="212">
        <v>1.3332999999999999</v>
      </c>
      <c r="AG5323" s="212">
        <v>0</v>
      </c>
      <c r="AH5323" s="212">
        <v>17503.55</v>
      </c>
      <c r="AI5323" s="212">
        <v>21179.3</v>
      </c>
      <c r="AJ5323" s="212">
        <v>0</v>
      </c>
      <c r="AK5323" s="212">
        <v>0</v>
      </c>
      <c r="AL5323" s="212">
        <v>0</v>
      </c>
      <c r="AM5323">
        <v>1</v>
      </c>
      <c r="AN5323" t="str">
        <f>VLOOKUP(H5323,'Base Art'!$A:$AJ,36,FALSE)</f>
        <v>RPB SA</v>
      </c>
    </row>
    <row r="5324" spans="1:40" x14ac:dyDescent="0.25">
      <c r="A5324" s="212" t="s">
        <v>7819</v>
      </c>
      <c r="B5324" s="212">
        <v>1</v>
      </c>
      <c r="C5324" s="212" t="s">
        <v>7820</v>
      </c>
      <c r="D5324" s="212" t="s">
        <v>185</v>
      </c>
      <c r="E5324" s="212">
        <v>59</v>
      </c>
      <c r="F5324" s="212" t="s">
        <v>186</v>
      </c>
      <c r="G5324" s="212" t="s">
        <v>1118</v>
      </c>
      <c r="H5324" s="212">
        <v>5627</v>
      </c>
      <c r="I5324" s="212" t="s">
        <v>1119</v>
      </c>
      <c r="J5324" s="212">
        <v>1161</v>
      </c>
      <c r="K5324" s="212" t="s">
        <v>1114</v>
      </c>
      <c r="L5324" s="212" t="s">
        <v>1115</v>
      </c>
      <c r="M5324" s="212"/>
      <c r="N5324" s="212"/>
      <c r="O5324" s="212"/>
      <c r="P5324" s="212">
        <v>1073</v>
      </c>
      <c r="Q5324" s="212" t="s">
        <v>1116</v>
      </c>
      <c r="R5324" s="212" t="s">
        <v>1117</v>
      </c>
      <c r="S5324" s="212"/>
      <c r="T5324" s="212"/>
      <c r="U5324" s="212"/>
      <c r="V5324" s="212"/>
      <c r="W5324" s="212"/>
      <c r="X5324" s="212"/>
      <c r="Y5324" s="212">
        <v>1370</v>
      </c>
      <c r="Z5324" s="212" t="s">
        <v>400</v>
      </c>
      <c r="AA5324" s="212" t="s">
        <v>401</v>
      </c>
      <c r="AB5324" s="212">
        <v>13127.664000000001</v>
      </c>
      <c r="AC5324" s="212">
        <v>15884.475</v>
      </c>
      <c r="AD5324" s="212">
        <v>0.33329999999999999</v>
      </c>
      <c r="AE5324" s="212">
        <v>0</v>
      </c>
      <c r="AF5324" s="212">
        <v>0.33329999999999999</v>
      </c>
      <c r="AG5324" s="212">
        <v>0</v>
      </c>
      <c r="AH5324" s="212">
        <v>4375.8900000000003</v>
      </c>
      <c r="AI5324" s="212">
        <v>5294.82</v>
      </c>
      <c r="AJ5324" s="212">
        <v>0</v>
      </c>
      <c r="AK5324" s="212">
        <v>0</v>
      </c>
      <c r="AL5324" s="212">
        <v>0</v>
      </c>
      <c r="AM5324">
        <v>1</v>
      </c>
      <c r="AN5324" t="str">
        <f>VLOOKUP(H5324,'Base Art'!$A:$AJ,36,FALSE)</f>
        <v>RPB SA</v>
      </c>
    </row>
    <row r="5325" spans="1:40" x14ac:dyDescent="0.25">
      <c r="A5325" s="212" t="s">
        <v>7819</v>
      </c>
      <c r="B5325" s="212">
        <v>1</v>
      </c>
      <c r="C5325" s="212" t="s">
        <v>7820</v>
      </c>
      <c r="D5325" s="212" t="s">
        <v>185</v>
      </c>
      <c r="E5325" s="212">
        <v>59</v>
      </c>
      <c r="F5325" s="212" t="s">
        <v>186</v>
      </c>
      <c r="G5325" s="212" t="s">
        <v>1429</v>
      </c>
      <c r="H5325" s="212">
        <v>5628</v>
      </c>
      <c r="I5325" s="212" t="s">
        <v>1430</v>
      </c>
      <c r="J5325" s="212">
        <v>1161</v>
      </c>
      <c r="K5325" s="212" t="s">
        <v>1114</v>
      </c>
      <c r="L5325" s="212" t="s">
        <v>1115</v>
      </c>
      <c r="M5325" s="212"/>
      <c r="N5325" s="212"/>
      <c r="O5325" s="212"/>
      <c r="P5325" s="212">
        <v>1073</v>
      </c>
      <c r="Q5325" s="212" t="s">
        <v>1116</v>
      </c>
      <c r="R5325" s="212" t="s">
        <v>1117</v>
      </c>
      <c r="S5325" s="212"/>
      <c r="T5325" s="212"/>
      <c r="U5325" s="212"/>
      <c r="V5325" s="212"/>
      <c r="W5325" s="212"/>
      <c r="X5325" s="212"/>
      <c r="Y5325" s="212">
        <v>1370</v>
      </c>
      <c r="Z5325" s="212" t="s">
        <v>400</v>
      </c>
      <c r="AA5325" s="212" t="s">
        <v>401</v>
      </c>
      <c r="AB5325" s="212">
        <v>13127.664000000001</v>
      </c>
      <c r="AC5325" s="212">
        <v>15884.475</v>
      </c>
      <c r="AD5325" s="212">
        <v>0.33329999999999999</v>
      </c>
      <c r="AE5325" s="212">
        <v>0</v>
      </c>
      <c r="AF5325" s="212">
        <v>0.33329999999999999</v>
      </c>
      <c r="AG5325" s="212">
        <v>0</v>
      </c>
      <c r="AH5325" s="212">
        <v>4375.8900000000003</v>
      </c>
      <c r="AI5325" s="212">
        <v>5294.82</v>
      </c>
      <c r="AJ5325" s="212">
        <v>0</v>
      </c>
      <c r="AK5325" s="212">
        <v>0</v>
      </c>
      <c r="AL5325" s="212">
        <v>0</v>
      </c>
      <c r="AM5325">
        <v>1</v>
      </c>
      <c r="AN5325" t="str">
        <f>VLOOKUP(H5325,'Base Art'!$A:$AJ,36,FALSE)</f>
        <v>RPB SA</v>
      </c>
    </row>
    <row r="5326" spans="1:40" x14ac:dyDescent="0.25">
      <c r="A5326" s="212" t="s">
        <v>7819</v>
      </c>
      <c r="B5326" s="212">
        <v>1</v>
      </c>
      <c r="C5326" s="212" t="s">
        <v>7820</v>
      </c>
      <c r="D5326" s="212" t="s">
        <v>185</v>
      </c>
      <c r="E5326" s="212">
        <v>59</v>
      </c>
      <c r="F5326" s="212" t="s">
        <v>186</v>
      </c>
      <c r="G5326" s="212" t="s">
        <v>620</v>
      </c>
      <c r="H5326" s="212">
        <v>5630</v>
      </c>
      <c r="I5326" s="212" t="s">
        <v>621</v>
      </c>
      <c r="J5326" s="212">
        <v>1449</v>
      </c>
      <c r="K5326" s="212" t="s">
        <v>618</v>
      </c>
      <c r="L5326" s="212" t="s">
        <v>619</v>
      </c>
      <c r="M5326" s="212"/>
      <c r="N5326" s="212"/>
      <c r="O5326" s="212"/>
      <c r="P5326" s="212"/>
      <c r="Q5326" s="212"/>
      <c r="R5326" s="212"/>
      <c r="S5326" s="212"/>
      <c r="T5326" s="212"/>
      <c r="U5326" s="212"/>
      <c r="V5326" s="212"/>
      <c r="W5326" s="212"/>
      <c r="X5326" s="212"/>
      <c r="Y5326" s="212">
        <v>1370</v>
      </c>
      <c r="Z5326" s="212" t="s">
        <v>400</v>
      </c>
      <c r="AA5326" s="212" t="s">
        <v>401</v>
      </c>
      <c r="AB5326" s="212">
        <v>8263.5280000000002</v>
      </c>
      <c r="AC5326" s="212">
        <v>9998.8680000000004</v>
      </c>
      <c r="AD5326" s="212">
        <v>3</v>
      </c>
      <c r="AE5326" s="212">
        <v>0</v>
      </c>
      <c r="AF5326" s="212">
        <v>3</v>
      </c>
      <c r="AG5326" s="212">
        <v>0</v>
      </c>
      <c r="AH5326" s="212">
        <v>24790.58</v>
      </c>
      <c r="AI5326" s="212">
        <v>29996.6</v>
      </c>
      <c r="AJ5326" s="212">
        <v>0</v>
      </c>
      <c r="AK5326" s="212">
        <v>0</v>
      </c>
      <c r="AL5326" s="212">
        <v>0</v>
      </c>
      <c r="AM5326">
        <v>1</v>
      </c>
      <c r="AN5326" t="str">
        <f>VLOOKUP(H5326,'Base Art'!$A:$AJ,36,FALSE)</f>
        <v>RPB SA</v>
      </c>
    </row>
    <row r="5327" spans="1:40" x14ac:dyDescent="0.25">
      <c r="A5327" s="212" t="s">
        <v>7819</v>
      </c>
      <c r="B5327" s="212">
        <v>1</v>
      </c>
      <c r="C5327" s="212" t="s">
        <v>7820</v>
      </c>
      <c r="D5327" s="212" t="s">
        <v>185</v>
      </c>
      <c r="E5327" s="212">
        <v>59</v>
      </c>
      <c r="F5327" s="212" t="s">
        <v>186</v>
      </c>
      <c r="G5327" s="212" t="s">
        <v>1120</v>
      </c>
      <c r="H5327" s="212">
        <v>5679</v>
      </c>
      <c r="I5327" s="212" t="s">
        <v>1121</v>
      </c>
      <c r="J5327" s="212">
        <v>1413</v>
      </c>
      <c r="K5327" s="212" t="s">
        <v>334</v>
      </c>
      <c r="L5327" s="212" t="s">
        <v>335</v>
      </c>
      <c r="M5327" s="212"/>
      <c r="N5327" s="212"/>
      <c r="O5327" s="212"/>
      <c r="P5327" s="212"/>
      <c r="Q5327" s="212"/>
      <c r="R5327" s="212"/>
      <c r="S5327" s="212"/>
      <c r="T5327" s="212"/>
      <c r="U5327" s="212"/>
      <c r="V5327" s="212"/>
      <c r="W5327" s="212"/>
      <c r="X5327" s="212"/>
      <c r="Y5327" s="212">
        <v>1374</v>
      </c>
      <c r="Z5327" s="212" t="s">
        <v>336</v>
      </c>
      <c r="AA5327" s="212" t="s">
        <v>337</v>
      </c>
      <c r="AB5327" s="212">
        <v>77698.627999999997</v>
      </c>
      <c r="AC5327" s="212">
        <v>94015.343999999997</v>
      </c>
      <c r="AD5327" s="212">
        <v>0.2</v>
      </c>
      <c r="AE5327" s="212">
        <v>0</v>
      </c>
      <c r="AF5327" s="212">
        <v>0.2</v>
      </c>
      <c r="AG5327" s="212">
        <v>0</v>
      </c>
      <c r="AH5327" s="212">
        <v>15539.73</v>
      </c>
      <c r="AI5327" s="212">
        <v>18803.07</v>
      </c>
      <c r="AJ5327" s="212">
        <v>0</v>
      </c>
      <c r="AK5327" s="212">
        <v>0</v>
      </c>
      <c r="AL5327" s="212">
        <v>0</v>
      </c>
      <c r="AM5327">
        <v>1</v>
      </c>
      <c r="AN5327" t="str">
        <f>VLOOKUP(H5327,'Base Art'!$A:$AJ,36,FALSE)</f>
        <v>ARCOR S.A.I.C.</v>
      </c>
    </row>
    <row r="5328" spans="1:40" x14ac:dyDescent="0.25">
      <c r="A5328" s="212" t="s">
        <v>7819</v>
      </c>
      <c r="B5328" s="212">
        <v>1</v>
      </c>
      <c r="C5328" s="212" t="s">
        <v>7820</v>
      </c>
      <c r="D5328" s="212" t="s">
        <v>185</v>
      </c>
      <c r="E5328" s="212">
        <v>59</v>
      </c>
      <c r="F5328" s="212" t="s">
        <v>186</v>
      </c>
      <c r="G5328" s="212" t="s">
        <v>642</v>
      </c>
      <c r="H5328" s="212">
        <v>5765</v>
      </c>
      <c r="I5328" s="212" t="s">
        <v>643</v>
      </c>
      <c r="J5328" s="212">
        <v>1446</v>
      </c>
      <c r="K5328" s="212" t="s">
        <v>644</v>
      </c>
      <c r="L5328" s="212" t="s">
        <v>645</v>
      </c>
      <c r="M5328" s="212"/>
      <c r="N5328" s="212"/>
      <c r="O5328" s="212"/>
      <c r="P5328" s="212"/>
      <c r="Q5328" s="212"/>
      <c r="R5328" s="212"/>
      <c r="S5328" s="212"/>
      <c r="T5328" s="212"/>
      <c r="U5328" s="212"/>
      <c r="V5328" s="212"/>
      <c r="W5328" s="212"/>
      <c r="X5328" s="212"/>
      <c r="Y5328" s="212">
        <v>1376</v>
      </c>
      <c r="Z5328" s="212" t="s">
        <v>320</v>
      </c>
      <c r="AA5328" s="212" t="s">
        <v>321</v>
      </c>
      <c r="AB5328" s="212">
        <v>567486.06000000006</v>
      </c>
      <c r="AC5328" s="212">
        <v>686658.12</v>
      </c>
      <c r="AD5328" s="212">
        <v>2.5000000000000001E-2</v>
      </c>
      <c r="AE5328" s="212">
        <v>0</v>
      </c>
      <c r="AF5328" s="212">
        <v>2.5000000000000001E-2</v>
      </c>
      <c r="AG5328" s="212">
        <v>0</v>
      </c>
      <c r="AH5328" s="212">
        <v>14187.15</v>
      </c>
      <c r="AI5328" s="212">
        <v>17166.45</v>
      </c>
      <c r="AJ5328" s="212">
        <v>0</v>
      </c>
      <c r="AK5328" s="212">
        <v>0</v>
      </c>
      <c r="AL5328" s="212">
        <v>0</v>
      </c>
      <c r="AM5328">
        <v>1</v>
      </c>
      <c r="AN5328" t="str">
        <f>VLOOKUP(H5328,'Base Art'!$A:$AJ,36,FALSE)</f>
        <v>JORGE LUIS SUAREZ</v>
      </c>
    </row>
    <row r="5329" spans="1:40" x14ac:dyDescent="0.25">
      <c r="A5329" s="212" t="s">
        <v>7819</v>
      </c>
      <c r="B5329" s="212">
        <v>1</v>
      </c>
      <c r="C5329" s="212" t="s">
        <v>7820</v>
      </c>
      <c r="D5329" s="212" t="s">
        <v>185</v>
      </c>
      <c r="E5329" s="212">
        <v>59</v>
      </c>
      <c r="F5329" s="212" t="s">
        <v>186</v>
      </c>
      <c r="G5329" s="212" t="s">
        <v>646</v>
      </c>
      <c r="H5329" s="212">
        <v>5801</v>
      </c>
      <c r="I5329" s="212" t="s">
        <v>647</v>
      </c>
      <c r="J5329" s="212">
        <v>1351</v>
      </c>
      <c r="K5329" s="212" t="s">
        <v>470</v>
      </c>
      <c r="L5329" s="212" t="s">
        <v>471</v>
      </c>
      <c r="M5329" s="212"/>
      <c r="N5329" s="212"/>
      <c r="O5329" s="212"/>
      <c r="P5329" s="212">
        <v>1141</v>
      </c>
      <c r="Q5329" s="212" t="s">
        <v>472</v>
      </c>
      <c r="R5329" s="212" t="s">
        <v>473</v>
      </c>
      <c r="S5329" s="212"/>
      <c r="T5329" s="212"/>
      <c r="U5329" s="212"/>
      <c r="V5329" s="212"/>
      <c r="W5329" s="212"/>
      <c r="X5329" s="212"/>
      <c r="Y5329" s="212">
        <v>1372</v>
      </c>
      <c r="Z5329" s="212" t="s">
        <v>346</v>
      </c>
      <c r="AA5329" s="212" t="s">
        <v>347</v>
      </c>
      <c r="AB5329" s="212">
        <v>264368.62</v>
      </c>
      <c r="AC5329" s="212">
        <v>319886.03399999999</v>
      </c>
      <c r="AD5329" s="212">
        <v>8.3299999999999999E-2</v>
      </c>
      <c r="AE5329" s="212">
        <v>0</v>
      </c>
      <c r="AF5329" s="212">
        <v>8.3299999999999999E-2</v>
      </c>
      <c r="AG5329" s="212">
        <v>0</v>
      </c>
      <c r="AH5329" s="212">
        <v>22030.720000000001</v>
      </c>
      <c r="AI5329" s="212">
        <v>26657.17</v>
      </c>
      <c r="AJ5329" s="212">
        <v>0</v>
      </c>
      <c r="AK5329" s="212">
        <v>0</v>
      </c>
      <c r="AL5329" s="212">
        <v>0</v>
      </c>
      <c r="AM5329">
        <v>1</v>
      </c>
      <c r="AN5329" t="str">
        <f>VLOOKUP(H5329,'Base Art'!$A:$AJ,36,FALSE)</f>
        <v>FERRERO ARGENTINA S.A.</v>
      </c>
    </row>
    <row r="5330" spans="1:40" x14ac:dyDescent="0.25">
      <c r="A5330" s="212" t="s">
        <v>7819</v>
      </c>
      <c r="B5330" s="212">
        <v>1</v>
      </c>
      <c r="C5330" s="212" t="s">
        <v>7820</v>
      </c>
      <c r="D5330" s="212" t="s">
        <v>185</v>
      </c>
      <c r="E5330" s="212">
        <v>59</v>
      </c>
      <c r="F5330" s="212" t="s">
        <v>186</v>
      </c>
      <c r="G5330" s="212" t="s">
        <v>698</v>
      </c>
      <c r="H5330" s="212">
        <v>6238</v>
      </c>
      <c r="I5330" s="212" t="s">
        <v>699</v>
      </c>
      <c r="J5330" s="212">
        <v>1019</v>
      </c>
      <c r="K5330" s="212" t="s">
        <v>266</v>
      </c>
      <c r="L5330" s="212" t="s">
        <v>297</v>
      </c>
      <c r="M5330" s="212"/>
      <c r="N5330" s="212"/>
      <c r="O5330" s="212"/>
      <c r="P5330" s="212">
        <v>1021</v>
      </c>
      <c r="Q5330" s="212" t="s">
        <v>700</v>
      </c>
      <c r="R5330" s="212" t="s">
        <v>701</v>
      </c>
      <c r="S5330" s="212"/>
      <c r="T5330" s="212"/>
      <c r="U5330" s="212"/>
      <c r="V5330" s="212"/>
      <c r="W5330" s="212"/>
      <c r="X5330" s="212"/>
      <c r="Y5330" s="212">
        <v>1376</v>
      </c>
      <c r="Z5330" s="212" t="s">
        <v>320</v>
      </c>
      <c r="AA5330" s="212" t="s">
        <v>321</v>
      </c>
      <c r="AB5330" s="212">
        <v>0</v>
      </c>
      <c r="AC5330" s="212">
        <v>0</v>
      </c>
      <c r="AD5330" s="212">
        <v>0</v>
      </c>
      <c r="AE5330" s="212">
        <v>0.5</v>
      </c>
      <c r="AF5330" s="212">
        <v>0.5</v>
      </c>
      <c r="AG5330" s="212">
        <v>0</v>
      </c>
      <c r="AH5330" s="212">
        <v>0</v>
      </c>
      <c r="AI5330" s="212">
        <v>0</v>
      </c>
      <c r="AJ5330" s="212">
        <v>0</v>
      </c>
      <c r="AK5330" s="212">
        <v>0</v>
      </c>
      <c r="AL5330" s="212">
        <v>0</v>
      </c>
      <c r="AM5330">
        <v>1</v>
      </c>
      <c r="AN5330" t="str">
        <f>VLOOKUP(H5330,'Base Art'!$A:$AJ,36,FALSE)</f>
        <v>ENERGIZER ARGENTINA S.A.</v>
      </c>
    </row>
    <row r="5331" spans="1:40" x14ac:dyDescent="0.25">
      <c r="A5331" s="212" t="s">
        <v>7819</v>
      </c>
      <c r="B5331" s="212">
        <v>1</v>
      </c>
      <c r="C5331" s="212" t="s">
        <v>7820</v>
      </c>
      <c r="D5331" s="212" t="s">
        <v>185</v>
      </c>
      <c r="E5331" s="212">
        <v>59</v>
      </c>
      <c r="F5331" s="212" t="s">
        <v>186</v>
      </c>
      <c r="G5331" s="212" t="s">
        <v>1273</v>
      </c>
      <c r="H5331" s="212">
        <v>6260</v>
      </c>
      <c r="I5331" s="212" t="s">
        <v>1274</v>
      </c>
      <c r="J5331" s="212"/>
      <c r="K5331" s="212"/>
      <c r="L5331" s="212"/>
      <c r="M5331" s="212"/>
      <c r="N5331" s="212"/>
      <c r="O5331" s="212"/>
      <c r="P5331" s="212"/>
      <c r="Q5331" s="212"/>
      <c r="R5331" s="212"/>
      <c r="S5331" s="212"/>
      <c r="T5331" s="212"/>
      <c r="U5331" s="212"/>
      <c r="V5331" s="212"/>
      <c r="W5331" s="212"/>
      <c r="X5331" s="212"/>
      <c r="Y5331" s="212">
        <v>1373</v>
      </c>
      <c r="Z5331" s="212" t="s">
        <v>386</v>
      </c>
      <c r="AA5331" s="212" t="s">
        <v>387</v>
      </c>
      <c r="AB5331" s="212">
        <v>22387.257000000001</v>
      </c>
      <c r="AC5331" s="212">
        <v>27088.581999999999</v>
      </c>
      <c r="AD5331" s="212">
        <v>1.5</v>
      </c>
      <c r="AE5331" s="212">
        <v>0</v>
      </c>
      <c r="AF5331" s="212">
        <v>1.5</v>
      </c>
      <c r="AG5331" s="212">
        <v>0</v>
      </c>
      <c r="AH5331" s="212">
        <v>33580.89</v>
      </c>
      <c r="AI5331" s="212">
        <v>40632.870000000003</v>
      </c>
      <c r="AJ5331" s="212">
        <v>0</v>
      </c>
      <c r="AK5331" s="212">
        <v>0</v>
      </c>
      <c r="AL5331" s="212">
        <v>0</v>
      </c>
      <c r="AM5331">
        <v>1</v>
      </c>
      <c r="AN5331" t="str">
        <f>VLOOKUP(H5331,'Base Art'!$A:$AJ,36,FALSE)</f>
        <v>MAURI S.A.</v>
      </c>
    </row>
    <row r="5332" spans="1:40" x14ac:dyDescent="0.25">
      <c r="A5332" s="212" t="s">
        <v>7819</v>
      </c>
      <c r="B5332" s="212">
        <v>1</v>
      </c>
      <c r="C5332" s="212" t="s">
        <v>7820</v>
      </c>
      <c r="D5332" s="212" t="s">
        <v>185</v>
      </c>
      <c r="E5332" s="212">
        <v>59</v>
      </c>
      <c r="F5332" s="212" t="s">
        <v>186</v>
      </c>
      <c r="G5332" s="212" t="s">
        <v>1132</v>
      </c>
      <c r="H5332" s="212">
        <v>6882</v>
      </c>
      <c r="I5332" s="212" t="s">
        <v>1133</v>
      </c>
      <c r="J5332" s="212">
        <v>1076</v>
      </c>
      <c r="K5332" s="212" t="s">
        <v>626</v>
      </c>
      <c r="L5332" s="212" t="s">
        <v>627</v>
      </c>
      <c r="M5332" s="212"/>
      <c r="N5332" s="212"/>
      <c r="O5332" s="212"/>
      <c r="P5332" s="212"/>
      <c r="Q5332" s="212"/>
      <c r="R5332" s="212"/>
      <c r="S5332" s="212"/>
      <c r="T5332" s="212"/>
      <c r="U5332" s="212"/>
      <c r="V5332" s="212"/>
      <c r="W5332" s="212"/>
      <c r="X5332" s="212"/>
      <c r="Y5332" s="212">
        <v>1369</v>
      </c>
      <c r="Z5332" s="212" t="s">
        <v>354</v>
      </c>
      <c r="AA5332" s="212" t="s">
        <v>355</v>
      </c>
      <c r="AB5332" s="212">
        <v>9981.4439999999995</v>
      </c>
      <c r="AC5332" s="212">
        <v>12077.547</v>
      </c>
      <c r="AD5332" s="212">
        <v>5</v>
      </c>
      <c r="AE5332" s="212">
        <v>0</v>
      </c>
      <c r="AF5332" s="212">
        <v>5</v>
      </c>
      <c r="AG5332" s="212">
        <v>0</v>
      </c>
      <c r="AH5332" s="212">
        <v>49907.22</v>
      </c>
      <c r="AI5332" s="212">
        <v>60387.74</v>
      </c>
      <c r="AJ5332" s="212">
        <v>0</v>
      </c>
      <c r="AK5332" s="212">
        <v>0</v>
      </c>
      <c r="AL5332" s="212">
        <v>0</v>
      </c>
      <c r="AM5332">
        <v>1</v>
      </c>
      <c r="AN5332" t="str">
        <f>VLOOKUP(H5332,'Base Art'!$A:$AJ,36,FALSE)</f>
        <v>RPB SA</v>
      </c>
    </row>
    <row r="5333" spans="1:40" x14ac:dyDescent="0.25">
      <c r="A5333" s="212" t="s">
        <v>7819</v>
      </c>
      <c r="B5333" s="212">
        <v>1</v>
      </c>
      <c r="C5333" s="212" t="s">
        <v>7820</v>
      </c>
      <c r="D5333" s="212" t="s">
        <v>185</v>
      </c>
      <c r="E5333" s="212">
        <v>59</v>
      </c>
      <c r="F5333" s="212" t="s">
        <v>186</v>
      </c>
      <c r="G5333" s="212" t="s">
        <v>758</v>
      </c>
      <c r="H5333" s="212">
        <v>7239</v>
      </c>
      <c r="I5333" s="212" t="s">
        <v>759</v>
      </c>
      <c r="J5333" s="212">
        <v>1193</v>
      </c>
      <c r="K5333" s="212" t="s">
        <v>506</v>
      </c>
      <c r="L5333" s="212" t="s">
        <v>507</v>
      </c>
      <c r="M5333" s="212"/>
      <c r="N5333" s="212"/>
      <c r="O5333" s="212"/>
      <c r="P5333" s="212">
        <v>1094</v>
      </c>
      <c r="Q5333" s="212" t="s">
        <v>752</v>
      </c>
      <c r="R5333" s="212" t="s">
        <v>753</v>
      </c>
      <c r="S5333" s="212"/>
      <c r="T5333" s="212"/>
      <c r="U5333" s="212"/>
      <c r="V5333" s="212"/>
      <c r="W5333" s="212"/>
      <c r="X5333" s="212"/>
      <c r="Y5333" s="212">
        <v>1375</v>
      </c>
      <c r="Z5333" s="212" t="s">
        <v>314</v>
      </c>
      <c r="AA5333" s="212" t="s">
        <v>315</v>
      </c>
      <c r="AB5333" s="212">
        <v>7063.3670000000002</v>
      </c>
      <c r="AC5333" s="212">
        <v>8546.6740000000009</v>
      </c>
      <c r="AD5333" s="212">
        <v>11</v>
      </c>
      <c r="AE5333" s="212">
        <v>4</v>
      </c>
      <c r="AF5333" s="212">
        <v>15</v>
      </c>
      <c r="AG5333" s="212">
        <v>0</v>
      </c>
      <c r="AH5333" s="212">
        <v>105950.5</v>
      </c>
      <c r="AI5333" s="212">
        <v>128200.11</v>
      </c>
      <c r="AJ5333" s="212">
        <v>1</v>
      </c>
      <c r="AK5333" s="212">
        <v>15</v>
      </c>
      <c r="AL5333" s="212">
        <v>0</v>
      </c>
      <c r="AM5333">
        <v>1</v>
      </c>
      <c r="AN5333" t="str">
        <f>VLOOKUP(H5333,'Base Art'!$A:$AJ,36,FALSE)</f>
        <v>MASTERFOODS ARGENTINA LTD.</v>
      </c>
    </row>
    <row r="5334" spans="1:40" x14ac:dyDescent="0.25">
      <c r="A5334" s="212" t="s">
        <v>7819</v>
      </c>
      <c r="B5334" s="212">
        <v>1</v>
      </c>
      <c r="C5334" s="212" t="s">
        <v>7820</v>
      </c>
      <c r="D5334" s="212" t="s">
        <v>185</v>
      </c>
      <c r="E5334" s="212">
        <v>59</v>
      </c>
      <c r="F5334" s="212" t="s">
        <v>186</v>
      </c>
      <c r="G5334" s="212" t="s">
        <v>764</v>
      </c>
      <c r="H5334" s="212">
        <v>7242</v>
      </c>
      <c r="I5334" s="212" t="s">
        <v>765</v>
      </c>
      <c r="J5334" s="212">
        <v>1193</v>
      </c>
      <c r="K5334" s="212" t="s">
        <v>506</v>
      </c>
      <c r="L5334" s="212" t="s">
        <v>507</v>
      </c>
      <c r="M5334" s="212"/>
      <c r="N5334" s="212"/>
      <c r="O5334" s="212"/>
      <c r="P5334" s="212">
        <v>1094</v>
      </c>
      <c r="Q5334" s="212" t="s">
        <v>752</v>
      </c>
      <c r="R5334" s="212" t="s">
        <v>753</v>
      </c>
      <c r="S5334" s="212"/>
      <c r="T5334" s="212"/>
      <c r="U5334" s="212"/>
      <c r="V5334" s="212"/>
      <c r="W5334" s="212"/>
      <c r="X5334" s="212"/>
      <c r="Y5334" s="212">
        <v>1375</v>
      </c>
      <c r="Z5334" s="212" t="s">
        <v>314</v>
      </c>
      <c r="AA5334" s="212" t="s">
        <v>315</v>
      </c>
      <c r="AB5334" s="212">
        <v>9498.0920000000006</v>
      </c>
      <c r="AC5334" s="212">
        <v>11492.691000000001</v>
      </c>
      <c r="AD5334" s="212">
        <v>6</v>
      </c>
      <c r="AE5334" s="212">
        <v>0</v>
      </c>
      <c r="AF5334" s="212">
        <v>6</v>
      </c>
      <c r="AG5334" s="212">
        <v>0</v>
      </c>
      <c r="AH5334" s="212">
        <v>56988.55</v>
      </c>
      <c r="AI5334" s="212">
        <v>68956.149999999994</v>
      </c>
      <c r="AJ5334" s="212">
        <v>0</v>
      </c>
      <c r="AK5334" s="212">
        <v>0</v>
      </c>
      <c r="AL5334" s="212">
        <v>0</v>
      </c>
      <c r="AM5334">
        <v>1</v>
      </c>
      <c r="AN5334" t="str">
        <f>VLOOKUP(H5334,'Base Art'!$A:$AJ,36,FALSE)</f>
        <v>MASTERFOODS ARGENTINA LTD.</v>
      </c>
    </row>
    <row r="5335" spans="1:40" x14ac:dyDescent="0.25">
      <c r="A5335" s="212" t="s">
        <v>7819</v>
      </c>
      <c r="B5335" s="212">
        <v>1</v>
      </c>
      <c r="C5335" s="212" t="s">
        <v>7820</v>
      </c>
      <c r="D5335" s="212" t="s">
        <v>185</v>
      </c>
      <c r="E5335" s="212">
        <v>59</v>
      </c>
      <c r="F5335" s="212" t="s">
        <v>186</v>
      </c>
      <c r="G5335" s="212" t="s">
        <v>766</v>
      </c>
      <c r="H5335" s="212">
        <v>7243</v>
      </c>
      <c r="I5335" s="212" t="s">
        <v>767</v>
      </c>
      <c r="J5335" s="212">
        <v>1193</v>
      </c>
      <c r="K5335" s="212" t="s">
        <v>506</v>
      </c>
      <c r="L5335" s="212" t="s">
        <v>507</v>
      </c>
      <c r="M5335" s="212"/>
      <c r="N5335" s="212"/>
      <c r="O5335" s="212"/>
      <c r="P5335" s="212">
        <v>1094</v>
      </c>
      <c r="Q5335" s="212" t="s">
        <v>752</v>
      </c>
      <c r="R5335" s="212" t="s">
        <v>753</v>
      </c>
      <c r="S5335" s="212"/>
      <c r="T5335" s="212"/>
      <c r="U5335" s="212"/>
      <c r="V5335" s="212"/>
      <c r="W5335" s="212"/>
      <c r="X5335" s="212"/>
      <c r="Y5335" s="212">
        <v>1375</v>
      </c>
      <c r="Z5335" s="212" t="s">
        <v>314</v>
      </c>
      <c r="AA5335" s="212" t="s">
        <v>315</v>
      </c>
      <c r="AB5335" s="212">
        <v>9498.0920000000006</v>
      </c>
      <c r="AC5335" s="212">
        <v>11492.691000000001</v>
      </c>
      <c r="AD5335" s="212">
        <v>6</v>
      </c>
      <c r="AE5335" s="212">
        <v>0</v>
      </c>
      <c r="AF5335" s="212">
        <v>6</v>
      </c>
      <c r="AG5335" s="212">
        <v>0</v>
      </c>
      <c r="AH5335" s="212">
        <v>56988.55</v>
      </c>
      <c r="AI5335" s="212">
        <v>68956.149999999994</v>
      </c>
      <c r="AJ5335" s="212">
        <v>0</v>
      </c>
      <c r="AK5335" s="212">
        <v>0</v>
      </c>
      <c r="AL5335" s="212">
        <v>0</v>
      </c>
      <c r="AM5335">
        <v>1</v>
      </c>
      <c r="AN5335" t="str">
        <f>VLOOKUP(H5335,'Base Art'!$A:$AJ,36,FALSE)</f>
        <v>MASTERFOODS ARGENTINA LTD.</v>
      </c>
    </row>
    <row r="5336" spans="1:40" x14ac:dyDescent="0.25">
      <c r="A5336" s="212" t="s">
        <v>7819</v>
      </c>
      <c r="B5336" s="212">
        <v>1</v>
      </c>
      <c r="C5336" s="212" t="s">
        <v>7820</v>
      </c>
      <c r="D5336" s="212" t="s">
        <v>185</v>
      </c>
      <c r="E5336" s="212">
        <v>59</v>
      </c>
      <c r="F5336" s="212" t="s">
        <v>186</v>
      </c>
      <c r="G5336" s="212" t="s">
        <v>1759</v>
      </c>
      <c r="H5336" s="212">
        <v>7511</v>
      </c>
      <c r="I5336" s="212" t="s">
        <v>1760</v>
      </c>
      <c r="J5336" s="212">
        <v>1463</v>
      </c>
      <c r="K5336" s="212" t="s">
        <v>696</v>
      </c>
      <c r="L5336" s="212" t="s">
        <v>697</v>
      </c>
      <c r="M5336" s="212"/>
      <c r="N5336" s="212"/>
      <c r="O5336" s="212"/>
      <c r="P5336" s="212"/>
      <c r="Q5336" s="212"/>
      <c r="R5336" s="212"/>
      <c r="S5336" s="212"/>
      <c r="T5336" s="212"/>
      <c r="U5336" s="212"/>
      <c r="V5336" s="212"/>
      <c r="W5336" s="212"/>
      <c r="X5336" s="212"/>
      <c r="Y5336" s="212">
        <v>1369</v>
      </c>
      <c r="Z5336" s="212" t="s">
        <v>354</v>
      </c>
      <c r="AA5336" s="212" t="s">
        <v>355</v>
      </c>
      <c r="AB5336" s="212">
        <v>7002.3360000000002</v>
      </c>
      <c r="AC5336" s="212">
        <v>7737.5820000000003</v>
      </c>
      <c r="AD5336" s="212">
        <v>12</v>
      </c>
      <c r="AE5336" s="212">
        <v>0</v>
      </c>
      <c r="AF5336" s="212">
        <v>12</v>
      </c>
      <c r="AG5336" s="212">
        <v>0</v>
      </c>
      <c r="AH5336" s="212">
        <v>84028.04</v>
      </c>
      <c r="AI5336" s="212">
        <v>92850.98</v>
      </c>
      <c r="AJ5336" s="212">
        <v>2</v>
      </c>
      <c r="AK5336" s="212">
        <v>6</v>
      </c>
      <c r="AL5336" s="212">
        <v>0</v>
      </c>
      <c r="AM5336">
        <v>1</v>
      </c>
      <c r="AN5336" t="str">
        <f>VLOOKUP(H5336,'Base Art'!$A:$AJ,36,FALSE)</f>
        <v>MOLINO CAÑUELAS S.A.C.I.F.I.A.</v>
      </c>
    </row>
    <row r="5337" spans="1:40" x14ac:dyDescent="0.25">
      <c r="A5337" s="212" t="s">
        <v>7819</v>
      </c>
      <c r="B5337" s="212">
        <v>1</v>
      </c>
      <c r="C5337" s="212" t="s">
        <v>7820</v>
      </c>
      <c r="D5337" s="212" t="s">
        <v>185</v>
      </c>
      <c r="E5337" s="212">
        <v>59</v>
      </c>
      <c r="F5337" s="212" t="s">
        <v>186</v>
      </c>
      <c r="G5337" s="212" t="s">
        <v>1408</v>
      </c>
      <c r="H5337" s="212">
        <v>7689</v>
      </c>
      <c r="I5337" s="212" t="s">
        <v>1409</v>
      </c>
      <c r="J5337" s="212">
        <v>1193</v>
      </c>
      <c r="K5337" s="212" t="s">
        <v>506</v>
      </c>
      <c r="L5337" s="212" t="s">
        <v>507</v>
      </c>
      <c r="M5337" s="212"/>
      <c r="N5337" s="212"/>
      <c r="O5337" s="212"/>
      <c r="P5337" s="212">
        <v>1107</v>
      </c>
      <c r="Q5337" s="212" t="s">
        <v>1158</v>
      </c>
      <c r="R5337" s="212" t="s">
        <v>1159</v>
      </c>
      <c r="S5337" s="212"/>
      <c r="T5337" s="212"/>
      <c r="U5337" s="212"/>
      <c r="V5337" s="212"/>
      <c r="W5337" s="212"/>
      <c r="X5337" s="212"/>
      <c r="Y5337" s="212">
        <v>1375</v>
      </c>
      <c r="Z5337" s="212" t="s">
        <v>314</v>
      </c>
      <c r="AA5337" s="212" t="s">
        <v>315</v>
      </c>
      <c r="AB5337" s="212">
        <v>30810.225999999999</v>
      </c>
      <c r="AC5337" s="212">
        <v>37280.373</v>
      </c>
      <c r="AD5337" s="212">
        <v>2</v>
      </c>
      <c r="AE5337" s="212">
        <v>0</v>
      </c>
      <c r="AF5337" s="212">
        <v>2</v>
      </c>
      <c r="AG5337" s="212">
        <v>0</v>
      </c>
      <c r="AH5337" s="212">
        <v>61620.45</v>
      </c>
      <c r="AI5337" s="212">
        <v>74560.75</v>
      </c>
      <c r="AJ5337" s="212">
        <v>0</v>
      </c>
      <c r="AK5337" s="212">
        <v>0</v>
      </c>
      <c r="AL5337" s="212">
        <v>0</v>
      </c>
      <c r="AM5337">
        <v>1</v>
      </c>
      <c r="AN5337" t="str">
        <f>VLOOKUP(H5337,'Base Art'!$A:$AJ,36,FALSE)</f>
        <v>MASTERFOODS ARGENTINA LTD.</v>
      </c>
    </row>
    <row r="5338" spans="1:40" x14ac:dyDescent="0.25">
      <c r="A5338" s="212" t="s">
        <v>7819</v>
      </c>
      <c r="B5338" s="212">
        <v>1</v>
      </c>
      <c r="C5338" s="212" t="s">
        <v>7820</v>
      </c>
      <c r="D5338" s="212" t="s">
        <v>185</v>
      </c>
      <c r="E5338" s="212">
        <v>59</v>
      </c>
      <c r="F5338" s="212" t="s">
        <v>186</v>
      </c>
      <c r="G5338" s="212" t="s">
        <v>1393</v>
      </c>
      <c r="H5338" s="212">
        <v>7731</v>
      </c>
      <c r="I5338" s="212" t="s">
        <v>1394</v>
      </c>
      <c r="J5338" s="212">
        <v>1202</v>
      </c>
      <c r="K5338" s="212" t="s">
        <v>476</v>
      </c>
      <c r="L5338" s="212" t="s">
        <v>477</v>
      </c>
      <c r="M5338" s="212"/>
      <c r="N5338" s="212"/>
      <c r="O5338" s="212"/>
      <c r="P5338" s="212"/>
      <c r="Q5338" s="212"/>
      <c r="R5338" s="212"/>
      <c r="S5338" s="212"/>
      <c r="T5338" s="212"/>
      <c r="U5338" s="212"/>
      <c r="V5338" s="212"/>
      <c r="W5338" s="212"/>
      <c r="X5338" s="212"/>
      <c r="Y5338" s="212">
        <v>1372</v>
      </c>
      <c r="Z5338" s="212" t="s">
        <v>346</v>
      </c>
      <c r="AA5338" s="212" t="s">
        <v>347</v>
      </c>
      <c r="AB5338" s="212">
        <v>101655.7</v>
      </c>
      <c r="AC5338" s="212">
        <v>123003.402</v>
      </c>
      <c r="AD5338" s="212">
        <v>0.1111</v>
      </c>
      <c r="AE5338" s="212">
        <v>0</v>
      </c>
      <c r="AF5338" s="212">
        <v>0.1111</v>
      </c>
      <c r="AG5338" s="212">
        <v>0</v>
      </c>
      <c r="AH5338" s="212">
        <v>11295.08</v>
      </c>
      <c r="AI5338" s="212">
        <v>13667.04</v>
      </c>
      <c r="AJ5338" s="212">
        <v>0</v>
      </c>
      <c r="AK5338" s="212">
        <v>0</v>
      </c>
      <c r="AL5338" s="212">
        <v>0</v>
      </c>
      <c r="AM5338">
        <v>1</v>
      </c>
      <c r="AN5338" t="str">
        <f>VLOOKUP(H5338,'Base Art'!$A:$AJ,36,FALSE)</f>
        <v>FERRERO ARGENTINA S.A.</v>
      </c>
    </row>
    <row r="5339" spans="1:40" x14ac:dyDescent="0.25">
      <c r="A5339" s="212" t="s">
        <v>7819</v>
      </c>
      <c r="B5339" s="212">
        <v>1</v>
      </c>
      <c r="C5339" s="212" t="s">
        <v>7820</v>
      </c>
      <c r="D5339" s="212" t="s">
        <v>185</v>
      </c>
      <c r="E5339" s="212">
        <v>59</v>
      </c>
      <c r="F5339" s="212" t="s">
        <v>186</v>
      </c>
      <c r="G5339" s="212" t="s">
        <v>1229</v>
      </c>
      <c r="H5339" s="212">
        <v>8129</v>
      </c>
      <c r="I5339" s="212" t="s">
        <v>1230</v>
      </c>
      <c r="J5339" s="212">
        <v>1006</v>
      </c>
      <c r="K5339" s="212" t="s">
        <v>350</v>
      </c>
      <c r="L5339" s="212" t="s">
        <v>351</v>
      </c>
      <c r="M5339" s="212"/>
      <c r="N5339" s="212"/>
      <c r="O5339" s="212"/>
      <c r="P5339" s="212">
        <v>1005</v>
      </c>
      <c r="Q5339" s="212" t="s">
        <v>582</v>
      </c>
      <c r="R5339" s="212" t="s">
        <v>583</v>
      </c>
      <c r="S5339" s="212"/>
      <c r="T5339" s="212"/>
      <c r="U5339" s="212"/>
      <c r="V5339" s="212"/>
      <c r="W5339" s="212"/>
      <c r="X5339" s="212"/>
      <c r="Y5339" s="212">
        <v>1369</v>
      </c>
      <c r="Z5339" s="212" t="s">
        <v>354</v>
      </c>
      <c r="AA5339" s="212" t="s">
        <v>355</v>
      </c>
      <c r="AB5339" s="212">
        <v>29937.504000000001</v>
      </c>
      <c r="AC5339" s="212">
        <v>36224.379000000001</v>
      </c>
      <c r="AD5339" s="212">
        <v>1</v>
      </c>
      <c r="AE5339" s="212">
        <v>0</v>
      </c>
      <c r="AF5339" s="212">
        <v>1</v>
      </c>
      <c r="AG5339" s="212">
        <v>0</v>
      </c>
      <c r="AH5339" s="212">
        <v>29937.5</v>
      </c>
      <c r="AI5339" s="212">
        <v>36224.379999999997</v>
      </c>
      <c r="AJ5339" s="212">
        <v>0</v>
      </c>
      <c r="AK5339" s="212">
        <v>0</v>
      </c>
      <c r="AL5339" s="212">
        <v>0</v>
      </c>
      <c r="AM5339">
        <v>1</v>
      </c>
      <c r="AN5339" t="str">
        <f>VLOOKUP(H5339,'Base Art'!$A:$AJ,36,FALSE)</f>
        <v>EST. LAS MARIAS S.A.C.I.F.A.</v>
      </c>
    </row>
    <row r="5340" spans="1:40" x14ac:dyDescent="0.25">
      <c r="A5340" s="212" t="s">
        <v>7819</v>
      </c>
      <c r="B5340" s="212">
        <v>1</v>
      </c>
      <c r="C5340" s="212" t="s">
        <v>7820</v>
      </c>
      <c r="D5340" s="212" t="s">
        <v>185</v>
      </c>
      <c r="E5340" s="212">
        <v>59</v>
      </c>
      <c r="F5340" s="212" t="s">
        <v>186</v>
      </c>
      <c r="G5340" s="212" t="s">
        <v>792</v>
      </c>
      <c r="H5340" s="212">
        <v>8130</v>
      </c>
      <c r="I5340" s="212" t="s">
        <v>793</v>
      </c>
      <c r="J5340" s="212">
        <v>1006</v>
      </c>
      <c r="K5340" s="212" t="s">
        <v>350</v>
      </c>
      <c r="L5340" s="212" t="s">
        <v>351</v>
      </c>
      <c r="M5340" s="212"/>
      <c r="N5340" s="212"/>
      <c r="O5340" s="212"/>
      <c r="P5340" s="212">
        <v>1005</v>
      </c>
      <c r="Q5340" s="212" t="s">
        <v>582</v>
      </c>
      <c r="R5340" s="212" t="s">
        <v>583</v>
      </c>
      <c r="S5340" s="212"/>
      <c r="T5340" s="212"/>
      <c r="U5340" s="212"/>
      <c r="V5340" s="212"/>
      <c r="W5340" s="212"/>
      <c r="X5340" s="212"/>
      <c r="Y5340" s="212">
        <v>1369</v>
      </c>
      <c r="Z5340" s="212" t="s">
        <v>354</v>
      </c>
      <c r="AA5340" s="212" t="s">
        <v>355</v>
      </c>
      <c r="AB5340" s="212">
        <v>12044.164000000001</v>
      </c>
      <c r="AC5340" s="212">
        <v>14573.438</v>
      </c>
      <c r="AD5340" s="212">
        <v>12</v>
      </c>
      <c r="AE5340" s="212">
        <v>0</v>
      </c>
      <c r="AF5340" s="212">
        <v>12</v>
      </c>
      <c r="AG5340" s="212">
        <v>0</v>
      </c>
      <c r="AH5340" s="212">
        <v>144529.96</v>
      </c>
      <c r="AI5340" s="212">
        <v>174881.26</v>
      </c>
      <c r="AJ5340" s="212">
        <v>0</v>
      </c>
      <c r="AK5340" s="212">
        <v>0</v>
      </c>
      <c r="AL5340" s="212">
        <v>0</v>
      </c>
      <c r="AM5340">
        <v>1</v>
      </c>
      <c r="AN5340" t="str">
        <f>VLOOKUP(H5340,'Base Art'!$A:$AJ,36,FALSE)</f>
        <v>EST. LAS MARIAS S.A.C.I.F.A.</v>
      </c>
    </row>
    <row r="5341" spans="1:40" x14ac:dyDescent="0.25">
      <c r="A5341" s="212" t="s">
        <v>7819</v>
      </c>
      <c r="B5341" s="212">
        <v>1</v>
      </c>
      <c r="C5341" s="212" t="s">
        <v>7820</v>
      </c>
      <c r="D5341" s="212" t="s">
        <v>185</v>
      </c>
      <c r="E5341" s="212">
        <v>59</v>
      </c>
      <c r="F5341" s="212" t="s">
        <v>186</v>
      </c>
      <c r="G5341" s="212" t="s">
        <v>7716</v>
      </c>
      <c r="H5341" s="212">
        <v>8133</v>
      </c>
      <c r="I5341" s="212" t="s">
        <v>3972</v>
      </c>
      <c r="J5341" s="212">
        <v>1014</v>
      </c>
      <c r="K5341" s="212" t="s">
        <v>794</v>
      </c>
      <c r="L5341" s="212" t="s">
        <v>795</v>
      </c>
      <c r="M5341" s="212"/>
      <c r="N5341" s="212"/>
      <c r="O5341" s="212"/>
      <c r="P5341" s="212">
        <v>1005</v>
      </c>
      <c r="Q5341" s="212" t="s">
        <v>582</v>
      </c>
      <c r="R5341" s="212" t="s">
        <v>583</v>
      </c>
      <c r="S5341" s="212"/>
      <c r="T5341" s="212"/>
      <c r="U5341" s="212"/>
      <c r="V5341" s="212"/>
      <c r="W5341" s="212"/>
      <c r="X5341" s="212"/>
      <c r="Y5341" s="212">
        <v>1369</v>
      </c>
      <c r="Z5341" s="212" t="s">
        <v>354</v>
      </c>
      <c r="AA5341" s="212" t="s">
        <v>355</v>
      </c>
      <c r="AB5341" s="212">
        <v>23184.331999999999</v>
      </c>
      <c r="AC5341" s="212">
        <v>28053.042000000001</v>
      </c>
      <c r="AD5341" s="212">
        <v>20</v>
      </c>
      <c r="AE5341" s="212">
        <v>0</v>
      </c>
      <c r="AF5341" s="212">
        <v>20</v>
      </c>
      <c r="AG5341" s="212">
        <v>0</v>
      </c>
      <c r="AH5341" s="212">
        <v>463686.64</v>
      </c>
      <c r="AI5341" s="212">
        <v>561060.84</v>
      </c>
      <c r="AJ5341" s="212">
        <v>0</v>
      </c>
      <c r="AK5341" s="212">
        <v>0</v>
      </c>
      <c r="AL5341" s="212">
        <v>0</v>
      </c>
      <c r="AM5341">
        <v>1</v>
      </c>
      <c r="AN5341" t="str">
        <f>VLOOKUP(H5341,'Base Art'!$A:$AJ,36,FALSE)</f>
        <v>EST. LAS MARIAS S.A.C.I.F.A.</v>
      </c>
    </row>
    <row r="5342" spans="1:40" x14ac:dyDescent="0.25">
      <c r="A5342" s="212" t="s">
        <v>7819</v>
      </c>
      <c r="B5342" s="212">
        <v>1</v>
      </c>
      <c r="C5342" s="212" t="s">
        <v>7820</v>
      </c>
      <c r="D5342" s="212" t="s">
        <v>185</v>
      </c>
      <c r="E5342" s="212">
        <v>59</v>
      </c>
      <c r="F5342" s="212" t="s">
        <v>186</v>
      </c>
      <c r="G5342" s="212" t="s">
        <v>796</v>
      </c>
      <c r="H5342" s="212">
        <v>8134</v>
      </c>
      <c r="I5342" s="212" t="s">
        <v>797</v>
      </c>
      <c r="J5342" s="212">
        <v>1014</v>
      </c>
      <c r="K5342" s="212" t="s">
        <v>794</v>
      </c>
      <c r="L5342" s="212" t="s">
        <v>795</v>
      </c>
      <c r="M5342" s="212"/>
      <c r="N5342" s="212"/>
      <c r="O5342" s="212"/>
      <c r="P5342" s="212">
        <v>1005</v>
      </c>
      <c r="Q5342" s="212" t="s">
        <v>582</v>
      </c>
      <c r="R5342" s="212" t="s">
        <v>583</v>
      </c>
      <c r="S5342" s="212"/>
      <c r="T5342" s="212"/>
      <c r="U5342" s="212"/>
      <c r="V5342" s="212"/>
      <c r="W5342" s="212"/>
      <c r="X5342" s="212"/>
      <c r="Y5342" s="212">
        <v>1369</v>
      </c>
      <c r="Z5342" s="212" t="s">
        <v>354</v>
      </c>
      <c r="AA5342" s="212" t="s">
        <v>355</v>
      </c>
      <c r="AB5342" s="212">
        <v>12103.849</v>
      </c>
      <c r="AC5342" s="212">
        <v>14645.657999999999</v>
      </c>
      <c r="AD5342" s="212">
        <v>25</v>
      </c>
      <c r="AE5342" s="212">
        <v>0</v>
      </c>
      <c r="AF5342" s="212">
        <v>25</v>
      </c>
      <c r="AG5342" s="212">
        <v>0</v>
      </c>
      <c r="AH5342" s="212">
        <v>302596.23</v>
      </c>
      <c r="AI5342" s="212">
        <v>366141.44</v>
      </c>
      <c r="AJ5342" s="212">
        <v>2</v>
      </c>
      <c r="AK5342" s="212">
        <v>12.5</v>
      </c>
      <c r="AL5342" s="212">
        <v>0</v>
      </c>
      <c r="AM5342">
        <v>1</v>
      </c>
      <c r="AN5342" t="str">
        <f>VLOOKUP(H5342,'Base Art'!$A:$AJ,36,FALSE)</f>
        <v>EST. LAS MARIAS S.A.C.I.F.A.</v>
      </c>
    </row>
    <row r="5343" spans="1:40" x14ac:dyDescent="0.25">
      <c r="A5343" s="212" t="s">
        <v>7819</v>
      </c>
      <c r="B5343" s="212">
        <v>1</v>
      </c>
      <c r="C5343" s="212" t="s">
        <v>7820</v>
      </c>
      <c r="D5343" s="212" t="s">
        <v>185</v>
      </c>
      <c r="E5343" s="212">
        <v>59</v>
      </c>
      <c r="F5343" s="212" t="s">
        <v>186</v>
      </c>
      <c r="G5343" s="212" t="s">
        <v>7702</v>
      </c>
      <c r="H5343" s="212">
        <v>8155</v>
      </c>
      <c r="I5343" s="212" t="s">
        <v>4005</v>
      </c>
      <c r="J5343" s="212">
        <v>1010</v>
      </c>
      <c r="K5343" s="212" t="s">
        <v>1395</v>
      </c>
      <c r="L5343" s="212" t="s">
        <v>1396</v>
      </c>
      <c r="M5343" s="212"/>
      <c r="N5343" s="212"/>
      <c r="O5343" s="212"/>
      <c r="P5343" s="212">
        <v>1060</v>
      </c>
      <c r="Q5343" s="212" t="s">
        <v>7703</v>
      </c>
      <c r="R5343" s="212" t="s">
        <v>7704</v>
      </c>
      <c r="S5343" s="212"/>
      <c r="T5343" s="212"/>
      <c r="U5343" s="212"/>
      <c r="V5343" s="212"/>
      <c r="W5343" s="212"/>
      <c r="X5343" s="212"/>
      <c r="Y5343" s="212">
        <v>1373</v>
      </c>
      <c r="Z5343" s="212" t="s">
        <v>386</v>
      </c>
      <c r="AA5343" s="212" t="s">
        <v>387</v>
      </c>
      <c r="AB5343" s="212">
        <v>30744.1</v>
      </c>
      <c r="AC5343" s="212">
        <v>37200.36</v>
      </c>
      <c r="AD5343" s="212">
        <v>0.20830000000000001</v>
      </c>
      <c r="AE5343" s="212">
        <v>0</v>
      </c>
      <c r="AF5343" s="212">
        <v>0.20830000000000001</v>
      </c>
      <c r="AG5343" s="212">
        <v>0</v>
      </c>
      <c r="AH5343" s="212">
        <v>6405.02</v>
      </c>
      <c r="AI5343" s="212">
        <v>7750.08</v>
      </c>
      <c r="AJ5343" s="212">
        <v>0</v>
      </c>
      <c r="AK5343" s="212">
        <v>0</v>
      </c>
      <c r="AL5343" s="212">
        <v>0</v>
      </c>
      <c r="AM5343">
        <v>1</v>
      </c>
      <c r="AN5343" t="str">
        <f>VLOOKUP(H5343,'Base Art'!$A:$AJ,36,FALSE)</f>
        <v>EST. LAS MARIAS S.A.C.I.F.A.</v>
      </c>
    </row>
    <row r="5344" spans="1:40" x14ac:dyDescent="0.25">
      <c r="A5344" s="212" t="s">
        <v>7819</v>
      </c>
      <c r="B5344" s="212">
        <v>1</v>
      </c>
      <c r="C5344" s="212" t="s">
        <v>7820</v>
      </c>
      <c r="D5344" s="212" t="s">
        <v>185</v>
      </c>
      <c r="E5344" s="212">
        <v>59</v>
      </c>
      <c r="F5344" s="212" t="s">
        <v>186</v>
      </c>
      <c r="G5344" s="212" t="s">
        <v>7705</v>
      </c>
      <c r="H5344" s="212">
        <v>8156</v>
      </c>
      <c r="I5344" s="212" t="s">
        <v>4008</v>
      </c>
      <c r="J5344" s="212">
        <v>1010</v>
      </c>
      <c r="K5344" s="212" t="s">
        <v>1395</v>
      </c>
      <c r="L5344" s="212" t="s">
        <v>1396</v>
      </c>
      <c r="M5344" s="212"/>
      <c r="N5344" s="212"/>
      <c r="O5344" s="212"/>
      <c r="P5344" s="212">
        <v>1060</v>
      </c>
      <c r="Q5344" s="212" t="s">
        <v>7703</v>
      </c>
      <c r="R5344" s="212" t="s">
        <v>7704</v>
      </c>
      <c r="S5344" s="212"/>
      <c r="T5344" s="212"/>
      <c r="U5344" s="212"/>
      <c r="V5344" s="212"/>
      <c r="W5344" s="212"/>
      <c r="X5344" s="212"/>
      <c r="Y5344" s="212">
        <v>1373</v>
      </c>
      <c r="Z5344" s="212" t="s">
        <v>386</v>
      </c>
      <c r="AA5344" s="212" t="s">
        <v>387</v>
      </c>
      <c r="AB5344" s="212">
        <v>30744.1</v>
      </c>
      <c r="AC5344" s="212">
        <v>37200.36</v>
      </c>
      <c r="AD5344" s="212">
        <v>0.20830000000000001</v>
      </c>
      <c r="AE5344" s="212">
        <v>0</v>
      </c>
      <c r="AF5344" s="212">
        <v>0.20830000000000001</v>
      </c>
      <c r="AG5344" s="212">
        <v>0</v>
      </c>
      <c r="AH5344" s="212">
        <v>6405.02</v>
      </c>
      <c r="AI5344" s="212">
        <v>7750.08</v>
      </c>
      <c r="AJ5344" s="212">
        <v>0</v>
      </c>
      <c r="AK5344" s="212">
        <v>0</v>
      </c>
      <c r="AL5344" s="212">
        <v>0</v>
      </c>
      <c r="AM5344">
        <v>1</v>
      </c>
      <c r="AN5344" t="str">
        <f>VLOOKUP(H5344,'Base Art'!$A:$AJ,36,FALSE)</f>
        <v>EST. LAS MARIAS S.A.C.I.F.A.</v>
      </c>
    </row>
    <row r="5345" spans="1:40" x14ac:dyDescent="0.25">
      <c r="A5345" s="212" t="s">
        <v>7819</v>
      </c>
      <c r="B5345" s="212">
        <v>1</v>
      </c>
      <c r="C5345" s="212" t="s">
        <v>7820</v>
      </c>
      <c r="D5345" s="212" t="s">
        <v>185</v>
      </c>
      <c r="E5345" s="212">
        <v>59</v>
      </c>
      <c r="F5345" s="212" t="s">
        <v>186</v>
      </c>
      <c r="G5345" s="212" t="s">
        <v>806</v>
      </c>
      <c r="H5345" s="212">
        <v>8327</v>
      </c>
      <c r="I5345" s="212" t="s">
        <v>807</v>
      </c>
      <c r="J5345" s="212">
        <v>1204</v>
      </c>
      <c r="K5345" s="212" t="s">
        <v>492</v>
      </c>
      <c r="L5345" s="212" t="s">
        <v>493</v>
      </c>
      <c r="M5345" s="212"/>
      <c r="N5345" s="212"/>
      <c r="O5345" s="212"/>
      <c r="P5345" s="212">
        <v>1201</v>
      </c>
      <c r="Q5345" s="212" t="s">
        <v>808</v>
      </c>
      <c r="R5345" s="212" t="s">
        <v>809</v>
      </c>
      <c r="S5345" s="212"/>
      <c r="T5345" s="212"/>
      <c r="U5345" s="212"/>
      <c r="V5345" s="212"/>
      <c r="W5345" s="212"/>
      <c r="X5345" s="212"/>
      <c r="Y5345" s="212">
        <v>1372</v>
      </c>
      <c r="Z5345" s="212" t="s">
        <v>346</v>
      </c>
      <c r="AA5345" s="212" t="s">
        <v>347</v>
      </c>
      <c r="AB5345" s="212">
        <v>165518.609</v>
      </c>
      <c r="AC5345" s="212">
        <v>200277.51500000001</v>
      </c>
      <c r="AD5345" s="212">
        <v>0.5</v>
      </c>
      <c r="AE5345" s="212">
        <v>0</v>
      </c>
      <c r="AF5345" s="212">
        <v>0.5</v>
      </c>
      <c r="AG5345" s="212">
        <v>0</v>
      </c>
      <c r="AH5345" s="212">
        <v>82759.3</v>
      </c>
      <c r="AI5345" s="212">
        <v>100138.76</v>
      </c>
      <c r="AJ5345" s="212">
        <v>1</v>
      </c>
      <c r="AK5345" s="212">
        <v>0.5</v>
      </c>
      <c r="AL5345" s="212">
        <v>0</v>
      </c>
      <c r="AM5345">
        <v>1</v>
      </c>
      <c r="AN5345" t="str">
        <f>VLOOKUP(H5345,'Base Art'!$A:$AJ,36,FALSE)</f>
        <v>FERRERO ARGENTINA S.A.</v>
      </c>
    </row>
    <row r="5346" spans="1:40" x14ac:dyDescent="0.25">
      <c r="A5346" s="212" t="s">
        <v>7819</v>
      </c>
      <c r="B5346" s="212">
        <v>1</v>
      </c>
      <c r="C5346" s="212" t="s">
        <v>7820</v>
      </c>
      <c r="D5346" s="212" t="s">
        <v>185</v>
      </c>
      <c r="E5346" s="212">
        <v>59</v>
      </c>
      <c r="F5346" s="212" t="s">
        <v>186</v>
      </c>
      <c r="G5346" s="212" t="s">
        <v>810</v>
      </c>
      <c r="H5346" s="212">
        <v>8328</v>
      </c>
      <c r="I5346" s="212" t="s">
        <v>811</v>
      </c>
      <c r="J5346" s="212">
        <v>1204</v>
      </c>
      <c r="K5346" s="212" t="s">
        <v>492</v>
      </c>
      <c r="L5346" s="212" t="s">
        <v>493</v>
      </c>
      <c r="M5346" s="212"/>
      <c r="N5346" s="212"/>
      <c r="O5346" s="212"/>
      <c r="P5346" s="212">
        <v>1201</v>
      </c>
      <c r="Q5346" s="212" t="s">
        <v>808</v>
      </c>
      <c r="R5346" s="212" t="s">
        <v>809</v>
      </c>
      <c r="S5346" s="212"/>
      <c r="T5346" s="212"/>
      <c r="U5346" s="212"/>
      <c r="V5346" s="212"/>
      <c r="W5346" s="212"/>
      <c r="X5346" s="212"/>
      <c r="Y5346" s="212">
        <v>1372</v>
      </c>
      <c r="Z5346" s="212" t="s">
        <v>346</v>
      </c>
      <c r="AA5346" s="212" t="s">
        <v>347</v>
      </c>
      <c r="AB5346" s="212">
        <v>168577.47899999999</v>
      </c>
      <c r="AC5346" s="212">
        <v>203978.74100000001</v>
      </c>
      <c r="AD5346" s="212">
        <v>0.125</v>
      </c>
      <c r="AE5346" s="212">
        <v>0</v>
      </c>
      <c r="AF5346" s="212">
        <v>0.125</v>
      </c>
      <c r="AG5346" s="212">
        <v>0</v>
      </c>
      <c r="AH5346" s="212">
        <v>21072.18</v>
      </c>
      <c r="AI5346" s="212">
        <v>25497.34</v>
      </c>
      <c r="AJ5346" s="212">
        <v>0</v>
      </c>
      <c r="AK5346" s="212">
        <v>0</v>
      </c>
      <c r="AL5346" s="212">
        <v>0</v>
      </c>
      <c r="AM5346">
        <v>1</v>
      </c>
      <c r="AN5346" t="str">
        <f>VLOOKUP(H5346,'Base Art'!$A:$AJ,36,FALSE)</f>
        <v>FERRERO ARGENTINA S.A.</v>
      </c>
    </row>
    <row r="5347" spans="1:40" x14ac:dyDescent="0.25">
      <c r="A5347" s="212" t="s">
        <v>7819</v>
      </c>
      <c r="B5347" s="212">
        <v>1</v>
      </c>
      <c r="C5347" s="212" t="s">
        <v>7820</v>
      </c>
      <c r="D5347" s="212" t="s">
        <v>185</v>
      </c>
      <c r="E5347" s="212">
        <v>59</v>
      </c>
      <c r="F5347" s="212" t="s">
        <v>186</v>
      </c>
      <c r="G5347" s="212" t="s">
        <v>1423</v>
      </c>
      <c r="H5347" s="212">
        <v>8338</v>
      </c>
      <c r="I5347" s="212" t="s">
        <v>1424</v>
      </c>
      <c r="J5347" s="212">
        <v>1419</v>
      </c>
      <c r="K5347" s="212" t="s">
        <v>572</v>
      </c>
      <c r="L5347" s="212" t="s">
        <v>573</v>
      </c>
      <c r="M5347" s="212"/>
      <c r="N5347" s="212"/>
      <c r="O5347" s="212"/>
      <c r="P5347" s="212"/>
      <c r="Q5347" s="212"/>
      <c r="R5347" s="212"/>
      <c r="S5347" s="212"/>
      <c r="T5347" s="212"/>
      <c r="U5347" s="212"/>
      <c r="V5347" s="212"/>
      <c r="W5347" s="212"/>
      <c r="X5347" s="212"/>
      <c r="Y5347" s="212">
        <v>1369</v>
      </c>
      <c r="Z5347" s="212" t="s">
        <v>354</v>
      </c>
      <c r="AA5347" s="212" t="s">
        <v>355</v>
      </c>
      <c r="AB5347" s="212">
        <v>20968.901999999998</v>
      </c>
      <c r="AC5347" s="212">
        <v>25372.370999999999</v>
      </c>
      <c r="AD5347" s="212">
        <v>0.2</v>
      </c>
      <c r="AE5347" s="212">
        <v>0</v>
      </c>
      <c r="AF5347" s="212">
        <v>0.2</v>
      </c>
      <c r="AG5347" s="212">
        <v>0</v>
      </c>
      <c r="AH5347" s="212">
        <v>4193.78</v>
      </c>
      <c r="AI5347" s="212">
        <v>5074.47</v>
      </c>
      <c r="AJ5347" s="212">
        <v>0</v>
      </c>
      <c r="AK5347" s="212">
        <v>0</v>
      </c>
      <c r="AL5347" s="212">
        <v>0</v>
      </c>
      <c r="AM5347">
        <v>1</v>
      </c>
      <c r="AN5347" t="str">
        <f>VLOOKUP(H5347,'Base Art'!$A:$AJ,36,FALSE)</f>
        <v>ARCOR S.A.I.C.</v>
      </c>
    </row>
    <row r="5348" spans="1:40" x14ac:dyDescent="0.25">
      <c r="A5348" s="212" t="s">
        <v>7819</v>
      </c>
      <c r="B5348" s="212">
        <v>1</v>
      </c>
      <c r="C5348" s="212" t="s">
        <v>7820</v>
      </c>
      <c r="D5348" s="212" t="s">
        <v>185</v>
      </c>
      <c r="E5348" s="212">
        <v>59</v>
      </c>
      <c r="F5348" s="212" t="s">
        <v>186</v>
      </c>
      <c r="G5348" s="212" t="s">
        <v>7706</v>
      </c>
      <c r="H5348" s="212">
        <v>8370</v>
      </c>
      <c r="I5348" s="212" t="s">
        <v>4343</v>
      </c>
      <c r="J5348" s="212">
        <v>1010</v>
      </c>
      <c r="K5348" s="212" t="s">
        <v>1395</v>
      </c>
      <c r="L5348" s="212" t="s">
        <v>1396</v>
      </c>
      <c r="M5348" s="212"/>
      <c r="N5348" s="212"/>
      <c r="O5348" s="212"/>
      <c r="P5348" s="212">
        <v>1060</v>
      </c>
      <c r="Q5348" s="212" t="s">
        <v>7703</v>
      </c>
      <c r="R5348" s="212" t="s">
        <v>7704</v>
      </c>
      <c r="S5348" s="212"/>
      <c r="T5348" s="212"/>
      <c r="U5348" s="212"/>
      <c r="V5348" s="212"/>
      <c r="W5348" s="212"/>
      <c r="X5348" s="212"/>
      <c r="Y5348" s="212">
        <v>1373</v>
      </c>
      <c r="Z5348" s="212" t="s">
        <v>386</v>
      </c>
      <c r="AA5348" s="212" t="s">
        <v>387</v>
      </c>
      <c r="AB5348" s="212">
        <v>30744.1</v>
      </c>
      <c r="AC5348" s="212">
        <v>37200.36</v>
      </c>
      <c r="AD5348" s="212">
        <v>0.20830000000000001</v>
      </c>
      <c r="AE5348" s="212">
        <v>0</v>
      </c>
      <c r="AF5348" s="212">
        <v>0.20830000000000001</v>
      </c>
      <c r="AG5348" s="212">
        <v>0</v>
      </c>
      <c r="AH5348" s="212">
        <v>6405.02</v>
      </c>
      <c r="AI5348" s="212">
        <v>7750.08</v>
      </c>
      <c r="AJ5348" s="212">
        <v>0</v>
      </c>
      <c r="AK5348" s="212">
        <v>0</v>
      </c>
      <c r="AL5348" s="212">
        <v>0</v>
      </c>
      <c r="AM5348">
        <v>1</v>
      </c>
      <c r="AN5348" t="str">
        <f>VLOOKUP(H5348,'Base Art'!$A:$AJ,36,FALSE)</f>
        <v>EST. LAS MARIAS S.A.C.I.F.A.</v>
      </c>
    </row>
    <row r="5349" spans="1:40" x14ac:dyDescent="0.25">
      <c r="A5349" s="212" t="s">
        <v>7819</v>
      </c>
      <c r="B5349" s="212">
        <v>1</v>
      </c>
      <c r="C5349" s="212" t="s">
        <v>7820</v>
      </c>
      <c r="D5349" s="212" t="s">
        <v>185</v>
      </c>
      <c r="E5349" s="212">
        <v>59</v>
      </c>
      <c r="F5349" s="212" t="s">
        <v>186</v>
      </c>
      <c r="G5349" s="212" t="s">
        <v>1170</v>
      </c>
      <c r="H5349" s="212">
        <v>8394</v>
      </c>
      <c r="I5349" s="212" t="s">
        <v>1171</v>
      </c>
      <c r="J5349" s="212">
        <v>1193</v>
      </c>
      <c r="K5349" s="212" t="s">
        <v>506</v>
      </c>
      <c r="L5349" s="212" t="s">
        <v>507</v>
      </c>
      <c r="M5349" s="212"/>
      <c r="N5349" s="212"/>
      <c r="O5349" s="212"/>
      <c r="P5349" s="212">
        <v>1107</v>
      </c>
      <c r="Q5349" s="212" t="s">
        <v>1158</v>
      </c>
      <c r="R5349" s="212" t="s">
        <v>1159</v>
      </c>
      <c r="S5349" s="212"/>
      <c r="T5349" s="212"/>
      <c r="U5349" s="212"/>
      <c r="V5349" s="212"/>
      <c r="W5349" s="212"/>
      <c r="X5349" s="212"/>
      <c r="Y5349" s="212">
        <v>1375</v>
      </c>
      <c r="Z5349" s="212" t="s">
        <v>314</v>
      </c>
      <c r="AA5349" s="212" t="s">
        <v>315</v>
      </c>
      <c r="AB5349" s="212">
        <v>30810.225999999999</v>
      </c>
      <c r="AC5349" s="212">
        <v>37280.374000000003</v>
      </c>
      <c r="AD5349" s="212">
        <v>1</v>
      </c>
      <c r="AE5349" s="212">
        <v>0</v>
      </c>
      <c r="AF5349" s="212">
        <v>1</v>
      </c>
      <c r="AG5349" s="212">
        <v>0</v>
      </c>
      <c r="AH5349" s="212">
        <v>30810.23</v>
      </c>
      <c r="AI5349" s="212">
        <v>37280.370000000003</v>
      </c>
      <c r="AJ5349" s="212">
        <v>0</v>
      </c>
      <c r="AK5349" s="212">
        <v>0</v>
      </c>
      <c r="AL5349" s="212">
        <v>0</v>
      </c>
      <c r="AM5349">
        <v>1</v>
      </c>
      <c r="AN5349" t="str">
        <f>VLOOKUP(H5349,'Base Art'!$A:$AJ,36,FALSE)</f>
        <v>MASTERFOODS ARGENTINA LTD.</v>
      </c>
    </row>
    <row r="5350" spans="1:40" x14ac:dyDescent="0.25">
      <c r="A5350" s="212" t="s">
        <v>7819</v>
      </c>
      <c r="B5350" s="212">
        <v>1</v>
      </c>
      <c r="C5350" s="212" t="s">
        <v>7820</v>
      </c>
      <c r="D5350" s="212" t="s">
        <v>185</v>
      </c>
      <c r="E5350" s="212">
        <v>59</v>
      </c>
      <c r="F5350" s="212" t="s">
        <v>186</v>
      </c>
      <c r="G5350" s="212" t="s">
        <v>832</v>
      </c>
      <c r="H5350" s="212">
        <v>8490</v>
      </c>
      <c r="I5350" s="212" t="s">
        <v>833</v>
      </c>
      <c r="J5350" s="212">
        <v>1430</v>
      </c>
      <c r="K5350" s="212" t="s">
        <v>420</v>
      </c>
      <c r="L5350" s="212" t="s">
        <v>421</v>
      </c>
      <c r="M5350" s="212"/>
      <c r="N5350" s="212"/>
      <c r="O5350" s="212"/>
      <c r="P5350" s="212"/>
      <c r="Q5350" s="212"/>
      <c r="R5350" s="212"/>
      <c r="S5350" s="212"/>
      <c r="T5350" s="212"/>
      <c r="U5350" s="212"/>
      <c r="V5350" s="212"/>
      <c r="W5350" s="212"/>
      <c r="X5350" s="212"/>
      <c r="Y5350" s="212">
        <v>1374</v>
      </c>
      <c r="Z5350" s="212" t="s">
        <v>336</v>
      </c>
      <c r="AA5350" s="212" t="s">
        <v>337</v>
      </c>
      <c r="AB5350" s="212">
        <v>72826.638999999996</v>
      </c>
      <c r="AC5350" s="212">
        <v>88120.232999999993</v>
      </c>
      <c r="AD5350" s="212">
        <v>0.125</v>
      </c>
      <c r="AE5350" s="212">
        <v>0</v>
      </c>
      <c r="AF5350" s="212">
        <v>0.125</v>
      </c>
      <c r="AG5350" s="212">
        <v>0</v>
      </c>
      <c r="AH5350" s="212">
        <v>9103.33</v>
      </c>
      <c r="AI5350" s="212">
        <v>11015.03</v>
      </c>
      <c r="AJ5350" s="212">
        <v>0</v>
      </c>
      <c r="AK5350" s="212">
        <v>0</v>
      </c>
      <c r="AL5350" s="212">
        <v>0</v>
      </c>
      <c r="AM5350">
        <v>1</v>
      </c>
      <c r="AN5350" t="str">
        <f>VLOOKUP(H5350,'Base Art'!$A:$AJ,36,FALSE)</f>
        <v>GEORGALOS HNOS. S.A.I.C.A.</v>
      </c>
    </row>
    <row r="5351" spans="1:40" x14ac:dyDescent="0.25">
      <c r="A5351" s="212" t="s">
        <v>7819</v>
      </c>
      <c r="B5351" s="212">
        <v>1</v>
      </c>
      <c r="C5351" s="212" t="s">
        <v>7820</v>
      </c>
      <c r="D5351" s="212" t="s">
        <v>185</v>
      </c>
      <c r="E5351" s="212">
        <v>59</v>
      </c>
      <c r="F5351" s="212" t="s">
        <v>186</v>
      </c>
      <c r="G5351" s="212" t="s">
        <v>834</v>
      </c>
      <c r="H5351" s="212">
        <v>8491</v>
      </c>
      <c r="I5351" s="212" t="s">
        <v>835</v>
      </c>
      <c r="J5351" s="212">
        <v>1430</v>
      </c>
      <c r="K5351" s="212" t="s">
        <v>420</v>
      </c>
      <c r="L5351" s="212" t="s">
        <v>421</v>
      </c>
      <c r="M5351" s="212"/>
      <c r="N5351" s="212"/>
      <c r="O5351" s="212"/>
      <c r="P5351" s="212"/>
      <c r="Q5351" s="212"/>
      <c r="R5351" s="212"/>
      <c r="S5351" s="212"/>
      <c r="T5351" s="212"/>
      <c r="U5351" s="212"/>
      <c r="V5351" s="212"/>
      <c r="W5351" s="212"/>
      <c r="X5351" s="212"/>
      <c r="Y5351" s="212">
        <v>1374</v>
      </c>
      <c r="Z5351" s="212" t="s">
        <v>336</v>
      </c>
      <c r="AA5351" s="212" t="s">
        <v>337</v>
      </c>
      <c r="AB5351" s="212">
        <v>72893.937000000005</v>
      </c>
      <c r="AC5351" s="212">
        <v>88201.663</v>
      </c>
      <c r="AD5351" s="212">
        <v>0.15</v>
      </c>
      <c r="AE5351" s="212">
        <v>0</v>
      </c>
      <c r="AF5351" s="212">
        <v>0.15</v>
      </c>
      <c r="AG5351" s="212">
        <v>0</v>
      </c>
      <c r="AH5351" s="212">
        <v>10934.09</v>
      </c>
      <c r="AI5351" s="212">
        <v>13230.25</v>
      </c>
      <c r="AJ5351" s="212">
        <v>0</v>
      </c>
      <c r="AK5351" s="212">
        <v>0</v>
      </c>
      <c r="AL5351" s="212">
        <v>0</v>
      </c>
      <c r="AM5351">
        <v>1</v>
      </c>
      <c r="AN5351" t="str">
        <f>VLOOKUP(H5351,'Base Art'!$A:$AJ,36,FALSE)</f>
        <v>GEORGALOS HNOS. S.A.I.C.A.</v>
      </c>
    </row>
    <row r="5352" spans="1:40" x14ac:dyDescent="0.25">
      <c r="A5352" s="212" t="s">
        <v>7819</v>
      </c>
      <c r="B5352" s="212">
        <v>1</v>
      </c>
      <c r="C5352" s="212" t="s">
        <v>7820</v>
      </c>
      <c r="D5352" s="212" t="s">
        <v>185</v>
      </c>
      <c r="E5352" s="212">
        <v>59</v>
      </c>
      <c r="F5352" s="212" t="s">
        <v>186</v>
      </c>
      <c r="G5352" s="212" t="s">
        <v>840</v>
      </c>
      <c r="H5352" s="212">
        <v>8575</v>
      </c>
      <c r="I5352" s="212" t="s">
        <v>841</v>
      </c>
      <c r="J5352" s="212">
        <v>1430</v>
      </c>
      <c r="K5352" s="212" t="s">
        <v>420</v>
      </c>
      <c r="L5352" s="212" t="s">
        <v>421</v>
      </c>
      <c r="M5352" s="212"/>
      <c r="N5352" s="212"/>
      <c r="O5352" s="212"/>
      <c r="P5352" s="212"/>
      <c r="Q5352" s="212"/>
      <c r="R5352" s="212"/>
      <c r="S5352" s="212"/>
      <c r="T5352" s="212"/>
      <c r="U5352" s="212"/>
      <c r="V5352" s="212"/>
      <c r="W5352" s="212"/>
      <c r="X5352" s="212"/>
      <c r="Y5352" s="212">
        <v>1374</v>
      </c>
      <c r="Z5352" s="212" t="s">
        <v>336</v>
      </c>
      <c r="AA5352" s="212" t="s">
        <v>337</v>
      </c>
      <c r="AB5352" s="212">
        <v>72837.561000000002</v>
      </c>
      <c r="AC5352" s="212">
        <v>88133.452999999994</v>
      </c>
      <c r="AD5352" s="212">
        <v>0.5</v>
      </c>
      <c r="AE5352" s="212">
        <v>0</v>
      </c>
      <c r="AF5352" s="212">
        <v>0.5</v>
      </c>
      <c r="AG5352" s="212">
        <v>0</v>
      </c>
      <c r="AH5352" s="212">
        <v>36418.78</v>
      </c>
      <c r="AI5352" s="212">
        <v>44066.73</v>
      </c>
      <c r="AJ5352" s="212">
        <v>0</v>
      </c>
      <c r="AK5352" s="212">
        <v>0</v>
      </c>
      <c r="AL5352" s="212">
        <v>0</v>
      </c>
      <c r="AM5352">
        <v>1</v>
      </c>
      <c r="AN5352" t="str">
        <f>VLOOKUP(H5352,'Base Art'!$A:$AJ,36,FALSE)</f>
        <v>GEORGALOS HNOS. S.A.I.C.A.</v>
      </c>
    </row>
    <row r="5353" spans="1:40" x14ac:dyDescent="0.25">
      <c r="A5353" s="212" t="s">
        <v>7819</v>
      </c>
      <c r="B5353" s="212">
        <v>1</v>
      </c>
      <c r="C5353" s="212" t="s">
        <v>7820</v>
      </c>
      <c r="D5353" s="212" t="s">
        <v>185</v>
      </c>
      <c r="E5353" s="212">
        <v>59</v>
      </c>
      <c r="F5353" s="212" t="s">
        <v>186</v>
      </c>
      <c r="G5353" s="212" t="s">
        <v>7666</v>
      </c>
      <c r="H5353" s="212">
        <v>8579</v>
      </c>
      <c r="I5353" s="212" t="s">
        <v>4646</v>
      </c>
      <c r="J5353" s="212">
        <v>1420</v>
      </c>
      <c r="K5353" s="212" t="s">
        <v>568</v>
      </c>
      <c r="L5353" s="212" t="s">
        <v>569</v>
      </c>
      <c r="M5353" s="212"/>
      <c r="N5353" s="212"/>
      <c r="O5353" s="212"/>
      <c r="P5353" s="212"/>
      <c r="Q5353" s="212"/>
      <c r="R5353" s="212"/>
      <c r="S5353" s="212"/>
      <c r="T5353" s="212"/>
      <c r="U5353" s="212"/>
      <c r="V5353" s="212"/>
      <c r="W5353" s="212"/>
      <c r="X5353" s="212"/>
      <c r="Y5353" s="212">
        <v>1373</v>
      </c>
      <c r="Z5353" s="212" t="s">
        <v>386</v>
      </c>
      <c r="AA5353" s="212" t="s">
        <v>387</v>
      </c>
      <c r="AB5353" s="212">
        <v>16264.009</v>
      </c>
      <c r="AC5353" s="212">
        <v>20167.371999999999</v>
      </c>
      <c r="AD5353" s="212">
        <v>1</v>
      </c>
      <c r="AE5353" s="212">
        <v>0</v>
      </c>
      <c r="AF5353" s="212">
        <v>1</v>
      </c>
      <c r="AG5353" s="212">
        <v>0</v>
      </c>
      <c r="AH5353" s="212">
        <v>16264.01</v>
      </c>
      <c r="AI5353" s="212">
        <v>20167.37</v>
      </c>
      <c r="AJ5353" s="212">
        <v>0</v>
      </c>
      <c r="AK5353" s="212">
        <v>0</v>
      </c>
      <c r="AL5353" s="212">
        <v>0</v>
      </c>
      <c r="AM5353">
        <v>1</v>
      </c>
      <c r="AN5353" t="str">
        <f>VLOOKUP(H5353,'Base Art'!$A:$AJ,36,FALSE)</f>
        <v>ARCOR S.A.I.C.</v>
      </c>
    </row>
    <row r="5354" spans="1:40" x14ac:dyDescent="0.25">
      <c r="A5354" s="212" t="s">
        <v>7819</v>
      </c>
      <c r="B5354" s="212">
        <v>1</v>
      </c>
      <c r="C5354" s="212" t="s">
        <v>7820</v>
      </c>
      <c r="D5354" s="212" t="s">
        <v>185</v>
      </c>
      <c r="E5354" s="212">
        <v>59</v>
      </c>
      <c r="F5354" s="212" t="s">
        <v>186</v>
      </c>
      <c r="G5354" s="212" t="s">
        <v>1295</v>
      </c>
      <c r="H5354" s="212">
        <v>8605</v>
      </c>
      <c r="I5354" s="212" t="s">
        <v>1296</v>
      </c>
      <c r="J5354" s="212">
        <v>1461</v>
      </c>
      <c r="K5354" s="212" t="s">
        <v>814</v>
      </c>
      <c r="L5354" s="212" t="s">
        <v>815</v>
      </c>
      <c r="M5354" s="212"/>
      <c r="N5354" s="212"/>
      <c r="O5354" s="212"/>
      <c r="P5354" s="212">
        <v>1091</v>
      </c>
      <c r="Q5354" s="212" t="s">
        <v>1297</v>
      </c>
      <c r="R5354" s="212" t="s">
        <v>1298</v>
      </c>
      <c r="S5354" s="212"/>
      <c r="T5354" s="212"/>
      <c r="U5354" s="212"/>
      <c r="V5354" s="212"/>
      <c r="W5354" s="212"/>
      <c r="X5354" s="212"/>
      <c r="Y5354" s="212">
        <v>1376</v>
      </c>
      <c r="Z5354" s="212" t="s">
        <v>320</v>
      </c>
      <c r="AA5354" s="212" t="s">
        <v>321</v>
      </c>
      <c r="AB5354" s="212">
        <v>130958.272</v>
      </c>
      <c r="AC5354" s="212">
        <v>158459.49400000001</v>
      </c>
      <c r="AD5354" s="212">
        <v>0.05</v>
      </c>
      <c r="AE5354" s="212">
        <v>0</v>
      </c>
      <c r="AF5354" s="212">
        <v>0.05</v>
      </c>
      <c r="AG5354" s="212">
        <v>0</v>
      </c>
      <c r="AH5354" s="212">
        <v>6547.91</v>
      </c>
      <c r="AI5354" s="212">
        <v>7922.97</v>
      </c>
      <c r="AJ5354" s="212">
        <v>1</v>
      </c>
      <c r="AK5354" s="212">
        <v>0.05</v>
      </c>
      <c r="AL5354" s="212">
        <v>0</v>
      </c>
      <c r="AM5354">
        <v>1</v>
      </c>
      <c r="AN5354" t="str">
        <f>VLOOKUP(H5354,'Base Art'!$A:$AJ,36,FALSE)</f>
        <v>IMPORTADORA SUDAMERICANA S.R.L.</v>
      </c>
    </row>
    <row r="5355" spans="1:40" x14ac:dyDescent="0.25">
      <c r="A5355" s="212" t="s">
        <v>7819</v>
      </c>
      <c r="B5355" s="212">
        <v>1</v>
      </c>
      <c r="C5355" s="212" t="s">
        <v>7820</v>
      </c>
      <c r="D5355" s="212" t="s">
        <v>185</v>
      </c>
      <c r="E5355" s="212">
        <v>59</v>
      </c>
      <c r="F5355" s="212" t="s">
        <v>186</v>
      </c>
      <c r="G5355" s="212" t="s">
        <v>7679</v>
      </c>
      <c r="H5355" s="212">
        <v>8638</v>
      </c>
      <c r="I5355" s="212" t="s">
        <v>4719</v>
      </c>
      <c r="J5355" s="212">
        <v>1076</v>
      </c>
      <c r="K5355" s="212" t="s">
        <v>626</v>
      </c>
      <c r="L5355" s="212" t="s">
        <v>627</v>
      </c>
      <c r="M5355" s="212"/>
      <c r="N5355" s="212"/>
      <c r="O5355" s="212"/>
      <c r="P5355" s="212"/>
      <c r="Q5355" s="212"/>
      <c r="R5355" s="212"/>
      <c r="S5355" s="212"/>
      <c r="T5355" s="212"/>
      <c r="U5355" s="212"/>
      <c r="V5355" s="212"/>
      <c r="W5355" s="212"/>
      <c r="X5355" s="212"/>
      <c r="Y5355" s="212">
        <v>1369</v>
      </c>
      <c r="Z5355" s="212" t="s">
        <v>354</v>
      </c>
      <c r="AA5355" s="212" t="s">
        <v>355</v>
      </c>
      <c r="AB5355" s="212">
        <v>11819.28</v>
      </c>
      <c r="AC5355" s="212">
        <v>14301.329</v>
      </c>
      <c r="AD5355" s="212">
        <v>5</v>
      </c>
      <c r="AE5355" s="212">
        <v>0</v>
      </c>
      <c r="AF5355" s="212">
        <v>5</v>
      </c>
      <c r="AG5355" s="212">
        <v>0</v>
      </c>
      <c r="AH5355" s="212">
        <v>59096.4</v>
      </c>
      <c r="AI5355" s="212">
        <v>71506.64</v>
      </c>
      <c r="AJ5355" s="212">
        <v>0</v>
      </c>
      <c r="AK5355" s="212">
        <v>0</v>
      </c>
      <c r="AL5355" s="212">
        <v>0</v>
      </c>
      <c r="AM5355">
        <v>1</v>
      </c>
      <c r="AN5355" t="str">
        <f>VLOOKUP(H5355,'Base Art'!$A:$AJ,36,FALSE)</f>
        <v>RPB SA</v>
      </c>
    </row>
    <row r="5356" spans="1:40" x14ac:dyDescent="0.25">
      <c r="A5356" s="212" t="s">
        <v>7819</v>
      </c>
      <c r="B5356" s="212">
        <v>1</v>
      </c>
      <c r="C5356" s="212" t="s">
        <v>7820</v>
      </c>
      <c r="D5356" s="212" t="s">
        <v>185</v>
      </c>
      <c r="E5356" s="212">
        <v>59</v>
      </c>
      <c r="F5356" s="212" t="s">
        <v>186</v>
      </c>
      <c r="G5356" s="212" t="s">
        <v>1174</v>
      </c>
      <c r="H5356" s="212">
        <v>8675</v>
      </c>
      <c r="I5356" s="212" t="s">
        <v>1175</v>
      </c>
      <c r="J5356" s="212">
        <v>1414</v>
      </c>
      <c r="K5356" s="212" t="s">
        <v>372</v>
      </c>
      <c r="L5356" s="212" t="s">
        <v>373</v>
      </c>
      <c r="M5356" s="212"/>
      <c r="N5356" s="212"/>
      <c r="O5356" s="212"/>
      <c r="P5356" s="212"/>
      <c r="Q5356" s="212"/>
      <c r="R5356" s="212"/>
      <c r="S5356" s="212"/>
      <c r="T5356" s="212"/>
      <c r="U5356" s="212"/>
      <c r="V5356" s="212"/>
      <c r="W5356" s="212"/>
      <c r="X5356" s="212"/>
      <c r="Y5356" s="212">
        <v>1374</v>
      </c>
      <c r="Z5356" s="212" t="s">
        <v>336</v>
      </c>
      <c r="AA5356" s="212" t="s">
        <v>337</v>
      </c>
      <c r="AB5356" s="212">
        <v>90051.62</v>
      </c>
      <c r="AC5356" s="212">
        <v>108962.45600000001</v>
      </c>
      <c r="AD5356" s="212">
        <v>4.1700000000000001E-2</v>
      </c>
      <c r="AE5356" s="212">
        <v>0</v>
      </c>
      <c r="AF5356" s="212">
        <v>4.1700000000000001E-2</v>
      </c>
      <c r="AG5356" s="212">
        <v>0</v>
      </c>
      <c r="AH5356" s="212">
        <v>3752.15</v>
      </c>
      <c r="AI5356" s="212">
        <v>4540.1000000000004</v>
      </c>
      <c r="AJ5356" s="212">
        <v>0</v>
      </c>
      <c r="AK5356" s="212">
        <v>0</v>
      </c>
      <c r="AL5356" s="212">
        <v>0</v>
      </c>
      <c r="AM5356">
        <v>1</v>
      </c>
      <c r="AN5356" t="str">
        <f>VLOOKUP(H5356,'Base Art'!$A:$AJ,36,FALSE)</f>
        <v>ARCOR S.A.I.C.</v>
      </c>
    </row>
    <row r="5357" spans="1:40" x14ac:dyDescent="0.25">
      <c r="A5357" s="212" t="s">
        <v>7819</v>
      </c>
      <c r="B5357" s="212">
        <v>1</v>
      </c>
      <c r="C5357" s="212" t="s">
        <v>7820</v>
      </c>
      <c r="D5357" s="212" t="s">
        <v>185</v>
      </c>
      <c r="E5357" s="212">
        <v>59</v>
      </c>
      <c r="F5357" s="212" t="s">
        <v>186</v>
      </c>
      <c r="G5357" s="212" t="s">
        <v>850</v>
      </c>
      <c r="H5357" s="212">
        <v>10278</v>
      </c>
      <c r="I5357" s="212" t="s">
        <v>851</v>
      </c>
      <c r="J5357" s="212"/>
      <c r="K5357" s="212"/>
      <c r="L5357" s="212"/>
      <c r="M5357" s="212"/>
      <c r="N5357" s="212"/>
      <c r="O5357" s="212"/>
      <c r="P5357" s="212">
        <v>1005</v>
      </c>
      <c r="Q5357" s="212" t="s">
        <v>582</v>
      </c>
      <c r="R5357" s="212" t="s">
        <v>583</v>
      </c>
      <c r="S5357" s="212"/>
      <c r="T5357" s="212"/>
      <c r="U5357" s="212"/>
      <c r="V5357" s="212"/>
      <c r="W5357" s="212"/>
      <c r="X5357" s="212"/>
      <c r="Y5357" s="212">
        <v>1369</v>
      </c>
      <c r="Z5357" s="212" t="s">
        <v>354</v>
      </c>
      <c r="AA5357" s="212" t="s">
        <v>355</v>
      </c>
      <c r="AB5357" s="212">
        <v>12401.013000000001</v>
      </c>
      <c r="AC5357" s="212">
        <v>15005.226000000001</v>
      </c>
      <c r="AD5357" s="212">
        <v>43</v>
      </c>
      <c r="AE5357" s="212">
        <v>0</v>
      </c>
      <c r="AF5357" s="212">
        <v>43</v>
      </c>
      <c r="AG5357" s="212">
        <v>0</v>
      </c>
      <c r="AH5357" s="212">
        <v>533243.57999999996</v>
      </c>
      <c r="AI5357" s="212">
        <v>645224.73</v>
      </c>
      <c r="AJ5357" s="212">
        <v>0</v>
      </c>
      <c r="AK5357" s="212">
        <v>0</v>
      </c>
      <c r="AL5357" s="212">
        <v>0</v>
      </c>
      <c r="AM5357">
        <v>1</v>
      </c>
      <c r="AN5357" t="str">
        <f>VLOOKUP(H5357,'Base Art'!$A:$AJ,36,FALSE)</f>
        <v>EST. LAS MARIAS S.A.C.I.F.A.</v>
      </c>
    </row>
    <row r="5358" spans="1:40" x14ac:dyDescent="0.25">
      <c r="A5358" s="212" t="s">
        <v>7819</v>
      </c>
      <c r="B5358" s="212">
        <v>1</v>
      </c>
      <c r="C5358" s="212" t="s">
        <v>7820</v>
      </c>
      <c r="D5358" s="212" t="s">
        <v>185</v>
      </c>
      <c r="E5358" s="212">
        <v>59</v>
      </c>
      <c r="F5358" s="212" t="s">
        <v>186</v>
      </c>
      <c r="G5358" s="212" t="s">
        <v>856</v>
      </c>
      <c r="H5358" s="212">
        <v>10352</v>
      </c>
      <c r="I5358" s="212" t="s">
        <v>857</v>
      </c>
      <c r="J5358" s="212">
        <v>1015</v>
      </c>
      <c r="K5358" s="212" t="s">
        <v>562</v>
      </c>
      <c r="L5358" s="212" t="s">
        <v>563</v>
      </c>
      <c r="M5358" s="212"/>
      <c r="N5358" s="212"/>
      <c r="O5358" s="212"/>
      <c r="P5358" s="212">
        <v>1236</v>
      </c>
      <c r="Q5358" s="212" t="s">
        <v>858</v>
      </c>
      <c r="R5358" s="212" t="s">
        <v>859</v>
      </c>
      <c r="S5358" s="212"/>
      <c r="T5358" s="212"/>
      <c r="U5358" s="212"/>
      <c r="V5358" s="212"/>
      <c r="W5358" s="212"/>
      <c r="X5358" s="212"/>
      <c r="Y5358" s="212">
        <v>1374</v>
      </c>
      <c r="Z5358" s="212" t="s">
        <v>336</v>
      </c>
      <c r="AA5358" s="212" t="s">
        <v>337</v>
      </c>
      <c r="AB5358" s="212">
        <v>53122.32</v>
      </c>
      <c r="AC5358" s="212">
        <v>64278.006999999998</v>
      </c>
      <c r="AD5358" s="212">
        <v>0.33329999999999999</v>
      </c>
      <c r="AE5358" s="212">
        <v>0</v>
      </c>
      <c r="AF5358" s="212">
        <v>0.33329999999999999</v>
      </c>
      <c r="AG5358" s="212">
        <v>0</v>
      </c>
      <c r="AH5358" s="212">
        <v>17707.439999999999</v>
      </c>
      <c r="AI5358" s="212">
        <v>21426</v>
      </c>
      <c r="AJ5358" s="212">
        <v>0</v>
      </c>
      <c r="AK5358" s="212">
        <v>0</v>
      </c>
      <c r="AL5358" s="212">
        <v>0</v>
      </c>
      <c r="AM5358">
        <v>1</v>
      </c>
      <c r="AN5358" t="str">
        <f>VLOOKUP(H5358,'Base Art'!$A:$AJ,36,FALSE)</f>
        <v>EST. LAS MARIAS S.A.C.I.F.A.</v>
      </c>
    </row>
    <row r="5359" spans="1:40" x14ac:dyDescent="0.25">
      <c r="A5359" s="212" t="s">
        <v>7819</v>
      </c>
      <c r="B5359" s="212">
        <v>1</v>
      </c>
      <c r="C5359" s="212" t="s">
        <v>7820</v>
      </c>
      <c r="D5359" s="212" t="s">
        <v>185</v>
      </c>
      <c r="E5359" s="212">
        <v>59</v>
      </c>
      <c r="F5359" s="212" t="s">
        <v>186</v>
      </c>
      <c r="G5359" s="212" t="s">
        <v>862</v>
      </c>
      <c r="H5359" s="212">
        <v>10419</v>
      </c>
      <c r="I5359" s="212" t="s">
        <v>863</v>
      </c>
      <c r="J5359" s="212">
        <v>1018</v>
      </c>
      <c r="K5359" s="212" t="s">
        <v>392</v>
      </c>
      <c r="L5359" s="212" t="s">
        <v>393</v>
      </c>
      <c r="M5359" s="212"/>
      <c r="N5359" s="212"/>
      <c r="O5359" s="212"/>
      <c r="P5359" s="212">
        <v>1250</v>
      </c>
      <c r="Q5359" s="212" t="s">
        <v>864</v>
      </c>
      <c r="R5359" s="212" t="s">
        <v>865</v>
      </c>
      <c r="S5359" s="212"/>
      <c r="T5359" s="212"/>
      <c r="U5359" s="212"/>
      <c r="V5359" s="212"/>
      <c r="W5359" s="212"/>
      <c r="X5359" s="212"/>
      <c r="Y5359" s="212">
        <v>1376</v>
      </c>
      <c r="Z5359" s="212" t="s">
        <v>320</v>
      </c>
      <c r="AA5359" s="212" t="s">
        <v>321</v>
      </c>
      <c r="AB5359" s="212">
        <v>33738.239999999998</v>
      </c>
      <c r="AC5359" s="212">
        <v>37280.754999999997</v>
      </c>
      <c r="AD5359" s="212">
        <v>0.25</v>
      </c>
      <c r="AE5359" s="212">
        <v>0</v>
      </c>
      <c r="AF5359" s="212">
        <v>0.25</v>
      </c>
      <c r="AG5359" s="212">
        <v>0</v>
      </c>
      <c r="AH5359" s="212">
        <v>8434.56</v>
      </c>
      <c r="AI5359" s="212">
        <v>9320.19</v>
      </c>
      <c r="AJ5359" s="212">
        <v>1</v>
      </c>
      <c r="AK5359" s="212">
        <v>0.25</v>
      </c>
      <c r="AL5359" s="212">
        <v>0</v>
      </c>
      <c r="AM5359">
        <v>1</v>
      </c>
      <c r="AN5359" t="str">
        <f>VLOOKUP(H5359,'Base Art'!$A:$AJ,36,FALSE)</f>
        <v>ENERGIZER ARGENTINA S.A.</v>
      </c>
    </row>
    <row r="5360" spans="1:40" x14ac:dyDescent="0.25">
      <c r="A5360" s="212" t="s">
        <v>7819</v>
      </c>
      <c r="B5360" s="212">
        <v>1</v>
      </c>
      <c r="C5360" s="212" t="s">
        <v>7820</v>
      </c>
      <c r="D5360" s="212" t="s">
        <v>185</v>
      </c>
      <c r="E5360" s="212">
        <v>59</v>
      </c>
      <c r="F5360" s="212" t="s">
        <v>186</v>
      </c>
      <c r="G5360" s="212" t="s">
        <v>1180</v>
      </c>
      <c r="H5360" s="212">
        <v>10421</v>
      </c>
      <c r="I5360" s="212" t="s">
        <v>1181</v>
      </c>
      <c r="J5360" s="212">
        <v>1018</v>
      </c>
      <c r="K5360" s="212" t="s">
        <v>392</v>
      </c>
      <c r="L5360" s="212" t="s">
        <v>393</v>
      </c>
      <c r="M5360" s="212"/>
      <c r="N5360" s="212"/>
      <c r="O5360" s="212"/>
      <c r="P5360" s="212">
        <v>1250</v>
      </c>
      <c r="Q5360" s="212" t="s">
        <v>864</v>
      </c>
      <c r="R5360" s="212" t="s">
        <v>865</v>
      </c>
      <c r="S5360" s="212"/>
      <c r="T5360" s="212"/>
      <c r="U5360" s="212"/>
      <c r="V5360" s="212"/>
      <c r="W5360" s="212"/>
      <c r="X5360" s="212"/>
      <c r="Y5360" s="212">
        <v>1376</v>
      </c>
      <c r="Z5360" s="212" t="s">
        <v>320</v>
      </c>
      <c r="AA5360" s="212" t="s">
        <v>321</v>
      </c>
      <c r="AB5360" s="212">
        <v>38048.879999999997</v>
      </c>
      <c r="AC5360" s="212">
        <v>42044.012000000002</v>
      </c>
      <c r="AD5360" s="212">
        <v>0.5</v>
      </c>
      <c r="AE5360" s="212">
        <v>0</v>
      </c>
      <c r="AF5360" s="212">
        <v>0.5</v>
      </c>
      <c r="AG5360" s="212">
        <v>0</v>
      </c>
      <c r="AH5360" s="212">
        <v>19024.439999999999</v>
      </c>
      <c r="AI5360" s="212">
        <v>21022.01</v>
      </c>
      <c r="AJ5360" s="212">
        <v>0</v>
      </c>
      <c r="AK5360" s="212">
        <v>0</v>
      </c>
      <c r="AL5360" s="212">
        <v>0</v>
      </c>
      <c r="AM5360">
        <v>1</v>
      </c>
      <c r="AN5360" t="str">
        <f>VLOOKUP(H5360,'Base Art'!$A:$AJ,36,FALSE)</f>
        <v>ENERGIZER ARGENTINA S.A.</v>
      </c>
    </row>
    <row r="5361" spans="1:40" x14ac:dyDescent="0.25">
      <c r="A5361" s="212" t="s">
        <v>7819</v>
      </c>
      <c r="B5361" s="212">
        <v>1</v>
      </c>
      <c r="C5361" s="212" t="s">
        <v>7820</v>
      </c>
      <c r="D5361" s="212" t="s">
        <v>185</v>
      </c>
      <c r="E5361" s="212">
        <v>59</v>
      </c>
      <c r="F5361" s="212" t="s">
        <v>186</v>
      </c>
      <c r="G5361" s="212" t="s">
        <v>1182</v>
      </c>
      <c r="H5361" s="212">
        <v>10423</v>
      </c>
      <c r="I5361" s="212" t="s">
        <v>1183</v>
      </c>
      <c r="J5361" s="212">
        <v>1018</v>
      </c>
      <c r="K5361" s="212" t="s">
        <v>392</v>
      </c>
      <c r="L5361" s="212" t="s">
        <v>393</v>
      </c>
      <c r="M5361" s="212"/>
      <c r="N5361" s="212"/>
      <c r="O5361" s="212"/>
      <c r="P5361" s="212">
        <v>1250</v>
      </c>
      <c r="Q5361" s="212" t="s">
        <v>864</v>
      </c>
      <c r="R5361" s="212" t="s">
        <v>865</v>
      </c>
      <c r="S5361" s="212"/>
      <c r="T5361" s="212"/>
      <c r="U5361" s="212"/>
      <c r="V5361" s="212"/>
      <c r="W5361" s="212"/>
      <c r="X5361" s="212"/>
      <c r="Y5361" s="212">
        <v>1376</v>
      </c>
      <c r="Z5361" s="212" t="s">
        <v>320</v>
      </c>
      <c r="AA5361" s="212" t="s">
        <v>321</v>
      </c>
      <c r="AB5361" s="212">
        <v>47953.440000000002</v>
      </c>
      <c r="AC5361" s="212">
        <v>52988.550999999999</v>
      </c>
      <c r="AD5361" s="212">
        <v>0.25</v>
      </c>
      <c r="AE5361" s="212">
        <v>0</v>
      </c>
      <c r="AF5361" s="212">
        <v>0.25</v>
      </c>
      <c r="AG5361" s="212">
        <v>0</v>
      </c>
      <c r="AH5361" s="212">
        <v>11988.36</v>
      </c>
      <c r="AI5361" s="212">
        <v>13247.14</v>
      </c>
      <c r="AJ5361" s="212">
        <v>1</v>
      </c>
      <c r="AK5361" s="212">
        <v>0.25</v>
      </c>
      <c r="AL5361" s="212">
        <v>0</v>
      </c>
      <c r="AM5361">
        <v>1</v>
      </c>
      <c r="AN5361" t="str">
        <f>VLOOKUP(H5361,'Base Art'!$A:$AJ,36,FALSE)</f>
        <v>ENERGIZER ARGENTINA S.A.</v>
      </c>
    </row>
    <row r="5362" spans="1:40" x14ac:dyDescent="0.25">
      <c r="A5362" s="212" t="s">
        <v>7819</v>
      </c>
      <c r="B5362" s="212">
        <v>1</v>
      </c>
      <c r="C5362" s="212" t="s">
        <v>7820</v>
      </c>
      <c r="D5362" s="212" t="s">
        <v>185</v>
      </c>
      <c r="E5362" s="212">
        <v>59</v>
      </c>
      <c r="F5362" s="212" t="s">
        <v>186</v>
      </c>
      <c r="G5362" s="212" t="s">
        <v>1184</v>
      </c>
      <c r="H5362" s="212">
        <v>10452</v>
      </c>
      <c r="I5362" s="212" t="s">
        <v>1185</v>
      </c>
      <c r="J5362" s="212">
        <v>1464</v>
      </c>
      <c r="K5362" s="212" t="s">
        <v>874</v>
      </c>
      <c r="L5362" s="212" t="s">
        <v>875</v>
      </c>
      <c r="M5362" s="212"/>
      <c r="N5362" s="212"/>
      <c r="O5362" s="212"/>
      <c r="P5362" s="212">
        <v>1256</v>
      </c>
      <c r="Q5362" s="212" t="s">
        <v>876</v>
      </c>
      <c r="R5362" s="212" t="s">
        <v>877</v>
      </c>
      <c r="S5362" s="212"/>
      <c r="T5362" s="212"/>
      <c r="U5362" s="212"/>
      <c r="V5362" s="212"/>
      <c r="W5362" s="212"/>
      <c r="X5362" s="212"/>
      <c r="Y5362" s="212">
        <v>1369</v>
      </c>
      <c r="Z5362" s="212" t="s">
        <v>354</v>
      </c>
      <c r="AA5362" s="212" t="s">
        <v>355</v>
      </c>
      <c r="AB5362" s="212">
        <v>6420.37</v>
      </c>
      <c r="AC5362" s="212">
        <v>7768.6480000000001</v>
      </c>
      <c r="AD5362" s="212">
        <v>1.25</v>
      </c>
      <c r="AE5362" s="212">
        <v>0</v>
      </c>
      <c r="AF5362" s="212">
        <v>1.25</v>
      </c>
      <c r="AG5362" s="212">
        <v>0</v>
      </c>
      <c r="AH5362" s="212">
        <v>8025.46</v>
      </c>
      <c r="AI5362" s="212">
        <v>9710.81</v>
      </c>
      <c r="AJ5362" s="212">
        <v>0</v>
      </c>
      <c r="AK5362" s="212">
        <v>0</v>
      </c>
      <c r="AL5362" s="212">
        <v>0</v>
      </c>
      <c r="AM5362">
        <v>1</v>
      </c>
      <c r="AN5362" t="str">
        <f>VLOOKUP(H5362,'Base Art'!$A:$AJ,36,FALSE)</f>
        <v>MOLINO CAÑUELAS S.A.C.I.F.I.A.</v>
      </c>
    </row>
    <row r="5363" spans="1:40" x14ac:dyDescent="0.25">
      <c r="A5363" s="212" t="s">
        <v>7819</v>
      </c>
      <c r="B5363" s="212">
        <v>1</v>
      </c>
      <c r="C5363" s="212" t="s">
        <v>7820</v>
      </c>
      <c r="D5363" s="212" t="s">
        <v>185</v>
      </c>
      <c r="E5363" s="212">
        <v>59</v>
      </c>
      <c r="F5363" s="212" t="s">
        <v>186</v>
      </c>
      <c r="G5363" s="212" t="s">
        <v>7688</v>
      </c>
      <c r="H5363" s="212">
        <v>10454</v>
      </c>
      <c r="I5363" s="212" t="s">
        <v>5617</v>
      </c>
      <c r="J5363" s="212">
        <v>1464</v>
      </c>
      <c r="K5363" s="212" t="s">
        <v>874</v>
      </c>
      <c r="L5363" s="212" t="s">
        <v>875</v>
      </c>
      <c r="M5363" s="212"/>
      <c r="N5363" s="212"/>
      <c r="O5363" s="212"/>
      <c r="P5363" s="212">
        <v>1256</v>
      </c>
      <c r="Q5363" s="212" t="s">
        <v>876</v>
      </c>
      <c r="R5363" s="212" t="s">
        <v>877</v>
      </c>
      <c r="S5363" s="212"/>
      <c r="T5363" s="212"/>
      <c r="U5363" s="212"/>
      <c r="V5363" s="212"/>
      <c r="W5363" s="212"/>
      <c r="X5363" s="212"/>
      <c r="Y5363" s="212">
        <v>1369</v>
      </c>
      <c r="Z5363" s="212" t="s">
        <v>354</v>
      </c>
      <c r="AA5363" s="212" t="s">
        <v>355</v>
      </c>
      <c r="AB5363" s="212">
        <v>6420.37</v>
      </c>
      <c r="AC5363" s="212">
        <v>7768.6480000000001</v>
      </c>
      <c r="AD5363" s="212">
        <v>1.25</v>
      </c>
      <c r="AE5363" s="212">
        <v>0</v>
      </c>
      <c r="AF5363" s="212">
        <v>1.25</v>
      </c>
      <c r="AG5363" s="212">
        <v>0</v>
      </c>
      <c r="AH5363" s="212">
        <v>8025.46</v>
      </c>
      <c r="AI5363" s="212">
        <v>9710.81</v>
      </c>
      <c r="AJ5363" s="212">
        <v>0</v>
      </c>
      <c r="AK5363" s="212">
        <v>0</v>
      </c>
      <c r="AL5363" s="212">
        <v>0</v>
      </c>
      <c r="AM5363">
        <v>1</v>
      </c>
      <c r="AN5363" t="str">
        <f>VLOOKUP(H5363,'Base Art'!$A:$AJ,36,FALSE)</f>
        <v>MOLINO CAÑUELAS S.A.C.I.F.I.A.</v>
      </c>
    </row>
    <row r="5364" spans="1:40" x14ac:dyDescent="0.25">
      <c r="A5364" s="212" t="s">
        <v>7819</v>
      </c>
      <c r="B5364" s="212">
        <v>1</v>
      </c>
      <c r="C5364" s="212" t="s">
        <v>7820</v>
      </c>
      <c r="D5364" s="212" t="s">
        <v>185</v>
      </c>
      <c r="E5364" s="212">
        <v>59</v>
      </c>
      <c r="F5364" s="212" t="s">
        <v>186</v>
      </c>
      <c r="G5364" s="212" t="s">
        <v>1186</v>
      </c>
      <c r="H5364" s="212">
        <v>10456</v>
      </c>
      <c r="I5364" s="212" t="s">
        <v>1187</v>
      </c>
      <c r="J5364" s="212">
        <v>1464</v>
      </c>
      <c r="K5364" s="212" t="s">
        <v>874</v>
      </c>
      <c r="L5364" s="212" t="s">
        <v>875</v>
      </c>
      <c r="M5364" s="212"/>
      <c r="N5364" s="212"/>
      <c r="O5364" s="212"/>
      <c r="P5364" s="212">
        <v>1256</v>
      </c>
      <c r="Q5364" s="212" t="s">
        <v>876</v>
      </c>
      <c r="R5364" s="212" t="s">
        <v>877</v>
      </c>
      <c r="S5364" s="212"/>
      <c r="T5364" s="212"/>
      <c r="U5364" s="212"/>
      <c r="V5364" s="212"/>
      <c r="W5364" s="212"/>
      <c r="X5364" s="212"/>
      <c r="Y5364" s="212">
        <v>1369</v>
      </c>
      <c r="Z5364" s="212" t="s">
        <v>354</v>
      </c>
      <c r="AA5364" s="212" t="s">
        <v>355</v>
      </c>
      <c r="AB5364" s="212">
        <v>6420.37</v>
      </c>
      <c r="AC5364" s="212">
        <v>7768.6480000000001</v>
      </c>
      <c r="AD5364" s="212">
        <v>1.25</v>
      </c>
      <c r="AE5364" s="212">
        <v>0</v>
      </c>
      <c r="AF5364" s="212">
        <v>1.25</v>
      </c>
      <c r="AG5364" s="212">
        <v>0</v>
      </c>
      <c r="AH5364" s="212">
        <v>8025.46</v>
      </c>
      <c r="AI5364" s="212">
        <v>9710.81</v>
      </c>
      <c r="AJ5364" s="212">
        <v>1</v>
      </c>
      <c r="AK5364" s="212">
        <v>1.25</v>
      </c>
      <c r="AL5364" s="212">
        <v>0</v>
      </c>
      <c r="AM5364">
        <v>1</v>
      </c>
      <c r="AN5364" t="str">
        <f>VLOOKUP(H5364,'Base Art'!$A:$AJ,36,FALSE)</f>
        <v>MOLINO CAÑUELAS S.A.C.I.F.I.A.</v>
      </c>
    </row>
    <row r="5365" spans="1:40" x14ac:dyDescent="0.25">
      <c r="A5365" s="212" t="s">
        <v>7819</v>
      </c>
      <c r="B5365" s="212">
        <v>1</v>
      </c>
      <c r="C5365" s="212" t="s">
        <v>7820</v>
      </c>
      <c r="D5365" s="212" t="s">
        <v>185</v>
      </c>
      <c r="E5365" s="212">
        <v>59</v>
      </c>
      <c r="F5365" s="212" t="s">
        <v>186</v>
      </c>
      <c r="G5365" s="212" t="s">
        <v>872</v>
      </c>
      <c r="H5365" s="212">
        <v>10457</v>
      </c>
      <c r="I5365" s="212" t="s">
        <v>873</v>
      </c>
      <c r="J5365" s="212">
        <v>1464</v>
      </c>
      <c r="K5365" s="212" t="s">
        <v>874</v>
      </c>
      <c r="L5365" s="212" t="s">
        <v>875</v>
      </c>
      <c r="M5365" s="212"/>
      <c r="N5365" s="212"/>
      <c r="O5365" s="212"/>
      <c r="P5365" s="212">
        <v>1256</v>
      </c>
      <c r="Q5365" s="212" t="s">
        <v>876</v>
      </c>
      <c r="R5365" s="212" t="s">
        <v>877</v>
      </c>
      <c r="S5365" s="212"/>
      <c r="T5365" s="212"/>
      <c r="U5365" s="212"/>
      <c r="V5365" s="212"/>
      <c r="W5365" s="212"/>
      <c r="X5365" s="212"/>
      <c r="Y5365" s="212">
        <v>1369</v>
      </c>
      <c r="Z5365" s="212" t="s">
        <v>354</v>
      </c>
      <c r="AA5365" s="212" t="s">
        <v>355</v>
      </c>
      <c r="AB5365" s="212">
        <v>7006.41</v>
      </c>
      <c r="AC5365" s="212">
        <v>8477.7540000000008</v>
      </c>
      <c r="AD5365" s="212">
        <v>0.25</v>
      </c>
      <c r="AE5365" s="212">
        <v>0</v>
      </c>
      <c r="AF5365" s="212">
        <v>0.25</v>
      </c>
      <c r="AG5365" s="212">
        <v>0</v>
      </c>
      <c r="AH5365" s="212">
        <v>1751.6</v>
      </c>
      <c r="AI5365" s="212">
        <v>2119.44</v>
      </c>
      <c r="AJ5365" s="212">
        <v>0</v>
      </c>
      <c r="AK5365" s="212">
        <v>0</v>
      </c>
      <c r="AL5365" s="212">
        <v>0</v>
      </c>
      <c r="AM5365">
        <v>1</v>
      </c>
      <c r="AN5365" t="str">
        <f>VLOOKUP(H5365,'Base Art'!$A:$AJ,36,FALSE)</f>
        <v>MOLINO CAÑUELAS S.A.C.I.F.I.A.</v>
      </c>
    </row>
    <row r="5366" spans="1:40" x14ac:dyDescent="0.25">
      <c r="A5366" s="212" t="s">
        <v>7819</v>
      </c>
      <c r="B5366" s="212">
        <v>1</v>
      </c>
      <c r="C5366" s="212" t="s">
        <v>7820</v>
      </c>
      <c r="D5366" s="212" t="s">
        <v>185</v>
      </c>
      <c r="E5366" s="212">
        <v>59</v>
      </c>
      <c r="F5366" s="212" t="s">
        <v>186</v>
      </c>
      <c r="G5366" s="212" t="s">
        <v>1461</v>
      </c>
      <c r="H5366" s="212">
        <v>10478</v>
      </c>
      <c r="I5366" s="212" t="s">
        <v>1462</v>
      </c>
      <c r="J5366" s="212">
        <v>1349</v>
      </c>
      <c r="K5366" s="212" t="s">
        <v>1311</v>
      </c>
      <c r="L5366" s="212" t="s">
        <v>1312</v>
      </c>
      <c r="M5366" s="212"/>
      <c r="N5366" s="212"/>
      <c r="O5366" s="212"/>
      <c r="P5366" s="212"/>
      <c r="Q5366" s="212"/>
      <c r="R5366" s="212"/>
      <c r="S5366" s="212"/>
      <c r="T5366" s="212"/>
      <c r="U5366" s="212"/>
      <c r="V5366" s="212"/>
      <c r="W5366" s="212"/>
      <c r="X5366" s="212"/>
      <c r="Y5366" s="212">
        <v>1375</v>
      </c>
      <c r="Z5366" s="212" t="s">
        <v>314</v>
      </c>
      <c r="AA5366" s="212" t="s">
        <v>315</v>
      </c>
      <c r="AB5366" s="212">
        <v>20355.244999999999</v>
      </c>
      <c r="AC5366" s="212">
        <v>24629.846000000001</v>
      </c>
      <c r="AD5366" s="212">
        <v>2</v>
      </c>
      <c r="AE5366" s="212">
        <v>0</v>
      </c>
      <c r="AF5366" s="212">
        <v>2</v>
      </c>
      <c r="AG5366" s="212">
        <v>0</v>
      </c>
      <c r="AH5366" s="212">
        <v>40710.49</v>
      </c>
      <c r="AI5366" s="212">
        <v>49259.69</v>
      </c>
      <c r="AJ5366" s="212">
        <v>1</v>
      </c>
      <c r="AK5366" s="212">
        <v>2</v>
      </c>
      <c r="AL5366" s="212">
        <v>0</v>
      </c>
      <c r="AM5366">
        <v>1</v>
      </c>
      <c r="AN5366" t="str">
        <f>VLOOKUP(H5366,'Base Art'!$A:$AJ,36,FALSE)</f>
        <v>AGROINDUSTRIAS BAIRES</v>
      </c>
    </row>
    <row r="5367" spans="1:40" x14ac:dyDescent="0.25">
      <c r="A5367" s="212" t="s">
        <v>7819</v>
      </c>
      <c r="B5367" s="212">
        <v>1</v>
      </c>
      <c r="C5367" s="212" t="s">
        <v>7820</v>
      </c>
      <c r="D5367" s="212" t="s">
        <v>185</v>
      </c>
      <c r="E5367" s="212">
        <v>59</v>
      </c>
      <c r="F5367" s="212" t="s">
        <v>186</v>
      </c>
      <c r="G5367" s="212" t="s">
        <v>1515</v>
      </c>
      <c r="H5367" s="212">
        <v>10479</v>
      </c>
      <c r="I5367" s="212" t="s">
        <v>1516</v>
      </c>
      <c r="J5367" s="212">
        <v>1349</v>
      </c>
      <c r="K5367" s="212" t="s">
        <v>1311</v>
      </c>
      <c r="L5367" s="212" t="s">
        <v>1312</v>
      </c>
      <c r="M5367" s="212"/>
      <c r="N5367" s="212"/>
      <c r="O5367" s="212"/>
      <c r="P5367" s="212"/>
      <c r="Q5367" s="212"/>
      <c r="R5367" s="212"/>
      <c r="S5367" s="212"/>
      <c r="T5367" s="212"/>
      <c r="U5367" s="212"/>
      <c r="V5367" s="212"/>
      <c r="W5367" s="212"/>
      <c r="X5367" s="212"/>
      <c r="Y5367" s="212">
        <v>1375</v>
      </c>
      <c r="Z5367" s="212" t="s">
        <v>314</v>
      </c>
      <c r="AA5367" s="212" t="s">
        <v>315</v>
      </c>
      <c r="AB5367" s="212">
        <v>15270.692999999999</v>
      </c>
      <c r="AC5367" s="212">
        <v>18935.659</v>
      </c>
      <c r="AD5367" s="212">
        <v>3</v>
      </c>
      <c r="AE5367" s="212">
        <v>0</v>
      </c>
      <c r="AF5367" s="212">
        <v>3</v>
      </c>
      <c r="AG5367" s="212">
        <v>0</v>
      </c>
      <c r="AH5367" s="212">
        <v>45812.08</v>
      </c>
      <c r="AI5367" s="212">
        <v>56806.98</v>
      </c>
      <c r="AJ5367" s="212">
        <v>1</v>
      </c>
      <c r="AK5367" s="212">
        <v>3</v>
      </c>
      <c r="AL5367" s="212">
        <v>0</v>
      </c>
      <c r="AM5367">
        <v>1</v>
      </c>
      <c r="AN5367" t="str">
        <f>VLOOKUP(H5367,'Base Art'!$A:$AJ,36,FALSE)</f>
        <v>AGROINDUSTRIAS BAIRES</v>
      </c>
    </row>
    <row r="5368" spans="1:40" x14ac:dyDescent="0.25">
      <c r="A5368" s="212" t="s">
        <v>7819</v>
      </c>
      <c r="B5368" s="212">
        <v>1</v>
      </c>
      <c r="C5368" s="212" t="s">
        <v>7820</v>
      </c>
      <c r="D5368" s="212" t="s">
        <v>185</v>
      </c>
      <c r="E5368" s="212">
        <v>59</v>
      </c>
      <c r="F5368" s="212" t="s">
        <v>186</v>
      </c>
      <c r="G5368" s="212" t="s">
        <v>1317</v>
      </c>
      <c r="H5368" s="212">
        <v>10491</v>
      </c>
      <c r="I5368" s="212" t="s">
        <v>1318</v>
      </c>
      <c r="J5368" s="212">
        <v>1349</v>
      </c>
      <c r="K5368" s="212" t="s">
        <v>1311</v>
      </c>
      <c r="L5368" s="212" t="s">
        <v>1312</v>
      </c>
      <c r="M5368" s="212"/>
      <c r="N5368" s="212"/>
      <c r="O5368" s="212"/>
      <c r="P5368" s="212"/>
      <c r="Q5368" s="212"/>
      <c r="R5368" s="212"/>
      <c r="S5368" s="212"/>
      <c r="T5368" s="212"/>
      <c r="U5368" s="212"/>
      <c r="V5368" s="212"/>
      <c r="W5368" s="212"/>
      <c r="X5368" s="212"/>
      <c r="Y5368" s="212">
        <v>1375</v>
      </c>
      <c r="Z5368" s="212" t="s">
        <v>314</v>
      </c>
      <c r="AA5368" s="212" t="s">
        <v>315</v>
      </c>
      <c r="AB5368" s="212">
        <v>35545.963000000003</v>
      </c>
      <c r="AC5368" s="212">
        <v>43010.614999999998</v>
      </c>
      <c r="AD5368" s="212">
        <v>1</v>
      </c>
      <c r="AE5368" s="212">
        <v>0</v>
      </c>
      <c r="AF5368" s="212">
        <v>1</v>
      </c>
      <c r="AG5368" s="212">
        <v>0</v>
      </c>
      <c r="AH5368" s="212">
        <v>35545.96</v>
      </c>
      <c r="AI5368" s="212">
        <v>43010.61</v>
      </c>
      <c r="AJ5368" s="212">
        <v>0</v>
      </c>
      <c r="AK5368" s="212">
        <v>0</v>
      </c>
      <c r="AL5368" s="212">
        <v>0</v>
      </c>
      <c r="AM5368">
        <v>1</v>
      </c>
      <c r="AN5368" t="str">
        <f>VLOOKUP(H5368,'Base Art'!$A:$AJ,36,FALSE)</f>
        <v>AGROINDUSTRIAS BAIRES</v>
      </c>
    </row>
    <row r="5369" spans="1:40" x14ac:dyDescent="0.25">
      <c r="A5369" s="212" t="s">
        <v>7819</v>
      </c>
      <c r="B5369" s="212">
        <v>1</v>
      </c>
      <c r="C5369" s="212" t="s">
        <v>7820</v>
      </c>
      <c r="D5369" s="212" t="s">
        <v>185</v>
      </c>
      <c r="E5369" s="212">
        <v>59</v>
      </c>
      <c r="F5369" s="212" t="s">
        <v>186</v>
      </c>
      <c r="G5369" s="212" t="s">
        <v>1319</v>
      </c>
      <c r="H5369" s="212">
        <v>10493</v>
      </c>
      <c r="I5369" s="212" t="s">
        <v>1320</v>
      </c>
      <c r="J5369" s="212">
        <v>1349</v>
      </c>
      <c r="K5369" s="212" t="s">
        <v>1311</v>
      </c>
      <c r="L5369" s="212" t="s">
        <v>1312</v>
      </c>
      <c r="M5369" s="212"/>
      <c r="N5369" s="212"/>
      <c r="O5369" s="212"/>
      <c r="P5369" s="212"/>
      <c r="Q5369" s="212"/>
      <c r="R5369" s="212"/>
      <c r="S5369" s="212"/>
      <c r="T5369" s="212"/>
      <c r="U5369" s="212"/>
      <c r="V5369" s="212"/>
      <c r="W5369" s="212"/>
      <c r="X5369" s="212"/>
      <c r="Y5369" s="212">
        <v>1375</v>
      </c>
      <c r="Z5369" s="212" t="s">
        <v>314</v>
      </c>
      <c r="AA5369" s="212" t="s">
        <v>315</v>
      </c>
      <c r="AB5369" s="212">
        <v>18151.495999999999</v>
      </c>
      <c r="AC5369" s="212">
        <v>21963.31</v>
      </c>
      <c r="AD5369" s="212">
        <v>3</v>
      </c>
      <c r="AE5369" s="212">
        <v>0</v>
      </c>
      <c r="AF5369" s="212">
        <v>3</v>
      </c>
      <c r="AG5369" s="212">
        <v>0</v>
      </c>
      <c r="AH5369" s="212">
        <v>54454.49</v>
      </c>
      <c r="AI5369" s="212">
        <v>65889.929999999993</v>
      </c>
      <c r="AJ5369" s="212">
        <v>1</v>
      </c>
      <c r="AK5369" s="212">
        <v>3</v>
      </c>
      <c r="AL5369" s="212">
        <v>0</v>
      </c>
      <c r="AM5369">
        <v>1</v>
      </c>
      <c r="AN5369" t="str">
        <f>VLOOKUP(H5369,'Base Art'!$A:$AJ,36,FALSE)</f>
        <v>AGROINDUSTRIAS BAIRES</v>
      </c>
    </row>
    <row r="5370" spans="1:40" x14ac:dyDescent="0.25">
      <c r="A5370" s="212" t="s">
        <v>7819</v>
      </c>
      <c r="B5370" s="212">
        <v>1</v>
      </c>
      <c r="C5370" s="212" t="s">
        <v>7820</v>
      </c>
      <c r="D5370" s="212" t="s">
        <v>185</v>
      </c>
      <c r="E5370" s="212">
        <v>59</v>
      </c>
      <c r="F5370" s="212" t="s">
        <v>186</v>
      </c>
      <c r="G5370" s="212" t="s">
        <v>7927</v>
      </c>
      <c r="H5370" s="212">
        <v>10506</v>
      </c>
      <c r="I5370" s="212" t="s">
        <v>5699</v>
      </c>
      <c r="J5370" s="212">
        <v>1350</v>
      </c>
      <c r="K5370" s="212" t="s">
        <v>7786</v>
      </c>
      <c r="L5370" s="212" t="s">
        <v>7787</v>
      </c>
      <c r="M5370" s="212"/>
      <c r="N5370" s="212"/>
      <c r="O5370" s="212"/>
      <c r="P5370" s="212"/>
      <c r="Q5370" s="212"/>
      <c r="R5370" s="212"/>
      <c r="S5370" s="212"/>
      <c r="T5370" s="212"/>
      <c r="U5370" s="212"/>
      <c r="V5370" s="212"/>
      <c r="W5370" s="212"/>
      <c r="X5370" s="212"/>
      <c r="Y5370" s="212">
        <v>1375</v>
      </c>
      <c r="Z5370" s="212" t="s">
        <v>314</v>
      </c>
      <c r="AA5370" s="212" t="s">
        <v>315</v>
      </c>
      <c r="AB5370" s="212">
        <v>29112.039000000001</v>
      </c>
      <c r="AC5370" s="212">
        <v>36098.928999999996</v>
      </c>
      <c r="AD5370" s="212">
        <v>3</v>
      </c>
      <c r="AE5370" s="212">
        <v>0</v>
      </c>
      <c r="AF5370" s="212">
        <v>3</v>
      </c>
      <c r="AG5370" s="212">
        <v>0</v>
      </c>
      <c r="AH5370" s="212">
        <v>87336.12</v>
      </c>
      <c r="AI5370" s="212">
        <v>108296.79</v>
      </c>
      <c r="AJ5370" s="212">
        <v>0</v>
      </c>
      <c r="AK5370" s="212">
        <v>0</v>
      </c>
      <c r="AL5370" s="212">
        <v>0</v>
      </c>
      <c r="AM5370">
        <v>1</v>
      </c>
      <c r="AN5370" t="str">
        <f>VLOOKUP(H5370,'Base Art'!$A:$AJ,36,FALSE)</f>
        <v>AGROINDUSTRIAS BAIRES</v>
      </c>
    </row>
    <row r="5371" spans="1:40" x14ac:dyDescent="0.25">
      <c r="A5371" s="212" t="s">
        <v>7819</v>
      </c>
      <c r="B5371" s="212">
        <v>1</v>
      </c>
      <c r="C5371" s="212" t="s">
        <v>7820</v>
      </c>
      <c r="D5371" s="212" t="s">
        <v>185</v>
      </c>
      <c r="E5371" s="212">
        <v>59</v>
      </c>
      <c r="F5371" s="212" t="s">
        <v>186</v>
      </c>
      <c r="G5371" s="212" t="s">
        <v>7785</v>
      </c>
      <c r="H5371" s="212">
        <v>10511</v>
      </c>
      <c r="I5371" s="212" t="s">
        <v>5708</v>
      </c>
      <c r="J5371" s="212">
        <v>1350</v>
      </c>
      <c r="K5371" s="212" t="s">
        <v>7786</v>
      </c>
      <c r="L5371" s="212" t="s">
        <v>7787</v>
      </c>
      <c r="M5371" s="212"/>
      <c r="N5371" s="212"/>
      <c r="O5371" s="212"/>
      <c r="P5371" s="212"/>
      <c r="Q5371" s="212"/>
      <c r="R5371" s="212"/>
      <c r="S5371" s="212"/>
      <c r="T5371" s="212"/>
      <c r="U5371" s="212"/>
      <c r="V5371" s="212"/>
      <c r="W5371" s="212"/>
      <c r="X5371" s="212"/>
      <c r="Y5371" s="212">
        <v>1375</v>
      </c>
      <c r="Z5371" s="212" t="s">
        <v>314</v>
      </c>
      <c r="AA5371" s="212" t="s">
        <v>315</v>
      </c>
      <c r="AB5371" s="212">
        <v>11927.764999999999</v>
      </c>
      <c r="AC5371" s="212">
        <v>14432.593999999999</v>
      </c>
      <c r="AD5371" s="212">
        <v>1</v>
      </c>
      <c r="AE5371" s="212">
        <v>0</v>
      </c>
      <c r="AF5371" s="212">
        <v>1</v>
      </c>
      <c r="AG5371" s="212">
        <v>0</v>
      </c>
      <c r="AH5371" s="212">
        <v>11927.76</v>
      </c>
      <c r="AI5371" s="212">
        <v>14432.59</v>
      </c>
      <c r="AJ5371" s="212">
        <v>0</v>
      </c>
      <c r="AK5371" s="212">
        <v>0</v>
      </c>
      <c r="AL5371" s="212">
        <v>0</v>
      </c>
      <c r="AM5371">
        <v>1</v>
      </c>
      <c r="AN5371" t="str">
        <f>VLOOKUP(H5371,'Base Art'!$A:$AJ,36,FALSE)</f>
        <v>AGROINDUSTRIAS BAIRES</v>
      </c>
    </row>
    <row r="5372" spans="1:40" x14ac:dyDescent="0.25">
      <c r="A5372" s="212" t="s">
        <v>7819</v>
      </c>
      <c r="B5372" s="212">
        <v>1</v>
      </c>
      <c r="C5372" s="212" t="s">
        <v>7820</v>
      </c>
      <c r="D5372" s="212" t="s">
        <v>185</v>
      </c>
      <c r="E5372" s="212">
        <v>59</v>
      </c>
      <c r="F5372" s="212" t="s">
        <v>186</v>
      </c>
      <c r="G5372" s="212" t="s">
        <v>1235</v>
      </c>
      <c r="H5372" s="212">
        <v>10721</v>
      </c>
      <c r="I5372" s="212" t="s">
        <v>1236</v>
      </c>
      <c r="J5372" s="212">
        <v>1351</v>
      </c>
      <c r="K5372" s="212" t="s">
        <v>470</v>
      </c>
      <c r="L5372" s="212" t="s">
        <v>471</v>
      </c>
      <c r="M5372" s="212"/>
      <c r="N5372" s="212"/>
      <c r="O5372" s="212"/>
      <c r="P5372" s="212">
        <v>1141</v>
      </c>
      <c r="Q5372" s="212" t="s">
        <v>472</v>
      </c>
      <c r="R5372" s="212" t="s">
        <v>473</v>
      </c>
      <c r="S5372" s="212"/>
      <c r="T5372" s="212"/>
      <c r="U5372" s="212"/>
      <c r="V5372" s="212"/>
      <c r="W5372" s="212"/>
      <c r="X5372" s="212"/>
      <c r="Y5372" s="212">
        <v>1372</v>
      </c>
      <c r="Z5372" s="212" t="s">
        <v>346</v>
      </c>
      <c r="AA5372" s="212" t="s">
        <v>347</v>
      </c>
      <c r="AB5372" s="212">
        <v>0</v>
      </c>
      <c r="AC5372" s="212">
        <v>0</v>
      </c>
      <c r="AD5372" s="212">
        <v>0</v>
      </c>
      <c r="AE5372" s="212">
        <v>8.3299999999999999E-2</v>
      </c>
      <c r="AF5372" s="212">
        <v>8.3299999999999999E-2</v>
      </c>
      <c r="AG5372" s="212">
        <v>0</v>
      </c>
      <c r="AH5372" s="212">
        <v>0</v>
      </c>
      <c r="AI5372" s="212">
        <v>0</v>
      </c>
      <c r="AJ5372" s="212">
        <v>0</v>
      </c>
      <c r="AK5372" s="212">
        <v>0</v>
      </c>
      <c r="AL5372" s="212">
        <v>0</v>
      </c>
      <c r="AM5372">
        <v>1</v>
      </c>
      <c r="AN5372" t="str">
        <f>VLOOKUP(H5372,'Base Art'!$A:$AJ,36,FALSE)</f>
        <v>FERRERO ARGENTINA S.A.</v>
      </c>
    </row>
    <row r="5373" spans="1:40" x14ac:dyDescent="0.25">
      <c r="A5373" s="212" t="s">
        <v>7819</v>
      </c>
      <c r="B5373" s="212">
        <v>1</v>
      </c>
      <c r="C5373" s="212" t="s">
        <v>7820</v>
      </c>
      <c r="D5373" s="212" t="s">
        <v>185</v>
      </c>
      <c r="E5373" s="212">
        <v>59</v>
      </c>
      <c r="F5373" s="212" t="s">
        <v>186</v>
      </c>
      <c r="G5373" s="212" t="s">
        <v>896</v>
      </c>
      <c r="H5373" s="212">
        <v>10761</v>
      </c>
      <c r="I5373" s="212" t="s">
        <v>897</v>
      </c>
      <c r="J5373" s="212">
        <v>1433</v>
      </c>
      <c r="K5373" s="212" t="s">
        <v>892</v>
      </c>
      <c r="L5373" s="212" t="s">
        <v>893</v>
      </c>
      <c r="M5373" s="212"/>
      <c r="N5373" s="212"/>
      <c r="O5373" s="212"/>
      <c r="P5373" s="212"/>
      <c r="Q5373" s="212"/>
      <c r="R5373" s="212"/>
      <c r="S5373" s="212"/>
      <c r="T5373" s="212"/>
      <c r="U5373" s="212"/>
      <c r="V5373" s="212"/>
      <c r="W5373" s="212"/>
      <c r="X5373" s="212"/>
      <c r="Y5373" s="212">
        <v>1374</v>
      </c>
      <c r="Z5373" s="212" t="s">
        <v>336</v>
      </c>
      <c r="AA5373" s="212" t="s">
        <v>337</v>
      </c>
      <c r="AB5373" s="212">
        <v>0</v>
      </c>
      <c r="AC5373" s="212">
        <v>0</v>
      </c>
      <c r="AD5373" s="212">
        <v>0</v>
      </c>
      <c r="AE5373" s="212">
        <v>0.27779999999999999</v>
      </c>
      <c r="AF5373" s="212">
        <v>0.27779999999999999</v>
      </c>
      <c r="AG5373" s="212">
        <v>0</v>
      </c>
      <c r="AH5373" s="212">
        <v>0</v>
      </c>
      <c r="AI5373" s="212">
        <v>0</v>
      </c>
      <c r="AJ5373" s="212">
        <v>0</v>
      </c>
      <c r="AK5373" s="212">
        <v>0</v>
      </c>
      <c r="AL5373" s="212">
        <v>0</v>
      </c>
      <c r="AM5373">
        <v>1</v>
      </c>
      <c r="AN5373" t="str">
        <f>VLOOKUP(H5373,'Base Art'!$A:$AJ,36,FALSE)</f>
        <v>GEORGALOS HNOS. S.A.I.C.A.</v>
      </c>
    </row>
    <row r="5374" spans="1:40" x14ac:dyDescent="0.25">
      <c r="A5374" s="212" t="s">
        <v>7819</v>
      </c>
      <c r="B5374" s="212">
        <v>1</v>
      </c>
      <c r="C5374" s="212" t="s">
        <v>7820</v>
      </c>
      <c r="D5374" s="212" t="s">
        <v>185</v>
      </c>
      <c r="E5374" s="212">
        <v>59</v>
      </c>
      <c r="F5374" s="212" t="s">
        <v>186</v>
      </c>
      <c r="G5374" s="212" t="s">
        <v>902</v>
      </c>
      <c r="H5374" s="212">
        <v>10866</v>
      </c>
      <c r="I5374" s="212" t="s">
        <v>903</v>
      </c>
      <c r="J5374" s="212"/>
      <c r="K5374" s="212"/>
      <c r="L5374" s="212"/>
      <c r="M5374" s="212"/>
      <c r="N5374" s="212"/>
      <c r="O5374" s="212"/>
      <c r="P5374" s="212"/>
      <c r="Q5374" s="212"/>
      <c r="R5374" s="212"/>
      <c r="S5374" s="212"/>
      <c r="T5374" s="212"/>
      <c r="U5374" s="212"/>
      <c r="V5374" s="212"/>
      <c r="W5374" s="212"/>
      <c r="X5374" s="212"/>
      <c r="Y5374" s="212">
        <v>1373</v>
      </c>
      <c r="Z5374" s="212" t="s">
        <v>386</v>
      </c>
      <c r="AA5374" s="212" t="s">
        <v>387</v>
      </c>
      <c r="AB5374" s="212">
        <v>29979.483</v>
      </c>
      <c r="AC5374" s="212">
        <v>36275.173999999999</v>
      </c>
      <c r="AD5374" s="212">
        <v>1</v>
      </c>
      <c r="AE5374" s="212">
        <v>0</v>
      </c>
      <c r="AF5374" s="212">
        <v>1</v>
      </c>
      <c r="AG5374" s="212">
        <v>0</v>
      </c>
      <c r="AH5374" s="212">
        <v>29979.48</v>
      </c>
      <c r="AI5374" s="212">
        <v>36275.17</v>
      </c>
      <c r="AJ5374" s="212">
        <v>0</v>
      </c>
      <c r="AK5374" s="212">
        <v>0</v>
      </c>
      <c r="AL5374" s="212">
        <v>0</v>
      </c>
      <c r="AM5374">
        <v>1</v>
      </c>
      <c r="AN5374" t="str">
        <f>VLOOKUP(H5374,'Base Art'!$A:$AJ,36,FALSE)</f>
        <v>ARCOR S.A.I.C.</v>
      </c>
    </row>
    <row r="5375" spans="1:40" x14ac:dyDescent="0.25">
      <c r="A5375" s="212" t="s">
        <v>7819</v>
      </c>
      <c r="B5375" s="212">
        <v>1</v>
      </c>
      <c r="C5375" s="212" t="s">
        <v>7820</v>
      </c>
      <c r="D5375" s="212" t="s">
        <v>185</v>
      </c>
      <c r="E5375" s="212">
        <v>59</v>
      </c>
      <c r="F5375" s="212" t="s">
        <v>186</v>
      </c>
      <c r="G5375" s="212" t="s">
        <v>7928</v>
      </c>
      <c r="H5375" s="212">
        <v>10974</v>
      </c>
      <c r="I5375" s="212" t="s">
        <v>6507</v>
      </c>
      <c r="J5375" s="212">
        <v>1435</v>
      </c>
      <c r="K5375" s="212" t="s">
        <v>724</v>
      </c>
      <c r="L5375" s="212" t="s">
        <v>725</v>
      </c>
      <c r="M5375" s="212"/>
      <c r="N5375" s="212"/>
      <c r="O5375" s="212"/>
      <c r="P5375" s="212"/>
      <c r="Q5375" s="212"/>
      <c r="R5375" s="212"/>
      <c r="S5375" s="212"/>
      <c r="T5375" s="212"/>
      <c r="U5375" s="212"/>
      <c r="V5375" s="212"/>
      <c r="W5375" s="212"/>
      <c r="X5375" s="212"/>
      <c r="Y5375" s="212">
        <v>1374</v>
      </c>
      <c r="Z5375" s="212" t="s">
        <v>336</v>
      </c>
      <c r="AA5375" s="212" t="s">
        <v>337</v>
      </c>
      <c r="AB5375" s="212">
        <v>76756.61</v>
      </c>
      <c r="AC5375" s="212">
        <v>92875.5</v>
      </c>
      <c r="AD5375" s="212">
        <v>0.16669999999999999</v>
      </c>
      <c r="AE5375" s="212">
        <v>0</v>
      </c>
      <c r="AF5375" s="212">
        <v>0.16669999999999999</v>
      </c>
      <c r="AG5375" s="212">
        <v>0</v>
      </c>
      <c r="AH5375" s="212">
        <v>12792.77</v>
      </c>
      <c r="AI5375" s="212">
        <v>15479.25</v>
      </c>
      <c r="AJ5375" s="212">
        <v>0</v>
      </c>
      <c r="AK5375" s="212">
        <v>0</v>
      </c>
      <c r="AL5375" s="212">
        <v>0</v>
      </c>
      <c r="AM5375">
        <v>1</v>
      </c>
      <c r="AN5375" t="str">
        <f>VLOOKUP(H5375,'Base Art'!$A:$AJ,36,FALSE)</f>
        <v>GEORGALOS HNOS. S.A.I.C.A.</v>
      </c>
    </row>
    <row r="5376" spans="1:40" x14ac:dyDescent="0.25">
      <c r="A5376" s="212" t="s">
        <v>7819</v>
      </c>
      <c r="B5376" s="212">
        <v>1</v>
      </c>
      <c r="C5376" s="212" t="s">
        <v>7820</v>
      </c>
      <c r="D5376" s="212" t="s">
        <v>185</v>
      </c>
      <c r="E5376" s="212">
        <v>59</v>
      </c>
      <c r="F5376" s="212" t="s">
        <v>186</v>
      </c>
      <c r="G5376" s="212" t="s">
        <v>910</v>
      </c>
      <c r="H5376" s="212">
        <v>11064</v>
      </c>
      <c r="I5376" s="212" t="s">
        <v>911</v>
      </c>
      <c r="J5376" s="212">
        <v>1467</v>
      </c>
      <c r="K5376" s="212" t="s">
        <v>912</v>
      </c>
      <c r="L5376" s="212" t="s">
        <v>913</v>
      </c>
      <c r="M5376" s="212"/>
      <c r="N5376" s="212"/>
      <c r="O5376" s="212"/>
      <c r="P5376" s="212"/>
      <c r="Q5376" s="212"/>
      <c r="R5376" s="212"/>
      <c r="S5376" s="212"/>
      <c r="T5376" s="212"/>
      <c r="U5376" s="212"/>
      <c r="V5376" s="212"/>
      <c r="W5376" s="212"/>
      <c r="X5376" s="212"/>
      <c r="Y5376" s="212">
        <v>1374</v>
      </c>
      <c r="Z5376" s="212" t="s">
        <v>336</v>
      </c>
      <c r="AA5376" s="212" t="s">
        <v>337</v>
      </c>
      <c r="AB5376" s="212">
        <v>79274.399999999994</v>
      </c>
      <c r="AC5376" s="212">
        <v>95922.024000000005</v>
      </c>
      <c r="AD5376" s="212">
        <v>0.125</v>
      </c>
      <c r="AE5376" s="212">
        <v>0</v>
      </c>
      <c r="AF5376" s="212">
        <v>0.125</v>
      </c>
      <c r="AG5376" s="212">
        <v>0</v>
      </c>
      <c r="AH5376" s="212">
        <v>9909.2999999999993</v>
      </c>
      <c r="AI5376" s="212">
        <v>11990.25</v>
      </c>
      <c r="AJ5376" s="212">
        <v>0</v>
      </c>
      <c r="AK5376" s="212">
        <v>0</v>
      </c>
      <c r="AL5376" s="212">
        <v>0</v>
      </c>
      <c r="AM5376">
        <v>1</v>
      </c>
      <c r="AN5376" t="str">
        <f>VLOOKUP(H5376,'Base Art'!$A:$AJ,36,FALSE)</f>
        <v>LHERITIER ARGENTINA S.A.</v>
      </c>
    </row>
    <row r="5377" spans="1:40" x14ac:dyDescent="0.25">
      <c r="A5377" s="212" t="s">
        <v>7819</v>
      </c>
      <c r="B5377" s="212">
        <v>1</v>
      </c>
      <c r="C5377" s="212" t="s">
        <v>7820</v>
      </c>
      <c r="D5377" s="212" t="s">
        <v>185</v>
      </c>
      <c r="E5377" s="212">
        <v>59</v>
      </c>
      <c r="F5377" s="212" t="s">
        <v>186</v>
      </c>
      <c r="G5377" s="212" t="s">
        <v>916</v>
      </c>
      <c r="H5377" s="212">
        <v>11079</v>
      </c>
      <c r="I5377" s="212" t="s">
        <v>917</v>
      </c>
      <c r="J5377" s="212">
        <v>1018</v>
      </c>
      <c r="K5377" s="212" t="s">
        <v>392</v>
      </c>
      <c r="L5377" s="212" t="s">
        <v>393</v>
      </c>
      <c r="M5377" s="212"/>
      <c r="N5377" s="212"/>
      <c r="O5377" s="212"/>
      <c r="P5377" s="212"/>
      <c r="Q5377" s="212"/>
      <c r="R5377" s="212"/>
      <c r="S5377" s="212"/>
      <c r="T5377" s="212"/>
      <c r="U5377" s="212"/>
      <c r="V5377" s="212"/>
      <c r="W5377" s="212"/>
      <c r="X5377" s="212"/>
      <c r="Y5377" s="212">
        <v>1402</v>
      </c>
      <c r="Z5377" s="212" t="s">
        <v>300</v>
      </c>
      <c r="AA5377" s="212" t="s">
        <v>301</v>
      </c>
      <c r="AB5377" s="212">
        <v>186524.74799999999</v>
      </c>
      <c r="AC5377" s="212">
        <v>225694.96</v>
      </c>
      <c r="AD5377" s="212">
        <v>5.5599999999999997E-2</v>
      </c>
      <c r="AE5377" s="212">
        <v>0</v>
      </c>
      <c r="AF5377" s="212">
        <v>5.5599999999999997E-2</v>
      </c>
      <c r="AG5377" s="212">
        <v>0</v>
      </c>
      <c r="AH5377" s="212">
        <v>10362.49</v>
      </c>
      <c r="AI5377" s="212">
        <v>12538.61</v>
      </c>
      <c r="AJ5377" s="212">
        <v>0</v>
      </c>
      <c r="AK5377" s="212">
        <v>0</v>
      </c>
      <c r="AL5377" s="212">
        <v>0</v>
      </c>
      <c r="AM5377">
        <v>1</v>
      </c>
      <c r="AN5377" t="str">
        <f>VLOOKUP(H5377,'Base Art'!$A:$AJ,36,FALSE)</f>
        <v>ENERGIZER ARGENTINA S.A.</v>
      </c>
    </row>
    <row r="5378" spans="1:40" x14ac:dyDescent="0.25">
      <c r="A5378" s="212" t="s">
        <v>7819</v>
      </c>
      <c r="B5378" s="212">
        <v>1</v>
      </c>
      <c r="C5378" s="212" t="s">
        <v>7820</v>
      </c>
      <c r="D5378" s="212" t="s">
        <v>185</v>
      </c>
      <c r="E5378" s="212">
        <v>59</v>
      </c>
      <c r="F5378" s="212" t="s">
        <v>186</v>
      </c>
      <c r="G5378" s="212" t="s">
        <v>918</v>
      </c>
      <c r="H5378" s="212">
        <v>11093</v>
      </c>
      <c r="I5378" s="212" t="s">
        <v>919</v>
      </c>
      <c r="J5378" s="212">
        <v>1351</v>
      </c>
      <c r="K5378" s="212" t="s">
        <v>470</v>
      </c>
      <c r="L5378" s="212" t="s">
        <v>471</v>
      </c>
      <c r="M5378" s="212"/>
      <c r="N5378" s="212"/>
      <c r="O5378" s="212"/>
      <c r="P5378" s="212">
        <v>1141</v>
      </c>
      <c r="Q5378" s="212" t="s">
        <v>472</v>
      </c>
      <c r="R5378" s="212" t="s">
        <v>473</v>
      </c>
      <c r="S5378" s="212"/>
      <c r="T5378" s="212"/>
      <c r="U5378" s="212"/>
      <c r="V5378" s="212"/>
      <c r="W5378" s="212"/>
      <c r="X5378" s="212"/>
      <c r="Y5378" s="212">
        <v>1372</v>
      </c>
      <c r="Z5378" s="212" t="s">
        <v>346</v>
      </c>
      <c r="AA5378" s="212" t="s">
        <v>347</v>
      </c>
      <c r="AB5378" s="212">
        <v>264368.62</v>
      </c>
      <c r="AC5378" s="212">
        <v>319886.03399999999</v>
      </c>
      <c r="AD5378" s="212">
        <v>8.3299999999999999E-2</v>
      </c>
      <c r="AE5378" s="212">
        <v>0</v>
      </c>
      <c r="AF5378" s="212">
        <v>8.3299999999999999E-2</v>
      </c>
      <c r="AG5378" s="212">
        <v>0</v>
      </c>
      <c r="AH5378" s="212">
        <v>22030.720000000001</v>
      </c>
      <c r="AI5378" s="212">
        <v>26657.17</v>
      </c>
      <c r="AJ5378" s="212">
        <v>1</v>
      </c>
      <c r="AK5378" s="212">
        <v>0.08</v>
      </c>
      <c r="AL5378" s="212">
        <v>0</v>
      </c>
      <c r="AM5378">
        <v>1</v>
      </c>
      <c r="AN5378" t="str">
        <f>VLOOKUP(H5378,'Base Art'!$A:$AJ,36,FALSE)</f>
        <v>FERRERO ARGENTINA S.A.</v>
      </c>
    </row>
    <row r="5379" spans="1:40" x14ac:dyDescent="0.25">
      <c r="A5379" s="212" t="s">
        <v>7819</v>
      </c>
      <c r="B5379" s="212">
        <v>1</v>
      </c>
      <c r="C5379" s="212" t="s">
        <v>7820</v>
      </c>
      <c r="D5379" s="212" t="s">
        <v>185</v>
      </c>
      <c r="E5379" s="212">
        <v>59</v>
      </c>
      <c r="F5379" s="212" t="s">
        <v>186</v>
      </c>
      <c r="G5379" s="212" t="s">
        <v>1525</v>
      </c>
      <c r="H5379" s="212">
        <v>11145</v>
      </c>
      <c r="I5379" s="212" t="s">
        <v>1526</v>
      </c>
      <c r="J5379" s="212">
        <v>1193</v>
      </c>
      <c r="K5379" s="212" t="s">
        <v>506</v>
      </c>
      <c r="L5379" s="212" t="s">
        <v>507</v>
      </c>
      <c r="M5379" s="212"/>
      <c r="N5379" s="212"/>
      <c r="O5379" s="212"/>
      <c r="P5379" s="212"/>
      <c r="Q5379" s="212"/>
      <c r="R5379" s="212"/>
      <c r="S5379" s="212"/>
      <c r="T5379" s="212"/>
      <c r="U5379" s="212"/>
      <c r="V5379" s="212"/>
      <c r="W5379" s="212"/>
      <c r="X5379" s="212"/>
      <c r="Y5379" s="212">
        <v>1375</v>
      </c>
      <c r="Z5379" s="212" t="s">
        <v>314</v>
      </c>
      <c r="AA5379" s="212" t="s">
        <v>315</v>
      </c>
      <c r="AB5379" s="212">
        <v>0</v>
      </c>
      <c r="AC5379" s="212">
        <v>0</v>
      </c>
      <c r="AD5379" s="212">
        <v>0</v>
      </c>
      <c r="AE5379" s="212">
        <v>1</v>
      </c>
      <c r="AF5379" s="212">
        <v>1</v>
      </c>
      <c r="AG5379" s="212">
        <v>0</v>
      </c>
      <c r="AH5379" s="212">
        <v>0</v>
      </c>
      <c r="AI5379" s="212">
        <v>0</v>
      </c>
      <c r="AJ5379" s="212">
        <v>1</v>
      </c>
      <c r="AK5379" s="212">
        <v>1</v>
      </c>
      <c r="AL5379" s="212">
        <v>0</v>
      </c>
      <c r="AM5379">
        <v>1</v>
      </c>
      <c r="AN5379" t="str">
        <f>VLOOKUP(H5379,'Base Art'!$A:$AJ,36,FALSE)</f>
        <v>MASTERFOODS ARGENTINA LTD.</v>
      </c>
    </row>
    <row r="5380" spans="1:40" x14ac:dyDescent="0.25">
      <c r="A5380" s="212" t="s">
        <v>7819</v>
      </c>
      <c r="B5380" s="212">
        <v>1</v>
      </c>
      <c r="C5380" s="212" t="s">
        <v>7820</v>
      </c>
      <c r="D5380" s="212" t="s">
        <v>185</v>
      </c>
      <c r="E5380" s="212">
        <v>59</v>
      </c>
      <c r="F5380" s="212" t="s">
        <v>186</v>
      </c>
      <c r="G5380" s="212" t="s">
        <v>1425</v>
      </c>
      <c r="H5380" s="212">
        <v>11181</v>
      </c>
      <c r="I5380" s="212" t="s">
        <v>1426</v>
      </c>
      <c r="J5380" s="212"/>
      <c r="K5380" s="212"/>
      <c r="L5380" s="212"/>
      <c r="M5380" s="212"/>
      <c r="N5380" s="212"/>
      <c r="O5380" s="212"/>
      <c r="P5380" s="212">
        <v>1356</v>
      </c>
      <c r="Q5380" s="212" t="s">
        <v>1048</v>
      </c>
      <c r="R5380" s="212" t="s">
        <v>1049</v>
      </c>
      <c r="S5380" s="212"/>
      <c r="T5380" s="212"/>
      <c r="U5380" s="212"/>
      <c r="V5380" s="212"/>
      <c r="W5380" s="212"/>
      <c r="X5380" s="212"/>
      <c r="Y5380" s="212">
        <v>1373</v>
      </c>
      <c r="Z5380" s="212" t="s">
        <v>386</v>
      </c>
      <c r="AA5380" s="212" t="s">
        <v>387</v>
      </c>
      <c r="AB5380" s="212">
        <v>56373.01</v>
      </c>
      <c r="AC5380" s="212">
        <v>68211.331999999995</v>
      </c>
      <c r="AD5380" s="212">
        <v>6.25E-2</v>
      </c>
      <c r="AE5380" s="212">
        <v>0</v>
      </c>
      <c r="AF5380" s="212">
        <v>6.25E-2</v>
      </c>
      <c r="AG5380" s="212">
        <v>0</v>
      </c>
      <c r="AH5380" s="212">
        <v>3523.31</v>
      </c>
      <c r="AI5380" s="212">
        <v>4263.21</v>
      </c>
      <c r="AJ5380" s="212">
        <v>0</v>
      </c>
      <c r="AK5380" s="212">
        <v>0</v>
      </c>
      <c r="AL5380" s="212">
        <v>0</v>
      </c>
      <c r="AM5380">
        <v>1</v>
      </c>
      <c r="AN5380" t="str">
        <f>VLOOKUP(H5380,'Base Art'!$A:$AJ,36,FALSE)</f>
        <v>ALIMENTARIO MONTECRISTO S.R.L.</v>
      </c>
    </row>
    <row r="5381" spans="1:40" x14ac:dyDescent="0.25">
      <c r="A5381" s="212" t="s">
        <v>7819</v>
      </c>
      <c r="B5381" s="212">
        <v>1</v>
      </c>
      <c r="C5381" s="212" t="s">
        <v>7820</v>
      </c>
      <c r="D5381" s="212" t="s">
        <v>185</v>
      </c>
      <c r="E5381" s="212">
        <v>59</v>
      </c>
      <c r="F5381" s="212" t="s">
        <v>186</v>
      </c>
      <c r="G5381" s="212" t="s">
        <v>7929</v>
      </c>
      <c r="H5381" s="212">
        <v>11223</v>
      </c>
      <c r="I5381" s="212" t="s">
        <v>6969</v>
      </c>
      <c r="J5381" s="212"/>
      <c r="K5381" s="212"/>
      <c r="L5381" s="212"/>
      <c r="M5381" s="212"/>
      <c r="N5381" s="212"/>
      <c r="O5381" s="212"/>
      <c r="P5381" s="212">
        <v>1365</v>
      </c>
      <c r="Q5381" s="212" t="s">
        <v>1052</v>
      </c>
      <c r="R5381" s="212" t="s">
        <v>1053</v>
      </c>
      <c r="S5381" s="212"/>
      <c r="T5381" s="212"/>
      <c r="U5381" s="212"/>
      <c r="V5381" s="212"/>
      <c r="W5381" s="212"/>
      <c r="X5381" s="212"/>
      <c r="Y5381" s="212">
        <v>1374</v>
      </c>
      <c r="Z5381" s="212" t="s">
        <v>336</v>
      </c>
      <c r="AA5381" s="212" t="s">
        <v>337</v>
      </c>
      <c r="AB5381" s="212">
        <v>122796.942</v>
      </c>
      <c r="AC5381" s="212">
        <v>148584.30300000001</v>
      </c>
      <c r="AD5381" s="212">
        <v>8.3299999999999999E-2</v>
      </c>
      <c r="AE5381" s="212">
        <v>0</v>
      </c>
      <c r="AF5381" s="212">
        <v>8.3299999999999999E-2</v>
      </c>
      <c r="AG5381" s="212">
        <v>0</v>
      </c>
      <c r="AH5381" s="212">
        <v>10233.08</v>
      </c>
      <c r="AI5381" s="212">
        <v>12382.03</v>
      </c>
      <c r="AJ5381" s="212">
        <v>0</v>
      </c>
      <c r="AK5381" s="212">
        <v>0</v>
      </c>
      <c r="AL5381" s="212">
        <v>0</v>
      </c>
      <c r="AM5381">
        <v>1</v>
      </c>
      <c r="AN5381" t="str">
        <f>VLOOKUP(H5381,'Base Art'!$A:$AJ,36,FALSE)</f>
        <v>IMPORTADORA SUDAMERICANA S.R.L.</v>
      </c>
    </row>
    <row r="5382" spans="1:40" x14ac:dyDescent="0.25">
      <c r="A5382" s="212" t="s">
        <v>7819</v>
      </c>
      <c r="B5382" s="212">
        <v>1</v>
      </c>
      <c r="C5382" s="212" t="s">
        <v>7820</v>
      </c>
      <c r="D5382" s="212" t="s">
        <v>185</v>
      </c>
      <c r="E5382" s="212">
        <v>59</v>
      </c>
      <c r="F5382" s="212" t="s">
        <v>186</v>
      </c>
      <c r="G5382" s="212" t="s">
        <v>7881</v>
      </c>
      <c r="H5382" s="212">
        <v>11226</v>
      </c>
      <c r="I5382" s="212" t="s">
        <v>6975</v>
      </c>
      <c r="J5382" s="212"/>
      <c r="K5382" s="212"/>
      <c r="L5382" s="212"/>
      <c r="M5382" s="212"/>
      <c r="N5382" s="212"/>
      <c r="O5382" s="212"/>
      <c r="P5382" s="212">
        <v>1365</v>
      </c>
      <c r="Q5382" s="212" t="s">
        <v>1052</v>
      </c>
      <c r="R5382" s="212" t="s">
        <v>1053</v>
      </c>
      <c r="S5382" s="212"/>
      <c r="T5382" s="212"/>
      <c r="U5382" s="212"/>
      <c r="V5382" s="212"/>
      <c r="W5382" s="212"/>
      <c r="X5382" s="212"/>
      <c r="Y5382" s="212">
        <v>1374</v>
      </c>
      <c r="Z5382" s="212" t="s">
        <v>336</v>
      </c>
      <c r="AA5382" s="212" t="s">
        <v>337</v>
      </c>
      <c r="AB5382" s="212">
        <v>181397.82800000001</v>
      </c>
      <c r="AC5382" s="212">
        <v>219491.383</v>
      </c>
      <c r="AD5382" s="212">
        <v>8.3299999999999999E-2</v>
      </c>
      <c r="AE5382" s="212">
        <v>0</v>
      </c>
      <c r="AF5382" s="212">
        <v>8.3299999999999999E-2</v>
      </c>
      <c r="AG5382" s="212">
        <v>0</v>
      </c>
      <c r="AH5382" s="212">
        <v>15116.49</v>
      </c>
      <c r="AI5382" s="212">
        <v>18290.95</v>
      </c>
      <c r="AJ5382" s="212">
        <v>0</v>
      </c>
      <c r="AK5382" s="212">
        <v>0</v>
      </c>
      <c r="AL5382" s="212">
        <v>0</v>
      </c>
      <c r="AM5382">
        <v>1</v>
      </c>
      <c r="AN5382" t="str">
        <f>VLOOKUP(H5382,'Base Art'!$A:$AJ,36,FALSE)</f>
        <v>IMPORTADORA SUDAMERICANA S.R.L.</v>
      </c>
    </row>
    <row r="5383" spans="1:40" x14ac:dyDescent="0.25">
      <c r="A5383" s="212" t="s">
        <v>7819</v>
      </c>
      <c r="B5383" s="212">
        <v>1</v>
      </c>
      <c r="C5383" s="212" t="s">
        <v>7820</v>
      </c>
      <c r="D5383" s="212" t="s">
        <v>185</v>
      </c>
      <c r="E5383" s="212">
        <v>59</v>
      </c>
      <c r="F5383" s="212" t="s">
        <v>186</v>
      </c>
      <c r="G5383" s="212" t="s">
        <v>7790</v>
      </c>
      <c r="H5383" s="212">
        <v>11230</v>
      </c>
      <c r="I5383" s="212" t="s">
        <v>6983</v>
      </c>
      <c r="J5383" s="212"/>
      <c r="K5383" s="212"/>
      <c r="L5383" s="212"/>
      <c r="M5383" s="212"/>
      <c r="N5383" s="212"/>
      <c r="O5383" s="212"/>
      <c r="P5383" s="212">
        <v>1365</v>
      </c>
      <c r="Q5383" s="212" t="s">
        <v>1052</v>
      </c>
      <c r="R5383" s="212" t="s">
        <v>1053</v>
      </c>
      <c r="S5383" s="212"/>
      <c r="T5383" s="212"/>
      <c r="U5383" s="212"/>
      <c r="V5383" s="212"/>
      <c r="W5383" s="212"/>
      <c r="X5383" s="212"/>
      <c r="Y5383" s="212">
        <v>1374</v>
      </c>
      <c r="Z5383" s="212" t="s">
        <v>336</v>
      </c>
      <c r="AA5383" s="212" t="s">
        <v>337</v>
      </c>
      <c r="AB5383" s="212">
        <v>165448.76</v>
      </c>
      <c r="AC5383" s="212">
        <v>200193.008</v>
      </c>
      <c r="AD5383" s="212">
        <v>8.3299999999999999E-2</v>
      </c>
      <c r="AE5383" s="212">
        <v>0</v>
      </c>
      <c r="AF5383" s="212">
        <v>8.3299999999999999E-2</v>
      </c>
      <c r="AG5383" s="212">
        <v>0</v>
      </c>
      <c r="AH5383" s="212">
        <v>13787.4</v>
      </c>
      <c r="AI5383" s="212">
        <v>16682.75</v>
      </c>
      <c r="AJ5383" s="212">
        <v>0</v>
      </c>
      <c r="AK5383" s="212">
        <v>0</v>
      </c>
      <c r="AL5383" s="212">
        <v>0</v>
      </c>
      <c r="AM5383">
        <v>1</v>
      </c>
      <c r="AN5383" t="str">
        <f>VLOOKUP(H5383,'Base Art'!$A:$AJ,36,FALSE)</f>
        <v>IMPORTADORA SUDAMERICANA S.R.L.</v>
      </c>
    </row>
    <row r="5384" spans="1:40" x14ac:dyDescent="0.25">
      <c r="A5384" s="212" t="s">
        <v>7819</v>
      </c>
      <c r="B5384" s="212">
        <v>1</v>
      </c>
      <c r="C5384" s="212" t="s">
        <v>7820</v>
      </c>
      <c r="D5384" s="212" t="s">
        <v>185</v>
      </c>
      <c r="E5384" s="212">
        <v>59</v>
      </c>
      <c r="F5384" s="212" t="s">
        <v>186</v>
      </c>
      <c r="G5384" s="212" t="s">
        <v>7930</v>
      </c>
      <c r="H5384" s="212">
        <v>11232</v>
      </c>
      <c r="I5384" s="212" t="s">
        <v>1239</v>
      </c>
      <c r="J5384" s="212"/>
      <c r="K5384" s="212"/>
      <c r="L5384" s="212"/>
      <c r="M5384" s="212"/>
      <c r="N5384" s="212"/>
      <c r="O5384" s="212"/>
      <c r="P5384" s="212">
        <v>1365</v>
      </c>
      <c r="Q5384" s="212" t="s">
        <v>1052</v>
      </c>
      <c r="R5384" s="212" t="s">
        <v>1053</v>
      </c>
      <c r="S5384" s="212"/>
      <c r="T5384" s="212"/>
      <c r="U5384" s="212"/>
      <c r="V5384" s="212"/>
      <c r="W5384" s="212"/>
      <c r="X5384" s="212"/>
      <c r="Y5384" s="212">
        <v>1374</v>
      </c>
      <c r="Z5384" s="212" t="s">
        <v>336</v>
      </c>
      <c r="AA5384" s="212" t="s">
        <v>337</v>
      </c>
      <c r="AB5384" s="212">
        <v>174224.79699999999</v>
      </c>
      <c r="AC5384" s="212">
        <v>210811.997</v>
      </c>
      <c r="AD5384" s="212">
        <v>8.3299999999999999E-2</v>
      </c>
      <c r="AE5384" s="212">
        <v>0</v>
      </c>
      <c r="AF5384" s="212">
        <v>8.3299999999999999E-2</v>
      </c>
      <c r="AG5384" s="212">
        <v>0</v>
      </c>
      <c r="AH5384" s="212">
        <v>14518.73</v>
      </c>
      <c r="AI5384" s="212">
        <v>17567.669999999998</v>
      </c>
      <c r="AJ5384" s="212">
        <v>0</v>
      </c>
      <c r="AK5384" s="212">
        <v>0</v>
      </c>
      <c r="AL5384" s="212">
        <v>0</v>
      </c>
      <c r="AM5384">
        <v>1</v>
      </c>
      <c r="AN5384" t="str">
        <f>VLOOKUP(H5384,'Base Art'!$A:$AJ,36,FALSE)</f>
        <v>IMPORTADORA SUDAMERICANA S.R.L.</v>
      </c>
    </row>
    <row r="5385" spans="1:40" x14ac:dyDescent="0.25">
      <c r="A5385" s="212" t="s">
        <v>7819</v>
      </c>
      <c r="B5385" s="212">
        <v>1</v>
      </c>
      <c r="C5385" s="212" t="s">
        <v>7820</v>
      </c>
      <c r="D5385" s="212" t="s">
        <v>185</v>
      </c>
      <c r="E5385" s="212">
        <v>59</v>
      </c>
      <c r="F5385" s="212" t="s">
        <v>186</v>
      </c>
      <c r="G5385" s="212" t="s">
        <v>7931</v>
      </c>
      <c r="H5385" s="212">
        <v>11254</v>
      </c>
      <c r="I5385" s="212" t="s">
        <v>7026</v>
      </c>
      <c r="J5385" s="212">
        <v>1447</v>
      </c>
      <c r="K5385" s="212" t="s">
        <v>848</v>
      </c>
      <c r="L5385" s="212" t="s">
        <v>849</v>
      </c>
      <c r="M5385" s="212"/>
      <c r="N5385" s="212"/>
      <c r="O5385" s="212"/>
      <c r="P5385" s="212"/>
      <c r="Q5385" s="212"/>
      <c r="R5385" s="212"/>
      <c r="S5385" s="212"/>
      <c r="T5385" s="212"/>
      <c r="U5385" s="212"/>
      <c r="V5385" s="212"/>
      <c r="W5385" s="212"/>
      <c r="X5385" s="212"/>
      <c r="Y5385" s="212">
        <v>1376</v>
      </c>
      <c r="Z5385" s="212" t="s">
        <v>320</v>
      </c>
      <c r="AA5385" s="212" t="s">
        <v>321</v>
      </c>
      <c r="AB5385" s="212">
        <v>79649.17</v>
      </c>
      <c r="AC5385" s="212">
        <v>96375.494000000006</v>
      </c>
      <c r="AD5385" s="212">
        <v>8.3299999999999999E-2</v>
      </c>
      <c r="AE5385" s="212">
        <v>0</v>
      </c>
      <c r="AF5385" s="212">
        <v>8.3299999999999999E-2</v>
      </c>
      <c r="AG5385" s="212">
        <v>0</v>
      </c>
      <c r="AH5385" s="212">
        <v>6637.43</v>
      </c>
      <c r="AI5385" s="212">
        <v>8031.29</v>
      </c>
      <c r="AJ5385" s="212">
        <v>1</v>
      </c>
      <c r="AK5385" s="212">
        <v>0.08</v>
      </c>
      <c r="AL5385" s="212">
        <v>0</v>
      </c>
      <c r="AM5385">
        <v>1</v>
      </c>
      <c r="AN5385" t="str">
        <f>VLOOKUP(H5385,'Base Art'!$A:$AJ,36,FALSE)</f>
        <v>JORGE LUIS SUAREZ</v>
      </c>
    </row>
    <row r="5386" spans="1:40" x14ac:dyDescent="0.25">
      <c r="A5386" s="212" t="s">
        <v>7819</v>
      </c>
      <c r="B5386" s="212">
        <v>1</v>
      </c>
      <c r="C5386" s="212" t="s">
        <v>7820</v>
      </c>
      <c r="D5386" s="212" t="s">
        <v>185</v>
      </c>
      <c r="E5386" s="212">
        <v>59</v>
      </c>
      <c r="F5386" s="212" t="s">
        <v>186</v>
      </c>
      <c r="G5386" s="212" t="s">
        <v>1535</v>
      </c>
      <c r="H5386" s="212">
        <v>11352</v>
      </c>
      <c r="I5386" s="212" t="s">
        <v>1536</v>
      </c>
      <c r="J5386" s="212"/>
      <c r="K5386" s="212"/>
      <c r="L5386" s="212"/>
      <c r="M5386" s="212"/>
      <c r="N5386" s="212"/>
      <c r="O5386" s="212"/>
      <c r="P5386" s="212"/>
      <c r="Q5386" s="212"/>
      <c r="R5386" s="212"/>
      <c r="S5386" s="212"/>
      <c r="T5386" s="212"/>
      <c r="U5386" s="212"/>
      <c r="V5386" s="212"/>
      <c r="W5386" s="212"/>
      <c r="X5386" s="212"/>
      <c r="Y5386" s="212"/>
      <c r="Z5386" s="212"/>
      <c r="AA5386" s="212"/>
      <c r="AB5386" s="212">
        <v>78323.350000000006</v>
      </c>
      <c r="AC5386" s="212">
        <v>94771.263999999996</v>
      </c>
      <c r="AD5386" s="212">
        <v>8.3299999999999999E-2</v>
      </c>
      <c r="AE5386" s="212">
        <v>0</v>
      </c>
      <c r="AF5386" s="212">
        <v>8.3299999999999999E-2</v>
      </c>
      <c r="AG5386" s="212">
        <v>0</v>
      </c>
      <c r="AH5386" s="212">
        <v>6526.95</v>
      </c>
      <c r="AI5386" s="212">
        <v>7897.61</v>
      </c>
      <c r="AJ5386" s="212">
        <v>0</v>
      </c>
      <c r="AK5386" s="212">
        <v>0</v>
      </c>
      <c r="AL5386" s="212">
        <v>0</v>
      </c>
      <c r="AM5386">
        <v>1</v>
      </c>
      <c r="AN5386" t="str">
        <f>VLOOKUP(H5386,'Base Art'!$A:$AJ,36,FALSE)</f>
        <v>DOLCEVITA DE LA DOLCE S.R.L</v>
      </c>
    </row>
    <row r="5387" spans="1:40" x14ac:dyDescent="0.25">
      <c r="A5387" s="212" t="s">
        <v>7819</v>
      </c>
      <c r="B5387" s="212">
        <v>1</v>
      </c>
      <c r="C5387" s="212" t="s">
        <v>7820</v>
      </c>
      <c r="D5387" s="212" t="s">
        <v>185</v>
      </c>
      <c r="E5387" s="212">
        <v>59</v>
      </c>
      <c r="F5387" s="212" t="s">
        <v>186</v>
      </c>
      <c r="G5387" s="212" t="s">
        <v>1497</v>
      </c>
      <c r="H5387" s="212">
        <v>11354</v>
      </c>
      <c r="I5387" s="212" t="s">
        <v>1498</v>
      </c>
      <c r="J5387" s="212"/>
      <c r="K5387" s="212"/>
      <c r="L5387" s="212"/>
      <c r="M5387" s="212"/>
      <c r="N5387" s="212"/>
      <c r="O5387" s="212"/>
      <c r="P5387" s="212"/>
      <c r="Q5387" s="212"/>
      <c r="R5387" s="212"/>
      <c r="S5387" s="212"/>
      <c r="T5387" s="212"/>
      <c r="U5387" s="212"/>
      <c r="V5387" s="212"/>
      <c r="W5387" s="212"/>
      <c r="X5387" s="212"/>
      <c r="Y5387" s="212"/>
      <c r="Z5387" s="212"/>
      <c r="AA5387" s="212"/>
      <c r="AB5387" s="212">
        <v>60427.54</v>
      </c>
      <c r="AC5387" s="212">
        <v>73117.327999999994</v>
      </c>
      <c r="AD5387" s="212">
        <v>8.3299999999999999E-2</v>
      </c>
      <c r="AE5387" s="212">
        <v>0</v>
      </c>
      <c r="AF5387" s="212">
        <v>8.3299999999999999E-2</v>
      </c>
      <c r="AG5387" s="212">
        <v>0</v>
      </c>
      <c r="AH5387" s="212">
        <v>5035.63</v>
      </c>
      <c r="AI5387" s="212">
        <v>6093.11</v>
      </c>
      <c r="AJ5387" s="212">
        <v>0</v>
      </c>
      <c r="AK5387" s="212">
        <v>0</v>
      </c>
      <c r="AL5387" s="212">
        <v>0</v>
      </c>
      <c r="AM5387">
        <v>1</v>
      </c>
      <c r="AN5387" t="str">
        <f>VLOOKUP(H5387,'Base Art'!$A:$AJ,36,FALSE)</f>
        <v>DOLCEVITA DE LA DOLCE S.R.L</v>
      </c>
    </row>
    <row r="5388" spans="1:40" x14ac:dyDescent="0.25">
      <c r="A5388" s="212" t="s">
        <v>7819</v>
      </c>
      <c r="B5388" s="212">
        <v>1</v>
      </c>
      <c r="C5388" s="212" t="s">
        <v>7820</v>
      </c>
      <c r="D5388" s="212" t="s">
        <v>185</v>
      </c>
      <c r="E5388" s="212">
        <v>59</v>
      </c>
      <c r="F5388" s="212" t="s">
        <v>186</v>
      </c>
      <c r="G5388" s="212" t="s">
        <v>1056</v>
      </c>
      <c r="H5388" s="212">
        <v>11368</v>
      </c>
      <c r="I5388" s="212" t="s">
        <v>1057</v>
      </c>
      <c r="J5388" s="212">
        <v>1205</v>
      </c>
      <c r="K5388" s="212" t="s">
        <v>592</v>
      </c>
      <c r="L5388" s="212" t="s">
        <v>593</v>
      </c>
      <c r="M5388" s="212"/>
      <c r="N5388" s="212"/>
      <c r="O5388" s="212"/>
      <c r="P5388" s="212"/>
      <c r="Q5388" s="212"/>
      <c r="R5388" s="212"/>
      <c r="S5388" s="212"/>
      <c r="T5388" s="212"/>
      <c r="U5388" s="212"/>
      <c r="V5388" s="212"/>
      <c r="W5388" s="212"/>
      <c r="X5388" s="212"/>
      <c r="Y5388" s="212"/>
      <c r="Z5388" s="212"/>
      <c r="AA5388" s="212"/>
      <c r="AB5388" s="212">
        <v>49284.462</v>
      </c>
      <c r="AC5388" s="212">
        <v>59634.203000000001</v>
      </c>
      <c r="AD5388" s="212">
        <v>0.25</v>
      </c>
      <c r="AE5388" s="212">
        <v>0</v>
      </c>
      <c r="AF5388" s="212">
        <v>0.25</v>
      </c>
      <c r="AG5388" s="212">
        <v>0</v>
      </c>
      <c r="AH5388" s="212">
        <v>12321.12</v>
      </c>
      <c r="AI5388" s="212">
        <v>14908.55</v>
      </c>
      <c r="AJ5388" s="212">
        <v>1</v>
      </c>
      <c r="AK5388" s="212">
        <v>0.25</v>
      </c>
      <c r="AL5388" s="212">
        <v>0</v>
      </c>
      <c r="AM5388">
        <v>1</v>
      </c>
      <c r="AN5388" t="str">
        <f>VLOOKUP(H5388,'Base Art'!$A:$AJ,36,FALSE)</f>
        <v>FERRERO ARGENTINA S.A.</v>
      </c>
    </row>
    <row r="5389" spans="1:40" x14ac:dyDescent="0.25">
      <c r="A5389" s="212" t="s">
        <v>7819</v>
      </c>
      <c r="B5389" s="212">
        <v>1</v>
      </c>
      <c r="C5389" s="212" t="s">
        <v>7820</v>
      </c>
      <c r="D5389" s="212" t="s">
        <v>185</v>
      </c>
      <c r="E5389" s="212">
        <v>59</v>
      </c>
      <c r="F5389" s="212" t="s">
        <v>186</v>
      </c>
      <c r="G5389" s="212" t="s">
        <v>7690</v>
      </c>
      <c r="H5389" s="212">
        <v>11442</v>
      </c>
      <c r="I5389" s="212" t="s">
        <v>7387</v>
      </c>
      <c r="J5389" s="212">
        <v>1426</v>
      </c>
      <c r="K5389" s="212" t="s">
        <v>1245</v>
      </c>
      <c r="L5389" s="212" t="s">
        <v>1246</v>
      </c>
      <c r="M5389" s="212"/>
      <c r="N5389" s="212"/>
      <c r="O5389" s="212"/>
      <c r="P5389" s="212"/>
      <c r="Q5389" s="212"/>
      <c r="R5389" s="212"/>
      <c r="S5389" s="212"/>
      <c r="T5389" s="212"/>
      <c r="U5389" s="212"/>
      <c r="V5389" s="212"/>
      <c r="W5389" s="212"/>
      <c r="X5389" s="212"/>
      <c r="Y5389" s="212"/>
      <c r="Z5389" s="212"/>
      <c r="AA5389" s="212"/>
      <c r="AB5389" s="212">
        <v>93178.375</v>
      </c>
      <c r="AC5389" s="212">
        <v>112745.83500000001</v>
      </c>
      <c r="AD5389" s="212">
        <v>0.33329999999999999</v>
      </c>
      <c r="AE5389" s="212">
        <v>0</v>
      </c>
      <c r="AF5389" s="212">
        <v>0.33329999999999999</v>
      </c>
      <c r="AG5389" s="212">
        <v>0</v>
      </c>
      <c r="AH5389" s="212">
        <v>31059.46</v>
      </c>
      <c r="AI5389" s="212">
        <v>37581.94</v>
      </c>
      <c r="AJ5389" s="212">
        <v>0</v>
      </c>
      <c r="AK5389" s="212">
        <v>0</v>
      </c>
      <c r="AL5389" s="212">
        <v>0</v>
      </c>
      <c r="AM5389">
        <v>1</v>
      </c>
      <c r="AN5389" t="str">
        <f>VLOOKUP(H5389,'Base Art'!$A:$AJ,36,FALSE)</f>
        <v>GEORGALOS HNOS. S.A.I.C.A.</v>
      </c>
    </row>
    <row r="5390" spans="1:40" x14ac:dyDescent="0.25">
      <c r="A5390" s="212" t="s">
        <v>7819</v>
      </c>
      <c r="B5390" s="212">
        <v>1</v>
      </c>
      <c r="C5390" s="212" t="s">
        <v>7820</v>
      </c>
      <c r="D5390" s="212" t="s">
        <v>185</v>
      </c>
      <c r="E5390" s="212">
        <v>59</v>
      </c>
      <c r="F5390" s="212" t="s">
        <v>186</v>
      </c>
      <c r="G5390" s="212" t="s">
        <v>1737</v>
      </c>
      <c r="H5390" s="212">
        <v>11443</v>
      </c>
      <c r="I5390" s="212" t="s">
        <v>1738</v>
      </c>
      <c r="J5390" s="212">
        <v>1426</v>
      </c>
      <c r="K5390" s="212" t="s">
        <v>1245</v>
      </c>
      <c r="L5390" s="212" t="s">
        <v>1246</v>
      </c>
      <c r="M5390" s="212"/>
      <c r="N5390" s="212"/>
      <c r="O5390" s="212"/>
      <c r="P5390" s="212"/>
      <c r="Q5390" s="212"/>
      <c r="R5390" s="212"/>
      <c r="S5390" s="212"/>
      <c r="T5390" s="212"/>
      <c r="U5390" s="212"/>
      <c r="V5390" s="212"/>
      <c r="W5390" s="212"/>
      <c r="X5390" s="212"/>
      <c r="Y5390" s="212"/>
      <c r="Z5390" s="212"/>
      <c r="AA5390" s="212"/>
      <c r="AB5390" s="212">
        <v>89513.664999999994</v>
      </c>
      <c r="AC5390" s="212">
        <v>108311.537</v>
      </c>
      <c r="AD5390" s="212">
        <v>0.25</v>
      </c>
      <c r="AE5390" s="212">
        <v>0</v>
      </c>
      <c r="AF5390" s="212">
        <v>0.25</v>
      </c>
      <c r="AG5390" s="212">
        <v>0</v>
      </c>
      <c r="AH5390" s="212">
        <v>22378.42</v>
      </c>
      <c r="AI5390" s="212">
        <v>27077.88</v>
      </c>
      <c r="AJ5390" s="212">
        <v>0</v>
      </c>
      <c r="AK5390" s="212">
        <v>0</v>
      </c>
      <c r="AL5390" s="212">
        <v>0</v>
      </c>
      <c r="AM5390">
        <v>1</v>
      </c>
      <c r="AN5390" t="str">
        <f>VLOOKUP(H5390,'Base Art'!$A:$AJ,36,FALSE)</f>
        <v>GEORGALOS HNOS. S.A.I.C.A.</v>
      </c>
    </row>
    <row r="5391" spans="1:40" x14ac:dyDescent="0.25">
      <c r="A5391" s="212" t="s">
        <v>7819</v>
      </c>
      <c r="B5391" s="212">
        <v>1</v>
      </c>
      <c r="C5391" s="212" t="s">
        <v>7820</v>
      </c>
      <c r="D5391" s="212" t="s">
        <v>185</v>
      </c>
      <c r="E5391" s="212">
        <v>59</v>
      </c>
      <c r="F5391" s="212" t="s">
        <v>186</v>
      </c>
      <c r="G5391" s="212" t="s">
        <v>940</v>
      </c>
      <c r="H5391" s="212">
        <v>11449</v>
      </c>
      <c r="I5391" s="212" t="s">
        <v>941</v>
      </c>
      <c r="J5391" s="212">
        <v>1430</v>
      </c>
      <c r="K5391" s="212" t="s">
        <v>420</v>
      </c>
      <c r="L5391" s="212" t="s">
        <v>421</v>
      </c>
      <c r="M5391" s="212"/>
      <c r="N5391" s="212"/>
      <c r="O5391" s="212"/>
      <c r="P5391" s="212"/>
      <c r="Q5391" s="212"/>
      <c r="R5391" s="212"/>
      <c r="S5391" s="212"/>
      <c r="T5391" s="212"/>
      <c r="U5391" s="212"/>
      <c r="V5391" s="212"/>
      <c r="W5391" s="212"/>
      <c r="X5391" s="212"/>
      <c r="Y5391" s="212"/>
      <c r="Z5391" s="212"/>
      <c r="AA5391" s="212"/>
      <c r="AB5391" s="212">
        <v>17959.117999999999</v>
      </c>
      <c r="AC5391" s="212">
        <v>21730.532999999999</v>
      </c>
      <c r="AD5391" s="212">
        <v>1</v>
      </c>
      <c r="AE5391" s="212">
        <v>0</v>
      </c>
      <c r="AF5391" s="212">
        <v>1</v>
      </c>
      <c r="AG5391" s="212">
        <v>0</v>
      </c>
      <c r="AH5391" s="212">
        <v>17959.12</v>
      </c>
      <c r="AI5391" s="212">
        <v>21730.53</v>
      </c>
      <c r="AJ5391" s="212">
        <v>1</v>
      </c>
      <c r="AK5391" s="212">
        <v>1</v>
      </c>
      <c r="AL5391" s="212">
        <v>0</v>
      </c>
      <c r="AM5391">
        <v>1</v>
      </c>
      <c r="AN5391" t="str">
        <f>VLOOKUP(H5391,'Base Art'!$A:$AJ,36,FALSE)</f>
        <v>GEORGALOS HNOS. S.A.I.C.A.</v>
      </c>
    </row>
    <row r="5392" spans="1:40" x14ac:dyDescent="0.25">
      <c r="A5392" s="212" t="s">
        <v>7819</v>
      </c>
      <c r="B5392" s="212">
        <v>1</v>
      </c>
      <c r="C5392" s="212" t="s">
        <v>7820</v>
      </c>
      <c r="D5392" s="212" t="s">
        <v>185</v>
      </c>
      <c r="E5392" s="212">
        <v>59</v>
      </c>
      <c r="F5392" s="212" t="s">
        <v>186</v>
      </c>
      <c r="G5392" s="212" t="s">
        <v>1499</v>
      </c>
      <c r="H5392" s="212">
        <v>11522</v>
      </c>
      <c r="I5392" s="212" t="s">
        <v>1500</v>
      </c>
      <c r="J5392" s="212"/>
      <c r="K5392" s="212"/>
      <c r="L5392" s="212"/>
      <c r="M5392" s="212"/>
      <c r="N5392" s="212"/>
      <c r="O5392" s="212"/>
      <c r="P5392" s="212"/>
      <c r="Q5392" s="212"/>
      <c r="R5392" s="212"/>
      <c r="S5392" s="212"/>
      <c r="T5392" s="212"/>
      <c r="U5392" s="212"/>
      <c r="V5392" s="212"/>
      <c r="W5392" s="212"/>
      <c r="X5392" s="212"/>
      <c r="Y5392" s="212"/>
      <c r="Z5392" s="212"/>
      <c r="AA5392" s="212"/>
      <c r="AB5392" s="212">
        <v>12696.925999999999</v>
      </c>
      <c r="AC5392" s="212">
        <v>15363.28</v>
      </c>
      <c r="AD5392" s="212">
        <v>5</v>
      </c>
      <c r="AE5392" s="212">
        <v>0</v>
      </c>
      <c r="AF5392" s="212">
        <v>5</v>
      </c>
      <c r="AG5392" s="212">
        <v>0</v>
      </c>
      <c r="AH5392" s="212">
        <v>63484.63</v>
      </c>
      <c r="AI5392" s="212">
        <v>76816.399999999994</v>
      </c>
      <c r="AJ5392" s="212">
        <v>1</v>
      </c>
      <c r="AK5392" s="212">
        <v>5</v>
      </c>
      <c r="AL5392" s="212">
        <v>0</v>
      </c>
      <c r="AM5392">
        <v>1</v>
      </c>
      <c r="AN5392" t="str">
        <f>VLOOKUP(H5392,'Base Art'!$A:$AJ,36,FALSE)</f>
        <v>DISTRIBUIDORA H&amp;G SRL</v>
      </c>
    </row>
    <row r="5393" spans="1:40" x14ac:dyDescent="0.25">
      <c r="A5393" s="212" t="s">
        <v>7819</v>
      </c>
      <c r="B5393" s="212">
        <v>1</v>
      </c>
      <c r="C5393" s="212" t="s">
        <v>7820</v>
      </c>
      <c r="D5393" s="212" t="s">
        <v>185</v>
      </c>
      <c r="E5393" s="212">
        <v>59</v>
      </c>
      <c r="F5393" s="212" t="s">
        <v>186</v>
      </c>
      <c r="G5393" s="212" t="s">
        <v>7842</v>
      </c>
      <c r="H5393" s="212">
        <v>11523</v>
      </c>
      <c r="I5393" s="212" t="s">
        <v>7506</v>
      </c>
      <c r="J5393" s="212"/>
      <c r="K5393" s="212"/>
      <c r="L5393" s="212"/>
      <c r="M5393" s="212"/>
      <c r="N5393" s="212"/>
      <c r="O5393" s="212"/>
      <c r="P5393" s="212"/>
      <c r="Q5393" s="212"/>
      <c r="R5393" s="212"/>
      <c r="S5393" s="212"/>
      <c r="T5393" s="212"/>
      <c r="U5393" s="212"/>
      <c r="V5393" s="212"/>
      <c r="W5393" s="212"/>
      <c r="X5393" s="212"/>
      <c r="Y5393" s="212"/>
      <c r="Z5393" s="212"/>
      <c r="AA5393" s="212"/>
      <c r="AB5393" s="212">
        <v>12696.925999999999</v>
      </c>
      <c r="AC5393" s="212">
        <v>15363.28</v>
      </c>
      <c r="AD5393" s="212">
        <v>5</v>
      </c>
      <c r="AE5393" s="212">
        <v>0</v>
      </c>
      <c r="AF5393" s="212">
        <v>5</v>
      </c>
      <c r="AG5393" s="212">
        <v>0</v>
      </c>
      <c r="AH5393" s="212">
        <v>63484.63</v>
      </c>
      <c r="AI5393" s="212">
        <v>76816.399999999994</v>
      </c>
      <c r="AJ5393" s="212">
        <v>0</v>
      </c>
      <c r="AK5393" s="212">
        <v>0</v>
      </c>
      <c r="AL5393" s="212">
        <v>0</v>
      </c>
      <c r="AM5393">
        <v>1</v>
      </c>
      <c r="AN5393" t="str">
        <f>VLOOKUP(H5393,'Base Art'!$A:$AJ,36,FALSE)</f>
        <v>DISTRIBUIDORA H&amp;G SRL</v>
      </c>
    </row>
    <row r="5394" spans="1:40" x14ac:dyDescent="0.25">
      <c r="A5394" s="212" t="s">
        <v>7819</v>
      </c>
      <c r="B5394" s="212">
        <v>1</v>
      </c>
      <c r="C5394" s="212" t="s">
        <v>7820</v>
      </c>
      <c r="D5394" s="212" t="s">
        <v>185</v>
      </c>
      <c r="E5394" s="212">
        <v>59</v>
      </c>
      <c r="F5394" s="212" t="s">
        <v>186</v>
      </c>
      <c r="G5394" s="212" t="s">
        <v>1629</v>
      </c>
      <c r="H5394" s="212">
        <v>50014</v>
      </c>
      <c r="I5394" s="212" t="s">
        <v>1630</v>
      </c>
      <c r="J5394" s="212"/>
      <c r="K5394" s="212"/>
      <c r="L5394" s="212"/>
      <c r="M5394" s="212"/>
      <c r="N5394" s="212"/>
      <c r="O5394" s="212"/>
      <c r="P5394" s="212"/>
      <c r="Q5394" s="212"/>
      <c r="R5394" s="212"/>
      <c r="S5394" s="212"/>
      <c r="T5394" s="212"/>
      <c r="U5394" s="212"/>
      <c r="V5394" s="212"/>
      <c r="W5394" s="212"/>
      <c r="X5394" s="212"/>
      <c r="Y5394" s="212"/>
      <c r="Z5394" s="212"/>
      <c r="AA5394" s="212"/>
      <c r="AB5394" s="212">
        <v>16503.727999999999</v>
      </c>
      <c r="AC5394" s="212">
        <v>20482.701000000001</v>
      </c>
      <c r="AD5394" s="212">
        <v>2</v>
      </c>
      <c r="AE5394" s="212">
        <v>0</v>
      </c>
      <c r="AF5394" s="212">
        <v>2</v>
      </c>
      <c r="AG5394" s="212">
        <v>0</v>
      </c>
      <c r="AH5394" s="212">
        <v>33007.46</v>
      </c>
      <c r="AI5394" s="212">
        <v>40965.4</v>
      </c>
      <c r="AJ5394" s="212">
        <v>1</v>
      </c>
      <c r="AK5394" s="212">
        <v>2</v>
      </c>
      <c r="AL5394" s="212">
        <v>0</v>
      </c>
      <c r="AM5394">
        <v>1</v>
      </c>
      <c r="AN5394" t="e">
        <f>VLOOKUP(H5394,'Base Art'!$A:$AJ,36,FALSE)</f>
        <v>#N/A</v>
      </c>
    </row>
    <row r="5395" spans="1:40" x14ac:dyDescent="0.25">
      <c r="A5395" s="212" t="s">
        <v>7819</v>
      </c>
      <c r="B5395" s="212">
        <v>1</v>
      </c>
      <c r="C5395" s="212" t="s">
        <v>7820</v>
      </c>
      <c r="D5395" s="212" t="s">
        <v>1585</v>
      </c>
      <c r="E5395" s="212">
        <v>60</v>
      </c>
      <c r="F5395" s="212" t="s">
        <v>278</v>
      </c>
      <c r="G5395" s="212" t="s">
        <v>316</v>
      </c>
      <c r="H5395" s="212">
        <v>156</v>
      </c>
      <c r="I5395" s="212" t="s">
        <v>317</v>
      </c>
      <c r="J5395" s="212">
        <v>1437</v>
      </c>
      <c r="K5395" s="212" t="s">
        <v>318</v>
      </c>
      <c r="L5395" s="212" t="s">
        <v>319</v>
      </c>
      <c r="M5395" s="212"/>
      <c r="N5395" s="212"/>
      <c r="O5395" s="212"/>
      <c r="P5395" s="212"/>
      <c r="Q5395" s="212"/>
      <c r="R5395" s="212"/>
      <c r="S5395" s="212"/>
      <c r="T5395" s="212"/>
      <c r="U5395" s="212"/>
      <c r="V5395" s="212"/>
      <c r="W5395" s="212"/>
      <c r="X5395" s="212"/>
      <c r="Y5395" s="212">
        <v>1376</v>
      </c>
      <c r="Z5395" s="212" t="s">
        <v>320</v>
      </c>
      <c r="AA5395" s="212" t="s">
        <v>321</v>
      </c>
      <c r="AB5395" s="212">
        <v>358301.66399999999</v>
      </c>
      <c r="AC5395" s="212">
        <v>451460.08</v>
      </c>
      <c r="AD5395" s="212">
        <v>2.5000000000000001E-2</v>
      </c>
      <c r="AE5395" s="212">
        <v>0</v>
      </c>
      <c r="AF5395" s="212">
        <v>2.5000000000000001E-2</v>
      </c>
      <c r="AG5395" s="212">
        <v>0</v>
      </c>
      <c r="AH5395" s="212">
        <v>8957.5400000000009</v>
      </c>
      <c r="AI5395" s="212">
        <v>11286.5</v>
      </c>
      <c r="AJ5395" s="212">
        <v>1</v>
      </c>
      <c r="AK5395" s="212">
        <v>0.03</v>
      </c>
      <c r="AL5395" s="212">
        <v>0</v>
      </c>
      <c r="AM5395">
        <v>1</v>
      </c>
      <c r="AN5395" t="str">
        <f>VLOOKUP(H5395,'Base Art'!$A:$AJ,36,FALSE)</f>
        <v>JORGE LUIS SUAREZ</v>
      </c>
    </row>
    <row r="5396" spans="1:40" x14ac:dyDescent="0.25">
      <c r="A5396" s="212" t="s">
        <v>7819</v>
      </c>
      <c r="B5396" s="212">
        <v>1</v>
      </c>
      <c r="C5396" s="212" t="s">
        <v>7820</v>
      </c>
      <c r="D5396" s="212" t="s">
        <v>1585</v>
      </c>
      <c r="E5396" s="212">
        <v>60</v>
      </c>
      <c r="F5396" s="212" t="s">
        <v>278</v>
      </c>
      <c r="G5396" s="212" t="s">
        <v>948</v>
      </c>
      <c r="H5396" s="212">
        <v>861</v>
      </c>
      <c r="I5396" s="212" t="s">
        <v>949</v>
      </c>
      <c r="J5396" s="212"/>
      <c r="K5396" s="212"/>
      <c r="L5396" s="212"/>
      <c r="M5396" s="212"/>
      <c r="N5396" s="212"/>
      <c r="O5396" s="212"/>
      <c r="P5396" s="212">
        <v>1102</v>
      </c>
      <c r="Q5396" s="212" t="s">
        <v>398</v>
      </c>
      <c r="R5396" s="212" t="s">
        <v>399</v>
      </c>
      <c r="S5396" s="212"/>
      <c r="T5396" s="212"/>
      <c r="U5396" s="212"/>
      <c r="V5396" s="212"/>
      <c r="W5396" s="212"/>
      <c r="X5396" s="212"/>
      <c r="Y5396" s="212">
        <v>1370</v>
      </c>
      <c r="Z5396" s="212" t="s">
        <v>400</v>
      </c>
      <c r="AA5396" s="212" t="s">
        <v>401</v>
      </c>
      <c r="AB5396" s="212">
        <v>13819.69</v>
      </c>
      <c r="AC5396" s="212">
        <v>16998.221000000001</v>
      </c>
      <c r="AD5396" s="212">
        <v>0.5</v>
      </c>
      <c r="AE5396" s="212">
        <v>0</v>
      </c>
      <c r="AF5396" s="212">
        <v>0.5</v>
      </c>
      <c r="AG5396" s="212">
        <v>0</v>
      </c>
      <c r="AH5396" s="212">
        <v>6909.85</v>
      </c>
      <c r="AI5396" s="212">
        <v>8499.11</v>
      </c>
      <c r="AJ5396" s="212">
        <v>0</v>
      </c>
      <c r="AK5396" s="212">
        <v>0</v>
      </c>
      <c r="AL5396" s="212">
        <v>0</v>
      </c>
      <c r="AM5396">
        <v>1</v>
      </c>
      <c r="AN5396" t="str">
        <f>VLOOKUP(H5396,'Base Art'!$A:$AJ,36,FALSE)</f>
        <v>LICORES ARGENTINOS SA</v>
      </c>
    </row>
    <row r="5397" spans="1:40" x14ac:dyDescent="0.25">
      <c r="A5397" s="212" t="s">
        <v>7819</v>
      </c>
      <c r="B5397" s="212">
        <v>1</v>
      </c>
      <c r="C5397" s="212" t="s">
        <v>7820</v>
      </c>
      <c r="D5397" s="212" t="s">
        <v>1585</v>
      </c>
      <c r="E5397" s="212">
        <v>60</v>
      </c>
      <c r="F5397" s="212" t="s">
        <v>278</v>
      </c>
      <c r="G5397" s="212" t="s">
        <v>406</v>
      </c>
      <c r="H5397" s="212">
        <v>1115</v>
      </c>
      <c r="I5397" s="212" t="s">
        <v>407</v>
      </c>
      <c r="J5397" s="212"/>
      <c r="K5397" s="212"/>
      <c r="L5397" s="212"/>
      <c r="M5397" s="212"/>
      <c r="N5397" s="212"/>
      <c r="O5397" s="212"/>
      <c r="P5397" s="212"/>
      <c r="Q5397" s="212"/>
      <c r="R5397" s="212"/>
      <c r="S5397" s="212"/>
      <c r="T5397" s="212"/>
      <c r="U5397" s="212"/>
      <c r="V5397" s="212"/>
      <c r="W5397" s="212"/>
      <c r="X5397" s="212"/>
      <c r="Y5397" s="212">
        <v>1373</v>
      </c>
      <c r="Z5397" s="212" t="s">
        <v>386</v>
      </c>
      <c r="AA5397" s="212" t="s">
        <v>387</v>
      </c>
      <c r="AB5397" s="212">
        <v>16842.923999999999</v>
      </c>
      <c r="AC5397" s="212">
        <v>20716.795999999998</v>
      </c>
      <c r="AD5397" s="212">
        <v>-1</v>
      </c>
      <c r="AE5397" s="212">
        <v>0</v>
      </c>
      <c r="AF5397" s="212">
        <v>-1</v>
      </c>
      <c r="AG5397" s="212">
        <v>0</v>
      </c>
      <c r="AH5397" s="212">
        <v>-16842.919999999998</v>
      </c>
      <c r="AI5397" s="212">
        <v>-20716.8</v>
      </c>
      <c r="AJ5397" s="212">
        <v>0</v>
      </c>
      <c r="AK5397" s="212">
        <v>0</v>
      </c>
      <c r="AL5397" s="212">
        <v>0</v>
      </c>
      <c r="AM5397">
        <v>1</v>
      </c>
      <c r="AN5397" t="str">
        <f>VLOOKUP(H5397,'Base Art'!$A:$AJ,36,FALSE)</f>
        <v>MAURI S.A.</v>
      </c>
    </row>
    <row r="5398" spans="1:40" x14ac:dyDescent="0.25">
      <c r="A5398" s="212" t="s">
        <v>7819</v>
      </c>
      <c r="B5398" s="212">
        <v>1</v>
      </c>
      <c r="C5398" s="212" t="s">
        <v>7820</v>
      </c>
      <c r="D5398" s="212" t="s">
        <v>1585</v>
      </c>
      <c r="E5398" s="212">
        <v>60</v>
      </c>
      <c r="F5398" s="212" t="s">
        <v>278</v>
      </c>
      <c r="G5398" s="212" t="s">
        <v>410</v>
      </c>
      <c r="H5398" s="212">
        <v>1118</v>
      </c>
      <c r="I5398" s="212" t="s">
        <v>411</v>
      </c>
      <c r="J5398" s="212"/>
      <c r="K5398" s="212"/>
      <c r="L5398" s="212"/>
      <c r="M5398" s="212"/>
      <c r="N5398" s="212"/>
      <c r="O5398" s="212"/>
      <c r="P5398" s="212">
        <v>1335</v>
      </c>
      <c r="Q5398" s="212" t="s">
        <v>412</v>
      </c>
      <c r="R5398" s="212" t="s">
        <v>413</v>
      </c>
      <c r="S5398" s="212"/>
      <c r="T5398" s="212"/>
      <c r="U5398" s="212"/>
      <c r="V5398" s="212"/>
      <c r="W5398" s="212"/>
      <c r="X5398" s="212"/>
      <c r="Y5398" s="212">
        <v>1373</v>
      </c>
      <c r="Z5398" s="212" t="s">
        <v>386</v>
      </c>
      <c r="AA5398" s="212" t="s">
        <v>387</v>
      </c>
      <c r="AB5398" s="212">
        <v>15866.81</v>
      </c>
      <c r="AC5398" s="212">
        <v>20388.853999999999</v>
      </c>
      <c r="AD5398" s="212">
        <v>0.16669999999999999</v>
      </c>
      <c r="AE5398" s="212">
        <v>0</v>
      </c>
      <c r="AF5398" s="212">
        <v>0.16669999999999999</v>
      </c>
      <c r="AG5398" s="212">
        <v>0</v>
      </c>
      <c r="AH5398" s="212">
        <v>2644.47</v>
      </c>
      <c r="AI5398" s="212">
        <v>3398.14</v>
      </c>
      <c r="AJ5398" s="212">
        <v>0</v>
      </c>
      <c r="AK5398" s="212">
        <v>0</v>
      </c>
      <c r="AL5398" s="212">
        <v>0</v>
      </c>
      <c r="AM5398">
        <v>1</v>
      </c>
      <c r="AN5398" t="str">
        <f>VLOOKUP(H5398,'Base Art'!$A:$AJ,36,FALSE)</f>
        <v>MAURI S.A.</v>
      </c>
    </row>
    <row r="5399" spans="1:40" x14ac:dyDescent="0.25">
      <c r="A5399" s="212" t="s">
        <v>7819</v>
      </c>
      <c r="B5399" s="212">
        <v>1</v>
      </c>
      <c r="C5399" s="212" t="s">
        <v>7820</v>
      </c>
      <c r="D5399" s="212" t="s">
        <v>1585</v>
      </c>
      <c r="E5399" s="212">
        <v>60</v>
      </c>
      <c r="F5399" s="212" t="s">
        <v>278</v>
      </c>
      <c r="G5399" s="212" t="s">
        <v>414</v>
      </c>
      <c r="H5399" s="212">
        <v>1119</v>
      </c>
      <c r="I5399" s="212" t="s">
        <v>415</v>
      </c>
      <c r="J5399" s="212"/>
      <c r="K5399" s="212"/>
      <c r="L5399" s="212"/>
      <c r="M5399" s="212"/>
      <c r="N5399" s="212"/>
      <c r="O5399" s="212"/>
      <c r="P5399" s="212">
        <v>1335</v>
      </c>
      <c r="Q5399" s="212" t="s">
        <v>412</v>
      </c>
      <c r="R5399" s="212" t="s">
        <v>413</v>
      </c>
      <c r="S5399" s="212"/>
      <c r="T5399" s="212"/>
      <c r="U5399" s="212"/>
      <c r="V5399" s="212"/>
      <c r="W5399" s="212"/>
      <c r="X5399" s="212"/>
      <c r="Y5399" s="212">
        <v>1373</v>
      </c>
      <c r="Z5399" s="212" t="s">
        <v>386</v>
      </c>
      <c r="AA5399" s="212" t="s">
        <v>387</v>
      </c>
      <c r="AB5399" s="212">
        <v>30322.17</v>
      </c>
      <c r="AC5399" s="212">
        <v>38963.993000000002</v>
      </c>
      <c r="AD5399" s="212">
        <v>0.1875</v>
      </c>
      <c r="AE5399" s="212">
        <v>0</v>
      </c>
      <c r="AF5399" s="212">
        <v>0.1875</v>
      </c>
      <c r="AG5399" s="212">
        <v>0</v>
      </c>
      <c r="AH5399" s="212">
        <v>5685.41</v>
      </c>
      <c r="AI5399" s="212">
        <v>7305.75</v>
      </c>
      <c r="AJ5399" s="212">
        <v>0</v>
      </c>
      <c r="AK5399" s="212">
        <v>0</v>
      </c>
      <c r="AL5399" s="212">
        <v>0</v>
      </c>
      <c r="AM5399">
        <v>1</v>
      </c>
      <c r="AN5399" t="str">
        <f>VLOOKUP(H5399,'Base Art'!$A:$AJ,36,FALSE)</f>
        <v>MAURI S.A.</v>
      </c>
    </row>
    <row r="5400" spans="1:40" x14ac:dyDescent="0.25">
      <c r="A5400" s="212" t="s">
        <v>7819</v>
      </c>
      <c r="B5400" s="212">
        <v>1</v>
      </c>
      <c r="C5400" s="212" t="s">
        <v>7820</v>
      </c>
      <c r="D5400" s="212" t="s">
        <v>1585</v>
      </c>
      <c r="E5400" s="212">
        <v>60</v>
      </c>
      <c r="F5400" s="212" t="s">
        <v>278</v>
      </c>
      <c r="G5400" s="212" t="s">
        <v>1669</v>
      </c>
      <c r="H5400" s="212">
        <v>1204</v>
      </c>
      <c r="I5400" s="212" t="s">
        <v>1670</v>
      </c>
      <c r="J5400" s="212">
        <v>1460</v>
      </c>
      <c r="K5400" s="212" t="s">
        <v>462</v>
      </c>
      <c r="L5400" s="212" t="s">
        <v>463</v>
      </c>
      <c r="M5400" s="212"/>
      <c r="N5400" s="212"/>
      <c r="O5400" s="212"/>
      <c r="P5400" s="212"/>
      <c r="Q5400" s="212"/>
      <c r="R5400" s="212"/>
      <c r="S5400" s="212"/>
      <c r="T5400" s="212"/>
      <c r="U5400" s="212"/>
      <c r="V5400" s="212"/>
      <c r="W5400" s="212"/>
      <c r="X5400" s="212"/>
      <c r="Y5400" s="212">
        <v>1369</v>
      </c>
      <c r="Z5400" s="212" t="s">
        <v>354</v>
      </c>
      <c r="AA5400" s="212" t="s">
        <v>355</v>
      </c>
      <c r="AB5400" s="212">
        <v>200896.52900000001</v>
      </c>
      <c r="AC5400" s="212">
        <v>252125.14499999999</v>
      </c>
      <c r="AD5400" s="212">
        <v>-7.4999999999999997E-2</v>
      </c>
      <c r="AE5400" s="212">
        <v>0</v>
      </c>
      <c r="AF5400" s="212">
        <v>-7.4999999999999997E-2</v>
      </c>
      <c r="AG5400" s="212">
        <v>0</v>
      </c>
      <c r="AH5400" s="212">
        <v>-15067.24</v>
      </c>
      <c r="AI5400" s="212">
        <v>-18909.39</v>
      </c>
      <c r="AJ5400" s="212">
        <v>1</v>
      </c>
      <c r="AK5400" s="212">
        <v>-0.08</v>
      </c>
      <c r="AL5400" s="212">
        <v>0</v>
      </c>
      <c r="AM5400">
        <v>1</v>
      </c>
      <c r="AN5400" t="str">
        <f>VLOOKUP(H5400,'Base Art'!$A:$AJ,36,FALSE)</f>
        <v>IMPORTADORA SUDAMERICANA S.R.L.</v>
      </c>
    </row>
    <row r="5401" spans="1:40" x14ac:dyDescent="0.25">
      <c r="A5401" s="212" t="s">
        <v>7819</v>
      </c>
      <c r="B5401" s="212">
        <v>1</v>
      </c>
      <c r="C5401" s="212" t="s">
        <v>7820</v>
      </c>
      <c r="D5401" s="212" t="s">
        <v>1585</v>
      </c>
      <c r="E5401" s="212">
        <v>60</v>
      </c>
      <c r="F5401" s="212" t="s">
        <v>278</v>
      </c>
      <c r="G5401" s="212" t="s">
        <v>1072</v>
      </c>
      <c r="H5401" s="212">
        <v>1699</v>
      </c>
      <c r="I5401" s="212" t="s">
        <v>1073</v>
      </c>
      <c r="J5401" s="212">
        <v>1419</v>
      </c>
      <c r="K5401" s="212" t="s">
        <v>572</v>
      </c>
      <c r="L5401" s="212" t="s">
        <v>573</v>
      </c>
      <c r="M5401" s="212"/>
      <c r="N5401" s="212"/>
      <c r="O5401" s="212"/>
      <c r="P5401" s="212">
        <v>1255</v>
      </c>
      <c r="Q5401" s="212" t="s">
        <v>1074</v>
      </c>
      <c r="R5401" s="212" t="s">
        <v>1075</v>
      </c>
      <c r="S5401" s="212"/>
      <c r="T5401" s="212"/>
      <c r="U5401" s="212"/>
      <c r="V5401" s="212"/>
      <c r="W5401" s="212"/>
      <c r="X5401" s="212"/>
      <c r="Y5401" s="212">
        <v>1369</v>
      </c>
      <c r="Z5401" s="212" t="s">
        <v>354</v>
      </c>
      <c r="AA5401" s="212" t="s">
        <v>355</v>
      </c>
      <c r="AB5401" s="212">
        <v>21759.32</v>
      </c>
      <c r="AC5401" s="212">
        <v>27960.728999999999</v>
      </c>
      <c r="AD5401" s="212">
        <v>0.33329999999999999</v>
      </c>
      <c r="AE5401" s="212">
        <v>0</v>
      </c>
      <c r="AF5401" s="212">
        <v>0.33329999999999999</v>
      </c>
      <c r="AG5401" s="212">
        <v>0</v>
      </c>
      <c r="AH5401" s="212">
        <v>7253.11</v>
      </c>
      <c r="AI5401" s="212">
        <v>9320.24</v>
      </c>
      <c r="AJ5401" s="212">
        <v>0</v>
      </c>
      <c r="AK5401" s="212">
        <v>0</v>
      </c>
      <c r="AL5401" s="212">
        <v>0</v>
      </c>
      <c r="AM5401">
        <v>1</v>
      </c>
      <c r="AN5401" t="str">
        <f>VLOOKUP(H5401,'Base Art'!$A:$AJ,36,FALSE)</f>
        <v>ARCOR S.A.I.C.</v>
      </c>
    </row>
    <row r="5402" spans="1:40" x14ac:dyDescent="0.25">
      <c r="A5402" s="212" t="s">
        <v>7819</v>
      </c>
      <c r="B5402" s="212">
        <v>1</v>
      </c>
      <c r="C5402" s="212" t="s">
        <v>7820</v>
      </c>
      <c r="D5402" s="212" t="s">
        <v>1585</v>
      </c>
      <c r="E5402" s="212">
        <v>60</v>
      </c>
      <c r="F5402" s="212" t="s">
        <v>278</v>
      </c>
      <c r="G5402" s="212" t="s">
        <v>494</v>
      </c>
      <c r="H5402" s="212">
        <v>1996</v>
      </c>
      <c r="I5402" s="212" t="s">
        <v>495</v>
      </c>
      <c r="J5402" s="212">
        <v>1202</v>
      </c>
      <c r="K5402" s="212" t="s">
        <v>476</v>
      </c>
      <c r="L5402" s="212" t="s">
        <v>477</v>
      </c>
      <c r="M5402" s="212"/>
      <c r="N5402" s="212"/>
      <c r="O5402" s="212"/>
      <c r="P5402" s="212"/>
      <c r="Q5402" s="212"/>
      <c r="R5402" s="212"/>
      <c r="S5402" s="212"/>
      <c r="T5402" s="212"/>
      <c r="U5402" s="212"/>
      <c r="V5402" s="212"/>
      <c r="W5402" s="212"/>
      <c r="X5402" s="212"/>
      <c r="Y5402" s="212">
        <v>1372</v>
      </c>
      <c r="Z5402" s="212" t="s">
        <v>346</v>
      </c>
      <c r="AA5402" s="212" t="s">
        <v>347</v>
      </c>
      <c r="AB5402" s="212">
        <v>146168.55300000001</v>
      </c>
      <c r="AC5402" s="212">
        <v>184172.37599999999</v>
      </c>
      <c r="AD5402" s="212">
        <v>0.2</v>
      </c>
      <c r="AE5402" s="212">
        <v>0</v>
      </c>
      <c r="AF5402" s="212">
        <v>0.2</v>
      </c>
      <c r="AG5402" s="212">
        <v>0</v>
      </c>
      <c r="AH5402" s="212">
        <v>29233.71</v>
      </c>
      <c r="AI5402" s="212">
        <v>36834.480000000003</v>
      </c>
      <c r="AJ5402" s="212">
        <v>0</v>
      </c>
      <c r="AK5402" s="212">
        <v>0</v>
      </c>
      <c r="AL5402" s="212">
        <v>0</v>
      </c>
      <c r="AM5402">
        <v>1</v>
      </c>
      <c r="AN5402" t="str">
        <f>VLOOKUP(H5402,'Base Art'!$A:$AJ,36,FALSE)</f>
        <v>FERRERO ARGENTINA S.A.</v>
      </c>
    </row>
    <row r="5403" spans="1:40" x14ac:dyDescent="0.25">
      <c r="A5403" s="212" t="s">
        <v>7819</v>
      </c>
      <c r="B5403" s="212">
        <v>1</v>
      </c>
      <c r="C5403" s="212" t="s">
        <v>7820</v>
      </c>
      <c r="D5403" s="212" t="s">
        <v>1585</v>
      </c>
      <c r="E5403" s="212">
        <v>60</v>
      </c>
      <c r="F5403" s="212" t="s">
        <v>278</v>
      </c>
      <c r="G5403" s="212" t="s">
        <v>7798</v>
      </c>
      <c r="H5403" s="212">
        <v>2093</v>
      </c>
      <c r="I5403" s="212" t="s">
        <v>2237</v>
      </c>
      <c r="J5403" s="212">
        <v>1006</v>
      </c>
      <c r="K5403" s="212" t="s">
        <v>350</v>
      </c>
      <c r="L5403" s="212" t="s">
        <v>351</v>
      </c>
      <c r="M5403" s="212"/>
      <c r="N5403" s="212"/>
      <c r="O5403" s="212"/>
      <c r="P5403" s="212">
        <v>1004</v>
      </c>
      <c r="Q5403" s="212" t="s">
        <v>352</v>
      </c>
      <c r="R5403" s="212" t="s">
        <v>353</v>
      </c>
      <c r="S5403" s="212"/>
      <c r="T5403" s="212"/>
      <c r="U5403" s="212"/>
      <c r="V5403" s="212"/>
      <c r="W5403" s="212"/>
      <c r="X5403" s="212"/>
      <c r="Y5403" s="212">
        <v>1369</v>
      </c>
      <c r="Z5403" s="212" t="s">
        <v>354</v>
      </c>
      <c r="AA5403" s="212" t="s">
        <v>355</v>
      </c>
      <c r="AB5403" s="212">
        <v>9807.7060000000001</v>
      </c>
      <c r="AC5403" s="212">
        <v>12651.941999999999</v>
      </c>
      <c r="AD5403" s="212">
        <v>1</v>
      </c>
      <c r="AE5403" s="212">
        <v>0</v>
      </c>
      <c r="AF5403" s="212">
        <v>1</v>
      </c>
      <c r="AG5403" s="212">
        <v>0</v>
      </c>
      <c r="AH5403" s="212">
        <v>9807.7099999999991</v>
      </c>
      <c r="AI5403" s="212">
        <v>12651.94</v>
      </c>
      <c r="AJ5403" s="212">
        <v>1</v>
      </c>
      <c r="AK5403" s="212">
        <v>1</v>
      </c>
      <c r="AL5403" s="212">
        <v>0</v>
      </c>
      <c r="AM5403">
        <v>1</v>
      </c>
      <c r="AN5403" t="str">
        <f>VLOOKUP(H5403,'Base Art'!$A:$AJ,36,FALSE)</f>
        <v>EST. LAS MARIAS S.A.C.I.F.A.</v>
      </c>
    </row>
    <row r="5404" spans="1:40" x14ac:dyDescent="0.25">
      <c r="A5404" s="212" t="s">
        <v>7819</v>
      </c>
      <c r="B5404" s="212">
        <v>1</v>
      </c>
      <c r="C5404" s="212" t="s">
        <v>7820</v>
      </c>
      <c r="D5404" s="212" t="s">
        <v>1585</v>
      </c>
      <c r="E5404" s="212">
        <v>60</v>
      </c>
      <c r="F5404" s="212" t="s">
        <v>278</v>
      </c>
      <c r="G5404" s="212" t="s">
        <v>7799</v>
      </c>
      <c r="H5404" s="212">
        <v>2100</v>
      </c>
      <c r="I5404" s="212" t="s">
        <v>2240</v>
      </c>
      <c r="J5404" s="212">
        <v>1006</v>
      </c>
      <c r="K5404" s="212" t="s">
        <v>350</v>
      </c>
      <c r="L5404" s="212" t="s">
        <v>351</v>
      </c>
      <c r="M5404" s="212"/>
      <c r="N5404" s="212"/>
      <c r="O5404" s="212"/>
      <c r="P5404" s="212">
        <v>1004</v>
      </c>
      <c r="Q5404" s="212" t="s">
        <v>352</v>
      </c>
      <c r="R5404" s="212" t="s">
        <v>353</v>
      </c>
      <c r="S5404" s="212"/>
      <c r="T5404" s="212"/>
      <c r="U5404" s="212"/>
      <c r="V5404" s="212"/>
      <c r="W5404" s="212"/>
      <c r="X5404" s="212"/>
      <c r="Y5404" s="212">
        <v>1369</v>
      </c>
      <c r="Z5404" s="212" t="s">
        <v>354</v>
      </c>
      <c r="AA5404" s="212" t="s">
        <v>355</v>
      </c>
      <c r="AB5404" s="212">
        <v>18434.951000000001</v>
      </c>
      <c r="AC5404" s="212">
        <v>23781.085999999999</v>
      </c>
      <c r="AD5404" s="212">
        <v>1</v>
      </c>
      <c r="AE5404" s="212">
        <v>0</v>
      </c>
      <c r="AF5404" s="212">
        <v>1</v>
      </c>
      <c r="AG5404" s="212">
        <v>0</v>
      </c>
      <c r="AH5404" s="212">
        <v>18434.95</v>
      </c>
      <c r="AI5404" s="212">
        <v>23781.09</v>
      </c>
      <c r="AJ5404" s="212">
        <v>0</v>
      </c>
      <c r="AK5404" s="212">
        <v>0</v>
      </c>
      <c r="AL5404" s="212">
        <v>0</v>
      </c>
      <c r="AM5404">
        <v>1</v>
      </c>
      <c r="AN5404" t="str">
        <f>VLOOKUP(H5404,'Base Art'!$A:$AJ,36,FALSE)</f>
        <v>EST. LAS MARIAS S.A.C.I.F.A.</v>
      </c>
    </row>
    <row r="5405" spans="1:40" x14ac:dyDescent="0.25">
      <c r="A5405" s="212" t="s">
        <v>7819</v>
      </c>
      <c r="B5405" s="212">
        <v>1</v>
      </c>
      <c r="C5405" s="212" t="s">
        <v>7820</v>
      </c>
      <c r="D5405" s="212" t="s">
        <v>1585</v>
      </c>
      <c r="E5405" s="212">
        <v>60</v>
      </c>
      <c r="F5405" s="212" t="s">
        <v>278</v>
      </c>
      <c r="G5405" s="212" t="s">
        <v>500</v>
      </c>
      <c r="H5405" s="212">
        <v>2338</v>
      </c>
      <c r="I5405" s="212" t="s">
        <v>501</v>
      </c>
      <c r="J5405" s="212"/>
      <c r="K5405" s="212"/>
      <c r="L5405" s="212"/>
      <c r="M5405" s="212"/>
      <c r="N5405" s="212"/>
      <c r="O5405" s="212"/>
      <c r="P5405" s="212">
        <v>1086</v>
      </c>
      <c r="Q5405" s="212" t="s">
        <v>502</v>
      </c>
      <c r="R5405" s="212" t="s">
        <v>503</v>
      </c>
      <c r="S5405" s="212"/>
      <c r="T5405" s="212"/>
      <c r="U5405" s="212"/>
      <c r="V5405" s="212"/>
      <c r="W5405" s="212"/>
      <c r="X5405" s="212"/>
      <c r="Y5405" s="212">
        <v>1373</v>
      </c>
      <c r="Z5405" s="212" t="s">
        <v>386</v>
      </c>
      <c r="AA5405" s="212" t="s">
        <v>387</v>
      </c>
      <c r="AB5405" s="212">
        <v>25584.938999999998</v>
      </c>
      <c r="AC5405" s="212">
        <v>32102.965</v>
      </c>
      <c r="AD5405" s="212">
        <v>3</v>
      </c>
      <c r="AE5405" s="212">
        <v>0.2</v>
      </c>
      <c r="AF5405" s="212">
        <v>3.2</v>
      </c>
      <c r="AG5405" s="212">
        <v>0</v>
      </c>
      <c r="AH5405" s="212">
        <v>81871.8</v>
      </c>
      <c r="AI5405" s="212">
        <v>102729.49</v>
      </c>
      <c r="AJ5405" s="212">
        <v>0</v>
      </c>
      <c r="AK5405" s="212">
        <v>0</v>
      </c>
      <c r="AL5405" s="212">
        <v>0</v>
      </c>
      <c r="AM5405">
        <v>1</v>
      </c>
      <c r="AN5405" t="str">
        <f>VLOOKUP(H5405,'Base Art'!$A:$AJ,36,FALSE)</f>
        <v>DON SATUR S.R.L.</v>
      </c>
    </row>
    <row r="5406" spans="1:40" x14ac:dyDescent="0.25">
      <c r="A5406" s="212" t="s">
        <v>7819</v>
      </c>
      <c r="B5406" s="212">
        <v>1</v>
      </c>
      <c r="C5406" s="212" t="s">
        <v>7820</v>
      </c>
      <c r="D5406" s="212" t="s">
        <v>1585</v>
      </c>
      <c r="E5406" s="212">
        <v>60</v>
      </c>
      <c r="F5406" s="212" t="s">
        <v>278</v>
      </c>
      <c r="G5406" s="212" t="s">
        <v>504</v>
      </c>
      <c r="H5406" s="212">
        <v>2339</v>
      </c>
      <c r="I5406" s="212" t="s">
        <v>505</v>
      </c>
      <c r="J5406" s="212"/>
      <c r="K5406" s="212"/>
      <c r="L5406" s="212"/>
      <c r="M5406" s="212"/>
      <c r="N5406" s="212"/>
      <c r="O5406" s="212"/>
      <c r="P5406" s="212">
        <v>1086</v>
      </c>
      <c r="Q5406" s="212" t="s">
        <v>502</v>
      </c>
      <c r="R5406" s="212" t="s">
        <v>503</v>
      </c>
      <c r="S5406" s="212"/>
      <c r="T5406" s="212"/>
      <c r="U5406" s="212"/>
      <c r="V5406" s="212"/>
      <c r="W5406" s="212"/>
      <c r="X5406" s="212"/>
      <c r="Y5406" s="212">
        <v>1373</v>
      </c>
      <c r="Z5406" s="212" t="s">
        <v>386</v>
      </c>
      <c r="AA5406" s="212" t="s">
        <v>387</v>
      </c>
      <c r="AB5406" s="212">
        <v>25503.098999999998</v>
      </c>
      <c r="AC5406" s="212">
        <v>31887.274000000001</v>
      </c>
      <c r="AD5406" s="212">
        <v>2.6667000000000001</v>
      </c>
      <c r="AE5406" s="212">
        <v>0.1333</v>
      </c>
      <c r="AF5406" s="212">
        <v>2.8</v>
      </c>
      <c r="AG5406" s="212">
        <v>0</v>
      </c>
      <c r="AH5406" s="212">
        <v>71408.679999999993</v>
      </c>
      <c r="AI5406" s="212">
        <v>89284.37</v>
      </c>
      <c r="AJ5406" s="212">
        <v>0</v>
      </c>
      <c r="AK5406" s="212">
        <v>0</v>
      </c>
      <c r="AL5406" s="212">
        <v>0</v>
      </c>
      <c r="AM5406">
        <v>1</v>
      </c>
      <c r="AN5406" t="str">
        <f>VLOOKUP(H5406,'Base Art'!$A:$AJ,36,FALSE)</f>
        <v>DON SATUR S.R.L.</v>
      </c>
    </row>
    <row r="5407" spans="1:40" x14ac:dyDescent="0.25">
      <c r="A5407" s="212" t="s">
        <v>7819</v>
      </c>
      <c r="B5407" s="212">
        <v>1</v>
      </c>
      <c r="C5407" s="212" t="s">
        <v>7820</v>
      </c>
      <c r="D5407" s="212" t="s">
        <v>1585</v>
      </c>
      <c r="E5407" s="212">
        <v>60</v>
      </c>
      <c r="F5407" s="212" t="s">
        <v>278</v>
      </c>
      <c r="G5407" s="212" t="s">
        <v>1096</v>
      </c>
      <c r="H5407" s="212">
        <v>3479</v>
      </c>
      <c r="I5407" s="212" t="s">
        <v>1097</v>
      </c>
      <c r="J5407" s="212"/>
      <c r="K5407" s="212"/>
      <c r="L5407" s="212"/>
      <c r="M5407" s="212"/>
      <c r="N5407" s="212"/>
      <c r="O5407" s="212"/>
      <c r="P5407" s="212"/>
      <c r="Q5407" s="212"/>
      <c r="R5407" s="212"/>
      <c r="S5407" s="212"/>
      <c r="T5407" s="212"/>
      <c r="U5407" s="212"/>
      <c r="V5407" s="212"/>
      <c r="W5407" s="212"/>
      <c r="X5407" s="212"/>
      <c r="Y5407" s="212"/>
      <c r="Z5407" s="212"/>
      <c r="AA5407" s="212"/>
      <c r="AB5407" s="212">
        <v>56910.114000000001</v>
      </c>
      <c r="AC5407" s="212">
        <v>69999.433000000005</v>
      </c>
      <c r="AD5407" s="212">
        <v>0.12</v>
      </c>
      <c r="AE5407" s="212">
        <v>0</v>
      </c>
      <c r="AF5407" s="212">
        <v>0.12</v>
      </c>
      <c r="AG5407" s="212">
        <v>0</v>
      </c>
      <c r="AH5407" s="212">
        <v>6829.21</v>
      </c>
      <c r="AI5407" s="212">
        <v>8399.93</v>
      </c>
      <c r="AJ5407" s="212">
        <v>1</v>
      </c>
      <c r="AK5407" s="212">
        <v>0.12</v>
      </c>
      <c r="AL5407" s="212">
        <v>0</v>
      </c>
      <c r="AM5407">
        <v>1</v>
      </c>
      <c r="AN5407" t="str">
        <f>VLOOKUP(H5407,'Base Art'!$A:$AJ,36,FALSE)</f>
        <v>GEORGALOS HNOS. S.A.I.C.A.</v>
      </c>
    </row>
    <row r="5408" spans="1:40" x14ac:dyDescent="0.25">
      <c r="A5408" s="212" t="s">
        <v>7819</v>
      </c>
      <c r="B5408" s="212">
        <v>1</v>
      </c>
      <c r="C5408" s="212" t="s">
        <v>7820</v>
      </c>
      <c r="D5408" s="212" t="s">
        <v>1585</v>
      </c>
      <c r="E5408" s="212">
        <v>60</v>
      </c>
      <c r="F5408" s="212" t="s">
        <v>278</v>
      </c>
      <c r="G5408" s="212" t="s">
        <v>1108</v>
      </c>
      <c r="H5408" s="212">
        <v>4577</v>
      </c>
      <c r="I5408" s="212" t="s">
        <v>1109</v>
      </c>
      <c r="J5408" s="212">
        <v>1008</v>
      </c>
      <c r="K5408" s="212" t="s">
        <v>588</v>
      </c>
      <c r="L5408" s="212" t="s">
        <v>589</v>
      </c>
      <c r="M5408" s="212"/>
      <c r="N5408" s="212"/>
      <c r="O5408" s="212"/>
      <c r="P5408" s="212">
        <v>1004</v>
      </c>
      <c r="Q5408" s="212" t="s">
        <v>352</v>
      </c>
      <c r="R5408" s="212" t="s">
        <v>353</v>
      </c>
      <c r="S5408" s="212"/>
      <c r="T5408" s="212"/>
      <c r="U5408" s="212"/>
      <c r="V5408" s="212"/>
      <c r="W5408" s="212"/>
      <c r="X5408" s="212"/>
      <c r="Y5408" s="212">
        <v>1369</v>
      </c>
      <c r="Z5408" s="212" t="s">
        <v>354</v>
      </c>
      <c r="AA5408" s="212" t="s">
        <v>355</v>
      </c>
      <c r="AB5408" s="212">
        <v>6844.4939999999997</v>
      </c>
      <c r="AC5408" s="212">
        <v>8829.3960000000006</v>
      </c>
      <c r="AD5408" s="212">
        <v>2</v>
      </c>
      <c r="AE5408" s="212">
        <v>0</v>
      </c>
      <c r="AF5408" s="212">
        <v>2</v>
      </c>
      <c r="AG5408" s="212">
        <v>0</v>
      </c>
      <c r="AH5408" s="212">
        <v>13688.99</v>
      </c>
      <c r="AI5408" s="212">
        <v>17658.79</v>
      </c>
      <c r="AJ5408" s="212">
        <v>0</v>
      </c>
      <c r="AK5408" s="212">
        <v>0</v>
      </c>
      <c r="AL5408" s="212">
        <v>0</v>
      </c>
      <c r="AM5408">
        <v>1</v>
      </c>
      <c r="AN5408" t="str">
        <f>VLOOKUP(H5408,'Base Art'!$A:$AJ,36,FALSE)</f>
        <v>EST. LAS MARIAS S.A.C.I.F.A.</v>
      </c>
    </row>
    <row r="5409" spans="1:40" x14ac:dyDescent="0.25">
      <c r="A5409" s="212" t="s">
        <v>7819</v>
      </c>
      <c r="B5409" s="212">
        <v>1</v>
      </c>
      <c r="C5409" s="212" t="s">
        <v>7820</v>
      </c>
      <c r="D5409" s="212" t="s">
        <v>1585</v>
      </c>
      <c r="E5409" s="212">
        <v>60</v>
      </c>
      <c r="F5409" s="212" t="s">
        <v>278</v>
      </c>
      <c r="G5409" s="212" t="s">
        <v>1112</v>
      </c>
      <c r="H5409" s="212">
        <v>5626</v>
      </c>
      <c r="I5409" s="212" t="s">
        <v>1113</v>
      </c>
      <c r="J5409" s="212">
        <v>1161</v>
      </c>
      <c r="K5409" s="212" t="s">
        <v>1114</v>
      </c>
      <c r="L5409" s="212" t="s">
        <v>1115</v>
      </c>
      <c r="M5409" s="212"/>
      <c r="N5409" s="212"/>
      <c r="O5409" s="212"/>
      <c r="P5409" s="212">
        <v>1073</v>
      </c>
      <c r="Q5409" s="212" t="s">
        <v>1116</v>
      </c>
      <c r="R5409" s="212" t="s">
        <v>1117</v>
      </c>
      <c r="S5409" s="212"/>
      <c r="T5409" s="212"/>
      <c r="U5409" s="212"/>
      <c r="V5409" s="212"/>
      <c r="W5409" s="212"/>
      <c r="X5409" s="212"/>
      <c r="Y5409" s="212">
        <v>1370</v>
      </c>
      <c r="Z5409" s="212" t="s">
        <v>400</v>
      </c>
      <c r="AA5409" s="212" t="s">
        <v>401</v>
      </c>
      <c r="AB5409" s="212">
        <v>12810.056</v>
      </c>
      <c r="AC5409" s="212">
        <v>16076.62</v>
      </c>
      <c r="AD5409" s="212">
        <v>-6</v>
      </c>
      <c r="AE5409" s="212">
        <v>0</v>
      </c>
      <c r="AF5409" s="212">
        <v>-6</v>
      </c>
      <c r="AG5409" s="212">
        <v>0</v>
      </c>
      <c r="AH5409" s="212">
        <v>-76860.34</v>
      </c>
      <c r="AI5409" s="212">
        <v>-96459.72</v>
      </c>
      <c r="AJ5409" s="212">
        <v>0</v>
      </c>
      <c r="AK5409" s="212">
        <v>0</v>
      </c>
      <c r="AL5409" s="212">
        <v>0</v>
      </c>
      <c r="AM5409">
        <v>1</v>
      </c>
      <c r="AN5409" t="str">
        <f>VLOOKUP(H5409,'Base Art'!$A:$AJ,36,FALSE)</f>
        <v>RPB SA</v>
      </c>
    </row>
    <row r="5410" spans="1:40" x14ac:dyDescent="0.25">
      <c r="A5410" s="212" t="s">
        <v>7819</v>
      </c>
      <c r="B5410" s="212">
        <v>1</v>
      </c>
      <c r="C5410" s="212" t="s">
        <v>7820</v>
      </c>
      <c r="D5410" s="212" t="s">
        <v>1585</v>
      </c>
      <c r="E5410" s="212">
        <v>60</v>
      </c>
      <c r="F5410" s="212" t="s">
        <v>278</v>
      </c>
      <c r="G5410" s="212" t="s">
        <v>616</v>
      </c>
      <c r="H5410" s="212">
        <v>5629</v>
      </c>
      <c r="I5410" s="212" t="s">
        <v>617</v>
      </c>
      <c r="J5410" s="212">
        <v>1449</v>
      </c>
      <c r="K5410" s="212" t="s">
        <v>618</v>
      </c>
      <c r="L5410" s="212" t="s">
        <v>619</v>
      </c>
      <c r="M5410" s="212"/>
      <c r="N5410" s="212"/>
      <c r="O5410" s="212"/>
      <c r="P5410" s="212"/>
      <c r="Q5410" s="212"/>
      <c r="R5410" s="212"/>
      <c r="S5410" s="212"/>
      <c r="T5410" s="212"/>
      <c r="U5410" s="212"/>
      <c r="V5410" s="212"/>
      <c r="W5410" s="212"/>
      <c r="X5410" s="212"/>
      <c r="Y5410" s="212">
        <v>1370</v>
      </c>
      <c r="Z5410" s="212" t="s">
        <v>400</v>
      </c>
      <c r="AA5410" s="212" t="s">
        <v>401</v>
      </c>
      <c r="AB5410" s="212">
        <v>9724.6440000000002</v>
      </c>
      <c r="AC5410" s="212">
        <v>12494.223</v>
      </c>
      <c r="AD5410" s="212">
        <v>25</v>
      </c>
      <c r="AE5410" s="212">
        <v>0</v>
      </c>
      <c r="AF5410" s="212">
        <v>25</v>
      </c>
      <c r="AG5410" s="212">
        <v>0</v>
      </c>
      <c r="AH5410" s="212">
        <v>243116.1</v>
      </c>
      <c r="AI5410" s="212">
        <v>312355.57</v>
      </c>
      <c r="AJ5410" s="212">
        <v>1</v>
      </c>
      <c r="AK5410" s="212">
        <v>25</v>
      </c>
      <c r="AL5410" s="212">
        <v>0</v>
      </c>
      <c r="AM5410">
        <v>1</v>
      </c>
      <c r="AN5410" t="str">
        <f>VLOOKUP(H5410,'Base Art'!$A:$AJ,36,FALSE)</f>
        <v>RPB SA</v>
      </c>
    </row>
    <row r="5411" spans="1:40" x14ac:dyDescent="0.25">
      <c r="A5411" s="212" t="s">
        <v>7819</v>
      </c>
      <c r="B5411" s="212">
        <v>1</v>
      </c>
      <c r="C5411" s="212" t="s">
        <v>7820</v>
      </c>
      <c r="D5411" s="212" t="s">
        <v>1585</v>
      </c>
      <c r="E5411" s="212">
        <v>60</v>
      </c>
      <c r="F5411" s="212" t="s">
        <v>278</v>
      </c>
      <c r="G5411" s="212" t="s">
        <v>620</v>
      </c>
      <c r="H5411" s="212">
        <v>5630</v>
      </c>
      <c r="I5411" s="212" t="s">
        <v>621</v>
      </c>
      <c r="J5411" s="212">
        <v>1449</v>
      </c>
      <c r="K5411" s="212" t="s">
        <v>618</v>
      </c>
      <c r="L5411" s="212" t="s">
        <v>619</v>
      </c>
      <c r="M5411" s="212"/>
      <c r="N5411" s="212"/>
      <c r="O5411" s="212"/>
      <c r="P5411" s="212"/>
      <c r="Q5411" s="212"/>
      <c r="R5411" s="212"/>
      <c r="S5411" s="212"/>
      <c r="T5411" s="212"/>
      <c r="U5411" s="212"/>
      <c r="V5411" s="212"/>
      <c r="W5411" s="212"/>
      <c r="X5411" s="212"/>
      <c r="Y5411" s="212">
        <v>1370</v>
      </c>
      <c r="Z5411" s="212" t="s">
        <v>400</v>
      </c>
      <c r="AA5411" s="212" t="s">
        <v>401</v>
      </c>
      <c r="AB5411" s="212">
        <v>7393.683</v>
      </c>
      <c r="AC5411" s="212">
        <v>9484.0360000000001</v>
      </c>
      <c r="AD5411" s="212">
        <v>79</v>
      </c>
      <c r="AE5411" s="212">
        <v>0</v>
      </c>
      <c r="AF5411" s="212">
        <v>79</v>
      </c>
      <c r="AG5411" s="212">
        <v>0</v>
      </c>
      <c r="AH5411" s="212">
        <v>584100.92000000004</v>
      </c>
      <c r="AI5411" s="212">
        <v>749238.82</v>
      </c>
      <c r="AJ5411" s="212">
        <v>3</v>
      </c>
      <c r="AK5411" s="212">
        <v>26.33</v>
      </c>
      <c r="AL5411" s="212">
        <v>0</v>
      </c>
      <c r="AM5411">
        <v>1</v>
      </c>
      <c r="AN5411" t="str">
        <f>VLOOKUP(H5411,'Base Art'!$A:$AJ,36,FALSE)</f>
        <v>RPB SA</v>
      </c>
    </row>
    <row r="5412" spans="1:40" x14ac:dyDescent="0.25">
      <c r="A5412" s="212" t="s">
        <v>7819</v>
      </c>
      <c r="B5412" s="212">
        <v>1</v>
      </c>
      <c r="C5412" s="212" t="s">
        <v>7820</v>
      </c>
      <c r="D5412" s="212" t="s">
        <v>1585</v>
      </c>
      <c r="E5412" s="212">
        <v>60</v>
      </c>
      <c r="F5412" s="212" t="s">
        <v>278</v>
      </c>
      <c r="G5412" s="212" t="s">
        <v>622</v>
      </c>
      <c r="H5412" s="212">
        <v>5631</v>
      </c>
      <c r="I5412" s="212" t="s">
        <v>623</v>
      </c>
      <c r="J5412" s="212">
        <v>1449</v>
      </c>
      <c r="K5412" s="212" t="s">
        <v>618</v>
      </c>
      <c r="L5412" s="212" t="s">
        <v>619</v>
      </c>
      <c r="M5412" s="212"/>
      <c r="N5412" s="212"/>
      <c r="O5412" s="212"/>
      <c r="P5412" s="212"/>
      <c r="Q5412" s="212"/>
      <c r="R5412" s="212"/>
      <c r="S5412" s="212"/>
      <c r="T5412" s="212"/>
      <c r="U5412" s="212"/>
      <c r="V5412" s="212"/>
      <c r="W5412" s="212"/>
      <c r="X5412" s="212"/>
      <c r="Y5412" s="212">
        <v>1370</v>
      </c>
      <c r="Z5412" s="212" t="s">
        <v>400</v>
      </c>
      <c r="AA5412" s="212" t="s">
        <v>401</v>
      </c>
      <c r="AB5412" s="212">
        <v>6713.1589999999997</v>
      </c>
      <c r="AC5412" s="212">
        <v>8592.8439999999991</v>
      </c>
      <c r="AD5412" s="212">
        <v>12</v>
      </c>
      <c r="AE5412" s="212">
        <v>0</v>
      </c>
      <c r="AF5412" s="212">
        <v>12</v>
      </c>
      <c r="AG5412" s="212">
        <v>0</v>
      </c>
      <c r="AH5412" s="212">
        <v>80557.91</v>
      </c>
      <c r="AI5412" s="212">
        <v>103114.13</v>
      </c>
      <c r="AJ5412" s="212">
        <v>0</v>
      </c>
      <c r="AK5412" s="212">
        <v>0</v>
      </c>
      <c r="AL5412" s="212">
        <v>0</v>
      </c>
      <c r="AM5412">
        <v>1</v>
      </c>
      <c r="AN5412" t="str">
        <f>VLOOKUP(H5412,'Base Art'!$A:$AJ,36,FALSE)</f>
        <v>RPB SA</v>
      </c>
    </row>
    <row r="5413" spans="1:40" x14ac:dyDescent="0.25">
      <c r="A5413" s="212" t="s">
        <v>7819</v>
      </c>
      <c r="B5413" s="212">
        <v>1</v>
      </c>
      <c r="C5413" s="212" t="s">
        <v>7820</v>
      </c>
      <c r="D5413" s="212" t="s">
        <v>1585</v>
      </c>
      <c r="E5413" s="212">
        <v>60</v>
      </c>
      <c r="F5413" s="212" t="s">
        <v>278</v>
      </c>
      <c r="G5413" s="212" t="s">
        <v>624</v>
      </c>
      <c r="H5413" s="212">
        <v>5633</v>
      </c>
      <c r="I5413" s="212" t="s">
        <v>625</v>
      </c>
      <c r="J5413" s="212">
        <v>1076</v>
      </c>
      <c r="K5413" s="212" t="s">
        <v>626</v>
      </c>
      <c r="L5413" s="212" t="s">
        <v>627</v>
      </c>
      <c r="M5413" s="212"/>
      <c r="N5413" s="212"/>
      <c r="O5413" s="212"/>
      <c r="P5413" s="212"/>
      <c r="Q5413" s="212"/>
      <c r="R5413" s="212"/>
      <c r="S5413" s="212"/>
      <c r="T5413" s="212"/>
      <c r="U5413" s="212"/>
      <c r="V5413" s="212"/>
      <c r="W5413" s="212"/>
      <c r="X5413" s="212"/>
      <c r="Y5413" s="212">
        <v>1369</v>
      </c>
      <c r="Z5413" s="212" t="s">
        <v>354</v>
      </c>
      <c r="AA5413" s="212" t="s">
        <v>355</v>
      </c>
      <c r="AB5413" s="212">
        <v>11224.896000000001</v>
      </c>
      <c r="AC5413" s="212">
        <v>14625.861000000001</v>
      </c>
      <c r="AD5413" s="212">
        <v>5</v>
      </c>
      <c r="AE5413" s="212">
        <v>0</v>
      </c>
      <c r="AF5413" s="212">
        <v>5</v>
      </c>
      <c r="AG5413" s="212">
        <v>0</v>
      </c>
      <c r="AH5413" s="212">
        <v>56124.480000000003</v>
      </c>
      <c r="AI5413" s="212">
        <v>73129.3</v>
      </c>
      <c r="AJ5413" s="212">
        <v>0</v>
      </c>
      <c r="AK5413" s="212">
        <v>0</v>
      </c>
      <c r="AL5413" s="212">
        <v>0</v>
      </c>
      <c r="AM5413">
        <v>1</v>
      </c>
      <c r="AN5413" t="str">
        <f>VLOOKUP(H5413,'Base Art'!$A:$AJ,36,FALSE)</f>
        <v>RPB SA</v>
      </c>
    </row>
    <row r="5414" spans="1:40" x14ac:dyDescent="0.25">
      <c r="A5414" s="212" t="s">
        <v>7819</v>
      </c>
      <c r="B5414" s="212">
        <v>1</v>
      </c>
      <c r="C5414" s="212" t="s">
        <v>7820</v>
      </c>
      <c r="D5414" s="212" t="s">
        <v>1585</v>
      </c>
      <c r="E5414" s="212">
        <v>60</v>
      </c>
      <c r="F5414" s="212" t="s">
        <v>278</v>
      </c>
      <c r="G5414" s="212" t="s">
        <v>628</v>
      </c>
      <c r="H5414" s="212">
        <v>5634</v>
      </c>
      <c r="I5414" s="212" t="s">
        <v>629</v>
      </c>
      <c r="J5414" s="212">
        <v>1076</v>
      </c>
      <c r="K5414" s="212" t="s">
        <v>626</v>
      </c>
      <c r="L5414" s="212" t="s">
        <v>627</v>
      </c>
      <c r="M5414" s="212"/>
      <c r="N5414" s="212"/>
      <c r="O5414" s="212"/>
      <c r="P5414" s="212"/>
      <c r="Q5414" s="212"/>
      <c r="R5414" s="212"/>
      <c r="S5414" s="212"/>
      <c r="T5414" s="212"/>
      <c r="U5414" s="212"/>
      <c r="V5414" s="212"/>
      <c r="W5414" s="212"/>
      <c r="X5414" s="212"/>
      <c r="Y5414" s="212">
        <v>1369</v>
      </c>
      <c r="Z5414" s="212" t="s">
        <v>354</v>
      </c>
      <c r="AA5414" s="212" t="s">
        <v>355</v>
      </c>
      <c r="AB5414" s="212">
        <v>6561.2129999999997</v>
      </c>
      <c r="AC5414" s="212">
        <v>8070.2920000000004</v>
      </c>
      <c r="AD5414" s="212">
        <v>-2</v>
      </c>
      <c r="AE5414" s="212">
        <v>0</v>
      </c>
      <c r="AF5414" s="212">
        <v>-2</v>
      </c>
      <c r="AG5414" s="212">
        <v>0</v>
      </c>
      <c r="AH5414" s="212">
        <v>-13122.43</v>
      </c>
      <c r="AI5414" s="212">
        <v>-16140.58</v>
      </c>
      <c r="AJ5414" s="212">
        <v>0</v>
      </c>
      <c r="AK5414" s="212">
        <v>0</v>
      </c>
      <c r="AL5414" s="212">
        <v>0</v>
      </c>
      <c r="AM5414">
        <v>1</v>
      </c>
      <c r="AN5414" t="str">
        <f>VLOOKUP(H5414,'Base Art'!$A:$AJ,36,FALSE)</f>
        <v>RPB SA</v>
      </c>
    </row>
    <row r="5415" spans="1:40" x14ac:dyDescent="0.25">
      <c r="A5415" s="212" t="s">
        <v>7819</v>
      </c>
      <c r="B5415" s="212">
        <v>1</v>
      </c>
      <c r="C5415" s="212" t="s">
        <v>7820</v>
      </c>
      <c r="D5415" s="212" t="s">
        <v>1585</v>
      </c>
      <c r="E5415" s="212">
        <v>60</v>
      </c>
      <c r="F5415" s="212" t="s">
        <v>278</v>
      </c>
      <c r="G5415" s="212" t="s">
        <v>640</v>
      </c>
      <c r="H5415" s="212">
        <v>5763</v>
      </c>
      <c r="I5415" s="212" t="s">
        <v>641</v>
      </c>
      <c r="J5415" s="212">
        <v>1076</v>
      </c>
      <c r="K5415" s="212" t="s">
        <v>626</v>
      </c>
      <c r="L5415" s="212" t="s">
        <v>627</v>
      </c>
      <c r="M5415" s="212"/>
      <c r="N5415" s="212"/>
      <c r="O5415" s="212"/>
      <c r="P5415" s="212"/>
      <c r="Q5415" s="212"/>
      <c r="R5415" s="212"/>
      <c r="S5415" s="212"/>
      <c r="T5415" s="212"/>
      <c r="U5415" s="212"/>
      <c r="V5415" s="212"/>
      <c r="W5415" s="212"/>
      <c r="X5415" s="212"/>
      <c r="Y5415" s="212">
        <v>1369</v>
      </c>
      <c r="Z5415" s="212" t="s">
        <v>354</v>
      </c>
      <c r="AA5415" s="212" t="s">
        <v>355</v>
      </c>
      <c r="AB5415" s="212">
        <v>5081.6480000000001</v>
      </c>
      <c r="AC5415" s="212">
        <v>6560.1629999999996</v>
      </c>
      <c r="AD5415" s="212">
        <v>35</v>
      </c>
      <c r="AE5415" s="212">
        <v>0</v>
      </c>
      <c r="AF5415" s="212">
        <v>35</v>
      </c>
      <c r="AG5415" s="212">
        <v>0</v>
      </c>
      <c r="AH5415" s="212">
        <v>177857.67</v>
      </c>
      <c r="AI5415" s="212">
        <v>229605.7</v>
      </c>
      <c r="AJ5415" s="212">
        <v>0</v>
      </c>
      <c r="AK5415" s="212">
        <v>0</v>
      </c>
      <c r="AL5415" s="212">
        <v>0</v>
      </c>
      <c r="AM5415">
        <v>1</v>
      </c>
      <c r="AN5415" t="str">
        <f>VLOOKUP(H5415,'Base Art'!$A:$AJ,36,FALSE)</f>
        <v>RPB SA</v>
      </c>
    </row>
    <row r="5416" spans="1:40" x14ac:dyDescent="0.25">
      <c r="A5416" s="212" t="s">
        <v>7819</v>
      </c>
      <c r="B5416" s="212">
        <v>1</v>
      </c>
      <c r="C5416" s="212" t="s">
        <v>7820</v>
      </c>
      <c r="D5416" s="212" t="s">
        <v>1585</v>
      </c>
      <c r="E5416" s="212">
        <v>60</v>
      </c>
      <c r="F5416" s="212" t="s">
        <v>278</v>
      </c>
      <c r="G5416" s="212" t="s">
        <v>7800</v>
      </c>
      <c r="H5416" s="212">
        <v>5795</v>
      </c>
      <c r="I5416" s="212" t="s">
        <v>2775</v>
      </c>
      <c r="J5416" s="212"/>
      <c r="K5416" s="212"/>
      <c r="L5416" s="212"/>
      <c r="M5416" s="212"/>
      <c r="N5416" s="212"/>
      <c r="O5416" s="212"/>
      <c r="P5416" s="212"/>
      <c r="Q5416" s="212"/>
      <c r="R5416" s="212"/>
      <c r="S5416" s="212"/>
      <c r="T5416" s="212"/>
      <c r="U5416" s="212"/>
      <c r="V5416" s="212"/>
      <c r="W5416" s="212"/>
      <c r="X5416" s="212"/>
      <c r="Y5416" s="212">
        <v>1370</v>
      </c>
      <c r="Z5416" s="212" t="s">
        <v>400</v>
      </c>
      <c r="AA5416" s="212" t="s">
        <v>401</v>
      </c>
      <c r="AB5416" s="212">
        <v>18063.773000000001</v>
      </c>
      <c r="AC5416" s="212">
        <v>23302.267</v>
      </c>
      <c r="AD5416" s="212">
        <v>5</v>
      </c>
      <c r="AE5416" s="212">
        <v>2.5</v>
      </c>
      <c r="AF5416" s="212">
        <v>7.5</v>
      </c>
      <c r="AG5416" s="212">
        <v>0</v>
      </c>
      <c r="AH5416" s="212">
        <v>135478.29999999999</v>
      </c>
      <c r="AI5416" s="212">
        <v>174767</v>
      </c>
      <c r="AJ5416" s="212">
        <v>0</v>
      </c>
      <c r="AK5416" s="212">
        <v>0</v>
      </c>
      <c r="AL5416" s="212">
        <v>0</v>
      </c>
      <c r="AM5416">
        <v>1</v>
      </c>
      <c r="AN5416" t="str">
        <f>VLOOKUP(H5416,'Base Art'!$A:$AJ,36,FALSE)</f>
        <v>BODEGAS BIANCHI</v>
      </c>
    </row>
    <row r="5417" spans="1:40" x14ac:dyDescent="0.25">
      <c r="A5417" s="212" t="s">
        <v>7819</v>
      </c>
      <c r="B5417" s="212">
        <v>1</v>
      </c>
      <c r="C5417" s="212" t="s">
        <v>7820</v>
      </c>
      <c r="D5417" s="212" t="s">
        <v>1585</v>
      </c>
      <c r="E5417" s="212">
        <v>60</v>
      </c>
      <c r="F5417" s="212" t="s">
        <v>278</v>
      </c>
      <c r="G5417" s="212" t="s">
        <v>664</v>
      </c>
      <c r="H5417" s="212">
        <v>6180</v>
      </c>
      <c r="I5417" s="212" t="s">
        <v>665</v>
      </c>
      <c r="J5417" s="212">
        <v>1454</v>
      </c>
      <c r="K5417" s="212" t="s">
        <v>660</v>
      </c>
      <c r="L5417" s="212" t="s">
        <v>661</v>
      </c>
      <c r="M5417" s="212"/>
      <c r="N5417" s="212"/>
      <c r="O5417" s="212"/>
      <c r="P5417" s="212">
        <v>1075</v>
      </c>
      <c r="Q5417" s="212" t="s">
        <v>662</v>
      </c>
      <c r="R5417" s="212" t="s">
        <v>663</v>
      </c>
      <c r="S5417" s="212"/>
      <c r="T5417" s="212"/>
      <c r="U5417" s="212"/>
      <c r="V5417" s="212"/>
      <c r="W5417" s="212"/>
      <c r="X5417" s="212"/>
      <c r="Y5417" s="212">
        <v>1370</v>
      </c>
      <c r="Z5417" s="212" t="s">
        <v>400</v>
      </c>
      <c r="AA5417" s="212" t="s">
        <v>401</v>
      </c>
      <c r="AB5417" s="212">
        <v>10433.35</v>
      </c>
      <c r="AC5417" s="212">
        <v>13146.021000000001</v>
      </c>
      <c r="AD5417" s="212">
        <v>2</v>
      </c>
      <c r="AE5417" s="212">
        <v>0</v>
      </c>
      <c r="AF5417" s="212">
        <v>2</v>
      </c>
      <c r="AG5417" s="212">
        <v>0</v>
      </c>
      <c r="AH5417" s="212">
        <v>20866.7</v>
      </c>
      <c r="AI5417" s="212">
        <v>26292.04</v>
      </c>
      <c r="AJ5417" s="212">
        <v>0</v>
      </c>
      <c r="AK5417" s="212">
        <v>0</v>
      </c>
      <c r="AL5417" s="212">
        <v>0</v>
      </c>
      <c r="AM5417">
        <v>1</v>
      </c>
      <c r="AN5417" t="str">
        <f>VLOOKUP(H5417,'Base Art'!$A:$AJ,36,FALSE)</f>
        <v>RPB SA</v>
      </c>
    </row>
    <row r="5418" spans="1:40" x14ac:dyDescent="0.25">
      <c r="A5418" s="212" t="s">
        <v>7819</v>
      </c>
      <c r="B5418" s="212">
        <v>1</v>
      </c>
      <c r="C5418" s="212" t="s">
        <v>7820</v>
      </c>
      <c r="D5418" s="212" t="s">
        <v>1585</v>
      </c>
      <c r="E5418" s="212">
        <v>60</v>
      </c>
      <c r="F5418" s="212" t="s">
        <v>278</v>
      </c>
      <c r="G5418" s="212" t="s">
        <v>1122</v>
      </c>
      <c r="H5418" s="212">
        <v>6181</v>
      </c>
      <c r="I5418" s="212" t="s">
        <v>1123</v>
      </c>
      <c r="J5418" s="212">
        <v>1454</v>
      </c>
      <c r="K5418" s="212" t="s">
        <v>660</v>
      </c>
      <c r="L5418" s="212" t="s">
        <v>661</v>
      </c>
      <c r="M5418" s="212"/>
      <c r="N5418" s="212"/>
      <c r="O5418" s="212"/>
      <c r="P5418" s="212">
        <v>1075</v>
      </c>
      <c r="Q5418" s="212" t="s">
        <v>662</v>
      </c>
      <c r="R5418" s="212" t="s">
        <v>663</v>
      </c>
      <c r="S5418" s="212"/>
      <c r="T5418" s="212"/>
      <c r="U5418" s="212"/>
      <c r="V5418" s="212"/>
      <c r="W5418" s="212"/>
      <c r="X5418" s="212"/>
      <c r="Y5418" s="212">
        <v>1370</v>
      </c>
      <c r="Z5418" s="212" t="s">
        <v>400</v>
      </c>
      <c r="AA5418" s="212" t="s">
        <v>401</v>
      </c>
      <c r="AB5418" s="212">
        <v>10538.526</v>
      </c>
      <c r="AC5418" s="212">
        <v>13411.588</v>
      </c>
      <c r="AD5418" s="212">
        <v>2</v>
      </c>
      <c r="AE5418" s="212">
        <v>0</v>
      </c>
      <c r="AF5418" s="212">
        <v>2</v>
      </c>
      <c r="AG5418" s="212">
        <v>0</v>
      </c>
      <c r="AH5418" s="212">
        <v>21077.05</v>
      </c>
      <c r="AI5418" s="212">
        <v>26823.18</v>
      </c>
      <c r="AJ5418" s="212">
        <v>0</v>
      </c>
      <c r="AK5418" s="212">
        <v>0</v>
      </c>
      <c r="AL5418" s="212">
        <v>0</v>
      </c>
      <c r="AM5418">
        <v>1</v>
      </c>
      <c r="AN5418" t="str">
        <f>VLOOKUP(H5418,'Base Art'!$A:$AJ,36,FALSE)</f>
        <v>RPB SA</v>
      </c>
    </row>
    <row r="5419" spans="1:40" x14ac:dyDescent="0.25">
      <c r="A5419" s="212" t="s">
        <v>7819</v>
      </c>
      <c r="B5419" s="212">
        <v>1</v>
      </c>
      <c r="C5419" s="212" t="s">
        <v>7820</v>
      </c>
      <c r="D5419" s="212" t="s">
        <v>1585</v>
      </c>
      <c r="E5419" s="212">
        <v>60</v>
      </c>
      <c r="F5419" s="212" t="s">
        <v>278</v>
      </c>
      <c r="G5419" s="212" t="s">
        <v>666</v>
      </c>
      <c r="H5419" s="212">
        <v>6182</v>
      </c>
      <c r="I5419" s="212" t="s">
        <v>667</v>
      </c>
      <c r="J5419" s="212">
        <v>1454</v>
      </c>
      <c r="K5419" s="212" t="s">
        <v>660</v>
      </c>
      <c r="L5419" s="212" t="s">
        <v>661</v>
      </c>
      <c r="M5419" s="212"/>
      <c r="N5419" s="212"/>
      <c r="O5419" s="212"/>
      <c r="P5419" s="212">
        <v>1075</v>
      </c>
      <c r="Q5419" s="212" t="s">
        <v>662</v>
      </c>
      <c r="R5419" s="212" t="s">
        <v>663</v>
      </c>
      <c r="S5419" s="212"/>
      <c r="T5419" s="212"/>
      <c r="U5419" s="212"/>
      <c r="V5419" s="212"/>
      <c r="W5419" s="212"/>
      <c r="X5419" s="212"/>
      <c r="Y5419" s="212">
        <v>1370</v>
      </c>
      <c r="Z5419" s="212" t="s">
        <v>400</v>
      </c>
      <c r="AA5419" s="212" t="s">
        <v>401</v>
      </c>
      <c r="AB5419" s="212">
        <v>10433.35</v>
      </c>
      <c r="AC5419" s="212">
        <v>13146.021000000001</v>
      </c>
      <c r="AD5419" s="212">
        <v>1</v>
      </c>
      <c r="AE5419" s="212">
        <v>0</v>
      </c>
      <c r="AF5419" s="212">
        <v>1</v>
      </c>
      <c r="AG5419" s="212">
        <v>0</v>
      </c>
      <c r="AH5419" s="212">
        <v>10433.35</v>
      </c>
      <c r="AI5419" s="212">
        <v>13146.02</v>
      </c>
      <c r="AJ5419" s="212">
        <v>0</v>
      </c>
      <c r="AK5419" s="212">
        <v>0</v>
      </c>
      <c r="AL5419" s="212">
        <v>0</v>
      </c>
      <c r="AM5419">
        <v>1</v>
      </c>
      <c r="AN5419" t="str">
        <f>VLOOKUP(H5419,'Base Art'!$A:$AJ,36,FALSE)</f>
        <v>RPB SA</v>
      </c>
    </row>
    <row r="5420" spans="1:40" x14ac:dyDescent="0.25">
      <c r="A5420" s="212" t="s">
        <v>7819</v>
      </c>
      <c r="B5420" s="212">
        <v>1</v>
      </c>
      <c r="C5420" s="212" t="s">
        <v>7820</v>
      </c>
      <c r="D5420" s="212" t="s">
        <v>1585</v>
      </c>
      <c r="E5420" s="212">
        <v>60</v>
      </c>
      <c r="F5420" s="212" t="s">
        <v>278</v>
      </c>
      <c r="G5420" s="212" t="s">
        <v>668</v>
      </c>
      <c r="H5420" s="212">
        <v>6183</v>
      </c>
      <c r="I5420" s="212" t="s">
        <v>669</v>
      </c>
      <c r="J5420" s="212">
        <v>1454</v>
      </c>
      <c r="K5420" s="212" t="s">
        <v>660</v>
      </c>
      <c r="L5420" s="212" t="s">
        <v>661</v>
      </c>
      <c r="M5420" s="212"/>
      <c r="N5420" s="212"/>
      <c r="O5420" s="212"/>
      <c r="P5420" s="212">
        <v>1075</v>
      </c>
      <c r="Q5420" s="212" t="s">
        <v>662</v>
      </c>
      <c r="R5420" s="212" t="s">
        <v>663</v>
      </c>
      <c r="S5420" s="212"/>
      <c r="T5420" s="212"/>
      <c r="U5420" s="212"/>
      <c r="V5420" s="212"/>
      <c r="W5420" s="212"/>
      <c r="X5420" s="212"/>
      <c r="Y5420" s="212">
        <v>1370</v>
      </c>
      <c r="Z5420" s="212" t="s">
        <v>400</v>
      </c>
      <c r="AA5420" s="212" t="s">
        <v>401</v>
      </c>
      <c r="AB5420" s="212">
        <v>10503.467000000001</v>
      </c>
      <c r="AC5420" s="212">
        <v>13340.806</v>
      </c>
      <c r="AD5420" s="212">
        <v>3</v>
      </c>
      <c r="AE5420" s="212">
        <v>0</v>
      </c>
      <c r="AF5420" s="212">
        <v>3</v>
      </c>
      <c r="AG5420" s="212">
        <v>0</v>
      </c>
      <c r="AH5420" s="212">
        <v>31510.400000000001</v>
      </c>
      <c r="AI5420" s="212">
        <v>40022.42</v>
      </c>
      <c r="AJ5420" s="212">
        <v>0</v>
      </c>
      <c r="AK5420" s="212">
        <v>0</v>
      </c>
      <c r="AL5420" s="212">
        <v>0</v>
      </c>
      <c r="AM5420">
        <v>1</v>
      </c>
      <c r="AN5420" t="str">
        <f>VLOOKUP(H5420,'Base Art'!$A:$AJ,36,FALSE)</f>
        <v>RPB SA</v>
      </c>
    </row>
    <row r="5421" spans="1:40" x14ac:dyDescent="0.25">
      <c r="A5421" s="212" t="s">
        <v>7819</v>
      </c>
      <c r="B5421" s="212">
        <v>1</v>
      </c>
      <c r="C5421" s="212" t="s">
        <v>7820</v>
      </c>
      <c r="D5421" s="212" t="s">
        <v>1585</v>
      </c>
      <c r="E5421" s="212">
        <v>60</v>
      </c>
      <c r="F5421" s="212" t="s">
        <v>278</v>
      </c>
      <c r="G5421" s="212" t="s">
        <v>676</v>
      </c>
      <c r="H5421" s="212">
        <v>6186</v>
      </c>
      <c r="I5421" s="212" t="s">
        <v>677</v>
      </c>
      <c r="J5421" s="212">
        <v>1454</v>
      </c>
      <c r="K5421" s="212" t="s">
        <v>660</v>
      </c>
      <c r="L5421" s="212" t="s">
        <v>661</v>
      </c>
      <c r="M5421" s="212"/>
      <c r="N5421" s="212"/>
      <c r="O5421" s="212"/>
      <c r="P5421" s="212">
        <v>1074</v>
      </c>
      <c r="Q5421" s="212" t="s">
        <v>674</v>
      </c>
      <c r="R5421" s="212" t="s">
        <v>675</v>
      </c>
      <c r="S5421" s="212"/>
      <c r="T5421" s="212"/>
      <c r="U5421" s="212"/>
      <c r="V5421" s="212"/>
      <c r="W5421" s="212"/>
      <c r="X5421" s="212"/>
      <c r="Y5421" s="212">
        <v>1370</v>
      </c>
      <c r="Z5421" s="212" t="s">
        <v>400</v>
      </c>
      <c r="AA5421" s="212" t="s">
        <v>401</v>
      </c>
      <c r="AB5421" s="212">
        <v>6764.5159999999996</v>
      </c>
      <c r="AC5421" s="212">
        <v>8388</v>
      </c>
      <c r="AD5421" s="212">
        <v>3</v>
      </c>
      <c r="AE5421" s="212">
        <v>0</v>
      </c>
      <c r="AF5421" s="212">
        <v>3</v>
      </c>
      <c r="AG5421" s="212">
        <v>0</v>
      </c>
      <c r="AH5421" s="212">
        <v>20293.55</v>
      </c>
      <c r="AI5421" s="212">
        <v>25164</v>
      </c>
      <c r="AJ5421" s="212">
        <v>0</v>
      </c>
      <c r="AK5421" s="212">
        <v>0</v>
      </c>
      <c r="AL5421" s="212">
        <v>0</v>
      </c>
      <c r="AM5421">
        <v>1</v>
      </c>
      <c r="AN5421" t="str">
        <f>VLOOKUP(H5421,'Base Art'!$A:$AJ,36,FALSE)</f>
        <v>RPB SA</v>
      </c>
    </row>
    <row r="5422" spans="1:40" x14ac:dyDescent="0.25">
      <c r="A5422" s="212" t="s">
        <v>7819</v>
      </c>
      <c r="B5422" s="212">
        <v>1</v>
      </c>
      <c r="C5422" s="212" t="s">
        <v>7820</v>
      </c>
      <c r="D5422" s="212" t="s">
        <v>1585</v>
      </c>
      <c r="E5422" s="212">
        <v>60</v>
      </c>
      <c r="F5422" s="212" t="s">
        <v>278</v>
      </c>
      <c r="G5422" s="212" t="s">
        <v>680</v>
      </c>
      <c r="H5422" s="212">
        <v>6189</v>
      </c>
      <c r="I5422" s="212" t="s">
        <v>681</v>
      </c>
      <c r="J5422" s="212">
        <v>1454</v>
      </c>
      <c r="K5422" s="212" t="s">
        <v>660</v>
      </c>
      <c r="L5422" s="212" t="s">
        <v>661</v>
      </c>
      <c r="M5422" s="212"/>
      <c r="N5422" s="212"/>
      <c r="O5422" s="212"/>
      <c r="P5422" s="212">
        <v>1074</v>
      </c>
      <c r="Q5422" s="212" t="s">
        <v>674</v>
      </c>
      <c r="R5422" s="212" t="s">
        <v>675</v>
      </c>
      <c r="S5422" s="212"/>
      <c r="T5422" s="212"/>
      <c r="U5422" s="212"/>
      <c r="V5422" s="212"/>
      <c r="W5422" s="212"/>
      <c r="X5422" s="212"/>
      <c r="Y5422" s="212">
        <v>1370</v>
      </c>
      <c r="Z5422" s="212" t="s">
        <v>400</v>
      </c>
      <c r="AA5422" s="212" t="s">
        <v>401</v>
      </c>
      <c r="AB5422" s="212">
        <v>6841.3860000000004</v>
      </c>
      <c r="AC5422" s="212">
        <v>8571.7180000000008</v>
      </c>
      <c r="AD5422" s="212">
        <v>4</v>
      </c>
      <c r="AE5422" s="212">
        <v>0</v>
      </c>
      <c r="AF5422" s="212">
        <v>4</v>
      </c>
      <c r="AG5422" s="212">
        <v>0</v>
      </c>
      <c r="AH5422" s="212">
        <v>27365.54</v>
      </c>
      <c r="AI5422" s="212">
        <v>34286.870000000003</v>
      </c>
      <c r="AJ5422" s="212">
        <v>0</v>
      </c>
      <c r="AK5422" s="212">
        <v>0</v>
      </c>
      <c r="AL5422" s="212">
        <v>0</v>
      </c>
      <c r="AM5422">
        <v>1</v>
      </c>
      <c r="AN5422" t="str">
        <f>VLOOKUP(H5422,'Base Art'!$A:$AJ,36,FALSE)</f>
        <v>RPB SA</v>
      </c>
    </row>
    <row r="5423" spans="1:40" x14ac:dyDescent="0.25">
      <c r="A5423" s="212" t="s">
        <v>7819</v>
      </c>
      <c r="B5423" s="212">
        <v>1</v>
      </c>
      <c r="C5423" s="212" t="s">
        <v>7820</v>
      </c>
      <c r="D5423" s="212" t="s">
        <v>1585</v>
      </c>
      <c r="E5423" s="212">
        <v>60</v>
      </c>
      <c r="F5423" s="212" t="s">
        <v>278</v>
      </c>
      <c r="G5423" s="212" t="s">
        <v>690</v>
      </c>
      <c r="H5423" s="212">
        <v>6208</v>
      </c>
      <c r="I5423" s="212" t="s">
        <v>691</v>
      </c>
      <c r="J5423" s="212">
        <v>1454</v>
      </c>
      <c r="K5423" s="212" t="s">
        <v>660</v>
      </c>
      <c r="L5423" s="212" t="s">
        <v>661</v>
      </c>
      <c r="M5423" s="212"/>
      <c r="N5423" s="212"/>
      <c r="O5423" s="212"/>
      <c r="P5423" s="212">
        <v>1075</v>
      </c>
      <c r="Q5423" s="212" t="s">
        <v>662</v>
      </c>
      <c r="R5423" s="212" t="s">
        <v>663</v>
      </c>
      <c r="S5423" s="212"/>
      <c r="T5423" s="212"/>
      <c r="U5423" s="212"/>
      <c r="V5423" s="212"/>
      <c r="W5423" s="212"/>
      <c r="X5423" s="212"/>
      <c r="Y5423" s="212">
        <v>1370</v>
      </c>
      <c r="Z5423" s="212" t="s">
        <v>400</v>
      </c>
      <c r="AA5423" s="212" t="s">
        <v>401</v>
      </c>
      <c r="AB5423" s="212">
        <v>10643.700999999999</v>
      </c>
      <c r="AC5423" s="212">
        <v>13703.764999999999</v>
      </c>
      <c r="AD5423" s="212">
        <v>2</v>
      </c>
      <c r="AE5423" s="212">
        <v>0</v>
      </c>
      <c r="AF5423" s="212">
        <v>2</v>
      </c>
      <c r="AG5423" s="212">
        <v>0</v>
      </c>
      <c r="AH5423" s="212">
        <v>21287.4</v>
      </c>
      <c r="AI5423" s="212">
        <v>27407.53</v>
      </c>
      <c r="AJ5423" s="212">
        <v>0</v>
      </c>
      <c r="AK5423" s="212">
        <v>0</v>
      </c>
      <c r="AL5423" s="212">
        <v>0</v>
      </c>
      <c r="AM5423">
        <v>1</v>
      </c>
      <c r="AN5423" t="str">
        <f>VLOOKUP(H5423,'Base Art'!$A:$AJ,36,FALSE)</f>
        <v>RPB SA</v>
      </c>
    </row>
    <row r="5424" spans="1:40" x14ac:dyDescent="0.25">
      <c r="A5424" s="212" t="s">
        <v>7819</v>
      </c>
      <c r="B5424" s="212">
        <v>1</v>
      </c>
      <c r="C5424" s="212" t="s">
        <v>7820</v>
      </c>
      <c r="D5424" s="212" t="s">
        <v>1585</v>
      </c>
      <c r="E5424" s="212">
        <v>60</v>
      </c>
      <c r="F5424" s="212" t="s">
        <v>278</v>
      </c>
      <c r="G5424" s="212" t="s">
        <v>692</v>
      </c>
      <c r="H5424" s="212">
        <v>6209</v>
      </c>
      <c r="I5424" s="212" t="s">
        <v>693</v>
      </c>
      <c r="J5424" s="212">
        <v>1454</v>
      </c>
      <c r="K5424" s="212" t="s">
        <v>660</v>
      </c>
      <c r="L5424" s="212" t="s">
        <v>661</v>
      </c>
      <c r="M5424" s="212"/>
      <c r="N5424" s="212"/>
      <c r="O5424" s="212"/>
      <c r="P5424" s="212">
        <v>1074</v>
      </c>
      <c r="Q5424" s="212" t="s">
        <v>674</v>
      </c>
      <c r="R5424" s="212" t="s">
        <v>675</v>
      </c>
      <c r="S5424" s="212"/>
      <c r="T5424" s="212"/>
      <c r="U5424" s="212"/>
      <c r="V5424" s="212"/>
      <c r="W5424" s="212"/>
      <c r="X5424" s="212"/>
      <c r="Y5424" s="212">
        <v>1370</v>
      </c>
      <c r="Z5424" s="212" t="s">
        <v>400</v>
      </c>
      <c r="AA5424" s="212" t="s">
        <v>401</v>
      </c>
      <c r="AB5424" s="212">
        <v>6826.0119999999997</v>
      </c>
      <c r="AC5424" s="212">
        <v>8534.9740000000002</v>
      </c>
      <c r="AD5424" s="212">
        <v>5</v>
      </c>
      <c r="AE5424" s="212">
        <v>0</v>
      </c>
      <c r="AF5424" s="212">
        <v>5</v>
      </c>
      <c r="AG5424" s="212">
        <v>0</v>
      </c>
      <c r="AH5424" s="212">
        <v>34130.06</v>
      </c>
      <c r="AI5424" s="212">
        <v>42674.87</v>
      </c>
      <c r="AJ5424" s="212">
        <v>0</v>
      </c>
      <c r="AK5424" s="212">
        <v>0</v>
      </c>
      <c r="AL5424" s="212">
        <v>0</v>
      </c>
      <c r="AM5424">
        <v>1</v>
      </c>
      <c r="AN5424" t="str">
        <f>VLOOKUP(H5424,'Base Art'!$A:$AJ,36,FALSE)</f>
        <v>RPB SA</v>
      </c>
    </row>
    <row r="5425" spans="1:40" x14ac:dyDescent="0.25">
      <c r="A5425" s="212" t="s">
        <v>7819</v>
      </c>
      <c r="B5425" s="212">
        <v>1</v>
      </c>
      <c r="C5425" s="212" t="s">
        <v>7820</v>
      </c>
      <c r="D5425" s="212" t="s">
        <v>1585</v>
      </c>
      <c r="E5425" s="212">
        <v>60</v>
      </c>
      <c r="F5425" s="212" t="s">
        <v>278</v>
      </c>
      <c r="G5425" s="212" t="s">
        <v>1217</v>
      </c>
      <c r="H5425" s="212">
        <v>6226</v>
      </c>
      <c r="I5425" s="212" t="s">
        <v>1218</v>
      </c>
      <c r="J5425" s="212">
        <v>1463</v>
      </c>
      <c r="K5425" s="212" t="s">
        <v>696</v>
      </c>
      <c r="L5425" s="212" t="s">
        <v>697</v>
      </c>
      <c r="M5425" s="212"/>
      <c r="N5425" s="212"/>
      <c r="O5425" s="212"/>
      <c r="P5425" s="212"/>
      <c r="Q5425" s="212"/>
      <c r="R5425" s="212"/>
      <c r="S5425" s="212"/>
      <c r="T5425" s="212"/>
      <c r="U5425" s="212"/>
      <c r="V5425" s="212"/>
      <c r="W5425" s="212"/>
      <c r="X5425" s="212"/>
      <c r="Y5425" s="212">
        <v>1369</v>
      </c>
      <c r="Z5425" s="212" t="s">
        <v>354</v>
      </c>
      <c r="AA5425" s="212" t="s">
        <v>355</v>
      </c>
      <c r="AB5425" s="212">
        <v>50949.313999999998</v>
      </c>
      <c r="AC5425" s="212">
        <v>64705.629000000001</v>
      </c>
      <c r="AD5425" s="212">
        <v>50</v>
      </c>
      <c r="AE5425" s="212">
        <v>0</v>
      </c>
      <c r="AF5425" s="212">
        <v>50</v>
      </c>
      <c r="AG5425" s="212">
        <v>0</v>
      </c>
      <c r="AH5425" s="212">
        <v>2547465.71</v>
      </c>
      <c r="AI5425" s="212">
        <v>3235281.45</v>
      </c>
      <c r="AJ5425" s="212">
        <v>1</v>
      </c>
      <c r="AK5425" s="212">
        <v>50</v>
      </c>
      <c r="AL5425" s="212">
        <v>0</v>
      </c>
      <c r="AM5425">
        <v>1</v>
      </c>
      <c r="AN5425" t="str">
        <f>VLOOKUP(H5425,'Base Art'!$A:$AJ,36,FALSE)</f>
        <v>MOLINO CAÑUELAS S.A.C.I.F.I.A.</v>
      </c>
    </row>
    <row r="5426" spans="1:40" x14ac:dyDescent="0.25">
      <c r="A5426" s="212" t="s">
        <v>7819</v>
      </c>
      <c r="B5426" s="212">
        <v>1</v>
      </c>
      <c r="C5426" s="212" t="s">
        <v>7820</v>
      </c>
      <c r="D5426" s="212" t="s">
        <v>1585</v>
      </c>
      <c r="E5426" s="212">
        <v>60</v>
      </c>
      <c r="F5426" s="212" t="s">
        <v>278</v>
      </c>
      <c r="G5426" s="212" t="s">
        <v>694</v>
      </c>
      <c r="H5426" s="212">
        <v>6227</v>
      </c>
      <c r="I5426" s="212" t="s">
        <v>695</v>
      </c>
      <c r="J5426" s="212">
        <v>1463</v>
      </c>
      <c r="K5426" s="212" t="s">
        <v>696</v>
      </c>
      <c r="L5426" s="212" t="s">
        <v>697</v>
      </c>
      <c r="M5426" s="212"/>
      <c r="N5426" s="212"/>
      <c r="O5426" s="212"/>
      <c r="P5426" s="212"/>
      <c r="Q5426" s="212"/>
      <c r="R5426" s="212"/>
      <c r="S5426" s="212"/>
      <c r="T5426" s="212"/>
      <c r="U5426" s="212"/>
      <c r="V5426" s="212"/>
      <c r="W5426" s="212"/>
      <c r="X5426" s="212"/>
      <c r="Y5426" s="212">
        <v>1369</v>
      </c>
      <c r="Z5426" s="212" t="s">
        <v>354</v>
      </c>
      <c r="AA5426" s="212" t="s">
        <v>355</v>
      </c>
      <c r="AB5426" s="212">
        <v>31737.899000000001</v>
      </c>
      <c r="AC5426" s="212">
        <v>40614.892999999996</v>
      </c>
      <c r="AD5426" s="212">
        <v>12</v>
      </c>
      <c r="AE5426" s="212">
        <v>0</v>
      </c>
      <c r="AF5426" s="212">
        <v>12</v>
      </c>
      <c r="AG5426" s="212">
        <v>0</v>
      </c>
      <c r="AH5426" s="212">
        <v>380854.78</v>
      </c>
      <c r="AI5426" s="212">
        <v>487378.71</v>
      </c>
      <c r="AJ5426" s="212">
        <v>0</v>
      </c>
      <c r="AK5426" s="212">
        <v>0</v>
      </c>
      <c r="AL5426" s="212">
        <v>0</v>
      </c>
      <c r="AM5426">
        <v>1</v>
      </c>
      <c r="AN5426" t="str">
        <f>VLOOKUP(H5426,'Base Art'!$A:$AJ,36,FALSE)</f>
        <v>MOLINO CAÑUELAS S.A.C.I.F.I.A.</v>
      </c>
    </row>
    <row r="5427" spans="1:40" x14ac:dyDescent="0.25">
      <c r="A5427" s="212" t="s">
        <v>7819</v>
      </c>
      <c r="B5427" s="212">
        <v>1</v>
      </c>
      <c r="C5427" s="212" t="s">
        <v>7820</v>
      </c>
      <c r="D5427" s="212" t="s">
        <v>1585</v>
      </c>
      <c r="E5427" s="212">
        <v>60</v>
      </c>
      <c r="F5427" s="212" t="s">
        <v>278</v>
      </c>
      <c r="G5427" s="212" t="s">
        <v>1132</v>
      </c>
      <c r="H5427" s="212">
        <v>6882</v>
      </c>
      <c r="I5427" s="212" t="s">
        <v>1133</v>
      </c>
      <c r="J5427" s="212">
        <v>1076</v>
      </c>
      <c r="K5427" s="212" t="s">
        <v>626</v>
      </c>
      <c r="L5427" s="212" t="s">
        <v>627</v>
      </c>
      <c r="M5427" s="212"/>
      <c r="N5427" s="212"/>
      <c r="O5427" s="212"/>
      <c r="P5427" s="212"/>
      <c r="Q5427" s="212"/>
      <c r="R5427" s="212"/>
      <c r="S5427" s="212"/>
      <c r="T5427" s="212"/>
      <c r="U5427" s="212"/>
      <c r="V5427" s="212"/>
      <c r="W5427" s="212"/>
      <c r="X5427" s="212"/>
      <c r="Y5427" s="212">
        <v>1369</v>
      </c>
      <c r="Z5427" s="212" t="s">
        <v>354</v>
      </c>
      <c r="AA5427" s="212" t="s">
        <v>355</v>
      </c>
      <c r="AB5427" s="212">
        <v>9945.5049999999992</v>
      </c>
      <c r="AC5427" s="212">
        <v>12867.254999999999</v>
      </c>
      <c r="AD5427" s="212">
        <v>7</v>
      </c>
      <c r="AE5427" s="212">
        <v>0</v>
      </c>
      <c r="AF5427" s="212">
        <v>7</v>
      </c>
      <c r="AG5427" s="212">
        <v>0</v>
      </c>
      <c r="AH5427" s="212">
        <v>69618.539999999994</v>
      </c>
      <c r="AI5427" s="212">
        <v>90070.78</v>
      </c>
      <c r="AJ5427" s="212">
        <v>0</v>
      </c>
      <c r="AK5427" s="212">
        <v>0</v>
      </c>
      <c r="AL5427" s="212">
        <v>0</v>
      </c>
      <c r="AM5427">
        <v>1</v>
      </c>
      <c r="AN5427" t="str">
        <f>VLOOKUP(H5427,'Base Art'!$A:$AJ,36,FALSE)</f>
        <v>RPB SA</v>
      </c>
    </row>
    <row r="5428" spans="1:40" x14ac:dyDescent="0.25">
      <c r="A5428" s="212" t="s">
        <v>7819</v>
      </c>
      <c r="B5428" s="212">
        <v>1</v>
      </c>
      <c r="C5428" s="212" t="s">
        <v>7820</v>
      </c>
      <c r="D5428" s="212" t="s">
        <v>1585</v>
      </c>
      <c r="E5428" s="212">
        <v>60</v>
      </c>
      <c r="F5428" s="212" t="s">
        <v>278</v>
      </c>
      <c r="G5428" s="212" t="s">
        <v>1586</v>
      </c>
      <c r="H5428" s="212">
        <v>6949</v>
      </c>
      <c r="I5428" s="212" t="s">
        <v>1587</v>
      </c>
      <c r="J5428" s="212">
        <v>1192</v>
      </c>
      <c r="K5428" s="212" t="s">
        <v>932</v>
      </c>
      <c r="L5428" s="212" t="s">
        <v>933</v>
      </c>
      <c r="M5428" s="212"/>
      <c r="N5428" s="212"/>
      <c r="O5428" s="212"/>
      <c r="P5428" s="212">
        <v>1101</v>
      </c>
      <c r="Q5428" s="212" t="s">
        <v>776</v>
      </c>
      <c r="R5428" s="212" t="s">
        <v>777</v>
      </c>
      <c r="S5428" s="212"/>
      <c r="T5428" s="212"/>
      <c r="U5428" s="212"/>
      <c r="V5428" s="212"/>
      <c r="W5428" s="212"/>
      <c r="X5428" s="212"/>
      <c r="Y5428" s="212">
        <v>1375</v>
      </c>
      <c r="Z5428" s="212" t="s">
        <v>314</v>
      </c>
      <c r="AA5428" s="212" t="s">
        <v>315</v>
      </c>
      <c r="AB5428" s="212">
        <v>41733.044999999998</v>
      </c>
      <c r="AC5428" s="212">
        <v>52374.972999999998</v>
      </c>
      <c r="AD5428" s="212">
        <v>1</v>
      </c>
      <c r="AE5428" s="212">
        <v>0</v>
      </c>
      <c r="AF5428" s="212">
        <v>1</v>
      </c>
      <c r="AG5428" s="212">
        <v>0</v>
      </c>
      <c r="AH5428" s="212">
        <v>41733.050000000003</v>
      </c>
      <c r="AI5428" s="212">
        <v>52374.97</v>
      </c>
      <c r="AJ5428" s="212">
        <v>0</v>
      </c>
      <c r="AK5428" s="212">
        <v>0</v>
      </c>
      <c r="AL5428" s="212">
        <v>0</v>
      </c>
      <c r="AM5428">
        <v>1</v>
      </c>
      <c r="AN5428" t="str">
        <f>VLOOKUP(H5428,'Base Art'!$A:$AJ,36,FALSE)</f>
        <v>NUTRIPET S.A.U.</v>
      </c>
    </row>
    <row r="5429" spans="1:40" x14ac:dyDescent="0.25">
      <c r="A5429" s="212" t="s">
        <v>7819</v>
      </c>
      <c r="B5429" s="212">
        <v>1</v>
      </c>
      <c r="C5429" s="212" t="s">
        <v>7820</v>
      </c>
      <c r="D5429" s="212" t="s">
        <v>1585</v>
      </c>
      <c r="E5429" s="212">
        <v>60</v>
      </c>
      <c r="F5429" s="212" t="s">
        <v>278</v>
      </c>
      <c r="G5429" s="212" t="s">
        <v>1014</v>
      </c>
      <c r="H5429" s="212">
        <v>6951</v>
      </c>
      <c r="I5429" s="212" t="s">
        <v>1015</v>
      </c>
      <c r="J5429" s="212">
        <v>1192</v>
      </c>
      <c r="K5429" s="212" t="s">
        <v>932</v>
      </c>
      <c r="L5429" s="212" t="s">
        <v>933</v>
      </c>
      <c r="M5429" s="212"/>
      <c r="N5429" s="212"/>
      <c r="O5429" s="212"/>
      <c r="P5429" s="212">
        <v>1101</v>
      </c>
      <c r="Q5429" s="212" t="s">
        <v>776</v>
      </c>
      <c r="R5429" s="212" t="s">
        <v>777</v>
      </c>
      <c r="S5429" s="212"/>
      <c r="T5429" s="212"/>
      <c r="U5429" s="212"/>
      <c r="V5429" s="212"/>
      <c r="W5429" s="212"/>
      <c r="X5429" s="212"/>
      <c r="Y5429" s="212">
        <v>1375</v>
      </c>
      <c r="Z5429" s="212" t="s">
        <v>314</v>
      </c>
      <c r="AA5429" s="212" t="s">
        <v>315</v>
      </c>
      <c r="AB5429" s="212">
        <v>27593.802</v>
      </c>
      <c r="AC5429" s="212">
        <v>34630.220999999998</v>
      </c>
      <c r="AD5429" s="212">
        <v>1</v>
      </c>
      <c r="AE5429" s="212">
        <v>0</v>
      </c>
      <c r="AF5429" s="212">
        <v>1</v>
      </c>
      <c r="AG5429" s="212">
        <v>0</v>
      </c>
      <c r="AH5429" s="212">
        <v>27593.8</v>
      </c>
      <c r="AI5429" s="212">
        <v>34630.22</v>
      </c>
      <c r="AJ5429" s="212">
        <v>0</v>
      </c>
      <c r="AK5429" s="212">
        <v>0</v>
      </c>
      <c r="AL5429" s="212">
        <v>0</v>
      </c>
      <c r="AM5429">
        <v>1</v>
      </c>
      <c r="AN5429" t="str">
        <f>VLOOKUP(H5429,'Base Art'!$A:$AJ,36,FALSE)</f>
        <v>NUTRIPET S.A.U.</v>
      </c>
    </row>
    <row r="5430" spans="1:40" x14ac:dyDescent="0.25">
      <c r="A5430" s="212" t="s">
        <v>7819</v>
      </c>
      <c r="B5430" s="212">
        <v>1</v>
      </c>
      <c r="C5430" s="212" t="s">
        <v>7820</v>
      </c>
      <c r="D5430" s="212" t="s">
        <v>1585</v>
      </c>
      <c r="E5430" s="212">
        <v>60</v>
      </c>
      <c r="F5430" s="212" t="s">
        <v>278</v>
      </c>
      <c r="G5430" s="212" t="s">
        <v>7801</v>
      </c>
      <c r="H5430" s="212">
        <v>7024</v>
      </c>
      <c r="I5430" s="212" t="s">
        <v>3144</v>
      </c>
      <c r="J5430" s="212">
        <v>1194</v>
      </c>
      <c r="K5430" s="212" t="s">
        <v>310</v>
      </c>
      <c r="L5430" s="212" t="s">
        <v>311</v>
      </c>
      <c r="M5430" s="212"/>
      <c r="N5430" s="212"/>
      <c r="O5430" s="212"/>
      <c r="P5430" s="212">
        <v>1132</v>
      </c>
      <c r="Q5430" s="212" t="s">
        <v>740</v>
      </c>
      <c r="R5430" s="212" t="s">
        <v>741</v>
      </c>
      <c r="S5430" s="212"/>
      <c r="T5430" s="212"/>
      <c r="U5430" s="212"/>
      <c r="V5430" s="212"/>
      <c r="W5430" s="212"/>
      <c r="X5430" s="212"/>
      <c r="Y5430" s="212">
        <v>1375</v>
      </c>
      <c r="Z5430" s="212" t="s">
        <v>314</v>
      </c>
      <c r="AA5430" s="212" t="s">
        <v>315</v>
      </c>
      <c r="AB5430" s="212">
        <v>23813.200000000001</v>
      </c>
      <c r="AC5430" s="212">
        <v>29945.098999999998</v>
      </c>
      <c r="AD5430" s="212">
        <v>2</v>
      </c>
      <c r="AE5430" s="212">
        <v>0</v>
      </c>
      <c r="AF5430" s="212">
        <v>2</v>
      </c>
      <c r="AG5430" s="212">
        <v>0</v>
      </c>
      <c r="AH5430" s="212">
        <v>47626.400000000001</v>
      </c>
      <c r="AI5430" s="212">
        <v>59890.2</v>
      </c>
      <c r="AJ5430" s="212">
        <v>0</v>
      </c>
      <c r="AK5430" s="212">
        <v>0</v>
      </c>
      <c r="AL5430" s="212">
        <v>0</v>
      </c>
      <c r="AM5430">
        <v>1</v>
      </c>
      <c r="AN5430" t="str">
        <f>VLOOKUP(H5430,'Base Art'!$A:$AJ,36,FALSE)</f>
        <v>MASTERFOODS ARGENTINA LTD.</v>
      </c>
    </row>
    <row r="5431" spans="1:40" x14ac:dyDescent="0.25">
      <c r="A5431" s="212" t="s">
        <v>7819</v>
      </c>
      <c r="B5431" s="212">
        <v>1</v>
      </c>
      <c r="C5431" s="212" t="s">
        <v>7820</v>
      </c>
      <c r="D5431" s="212" t="s">
        <v>1585</v>
      </c>
      <c r="E5431" s="212">
        <v>60</v>
      </c>
      <c r="F5431" s="212" t="s">
        <v>278</v>
      </c>
      <c r="G5431" s="212" t="s">
        <v>7802</v>
      </c>
      <c r="H5431" s="212">
        <v>7025</v>
      </c>
      <c r="I5431" s="212" t="s">
        <v>3146</v>
      </c>
      <c r="J5431" s="212">
        <v>1194</v>
      </c>
      <c r="K5431" s="212" t="s">
        <v>310</v>
      </c>
      <c r="L5431" s="212" t="s">
        <v>311</v>
      </c>
      <c r="M5431" s="212"/>
      <c r="N5431" s="212"/>
      <c r="O5431" s="212"/>
      <c r="P5431" s="212">
        <v>1132</v>
      </c>
      <c r="Q5431" s="212" t="s">
        <v>740</v>
      </c>
      <c r="R5431" s="212" t="s">
        <v>741</v>
      </c>
      <c r="S5431" s="212"/>
      <c r="T5431" s="212"/>
      <c r="U5431" s="212"/>
      <c r="V5431" s="212"/>
      <c r="W5431" s="212"/>
      <c r="X5431" s="212"/>
      <c r="Y5431" s="212">
        <v>1375</v>
      </c>
      <c r="Z5431" s="212" t="s">
        <v>314</v>
      </c>
      <c r="AA5431" s="212" t="s">
        <v>315</v>
      </c>
      <c r="AB5431" s="212">
        <v>23813.200000000001</v>
      </c>
      <c r="AC5431" s="212">
        <v>30004.632000000001</v>
      </c>
      <c r="AD5431" s="212">
        <v>1</v>
      </c>
      <c r="AE5431" s="212">
        <v>0</v>
      </c>
      <c r="AF5431" s="212">
        <v>1</v>
      </c>
      <c r="AG5431" s="212">
        <v>0</v>
      </c>
      <c r="AH5431" s="212">
        <v>23813.200000000001</v>
      </c>
      <c r="AI5431" s="212">
        <v>30004.63</v>
      </c>
      <c r="AJ5431" s="212">
        <v>0</v>
      </c>
      <c r="AK5431" s="212">
        <v>0</v>
      </c>
      <c r="AL5431" s="212">
        <v>0</v>
      </c>
      <c r="AM5431">
        <v>1</v>
      </c>
      <c r="AN5431" t="str">
        <f>VLOOKUP(H5431,'Base Art'!$A:$AJ,36,FALSE)</f>
        <v>MASTERFOODS ARGENTINA LTD.</v>
      </c>
    </row>
    <row r="5432" spans="1:40" x14ac:dyDescent="0.25">
      <c r="A5432" s="212" t="s">
        <v>7819</v>
      </c>
      <c r="B5432" s="212">
        <v>1</v>
      </c>
      <c r="C5432" s="212" t="s">
        <v>7820</v>
      </c>
      <c r="D5432" s="212" t="s">
        <v>1585</v>
      </c>
      <c r="E5432" s="212">
        <v>60</v>
      </c>
      <c r="F5432" s="212" t="s">
        <v>278</v>
      </c>
      <c r="G5432" s="212" t="s">
        <v>1148</v>
      </c>
      <c r="H5432" s="212">
        <v>7094</v>
      </c>
      <c r="I5432" s="212" t="s">
        <v>1149</v>
      </c>
      <c r="J5432" s="212">
        <v>1455</v>
      </c>
      <c r="K5432" s="212" t="s">
        <v>746</v>
      </c>
      <c r="L5432" s="212" t="s">
        <v>747</v>
      </c>
      <c r="M5432" s="212"/>
      <c r="N5432" s="212"/>
      <c r="O5432" s="212"/>
      <c r="P5432" s="212"/>
      <c r="Q5432" s="212"/>
      <c r="R5432" s="212"/>
      <c r="S5432" s="212"/>
      <c r="T5432" s="212"/>
      <c r="U5432" s="212"/>
      <c r="V5432" s="212"/>
      <c r="W5432" s="212"/>
      <c r="X5432" s="212"/>
      <c r="Y5432" s="212">
        <v>1369</v>
      </c>
      <c r="Z5432" s="212" t="s">
        <v>354</v>
      </c>
      <c r="AA5432" s="212" t="s">
        <v>355</v>
      </c>
      <c r="AB5432" s="212">
        <v>61067.61</v>
      </c>
      <c r="AC5432" s="212">
        <v>78777.217000000004</v>
      </c>
      <c r="AD5432" s="212">
        <v>1</v>
      </c>
      <c r="AE5432" s="212">
        <v>0</v>
      </c>
      <c r="AF5432" s="212">
        <v>1</v>
      </c>
      <c r="AG5432" s="212">
        <v>0</v>
      </c>
      <c r="AH5432" s="212">
        <v>61067.61</v>
      </c>
      <c r="AI5432" s="212">
        <v>78777.22</v>
      </c>
      <c r="AJ5432" s="212">
        <v>0</v>
      </c>
      <c r="AK5432" s="212">
        <v>0</v>
      </c>
      <c r="AL5432" s="212">
        <v>0</v>
      </c>
      <c r="AM5432">
        <v>1</v>
      </c>
      <c r="AN5432" t="str">
        <f>VLOOKUP(H5432,'Base Art'!$A:$AJ,36,FALSE)</f>
        <v>RPB SA</v>
      </c>
    </row>
    <row r="5433" spans="1:40" x14ac:dyDescent="0.25">
      <c r="A5433" s="212" t="s">
        <v>7819</v>
      </c>
      <c r="B5433" s="212">
        <v>1</v>
      </c>
      <c r="C5433" s="212" t="s">
        <v>7820</v>
      </c>
      <c r="D5433" s="212" t="s">
        <v>1585</v>
      </c>
      <c r="E5433" s="212">
        <v>60</v>
      </c>
      <c r="F5433" s="212" t="s">
        <v>278</v>
      </c>
      <c r="G5433" s="212" t="s">
        <v>7803</v>
      </c>
      <c r="H5433" s="212">
        <v>7095</v>
      </c>
      <c r="I5433" s="212" t="s">
        <v>3185</v>
      </c>
      <c r="J5433" s="212">
        <v>1455</v>
      </c>
      <c r="K5433" s="212" t="s">
        <v>746</v>
      </c>
      <c r="L5433" s="212" t="s">
        <v>747</v>
      </c>
      <c r="M5433" s="212"/>
      <c r="N5433" s="212"/>
      <c r="O5433" s="212"/>
      <c r="P5433" s="212"/>
      <c r="Q5433" s="212"/>
      <c r="R5433" s="212"/>
      <c r="S5433" s="212"/>
      <c r="T5433" s="212"/>
      <c r="U5433" s="212"/>
      <c r="V5433" s="212"/>
      <c r="W5433" s="212"/>
      <c r="X5433" s="212"/>
      <c r="Y5433" s="212">
        <v>1369</v>
      </c>
      <c r="Z5433" s="212" t="s">
        <v>354</v>
      </c>
      <c r="AA5433" s="212" t="s">
        <v>355</v>
      </c>
      <c r="AB5433" s="212">
        <v>35424.1</v>
      </c>
      <c r="AC5433" s="212">
        <v>45697.089</v>
      </c>
      <c r="AD5433" s="212">
        <v>1</v>
      </c>
      <c r="AE5433" s="212">
        <v>0</v>
      </c>
      <c r="AF5433" s="212">
        <v>1</v>
      </c>
      <c r="AG5433" s="212">
        <v>0</v>
      </c>
      <c r="AH5433" s="212">
        <v>35424.1</v>
      </c>
      <c r="AI5433" s="212">
        <v>45697.09</v>
      </c>
      <c r="AJ5433" s="212">
        <v>0</v>
      </c>
      <c r="AK5433" s="212">
        <v>0</v>
      </c>
      <c r="AL5433" s="212">
        <v>0</v>
      </c>
      <c r="AM5433">
        <v>1</v>
      </c>
      <c r="AN5433" t="str">
        <f>VLOOKUP(H5433,'Base Art'!$A:$AJ,36,FALSE)</f>
        <v>RPB SA</v>
      </c>
    </row>
    <row r="5434" spans="1:40" x14ac:dyDescent="0.25">
      <c r="A5434" s="212" t="s">
        <v>7819</v>
      </c>
      <c r="B5434" s="212">
        <v>1</v>
      </c>
      <c r="C5434" s="212" t="s">
        <v>7820</v>
      </c>
      <c r="D5434" s="212" t="s">
        <v>1585</v>
      </c>
      <c r="E5434" s="212">
        <v>60</v>
      </c>
      <c r="F5434" s="212" t="s">
        <v>278</v>
      </c>
      <c r="G5434" s="212" t="s">
        <v>750</v>
      </c>
      <c r="H5434" s="212">
        <v>7235</v>
      </c>
      <c r="I5434" s="212" t="s">
        <v>751</v>
      </c>
      <c r="J5434" s="212">
        <v>1194</v>
      </c>
      <c r="K5434" s="212" t="s">
        <v>310</v>
      </c>
      <c r="L5434" s="212" t="s">
        <v>311</v>
      </c>
      <c r="M5434" s="212"/>
      <c r="N5434" s="212"/>
      <c r="O5434" s="212"/>
      <c r="P5434" s="212">
        <v>1094</v>
      </c>
      <c r="Q5434" s="212" t="s">
        <v>752</v>
      </c>
      <c r="R5434" s="212" t="s">
        <v>753</v>
      </c>
      <c r="S5434" s="212"/>
      <c r="T5434" s="212"/>
      <c r="U5434" s="212"/>
      <c r="V5434" s="212"/>
      <c r="W5434" s="212"/>
      <c r="X5434" s="212"/>
      <c r="Y5434" s="212">
        <v>1375</v>
      </c>
      <c r="Z5434" s="212" t="s">
        <v>314</v>
      </c>
      <c r="AA5434" s="212" t="s">
        <v>315</v>
      </c>
      <c r="AB5434" s="212">
        <v>9555.48</v>
      </c>
      <c r="AC5434" s="212">
        <v>12039.905000000001</v>
      </c>
      <c r="AD5434" s="212">
        <v>2</v>
      </c>
      <c r="AE5434" s="212">
        <v>0</v>
      </c>
      <c r="AF5434" s="212">
        <v>2</v>
      </c>
      <c r="AG5434" s="212">
        <v>0</v>
      </c>
      <c r="AH5434" s="212">
        <v>19110.96</v>
      </c>
      <c r="AI5434" s="212">
        <v>24079.81</v>
      </c>
      <c r="AJ5434" s="212">
        <v>0</v>
      </c>
      <c r="AK5434" s="212">
        <v>0</v>
      </c>
      <c r="AL5434" s="212">
        <v>0</v>
      </c>
      <c r="AM5434">
        <v>1</v>
      </c>
      <c r="AN5434" t="str">
        <f>VLOOKUP(H5434,'Base Art'!$A:$AJ,36,FALSE)</f>
        <v>MASTERFOODS ARGENTINA LTD.</v>
      </c>
    </row>
    <row r="5435" spans="1:40" x14ac:dyDescent="0.25">
      <c r="A5435" s="212" t="s">
        <v>7819</v>
      </c>
      <c r="B5435" s="212">
        <v>1</v>
      </c>
      <c r="C5435" s="212" t="s">
        <v>7820</v>
      </c>
      <c r="D5435" s="212" t="s">
        <v>1585</v>
      </c>
      <c r="E5435" s="212">
        <v>60</v>
      </c>
      <c r="F5435" s="212" t="s">
        <v>278</v>
      </c>
      <c r="G5435" s="212" t="s">
        <v>1016</v>
      </c>
      <c r="H5435" s="212">
        <v>7236</v>
      </c>
      <c r="I5435" s="212" t="s">
        <v>1017</v>
      </c>
      <c r="J5435" s="212">
        <v>1194</v>
      </c>
      <c r="K5435" s="212" t="s">
        <v>310</v>
      </c>
      <c r="L5435" s="212" t="s">
        <v>311</v>
      </c>
      <c r="M5435" s="212"/>
      <c r="N5435" s="212"/>
      <c r="O5435" s="212"/>
      <c r="P5435" s="212">
        <v>1094</v>
      </c>
      <c r="Q5435" s="212" t="s">
        <v>752</v>
      </c>
      <c r="R5435" s="212" t="s">
        <v>753</v>
      </c>
      <c r="S5435" s="212"/>
      <c r="T5435" s="212"/>
      <c r="U5435" s="212"/>
      <c r="V5435" s="212"/>
      <c r="W5435" s="212"/>
      <c r="X5435" s="212"/>
      <c r="Y5435" s="212">
        <v>1375</v>
      </c>
      <c r="Z5435" s="212" t="s">
        <v>314</v>
      </c>
      <c r="AA5435" s="212" t="s">
        <v>315</v>
      </c>
      <c r="AB5435" s="212">
        <v>9555.48</v>
      </c>
      <c r="AC5435" s="212">
        <v>12039.905000000001</v>
      </c>
      <c r="AD5435" s="212">
        <v>2</v>
      </c>
      <c r="AE5435" s="212">
        <v>0</v>
      </c>
      <c r="AF5435" s="212">
        <v>2</v>
      </c>
      <c r="AG5435" s="212">
        <v>0</v>
      </c>
      <c r="AH5435" s="212">
        <v>19110.96</v>
      </c>
      <c r="AI5435" s="212">
        <v>24079.81</v>
      </c>
      <c r="AJ5435" s="212">
        <v>0</v>
      </c>
      <c r="AK5435" s="212">
        <v>0</v>
      </c>
      <c r="AL5435" s="212">
        <v>0</v>
      </c>
      <c r="AM5435">
        <v>1</v>
      </c>
      <c r="AN5435" t="str">
        <f>VLOOKUP(H5435,'Base Art'!$A:$AJ,36,FALSE)</f>
        <v>MASTERFOODS ARGENTINA LTD.</v>
      </c>
    </row>
    <row r="5436" spans="1:40" x14ac:dyDescent="0.25">
      <c r="A5436" s="212" t="s">
        <v>7819</v>
      </c>
      <c r="B5436" s="212">
        <v>1</v>
      </c>
      <c r="C5436" s="212" t="s">
        <v>7820</v>
      </c>
      <c r="D5436" s="212" t="s">
        <v>1585</v>
      </c>
      <c r="E5436" s="212">
        <v>60</v>
      </c>
      <c r="F5436" s="212" t="s">
        <v>278</v>
      </c>
      <c r="G5436" s="212" t="s">
        <v>754</v>
      </c>
      <c r="H5436" s="212">
        <v>7237</v>
      </c>
      <c r="I5436" s="212" t="s">
        <v>755</v>
      </c>
      <c r="J5436" s="212">
        <v>1194</v>
      </c>
      <c r="K5436" s="212" t="s">
        <v>310</v>
      </c>
      <c r="L5436" s="212" t="s">
        <v>311</v>
      </c>
      <c r="M5436" s="212"/>
      <c r="N5436" s="212"/>
      <c r="O5436" s="212"/>
      <c r="P5436" s="212">
        <v>1094</v>
      </c>
      <c r="Q5436" s="212" t="s">
        <v>752</v>
      </c>
      <c r="R5436" s="212" t="s">
        <v>753</v>
      </c>
      <c r="S5436" s="212"/>
      <c r="T5436" s="212"/>
      <c r="U5436" s="212"/>
      <c r="V5436" s="212"/>
      <c r="W5436" s="212"/>
      <c r="X5436" s="212"/>
      <c r="Y5436" s="212">
        <v>1375</v>
      </c>
      <c r="Z5436" s="212" t="s">
        <v>314</v>
      </c>
      <c r="AA5436" s="212" t="s">
        <v>315</v>
      </c>
      <c r="AB5436" s="212">
        <v>9555.48</v>
      </c>
      <c r="AC5436" s="212">
        <v>12039.905000000001</v>
      </c>
      <c r="AD5436" s="212">
        <v>2</v>
      </c>
      <c r="AE5436" s="212">
        <v>0</v>
      </c>
      <c r="AF5436" s="212">
        <v>2</v>
      </c>
      <c r="AG5436" s="212">
        <v>0</v>
      </c>
      <c r="AH5436" s="212">
        <v>19110.96</v>
      </c>
      <c r="AI5436" s="212">
        <v>24079.81</v>
      </c>
      <c r="AJ5436" s="212">
        <v>0</v>
      </c>
      <c r="AK5436" s="212">
        <v>0</v>
      </c>
      <c r="AL5436" s="212">
        <v>0</v>
      </c>
      <c r="AM5436">
        <v>1</v>
      </c>
      <c r="AN5436" t="str">
        <f>VLOOKUP(H5436,'Base Art'!$A:$AJ,36,FALSE)</f>
        <v>MASTERFOODS ARGENTINA LTD.</v>
      </c>
    </row>
    <row r="5437" spans="1:40" x14ac:dyDescent="0.25">
      <c r="A5437" s="212" t="s">
        <v>7819</v>
      </c>
      <c r="B5437" s="212">
        <v>1</v>
      </c>
      <c r="C5437" s="212" t="s">
        <v>7820</v>
      </c>
      <c r="D5437" s="212" t="s">
        <v>1585</v>
      </c>
      <c r="E5437" s="212">
        <v>60</v>
      </c>
      <c r="F5437" s="212" t="s">
        <v>278</v>
      </c>
      <c r="G5437" s="212" t="s">
        <v>756</v>
      </c>
      <c r="H5437" s="212">
        <v>7238</v>
      </c>
      <c r="I5437" s="212" t="s">
        <v>757</v>
      </c>
      <c r="J5437" s="212">
        <v>1193</v>
      </c>
      <c r="K5437" s="212" t="s">
        <v>506</v>
      </c>
      <c r="L5437" s="212" t="s">
        <v>507</v>
      </c>
      <c r="M5437" s="212"/>
      <c r="N5437" s="212"/>
      <c r="O5437" s="212"/>
      <c r="P5437" s="212">
        <v>1094</v>
      </c>
      <c r="Q5437" s="212" t="s">
        <v>752</v>
      </c>
      <c r="R5437" s="212" t="s">
        <v>753</v>
      </c>
      <c r="S5437" s="212"/>
      <c r="T5437" s="212"/>
      <c r="U5437" s="212"/>
      <c r="V5437" s="212"/>
      <c r="W5437" s="212"/>
      <c r="X5437" s="212"/>
      <c r="Y5437" s="212">
        <v>1375</v>
      </c>
      <c r="Z5437" s="212" t="s">
        <v>314</v>
      </c>
      <c r="AA5437" s="212" t="s">
        <v>315</v>
      </c>
      <c r="AB5437" s="212">
        <v>9555.48</v>
      </c>
      <c r="AC5437" s="212">
        <v>12039.905000000001</v>
      </c>
      <c r="AD5437" s="212">
        <v>2</v>
      </c>
      <c r="AE5437" s="212">
        <v>0</v>
      </c>
      <c r="AF5437" s="212">
        <v>2</v>
      </c>
      <c r="AG5437" s="212">
        <v>0</v>
      </c>
      <c r="AH5437" s="212">
        <v>19110.96</v>
      </c>
      <c r="AI5437" s="212">
        <v>24079.81</v>
      </c>
      <c r="AJ5437" s="212">
        <v>0</v>
      </c>
      <c r="AK5437" s="212">
        <v>0</v>
      </c>
      <c r="AL5437" s="212">
        <v>0</v>
      </c>
      <c r="AM5437">
        <v>1</v>
      </c>
      <c r="AN5437" t="str">
        <f>VLOOKUP(H5437,'Base Art'!$A:$AJ,36,FALSE)</f>
        <v>MASTERFOODS ARGENTINA LTD.</v>
      </c>
    </row>
    <row r="5438" spans="1:40" x14ac:dyDescent="0.25">
      <c r="A5438" s="212" t="s">
        <v>7819</v>
      </c>
      <c r="B5438" s="212">
        <v>1</v>
      </c>
      <c r="C5438" s="212" t="s">
        <v>7820</v>
      </c>
      <c r="D5438" s="212" t="s">
        <v>1585</v>
      </c>
      <c r="E5438" s="212">
        <v>60</v>
      </c>
      <c r="F5438" s="212" t="s">
        <v>278</v>
      </c>
      <c r="G5438" s="212" t="s">
        <v>758</v>
      </c>
      <c r="H5438" s="212">
        <v>7239</v>
      </c>
      <c r="I5438" s="212" t="s">
        <v>759</v>
      </c>
      <c r="J5438" s="212">
        <v>1193</v>
      </c>
      <c r="K5438" s="212" t="s">
        <v>506</v>
      </c>
      <c r="L5438" s="212" t="s">
        <v>507</v>
      </c>
      <c r="M5438" s="212"/>
      <c r="N5438" s="212"/>
      <c r="O5438" s="212"/>
      <c r="P5438" s="212">
        <v>1094</v>
      </c>
      <c r="Q5438" s="212" t="s">
        <v>752</v>
      </c>
      <c r="R5438" s="212" t="s">
        <v>753</v>
      </c>
      <c r="S5438" s="212"/>
      <c r="T5438" s="212"/>
      <c r="U5438" s="212"/>
      <c r="V5438" s="212"/>
      <c r="W5438" s="212"/>
      <c r="X5438" s="212"/>
      <c r="Y5438" s="212">
        <v>1375</v>
      </c>
      <c r="Z5438" s="212" t="s">
        <v>314</v>
      </c>
      <c r="AA5438" s="212" t="s">
        <v>315</v>
      </c>
      <c r="AB5438" s="212">
        <v>9555.48</v>
      </c>
      <c r="AC5438" s="212">
        <v>12039.905000000001</v>
      </c>
      <c r="AD5438" s="212">
        <v>2</v>
      </c>
      <c r="AE5438" s="212">
        <v>0</v>
      </c>
      <c r="AF5438" s="212">
        <v>2</v>
      </c>
      <c r="AG5438" s="212">
        <v>0</v>
      </c>
      <c r="AH5438" s="212">
        <v>19110.96</v>
      </c>
      <c r="AI5438" s="212">
        <v>24079.81</v>
      </c>
      <c r="AJ5438" s="212">
        <v>0</v>
      </c>
      <c r="AK5438" s="212">
        <v>0</v>
      </c>
      <c r="AL5438" s="212">
        <v>0</v>
      </c>
      <c r="AM5438">
        <v>1</v>
      </c>
      <c r="AN5438" t="str">
        <f>VLOOKUP(H5438,'Base Art'!$A:$AJ,36,FALSE)</f>
        <v>MASTERFOODS ARGENTINA LTD.</v>
      </c>
    </row>
    <row r="5439" spans="1:40" x14ac:dyDescent="0.25">
      <c r="A5439" s="212" t="s">
        <v>7819</v>
      </c>
      <c r="B5439" s="212">
        <v>1</v>
      </c>
      <c r="C5439" s="212" t="s">
        <v>7820</v>
      </c>
      <c r="D5439" s="212" t="s">
        <v>1585</v>
      </c>
      <c r="E5439" s="212">
        <v>60</v>
      </c>
      <c r="F5439" s="212" t="s">
        <v>278</v>
      </c>
      <c r="G5439" s="212" t="s">
        <v>760</v>
      </c>
      <c r="H5439" s="212">
        <v>7240</v>
      </c>
      <c r="I5439" s="212" t="s">
        <v>761</v>
      </c>
      <c r="J5439" s="212">
        <v>1193</v>
      </c>
      <c r="K5439" s="212" t="s">
        <v>506</v>
      </c>
      <c r="L5439" s="212" t="s">
        <v>507</v>
      </c>
      <c r="M5439" s="212"/>
      <c r="N5439" s="212"/>
      <c r="O5439" s="212"/>
      <c r="P5439" s="212">
        <v>1094</v>
      </c>
      <c r="Q5439" s="212" t="s">
        <v>752</v>
      </c>
      <c r="R5439" s="212" t="s">
        <v>753</v>
      </c>
      <c r="S5439" s="212"/>
      <c r="T5439" s="212"/>
      <c r="U5439" s="212"/>
      <c r="V5439" s="212"/>
      <c r="W5439" s="212"/>
      <c r="X5439" s="212"/>
      <c r="Y5439" s="212">
        <v>1375</v>
      </c>
      <c r="Z5439" s="212" t="s">
        <v>314</v>
      </c>
      <c r="AA5439" s="212" t="s">
        <v>315</v>
      </c>
      <c r="AB5439" s="212">
        <v>9555.48</v>
      </c>
      <c r="AC5439" s="212">
        <v>12039.905000000001</v>
      </c>
      <c r="AD5439" s="212">
        <v>2</v>
      </c>
      <c r="AE5439" s="212">
        <v>0</v>
      </c>
      <c r="AF5439" s="212">
        <v>2</v>
      </c>
      <c r="AG5439" s="212">
        <v>0</v>
      </c>
      <c r="AH5439" s="212">
        <v>19110.96</v>
      </c>
      <c r="AI5439" s="212">
        <v>24079.81</v>
      </c>
      <c r="AJ5439" s="212">
        <v>0</v>
      </c>
      <c r="AK5439" s="212">
        <v>0</v>
      </c>
      <c r="AL5439" s="212">
        <v>0</v>
      </c>
      <c r="AM5439">
        <v>1</v>
      </c>
      <c r="AN5439" t="str">
        <f>VLOOKUP(H5439,'Base Art'!$A:$AJ,36,FALSE)</f>
        <v>MASTERFOODS ARGENTINA LTD.</v>
      </c>
    </row>
    <row r="5440" spans="1:40" x14ac:dyDescent="0.25">
      <c r="A5440" s="212" t="s">
        <v>7819</v>
      </c>
      <c r="B5440" s="212">
        <v>1</v>
      </c>
      <c r="C5440" s="212" t="s">
        <v>7820</v>
      </c>
      <c r="D5440" s="212" t="s">
        <v>1585</v>
      </c>
      <c r="E5440" s="212">
        <v>60</v>
      </c>
      <c r="F5440" s="212" t="s">
        <v>278</v>
      </c>
      <c r="G5440" s="212" t="s">
        <v>762</v>
      </c>
      <c r="H5440" s="212">
        <v>7241</v>
      </c>
      <c r="I5440" s="212" t="s">
        <v>763</v>
      </c>
      <c r="J5440" s="212">
        <v>1193</v>
      </c>
      <c r="K5440" s="212" t="s">
        <v>506</v>
      </c>
      <c r="L5440" s="212" t="s">
        <v>507</v>
      </c>
      <c r="M5440" s="212"/>
      <c r="N5440" s="212"/>
      <c r="O5440" s="212"/>
      <c r="P5440" s="212">
        <v>1094</v>
      </c>
      <c r="Q5440" s="212" t="s">
        <v>752</v>
      </c>
      <c r="R5440" s="212" t="s">
        <v>753</v>
      </c>
      <c r="S5440" s="212"/>
      <c r="T5440" s="212"/>
      <c r="U5440" s="212"/>
      <c r="V5440" s="212"/>
      <c r="W5440" s="212"/>
      <c r="X5440" s="212"/>
      <c r="Y5440" s="212">
        <v>1375</v>
      </c>
      <c r="Z5440" s="212" t="s">
        <v>314</v>
      </c>
      <c r="AA5440" s="212" t="s">
        <v>315</v>
      </c>
      <c r="AB5440" s="212">
        <v>9555.48</v>
      </c>
      <c r="AC5440" s="212">
        <v>12039.905000000001</v>
      </c>
      <c r="AD5440" s="212">
        <v>2</v>
      </c>
      <c r="AE5440" s="212">
        <v>0</v>
      </c>
      <c r="AF5440" s="212">
        <v>2</v>
      </c>
      <c r="AG5440" s="212">
        <v>0</v>
      </c>
      <c r="AH5440" s="212">
        <v>19110.96</v>
      </c>
      <c r="AI5440" s="212">
        <v>24079.81</v>
      </c>
      <c r="AJ5440" s="212">
        <v>0</v>
      </c>
      <c r="AK5440" s="212">
        <v>0</v>
      </c>
      <c r="AL5440" s="212">
        <v>0</v>
      </c>
      <c r="AM5440">
        <v>1</v>
      </c>
      <c r="AN5440" t="str">
        <f>VLOOKUP(H5440,'Base Art'!$A:$AJ,36,FALSE)</f>
        <v>MASTERFOODS ARGENTINA LTD.</v>
      </c>
    </row>
    <row r="5441" spans="1:40" x14ac:dyDescent="0.25">
      <c r="A5441" s="212" t="s">
        <v>7819</v>
      </c>
      <c r="B5441" s="212">
        <v>1</v>
      </c>
      <c r="C5441" s="212" t="s">
        <v>7820</v>
      </c>
      <c r="D5441" s="212" t="s">
        <v>1585</v>
      </c>
      <c r="E5441" s="212">
        <v>60</v>
      </c>
      <c r="F5441" s="212" t="s">
        <v>278</v>
      </c>
      <c r="G5441" s="212" t="s">
        <v>764</v>
      </c>
      <c r="H5441" s="212">
        <v>7242</v>
      </c>
      <c r="I5441" s="212" t="s">
        <v>765</v>
      </c>
      <c r="J5441" s="212">
        <v>1193</v>
      </c>
      <c r="K5441" s="212" t="s">
        <v>506</v>
      </c>
      <c r="L5441" s="212" t="s">
        <v>507</v>
      </c>
      <c r="M5441" s="212"/>
      <c r="N5441" s="212"/>
      <c r="O5441" s="212"/>
      <c r="P5441" s="212">
        <v>1094</v>
      </c>
      <c r="Q5441" s="212" t="s">
        <v>752</v>
      </c>
      <c r="R5441" s="212" t="s">
        <v>753</v>
      </c>
      <c r="S5441" s="212"/>
      <c r="T5441" s="212"/>
      <c r="U5441" s="212"/>
      <c r="V5441" s="212"/>
      <c r="W5441" s="212"/>
      <c r="X5441" s="212"/>
      <c r="Y5441" s="212">
        <v>1375</v>
      </c>
      <c r="Z5441" s="212" t="s">
        <v>314</v>
      </c>
      <c r="AA5441" s="212" t="s">
        <v>315</v>
      </c>
      <c r="AB5441" s="212">
        <v>9555.48</v>
      </c>
      <c r="AC5441" s="212">
        <v>12039.905000000001</v>
      </c>
      <c r="AD5441" s="212">
        <v>2</v>
      </c>
      <c r="AE5441" s="212">
        <v>0</v>
      </c>
      <c r="AF5441" s="212">
        <v>2</v>
      </c>
      <c r="AG5441" s="212">
        <v>0</v>
      </c>
      <c r="AH5441" s="212">
        <v>19110.96</v>
      </c>
      <c r="AI5441" s="212">
        <v>24079.81</v>
      </c>
      <c r="AJ5441" s="212">
        <v>0</v>
      </c>
      <c r="AK5441" s="212">
        <v>0</v>
      </c>
      <c r="AL5441" s="212">
        <v>0</v>
      </c>
      <c r="AM5441">
        <v>1</v>
      </c>
      <c r="AN5441" t="str">
        <f>VLOOKUP(H5441,'Base Art'!$A:$AJ,36,FALSE)</f>
        <v>MASTERFOODS ARGENTINA LTD.</v>
      </c>
    </row>
    <row r="5442" spans="1:40" x14ac:dyDescent="0.25">
      <c r="A5442" s="212" t="s">
        <v>7819</v>
      </c>
      <c r="B5442" s="212">
        <v>1</v>
      </c>
      <c r="C5442" s="212" t="s">
        <v>7820</v>
      </c>
      <c r="D5442" s="212" t="s">
        <v>1585</v>
      </c>
      <c r="E5442" s="212">
        <v>60</v>
      </c>
      <c r="F5442" s="212" t="s">
        <v>278</v>
      </c>
      <c r="G5442" s="212" t="s">
        <v>1339</v>
      </c>
      <c r="H5442" s="212">
        <v>7311</v>
      </c>
      <c r="I5442" s="212" t="s">
        <v>1340</v>
      </c>
      <c r="J5442" s="212">
        <v>1194</v>
      </c>
      <c r="K5442" s="212" t="s">
        <v>310</v>
      </c>
      <c r="L5442" s="212" t="s">
        <v>311</v>
      </c>
      <c r="M5442" s="212"/>
      <c r="N5442" s="212"/>
      <c r="O5442" s="212"/>
      <c r="P5442" s="212">
        <v>1094</v>
      </c>
      <c r="Q5442" s="212" t="s">
        <v>752</v>
      </c>
      <c r="R5442" s="212" t="s">
        <v>753</v>
      </c>
      <c r="S5442" s="212"/>
      <c r="T5442" s="212"/>
      <c r="U5442" s="212"/>
      <c r="V5442" s="212"/>
      <c r="W5442" s="212"/>
      <c r="X5442" s="212"/>
      <c r="Y5442" s="212">
        <v>1375</v>
      </c>
      <c r="Z5442" s="212" t="s">
        <v>314</v>
      </c>
      <c r="AA5442" s="212" t="s">
        <v>315</v>
      </c>
      <c r="AB5442" s="212">
        <v>9555.48</v>
      </c>
      <c r="AC5442" s="212">
        <v>12039.905000000001</v>
      </c>
      <c r="AD5442" s="212">
        <v>2</v>
      </c>
      <c r="AE5442" s="212">
        <v>0</v>
      </c>
      <c r="AF5442" s="212">
        <v>2</v>
      </c>
      <c r="AG5442" s="212">
        <v>0</v>
      </c>
      <c r="AH5442" s="212">
        <v>19110.96</v>
      </c>
      <c r="AI5442" s="212">
        <v>24079.81</v>
      </c>
      <c r="AJ5442" s="212">
        <v>0</v>
      </c>
      <c r="AK5442" s="212">
        <v>0</v>
      </c>
      <c r="AL5442" s="212">
        <v>0</v>
      </c>
      <c r="AM5442">
        <v>1</v>
      </c>
      <c r="AN5442" t="str">
        <f>VLOOKUP(H5442,'Base Art'!$A:$AJ,36,FALSE)</f>
        <v>MASTERFOODS ARGENTINA LTD.</v>
      </c>
    </row>
    <row r="5443" spans="1:40" x14ac:dyDescent="0.25">
      <c r="A5443" s="212" t="s">
        <v>7819</v>
      </c>
      <c r="B5443" s="212">
        <v>1</v>
      </c>
      <c r="C5443" s="212" t="s">
        <v>7820</v>
      </c>
      <c r="D5443" s="212" t="s">
        <v>1585</v>
      </c>
      <c r="E5443" s="212">
        <v>60</v>
      </c>
      <c r="F5443" s="212" t="s">
        <v>278</v>
      </c>
      <c r="G5443" s="212" t="s">
        <v>1341</v>
      </c>
      <c r="H5443" s="212">
        <v>7313</v>
      </c>
      <c r="I5443" s="212" t="s">
        <v>1342</v>
      </c>
      <c r="J5443" s="212">
        <v>1194</v>
      </c>
      <c r="K5443" s="212" t="s">
        <v>310</v>
      </c>
      <c r="L5443" s="212" t="s">
        <v>311</v>
      </c>
      <c r="M5443" s="212"/>
      <c r="N5443" s="212"/>
      <c r="O5443" s="212"/>
      <c r="P5443" s="212">
        <v>1094</v>
      </c>
      <c r="Q5443" s="212" t="s">
        <v>752</v>
      </c>
      <c r="R5443" s="212" t="s">
        <v>753</v>
      </c>
      <c r="S5443" s="212"/>
      <c r="T5443" s="212"/>
      <c r="U5443" s="212"/>
      <c r="V5443" s="212"/>
      <c r="W5443" s="212"/>
      <c r="X5443" s="212"/>
      <c r="Y5443" s="212">
        <v>1375</v>
      </c>
      <c r="Z5443" s="212" t="s">
        <v>314</v>
      </c>
      <c r="AA5443" s="212" t="s">
        <v>315</v>
      </c>
      <c r="AB5443" s="212">
        <v>3185.16</v>
      </c>
      <c r="AC5443" s="212">
        <v>4013.3020000000001</v>
      </c>
      <c r="AD5443" s="212">
        <v>2</v>
      </c>
      <c r="AE5443" s="212">
        <v>4</v>
      </c>
      <c r="AF5443" s="212">
        <v>6</v>
      </c>
      <c r="AG5443" s="212">
        <v>0</v>
      </c>
      <c r="AH5443" s="212">
        <v>19110.96</v>
      </c>
      <c r="AI5443" s="212">
        <v>24079.81</v>
      </c>
      <c r="AJ5443" s="212">
        <v>0</v>
      </c>
      <c r="AK5443" s="212">
        <v>0</v>
      </c>
      <c r="AL5443" s="212">
        <v>0</v>
      </c>
      <c r="AM5443">
        <v>1</v>
      </c>
      <c r="AN5443" t="str">
        <f>VLOOKUP(H5443,'Base Art'!$A:$AJ,36,FALSE)</f>
        <v>MASTERFOODS ARGENTINA LTD.</v>
      </c>
    </row>
    <row r="5444" spans="1:40" x14ac:dyDescent="0.25">
      <c r="A5444" s="212" t="s">
        <v>7819</v>
      </c>
      <c r="B5444" s="212">
        <v>1</v>
      </c>
      <c r="C5444" s="212" t="s">
        <v>7820</v>
      </c>
      <c r="D5444" s="212" t="s">
        <v>1585</v>
      </c>
      <c r="E5444" s="212">
        <v>60</v>
      </c>
      <c r="F5444" s="212" t="s">
        <v>278</v>
      </c>
      <c r="G5444" s="212" t="s">
        <v>792</v>
      </c>
      <c r="H5444" s="212">
        <v>8130</v>
      </c>
      <c r="I5444" s="212" t="s">
        <v>793</v>
      </c>
      <c r="J5444" s="212">
        <v>1006</v>
      </c>
      <c r="K5444" s="212" t="s">
        <v>350</v>
      </c>
      <c r="L5444" s="212" t="s">
        <v>351</v>
      </c>
      <c r="M5444" s="212"/>
      <c r="N5444" s="212"/>
      <c r="O5444" s="212"/>
      <c r="P5444" s="212">
        <v>1005</v>
      </c>
      <c r="Q5444" s="212" t="s">
        <v>582</v>
      </c>
      <c r="R5444" s="212" t="s">
        <v>583</v>
      </c>
      <c r="S5444" s="212"/>
      <c r="T5444" s="212"/>
      <c r="U5444" s="212"/>
      <c r="V5444" s="212"/>
      <c r="W5444" s="212"/>
      <c r="X5444" s="212"/>
      <c r="Y5444" s="212">
        <v>1369</v>
      </c>
      <c r="Z5444" s="212" t="s">
        <v>354</v>
      </c>
      <c r="AA5444" s="212" t="s">
        <v>355</v>
      </c>
      <c r="AB5444" s="212">
        <v>0</v>
      </c>
      <c r="AC5444" s="212">
        <v>396.26400000000001</v>
      </c>
      <c r="AD5444" s="212">
        <v>0</v>
      </c>
      <c r="AE5444" s="212">
        <v>0</v>
      </c>
      <c r="AF5444" s="212">
        <v>0</v>
      </c>
      <c r="AG5444" s="212">
        <v>0</v>
      </c>
      <c r="AH5444" s="212">
        <v>0</v>
      </c>
      <c r="AI5444" s="212">
        <v>396.26</v>
      </c>
      <c r="AJ5444" s="212">
        <v>0</v>
      </c>
      <c r="AK5444" s="212">
        <v>0</v>
      </c>
      <c r="AL5444" s="212">
        <v>0</v>
      </c>
      <c r="AM5444">
        <v>1</v>
      </c>
      <c r="AN5444" t="str">
        <f>VLOOKUP(H5444,'Base Art'!$A:$AJ,36,FALSE)</f>
        <v>EST. LAS MARIAS S.A.C.I.F.A.</v>
      </c>
    </row>
    <row r="5445" spans="1:40" x14ac:dyDescent="0.25">
      <c r="A5445" s="212" t="s">
        <v>7819</v>
      </c>
      <c r="B5445" s="212">
        <v>1</v>
      </c>
      <c r="C5445" s="212" t="s">
        <v>7820</v>
      </c>
      <c r="D5445" s="212" t="s">
        <v>1585</v>
      </c>
      <c r="E5445" s="212">
        <v>60</v>
      </c>
      <c r="F5445" s="212" t="s">
        <v>278</v>
      </c>
      <c r="G5445" s="212" t="s">
        <v>7804</v>
      </c>
      <c r="H5445" s="212">
        <v>8131</v>
      </c>
      <c r="I5445" s="212" t="s">
        <v>3966</v>
      </c>
      <c r="J5445" s="212">
        <v>1008</v>
      </c>
      <c r="K5445" s="212" t="s">
        <v>588</v>
      </c>
      <c r="L5445" s="212" t="s">
        <v>589</v>
      </c>
      <c r="M5445" s="212"/>
      <c r="N5445" s="212"/>
      <c r="O5445" s="212"/>
      <c r="P5445" s="212">
        <v>1005</v>
      </c>
      <c r="Q5445" s="212" t="s">
        <v>582</v>
      </c>
      <c r="R5445" s="212" t="s">
        <v>583</v>
      </c>
      <c r="S5445" s="212"/>
      <c r="T5445" s="212"/>
      <c r="U5445" s="212"/>
      <c r="V5445" s="212"/>
      <c r="W5445" s="212"/>
      <c r="X5445" s="212"/>
      <c r="Y5445" s="212">
        <v>1369</v>
      </c>
      <c r="Z5445" s="212" t="s">
        <v>354</v>
      </c>
      <c r="AA5445" s="212" t="s">
        <v>355</v>
      </c>
      <c r="AB5445" s="212">
        <v>29213.207999999999</v>
      </c>
      <c r="AC5445" s="212">
        <v>37538.972999999998</v>
      </c>
      <c r="AD5445" s="212">
        <v>1</v>
      </c>
      <c r="AE5445" s="212">
        <v>0</v>
      </c>
      <c r="AF5445" s="212">
        <v>1</v>
      </c>
      <c r="AG5445" s="212">
        <v>0</v>
      </c>
      <c r="AH5445" s="212">
        <v>29213.21</v>
      </c>
      <c r="AI5445" s="212">
        <v>37538.97</v>
      </c>
      <c r="AJ5445" s="212">
        <v>0</v>
      </c>
      <c r="AK5445" s="212">
        <v>0</v>
      </c>
      <c r="AL5445" s="212">
        <v>0</v>
      </c>
      <c r="AM5445">
        <v>1</v>
      </c>
      <c r="AN5445" t="str">
        <f>VLOOKUP(H5445,'Base Art'!$A:$AJ,36,FALSE)</f>
        <v>EST. LAS MARIAS S.A.C.I.F.A.</v>
      </c>
    </row>
    <row r="5446" spans="1:40" x14ac:dyDescent="0.25">
      <c r="A5446" s="212" t="s">
        <v>7819</v>
      </c>
      <c r="B5446" s="212">
        <v>1</v>
      </c>
      <c r="C5446" s="212" t="s">
        <v>7820</v>
      </c>
      <c r="D5446" s="212" t="s">
        <v>1585</v>
      </c>
      <c r="E5446" s="212">
        <v>60</v>
      </c>
      <c r="F5446" s="212" t="s">
        <v>278</v>
      </c>
      <c r="G5446" s="212" t="s">
        <v>796</v>
      </c>
      <c r="H5446" s="212">
        <v>8134</v>
      </c>
      <c r="I5446" s="212" t="s">
        <v>797</v>
      </c>
      <c r="J5446" s="212">
        <v>1014</v>
      </c>
      <c r="K5446" s="212" t="s">
        <v>794</v>
      </c>
      <c r="L5446" s="212" t="s">
        <v>795</v>
      </c>
      <c r="M5446" s="212"/>
      <c r="N5446" s="212"/>
      <c r="O5446" s="212"/>
      <c r="P5446" s="212">
        <v>1005</v>
      </c>
      <c r="Q5446" s="212" t="s">
        <v>582</v>
      </c>
      <c r="R5446" s="212" t="s">
        <v>583</v>
      </c>
      <c r="S5446" s="212"/>
      <c r="T5446" s="212"/>
      <c r="U5446" s="212"/>
      <c r="V5446" s="212"/>
      <c r="W5446" s="212"/>
      <c r="X5446" s="212"/>
      <c r="Y5446" s="212">
        <v>1369</v>
      </c>
      <c r="Z5446" s="212" t="s">
        <v>354</v>
      </c>
      <c r="AA5446" s="212" t="s">
        <v>355</v>
      </c>
      <c r="AB5446" s="212">
        <v>13208.811</v>
      </c>
      <c r="AC5446" s="212">
        <v>16246.837</v>
      </c>
      <c r="AD5446" s="212">
        <v>1</v>
      </c>
      <c r="AE5446" s="212">
        <v>0</v>
      </c>
      <c r="AF5446" s="212">
        <v>1</v>
      </c>
      <c r="AG5446" s="212">
        <v>0</v>
      </c>
      <c r="AH5446" s="212">
        <v>13208.81</v>
      </c>
      <c r="AI5446" s="212">
        <v>16246.84</v>
      </c>
      <c r="AJ5446" s="212">
        <v>0</v>
      </c>
      <c r="AK5446" s="212">
        <v>0</v>
      </c>
      <c r="AL5446" s="212">
        <v>0</v>
      </c>
      <c r="AM5446">
        <v>1</v>
      </c>
      <c r="AN5446" t="str">
        <f>VLOOKUP(H5446,'Base Art'!$A:$AJ,36,FALSE)</f>
        <v>EST. LAS MARIAS S.A.C.I.F.A.</v>
      </c>
    </row>
    <row r="5447" spans="1:40" x14ac:dyDescent="0.25">
      <c r="A5447" s="212" t="s">
        <v>7819</v>
      </c>
      <c r="B5447" s="212">
        <v>1</v>
      </c>
      <c r="C5447" s="212" t="s">
        <v>7820</v>
      </c>
      <c r="D5447" s="212" t="s">
        <v>1585</v>
      </c>
      <c r="E5447" s="212">
        <v>60</v>
      </c>
      <c r="F5447" s="212" t="s">
        <v>278</v>
      </c>
      <c r="G5447" s="212" t="s">
        <v>7784</v>
      </c>
      <c r="H5447" s="212">
        <v>8289</v>
      </c>
      <c r="I5447" s="212" t="s">
        <v>4203</v>
      </c>
      <c r="J5447" s="212">
        <v>1451</v>
      </c>
      <c r="K5447" s="212" t="s">
        <v>1507</v>
      </c>
      <c r="L5447" s="212" t="s">
        <v>1508</v>
      </c>
      <c r="M5447" s="212"/>
      <c r="N5447" s="212"/>
      <c r="O5447" s="212"/>
      <c r="P5447" s="212">
        <v>1219</v>
      </c>
      <c r="Q5447" s="212" t="s">
        <v>1509</v>
      </c>
      <c r="R5447" s="212" t="s">
        <v>1510</v>
      </c>
      <c r="S5447" s="212"/>
      <c r="T5447" s="212"/>
      <c r="U5447" s="212"/>
      <c r="V5447" s="212"/>
      <c r="W5447" s="212"/>
      <c r="X5447" s="212"/>
      <c r="Y5447" s="212">
        <v>1370</v>
      </c>
      <c r="Z5447" s="212" t="s">
        <v>400</v>
      </c>
      <c r="AA5447" s="212" t="s">
        <v>401</v>
      </c>
      <c r="AB5447" s="212">
        <v>5733.7629999999999</v>
      </c>
      <c r="AC5447" s="212">
        <v>7224.5420000000004</v>
      </c>
      <c r="AD5447" s="212">
        <v>3</v>
      </c>
      <c r="AE5447" s="212">
        <v>0</v>
      </c>
      <c r="AF5447" s="212">
        <v>3</v>
      </c>
      <c r="AG5447" s="212">
        <v>0</v>
      </c>
      <c r="AH5447" s="212">
        <v>17201.29</v>
      </c>
      <c r="AI5447" s="212">
        <v>21673.63</v>
      </c>
      <c r="AJ5447" s="212">
        <v>0</v>
      </c>
      <c r="AK5447" s="212">
        <v>0</v>
      </c>
      <c r="AL5447" s="212">
        <v>0</v>
      </c>
      <c r="AM5447">
        <v>1</v>
      </c>
      <c r="AN5447" t="str">
        <f>VLOOKUP(H5447,'Base Art'!$A:$AJ,36,FALSE)</f>
        <v>RPB SA</v>
      </c>
    </row>
    <row r="5448" spans="1:40" x14ac:dyDescent="0.25">
      <c r="A5448" s="212" t="s">
        <v>7819</v>
      </c>
      <c r="B5448" s="212">
        <v>1</v>
      </c>
      <c r="C5448" s="212" t="s">
        <v>7820</v>
      </c>
      <c r="D5448" s="212" t="s">
        <v>1585</v>
      </c>
      <c r="E5448" s="212">
        <v>60</v>
      </c>
      <c r="F5448" s="212" t="s">
        <v>278</v>
      </c>
      <c r="G5448" s="212" t="s">
        <v>1763</v>
      </c>
      <c r="H5448" s="212">
        <v>8290</v>
      </c>
      <c r="I5448" s="212" t="s">
        <v>1764</v>
      </c>
      <c r="J5448" s="212">
        <v>1451</v>
      </c>
      <c r="K5448" s="212" t="s">
        <v>1507</v>
      </c>
      <c r="L5448" s="212" t="s">
        <v>1508</v>
      </c>
      <c r="M5448" s="212"/>
      <c r="N5448" s="212"/>
      <c r="O5448" s="212"/>
      <c r="P5448" s="212">
        <v>1219</v>
      </c>
      <c r="Q5448" s="212" t="s">
        <v>1509</v>
      </c>
      <c r="R5448" s="212" t="s">
        <v>1510</v>
      </c>
      <c r="S5448" s="212"/>
      <c r="T5448" s="212"/>
      <c r="U5448" s="212"/>
      <c r="V5448" s="212"/>
      <c r="W5448" s="212"/>
      <c r="X5448" s="212"/>
      <c r="Y5448" s="212">
        <v>1370</v>
      </c>
      <c r="Z5448" s="212" t="s">
        <v>400</v>
      </c>
      <c r="AA5448" s="212" t="s">
        <v>401</v>
      </c>
      <c r="AB5448" s="212">
        <v>5733.7629999999999</v>
      </c>
      <c r="AC5448" s="212">
        <v>7224.5420000000004</v>
      </c>
      <c r="AD5448" s="212">
        <v>3</v>
      </c>
      <c r="AE5448" s="212">
        <v>0</v>
      </c>
      <c r="AF5448" s="212">
        <v>3</v>
      </c>
      <c r="AG5448" s="212">
        <v>0</v>
      </c>
      <c r="AH5448" s="212">
        <v>17201.29</v>
      </c>
      <c r="AI5448" s="212">
        <v>21673.63</v>
      </c>
      <c r="AJ5448" s="212">
        <v>0</v>
      </c>
      <c r="AK5448" s="212">
        <v>0</v>
      </c>
      <c r="AL5448" s="212">
        <v>0</v>
      </c>
      <c r="AM5448">
        <v>1</v>
      </c>
      <c r="AN5448" t="str">
        <f>VLOOKUP(H5448,'Base Art'!$A:$AJ,36,FALSE)</f>
        <v>RPB SA</v>
      </c>
    </row>
    <row r="5449" spans="1:40" x14ac:dyDescent="0.25">
      <c r="A5449" s="212" t="s">
        <v>7819</v>
      </c>
      <c r="B5449" s="212">
        <v>1</v>
      </c>
      <c r="C5449" s="212" t="s">
        <v>7820</v>
      </c>
      <c r="D5449" s="212" t="s">
        <v>1585</v>
      </c>
      <c r="E5449" s="212">
        <v>60</v>
      </c>
      <c r="F5449" s="212" t="s">
        <v>278</v>
      </c>
      <c r="G5449" s="212" t="s">
        <v>1511</v>
      </c>
      <c r="H5449" s="212">
        <v>8291</v>
      </c>
      <c r="I5449" s="212" t="s">
        <v>1512</v>
      </c>
      <c r="J5449" s="212">
        <v>1451</v>
      </c>
      <c r="K5449" s="212" t="s">
        <v>1507</v>
      </c>
      <c r="L5449" s="212" t="s">
        <v>1508</v>
      </c>
      <c r="M5449" s="212"/>
      <c r="N5449" s="212"/>
      <c r="O5449" s="212"/>
      <c r="P5449" s="212">
        <v>1219</v>
      </c>
      <c r="Q5449" s="212" t="s">
        <v>1509</v>
      </c>
      <c r="R5449" s="212" t="s">
        <v>1510</v>
      </c>
      <c r="S5449" s="212"/>
      <c r="T5449" s="212"/>
      <c r="U5449" s="212"/>
      <c r="V5449" s="212"/>
      <c r="W5449" s="212"/>
      <c r="X5449" s="212"/>
      <c r="Y5449" s="212">
        <v>1370</v>
      </c>
      <c r="Z5449" s="212" t="s">
        <v>400</v>
      </c>
      <c r="AA5449" s="212" t="s">
        <v>401</v>
      </c>
      <c r="AB5449" s="212">
        <v>5733.7629999999999</v>
      </c>
      <c r="AC5449" s="212">
        <v>7224.5410000000002</v>
      </c>
      <c r="AD5449" s="212">
        <v>4</v>
      </c>
      <c r="AE5449" s="212">
        <v>0</v>
      </c>
      <c r="AF5449" s="212">
        <v>4</v>
      </c>
      <c r="AG5449" s="212">
        <v>0</v>
      </c>
      <c r="AH5449" s="212">
        <v>22935.05</v>
      </c>
      <c r="AI5449" s="212">
        <v>28898.17</v>
      </c>
      <c r="AJ5449" s="212">
        <v>0</v>
      </c>
      <c r="AK5449" s="212">
        <v>0</v>
      </c>
      <c r="AL5449" s="212">
        <v>0</v>
      </c>
      <c r="AM5449">
        <v>1</v>
      </c>
      <c r="AN5449" t="str">
        <f>VLOOKUP(H5449,'Base Art'!$A:$AJ,36,FALSE)</f>
        <v>RPB SA</v>
      </c>
    </row>
    <row r="5450" spans="1:40" x14ac:dyDescent="0.25">
      <c r="A5450" s="212" t="s">
        <v>7819</v>
      </c>
      <c r="B5450" s="212">
        <v>1</v>
      </c>
      <c r="C5450" s="212" t="s">
        <v>7820</v>
      </c>
      <c r="D5450" s="212" t="s">
        <v>1585</v>
      </c>
      <c r="E5450" s="212">
        <v>60</v>
      </c>
      <c r="F5450" s="212" t="s">
        <v>278</v>
      </c>
      <c r="G5450" s="212" t="s">
        <v>806</v>
      </c>
      <c r="H5450" s="212">
        <v>8327</v>
      </c>
      <c r="I5450" s="212" t="s">
        <v>807</v>
      </c>
      <c r="J5450" s="212">
        <v>1204</v>
      </c>
      <c r="K5450" s="212" t="s">
        <v>492</v>
      </c>
      <c r="L5450" s="212" t="s">
        <v>493</v>
      </c>
      <c r="M5450" s="212"/>
      <c r="N5450" s="212"/>
      <c r="O5450" s="212"/>
      <c r="P5450" s="212">
        <v>1201</v>
      </c>
      <c r="Q5450" s="212" t="s">
        <v>808</v>
      </c>
      <c r="R5450" s="212" t="s">
        <v>809</v>
      </c>
      <c r="S5450" s="212"/>
      <c r="T5450" s="212"/>
      <c r="U5450" s="212"/>
      <c r="V5450" s="212"/>
      <c r="W5450" s="212"/>
      <c r="X5450" s="212"/>
      <c r="Y5450" s="212">
        <v>1372</v>
      </c>
      <c r="Z5450" s="212" t="s">
        <v>346</v>
      </c>
      <c r="AA5450" s="212" t="s">
        <v>347</v>
      </c>
      <c r="AB5450" s="212">
        <v>164498.98499999999</v>
      </c>
      <c r="AC5450" s="212">
        <v>206994.55</v>
      </c>
      <c r="AD5450" s="212">
        <v>0.375</v>
      </c>
      <c r="AE5450" s="212">
        <v>0</v>
      </c>
      <c r="AF5450" s="212">
        <v>0.375</v>
      </c>
      <c r="AG5450" s="212">
        <v>0</v>
      </c>
      <c r="AH5450" s="212">
        <v>61687.12</v>
      </c>
      <c r="AI5450" s="212">
        <v>77622.960000000006</v>
      </c>
      <c r="AJ5450" s="212">
        <v>2</v>
      </c>
      <c r="AK5450" s="212">
        <v>0.19</v>
      </c>
      <c r="AL5450" s="212">
        <v>0</v>
      </c>
      <c r="AM5450">
        <v>1</v>
      </c>
      <c r="AN5450" t="str">
        <f>VLOOKUP(H5450,'Base Art'!$A:$AJ,36,FALSE)</f>
        <v>FERRERO ARGENTINA S.A.</v>
      </c>
    </row>
    <row r="5451" spans="1:40" x14ac:dyDescent="0.25">
      <c r="A5451" s="212" t="s">
        <v>7819</v>
      </c>
      <c r="B5451" s="212">
        <v>1</v>
      </c>
      <c r="C5451" s="212" t="s">
        <v>7820</v>
      </c>
      <c r="D5451" s="212" t="s">
        <v>1585</v>
      </c>
      <c r="E5451" s="212">
        <v>60</v>
      </c>
      <c r="F5451" s="212" t="s">
        <v>278</v>
      </c>
      <c r="G5451" s="212" t="s">
        <v>810</v>
      </c>
      <c r="H5451" s="212">
        <v>8328</v>
      </c>
      <c r="I5451" s="212" t="s">
        <v>811</v>
      </c>
      <c r="J5451" s="212">
        <v>1204</v>
      </c>
      <c r="K5451" s="212" t="s">
        <v>492</v>
      </c>
      <c r="L5451" s="212" t="s">
        <v>493</v>
      </c>
      <c r="M5451" s="212"/>
      <c r="N5451" s="212"/>
      <c r="O5451" s="212"/>
      <c r="P5451" s="212">
        <v>1201</v>
      </c>
      <c r="Q5451" s="212" t="s">
        <v>808</v>
      </c>
      <c r="R5451" s="212" t="s">
        <v>809</v>
      </c>
      <c r="S5451" s="212"/>
      <c r="T5451" s="212"/>
      <c r="U5451" s="212"/>
      <c r="V5451" s="212"/>
      <c r="W5451" s="212"/>
      <c r="X5451" s="212"/>
      <c r="Y5451" s="212">
        <v>1372</v>
      </c>
      <c r="Z5451" s="212" t="s">
        <v>346</v>
      </c>
      <c r="AA5451" s="212" t="s">
        <v>347</v>
      </c>
      <c r="AB5451" s="212">
        <v>164498.98499999999</v>
      </c>
      <c r="AC5451" s="212">
        <v>206994.55</v>
      </c>
      <c r="AD5451" s="212">
        <v>0.375</v>
      </c>
      <c r="AE5451" s="212">
        <v>0</v>
      </c>
      <c r="AF5451" s="212">
        <v>0.375</v>
      </c>
      <c r="AG5451" s="212">
        <v>0</v>
      </c>
      <c r="AH5451" s="212">
        <v>61687.12</v>
      </c>
      <c r="AI5451" s="212">
        <v>77622.960000000006</v>
      </c>
      <c r="AJ5451" s="212">
        <v>0</v>
      </c>
      <c r="AK5451" s="212">
        <v>0</v>
      </c>
      <c r="AL5451" s="212">
        <v>0</v>
      </c>
      <c r="AM5451">
        <v>1</v>
      </c>
      <c r="AN5451" t="str">
        <f>VLOOKUP(H5451,'Base Art'!$A:$AJ,36,FALSE)</f>
        <v>FERRERO ARGENTINA S.A.</v>
      </c>
    </row>
    <row r="5452" spans="1:40" x14ac:dyDescent="0.25">
      <c r="A5452" s="212" t="s">
        <v>7819</v>
      </c>
      <c r="B5452" s="212">
        <v>1</v>
      </c>
      <c r="C5452" s="212" t="s">
        <v>7820</v>
      </c>
      <c r="D5452" s="212" t="s">
        <v>1585</v>
      </c>
      <c r="E5452" s="212">
        <v>60</v>
      </c>
      <c r="F5452" s="212" t="s">
        <v>278</v>
      </c>
      <c r="G5452" s="212" t="s">
        <v>826</v>
      </c>
      <c r="H5452" s="212">
        <v>8406</v>
      </c>
      <c r="I5452" s="212" t="s">
        <v>827</v>
      </c>
      <c r="J5452" s="212">
        <v>1006</v>
      </c>
      <c r="K5452" s="212" t="s">
        <v>350</v>
      </c>
      <c r="L5452" s="212" t="s">
        <v>351</v>
      </c>
      <c r="M5452" s="212"/>
      <c r="N5452" s="212"/>
      <c r="O5452" s="212"/>
      <c r="P5452" s="212">
        <v>1004</v>
      </c>
      <c r="Q5452" s="212" t="s">
        <v>352</v>
      </c>
      <c r="R5452" s="212" t="s">
        <v>353</v>
      </c>
      <c r="S5452" s="212"/>
      <c r="T5452" s="212"/>
      <c r="U5452" s="212"/>
      <c r="V5452" s="212"/>
      <c r="W5452" s="212"/>
      <c r="X5452" s="212"/>
      <c r="Y5452" s="212">
        <v>1369</v>
      </c>
      <c r="Z5452" s="212" t="s">
        <v>354</v>
      </c>
      <c r="AA5452" s="212" t="s">
        <v>355</v>
      </c>
      <c r="AB5452" s="212">
        <v>6844.4939999999997</v>
      </c>
      <c r="AC5452" s="212">
        <v>8829.3970000000008</v>
      </c>
      <c r="AD5452" s="212">
        <v>3</v>
      </c>
      <c r="AE5452" s="212">
        <v>0</v>
      </c>
      <c r="AF5452" s="212">
        <v>3</v>
      </c>
      <c r="AG5452" s="212">
        <v>0</v>
      </c>
      <c r="AH5452" s="212">
        <v>20533.48</v>
      </c>
      <c r="AI5452" s="212">
        <v>26488.19</v>
      </c>
      <c r="AJ5452" s="212">
        <v>1</v>
      </c>
      <c r="AK5452" s="212">
        <v>3</v>
      </c>
      <c r="AL5452" s="212">
        <v>0</v>
      </c>
      <c r="AM5452">
        <v>1</v>
      </c>
      <c r="AN5452" t="str">
        <f>VLOOKUP(H5452,'Base Art'!$A:$AJ,36,FALSE)</f>
        <v>EST. LAS MARIAS S.A.C.I.F.A.</v>
      </c>
    </row>
    <row r="5453" spans="1:40" x14ac:dyDescent="0.25">
      <c r="A5453" s="212" t="s">
        <v>7819</v>
      </c>
      <c r="B5453" s="212">
        <v>1</v>
      </c>
      <c r="C5453" s="212" t="s">
        <v>7820</v>
      </c>
      <c r="D5453" s="212" t="s">
        <v>1585</v>
      </c>
      <c r="E5453" s="212">
        <v>60</v>
      </c>
      <c r="F5453" s="212" t="s">
        <v>278</v>
      </c>
      <c r="G5453" s="212" t="s">
        <v>1022</v>
      </c>
      <c r="H5453" s="212">
        <v>8407</v>
      </c>
      <c r="I5453" s="212" t="s">
        <v>1023</v>
      </c>
      <c r="J5453" s="212">
        <v>1006</v>
      </c>
      <c r="K5453" s="212" t="s">
        <v>350</v>
      </c>
      <c r="L5453" s="212" t="s">
        <v>351</v>
      </c>
      <c r="M5453" s="212"/>
      <c r="N5453" s="212"/>
      <c r="O5453" s="212"/>
      <c r="P5453" s="212">
        <v>1004</v>
      </c>
      <c r="Q5453" s="212" t="s">
        <v>352</v>
      </c>
      <c r="R5453" s="212" t="s">
        <v>353</v>
      </c>
      <c r="S5453" s="212"/>
      <c r="T5453" s="212"/>
      <c r="U5453" s="212"/>
      <c r="V5453" s="212"/>
      <c r="W5453" s="212"/>
      <c r="X5453" s="212"/>
      <c r="Y5453" s="212">
        <v>1369</v>
      </c>
      <c r="Z5453" s="212" t="s">
        <v>354</v>
      </c>
      <c r="AA5453" s="212" t="s">
        <v>355</v>
      </c>
      <c r="AB5453" s="212">
        <v>9937.6810000000005</v>
      </c>
      <c r="AC5453" s="212">
        <v>12819.608</v>
      </c>
      <c r="AD5453" s="212">
        <v>2</v>
      </c>
      <c r="AE5453" s="212">
        <v>0</v>
      </c>
      <c r="AF5453" s="212">
        <v>2</v>
      </c>
      <c r="AG5453" s="212">
        <v>0</v>
      </c>
      <c r="AH5453" s="212">
        <v>19875.36</v>
      </c>
      <c r="AI5453" s="212">
        <v>25639.22</v>
      </c>
      <c r="AJ5453" s="212">
        <v>0</v>
      </c>
      <c r="AK5453" s="212">
        <v>0</v>
      </c>
      <c r="AL5453" s="212">
        <v>0</v>
      </c>
      <c r="AM5453">
        <v>1</v>
      </c>
      <c r="AN5453" t="str">
        <f>VLOOKUP(H5453,'Base Art'!$A:$AJ,36,FALSE)</f>
        <v>EST. LAS MARIAS S.A.C.I.F.A.</v>
      </c>
    </row>
    <row r="5454" spans="1:40" x14ac:dyDescent="0.25">
      <c r="A5454" s="212" t="s">
        <v>7819</v>
      </c>
      <c r="B5454" s="212">
        <v>1</v>
      </c>
      <c r="C5454" s="212" t="s">
        <v>7820</v>
      </c>
      <c r="D5454" s="212" t="s">
        <v>1585</v>
      </c>
      <c r="E5454" s="212">
        <v>60</v>
      </c>
      <c r="F5454" s="212" t="s">
        <v>278</v>
      </c>
      <c r="G5454" s="212" t="s">
        <v>1437</v>
      </c>
      <c r="H5454" s="212">
        <v>8409</v>
      </c>
      <c r="I5454" s="212" t="s">
        <v>1438</v>
      </c>
      <c r="J5454" s="212">
        <v>1008</v>
      </c>
      <c r="K5454" s="212" t="s">
        <v>588</v>
      </c>
      <c r="L5454" s="212" t="s">
        <v>589</v>
      </c>
      <c r="M5454" s="212"/>
      <c r="N5454" s="212"/>
      <c r="O5454" s="212"/>
      <c r="P5454" s="212">
        <v>1004</v>
      </c>
      <c r="Q5454" s="212" t="s">
        <v>352</v>
      </c>
      <c r="R5454" s="212" t="s">
        <v>353</v>
      </c>
      <c r="S5454" s="212"/>
      <c r="T5454" s="212"/>
      <c r="U5454" s="212"/>
      <c r="V5454" s="212"/>
      <c r="W5454" s="212"/>
      <c r="X5454" s="212"/>
      <c r="Y5454" s="212">
        <v>1369</v>
      </c>
      <c r="Z5454" s="212" t="s">
        <v>354</v>
      </c>
      <c r="AA5454" s="212" t="s">
        <v>355</v>
      </c>
      <c r="AB5454" s="212">
        <v>6493.3310000000001</v>
      </c>
      <c r="AC5454" s="212">
        <v>8376.3970000000008</v>
      </c>
      <c r="AD5454" s="212">
        <v>1</v>
      </c>
      <c r="AE5454" s="212">
        <v>0</v>
      </c>
      <c r="AF5454" s="212">
        <v>1</v>
      </c>
      <c r="AG5454" s="212">
        <v>0</v>
      </c>
      <c r="AH5454" s="212">
        <v>6493.33</v>
      </c>
      <c r="AI5454" s="212">
        <v>8376.4</v>
      </c>
      <c r="AJ5454" s="212">
        <v>0</v>
      </c>
      <c r="AK5454" s="212">
        <v>0</v>
      </c>
      <c r="AL5454" s="212">
        <v>0</v>
      </c>
      <c r="AM5454">
        <v>1</v>
      </c>
      <c r="AN5454" t="str">
        <f>VLOOKUP(H5454,'Base Art'!$A:$AJ,36,FALSE)</f>
        <v>EST. LAS MARIAS S.A.C.I.F.A.</v>
      </c>
    </row>
    <row r="5455" spans="1:40" x14ac:dyDescent="0.25">
      <c r="A5455" s="212" t="s">
        <v>7819</v>
      </c>
      <c r="B5455" s="212">
        <v>1</v>
      </c>
      <c r="C5455" s="212" t="s">
        <v>7820</v>
      </c>
      <c r="D5455" s="212" t="s">
        <v>1585</v>
      </c>
      <c r="E5455" s="212">
        <v>60</v>
      </c>
      <c r="F5455" s="212" t="s">
        <v>278</v>
      </c>
      <c r="G5455" s="212" t="s">
        <v>7805</v>
      </c>
      <c r="H5455" s="212">
        <v>8410</v>
      </c>
      <c r="I5455" s="212" t="s">
        <v>4400</v>
      </c>
      <c r="J5455" s="212">
        <v>1008</v>
      </c>
      <c r="K5455" s="212" t="s">
        <v>588</v>
      </c>
      <c r="L5455" s="212" t="s">
        <v>589</v>
      </c>
      <c r="M5455" s="212"/>
      <c r="N5455" s="212"/>
      <c r="O5455" s="212"/>
      <c r="P5455" s="212">
        <v>1004</v>
      </c>
      <c r="Q5455" s="212" t="s">
        <v>352</v>
      </c>
      <c r="R5455" s="212" t="s">
        <v>353</v>
      </c>
      <c r="S5455" s="212"/>
      <c r="T5455" s="212"/>
      <c r="U5455" s="212"/>
      <c r="V5455" s="212"/>
      <c r="W5455" s="212"/>
      <c r="X5455" s="212"/>
      <c r="Y5455" s="212">
        <v>1369</v>
      </c>
      <c r="Z5455" s="212" t="s">
        <v>354</v>
      </c>
      <c r="AA5455" s="212" t="s">
        <v>355</v>
      </c>
      <c r="AB5455" s="212">
        <v>9937.6810000000005</v>
      </c>
      <c r="AC5455" s="212">
        <v>12819.608</v>
      </c>
      <c r="AD5455" s="212">
        <v>1</v>
      </c>
      <c r="AE5455" s="212">
        <v>0</v>
      </c>
      <c r="AF5455" s="212">
        <v>1</v>
      </c>
      <c r="AG5455" s="212">
        <v>0</v>
      </c>
      <c r="AH5455" s="212">
        <v>9937.68</v>
      </c>
      <c r="AI5455" s="212">
        <v>12819.61</v>
      </c>
      <c r="AJ5455" s="212">
        <v>0</v>
      </c>
      <c r="AK5455" s="212">
        <v>0</v>
      </c>
      <c r="AL5455" s="212">
        <v>0</v>
      </c>
      <c r="AM5455">
        <v>1</v>
      </c>
      <c r="AN5455" t="str">
        <f>VLOOKUP(H5455,'Base Art'!$A:$AJ,36,FALSE)</f>
        <v>EST. LAS MARIAS S.A.C.I.F.A.</v>
      </c>
    </row>
    <row r="5456" spans="1:40" x14ac:dyDescent="0.25">
      <c r="A5456" s="212" t="s">
        <v>7819</v>
      </c>
      <c r="B5456" s="212">
        <v>1</v>
      </c>
      <c r="C5456" s="212" t="s">
        <v>7820</v>
      </c>
      <c r="D5456" s="212" t="s">
        <v>1585</v>
      </c>
      <c r="E5456" s="212">
        <v>60</v>
      </c>
      <c r="F5456" s="212" t="s">
        <v>278</v>
      </c>
      <c r="G5456" s="212" t="s">
        <v>1765</v>
      </c>
      <c r="H5456" s="212">
        <v>8557</v>
      </c>
      <c r="I5456" s="212" t="s">
        <v>1766</v>
      </c>
      <c r="J5456" s="212"/>
      <c r="K5456" s="212"/>
      <c r="L5456" s="212"/>
      <c r="M5456" s="212"/>
      <c r="N5456" s="212"/>
      <c r="O5456" s="212"/>
      <c r="P5456" s="212">
        <v>1328</v>
      </c>
      <c r="Q5456" s="212" t="s">
        <v>770</v>
      </c>
      <c r="R5456" s="212" t="s">
        <v>771</v>
      </c>
      <c r="S5456" s="212"/>
      <c r="T5456" s="212"/>
      <c r="U5456" s="212"/>
      <c r="V5456" s="212"/>
      <c r="W5456" s="212"/>
      <c r="X5456" s="212"/>
      <c r="Y5456" s="212">
        <v>1376</v>
      </c>
      <c r="Z5456" s="212" t="s">
        <v>320</v>
      </c>
      <c r="AA5456" s="212" t="s">
        <v>321</v>
      </c>
      <c r="AB5456" s="212">
        <v>1725817.8</v>
      </c>
      <c r="AC5456" s="212">
        <v>2165901.39</v>
      </c>
      <c r="AD5456" s="212">
        <v>0.02</v>
      </c>
      <c r="AE5456" s="212">
        <v>0</v>
      </c>
      <c r="AF5456" s="212">
        <v>0.02</v>
      </c>
      <c r="AG5456" s="212">
        <v>0</v>
      </c>
      <c r="AH5456" s="212">
        <v>34516.36</v>
      </c>
      <c r="AI5456" s="212">
        <v>43318.03</v>
      </c>
      <c r="AJ5456" s="212">
        <v>0</v>
      </c>
      <c r="AK5456" s="212">
        <v>0</v>
      </c>
      <c r="AL5456" s="212">
        <v>0</v>
      </c>
      <c r="AM5456">
        <v>1</v>
      </c>
      <c r="AN5456" t="str">
        <f>VLOOKUP(H5456,'Base Art'!$A:$AJ,36,FALSE)</f>
        <v>TABACALERA SARANDI S.A</v>
      </c>
    </row>
    <row r="5457" spans="1:40" x14ac:dyDescent="0.25">
      <c r="A5457" s="212" t="s">
        <v>7819</v>
      </c>
      <c r="B5457" s="212">
        <v>1</v>
      </c>
      <c r="C5457" s="212" t="s">
        <v>7820</v>
      </c>
      <c r="D5457" s="212" t="s">
        <v>1585</v>
      </c>
      <c r="E5457" s="212">
        <v>60</v>
      </c>
      <c r="F5457" s="212" t="s">
        <v>278</v>
      </c>
      <c r="G5457" s="212" t="s">
        <v>7679</v>
      </c>
      <c r="H5457" s="212">
        <v>8638</v>
      </c>
      <c r="I5457" s="212" t="s">
        <v>4719</v>
      </c>
      <c r="J5457" s="212">
        <v>1076</v>
      </c>
      <c r="K5457" s="212" t="s">
        <v>626</v>
      </c>
      <c r="L5457" s="212" t="s">
        <v>627</v>
      </c>
      <c r="M5457" s="212"/>
      <c r="N5457" s="212"/>
      <c r="O5457" s="212"/>
      <c r="P5457" s="212"/>
      <c r="Q5457" s="212"/>
      <c r="R5457" s="212"/>
      <c r="S5457" s="212"/>
      <c r="T5457" s="212"/>
      <c r="U5457" s="212"/>
      <c r="V5457" s="212"/>
      <c r="W5457" s="212"/>
      <c r="X5457" s="212"/>
      <c r="Y5457" s="212">
        <v>1369</v>
      </c>
      <c r="Z5457" s="212" t="s">
        <v>354</v>
      </c>
      <c r="AA5457" s="212" t="s">
        <v>355</v>
      </c>
      <c r="AB5457" s="212">
        <v>11344.933000000001</v>
      </c>
      <c r="AC5457" s="212">
        <v>14634.964</v>
      </c>
      <c r="AD5457" s="212">
        <v>16</v>
      </c>
      <c r="AE5457" s="212">
        <v>0</v>
      </c>
      <c r="AF5457" s="212">
        <v>16</v>
      </c>
      <c r="AG5457" s="212">
        <v>0</v>
      </c>
      <c r="AH5457" s="212">
        <v>181518.93</v>
      </c>
      <c r="AI5457" s="212">
        <v>234159.42</v>
      </c>
      <c r="AJ5457" s="212">
        <v>0</v>
      </c>
      <c r="AK5457" s="212">
        <v>0</v>
      </c>
      <c r="AL5457" s="212">
        <v>0</v>
      </c>
      <c r="AM5457">
        <v>1</v>
      </c>
      <c r="AN5457" t="str">
        <f>VLOOKUP(H5457,'Base Art'!$A:$AJ,36,FALSE)</f>
        <v>RPB SA</v>
      </c>
    </row>
    <row r="5458" spans="1:40" x14ac:dyDescent="0.25">
      <c r="A5458" s="212" t="s">
        <v>7819</v>
      </c>
      <c r="B5458" s="212">
        <v>1</v>
      </c>
      <c r="C5458" s="212" t="s">
        <v>7820</v>
      </c>
      <c r="D5458" s="212" t="s">
        <v>1585</v>
      </c>
      <c r="E5458" s="212">
        <v>60</v>
      </c>
      <c r="F5458" s="212" t="s">
        <v>278</v>
      </c>
      <c r="G5458" s="212" t="s">
        <v>1457</v>
      </c>
      <c r="H5458" s="212">
        <v>8639</v>
      </c>
      <c r="I5458" s="212" t="s">
        <v>1458</v>
      </c>
      <c r="J5458" s="212">
        <v>1076</v>
      </c>
      <c r="K5458" s="212" t="s">
        <v>626</v>
      </c>
      <c r="L5458" s="212" t="s">
        <v>627</v>
      </c>
      <c r="M5458" s="212"/>
      <c r="N5458" s="212"/>
      <c r="O5458" s="212"/>
      <c r="P5458" s="212"/>
      <c r="Q5458" s="212"/>
      <c r="R5458" s="212"/>
      <c r="S5458" s="212"/>
      <c r="T5458" s="212"/>
      <c r="U5458" s="212"/>
      <c r="V5458" s="212"/>
      <c r="W5458" s="212"/>
      <c r="X5458" s="212"/>
      <c r="Y5458" s="212">
        <v>1369</v>
      </c>
      <c r="Z5458" s="212" t="s">
        <v>354</v>
      </c>
      <c r="AA5458" s="212" t="s">
        <v>355</v>
      </c>
      <c r="AB5458" s="212">
        <v>13024.537</v>
      </c>
      <c r="AC5458" s="212">
        <v>16801.651999999998</v>
      </c>
      <c r="AD5458" s="212">
        <v>15</v>
      </c>
      <c r="AE5458" s="212">
        <v>0</v>
      </c>
      <c r="AF5458" s="212">
        <v>15</v>
      </c>
      <c r="AG5458" s="212">
        <v>0</v>
      </c>
      <c r="AH5458" s="212">
        <v>195368.05</v>
      </c>
      <c r="AI5458" s="212">
        <v>252024.78</v>
      </c>
      <c r="AJ5458" s="212">
        <v>0</v>
      </c>
      <c r="AK5458" s="212">
        <v>0</v>
      </c>
      <c r="AL5458" s="212">
        <v>0</v>
      </c>
      <c r="AM5458">
        <v>1</v>
      </c>
      <c r="AN5458" t="str">
        <f>VLOOKUP(H5458,'Base Art'!$A:$AJ,36,FALSE)</f>
        <v>RPB SA</v>
      </c>
    </row>
    <row r="5459" spans="1:40" x14ac:dyDescent="0.25">
      <c r="A5459" s="212" t="s">
        <v>7819</v>
      </c>
      <c r="B5459" s="212">
        <v>1</v>
      </c>
      <c r="C5459" s="212" t="s">
        <v>7820</v>
      </c>
      <c r="D5459" s="212" t="s">
        <v>1585</v>
      </c>
      <c r="E5459" s="212">
        <v>60</v>
      </c>
      <c r="F5459" s="212" t="s">
        <v>278</v>
      </c>
      <c r="G5459" s="212" t="s">
        <v>850</v>
      </c>
      <c r="H5459" s="212">
        <v>10278</v>
      </c>
      <c r="I5459" s="212" t="s">
        <v>851</v>
      </c>
      <c r="J5459" s="212"/>
      <c r="K5459" s="212"/>
      <c r="L5459" s="212"/>
      <c r="M5459" s="212"/>
      <c r="N5459" s="212"/>
      <c r="O5459" s="212"/>
      <c r="P5459" s="212">
        <v>1005</v>
      </c>
      <c r="Q5459" s="212" t="s">
        <v>582</v>
      </c>
      <c r="R5459" s="212" t="s">
        <v>583</v>
      </c>
      <c r="S5459" s="212"/>
      <c r="T5459" s="212"/>
      <c r="U5459" s="212"/>
      <c r="V5459" s="212"/>
      <c r="W5459" s="212"/>
      <c r="X5459" s="212"/>
      <c r="Y5459" s="212">
        <v>1369</v>
      </c>
      <c r="Z5459" s="212" t="s">
        <v>354</v>
      </c>
      <c r="AA5459" s="212" t="s">
        <v>355</v>
      </c>
      <c r="AB5459" s="212">
        <v>12300.66</v>
      </c>
      <c r="AC5459" s="212">
        <v>15775.026</v>
      </c>
      <c r="AD5459" s="212">
        <v>24</v>
      </c>
      <c r="AE5459" s="212">
        <v>0</v>
      </c>
      <c r="AF5459" s="212">
        <v>24</v>
      </c>
      <c r="AG5459" s="212">
        <v>0</v>
      </c>
      <c r="AH5459" s="212">
        <v>295215.84000000003</v>
      </c>
      <c r="AI5459" s="212">
        <v>378600.63</v>
      </c>
      <c r="AJ5459" s="212">
        <v>1</v>
      </c>
      <c r="AK5459" s="212">
        <v>24</v>
      </c>
      <c r="AL5459" s="212">
        <v>0</v>
      </c>
      <c r="AM5459">
        <v>1</v>
      </c>
      <c r="AN5459" t="str">
        <f>VLOOKUP(H5459,'Base Art'!$A:$AJ,36,FALSE)</f>
        <v>EST. LAS MARIAS S.A.C.I.F.A.</v>
      </c>
    </row>
    <row r="5460" spans="1:40" x14ac:dyDescent="0.25">
      <c r="A5460" s="212" t="s">
        <v>7819</v>
      </c>
      <c r="B5460" s="212">
        <v>1</v>
      </c>
      <c r="C5460" s="212" t="s">
        <v>7820</v>
      </c>
      <c r="D5460" s="212" t="s">
        <v>1585</v>
      </c>
      <c r="E5460" s="212">
        <v>60</v>
      </c>
      <c r="F5460" s="212" t="s">
        <v>278</v>
      </c>
      <c r="G5460" s="212" t="s">
        <v>7806</v>
      </c>
      <c r="H5460" s="212">
        <v>10499</v>
      </c>
      <c r="I5460" s="212" t="s">
        <v>5691</v>
      </c>
      <c r="J5460" s="212">
        <v>1350</v>
      </c>
      <c r="K5460" s="212" t="s">
        <v>7786</v>
      </c>
      <c r="L5460" s="212" t="s">
        <v>7787</v>
      </c>
      <c r="M5460" s="212"/>
      <c r="N5460" s="212"/>
      <c r="O5460" s="212"/>
      <c r="P5460" s="212"/>
      <c r="Q5460" s="212"/>
      <c r="R5460" s="212"/>
      <c r="S5460" s="212"/>
      <c r="T5460" s="212"/>
      <c r="U5460" s="212"/>
      <c r="V5460" s="212"/>
      <c r="W5460" s="212"/>
      <c r="X5460" s="212"/>
      <c r="Y5460" s="212">
        <v>1375</v>
      </c>
      <c r="Z5460" s="212" t="s">
        <v>314</v>
      </c>
      <c r="AA5460" s="212" t="s">
        <v>315</v>
      </c>
      <c r="AB5460" s="212">
        <v>15713.208000000001</v>
      </c>
      <c r="AC5460" s="212">
        <v>19720.077000000001</v>
      </c>
      <c r="AD5460" s="212">
        <v>1</v>
      </c>
      <c r="AE5460" s="212">
        <v>0</v>
      </c>
      <c r="AF5460" s="212">
        <v>1</v>
      </c>
      <c r="AG5460" s="212">
        <v>0</v>
      </c>
      <c r="AH5460" s="212">
        <v>15713.21</v>
      </c>
      <c r="AI5460" s="212">
        <v>19720.080000000002</v>
      </c>
      <c r="AJ5460" s="212">
        <v>0</v>
      </c>
      <c r="AK5460" s="212">
        <v>0</v>
      </c>
      <c r="AL5460" s="212">
        <v>0</v>
      </c>
      <c r="AM5460">
        <v>1</v>
      </c>
      <c r="AN5460" t="str">
        <f>VLOOKUP(H5460,'Base Art'!$A:$AJ,36,FALSE)</f>
        <v>AGROINDUSTRIAS BAIRES</v>
      </c>
    </row>
    <row r="5461" spans="1:40" x14ac:dyDescent="0.25">
      <c r="A5461" s="212" t="s">
        <v>7819</v>
      </c>
      <c r="B5461" s="212">
        <v>1</v>
      </c>
      <c r="C5461" s="212" t="s">
        <v>7820</v>
      </c>
      <c r="D5461" s="212" t="s">
        <v>1585</v>
      </c>
      <c r="E5461" s="212">
        <v>60</v>
      </c>
      <c r="F5461" s="212" t="s">
        <v>278</v>
      </c>
      <c r="G5461" s="212" t="s">
        <v>878</v>
      </c>
      <c r="H5461" s="212">
        <v>10605</v>
      </c>
      <c r="I5461" s="212" t="s">
        <v>879</v>
      </c>
      <c r="J5461" s="212">
        <v>1436</v>
      </c>
      <c r="K5461" s="212" t="s">
        <v>880</v>
      </c>
      <c r="L5461" s="212" t="s">
        <v>881</v>
      </c>
      <c r="M5461" s="212"/>
      <c r="N5461" s="212"/>
      <c r="O5461" s="212"/>
      <c r="P5461" s="212"/>
      <c r="Q5461" s="212"/>
      <c r="R5461" s="212"/>
      <c r="S5461" s="212"/>
      <c r="T5461" s="212"/>
      <c r="U5461" s="212"/>
      <c r="V5461" s="212"/>
      <c r="W5461" s="212"/>
      <c r="X5461" s="212"/>
      <c r="Y5461" s="212">
        <v>1374</v>
      </c>
      <c r="Z5461" s="212" t="s">
        <v>336</v>
      </c>
      <c r="AA5461" s="212" t="s">
        <v>337</v>
      </c>
      <c r="AB5461" s="212">
        <v>13395.86</v>
      </c>
      <c r="AC5461" s="212">
        <v>16476.907999999999</v>
      </c>
      <c r="AD5461" s="212">
        <v>0.5</v>
      </c>
      <c r="AE5461" s="212">
        <v>0</v>
      </c>
      <c r="AF5461" s="212">
        <v>0.5</v>
      </c>
      <c r="AG5461" s="212">
        <v>0</v>
      </c>
      <c r="AH5461" s="212">
        <v>6697.93</v>
      </c>
      <c r="AI5461" s="212">
        <v>8238.4500000000007</v>
      </c>
      <c r="AJ5461" s="212">
        <v>0</v>
      </c>
      <c r="AK5461" s="212">
        <v>0</v>
      </c>
      <c r="AL5461" s="212">
        <v>0</v>
      </c>
      <c r="AM5461">
        <v>1</v>
      </c>
      <c r="AN5461" t="str">
        <f>VLOOKUP(H5461,'Base Art'!$A:$AJ,36,FALSE)</f>
        <v>GEORGALOS HNOS. S.A.I.C.A.</v>
      </c>
    </row>
    <row r="5462" spans="1:40" x14ac:dyDescent="0.25">
      <c r="A5462" s="212" t="s">
        <v>7819</v>
      </c>
      <c r="B5462" s="212">
        <v>1</v>
      </c>
      <c r="C5462" s="212" t="s">
        <v>7820</v>
      </c>
      <c r="D5462" s="212" t="s">
        <v>1585</v>
      </c>
      <c r="E5462" s="212">
        <v>60</v>
      </c>
      <c r="F5462" s="212" t="s">
        <v>278</v>
      </c>
      <c r="G5462" s="212" t="s">
        <v>896</v>
      </c>
      <c r="H5462" s="212">
        <v>10761</v>
      </c>
      <c r="I5462" s="212" t="s">
        <v>897</v>
      </c>
      <c r="J5462" s="212">
        <v>1433</v>
      </c>
      <c r="K5462" s="212" t="s">
        <v>892</v>
      </c>
      <c r="L5462" s="212" t="s">
        <v>893</v>
      </c>
      <c r="M5462" s="212"/>
      <c r="N5462" s="212"/>
      <c r="O5462" s="212"/>
      <c r="P5462" s="212"/>
      <c r="Q5462" s="212"/>
      <c r="R5462" s="212"/>
      <c r="S5462" s="212"/>
      <c r="T5462" s="212"/>
      <c r="U5462" s="212"/>
      <c r="V5462" s="212"/>
      <c r="W5462" s="212"/>
      <c r="X5462" s="212"/>
      <c r="Y5462" s="212">
        <v>1374</v>
      </c>
      <c r="Z5462" s="212" t="s">
        <v>336</v>
      </c>
      <c r="AA5462" s="212" t="s">
        <v>337</v>
      </c>
      <c r="AB5462" s="212">
        <v>14457.78</v>
      </c>
      <c r="AC5462" s="212">
        <v>18216.804</v>
      </c>
      <c r="AD5462" s="212">
        <v>0.27779999999999999</v>
      </c>
      <c r="AE5462" s="212">
        <v>0.69440000000000002</v>
      </c>
      <c r="AF5462" s="212">
        <v>0.97219999999999995</v>
      </c>
      <c r="AG5462" s="212">
        <v>0</v>
      </c>
      <c r="AH5462" s="212">
        <v>14056.18</v>
      </c>
      <c r="AI5462" s="212">
        <v>17710.78</v>
      </c>
      <c r="AJ5462" s="212">
        <v>1</v>
      </c>
      <c r="AK5462" s="212">
        <v>0.97</v>
      </c>
      <c r="AL5462" s="212">
        <v>0</v>
      </c>
      <c r="AM5462">
        <v>1</v>
      </c>
      <c r="AN5462" t="str">
        <f>VLOOKUP(H5462,'Base Art'!$A:$AJ,36,FALSE)</f>
        <v>GEORGALOS HNOS. S.A.I.C.A.</v>
      </c>
    </row>
    <row r="5463" spans="1:40" x14ac:dyDescent="0.25">
      <c r="A5463" s="212" t="s">
        <v>7819</v>
      </c>
      <c r="B5463" s="212">
        <v>1</v>
      </c>
      <c r="C5463" s="212" t="s">
        <v>7820</v>
      </c>
      <c r="D5463" s="212" t="s">
        <v>1585</v>
      </c>
      <c r="E5463" s="212">
        <v>60</v>
      </c>
      <c r="F5463" s="212" t="s">
        <v>278</v>
      </c>
      <c r="G5463" s="212" t="s">
        <v>7807</v>
      </c>
      <c r="H5463" s="212">
        <v>11015</v>
      </c>
      <c r="I5463" s="212" t="s">
        <v>6580</v>
      </c>
      <c r="J5463" s="212">
        <v>1064</v>
      </c>
      <c r="K5463" s="212" t="s">
        <v>446</v>
      </c>
      <c r="L5463" s="212" t="s">
        <v>447</v>
      </c>
      <c r="M5463" s="212"/>
      <c r="N5463" s="212"/>
      <c r="O5463" s="212"/>
      <c r="P5463" s="212"/>
      <c r="Q5463" s="212"/>
      <c r="R5463" s="212"/>
      <c r="S5463" s="212"/>
      <c r="T5463" s="212"/>
      <c r="U5463" s="212"/>
      <c r="V5463" s="212"/>
      <c r="W5463" s="212"/>
      <c r="X5463" s="212"/>
      <c r="Y5463" s="212">
        <v>1373</v>
      </c>
      <c r="Z5463" s="212" t="s">
        <v>386</v>
      </c>
      <c r="AA5463" s="212" t="s">
        <v>387</v>
      </c>
      <c r="AB5463" s="212">
        <v>19012.669999999998</v>
      </c>
      <c r="AC5463" s="212">
        <v>23385.585999999999</v>
      </c>
      <c r="AD5463" s="212">
        <v>0.5</v>
      </c>
      <c r="AE5463" s="212">
        <v>0</v>
      </c>
      <c r="AF5463" s="212">
        <v>0.5</v>
      </c>
      <c r="AG5463" s="212">
        <v>0</v>
      </c>
      <c r="AH5463" s="212">
        <v>9506.34</v>
      </c>
      <c r="AI5463" s="212">
        <v>11692.79</v>
      </c>
      <c r="AJ5463" s="212">
        <v>0</v>
      </c>
      <c r="AK5463" s="212">
        <v>0</v>
      </c>
      <c r="AL5463" s="212">
        <v>0</v>
      </c>
      <c r="AM5463">
        <v>1</v>
      </c>
      <c r="AN5463" t="str">
        <f>VLOOKUP(H5463,'Base Art'!$A:$AJ,36,FALSE)</f>
        <v>MOLINO CAÑUELAS S.A.C.I.F.I.A.</v>
      </c>
    </row>
    <row r="5464" spans="1:40" x14ac:dyDescent="0.25">
      <c r="A5464" s="212" t="s">
        <v>7819</v>
      </c>
      <c r="B5464" s="212">
        <v>1</v>
      </c>
      <c r="C5464" s="212" t="s">
        <v>7820</v>
      </c>
      <c r="D5464" s="212" t="s">
        <v>1585</v>
      </c>
      <c r="E5464" s="212">
        <v>60</v>
      </c>
      <c r="F5464" s="212" t="s">
        <v>278</v>
      </c>
      <c r="G5464" s="212" t="s">
        <v>1240</v>
      </c>
      <c r="H5464" s="212">
        <v>11263</v>
      </c>
      <c r="I5464" s="212" t="s">
        <v>1241</v>
      </c>
      <c r="J5464" s="212"/>
      <c r="K5464" s="212"/>
      <c r="L5464" s="212"/>
      <c r="M5464" s="212"/>
      <c r="N5464" s="212"/>
      <c r="O5464" s="212"/>
      <c r="P5464" s="212"/>
      <c r="Q5464" s="212"/>
      <c r="R5464" s="212"/>
      <c r="S5464" s="212"/>
      <c r="T5464" s="212"/>
      <c r="U5464" s="212"/>
      <c r="V5464" s="212"/>
      <c r="W5464" s="212"/>
      <c r="X5464" s="212"/>
      <c r="Y5464" s="212">
        <v>1376</v>
      </c>
      <c r="Z5464" s="212" t="s">
        <v>320</v>
      </c>
      <c r="AA5464" s="212" t="s">
        <v>321</v>
      </c>
      <c r="AB5464" s="212">
        <v>222582.15</v>
      </c>
      <c r="AC5464" s="212">
        <v>286018.06300000002</v>
      </c>
      <c r="AD5464" s="212">
        <v>6.6699999999999995E-2</v>
      </c>
      <c r="AE5464" s="212">
        <v>0</v>
      </c>
      <c r="AF5464" s="212">
        <v>6.6699999999999995E-2</v>
      </c>
      <c r="AG5464" s="212">
        <v>0</v>
      </c>
      <c r="AH5464" s="212">
        <v>14838.81</v>
      </c>
      <c r="AI5464" s="212">
        <v>19067.87</v>
      </c>
      <c r="AJ5464" s="212">
        <v>0</v>
      </c>
      <c r="AK5464" s="212">
        <v>0</v>
      </c>
      <c r="AL5464" s="212">
        <v>0</v>
      </c>
      <c r="AM5464">
        <v>1</v>
      </c>
      <c r="AN5464" t="str">
        <f>VLOOKUP(H5464,'Base Art'!$A:$AJ,36,FALSE)</f>
        <v>BUHL S.A.</v>
      </c>
    </row>
    <row r="5465" spans="1:40" x14ac:dyDescent="0.25">
      <c r="A5465" s="212" t="s">
        <v>7819</v>
      </c>
      <c r="B5465" s="212">
        <v>1</v>
      </c>
      <c r="C5465" s="212" t="s">
        <v>7820</v>
      </c>
      <c r="D5465" s="212" t="s">
        <v>1585</v>
      </c>
      <c r="E5465" s="212">
        <v>60</v>
      </c>
      <c r="F5465" s="212" t="s">
        <v>278</v>
      </c>
      <c r="G5465" s="212" t="s">
        <v>1439</v>
      </c>
      <c r="H5465" s="212">
        <v>11307</v>
      </c>
      <c r="I5465" s="212" t="s">
        <v>1440</v>
      </c>
      <c r="J5465" s="212">
        <v>1192</v>
      </c>
      <c r="K5465" s="212" t="s">
        <v>932</v>
      </c>
      <c r="L5465" s="212" t="s">
        <v>933</v>
      </c>
      <c r="M5465" s="212"/>
      <c r="N5465" s="212"/>
      <c r="O5465" s="212"/>
      <c r="P5465" s="212">
        <v>1101</v>
      </c>
      <c r="Q5465" s="212" t="s">
        <v>776</v>
      </c>
      <c r="R5465" s="212" t="s">
        <v>777</v>
      </c>
      <c r="S5465" s="212"/>
      <c r="T5465" s="212"/>
      <c r="U5465" s="212"/>
      <c r="V5465" s="212"/>
      <c r="W5465" s="212"/>
      <c r="X5465" s="212"/>
      <c r="Y5465" s="212">
        <v>1375</v>
      </c>
      <c r="Z5465" s="212" t="s">
        <v>314</v>
      </c>
      <c r="AA5465" s="212" t="s">
        <v>315</v>
      </c>
      <c r="AB5465" s="212">
        <v>32673.401999999998</v>
      </c>
      <c r="AC5465" s="212">
        <v>41005.118999999999</v>
      </c>
      <c r="AD5465" s="212">
        <v>1</v>
      </c>
      <c r="AE5465" s="212">
        <v>0</v>
      </c>
      <c r="AF5465" s="212">
        <v>1</v>
      </c>
      <c r="AG5465" s="212">
        <v>0</v>
      </c>
      <c r="AH5465" s="212">
        <v>32673.4</v>
      </c>
      <c r="AI5465" s="212">
        <v>41005.120000000003</v>
      </c>
      <c r="AJ5465" s="212">
        <v>0</v>
      </c>
      <c r="AK5465" s="212">
        <v>0</v>
      </c>
      <c r="AL5465" s="212">
        <v>0</v>
      </c>
      <c r="AM5465">
        <v>1</v>
      </c>
      <c r="AN5465" t="str">
        <f>VLOOKUP(H5465,'Base Art'!$A:$AJ,36,FALSE)</f>
        <v>NUTRIPET S.A.U.</v>
      </c>
    </row>
    <row r="5466" spans="1:40" x14ac:dyDescent="0.25">
      <c r="A5466" s="212" t="s">
        <v>7819</v>
      </c>
      <c r="B5466" s="212">
        <v>1</v>
      </c>
      <c r="C5466" s="212" t="s">
        <v>7820</v>
      </c>
      <c r="D5466" s="212" t="s">
        <v>1585</v>
      </c>
      <c r="E5466" s="212">
        <v>60</v>
      </c>
      <c r="F5466" s="212" t="s">
        <v>278</v>
      </c>
      <c r="G5466" s="212" t="s">
        <v>938</v>
      </c>
      <c r="H5466" s="212">
        <v>11429</v>
      </c>
      <c r="I5466" s="212" t="s">
        <v>939</v>
      </c>
      <c r="J5466" s="212">
        <v>1430</v>
      </c>
      <c r="K5466" s="212" t="s">
        <v>420</v>
      </c>
      <c r="L5466" s="212" t="s">
        <v>421</v>
      </c>
      <c r="M5466" s="212"/>
      <c r="N5466" s="212"/>
      <c r="O5466" s="212"/>
      <c r="P5466" s="212"/>
      <c r="Q5466" s="212"/>
      <c r="R5466" s="212"/>
      <c r="S5466" s="212"/>
      <c r="T5466" s="212"/>
      <c r="U5466" s="212"/>
      <c r="V5466" s="212"/>
      <c r="W5466" s="212"/>
      <c r="X5466" s="212"/>
      <c r="Y5466" s="212"/>
      <c r="Z5466" s="212"/>
      <c r="AA5466" s="212"/>
      <c r="AB5466" s="212">
        <v>13813.523999999999</v>
      </c>
      <c r="AC5466" s="212">
        <v>16990.633999999998</v>
      </c>
      <c r="AD5466" s="212">
        <v>1</v>
      </c>
      <c r="AE5466" s="212">
        <v>0</v>
      </c>
      <c r="AF5466" s="212">
        <v>1</v>
      </c>
      <c r="AG5466" s="212">
        <v>0</v>
      </c>
      <c r="AH5466" s="212">
        <v>13813.52</v>
      </c>
      <c r="AI5466" s="212">
        <v>16990.63</v>
      </c>
      <c r="AJ5466" s="212">
        <v>0</v>
      </c>
      <c r="AK5466" s="212">
        <v>0</v>
      </c>
      <c r="AL5466" s="212">
        <v>0</v>
      </c>
      <c r="AM5466">
        <v>1</v>
      </c>
      <c r="AN5466" t="str">
        <f>VLOOKUP(H5466,'Base Art'!$A:$AJ,36,FALSE)</f>
        <v>GEORGALOS HNOS. S.A.I.C.A.</v>
      </c>
    </row>
    <row r="5467" spans="1:40" x14ac:dyDescent="0.25">
      <c r="A5467" s="212" t="s">
        <v>7819</v>
      </c>
      <c r="B5467" s="212">
        <v>1</v>
      </c>
      <c r="C5467" s="212" t="s">
        <v>7820</v>
      </c>
      <c r="D5467" s="212" t="s">
        <v>1585</v>
      </c>
      <c r="E5467" s="212">
        <v>60</v>
      </c>
      <c r="F5467" s="212" t="s">
        <v>278</v>
      </c>
      <c r="G5467" s="212" t="s">
        <v>940</v>
      </c>
      <c r="H5467" s="212">
        <v>11449</v>
      </c>
      <c r="I5467" s="212" t="s">
        <v>941</v>
      </c>
      <c r="J5467" s="212">
        <v>1430</v>
      </c>
      <c r="K5467" s="212" t="s">
        <v>420</v>
      </c>
      <c r="L5467" s="212" t="s">
        <v>421</v>
      </c>
      <c r="M5467" s="212"/>
      <c r="N5467" s="212"/>
      <c r="O5467" s="212"/>
      <c r="P5467" s="212"/>
      <c r="Q5467" s="212"/>
      <c r="R5467" s="212"/>
      <c r="S5467" s="212"/>
      <c r="T5467" s="212"/>
      <c r="U5467" s="212"/>
      <c r="V5467" s="212"/>
      <c r="W5467" s="212"/>
      <c r="X5467" s="212"/>
      <c r="Y5467" s="212"/>
      <c r="Z5467" s="212"/>
      <c r="AA5467" s="212"/>
      <c r="AB5467" s="212">
        <v>17524.62</v>
      </c>
      <c r="AC5467" s="212">
        <v>21555.282999999999</v>
      </c>
      <c r="AD5467" s="212">
        <v>1</v>
      </c>
      <c r="AE5467" s="212">
        <v>0</v>
      </c>
      <c r="AF5467" s="212">
        <v>1</v>
      </c>
      <c r="AG5467" s="212">
        <v>0</v>
      </c>
      <c r="AH5467" s="212">
        <v>17524.62</v>
      </c>
      <c r="AI5467" s="212">
        <v>21555.279999999999</v>
      </c>
      <c r="AJ5467" s="212">
        <v>1</v>
      </c>
      <c r="AK5467" s="212">
        <v>1</v>
      </c>
      <c r="AL5467" s="212">
        <v>0</v>
      </c>
      <c r="AM5467">
        <v>1</v>
      </c>
      <c r="AN5467" t="str">
        <f>VLOOKUP(H5467,'Base Art'!$A:$AJ,36,FALSE)</f>
        <v>GEORGALOS HNOS. S.A.I.C.A.</v>
      </c>
    </row>
    <row r="5468" spans="1:40" x14ac:dyDescent="0.25">
      <c r="A5468" s="212" t="s">
        <v>7819</v>
      </c>
      <c r="B5468" s="212">
        <v>1</v>
      </c>
      <c r="C5468" s="212" t="s">
        <v>7820</v>
      </c>
      <c r="D5468" s="212" t="s">
        <v>1585</v>
      </c>
      <c r="E5468" s="212">
        <v>60</v>
      </c>
      <c r="F5468" s="212" t="s">
        <v>278</v>
      </c>
      <c r="G5468" s="212" t="s">
        <v>1441</v>
      </c>
      <c r="H5468" s="212">
        <v>11553</v>
      </c>
      <c r="I5468" s="212" t="s">
        <v>1442</v>
      </c>
      <c r="J5468" s="212"/>
      <c r="K5468" s="212"/>
      <c r="L5468" s="212"/>
      <c r="M5468" s="212"/>
      <c r="N5468" s="212"/>
      <c r="O5468" s="212"/>
      <c r="P5468" s="212"/>
      <c r="Q5468" s="212"/>
      <c r="R5468" s="212"/>
      <c r="S5468" s="212"/>
      <c r="T5468" s="212"/>
      <c r="U5468" s="212"/>
      <c r="V5468" s="212"/>
      <c r="W5468" s="212"/>
      <c r="X5468" s="212"/>
      <c r="Y5468" s="212"/>
      <c r="Z5468" s="212"/>
      <c r="AA5468" s="212"/>
      <c r="AB5468" s="212">
        <v>98464.29</v>
      </c>
      <c r="AC5468" s="212">
        <v>124065.008</v>
      </c>
      <c r="AD5468" s="212">
        <v>0.2</v>
      </c>
      <c r="AE5468" s="212">
        <v>0</v>
      </c>
      <c r="AF5468" s="212">
        <v>0.2</v>
      </c>
      <c r="AG5468" s="212">
        <v>0</v>
      </c>
      <c r="AH5468" s="212">
        <v>19692.86</v>
      </c>
      <c r="AI5468" s="212">
        <v>24813</v>
      </c>
      <c r="AJ5468" s="212">
        <v>1</v>
      </c>
      <c r="AK5468" s="212">
        <v>0.2</v>
      </c>
      <c r="AL5468" s="212">
        <v>0</v>
      </c>
      <c r="AM5468">
        <v>1</v>
      </c>
      <c r="AN5468" t="str">
        <f>VLOOKUP(H5468,'Base Art'!$A:$AJ,36,FALSE)</f>
        <v>GEORGALOS HNOS. S.A.I.C.A.</v>
      </c>
    </row>
    <row r="5469" spans="1:40" x14ac:dyDescent="0.25">
      <c r="A5469" s="212" t="s">
        <v>7819</v>
      </c>
      <c r="B5469" s="212">
        <v>1</v>
      </c>
      <c r="C5469" s="212" t="s">
        <v>7820</v>
      </c>
      <c r="D5469" s="212" t="s">
        <v>169</v>
      </c>
      <c r="E5469" s="212">
        <v>100</v>
      </c>
      <c r="F5469" s="212" t="s">
        <v>69</v>
      </c>
      <c r="G5469" s="212" t="s">
        <v>316</v>
      </c>
      <c r="H5469" s="212">
        <v>156</v>
      </c>
      <c r="I5469" s="212" t="s">
        <v>317</v>
      </c>
      <c r="J5469" s="212">
        <v>1437</v>
      </c>
      <c r="K5469" s="212" t="s">
        <v>318</v>
      </c>
      <c r="L5469" s="212" t="s">
        <v>319</v>
      </c>
      <c r="M5469" s="212"/>
      <c r="N5469" s="212"/>
      <c r="O5469" s="212"/>
      <c r="P5469" s="212"/>
      <c r="Q5469" s="212"/>
      <c r="R5469" s="212"/>
      <c r="S5469" s="212"/>
      <c r="T5469" s="212"/>
      <c r="U5469" s="212"/>
      <c r="V5469" s="212"/>
      <c r="W5469" s="212"/>
      <c r="X5469" s="212"/>
      <c r="Y5469" s="212">
        <v>1376</v>
      </c>
      <c r="Z5469" s="212" t="s">
        <v>320</v>
      </c>
      <c r="AA5469" s="212" t="s">
        <v>321</v>
      </c>
      <c r="AB5469" s="212">
        <v>346358.27500000002</v>
      </c>
      <c r="AC5469" s="212">
        <v>419093.53899999999</v>
      </c>
      <c r="AD5469" s="212">
        <v>1.2500000000000001E-2</v>
      </c>
      <c r="AE5469" s="212">
        <v>0</v>
      </c>
      <c r="AF5469" s="212">
        <v>1.2500000000000001E-2</v>
      </c>
      <c r="AG5469" s="212">
        <v>0</v>
      </c>
      <c r="AH5469" s="212">
        <v>4329.4799999999996</v>
      </c>
      <c r="AI5469" s="212">
        <v>5238.67</v>
      </c>
      <c r="AJ5469" s="212">
        <v>1</v>
      </c>
      <c r="AK5469" s="212">
        <v>0.01</v>
      </c>
      <c r="AL5469" s="212">
        <v>0</v>
      </c>
      <c r="AM5469">
        <v>1</v>
      </c>
      <c r="AN5469" t="str">
        <f>VLOOKUP(H5469,'Base Art'!$A:$AJ,36,FALSE)</f>
        <v>JORGE LUIS SUAREZ</v>
      </c>
    </row>
    <row r="5470" spans="1:40" x14ac:dyDescent="0.25">
      <c r="A5470" s="212" t="s">
        <v>7819</v>
      </c>
      <c r="B5470" s="212">
        <v>1</v>
      </c>
      <c r="C5470" s="212" t="s">
        <v>7820</v>
      </c>
      <c r="D5470" s="212" t="s">
        <v>169</v>
      </c>
      <c r="E5470" s="212">
        <v>100</v>
      </c>
      <c r="F5470" s="212" t="s">
        <v>69</v>
      </c>
      <c r="G5470" s="212" t="s">
        <v>370</v>
      </c>
      <c r="H5470" s="212">
        <v>653</v>
      </c>
      <c r="I5470" s="212" t="s">
        <v>371</v>
      </c>
      <c r="J5470" s="212">
        <v>1414</v>
      </c>
      <c r="K5470" s="212" t="s">
        <v>372</v>
      </c>
      <c r="L5470" s="212" t="s">
        <v>373</v>
      </c>
      <c r="M5470" s="212"/>
      <c r="N5470" s="212"/>
      <c r="O5470" s="212"/>
      <c r="P5470" s="212">
        <v>1072</v>
      </c>
      <c r="Q5470" s="212" t="s">
        <v>374</v>
      </c>
      <c r="R5470" s="212" t="s">
        <v>375</v>
      </c>
      <c r="S5470" s="212"/>
      <c r="T5470" s="212"/>
      <c r="U5470" s="212"/>
      <c r="V5470" s="212"/>
      <c r="W5470" s="212"/>
      <c r="X5470" s="212"/>
      <c r="Y5470" s="212">
        <v>1374</v>
      </c>
      <c r="Z5470" s="212" t="s">
        <v>336</v>
      </c>
      <c r="AA5470" s="212" t="s">
        <v>337</v>
      </c>
      <c r="AB5470" s="212">
        <v>49210.61</v>
      </c>
      <c r="AC5470" s="212">
        <v>59544.836000000003</v>
      </c>
      <c r="AD5470" s="212">
        <v>0.2</v>
      </c>
      <c r="AE5470" s="212">
        <v>0</v>
      </c>
      <c r="AF5470" s="212">
        <v>0.2</v>
      </c>
      <c r="AG5470" s="212">
        <v>0</v>
      </c>
      <c r="AH5470" s="212">
        <v>9842.1200000000008</v>
      </c>
      <c r="AI5470" s="212">
        <v>11908.97</v>
      </c>
      <c r="AJ5470" s="212">
        <v>1</v>
      </c>
      <c r="AK5470" s="212">
        <v>0.2</v>
      </c>
      <c r="AL5470" s="212">
        <v>0</v>
      </c>
      <c r="AM5470">
        <v>1</v>
      </c>
      <c r="AN5470" t="str">
        <f>VLOOKUP(H5470,'Base Art'!$A:$AJ,36,FALSE)</f>
        <v>ARCOR S.A.I.C.</v>
      </c>
    </row>
    <row r="5471" spans="1:40" x14ac:dyDescent="0.25">
      <c r="A5471" s="212" t="s">
        <v>7819</v>
      </c>
      <c r="B5471" s="212">
        <v>1</v>
      </c>
      <c r="C5471" s="212" t="s">
        <v>7820</v>
      </c>
      <c r="D5471" s="212" t="s">
        <v>169</v>
      </c>
      <c r="E5471" s="212">
        <v>100</v>
      </c>
      <c r="F5471" s="212" t="s">
        <v>69</v>
      </c>
      <c r="G5471" s="212" t="s">
        <v>946</v>
      </c>
      <c r="H5471" s="212">
        <v>819</v>
      </c>
      <c r="I5471" s="212" t="s">
        <v>947</v>
      </c>
      <c r="J5471" s="212">
        <v>1018</v>
      </c>
      <c r="K5471" s="212" t="s">
        <v>392</v>
      </c>
      <c r="L5471" s="212" t="s">
        <v>393</v>
      </c>
      <c r="M5471" s="212"/>
      <c r="N5471" s="212"/>
      <c r="O5471" s="212"/>
      <c r="P5471" s="212">
        <v>1020</v>
      </c>
      <c r="Q5471" s="212" t="s">
        <v>298</v>
      </c>
      <c r="R5471" s="212" t="s">
        <v>299</v>
      </c>
      <c r="S5471" s="212"/>
      <c r="T5471" s="212"/>
      <c r="U5471" s="212"/>
      <c r="V5471" s="212"/>
      <c r="W5471" s="212"/>
      <c r="X5471" s="212"/>
      <c r="Y5471" s="212">
        <v>1402</v>
      </c>
      <c r="Z5471" s="212" t="s">
        <v>300</v>
      </c>
      <c r="AA5471" s="212" t="s">
        <v>301</v>
      </c>
      <c r="AB5471" s="212">
        <v>134825.71</v>
      </c>
      <c r="AC5471" s="212">
        <v>163139.11900000001</v>
      </c>
      <c r="AD5471" s="212">
        <v>2.0799999999999999E-2</v>
      </c>
      <c r="AE5471" s="212">
        <v>0</v>
      </c>
      <c r="AF5471" s="212">
        <v>2.0799999999999999E-2</v>
      </c>
      <c r="AG5471" s="212">
        <v>0</v>
      </c>
      <c r="AH5471" s="212">
        <v>2808.87</v>
      </c>
      <c r="AI5471" s="212">
        <v>3398.73</v>
      </c>
      <c r="AJ5471" s="212">
        <v>1</v>
      </c>
      <c r="AK5471" s="212">
        <v>0.02</v>
      </c>
      <c r="AL5471" s="212">
        <v>0</v>
      </c>
      <c r="AM5471">
        <v>1</v>
      </c>
      <c r="AN5471" t="str">
        <f>VLOOKUP(H5471,'Base Art'!$A:$AJ,36,FALSE)</f>
        <v>ENERGIZER ARGENTINA S.A.</v>
      </c>
    </row>
    <row r="5472" spans="1:40" x14ac:dyDescent="0.25">
      <c r="A5472" s="212" t="s">
        <v>7819</v>
      </c>
      <c r="B5472" s="212">
        <v>1</v>
      </c>
      <c r="C5472" s="212" t="s">
        <v>7820</v>
      </c>
      <c r="D5472" s="212" t="s">
        <v>169</v>
      </c>
      <c r="E5472" s="212">
        <v>100</v>
      </c>
      <c r="F5472" s="212" t="s">
        <v>69</v>
      </c>
      <c r="G5472" s="212" t="s">
        <v>414</v>
      </c>
      <c r="H5472" s="212">
        <v>1119</v>
      </c>
      <c r="I5472" s="212" t="s">
        <v>415</v>
      </c>
      <c r="J5472" s="212"/>
      <c r="K5472" s="212"/>
      <c r="L5472" s="212"/>
      <c r="M5472" s="212"/>
      <c r="N5472" s="212"/>
      <c r="O5472" s="212"/>
      <c r="P5472" s="212">
        <v>1335</v>
      </c>
      <c r="Q5472" s="212" t="s">
        <v>412</v>
      </c>
      <c r="R5472" s="212" t="s">
        <v>413</v>
      </c>
      <c r="S5472" s="212"/>
      <c r="T5472" s="212"/>
      <c r="U5472" s="212"/>
      <c r="V5472" s="212"/>
      <c r="W5472" s="212"/>
      <c r="X5472" s="212"/>
      <c r="Y5472" s="212">
        <v>1373</v>
      </c>
      <c r="Z5472" s="212" t="s">
        <v>386</v>
      </c>
      <c r="AA5472" s="212" t="s">
        <v>387</v>
      </c>
      <c r="AB5472" s="212">
        <v>26380.288</v>
      </c>
      <c r="AC5472" s="212">
        <v>31920.154999999999</v>
      </c>
      <c r="AD5472" s="212">
        <v>6.25E-2</v>
      </c>
      <c r="AE5472" s="212">
        <v>0</v>
      </c>
      <c r="AF5472" s="212">
        <v>6.25E-2</v>
      </c>
      <c r="AG5472" s="212">
        <v>0</v>
      </c>
      <c r="AH5472" s="212">
        <v>1648.77</v>
      </c>
      <c r="AI5472" s="212">
        <v>1995.01</v>
      </c>
      <c r="AJ5472" s="212">
        <v>0</v>
      </c>
      <c r="AK5472" s="212">
        <v>0</v>
      </c>
      <c r="AL5472" s="212">
        <v>0</v>
      </c>
      <c r="AM5472">
        <v>1</v>
      </c>
      <c r="AN5472" t="str">
        <f>VLOOKUP(H5472,'Base Art'!$A:$AJ,36,FALSE)</f>
        <v>MAURI S.A.</v>
      </c>
    </row>
    <row r="5473" spans="1:40" x14ac:dyDescent="0.25">
      <c r="A5473" s="212" t="s">
        <v>7819</v>
      </c>
      <c r="B5473" s="212">
        <v>1</v>
      </c>
      <c r="C5473" s="212" t="s">
        <v>7820</v>
      </c>
      <c r="D5473" s="212" t="s">
        <v>169</v>
      </c>
      <c r="E5473" s="212">
        <v>100</v>
      </c>
      <c r="F5473" s="212" t="s">
        <v>69</v>
      </c>
      <c r="G5473" s="212" t="s">
        <v>416</v>
      </c>
      <c r="H5473" s="212">
        <v>1124</v>
      </c>
      <c r="I5473" s="212" t="s">
        <v>417</v>
      </c>
      <c r="J5473" s="212"/>
      <c r="K5473" s="212"/>
      <c r="L5473" s="212"/>
      <c r="M5473" s="212"/>
      <c r="N5473" s="212"/>
      <c r="O5473" s="212"/>
      <c r="P5473" s="212"/>
      <c r="Q5473" s="212"/>
      <c r="R5473" s="212"/>
      <c r="S5473" s="212"/>
      <c r="T5473" s="212"/>
      <c r="U5473" s="212"/>
      <c r="V5473" s="212"/>
      <c r="W5473" s="212"/>
      <c r="X5473" s="212"/>
      <c r="Y5473" s="212">
        <v>1373</v>
      </c>
      <c r="Z5473" s="212" t="s">
        <v>386</v>
      </c>
      <c r="AA5473" s="212" t="s">
        <v>387</v>
      </c>
      <c r="AB5473" s="212">
        <v>20772.72</v>
      </c>
      <c r="AC5473" s="212">
        <v>25134.991999999998</v>
      </c>
      <c r="AD5473" s="212">
        <v>0.25</v>
      </c>
      <c r="AE5473" s="212">
        <v>0</v>
      </c>
      <c r="AF5473" s="212">
        <v>0.25</v>
      </c>
      <c r="AG5473" s="212">
        <v>0</v>
      </c>
      <c r="AH5473" s="212">
        <v>5193.18</v>
      </c>
      <c r="AI5473" s="212">
        <v>6283.75</v>
      </c>
      <c r="AJ5473" s="212">
        <v>0</v>
      </c>
      <c r="AK5473" s="212">
        <v>0</v>
      </c>
      <c r="AL5473" s="212">
        <v>0</v>
      </c>
      <c r="AM5473">
        <v>1</v>
      </c>
      <c r="AN5473" t="str">
        <f>VLOOKUP(H5473,'Base Art'!$A:$AJ,36,FALSE)</f>
        <v>MAURI S.A.</v>
      </c>
    </row>
    <row r="5474" spans="1:40" x14ac:dyDescent="0.25">
      <c r="A5474" s="212" t="s">
        <v>7819</v>
      </c>
      <c r="B5474" s="212">
        <v>1</v>
      </c>
      <c r="C5474" s="212" t="s">
        <v>7820</v>
      </c>
      <c r="D5474" s="212" t="s">
        <v>169</v>
      </c>
      <c r="E5474" s="212">
        <v>100</v>
      </c>
      <c r="F5474" s="212" t="s">
        <v>69</v>
      </c>
      <c r="G5474" s="212" t="s">
        <v>422</v>
      </c>
      <c r="H5474" s="212">
        <v>1340</v>
      </c>
      <c r="I5474" s="212" t="s">
        <v>423</v>
      </c>
      <c r="J5474" s="212"/>
      <c r="K5474" s="212"/>
      <c r="L5474" s="212"/>
      <c r="M5474" s="212"/>
      <c r="N5474" s="212"/>
      <c r="O5474" s="212"/>
      <c r="P5474" s="212"/>
      <c r="Q5474" s="212"/>
      <c r="R5474" s="212"/>
      <c r="S5474" s="212"/>
      <c r="T5474" s="212"/>
      <c r="U5474" s="212"/>
      <c r="V5474" s="212"/>
      <c r="W5474" s="212"/>
      <c r="X5474" s="212"/>
      <c r="Y5474" s="212">
        <v>1372</v>
      </c>
      <c r="Z5474" s="212" t="s">
        <v>346</v>
      </c>
      <c r="AA5474" s="212" t="s">
        <v>347</v>
      </c>
      <c r="AB5474" s="212">
        <v>389184.67499999999</v>
      </c>
      <c r="AC5474" s="212">
        <v>470913.46600000001</v>
      </c>
      <c r="AD5474" s="212">
        <v>8.3299999999999999E-2</v>
      </c>
      <c r="AE5474" s="212">
        <v>0</v>
      </c>
      <c r="AF5474" s="212">
        <v>8.3299999999999999E-2</v>
      </c>
      <c r="AG5474" s="212">
        <v>0</v>
      </c>
      <c r="AH5474" s="212">
        <v>32432.06</v>
      </c>
      <c r="AI5474" s="212">
        <v>39242.79</v>
      </c>
      <c r="AJ5474" s="212">
        <v>0</v>
      </c>
      <c r="AK5474" s="212">
        <v>0</v>
      </c>
      <c r="AL5474" s="212">
        <v>0</v>
      </c>
      <c r="AM5474">
        <v>1</v>
      </c>
      <c r="AN5474" t="str">
        <f>VLOOKUP(H5474,'Base Art'!$A:$AJ,36,FALSE)</f>
        <v>LA DELICIA FELIPE FORT S.A.</v>
      </c>
    </row>
    <row r="5475" spans="1:40" x14ac:dyDescent="0.25">
      <c r="A5475" s="212" t="s">
        <v>7819</v>
      </c>
      <c r="B5475" s="212">
        <v>1</v>
      </c>
      <c r="C5475" s="212" t="s">
        <v>7820</v>
      </c>
      <c r="D5475" s="212" t="s">
        <v>169</v>
      </c>
      <c r="E5475" s="212">
        <v>100</v>
      </c>
      <c r="F5475" s="212" t="s">
        <v>69</v>
      </c>
      <c r="G5475" s="212" t="s">
        <v>952</v>
      </c>
      <c r="H5475" s="212">
        <v>1345</v>
      </c>
      <c r="I5475" s="212" t="s">
        <v>953</v>
      </c>
      <c r="J5475" s="212"/>
      <c r="K5475" s="212"/>
      <c r="L5475" s="212"/>
      <c r="M5475" s="212"/>
      <c r="N5475" s="212"/>
      <c r="O5475" s="212"/>
      <c r="P5475" s="212"/>
      <c r="Q5475" s="212"/>
      <c r="R5475" s="212"/>
      <c r="S5475" s="212"/>
      <c r="T5475" s="212"/>
      <c r="U5475" s="212"/>
      <c r="V5475" s="212"/>
      <c r="W5475" s="212"/>
      <c r="X5475" s="212"/>
      <c r="Y5475" s="212">
        <v>1372</v>
      </c>
      <c r="Z5475" s="212" t="s">
        <v>346</v>
      </c>
      <c r="AA5475" s="212" t="s">
        <v>347</v>
      </c>
      <c r="AB5475" s="212">
        <v>237005.76300000001</v>
      </c>
      <c r="AC5475" s="212">
        <v>286776.97200000001</v>
      </c>
      <c r="AD5475" s="212">
        <v>8.3299999999999999E-2</v>
      </c>
      <c r="AE5475" s="212">
        <v>0</v>
      </c>
      <c r="AF5475" s="212">
        <v>8.3299999999999999E-2</v>
      </c>
      <c r="AG5475" s="212">
        <v>0</v>
      </c>
      <c r="AH5475" s="212">
        <v>19750.48</v>
      </c>
      <c r="AI5475" s="212">
        <v>23898.080000000002</v>
      </c>
      <c r="AJ5475" s="212">
        <v>0</v>
      </c>
      <c r="AK5475" s="212">
        <v>0</v>
      </c>
      <c r="AL5475" s="212">
        <v>0</v>
      </c>
      <c r="AM5475">
        <v>1</v>
      </c>
      <c r="AN5475" t="str">
        <f>VLOOKUP(H5475,'Base Art'!$A:$AJ,36,FALSE)</f>
        <v>LA DELICIA FELIPE FORT S.A.</v>
      </c>
    </row>
    <row r="5476" spans="1:40" x14ac:dyDescent="0.25">
      <c r="A5476" s="212" t="s">
        <v>7819</v>
      </c>
      <c r="B5476" s="212">
        <v>1</v>
      </c>
      <c r="C5476" s="212" t="s">
        <v>7820</v>
      </c>
      <c r="D5476" s="212" t="s">
        <v>169</v>
      </c>
      <c r="E5476" s="212">
        <v>100</v>
      </c>
      <c r="F5476" s="212" t="s">
        <v>69</v>
      </c>
      <c r="G5476" s="212" t="s">
        <v>954</v>
      </c>
      <c r="H5476" s="212">
        <v>1448</v>
      </c>
      <c r="I5476" s="212" t="s">
        <v>955</v>
      </c>
      <c r="J5476" s="212"/>
      <c r="K5476" s="212"/>
      <c r="L5476" s="212"/>
      <c r="M5476" s="212"/>
      <c r="N5476" s="212"/>
      <c r="O5476" s="212"/>
      <c r="P5476" s="212">
        <v>1335</v>
      </c>
      <c r="Q5476" s="212" t="s">
        <v>412</v>
      </c>
      <c r="R5476" s="212" t="s">
        <v>413</v>
      </c>
      <c r="S5476" s="212"/>
      <c r="T5476" s="212"/>
      <c r="U5476" s="212"/>
      <c r="V5476" s="212"/>
      <c r="W5476" s="212"/>
      <c r="X5476" s="212"/>
      <c r="Y5476" s="212">
        <v>1373</v>
      </c>
      <c r="Z5476" s="212" t="s">
        <v>386</v>
      </c>
      <c r="AA5476" s="212" t="s">
        <v>387</v>
      </c>
      <c r="AB5476" s="212">
        <v>25641.719000000001</v>
      </c>
      <c r="AC5476" s="212">
        <v>31026.472000000002</v>
      </c>
      <c r="AD5476" s="212">
        <v>0.125</v>
      </c>
      <c r="AE5476" s="212">
        <v>0</v>
      </c>
      <c r="AF5476" s="212">
        <v>0.125</v>
      </c>
      <c r="AG5476" s="212">
        <v>0</v>
      </c>
      <c r="AH5476" s="212">
        <v>3205.21</v>
      </c>
      <c r="AI5476" s="212">
        <v>3878.31</v>
      </c>
      <c r="AJ5476" s="212">
        <v>0</v>
      </c>
      <c r="AK5476" s="212">
        <v>0</v>
      </c>
      <c r="AL5476" s="212">
        <v>0</v>
      </c>
      <c r="AM5476">
        <v>1</v>
      </c>
      <c r="AN5476" t="str">
        <f>VLOOKUP(H5476,'Base Art'!$A:$AJ,36,FALSE)</f>
        <v>MAURI S.A.</v>
      </c>
    </row>
    <row r="5477" spans="1:40" x14ac:dyDescent="0.25">
      <c r="A5477" s="212" t="s">
        <v>7819</v>
      </c>
      <c r="B5477" s="212">
        <v>1</v>
      </c>
      <c r="C5477" s="212" t="s">
        <v>7820</v>
      </c>
      <c r="D5477" s="212" t="s">
        <v>169</v>
      </c>
      <c r="E5477" s="212">
        <v>100</v>
      </c>
      <c r="F5477" s="212" t="s">
        <v>69</v>
      </c>
      <c r="G5477" s="212" t="s">
        <v>442</v>
      </c>
      <c r="H5477" s="212">
        <v>1594</v>
      </c>
      <c r="I5477" s="212" t="s">
        <v>443</v>
      </c>
      <c r="J5477" s="212">
        <v>1422</v>
      </c>
      <c r="K5477" s="212" t="s">
        <v>382</v>
      </c>
      <c r="L5477" s="212" t="s">
        <v>383</v>
      </c>
      <c r="M5477" s="212"/>
      <c r="N5477" s="212"/>
      <c r="O5477" s="212"/>
      <c r="P5477" s="212">
        <v>1067</v>
      </c>
      <c r="Q5477" s="212" t="s">
        <v>384</v>
      </c>
      <c r="R5477" s="212" t="s">
        <v>385</v>
      </c>
      <c r="S5477" s="212"/>
      <c r="T5477" s="212"/>
      <c r="U5477" s="212"/>
      <c r="V5477" s="212"/>
      <c r="W5477" s="212"/>
      <c r="X5477" s="212"/>
      <c r="Y5477" s="212">
        <v>1373</v>
      </c>
      <c r="Z5477" s="212" t="s">
        <v>386</v>
      </c>
      <c r="AA5477" s="212" t="s">
        <v>387</v>
      </c>
      <c r="AB5477" s="212">
        <v>16565.896000000001</v>
      </c>
      <c r="AC5477" s="212">
        <v>20044.727999999999</v>
      </c>
      <c r="AD5477" s="212">
        <v>0.15</v>
      </c>
      <c r="AE5477" s="212">
        <v>0</v>
      </c>
      <c r="AF5477" s="212">
        <v>0.15</v>
      </c>
      <c r="AG5477" s="212">
        <v>0</v>
      </c>
      <c r="AH5477" s="212">
        <v>2484.88</v>
      </c>
      <c r="AI5477" s="212">
        <v>3006.71</v>
      </c>
      <c r="AJ5477" s="212">
        <v>0</v>
      </c>
      <c r="AK5477" s="212">
        <v>0</v>
      </c>
      <c r="AL5477" s="212">
        <v>0</v>
      </c>
      <c r="AM5477">
        <v>1</v>
      </c>
      <c r="AN5477" t="str">
        <f>VLOOKUP(H5477,'Base Art'!$A:$AJ,36,FALSE)</f>
        <v>ARCOR S.A.I.C.</v>
      </c>
    </row>
    <row r="5478" spans="1:40" x14ac:dyDescent="0.25">
      <c r="A5478" s="212" t="s">
        <v>7819</v>
      </c>
      <c r="B5478" s="212">
        <v>1</v>
      </c>
      <c r="C5478" s="212" t="s">
        <v>7820</v>
      </c>
      <c r="D5478" s="212" t="s">
        <v>169</v>
      </c>
      <c r="E5478" s="212">
        <v>100</v>
      </c>
      <c r="F5478" s="212" t="s">
        <v>69</v>
      </c>
      <c r="G5478" s="212" t="s">
        <v>444</v>
      </c>
      <c r="H5478" s="212">
        <v>1641</v>
      </c>
      <c r="I5478" s="212" t="s">
        <v>445</v>
      </c>
      <c r="J5478" s="212">
        <v>1064</v>
      </c>
      <c r="K5478" s="212" t="s">
        <v>446</v>
      </c>
      <c r="L5478" s="212" t="s">
        <v>447</v>
      </c>
      <c r="M5478" s="212"/>
      <c r="N5478" s="212"/>
      <c r="O5478" s="212"/>
      <c r="P5478" s="212">
        <v>1066</v>
      </c>
      <c r="Q5478" s="212" t="s">
        <v>448</v>
      </c>
      <c r="R5478" s="212" t="s">
        <v>449</v>
      </c>
      <c r="S5478" s="212"/>
      <c r="T5478" s="212"/>
      <c r="U5478" s="212"/>
      <c r="V5478" s="212"/>
      <c r="W5478" s="212"/>
      <c r="X5478" s="212"/>
      <c r="Y5478" s="212">
        <v>1373</v>
      </c>
      <c r="Z5478" s="212" t="s">
        <v>386</v>
      </c>
      <c r="AA5478" s="212" t="s">
        <v>387</v>
      </c>
      <c r="AB5478" s="212">
        <v>16541.023000000001</v>
      </c>
      <c r="AC5478" s="212">
        <v>20014.637999999999</v>
      </c>
      <c r="AD5478" s="212">
        <v>0.4</v>
      </c>
      <c r="AE5478" s="212">
        <v>0</v>
      </c>
      <c r="AF5478" s="212">
        <v>0.4</v>
      </c>
      <c r="AG5478" s="212">
        <v>0</v>
      </c>
      <c r="AH5478" s="212">
        <v>6616.41</v>
      </c>
      <c r="AI5478" s="212">
        <v>8005.86</v>
      </c>
      <c r="AJ5478" s="212">
        <v>0</v>
      </c>
      <c r="AK5478" s="212">
        <v>0</v>
      </c>
      <c r="AL5478" s="212">
        <v>0</v>
      </c>
      <c r="AM5478">
        <v>1</v>
      </c>
      <c r="AN5478" t="str">
        <f>VLOOKUP(H5478,'Base Art'!$A:$AJ,36,FALSE)</f>
        <v>MOLINO CAÑUELAS S.A.C.I.F.I.A.</v>
      </c>
    </row>
    <row r="5479" spans="1:40" x14ac:dyDescent="0.25">
      <c r="A5479" s="212" t="s">
        <v>7819</v>
      </c>
      <c r="B5479" s="212">
        <v>1</v>
      </c>
      <c r="C5479" s="212" t="s">
        <v>7820</v>
      </c>
      <c r="D5479" s="212" t="s">
        <v>169</v>
      </c>
      <c r="E5479" s="212">
        <v>100</v>
      </c>
      <c r="F5479" s="212" t="s">
        <v>69</v>
      </c>
      <c r="G5479" s="212" t="s">
        <v>450</v>
      </c>
      <c r="H5479" s="212">
        <v>1642</v>
      </c>
      <c r="I5479" s="212" t="s">
        <v>451</v>
      </c>
      <c r="J5479" s="212">
        <v>1064</v>
      </c>
      <c r="K5479" s="212" t="s">
        <v>446</v>
      </c>
      <c r="L5479" s="212" t="s">
        <v>447</v>
      </c>
      <c r="M5479" s="212"/>
      <c r="N5479" s="212"/>
      <c r="O5479" s="212"/>
      <c r="P5479" s="212">
        <v>1066</v>
      </c>
      <c r="Q5479" s="212" t="s">
        <v>448</v>
      </c>
      <c r="R5479" s="212" t="s">
        <v>449</v>
      </c>
      <c r="S5479" s="212"/>
      <c r="T5479" s="212"/>
      <c r="U5479" s="212"/>
      <c r="V5479" s="212"/>
      <c r="W5479" s="212"/>
      <c r="X5479" s="212"/>
      <c r="Y5479" s="212">
        <v>1373</v>
      </c>
      <c r="Z5479" s="212" t="s">
        <v>386</v>
      </c>
      <c r="AA5479" s="212" t="s">
        <v>387</v>
      </c>
      <c r="AB5479" s="212">
        <v>16905.996999999999</v>
      </c>
      <c r="AC5479" s="212">
        <v>20456.257000000001</v>
      </c>
      <c r="AD5479" s="212">
        <v>0.25</v>
      </c>
      <c r="AE5479" s="212">
        <v>0</v>
      </c>
      <c r="AF5479" s="212">
        <v>0.25</v>
      </c>
      <c r="AG5479" s="212">
        <v>0</v>
      </c>
      <c r="AH5479" s="212">
        <v>4226.5</v>
      </c>
      <c r="AI5479" s="212">
        <v>5114.0600000000004</v>
      </c>
      <c r="AJ5479" s="212">
        <v>0</v>
      </c>
      <c r="AK5479" s="212">
        <v>0</v>
      </c>
      <c r="AL5479" s="212">
        <v>0</v>
      </c>
      <c r="AM5479">
        <v>1</v>
      </c>
      <c r="AN5479" t="str">
        <f>VLOOKUP(H5479,'Base Art'!$A:$AJ,36,FALSE)</f>
        <v>MOLINO CAÑUELAS S.A.C.I.F.I.A.</v>
      </c>
    </row>
    <row r="5480" spans="1:40" x14ac:dyDescent="0.25">
      <c r="A5480" s="212" t="s">
        <v>7819</v>
      </c>
      <c r="B5480" s="212">
        <v>1</v>
      </c>
      <c r="C5480" s="212" t="s">
        <v>7820</v>
      </c>
      <c r="D5480" s="212" t="s">
        <v>169</v>
      </c>
      <c r="E5480" s="212">
        <v>100</v>
      </c>
      <c r="F5480" s="212" t="s">
        <v>69</v>
      </c>
      <c r="G5480" s="212" t="s">
        <v>456</v>
      </c>
      <c r="H5480" s="212">
        <v>1646</v>
      </c>
      <c r="I5480" s="212" t="s">
        <v>457</v>
      </c>
      <c r="J5480" s="212">
        <v>1064</v>
      </c>
      <c r="K5480" s="212" t="s">
        <v>446</v>
      </c>
      <c r="L5480" s="212" t="s">
        <v>447</v>
      </c>
      <c r="M5480" s="212"/>
      <c r="N5480" s="212"/>
      <c r="O5480" s="212"/>
      <c r="P5480" s="212">
        <v>1066</v>
      </c>
      <c r="Q5480" s="212" t="s">
        <v>448</v>
      </c>
      <c r="R5480" s="212" t="s">
        <v>449</v>
      </c>
      <c r="S5480" s="212"/>
      <c r="T5480" s="212"/>
      <c r="U5480" s="212"/>
      <c r="V5480" s="212"/>
      <c r="W5480" s="212"/>
      <c r="X5480" s="212"/>
      <c r="Y5480" s="212">
        <v>1373</v>
      </c>
      <c r="Z5480" s="212" t="s">
        <v>386</v>
      </c>
      <c r="AA5480" s="212" t="s">
        <v>387</v>
      </c>
      <c r="AB5480" s="212">
        <v>19849.223999999998</v>
      </c>
      <c r="AC5480" s="212">
        <v>24017.556</v>
      </c>
      <c r="AD5480" s="212">
        <v>0.33329999999999999</v>
      </c>
      <c r="AE5480" s="212">
        <v>0</v>
      </c>
      <c r="AF5480" s="212">
        <v>0.33329999999999999</v>
      </c>
      <c r="AG5480" s="212">
        <v>0</v>
      </c>
      <c r="AH5480" s="212">
        <v>6616.41</v>
      </c>
      <c r="AI5480" s="212">
        <v>8005.85</v>
      </c>
      <c r="AJ5480" s="212">
        <v>0</v>
      </c>
      <c r="AK5480" s="212">
        <v>0</v>
      </c>
      <c r="AL5480" s="212">
        <v>0</v>
      </c>
      <c r="AM5480">
        <v>1</v>
      </c>
      <c r="AN5480" t="str">
        <f>VLOOKUP(H5480,'Base Art'!$A:$AJ,36,FALSE)</f>
        <v>MOLINO CAÑUELAS S.A.C.I.F.I.A.</v>
      </c>
    </row>
    <row r="5481" spans="1:40" x14ac:dyDescent="0.25">
      <c r="A5481" s="212" t="s">
        <v>7819</v>
      </c>
      <c r="B5481" s="212">
        <v>1</v>
      </c>
      <c r="C5481" s="212" t="s">
        <v>7820</v>
      </c>
      <c r="D5481" s="212" t="s">
        <v>169</v>
      </c>
      <c r="E5481" s="212">
        <v>100</v>
      </c>
      <c r="F5481" s="212" t="s">
        <v>69</v>
      </c>
      <c r="G5481" s="212" t="s">
        <v>1072</v>
      </c>
      <c r="H5481" s="212">
        <v>1699</v>
      </c>
      <c r="I5481" s="212" t="s">
        <v>1073</v>
      </c>
      <c r="J5481" s="212">
        <v>1419</v>
      </c>
      <c r="K5481" s="212" t="s">
        <v>572</v>
      </c>
      <c r="L5481" s="212" t="s">
        <v>573</v>
      </c>
      <c r="M5481" s="212"/>
      <c r="N5481" s="212"/>
      <c r="O5481" s="212"/>
      <c r="P5481" s="212">
        <v>1255</v>
      </c>
      <c r="Q5481" s="212" t="s">
        <v>1074</v>
      </c>
      <c r="R5481" s="212" t="s">
        <v>1075</v>
      </c>
      <c r="S5481" s="212"/>
      <c r="T5481" s="212"/>
      <c r="U5481" s="212"/>
      <c r="V5481" s="212"/>
      <c r="W5481" s="212"/>
      <c r="X5481" s="212"/>
      <c r="Y5481" s="212">
        <v>1369</v>
      </c>
      <c r="Z5481" s="212" t="s">
        <v>354</v>
      </c>
      <c r="AA5481" s="212" t="s">
        <v>355</v>
      </c>
      <c r="AB5481" s="212">
        <v>18930.608</v>
      </c>
      <c r="AC5481" s="212">
        <v>22906.06</v>
      </c>
      <c r="AD5481" s="212">
        <v>4.1700000000000001E-2</v>
      </c>
      <c r="AE5481" s="212">
        <v>0</v>
      </c>
      <c r="AF5481" s="212">
        <v>4.1700000000000001E-2</v>
      </c>
      <c r="AG5481" s="212">
        <v>0</v>
      </c>
      <c r="AH5481" s="212">
        <v>788.78</v>
      </c>
      <c r="AI5481" s="212">
        <v>954.42</v>
      </c>
      <c r="AJ5481" s="212">
        <v>0</v>
      </c>
      <c r="AK5481" s="212">
        <v>0</v>
      </c>
      <c r="AL5481" s="212">
        <v>0</v>
      </c>
      <c r="AM5481">
        <v>1</v>
      </c>
      <c r="AN5481" t="str">
        <f>VLOOKUP(H5481,'Base Art'!$A:$AJ,36,FALSE)</f>
        <v>ARCOR S.A.I.C.</v>
      </c>
    </row>
    <row r="5482" spans="1:40" x14ac:dyDescent="0.25">
      <c r="A5482" s="212" t="s">
        <v>7819</v>
      </c>
      <c r="B5482" s="212">
        <v>1</v>
      </c>
      <c r="C5482" s="212" t="s">
        <v>7820</v>
      </c>
      <c r="D5482" s="212" t="s">
        <v>169</v>
      </c>
      <c r="E5482" s="212">
        <v>100</v>
      </c>
      <c r="F5482" s="212" t="s">
        <v>69</v>
      </c>
      <c r="G5482" s="212" t="s">
        <v>1364</v>
      </c>
      <c r="H5482" s="212">
        <v>1709</v>
      </c>
      <c r="I5482" s="212" t="s">
        <v>1365</v>
      </c>
      <c r="J5482" s="212">
        <v>1419</v>
      </c>
      <c r="K5482" s="212" t="s">
        <v>572</v>
      </c>
      <c r="L5482" s="212" t="s">
        <v>573</v>
      </c>
      <c r="M5482" s="212"/>
      <c r="N5482" s="212"/>
      <c r="O5482" s="212"/>
      <c r="P5482" s="212"/>
      <c r="Q5482" s="212"/>
      <c r="R5482" s="212"/>
      <c r="S5482" s="212"/>
      <c r="T5482" s="212"/>
      <c r="U5482" s="212"/>
      <c r="V5482" s="212"/>
      <c r="W5482" s="212"/>
      <c r="X5482" s="212"/>
      <c r="Y5482" s="212">
        <v>1369</v>
      </c>
      <c r="Z5482" s="212" t="s">
        <v>354</v>
      </c>
      <c r="AA5482" s="212" t="s">
        <v>355</v>
      </c>
      <c r="AB5482" s="212">
        <v>8576.0339999999997</v>
      </c>
      <c r="AC5482" s="212">
        <v>10377.002</v>
      </c>
      <c r="AD5482" s="212">
        <v>0.66669999999999996</v>
      </c>
      <c r="AE5482" s="212">
        <v>0</v>
      </c>
      <c r="AF5482" s="212">
        <v>0.66669999999999996</v>
      </c>
      <c r="AG5482" s="212">
        <v>0</v>
      </c>
      <c r="AH5482" s="212">
        <v>5717.36</v>
      </c>
      <c r="AI5482" s="212">
        <v>6918</v>
      </c>
      <c r="AJ5482" s="212">
        <v>0</v>
      </c>
      <c r="AK5482" s="212">
        <v>0</v>
      </c>
      <c r="AL5482" s="212">
        <v>0</v>
      </c>
      <c r="AM5482">
        <v>1</v>
      </c>
      <c r="AN5482" t="str">
        <f>VLOOKUP(H5482,'Base Art'!$A:$AJ,36,FALSE)</f>
        <v>ARCOR S.A.I.C.</v>
      </c>
    </row>
    <row r="5483" spans="1:40" x14ac:dyDescent="0.25">
      <c r="A5483" s="212" t="s">
        <v>7819</v>
      </c>
      <c r="B5483" s="212">
        <v>1</v>
      </c>
      <c r="C5483" s="212" t="s">
        <v>7820</v>
      </c>
      <c r="D5483" s="212" t="s">
        <v>169</v>
      </c>
      <c r="E5483" s="212">
        <v>100</v>
      </c>
      <c r="F5483" s="212" t="s">
        <v>69</v>
      </c>
      <c r="G5483" s="212" t="s">
        <v>7808</v>
      </c>
      <c r="H5483" s="212">
        <v>1724</v>
      </c>
      <c r="I5483" s="212" t="s">
        <v>2197</v>
      </c>
      <c r="J5483" s="212"/>
      <c r="K5483" s="212"/>
      <c r="L5483" s="212"/>
      <c r="M5483" s="212"/>
      <c r="N5483" s="212"/>
      <c r="O5483" s="212"/>
      <c r="P5483" s="212"/>
      <c r="Q5483" s="212"/>
      <c r="R5483" s="212"/>
      <c r="S5483" s="212"/>
      <c r="T5483" s="212"/>
      <c r="U5483" s="212"/>
      <c r="V5483" s="212"/>
      <c r="W5483" s="212"/>
      <c r="X5483" s="212"/>
      <c r="Y5483" s="212">
        <v>1372</v>
      </c>
      <c r="Z5483" s="212" t="s">
        <v>346</v>
      </c>
      <c r="AA5483" s="212" t="s">
        <v>347</v>
      </c>
      <c r="AB5483" s="212">
        <v>91318.44</v>
      </c>
      <c r="AC5483" s="212">
        <v>110495.307</v>
      </c>
      <c r="AD5483" s="212">
        <v>-0.17860000000000001</v>
      </c>
      <c r="AE5483" s="212">
        <v>0</v>
      </c>
      <c r="AF5483" s="212">
        <v>-0.17860000000000001</v>
      </c>
      <c r="AG5483" s="212">
        <v>0</v>
      </c>
      <c r="AH5483" s="212">
        <v>-16306.86</v>
      </c>
      <c r="AI5483" s="212">
        <v>-19731.3</v>
      </c>
      <c r="AJ5483" s="212">
        <v>1</v>
      </c>
      <c r="AK5483" s="212">
        <v>-0.18</v>
      </c>
      <c r="AL5483" s="212">
        <v>0</v>
      </c>
      <c r="AM5483">
        <v>1</v>
      </c>
      <c r="AN5483" t="str">
        <f>VLOOKUP(H5483,'Base Art'!$A:$AJ,36,FALSE)</f>
        <v>MONDELEZ ARGENTINA S.A.</v>
      </c>
    </row>
    <row r="5484" spans="1:40" x14ac:dyDescent="0.25">
      <c r="A5484" s="212" t="s">
        <v>7819</v>
      </c>
      <c r="B5484" s="212">
        <v>1</v>
      </c>
      <c r="C5484" s="212" t="s">
        <v>7820</v>
      </c>
      <c r="D5484" s="212" t="s">
        <v>169</v>
      </c>
      <c r="E5484" s="212">
        <v>100</v>
      </c>
      <c r="F5484" s="212" t="s">
        <v>69</v>
      </c>
      <c r="G5484" s="212" t="s">
        <v>464</v>
      </c>
      <c r="H5484" s="212">
        <v>1808</v>
      </c>
      <c r="I5484" s="212" t="s">
        <v>465</v>
      </c>
      <c r="J5484" s="212">
        <v>1470</v>
      </c>
      <c r="K5484" s="212" t="s">
        <v>466</v>
      </c>
      <c r="L5484" s="212" t="s">
        <v>467</v>
      </c>
      <c r="M5484" s="212"/>
      <c r="N5484" s="212"/>
      <c r="O5484" s="212"/>
      <c r="P5484" s="212"/>
      <c r="Q5484" s="212"/>
      <c r="R5484" s="212"/>
      <c r="S5484" s="212"/>
      <c r="T5484" s="212"/>
      <c r="U5484" s="212"/>
      <c r="V5484" s="212"/>
      <c r="W5484" s="212"/>
      <c r="X5484" s="212"/>
      <c r="Y5484" s="212">
        <v>1374</v>
      </c>
      <c r="Z5484" s="212" t="s">
        <v>336</v>
      </c>
      <c r="AA5484" s="212" t="s">
        <v>337</v>
      </c>
      <c r="AB5484" s="212">
        <v>92417.49</v>
      </c>
      <c r="AC5484" s="212">
        <v>111825.16899999999</v>
      </c>
      <c r="AD5484" s="212">
        <v>8.3299999999999999E-2</v>
      </c>
      <c r="AE5484" s="212">
        <v>0</v>
      </c>
      <c r="AF5484" s="212">
        <v>8.3299999999999999E-2</v>
      </c>
      <c r="AG5484" s="212">
        <v>0</v>
      </c>
      <c r="AH5484" s="212">
        <v>7701.46</v>
      </c>
      <c r="AI5484" s="212">
        <v>9318.76</v>
      </c>
      <c r="AJ5484" s="212">
        <v>0</v>
      </c>
      <c r="AK5484" s="212">
        <v>0</v>
      </c>
      <c r="AL5484" s="212">
        <v>0</v>
      </c>
      <c r="AM5484">
        <v>1</v>
      </c>
      <c r="AN5484" t="str">
        <f>VLOOKUP(H5484,'Base Art'!$A:$AJ,36,FALSE)</f>
        <v>LHERITIER ARGENTINA S.A.</v>
      </c>
    </row>
    <row r="5485" spans="1:40" x14ac:dyDescent="0.25">
      <c r="A5485" s="212" t="s">
        <v>7819</v>
      </c>
      <c r="B5485" s="212">
        <v>1</v>
      </c>
      <c r="C5485" s="212" t="s">
        <v>7820</v>
      </c>
      <c r="D5485" s="212" t="s">
        <v>169</v>
      </c>
      <c r="E5485" s="212">
        <v>100</v>
      </c>
      <c r="F5485" s="212" t="s">
        <v>69</v>
      </c>
      <c r="G5485" s="212" t="s">
        <v>490</v>
      </c>
      <c r="H5485" s="212">
        <v>1971</v>
      </c>
      <c r="I5485" s="212" t="s">
        <v>491</v>
      </c>
      <c r="J5485" s="212">
        <v>1204</v>
      </c>
      <c r="K5485" s="212" t="s">
        <v>492</v>
      </c>
      <c r="L5485" s="212" t="s">
        <v>493</v>
      </c>
      <c r="M5485" s="212"/>
      <c r="N5485" s="212"/>
      <c r="O5485" s="212"/>
      <c r="P5485" s="212"/>
      <c r="Q5485" s="212"/>
      <c r="R5485" s="212"/>
      <c r="S5485" s="212"/>
      <c r="T5485" s="212"/>
      <c r="U5485" s="212"/>
      <c r="V5485" s="212"/>
      <c r="W5485" s="212"/>
      <c r="X5485" s="212"/>
      <c r="Y5485" s="212">
        <v>1372</v>
      </c>
      <c r="Z5485" s="212" t="s">
        <v>346</v>
      </c>
      <c r="AA5485" s="212" t="s">
        <v>347</v>
      </c>
      <c r="AB5485" s="212">
        <v>166395.48300000001</v>
      </c>
      <c r="AC5485" s="212">
        <v>201338.55900000001</v>
      </c>
      <c r="AD5485" s="212">
        <v>3.5700000000000003E-2</v>
      </c>
      <c r="AE5485" s="212">
        <v>0</v>
      </c>
      <c r="AF5485" s="212">
        <v>3.5700000000000003E-2</v>
      </c>
      <c r="AG5485" s="212">
        <v>0</v>
      </c>
      <c r="AH5485" s="212">
        <v>5942.7</v>
      </c>
      <c r="AI5485" s="212">
        <v>7190.66</v>
      </c>
      <c r="AJ5485" s="212">
        <v>0</v>
      </c>
      <c r="AK5485" s="212">
        <v>0</v>
      </c>
      <c r="AL5485" s="212">
        <v>0</v>
      </c>
      <c r="AM5485">
        <v>1</v>
      </c>
      <c r="AN5485" t="str">
        <f>VLOOKUP(H5485,'Base Art'!$A:$AJ,36,FALSE)</f>
        <v>FERRERO ARGENTINA S.A.</v>
      </c>
    </row>
    <row r="5486" spans="1:40" x14ac:dyDescent="0.25">
      <c r="A5486" s="212" t="s">
        <v>7819</v>
      </c>
      <c r="B5486" s="212">
        <v>1</v>
      </c>
      <c r="C5486" s="212" t="s">
        <v>7820</v>
      </c>
      <c r="D5486" s="212" t="s">
        <v>169</v>
      </c>
      <c r="E5486" s="212">
        <v>100</v>
      </c>
      <c r="F5486" s="212" t="s">
        <v>69</v>
      </c>
      <c r="G5486" s="212" t="s">
        <v>498</v>
      </c>
      <c r="H5486" s="212">
        <v>2308</v>
      </c>
      <c r="I5486" s="212" t="s">
        <v>499</v>
      </c>
      <c r="J5486" s="212"/>
      <c r="K5486" s="212"/>
      <c r="L5486" s="212"/>
      <c r="M5486" s="212"/>
      <c r="N5486" s="212"/>
      <c r="O5486" s="212"/>
      <c r="P5486" s="212"/>
      <c r="Q5486" s="212"/>
      <c r="R5486" s="212"/>
      <c r="S5486" s="212"/>
      <c r="T5486" s="212"/>
      <c r="U5486" s="212"/>
      <c r="V5486" s="212"/>
      <c r="W5486" s="212"/>
      <c r="X5486" s="212"/>
      <c r="Y5486" s="212">
        <v>1372</v>
      </c>
      <c r="Z5486" s="212" t="s">
        <v>346</v>
      </c>
      <c r="AA5486" s="212" t="s">
        <v>347</v>
      </c>
      <c r="AB5486" s="212">
        <v>261957.07199999999</v>
      </c>
      <c r="AC5486" s="212">
        <v>316968.06699999998</v>
      </c>
      <c r="AD5486" s="212">
        <v>4.1700000000000001E-2</v>
      </c>
      <c r="AE5486" s="212">
        <v>0</v>
      </c>
      <c r="AF5486" s="212">
        <v>4.1700000000000001E-2</v>
      </c>
      <c r="AG5486" s="212">
        <v>0</v>
      </c>
      <c r="AH5486" s="212">
        <v>10914.88</v>
      </c>
      <c r="AI5486" s="212">
        <v>13207</v>
      </c>
      <c r="AJ5486" s="212">
        <v>0</v>
      </c>
      <c r="AK5486" s="212">
        <v>0</v>
      </c>
      <c r="AL5486" s="212">
        <v>0</v>
      </c>
      <c r="AM5486">
        <v>1</v>
      </c>
      <c r="AN5486" t="str">
        <f>VLOOKUP(H5486,'Base Art'!$A:$AJ,36,FALSE)</f>
        <v>LA DELICIA FELIPE FORT S.A.</v>
      </c>
    </row>
    <row r="5487" spans="1:40" x14ac:dyDescent="0.25">
      <c r="A5487" s="212" t="s">
        <v>7819</v>
      </c>
      <c r="B5487" s="212">
        <v>1</v>
      </c>
      <c r="C5487" s="212" t="s">
        <v>7820</v>
      </c>
      <c r="D5487" s="212" t="s">
        <v>169</v>
      </c>
      <c r="E5487" s="212">
        <v>100</v>
      </c>
      <c r="F5487" s="212" t="s">
        <v>69</v>
      </c>
      <c r="G5487" s="212" t="s">
        <v>500</v>
      </c>
      <c r="H5487" s="212">
        <v>2338</v>
      </c>
      <c r="I5487" s="212" t="s">
        <v>501</v>
      </c>
      <c r="J5487" s="212"/>
      <c r="K5487" s="212"/>
      <c r="L5487" s="212"/>
      <c r="M5487" s="212"/>
      <c r="N5487" s="212"/>
      <c r="O5487" s="212"/>
      <c r="P5487" s="212">
        <v>1086</v>
      </c>
      <c r="Q5487" s="212" t="s">
        <v>502</v>
      </c>
      <c r="R5487" s="212" t="s">
        <v>503</v>
      </c>
      <c r="S5487" s="212"/>
      <c r="T5487" s="212"/>
      <c r="U5487" s="212"/>
      <c r="V5487" s="212"/>
      <c r="W5487" s="212"/>
      <c r="X5487" s="212"/>
      <c r="Y5487" s="212">
        <v>1373</v>
      </c>
      <c r="Z5487" s="212" t="s">
        <v>386</v>
      </c>
      <c r="AA5487" s="212" t="s">
        <v>387</v>
      </c>
      <c r="AB5487" s="212">
        <v>24457.559000000001</v>
      </c>
      <c r="AC5487" s="212">
        <v>29593.644</v>
      </c>
      <c r="AD5487" s="212">
        <v>0.33329999999999999</v>
      </c>
      <c r="AE5487" s="212">
        <v>6.6699999999999995E-2</v>
      </c>
      <c r="AF5487" s="212">
        <v>0.4</v>
      </c>
      <c r="AG5487" s="212">
        <v>0</v>
      </c>
      <c r="AH5487" s="212">
        <v>9783.02</v>
      </c>
      <c r="AI5487" s="212">
        <v>11837.46</v>
      </c>
      <c r="AJ5487" s="212">
        <v>0</v>
      </c>
      <c r="AK5487" s="212">
        <v>0</v>
      </c>
      <c r="AL5487" s="212">
        <v>0</v>
      </c>
      <c r="AM5487">
        <v>1</v>
      </c>
      <c r="AN5487" t="str">
        <f>VLOOKUP(H5487,'Base Art'!$A:$AJ,36,FALSE)</f>
        <v>DON SATUR S.R.L.</v>
      </c>
    </row>
    <row r="5488" spans="1:40" x14ac:dyDescent="0.25">
      <c r="A5488" s="212" t="s">
        <v>7819</v>
      </c>
      <c r="B5488" s="212">
        <v>1</v>
      </c>
      <c r="C5488" s="212" t="s">
        <v>7820</v>
      </c>
      <c r="D5488" s="212" t="s">
        <v>169</v>
      </c>
      <c r="E5488" s="212">
        <v>100</v>
      </c>
      <c r="F5488" s="212" t="s">
        <v>69</v>
      </c>
      <c r="G5488" s="212" t="s">
        <v>504</v>
      </c>
      <c r="H5488" s="212">
        <v>2339</v>
      </c>
      <c r="I5488" s="212" t="s">
        <v>505</v>
      </c>
      <c r="J5488" s="212"/>
      <c r="K5488" s="212"/>
      <c r="L5488" s="212"/>
      <c r="M5488" s="212"/>
      <c r="N5488" s="212"/>
      <c r="O5488" s="212"/>
      <c r="P5488" s="212">
        <v>1086</v>
      </c>
      <c r="Q5488" s="212" t="s">
        <v>502</v>
      </c>
      <c r="R5488" s="212" t="s">
        <v>503</v>
      </c>
      <c r="S5488" s="212"/>
      <c r="T5488" s="212"/>
      <c r="U5488" s="212"/>
      <c r="V5488" s="212"/>
      <c r="W5488" s="212"/>
      <c r="X5488" s="212"/>
      <c r="Y5488" s="212">
        <v>1373</v>
      </c>
      <c r="Z5488" s="212" t="s">
        <v>386</v>
      </c>
      <c r="AA5488" s="212" t="s">
        <v>387</v>
      </c>
      <c r="AB5488" s="212">
        <v>27308.760999999999</v>
      </c>
      <c r="AC5488" s="212">
        <v>33043.597000000002</v>
      </c>
      <c r="AD5488" s="212">
        <v>0.23330000000000001</v>
      </c>
      <c r="AE5488" s="212">
        <v>0</v>
      </c>
      <c r="AF5488" s="212">
        <v>0.23330000000000001</v>
      </c>
      <c r="AG5488" s="212">
        <v>0</v>
      </c>
      <c r="AH5488" s="212">
        <v>6372.04</v>
      </c>
      <c r="AI5488" s="212">
        <v>7710.17</v>
      </c>
      <c r="AJ5488" s="212">
        <v>1</v>
      </c>
      <c r="AK5488" s="212">
        <v>0.23</v>
      </c>
      <c r="AL5488" s="212">
        <v>0</v>
      </c>
      <c r="AM5488">
        <v>1</v>
      </c>
      <c r="AN5488" t="str">
        <f>VLOOKUP(H5488,'Base Art'!$A:$AJ,36,FALSE)</f>
        <v>DON SATUR S.R.L.</v>
      </c>
    </row>
    <row r="5489" spans="1:40" x14ac:dyDescent="0.25">
      <c r="A5489" s="212" t="s">
        <v>7819</v>
      </c>
      <c r="B5489" s="212">
        <v>1</v>
      </c>
      <c r="C5489" s="212" t="s">
        <v>7820</v>
      </c>
      <c r="D5489" s="212" t="s">
        <v>169</v>
      </c>
      <c r="E5489" s="212">
        <v>100</v>
      </c>
      <c r="F5489" s="212" t="s">
        <v>69</v>
      </c>
      <c r="G5489" s="212" t="s">
        <v>510</v>
      </c>
      <c r="H5489" s="212">
        <v>3063</v>
      </c>
      <c r="I5489" s="212" t="s">
        <v>511</v>
      </c>
      <c r="J5489" s="212">
        <v>1414</v>
      </c>
      <c r="K5489" s="212" t="s">
        <v>372</v>
      </c>
      <c r="L5489" s="212" t="s">
        <v>373</v>
      </c>
      <c r="M5489" s="212"/>
      <c r="N5489" s="212"/>
      <c r="O5489" s="212"/>
      <c r="P5489" s="212"/>
      <c r="Q5489" s="212"/>
      <c r="R5489" s="212"/>
      <c r="S5489" s="212"/>
      <c r="T5489" s="212"/>
      <c r="U5489" s="212"/>
      <c r="V5489" s="212"/>
      <c r="W5489" s="212"/>
      <c r="X5489" s="212"/>
      <c r="Y5489" s="212">
        <v>1374</v>
      </c>
      <c r="Z5489" s="212" t="s">
        <v>336</v>
      </c>
      <c r="AA5489" s="212" t="s">
        <v>337</v>
      </c>
      <c r="AB5489" s="212">
        <v>30638.441999999999</v>
      </c>
      <c r="AC5489" s="212">
        <v>37072.514000000003</v>
      </c>
      <c r="AD5489" s="212">
        <v>0.25</v>
      </c>
      <c r="AE5489" s="212">
        <v>0</v>
      </c>
      <c r="AF5489" s="212">
        <v>0.25</v>
      </c>
      <c r="AG5489" s="212">
        <v>0</v>
      </c>
      <c r="AH5489" s="212">
        <v>7659.61</v>
      </c>
      <c r="AI5489" s="212">
        <v>9268.1299999999992</v>
      </c>
      <c r="AJ5489" s="212">
        <v>0</v>
      </c>
      <c r="AK5489" s="212">
        <v>0</v>
      </c>
      <c r="AL5489" s="212">
        <v>0</v>
      </c>
      <c r="AM5489">
        <v>1</v>
      </c>
      <c r="AN5489" t="str">
        <f>VLOOKUP(H5489,'Base Art'!$A:$AJ,36,FALSE)</f>
        <v>ARCOR S.A.I.C.</v>
      </c>
    </row>
    <row r="5490" spans="1:40" x14ac:dyDescent="0.25">
      <c r="A5490" s="212" t="s">
        <v>7819</v>
      </c>
      <c r="B5490" s="212">
        <v>1</v>
      </c>
      <c r="C5490" s="212" t="s">
        <v>7820</v>
      </c>
      <c r="D5490" s="212" t="s">
        <v>169</v>
      </c>
      <c r="E5490" s="212">
        <v>100</v>
      </c>
      <c r="F5490" s="212" t="s">
        <v>69</v>
      </c>
      <c r="G5490" s="212" t="s">
        <v>1094</v>
      </c>
      <c r="H5490" s="212">
        <v>3197</v>
      </c>
      <c r="I5490" s="212" t="s">
        <v>1095</v>
      </c>
      <c r="J5490" s="212">
        <v>1420</v>
      </c>
      <c r="K5490" s="212" t="s">
        <v>568</v>
      </c>
      <c r="L5490" s="212" t="s">
        <v>569</v>
      </c>
      <c r="M5490" s="212"/>
      <c r="N5490" s="212"/>
      <c r="O5490" s="212"/>
      <c r="P5490" s="212"/>
      <c r="Q5490" s="212"/>
      <c r="R5490" s="212"/>
      <c r="S5490" s="212"/>
      <c r="T5490" s="212"/>
      <c r="U5490" s="212"/>
      <c r="V5490" s="212"/>
      <c r="W5490" s="212"/>
      <c r="X5490" s="212"/>
      <c r="Y5490" s="212">
        <v>1369</v>
      </c>
      <c r="Z5490" s="212" t="s">
        <v>354</v>
      </c>
      <c r="AA5490" s="212" t="s">
        <v>355</v>
      </c>
      <c r="AB5490" s="212">
        <v>14038.981</v>
      </c>
      <c r="AC5490" s="212">
        <v>16987.167000000001</v>
      </c>
      <c r="AD5490" s="212">
        <v>1.125</v>
      </c>
      <c r="AE5490" s="212">
        <v>0</v>
      </c>
      <c r="AF5490" s="212">
        <v>1.125</v>
      </c>
      <c r="AG5490" s="212">
        <v>0</v>
      </c>
      <c r="AH5490" s="212">
        <v>15793.85</v>
      </c>
      <c r="AI5490" s="212">
        <v>19110.560000000001</v>
      </c>
      <c r="AJ5490" s="212">
        <v>0</v>
      </c>
      <c r="AK5490" s="212">
        <v>0</v>
      </c>
      <c r="AL5490" s="212">
        <v>0</v>
      </c>
      <c r="AM5490">
        <v>1</v>
      </c>
      <c r="AN5490" t="str">
        <f>VLOOKUP(H5490,'Base Art'!$A:$AJ,36,FALSE)</f>
        <v>ARCOR S.A.I.C.</v>
      </c>
    </row>
    <row r="5491" spans="1:40" x14ac:dyDescent="0.25">
      <c r="A5491" s="212" t="s">
        <v>7819</v>
      </c>
      <c r="B5491" s="212">
        <v>1</v>
      </c>
      <c r="C5491" s="212" t="s">
        <v>7820</v>
      </c>
      <c r="D5491" s="212" t="s">
        <v>169</v>
      </c>
      <c r="E5491" s="212">
        <v>100</v>
      </c>
      <c r="F5491" s="212" t="s">
        <v>69</v>
      </c>
      <c r="G5491" s="212" t="s">
        <v>518</v>
      </c>
      <c r="H5491" s="212">
        <v>3237</v>
      </c>
      <c r="I5491" s="212" t="s">
        <v>519</v>
      </c>
      <c r="J5491" s="212">
        <v>1477</v>
      </c>
      <c r="K5491" s="212" t="s">
        <v>512</v>
      </c>
      <c r="L5491" s="212" t="s">
        <v>513</v>
      </c>
      <c r="M5491" s="212"/>
      <c r="N5491" s="212"/>
      <c r="O5491" s="212"/>
      <c r="P5491" s="212">
        <v>1093</v>
      </c>
      <c r="Q5491" s="212" t="s">
        <v>520</v>
      </c>
      <c r="R5491" s="212" t="s">
        <v>521</v>
      </c>
      <c r="S5491" s="212"/>
      <c r="T5491" s="212"/>
      <c r="U5491" s="212"/>
      <c r="V5491" s="212"/>
      <c r="W5491" s="212"/>
      <c r="X5491" s="212"/>
      <c r="Y5491" s="212">
        <v>1373</v>
      </c>
      <c r="Z5491" s="212" t="s">
        <v>386</v>
      </c>
      <c r="AA5491" s="212" t="s">
        <v>387</v>
      </c>
      <c r="AB5491" s="212">
        <v>102126.13499999999</v>
      </c>
      <c r="AC5491" s="212">
        <v>123572.621</v>
      </c>
      <c r="AD5491" s="212">
        <v>0.33329999999999999</v>
      </c>
      <c r="AE5491" s="212">
        <v>0</v>
      </c>
      <c r="AF5491" s="212">
        <v>0.33329999999999999</v>
      </c>
      <c r="AG5491" s="212">
        <v>0</v>
      </c>
      <c r="AH5491" s="212">
        <v>34042.050000000003</v>
      </c>
      <c r="AI5491" s="212">
        <v>41190.870000000003</v>
      </c>
      <c r="AJ5491" s="212">
        <v>1</v>
      </c>
      <c r="AK5491" s="212">
        <v>0.33</v>
      </c>
      <c r="AL5491" s="212">
        <v>0</v>
      </c>
      <c r="AM5491">
        <v>1</v>
      </c>
      <c r="AN5491" t="str">
        <f>VLOOKUP(H5491,'Base Art'!$A:$AJ,36,FALSE)</f>
        <v>ESTABLECIM. MODELO LAS COLONIAS S.A</v>
      </c>
    </row>
    <row r="5492" spans="1:40" x14ac:dyDescent="0.25">
      <c r="A5492" s="212" t="s">
        <v>7819</v>
      </c>
      <c r="B5492" s="212">
        <v>1</v>
      </c>
      <c r="C5492" s="212" t="s">
        <v>7820</v>
      </c>
      <c r="D5492" s="212" t="s">
        <v>169</v>
      </c>
      <c r="E5492" s="212">
        <v>100</v>
      </c>
      <c r="F5492" s="212" t="s">
        <v>69</v>
      </c>
      <c r="G5492" s="212" t="s">
        <v>522</v>
      </c>
      <c r="H5492" s="212">
        <v>3238</v>
      </c>
      <c r="I5492" s="212" t="s">
        <v>523</v>
      </c>
      <c r="J5492" s="212">
        <v>1477</v>
      </c>
      <c r="K5492" s="212" t="s">
        <v>512</v>
      </c>
      <c r="L5492" s="212" t="s">
        <v>513</v>
      </c>
      <c r="M5492" s="212"/>
      <c r="N5492" s="212"/>
      <c r="O5492" s="212"/>
      <c r="P5492" s="212">
        <v>1093</v>
      </c>
      <c r="Q5492" s="212" t="s">
        <v>520</v>
      </c>
      <c r="R5492" s="212" t="s">
        <v>521</v>
      </c>
      <c r="S5492" s="212"/>
      <c r="T5492" s="212"/>
      <c r="U5492" s="212"/>
      <c r="V5492" s="212"/>
      <c r="W5492" s="212"/>
      <c r="X5492" s="212"/>
      <c r="Y5492" s="212">
        <v>1373</v>
      </c>
      <c r="Z5492" s="212" t="s">
        <v>386</v>
      </c>
      <c r="AA5492" s="212" t="s">
        <v>387</v>
      </c>
      <c r="AB5492" s="212">
        <v>100139.85400000001</v>
      </c>
      <c r="AC5492" s="212">
        <v>121169.219</v>
      </c>
      <c r="AD5492" s="212">
        <v>0.41670000000000001</v>
      </c>
      <c r="AE5492" s="212">
        <v>0</v>
      </c>
      <c r="AF5492" s="212">
        <v>0.41670000000000001</v>
      </c>
      <c r="AG5492" s="212">
        <v>0</v>
      </c>
      <c r="AH5492" s="212">
        <v>41724.94</v>
      </c>
      <c r="AI5492" s="212">
        <v>50487.17</v>
      </c>
      <c r="AJ5492" s="212">
        <v>0</v>
      </c>
      <c r="AK5492" s="212">
        <v>0</v>
      </c>
      <c r="AL5492" s="212">
        <v>0</v>
      </c>
      <c r="AM5492">
        <v>1</v>
      </c>
      <c r="AN5492" t="str">
        <f>VLOOKUP(H5492,'Base Art'!$A:$AJ,36,FALSE)</f>
        <v>ESTABLECIM. MODELO LAS COLONIAS S.A</v>
      </c>
    </row>
    <row r="5493" spans="1:40" x14ac:dyDescent="0.25">
      <c r="A5493" s="212" t="s">
        <v>7819</v>
      </c>
      <c r="B5493" s="212">
        <v>1</v>
      </c>
      <c r="C5493" s="212" t="s">
        <v>7820</v>
      </c>
      <c r="D5493" s="212" t="s">
        <v>169</v>
      </c>
      <c r="E5493" s="212">
        <v>100</v>
      </c>
      <c r="F5493" s="212" t="s">
        <v>69</v>
      </c>
      <c r="G5493" s="212" t="s">
        <v>1096</v>
      </c>
      <c r="H5493" s="212">
        <v>3479</v>
      </c>
      <c r="I5493" s="212" t="s">
        <v>1097</v>
      </c>
      <c r="J5493" s="212"/>
      <c r="K5493" s="212"/>
      <c r="L5493" s="212"/>
      <c r="M5493" s="212"/>
      <c r="N5493" s="212"/>
      <c r="O5493" s="212"/>
      <c r="P5493" s="212"/>
      <c r="Q5493" s="212"/>
      <c r="R5493" s="212"/>
      <c r="S5493" s="212"/>
      <c r="T5493" s="212"/>
      <c r="U5493" s="212"/>
      <c r="V5493" s="212"/>
      <c r="W5493" s="212"/>
      <c r="X5493" s="212"/>
      <c r="Y5493" s="212"/>
      <c r="Z5493" s="212"/>
      <c r="AA5493" s="212"/>
      <c r="AB5493" s="212">
        <v>49511.798999999999</v>
      </c>
      <c r="AC5493" s="212">
        <v>59909.284</v>
      </c>
      <c r="AD5493" s="212">
        <v>0.06</v>
      </c>
      <c r="AE5493" s="212">
        <v>0</v>
      </c>
      <c r="AF5493" s="212">
        <v>0.06</v>
      </c>
      <c r="AG5493" s="212">
        <v>0</v>
      </c>
      <c r="AH5493" s="212">
        <v>2970.71</v>
      </c>
      <c r="AI5493" s="212">
        <v>3594.56</v>
      </c>
      <c r="AJ5493" s="212">
        <v>0</v>
      </c>
      <c r="AK5493" s="212">
        <v>0</v>
      </c>
      <c r="AL5493" s="212">
        <v>0</v>
      </c>
      <c r="AM5493">
        <v>1</v>
      </c>
      <c r="AN5493" t="str">
        <f>VLOOKUP(H5493,'Base Art'!$A:$AJ,36,FALSE)</f>
        <v>GEORGALOS HNOS. S.A.I.C.A.</v>
      </c>
    </row>
    <row r="5494" spans="1:40" x14ac:dyDescent="0.25">
      <c r="A5494" s="212" t="s">
        <v>7819</v>
      </c>
      <c r="B5494" s="212">
        <v>1</v>
      </c>
      <c r="C5494" s="212" t="s">
        <v>7820</v>
      </c>
      <c r="D5494" s="212" t="s">
        <v>169</v>
      </c>
      <c r="E5494" s="212">
        <v>100</v>
      </c>
      <c r="F5494" s="212" t="s">
        <v>69</v>
      </c>
      <c r="G5494" s="212" t="s">
        <v>536</v>
      </c>
      <c r="H5494" s="212">
        <v>3537</v>
      </c>
      <c r="I5494" s="212" t="s">
        <v>537</v>
      </c>
      <c r="J5494" s="212">
        <v>1422</v>
      </c>
      <c r="K5494" s="212" t="s">
        <v>382</v>
      </c>
      <c r="L5494" s="212" t="s">
        <v>383</v>
      </c>
      <c r="M5494" s="212"/>
      <c r="N5494" s="212"/>
      <c r="O5494" s="212"/>
      <c r="P5494" s="212">
        <v>1167</v>
      </c>
      <c r="Q5494" s="212" t="s">
        <v>538</v>
      </c>
      <c r="R5494" s="212" t="s">
        <v>539</v>
      </c>
      <c r="S5494" s="212"/>
      <c r="T5494" s="212"/>
      <c r="U5494" s="212"/>
      <c r="V5494" s="212"/>
      <c r="W5494" s="212"/>
      <c r="X5494" s="212"/>
      <c r="Y5494" s="212">
        <v>1373</v>
      </c>
      <c r="Z5494" s="212" t="s">
        <v>386</v>
      </c>
      <c r="AA5494" s="212" t="s">
        <v>387</v>
      </c>
      <c r="AB5494" s="212">
        <v>26090.7</v>
      </c>
      <c r="AC5494" s="212">
        <v>31569.734</v>
      </c>
      <c r="AD5494" s="212">
        <v>0.1111</v>
      </c>
      <c r="AE5494" s="212">
        <v>0</v>
      </c>
      <c r="AF5494" s="212">
        <v>0.1111</v>
      </c>
      <c r="AG5494" s="212">
        <v>0</v>
      </c>
      <c r="AH5494" s="212">
        <v>2898.97</v>
      </c>
      <c r="AI5494" s="212">
        <v>3507.75</v>
      </c>
      <c r="AJ5494" s="212">
        <v>0</v>
      </c>
      <c r="AK5494" s="212">
        <v>0</v>
      </c>
      <c r="AL5494" s="212">
        <v>0</v>
      </c>
      <c r="AM5494">
        <v>1</v>
      </c>
      <c r="AN5494" t="str">
        <f>VLOOKUP(H5494,'Base Art'!$A:$AJ,36,FALSE)</f>
        <v>ARCOR S.A.I.C.</v>
      </c>
    </row>
    <row r="5495" spans="1:40" x14ac:dyDescent="0.25">
      <c r="A5495" s="212" t="s">
        <v>7819</v>
      </c>
      <c r="B5495" s="212">
        <v>1</v>
      </c>
      <c r="C5495" s="212" t="s">
        <v>7820</v>
      </c>
      <c r="D5495" s="212" t="s">
        <v>169</v>
      </c>
      <c r="E5495" s="212">
        <v>100</v>
      </c>
      <c r="F5495" s="212" t="s">
        <v>69</v>
      </c>
      <c r="G5495" s="212" t="s">
        <v>540</v>
      </c>
      <c r="H5495" s="212">
        <v>3586</v>
      </c>
      <c r="I5495" s="212" t="s">
        <v>541</v>
      </c>
      <c r="J5495" s="212">
        <v>1006</v>
      </c>
      <c r="K5495" s="212" t="s">
        <v>350</v>
      </c>
      <c r="L5495" s="212" t="s">
        <v>351</v>
      </c>
      <c r="M5495" s="212"/>
      <c r="N5495" s="212"/>
      <c r="O5495" s="212"/>
      <c r="P5495" s="212">
        <v>1004</v>
      </c>
      <c r="Q5495" s="212" t="s">
        <v>352</v>
      </c>
      <c r="R5495" s="212" t="s">
        <v>353</v>
      </c>
      <c r="S5495" s="212"/>
      <c r="T5495" s="212"/>
      <c r="U5495" s="212"/>
      <c r="V5495" s="212"/>
      <c r="W5495" s="212"/>
      <c r="X5495" s="212"/>
      <c r="Y5495" s="212">
        <v>1369</v>
      </c>
      <c r="Z5495" s="212" t="s">
        <v>354</v>
      </c>
      <c r="AA5495" s="212" t="s">
        <v>355</v>
      </c>
      <c r="AB5495" s="212">
        <v>5698.2560000000003</v>
      </c>
      <c r="AC5495" s="212">
        <v>6894.8990000000003</v>
      </c>
      <c r="AD5495" s="212">
        <v>0.1</v>
      </c>
      <c r="AE5495" s="212">
        <v>0</v>
      </c>
      <c r="AF5495" s="212">
        <v>0.1</v>
      </c>
      <c r="AG5495" s="212">
        <v>0</v>
      </c>
      <c r="AH5495" s="212">
        <v>569.83000000000004</v>
      </c>
      <c r="AI5495" s="212">
        <v>689.49</v>
      </c>
      <c r="AJ5495" s="212">
        <v>0</v>
      </c>
      <c r="AK5495" s="212">
        <v>0</v>
      </c>
      <c r="AL5495" s="212">
        <v>0</v>
      </c>
      <c r="AM5495">
        <v>1</v>
      </c>
      <c r="AN5495" t="str">
        <f>VLOOKUP(H5495,'Base Art'!$A:$AJ,36,FALSE)</f>
        <v>EST. LAS MARIAS S.A.C.I.F.A.</v>
      </c>
    </row>
    <row r="5496" spans="1:40" x14ac:dyDescent="0.25">
      <c r="A5496" s="212" t="s">
        <v>7819</v>
      </c>
      <c r="B5496" s="212">
        <v>1</v>
      </c>
      <c r="C5496" s="212" t="s">
        <v>7820</v>
      </c>
      <c r="D5496" s="212" t="s">
        <v>169</v>
      </c>
      <c r="E5496" s="212">
        <v>100</v>
      </c>
      <c r="F5496" s="212" t="s">
        <v>69</v>
      </c>
      <c r="G5496" s="212" t="s">
        <v>542</v>
      </c>
      <c r="H5496" s="212">
        <v>3994</v>
      </c>
      <c r="I5496" s="212" t="s">
        <v>543</v>
      </c>
      <c r="J5496" s="212"/>
      <c r="K5496" s="212"/>
      <c r="L5496" s="212"/>
      <c r="M5496" s="212"/>
      <c r="N5496" s="212"/>
      <c r="O5496" s="212"/>
      <c r="P5496" s="212"/>
      <c r="Q5496" s="212"/>
      <c r="R5496" s="212"/>
      <c r="S5496" s="212"/>
      <c r="T5496" s="212"/>
      <c r="U5496" s="212"/>
      <c r="V5496" s="212"/>
      <c r="W5496" s="212"/>
      <c r="X5496" s="212"/>
      <c r="Y5496" s="212">
        <v>1373</v>
      </c>
      <c r="Z5496" s="212" t="s">
        <v>386</v>
      </c>
      <c r="AA5496" s="212" t="s">
        <v>387</v>
      </c>
      <c r="AB5496" s="212">
        <v>62642.714</v>
      </c>
      <c r="AC5496" s="212">
        <v>75797.713000000003</v>
      </c>
      <c r="AD5496" s="212">
        <v>6.6699999999999995E-2</v>
      </c>
      <c r="AE5496" s="212">
        <v>0</v>
      </c>
      <c r="AF5496" s="212">
        <v>6.6699999999999995E-2</v>
      </c>
      <c r="AG5496" s="212">
        <v>0</v>
      </c>
      <c r="AH5496" s="212">
        <v>4176.18</v>
      </c>
      <c r="AI5496" s="212">
        <v>5053.18</v>
      </c>
      <c r="AJ5496" s="212">
        <v>0</v>
      </c>
      <c r="AK5496" s="212">
        <v>0</v>
      </c>
      <c r="AL5496" s="212">
        <v>0</v>
      </c>
      <c r="AM5496">
        <v>1</v>
      </c>
      <c r="AN5496" t="str">
        <f>VLOOKUP(H5496,'Base Art'!$A:$AJ,36,FALSE)</f>
        <v>MONDELEZ ARGENTINA S.A.</v>
      </c>
    </row>
    <row r="5497" spans="1:40" x14ac:dyDescent="0.25">
      <c r="A5497" s="212" t="s">
        <v>7819</v>
      </c>
      <c r="B5497" s="212">
        <v>1</v>
      </c>
      <c r="C5497" s="212" t="s">
        <v>7820</v>
      </c>
      <c r="D5497" s="212" t="s">
        <v>169</v>
      </c>
      <c r="E5497" s="212">
        <v>100</v>
      </c>
      <c r="F5497" s="212" t="s">
        <v>69</v>
      </c>
      <c r="G5497" s="212" t="s">
        <v>550</v>
      </c>
      <c r="H5497" s="212">
        <v>4174</v>
      </c>
      <c r="I5497" s="212" t="s">
        <v>551</v>
      </c>
      <c r="J5497" s="212">
        <v>1416</v>
      </c>
      <c r="K5497" s="212" t="s">
        <v>552</v>
      </c>
      <c r="L5497" s="212" t="s">
        <v>553</v>
      </c>
      <c r="M5497" s="212"/>
      <c r="N5497" s="212"/>
      <c r="O5497" s="212"/>
      <c r="P5497" s="212">
        <v>1070</v>
      </c>
      <c r="Q5497" s="212" t="s">
        <v>554</v>
      </c>
      <c r="R5497" s="212" t="s">
        <v>555</v>
      </c>
      <c r="S5497" s="212"/>
      <c r="T5497" s="212"/>
      <c r="U5497" s="212"/>
      <c r="V5497" s="212"/>
      <c r="W5497" s="212"/>
      <c r="X5497" s="212"/>
      <c r="Y5497" s="212">
        <v>1372</v>
      </c>
      <c r="Z5497" s="212" t="s">
        <v>346</v>
      </c>
      <c r="AA5497" s="212" t="s">
        <v>347</v>
      </c>
      <c r="AB5497" s="212">
        <v>104801.705</v>
      </c>
      <c r="AC5497" s="212">
        <v>126810.06600000001</v>
      </c>
      <c r="AD5497" s="212">
        <v>0.25</v>
      </c>
      <c r="AE5497" s="212">
        <v>0</v>
      </c>
      <c r="AF5497" s="212">
        <v>0.25</v>
      </c>
      <c r="AG5497" s="212">
        <v>0</v>
      </c>
      <c r="AH5497" s="212">
        <v>26200.43</v>
      </c>
      <c r="AI5497" s="212">
        <v>31702.52</v>
      </c>
      <c r="AJ5497" s="212">
        <v>0</v>
      </c>
      <c r="AK5497" s="212">
        <v>0</v>
      </c>
      <c r="AL5497" s="212">
        <v>0</v>
      </c>
      <c r="AM5497">
        <v>1</v>
      </c>
      <c r="AN5497" t="str">
        <f>VLOOKUP(H5497,'Base Art'!$A:$AJ,36,FALSE)</f>
        <v>ARCOR S.A.I.C.</v>
      </c>
    </row>
    <row r="5498" spans="1:40" x14ac:dyDescent="0.25">
      <c r="A5498" s="212" t="s">
        <v>7819</v>
      </c>
      <c r="B5498" s="212">
        <v>1</v>
      </c>
      <c r="C5498" s="212" t="s">
        <v>7820</v>
      </c>
      <c r="D5498" s="212" t="s">
        <v>169</v>
      </c>
      <c r="E5498" s="212">
        <v>100</v>
      </c>
      <c r="F5498" s="212" t="s">
        <v>69</v>
      </c>
      <c r="G5498" s="212" t="s">
        <v>1102</v>
      </c>
      <c r="H5498" s="212">
        <v>4298</v>
      </c>
      <c r="I5498" s="212" t="s">
        <v>1103</v>
      </c>
      <c r="J5498" s="212">
        <v>1194</v>
      </c>
      <c r="K5498" s="212" t="s">
        <v>310</v>
      </c>
      <c r="L5498" s="212" t="s">
        <v>311</v>
      </c>
      <c r="M5498" s="212"/>
      <c r="N5498" s="212"/>
      <c r="O5498" s="212"/>
      <c r="P5498" s="212">
        <v>1106</v>
      </c>
      <c r="Q5498" s="212" t="s">
        <v>1088</v>
      </c>
      <c r="R5498" s="212" t="s">
        <v>1089</v>
      </c>
      <c r="S5498" s="212"/>
      <c r="T5498" s="212"/>
      <c r="U5498" s="212"/>
      <c r="V5498" s="212"/>
      <c r="W5498" s="212"/>
      <c r="X5498" s="212"/>
      <c r="Y5498" s="212">
        <v>1375</v>
      </c>
      <c r="Z5498" s="212" t="s">
        <v>314</v>
      </c>
      <c r="AA5498" s="212" t="s">
        <v>315</v>
      </c>
      <c r="AB5498" s="212">
        <v>43518.618000000002</v>
      </c>
      <c r="AC5498" s="212">
        <v>52657.527999999998</v>
      </c>
      <c r="AD5498" s="212">
        <v>4</v>
      </c>
      <c r="AE5498" s="212">
        <v>0</v>
      </c>
      <c r="AF5498" s="212">
        <v>4</v>
      </c>
      <c r="AG5498" s="212">
        <v>0</v>
      </c>
      <c r="AH5498" s="212">
        <v>174074.47</v>
      </c>
      <c r="AI5498" s="212">
        <v>210630.11</v>
      </c>
      <c r="AJ5498" s="212">
        <v>2</v>
      </c>
      <c r="AK5498" s="212">
        <v>2</v>
      </c>
      <c r="AL5498" s="212">
        <v>0</v>
      </c>
      <c r="AM5498">
        <v>1</v>
      </c>
      <c r="AN5498" t="str">
        <f>VLOOKUP(H5498,'Base Art'!$A:$AJ,36,FALSE)</f>
        <v>MASTERFOODS ARGENTINA LTD.</v>
      </c>
    </row>
    <row r="5499" spans="1:40" x14ac:dyDescent="0.25">
      <c r="A5499" s="212" t="s">
        <v>7819</v>
      </c>
      <c r="B5499" s="212">
        <v>1</v>
      </c>
      <c r="C5499" s="212" t="s">
        <v>7820</v>
      </c>
      <c r="D5499" s="212" t="s">
        <v>169</v>
      </c>
      <c r="E5499" s="212">
        <v>100</v>
      </c>
      <c r="F5499" s="212" t="s">
        <v>69</v>
      </c>
      <c r="G5499" s="212" t="s">
        <v>984</v>
      </c>
      <c r="H5499" s="212">
        <v>4438</v>
      </c>
      <c r="I5499" s="212" t="s">
        <v>985</v>
      </c>
      <c r="J5499" s="212">
        <v>1414</v>
      </c>
      <c r="K5499" s="212" t="s">
        <v>372</v>
      </c>
      <c r="L5499" s="212" t="s">
        <v>373</v>
      </c>
      <c r="M5499" s="212"/>
      <c r="N5499" s="212"/>
      <c r="O5499" s="212"/>
      <c r="P5499" s="212"/>
      <c r="Q5499" s="212"/>
      <c r="R5499" s="212"/>
      <c r="S5499" s="212"/>
      <c r="T5499" s="212"/>
      <c r="U5499" s="212"/>
      <c r="V5499" s="212"/>
      <c r="W5499" s="212"/>
      <c r="X5499" s="212"/>
      <c r="Y5499" s="212">
        <v>1372</v>
      </c>
      <c r="Z5499" s="212" t="s">
        <v>346</v>
      </c>
      <c r="AA5499" s="212" t="s">
        <v>347</v>
      </c>
      <c r="AB5499" s="212">
        <v>219854.899</v>
      </c>
      <c r="AC5499" s="212">
        <v>266024.42300000001</v>
      </c>
      <c r="AD5499" s="212">
        <v>8.3299999999999999E-2</v>
      </c>
      <c r="AE5499" s="212">
        <v>0</v>
      </c>
      <c r="AF5499" s="212">
        <v>8.3299999999999999E-2</v>
      </c>
      <c r="AG5499" s="212">
        <v>0</v>
      </c>
      <c r="AH5499" s="212">
        <v>18321.240000000002</v>
      </c>
      <c r="AI5499" s="212">
        <v>22168.7</v>
      </c>
      <c r="AJ5499" s="212">
        <v>0</v>
      </c>
      <c r="AK5499" s="212">
        <v>0</v>
      </c>
      <c r="AL5499" s="212">
        <v>0</v>
      </c>
      <c r="AM5499">
        <v>1</v>
      </c>
      <c r="AN5499" t="str">
        <f>VLOOKUP(H5499,'Base Art'!$A:$AJ,36,FALSE)</f>
        <v>ARCOR S.A.I.C.</v>
      </c>
    </row>
    <row r="5500" spans="1:40" x14ac:dyDescent="0.25">
      <c r="A5500" s="212" t="s">
        <v>7819</v>
      </c>
      <c r="B5500" s="212">
        <v>1</v>
      </c>
      <c r="C5500" s="212" t="s">
        <v>7820</v>
      </c>
      <c r="D5500" s="212" t="s">
        <v>169</v>
      </c>
      <c r="E5500" s="212">
        <v>100</v>
      </c>
      <c r="F5500" s="212" t="s">
        <v>69</v>
      </c>
      <c r="G5500" s="212" t="s">
        <v>566</v>
      </c>
      <c r="H5500" s="212">
        <v>4446</v>
      </c>
      <c r="I5500" s="212" t="s">
        <v>567</v>
      </c>
      <c r="J5500" s="212">
        <v>1420</v>
      </c>
      <c r="K5500" s="212" t="s">
        <v>568</v>
      </c>
      <c r="L5500" s="212" t="s">
        <v>569</v>
      </c>
      <c r="M5500" s="212"/>
      <c r="N5500" s="212"/>
      <c r="O5500" s="212"/>
      <c r="P5500" s="212"/>
      <c r="Q5500" s="212"/>
      <c r="R5500" s="212"/>
      <c r="S5500" s="212"/>
      <c r="T5500" s="212"/>
      <c r="U5500" s="212"/>
      <c r="V5500" s="212"/>
      <c r="W5500" s="212"/>
      <c r="X5500" s="212"/>
      <c r="Y5500" s="212">
        <v>1373</v>
      </c>
      <c r="Z5500" s="212" t="s">
        <v>386</v>
      </c>
      <c r="AA5500" s="212" t="s">
        <v>387</v>
      </c>
      <c r="AB5500" s="212">
        <v>17548.718000000001</v>
      </c>
      <c r="AC5500" s="212">
        <v>21233.940999999999</v>
      </c>
      <c r="AD5500" s="212">
        <v>0.25</v>
      </c>
      <c r="AE5500" s="212">
        <v>0</v>
      </c>
      <c r="AF5500" s="212">
        <v>0.25</v>
      </c>
      <c r="AG5500" s="212">
        <v>0</v>
      </c>
      <c r="AH5500" s="212">
        <v>4387.18</v>
      </c>
      <c r="AI5500" s="212">
        <v>5308.49</v>
      </c>
      <c r="AJ5500" s="212">
        <v>1</v>
      </c>
      <c r="AK5500" s="212">
        <v>0.25</v>
      </c>
      <c r="AL5500" s="212">
        <v>0</v>
      </c>
      <c r="AM5500">
        <v>1</v>
      </c>
      <c r="AN5500" t="str">
        <f>VLOOKUP(H5500,'Base Art'!$A:$AJ,36,FALSE)</f>
        <v>ARCOR S.A.I.C.</v>
      </c>
    </row>
    <row r="5501" spans="1:40" x14ac:dyDescent="0.25">
      <c r="A5501" s="212" t="s">
        <v>7819</v>
      </c>
      <c r="B5501" s="212">
        <v>1</v>
      </c>
      <c r="C5501" s="212" t="s">
        <v>7820</v>
      </c>
      <c r="D5501" s="212" t="s">
        <v>169</v>
      </c>
      <c r="E5501" s="212">
        <v>100</v>
      </c>
      <c r="F5501" s="212" t="s">
        <v>69</v>
      </c>
      <c r="G5501" s="212" t="s">
        <v>574</v>
      </c>
      <c r="H5501" s="212">
        <v>4451</v>
      </c>
      <c r="I5501" s="212" t="s">
        <v>575</v>
      </c>
      <c r="J5501" s="212">
        <v>1419</v>
      </c>
      <c r="K5501" s="212" t="s">
        <v>572</v>
      </c>
      <c r="L5501" s="212" t="s">
        <v>573</v>
      </c>
      <c r="M5501" s="212"/>
      <c r="N5501" s="212"/>
      <c r="O5501" s="212"/>
      <c r="P5501" s="212"/>
      <c r="Q5501" s="212"/>
      <c r="R5501" s="212"/>
      <c r="S5501" s="212"/>
      <c r="T5501" s="212"/>
      <c r="U5501" s="212"/>
      <c r="V5501" s="212"/>
      <c r="W5501" s="212"/>
      <c r="X5501" s="212"/>
      <c r="Y5501" s="212">
        <v>1369</v>
      </c>
      <c r="Z5501" s="212" t="s">
        <v>354</v>
      </c>
      <c r="AA5501" s="212" t="s">
        <v>355</v>
      </c>
      <c r="AB5501" s="212">
        <v>29261.85</v>
      </c>
      <c r="AC5501" s="212">
        <v>35406.832000000002</v>
      </c>
      <c r="AD5501" s="212">
        <v>0.16669999999999999</v>
      </c>
      <c r="AE5501" s="212">
        <v>0</v>
      </c>
      <c r="AF5501" s="212">
        <v>0.16669999999999999</v>
      </c>
      <c r="AG5501" s="212">
        <v>0</v>
      </c>
      <c r="AH5501" s="212">
        <v>4876.97</v>
      </c>
      <c r="AI5501" s="212">
        <v>5901.14</v>
      </c>
      <c r="AJ5501" s="212">
        <v>0</v>
      </c>
      <c r="AK5501" s="212">
        <v>0</v>
      </c>
      <c r="AL5501" s="212">
        <v>0</v>
      </c>
      <c r="AM5501">
        <v>1</v>
      </c>
      <c r="AN5501" t="str">
        <f>VLOOKUP(H5501,'Base Art'!$A:$AJ,36,FALSE)</f>
        <v>ARCOR S.A.I.C.</v>
      </c>
    </row>
    <row r="5502" spans="1:40" x14ac:dyDescent="0.25">
      <c r="A5502" s="212" t="s">
        <v>7819</v>
      </c>
      <c r="B5502" s="212">
        <v>1</v>
      </c>
      <c r="C5502" s="212" t="s">
        <v>7820</v>
      </c>
      <c r="D5502" s="212" t="s">
        <v>169</v>
      </c>
      <c r="E5502" s="212">
        <v>100</v>
      </c>
      <c r="F5502" s="212" t="s">
        <v>69</v>
      </c>
      <c r="G5502" s="212" t="s">
        <v>576</v>
      </c>
      <c r="H5502" s="212">
        <v>4452</v>
      </c>
      <c r="I5502" s="212" t="s">
        <v>577</v>
      </c>
      <c r="J5502" s="212">
        <v>1419</v>
      </c>
      <c r="K5502" s="212" t="s">
        <v>572</v>
      </c>
      <c r="L5502" s="212" t="s">
        <v>573</v>
      </c>
      <c r="M5502" s="212"/>
      <c r="N5502" s="212"/>
      <c r="O5502" s="212"/>
      <c r="P5502" s="212"/>
      <c r="Q5502" s="212"/>
      <c r="R5502" s="212"/>
      <c r="S5502" s="212"/>
      <c r="T5502" s="212"/>
      <c r="U5502" s="212"/>
      <c r="V5502" s="212"/>
      <c r="W5502" s="212"/>
      <c r="X5502" s="212"/>
      <c r="Y5502" s="212">
        <v>1369</v>
      </c>
      <c r="Z5502" s="212" t="s">
        <v>354</v>
      </c>
      <c r="AA5502" s="212" t="s">
        <v>355</v>
      </c>
      <c r="AB5502" s="212">
        <v>26335.483</v>
      </c>
      <c r="AC5502" s="212">
        <v>31865.937999999998</v>
      </c>
      <c r="AD5502" s="212">
        <v>0.16669999999999999</v>
      </c>
      <c r="AE5502" s="212">
        <v>0</v>
      </c>
      <c r="AF5502" s="212">
        <v>0.16669999999999999</v>
      </c>
      <c r="AG5502" s="212">
        <v>0</v>
      </c>
      <c r="AH5502" s="212">
        <v>4389.25</v>
      </c>
      <c r="AI5502" s="212">
        <v>5310.99</v>
      </c>
      <c r="AJ5502" s="212">
        <v>0</v>
      </c>
      <c r="AK5502" s="212">
        <v>0</v>
      </c>
      <c r="AL5502" s="212">
        <v>0</v>
      </c>
      <c r="AM5502">
        <v>1</v>
      </c>
      <c r="AN5502" t="str">
        <f>VLOOKUP(H5502,'Base Art'!$A:$AJ,36,FALSE)</f>
        <v>ARCOR S.A.I.C.</v>
      </c>
    </row>
    <row r="5503" spans="1:40" x14ac:dyDescent="0.25">
      <c r="A5503" s="212" t="s">
        <v>7819</v>
      </c>
      <c r="B5503" s="212">
        <v>1</v>
      </c>
      <c r="C5503" s="212" t="s">
        <v>7820</v>
      </c>
      <c r="D5503" s="212" t="s">
        <v>169</v>
      </c>
      <c r="E5503" s="212">
        <v>100</v>
      </c>
      <c r="F5503" s="212" t="s">
        <v>69</v>
      </c>
      <c r="G5503" s="212" t="s">
        <v>1265</v>
      </c>
      <c r="H5503" s="212">
        <v>4457</v>
      </c>
      <c r="I5503" s="212" t="s">
        <v>1266</v>
      </c>
      <c r="J5503" s="212">
        <v>1419</v>
      </c>
      <c r="K5503" s="212" t="s">
        <v>572</v>
      </c>
      <c r="L5503" s="212" t="s">
        <v>573</v>
      </c>
      <c r="M5503" s="212"/>
      <c r="N5503" s="212"/>
      <c r="O5503" s="212"/>
      <c r="P5503" s="212"/>
      <c r="Q5503" s="212"/>
      <c r="R5503" s="212"/>
      <c r="S5503" s="212"/>
      <c r="T5503" s="212"/>
      <c r="U5503" s="212"/>
      <c r="V5503" s="212"/>
      <c r="W5503" s="212"/>
      <c r="X5503" s="212"/>
      <c r="Y5503" s="212">
        <v>1369</v>
      </c>
      <c r="Z5503" s="212" t="s">
        <v>354</v>
      </c>
      <c r="AA5503" s="212" t="s">
        <v>355</v>
      </c>
      <c r="AB5503" s="212">
        <v>10524.067999999999</v>
      </c>
      <c r="AC5503" s="212">
        <v>12734.123</v>
      </c>
      <c r="AD5503" s="212">
        <v>1</v>
      </c>
      <c r="AE5503" s="212">
        <v>0</v>
      </c>
      <c r="AF5503" s="212">
        <v>1</v>
      </c>
      <c r="AG5503" s="212">
        <v>0</v>
      </c>
      <c r="AH5503" s="212">
        <v>10524.07</v>
      </c>
      <c r="AI5503" s="212">
        <v>12734.12</v>
      </c>
      <c r="AJ5503" s="212">
        <v>1</v>
      </c>
      <c r="AK5503" s="212">
        <v>1</v>
      </c>
      <c r="AL5503" s="212">
        <v>0</v>
      </c>
      <c r="AM5503">
        <v>1</v>
      </c>
      <c r="AN5503" t="str">
        <f>VLOOKUP(H5503,'Base Art'!$A:$AJ,36,FALSE)</f>
        <v>ARCOR S.A.I.C.</v>
      </c>
    </row>
    <row r="5504" spans="1:40" x14ac:dyDescent="0.25">
      <c r="A5504" s="212" t="s">
        <v>7819</v>
      </c>
      <c r="B5504" s="212">
        <v>1</v>
      </c>
      <c r="C5504" s="212" t="s">
        <v>7820</v>
      </c>
      <c r="D5504" s="212" t="s">
        <v>169</v>
      </c>
      <c r="E5504" s="212">
        <v>100</v>
      </c>
      <c r="F5504" s="212" t="s">
        <v>69</v>
      </c>
      <c r="G5504" s="212" t="s">
        <v>7932</v>
      </c>
      <c r="H5504" s="212">
        <v>4491</v>
      </c>
      <c r="I5504" s="212" t="s">
        <v>2585</v>
      </c>
      <c r="J5504" s="212"/>
      <c r="K5504" s="212"/>
      <c r="L5504" s="212"/>
      <c r="M5504" s="212"/>
      <c r="N5504" s="212"/>
      <c r="O5504" s="212"/>
      <c r="P5504" s="212"/>
      <c r="Q5504" s="212"/>
      <c r="R5504" s="212"/>
      <c r="S5504" s="212"/>
      <c r="T5504" s="212"/>
      <c r="U5504" s="212"/>
      <c r="V5504" s="212"/>
      <c r="W5504" s="212"/>
      <c r="X5504" s="212"/>
      <c r="Y5504" s="212">
        <v>1373</v>
      </c>
      <c r="Z5504" s="212" t="s">
        <v>386</v>
      </c>
      <c r="AA5504" s="212" t="s">
        <v>387</v>
      </c>
      <c r="AB5504" s="212">
        <v>42472.294999999998</v>
      </c>
      <c r="AC5504" s="212">
        <v>51391.482000000004</v>
      </c>
      <c r="AD5504" s="212">
        <v>4.1700000000000001E-2</v>
      </c>
      <c r="AE5504" s="212">
        <v>0</v>
      </c>
      <c r="AF5504" s="212">
        <v>4.1700000000000001E-2</v>
      </c>
      <c r="AG5504" s="212">
        <v>0</v>
      </c>
      <c r="AH5504" s="212">
        <v>1769.68</v>
      </c>
      <c r="AI5504" s="212">
        <v>2141.31</v>
      </c>
      <c r="AJ5504" s="212">
        <v>0</v>
      </c>
      <c r="AK5504" s="212">
        <v>0</v>
      </c>
      <c r="AL5504" s="212">
        <v>0</v>
      </c>
      <c r="AM5504">
        <v>1</v>
      </c>
      <c r="AN5504" t="str">
        <f>VLOOKUP(H5504,'Base Art'!$A:$AJ,36,FALSE)</f>
        <v>MONDELEZ ARGENTINA S.A.</v>
      </c>
    </row>
    <row r="5505" spans="1:40" x14ac:dyDescent="0.25">
      <c r="A5505" s="212" t="s">
        <v>7819</v>
      </c>
      <c r="B5505" s="212">
        <v>1</v>
      </c>
      <c r="C5505" s="212" t="s">
        <v>7820</v>
      </c>
      <c r="D5505" s="212" t="s">
        <v>169</v>
      </c>
      <c r="E5505" s="212">
        <v>100</v>
      </c>
      <c r="F5505" s="212" t="s">
        <v>69</v>
      </c>
      <c r="G5505" s="212" t="s">
        <v>7664</v>
      </c>
      <c r="H5505" s="212">
        <v>4522</v>
      </c>
      <c r="I5505" s="212" t="s">
        <v>2588</v>
      </c>
      <c r="J5505" s="212">
        <v>1013</v>
      </c>
      <c r="K5505" s="212" t="s">
        <v>580</v>
      </c>
      <c r="L5505" s="212" t="s">
        <v>581</v>
      </c>
      <c r="M5505" s="212"/>
      <c r="N5505" s="212"/>
      <c r="O5505" s="212"/>
      <c r="P5505" s="212">
        <v>1005</v>
      </c>
      <c r="Q5505" s="212" t="s">
        <v>582</v>
      </c>
      <c r="R5505" s="212" t="s">
        <v>583</v>
      </c>
      <c r="S5505" s="212"/>
      <c r="T5505" s="212"/>
      <c r="U5505" s="212"/>
      <c r="V5505" s="212"/>
      <c r="W5505" s="212"/>
      <c r="X5505" s="212"/>
      <c r="Y5505" s="212">
        <v>1369</v>
      </c>
      <c r="Z5505" s="212" t="s">
        <v>354</v>
      </c>
      <c r="AA5505" s="212" t="s">
        <v>355</v>
      </c>
      <c r="AB5505" s="212">
        <v>20736.031999999999</v>
      </c>
      <c r="AC5505" s="212">
        <v>25090.605</v>
      </c>
      <c r="AD5505" s="212">
        <v>0.16669999999999999</v>
      </c>
      <c r="AE5505" s="212">
        <v>0</v>
      </c>
      <c r="AF5505" s="212">
        <v>0.16669999999999999</v>
      </c>
      <c r="AG5505" s="212">
        <v>0</v>
      </c>
      <c r="AH5505" s="212">
        <v>3456.01</v>
      </c>
      <c r="AI5505" s="212">
        <v>4181.7700000000004</v>
      </c>
      <c r="AJ5505" s="212">
        <v>0</v>
      </c>
      <c r="AK5505" s="212">
        <v>0</v>
      </c>
      <c r="AL5505" s="212">
        <v>0</v>
      </c>
      <c r="AM5505">
        <v>1</v>
      </c>
      <c r="AN5505" t="str">
        <f>VLOOKUP(H5505,'Base Art'!$A:$AJ,36,FALSE)</f>
        <v>EST. LAS MARIAS S.A.C.I.F.A.</v>
      </c>
    </row>
    <row r="5506" spans="1:40" x14ac:dyDescent="0.25">
      <c r="A5506" s="212" t="s">
        <v>7819</v>
      </c>
      <c r="B5506" s="212">
        <v>1</v>
      </c>
      <c r="C5506" s="212" t="s">
        <v>7820</v>
      </c>
      <c r="D5506" s="212" t="s">
        <v>169</v>
      </c>
      <c r="E5506" s="212">
        <v>100</v>
      </c>
      <c r="F5506" s="212" t="s">
        <v>69</v>
      </c>
      <c r="G5506" s="212" t="s">
        <v>1106</v>
      </c>
      <c r="H5506" s="212">
        <v>4523</v>
      </c>
      <c r="I5506" s="212" t="s">
        <v>1107</v>
      </c>
      <c r="J5506" s="212">
        <v>1013</v>
      </c>
      <c r="K5506" s="212" t="s">
        <v>580</v>
      </c>
      <c r="L5506" s="212" t="s">
        <v>581</v>
      </c>
      <c r="M5506" s="212"/>
      <c r="N5506" s="212"/>
      <c r="O5506" s="212"/>
      <c r="P5506" s="212">
        <v>1005</v>
      </c>
      <c r="Q5506" s="212" t="s">
        <v>582</v>
      </c>
      <c r="R5506" s="212" t="s">
        <v>583</v>
      </c>
      <c r="S5506" s="212"/>
      <c r="T5506" s="212"/>
      <c r="U5506" s="212"/>
      <c r="V5506" s="212"/>
      <c r="W5506" s="212"/>
      <c r="X5506" s="212"/>
      <c r="Y5506" s="212">
        <v>1369</v>
      </c>
      <c r="Z5506" s="212" t="s">
        <v>354</v>
      </c>
      <c r="AA5506" s="212" t="s">
        <v>355</v>
      </c>
      <c r="AB5506" s="212">
        <v>207324.932</v>
      </c>
      <c r="AC5506" s="212">
        <v>250863.174</v>
      </c>
      <c r="AD5506" s="212">
        <v>0.16669999999999999</v>
      </c>
      <c r="AE5506" s="212">
        <v>0</v>
      </c>
      <c r="AF5506" s="212">
        <v>0.16669999999999999</v>
      </c>
      <c r="AG5506" s="212">
        <v>0</v>
      </c>
      <c r="AH5506" s="212">
        <v>34554.160000000003</v>
      </c>
      <c r="AI5506" s="212">
        <v>41810.53</v>
      </c>
      <c r="AJ5506" s="212">
        <v>0</v>
      </c>
      <c r="AK5506" s="212">
        <v>0</v>
      </c>
      <c r="AL5506" s="212">
        <v>0</v>
      </c>
      <c r="AM5506">
        <v>1</v>
      </c>
      <c r="AN5506" t="str">
        <f>VLOOKUP(H5506,'Base Art'!$A:$AJ,36,FALSE)</f>
        <v>EST. LAS MARIAS S.A.C.I.F.A.</v>
      </c>
    </row>
    <row r="5507" spans="1:40" x14ac:dyDescent="0.25">
      <c r="A5507" s="212" t="s">
        <v>7819</v>
      </c>
      <c r="B5507" s="212">
        <v>1</v>
      </c>
      <c r="C5507" s="212" t="s">
        <v>7820</v>
      </c>
      <c r="D5507" s="212" t="s">
        <v>169</v>
      </c>
      <c r="E5507" s="212">
        <v>100</v>
      </c>
      <c r="F5507" s="212" t="s">
        <v>69</v>
      </c>
      <c r="G5507" s="212" t="s">
        <v>578</v>
      </c>
      <c r="H5507" s="212">
        <v>4525</v>
      </c>
      <c r="I5507" s="212" t="s">
        <v>579</v>
      </c>
      <c r="J5507" s="212">
        <v>1013</v>
      </c>
      <c r="K5507" s="212" t="s">
        <v>580</v>
      </c>
      <c r="L5507" s="212" t="s">
        <v>581</v>
      </c>
      <c r="M5507" s="212"/>
      <c r="N5507" s="212"/>
      <c r="O5507" s="212"/>
      <c r="P5507" s="212">
        <v>1005</v>
      </c>
      <c r="Q5507" s="212" t="s">
        <v>582</v>
      </c>
      <c r="R5507" s="212" t="s">
        <v>583</v>
      </c>
      <c r="S5507" s="212"/>
      <c r="T5507" s="212"/>
      <c r="U5507" s="212"/>
      <c r="V5507" s="212"/>
      <c r="W5507" s="212"/>
      <c r="X5507" s="212"/>
      <c r="Y5507" s="212">
        <v>1369</v>
      </c>
      <c r="Z5507" s="212" t="s">
        <v>354</v>
      </c>
      <c r="AA5507" s="212" t="s">
        <v>355</v>
      </c>
      <c r="AB5507" s="212">
        <v>20736.031999999999</v>
      </c>
      <c r="AC5507" s="212">
        <v>25090.605</v>
      </c>
      <c r="AD5507" s="212">
        <v>0.16669999999999999</v>
      </c>
      <c r="AE5507" s="212">
        <v>0</v>
      </c>
      <c r="AF5507" s="212">
        <v>0.16669999999999999</v>
      </c>
      <c r="AG5507" s="212">
        <v>0</v>
      </c>
      <c r="AH5507" s="212">
        <v>3456.01</v>
      </c>
      <c r="AI5507" s="212">
        <v>4181.7700000000004</v>
      </c>
      <c r="AJ5507" s="212">
        <v>0</v>
      </c>
      <c r="AK5507" s="212">
        <v>0</v>
      </c>
      <c r="AL5507" s="212">
        <v>0</v>
      </c>
      <c r="AM5507">
        <v>1</v>
      </c>
      <c r="AN5507" t="str">
        <f>VLOOKUP(H5507,'Base Art'!$A:$AJ,36,FALSE)</f>
        <v>EST. LAS MARIAS S.A.C.I.F.A.</v>
      </c>
    </row>
    <row r="5508" spans="1:40" x14ac:dyDescent="0.25">
      <c r="A5508" s="212" t="s">
        <v>7819</v>
      </c>
      <c r="B5508" s="212">
        <v>1</v>
      </c>
      <c r="C5508" s="212" t="s">
        <v>7820</v>
      </c>
      <c r="D5508" s="212" t="s">
        <v>169</v>
      </c>
      <c r="E5508" s="212">
        <v>100</v>
      </c>
      <c r="F5508" s="212" t="s">
        <v>69</v>
      </c>
      <c r="G5508" s="212" t="s">
        <v>1269</v>
      </c>
      <c r="H5508" s="212">
        <v>4616</v>
      </c>
      <c r="I5508" s="212" t="s">
        <v>1270</v>
      </c>
      <c r="J5508" s="212">
        <v>1418</v>
      </c>
      <c r="K5508" s="212" t="s">
        <v>966</v>
      </c>
      <c r="L5508" s="212" t="s">
        <v>967</v>
      </c>
      <c r="M5508" s="212"/>
      <c r="N5508" s="212"/>
      <c r="O5508" s="212"/>
      <c r="P5508" s="212">
        <v>1068</v>
      </c>
      <c r="Q5508" s="212" t="s">
        <v>968</v>
      </c>
      <c r="R5508" s="212" t="s">
        <v>969</v>
      </c>
      <c r="S5508" s="212"/>
      <c r="T5508" s="212"/>
      <c r="U5508" s="212"/>
      <c r="V5508" s="212"/>
      <c r="W5508" s="212"/>
      <c r="X5508" s="212"/>
      <c r="Y5508" s="212">
        <v>1372</v>
      </c>
      <c r="Z5508" s="212" t="s">
        <v>346</v>
      </c>
      <c r="AA5508" s="212" t="s">
        <v>347</v>
      </c>
      <c r="AB5508" s="212">
        <v>67502.482000000004</v>
      </c>
      <c r="AC5508" s="212">
        <v>81678.010999999999</v>
      </c>
      <c r="AD5508" s="212">
        <v>8.3299999999999999E-2</v>
      </c>
      <c r="AE5508" s="212">
        <v>0</v>
      </c>
      <c r="AF5508" s="212">
        <v>8.3299999999999999E-2</v>
      </c>
      <c r="AG5508" s="212">
        <v>0</v>
      </c>
      <c r="AH5508" s="212">
        <v>5625.21</v>
      </c>
      <c r="AI5508" s="212">
        <v>6806.5</v>
      </c>
      <c r="AJ5508" s="212">
        <v>1</v>
      </c>
      <c r="AK5508" s="212">
        <v>0.08</v>
      </c>
      <c r="AL5508" s="212">
        <v>0</v>
      </c>
      <c r="AM5508">
        <v>1</v>
      </c>
      <c r="AN5508" t="str">
        <f>VLOOKUP(H5508,'Base Art'!$A:$AJ,36,FALSE)</f>
        <v>ARCOR S.A.I.C.</v>
      </c>
    </row>
    <row r="5509" spans="1:40" x14ac:dyDescent="0.25">
      <c r="A5509" s="212" t="s">
        <v>7819</v>
      </c>
      <c r="B5509" s="212">
        <v>1</v>
      </c>
      <c r="C5509" s="212" t="s">
        <v>7820</v>
      </c>
      <c r="D5509" s="212" t="s">
        <v>169</v>
      </c>
      <c r="E5509" s="212">
        <v>100</v>
      </c>
      <c r="F5509" s="212" t="s">
        <v>69</v>
      </c>
      <c r="G5509" s="212" t="s">
        <v>596</v>
      </c>
      <c r="H5509" s="212">
        <v>4940</v>
      </c>
      <c r="I5509" s="212" t="s">
        <v>597</v>
      </c>
      <c r="J5509" s="212"/>
      <c r="K5509" s="212"/>
      <c r="L5509" s="212"/>
      <c r="M5509" s="212"/>
      <c r="N5509" s="212"/>
      <c r="O5509" s="212"/>
      <c r="P5509" s="212">
        <v>1085</v>
      </c>
      <c r="Q5509" s="212" t="s">
        <v>598</v>
      </c>
      <c r="R5509" s="212" t="s">
        <v>599</v>
      </c>
      <c r="S5509" s="212"/>
      <c r="T5509" s="212"/>
      <c r="U5509" s="212"/>
      <c r="V5509" s="212"/>
      <c r="W5509" s="212"/>
      <c r="X5509" s="212"/>
      <c r="Y5509" s="212">
        <v>1373</v>
      </c>
      <c r="Z5509" s="212" t="s">
        <v>386</v>
      </c>
      <c r="AA5509" s="212" t="s">
        <v>387</v>
      </c>
      <c r="AB5509" s="212">
        <v>16084.427</v>
      </c>
      <c r="AC5509" s="212">
        <v>19462.155999999999</v>
      </c>
      <c r="AD5509" s="212">
        <v>0.4</v>
      </c>
      <c r="AE5509" s="212">
        <v>0</v>
      </c>
      <c r="AF5509" s="212">
        <v>0.4</v>
      </c>
      <c r="AG5509" s="212">
        <v>0</v>
      </c>
      <c r="AH5509" s="212">
        <v>6433.77</v>
      </c>
      <c r="AI5509" s="212">
        <v>7784.86</v>
      </c>
      <c r="AJ5509" s="212">
        <v>1</v>
      </c>
      <c r="AK5509" s="212">
        <v>0.4</v>
      </c>
      <c r="AL5509" s="212">
        <v>0</v>
      </c>
      <c r="AM5509">
        <v>1</v>
      </c>
      <c r="AN5509" t="str">
        <f>VLOOKUP(H5509,'Base Art'!$A:$AJ,36,FALSE)</f>
        <v>DON SATUR S.R.L.</v>
      </c>
    </row>
    <row r="5510" spans="1:40" x14ac:dyDescent="0.25">
      <c r="A5510" s="212" t="s">
        <v>7819</v>
      </c>
      <c r="B5510" s="212">
        <v>1</v>
      </c>
      <c r="C5510" s="212" t="s">
        <v>7820</v>
      </c>
      <c r="D5510" s="212" t="s">
        <v>169</v>
      </c>
      <c r="E5510" s="212">
        <v>100</v>
      </c>
      <c r="F5510" s="212" t="s">
        <v>69</v>
      </c>
      <c r="G5510" s="212" t="s">
        <v>604</v>
      </c>
      <c r="H5510" s="212">
        <v>4943</v>
      </c>
      <c r="I5510" s="212" t="s">
        <v>605</v>
      </c>
      <c r="J5510" s="212">
        <v>1253</v>
      </c>
      <c r="K5510" s="212" t="s">
        <v>602</v>
      </c>
      <c r="L5510" s="212" t="s">
        <v>603</v>
      </c>
      <c r="M5510" s="212"/>
      <c r="N5510" s="212"/>
      <c r="O5510" s="212"/>
      <c r="P5510" s="212"/>
      <c r="Q5510" s="212"/>
      <c r="R5510" s="212"/>
      <c r="S5510" s="212"/>
      <c r="T5510" s="212"/>
      <c r="U5510" s="212"/>
      <c r="V5510" s="212"/>
      <c r="W5510" s="212"/>
      <c r="X5510" s="212"/>
      <c r="Y5510" s="212">
        <v>1373</v>
      </c>
      <c r="Z5510" s="212" t="s">
        <v>386</v>
      </c>
      <c r="AA5510" s="212" t="s">
        <v>387</v>
      </c>
      <c r="AB5510" s="212">
        <v>22349.83</v>
      </c>
      <c r="AC5510" s="212">
        <v>27043.294999999998</v>
      </c>
      <c r="AD5510" s="212">
        <v>0.65</v>
      </c>
      <c r="AE5510" s="212">
        <v>0</v>
      </c>
      <c r="AF5510" s="212">
        <v>0.65</v>
      </c>
      <c r="AG5510" s="212">
        <v>0</v>
      </c>
      <c r="AH5510" s="212">
        <v>14527.39</v>
      </c>
      <c r="AI5510" s="212">
        <v>17578.14</v>
      </c>
      <c r="AJ5510" s="212">
        <v>1</v>
      </c>
      <c r="AK5510" s="212">
        <v>0.65</v>
      </c>
      <c r="AL5510" s="212">
        <v>0</v>
      </c>
      <c r="AM5510">
        <v>1</v>
      </c>
      <c r="AN5510" t="str">
        <f>VLOOKUP(H5510,'Base Art'!$A:$AJ,36,FALSE)</f>
        <v>DON SATUR S.R.L.</v>
      </c>
    </row>
    <row r="5511" spans="1:40" x14ac:dyDescent="0.25">
      <c r="A5511" s="212" t="s">
        <v>7819</v>
      </c>
      <c r="B5511" s="212">
        <v>1</v>
      </c>
      <c r="C5511" s="212" t="s">
        <v>7820</v>
      </c>
      <c r="D5511" s="212" t="s">
        <v>169</v>
      </c>
      <c r="E5511" s="212">
        <v>100</v>
      </c>
      <c r="F5511" s="212" t="s">
        <v>69</v>
      </c>
      <c r="G5511" s="212" t="s">
        <v>606</v>
      </c>
      <c r="H5511" s="212">
        <v>4945</v>
      </c>
      <c r="I5511" s="212" t="s">
        <v>607</v>
      </c>
      <c r="J5511" s="212"/>
      <c r="K5511" s="212"/>
      <c r="L5511" s="212"/>
      <c r="M5511" s="212"/>
      <c r="N5511" s="212"/>
      <c r="O5511" s="212"/>
      <c r="P5511" s="212"/>
      <c r="Q5511" s="212"/>
      <c r="R5511" s="212"/>
      <c r="S5511" s="212"/>
      <c r="T5511" s="212"/>
      <c r="U5511" s="212"/>
      <c r="V5511" s="212"/>
      <c r="W5511" s="212"/>
      <c r="X5511" s="212"/>
      <c r="Y5511" s="212">
        <v>1373</v>
      </c>
      <c r="Z5511" s="212" t="s">
        <v>386</v>
      </c>
      <c r="AA5511" s="212" t="s">
        <v>387</v>
      </c>
      <c r="AB5511" s="212">
        <v>16221.593999999999</v>
      </c>
      <c r="AC5511" s="212">
        <v>19628.13</v>
      </c>
      <c r="AD5511" s="212">
        <v>0.2</v>
      </c>
      <c r="AE5511" s="212">
        <v>0</v>
      </c>
      <c r="AF5511" s="212">
        <v>0.2</v>
      </c>
      <c r="AG5511" s="212">
        <v>0</v>
      </c>
      <c r="AH5511" s="212">
        <v>3244.32</v>
      </c>
      <c r="AI5511" s="212">
        <v>3925.63</v>
      </c>
      <c r="AJ5511" s="212">
        <v>0</v>
      </c>
      <c r="AK5511" s="212">
        <v>0</v>
      </c>
      <c r="AL5511" s="212">
        <v>0</v>
      </c>
      <c r="AM5511">
        <v>1</v>
      </c>
      <c r="AN5511" t="str">
        <f>VLOOKUP(H5511,'Base Art'!$A:$AJ,36,FALSE)</f>
        <v>DON SATUR S.R.L.</v>
      </c>
    </row>
    <row r="5512" spans="1:40" x14ac:dyDescent="0.25">
      <c r="A5512" s="212" t="s">
        <v>7819</v>
      </c>
      <c r="B5512" s="212">
        <v>1</v>
      </c>
      <c r="C5512" s="212" t="s">
        <v>7820</v>
      </c>
      <c r="D5512" s="212" t="s">
        <v>169</v>
      </c>
      <c r="E5512" s="212">
        <v>100</v>
      </c>
      <c r="F5512" s="212" t="s">
        <v>69</v>
      </c>
      <c r="G5512" s="212" t="s">
        <v>1727</v>
      </c>
      <c r="H5512" s="212">
        <v>5030</v>
      </c>
      <c r="I5512" s="212" t="s">
        <v>1728</v>
      </c>
      <c r="J5512" s="212"/>
      <c r="K5512" s="212"/>
      <c r="L5512" s="212"/>
      <c r="M5512" s="212"/>
      <c r="N5512" s="212"/>
      <c r="O5512" s="212"/>
      <c r="P5512" s="212">
        <v>1273</v>
      </c>
      <c r="Q5512" s="212" t="s">
        <v>1673</v>
      </c>
      <c r="R5512" s="212" t="s">
        <v>1674</v>
      </c>
      <c r="S5512" s="212"/>
      <c r="T5512" s="212"/>
      <c r="U5512" s="212"/>
      <c r="V5512" s="212"/>
      <c r="W5512" s="212"/>
      <c r="X5512" s="212"/>
      <c r="Y5512" s="212">
        <v>1373</v>
      </c>
      <c r="Z5512" s="212" t="s">
        <v>386</v>
      </c>
      <c r="AA5512" s="212" t="s">
        <v>387</v>
      </c>
      <c r="AB5512" s="212">
        <v>22254.67</v>
      </c>
      <c r="AC5512" s="212">
        <v>26928.148000000001</v>
      </c>
      <c r="AD5512" s="212">
        <v>0.33329999999999999</v>
      </c>
      <c r="AE5512" s="212">
        <v>0</v>
      </c>
      <c r="AF5512" s="212">
        <v>0.33329999999999999</v>
      </c>
      <c r="AG5512" s="212">
        <v>0</v>
      </c>
      <c r="AH5512" s="212">
        <v>7418.22</v>
      </c>
      <c r="AI5512" s="212">
        <v>8976.0499999999993</v>
      </c>
      <c r="AJ5512" s="212">
        <v>0</v>
      </c>
      <c r="AK5512" s="212">
        <v>0</v>
      </c>
      <c r="AL5512" s="212">
        <v>0</v>
      </c>
      <c r="AM5512">
        <v>1</v>
      </c>
      <c r="AN5512" t="str">
        <f>VLOOKUP(H5512,'Base Art'!$A:$AJ,36,FALSE)</f>
        <v>DON SATUR S.R.L.</v>
      </c>
    </row>
    <row r="5513" spans="1:40" x14ac:dyDescent="0.25">
      <c r="A5513" s="212" t="s">
        <v>7819</v>
      </c>
      <c r="B5513" s="212">
        <v>1</v>
      </c>
      <c r="C5513" s="212" t="s">
        <v>7820</v>
      </c>
      <c r="D5513" s="212" t="s">
        <v>169</v>
      </c>
      <c r="E5513" s="212">
        <v>100</v>
      </c>
      <c r="F5513" s="212" t="s">
        <v>69</v>
      </c>
      <c r="G5513" s="212" t="s">
        <v>1675</v>
      </c>
      <c r="H5513" s="212">
        <v>5032</v>
      </c>
      <c r="I5513" s="212" t="s">
        <v>1676</v>
      </c>
      <c r="J5513" s="212"/>
      <c r="K5513" s="212"/>
      <c r="L5513" s="212"/>
      <c r="M5513" s="212"/>
      <c r="N5513" s="212"/>
      <c r="O5513" s="212"/>
      <c r="P5513" s="212">
        <v>1273</v>
      </c>
      <c r="Q5513" s="212" t="s">
        <v>1673</v>
      </c>
      <c r="R5513" s="212" t="s">
        <v>1674</v>
      </c>
      <c r="S5513" s="212"/>
      <c r="T5513" s="212"/>
      <c r="U5513" s="212"/>
      <c r="V5513" s="212"/>
      <c r="W5513" s="212"/>
      <c r="X5513" s="212"/>
      <c r="Y5513" s="212">
        <v>1373</v>
      </c>
      <c r="Z5513" s="212" t="s">
        <v>386</v>
      </c>
      <c r="AA5513" s="212" t="s">
        <v>387</v>
      </c>
      <c r="AB5513" s="212">
        <v>22254.67</v>
      </c>
      <c r="AC5513" s="212">
        <v>26928.145</v>
      </c>
      <c r="AD5513" s="212">
        <v>0.4667</v>
      </c>
      <c r="AE5513" s="212">
        <v>0</v>
      </c>
      <c r="AF5513" s="212">
        <v>0.4667</v>
      </c>
      <c r="AG5513" s="212">
        <v>0</v>
      </c>
      <c r="AH5513" s="212">
        <v>10385.51</v>
      </c>
      <c r="AI5513" s="212">
        <v>12566.47</v>
      </c>
      <c r="AJ5513" s="212">
        <v>1</v>
      </c>
      <c r="AK5513" s="212">
        <v>0.47</v>
      </c>
      <c r="AL5513" s="212">
        <v>0</v>
      </c>
      <c r="AM5513">
        <v>1</v>
      </c>
      <c r="AN5513" t="str">
        <f>VLOOKUP(H5513,'Base Art'!$A:$AJ,36,FALSE)</f>
        <v>DON SATUR S.R.L.</v>
      </c>
    </row>
    <row r="5514" spans="1:40" x14ac:dyDescent="0.25">
      <c r="A5514" s="212" t="s">
        <v>7819</v>
      </c>
      <c r="B5514" s="212">
        <v>1</v>
      </c>
      <c r="C5514" s="212" t="s">
        <v>7820</v>
      </c>
      <c r="D5514" s="212" t="s">
        <v>169</v>
      </c>
      <c r="E5514" s="212">
        <v>100</v>
      </c>
      <c r="F5514" s="212" t="s">
        <v>69</v>
      </c>
      <c r="G5514" s="212" t="s">
        <v>1677</v>
      </c>
      <c r="H5514" s="212">
        <v>5033</v>
      </c>
      <c r="I5514" s="212" t="s">
        <v>1678</v>
      </c>
      <c r="J5514" s="212"/>
      <c r="K5514" s="212"/>
      <c r="L5514" s="212"/>
      <c r="M5514" s="212"/>
      <c r="N5514" s="212"/>
      <c r="O5514" s="212"/>
      <c r="P5514" s="212">
        <v>1273</v>
      </c>
      <c r="Q5514" s="212" t="s">
        <v>1673</v>
      </c>
      <c r="R5514" s="212" t="s">
        <v>1674</v>
      </c>
      <c r="S5514" s="212"/>
      <c r="T5514" s="212"/>
      <c r="U5514" s="212"/>
      <c r="V5514" s="212"/>
      <c r="W5514" s="212"/>
      <c r="X5514" s="212"/>
      <c r="Y5514" s="212">
        <v>1373</v>
      </c>
      <c r="Z5514" s="212" t="s">
        <v>386</v>
      </c>
      <c r="AA5514" s="212" t="s">
        <v>387</v>
      </c>
      <c r="AB5514" s="212">
        <v>22254.67</v>
      </c>
      <c r="AC5514" s="212">
        <v>26928.151000000002</v>
      </c>
      <c r="AD5514" s="212">
        <v>1.2666999999999999</v>
      </c>
      <c r="AE5514" s="212">
        <v>0</v>
      </c>
      <c r="AF5514" s="212">
        <v>1.2666999999999999</v>
      </c>
      <c r="AG5514" s="212">
        <v>0</v>
      </c>
      <c r="AH5514" s="212">
        <v>28189.25</v>
      </c>
      <c r="AI5514" s="212">
        <v>34108.99</v>
      </c>
      <c r="AJ5514" s="212">
        <v>1</v>
      </c>
      <c r="AK5514" s="212">
        <v>1.27</v>
      </c>
      <c r="AL5514" s="212">
        <v>0</v>
      </c>
      <c r="AM5514">
        <v>1</v>
      </c>
      <c r="AN5514" t="str">
        <f>VLOOKUP(H5514,'Base Art'!$A:$AJ,36,FALSE)</f>
        <v>DON SATUR S.R.L.</v>
      </c>
    </row>
    <row r="5515" spans="1:40" x14ac:dyDescent="0.25">
      <c r="A5515" s="212" t="s">
        <v>7819</v>
      </c>
      <c r="B5515" s="212">
        <v>1</v>
      </c>
      <c r="C5515" s="212" t="s">
        <v>7820</v>
      </c>
      <c r="D5515" s="212" t="s">
        <v>169</v>
      </c>
      <c r="E5515" s="212">
        <v>100</v>
      </c>
      <c r="F5515" s="212" t="s">
        <v>69</v>
      </c>
      <c r="G5515" s="212" t="s">
        <v>612</v>
      </c>
      <c r="H5515" s="212">
        <v>5108</v>
      </c>
      <c r="I5515" s="212" t="s">
        <v>613</v>
      </c>
      <c r="J5515" s="212">
        <v>1065</v>
      </c>
      <c r="K5515" s="212" t="s">
        <v>454</v>
      </c>
      <c r="L5515" s="212" t="s">
        <v>455</v>
      </c>
      <c r="M5515" s="212"/>
      <c r="N5515" s="212"/>
      <c r="O5515" s="212"/>
      <c r="P5515" s="212"/>
      <c r="Q5515" s="212"/>
      <c r="R5515" s="212"/>
      <c r="S5515" s="212"/>
      <c r="T5515" s="212"/>
      <c r="U5515" s="212"/>
      <c r="V5515" s="212"/>
      <c r="W5515" s="212"/>
      <c r="X5515" s="212"/>
      <c r="Y5515" s="212">
        <v>1373</v>
      </c>
      <c r="Z5515" s="212" t="s">
        <v>386</v>
      </c>
      <c r="AA5515" s="212" t="s">
        <v>387</v>
      </c>
      <c r="AB5515" s="212">
        <v>15414.398999999999</v>
      </c>
      <c r="AC5515" s="212">
        <v>18651.425999999999</v>
      </c>
      <c r="AD5515" s="212">
        <v>1.2857000000000001</v>
      </c>
      <c r="AE5515" s="212">
        <v>0</v>
      </c>
      <c r="AF5515" s="212">
        <v>1.2857000000000001</v>
      </c>
      <c r="AG5515" s="212">
        <v>0</v>
      </c>
      <c r="AH5515" s="212">
        <v>19818.509999999998</v>
      </c>
      <c r="AI5515" s="212">
        <v>23980.400000000001</v>
      </c>
      <c r="AJ5515" s="212">
        <v>3</v>
      </c>
      <c r="AK5515" s="212">
        <v>0.43</v>
      </c>
      <c r="AL5515" s="212">
        <v>0</v>
      </c>
      <c r="AM5515">
        <v>1</v>
      </c>
      <c r="AN5515" t="str">
        <f>VLOOKUP(H5515,'Base Art'!$A:$AJ,36,FALSE)</f>
        <v>MOLINO CAÑUELAS S.A.C.I.F.I.A.</v>
      </c>
    </row>
    <row r="5516" spans="1:40" x14ac:dyDescent="0.25">
      <c r="A5516" s="212" t="s">
        <v>7819</v>
      </c>
      <c r="B5516" s="212">
        <v>1</v>
      </c>
      <c r="C5516" s="212" t="s">
        <v>7820</v>
      </c>
      <c r="D5516" s="212" t="s">
        <v>169</v>
      </c>
      <c r="E5516" s="212">
        <v>100</v>
      </c>
      <c r="F5516" s="212" t="s">
        <v>69</v>
      </c>
      <c r="G5516" s="212" t="s">
        <v>1112</v>
      </c>
      <c r="H5516" s="212">
        <v>5626</v>
      </c>
      <c r="I5516" s="212" t="s">
        <v>1113</v>
      </c>
      <c r="J5516" s="212">
        <v>1161</v>
      </c>
      <c r="K5516" s="212" t="s">
        <v>1114</v>
      </c>
      <c r="L5516" s="212" t="s">
        <v>1115</v>
      </c>
      <c r="M5516" s="212"/>
      <c r="N5516" s="212"/>
      <c r="O5516" s="212"/>
      <c r="P5516" s="212">
        <v>1073</v>
      </c>
      <c r="Q5516" s="212" t="s">
        <v>1116</v>
      </c>
      <c r="R5516" s="212" t="s">
        <v>1117</v>
      </c>
      <c r="S5516" s="212"/>
      <c r="T5516" s="212"/>
      <c r="U5516" s="212"/>
      <c r="V5516" s="212"/>
      <c r="W5516" s="212"/>
      <c r="X5516" s="212"/>
      <c r="Y5516" s="212">
        <v>1370</v>
      </c>
      <c r="Z5516" s="212" t="s">
        <v>400</v>
      </c>
      <c r="AA5516" s="212" t="s">
        <v>401</v>
      </c>
      <c r="AB5516" s="212">
        <v>4643.6450000000004</v>
      </c>
      <c r="AC5516" s="212">
        <v>5618.8109999999997</v>
      </c>
      <c r="AD5516" s="212">
        <v>1</v>
      </c>
      <c r="AE5516" s="212">
        <v>2</v>
      </c>
      <c r="AF5516" s="212">
        <v>3</v>
      </c>
      <c r="AG5516" s="212">
        <v>0</v>
      </c>
      <c r="AH5516" s="212">
        <v>13930.94</v>
      </c>
      <c r="AI5516" s="212">
        <v>16856.43</v>
      </c>
      <c r="AJ5516" s="212">
        <v>2</v>
      </c>
      <c r="AK5516" s="212">
        <v>1.5</v>
      </c>
      <c r="AL5516" s="212">
        <v>0</v>
      </c>
      <c r="AM5516">
        <v>1</v>
      </c>
      <c r="AN5516" t="str">
        <f>VLOOKUP(H5516,'Base Art'!$A:$AJ,36,FALSE)</f>
        <v>RPB SA</v>
      </c>
    </row>
    <row r="5517" spans="1:40" x14ac:dyDescent="0.25">
      <c r="A5517" s="212" t="s">
        <v>7819</v>
      </c>
      <c r="B5517" s="212">
        <v>1</v>
      </c>
      <c r="C5517" s="212" t="s">
        <v>7820</v>
      </c>
      <c r="D5517" s="212" t="s">
        <v>169</v>
      </c>
      <c r="E5517" s="212">
        <v>100</v>
      </c>
      <c r="F5517" s="212" t="s">
        <v>69</v>
      </c>
      <c r="G5517" s="212" t="s">
        <v>1118</v>
      </c>
      <c r="H5517" s="212">
        <v>5627</v>
      </c>
      <c r="I5517" s="212" t="s">
        <v>1119</v>
      </c>
      <c r="J5517" s="212">
        <v>1161</v>
      </c>
      <c r="K5517" s="212" t="s">
        <v>1114</v>
      </c>
      <c r="L5517" s="212" t="s">
        <v>1115</v>
      </c>
      <c r="M5517" s="212"/>
      <c r="N5517" s="212"/>
      <c r="O5517" s="212"/>
      <c r="P5517" s="212">
        <v>1073</v>
      </c>
      <c r="Q5517" s="212" t="s">
        <v>1116</v>
      </c>
      <c r="R5517" s="212" t="s">
        <v>1117</v>
      </c>
      <c r="S5517" s="212"/>
      <c r="T5517" s="212"/>
      <c r="U5517" s="212"/>
      <c r="V5517" s="212"/>
      <c r="W5517" s="212"/>
      <c r="X5517" s="212"/>
      <c r="Y5517" s="212">
        <v>1370</v>
      </c>
      <c r="Z5517" s="212" t="s">
        <v>400</v>
      </c>
      <c r="AA5517" s="212" t="s">
        <v>401</v>
      </c>
      <c r="AB5517" s="212">
        <v>0</v>
      </c>
      <c r="AC5517" s="212">
        <v>0</v>
      </c>
      <c r="AD5517" s="212">
        <v>0</v>
      </c>
      <c r="AE5517" s="212">
        <v>-2</v>
      </c>
      <c r="AF5517" s="212">
        <v>-2</v>
      </c>
      <c r="AG5517" s="212">
        <v>0</v>
      </c>
      <c r="AH5517" s="212">
        <v>0</v>
      </c>
      <c r="AI5517" s="212">
        <v>0</v>
      </c>
      <c r="AJ5517" s="212">
        <v>0</v>
      </c>
      <c r="AK5517" s="212">
        <v>0</v>
      </c>
      <c r="AL5517" s="212">
        <v>0</v>
      </c>
      <c r="AM5517">
        <v>1</v>
      </c>
      <c r="AN5517" t="str">
        <f>VLOOKUP(H5517,'Base Art'!$A:$AJ,36,FALSE)</f>
        <v>RPB SA</v>
      </c>
    </row>
    <row r="5518" spans="1:40" x14ac:dyDescent="0.25">
      <c r="A5518" s="212" t="s">
        <v>7819</v>
      </c>
      <c r="B5518" s="212">
        <v>1</v>
      </c>
      <c r="C5518" s="212" t="s">
        <v>7820</v>
      </c>
      <c r="D5518" s="212" t="s">
        <v>169</v>
      </c>
      <c r="E5518" s="212">
        <v>100</v>
      </c>
      <c r="F5518" s="212" t="s">
        <v>69</v>
      </c>
      <c r="G5518" s="212" t="s">
        <v>616</v>
      </c>
      <c r="H5518" s="212">
        <v>5629</v>
      </c>
      <c r="I5518" s="212" t="s">
        <v>617</v>
      </c>
      <c r="J5518" s="212">
        <v>1449</v>
      </c>
      <c r="K5518" s="212" t="s">
        <v>618</v>
      </c>
      <c r="L5518" s="212" t="s">
        <v>619</v>
      </c>
      <c r="M5518" s="212"/>
      <c r="N5518" s="212"/>
      <c r="O5518" s="212"/>
      <c r="P5518" s="212"/>
      <c r="Q5518" s="212"/>
      <c r="R5518" s="212"/>
      <c r="S5518" s="212"/>
      <c r="T5518" s="212"/>
      <c r="U5518" s="212"/>
      <c r="V5518" s="212"/>
      <c r="W5518" s="212"/>
      <c r="X5518" s="212"/>
      <c r="Y5518" s="212">
        <v>1370</v>
      </c>
      <c r="Z5518" s="212" t="s">
        <v>400</v>
      </c>
      <c r="AA5518" s="212" t="s">
        <v>401</v>
      </c>
      <c r="AB5518" s="212">
        <v>9400.4889999999996</v>
      </c>
      <c r="AC5518" s="212">
        <v>11374.59</v>
      </c>
      <c r="AD5518" s="212">
        <v>0.75</v>
      </c>
      <c r="AE5518" s="212">
        <v>0</v>
      </c>
      <c r="AF5518" s="212">
        <v>0.75</v>
      </c>
      <c r="AG5518" s="212">
        <v>0</v>
      </c>
      <c r="AH5518" s="212">
        <v>7050.37</v>
      </c>
      <c r="AI5518" s="212">
        <v>8530.94</v>
      </c>
      <c r="AJ5518" s="212">
        <v>1</v>
      </c>
      <c r="AK5518" s="212">
        <v>0.75</v>
      </c>
      <c r="AL5518" s="212">
        <v>0</v>
      </c>
      <c r="AM5518">
        <v>1</v>
      </c>
      <c r="AN5518" t="str">
        <f>VLOOKUP(H5518,'Base Art'!$A:$AJ,36,FALSE)</f>
        <v>RPB SA</v>
      </c>
    </row>
    <row r="5519" spans="1:40" x14ac:dyDescent="0.25">
      <c r="A5519" s="212" t="s">
        <v>7819</v>
      </c>
      <c r="B5519" s="212">
        <v>1</v>
      </c>
      <c r="C5519" s="212" t="s">
        <v>7820</v>
      </c>
      <c r="D5519" s="212" t="s">
        <v>169</v>
      </c>
      <c r="E5519" s="212">
        <v>100</v>
      </c>
      <c r="F5519" s="212" t="s">
        <v>69</v>
      </c>
      <c r="G5519" s="212" t="s">
        <v>620</v>
      </c>
      <c r="H5519" s="212">
        <v>5630</v>
      </c>
      <c r="I5519" s="212" t="s">
        <v>621</v>
      </c>
      <c r="J5519" s="212">
        <v>1449</v>
      </c>
      <c r="K5519" s="212" t="s">
        <v>618</v>
      </c>
      <c r="L5519" s="212" t="s">
        <v>619</v>
      </c>
      <c r="M5519" s="212"/>
      <c r="N5519" s="212"/>
      <c r="O5519" s="212"/>
      <c r="P5519" s="212"/>
      <c r="Q5519" s="212"/>
      <c r="R5519" s="212"/>
      <c r="S5519" s="212"/>
      <c r="T5519" s="212"/>
      <c r="U5519" s="212"/>
      <c r="V5519" s="212"/>
      <c r="W5519" s="212"/>
      <c r="X5519" s="212"/>
      <c r="Y5519" s="212">
        <v>1370</v>
      </c>
      <c r="Z5519" s="212" t="s">
        <v>400</v>
      </c>
      <c r="AA5519" s="212" t="s">
        <v>401</v>
      </c>
      <c r="AB5519" s="212">
        <v>7476.3180000000002</v>
      </c>
      <c r="AC5519" s="212">
        <v>9046.3459999999995</v>
      </c>
      <c r="AD5519" s="212">
        <v>1.6667000000000001</v>
      </c>
      <c r="AE5519" s="212">
        <v>0</v>
      </c>
      <c r="AF5519" s="212">
        <v>1.6667000000000001</v>
      </c>
      <c r="AG5519" s="212">
        <v>0</v>
      </c>
      <c r="AH5519" s="212">
        <v>12460.53</v>
      </c>
      <c r="AI5519" s="212">
        <v>15077.24</v>
      </c>
      <c r="AJ5519" s="212">
        <v>2</v>
      </c>
      <c r="AK5519" s="212">
        <v>0.83</v>
      </c>
      <c r="AL5519" s="212">
        <v>0</v>
      </c>
      <c r="AM5519">
        <v>1</v>
      </c>
      <c r="AN5519" t="str">
        <f>VLOOKUP(H5519,'Base Art'!$A:$AJ,36,FALSE)</f>
        <v>RPB SA</v>
      </c>
    </row>
    <row r="5520" spans="1:40" x14ac:dyDescent="0.25">
      <c r="A5520" s="212" t="s">
        <v>7819</v>
      </c>
      <c r="B5520" s="212">
        <v>1</v>
      </c>
      <c r="C5520" s="212" t="s">
        <v>7820</v>
      </c>
      <c r="D5520" s="212" t="s">
        <v>169</v>
      </c>
      <c r="E5520" s="212">
        <v>100</v>
      </c>
      <c r="F5520" s="212" t="s">
        <v>69</v>
      </c>
      <c r="G5520" s="212" t="s">
        <v>1120</v>
      </c>
      <c r="H5520" s="212">
        <v>5679</v>
      </c>
      <c r="I5520" s="212" t="s">
        <v>1121</v>
      </c>
      <c r="J5520" s="212">
        <v>1413</v>
      </c>
      <c r="K5520" s="212" t="s">
        <v>334</v>
      </c>
      <c r="L5520" s="212" t="s">
        <v>335</v>
      </c>
      <c r="M5520" s="212"/>
      <c r="N5520" s="212"/>
      <c r="O5520" s="212"/>
      <c r="P5520" s="212"/>
      <c r="Q5520" s="212"/>
      <c r="R5520" s="212"/>
      <c r="S5520" s="212"/>
      <c r="T5520" s="212"/>
      <c r="U5520" s="212"/>
      <c r="V5520" s="212"/>
      <c r="W5520" s="212"/>
      <c r="X5520" s="212"/>
      <c r="Y5520" s="212">
        <v>1374</v>
      </c>
      <c r="Z5520" s="212" t="s">
        <v>336</v>
      </c>
      <c r="AA5520" s="212" t="s">
        <v>337</v>
      </c>
      <c r="AB5520" s="212">
        <v>73475.876000000004</v>
      </c>
      <c r="AC5520" s="212">
        <v>88905.815000000002</v>
      </c>
      <c r="AD5520" s="212">
        <v>0.1</v>
      </c>
      <c r="AE5520" s="212">
        <v>0</v>
      </c>
      <c r="AF5520" s="212">
        <v>0.1</v>
      </c>
      <c r="AG5520" s="212">
        <v>0</v>
      </c>
      <c r="AH5520" s="212">
        <v>7347.59</v>
      </c>
      <c r="AI5520" s="212">
        <v>8890.58</v>
      </c>
      <c r="AJ5520" s="212">
        <v>0</v>
      </c>
      <c r="AK5520" s="212">
        <v>0</v>
      </c>
      <c r="AL5520" s="212">
        <v>0</v>
      </c>
      <c r="AM5520">
        <v>1</v>
      </c>
      <c r="AN5520" t="str">
        <f>VLOOKUP(H5520,'Base Art'!$A:$AJ,36,FALSE)</f>
        <v>ARCOR S.A.I.C.</v>
      </c>
    </row>
    <row r="5521" spans="1:40" x14ac:dyDescent="0.25">
      <c r="A5521" s="212" t="s">
        <v>7819</v>
      </c>
      <c r="B5521" s="212">
        <v>1</v>
      </c>
      <c r="C5521" s="212" t="s">
        <v>7820</v>
      </c>
      <c r="D5521" s="212" t="s">
        <v>169</v>
      </c>
      <c r="E5521" s="212">
        <v>100</v>
      </c>
      <c r="F5521" s="212" t="s">
        <v>69</v>
      </c>
      <c r="G5521" s="212" t="s">
        <v>632</v>
      </c>
      <c r="H5521" s="212">
        <v>5723</v>
      </c>
      <c r="I5521" s="212" t="s">
        <v>633</v>
      </c>
      <c r="J5521" s="212">
        <v>1450</v>
      </c>
      <c r="K5521" s="212" t="s">
        <v>634</v>
      </c>
      <c r="L5521" s="212" t="s">
        <v>635</v>
      </c>
      <c r="M5521" s="212"/>
      <c r="N5521" s="212"/>
      <c r="O5521" s="212"/>
      <c r="P5521" s="212">
        <v>1077</v>
      </c>
      <c r="Q5521" s="212" t="s">
        <v>636</v>
      </c>
      <c r="R5521" s="212" t="s">
        <v>637</v>
      </c>
      <c r="S5521" s="212"/>
      <c r="T5521" s="212"/>
      <c r="U5521" s="212"/>
      <c r="V5521" s="212"/>
      <c r="W5521" s="212"/>
      <c r="X5521" s="212"/>
      <c r="Y5521" s="212">
        <v>1370</v>
      </c>
      <c r="Z5521" s="212" t="s">
        <v>400</v>
      </c>
      <c r="AA5521" s="212" t="s">
        <v>401</v>
      </c>
      <c r="AB5521" s="212">
        <v>5531.46</v>
      </c>
      <c r="AC5521" s="212">
        <v>6693.067</v>
      </c>
      <c r="AD5521" s="212">
        <v>2</v>
      </c>
      <c r="AE5521" s="212">
        <v>0</v>
      </c>
      <c r="AF5521" s="212">
        <v>2</v>
      </c>
      <c r="AG5521" s="212">
        <v>0</v>
      </c>
      <c r="AH5521" s="212">
        <v>11062.92</v>
      </c>
      <c r="AI5521" s="212">
        <v>13386.13</v>
      </c>
      <c r="AJ5521" s="212">
        <v>1</v>
      </c>
      <c r="AK5521" s="212">
        <v>2</v>
      </c>
      <c r="AL5521" s="212">
        <v>0</v>
      </c>
      <c r="AM5521">
        <v>1</v>
      </c>
      <c r="AN5521" t="str">
        <f>VLOOKUP(H5521,'Base Art'!$A:$AJ,36,FALSE)</f>
        <v>RPB SA</v>
      </c>
    </row>
    <row r="5522" spans="1:40" x14ac:dyDescent="0.25">
      <c r="A5522" s="212" t="s">
        <v>7819</v>
      </c>
      <c r="B5522" s="212">
        <v>1</v>
      </c>
      <c r="C5522" s="212" t="s">
        <v>7820</v>
      </c>
      <c r="D5522" s="212" t="s">
        <v>169</v>
      </c>
      <c r="E5522" s="212">
        <v>100</v>
      </c>
      <c r="F5522" s="212" t="s">
        <v>69</v>
      </c>
      <c r="G5522" s="212" t="s">
        <v>638</v>
      </c>
      <c r="H5522" s="212">
        <v>5761</v>
      </c>
      <c r="I5522" s="212" t="s">
        <v>639</v>
      </c>
      <c r="J5522" s="212">
        <v>1450</v>
      </c>
      <c r="K5522" s="212" t="s">
        <v>634</v>
      </c>
      <c r="L5522" s="212" t="s">
        <v>635</v>
      </c>
      <c r="M5522" s="212"/>
      <c r="N5522" s="212"/>
      <c r="O5522" s="212"/>
      <c r="P5522" s="212">
        <v>1077</v>
      </c>
      <c r="Q5522" s="212" t="s">
        <v>636</v>
      </c>
      <c r="R5522" s="212" t="s">
        <v>637</v>
      </c>
      <c r="S5522" s="212"/>
      <c r="T5522" s="212"/>
      <c r="U5522" s="212"/>
      <c r="V5522" s="212"/>
      <c r="W5522" s="212"/>
      <c r="X5522" s="212"/>
      <c r="Y5522" s="212">
        <v>1370</v>
      </c>
      <c r="Z5522" s="212" t="s">
        <v>400</v>
      </c>
      <c r="AA5522" s="212" t="s">
        <v>401</v>
      </c>
      <c r="AB5522" s="212">
        <v>5531.46</v>
      </c>
      <c r="AC5522" s="212">
        <v>6693.067</v>
      </c>
      <c r="AD5522" s="212">
        <v>2</v>
      </c>
      <c r="AE5522" s="212">
        <v>0</v>
      </c>
      <c r="AF5522" s="212">
        <v>2</v>
      </c>
      <c r="AG5522" s="212">
        <v>0</v>
      </c>
      <c r="AH5522" s="212">
        <v>11062.92</v>
      </c>
      <c r="AI5522" s="212">
        <v>13386.13</v>
      </c>
      <c r="AJ5522" s="212">
        <v>0</v>
      </c>
      <c r="AK5522" s="212">
        <v>0</v>
      </c>
      <c r="AL5522" s="212">
        <v>0</v>
      </c>
      <c r="AM5522">
        <v>1</v>
      </c>
      <c r="AN5522" t="str">
        <f>VLOOKUP(H5522,'Base Art'!$A:$AJ,36,FALSE)</f>
        <v>RPB SA</v>
      </c>
    </row>
    <row r="5523" spans="1:40" x14ac:dyDescent="0.25">
      <c r="A5523" s="212" t="s">
        <v>7819</v>
      </c>
      <c r="B5523" s="212">
        <v>1</v>
      </c>
      <c r="C5523" s="212" t="s">
        <v>7820</v>
      </c>
      <c r="D5523" s="212" t="s">
        <v>169</v>
      </c>
      <c r="E5523" s="212">
        <v>100</v>
      </c>
      <c r="F5523" s="212" t="s">
        <v>69</v>
      </c>
      <c r="G5523" s="212" t="s">
        <v>1473</v>
      </c>
      <c r="H5523" s="212">
        <v>5775</v>
      </c>
      <c r="I5523" s="212" t="s">
        <v>1474</v>
      </c>
      <c r="J5523" s="212"/>
      <c r="K5523" s="212"/>
      <c r="L5523" s="212"/>
      <c r="M5523" s="212"/>
      <c r="N5523" s="212"/>
      <c r="O5523" s="212"/>
      <c r="P5523" s="212"/>
      <c r="Q5523" s="212"/>
      <c r="R5523" s="212"/>
      <c r="S5523" s="212"/>
      <c r="T5523" s="212"/>
      <c r="U5523" s="212"/>
      <c r="V5523" s="212"/>
      <c r="W5523" s="212"/>
      <c r="X5523" s="212"/>
      <c r="Y5523" s="212">
        <v>1374</v>
      </c>
      <c r="Z5523" s="212" t="s">
        <v>336</v>
      </c>
      <c r="AA5523" s="212" t="s">
        <v>337</v>
      </c>
      <c r="AB5523" s="212">
        <v>4074.645</v>
      </c>
      <c r="AC5523" s="212">
        <v>4930.3190000000004</v>
      </c>
      <c r="AD5523" s="212">
        <v>8.3299999999999999E-2</v>
      </c>
      <c r="AE5523" s="212">
        <v>-8.3299999999999999E-2</v>
      </c>
      <c r="AF5523" s="212">
        <v>0</v>
      </c>
      <c r="AG5523" s="212">
        <v>0</v>
      </c>
      <c r="AH5523" s="212">
        <v>4074.64</v>
      </c>
      <c r="AI5523" s="212">
        <v>4930.32</v>
      </c>
      <c r="AJ5523" s="212">
        <v>1</v>
      </c>
      <c r="AK5523" s="212">
        <v>0</v>
      </c>
      <c r="AL5523" s="212">
        <v>0</v>
      </c>
      <c r="AM5523">
        <v>1</v>
      </c>
      <c r="AN5523" t="str">
        <f>VLOOKUP(H5523,'Base Art'!$A:$AJ,36,FALSE)</f>
        <v>LHERITIER ARGENTINA S.A.</v>
      </c>
    </row>
    <row r="5524" spans="1:40" x14ac:dyDescent="0.25">
      <c r="A5524" s="212" t="s">
        <v>7819</v>
      </c>
      <c r="B5524" s="212">
        <v>1</v>
      </c>
      <c r="C5524" s="212" t="s">
        <v>7820</v>
      </c>
      <c r="D5524" s="212" t="s">
        <v>169</v>
      </c>
      <c r="E5524" s="212">
        <v>100</v>
      </c>
      <c r="F5524" s="212" t="s">
        <v>69</v>
      </c>
      <c r="G5524" s="212" t="s">
        <v>648</v>
      </c>
      <c r="H5524" s="212">
        <v>5816</v>
      </c>
      <c r="I5524" s="212" t="s">
        <v>649</v>
      </c>
      <c r="J5524" s="212">
        <v>1450</v>
      </c>
      <c r="K5524" s="212" t="s">
        <v>634</v>
      </c>
      <c r="L5524" s="212" t="s">
        <v>635</v>
      </c>
      <c r="M5524" s="212"/>
      <c r="N5524" s="212"/>
      <c r="O5524" s="212"/>
      <c r="P5524" s="212">
        <v>1077</v>
      </c>
      <c r="Q5524" s="212" t="s">
        <v>636</v>
      </c>
      <c r="R5524" s="212" t="s">
        <v>637</v>
      </c>
      <c r="S5524" s="212"/>
      <c r="T5524" s="212"/>
      <c r="U5524" s="212"/>
      <c r="V5524" s="212"/>
      <c r="W5524" s="212"/>
      <c r="X5524" s="212"/>
      <c r="Y5524" s="212">
        <v>1370</v>
      </c>
      <c r="Z5524" s="212" t="s">
        <v>400</v>
      </c>
      <c r="AA5524" s="212" t="s">
        <v>401</v>
      </c>
      <c r="AB5524" s="212">
        <v>5531.46</v>
      </c>
      <c r="AC5524" s="212">
        <v>6693.067</v>
      </c>
      <c r="AD5524" s="212">
        <v>0.5</v>
      </c>
      <c r="AE5524" s="212">
        <v>0</v>
      </c>
      <c r="AF5524" s="212">
        <v>0.5</v>
      </c>
      <c r="AG5524" s="212">
        <v>0</v>
      </c>
      <c r="AH5524" s="212">
        <v>2765.73</v>
      </c>
      <c r="AI5524" s="212">
        <v>3346.53</v>
      </c>
      <c r="AJ5524" s="212">
        <v>1</v>
      </c>
      <c r="AK5524" s="212">
        <v>0.5</v>
      </c>
      <c r="AL5524" s="212">
        <v>0</v>
      </c>
      <c r="AM5524">
        <v>1</v>
      </c>
      <c r="AN5524" t="str">
        <f>VLOOKUP(H5524,'Base Art'!$A:$AJ,36,FALSE)</f>
        <v>RPB SA</v>
      </c>
    </row>
    <row r="5525" spans="1:40" x14ac:dyDescent="0.25">
      <c r="A5525" s="212" t="s">
        <v>7819</v>
      </c>
      <c r="B5525" s="212">
        <v>1</v>
      </c>
      <c r="C5525" s="212" t="s">
        <v>7820</v>
      </c>
      <c r="D5525" s="212" t="s">
        <v>169</v>
      </c>
      <c r="E5525" s="212">
        <v>100</v>
      </c>
      <c r="F5525" s="212" t="s">
        <v>69</v>
      </c>
      <c r="G5525" s="212" t="s">
        <v>654</v>
      </c>
      <c r="H5525" s="212">
        <v>6107</v>
      </c>
      <c r="I5525" s="212" t="s">
        <v>655</v>
      </c>
      <c r="J5525" s="212">
        <v>1316</v>
      </c>
      <c r="K5525" s="212" t="s">
        <v>656</v>
      </c>
      <c r="L5525" s="212" t="s">
        <v>657</v>
      </c>
      <c r="M5525" s="212"/>
      <c r="N5525" s="212"/>
      <c r="O5525" s="212"/>
      <c r="P5525" s="212"/>
      <c r="Q5525" s="212"/>
      <c r="R5525" s="212"/>
      <c r="S5525" s="212"/>
      <c r="T5525" s="212"/>
      <c r="U5525" s="212"/>
      <c r="V5525" s="212"/>
      <c r="W5525" s="212"/>
      <c r="X5525" s="212"/>
      <c r="Y5525" s="212">
        <v>1374</v>
      </c>
      <c r="Z5525" s="212" t="s">
        <v>336</v>
      </c>
      <c r="AA5525" s="212" t="s">
        <v>337</v>
      </c>
      <c r="AB5525" s="212">
        <v>205963.63</v>
      </c>
      <c r="AC5525" s="212">
        <v>249215.965</v>
      </c>
      <c r="AD5525" s="212">
        <v>3.3300000000000003E-2</v>
      </c>
      <c r="AE5525" s="212">
        <v>0</v>
      </c>
      <c r="AF5525" s="212">
        <v>3.3300000000000003E-2</v>
      </c>
      <c r="AG5525" s="212">
        <v>0</v>
      </c>
      <c r="AH5525" s="212">
        <v>6865.45</v>
      </c>
      <c r="AI5525" s="212">
        <v>8307.2000000000007</v>
      </c>
      <c r="AJ5525" s="212">
        <v>0</v>
      </c>
      <c r="AK5525" s="212">
        <v>0</v>
      </c>
      <c r="AL5525" s="212">
        <v>0</v>
      </c>
      <c r="AM5525">
        <v>1</v>
      </c>
      <c r="AN5525" t="str">
        <f>VLOOKUP(H5525,'Base Art'!$A:$AJ,36,FALSE)</f>
        <v>MONDELEZ ARGENTINA S.A.</v>
      </c>
    </row>
    <row r="5526" spans="1:40" x14ac:dyDescent="0.25">
      <c r="A5526" s="212" t="s">
        <v>7819</v>
      </c>
      <c r="B5526" s="212">
        <v>1</v>
      </c>
      <c r="C5526" s="212" t="s">
        <v>7820</v>
      </c>
      <c r="D5526" s="212" t="s">
        <v>169</v>
      </c>
      <c r="E5526" s="212">
        <v>100</v>
      </c>
      <c r="F5526" s="212" t="s">
        <v>69</v>
      </c>
      <c r="G5526" s="212" t="s">
        <v>664</v>
      </c>
      <c r="H5526" s="212">
        <v>6180</v>
      </c>
      <c r="I5526" s="212" t="s">
        <v>665</v>
      </c>
      <c r="J5526" s="212">
        <v>1454</v>
      </c>
      <c r="K5526" s="212" t="s">
        <v>660</v>
      </c>
      <c r="L5526" s="212" t="s">
        <v>661</v>
      </c>
      <c r="M5526" s="212"/>
      <c r="N5526" s="212"/>
      <c r="O5526" s="212"/>
      <c r="P5526" s="212">
        <v>1075</v>
      </c>
      <c r="Q5526" s="212" t="s">
        <v>662</v>
      </c>
      <c r="R5526" s="212" t="s">
        <v>663</v>
      </c>
      <c r="S5526" s="212"/>
      <c r="T5526" s="212"/>
      <c r="U5526" s="212"/>
      <c r="V5526" s="212"/>
      <c r="W5526" s="212"/>
      <c r="X5526" s="212"/>
      <c r="Y5526" s="212">
        <v>1370</v>
      </c>
      <c r="Z5526" s="212" t="s">
        <v>400</v>
      </c>
      <c r="AA5526" s="212" t="s">
        <v>401</v>
      </c>
      <c r="AB5526" s="212">
        <v>10065.239</v>
      </c>
      <c r="AC5526" s="212">
        <v>12178.931</v>
      </c>
      <c r="AD5526" s="212">
        <v>0.125</v>
      </c>
      <c r="AE5526" s="212">
        <v>0</v>
      </c>
      <c r="AF5526" s="212">
        <v>0.125</v>
      </c>
      <c r="AG5526" s="212">
        <v>0</v>
      </c>
      <c r="AH5526" s="212">
        <v>1258.1500000000001</v>
      </c>
      <c r="AI5526" s="212">
        <v>1522.37</v>
      </c>
      <c r="AJ5526" s="212">
        <v>1</v>
      </c>
      <c r="AK5526" s="212">
        <v>0.13</v>
      </c>
      <c r="AL5526" s="212">
        <v>0</v>
      </c>
      <c r="AM5526">
        <v>1</v>
      </c>
      <c r="AN5526" t="str">
        <f>VLOOKUP(H5526,'Base Art'!$A:$AJ,36,FALSE)</f>
        <v>RPB SA</v>
      </c>
    </row>
    <row r="5527" spans="1:40" x14ac:dyDescent="0.25">
      <c r="A5527" s="212" t="s">
        <v>7819</v>
      </c>
      <c r="B5527" s="212">
        <v>1</v>
      </c>
      <c r="C5527" s="212" t="s">
        <v>7820</v>
      </c>
      <c r="D5527" s="212" t="s">
        <v>169</v>
      </c>
      <c r="E5527" s="212">
        <v>100</v>
      </c>
      <c r="F5527" s="212" t="s">
        <v>69</v>
      </c>
      <c r="G5527" s="212" t="s">
        <v>668</v>
      </c>
      <c r="H5527" s="212">
        <v>6183</v>
      </c>
      <c r="I5527" s="212" t="s">
        <v>669</v>
      </c>
      <c r="J5527" s="212">
        <v>1454</v>
      </c>
      <c r="K5527" s="212" t="s">
        <v>660</v>
      </c>
      <c r="L5527" s="212" t="s">
        <v>661</v>
      </c>
      <c r="M5527" s="212"/>
      <c r="N5527" s="212"/>
      <c r="O5527" s="212"/>
      <c r="P5527" s="212">
        <v>1075</v>
      </c>
      <c r="Q5527" s="212" t="s">
        <v>662</v>
      </c>
      <c r="R5527" s="212" t="s">
        <v>663</v>
      </c>
      <c r="S5527" s="212"/>
      <c r="T5527" s="212"/>
      <c r="U5527" s="212"/>
      <c r="V5527" s="212"/>
      <c r="W5527" s="212"/>
      <c r="X5527" s="212"/>
      <c r="Y5527" s="212">
        <v>1370</v>
      </c>
      <c r="Z5527" s="212" t="s">
        <v>400</v>
      </c>
      <c r="AA5527" s="212" t="s">
        <v>401</v>
      </c>
      <c r="AB5527" s="212">
        <v>10065.239</v>
      </c>
      <c r="AC5527" s="212">
        <v>12178.931</v>
      </c>
      <c r="AD5527" s="212">
        <v>0.125</v>
      </c>
      <c r="AE5527" s="212">
        <v>0</v>
      </c>
      <c r="AF5527" s="212">
        <v>0.125</v>
      </c>
      <c r="AG5527" s="212">
        <v>0</v>
      </c>
      <c r="AH5527" s="212">
        <v>1258.1500000000001</v>
      </c>
      <c r="AI5527" s="212">
        <v>1522.37</v>
      </c>
      <c r="AJ5527" s="212">
        <v>1</v>
      </c>
      <c r="AK5527" s="212">
        <v>0.13</v>
      </c>
      <c r="AL5527" s="212">
        <v>0</v>
      </c>
      <c r="AM5527">
        <v>1</v>
      </c>
      <c r="AN5527" t="str">
        <f>VLOOKUP(H5527,'Base Art'!$A:$AJ,36,FALSE)</f>
        <v>RPB SA</v>
      </c>
    </row>
    <row r="5528" spans="1:40" x14ac:dyDescent="0.25">
      <c r="A5528" s="212" t="s">
        <v>7819</v>
      </c>
      <c r="B5528" s="212">
        <v>1</v>
      </c>
      <c r="C5528" s="212" t="s">
        <v>7820</v>
      </c>
      <c r="D5528" s="212" t="s">
        <v>169</v>
      </c>
      <c r="E5528" s="212">
        <v>100</v>
      </c>
      <c r="F5528" s="212" t="s">
        <v>69</v>
      </c>
      <c r="G5528" s="212" t="s">
        <v>686</v>
      </c>
      <c r="H5528" s="212">
        <v>6201</v>
      </c>
      <c r="I5528" s="212" t="s">
        <v>687</v>
      </c>
      <c r="J5528" s="212">
        <v>1454</v>
      </c>
      <c r="K5528" s="212" t="s">
        <v>660</v>
      </c>
      <c r="L5528" s="212" t="s">
        <v>661</v>
      </c>
      <c r="M5528" s="212"/>
      <c r="N5528" s="212"/>
      <c r="O5528" s="212"/>
      <c r="P5528" s="212">
        <v>1214</v>
      </c>
      <c r="Q5528" s="212" t="s">
        <v>688</v>
      </c>
      <c r="R5528" s="212" t="s">
        <v>689</v>
      </c>
      <c r="S5528" s="212"/>
      <c r="T5528" s="212"/>
      <c r="U5528" s="212"/>
      <c r="V5528" s="212"/>
      <c r="W5528" s="212"/>
      <c r="X5528" s="212"/>
      <c r="Y5528" s="212">
        <v>1370</v>
      </c>
      <c r="Z5528" s="212" t="s">
        <v>400</v>
      </c>
      <c r="AA5528" s="212" t="s">
        <v>401</v>
      </c>
      <c r="AB5528" s="212">
        <v>4364.3639999999996</v>
      </c>
      <c r="AC5528" s="212">
        <v>5280.88</v>
      </c>
      <c r="AD5528" s="212">
        <v>2</v>
      </c>
      <c r="AE5528" s="212">
        <v>0</v>
      </c>
      <c r="AF5528" s="212">
        <v>2</v>
      </c>
      <c r="AG5528" s="212">
        <v>0</v>
      </c>
      <c r="AH5528" s="212">
        <v>8728.73</v>
      </c>
      <c r="AI5528" s="212">
        <v>10561.76</v>
      </c>
      <c r="AJ5528" s="212">
        <v>0</v>
      </c>
      <c r="AK5528" s="212">
        <v>0</v>
      </c>
      <c r="AL5528" s="212">
        <v>0</v>
      </c>
      <c r="AM5528">
        <v>1</v>
      </c>
      <c r="AN5528" t="str">
        <f>VLOOKUP(H5528,'Base Art'!$A:$AJ,36,FALSE)</f>
        <v>RPB SA</v>
      </c>
    </row>
    <row r="5529" spans="1:40" x14ac:dyDescent="0.25">
      <c r="A5529" s="212" t="s">
        <v>7819</v>
      </c>
      <c r="B5529" s="212">
        <v>1</v>
      </c>
      <c r="C5529" s="212" t="s">
        <v>7820</v>
      </c>
      <c r="D5529" s="212" t="s">
        <v>169</v>
      </c>
      <c r="E5529" s="212">
        <v>100</v>
      </c>
      <c r="F5529" s="212" t="s">
        <v>69</v>
      </c>
      <c r="G5529" s="212" t="s">
        <v>690</v>
      </c>
      <c r="H5529" s="212">
        <v>6208</v>
      </c>
      <c r="I5529" s="212" t="s">
        <v>691</v>
      </c>
      <c r="J5529" s="212">
        <v>1454</v>
      </c>
      <c r="K5529" s="212" t="s">
        <v>660</v>
      </c>
      <c r="L5529" s="212" t="s">
        <v>661</v>
      </c>
      <c r="M5529" s="212"/>
      <c r="N5529" s="212"/>
      <c r="O5529" s="212"/>
      <c r="P5529" s="212">
        <v>1075</v>
      </c>
      <c r="Q5529" s="212" t="s">
        <v>662</v>
      </c>
      <c r="R5529" s="212" t="s">
        <v>663</v>
      </c>
      <c r="S5529" s="212"/>
      <c r="T5529" s="212"/>
      <c r="U5529" s="212"/>
      <c r="V5529" s="212"/>
      <c r="W5529" s="212"/>
      <c r="X5529" s="212"/>
      <c r="Y5529" s="212">
        <v>1370</v>
      </c>
      <c r="Z5529" s="212" t="s">
        <v>400</v>
      </c>
      <c r="AA5529" s="212" t="s">
        <v>401</v>
      </c>
      <c r="AB5529" s="212">
        <v>10739.123</v>
      </c>
      <c r="AC5529" s="212">
        <v>12994.335999999999</v>
      </c>
      <c r="AD5529" s="212">
        <v>1.25</v>
      </c>
      <c r="AE5529" s="212">
        <v>0</v>
      </c>
      <c r="AF5529" s="212">
        <v>1.25</v>
      </c>
      <c r="AG5529" s="212">
        <v>0</v>
      </c>
      <c r="AH5529" s="212">
        <v>13423.9</v>
      </c>
      <c r="AI5529" s="212">
        <v>16242.92</v>
      </c>
      <c r="AJ5529" s="212">
        <v>1</v>
      </c>
      <c r="AK5529" s="212">
        <v>1.25</v>
      </c>
      <c r="AL5529" s="212">
        <v>0</v>
      </c>
      <c r="AM5529">
        <v>1</v>
      </c>
      <c r="AN5529" t="str">
        <f>VLOOKUP(H5529,'Base Art'!$A:$AJ,36,FALSE)</f>
        <v>RPB SA</v>
      </c>
    </row>
    <row r="5530" spans="1:40" x14ac:dyDescent="0.25">
      <c r="A5530" s="212" t="s">
        <v>7819</v>
      </c>
      <c r="B5530" s="212">
        <v>1</v>
      </c>
      <c r="C5530" s="212" t="s">
        <v>7820</v>
      </c>
      <c r="D5530" s="212" t="s">
        <v>169</v>
      </c>
      <c r="E5530" s="212">
        <v>100</v>
      </c>
      <c r="F5530" s="212" t="s">
        <v>69</v>
      </c>
      <c r="G5530" s="212" t="s">
        <v>692</v>
      </c>
      <c r="H5530" s="212">
        <v>6209</v>
      </c>
      <c r="I5530" s="212" t="s">
        <v>693</v>
      </c>
      <c r="J5530" s="212">
        <v>1454</v>
      </c>
      <c r="K5530" s="212" t="s">
        <v>660</v>
      </c>
      <c r="L5530" s="212" t="s">
        <v>661</v>
      </c>
      <c r="M5530" s="212"/>
      <c r="N5530" s="212"/>
      <c r="O5530" s="212"/>
      <c r="P5530" s="212">
        <v>1074</v>
      </c>
      <c r="Q5530" s="212" t="s">
        <v>674</v>
      </c>
      <c r="R5530" s="212" t="s">
        <v>675</v>
      </c>
      <c r="S5530" s="212"/>
      <c r="T5530" s="212"/>
      <c r="U5530" s="212"/>
      <c r="V5530" s="212"/>
      <c r="W5530" s="212"/>
      <c r="X5530" s="212"/>
      <c r="Y5530" s="212">
        <v>1370</v>
      </c>
      <c r="Z5530" s="212" t="s">
        <v>400</v>
      </c>
      <c r="AA5530" s="212" t="s">
        <v>401</v>
      </c>
      <c r="AB5530" s="212">
        <v>6687.6469999999999</v>
      </c>
      <c r="AC5530" s="212">
        <v>8092.0529999999999</v>
      </c>
      <c r="AD5530" s="212">
        <v>2.6667000000000001</v>
      </c>
      <c r="AE5530" s="212">
        <v>0</v>
      </c>
      <c r="AF5530" s="212">
        <v>2.6667000000000001</v>
      </c>
      <c r="AG5530" s="212">
        <v>0</v>
      </c>
      <c r="AH5530" s="212">
        <v>17833.72</v>
      </c>
      <c r="AI5530" s="212">
        <v>21578.81</v>
      </c>
      <c r="AJ5530" s="212">
        <v>1</v>
      </c>
      <c r="AK5530" s="212">
        <v>2.67</v>
      </c>
      <c r="AL5530" s="212">
        <v>0</v>
      </c>
      <c r="AM5530">
        <v>1</v>
      </c>
      <c r="AN5530" t="str">
        <f>VLOOKUP(H5530,'Base Art'!$A:$AJ,36,FALSE)</f>
        <v>RPB SA</v>
      </c>
    </row>
    <row r="5531" spans="1:40" x14ac:dyDescent="0.25">
      <c r="A5531" s="212" t="s">
        <v>7819</v>
      </c>
      <c r="B5531" s="212">
        <v>1</v>
      </c>
      <c r="C5531" s="212" t="s">
        <v>7820</v>
      </c>
      <c r="D5531" s="212" t="s">
        <v>169</v>
      </c>
      <c r="E5531" s="212">
        <v>100</v>
      </c>
      <c r="F5531" s="212" t="s">
        <v>69</v>
      </c>
      <c r="G5531" s="212" t="s">
        <v>1217</v>
      </c>
      <c r="H5531" s="212">
        <v>6226</v>
      </c>
      <c r="I5531" s="212" t="s">
        <v>1218</v>
      </c>
      <c r="J5531" s="212">
        <v>1463</v>
      </c>
      <c r="K5531" s="212" t="s">
        <v>696</v>
      </c>
      <c r="L5531" s="212" t="s">
        <v>697</v>
      </c>
      <c r="M5531" s="212"/>
      <c r="N5531" s="212"/>
      <c r="O5531" s="212"/>
      <c r="P5531" s="212"/>
      <c r="Q5531" s="212"/>
      <c r="R5531" s="212"/>
      <c r="S5531" s="212"/>
      <c r="T5531" s="212"/>
      <c r="U5531" s="212"/>
      <c r="V5531" s="212"/>
      <c r="W5531" s="212"/>
      <c r="X5531" s="212"/>
      <c r="Y5531" s="212">
        <v>1369</v>
      </c>
      <c r="Z5531" s="212" t="s">
        <v>354</v>
      </c>
      <c r="AA5531" s="212" t="s">
        <v>355</v>
      </c>
      <c r="AB5531" s="212">
        <v>54055.98</v>
      </c>
      <c r="AC5531" s="212">
        <v>65407.732000000004</v>
      </c>
      <c r="AD5531" s="212">
        <v>0.66669999999999996</v>
      </c>
      <c r="AE5531" s="212">
        <v>0</v>
      </c>
      <c r="AF5531" s="212">
        <v>0.66669999999999996</v>
      </c>
      <c r="AG5531" s="212">
        <v>0</v>
      </c>
      <c r="AH5531" s="212">
        <v>36037.32</v>
      </c>
      <c r="AI5531" s="212">
        <v>43605.15</v>
      </c>
      <c r="AJ5531" s="212">
        <v>2</v>
      </c>
      <c r="AK5531" s="212">
        <v>0.33</v>
      </c>
      <c r="AL5531" s="212">
        <v>0</v>
      </c>
      <c r="AM5531">
        <v>1</v>
      </c>
      <c r="AN5531" t="str">
        <f>VLOOKUP(H5531,'Base Art'!$A:$AJ,36,FALSE)</f>
        <v>MOLINO CAÑUELAS S.A.C.I.F.I.A.</v>
      </c>
    </row>
    <row r="5532" spans="1:40" x14ac:dyDescent="0.25">
      <c r="A5532" s="212" t="s">
        <v>7819</v>
      </c>
      <c r="B5532" s="212">
        <v>1</v>
      </c>
      <c r="C5532" s="212" t="s">
        <v>7820</v>
      </c>
      <c r="D5532" s="212" t="s">
        <v>169</v>
      </c>
      <c r="E5532" s="212">
        <v>100</v>
      </c>
      <c r="F5532" s="212" t="s">
        <v>69</v>
      </c>
      <c r="G5532" s="212" t="s">
        <v>694</v>
      </c>
      <c r="H5532" s="212">
        <v>6227</v>
      </c>
      <c r="I5532" s="212" t="s">
        <v>695</v>
      </c>
      <c r="J5532" s="212">
        <v>1463</v>
      </c>
      <c r="K5532" s="212" t="s">
        <v>696</v>
      </c>
      <c r="L5532" s="212" t="s">
        <v>697</v>
      </c>
      <c r="M5532" s="212"/>
      <c r="N5532" s="212"/>
      <c r="O5532" s="212"/>
      <c r="P5532" s="212"/>
      <c r="Q5532" s="212"/>
      <c r="R5532" s="212"/>
      <c r="S5532" s="212"/>
      <c r="T5532" s="212"/>
      <c r="U5532" s="212"/>
      <c r="V5532" s="212"/>
      <c r="W5532" s="212"/>
      <c r="X5532" s="212"/>
      <c r="Y5532" s="212">
        <v>1369</v>
      </c>
      <c r="Z5532" s="212" t="s">
        <v>354</v>
      </c>
      <c r="AA5532" s="212" t="s">
        <v>355</v>
      </c>
      <c r="AB5532" s="212">
        <v>32571.419000000002</v>
      </c>
      <c r="AC5532" s="212">
        <v>39411.421000000002</v>
      </c>
      <c r="AD5532" s="212">
        <v>0.5</v>
      </c>
      <c r="AE5532" s="212">
        <v>0</v>
      </c>
      <c r="AF5532" s="212">
        <v>0.5</v>
      </c>
      <c r="AG5532" s="212">
        <v>0</v>
      </c>
      <c r="AH5532" s="212">
        <v>16285.71</v>
      </c>
      <c r="AI5532" s="212">
        <v>19705.71</v>
      </c>
      <c r="AJ5532" s="212">
        <v>1</v>
      </c>
      <c r="AK5532" s="212">
        <v>0.5</v>
      </c>
      <c r="AL5532" s="212">
        <v>0</v>
      </c>
      <c r="AM5532">
        <v>1</v>
      </c>
      <c r="AN5532" t="str">
        <f>VLOOKUP(H5532,'Base Art'!$A:$AJ,36,FALSE)</f>
        <v>MOLINO CAÑUELAS S.A.C.I.F.I.A.</v>
      </c>
    </row>
    <row r="5533" spans="1:40" x14ac:dyDescent="0.25">
      <c r="A5533" s="212" t="s">
        <v>7819</v>
      </c>
      <c r="B5533" s="212">
        <v>1</v>
      </c>
      <c r="C5533" s="212" t="s">
        <v>7820</v>
      </c>
      <c r="D5533" s="212" t="s">
        <v>169</v>
      </c>
      <c r="E5533" s="212">
        <v>100</v>
      </c>
      <c r="F5533" s="212" t="s">
        <v>69</v>
      </c>
      <c r="G5533" s="212" t="s">
        <v>702</v>
      </c>
      <c r="H5533" s="212">
        <v>6270</v>
      </c>
      <c r="I5533" s="212" t="s">
        <v>703</v>
      </c>
      <c r="J5533" s="212">
        <v>1450</v>
      </c>
      <c r="K5533" s="212" t="s">
        <v>634</v>
      </c>
      <c r="L5533" s="212" t="s">
        <v>635</v>
      </c>
      <c r="M5533" s="212"/>
      <c r="N5533" s="212"/>
      <c r="O5533" s="212"/>
      <c r="P5533" s="212">
        <v>1077</v>
      </c>
      <c r="Q5533" s="212" t="s">
        <v>636</v>
      </c>
      <c r="R5533" s="212" t="s">
        <v>637</v>
      </c>
      <c r="S5533" s="212"/>
      <c r="T5533" s="212"/>
      <c r="U5533" s="212"/>
      <c r="V5533" s="212"/>
      <c r="W5533" s="212"/>
      <c r="X5533" s="212"/>
      <c r="Y5533" s="212">
        <v>1370</v>
      </c>
      <c r="Z5533" s="212" t="s">
        <v>400</v>
      </c>
      <c r="AA5533" s="212" t="s">
        <v>401</v>
      </c>
      <c r="AB5533" s="212">
        <v>5531.46</v>
      </c>
      <c r="AC5533" s="212">
        <v>6693.067</v>
      </c>
      <c r="AD5533" s="212">
        <v>4</v>
      </c>
      <c r="AE5533" s="212">
        <v>0</v>
      </c>
      <c r="AF5533" s="212">
        <v>4</v>
      </c>
      <c r="AG5533" s="212">
        <v>0</v>
      </c>
      <c r="AH5533" s="212">
        <v>22125.84</v>
      </c>
      <c r="AI5533" s="212">
        <v>26772.27</v>
      </c>
      <c r="AJ5533" s="212">
        <v>1</v>
      </c>
      <c r="AK5533" s="212">
        <v>4</v>
      </c>
      <c r="AL5533" s="212">
        <v>0</v>
      </c>
      <c r="AM5533">
        <v>1</v>
      </c>
      <c r="AN5533" t="str">
        <f>VLOOKUP(H5533,'Base Art'!$A:$AJ,36,FALSE)</f>
        <v>RPB SA</v>
      </c>
    </row>
    <row r="5534" spans="1:40" x14ac:dyDescent="0.25">
      <c r="A5534" s="212" t="s">
        <v>7819</v>
      </c>
      <c r="B5534" s="212">
        <v>1</v>
      </c>
      <c r="C5534" s="212" t="s">
        <v>7820</v>
      </c>
      <c r="D5534" s="212" t="s">
        <v>169</v>
      </c>
      <c r="E5534" s="212">
        <v>100</v>
      </c>
      <c r="F5534" s="212" t="s">
        <v>69</v>
      </c>
      <c r="G5534" s="212" t="s">
        <v>712</v>
      </c>
      <c r="H5534" s="212">
        <v>6493</v>
      </c>
      <c r="I5534" s="212" t="s">
        <v>713</v>
      </c>
      <c r="J5534" s="212">
        <v>1413</v>
      </c>
      <c r="K5534" s="212" t="s">
        <v>334</v>
      </c>
      <c r="L5534" s="212" t="s">
        <v>335</v>
      </c>
      <c r="M5534" s="212"/>
      <c r="N5534" s="212"/>
      <c r="O5534" s="212"/>
      <c r="P5534" s="212">
        <v>1069</v>
      </c>
      <c r="Q5534" s="212" t="s">
        <v>340</v>
      </c>
      <c r="R5534" s="212" t="s">
        <v>341</v>
      </c>
      <c r="S5534" s="212"/>
      <c r="T5534" s="212"/>
      <c r="U5534" s="212"/>
      <c r="V5534" s="212"/>
      <c r="W5534" s="212"/>
      <c r="X5534" s="212"/>
      <c r="Y5534" s="212">
        <v>1374</v>
      </c>
      <c r="Z5534" s="212" t="s">
        <v>336</v>
      </c>
      <c r="AA5534" s="212" t="s">
        <v>337</v>
      </c>
      <c r="AB5534" s="212">
        <v>27878.741999999998</v>
      </c>
      <c r="AC5534" s="212">
        <v>33733.277000000002</v>
      </c>
      <c r="AD5534" s="212">
        <v>0.5</v>
      </c>
      <c r="AE5534" s="212">
        <v>0</v>
      </c>
      <c r="AF5534" s="212">
        <v>0.5</v>
      </c>
      <c r="AG5534" s="212">
        <v>0</v>
      </c>
      <c r="AH5534" s="212">
        <v>13939.37</v>
      </c>
      <c r="AI5534" s="212">
        <v>16866.64</v>
      </c>
      <c r="AJ5534" s="212">
        <v>0</v>
      </c>
      <c r="AK5534" s="212">
        <v>0</v>
      </c>
      <c r="AL5534" s="212">
        <v>0</v>
      </c>
      <c r="AM5534">
        <v>1</v>
      </c>
      <c r="AN5534" t="str">
        <f>VLOOKUP(H5534,'Base Art'!$A:$AJ,36,FALSE)</f>
        <v>ARCOR S.A.I.C.</v>
      </c>
    </row>
    <row r="5535" spans="1:40" x14ac:dyDescent="0.25">
      <c r="A5535" s="212" t="s">
        <v>7819</v>
      </c>
      <c r="B5535" s="212">
        <v>1</v>
      </c>
      <c r="C5535" s="212" t="s">
        <v>7820</v>
      </c>
      <c r="D5535" s="212" t="s">
        <v>169</v>
      </c>
      <c r="E5535" s="212">
        <v>100</v>
      </c>
      <c r="F5535" s="212" t="s">
        <v>69</v>
      </c>
      <c r="G5535" s="212" t="s">
        <v>714</v>
      </c>
      <c r="H5535" s="212">
        <v>6494</v>
      </c>
      <c r="I5535" s="212" t="s">
        <v>715</v>
      </c>
      <c r="J5535" s="212">
        <v>1413</v>
      </c>
      <c r="K5535" s="212" t="s">
        <v>334</v>
      </c>
      <c r="L5535" s="212" t="s">
        <v>335</v>
      </c>
      <c r="M5535" s="212"/>
      <c r="N5535" s="212"/>
      <c r="O5535" s="212"/>
      <c r="P5535" s="212">
        <v>1069</v>
      </c>
      <c r="Q5535" s="212" t="s">
        <v>340</v>
      </c>
      <c r="R5535" s="212" t="s">
        <v>341</v>
      </c>
      <c r="S5535" s="212"/>
      <c r="T5535" s="212"/>
      <c r="U5535" s="212"/>
      <c r="V5535" s="212"/>
      <c r="W5535" s="212"/>
      <c r="X5535" s="212"/>
      <c r="Y5535" s="212">
        <v>1374</v>
      </c>
      <c r="Z5535" s="212" t="s">
        <v>336</v>
      </c>
      <c r="AA5535" s="212" t="s">
        <v>337</v>
      </c>
      <c r="AB5535" s="212">
        <v>27878.741999999998</v>
      </c>
      <c r="AC5535" s="212">
        <v>33733.281999999999</v>
      </c>
      <c r="AD5535" s="212">
        <v>8.3299999999999999E-2</v>
      </c>
      <c r="AE5535" s="212">
        <v>0</v>
      </c>
      <c r="AF5535" s="212">
        <v>8.3299999999999999E-2</v>
      </c>
      <c r="AG5535" s="212">
        <v>0</v>
      </c>
      <c r="AH5535" s="212">
        <v>2323.23</v>
      </c>
      <c r="AI5535" s="212">
        <v>2811.11</v>
      </c>
      <c r="AJ5535" s="212">
        <v>0</v>
      </c>
      <c r="AK5535" s="212">
        <v>0</v>
      </c>
      <c r="AL5535" s="212">
        <v>0</v>
      </c>
      <c r="AM5535">
        <v>1</v>
      </c>
      <c r="AN5535" t="str">
        <f>VLOOKUP(H5535,'Base Art'!$A:$AJ,36,FALSE)</f>
        <v>ARCOR S.A.I.C.</v>
      </c>
    </row>
    <row r="5536" spans="1:40" x14ac:dyDescent="0.25">
      <c r="A5536" s="212" t="s">
        <v>7819</v>
      </c>
      <c r="B5536" s="212">
        <v>1</v>
      </c>
      <c r="C5536" s="212" t="s">
        <v>7820</v>
      </c>
      <c r="D5536" s="212" t="s">
        <v>169</v>
      </c>
      <c r="E5536" s="212">
        <v>100</v>
      </c>
      <c r="F5536" s="212" t="s">
        <v>69</v>
      </c>
      <c r="G5536" s="212" t="s">
        <v>716</v>
      </c>
      <c r="H5536" s="212">
        <v>6501</v>
      </c>
      <c r="I5536" s="212" t="s">
        <v>717</v>
      </c>
      <c r="J5536" s="212">
        <v>1413</v>
      </c>
      <c r="K5536" s="212" t="s">
        <v>334</v>
      </c>
      <c r="L5536" s="212" t="s">
        <v>335</v>
      </c>
      <c r="M5536" s="212"/>
      <c r="N5536" s="212"/>
      <c r="O5536" s="212"/>
      <c r="P5536" s="212">
        <v>1069</v>
      </c>
      <c r="Q5536" s="212" t="s">
        <v>340</v>
      </c>
      <c r="R5536" s="212" t="s">
        <v>341</v>
      </c>
      <c r="S5536" s="212"/>
      <c r="T5536" s="212"/>
      <c r="U5536" s="212"/>
      <c r="V5536" s="212"/>
      <c r="W5536" s="212"/>
      <c r="X5536" s="212"/>
      <c r="Y5536" s="212">
        <v>1374</v>
      </c>
      <c r="Z5536" s="212" t="s">
        <v>336</v>
      </c>
      <c r="AA5536" s="212" t="s">
        <v>337</v>
      </c>
      <c r="AB5536" s="212">
        <v>27878.741999999998</v>
      </c>
      <c r="AC5536" s="212">
        <v>33733.281999999999</v>
      </c>
      <c r="AD5536" s="212">
        <v>0.25</v>
      </c>
      <c r="AE5536" s="212">
        <v>0</v>
      </c>
      <c r="AF5536" s="212">
        <v>0.25</v>
      </c>
      <c r="AG5536" s="212">
        <v>0</v>
      </c>
      <c r="AH5536" s="212">
        <v>6969.69</v>
      </c>
      <c r="AI5536" s="212">
        <v>8433.32</v>
      </c>
      <c r="AJ5536" s="212">
        <v>1</v>
      </c>
      <c r="AK5536" s="212">
        <v>0.25</v>
      </c>
      <c r="AL5536" s="212">
        <v>0</v>
      </c>
      <c r="AM5536">
        <v>1</v>
      </c>
      <c r="AN5536" t="str">
        <f>VLOOKUP(H5536,'Base Art'!$A:$AJ,36,FALSE)</f>
        <v>ARCOR S.A.I.C.</v>
      </c>
    </row>
    <row r="5537" spans="1:40" x14ac:dyDescent="0.25">
      <c r="A5537" s="212" t="s">
        <v>7819</v>
      </c>
      <c r="B5537" s="212">
        <v>1</v>
      </c>
      <c r="C5537" s="212" t="s">
        <v>7820</v>
      </c>
      <c r="D5537" s="212" t="s">
        <v>169</v>
      </c>
      <c r="E5537" s="212">
        <v>100</v>
      </c>
      <c r="F5537" s="212" t="s">
        <v>69</v>
      </c>
      <c r="G5537" s="212" t="s">
        <v>718</v>
      </c>
      <c r="H5537" s="212">
        <v>6655</v>
      </c>
      <c r="I5537" s="212" t="s">
        <v>719</v>
      </c>
      <c r="J5537" s="212">
        <v>1414</v>
      </c>
      <c r="K5537" s="212" t="s">
        <v>372</v>
      </c>
      <c r="L5537" s="212" t="s">
        <v>373</v>
      </c>
      <c r="M5537" s="212"/>
      <c r="N5537" s="212"/>
      <c r="O5537" s="212"/>
      <c r="P5537" s="212">
        <v>1072</v>
      </c>
      <c r="Q5537" s="212" t="s">
        <v>374</v>
      </c>
      <c r="R5537" s="212" t="s">
        <v>375</v>
      </c>
      <c r="S5537" s="212"/>
      <c r="T5537" s="212"/>
      <c r="U5537" s="212"/>
      <c r="V5537" s="212"/>
      <c r="W5537" s="212"/>
      <c r="X5537" s="212"/>
      <c r="Y5537" s="212">
        <v>1374</v>
      </c>
      <c r="Z5537" s="212" t="s">
        <v>336</v>
      </c>
      <c r="AA5537" s="212" t="s">
        <v>337</v>
      </c>
      <c r="AB5537" s="212">
        <v>29724.976999999999</v>
      </c>
      <c r="AC5537" s="212">
        <v>35967.218000000001</v>
      </c>
      <c r="AD5537" s="212">
        <v>0.16669999999999999</v>
      </c>
      <c r="AE5537" s="212">
        <v>0</v>
      </c>
      <c r="AF5537" s="212">
        <v>0.16669999999999999</v>
      </c>
      <c r="AG5537" s="212">
        <v>0</v>
      </c>
      <c r="AH5537" s="212">
        <v>4954.16</v>
      </c>
      <c r="AI5537" s="212">
        <v>5994.54</v>
      </c>
      <c r="AJ5537" s="212">
        <v>0</v>
      </c>
      <c r="AK5537" s="212">
        <v>0</v>
      </c>
      <c r="AL5537" s="212">
        <v>0</v>
      </c>
      <c r="AM5537">
        <v>1</v>
      </c>
      <c r="AN5537" t="str">
        <f>VLOOKUP(H5537,'Base Art'!$A:$AJ,36,FALSE)</f>
        <v>ARCOR S.A.I.C.</v>
      </c>
    </row>
    <row r="5538" spans="1:40" x14ac:dyDescent="0.25">
      <c r="A5538" s="212" t="s">
        <v>7819</v>
      </c>
      <c r="B5538" s="212">
        <v>1</v>
      </c>
      <c r="C5538" s="212" t="s">
        <v>7820</v>
      </c>
      <c r="D5538" s="212" t="s">
        <v>169</v>
      </c>
      <c r="E5538" s="212">
        <v>100</v>
      </c>
      <c r="F5538" s="212" t="s">
        <v>69</v>
      </c>
      <c r="G5538" s="212" t="s">
        <v>720</v>
      </c>
      <c r="H5538" s="212">
        <v>6660</v>
      </c>
      <c r="I5538" s="212" t="s">
        <v>721</v>
      </c>
      <c r="J5538" s="212"/>
      <c r="K5538" s="212"/>
      <c r="L5538" s="212"/>
      <c r="M5538" s="212"/>
      <c r="N5538" s="212"/>
      <c r="O5538" s="212"/>
      <c r="P5538" s="212">
        <v>1085</v>
      </c>
      <c r="Q5538" s="212" t="s">
        <v>598</v>
      </c>
      <c r="R5538" s="212" t="s">
        <v>599</v>
      </c>
      <c r="S5538" s="212"/>
      <c r="T5538" s="212"/>
      <c r="U5538" s="212"/>
      <c r="V5538" s="212"/>
      <c r="W5538" s="212"/>
      <c r="X5538" s="212"/>
      <c r="Y5538" s="212">
        <v>1373</v>
      </c>
      <c r="Z5538" s="212" t="s">
        <v>386</v>
      </c>
      <c r="AA5538" s="212" t="s">
        <v>387</v>
      </c>
      <c r="AB5538" s="212">
        <v>17117.371999999999</v>
      </c>
      <c r="AC5538" s="212">
        <v>20712.026000000002</v>
      </c>
      <c r="AD5538" s="212">
        <v>0.1</v>
      </c>
      <c r="AE5538" s="212">
        <v>0</v>
      </c>
      <c r="AF5538" s="212">
        <v>0.1</v>
      </c>
      <c r="AG5538" s="212">
        <v>0</v>
      </c>
      <c r="AH5538" s="212">
        <v>1711.74</v>
      </c>
      <c r="AI5538" s="212">
        <v>2071.1999999999998</v>
      </c>
      <c r="AJ5538" s="212">
        <v>0</v>
      </c>
      <c r="AK5538" s="212">
        <v>0</v>
      </c>
      <c r="AL5538" s="212">
        <v>0</v>
      </c>
      <c r="AM5538">
        <v>1</v>
      </c>
      <c r="AN5538" t="str">
        <f>VLOOKUP(H5538,'Base Art'!$A:$AJ,36,FALSE)</f>
        <v>DON SATUR S.R.L.</v>
      </c>
    </row>
    <row r="5539" spans="1:40" x14ac:dyDescent="0.25">
      <c r="A5539" s="212" t="s">
        <v>7819</v>
      </c>
      <c r="B5539" s="212">
        <v>1</v>
      </c>
      <c r="C5539" s="212" t="s">
        <v>7820</v>
      </c>
      <c r="D5539" s="212" t="s">
        <v>169</v>
      </c>
      <c r="E5539" s="212">
        <v>100</v>
      </c>
      <c r="F5539" s="212" t="s">
        <v>69</v>
      </c>
      <c r="G5539" s="212" t="s">
        <v>1128</v>
      </c>
      <c r="H5539" s="212">
        <v>6711</v>
      </c>
      <c r="I5539" s="212" t="s">
        <v>1129</v>
      </c>
      <c r="J5539" s="212">
        <v>1419</v>
      </c>
      <c r="K5539" s="212" t="s">
        <v>572</v>
      </c>
      <c r="L5539" s="212" t="s">
        <v>573</v>
      </c>
      <c r="M5539" s="212"/>
      <c r="N5539" s="212"/>
      <c r="O5539" s="212"/>
      <c r="P5539" s="212">
        <v>1333</v>
      </c>
      <c r="Q5539" s="212" t="s">
        <v>1002</v>
      </c>
      <c r="R5539" s="212" t="s">
        <v>1003</v>
      </c>
      <c r="S5539" s="212"/>
      <c r="T5539" s="212"/>
      <c r="U5539" s="212"/>
      <c r="V5539" s="212"/>
      <c r="W5539" s="212"/>
      <c r="X5539" s="212"/>
      <c r="Y5539" s="212">
        <v>1369</v>
      </c>
      <c r="Z5539" s="212" t="s">
        <v>354</v>
      </c>
      <c r="AA5539" s="212" t="s">
        <v>355</v>
      </c>
      <c r="AB5539" s="212">
        <v>20008.521000000001</v>
      </c>
      <c r="AC5539" s="212">
        <v>24210.319</v>
      </c>
      <c r="AD5539" s="212">
        <v>0.25</v>
      </c>
      <c r="AE5539" s="212">
        <v>0</v>
      </c>
      <c r="AF5539" s="212">
        <v>0.25</v>
      </c>
      <c r="AG5539" s="212">
        <v>0</v>
      </c>
      <c r="AH5539" s="212">
        <v>5002.13</v>
      </c>
      <c r="AI5539" s="212">
        <v>6052.58</v>
      </c>
      <c r="AJ5539" s="212">
        <v>0</v>
      </c>
      <c r="AK5539" s="212">
        <v>0</v>
      </c>
      <c r="AL5539" s="212">
        <v>0</v>
      </c>
      <c r="AM5539">
        <v>1</v>
      </c>
      <c r="AN5539" t="str">
        <f>VLOOKUP(H5539,'Base Art'!$A:$AJ,36,FALSE)</f>
        <v>ARCOR S.A.I.C.</v>
      </c>
    </row>
    <row r="5540" spans="1:40" x14ac:dyDescent="0.25">
      <c r="A5540" s="212" t="s">
        <v>7819</v>
      </c>
      <c r="B5540" s="212">
        <v>1</v>
      </c>
      <c r="C5540" s="212" t="s">
        <v>7820</v>
      </c>
      <c r="D5540" s="212" t="s">
        <v>169</v>
      </c>
      <c r="E5540" s="212">
        <v>100</v>
      </c>
      <c r="F5540" s="212" t="s">
        <v>69</v>
      </c>
      <c r="G5540" s="212" t="s">
        <v>1130</v>
      </c>
      <c r="H5540" s="212">
        <v>6712</v>
      </c>
      <c r="I5540" s="212" t="s">
        <v>1131</v>
      </c>
      <c r="J5540" s="212">
        <v>1419</v>
      </c>
      <c r="K5540" s="212" t="s">
        <v>572</v>
      </c>
      <c r="L5540" s="212" t="s">
        <v>573</v>
      </c>
      <c r="M5540" s="212"/>
      <c r="N5540" s="212"/>
      <c r="O5540" s="212"/>
      <c r="P5540" s="212">
        <v>1333</v>
      </c>
      <c r="Q5540" s="212" t="s">
        <v>1002</v>
      </c>
      <c r="R5540" s="212" t="s">
        <v>1003</v>
      </c>
      <c r="S5540" s="212"/>
      <c r="T5540" s="212"/>
      <c r="U5540" s="212"/>
      <c r="V5540" s="212"/>
      <c r="W5540" s="212"/>
      <c r="X5540" s="212"/>
      <c r="Y5540" s="212">
        <v>1369</v>
      </c>
      <c r="Z5540" s="212" t="s">
        <v>354</v>
      </c>
      <c r="AA5540" s="212" t="s">
        <v>355</v>
      </c>
      <c r="AB5540" s="212">
        <v>20008.521000000001</v>
      </c>
      <c r="AC5540" s="212">
        <v>24210.319</v>
      </c>
      <c r="AD5540" s="212">
        <v>0.16669999999999999</v>
      </c>
      <c r="AE5540" s="212">
        <v>0</v>
      </c>
      <c r="AF5540" s="212">
        <v>0.16669999999999999</v>
      </c>
      <c r="AG5540" s="212">
        <v>0</v>
      </c>
      <c r="AH5540" s="212">
        <v>3334.75</v>
      </c>
      <c r="AI5540" s="212">
        <v>4035.05</v>
      </c>
      <c r="AJ5540" s="212">
        <v>0</v>
      </c>
      <c r="AK5540" s="212">
        <v>0</v>
      </c>
      <c r="AL5540" s="212">
        <v>0</v>
      </c>
      <c r="AM5540">
        <v>1</v>
      </c>
      <c r="AN5540" t="str">
        <f>VLOOKUP(H5540,'Base Art'!$A:$AJ,36,FALSE)</f>
        <v>ARCOR S.A.I.C.</v>
      </c>
    </row>
    <row r="5541" spans="1:40" x14ac:dyDescent="0.25">
      <c r="A5541" s="212" t="s">
        <v>7819</v>
      </c>
      <c r="B5541" s="212">
        <v>1</v>
      </c>
      <c r="C5541" s="212" t="s">
        <v>7820</v>
      </c>
      <c r="D5541" s="212" t="s">
        <v>169</v>
      </c>
      <c r="E5541" s="212">
        <v>100</v>
      </c>
      <c r="F5541" s="212" t="s">
        <v>69</v>
      </c>
      <c r="G5541" s="212" t="s">
        <v>1004</v>
      </c>
      <c r="H5541" s="212">
        <v>6792</v>
      </c>
      <c r="I5541" s="212" t="s">
        <v>1005</v>
      </c>
      <c r="J5541" s="212">
        <v>1419</v>
      </c>
      <c r="K5541" s="212" t="s">
        <v>572</v>
      </c>
      <c r="L5541" s="212" t="s">
        <v>573</v>
      </c>
      <c r="M5541" s="212"/>
      <c r="N5541" s="212"/>
      <c r="O5541" s="212"/>
      <c r="P5541" s="212">
        <v>1333</v>
      </c>
      <c r="Q5541" s="212" t="s">
        <v>1002</v>
      </c>
      <c r="R5541" s="212" t="s">
        <v>1003</v>
      </c>
      <c r="S5541" s="212"/>
      <c r="T5541" s="212"/>
      <c r="U5541" s="212"/>
      <c r="V5541" s="212"/>
      <c r="W5541" s="212"/>
      <c r="X5541" s="212"/>
      <c r="Y5541" s="212">
        <v>1369</v>
      </c>
      <c r="Z5541" s="212" t="s">
        <v>354</v>
      </c>
      <c r="AA5541" s="212" t="s">
        <v>355</v>
      </c>
      <c r="AB5541" s="212">
        <v>20008.521000000001</v>
      </c>
      <c r="AC5541" s="212">
        <v>24210.319</v>
      </c>
      <c r="AD5541" s="212">
        <v>8.3299999999999999E-2</v>
      </c>
      <c r="AE5541" s="212">
        <v>0</v>
      </c>
      <c r="AF5541" s="212">
        <v>8.3299999999999999E-2</v>
      </c>
      <c r="AG5541" s="212">
        <v>0</v>
      </c>
      <c r="AH5541" s="212">
        <v>1667.38</v>
      </c>
      <c r="AI5541" s="212">
        <v>2017.53</v>
      </c>
      <c r="AJ5541" s="212">
        <v>0</v>
      </c>
      <c r="AK5541" s="212">
        <v>0</v>
      </c>
      <c r="AL5541" s="212">
        <v>0</v>
      </c>
      <c r="AM5541">
        <v>1</v>
      </c>
      <c r="AN5541" t="str">
        <f>VLOOKUP(H5541,'Base Art'!$A:$AJ,36,FALSE)</f>
        <v>ARCOR S.A.I.C.</v>
      </c>
    </row>
    <row r="5542" spans="1:40" x14ac:dyDescent="0.25">
      <c r="A5542" s="212" t="s">
        <v>7819</v>
      </c>
      <c r="B5542" s="212">
        <v>1</v>
      </c>
      <c r="C5542" s="212" t="s">
        <v>7820</v>
      </c>
      <c r="D5542" s="212" t="s">
        <v>169</v>
      </c>
      <c r="E5542" s="212">
        <v>100</v>
      </c>
      <c r="F5542" s="212" t="s">
        <v>69</v>
      </c>
      <c r="G5542" s="212" t="s">
        <v>7678</v>
      </c>
      <c r="H5542" s="212">
        <v>6943</v>
      </c>
      <c r="I5542" s="212" t="s">
        <v>3093</v>
      </c>
      <c r="J5542" s="212">
        <v>1192</v>
      </c>
      <c r="K5542" s="212" t="s">
        <v>932</v>
      </c>
      <c r="L5542" s="212" t="s">
        <v>933</v>
      </c>
      <c r="M5542" s="212"/>
      <c r="N5542" s="212"/>
      <c r="O5542" s="212"/>
      <c r="P5542" s="212">
        <v>1112</v>
      </c>
      <c r="Q5542" s="212" t="s">
        <v>1010</v>
      </c>
      <c r="R5542" s="212" t="s">
        <v>1011</v>
      </c>
      <c r="S5542" s="212"/>
      <c r="T5542" s="212"/>
      <c r="U5542" s="212"/>
      <c r="V5542" s="212"/>
      <c r="W5542" s="212"/>
      <c r="X5542" s="212"/>
      <c r="Y5542" s="212">
        <v>1375</v>
      </c>
      <c r="Z5542" s="212" t="s">
        <v>314</v>
      </c>
      <c r="AA5542" s="212" t="s">
        <v>315</v>
      </c>
      <c r="AB5542" s="212">
        <v>25745.99</v>
      </c>
      <c r="AC5542" s="212">
        <v>31152.648000000001</v>
      </c>
      <c r="AD5542" s="212">
        <v>1</v>
      </c>
      <c r="AE5542" s="212">
        <v>0</v>
      </c>
      <c r="AF5542" s="212">
        <v>1</v>
      </c>
      <c r="AG5542" s="212">
        <v>0</v>
      </c>
      <c r="AH5542" s="212">
        <v>25745.99</v>
      </c>
      <c r="AI5542" s="212">
        <v>31152.65</v>
      </c>
      <c r="AJ5542" s="212">
        <v>1</v>
      </c>
      <c r="AK5542" s="212">
        <v>1</v>
      </c>
      <c r="AL5542" s="212">
        <v>0</v>
      </c>
      <c r="AM5542">
        <v>1</v>
      </c>
      <c r="AN5542" t="str">
        <f>VLOOKUP(H5542,'Base Art'!$A:$AJ,36,FALSE)</f>
        <v>NUTRIPET S.A.U.</v>
      </c>
    </row>
    <row r="5543" spans="1:40" x14ac:dyDescent="0.25">
      <c r="A5543" s="212" t="s">
        <v>7819</v>
      </c>
      <c r="B5543" s="212">
        <v>1</v>
      </c>
      <c r="C5543" s="212" t="s">
        <v>7820</v>
      </c>
      <c r="D5543" s="212" t="s">
        <v>169</v>
      </c>
      <c r="E5543" s="212">
        <v>100</v>
      </c>
      <c r="F5543" s="212" t="s">
        <v>69</v>
      </c>
      <c r="G5543" s="212" t="s">
        <v>1136</v>
      </c>
      <c r="H5543" s="212">
        <v>6944</v>
      </c>
      <c r="I5543" s="212" t="s">
        <v>1137</v>
      </c>
      <c r="J5543" s="212">
        <v>1192</v>
      </c>
      <c r="K5543" s="212" t="s">
        <v>932</v>
      </c>
      <c r="L5543" s="212" t="s">
        <v>933</v>
      </c>
      <c r="M5543" s="212"/>
      <c r="N5543" s="212"/>
      <c r="O5543" s="212"/>
      <c r="P5543" s="212">
        <v>1112</v>
      </c>
      <c r="Q5543" s="212" t="s">
        <v>1010</v>
      </c>
      <c r="R5543" s="212" t="s">
        <v>1011</v>
      </c>
      <c r="S5543" s="212"/>
      <c r="T5543" s="212"/>
      <c r="U5543" s="212"/>
      <c r="V5543" s="212"/>
      <c r="W5543" s="212"/>
      <c r="X5543" s="212"/>
      <c r="Y5543" s="212">
        <v>1375</v>
      </c>
      <c r="Z5543" s="212" t="s">
        <v>314</v>
      </c>
      <c r="AA5543" s="212" t="s">
        <v>315</v>
      </c>
      <c r="AB5543" s="212">
        <v>31992.666000000001</v>
      </c>
      <c r="AC5543" s="212">
        <v>38711.125999999997</v>
      </c>
      <c r="AD5543" s="212">
        <v>1</v>
      </c>
      <c r="AE5543" s="212">
        <v>0</v>
      </c>
      <c r="AF5543" s="212">
        <v>1</v>
      </c>
      <c r="AG5543" s="212">
        <v>0</v>
      </c>
      <c r="AH5543" s="212">
        <v>31992.67</v>
      </c>
      <c r="AI5543" s="212">
        <v>38711.129999999997</v>
      </c>
      <c r="AJ5543" s="212">
        <v>1</v>
      </c>
      <c r="AK5543" s="212">
        <v>1</v>
      </c>
      <c r="AL5543" s="212">
        <v>0</v>
      </c>
      <c r="AM5543">
        <v>1</v>
      </c>
      <c r="AN5543" t="str">
        <f>VLOOKUP(H5543,'Base Art'!$A:$AJ,36,FALSE)</f>
        <v>NUTRIPET S.A.U.</v>
      </c>
    </row>
    <row r="5544" spans="1:40" x14ac:dyDescent="0.25">
      <c r="A5544" s="212" t="s">
        <v>7819</v>
      </c>
      <c r="B5544" s="212">
        <v>1</v>
      </c>
      <c r="C5544" s="212" t="s">
        <v>7820</v>
      </c>
      <c r="D5544" s="212" t="s">
        <v>169</v>
      </c>
      <c r="E5544" s="212">
        <v>100</v>
      </c>
      <c r="F5544" s="212" t="s">
        <v>69</v>
      </c>
      <c r="G5544" s="212" t="s">
        <v>1138</v>
      </c>
      <c r="H5544" s="212">
        <v>6954</v>
      </c>
      <c r="I5544" s="212" t="s">
        <v>1139</v>
      </c>
      <c r="J5544" s="212">
        <v>1192</v>
      </c>
      <c r="K5544" s="212" t="s">
        <v>932</v>
      </c>
      <c r="L5544" s="212" t="s">
        <v>933</v>
      </c>
      <c r="M5544" s="212"/>
      <c r="N5544" s="212"/>
      <c r="O5544" s="212"/>
      <c r="P5544" s="212">
        <v>1112</v>
      </c>
      <c r="Q5544" s="212" t="s">
        <v>1010</v>
      </c>
      <c r="R5544" s="212" t="s">
        <v>1011</v>
      </c>
      <c r="S5544" s="212"/>
      <c r="T5544" s="212"/>
      <c r="U5544" s="212"/>
      <c r="V5544" s="212"/>
      <c r="W5544" s="212"/>
      <c r="X5544" s="212"/>
      <c r="Y5544" s="212">
        <v>1375</v>
      </c>
      <c r="Z5544" s="212" t="s">
        <v>314</v>
      </c>
      <c r="AA5544" s="212" t="s">
        <v>315</v>
      </c>
      <c r="AB5544" s="212">
        <v>25284.151000000002</v>
      </c>
      <c r="AC5544" s="212">
        <v>30593.823</v>
      </c>
      <c r="AD5544" s="212">
        <v>1</v>
      </c>
      <c r="AE5544" s="212">
        <v>0</v>
      </c>
      <c r="AF5544" s="212">
        <v>1</v>
      </c>
      <c r="AG5544" s="212">
        <v>0</v>
      </c>
      <c r="AH5544" s="212">
        <v>25284.15</v>
      </c>
      <c r="AI5544" s="212">
        <v>30593.82</v>
      </c>
      <c r="AJ5544" s="212">
        <v>0</v>
      </c>
      <c r="AK5544" s="212">
        <v>0</v>
      </c>
      <c r="AL5544" s="212">
        <v>0</v>
      </c>
      <c r="AM5544">
        <v>1</v>
      </c>
      <c r="AN5544" t="str">
        <f>VLOOKUP(H5544,'Base Art'!$A:$AJ,36,FALSE)</f>
        <v>NUTRIPET S.A.U.</v>
      </c>
    </row>
    <row r="5545" spans="1:40" x14ac:dyDescent="0.25">
      <c r="A5545" s="212" t="s">
        <v>7819</v>
      </c>
      <c r="B5545" s="212">
        <v>1</v>
      </c>
      <c r="C5545" s="212" t="s">
        <v>7820</v>
      </c>
      <c r="D5545" s="212" t="s">
        <v>169</v>
      </c>
      <c r="E5545" s="212">
        <v>100</v>
      </c>
      <c r="F5545" s="212" t="s">
        <v>69</v>
      </c>
      <c r="G5545" s="212" t="s">
        <v>1219</v>
      </c>
      <c r="H5545" s="212">
        <v>6970</v>
      </c>
      <c r="I5545" s="212" t="s">
        <v>1220</v>
      </c>
      <c r="J5545" s="212">
        <v>1257</v>
      </c>
      <c r="K5545" s="212" t="s">
        <v>774</v>
      </c>
      <c r="L5545" s="212" t="s">
        <v>775</v>
      </c>
      <c r="M5545" s="212"/>
      <c r="N5545" s="212"/>
      <c r="O5545" s="212"/>
      <c r="P5545" s="212">
        <v>1114</v>
      </c>
      <c r="Q5545" s="212" t="s">
        <v>1221</v>
      </c>
      <c r="R5545" s="212" t="s">
        <v>1222</v>
      </c>
      <c r="S5545" s="212"/>
      <c r="T5545" s="212"/>
      <c r="U5545" s="212"/>
      <c r="V5545" s="212"/>
      <c r="W5545" s="212"/>
      <c r="X5545" s="212"/>
      <c r="Y5545" s="212">
        <v>1375</v>
      </c>
      <c r="Z5545" s="212" t="s">
        <v>314</v>
      </c>
      <c r="AA5545" s="212" t="s">
        <v>315</v>
      </c>
      <c r="AB5545" s="212">
        <v>18595.781999999999</v>
      </c>
      <c r="AC5545" s="212">
        <v>22500.895</v>
      </c>
      <c r="AD5545" s="212">
        <v>1</v>
      </c>
      <c r="AE5545" s="212">
        <v>0</v>
      </c>
      <c r="AF5545" s="212">
        <v>1</v>
      </c>
      <c r="AG5545" s="212">
        <v>0</v>
      </c>
      <c r="AH5545" s="212">
        <v>18595.78</v>
      </c>
      <c r="AI5545" s="212">
        <v>22500.9</v>
      </c>
      <c r="AJ5545" s="212">
        <v>0</v>
      </c>
      <c r="AK5545" s="212">
        <v>0</v>
      </c>
      <c r="AL5545" s="212">
        <v>0</v>
      </c>
      <c r="AM5545">
        <v>1</v>
      </c>
      <c r="AN5545" t="str">
        <f>VLOOKUP(H5545,'Base Art'!$A:$AJ,36,FALSE)</f>
        <v>NUTRIPET S.A.U.</v>
      </c>
    </row>
    <row r="5546" spans="1:40" x14ac:dyDescent="0.25">
      <c r="A5546" s="212" t="s">
        <v>7819</v>
      </c>
      <c r="B5546" s="212">
        <v>1</v>
      </c>
      <c r="C5546" s="212" t="s">
        <v>7820</v>
      </c>
      <c r="D5546" s="212" t="s">
        <v>169</v>
      </c>
      <c r="E5546" s="212">
        <v>100</v>
      </c>
      <c r="F5546" s="212" t="s">
        <v>69</v>
      </c>
      <c r="G5546" s="212" t="s">
        <v>1279</v>
      </c>
      <c r="H5546" s="212">
        <v>6971</v>
      </c>
      <c r="I5546" s="212" t="s">
        <v>1280</v>
      </c>
      <c r="J5546" s="212">
        <v>1257</v>
      </c>
      <c r="K5546" s="212" t="s">
        <v>774</v>
      </c>
      <c r="L5546" s="212" t="s">
        <v>775</v>
      </c>
      <c r="M5546" s="212"/>
      <c r="N5546" s="212"/>
      <c r="O5546" s="212"/>
      <c r="P5546" s="212">
        <v>1114</v>
      </c>
      <c r="Q5546" s="212" t="s">
        <v>1221</v>
      </c>
      <c r="R5546" s="212" t="s">
        <v>1222</v>
      </c>
      <c r="S5546" s="212"/>
      <c r="T5546" s="212"/>
      <c r="U5546" s="212"/>
      <c r="V5546" s="212"/>
      <c r="W5546" s="212"/>
      <c r="X5546" s="212"/>
      <c r="Y5546" s="212">
        <v>1375</v>
      </c>
      <c r="Z5546" s="212" t="s">
        <v>314</v>
      </c>
      <c r="AA5546" s="212" t="s">
        <v>315</v>
      </c>
      <c r="AB5546" s="212">
        <v>26487.608</v>
      </c>
      <c r="AC5546" s="212">
        <v>32050.006000000001</v>
      </c>
      <c r="AD5546" s="212">
        <v>3</v>
      </c>
      <c r="AE5546" s="212">
        <v>0</v>
      </c>
      <c r="AF5546" s="212">
        <v>3</v>
      </c>
      <c r="AG5546" s="212">
        <v>0</v>
      </c>
      <c r="AH5546" s="212">
        <v>79462.820000000007</v>
      </c>
      <c r="AI5546" s="212">
        <v>96150.02</v>
      </c>
      <c r="AJ5546" s="212">
        <v>1</v>
      </c>
      <c r="AK5546" s="212">
        <v>3</v>
      </c>
      <c r="AL5546" s="212">
        <v>0</v>
      </c>
      <c r="AM5546">
        <v>1</v>
      </c>
      <c r="AN5546" t="str">
        <f>VLOOKUP(H5546,'Base Art'!$A:$AJ,36,FALSE)</f>
        <v>NUTRIPET S.A.U.</v>
      </c>
    </row>
    <row r="5547" spans="1:40" x14ac:dyDescent="0.25">
      <c r="A5547" s="212" t="s">
        <v>7819</v>
      </c>
      <c r="B5547" s="212">
        <v>1</v>
      </c>
      <c r="C5547" s="212" t="s">
        <v>7820</v>
      </c>
      <c r="D5547" s="212" t="s">
        <v>169</v>
      </c>
      <c r="E5547" s="212">
        <v>100</v>
      </c>
      <c r="F5547" s="212" t="s">
        <v>69</v>
      </c>
      <c r="G5547" s="212" t="s">
        <v>1146</v>
      </c>
      <c r="H5547" s="212">
        <v>6978</v>
      </c>
      <c r="I5547" s="212" t="s">
        <v>1147</v>
      </c>
      <c r="J5547" s="212">
        <v>1257</v>
      </c>
      <c r="K5547" s="212" t="s">
        <v>774</v>
      </c>
      <c r="L5547" s="212" t="s">
        <v>775</v>
      </c>
      <c r="M5547" s="212"/>
      <c r="N5547" s="212"/>
      <c r="O5547" s="212"/>
      <c r="P5547" s="212">
        <v>1113</v>
      </c>
      <c r="Q5547" s="212" t="s">
        <v>1144</v>
      </c>
      <c r="R5547" s="212" t="s">
        <v>1145</v>
      </c>
      <c r="S5547" s="212"/>
      <c r="T5547" s="212"/>
      <c r="U5547" s="212"/>
      <c r="V5547" s="212"/>
      <c r="W5547" s="212"/>
      <c r="X5547" s="212"/>
      <c r="Y5547" s="212">
        <v>1375</v>
      </c>
      <c r="Z5547" s="212" t="s">
        <v>314</v>
      </c>
      <c r="AA5547" s="212" t="s">
        <v>315</v>
      </c>
      <c r="AB5547" s="212">
        <v>26547.919999999998</v>
      </c>
      <c r="AC5547" s="212">
        <v>32122.983</v>
      </c>
      <c r="AD5547" s="212">
        <v>1</v>
      </c>
      <c r="AE5547" s="212">
        <v>0</v>
      </c>
      <c r="AF5547" s="212">
        <v>1</v>
      </c>
      <c r="AG5547" s="212">
        <v>0</v>
      </c>
      <c r="AH5547" s="212">
        <v>26547.919999999998</v>
      </c>
      <c r="AI5547" s="212">
        <v>32122.98</v>
      </c>
      <c r="AJ5547" s="212">
        <v>1</v>
      </c>
      <c r="AK5547" s="212">
        <v>1</v>
      </c>
      <c r="AL5547" s="212">
        <v>0</v>
      </c>
      <c r="AM5547">
        <v>1</v>
      </c>
      <c r="AN5547" t="str">
        <f>VLOOKUP(H5547,'Base Art'!$A:$AJ,36,FALSE)</f>
        <v>NUTRIPET S.A.U.</v>
      </c>
    </row>
    <row r="5548" spans="1:40" x14ac:dyDescent="0.25">
      <c r="A5548" s="212" t="s">
        <v>7819</v>
      </c>
      <c r="B5548" s="212">
        <v>1</v>
      </c>
      <c r="C5548" s="212" t="s">
        <v>7820</v>
      </c>
      <c r="D5548" s="212" t="s">
        <v>169</v>
      </c>
      <c r="E5548" s="212">
        <v>100</v>
      </c>
      <c r="F5548" s="212" t="s">
        <v>69</v>
      </c>
      <c r="G5548" s="212" t="s">
        <v>1148</v>
      </c>
      <c r="H5548" s="212">
        <v>7094</v>
      </c>
      <c r="I5548" s="212" t="s">
        <v>1149</v>
      </c>
      <c r="J5548" s="212">
        <v>1455</v>
      </c>
      <c r="K5548" s="212" t="s">
        <v>746</v>
      </c>
      <c r="L5548" s="212" t="s">
        <v>747</v>
      </c>
      <c r="M5548" s="212"/>
      <c r="N5548" s="212"/>
      <c r="O5548" s="212"/>
      <c r="P5548" s="212"/>
      <c r="Q5548" s="212"/>
      <c r="R5548" s="212"/>
      <c r="S5548" s="212"/>
      <c r="T5548" s="212"/>
      <c r="U5548" s="212"/>
      <c r="V5548" s="212"/>
      <c r="W5548" s="212"/>
      <c r="X5548" s="212"/>
      <c r="Y5548" s="212">
        <v>1369</v>
      </c>
      <c r="Z5548" s="212" t="s">
        <v>354</v>
      </c>
      <c r="AA5548" s="212" t="s">
        <v>355</v>
      </c>
      <c r="AB5548" s="212">
        <v>53128.821000000004</v>
      </c>
      <c r="AC5548" s="212">
        <v>64285.868999999999</v>
      </c>
      <c r="AD5548" s="212">
        <v>0.33329999999999999</v>
      </c>
      <c r="AE5548" s="212">
        <v>0</v>
      </c>
      <c r="AF5548" s="212">
        <v>0.33329999999999999</v>
      </c>
      <c r="AG5548" s="212">
        <v>0</v>
      </c>
      <c r="AH5548" s="212">
        <v>17709.61</v>
      </c>
      <c r="AI5548" s="212">
        <v>21428.62</v>
      </c>
      <c r="AJ5548" s="212">
        <v>0</v>
      </c>
      <c r="AK5548" s="212">
        <v>0</v>
      </c>
      <c r="AL5548" s="212">
        <v>0</v>
      </c>
      <c r="AM5548">
        <v>1</v>
      </c>
      <c r="AN5548" t="str">
        <f>VLOOKUP(H5548,'Base Art'!$A:$AJ,36,FALSE)</f>
        <v>RPB SA</v>
      </c>
    </row>
    <row r="5549" spans="1:40" x14ac:dyDescent="0.25">
      <c r="A5549" s="212" t="s">
        <v>7819</v>
      </c>
      <c r="B5549" s="212">
        <v>1</v>
      </c>
      <c r="C5549" s="212" t="s">
        <v>7820</v>
      </c>
      <c r="D5549" s="212" t="s">
        <v>169</v>
      </c>
      <c r="E5549" s="212">
        <v>100</v>
      </c>
      <c r="F5549" s="212" t="s">
        <v>69</v>
      </c>
      <c r="G5549" s="212" t="s">
        <v>748</v>
      </c>
      <c r="H5549" s="212">
        <v>7230</v>
      </c>
      <c r="I5549" s="212" t="s">
        <v>749</v>
      </c>
      <c r="J5549" s="212">
        <v>1450</v>
      </c>
      <c r="K5549" s="212" t="s">
        <v>634</v>
      </c>
      <c r="L5549" s="212" t="s">
        <v>635</v>
      </c>
      <c r="M5549" s="212"/>
      <c r="N5549" s="212"/>
      <c r="O5549" s="212"/>
      <c r="P5549" s="212">
        <v>1077</v>
      </c>
      <c r="Q5549" s="212" t="s">
        <v>636</v>
      </c>
      <c r="R5549" s="212" t="s">
        <v>637</v>
      </c>
      <c r="S5549" s="212"/>
      <c r="T5549" s="212"/>
      <c r="U5549" s="212"/>
      <c r="V5549" s="212"/>
      <c r="W5549" s="212"/>
      <c r="X5549" s="212"/>
      <c r="Y5549" s="212">
        <v>1370</v>
      </c>
      <c r="Z5549" s="212" t="s">
        <v>400</v>
      </c>
      <c r="AA5549" s="212" t="s">
        <v>401</v>
      </c>
      <c r="AB5549" s="212">
        <v>5970.3919999999998</v>
      </c>
      <c r="AC5549" s="212">
        <v>7224.1750000000002</v>
      </c>
      <c r="AD5549" s="212">
        <v>1.5</v>
      </c>
      <c r="AE5549" s="212">
        <v>0</v>
      </c>
      <c r="AF5549" s="212">
        <v>1.5</v>
      </c>
      <c r="AG5549" s="212">
        <v>0</v>
      </c>
      <c r="AH5549" s="212">
        <v>8955.59</v>
      </c>
      <c r="AI5549" s="212">
        <v>10836.26</v>
      </c>
      <c r="AJ5549" s="212">
        <v>1</v>
      </c>
      <c r="AK5549" s="212">
        <v>1.5</v>
      </c>
      <c r="AL5549" s="212">
        <v>0</v>
      </c>
      <c r="AM5549">
        <v>1</v>
      </c>
      <c r="AN5549" t="str">
        <f>VLOOKUP(H5549,'Base Art'!$A:$AJ,36,FALSE)</f>
        <v>RPB SA</v>
      </c>
    </row>
    <row r="5550" spans="1:40" x14ac:dyDescent="0.25">
      <c r="A5550" s="212" t="s">
        <v>7819</v>
      </c>
      <c r="B5550" s="212">
        <v>1</v>
      </c>
      <c r="C5550" s="212" t="s">
        <v>7820</v>
      </c>
      <c r="D5550" s="212" t="s">
        <v>169</v>
      </c>
      <c r="E5550" s="212">
        <v>100</v>
      </c>
      <c r="F5550" s="212" t="s">
        <v>69</v>
      </c>
      <c r="G5550" s="212" t="s">
        <v>766</v>
      </c>
      <c r="H5550" s="212">
        <v>7243</v>
      </c>
      <c r="I5550" s="212" t="s">
        <v>767</v>
      </c>
      <c r="J5550" s="212">
        <v>1193</v>
      </c>
      <c r="K5550" s="212" t="s">
        <v>506</v>
      </c>
      <c r="L5550" s="212" t="s">
        <v>507</v>
      </c>
      <c r="M5550" s="212"/>
      <c r="N5550" s="212"/>
      <c r="O5550" s="212"/>
      <c r="P5550" s="212">
        <v>1094</v>
      </c>
      <c r="Q5550" s="212" t="s">
        <v>752</v>
      </c>
      <c r="R5550" s="212" t="s">
        <v>753</v>
      </c>
      <c r="S5550" s="212"/>
      <c r="T5550" s="212"/>
      <c r="U5550" s="212"/>
      <c r="V5550" s="212"/>
      <c r="W5550" s="212"/>
      <c r="X5550" s="212"/>
      <c r="Y5550" s="212">
        <v>1375</v>
      </c>
      <c r="Z5550" s="212" t="s">
        <v>314</v>
      </c>
      <c r="AA5550" s="212" t="s">
        <v>315</v>
      </c>
      <c r="AB5550" s="212">
        <v>6688.8360000000002</v>
      </c>
      <c r="AC5550" s="212">
        <v>8093.4920000000002</v>
      </c>
      <c r="AD5550" s="212">
        <v>1</v>
      </c>
      <c r="AE5550" s="212">
        <v>0</v>
      </c>
      <c r="AF5550" s="212">
        <v>1</v>
      </c>
      <c r="AG5550" s="212">
        <v>0</v>
      </c>
      <c r="AH5550" s="212">
        <v>6688.84</v>
      </c>
      <c r="AI5550" s="212">
        <v>8093.49</v>
      </c>
      <c r="AJ5550" s="212">
        <v>1</v>
      </c>
      <c r="AK5550" s="212">
        <v>1</v>
      </c>
      <c r="AL5550" s="212">
        <v>0</v>
      </c>
      <c r="AM5550">
        <v>1</v>
      </c>
      <c r="AN5550" t="str">
        <f>VLOOKUP(H5550,'Base Art'!$A:$AJ,36,FALSE)</f>
        <v>MASTERFOODS ARGENTINA LTD.</v>
      </c>
    </row>
    <row r="5551" spans="1:40" x14ac:dyDescent="0.25">
      <c r="A5551" s="212" t="s">
        <v>7819</v>
      </c>
      <c r="B5551" s="212">
        <v>1</v>
      </c>
      <c r="C5551" s="212" t="s">
        <v>7820</v>
      </c>
      <c r="D5551" s="212" t="s">
        <v>169</v>
      </c>
      <c r="E5551" s="212">
        <v>100</v>
      </c>
      <c r="F5551" s="212" t="s">
        <v>69</v>
      </c>
      <c r="G5551" s="212" t="s">
        <v>1485</v>
      </c>
      <c r="H5551" s="212">
        <v>7432</v>
      </c>
      <c r="I5551" s="212" t="s">
        <v>1486</v>
      </c>
      <c r="J5551" s="212">
        <v>1472</v>
      </c>
      <c r="K5551" s="212" t="s">
        <v>1078</v>
      </c>
      <c r="L5551" s="212" t="s">
        <v>1079</v>
      </c>
      <c r="M5551" s="212"/>
      <c r="N5551" s="212"/>
      <c r="O5551" s="212"/>
      <c r="P5551" s="212">
        <v>1105</v>
      </c>
      <c r="Q5551" s="212" t="s">
        <v>1080</v>
      </c>
      <c r="R5551" s="212" t="s">
        <v>1081</v>
      </c>
      <c r="S5551" s="212"/>
      <c r="T5551" s="212"/>
      <c r="U5551" s="212"/>
      <c r="V5551" s="212"/>
      <c r="W5551" s="212"/>
      <c r="X5551" s="212"/>
      <c r="Y5551" s="212">
        <v>1374</v>
      </c>
      <c r="Z5551" s="212" t="s">
        <v>336</v>
      </c>
      <c r="AA5551" s="212" t="s">
        <v>337</v>
      </c>
      <c r="AB5551" s="212">
        <v>22806.18</v>
      </c>
      <c r="AC5551" s="212">
        <v>27595.465</v>
      </c>
      <c r="AD5551" s="212">
        <v>8.3299999999999999E-2</v>
      </c>
      <c r="AE5551" s="212">
        <v>0</v>
      </c>
      <c r="AF5551" s="212">
        <v>8.3299999999999999E-2</v>
      </c>
      <c r="AG5551" s="212">
        <v>0</v>
      </c>
      <c r="AH5551" s="212">
        <v>1900.51</v>
      </c>
      <c r="AI5551" s="212">
        <v>2299.62</v>
      </c>
      <c r="AJ5551" s="212">
        <v>1</v>
      </c>
      <c r="AK5551" s="212">
        <v>0.08</v>
      </c>
      <c r="AL5551" s="212">
        <v>0</v>
      </c>
      <c r="AM5551">
        <v>1</v>
      </c>
      <c r="AN5551" t="str">
        <f>VLOOKUP(H5551,'Base Art'!$A:$AJ,36,FALSE)</f>
        <v>LHERITIER ARGENTINA S.A.</v>
      </c>
    </row>
    <row r="5552" spans="1:40" x14ac:dyDescent="0.25">
      <c r="A5552" s="212" t="s">
        <v>7819</v>
      </c>
      <c r="B5552" s="212">
        <v>1</v>
      </c>
      <c r="C5552" s="212" t="s">
        <v>7820</v>
      </c>
      <c r="D5552" s="212" t="s">
        <v>169</v>
      </c>
      <c r="E5552" s="212">
        <v>100</v>
      </c>
      <c r="F5552" s="212" t="s">
        <v>69</v>
      </c>
      <c r="G5552" s="212" t="s">
        <v>1759</v>
      </c>
      <c r="H5552" s="212">
        <v>7511</v>
      </c>
      <c r="I5552" s="212" t="s">
        <v>1760</v>
      </c>
      <c r="J5552" s="212">
        <v>1463</v>
      </c>
      <c r="K5552" s="212" t="s">
        <v>696</v>
      </c>
      <c r="L5552" s="212" t="s">
        <v>697</v>
      </c>
      <c r="M5552" s="212"/>
      <c r="N5552" s="212"/>
      <c r="O5552" s="212"/>
      <c r="P5552" s="212"/>
      <c r="Q5552" s="212"/>
      <c r="R5552" s="212"/>
      <c r="S5552" s="212"/>
      <c r="T5552" s="212"/>
      <c r="U5552" s="212"/>
      <c r="V5552" s="212"/>
      <c r="W5552" s="212"/>
      <c r="X5552" s="212"/>
      <c r="Y5552" s="212">
        <v>1369</v>
      </c>
      <c r="Z5552" s="212" t="s">
        <v>354</v>
      </c>
      <c r="AA5552" s="212" t="s">
        <v>355</v>
      </c>
      <c r="AB5552" s="212">
        <v>6203.375</v>
      </c>
      <c r="AC5552" s="212">
        <v>6854.7290000000003</v>
      </c>
      <c r="AD5552" s="212">
        <v>7</v>
      </c>
      <c r="AE5552" s="212">
        <v>0</v>
      </c>
      <c r="AF5552" s="212">
        <v>7</v>
      </c>
      <c r="AG5552" s="212">
        <v>0</v>
      </c>
      <c r="AH5552" s="212">
        <v>43423.62</v>
      </c>
      <c r="AI5552" s="212">
        <v>47983.1</v>
      </c>
      <c r="AJ5552" s="212">
        <v>1</v>
      </c>
      <c r="AK5552" s="212">
        <v>7</v>
      </c>
      <c r="AL5552" s="212">
        <v>0</v>
      </c>
      <c r="AM5552">
        <v>1</v>
      </c>
      <c r="AN5552" t="str">
        <f>VLOOKUP(H5552,'Base Art'!$A:$AJ,36,FALSE)</f>
        <v>MOLINO CAÑUELAS S.A.C.I.F.I.A.</v>
      </c>
    </row>
    <row r="5553" spans="1:40" x14ac:dyDescent="0.25">
      <c r="A5553" s="212" t="s">
        <v>7819</v>
      </c>
      <c r="B5553" s="212">
        <v>1</v>
      </c>
      <c r="C5553" s="212" t="s">
        <v>7820</v>
      </c>
      <c r="D5553" s="212" t="s">
        <v>169</v>
      </c>
      <c r="E5553" s="212">
        <v>100</v>
      </c>
      <c r="F5553" s="212" t="s">
        <v>69</v>
      </c>
      <c r="G5553" s="212" t="s">
        <v>1433</v>
      </c>
      <c r="H5553" s="212">
        <v>7544</v>
      </c>
      <c r="I5553" s="212" t="s">
        <v>1434</v>
      </c>
      <c r="J5553" s="212"/>
      <c r="K5553" s="212"/>
      <c r="L5553" s="212"/>
      <c r="M5553" s="212"/>
      <c r="N5553" s="212"/>
      <c r="O5553" s="212"/>
      <c r="P5553" s="212"/>
      <c r="Q5553" s="212"/>
      <c r="R5553" s="212"/>
      <c r="S5553" s="212"/>
      <c r="T5553" s="212"/>
      <c r="U5553" s="212"/>
      <c r="V5553" s="212"/>
      <c r="W5553" s="212"/>
      <c r="X5553" s="212"/>
      <c r="Y5553" s="212">
        <v>1372</v>
      </c>
      <c r="Z5553" s="212" t="s">
        <v>346</v>
      </c>
      <c r="AA5553" s="212" t="s">
        <v>347</v>
      </c>
      <c r="AB5553" s="212">
        <v>87120.494999999995</v>
      </c>
      <c r="AC5553" s="212">
        <v>105415.796</v>
      </c>
      <c r="AD5553" s="212">
        <v>8.3299999999999999E-2</v>
      </c>
      <c r="AE5553" s="212">
        <v>0</v>
      </c>
      <c r="AF5553" s="212">
        <v>8.3299999999999999E-2</v>
      </c>
      <c r="AG5553" s="212">
        <v>0</v>
      </c>
      <c r="AH5553" s="212">
        <v>7260.04</v>
      </c>
      <c r="AI5553" s="212">
        <v>8784.65</v>
      </c>
      <c r="AJ5553" s="212">
        <v>0</v>
      </c>
      <c r="AK5553" s="212">
        <v>0</v>
      </c>
      <c r="AL5553" s="212">
        <v>0</v>
      </c>
      <c r="AM5553">
        <v>1</v>
      </c>
      <c r="AN5553" t="str">
        <f>VLOOKUP(H5553,'Base Art'!$A:$AJ,36,FALSE)</f>
        <v>LA DELICIA FELIPE FORT S.A.</v>
      </c>
    </row>
    <row r="5554" spans="1:40" x14ac:dyDescent="0.25">
      <c r="A5554" s="212" t="s">
        <v>7819</v>
      </c>
      <c r="B5554" s="212">
        <v>1</v>
      </c>
      <c r="C5554" s="212" t="s">
        <v>7820</v>
      </c>
      <c r="D5554" s="212" t="s">
        <v>169</v>
      </c>
      <c r="E5554" s="212">
        <v>100</v>
      </c>
      <c r="F5554" s="212" t="s">
        <v>69</v>
      </c>
      <c r="G5554" s="212" t="s">
        <v>7665</v>
      </c>
      <c r="H5554" s="212">
        <v>7667</v>
      </c>
      <c r="I5554" s="212" t="s">
        <v>3548</v>
      </c>
      <c r="J5554" s="212">
        <v>1013</v>
      </c>
      <c r="K5554" s="212" t="s">
        <v>580</v>
      </c>
      <c r="L5554" s="212" t="s">
        <v>581</v>
      </c>
      <c r="M5554" s="212"/>
      <c r="N5554" s="212"/>
      <c r="O5554" s="212"/>
      <c r="P5554" s="212">
        <v>1005</v>
      </c>
      <c r="Q5554" s="212" t="s">
        <v>582</v>
      </c>
      <c r="R5554" s="212" t="s">
        <v>583</v>
      </c>
      <c r="S5554" s="212"/>
      <c r="T5554" s="212"/>
      <c r="U5554" s="212"/>
      <c r="V5554" s="212"/>
      <c r="W5554" s="212"/>
      <c r="X5554" s="212"/>
      <c r="Y5554" s="212">
        <v>1369</v>
      </c>
      <c r="Z5554" s="212" t="s">
        <v>354</v>
      </c>
      <c r="AA5554" s="212" t="s">
        <v>355</v>
      </c>
      <c r="AB5554" s="212">
        <v>2962.29</v>
      </c>
      <c r="AC5554" s="212">
        <v>3584.3719999999998</v>
      </c>
      <c r="AD5554" s="212">
        <v>0.16669999999999999</v>
      </c>
      <c r="AE5554" s="212">
        <v>1</v>
      </c>
      <c r="AF5554" s="212">
        <v>1.1667000000000001</v>
      </c>
      <c r="AG5554" s="212">
        <v>0</v>
      </c>
      <c r="AH5554" s="212">
        <v>3456.01</v>
      </c>
      <c r="AI5554" s="212">
        <v>4181.7700000000004</v>
      </c>
      <c r="AJ5554" s="212">
        <v>1</v>
      </c>
      <c r="AK5554" s="212">
        <v>1.17</v>
      </c>
      <c r="AL5554" s="212">
        <v>0</v>
      </c>
      <c r="AM5554">
        <v>1</v>
      </c>
      <c r="AN5554" t="str">
        <f>VLOOKUP(H5554,'Base Art'!$A:$AJ,36,FALSE)</f>
        <v>EST. LAS MARIAS S.A.C.I.F.A.</v>
      </c>
    </row>
    <row r="5555" spans="1:40" x14ac:dyDescent="0.25">
      <c r="A5555" s="212" t="s">
        <v>7819</v>
      </c>
      <c r="B5555" s="212">
        <v>1</v>
      </c>
      <c r="C5555" s="212" t="s">
        <v>7820</v>
      </c>
      <c r="D5555" s="212" t="s">
        <v>169</v>
      </c>
      <c r="E5555" s="212">
        <v>100</v>
      </c>
      <c r="F5555" s="212" t="s">
        <v>69</v>
      </c>
      <c r="G5555" s="212" t="s">
        <v>1469</v>
      </c>
      <c r="H5555" s="212">
        <v>7682</v>
      </c>
      <c r="I5555" s="212" t="s">
        <v>1470</v>
      </c>
      <c r="J5555" s="212">
        <v>1193</v>
      </c>
      <c r="K5555" s="212" t="s">
        <v>506</v>
      </c>
      <c r="L5555" s="212" t="s">
        <v>507</v>
      </c>
      <c r="M5555" s="212"/>
      <c r="N5555" s="212"/>
      <c r="O5555" s="212"/>
      <c r="P5555" s="212">
        <v>1098</v>
      </c>
      <c r="Q5555" s="212" t="s">
        <v>312</v>
      </c>
      <c r="R5555" s="212" t="s">
        <v>313</v>
      </c>
      <c r="S5555" s="212"/>
      <c r="T5555" s="212"/>
      <c r="U5555" s="212"/>
      <c r="V5555" s="212"/>
      <c r="W5555" s="212"/>
      <c r="X5555" s="212"/>
      <c r="Y5555" s="212">
        <v>1375</v>
      </c>
      <c r="Z5555" s="212" t="s">
        <v>314</v>
      </c>
      <c r="AA5555" s="212" t="s">
        <v>315</v>
      </c>
      <c r="AB5555" s="212">
        <v>53564.7</v>
      </c>
      <c r="AC5555" s="212">
        <v>64813.286999999997</v>
      </c>
      <c r="AD5555" s="212">
        <v>0.16669999999999999</v>
      </c>
      <c r="AE5555" s="212">
        <v>0</v>
      </c>
      <c r="AF5555" s="212">
        <v>0.16669999999999999</v>
      </c>
      <c r="AG5555" s="212">
        <v>0</v>
      </c>
      <c r="AH5555" s="212">
        <v>8927.4500000000007</v>
      </c>
      <c r="AI5555" s="212">
        <v>10802.21</v>
      </c>
      <c r="AJ5555" s="212">
        <v>0</v>
      </c>
      <c r="AK5555" s="212">
        <v>0</v>
      </c>
      <c r="AL5555" s="212">
        <v>0</v>
      </c>
      <c r="AM5555">
        <v>1</v>
      </c>
      <c r="AN5555" t="str">
        <f>VLOOKUP(H5555,'Base Art'!$A:$AJ,36,FALSE)</f>
        <v>MASTERFOODS ARGENTINA LTD.</v>
      </c>
    </row>
    <row r="5556" spans="1:40" x14ac:dyDescent="0.25">
      <c r="A5556" s="212" t="s">
        <v>7819</v>
      </c>
      <c r="B5556" s="212">
        <v>1</v>
      </c>
      <c r="C5556" s="212" t="s">
        <v>7820</v>
      </c>
      <c r="D5556" s="212" t="s">
        <v>169</v>
      </c>
      <c r="E5556" s="212">
        <v>100</v>
      </c>
      <c r="F5556" s="212" t="s">
        <v>69</v>
      </c>
      <c r="G5556" s="212" t="s">
        <v>1018</v>
      </c>
      <c r="H5556" s="212">
        <v>7688</v>
      </c>
      <c r="I5556" s="212" t="s">
        <v>1019</v>
      </c>
      <c r="J5556" s="212">
        <v>1193</v>
      </c>
      <c r="K5556" s="212" t="s">
        <v>506</v>
      </c>
      <c r="L5556" s="212" t="s">
        <v>507</v>
      </c>
      <c r="M5556" s="212"/>
      <c r="N5556" s="212"/>
      <c r="O5556" s="212"/>
      <c r="P5556" s="212">
        <v>1098</v>
      </c>
      <c r="Q5556" s="212" t="s">
        <v>312</v>
      </c>
      <c r="R5556" s="212" t="s">
        <v>313</v>
      </c>
      <c r="S5556" s="212"/>
      <c r="T5556" s="212"/>
      <c r="U5556" s="212"/>
      <c r="V5556" s="212"/>
      <c r="W5556" s="212"/>
      <c r="X5556" s="212"/>
      <c r="Y5556" s="212">
        <v>1375</v>
      </c>
      <c r="Z5556" s="212" t="s">
        <v>314</v>
      </c>
      <c r="AA5556" s="212" t="s">
        <v>315</v>
      </c>
      <c r="AB5556" s="212">
        <v>39812.243999999999</v>
      </c>
      <c r="AC5556" s="212">
        <v>48172.805999999997</v>
      </c>
      <c r="AD5556" s="212">
        <v>0.1</v>
      </c>
      <c r="AE5556" s="212">
        <v>0</v>
      </c>
      <c r="AF5556" s="212">
        <v>0.1</v>
      </c>
      <c r="AG5556" s="212">
        <v>0</v>
      </c>
      <c r="AH5556" s="212">
        <v>3981.22</v>
      </c>
      <c r="AI5556" s="212">
        <v>4817.28</v>
      </c>
      <c r="AJ5556" s="212">
        <v>0</v>
      </c>
      <c r="AK5556" s="212">
        <v>0</v>
      </c>
      <c r="AL5556" s="212">
        <v>0</v>
      </c>
      <c r="AM5556">
        <v>1</v>
      </c>
      <c r="AN5556" t="str">
        <f>VLOOKUP(H5556,'Base Art'!$A:$AJ,36,FALSE)</f>
        <v>MASTERFOODS ARGENTINA LTD.</v>
      </c>
    </row>
    <row r="5557" spans="1:40" x14ac:dyDescent="0.25">
      <c r="A5557" s="212" t="s">
        <v>7819</v>
      </c>
      <c r="B5557" s="212">
        <v>1</v>
      </c>
      <c r="C5557" s="212" t="s">
        <v>7820</v>
      </c>
      <c r="D5557" s="212" t="s">
        <v>169</v>
      </c>
      <c r="E5557" s="212">
        <v>100</v>
      </c>
      <c r="F5557" s="212" t="s">
        <v>69</v>
      </c>
      <c r="G5557" s="212" t="s">
        <v>1393</v>
      </c>
      <c r="H5557" s="212">
        <v>7731</v>
      </c>
      <c r="I5557" s="212" t="s">
        <v>1394</v>
      </c>
      <c r="J5557" s="212">
        <v>1202</v>
      </c>
      <c r="K5557" s="212" t="s">
        <v>476</v>
      </c>
      <c r="L5557" s="212" t="s">
        <v>477</v>
      </c>
      <c r="M5557" s="212"/>
      <c r="N5557" s="212"/>
      <c r="O5557" s="212"/>
      <c r="P5557" s="212"/>
      <c r="Q5557" s="212"/>
      <c r="R5557" s="212"/>
      <c r="S5557" s="212"/>
      <c r="T5557" s="212"/>
      <c r="U5557" s="212"/>
      <c r="V5557" s="212"/>
      <c r="W5557" s="212"/>
      <c r="X5557" s="212"/>
      <c r="Y5557" s="212">
        <v>1372</v>
      </c>
      <c r="Z5557" s="212" t="s">
        <v>346</v>
      </c>
      <c r="AA5557" s="212" t="s">
        <v>347</v>
      </c>
      <c r="AB5557" s="212">
        <v>90178.445000000007</v>
      </c>
      <c r="AC5557" s="212">
        <v>109115.924</v>
      </c>
      <c r="AD5557" s="212">
        <v>0.1111</v>
      </c>
      <c r="AE5557" s="212">
        <v>0</v>
      </c>
      <c r="AF5557" s="212">
        <v>0.1111</v>
      </c>
      <c r="AG5557" s="212">
        <v>0</v>
      </c>
      <c r="AH5557" s="212">
        <v>10019.83</v>
      </c>
      <c r="AI5557" s="212">
        <v>12123.99</v>
      </c>
      <c r="AJ5557" s="212">
        <v>1</v>
      </c>
      <c r="AK5557" s="212">
        <v>0.11</v>
      </c>
      <c r="AL5557" s="212">
        <v>0</v>
      </c>
      <c r="AM5557">
        <v>1</v>
      </c>
      <c r="AN5557" t="str">
        <f>VLOOKUP(H5557,'Base Art'!$A:$AJ,36,FALSE)</f>
        <v>FERRERO ARGENTINA S.A.</v>
      </c>
    </row>
    <row r="5558" spans="1:40" x14ac:dyDescent="0.25">
      <c r="A5558" s="212" t="s">
        <v>7819</v>
      </c>
      <c r="B5558" s="212">
        <v>1</v>
      </c>
      <c r="C5558" s="212" t="s">
        <v>7820</v>
      </c>
      <c r="D5558" s="212" t="s">
        <v>169</v>
      </c>
      <c r="E5558" s="212">
        <v>100</v>
      </c>
      <c r="F5558" s="212" t="s">
        <v>69</v>
      </c>
      <c r="G5558" s="212" t="s">
        <v>1345</v>
      </c>
      <c r="H5558" s="212">
        <v>8051</v>
      </c>
      <c r="I5558" s="212" t="s">
        <v>1346</v>
      </c>
      <c r="J5558" s="212">
        <v>1194</v>
      </c>
      <c r="K5558" s="212" t="s">
        <v>310</v>
      </c>
      <c r="L5558" s="212" t="s">
        <v>311</v>
      </c>
      <c r="M5558" s="212"/>
      <c r="N5558" s="212"/>
      <c r="O5558" s="212"/>
      <c r="P5558" s="212"/>
      <c r="Q5558" s="212"/>
      <c r="R5558" s="212"/>
      <c r="S5558" s="212"/>
      <c r="T5558" s="212"/>
      <c r="U5558" s="212"/>
      <c r="V5558" s="212"/>
      <c r="W5558" s="212"/>
      <c r="X5558" s="212"/>
      <c r="Y5558" s="212">
        <v>1375</v>
      </c>
      <c r="Z5558" s="212" t="s">
        <v>314</v>
      </c>
      <c r="AA5558" s="212" t="s">
        <v>315</v>
      </c>
      <c r="AB5558" s="212">
        <v>17867.407999999999</v>
      </c>
      <c r="AC5558" s="212">
        <v>21619.563999999998</v>
      </c>
      <c r="AD5558" s="212">
        <v>1</v>
      </c>
      <c r="AE5558" s="212">
        <v>0</v>
      </c>
      <c r="AF5558" s="212">
        <v>1</v>
      </c>
      <c r="AG5558" s="212">
        <v>0</v>
      </c>
      <c r="AH5558" s="212">
        <v>17867.41</v>
      </c>
      <c r="AI5558" s="212">
        <v>21619.56</v>
      </c>
      <c r="AJ5558" s="212">
        <v>1</v>
      </c>
      <c r="AK5558" s="212">
        <v>1</v>
      </c>
      <c r="AL5558" s="212">
        <v>0</v>
      </c>
      <c r="AM5558">
        <v>1</v>
      </c>
      <c r="AN5558" t="str">
        <f>VLOOKUP(H5558,'Base Art'!$A:$AJ,36,FALSE)</f>
        <v>MASTERFOODS ARGENTINA LTD.</v>
      </c>
    </row>
    <row r="5559" spans="1:40" x14ac:dyDescent="0.25">
      <c r="A5559" s="212" t="s">
        <v>7819</v>
      </c>
      <c r="B5559" s="212">
        <v>1</v>
      </c>
      <c r="C5559" s="212" t="s">
        <v>7820</v>
      </c>
      <c r="D5559" s="212" t="s">
        <v>169</v>
      </c>
      <c r="E5559" s="212">
        <v>100</v>
      </c>
      <c r="F5559" s="212" t="s">
        <v>69</v>
      </c>
      <c r="G5559" s="212" t="s">
        <v>1349</v>
      </c>
      <c r="H5559" s="212">
        <v>8054</v>
      </c>
      <c r="I5559" s="212" t="s">
        <v>1350</v>
      </c>
      <c r="J5559" s="212">
        <v>1194</v>
      </c>
      <c r="K5559" s="212" t="s">
        <v>310</v>
      </c>
      <c r="L5559" s="212" t="s">
        <v>311</v>
      </c>
      <c r="M5559" s="212"/>
      <c r="N5559" s="212"/>
      <c r="O5559" s="212"/>
      <c r="P5559" s="212"/>
      <c r="Q5559" s="212"/>
      <c r="R5559" s="212"/>
      <c r="S5559" s="212"/>
      <c r="T5559" s="212"/>
      <c r="U5559" s="212"/>
      <c r="V5559" s="212"/>
      <c r="W5559" s="212"/>
      <c r="X5559" s="212"/>
      <c r="Y5559" s="212">
        <v>1375</v>
      </c>
      <c r="Z5559" s="212" t="s">
        <v>314</v>
      </c>
      <c r="AA5559" s="212" t="s">
        <v>315</v>
      </c>
      <c r="AB5559" s="212">
        <v>17867.407999999999</v>
      </c>
      <c r="AC5559" s="212">
        <v>21619.563999999998</v>
      </c>
      <c r="AD5559" s="212">
        <v>1</v>
      </c>
      <c r="AE5559" s="212">
        <v>0</v>
      </c>
      <c r="AF5559" s="212">
        <v>1</v>
      </c>
      <c r="AG5559" s="212">
        <v>0</v>
      </c>
      <c r="AH5559" s="212">
        <v>17867.41</v>
      </c>
      <c r="AI5559" s="212">
        <v>21619.56</v>
      </c>
      <c r="AJ5559" s="212">
        <v>0</v>
      </c>
      <c r="AK5559" s="212">
        <v>0</v>
      </c>
      <c r="AL5559" s="212">
        <v>0</v>
      </c>
      <c r="AM5559">
        <v>1</v>
      </c>
      <c r="AN5559" t="str">
        <f>VLOOKUP(H5559,'Base Art'!$A:$AJ,36,FALSE)</f>
        <v>MASTERFOODS ARGENTINA LTD.</v>
      </c>
    </row>
    <row r="5560" spans="1:40" x14ac:dyDescent="0.25">
      <c r="A5560" s="212" t="s">
        <v>7819</v>
      </c>
      <c r="B5560" s="212">
        <v>1</v>
      </c>
      <c r="C5560" s="212" t="s">
        <v>7820</v>
      </c>
      <c r="D5560" s="212" t="s">
        <v>169</v>
      </c>
      <c r="E5560" s="212">
        <v>100</v>
      </c>
      <c r="F5560" s="212" t="s">
        <v>69</v>
      </c>
      <c r="G5560" s="212" t="s">
        <v>7933</v>
      </c>
      <c r="H5560" s="212">
        <v>8104</v>
      </c>
      <c r="I5560" s="212" t="s">
        <v>3925</v>
      </c>
      <c r="J5560" s="212">
        <v>1017</v>
      </c>
      <c r="K5560" s="212" t="s">
        <v>1293</v>
      </c>
      <c r="L5560" s="212" t="s">
        <v>1294</v>
      </c>
      <c r="M5560" s="212"/>
      <c r="N5560" s="212"/>
      <c r="O5560" s="212"/>
      <c r="P5560" s="212">
        <v>1022</v>
      </c>
      <c r="Q5560" s="212" t="s">
        <v>7934</v>
      </c>
      <c r="R5560" s="212" t="s">
        <v>7935</v>
      </c>
      <c r="S5560" s="212"/>
      <c r="T5560" s="212"/>
      <c r="U5560" s="212"/>
      <c r="V5560" s="212"/>
      <c r="W5560" s="212"/>
      <c r="X5560" s="212"/>
      <c r="Y5560" s="212">
        <v>1376</v>
      </c>
      <c r="Z5560" s="212" t="s">
        <v>320</v>
      </c>
      <c r="AA5560" s="212" t="s">
        <v>321</v>
      </c>
      <c r="AB5560" s="212">
        <v>145314</v>
      </c>
      <c r="AC5560" s="212">
        <v>160571.97</v>
      </c>
      <c r="AD5560" s="212">
        <v>0.03</v>
      </c>
      <c r="AE5560" s="212">
        <v>0.03</v>
      </c>
      <c r="AF5560" s="212">
        <v>0.06</v>
      </c>
      <c r="AG5560" s="212">
        <v>0</v>
      </c>
      <c r="AH5560" s="212">
        <v>8718.84</v>
      </c>
      <c r="AI5560" s="212">
        <v>9634.32</v>
      </c>
      <c r="AJ5560" s="212">
        <v>1</v>
      </c>
      <c r="AK5560" s="212">
        <v>0.06</v>
      </c>
      <c r="AL5560" s="212">
        <v>0</v>
      </c>
      <c r="AM5560">
        <v>1</v>
      </c>
      <c r="AN5560" t="str">
        <f>VLOOKUP(H5560,'Base Art'!$A:$AJ,36,FALSE)</f>
        <v>ENERGIZER ARGENTINA S.A.</v>
      </c>
    </row>
    <row r="5561" spans="1:40" x14ac:dyDescent="0.25">
      <c r="A5561" s="212" t="s">
        <v>7819</v>
      </c>
      <c r="B5561" s="212">
        <v>1</v>
      </c>
      <c r="C5561" s="212" t="s">
        <v>7820</v>
      </c>
      <c r="D5561" s="212" t="s">
        <v>169</v>
      </c>
      <c r="E5561" s="212">
        <v>100</v>
      </c>
      <c r="F5561" s="212" t="s">
        <v>69</v>
      </c>
      <c r="G5561" s="212" t="s">
        <v>1229</v>
      </c>
      <c r="H5561" s="212">
        <v>8129</v>
      </c>
      <c r="I5561" s="212" t="s">
        <v>1230</v>
      </c>
      <c r="J5561" s="212">
        <v>1006</v>
      </c>
      <c r="K5561" s="212" t="s">
        <v>350</v>
      </c>
      <c r="L5561" s="212" t="s">
        <v>351</v>
      </c>
      <c r="M5561" s="212"/>
      <c r="N5561" s="212"/>
      <c r="O5561" s="212"/>
      <c r="P5561" s="212">
        <v>1005</v>
      </c>
      <c r="Q5561" s="212" t="s">
        <v>582</v>
      </c>
      <c r="R5561" s="212" t="s">
        <v>583</v>
      </c>
      <c r="S5561" s="212"/>
      <c r="T5561" s="212"/>
      <c r="U5561" s="212"/>
      <c r="V5561" s="212"/>
      <c r="W5561" s="212"/>
      <c r="X5561" s="212"/>
      <c r="Y5561" s="212">
        <v>1369</v>
      </c>
      <c r="Z5561" s="212" t="s">
        <v>354</v>
      </c>
      <c r="AA5561" s="212" t="s">
        <v>355</v>
      </c>
      <c r="AB5561" s="212">
        <v>31769.364000000001</v>
      </c>
      <c r="AC5561" s="212">
        <v>38440.938000000002</v>
      </c>
      <c r="AD5561" s="212">
        <v>0.2</v>
      </c>
      <c r="AE5561" s="212">
        <v>0</v>
      </c>
      <c r="AF5561" s="212">
        <v>0.2</v>
      </c>
      <c r="AG5561" s="212">
        <v>0</v>
      </c>
      <c r="AH5561" s="212">
        <v>6353.87</v>
      </c>
      <c r="AI5561" s="212">
        <v>7688.19</v>
      </c>
      <c r="AJ5561" s="212">
        <v>0</v>
      </c>
      <c r="AK5561" s="212">
        <v>0</v>
      </c>
      <c r="AL5561" s="212">
        <v>0</v>
      </c>
      <c r="AM5561">
        <v>1</v>
      </c>
      <c r="AN5561" t="str">
        <f>VLOOKUP(H5561,'Base Art'!$A:$AJ,36,FALSE)</f>
        <v>EST. LAS MARIAS S.A.C.I.F.A.</v>
      </c>
    </row>
    <row r="5562" spans="1:40" x14ac:dyDescent="0.25">
      <c r="A5562" s="212" t="s">
        <v>7819</v>
      </c>
      <c r="B5562" s="212">
        <v>1</v>
      </c>
      <c r="C5562" s="212" t="s">
        <v>7820</v>
      </c>
      <c r="D5562" s="212" t="s">
        <v>169</v>
      </c>
      <c r="E5562" s="212">
        <v>100</v>
      </c>
      <c r="F5562" s="212" t="s">
        <v>69</v>
      </c>
      <c r="G5562" s="212" t="s">
        <v>7716</v>
      </c>
      <c r="H5562" s="212">
        <v>8133</v>
      </c>
      <c r="I5562" s="212" t="s">
        <v>3972</v>
      </c>
      <c r="J5562" s="212">
        <v>1014</v>
      </c>
      <c r="K5562" s="212" t="s">
        <v>794</v>
      </c>
      <c r="L5562" s="212" t="s">
        <v>795</v>
      </c>
      <c r="M5562" s="212"/>
      <c r="N5562" s="212"/>
      <c r="O5562" s="212"/>
      <c r="P5562" s="212">
        <v>1005</v>
      </c>
      <c r="Q5562" s="212" t="s">
        <v>582</v>
      </c>
      <c r="R5562" s="212" t="s">
        <v>583</v>
      </c>
      <c r="S5562" s="212"/>
      <c r="T5562" s="212"/>
      <c r="U5562" s="212"/>
      <c r="V5562" s="212"/>
      <c r="W5562" s="212"/>
      <c r="X5562" s="212"/>
      <c r="Y5562" s="212">
        <v>1369</v>
      </c>
      <c r="Z5562" s="212" t="s">
        <v>354</v>
      </c>
      <c r="AA5562" s="212" t="s">
        <v>355</v>
      </c>
      <c r="AB5562" s="212">
        <v>29213.207999999999</v>
      </c>
      <c r="AC5562" s="212">
        <v>35347.980000000003</v>
      </c>
      <c r="AD5562" s="212">
        <v>0.1</v>
      </c>
      <c r="AE5562" s="212">
        <v>0</v>
      </c>
      <c r="AF5562" s="212">
        <v>0.1</v>
      </c>
      <c r="AG5562" s="212">
        <v>0</v>
      </c>
      <c r="AH5562" s="212">
        <v>2921.32</v>
      </c>
      <c r="AI5562" s="212">
        <v>3534.8</v>
      </c>
      <c r="AJ5562" s="212">
        <v>0</v>
      </c>
      <c r="AK5562" s="212">
        <v>0</v>
      </c>
      <c r="AL5562" s="212">
        <v>0</v>
      </c>
      <c r="AM5562">
        <v>1</v>
      </c>
      <c r="AN5562" t="str">
        <f>VLOOKUP(H5562,'Base Art'!$A:$AJ,36,FALSE)</f>
        <v>EST. LAS MARIAS S.A.C.I.F.A.</v>
      </c>
    </row>
    <row r="5563" spans="1:40" x14ac:dyDescent="0.25">
      <c r="A5563" s="212" t="s">
        <v>7819</v>
      </c>
      <c r="B5563" s="212">
        <v>1</v>
      </c>
      <c r="C5563" s="212" t="s">
        <v>7820</v>
      </c>
      <c r="D5563" s="212" t="s">
        <v>169</v>
      </c>
      <c r="E5563" s="212">
        <v>100</v>
      </c>
      <c r="F5563" s="212" t="s">
        <v>69</v>
      </c>
      <c r="G5563" s="212" t="s">
        <v>796</v>
      </c>
      <c r="H5563" s="212">
        <v>8134</v>
      </c>
      <c r="I5563" s="212" t="s">
        <v>797</v>
      </c>
      <c r="J5563" s="212">
        <v>1014</v>
      </c>
      <c r="K5563" s="212" t="s">
        <v>794</v>
      </c>
      <c r="L5563" s="212" t="s">
        <v>795</v>
      </c>
      <c r="M5563" s="212"/>
      <c r="N5563" s="212"/>
      <c r="O5563" s="212"/>
      <c r="P5563" s="212">
        <v>1005</v>
      </c>
      <c r="Q5563" s="212" t="s">
        <v>582</v>
      </c>
      <c r="R5563" s="212" t="s">
        <v>583</v>
      </c>
      <c r="S5563" s="212"/>
      <c r="T5563" s="212"/>
      <c r="U5563" s="212"/>
      <c r="V5563" s="212"/>
      <c r="W5563" s="212"/>
      <c r="X5563" s="212"/>
      <c r="Y5563" s="212">
        <v>1369</v>
      </c>
      <c r="Z5563" s="212" t="s">
        <v>354</v>
      </c>
      <c r="AA5563" s="212" t="s">
        <v>355</v>
      </c>
      <c r="AB5563" s="212">
        <v>16416.665000000001</v>
      </c>
      <c r="AC5563" s="212">
        <v>19864.171999999999</v>
      </c>
      <c r="AD5563" s="212">
        <v>0.1</v>
      </c>
      <c r="AE5563" s="212">
        <v>0</v>
      </c>
      <c r="AF5563" s="212">
        <v>0.1</v>
      </c>
      <c r="AG5563" s="212">
        <v>0</v>
      </c>
      <c r="AH5563" s="212">
        <v>1641.67</v>
      </c>
      <c r="AI5563" s="212">
        <v>1986.42</v>
      </c>
      <c r="AJ5563" s="212">
        <v>0</v>
      </c>
      <c r="AK5563" s="212">
        <v>0</v>
      </c>
      <c r="AL5563" s="212">
        <v>0</v>
      </c>
      <c r="AM5563">
        <v>1</v>
      </c>
      <c r="AN5563" t="str">
        <f>VLOOKUP(H5563,'Base Art'!$A:$AJ,36,FALSE)</f>
        <v>EST. LAS MARIAS S.A.C.I.F.A.</v>
      </c>
    </row>
    <row r="5564" spans="1:40" x14ac:dyDescent="0.25">
      <c r="A5564" s="212" t="s">
        <v>7819</v>
      </c>
      <c r="B5564" s="212">
        <v>1</v>
      </c>
      <c r="C5564" s="212" t="s">
        <v>7820</v>
      </c>
      <c r="D5564" s="212" t="s">
        <v>169</v>
      </c>
      <c r="E5564" s="212">
        <v>100</v>
      </c>
      <c r="F5564" s="212" t="s">
        <v>69</v>
      </c>
      <c r="G5564" s="212" t="s">
        <v>1793</v>
      </c>
      <c r="H5564" s="212">
        <v>8223</v>
      </c>
      <c r="I5564" s="212" t="s">
        <v>1794</v>
      </c>
      <c r="J5564" s="212">
        <v>1479</v>
      </c>
      <c r="K5564" s="212" t="s">
        <v>1795</v>
      </c>
      <c r="L5564" s="212" t="s">
        <v>1796</v>
      </c>
      <c r="M5564" s="212"/>
      <c r="N5564" s="212"/>
      <c r="O5564" s="212"/>
      <c r="P5564" s="212">
        <v>1143</v>
      </c>
      <c r="Q5564" s="212" t="s">
        <v>1797</v>
      </c>
      <c r="R5564" s="212" t="s">
        <v>1798</v>
      </c>
      <c r="S5564" s="212"/>
      <c r="T5564" s="212"/>
      <c r="U5564" s="212"/>
      <c r="V5564" s="212"/>
      <c r="W5564" s="212"/>
      <c r="X5564" s="212"/>
      <c r="Y5564" s="212">
        <v>1373</v>
      </c>
      <c r="Z5564" s="212" t="s">
        <v>386</v>
      </c>
      <c r="AA5564" s="212" t="s">
        <v>387</v>
      </c>
      <c r="AB5564" s="212">
        <v>29026.383999999998</v>
      </c>
      <c r="AC5564" s="212">
        <v>35121.928</v>
      </c>
      <c r="AD5564" s="212">
        <v>1.25</v>
      </c>
      <c r="AE5564" s="212">
        <v>0</v>
      </c>
      <c r="AF5564" s="212">
        <v>1.25</v>
      </c>
      <c r="AG5564" s="212">
        <v>0</v>
      </c>
      <c r="AH5564" s="212">
        <v>36282.980000000003</v>
      </c>
      <c r="AI5564" s="212">
        <v>43902.41</v>
      </c>
      <c r="AJ5564" s="212">
        <v>2</v>
      </c>
      <c r="AK5564" s="212">
        <v>0.63</v>
      </c>
      <c r="AL5564" s="212">
        <v>0</v>
      </c>
      <c r="AM5564">
        <v>1</v>
      </c>
      <c r="AN5564" t="str">
        <f>VLOOKUP(H5564,'Base Art'!$A:$AJ,36,FALSE)</f>
        <v>ESTABLECIM. MODELO LAS COLONIAS S.A</v>
      </c>
    </row>
    <row r="5565" spans="1:40" x14ac:dyDescent="0.25">
      <c r="A5565" s="212" t="s">
        <v>7819</v>
      </c>
      <c r="B5565" s="212">
        <v>1</v>
      </c>
      <c r="C5565" s="212" t="s">
        <v>7820</v>
      </c>
      <c r="D5565" s="212" t="s">
        <v>169</v>
      </c>
      <c r="E5565" s="212">
        <v>100</v>
      </c>
      <c r="F5565" s="212" t="s">
        <v>69</v>
      </c>
      <c r="G5565" s="212" t="s">
        <v>1287</v>
      </c>
      <c r="H5565" s="212">
        <v>8295</v>
      </c>
      <c r="I5565" s="212" t="s">
        <v>1288</v>
      </c>
      <c r="J5565" s="212">
        <v>1164</v>
      </c>
      <c r="K5565" s="212" t="s">
        <v>804</v>
      </c>
      <c r="L5565" s="212" t="s">
        <v>805</v>
      </c>
      <c r="M5565" s="212"/>
      <c r="N5565" s="212"/>
      <c r="O5565" s="212"/>
      <c r="P5565" s="212"/>
      <c r="Q5565" s="212"/>
      <c r="R5565" s="212"/>
      <c r="S5565" s="212"/>
      <c r="T5565" s="212"/>
      <c r="U5565" s="212"/>
      <c r="V5565" s="212"/>
      <c r="W5565" s="212"/>
      <c r="X5565" s="212"/>
      <c r="Y5565" s="212">
        <v>1373</v>
      </c>
      <c r="Z5565" s="212" t="s">
        <v>386</v>
      </c>
      <c r="AA5565" s="212" t="s">
        <v>387</v>
      </c>
      <c r="AB5565" s="212">
        <v>18015.516</v>
      </c>
      <c r="AC5565" s="212">
        <v>21798.78</v>
      </c>
      <c r="AD5565" s="212">
        <v>0.16669999999999999</v>
      </c>
      <c r="AE5565" s="212">
        <v>0</v>
      </c>
      <c r="AF5565" s="212">
        <v>0.16669999999999999</v>
      </c>
      <c r="AG5565" s="212">
        <v>0</v>
      </c>
      <c r="AH5565" s="212">
        <v>3002.59</v>
      </c>
      <c r="AI5565" s="212">
        <v>3633.13</v>
      </c>
      <c r="AJ5565" s="212">
        <v>0</v>
      </c>
      <c r="AK5565" s="212">
        <v>0</v>
      </c>
      <c r="AL5565" s="212">
        <v>0</v>
      </c>
      <c r="AM5565">
        <v>1</v>
      </c>
      <c r="AN5565" t="str">
        <f>VLOOKUP(H5565,'Base Art'!$A:$AJ,36,FALSE)</f>
        <v>ARCOR S.A.I.C.</v>
      </c>
    </row>
    <row r="5566" spans="1:40" x14ac:dyDescent="0.25">
      <c r="A5566" s="212" t="s">
        <v>7819</v>
      </c>
      <c r="B5566" s="212">
        <v>1</v>
      </c>
      <c r="C5566" s="212" t="s">
        <v>7820</v>
      </c>
      <c r="D5566" s="212" t="s">
        <v>169</v>
      </c>
      <c r="E5566" s="212">
        <v>100</v>
      </c>
      <c r="F5566" s="212" t="s">
        <v>69</v>
      </c>
      <c r="G5566" s="212" t="s">
        <v>1423</v>
      </c>
      <c r="H5566" s="212">
        <v>8338</v>
      </c>
      <c r="I5566" s="212" t="s">
        <v>1424</v>
      </c>
      <c r="J5566" s="212">
        <v>1419</v>
      </c>
      <c r="K5566" s="212" t="s">
        <v>572</v>
      </c>
      <c r="L5566" s="212" t="s">
        <v>573</v>
      </c>
      <c r="M5566" s="212"/>
      <c r="N5566" s="212"/>
      <c r="O5566" s="212"/>
      <c r="P5566" s="212"/>
      <c r="Q5566" s="212"/>
      <c r="R5566" s="212"/>
      <c r="S5566" s="212"/>
      <c r="T5566" s="212"/>
      <c r="U5566" s="212"/>
      <c r="V5566" s="212"/>
      <c r="W5566" s="212"/>
      <c r="X5566" s="212"/>
      <c r="Y5566" s="212">
        <v>1369</v>
      </c>
      <c r="Z5566" s="212" t="s">
        <v>354</v>
      </c>
      <c r="AA5566" s="212" t="s">
        <v>355</v>
      </c>
      <c r="AB5566" s="212">
        <v>19779.537</v>
      </c>
      <c r="AC5566" s="212">
        <v>23933.253000000001</v>
      </c>
      <c r="AD5566" s="212">
        <v>0.1</v>
      </c>
      <c r="AE5566" s="212">
        <v>0</v>
      </c>
      <c r="AF5566" s="212">
        <v>0.1</v>
      </c>
      <c r="AG5566" s="212">
        <v>0</v>
      </c>
      <c r="AH5566" s="212">
        <v>1977.95</v>
      </c>
      <c r="AI5566" s="212">
        <v>2393.33</v>
      </c>
      <c r="AJ5566" s="212">
        <v>0</v>
      </c>
      <c r="AK5566" s="212">
        <v>0</v>
      </c>
      <c r="AL5566" s="212">
        <v>0</v>
      </c>
      <c r="AM5566">
        <v>1</v>
      </c>
      <c r="AN5566" t="str">
        <f>VLOOKUP(H5566,'Base Art'!$A:$AJ,36,FALSE)</f>
        <v>ARCOR S.A.I.C.</v>
      </c>
    </row>
    <row r="5567" spans="1:40" x14ac:dyDescent="0.25">
      <c r="A5567" s="212" t="s">
        <v>7819</v>
      </c>
      <c r="B5567" s="212">
        <v>1</v>
      </c>
      <c r="C5567" s="212" t="s">
        <v>7820</v>
      </c>
      <c r="D5567" s="212" t="s">
        <v>169</v>
      </c>
      <c r="E5567" s="212">
        <v>100</v>
      </c>
      <c r="F5567" s="212" t="s">
        <v>69</v>
      </c>
      <c r="G5567" s="212" t="s">
        <v>1475</v>
      </c>
      <c r="H5567" s="212">
        <v>8376</v>
      </c>
      <c r="I5567" s="212" t="s">
        <v>1476</v>
      </c>
      <c r="J5567" s="212">
        <v>1010</v>
      </c>
      <c r="K5567" s="212" t="s">
        <v>1395</v>
      </c>
      <c r="L5567" s="212" t="s">
        <v>1396</v>
      </c>
      <c r="M5567" s="212"/>
      <c r="N5567" s="212"/>
      <c r="O5567" s="212"/>
      <c r="P5567" s="212">
        <v>1061</v>
      </c>
      <c r="Q5567" s="212" t="s">
        <v>1477</v>
      </c>
      <c r="R5567" s="212" t="s">
        <v>1478</v>
      </c>
      <c r="S5567" s="212"/>
      <c r="T5567" s="212"/>
      <c r="U5567" s="212"/>
      <c r="V5567" s="212"/>
      <c r="W5567" s="212"/>
      <c r="X5567" s="212"/>
      <c r="Y5567" s="212">
        <v>1373</v>
      </c>
      <c r="Z5567" s="212" t="s">
        <v>386</v>
      </c>
      <c r="AA5567" s="212" t="s">
        <v>387</v>
      </c>
      <c r="AB5567" s="212">
        <v>41563.536999999997</v>
      </c>
      <c r="AC5567" s="212">
        <v>50291.889000000003</v>
      </c>
      <c r="AD5567" s="212">
        <v>0.1389</v>
      </c>
      <c r="AE5567" s="212">
        <v>0</v>
      </c>
      <c r="AF5567" s="212">
        <v>0.1389</v>
      </c>
      <c r="AG5567" s="212">
        <v>0</v>
      </c>
      <c r="AH5567" s="212">
        <v>5772.71</v>
      </c>
      <c r="AI5567" s="212">
        <v>6984.98</v>
      </c>
      <c r="AJ5567" s="212">
        <v>0</v>
      </c>
      <c r="AK5567" s="212">
        <v>0</v>
      </c>
      <c r="AL5567" s="212">
        <v>0</v>
      </c>
      <c r="AM5567">
        <v>1</v>
      </c>
      <c r="AN5567" t="str">
        <f>VLOOKUP(H5567,'Base Art'!$A:$AJ,36,FALSE)</f>
        <v>EST. LAS MARIAS S.A.C.I.F.A.</v>
      </c>
    </row>
    <row r="5568" spans="1:40" x14ac:dyDescent="0.25">
      <c r="A5568" s="212" t="s">
        <v>7819</v>
      </c>
      <c r="B5568" s="212">
        <v>1</v>
      </c>
      <c r="C5568" s="212" t="s">
        <v>7820</v>
      </c>
      <c r="D5568" s="212" t="s">
        <v>169</v>
      </c>
      <c r="E5568" s="212">
        <v>100</v>
      </c>
      <c r="F5568" s="212" t="s">
        <v>69</v>
      </c>
      <c r="G5568" s="212" t="s">
        <v>1170</v>
      </c>
      <c r="H5568" s="212">
        <v>8394</v>
      </c>
      <c r="I5568" s="212" t="s">
        <v>1171</v>
      </c>
      <c r="J5568" s="212">
        <v>1193</v>
      </c>
      <c r="K5568" s="212" t="s">
        <v>506</v>
      </c>
      <c r="L5568" s="212" t="s">
        <v>507</v>
      </c>
      <c r="M5568" s="212"/>
      <c r="N5568" s="212"/>
      <c r="O5568" s="212"/>
      <c r="P5568" s="212">
        <v>1107</v>
      </c>
      <c r="Q5568" s="212" t="s">
        <v>1158</v>
      </c>
      <c r="R5568" s="212" t="s">
        <v>1159</v>
      </c>
      <c r="S5568" s="212"/>
      <c r="T5568" s="212"/>
      <c r="U5568" s="212"/>
      <c r="V5568" s="212"/>
      <c r="W5568" s="212"/>
      <c r="X5568" s="212"/>
      <c r="Y5568" s="212">
        <v>1375</v>
      </c>
      <c r="Z5568" s="212" t="s">
        <v>314</v>
      </c>
      <c r="AA5568" s="212" t="s">
        <v>315</v>
      </c>
      <c r="AB5568" s="212">
        <v>31910.591</v>
      </c>
      <c r="AC5568" s="212">
        <v>38611.815000000002</v>
      </c>
      <c r="AD5568" s="212">
        <v>1</v>
      </c>
      <c r="AE5568" s="212">
        <v>0</v>
      </c>
      <c r="AF5568" s="212">
        <v>1</v>
      </c>
      <c r="AG5568" s="212">
        <v>0</v>
      </c>
      <c r="AH5568" s="212">
        <v>31910.59</v>
      </c>
      <c r="AI5568" s="212">
        <v>38611.81</v>
      </c>
      <c r="AJ5568" s="212">
        <v>0</v>
      </c>
      <c r="AK5568" s="212">
        <v>0</v>
      </c>
      <c r="AL5568" s="212">
        <v>0</v>
      </c>
      <c r="AM5568">
        <v>1</v>
      </c>
      <c r="AN5568" t="str">
        <f>VLOOKUP(H5568,'Base Art'!$A:$AJ,36,FALSE)</f>
        <v>MASTERFOODS ARGENTINA LTD.</v>
      </c>
    </row>
    <row r="5569" spans="1:40" x14ac:dyDescent="0.25">
      <c r="A5569" s="212" t="s">
        <v>7819</v>
      </c>
      <c r="B5569" s="212">
        <v>1</v>
      </c>
      <c r="C5569" s="212" t="s">
        <v>7820</v>
      </c>
      <c r="D5569" s="212" t="s">
        <v>169</v>
      </c>
      <c r="E5569" s="212">
        <v>100</v>
      </c>
      <c r="F5569" s="212" t="s">
        <v>69</v>
      </c>
      <c r="G5569" s="212" t="s">
        <v>826</v>
      </c>
      <c r="H5569" s="212">
        <v>8406</v>
      </c>
      <c r="I5569" s="212" t="s">
        <v>827</v>
      </c>
      <c r="J5569" s="212">
        <v>1006</v>
      </c>
      <c r="K5569" s="212" t="s">
        <v>350</v>
      </c>
      <c r="L5569" s="212" t="s">
        <v>351</v>
      </c>
      <c r="M5569" s="212"/>
      <c r="N5569" s="212"/>
      <c r="O5569" s="212"/>
      <c r="P5569" s="212">
        <v>1004</v>
      </c>
      <c r="Q5569" s="212" t="s">
        <v>352</v>
      </c>
      <c r="R5569" s="212" t="s">
        <v>353</v>
      </c>
      <c r="S5569" s="212"/>
      <c r="T5569" s="212"/>
      <c r="U5569" s="212"/>
      <c r="V5569" s="212"/>
      <c r="W5569" s="212"/>
      <c r="X5569" s="212"/>
      <c r="Y5569" s="212">
        <v>1369</v>
      </c>
      <c r="Z5569" s="212" t="s">
        <v>354</v>
      </c>
      <c r="AA5569" s="212" t="s">
        <v>355</v>
      </c>
      <c r="AB5569" s="212">
        <v>8669.6919999999991</v>
      </c>
      <c r="AC5569" s="212">
        <v>10490.329</v>
      </c>
      <c r="AD5569" s="212">
        <v>0.3</v>
      </c>
      <c r="AE5569" s="212">
        <v>0</v>
      </c>
      <c r="AF5569" s="212">
        <v>0.3</v>
      </c>
      <c r="AG5569" s="212">
        <v>0</v>
      </c>
      <c r="AH5569" s="212">
        <v>2600.91</v>
      </c>
      <c r="AI5569" s="212">
        <v>3147.1</v>
      </c>
      <c r="AJ5569" s="212">
        <v>0</v>
      </c>
      <c r="AK5569" s="212">
        <v>0</v>
      </c>
      <c r="AL5569" s="212">
        <v>0</v>
      </c>
      <c r="AM5569">
        <v>1</v>
      </c>
      <c r="AN5569" t="str">
        <f>VLOOKUP(H5569,'Base Art'!$A:$AJ,36,FALSE)</f>
        <v>EST. LAS MARIAS S.A.C.I.F.A.</v>
      </c>
    </row>
    <row r="5570" spans="1:40" x14ac:dyDescent="0.25">
      <c r="A5570" s="212" t="s">
        <v>7819</v>
      </c>
      <c r="B5570" s="212">
        <v>1</v>
      </c>
      <c r="C5570" s="212" t="s">
        <v>7820</v>
      </c>
      <c r="D5570" s="212" t="s">
        <v>169</v>
      </c>
      <c r="E5570" s="212">
        <v>100</v>
      </c>
      <c r="F5570" s="212" t="s">
        <v>69</v>
      </c>
      <c r="G5570" s="212" t="s">
        <v>1022</v>
      </c>
      <c r="H5570" s="212">
        <v>8407</v>
      </c>
      <c r="I5570" s="212" t="s">
        <v>1023</v>
      </c>
      <c r="J5570" s="212">
        <v>1006</v>
      </c>
      <c r="K5570" s="212" t="s">
        <v>350</v>
      </c>
      <c r="L5570" s="212" t="s">
        <v>351</v>
      </c>
      <c r="M5570" s="212"/>
      <c r="N5570" s="212"/>
      <c r="O5570" s="212"/>
      <c r="P5570" s="212">
        <v>1004</v>
      </c>
      <c r="Q5570" s="212" t="s">
        <v>352</v>
      </c>
      <c r="R5570" s="212" t="s">
        <v>353</v>
      </c>
      <c r="S5570" s="212"/>
      <c r="T5570" s="212"/>
      <c r="U5570" s="212"/>
      <c r="V5570" s="212"/>
      <c r="W5570" s="212"/>
      <c r="X5570" s="212"/>
      <c r="Y5570" s="212">
        <v>1369</v>
      </c>
      <c r="Z5570" s="212" t="s">
        <v>354</v>
      </c>
      <c r="AA5570" s="212" t="s">
        <v>355</v>
      </c>
      <c r="AB5570" s="212">
        <v>13301.204</v>
      </c>
      <c r="AC5570" s="212">
        <v>16094.456</v>
      </c>
      <c r="AD5570" s="212">
        <v>1</v>
      </c>
      <c r="AE5570" s="212">
        <v>0</v>
      </c>
      <c r="AF5570" s="212">
        <v>1</v>
      </c>
      <c r="AG5570" s="212">
        <v>0</v>
      </c>
      <c r="AH5570" s="212">
        <v>13301.2</v>
      </c>
      <c r="AI5570" s="212">
        <v>16094.46</v>
      </c>
      <c r="AJ5570" s="212">
        <v>1</v>
      </c>
      <c r="AK5570" s="212">
        <v>1</v>
      </c>
      <c r="AL5570" s="212">
        <v>0</v>
      </c>
      <c r="AM5570">
        <v>1</v>
      </c>
      <c r="AN5570" t="str">
        <f>VLOOKUP(H5570,'Base Art'!$A:$AJ,36,FALSE)</f>
        <v>EST. LAS MARIAS S.A.C.I.F.A.</v>
      </c>
    </row>
    <row r="5571" spans="1:40" x14ac:dyDescent="0.25">
      <c r="A5571" s="212" t="s">
        <v>7819</v>
      </c>
      <c r="B5571" s="212">
        <v>1</v>
      </c>
      <c r="C5571" s="212" t="s">
        <v>7820</v>
      </c>
      <c r="D5571" s="212" t="s">
        <v>169</v>
      </c>
      <c r="E5571" s="212">
        <v>100</v>
      </c>
      <c r="F5571" s="212" t="s">
        <v>69</v>
      </c>
      <c r="G5571" s="212" t="s">
        <v>1437</v>
      </c>
      <c r="H5571" s="212">
        <v>8409</v>
      </c>
      <c r="I5571" s="212" t="s">
        <v>1438</v>
      </c>
      <c r="J5571" s="212">
        <v>1008</v>
      </c>
      <c r="K5571" s="212" t="s">
        <v>588</v>
      </c>
      <c r="L5571" s="212" t="s">
        <v>589</v>
      </c>
      <c r="M5571" s="212"/>
      <c r="N5571" s="212"/>
      <c r="O5571" s="212"/>
      <c r="P5571" s="212">
        <v>1004</v>
      </c>
      <c r="Q5571" s="212" t="s">
        <v>352</v>
      </c>
      <c r="R5571" s="212" t="s">
        <v>353</v>
      </c>
      <c r="S5571" s="212"/>
      <c r="T5571" s="212"/>
      <c r="U5571" s="212"/>
      <c r="V5571" s="212"/>
      <c r="W5571" s="212"/>
      <c r="X5571" s="212"/>
      <c r="Y5571" s="212">
        <v>1369</v>
      </c>
      <c r="Z5571" s="212" t="s">
        <v>354</v>
      </c>
      <c r="AA5571" s="212" t="s">
        <v>355</v>
      </c>
      <c r="AB5571" s="212">
        <v>8691.0740000000005</v>
      </c>
      <c r="AC5571" s="212">
        <v>10516.194</v>
      </c>
      <c r="AD5571" s="212">
        <v>0.2</v>
      </c>
      <c r="AE5571" s="212">
        <v>0</v>
      </c>
      <c r="AF5571" s="212">
        <v>0.2</v>
      </c>
      <c r="AG5571" s="212">
        <v>0</v>
      </c>
      <c r="AH5571" s="212">
        <v>1738.21</v>
      </c>
      <c r="AI5571" s="212">
        <v>2103.2399999999998</v>
      </c>
      <c r="AJ5571" s="212">
        <v>0</v>
      </c>
      <c r="AK5571" s="212">
        <v>0</v>
      </c>
      <c r="AL5571" s="212">
        <v>0</v>
      </c>
      <c r="AM5571">
        <v>1</v>
      </c>
      <c r="AN5571" t="str">
        <f>VLOOKUP(H5571,'Base Art'!$A:$AJ,36,FALSE)</f>
        <v>EST. LAS MARIAS S.A.C.I.F.A.</v>
      </c>
    </row>
    <row r="5572" spans="1:40" x14ac:dyDescent="0.25">
      <c r="A5572" s="212" t="s">
        <v>7819</v>
      </c>
      <c r="B5572" s="212">
        <v>1</v>
      </c>
      <c r="C5572" s="212" t="s">
        <v>7820</v>
      </c>
      <c r="D5572" s="212" t="s">
        <v>169</v>
      </c>
      <c r="E5572" s="212">
        <v>100</v>
      </c>
      <c r="F5572" s="212" t="s">
        <v>69</v>
      </c>
      <c r="G5572" s="212" t="s">
        <v>836</v>
      </c>
      <c r="H5572" s="212">
        <v>8494</v>
      </c>
      <c r="I5572" s="212" t="s">
        <v>837</v>
      </c>
      <c r="J5572" s="212">
        <v>1397</v>
      </c>
      <c r="K5572" s="212" t="s">
        <v>838</v>
      </c>
      <c r="L5572" s="212" t="s">
        <v>839</v>
      </c>
      <c r="M5572" s="212"/>
      <c r="N5572" s="212"/>
      <c r="O5572" s="212"/>
      <c r="P5572" s="212"/>
      <c r="Q5572" s="212"/>
      <c r="R5572" s="212"/>
      <c r="S5572" s="212"/>
      <c r="T5572" s="212"/>
      <c r="U5572" s="212"/>
      <c r="V5572" s="212"/>
      <c r="W5572" s="212"/>
      <c r="X5572" s="212"/>
      <c r="Y5572" s="212">
        <v>1369</v>
      </c>
      <c r="Z5572" s="212" t="s">
        <v>354</v>
      </c>
      <c r="AA5572" s="212" t="s">
        <v>355</v>
      </c>
      <c r="AB5572" s="212">
        <v>11014.121999999999</v>
      </c>
      <c r="AC5572" s="212">
        <v>13327.085999999999</v>
      </c>
      <c r="AD5572" s="212">
        <v>1.7</v>
      </c>
      <c r="AE5572" s="212">
        <v>0</v>
      </c>
      <c r="AF5572" s="212">
        <v>1.7</v>
      </c>
      <c r="AG5572" s="212">
        <v>0</v>
      </c>
      <c r="AH5572" s="212">
        <v>18724.009999999998</v>
      </c>
      <c r="AI5572" s="212">
        <v>22656.05</v>
      </c>
      <c r="AJ5572" s="212">
        <v>1</v>
      </c>
      <c r="AK5572" s="212">
        <v>1.7</v>
      </c>
      <c r="AL5572" s="212">
        <v>0</v>
      </c>
      <c r="AM5572">
        <v>1</v>
      </c>
      <c r="AN5572" t="str">
        <f>VLOOKUP(H5572,'Base Art'!$A:$AJ,36,FALSE)</f>
        <v>EST. LAS MARIAS S.A.C.I.F.A.</v>
      </c>
    </row>
    <row r="5573" spans="1:40" x14ac:dyDescent="0.25">
      <c r="A5573" s="212" t="s">
        <v>7819</v>
      </c>
      <c r="B5573" s="212">
        <v>1</v>
      </c>
      <c r="C5573" s="212" t="s">
        <v>7820</v>
      </c>
      <c r="D5573" s="212" t="s">
        <v>169</v>
      </c>
      <c r="E5573" s="212">
        <v>100</v>
      </c>
      <c r="F5573" s="212" t="s">
        <v>69</v>
      </c>
      <c r="G5573" s="212" t="s">
        <v>1172</v>
      </c>
      <c r="H5573" s="212">
        <v>8495</v>
      </c>
      <c r="I5573" s="212" t="s">
        <v>1173</v>
      </c>
      <c r="J5573" s="212">
        <v>1397</v>
      </c>
      <c r="K5573" s="212" t="s">
        <v>838</v>
      </c>
      <c r="L5573" s="212" t="s">
        <v>839</v>
      </c>
      <c r="M5573" s="212"/>
      <c r="N5573" s="212"/>
      <c r="O5573" s="212"/>
      <c r="P5573" s="212"/>
      <c r="Q5573" s="212"/>
      <c r="R5573" s="212"/>
      <c r="S5573" s="212"/>
      <c r="T5573" s="212"/>
      <c r="U5573" s="212"/>
      <c r="V5573" s="212"/>
      <c r="W5573" s="212"/>
      <c r="X5573" s="212"/>
      <c r="Y5573" s="212">
        <v>1369</v>
      </c>
      <c r="Z5573" s="212" t="s">
        <v>354</v>
      </c>
      <c r="AA5573" s="212" t="s">
        <v>355</v>
      </c>
      <c r="AB5573" s="212">
        <v>5196.4489999999996</v>
      </c>
      <c r="AC5573" s="212">
        <v>6287.7039999999997</v>
      </c>
      <c r="AD5573" s="212">
        <v>1.4</v>
      </c>
      <c r="AE5573" s="212">
        <v>0</v>
      </c>
      <c r="AF5573" s="212">
        <v>1.4</v>
      </c>
      <c r="AG5573" s="212">
        <v>0</v>
      </c>
      <c r="AH5573" s="212">
        <v>7275.03</v>
      </c>
      <c r="AI5573" s="212">
        <v>8802.7900000000009</v>
      </c>
      <c r="AJ5573" s="212">
        <v>1</v>
      </c>
      <c r="AK5573" s="212">
        <v>1.4</v>
      </c>
      <c r="AL5573" s="212">
        <v>0</v>
      </c>
      <c r="AM5573">
        <v>1</v>
      </c>
      <c r="AN5573" t="str">
        <f>VLOOKUP(H5573,'Base Art'!$A:$AJ,36,FALSE)</f>
        <v>EST. LAS MARIAS S.A.C.I.F.A.</v>
      </c>
    </row>
    <row r="5574" spans="1:40" x14ac:dyDescent="0.25">
      <c r="A5574" s="212" t="s">
        <v>7819</v>
      </c>
      <c r="B5574" s="212">
        <v>1</v>
      </c>
      <c r="C5574" s="212" t="s">
        <v>7820</v>
      </c>
      <c r="D5574" s="212" t="s">
        <v>169</v>
      </c>
      <c r="E5574" s="212">
        <v>100</v>
      </c>
      <c r="F5574" s="212" t="s">
        <v>69</v>
      </c>
      <c r="G5574" s="212" t="s">
        <v>1765</v>
      </c>
      <c r="H5574" s="212">
        <v>8557</v>
      </c>
      <c r="I5574" s="212" t="s">
        <v>1766</v>
      </c>
      <c r="J5574" s="212"/>
      <c r="K5574" s="212"/>
      <c r="L5574" s="212"/>
      <c r="M5574" s="212"/>
      <c r="N5574" s="212"/>
      <c r="O5574" s="212"/>
      <c r="P5574" s="212">
        <v>1328</v>
      </c>
      <c r="Q5574" s="212" t="s">
        <v>770</v>
      </c>
      <c r="R5574" s="212" t="s">
        <v>771</v>
      </c>
      <c r="S5574" s="212"/>
      <c r="T5574" s="212"/>
      <c r="U5574" s="212"/>
      <c r="V5574" s="212"/>
      <c r="W5574" s="212"/>
      <c r="X5574" s="212"/>
      <c r="Y5574" s="212">
        <v>1376</v>
      </c>
      <c r="Z5574" s="212" t="s">
        <v>320</v>
      </c>
      <c r="AA5574" s="212" t="s">
        <v>321</v>
      </c>
      <c r="AB5574" s="212">
        <v>1725817.8</v>
      </c>
      <c r="AC5574" s="212">
        <v>2088239.58</v>
      </c>
      <c r="AD5574" s="212">
        <v>0.02</v>
      </c>
      <c r="AE5574" s="212">
        <v>0</v>
      </c>
      <c r="AF5574" s="212">
        <v>0.02</v>
      </c>
      <c r="AG5574" s="212">
        <v>0</v>
      </c>
      <c r="AH5574" s="212">
        <v>34516.36</v>
      </c>
      <c r="AI5574" s="212">
        <v>41764.79</v>
      </c>
      <c r="AJ5574" s="212">
        <v>0</v>
      </c>
      <c r="AK5574" s="212">
        <v>0</v>
      </c>
      <c r="AL5574" s="212">
        <v>0</v>
      </c>
      <c r="AM5574">
        <v>1</v>
      </c>
      <c r="AN5574" t="str">
        <f>VLOOKUP(H5574,'Base Art'!$A:$AJ,36,FALSE)</f>
        <v>TABACALERA SARANDI S.A</v>
      </c>
    </row>
    <row r="5575" spans="1:40" x14ac:dyDescent="0.25">
      <c r="A5575" s="212" t="s">
        <v>7819</v>
      </c>
      <c r="B5575" s="212">
        <v>1</v>
      </c>
      <c r="C5575" s="212" t="s">
        <v>7820</v>
      </c>
      <c r="D5575" s="212" t="s">
        <v>169</v>
      </c>
      <c r="E5575" s="212">
        <v>100</v>
      </c>
      <c r="F5575" s="212" t="s">
        <v>69</v>
      </c>
      <c r="G5575" s="212" t="s">
        <v>840</v>
      </c>
      <c r="H5575" s="212">
        <v>8575</v>
      </c>
      <c r="I5575" s="212" t="s">
        <v>841</v>
      </c>
      <c r="J5575" s="212">
        <v>1430</v>
      </c>
      <c r="K5575" s="212" t="s">
        <v>420</v>
      </c>
      <c r="L5575" s="212" t="s">
        <v>421</v>
      </c>
      <c r="M5575" s="212"/>
      <c r="N5575" s="212"/>
      <c r="O5575" s="212"/>
      <c r="P5575" s="212"/>
      <c r="Q5575" s="212"/>
      <c r="R5575" s="212"/>
      <c r="S5575" s="212"/>
      <c r="T5575" s="212"/>
      <c r="U5575" s="212"/>
      <c r="V5575" s="212"/>
      <c r="W5575" s="212"/>
      <c r="X5575" s="212"/>
      <c r="Y5575" s="212">
        <v>1374</v>
      </c>
      <c r="Z5575" s="212" t="s">
        <v>336</v>
      </c>
      <c r="AA5575" s="212" t="s">
        <v>337</v>
      </c>
      <c r="AB5575" s="212">
        <v>63886.101000000002</v>
      </c>
      <c r="AC5575" s="212">
        <v>77302.178</v>
      </c>
      <c r="AD5575" s="212">
        <v>0.125</v>
      </c>
      <c r="AE5575" s="212">
        <v>0</v>
      </c>
      <c r="AF5575" s="212">
        <v>0.125</v>
      </c>
      <c r="AG5575" s="212">
        <v>0</v>
      </c>
      <c r="AH5575" s="212">
        <v>7985.76</v>
      </c>
      <c r="AI5575" s="212">
        <v>9662.77</v>
      </c>
      <c r="AJ5575" s="212">
        <v>1</v>
      </c>
      <c r="AK5575" s="212">
        <v>0.13</v>
      </c>
      <c r="AL5575" s="212">
        <v>0</v>
      </c>
      <c r="AM5575">
        <v>1</v>
      </c>
      <c r="AN5575" t="str">
        <f>VLOOKUP(H5575,'Base Art'!$A:$AJ,36,FALSE)</f>
        <v>GEORGALOS HNOS. S.A.I.C.A.</v>
      </c>
    </row>
    <row r="5576" spans="1:40" x14ac:dyDescent="0.25">
      <c r="A5576" s="212" t="s">
        <v>7819</v>
      </c>
      <c r="B5576" s="212">
        <v>1</v>
      </c>
      <c r="C5576" s="212" t="s">
        <v>7820</v>
      </c>
      <c r="D5576" s="212" t="s">
        <v>169</v>
      </c>
      <c r="E5576" s="212">
        <v>100</v>
      </c>
      <c r="F5576" s="212" t="s">
        <v>69</v>
      </c>
      <c r="G5576" s="212" t="s">
        <v>7666</v>
      </c>
      <c r="H5576" s="212">
        <v>8579</v>
      </c>
      <c r="I5576" s="212" t="s">
        <v>4646</v>
      </c>
      <c r="J5576" s="212">
        <v>1420</v>
      </c>
      <c r="K5576" s="212" t="s">
        <v>568</v>
      </c>
      <c r="L5576" s="212" t="s">
        <v>569</v>
      </c>
      <c r="M5576" s="212"/>
      <c r="N5576" s="212"/>
      <c r="O5576" s="212"/>
      <c r="P5576" s="212"/>
      <c r="Q5576" s="212"/>
      <c r="R5576" s="212"/>
      <c r="S5576" s="212"/>
      <c r="T5576" s="212"/>
      <c r="U5576" s="212"/>
      <c r="V5576" s="212"/>
      <c r="W5576" s="212"/>
      <c r="X5576" s="212"/>
      <c r="Y5576" s="212">
        <v>1373</v>
      </c>
      <c r="Z5576" s="212" t="s">
        <v>386</v>
      </c>
      <c r="AA5576" s="212" t="s">
        <v>387</v>
      </c>
      <c r="AB5576" s="212">
        <v>14587.307000000001</v>
      </c>
      <c r="AC5576" s="212">
        <v>17650.64</v>
      </c>
      <c r="AD5576" s="212">
        <v>0.21429999999999999</v>
      </c>
      <c r="AE5576" s="212">
        <v>0</v>
      </c>
      <c r="AF5576" s="212">
        <v>0.21429999999999999</v>
      </c>
      <c r="AG5576" s="212">
        <v>0</v>
      </c>
      <c r="AH5576" s="212">
        <v>3125.85</v>
      </c>
      <c r="AI5576" s="212">
        <v>3782.28</v>
      </c>
      <c r="AJ5576" s="212">
        <v>1</v>
      </c>
      <c r="AK5576" s="212">
        <v>0.21</v>
      </c>
      <c r="AL5576" s="212">
        <v>0</v>
      </c>
      <c r="AM5576">
        <v>1</v>
      </c>
      <c r="AN5576" t="str">
        <f>VLOOKUP(H5576,'Base Art'!$A:$AJ,36,FALSE)</f>
        <v>ARCOR S.A.I.C.</v>
      </c>
    </row>
    <row r="5577" spans="1:40" x14ac:dyDescent="0.25">
      <c r="A5577" s="212" t="s">
        <v>7819</v>
      </c>
      <c r="B5577" s="212">
        <v>1</v>
      </c>
      <c r="C5577" s="212" t="s">
        <v>7820</v>
      </c>
      <c r="D5577" s="212" t="s">
        <v>169</v>
      </c>
      <c r="E5577" s="212">
        <v>100</v>
      </c>
      <c r="F5577" s="212" t="s">
        <v>69</v>
      </c>
      <c r="G5577" s="212" t="s">
        <v>7709</v>
      </c>
      <c r="H5577" s="212">
        <v>8655</v>
      </c>
      <c r="I5577" s="212" t="s">
        <v>4742</v>
      </c>
      <c r="J5577" s="212">
        <v>1460</v>
      </c>
      <c r="K5577" s="212" t="s">
        <v>462</v>
      </c>
      <c r="L5577" s="212" t="s">
        <v>463</v>
      </c>
      <c r="M5577" s="212"/>
      <c r="N5577" s="212"/>
      <c r="O5577" s="212"/>
      <c r="P5577" s="212">
        <v>1144</v>
      </c>
      <c r="Q5577" s="212" t="s">
        <v>7697</v>
      </c>
      <c r="R5577" s="212" t="s">
        <v>7698</v>
      </c>
      <c r="S5577" s="212"/>
      <c r="T5577" s="212"/>
      <c r="U5577" s="212"/>
      <c r="V5577" s="212"/>
      <c r="W5577" s="212"/>
      <c r="X5577" s="212"/>
      <c r="Y5577" s="212">
        <v>1376</v>
      </c>
      <c r="Z5577" s="212" t="s">
        <v>320</v>
      </c>
      <c r="AA5577" s="212" t="s">
        <v>321</v>
      </c>
      <c r="AB5577" s="212">
        <v>67686.103000000003</v>
      </c>
      <c r="AC5577" s="212">
        <v>74793.144</v>
      </c>
      <c r="AD5577" s="212">
        <v>0.05</v>
      </c>
      <c r="AE5577" s="212">
        <v>0.05</v>
      </c>
      <c r="AF5577" s="212">
        <v>0.1</v>
      </c>
      <c r="AG5577" s="212">
        <v>0</v>
      </c>
      <c r="AH5577" s="212">
        <v>6768.61</v>
      </c>
      <c r="AI5577" s="212">
        <v>7479.31</v>
      </c>
      <c r="AJ5577" s="212">
        <v>1</v>
      </c>
      <c r="AK5577" s="212">
        <v>0.1</v>
      </c>
      <c r="AL5577" s="212">
        <v>0</v>
      </c>
      <c r="AM5577">
        <v>1</v>
      </c>
      <c r="AN5577" t="str">
        <f>VLOOKUP(H5577,'Base Art'!$A:$AJ,36,FALSE)</f>
        <v>IMPORTADORA SUDAMERICANA S.R.L.</v>
      </c>
    </row>
    <row r="5578" spans="1:40" x14ac:dyDescent="0.25">
      <c r="A5578" s="212" t="s">
        <v>7819</v>
      </c>
      <c r="B5578" s="212">
        <v>1</v>
      </c>
      <c r="C5578" s="212" t="s">
        <v>7820</v>
      </c>
      <c r="D5578" s="212" t="s">
        <v>169</v>
      </c>
      <c r="E5578" s="212">
        <v>100</v>
      </c>
      <c r="F5578" s="212" t="s">
        <v>69</v>
      </c>
      <c r="G5578" s="212" t="s">
        <v>7809</v>
      </c>
      <c r="H5578" s="212">
        <v>8670</v>
      </c>
      <c r="I5578" s="212" t="s">
        <v>4772</v>
      </c>
      <c r="J5578" s="212">
        <v>1076</v>
      </c>
      <c r="K5578" s="212" t="s">
        <v>626</v>
      </c>
      <c r="L5578" s="212" t="s">
        <v>627</v>
      </c>
      <c r="M5578" s="212"/>
      <c r="N5578" s="212"/>
      <c r="O5578" s="212"/>
      <c r="P5578" s="212"/>
      <c r="Q5578" s="212"/>
      <c r="R5578" s="212"/>
      <c r="S5578" s="212"/>
      <c r="T5578" s="212"/>
      <c r="U5578" s="212"/>
      <c r="V5578" s="212"/>
      <c r="W5578" s="212"/>
      <c r="X5578" s="212"/>
      <c r="Y5578" s="212">
        <v>1369</v>
      </c>
      <c r="Z5578" s="212" t="s">
        <v>354</v>
      </c>
      <c r="AA5578" s="212" t="s">
        <v>355</v>
      </c>
      <c r="AB5578" s="212">
        <v>6545.0640000000003</v>
      </c>
      <c r="AC5578" s="212">
        <v>7919.5290000000005</v>
      </c>
      <c r="AD5578" s="212">
        <v>0.33329999999999999</v>
      </c>
      <c r="AE5578" s="212">
        <v>0</v>
      </c>
      <c r="AF5578" s="212">
        <v>0.33329999999999999</v>
      </c>
      <c r="AG5578" s="212">
        <v>0</v>
      </c>
      <c r="AH5578" s="212">
        <v>2181.69</v>
      </c>
      <c r="AI5578" s="212">
        <v>2639.84</v>
      </c>
      <c r="AJ5578" s="212">
        <v>0</v>
      </c>
      <c r="AK5578" s="212">
        <v>0</v>
      </c>
      <c r="AL5578" s="212">
        <v>0</v>
      </c>
      <c r="AM5578">
        <v>1</v>
      </c>
      <c r="AN5578" t="str">
        <f>VLOOKUP(H5578,'Base Art'!$A:$AJ,36,FALSE)</f>
        <v>RPB SA</v>
      </c>
    </row>
    <row r="5579" spans="1:40" x14ac:dyDescent="0.25">
      <c r="A5579" s="212" t="s">
        <v>7819</v>
      </c>
      <c r="B5579" s="212">
        <v>1</v>
      </c>
      <c r="C5579" s="212" t="s">
        <v>7820</v>
      </c>
      <c r="D5579" s="212" t="s">
        <v>169</v>
      </c>
      <c r="E5579" s="212">
        <v>100</v>
      </c>
      <c r="F5579" s="212" t="s">
        <v>69</v>
      </c>
      <c r="G5579" s="212" t="s">
        <v>842</v>
      </c>
      <c r="H5579" s="212">
        <v>8755</v>
      </c>
      <c r="I5579" s="212" t="s">
        <v>843</v>
      </c>
      <c r="J5579" s="212"/>
      <c r="K5579" s="212"/>
      <c r="L5579" s="212"/>
      <c r="M5579" s="212"/>
      <c r="N5579" s="212"/>
      <c r="O5579" s="212"/>
      <c r="P5579" s="212"/>
      <c r="Q5579" s="212"/>
      <c r="R5579" s="212"/>
      <c r="S5579" s="212"/>
      <c r="T5579" s="212"/>
      <c r="U5579" s="212"/>
      <c r="V5579" s="212"/>
      <c r="W5579" s="212"/>
      <c r="X5579" s="212"/>
      <c r="Y5579" s="212">
        <v>1373</v>
      </c>
      <c r="Z5579" s="212" t="s">
        <v>386</v>
      </c>
      <c r="AA5579" s="212" t="s">
        <v>387</v>
      </c>
      <c r="AB5579" s="212">
        <v>43001.550999999999</v>
      </c>
      <c r="AC5579" s="212">
        <v>52031.887000000002</v>
      </c>
      <c r="AD5579" s="212">
        <v>0.15</v>
      </c>
      <c r="AE5579" s="212">
        <v>0</v>
      </c>
      <c r="AF5579" s="212">
        <v>0.15</v>
      </c>
      <c r="AG5579" s="212">
        <v>0</v>
      </c>
      <c r="AH5579" s="212">
        <v>6450.23</v>
      </c>
      <c r="AI5579" s="212">
        <v>7804.78</v>
      </c>
      <c r="AJ5579" s="212">
        <v>0</v>
      </c>
      <c r="AK5579" s="212">
        <v>0</v>
      </c>
      <c r="AL5579" s="212">
        <v>0</v>
      </c>
      <c r="AM5579">
        <v>1</v>
      </c>
      <c r="AN5579" t="str">
        <f>VLOOKUP(H5579,'Base Art'!$A:$AJ,36,FALSE)</f>
        <v>MONDELEZ ARGENTINA S.A.</v>
      </c>
    </row>
    <row r="5580" spans="1:40" x14ac:dyDescent="0.25">
      <c r="A5580" s="212" t="s">
        <v>7819</v>
      </c>
      <c r="B5580" s="212">
        <v>1</v>
      </c>
      <c r="C5580" s="212" t="s">
        <v>7820</v>
      </c>
      <c r="D5580" s="212" t="s">
        <v>169</v>
      </c>
      <c r="E5580" s="212">
        <v>100</v>
      </c>
      <c r="F5580" s="212" t="s">
        <v>69</v>
      </c>
      <c r="G5580" s="212" t="s">
        <v>844</v>
      </c>
      <c r="H5580" s="212">
        <v>8805</v>
      </c>
      <c r="I5580" s="212" t="s">
        <v>845</v>
      </c>
      <c r="J5580" s="212">
        <v>1064</v>
      </c>
      <c r="K5580" s="212" t="s">
        <v>446</v>
      </c>
      <c r="L5580" s="212" t="s">
        <v>447</v>
      </c>
      <c r="M5580" s="212"/>
      <c r="N5580" s="212"/>
      <c r="O5580" s="212"/>
      <c r="P5580" s="212">
        <v>1066</v>
      </c>
      <c r="Q5580" s="212" t="s">
        <v>448</v>
      </c>
      <c r="R5580" s="212" t="s">
        <v>449</v>
      </c>
      <c r="S5580" s="212"/>
      <c r="T5580" s="212"/>
      <c r="U5580" s="212"/>
      <c r="V5580" s="212"/>
      <c r="W5580" s="212"/>
      <c r="X5580" s="212"/>
      <c r="Y5580" s="212">
        <v>1373</v>
      </c>
      <c r="Z5580" s="212" t="s">
        <v>386</v>
      </c>
      <c r="AA5580" s="212" t="s">
        <v>387</v>
      </c>
      <c r="AB5580" s="212">
        <v>23157.424999999999</v>
      </c>
      <c r="AC5580" s="212">
        <v>28020.478999999999</v>
      </c>
      <c r="AD5580" s="212">
        <v>0.28570000000000001</v>
      </c>
      <c r="AE5580" s="212">
        <v>0</v>
      </c>
      <c r="AF5580" s="212">
        <v>0.28570000000000001</v>
      </c>
      <c r="AG5580" s="212">
        <v>0</v>
      </c>
      <c r="AH5580" s="212">
        <v>6616.41</v>
      </c>
      <c r="AI5580" s="212">
        <v>8005.85</v>
      </c>
      <c r="AJ5580" s="212">
        <v>0</v>
      </c>
      <c r="AK5580" s="212">
        <v>0</v>
      </c>
      <c r="AL5580" s="212">
        <v>0</v>
      </c>
      <c r="AM5580">
        <v>1</v>
      </c>
      <c r="AN5580" t="str">
        <f>VLOOKUP(H5580,'Base Art'!$A:$AJ,36,FALSE)</f>
        <v>MOLINO CAÑUELAS S.A.C.I.F.I.A.</v>
      </c>
    </row>
    <row r="5581" spans="1:40" x14ac:dyDescent="0.25">
      <c r="A5581" s="212" t="s">
        <v>7819</v>
      </c>
      <c r="B5581" s="212">
        <v>1</v>
      </c>
      <c r="C5581" s="212" t="s">
        <v>7820</v>
      </c>
      <c r="D5581" s="212" t="s">
        <v>169</v>
      </c>
      <c r="E5581" s="212">
        <v>100</v>
      </c>
      <c r="F5581" s="212" t="s">
        <v>69</v>
      </c>
      <c r="G5581" s="212" t="s">
        <v>850</v>
      </c>
      <c r="H5581" s="212">
        <v>10278</v>
      </c>
      <c r="I5581" s="212" t="s">
        <v>851</v>
      </c>
      <c r="J5581" s="212"/>
      <c r="K5581" s="212"/>
      <c r="L5581" s="212"/>
      <c r="M5581" s="212"/>
      <c r="N5581" s="212"/>
      <c r="O5581" s="212"/>
      <c r="P5581" s="212">
        <v>1005</v>
      </c>
      <c r="Q5581" s="212" t="s">
        <v>582</v>
      </c>
      <c r="R5581" s="212" t="s">
        <v>583</v>
      </c>
      <c r="S5581" s="212"/>
      <c r="T5581" s="212"/>
      <c r="U5581" s="212"/>
      <c r="V5581" s="212"/>
      <c r="W5581" s="212"/>
      <c r="X5581" s="212"/>
      <c r="Y5581" s="212">
        <v>1369</v>
      </c>
      <c r="Z5581" s="212" t="s">
        <v>354</v>
      </c>
      <c r="AA5581" s="212" t="s">
        <v>355</v>
      </c>
      <c r="AB5581" s="212">
        <v>15026.28</v>
      </c>
      <c r="AC5581" s="212">
        <v>18181.795999999998</v>
      </c>
      <c r="AD5581" s="212">
        <v>1.6</v>
      </c>
      <c r="AE5581" s="212">
        <v>0</v>
      </c>
      <c r="AF5581" s="212">
        <v>1.6</v>
      </c>
      <c r="AG5581" s="212">
        <v>0</v>
      </c>
      <c r="AH5581" s="212">
        <v>24042.05</v>
      </c>
      <c r="AI5581" s="212">
        <v>29090.87</v>
      </c>
      <c r="AJ5581" s="212">
        <v>1</v>
      </c>
      <c r="AK5581" s="212">
        <v>1.6</v>
      </c>
      <c r="AL5581" s="212">
        <v>0</v>
      </c>
      <c r="AM5581">
        <v>1</v>
      </c>
      <c r="AN5581" t="str">
        <f>VLOOKUP(H5581,'Base Art'!$A:$AJ,36,FALSE)</f>
        <v>EST. LAS MARIAS S.A.C.I.F.A.</v>
      </c>
    </row>
    <row r="5582" spans="1:40" x14ac:dyDescent="0.25">
      <c r="A5582" s="212" t="s">
        <v>7819</v>
      </c>
      <c r="B5582" s="212">
        <v>1</v>
      </c>
      <c r="C5582" s="212" t="s">
        <v>7820</v>
      </c>
      <c r="D5582" s="212" t="s">
        <v>169</v>
      </c>
      <c r="E5582" s="212">
        <v>100</v>
      </c>
      <c r="F5582" s="212" t="s">
        <v>69</v>
      </c>
      <c r="G5582" s="212" t="s">
        <v>7668</v>
      </c>
      <c r="H5582" s="212">
        <v>10319</v>
      </c>
      <c r="I5582" s="212" t="s">
        <v>5383</v>
      </c>
      <c r="J5582" s="212">
        <v>1421</v>
      </c>
      <c r="K5582" s="212" t="s">
        <v>480</v>
      </c>
      <c r="L5582" s="212" t="s">
        <v>481</v>
      </c>
      <c r="M5582" s="212"/>
      <c r="N5582" s="212"/>
      <c r="O5582" s="212"/>
      <c r="P5582" s="212"/>
      <c r="Q5582" s="212"/>
      <c r="R5582" s="212"/>
      <c r="S5582" s="212"/>
      <c r="T5582" s="212"/>
      <c r="U5582" s="212"/>
      <c r="V5582" s="212"/>
      <c r="W5582" s="212"/>
      <c r="X5582" s="212"/>
      <c r="Y5582" s="212">
        <v>1374</v>
      </c>
      <c r="Z5582" s="212" t="s">
        <v>336</v>
      </c>
      <c r="AA5582" s="212" t="s">
        <v>337</v>
      </c>
      <c r="AB5582" s="212">
        <v>42519.152999999998</v>
      </c>
      <c r="AC5582" s="212">
        <v>51448.177000000003</v>
      </c>
      <c r="AD5582" s="212">
        <v>0.25</v>
      </c>
      <c r="AE5582" s="212">
        <v>0</v>
      </c>
      <c r="AF5582" s="212">
        <v>0.25</v>
      </c>
      <c r="AG5582" s="212">
        <v>0</v>
      </c>
      <c r="AH5582" s="212">
        <v>10629.79</v>
      </c>
      <c r="AI5582" s="212">
        <v>12862.04</v>
      </c>
      <c r="AJ5582" s="212">
        <v>0</v>
      </c>
      <c r="AK5582" s="212">
        <v>0</v>
      </c>
      <c r="AL5582" s="212">
        <v>0</v>
      </c>
      <c r="AM5582">
        <v>1</v>
      </c>
      <c r="AN5582" t="str">
        <f>VLOOKUP(H5582,'Base Art'!$A:$AJ,36,FALSE)</f>
        <v>ARCOR S.A.I.C.</v>
      </c>
    </row>
    <row r="5583" spans="1:40" x14ac:dyDescent="0.25">
      <c r="A5583" s="212" t="s">
        <v>7819</v>
      </c>
      <c r="B5583" s="212">
        <v>1</v>
      </c>
      <c r="C5583" s="212" t="s">
        <v>7820</v>
      </c>
      <c r="D5583" s="212" t="s">
        <v>169</v>
      </c>
      <c r="E5583" s="212">
        <v>100</v>
      </c>
      <c r="F5583" s="212" t="s">
        <v>69</v>
      </c>
      <c r="G5583" s="212" t="s">
        <v>856</v>
      </c>
      <c r="H5583" s="212">
        <v>10352</v>
      </c>
      <c r="I5583" s="212" t="s">
        <v>857</v>
      </c>
      <c r="J5583" s="212">
        <v>1015</v>
      </c>
      <c r="K5583" s="212" t="s">
        <v>562</v>
      </c>
      <c r="L5583" s="212" t="s">
        <v>563</v>
      </c>
      <c r="M5583" s="212"/>
      <c r="N5583" s="212"/>
      <c r="O5583" s="212"/>
      <c r="P5583" s="212">
        <v>1236</v>
      </c>
      <c r="Q5583" s="212" t="s">
        <v>858</v>
      </c>
      <c r="R5583" s="212" t="s">
        <v>859</v>
      </c>
      <c r="S5583" s="212"/>
      <c r="T5583" s="212"/>
      <c r="U5583" s="212"/>
      <c r="V5583" s="212"/>
      <c r="W5583" s="212"/>
      <c r="X5583" s="212"/>
      <c r="Y5583" s="212">
        <v>1374</v>
      </c>
      <c r="Z5583" s="212" t="s">
        <v>336</v>
      </c>
      <c r="AA5583" s="212" t="s">
        <v>337</v>
      </c>
      <c r="AB5583" s="212">
        <v>54104.976999999999</v>
      </c>
      <c r="AC5583" s="212">
        <v>65467.034</v>
      </c>
      <c r="AD5583" s="212">
        <v>0.1111</v>
      </c>
      <c r="AE5583" s="212">
        <v>0</v>
      </c>
      <c r="AF5583" s="212">
        <v>0.1111</v>
      </c>
      <c r="AG5583" s="212">
        <v>0</v>
      </c>
      <c r="AH5583" s="212">
        <v>6011.66</v>
      </c>
      <c r="AI5583" s="212">
        <v>7274.11</v>
      </c>
      <c r="AJ5583" s="212">
        <v>0</v>
      </c>
      <c r="AK5583" s="212">
        <v>0</v>
      </c>
      <c r="AL5583" s="212">
        <v>0</v>
      </c>
      <c r="AM5583">
        <v>1</v>
      </c>
      <c r="AN5583" t="str">
        <f>VLOOKUP(H5583,'Base Art'!$A:$AJ,36,FALSE)</f>
        <v>EST. LAS MARIAS S.A.C.I.F.A.</v>
      </c>
    </row>
    <row r="5584" spans="1:40" x14ac:dyDescent="0.25">
      <c r="A5584" s="212" t="s">
        <v>7819</v>
      </c>
      <c r="B5584" s="212">
        <v>1</v>
      </c>
      <c r="C5584" s="212" t="s">
        <v>7820</v>
      </c>
      <c r="D5584" s="212" t="s">
        <v>169</v>
      </c>
      <c r="E5584" s="212">
        <v>100</v>
      </c>
      <c r="F5584" s="212" t="s">
        <v>69</v>
      </c>
      <c r="G5584" s="212" t="s">
        <v>866</v>
      </c>
      <c r="H5584" s="212">
        <v>10427</v>
      </c>
      <c r="I5584" s="212" t="s">
        <v>867</v>
      </c>
      <c r="J5584" s="212">
        <v>1164</v>
      </c>
      <c r="K5584" s="212" t="s">
        <v>804</v>
      </c>
      <c r="L5584" s="212" t="s">
        <v>805</v>
      </c>
      <c r="M5584" s="212"/>
      <c r="N5584" s="212"/>
      <c r="O5584" s="212"/>
      <c r="P5584" s="212"/>
      <c r="Q5584" s="212"/>
      <c r="R5584" s="212"/>
      <c r="S5584" s="212"/>
      <c r="T5584" s="212"/>
      <c r="U5584" s="212"/>
      <c r="V5584" s="212"/>
      <c r="W5584" s="212"/>
      <c r="X5584" s="212"/>
      <c r="Y5584" s="212">
        <v>1373</v>
      </c>
      <c r="Z5584" s="212" t="s">
        <v>386</v>
      </c>
      <c r="AA5584" s="212" t="s">
        <v>387</v>
      </c>
      <c r="AB5584" s="212">
        <v>20500.341</v>
      </c>
      <c r="AC5584" s="212">
        <v>24805.383000000002</v>
      </c>
      <c r="AD5584" s="212">
        <v>2.7799999999999998E-2</v>
      </c>
      <c r="AE5584" s="212">
        <v>0</v>
      </c>
      <c r="AF5584" s="212">
        <v>2.7799999999999998E-2</v>
      </c>
      <c r="AG5584" s="212">
        <v>0</v>
      </c>
      <c r="AH5584" s="212">
        <v>569.45000000000005</v>
      </c>
      <c r="AI5584" s="212">
        <v>689.04</v>
      </c>
      <c r="AJ5584" s="212">
        <v>1</v>
      </c>
      <c r="AK5584" s="212">
        <v>0.03</v>
      </c>
      <c r="AL5584" s="212">
        <v>0</v>
      </c>
      <c r="AM5584">
        <v>1</v>
      </c>
      <c r="AN5584" t="str">
        <f>VLOOKUP(H5584,'Base Art'!$A:$AJ,36,FALSE)</f>
        <v>ARCOR S.A.I.C.</v>
      </c>
    </row>
    <row r="5585" spans="1:40" x14ac:dyDescent="0.25">
      <c r="A5585" s="212" t="s">
        <v>7819</v>
      </c>
      <c r="B5585" s="212">
        <v>1</v>
      </c>
      <c r="C5585" s="212" t="s">
        <v>7820</v>
      </c>
      <c r="D5585" s="212" t="s">
        <v>169</v>
      </c>
      <c r="E5585" s="212">
        <v>100</v>
      </c>
      <c r="F5585" s="212" t="s">
        <v>69</v>
      </c>
      <c r="G5585" s="212" t="s">
        <v>1307</v>
      </c>
      <c r="H5585" s="212">
        <v>10430</v>
      </c>
      <c r="I5585" s="212" t="s">
        <v>1308</v>
      </c>
      <c r="J5585" s="212">
        <v>1164</v>
      </c>
      <c r="K5585" s="212" t="s">
        <v>804</v>
      </c>
      <c r="L5585" s="212" t="s">
        <v>805</v>
      </c>
      <c r="M5585" s="212"/>
      <c r="N5585" s="212"/>
      <c r="O5585" s="212"/>
      <c r="P5585" s="212"/>
      <c r="Q5585" s="212"/>
      <c r="R5585" s="212"/>
      <c r="S5585" s="212"/>
      <c r="T5585" s="212"/>
      <c r="U5585" s="212"/>
      <c r="V5585" s="212"/>
      <c r="W5585" s="212"/>
      <c r="X5585" s="212"/>
      <c r="Y5585" s="212">
        <v>1373</v>
      </c>
      <c r="Z5585" s="212" t="s">
        <v>386</v>
      </c>
      <c r="AA5585" s="212" t="s">
        <v>387</v>
      </c>
      <c r="AB5585" s="212">
        <v>18015.516</v>
      </c>
      <c r="AC5585" s="212">
        <v>21798.776000000002</v>
      </c>
      <c r="AD5585" s="212">
        <v>0.25</v>
      </c>
      <c r="AE5585" s="212">
        <v>0</v>
      </c>
      <c r="AF5585" s="212">
        <v>0.25</v>
      </c>
      <c r="AG5585" s="212">
        <v>0</v>
      </c>
      <c r="AH5585" s="212">
        <v>4503.88</v>
      </c>
      <c r="AI5585" s="212">
        <v>5449.69</v>
      </c>
      <c r="AJ5585" s="212">
        <v>0</v>
      </c>
      <c r="AK5585" s="212">
        <v>0</v>
      </c>
      <c r="AL5585" s="212">
        <v>0</v>
      </c>
      <c r="AM5585">
        <v>1</v>
      </c>
      <c r="AN5585" t="str">
        <f>VLOOKUP(H5585,'Base Art'!$A:$AJ,36,FALSE)</f>
        <v>ARCOR S.A.I.C.</v>
      </c>
    </row>
    <row r="5586" spans="1:40" x14ac:dyDescent="0.25">
      <c r="A5586" s="212" t="s">
        <v>7819</v>
      </c>
      <c r="B5586" s="212">
        <v>1</v>
      </c>
      <c r="C5586" s="212" t="s">
        <v>7820</v>
      </c>
      <c r="D5586" s="212" t="s">
        <v>169</v>
      </c>
      <c r="E5586" s="212">
        <v>100</v>
      </c>
      <c r="F5586" s="212" t="s">
        <v>69</v>
      </c>
      <c r="G5586" s="212" t="s">
        <v>7810</v>
      </c>
      <c r="H5586" s="212">
        <v>10434</v>
      </c>
      <c r="I5586" s="212" t="s">
        <v>5580</v>
      </c>
      <c r="J5586" s="212">
        <v>1064</v>
      </c>
      <c r="K5586" s="212" t="s">
        <v>446</v>
      </c>
      <c r="L5586" s="212" t="s">
        <v>447</v>
      </c>
      <c r="M5586" s="212"/>
      <c r="N5586" s="212"/>
      <c r="O5586" s="212"/>
      <c r="P5586" s="212"/>
      <c r="Q5586" s="212"/>
      <c r="R5586" s="212"/>
      <c r="S5586" s="212"/>
      <c r="T5586" s="212"/>
      <c r="U5586" s="212"/>
      <c r="V5586" s="212"/>
      <c r="W5586" s="212"/>
      <c r="X5586" s="212"/>
      <c r="Y5586" s="212">
        <v>1373</v>
      </c>
      <c r="Z5586" s="212" t="s">
        <v>386</v>
      </c>
      <c r="AA5586" s="212" t="s">
        <v>387</v>
      </c>
      <c r="AB5586" s="212">
        <v>26418.411</v>
      </c>
      <c r="AC5586" s="212">
        <v>31966.267</v>
      </c>
      <c r="AD5586" s="212">
        <v>8.3299999999999999E-2</v>
      </c>
      <c r="AE5586" s="212">
        <v>0</v>
      </c>
      <c r="AF5586" s="212">
        <v>8.3299999999999999E-2</v>
      </c>
      <c r="AG5586" s="212">
        <v>0</v>
      </c>
      <c r="AH5586" s="212">
        <v>2201.5300000000002</v>
      </c>
      <c r="AI5586" s="212">
        <v>2663.86</v>
      </c>
      <c r="AJ5586" s="212">
        <v>1</v>
      </c>
      <c r="AK5586" s="212">
        <v>0.08</v>
      </c>
      <c r="AL5586" s="212">
        <v>0</v>
      </c>
      <c r="AM5586">
        <v>1</v>
      </c>
      <c r="AN5586" t="str">
        <f>VLOOKUP(H5586,'Base Art'!$A:$AJ,36,FALSE)</f>
        <v>MOLINO CAÑUELAS S.A.C.I.F.I.A.</v>
      </c>
    </row>
    <row r="5587" spans="1:40" x14ac:dyDescent="0.25">
      <c r="A5587" s="212" t="s">
        <v>7819</v>
      </c>
      <c r="B5587" s="212">
        <v>1</v>
      </c>
      <c r="C5587" s="212" t="s">
        <v>7820</v>
      </c>
      <c r="D5587" s="212" t="s">
        <v>169</v>
      </c>
      <c r="E5587" s="212">
        <v>100</v>
      </c>
      <c r="F5587" s="212" t="s">
        <v>69</v>
      </c>
      <c r="G5587" s="212" t="s">
        <v>1799</v>
      </c>
      <c r="H5587" s="212">
        <v>10442</v>
      </c>
      <c r="I5587" s="212" t="s">
        <v>1800</v>
      </c>
      <c r="J5587" s="212"/>
      <c r="K5587" s="212"/>
      <c r="L5587" s="212"/>
      <c r="M5587" s="212"/>
      <c r="N5587" s="212"/>
      <c r="O5587" s="212"/>
      <c r="P5587" s="212"/>
      <c r="Q5587" s="212"/>
      <c r="R5587" s="212"/>
      <c r="S5587" s="212"/>
      <c r="T5587" s="212"/>
      <c r="U5587" s="212"/>
      <c r="V5587" s="212"/>
      <c r="W5587" s="212"/>
      <c r="X5587" s="212"/>
      <c r="Y5587" s="212">
        <v>1372</v>
      </c>
      <c r="Z5587" s="212" t="s">
        <v>346</v>
      </c>
      <c r="AA5587" s="212" t="s">
        <v>347</v>
      </c>
      <c r="AB5587" s="212">
        <v>67716.448000000004</v>
      </c>
      <c r="AC5587" s="212">
        <v>81936.909</v>
      </c>
      <c r="AD5587" s="212">
        <v>0.125</v>
      </c>
      <c r="AE5587" s="212">
        <v>0</v>
      </c>
      <c r="AF5587" s="212">
        <v>0.125</v>
      </c>
      <c r="AG5587" s="212">
        <v>0</v>
      </c>
      <c r="AH5587" s="212">
        <v>8464.56</v>
      </c>
      <c r="AI5587" s="212">
        <v>10242.11</v>
      </c>
      <c r="AJ5587" s="212">
        <v>1</v>
      </c>
      <c r="AK5587" s="212">
        <v>0.13</v>
      </c>
      <c r="AL5587" s="212">
        <v>0</v>
      </c>
      <c r="AM5587">
        <v>1</v>
      </c>
      <c r="AN5587" t="str">
        <f>VLOOKUP(H5587,'Base Art'!$A:$AJ,36,FALSE)</f>
        <v>LA DELICIA FELIPE FORT S.A.</v>
      </c>
    </row>
    <row r="5588" spans="1:40" x14ac:dyDescent="0.25">
      <c r="A5588" s="212" t="s">
        <v>7819</v>
      </c>
      <c r="B5588" s="212">
        <v>1</v>
      </c>
      <c r="C5588" s="212" t="s">
        <v>7820</v>
      </c>
      <c r="D5588" s="212" t="s">
        <v>169</v>
      </c>
      <c r="E5588" s="212">
        <v>100</v>
      </c>
      <c r="F5588" s="212" t="s">
        <v>69</v>
      </c>
      <c r="G5588" s="212" t="s">
        <v>1184</v>
      </c>
      <c r="H5588" s="212">
        <v>10452</v>
      </c>
      <c r="I5588" s="212" t="s">
        <v>1185</v>
      </c>
      <c r="J5588" s="212">
        <v>1464</v>
      </c>
      <c r="K5588" s="212" t="s">
        <v>874</v>
      </c>
      <c r="L5588" s="212" t="s">
        <v>875</v>
      </c>
      <c r="M5588" s="212"/>
      <c r="N5588" s="212"/>
      <c r="O5588" s="212"/>
      <c r="P5588" s="212">
        <v>1256</v>
      </c>
      <c r="Q5588" s="212" t="s">
        <v>876</v>
      </c>
      <c r="R5588" s="212" t="s">
        <v>877</v>
      </c>
      <c r="S5588" s="212"/>
      <c r="T5588" s="212"/>
      <c r="U5588" s="212"/>
      <c r="V5588" s="212"/>
      <c r="W5588" s="212"/>
      <c r="X5588" s="212"/>
      <c r="Y5588" s="212">
        <v>1369</v>
      </c>
      <c r="Z5588" s="212" t="s">
        <v>354</v>
      </c>
      <c r="AA5588" s="212" t="s">
        <v>355</v>
      </c>
      <c r="AB5588" s="212">
        <v>6997.768</v>
      </c>
      <c r="AC5588" s="212">
        <v>8467.2970000000005</v>
      </c>
      <c r="AD5588" s="212">
        <v>1.6667000000000001</v>
      </c>
      <c r="AE5588" s="212">
        <v>0</v>
      </c>
      <c r="AF5588" s="212">
        <v>1.6667000000000001</v>
      </c>
      <c r="AG5588" s="212">
        <v>0</v>
      </c>
      <c r="AH5588" s="212">
        <v>11662.95</v>
      </c>
      <c r="AI5588" s="212">
        <v>14112.16</v>
      </c>
      <c r="AJ5588" s="212">
        <v>1</v>
      </c>
      <c r="AK5588" s="212">
        <v>1.67</v>
      </c>
      <c r="AL5588" s="212">
        <v>0</v>
      </c>
      <c r="AM5588">
        <v>1</v>
      </c>
      <c r="AN5588" t="str">
        <f>VLOOKUP(H5588,'Base Art'!$A:$AJ,36,FALSE)</f>
        <v>MOLINO CAÑUELAS S.A.C.I.F.I.A.</v>
      </c>
    </row>
    <row r="5589" spans="1:40" x14ac:dyDescent="0.25">
      <c r="A5589" s="212" t="s">
        <v>7819</v>
      </c>
      <c r="B5589" s="212">
        <v>1</v>
      </c>
      <c r="C5589" s="212" t="s">
        <v>7820</v>
      </c>
      <c r="D5589" s="212" t="s">
        <v>169</v>
      </c>
      <c r="E5589" s="212">
        <v>100</v>
      </c>
      <c r="F5589" s="212" t="s">
        <v>69</v>
      </c>
      <c r="G5589" s="212" t="s">
        <v>7688</v>
      </c>
      <c r="H5589" s="212">
        <v>10454</v>
      </c>
      <c r="I5589" s="212" t="s">
        <v>5617</v>
      </c>
      <c r="J5589" s="212">
        <v>1464</v>
      </c>
      <c r="K5589" s="212" t="s">
        <v>874</v>
      </c>
      <c r="L5589" s="212" t="s">
        <v>875</v>
      </c>
      <c r="M5589" s="212"/>
      <c r="N5589" s="212"/>
      <c r="O5589" s="212"/>
      <c r="P5589" s="212">
        <v>1256</v>
      </c>
      <c r="Q5589" s="212" t="s">
        <v>876</v>
      </c>
      <c r="R5589" s="212" t="s">
        <v>877</v>
      </c>
      <c r="S5589" s="212"/>
      <c r="T5589" s="212"/>
      <c r="U5589" s="212"/>
      <c r="V5589" s="212"/>
      <c r="W5589" s="212"/>
      <c r="X5589" s="212"/>
      <c r="Y5589" s="212">
        <v>1369</v>
      </c>
      <c r="Z5589" s="212" t="s">
        <v>354</v>
      </c>
      <c r="AA5589" s="212" t="s">
        <v>355</v>
      </c>
      <c r="AB5589" s="212">
        <v>27877.768</v>
      </c>
      <c r="AC5589" s="212">
        <v>33732.093000000001</v>
      </c>
      <c r="AD5589" s="212">
        <v>0.5</v>
      </c>
      <c r="AE5589" s="212">
        <v>0</v>
      </c>
      <c r="AF5589" s="212">
        <v>0.5</v>
      </c>
      <c r="AG5589" s="212">
        <v>0</v>
      </c>
      <c r="AH5589" s="212">
        <v>13938.88</v>
      </c>
      <c r="AI5589" s="212">
        <v>16866.05</v>
      </c>
      <c r="AJ5589" s="212">
        <v>0</v>
      </c>
      <c r="AK5589" s="212">
        <v>0</v>
      </c>
      <c r="AL5589" s="212">
        <v>0</v>
      </c>
      <c r="AM5589">
        <v>1</v>
      </c>
      <c r="AN5589" t="str">
        <f>VLOOKUP(H5589,'Base Art'!$A:$AJ,36,FALSE)</f>
        <v>MOLINO CAÑUELAS S.A.C.I.F.I.A.</v>
      </c>
    </row>
    <row r="5590" spans="1:40" x14ac:dyDescent="0.25">
      <c r="A5590" s="212" t="s">
        <v>7819</v>
      </c>
      <c r="B5590" s="212">
        <v>1</v>
      </c>
      <c r="C5590" s="212" t="s">
        <v>7820</v>
      </c>
      <c r="D5590" s="212" t="s">
        <v>169</v>
      </c>
      <c r="E5590" s="212">
        <v>100</v>
      </c>
      <c r="F5590" s="212" t="s">
        <v>69</v>
      </c>
      <c r="G5590" s="212" t="s">
        <v>1186</v>
      </c>
      <c r="H5590" s="212">
        <v>10456</v>
      </c>
      <c r="I5590" s="212" t="s">
        <v>1187</v>
      </c>
      <c r="J5590" s="212">
        <v>1464</v>
      </c>
      <c r="K5590" s="212" t="s">
        <v>874</v>
      </c>
      <c r="L5590" s="212" t="s">
        <v>875</v>
      </c>
      <c r="M5590" s="212"/>
      <c r="N5590" s="212"/>
      <c r="O5590" s="212"/>
      <c r="P5590" s="212">
        <v>1256</v>
      </c>
      <c r="Q5590" s="212" t="s">
        <v>876</v>
      </c>
      <c r="R5590" s="212" t="s">
        <v>877</v>
      </c>
      <c r="S5590" s="212"/>
      <c r="T5590" s="212"/>
      <c r="U5590" s="212"/>
      <c r="V5590" s="212"/>
      <c r="W5590" s="212"/>
      <c r="X5590" s="212"/>
      <c r="Y5590" s="212">
        <v>1369</v>
      </c>
      <c r="Z5590" s="212" t="s">
        <v>354</v>
      </c>
      <c r="AA5590" s="212" t="s">
        <v>355</v>
      </c>
      <c r="AB5590" s="212">
        <v>6997.768</v>
      </c>
      <c r="AC5590" s="212">
        <v>8467.2929999999997</v>
      </c>
      <c r="AD5590" s="212">
        <v>0.66669999999999996</v>
      </c>
      <c r="AE5590" s="212">
        <v>0</v>
      </c>
      <c r="AF5590" s="212">
        <v>0.66669999999999996</v>
      </c>
      <c r="AG5590" s="212">
        <v>0</v>
      </c>
      <c r="AH5590" s="212">
        <v>4665.18</v>
      </c>
      <c r="AI5590" s="212">
        <v>5644.86</v>
      </c>
      <c r="AJ5590" s="212">
        <v>1</v>
      </c>
      <c r="AK5590" s="212">
        <v>0.67</v>
      </c>
      <c r="AL5590" s="212">
        <v>0</v>
      </c>
      <c r="AM5590">
        <v>1</v>
      </c>
      <c r="AN5590" t="str">
        <f>VLOOKUP(H5590,'Base Art'!$A:$AJ,36,FALSE)</f>
        <v>MOLINO CAÑUELAS S.A.C.I.F.I.A.</v>
      </c>
    </row>
    <row r="5591" spans="1:40" x14ac:dyDescent="0.25">
      <c r="A5591" s="212" t="s">
        <v>7819</v>
      </c>
      <c r="B5591" s="212">
        <v>1</v>
      </c>
      <c r="C5591" s="212" t="s">
        <v>7820</v>
      </c>
      <c r="D5591" s="212" t="s">
        <v>169</v>
      </c>
      <c r="E5591" s="212">
        <v>100</v>
      </c>
      <c r="F5591" s="212" t="s">
        <v>69</v>
      </c>
      <c r="G5591" s="212" t="s">
        <v>872</v>
      </c>
      <c r="H5591" s="212">
        <v>10457</v>
      </c>
      <c r="I5591" s="212" t="s">
        <v>873</v>
      </c>
      <c r="J5591" s="212">
        <v>1464</v>
      </c>
      <c r="K5591" s="212" t="s">
        <v>874</v>
      </c>
      <c r="L5591" s="212" t="s">
        <v>875</v>
      </c>
      <c r="M5591" s="212"/>
      <c r="N5591" s="212"/>
      <c r="O5591" s="212"/>
      <c r="P5591" s="212">
        <v>1256</v>
      </c>
      <c r="Q5591" s="212" t="s">
        <v>876</v>
      </c>
      <c r="R5591" s="212" t="s">
        <v>877</v>
      </c>
      <c r="S5591" s="212"/>
      <c r="T5591" s="212"/>
      <c r="U5591" s="212"/>
      <c r="V5591" s="212"/>
      <c r="W5591" s="212"/>
      <c r="X5591" s="212"/>
      <c r="Y5591" s="212">
        <v>1369</v>
      </c>
      <c r="Z5591" s="212" t="s">
        <v>354</v>
      </c>
      <c r="AA5591" s="212" t="s">
        <v>355</v>
      </c>
      <c r="AB5591" s="212">
        <v>6997.768</v>
      </c>
      <c r="AC5591" s="212">
        <v>8467.2929999999997</v>
      </c>
      <c r="AD5591" s="212">
        <v>0.33329999999999999</v>
      </c>
      <c r="AE5591" s="212">
        <v>0</v>
      </c>
      <c r="AF5591" s="212">
        <v>0.33329999999999999</v>
      </c>
      <c r="AG5591" s="212">
        <v>0</v>
      </c>
      <c r="AH5591" s="212">
        <v>2332.59</v>
      </c>
      <c r="AI5591" s="212">
        <v>2822.43</v>
      </c>
      <c r="AJ5591" s="212">
        <v>0</v>
      </c>
      <c r="AK5591" s="212">
        <v>0</v>
      </c>
      <c r="AL5591" s="212">
        <v>0</v>
      </c>
      <c r="AM5591">
        <v>1</v>
      </c>
      <c r="AN5591" t="str">
        <f>VLOOKUP(H5591,'Base Art'!$A:$AJ,36,FALSE)</f>
        <v>MOLINO CAÑUELAS S.A.C.I.F.I.A.</v>
      </c>
    </row>
    <row r="5592" spans="1:40" x14ac:dyDescent="0.25">
      <c r="A5592" s="212" t="s">
        <v>7819</v>
      </c>
      <c r="B5592" s="212">
        <v>1</v>
      </c>
      <c r="C5592" s="212" t="s">
        <v>7820</v>
      </c>
      <c r="D5592" s="212" t="s">
        <v>169</v>
      </c>
      <c r="E5592" s="212">
        <v>100</v>
      </c>
      <c r="F5592" s="212" t="s">
        <v>69</v>
      </c>
      <c r="G5592" s="212" t="s">
        <v>1317</v>
      </c>
      <c r="H5592" s="212">
        <v>10491</v>
      </c>
      <c r="I5592" s="212" t="s">
        <v>1318</v>
      </c>
      <c r="J5592" s="212">
        <v>1349</v>
      </c>
      <c r="K5592" s="212" t="s">
        <v>1311</v>
      </c>
      <c r="L5592" s="212" t="s">
        <v>1312</v>
      </c>
      <c r="M5592" s="212"/>
      <c r="N5592" s="212"/>
      <c r="O5592" s="212"/>
      <c r="P5592" s="212"/>
      <c r="Q5592" s="212"/>
      <c r="R5592" s="212"/>
      <c r="S5592" s="212"/>
      <c r="T5592" s="212"/>
      <c r="U5592" s="212"/>
      <c r="V5592" s="212"/>
      <c r="W5592" s="212"/>
      <c r="X5592" s="212"/>
      <c r="Y5592" s="212">
        <v>1375</v>
      </c>
      <c r="Z5592" s="212" t="s">
        <v>314</v>
      </c>
      <c r="AA5592" s="212" t="s">
        <v>315</v>
      </c>
      <c r="AB5592" s="212">
        <v>34291.824000000001</v>
      </c>
      <c r="AC5592" s="212">
        <v>41493.107000000004</v>
      </c>
      <c r="AD5592" s="212">
        <v>1</v>
      </c>
      <c r="AE5592" s="212">
        <v>0</v>
      </c>
      <c r="AF5592" s="212">
        <v>1</v>
      </c>
      <c r="AG5592" s="212">
        <v>0</v>
      </c>
      <c r="AH5592" s="212">
        <v>34291.82</v>
      </c>
      <c r="AI5592" s="212">
        <v>41493.11</v>
      </c>
      <c r="AJ5592" s="212">
        <v>0</v>
      </c>
      <c r="AK5592" s="212">
        <v>0</v>
      </c>
      <c r="AL5592" s="212">
        <v>0</v>
      </c>
      <c r="AM5592">
        <v>1</v>
      </c>
      <c r="AN5592" t="str">
        <f>VLOOKUP(H5592,'Base Art'!$A:$AJ,36,FALSE)</f>
        <v>AGROINDUSTRIAS BAIRES</v>
      </c>
    </row>
    <row r="5593" spans="1:40" x14ac:dyDescent="0.25">
      <c r="A5593" s="212" t="s">
        <v>7819</v>
      </c>
      <c r="B5593" s="212">
        <v>1</v>
      </c>
      <c r="C5593" s="212" t="s">
        <v>7820</v>
      </c>
      <c r="D5593" s="212" t="s">
        <v>169</v>
      </c>
      <c r="E5593" s="212">
        <v>100</v>
      </c>
      <c r="F5593" s="212" t="s">
        <v>69</v>
      </c>
      <c r="G5593" s="212" t="s">
        <v>878</v>
      </c>
      <c r="H5593" s="212">
        <v>10605</v>
      </c>
      <c r="I5593" s="212" t="s">
        <v>879</v>
      </c>
      <c r="J5593" s="212">
        <v>1436</v>
      </c>
      <c r="K5593" s="212" t="s">
        <v>880</v>
      </c>
      <c r="L5593" s="212" t="s">
        <v>881</v>
      </c>
      <c r="M5593" s="212"/>
      <c r="N5593" s="212"/>
      <c r="O5593" s="212"/>
      <c r="P5593" s="212"/>
      <c r="Q5593" s="212"/>
      <c r="R5593" s="212"/>
      <c r="S5593" s="212"/>
      <c r="T5593" s="212"/>
      <c r="U5593" s="212"/>
      <c r="V5593" s="212"/>
      <c r="W5593" s="212"/>
      <c r="X5593" s="212"/>
      <c r="Y5593" s="212">
        <v>1374</v>
      </c>
      <c r="Z5593" s="212" t="s">
        <v>336</v>
      </c>
      <c r="AA5593" s="212" t="s">
        <v>337</v>
      </c>
      <c r="AB5593" s="212">
        <v>11654.397999999999</v>
      </c>
      <c r="AC5593" s="212">
        <v>14101.822</v>
      </c>
      <c r="AD5593" s="212">
        <v>1</v>
      </c>
      <c r="AE5593" s="212">
        <v>0</v>
      </c>
      <c r="AF5593" s="212">
        <v>1</v>
      </c>
      <c r="AG5593" s="212">
        <v>0</v>
      </c>
      <c r="AH5593" s="212">
        <v>11654.4</v>
      </c>
      <c r="AI5593" s="212">
        <v>14101.82</v>
      </c>
      <c r="AJ5593" s="212">
        <v>1</v>
      </c>
      <c r="AK5593" s="212">
        <v>1</v>
      </c>
      <c r="AL5593" s="212">
        <v>0</v>
      </c>
      <c r="AM5593">
        <v>1</v>
      </c>
      <c r="AN5593" t="str">
        <f>VLOOKUP(H5593,'Base Art'!$A:$AJ,36,FALSE)</f>
        <v>GEORGALOS HNOS. S.A.I.C.A.</v>
      </c>
    </row>
    <row r="5594" spans="1:40" x14ac:dyDescent="0.25">
      <c r="A5594" s="212" t="s">
        <v>7819</v>
      </c>
      <c r="B5594" s="212">
        <v>1</v>
      </c>
      <c r="C5594" s="212" t="s">
        <v>7820</v>
      </c>
      <c r="D5594" s="212" t="s">
        <v>169</v>
      </c>
      <c r="E5594" s="212">
        <v>100</v>
      </c>
      <c r="F5594" s="212" t="s">
        <v>69</v>
      </c>
      <c r="G5594" s="212" t="s">
        <v>7936</v>
      </c>
      <c r="H5594" s="212">
        <v>10681</v>
      </c>
      <c r="I5594" s="212" t="s">
        <v>5963</v>
      </c>
      <c r="J5594" s="212">
        <v>1347</v>
      </c>
      <c r="K5594" s="212" t="s">
        <v>7730</v>
      </c>
      <c r="L5594" s="212" t="s">
        <v>7731</v>
      </c>
      <c r="M5594" s="212"/>
      <c r="N5594" s="212"/>
      <c r="O5594" s="212"/>
      <c r="P5594" s="212"/>
      <c r="Q5594" s="212"/>
      <c r="R5594" s="212"/>
      <c r="S5594" s="212"/>
      <c r="T5594" s="212"/>
      <c r="U5594" s="212"/>
      <c r="V5594" s="212"/>
      <c r="W5594" s="212"/>
      <c r="X5594" s="212"/>
      <c r="Y5594" s="212">
        <v>1375</v>
      </c>
      <c r="Z5594" s="212" t="s">
        <v>314</v>
      </c>
      <c r="AA5594" s="212" t="s">
        <v>315</v>
      </c>
      <c r="AB5594" s="212">
        <v>34948.917999999998</v>
      </c>
      <c r="AC5594" s="212">
        <v>42288.190999999999</v>
      </c>
      <c r="AD5594" s="212">
        <v>1</v>
      </c>
      <c r="AE5594" s="212">
        <v>0</v>
      </c>
      <c r="AF5594" s="212">
        <v>1</v>
      </c>
      <c r="AG5594" s="212">
        <v>0</v>
      </c>
      <c r="AH5594" s="212">
        <v>34948.92</v>
      </c>
      <c r="AI5594" s="212">
        <v>42288.19</v>
      </c>
      <c r="AJ5594" s="212">
        <v>0</v>
      </c>
      <c r="AK5594" s="212">
        <v>0</v>
      </c>
      <c r="AL5594" s="212">
        <v>0</v>
      </c>
      <c r="AM5594">
        <v>1</v>
      </c>
      <c r="AN5594" t="str">
        <f>VLOOKUP(H5594,'Base Art'!$A:$AJ,36,FALSE)</f>
        <v>AGROINDUSTRIAS BAIRES</v>
      </c>
    </row>
    <row r="5595" spans="1:40" x14ac:dyDescent="0.25">
      <c r="A5595" s="212" t="s">
        <v>7819</v>
      </c>
      <c r="B5595" s="212">
        <v>1</v>
      </c>
      <c r="C5595" s="212" t="s">
        <v>7820</v>
      </c>
      <c r="D5595" s="212" t="s">
        <v>169</v>
      </c>
      <c r="E5595" s="212">
        <v>100</v>
      </c>
      <c r="F5595" s="212" t="s">
        <v>69</v>
      </c>
      <c r="G5595" s="212" t="s">
        <v>1755</v>
      </c>
      <c r="H5595" s="212">
        <v>10709</v>
      </c>
      <c r="I5595" s="212" t="s">
        <v>1756</v>
      </c>
      <c r="J5595" s="212"/>
      <c r="K5595" s="212"/>
      <c r="L5595" s="212"/>
      <c r="M5595" s="212"/>
      <c r="N5595" s="212"/>
      <c r="O5595" s="212"/>
      <c r="P5595" s="212"/>
      <c r="Q5595" s="212"/>
      <c r="R5595" s="212"/>
      <c r="S5595" s="212"/>
      <c r="T5595" s="212"/>
      <c r="U5595" s="212"/>
      <c r="V5595" s="212"/>
      <c r="W5595" s="212"/>
      <c r="X5595" s="212"/>
      <c r="Y5595" s="212">
        <v>1373</v>
      </c>
      <c r="Z5595" s="212" t="s">
        <v>386</v>
      </c>
      <c r="AA5595" s="212" t="s">
        <v>387</v>
      </c>
      <c r="AB5595" s="212">
        <v>12950.368</v>
      </c>
      <c r="AC5595" s="212">
        <v>15669.941999999999</v>
      </c>
      <c r="AD5595" s="212">
        <v>0.66669999999999996</v>
      </c>
      <c r="AE5595" s="212">
        <v>0</v>
      </c>
      <c r="AF5595" s="212">
        <v>0.66669999999999996</v>
      </c>
      <c r="AG5595" s="212">
        <v>0</v>
      </c>
      <c r="AH5595" s="212">
        <v>8633.58</v>
      </c>
      <c r="AI5595" s="212">
        <v>10446.629999999999</v>
      </c>
      <c r="AJ5595" s="212">
        <v>0</v>
      </c>
      <c r="AK5595" s="212">
        <v>0</v>
      </c>
      <c r="AL5595" s="212">
        <v>0</v>
      </c>
      <c r="AM5595">
        <v>1</v>
      </c>
      <c r="AN5595" t="str">
        <f>VLOOKUP(H5595,'Base Art'!$A:$AJ,36,FALSE)</f>
        <v>DON SATUR S.R.L.</v>
      </c>
    </row>
    <row r="5596" spans="1:40" x14ac:dyDescent="0.25">
      <c r="A5596" s="212" t="s">
        <v>7819</v>
      </c>
      <c r="B5596" s="212">
        <v>1</v>
      </c>
      <c r="C5596" s="212" t="s">
        <v>7820</v>
      </c>
      <c r="D5596" s="212" t="s">
        <v>169</v>
      </c>
      <c r="E5596" s="212">
        <v>100</v>
      </c>
      <c r="F5596" s="212" t="s">
        <v>69</v>
      </c>
      <c r="G5596" s="212" t="s">
        <v>1679</v>
      </c>
      <c r="H5596" s="212">
        <v>10710</v>
      </c>
      <c r="I5596" s="212" t="s">
        <v>1680</v>
      </c>
      <c r="J5596" s="212"/>
      <c r="K5596" s="212"/>
      <c r="L5596" s="212"/>
      <c r="M5596" s="212"/>
      <c r="N5596" s="212"/>
      <c r="O5596" s="212"/>
      <c r="P5596" s="212"/>
      <c r="Q5596" s="212"/>
      <c r="R5596" s="212"/>
      <c r="S5596" s="212"/>
      <c r="T5596" s="212"/>
      <c r="U5596" s="212"/>
      <c r="V5596" s="212"/>
      <c r="W5596" s="212"/>
      <c r="X5596" s="212"/>
      <c r="Y5596" s="212">
        <v>1373</v>
      </c>
      <c r="Z5596" s="212" t="s">
        <v>386</v>
      </c>
      <c r="AA5596" s="212" t="s">
        <v>387</v>
      </c>
      <c r="AB5596" s="212">
        <v>11657.574000000001</v>
      </c>
      <c r="AC5596" s="212">
        <v>14105.665000000001</v>
      </c>
      <c r="AD5596" s="212">
        <v>0.66669999999999996</v>
      </c>
      <c r="AE5596" s="212">
        <v>0</v>
      </c>
      <c r="AF5596" s="212">
        <v>0.66669999999999996</v>
      </c>
      <c r="AG5596" s="212">
        <v>0</v>
      </c>
      <c r="AH5596" s="212">
        <v>7771.72</v>
      </c>
      <c r="AI5596" s="212">
        <v>9403.7800000000007</v>
      </c>
      <c r="AJ5596" s="212">
        <v>2</v>
      </c>
      <c r="AK5596" s="212">
        <v>0.33</v>
      </c>
      <c r="AL5596" s="212">
        <v>0</v>
      </c>
      <c r="AM5596">
        <v>1</v>
      </c>
      <c r="AN5596" t="str">
        <f>VLOOKUP(H5596,'Base Art'!$A:$AJ,36,FALSE)</f>
        <v>DON SATUR S.R.L.</v>
      </c>
    </row>
    <row r="5597" spans="1:40" x14ac:dyDescent="0.25">
      <c r="A5597" s="212" t="s">
        <v>7819</v>
      </c>
      <c r="B5597" s="212">
        <v>1</v>
      </c>
      <c r="C5597" s="212" t="s">
        <v>7820</v>
      </c>
      <c r="D5597" s="212" t="s">
        <v>169</v>
      </c>
      <c r="E5597" s="212">
        <v>100</v>
      </c>
      <c r="F5597" s="212" t="s">
        <v>69</v>
      </c>
      <c r="G5597" s="212" t="s">
        <v>1757</v>
      </c>
      <c r="H5597" s="212">
        <v>10711</v>
      </c>
      <c r="I5597" s="212" t="s">
        <v>1758</v>
      </c>
      <c r="J5597" s="212"/>
      <c r="K5597" s="212"/>
      <c r="L5597" s="212"/>
      <c r="M5597" s="212"/>
      <c r="N5597" s="212"/>
      <c r="O5597" s="212"/>
      <c r="P5597" s="212"/>
      <c r="Q5597" s="212"/>
      <c r="R5597" s="212"/>
      <c r="S5597" s="212"/>
      <c r="T5597" s="212"/>
      <c r="U5597" s="212"/>
      <c r="V5597" s="212"/>
      <c r="W5597" s="212"/>
      <c r="X5597" s="212"/>
      <c r="Y5597" s="212">
        <v>1373</v>
      </c>
      <c r="Z5597" s="212" t="s">
        <v>386</v>
      </c>
      <c r="AA5597" s="212" t="s">
        <v>387</v>
      </c>
      <c r="AB5597" s="212">
        <v>12950.368</v>
      </c>
      <c r="AC5597" s="212">
        <v>15669.944</v>
      </c>
      <c r="AD5597" s="212">
        <v>3.3332999999999999</v>
      </c>
      <c r="AE5597" s="212">
        <v>0</v>
      </c>
      <c r="AF5597" s="212">
        <v>3.3332999999999999</v>
      </c>
      <c r="AG5597" s="212">
        <v>0</v>
      </c>
      <c r="AH5597" s="212">
        <v>43167.89</v>
      </c>
      <c r="AI5597" s="212">
        <v>52233.15</v>
      </c>
      <c r="AJ5597" s="212">
        <v>2</v>
      </c>
      <c r="AK5597" s="212">
        <v>1.67</v>
      </c>
      <c r="AL5597" s="212">
        <v>0</v>
      </c>
      <c r="AM5597">
        <v>1</v>
      </c>
      <c r="AN5597" t="str">
        <f>VLOOKUP(H5597,'Base Art'!$A:$AJ,36,FALSE)</f>
        <v>DON SATUR S.R.L.</v>
      </c>
    </row>
    <row r="5598" spans="1:40" x14ac:dyDescent="0.25">
      <c r="A5598" s="212" t="s">
        <v>7819</v>
      </c>
      <c r="B5598" s="212">
        <v>1</v>
      </c>
      <c r="C5598" s="212" t="s">
        <v>7820</v>
      </c>
      <c r="D5598" s="212" t="s">
        <v>169</v>
      </c>
      <c r="E5598" s="212">
        <v>100</v>
      </c>
      <c r="F5598" s="212" t="s">
        <v>69</v>
      </c>
      <c r="G5598" s="212" t="s">
        <v>896</v>
      </c>
      <c r="H5598" s="212">
        <v>10761</v>
      </c>
      <c r="I5598" s="212" t="s">
        <v>897</v>
      </c>
      <c r="J5598" s="212">
        <v>1433</v>
      </c>
      <c r="K5598" s="212" t="s">
        <v>892</v>
      </c>
      <c r="L5598" s="212" t="s">
        <v>893</v>
      </c>
      <c r="M5598" s="212"/>
      <c r="N5598" s="212"/>
      <c r="O5598" s="212"/>
      <c r="P5598" s="212"/>
      <c r="Q5598" s="212"/>
      <c r="R5598" s="212"/>
      <c r="S5598" s="212"/>
      <c r="T5598" s="212"/>
      <c r="U5598" s="212"/>
      <c r="V5598" s="212"/>
      <c r="W5598" s="212"/>
      <c r="X5598" s="212"/>
      <c r="Y5598" s="212">
        <v>1374</v>
      </c>
      <c r="Z5598" s="212" t="s">
        <v>336</v>
      </c>
      <c r="AA5598" s="212" t="s">
        <v>337</v>
      </c>
      <c r="AB5598" s="212">
        <v>0</v>
      </c>
      <c r="AC5598" s="212">
        <v>0</v>
      </c>
      <c r="AD5598" s="212">
        <v>0</v>
      </c>
      <c r="AE5598" s="212">
        <v>0.27779999999999999</v>
      </c>
      <c r="AF5598" s="212">
        <v>0.27779999999999999</v>
      </c>
      <c r="AG5598" s="212">
        <v>0</v>
      </c>
      <c r="AH5598" s="212">
        <v>0</v>
      </c>
      <c r="AI5598" s="212">
        <v>0</v>
      </c>
      <c r="AJ5598" s="212">
        <v>0</v>
      </c>
      <c r="AK5598" s="212">
        <v>0</v>
      </c>
      <c r="AL5598" s="212">
        <v>0</v>
      </c>
      <c r="AM5598">
        <v>1</v>
      </c>
      <c r="AN5598" t="str">
        <f>VLOOKUP(H5598,'Base Art'!$A:$AJ,36,FALSE)</f>
        <v>GEORGALOS HNOS. S.A.I.C.A.</v>
      </c>
    </row>
    <row r="5599" spans="1:40" x14ac:dyDescent="0.25">
      <c r="A5599" s="212" t="s">
        <v>7819</v>
      </c>
      <c r="B5599" s="212">
        <v>1</v>
      </c>
      <c r="C5599" s="212" t="s">
        <v>7820</v>
      </c>
      <c r="D5599" s="212" t="s">
        <v>169</v>
      </c>
      <c r="E5599" s="212">
        <v>100</v>
      </c>
      <c r="F5599" s="212" t="s">
        <v>69</v>
      </c>
      <c r="G5599" s="212" t="s">
        <v>900</v>
      </c>
      <c r="H5599" s="212">
        <v>10803</v>
      </c>
      <c r="I5599" s="212" t="s">
        <v>901</v>
      </c>
      <c r="J5599" s="212"/>
      <c r="K5599" s="212"/>
      <c r="L5599" s="212"/>
      <c r="M5599" s="212"/>
      <c r="N5599" s="212"/>
      <c r="O5599" s="212"/>
      <c r="P5599" s="212">
        <v>1004</v>
      </c>
      <c r="Q5599" s="212" t="s">
        <v>352</v>
      </c>
      <c r="R5599" s="212" t="s">
        <v>353</v>
      </c>
      <c r="S5599" s="212"/>
      <c r="T5599" s="212"/>
      <c r="U5599" s="212"/>
      <c r="V5599" s="212"/>
      <c r="W5599" s="212"/>
      <c r="X5599" s="212"/>
      <c r="Y5599" s="212">
        <v>1369</v>
      </c>
      <c r="Z5599" s="212" t="s">
        <v>354</v>
      </c>
      <c r="AA5599" s="212" t="s">
        <v>355</v>
      </c>
      <c r="AB5599" s="212">
        <v>5176.0820000000003</v>
      </c>
      <c r="AC5599" s="212">
        <v>6263.0590000000002</v>
      </c>
      <c r="AD5599" s="212">
        <v>0.16669999999999999</v>
      </c>
      <c r="AE5599" s="212">
        <v>0</v>
      </c>
      <c r="AF5599" s="212">
        <v>0.16669999999999999</v>
      </c>
      <c r="AG5599" s="212">
        <v>0</v>
      </c>
      <c r="AH5599" s="212">
        <v>862.68</v>
      </c>
      <c r="AI5599" s="212">
        <v>1043.8399999999999</v>
      </c>
      <c r="AJ5599" s="212">
        <v>0</v>
      </c>
      <c r="AK5599" s="212">
        <v>0</v>
      </c>
      <c r="AL5599" s="212">
        <v>0</v>
      </c>
      <c r="AM5599">
        <v>1</v>
      </c>
      <c r="AN5599" t="str">
        <f>VLOOKUP(H5599,'Base Art'!$A:$AJ,36,FALSE)</f>
        <v>EST. LAS MARIAS S.A.C.I.F.A.</v>
      </c>
    </row>
    <row r="5600" spans="1:40" x14ac:dyDescent="0.25">
      <c r="A5600" s="212" t="s">
        <v>7819</v>
      </c>
      <c r="B5600" s="212">
        <v>1</v>
      </c>
      <c r="C5600" s="212" t="s">
        <v>7820</v>
      </c>
      <c r="D5600" s="212" t="s">
        <v>169</v>
      </c>
      <c r="E5600" s="212">
        <v>100</v>
      </c>
      <c r="F5600" s="212" t="s">
        <v>69</v>
      </c>
      <c r="G5600" s="212" t="s">
        <v>7811</v>
      </c>
      <c r="H5600" s="212">
        <v>10819</v>
      </c>
      <c r="I5600" s="212" t="s">
        <v>6207</v>
      </c>
      <c r="J5600" s="212">
        <v>1346</v>
      </c>
      <c r="K5600" s="212" t="s">
        <v>1416</v>
      </c>
      <c r="L5600" s="212" t="s">
        <v>1417</v>
      </c>
      <c r="M5600" s="212"/>
      <c r="N5600" s="212"/>
      <c r="O5600" s="212"/>
      <c r="P5600" s="212"/>
      <c r="Q5600" s="212"/>
      <c r="R5600" s="212"/>
      <c r="S5600" s="212"/>
      <c r="T5600" s="212"/>
      <c r="U5600" s="212"/>
      <c r="V5600" s="212"/>
      <c r="W5600" s="212"/>
      <c r="X5600" s="212"/>
      <c r="Y5600" s="212">
        <v>1375</v>
      </c>
      <c r="Z5600" s="212" t="s">
        <v>314</v>
      </c>
      <c r="AA5600" s="212" t="s">
        <v>315</v>
      </c>
      <c r="AB5600" s="212">
        <v>18009.362000000001</v>
      </c>
      <c r="AC5600" s="212">
        <v>21791.328000000001</v>
      </c>
      <c r="AD5600" s="212">
        <v>1</v>
      </c>
      <c r="AE5600" s="212">
        <v>0</v>
      </c>
      <c r="AF5600" s="212">
        <v>1</v>
      </c>
      <c r="AG5600" s="212">
        <v>0</v>
      </c>
      <c r="AH5600" s="212">
        <v>18009.36</v>
      </c>
      <c r="AI5600" s="212">
        <v>21791.33</v>
      </c>
      <c r="AJ5600" s="212">
        <v>0</v>
      </c>
      <c r="AK5600" s="212">
        <v>0</v>
      </c>
      <c r="AL5600" s="212">
        <v>0</v>
      </c>
      <c r="AM5600">
        <v>1</v>
      </c>
      <c r="AN5600" t="str">
        <f>VLOOKUP(H5600,'Base Art'!$A:$AJ,36,FALSE)</f>
        <v>AGROINDUSTRIAS BAIRES</v>
      </c>
    </row>
    <row r="5601" spans="1:40" x14ac:dyDescent="0.25">
      <c r="A5601" s="212" t="s">
        <v>7819</v>
      </c>
      <c r="B5601" s="212">
        <v>1</v>
      </c>
      <c r="C5601" s="212" t="s">
        <v>7820</v>
      </c>
      <c r="D5601" s="212" t="s">
        <v>169</v>
      </c>
      <c r="E5601" s="212">
        <v>100</v>
      </c>
      <c r="F5601" s="212" t="s">
        <v>69</v>
      </c>
      <c r="G5601" s="212" t="s">
        <v>1414</v>
      </c>
      <c r="H5601" s="212">
        <v>10839</v>
      </c>
      <c r="I5601" s="212" t="s">
        <v>1415</v>
      </c>
      <c r="J5601" s="212">
        <v>1257</v>
      </c>
      <c r="K5601" s="212" t="s">
        <v>774</v>
      </c>
      <c r="L5601" s="212" t="s">
        <v>775</v>
      </c>
      <c r="M5601" s="212"/>
      <c r="N5601" s="212"/>
      <c r="O5601" s="212"/>
      <c r="P5601" s="212">
        <v>1113</v>
      </c>
      <c r="Q5601" s="212" t="s">
        <v>1144</v>
      </c>
      <c r="R5601" s="212" t="s">
        <v>1145</v>
      </c>
      <c r="S5601" s="212"/>
      <c r="T5601" s="212"/>
      <c r="U5601" s="212"/>
      <c r="V5601" s="212"/>
      <c r="W5601" s="212"/>
      <c r="X5601" s="212"/>
      <c r="Y5601" s="212">
        <v>1375</v>
      </c>
      <c r="Z5601" s="212" t="s">
        <v>314</v>
      </c>
      <c r="AA5601" s="212" t="s">
        <v>315</v>
      </c>
      <c r="AB5601" s="212">
        <v>21751.594000000001</v>
      </c>
      <c r="AC5601" s="212">
        <v>26319.427</v>
      </c>
      <c r="AD5601" s="212">
        <v>1</v>
      </c>
      <c r="AE5601" s="212">
        <v>0</v>
      </c>
      <c r="AF5601" s="212">
        <v>1</v>
      </c>
      <c r="AG5601" s="212">
        <v>0</v>
      </c>
      <c r="AH5601" s="212">
        <v>21751.59</v>
      </c>
      <c r="AI5601" s="212">
        <v>26319.43</v>
      </c>
      <c r="AJ5601" s="212">
        <v>0</v>
      </c>
      <c r="AK5601" s="212">
        <v>0</v>
      </c>
      <c r="AL5601" s="212">
        <v>0</v>
      </c>
      <c r="AM5601">
        <v>1</v>
      </c>
      <c r="AN5601" t="str">
        <f>VLOOKUP(H5601,'Base Art'!$A:$AJ,36,FALSE)</f>
        <v>NUTRIPET S.A.U.</v>
      </c>
    </row>
    <row r="5602" spans="1:40" x14ac:dyDescent="0.25">
      <c r="A5602" s="212" t="s">
        <v>7819</v>
      </c>
      <c r="B5602" s="212">
        <v>1</v>
      </c>
      <c r="C5602" s="212" t="s">
        <v>7820</v>
      </c>
      <c r="D5602" s="212" t="s">
        <v>169</v>
      </c>
      <c r="E5602" s="212">
        <v>100</v>
      </c>
      <c r="F5602" s="212" t="s">
        <v>69</v>
      </c>
      <c r="G5602" s="212" t="s">
        <v>7812</v>
      </c>
      <c r="H5602" s="212">
        <v>10858</v>
      </c>
      <c r="I5602" s="212" t="s">
        <v>6274</v>
      </c>
      <c r="J5602" s="212">
        <v>1015</v>
      </c>
      <c r="K5602" s="212" t="s">
        <v>562</v>
      </c>
      <c r="L5602" s="212" t="s">
        <v>563</v>
      </c>
      <c r="M5602" s="212"/>
      <c r="N5602" s="212"/>
      <c r="O5602" s="212"/>
      <c r="P5602" s="212">
        <v>1236</v>
      </c>
      <c r="Q5602" s="212" t="s">
        <v>858</v>
      </c>
      <c r="R5602" s="212" t="s">
        <v>859</v>
      </c>
      <c r="S5602" s="212"/>
      <c r="T5602" s="212"/>
      <c r="U5602" s="212"/>
      <c r="V5602" s="212"/>
      <c r="W5602" s="212"/>
      <c r="X5602" s="212"/>
      <c r="Y5602" s="212">
        <v>1374</v>
      </c>
      <c r="Z5602" s="212" t="s">
        <v>336</v>
      </c>
      <c r="AA5602" s="212" t="s">
        <v>337</v>
      </c>
      <c r="AB5602" s="212">
        <v>51837.103999999999</v>
      </c>
      <c r="AC5602" s="212">
        <v>62722.898999999998</v>
      </c>
      <c r="AD5602" s="212">
        <v>5.5599999999999997E-2</v>
      </c>
      <c r="AE5602" s="212">
        <v>0</v>
      </c>
      <c r="AF5602" s="212">
        <v>5.5599999999999997E-2</v>
      </c>
      <c r="AG5602" s="212">
        <v>0</v>
      </c>
      <c r="AH5602" s="212">
        <v>2879.84</v>
      </c>
      <c r="AI5602" s="212">
        <v>3484.61</v>
      </c>
      <c r="AJ5602" s="212">
        <v>0</v>
      </c>
      <c r="AK5602" s="212">
        <v>0</v>
      </c>
      <c r="AL5602" s="212">
        <v>0</v>
      </c>
      <c r="AM5602">
        <v>1</v>
      </c>
      <c r="AN5602" t="str">
        <f>VLOOKUP(H5602,'Base Art'!$A:$AJ,36,FALSE)</f>
        <v>EST. LAS MARIAS S.A.C.I.F.A.</v>
      </c>
    </row>
    <row r="5603" spans="1:40" x14ac:dyDescent="0.25">
      <c r="A5603" s="212" t="s">
        <v>7819</v>
      </c>
      <c r="B5603" s="212">
        <v>1</v>
      </c>
      <c r="C5603" s="212" t="s">
        <v>7820</v>
      </c>
      <c r="D5603" s="212" t="s">
        <v>169</v>
      </c>
      <c r="E5603" s="212">
        <v>100</v>
      </c>
      <c r="F5603" s="212" t="s">
        <v>69</v>
      </c>
      <c r="G5603" s="212" t="s">
        <v>902</v>
      </c>
      <c r="H5603" s="212">
        <v>10866</v>
      </c>
      <c r="I5603" s="212" t="s">
        <v>903</v>
      </c>
      <c r="J5603" s="212"/>
      <c r="K5603" s="212"/>
      <c r="L5603" s="212"/>
      <c r="M5603" s="212"/>
      <c r="N5603" s="212"/>
      <c r="O5603" s="212"/>
      <c r="P5603" s="212"/>
      <c r="Q5603" s="212"/>
      <c r="R5603" s="212"/>
      <c r="S5603" s="212"/>
      <c r="T5603" s="212"/>
      <c r="U5603" s="212"/>
      <c r="V5603" s="212"/>
      <c r="W5603" s="212"/>
      <c r="X5603" s="212"/>
      <c r="Y5603" s="212">
        <v>1373</v>
      </c>
      <c r="Z5603" s="212" t="s">
        <v>386</v>
      </c>
      <c r="AA5603" s="212" t="s">
        <v>387</v>
      </c>
      <c r="AB5603" s="212">
        <v>29942.503000000001</v>
      </c>
      <c r="AC5603" s="212">
        <v>36230.428</v>
      </c>
      <c r="AD5603" s="212">
        <v>0.28570000000000001</v>
      </c>
      <c r="AE5603" s="212">
        <v>0</v>
      </c>
      <c r="AF5603" s="212">
        <v>0.28570000000000001</v>
      </c>
      <c r="AG5603" s="212">
        <v>0</v>
      </c>
      <c r="AH5603" s="212">
        <v>8555</v>
      </c>
      <c r="AI5603" s="212">
        <v>10351.549999999999</v>
      </c>
      <c r="AJ5603" s="212">
        <v>0</v>
      </c>
      <c r="AK5603" s="212">
        <v>0</v>
      </c>
      <c r="AL5603" s="212">
        <v>0</v>
      </c>
      <c r="AM5603">
        <v>1</v>
      </c>
      <c r="AN5603" t="str">
        <f>VLOOKUP(H5603,'Base Art'!$A:$AJ,36,FALSE)</f>
        <v>ARCOR S.A.I.C.</v>
      </c>
    </row>
    <row r="5604" spans="1:40" x14ac:dyDescent="0.25">
      <c r="A5604" s="212" t="s">
        <v>7819</v>
      </c>
      <c r="B5604" s="212">
        <v>1</v>
      </c>
      <c r="C5604" s="212" t="s">
        <v>7820</v>
      </c>
      <c r="D5604" s="212" t="s">
        <v>169</v>
      </c>
      <c r="E5604" s="212">
        <v>100</v>
      </c>
      <c r="F5604" s="212" t="s">
        <v>69</v>
      </c>
      <c r="G5604" s="212" t="s">
        <v>904</v>
      </c>
      <c r="H5604" s="212">
        <v>10985</v>
      </c>
      <c r="I5604" s="212" t="s">
        <v>905</v>
      </c>
      <c r="J5604" s="212"/>
      <c r="K5604" s="212"/>
      <c r="L5604" s="212"/>
      <c r="M5604" s="212"/>
      <c r="N5604" s="212"/>
      <c r="O5604" s="212"/>
      <c r="P5604" s="212">
        <v>1004</v>
      </c>
      <c r="Q5604" s="212" t="s">
        <v>352</v>
      </c>
      <c r="R5604" s="212" t="s">
        <v>353</v>
      </c>
      <c r="S5604" s="212"/>
      <c r="T5604" s="212"/>
      <c r="U5604" s="212"/>
      <c r="V5604" s="212"/>
      <c r="W5604" s="212"/>
      <c r="X5604" s="212"/>
      <c r="Y5604" s="212">
        <v>1369</v>
      </c>
      <c r="Z5604" s="212" t="s">
        <v>354</v>
      </c>
      <c r="AA5604" s="212" t="s">
        <v>355</v>
      </c>
      <c r="AB5604" s="212">
        <v>6586.4309999999996</v>
      </c>
      <c r="AC5604" s="212">
        <v>7969.5829999999996</v>
      </c>
      <c r="AD5604" s="212">
        <v>0.16669999999999999</v>
      </c>
      <c r="AE5604" s="212">
        <v>0</v>
      </c>
      <c r="AF5604" s="212">
        <v>0.16669999999999999</v>
      </c>
      <c r="AG5604" s="212">
        <v>0</v>
      </c>
      <c r="AH5604" s="212">
        <v>1097.74</v>
      </c>
      <c r="AI5604" s="212">
        <v>1328.26</v>
      </c>
      <c r="AJ5604" s="212">
        <v>1</v>
      </c>
      <c r="AK5604" s="212">
        <v>0.17</v>
      </c>
      <c r="AL5604" s="212">
        <v>0</v>
      </c>
      <c r="AM5604">
        <v>1</v>
      </c>
      <c r="AN5604" t="str">
        <f>VLOOKUP(H5604,'Base Art'!$A:$AJ,36,FALSE)</f>
        <v>EST. LAS MARIAS S.A.C.I.F.A.</v>
      </c>
    </row>
    <row r="5605" spans="1:40" x14ac:dyDescent="0.25">
      <c r="A5605" s="212" t="s">
        <v>7819</v>
      </c>
      <c r="B5605" s="212">
        <v>1</v>
      </c>
      <c r="C5605" s="212" t="s">
        <v>7820</v>
      </c>
      <c r="D5605" s="212" t="s">
        <v>169</v>
      </c>
      <c r="E5605" s="212">
        <v>100</v>
      </c>
      <c r="F5605" s="212" t="s">
        <v>69</v>
      </c>
      <c r="G5605" s="212" t="s">
        <v>1038</v>
      </c>
      <c r="H5605" s="212">
        <v>10987</v>
      </c>
      <c r="I5605" s="212" t="s">
        <v>1039</v>
      </c>
      <c r="J5605" s="212">
        <v>1065</v>
      </c>
      <c r="K5605" s="212" t="s">
        <v>454</v>
      </c>
      <c r="L5605" s="212" t="s">
        <v>455</v>
      </c>
      <c r="M5605" s="212"/>
      <c r="N5605" s="212"/>
      <c r="O5605" s="212"/>
      <c r="P5605" s="212">
        <v>1332</v>
      </c>
      <c r="Q5605" s="212" t="s">
        <v>908</v>
      </c>
      <c r="R5605" s="212" t="s">
        <v>909</v>
      </c>
      <c r="S5605" s="212"/>
      <c r="T5605" s="212"/>
      <c r="U5605" s="212"/>
      <c r="V5605" s="212"/>
      <c r="W5605" s="212"/>
      <c r="X5605" s="212"/>
      <c r="Y5605" s="212">
        <v>1373</v>
      </c>
      <c r="Z5605" s="212" t="s">
        <v>386</v>
      </c>
      <c r="AA5605" s="212" t="s">
        <v>387</v>
      </c>
      <c r="AB5605" s="212">
        <v>14680.328</v>
      </c>
      <c r="AC5605" s="212">
        <v>17763.197</v>
      </c>
      <c r="AD5605" s="212">
        <v>0.1429</v>
      </c>
      <c r="AE5605" s="212">
        <v>0</v>
      </c>
      <c r="AF5605" s="212">
        <v>0.1429</v>
      </c>
      <c r="AG5605" s="212">
        <v>0</v>
      </c>
      <c r="AH5605" s="212">
        <v>2097.19</v>
      </c>
      <c r="AI5605" s="212">
        <v>2537.6</v>
      </c>
      <c r="AJ5605" s="212">
        <v>1</v>
      </c>
      <c r="AK5605" s="212">
        <v>0.14000000000000001</v>
      </c>
      <c r="AL5605" s="212">
        <v>0</v>
      </c>
      <c r="AM5605">
        <v>1</v>
      </c>
      <c r="AN5605" t="str">
        <f>VLOOKUP(H5605,'Base Art'!$A:$AJ,36,FALSE)</f>
        <v>MOLINO CAÑUELAS S.A.C.I.F.I.A.</v>
      </c>
    </row>
    <row r="5606" spans="1:40" x14ac:dyDescent="0.25">
      <c r="A5606" s="212" t="s">
        <v>7819</v>
      </c>
      <c r="B5606" s="212">
        <v>1</v>
      </c>
      <c r="C5606" s="212" t="s">
        <v>7820</v>
      </c>
      <c r="D5606" s="212" t="s">
        <v>169</v>
      </c>
      <c r="E5606" s="212">
        <v>100</v>
      </c>
      <c r="F5606" s="212" t="s">
        <v>69</v>
      </c>
      <c r="G5606" s="212" t="s">
        <v>1325</v>
      </c>
      <c r="H5606" s="212">
        <v>11016</v>
      </c>
      <c r="I5606" s="212" t="s">
        <v>1326</v>
      </c>
      <c r="J5606" s="212">
        <v>1349</v>
      </c>
      <c r="K5606" s="212" t="s">
        <v>1311</v>
      </c>
      <c r="L5606" s="212" t="s">
        <v>1312</v>
      </c>
      <c r="M5606" s="212"/>
      <c r="N5606" s="212"/>
      <c r="O5606" s="212"/>
      <c r="P5606" s="212"/>
      <c r="Q5606" s="212"/>
      <c r="R5606" s="212"/>
      <c r="S5606" s="212"/>
      <c r="T5606" s="212"/>
      <c r="U5606" s="212"/>
      <c r="V5606" s="212"/>
      <c r="W5606" s="212"/>
      <c r="X5606" s="212"/>
      <c r="Y5606" s="212">
        <v>1375</v>
      </c>
      <c r="Z5606" s="212" t="s">
        <v>314</v>
      </c>
      <c r="AA5606" s="212" t="s">
        <v>315</v>
      </c>
      <c r="AB5606" s="212">
        <v>22897.234</v>
      </c>
      <c r="AC5606" s="212">
        <v>27705.652999999998</v>
      </c>
      <c r="AD5606" s="212">
        <v>1</v>
      </c>
      <c r="AE5606" s="212">
        <v>0</v>
      </c>
      <c r="AF5606" s="212">
        <v>1</v>
      </c>
      <c r="AG5606" s="212">
        <v>0</v>
      </c>
      <c r="AH5606" s="212">
        <v>22897.23</v>
      </c>
      <c r="AI5606" s="212">
        <v>27705.65</v>
      </c>
      <c r="AJ5606" s="212">
        <v>1</v>
      </c>
      <c r="AK5606" s="212">
        <v>1</v>
      </c>
      <c r="AL5606" s="212">
        <v>0</v>
      </c>
      <c r="AM5606">
        <v>1</v>
      </c>
      <c r="AN5606" t="str">
        <f>VLOOKUP(H5606,'Base Art'!$A:$AJ,36,FALSE)</f>
        <v>AGROINDUSTRIAS BAIRES</v>
      </c>
    </row>
    <row r="5607" spans="1:40" x14ac:dyDescent="0.25">
      <c r="A5607" s="212" t="s">
        <v>7819</v>
      </c>
      <c r="B5607" s="212">
        <v>1</v>
      </c>
      <c r="C5607" s="212" t="s">
        <v>7820</v>
      </c>
      <c r="D5607" s="212" t="s">
        <v>169</v>
      </c>
      <c r="E5607" s="212">
        <v>100</v>
      </c>
      <c r="F5607" s="212" t="s">
        <v>69</v>
      </c>
      <c r="G5607" s="212" t="s">
        <v>7937</v>
      </c>
      <c r="H5607" s="212">
        <v>11126</v>
      </c>
      <c r="I5607" s="212" t="s">
        <v>6793</v>
      </c>
      <c r="J5607" s="212">
        <v>1346</v>
      </c>
      <c r="K5607" s="212" t="s">
        <v>1416</v>
      </c>
      <c r="L5607" s="212" t="s">
        <v>1417</v>
      </c>
      <c r="M5607" s="212"/>
      <c r="N5607" s="212"/>
      <c r="O5607" s="212"/>
      <c r="P5607" s="212"/>
      <c r="Q5607" s="212"/>
      <c r="R5607" s="212"/>
      <c r="S5607" s="212"/>
      <c r="T5607" s="212"/>
      <c r="U5607" s="212"/>
      <c r="V5607" s="212"/>
      <c r="W5607" s="212"/>
      <c r="X5607" s="212"/>
      <c r="Y5607" s="212">
        <v>1375</v>
      </c>
      <c r="Z5607" s="212" t="s">
        <v>314</v>
      </c>
      <c r="AA5607" s="212" t="s">
        <v>315</v>
      </c>
      <c r="AB5607" s="212">
        <v>83743.05</v>
      </c>
      <c r="AC5607" s="212">
        <v>101329.09699999999</v>
      </c>
      <c r="AD5607" s="212">
        <v>0.16669999999999999</v>
      </c>
      <c r="AE5607" s="212">
        <v>0</v>
      </c>
      <c r="AF5607" s="212">
        <v>0.16669999999999999</v>
      </c>
      <c r="AG5607" s="212">
        <v>0</v>
      </c>
      <c r="AH5607" s="212">
        <v>13957.18</v>
      </c>
      <c r="AI5607" s="212">
        <v>16888.18</v>
      </c>
      <c r="AJ5607" s="212">
        <v>0</v>
      </c>
      <c r="AK5607" s="212">
        <v>0</v>
      </c>
      <c r="AL5607" s="212">
        <v>0</v>
      </c>
      <c r="AM5607">
        <v>1</v>
      </c>
      <c r="AN5607" t="str">
        <f>VLOOKUP(H5607,'Base Art'!$A:$AJ,36,FALSE)</f>
        <v>AGROINDUSTRIAS BAIRES</v>
      </c>
    </row>
    <row r="5608" spans="1:40" x14ac:dyDescent="0.25">
      <c r="A5608" s="212" t="s">
        <v>7819</v>
      </c>
      <c r="B5608" s="212">
        <v>1</v>
      </c>
      <c r="C5608" s="212" t="s">
        <v>7820</v>
      </c>
      <c r="D5608" s="212" t="s">
        <v>169</v>
      </c>
      <c r="E5608" s="212">
        <v>100</v>
      </c>
      <c r="F5608" s="212" t="s">
        <v>69</v>
      </c>
      <c r="G5608" s="212" t="s">
        <v>1481</v>
      </c>
      <c r="H5608" s="212">
        <v>11128</v>
      </c>
      <c r="I5608" s="212" t="s">
        <v>1482</v>
      </c>
      <c r="J5608" s="212">
        <v>1192</v>
      </c>
      <c r="K5608" s="212" t="s">
        <v>932</v>
      </c>
      <c r="L5608" s="212" t="s">
        <v>933</v>
      </c>
      <c r="M5608" s="212"/>
      <c r="N5608" s="212"/>
      <c r="O5608" s="212"/>
      <c r="P5608" s="212">
        <v>1112</v>
      </c>
      <c r="Q5608" s="212" t="s">
        <v>1010</v>
      </c>
      <c r="R5608" s="212" t="s">
        <v>1011</v>
      </c>
      <c r="S5608" s="212"/>
      <c r="T5608" s="212"/>
      <c r="U5608" s="212"/>
      <c r="V5608" s="212"/>
      <c r="W5608" s="212"/>
      <c r="X5608" s="212"/>
      <c r="Y5608" s="212">
        <v>1375</v>
      </c>
      <c r="Z5608" s="212" t="s">
        <v>314</v>
      </c>
      <c r="AA5608" s="212" t="s">
        <v>315</v>
      </c>
      <c r="AB5608" s="212">
        <v>27611.355</v>
      </c>
      <c r="AC5608" s="212">
        <v>33409.741000000002</v>
      </c>
      <c r="AD5608" s="212">
        <v>1</v>
      </c>
      <c r="AE5608" s="212">
        <v>0</v>
      </c>
      <c r="AF5608" s="212">
        <v>1</v>
      </c>
      <c r="AG5608" s="212">
        <v>0</v>
      </c>
      <c r="AH5608" s="212">
        <v>27611.360000000001</v>
      </c>
      <c r="AI5608" s="212">
        <v>33409.74</v>
      </c>
      <c r="AJ5608" s="212">
        <v>1</v>
      </c>
      <c r="AK5608" s="212">
        <v>1</v>
      </c>
      <c r="AL5608" s="212">
        <v>0</v>
      </c>
      <c r="AM5608">
        <v>1</v>
      </c>
      <c r="AN5608" t="str">
        <f>VLOOKUP(H5608,'Base Art'!$A:$AJ,36,FALSE)</f>
        <v>NUTRIPET S.A.U.</v>
      </c>
    </row>
    <row r="5609" spans="1:40" x14ac:dyDescent="0.25">
      <c r="A5609" s="212" t="s">
        <v>7819</v>
      </c>
      <c r="B5609" s="212">
        <v>1</v>
      </c>
      <c r="C5609" s="212" t="s">
        <v>7820</v>
      </c>
      <c r="D5609" s="212" t="s">
        <v>169</v>
      </c>
      <c r="E5609" s="212">
        <v>100</v>
      </c>
      <c r="F5609" s="212" t="s">
        <v>69</v>
      </c>
      <c r="G5609" s="212" t="s">
        <v>1194</v>
      </c>
      <c r="H5609" s="212">
        <v>11147</v>
      </c>
      <c r="I5609" s="212" t="s">
        <v>1195</v>
      </c>
      <c r="J5609" s="212">
        <v>1194</v>
      </c>
      <c r="K5609" s="212" t="s">
        <v>310</v>
      </c>
      <c r="L5609" s="212" t="s">
        <v>311</v>
      </c>
      <c r="M5609" s="212"/>
      <c r="N5609" s="212"/>
      <c r="O5609" s="212"/>
      <c r="P5609" s="212"/>
      <c r="Q5609" s="212"/>
      <c r="R5609" s="212"/>
      <c r="S5609" s="212"/>
      <c r="T5609" s="212"/>
      <c r="U5609" s="212"/>
      <c r="V5609" s="212"/>
      <c r="W5609" s="212"/>
      <c r="X5609" s="212"/>
      <c r="Y5609" s="212">
        <v>1375</v>
      </c>
      <c r="Z5609" s="212" t="s">
        <v>314</v>
      </c>
      <c r="AA5609" s="212" t="s">
        <v>315</v>
      </c>
      <c r="AB5609" s="212">
        <v>44171.233</v>
      </c>
      <c r="AC5609" s="212">
        <v>53447.192000000003</v>
      </c>
      <c r="AD5609" s="212">
        <v>2</v>
      </c>
      <c r="AE5609" s="212">
        <v>0</v>
      </c>
      <c r="AF5609" s="212">
        <v>2</v>
      </c>
      <c r="AG5609" s="212">
        <v>0</v>
      </c>
      <c r="AH5609" s="212">
        <v>88342.47</v>
      </c>
      <c r="AI5609" s="212">
        <v>106894.38</v>
      </c>
      <c r="AJ5609" s="212">
        <v>0</v>
      </c>
      <c r="AK5609" s="212">
        <v>0</v>
      </c>
      <c r="AL5609" s="212">
        <v>0</v>
      </c>
      <c r="AM5609">
        <v>1</v>
      </c>
      <c r="AN5609" t="str">
        <f>VLOOKUP(H5609,'Base Art'!$A:$AJ,36,FALSE)</f>
        <v>MASTERFOODS ARGENTINA LTD.</v>
      </c>
    </row>
    <row r="5610" spans="1:40" x14ac:dyDescent="0.25">
      <c r="A5610" s="212" t="s">
        <v>7819</v>
      </c>
      <c r="B5610" s="212">
        <v>1</v>
      </c>
      <c r="C5610" s="212" t="s">
        <v>7820</v>
      </c>
      <c r="D5610" s="212" t="s">
        <v>169</v>
      </c>
      <c r="E5610" s="212">
        <v>100</v>
      </c>
      <c r="F5610" s="212" t="s">
        <v>69</v>
      </c>
      <c r="G5610" s="212" t="s">
        <v>7813</v>
      </c>
      <c r="H5610" s="212">
        <v>11198</v>
      </c>
      <c r="I5610" s="212" t="s">
        <v>6924</v>
      </c>
      <c r="J5610" s="212">
        <v>1360</v>
      </c>
      <c r="K5610" s="212" t="s">
        <v>7794</v>
      </c>
      <c r="L5610" s="212" t="s">
        <v>7795</v>
      </c>
      <c r="M5610" s="212"/>
      <c r="N5610" s="212"/>
      <c r="O5610" s="212"/>
      <c r="P5610" s="212"/>
      <c r="Q5610" s="212"/>
      <c r="R5610" s="212"/>
      <c r="S5610" s="212"/>
      <c r="T5610" s="212"/>
      <c r="U5610" s="212"/>
      <c r="V5610" s="212"/>
      <c r="W5610" s="212"/>
      <c r="X5610" s="212"/>
      <c r="Y5610" s="212">
        <v>1375</v>
      </c>
      <c r="Z5610" s="212" t="s">
        <v>314</v>
      </c>
      <c r="AA5610" s="212" t="s">
        <v>315</v>
      </c>
      <c r="AB5610" s="212">
        <v>22220.246999999999</v>
      </c>
      <c r="AC5610" s="212">
        <v>26886.5</v>
      </c>
      <c r="AD5610" s="212">
        <v>1</v>
      </c>
      <c r="AE5610" s="212">
        <v>0</v>
      </c>
      <c r="AF5610" s="212">
        <v>1</v>
      </c>
      <c r="AG5610" s="212">
        <v>0</v>
      </c>
      <c r="AH5610" s="212">
        <v>22220.25</v>
      </c>
      <c r="AI5610" s="212">
        <v>26886.5</v>
      </c>
      <c r="AJ5610" s="212">
        <v>0</v>
      </c>
      <c r="AK5610" s="212">
        <v>0</v>
      </c>
      <c r="AL5610" s="212">
        <v>0</v>
      </c>
      <c r="AM5610">
        <v>1</v>
      </c>
      <c r="AN5610" t="str">
        <f>VLOOKUP(H5610,'Base Art'!$A:$AJ,36,FALSE)</f>
        <v>NUTRIPET S.A.U.</v>
      </c>
    </row>
    <row r="5611" spans="1:40" x14ac:dyDescent="0.25">
      <c r="A5611" s="212" t="s">
        <v>7819</v>
      </c>
      <c r="B5611" s="212">
        <v>1</v>
      </c>
      <c r="C5611" s="212" t="s">
        <v>7820</v>
      </c>
      <c r="D5611" s="212" t="s">
        <v>169</v>
      </c>
      <c r="E5611" s="212">
        <v>100</v>
      </c>
      <c r="F5611" s="212" t="s">
        <v>69</v>
      </c>
      <c r="G5611" s="212" t="s">
        <v>930</v>
      </c>
      <c r="H5611" s="212">
        <v>11302</v>
      </c>
      <c r="I5611" s="212" t="s">
        <v>931</v>
      </c>
      <c r="J5611" s="212">
        <v>1192</v>
      </c>
      <c r="K5611" s="212" t="s">
        <v>932</v>
      </c>
      <c r="L5611" s="212" t="s">
        <v>933</v>
      </c>
      <c r="M5611" s="212"/>
      <c r="N5611" s="212"/>
      <c r="O5611" s="212"/>
      <c r="P5611" s="212">
        <v>1101</v>
      </c>
      <c r="Q5611" s="212" t="s">
        <v>776</v>
      </c>
      <c r="R5611" s="212" t="s">
        <v>777</v>
      </c>
      <c r="S5611" s="212"/>
      <c r="T5611" s="212"/>
      <c r="U5611" s="212"/>
      <c r="V5611" s="212"/>
      <c r="W5611" s="212"/>
      <c r="X5611" s="212"/>
      <c r="Y5611" s="212">
        <v>1375</v>
      </c>
      <c r="Z5611" s="212" t="s">
        <v>314</v>
      </c>
      <c r="AA5611" s="212" t="s">
        <v>315</v>
      </c>
      <c r="AB5611" s="212">
        <v>26717.491000000002</v>
      </c>
      <c r="AC5611" s="212">
        <v>32328.166000000001</v>
      </c>
      <c r="AD5611" s="212">
        <v>0.2</v>
      </c>
      <c r="AE5611" s="212">
        <v>0</v>
      </c>
      <c r="AF5611" s="212">
        <v>0.2</v>
      </c>
      <c r="AG5611" s="212">
        <v>0</v>
      </c>
      <c r="AH5611" s="212">
        <v>5343.5</v>
      </c>
      <c r="AI5611" s="212">
        <v>6465.63</v>
      </c>
      <c r="AJ5611" s="212">
        <v>0</v>
      </c>
      <c r="AK5611" s="212">
        <v>0</v>
      </c>
      <c r="AL5611" s="212">
        <v>0</v>
      </c>
      <c r="AM5611">
        <v>1</v>
      </c>
      <c r="AN5611" t="str">
        <f>VLOOKUP(H5611,'Base Art'!$A:$AJ,36,FALSE)</f>
        <v>NUTRIPET S.A.U.</v>
      </c>
    </row>
    <row r="5612" spans="1:40" x14ac:dyDescent="0.25">
      <c r="A5612" s="212" t="s">
        <v>7819</v>
      </c>
      <c r="B5612" s="212">
        <v>1</v>
      </c>
      <c r="C5612" s="212" t="s">
        <v>7820</v>
      </c>
      <c r="D5612" s="212" t="s">
        <v>169</v>
      </c>
      <c r="E5612" s="212">
        <v>100</v>
      </c>
      <c r="F5612" s="212" t="s">
        <v>69</v>
      </c>
      <c r="G5612" s="212" t="s">
        <v>7814</v>
      </c>
      <c r="H5612" s="212">
        <v>11401</v>
      </c>
      <c r="I5612" s="212" t="s">
        <v>7302</v>
      </c>
      <c r="J5612" s="212">
        <v>1076</v>
      </c>
      <c r="K5612" s="212" t="s">
        <v>626</v>
      </c>
      <c r="L5612" s="212" t="s">
        <v>627</v>
      </c>
      <c r="M5612" s="212"/>
      <c r="N5612" s="212"/>
      <c r="O5612" s="212"/>
      <c r="P5612" s="212"/>
      <c r="Q5612" s="212"/>
      <c r="R5612" s="212"/>
      <c r="S5612" s="212"/>
      <c r="T5612" s="212"/>
      <c r="U5612" s="212"/>
      <c r="V5612" s="212"/>
      <c r="W5612" s="212"/>
      <c r="X5612" s="212"/>
      <c r="Y5612" s="212"/>
      <c r="Z5612" s="212"/>
      <c r="AA5612" s="212"/>
      <c r="AB5612" s="212">
        <v>10735.133</v>
      </c>
      <c r="AC5612" s="212">
        <v>12989.512000000001</v>
      </c>
      <c r="AD5612" s="212">
        <v>0.33329999999999999</v>
      </c>
      <c r="AE5612" s="212">
        <v>0</v>
      </c>
      <c r="AF5612" s="212">
        <v>0.33329999999999999</v>
      </c>
      <c r="AG5612" s="212">
        <v>0</v>
      </c>
      <c r="AH5612" s="212">
        <v>3578.38</v>
      </c>
      <c r="AI5612" s="212">
        <v>4329.84</v>
      </c>
      <c r="AJ5612" s="212">
        <v>1</v>
      </c>
      <c r="AK5612" s="212">
        <v>0.33</v>
      </c>
      <c r="AL5612" s="212">
        <v>0</v>
      </c>
      <c r="AM5612">
        <v>1</v>
      </c>
      <c r="AN5612" t="str">
        <f>VLOOKUP(H5612,'Base Art'!$A:$AJ,36,FALSE)</f>
        <v>RPB SA</v>
      </c>
    </row>
    <row r="5613" spans="1:40" x14ac:dyDescent="0.25">
      <c r="A5613" s="212" t="s">
        <v>7819</v>
      </c>
      <c r="B5613" s="212">
        <v>1</v>
      </c>
      <c r="C5613" s="212" t="s">
        <v>7820</v>
      </c>
      <c r="D5613" s="212" t="s">
        <v>169</v>
      </c>
      <c r="E5613" s="212">
        <v>100</v>
      </c>
      <c r="F5613" s="212" t="s">
        <v>69</v>
      </c>
      <c r="G5613" s="212" t="s">
        <v>7815</v>
      </c>
      <c r="H5613" s="212">
        <v>11419</v>
      </c>
      <c r="I5613" s="212" t="s">
        <v>7341</v>
      </c>
      <c r="J5613" s="212"/>
      <c r="K5613" s="212"/>
      <c r="L5613" s="212"/>
      <c r="M5613" s="212"/>
      <c r="N5613" s="212"/>
      <c r="O5613" s="212"/>
      <c r="P5613" s="212"/>
      <c r="Q5613" s="212"/>
      <c r="R5613" s="212"/>
      <c r="S5613" s="212"/>
      <c r="T5613" s="212"/>
      <c r="U5613" s="212"/>
      <c r="V5613" s="212"/>
      <c r="W5613" s="212"/>
      <c r="X5613" s="212"/>
      <c r="Y5613" s="212"/>
      <c r="Z5613" s="212"/>
      <c r="AA5613" s="212"/>
      <c r="AB5613" s="212">
        <v>37020.741000000002</v>
      </c>
      <c r="AC5613" s="212">
        <v>44795.091999999997</v>
      </c>
      <c r="AD5613" s="212">
        <v>0.20830000000000001</v>
      </c>
      <c r="AE5613" s="212">
        <v>0</v>
      </c>
      <c r="AF5613" s="212">
        <v>0.20830000000000001</v>
      </c>
      <c r="AG5613" s="212">
        <v>0</v>
      </c>
      <c r="AH5613" s="212">
        <v>7712.65</v>
      </c>
      <c r="AI5613" s="212">
        <v>9332.31</v>
      </c>
      <c r="AJ5613" s="212">
        <v>0</v>
      </c>
      <c r="AK5613" s="212">
        <v>0</v>
      </c>
      <c r="AL5613" s="212">
        <v>0</v>
      </c>
      <c r="AM5613">
        <v>1</v>
      </c>
      <c r="AN5613" t="str">
        <f>VLOOKUP(H5613,'Base Art'!$A:$AJ,36,FALSE)</f>
        <v>EST. LAS MARIAS S.A.C.I.F.A.</v>
      </c>
    </row>
    <row r="5614" spans="1:40" x14ac:dyDescent="0.25">
      <c r="A5614" s="212" t="s">
        <v>7819</v>
      </c>
      <c r="B5614" s="212">
        <v>1</v>
      </c>
      <c r="C5614" s="212" t="s">
        <v>7820</v>
      </c>
      <c r="D5614" s="212" t="s">
        <v>169</v>
      </c>
      <c r="E5614" s="212">
        <v>100</v>
      </c>
      <c r="F5614" s="212" t="s">
        <v>69</v>
      </c>
      <c r="G5614" s="212" t="s">
        <v>938</v>
      </c>
      <c r="H5614" s="212">
        <v>11429</v>
      </c>
      <c r="I5614" s="212" t="s">
        <v>939</v>
      </c>
      <c r="J5614" s="212">
        <v>1430</v>
      </c>
      <c r="K5614" s="212" t="s">
        <v>420</v>
      </c>
      <c r="L5614" s="212" t="s">
        <v>421</v>
      </c>
      <c r="M5614" s="212"/>
      <c r="N5614" s="212"/>
      <c r="O5614" s="212"/>
      <c r="P5614" s="212"/>
      <c r="Q5614" s="212"/>
      <c r="R5614" s="212"/>
      <c r="S5614" s="212"/>
      <c r="T5614" s="212"/>
      <c r="U5614" s="212"/>
      <c r="V5614" s="212"/>
      <c r="W5614" s="212"/>
      <c r="X5614" s="212"/>
      <c r="Y5614" s="212"/>
      <c r="Z5614" s="212"/>
      <c r="AA5614" s="212"/>
      <c r="AB5614" s="212">
        <v>13062.789000000001</v>
      </c>
      <c r="AC5614" s="212">
        <v>15805.975</v>
      </c>
      <c r="AD5614" s="212">
        <v>1.25</v>
      </c>
      <c r="AE5614" s="212">
        <v>0</v>
      </c>
      <c r="AF5614" s="212">
        <v>1.25</v>
      </c>
      <c r="AG5614" s="212">
        <v>0</v>
      </c>
      <c r="AH5614" s="212">
        <v>16328.49</v>
      </c>
      <c r="AI5614" s="212">
        <v>19757.47</v>
      </c>
      <c r="AJ5614" s="212">
        <v>0</v>
      </c>
      <c r="AK5614" s="212">
        <v>0</v>
      </c>
      <c r="AL5614" s="212">
        <v>0</v>
      </c>
      <c r="AM5614">
        <v>1</v>
      </c>
      <c r="AN5614" t="str">
        <f>VLOOKUP(H5614,'Base Art'!$A:$AJ,36,FALSE)</f>
        <v>GEORGALOS HNOS. S.A.I.C.A.</v>
      </c>
    </row>
    <row r="5615" spans="1:40" x14ac:dyDescent="0.25">
      <c r="A5615" s="212" t="s">
        <v>7819</v>
      </c>
      <c r="B5615" s="212">
        <v>1</v>
      </c>
      <c r="C5615" s="212" t="s">
        <v>7820</v>
      </c>
      <c r="D5615" s="212" t="s">
        <v>169</v>
      </c>
      <c r="E5615" s="212">
        <v>100</v>
      </c>
      <c r="F5615" s="212" t="s">
        <v>69</v>
      </c>
      <c r="G5615" s="212" t="s">
        <v>1058</v>
      </c>
      <c r="H5615" s="212">
        <v>11436</v>
      </c>
      <c r="I5615" s="212" t="s">
        <v>1059</v>
      </c>
      <c r="J5615" s="212"/>
      <c r="K5615" s="212"/>
      <c r="L5615" s="212"/>
      <c r="M5615" s="212"/>
      <c r="N5615" s="212"/>
      <c r="O5615" s="212"/>
      <c r="P5615" s="212"/>
      <c r="Q5615" s="212"/>
      <c r="R5615" s="212"/>
      <c r="S5615" s="212"/>
      <c r="T5615" s="212"/>
      <c r="U5615" s="212"/>
      <c r="V5615" s="212"/>
      <c r="W5615" s="212"/>
      <c r="X5615" s="212"/>
      <c r="Y5615" s="212"/>
      <c r="Z5615" s="212"/>
      <c r="AA5615" s="212"/>
      <c r="AB5615" s="212">
        <v>14036.902</v>
      </c>
      <c r="AC5615" s="212">
        <v>16984.655999999999</v>
      </c>
      <c r="AD5615" s="212">
        <v>0.1333</v>
      </c>
      <c r="AE5615" s="212">
        <v>0</v>
      </c>
      <c r="AF5615" s="212">
        <v>0.1333</v>
      </c>
      <c r="AG5615" s="212">
        <v>0</v>
      </c>
      <c r="AH5615" s="212">
        <v>1871.59</v>
      </c>
      <c r="AI5615" s="212">
        <v>2264.62</v>
      </c>
      <c r="AJ5615" s="212">
        <v>0</v>
      </c>
      <c r="AK5615" s="212">
        <v>0</v>
      </c>
      <c r="AL5615" s="212">
        <v>0</v>
      </c>
      <c r="AM5615">
        <v>1</v>
      </c>
      <c r="AN5615" t="str">
        <f>VLOOKUP(H5615,'Base Art'!$A:$AJ,36,FALSE)</f>
        <v>TOCODUL SRL</v>
      </c>
    </row>
    <row r="5616" spans="1:40" x14ac:dyDescent="0.25">
      <c r="A5616" s="212" t="s">
        <v>7819</v>
      </c>
      <c r="B5616" s="212">
        <v>1</v>
      </c>
      <c r="C5616" s="212" t="s">
        <v>7820</v>
      </c>
      <c r="D5616" s="212" t="s">
        <v>169</v>
      </c>
      <c r="E5616" s="212">
        <v>100</v>
      </c>
      <c r="F5616" s="212" t="s">
        <v>69</v>
      </c>
      <c r="G5616" s="212" t="s">
        <v>940</v>
      </c>
      <c r="H5616" s="212">
        <v>11449</v>
      </c>
      <c r="I5616" s="212" t="s">
        <v>941</v>
      </c>
      <c r="J5616" s="212">
        <v>1430</v>
      </c>
      <c r="K5616" s="212" t="s">
        <v>420</v>
      </c>
      <c r="L5616" s="212" t="s">
        <v>421</v>
      </c>
      <c r="M5616" s="212"/>
      <c r="N5616" s="212"/>
      <c r="O5616" s="212"/>
      <c r="P5616" s="212"/>
      <c r="Q5616" s="212"/>
      <c r="R5616" s="212"/>
      <c r="S5616" s="212"/>
      <c r="T5616" s="212"/>
      <c r="U5616" s="212"/>
      <c r="V5616" s="212"/>
      <c r="W5616" s="212"/>
      <c r="X5616" s="212"/>
      <c r="Y5616" s="212"/>
      <c r="Z5616" s="212"/>
      <c r="AA5616" s="212"/>
      <c r="AB5616" s="212">
        <v>0</v>
      </c>
      <c r="AC5616" s="212">
        <v>0</v>
      </c>
      <c r="AD5616" s="212">
        <v>0</v>
      </c>
      <c r="AE5616" s="212">
        <v>-0.05</v>
      </c>
      <c r="AF5616" s="212">
        <v>-0.05</v>
      </c>
      <c r="AG5616" s="212">
        <v>0</v>
      </c>
      <c r="AH5616" s="212">
        <v>0</v>
      </c>
      <c r="AI5616" s="212">
        <v>0</v>
      </c>
      <c r="AJ5616" s="212">
        <v>0</v>
      </c>
      <c r="AK5616" s="212">
        <v>0</v>
      </c>
      <c r="AL5616" s="212">
        <v>0</v>
      </c>
      <c r="AM5616">
        <v>1</v>
      </c>
      <c r="AN5616" t="str">
        <f>VLOOKUP(H5616,'Base Art'!$A:$AJ,36,FALSE)</f>
        <v>GEORGALOS HNOS. S.A.I.C.A.</v>
      </c>
    </row>
    <row r="5617" spans="1:40" x14ac:dyDescent="0.25">
      <c r="A5617" s="212" t="s">
        <v>7819</v>
      </c>
      <c r="B5617" s="212">
        <v>1</v>
      </c>
      <c r="C5617" s="212" t="s">
        <v>7820</v>
      </c>
      <c r="D5617" s="212" t="s">
        <v>169</v>
      </c>
      <c r="E5617" s="212">
        <v>100</v>
      </c>
      <c r="F5617" s="212" t="s">
        <v>69</v>
      </c>
      <c r="G5617" s="212" t="s">
        <v>7938</v>
      </c>
      <c r="H5617" s="212">
        <v>11514</v>
      </c>
      <c r="I5617" s="212" t="s">
        <v>7490</v>
      </c>
      <c r="J5617" s="212"/>
      <c r="K5617" s="212"/>
      <c r="L5617" s="212"/>
      <c r="M5617" s="212"/>
      <c r="N5617" s="212"/>
      <c r="O5617" s="212"/>
      <c r="P5617" s="212"/>
      <c r="Q5617" s="212"/>
      <c r="R5617" s="212"/>
      <c r="S5617" s="212"/>
      <c r="T5617" s="212"/>
      <c r="U5617" s="212"/>
      <c r="V5617" s="212"/>
      <c r="W5617" s="212"/>
      <c r="X5617" s="212"/>
      <c r="Y5617" s="212"/>
      <c r="Z5617" s="212"/>
      <c r="AA5617" s="212"/>
      <c r="AB5617" s="212">
        <v>50025.038999999997</v>
      </c>
      <c r="AC5617" s="212">
        <v>60530.302000000003</v>
      </c>
      <c r="AD5617" s="212">
        <v>0.16669999999999999</v>
      </c>
      <c r="AE5617" s="212">
        <v>0</v>
      </c>
      <c r="AF5617" s="212">
        <v>0.16669999999999999</v>
      </c>
      <c r="AG5617" s="212">
        <v>0</v>
      </c>
      <c r="AH5617" s="212">
        <v>8337.51</v>
      </c>
      <c r="AI5617" s="212">
        <v>10088.379999999999</v>
      </c>
      <c r="AJ5617" s="212">
        <v>0</v>
      </c>
      <c r="AK5617" s="212">
        <v>0</v>
      </c>
      <c r="AL5617" s="212">
        <v>0</v>
      </c>
      <c r="AM5617">
        <v>1</v>
      </c>
      <c r="AN5617" t="str">
        <f>VLOOKUP(H5617,'Base Art'!$A:$AJ,36,FALSE)</f>
        <v>COMERCIAL ARGENTINA S.R.L</v>
      </c>
    </row>
    <row r="5618" spans="1:40" x14ac:dyDescent="0.25">
      <c r="A5618" s="212" t="s">
        <v>7819</v>
      </c>
      <c r="B5618" s="212">
        <v>1</v>
      </c>
      <c r="C5618" s="212" t="s">
        <v>7820</v>
      </c>
      <c r="D5618" s="212" t="s">
        <v>169</v>
      </c>
      <c r="E5618" s="212">
        <v>100</v>
      </c>
      <c r="F5618" s="212" t="s">
        <v>69</v>
      </c>
      <c r="G5618" s="212" t="s">
        <v>7797</v>
      </c>
      <c r="H5618" s="212">
        <v>11537</v>
      </c>
      <c r="I5618" s="212" t="s">
        <v>7532</v>
      </c>
      <c r="J5618" s="212"/>
      <c r="K5618" s="212"/>
      <c r="L5618" s="212"/>
      <c r="M5618" s="212"/>
      <c r="N5618" s="212"/>
      <c r="O5618" s="212"/>
      <c r="P5618" s="212"/>
      <c r="Q5618" s="212"/>
      <c r="R5618" s="212"/>
      <c r="S5618" s="212"/>
      <c r="T5618" s="212"/>
      <c r="U5618" s="212"/>
      <c r="V5618" s="212"/>
      <c r="W5618" s="212"/>
      <c r="X5618" s="212"/>
      <c r="Y5618" s="212"/>
      <c r="Z5618" s="212"/>
      <c r="AA5618" s="212"/>
      <c r="AB5618" s="212">
        <v>10534.395</v>
      </c>
      <c r="AC5618" s="212">
        <v>12746.619000000001</v>
      </c>
      <c r="AD5618" s="212">
        <v>1</v>
      </c>
      <c r="AE5618" s="212">
        <v>0</v>
      </c>
      <c r="AF5618" s="212">
        <v>1</v>
      </c>
      <c r="AG5618" s="212">
        <v>0</v>
      </c>
      <c r="AH5618" s="212">
        <v>10534.4</v>
      </c>
      <c r="AI5618" s="212">
        <v>12746.62</v>
      </c>
      <c r="AJ5618" s="212">
        <v>0</v>
      </c>
      <c r="AK5618" s="212">
        <v>0</v>
      </c>
      <c r="AL5618" s="212">
        <v>0</v>
      </c>
      <c r="AM5618">
        <v>1</v>
      </c>
      <c r="AN5618" t="str">
        <f>VLOOKUP(H5618,'Base Art'!$A:$AJ,36,FALSE)</f>
        <v>DISTRIBUIDORA H&amp;G SRL</v>
      </c>
    </row>
    <row r="5619" spans="1:40" x14ac:dyDescent="0.25">
      <c r="A5619" s="212" t="s">
        <v>7819</v>
      </c>
      <c r="B5619" s="212">
        <v>1</v>
      </c>
      <c r="C5619" s="212" t="s">
        <v>7820</v>
      </c>
      <c r="D5619" s="212" t="s">
        <v>169</v>
      </c>
      <c r="E5619" s="212">
        <v>100</v>
      </c>
      <c r="F5619" s="212" t="s">
        <v>69</v>
      </c>
      <c r="G5619" s="212" t="s">
        <v>7888</v>
      </c>
      <c r="H5619" s="212">
        <v>11554</v>
      </c>
      <c r="I5619" s="212" t="s">
        <v>7569</v>
      </c>
      <c r="J5619" s="212"/>
      <c r="K5619" s="212"/>
      <c r="L5619" s="212"/>
      <c r="M5619" s="212"/>
      <c r="N5619" s="212"/>
      <c r="O5619" s="212"/>
      <c r="P5619" s="212"/>
      <c r="Q5619" s="212"/>
      <c r="R5619" s="212"/>
      <c r="S5619" s="212"/>
      <c r="T5619" s="212"/>
      <c r="U5619" s="212"/>
      <c r="V5619" s="212"/>
      <c r="W5619" s="212"/>
      <c r="X5619" s="212"/>
      <c r="Y5619" s="212"/>
      <c r="Z5619" s="212"/>
      <c r="AA5619" s="212"/>
      <c r="AB5619" s="212">
        <v>0</v>
      </c>
      <c r="AC5619" s="212">
        <v>0</v>
      </c>
      <c r="AD5619" s="212">
        <v>0</v>
      </c>
      <c r="AE5619" s="212">
        <v>-8.3299999999999999E-2</v>
      </c>
      <c r="AF5619" s="212">
        <v>-8.3299999999999999E-2</v>
      </c>
      <c r="AG5619" s="212">
        <v>0</v>
      </c>
      <c r="AH5619" s="212">
        <v>0</v>
      </c>
      <c r="AI5619" s="212">
        <v>0</v>
      </c>
      <c r="AJ5619" s="212">
        <v>1</v>
      </c>
      <c r="AK5619" s="212">
        <v>-0.08</v>
      </c>
      <c r="AL5619" s="212">
        <v>0</v>
      </c>
      <c r="AM5619">
        <v>1</v>
      </c>
      <c r="AN5619" t="str">
        <f>VLOOKUP(H5619,'Base Art'!$A:$AJ,36,FALSE)</f>
        <v>GEORGALOS HNOS. S.A.I.C.A.</v>
      </c>
    </row>
    <row r="5620" spans="1:40" x14ac:dyDescent="0.25">
      <c r="A5620" s="212" t="s">
        <v>7819</v>
      </c>
      <c r="B5620" s="212">
        <v>1</v>
      </c>
      <c r="C5620" s="212" t="s">
        <v>7820</v>
      </c>
      <c r="D5620" s="212" t="s">
        <v>169</v>
      </c>
      <c r="E5620" s="212">
        <v>100</v>
      </c>
      <c r="F5620" s="212" t="s">
        <v>69</v>
      </c>
      <c r="G5620" s="212" t="s">
        <v>1739</v>
      </c>
      <c r="H5620" s="212">
        <v>11571</v>
      </c>
      <c r="I5620" s="212" t="s">
        <v>1740</v>
      </c>
      <c r="J5620" s="212">
        <v>1272</v>
      </c>
      <c r="K5620" s="212" t="s">
        <v>822</v>
      </c>
      <c r="L5620" s="212" t="s">
        <v>823</v>
      </c>
      <c r="M5620" s="212"/>
      <c r="N5620" s="212"/>
      <c r="O5620" s="212"/>
      <c r="P5620" s="212"/>
      <c r="Q5620" s="212"/>
      <c r="R5620" s="212"/>
      <c r="S5620" s="212"/>
      <c r="T5620" s="212"/>
      <c r="U5620" s="212"/>
      <c r="V5620" s="212"/>
      <c r="W5620" s="212"/>
      <c r="X5620" s="212"/>
      <c r="Y5620" s="212"/>
      <c r="Z5620" s="212"/>
      <c r="AA5620" s="212"/>
      <c r="AB5620" s="212">
        <v>52273.214</v>
      </c>
      <c r="AC5620" s="212">
        <v>63250.599000000002</v>
      </c>
      <c r="AD5620" s="212">
        <v>5.5599999999999997E-2</v>
      </c>
      <c r="AE5620" s="212">
        <v>0</v>
      </c>
      <c r="AF5620" s="212">
        <v>5.5599999999999997E-2</v>
      </c>
      <c r="AG5620" s="212">
        <v>0</v>
      </c>
      <c r="AH5620" s="212">
        <v>2904.07</v>
      </c>
      <c r="AI5620" s="212">
        <v>3513.92</v>
      </c>
      <c r="AJ5620" s="212">
        <v>0</v>
      </c>
      <c r="AK5620" s="212">
        <v>0</v>
      </c>
      <c r="AL5620" s="212">
        <v>0</v>
      </c>
      <c r="AM5620">
        <v>1</v>
      </c>
      <c r="AN5620" t="str">
        <f>VLOOKUP(H5620,'Base Art'!$A:$AJ,36,FALSE)</f>
        <v>MONDELEZ ARGENTINA S.A.</v>
      </c>
    </row>
    <row r="5621" spans="1:40" x14ac:dyDescent="0.25">
      <c r="A5621" s="212" t="s">
        <v>7819</v>
      </c>
      <c r="B5621" s="212">
        <v>1</v>
      </c>
      <c r="C5621" s="212" t="s">
        <v>7820</v>
      </c>
      <c r="D5621" s="212" t="s">
        <v>169</v>
      </c>
      <c r="E5621" s="212">
        <v>100</v>
      </c>
      <c r="F5621" s="212" t="s">
        <v>69</v>
      </c>
      <c r="G5621" s="212" t="s">
        <v>7816</v>
      </c>
      <c r="H5621" s="212">
        <v>11577</v>
      </c>
      <c r="I5621" s="212" t="s">
        <v>7611</v>
      </c>
      <c r="J5621" s="212"/>
      <c r="K5621" s="212"/>
      <c r="L5621" s="212"/>
      <c r="M5621" s="212"/>
      <c r="N5621" s="212"/>
      <c r="O5621" s="212"/>
      <c r="P5621" s="212"/>
      <c r="Q5621" s="212"/>
      <c r="R5621" s="212"/>
      <c r="S5621" s="212"/>
      <c r="T5621" s="212"/>
      <c r="U5621" s="212"/>
      <c r="V5621" s="212"/>
      <c r="W5621" s="212"/>
      <c r="X5621" s="212"/>
      <c r="Y5621" s="212"/>
      <c r="Z5621" s="212"/>
      <c r="AA5621" s="212"/>
      <c r="AB5621" s="212">
        <v>51231.095999999998</v>
      </c>
      <c r="AC5621" s="212">
        <v>61989.631000000001</v>
      </c>
      <c r="AD5621" s="212">
        <v>0.16669999999999999</v>
      </c>
      <c r="AE5621" s="212">
        <v>0</v>
      </c>
      <c r="AF5621" s="212">
        <v>0.16669999999999999</v>
      </c>
      <c r="AG5621" s="212">
        <v>0</v>
      </c>
      <c r="AH5621" s="212">
        <v>8538.52</v>
      </c>
      <c r="AI5621" s="212">
        <v>10331.61</v>
      </c>
      <c r="AJ5621" s="212">
        <v>1</v>
      </c>
      <c r="AK5621" s="212">
        <v>0.17</v>
      </c>
      <c r="AL5621" s="212">
        <v>0</v>
      </c>
      <c r="AM5621">
        <v>1</v>
      </c>
      <c r="AN5621" t="str">
        <f>VLOOKUP(H5621,'Base Art'!$A:$AJ,36,FALSE)</f>
        <v>ENERGIZER ARGENTINA S.A.</v>
      </c>
    </row>
    <row r="5622" spans="1:40" x14ac:dyDescent="0.25">
      <c r="A5622" s="212" t="s">
        <v>7819</v>
      </c>
      <c r="B5622" s="212">
        <v>1</v>
      </c>
      <c r="C5622" s="212" t="s">
        <v>7820</v>
      </c>
      <c r="D5622" s="212" t="s">
        <v>177</v>
      </c>
      <c r="E5622" s="212">
        <v>123</v>
      </c>
      <c r="F5622" s="212" t="s">
        <v>2</v>
      </c>
      <c r="G5622" s="212" t="s">
        <v>332</v>
      </c>
      <c r="H5622" s="212">
        <v>273</v>
      </c>
      <c r="I5622" s="212" t="s">
        <v>333</v>
      </c>
      <c r="J5622" s="212">
        <v>1413</v>
      </c>
      <c r="K5622" s="212" t="s">
        <v>334</v>
      </c>
      <c r="L5622" s="212" t="s">
        <v>335</v>
      </c>
      <c r="M5622" s="212"/>
      <c r="N5622" s="212"/>
      <c r="O5622" s="212"/>
      <c r="P5622" s="212"/>
      <c r="Q5622" s="212"/>
      <c r="R5622" s="212"/>
      <c r="S5622" s="212"/>
      <c r="T5622" s="212"/>
      <c r="U5622" s="212"/>
      <c r="V5622" s="212"/>
      <c r="W5622" s="212"/>
      <c r="X5622" s="212"/>
      <c r="Y5622" s="212">
        <v>1374</v>
      </c>
      <c r="Z5622" s="212" t="s">
        <v>336</v>
      </c>
      <c r="AA5622" s="212" t="s">
        <v>337</v>
      </c>
      <c r="AB5622" s="212">
        <v>79625.034</v>
      </c>
      <c r="AC5622" s="212">
        <v>96346.284</v>
      </c>
      <c r="AD5622" s="212">
        <v>0.1</v>
      </c>
      <c r="AE5622" s="212">
        <v>0</v>
      </c>
      <c r="AF5622" s="212">
        <v>0.1</v>
      </c>
      <c r="AG5622" s="212">
        <v>0</v>
      </c>
      <c r="AH5622" s="212">
        <v>7962.5</v>
      </c>
      <c r="AI5622" s="212">
        <v>9634.6299999999992</v>
      </c>
      <c r="AJ5622" s="212">
        <v>0</v>
      </c>
      <c r="AK5622" s="212">
        <v>0</v>
      </c>
      <c r="AL5622" s="212">
        <v>0</v>
      </c>
      <c r="AM5622">
        <v>1</v>
      </c>
      <c r="AN5622" t="str">
        <f>VLOOKUP(H5622,'Base Art'!$A:$AJ,36,FALSE)</f>
        <v>ARCOR S.A.I.C.</v>
      </c>
    </row>
    <row r="5623" spans="1:40" x14ac:dyDescent="0.25">
      <c r="A5623" s="212" t="s">
        <v>7819</v>
      </c>
      <c r="B5623" s="212">
        <v>1</v>
      </c>
      <c r="C5623" s="212" t="s">
        <v>7820</v>
      </c>
      <c r="D5623" s="212" t="s">
        <v>177</v>
      </c>
      <c r="E5623" s="212">
        <v>123</v>
      </c>
      <c r="F5623" s="212" t="s">
        <v>2</v>
      </c>
      <c r="G5623" s="212" t="s">
        <v>380</v>
      </c>
      <c r="H5623" s="212">
        <v>731</v>
      </c>
      <c r="I5623" s="212" t="s">
        <v>381</v>
      </c>
      <c r="J5623" s="212">
        <v>1422</v>
      </c>
      <c r="K5623" s="212" t="s">
        <v>382</v>
      </c>
      <c r="L5623" s="212" t="s">
        <v>383</v>
      </c>
      <c r="M5623" s="212"/>
      <c r="N5623" s="212"/>
      <c r="O5623" s="212"/>
      <c r="P5623" s="212">
        <v>1067</v>
      </c>
      <c r="Q5623" s="212" t="s">
        <v>384</v>
      </c>
      <c r="R5623" s="212" t="s">
        <v>385</v>
      </c>
      <c r="S5623" s="212"/>
      <c r="T5623" s="212"/>
      <c r="U5623" s="212"/>
      <c r="V5623" s="212"/>
      <c r="W5623" s="212"/>
      <c r="X5623" s="212"/>
      <c r="Y5623" s="212">
        <v>1373</v>
      </c>
      <c r="Z5623" s="212" t="s">
        <v>386</v>
      </c>
      <c r="AA5623" s="212" t="s">
        <v>387</v>
      </c>
      <c r="AB5623" s="212">
        <v>19513.36</v>
      </c>
      <c r="AC5623" s="212">
        <v>23611.167000000001</v>
      </c>
      <c r="AD5623" s="212">
        <v>0.3</v>
      </c>
      <c r="AE5623" s="212">
        <v>0</v>
      </c>
      <c r="AF5623" s="212">
        <v>0.3</v>
      </c>
      <c r="AG5623" s="212">
        <v>0</v>
      </c>
      <c r="AH5623" s="212">
        <v>5854.01</v>
      </c>
      <c r="AI5623" s="212">
        <v>7083.35</v>
      </c>
      <c r="AJ5623" s="212">
        <v>0</v>
      </c>
      <c r="AK5623" s="212">
        <v>0</v>
      </c>
      <c r="AL5623" s="212">
        <v>0</v>
      </c>
      <c r="AM5623">
        <v>1</v>
      </c>
      <c r="AN5623" t="str">
        <f>VLOOKUP(H5623,'Base Art'!$A:$AJ,36,FALSE)</f>
        <v>ARCOR S.A.I.C.</v>
      </c>
    </row>
    <row r="5624" spans="1:40" x14ac:dyDescent="0.25">
      <c r="A5624" s="212" t="s">
        <v>7819</v>
      </c>
      <c r="B5624" s="212">
        <v>1</v>
      </c>
      <c r="C5624" s="212" t="s">
        <v>7820</v>
      </c>
      <c r="D5624" s="212" t="s">
        <v>177</v>
      </c>
      <c r="E5624" s="212">
        <v>123</v>
      </c>
      <c r="F5624" s="212" t="s">
        <v>2</v>
      </c>
      <c r="G5624" s="212" t="s">
        <v>418</v>
      </c>
      <c r="H5624" s="212">
        <v>1150</v>
      </c>
      <c r="I5624" s="212" t="s">
        <v>419</v>
      </c>
      <c r="J5624" s="212">
        <v>1430</v>
      </c>
      <c r="K5624" s="212" t="s">
        <v>420</v>
      </c>
      <c r="L5624" s="212" t="s">
        <v>421</v>
      </c>
      <c r="M5624" s="212"/>
      <c r="N5624" s="212"/>
      <c r="O5624" s="212"/>
      <c r="P5624" s="212"/>
      <c r="Q5624" s="212"/>
      <c r="R5624" s="212"/>
      <c r="S5624" s="212"/>
      <c r="T5624" s="212"/>
      <c r="U5624" s="212"/>
      <c r="V5624" s="212"/>
      <c r="W5624" s="212"/>
      <c r="X5624" s="212"/>
      <c r="Y5624" s="212">
        <v>1374</v>
      </c>
      <c r="Z5624" s="212" t="s">
        <v>336</v>
      </c>
      <c r="AA5624" s="212" t="s">
        <v>337</v>
      </c>
      <c r="AB5624" s="212">
        <v>82250.285000000003</v>
      </c>
      <c r="AC5624" s="212">
        <v>99522.851999999999</v>
      </c>
      <c r="AD5624" s="212">
        <v>0.125</v>
      </c>
      <c r="AE5624" s="212">
        <v>0</v>
      </c>
      <c r="AF5624" s="212">
        <v>0.125</v>
      </c>
      <c r="AG5624" s="212">
        <v>0</v>
      </c>
      <c r="AH5624" s="212">
        <v>10281.290000000001</v>
      </c>
      <c r="AI5624" s="212">
        <v>12440.36</v>
      </c>
      <c r="AJ5624" s="212">
        <v>1</v>
      </c>
      <c r="AK5624" s="212">
        <v>0.13</v>
      </c>
      <c r="AL5624" s="212">
        <v>0</v>
      </c>
      <c r="AM5624">
        <v>1</v>
      </c>
      <c r="AN5624" t="str">
        <f>VLOOKUP(H5624,'Base Art'!$A:$AJ,36,FALSE)</f>
        <v>GEORGALOS HNOS. S.A.I.C.A.</v>
      </c>
    </row>
    <row r="5625" spans="1:40" x14ac:dyDescent="0.25">
      <c r="A5625" s="212" t="s">
        <v>7819</v>
      </c>
      <c r="B5625" s="212">
        <v>1</v>
      </c>
      <c r="C5625" s="212" t="s">
        <v>7820</v>
      </c>
      <c r="D5625" s="212" t="s">
        <v>177</v>
      </c>
      <c r="E5625" s="212">
        <v>123</v>
      </c>
      <c r="F5625" s="212" t="s">
        <v>2</v>
      </c>
      <c r="G5625" s="212" t="s">
        <v>952</v>
      </c>
      <c r="H5625" s="212">
        <v>1345</v>
      </c>
      <c r="I5625" s="212" t="s">
        <v>953</v>
      </c>
      <c r="J5625" s="212"/>
      <c r="K5625" s="212"/>
      <c r="L5625" s="212"/>
      <c r="M5625" s="212"/>
      <c r="N5625" s="212"/>
      <c r="O5625" s="212"/>
      <c r="P5625" s="212"/>
      <c r="Q5625" s="212"/>
      <c r="R5625" s="212"/>
      <c r="S5625" s="212"/>
      <c r="T5625" s="212"/>
      <c r="U5625" s="212"/>
      <c r="V5625" s="212"/>
      <c r="W5625" s="212"/>
      <c r="X5625" s="212"/>
      <c r="Y5625" s="212">
        <v>1372</v>
      </c>
      <c r="Z5625" s="212" t="s">
        <v>346</v>
      </c>
      <c r="AA5625" s="212" t="s">
        <v>347</v>
      </c>
      <c r="AB5625" s="212">
        <v>251257.17800000001</v>
      </c>
      <c r="AC5625" s="212">
        <v>304021.19</v>
      </c>
      <c r="AD5625" s="212">
        <v>8.3299999999999999E-2</v>
      </c>
      <c r="AE5625" s="212">
        <v>0</v>
      </c>
      <c r="AF5625" s="212">
        <v>8.3299999999999999E-2</v>
      </c>
      <c r="AG5625" s="212">
        <v>0</v>
      </c>
      <c r="AH5625" s="212">
        <v>20938.099999999999</v>
      </c>
      <c r="AI5625" s="212">
        <v>25335.1</v>
      </c>
      <c r="AJ5625" s="212">
        <v>0</v>
      </c>
      <c r="AK5625" s="212">
        <v>0</v>
      </c>
      <c r="AL5625" s="212">
        <v>0</v>
      </c>
      <c r="AM5625">
        <v>1</v>
      </c>
      <c r="AN5625" t="str">
        <f>VLOOKUP(H5625,'Base Art'!$A:$AJ,36,FALSE)</f>
        <v>LA DELICIA FELIPE FORT S.A.</v>
      </c>
    </row>
    <row r="5626" spans="1:40" x14ac:dyDescent="0.25">
      <c r="A5626" s="212" t="s">
        <v>7819</v>
      </c>
      <c r="B5626" s="212">
        <v>1</v>
      </c>
      <c r="C5626" s="212" t="s">
        <v>7820</v>
      </c>
      <c r="D5626" s="212" t="s">
        <v>177</v>
      </c>
      <c r="E5626" s="212">
        <v>123</v>
      </c>
      <c r="F5626" s="212" t="s">
        <v>2</v>
      </c>
      <c r="G5626" s="212" t="s">
        <v>426</v>
      </c>
      <c r="H5626" s="212">
        <v>1352</v>
      </c>
      <c r="I5626" s="212" t="s">
        <v>427</v>
      </c>
      <c r="J5626" s="212"/>
      <c r="K5626" s="212"/>
      <c r="L5626" s="212"/>
      <c r="M5626" s="212"/>
      <c r="N5626" s="212"/>
      <c r="O5626" s="212"/>
      <c r="P5626" s="212"/>
      <c r="Q5626" s="212"/>
      <c r="R5626" s="212"/>
      <c r="S5626" s="212"/>
      <c r="T5626" s="212"/>
      <c r="U5626" s="212"/>
      <c r="V5626" s="212"/>
      <c r="W5626" s="212"/>
      <c r="X5626" s="212"/>
      <c r="Y5626" s="212">
        <v>1372</v>
      </c>
      <c r="Z5626" s="212" t="s">
        <v>346</v>
      </c>
      <c r="AA5626" s="212" t="s">
        <v>347</v>
      </c>
      <c r="AB5626" s="212">
        <v>218195.962</v>
      </c>
      <c r="AC5626" s="212">
        <v>264017.12199999997</v>
      </c>
      <c r="AD5626" s="212">
        <v>8.3299999999999999E-2</v>
      </c>
      <c r="AE5626" s="212">
        <v>0</v>
      </c>
      <c r="AF5626" s="212">
        <v>8.3299999999999999E-2</v>
      </c>
      <c r="AG5626" s="212">
        <v>0</v>
      </c>
      <c r="AH5626" s="212">
        <v>18183</v>
      </c>
      <c r="AI5626" s="212">
        <v>22001.43</v>
      </c>
      <c r="AJ5626" s="212">
        <v>0</v>
      </c>
      <c r="AK5626" s="212">
        <v>0</v>
      </c>
      <c r="AL5626" s="212">
        <v>0</v>
      </c>
      <c r="AM5626">
        <v>1</v>
      </c>
      <c r="AN5626" t="str">
        <f>VLOOKUP(H5626,'Base Art'!$A:$AJ,36,FALSE)</f>
        <v>LA DELICIA FELIPE FORT S.A.</v>
      </c>
    </row>
    <row r="5627" spans="1:40" x14ac:dyDescent="0.25">
      <c r="A5627" s="212" t="s">
        <v>7819</v>
      </c>
      <c r="B5627" s="212">
        <v>1</v>
      </c>
      <c r="C5627" s="212" t="s">
        <v>7820</v>
      </c>
      <c r="D5627" s="212" t="s">
        <v>177</v>
      </c>
      <c r="E5627" s="212">
        <v>123</v>
      </c>
      <c r="F5627" s="212" t="s">
        <v>2</v>
      </c>
      <c r="G5627" s="212" t="s">
        <v>442</v>
      </c>
      <c r="H5627" s="212">
        <v>1594</v>
      </c>
      <c r="I5627" s="212" t="s">
        <v>443</v>
      </c>
      <c r="J5627" s="212">
        <v>1422</v>
      </c>
      <c r="K5627" s="212" t="s">
        <v>382</v>
      </c>
      <c r="L5627" s="212" t="s">
        <v>383</v>
      </c>
      <c r="M5627" s="212"/>
      <c r="N5627" s="212"/>
      <c r="O5627" s="212"/>
      <c r="P5627" s="212">
        <v>1067</v>
      </c>
      <c r="Q5627" s="212" t="s">
        <v>384</v>
      </c>
      <c r="R5627" s="212" t="s">
        <v>385</v>
      </c>
      <c r="S5627" s="212"/>
      <c r="T5627" s="212"/>
      <c r="U5627" s="212"/>
      <c r="V5627" s="212"/>
      <c r="W5627" s="212"/>
      <c r="X5627" s="212"/>
      <c r="Y5627" s="212">
        <v>1373</v>
      </c>
      <c r="Z5627" s="212" t="s">
        <v>386</v>
      </c>
      <c r="AA5627" s="212" t="s">
        <v>387</v>
      </c>
      <c r="AB5627" s="212">
        <v>14635.02</v>
      </c>
      <c r="AC5627" s="212">
        <v>17708.375</v>
      </c>
      <c r="AD5627" s="212">
        <v>0.3</v>
      </c>
      <c r="AE5627" s="212">
        <v>0.1</v>
      </c>
      <c r="AF5627" s="212">
        <v>0.4</v>
      </c>
      <c r="AG5627" s="212">
        <v>0</v>
      </c>
      <c r="AH5627" s="212">
        <v>5854.01</v>
      </c>
      <c r="AI5627" s="212">
        <v>7083.35</v>
      </c>
      <c r="AJ5627" s="212">
        <v>0</v>
      </c>
      <c r="AK5627" s="212">
        <v>0</v>
      </c>
      <c r="AL5627" s="212">
        <v>0</v>
      </c>
      <c r="AM5627">
        <v>1</v>
      </c>
      <c r="AN5627" t="str">
        <f>VLOOKUP(H5627,'Base Art'!$A:$AJ,36,FALSE)</f>
        <v>ARCOR S.A.I.C.</v>
      </c>
    </row>
    <row r="5628" spans="1:40" x14ac:dyDescent="0.25">
      <c r="A5628" s="212" t="s">
        <v>7819</v>
      </c>
      <c r="B5628" s="212">
        <v>1</v>
      </c>
      <c r="C5628" s="212" t="s">
        <v>7820</v>
      </c>
      <c r="D5628" s="212" t="s">
        <v>177</v>
      </c>
      <c r="E5628" s="212">
        <v>123</v>
      </c>
      <c r="F5628" s="212" t="s">
        <v>2</v>
      </c>
      <c r="G5628" s="212" t="s">
        <v>444</v>
      </c>
      <c r="H5628" s="212">
        <v>1641</v>
      </c>
      <c r="I5628" s="212" t="s">
        <v>445</v>
      </c>
      <c r="J5628" s="212">
        <v>1064</v>
      </c>
      <c r="K5628" s="212" t="s">
        <v>446</v>
      </c>
      <c r="L5628" s="212" t="s">
        <v>447</v>
      </c>
      <c r="M5628" s="212"/>
      <c r="N5628" s="212"/>
      <c r="O5628" s="212"/>
      <c r="P5628" s="212">
        <v>1066</v>
      </c>
      <c r="Q5628" s="212" t="s">
        <v>448</v>
      </c>
      <c r="R5628" s="212" t="s">
        <v>449</v>
      </c>
      <c r="S5628" s="212"/>
      <c r="T5628" s="212"/>
      <c r="U5628" s="212"/>
      <c r="V5628" s="212"/>
      <c r="W5628" s="212"/>
      <c r="X5628" s="212"/>
      <c r="Y5628" s="212">
        <v>1373</v>
      </c>
      <c r="Z5628" s="212" t="s">
        <v>386</v>
      </c>
      <c r="AA5628" s="212" t="s">
        <v>387</v>
      </c>
      <c r="AB5628" s="212">
        <v>17145.973000000002</v>
      </c>
      <c r="AC5628" s="212">
        <v>20746.627</v>
      </c>
      <c r="AD5628" s="212">
        <v>1</v>
      </c>
      <c r="AE5628" s="212">
        <v>0</v>
      </c>
      <c r="AF5628" s="212">
        <v>1</v>
      </c>
      <c r="AG5628" s="212">
        <v>0</v>
      </c>
      <c r="AH5628" s="212">
        <v>17145.97</v>
      </c>
      <c r="AI5628" s="212">
        <v>20746.63</v>
      </c>
      <c r="AJ5628" s="212">
        <v>0</v>
      </c>
      <c r="AK5628" s="212">
        <v>0</v>
      </c>
      <c r="AL5628" s="212">
        <v>0</v>
      </c>
      <c r="AM5628">
        <v>1</v>
      </c>
      <c r="AN5628" t="str">
        <f>VLOOKUP(H5628,'Base Art'!$A:$AJ,36,FALSE)</f>
        <v>MOLINO CAÑUELAS S.A.C.I.F.I.A.</v>
      </c>
    </row>
    <row r="5629" spans="1:40" x14ac:dyDescent="0.25">
      <c r="A5629" s="212" t="s">
        <v>7819</v>
      </c>
      <c r="B5629" s="212">
        <v>1</v>
      </c>
      <c r="C5629" s="212" t="s">
        <v>7820</v>
      </c>
      <c r="D5629" s="212" t="s">
        <v>177</v>
      </c>
      <c r="E5629" s="212">
        <v>123</v>
      </c>
      <c r="F5629" s="212" t="s">
        <v>2</v>
      </c>
      <c r="G5629" s="212" t="s">
        <v>452</v>
      </c>
      <c r="H5629" s="212">
        <v>1643</v>
      </c>
      <c r="I5629" s="212" t="s">
        <v>453</v>
      </c>
      <c r="J5629" s="212">
        <v>1065</v>
      </c>
      <c r="K5629" s="212" t="s">
        <v>454</v>
      </c>
      <c r="L5629" s="212" t="s">
        <v>455</v>
      </c>
      <c r="M5629" s="212"/>
      <c r="N5629" s="212"/>
      <c r="O5629" s="212"/>
      <c r="P5629" s="212"/>
      <c r="Q5629" s="212"/>
      <c r="R5629" s="212"/>
      <c r="S5629" s="212"/>
      <c r="T5629" s="212"/>
      <c r="U5629" s="212"/>
      <c r="V5629" s="212"/>
      <c r="W5629" s="212"/>
      <c r="X5629" s="212"/>
      <c r="Y5629" s="212">
        <v>1373</v>
      </c>
      <c r="Z5629" s="212" t="s">
        <v>386</v>
      </c>
      <c r="AA5629" s="212" t="s">
        <v>387</v>
      </c>
      <c r="AB5629" s="212">
        <v>14284.39</v>
      </c>
      <c r="AC5629" s="212">
        <v>17284.114000000001</v>
      </c>
      <c r="AD5629" s="212">
        <v>0.5</v>
      </c>
      <c r="AE5629" s="212">
        <v>0</v>
      </c>
      <c r="AF5629" s="212">
        <v>0.5</v>
      </c>
      <c r="AG5629" s="212">
        <v>0</v>
      </c>
      <c r="AH5629" s="212">
        <v>7142.2</v>
      </c>
      <c r="AI5629" s="212">
        <v>8642.06</v>
      </c>
      <c r="AJ5629" s="212">
        <v>0</v>
      </c>
      <c r="AK5629" s="212">
        <v>0</v>
      </c>
      <c r="AL5629" s="212">
        <v>0</v>
      </c>
      <c r="AM5629">
        <v>1</v>
      </c>
      <c r="AN5629" t="str">
        <f>VLOOKUP(H5629,'Base Art'!$A:$AJ,36,FALSE)</f>
        <v>MOLINO CAÑUELAS S.A.C.I.F.I.A.</v>
      </c>
    </row>
    <row r="5630" spans="1:40" x14ac:dyDescent="0.25">
      <c r="A5630" s="212" t="s">
        <v>7819</v>
      </c>
      <c r="B5630" s="212">
        <v>1</v>
      </c>
      <c r="C5630" s="212" t="s">
        <v>7820</v>
      </c>
      <c r="D5630" s="212" t="s">
        <v>177</v>
      </c>
      <c r="E5630" s="212">
        <v>123</v>
      </c>
      <c r="F5630" s="212" t="s">
        <v>2</v>
      </c>
      <c r="G5630" s="212" t="s">
        <v>456</v>
      </c>
      <c r="H5630" s="212">
        <v>1646</v>
      </c>
      <c r="I5630" s="212" t="s">
        <v>457</v>
      </c>
      <c r="J5630" s="212">
        <v>1064</v>
      </c>
      <c r="K5630" s="212" t="s">
        <v>446</v>
      </c>
      <c r="L5630" s="212" t="s">
        <v>447</v>
      </c>
      <c r="M5630" s="212"/>
      <c r="N5630" s="212"/>
      <c r="O5630" s="212"/>
      <c r="P5630" s="212">
        <v>1066</v>
      </c>
      <c r="Q5630" s="212" t="s">
        <v>448</v>
      </c>
      <c r="R5630" s="212" t="s">
        <v>449</v>
      </c>
      <c r="S5630" s="212"/>
      <c r="T5630" s="212"/>
      <c r="U5630" s="212"/>
      <c r="V5630" s="212"/>
      <c r="W5630" s="212"/>
      <c r="X5630" s="212"/>
      <c r="Y5630" s="212">
        <v>1373</v>
      </c>
      <c r="Z5630" s="212" t="s">
        <v>386</v>
      </c>
      <c r="AA5630" s="212" t="s">
        <v>387</v>
      </c>
      <c r="AB5630" s="212">
        <v>20575.166000000001</v>
      </c>
      <c r="AC5630" s="212">
        <v>24895.951000000001</v>
      </c>
      <c r="AD5630" s="212">
        <v>1</v>
      </c>
      <c r="AE5630" s="212">
        <v>0</v>
      </c>
      <c r="AF5630" s="212">
        <v>1</v>
      </c>
      <c r="AG5630" s="212">
        <v>0</v>
      </c>
      <c r="AH5630" s="212">
        <v>20575.169999999998</v>
      </c>
      <c r="AI5630" s="212">
        <v>24895.95</v>
      </c>
      <c r="AJ5630" s="212">
        <v>0</v>
      </c>
      <c r="AK5630" s="212">
        <v>0</v>
      </c>
      <c r="AL5630" s="212">
        <v>0</v>
      </c>
      <c r="AM5630">
        <v>1</v>
      </c>
      <c r="AN5630" t="str">
        <f>VLOOKUP(H5630,'Base Art'!$A:$AJ,36,FALSE)</f>
        <v>MOLINO CAÑUELAS S.A.C.I.F.I.A.</v>
      </c>
    </row>
    <row r="5631" spans="1:40" x14ac:dyDescent="0.25">
      <c r="A5631" s="212" t="s">
        <v>7819</v>
      </c>
      <c r="B5631" s="212">
        <v>1</v>
      </c>
      <c r="C5631" s="212" t="s">
        <v>7820</v>
      </c>
      <c r="D5631" s="212" t="s">
        <v>177</v>
      </c>
      <c r="E5631" s="212">
        <v>123</v>
      </c>
      <c r="F5631" s="212" t="s">
        <v>2</v>
      </c>
      <c r="G5631" s="212" t="s">
        <v>458</v>
      </c>
      <c r="H5631" s="212">
        <v>1648</v>
      </c>
      <c r="I5631" s="212" t="s">
        <v>459</v>
      </c>
      <c r="J5631" s="212">
        <v>1422</v>
      </c>
      <c r="K5631" s="212" t="s">
        <v>382</v>
      </c>
      <c r="L5631" s="212" t="s">
        <v>383</v>
      </c>
      <c r="M5631" s="212"/>
      <c r="N5631" s="212"/>
      <c r="O5631" s="212"/>
      <c r="P5631" s="212">
        <v>1067</v>
      </c>
      <c r="Q5631" s="212" t="s">
        <v>384</v>
      </c>
      <c r="R5631" s="212" t="s">
        <v>385</v>
      </c>
      <c r="S5631" s="212"/>
      <c r="T5631" s="212"/>
      <c r="U5631" s="212"/>
      <c r="V5631" s="212"/>
      <c r="W5631" s="212"/>
      <c r="X5631" s="212"/>
      <c r="Y5631" s="212">
        <v>1373</v>
      </c>
      <c r="Z5631" s="212" t="s">
        <v>386</v>
      </c>
      <c r="AA5631" s="212" t="s">
        <v>387</v>
      </c>
      <c r="AB5631" s="212">
        <v>19513.36</v>
      </c>
      <c r="AC5631" s="212">
        <v>23611.167000000001</v>
      </c>
      <c r="AD5631" s="212">
        <v>0.3</v>
      </c>
      <c r="AE5631" s="212">
        <v>0</v>
      </c>
      <c r="AF5631" s="212">
        <v>0.3</v>
      </c>
      <c r="AG5631" s="212">
        <v>0</v>
      </c>
      <c r="AH5631" s="212">
        <v>5854.01</v>
      </c>
      <c r="AI5631" s="212">
        <v>7083.35</v>
      </c>
      <c r="AJ5631" s="212">
        <v>0</v>
      </c>
      <c r="AK5631" s="212">
        <v>0</v>
      </c>
      <c r="AL5631" s="212">
        <v>0</v>
      </c>
      <c r="AM5631">
        <v>1</v>
      </c>
      <c r="AN5631" t="str">
        <f>VLOOKUP(H5631,'Base Art'!$A:$AJ,36,FALSE)</f>
        <v>ARCOR S.A.I.C.</v>
      </c>
    </row>
    <row r="5632" spans="1:40" x14ac:dyDescent="0.25">
      <c r="A5632" s="212" t="s">
        <v>7819</v>
      </c>
      <c r="B5632" s="212">
        <v>1</v>
      </c>
      <c r="C5632" s="212" t="s">
        <v>7820</v>
      </c>
      <c r="D5632" s="212" t="s">
        <v>177</v>
      </c>
      <c r="E5632" s="212">
        <v>123</v>
      </c>
      <c r="F5632" s="212" t="s">
        <v>2</v>
      </c>
      <c r="G5632" s="212" t="s">
        <v>464</v>
      </c>
      <c r="H5632" s="212">
        <v>1808</v>
      </c>
      <c r="I5632" s="212" t="s">
        <v>465</v>
      </c>
      <c r="J5632" s="212">
        <v>1470</v>
      </c>
      <c r="K5632" s="212" t="s">
        <v>466</v>
      </c>
      <c r="L5632" s="212" t="s">
        <v>467</v>
      </c>
      <c r="M5632" s="212"/>
      <c r="N5632" s="212"/>
      <c r="O5632" s="212"/>
      <c r="P5632" s="212"/>
      <c r="Q5632" s="212"/>
      <c r="R5632" s="212"/>
      <c r="S5632" s="212"/>
      <c r="T5632" s="212"/>
      <c r="U5632" s="212"/>
      <c r="V5632" s="212"/>
      <c r="W5632" s="212"/>
      <c r="X5632" s="212"/>
      <c r="Y5632" s="212">
        <v>1374</v>
      </c>
      <c r="Z5632" s="212" t="s">
        <v>336</v>
      </c>
      <c r="AA5632" s="212" t="s">
        <v>337</v>
      </c>
      <c r="AB5632" s="212">
        <v>108860.73</v>
      </c>
      <c r="AC5632" s="212">
        <v>131721.49</v>
      </c>
      <c r="AD5632" s="212">
        <v>8.3299999999999999E-2</v>
      </c>
      <c r="AE5632" s="212">
        <v>0</v>
      </c>
      <c r="AF5632" s="212">
        <v>8.3299999999999999E-2</v>
      </c>
      <c r="AG5632" s="212">
        <v>0</v>
      </c>
      <c r="AH5632" s="212">
        <v>9071.73</v>
      </c>
      <c r="AI5632" s="212">
        <v>10976.79</v>
      </c>
      <c r="AJ5632" s="212">
        <v>0</v>
      </c>
      <c r="AK5632" s="212">
        <v>0</v>
      </c>
      <c r="AL5632" s="212">
        <v>0</v>
      </c>
      <c r="AM5632">
        <v>1</v>
      </c>
      <c r="AN5632" t="str">
        <f>VLOOKUP(H5632,'Base Art'!$A:$AJ,36,FALSE)</f>
        <v>LHERITIER ARGENTINA S.A.</v>
      </c>
    </row>
    <row r="5633" spans="1:40" x14ac:dyDescent="0.25">
      <c r="A5633" s="212" t="s">
        <v>7819</v>
      </c>
      <c r="B5633" s="212">
        <v>1</v>
      </c>
      <c r="C5633" s="212" t="s">
        <v>7820</v>
      </c>
      <c r="D5633" s="212" t="s">
        <v>177</v>
      </c>
      <c r="E5633" s="212">
        <v>123</v>
      </c>
      <c r="F5633" s="212" t="s">
        <v>2</v>
      </c>
      <c r="G5633" s="212" t="s">
        <v>488</v>
      </c>
      <c r="H5633" s="212">
        <v>1942</v>
      </c>
      <c r="I5633" s="212" t="s">
        <v>489</v>
      </c>
      <c r="J5633" s="212">
        <v>1425</v>
      </c>
      <c r="K5633" s="212" t="s">
        <v>484</v>
      </c>
      <c r="L5633" s="212" t="s">
        <v>485</v>
      </c>
      <c r="M5633" s="212"/>
      <c r="N5633" s="212"/>
      <c r="O5633" s="212"/>
      <c r="P5633" s="212">
        <v>1277</v>
      </c>
      <c r="Q5633" s="212" t="s">
        <v>486</v>
      </c>
      <c r="R5633" s="212" t="s">
        <v>487</v>
      </c>
      <c r="S5633" s="212"/>
      <c r="T5633" s="212"/>
      <c r="U5633" s="212"/>
      <c r="V5633" s="212"/>
      <c r="W5633" s="212"/>
      <c r="X5633" s="212"/>
      <c r="Y5633" s="212">
        <v>1374</v>
      </c>
      <c r="Z5633" s="212" t="s">
        <v>336</v>
      </c>
      <c r="AA5633" s="212" t="s">
        <v>337</v>
      </c>
      <c r="AB5633" s="212">
        <v>61477.214999999997</v>
      </c>
      <c r="AC5633" s="212">
        <v>74387.426999999996</v>
      </c>
      <c r="AD5633" s="212">
        <v>8.3299999999999999E-2</v>
      </c>
      <c r="AE5633" s="212">
        <v>0</v>
      </c>
      <c r="AF5633" s="212">
        <v>8.3299999999999999E-2</v>
      </c>
      <c r="AG5633" s="212">
        <v>0</v>
      </c>
      <c r="AH5633" s="212">
        <v>5123.1000000000004</v>
      </c>
      <c r="AI5633" s="212">
        <v>6198.95</v>
      </c>
      <c r="AJ5633" s="212">
        <v>0</v>
      </c>
      <c r="AK5633" s="212">
        <v>0</v>
      </c>
      <c r="AL5633" s="212">
        <v>0</v>
      </c>
      <c r="AM5633">
        <v>1</v>
      </c>
      <c r="AN5633" t="str">
        <f>VLOOKUP(H5633,'Base Art'!$A:$AJ,36,FALSE)</f>
        <v>GEORGALOS HNOS. S.A.I.C.A.</v>
      </c>
    </row>
    <row r="5634" spans="1:40" x14ac:dyDescent="0.25">
      <c r="A5634" s="212" t="s">
        <v>7819</v>
      </c>
      <c r="B5634" s="212">
        <v>1</v>
      </c>
      <c r="C5634" s="212" t="s">
        <v>7820</v>
      </c>
      <c r="D5634" s="212" t="s">
        <v>177</v>
      </c>
      <c r="E5634" s="212">
        <v>123</v>
      </c>
      <c r="F5634" s="212" t="s">
        <v>2</v>
      </c>
      <c r="G5634" s="212" t="s">
        <v>500</v>
      </c>
      <c r="H5634" s="212">
        <v>2338</v>
      </c>
      <c r="I5634" s="212" t="s">
        <v>501</v>
      </c>
      <c r="J5634" s="212"/>
      <c r="K5634" s="212"/>
      <c r="L5634" s="212"/>
      <c r="M5634" s="212"/>
      <c r="N5634" s="212"/>
      <c r="O5634" s="212"/>
      <c r="P5634" s="212">
        <v>1086</v>
      </c>
      <c r="Q5634" s="212" t="s">
        <v>502</v>
      </c>
      <c r="R5634" s="212" t="s">
        <v>503</v>
      </c>
      <c r="S5634" s="212"/>
      <c r="T5634" s="212"/>
      <c r="U5634" s="212"/>
      <c r="V5634" s="212"/>
      <c r="W5634" s="212"/>
      <c r="X5634" s="212"/>
      <c r="Y5634" s="212">
        <v>1373</v>
      </c>
      <c r="Z5634" s="212" t="s">
        <v>386</v>
      </c>
      <c r="AA5634" s="212" t="s">
        <v>387</v>
      </c>
      <c r="AB5634" s="212">
        <v>24125.722000000002</v>
      </c>
      <c r="AC5634" s="212">
        <v>29192.127</v>
      </c>
      <c r="AD5634" s="212">
        <v>0.2</v>
      </c>
      <c r="AE5634" s="212">
        <v>6.6699999999999995E-2</v>
      </c>
      <c r="AF5634" s="212">
        <v>0.26669999999999999</v>
      </c>
      <c r="AG5634" s="212">
        <v>0</v>
      </c>
      <c r="AH5634" s="212">
        <v>6433.53</v>
      </c>
      <c r="AI5634" s="212">
        <v>7784.57</v>
      </c>
      <c r="AJ5634" s="212">
        <v>0</v>
      </c>
      <c r="AK5634" s="212">
        <v>0</v>
      </c>
      <c r="AL5634" s="212">
        <v>0</v>
      </c>
      <c r="AM5634">
        <v>1</v>
      </c>
      <c r="AN5634" t="str">
        <f>VLOOKUP(H5634,'Base Art'!$A:$AJ,36,FALSE)</f>
        <v>DON SATUR S.R.L.</v>
      </c>
    </row>
    <row r="5635" spans="1:40" x14ac:dyDescent="0.25">
      <c r="A5635" s="212" t="s">
        <v>7819</v>
      </c>
      <c r="B5635" s="212">
        <v>1</v>
      </c>
      <c r="C5635" s="212" t="s">
        <v>7820</v>
      </c>
      <c r="D5635" s="212" t="s">
        <v>177</v>
      </c>
      <c r="E5635" s="212">
        <v>123</v>
      </c>
      <c r="F5635" s="212" t="s">
        <v>2</v>
      </c>
      <c r="G5635" s="212" t="s">
        <v>504</v>
      </c>
      <c r="H5635" s="212">
        <v>2339</v>
      </c>
      <c r="I5635" s="212" t="s">
        <v>505</v>
      </c>
      <c r="J5635" s="212"/>
      <c r="K5635" s="212"/>
      <c r="L5635" s="212"/>
      <c r="M5635" s="212"/>
      <c r="N5635" s="212"/>
      <c r="O5635" s="212"/>
      <c r="P5635" s="212">
        <v>1086</v>
      </c>
      <c r="Q5635" s="212" t="s">
        <v>502</v>
      </c>
      <c r="R5635" s="212" t="s">
        <v>503</v>
      </c>
      <c r="S5635" s="212"/>
      <c r="T5635" s="212"/>
      <c r="U5635" s="212"/>
      <c r="V5635" s="212"/>
      <c r="W5635" s="212"/>
      <c r="X5635" s="212"/>
      <c r="Y5635" s="212">
        <v>1373</v>
      </c>
      <c r="Z5635" s="212" t="s">
        <v>386</v>
      </c>
      <c r="AA5635" s="212" t="s">
        <v>387</v>
      </c>
      <c r="AB5635" s="212">
        <v>32167.63</v>
      </c>
      <c r="AC5635" s="212">
        <v>38922.837</v>
      </c>
      <c r="AD5635" s="212">
        <v>0.2</v>
      </c>
      <c r="AE5635" s="212">
        <v>0</v>
      </c>
      <c r="AF5635" s="212">
        <v>0.2</v>
      </c>
      <c r="AG5635" s="212">
        <v>0</v>
      </c>
      <c r="AH5635" s="212">
        <v>6433.53</v>
      </c>
      <c r="AI5635" s="212">
        <v>7784.57</v>
      </c>
      <c r="AJ5635" s="212">
        <v>0</v>
      </c>
      <c r="AK5635" s="212">
        <v>0</v>
      </c>
      <c r="AL5635" s="212">
        <v>0</v>
      </c>
      <c r="AM5635">
        <v>1</v>
      </c>
      <c r="AN5635" t="str">
        <f>VLOOKUP(H5635,'Base Art'!$A:$AJ,36,FALSE)</f>
        <v>DON SATUR S.R.L.</v>
      </c>
    </row>
    <row r="5636" spans="1:40" x14ac:dyDescent="0.25">
      <c r="A5636" s="212" t="s">
        <v>7819</v>
      </c>
      <c r="B5636" s="212">
        <v>1</v>
      </c>
      <c r="C5636" s="212" t="s">
        <v>7820</v>
      </c>
      <c r="D5636" s="212" t="s">
        <v>177</v>
      </c>
      <c r="E5636" s="212">
        <v>123</v>
      </c>
      <c r="F5636" s="212" t="s">
        <v>2</v>
      </c>
      <c r="G5636" s="212" t="s">
        <v>510</v>
      </c>
      <c r="H5636" s="212">
        <v>3063</v>
      </c>
      <c r="I5636" s="212" t="s">
        <v>511</v>
      </c>
      <c r="J5636" s="212">
        <v>1414</v>
      </c>
      <c r="K5636" s="212" t="s">
        <v>372</v>
      </c>
      <c r="L5636" s="212" t="s">
        <v>373</v>
      </c>
      <c r="M5636" s="212"/>
      <c r="N5636" s="212"/>
      <c r="O5636" s="212"/>
      <c r="P5636" s="212"/>
      <c r="Q5636" s="212"/>
      <c r="R5636" s="212"/>
      <c r="S5636" s="212"/>
      <c r="T5636" s="212"/>
      <c r="U5636" s="212"/>
      <c r="V5636" s="212"/>
      <c r="W5636" s="212"/>
      <c r="X5636" s="212"/>
      <c r="Y5636" s="212">
        <v>1374</v>
      </c>
      <c r="Z5636" s="212" t="s">
        <v>336</v>
      </c>
      <c r="AA5636" s="212" t="s">
        <v>337</v>
      </c>
      <c r="AB5636" s="212">
        <v>33202.561000000002</v>
      </c>
      <c r="AC5636" s="212">
        <v>40175.097999999998</v>
      </c>
      <c r="AD5636" s="212">
        <v>0.5</v>
      </c>
      <c r="AE5636" s="212">
        <v>0</v>
      </c>
      <c r="AF5636" s="212">
        <v>0.5</v>
      </c>
      <c r="AG5636" s="212">
        <v>0</v>
      </c>
      <c r="AH5636" s="212">
        <v>16601.28</v>
      </c>
      <c r="AI5636" s="212">
        <v>20087.55</v>
      </c>
      <c r="AJ5636" s="212">
        <v>0</v>
      </c>
      <c r="AK5636" s="212">
        <v>0</v>
      </c>
      <c r="AL5636" s="212">
        <v>0</v>
      </c>
      <c r="AM5636">
        <v>1</v>
      </c>
      <c r="AN5636" t="str">
        <f>VLOOKUP(H5636,'Base Art'!$A:$AJ,36,FALSE)</f>
        <v>ARCOR S.A.I.C.</v>
      </c>
    </row>
    <row r="5637" spans="1:40" x14ac:dyDescent="0.25">
      <c r="A5637" s="212" t="s">
        <v>7819</v>
      </c>
      <c r="B5637" s="212">
        <v>1</v>
      </c>
      <c r="C5637" s="212" t="s">
        <v>7820</v>
      </c>
      <c r="D5637" s="212" t="s">
        <v>177</v>
      </c>
      <c r="E5637" s="212">
        <v>123</v>
      </c>
      <c r="F5637" s="212" t="s">
        <v>2</v>
      </c>
      <c r="G5637" s="212" t="s">
        <v>970</v>
      </c>
      <c r="H5637" s="212">
        <v>3493</v>
      </c>
      <c r="I5637" s="212" t="s">
        <v>971</v>
      </c>
      <c r="J5637" s="212">
        <v>1418</v>
      </c>
      <c r="K5637" s="212" t="s">
        <v>966</v>
      </c>
      <c r="L5637" s="212" t="s">
        <v>967</v>
      </c>
      <c r="M5637" s="212"/>
      <c r="N5637" s="212"/>
      <c r="O5637" s="212"/>
      <c r="P5637" s="212">
        <v>1068</v>
      </c>
      <c r="Q5637" s="212" t="s">
        <v>968</v>
      </c>
      <c r="R5637" s="212" t="s">
        <v>969</v>
      </c>
      <c r="S5637" s="212"/>
      <c r="T5637" s="212"/>
      <c r="U5637" s="212"/>
      <c r="V5637" s="212"/>
      <c r="W5637" s="212"/>
      <c r="X5637" s="212"/>
      <c r="Y5637" s="212">
        <v>1374</v>
      </c>
      <c r="Z5637" s="212" t="s">
        <v>336</v>
      </c>
      <c r="AA5637" s="212" t="s">
        <v>337</v>
      </c>
      <c r="AB5637" s="212">
        <v>40550.006999999998</v>
      </c>
      <c r="AC5637" s="212">
        <v>49065.506999999998</v>
      </c>
      <c r="AD5637" s="212">
        <v>0.125</v>
      </c>
      <c r="AE5637" s="212">
        <v>0</v>
      </c>
      <c r="AF5637" s="212">
        <v>0.125</v>
      </c>
      <c r="AG5637" s="212">
        <v>0</v>
      </c>
      <c r="AH5637" s="212">
        <v>5068.75</v>
      </c>
      <c r="AI5637" s="212">
        <v>6133.19</v>
      </c>
      <c r="AJ5637" s="212">
        <v>0</v>
      </c>
      <c r="AK5637" s="212">
        <v>0</v>
      </c>
      <c r="AL5637" s="212">
        <v>0</v>
      </c>
      <c r="AM5637">
        <v>1</v>
      </c>
      <c r="AN5637" t="str">
        <f>VLOOKUP(H5637,'Base Art'!$A:$AJ,36,FALSE)</f>
        <v>ARCOR S.A.I.C.</v>
      </c>
    </row>
    <row r="5638" spans="1:40" x14ac:dyDescent="0.25">
      <c r="A5638" s="212" t="s">
        <v>7819</v>
      </c>
      <c r="B5638" s="212">
        <v>1</v>
      </c>
      <c r="C5638" s="212" t="s">
        <v>7820</v>
      </c>
      <c r="D5638" s="212" t="s">
        <v>177</v>
      </c>
      <c r="E5638" s="212">
        <v>123</v>
      </c>
      <c r="F5638" s="212" t="s">
        <v>2</v>
      </c>
      <c r="G5638" s="212" t="s">
        <v>534</v>
      </c>
      <c r="H5638" s="212">
        <v>3536</v>
      </c>
      <c r="I5638" s="212" t="s">
        <v>535</v>
      </c>
      <c r="J5638" s="212">
        <v>1422</v>
      </c>
      <c r="K5638" s="212" t="s">
        <v>382</v>
      </c>
      <c r="L5638" s="212" t="s">
        <v>383</v>
      </c>
      <c r="M5638" s="212"/>
      <c r="N5638" s="212"/>
      <c r="O5638" s="212"/>
      <c r="P5638" s="212"/>
      <c r="Q5638" s="212"/>
      <c r="R5638" s="212"/>
      <c r="S5638" s="212"/>
      <c r="T5638" s="212"/>
      <c r="U5638" s="212"/>
      <c r="V5638" s="212"/>
      <c r="W5638" s="212"/>
      <c r="X5638" s="212"/>
      <c r="Y5638" s="212">
        <v>1373</v>
      </c>
      <c r="Z5638" s="212" t="s">
        <v>386</v>
      </c>
      <c r="AA5638" s="212" t="s">
        <v>387</v>
      </c>
      <c r="AB5638" s="212">
        <v>25610.707999999999</v>
      </c>
      <c r="AC5638" s="212">
        <v>30988.955000000002</v>
      </c>
      <c r="AD5638" s="212">
        <v>0.1389</v>
      </c>
      <c r="AE5638" s="212">
        <v>2.7799999999999998E-2</v>
      </c>
      <c r="AF5638" s="212">
        <v>0.16669999999999999</v>
      </c>
      <c r="AG5638" s="212">
        <v>0</v>
      </c>
      <c r="AH5638" s="212">
        <v>4268.45</v>
      </c>
      <c r="AI5638" s="212">
        <v>5164.83</v>
      </c>
      <c r="AJ5638" s="212">
        <v>0</v>
      </c>
      <c r="AK5638" s="212">
        <v>0</v>
      </c>
      <c r="AL5638" s="212">
        <v>0</v>
      </c>
      <c r="AM5638">
        <v>1</v>
      </c>
      <c r="AN5638" t="str">
        <f>VLOOKUP(H5638,'Base Art'!$A:$AJ,36,FALSE)</f>
        <v>ARCOR S.A.I.C.</v>
      </c>
    </row>
    <row r="5639" spans="1:40" x14ac:dyDescent="0.25">
      <c r="A5639" s="212" t="s">
        <v>7819</v>
      </c>
      <c r="B5639" s="212">
        <v>1</v>
      </c>
      <c r="C5639" s="212" t="s">
        <v>7820</v>
      </c>
      <c r="D5639" s="212" t="s">
        <v>177</v>
      </c>
      <c r="E5639" s="212">
        <v>123</v>
      </c>
      <c r="F5639" s="212" t="s">
        <v>2</v>
      </c>
      <c r="G5639" s="212" t="s">
        <v>536</v>
      </c>
      <c r="H5639" s="212">
        <v>3537</v>
      </c>
      <c r="I5639" s="212" t="s">
        <v>537</v>
      </c>
      <c r="J5639" s="212">
        <v>1422</v>
      </c>
      <c r="K5639" s="212" t="s">
        <v>382</v>
      </c>
      <c r="L5639" s="212" t="s">
        <v>383</v>
      </c>
      <c r="M5639" s="212"/>
      <c r="N5639" s="212"/>
      <c r="O5639" s="212"/>
      <c r="P5639" s="212">
        <v>1167</v>
      </c>
      <c r="Q5639" s="212" t="s">
        <v>538</v>
      </c>
      <c r="R5639" s="212" t="s">
        <v>539</v>
      </c>
      <c r="S5639" s="212"/>
      <c r="T5639" s="212"/>
      <c r="U5639" s="212"/>
      <c r="V5639" s="212"/>
      <c r="W5639" s="212"/>
      <c r="X5639" s="212"/>
      <c r="Y5639" s="212">
        <v>1373</v>
      </c>
      <c r="Z5639" s="212" t="s">
        <v>386</v>
      </c>
      <c r="AA5639" s="212" t="s">
        <v>387</v>
      </c>
      <c r="AB5639" s="212">
        <v>30732.85</v>
      </c>
      <c r="AC5639" s="212">
        <v>37186.745999999999</v>
      </c>
      <c r="AD5639" s="212">
        <v>0.1389</v>
      </c>
      <c r="AE5639" s="212">
        <v>0</v>
      </c>
      <c r="AF5639" s="212">
        <v>0.1389</v>
      </c>
      <c r="AG5639" s="212">
        <v>0</v>
      </c>
      <c r="AH5639" s="212">
        <v>4268.45</v>
      </c>
      <c r="AI5639" s="212">
        <v>5164.83</v>
      </c>
      <c r="AJ5639" s="212">
        <v>0</v>
      </c>
      <c r="AK5639" s="212">
        <v>0</v>
      </c>
      <c r="AL5639" s="212">
        <v>0</v>
      </c>
      <c r="AM5639">
        <v>1</v>
      </c>
      <c r="AN5639" t="str">
        <f>VLOOKUP(H5639,'Base Art'!$A:$AJ,36,FALSE)</f>
        <v>ARCOR S.A.I.C.</v>
      </c>
    </row>
    <row r="5640" spans="1:40" x14ac:dyDescent="0.25">
      <c r="A5640" s="212" t="s">
        <v>7819</v>
      </c>
      <c r="B5640" s="212">
        <v>1</v>
      </c>
      <c r="C5640" s="212" t="s">
        <v>7820</v>
      </c>
      <c r="D5640" s="212" t="s">
        <v>177</v>
      </c>
      <c r="E5640" s="212">
        <v>123</v>
      </c>
      <c r="F5640" s="212" t="s">
        <v>2</v>
      </c>
      <c r="G5640" s="212" t="s">
        <v>540</v>
      </c>
      <c r="H5640" s="212">
        <v>3586</v>
      </c>
      <c r="I5640" s="212" t="s">
        <v>541</v>
      </c>
      <c r="J5640" s="212">
        <v>1006</v>
      </c>
      <c r="K5640" s="212" t="s">
        <v>350</v>
      </c>
      <c r="L5640" s="212" t="s">
        <v>351</v>
      </c>
      <c r="M5640" s="212"/>
      <c r="N5640" s="212"/>
      <c r="O5640" s="212"/>
      <c r="P5640" s="212">
        <v>1004</v>
      </c>
      <c r="Q5640" s="212" t="s">
        <v>352</v>
      </c>
      <c r="R5640" s="212" t="s">
        <v>353</v>
      </c>
      <c r="S5640" s="212"/>
      <c r="T5640" s="212"/>
      <c r="U5640" s="212"/>
      <c r="V5640" s="212"/>
      <c r="W5640" s="212"/>
      <c r="X5640" s="212"/>
      <c r="Y5640" s="212">
        <v>1369</v>
      </c>
      <c r="Z5640" s="212" t="s">
        <v>354</v>
      </c>
      <c r="AA5640" s="212" t="s">
        <v>355</v>
      </c>
      <c r="AB5640" s="212">
        <v>6175.1409999999996</v>
      </c>
      <c r="AC5640" s="212">
        <v>7471.9210000000003</v>
      </c>
      <c r="AD5640" s="212">
        <v>1</v>
      </c>
      <c r="AE5640" s="212">
        <v>0</v>
      </c>
      <c r="AF5640" s="212">
        <v>1</v>
      </c>
      <c r="AG5640" s="212">
        <v>0</v>
      </c>
      <c r="AH5640" s="212">
        <v>6175.14</v>
      </c>
      <c r="AI5640" s="212">
        <v>7471.92</v>
      </c>
      <c r="AJ5640" s="212">
        <v>0</v>
      </c>
      <c r="AK5640" s="212">
        <v>0</v>
      </c>
      <c r="AL5640" s="212">
        <v>0</v>
      </c>
      <c r="AM5640">
        <v>1</v>
      </c>
      <c r="AN5640" t="str">
        <f>VLOOKUP(H5640,'Base Art'!$A:$AJ,36,FALSE)</f>
        <v>EST. LAS MARIAS S.A.C.I.F.A.</v>
      </c>
    </row>
    <row r="5641" spans="1:40" x14ac:dyDescent="0.25">
      <c r="A5641" s="212" t="s">
        <v>7819</v>
      </c>
      <c r="B5641" s="212">
        <v>1</v>
      </c>
      <c r="C5641" s="212" t="s">
        <v>7820</v>
      </c>
      <c r="D5641" s="212" t="s">
        <v>177</v>
      </c>
      <c r="E5641" s="212">
        <v>123</v>
      </c>
      <c r="F5641" s="212" t="s">
        <v>2</v>
      </c>
      <c r="G5641" s="212" t="s">
        <v>594</v>
      </c>
      <c r="H5641" s="212">
        <v>4828</v>
      </c>
      <c r="I5641" s="212" t="s">
        <v>595</v>
      </c>
      <c r="J5641" s="212">
        <v>1413</v>
      </c>
      <c r="K5641" s="212" t="s">
        <v>334</v>
      </c>
      <c r="L5641" s="212" t="s">
        <v>335</v>
      </c>
      <c r="M5641" s="212"/>
      <c r="N5641" s="212"/>
      <c r="O5641" s="212"/>
      <c r="P5641" s="212">
        <v>1069</v>
      </c>
      <c r="Q5641" s="212" t="s">
        <v>340</v>
      </c>
      <c r="R5641" s="212" t="s">
        <v>341</v>
      </c>
      <c r="S5641" s="212"/>
      <c r="T5641" s="212"/>
      <c r="U5641" s="212"/>
      <c r="V5641" s="212"/>
      <c r="W5641" s="212"/>
      <c r="X5641" s="212"/>
      <c r="Y5641" s="212">
        <v>1374</v>
      </c>
      <c r="Z5641" s="212" t="s">
        <v>336</v>
      </c>
      <c r="AA5641" s="212" t="s">
        <v>337</v>
      </c>
      <c r="AB5641" s="212">
        <v>79625.034</v>
      </c>
      <c r="AC5641" s="212">
        <v>96346.284</v>
      </c>
      <c r="AD5641" s="212">
        <v>0.1</v>
      </c>
      <c r="AE5641" s="212">
        <v>0</v>
      </c>
      <c r="AF5641" s="212">
        <v>0.1</v>
      </c>
      <c r="AG5641" s="212">
        <v>0</v>
      </c>
      <c r="AH5641" s="212">
        <v>7962.5</v>
      </c>
      <c r="AI5641" s="212">
        <v>9634.6299999999992</v>
      </c>
      <c r="AJ5641" s="212">
        <v>0</v>
      </c>
      <c r="AK5641" s="212">
        <v>0</v>
      </c>
      <c r="AL5641" s="212">
        <v>0</v>
      </c>
      <c r="AM5641">
        <v>1</v>
      </c>
      <c r="AN5641" t="str">
        <f>VLOOKUP(H5641,'Base Art'!$A:$AJ,36,FALSE)</f>
        <v>ARCOR S.A.I.C.</v>
      </c>
    </row>
    <row r="5642" spans="1:40" x14ac:dyDescent="0.25">
      <c r="A5642" s="212" t="s">
        <v>7819</v>
      </c>
      <c r="B5642" s="212">
        <v>1</v>
      </c>
      <c r="C5642" s="212" t="s">
        <v>7820</v>
      </c>
      <c r="D5642" s="212" t="s">
        <v>177</v>
      </c>
      <c r="E5642" s="212">
        <v>123</v>
      </c>
      <c r="F5642" s="212" t="s">
        <v>2</v>
      </c>
      <c r="G5642" s="212" t="s">
        <v>612</v>
      </c>
      <c r="H5642" s="212">
        <v>5108</v>
      </c>
      <c r="I5642" s="212" t="s">
        <v>613</v>
      </c>
      <c r="J5642" s="212">
        <v>1065</v>
      </c>
      <c r="K5642" s="212" t="s">
        <v>454</v>
      </c>
      <c r="L5642" s="212" t="s">
        <v>455</v>
      </c>
      <c r="M5642" s="212"/>
      <c r="N5642" s="212"/>
      <c r="O5642" s="212"/>
      <c r="P5642" s="212"/>
      <c r="Q5642" s="212"/>
      <c r="R5642" s="212"/>
      <c r="S5642" s="212"/>
      <c r="T5642" s="212"/>
      <c r="U5642" s="212"/>
      <c r="V5642" s="212"/>
      <c r="W5642" s="212"/>
      <c r="X5642" s="212"/>
      <c r="Y5642" s="212">
        <v>1373</v>
      </c>
      <c r="Z5642" s="212" t="s">
        <v>386</v>
      </c>
      <c r="AA5642" s="212" t="s">
        <v>387</v>
      </c>
      <c r="AB5642" s="212">
        <v>17249.131000000001</v>
      </c>
      <c r="AC5642" s="212">
        <v>20871.45</v>
      </c>
      <c r="AD5642" s="212">
        <v>0.5</v>
      </c>
      <c r="AE5642" s="212">
        <v>0</v>
      </c>
      <c r="AF5642" s="212">
        <v>0.5</v>
      </c>
      <c r="AG5642" s="212">
        <v>0</v>
      </c>
      <c r="AH5642" s="212">
        <v>8624.57</v>
      </c>
      <c r="AI5642" s="212">
        <v>10435.73</v>
      </c>
      <c r="AJ5642" s="212">
        <v>0</v>
      </c>
      <c r="AK5642" s="212">
        <v>0</v>
      </c>
      <c r="AL5642" s="212">
        <v>0</v>
      </c>
      <c r="AM5642">
        <v>1</v>
      </c>
      <c r="AN5642" t="str">
        <f>VLOOKUP(H5642,'Base Art'!$A:$AJ,36,FALSE)</f>
        <v>MOLINO CAÑUELAS S.A.C.I.F.I.A.</v>
      </c>
    </row>
    <row r="5643" spans="1:40" x14ac:dyDescent="0.25">
      <c r="A5643" s="212" t="s">
        <v>7819</v>
      </c>
      <c r="B5643" s="212">
        <v>1</v>
      </c>
      <c r="C5643" s="212" t="s">
        <v>7820</v>
      </c>
      <c r="D5643" s="212" t="s">
        <v>177</v>
      </c>
      <c r="E5643" s="212">
        <v>123</v>
      </c>
      <c r="F5643" s="212" t="s">
        <v>2</v>
      </c>
      <c r="G5643" s="212" t="s">
        <v>1112</v>
      </c>
      <c r="H5643" s="212">
        <v>5626</v>
      </c>
      <c r="I5643" s="212" t="s">
        <v>1113</v>
      </c>
      <c r="J5643" s="212">
        <v>1161</v>
      </c>
      <c r="K5643" s="212" t="s">
        <v>1114</v>
      </c>
      <c r="L5643" s="212" t="s">
        <v>1115</v>
      </c>
      <c r="M5643" s="212"/>
      <c r="N5643" s="212"/>
      <c r="O5643" s="212"/>
      <c r="P5643" s="212">
        <v>1073</v>
      </c>
      <c r="Q5643" s="212" t="s">
        <v>1116</v>
      </c>
      <c r="R5643" s="212" t="s">
        <v>1117</v>
      </c>
      <c r="S5643" s="212"/>
      <c r="T5643" s="212"/>
      <c r="U5643" s="212"/>
      <c r="V5643" s="212"/>
      <c r="W5643" s="212"/>
      <c r="X5643" s="212"/>
      <c r="Y5643" s="212">
        <v>1370</v>
      </c>
      <c r="Z5643" s="212" t="s">
        <v>400</v>
      </c>
      <c r="AA5643" s="212" t="s">
        <v>401</v>
      </c>
      <c r="AB5643" s="212">
        <v>13127.664000000001</v>
      </c>
      <c r="AC5643" s="212">
        <v>15884.474</v>
      </c>
      <c r="AD5643" s="212">
        <v>2</v>
      </c>
      <c r="AE5643" s="212">
        <v>0</v>
      </c>
      <c r="AF5643" s="212">
        <v>2</v>
      </c>
      <c r="AG5643" s="212">
        <v>0</v>
      </c>
      <c r="AH5643" s="212">
        <v>26255.33</v>
      </c>
      <c r="AI5643" s="212">
        <v>31768.95</v>
      </c>
      <c r="AJ5643" s="212">
        <v>0</v>
      </c>
      <c r="AK5643" s="212">
        <v>0</v>
      </c>
      <c r="AL5643" s="212">
        <v>0</v>
      </c>
      <c r="AM5643">
        <v>1</v>
      </c>
      <c r="AN5643" t="str">
        <f>VLOOKUP(H5643,'Base Art'!$A:$AJ,36,FALSE)</f>
        <v>RPB SA</v>
      </c>
    </row>
    <row r="5644" spans="1:40" x14ac:dyDescent="0.25">
      <c r="A5644" s="212" t="s">
        <v>7819</v>
      </c>
      <c r="B5644" s="212">
        <v>1</v>
      </c>
      <c r="C5644" s="212" t="s">
        <v>7820</v>
      </c>
      <c r="D5644" s="212" t="s">
        <v>177</v>
      </c>
      <c r="E5644" s="212">
        <v>123</v>
      </c>
      <c r="F5644" s="212" t="s">
        <v>2</v>
      </c>
      <c r="G5644" s="212" t="s">
        <v>632</v>
      </c>
      <c r="H5644" s="212">
        <v>5723</v>
      </c>
      <c r="I5644" s="212" t="s">
        <v>633</v>
      </c>
      <c r="J5644" s="212">
        <v>1450</v>
      </c>
      <c r="K5644" s="212" t="s">
        <v>634</v>
      </c>
      <c r="L5644" s="212" t="s">
        <v>635</v>
      </c>
      <c r="M5644" s="212"/>
      <c r="N5644" s="212"/>
      <c r="O5644" s="212"/>
      <c r="P5644" s="212">
        <v>1077</v>
      </c>
      <c r="Q5644" s="212" t="s">
        <v>636</v>
      </c>
      <c r="R5644" s="212" t="s">
        <v>637</v>
      </c>
      <c r="S5644" s="212"/>
      <c r="T5644" s="212"/>
      <c r="U5644" s="212"/>
      <c r="V5644" s="212"/>
      <c r="W5644" s="212"/>
      <c r="X5644" s="212"/>
      <c r="Y5644" s="212">
        <v>1370</v>
      </c>
      <c r="Z5644" s="212" t="s">
        <v>400</v>
      </c>
      <c r="AA5644" s="212" t="s">
        <v>401</v>
      </c>
      <c r="AB5644" s="212">
        <v>6189.8580000000002</v>
      </c>
      <c r="AC5644" s="212">
        <v>7489.7290000000003</v>
      </c>
      <c r="AD5644" s="212">
        <v>1</v>
      </c>
      <c r="AE5644" s="212">
        <v>0</v>
      </c>
      <c r="AF5644" s="212">
        <v>1</v>
      </c>
      <c r="AG5644" s="212">
        <v>0</v>
      </c>
      <c r="AH5644" s="212">
        <v>6189.86</v>
      </c>
      <c r="AI5644" s="212">
        <v>7489.73</v>
      </c>
      <c r="AJ5644" s="212">
        <v>0</v>
      </c>
      <c r="AK5644" s="212">
        <v>0</v>
      </c>
      <c r="AL5644" s="212">
        <v>0</v>
      </c>
      <c r="AM5644">
        <v>1</v>
      </c>
      <c r="AN5644" t="str">
        <f>VLOOKUP(H5644,'Base Art'!$A:$AJ,36,FALSE)</f>
        <v>RPB SA</v>
      </c>
    </row>
    <row r="5645" spans="1:40" x14ac:dyDescent="0.25">
      <c r="A5645" s="212" t="s">
        <v>7819</v>
      </c>
      <c r="B5645" s="212">
        <v>1</v>
      </c>
      <c r="C5645" s="212" t="s">
        <v>7820</v>
      </c>
      <c r="D5645" s="212" t="s">
        <v>177</v>
      </c>
      <c r="E5645" s="212">
        <v>123</v>
      </c>
      <c r="F5645" s="212" t="s">
        <v>2</v>
      </c>
      <c r="G5645" s="212" t="s">
        <v>702</v>
      </c>
      <c r="H5645" s="212">
        <v>6270</v>
      </c>
      <c r="I5645" s="212" t="s">
        <v>703</v>
      </c>
      <c r="J5645" s="212">
        <v>1450</v>
      </c>
      <c r="K5645" s="212" t="s">
        <v>634</v>
      </c>
      <c r="L5645" s="212" t="s">
        <v>635</v>
      </c>
      <c r="M5645" s="212"/>
      <c r="N5645" s="212"/>
      <c r="O5645" s="212"/>
      <c r="P5645" s="212">
        <v>1077</v>
      </c>
      <c r="Q5645" s="212" t="s">
        <v>636</v>
      </c>
      <c r="R5645" s="212" t="s">
        <v>637</v>
      </c>
      <c r="S5645" s="212"/>
      <c r="T5645" s="212"/>
      <c r="U5645" s="212"/>
      <c r="V5645" s="212"/>
      <c r="W5645" s="212"/>
      <c r="X5645" s="212"/>
      <c r="Y5645" s="212">
        <v>1370</v>
      </c>
      <c r="Z5645" s="212" t="s">
        <v>400</v>
      </c>
      <c r="AA5645" s="212" t="s">
        <v>401</v>
      </c>
      <c r="AB5645" s="212">
        <v>6189.8580000000002</v>
      </c>
      <c r="AC5645" s="212">
        <v>7489.7290000000003</v>
      </c>
      <c r="AD5645" s="212">
        <v>2</v>
      </c>
      <c r="AE5645" s="212">
        <v>0</v>
      </c>
      <c r="AF5645" s="212">
        <v>2</v>
      </c>
      <c r="AG5645" s="212">
        <v>0</v>
      </c>
      <c r="AH5645" s="212">
        <v>12379.72</v>
      </c>
      <c r="AI5645" s="212">
        <v>14979.46</v>
      </c>
      <c r="AJ5645" s="212">
        <v>0</v>
      </c>
      <c r="AK5645" s="212">
        <v>0</v>
      </c>
      <c r="AL5645" s="212">
        <v>0</v>
      </c>
      <c r="AM5645">
        <v>1</v>
      </c>
      <c r="AN5645" t="str">
        <f>VLOOKUP(H5645,'Base Art'!$A:$AJ,36,FALSE)</f>
        <v>RPB SA</v>
      </c>
    </row>
    <row r="5646" spans="1:40" x14ac:dyDescent="0.25">
      <c r="A5646" s="212" t="s">
        <v>7819</v>
      </c>
      <c r="B5646" s="212">
        <v>1</v>
      </c>
      <c r="C5646" s="212" t="s">
        <v>7820</v>
      </c>
      <c r="D5646" s="212" t="s">
        <v>177</v>
      </c>
      <c r="E5646" s="212">
        <v>123</v>
      </c>
      <c r="F5646" s="212" t="s">
        <v>2</v>
      </c>
      <c r="G5646" s="212" t="s">
        <v>1126</v>
      </c>
      <c r="H5646" s="212">
        <v>6645</v>
      </c>
      <c r="I5646" s="212" t="s">
        <v>1127</v>
      </c>
      <c r="J5646" s="212">
        <v>1418</v>
      </c>
      <c r="K5646" s="212" t="s">
        <v>966</v>
      </c>
      <c r="L5646" s="212" t="s">
        <v>967</v>
      </c>
      <c r="M5646" s="212"/>
      <c r="N5646" s="212"/>
      <c r="O5646" s="212"/>
      <c r="P5646" s="212">
        <v>1068</v>
      </c>
      <c r="Q5646" s="212" t="s">
        <v>968</v>
      </c>
      <c r="R5646" s="212" t="s">
        <v>969</v>
      </c>
      <c r="S5646" s="212"/>
      <c r="T5646" s="212"/>
      <c r="U5646" s="212"/>
      <c r="V5646" s="212"/>
      <c r="W5646" s="212"/>
      <c r="X5646" s="212"/>
      <c r="Y5646" s="212">
        <v>1372</v>
      </c>
      <c r="Z5646" s="212" t="s">
        <v>346</v>
      </c>
      <c r="AA5646" s="212" t="s">
        <v>347</v>
      </c>
      <c r="AB5646" s="212">
        <v>66175.713000000003</v>
      </c>
      <c r="AC5646" s="212">
        <v>80072.614000000001</v>
      </c>
      <c r="AD5646" s="212">
        <v>0.25</v>
      </c>
      <c r="AE5646" s="212">
        <v>0</v>
      </c>
      <c r="AF5646" s="212">
        <v>0.25</v>
      </c>
      <c r="AG5646" s="212">
        <v>0</v>
      </c>
      <c r="AH5646" s="212">
        <v>16543.93</v>
      </c>
      <c r="AI5646" s="212">
        <v>20018.150000000001</v>
      </c>
      <c r="AJ5646" s="212">
        <v>0</v>
      </c>
      <c r="AK5646" s="212">
        <v>0</v>
      </c>
      <c r="AL5646" s="212">
        <v>0</v>
      </c>
      <c r="AM5646">
        <v>1</v>
      </c>
      <c r="AN5646" t="str">
        <f>VLOOKUP(H5646,'Base Art'!$A:$AJ,36,FALSE)</f>
        <v>ARCOR S.A.I.C.</v>
      </c>
    </row>
    <row r="5647" spans="1:40" x14ac:dyDescent="0.25">
      <c r="A5647" s="212" t="s">
        <v>7819</v>
      </c>
      <c r="B5647" s="212">
        <v>1</v>
      </c>
      <c r="C5647" s="212" t="s">
        <v>7820</v>
      </c>
      <c r="D5647" s="212" t="s">
        <v>177</v>
      </c>
      <c r="E5647" s="212">
        <v>123</v>
      </c>
      <c r="F5647" s="212" t="s">
        <v>2</v>
      </c>
      <c r="G5647" s="212" t="s">
        <v>748</v>
      </c>
      <c r="H5647" s="212">
        <v>7230</v>
      </c>
      <c r="I5647" s="212" t="s">
        <v>749</v>
      </c>
      <c r="J5647" s="212">
        <v>1450</v>
      </c>
      <c r="K5647" s="212" t="s">
        <v>634</v>
      </c>
      <c r="L5647" s="212" t="s">
        <v>635</v>
      </c>
      <c r="M5647" s="212"/>
      <c r="N5647" s="212"/>
      <c r="O5647" s="212"/>
      <c r="P5647" s="212">
        <v>1077</v>
      </c>
      <c r="Q5647" s="212" t="s">
        <v>636</v>
      </c>
      <c r="R5647" s="212" t="s">
        <v>637</v>
      </c>
      <c r="S5647" s="212"/>
      <c r="T5647" s="212"/>
      <c r="U5647" s="212"/>
      <c r="V5647" s="212"/>
      <c r="W5647" s="212"/>
      <c r="X5647" s="212"/>
      <c r="Y5647" s="212">
        <v>1370</v>
      </c>
      <c r="Z5647" s="212" t="s">
        <v>400</v>
      </c>
      <c r="AA5647" s="212" t="s">
        <v>401</v>
      </c>
      <c r="AB5647" s="212">
        <v>6189.8580000000002</v>
      </c>
      <c r="AC5647" s="212">
        <v>7489.7290000000003</v>
      </c>
      <c r="AD5647" s="212">
        <v>1</v>
      </c>
      <c r="AE5647" s="212">
        <v>0</v>
      </c>
      <c r="AF5647" s="212">
        <v>1</v>
      </c>
      <c r="AG5647" s="212">
        <v>0</v>
      </c>
      <c r="AH5647" s="212">
        <v>6189.86</v>
      </c>
      <c r="AI5647" s="212">
        <v>7489.73</v>
      </c>
      <c r="AJ5647" s="212">
        <v>0</v>
      </c>
      <c r="AK5647" s="212">
        <v>0</v>
      </c>
      <c r="AL5647" s="212">
        <v>0</v>
      </c>
      <c r="AM5647">
        <v>1</v>
      </c>
      <c r="AN5647" t="str">
        <f>VLOOKUP(H5647,'Base Art'!$A:$AJ,36,FALSE)</f>
        <v>RPB SA</v>
      </c>
    </row>
    <row r="5648" spans="1:40" x14ac:dyDescent="0.25">
      <c r="A5648" s="212" t="s">
        <v>7819</v>
      </c>
      <c r="B5648" s="212">
        <v>1</v>
      </c>
      <c r="C5648" s="212" t="s">
        <v>7820</v>
      </c>
      <c r="D5648" s="212" t="s">
        <v>177</v>
      </c>
      <c r="E5648" s="212">
        <v>123</v>
      </c>
      <c r="F5648" s="212" t="s">
        <v>2</v>
      </c>
      <c r="G5648" s="212" t="s">
        <v>7672</v>
      </c>
      <c r="H5648" s="212">
        <v>7811</v>
      </c>
      <c r="I5648" s="212" t="s">
        <v>3671</v>
      </c>
      <c r="J5648" s="212"/>
      <c r="K5648" s="212"/>
      <c r="L5648" s="212"/>
      <c r="M5648" s="212"/>
      <c r="N5648" s="212"/>
      <c r="O5648" s="212"/>
      <c r="P5648" s="212"/>
      <c r="Q5648" s="212"/>
      <c r="R5648" s="212"/>
      <c r="S5648" s="212"/>
      <c r="T5648" s="212"/>
      <c r="U5648" s="212"/>
      <c r="V5648" s="212"/>
      <c r="W5648" s="212"/>
      <c r="X5648" s="212"/>
      <c r="Y5648" s="212">
        <v>1370</v>
      </c>
      <c r="Z5648" s="212" t="s">
        <v>400</v>
      </c>
      <c r="AA5648" s="212" t="s">
        <v>401</v>
      </c>
      <c r="AB5648" s="212">
        <v>19763.177</v>
      </c>
      <c r="AC5648" s="212">
        <v>23913.444</v>
      </c>
      <c r="AD5648" s="212">
        <v>1</v>
      </c>
      <c r="AE5648" s="212">
        <v>0.16669999999999999</v>
      </c>
      <c r="AF5648" s="212">
        <v>1.1667000000000001</v>
      </c>
      <c r="AG5648" s="212">
        <v>0</v>
      </c>
      <c r="AH5648" s="212">
        <v>23057.040000000001</v>
      </c>
      <c r="AI5648" s="212">
        <v>27899.02</v>
      </c>
      <c r="AJ5648" s="212">
        <v>0</v>
      </c>
      <c r="AK5648" s="212">
        <v>0</v>
      </c>
      <c r="AL5648" s="212">
        <v>0</v>
      </c>
      <c r="AM5648">
        <v>1</v>
      </c>
      <c r="AN5648" t="str">
        <f>VLOOKUP(H5648,'Base Art'!$A:$AJ,36,FALSE)</f>
        <v>ENERGY GROUP S.R.L.</v>
      </c>
    </row>
    <row r="5649" spans="1:40" x14ac:dyDescent="0.25">
      <c r="A5649" s="212" t="s">
        <v>7819</v>
      </c>
      <c r="B5649" s="212">
        <v>1</v>
      </c>
      <c r="C5649" s="212" t="s">
        <v>7820</v>
      </c>
      <c r="D5649" s="212" t="s">
        <v>177</v>
      </c>
      <c r="E5649" s="212">
        <v>123</v>
      </c>
      <c r="F5649" s="212" t="s">
        <v>2</v>
      </c>
      <c r="G5649" s="212" t="s">
        <v>1164</v>
      </c>
      <c r="H5649" s="212">
        <v>8048</v>
      </c>
      <c r="I5649" s="212" t="s">
        <v>1165</v>
      </c>
      <c r="J5649" s="212">
        <v>1162</v>
      </c>
      <c r="K5649" s="212" t="s">
        <v>1166</v>
      </c>
      <c r="L5649" s="212" t="s">
        <v>1167</v>
      </c>
      <c r="M5649" s="212"/>
      <c r="N5649" s="212"/>
      <c r="O5649" s="212"/>
      <c r="P5649" s="212">
        <v>1073</v>
      </c>
      <c r="Q5649" s="212" t="s">
        <v>1116</v>
      </c>
      <c r="R5649" s="212" t="s">
        <v>1117</v>
      </c>
      <c r="S5649" s="212"/>
      <c r="T5649" s="212"/>
      <c r="U5649" s="212"/>
      <c r="V5649" s="212"/>
      <c r="W5649" s="212"/>
      <c r="X5649" s="212"/>
      <c r="Y5649" s="212">
        <v>1370</v>
      </c>
      <c r="Z5649" s="212" t="s">
        <v>400</v>
      </c>
      <c r="AA5649" s="212" t="s">
        <v>401</v>
      </c>
      <c r="AB5649" s="212">
        <v>13127.664000000001</v>
      </c>
      <c r="AC5649" s="212">
        <v>15884.473</v>
      </c>
      <c r="AD5649" s="212">
        <v>1</v>
      </c>
      <c r="AE5649" s="212">
        <v>0</v>
      </c>
      <c r="AF5649" s="212">
        <v>1</v>
      </c>
      <c r="AG5649" s="212">
        <v>0</v>
      </c>
      <c r="AH5649" s="212">
        <v>13127.66</v>
      </c>
      <c r="AI5649" s="212">
        <v>15884.47</v>
      </c>
      <c r="AJ5649" s="212">
        <v>0</v>
      </c>
      <c r="AK5649" s="212">
        <v>0</v>
      </c>
      <c r="AL5649" s="212">
        <v>0</v>
      </c>
      <c r="AM5649">
        <v>1</v>
      </c>
      <c r="AN5649" t="str">
        <f>VLOOKUP(H5649,'Base Art'!$A:$AJ,36,FALSE)</f>
        <v>RPB SA</v>
      </c>
    </row>
    <row r="5650" spans="1:40" x14ac:dyDescent="0.25">
      <c r="A5650" s="212" t="s">
        <v>7819</v>
      </c>
      <c r="B5650" s="212">
        <v>1</v>
      </c>
      <c r="C5650" s="212" t="s">
        <v>7820</v>
      </c>
      <c r="D5650" s="212" t="s">
        <v>177</v>
      </c>
      <c r="E5650" s="212">
        <v>123</v>
      </c>
      <c r="F5650" s="212" t="s">
        <v>2</v>
      </c>
      <c r="G5650" s="212" t="s">
        <v>1168</v>
      </c>
      <c r="H5650" s="212">
        <v>8049</v>
      </c>
      <c r="I5650" s="212" t="s">
        <v>1169</v>
      </c>
      <c r="J5650" s="212">
        <v>1162</v>
      </c>
      <c r="K5650" s="212" t="s">
        <v>1166</v>
      </c>
      <c r="L5650" s="212" t="s">
        <v>1167</v>
      </c>
      <c r="M5650" s="212"/>
      <c r="N5650" s="212"/>
      <c r="O5650" s="212"/>
      <c r="P5650" s="212">
        <v>1073</v>
      </c>
      <c r="Q5650" s="212" t="s">
        <v>1116</v>
      </c>
      <c r="R5650" s="212" t="s">
        <v>1117</v>
      </c>
      <c r="S5650" s="212"/>
      <c r="T5650" s="212"/>
      <c r="U5650" s="212"/>
      <c r="V5650" s="212"/>
      <c r="W5650" s="212"/>
      <c r="X5650" s="212"/>
      <c r="Y5650" s="212">
        <v>1370</v>
      </c>
      <c r="Z5650" s="212" t="s">
        <v>400</v>
      </c>
      <c r="AA5650" s="212" t="s">
        <v>401</v>
      </c>
      <c r="AB5650" s="212">
        <v>13127.664000000001</v>
      </c>
      <c r="AC5650" s="212">
        <v>15884.473</v>
      </c>
      <c r="AD5650" s="212">
        <v>1</v>
      </c>
      <c r="AE5650" s="212">
        <v>0</v>
      </c>
      <c r="AF5650" s="212">
        <v>1</v>
      </c>
      <c r="AG5650" s="212">
        <v>0</v>
      </c>
      <c r="AH5650" s="212">
        <v>13127.66</v>
      </c>
      <c r="AI5650" s="212">
        <v>15884.47</v>
      </c>
      <c r="AJ5650" s="212">
        <v>0</v>
      </c>
      <c r="AK5650" s="212">
        <v>0</v>
      </c>
      <c r="AL5650" s="212">
        <v>0</v>
      </c>
      <c r="AM5650">
        <v>1</v>
      </c>
      <c r="AN5650" t="str">
        <f>VLOOKUP(H5650,'Base Art'!$A:$AJ,36,FALSE)</f>
        <v>RPB SA</v>
      </c>
    </row>
    <row r="5651" spans="1:40" x14ac:dyDescent="0.25">
      <c r="A5651" s="212" t="s">
        <v>7819</v>
      </c>
      <c r="B5651" s="212">
        <v>1</v>
      </c>
      <c r="C5651" s="212" t="s">
        <v>7820</v>
      </c>
      <c r="D5651" s="212" t="s">
        <v>177</v>
      </c>
      <c r="E5651" s="212">
        <v>123</v>
      </c>
      <c r="F5651" s="212" t="s">
        <v>2</v>
      </c>
      <c r="G5651" s="212" t="s">
        <v>834</v>
      </c>
      <c r="H5651" s="212">
        <v>8491</v>
      </c>
      <c r="I5651" s="212" t="s">
        <v>835</v>
      </c>
      <c r="J5651" s="212">
        <v>1430</v>
      </c>
      <c r="K5651" s="212" t="s">
        <v>420</v>
      </c>
      <c r="L5651" s="212" t="s">
        <v>421</v>
      </c>
      <c r="M5651" s="212"/>
      <c r="N5651" s="212"/>
      <c r="O5651" s="212"/>
      <c r="P5651" s="212"/>
      <c r="Q5651" s="212"/>
      <c r="R5651" s="212"/>
      <c r="S5651" s="212"/>
      <c r="T5651" s="212"/>
      <c r="U5651" s="212"/>
      <c r="V5651" s="212"/>
      <c r="W5651" s="212"/>
      <c r="X5651" s="212"/>
      <c r="Y5651" s="212">
        <v>1374</v>
      </c>
      <c r="Z5651" s="212" t="s">
        <v>336</v>
      </c>
      <c r="AA5651" s="212" t="s">
        <v>337</v>
      </c>
      <c r="AB5651" s="212">
        <v>76063.237999999998</v>
      </c>
      <c r="AC5651" s="212">
        <v>92036.519</v>
      </c>
      <c r="AD5651" s="212">
        <v>0.25</v>
      </c>
      <c r="AE5651" s="212">
        <v>0</v>
      </c>
      <c r="AF5651" s="212">
        <v>0.25</v>
      </c>
      <c r="AG5651" s="212">
        <v>0</v>
      </c>
      <c r="AH5651" s="212">
        <v>19015.810000000001</v>
      </c>
      <c r="AI5651" s="212">
        <v>23009.13</v>
      </c>
      <c r="AJ5651" s="212">
        <v>0</v>
      </c>
      <c r="AK5651" s="212">
        <v>0</v>
      </c>
      <c r="AL5651" s="212">
        <v>0</v>
      </c>
      <c r="AM5651">
        <v>1</v>
      </c>
      <c r="AN5651" t="str">
        <f>VLOOKUP(H5651,'Base Art'!$A:$AJ,36,FALSE)</f>
        <v>GEORGALOS HNOS. S.A.I.C.A.</v>
      </c>
    </row>
    <row r="5652" spans="1:40" x14ac:dyDescent="0.25">
      <c r="A5652" s="212" t="s">
        <v>7819</v>
      </c>
      <c r="B5652" s="212">
        <v>1</v>
      </c>
      <c r="C5652" s="212" t="s">
        <v>7820</v>
      </c>
      <c r="D5652" s="212" t="s">
        <v>177</v>
      </c>
      <c r="E5652" s="212">
        <v>123</v>
      </c>
      <c r="F5652" s="212" t="s">
        <v>2</v>
      </c>
      <c r="G5652" s="212" t="s">
        <v>840</v>
      </c>
      <c r="H5652" s="212">
        <v>8575</v>
      </c>
      <c r="I5652" s="212" t="s">
        <v>841</v>
      </c>
      <c r="J5652" s="212">
        <v>1430</v>
      </c>
      <c r="K5652" s="212" t="s">
        <v>420</v>
      </c>
      <c r="L5652" s="212" t="s">
        <v>421</v>
      </c>
      <c r="M5652" s="212"/>
      <c r="N5652" s="212"/>
      <c r="O5652" s="212"/>
      <c r="P5652" s="212"/>
      <c r="Q5652" s="212"/>
      <c r="R5652" s="212"/>
      <c r="S5652" s="212"/>
      <c r="T5652" s="212"/>
      <c r="U5652" s="212"/>
      <c r="V5652" s="212"/>
      <c r="W5652" s="212"/>
      <c r="X5652" s="212"/>
      <c r="Y5652" s="212">
        <v>1374</v>
      </c>
      <c r="Z5652" s="212" t="s">
        <v>336</v>
      </c>
      <c r="AA5652" s="212" t="s">
        <v>337</v>
      </c>
      <c r="AB5652" s="212">
        <v>72242.822</v>
      </c>
      <c r="AC5652" s="212">
        <v>87413.81</v>
      </c>
      <c r="AD5652" s="212">
        <v>0.125</v>
      </c>
      <c r="AE5652" s="212">
        <v>0</v>
      </c>
      <c r="AF5652" s="212">
        <v>0.125</v>
      </c>
      <c r="AG5652" s="212">
        <v>0</v>
      </c>
      <c r="AH5652" s="212">
        <v>9030.35</v>
      </c>
      <c r="AI5652" s="212">
        <v>10926.73</v>
      </c>
      <c r="AJ5652" s="212">
        <v>0</v>
      </c>
      <c r="AK5652" s="212">
        <v>0</v>
      </c>
      <c r="AL5652" s="212">
        <v>0</v>
      </c>
      <c r="AM5652">
        <v>1</v>
      </c>
      <c r="AN5652" t="str">
        <f>VLOOKUP(H5652,'Base Art'!$A:$AJ,36,FALSE)</f>
        <v>GEORGALOS HNOS. S.A.I.C.A.</v>
      </c>
    </row>
    <row r="5653" spans="1:40" x14ac:dyDescent="0.25">
      <c r="A5653" s="212" t="s">
        <v>7819</v>
      </c>
      <c r="B5653" s="212">
        <v>1</v>
      </c>
      <c r="C5653" s="212" t="s">
        <v>7820</v>
      </c>
      <c r="D5653" s="212" t="s">
        <v>177</v>
      </c>
      <c r="E5653" s="212">
        <v>123</v>
      </c>
      <c r="F5653" s="212" t="s">
        <v>2</v>
      </c>
      <c r="G5653" s="212" t="s">
        <v>844</v>
      </c>
      <c r="H5653" s="212">
        <v>8805</v>
      </c>
      <c r="I5653" s="212" t="s">
        <v>845</v>
      </c>
      <c r="J5653" s="212">
        <v>1064</v>
      </c>
      <c r="K5653" s="212" t="s">
        <v>446</v>
      </c>
      <c r="L5653" s="212" t="s">
        <v>447</v>
      </c>
      <c r="M5653" s="212"/>
      <c r="N5653" s="212"/>
      <c r="O5653" s="212"/>
      <c r="P5653" s="212">
        <v>1066</v>
      </c>
      <c r="Q5653" s="212" t="s">
        <v>448</v>
      </c>
      <c r="R5653" s="212" t="s">
        <v>449</v>
      </c>
      <c r="S5653" s="212"/>
      <c r="T5653" s="212"/>
      <c r="U5653" s="212"/>
      <c r="V5653" s="212"/>
      <c r="W5653" s="212"/>
      <c r="X5653" s="212"/>
      <c r="Y5653" s="212">
        <v>1373</v>
      </c>
      <c r="Z5653" s="212" t="s">
        <v>386</v>
      </c>
      <c r="AA5653" s="212" t="s">
        <v>387</v>
      </c>
      <c r="AB5653" s="212">
        <v>24004.358</v>
      </c>
      <c r="AC5653" s="212">
        <v>29045.276999999998</v>
      </c>
      <c r="AD5653" s="212">
        <v>0.35709999999999997</v>
      </c>
      <c r="AE5653" s="212">
        <v>0</v>
      </c>
      <c r="AF5653" s="212">
        <v>0.35709999999999997</v>
      </c>
      <c r="AG5653" s="212">
        <v>0</v>
      </c>
      <c r="AH5653" s="212">
        <v>8572.99</v>
      </c>
      <c r="AI5653" s="212">
        <v>10373.31</v>
      </c>
      <c r="AJ5653" s="212">
        <v>0</v>
      </c>
      <c r="AK5653" s="212">
        <v>0</v>
      </c>
      <c r="AL5653" s="212">
        <v>0</v>
      </c>
      <c r="AM5653">
        <v>1</v>
      </c>
      <c r="AN5653" t="str">
        <f>VLOOKUP(H5653,'Base Art'!$A:$AJ,36,FALSE)</f>
        <v>MOLINO CAÑUELAS S.A.C.I.F.I.A.</v>
      </c>
    </row>
    <row r="5654" spans="1:40" x14ac:dyDescent="0.25">
      <c r="A5654" s="212" t="s">
        <v>7819</v>
      </c>
      <c r="B5654" s="212">
        <v>1</v>
      </c>
      <c r="C5654" s="212" t="s">
        <v>7820</v>
      </c>
      <c r="D5654" s="212" t="s">
        <v>177</v>
      </c>
      <c r="E5654" s="212">
        <v>123</v>
      </c>
      <c r="F5654" s="212" t="s">
        <v>2</v>
      </c>
      <c r="G5654" s="212" t="s">
        <v>1026</v>
      </c>
      <c r="H5654" s="212">
        <v>10054</v>
      </c>
      <c r="I5654" s="212" t="s">
        <v>1027</v>
      </c>
      <c r="J5654" s="212"/>
      <c r="K5654" s="212"/>
      <c r="L5654" s="212"/>
      <c r="M5654" s="212"/>
      <c r="N5654" s="212"/>
      <c r="O5654" s="212"/>
      <c r="P5654" s="212"/>
      <c r="Q5654" s="212"/>
      <c r="R5654" s="212"/>
      <c r="S5654" s="212"/>
      <c r="T5654" s="212"/>
      <c r="U5654" s="212"/>
      <c r="V5654" s="212"/>
      <c r="W5654" s="212"/>
      <c r="X5654" s="212"/>
      <c r="Y5654" s="212">
        <v>1376</v>
      </c>
      <c r="Z5654" s="212" t="s">
        <v>320</v>
      </c>
      <c r="AA5654" s="212" t="s">
        <v>321</v>
      </c>
      <c r="AB5654" s="212">
        <v>1047219.9179999999</v>
      </c>
      <c r="AC5654" s="212">
        <v>1267136.085</v>
      </c>
      <c r="AD5654" s="212">
        <v>6.25E-2</v>
      </c>
      <c r="AE5654" s="212">
        <v>0</v>
      </c>
      <c r="AF5654" s="212">
        <v>6.25E-2</v>
      </c>
      <c r="AG5654" s="212">
        <v>0</v>
      </c>
      <c r="AH5654" s="212">
        <v>65451.24</v>
      </c>
      <c r="AI5654" s="212">
        <v>79196.009999999995</v>
      </c>
      <c r="AJ5654" s="212">
        <v>0</v>
      </c>
      <c r="AK5654" s="212">
        <v>0</v>
      </c>
      <c r="AL5654" s="212">
        <v>0</v>
      </c>
      <c r="AM5654">
        <v>1</v>
      </c>
      <c r="AN5654" t="str">
        <f>VLOOKUP(H5654,'Base Art'!$A:$AJ,36,FALSE)</f>
        <v>BUHL S.A.</v>
      </c>
    </row>
    <row r="5655" spans="1:40" x14ac:dyDescent="0.25">
      <c r="A5655" s="212" t="s">
        <v>7819</v>
      </c>
      <c r="B5655" s="212">
        <v>1</v>
      </c>
      <c r="C5655" s="212" t="s">
        <v>7820</v>
      </c>
      <c r="D5655" s="212" t="s">
        <v>177</v>
      </c>
      <c r="E5655" s="212">
        <v>123</v>
      </c>
      <c r="F5655" s="212" t="s">
        <v>2</v>
      </c>
      <c r="G5655" s="212" t="s">
        <v>896</v>
      </c>
      <c r="H5655" s="212">
        <v>10761</v>
      </c>
      <c r="I5655" s="212" t="s">
        <v>897</v>
      </c>
      <c r="J5655" s="212">
        <v>1433</v>
      </c>
      <c r="K5655" s="212" t="s">
        <v>892</v>
      </c>
      <c r="L5655" s="212" t="s">
        <v>893</v>
      </c>
      <c r="M5655" s="212"/>
      <c r="N5655" s="212"/>
      <c r="O5655" s="212"/>
      <c r="P5655" s="212"/>
      <c r="Q5655" s="212"/>
      <c r="R5655" s="212"/>
      <c r="S5655" s="212"/>
      <c r="T5655" s="212"/>
      <c r="U5655" s="212"/>
      <c r="V5655" s="212"/>
      <c r="W5655" s="212"/>
      <c r="X5655" s="212"/>
      <c r="Y5655" s="212">
        <v>1374</v>
      </c>
      <c r="Z5655" s="212" t="s">
        <v>336</v>
      </c>
      <c r="AA5655" s="212" t="s">
        <v>337</v>
      </c>
      <c r="AB5655" s="212">
        <v>0</v>
      </c>
      <c r="AC5655" s="212">
        <v>0</v>
      </c>
      <c r="AD5655" s="212">
        <v>0</v>
      </c>
      <c r="AE5655" s="212">
        <v>0.1389</v>
      </c>
      <c r="AF5655" s="212">
        <v>0.1389</v>
      </c>
      <c r="AG5655" s="212">
        <v>0</v>
      </c>
      <c r="AH5655" s="212">
        <v>0</v>
      </c>
      <c r="AI5655" s="212">
        <v>0</v>
      </c>
      <c r="AJ5655" s="212">
        <v>0</v>
      </c>
      <c r="AK5655" s="212">
        <v>0</v>
      </c>
      <c r="AL5655" s="212">
        <v>0</v>
      </c>
      <c r="AM5655">
        <v>1</v>
      </c>
      <c r="AN5655" t="str">
        <f>VLOOKUP(H5655,'Base Art'!$A:$AJ,36,FALSE)</f>
        <v>GEORGALOS HNOS. S.A.I.C.A.</v>
      </c>
    </row>
    <row r="5656" spans="1:40" x14ac:dyDescent="0.25">
      <c r="A5656" s="212" t="s">
        <v>7819</v>
      </c>
      <c r="B5656" s="212">
        <v>1</v>
      </c>
      <c r="C5656" s="212" t="s">
        <v>7820</v>
      </c>
      <c r="D5656" s="212" t="s">
        <v>177</v>
      </c>
      <c r="E5656" s="212">
        <v>123</v>
      </c>
      <c r="F5656" s="212" t="s">
        <v>2</v>
      </c>
      <c r="G5656" s="212" t="s">
        <v>900</v>
      </c>
      <c r="H5656" s="212">
        <v>10803</v>
      </c>
      <c r="I5656" s="212" t="s">
        <v>901</v>
      </c>
      <c r="J5656" s="212"/>
      <c r="K5656" s="212"/>
      <c r="L5656" s="212"/>
      <c r="M5656" s="212"/>
      <c r="N5656" s="212"/>
      <c r="O5656" s="212"/>
      <c r="P5656" s="212">
        <v>1004</v>
      </c>
      <c r="Q5656" s="212" t="s">
        <v>352</v>
      </c>
      <c r="R5656" s="212" t="s">
        <v>353</v>
      </c>
      <c r="S5656" s="212"/>
      <c r="T5656" s="212"/>
      <c r="U5656" s="212"/>
      <c r="V5656" s="212"/>
      <c r="W5656" s="212"/>
      <c r="X5656" s="212"/>
      <c r="Y5656" s="212">
        <v>1369</v>
      </c>
      <c r="Z5656" s="212" t="s">
        <v>354</v>
      </c>
      <c r="AA5656" s="212" t="s">
        <v>355</v>
      </c>
      <c r="AB5656" s="212">
        <v>6097.02</v>
      </c>
      <c r="AC5656" s="212">
        <v>7377.3940000000002</v>
      </c>
      <c r="AD5656" s="212">
        <v>1</v>
      </c>
      <c r="AE5656" s="212">
        <v>0</v>
      </c>
      <c r="AF5656" s="212">
        <v>1</v>
      </c>
      <c r="AG5656" s="212">
        <v>0</v>
      </c>
      <c r="AH5656" s="212">
        <v>6097.02</v>
      </c>
      <c r="AI5656" s="212">
        <v>7377.39</v>
      </c>
      <c r="AJ5656" s="212">
        <v>0</v>
      </c>
      <c r="AK5656" s="212">
        <v>0</v>
      </c>
      <c r="AL5656" s="212">
        <v>0</v>
      </c>
      <c r="AM5656">
        <v>1</v>
      </c>
      <c r="AN5656" t="str">
        <f>VLOOKUP(H5656,'Base Art'!$A:$AJ,36,FALSE)</f>
        <v>EST. LAS MARIAS S.A.C.I.F.A.</v>
      </c>
    </row>
    <row r="5657" spans="1:40" x14ac:dyDescent="0.25">
      <c r="A5657" s="212" t="s">
        <v>7819</v>
      </c>
      <c r="B5657" s="212">
        <v>1</v>
      </c>
      <c r="C5657" s="212" t="s">
        <v>7820</v>
      </c>
      <c r="D5657" s="212" t="s">
        <v>177</v>
      </c>
      <c r="E5657" s="212">
        <v>123</v>
      </c>
      <c r="F5657" s="212" t="s">
        <v>2</v>
      </c>
      <c r="G5657" s="212" t="s">
        <v>7853</v>
      </c>
      <c r="H5657" s="212">
        <v>11331</v>
      </c>
      <c r="I5657" s="212" t="s">
        <v>7172</v>
      </c>
      <c r="J5657" s="212"/>
      <c r="K5657" s="212"/>
      <c r="L5657" s="212"/>
      <c r="M5657" s="212"/>
      <c r="N5657" s="212"/>
      <c r="O5657" s="212"/>
      <c r="P5657" s="212"/>
      <c r="Q5657" s="212"/>
      <c r="R5657" s="212"/>
      <c r="S5657" s="212"/>
      <c r="T5657" s="212"/>
      <c r="U5657" s="212"/>
      <c r="V5657" s="212"/>
      <c r="W5657" s="212"/>
      <c r="X5657" s="212"/>
      <c r="Y5657" s="212"/>
      <c r="Z5657" s="212"/>
      <c r="AA5657" s="212"/>
      <c r="AB5657" s="212">
        <v>40379.78</v>
      </c>
      <c r="AC5657" s="212">
        <v>48859.53</v>
      </c>
      <c r="AD5657" s="212">
        <v>0.125</v>
      </c>
      <c r="AE5657" s="212">
        <v>0</v>
      </c>
      <c r="AF5657" s="212">
        <v>0.125</v>
      </c>
      <c r="AG5657" s="212">
        <v>0</v>
      </c>
      <c r="AH5657" s="212">
        <v>5047.47</v>
      </c>
      <c r="AI5657" s="212">
        <v>6107.44</v>
      </c>
      <c r="AJ5657" s="212">
        <v>0</v>
      </c>
      <c r="AK5657" s="212">
        <v>0</v>
      </c>
      <c r="AL5657" s="212">
        <v>0</v>
      </c>
      <c r="AM5657">
        <v>1</v>
      </c>
      <c r="AN5657" t="str">
        <f>VLOOKUP(H5657,'Base Art'!$A:$AJ,36,FALSE)</f>
        <v>DOLCEVITA DE LA DOLCE S.R.L</v>
      </c>
    </row>
    <row r="5658" spans="1:40" x14ac:dyDescent="0.25">
      <c r="C5658" s="52"/>
      <c r="AM5658">
        <v>1</v>
      </c>
      <c r="AN5658" t="e">
        <f>VLOOKUP(H5658,'Base Art'!$A:$AJ,36,FALSE)</f>
        <v>#N/A</v>
      </c>
    </row>
    <row r="5659" spans="1:40" x14ac:dyDescent="0.25">
      <c r="C5659" s="52"/>
      <c r="AM5659">
        <v>1</v>
      </c>
      <c r="AN5659" t="e">
        <f>VLOOKUP(H5659,'Base Art'!$A:$AJ,36,FALSE)</f>
        <v>#N/A</v>
      </c>
    </row>
    <row r="5660" spans="1:40" x14ac:dyDescent="0.25">
      <c r="C5660" s="52"/>
      <c r="AM5660">
        <v>1</v>
      </c>
      <c r="AN5660" t="e">
        <f>VLOOKUP(H5660,'Base Art'!$A:$AJ,36,FALSE)</f>
        <v>#N/A</v>
      </c>
    </row>
    <row r="5661" spans="1:40" x14ac:dyDescent="0.25">
      <c r="C5661" s="52"/>
      <c r="AM5661">
        <v>1</v>
      </c>
      <c r="AN5661" t="e">
        <f>VLOOKUP(H5661,'Base Art'!$A:$AJ,36,FALSE)</f>
        <v>#N/A</v>
      </c>
    </row>
    <row r="5662" spans="1:40" x14ac:dyDescent="0.25">
      <c r="C5662" s="52"/>
      <c r="AM5662">
        <v>1</v>
      </c>
      <c r="AN5662" t="e">
        <f>VLOOKUP(H5662,'Base Art'!$A:$AJ,36,FALSE)</f>
        <v>#N/A</v>
      </c>
    </row>
    <row r="5663" spans="1:40" x14ac:dyDescent="0.25">
      <c r="C5663" s="52"/>
      <c r="AM5663">
        <v>1</v>
      </c>
      <c r="AN5663" t="e">
        <f>VLOOKUP(H5663,'Base Art'!$A:$AJ,36,FALSE)</f>
        <v>#N/A</v>
      </c>
    </row>
    <row r="5664" spans="1:40" x14ac:dyDescent="0.25">
      <c r="C5664" s="52"/>
      <c r="AM5664">
        <v>1</v>
      </c>
      <c r="AN5664" t="e">
        <f>VLOOKUP(H5664,'Base Art'!$A:$AJ,36,FALSE)</f>
        <v>#N/A</v>
      </c>
    </row>
    <row r="5665" spans="3:40" x14ac:dyDescent="0.25">
      <c r="C5665" s="52"/>
      <c r="AM5665">
        <v>1</v>
      </c>
      <c r="AN5665" t="e">
        <f>VLOOKUP(H5665,'Base Art'!$A:$AJ,36,FALSE)</f>
        <v>#N/A</v>
      </c>
    </row>
    <row r="5666" spans="3:40" x14ac:dyDescent="0.25">
      <c r="C5666" s="52"/>
      <c r="AM5666">
        <v>1</v>
      </c>
      <c r="AN5666" t="e">
        <f>VLOOKUP(H5666,'Base Art'!$A:$AJ,36,FALSE)</f>
        <v>#N/A</v>
      </c>
    </row>
    <row r="5667" spans="3:40" x14ac:dyDescent="0.25">
      <c r="C5667" s="52"/>
      <c r="AM5667">
        <v>1</v>
      </c>
      <c r="AN5667" t="e">
        <f>VLOOKUP(H5667,'Base Art'!$A:$AJ,36,FALSE)</f>
        <v>#N/A</v>
      </c>
    </row>
    <row r="5668" spans="3:40" x14ac:dyDescent="0.25">
      <c r="C5668" s="52"/>
      <c r="AM5668">
        <v>1</v>
      </c>
      <c r="AN5668" t="e">
        <f>VLOOKUP(H5668,'Base Art'!$A:$AJ,36,FALSE)</f>
        <v>#N/A</v>
      </c>
    </row>
    <row r="5669" spans="3:40" x14ac:dyDescent="0.25">
      <c r="C5669" s="52"/>
      <c r="AM5669">
        <v>1</v>
      </c>
      <c r="AN5669" t="e">
        <f>VLOOKUP(H5669,'Base Art'!$A:$AJ,36,FALSE)</f>
        <v>#N/A</v>
      </c>
    </row>
    <row r="5670" spans="3:40" x14ac:dyDescent="0.25">
      <c r="C5670" s="52"/>
      <c r="AM5670">
        <v>1</v>
      </c>
      <c r="AN5670" t="e">
        <f>VLOOKUP(H5670,'Base Art'!$A:$AJ,36,FALSE)</f>
        <v>#N/A</v>
      </c>
    </row>
    <row r="5671" spans="3:40" x14ac:dyDescent="0.25">
      <c r="C5671" s="52"/>
      <c r="AM5671">
        <v>1</v>
      </c>
      <c r="AN5671" t="e">
        <f>VLOOKUP(H5671,'Base Art'!$A:$AJ,36,FALSE)</f>
        <v>#N/A</v>
      </c>
    </row>
    <row r="5672" spans="3:40" x14ac:dyDescent="0.25">
      <c r="C5672" s="52"/>
      <c r="AM5672">
        <v>1</v>
      </c>
      <c r="AN5672" t="e">
        <f>VLOOKUP(H5672,'Base Art'!$A:$AJ,36,FALSE)</f>
        <v>#N/A</v>
      </c>
    </row>
    <row r="5673" spans="3:40" x14ac:dyDescent="0.25">
      <c r="C5673" s="52"/>
      <c r="AM5673">
        <v>1</v>
      </c>
      <c r="AN5673" t="e">
        <f>VLOOKUP(H5673,'Base Art'!$A:$AJ,36,FALSE)</f>
        <v>#N/A</v>
      </c>
    </row>
    <row r="5674" spans="3:40" x14ac:dyDescent="0.25">
      <c r="C5674" s="52"/>
      <c r="AM5674">
        <v>1</v>
      </c>
      <c r="AN5674" t="e">
        <f>VLOOKUP(H5674,'Base Art'!$A:$AJ,36,FALSE)</f>
        <v>#N/A</v>
      </c>
    </row>
    <row r="5675" spans="3:40" x14ac:dyDescent="0.25">
      <c r="C5675" s="52"/>
      <c r="AM5675">
        <v>1</v>
      </c>
      <c r="AN5675" t="e">
        <f>VLOOKUP(H5675,'Base Art'!$A:$AJ,36,FALSE)</f>
        <v>#N/A</v>
      </c>
    </row>
    <row r="5676" spans="3:40" x14ac:dyDescent="0.25">
      <c r="C5676" s="52"/>
      <c r="AM5676">
        <v>1</v>
      </c>
      <c r="AN5676" t="e">
        <f>VLOOKUP(H5676,'Base Art'!$A:$AJ,36,FALSE)</f>
        <v>#N/A</v>
      </c>
    </row>
    <row r="5677" spans="3:40" x14ac:dyDescent="0.25">
      <c r="C5677" s="52"/>
      <c r="AM5677">
        <v>1</v>
      </c>
      <c r="AN5677" t="e">
        <f>VLOOKUP(H5677,'Base Art'!$A:$AJ,36,FALSE)</f>
        <v>#N/A</v>
      </c>
    </row>
    <row r="5678" spans="3:40" x14ac:dyDescent="0.25">
      <c r="C5678" s="52"/>
      <c r="AM5678">
        <v>1</v>
      </c>
      <c r="AN5678" t="e">
        <f>VLOOKUP(H5678,'Base Art'!$A:$AJ,36,FALSE)</f>
        <v>#N/A</v>
      </c>
    </row>
    <row r="5679" spans="3:40" x14ac:dyDescent="0.25">
      <c r="C5679" s="52"/>
      <c r="AM5679">
        <v>1</v>
      </c>
      <c r="AN5679" t="e">
        <f>VLOOKUP(H5679,'Base Art'!$A:$AJ,36,FALSE)</f>
        <v>#N/A</v>
      </c>
    </row>
    <row r="5680" spans="3:40" x14ac:dyDescent="0.25">
      <c r="C5680" s="52"/>
      <c r="AM5680">
        <v>1</v>
      </c>
      <c r="AN5680" t="e">
        <f>VLOOKUP(H5680,'Base Art'!$A:$AJ,36,FALSE)</f>
        <v>#N/A</v>
      </c>
    </row>
    <row r="5681" spans="3:40" x14ac:dyDescent="0.25">
      <c r="C5681" s="52"/>
      <c r="AM5681">
        <v>1</v>
      </c>
      <c r="AN5681" t="e">
        <f>VLOOKUP(H5681,'Base Art'!$A:$AJ,36,FALSE)</f>
        <v>#N/A</v>
      </c>
    </row>
    <row r="5682" spans="3:40" x14ac:dyDescent="0.25">
      <c r="C5682" s="52"/>
      <c r="AM5682">
        <v>1</v>
      </c>
      <c r="AN5682" t="e">
        <f>VLOOKUP(H5682,'Base Art'!$A:$AJ,36,FALSE)</f>
        <v>#N/A</v>
      </c>
    </row>
    <row r="5683" spans="3:40" x14ac:dyDescent="0.25">
      <c r="C5683" s="52"/>
      <c r="AM5683">
        <v>1</v>
      </c>
      <c r="AN5683" t="e">
        <f>VLOOKUP(H5683,'Base Art'!$A:$AJ,36,FALSE)</f>
        <v>#N/A</v>
      </c>
    </row>
    <row r="5684" spans="3:40" x14ac:dyDescent="0.25">
      <c r="C5684" s="52"/>
      <c r="AM5684">
        <v>1</v>
      </c>
      <c r="AN5684" t="e">
        <f>VLOOKUP(H5684,'Base Art'!$A:$AJ,36,FALSE)</f>
        <v>#N/A</v>
      </c>
    </row>
    <row r="5685" spans="3:40" x14ac:dyDescent="0.25">
      <c r="C5685" s="52"/>
      <c r="AM5685">
        <v>1</v>
      </c>
      <c r="AN5685" t="e">
        <f>VLOOKUP(H5685,'Base Art'!$A:$AJ,36,FALSE)</f>
        <v>#N/A</v>
      </c>
    </row>
    <row r="5686" spans="3:40" x14ac:dyDescent="0.25">
      <c r="C5686" s="52"/>
      <c r="AM5686">
        <v>1</v>
      </c>
      <c r="AN5686" t="e">
        <f>VLOOKUP(H5686,'Base Art'!$A:$AJ,36,FALSE)</f>
        <v>#N/A</v>
      </c>
    </row>
    <row r="5687" spans="3:40" x14ac:dyDescent="0.25">
      <c r="C5687" s="52"/>
      <c r="AM5687">
        <v>1</v>
      </c>
      <c r="AN5687" t="e">
        <f>VLOOKUP(H5687,'Base Art'!$A:$AJ,36,FALSE)</f>
        <v>#N/A</v>
      </c>
    </row>
    <row r="5688" spans="3:40" x14ac:dyDescent="0.25">
      <c r="C5688" s="52"/>
      <c r="AM5688">
        <v>1</v>
      </c>
      <c r="AN5688" t="e">
        <f>VLOOKUP(H5688,'Base Art'!$A:$AJ,36,FALSE)</f>
        <v>#N/A</v>
      </c>
    </row>
    <row r="5689" spans="3:40" x14ac:dyDescent="0.25">
      <c r="C5689" s="52"/>
      <c r="AM5689">
        <v>1</v>
      </c>
      <c r="AN5689" t="e">
        <f>VLOOKUP(H5689,'Base Art'!$A:$AJ,36,FALSE)</f>
        <v>#N/A</v>
      </c>
    </row>
    <row r="5690" spans="3:40" x14ac:dyDescent="0.25">
      <c r="C5690" s="52"/>
      <c r="AM5690">
        <v>1</v>
      </c>
      <c r="AN5690" t="e">
        <f>VLOOKUP(H5690,'Base Art'!$A:$AJ,36,FALSE)</f>
        <v>#N/A</v>
      </c>
    </row>
    <row r="5691" spans="3:40" x14ac:dyDescent="0.25">
      <c r="C5691" s="52"/>
      <c r="AM5691">
        <v>1</v>
      </c>
      <c r="AN5691" t="e">
        <f>VLOOKUP(H5691,'Base Art'!$A:$AJ,36,FALSE)</f>
        <v>#N/A</v>
      </c>
    </row>
    <row r="5692" spans="3:40" x14ac:dyDescent="0.25">
      <c r="C5692" s="52"/>
      <c r="AM5692">
        <v>1</v>
      </c>
      <c r="AN5692" t="e">
        <f>VLOOKUP(H5692,'Base Art'!$A:$AJ,36,FALSE)</f>
        <v>#N/A</v>
      </c>
    </row>
    <row r="5693" spans="3:40" x14ac:dyDescent="0.25">
      <c r="C5693" s="52"/>
      <c r="AM5693">
        <v>1</v>
      </c>
      <c r="AN5693" t="e">
        <f>VLOOKUP(H5693,'Base Art'!$A:$AJ,36,FALSE)</f>
        <v>#N/A</v>
      </c>
    </row>
    <row r="5694" spans="3:40" x14ac:dyDescent="0.25">
      <c r="C5694" s="52"/>
      <c r="AM5694">
        <v>1</v>
      </c>
      <c r="AN5694" t="e">
        <f>VLOOKUP(H5694,'Base Art'!$A:$AJ,36,FALSE)</f>
        <v>#N/A</v>
      </c>
    </row>
    <row r="5695" spans="3:40" x14ac:dyDescent="0.25">
      <c r="C5695" s="52"/>
      <c r="AM5695">
        <v>1</v>
      </c>
      <c r="AN5695" t="e">
        <f>VLOOKUP(H5695,'Base Art'!$A:$AJ,36,FALSE)</f>
        <v>#N/A</v>
      </c>
    </row>
    <row r="5696" spans="3:40" x14ac:dyDescent="0.25">
      <c r="C5696" s="52"/>
      <c r="AM5696">
        <v>1</v>
      </c>
      <c r="AN5696" t="e">
        <f>VLOOKUP(H5696,'Base Art'!$A:$AJ,36,FALSE)</f>
        <v>#N/A</v>
      </c>
    </row>
    <row r="5697" spans="3:40" x14ac:dyDescent="0.25">
      <c r="C5697" s="52"/>
      <c r="AM5697">
        <v>1</v>
      </c>
      <c r="AN5697" t="e">
        <f>VLOOKUP(H5697,'Base Art'!$A:$AJ,36,FALSE)</f>
        <v>#N/A</v>
      </c>
    </row>
    <row r="5698" spans="3:40" x14ac:dyDescent="0.25">
      <c r="C5698" s="52"/>
      <c r="AM5698">
        <v>1</v>
      </c>
      <c r="AN5698" t="e">
        <f>VLOOKUP(H5698,'Base Art'!$A:$AJ,36,FALSE)</f>
        <v>#N/A</v>
      </c>
    </row>
    <row r="5699" spans="3:40" x14ac:dyDescent="0.25">
      <c r="C5699" s="52"/>
      <c r="AM5699">
        <v>1</v>
      </c>
      <c r="AN5699" t="e">
        <f>VLOOKUP(H5699,'Base Art'!$A:$AJ,36,FALSE)</f>
        <v>#N/A</v>
      </c>
    </row>
    <row r="5700" spans="3:40" x14ac:dyDescent="0.25">
      <c r="C5700" s="52"/>
      <c r="AM5700">
        <v>1</v>
      </c>
      <c r="AN5700" t="e">
        <f>VLOOKUP(H5700,'Base Art'!$A:$AJ,36,FALSE)</f>
        <v>#N/A</v>
      </c>
    </row>
    <row r="5701" spans="3:40" x14ac:dyDescent="0.25">
      <c r="C5701" s="52"/>
      <c r="AM5701">
        <v>1</v>
      </c>
      <c r="AN5701" t="e">
        <f>VLOOKUP(H5701,'Base Art'!$A:$AJ,36,FALSE)</f>
        <v>#N/A</v>
      </c>
    </row>
    <row r="5702" spans="3:40" x14ac:dyDescent="0.25">
      <c r="C5702" s="52"/>
      <c r="AM5702">
        <v>1</v>
      </c>
      <c r="AN5702" t="e">
        <f>VLOOKUP(H5702,'Base Art'!$A:$AJ,36,FALSE)</f>
        <v>#N/A</v>
      </c>
    </row>
    <row r="5703" spans="3:40" x14ac:dyDescent="0.25">
      <c r="C5703" s="52"/>
      <c r="AM5703">
        <v>1</v>
      </c>
      <c r="AN5703" t="e">
        <f>VLOOKUP(H5703,'Base Art'!$A:$AJ,36,FALSE)</f>
        <v>#N/A</v>
      </c>
    </row>
    <row r="5704" spans="3:40" x14ac:dyDescent="0.25">
      <c r="C5704" s="52"/>
      <c r="AM5704">
        <v>1</v>
      </c>
      <c r="AN5704" t="e">
        <f>VLOOKUP(H5704,'Base Art'!$A:$AJ,36,FALSE)</f>
        <v>#N/A</v>
      </c>
    </row>
    <row r="5705" spans="3:40" x14ac:dyDescent="0.25">
      <c r="C5705" s="52"/>
      <c r="AM5705">
        <v>1</v>
      </c>
      <c r="AN5705" t="e">
        <f>VLOOKUP(H5705,'Base Art'!$A:$AJ,36,FALSE)</f>
        <v>#N/A</v>
      </c>
    </row>
    <row r="5706" spans="3:40" x14ac:dyDescent="0.25">
      <c r="C5706" s="52"/>
      <c r="AM5706">
        <v>1</v>
      </c>
      <c r="AN5706" t="e">
        <f>VLOOKUP(H5706,'Base Art'!$A:$AJ,36,FALSE)</f>
        <v>#N/A</v>
      </c>
    </row>
    <row r="5707" spans="3:40" x14ac:dyDescent="0.25">
      <c r="C5707" s="52"/>
      <c r="AM5707">
        <v>1</v>
      </c>
      <c r="AN5707" t="e">
        <f>VLOOKUP(H5707,'Base Art'!$A:$AJ,36,FALSE)</f>
        <v>#N/A</v>
      </c>
    </row>
    <row r="5708" spans="3:40" x14ac:dyDescent="0.25">
      <c r="C5708" s="52"/>
      <c r="AM5708">
        <v>1</v>
      </c>
      <c r="AN5708" t="e">
        <f>VLOOKUP(H5708,'Base Art'!$A:$AJ,36,FALSE)</f>
        <v>#N/A</v>
      </c>
    </row>
    <row r="5709" spans="3:40" x14ac:dyDescent="0.25">
      <c r="C5709" s="52"/>
      <c r="AM5709">
        <v>1</v>
      </c>
      <c r="AN5709" t="e">
        <f>VLOOKUP(H5709,'Base Art'!$A:$AJ,36,FALSE)</f>
        <v>#N/A</v>
      </c>
    </row>
    <row r="5710" spans="3:40" x14ac:dyDescent="0.25">
      <c r="C5710" s="52"/>
      <c r="AM5710">
        <v>1</v>
      </c>
      <c r="AN5710" t="e">
        <f>VLOOKUP(H5710,'Base Art'!$A:$AJ,36,FALSE)</f>
        <v>#N/A</v>
      </c>
    </row>
    <row r="5711" spans="3:40" x14ac:dyDescent="0.25">
      <c r="C5711" s="52"/>
      <c r="AM5711">
        <v>1</v>
      </c>
      <c r="AN5711" t="e">
        <f>VLOOKUP(H5711,'Base Art'!$A:$AJ,36,FALSE)</f>
        <v>#N/A</v>
      </c>
    </row>
    <row r="5712" spans="3:40" x14ac:dyDescent="0.25">
      <c r="C5712" s="52"/>
      <c r="AM5712">
        <v>1</v>
      </c>
      <c r="AN5712" t="e">
        <f>VLOOKUP(H5712,'Base Art'!$A:$AJ,36,FALSE)</f>
        <v>#N/A</v>
      </c>
    </row>
    <row r="5713" spans="3:40" x14ac:dyDescent="0.25">
      <c r="C5713" s="52"/>
      <c r="AM5713">
        <v>1</v>
      </c>
      <c r="AN5713" t="e">
        <f>VLOOKUP(H5713,'Base Art'!$A:$AJ,36,FALSE)</f>
        <v>#N/A</v>
      </c>
    </row>
    <row r="5714" spans="3:40" x14ac:dyDescent="0.25">
      <c r="C5714" s="52"/>
      <c r="AM5714">
        <v>1</v>
      </c>
      <c r="AN5714" t="e">
        <f>VLOOKUP(H5714,'Base Art'!$A:$AJ,36,FALSE)</f>
        <v>#N/A</v>
      </c>
    </row>
    <row r="5715" spans="3:40" x14ac:dyDescent="0.25">
      <c r="C5715" s="52"/>
      <c r="AM5715">
        <v>1</v>
      </c>
      <c r="AN5715" t="e">
        <f>VLOOKUP(H5715,'Base Art'!$A:$AJ,36,FALSE)</f>
        <v>#N/A</v>
      </c>
    </row>
    <row r="5716" spans="3:40" x14ac:dyDescent="0.25">
      <c r="C5716" s="52"/>
      <c r="AM5716">
        <v>1</v>
      </c>
      <c r="AN5716" t="e">
        <f>VLOOKUP(H5716,'Base Art'!$A:$AJ,36,FALSE)</f>
        <v>#N/A</v>
      </c>
    </row>
    <row r="5717" spans="3:40" x14ac:dyDescent="0.25">
      <c r="C5717" s="52"/>
      <c r="AM5717">
        <v>1</v>
      </c>
      <c r="AN5717" t="e">
        <f>VLOOKUP(H5717,'Base Art'!$A:$AJ,36,FALSE)</f>
        <v>#N/A</v>
      </c>
    </row>
    <row r="5718" spans="3:40" x14ac:dyDescent="0.25">
      <c r="C5718" s="52"/>
      <c r="AM5718">
        <v>1</v>
      </c>
      <c r="AN5718" t="e">
        <f>VLOOKUP(H5718,'Base Art'!$A:$AJ,36,FALSE)</f>
        <v>#N/A</v>
      </c>
    </row>
    <row r="5719" spans="3:40" x14ac:dyDescent="0.25">
      <c r="C5719" s="52"/>
      <c r="AM5719">
        <v>1</v>
      </c>
      <c r="AN5719" t="e">
        <f>VLOOKUP(H5719,'Base Art'!$A:$AJ,36,FALSE)</f>
        <v>#N/A</v>
      </c>
    </row>
    <row r="5720" spans="3:40" x14ac:dyDescent="0.25">
      <c r="C5720" s="52"/>
      <c r="AM5720">
        <v>1</v>
      </c>
      <c r="AN5720" t="e">
        <f>VLOOKUP(H5720,'Base Art'!$A:$AJ,36,FALSE)</f>
        <v>#N/A</v>
      </c>
    </row>
    <row r="5721" spans="3:40" x14ac:dyDescent="0.25">
      <c r="C5721" s="52"/>
      <c r="AM5721">
        <v>1</v>
      </c>
      <c r="AN5721" t="e">
        <f>VLOOKUP(H5721,'Base Art'!$A:$AJ,36,FALSE)</f>
        <v>#N/A</v>
      </c>
    </row>
    <row r="5722" spans="3:40" x14ac:dyDescent="0.25">
      <c r="C5722" s="52"/>
      <c r="AM5722">
        <v>1</v>
      </c>
      <c r="AN5722" t="e">
        <f>VLOOKUP(H5722,'Base Art'!$A:$AJ,36,FALSE)</f>
        <v>#N/A</v>
      </c>
    </row>
    <row r="5723" spans="3:40" x14ac:dyDescent="0.25">
      <c r="C5723" s="52"/>
      <c r="AM5723">
        <v>1</v>
      </c>
      <c r="AN5723" t="e">
        <f>VLOOKUP(H5723,'Base Art'!$A:$AJ,36,FALSE)</f>
        <v>#N/A</v>
      </c>
    </row>
    <row r="5724" spans="3:40" x14ac:dyDescent="0.25">
      <c r="C5724" s="52"/>
      <c r="AM5724">
        <v>1</v>
      </c>
      <c r="AN5724" t="e">
        <f>VLOOKUP(H5724,'Base Art'!$A:$AJ,36,FALSE)</f>
        <v>#N/A</v>
      </c>
    </row>
    <row r="5725" spans="3:40" x14ac:dyDescent="0.25">
      <c r="C5725" s="52"/>
      <c r="AM5725">
        <v>1</v>
      </c>
      <c r="AN5725" t="e">
        <f>VLOOKUP(H5725,'Base Art'!$A:$AJ,36,FALSE)</f>
        <v>#N/A</v>
      </c>
    </row>
    <row r="5726" spans="3:40" x14ac:dyDescent="0.25">
      <c r="C5726" s="52"/>
      <c r="AM5726">
        <v>1</v>
      </c>
      <c r="AN5726" t="e">
        <f>VLOOKUP(H5726,'Base Art'!$A:$AJ,36,FALSE)</f>
        <v>#N/A</v>
      </c>
    </row>
    <row r="5727" spans="3:40" x14ac:dyDescent="0.25">
      <c r="C5727" s="52"/>
      <c r="AM5727">
        <v>1</v>
      </c>
      <c r="AN5727" t="e">
        <f>VLOOKUP(H5727,'Base Art'!$A:$AJ,36,FALSE)</f>
        <v>#N/A</v>
      </c>
    </row>
    <row r="5728" spans="3:40" x14ac:dyDescent="0.25">
      <c r="C5728" s="52"/>
      <c r="AM5728">
        <v>1</v>
      </c>
      <c r="AN5728" t="e">
        <f>VLOOKUP(H5728,'Base Art'!$A:$AJ,36,FALSE)</f>
        <v>#N/A</v>
      </c>
    </row>
    <row r="5729" spans="3:40" x14ac:dyDescent="0.25">
      <c r="C5729" s="52"/>
      <c r="AM5729">
        <v>1</v>
      </c>
      <c r="AN5729" t="e">
        <f>VLOOKUP(H5729,'Base Art'!$A:$AJ,36,FALSE)</f>
        <v>#N/A</v>
      </c>
    </row>
    <row r="5730" spans="3:40" x14ac:dyDescent="0.25">
      <c r="C5730" s="52"/>
      <c r="AM5730">
        <v>1</v>
      </c>
      <c r="AN5730" t="e">
        <f>VLOOKUP(H5730,'Base Art'!$A:$AJ,36,FALSE)</f>
        <v>#N/A</v>
      </c>
    </row>
    <row r="5731" spans="3:40" x14ac:dyDescent="0.25">
      <c r="C5731" s="52"/>
      <c r="AM5731">
        <v>1</v>
      </c>
      <c r="AN5731" t="e">
        <f>VLOOKUP(H5731,'Base Art'!$A:$AJ,36,FALSE)</f>
        <v>#N/A</v>
      </c>
    </row>
    <row r="5732" spans="3:40" x14ac:dyDescent="0.25">
      <c r="C5732" s="52"/>
      <c r="AM5732">
        <v>1</v>
      </c>
      <c r="AN5732" t="e">
        <f>VLOOKUP(H5732,'Base Art'!$A:$AJ,36,FALSE)</f>
        <v>#N/A</v>
      </c>
    </row>
    <row r="5733" spans="3:40" x14ac:dyDescent="0.25">
      <c r="C5733" s="52"/>
      <c r="AM5733">
        <v>1</v>
      </c>
      <c r="AN5733" t="e">
        <f>VLOOKUP(H5733,'Base Art'!$A:$AJ,36,FALSE)</f>
        <v>#N/A</v>
      </c>
    </row>
    <row r="5734" spans="3:40" x14ac:dyDescent="0.25">
      <c r="C5734" s="52"/>
      <c r="AM5734">
        <v>1</v>
      </c>
      <c r="AN5734" t="e">
        <f>VLOOKUP(H5734,'Base Art'!$A:$AJ,36,FALSE)</f>
        <v>#N/A</v>
      </c>
    </row>
    <row r="5735" spans="3:40" x14ac:dyDescent="0.25">
      <c r="C5735" s="52"/>
      <c r="AM5735">
        <v>1</v>
      </c>
      <c r="AN5735" t="e">
        <f>VLOOKUP(H5735,'Base Art'!$A:$AJ,36,FALSE)</f>
        <v>#N/A</v>
      </c>
    </row>
    <row r="5736" spans="3:40" x14ac:dyDescent="0.25">
      <c r="C5736" s="52"/>
      <c r="AM5736">
        <v>1</v>
      </c>
      <c r="AN5736" t="e">
        <f>VLOOKUP(H5736,'Base Art'!$A:$AJ,36,FALSE)</f>
        <v>#N/A</v>
      </c>
    </row>
    <row r="5737" spans="3:40" x14ac:dyDescent="0.25">
      <c r="C5737" s="52"/>
      <c r="AM5737">
        <v>1</v>
      </c>
      <c r="AN5737" t="e">
        <f>VLOOKUP(H5737,'Base Art'!$A:$AJ,36,FALSE)</f>
        <v>#N/A</v>
      </c>
    </row>
    <row r="5738" spans="3:40" x14ac:dyDescent="0.25">
      <c r="C5738" s="52"/>
      <c r="AM5738">
        <v>1</v>
      </c>
      <c r="AN5738" t="e">
        <f>VLOOKUP(H5738,'Base Art'!$A:$AJ,36,FALSE)</f>
        <v>#N/A</v>
      </c>
    </row>
    <row r="5739" spans="3:40" x14ac:dyDescent="0.25">
      <c r="C5739" s="52"/>
      <c r="AM5739">
        <v>1</v>
      </c>
      <c r="AN5739" t="e">
        <f>VLOOKUP(H5739,'Base Art'!$A:$AJ,36,FALSE)</f>
        <v>#N/A</v>
      </c>
    </row>
    <row r="5740" spans="3:40" x14ac:dyDescent="0.25">
      <c r="C5740" s="52"/>
      <c r="AM5740">
        <v>1</v>
      </c>
      <c r="AN5740" t="e">
        <f>VLOOKUP(H5740,'Base Art'!$A:$AJ,36,FALSE)</f>
        <v>#N/A</v>
      </c>
    </row>
    <row r="5741" spans="3:40" x14ac:dyDescent="0.25">
      <c r="C5741" s="52"/>
      <c r="AM5741">
        <v>1</v>
      </c>
      <c r="AN5741" t="e">
        <f>VLOOKUP(H5741,'Base Art'!$A:$AJ,36,FALSE)</f>
        <v>#N/A</v>
      </c>
    </row>
    <row r="5742" spans="3:40" x14ac:dyDescent="0.25">
      <c r="C5742" s="52"/>
      <c r="AM5742">
        <v>1</v>
      </c>
      <c r="AN5742" t="e">
        <f>VLOOKUP(H5742,'Base Art'!$A:$AJ,36,FALSE)</f>
        <v>#N/A</v>
      </c>
    </row>
    <row r="5743" spans="3:40" x14ac:dyDescent="0.25">
      <c r="C5743" s="52"/>
      <c r="AM5743">
        <v>1</v>
      </c>
      <c r="AN5743" t="e">
        <f>VLOOKUP(H5743,'Base Art'!$A:$AJ,36,FALSE)</f>
        <v>#N/A</v>
      </c>
    </row>
    <row r="5744" spans="3:40" x14ac:dyDescent="0.25">
      <c r="C5744" s="52"/>
      <c r="AM5744">
        <v>1</v>
      </c>
      <c r="AN5744" t="e">
        <f>VLOOKUP(H5744,'Base Art'!$A:$AJ,36,FALSE)</f>
        <v>#N/A</v>
      </c>
    </row>
    <row r="5745" spans="3:40" x14ac:dyDescent="0.25">
      <c r="C5745" s="52"/>
      <c r="AM5745">
        <v>1</v>
      </c>
      <c r="AN5745" t="e">
        <f>VLOOKUP(H5745,'Base Art'!$A:$AJ,36,FALSE)</f>
        <v>#N/A</v>
      </c>
    </row>
    <row r="5746" spans="3:40" x14ac:dyDescent="0.25">
      <c r="C5746" s="52"/>
      <c r="AM5746">
        <v>1</v>
      </c>
      <c r="AN5746" t="e">
        <f>VLOOKUP(H5746,'Base Art'!$A:$AJ,36,FALSE)</f>
        <v>#N/A</v>
      </c>
    </row>
    <row r="5747" spans="3:40" x14ac:dyDescent="0.25">
      <c r="C5747" s="52"/>
      <c r="AM5747">
        <v>1</v>
      </c>
      <c r="AN5747" t="e">
        <f>VLOOKUP(H5747,'Base Art'!$A:$AJ,36,FALSE)</f>
        <v>#N/A</v>
      </c>
    </row>
    <row r="5748" spans="3:40" x14ac:dyDescent="0.25">
      <c r="C5748" s="52"/>
      <c r="AM5748">
        <v>1</v>
      </c>
      <c r="AN5748" t="e">
        <f>VLOOKUP(H5748,'Base Art'!$A:$AJ,36,FALSE)</f>
        <v>#N/A</v>
      </c>
    </row>
    <row r="5749" spans="3:40" x14ac:dyDescent="0.25">
      <c r="C5749" s="52"/>
      <c r="AM5749">
        <v>1</v>
      </c>
      <c r="AN5749" t="e">
        <f>VLOOKUP(H5749,'Base Art'!$A:$AJ,36,FALSE)</f>
        <v>#N/A</v>
      </c>
    </row>
    <row r="5750" spans="3:40" x14ac:dyDescent="0.25">
      <c r="C5750" s="52"/>
      <c r="AM5750">
        <v>1</v>
      </c>
      <c r="AN5750" t="e">
        <f>VLOOKUP(H5750,'Base Art'!$A:$AJ,36,FALSE)</f>
        <v>#N/A</v>
      </c>
    </row>
    <row r="5751" spans="3:40" x14ac:dyDescent="0.25">
      <c r="C5751" s="52"/>
      <c r="AM5751">
        <v>1</v>
      </c>
      <c r="AN5751" t="e">
        <f>VLOOKUP(H5751,'Base Art'!$A:$AJ,36,FALSE)</f>
        <v>#N/A</v>
      </c>
    </row>
    <row r="5752" spans="3:40" x14ac:dyDescent="0.25">
      <c r="C5752" s="52"/>
      <c r="AM5752">
        <v>1</v>
      </c>
      <c r="AN5752" t="e">
        <f>VLOOKUP(H5752,'Base Art'!$A:$AJ,36,FALSE)</f>
        <v>#N/A</v>
      </c>
    </row>
    <row r="5753" spans="3:40" x14ac:dyDescent="0.25">
      <c r="C5753" s="52"/>
      <c r="AM5753">
        <v>1</v>
      </c>
      <c r="AN5753" t="e">
        <f>VLOOKUP(H5753,'Base Art'!$A:$AJ,36,FALSE)</f>
        <v>#N/A</v>
      </c>
    </row>
    <row r="5754" spans="3:40" x14ac:dyDescent="0.25">
      <c r="C5754" s="52"/>
      <c r="AM5754">
        <v>1</v>
      </c>
      <c r="AN5754" t="e">
        <f>VLOOKUP(H5754,'Base Art'!$A:$AJ,36,FALSE)</f>
        <v>#N/A</v>
      </c>
    </row>
    <row r="5755" spans="3:40" x14ac:dyDescent="0.25">
      <c r="C5755" s="52"/>
      <c r="AM5755">
        <v>1</v>
      </c>
      <c r="AN5755" t="e">
        <f>VLOOKUP(H5755,'Base Art'!$A:$AJ,36,FALSE)</f>
        <v>#N/A</v>
      </c>
    </row>
    <row r="5756" spans="3:40" x14ac:dyDescent="0.25">
      <c r="C5756" s="52"/>
      <c r="AM5756">
        <v>1</v>
      </c>
      <c r="AN5756" t="e">
        <f>VLOOKUP(H5756,'Base Art'!$A:$AJ,36,FALSE)</f>
        <v>#N/A</v>
      </c>
    </row>
    <row r="5757" spans="3:40" x14ac:dyDescent="0.25">
      <c r="C5757" s="52"/>
      <c r="AM5757">
        <v>1</v>
      </c>
      <c r="AN5757" t="e">
        <f>VLOOKUP(H5757,'Base Art'!$A:$AJ,36,FALSE)</f>
        <v>#N/A</v>
      </c>
    </row>
    <row r="5758" spans="3:40" x14ac:dyDescent="0.25">
      <c r="C5758" s="52"/>
      <c r="AM5758">
        <v>1</v>
      </c>
      <c r="AN5758" t="e">
        <f>VLOOKUP(H5758,'Base Art'!$A:$AJ,36,FALSE)</f>
        <v>#N/A</v>
      </c>
    </row>
    <row r="5759" spans="3:40" x14ac:dyDescent="0.25">
      <c r="C5759" s="52"/>
      <c r="AM5759">
        <v>1</v>
      </c>
      <c r="AN5759" t="e">
        <f>VLOOKUP(H5759,'Base Art'!$A:$AJ,36,FALSE)</f>
        <v>#N/A</v>
      </c>
    </row>
    <row r="5760" spans="3:40" x14ac:dyDescent="0.25">
      <c r="C5760" s="52"/>
      <c r="AM5760">
        <v>1</v>
      </c>
      <c r="AN5760" t="e">
        <f>VLOOKUP(H5760,'Base Art'!$A:$AJ,36,FALSE)</f>
        <v>#N/A</v>
      </c>
    </row>
    <row r="5761" spans="3:40" x14ac:dyDescent="0.25">
      <c r="C5761" s="52"/>
      <c r="AM5761">
        <v>1</v>
      </c>
      <c r="AN5761" t="e">
        <f>VLOOKUP(H5761,'Base Art'!$A:$AJ,36,FALSE)</f>
        <v>#N/A</v>
      </c>
    </row>
    <row r="5762" spans="3:40" x14ac:dyDescent="0.25">
      <c r="C5762" s="52"/>
      <c r="AM5762">
        <v>1</v>
      </c>
      <c r="AN5762" t="e">
        <f>VLOOKUP(H5762,'Base Art'!$A:$AJ,36,FALSE)</f>
        <v>#N/A</v>
      </c>
    </row>
    <row r="5763" spans="3:40" x14ac:dyDescent="0.25">
      <c r="C5763" s="52"/>
      <c r="AM5763">
        <v>1</v>
      </c>
      <c r="AN5763" t="e">
        <f>VLOOKUP(H5763,'Base Art'!$A:$AJ,36,FALSE)</f>
        <v>#N/A</v>
      </c>
    </row>
    <row r="5764" spans="3:40" x14ac:dyDescent="0.25">
      <c r="C5764" s="52"/>
      <c r="AM5764">
        <v>1</v>
      </c>
      <c r="AN5764" t="e">
        <f>VLOOKUP(H5764,'Base Art'!$A:$AJ,36,FALSE)</f>
        <v>#N/A</v>
      </c>
    </row>
    <row r="5765" spans="3:40" x14ac:dyDescent="0.25">
      <c r="C5765" s="52"/>
      <c r="AM5765">
        <v>1</v>
      </c>
      <c r="AN5765" t="e">
        <f>VLOOKUP(H5765,'Base Art'!$A:$AJ,36,FALSE)</f>
        <v>#N/A</v>
      </c>
    </row>
    <row r="5766" spans="3:40" x14ac:dyDescent="0.25">
      <c r="C5766" s="52"/>
      <c r="AM5766">
        <v>1</v>
      </c>
      <c r="AN5766" t="e">
        <f>VLOOKUP(H5766,'Base Art'!$A:$AJ,36,FALSE)</f>
        <v>#N/A</v>
      </c>
    </row>
    <row r="5767" spans="3:40" x14ac:dyDescent="0.25">
      <c r="C5767" s="52"/>
      <c r="AM5767">
        <v>1</v>
      </c>
      <c r="AN5767" t="e">
        <f>VLOOKUP(H5767,'Base Art'!$A:$AJ,36,FALSE)</f>
        <v>#N/A</v>
      </c>
    </row>
    <row r="5768" spans="3:40" x14ac:dyDescent="0.25">
      <c r="C5768" s="52"/>
      <c r="AM5768">
        <v>1</v>
      </c>
      <c r="AN5768" t="e">
        <f>VLOOKUP(H5768,'Base Art'!$A:$AJ,36,FALSE)</f>
        <v>#N/A</v>
      </c>
    </row>
    <row r="5769" spans="3:40" x14ac:dyDescent="0.25">
      <c r="C5769" s="52"/>
      <c r="AM5769">
        <v>1</v>
      </c>
      <c r="AN5769" t="e">
        <f>VLOOKUP(H5769,'Base Art'!$A:$AJ,36,FALSE)</f>
        <v>#N/A</v>
      </c>
    </row>
    <row r="5770" spans="3:40" x14ac:dyDescent="0.25">
      <c r="C5770" s="52"/>
      <c r="AM5770">
        <v>1</v>
      </c>
      <c r="AN5770" t="e">
        <f>VLOOKUP(H5770,'Base Art'!$A:$AJ,36,FALSE)</f>
        <v>#N/A</v>
      </c>
    </row>
    <row r="5771" spans="3:40" x14ac:dyDescent="0.25">
      <c r="C5771" s="52"/>
      <c r="AM5771">
        <v>1</v>
      </c>
      <c r="AN5771" t="e">
        <f>VLOOKUP(H5771,'Base Art'!$A:$AJ,36,FALSE)</f>
        <v>#N/A</v>
      </c>
    </row>
    <row r="5772" spans="3:40" x14ac:dyDescent="0.25">
      <c r="C5772" s="52"/>
      <c r="AM5772">
        <v>1</v>
      </c>
      <c r="AN5772" t="e">
        <f>VLOOKUP(H5772,'Base Art'!$A:$AJ,36,FALSE)</f>
        <v>#N/A</v>
      </c>
    </row>
    <row r="5773" spans="3:40" x14ac:dyDescent="0.25">
      <c r="C5773" s="52"/>
      <c r="AM5773">
        <v>1</v>
      </c>
      <c r="AN5773" t="e">
        <f>VLOOKUP(H5773,'Base Art'!$A:$AJ,36,FALSE)</f>
        <v>#N/A</v>
      </c>
    </row>
    <row r="5774" spans="3:40" x14ac:dyDescent="0.25">
      <c r="C5774" s="52"/>
      <c r="AM5774">
        <v>1</v>
      </c>
      <c r="AN5774" t="e">
        <f>VLOOKUP(H5774,'Base Art'!$A:$AJ,36,FALSE)</f>
        <v>#N/A</v>
      </c>
    </row>
    <row r="5775" spans="3:40" x14ac:dyDescent="0.25">
      <c r="C5775" s="52"/>
      <c r="AM5775">
        <v>1</v>
      </c>
      <c r="AN5775" t="e">
        <f>VLOOKUP(H5775,'Base Art'!$A:$AJ,36,FALSE)</f>
        <v>#N/A</v>
      </c>
    </row>
    <row r="5776" spans="3:40" x14ac:dyDescent="0.25">
      <c r="C5776" s="52"/>
      <c r="AM5776">
        <v>1</v>
      </c>
      <c r="AN5776" t="e">
        <f>VLOOKUP(H5776,'Base Art'!$A:$AJ,36,FALSE)</f>
        <v>#N/A</v>
      </c>
    </row>
    <row r="5777" spans="3:40" x14ac:dyDescent="0.25">
      <c r="C5777" s="52"/>
      <c r="AM5777">
        <v>1</v>
      </c>
      <c r="AN5777" t="e">
        <f>VLOOKUP(H5777,'Base Art'!$A:$AJ,36,FALSE)</f>
        <v>#N/A</v>
      </c>
    </row>
    <row r="5778" spans="3:40" x14ac:dyDescent="0.25">
      <c r="C5778" s="52"/>
      <c r="AM5778">
        <v>1</v>
      </c>
      <c r="AN5778" t="e">
        <f>VLOOKUP(H5778,'Base Art'!$A:$AJ,36,FALSE)</f>
        <v>#N/A</v>
      </c>
    </row>
    <row r="5779" spans="3:40" x14ac:dyDescent="0.25">
      <c r="C5779" s="52"/>
      <c r="AM5779">
        <v>1</v>
      </c>
      <c r="AN5779" t="e">
        <f>VLOOKUP(H5779,'Base Art'!$A:$AJ,36,FALSE)</f>
        <v>#N/A</v>
      </c>
    </row>
    <row r="5780" spans="3:40" x14ac:dyDescent="0.25">
      <c r="C5780" s="52"/>
      <c r="AM5780">
        <v>1</v>
      </c>
      <c r="AN5780" t="e">
        <f>VLOOKUP(H5780,'Base Art'!$A:$AJ,36,FALSE)</f>
        <v>#N/A</v>
      </c>
    </row>
    <row r="5781" spans="3:40" x14ac:dyDescent="0.25">
      <c r="C5781" s="52"/>
      <c r="AM5781">
        <v>1</v>
      </c>
      <c r="AN5781" t="e">
        <f>VLOOKUP(H5781,'Base Art'!$A:$AJ,36,FALSE)</f>
        <v>#N/A</v>
      </c>
    </row>
    <row r="5782" spans="3:40" x14ac:dyDescent="0.25">
      <c r="C5782" s="52"/>
      <c r="AM5782">
        <v>1</v>
      </c>
      <c r="AN5782" t="e">
        <f>VLOOKUP(H5782,'Base Art'!$A:$AJ,36,FALSE)</f>
        <v>#N/A</v>
      </c>
    </row>
    <row r="5783" spans="3:40" x14ac:dyDescent="0.25">
      <c r="C5783" s="52"/>
      <c r="AM5783">
        <v>1</v>
      </c>
      <c r="AN5783" t="e">
        <f>VLOOKUP(H5783,'Base Art'!$A:$AJ,36,FALSE)</f>
        <v>#N/A</v>
      </c>
    </row>
    <row r="5784" spans="3:40" x14ac:dyDescent="0.25">
      <c r="C5784" s="52"/>
      <c r="AM5784">
        <v>1</v>
      </c>
      <c r="AN5784" t="e">
        <f>VLOOKUP(H5784,'Base Art'!$A:$AJ,36,FALSE)</f>
        <v>#N/A</v>
      </c>
    </row>
    <row r="5785" spans="3:40" x14ac:dyDescent="0.25">
      <c r="C5785" s="52"/>
      <c r="AM5785">
        <v>1</v>
      </c>
      <c r="AN5785" t="e">
        <f>VLOOKUP(H5785,'Base Art'!$A:$AJ,36,FALSE)</f>
        <v>#N/A</v>
      </c>
    </row>
    <row r="5786" spans="3:40" x14ac:dyDescent="0.25">
      <c r="C5786" s="52"/>
      <c r="AM5786">
        <v>1</v>
      </c>
      <c r="AN5786" t="e">
        <f>VLOOKUP(H5786,'Base Art'!$A:$AJ,36,FALSE)</f>
        <v>#N/A</v>
      </c>
    </row>
    <row r="5787" spans="3:40" x14ac:dyDescent="0.25">
      <c r="C5787" s="52"/>
      <c r="AM5787">
        <v>1</v>
      </c>
      <c r="AN5787" t="e">
        <f>VLOOKUP(H5787,'Base Art'!$A:$AJ,36,FALSE)</f>
        <v>#N/A</v>
      </c>
    </row>
    <row r="5788" spans="3:40" x14ac:dyDescent="0.25">
      <c r="C5788" s="52"/>
      <c r="AM5788">
        <v>1</v>
      </c>
      <c r="AN5788" t="e">
        <f>VLOOKUP(H5788,'Base Art'!$A:$AJ,36,FALSE)</f>
        <v>#N/A</v>
      </c>
    </row>
    <row r="5789" spans="3:40" x14ac:dyDescent="0.25">
      <c r="C5789" s="52"/>
      <c r="AM5789">
        <v>1</v>
      </c>
      <c r="AN5789" t="e">
        <f>VLOOKUP(H5789,'Base Art'!$A:$AJ,36,FALSE)</f>
        <v>#N/A</v>
      </c>
    </row>
    <row r="5790" spans="3:40" x14ac:dyDescent="0.25">
      <c r="C5790" s="52"/>
      <c r="AM5790">
        <v>1</v>
      </c>
      <c r="AN5790" t="e">
        <f>VLOOKUP(H5790,'Base Art'!$A:$AJ,36,FALSE)</f>
        <v>#N/A</v>
      </c>
    </row>
    <row r="5791" spans="3:40" x14ac:dyDescent="0.25">
      <c r="C5791" s="52"/>
      <c r="AM5791">
        <v>1</v>
      </c>
      <c r="AN5791" t="e">
        <f>VLOOKUP(H5791,'Base Art'!$A:$AJ,36,FALSE)</f>
        <v>#N/A</v>
      </c>
    </row>
    <row r="5792" spans="3:40" x14ac:dyDescent="0.25">
      <c r="C5792" s="52"/>
      <c r="AM5792">
        <v>1</v>
      </c>
      <c r="AN5792" t="e">
        <f>VLOOKUP(H5792,'Base Art'!$A:$AJ,36,FALSE)</f>
        <v>#N/A</v>
      </c>
    </row>
    <row r="5793" spans="3:40" x14ac:dyDescent="0.25">
      <c r="C5793" s="52"/>
      <c r="AM5793">
        <v>1</v>
      </c>
      <c r="AN5793" t="e">
        <f>VLOOKUP(H5793,'Base Art'!$A:$AJ,36,FALSE)</f>
        <v>#N/A</v>
      </c>
    </row>
    <row r="5794" spans="3:40" x14ac:dyDescent="0.25">
      <c r="C5794" s="52"/>
      <c r="AM5794">
        <v>1</v>
      </c>
      <c r="AN5794" t="e">
        <f>VLOOKUP(H5794,'Base Art'!$A:$AJ,36,FALSE)</f>
        <v>#N/A</v>
      </c>
    </row>
    <row r="5795" spans="3:40" x14ac:dyDescent="0.25">
      <c r="C5795" s="52"/>
      <c r="AM5795">
        <v>1</v>
      </c>
      <c r="AN5795" t="e">
        <f>VLOOKUP(H5795,'Base Art'!$A:$AJ,36,FALSE)</f>
        <v>#N/A</v>
      </c>
    </row>
    <row r="5796" spans="3:40" x14ac:dyDescent="0.25">
      <c r="C5796" s="52"/>
      <c r="AM5796">
        <v>1</v>
      </c>
      <c r="AN5796" t="e">
        <f>VLOOKUP(H5796,'Base Art'!$A:$AJ,36,FALSE)</f>
        <v>#N/A</v>
      </c>
    </row>
    <row r="5797" spans="3:40" x14ac:dyDescent="0.25">
      <c r="C5797" s="52"/>
      <c r="AM5797">
        <v>1</v>
      </c>
      <c r="AN5797" t="e">
        <f>VLOOKUP(H5797,'Base Art'!$A:$AJ,36,FALSE)</f>
        <v>#N/A</v>
      </c>
    </row>
    <row r="5798" spans="3:40" x14ac:dyDescent="0.25">
      <c r="C5798" s="52"/>
      <c r="AM5798">
        <v>1</v>
      </c>
      <c r="AN5798" t="e">
        <f>VLOOKUP(H5798,'Base Art'!$A:$AJ,36,FALSE)</f>
        <v>#N/A</v>
      </c>
    </row>
    <row r="5799" spans="3:40" x14ac:dyDescent="0.25">
      <c r="C5799" s="52"/>
      <c r="AM5799">
        <v>1</v>
      </c>
      <c r="AN5799" t="e">
        <f>VLOOKUP(H5799,'Base Art'!$A:$AJ,36,FALSE)</f>
        <v>#N/A</v>
      </c>
    </row>
    <row r="5800" spans="3:40" x14ac:dyDescent="0.25">
      <c r="C5800" s="52"/>
      <c r="AM5800">
        <v>1</v>
      </c>
      <c r="AN5800" t="e">
        <f>VLOOKUP(H5800,'Base Art'!$A:$AJ,36,FALSE)</f>
        <v>#N/A</v>
      </c>
    </row>
    <row r="5801" spans="3:40" x14ac:dyDescent="0.25">
      <c r="C5801" s="52"/>
      <c r="AM5801">
        <v>1</v>
      </c>
      <c r="AN5801" t="e">
        <f>VLOOKUP(H5801,'Base Art'!$A:$AJ,36,FALSE)</f>
        <v>#N/A</v>
      </c>
    </row>
    <row r="5802" spans="3:40" x14ac:dyDescent="0.25">
      <c r="C5802" s="52"/>
      <c r="AM5802">
        <v>1</v>
      </c>
      <c r="AN5802" t="e">
        <f>VLOOKUP(H5802,'Base Art'!$A:$AJ,36,FALSE)</f>
        <v>#N/A</v>
      </c>
    </row>
    <row r="5803" spans="3:40" x14ac:dyDescent="0.25">
      <c r="C5803" s="52"/>
      <c r="AM5803">
        <v>1</v>
      </c>
      <c r="AN5803" t="e">
        <f>VLOOKUP(H5803,'Base Art'!$A:$AJ,36,FALSE)</f>
        <v>#N/A</v>
      </c>
    </row>
    <row r="5804" spans="3:40" x14ac:dyDescent="0.25">
      <c r="C5804" s="52"/>
      <c r="AM5804">
        <v>1</v>
      </c>
      <c r="AN5804" t="e">
        <f>VLOOKUP(H5804,'Base Art'!$A:$AJ,36,FALSE)</f>
        <v>#N/A</v>
      </c>
    </row>
    <row r="5805" spans="3:40" x14ac:dyDescent="0.25">
      <c r="C5805" s="52"/>
      <c r="AM5805">
        <v>1</v>
      </c>
      <c r="AN5805" t="e">
        <f>VLOOKUP(H5805,'Base Art'!$A:$AJ,36,FALSE)</f>
        <v>#N/A</v>
      </c>
    </row>
    <row r="5806" spans="3:40" x14ac:dyDescent="0.25">
      <c r="C5806" s="52"/>
      <c r="AM5806">
        <v>1</v>
      </c>
      <c r="AN5806" t="e">
        <f>VLOOKUP(H5806,'Base Art'!$A:$AJ,36,FALSE)</f>
        <v>#N/A</v>
      </c>
    </row>
    <row r="5807" spans="3:40" x14ac:dyDescent="0.25">
      <c r="C5807" s="52"/>
      <c r="AM5807">
        <v>1</v>
      </c>
      <c r="AN5807" t="e">
        <f>VLOOKUP(H5807,'Base Art'!$A:$AJ,36,FALSE)</f>
        <v>#N/A</v>
      </c>
    </row>
    <row r="5808" spans="3:40" x14ac:dyDescent="0.25">
      <c r="C5808" s="52"/>
      <c r="AM5808">
        <v>1</v>
      </c>
      <c r="AN5808" t="e">
        <f>VLOOKUP(H5808,'Base Art'!$A:$AJ,36,FALSE)</f>
        <v>#N/A</v>
      </c>
    </row>
    <row r="5809" spans="3:40" x14ac:dyDescent="0.25">
      <c r="C5809" s="52"/>
      <c r="AM5809">
        <v>1</v>
      </c>
      <c r="AN5809" t="e">
        <f>VLOOKUP(H5809,'Base Art'!$A:$AJ,36,FALSE)</f>
        <v>#N/A</v>
      </c>
    </row>
    <row r="5810" spans="3:40" x14ac:dyDescent="0.25">
      <c r="C5810" s="52"/>
      <c r="AM5810">
        <v>1</v>
      </c>
      <c r="AN5810" t="e">
        <f>VLOOKUP(H5810,'Base Art'!$A:$AJ,36,FALSE)</f>
        <v>#N/A</v>
      </c>
    </row>
    <row r="5811" spans="3:40" x14ac:dyDescent="0.25">
      <c r="C5811" s="52"/>
      <c r="AM5811">
        <v>1</v>
      </c>
      <c r="AN5811" t="e">
        <f>VLOOKUP(H5811,'Base Art'!$A:$AJ,36,FALSE)</f>
        <v>#N/A</v>
      </c>
    </row>
    <row r="5812" spans="3:40" x14ac:dyDescent="0.25">
      <c r="C5812" s="52"/>
      <c r="AM5812">
        <v>1</v>
      </c>
      <c r="AN5812" t="e">
        <f>VLOOKUP(H5812,'Base Art'!$A:$AJ,36,FALSE)</f>
        <v>#N/A</v>
      </c>
    </row>
    <row r="5813" spans="3:40" x14ac:dyDescent="0.25">
      <c r="C5813" s="52"/>
      <c r="AM5813">
        <v>1</v>
      </c>
      <c r="AN5813" t="e">
        <f>VLOOKUP(H5813,'Base Art'!$A:$AJ,36,FALSE)</f>
        <v>#N/A</v>
      </c>
    </row>
    <row r="5814" spans="3:40" x14ac:dyDescent="0.25">
      <c r="C5814" s="52"/>
      <c r="AM5814">
        <v>1</v>
      </c>
      <c r="AN5814" t="e">
        <f>VLOOKUP(H5814,'Base Art'!$A:$AJ,36,FALSE)</f>
        <v>#N/A</v>
      </c>
    </row>
    <row r="5815" spans="3:40" x14ac:dyDescent="0.25">
      <c r="C5815" s="52"/>
      <c r="AM5815">
        <v>1</v>
      </c>
      <c r="AN5815" t="e">
        <f>VLOOKUP(H5815,'Base Art'!$A:$AJ,36,FALSE)</f>
        <v>#N/A</v>
      </c>
    </row>
    <row r="5816" spans="3:40" x14ac:dyDescent="0.25">
      <c r="C5816" s="52"/>
      <c r="AM5816">
        <v>1</v>
      </c>
      <c r="AN5816" t="e">
        <f>VLOOKUP(H5816,'Base Art'!$A:$AJ,36,FALSE)</f>
        <v>#N/A</v>
      </c>
    </row>
    <row r="5817" spans="3:40" x14ac:dyDescent="0.25">
      <c r="C5817" s="52"/>
      <c r="AM5817">
        <v>1</v>
      </c>
      <c r="AN5817" t="e">
        <f>VLOOKUP(H5817,'Base Art'!$A:$AJ,36,FALSE)</f>
        <v>#N/A</v>
      </c>
    </row>
    <row r="5818" spans="3:40" x14ac:dyDescent="0.25">
      <c r="C5818" s="52"/>
      <c r="AM5818">
        <v>1</v>
      </c>
      <c r="AN5818" t="e">
        <f>VLOOKUP(H5818,'Base Art'!$A:$AJ,36,FALSE)</f>
        <v>#N/A</v>
      </c>
    </row>
    <row r="5819" spans="3:40" x14ac:dyDescent="0.25">
      <c r="C5819" s="52"/>
      <c r="AM5819">
        <v>1</v>
      </c>
      <c r="AN5819" t="e">
        <f>VLOOKUP(H5819,'Base Art'!$A:$AJ,36,FALSE)</f>
        <v>#N/A</v>
      </c>
    </row>
    <row r="5820" spans="3:40" x14ac:dyDescent="0.25">
      <c r="C5820" s="52"/>
      <c r="AM5820">
        <v>1</v>
      </c>
      <c r="AN5820" t="e">
        <f>VLOOKUP(H5820,'Base Art'!$A:$AJ,36,FALSE)</f>
        <v>#N/A</v>
      </c>
    </row>
    <row r="5821" spans="3:40" x14ac:dyDescent="0.25">
      <c r="C5821" s="52"/>
      <c r="AM5821">
        <v>1</v>
      </c>
      <c r="AN5821" t="e">
        <f>VLOOKUP(H5821,'Base Art'!$A:$AJ,36,FALSE)</f>
        <v>#N/A</v>
      </c>
    </row>
    <row r="5822" spans="3:40" x14ac:dyDescent="0.25">
      <c r="C5822" s="52"/>
      <c r="AM5822">
        <v>1</v>
      </c>
      <c r="AN5822" t="e">
        <f>VLOOKUP(H5822,'Base Art'!$A:$AJ,36,FALSE)</f>
        <v>#N/A</v>
      </c>
    </row>
    <row r="5823" spans="3:40" x14ac:dyDescent="0.25">
      <c r="C5823" s="52"/>
      <c r="AM5823">
        <v>1</v>
      </c>
      <c r="AN5823" t="e">
        <f>VLOOKUP(H5823,'Base Art'!$A:$AJ,36,FALSE)</f>
        <v>#N/A</v>
      </c>
    </row>
    <row r="5824" spans="3:40" x14ac:dyDescent="0.25">
      <c r="C5824" s="52"/>
      <c r="AM5824">
        <v>1</v>
      </c>
      <c r="AN5824" t="e">
        <f>VLOOKUP(H5824,'Base Art'!$A:$AJ,36,FALSE)</f>
        <v>#N/A</v>
      </c>
    </row>
    <row r="5825" spans="3:40" x14ac:dyDescent="0.25">
      <c r="C5825" s="52"/>
      <c r="AM5825">
        <v>1</v>
      </c>
      <c r="AN5825" t="e">
        <f>VLOOKUP(H5825,'Base Art'!$A:$AJ,36,FALSE)</f>
        <v>#N/A</v>
      </c>
    </row>
    <row r="5826" spans="3:40" x14ac:dyDescent="0.25">
      <c r="C5826" s="52"/>
      <c r="AM5826">
        <v>1</v>
      </c>
      <c r="AN5826" t="e">
        <f>VLOOKUP(H5826,'Base Art'!$A:$AJ,36,FALSE)</f>
        <v>#N/A</v>
      </c>
    </row>
    <row r="5827" spans="3:40" x14ac:dyDescent="0.25">
      <c r="C5827" s="52"/>
      <c r="AM5827">
        <v>1</v>
      </c>
      <c r="AN5827" t="e">
        <f>VLOOKUP(H5827,'Base Art'!$A:$AJ,36,FALSE)</f>
        <v>#N/A</v>
      </c>
    </row>
    <row r="5828" spans="3:40" x14ac:dyDescent="0.25">
      <c r="C5828" s="52"/>
      <c r="AM5828">
        <v>1</v>
      </c>
      <c r="AN5828" t="e">
        <f>VLOOKUP(H5828,'Base Art'!$A:$AJ,36,FALSE)</f>
        <v>#N/A</v>
      </c>
    </row>
    <row r="5829" spans="3:40" x14ac:dyDescent="0.25">
      <c r="C5829" s="52"/>
      <c r="AM5829">
        <v>1</v>
      </c>
      <c r="AN5829" t="e">
        <f>VLOOKUP(H5829,'Base Art'!$A:$AJ,36,FALSE)</f>
        <v>#N/A</v>
      </c>
    </row>
    <row r="5830" spans="3:40" x14ac:dyDescent="0.25">
      <c r="C5830" s="52"/>
      <c r="AM5830">
        <v>1</v>
      </c>
      <c r="AN5830" t="e">
        <f>VLOOKUP(H5830,'Base Art'!$A:$AJ,36,FALSE)</f>
        <v>#N/A</v>
      </c>
    </row>
    <row r="5831" spans="3:40" x14ac:dyDescent="0.25">
      <c r="C5831" s="52"/>
      <c r="AM5831">
        <v>1</v>
      </c>
      <c r="AN5831" t="e">
        <f>VLOOKUP(H5831,'Base Art'!$A:$AJ,36,FALSE)</f>
        <v>#N/A</v>
      </c>
    </row>
    <row r="5832" spans="3:40" x14ac:dyDescent="0.25">
      <c r="C5832" s="52"/>
      <c r="AM5832">
        <v>1</v>
      </c>
      <c r="AN5832" t="e">
        <f>VLOOKUP(H5832,'Base Art'!$A:$AJ,36,FALSE)</f>
        <v>#N/A</v>
      </c>
    </row>
    <row r="5833" spans="3:40" x14ac:dyDescent="0.25">
      <c r="C5833" s="52"/>
      <c r="AM5833">
        <v>1</v>
      </c>
      <c r="AN5833" t="e">
        <f>VLOOKUP(H5833,'Base Art'!$A:$AJ,36,FALSE)</f>
        <v>#N/A</v>
      </c>
    </row>
    <row r="5834" spans="3:40" x14ac:dyDescent="0.25">
      <c r="C5834" s="52"/>
      <c r="AM5834">
        <v>1</v>
      </c>
      <c r="AN5834" t="e">
        <f>VLOOKUP(H5834,'Base Art'!$A:$AJ,36,FALSE)</f>
        <v>#N/A</v>
      </c>
    </row>
    <row r="5835" spans="3:40" x14ac:dyDescent="0.25">
      <c r="C5835" s="52"/>
      <c r="AM5835">
        <v>1</v>
      </c>
      <c r="AN5835" t="e">
        <f>VLOOKUP(H5835,'Base Art'!$A:$AJ,36,FALSE)</f>
        <v>#N/A</v>
      </c>
    </row>
    <row r="5836" spans="3:40" x14ac:dyDescent="0.25">
      <c r="C5836" s="52"/>
      <c r="AM5836">
        <v>1</v>
      </c>
      <c r="AN5836" t="e">
        <f>VLOOKUP(H5836,'Base Art'!$A:$AJ,36,FALSE)</f>
        <v>#N/A</v>
      </c>
    </row>
    <row r="5837" spans="3:40" x14ac:dyDescent="0.25">
      <c r="C5837" s="52"/>
      <c r="AM5837">
        <v>1</v>
      </c>
      <c r="AN5837" t="e">
        <f>VLOOKUP(H5837,'Base Art'!$A:$AJ,36,FALSE)</f>
        <v>#N/A</v>
      </c>
    </row>
    <row r="5838" spans="3:40" x14ac:dyDescent="0.25">
      <c r="C5838" s="52"/>
      <c r="AM5838">
        <v>1</v>
      </c>
      <c r="AN5838" t="e">
        <f>VLOOKUP(H5838,'Base Art'!$A:$AJ,36,FALSE)</f>
        <v>#N/A</v>
      </c>
    </row>
    <row r="5839" spans="3:40" x14ac:dyDescent="0.25">
      <c r="C5839" s="52"/>
      <c r="AM5839">
        <v>1</v>
      </c>
      <c r="AN5839" t="e">
        <f>VLOOKUP(H5839,'Base Art'!$A:$AJ,36,FALSE)</f>
        <v>#N/A</v>
      </c>
    </row>
    <row r="5840" spans="3:40" x14ac:dyDescent="0.25">
      <c r="C5840" s="52"/>
      <c r="AM5840">
        <v>1</v>
      </c>
      <c r="AN5840" t="e">
        <f>VLOOKUP(H5840,'Base Art'!$A:$AJ,36,FALSE)</f>
        <v>#N/A</v>
      </c>
    </row>
    <row r="5841" spans="3:40" x14ac:dyDescent="0.25">
      <c r="C5841" s="52"/>
      <c r="AM5841">
        <v>1</v>
      </c>
      <c r="AN5841" t="e">
        <f>VLOOKUP(H5841,'Base Art'!$A:$AJ,36,FALSE)</f>
        <v>#N/A</v>
      </c>
    </row>
    <row r="5842" spans="3:40" x14ac:dyDescent="0.25">
      <c r="C5842" s="52"/>
      <c r="AM5842">
        <v>1</v>
      </c>
      <c r="AN5842" t="e">
        <f>VLOOKUP(H5842,'Base Art'!$A:$AJ,36,FALSE)</f>
        <v>#N/A</v>
      </c>
    </row>
    <row r="5843" spans="3:40" x14ac:dyDescent="0.25">
      <c r="C5843" s="52"/>
      <c r="AM5843">
        <v>1</v>
      </c>
      <c r="AN5843" t="e">
        <f>VLOOKUP(H5843,'Base Art'!$A:$AJ,36,FALSE)</f>
        <v>#N/A</v>
      </c>
    </row>
    <row r="5844" spans="3:40" x14ac:dyDescent="0.25">
      <c r="C5844" s="52"/>
      <c r="AM5844">
        <v>1</v>
      </c>
      <c r="AN5844" t="e">
        <f>VLOOKUP(H5844,'Base Art'!$A:$AJ,36,FALSE)</f>
        <v>#N/A</v>
      </c>
    </row>
    <row r="5845" spans="3:40" x14ac:dyDescent="0.25">
      <c r="C5845" s="52"/>
      <c r="AM5845">
        <v>1</v>
      </c>
      <c r="AN5845" t="e">
        <f>VLOOKUP(H5845,'Base Art'!$A:$AJ,36,FALSE)</f>
        <v>#N/A</v>
      </c>
    </row>
    <row r="5846" spans="3:40" x14ac:dyDescent="0.25">
      <c r="C5846" s="52"/>
      <c r="AM5846">
        <v>1</v>
      </c>
      <c r="AN5846" t="e">
        <f>VLOOKUP(H5846,'Base Art'!$A:$AJ,36,FALSE)</f>
        <v>#N/A</v>
      </c>
    </row>
    <row r="5847" spans="3:40" x14ac:dyDescent="0.25">
      <c r="C5847" s="52"/>
      <c r="AM5847">
        <v>1</v>
      </c>
      <c r="AN5847" t="e">
        <f>VLOOKUP(H5847,'Base Art'!$A:$AJ,36,FALSE)</f>
        <v>#N/A</v>
      </c>
    </row>
    <row r="5848" spans="3:40" x14ac:dyDescent="0.25">
      <c r="C5848" s="52"/>
      <c r="AM5848">
        <v>1</v>
      </c>
      <c r="AN5848" t="e">
        <f>VLOOKUP(H5848,'Base Art'!$A:$AJ,36,FALSE)</f>
        <v>#N/A</v>
      </c>
    </row>
    <row r="5849" spans="3:40" x14ac:dyDescent="0.25">
      <c r="C5849" s="52"/>
      <c r="AM5849">
        <v>1</v>
      </c>
      <c r="AN5849" t="e">
        <f>VLOOKUP(H5849,'Base Art'!$A:$AJ,36,FALSE)</f>
        <v>#N/A</v>
      </c>
    </row>
    <row r="5850" spans="3:40" x14ac:dyDescent="0.25">
      <c r="C5850" s="52"/>
      <c r="AM5850">
        <v>1</v>
      </c>
      <c r="AN5850" t="e">
        <f>VLOOKUP(H5850,'Base Art'!$A:$AJ,36,FALSE)</f>
        <v>#N/A</v>
      </c>
    </row>
    <row r="5851" spans="3:40" x14ac:dyDescent="0.25">
      <c r="C5851" s="52"/>
      <c r="AM5851">
        <v>1</v>
      </c>
      <c r="AN5851" t="e">
        <f>VLOOKUP(H5851,'Base Art'!$A:$AJ,36,FALSE)</f>
        <v>#N/A</v>
      </c>
    </row>
    <row r="5852" spans="3:40" x14ac:dyDescent="0.25">
      <c r="C5852" s="52"/>
      <c r="AM5852">
        <v>1</v>
      </c>
      <c r="AN5852" t="e">
        <f>VLOOKUP(H5852,'Base Art'!$A:$AJ,36,FALSE)</f>
        <v>#N/A</v>
      </c>
    </row>
    <row r="5853" spans="3:40" x14ac:dyDescent="0.25">
      <c r="C5853" s="52"/>
      <c r="AM5853">
        <v>1</v>
      </c>
      <c r="AN5853" t="e">
        <f>VLOOKUP(H5853,'Base Art'!$A:$AJ,36,FALSE)</f>
        <v>#N/A</v>
      </c>
    </row>
    <row r="5854" spans="3:40" x14ac:dyDescent="0.25">
      <c r="C5854" s="52"/>
      <c r="AM5854">
        <v>1</v>
      </c>
      <c r="AN5854" t="e">
        <f>VLOOKUP(H5854,'Base Art'!$A:$AJ,36,FALSE)</f>
        <v>#N/A</v>
      </c>
    </row>
    <row r="5855" spans="3:40" x14ac:dyDescent="0.25">
      <c r="C5855" s="52"/>
      <c r="AM5855">
        <v>1</v>
      </c>
      <c r="AN5855" t="e">
        <f>VLOOKUP(H5855,'Base Art'!$A:$AJ,36,FALSE)</f>
        <v>#N/A</v>
      </c>
    </row>
    <row r="5856" spans="3:40" x14ac:dyDescent="0.25">
      <c r="C5856" s="52"/>
      <c r="AM5856">
        <v>1</v>
      </c>
      <c r="AN5856" t="e">
        <f>VLOOKUP(H5856,'Base Art'!$A:$AJ,36,FALSE)</f>
        <v>#N/A</v>
      </c>
    </row>
    <row r="5857" spans="3:40" x14ac:dyDescent="0.25">
      <c r="C5857" s="52"/>
      <c r="AM5857">
        <v>1</v>
      </c>
      <c r="AN5857" t="e">
        <f>VLOOKUP(H5857,'Base Art'!$A:$AJ,36,FALSE)</f>
        <v>#N/A</v>
      </c>
    </row>
    <row r="5858" spans="3:40" x14ac:dyDescent="0.25">
      <c r="C5858" s="52"/>
      <c r="AM5858">
        <v>1</v>
      </c>
      <c r="AN5858" t="e">
        <f>VLOOKUP(H5858,'Base Art'!$A:$AJ,36,FALSE)</f>
        <v>#N/A</v>
      </c>
    </row>
    <row r="5859" spans="3:40" x14ac:dyDescent="0.25">
      <c r="C5859" s="52"/>
      <c r="AM5859">
        <v>1</v>
      </c>
      <c r="AN5859" t="e">
        <f>VLOOKUP(H5859,'Base Art'!$A:$AJ,36,FALSE)</f>
        <v>#N/A</v>
      </c>
    </row>
    <row r="5860" spans="3:40" x14ac:dyDescent="0.25">
      <c r="C5860" s="52"/>
      <c r="AM5860">
        <v>1</v>
      </c>
      <c r="AN5860" t="e">
        <f>VLOOKUP(H5860,'Base Art'!$A:$AJ,36,FALSE)</f>
        <v>#N/A</v>
      </c>
    </row>
    <row r="5861" spans="3:40" x14ac:dyDescent="0.25">
      <c r="C5861" s="52"/>
      <c r="AM5861">
        <v>1</v>
      </c>
      <c r="AN5861" t="e">
        <f>VLOOKUP(H5861,'Base Art'!$A:$AJ,36,FALSE)</f>
        <v>#N/A</v>
      </c>
    </row>
    <row r="5862" spans="3:40" x14ac:dyDescent="0.25">
      <c r="C5862" s="52"/>
      <c r="AM5862">
        <v>1</v>
      </c>
      <c r="AN5862" t="e">
        <f>VLOOKUP(H5862,'Base Art'!$A:$AJ,36,FALSE)</f>
        <v>#N/A</v>
      </c>
    </row>
    <row r="5863" spans="3:40" x14ac:dyDescent="0.25">
      <c r="C5863" s="52"/>
      <c r="AM5863">
        <v>1</v>
      </c>
      <c r="AN5863" t="e">
        <f>VLOOKUP(H5863,'Base Art'!$A:$AJ,36,FALSE)</f>
        <v>#N/A</v>
      </c>
    </row>
    <row r="5864" spans="3:40" x14ac:dyDescent="0.25">
      <c r="C5864" s="52"/>
      <c r="AM5864">
        <v>1</v>
      </c>
      <c r="AN5864" t="e">
        <f>VLOOKUP(H5864,'Base Art'!$A:$AJ,36,FALSE)</f>
        <v>#N/A</v>
      </c>
    </row>
    <row r="5865" spans="3:40" x14ac:dyDescent="0.25">
      <c r="C5865" s="52"/>
      <c r="AM5865">
        <v>1</v>
      </c>
      <c r="AN5865" t="e">
        <f>VLOOKUP(H5865,'Base Art'!$A:$AJ,36,FALSE)</f>
        <v>#N/A</v>
      </c>
    </row>
    <row r="5866" spans="3:40" x14ac:dyDescent="0.25">
      <c r="C5866" s="52"/>
      <c r="AM5866">
        <v>1</v>
      </c>
      <c r="AN5866" t="e">
        <f>VLOOKUP(H5866,'Base Art'!$A:$AJ,36,FALSE)</f>
        <v>#N/A</v>
      </c>
    </row>
    <row r="5867" spans="3:40" x14ac:dyDescent="0.25">
      <c r="C5867" s="52"/>
      <c r="AM5867">
        <v>1</v>
      </c>
      <c r="AN5867" t="e">
        <f>VLOOKUP(H5867,'Base Art'!$A:$AJ,36,FALSE)</f>
        <v>#N/A</v>
      </c>
    </row>
    <row r="5868" spans="3:40" x14ac:dyDescent="0.25">
      <c r="C5868" s="52"/>
      <c r="AM5868">
        <v>1</v>
      </c>
      <c r="AN5868" t="e">
        <f>VLOOKUP(H5868,'Base Art'!$A:$AJ,36,FALSE)</f>
        <v>#N/A</v>
      </c>
    </row>
    <row r="5869" spans="3:40" x14ac:dyDescent="0.25">
      <c r="C5869" s="52"/>
      <c r="AM5869">
        <v>1</v>
      </c>
      <c r="AN5869" t="e">
        <f>VLOOKUP(H5869,'Base Art'!$A:$AJ,36,FALSE)</f>
        <v>#N/A</v>
      </c>
    </row>
    <row r="5870" spans="3:40" x14ac:dyDescent="0.25">
      <c r="C5870" s="52"/>
      <c r="AM5870">
        <v>1</v>
      </c>
      <c r="AN5870" t="e">
        <f>VLOOKUP(H5870,'Base Art'!$A:$AJ,36,FALSE)</f>
        <v>#N/A</v>
      </c>
    </row>
    <row r="5871" spans="3:40" x14ac:dyDescent="0.25">
      <c r="C5871" s="52"/>
      <c r="AM5871">
        <v>1</v>
      </c>
      <c r="AN5871" t="e">
        <f>VLOOKUP(H5871,'Base Art'!$A:$AJ,36,FALSE)</f>
        <v>#N/A</v>
      </c>
    </row>
    <row r="5872" spans="3:40" x14ac:dyDescent="0.25">
      <c r="C5872" s="52"/>
      <c r="AM5872">
        <v>1</v>
      </c>
      <c r="AN5872" t="e">
        <f>VLOOKUP(H5872,'Base Art'!$A:$AJ,36,FALSE)</f>
        <v>#N/A</v>
      </c>
    </row>
    <row r="5873" spans="3:40" x14ac:dyDescent="0.25">
      <c r="C5873" s="52"/>
      <c r="AM5873">
        <v>1</v>
      </c>
      <c r="AN5873" t="e">
        <f>VLOOKUP(H5873,'Base Art'!$A:$AJ,36,FALSE)</f>
        <v>#N/A</v>
      </c>
    </row>
    <row r="5874" spans="3:40" x14ac:dyDescent="0.25">
      <c r="C5874" s="52"/>
      <c r="AM5874">
        <v>1</v>
      </c>
      <c r="AN5874" t="e">
        <f>VLOOKUP(H5874,'Base Art'!$A:$AJ,36,FALSE)</f>
        <v>#N/A</v>
      </c>
    </row>
    <row r="5875" spans="3:40" x14ac:dyDescent="0.25">
      <c r="C5875" s="52"/>
      <c r="AM5875">
        <v>1</v>
      </c>
      <c r="AN5875" t="e">
        <f>VLOOKUP(H5875,'Base Art'!$A:$AJ,36,FALSE)</f>
        <v>#N/A</v>
      </c>
    </row>
    <row r="5876" spans="3:40" x14ac:dyDescent="0.25">
      <c r="C5876" s="52"/>
      <c r="AM5876">
        <v>1</v>
      </c>
      <c r="AN5876" t="e">
        <f>VLOOKUP(H5876,'Base Art'!$A:$AJ,36,FALSE)</f>
        <v>#N/A</v>
      </c>
    </row>
    <row r="5877" spans="3:40" x14ac:dyDescent="0.25">
      <c r="C5877" s="52"/>
      <c r="AM5877">
        <v>1</v>
      </c>
      <c r="AN5877" t="e">
        <f>VLOOKUP(H5877,'Base Art'!$A:$AJ,36,FALSE)</f>
        <v>#N/A</v>
      </c>
    </row>
    <row r="5878" spans="3:40" x14ac:dyDescent="0.25">
      <c r="C5878" s="52"/>
      <c r="AM5878">
        <v>1</v>
      </c>
      <c r="AN5878" t="e">
        <f>VLOOKUP(H5878,'Base Art'!$A:$AJ,36,FALSE)</f>
        <v>#N/A</v>
      </c>
    </row>
    <row r="5879" spans="3:40" x14ac:dyDescent="0.25">
      <c r="C5879" s="52"/>
      <c r="AM5879">
        <v>1</v>
      </c>
      <c r="AN5879" t="e">
        <f>VLOOKUP(H5879,'Base Art'!$A:$AJ,36,FALSE)</f>
        <v>#N/A</v>
      </c>
    </row>
    <row r="5880" spans="3:40" x14ac:dyDescent="0.25">
      <c r="C5880" s="52"/>
      <c r="AM5880">
        <v>1</v>
      </c>
      <c r="AN5880" t="e">
        <f>VLOOKUP(H5880,'Base Art'!$A:$AJ,36,FALSE)</f>
        <v>#N/A</v>
      </c>
    </row>
    <row r="5881" spans="3:40" x14ac:dyDescent="0.25">
      <c r="C5881" s="52"/>
      <c r="AM5881">
        <v>1</v>
      </c>
      <c r="AN5881" t="e">
        <f>VLOOKUP(H5881,'Base Art'!$A:$AJ,36,FALSE)</f>
        <v>#N/A</v>
      </c>
    </row>
    <row r="5882" spans="3:40" x14ac:dyDescent="0.25">
      <c r="C5882" s="52"/>
      <c r="AM5882">
        <v>1</v>
      </c>
      <c r="AN5882" t="e">
        <f>VLOOKUP(H5882,'Base Art'!$A:$AJ,36,FALSE)</f>
        <v>#N/A</v>
      </c>
    </row>
    <row r="5883" spans="3:40" x14ac:dyDescent="0.25">
      <c r="C5883" s="52"/>
      <c r="AM5883">
        <v>1</v>
      </c>
      <c r="AN5883" t="e">
        <f>VLOOKUP(H5883,'Base Art'!$A:$AJ,36,FALSE)</f>
        <v>#N/A</v>
      </c>
    </row>
    <row r="5884" spans="3:40" x14ac:dyDescent="0.25">
      <c r="C5884" s="52"/>
      <c r="AM5884">
        <v>1</v>
      </c>
      <c r="AN5884" t="e">
        <f>VLOOKUP(H5884,'Base Art'!$A:$AJ,36,FALSE)</f>
        <v>#N/A</v>
      </c>
    </row>
    <row r="5885" spans="3:40" x14ac:dyDescent="0.25">
      <c r="C5885" s="52"/>
      <c r="AM5885">
        <v>1</v>
      </c>
      <c r="AN5885" t="e">
        <f>VLOOKUP(H5885,'Base Art'!$A:$AJ,36,FALSE)</f>
        <v>#N/A</v>
      </c>
    </row>
    <row r="5886" spans="3:40" x14ac:dyDescent="0.25">
      <c r="C5886" s="52"/>
      <c r="AM5886">
        <v>1</v>
      </c>
      <c r="AN5886" t="e">
        <f>VLOOKUP(H5886,'Base Art'!$A:$AJ,36,FALSE)</f>
        <v>#N/A</v>
      </c>
    </row>
    <row r="5887" spans="3:40" x14ac:dyDescent="0.25">
      <c r="C5887" s="52"/>
      <c r="AM5887">
        <v>1</v>
      </c>
      <c r="AN5887" t="e">
        <f>VLOOKUP(H5887,'Base Art'!$A:$AJ,36,FALSE)</f>
        <v>#N/A</v>
      </c>
    </row>
    <row r="5888" spans="3:40" x14ac:dyDescent="0.25">
      <c r="C5888" s="52"/>
      <c r="AM5888">
        <v>1</v>
      </c>
      <c r="AN5888" t="e">
        <f>VLOOKUP(H5888,'Base Art'!$A:$AJ,36,FALSE)</f>
        <v>#N/A</v>
      </c>
    </row>
    <row r="5889" spans="3:40" x14ac:dyDescent="0.25">
      <c r="C5889" s="52"/>
      <c r="AM5889">
        <v>1</v>
      </c>
      <c r="AN5889" t="e">
        <f>VLOOKUP(H5889,'Base Art'!$A:$AJ,36,FALSE)</f>
        <v>#N/A</v>
      </c>
    </row>
    <row r="5890" spans="3:40" x14ac:dyDescent="0.25">
      <c r="C5890" s="52"/>
      <c r="AM5890">
        <v>1</v>
      </c>
      <c r="AN5890" t="e">
        <f>VLOOKUP(H5890,'Base Art'!$A:$AJ,36,FALSE)</f>
        <v>#N/A</v>
      </c>
    </row>
    <row r="5891" spans="3:40" x14ac:dyDescent="0.25">
      <c r="C5891" s="52"/>
      <c r="AM5891">
        <v>1</v>
      </c>
      <c r="AN5891" t="e">
        <f>VLOOKUP(H5891,'Base Art'!$A:$AJ,36,FALSE)</f>
        <v>#N/A</v>
      </c>
    </row>
    <row r="5892" spans="3:40" x14ac:dyDescent="0.25">
      <c r="C5892" s="52"/>
      <c r="AM5892">
        <v>1</v>
      </c>
      <c r="AN5892" t="e">
        <f>VLOOKUP(H5892,'Base Art'!$A:$AJ,36,FALSE)</f>
        <v>#N/A</v>
      </c>
    </row>
    <row r="5893" spans="3:40" x14ac:dyDescent="0.25">
      <c r="C5893" s="52"/>
      <c r="AM5893">
        <v>1</v>
      </c>
      <c r="AN5893" t="e">
        <f>VLOOKUP(H5893,'Base Art'!$A:$AJ,36,FALSE)</f>
        <v>#N/A</v>
      </c>
    </row>
    <row r="5894" spans="3:40" x14ac:dyDescent="0.25">
      <c r="C5894" s="52"/>
      <c r="AM5894">
        <v>1</v>
      </c>
      <c r="AN5894" t="e">
        <f>VLOOKUP(H5894,'Base Art'!$A:$AJ,36,FALSE)</f>
        <v>#N/A</v>
      </c>
    </row>
    <row r="5895" spans="3:40" x14ac:dyDescent="0.25">
      <c r="C5895" s="52"/>
      <c r="AM5895">
        <v>1</v>
      </c>
      <c r="AN5895" t="e">
        <f>VLOOKUP(H5895,'Base Art'!$A:$AJ,36,FALSE)</f>
        <v>#N/A</v>
      </c>
    </row>
    <row r="5896" spans="3:40" x14ac:dyDescent="0.25">
      <c r="C5896" s="52"/>
      <c r="AM5896">
        <v>1</v>
      </c>
      <c r="AN5896" t="e">
        <f>VLOOKUP(H5896,'Base Art'!$A:$AJ,36,FALSE)</f>
        <v>#N/A</v>
      </c>
    </row>
    <row r="5897" spans="3:40" x14ac:dyDescent="0.25">
      <c r="C5897" s="52"/>
      <c r="AM5897">
        <v>1</v>
      </c>
      <c r="AN5897" t="e">
        <f>VLOOKUP(H5897,'Base Art'!$A:$AJ,36,FALSE)</f>
        <v>#N/A</v>
      </c>
    </row>
    <row r="5898" spans="3:40" x14ac:dyDescent="0.25">
      <c r="C5898" s="52"/>
      <c r="AM5898">
        <v>1</v>
      </c>
      <c r="AN5898" t="e">
        <f>VLOOKUP(H5898,'Base Art'!$A:$AJ,36,FALSE)</f>
        <v>#N/A</v>
      </c>
    </row>
    <row r="5899" spans="3:40" x14ac:dyDescent="0.25">
      <c r="C5899" s="52"/>
      <c r="AM5899">
        <v>1</v>
      </c>
      <c r="AN5899" t="e">
        <f>VLOOKUP(H5899,'Base Art'!$A:$AJ,36,FALSE)</f>
        <v>#N/A</v>
      </c>
    </row>
    <row r="5900" spans="3:40" x14ac:dyDescent="0.25">
      <c r="C5900" s="52"/>
      <c r="AM5900">
        <v>1</v>
      </c>
      <c r="AN5900" t="e">
        <f>VLOOKUP(H5900,'Base Art'!$A:$AJ,36,FALSE)</f>
        <v>#N/A</v>
      </c>
    </row>
    <row r="5901" spans="3:40" x14ac:dyDescent="0.25">
      <c r="C5901" s="52"/>
      <c r="AM5901">
        <v>1</v>
      </c>
      <c r="AN5901" t="e">
        <f>VLOOKUP(H5901,'Base Art'!$A:$AJ,36,FALSE)</f>
        <v>#N/A</v>
      </c>
    </row>
    <row r="5902" spans="3:40" x14ac:dyDescent="0.25">
      <c r="C5902" s="52"/>
      <c r="AM5902">
        <v>1</v>
      </c>
      <c r="AN5902" t="e">
        <f>VLOOKUP(H5902,'Base Art'!$A:$AJ,36,FALSE)</f>
        <v>#N/A</v>
      </c>
    </row>
    <row r="5903" spans="3:40" x14ac:dyDescent="0.25">
      <c r="C5903" s="52"/>
      <c r="AM5903">
        <v>1</v>
      </c>
      <c r="AN5903" t="e">
        <f>VLOOKUP(H5903,'Base Art'!$A:$AJ,36,FALSE)</f>
        <v>#N/A</v>
      </c>
    </row>
    <row r="5904" spans="3:40" x14ac:dyDescent="0.25">
      <c r="C5904" s="52"/>
      <c r="AM5904">
        <v>1</v>
      </c>
      <c r="AN5904" t="e">
        <f>VLOOKUP(H5904,'Base Art'!$A:$AJ,36,FALSE)</f>
        <v>#N/A</v>
      </c>
    </row>
    <row r="5905" spans="3:40" x14ac:dyDescent="0.25">
      <c r="C5905" s="52"/>
      <c r="AM5905">
        <v>1</v>
      </c>
      <c r="AN5905" t="e">
        <f>VLOOKUP(H5905,'Base Art'!$A:$AJ,36,FALSE)</f>
        <v>#N/A</v>
      </c>
    </row>
    <row r="5906" spans="3:40" x14ac:dyDescent="0.25">
      <c r="C5906" s="52"/>
      <c r="AM5906">
        <v>1</v>
      </c>
      <c r="AN5906" t="e">
        <f>VLOOKUP(H5906,'Base Art'!$A:$AJ,36,FALSE)</f>
        <v>#N/A</v>
      </c>
    </row>
    <row r="5907" spans="3:40" x14ac:dyDescent="0.25">
      <c r="C5907" s="52"/>
      <c r="AM5907">
        <v>1</v>
      </c>
      <c r="AN5907" t="e">
        <f>VLOOKUP(H5907,'Base Art'!$A:$AJ,36,FALSE)</f>
        <v>#N/A</v>
      </c>
    </row>
    <row r="5908" spans="3:40" x14ac:dyDescent="0.25">
      <c r="C5908" s="52"/>
      <c r="AM5908">
        <v>1</v>
      </c>
      <c r="AN5908" t="e">
        <f>VLOOKUP(H5908,'Base Art'!$A:$AJ,36,FALSE)</f>
        <v>#N/A</v>
      </c>
    </row>
    <row r="5909" spans="3:40" x14ac:dyDescent="0.25">
      <c r="C5909" s="52"/>
      <c r="AM5909">
        <v>1</v>
      </c>
      <c r="AN5909" t="e">
        <f>VLOOKUP(H5909,'Base Art'!$A:$AJ,36,FALSE)</f>
        <v>#N/A</v>
      </c>
    </row>
    <row r="5910" spans="3:40" x14ac:dyDescent="0.25">
      <c r="C5910" s="52"/>
      <c r="AM5910">
        <v>1</v>
      </c>
      <c r="AN5910" t="e">
        <f>VLOOKUP(H5910,'Base Art'!$A:$AJ,36,FALSE)</f>
        <v>#N/A</v>
      </c>
    </row>
    <row r="5911" spans="3:40" x14ac:dyDescent="0.25">
      <c r="C5911" s="52"/>
      <c r="AM5911">
        <v>1</v>
      </c>
      <c r="AN5911" t="e">
        <f>VLOOKUP(H5911,'Base Art'!$A:$AJ,36,FALSE)</f>
        <v>#N/A</v>
      </c>
    </row>
    <row r="5912" spans="3:40" x14ac:dyDescent="0.25">
      <c r="C5912" s="52"/>
      <c r="AM5912">
        <v>1</v>
      </c>
      <c r="AN5912" t="e">
        <f>VLOOKUP(H5912,'Base Art'!$A:$AJ,36,FALSE)</f>
        <v>#N/A</v>
      </c>
    </row>
    <row r="5913" spans="3:40" x14ac:dyDescent="0.25">
      <c r="C5913" s="52"/>
      <c r="AM5913">
        <v>1</v>
      </c>
      <c r="AN5913" t="e">
        <f>VLOOKUP(H5913,'Base Art'!$A:$AJ,36,FALSE)</f>
        <v>#N/A</v>
      </c>
    </row>
    <row r="5914" spans="3:40" x14ac:dyDescent="0.25">
      <c r="C5914" s="52"/>
      <c r="AM5914">
        <v>1</v>
      </c>
      <c r="AN5914" t="e">
        <f>VLOOKUP(H5914,'Base Art'!$A:$AJ,36,FALSE)</f>
        <v>#N/A</v>
      </c>
    </row>
    <row r="5915" spans="3:40" x14ac:dyDescent="0.25">
      <c r="C5915" s="52"/>
      <c r="AM5915">
        <v>1</v>
      </c>
      <c r="AN5915" t="e">
        <f>VLOOKUP(H5915,'Base Art'!$A:$AJ,36,FALSE)</f>
        <v>#N/A</v>
      </c>
    </row>
    <row r="5916" spans="3:40" x14ac:dyDescent="0.25">
      <c r="C5916" s="52"/>
      <c r="AM5916">
        <v>1</v>
      </c>
      <c r="AN5916" t="e">
        <f>VLOOKUP(H5916,'Base Art'!$A:$AJ,36,FALSE)</f>
        <v>#N/A</v>
      </c>
    </row>
    <row r="5917" spans="3:40" x14ac:dyDescent="0.25">
      <c r="C5917" s="52"/>
      <c r="AM5917">
        <v>1</v>
      </c>
      <c r="AN5917" t="e">
        <f>VLOOKUP(H5917,'Base Art'!$A:$AJ,36,FALSE)</f>
        <v>#N/A</v>
      </c>
    </row>
    <row r="5918" spans="3:40" x14ac:dyDescent="0.25">
      <c r="C5918" s="52"/>
      <c r="AM5918">
        <v>1</v>
      </c>
      <c r="AN5918" t="e">
        <f>VLOOKUP(H5918,'Base Art'!$A:$AJ,36,FALSE)</f>
        <v>#N/A</v>
      </c>
    </row>
    <row r="5919" spans="3:40" x14ac:dyDescent="0.25">
      <c r="C5919" s="52"/>
      <c r="AM5919">
        <v>1</v>
      </c>
      <c r="AN5919" t="e">
        <f>VLOOKUP(H5919,'Base Art'!$A:$AJ,36,FALSE)</f>
        <v>#N/A</v>
      </c>
    </row>
    <row r="5920" spans="3:40" x14ac:dyDescent="0.25">
      <c r="C5920" s="52"/>
      <c r="AM5920">
        <v>1</v>
      </c>
      <c r="AN5920" t="e">
        <f>VLOOKUP(H5920,'Base Art'!$A:$AJ,36,FALSE)</f>
        <v>#N/A</v>
      </c>
    </row>
    <row r="5921" spans="3:40" x14ac:dyDescent="0.25">
      <c r="C5921" s="52"/>
      <c r="AM5921">
        <v>1</v>
      </c>
      <c r="AN5921" t="e">
        <f>VLOOKUP(H5921,'Base Art'!$A:$AJ,36,FALSE)</f>
        <v>#N/A</v>
      </c>
    </row>
    <row r="5922" spans="3:40" x14ac:dyDescent="0.25">
      <c r="C5922" s="52"/>
      <c r="AM5922">
        <v>1</v>
      </c>
      <c r="AN5922" t="e">
        <f>VLOOKUP(H5922,'Base Art'!$A:$AJ,36,FALSE)</f>
        <v>#N/A</v>
      </c>
    </row>
    <row r="5923" spans="3:40" x14ac:dyDescent="0.25">
      <c r="C5923" s="52"/>
      <c r="AM5923">
        <v>1</v>
      </c>
      <c r="AN5923" t="e">
        <f>VLOOKUP(H5923,'Base Art'!$A:$AJ,36,FALSE)</f>
        <v>#N/A</v>
      </c>
    </row>
    <row r="5924" spans="3:40" x14ac:dyDescent="0.25">
      <c r="C5924" s="52"/>
      <c r="AM5924">
        <v>1</v>
      </c>
      <c r="AN5924" t="e">
        <f>VLOOKUP(H5924,'Base Art'!$A:$AJ,36,FALSE)</f>
        <v>#N/A</v>
      </c>
    </row>
    <row r="5925" spans="3:40" x14ac:dyDescent="0.25">
      <c r="C5925" s="52"/>
      <c r="AM5925">
        <v>1</v>
      </c>
      <c r="AN5925" t="e">
        <f>VLOOKUP(H5925,'Base Art'!$A:$AJ,36,FALSE)</f>
        <v>#N/A</v>
      </c>
    </row>
    <row r="5926" spans="3:40" x14ac:dyDescent="0.25">
      <c r="C5926" s="52"/>
      <c r="AM5926">
        <v>1</v>
      </c>
      <c r="AN5926" t="e">
        <f>VLOOKUP(H5926,'Base Art'!$A:$AJ,36,FALSE)</f>
        <v>#N/A</v>
      </c>
    </row>
    <row r="5927" spans="3:40" x14ac:dyDescent="0.25">
      <c r="C5927" s="52"/>
      <c r="AM5927">
        <v>1</v>
      </c>
      <c r="AN5927" t="e">
        <f>VLOOKUP(H5927,'Base Art'!$A:$AJ,36,FALSE)</f>
        <v>#N/A</v>
      </c>
    </row>
    <row r="5928" spans="3:40" x14ac:dyDescent="0.25">
      <c r="C5928" s="52"/>
      <c r="AM5928">
        <v>1</v>
      </c>
      <c r="AN5928" t="e">
        <f>VLOOKUP(H5928,'Base Art'!$A:$AJ,36,FALSE)</f>
        <v>#N/A</v>
      </c>
    </row>
    <row r="5929" spans="3:40" x14ac:dyDescent="0.25">
      <c r="C5929" s="52"/>
      <c r="AM5929">
        <v>1</v>
      </c>
      <c r="AN5929" t="e">
        <f>VLOOKUP(H5929,'Base Art'!$A:$AJ,36,FALSE)</f>
        <v>#N/A</v>
      </c>
    </row>
    <row r="5930" spans="3:40" x14ac:dyDescent="0.25">
      <c r="C5930" s="52"/>
      <c r="AM5930">
        <v>1</v>
      </c>
      <c r="AN5930" t="e">
        <f>VLOOKUP(H5930,'Base Art'!$A:$AJ,36,FALSE)</f>
        <v>#N/A</v>
      </c>
    </row>
    <row r="5931" spans="3:40" x14ac:dyDescent="0.25">
      <c r="C5931" s="52"/>
      <c r="AM5931">
        <v>1</v>
      </c>
      <c r="AN5931" t="e">
        <f>VLOOKUP(H5931,'Base Art'!$A:$AJ,36,FALSE)</f>
        <v>#N/A</v>
      </c>
    </row>
    <row r="5932" spans="3:40" x14ac:dyDescent="0.25">
      <c r="C5932" s="52"/>
      <c r="AM5932">
        <v>1</v>
      </c>
      <c r="AN5932" t="e">
        <f>VLOOKUP(H5932,'Base Art'!$A:$AJ,36,FALSE)</f>
        <v>#N/A</v>
      </c>
    </row>
    <row r="5933" spans="3:40" x14ac:dyDescent="0.25">
      <c r="C5933" s="52"/>
      <c r="AM5933">
        <v>1</v>
      </c>
      <c r="AN5933" t="e">
        <f>VLOOKUP(H5933,'Base Art'!$A:$AJ,36,FALSE)</f>
        <v>#N/A</v>
      </c>
    </row>
    <row r="5934" spans="3:40" x14ac:dyDescent="0.25">
      <c r="C5934" s="52"/>
      <c r="AM5934">
        <v>1</v>
      </c>
      <c r="AN5934" t="e">
        <f>VLOOKUP(H5934,'Base Art'!$A:$AJ,36,FALSE)</f>
        <v>#N/A</v>
      </c>
    </row>
    <row r="5935" spans="3:40" x14ac:dyDescent="0.25">
      <c r="C5935" s="52"/>
      <c r="AM5935">
        <v>1</v>
      </c>
      <c r="AN5935" t="e">
        <f>VLOOKUP(H5935,'Base Art'!$A:$AJ,36,FALSE)</f>
        <v>#N/A</v>
      </c>
    </row>
    <row r="5936" spans="3:40" x14ac:dyDescent="0.25">
      <c r="C5936" s="52"/>
      <c r="AM5936">
        <v>1</v>
      </c>
      <c r="AN5936" t="e">
        <f>VLOOKUP(H5936,'Base Art'!$A:$AJ,36,FALSE)</f>
        <v>#N/A</v>
      </c>
    </row>
    <row r="5937" spans="3:40" x14ac:dyDescent="0.25">
      <c r="C5937" s="52"/>
      <c r="AM5937">
        <v>1</v>
      </c>
      <c r="AN5937" t="e">
        <f>VLOOKUP(H5937,'Base Art'!$A:$AJ,36,FALSE)</f>
        <v>#N/A</v>
      </c>
    </row>
    <row r="5938" spans="3:40" x14ac:dyDescent="0.25">
      <c r="C5938" s="52"/>
      <c r="AM5938">
        <v>1</v>
      </c>
      <c r="AN5938" t="e">
        <f>VLOOKUP(H5938,'Base Art'!$A:$AJ,36,FALSE)</f>
        <v>#N/A</v>
      </c>
    </row>
    <row r="5939" spans="3:40" x14ac:dyDescent="0.25">
      <c r="C5939" s="52"/>
      <c r="AM5939">
        <v>1</v>
      </c>
      <c r="AN5939" t="e">
        <f>VLOOKUP(H5939,'Base Art'!$A:$AJ,36,FALSE)</f>
        <v>#N/A</v>
      </c>
    </row>
    <row r="5940" spans="3:40" x14ac:dyDescent="0.25">
      <c r="C5940" s="52"/>
      <c r="AM5940">
        <v>1</v>
      </c>
      <c r="AN5940" t="e">
        <f>VLOOKUP(H5940,'Base Art'!$A:$AJ,36,FALSE)</f>
        <v>#N/A</v>
      </c>
    </row>
    <row r="5941" spans="3:40" x14ac:dyDescent="0.25">
      <c r="C5941" s="52"/>
      <c r="AM5941">
        <v>1</v>
      </c>
      <c r="AN5941" t="e">
        <f>VLOOKUP(H5941,'Base Art'!$A:$AJ,36,FALSE)</f>
        <v>#N/A</v>
      </c>
    </row>
    <row r="5942" spans="3:40" x14ac:dyDescent="0.25">
      <c r="C5942" s="52"/>
      <c r="AM5942">
        <v>1</v>
      </c>
      <c r="AN5942" t="e">
        <f>VLOOKUP(H5942,'Base Art'!$A:$AJ,36,FALSE)</f>
        <v>#N/A</v>
      </c>
    </row>
    <row r="5943" spans="3:40" x14ac:dyDescent="0.25">
      <c r="C5943" s="52"/>
      <c r="AM5943">
        <v>1</v>
      </c>
      <c r="AN5943" t="e">
        <f>VLOOKUP(H5943,'Base Art'!$A:$AJ,36,FALSE)</f>
        <v>#N/A</v>
      </c>
    </row>
    <row r="5944" spans="3:40" x14ac:dyDescent="0.25">
      <c r="C5944" s="52"/>
      <c r="AM5944">
        <v>1</v>
      </c>
      <c r="AN5944" t="e">
        <f>VLOOKUP(H5944,'Base Art'!$A:$AJ,36,FALSE)</f>
        <v>#N/A</v>
      </c>
    </row>
    <row r="5945" spans="3:40" x14ac:dyDescent="0.25">
      <c r="C5945" s="52"/>
      <c r="AM5945">
        <v>1</v>
      </c>
      <c r="AN5945" t="e">
        <f>VLOOKUP(H5945,'Base Art'!$A:$AJ,36,FALSE)</f>
        <v>#N/A</v>
      </c>
    </row>
    <row r="5946" spans="3:40" x14ac:dyDescent="0.25">
      <c r="C5946" s="52"/>
      <c r="AM5946">
        <v>1</v>
      </c>
      <c r="AN5946" t="e">
        <f>VLOOKUP(H5946,'Base Art'!$A:$AJ,36,FALSE)</f>
        <v>#N/A</v>
      </c>
    </row>
    <row r="5947" spans="3:40" x14ac:dyDescent="0.25">
      <c r="C5947" s="52"/>
      <c r="AM5947">
        <v>1</v>
      </c>
      <c r="AN5947" t="e">
        <f>VLOOKUP(H5947,'Base Art'!$A:$AJ,36,FALSE)</f>
        <v>#N/A</v>
      </c>
    </row>
    <row r="5948" spans="3:40" x14ac:dyDescent="0.25">
      <c r="C5948" s="52"/>
      <c r="AM5948">
        <v>1</v>
      </c>
      <c r="AN5948" t="e">
        <f>VLOOKUP(H5948,'Base Art'!$A:$AJ,36,FALSE)</f>
        <v>#N/A</v>
      </c>
    </row>
    <row r="5949" spans="3:40" x14ac:dyDescent="0.25">
      <c r="C5949" s="52"/>
      <c r="AM5949">
        <v>1</v>
      </c>
      <c r="AN5949" t="e">
        <f>VLOOKUP(H5949,'Base Art'!$A:$AJ,36,FALSE)</f>
        <v>#N/A</v>
      </c>
    </row>
    <row r="5950" spans="3:40" x14ac:dyDescent="0.25">
      <c r="C5950" s="52"/>
      <c r="AM5950">
        <v>1</v>
      </c>
      <c r="AN5950" t="e">
        <f>VLOOKUP(H5950,'Base Art'!$A:$AJ,36,FALSE)</f>
        <v>#N/A</v>
      </c>
    </row>
    <row r="5951" spans="3:40" x14ac:dyDescent="0.25">
      <c r="C5951" s="52"/>
      <c r="AM5951">
        <v>1</v>
      </c>
      <c r="AN5951" t="e">
        <f>VLOOKUP(H5951,'Base Art'!$A:$AJ,36,FALSE)</f>
        <v>#N/A</v>
      </c>
    </row>
    <row r="5952" spans="3:40" x14ac:dyDescent="0.25">
      <c r="C5952" s="52"/>
      <c r="AM5952">
        <v>1</v>
      </c>
      <c r="AN5952" t="e">
        <f>VLOOKUP(H5952,'Base Art'!$A:$AJ,36,FALSE)</f>
        <v>#N/A</v>
      </c>
    </row>
    <row r="5953" spans="3:40" x14ac:dyDescent="0.25">
      <c r="C5953" s="52"/>
      <c r="AM5953">
        <v>1</v>
      </c>
      <c r="AN5953" t="e">
        <f>VLOOKUP(H5953,'Base Art'!$A:$AJ,36,FALSE)</f>
        <v>#N/A</v>
      </c>
    </row>
    <row r="5954" spans="3:40" x14ac:dyDescent="0.25">
      <c r="C5954" s="52"/>
      <c r="AM5954">
        <v>1</v>
      </c>
      <c r="AN5954" t="e">
        <f>VLOOKUP(H5954,'Base Art'!$A:$AJ,36,FALSE)</f>
        <v>#N/A</v>
      </c>
    </row>
    <row r="5955" spans="3:40" x14ac:dyDescent="0.25">
      <c r="C5955" s="52"/>
      <c r="AM5955">
        <v>1</v>
      </c>
      <c r="AN5955" t="e">
        <f>VLOOKUP(H5955,'Base Art'!$A:$AJ,36,FALSE)</f>
        <v>#N/A</v>
      </c>
    </row>
    <row r="5956" spans="3:40" x14ac:dyDescent="0.25">
      <c r="C5956" s="52"/>
      <c r="AM5956">
        <v>1</v>
      </c>
      <c r="AN5956" t="e">
        <f>VLOOKUP(H5956,'Base Art'!$A:$AJ,36,FALSE)</f>
        <v>#N/A</v>
      </c>
    </row>
    <row r="5957" spans="3:40" x14ac:dyDescent="0.25">
      <c r="C5957" s="52"/>
      <c r="AM5957">
        <v>1</v>
      </c>
      <c r="AN5957" t="e">
        <f>VLOOKUP(H5957,'Base Art'!$A:$AJ,36,FALSE)</f>
        <v>#N/A</v>
      </c>
    </row>
    <row r="5958" spans="3:40" x14ac:dyDescent="0.25">
      <c r="C5958" s="52"/>
      <c r="AM5958">
        <v>1</v>
      </c>
      <c r="AN5958" t="e">
        <f>VLOOKUP(H5958,'Base Art'!$A:$AJ,36,FALSE)</f>
        <v>#N/A</v>
      </c>
    </row>
    <row r="5959" spans="3:40" x14ac:dyDescent="0.25">
      <c r="C5959" s="52"/>
      <c r="AM5959">
        <v>1</v>
      </c>
      <c r="AN5959" t="e">
        <f>VLOOKUP(H5959,'Base Art'!$A:$AJ,36,FALSE)</f>
        <v>#N/A</v>
      </c>
    </row>
    <row r="5960" spans="3:40" x14ac:dyDescent="0.25">
      <c r="C5960" s="52"/>
      <c r="AM5960">
        <v>1</v>
      </c>
      <c r="AN5960" t="e">
        <f>VLOOKUP(H5960,'Base Art'!$A:$AJ,36,FALSE)</f>
        <v>#N/A</v>
      </c>
    </row>
    <row r="5961" spans="3:40" x14ac:dyDescent="0.25">
      <c r="C5961" s="52"/>
      <c r="AM5961">
        <v>1</v>
      </c>
      <c r="AN5961" t="e">
        <f>VLOOKUP(H5961,'Base Art'!$A:$AJ,36,FALSE)</f>
        <v>#N/A</v>
      </c>
    </row>
    <row r="5962" spans="3:40" x14ac:dyDescent="0.25">
      <c r="C5962" s="52"/>
      <c r="AM5962">
        <v>1</v>
      </c>
      <c r="AN5962" t="e">
        <f>VLOOKUP(H5962,'Base Art'!$A:$AJ,36,FALSE)</f>
        <v>#N/A</v>
      </c>
    </row>
    <row r="5963" spans="3:40" x14ac:dyDescent="0.25">
      <c r="C5963" s="52"/>
      <c r="AM5963">
        <v>1</v>
      </c>
      <c r="AN5963" t="e">
        <f>VLOOKUP(H5963,'Base Art'!$A:$AJ,36,FALSE)</f>
        <v>#N/A</v>
      </c>
    </row>
    <row r="5964" spans="3:40" x14ac:dyDescent="0.25">
      <c r="C5964" s="52"/>
      <c r="AM5964">
        <v>1</v>
      </c>
      <c r="AN5964" t="e">
        <f>VLOOKUP(H5964,'Base Art'!$A:$AJ,36,FALSE)</f>
        <v>#N/A</v>
      </c>
    </row>
    <row r="5965" spans="3:40" x14ac:dyDescent="0.25">
      <c r="C5965" s="52"/>
      <c r="AM5965">
        <v>1</v>
      </c>
      <c r="AN5965" t="e">
        <f>VLOOKUP(H5965,'Base Art'!$A:$AJ,36,FALSE)</f>
        <v>#N/A</v>
      </c>
    </row>
    <row r="5966" spans="3:40" x14ac:dyDescent="0.25">
      <c r="C5966" s="52"/>
      <c r="AM5966">
        <v>1</v>
      </c>
      <c r="AN5966" t="e">
        <f>VLOOKUP(H5966,'Base Art'!$A:$AJ,36,FALSE)</f>
        <v>#N/A</v>
      </c>
    </row>
    <row r="5967" spans="3:40" x14ac:dyDescent="0.25">
      <c r="C5967" s="52"/>
      <c r="AM5967">
        <v>1</v>
      </c>
      <c r="AN5967" t="e">
        <f>VLOOKUP(H5967,'Base Art'!$A:$AJ,36,FALSE)</f>
        <v>#N/A</v>
      </c>
    </row>
    <row r="5968" spans="3:40" x14ac:dyDescent="0.25">
      <c r="C5968" s="52"/>
      <c r="AM5968">
        <v>1</v>
      </c>
      <c r="AN5968" t="e">
        <f>VLOOKUP(H5968,'Base Art'!$A:$AJ,36,FALSE)</f>
        <v>#N/A</v>
      </c>
    </row>
    <row r="5969" spans="3:40" x14ac:dyDescent="0.25">
      <c r="C5969" s="52"/>
      <c r="AM5969">
        <v>1</v>
      </c>
      <c r="AN5969" t="e">
        <f>VLOOKUP(H5969,'Base Art'!$A:$AJ,36,FALSE)</f>
        <v>#N/A</v>
      </c>
    </row>
    <row r="5970" spans="3:40" x14ac:dyDescent="0.25">
      <c r="C5970" s="52"/>
      <c r="AM5970">
        <v>1</v>
      </c>
      <c r="AN5970" t="e">
        <f>VLOOKUP(H5970,'Base Art'!$A:$AJ,36,FALSE)</f>
        <v>#N/A</v>
      </c>
    </row>
    <row r="5971" spans="3:40" x14ac:dyDescent="0.25">
      <c r="C5971" s="52"/>
      <c r="AM5971">
        <v>1</v>
      </c>
      <c r="AN5971" t="e">
        <f>VLOOKUP(H5971,'Base Art'!$A:$AJ,36,FALSE)</f>
        <v>#N/A</v>
      </c>
    </row>
    <row r="5972" spans="3:40" x14ac:dyDescent="0.25">
      <c r="C5972" s="52"/>
      <c r="AM5972">
        <v>1</v>
      </c>
      <c r="AN5972" t="e">
        <f>VLOOKUP(H5972,'Base Art'!$A:$AJ,36,FALSE)</f>
        <v>#N/A</v>
      </c>
    </row>
    <row r="5973" spans="3:40" x14ac:dyDescent="0.25">
      <c r="C5973" s="52"/>
      <c r="AM5973">
        <v>1</v>
      </c>
      <c r="AN5973" t="e">
        <f>VLOOKUP(H5973,'Base Art'!$A:$AJ,36,FALSE)</f>
        <v>#N/A</v>
      </c>
    </row>
    <row r="5974" spans="3:40" x14ac:dyDescent="0.25">
      <c r="C5974" s="52"/>
      <c r="AM5974">
        <v>1</v>
      </c>
      <c r="AN5974" t="e">
        <f>VLOOKUP(H5974,'Base Art'!$A:$AJ,36,FALSE)</f>
        <v>#N/A</v>
      </c>
    </row>
    <row r="5975" spans="3:40" x14ac:dyDescent="0.25">
      <c r="C5975" s="52"/>
      <c r="AM5975">
        <v>1</v>
      </c>
      <c r="AN5975" t="e">
        <f>VLOOKUP(H5975,'Base Art'!$A:$AJ,36,FALSE)</f>
        <v>#N/A</v>
      </c>
    </row>
    <row r="5976" spans="3:40" x14ac:dyDescent="0.25">
      <c r="C5976" s="52"/>
      <c r="AM5976">
        <v>1</v>
      </c>
      <c r="AN5976" t="e">
        <f>VLOOKUP(H5976,'Base Art'!$A:$AJ,36,FALSE)</f>
        <v>#N/A</v>
      </c>
    </row>
    <row r="5977" spans="3:40" x14ac:dyDescent="0.25">
      <c r="C5977" s="52"/>
      <c r="AM5977">
        <v>1</v>
      </c>
      <c r="AN5977" t="e">
        <f>VLOOKUP(H5977,'Base Art'!$A:$AJ,36,FALSE)</f>
        <v>#N/A</v>
      </c>
    </row>
    <row r="5978" spans="3:40" x14ac:dyDescent="0.25">
      <c r="C5978" s="52"/>
      <c r="AM5978">
        <v>1</v>
      </c>
      <c r="AN5978" t="e">
        <f>VLOOKUP(H5978,'Base Art'!$A:$AJ,36,FALSE)</f>
        <v>#N/A</v>
      </c>
    </row>
    <row r="5979" spans="3:40" x14ac:dyDescent="0.25">
      <c r="C5979" s="52"/>
      <c r="AM5979">
        <v>1</v>
      </c>
      <c r="AN5979" t="e">
        <f>VLOOKUP(H5979,'Base Art'!$A:$AJ,36,FALSE)</f>
        <v>#N/A</v>
      </c>
    </row>
    <row r="5980" spans="3:40" x14ac:dyDescent="0.25">
      <c r="C5980" s="52"/>
      <c r="AM5980">
        <v>1</v>
      </c>
      <c r="AN5980" t="e">
        <f>VLOOKUP(H5980,'Base Art'!$A:$AJ,36,FALSE)</f>
        <v>#N/A</v>
      </c>
    </row>
    <row r="5981" spans="3:40" x14ac:dyDescent="0.25">
      <c r="C5981" s="52"/>
      <c r="AM5981">
        <v>1</v>
      </c>
      <c r="AN5981" t="e">
        <f>VLOOKUP(H5981,'Base Art'!$A:$AJ,36,FALSE)</f>
        <v>#N/A</v>
      </c>
    </row>
    <row r="5982" spans="3:40" x14ac:dyDescent="0.25">
      <c r="C5982" s="52"/>
      <c r="AM5982">
        <v>1</v>
      </c>
      <c r="AN5982" t="e">
        <f>VLOOKUP(H5982,'Base Art'!$A:$AJ,36,FALSE)</f>
        <v>#N/A</v>
      </c>
    </row>
    <row r="5983" spans="3:40" x14ac:dyDescent="0.25">
      <c r="C5983" s="52"/>
      <c r="AM5983">
        <v>1</v>
      </c>
      <c r="AN5983" t="e">
        <f>VLOOKUP(H5983,'Base Art'!$A:$AJ,36,FALSE)</f>
        <v>#N/A</v>
      </c>
    </row>
    <row r="5984" spans="3:40" x14ac:dyDescent="0.25">
      <c r="C5984" s="52"/>
      <c r="AM5984">
        <v>1</v>
      </c>
      <c r="AN5984" t="e">
        <f>VLOOKUP(H5984,'Base Art'!$A:$AJ,36,FALSE)</f>
        <v>#N/A</v>
      </c>
    </row>
    <row r="5985" spans="3:40" x14ac:dyDescent="0.25">
      <c r="C5985" s="52"/>
      <c r="AM5985">
        <v>1</v>
      </c>
      <c r="AN5985" t="e">
        <f>VLOOKUP(H5985,'Base Art'!$A:$AJ,36,FALSE)</f>
        <v>#N/A</v>
      </c>
    </row>
    <row r="5986" spans="3:40" x14ac:dyDescent="0.25">
      <c r="C5986" s="52"/>
      <c r="AM5986">
        <v>1</v>
      </c>
      <c r="AN5986" t="e">
        <f>VLOOKUP(H5986,'Base Art'!$A:$AJ,36,FALSE)</f>
        <v>#N/A</v>
      </c>
    </row>
    <row r="5987" spans="3:40" x14ac:dyDescent="0.25">
      <c r="C5987" s="52"/>
      <c r="AM5987">
        <v>1</v>
      </c>
      <c r="AN5987" t="e">
        <f>VLOOKUP(H5987,'Base Art'!$A:$AJ,36,FALSE)</f>
        <v>#N/A</v>
      </c>
    </row>
    <row r="5988" spans="3:40" x14ac:dyDescent="0.25">
      <c r="C5988" s="52"/>
      <c r="AM5988">
        <v>1</v>
      </c>
      <c r="AN5988" t="e">
        <f>VLOOKUP(H5988,'Base Art'!$A:$AJ,36,FALSE)</f>
        <v>#N/A</v>
      </c>
    </row>
    <row r="5989" spans="3:40" x14ac:dyDescent="0.25">
      <c r="C5989" s="52"/>
      <c r="AM5989">
        <v>1</v>
      </c>
      <c r="AN5989" t="e">
        <f>VLOOKUP(H5989,'Base Art'!$A:$AJ,36,FALSE)</f>
        <v>#N/A</v>
      </c>
    </row>
    <row r="5990" spans="3:40" x14ac:dyDescent="0.25">
      <c r="C5990" s="52"/>
      <c r="AM5990">
        <v>1</v>
      </c>
      <c r="AN5990" t="e">
        <f>VLOOKUP(H5990,'Base Art'!$A:$AJ,36,FALSE)</f>
        <v>#N/A</v>
      </c>
    </row>
    <row r="5991" spans="3:40" x14ac:dyDescent="0.25">
      <c r="C5991" s="52"/>
      <c r="AM5991">
        <v>1</v>
      </c>
      <c r="AN5991" t="e">
        <f>VLOOKUP(H5991,'Base Art'!$A:$AJ,36,FALSE)</f>
        <v>#N/A</v>
      </c>
    </row>
    <row r="5992" spans="3:40" x14ac:dyDescent="0.25">
      <c r="C5992" s="52"/>
      <c r="AM5992">
        <v>1</v>
      </c>
      <c r="AN5992" t="e">
        <f>VLOOKUP(H5992,'Base Art'!$A:$AJ,36,FALSE)</f>
        <v>#N/A</v>
      </c>
    </row>
    <row r="5993" spans="3:40" x14ac:dyDescent="0.25">
      <c r="C5993" s="52"/>
      <c r="AM5993">
        <v>1</v>
      </c>
      <c r="AN5993" t="e">
        <f>VLOOKUP(H5993,'Base Art'!$A:$AJ,36,FALSE)</f>
        <v>#N/A</v>
      </c>
    </row>
    <row r="5994" spans="3:40" x14ac:dyDescent="0.25">
      <c r="C5994" s="52"/>
      <c r="AM5994">
        <v>1</v>
      </c>
      <c r="AN5994" t="e">
        <f>VLOOKUP(H5994,'Base Art'!$A:$AJ,36,FALSE)</f>
        <v>#N/A</v>
      </c>
    </row>
    <row r="5995" spans="3:40" x14ac:dyDescent="0.25">
      <c r="C5995" s="52"/>
      <c r="AM5995">
        <v>1</v>
      </c>
      <c r="AN5995" t="e">
        <f>VLOOKUP(H5995,'Base Art'!$A:$AJ,36,FALSE)</f>
        <v>#N/A</v>
      </c>
    </row>
    <row r="5996" spans="3:40" x14ac:dyDescent="0.25">
      <c r="C5996" s="52"/>
      <c r="AM5996">
        <v>1</v>
      </c>
      <c r="AN5996" t="e">
        <f>VLOOKUP(H5996,'Base Art'!$A:$AJ,36,FALSE)</f>
        <v>#N/A</v>
      </c>
    </row>
    <row r="5997" spans="3:40" x14ac:dyDescent="0.25">
      <c r="C5997" s="52"/>
      <c r="AM5997">
        <v>1</v>
      </c>
      <c r="AN5997" t="e">
        <f>VLOOKUP(H5997,'Base Art'!$A:$AJ,36,FALSE)</f>
        <v>#N/A</v>
      </c>
    </row>
    <row r="5998" spans="3:40" x14ac:dyDescent="0.25">
      <c r="C5998" s="52"/>
      <c r="AM5998">
        <v>1</v>
      </c>
      <c r="AN5998" t="e">
        <f>VLOOKUP(H5998,'Base Art'!$A:$AJ,36,FALSE)</f>
        <v>#N/A</v>
      </c>
    </row>
    <row r="5999" spans="3:40" x14ac:dyDescent="0.25">
      <c r="C5999" s="52"/>
      <c r="AM5999">
        <v>1</v>
      </c>
      <c r="AN5999" t="e">
        <f>VLOOKUP(H5999,'Base Art'!$A:$AJ,36,FALSE)</f>
        <v>#N/A</v>
      </c>
    </row>
    <row r="6000" spans="3:40" x14ac:dyDescent="0.25">
      <c r="C6000" s="52"/>
      <c r="AM6000">
        <v>1</v>
      </c>
      <c r="AN6000" t="e">
        <f>VLOOKUP(H6000,'Base Art'!$A:$AJ,36,FALSE)</f>
        <v>#N/A</v>
      </c>
    </row>
    <row r="6001" spans="3:40" x14ac:dyDescent="0.25">
      <c r="C6001" s="52"/>
      <c r="AM6001">
        <v>1</v>
      </c>
      <c r="AN6001" t="e">
        <f>VLOOKUP(H6001,'Base Art'!$A:$AJ,36,FALSE)</f>
        <v>#N/A</v>
      </c>
    </row>
    <row r="6002" spans="3:40" x14ac:dyDescent="0.25">
      <c r="C6002" s="52"/>
      <c r="AM6002">
        <v>1</v>
      </c>
      <c r="AN6002" t="e">
        <f>VLOOKUP(H6002,'Base Art'!$A:$AJ,36,FALSE)</f>
        <v>#N/A</v>
      </c>
    </row>
    <row r="6003" spans="3:40" x14ac:dyDescent="0.25">
      <c r="C6003" s="52"/>
      <c r="AM6003">
        <v>1</v>
      </c>
      <c r="AN6003" t="e">
        <f>VLOOKUP(H6003,'Base Art'!$A:$AJ,36,FALSE)</f>
        <v>#N/A</v>
      </c>
    </row>
    <row r="6004" spans="3:40" x14ac:dyDescent="0.25">
      <c r="C6004" s="52"/>
      <c r="AM6004">
        <v>1</v>
      </c>
      <c r="AN6004" t="e">
        <f>VLOOKUP(H6004,'Base Art'!$A:$AJ,36,FALSE)</f>
        <v>#N/A</v>
      </c>
    </row>
    <row r="6005" spans="3:40" x14ac:dyDescent="0.25">
      <c r="C6005" s="52"/>
      <c r="AM6005">
        <v>1</v>
      </c>
      <c r="AN6005" t="e">
        <f>VLOOKUP(H6005,'Base Art'!$A:$AJ,36,FALSE)</f>
        <v>#N/A</v>
      </c>
    </row>
    <row r="6006" spans="3:40" x14ac:dyDescent="0.25">
      <c r="C6006" s="52"/>
      <c r="AM6006">
        <v>1</v>
      </c>
      <c r="AN6006" t="e">
        <f>VLOOKUP(H6006,'Base Art'!$A:$AJ,36,FALSE)</f>
        <v>#N/A</v>
      </c>
    </row>
    <row r="6007" spans="3:40" x14ac:dyDescent="0.25">
      <c r="C6007" s="52"/>
      <c r="AM6007">
        <v>1</v>
      </c>
      <c r="AN6007" t="e">
        <f>VLOOKUP(H6007,'Base Art'!$A:$AJ,36,FALSE)</f>
        <v>#N/A</v>
      </c>
    </row>
    <row r="6008" spans="3:40" x14ac:dyDescent="0.25">
      <c r="C6008" s="52"/>
      <c r="AM6008">
        <v>1</v>
      </c>
      <c r="AN6008" t="e">
        <f>VLOOKUP(H6008,'Base Art'!$A:$AJ,36,FALSE)</f>
        <v>#N/A</v>
      </c>
    </row>
    <row r="6009" spans="3:40" x14ac:dyDescent="0.25">
      <c r="C6009" s="52"/>
      <c r="AM6009">
        <v>1</v>
      </c>
      <c r="AN6009" t="e">
        <f>VLOOKUP(H6009,'Base Art'!$A:$AJ,36,FALSE)</f>
        <v>#N/A</v>
      </c>
    </row>
    <row r="6010" spans="3:40" x14ac:dyDescent="0.25">
      <c r="C6010" s="52"/>
      <c r="AM6010">
        <v>1</v>
      </c>
      <c r="AN6010" t="e">
        <f>VLOOKUP(H6010,'Base Art'!$A:$AJ,36,FALSE)</f>
        <v>#N/A</v>
      </c>
    </row>
    <row r="6011" spans="3:40" x14ac:dyDescent="0.25">
      <c r="C6011" s="52"/>
      <c r="AM6011">
        <v>1</v>
      </c>
      <c r="AN6011" t="e">
        <f>VLOOKUP(H6011,'Base Art'!$A:$AJ,36,FALSE)</f>
        <v>#N/A</v>
      </c>
    </row>
    <row r="6012" spans="3:40" x14ac:dyDescent="0.25">
      <c r="C6012" s="52"/>
      <c r="AM6012">
        <v>1</v>
      </c>
      <c r="AN6012" t="e">
        <f>VLOOKUP(H6012,'Base Art'!$A:$AJ,36,FALSE)</f>
        <v>#N/A</v>
      </c>
    </row>
    <row r="6013" spans="3:40" x14ac:dyDescent="0.25">
      <c r="C6013" s="52"/>
      <c r="AM6013">
        <v>1</v>
      </c>
      <c r="AN6013" t="e">
        <f>VLOOKUP(H6013,'Base Art'!$A:$AJ,36,FALSE)</f>
        <v>#N/A</v>
      </c>
    </row>
    <row r="6014" spans="3:40" x14ac:dyDescent="0.25">
      <c r="C6014" s="52"/>
      <c r="AM6014">
        <v>1</v>
      </c>
      <c r="AN6014" t="e">
        <f>VLOOKUP(H6014,'Base Art'!$A:$AJ,36,FALSE)</f>
        <v>#N/A</v>
      </c>
    </row>
    <row r="6015" spans="3:40" x14ac:dyDescent="0.25">
      <c r="C6015" s="52"/>
      <c r="AM6015">
        <v>1</v>
      </c>
      <c r="AN6015" t="e">
        <f>VLOOKUP(H6015,'Base Art'!$A:$AJ,36,FALSE)</f>
        <v>#N/A</v>
      </c>
    </row>
    <row r="6016" spans="3:40" x14ac:dyDescent="0.25">
      <c r="C6016" s="52"/>
      <c r="AM6016">
        <v>1</v>
      </c>
      <c r="AN6016" t="e">
        <f>VLOOKUP(H6016,'Base Art'!$A:$AJ,36,FALSE)</f>
        <v>#N/A</v>
      </c>
    </row>
    <row r="6017" spans="3:40" x14ac:dyDescent="0.25">
      <c r="C6017" s="52"/>
      <c r="AM6017">
        <v>1</v>
      </c>
      <c r="AN6017" t="e">
        <f>VLOOKUP(H6017,'Base Art'!$A:$AJ,36,FALSE)</f>
        <v>#N/A</v>
      </c>
    </row>
    <row r="6018" spans="3:40" x14ac:dyDescent="0.25">
      <c r="C6018" s="52"/>
      <c r="AM6018">
        <v>1</v>
      </c>
      <c r="AN6018" t="e">
        <f>VLOOKUP(H6018,'Base Art'!$A:$AJ,36,FALSE)</f>
        <v>#N/A</v>
      </c>
    </row>
    <row r="6019" spans="3:40" x14ac:dyDescent="0.25">
      <c r="C6019" s="52"/>
      <c r="AM6019">
        <v>1</v>
      </c>
      <c r="AN6019" t="e">
        <f>VLOOKUP(H6019,'Base Art'!$A:$AJ,36,FALSE)</f>
        <v>#N/A</v>
      </c>
    </row>
    <row r="6020" spans="3:40" x14ac:dyDescent="0.25">
      <c r="C6020" s="52"/>
      <c r="AM6020">
        <v>1</v>
      </c>
      <c r="AN6020" t="e">
        <f>VLOOKUP(H6020,'Base Art'!$A:$AJ,36,FALSE)</f>
        <v>#N/A</v>
      </c>
    </row>
    <row r="6021" spans="3:40" x14ac:dyDescent="0.25">
      <c r="C6021" s="52"/>
      <c r="AM6021">
        <v>1</v>
      </c>
      <c r="AN6021" t="e">
        <f>VLOOKUP(H6021,'Base Art'!$A:$AJ,36,FALSE)</f>
        <v>#N/A</v>
      </c>
    </row>
    <row r="6022" spans="3:40" x14ac:dyDescent="0.25">
      <c r="C6022" s="52"/>
      <c r="AM6022">
        <v>1</v>
      </c>
      <c r="AN6022" t="e">
        <f>VLOOKUP(H6022,'Base Art'!$A:$AJ,36,FALSE)</f>
        <v>#N/A</v>
      </c>
    </row>
    <row r="6023" spans="3:40" x14ac:dyDescent="0.25">
      <c r="C6023" s="52"/>
      <c r="AM6023">
        <v>1</v>
      </c>
      <c r="AN6023" t="e">
        <f>VLOOKUP(H6023,'Base Art'!$A:$AJ,36,FALSE)</f>
        <v>#N/A</v>
      </c>
    </row>
    <row r="6024" spans="3:40" x14ac:dyDescent="0.25">
      <c r="C6024" s="52"/>
      <c r="AM6024">
        <v>1</v>
      </c>
      <c r="AN6024" t="e">
        <f>VLOOKUP(H6024,'Base Art'!$A:$AJ,36,FALSE)</f>
        <v>#N/A</v>
      </c>
    </row>
    <row r="6025" spans="3:40" x14ac:dyDescent="0.25">
      <c r="C6025" s="52"/>
      <c r="AM6025">
        <v>1</v>
      </c>
      <c r="AN6025" t="e">
        <f>VLOOKUP(H6025,'Base Art'!$A:$AJ,36,FALSE)</f>
        <v>#N/A</v>
      </c>
    </row>
    <row r="6026" spans="3:40" x14ac:dyDescent="0.25">
      <c r="C6026" s="52"/>
      <c r="AM6026">
        <v>1</v>
      </c>
      <c r="AN6026" t="e">
        <f>VLOOKUP(H6026,'Base Art'!$A:$AJ,36,FALSE)</f>
        <v>#N/A</v>
      </c>
    </row>
    <row r="6027" spans="3:40" x14ac:dyDescent="0.25">
      <c r="C6027" s="52"/>
      <c r="AM6027">
        <v>1</v>
      </c>
      <c r="AN6027" t="e">
        <f>VLOOKUP(H6027,'Base Art'!$A:$AJ,36,FALSE)</f>
        <v>#N/A</v>
      </c>
    </row>
    <row r="6028" spans="3:40" x14ac:dyDescent="0.25">
      <c r="C6028" s="52"/>
      <c r="AM6028">
        <v>1</v>
      </c>
      <c r="AN6028" t="e">
        <f>VLOOKUP(H6028,'Base Art'!$A:$AJ,36,FALSE)</f>
        <v>#N/A</v>
      </c>
    </row>
    <row r="6029" spans="3:40" x14ac:dyDescent="0.25">
      <c r="C6029" s="52"/>
      <c r="AM6029">
        <v>1</v>
      </c>
      <c r="AN6029" t="e">
        <f>VLOOKUP(H6029,'Base Art'!$A:$AJ,36,FALSE)</f>
        <v>#N/A</v>
      </c>
    </row>
    <row r="6030" spans="3:40" x14ac:dyDescent="0.25">
      <c r="C6030" s="52"/>
      <c r="AM6030">
        <v>1</v>
      </c>
      <c r="AN6030" t="e">
        <f>VLOOKUP(H6030,'Base Art'!$A:$AJ,36,FALSE)</f>
        <v>#N/A</v>
      </c>
    </row>
    <row r="6031" spans="3:40" x14ac:dyDescent="0.25">
      <c r="C6031" s="52"/>
      <c r="AM6031">
        <v>1</v>
      </c>
      <c r="AN6031" t="e">
        <f>VLOOKUP(H6031,'Base Art'!$A:$AJ,36,FALSE)</f>
        <v>#N/A</v>
      </c>
    </row>
    <row r="6032" spans="3:40" x14ac:dyDescent="0.25">
      <c r="C6032" s="52"/>
      <c r="AM6032">
        <v>1</v>
      </c>
      <c r="AN6032" t="e">
        <f>VLOOKUP(H6032,'Base Art'!$A:$AJ,36,FALSE)</f>
        <v>#N/A</v>
      </c>
    </row>
    <row r="6033" spans="3:40" x14ac:dyDescent="0.25">
      <c r="C6033" s="52"/>
      <c r="AM6033">
        <v>1</v>
      </c>
      <c r="AN6033" t="e">
        <f>VLOOKUP(H6033,'Base Art'!$A:$AJ,36,FALSE)</f>
        <v>#N/A</v>
      </c>
    </row>
    <row r="6034" spans="3:40" x14ac:dyDescent="0.25">
      <c r="C6034" s="52"/>
      <c r="AM6034">
        <v>1</v>
      </c>
      <c r="AN6034" t="e">
        <f>VLOOKUP(H6034,'Base Art'!$A:$AJ,36,FALSE)</f>
        <v>#N/A</v>
      </c>
    </row>
    <row r="6035" spans="3:40" x14ac:dyDescent="0.25">
      <c r="C6035" s="52"/>
      <c r="AM6035">
        <v>1</v>
      </c>
      <c r="AN6035" t="e">
        <f>VLOOKUP(H6035,'Base Art'!$A:$AJ,36,FALSE)</f>
        <v>#N/A</v>
      </c>
    </row>
    <row r="6036" spans="3:40" x14ac:dyDescent="0.25">
      <c r="C6036" s="52"/>
      <c r="AM6036">
        <v>1</v>
      </c>
      <c r="AN6036" t="e">
        <f>VLOOKUP(H6036,'Base Art'!$A:$AJ,36,FALSE)</f>
        <v>#N/A</v>
      </c>
    </row>
    <row r="6037" spans="3:40" x14ac:dyDescent="0.25">
      <c r="C6037" s="52"/>
      <c r="AM6037">
        <v>1</v>
      </c>
      <c r="AN6037" t="e">
        <f>VLOOKUP(H6037,'Base Art'!$A:$AJ,36,FALSE)</f>
        <v>#N/A</v>
      </c>
    </row>
    <row r="6038" spans="3:40" x14ac:dyDescent="0.25">
      <c r="C6038" s="52"/>
      <c r="AM6038">
        <v>1</v>
      </c>
      <c r="AN6038" t="e">
        <f>VLOOKUP(H6038,'Base Art'!$A:$AJ,36,FALSE)</f>
        <v>#N/A</v>
      </c>
    </row>
    <row r="6039" spans="3:40" x14ac:dyDescent="0.25">
      <c r="C6039" s="52"/>
      <c r="AM6039">
        <v>1</v>
      </c>
      <c r="AN6039" t="e">
        <f>VLOOKUP(H6039,'Base Art'!$A:$AJ,36,FALSE)</f>
        <v>#N/A</v>
      </c>
    </row>
    <row r="6040" spans="3:40" x14ac:dyDescent="0.25">
      <c r="C6040" s="52"/>
      <c r="AM6040">
        <v>1</v>
      </c>
      <c r="AN6040" t="e">
        <f>VLOOKUP(H6040,'Base Art'!$A:$AJ,36,FALSE)</f>
        <v>#N/A</v>
      </c>
    </row>
    <row r="6041" spans="3:40" x14ac:dyDescent="0.25">
      <c r="C6041" s="52"/>
      <c r="AM6041">
        <v>1</v>
      </c>
      <c r="AN6041" t="e">
        <f>VLOOKUP(H6041,'Base Art'!$A:$AJ,36,FALSE)</f>
        <v>#N/A</v>
      </c>
    </row>
    <row r="6042" spans="3:40" x14ac:dyDescent="0.25">
      <c r="C6042" s="52"/>
      <c r="AM6042">
        <v>1</v>
      </c>
      <c r="AN6042" t="e">
        <f>VLOOKUP(H6042,'Base Art'!$A:$AJ,36,FALSE)</f>
        <v>#N/A</v>
      </c>
    </row>
    <row r="6043" spans="3:40" x14ac:dyDescent="0.25">
      <c r="C6043" s="52"/>
      <c r="AM6043">
        <v>1</v>
      </c>
      <c r="AN6043" t="e">
        <f>VLOOKUP(H6043,'Base Art'!$A:$AJ,36,FALSE)</f>
        <v>#N/A</v>
      </c>
    </row>
    <row r="6044" spans="3:40" x14ac:dyDescent="0.25">
      <c r="C6044" s="52"/>
      <c r="AM6044">
        <v>1</v>
      </c>
      <c r="AN6044" t="e">
        <f>VLOOKUP(H6044,'Base Art'!$A:$AJ,36,FALSE)</f>
        <v>#N/A</v>
      </c>
    </row>
    <row r="6045" spans="3:40" x14ac:dyDescent="0.25">
      <c r="C6045" s="52"/>
      <c r="AM6045">
        <v>1</v>
      </c>
      <c r="AN6045" t="e">
        <f>VLOOKUP(H6045,'Base Art'!$A:$AJ,36,FALSE)</f>
        <v>#N/A</v>
      </c>
    </row>
    <row r="6046" spans="3:40" x14ac:dyDescent="0.25">
      <c r="C6046" s="52"/>
      <c r="AM6046">
        <v>1</v>
      </c>
      <c r="AN6046" t="e">
        <f>VLOOKUP(H6046,'Base Art'!$A:$AJ,36,FALSE)</f>
        <v>#N/A</v>
      </c>
    </row>
    <row r="6047" spans="3:40" x14ac:dyDescent="0.25">
      <c r="C6047" s="52"/>
      <c r="AM6047">
        <v>1</v>
      </c>
      <c r="AN6047" t="e">
        <f>VLOOKUP(H6047,'Base Art'!$A:$AJ,36,FALSE)</f>
        <v>#N/A</v>
      </c>
    </row>
    <row r="6048" spans="3:40" x14ac:dyDescent="0.25">
      <c r="C6048" s="52"/>
      <c r="AM6048">
        <v>1</v>
      </c>
      <c r="AN6048" t="e">
        <f>VLOOKUP(H6048,'Base Art'!$A:$AJ,36,FALSE)</f>
        <v>#N/A</v>
      </c>
    </row>
    <row r="6049" spans="3:40" x14ac:dyDescent="0.25">
      <c r="C6049" s="52"/>
      <c r="AM6049">
        <v>1</v>
      </c>
      <c r="AN6049" t="e">
        <f>VLOOKUP(H6049,'Base Art'!$A:$AJ,36,FALSE)</f>
        <v>#N/A</v>
      </c>
    </row>
    <row r="6050" spans="3:40" x14ac:dyDescent="0.25">
      <c r="C6050" s="52"/>
      <c r="AM6050">
        <v>1</v>
      </c>
      <c r="AN6050" t="e">
        <f>VLOOKUP(H6050,'Base Art'!$A:$AJ,36,FALSE)</f>
        <v>#N/A</v>
      </c>
    </row>
    <row r="6051" spans="3:40" x14ac:dyDescent="0.25">
      <c r="C6051" s="52"/>
      <c r="AM6051">
        <v>1</v>
      </c>
      <c r="AN6051" t="e">
        <f>VLOOKUP(H6051,'Base Art'!$A:$AJ,36,FALSE)</f>
        <v>#N/A</v>
      </c>
    </row>
    <row r="6052" spans="3:40" x14ac:dyDescent="0.25">
      <c r="C6052" s="52"/>
      <c r="AM6052">
        <v>1</v>
      </c>
      <c r="AN6052" t="e">
        <f>VLOOKUP(H6052,'Base Art'!$A:$AJ,36,FALSE)</f>
        <v>#N/A</v>
      </c>
    </row>
    <row r="6053" spans="3:40" x14ac:dyDescent="0.25">
      <c r="C6053" s="52"/>
      <c r="AM6053">
        <v>1</v>
      </c>
      <c r="AN6053" t="e">
        <f>VLOOKUP(H6053,'Base Art'!$A:$AJ,36,FALSE)</f>
        <v>#N/A</v>
      </c>
    </row>
    <row r="6054" spans="3:40" x14ac:dyDescent="0.25">
      <c r="C6054" s="52"/>
      <c r="AM6054">
        <v>1</v>
      </c>
      <c r="AN6054" t="e">
        <f>VLOOKUP(H6054,'Base Art'!$A:$AJ,36,FALSE)</f>
        <v>#N/A</v>
      </c>
    </row>
    <row r="6055" spans="3:40" x14ac:dyDescent="0.25">
      <c r="C6055" s="52"/>
      <c r="AM6055">
        <v>1</v>
      </c>
      <c r="AN6055" t="e">
        <f>VLOOKUP(H6055,'Base Art'!$A:$AJ,36,FALSE)</f>
        <v>#N/A</v>
      </c>
    </row>
    <row r="6056" spans="3:40" x14ac:dyDescent="0.25">
      <c r="C6056" s="52"/>
      <c r="AM6056">
        <v>1</v>
      </c>
      <c r="AN6056" t="e">
        <f>VLOOKUP(H6056,'Base Art'!$A:$AJ,36,FALSE)</f>
        <v>#N/A</v>
      </c>
    </row>
    <row r="6057" spans="3:40" x14ac:dyDescent="0.25">
      <c r="C6057" s="52"/>
      <c r="AM6057">
        <v>1</v>
      </c>
      <c r="AN6057" t="e">
        <f>VLOOKUP(H6057,'Base Art'!$A:$AJ,36,FALSE)</f>
        <v>#N/A</v>
      </c>
    </row>
    <row r="6058" spans="3:40" x14ac:dyDescent="0.25">
      <c r="C6058" s="52"/>
      <c r="AM6058">
        <v>1</v>
      </c>
      <c r="AN6058" t="e">
        <f>VLOOKUP(H6058,'Base Art'!$A:$AJ,36,FALSE)</f>
        <v>#N/A</v>
      </c>
    </row>
    <row r="6059" spans="3:40" x14ac:dyDescent="0.25">
      <c r="C6059" s="52"/>
      <c r="AM6059">
        <v>1</v>
      </c>
      <c r="AN6059" t="e">
        <f>VLOOKUP(H6059,'Base Art'!$A:$AJ,36,FALSE)</f>
        <v>#N/A</v>
      </c>
    </row>
    <row r="6060" spans="3:40" x14ac:dyDescent="0.25">
      <c r="C6060" s="52"/>
      <c r="AM6060">
        <v>1</v>
      </c>
      <c r="AN6060" t="e">
        <f>VLOOKUP(H6060,'Base Art'!$A:$AJ,36,FALSE)</f>
        <v>#N/A</v>
      </c>
    </row>
    <row r="6061" spans="3:40" x14ac:dyDescent="0.25">
      <c r="C6061" s="52"/>
      <c r="AM6061">
        <v>1</v>
      </c>
      <c r="AN6061" t="e">
        <f>VLOOKUP(H6061,'Base Art'!$A:$AJ,36,FALSE)</f>
        <v>#N/A</v>
      </c>
    </row>
    <row r="6062" spans="3:40" x14ac:dyDescent="0.25">
      <c r="C6062" s="52"/>
      <c r="AM6062">
        <v>1</v>
      </c>
      <c r="AN6062" t="e">
        <f>VLOOKUP(H6062,'Base Art'!$A:$AJ,36,FALSE)</f>
        <v>#N/A</v>
      </c>
    </row>
    <row r="6063" spans="3:40" x14ac:dyDescent="0.25">
      <c r="C6063" s="52"/>
      <c r="AM6063">
        <v>1</v>
      </c>
      <c r="AN6063" t="e">
        <f>VLOOKUP(H6063,'Base Art'!$A:$AJ,36,FALSE)</f>
        <v>#N/A</v>
      </c>
    </row>
    <row r="6064" spans="3:40" x14ac:dyDescent="0.25">
      <c r="C6064" s="52"/>
      <c r="AM6064">
        <v>1</v>
      </c>
      <c r="AN6064" t="e">
        <f>VLOOKUP(H6064,'Base Art'!$A:$AJ,36,FALSE)</f>
        <v>#N/A</v>
      </c>
    </row>
    <row r="6065" spans="3:40" x14ac:dyDescent="0.25">
      <c r="C6065" s="52"/>
      <c r="AM6065">
        <v>1</v>
      </c>
      <c r="AN6065" t="e">
        <f>VLOOKUP(H6065,'Base Art'!$A:$AJ,36,FALSE)</f>
        <v>#N/A</v>
      </c>
    </row>
    <row r="6066" spans="3:40" x14ac:dyDescent="0.25">
      <c r="C6066" s="52"/>
      <c r="AM6066">
        <v>1</v>
      </c>
      <c r="AN6066" t="e">
        <f>VLOOKUP(H6066,'Base Art'!$A:$AJ,36,FALSE)</f>
        <v>#N/A</v>
      </c>
    </row>
    <row r="6067" spans="3:40" x14ac:dyDescent="0.25">
      <c r="C6067" s="52"/>
      <c r="AM6067">
        <v>1</v>
      </c>
      <c r="AN6067" t="e">
        <f>VLOOKUP(H6067,'Base Art'!$A:$AJ,36,FALSE)</f>
        <v>#N/A</v>
      </c>
    </row>
    <row r="6068" spans="3:40" x14ac:dyDescent="0.25">
      <c r="C6068" s="52"/>
      <c r="AM6068">
        <v>1</v>
      </c>
      <c r="AN6068" t="e">
        <f>VLOOKUP(H6068,'Base Art'!$A:$AJ,36,FALSE)</f>
        <v>#N/A</v>
      </c>
    </row>
    <row r="6069" spans="3:40" x14ac:dyDescent="0.25">
      <c r="C6069" s="52"/>
      <c r="AM6069">
        <v>1</v>
      </c>
      <c r="AN6069" t="e">
        <f>VLOOKUP(H6069,'Base Art'!$A:$AJ,36,FALSE)</f>
        <v>#N/A</v>
      </c>
    </row>
    <row r="6070" spans="3:40" x14ac:dyDescent="0.25">
      <c r="C6070" s="52"/>
      <c r="AM6070">
        <v>1</v>
      </c>
      <c r="AN6070" t="e">
        <f>VLOOKUP(H6070,'Base Art'!$A:$AJ,36,FALSE)</f>
        <v>#N/A</v>
      </c>
    </row>
    <row r="6071" spans="3:40" x14ac:dyDescent="0.25">
      <c r="C6071" s="52"/>
      <c r="AM6071">
        <v>1</v>
      </c>
      <c r="AN6071" t="e">
        <f>VLOOKUP(H6071,'Base Art'!$A:$AJ,36,FALSE)</f>
        <v>#N/A</v>
      </c>
    </row>
    <row r="6072" spans="3:40" x14ac:dyDescent="0.25">
      <c r="C6072" s="52"/>
      <c r="AM6072">
        <v>1</v>
      </c>
      <c r="AN6072" t="e">
        <f>VLOOKUP(H6072,'Base Art'!$A:$AJ,36,FALSE)</f>
        <v>#N/A</v>
      </c>
    </row>
    <row r="6073" spans="3:40" x14ac:dyDescent="0.25">
      <c r="C6073" s="52"/>
      <c r="AM6073">
        <v>1</v>
      </c>
      <c r="AN6073" t="e">
        <f>VLOOKUP(H6073,'Base Art'!$A:$AJ,36,FALSE)</f>
        <v>#N/A</v>
      </c>
    </row>
    <row r="6074" spans="3:40" x14ac:dyDescent="0.25">
      <c r="C6074" s="52"/>
      <c r="AM6074">
        <v>1</v>
      </c>
      <c r="AN6074" t="e">
        <f>VLOOKUP(H6074,'Base Art'!$A:$AJ,36,FALSE)</f>
        <v>#N/A</v>
      </c>
    </row>
    <row r="6075" spans="3:40" x14ac:dyDescent="0.25">
      <c r="C6075" s="52"/>
      <c r="AM6075">
        <v>1</v>
      </c>
      <c r="AN6075" t="e">
        <f>VLOOKUP(H6075,'Base Art'!$A:$AJ,36,FALSE)</f>
        <v>#N/A</v>
      </c>
    </row>
    <row r="6076" spans="3:40" x14ac:dyDescent="0.25">
      <c r="C6076" s="52"/>
      <c r="AM6076">
        <v>1</v>
      </c>
      <c r="AN6076" t="e">
        <f>VLOOKUP(H6076,'Base Art'!$A:$AJ,36,FALSE)</f>
        <v>#N/A</v>
      </c>
    </row>
    <row r="6077" spans="3:40" x14ac:dyDescent="0.25">
      <c r="C6077" s="52"/>
      <c r="AM6077">
        <v>1</v>
      </c>
      <c r="AN6077" t="e">
        <f>VLOOKUP(H6077,'Base Art'!$A:$AJ,36,FALSE)</f>
        <v>#N/A</v>
      </c>
    </row>
    <row r="6078" spans="3:40" x14ac:dyDescent="0.25">
      <c r="C6078" s="52"/>
      <c r="AM6078">
        <v>1</v>
      </c>
      <c r="AN6078" t="e">
        <f>VLOOKUP(H6078,'Base Art'!$A:$AJ,36,FALSE)</f>
        <v>#N/A</v>
      </c>
    </row>
    <row r="6079" spans="3:40" x14ac:dyDescent="0.25">
      <c r="C6079" s="52"/>
      <c r="AM6079">
        <v>1</v>
      </c>
      <c r="AN6079" t="e">
        <f>VLOOKUP(H6079,'Base Art'!$A:$AJ,36,FALSE)</f>
        <v>#N/A</v>
      </c>
    </row>
    <row r="6080" spans="3:40" x14ac:dyDescent="0.25">
      <c r="C6080" s="52"/>
      <c r="AM6080">
        <v>1</v>
      </c>
      <c r="AN6080" t="e">
        <f>VLOOKUP(H6080,'Base Art'!$A:$AJ,36,FALSE)</f>
        <v>#N/A</v>
      </c>
    </row>
    <row r="6081" spans="3:40" x14ac:dyDescent="0.25">
      <c r="C6081" s="52"/>
      <c r="AM6081">
        <v>1</v>
      </c>
      <c r="AN6081" t="e">
        <f>VLOOKUP(H6081,'Base Art'!$A:$AJ,36,FALSE)</f>
        <v>#N/A</v>
      </c>
    </row>
    <row r="6082" spans="3:40" x14ac:dyDescent="0.25">
      <c r="C6082" s="52"/>
      <c r="AM6082">
        <v>1</v>
      </c>
      <c r="AN6082" t="e">
        <f>VLOOKUP(H6082,'Base Art'!$A:$AJ,36,FALSE)</f>
        <v>#N/A</v>
      </c>
    </row>
    <row r="6083" spans="3:40" x14ac:dyDescent="0.25">
      <c r="C6083" s="52"/>
      <c r="AM6083">
        <v>1</v>
      </c>
      <c r="AN6083" t="e">
        <f>VLOOKUP(H6083,'Base Art'!$A:$AJ,36,FALSE)</f>
        <v>#N/A</v>
      </c>
    </row>
    <row r="6084" spans="3:40" x14ac:dyDescent="0.25">
      <c r="C6084" s="52"/>
      <c r="AM6084">
        <v>1</v>
      </c>
      <c r="AN6084" t="e">
        <f>VLOOKUP(H6084,'Base Art'!$A:$AJ,36,FALSE)</f>
        <v>#N/A</v>
      </c>
    </row>
    <row r="6085" spans="3:40" x14ac:dyDescent="0.25">
      <c r="C6085" s="52"/>
      <c r="AM6085">
        <v>1</v>
      </c>
      <c r="AN6085" t="e">
        <f>VLOOKUP(H6085,'Base Art'!$A:$AJ,36,FALSE)</f>
        <v>#N/A</v>
      </c>
    </row>
    <row r="6086" spans="3:40" x14ac:dyDescent="0.25">
      <c r="C6086" s="52"/>
      <c r="AM6086">
        <v>1</v>
      </c>
      <c r="AN6086" t="e">
        <f>VLOOKUP(H6086,'Base Art'!$A:$AJ,36,FALSE)</f>
        <v>#N/A</v>
      </c>
    </row>
    <row r="6087" spans="3:40" x14ac:dyDescent="0.25">
      <c r="C6087" s="52"/>
      <c r="AM6087">
        <v>1</v>
      </c>
      <c r="AN6087" t="e">
        <f>VLOOKUP(H6087,'Base Art'!$A:$AJ,36,FALSE)</f>
        <v>#N/A</v>
      </c>
    </row>
    <row r="6088" spans="3:40" x14ac:dyDescent="0.25">
      <c r="C6088" s="52"/>
      <c r="AM6088">
        <v>1</v>
      </c>
      <c r="AN6088" t="e">
        <f>VLOOKUP(H6088,'Base Art'!$A:$AJ,36,FALSE)</f>
        <v>#N/A</v>
      </c>
    </row>
    <row r="6089" spans="3:40" x14ac:dyDescent="0.25">
      <c r="C6089" s="52"/>
      <c r="AM6089">
        <v>1</v>
      </c>
      <c r="AN6089" t="e">
        <f>VLOOKUP(H6089,'Base Art'!$A:$AJ,36,FALSE)</f>
        <v>#N/A</v>
      </c>
    </row>
    <row r="6090" spans="3:40" x14ac:dyDescent="0.25">
      <c r="C6090" s="52"/>
      <c r="AM6090">
        <v>1</v>
      </c>
      <c r="AN6090" t="e">
        <f>VLOOKUP(H6090,'Base Art'!$A:$AJ,36,FALSE)</f>
        <v>#N/A</v>
      </c>
    </row>
    <row r="6091" spans="3:40" x14ac:dyDescent="0.25">
      <c r="C6091" s="52"/>
      <c r="AM6091">
        <v>1</v>
      </c>
      <c r="AN6091" t="e">
        <f>VLOOKUP(H6091,'Base Art'!$A:$AJ,36,FALSE)</f>
        <v>#N/A</v>
      </c>
    </row>
    <row r="6092" spans="3:40" x14ac:dyDescent="0.25">
      <c r="C6092" s="52"/>
      <c r="AM6092">
        <v>1</v>
      </c>
      <c r="AN6092" t="e">
        <f>VLOOKUP(H6092,'Base Art'!$A:$AJ,36,FALSE)</f>
        <v>#N/A</v>
      </c>
    </row>
    <row r="6093" spans="3:40" x14ac:dyDescent="0.25">
      <c r="C6093" s="52"/>
      <c r="AM6093">
        <v>1</v>
      </c>
      <c r="AN6093" t="e">
        <f>VLOOKUP(H6093,'Base Art'!$A:$AJ,36,FALSE)</f>
        <v>#N/A</v>
      </c>
    </row>
    <row r="6094" spans="3:40" x14ac:dyDescent="0.25">
      <c r="C6094" s="52"/>
      <c r="AM6094">
        <v>1</v>
      </c>
      <c r="AN6094" t="e">
        <f>VLOOKUP(H6094,'Base Art'!$A:$AJ,36,FALSE)</f>
        <v>#N/A</v>
      </c>
    </row>
    <row r="6095" spans="3:40" x14ac:dyDescent="0.25">
      <c r="C6095" s="52"/>
      <c r="AM6095">
        <v>1</v>
      </c>
      <c r="AN6095" t="e">
        <f>VLOOKUP(H6095,'Base Art'!$A:$AJ,36,FALSE)</f>
        <v>#N/A</v>
      </c>
    </row>
    <row r="6096" spans="3:40" x14ac:dyDescent="0.25">
      <c r="C6096" s="52"/>
      <c r="AM6096">
        <v>1</v>
      </c>
      <c r="AN6096" t="e">
        <f>VLOOKUP(H6096,'Base Art'!$A:$AJ,36,FALSE)</f>
        <v>#N/A</v>
      </c>
    </row>
    <row r="6097" spans="3:40" x14ac:dyDescent="0.25">
      <c r="C6097" s="52"/>
      <c r="AM6097">
        <v>1</v>
      </c>
      <c r="AN6097" t="e">
        <f>VLOOKUP(H6097,'Base Art'!$A:$AJ,36,FALSE)</f>
        <v>#N/A</v>
      </c>
    </row>
    <row r="6098" spans="3:40" x14ac:dyDescent="0.25">
      <c r="C6098" s="52"/>
      <c r="AM6098">
        <v>1</v>
      </c>
      <c r="AN6098" t="e">
        <f>VLOOKUP(H6098,'Base Art'!$A:$AJ,36,FALSE)</f>
        <v>#N/A</v>
      </c>
    </row>
    <row r="6099" spans="3:40" x14ac:dyDescent="0.25">
      <c r="C6099" s="52"/>
      <c r="AM6099">
        <v>1</v>
      </c>
      <c r="AN6099" t="e">
        <f>VLOOKUP(H6099,'Base Art'!$A:$AJ,36,FALSE)</f>
        <v>#N/A</v>
      </c>
    </row>
    <row r="6100" spans="3:40" x14ac:dyDescent="0.25">
      <c r="C6100" s="52"/>
      <c r="AM6100">
        <v>1</v>
      </c>
      <c r="AN6100" t="e">
        <f>VLOOKUP(H6100,'Base Art'!$A:$AJ,36,FALSE)</f>
        <v>#N/A</v>
      </c>
    </row>
    <row r="6101" spans="3:40" x14ac:dyDescent="0.25">
      <c r="C6101" s="52"/>
      <c r="AM6101">
        <v>1</v>
      </c>
      <c r="AN6101" t="e">
        <f>VLOOKUP(H6101,'Base Art'!$A:$AJ,36,FALSE)</f>
        <v>#N/A</v>
      </c>
    </row>
    <row r="6102" spans="3:40" x14ac:dyDescent="0.25">
      <c r="C6102" s="52"/>
      <c r="AM6102">
        <v>1</v>
      </c>
      <c r="AN6102" t="e">
        <f>VLOOKUP(H6102,'Base Art'!$A:$AJ,36,FALSE)</f>
        <v>#N/A</v>
      </c>
    </row>
    <row r="6103" spans="3:40" x14ac:dyDescent="0.25">
      <c r="C6103" s="52"/>
      <c r="AM6103">
        <v>1</v>
      </c>
      <c r="AN6103" t="e">
        <f>VLOOKUP(H6103,'Base Art'!$A:$AJ,36,FALSE)</f>
        <v>#N/A</v>
      </c>
    </row>
    <row r="6104" spans="3:40" x14ac:dyDescent="0.25">
      <c r="C6104" s="52"/>
      <c r="AM6104">
        <v>1</v>
      </c>
      <c r="AN6104" t="e">
        <f>VLOOKUP(H6104,'Base Art'!$A:$AJ,36,FALSE)</f>
        <v>#N/A</v>
      </c>
    </row>
    <row r="6105" spans="3:40" x14ac:dyDescent="0.25">
      <c r="C6105" s="52"/>
      <c r="AM6105">
        <v>1</v>
      </c>
      <c r="AN6105" t="e">
        <f>VLOOKUP(H6105,'Base Art'!$A:$AJ,36,FALSE)</f>
        <v>#N/A</v>
      </c>
    </row>
    <row r="6106" spans="3:40" x14ac:dyDescent="0.25">
      <c r="C6106" s="52"/>
      <c r="AM6106">
        <v>1</v>
      </c>
      <c r="AN6106" t="e">
        <f>VLOOKUP(H6106,'Base Art'!$A:$AJ,36,FALSE)</f>
        <v>#N/A</v>
      </c>
    </row>
    <row r="6107" spans="3:40" x14ac:dyDescent="0.25">
      <c r="C6107" s="52"/>
      <c r="AM6107">
        <v>1</v>
      </c>
      <c r="AN6107" t="e">
        <f>VLOOKUP(H6107,'Base Art'!$A:$AJ,36,FALSE)</f>
        <v>#N/A</v>
      </c>
    </row>
    <row r="6108" spans="3:40" x14ac:dyDescent="0.25">
      <c r="C6108" s="52"/>
      <c r="AM6108">
        <v>1</v>
      </c>
      <c r="AN6108" t="e">
        <f>VLOOKUP(H6108,'Base Art'!$A:$AJ,36,FALSE)</f>
        <v>#N/A</v>
      </c>
    </row>
    <row r="6109" spans="3:40" x14ac:dyDescent="0.25">
      <c r="C6109" s="52"/>
      <c r="AM6109">
        <v>1</v>
      </c>
      <c r="AN6109" t="e">
        <f>VLOOKUP(H6109,'Base Art'!$A:$AJ,36,FALSE)</f>
        <v>#N/A</v>
      </c>
    </row>
    <row r="6110" spans="3:40" x14ac:dyDescent="0.25">
      <c r="C6110" s="52"/>
      <c r="AM6110">
        <v>1</v>
      </c>
      <c r="AN6110" t="e">
        <f>VLOOKUP(H6110,'Base Art'!$A:$AJ,36,FALSE)</f>
        <v>#N/A</v>
      </c>
    </row>
    <row r="6111" spans="3:40" x14ac:dyDescent="0.25">
      <c r="C6111" s="52"/>
      <c r="AM6111">
        <v>1</v>
      </c>
      <c r="AN6111" t="e">
        <f>VLOOKUP(H6111,'Base Art'!$A:$AJ,36,FALSE)</f>
        <v>#N/A</v>
      </c>
    </row>
    <row r="6112" spans="3:40" x14ac:dyDescent="0.25">
      <c r="C6112" s="52"/>
      <c r="AM6112">
        <v>1</v>
      </c>
      <c r="AN6112" t="e">
        <f>VLOOKUP(H6112,'Base Art'!$A:$AJ,36,FALSE)</f>
        <v>#N/A</v>
      </c>
    </row>
    <row r="6113" spans="3:40" x14ac:dyDescent="0.25">
      <c r="C6113" s="52"/>
      <c r="AM6113">
        <v>1</v>
      </c>
      <c r="AN6113" t="e">
        <f>VLOOKUP(H6113,'Base Art'!$A:$AJ,36,FALSE)</f>
        <v>#N/A</v>
      </c>
    </row>
    <row r="6114" spans="3:40" x14ac:dyDescent="0.25">
      <c r="C6114" s="52"/>
      <c r="AM6114">
        <v>1</v>
      </c>
      <c r="AN6114" t="e">
        <f>VLOOKUP(H6114,'Base Art'!$A:$AJ,36,FALSE)</f>
        <v>#N/A</v>
      </c>
    </row>
    <row r="6115" spans="3:40" x14ac:dyDescent="0.25">
      <c r="C6115" s="52"/>
      <c r="AM6115">
        <v>1</v>
      </c>
      <c r="AN6115" t="e">
        <f>VLOOKUP(H6115,'Base Art'!$A:$AJ,36,FALSE)</f>
        <v>#N/A</v>
      </c>
    </row>
    <row r="6116" spans="3:40" x14ac:dyDescent="0.25">
      <c r="C6116" s="52"/>
      <c r="AM6116">
        <v>1</v>
      </c>
      <c r="AN6116" t="e">
        <f>VLOOKUP(H6116,'Base Art'!$A:$AJ,36,FALSE)</f>
        <v>#N/A</v>
      </c>
    </row>
    <row r="6117" spans="3:40" x14ac:dyDescent="0.25">
      <c r="C6117" s="52"/>
      <c r="AM6117">
        <v>1</v>
      </c>
      <c r="AN6117" t="e">
        <f>VLOOKUP(H6117,'Base Art'!$A:$AJ,36,FALSE)</f>
        <v>#N/A</v>
      </c>
    </row>
    <row r="6118" spans="3:40" x14ac:dyDescent="0.25">
      <c r="C6118" s="52"/>
      <c r="AM6118">
        <v>1</v>
      </c>
      <c r="AN6118" t="e">
        <f>VLOOKUP(H6118,'Base Art'!$A:$AJ,36,FALSE)</f>
        <v>#N/A</v>
      </c>
    </row>
    <row r="6119" spans="3:40" x14ac:dyDescent="0.25">
      <c r="C6119" s="52"/>
      <c r="AM6119">
        <v>1</v>
      </c>
      <c r="AN6119" t="e">
        <f>VLOOKUP(H6119,'Base Art'!$A:$AJ,36,FALSE)</f>
        <v>#N/A</v>
      </c>
    </row>
    <row r="6120" spans="3:40" x14ac:dyDescent="0.25">
      <c r="C6120" s="52"/>
      <c r="AM6120">
        <v>1</v>
      </c>
      <c r="AN6120" t="e">
        <f>VLOOKUP(H6120,'Base Art'!$A:$AJ,36,FALSE)</f>
        <v>#N/A</v>
      </c>
    </row>
    <row r="6121" spans="3:40" x14ac:dyDescent="0.25">
      <c r="C6121" s="52"/>
      <c r="AM6121">
        <v>1</v>
      </c>
      <c r="AN6121" t="e">
        <f>VLOOKUP(H6121,'Base Art'!$A:$AJ,36,FALSE)</f>
        <v>#N/A</v>
      </c>
    </row>
    <row r="6122" spans="3:40" x14ac:dyDescent="0.25">
      <c r="C6122" s="52"/>
      <c r="AM6122">
        <v>1</v>
      </c>
      <c r="AN6122" t="e">
        <f>VLOOKUP(H6122,'Base Art'!$A:$AJ,36,FALSE)</f>
        <v>#N/A</v>
      </c>
    </row>
    <row r="6123" spans="3:40" x14ac:dyDescent="0.25">
      <c r="C6123" s="52"/>
      <c r="AM6123">
        <v>1</v>
      </c>
      <c r="AN6123" t="e">
        <f>VLOOKUP(H6123,'Base Art'!$A:$AJ,36,FALSE)</f>
        <v>#N/A</v>
      </c>
    </row>
    <row r="6124" spans="3:40" x14ac:dyDescent="0.25">
      <c r="C6124" s="52"/>
      <c r="AM6124">
        <v>1</v>
      </c>
      <c r="AN6124" t="e">
        <f>VLOOKUP(H6124,'Base Art'!$A:$AJ,36,FALSE)</f>
        <v>#N/A</v>
      </c>
    </row>
    <row r="6125" spans="3:40" x14ac:dyDescent="0.25">
      <c r="C6125" s="52"/>
      <c r="AM6125">
        <v>1</v>
      </c>
      <c r="AN6125" t="e">
        <f>VLOOKUP(H6125,'Base Art'!$A:$AJ,36,FALSE)</f>
        <v>#N/A</v>
      </c>
    </row>
    <row r="6126" spans="3:40" x14ac:dyDescent="0.25">
      <c r="C6126" s="52"/>
      <c r="AM6126">
        <v>1</v>
      </c>
      <c r="AN6126" t="e">
        <f>VLOOKUP(H6126,'Base Art'!$A:$AJ,36,FALSE)</f>
        <v>#N/A</v>
      </c>
    </row>
    <row r="6127" spans="3:40" x14ac:dyDescent="0.25">
      <c r="C6127" s="52"/>
      <c r="AM6127">
        <v>1</v>
      </c>
      <c r="AN6127" t="e">
        <f>VLOOKUP(H6127,'Base Art'!$A:$AJ,36,FALSE)</f>
        <v>#N/A</v>
      </c>
    </row>
    <row r="6128" spans="3:40" x14ac:dyDescent="0.25">
      <c r="C6128" s="52"/>
      <c r="AM6128">
        <v>1</v>
      </c>
      <c r="AN6128" t="e">
        <f>VLOOKUP(H6128,'Base Art'!$A:$AJ,36,FALSE)</f>
        <v>#N/A</v>
      </c>
    </row>
    <row r="6129" spans="3:40" x14ac:dyDescent="0.25">
      <c r="C6129" s="52"/>
      <c r="AM6129">
        <v>1</v>
      </c>
      <c r="AN6129" t="e">
        <f>VLOOKUP(H6129,'Base Art'!$A:$AJ,36,FALSE)</f>
        <v>#N/A</v>
      </c>
    </row>
    <row r="6130" spans="3:40" x14ac:dyDescent="0.25">
      <c r="C6130" s="52"/>
      <c r="AM6130">
        <v>1</v>
      </c>
      <c r="AN6130" t="e">
        <f>VLOOKUP(H6130,'Base Art'!$A:$AJ,36,FALSE)</f>
        <v>#N/A</v>
      </c>
    </row>
    <row r="6131" spans="3:40" x14ac:dyDescent="0.25">
      <c r="C6131" s="52"/>
      <c r="AM6131">
        <v>1</v>
      </c>
      <c r="AN6131" t="e">
        <f>VLOOKUP(H6131,'Base Art'!$A:$AJ,36,FALSE)</f>
        <v>#N/A</v>
      </c>
    </row>
    <row r="6132" spans="3:40" x14ac:dyDescent="0.25">
      <c r="C6132" s="52"/>
      <c r="AM6132">
        <v>1</v>
      </c>
      <c r="AN6132" t="e">
        <f>VLOOKUP(H6132,'Base Art'!$A:$AJ,36,FALSE)</f>
        <v>#N/A</v>
      </c>
    </row>
    <row r="6133" spans="3:40" x14ac:dyDescent="0.25">
      <c r="C6133" s="52"/>
      <c r="AM6133">
        <v>1</v>
      </c>
      <c r="AN6133" t="e">
        <f>VLOOKUP(H6133,'Base Art'!$A:$AJ,36,FALSE)</f>
        <v>#N/A</v>
      </c>
    </row>
    <row r="6134" spans="3:40" x14ac:dyDescent="0.25">
      <c r="C6134" s="52"/>
      <c r="AM6134">
        <v>1</v>
      </c>
      <c r="AN6134" t="e">
        <f>VLOOKUP(H6134,'Base Art'!$A:$AJ,36,FALSE)</f>
        <v>#N/A</v>
      </c>
    </row>
    <row r="6135" spans="3:40" x14ac:dyDescent="0.25">
      <c r="C6135" s="52"/>
      <c r="AM6135">
        <v>1</v>
      </c>
      <c r="AN6135" t="e">
        <f>VLOOKUP(H6135,'Base Art'!$A:$AJ,36,FALSE)</f>
        <v>#N/A</v>
      </c>
    </row>
    <row r="6136" spans="3:40" x14ac:dyDescent="0.25">
      <c r="C6136" s="52"/>
      <c r="AM6136">
        <v>1</v>
      </c>
      <c r="AN6136" t="e">
        <f>VLOOKUP(H6136,'Base Art'!$A:$AJ,36,FALSE)</f>
        <v>#N/A</v>
      </c>
    </row>
    <row r="6137" spans="3:40" x14ac:dyDescent="0.25">
      <c r="C6137" s="52"/>
      <c r="AM6137">
        <v>1</v>
      </c>
      <c r="AN6137" t="e">
        <f>VLOOKUP(H6137,'Base Art'!$A:$AJ,36,FALSE)</f>
        <v>#N/A</v>
      </c>
    </row>
    <row r="6138" spans="3:40" x14ac:dyDescent="0.25">
      <c r="C6138" s="52"/>
      <c r="AM6138">
        <v>1</v>
      </c>
      <c r="AN6138" t="e">
        <f>VLOOKUP(H6138,'Base Art'!$A:$AJ,36,FALSE)</f>
        <v>#N/A</v>
      </c>
    </row>
    <row r="6139" spans="3:40" x14ac:dyDescent="0.25">
      <c r="C6139" s="52"/>
      <c r="AM6139">
        <v>1</v>
      </c>
      <c r="AN6139" t="e">
        <f>VLOOKUP(H6139,'Base Art'!$A:$AJ,36,FALSE)</f>
        <v>#N/A</v>
      </c>
    </row>
    <row r="6140" spans="3:40" x14ac:dyDescent="0.25">
      <c r="C6140" s="52"/>
      <c r="AM6140">
        <v>1</v>
      </c>
      <c r="AN6140" t="e">
        <f>VLOOKUP(H6140,'Base Art'!$A:$AJ,36,FALSE)</f>
        <v>#N/A</v>
      </c>
    </row>
    <row r="6141" spans="3:40" x14ac:dyDescent="0.25">
      <c r="C6141" s="52"/>
      <c r="AM6141">
        <v>1</v>
      </c>
      <c r="AN6141" t="e">
        <f>VLOOKUP(H6141,'Base Art'!$A:$AJ,36,FALSE)</f>
        <v>#N/A</v>
      </c>
    </row>
    <row r="6142" spans="3:40" x14ac:dyDescent="0.25">
      <c r="C6142" s="52"/>
      <c r="AM6142">
        <v>1</v>
      </c>
      <c r="AN6142" t="e">
        <f>VLOOKUP(H6142,'Base Art'!$A:$AJ,36,FALSE)</f>
        <v>#N/A</v>
      </c>
    </row>
    <row r="6143" spans="3:40" x14ac:dyDescent="0.25">
      <c r="C6143" s="52"/>
      <c r="AM6143">
        <v>1</v>
      </c>
      <c r="AN6143" t="e">
        <f>VLOOKUP(H6143,'Base Art'!$A:$AJ,36,FALSE)</f>
        <v>#N/A</v>
      </c>
    </row>
    <row r="6144" spans="3:40" x14ac:dyDescent="0.25">
      <c r="C6144" s="52"/>
      <c r="AM6144">
        <v>1</v>
      </c>
      <c r="AN6144" t="e">
        <f>VLOOKUP(H6144,'Base Art'!$A:$AJ,36,FALSE)</f>
        <v>#N/A</v>
      </c>
    </row>
    <row r="6145" spans="3:40" x14ac:dyDescent="0.25">
      <c r="C6145" s="52"/>
      <c r="AM6145">
        <v>1</v>
      </c>
      <c r="AN6145" t="e">
        <f>VLOOKUP(H6145,'Base Art'!$A:$AJ,36,FALSE)</f>
        <v>#N/A</v>
      </c>
    </row>
    <row r="6146" spans="3:40" x14ac:dyDescent="0.25">
      <c r="C6146" s="52"/>
      <c r="AM6146">
        <v>1</v>
      </c>
      <c r="AN6146" t="e">
        <f>VLOOKUP(H6146,'Base Art'!$A:$AJ,36,FALSE)</f>
        <v>#N/A</v>
      </c>
    </row>
    <row r="6147" spans="3:40" x14ac:dyDescent="0.25">
      <c r="C6147" s="52"/>
      <c r="AM6147">
        <v>1</v>
      </c>
      <c r="AN6147" t="e">
        <f>VLOOKUP(H6147,'Base Art'!$A:$AJ,36,FALSE)</f>
        <v>#N/A</v>
      </c>
    </row>
    <row r="6148" spans="3:40" x14ac:dyDescent="0.25">
      <c r="C6148" s="52"/>
      <c r="AM6148">
        <v>1</v>
      </c>
      <c r="AN6148" t="e">
        <f>VLOOKUP(H6148,'Base Art'!$A:$AJ,36,FALSE)</f>
        <v>#N/A</v>
      </c>
    </row>
    <row r="6149" spans="3:40" x14ac:dyDescent="0.25">
      <c r="C6149" s="52"/>
      <c r="AM6149">
        <v>1</v>
      </c>
      <c r="AN6149" t="e">
        <f>VLOOKUP(H6149,'Base Art'!$A:$AJ,36,FALSE)</f>
        <v>#N/A</v>
      </c>
    </row>
    <row r="6150" spans="3:40" x14ac:dyDescent="0.25">
      <c r="C6150" s="52"/>
      <c r="AM6150">
        <v>1</v>
      </c>
      <c r="AN6150" t="e">
        <f>VLOOKUP(H6150,'Base Art'!$A:$AJ,36,FALSE)</f>
        <v>#N/A</v>
      </c>
    </row>
    <row r="6151" spans="3:40" x14ac:dyDescent="0.25">
      <c r="C6151" s="52"/>
      <c r="AM6151">
        <v>1</v>
      </c>
      <c r="AN6151" t="e">
        <f>VLOOKUP(H6151,'Base Art'!$A:$AJ,36,FALSE)</f>
        <v>#N/A</v>
      </c>
    </row>
    <row r="6152" spans="3:40" x14ac:dyDescent="0.25">
      <c r="C6152" s="52"/>
      <c r="AM6152">
        <v>1</v>
      </c>
      <c r="AN6152" t="e">
        <f>VLOOKUP(H6152,'Base Art'!$A:$AJ,36,FALSE)</f>
        <v>#N/A</v>
      </c>
    </row>
    <row r="6153" spans="3:40" x14ac:dyDescent="0.25">
      <c r="C6153" s="52"/>
      <c r="AM6153">
        <v>1</v>
      </c>
      <c r="AN6153" t="e">
        <f>VLOOKUP(H6153,'Base Art'!$A:$AJ,36,FALSE)</f>
        <v>#N/A</v>
      </c>
    </row>
    <row r="6154" spans="3:40" x14ac:dyDescent="0.25">
      <c r="C6154" s="52"/>
      <c r="AM6154">
        <v>1</v>
      </c>
      <c r="AN6154" t="e">
        <f>VLOOKUP(H6154,'Base Art'!$A:$AJ,36,FALSE)</f>
        <v>#N/A</v>
      </c>
    </row>
    <row r="6155" spans="3:40" x14ac:dyDescent="0.25">
      <c r="C6155" s="52"/>
      <c r="AM6155">
        <v>1</v>
      </c>
      <c r="AN6155" t="e">
        <f>VLOOKUP(H6155,'Base Art'!$A:$AJ,36,FALSE)</f>
        <v>#N/A</v>
      </c>
    </row>
    <row r="6156" spans="3:40" x14ac:dyDescent="0.25">
      <c r="C6156" s="52"/>
      <c r="AM6156">
        <v>1</v>
      </c>
      <c r="AN6156" t="e">
        <f>VLOOKUP(H6156,'Base Art'!$A:$AJ,36,FALSE)</f>
        <v>#N/A</v>
      </c>
    </row>
    <row r="6157" spans="3:40" x14ac:dyDescent="0.25">
      <c r="C6157" s="52"/>
      <c r="AM6157">
        <v>1</v>
      </c>
      <c r="AN6157" t="e">
        <f>VLOOKUP(H6157,'Base Art'!$A:$AJ,36,FALSE)</f>
        <v>#N/A</v>
      </c>
    </row>
    <row r="6158" spans="3:40" x14ac:dyDescent="0.25">
      <c r="C6158" s="52"/>
      <c r="AM6158">
        <v>1</v>
      </c>
      <c r="AN6158" t="e">
        <f>VLOOKUP(H6158,'Base Art'!$A:$AJ,36,FALSE)</f>
        <v>#N/A</v>
      </c>
    </row>
    <row r="6159" spans="3:40" x14ac:dyDescent="0.25">
      <c r="C6159" s="52"/>
      <c r="AM6159">
        <v>1</v>
      </c>
      <c r="AN6159" t="e">
        <f>VLOOKUP(H6159,'Base Art'!$A:$AJ,36,FALSE)</f>
        <v>#N/A</v>
      </c>
    </row>
    <row r="6160" spans="3:40" x14ac:dyDescent="0.25">
      <c r="C6160" s="52"/>
      <c r="AM6160">
        <v>1</v>
      </c>
      <c r="AN6160" t="e">
        <f>VLOOKUP(H6160,'Base Art'!$A:$AJ,36,FALSE)</f>
        <v>#N/A</v>
      </c>
    </row>
    <row r="6161" spans="3:40" x14ac:dyDescent="0.25">
      <c r="C6161" s="52"/>
      <c r="AM6161">
        <v>1</v>
      </c>
      <c r="AN6161" t="e">
        <f>VLOOKUP(H6161,'Base Art'!$A:$AJ,36,FALSE)</f>
        <v>#N/A</v>
      </c>
    </row>
    <row r="6162" spans="3:40" x14ac:dyDescent="0.25">
      <c r="C6162" s="52"/>
      <c r="AM6162">
        <v>1</v>
      </c>
      <c r="AN6162" t="e">
        <f>VLOOKUP(H6162,'Base Art'!$A:$AJ,36,FALSE)</f>
        <v>#N/A</v>
      </c>
    </row>
    <row r="6163" spans="3:40" x14ac:dyDescent="0.25">
      <c r="C6163" s="52"/>
      <c r="AM6163">
        <v>1</v>
      </c>
      <c r="AN6163" t="e">
        <f>VLOOKUP(H6163,'Base Art'!$A:$AJ,36,FALSE)</f>
        <v>#N/A</v>
      </c>
    </row>
    <row r="6164" spans="3:40" x14ac:dyDescent="0.25">
      <c r="C6164" s="52"/>
      <c r="AM6164">
        <v>1</v>
      </c>
      <c r="AN6164" t="e">
        <f>VLOOKUP(H6164,'Base Art'!$A:$AJ,36,FALSE)</f>
        <v>#N/A</v>
      </c>
    </row>
    <row r="6165" spans="3:40" x14ac:dyDescent="0.25">
      <c r="C6165" s="52"/>
      <c r="AM6165">
        <v>1</v>
      </c>
      <c r="AN6165" t="e">
        <f>VLOOKUP(H6165,'Base Art'!$A:$AJ,36,FALSE)</f>
        <v>#N/A</v>
      </c>
    </row>
    <row r="6166" spans="3:40" x14ac:dyDescent="0.25">
      <c r="C6166" s="52"/>
      <c r="AM6166">
        <v>1</v>
      </c>
      <c r="AN6166" t="e">
        <f>VLOOKUP(H6166,'Base Art'!$A:$AJ,36,FALSE)</f>
        <v>#N/A</v>
      </c>
    </row>
    <row r="6167" spans="3:40" x14ac:dyDescent="0.25">
      <c r="C6167" s="52"/>
      <c r="AM6167">
        <v>1</v>
      </c>
      <c r="AN6167" t="e">
        <f>VLOOKUP(H6167,'Base Art'!$A:$AJ,36,FALSE)</f>
        <v>#N/A</v>
      </c>
    </row>
    <row r="6168" spans="3:40" x14ac:dyDescent="0.25">
      <c r="C6168" s="52"/>
      <c r="AM6168">
        <v>1</v>
      </c>
      <c r="AN6168" t="e">
        <f>VLOOKUP(H6168,'Base Art'!$A:$AJ,36,FALSE)</f>
        <v>#N/A</v>
      </c>
    </row>
    <row r="6169" spans="3:40" x14ac:dyDescent="0.25">
      <c r="C6169" s="52"/>
      <c r="AM6169">
        <v>1</v>
      </c>
      <c r="AN6169" t="e">
        <f>VLOOKUP(H6169,'Base Art'!$A:$AJ,36,FALSE)</f>
        <v>#N/A</v>
      </c>
    </row>
    <row r="6170" spans="3:40" x14ac:dyDescent="0.25">
      <c r="C6170" s="52"/>
      <c r="AM6170">
        <v>1</v>
      </c>
      <c r="AN6170" t="e">
        <f>VLOOKUP(H6170,'Base Art'!$A:$AJ,36,FALSE)</f>
        <v>#N/A</v>
      </c>
    </row>
    <row r="6171" spans="3:40" x14ac:dyDescent="0.25">
      <c r="C6171" s="52"/>
      <c r="AM6171">
        <v>1</v>
      </c>
      <c r="AN6171" t="e">
        <f>VLOOKUP(H6171,'Base Art'!$A:$AJ,36,FALSE)</f>
        <v>#N/A</v>
      </c>
    </row>
    <row r="6172" spans="3:40" x14ac:dyDescent="0.25">
      <c r="C6172" s="52"/>
      <c r="AM6172">
        <v>1</v>
      </c>
      <c r="AN6172" t="e">
        <f>VLOOKUP(H6172,'Base Art'!$A:$AJ,36,FALSE)</f>
        <v>#N/A</v>
      </c>
    </row>
    <row r="6173" spans="3:40" x14ac:dyDescent="0.25">
      <c r="C6173" s="52"/>
      <c r="AM6173">
        <v>1</v>
      </c>
      <c r="AN6173" t="e">
        <f>VLOOKUP(H6173,'Base Art'!$A:$AJ,36,FALSE)</f>
        <v>#N/A</v>
      </c>
    </row>
    <row r="6174" spans="3:40" x14ac:dyDescent="0.25">
      <c r="C6174" s="52"/>
      <c r="AM6174">
        <v>1</v>
      </c>
      <c r="AN6174" t="e">
        <f>VLOOKUP(H6174,'Base Art'!$A:$AJ,36,FALSE)</f>
        <v>#N/A</v>
      </c>
    </row>
    <row r="6175" spans="3:40" x14ac:dyDescent="0.25">
      <c r="C6175" s="52"/>
      <c r="AM6175">
        <v>1</v>
      </c>
      <c r="AN6175" t="e">
        <f>VLOOKUP(H6175,'Base Art'!$A:$AJ,36,FALSE)</f>
        <v>#N/A</v>
      </c>
    </row>
    <row r="6176" spans="3:40" x14ac:dyDescent="0.25">
      <c r="C6176" s="52"/>
      <c r="AM6176">
        <v>1</v>
      </c>
      <c r="AN6176" t="e">
        <f>VLOOKUP(H6176,'Base Art'!$A:$AJ,36,FALSE)</f>
        <v>#N/A</v>
      </c>
    </row>
    <row r="6177" spans="3:40" x14ac:dyDescent="0.25">
      <c r="C6177" s="52"/>
      <c r="AM6177">
        <v>1</v>
      </c>
      <c r="AN6177" t="e">
        <f>VLOOKUP(H6177,'Base Art'!$A:$AJ,36,FALSE)</f>
        <v>#N/A</v>
      </c>
    </row>
    <row r="6178" spans="3:40" x14ac:dyDescent="0.25">
      <c r="C6178" s="52"/>
      <c r="AM6178">
        <v>1</v>
      </c>
      <c r="AN6178" t="e">
        <f>VLOOKUP(H6178,'Base Art'!$A:$AJ,36,FALSE)</f>
        <v>#N/A</v>
      </c>
    </row>
    <row r="6179" spans="3:40" x14ac:dyDescent="0.25">
      <c r="C6179" s="52"/>
      <c r="AM6179">
        <v>1</v>
      </c>
      <c r="AN6179" t="e">
        <f>VLOOKUP(H6179,'Base Art'!$A:$AJ,36,FALSE)</f>
        <v>#N/A</v>
      </c>
    </row>
    <row r="6180" spans="3:40" x14ac:dyDescent="0.25">
      <c r="C6180" s="52"/>
      <c r="AM6180">
        <v>1</v>
      </c>
      <c r="AN6180" t="e">
        <f>VLOOKUP(H6180,'Base Art'!$A:$AJ,36,FALSE)</f>
        <v>#N/A</v>
      </c>
    </row>
    <row r="6181" spans="3:40" x14ac:dyDescent="0.25">
      <c r="C6181" s="52"/>
      <c r="AM6181">
        <v>1</v>
      </c>
      <c r="AN6181" t="e">
        <f>VLOOKUP(H6181,'Base Art'!$A:$AJ,36,FALSE)</f>
        <v>#N/A</v>
      </c>
    </row>
    <row r="6182" spans="3:40" x14ac:dyDescent="0.25">
      <c r="C6182" s="52"/>
      <c r="AM6182">
        <v>1</v>
      </c>
      <c r="AN6182" t="e">
        <f>VLOOKUP(H6182,'Base Art'!$A:$AJ,36,FALSE)</f>
        <v>#N/A</v>
      </c>
    </row>
    <row r="6183" spans="3:40" x14ac:dyDescent="0.25">
      <c r="C6183" s="52"/>
      <c r="AM6183">
        <v>1</v>
      </c>
      <c r="AN6183" t="e">
        <f>VLOOKUP(H6183,'Base Art'!$A:$AJ,36,FALSE)</f>
        <v>#N/A</v>
      </c>
    </row>
    <row r="6184" spans="3:40" x14ac:dyDescent="0.25">
      <c r="C6184" s="52"/>
      <c r="AM6184">
        <v>1</v>
      </c>
      <c r="AN6184" t="e">
        <f>VLOOKUP(H6184,'Base Art'!$A:$AJ,36,FALSE)</f>
        <v>#N/A</v>
      </c>
    </row>
    <row r="6185" spans="3:40" x14ac:dyDescent="0.25">
      <c r="C6185" s="52"/>
      <c r="AM6185">
        <v>1</v>
      </c>
      <c r="AN6185" t="e">
        <f>VLOOKUP(H6185,'Base Art'!$A:$AJ,36,FALSE)</f>
        <v>#N/A</v>
      </c>
    </row>
    <row r="6186" spans="3:40" x14ac:dyDescent="0.25">
      <c r="C6186" s="52"/>
      <c r="AM6186">
        <v>1</v>
      </c>
      <c r="AN6186" t="e">
        <f>VLOOKUP(H6186,'Base Art'!$A:$AJ,36,FALSE)</f>
        <v>#N/A</v>
      </c>
    </row>
    <row r="6187" spans="3:40" x14ac:dyDescent="0.25">
      <c r="C6187" s="52"/>
      <c r="AM6187">
        <v>1</v>
      </c>
      <c r="AN6187" t="e">
        <f>VLOOKUP(H6187,'Base Art'!$A:$AJ,36,FALSE)</f>
        <v>#N/A</v>
      </c>
    </row>
    <row r="6188" spans="3:40" x14ac:dyDescent="0.25">
      <c r="C6188" s="52"/>
      <c r="AM6188">
        <v>1</v>
      </c>
      <c r="AN6188" t="e">
        <f>VLOOKUP(H6188,'Base Art'!$A:$AJ,36,FALSE)</f>
        <v>#N/A</v>
      </c>
    </row>
    <row r="6189" spans="3:40" x14ac:dyDescent="0.25">
      <c r="C6189" s="52"/>
      <c r="AM6189">
        <v>1</v>
      </c>
      <c r="AN6189" t="e">
        <f>VLOOKUP(H6189,'Base Art'!$A:$AJ,36,FALSE)</f>
        <v>#N/A</v>
      </c>
    </row>
    <row r="6190" spans="3:40" x14ac:dyDescent="0.25">
      <c r="C6190" s="52"/>
      <c r="AM6190">
        <v>1</v>
      </c>
      <c r="AN6190" t="e">
        <f>VLOOKUP(H6190,'Base Art'!$A:$AJ,36,FALSE)</f>
        <v>#N/A</v>
      </c>
    </row>
    <row r="6191" spans="3:40" x14ac:dyDescent="0.25">
      <c r="C6191" s="52"/>
      <c r="AM6191">
        <v>1</v>
      </c>
      <c r="AN6191" t="e">
        <f>VLOOKUP(H6191,'Base Art'!$A:$AJ,36,FALSE)</f>
        <v>#N/A</v>
      </c>
    </row>
    <row r="6192" spans="3:40" x14ac:dyDescent="0.25">
      <c r="C6192" s="52"/>
      <c r="AM6192">
        <v>1</v>
      </c>
      <c r="AN6192" t="e">
        <f>VLOOKUP(H6192,'Base Art'!$A:$AJ,36,FALSE)</f>
        <v>#N/A</v>
      </c>
    </row>
    <row r="6193" spans="3:40" x14ac:dyDescent="0.25">
      <c r="C6193" s="52"/>
      <c r="AM6193">
        <v>1</v>
      </c>
      <c r="AN6193" t="e">
        <f>VLOOKUP(H6193,'Base Art'!$A:$AJ,36,FALSE)</f>
        <v>#N/A</v>
      </c>
    </row>
    <row r="6194" spans="3:40" x14ac:dyDescent="0.25">
      <c r="C6194" s="52"/>
      <c r="AM6194">
        <v>1</v>
      </c>
      <c r="AN6194" t="e">
        <f>VLOOKUP(H6194,'Base Art'!$A:$AJ,36,FALSE)</f>
        <v>#N/A</v>
      </c>
    </row>
    <row r="6195" spans="3:40" x14ac:dyDescent="0.25">
      <c r="C6195" s="52"/>
      <c r="AM6195">
        <v>1</v>
      </c>
      <c r="AN6195" t="e">
        <f>VLOOKUP(H6195,'Base Art'!$A:$AJ,36,FALSE)</f>
        <v>#N/A</v>
      </c>
    </row>
    <row r="6196" spans="3:40" x14ac:dyDescent="0.25">
      <c r="C6196" s="52"/>
      <c r="AM6196">
        <v>1</v>
      </c>
      <c r="AN6196" t="e">
        <f>VLOOKUP(H6196,'Base Art'!$A:$AJ,36,FALSE)</f>
        <v>#N/A</v>
      </c>
    </row>
    <row r="6197" spans="3:40" x14ac:dyDescent="0.25">
      <c r="C6197" s="52"/>
      <c r="AM6197">
        <v>1</v>
      </c>
      <c r="AN6197" t="e">
        <f>VLOOKUP(H6197,'Base Art'!$A:$AJ,36,FALSE)</f>
        <v>#N/A</v>
      </c>
    </row>
    <row r="6198" spans="3:40" x14ac:dyDescent="0.25">
      <c r="C6198" s="52"/>
      <c r="AM6198">
        <v>1</v>
      </c>
      <c r="AN6198" t="e">
        <f>VLOOKUP(H6198,'Base Art'!$A:$AJ,36,FALSE)</f>
        <v>#N/A</v>
      </c>
    </row>
    <row r="6199" spans="3:40" x14ac:dyDescent="0.25">
      <c r="C6199" s="52"/>
      <c r="AM6199">
        <v>1</v>
      </c>
      <c r="AN6199" t="e">
        <f>VLOOKUP(H6199,'Base Art'!$A:$AJ,36,FALSE)</f>
        <v>#N/A</v>
      </c>
    </row>
    <row r="6200" spans="3:40" x14ac:dyDescent="0.25">
      <c r="C6200" s="52"/>
      <c r="AM6200">
        <v>1</v>
      </c>
      <c r="AN6200" t="e">
        <f>VLOOKUP(H6200,'Base Art'!$A:$AJ,36,FALSE)</f>
        <v>#N/A</v>
      </c>
    </row>
    <row r="6201" spans="3:40" x14ac:dyDescent="0.25">
      <c r="C6201" s="52"/>
      <c r="AM6201">
        <v>1</v>
      </c>
      <c r="AN6201" t="e">
        <f>VLOOKUP(H6201,'Base Art'!$A:$AJ,36,FALSE)</f>
        <v>#N/A</v>
      </c>
    </row>
    <row r="6202" spans="3:40" x14ac:dyDescent="0.25">
      <c r="C6202" s="52"/>
      <c r="AM6202">
        <v>1</v>
      </c>
      <c r="AN6202" t="e">
        <f>VLOOKUP(H6202,'Base Art'!$A:$AJ,36,FALSE)</f>
        <v>#N/A</v>
      </c>
    </row>
    <row r="6203" spans="3:40" x14ac:dyDescent="0.25">
      <c r="C6203" s="52"/>
      <c r="AM6203">
        <v>1</v>
      </c>
      <c r="AN6203" t="e">
        <f>VLOOKUP(H6203,'Base Art'!$A:$AJ,36,FALSE)</f>
        <v>#N/A</v>
      </c>
    </row>
    <row r="6204" spans="3:40" x14ac:dyDescent="0.25">
      <c r="C6204" s="52"/>
      <c r="AM6204">
        <v>1</v>
      </c>
      <c r="AN6204" t="e">
        <f>VLOOKUP(H6204,'Base Art'!$A:$AJ,36,FALSE)</f>
        <v>#N/A</v>
      </c>
    </row>
    <row r="6205" spans="3:40" x14ac:dyDescent="0.25">
      <c r="C6205" s="52"/>
      <c r="AM6205">
        <v>1</v>
      </c>
      <c r="AN6205" t="e">
        <f>VLOOKUP(H6205,'Base Art'!$A:$AJ,36,FALSE)</f>
        <v>#N/A</v>
      </c>
    </row>
    <row r="6206" spans="3:40" x14ac:dyDescent="0.25">
      <c r="C6206" s="52"/>
      <c r="AM6206">
        <v>1</v>
      </c>
      <c r="AN6206" t="e">
        <f>VLOOKUP(H6206,'Base Art'!$A:$AJ,36,FALSE)</f>
        <v>#N/A</v>
      </c>
    </row>
    <row r="6207" spans="3:40" x14ac:dyDescent="0.25">
      <c r="C6207" s="52"/>
      <c r="AM6207">
        <v>1</v>
      </c>
      <c r="AN6207" t="e">
        <f>VLOOKUP(H6207,'Base Art'!$A:$AJ,36,FALSE)</f>
        <v>#N/A</v>
      </c>
    </row>
    <row r="6208" spans="3:40" x14ac:dyDescent="0.25">
      <c r="C6208" s="52"/>
      <c r="AM6208">
        <v>1</v>
      </c>
      <c r="AN6208" t="e">
        <f>VLOOKUP(H6208,'Base Art'!$A:$AJ,36,FALSE)</f>
        <v>#N/A</v>
      </c>
    </row>
    <row r="6209" spans="3:40" x14ac:dyDescent="0.25">
      <c r="C6209" s="52"/>
      <c r="AM6209">
        <v>1</v>
      </c>
      <c r="AN6209" t="e">
        <f>VLOOKUP(H6209,'Base Art'!$A:$AJ,36,FALSE)</f>
        <v>#N/A</v>
      </c>
    </row>
    <row r="6210" spans="3:40" x14ac:dyDescent="0.25">
      <c r="C6210" s="52"/>
      <c r="AM6210">
        <v>1</v>
      </c>
      <c r="AN6210" t="e">
        <f>VLOOKUP(H6210,'Base Art'!$A:$AJ,36,FALSE)</f>
        <v>#N/A</v>
      </c>
    </row>
    <row r="6211" spans="3:40" x14ac:dyDescent="0.25">
      <c r="C6211" s="52"/>
      <c r="AM6211">
        <v>1</v>
      </c>
      <c r="AN6211" t="e">
        <f>VLOOKUP(H6211,'Base Art'!$A:$AJ,36,FALSE)</f>
        <v>#N/A</v>
      </c>
    </row>
    <row r="6212" spans="3:40" x14ac:dyDescent="0.25">
      <c r="C6212" s="52"/>
      <c r="AM6212">
        <v>1</v>
      </c>
      <c r="AN6212" t="e">
        <f>VLOOKUP(H6212,'Base Art'!$A:$AJ,36,FALSE)</f>
        <v>#N/A</v>
      </c>
    </row>
    <row r="6213" spans="3:40" x14ac:dyDescent="0.25">
      <c r="C6213" s="52"/>
      <c r="AM6213">
        <v>1</v>
      </c>
      <c r="AN6213" t="e">
        <f>VLOOKUP(H6213,'Base Art'!$A:$AJ,36,FALSE)</f>
        <v>#N/A</v>
      </c>
    </row>
    <row r="6214" spans="3:40" x14ac:dyDescent="0.25">
      <c r="C6214" s="52"/>
      <c r="AM6214">
        <v>1</v>
      </c>
      <c r="AN6214" t="e">
        <f>VLOOKUP(H6214,'Base Art'!$A:$AJ,36,FALSE)</f>
        <v>#N/A</v>
      </c>
    </row>
    <row r="6215" spans="3:40" x14ac:dyDescent="0.25">
      <c r="C6215" s="52"/>
      <c r="AM6215">
        <v>1</v>
      </c>
      <c r="AN6215" t="e">
        <f>VLOOKUP(H6215,'Base Art'!$A:$AJ,36,FALSE)</f>
        <v>#N/A</v>
      </c>
    </row>
    <row r="6216" spans="3:40" x14ac:dyDescent="0.25">
      <c r="C6216" s="52"/>
      <c r="AM6216">
        <v>1</v>
      </c>
      <c r="AN6216" t="e">
        <f>VLOOKUP(H6216,'Base Art'!$A:$AJ,36,FALSE)</f>
        <v>#N/A</v>
      </c>
    </row>
    <row r="6217" spans="3:40" x14ac:dyDescent="0.25">
      <c r="C6217" s="52"/>
      <c r="AM6217">
        <v>1</v>
      </c>
      <c r="AN6217" t="e">
        <f>VLOOKUP(H6217,'Base Art'!$A:$AJ,36,FALSE)</f>
        <v>#N/A</v>
      </c>
    </row>
    <row r="6218" spans="3:40" x14ac:dyDescent="0.25">
      <c r="C6218" s="52"/>
      <c r="AM6218">
        <v>1</v>
      </c>
      <c r="AN6218" t="e">
        <f>VLOOKUP(H6218,'Base Art'!$A:$AJ,36,FALSE)</f>
        <v>#N/A</v>
      </c>
    </row>
    <row r="6219" spans="3:40" x14ac:dyDescent="0.25">
      <c r="C6219" s="52"/>
      <c r="AM6219">
        <v>1</v>
      </c>
      <c r="AN6219" t="e">
        <f>VLOOKUP(H6219,'Base Art'!$A:$AJ,36,FALSE)</f>
        <v>#N/A</v>
      </c>
    </row>
    <row r="6220" spans="3:40" x14ac:dyDescent="0.25">
      <c r="C6220" s="52"/>
      <c r="AM6220">
        <v>1</v>
      </c>
      <c r="AN6220" t="e">
        <f>VLOOKUP(H6220,'Base Art'!$A:$AJ,36,FALSE)</f>
        <v>#N/A</v>
      </c>
    </row>
    <row r="6221" spans="3:40" x14ac:dyDescent="0.25">
      <c r="C6221" s="52"/>
      <c r="AM6221">
        <v>1</v>
      </c>
      <c r="AN6221" t="e">
        <f>VLOOKUP(H6221,'Base Art'!$A:$AJ,36,FALSE)</f>
        <v>#N/A</v>
      </c>
    </row>
    <row r="6222" spans="3:40" x14ac:dyDescent="0.25">
      <c r="C6222" s="52"/>
      <c r="AM6222">
        <v>1</v>
      </c>
      <c r="AN6222" t="e">
        <f>VLOOKUP(H6222,'Base Art'!$A:$AJ,36,FALSE)</f>
        <v>#N/A</v>
      </c>
    </row>
    <row r="6223" spans="3:40" x14ac:dyDescent="0.25">
      <c r="C6223" s="52"/>
      <c r="AM6223">
        <v>1</v>
      </c>
      <c r="AN6223" t="e">
        <f>VLOOKUP(H6223,'Base Art'!$A:$AJ,36,FALSE)</f>
        <v>#N/A</v>
      </c>
    </row>
    <row r="6224" spans="3:40" x14ac:dyDescent="0.25">
      <c r="C6224" s="52"/>
      <c r="AM6224">
        <v>1</v>
      </c>
      <c r="AN6224" t="e">
        <f>VLOOKUP(H6224,'Base Art'!$A:$AJ,36,FALSE)</f>
        <v>#N/A</v>
      </c>
    </row>
    <row r="6225" spans="3:40" x14ac:dyDescent="0.25">
      <c r="C6225" s="52"/>
      <c r="AM6225">
        <v>1</v>
      </c>
      <c r="AN6225" t="e">
        <f>VLOOKUP(H6225,'Base Art'!$A:$AJ,36,FALSE)</f>
        <v>#N/A</v>
      </c>
    </row>
    <row r="6226" spans="3:40" x14ac:dyDescent="0.25">
      <c r="C6226" s="52"/>
      <c r="AM6226">
        <v>1</v>
      </c>
      <c r="AN6226" t="e">
        <f>VLOOKUP(H6226,'Base Art'!$A:$AJ,36,FALSE)</f>
        <v>#N/A</v>
      </c>
    </row>
    <row r="6227" spans="3:40" x14ac:dyDescent="0.25">
      <c r="C6227" s="52"/>
      <c r="AM6227">
        <v>1</v>
      </c>
      <c r="AN6227" t="e">
        <f>VLOOKUP(H6227,'Base Art'!$A:$AJ,36,FALSE)</f>
        <v>#N/A</v>
      </c>
    </row>
    <row r="6228" spans="3:40" x14ac:dyDescent="0.25">
      <c r="C6228" s="52"/>
      <c r="AM6228">
        <v>1</v>
      </c>
      <c r="AN6228" t="e">
        <f>VLOOKUP(H6228,'Base Art'!$A:$AJ,36,FALSE)</f>
        <v>#N/A</v>
      </c>
    </row>
    <row r="6229" spans="3:40" x14ac:dyDescent="0.25">
      <c r="C6229" s="52"/>
      <c r="AM6229">
        <v>1</v>
      </c>
      <c r="AN6229" t="e">
        <f>VLOOKUP(H6229,'Base Art'!$A:$AJ,36,FALSE)</f>
        <v>#N/A</v>
      </c>
    </row>
    <row r="6230" spans="3:40" x14ac:dyDescent="0.25">
      <c r="C6230" s="52"/>
      <c r="AM6230">
        <v>1</v>
      </c>
      <c r="AN6230" t="e">
        <f>VLOOKUP(H6230,'Base Art'!$A:$AJ,36,FALSE)</f>
        <v>#N/A</v>
      </c>
    </row>
    <row r="6231" spans="3:40" x14ac:dyDescent="0.25">
      <c r="C6231" s="52"/>
      <c r="AM6231">
        <v>1</v>
      </c>
      <c r="AN6231" t="e">
        <f>VLOOKUP(H6231,'Base Art'!$A:$AJ,36,FALSE)</f>
        <v>#N/A</v>
      </c>
    </row>
    <row r="6232" spans="3:40" x14ac:dyDescent="0.25">
      <c r="C6232" s="52"/>
      <c r="AM6232">
        <v>1</v>
      </c>
      <c r="AN6232" t="e">
        <f>VLOOKUP(H6232,'Base Art'!$A:$AJ,36,FALSE)</f>
        <v>#N/A</v>
      </c>
    </row>
    <row r="6233" spans="3:40" x14ac:dyDescent="0.25">
      <c r="C6233" s="52"/>
      <c r="AM6233">
        <v>1</v>
      </c>
      <c r="AN6233" t="e">
        <f>VLOOKUP(H6233,'Base Art'!$A:$AJ,36,FALSE)</f>
        <v>#N/A</v>
      </c>
    </row>
    <row r="6234" spans="3:40" x14ac:dyDescent="0.25">
      <c r="C6234" s="52"/>
      <c r="AM6234">
        <v>1</v>
      </c>
      <c r="AN6234" t="e">
        <f>VLOOKUP(H6234,'Base Art'!$A:$AJ,36,FALSE)</f>
        <v>#N/A</v>
      </c>
    </row>
    <row r="6235" spans="3:40" x14ac:dyDescent="0.25">
      <c r="C6235" s="52"/>
      <c r="AM6235">
        <v>1</v>
      </c>
      <c r="AN6235" t="e">
        <f>VLOOKUP(H6235,'Base Art'!$A:$AJ,36,FALSE)</f>
        <v>#N/A</v>
      </c>
    </row>
    <row r="6236" spans="3:40" x14ac:dyDescent="0.25">
      <c r="C6236" s="52"/>
      <c r="AM6236">
        <v>1</v>
      </c>
      <c r="AN6236" t="e">
        <f>VLOOKUP(H6236,'Base Art'!$A:$AJ,36,FALSE)</f>
        <v>#N/A</v>
      </c>
    </row>
    <row r="6237" spans="3:40" x14ac:dyDescent="0.25">
      <c r="C6237" s="52"/>
      <c r="AM6237">
        <v>1</v>
      </c>
      <c r="AN6237" t="e">
        <f>VLOOKUP(H6237,'Base Art'!$A:$AJ,36,FALSE)</f>
        <v>#N/A</v>
      </c>
    </row>
    <row r="6238" spans="3:40" x14ac:dyDescent="0.25">
      <c r="C6238" s="52"/>
      <c r="AM6238">
        <v>1</v>
      </c>
      <c r="AN6238" t="e">
        <f>VLOOKUP(H6238,'Base Art'!$A:$AJ,36,FALSE)</f>
        <v>#N/A</v>
      </c>
    </row>
    <row r="6239" spans="3:40" x14ac:dyDescent="0.25">
      <c r="C6239" s="52"/>
      <c r="AM6239">
        <v>1</v>
      </c>
      <c r="AN6239" t="e">
        <f>VLOOKUP(H6239,'Base Art'!$A:$AJ,36,FALSE)</f>
        <v>#N/A</v>
      </c>
    </row>
    <row r="6240" spans="3:40" x14ac:dyDescent="0.25">
      <c r="C6240" s="52"/>
      <c r="AM6240">
        <v>1</v>
      </c>
      <c r="AN6240" t="e">
        <f>VLOOKUP(H6240,'Base Art'!$A:$AJ,36,FALSE)</f>
        <v>#N/A</v>
      </c>
    </row>
    <row r="6241" spans="3:40" x14ac:dyDescent="0.25">
      <c r="C6241" s="52"/>
      <c r="AM6241">
        <v>1</v>
      </c>
      <c r="AN6241" t="e">
        <f>VLOOKUP(H6241,'Base Art'!$A:$AJ,36,FALSE)</f>
        <v>#N/A</v>
      </c>
    </row>
    <row r="6242" spans="3:40" x14ac:dyDescent="0.25">
      <c r="C6242" s="52"/>
      <c r="AM6242">
        <v>1</v>
      </c>
      <c r="AN6242" t="e">
        <f>VLOOKUP(H6242,'Base Art'!$A:$AJ,36,FALSE)</f>
        <v>#N/A</v>
      </c>
    </row>
    <row r="6243" spans="3:40" x14ac:dyDescent="0.25">
      <c r="C6243" s="52"/>
      <c r="AM6243">
        <v>1</v>
      </c>
      <c r="AN6243" t="e">
        <f>VLOOKUP(H6243,'Base Art'!$A:$AJ,36,FALSE)</f>
        <v>#N/A</v>
      </c>
    </row>
    <row r="6244" spans="3:40" x14ac:dyDescent="0.25">
      <c r="C6244" s="52"/>
      <c r="AM6244">
        <v>1</v>
      </c>
      <c r="AN6244" t="e">
        <f>VLOOKUP(H6244,'Base Art'!$A:$AJ,36,FALSE)</f>
        <v>#N/A</v>
      </c>
    </row>
    <row r="6245" spans="3:40" x14ac:dyDescent="0.25">
      <c r="C6245" s="52"/>
      <c r="AM6245">
        <v>1</v>
      </c>
      <c r="AN6245" t="e">
        <f>VLOOKUP(H6245,'Base Art'!$A:$AJ,36,FALSE)</f>
        <v>#N/A</v>
      </c>
    </row>
    <row r="6246" spans="3:40" x14ac:dyDescent="0.25">
      <c r="C6246" s="52"/>
      <c r="AM6246">
        <v>1</v>
      </c>
      <c r="AN6246" t="e">
        <f>VLOOKUP(H6246,'Base Art'!$A:$AJ,36,FALSE)</f>
        <v>#N/A</v>
      </c>
    </row>
    <row r="6247" spans="3:40" x14ac:dyDescent="0.25">
      <c r="C6247" s="52"/>
      <c r="AM6247">
        <v>1</v>
      </c>
      <c r="AN6247" t="e">
        <f>VLOOKUP(H6247,'Base Art'!$A:$AJ,36,FALSE)</f>
        <v>#N/A</v>
      </c>
    </row>
    <row r="6248" spans="3:40" x14ac:dyDescent="0.25">
      <c r="C6248" s="52"/>
      <c r="AM6248">
        <v>1</v>
      </c>
      <c r="AN6248" t="e">
        <f>VLOOKUP(H6248,'Base Art'!$A:$AJ,36,FALSE)</f>
        <v>#N/A</v>
      </c>
    </row>
    <row r="6249" spans="3:40" x14ac:dyDescent="0.25">
      <c r="C6249" s="52"/>
      <c r="AM6249">
        <v>1</v>
      </c>
      <c r="AN6249" t="e">
        <f>VLOOKUP(H6249,'Base Art'!$A:$AJ,36,FALSE)</f>
        <v>#N/A</v>
      </c>
    </row>
    <row r="6250" spans="3:40" x14ac:dyDescent="0.25">
      <c r="C6250" s="52"/>
      <c r="AM6250">
        <v>1</v>
      </c>
      <c r="AN6250" t="e">
        <f>VLOOKUP(H6250,'Base Art'!$A:$AJ,36,FALSE)</f>
        <v>#N/A</v>
      </c>
    </row>
    <row r="6251" spans="3:40" x14ac:dyDescent="0.25">
      <c r="C6251" s="52"/>
      <c r="AM6251">
        <v>1</v>
      </c>
      <c r="AN6251" t="e">
        <f>VLOOKUP(H6251,'Base Art'!$A:$AJ,36,FALSE)</f>
        <v>#N/A</v>
      </c>
    </row>
    <row r="6252" spans="3:40" x14ac:dyDescent="0.25">
      <c r="C6252" s="52"/>
      <c r="AM6252">
        <v>1</v>
      </c>
      <c r="AN6252" t="e">
        <f>VLOOKUP(H6252,'Base Art'!$A:$AJ,36,FALSE)</f>
        <v>#N/A</v>
      </c>
    </row>
    <row r="6253" spans="3:40" x14ac:dyDescent="0.25">
      <c r="C6253" s="52"/>
      <c r="AM6253">
        <v>1</v>
      </c>
      <c r="AN6253" t="e">
        <f>VLOOKUP(H6253,'Base Art'!$A:$AJ,36,FALSE)</f>
        <v>#N/A</v>
      </c>
    </row>
    <row r="6254" spans="3:40" x14ac:dyDescent="0.25">
      <c r="C6254" s="52"/>
      <c r="AM6254">
        <v>1</v>
      </c>
      <c r="AN6254" t="e">
        <f>VLOOKUP(H6254,'Base Art'!$A:$AJ,36,FALSE)</f>
        <v>#N/A</v>
      </c>
    </row>
    <row r="6255" spans="3:40" x14ac:dyDescent="0.25">
      <c r="C6255" s="52"/>
      <c r="AM6255">
        <v>1</v>
      </c>
      <c r="AN6255" t="e">
        <f>VLOOKUP(H6255,'Base Art'!$A:$AJ,36,FALSE)</f>
        <v>#N/A</v>
      </c>
    </row>
    <row r="6256" spans="3:40" x14ac:dyDescent="0.25">
      <c r="C6256" s="52"/>
      <c r="AM6256">
        <v>1</v>
      </c>
      <c r="AN6256" t="e">
        <f>VLOOKUP(H6256,'Base Art'!$A:$AJ,36,FALSE)</f>
        <v>#N/A</v>
      </c>
    </row>
    <row r="6257" spans="3:40" x14ac:dyDescent="0.25">
      <c r="C6257" s="52"/>
      <c r="AM6257">
        <v>1</v>
      </c>
      <c r="AN6257" t="e">
        <f>VLOOKUP(H6257,'Base Art'!$A:$AJ,36,FALSE)</f>
        <v>#N/A</v>
      </c>
    </row>
    <row r="6258" spans="3:40" x14ac:dyDescent="0.25">
      <c r="C6258" s="52"/>
      <c r="AM6258">
        <v>1</v>
      </c>
      <c r="AN6258" t="e">
        <f>VLOOKUP(H6258,'Base Art'!$A:$AJ,36,FALSE)</f>
        <v>#N/A</v>
      </c>
    </row>
    <row r="6259" spans="3:40" x14ac:dyDescent="0.25">
      <c r="C6259" s="52"/>
      <c r="AM6259">
        <v>1</v>
      </c>
      <c r="AN6259" t="e">
        <f>VLOOKUP(H6259,'Base Art'!$A:$AJ,36,FALSE)</f>
        <v>#N/A</v>
      </c>
    </row>
    <row r="6260" spans="3:40" x14ac:dyDescent="0.25">
      <c r="C6260" s="52"/>
      <c r="AM6260">
        <v>1</v>
      </c>
      <c r="AN6260" t="e">
        <f>VLOOKUP(H6260,'Base Art'!$A:$AJ,36,FALSE)</f>
        <v>#N/A</v>
      </c>
    </row>
    <row r="6261" spans="3:40" x14ac:dyDescent="0.25">
      <c r="C6261" s="52"/>
      <c r="AM6261">
        <v>1</v>
      </c>
      <c r="AN6261" t="e">
        <f>VLOOKUP(H6261,'Base Art'!$A:$AJ,36,FALSE)</f>
        <v>#N/A</v>
      </c>
    </row>
    <row r="6262" spans="3:40" x14ac:dyDescent="0.25">
      <c r="C6262" s="52"/>
      <c r="AM6262">
        <v>1</v>
      </c>
      <c r="AN6262" t="e">
        <f>VLOOKUP(H6262,'Base Art'!$A:$AJ,36,FALSE)</f>
        <v>#N/A</v>
      </c>
    </row>
    <row r="6263" spans="3:40" x14ac:dyDescent="0.25">
      <c r="C6263" s="52"/>
      <c r="AM6263">
        <v>1</v>
      </c>
      <c r="AN6263" t="e">
        <f>VLOOKUP(H6263,'Base Art'!$A:$AJ,36,FALSE)</f>
        <v>#N/A</v>
      </c>
    </row>
    <row r="6264" spans="3:40" x14ac:dyDescent="0.25">
      <c r="C6264" s="52"/>
      <c r="AM6264">
        <v>1</v>
      </c>
      <c r="AN6264" t="e">
        <f>VLOOKUP(H6264,'Base Art'!$A:$AJ,36,FALSE)</f>
        <v>#N/A</v>
      </c>
    </row>
    <row r="6265" spans="3:40" x14ac:dyDescent="0.25">
      <c r="C6265" s="52"/>
      <c r="AM6265">
        <v>1</v>
      </c>
      <c r="AN6265" t="e">
        <f>VLOOKUP(H6265,'Base Art'!$A:$AJ,36,FALSE)</f>
        <v>#N/A</v>
      </c>
    </row>
    <row r="6266" spans="3:40" x14ac:dyDescent="0.25">
      <c r="C6266" s="52"/>
      <c r="AM6266">
        <v>1</v>
      </c>
      <c r="AN6266" t="e">
        <f>VLOOKUP(H6266,'Base Art'!$A:$AJ,36,FALSE)</f>
        <v>#N/A</v>
      </c>
    </row>
    <row r="6267" spans="3:40" x14ac:dyDescent="0.25">
      <c r="C6267" s="52"/>
      <c r="AM6267">
        <v>1</v>
      </c>
      <c r="AN6267" t="e">
        <f>VLOOKUP(H6267,'Base Art'!$A:$AJ,36,FALSE)</f>
        <v>#N/A</v>
      </c>
    </row>
    <row r="6268" spans="3:40" x14ac:dyDescent="0.25">
      <c r="C6268" s="52"/>
      <c r="AM6268">
        <v>1</v>
      </c>
      <c r="AN6268" t="e">
        <f>VLOOKUP(H6268,'Base Art'!$A:$AJ,36,FALSE)</f>
        <v>#N/A</v>
      </c>
    </row>
    <row r="6269" spans="3:40" x14ac:dyDescent="0.25">
      <c r="C6269" s="52"/>
      <c r="AM6269">
        <v>1</v>
      </c>
      <c r="AN6269" t="e">
        <f>VLOOKUP(H6269,'Base Art'!$A:$AJ,36,FALSE)</f>
        <v>#N/A</v>
      </c>
    </row>
    <row r="6270" spans="3:40" x14ac:dyDescent="0.25">
      <c r="C6270" s="52"/>
      <c r="AM6270">
        <v>1</v>
      </c>
      <c r="AN6270" t="e">
        <f>VLOOKUP(H6270,'Base Art'!$A:$AJ,36,FALSE)</f>
        <v>#N/A</v>
      </c>
    </row>
    <row r="6271" spans="3:40" x14ac:dyDescent="0.25">
      <c r="C6271" s="52"/>
      <c r="AM6271">
        <v>1</v>
      </c>
      <c r="AN6271" t="e">
        <f>VLOOKUP(H6271,'Base Art'!$A:$AJ,36,FALSE)</f>
        <v>#N/A</v>
      </c>
    </row>
    <row r="6272" spans="3:40" x14ac:dyDescent="0.25">
      <c r="C6272" s="52"/>
      <c r="AM6272">
        <v>1</v>
      </c>
      <c r="AN6272" t="e">
        <f>VLOOKUP(H6272,'Base Art'!$A:$AJ,36,FALSE)</f>
        <v>#N/A</v>
      </c>
    </row>
    <row r="6273" spans="3:40" x14ac:dyDescent="0.25">
      <c r="C6273" s="52"/>
      <c r="AM6273">
        <v>1</v>
      </c>
      <c r="AN6273" t="e">
        <f>VLOOKUP(H6273,'Base Art'!$A:$AJ,36,FALSE)</f>
        <v>#N/A</v>
      </c>
    </row>
    <row r="6274" spans="3:40" x14ac:dyDescent="0.25">
      <c r="C6274" s="52"/>
      <c r="AM6274">
        <v>1</v>
      </c>
      <c r="AN6274" t="e">
        <f>VLOOKUP(H6274,'Base Art'!$A:$AJ,36,FALSE)</f>
        <v>#N/A</v>
      </c>
    </row>
    <row r="6275" spans="3:40" x14ac:dyDescent="0.25">
      <c r="C6275" s="52"/>
      <c r="AM6275">
        <v>1</v>
      </c>
      <c r="AN6275" t="e">
        <f>VLOOKUP(H6275,'Base Art'!$A:$AJ,36,FALSE)</f>
        <v>#N/A</v>
      </c>
    </row>
    <row r="6276" spans="3:40" x14ac:dyDescent="0.25">
      <c r="C6276" s="52"/>
      <c r="AM6276">
        <v>1</v>
      </c>
      <c r="AN6276" t="e">
        <f>VLOOKUP(H6276,'Base Art'!$A:$AJ,36,FALSE)</f>
        <v>#N/A</v>
      </c>
    </row>
    <row r="6277" spans="3:40" x14ac:dyDescent="0.25">
      <c r="C6277" s="52"/>
      <c r="AM6277">
        <v>1</v>
      </c>
      <c r="AN6277" t="e">
        <f>VLOOKUP(H6277,'Base Art'!$A:$AJ,36,FALSE)</f>
        <v>#N/A</v>
      </c>
    </row>
    <row r="6278" spans="3:40" x14ac:dyDescent="0.25">
      <c r="C6278" s="52"/>
      <c r="AM6278">
        <v>1</v>
      </c>
      <c r="AN6278" t="e">
        <f>VLOOKUP(H6278,'Base Art'!$A:$AJ,36,FALSE)</f>
        <v>#N/A</v>
      </c>
    </row>
    <row r="6279" spans="3:40" x14ac:dyDescent="0.25">
      <c r="C6279" s="52"/>
      <c r="AM6279">
        <v>1</v>
      </c>
      <c r="AN6279" t="e">
        <f>VLOOKUP(H6279,'Base Art'!$A:$AJ,36,FALSE)</f>
        <v>#N/A</v>
      </c>
    </row>
    <row r="6280" spans="3:40" x14ac:dyDescent="0.25">
      <c r="C6280" s="52"/>
      <c r="AM6280">
        <v>1</v>
      </c>
      <c r="AN6280" t="e">
        <f>VLOOKUP(H6280,'Base Art'!$A:$AJ,36,FALSE)</f>
        <v>#N/A</v>
      </c>
    </row>
    <row r="6281" spans="3:40" x14ac:dyDescent="0.25">
      <c r="C6281" s="52"/>
      <c r="AM6281">
        <v>1</v>
      </c>
      <c r="AN6281" t="e">
        <f>VLOOKUP(H6281,'Base Art'!$A:$AJ,36,FALSE)</f>
        <v>#N/A</v>
      </c>
    </row>
    <row r="6282" spans="3:40" x14ac:dyDescent="0.25">
      <c r="C6282" s="52"/>
      <c r="AM6282">
        <v>1</v>
      </c>
      <c r="AN6282" t="e">
        <f>VLOOKUP(H6282,'Base Art'!$A:$AJ,36,FALSE)</f>
        <v>#N/A</v>
      </c>
    </row>
    <row r="6283" spans="3:40" x14ac:dyDescent="0.25">
      <c r="C6283" s="52"/>
      <c r="AM6283">
        <v>1</v>
      </c>
      <c r="AN6283" t="e">
        <f>VLOOKUP(H6283,'Base Art'!$A:$AJ,36,FALSE)</f>
        <v>#N/A</v>
      </c>
    </row>
    <row r="6284" spans="3:40" x14ac:dyDescent="0.25">
      <c r="C6284" s="52"/>
      <c r="AM6284">
        <v>1</v>
      </c>
      <c r="AN6284" t="e">
        <f>VLOOKUP(H6284,'Base Art'!$A:$AJ,36,FALSE)</f>
        <v>#N/A</v>
      </c>
    </row>
    <row r="6285" spans="3:40" x14ac:dyDescent="0.25">
      <c r="C6285" s="52"/>
      <c r="AM6285">
        <v>1</v>
      </c>
      <c r="AN6285" t="e">
        <f>VLOOKUP(H6285,'Base Art'!$A:$AJ,36,FALSE)</f>
        <v>#N/A</v>
      </c>
    </row>
    <row r="6286" spans="3:40" x14ac:dyDescent="0.25">
      <c r="C6286" s="52"/>
      <c r="AM6286">
        <v>1</v>
      </c>
      <c r="AN6286" t="e">
        <f>VLOOKUP(H6286,'Base Art'!$A:$AJ,36,FALSE)</f>
        <v>#N/A</v>
      </c>
    </row>
    <row r="6287" spans="3:40" x14ac:dyDescent="0.25">
      <c r="C6287" s="52"/>
      <c r="AM6287">
        <v>1</v>
      </c>
      <c r="AN6287" t="e">
        <f>VLOOKUP(H6287,'Base Art'!$A:$AJ,36,FALSE)</f>
        <v>#N/A</v>
      </c>
    </row>
    <row r="6288" spans="3:40" x14ac:dyDescent="0.25">
      <c r="C6288" s="52"/>
      <c r="AM6288">
        <v>1</v>
      </c>
      <c r="AN6288" t="e">
        <f>VLOOKUP(H6288,'Base Art'!$A:$AJ,36,FALSE)</f>
        <v>#N/A</v>
      </c>
    </row>
    <row r="6289" spans="3:40" x14ac:dyDescent="0.25">
      <c r="C6289" s="52"/>
      <c r="AM6289">
        <v>1</v>
      </c>
      <c r="AN6289" t="e">
        <f>VLOOKUP(H6289,'Base Art'!$A:$AJ,36,FALSE)</f>
        <v>#N/A</v>
      </c>
    </row>
    <row r="6290" spans="3:40" x14ac:dyDescent="0.25">
      <c r="C6290" s="52"/>
      <c r="AM6290">
        <v>1</v>
      </c>
      <c r="AN6290" t="e">
        <f>VLOOKUP(H6290,'Base Art'!$A:$AJ,36,FALSE)</f>
        <v>#N/A</v>
      </c>
    </row>
    <row r="6291" spans="3:40" x14ac:dyDescent="0.25">
      <c r="C6291" s="52"/>
      <c r="AM6291">
        <v>1</v>
      </c>
      <c r="AN6291" t="e">
        <f>VLOOKUP(H6291,'Base Art'!$A:$AJ,36,FALSE)</f>
        <v>#N/A</v>
      </c>
    </row>
    <row r="6292" spans="3:40" x14ac:dyDescent="0.25">
      <c r="C6292" s="52"/>
      <c r="AM6292">
        <v>1</v>
      </c>
      <c r="AN6292" t="e">
        <f>VLOOKUP(H6292,'Base Art'!$A:$AJ,36,FALSE)</f>
        <v>#N/A</v>
      </c>
    </row>
    <row r="6293" spans="3:40" x14ac:dyDescent="0.25">
      <c r="C6293" s="52"/>
      <c r="AM6293">
        <v>1</v>
      </c>
      <c r="AN6293" t="e">
        <f>VLOOKUP(H6293,'Base Art'!$A:$AJ,36,FALSE)</f>
        <v>#N/A</v>
      </c>
    </row>
    <row r="6294" spans="3:40" x14ac:dyDescent="0.25">
      <c r="C6294" s="52"/>
      <c r="AM6294">
        <v>1</v>
      </c>
      <c r="AN6294" t="e">
        <f>VLOOKUP(H6294,'Base Art'!$A:$AJ,36,FALSE)</f>
        <v>#N/A</v>
      </c>
    </row>
    <row r="6295" spans="3:40" x14ac:dyDescent="0.25">
      <c r="C6295" s="52"/>
      <c r="AM6295">
        <v>1</v>
      </c>
      <c r="AN6295" t="e">
        <f>VLOOKUP(H6295,'Base Art'!$A:$AJ,36,FALSE)</f>
        <v>#N/A</v>
      </c>
    </row>
    <row r="6296" spans="3:40" x14ac:dyDescent="0.25">
      <c r="C6296" s="52"/>
      <c r="AM6296">
        <v>1</v>
      </c>
      <c r="AN6296" t="e">
        <f>VLOOKUP(H6296,'Base Art'!$A:$AJ,36,FALSE)</f>
        <v>#N/A</v>
      </c>
    </row>
    <row r="6297" spans="3:40" x14ac:dyDescent="0.25">
      <c r="C6297" s="52"/>
      <c r="AM6297">
        <v>1</v>
      </c>
      <c r="AN6297" t="e">
        <f>VLOOKUP(H6297,'Base Art'!$A:$AJ,36,FALSE)</f>
        <v>#N/A</v>
      </c>
    </row>
    <row r="6298" spans="3:40" x14ac:dyDescent="0.25">
      <c r="C6298" s="52"/>
      <c r="AM6298">
        <v>1</v>
      </c>
      <c r="AN6298" t="e">
        <f>VLOOKUP(H6298,'Base Art'!$A:$AJ,36,FALSE)</f>
        <v>#N/A</v>
      </c>
    </row>
    <row r="6299" spans="3:40" x14ac:dyDescent="0.25">
      <c r="C6299" s="52"/>
      <c r="AM6299">
        <v>1</v>
      </c>
      <c r="AN6299" t="e">
        <f>VLOOKUP(H6299,'Base Art'!$A:$AJ,36,FALSE)</f>
        <v>#N/A</v>
      </c>
    </row>
    <row r="6300" spans="3:40" x14ac:dyDescent="0.25">
      <c r="C6300" s="52"/>
      <c r="AM6300">
        <v>1</v>
      </c>
      <c r="AN6300" t="e">
        <f>VLOOKUP(H6300,'Base Art'!$A:$AJ,36,FALSE)</f>
        <v>#N/A</v>
      </c>
    </row>
    <row r="6301" spans="3:40" x14ac:dyDescent="0.25">
      <c r="C6301" s="52"/>
      <c r="AM6301">
        <v>1</v>
      </c>
      <c r="AN6301" t="e">
        <f>VLOOKUP(H6301,'Base Art'!$A:$AJ,36,FALSE)</f>
        <v>#N/A</v>
      </c>
    </row>
    <row r="6302" spans="3:40" x14ac:dyDescent="0.25">
      <c r="C6302" s="52"/>
      <c r="AM6302">
        <v>1</v>
      </c>
      <c r="AN6302" t="e">
        <f>VLOOKUP(H6302,'Base Art'!$A:$AJ,36,FALSE)</f>
        <v>#N/A</v>
      </c>
    </row>
    <row r="6303" spans="3:40" x14ac:dyDescent="0.25">
      <c r="C6303" s="52"/>
      <c r="AM6303">
        <v>1</v>
      </c>
      <c r="AN6303" t="e">
        <f>VLOOKUP(H6303,'Base Art'!$A:$AJ,36,FALSE)</f>
        <v>#N/A</v>
      </c>
    </row>
    <row r="6304" spans="3:40" x14ac:dyDescent="0.25">
      <c r="C6304" s="52"/>
      <c r="AM6304">
        <v>1</v>
      </c>
      <c r="AN6304" t="e">
        <f>VLOOKUP(H6304,'Base Art'!$A:$AJ,36,FALSE)</f>
        <v>#N/A</v>
      </c>
    </row>
    <row r="6305" spans="3:40" x14ac:dyDescent="0.25">
      <c r="C6305" s="52"/>
      <c r="AM6305">
        <v>1</v>
      </c>
      <c r="AN6305" t="e">
        <f>VLOOKUP(H6305,'Base Art'!$A:$AJ,36,FALSE)</f>
        <v>#N/A</v>
      </c>
    </row>
    <row r="6306" spans="3:40" x14ac:dyDescent="0.25">
      <c r="C6306" s="52"/>
      <c r="AM6306">
        <v>1</v>
      </c>
      <c r="AN6306" t="e">
        <f>VLOOKUP(H6306,'Base Art'!$A:$AJ,36,FALSE)</f>
        <v>#N/A</v>
      </c>
    </row>
    <row r="6307" spans="3:40" x14ac:dyDescent="0.25">
      <c r="C6307" s="52"/>
      <c r="AM6307">
        <v>1</v>
      </c>
      <c r="AN6307" t="e">
        <f>VLOOKUP(H6307,'Base Art'!$A:$AJ,36,FALSE)</f>
        <v>#N/A</v>
      </c>
    </row>
    <row r="6308" spans="3:40" x14ac:dyDescent="0.25">
      <c r="C6308" s="52"/>
      <c r="AM6308">
        <v>1</v>
      </c>
      <c r="AN6308" t="e">
        <f>VLOOKUP(H6308,'Base Art'!$A:$AJ,36,FALSE)</f>
        <v>#N/A</v>
      </c>
    </row>
    <row r="6309" spans="3:40" x14ac:dyDescent="0.25">
      <c r="C6309" s="52"/>
      <c r="AM6309">
        <v>1</v>
      </c>
      <c r="AN6309" t="e">
        <f>VLOOKUP(H6309,'Base Art'!$A:$AJ,36,FALSE)</f>
        <v>#N/A</v>
      </c>
    </row>
    <row r="6310" spans="3:40" x14ac:dyDescent="0.25">
      <c r="C6310" s="52"/>
      <c r="AM6310">
        <v>1</v>
      </c>
      <c r="AN6310" t="e">
        <f>VLOOKUP(H6310,'Base Art'!$A:$AJ,36,FALSE)</f>
        <v>#N/A</v>
      </c>
    </row>
    <row r="6311" spans="3:40" x14ac:dyDescent="0.25">
      <c r="C6311" s="52"/>
      <c r="AM6311">
        <v>1</v>
      </c>
      <c r="AN6311" t="e">
        <f>VLOOKUP(H6311,'Base Art'!$A:$AJ,36,FALSE)</f>
        <v>#N/A</v>
      </c>
    </row>
    <row r="6312" spans="3:40" x14ac:dyDescent="0.25">
      <c r="C6312" s="52"/>
      <c r="AM6312">
        <v>1</v>
      </c>
      <c r="AN6312" t="e">
        <f>VLOOKUP(H6312,'Base Art'!$A:$AJ,36,FALSE)</f>
        <v>#N/A</v>
      </c>
    </row>
    <row r="6313" spans="3:40" x14ac:dyDescent="0.25">
      <c r="C6313" s="52"/>
      <c r="AM6313">
        <v>1</v>
      </c>
      <c r="AN6313" t="e">
        <f>VLOOKUP(H6313,'Base Art'!$A:$AJ,36,FALSE)</f>
        <v>#N/A</v>
      </c>
    </row>
    <row r="6314" spans="3:40" x14ac:dyDescent="0.25">
      <c r="C6314" s="52"/>
      <c r="AM6314">
        <v>1</v>
      </c>
      <c r="AN6314" t="e">
        <f>VLOOKUP(H6314,'Base Art'!$A:$AJ,36,FALSE)</f>
        <v>#N/A</v>
      </c>
    </row>
    <row r="6315" spans="3:40" x14ac:dyDescent="0.25">
      <c r="C6315" s="52"/>
      <c r="AM6315">
        <v>1</v>
      </c>
      <c r="AN6315" t="e">
        <f>VLOOKUP(H6315,'Base Art'!$A:$AJ,36,FALSE)</f>
        <v>#N/A</v>
      </c>
    </row>
    <row r="6316" spans="3:40" x14ac:dyDescent="0.25">
      <c r="C6316" s="52"/>
      <c r="AM6316">
        <v>1</v>
      </c>
      <c r="AN6316" t="e">
        <f>VLOOKUP(H6316,'Base Art'!$A:$AJ,36,FALSE)</f>
        <v>#N/A</v>
      </c>
    </row>
    <row r="6317" spans="3:40" x14ac:dyDescent="0.25">
      <c r="C6317" s="52"/>
      <c r="AM6317">
        <v>1</v>
      </c>
      <c r="AN6317" t="e">
        <f>VLOOKUP(H6317,'Base Art'!$A:$AJ,36,FALSE)</f>
        <v>#N/A</v>
      </c>
    </row>
    <row r="6318" spans="3:40" x14ac:dyDescent="0.25">
      <c r="C6318" s="52"/>
      <c r="AM6318">
        <v>1</v>
      </c>
      <c r="AN6318" t="e">
        <f>VLOOKUP(H6318,'Base Art'!$A:$AJ,36,FALSE)</f>
        <v>#N/A</v>
      </c>
    </row>
    <row r="6319" spans="3:40" x14ac:dyDescent="0.25">
      <c r="C6319" s="52"/>
      <c r="AM6319">
        <v>1</v>
      </c>
      <c r="AN6319" t="e">
        <f>VLOOKUP(H6319,'Base Art'!$A:$AJ,36,FALSE)</f>
        <v>#N/A</v>
      </c>
    </row>
    <row r="6320" spans="3:40" x14ac:dyDescent="0.25">
      <c r="C6320" s="52"/>
      <c r="AM6320">
        <v>1</v>
      </c>
      <c r="AN6320" t="e">
        <f>VLOOKUP(H6320,'Base Art'!$A:$AJ,36,FALSE)</f>
        <v>#N/A</v>
      </c>
    </row>
    <row r="6321" spans="3:40" x14ac:dyDescent="0.25">
      <c r="C6321" s="52"/>
      <c r="AM6321">
        <v>1</v>
      </c>
      <c r="AN6321" t="e">
        <f>VLOOKUP(H6321,'Base Art'!$A:$AJ,36,FALSE)</f>
        <v>#N/A</v>
      </c>
    </row>
    <row r="6322" spans="3:40" x14ac:dyDescent="0.25">
      <c r="C6322" s="52"/>
      <c r="AM6322">
        <v>1</v>
      </c>
      <c r="AN6322" t="e">
        <f>VLOOKUP(H6322,'Base Art'!$A:$AJ,36,FALSE)</f>
        <v>#N/A</v>
      </c>
    </row>
    <row r="6323" spans="3:40" x14ac:dyDescent="0.25">
      <c r="C6323" s="52"/>
      <c r="AM6323">
        <v>1</v>
      </c>
      <c r="AN6323" t="e">
        <f>VLOOKUP(H6323,'Base Art'!$A:$AJ,36,FALSE)</f>
        <v>#N/A</v>
      </c>
    </row>
    <row r="6324" spans="3:40" x14ac:dyDescent="0.25">
      <c r="C6324" s="52"/>
      <c r="AM6324">
        <v>1</v>
      </c>
      <c r="AN6324" t="e">
        <f>VLOOKUP(H6324,'Base Art'!$A:$AJ,36,FALSE)</f>
        <v>#N/A</v>
      </c>
    </row>
    <row r="6325" spans="3:40" x14ac:dyDescent="0.25">
      <c r="C6325" s="52"/>
      <c r="AM6325">
        <v>1</v>
      </c>
      <c r="AN6325" t="e">
        <f>VLOOKUP(H6325,'Base Art'!$A:$AJ,36,FALSE)</f>
        <v>#N/A</v>
      </c>
    </row>
    <row r="6326" spans="3:40" x14ac:dyDescent="0.25">
      <c r="C6326" s="52"/>
      <c r="AM6326">
        <v>1</v>
      </c>
      <c r="AN6326" t="e">
        <f>VLOOKUP(H6326,'Base Art'!$A:$AJ,36,FALSE)</f>
        <v>#N/A</v>
      </c>
    </row>
    <row r="6327" spans="3:40" x14ac:dyDescent="0.25">
      <c r="C6327" s="52"/>
      <c r="AM6327">
        <v>1</v>
      </c>
      <c r="AN6327" t="e">
        <f>VLOOKUP(H6327,'Base Art'!$A:$AJ,36,FALSE)</f>
        <v>#N/A</v>
      </c>
    </row>
    <row r="6328" spans="3:40" x14ac:dyDescent="0.25">
      <c r="C6328" s="52"/>
      <c r="AM6328">
        <v>1</v>
      </c>
      <c r="AN6328" t="e">
        <f>VLOOKUP(H6328,'Base Art'!$A:$AJ,36,FALSE)</f>
        <v>#N/A</v>
      </c>
    </row>
    <row r="6329" spans="3:40" x14ac:dyDescent="0.25">
      <c r="C6329" s="52"/>
      <c r="AM6329">
        <v>1</v>
      </c>
      <c r="AN6329" t="e">
        <f>VLOOKUP(H6329,'Base Art'!$A:$AJ,36,FALSE)</f>
        <v>#N/A</v>
      </c>
    </row>
    <row r="6330" spans="3:40" x14ac:dyDescent="0.25">
      <c r="C6330" s="52"/>
      <c r="AM6330">
        <v>1</v>
      </c>
      <c r="AN6330" t="e">
        <f>VLOOKUP(H6330,'Base Art'!$A:$AJ,36,FALSE)</f>
        <v>#N/A</v>
      </c>
    </row>
    <row r="6331" spans="3:40" x14ac:dyDescent="0.25">
      <c r="C6331" s="52"/>
      <c r="AM6331">
        <v>1</v>
      </c>
      <c r="AN6331" t="e">
        <f>VLOOKUP(H6331,'Base Art'!$A:$AJ,36,FALSE)</f>
        <v>#N/A</v>
      </c>
    </row>
    <row r="6332" spans="3:40" x14ac:dyDescent="0.25">
      <c r="C6332" s="52"/>
      <c r="AM6332">
        <v>1</v>
      </c>
      <c r="AN6332" t="e">
        <f>VLOOKUP(H6332,'Base Art'!$A:$AJ,36,FALSE)</f>
        <v>#N/A</v>
      </c>
    </row>
    <row r="6333" spans="3:40" x14ac:dyDescent="0.25">
      <c r="C6333" s="52"/>
      <c r="AM6333">
        <v>1</v>
      </c>
      <c r="AN6333" t="e">
        <f>VLOOKUP(H6333,'Base Art'!$A:$AJ,36,FALSE)</f>
        <v>#N/A</v>
      </c>
    </row>
    <row r="6334" spans="3:40" x14ac:dyDescent="0.25">
      <c r="C6334" s="52"/>
      <c r="AM6334">
        <v>1</v>
      </c>
      <c r="AN6334" t="e">
        <f>VLOOKUP(H6334,'Base Art'!$A:$AJ,36,FALSE)</f>
        <v>#N/A</v>
      </c>
    </row>
    <row r="6335" spans="3:40" x14ac:dyDescent="0.25">
      <c r="C6335" s="52"/>
      <c r="AM6335">
        <v>1</v>
      </c>
      <c r="AN6335" t="e">
        <f>VLOOKUP(H6335,'Base Art'!$A:$AJ,36,FALSE)</f>
        <v>#N/A</v>
      </c>
    </row>
    <row r="6336" spans="3:40" x14ac:dyDescent="0.25">
      <c r="C6336" s="52"/>
      <c r="AM6336">
        <v>1</v>
      </c>
      <c r="AN6336" t="e">
        <f>VLOOKUP(H6336,'Base Art'!$A:$AJ,36,FALSE)</f>
        <v>#N/A</v>
      </c>
    </row>
    <row r="6337" spans="3:40" x14ac:dyDescent="0.25">
      <c r="C6337" s="52"/>
      <c r="AM6337">
        <v>1</v>
      </c>
      <c r="AN6337" t="e">
        <f>VLOOKUP(H6337,'Base Art'!$A:$AJ,36,FALSE)</f>
        <v>#N/A</v>
      </c>
    </row>
    <row r="6338" spans="3:40" x14ac:dyDescent="0.25">
      <c r="C6338" s="52"/>
      <c r="AM6338">
        <v>1</v>
      </c>
      <c r="AN6338" t="e">
        <f>VLOOKUP(H6338,'Base Art'!$A:$AJ,36,FALSE)</f>
        <v>#N/A</v>
      </c>
    </row>
    <row r="6339" spans="3:40" x14ac:dyDescent="0.25">
      <c r="C6339" s="52"/>
      <c r="AM6339">
        <v>1</v>
      </c>
      <c r="AN6339" t="e">
        <f>VLOOKUP(H6339,'Base Art'!$A:$AJ,36,FALSE)</f>
        <v>#N/A</v>
      </c>
    </row>
    <row r="6340" spans="3:40" x14ac:dyDescent="0.25">
      <c r="C6340" s="52"/>
      <c r="AM6340">
        <v>1</v>
      </c>
      <c r="AN6340" t="e">
        <f>VLOOKUP(H6340,'Base Art'!$A:$AJ,36,FALSE)</f>
        <v>#N/A</v>
      </c>
    </row>
    <row r="6341" spans="3:40" x14ac:dyDescent="0.25">
      <c r="C6341" s="52"/>
      <c r="AM6341">
        <v>1</v>
      </c>
      <c r="AN6341" t="e">
        <f>VLOOKUP(H6341,'Base Art'!$A:$AJ,36,FALSE)</f>
        <v>#N/A</v>
      </c>
    </row>
    <row r="6342" spans="3:40" x14ac:dyDescent="0.25">
      <c r="C6342" s="52"/>
      <c r="AM6342">
        <v>1</v>
      </c>
      <c r="AN6342" t="e">
        <f>VLOOKUP(H6342,'Base Art'!$A:$AJ,36,FALSE)</f>
        <v>#N/A</v>
      </c>
    </row>
    <row r="6343" spans="3:40" x14ac:dyDescent="0.25">
      <c r="C6343" s="52"/>
      <c r="AM6343">
        <v>1</v>
      </c>
      <c r="AN6343" t="e">
        <f>VLOOKUP(H6343,'Base Art'!$A:$AJ,36,FALSE)</f>
        <v>#N/A</v>
      </c>
    </row>
    <row r="6344" spans="3:40" x14ac:dyDescent="0.25">
      <c r="C6344" s="52"/>
      <c r="AM6344">
        <v>1</v>
      </c>
      <c r="AN6344" t="e">
        <f>VLOOKUP(H6344,'Base Art'!$A:$AJ,36,FALSE)</f>
        <v>#N/A</v>
      </c>
    </row>
    <row r="6345" spans="3:40" x14ac:dyDescent="0.25">
      <c r="C6345" s="52"/>
      <c r="AM6345">
        <v>1</v>
      </c>
      <c r="AN6345" t="e">
        <f>VLOOKUP(H6345,'Base Art'!$A:$AJ,36,FALSE)</f>
        <v>#N/A</v>
      </c>
    </row>
    <row r="6346" spans="3:40" x14ac:dyDescent="0.25">
      <c r="C6346" s="52"/>
      <c r="AM6346">
        <v>1</v>
      </c>
      <c r="AN6346" t="e">
        <f>VLOOKUP(H6346,'Base Art'!$A:$AJ,36,FALSE)</f>
        <v>#N/A</v>
      </c>
    </row>
    <row r="6347" spans="3:40" x14ac:dyDescent="0.25">
      <c r="C6347" s="52"/>
      <c r="AM6347">
        <v>1</v>
      </c>
      <c r="AN6347" t="e">
        <f>VLOOKUP(H6347,'Base Art'!$A:$AJ,36,FALSE)</f>
        <v>#N/A</v>
      </c>
    </row>
    <row r="6348" spans="3:40" x14ac:dyDescent="0.25">
      <c r="C6348" s="52"/>
      <c r="AM6348">
        <v>1</v>
      </c>
      <c r="AN6348" t="e">
        <f>VLOOKUP(H6348,'Base Art'!$A:$AJ,36,FALSE)</f>
        <v>#N/A</v>
      </c>
    </row>
    <row r="6349" spans="3:40" x14ac:dyDescent="0.25">
      <c r="C6349" s="52"/>
      <c r="AM6349">
        <v>1</v>
      </c>
      <c r="AN6349" t="e">
        <f>VLOOKUP(H6349,'Base Art'!$A:$AJ,36,FALSE)</f>
        <v>#N/A</v>
      </c>
    </row>
    <row r="6350" spans="3:40" x14ac:dyDescent="0.25">
      <c r="C6350" s="52"/>
      <c r="AM6350">
        <v>1</v>
      </c>
      <c r="AN6350" t="e">
        <f>VLOOKUP(H6350,'Base Art'!$A:$AJ,36,FALSE)</f>
        <v>#N/A</v>
      </c>
    </row>
    <row r="6351" spans="3:40" x14ac:dyDescent="0.25">
      <c r="C6351" s="52"/>
      <c r="AM6351">
        <v>1</v>
      </c>
      <c r="AN6351" t="e">
        <f>VLOOKUP(H6351,'Base Art'!$A:$AJ,36,FALSE)</f>
        <v>#N/A</v>
      </c>
    </row>
    <row r="6352" spans="3:40" x14ac:dyDescent="0.25">
      <c r="C6352" s="52"/>
      <c r="AM6352">
        <v>1</v>
      </c>
      <c r="AN6352" t="e">
        <f>VLOOKUP(H6352,'Base Art'!$A:$AJ,36,FALSE)</f>
        <v>#N/A</v>
      </c>
    </row>
    <row r="6353" spans="3:40" x14ac:dyDescent="0.25">
      <c r="C6353" s="52"/>
      <c r="AM6353">
        <v>1</v>
      </c>
      <c r="AN6353" t="e">
        <f>VLOOKUP(H6353,'Base Art'!$A:$AJ,36,FALSE)</f>
        <v>#N/A</v>
      </c>
    </row>
    <row r="6354" spans="3:40" x14ac:dyDescent="0.25">
      <c r="C6354" s="52"/>
      <c r="AM6354">
        <v>1</v>
      </c>
      <c r="AN6354" t="e">
        <f>VLOOKUP(H6354,'Base Art'!$A:$AJ,36,FALSE)</f>
        <v>#N/A</v>
      </c>
    </row>
    <row r="6355" spans="3:40" x14ac:dyDescent="0.25">
      <c r="C6355" s="52"/>
      <c r="AM6355">
        <v>1</v>
      </c>
      <c r="AN6355" t="e">
        <f>VLOOKUP(H6355,'Base Art'!$A:$AJ,36,FALSE)</f>
        <v>#N/A</v>
      </c>
    </row>
    <row r="6356" spans="3:40" x14ac:dyDescent="0.25">
      <c r="C6356" s="52"/>
      <c r="AM6356">
        <v>1</v>
      </c>
      <c r="AN6356" t="e">
        <f>VLOOKUP(H6356,'Base Art'!$A:$AJ,36,FALSE)</f>
        <v>#N/A</v>
      </c>
    </row>
    <row r="6357" spans="3:40" x14ac:dyDescent="0.25">
      <c r="C6357" s="52"/>
      <c r="AM6357">
        <v>1</v>
      </c>
      <c r="AN6357" t="e">
        <f>VLOOKUP(H6357,'Base Art'!$A:$AJ,36,FALSE)</f>
        <v>#N/A</v>
      </c>
    </row>
    <row r="6358" spans="3:40" x14ac:dyDescent="0.25">
      <c r="C6358" s="52"/>
      <c r="AM6358">
        <v>1</v>
      </c>
      <c r="AN6358" t="e">
        <f>VLOOKUP(H6358,'Base Art'!$A:$AJ,36,FALSE)</f>
        <v>#N/A</v>
      </c>
    </row>
    <row r="6359" spans="3:40" x14ac:dyDescent="0.25">
      <c r="C6359" s="52"/>
      <c r="AM6359">
        <v>1</v>
      </c>
      <c r="AN6359" t="e">
        <f>VLOOKUP(H6359,'Base Art'!$A:$AJ,36,FALSE)</f>
        <v>#N/A</v>
      </c>
    </row>
    <row r="6360" spans="3:40" x14ac:dyDescent="0.25">
      <c r="C6360" s="52"/>
      <c r="AM6360">
        <v>1</v>
      </c>
      <c r="AN6360" t="e">
        <f>VLOOKUP(H6360,'Base Art'!$A:$AJ,36,FALSE)</f>
        <v>#N/A</v>
      </c>
    </row>
    <row r="6361" spans="3:40" x14ac:dyDescent="0.25">
      <c r="C6361" s="52"/>
      <c r="AM6361">
        <v>1</v>
      </c>
      <c r="AN6361" t="e">
        <f>VLOOKUP(H6361,'Base Art'!$A:$AJ,36,FALSE)</f>
        <v>#N/A</v>
      </c>
    </row>
    <row r="6362" spans="3:40" x14ac:dyDescent="0.25">
      <c r="C6362" s="52"/>
      <c r="AM6362">
        <v>1</v>
      </c>
      <c r="AN6362" t="e">
        <f>VLOOKUP(H6362,'Base Art'!$A:$AJ,36,FALSE)</f>
        <v>#N/A</v>
      </c>
    </row>
    <row r="6363" spans="3:40" x14ac:dyDescent="0.25">
      <c r="C6363" s="52"/>
      <c r="AM6363">
        <v>1</v>
      </c>
      <c r="AN6363" t="e">
        <f>VLOOKUP(H6363,'Base Art'!$A:$AJ,36,FALSE)</f>
        <v>#N/A</v>
      </c>
    </row>
    <row r="6364" spans="3:40" x14ac:dyDescent="0.25">
      <c r="C6364" s="52"/>
      <c r="AM6364">
        <v>1</v>
      </c>
      <c r="AN6364" t="e">
        <f>VLOOKUP(H6364,'Base Art'!$A:$AJ,36,FALSE)</f>
        <v>#N/A</v>
      </c>
    </row>
    <row r="6365" spans="3:40" x14ac:dyDescent="0.25">
      <c r="C6365" s="52"/>
      <c r="AM6365">
        <v>1</v>
      </c>
      <c r="AN6365" t="e">
        <f>VLOOKUP(H6365,'Base Art'!$A:$AJ,36,FALSE)</f>
        <v>#N/A</v>
      </c>
    </row>
    <row r="6366" spans="3:40" x14ac:dyDescent="0.25">
      <c r="C6366" s="52"/>
      <c r="AM6366">
        <v>1</v>
      </c>
      <c r="AN6366" t="e">
        <f>VLOOKUP(H6366,'Base Art'!$A:$AJ,36,FALSE)</f>
        <v>#N/A</v>
      </c>
    </row>
    <row r="6367" spans="3:40" x14ac:dyDescent="0.25">
      <c r="C6367" s="52"/>
      <c r="AM6367">
        <v>1</v>
      </c>
      <c r="AN6367" t="e">
        <f>VLOOKUP(H6367,'Base Art'!$A:$AJ,36,FALSE)</f>
        <v>#N/A</v>
      </c>
    </row>
    <row r="6368" spans="3:40" x14ac:dyDescent="0.25">
      <c r="C6368" s="52"/>
      <c r="AM6368">
        <v>1</v>
      </c>
      <c r="AN6368" t="e">
        <f>VLOOKUP(H6368,'Base Art'!$A:$AJ,36,FALSE)</f>
        <v>#N/A</v>
      </c>
    </row>
    <row r="6369" spans="3:40" x14ac:dyDescent="0.25">
      <c r="C6369" s="52"/>
      <c r="AM6369">
        <v>1</v>
      </c>
      <c r="AN6369" t="e">
        <f>VLOOKUP(H6369,'Base Art'!$A:$AJ,36,FALSE)</f>
        <v>#N/A</v>
      </c>
    </row>
    <row r="6370" spans="3:40" x14ac:dyDescent="0.25">
      <c r="C6370" s="52"/>
      <c r="AM6370">
        <v>1</v>
      </c>
      <c r="AN6370" t="e">
        <f>VLOOKUP(H6370,'Base Art'!$A:$AJ,36,FALSE)</f>
        <v>#N/A</v>
      </c>
    </row>
    <row r="6371" spans="3:40" x14ac:dyDescent="0.25">
      <c r="C6371" s="52"/>
      <c r="AM6371">
        <v>1</v>
      </c>
      <c r="AN6371" t="e">
        <f>VLOOKUP(H6371,'Base Art'!$A:$AJ,36,FALSE)</f>
        <v>#N/A</v>
      </c>
    </row>
    <row r="6372" spans="3:40" x14ac:dyDescent="0.25">
      <c r="C6372" s="52"/>
      <c r="AM6372">
        <v>1</v>
      </c>
      <c r="AN6372" t="e">
        <f>VLOOKUP(H6372,'Base Art'!$A:$AJ,36,FALSE)</f>
        <v>#N/A</v>
      </c>
    </row>
    <row r="6373" spans="3:40" x14ac:dyDescent="0.25">
      <c r="C6373" s="52"/>
      <c r="AM6373">
        <v>1</v>
      </c>
      <c r="AN6373" t="e">
        <f>VLOOKUP(H6373,'Base Art'!$A:$AJ,36,FALSE)</f>
        <v>#N/A</v>
      </c>
    </row>
    <row r="6374" spans="3:40" x14ac:dyDescent="0.25">
      <c r="C6374" s="52"/>
      <c r="AM6374">
        <v>1</v>
      </c>
      <c r="AN6374" t="e">
        <f>VLOOKUP(H6374,'Base Art'!$A:$AJ,36,FALSE)</f>
        <v>#N/A</v>
      </c>
    </row>
    <row r="6375" spans="3:40" x14ac:dyDescent="0.25">
      <c r="C6375" s="52"/>
      <c r="AM6375">
        <v>1</v>
      </c>
      <c r="AN6375" t="e">
        <f>VLOOKUP(H6375,'Base Art'!$A:$AJ,36,FALSE)</f>
        <v>#N/A</v>
      </c>
    </row>
    <row r="6376" spans="3:40" x14ac:dyDescent="0.25">
      <c r="C6376" s="52"/>
      <c r="AM6376">
        <v>1</v>
      </c>
      <c r="AN6376" t="e">
        <f>VLOOKUP(H6376,'Base Art'!$A:$AJ,36,FALSE)</f>
        <v>#N/A</v>
      </c>
    </row>
    <row r="6377" spans="3:40" x14ac:dyDescent="0.25">
      <c r="C6377" s="52"/>
      <c r="AM6377">
        <v>1</v>
      </c>
      <c r="AN6377" t="e">
        <f>VLOOKUP(H6377,'Base Art'!$A:$AJ,36,FALSE)</f>
        <v>#N/A</v>
      </c>
    </row>
    <row r="6378" spans="3:40" x14ac:dyDescent="0.25">
      <c r="C6378" s="52"/>
      <c r="AM6378">
        <v>1</v>
      </c>
      <c r="AN6378" t="e">
        <f>VLOOKUP(H6378,'Base Art'!$A:$AJ,36,FALSE)</f>
        <v>#N/A</v>
      </c>
    </row>
    <row r="6379" spans="3:40" x14ac:dyDescent="0.25">
      <c r="C6379" s="52"/>
      <c r="AM6379">
        <v>1</v>
      </c>
      <c r="AN6379" t="e">
        <f>VLOOKUP(H6379,'Base Art'!$A:$AJ,36,FALSE)</f>
        <v>#N/A</v>
      </c>
    </row>
    <row r="6380" spans="3:40" x14ac:dyDescent="0.25">
      <c r="C6380" s="52"/>
      <c r="AM6380">
        <v>1</v>
      </c>
      <c r="AN6380" t="e">
        <f>VLOOKUP(H6380,'Base Art'!$A:$AJ,36,FALSE)</f>
        <v>#N/A</v>
      </c>
    </row>
    <row r="6381" spans="3:40" x14ac:dyDescent="0.25">
      <c r="C6381" s="52"/>
      <c r="AM6381">
        <v>1</v>
      </c>
      <c r="AN6381" t="e">
        <f>VLOOKUP(H6381,'Base Art'!$A:$AJ,36,FALSE)</f>
        <v>#N/A</v>
      </c>
    </row>
    <row r="6382" spans="3:40" x14ac:dyDescent="0.25">
      <c r="C6382" s="52"/>
      <c r="AM6382">
        <v>1</v>
      </c>
      <c r="AN6382" t="e">
        <f>VLOOKUP(H6382,'Base Art'!$A:$AJ,36,FALSE)</f>
        <v>#N/A</v>
      </c>
    </row>
    <row r="6383" spans="3:40" x14ac:dyDescent="0.25">
      <c r="C6383" s="52"/>
      <c r="AM6383">
        <v>1</v>
      </c>
      <c r="AN6383" t="e">
        <f>VLOOKUP(H6383,'Base Art'!$A:$AJ,36,FALSE)</f>
        <v>#N/A</v>
      </c>
    </row>
    <row r="6384" spans="3:40" x14ac:dyDescent="0.25">
      <c r="C6384" s="52"/>
      <c r="AM6384">
        <v>1</v>
      </c>
      <c r="AN6384" t="e">
        <f>VLOOKUP(H6384,'Base Art'!$A:$AJ,36,FALSE)</f>
        <v>#N/A</v>
      </c>
    </row>
    <row r="6385" spans="3:40" x14ac:dyDescent="0.25">
      <c r="C6385" s="52"/>
      <c r="AM6385">
        <v>1</v>
      </c>
      <c r="AN6385" t="e">
        <f>VLOOKUP(H6385,'Base Art'!$A:$AJ,36,FALSE)</f>
        <v>#N/A</v>
      </c>
    </row>
    <row r="6386" spans="3:40" x14ac:dyDescent="0.25">
      <c r="C6386" s="52"/>
      <c r="AM6386">
        <v>1</v>
      </c>
      <c r="AN6386" t="e">
        <f>VLOOKUP(H6386,'Base Art'!$A:$AJ,36,FALSE)</f>
        <v>#N/A</v>
      </c>
    </row>
    <row r="6387" spans="3:40" x14ac:dyDescent="0.25">
      <c r="C6387" s="52"/>
      <c r="AM6387">
        <v>1</v>
      </c>
      <c r="AN6387" t="e">
        <f>VLOOKUP(H6387,'Base Art'!$A:$AJ,36,FALSE)</f>
        <v>#N/A</v>
      </c>
    </row>
    <row r="6388" spans="3:40" x14ac:dyDescent="0.25">
      <c r="C6388" s="52"/>
      <c r="AM6388">
        <v>1</v>
      </c>
      <c r="AN6388" t="e">
        <f>VLOOKUP(H6388,'Base Art'!$A:$AJ,36,FALSE)</f>
        <v>#N/A</v>
      </c>
    </row>
    <row r="6389" spans="3:40" x14ac:dyDescent="0.25">
      <c r="C6389" s="52"/>
      <c r="AM6389">
        <v>1</v>
      </c>
      <c r="AN6389" t="e">
        <f>VLOOKUP(H6389,'Base Art'!$A:$AJ,36,FALSE)</f>
        <v>#N/A</v>
      </c>
    </row>
    <row r="6390" spans="3:40" x14ac:dyDescent="0.25">
      <c r="C6390" s="52"/>
      <c r="AM6390">
        <v>1</v>
      </c>
      <c r="AN6390" t="e">
        <f>VLOOKUP(H6390,'Base Art'!$A:$AJ,36,FALSE)</f>
        <v>#N/A</v>
      </c>
    </row>
    <row r="6391" spans="3:40" x14ac:dyDescent="0.25">
      <c r="C6391" s="52"/>
      <c r="AM6391">
        <v>1</v>
      </c>
      <c r="AN6391" t="e">
        <f>VLOOKUP(H6391,'Base Art'!$A:$AJ,36,FALSE)</f>
        <v>#N/A</v>
      </c>
    </row>
    <row r="6392" spans="3:40" x14ac:dyDescent="0.25">
      <c r="C6392" s="52"/>
      <c r="AM6392">
        <v>1</v>
      </c>
      <c r="AN6392" t="e">
        <f>VLOOKUP(H6392,'Base Art'!$A:$AJ,36,FALSE)</f>
        <v>#N/A</v>
      </c>
    </row>
    <row r="6393" spans="3:40" x14ac:dyDescent="0.25">
      <c r="C6393" s="52"/>
      <c r="AM6393">
        <v>1</v>
      </c>
      <c r="AN6393" t="e">
        <f>VLOOKUP(H6393,'Base Art'!$A:$AJ,36,FALSE)</f>
        <v>#N/A</v>
      </c>
    </row>
    <row r="6394" spans="3:40" x14ac:dyDescent="0.25">
      <c r="C6394" s="52"/>
      <c r="AM6394">
        <v>1</v>
      </c>
      <c r="AN6394" t="e">
        <f>VLOOKUP(H6394,'Base Art'!$A:$AJ,36,FALSE)</f>
        <v>#N/A</v>
      </c>
    </row>
    <row r="6395" spans="3:40" x14ac:dyDescent="0.25">
      <c r="C6395" s="52"/>
      <c r="AM6395">
        <v>1</v>
      </c>
      <c r="AN6395" t="e">
        <f>VLOOKUP(H6395,'Base Art'!$A:$AJ,36,FALSE)</f>
        <v>#N/A</v>
      </c>
    </row>
    <row r="6396" spans="3:40" x14ac:dyDescent="0.25">
      <c r="C6396" s="52"/>
      <c r="AM6396">
        <v>1</v>
      </c>
      <c r="AN6396" t="e">
        <f>VLOOKUP(H6396,'Base Art'!$A:$AJ,36,FALSE)</f>
        <v>#N/A</v>
      </c>
    </row>
    <row r="6397" spans="3:40" x14ac:dyDescent="0.25">
      <c r="C6397" s="52"/>
      <c r="AM6397">
        <v>1</v>
      </c>
      <c r="AN6397" t="e">
        <f>VLOOKUP(H6397,'Base Art'!$A:$AJ,36,FALSE)</f>
        <v>#N/A</v>
      </c>
    </row>
    <row r="6398" spans="3:40" x14ac:dyDescent="0.25">
      <c r="C6398" s="52"/>
      <c r="AM6398">
        <v>1</v>
      </c>
      <c r="AN6398" t="e">
        <f>VLOOKUP(H6398,'Base Art'!$A:$AJ,36,FALSE)</f>
        <v>#N/A</v>
      </c>
    </row>
    <row r="6399" spans="3:40" x14ac:dyDescent="0.25">
      <c r="C6399" s="52"/>
      <c r="AM6399">
        <v>1</v>
      </c>
      <c r="AN6399" t="e">
        <f>VLOOKUP(H6399,'Base Art'!$A:$AJ,36,FALSE)</f>
        <v>#N/A</v>
      </c>
    </row>
    <row r="6400" spans="3:40" x14ac:dyDescent="0.25">
      <c r="C6400" s="52"/>
      <c r="AM6400">
        <v>1</v>
      </c>
      <c r="AN6400" t="e">
        <f>VLOOKUP(H6400,'Base Art'!$A:$AJ,36,FALSE)</f>
        <v>#N/A</v>
      </c>
    </row>
    <row r="6401" spans="3:40" x14ac:dyDescent="0.25">
      <c r="C6401" s="52"/>
      <c r="AM6401">
        <v>1</v>
      </c>
      <c r="AN6401" t="e">
        <f>VLOOKUP(H6401,'Base Art'!$A:$AJ,36,FALSE)</f>
        <v>#N/A</v>
      </c>
    </row>
    <row r="6402" spans="3:40" x14ac:dyDescent="0.25">
      <c r="C6402" s="52"/>
      <c r="AM6402">
        <v>1</v>
      </c>
      <c r="AN6402" t="e">
        <f>VLOOKUP(H6402,'Base Art'!$A:$AJ,36,FALSE)</f>
        <v>#N/A</v>
      </c>
    </row>
    <row r="6403" spans="3:40" x14ac:dyDescent="0.25">
      <c r="C6403" s="52"/>
      <c r="AM6403">
        <v>1</v>
      </c>
      <c r="AN6403" t="e">
        <f>VLOOKUP(H6403,'Base Art'!$A:$AJ,36,FALSE)</f>
        <v>#N/A</v>
      </c>
    </row>
    <row r="6404" spans="3:40" x14ac:dyDescent="0.25">
      <c r="C6404" s="52"/>
      <c r="AM6404">
        <v>1</v>
      </c>
      <c r="AN6404" t="e">
        <f>VLOOKUP(H6404,'Base Art'!$A:$AJ,36,FALSE)</f>
        <v>#N/A</v>
      </c>
    </row>
    <row r="6405" spans="3:40" x14ac:dyDescent="0.25">
      <c r="C6405" s="52"/>
      <c r="AM6405">
        <v>1</v>
      </c>
      <c r="AN6405" t="e">
        <f>VLOOKUP(H6405,'Base Art'!$A:$AJ,36,FALSE)</f>
        <v>#N/A</v>
      </c>
    </row>
    <row r="6406" spans="3:40" x14ac:dyDescent="0.25">
      <c r="C6406" s="52"/>
      <c r="AM6406">
        <v>1</v>
      </c>
      <c r="AN6406" t="e">
        <f>VLOOKUP(H6406,'Base Art'!$A:$AJ,36,FALSE)</f>
        <v>#N/A</v>
      </c>
    </row>
    <row r="6407" spans="3:40" x14ac:dyDescent="0.25">
      <c r="C6407" s="52"/>
      <c r="AM6407">
        <v>1</v>
      </c>
      <c r="AN6407" t="e">
        <f>VLOOKUP(H6407,'Base Art'!$A:$AJ,36,FALSE)</f>
        <v>#N/A</v>
      </c>
    </row>
    <row r="6408" spans="3:40" x14ac:dyDescent="0.25">
      <c r="C6408" s="52"/>
      <c r="AM6408">
        <v>1</v>
      </c>
      <c r="AN6408" t="e">
        <f>VLOOKUP(H6408,'Base Art'!$A:$AJ,36,FALSE)</f>
        <v>#N/A</v>
      </c>
    </row>
    <row r="6409" spans="3:40" x14ac:dyDescent="0.25">
      <c r="C6409" s="52"/>
      <c r="AM6409">
        <v>1</v>
      </c>
      <c r="AN6409" t="e">
        <f>VLOOKUP(H6409,'Base Art'!$A:$AJ,36,FALSE)</f>
        <v>#N/A</v>
      </c>
    </row>
    <row r="6410" spans="3:40" x14ac:dyDescent="0.25">
      <c r="C6410" s="52"/>
      <c r="AM6410">
        <v>1</v>
      </c>
      <c r="AN6410" t="e">
        <f>VLOOKUP(H6410,'Base Art'!$A:$AJ,36,FALSE)</f>
        <v>#N/A</v>
      </c>
    </row>
    <row r="6411" spans="3:40" x14ac:dyDescent="0.25">
      <c r="C6411" s="52"/>
      <c r="AM6411">
        <v>1</v>
      </c>
      <c r="AN6411" t="e">
        <f>VLOOKUP(H6411,'Base Art'!$A:$AJ,36,FALSE)</f>
        <v>#N/A</v>
      </c>
    </row>
    <row r="6412" spans="3:40" x14ac:dyDescent="0.25">
      <c r="C6412" s="52"/>
      <c r="AM6412">
        <v>1</v>
      </c>
      <c r="AN6412" t="e">
        <f>VLOOKUP(H6412,'Base Art'!$A:$AJ,36,FALSE)</f>
        <v>#N/A</v>
      </c>
    </row>
    <row r="6413" spans="3:40" x14ac:dyDescent="0.25">
      <c r="C6413" s="52"/>
      <c r="AM6413">
        <v>1</v>
      </c>
      <c r="AN6413" t="e">
        <f>VLOOKUP(H6413,'Base Art'!$A:$AJ,36,FALSE)</f>
        <v>#N/A</v>
      </c>
    </row>
    <row r="6414" spans="3:40" x14ac:dyDescent="0.25">
      <c r="C6414" s="52"/>
      <c r="AM6414">
        <v>1</v>
      </c>
      <c r="AN6414" t="e">
        <f>VLOOKUP(H6414,'Base Art'!$A:$AJ,36,FALSE)</f>
        <v>#N/A</v>
      </c>
    </row>
    <row r="6415" spans="3:40" x14ac:dyDescent="0.25">
      <c r="C6415" s="52"/>
      <c r="AM6415">
        <v>1</v>
      </c>
      <c r="AN6415" t="e">
        <f>VLOOKUP(H6415,'Base Art'!$A:$AJ,36,FALSE)</f>
        <v>#N/A</v>
      </c>
    </row>
    <row r="6416" spans="3:40" x14ac:dyDescent="0.25">
      <c r="C6416" s="52"/>
      <c r="AM6416">
        <v>1</v>
      </c>
      <c r="AN6416" t="e">
        <f>VLOOKUP(H6416,'Base Art'!$A:$AJ,36,FALSE)</f>
        <v>#N/A</v>
      </c>
    </row>
    <row r="6417" spans="3:40" x14ac:dyDescent="0.25">
      <c r="C6417" s="52"/>
      <c r="AM6417">
        <v>1</v>
      </c>
      <c r="AN6417" t="e">
        <f>VLOOKUP(H6417,'Base Art'!$A:$AJ,36,FALSE)</f>
        <v>#N/A</v>
      </c>
    </row>
    <row r="6418" spans="3:40" x14ac:dyDescent="0.25">
      <c r="C6418" s="52"/>
      <c r="AM6418">
        <v>1</v>
      </c>
      <c r="AN6418" t="e">
        <f>VLOOKUP(H6418,'Base Art'!$A:$AJ,36,FALSE)</f>
        <v>#N/A</v>
      </c>
    </row>
    <row r="6419" spans="3:40" x14ac:dyDescent="0.25">
      <c r="C6419" s="52"/>
      <c r="AM6419">
        <v>1</v>
      </c>
      <c r="AN6419" t="e">
        <f>VLOOKUP(H6419,'Base Art'!$A:$AJ,36,FALSE)</f>
        <v>#N/A</v>
      </c>
    </row>
    <row r="6420" spans="3:40" x14ac:dyDescent="0.25">
      <c r="C6420" s="52"/>
      <c r="AM6420">
        <v>1</v>
      </c>
      <c r="AN6420" t="e">
        <f>VLOOKUP(H6420,'Base Art'!$A:$AJ,36,FALSE)</f>
        <v>#N/A</v>
      </c>
    </row>
    <row r="6421" spans="3:40" x14ac:dyDescent="0.25">
      <c r="C6421" s="52"/>
      <c r="AM6421">
        <v>1</v>
      </c>
      <c r="AN6421" t="e">
        <f>VLOOKUP(H6421,'Base Art'!$A:$AJ,36,FALSE)</f>
        <v>#N/A</v>
      </c>
    </row>
    <row r="6422" spans="3:40" x14ac:dyDescent="0.25">
      <c r="C6422" s="52"/>
      <c r="AM6422">
        <v>1</v>
      </c>
      <c r="AN6422" t="e">
        <f>VLOOKUP(H6422,'Base Art'!$A:$AJ,36,FALSE)</f>
        <v>#N/A</v>
      </c>
    </row>
    <row r="6423" spans="3:40" x14ac:dyDescent="0.25">
      <c r="C6423" s="52"/>
      <c r="AM6423">
        <v>1</v>
      </c>
      <c r="AN6423" t="e">
        <f>VLOOKUP(H6423,'Base Art'!$A:$AJ,36,FALSE)</f>
        <v>#N/A</v>
      </c>
    </row>
    <row r="6424" spans="3:40" x14ac:dyDescent="0.25">
      <c r="C6424" s="52"/>
      <c r="AM6424">
        <v>1</v>
      </c>
      <c r="AN6424" t="e">
        <f>VLOOKUP(H6424,'Base Art'!$A:$AJ,36,FALSE)</f>
        <v>#N/A</v>
      </c>
    </row>
    <row r="6425" spans="3:40" x14ac:dyDescent="0.25">
      <c r="C6425" s="52"/>
      <c r="AM6425">
        <v>1</v>
      </c>
      <c r="AN6425" t="e">
        <f>VLOOKUP(H6425,'Base Art'!$A:$AJ,36,FALSE)</f>
        <v>#N/A</v>
      </c>
    </row>
    <row r="6426" spans="3:40" x14ac:dyDescent="0.25">
      <c r="C6426" s="52"/>
      <c r="AM6426">
        <v>1</v>
      </c>
      <c r="AN6426" t="e">
        <f>VLOOKUP(H6426,'Base Art'!$A:$AJ,36,FALSE)</f>
        <v>#N/A</v>
      </c>
    </row>
    <row r="6427" spans="3:40" x14ac:dyDescent="0.25">
      <c r="C6427" s="52"/>
      <c r="AM6427">
        <v>1</v>
      </c>
      <c r="AN6427" t="e">
        <f>VLOOKUP(H6427,'Base Art'!$A:$AJ,36,FALSE)</f>
        <v>#N/A</v>
      </c>
    </row>
    <row r="6428" spans="3:40" x14ac:dyDescent="0.25">
      <c r="C6428" s="52"/>
      <c r="AM6428">
        <v>1</v>
      </c>
      <c r="AN6428" t="e">
        <f>VLOOKUP(H6428,'Base Art'!$A:$AJ,36,FALSE)</f>
        <v>#N/A</v>
      </c>
    </row>
    <row r="6429" spans="3:40" x14ac:dyDescent="0.25">
      <c r="C6429" s="52"/>
      <c r="AM6429">
        <v>1</v>
      </c>
      <c r="AN6429" t="e">
        <f>VLOOKUP(H6429,'Base Art'!$A:$AJ,36,FALSE)</f>
        <v>#N/A</v>
      </c>
    </row>
    <row r="6430" spans="3:40" x14ac:dyDescent="0.25">
      <c r="C6430" s="52"/>
      <c r="AM6430">
        <v>1</v>
      </c>
      <c r="AN6430" t="e">
        <f>VLOOKUP(H6430,'Base Art'!$A:$AJ,36,FALSE)</f>
        <v>#N/A</v>
      </c>
    </row>
    <row r="6431" spans="3:40" x14ac:dyDescent="0.25">
      <c r="C6431" s="52"/>
      <c r="AM6431">
        <v>1</v>
      </c>
      <c r="AN6431" t="e">
        <f>VLOOKUP(H6431,'Base Art'!$A:$AJ,36,FALSE)</f>
        <v>#N/A</v>
      </c>
    </row>
    <row r="6432" spans="3:40" x14ac:dyDescent="0.25">
      <c r="C6432" s="52"/>
      <c r="AM6432">
        <v>1</v>
      </c>
      <c r="AN6432" t="e">
        <f>VLOOKUP(H6432,'Base Art'!$A:$AJ,36,FALSE)</f>
        <v>#N/A</v>
      </c>
    </row>
    <row r="6433" spans="3:40" x14ac:dyDescent="0.25">
      <c r="C6433" s="52"/>
      <c r="AM6433">
        <v>1</v>
      </c>
      <c r="AN6433" t="e">
        <f>VLOOKUP(H6433,'Base Art'!$A:$AJ,36,FALSE)</f>
        <v>#N/A</v>
      </c>
    </row>
    <row r="6434" spans="3:40" x14ac:dyDescent="0.25">
      <c r="C6434" s="52"/>
      <c r="AM6434">
        <v>1</v>
      </c>
      <c r="AN6434" t="e">
        <f>VLOOKUP(H6434,'Base Art'!$A:$AJ,36,FALSE)</f>
        <v>#N/A</v>
      </c>
    </row>
    <row r="6435" spans="3:40" x14ac:dyDescent="0.25">
      <c r="C6435" s="52"/>
      <c r="AM6435">
        <v>1</v>
      </c>
      <c r="AN6435" t="e">
        <f>VLOOKUP(H6435,'Base Art'!$A:$AJ,36,FALSE)</f>
        <v>#N/A</v>
      </c>
    </row>
    <row r="6436" spans="3:40" x14ac:dyDescent="0.25">
      <c r="C6436" s="52"/>
      <c r="AM6436">
        <v>1</v>
      </c>
      <c r="AN6436" t="e">
        <f>VLOOKUP(H6436,'Base Art'!$A:$AJ,36,FALSE)</f>
        <v>#N/A</v>
      </c>
    </row>
    <row r="6437" spans="3:40" x14ac:dyDescent="0.25">
      <c r="C6437" s="52"/>
      <c r="AM6437">
        <v>1</v>
      </c>
      <c r="AN6437" t="e">
        <f>VLOOKUP(H6437,'Base Art'!$A:$AJ,36,FALSE)</f>
        <v>#N/A</v>
      </c>
    </row>
    <row r="6438" spans="3:40" x14ac:dyDescent="0.25">
      <c r="C6438" s="52"/>
      <c r="AM6438">
        <v>1</v>
      </c>
      <c r="AN6438" t="e">
        <f>VLOOKUP(H6438,'Base Art'!$A:$AJ,36,FALSE)</f>
        <v>#N/A</v>
      </c>
    </row>
    <row r="6439" spans="3:40" x14ac:dyDescent="0.25">
      <c r="C6439" s="52"/>
      <c r="AM6439">
        <v>1</v>
      </c>
      <c r="AN6439" t="e">
        <f>VLOOKUP(H6439,'Base Art'!$A:$AJ,36,FALSE)</f>
        <v>#N/A</v>
      </c>
    </row>
    <row r="6440" spans="3:40" x14ac:dyDescent="0.25">
      <c r="C6440" s="52"/>
      <c r="AM6440">
        <v>1</v>
      </c>
      <c r="AN6440" t="e">
        <f>VLOOKUP(H6440,'Base Art'!$A:$AJ,36,FALSE)</f>
        <v>#N/A</v>
      </c>
    </row>
    <row r="6441" spans="3:40" x14ac:dyDescent="0.25">
      <c r="C6441" s="52"/>
      <c r="AM6441">
        <v>1</v>
      </c>
      <c r="AN6441" t="e">
        <f>VLOOKUP(H6441,'Base Art'!$A:$AJ,36,FALSE)</f>
        <v>#N/A</v>
      </c>
    </row>
    <row r="6442" spans="3:40" x14ac:dyDescent="0.25">
      <c r="C6442" s="52"/>
      <c r="AM6442">
        <v>1</v>
      </c>
      <c r="AN6442" t="e">
        <f>VLOOKUP(H6442,'Base Art'!$A:$AJ,36,FALSE)</f>
        <v>#N/A</v>
      </c>
    </row>
    <row r="6443" spans="3:40" x14ac:dyDescent="0.25">
      <c r="C6443" s="52"/>
      <c r="AM6443">
        <v>1</v>
      </c>
      <c r="AN6443" t="e">
        <f>VLOOKUP(H6443,'Base Art'!$A:$AJ,36,FALSE)</f>
        <v>#N/A</v>
      </c>
    </row>
    <row r="6444" spans="3:40" x14ac:dyDescent="0.25">
      <c r="C6444" s="52"/>
      <c r="AM6444">
        <v>1</v>
      </c>
      <c r="AN6444" t="e">
        <f>VLOOKUP(H6444,'Base Art'!$A:$AJ,36,FALSE)</f>
        <v>#N/A</v>
      </c>
    </row>
    <row r="6445" spans="3:40" x14ac:dyDescent="0.25">
      <c r="C6445" s="52"/>
      <c r="AM6445">
        <v>1</v>
      </c>
      <c r="AN6445" t="e">
        <f>VLOOKUP(H6445,'Base Art'!$A:$AJ,36,FALSE)</f>
        <v>#N/A</v>
      </c>
    </row>
    <row r="6446" spans="3:40" x14ac:dyDescent="0.25">
      <c r="C6446" s="52"/>
      <c r="AM6446">
        <v>1</v>
      </c>
      <c r="AN6446" t="e">
        <f>VLOOKUP(H6446,'Base Art'!$A:$AJ,36,FALSE)</f>
        <v>#N/A</v>
      </c>
    </row>
    <row r="6447" spans="3:40" x14ac:dyDescent="0.25">
      <c r="C6447" s="52"/>
      <c r="AM6447">
        <v>1</v>
      </c>
      <c r="AN6447" t="e">
        <f>VLOOKUP(H6447,'Base Art'!$A:$AJ,36,FALSE)</f>
        <v>#N/A</v>
      </c>
    </row>
    <row r="6448" spans="3:40" x14ac:dyDescent="0.25">
      <c r="C6448" s="52"/>
      <c r="AM6448">
        <v>1</v>
      </c>
      <c r="AN6448" t="e">
        <f>VLOOKUP(H6448,'Base Art'!$A:$AJ,36,FALSE)</f>
        <v>#N/A</v>
      </c>
    </row>
    <row r="6449" spans="3:40" x14ac:dyDescent="0.25">
      <c r="C6449" s="52"/>
      <c r="AM6449">
        <v>1</v>
      </c>
      <c r="AN6449" t="e">
        <f>VLOOKUP(H6449,'Base Art'!$A:$AJ,36,FALSE)</f>
        <v>#N/A</v>
      </c>
    </row>
    <row r="6450" spans="3:40" x14ac:dyDescent="0.25">
      <c r="C6450" s="52"/>
      <c r="AM6450">
        <v>1</v>
      </c>
      <c r="AN6450" t="e">
        <f>VLOOKUP(H6450,'Base Art'!$A:$AJ,36,FALSE)</f>
        <v>#N/A</v>
      </c>
    </row>
    <row r="6451" spans="3:40" x14ac:dyDescent="0.25">
      <c r="C6451" s="52"/>
      <c r="AM6451">
        <v>1</v>
      </c>
      <c r="AN6451" t="e">
        <f>VLOOKUP(H6451,'Base Art'!$A:$AJ,36,FALSE)</f>
        <v>#N/A</v>
      </c>
    </row>
    <row r="6452" spans="3:40" x14ac:dyDescent="0.25">
      <c r="C6452" s="52"/>
      <c r="AM6452">
        <v>1</v>
      </c>
      <c r="AN6452" t="e">
        <f>VLOOKUP(H6452,'Base Art'!$A:$AJ,36,FALSE)</f>
        <v>#N/A</v>
      </c>
    </row>
    <row r="6453" spans="3:40" x14ac:dyDescent="0.25">
      <c r="C6453" s="52"/>
      <c r="AM6453">
        <v>1</v>
      </c>
      <c r="AN6453" t="e">
        <f>VLOOKUP(H6453,'Base Art'!$A:$AJ,36,FALSE)</f>
        <v>#N/A</v>
      </c>
    </row>
    <row r="6454" spans="3:40" x14ac:dyDescent="0.25">
      <c r="C6454" s="52"/>
      <c r="AM6454">
        <v>1</v>
      </c>
      <c r="AN6454" t="e">
        <f>VLOOKUP(H6454,'Base Art'!$A:$AJ,36,FALSE)</f>
        <v>#N/A</v>
      </c>
    </row>
    <row r="6455" spans="3:40" x14ac:dyDescent="0.25">
      <c r="C6455" s="52"/>
      <c r="AM6455">
        <v>1</v>
      </c>
      <c r="AN6455" t="e">
        <f>VLOOKUP(H6455,'Base Art'!$A:$AJ,36,FALSE)</f>
        <v>#N/A</v>
      </c>
    </row>
    <row r="6456" spans="3:40" x14ac:dyDescent="0.25">
      <c r="C6456" s="52"/>
      <c r="AM6456">
        <v>1</v>
      </c>
      <c r="AN6456" t="e">
        <f>VLOOKUP(H6456,'Base Art'!$A:$AJ,36,FALSE)</f>
        <v>#N/A</v>
      </c>
    </row>
    <row r="6457" spans="3:40" x14ac:dyDescent="0.25">
      <c r="C6457" s="52"/>
      <c r="AM6457">
        <v>1</v>
      </c>
      <c r="AN6457" t="e">
        <f>VLOOKUP(H6457,'Base Art'!$A:$AJ,36,FALSE)</f>
        <v>#N/A</v>
      </c>
    </row>
    <row r="6458" spans="3:40" x14ac:dyDescent="0.25">
      <c r="C6458" s="52"/>
      <c r="AM6458">
        <v>1</v>
      </c>
      <c r="AN6458" t="e">
        <f>VLOOKUP(H6458,'Base Art'!$A:$AJ,36,FALSE)</f>
        <v>#N/A</v>
      </c>
    </row>
    <row r="6459" spans="3:40" x14ac:dyDescent="0.25">
      <c r="C6459" s="52"/>
      <c r="AM6459">
        <v>1</v>
      </c>
      <c r="AN6459" t="e">
        <f>VLOOKUP(H6459,'Base Art'!$A:$AJ,36,FALSE)</f>
        <v>#N/A</v>
      </c>
    </row>
    <row r="6460" spans="3:40" x14ac:dyDescent="0.25">
      <c r="C6460" s="52"/>
      <c r="AM6460">
        <v>1</v>
      </c>
      <c r="AN6460" t="e">
        <f>VLOOKUP(H6460,'Base Art'!$A:$AJ,36,FALSE)</f>
        <v>#N/A</v>
      </c>
    </row>
    <row r="6461" spans="3:40" x14ac:dyDescent="0.25">
      <c r="C6461" s="52"/>
      <c r="AM6461">
        <v>1</v>
      </c>
      <c r="AN6461" t="e">
        <f>VLOOKUP(H6461,'Base Art'!$A:$AJ,36,FALSE)</f>
        <v>#N/A</v>
      </c>
    </row>
    <row r="6462" spans="3:40" x14ac:dyDescent="0.25">
      <c r="C6462" s="52"/>
      <c r="AM6462">
        <v>1</v>
      </c>
      <c r="AN6462" t="e">
        <f>VLOOKUP(H6462,'Base Art'!$A:$AJ,36,FALSE)</f>
        <v>#N/A</v>
      </c>
    </row>
    <row r="6463" spans="3:40" x14ac:dyDescent="0.25">
      <c r="C6463" s="52"/>
      <c r="AM6463">
        <v>1</v>
      </c>
      <c r="AN6463" t="e">
        <f>VLOOKUP(H6463,'Base Art'!$A:$AJ,36,FALSE)</f>
        <v>#N/A</v>
      </c>
    </row>
    <row r="6464" spans="3:40" x14ac:dyDescent="0.25">
      <c r="C6464" s="52"/>
      <c r="AM6464">
        <v>1</v>
      </c>
      <c r="AN6464" t="e">
        <f>VLOOKUP(H6464,'Base Art'!$A:$AJ,36,FALSE)</f>
        <v>#N/A</v>
      </c>
    </row>
    <row r="6465" spans="3:40" x14ac:dyDescent="0.25">
      <c r="C6465" s="52"/>
      <c r="AM6465">
        <v>1</v>
      </c>
      <c r="AN6465" t="e">
        <f>VLOOKUP(H6465,'Base Art'!$A:$AJ,36,FALSE)</f>
        <v>#N/A</v>
      </c>
    </row>
    <row r="6466" spans="3:40" x14ac:dyDescent="0.25">
      <c r="C6466" s="52"/>
      <c r="AM6466">
        <v>1</v>
      </c>
      <c r="AN6466" t="e">
        <f>VLOOKUP(H6466,'Base Art'!$A:$AJ,36,FALSE)</f>
        <v>#N/A</v>
      </c>
    </row>
    <row r="6467" spans="3:40" x14ac:dyDescent="0.25">
      <c r="C6467" s="52"/>
      <c r="AM6467">
        <v>1</v>
      </c>
      <c r="AN6467" t="e">
        <f>VLOOKUP(H6467,'Base Art'!$A:$AJ,36,FALSE)</f>
        <v>#N/A</v>
      </c>
    </row>
    <row r="6468" spans="3:40" x14ac:dyDescent="0.25">
      <c r="C6468" s="52"/>
      <c r="AM6468">
        <v>1</v>
      </c>
      <c r="AN6468" t="e">
        <f>VLOOKUP(H6468,'Base Art'!$A:$AJ,36,FALSE)</f>
        <v>#N/A</v>
      </c>
    </row>
    <row r="6469" spans="3:40" x14ac:dyDescent="0.25">
      <c r="C6469" s="52"/>
      <c r="AM6469">
        <v>1</v>
      </c>
      <c r="AN6469" t="e">
        <f>VLOOKUP(H6469,'Base Art'!$A:$AJ,36,FALSE)</f>
        <v>#N/A</v>
      </c>
    </row>
    <row r="6470" spans="3:40" x14ac:dyDescent="0.25">
      <c r="C6470" s="52"/>
      <c r="AM6470">
        <v>1</v>
      </c>
      <c r="AN6470" t="e">
        <f>VLOOKUP(H6470,'Base Art'!$A:$AJ,36,FALSE)</f>
        <v>#N/A</v>
      </c>
    </row>
    <row r="6471" spans="3:40" x14ac:dyDescent="0.25">
      <c r="C6471" s="52"/>
      <c r="AM6471">
        <v>1</v>
      </c>
      <c r="AN6471" t="e">
        <f>VLOOKUP(H6471,'Base Art'!$A:$AJ,36,FALSE)</f>
        <v>#N/A</v>
      </c>
    </row>
    <row r="6472" spans="3:40" x14ac:dyDescent="0.25">
      <c r="C6472" s="52"/>
      <c r="AM6472">
        <v>1</v>
      </c>
      <c r="AN6472" t="e">
        <f>VLOOKUP(H6472,'Base Art'!$A:$AJ,36,FALSE)</f>
        <v>#N/A</v>
      </c>
    </row>
    <row r="6473" spans="3:40" x14ac:dyDescent="0.25">
      <c r="C6473" s="52"/>
      <c r="AM6473">
        <v>1</v>
      </c>
      <c r="AN6473" t="e">
        <f>VLOOKUP(H6473,'Base Art'!$A:$AJ,36,FALSE)</f>
        <v>#N/A</v>
      </c>
    </row>
    <row r="6474" spans="3:40" x14ac:dyDescent="0.25">
      <c r="C6474" s="52"/>
      <c r="AM6474">
        <v>1</v>
      </c>
      <c r="AN6474" t="e">
        <f>VLOOKUP(H6474,'Base Art'!$A:$AJ,36,FALSE)</f>
        <v>#N/A</v>
      </c>
    </row>
    <row r="6475" spans="3:40" x14ac:dyDescent="0.25">
      <c r="C6475" s="52"/>
      <c r="AM6475">
        <v>1</v>
      </c>
      <c r="AN6475" t="e">
        <f>VLOOKUP(H6475,'Base Art'!$A:$AJ,36,FALSE)</f>
        <v>#N/A</v>
      </c>
    </row>
    <row r="6476" spans="3:40" x14ac:dyDescent="0.25">
      <c r="C6476" s="52"/>
      <c r="AM6476">
        <v>1</v>
      </c>
      <c r="AN6476" t="e">
        <f>VLOOKUP(H6476,'Base Art'!$A:$AJ,36,FALSE)</f>
        <v>#N/A</v>
      </c>
    </row>
    <row r="6477" spans="3:40" x14ac:dyDescent="0.25">
      <c r="C6477" s="52"/>
      <c r="AM6477">
        <v>1</v>
      </c>
      <c r="AN6477" t="e">
        <f>VLOOKUP(H6477,'Base Art'!$A:$AJ,36,FALSE)</f>
        <v>#N/A</v>
      </c>
    </row>
    <row r="6478" spans="3:40" x14ac:dyDescent="0.25">
      <c r="C6478" s="52"/>
      <c r="AM6478">
        <v>1</v>
      </c>
      <c r="AN6478" t="e">
        <f>VLOOKUP(H6478,'Base Art'!$A:$AJ,36,FALSE)</f>
        <v>#N/A</v>
      </c>
    </row>
    <row r="6479" spans="3:40" x14ac:dyDescent="0.25">
      <c r="C6479" s="52"/>
      <c r="AM6479">
        <v>1</v>
      </c>
      <c r="AN6479" t="e">
        <f>VLOOKUP(H6479,'Base Art'!$A:$AJ,36,FALSE)</f>
        <v>#N/A</v>
      </c>
    </row>
    <row r="6480" spans="3:40" x14ac:dyDescent="0.25">
      <c r="C6480" s="52"/>
      <c r="AM6480">
        <v>1</v>
      </c>
      <c r="AN6480" t="e">
        <f>VLOOKUP(H6480,'Base Art'!$A:$AJ,36,FALSE)</f>
        <v>#N/A</v>
      </c>
    </row>
    <row r="6481" spans="3:40" x14ac:dyDescent="0.25">
      <c r="C6481" s="52"/>
      <c r="AM6481">
        <v>1</v>
      </c>
      <c r="AN6481" t="e">
        <f>VLOOKUP(H6481,'Base Art'!$A:$AJ,36,FALSE)</f>
        <v>#N/A</v>
      </c>
    </row>
    <row r="6482" spans="3:40" x14ac:dyDescent="0.25">
      <c r="C6482" s="52"/>
      <c r="AM6482">
        <v>1</v>
      </c>
      <c r="AN6482" t="e">
        <f>VLOOKUP(H6482,'Base Art'!$A:$AJ,36,FALSE)</f>
        <v>#N/A</v>
      </c>
    </row>
    <row r="6483" spans="3:40" x14ac:dyDescent="0.25">
      <c r="C6483" s="52"/>
      <c r="AM6483">
        <v>1</v>
      </c>
      <c r="AN6483" t="e">
        <f>VLOOKUP(H6483,'Base Art'!$A:$AJ,36,FALSE)</f>
        <v>#N/A</v>
      </c>
    </row>
    <row r="6484" spans="3:40" x14ac:dyDescent="0.25">
      <c r="C6484" s="52"/>
      <c r="AM6484">
        <v>1</v>
      </c>
      <c r="AN6484" t="e">
        <f>VLOOKUP(H6484,'Base Art'!$A:$AJ,36,FALSE)</f>
        <v>#N/A</v>
      </c>
    </row>
    <row r="6485" spans="3:40" x14ac:dyDescent="0.25">
      <c r="C6485" s="52"/>
      <c r="AM6485">
        <v>1</v>
      </c>
      <c r="AN6485" t="e">
        <f>VLOOKUP(H6485,'Base Art'!$A:$AJ,36,FALSE)</f>
        <v>#N/A</v>
      </c>
    </row>
    <row r="6486" spans="3:40" x14ac:dyDescent="0.25">
      <c r="C6486" s="52"/>
      <c r="AM6486">
        <v>1</v>
      </c>
      <c r="AN6486" t="e">
        <f>VLOOKUP(H6486,'Base Art'!$A:$AJ,36,FALSE)</f>
        <v>#N/A</v>
      </c>
    </row>
    <row r="6487" spans="3:40" x14ac:dyDescent="0.25">
      <c r="C6487" s="52"/>
      <c r="AM6487">
        <v>1</v>
      </c>
      <c r="AN6487" t="e">
        <f>VLOOKUP(H6487,'Base Art'!$A:$AJ,36,FALSE)</f>
        <v>#N/A</v>
      </c>
    </row>
    <row r="6488" spans="3:40" x14ac:dyDescent="0.25">
      <c r="C6488" s="52"/>
      <c r="AM6488">
        <v>1</v>
      </c>
      <c r="AN6488" t="e">
        <f>VLOOKUP(H6488,'Base Art'!$A:$AJ,36,FALSE)</f>
        <v>#N/A</v>
      </c>
    </row>
    <row r="6489" spans="3:40" x14ac:dyDescent="0.25">
      <c r="C6489" s="52"/>
      <c r="AM6489">
        <v>1</v>
      </c>
      <c r="AN6489" t="e">
        <f>VLOOKUP(H6489,'Base Art'!$A:$AJ,36,FALSE)</f>
        <v>#N/A</v>
      </c>
    </row>
    <row r="6490" spans="3:40" x14ac:dyDescent="0.25">
      <c r="C6490" s="52"/>
      <c r="AM6490">
        <v>1</v>
      </c>
      <c r="AN6490" t="e">
        <f>VLOOKUP(H6490,'Base Art'!$A:$AJ,36,FALSE)</f>
        <v>#N/A</v>
      </c>
    </row>
    <row r="6491" spans="3:40" x14ac:dyDescent="0.25">
      <c r="C6491" s="52"/>
      <c r="AM6491">
        <v>1</v>
      </c>
      <c r="AN6491" t="e">
        <f>VLOOKUP(H6491,'Base Art'!$A:$AJ,36,FALSE)</f>
        <v>#N/A</v>
      </c>
    </row>
    <row r="6492" spans="3:40" x14ac:dyDescent="0.25">
      <c r="C6492" s="52"/>
      <c r="AM6492">
        <v>1</v>
      </c>
      <c r="AN6492" t="e">
        <f>VLOOKUP(H6492,'Base Art'!$A:$AJ,36,FALSE)</f>
        <v>#N/A</v>
      </c>
    </row>
    <row r="6493" spans="3:40" x14ac:dyDescent="0.25">
      <c r="C6493" s="52"/>
      <c r="AM6493">
        <v>1</v>
      </c>
      <c r="AN6493" t="e">
        <f>VLOOKUP(H6493,'Base Art'!$A:$AJ,36,FALSE)</f>
        <v>#N/A</v>
      </c>
    </row>
    <row r="6494" spans="3:40" x14ac:dyDescent="0.25">
      <c r="C6494" s="52"/>
      <c r="AM6494">
        <v>1</v>
      </c>
      <c r="AN6494" t="e">
        <f>VLOOKUP(H6494,'Base Art'!$A:$AJ,36,FALSE)</f>
        <v>#N/A</v>
      </c>
    </row>
    <row r="6495" spans="3:40" x14ac:dyDescent="0.25">
      <c r="C6495" s="52"/>
      <c r="AM6495">
        <v>1</v>
      </c>
      <c r="AN6495" t="e">
        <f>VLOOKUP(H6495,'Base Art'!$A:$AJ,36,FALSE)</f>
        <v>#N/A</v>
      </c>
    </row>
    <row r="6496" spans="3:40" x14ac:dyDescent="0.25">
      <c r="C6496" s="52"/>
      <c r="AM6496">
        <v>1</v>
      </c>
      <c r="AN6496" t="e">
        <f>VLOOKUP(H6496,'Base Art'!$A:$AJ,36,FALSE)</f>
        <v>#N/A</v>
      </c>
    </row>
    <row r="6497" spans="3:40" x14ac:dyDescent="0.25">
      <c r="C6497" s="52"/>
      <c r="AM6497">
        <v>1</v>
      </c>
      <c r="AN6497" t="e">
        <f>VLOOKUP(H6497,'Base Art'!$A:$AJ,36,FALSE)</f>
        <v>#N/A</v>
      </c>
    </row>
    <row r="6498" spans="3:40" x14ac:dyDescent="0.25">
      <c r="C6498" s="52"/>
      <c r="AM6498">
        <v>1</v>
      </c>
      <c r="AN6498" t="e">
        <f>VLOOKUP(H6498,'Base Art'!$A:$AJ,36,FALSE)</f>
        <v>#N/A</v>
      </c>
    </row>
    <row r="6499" spans="3:40" x14ac:dyDescent="0.25">
      <c r="C6499" s="52"/>
      <c r="AM6499">
        <v>1</v>
      </c>
      <c r="AN6499" t="e">
        <f>VLOOKUP(H6499,'Base Art'!$A:$AJ,36,FALSE)</f>
        <v>#N/A</v>
      </c>
    </row>
    <row r="6500" spans="3:40" x14ac:dyDescent="0.25">
      <c r="C6500" s="52"/>
      <c r="AM6500">
        <v>1</v>
      </c>
      <c r="AN6500" t="e">
        <f>VLOOKUP(H6500,'Base Art'!$A:$AJ,36,FALSE)</f>
        <v>#N/A</v>
      </c>
    </row>
    <row r="6501" spans="3:40" x14ac:dyDescent="0.25">
      <c r="C6501" s="52"/>
      <c r="AM6501">
        <v>1</v>
      </c>
      <c r="AN6501" t="e">
        <f>VLOOKUP(H6501,'Base Art'!$A:$AJ,36,FALSE)</f>
        <v>#N/A</v>
      </c>
    </row>
    <row r="6502" spans="3:40" x14ac:dyDescent="0.25">
      <c r="C6502" s="52"/>
      <c r="AM6502">
        <v>1</v>
      </c>
      <c r="AN6502" t="e">
        <f>VLOOKUP(H6502,'Base Art'!$A:$AJ,36,FALSE)</f>
        <v>#N/A</v>
      </c>
    </row>
    <row r="6503" spans="3:40" x14ac:dyDescent="0.25">
      <c r="C6503" s="52"/>
      <c r="AM6503">
        <v>1</v>
      </c>
      <c r="AN6503" t="e">
        <f>VLOOKUP(H6503,'Base Art'!$A:$AJ,36,FALSE)</f>
        <v>#N/A</v>
      </c>
    </row>
    <row r="6504" spans="3:40" x14ac:dyDescent="0.25">
      <c r="C6504" s="52"/>
      <c r="AM6504">
        <v>1</v>
      </c>
      <c r="AN6504" t="e">
        <f>VLOOKUP(H6504,'Base Art'!$A:$AJ,36,FALSE)</f>
        <v>#N/A</v>
      </c>
    </row>
    <row r="6505" spans="3:40" x14ac:dyDescent="0.25">
      <c r="C6505" s="52"/>
      <c r="AM6505">
        <v>1</v>
      </c>
      <c r="AN6505" t="e">
        <f>VLOOKUP(H6505,'Base Art'!$A:$AJ,36,FALSE)</f>
        <v>#N/A</v>
      </c>
    </row>
    <row r="6506" spans="3:40" x14ac:dyDescent="0.25">
      <c r="C6506" s="52"/>
      <c r="AM6506">
        <v>1</v>
      </c>
      <c r="AN6506" t="e">
        <f>VLOOKUP(H6506,'Base Art'!$A:$AJ,36,FALSE)</f>
        <v>#N/A</v>
      </c>
    </row>
    <row r="6507" spans="3:40" x14ac:dyDescent="0.25">
      <c r="C6507" s="52"/>
      <c r="AM6507">
        <v>1</v>
      </c>
      <c r="AN6507" t="e">
        <f>VLOOKUP(H6507,'Base Art'!$A:$AJ,36,FALSE)</f>
        <v>#N/A</v>
      </c>
    </row>
    <row r="6508" spans="3:40" x14ac:dyDescent="0.25">
      <c r="C6508" s="52"/>
      <c r="AM6508">
        <v>1</v>
      </c>
      <c r="AN6508" t="e">
        <f>VLOOKUP(H6508,'Base Art'!$A:$AJ,36,FALSE)</f>
        <v>#N/A</v>
      </c>
    </row>
    <row r="6509" spans="3:40" x14ac:dyDescent="0.25">
      <c r="C6509" s="52"/>
      <c r="AM6509">
        <v>1</v>
      </c>
      <c r="AN6509" t="e">
        <f>VLOOKUP(H6509,'Base Art'!$A:$AJ,36,FALSE)</f>
        <v>#N/A</v>
      </c>
    </row>
    <row r="6510" spans="3:40" x14ac:dyDescent="0.25">
      <c r="C6510" s="52"/>
      <c r="AM6510">
        <v>1</v>
      </c>
      <c r="AN6510" t="e">
        <f>VLOOKUP(H6510,'Base Art'!$A:$AJ,36,FALSE)</f>
        <v>#N/A</v>
      </c>
    </row>
    <row r="6511" spans="3:40" x14ac:dyDescent="0.25">
      <c r="C6511" s="52"/>
      <c r="AM6511">
        <v>1</v>
      </c>
      <c r="AN6511" t="e">
        <f>VLOOKUP(H6511,'Base Art'!$A:$AJ,36,FALSE)</f>
        <v>#N/A</v>
      </c>
    </row>
    <row r="6512" spans="3:40" x14ac:dyDescent="0.25">
      <c r="C6512" s="52"/>
      <c r="AM6512">
        <v>1</v>
      </c>
      <c r="AN6512" t="e">
        <f>VLOOKUP(H6512,'Base Art'!$A:$AJ,36,FALSE)</f>
        <v>#N/A</v>
      </c>
    </row>
    <row r="6513" spans="3:40" x14ac:dyDescent="0.25">
      <c r="C6513" s="52"/>
      <c r="AM6513">
        <v>1</v>
      </c>
      <c r="AN6513" t="e">
        <f>VLOOKUP(H6513,'Base Art'!$A:$AJ,36,FALSE)</f>
        <v>#N/A</v>
      </c>
    </row>
    <row r="6514" spans="3:40" x14ac:dyDescent="0.25">
      <c r="C6514" s="52"/>
      <c r="AM6514">
        <v>1</v>
      </c>
      <c r="AN6514" t="e">
        <f>VLOOKUP(H6514,'Base Art'!$A:$AJ,36,FALSE)</f>
        <v>#N/A</v>
      </c>
    </row>
    <row r="6515" spans="3:40" x14ac:dyDescent="0.25">
      <c r="C6515" s="52"/>
      <c r="AM6515">
        <v>1</v>
      </c>
      <c r="AN6515" t="e">
        <f>VLOOKUP(H6515,'Base Art'!$A:$AJ,36,FALSE)</f>
        <v>#N/A</v>
      </c>
    </row>
    <row r="6516" spans="3:40" x14ac:dyDescent="0.25">
      <c r="C6516" s="52"/>
      <c r="AM6516">
        <v>1</v>
      </c>
      <c r="AN6516" t="e">
        <f>VLOOKUP(H6516,'Base Art'!$A:$AJ,36,FALSE)</f>
        <v>#N/A</v>
      </c>
    </row>
    <row r="6517" spans="3:40" x14ac:dyDescent="0.25">
      <c r="C6517" s="52"/>
      <c r="AM6517">
        <v>1</v>
      </c>
      <c r="AN6517" t="e">
        <f>VLOOKUP(H6517,'Base Art'!$A:$AJ,36,FALSE)</f>
        <v>#N/A</v>
      </c>
    </row>
    <row r="6518" spans="3:40" x14ac:dyDescent="0.25">
      <c r="C6518" s="52"/>
      <c r="AM6518">
        <v>1</v>
      </c>
      <c r="AN6518" t="e">
        <f>VLOOKUP(H6518,'Base Art'!$A:$AJ,36,FALSE)</f>
        <v>#N/A</v>
      </c>
    </row>
    <row r="6519" spans="3:40" x14ac:dyDescent="0.25">
      <c r="C6519" s="52"/>
      <c r="AM6519">
        <v>1</v>
      </c>
      <c r="AN6519" t="e">
        <f>VLOOKUP(H6519,'Base Art'!$A:$AJ,36,FALSE)</f>
        <v>#N/A</v>
      </c>
    </row>
    <row r="6520" spans="3:40" x14ac:dyDescent="0.25">
      <c r="C6520" s="52"/>
      <c r="AM6520">
        <v>1</v>
      </c>
      <c r="AN6520" t="e">
        <f>VLOOKUP(H6520,'Base Art'!$A:$AJ,36,FALSE)</f>
        <v>#N/A</v>
      </c>
    </row>
    <row r="6521" spans="3:40" x14ac:dyDescent="0.25">
      <c r="C6521" s="52"/>
      <c r="AM6521">
        <v>1</v>
      </c>
      <c r="AN6521" t="e">
        <f>VLOOKUP(H6521,'Base Art'!$A:$AJ,36,FALSE)</f>
        <v>#N/A</v>
      </c>
    </row>
    <row r="6522" spans="3:40" x14ac:dyDescent="0.25">
      <c r="C6522" s="52"/>
      <c r="AM6522">
        <v>1</v>
      </c>
      <c r="AN6522" t="e">
        <f>VLOOKUP(H6522,'Base Art'!$A:$AJ,36,FALSE)</f>
        <v>#N/A</v>
      </c>
    </row>
    <row r="6523" spans="3:40" x14ac:dyDescent="0.25">
      <c r="C6523" s="52"/>
      <c r="AM6523">
        <v>1</v>
      </c>
      <c r="AN6523" t="e">
        <f>VLOOKUP(H6523,'Base Art'!$A:$AJ,36,FALSE)</f>
        <v>#N/A</v>
      </c>
    </row>
    <row r="6524" spans="3:40" x14ac:dyDescent="0.25">
      <c r="C6524" s="52"/>
      <c r="AM6524">
        <v>1</v>
      </c>
      <c r="AN6524" t="e">
        <f>VLOOKUP(H6524,'Base Art'!$A:$AJ,36,FALSE)</f>
        <v>#N/A</v>
      </c>
    </row>
    <row r="6525" spans="3:40" x14ac:dyDescent="0.25">
      <c r="C6525" s="52"/>
      <c r="AM6525">
        <v>1</v>
      </c>
      <c r="AN6525" t="e">
        <f>VLOOKUP(H6525,'Base Art'!$A:$AJ,36,FALSE)</f>
        <v>#N/A</v>
      </c>
    </row>
    <row r="6526" spans="3:40" x14ac:dyDescent="0.25">
      <c r="C6526" s="52"/>
      <c r="AM6526">
        <v>1</v>
      </c>
      <c r="AN6526" t="e">
        <f>VLOOKUP(H6526,'Base Art'!$A:$AJ,36,FALSE)</f>
        <v>#N/A</v>
      </c>
    </row>
    <row r="6527" spans="3:40" x14ac:dyDescent="0.25">
      <c r="C6527" s="52"/>
      <c r="AM6527">
        <v>1</v>
      </c>
      <c r="AN6527" t="e">
        <f>VLOOKUP(H6527,'Base Art'!$A:$AJ,36,FALSE)</f>
        <v>#N/A</v>
      </c>
    </row>
    <row r="6528" spans="3:40" x14ac:dyDescent="0.25">
      <c r="C6528" s="52"/>
      <c r="AM6528">
        <v>1</v>
      </c>
      <c r="AN6528" t="e">
        <f>VLOOKUP(H6528,'Base Art'!$A:$AJ,36,FALSE)</f>
        <v>#N/A</v>
      </c>
    </row>
    <row r="6529" spans="3:40" x14ac:dyDescent="0.25">
      <c r="C6529" s="52"/>
      <c r="AM6529">
        <v>1</v>
      </c>
      <c r="AN6529" t="e">
        <f>VLOOKUP(H6529,'Base Art'!$A:$AJ,36,FALSE)</f>
        <v>#N/A</v>
      </c>
    </row>
    <row r="6530" spans="3:40" x14ac:dyDescent="0.25">
      <c r="C6530" s="52"/>
      <c r="AM6530">
        <v>1</v>
      </c>
      <c r="AN6530" t="e">
        <f>VLOOKUP(H6530,'Base Art'!$A:$AJ,36,FALSE)</f>
        <v>#N/A</v>
      </c>
    </row>
    <row r="6531" spans="3:40" x14ac:dyDescent="0.25">
      <c r="C6531" s="52"/>
      <c r="AM6531">
        <v>1</v>
      </c>
      <c r="AN6531" t="e">
        <f>VLOOKUP(H6531,'Base Art'!$A:$AJ,36,FALSE)</f>
        <v>#N/A</v>
      </c>
    </row>
    <row r="6532" spans="3:40" x14ac:dyDescent="0.25">
      <c r="C6532" s="52"/>
      <c r="AM6532">
        <v>1</v>
      </c>
      <c r="AN6532" t="e">
        <f>VLOOKUP(H6532,'Base Art'!$A:$AJ,36,FALSE)</f>
        <v>#N/A</v>
      </c>
    </row>
    <row r="6533" spans="3:40" x14ac:dyDescent="0.25">
      <c r="C6533" s="52"/>
      <c r="AM6533">
        <v>1</v>
      </c>
      <c r="AN6533" t="e">
        <f>VLOOKUP(H6533,'Base Art'!$A:$AJ,36,FALSE)</f>
        <v>#N/A</v>
      </c>
    </row>
    <row r="6534" spans="3:40" x14ac:dyDescent="0.25">
      <c r="C6534" s="52"/>
      <c r="AM6534">
        <v>1</v>
      </c>
      <c r="AN6534" t="e">
        <f>VLOOKUP(H6534,'Base Art'!$A:$AJ,36,FALSE)</f>
        <v>#N/A</v>
      </c>
    </row>
    <row r="6535" spans="3:40" x14ac:dyDescent="0.25">
      <c r="C6535" s="52"/>
      <c r="AM6535">
        <v>1</v>
      </c>
      <c r="AN6535" t="e">
        <f>VLOOKUP(H6535,'Base Art'!$A:$AJ,36,FALSE)</f>
        <v>#N/A</v>
      </c>
    </row>
    <row r="6536" spans="3:40" x14ac:dyDescent="0.25">
      <c r="C6536" s="52"/>
      <c r="AM6536">
        <v>1</v>
      </c>
      <c r="AN6536" t="e">
        <f>VLOOKUP(H6536,'Base Art'!$A:$AJ,36,FALSE)</f>
        <v>#N/A</v>
      </c>
    </row>
    <row r="6537" spans="3:40" x14ac:dyDescent="0.25">
      <c r="C6537" s="52"/>
      <c r="AM6537">
        <v>1</v>
      </c>
      <c r="AN6537" t="e">
        <f>VLOOKUP(H6537,'Base Art'!$A:$AJ,36,FALSE)</f>
        <v>#N/A</v>
      </c>
    </row>
    <row r="6538" spans="3:40" x14ac:dyDescent="0.25">
      <c r="C6538" s="52"/>
      <c r="AM6538">
        <v>1</v>
      </c>
      <c r="AN6538" t="e">
        <f>VLOOKUP(H6538,'Base Art'!$A:$AJ,36,FALSE)</f>
        <v>#N/A</v>
      </c>
    </row>
    <row r="6539" spans="3:40" x14ac:dyDescent="0.25">
      <c r="C6539" s="52"/>
      <c r="AM6539">
        <v>1</v>
      </c>
      <c r="AN6539" t="e">
        <f>VLOOKUP(H6539,'Base Art'!$A:$AJ,36,FALSE)</f>
        <v>#N/A</v>
      </c>
    </row>
    <row r="6540" spans="3:40" x14ac:dyDescent="0.25">
      <c r="C6540" s="52"/>
      <c r="AM6540">
        <v>1</v>
      </c>
      <c r="AN6540" t="e">
        <f>VLOOKUP(H6540,'Base Art'!$A:$AJ,36,FALSE)</f>
        <v>#N/A</v>
      </c>
    </row>
    <row r="6541" spans="3:40" x14ac:dyDescent="0.25">
      <c r="C6541" s="52"/>
      <c r="AM6541">
        <v>1</v>
      </c>
      <c r="AN6541" t="e">
        <f>VLOOKUP(H6541,'Base Art'!$A:$AJ,36,FALSE)</f>
        <v>#N/A</v>
      </c>
    </row>
    <row r="6542" spans="3:40" x14ac:dyDescent="0.25">
      <c r="C6542" s="52"/>
      <c r="AM6542">
        <v>1</v>
      </c>
      <c r="AN6542" t="e">
        <f>VLOOKUP(H6542,'Base Art'!$A:$AJ,36,FALSE)</f>
        <v>#N/A</v>
      </c>
    </row>
    <row r="6543" spans="3:40" x14ac:dyDescent="0.25">
      <c r="C6543" s="52"/>
      <c r="AM6543">
        <v>1</v>
      </c>
      <c r="AN6543" t="e">
        <f>VLOOKUP(H6543,'Base Art'!$A:$AJ,36,FALSE)</f>
        <v>#N/A</v>
      </c>
    </row>
    <row r="6544" spans="3:40" x14ac:dyDescent="0.25">
      <c r="C6544" s="52"/>
      <c r="AM6544">
        <v>1</v>
      </c>
      <c r="AN6544" t="e">
        <f>VLOOKUP(H6544,'Base Art'!$A:$AJ,36,FALSE)</f>
        <v>#N/A</v>
      </c>
    </row>
    <row r="6545" spans="3:40" x14ac:dyDescent="0.25">
      <c r="C6545" s="52"/>
      <c r="AM6545">
        <v>1</v>
      </c>
      <c r="AN6545" t="e">
        <f>VLOOKUP(H6545,'Base Art'!$A:$AJ,36,FALSE)</f>
        <v>#N/A</v>
      </c>
    </row>
    <row r="6546" spans="3:40" x14ac:dyDescent="0.25">
      <c r="C6546" s="52"/>
      <c r="AM6546">
        <v>1</v>
      </c>
      <c r="AN6546" t="e">
        <f>VLOOKUP(H6546,'Base Art'!$A:$AJ,36,FALSE)</f>
        <v>#N/A</v>
      </c>
    </row>
    <row r="6547" spans="3:40" x14ac:dyDescent="0.25">
      <c r="C6547" s="52"/>
      <c r="AM6547">
        <v>1</v>
      </c>
      <c r="AN6547" t="e">
        <f>VLOOKUP(H6547,'Base Art'!$A:$AJ,36,FALSE)</f>
        <v>#N/A</v>
      </c>
    </row>
    <row r="6548" spans="3:40" x14ac:dyDescent="0.25">
      <c r="C6548" s="52"/>
      <c r="AM6548">
        <v>1</v>
      </c>
      <c r="AN6548" t="e">
        <f>VLOOKUP(H6548,'Base Art'!$A:$AJ,36,FALSE)</f>
        <v>#N/A</v>
      </c>
    </row>
    <row r="6549" spans="3:40" x14ac:dyDescent="0.25">
      <c r="C6549" s="52"/>
      <c r="AM6549">
        <v>1</v>
      </c>
      <c r="AN6549" t="e">
        <f>VLOOKUP(H6549,'Base Art'!$A:$AJ,36,FALSE)</f>
        <v>#N/A</v>
      </c>
    </row>
    <row r="6550" spans="3:40" x14ac:dyDescent="0.25">
      <c r="C6550" s="52"/>
      <c r="AM6550">
        <v>1</v>
      </c>
      <c r="AN6550" t="e">
        <f>VLOOKUP(H6550,'Base Art'!$A:$AJ,36,FALSE)</f>
        <v>#N/A</v>
      </c>
    </row>
    <row r="6551" spans="3:40" x14ac:dyDescent="0.25">
      <c r="C6551" s="52"/>
      <c r="AM6551">
        <v>1</v>
      </c>
      <c r="AN6551" t="e">
        <f>VLOOKUP(H6551,'Base Art'!$A:$AJ,36,FALSE)</f>
        <v>#N/A</v>
      </c>
    </row>
    <row r="6552" spans="3:40" x14ac:dyDescent="0.25">
      <c r="C6552" s="52"/>
      <c r="AM6552">
        <v>1</v>
      </c>
      <c r="AN6552" t="e">
        <f>VLOOKUP(H6552,'Base Art'!$A:$AJ,36,FALSE)</f>
        <v>#N/A</v>
      </c>
    </row>
    <row r="6553" spans="3:40" x14ac:dyDescent="0.25">
      <c r="C6553" s="52"/>
      <c r="AM6553">
        <v>1</v>
      </c>
      <c r="AN6553" t="e">
        <f>VLOOKUP(H6553,'Base Art'!$A:$AJ,36,FALSE)</f>
        <v>#N/A</v>
      </c>
    </row>
    <row r="6554" spans="3:40" x14ac:dyDescent="0.25">
      <c r="C6554" s="52"/>
      <c r="AM6554">
        <v>1</v>
      </c>
      <c r="AN6554" t="e">
        <f>VLOOKUP(H6554,'Base Art'!$A:$AJ,36,FALSE)</f>
        <v>#N/A</v>
      </c>
    </row>
    <row r="6555" spans="3:40" x14ac:dyDescent="0.25">
      <c r="C6555" s="52"/>
      <c r="AM6555">
        <v>1</v>
      </c>
      <c r="AN6555" t="e">
        <f>VLOOKUP(H6555,'Base Art'!$A:$AJ,36,FALSE)</f>
        <v>#N/A</v>
      </c>
    </row>
    <row r="6556" spans="3:40" x14ac:dyDescent="0.25">
      <c r="C6556" s="52"/>
      <c r="AM6556">
        <v>1</v>
      </c>
      <c r="AN6556" t="e">
        <f>VLOOKUP(H6556,'Base Art'!$A:$AJ,36,FALSE)</f>
        <v>#N/A</v>
      </c>
    </row>
    <row r="6557" spans="3:40" x14ac:dyDescent="0.25">
      <c r="C6557" s="52"/>
      <c r="AM6557">
        <v>1</v>
      </c>
      <c r="AN6557" t="e">
        <f>VLOOKUP(H6557,'Base Art'!$A:$AJ,36,FALSE)</f>
        <v>#N/A</v>
      </c>
    </row>
    <row r="6558" spans="3:40" x14ac:dyDescent="0.25">
      <c r="C6558" s="52"/>
      <c r="AM6558">
        <v>1</v>
      </c>
      <c r="AN6558" t="e">
        <f>VLOOKUP(H6558,'Base Art'!$A:$AJ,36,FALSE)</f>
        <v>#N/A</v>
      </c>
    </row>
    <row r="6559" spans="3:40" x14ac:dyDescent="0.25">
      <c r="C6559" s="52"/>
      <c r="AM6559">
        <v>1</v>
      </c>
      <c r="AN6559" t="e">
        <f>VLOOKUP(H6559,'Base Art'!$A:$AJ,36,FALSE)</f>
        <v>#N/A</v>
      </c>
    </row>
    <row r="6560" spans="3:40" x14ac:dyDescent="0.25">
      <c r="C6560" s="52"/>
      <c r="AM6560">
        <v>1</v>
      </c>
      <c r="AN6560" t="e">
        <f>VLOOKUP(H6560,'Base Art'!$A:$AJ,36,FALSE)</f>
        <v>#N/A</v>
      </c>
    </row>
    <row r="6561" spans="3:40" x14ac:dyDescent="0.25">
      <c r="C6561" s="52"/>
      <c r="AM6561">
        <v>1</v>
      </c>
      <c r="AN6561" t="e">
        <f>VLOOKUP(H6561,'Base Art'!$A:$AJ,36,FALSE)</f>
        <v>#N/A</v>
      </c>
    </row>
    <row r="6562" spans="3:40" x14ac:dyDescent="0.25">
      <c r="C6562" s="52"/>
      <c r="AM6562">
        <v>1</v>
      </c>
      <c r="AN6562" t="e">
        <f>VLOOKUP(H6562,'Base Art'!$A:$AJ,36,FALSE)</f>
        <v>#N/A</v>
      </c>
    </row>
    <row r="6563" spans="3:40" x14ac:dyDescent="0.25">
      <c r="C6563" s="52"/>
      <c r="AM6563">
        <v>1</v>
      </c>
      <c r="AN6563" t="e">
        <f>VLOOKUP(H6563,'Base Art'!$A:$AJ,36,FALSE)</f>
        <v>#N/A</v>
      </c>
    </row>
    <row r="6564" spans="3:40" x14ac:dyDescent="0.25">
      <c r="C6564" s="52"/>
      <c r="AM6564">
        <v>1</v>
      </c>
      <c r="AN6564" t="e">
        <f>VLOOKUP(H6564,'Base Art'!$A:$AJ,36,FALSE)</f>
        <v>#N/A</v>
      </c>
    </row>
    <row r="6565" spans="3:40" x14ac:dyDescent="0.25">
      <c r="C6565" s="52"/>
      <c r="AM6565">
        <v>1</v>
      </c>
      <c r="AN6565" t="e">
        <f>VLOOKUP(H6565,'Base Art'!$A:$AJ,36,FALSE)</f>
        <v>#N/A</v>
      </c>
    </row>
    <row r="6566" spans="3:40" x14ac:dyDescent="0.25">
      <c r="C6566" s="52"/>
      <c r="AM6566">
        <v>1</v>
      </c>
      <c r="AN6566" t="e">
        <f>VLOOKUP(H6566,'Base Art'!$A:$AJ,36,FALSE)</f>
        <v>#N/A</v>
      </c>
    </row>
    <row r="6567" spans="3:40" x14ac:dyDescent="0.25">
      <c r="C6567" s="52"/>
      <c r="AM6567">
        <v>1</v>
      </c>
      <c r="AN6567" t="e">
        <f>VLOOKUP(H6567,'Base Art'!$A:$AJ,36,FALSE)</f>
        <v>#N/A</v>
      </c>
    </row>
    <row r="6568" spans="3:40" x14ac:dyDescent="0.25">
      <c r="C6568" s="52"/>
      <c r="AM6568">
        <v>1</v>
      </c>
      <c r="AN6568" t="e">
        <f>VLOOKUP(H6568,'Base Art'!$A:$AJ,36,FALSE)</f>
        <v>#N/A</v>
      </c>
    </row>
    <row r="6569" spans="3:40" x14ac:dyDescent="0.25">
      <c r="C6569" s="52"/>
      <c r="AM6569">
        <v>1</v>
      </c>
      <c r="AN6569" t="e">
        <f>VLOOKUP(H6569,'Base Art'!$A:$AJ,36,FALSE)</f>
        <v>#N/A</v>
      </c>
    </row>
    <row r="6570" spans="3:40" x14ac:dyDescent="0.25">
      <c r="C6570" s="52"/>
      <c r="AM6570">
        <v>1</v>
      </c>
      <c r="AN6570" t="e">
        <f>VLOOKUP(H6570,'Base Art'!$A:$AJ,36,FALSE)</f>
        <v>#N/A</v>
      </c>
    </row>
    <row r="6571" spans="3:40" x14ac:dyDescent="0.25">
      <c r="C6571" s="52"/>
      <c r="AM6571">
        <v>1</v>
      </c>
      <c r="AN6571" t="e">
        <f>VLOOKUP(H6571,'Base Art'!$A:$AJ,36,FALSE)</f>
        <v>#N/A</v>
      </c>
    </row>
    <row r="6572" spans="3:40" x14ac:dyDescent="0.25">
      <c r="C6572" s="52"/>
      <c r="AM6572">
        <v>1</v>
      </c>
      <c r="AN6572" t="e">
        <f>VLOOKUP(H6572,'Base Art'!$A:$AJ,36,FALSE)</f>
        <v>#N/A</v>
      </c>
    </row>
    <row r="6573" spans="3:40" x14ac:dyDescent="0.25">
      <c r="C6573" s="52"/>
      <c r="AM6573">
        <v>1</v>
      </c>
      <c r="AN6573" t="e">
        <f>VLOOKUP(H6573,'Base Art'!$A:$AJ,36,FALSE)</f>
        <v>#N/A</v>
      </c>
    </row>
    <row r="6574" spans="3:40" x14ac:dyDescent="0.25">
      <c r="C6574" s="52"/>
      <c r="AM6574">
        <v>1</v>
      </c>
      <c r="AN6574" t="e">
        <f>VLOOKUP(H6574,'Base Art'!$A:$AJ,36,FALSE)</f>
        <v>#N/A</v>
      </c>
    </row>
    <row r="6575" spans="3:40" x14ac:dyDescent="0.25">
      <c r="C6575" s="52"/>
      <c r="AM6575">
        <v>1</v>
      </c>
      <c r="AN6575" t="e">
        <f>VLOOKUP(H6575,'Base Art'!$A:$AJ,36,FALSE)</f>
        <v>#N/A</v>
      </c>
    </row>
    <row r="6576" spans="3:40" x14ac:dyDescent="0.25">
      <c r="C6576" s="52"/>
      <c r="AM6576">
        <v>1</v>
      </c>
      <c r="AN6576" t="e">
        <f>VLOOKUP(H6576,'Base Art'!$A:$AJ,36,FALSE)</f>
        <v>#N/A</v>
      </c>
    </row>
    <row r="6577" spans="3:40" x14ac:dyDescent="0.25">
      <c r="C6577" s="52"/>
      <c r="AM6577">
        <v>1</v>
      </c>
      <c r="AN6577" t="e">
        <f>VLOOKUP(H6577,'Base Art'!$A:$AJ,36,FALSE)</f>
        <v>#N/A</v>
      </c>
    </row>
    <row r="6578" spans="3:40" x14ac:dyDescent="0.25">
      <c r="C6578" s="52"/>
      <c r="AM6578">
        <v>1</v>
      </c>
      <c r="AN6578" t="e">
        <f>VLOOKUP(H6578,'Base Art'!$A:$AJ,36,FALSE)</f>
        <v>#N/A</v>
      </c>
    </row>
    <row r="6579" spans="3:40" x14ac:dyDescent="0.25">
      <c r="C6579" s="52"/>
      <c r="AM6579">
        <v>1</v>
      </c>
      <c r="AN6579" t="e">
        <f>VLOOKUP(H6579,'Base Art'!$A:$AJ,36,FALSE)</f>
        <v>#N/A</v>
      </c>
    </row>
    <row r="6580" spans="3:40" x14ac:dyDescent="0.25">
      <c r="C6580" s="52"/>
      <c r="AM6580">
        <v>1</v>
      </c>
      <c r="AN6580" t="e">
        <f>VLOOKUP(H6580,'Base Art'!$A:$AJ,36,FALSE)</f>
        <v>#N/A</v>
      </c>
    </row>
    <row r="6581" spans="3:40" x14ac:dyDescent="0.25">
      <c r="C6581" s="52"/>
      <c r="AM6581">
        <v>1</v>
      </c>
      <c r="AN6581" t="e">
        <f>VLOOKUP(H6581,'Base Art'!$A:$AJ,36,FALSE)</f>
        <v>#N/A</v>
      </c>
    </row>
    <row r="6582" spans="3:40" x14ac:dyDescent="0.25">
      <c r="C6582" s="52"/>
      <c r="AM6582">
        <v>1</v>
      </c>
      <c r="AN6582" t="e">
        <f>VLOOKUP(H6582,'Base Art'!$A:$AJ,36,FALSE)</f>
        <v>#N/A</v>
      </c>
    </row>
    <row r="6583" spans="3:40" x14ac:dyDescent="0.25">
      <c r="C6583" s="52"/>
      <c r="AM6583">
        <v>1</v>
      </c>
      <c r="AN6583" t="e">
        <f>VLOOKUP(H6583,'Base Art'!$A:$AJ,36,FALSE)</f>
        <v>#N/A</v>
      </c>
    </row>
    <row r="6584" spans="3:40" x14ac:dyDescent="0.25">
      <c r="C6584" s="52"/>
      <c r="AM6584">
        <v>1</v>
      </c>
      <c r="AN6584" t="e">
        <f>VLOOKUP(H6584,'Base Art'!$A:$AJ,36,FALSE)</f>
        <v>#N/A</v>
      </c>
    </row>
    <row r="6585" spans="3:40" x14ac:dyDescent="0.25">
      <c r="C6585" s="52"/>
      <c r="AM6585">
        <v>1</v>
      </c>
      <c r="AN6585" t="e">
        <f>VLOOKUP(H6585,'Base Art'!$A:$AJ,36,FALSE)</f>
        <v>#N/A</v>
      </c>
    </row>
    <row r="6586" spans="3:40" x14ac:dyDescent="0.25">
      <c r="C6586" s="52"/>
      <c r="AM6586">
        <v>1</v>
      </c>
      <c r="AN6586" t="e">
        <f>VLOOKUP(H6586,'Base Art'!$A:$AJ,36,FALSE)</f>
        <v>#N/A</v>
      </c>
    </row>
    <row r="6587" spans="3:40" x14ac:dyDescent="0.25">
      <c r="C6587" s="52"/>
      <c r="AM6587">
        <v>1</v>
      </c>
      <c r="AN6587" t="e">
        <f>VLOOKUP(H6587,'Base Art'!$A:$AJ,36,FALSE)</f>
        <v>#N/A</v>
      </c>
    </row>
    <row r="6588" spans="3:40" x14ac:dyDescent="0.25">
      <c r="C6588" s="52"/>
      <c r="AM6588">
        <v>1</v>
      </c>
      <c r="AN6588" t="e">
        <f>VLOOKUP(H6588,'Base Art'!$A:$AJ,36,FALSE)</f>
        <v>#N/A</v>
      </c>
    </row>
    <row r="6589" spans="3:40" x14ac:dyDescent="0.25">
      <c r="C6589" s="52"/>
      <c r="AM6589">
        <v>1</v>
      </c>
      <c r="AN6589" t="e">
        <f>VLOOKUP(H6589,'Base Art'!$A:$AJ,36,FALSE)</f>
        <v>#N/A</v>
      </c>
    </row>
    <row r="6590" spans="3:40" x14ac:dyDescent="0.25">
      <c r="C6590" s="52"/>
      <c r="AM6590">
        <v>1</v>
      </c>
      <c r="AN6590" t="e">
        <f>VLOOKUP(H6590,'Base Art'!$A:$AJ,36,FALSE)</f>
        <v>#N/A</v>
      </c>
    </row>
    <row r="6591" spans="3:40" x14ac:dyDescent="0.25">
      <c r="C6591" s="52"/>
      <c r="AM6591">
        <v>1</v>
      </c>
      <c r="AN6591" t="e">
        <f>VLOOKUP(H6591,'Base Art'!$A:$AJ,36,FALSE)</f>
        <v>#N/A</v>
      </c>
    </row>
    <row r="6592" spans="3:40" x14ac:dyDescent="0.25">
      <c r="C6592" s="52"/>
      <c r="AM6592">
        <v>1</v>
      </c>
      <c r="AN6592" t="e">
        <f>VLOOKUP(H6592,'Base Art'!$A:$AJ,36,FALSE)</f>
        <v>#N/A</v>
      </c>
    </row>
    <row r="6593" spans="3:40" x14ac:dyDescent="0.25">
      <c r="C6593" s="52"/>
      <c r="AM6593">
        <v>1</v>
      </c>
      <c r="AN6593" t="e">
        <f>VLOOKUP(H6593,'Base Art'!$A:$AJ,36,FALSE)</f>
        <v>#N/A</v>
      </c>
    </row>
    <row r="6594" spans="3:40" x14ac:dyDescent="0.25">
      <c r="C6594" s="52"/>
      <c r="AM6594">
        <v>1</v>
      </c>
      <c r="AN6594" t="e">
        <f>VLOOKUP(H6594,'Base Art'!$A:$AJ,36,FALSE)</f>
        <v>#N/A</v>
      </c>
    </row>
    <row r="6595" spans="3:40" x14ac:dyDescent="0.25">
      <c r="C6595" s="52"/>
      <c r="AM6595">
        <v>1</v>
      </c>
      <c r="AN6595" t="e">
        <f>VLOOKUP(H6595,'Base Art'!$A:$AJ,36,FALSE)</f>
        <v>#N/A</v>
      </c>
    </row>
    <row r="6596" spans="3:40" x14ac:dyDescent="0.25">
      <c r="C6596" s="52"/>
      <c r="AM6596">
        <v>1</v>
      </c>
      <c r="AN6596" t="e">
        <f>VLOOKUP(H6596,'Base Art'!$A:$AJ,36,FALSE)</f>
        <v>#N/A</v>
      </c>
    </row>
    <row r="6597" spans="3:40" x14ac:dyDescent="0.25">
      <c r="C6597" s="52"/>
      <c r="AM6597">
        <v>1</v>
      </c>
      <c r="AN6597" t="e">
        <f>VLOOKUP(H6597,'Base Art'!$A:$AJ,36,FALSE)</f>
        <v>#N/A</v>
      </c>
    </row>
    <row r="6598" spans="3:40" x14ac:dyDescent="0.25">
      <c r="C6598" s="52"/>
      <c r="AM6598">
        <v>1</v>
      </c>
      <c r="AN6598" t="e">
        <f>VLOOKUP(H6598,'Base Art'!$A:$AJ,36,FALSE)</f>
        <v>#N/A</v>
      </c>
    </row>
    <row r="6599" spans="3:40" x14ac:dyDescent="0.25">
      <c r="C6599" s="52"/>
      <c r="AM6599">
        <v>1</v>
      </c>
      <c r="AN6599" t="e">
        <f>VLOOKUP(H6599,'Base Art'!$A:$AJ,36,FALSE)</f>
        <v>#N/A</v>
      </c>
    </row>
    <row r="6600" spans="3:40" x14ac:dyDescent="0.25">
      <c r="C6600" s="52"/>
      <c r="AM6600">
        <v>1</v>
      </c>
      <c r="AN6600" t="e">
        <f>VLOOKUP(H6600,'Base Art'!$A:$AJ,36,FALSE)</f>
        <v>#N/A</v>
      </c>
    </row>
    <row r="6601" spans="3:40" x14ac:dyDescent="0.25">
      <c r="C6601" s="52"/>
      <c r="AM6601">
        <v>1</v>
      </c>
      <c r="AN6601" t="e">
        <f>VLOOKUP(H6601,'Base Art'!$A:$AJ,36,FALSE)</f>
        <v>#N/A</v>
      </c>
    </row>
    <row r="6602" spans="3:40" x14ac:dyDescent="0.25">
      <c r="C6602" s="52"/>
      <c r="AM6602">
        <v>1</v>
      </c>
      <c r="AN6602" t="e">
        <f>VLOOKUP(H6602,'Base Art'!$A:$AJ,36,FALSE)</f>
        <v>#N/A</v>
      </c>
    </row>
    <row r="6603" spans="3:40" x14ac:dyDescent="0.25">
      <c r="C6603" s="52"/>
      <c r="AM6603">
        <v>1</v>
      </c>
      <c r="AN6603" t="e">
        <f>VLOOKUP(H6603,'Base Art'!$A:$AJ,36,FALSE)</f>
        <v>#N/A</v>
      </c>
    </row>
    <row r="6604" spans="3:40" x14ac:dyDescent="0.25">
      <c r="C6604" s="52"/>
      <c r="AM6604">
        <v>1</v>
      </c>
      <c r="AN6604" t="e">
        <f>VLOOKUP(H6604,'Base Art'!$A:$AJ,36,FALSE)</f>
        <v>#N/A</v>
      </c>
    </row>
    <row r="6605" spans="3:40" x14ac:dyDescent="0.25">
      <c r="C6605" s="52"/>
      <c r="AM6605">
        <v>1</v>
      </c>
      <c r="AN6605" t="e">
        <f>VLOOKUP(H6605,'Base Art'!$A:$AJ,36,FALSE)</f>
        <v>#N/A</v>
      </c>
    </row>
    <row r="6606" spans="3:40" x14ac:dyDescent="0.25">
      <c r="C6606" s="52"/>
      <c r="AM6606">
        <v>1</v>
      </c>
      <c r="AN6606" t="e">
        <f>VLOOKUP(H6606,'Base Art'!$A:$AJ,36,FALSE)</f>
        <v>#N/A</v>
      </c>
    </row>
    <row r="6607" spans="3:40" x14ac:dyDescent="0.25">
      <c r="C6607" s="52"/>
      <c r="AM6607">
        <v>1</v>
      </c>
      <c r="AN6607" t="e">
        <f>VLOOKUP(H6607,'Base Art'!$A:$AJ,36,FALSE)</f>
        <v>#N/A</v>
      </c>
    </row>
    <row r="6608" spans="3:40" x14ac:dyDescent="0.25">
      <c r="C6608" s="52"/>
      <c r="AM6608">
        <v>1</v>
      </c>
      <c r="AN6608" t="e">
        <f>VLOOKUP(H6608,'Base Art'!$A:$AJ,36,FALSE)</f>
        <v>#N/A</v>
      </c>
    </row>
    <row r="6609" spans="3:40" x14ac:dyDescent="0.25">
      <c r="C6609" s="52"/>
      <c r="AM6609">
        <v>1</v>
      </c>
      <c r="AN6609" t="e">
        <f>VLOOKUP(H6609,'Base Art'!$A:$AJ,36,FALSE)</f>
        <v>#N/A</v>
      </c>
    </row>
    <row r="6610" spans="3:40" x14ac:dyDescent="0.25">
      <c r="C6610" s="52"/>
      <c r="AM6610">
        <v>1</v>
      </c>
      <c r="AN6610" t="e">
        <f>VLOOKUP(H6610,'Base Art'!$A:$AJ,36,FALSE)</f>
        <v>#N/A</v>
      </c>
    </row>
    <row r="6611" spans="3:40" x14ac:dyDescent="0.25">
      <c r="C6611" s="52"/>
      <c r="AM6611">
        <v>1</v>
      </c>
      <c r="AN6611" t="e">
        <f>VLOOKUP(H6611,'Base Art'!$A:$AJ,36,FALSE)</f>
        <v>#N/A</v>
      </c>
    </row>
    <row r="6612" spans="3:40" x14ac:dyDescent="0.25">
      <c r="C6612" s="52"/>
      <c r="AM6612">
        <v>1</v>
      </c>
      <c r="AN6612" t="e">
        <f>VLOOKUP(H6612,'Base Art'!$A:$AJ,36,FALSE)</f>
        <v>#N/A</v>
      </c>
    </row>
    <row r="6613" spans="3:40" x14ac:dyDescent="0.25">
      <c r="C6613" s="52"/>
      <c r="AM6613">
        <v>1</v>
      </c>
      <c r="AN6613" t="e">
        <f>VLOOKUP(H6613,'Base Art'!$A:$AJ,36,FALSE)</f>
        <v>#N/A</v>
      </c>
    </row>
    <row r="6614" spans="3:40" x14ac:dyDescent="0.25">
      <c r="C6614" s="52"/>
      <c r="AM6614">
        <v>1</v>
      </c>
      <c r="AN6614" t="e">
        <f>VLOOKUP(H6614,'Base Art'!$A:$AJ,36,FALSE)</f>
        <v>#N/A</v>
      </c>
    </row>
    <row r="6615" spans="3:40" x14ac:dyDescent="0.25">
      <c r="C6615" s="52"/>
      <c r="AM6615">
        <v>1</v>
      </c>
      <c r="AN6615" t="e">
        <f>VLOOKUP(H6615,'Base Art'!$A:$AJ,36,FALSE)</f>
        <v>#N/A</v>
      </c>
    </row>
    <row r="6616" spans="3:40" x14ac:dyDescent="0.25">
      <c r="C6616" s="52"/>
      <c r="AM6616">
        <v>1</v>
      </c>
      <c r="AN6616" t="e">
        <f>VLOOKUP(H6616,'Base Art'!$A:$AJ,36,FALSE)</f>
        <v>#N/A</v>
      </c>
    </row>
    <row r="6617" spans="3:40" x14ac:dyDescent="0.25">
      <c r="C6617" s="52"/>
      <c r="AM6617">
        <v>1</v>
      </c>
      <c r="AN6617" t="e">
        <f>VLOOKUP(H6617,'Base Art'!$A:$AJ,36,FALSE)</f>
        <v>#N/A</v>
      </c>
    </row>
    <row r="6618" spans="3:40" x14ac:dyDescent="0.25">
      <c r="C6618" s="52"/>
      <c r="AM6618">
        <v>1</v>
      </c>
      <c r="AN6618" t="e">
        <f>VLOOKUP(H6618,'Base Art'!$A:$AJ,36,FALSE)</f>
        <v>#N/A</v>
      </c>
    </row>
    <row r="6619" spans="3:40" x14ac:dyDescent="0.25">
      <c r="C6619" s="52"/>
      <c r="AM6619">
        <v>1</v>
      </c>
      <c r="AN6619" t="e">
        <f>VLOOKUP(H6619,'Base Art'!$A:$AJ,36,FALSE)</f>
        <v>#N/A</v>
      </c>
    </row>
    <row r="6620" spans="3:40" x14ac:dyDescent="0.25">
      <c r="C6620" s="52"/>
      <c r="AM6620">
        <v>1</v>
      </c>
      <c r="AN6620" t="e">
        <f>VLOOKUP(H6620,'Base Art'!$A:$AJ,36,FALSE)</f>
        <v>#N/A</v>
      </c>
    </row>
    <row r="6621" spans="3:40" x14ac:dyDescent="0.25">
      <c r="C6621" s="52"/>
      <c r="AM6621">
        <v>1</v>
      </c>
      <c r="AN6621" t="e">
        <f>VLOOKUP(H6621,'Base Art'!$A:$AJ,36,FALSE)</f>
        <v>#N/A</v>
      </c>
    </row>
    <row r="6622" spans="3:40" x14ac:dyDescent="0.25">
      <c r="C6622" s="52"/>
      <c r="AM6622">
        <v>1</v>
      </c>
      <c r="AN6622" t="e">
        <f>VLOOKUP(H6622,'Base Art'!$A:$AJ,36,FALSE)</f>
        <v>#N/A</v>
      </c>
    </row>
    <row r="6623" spans="3:40" x14ac:dyDescent="0.25">
      <c r="C6623" s="52"/>
      <c r="AM6623">
        <v>1</v>
      </c>
      <c r="AN6623" t="e">
        <f>VLOOKUP(H6623,'Base Art'!$A:$AJ,36,FALSE)</f>
        <v>#N/A</v>
      </c>
    </row>
    <row r="6624" spans="3:40" x14ac:dyDescent="0.25">
      <c r="C6624" s="52"/>
      <c r="AM6624">
        <v>1</v>
      </c>
      <c r="AN6624" t="e">
        <f>VLOOKUP(H6624,'Base Art'!$A:$AJ,36,FALSE)</f>
        <v>#N/A</v>
      </c>
    </row>
    <row r="6625" spans="3:40" x14ac:dyDescent="0.25">
      <c r="C6625" s="52"/>
      <c r="AM6625">
        <v>1</v>
      </c>
      <c r="AN6625" t="e">
        <f>VLOOKUP(H6625,'Base Art'!$A:$AJ,36,FALSE)</f>
        <v>#N/A</v>
      </c>
    </row>
    <row r="6626" spans="3:40" x14ac:dyDescent="0.25">
      <c r="C6626" s="52"/>
      <c r="AM6626">
        <v>1</v>
      </c>
      <c r="AN6626" t="e">
        <f>VLOOKUP(H6626,'Base Art'!$A:$AJ,36,FALSE)</f>
        <v>#N/A</v>
      </c>
    </row>
    <row r="6627" spans="3:40" x14ac:dyDescent="0.25">
      <c r="C6627" s="52"/>
      <c r="AM6627">
        <v>1</v>
      </c>
      <c r="AN6627" t="e">
        <f>VLOOKUP(H6627,'Base Art'!$A:$AJ,36,FALSE)</f>
        <v>#N/A</v>
      </c>
    </row>
    <row r="6628" spans="3:40" x14ac:dyDescent="0.25">
      <c r="C6628" s="52"/>
      <c r="AM6628">
        <v>1</v>
      </c>
      <c r="AN6628" t="e">
        <f>VLOOKUP(H6628,'Base Art'!$A:$AJ,36,FALSE)</f>
        <v>#N/A</v>
      </c>
    </row>
    <row r="6629" spans="3:40" x14ac:dyDescent="0.25">
      <c r="C6629" s="52"/>
      <c r="AM6629">
        <v>1</v>
      </c>
      <c r="AN6629" t="e">
        <f>VLOOKUP(H6629,'Base Art'!$A:$AJ,36,FALSE)</f>
        <v>#N/A</v>
      </c>
    </row>
    <row r="6630" spans="3:40" x14ac:dyDescent="0.25">
      <c r="C6630" s="52"/>
      <c r="AM6630">
        <v>1</v>
      </c>
      <c r="AN6630" t="e">
        <f>VLOOKUP(H6630,'Base Art'!$A:$AJ,36,FALSE)</f>
        <v>#N/A</v>
      </c>
    </row>
    <row r="6631" spans="3:40" x14ac:dyDescent="0.25">
      <c r="C6631" s="52"/>
      <c r="AM6631">
        <v>1</v>
      </c>
      <c r="AN6631" t="e">
        <f>VLOOKUP(H6631,'Base Art'!$A:$AJ,36,FALSE)</f>
        <v>#N/A</v>
      </c>
    </row>
    <row r="6632" spans="3:40" x14ac:dyDescent="0.25">
      <c r="C6632" s="52"/>
      <c r="AM6632">
        <v>1</v>
      </c>
      <c r="AN6632" t="e">
        <f>VLOOKUP(H6632,'Base Art'!$A:$AJ,36,FALSE)</f>
        <v>#N/A</v>
      </c>
    </row>
    <row r="6633" spans="3:40" x14ac:dyDescent="0.25">
      <c r="C6633" s="52"/>
      <c r="AM6633">
        <v>1</v>
      </c>
      <c r="AN6633" t="e">
        <f>VLOOKUP(H6633,'Base Art'!$A:$AJ,36,FALSE)</f>
        <v>#N/A</v>
      </c>
    </row>
    <row r="6634" spans="3:40" x14ac:dyDescent="0.25">
      <c r="C6634" s="52"/>
      <c r="AM6634">
        <v>1</v>
      </c>
      <c r="AN6634" t="e">
        <f>VLOOKUP(H6634,'Base Art'!$A:$AJ,36,FALSE)</f>
        <v>#N/A</v>
      </c>
    </row>
    <row r="6635" spans="3:40" x14ac:dyDescent="0.25">
      <c r="C6635" s="52"/>
      <c r="AM6635">
        <v>1</v>
      </c>
      <c r="AN6635" t="e">
        <f>VLOOKUP(H6635,'Base Art'!$A:$AJ,36,FALSE)</f>
        <v>#N/A</v>
      </c>
    </row>
    <row r="6636" spans="3:40" x14ac:dyDescent="0.25">
      <c r="C6636" s="52"/>
      <c r="AM6636">
        <v>1</v>
      </c>
      <c r="AN6636" t="e">
        <f>VLOOKUP(H6636,'Base Art'!$A:$AJ,36,FALSE)</f>
        <v>#N/A</v>
      </c>
    </row>
    <row r="6637" spans="3:40" x14ac:dyDescent="0.25">
      <c r="C6637" s="52"/>
      <c r="AM6637">
        <v>1</v>
      </c>
      <c r="AN6637" t="e">
        <f>VLOOKUP(H6637,'Base Art'!$A:$AJ,36,FALSE)</f>
        <v>#N/A</v>
      </c>
    </row>
    <row r="6638" spans="3:40" x14ac:dyDescent="0.25">
      <c r="C6638" s="52"/>
      <c r="AM6638">
        <v>1</v>
      </c>
      <c r="AN6638" t="e">
        <f>VLOOKUP(H6638,'Base Art'!$A:$AJ,36,FALSE)</f>
        <v>#N/A</v>
      </c>
    </row>
    <row r="6639" spans="3:40" x14ac:dyDescent="0.25">
      <c r="C6639" s="52"/>
      <c r="AM6639">
        <v>1</v>
      </c>
      <c r="AN6639" t="e">
        <f>VLOOKUP(H6639,'Base Art'!$A:$AJ,36,FALSE)</f>
        <v>#N/A</v>
      </c>
    </row>
    <row r="6640" spans="3:40" x14ac:dyDescent="0.25">
      <c r="C6640" s="52"/>
      <c r="AM6640">
        <v>1</v>
      </c>
      <c r="AN6640" t="e">
        <f>VLOOKUP(H6640,'Base Art'!$A:$AJ,36,FALSE)</f>
        <v>#N/A</v>
      </c>
    </row>
    <row r="6641" spans="3:40" x14ac:dyDescent="0.25">
      <c r="C6641" s="52"/>
      <c r="AM6641">
        <v>1</v>
      </c>
      <c r="AN6641" t="e">
        <f>VLOOKUP(H6641,'Base Art'!$A:$AJ,36,FALSE)</f>
        <v>#N/A</v>
      </c>
    </row>
    <row r="6642" spans="3:40" x14ac:dyDescent="0.25">
      <c r="C6642" s="52"/>
      <c r="AM6642">
        <v>1</v>
      </c>
      <c r="AN6642" t="e">
        <f>VLOOKUP(H6642,'Base Art'!$A:$AJ,36,FALSE)</f>
        <v>#N/A</v>
      </c>
    </row>
    <row r="6643" spans="3:40" x14ac:dyDescent="0.25">
      <c r="C6643" s="52"/>
      <c r="AM6643">
        <v>1</v>
      </c>
      <c r="AN6643" t="e">
        <f>VLOOKUP(H6643,'Base Art'!$A:$AJ,36,FALSE)</f>
        <v>#N/A</v>
      </c>
    </row>
    <row r="6644" spans="3:40" x14ac:dyDescent="0.25">
      <c r="C6644" s="52"/>
      <c r="AM6644">
        <v>1</v>
      </c>
      <c r="AN6644" t="e">
        <f>VLOOKUP(H6644,'Base Art'!$A:$AJ,36,FALSE)</f>
        <v>#N/A</v>
      </c>
    </row>
    <row r="6645" spans="3:40" x14ac:dyDescent="0.25">
      <c r="C6645" s="52"/>
      <c r="AM6645">
        <v>1</v>
      </c>
      <c r="AN6645" t="e">
        <f>VLOOKUP(H6645,'Base Art'!$A:$AJ,36,FALSE)</f>
        <v>#N/A</v>
      </c>
    </row>
    <row r="6646" spans="3:40" x14ac:dyDescent="0.25">
      <c r="C6646" s="52"/>
      <c r="AM6646">
        <v>1</v>
      </c>
      <c r="AN6646" t="e">
        <f>VLOOKUP(H6646,'Base Art'!$A:$AJ,36,FALSE)</f>
        <v>#N/A</v>
      </c>
    </row>
    <row r="6647" spans="3:40" x14ac:dyDescent="0.25">
      <c r="C6647" s="52"/>
      <c r="AM6647">
        <v>1</v>
      </c>
      <c r="AN6647" t="e">
        <f>VLOOKUP(H6647,'Base Art'!$A:$AJ,36,FALSE)</f>
        <v>#N/A</v>
      </c>
    </row>
    <row r="6648" spans="3:40" x14ac:dyDescent="0.25">
      <c r="C6648" s="52"/>
      <c r="AM6648">
        <v>1</v>
      </c>
      <c r="AN6648" t="e">
        <f>VLOOKUP(H6648,'Base Art'!$A:$AJ,36,FALSE)</f>
        <v>#N/A</v>
      </c>
    </row>
    <row r="6649" spans="3:40" x14ac:dyDescent="0.25">
      <c r="C6649" s="52"/>
      <c r="AM6649">
        <v>1</v>
      </c>
      <c r="AN6649" t="e">
        <f>VLOOKUP(H6649,'Base Art'!$A:$AJ,36,FALSE)</f>
        <v>#N/A</v>
      </c>
    </row>
    <row r="6650" spans="3:40" x14ac:dyDescent="0.25">
      <c r="C6650" s="52"/>
      <c r="AM6650">
        <v>1</v>
      </c>
      <c r="AN6650" t="e">
        <f>VLOOKUP(H6650,'Base Art'!$A:$AJ,36,FALSE)</f>
        <v>#N/A</v>
      </c>
    </row>
    <row r="6651" spans="3:40" x14ac:dyDescent="0.25">
      <c r="C6651" s="52"/>
      <c r="AM6651">
        <v>1</v>
      </c>
      <c r="AN6651" t="e">
        <f>VLOOKUP(H6651,'Base Art'!$A:$AJ,36,FALSE)</f>
        <v>#N/A</v>
      </c>
    </row>
    <row r="6652" spans="3:40" x14ac:dyDescent="0.25">
      <c r="C6652" s="52"/>
      <c r="AM6652">
        <v>1</v>
      </c>
      <c r="AN6652" t="e">
        <f>VLOOKUP(H6652,'Base Art'!$A:$AJ,36,FALSE)</f>
        <v>#N/A</v>
      </c>
    </row>
    <row r="6653" spans="3:40" x14ac:dyDescent="0.25">
      <c r="C6653" s="52"/>
      <c r="AM6653">
        <v>1</v>
      </c>
      <c r="AN6653" t="e">
        <f>VLOOKUP(H6653,'Base Art'!$A:$AJ,36,FALSE)</f>
        <v>#N/A</v>
      </c>
    </row>
    <row r="6654" spans="3:40" x14ac:dyDescent="0.25">
      <c r="C6654" s="52"/>
      <c r="AM6654">
        <v>1</v>
      </c>
      <c r="AN6654" t="e">
        <f>VLOOKUP(H6654,'Base Art'!$A:$AJ,36,FALSE)</f>
        <v>#N/A</v>
      </c>
    </row>
    <row r="6655" spans="3:40" x14ac:dyDescent="0.25">
      <c r="C6655" s="52"/>
      <c r="AM6655">
        <v>1</v>
      </c>
      <c r="AN6655" t="e">
        <f>VLOOKUP(H6655,'Base Art'!$A:$AJ,36,FALSE)</f>
        <v>#N/A</v>
      </c>
    </row>
    <row r="6656" spans="3:40" x14ac:dyDescent="0.25">
      <c r="C6656" s="52"/>
      <c r="AM6656">
        <v>1</v>
      </c>
      <c r="AN6656" t="e">
        <f>VLOOKUP(H6656,'Base Art'!$A:$AJ,36,FALSE)</f>
        <v>#N/A</v>
      </c>
    </row>
    <row r="6657" spans="3:40" x14ac:dyDescent="0.25">
      <c r="C6657" s="52"/>
      <c r="AM6657">
        <v>1</v>
      </c>
      <c r="AN6657" t="e">
        <f>VLOOKUP(H6657,'Base Art'!$A:$AJ,36,FALSE)</f>
        <v>#N/A</v>
      </c>
    </row>
    <row r="6658" spans="3:40" x14ac:dyDescent="0.25">
      <c r="C6658" s="52"/>
      <c r="AM6658">
        <v>1</v>
      </c>
      <c r="AN6658" t="e">
        <f>VLOOKUP(H6658,'Base Art'!$A:$AJ,36,FALSE)</f>
        <v>#N/A</v>
      </c>
    </row>
    <row r="6659" spans="3:40" x14ac:dyDescent="0.25">
      <c r="C6659" s="52"/>
      <c r="AM6659">
        <v>1</v>
      </c>
      <c r="AN6659" t="e">
        <f>VLOOKUP(H6659,'Base Art'!$A:$AJ,36,FALSE)</f>
        <v>#N/A</v>
      </c>
    </row>
    <row r="6660" spans="3:40" x14ac:dyDescent="0.25">
      <c r="C6660" s="52"/>
      <c r="AM6660">
        <v>1</v>
      </c>
      <c r="AN6660" t="e">
        <f>VLOOKUP(H6660,'Base Art'!$A:$AJ,36,FALSE)</f>
        <v>#N/A</v>
      </c>
    </row>
    <row r="6661" spans="3:40" x14ac:dyDescent="0.25">
      <c r="C6661" s="52"/>
      <c r="AM6661">
        <v>1</v>
      </c>
      <c r="AN6661" t="e">
        <f>VLOOKUP(H6661,'Base Art'!$A:$AJ,36,FALSE)</f>
        <v>#N/A</v>
      </c>
    </row>
    <row r="6662" spans="3:40" x14ac:dyDescent="0.25">
      <c r="C6662" s="52"/>
      <c r="AM6662">
        <v>1</v>
      </c>
      <c r="AN6662" t="e">
        <f>VLOOKUP(H6662,'Base Art'!$A:$AJ,36,FALSE)</f>
        <v>#N/A</v>
      </c>
    </row>
    <row r="6663" spans="3:40" x14ac:dyDescent="0.25">
      <c r="C6663" s="52"/>
      <c r="AM6663">
        <v>1</v>
      </c>
      <c r="AN6663" t="e">
        <f>VLOOKUP(H6663,'Base Art'!$A:$AJ,36,FALSE)</f>
        <v>#N/A</v>
      </c>
    </row>
    <row r="6664" spans="3:40" x14ac:dyDescent="0.25">
      <c r="C6664" s="52"/>
      <c r="AM6664">
        <v>1</v>
      </c>
      <c r="AN6664" t="e">
        <f>VLOOKUP(H6664,'Base Art'!$A:$AJ,36,FALSE)</f>
        <v>#N/A</v>
      </c>
    </row>
    <row r="6665" spans="3:40" x14ac:dyDescent="0.25">
      <c r="C6665" s="52"/>
      <c r="AM6665">
        <v>1</v>
      </c>
      <c r="AN6665" t="e">
        <f>VLOOKUP(H6665,'Base Art'!$A:$AJ,36,FALSE)</f>
        <v>#N/A</v>
      </c>
    </row>
    <row r="6666" spans="3:40" x14ac:dyDescent="0.25">
      <c r="C6666" s="52"/>
      <c r="AM6666">
        <v>1</v>
      </c>
      <c r="AN6666" t="e">
        <f>VLOOKUP(H6666,'Base Art'!$A:$AJ,36,FALSE)</f>
        <v>#N/A</v>
      </c>
    </row>
    <row r="6667" spans="3:40" x14ac:dyDescent="0.25">
      <c r="C6667" s="52"/>
      <c r="AM6667">
        <v>1</v>
      </c>
      <c r="AN6667" t="e">
        <f>VLOOKUP(H6667,'Base Art'!$A:$AJ,36,FALSE)</f>
        <v>#N/A</v>
      </c>
    </row>
    <row r="6668" spans="3:40" x14ac:dyDescent="0.25">
      <c r="C6668" s="52"/>
      <c r="AM6668">
        <v>1</v>
      </c>
      <c r="AN6668" t="e">
        <f>VLOOKUP(H6668,'Base Art'!$A:$AJ,36,FALSE)</f>
        <v>#N/A</v>
      </c>
    </row>
    <row r="6669" spans="3:40" x14ac:dyDescent="0.25">
      <c r="C6669" s="52"/>
      <c r="AM6669">
        <v>1</v>
      </c>
      <c r="AN6669" t="e">
        <f>VLOOKUP(H6669,'Base Art'!$A:$AJ,36,FALSE)</f>
        <v>#N/A</v>
      </c>
    </row>
    <row r="6670" spans="3:40" x14ac:dyDescent="0.25">
      <c r="C6670" s="52"/>
      <c r="AM6670">
        <v>1</v>
      </c>
      <c r="AN6670" t="e">
        <f>VLOOKUP(H6670,'Base Art'!$A:$AJ,36,FALSE)</f>
        <v>#N/A</v>
      </c>
    </row>
    <row r="6671" spans="3:40" x14ac:dyDescent="0.25">
      <c r="C6671" s="52"/>
      <c r="AM6671">
        <v>1</v>
      </c>
      <c r="AN6671" t="e">
        <f>VLOOKUP(H6671,'Base Art'!$A:$AJ,36,FALSE)</f>
        <v>#N/A</v>
      </c>
    </row>
    <row r="6672" spans="3:40" x14ac:dyDescent="0.25">
      <c r="C6672" s="52"/>
      <c r="AM6672">
        <v>1</v>
      </c>
      <c r="AN6672" t="e">
        <f>VLOOKUP(H6672,'Base Art'!$A:$AJ,36,FALSE)</f>
        <v>#N/A</v>
      </c>
    </row>
    <row r="6673" spans="3:40" x14ac:dyDescent="0.25">
      <c r="C6673" s="52"/>
      <c r="AM6673">
        <v>1</v>
      </c>
      <c r="AN6673" t="e">
        <f>VLOOKUP(H6673,'Base Art'!$A:$AJ,36,FALSE)</f>
        <v>#N/A</v>
      </c>
    </row>
    <row r="6674" spans="3:40" x14ac:dyDescent="0.25">
      <c r="C6674" s="52"/>
      <c r="AM6674">
        <v>1</v>
      </c>
      <c r="AN6674" t="e">
        <f>VLOOKUP(H6674,'Base Art'!$A:$AJ,36,FALSE)</f>
        <v>#N/A</v>
      </c>
    </row>
    <row r="6675" spans="3:40" x14ac:dyDescent="0.25">
      <c r="C6675" s="52"/>
      <c r="AM6675">
        <v>1</v>
      </c>
      <c r="AN6675" t="e">
        <f>VLOOKUP(H6675,'Base Art'!$A:$AJ,36,FALSE)</f>
        <v>#N/A</v>
      </c>
    </row>
    <row r="6676" spans="3:40" x14ac:dyDescent="0.25">
      <c r="C6676" s="52"/>
      <c r="AM6676">
        <v>1</v>
      </c>
      <c r="AN6676" t="e">
        <f>VLOOKUP(H6676,'Base Art'!$A:$AJ,36,FALSE)</f>
        <v>#N/A</v>
      </c>
    </row>
    <row r="6677" spans="3:40" x14ac:dyDescent="0.25">
      <c r="C6677" s="52"/>
      <c r="AM6677">
        <v>1</v>
      </c>
      <c r="AN6677" t="e">
        <f>VLOOKUP(H6677,'Base Art'!$A:$AJ,36,FALSE)</f>
        <v>#N/A</v>
      </c>
    </row>
    <row r="6678" spans="3:40" x14ac:dyDescent="0.25">
      <c r="C6678" s="52"/>
      <c r="AM6678">
        <v>1</v>
      </c>
      <c r="AN6678" t="e">
        <f>VLOOKUP(H6678,'Base Art'!$A:$AJ,36,FALSE)</f>
        <v>#N/A</v>
      </c>
    </row>
    <row r="6679" spans="3:40" x14ac:dyDescent="0.25">
      <c r="C6679" s="52"/>
      <c r="AM6679">
        <v>1</v>
      </c>
      <c r="AN6679" t="e">
        <f>VLOOKUP(H6679,'Base Art'!$A:$AJ,36,FALSE)</f>
        <v>#N/A</v>
      </c>
    </row>
    <row r="6680" spans="3:40" x14ac:dyDescent="0.25">
      <c r="C6680" s="52"/>
      <c r="AM6680">
        <v>1</v>
      </c>
      <c r="AN6680" t="e">
        <f>VLOOKUP(H6680,'Base Art'!$A:$AJ,36,FALSE)</f>
        <v>#N/A</v>
      </c>
    </row>
    <row r="6681" spans="3:40" x14ac:dyDescent="0.25">
      <c r="C6681" s="52"/>
      <c r="AM6681">
        <v>1</v>
      </c>
      <c r="AN6681" t="e">
        <f>VLOOKUP(H6681,'Base Art'!$A:$AJ,36,FALSE)</f>
        <v>#N/A</v>
      </c>
    </row>
    <row r="6682" spans="3:40" x14ac:dyDescent="0.25">
      <c r="C6682" s="52"/>
      <c r="AM6682">
        <v>1</v>
      </c>
      <c r="AN6682" t="e">
        <f>VLOOKUP(H6682,'Base Art'!$A:$AJ,36,FALSE)</f>
        <v>#N/A</v>
      </c>
    </row>
    <row r="6683" spans="3:40" x14ac:dyDescent="0.25">
      <c r="C6683" s="52"/>
      <c r="AM6683">
        <v>1</v>
      </c>
      <c r="AN6683" t="e">
        <f>VLOOKUP(H6683,'Base Art'!$A:$AJ,36,FALSE)</f>
        <v>#N/A</v>
      </c>
    </row>
    <row r="6684" spans="3:40" x14ac:dyDescent="0.25">
      <c r="C6684" s="52"/>
      <c r="AM6684">
        <v>1</v>
      </c>
      <c r="AN6684" t="e">
        <f>VLOOKUP(H6684,'Base Art'!$A:$AJ,36,FALSE)</f>
        <v>#N/A</v>
      </c>
    </row>
    <row r="6685" spans="3:40" x14ac:dyDescent="0.25">
      <c r="C6685" s="52"/>
      <c r="AM6685">
        <v>1</v>
      </c>
      <c r="AN6685" t="e">
        <f>VLOOKUP(H6685,'Base Art'!$A:$AJ,36,FALSE)</f>
        <v>#N/A</v>
      </c>
    </row>
    <row r="6686" spans="3:40" x14ac:dyDescent="0.25">
      <c r="C6686" s="52"/>
      <c r="AM6686">
        <v>1</v>
      </c>
      <c r="AN6686" t="e">
        <f>VLOOKUP(H6686,'Base Art'!$A:$AJ,36,FALSE)</f>
        <v>#N/A</v>
      </c>
    </row>
    <row r="6687" spans="3:40" x14ac:dyDescent="0.25">
      <c r="C6687" s="52"/>
      <c r="AM6687">
        <v>1</v>
      </c>
      <c r="AN6687" t="e">
        <f>VLOOKUP(H6687,'Base Art'!$A:$AJ,36,FALSE)</f>
        <v>#N/A</v>
      </c>
    </row>
    <row r="6688" spans="3:40" x14ac:dyDescent="0.25">
      <c r="C6688" s="52"/>
      <c r="AM6688">
        <v>1</v>
      </c>
      <c r="AN6688" t="e">
        <f>VLOOKUP(H6688,'Base Art'!$A:$AJ,36,FALSE)</f>
        <v>#N/A</v>
      </c>
    </row>
    <row r="6689" spans="3:40" x14ac:dyDescent="0.25">
      <c r="C6689" s="52"/>
      <c r="AM6689">
        <v>1</v>
      </c>
      <c r="AN6689" t="e">
        <f>VLOOKUP(H6689,'Base Art'!$A:$AJ,36,FALSE)</f>
        <v>#N/A</v>
      </c>
    </row>
    <row r="6690" spans="3:40" x14ac:dyDescent="0.25">
      <c r="C6690" s="52"/>
      <c r="AM6690">
        <v>1</v>
      </c>
      <c r="AN6690" t="e">
        <f>VLOOKUP(H6690,'Base Art'!$A:$AJ,36,FALSE)</f>
        <v>#N/A</v>
      </c>
    </row>
    <row r="6691" spans="3:40" x14ac:dyDescent="0.25">
      <c r="C6691" s="52"/>
      <c r="AM6691">
        <v>1</v>
      </c>
      <c r="AN6691" t="e">
        <f>VLOOKUP(H6691,'Base Art'!$A:$AJ,36,FALSE)</f>
        <v>#N/A</v>
      </c>
    </row>
    <row r="6692" spans="3:40" x14ac:dyDescent="0.25">
      <c r="C6692" s="52"/>
      <c r="AM6692">
        <v>1</v>
      </c>
      <c r="AN6692" t="e">
        <f>VLOOKUP(H6692,'Base Art'!$A:$AJ,36,FALSE)</f>
        <v>#N/A</v>
      </c>
    </row>
    <row r="6693" spans="3:40" x14ac:dyDescent="0.25">
      <c r="C6693" s="52"/>
      <c r="AM6693">
        <v>1</v>
      </c>
      <c r="AN6693" t="e">
        <f>VLOOKUP(H6693,'Base Art'!$A:$AJ,36,FALSE)</f>
        <v>#N/A</v>
      </c>
    </row>
    <row r="6694" spans="3:40" x14ac:dyDescent="0.25">
      <c r="C6694" s="52"/>
      <c r="AM6694">
        <v>1</v>
      </c>
      <c r="AN6694" t="e">
        <f>VLOOKUP(H6694,'Base Art'!$A:$AJ,36,FALSE)</f>
        <v>#N/A</v>
      </c>
    </row>
    <row r="6695" spans="3:40" x14ac:dyDescent="0.25">
      <c r="C6695" s="52"/>
      <c r="AM6695">
        <v>1</v>
      </c>
      <c r="AN6695" t="e">
        <f>VLOOKUP(H6695,'Base Art'!$A:$AJ,36,FALSE)</f>
        <v>#N/A</v>
      </c>
    </row>
    <row r="6696" spans="3:40" x14ac:dyDescent="0.25">
      <c r="C6696" s="52"/>
      <c r="AM6696">
        <v>1</v>
      </c>
      <c r="AN6696" t="e">
        <f>VLOOKUP(H6696,'Base Art'!$A:$AJ,36,FALSE)</f>
        <v>#N/A</v>
      </c>
    </row>
    <row r="6697" spans="3:40" x14ac:dyDescent="0.25">
      <c r="C6697" s="52"/>
      <c r="AM6697">
        <v>1</v>
      </c>
      <c r="AN6697" t="e">
        <f>VLOOKUP(H6697,'Base Art'!$A:$AJ,36,FALSE)</f>
        <v>#N/A</v>
      </c>
    </row>
    <row r="6698" spans="3:40" x14ac:dyDescent="0.25">
      <c r="C6698" s="52"/>
      <c r="AM6698">
        <v>1</v>
      </c>
      <c r="AN6698" t="e">
        <f>VLOOKUP(H6698,'Base Art'!$A:$AJ,36,FALSE)</f>
        <v>#N/A</v>
      </c>
    </row>
    <row r="6699" spans="3:40" x14ac:dyDescent="0.25">
      <c r="C6699" s="52"/>
      <c r="AM6699">
        <v>1</v>
      </c>
      <c r="AN6699" t="e">
        <f>VLOOKUP(H6699,'Base Art'!$A:$AJ,36,FALSE)</f>
        <v>#N/A</v>
      </c>
    </row>
    <row r="6700" spans="3:40" x14ac:dyDescent="0.25">
      <c r="C6700" s="52"/>
      <c r="AM6700">
        <v>1</v>
      </c>
      <c r="AN6700" t="e">
        <f>VLOOKUP(H6700,'Base Art'!$A:$AJ,36,FALSE)</f>
        <v>#N/A</v>
      </c>
    </row>
    <row r="6701" spans="3:40" x14ac:dyDescent="0.25">
      <c r="C6701" s="52"/>
      <c r="AM6701">
        <v>1</v>
      </c>
      <c r="AN6701" t="e">
        <f>VLOOKUP(H6701,'Base Art'!$A:$AJ,36,FALSE)</f>
        <v>#N/A</v>
      </c>
    </row>
    <row r="6702" spans="3:40" x14ac:dyDescent="0.25">
      <c r="C6702" s="52"/>
      <c r="AM6702">
        <v>1</v>
      </c>
      <c r="AN6702" t="e">
        <f>VLOOKUP(H6702,'Base Art'!$A:$AJ,36,FALSE)</f>
        <v>#N/A</v>
      </c>
    </row>
    <row r="6703" spans="3:40" x14ac:dyDescent="0.25">
      <c r="C6703" s="52"/>
      <c r="AM6703">
        <v>1</v>
      </c>
      <c r="AN6703" t="e">
        <f>VLOOKUP(H6703,'Base Art'!$A:$AJ,36,FALSE)</f>
        <v>#N/A</v>
      </c>
    </row>
    <row r="6704" spans="3:40" x14ac:dyDescent="0.25">
      <c r="C6704" s="52"/>
      <c r="AM6704">
        <v>1</v>
      </c>
      <c r="AN6704" t="e">
        <f>VLOOKUP(H6704,'Base Art'!$A:$AJ,36,FALSE)</f>
        <v>#N/A</v>
      </c>
    </row>
    <row r="6705" spans="3:40" x14ac:dyDescent="0.25">
      <c r="C6705" s="52"/>
      <c r="AM6705">
        <v>1</v>
      </c>
      <c r="AN6705" t="e">
        <f>VLOOKUP(H6705,'Base Art'!$A:$AJ,36,FALSE)</f>
        <v>#N/A</v>
      </c>
    </row>
    <row r="6706" spans="3:40" x14ac:dyDescent="0.25">
      <c r="C6706" s="52"/>
      <c r="AM6706">
        <v>1</v>
      </c>
      <c r="AN6706" t="e">
        <f>VLOOKUP(H6706,'Base Art'!$A:$AJ,36,FALSE)</f>
        <v>#N/A</v>
      </c>
    </row>
    <row r="6707" spans="3:40" x14ac:dyDescent="0.25">
      <c r="C6707" s="52"/>
      <c r="AM6707">
        <v>1</v>
      </c>
      <c r="AN6707" t="e">
        <f>VLOOKUP(H6707,'Base Art'!$A:$AJ,36,FALSE)</f>
        <v>#N/A</v>
      </c>
    </row>
    <row r="6708" spans="3:40" x14ac:dyDescent="0.25">
      <c r="C6708" s="52"/>
      <c r="AM6708">
        <v>1</v>
      </c>
      <c r="AN6708" t="e">
        <f>VLOOKUP(H6708,'Base Art'!$A:$AJ,36,FALSE)</f>
        <v>#N/A</v>
      </c>
    </row>
    <row r="6709" spans="3:40" x14ac:dyDescent="0.25">
      <c r="C6709" s="52"/>
      <c r="AM6709">
        <v>1</v>
      </c>
      <c r="AN6709" t="e">
        <f>VLOOKUP(H6709,'Base Art'!$A:$AJ,36,FALSE)</f>
        <v>#N/A</v>
      </c>
    </row>
    <row r="6710" spans="3:40" x14ac:dyDescent="0.25">
      <c r="C6710" s="52"/>
      <c r="AM6710">
        <v>1</v>
      </c>
      <c r="AN6710" t="e">
        <f>VLOOKUP(H6710,'Base Art'!$A:$AJ,36,FALSE)</f>
        <v>#N/A</v>
      </c>
    </row>
    <row r="6711" spans="3:40" x14ac:dyDescent="0.25">
      <c r="C6711" s="52"/>
      <c r="AM6711">
        <v>1</v>
      </c>
      <c r="AN6711" t="e">
        <f>VLOOKUP(H6711,'Base Art'!$A:$AJ,36,FALSE)</f>
        <v>#N/A</v>
      </c>
    </row>
    <row r="6712" spans="3:40" x14ac:dyDescent="0.25">
      <c r="C6712" s="52"/>
      <c r="AM6712">
        <v>1</v>
      </c>
      <c r="AN6712" t="e">
        <f>VLOOKUP(H6712,'Base Art'!$A:$AJ,36,FALSE)</f>
        <v>#N/A</v>
      </c>
    </row>
    <row r="6713" spans="3:40" x14ac:dyDescent="0.25">
      <c r="C6713" s="52"/>
      <c r="AM6713">
        <v>1</v>
      </c>
      <c r="AN6713" t="e">
        <f>VLOOKUP(H6713,'Base Art'!$A:$AJ,36,FALSE)</f>
        <v>#N/A</v>
      </c>
    </row>
    <row r="6714" spans="3:40" x14ac:dyDescent="0.25">
      <c r="C6714" s="52"/>
      <c r="AM6714">
        <v>1</v>
      </c>
      <c r="AN6714" t="e">
        <f>VLOOKUP(H6714,'Base Art'!$A:$AJ,36,FALSE)</f>
        <v>#N/A</v>
      </c>
    </row>
    <row r="6715" spans="3:40" x14ac:dyDescent="0.25">
      <c r="C6715" s="52"/>
      <c r="AM6715">
        <v>1</v>
      </c>
      <c r="AN6715" t="e">
        <f>VLOOKUP(H6715,'Base Art'!$A:$AJ,36,FALSE)</f>
        <v>#N/A</v>
      </c>
    </row>
    <row r="6716" spans="3:40" x14ac:dyDescent="0.25">
      <c r="C6716" s="52"/>
      <c r="AM6716">
        <v>1</v>
      </c>
      <c r="AN6716" t="e">
        <f>VLOOKUP(H6716,'Base Art'!$A:$AJ,36,FALSE)</f>
        <v>#N/A</v>
      </c>
    </row>
    <row r="6717" spans="3:40" x14ac:dyDescent="0.25">
      <c r="C6717" s="52"/>
      <c r="AM6717">
        <v>1</v>
      </c>
      <c r="AN6717" t="e">
        <f>VLOOKUP(H6717,'Base Art'!$A:$AJ,36,FALSE)</f>
        <v>#N/A</v>
      </c>
    </row>
    <row r="6718" spans="3:40" x14ac:dyDescent="0.25">
      <c r="C6718" s="52"/>
      <c r="AM6718">
        <v>1</v>
      </c>
      <c r="AN6718" t="e">
        <f>VLOOKUP(H6718,'Base Art'!$A:$AJ,36,FALSE)</f>
        <v>#N/A</v>
      </c>
    </row>
    <row r="6719" spans="3:40" x14ac:dyDescent="0.25">
      <c r="C6719" s="52"/>
      <c r="AM6719">
        <v>1</v>
      </c>
      <c r="AN6719" t="e">
        <f>VLOOKUP(H6719,'Base Art'!$A:$AJ,36,FALSE)</f>
        <v>#N/A</v>
      </c>
    </row>
    <row r="6720" spans="3:40" x14ac:dyDescent="0.25">
      <c r="C6720" s="52"/>
      <c r="AM6720">
        <v>1</v>
      </c>
      <c r="AN6720" t="e">
        <f>VLOOKUP(H6720,'Base Art'!$A:$AJ,36,FALSE)</f>
        <v>#N/A</v>
      </c>
    </row>
    <row r="6721" spans="3:40" x14ac:dyDescent="0.25">
      <c r="C6721" s="52"/>
      <c r="AM6721">
        <v>1</v>
      </c>
      <c r="AN6721" t="e">
        <f>VLOOKUP(H6721,'Base Art'!$A:$AJ,36,FALSE)</f>
        <v>#N/A</v>
      </c>
    </row>
    <row r="6722" spans="3:40" x14ac:dyDescent="0.25">
      <c r="C6722" s="52"/>
      <c r="AM6722">
        <v>1</v>
      </c>
      <c r="AN6722" t="e">
        <f>VLOOKUP(H6722,'Base Art'!$A:$AJ,36,FALSE)</f>
        <v>#N/A</v>
      </c>
    </row>
    <row r="6723" spans="3:40" x14ac:dyDescent="0.25">
      <c r="C6723" s="52"/>
      <c r="AM6723">
        <v>1</v>
      </c>
      <c r="AN6723" t="e">
        <f>VLOOKUP(H6723,'Base Art'!$A:$AJ,36,FALSE)</f>
        <v>#N/A</v>
      </c>
    </row>
    <row r="6724" spans="3:40" x14ac:dyDescent="0.25">
      <c r="C6724" s="52"/>
      <c r="AM6724">
        <v>1</v>
      </c>
      <c r="AN6724" t="e">
        <f>VLOOKUP(H6724,'Base Art'!$A:$AJ,36,FALSE)</f>
        <v>#N/A</v>
      </c>
    </row>
    <row r="6725" spans="3:40" x14ac:dyDescent="0.25">
      <c r="C6725" s="52"/>
      <c r="AM6725">
        <v>1</v>
      </c>
      <c r="AN6725" t="e">
        <f>VLOOKUP(H6725,'Base Art'!$A:$AJ,36,FALSE)</f>
        <v>#N/A</v>
      </c>
    </row>
    <row r="6726" spans="3:40" x14ac:dyDescent="0.25">
      <c r="C6726" s="52"/>
      <c r="AM6726">
        <v>1</v>
      </c>
      <c r="AN6726" t="e">
        <f>VLOOKUP(H6726,'Base Art'!$A:$AJ,36,FALSE)</f>
        <v>#N/A</v>
      </c>
    </row>
    <row r="6727" spans="3:40" x14ac:dyDescent="0.25">
      <c r="C6727" s="52"/>
      <c r="AM6727">
        <v>1</v>
      </c>
      <c r="AN6727" t="e">
        <f>VLOOKUP(H6727,'Base Art'!$A:$AJ,36,FALSE)</f>
        <v>#N/A</v>
      </c>
    </row>
    <row r="6728" spans="3:40" x14ac:dyDescent="0.25">
      <c r="C6728" s="52"/>
      <c r="AM6728">
        <v>1</v>
      </c>
      <c r="AN6728" t="e">
        <f>VLOOKUP(H6728,'Base Art'!$A:$AJ,36,FALSE)</f>
        <v>#N/A</v>
      </c>
    </row>
    <row r="6729" spans="3:40" x14ac:dyDescent="0.25">
      <c r="C6729" s="52"/>
      <c r="AM6729">
        <v>1</v>
      </c>
      <c r="AN6729" t="e">
        <f>VLOOKUP(H6729,'Base Art'!$A:$AJ,36,FALSE)</f>
        <v>#N/A</v>
      </c>
    </row>
    <row r="6730" spans="3:40" x14ac:dyDescent="0.25">
      <c r="C6730" s="52"/>
      <c r="AM6730">
        <v>1</v>
      </c>
      <c r="AN6730" t="e">
        <f>VLOOKUP(H6730,'Base Art'!$A:$AJ,36,FALSE)</f>
        <v>#N/A</v>
      </c>
    </row>
    <row r="6731" spans="3:40" x14ac:dyDescent="0.25">
      <c r="C6731" s="52"/>
      <c r="AM6731">
        <v>1</v>
      </c>
      <c r="AN6731" t="e">
        <f>VLOOKUP(H6731,'Base Art'!$A:$AJ,36,FALSE)</f>
        <v>#N/A</v>
      </c>
    </row>
    <row r="6732" spans="3:40" x14ac:dyDescent="0.25">
      <c r="C6732" s="52"/>
      <c r="AM6732">
        <v>1</v>
      </c>
      <c r="AN6732" t="e">
        <f>VLOOKUP(H6732,'Base Art'!$A:$AJ,36,FALSE)</f>
        <v>#N/A</v>
      </c>
    </row>
    <row r="6733" spans="3:40" x14ac:dyDescent="0.25">
      <c r="C6733" s="52"/>
      <c r="AM6733">
        <v>1</v>
      </c>
      <c r="AN6733" t="e">
        <f>VLOOKUP(H6733,'Base Art'!$A:$AJ,36,FALSE)</f>
        <v>#N/A</v>
      </c>
    </row>
    <row r="6734" spans="3:40" x14ac:dyDescent="0.25">
      <c r="C6734" s="52"/>
      <c r="AM6734">
        <v>1</v>
      </c>
      <c r="AN6734" t="e">
        <f>VLOOKUP(H6734,'Base Art'!$A:$AJ,36,FALSE)</f>
        <v>#N/A</v>
      </c>
    </row>
    <row r="6735" spans="3:40" x14ac:dyDescent="0.25">
      <c r="C6735" s="52"/>
      <c r="AM6735">
        <v>1</v>
      </c>
      <c r="AN6735" t="e">
        <f>VLOOKUP(H6735,'Base Art'!$A:$AJ,36,FALSE)</f>
        <v>#N/A</v>
      </c>
    </row>
    <row r="6736" spans="3:40" x14ac:dyDescent="0.25">
      <c r="C6736" s="52"/>
      <c r="AM6736">
        <v>1</v>
      </c>
      <c r="AN6736" t="e">
        <f>VLOOKUP(H6736,'Base Art'!$A:$AJ,36,FALSE)</f>
        <v>#N/A</v>
      </c>
    </row>
    <row r="6737" spans="3:40" x14ac:dyDescent="0.25">
      <c r="C6737" s="52"/>
      <c r="AM6737">
        <v>1</v>
      </c>
      <c r="AN6737" t="e">
        <f>VLOOKUP(H6737,'Base Art'!$A:$AJ,36,FALSE)</f>
        <v>#N/A</v>
      </c>
    </row>
    <row r="6738" spans="3:40" x14ac:dyDescent="0.25">
      <c r="C6738" s="52"/>
      <c r="AM6738">
        <v>1</v>
      </c>
      <c r="AN6738" t="e">
        <f>VLOOKUP(H6738,'Base Art'!$A:$AJ,36,FALSE)</f>
        <v>#N/A</v>
      </c>
    </row>
    <row r="6739" spans="3:40" x14ac:dyDescent="0.25">
      <c r="C6739" s="52"/>
      <c r="AM6739">
        <v>1</v>
      </c>
      <c r="AN6739" t="e">
        <f>VLOOKUP(H6739,'Base Art'!$A:$AJ,36,FALSE)</f>
        <v>#N/A</v>
      </c>
    </row>
    <row r="6740" spans="3:40" x14ac:dyDescent="0.25">
      <c r="C6740" s="52"/>
      <c r="AM6740">
        <v>1</v>
      </c>
      <c r="AN6740" t="e">
        <f>VLOOKUP(H6740,'Base Art'!$A:$AJ,36,FALSE)</f>
        <v>#N/A</v>
      </c>
    </row>
    <row r="6741" spans="3:40" x14ac:dyDescent="0.25">
      <c r="C6741" s="52"/>
      <c r="AM6741">
        <v>1</v>
      </c>
      <c r="AN6741" t="e">
        <f>VLOOKUP(H6741,'Base Art'!$A:$AJ,36,FALSE)</f>
        <v>#N/A</v>
      </c>
    </row>
    <row r="6742" spans="3:40" x14ac:dyDescent="0.25">
      <c r="C6742" s="52"/>
      <c r="AM6742">
        <v>1</v>
      </c>
      <c r="AN6742" t="e">
        <f>VLOOKUP(H6742,'Base Art'!$A:$AJ,36,FALSE)</f>
        <v>#N/A</v>
      </c>
    </row>
    <row r="6743" spans="3:40" x14ac:dyDescent="0.25">
      <c r="C6743" s="52"/>
      <c r="AM6743">
        <v>1</v>
      </c>
      <c r="AN6743" t="e">
        <f>VLOOKUP(H6743,'Base Art'!$A:$AJ,36,FALSE)</f>
        <v>#N/A</v>
      </c>
    </row>
    <row r="6744" spans="3:40" x14ac:dyDescent="0.25">
      <c r="C6744" s="52"/>
      <c r="AM6744">
        <v>1</v>
      </c>
      <c r="AN6744" t="e">
        <f>VLOOKUP(H6744,'Base Art'!$A:$AJ,36,FALSE)</f>
        <v>#N/A</v>
      </c>
    </row>
    <row r="6745" spans="3:40" x14ac:dyDescent="0.25">
      <c r="C6745" s="52"/>
      <c r="AM6745">
        <v>1</v>
      </c>
      <c r="AN6745" t="e">
        <f>VLOOKUP(H6745,'Base Art'!$A:$AJ,36,FALSE)</f>
        <v>#N/A</v>
      </c>
    </row>
    <row r="6746" spans="3:40" x14ac:dyDescent="0.25">
      <c r="C6746" s="52"/>
      <c r="AM6746">
        <v>1</v>
      </c>
      <c r="AN6746" t="e">
        <f>VLOOKUP(H6746,'Base Art'!$A:$AJ,36,FALSE)</f>
        <v>#N/A</v>
      </c>
    </row>
    <row r="6747" spans="3:40" x14ac:dyDescent="0.25">
      <c r="C6747" s="52"/>
      <c r="AM6747">
        <v>1</v>
      </c>
      <c r="AN6747" t="e">
        <f>VLOOKUP(H6747,'Base Art'!$A:$AJ,36,FALSE)</f>
        <v>#N/A</v>
      </c>
    </row>
    <row r="6748" spans="3:40" x14ac:dyDescent="0.25">
      <c r="C6748" s="52"/>
      <c r="AM6748">
        <v>1</v>
      </c>
      <c r="AN6748" t="e">
        <f>VLOOKUP(H6748,'Base Art'!$A:$AJ,36,FALSE)</f>
        <v>#N/A</v>
      </c>
    </row>
    <row r="6749" spans="3:40" x14ac:dyDescent="0.25">
      <c r="C6749" s="52"/>
      <c r="AM6749">
        <v>1</v>
      </c>
      <c r="AN6749" t="e">
        <f>VLOOKUP(H6749,'Base Art'!$A:$AJ,36,FALSE)</f>
        <v>#N/A</v>
      </c>
    </row>
    <row r="6750" spans="3:40" x14ac:dyDescent="0.25">
      <c r="C6750" s="52"/>
      <c r="AM6750">
        <v>1</v>
      </c>
      <c r="AN6750" t="e">
        <f>VLOOKUP(H6750,'Base Art'!$A:$AJ,36,FALSE)</f>
        <v>#N/A</v>
      </c>
    </row>
    <row r="6751" spans="3:40" x14ac:dyDescent="0.25">
      <c r="C6751" s="52"/>
      <c r="AM6751">
        <v>1</v>
      </c>
      <c r="AN6751" t="e">
        <f>VLOOKUP(H6751,'Base Art'!$A:$AJ,36,FALSE)</f>
        <v>#N/A</v>
      </c>
    </row>
    <row r="6752" spans="3:40" x14ac:dyDescent="0.25">
      <c r="C6752" s="52"/>
      <c r="AM6752">
        <v>1</v>
      </c>
      <c r="AN6752" t="e">
        <f>VLOOKUP(H6752,'Base Art'!$A:$AJ,36,FALSE)</f>
        <v>#N/A</v>
      </c>
    </row>
    <row r="6753" spans="3:40" x14ac:dyDescent="0.25">
      <c r="C6753" s="52"/>
      <c r="AM6753">
        <v>1</v>
      </c>
      <c r="AN6753" t="e">
        <f>VLOOKUP(H6753,'Base Art'!$A:$AJ,36,FALSE)</f>
        <v>#N/A</v>
      </c>
    </row>
    <row r="6754" spans="3:40" x14ac:dyDescent="0.25">
      <c r="C6754" s="52"/>
      <c r="AM6754">
        <v>1</v>
      </c>
      <c r="AN6754" t="e">
        <f>VLOOKUP(H6754,'Base Art'!$A:$AJ,36,FALSE)</f>
        <v>#N/A</v>
      </c>
    </row>
    <row r="6755" spans="3:40" x14ac:dyDescent="0.25">
      <c r="C6755" s="52"/>
      <c r="AM6755">
        <v>1</v>
      </c>
      <c r="AN6755" t="e">
        <f>VLOOKUP(H6755,'Base Art'!$A:$AJ,36,FALSE)</f>
        <v>#N/A</v>
      </c>
    </row>
    <row r="6756" spans="3:40" x14ac:dyDescent="0.25">
      <c r="C6756" s="52"/>
      <c r="AM6756">
        <v>1</v>
      </c>
      <c r="AN6756" t="e">
        <f>VLOOKUP(H6756,'Base Art'!$A:$AJ,36,FALSE)</f>
        <v>#N/A</v>
      </c>
    </row>
    <row r="6757" spans="3:40" x14ac:dyDescent="0.25">
      <c r="C6757" s="52"/>
      <c r="AM6757">
        <v>1</v>
      </c>
      <c r="AN6757" t="e">
        <f>VLOOKUP(H6757,'Base Art'!$A:$AJ,36,FALSE)</f>
        <v>#N/A</v>
      </c>
    </row>
    <row r="6758" spans="3:40" x14ac:dyDescent="0.25">
      <c r="C6758" s="52"/>
      <c r="AM6758">
        <v>1</v>
      </c>
      <c r="AN6758" t="e">
        <f>VLOOKUP(H6758,'Base Art'!$A:$AJ,36,FALSE)</f>
        <v>#N/A</v>
      </c>
    </row>
    <row r="6759" spans="3:40" x14ac:dyDescent="0.25">
      <c r="C6759" s="52"/>
      <c r="AM6759">
        <v>1</v>
      </c>
      <c r="AN6759" t="e">
        <f>VLOOKUP(H6759,'Base Art'!$A:$AJ,36,FALSE)</f>
        <v>#N/A</v>
      </c>
    </row>
    <row r="6760" spans="3:40" x14ac:dyDescent="0.25">
      <c r="C6760" s="52"/>
      <c r="AM6760">
        <v>1</v>
      </c>
      <c r="AN6760" t="e">
        <f>VLOOKUP(H6760,'Base Art'!$A:$AJ,36,FALSE)</f>
        <v>#N/A</v>
      </c>
    </row>
    <row r="6761" spans="3:40" x14ac:dyDescent="0.25">
      <c r="C6761" s="52"/>
      <c r="AM6761">
        <v>1</v>
      </c>
      <c r="AN6761" t="e">
        <f>VLOOKUP(H6761,'Base Art'!$A:$AJ,36,FALSE)</f>
        <v>#N/A</v>
      </c>
    </row>
    <row r="6762" spans="3:40" x14ac:dyDescent="0.25">
      <c r="C6762" s="52"/>
      <c r="AM6762">
        <v>1</v>
      </c>
      <c r="AN6762" t="e">
        <f>VLOOKUP(H6762,'Base Art'!$A:$AJ,36,FALSE)</f>
        <v>#N/A</v>
      </c>
    </row>
    <row r="6763" spans="3:40" x14ac:dyDescent="0.25">
      <c r="C6763" s="52"/>
      <c r="AM6763">
        <v>1</v>
      </c>
      <c r="AN6763" t="e">
        <f>VLOOKUP(H6763,'Base Art'!$A:$AJ,36,FALSE)</f>
        <v>#N/A</v>
      </c>
    </row>
    <row r="6764" spans="3:40" x14ac:dyDescent="0.25">
      <c r="C6764" s="52"/>
      <c r="AM6764">
        <v>1</v>
      </c>
      <c r="AN6764" t="e">
        <f>VLOOKUP(H6764,'Base Art'!$A:$AJ,36,FALSE)</f>
        <v>#N/A</v>
      </c>
    </row>
    <row r="6765" spans="3:40" x14ac:dyDescent="0.25">
      <c r="C6765" s="52"/>
      <c r="AM6765">
        <v>1</v>
      </c>
      <c r="AN6765" t="e">
        <f>VLOOKUP(H6765,'Base Art'!$A:$AJ,36,FALSE)</f>
        <v>#N/A</v>
      </c>
    </row>
    <row r="6766" spans="3:40" x14ac:dyDescent="0.25">
      <c r="C6766" s="52"/>
      <c r="AM6766">
        <v>1</v>
      </c>
      <c r="AN6766" t="e">
        <f>VLOOKUP(H6766,'Base Art'!$A:$AJ,36,FALSE)</f>
        <v>#N/A</v>
      </c>
    </row>
    <row r="6767" spans="3:40" x14ac:dyDescent="0.25">
      <c r="C6767" s="52"/>
      <c r="AM6767">
        <v>1</v>
      </c>
      <c r="AN6767" t="e">
        <f>VLOOKUP(H6767,'Base Art'!$A:$AJ,36,FALSE)</f>
        <v>#N/A</v>
      </c>
    </row>
    <row r="6768" spans="3:40" x14ac:dyDescent="0.25">
      <c r="C6768" s="52"/>
      <c r="AM6768">
        <v>1</v>
      </c>
      <c r="AN6768" t="e">
        <f>VLOOKUP(H6768,'Base Art'!$A:$AJ,36,FALSE)</f>
        <v>#N/A</v>
      </c>
    </row>
    <row r="6769" spans="3:40" x14ac:dyDescent="0.25">
      <c r="C6769" s="52"/>
      <c r="AM6769">
        <v>1</v>
      </c>
      <c r="AN6769" t="e">
        <f>VLOOKUP(H6769,'Base Art'!$A:$AJ,36,FALSE)</f>
        <v>#N/A</v>
      </c>
    </row>
    <row r="6770" spans="3:40" x14ac:dyDescent="0.25">
      <c r="C6770" s="52"/>
      <c r="AM6770">
        <v>1</v>
      </c>
      <c r="AN6770" t="e">
        <f>VLOOKUP(H6770,'Base Art'!$A:$AJ,36,FALSE)</f>
        <v>#N/A</v>
      </c>
    </row>
    <row r="6771" spans="3:40" x14ac:dyDescent="0.25">
      <c r="C6771" s="52"/>
      <c r="AM6771">
        <v>1</v>
      </c>
      <c r="AN6771" t="e">
        <f>VLOOKUP(H6771,'Base Art'!$A:$AJ,36,FALSE)</f>
        <v>#N/A</v>
      </c>
    </row>
    <row r="6772" spans="3:40" x14ac:dyDescent="0.25">
      <c r="C6772" s="52"/>
      <c r="AM6772">
        <v>1</v>
      </c>
      <c r="AN6772" t="e">
        <f>VLOOKUP(H6772,'Base Art'!$A:$AJ,36,FALSE)</f>
        <v>#N/A</v>
      </c>
    </row>
    <row r="6773" spans="3:40" x14ac:dyDescent="0.25">
      <c r="C6773" s="52"/>
      <c r="AM6773">
        <v>1</v>
      </c>
      <c r="AN6773" t="e">
        <f>VLOOKUP(H6773,'Base Art'!$A:$AJ,36,FALSE)</f>
        <v>#N/A</v>
      </c>
    </row>
    <row r="6774" spans="3:40" x14ac:dyDescent="0.25">
      <c r="C6774" s="52"/>
      <c r="AM6774">
        <v>1</v>
      </c>
      <c r="AN6774" t="e">
        <f>VLOOKUP(H6774,'Base Art'!$A:$AJ,36,FALSE)</f>
        <v>#N/A</v>
      </c>
    </row>
    <row r="6775" spans="3:40" x14ac:dyDescent="0.25">
      <c r="C6775" s="52"/>
      <c r="AM6775">
        <v>1</v>
      </c>
      <c r="AN6775" t="e">
        <f>VLOOKUP(H6775,'Base Art'!$A:$AJ,36,FALSE)</f>
        <v>#N/A</v>
      </c>
    </row>
    <row r="6776" spans="3:40" x14ac:dyDescent="0.25">
      <c r="C6776" s="52"/>
      <c r="AM6776">
        <v>1</v>
      </c>
      <c r="AN6776" t="e">
        <f>VLOOKUP(H6776,'Base Art'!$A:$AJ,36,FALSE)</f>
        <v>#N/A</v>
      </c>
    </row>
    <row r="6777" spans="3:40" x14ac:dyDescent="0.25">
      <c r="C6777" s="52"/>
      <c r="AM6777">
        <v>1</v>
      </c>
      <c r="AN6777" t="e">
        <f>VLOOKUP(H6777,'Base Art'!$A:$AJ,36,FALSE)</f>
        <v>#N/A</v>
      </c>
    </row>
    <row r="6778" spans="3:40" x14ac:dyDescent="0.25">
      <c r="C6778" s="52"/>
      <c r="AM6778">
        <v>1</v>
      </c>
      <c r="AN6778" t="e">
        <f>VLOOKUP(H6778,'Base Art'!$A:$AJ,36,FALSE)</f>
        <v>#N/A</v>
      </c>
    </row>
    <row r="6779" spans="3:40" x14ac:dyDescent="0.25">
      <c r="C6779" s="52"/>
      <c r="AM6779">
        <v>1</v>
      </c>
      <c r="AN6779" t="e">
        <f>VLOOKUP(H6779,'Base Art'!$A:$AJ,36,FALSE)</f>
        <v>#N/A</v>
      </c>
    </row>
    <row r="6780" spans="3:40" x14ac:dyDescent="0.25">
      <c r="C6780" s="52"/>
      <c r="AM6780">
        <v>1</v>
      </c>
      <c r="AN6780" t="e">
        <f>VLOOKUP(H6780,'Base Art'!$A:$AJ,36,FALSE)</f>
        <v>#N/A</v>
      </c>
    </row>
    <row r="6781" spans="3:40" x14ac:dyDescent="0.25">
      <c r="C6781" s="52"/>
      <c r="AM6781">
        <v>1</v>
      </c>
      <c r="AN6781" t="e">
        <f>VLOOKUP(H6781,'Base Art'!$A:$AJ,36,FALSE)</f>
        <v>#N/A</v>
      </c>
    </row>
    <row r="6782" spans="3:40" x14ac:dyDescent="0.25">
      <c r="C6782" s="52"/>
      <c r="AM6782">
        <v>1</v>
      </c>
      <c r="AN6782" t="e">
        <f>VLOOKUP(H6782,'Base Art'!$A:$AJ,36,FALSE)</f>
        <v>#N/A</v>
      </c>
    </row>
    <row r="6783" spans="3:40" x14ac:dyDescent="0.25">
      <c r="C6783" s="52"/>
      <c r="AM6783">
        <v>1</v>
      </c>
      <c r="AN6783" t="e">
        <f>VLOOKUP(H6783,'Base Art'!$A:$AJ,36,FALSE)</f>
        <v>#N/A</v>
      </c>
    </row>
    <row r="6784" spans="3:40" x14ac:dyDescent="0.25">
      <c r="C6784" s="52"/>
      <c r="AM6784">
        <v>1</v>
      </c>
      <c r="AN6784" t="e">
        <f>VLOOKUP(H6784,'Base Art'!$A:$AJ,36,FALSE)</f>
        <v>#N/A</v>
      </c>
    </row>
    <row r="6785" spans="3:40" x14ac:dyDescent="0.25">
      <c r="C6785" s="52"/>
      <c r="AM6785">
        <v>1</v>
      </c>
      <c r="AN6785" t="e">
        <f>VLOOKUP(H6785,'Base Art'!$A:$AJ,36,FALSE)</f>
        <v>#N/A</v>
      </c>
    </row>
    <row r="6786" spans="3:40" x14ac:dyDescent="0.25">
      <c r="C6786" s="52"/>
      <c r="AM6786">
        <v>1</v>
      </c>
      <c r="AN6786" t="e">
        <f>VLOOKUP(H6786,'Base Art'!$A:$AJ,36,FALSE)</f>
        <v>#N/A</v>
      </c>
    </row>
    <row r="6787" spans="3:40" x14ac:dyDescent="0.25">
      <c r="C6787" s="52"/>
      <c r="AM6787">
        <v>1</v>
      </c>
      <c r="AN6787" t="e">
        <f>VLOOKUP(H6787,'Base Art'!$A:$AJ,36,FALSE)</f>
        <v>#N/A</v>
      </c>
    </row>
    <row r="6788" spans="3:40" x14ac:dyDescent="0.25">
      <c r="C6788" s="52"/>
      <c r="AM6788">
        <v>1</v>
      </c>
      <c r="AN6788" t="e">
        <f>VLOOKUP(H6788,'Base Art'!$A:$AJ,36,FALSE)</f>
        <v>#N/A</v>
      </c>
    </row>
    <row r="6789" spans="3:40" x14ac:dyDescent="0.25">
      <c r="C6789" s="52"/>
      <c r="AM6789">
        <v>1</v>
      </c>
      <c r="AN6789" t="e">
        <f>VLOOKUP(H6789,'Base Art'!$A:$AJ,36,FALSE)</f>
        <v>#N/A</v>
      </c>
    </row>
    <row r="6790" spans="3:40" x14ac:dyDescent="0.25">
      <c r="C6790" s="52"/>
      <c r="AM6790">
        <v>1</v>
      </c>
      <c r="AN6790" t="e">
        <f>VLOOKUP(H6790,'Base Art'!$A:$AJ,36,FALSE)</f>
        <v>#N/A</v>
      </c>
    </row>
    <row r="6791" spans="3:40" x14ac:dyDescent="0.25">
      <c r="C6791" s="52"/>
      <c r="AM6791">
        <v>1</v>
      </c>
      <c r="AN6791" t="e">
        <f>VLOOKUP(H6791,'Base Art'!$A:$AJ,36,FALSE)</f>
        <v>#N/A</v>
      </c>
    </row>
    <row r="6792" spans="3:40" x14ac:dyDescent="0.25">
      <c r="C6792" s="52"/>
      <c r="AM6792">
        <v>1</v>
      </c>
      <c r="AN6792" t="e">
        <f>VLOOKUP(H6792,'Base Art'!$A:$AJ,36,FALSE)</f>
        <v>#N/A</v>
      </c>
    </row>
    <row r="6793" spans="3:40" x14ac:dyDescent="0.25">
      <c r="C6793" s="52"/>
      <c r="AM6793">
        <v>1</v>
      </c>
      <c r="AN6793" t="e">
        <f>VLOOKUP(H6793,'Base Art'!$A:$AJ,36,FALSE)</f>
        <v>#N/A</v>
      </c>
    </row>
    <row r="6794" spans="3:40" x14ac:dyDescent="0.25">
      <c r="C6794" s="52"/>
      <c r="AM6794">
        <v>1</v>
      </c>
      <c r="AN6794" t="e">
        <f>VLOOKUP(H6794,'Base Art'!$A:$AJ,36,FALSE)</f>
        <v>#N/A</v>
      </c>
    </row>
    <row r="6795" spans="3:40" x14ac:dyDescent="0.25">
      <c r="C6795" s="52"/>
      <c r="AM6795">
        <v>1</v>
      </c>
      <c r="AN6795" t="e">
        <f>VLOOKUP(H6795,'Base Art'!$A:$AJ,36,FALSE)</f>
        <v>#N/A</v>
      </c>
    </row>
    <row r="6796" spans="3:40" x14ac:dyDescent="0.25">
      <c r="C6796" s="52"/>
      <c r="AM6796">
        <v>1</v>
      </c>
      <c r="AN6796" t="e">
        <f>VLOOKUP(H6796,'Base Art'!$A:$AJ,36,FALSE)</f>
        <v>#N/A</v>
      </c>
    </row>
    <row r="6797" spans="3:40" x14ac:dyDescent="0.25">
      <c r="C6797" s="52"/>
      <c r="AM6797">
        <v>1</v>
      </c>
      <c r="AN6797" t="e">
        <f>VLOOKUP(H6797,'Base Art'!$A:$AJ,36,FALSE)</f>
        <v>#N/A</v>
      </c>
    </row>
    <row r="6798" spans="3:40" x14ac:dyDescent="0.25">
      <c r="C6798" s="52"/>
      <c r="AM6798">
        <v>1</v>
      </c>
      <c r="AN6798" t="e">
        <f>VLOOKUP(H6798,'Base Art'!$A:$AJ,36,FALSE)</f>
        <v>#N/A</v>
      </c>
    </row>
    <row r="6799" spans="3:40" x14ac:dyDescent="0.25">
      <c r="C6799" s="52"/>
      <c r="AM6799">
        <v>1</v>
      </c>
      <c r="AN6799" t="e">
        <f>VLOOKUP(H6799,'Base Art'!$A:$AJ,36,FALSE)</f>
        <v>#N/A</v>
      </c>
    </row>
    <row r="6800" spans="3:40" x14ac:dyDescent="0.25">
      <c r="C6800" s="52"/>
      <c r="AM6800">
        <v>1</v>
      </c>
      <c r="AN6800" t="e">
        <f>VLOOKUP(H6800,'Base Art'!$A:$AJ,36,FALSE)</f>
        <v>#N/A</v>
      </c>
    </row>
    <row r="6801" spans="3:40" x14ac:dyDescent="0.25">
      <c r="C6801" s="52"/>
      <c r="AM6801">
        <v>1</v>
      </c>
      <c r="AN6801" t="e">
        <f>VLOOKUP(H6801,'Base Art'!$A:$AJ,36,FALSE)</f>
        <v>#N/A</v>
      </c>
    </row>
    <row r="6802" spans="3:40" x14ac:dyDescent="0.25">
      <c r="C6802" s="52"/>
      <c r="AM6802">
        <v>1</v>
      </c>
      <c r="AN6802" t="e">
        <f>VLOOKUP(H6802,'Base Art'!$A:$AJ,36,FALSE)</f>
        <v>#N/A</v>
      </c>
    </row>
    <row r="6803" spans="3:40" x14ac:dyDescent="0.25">
      <c r="C6803" s="52"/>
      <c r="AM6803">
        <v>1</v>
      </c>
      <c r="AN6803" t="e">
        <f>VLOOKUP(H6803,'Base Art'!$A:$AJ,36,FALSE)</f>
        <v>#N/A</v>
      </c>
    </row>
    <row r="6804" spans="3:40" x14ac:dyDescent="0.25">
      <c r="C6804" s="52"/>
      <c r="AM6804">
        <v>1</v>
      </c>
      <c r="AN6804" t="e">
        <f>VLOOKUP(H6804,'Base Art'!$A:$AJ,36,FALSE)</f>
        <v>#N/A</v>
      </c>
    </row>
    <row r="6805" spans="3:40" x14ac:dyDescent="0.25">
      <c r="C6805" s="52"/>
      <c r="AM6805">
        <v>1</v>
      </c>
      <c r="AN6805" t="e">
        <f>VLOOKUP(H6805,'Base Art'!$A:$AJ,36,FALSE)</f>
        <v>#N/A</v>
      </c>
    </row>
    <row r="6806" spans="3:40" x14ac:dyDescent="0.25">
      <c r="C6806" s="52"/>
      <c r="AM6806">
        <v>1</v>
      </c>
      <c r="AN6806" t="e">
        <f>VLOOKUP(H6806,'Base Art'!$A:$AJ,36,FALSE)</f>
        <v>#N/A</v>
      </c>
    </row>
    <row r="6807" spans="3:40" x14ac:dyDescent="0.25">
      <c r="C6807" s="52"/>
      <c r="AM6807">
        <v>1</v>
      </c>
      <c r="AN6807" t="e">
        <f>VLOOKUP(H6807,'Base Art'!$A:$AJ,36,FALSE)</f>
        <v>#N/A</v>
      </c>
    </row>
    <row r="6808" spans="3:40" x14ac:dyDescent="0.25">
      <c r="C6808" s="52"/>
      <c r="AM6808">
        <v>1</v>
      </c>
      <c r="AN6808" t="e">
        <f>VLOOKUP(H6808,'Base Art'!$A:$AJ,36,FALSE)</f>
        <v>#N/A</v>
      </c>
    </row>
    <row r="6809" spans="3:40" x14ac:dyDescent="0.25">
      <c r="C6809" s="52"/>
      <c r="AM6809">
        <v>1</v>
      </c>
      <c r="AN6809" t="e">
        <f>VLOOKUP(H6809,'Base Art'!$A:$AJ,36,FALSE)</f>
        <v>#N/A</v>
      </c>
    </row>
    <row r="6810" spans="3:40" x14ac:dyDescent="0.25">
      <c r="C6810" s="52"/>
      <c r="AM6810">
        <v>1</v>
      </c>
      <c r="AN6810" t="e">
        <f>VLOOKUP(H6810,'Base Art'!$A:$AJ,36,FALSE)</f>
        <v>#N/A</v>
      </c>
    </row>
    <row r="6811" spans="3:40" x14ac:dyDescent="0.25">
      <c r="C6811" s="52"/>
      <c r="AM6811">
        <v>1</v>
      </c>
      <c r="AN6811" t="e">
        <f>VLOOKUP(H6811,'Base Art'!$A:$AJ,36,FALSE)</f>
        <v>#N/A</v>
      </c>
    </row>
    <row r="6812" spans="3:40" x14ac:dyDescent="0.25">
      <c r="C6812" s="52"/>
      <c r="AM6812">
        <v>1</v>
      </c>
      <c r="AN6812" t="e">
        <f>VLOOKUP(H6812,'Base Art'!$A:$AJ,36,FALSE)</f>
        <v>#N/A</v>
      </c>
    </row>
    <row r="6813" spans="3:40" x14ac:dyDescent="0.25">
      <c r="C6813" s="52"/>
      <c r="AM6813">
        <v>1</v>
      </c>
      <c r="AN6813" t="e">
        <f>VLOOKUP(H6813,'Base Art'!$A:$AJ,36,FALSE)</f>
        <v>#N/A</v>
      </c>
    </row>
    <row r="6814" spans="3:40" x14ac:dyDescent="0.25">
      <c r="C6814" s="52"/>
      <c r="AM6814">
        <v>1</v>
      </c>
      <c r="AN6814" t="e">
        <f>VLOOKUP(H6814,'Base Art'!$A:$AJ,36,FALSE)</f>
        <v>#N/A</v>
      </c>
    </row>
    <row r="6815" spans="3:40" x14ac:dyDescent="0.25">
      <c r="C6815" s="52"/>
      <c r="AM6815">
        <v>1</v>
      </c>
      <c r="AN6815" t="e">
        <f>VLOOKUP(H6815,'Base Art'!$A:$AJ,36,FALSE)</f>
        <v>#N/A</v>
      </c>
    </row>
    <row r="6816" spans="3:40" x14ac:dyDescent="0.25">
      <c r="C6816" s="52"/>
      <c r="AM6816">
        <v>1</v>
      </c>
      <c r="AN6816" t="e">
        <f>VLOOKUP(H6816,'Base Art'!$A:$AJ,36,FALSE)</f>
        <v>#N/A</v>
      </c>
    </row>
    <row r="6817" spans="3:40" x14ac:dyDescent="0.25">
      <c r="C6817" s="52"/>
      <c r="AM6817">
        <v>1</v>
      </c>
      <c r="AN6817" t="e">
        <f>VLOOKUP(H6817,'Base Art'!$A:$AJ,36,FALSE)</f>
        <v>#N/A</v>
      </c>
    </row>
    <row r="6818" spans="3:40" x14ac:dyDescent="0.25">
      <c r="C6818" s="52"/>
      <c r="AM6818">
        <v>1</v>
      </c>
      <c r="AN6818" t="e">
        <f>VLOOKUP(H6818,'Base Art'!$A:$AJ,36,FALSE)</f>
        <v>#N/A</v>
      </c>
    </row>
    <row r="6819" spans="3:40" x14ac:dyDescent="0.25">
      <c r="C6819" s="52"/>
      <c r="AM6819">
        <v>1</v>
      </c>
      <c r="AN6819" t="e">
        <f>VLOOKUP(H6819,'Base Art'!$A:$AJ,36,FALSE)</f>
        <v>#N/A</v>
      </c>
    </row>
    <row r="6820" spans="3:40" x14ac:dyDescent="0.25">
      <c r="C6820" s="52"/>
      <c r="AM6820">
        <v>1</v>
      </c>
      <c r="AN6820" t="e">
        <f>VLOOKUP(H6820,'Base Art'!$A:$AJ,36,FALSE)</f>
        <v>#N/A</v>
      </c>
    </row>
    <row r="6821" spans="3:40" x14ac:dyDescent="0.25">
      <c r="C6821" s="52"/>
      <c r="AM6821">
        <v>1</v>
      </c>
      <c r="AN6821" t="e">
        <f>VLOOKUP(H6821,'Base Art'!$A:$AJ,36,FALSE)</f>
        <v>#N/A</v>
      </c>
    </row>
    <row r="6822" spans="3:40" x14ac:dyDescent="0.25">
      <c r="C6822" s="52"/>
      <c r="AM6822">
        <v>1</v>
      </c>
      <c r="AN6822" t="e">
        <f>VLOOKUP(H6822,'Base Art'!$A:$AJ,36,FALSE)</f>
        <v>#N/A</v>
      </c>
    </row>
    <row r="6823" spans="3:40" x14ac:dyDescent="0.25">
      <c r="C6823" s="52"/>
      <c r="AM6823">
        <v>1</v>
      </c>
      <c r="AN6823" t="e">
        <f>VLOOKUP(H6823,'Base Art'!$A:$AJ,36,FALSE)</f>
        <v>#N/A</v>
      </c>
    </row>
    <row r="6824" spans="3:40" x14ac:dyDescent="0.25">
      <c r="C6824" s="52"/>
      <c r="AM6824">
        <v>1</v>
      </c>
      <c r="AN6824" t="e">
        <f>VLOOKUP(H6824,'Base Art'!$A:$AJ,36,FALSE)</f>
        <v>#N/A</v>
      </c>
    </row>
    <row r="6825" spans="3:40" x14ac:dyDescent="0.25">
      <c r="C6825" s="52"/>
      <c r="AM6825">
        <v>1</v>
      </c>
      <c r="AN6825" t="e">
        <f>VLOOKUP(H6825,'Base Art'!$A:$AJ,36,FALSE)</f>
        <v>#N/A</v>
      </c>
    </row>
    <row r="6826" spans="3:40" x14ac:dyDescent="0.25">
      <c r="C6826" s="52"/>
      <c r="AM6826">
        <v>1</v>
      </c>
      <c r="AN6826" t="e">
        <f>VLOOKUP(H6826,'Base Art'!$A:$AJ,36,FALSE)</f>
        <v>#N/A</v>
      </c>
    </row>
    <row r="6827" spans="3:40" x14ac:dyDescent="0.25">
      <c r="C6827" s="52"/>
      <c r="AM6827">
        <v>1</v>
      </c>
      <c r="AN6827" t="e">
        <f>VLOOKUP(H6827,'Base Art'!$A:$AJ,36,FALSE)</f>
        <v>#N/A</v>
      </c>
    </row>
    <row r="6828" spans="3:40" x14ac:dyDescent="0.25">
      <c r="C6828" s="52"/>
      <c r="AM6828">
        <v>1</v>
      </c>
      <c r="AN6828" t="e">
        <f>VLOOKUP(H6828,'Base Art'!$A:$AJ,36,FALSE)</f>
        <v>#N/A</v>
      </c>
    </row>
    <row r="6829" spans="3:40" x14ac:dyDescent="0.25">
      <c r="C6829" s="52"/>
      <c r="AM6829">
        <v>1</v>
      </c>
      <c r="AN6829" t="e">
        <f>VLOOKUP(H6829,'Base Art'!$A:$AJ,36,FALSE)</f>
        <v>#N/A</v>
      </c>
    </row>
    <row r="6830" spans="3:40" x14ac:dyDescent="0.25">
      <c r="C6830" s="52"/>
      <c r="AM6830">
        <v>1</v>
      </c>
      <c r="AN6830" t="e">
        <f>VLOOKUP(H6830,'Base Art'!$A:$AJ,36,FALSE)</f>
        <v>#N/A</v>
      </c>
    </row>
    <row r="6831" spans="3:40" x14ac:dyDescent="0.25">
      <c r="C6831" s="52"/>
      <c r="AM6831">
        <v>1</v>
      </c>
      <c r="AN6831" t="e">
        <f>VLOOKUP(H6831,'Base Art'!$A:$AJ,36,FALSE)</f>
        <v>#N/A</v>
      </c>
    </row>
    <row r="6832" spans="3:40" x14ac:dyDescent="0.25">
      <c r="C6832" s="52"/>
      <c r="AM6832">
        <v>1</v>
      </c>
      <c r="AN6832" t="e">
        <f>VLOOKUP(H6832,'Base Art'!$A:$AJ,36,FALSE)</f>
        <v>#N/A</v>
      </c>
    </row>
    <row r="6833" spans="3:40" x14ac:dyDescent="0.25">
      <c r="C6833" s="52"/>
      <c r="AM6833">
        <v>1</v>
      </c>
      <c r="AN6833" t="e">
        <f>VLOOKUP(H6833,'Base Art'!$A:$AJ,36,FALSE)</f>
        <v>#N/A</v>
      </c>
    </row>
    <row r="6834" spans="3:40" x14ac:dyDescent="0.25">
      <c r="C6834" s="52"/>
      <c r="AM6834">
        <v>1</v>
      </c>
      <c r="AN6834" t="e">
        <f>VLOOKUP(H6834,'Base Art'!$A:$AJ,36,FALSE)</f>
        <v>#N/A</v>
      </c>
    </row>
    <row r="6835" spans="3:40" x14ac:dyDescent="0.25">
      <c r="C6835" s="52"/>
      <c r="AM6835">
        <v>1</v>
      </c>
      <c r="AN6835" t="e">
        <f>VLOOKUP(H6835,'Base Art'!$A:$AJ,36,FALSE)</f>
        <v>#N/A</v>
      </c>
    </row>
    <row r="6836" spans="3:40" x14ac:dyDescent="0.25">
      <c r="C6836" s="52"/>
      <c r="AM6836">
        <v>1</v>
      </c>
      <c r="AN6836" t="e">
        <f>VLOOKUP(H6836,'Base Art'!$A:$AJ,36,FALSE)</f>
        <v>#N/A</v>
      </c>
    </row>
    <row r="6837" spans="3:40" x14ac:dyDescent="0.25">
      <c r="C6837" s="52"/>
      <c r="AM6837">
        <v>1</v>
      </c>
      <c r="AN6837" t="e">
        <f>VLOOKUP(H6837,'Base Art'!$A:$AJ,36,FALSE)</f>
        <v>#N/A</v>
      </c>
    </row>
    <row r="6838" spans="3:40" x14ac:dyDescent="0.25">
      <c r="C6838" s="52"/>
      <c r="AM6838">
        <v>1</v>
      </c>
      <c r="AN6838" t="e">
        <f>VLOOKUP(H6838,'Base Art'!$A:$AJ,36,FALSE)</f>
        <v>#N/A</v>
      </c>
    </row>
    <row r="6839" spans="3:40" x14ac:dyDescent="0.25">
      <c r="C6839" s="52"/>
      <c r="AM6839">
        <v>1</v>
      </c>
      <c r="AN6839" t="e">
        <f>VLOOKUP(H6839,'Base Art'!$A:$AJ,36,FALSE)</f>
        <v>#N/A</v>
      </c>
    </row>
    <row r="6840" spans="3:40" x14ac:dyDescent="0.25">
      <c r="C6840" s="52"/>
      <c r="AM6840">
        <v>1</v>
      </c>
      <c r="AN6840" t="e">
        <f>VLOOKUP(H6840,'Base Art'!$A:$AJ,36,FALSE)</f>
        <v>#N/A</v>
      </c>
    </row>
    <row r="6841" spans="3:40" x14ac:dyDescent="0.25">
      <c r="C6841" s="52"/>
      <c r="AM6841">
        <v>1</v>
      </c>
      <c r="AN6841" t="e">
        <f>VLOOKUP(H6841,'Base Art'!$A:$AJ,36,FALSE)</f>
        <v>#N/A</v>
      </c>
    </row>
    <row r="6842" spans="3:40" x14ac:dyDescent="0.25">
      <c r="C6842" s="52"/>
      <c r="AM6842">
        <v>1</v>
      </c>
      <c r="AN6842" t="e">
        <f>VLOOKUP(H6842,'Base Art'!$A:$AJ,36,FALSE)</f>
        <v>#N/A</v>
      </c>
    </row>
    <row r="6843" spans="3:40" x14ac:dyDescent="0.25">
      <c r="C6843" s="52"/>
      <c r="AM6843">
        <v>1</v>
      </c>
      <c r="AN6843" t="e">
        <f>VLOOKUP(H6843,'Base Art'!$A:$AJ,36,FALSE)</f>
        <v>#N/A</v>
      </c>
    </row>
    <row r="6844" spans="3:40" x14ac:dyDescent="0.25">
      <c r="C6844" s="52"/>
      <c r="AM6844">
        <v>1</v>
      </c>
      <c r="AN6844" t="e">
        <f>VLOOKUP(H6844,'Base Art'!$A:$AJ,36,FALSE)</f>
        <v>#N/A</v>
      </c>
    </row>
    <row r="6845" spans="3:40" x14ac:dyDescent="0.25">
      <c r="C6845" s="52"/>
      <c r="AM6845">
        <v>1</v>
      </c>
      <c r="AN6845" t="e">
        <f>VLOOKUP(H6845,'Base Art'!$A:$AJ,36,FALSE)</f>
        <v>#N/A</v>
      </c>
    </row>
    <row r="6846" spans="3:40" x14ac:dyDescent="0.25">
      <c r="C6846" s="52"/>
      <c r="AM6846">
        <v>1</v>
      </c>
      <c r="AN6846" t="e">
        <f>VLOOKUP(H6846,'Base Art'!$A:$AJ,36,FALSE)</f>
        <v>#N/A</v>
      </c>
    </row>
    <row r="6847" spans="3:40" x14ac:dyDescent="0.25">
      <c r="C6847" s="52"/>
      <c r="AM6847">
        <v>1</v>
      </c>
      <c r="AN6847" t="e">
        <f>VLOOKUP(H6847,'Base Art'!$A:$AJ,36,FALSE)</f>
        <v>#N/A</v>
      </c>
    </row>
    <row r="6848" spans="3:40" x14ac:dyDescent="0.25">
      <c r="C6848" s="52"/>
      <c r="AM6848">
        <v>1</v>
      </c>
      <c r="AN6848" t="e">
        <f>VLOOKUP(H6848,'Base Art'!$A:$AJ,36,FALSE)</f>
        <v>#N/A</v>
      </c>
    </row>
    <row r="6849" spans="3:40" x14ac:dyDescent="0.25">
      <c r="C6849" s="52"/>
      <c r="AM6849">
        <v>1</v>
      </c>
      <c r="AN6849" t="e">
        <f>VLOOKUP(H6849,'Base Art'!$A:$AJ,36,FALSE)</f>
        <v>#N/A</v>
      </c>
    </row>
    <row r="6850" spans="3:40" x14ac:dyDescent="0.25">
      <c r="C6850" s="52"/>
      <c r="AM6850">
        <v>1</v>
      </c>
      <c r="AN6850" t="e">
        <f>VLOOKUP(H6850,'Base Art'!$A:$AJ,36,FALSE)</f>
        <v>#N/A</v>
      </c>
    </row>
    <row r="6851" spans="3:40" x14ac:dyDescent="0.25">
      <c r="C6851" s="52"/>
      <c r="AM6851">
        <v>1</v>
      </c>
      <c r="AN6851" t="e">
        <f>VLOOKUP(H6851,'Base Art'!$A:$AJ,36,FALSE)</f>
        <v>#N/A</v>
      </c>
    </row>
    <row r="6852" spans="3:40" x14ac:dyDescent="0.25">
      <c r="C6852" s="52"/>
      <c r="AM6852">
        <v>1</v>
      </c>
      <c r="AN6852" t="e">
        <f>VLOOKUP(H6852,'Base Art'!$A:$AJ,36,FALSE)</f>
        <v>#N/A</v>
      </c>
    </row>
    <row r="6853" spans="3:40" x14ac:dyDescent="0.25">
      <c r="C6853" s="52"/>
      <c r="AM6853">
        <v>1</v>
      </c>
      <c r="AN6853" t="e">
        <f>VLOOKUP(H6853,'Base Art'!$A:$AJ,36,FALSE)</f>
        <v>#N/A</v>
      </c>
    </row>
    <row r="6854" spans="3:40" x14ac:dyDescent="0.25">
      <c r="C6854" s="52"/>
      <c r="AM6854">
        <v>1</v>
      </c>
      <c r="AN6854" t="e">
        <f>VLOOKUP(H6854,'Base Art'!$A:$AJ,36,FALSE)</f>
        <v>#N/A</v>
      </c>
    </row>
    <row r="6855" spans="3:40" x14ac:dyDescent="0.25">
      <c r="C6855" s="52"/>
      <c r="AM6855">
        <v>1</v>
      </c>
      <c r="AN6855" t="e">
        <f>VLOOKUP(H6855,'Base Art'!$A:$AJ,36,FALSE)</f>
        <v>#N/A</v>
      </c>
    </row>
    <row r="6856" spans="3:40" x14ac:dyDescent="0.25">
      <c r="C6856" s="52"/>
      <c r="AM6856">
        <v>1</v>
      </c>
      <c r="AN6856" t="e">
        <f>VLOOKUP(H6856,'Base Art'!$A:$AJ,36,FALSE)</f>
        <v>#N/A</v>
      </c>
    </row>
    <row r="6857" spans="3:40" x14ac:dyDescent="0.25">
      <c r="C6857" s="52"/>
      <c r="AM6857">
        <v>1</v>
      </c>
      <c r="AN6857" t="e">
        <f>VLOOKUP(H6857,'Base Art'!$A:$AJ,36,FALSE)</f>
        <v>#N/A</v>
      </c>
    </row>
    <row r="6858" spans="3:40" x14ac:dyDescent="0.25">
      <c r="C6858" s="52"/>
      <c r="AM6858">
        <v>1</v>
      </c>
      <c r="AN6858" t="e">
        <f>VLOOKUP(H6858,'Base Art'!$A:$AJ,36,FALSE)</f>
        <v>#N/A</v>
      </c>
    </row>
    <row r="6859" spans="3:40" x14ac:dyDescent="0.25">
      <c r="C6859" s="52"/>
      <c r="AM6859">
        <v>1</v>
      </c>
      <c r="AN6859" t="e">
        <f>VLOOKUP(H6859,'Base Art'!$A:$AJ,36,FALSE)</f>
        <v>#N/A</v>
      </c>
    </row>
    <row r="6860" spans="3:40" x14ac:dyDescent="0.25">
      <c r="C6860" s="52"/>
      <c r="AM6860">
        <v>1</v>
      </c>
      <c r="AN6860" t="e">
        <f>VLOOKUP(H6860,'Base Art'!$A:$AJ,36,FALSE)</f>
        <v>#N/A</v>
      </c>
    </row>
    <row r="6861" spans="3:40" x14ac:dyDescent="0.25">
      <c r="C6861" s="52"/>
      <c r="AM6861">
        <v>1</v>
      </c>
      <c r="AN6861" t="e">
        <f>VLOOKUP(H6861,'Base Art'!$A:$AJ,36,FALSE)</f>
        <v>#N/A</v>
      </c>
    </row>
    <row r="6862" spans="3:40" x14ac:dyDescent="0.25">
      <c r="C6862" s="52"/>
      <c r="AM6862">
        <v>1</v>
      </c>
      <c r="AN6862" t="e">
        <f>VLOOKUP(H6862,'Base Art'!$A:$AJ,36,FALSE)</f>
        <v>#N/A</v>
      </c>
    </row>
    <row r="6863" spans="3:40" x14ac:dyDescent="0.25">
      <c r="C6863" s="52"/>
      <c r="AM6863">
        <v>1</v>
      </c>
      <c r="AN6863" t="e">
        <f>VLOOKUP(H6863,'Base Art'!$A:$AJ,36,FALSE)</f>
        <v>#N/A</v>
      </c>
    </row>
    <row r="6864" spans="3:40" x14ac:dyDescent="0.25">
      <c r="C6864" s="52"/>
      <c r="AM6864">
        <v>1</v>
      </c>
      <c r="AN6864" t="e">
        <f>VLOOKUP(H6864,'Base Art'!$A:$AJ,36,FALSE)</f>
        <v>#N/A</v>
      </c>
    </row>
    <row r="6865" spans="3:40" x14ac:dyDescent="0.25">
      <c r="C6865" s="52"/>
      <c r="AM6865">
        <v>1</v>
      </c>
      <c r="AN6865" t="e">
        <f>VLOOKUP(H6865,'Base Art'!$A:$AJ,36,FALSE)</f>
        <v>#N/A</v>
      </c>
    </row>
    <row r="6866" spans="3:40" x14ac:dyDescent="0.25">
      <c r="C6866" s="52"/>
      <c r="AM6866">
        <v>1</v>
      </c>
      <c r="AN6866" t="e">
        <f>VLOOKUP(H6866,'Base Art'!$A:$AJ,36,FALSE)</f>
        <v>#N/A</v>
      </c>
    </row>
    <row r="6867" spans="3:40" x14ac:dyDescent="0.25">
      <c r="C6867" s="52"/>
      <c r="AM6867">
        <v>1</v>
      </c>
      <c r="AN6867" t="e">
        <f>VLOOKUP(H6867,'Base Art'!$A:$AJ,36,FALSE)</f>
        <v>#N/A</v>
      </c>
    </row>
    <row r="6868" spans="3:40" x14ac:dyDescent="0.25">
      <c r="C6868" s="52"/>
      <c r="AM6868">
        <v>1</v>
      </c>
      <c r="AN6868" t="e">
        <f>VLOOKUP(H6868,'Base Art'!$A:$AJ,36,FALSE)</f>
        <v>#N/A</v>
      </c>
    </row>
    <row r="6869" spans="3:40" x14ac:dyDescent="0.25">
      <c r="C6869" s="52"/>
      <c r="AM6869">
        <v>1</v>
      </c>
      <c r="AN6869" t="e">
        <f>VLOOKUP(H6869,'Base Art'!$A:$AJ,36,FALSE)</f>
        <v>#N/A</v>
      </c>
    </row>
    <row r="6870" spans="3:40" x14ac:dyDescent="0.25">
      <c r="C6870" s="52"/>
      <c r="AM6870">
        <v>1</v>
      </c>
      <c r="AN6870" t="e">
        <f>VLOOKUP(H6870,'Base Art'!$A:$AJ,36,FALSE)</f>
        <v>#N/A</v>
      </c>
    </row>
    <row r="6871" spans="3:40" x14ac:dyDescent="0.25">
      <c r="C6871" s="52"/>
      <c r="AM6871">
        <v>1</v>
      </c>
      <c r="AN6871" t="e">
        <f>VLOOKUP(H6871,'Base Art'!$A:$AJ,36,FALSE)</f>
        <v>#N/A</v>
      </c>
    </row>
    <row r="6872" spans="3:40" x14ac:dyDescent="0.25">
      <c r="C6872" s="52"/>
      <c r="AM6872">
        <v>1</v>
      </c>
      <c r="AN6872" t="e">
        <f>VLOOKUP(H6872,'Base Art'!$A:$AJ,36,FALSE)</f>
        <v>#N/A</v>
      </c>
    </row>
    <row r="6873" spans="3:40" x14ac:dyDescent="0.25">
      <c r="C6873" s="52"/>
      <c r="AM6873">
        <v>1</v>
      </c>
      <c r="AN6873" t="e">
        <f>VLOOKUP(H6873,'Base Art'!$A:$AJ,36,FALSE)</f>
        <v>#N/A</v>
      </c>
    </row>
    <row r="6874" spans="3:40" x14ac:dyDescent="0.25">
      <c r="C6874" s="52"/>
      <c r="AM6874">
        <v>1</v>
      </c>
      <c r="AN6874" t="e">
        <f>VLOOKUP(H6874,'Base Art'!$A:$AJ,36,FALSE)</f>
        <v>#N/A</v>
      </c>
    </row>
    <row r="6875" spans="3:40" x14ac:dyDescent="0.25">
      <c r="C6875" s="52"/>
      <c r="AM6875">
        <v>1</v>
      </c>
      <c r="AN6875" t="e">
        <f>VLOOKUP(H6875,'Base Art'!$A:$AJ,36,FALSE)</f>
        <v>#N/A</v>
      </c>
    </row>
    <row r="6876" spans="3:40" x14ac:dyDescent="0.25">
      <c r="C6876" s="52"/>
      <c r="AM6876">
        <v>1</v>
      </c>
      <c r="AN6876" t="e">
        <f>VLOOKUP(H6876,'Base Art'!$A:$AJ,36,FALSE)</f>
        <v>#N/A</v>
      </c>
    </row>
    <row r="6877" spans="3:40" x14ac:dyDescent="0.25">
      <c r="C6877" s="52"/>
      <c r="AM6877">
        <v>1</v>
      </c>
      <c r="AN6877" t="e">
        <f>VLOOKUP(H6877,'Base Art'!$A:$AJ,36,FALSE)</f>
        <v>#N/A</v>
      </c>
    </row>
    <row r="6878" spans="3:40" x14ac:dyDescent="0.25">
      <c r="C6878" s="52"/>
      <c r="AM6878">
        <v>1</v>
      </c>
      <c r="AN6878" t="e">
        <f>VLOOKUP(H6878,'Base Art'!$A:$AJ,36,FALSE)</f>
        <v>#N/A</v>
      </c>
    </row>
    <row r="6879" spans="3:40" x14ac:dyDescent="0.25">
      <c r="C6879" s="52"/>
      <c r="AM6879">
        <v>1</v>
      </c>
      <c r="AN6879" t="e">
        <f>VLOOKUP(H6879,'Base Art'!$A:$AJ,36,FALSE)</f>
        <v>#N/A</v>
      </c>
    </row>
    <row r="6880" spans="3:40" x14ac:dyDescent="0.25">
      <c r="C6880" s="52"/>
      <c r="AM6880">
        <v>1</v>
      </c>
      <c r="AN6880" t="e">
        <f>VLOOKUP(H6880,'Base Art'!$A:$AJ,36,FALSE)</f>
        <v>#N/A</v>
      </c>
    </row>
    <row r="6881" spans="3:40" x14ac:dyDescent="0.25">
      <c r="C6881" s="52"/>
      <c r="AM6881">
        <v>1</v>
      </c>
      <c r="AN6881" t="e">
        <f>VLOOKUP(H6881,'Base Art'!$A:$AJ,36,FALSE)</f>
        <v>#N/A</v>
      </c>
    </row>
    <row r="6882" spans="3:40" x14ac:dyDescent="0.25">
      <c r="C6882" s="52"/>
      <c r="AM6882">
        <v>1</v>
      </c>
      <c r="AN6882" t="e">
        <f>VLOOKUP(H6882,'Base Art'!$A:$AJ,36,FALSE)</f>
        <v>#N/A</v>
      </c>
    </row>
    <row r="6883" spans="3:40" x14ac:dyDescent="0.25">
      <c r="C6883" s="52"/>
      <c r="AM6883">
        <v>1</v>
      </c>
      <c r="AN6883" t="e">
        <f>VLOOKUP(H6883,'Base Art'!$A:$AJ,36,FALSE)</f>
        <v>#N/A</v>
      </c>
    </row>
    <row r="6884" spans="3:40" x14ac:dyDescent="0.25">
      <c r="C6884" s="52"/>
      <c r="AM6884">
        <v>1</v>
      </c>
      <c r="AN6884" t="e">
        <f>VLOOKUP(H6884,'Base Art'!$A:$AJ,36,FALSE)</f>
        <v>#N/A</v>
      </c>
    </row>
    <row r="6885" spans="3:40" x14ac:dyDescent="0.25">
      <c r="C6885" s="52"/>
      <c r="AM6885">
        <v>1</v>
      </c>
      <c r="AN6885" t="e">
        <f>VLOOKUP(H6885,'Base Art'!$A:$AJ,36,FALSE)</f>
        <v>#N/A</v>
      </c>
    </row>
    <row r="6886" spans="3:40" x14ac:dyDescent="0.25">
      <c r="C6886" s="52"/>
      <c r="AM6886">
        <v>1</v>
      </c>
      <c r="AN6886" t="e">
        <f>VLOOKUP(H6886,'Base Art'!$A:$AJ,36,FALSE)</f>
        <v>#N/A</v>
      </c>
    </row>
    <row r="6887" spans="3:40" x14ac:dyDescent="0.25">
      <c r="C6887" s="52"/>
      <c r="AM6887">
        <v>1</v>
      </c>
      <c r="AN6887" t="e">
        <f>VLOOKUP(H6887,'Base Art'!$A:$AJ,36,FALSE)</f>
        <v>#N/A</v>
      </c>
    </row>
    <row r="6888" spans="3:40" x14ac:dyDescent="0.25">
      <c r="C6888" s="52"/>
      <c r="AM6888">
        <v>1</v>
      </c>
      <c r="AN6888" t="e">
        <f>VLOOKUP(H6888,'Base Art'!$A:$AJ,36,FALSE)</f>
        <v>#N/A</v>
      </c>
    </row>
    <row r="6889" spans="3:40" x14ac:dyDescent="0.25">
      <c r="C6889" s="52"/>
      <c r="AM6889">
        <v>1</v>
      </c>
      <c r="AN6889" t="e">
        <f>VLOOKUP(H6889,'Base Art'!$A:$AJ,36,FALSE)</f>
        <v>#N/A</v>
      </c>
    </row>
    <row r="6890" spans="3:40" x14ac:dyDescent="0.25">
      <c r="C6890" s="52"/>
      <c r="AM6890">
        <v>1</v>
      </c>
      <c r="AN6890" t="e">
        <f>VLOOKUP(H6890,'Base Art'!$A:$AJ,36,FALSE)</f>
        <v>#N/A</v>
      </c>
    </row>
    <row r="6891" spans="3:40" x14ac:dyDescent="0.25">
      <c r="C6891" s="52"/>
      <c r="AM6891">
        <v>1</v>
      </c>
      <c r="AN6891" t="e">
        <f>VLOOKUP(H6891,'Base Art'!$A:$AJ,36,FALSE)</f>
        <v>#N/A</v>
      </c>
    </row>
    <row r="6892" spans="3:40" x14ac:dyDescent="0.25">
      <c r="C6892" s="52"/>
      <c r="AM6892">
        <v>1</v>
      </c>
      <c r="AN6892" t="e">
        <f>VLOOKUP(H6892,'Base Art'!$A:$AJ,36,FALSE)</f>
        <v>#N/A</v>
      </c>
    </row>
    <row r="6893" spans="3:40" x14ac:dyDescent="0.25">
      <c r="C6893" s="52"/>
      <c r="AM6893">
        <v>1</v>
      </c>
      <c r="AN6893" t="e">
        <f>VLOOKUP(H6893,'Base Art'!$A:$AJ,36,FALSE)</f>
        <v>#N/A</v>
      </c>
    </row>
    <row r="6894" spans="3:40" x14ac:dyDescent="0.25">
      <c r="C6894" s="52"/>
      <c r="AM6894">
        <v>1</v>
      </c>
      <c r="AN6894" t="e">
        <f>VLOOKUP(H6894,'Base Art'!$A:$AJ,36,FALSE)</f>
        <v>#N/A</v>
      </c>
    </row>
    <row r="6895" spans="3:40" x14ac:dyDescent="0.25">
      <c r="C6895" s="52"/>
      <c r="AM6895">
        <v>1</v>
      </c>
      <c r="AN6895" t="e">
        <f>VLOOKUP(H6895,'Base Art'!$A:$AJ,36,FALSE)</f>
        <v>#N/A</v>
      </c>
    </row>
    <row r="6896" spans="3:40" x14ac:dyDescent="0.25">
      <c r="C6896" s="52"/>
      <c r="AM6896">
        <v>1</v>
      </c>
      <c r="AN6896" t="e">
        <f>VLOOKUP(H6896,'Base Art'!$A:$AJ,36,FALSE)</f>
        <v>#N/A</v>
      </c>
    </row>
    <row r="6897" spans="3:40" x14ac:dyDescent="0.25">
      <c r="C6897" s="52"/>
      <c r="AM6897">
        <v>1</v>
      </c>
      <c r="AN6897" t="e">
        <f>VLOOKUP(H6897,'Base Art'!$A:$AJ,36,FALSE)</f>
        <v>#N/A</v>
      </c>
    </row>
    <row r="6898" spans="3:40" x14ac:dyDescent="0.25">
      <c r="C6898" s="52"/>
      <c r="AM6898">
        <v>1</v>
      </c>
      <c r="AN6898" t="e">
        <f>VLOOKUP(H6898,'Base Art'!$A:$AJ,36,FALSE)</f>
        <v>#N/A</v>
      </c>
    </row>
    <row r="6899" spans="3:40" x14ac:dyDescent="0.25">
      <c r="C6899" s="52"/>
      <c r="AM6899">
        <v>1</v>
      </c>
      <c r="AN6899" t="e">
        <f>VLOOKUP(H6899,'Base Art'!$A:$AJ,36,FALSE)</f>
        <v>#N/A</v>
      </c>
    </row>
    <row r="6900" spans="3:40" x14ac:dyDescent="0.25">
      <c r="C6900" s="52"/>
      <c r="AM6900">
        <v>1</v>
      </c>
      <c r="AN6900" t="e">
        <f>VLOOKUP(H6900,'Base Art'!$A:$AJ,36,FALSE)</f>
        <v>#N/A</v>
      </c>
    </row>
    <row r="6901" spans="3:40" x14ac:dyDescent="0.25">
      <c r="C6901" s="52"/>
      <c r="AM6901">
        <v>1</v>
      </c>
      <c r="AN6901" t="e">
        <f>VLOOKUP(H6901,'Base Art'!$A:$AJ,36,FALSE)</f>
        <v>#N/A</v>
      </c>
    </row>
    <row r="6902" spans="3:40" x14ac:dyDescent="0.25">
      <c r="C6902" s="52"/>
      <c r="AM6902">
        <v>1</v>
      </c>
      <c r="AN6902" t="e">
        <f>VLOOKUP(H6902,'Base Art'!$A:$AJ,36,FALSE)</f>
        <v>#N/A</v>
      </c>
    </row>
    <row r="6903" spans="3:40" x14ac:dyDescent="0.25">
      <c r="C6903" s="52"/>
      <c r="AM6903">
        <v>1</v>
      </c>
      <c r="AN6903" t="e">
        <f>VLOOKUP(H6903,'Base Art'!$A:$AJ,36,FALSE)</f>
        <v>#N/A</v>
      </c>
    </row>
    <row r="6904" spans="3:40" x14ac:dyDescent="0.25">
      <c r="C6904" s="52"/>
      <c r="AM6904">
        <v>1</v>
      </c>
      <c r="AN6904" t="e">
        <f>VLOOKUP(H6904,'Base Art'!$A:$AJ,36,FALSE)</f>
        <v>#N/A</v>
      </c>
    </row>
    <row r="6905" spans="3:40" x14ac:dyDescent="0.25">
      <c r="C6905" s="52"/>
      <c r="AM6905">
        <v>1</v>
      </c>
      <c r="AN6905" t="e">
        <f>VLOOKUP(H6905,'Base Art'!$A:$AJ,36,FALSE)</f>
        <v>#N/A</v>
      </c>
    </row>
    <row r="6906" spans="3:40" x14ac:dyDescent="0.25">
      <c r="C6906" s="52"/>
      <c r="AM6906">
        <v>1</v>
      </c>
      <c r="AN6906" t="e">
        <f>VLOOKUP(H6906,'Base Art'!$A:$AJ,36,FALSE)</f>
        <v>#N/A</v>
      </c>
    </row>
    <row r="6907" spans="3:40" x14ac:dyDescent="0.25">
      <c r="C6907" s="52"/>
      <c r="AM6907">
        <v>1</v>
      </c>
      <c r="AN6907" t="e">
        <f>VLOOKUP(H6907,'Base Art'!$A:$AJ,36,FALSE)</f>
        <v>#N/A</v>
      </c>
    </row>
    <row r="6908" spans="3:40" x14ac:dyDescent="0.25">
      <c r="C6908" s="52"/>
      <c r="AM6908">
        <v>1</v>
      </c>
      <c r="AN6908" t="e">
        <f>VLOOKUP(H6908,'Base Art'!$A:$AJ,36,FALSE)</f>
        <v>#N/A</v>
      </c>
    </row>
    <row r="6909" spans="3:40" x14ac:dyDescent="0.25">
      <c r="C6909" s="52"/>
      <c r="AM6909">
        <v>1</v>
      </c>
      <c r="AN6909" t="e">
        <f>VLOOKUP(H6909,'Base Art'!$A:$AJ,36,FALSE)</f>
        <v>#N/A</v>
      </c>
    </row>
    <row r="6910" spans="3:40" x14ac:dyDescent="0.25">
      <c r="C6910" s="52"/>
      <c r="AM6910">
        <v>1</v>
      </c>
      <c r="AN6910" t="e">
        <f>VLOOKUP(H6910,'Base Art'!$A:$AJ,36,FALSE)</f>
        <v>#N/A</v>
      </c>
    </row>
    <row r="6911" spans="3:40" x14ac:dyDescent="0.25">
      <c r="C6911" s="52"/>
      <c r="AM6911">
        <v>1</v>
      </c>
      <c r="AN6911" t="e">
        <f>VLOOKUP(H6911,'Base Art'!$A:$AJ,36,FALSE)</f>
        <v>#N/A</v>
      </c>
    </row>
    <row r="6912" spans="3:40" x14ac:dyDescent="0.25">
      <c r="C6912" s="52"/>
      <c r="AM6912">
        <v>1</v>
      </c>
      <c r="AN6912" t="e">
        <f>VLOOKUP(H6912,'Base Art'!$A:$AJ,36,FALSE)</f>
        <v>#N/A</v>
      </c>
    </row>
    <row r="6913" spans="3:40" x14ac:dyDescent="0.25">
      <c r="C6913" s="52"/>
      <c r="AM6913">
        <v>1</v>
      </c>
      <c r="AN6913" t="e">
        <f>VLOOKUP(H6913,'Base Art'!$A:$AJ,36,FALSE)</f>
        <v>#N/A</v>
      </c>
    </row>
    <row r="6914" spans="3:40" x14ac:dyDescent="0.25">
      <c r="C6914" s="52"/>
      <c r="AM6914">
        <v>1</v>
      </c>
      <c r="AN6914" t="e">
        <f>VLOOKUP(H6914,'Base Art'!$A:$AJ,36,FALSE)</f>
        <v>#N/A</v>
      </c>
    </row>
    <row r="6915" spans="3:40" x14ac:dyDescent="0.25">
      <c r="C6915" s="52"/>
      <c r="AM6915">
        <v>1</v>
      </c>
      <c r="AN6915" t="e">
        <f>VLOOKUP(H6915,'Base Art'!$A:$AJ,36,FALSE)</f>
        <v>#N/A</v>
      </c>
    </row>
    <row r="6916" spans="3:40" x14ac:dyDescent="0.25">
      <c r="C6916" s="52"/>
      <c r="AM6916">
        <v>1</v>
      </c>
      <c r="AN6916" t="e">
        <f>VLOOKUP(H6916,'Base Art'!$A:$AJ,36,FALSE)</f>
        <v>#N/A</v>
      </c>
    </row>
    <row r="6917" spans="3:40" x14ac:dyDescent="0.25">
      <c r="C6917" s="52"/>
      <c r="AM6917">
        <v>1</v>
      </c>
      <c r="AN6917" t="e">
        <f>VLOOKUP(H6917,'Base Art'!$A:$AJ,36,FALSE)</f>
        <v>#N/A</v>
      </c>
    </row>
    <row r="6918" spans="3:40" x14ac:dyDescent="0.25">
      <c r="C6918" s="52"/>
      <c r="AM6918">
        <v>1</v>
      </c>
      <c r="AN6918" t="e">
        <f>VLOOKUP(H6918,'Base Art'!$A:$AJ,36,FALSE)</f>
        <v>#N/A</v>
      </c>
    </row>
    <row r="6919" spans="3:40" x14ac:dyDescent="0.25">
      <c r="C6919" s="52"/>
      <c r="AM6919">
        <v>1</v>
      </c>
      <c r="AN6919" t="e">
        <f>VLOOKUP(H6919,'Base Art'!$A:$AJ,36,FALSE)</f>
        <v>#N/A</v>
      </c>
    </row>
    <row r="6920" spans="3:40" x14ac:dyDescent="0.25">
      <c r="C6920" s="52"/>
      <c r="AM6920">
        <v>1</v>
      </c>
      <c r="AN6920" t="e">
        <f>VLOOKUP(H6920,'Base Art'!$A:$AJ,36,FALSE)</f>
        <v>#N/A</v>
      </c>
    </row>
    <row r="6921" spans="3:40" x14ac:dyDescent="0.25">
      <c r="C6921" s="52"/>
      <c r="AM6921">
        <v>1</v>
      </c>
      <c r="AN6921" t="e">
        <f>VLOOKUP(H6921,'Base Art'!$A:$AJ,36,FALSE)</f>
        <v>#N/A</v>
      </c>
    </row>
    <row r="6922" spans="3:40" x14ac:dyDescent="0.25">
      <c r="C6922" s="52"/>
      <c r="AM6922">
        <v>1</v>
      </c>
      <c r="AN6922" t="e">
        <f>VLOOKUP(H6922,'Base Art'!$A:$AJ,36,FALSE)</f>
        <v>#N/A</v>
      </c>
    </row>
    <row r="6923" spans="3:40" x14ac:dyDescent="0.25">
      <c r="C6923" s="52"/>
      <c r="AM6923">
        <v>1</v>
      </c>
      <c r="AN6923" t="e">
        <f>VLOOKUP(H6923,'Base Art'!$A:$AJ,36,FALSE)</f>
        <v>#N/A</v>
      </c>
    </row>
    <row r="6924" spans="3:40" x14ac:dyDescent="0.25">
      <c r="C6924" s="52"/>
      <c r="AM6924">
        <v>1</v>
      </c>
      <c r="AN6924" t="e">
        <f>VLOOKUP(H6924,'Base Art'!$A:$AJ,36,FALSE)</f>
        <v>#N/A</v>
      </c>
    </row>
    <row r="6925" spans="3:40" x14ac:dyDescent="0.25">
      <c r="C6925" s="52"/>
      <c r="AM6925">
        <v>1</v>
      </c>
      <c r="AN6925" t="e">
        <f>VLOOKUP(H6925,'Base Art'!$A:$AJ,36,FALSE)</f>
        <v>#N/A</v>
      </c>
    </row>
    <row r="6926" spans="3:40" x14ac:dyDescent="0.25">
      <c r="C6926" s="52"/>
      <c r="AM6926">
        <v>1</v>
      </c>
      <c r="AN6926" t="e">
        <f>VLOOKUP(H6926,'Base Art'!$A:$AJ,36,FALSE)</f>
        <v>#N/A</v>
      </c>
    </row>
    <row r="6927" spans="3:40" x14ac:dyDescent="0.25">
      <c r="C6927" s="52"/>
      <c r="AM6927">
        <v>1</v>
      </c>
      <c r="AN6927" t="e">
        <f>VLOOKUP(H6927,'Base Art'!$A:$AJ,36,FALSE)</f>
        <v>#N/A</v>
      </c>
    </row>
    <row r="6928" spans="3:40" x14ac:dyDescent="0.25">
      <c r="C6928" s="52"/>
      <c r="AM6928">
        <v>1</v>
      </c>
      <c r="AN6928" t="e">
        <f>VLOOKUP(H6928,'Base Art'!$A:$AJ,36,FALSE)</f>
        <v>#N/A</v>
      </c>
    </row>
    <row r="6929" spans="3:40" x14ac:dyDescent="0.25">
      <c r="C6929" s="52"/>
      <c r="AM6929">
        <v>1</v>
      </c>
      <c r="AN6929" t="e">
        <f>VLOOKUP(H6929,'Base Art'!$A:$AJ,36,FALSE)</f>
        <v>#N/A</v>
      </c>
    </row>
    <row r="6930" spans="3:40" x14ac:dyDescent="0.25">
      <c r="C6930" s="52"/>
      <c r="AM6930">
        <v>1</v>
      </c>
      <c r="AN6930" t="e">
        <f>VLOOKUP(H6930,'Base Art'!$A:$AJ,36,FALSE)</f>
        <v>#N/A</v>
      </c>
    </row>
    <row r="6931" spans="3:40" x14ac:dyDescent="0.25">
      <c r="C6931" s="52"/>
      <c r="AM6931">
        <v>1</v>
      </c>
      <c r="AN6931" t="e">
        <f>VLOOKUP(H6931,'Base Art'!$A:$AJ,36,FALSE)</f>
        <v>#N/A</v>
      </c>
    </row>
    <row r="6932" spans="3:40" x14ac:dyDescent="0.25">
      <c r="C6932" s="52"/>
      <c r="AM6932">
        <v>1</v>
      </c>
      <c r="AN6932" t="e">
        <f>VLOOKUP(H6932,'Base Art'!$A:$AJ,36,FALSE)</f>
        <v>#N/A</v>
      </c>
    </row>
    <row r="6933" spans="3:40" x14ac:dyDescent="0.25">
      <c r="C6933" s="52"/>
      <c r="AM6933">
        <v>1</v>
      </c>
      <c r="AN6933" t="e">
        <f>VLOOKUP(H6933,'Base Art'!$A:$AJ,36,FALSE)</f>
        <v>#N/A</v>
      </c>
    </row>
    <row r="6934" spans="3:40" x14ac:dyDescent="0.25">
      <c r="C6934" s="52"/>
      <c r="AM6934">
        <v>1</v>
      </c>
      <c r="AN6934" t="e">
        <f>VLOOKUP(H6934,'Base Art'!$A:$AJ,36,FALSE)</f>
        <v>#N/A</v>
      </c>
    </row>
    <row r="6935" spans="3:40" x14ac:dyDescent="0.25">
      <c r="C6935" s="52"/>
      <c r="AM6935">
        <v>1</v>
      </c>
      <c r="AN6935" t="e">
        <f>VLOOKUP(H6935,'Base Art'!$A:$AJ,36,FALSE)</f>
        <v>#N/A</v>
      </c>
    </row>
    <row r="6936" spans="3:40" x14ac:dyDescent="0.25">
      <c r="C6936" s="52"/>
      <c r="AM6936">
        <v>1</v>
      </c>
      <c r="AN6936" t="e">
        <f>VLOOKUP(H6936,'Base Art'!$A:$AJ,36,FALSE)</f>
        <v>#N/A</v>
      </c>
    </row>
    <row r="6937" spans="3:40" x14ac:dyDescent="0.25">
      <c r="C6937" s="52"/>
      <c r="AM6937">
        <v>1</v>
      </c>
      <c r="AN6937" t="e">
        <f>VLOOKUP(H6937,'Base Art'!$A:$AJ,36,FALSE)</f>
        <v>#N/A</v>
      </c>
    </row>
    <row r="6938" spans="3:40" x14ac:dyDescent="0.25">
      <c r="C6938" s="52"/>
      <c r="AM6938">
        <v>1</v>
      </c>
      <c r="AN6938" t="e">
        <f>VLOOKUP(H6938,'Base Art'!$A:$AJ,36,FALSE)</f>
        <v>#N/A</v>
      </c>
    </row>
    <row r="6939" spans="3:40" x14ac:dyDescent="0.25">
      <c r="C6939" s="52"/>
      <c r="AM6939">
        <v>1</v>
      </c>
      <c r="AN6939" t="e">
        <f>VLOOKUP(H6939,'Base Art'!$A:$AJ,36,FALSE)</f>
        <v>#N/A</v>
      </c>
    </row>
    <row r="6940" spans="3:40" x14ac:dyDescent="0.25">
      <c r="C6940" s="52"/>
      <c r="AM6940">
        <v>1</v>
      </c>
      <c r="AN6940" t="e">
        <f>VLOOKUP(H6940,'Base Art'!$A:$AJ,36,FALSE)</f>
        <v>#N/A</v>
      </c>
    </row>
    <row r="6941" spans="3:40" x14ac:dyDescent="0.25">
      <c r="C6941" s="52"/>
      <c r="AM6941">
        <v>1</v>
      </c>
      <c r="AN6941" t="e">
        <f>VLOOKUP(H6941,'Base Art'!$A:$AJ,36,FALSE)</f>
        <v>#N/A</v>
      </c>
    </row>
    <row r="6942" spans="3:40" x14ac:dyDescent="0.25">
      <c r="C6942" s="52"/>
      <c r="AM6942">
        <v>1</v>
      </c>
      <c r="AN6942" t="e">
        <f>VLOOKUP(H6942,'Base Art'!$A:$AJ,36,FALSE)</f>
        <v>#N/A</v>
      </c>
    </row>
    <row r="6943" spans="3:40" x14ac:dyDescent="0.25">
      <c r="C6943" s="52"/>
      <c r="AM6943">
        <v>1</v>
      </c>
      <c r="AN6943" t="e">
        <f>VLOOKUP(H6943,'Base Art'!$A:$AJ,36,FALSE)</f>
        <v>#N/A</v>
      </c>
    </row>
    <row r="6944" spans="3:40" x14ac:dyDescent="0.25">
      <c r="C6944" s="52"/>
      <c r="AM6944">
        <v>1</v>
      </c>
      <c r="AN6944" t="e">
        <f>VLOOKUP(H6944,'Base Art'!$A:$AJ,36,FALSE)</f>
        <v>#N/A</v>
      </c>
    </row>
    <row r="6945" spans="3:40" x14ac:dyDescent="0.25">
      <c r="C6945" s="52"/>
      <c r="AM6945">
        <v>1</v>
      </c>
      <c r="AN6945" t="e">
        <f>VLOOKUP(H6945,'Base Art'!$A:$AJ,36,FALSE)</f>
        <v>#N/A</v>
      </c>
    </row>
    <row r="6946" spans="3:40" x14ac:dyDescent="0.25">
      <c r="C6946" s="52"/>
      <c r="AM6946">
        <v>1</v>
      </c>
      <c r="AN6946" t="e">
        <f>VLOOKUP(H6946,'Base Art'!$A:$AJ,36,FALSE)</f>
        <v>#N/A</v>
      </c>
    </row>
    <row r="6947" spans="3:40" x14ac:dyDescent="0.25">
      <c r="C6947" s="52"/>
      <c r="AM6947">
        <v>1</v>
      </c>
      <c r="AN6947" t="e">
        <f>VLOOKUP(H6947,'Base Art'!$A:$AJ,36,FALSE)</f>
        <v>#N/A</v>
      </c>
    </row>
    <row r="6948" spans="3:40" x14ac:dyDescent="0.25">
      <c r="C6948" s="52"/>
      <c r="AM6948">
        <v>1</v>
      </c>
      <c r="AN6948" t="e">
        <f>VLOOKUP(H6948,'Base Art'!$A:$AJ,36,FALSE)</f>
        <v>#N/A</v>
      </c>
    </row>
    <row r="6949" spans="3:40" x14ac:dyDescent="0.25">
      <c r="C6949" s="52"/>
      <c r="AM6949">
        <v>1</v>
      </c>
      <c r="AN6949" t="e">
        <f>VLOOKUP(H6949,'Base Art'!$A:$AJ,36,FALSE)</f>
        <v>#N/A</v>
      </c>
    </row>
    <row r="6950" spans="3:40" x14ac:dyDescent="0.25">
      <c r="C6950" s="52"/>
      <c r="AM6950">
        <v>1</v>
      </c>
      <c r="AN6950" t="e">
        <f>VLOOKUP(H6950,'Base Art'!$A:$AJ,36,FALSE)</f>
        <v>#N/A</v>
      </c>
    </row>
    <row r="6951" spans="3:40" x14ac:dyDescent="0.25">
      <c r="C6951" s="52"/>
      <c r="AM6951">
        <v>1</v>
      </c>
      <c r="AN6951" t="e">
        <f>VLOOKUP(H6951,'Base Art'!$A:$AJ,36,FALSE)</f>
        <v>#N/A</v>
      </c>
    </row>
    <row r="6952" spans="3:40" x14ac:dyDescent="0.25">
      <c r="C6952" s="52"/>
      <c r="AM6952">
        <v>1</v>
      </c>
      <c r="AN6952" t="e">
        <f>VLOOKUP(H6952,'Base Art'!$A:$AJ,36,FALSE)</f>
        <v>#N/A</v>
      </c>
    </row>
    <row r="6953" spans="3:40" x14ac:dyDescent="0.25">
      <c r="C6953" s="52"/>
      <c r="AM6953">
        <v>1</v>
      </c>
      <c r="AN6953" t="e">
        <f>VLOOKUP(H6953,'Base Art'!$A:$AJ,36,FALSE)</f>
        <v>#N/A</v>
      </c>
    </row>
    <row r="6954" spans="3:40" x14ac:dyDescent="0.25">
      <c r="C6954" s="52"/>
      <c r="AM6954">
        <v>1</v>
      </c>
      <c r="AN6954" t="e">
        <f>VLOOKUP(H6954,'Base Art'!$A:$AJ,36,FALSE)</f>
        <v>#N/A</v>
      </c>
    </row>
    <row r="6955" spans="3:40" x14ac:dyDescent="0.25">
      <c r="C6955" s="52"/>
      <c r="AM6955">
        <v>1</v>
      </c>
      <c r="AN6955" t="e">
        <f>VLOOKUP(H6955,'Base Art'!$A:$AJ,36,FALSE)</f>
        <v>#N/A</v>
      </c>
    </row>
    <row r="6956" spans="3:40" x14ac:dyDescent="0.25">
      <c r="C6956" s="52"/>
      <c r="AM6956">
        <v>1</v>
      </c>
      <c r="AN6956" t="e">
        <f>VLOOKUP(H6956,'Base Art'!$A:$AJ,36,FALSE)</f>
        <v>#N/A</v>
      </c>
    </row>
    <row r="6957" spans="3:40" x14ac:dyDescent="0.25">
      <c r="C6957" s="52"/>
      <c r="AM6957">
        <v>1</v>
      </c>
      <c r="AN6957" t="e">
        <f>VLOOKUP(H6957,'Base Art'!$A:$AJ,36,FALSE)</f>
        <v>#N/A</v>
      </c>
    </row>
    <row r="6958" spans="3:40" x14ac:dyDescent="0.25">
      <c r="C6958" s="52"/>
      <c r="AM6958">
        <v>1</v>
      </c>
      <c r="AN6958" t="e">
        <f>VLOOKUP(H6958,'Base Art'!$A:$AJ,36,FALSE)</f>
        <v>#N/A</v>
      </c>
    </row>
    <row r="6959" spans="3:40" x14ac:dyDescent="0.25">
      <c r="C6959" s="52"/>
      <c r="AM6959">
        <v>1</v>
      </c>
      <c r="AN6959" t="e">
        <f>VLOOKUP(H6959,'Base Art'!$A:$AJ,36,FALSE)</f>
        <v>#N/A</v>
      </c>
    </row>
    <row r="6960" spans="3:40" x14ac:dyDescent="0.25">
      <c r="C6960" s="52"/>
      <c r="AM6960">
        <v>1</v>
      </c>
      <c r="AN6960" t="e">
        <f>VLOOKUP(H6960,'Base Art'!$A:$AJ,36,FALSE)</f>
        <v>#N/A</v>
      </c>
    </row>
    <row r="6961" spans="3:40" x14ac:dyDescent="0.25">
      <c r="C6961" s="52"/>
      <c r="AM6961">
        <v>1</v>
      </c>
      <c r="AN6961" t="e">
        <f>VLOOKUP(H6961,'Base Art'!$A:$AJ,36,FALSE)</f>
        <v>#N/A</v>
      </c>
    </row>
    <row r="6962" spans="3:40" x14ac:dyDescent="0.25">
      <c r="C6962" s="52"/>
      <c r="AM6962">
        <v>1</v>
      </c>
      <c r="AN6962" t="e">
        <f>VLOOKUP(H6962,'Base Art'!$A:$AJ,36,FALSE)</f>
        <v>#N/A</v>
      </c>
    </row>
    <row r="6963" spans="3:40" x14ac:dyDescent="0.25">
      <c r="C6963" s="52"/>
      <c r="AM6963">
        <v>1</v>
      </c>
      <c r="AN6963" t="e">
        <f>VLOOKUP(H6963,'Base Art'!$A:$AJ,36,FALSE)</f>
        <v>#N/A</v>
      </c>
    </row>
    <row r="6964" spans="3:40" x14ac:dyDescent="0.25">
      <c r="C6964" s="52"/>
      <c r="AM6964">
        <v>1</v>
      </c>
      <c r="AN6964" t="e">
        <f>VLOOKUP(H6964,'Base Art'!$A:$AJ,36,FALSE)</f>
        <v>#N/A</v>
      </c>
    </row>
    <row r="6965" spans="3:40" x14ac:dyDescent="0.25">
      <c r="C6965" s="52"/>
      <c r="AM6965">
        <v>1</v>
      </c>
      <c r="AN6965" t="e">
        <f>VLOOKUP(H6965,'Base Art'!$A:$AJ,36,FALSE)</f>
        <v>#N/A</v>
      </c>
    </row>
    <row r="6966" spans="3:40" x14ac:dyDescent="0.25">
      <c r="C6966" s="52"/>
      <c r="AM6966">
        <v>1</v>
      </c>
      <c r="AN6966" t="e">
        <f>VLOOKUP(H6966,'Base Art'!$A:$AJ,36,FALSE)</f>
        <v>#N/A</v>
      </c>
    </row>
    <row r="6967" spans="3:40" x14ac:dyDescent="0.25">
      <c r="C6967" s="52"/>
      <c r="AM6967">
        <v>1</v>
      </c>
      <c r="AN6967" t="e">
        <f>VLOOKUP(H6967,'Base Art'!$A:$AJ,36,FALSE)</f>
        <v>#N/A</v>
      </c>
    </row>
    <row r="6968" spans="3:40" x14ac:dyDescent="0.25">
      <c r="C6968" s="52"/>
      <c r="AM6968">
        <v>1</v>
      </c>
      <c r="AN6968" t="e">
        <f>VLOOKUP(H6968,'Base Art'!$A:$AJ,36,FALSE)</f>
        <v>#N/A</v>
      </c>
    </row>
    <row r="6969" spans="3:40" x14ac:dyDescent="0.25">
      <c r="C6969" s="52"/>
      <c r="AM6969">
        <v>1</v>
      </c>
      <c r="AN6969" t="e">
        <f>VLOOKUP(H6969,'Base Art'!$A:$AJ,36,FALSE)</f>
        <v>#N/A</v>
      </c>
    </row>
    <row r="6970" spans="3:40" x14ac:dyDescent="0.25">
      <c r="C6970" s="52"/>
      <c r="AM6970">
        <v>1</v>
      </c>
      <c r="AN6970" t="e">
        <f>VLOOKUP(H6970,'Base Art'!$A:$AJ,36,FALSE)</f>
        <v>#N/A</v>
      </c>
    </row>
    <row r="6971" spans="3:40" x14ac:dyDescent="0.25">
      <c r="C6971" s="52"/>
      <c r="AM6971">
        <v>1</v>
      </c>
      <c r="AN6971" t="e">
        <f>VLOOKUP(H6971,'Base Art'!$A:$AJ,36,FALSE)</f>
        <v>#N/A</v>
      </c>
    </row>
    <row r="6972" spans="3:40" x14ac:dyDescent="0.25">
      <c r="C6972" s="52"/>
      <c r="AM6972">
        <v>1</v>
      </c>
      <c r="AN6972" t="e">
        <f>VLOOKUP(H6972,'Base Art'!$A:$AJ,36,FALSE)</f>
        <v>#N/A</v>
      </c>
    </row>
    <row r="6973" spans="3:40" x14ac:dyDescent="0.25">
      <c r="C6973" s="52"/>
      <c r="AM6973">
        <v>1</v>
      </c>
      <c r="AN6973" t="e">
        <f>VLOOKUP(H6973,'Base Art'!$A:$AJ,36,FALSE)</f>
        <v>#N/A</v>
      </c>
    </row>
    <row r="6974" spans="3:40" x14ac:dyDescent="0.25">
      <c r="C6974" s="52"/>
      <c r="AM6974">
        <v>1</v>
      </c>
      <c r="AN6974" t="e">
        <f>VLOOKUP(H6974,'Base Art'!$A:$AJ,36,FALSE)</f>
        <v>#N/A</v>
      </c>
    </row>
    <row r="6975" spans="3:40" x14ac:dyDescent="0.25">
      <c r="C6975" s="52"/>
      <c r="AM6975">
        <v>1</v>
      </c>
      <c r="AN6975" t="e">
        <f>VLOOKUP(H6975,'Base Art'!$A:$AJ,36,FALSE)</f>
        <v>#N/A</v>
      </c>
    </row>
    <row r="6976" spans="3:40" x14ac:dyDescent="0.25">
      <c r="C6976" s="52"/>
      <c r="AM6976">
        <v>1</v>
      </c>
      <c r="AN6976" t="e">
        <f>VLOOKUP(H6976,'Base Art'!$A:$AJ,36,FALSE)</f>
        <v>#N/A</v>
      </c>
    </row>
    <row r="6977" spans="3:40" x14ac:dyDescent="0.25">
      <c r="C6977" s="52"/>
      <c r="AM6977">
        <v>1</v>
      </c>
      <c r="AN6977" t="e">
        <f>VLOOKUP(H6977,'Base Art'!$A:$AJ,36,FALSE)</f>
        <v>#N/A</v>
      </c>
    </row>
    <row r="6978" spans="3:40" x14ac:dyDescent="0.25">
      <c r="C6978" s="52"/>
      <c r="AM6978">
        <v>1</v>
      </c>
      <c r="AN6978" t="e">
        <f>VLOOKUP(H6978,'Base Art'!$A:$AJ,36,FALSE)</f>
        <v>#N/A</v>
      </c>
    </row>
    <row r="6979" spans="3:40" x14ac:dyDescent="0.25">
      <c r="C6979" s="52"/>
      <c r="AM6979">
        <v>1</v>
      </c>
      <c r="AN6979" t="e">
        <f>VLOOKUP(H6979,'Base Art'!$A:$AJ,36,FALSE)</f>
        <v>#N/A</v>
      </c>
    </row>
    <row r="6980" spans="3:40" x14ac:dyDescent="0.25">
      <c r="C6980" s="52"/>
      <c r="AM6980">
        <v>1</v>
      </c>
      <c r="AN6980" t="e">
        <f>VLOOKUP(H6980,'Base Art'!$A:$AJ,36,FALSE)</f>
        <v>#N/A</v>
      </c>
    </row>
    <row r="6981" spans="3:40" x14ac:dyDescent="0.25">
      <c r="C6981" s="52"/>
      <c r="AM6981">
        <v>1</v>
      </c>
      <c r="AN6981" t="e">
        <f>VLOOKUP(H6981,'Base Art'!$A:$AJ,36,FALSE)</f>
        <v>#N/A</v>
      </c>
    </row>
    <row r="6982" spans="3:40" x14ac:dyDescent="0.25">
      <c r="C6982" s="52"/>
      <c r="AM6982">
        <v>1</v>
      </c>
      <c r="AN6982" t="e">
        <f>VLOOKUP(H6982,'Base Art'!$A:$AJ,36,FALSE)</f>
        <v>#N/A</v>
      </c>
    </row>
    <row r="6983" spans="3:40" x14ac:dyDescent="0.25">
      <c r="C6983" s="52"/>
      <c r="AM6983">
        <v>1</v>
      </c>
      <c r="AN6983" t="e">
        <f>VLOOKUP(H6983,'Base Art'!$A:$AJ,36,FALSE)</f>
        <v>#N/A</v>
      </c>
    </row>
    <row r="6984" spans="3:40" x14ac:dyDescent="0.25">
      <c r="C6984" s="52"/>
      <c r="AM6984">
        <v>1</v>
      </c>
      <c r="AN6984" t="e">
        <f>VLOOKUP(H6984,'Base Art'!$A:$AJ,36,FALSE)</f>
        <v>#N/A</v>
      </c>
    </row>
    <row r="6985" spans="3:40" x14ac:dyDescent="0.25">
      <c r="C6985" s="52"/>
      <c r="AM6985">
        <v>1</v>
      </c>
      <c r="AN6985" t="e">
        <f>VLOOKUP(H6985,'Base Art'!$A:$AJ,36,FALSE)</f>
        <v>#N/A</v>
      </c>
    </row>
    <row r="6986" spans="3:40" x14ac:dyDescent="0.25">
      <c r="C6986" s="52"/>
      <c r="AM6986">
        <v>1</v>
      </c>
      <c r="AN6986" t="e">
        <f>VLOOKUP(H6986,'Base Art'!$A:$AJ,36,FALSE)</f>
        <v>#N/A</v>
      </c>
    </row>
    <row r="6987" spans="3:40" x14ac:dyDescent="0.25">
      <c r="C6987" s="52"/>
      <c r="AM6987">
        <v>1</v>
      </c>
      <c r="AN6987" t="e">
        <f>VLOOKUP(H6987,'Base Art'!$A:$AJ,36,FALSE)</f>
        <v>#N/A</v>
      </c>
    </row>
    <row r="6988" spans="3:40" x14ac:dyDescent="0.25">
      <c r="C6988" s="52"/>
      <c r="AM6988">
        <v>1</v>
      </c>
      <c r="AN6988" t="e">
        <f>VLOOKUP(H6988,'Base Art'!$A:$AJ,36,FALSE)</f>
        <v>#N/A</v>
      </c>
    </row>
    <row r="6989" spans="3:40" x14ac:dyDescent="0.25">
      <c r="C6989" s="52"/>
      <c r="AM6989">
        <v>1</v>
      </c>
      <c r="AN6989" t="e">
        <f>VLOOKUP(H6989,'Base Art'!$A:$AJ,36,FALSE)</f>
        <v>#N/A</v>
      </c>
    </row>
    <row r="6990" spans="3:40" x14ac:dyDescent="0.25">
      <c r="C6990" s="52"/>
      <c r="AM6990">
        <v>1</v>
      </c>
      <c r="AN6990" t="e">
        <f>VLOOKUP(H6990,'Base Art'!$A:$AJ,36,FALSE)</f>
        <v>#N/A</v>
      </c>
    </row>
    <row r="6991" spans="3:40" x14ac:dyDescent="0.25">
      <c r="C6991" s="52"/>
      <c r="AM6991">
        <v>1</v>
      </c>
      <c r="AN6991" t="e">
        <f>VLOOKUP(H6991,'Base Art'!$A:$AJ,36,FALSE)</f>
        <v>#N/A</v>
      </c>
    </row>
    <row r="6992" spans="3:40" x14ac:dyDescent="0.25">
      <c r="C6992" s="52"/>
      <c r="AM6992">
        <v>1</v>
      </c>
      <c r="AN6992" t="e">
        <f>VLOOKUP(H6992,'Base Art'!$A:$AJ,36,FALSE)</f>
        <v>#N/A</v>
      </c>
    </row>
    <row r="6993" spans="3:40" x14ac:dyDescent="0.25">
      <c r="C6993" s="52"/>
      <c r="AM6993">
        <v>1</v>
      </c>
      <c r="AN6993" t="e">
        <f>VLOOKUP(H6993,'Base Art'!$A:$AJ,36,FALSE)</f>
        <v>#N/A</v>
      </c>
    </row>
    <row r="6994" spans="3:40" x14ac:dyDescent="0.25">
      <c r="C6994" s="52"/>
      <c r="AM6994">
        <v>1</v>
      </c>
      <c r="AN6994" t="e">
        <f>VLOOKUP(H6994,'Base Art'!$A:$AJ,36,FALSE)</f>
        <v>#N/A</v>
      </c>
    </row>
    <row r="6995" spans="3:40" x14ac:dyDescent="0.25">
      <c r="C6995" s="52"/>
      <c r="AM6995">
        <v>1</v>
      </c>
      <c r="AN6995" t="e">
        <f>VLOOKUP(H6995,'Base Art'!$A:$AJ,36,FALSE)</f>
        <v>#N/A</v>
      </c>
    </row>
    <row r="6996" spans="3:40" x14ac:dyDescent="0.25">
      <c r="C6996" s="52"/>
      <c r="AM6996">
        <v>1</v>
      </c>
      <c r="AN6996" t="e">
        <f>VLOOKUP(H6996,'Base Art'!$A:$AJ,36,FALSE)</f>
        <v>#N/A</v>
      </c>
    </row>
    <row r="6997" spans="3:40" x14ac:dyDescent="0.25">
      <c r="C6997" s="52"/>
      <c r="AM6997">
        <v>1</v>
      </c>
      <c r="AN6997" t="e">
        <f>VLOOKUP(H6997,'Base Art'!$A:$AJ,36,FALSE)</f>
        <v>#N/A</v>
      </c>
    </row>
    <row r="6998" spans="3:40" x14ac:dyDescent="0.25">
      <c r="C6998" s="52"/>
      <c r="AM6998">
        <v>1</v>
      </c>
      <c r="AN6998" t="e">
        <f>VLOOKUP(H6998,'Base Art'!$A:$AJ,36,FALSE)</f>
        <v>#N/A</v>
      </c>
    </row>
    <row r="6999" spans="3:40" x14ac:dyDescent="0.25">
      <c r="C6999" s="52"/>
      <c r="AM6999">
        <v>1</v>
      </c>
      <c r="AN6999" t="e">
        <f>VLOOKUP(H6999,'Base Art'!$A:$AJ,36,FALSE)</f>
        <v>#N/A</v>
      </c>
    </row>
    <row r="7000" spans="3:40" x14ac:dyDescent="0.25">
      <c r="C7000" s="52"/>
      <c r="AM7000">
        <v>1</v>
      </c>
      <c r="AN7000" t="e">
        <f>VLOOKUP(H7000,'Base Art'!$A:$AJ,36,FALSE)</f>
        <v>#N/A</v>
      </c>
    </row>
    <row r="7001" spans="3:40" x14ac:dyDescent="0.25">
      <c r="C7001" s="52"/>
      <c r="AM7001">
        <v>1</v>
      </c>
      <c r="AN7001" t="e">
        <f>VLOOKUP(H7001,'Base Art'!$A:$AJ,36,FALSE)</f>
        <v>#N/A</v>
      </c>
    </row>
    <row r="7002" spans="3:40" x14ac:dyDescent="0.25">
      <c r="C7002" s="52"/>
      <c r="AM7002">
        <v>1</v>
      </c>
      <c r="AN7002" t="e">
        <f>VLOOKUP(H7002,'Base Art'!$A:$AJ,36,FALSE)</f>
        <v>#N/A</v>
      </c>
    </row>
    <row r="7003" spans="3:40" x14ac:dyDescent="0.25">
      <c r="C7003" s="52"/>
      <c r="AM7003">
        <v>1</v>
      </c>
      <c r="AN7003" t="e">
        <f>VLOOKUP(H7003,'Base Art'!$A:$AJ,36,FALSE)</f>
        <v>#N/A</v>
      </c>
    </row>
    <row r="7004" spans="3:40" x14ac:dyDescent="0.25">
      <c r="C7004" s="52"/>
      <c r="AM7004">
        <v>1</v>
      </c>
      <c r="AN7004" t="e">
        <f>VLOOKUP(H7004,'Base Art'!$A:$AJ,36,FALSE)</f>
        <v>#N/A</v>
      </c>
    </row>
    <row r="7005" spans="3:40" x14ac:dyDescent="0.25">
      <c r="C7005" s="52"/>
      <c r="AM7005">
        <v>1</v>
      </c>
      <c r="AN7005" t="e">
        <f>VLOOKUP(H7005,'Base Art'!$A:$AJ,36,FALSE)</f>
        <v>#N/A</v>
      </c>
    </row>
    <row r="7006" spans="3:40" x14ac:dyDescent="0.25">
      <c r="C7006" s="52"/>
      <c r="AM7006">
        <v>1</v>
      </c>
      <c r="AN7006" t="e">
        <f>VLOOKUP(H7006,'Base Art'!$A:$AJ,36,FALSE)</f>
        <v>#N/A</v>
      </c>
    </row>
    <row r="7007" spans="3:40" x14ac:dyDescent="0.25">
      <c r="C7007" s="52"/>
      <c r="AM7007">
        <v>1</v>
      </c>
      <c r="AN7007" t="e">
        <f>VLOOKUP(H7007,'Base Art'!$A:$AJ,36,FALSE)</f>
        <v>#N/A</v>
      </c>
    </row>
    <row r="7008" spans="3:40" x14ac:dyDescent="0.25">
      <c r="C7008" s="52"/>
      <c r="AM7008">
        <v>1</v>
      </c>
      <c r="AN7008" t="e">
        <f>VLOOKUP(H7008,'Base Art'!$A:$AJ,36,FALSE)</f>
        <v>#N/A</v>
      </c>
    </row>
    <row r="7009" spans="3:40" x14ac:dyDescent="0.25">
      <c r="C7009" s="52"/>
      <c r="AM7009">
        <v>1</v>
      </c>
      <c r="AN7009" t="e">
        <f>VLOOKUP(H7009,'Base Art'!$A:$AJ,36,FALSE)</f>
        <v>#N/A</v>
      </c>
    </row>
    <row r="7010" spans="3:40" x14ac:dyDescent="0.25">
      <c r="C7010" s="52"/>
      <c r="AM7010">
        <v>1</v>
      </c>
      <c r="AN7010" t="e">
        <f>VLOOKUP(H7010,'Base Art'!$A:$AJ,36,FALSE)</f>
        <v>#N/A</v>
      </c>
    </row>
    <row r="7011" spans="3:40" x14ac:dyDescent="0.25">
      <c r="C7011" s="52"/>
      <c r="AM7011">
        <v>1</v>
      </c>
      <c r="AN7011" t="e">
        <f>VLOOKUP(H7011,'Base Art'!$A:$AJ,36,FALSE)</f>
        <v>#N/A</v>
      </c>
    </row>
    <row r="7012" spans="3:40" x14ac:dyDescent="0.25">
      <c r="C7012" s="52"/>
      <c r="AM7012">
        <v>1</v>
      </c>
      <c r="AN7012" t="e">
        <f>VLOOKUP(H7012,'Base Art'!$A:$AJ,36,FALSE)</f>
        <v>#N/A</v>
      </c>
    </row>
    <row r="7013" spans="3:40" x14ac:dyDescent="0.25">
      <c r="C7013" s="52"/>
      <c r="AM7013">
        <v>1</v>
      </c>
      <c r="AN7013" t="e">
        <f>VLOOKUP(H7013,'Base Art'!$A:$AJ,36,FALSE)</f>
        <v>#N/A</v>
      </c>
    </row>
    <row r="7014" spans="3:40" x14ac:dyDescent="0.25">
      <c r="C7014" s="52"/>
      <c r="AM7014">
        <v>1</v>
      </c>
      <c r="AN7014" t="e">
        <f>VLOOKUP(H7014,'Base Art'!$A:$AJ,36,FALSE)</f>
        <v>#N/A</v>
      </c>
    </row>
    <row r="7015" spans="3:40" x14ac:dyDescent="0.25">
      <c r="C7015" s="52"/>
      <c r="AM7015">
        <v>1</v>
      </c>
      <c r="AN7015" t="e">
        <f>VLOOKUP(H7015,'Base Art'!$A:$AJ,36,FALSE)</f>
        <v>#N/A</v>
      </c>
    </row>
    <row r="7016" spans="3:40" x14ac:dyDescent="0.25">
      <c r="C7016" s="52"/>
      <c r="AM7016">
        <v>1</v>
      </c>
      <c r="AN7016" t="e">
        <f>VLOOKUP(H7016,'Base Art'!$A:$AJ,36,FALSE)</f>
        <v>#N/A</v>
      </c>
    </row>
    <row r="7017" spans="3:40" x14ac:dyDescent="0.25">
      <c r="C7017" s="52"/>
      <c r="AM7017">
        <v>1</v>
      </c>
      <c r="AN7017" t="e">
        <f>VLOOKUP(H7017,'Base Art'!$A:$AJ,36,FALSE)</f>
        <v>#N/A</v>
      </c>
    </row>
    <row r="7018" spans="3:40" x14ac:dyDescent="0.25">
      <c r="C7018" s="52"/>
      <c r="AM7018">
        <v>1</v>
      </c>
      <c r="AN7018" t="e">
        <f>VLOOKUP(H7018,'Base Art'!$A:$AJ,36,FALSE)</f>
        <v>#N/A</v>
      </c>
    </row>
    <row r="7019" spans="3:40" x14ac:dyDescent="0.25">
      <c r="C7019" s="52"/>
      <c r="AM7019">
        <v>1</v>
      </c>
      <c r="AN7019" t="e">
        <f>VLOOKUP(H7019,'Base Art'!$A:$AJ,36,FALSE)</f>
        <v>#N/A</v>
      </c>
    </row>
    <row r="7020" spans="3:40" x14ac:dyDescent="0.25">
      <c r="C7020" s="52"/>
      <c r="AM7020">
        <v>1</v>
      </c>
      <c r="AN7020" t="e">
        <f>VLOOKUP(H7020,'Base Art'!$A:$AJ,36,FALSE)</f>
        <v>#N/A</v>
      </c>
    </row>
    <row r="7021" spans="3:40" x14ac:dyDescent="0.25">
      <c r="C7021" s="52"/>
      <c r="AM7021">
        <v>1</v>
      </c>
      <c r="AN7021" t="e">
        <f>VLOOKUP(H7021,'Base Art'!$A:$AJ,36,FALSE)</f>
        <v>#N/A</v>
      </c>
    </row>
    <row r="7022" spans="3:40" x14ac:dyDescent="0.25">
      <c r="C7022" s="52"/>
      <c r="AM7022">
        <v>1</v>
      </c>
      <c r="AN7022" t="e">
        <f>VLOOKUP(H7022,'Base Art'!$A:$AJ,36,FALSE)</f>
        <v>#N/A</v>
      </c>
    </row>
    <row r="7023" spans="3:40" x14ac:dyDescent="0.25">
      <c r="C7023" s="52"/>
      <c r="AM7023">
        <v>1</v>
      </c>
      <c r="AN7023" t="e">
        <f>VLOOKUP(H7023,'Base Art'!$A:$AJ,36,FALSE)</f>
        <v>#N/A</v>
      </c>
    </row>
    <row r="7024" spans="3:40" x14ac:dyDescent="0.25">
      <c r="C7024" s="52"/>
      <c r="AM7024">
        <v>1</v>
      </c>
      <c r="AN7024" t="e">
        <f>VLOOKUP(H7024,'Base Art'!$A:$AJ,36,FALSE)</f>
        <v>#N/A</v>
      </c>
    </row>
    <row r="7025" spans="3:40" x14ac:dyDescent="0.25">
      <c r="C7025" s="52"/>
      <c r="AM7025">
        <v>1</v>
      </c>
      <c r="AN7025" t="e">
        <f>VLOOKUP(H7025,'Base Art'!$A:$AJ,36,FALSE)</f>
        <v>#N/A</v>
      </c>
    </row>
    <row r="7026" spans="3:40" x14ac:dyDescent="0.25">
      <c r="C7026" s="52"/>
      <c r="AM7026">
        <v>1</v>
      </c>
      <c r="AN7026" t="e">
        <f>VLOOKUP(H7026,'Base Art'!$A:$AJ,36,FALSE)</f>
        <v>#N/A</v>
      </c>
    </row>
    <row r="7027" spans="3:40" x14ac:dyDescent="0.25">
      <c r="C7027" s="52"/>
      <c r="AM7027">
        <v>1</v>
      </c>
      <c r="AN7027" t="e">
        <f>VLOOKUP(H7027,'Base Art'!$A:$AJ,36,FALSE)</f>
        <v>#N/A</v>
      </c>
    </row>
    <row r="7028" spans="3:40" x14ac:dyDescent="0.25">
      <c r="C7028" s="52"/>
      <c r="AM7028">
        <v>1</v>
      </c>
      <c r="AN7028" t="e">
        <f>VLOOKUP(H7028,'Base Art'!$A:$AJ,36,FALSE)</f>
        <v>#N/A</v>
      </c>
    </row>
    <row r="7029" spans="3:40" x14ac:dyDescent="0.25">
      <c r="C7029" s="52"/>
      <c r="AM7029">
        <v>1</v>
      </c>
      <c r="AN7029" t="e">
        <f>VLOOKUP(H7029,'Base Art'!$A:$AJ,36,FALSE)</f>
        <v>#N/A</v>
      </c>
    </row>
    <row r="7030" spans="3:40" x14ac:dyDescent="0.25">
      <c r="C7030" s="52"/>
      <c r="AM7030">
        <v>1</v>
      </c>
      <c r="AN7030" t="e">
        <f>VLOOKUP(H7030,'Base Art'!$A:$AJ,36,FALSE)</f>
        <v>#N/A</v>
      </c>
    </row>
    <row r="7031" spans="3:40" x14ac:dyDescent="0.25">
      <c r="C7031" s="52"/>
      <c r="AM7031">
        <v>1</v>
      </c>
      <c r="AN7031" t="e">
        <f>VLOOKUP(H7031,'Base Art'!$A:$AJ,36,FALSE)</f>
        <v>#N/A</v>
      </c>
    </row>
    <row r="7032" spans="3:40" x14ac:dyDescent="0.25">
      <c r="C7032" s="52"/>
      <c r="AM7032">
        <v>1</v>
      </c>
      <c r="AN7032" t="e">
        <f>VLOOKUP(H7032,'Base Art'!$A:$AJ,36,FALSE)</f>
        <v>#N/A</v>
      </c>
    </row>
    <row r="7033" spans="3:40" x14ac:dyDescent="0.25">
      <c r="C7033" s="52"/>
      <c r="AM7033">
        <v>1</v>
      </c>
      <c r="AN7033" t="e">
        <f>VLOOKUP(H7033,'Base Art'!$A:$AJ,36,FALSE)</f>
        <v>#N/A</v>
      </c>
    </row>
    <row r="7034" spans="3:40" x14ac:dyDescent="0.25">
      <c r="C7034" s="52"/>
      <c r="AM7034">
        <v>1</v>
      </c>
      <c r="AN7034" t="e">
        <f>VLOOKUP(H7034,'Base Art'!$A:$AJ,36,FALSE)</f>
        <v>#N/A</v>
      </c>
    </row>
    <row r="7035" spans="3:40" x14ac:dyDescent="0.25">
      <c r="C7035" s="52"/>
      <c r="AM7035">
        <v>1</v>
      </c>
      <c r="AN7035" t="e">
        <f>VLOOKUP(H7035,'Base Art'!$A:$AJ,36,FALSE)</f>
        <v>#N/A</v>
      </c>
    </row>
    <row r="7036" spans="3:40" x14ac:dyDescent="0.25">
      <c r="C7036" s="52"/>
      <c r="AM7036">
        <v>1</v>
      </c>
      <c r="AN7036" t="e">
        <f>VLOOKUP(H7036,'Base Art'!$A:$AJ,36,FALSE)</f>
        <v>#N/A</v>
      </c>
    </row>
    <row r="7037" spans="3:40" x14ac:dyDescent="0.25">
      <c r="C7037" s="52"/>
      <c r="AM7037">
        <v>1</v>
      </c>
      <c r="AN7037" t="e">
        <f>VLOOKUP(H7037,'Base Art'!$A:$AJ,36,FALSE)</f>
        <v>#N/A</v>
      </c>
    </row>
    <row r="7038" spans="3:40" x14ac:dyDescent="0.25">
      <c r="C7038" s="52"/>
      <c r="AM7038">
        <v>1</v>
      </c>
      <c r="AN7038" t="e">
        <f>VLOOKUP(H7038,'Base Art'!$A:$AJ,36,FALSE)</f>
        <v>#N/A</v>
      </c>
    </row>
    <row r="7039" spans="3:40" x14ac:dyDescent="0.25">
      <c r="C7039" s="52"/>
      <c r="AM7039">
        <v>1</v>
      </c>
      <c r="AN7039" t="e">
        <f>VLOOKUP(H7039,'Base Art'!$A:$AJ,36,FALSE)</f>
        <v>#N/A</v>
      </c>
    </row>
    <row r="7040" spans="3:40" x14ac:dyDescent="0.25">
      <c r="C7040" s="52"/>
      <c r="AM7040">
        <v>1</v>
      </c>
      <c r="AN7040" t="e">
        <f>VLOOKUP(H7040,'Base Art'!$A:$AJ,36,FALSE)</f>
        <v>#N/A</v>
      </c>
    </row>
    <row r="7041" spans="3:40" x14ac:dyDescent="0.25">
      <c r="C7041" s="52"/>
      <c r="AM7041">
        <v>1</v>
      </c>
      <c r="AN7041" t="e">
        <f>VLOOKUP(H7041,'Base Art'!$A:$AJ,36,FALSE)</f>
        <v>#N/A</v>
      </c>
    </row>
    <row r="7042" spans="3:40" x14ac:dyDescent="0.25">
      <c r="C7042" s="52"/>
      <c r="AM7042">
        <v>1</v>
      </c>
      <c r="AN7042" t="e">
        <f>VLOOKUP(H7042,'Base Art'!$A:$AJ,36,FALSE)</f>
        <v>#N/A</v>
      </c>
    </row>
    <row r="7043" spans="3:40" x14ac:dyDescent="0.25">
      <c r="C7043" s="52"/>
      <c r="AM7043">
        <v>1</v>
      </c>
      <c r="AN7043" t="e">
        <f>VLOOKUP(H7043,'Base Art'!$A:$AJ,36,FALSE)</f>
        <v>#N/A</v>
      </c>
    </row>
    <row r="7044" spans="3:40" x14ac:dyDescent="0.25">
      <c r="C7044" s="52"/>
      <c r="AM7044">
        <v>1</v>
      </c>
      <c r="AN7044" t="e">
        <f>VLOOKUP(H7044,'Base Art'!$A:$AJ,36,FALSE)</f>
        <v>#N/A</v>
      </c>
    </row>
    <row r="7045" spans="3:40" x14ac:dyDescent="0.25">
      <c r="C7045" s="52"/>
      <c r="AM7045">
        <v>1</v>
      </c>
      <c r="AN7045" t="e">
        <f>VLOOKUP(H7045,'Base Art'!$A:$AJ,36,FALSE)</f>
        <v>#N/A</v>
      </c>
    </row>
    <row r="7046" spans="3:40" x14ac:dyDescent="0.25">
      <c r="C7046" s="52"/>
      <c r="AM7046">
        <v>1</v>
      </c>
      <c r="AN7046" t="e">
        <f>VLOOKUP(H7046,'Base Art'!$A:$AJ,36,FALSE)</f>
        <v>#N/A</v>
      </c>
    </row>
    <row r="7047" spans="3:40" x14ac:dyDescent="0.25">
      <c r="C7047" s="52"/>
      <c r="AM7047">
        <v>1</v>
      </c>
      <c r="AN7047" t="e">
        <f>VLOOKUP(H7047,'Base Art'!$A:$AJ,36,FALSE)</f>
        <v>#N/A</v>
      </c>
    </row>
    <row r="7048" spans="3:40" x14ac:dyDescent="0.25">
      <c r="C7048" s="52"/>
      <c r="AM7048">
        <v>1</v>
      </c>
      <c r="AN7048" t="e">
        <f>VLOOKUP(H7048,'Base Art'!$A:$AJ,36,FALSE)</f>
        <v>#N/A</v>
      </c>
    </row>
    <row r="7049" spans="3:40" x14ac:dyDescent="0.25">
      <c r="C7049" s="52"/>
      <c r="AM7049">
        <v>1</v>
      </c>
      <c r="AN7049" t="e">
        <f>VLOOKUP(H7049,'Base Art'!$A:$AJ,36,FALSE)</f>
        <v>#N/A</v>
      </c>
    </row>
    <row r="7050" spans="3:40" x14ac:dyDescent="0.25">
      <c r="C7050" s="52"/>
      <c r="AM7050">
        <v>1</v>
      </c>
      <c r="AN7050" t="e">
        <f>VLOOKUP(H7050,'Base Art'!$A:$AJ,36,FALSE)</f>
        <v>#N/A</v>
      </c>
    </row>
    <row r="7051" spans="3:40" x14ac:dyDescent="0.25">
      <c r="C7051" s="52"/>
      <c r="AM7051">
        <v>1</v>
      </c>
      <c r="AN7051" t="e">
        <f>VLOOKUP(H7051,'Base Art'!$A:$AJ,36,FALSE)</f>
        <v>#N/A</v>
      </c>
    </row>
    <row r="7052" spans="3:40" x14ac:dyDescent="0.25">
      <c r="C7052" s="52"/>
      <c r="AM7052">
        <v>1</v>
      </c>
      <c r="AN7052" t="e">
        <f>VLOOKUP(H7052,'Base Art'!$A:$AJ,36,FALSE)</f>
        <v>#N/A</v>
      </c>
    </row>
    <row r="7053" spans="3:40" x14ac:dyDescent="0.25">
      <c r="C7053" s="52"/>
      <c r="AM7053">
        <v>1</v>
      </c>
      <c r="AN7053" t="e">
        <f>VLOOKUP(H7053,'Base Art'!$A:$AJ,36,FALSE)</f>
        <v>#N/A</v>
      </c>
    </row>
    <row r="7054" spans="3:40" x14ac:dyDescent="0.25">
      <c r="C7054" s="52"/>
      <c r="AM7054">
        <v>1</v>
      </c>
      <c r="AN7054" t="e">
        <f>VLOOKUP(H7054,'Base Art'!$A:$AJ,36,FALSE)</f>
        <v>#N/A</v>
      </c>
    </row>
    <row r="7055" spans="3:40" x14ac:dyDescent="0.25">
      <c r="C7055" s="52"/>
      <c r="AM7055">
        <v>1</v>
      </c>
      <c r="AN7055" t="e">
        <f>VLOOKUP(H7055,'Base Art'!$A:$AJ,36,FALSE)</f>
        <v>#N/A</v>
      </c>
    </row>
    <row r="7056" spans="3:40" x14ac:dyDescent="0.25">
      <c r="C7056" s="52"/>
      <c r="AM7056">
        <v>1</v>
      </c>
      <c r="AN7056" t="e">
        <f>VLOOKUP(H7056,'Base Art'!$A:$AJ,36,FALSE)</f>
        <v>#N/A</v>
      </c>
    </row>
    <row r="7057" spans="3:40" x14ac:dyDescent="0.25">
      <c r="C7057" s="52"/>
      <c r="AM7057">
        <v>1</v>
      </c>
      <c r="AN7057" t="e">
        <f>VLOOKUP(H7057,'Base Art'!$A:$AJ,36,FALSE)</f>
        <v>#N/A</v>
      </c>
    </row>
    <row r="7058" spans="3:40" x14ac:dyDescent="0.25">
      <c r="C7058" s="52"/>
      <c r="AM7058">
        <v>1</v>
      </c>
      <c r="AN7058" t="e">
        <f>VLOOKUP(H7058,'Base Art'!$A:$AJ,36,FALSE)</f>
        <v>#N/A</v>
      </c>
    </row>
    <row r="7059" spans="3:40" x14ac:dyDescent="0.25">
      <c r="C7059" s="52"/>
      <c r="AM7059">
        <v>1</v>
      </c>
      <c r="AN7059" t="e">
        <f>VLOOKUP(H7059,'Base Art'!$A:$AJ,36,FALSE)</f>
        <v>#N/A</v>
      </c>
    </row>
    <row r="7060" spans="3:40" x14ac:dyDescent="0.25">
      <c r="C7060" s="52"/>
      <c r="AM7060">
        <v>1</v>
      </c>
      <c r="AN7060" t="e">
        <f>VLOOKUP(H7060,'Base Art'!$A:$AJ,36,FALSE)</f>
        <v>#N/A</v>
      </c>
    </row>
    <row r="7061" spans="3:40" x14ac:dyDescent="0.25">
      <c r="C7061" s="52"/>
      <c r="AM7061">
        <v>1</v>
      </c>
      <c r="AN7061" t="e">
        <f>VLOOKUP(H7061,'Base Art'!$A:$AJ,36,FALSE)</f>
        <v>#N/A</v>
      </c>
    </row>
    <row r="7062" spans="3:40" x14ac:dyDescent="0.25">
      <c r="C7062" s="52"/>
      <c r="AM7062">
        <v>1</v>
      </c>
      <c r="AN7062" t="e">
        <f>VLOOKUP(H7062,'Base Art'!$A:$AJ,36,FALSE)</f>
        <v>#N/A</v>
      </c>
    </row>
    <row r="7063" spans="3:40" x14ac:dyDescent="0.25">
      <c r="C7063" s="52"/>
      <c r="AM7063">
        <v>1</v>
      </c>
      <c r="AN7063" t="e">
        <f>VLOOKUP(H7063,'Base Art'!$A:$AJ,36,FALSE)</f>
        <v>#N/A</v>
      </c>
    </row>
    <row r="7064" spans="3:40" x14ac:dyDescent="0.25">
      <c r="C7064" s="52"/>
      <c r="AM7064">
        <v>1</v>
      </c>
      <c r="AN7064" t="e">
        <f>VLOOKUP(H7064,'Base Art'!$A:$AJ,36,FALSE)</f>
        <v>#N/A</v>
      </c>
    </row>
    <row r="7065" spans="3:40" x14ac:dyDescent="0.25">
      <c r="C7065" s="52"/>
      <c r="AM7065">
        <v>1</v>
      </c>
      <c r="AN7065" t="e">
        <f>VLOOKUP(H7065,'Base Art'!$A:$AJ,36,FALSE)</f>
        <v>#N/A</v>
      </c>
    </row>
    <row r="7066" spans="3:40" x14ac:dyDescent="0.25">
      <c r="C7066" s="52"/>
      <c r="AM7066">
        <v>1</v>
      </c>
      <c r="AN7066" t="e">
        <f>VLOOKUP(H7066,'Base Art'!$A:$AJ,36,FALSE)</f>
        <v>#N/A</v>
      </c>
    </row>
    <row r="7067" spans="3:40" x14ac:dyDescent="0.25">
      <c r="C7067" s="52"/>
      <c r="AM7067">
        <v>1</v>
      </c>
      <c r="AN7067" t="e">
        <f>VLOOKUP(H7067,'Base Art'!$A:$AJ,36,FALSE)</f>
        <v>#N/A</v>
      </c>
    </row>
    <row r="7068" spans="3:40" x14ac:dyDescent="0.25">
      <c r="C7068" s="52"/>
      <c r="AM7068">
        <v>1</v>
      </c>
      <c r="AN7068" t="e">
        <f>VLOOKUP(H7068,'Base Art'!$A:$AJ,36,FALSE)</f>
        <v>#N/A</v>
      </c>
    </row>
    <row r="7069" spans="3:40" x14ac:dyDescent="0.25">
      <c r="C7069" s="52"/>
      <c r="AM7069">
        <v>1</v>
      </c>
      <c r="AN7069" t="e">
        <f>VLOOKUP(H7069,'Base Art'!$A:$AJ,36,FALSE)</f>
        <v>#N/A</v>
      </c>
    </row>
    <row r="7070" spans="3:40" x14ac:dyDescent="0.25">
      <c r="C7070" s="52"/>
      <c r="AM7070">
        <v>1</v>
      </c>
      <c r="AN7070" t="e">
        <f>VLOOKUP(H7070,'Base Art'!$A:$AJ,36,FALSE)</f>
        <v>#N/A</v>
      </c>
    </row>
    <row r="7071" spans="3:40" x14ac:dyDescent="0.25">
      <c r="C7071" s="52"/>
      <c r="AM7071">
        <v>1</v>
      </c>
      <c r="AN7071" t="e">
        <f>VLOOKUP(H7071,'Base Art'!$A:$AJ,36,FALSE)</f>
        <v>#N/A</v>
      </c>
    </row>
    <row r="7072" spans="3:40" x14ac:dyDescent="0.25">
      <c r="C7072" s="52"/>
      <c r="AM7072">
        <v>1</v>
      </c>
      <c r="AN7072" t="e">
        <f>VLOOKUP(H7072,'Base Art'!$A:$AJ,36,FALSE)</f>
        <v>#N/A</v>
      </c>
    </row>
    <row r="7073" spans="3:40" x14ac:dyDescent="0.25">
      <c r="C7073" s="52"/>
      <c r="AM7073">
        <v>1</v>
      </c>
      <c r="AN7073" t="e">
        <f>VLOOKUP(H7073,'Base Art'!$A:$AJ,36,FALSE)</f>
        <v>#N/A</v>
      </c>
    </row>
    <row r="7074" spans="3:40" x14ac:dyDescent="0.25">
      <c r="C7074" s="52"/>
      <c r="AM7074">
        <v>1</v>
      </c>
      <c r="AN7074" t="e">
        <f>VLOOKUP(H7074,'Base Art'!$A:$AJ,36,FALSE)</f>
        <v>#N/A</v>
      </c>
    </row>
    <row r="7075" spans="3:40" x14ac:dyDescent="0.25">
      <c r="C7075" s="52"/>
      <c r="AM7075">
        <v>1</v>
      </c>
      <c r="AN7075" t="e">
        <f>VLOOKUP(H7075,'Base Art'!$A:$AJ,36,FALSE)</f>
        <v>#N/A</v>
      </c>
    </row>
    <row r="7076" spans="3:40" x14ac:dyDescent="0.25">
      <c r="C7076" s="52"/>
      <c r="AM7076">
        <v>1</v>
      </c>
      <c r="AN7076" t="e">
        <f>VLOOKUP(H7076,'Base Art'!$A:$AJ,36,FALSE)</f>
        <v>#N/A</v>
      </c>
    </row>
    <row r="7077" spans="3:40" x14ac:dyDescent="0.25">
      <c r="C7077" s="52"/>
      <c r="AM7077">
        <v>1</v>
      </c>
      <c r="AN7077" t="e">
        <f>VLOOKUP(H7077,'Base Art'!$A:$AJ,36,FALSE)</f>
        <v>#N/A</v>
      </c>
    </row>
    <row r="7078" spans="3:40" x14ac:dyDescent="0.25">
      <c r="C7078" s="52"/>
      <c r="AM7078">
        <v>1</v>
      </c>
      <c r="AN7078" t="e">
        <f>VLOOKUP(H7078,'Base Art'!$A:$AJ,36,FALSE)</f>
        <v>#N/A</v>
      </c>
    </row>
    <row r="7079" spans="3:40" x14ac:dyDescent="0.25">
      <c r="C7079" s="52"/>
      <c r="AM7079">
        <v>1</v>
      </c>
      <c r="AN7079" t="e">
        <f>VLOOKUP(H7079,'Base Art'!$A:$AJ,36,FALSE)</f>
        <v>#N/A</v>
      </c>
    </row>
    <row r="7080" spans="3:40" x14ac:dyDescent="0.25">
      <c r="C7080" s="52"/>
      <c r="AM7080">
        <v>1</v>
      </c>
      <c r="AN7080" t="e">
        <f>VLOOKUP(H7080,'Base Art'!$A:$AJ,36,FALSE)</f>
        <v>#N/A</v>
      </c>
    </row>
    <row r="7081" spans="3:40" x14ac:dyDescent="0.25">
      <c r="C7081" s="52"/>
      <c r="AM7081">
        <v>1</v>
      </c>
      <c r="AN7081" t="e">
        <f>VLOOKUP(H7081,'Base Art'!$A:$AJ,36,FALSE)</f>
        <v>#N/A</v>
      </c>
    </row>
    <row r="7082" spans="3:40" x14ac:dyDescent="0.25">
      <c r="C7082" s="52"/>
      <c r="AM7082">
        <v>1</v>
      </c>
      <c r="AN7082" t="e">
        <f>VLOOKUP(H7082,'Base Art'!$A:$AJ,36,FALSE)</f>
        <v>#N/A</v>
      </c>
    </row>
    <row r="7083" spans="3:40" x14ac:dyDescent="0.25">
      <c r="C7083" s="52"/>
      <c r="AM7083">
        <v>1</v>
      </c>
      <c r="AN7083" t="e">
        <f>VLOOKUP(H7083,'Base Art'!$A:$AJ,36,FALSE)</f>
        <v>#N/A</v>
      </c>
    </row>
    <row r="7084" spans="3:40" x14ac:dyDescent="0.25">
      <c r="C7084" s="52"/>
      <c r="AM7084">
        <v>1</v>
      </c>
      <c r="AN7084" t="e">
        <f>VLOOKUP(H7084,'Base Art'!$A:$AJ,36,FALSE)</f>
        <v>#N/A</v>
      </c>
    </row>
    <row r="7085" spans="3:40" x14ac:dyDescent="0.25">
      <c r="C7085" s="52"/>
      <c r="AM7085">
        <v>1</v>
      </c>
      <c r="AN7085" t="e">
        <f>VLOOKUP(H7085,'Base Art'!$A:$AJ,36,FALSE)</f>
        <v>#N/A</v>
      </c>
    </row>
    <row r="7086" spans="3:40" x14ac:dyDescent="0.25">
      <c r="C7086" s="52"/>
      <c r="AM7086">
        <v>1</v>
      </c>
      <c r="AN7086" t="e">
        <f>VLOOKUP(H7086,'Base Art'!$A:$AJ,36,FALSE)</f>
        <v>#N/A</v>
      </c>
    </row>
    <row r="7087" spans="3:40" x14ac:dyDescent="0.25">
      <c r="C7087" s="52"/>
      <c r="AM7087">
        <v>1</v>
      </c>
      <c r="AN7087" t="e">
        <f>VLOOKUP(H7087,'Base Art'!$A:$AJ,36,FALSE)</f>
        <v>#N/A</v>
      </c>
    </row>
    <row r="7088" spans="3:40" x14ac:dyDescent="0.25">
      <c r="C7088" s="52"/>
      <c r="AM7088">
        <v>1</v>
      </c>
      <c r="AN7088" t="e">
        <f>VLOOKUP(H7088,'Base Art'!$A:$AJ,36,FALSE)</f>
        <v>#N/A</v>
      </c>
    </row>
    <row r="7089" spans="3:40" x14ac:dyDescent="0.25">
      <c r="C7089" s="52"/>
      <c r="AM7089">
        <v>1</v>
      </c>
      <c r="AN7089" t="e">
        <f>VLOOKUP(H7089,'Base Art'!$A:$AJ,36,FALSE)</f>
        <v>#N/A</v>
      </c>
    </row>
    <row r="7090" spans="3:40" x14ac:dyDescent="0.25">
      <c r="C7090" s="52"/>
      <c r="AM7090">
        <v>1</v>
      </c>
      <c r="AN7090" t="e">
        <f>VLOOKUP(H7090,'Base Art'!$A:$AJ,36,FALSE)</f>
        <v>#N/A</v>
      </c>
    </row>
    <row r="7091" spans="3:40" x14ac:dyDescent="0.25">
      <c r="C7091" s="52"/>
      <c r="AM7091">
        <v>1</v>
      </c>
      <c r="AN7091" t="e">
        <f>VLOOKUP(H7091,'Base Art'!$A:$AJ,36,FALSE)</f>
        <v>#N/A</v>
      </c>
    </row>
    <row r="7092" spans="3:40" x14ac:dyDescent="0.25">
      <c r="C7092" s="52"/>
      <c r="AM7092">
        <v>1</v>
      </c>
      <c r="AN7092" t="e">
        <f>VLOOKUP(H7092,'Base Art'!$A:$AJ,36,FALSE)</f>
        <v>#N/A</v>
      </c>
    </row>
    <row r="7093" spans="3:40" x14ac:dyDescent="0.25">
      <c r="C7093" s="52"/>
      <c r="AM7093">
        <v>1</v>
      </c>
      <c r="AN7093" t="e">
        <f>VLOOKUP(H7093,'Base Art'!$A:$AJ,36,FALSE)</f>
        <v>#N/A</v>
      </c>
    </row>
    <row r="7094" spans="3:40" x14ac:dyDescent="0.25">
      <c r="C7094" s="52"/>
      <c r="AM7094">
        <v>1</v>
      </c>
      <c r="AN7094" t="e">
        <f>VLOOKUP(H7094,'Base Art'!$A:$AJ,36,FALSE)</f>
        <v>#N/A</v>
      </c>
    </row>
    <row r="7095" spans="3:40" x14ac:dyDescent="0.25">
      <c r="C7095" s="52"/>
      <c r="AM7095">
        <v>1</v>
      </c>
      <c r="AN7095" t="e">
        <f>VLOOKUP(H7095,'Base Art'!$A:$AJ,36,FALSE)</f>
        <v>#N/A</v>
      </c>
    </row>
    <row r="7096" spans="3:40" x14ac:dyDescent="0.25">
      <c r="C7096" s="52"/>
      <c r="AM7096">
        <v>1</v>
      </c>
      <c r="AN7096" t="e">
        <f>VLOOKUP(H7096,'Base Art'!$A:$AJ,36,FALSE)</f>
        <v>#N/A</v>
      </c>
    </row>
    <row r="7097" spans="3:40" x14ac:dyDescent="0.25">
      <c r="C7097" s="52"/>
      <c r="AM7097">
        <v>1</v>
      </c>
      <c r="AN7097" t="e">
        <f>VLOOKUP(H7097,'Base Art'!$A:$AJ,36,FALSE)</f>
        <v>#N/A</v>
      </c>
    </row>
    <row r="7098" spans="3:40" x14ac:dyDescent="0.25">
      <c r="C7098" s="52"/>
      <c r="AM7098">
        <v>1</v>
      </c>
      <c r="AN7098" t="e">
        <f>VLOOKUP(H7098,'Base Art'!$A:$AJ,36,FALSE)</f>
        <v>#N/A</v>
      </c>
    </row>
    <row r="7099" spans="3:40" x14ac:dyDescent="0.25">
      <c r="C7099" s="52"/>
      <c r="AM7099">
        <v>1</v>
      </c>
      <c r="AN7099" t="e">
        <f>VLOOKUP(H7099,'Base Art'!$A:$AJ,36,FALSE)</f>
        <v>#N/A</v>
      </c>
    </row>
    <row r="7100" spans="3:40" x14ac:dyDescent="0.25">
      <c r="C7100" s="52"/>
      <c r="AM7100">
        <v>1</v>
      </c>
      <c r="AN7100" t="e">
        <f>VLOOKUP(H7100,'Base Art'!$A:$AJ,36,FALSE)</f>
        <v>#N/A</v>
      </c>
    </row>
    <row r="7101" spans="3:40" x14ac:dyDescent="0.25">
      <c r="C7101" s="52"/>
      <c r="AM7101">
        <v>1</v>
      </c>
      <c r="AN7101" t="e">
        <f>VLOOKUP(H7101,'Base Art'!$A:$AJ,36,FALSE)</f>
        <v>#N/A</v>
      </c>
    </row>
    <row r="7102" spans="3:40" x14ac:dyDescent="0.25">
      <c r="C7102" s="52"/>
      <c r="AM7102">
        <v>1</v>
      </c>
      <c r="AN7102" t="e">
        <f>VLOOKUP(H7102,'Base Art'!$A:$AJ,36,FALSE)</f>
        <v>#N/A</v>
      </c>
    </row>
    <row r="7103" spans="3:40" x14ac:dyDescent="0.25">
      <c r="C7103" s="52"/>
      <c r="AM7103">
        <v>1</v>
      </c>
      <c r="AN7103" t="e">
        <f>VLOOKUP(H7103,'Base Art'!$A:$AJ,36,FALSE)</f>
        <v>#N/A</v>
      </c>
    </row>
    <row r="7104" spans="3:40" x14ac:dyDescent="0.25">
      <c r="C7104" s="52"/>
      <c r="AM7104">
        <v>1</v>
      </c>
      <c r="AN7104" t="e">
        <f>VLOOKUP(H7104,'Base Art'!$A:$AJ,36,FALSE)</f>
        <v>#N/A</v>
      </c>
    </row>
    <row r="7105" spans="3:40" x14ac:dyDescent="0.25">
      <c r="C7105" s="52"/>
      <c r="AM7105">
        <v>1</v>
      </c>
      <c r="AN7105" t="e">
        <f>VLOOKUP(H7105,'Base Art'!$A:$AJ,36,FALSE)</f>
        <v>#N/A</v>
      </c>
    </row>
    <row r="7106" spans="3:40" x14ac:dyDescent="0.25">
      <c r="C7106" s="52"/>
      <c r="AM7106">
        <v>1</v>
      </c>
      <c r="AN7106" t="e">
        <f>VLOOKUP(H7106,'Base Art'!$A:$AJ,36,FALSE)</f>
        <v>#N/A</v>
      </c>
    </row>
    <row r="7107" spans="3:40" x14ac:dyDescent="0.25">
      <c r="C7107" s="52"/>
      <c r="AM7107">
        <v>1</v>
      </c>
      <c r="AN7107" t="e">
        <f>VLOOKUP(H7107,'Base Art'!$A:$AJ,36,FALSE)</f>
        <v>#N/A</v>
      </c>
    </row>
    <row r="7108" spans="3:40" x14ac:dyDescent="0.25">
      <c r="C7108" s="52"/>
      <c r="AM7108">
        <v>1</v>
      </c>
      <c r="AN7108" t="e">
        <f>VLOOKUP(H7108,'Base Art'!$A:$AJ,36,FALSE)</f>
        <v>#N/A</v>
      </c>
    </row>
    <row r="7109" spans="3:40" x14ac:dyDescent="0.25">
      <c r="C7109" s="52"/>
      <c r="AM7109">
        <v>1</v>
      </c>
      <c r="AN7109" t="e">
        <f>VLOOKUP(H7109,'Base Art'!$A:$AJ,36,FALSE)</f>
        <v>#N/A</v>
      </c>
    </row>
    <row r="7110" spans="3:40" x14ac:dyDescent="0.25">
      <c r="C7110" s="52"/>
      <c r="AM7110">
        <v>1</v>
      </c>
      <c r="AN7110" t="e">
        <f>VLOOKUP(H7110,'Base Art'!$A:$AJ,36,FALSE)</f>
        <v>#N/A</v>
      </c>
    </row>
    <row r="7111" spans="3:40" x14ac:dyDescent="0.25">
      <c r="C7111" s="52"/>
      <c r="AM7111">
        <v>1</v>
      </c>
      <c r="AN7111" t="e">
        <f>VLOOKUP(H7111,'Base Art'!$A:$AJ,36,FALSE)</f>
        <v>#N/A</v>
      </c>
    </row>
    <row r="7112" spans="3:40" x14ac:dyDescent="0.25">
      <c r="C7112" s="52"/>
      <c r="AM7112">
        <v>1</v>
      </c>
      <c r="AN7112" t="e">
        <f>VLOOKUP(H7112,'Base Art'!$A:$AJ,36,FALSE)</f>
        <v>#N/A</v>
      </c>
    </row>
    <row r="7113" spans="3:40" x14ac:dyDescent="0.25">
      <c r="C7113" s="52"/>
      <c r="AM7113">
        <v>1</v>
      </c>
      <c r="AN7113" t="e">
        <f>VLOOKUP(H7113,'Base Art'!$A:$AJ,36,FALSE)</f>
        <v>#N/A</v>
      </c>
    </row>
    <row r="7114" spans="3:40" x14ac:dyDescent="0.25">
      <c r="C7114" s="52"/>
      <c r="AM7114">
        <v>1</v>
      </c>
      <c r="AN7114" t="e">
        <f>VLOOKUP(H7114,'Base Art'!$A:$AJ,36,FALSE)</f>
        <v>#N/A</v>
      </c>
    </row>
    <row r="7115" spans="3:40" x14ac:dyDescent="0.25">
      <c r="C7115" s="52"/>
      <c r="AM7115">
        <v>1</v>
      </c>
      <c r="AN7115" t="e">
        <f>VLOOKUP(H7115,'Base Art'!$A:$AJ,36,FALSE)</f>
        <v>#N/A</v>
      </c>
    </row>
    <row r="7116" spans="3:40" x14ac:dyDescent="0.25">
      <c r="C7116" s="52"/>
      <c r="AM7116">
        <v>1</v>
      </c>
      <c r="AN7116" t="e">
        <f>VLOOKUP(H7116,'Base Art'!$A:$AJ,36,FALSE)</f>
        <v>#N/A</v>
      </c>
    </row>
    <row r="7117" spans="3:40" x14ac:dyDescent="0.25">
      <c r="C7117" s="52"/>
      <c r="AM7117">
        <v>1</v>
      </c>
      <c r="AN7117" t="e">
        <f>VLOOKUP(H7117,'Base Art'!$A:$AJ,36,FALSE)</f>
        <v>#N/A</v>
      </c>
    </row>
    <row r="7118" spans="3:40" x14ac:dyDescent="0.25">
      <c r="C7118" s="52"/>
      <c r="AM7118">
        <v>1</v>
      </c>
      <c r="AN7118" t="e">
        <f>VLOOKUP(H7118,'Base Art'!$A:$AJ,36,FALSE)</f>
        <v>#N/A</v>
      </c>
    </row>
    <row r="7119" spans="3:40" x14ac:dyDescent="0.25">
      <c r="C7119" s="52"/>
      <c r="AM7119">
        <v>1</v>
      </c>
      <c r="AN7119" t="e">
        <f>VLOOKUP(H7119,'Base Art'!$A:$AJ,36,FALSE)</f>
        <v>#N/A</v>
      </c>
    </row>
    <row r="7120" spans="3:40" x14ac:dyDescent="0.25">
      <c r="C7120" s="52"/>
      <c r="AM7120">
        <v>1</v>
      </c>
      <c r="AN7120" t="e">
        <f>VLOOKUP(H7120,'Base Art'!$A:$AJ,36,FALSE)</f>
        <v>#N/A</v>
      </c>
    </row>
    <row r="7121" spans="3:40" x14ac:dyDescent="0.25">
      <c r="C7121" s="52"/>
      <c r="AM7121">
        <v>1</v>
      </c>
      <c r="AN7121" t="e">
        <f>VLOOKUP(H7121,'Base Art'!$A:$AJ,36,FALSE)</f>
        <v>#N/A</v>
      </c>
    </row>
    <row r="7122" spans="3:40" x14ac:dyDescent="0.25">
      <c r="C7122" s="52"/>
      <c r="AM7122">
        <v>1</v>
      </c>
      <c r="AN7122" t="e">
        <f>VLOOKUP(H7122,'Base Art'!$A:$AJ,36,FALSE)</f>
        <v>#N/A</v>
      </c>
    </row>
    <row r="7123" spans="3:40" x14ac:dyDescent="0.25">
      <c r="C7123" s="52"/>
      <c r="AM7123">
        <v>1</v>
      </c>
      <c r="AN7123" t="e">
        <f>VLOOKUP(H7123,'Base Art'!$A:$AJ,36,FALSE)</f>
        <v>#N/A</v>
      </c>
    </row>
    <row r="7124" spans="3:40" x14ac:dyDescent="0.25">
      <c r="C7124" s="52"/>
      <c r="AM7124">
        <v>1</v>
      </c>
      <c r="AN7124" t="e">
        <f>VLOOKUP(H7124,'Base Art'!$A:$AJ,36,FALSE)</f>
        <v>#N/A</v>
      </c>
    </row>
    <row r="7125" spans="3:40" x14ac:dyDescent="0.25">
      <c r="C7125" s="52"/>
      <c r="AM7125">
        <v>1</v>
      </c>
      <c r="AN7125" t="e">
        <f>VLOOKUP(H7125,'Base Art'!$A:$AJ,36,FALSE)</f>
        <v>#N/A</v>
      </c>
    </row>
    <row r="7126" spans="3:40" x14ac:dyDescent="0.25">
      <c r="C7126" s="52"/>
      <c r="AM7126">
        <v>1</v>
      </c>
      <c r="AN7126" t="e">
        <f>VLOOKUP(H7126,'Base Art'!$A:$AJ,36,FALSE)</f>
        <v>#N/A</v>
      </c>
    </row>
    <row r="7127" spans="3:40" x14ac:dyDescent="0.25">
      <c r="C7127" s="52"/>
      <c r="AM7127">
        <v>1</v>
      </c>
      <c r="AN7127" t="e">
        <f>VLOOKUP(H7127,'Base Art'!$A:$AJ,36,FALSE)</f>
        <v>#N/A</v>
      </c>
    </row>
    <row r="7128" spans="3:40" x14ac:dyDescent="0.25">
      <c r="C7128" s="52"/>
      <c r="AM7128">
        <v>1</v>
      </c>
      <c r="AN7128" t="e">
        <f>VLOOKUP(H7128,'Base Art'!$A:$AJ,36,FALSE)</f>
        <v>#N/A</v>
      </c>
    </row>
    <row r="7129" spans="3:40" x14ac:dyDescent="0.25">
      <c r="C7129" s="52"/>
      <c r="AM7129">
        <v>1</v>
      </c>
      <c r="AN7129" t="e">
        <f>VLOOKUP(H7129,'Base Art'!$A:$AJ,36,FALSE)</f>
        <v>#N/A</v>
      </c>
    </row>
    <row r="7130" spans="3:40" x14ac:dyDescent="0.25">
      <c r="C7130" s="52"/>
      <c r="AM7130">
        <v>1</v>
      </c>
      <c r="AN7130" t="e">
        <f>VLOOKUP(H7130,'Base Art'!$A:$AJ,36,FALSE)</f>
        <v>#N/A</v>
      </c>
    </row>
    <row r="7131" spans="3:40" x14ac:dyDescent="0.25">
      <c r="C7131" s="52"/>
      <c r="AM7131">
        <v>1</v>
      </c>
      <c r="AN7131" t="e">
        <f>VLOOKUP(H7131,'Base Art'!$A:$AJ,36,FALSE)</f>
        <v>#N/A</v>
      </c>
    </row>
    <row r="7132" spans="3:40" x14ac:dyDescent="0.25">
      <c r="C7132" s="52"/>
      <c r="AM7132">
        <v>1</v>
      </c>
      <c r="AN7132" t="e">
        <f>VLOOKUP(H7132,'Base Art'!$A:$AJ,36,FALSE)</f>
        <v>#N/A</v>
      </c>
    </row>
    <row r="7133" spans="3:40" x14ac:dyDescent="0.25">
      <c r="C7133" s="52"/>
      <c r="AM7133">
        <v>1</v>
      </c>
      <c r="AN7133" t="e">
        <f>VLOOKUP(H7133,'Base Art'!$A:$AJ,36,FALSE)</f>
        <v>#N/A</v>
      </c>
    </row>
    <row r="7134" spans="3:40" x14ac:dyDescent="0.25">
      <c r="C7134" s="52"/>
      <c r="AM7134">
        <v>1</v>
      </c>
      <c r="AN7134" t="e">
        <f>VLOOKUP(H7134,'Base Art'!$A:$AJ,36,FALSE)</f>
        <v>#N/A</v>
      </c>
    </row>
    <row r="7135" spans="3:40" x14ac:dyDescent="0.25">
      <c r="C7135" s="52"/>
      <c r="AM7135">
        <v>1</v>
      </c>
      <c r="AN7135" t="e">
        <f>VLOOKUP(H7135,'Base Art'!$A:$AJ,36,FALSE)</f>
        <v>#N/A</v>
      </c>
    </row>
    <row r="7136" spans="3:40" x14ac:dyDescent="0.25">
      <c r="C7136" s="52"/>
      <c r="AM7136">
        <v>1</v>
      </c>
      <c r="AN7136" t="e">
        <f>VLOOKUP(H7136,'Base Art'!$A:$AJ,36,FALSE)</f>
        <v>#N/A</v>
      </c>
    </row>
    <row r="7137" spans="3:40" x14ac:dyDescent="0.25">
      <c r="C7137" s="52"/>
      <c r="AM7137">
        <v>1</v>
      </c>
      <c r="AN7137" t="e">
        <f>VLOOKUP(H7137,'Base Art'!$A:$AJ,36,FALSE)</f>
        <v>#N/A</v>
      </c>
    </row>
    <row r="7138" spans="3:40" x14ac:dyDescent="0.25">
      <c r="C7138" s="52"/>
      <c r="AM7138">
        <v>1</v>
      </c>
      <c r="AN7138" t="e">
        <f>VLOOKUP(H7138,'Base Art'!$A:$AJ,36,FALSE)</f>
        <v>#N/A</v>
      </c>
    </row>
    <row r="7139" spans="3:40" x14ac:dyDescent="0.25">
      <c r="C7139" s="52"/>
      <c r="AM7139">
        <v>1</v>
      </c>
      <c r="AN7139" t="e">
        <f>VLOOKUP(H7139,'Base Art'!$A:$AJ,36,FALSE)</f>
        <v>#N/A</v>
      </c>
    </row>
    <row r="7140" spans="3:40" x14ac:dyDescent="0.25">
      <c r="C7140" s="52"/>
      <c r="AM7140">
        <v>1</v>
      </c>
      <c r="AN7140" t="e">
        <f>VLOOKUP(H7140,'Base Art'!$A:$AJ,36,FALSE)</f>
        <v>#N/A</v>
      </c>
    </row>
    <row r="7141" spans="3:40" x14ac:dyDescent="0.25">
      <c r="C7141" s="52"/>
      <c r="AM7141">
        <v>1</v>
      </c>
      <c r="AN7141" t="e">
        <f>VLOOKUP(H7141,'Base Art'!$A:$AJ,36,FALSE)</f>
        <v>#N/A</v>
      </c>
    </row>
    <row r="7142" spans="3:40" x14ac:dyDescent="0.25">
      <c r="C7142" s="52"/>
      <c r="AM7142">
        <v>1</v>
      </c>
      <c r="AN7142" t="e">
        <f>VLOOKUP(H7142,'Base Art'!$A:$AJ,36,FALSE)</f>
        <v>#N/A</v>
      </c>
    </row>
    <row r="7143" spans="3:40" x14ac:dyDescent="0.25">
      <c r="C7143" s="52"/>
      <c r="AM7143">
        <v>1</v>
      </c>
      <c r="AN7143" t="e">
        <f>VLOOKUP(H7143,'Base Art'!$A:$AJ,36,FALSE)</f>
        <v>#N/A</v>
      </c>
    </row>
    <row r="7144" spans="3:40" x14ac:dyDescent="0.25">
      <c r="C7144" s="52"/>
      <c r="AM7144">
        <v>1</v>
      </c>
      <c r="AN7144" t="e">
        <f>VLOOKUP(H7144,'Base Art'!$A:$AJ,36,FALSE)</f>
        <v>#N/A</v>
      </c>
    </row>
    <row r="7145" spans="3:40" x14ac:dyDescent="0.25">
      <c r="C7145" s="52"/>
      <c r="AM7145">
        <v>1</v>
      </c>
      <c r="AN7145" t="e">
        <f>VLOOKUP(H7145,'Base Art'!$A:$AJ,36,FALSE)</f>
        <v>#N/A</v>
      </c>
    </row>
    <row r="7146" spans="3:40" x14ac:dyDescent="0.25">
      <c r="C7146" s="52"/>
      <c r="AM7146">
        <v>1</v>
      </c>
      <c r="AN7146" t="e">
        <f>VLOOKUP(H7146,'Base Art'!$A:$AJ,36,FALSE)</f>
        <v>#N/A</v>
      </c>
    </row>
    <row r="7147" spans="3:40" x14ac:dyDescent="0.25">
      <c r="C7147" s="52"/>
      <c r="AM7147">
        <v>1</v>
      </c>
      <c r="AN7147" t="e">
        <f>VLOOKUP(H7147,'Base Art'!$A:$AJ,36,FALSE)</f>
        <v>#N/A</v>
      </c>
    </row>
    <row r="7148" spans="3:40" x14ac:dyDescent="0.25">
      <c r="C7148" s="52"/>
      <c r="AM7148">
        <v>1</v>
      </c>
      <c r="AN7148" t="e">
        <f>VLOOKUP(H7148,'Base Art'!$A:$AJ,36,FALSE)</f>
        <v>#N/A</v>
      </c>
    </row>
    <row r="7149" spans="3:40" x14ac:dyDescent="0.25">
      <c r="C7149" s="52"/>
      <c r="AM7149">
        <v>1</v>
      </c>
      <c r="AN7149" t="e">
        <f>VLOOKUP(H7149,'Base Art'!$A:$AJ,36,FALSE)</f>
        <v>#N/A</v>
      </c>
    </row>
    <row r="7150" spans="3:40" x14ac:dyDescent="0.25">
      <c r="C7150" s="52"/>
      <c r="AM7150">
        <v>1</v>
      </c>
      <c r="AN7150" t="e">
        <f>VLOOKUP(H7150,'Base Art'!$A:$AJ,36,FALSE)</f>
        <v>#N/A</v>
      </c>
    </row>
    <row r="7151" spans="3:40" x14ac:dyDescent="0.25">
      <c r="C7151" s="52"/>
      <c r="AM7151">
        <v>1</v>
      </c>
      <c r="AN7151" t="e">
        <f>VLOOKUP(H7151,'Base Art'!$A:$AJ,36,FALSE)</f>
        <v>#N/A</v>
      </c>
    </row>
    <row r="7152" spans="3:40" x14ac:dyDescent="0.25">
      <c r="C7152" s="52"/>
      <c r="AM7152">
        <v>1</v>
      </c>
      <c r="AN7152" t="e">
        <f>VLOOKUP(H7152,'Base Art'!$A:$AJ,36,FALSE)</f>
        <v>#N/A</v>
      </c>
    </row>
    <row r="7153" spans="3:40" x14ac:dyDescent="0.25">
      <c r="C7153" s="52"/>
      <c r="AM7153">
        <v>1</v>
      </c>
      <c r="AN7153" t="e">
        <f>VLOOKUP(H7153,'Base Art'!$A:$AJ,36,FALSE)</f>
        <v>#N/A</v>
      </c>
    </row>
    <row r="7154" spans="3:40" x14ac:dyDescent="0.25">
      <c r="C7154" s="52"/>
      <c r="AM7154">
        <v>1</v>
      </c>
      <c r="AN7154" t="e">
        <f>VLOOKUP(H7154,'Base Art'!$A:$AJ,36,FALSE)</f>
        <v>#N/A</v>
      </c>
    </row>
    <row r="7155" spans="3:40" x14ac:dyDescent="0.25">
      <c r="C7155" s="52"/>
      <c r="AM7155">
        <v>1</v>
      </c>
      <c r="AN7155" t="e">
        <f>VLOOKUP(H7155,'Base Art'!$A:$AJ,36,FALSE)</f>
        <v>#N/A</v>
      </c>
    </row>
    <row r="7156" spans="3:40" x14ac:dyDescent="0.25">
      <c r="C7156" s="52"/>
      <c r="AM7156">
        <v>1</v>
      </c>
      <c r="AN7156" t="e">
        <f>VLOOKUP(H7156,'Base Art'!$A:$AJ,36,FALSE)</f>
        <v>#N/A</v>
      </c>
    </row>
    <row r="7157" spans="3:40" x14ac:dyDescent="0.25">
      <c r="C7157" s="52"/>
      <c r="AM7157">
        <v>1</v>
      </c>
      <c r="AN7157" t="e">
        <f>VLOOKUP(H7157,'Base Art'!$A:$AJ,36,FALSE)</f>
        <v>#N/A</v>
      </c>
    </row>
    <row r="7158" spans="3:40" x14ac:dyDescent="0.25">
      <c r="C7158" s="52"/>
      <c r="AM7158">
        <v>1</v>
      </c>
      <c r="AN7158" t="e">
        <f>VLOOKUP(H7158,'Base Art'!$A:$AJ,36,FALSE)</f>
        <v>#N/A</v>
      </c>
    </row>
    <row r="7159" spans="3:40" x14ac:dyDescent="0.25">
      <c r="C7159" s="52"/>
      <c r="AM7159">
        <v>1</v>
      </c>
      <c r="AN7159" t="e">
        <f>VLOOKUP(H7159,'Base Art'!$A:$AJ,36,FALSE)</f>
        <v>#N/A</v>
      </c>
    </row>
    <row r="7160" spans="3:40" x14ac:dyDescent="0.25">
      <c r="C7160" s="52"/>
      <c r="AM7160">
        <v>1</v>
      </c>
      <c r="AN7160" t="e">
        <f>VLOOKUP(H7160,'Base Art'!$A:$AJ,36,FALSE)</f>
        <v>#N/A</v>
      </c>
    </row>
    <row r="7161" spans="3:40" x14ac:dyDescent="0.25">
      <c r="C7161" s="52"/>
      <c r="AM7161">
        <v>1</v>
      </c>
      <c r="AN7161" t="e">
        <f>VLOOKUP(H7161,'Base Art'!$A:$AJ,36,FALSE)</f>
        <v>#N/A</v>
      </c>
    </row>
    <row r="7162" spans="3:40" x14ac:dyDescent="0.25">
      <c r="C7162" s="52"/>
      <c r="AM7162">
        <v>1</v>
      </c>
      <c r="AN7162" t="e">
        <f>VLOOKUP(H7162,'Base Art'!$A:$AJ,36,FALSE)</f>
        <v>#N/A</v>
      </c>
    </row>
    <row r="7163" spans="3:40" x14ac:dyDescent="0.25">
      <c r="C7163" s="52"/>
      <c r="AM7163">
        <v>1</v>
      </c>
      <c r="AN7163" t="e">
        <f>VLOOKUP(H7163,'Base Art'!$A:$AJ,36,FALSE)</f>
        <v>#N/A</v>
      </c>
    </row>
    <row r="7164" spans="3:40" x14ac:dyDescent="0.25">
      <c r="C7164" s="52"/>
      <c r="AM7164">
        <v>1</v>
      </c>
      <c r="AN7164" t="e">
        <f>VLOOKUP(H7164,'Base Art'!$A:$AJ,36,FALSE)</f>
        <v>#N/A</v>
      </c>
    </row>
    <row r="7165" spans="3:40" x14ac:dyDescent="0.25">
      <c r="C7165" s="52"/>
      <c r="AM7165">
        <v>1</v>
      </c>
      <c r="AN7165" t="e">
        <f>VLOOKUP(H7165,'Base Art'!$A:$AJ,36,FALSE)</f>
        <v>#N/A</v>
      </c>
    </row>
    <row r="7166" spans="3:40" x14ac:dyDescent="0.25">
      <c r="C7166" s="52"/>
      <c r="AM7166">
        <v>1</v>
      </c>
      <c r="AN7166" t="e">
        <f>VLOOKUP(H7166,'Base Art'!$A:$AJ,36,FALSE)</f>
        <v>#N/A</v>
      </c>
    </row>
    <row r="7167" spans="3:40" x14ac:dyDescent="0.25">
      <c r="C7167" s="52"/>
      <c r="AM7167">
        <v>1</v>
      </c>
      <c r="AN7167" t="e">
        <f>VLOOKUP(H7167,'Base Art'!$A:$AJ,36,FALSE)</f>
        <v>#N/A</v>
      </c>
    </row>
    <row r="7168" spans="3:40" x14ac:dyDescent="0.25">
      <c r="C7168" s="52"/>
      <c r="AM7168">
        <v>1</v>
      </c>
      <c r="AN7168" t="e">
        <f>VLOOKUP(H7168,'Base Art'!$A:$AJ,36,FALSE)</f>
        <v>#N/A</v>
      </c>
    </row>
    <row r="7169" spans="3:40" x14ac:dyDescent="0.25">
      <c r="C7169" s="52"/>
      <c r="AM7169">
        <v>1</v>
      </c>
      <c r="AN7169" t="e">
        <f>VLOOKUP(H7169,'Base Art'!$A:$AJ,36,FALSE)</f>
        <v>#N/A</v>
      </c>
    </row>
    <row r="7170" spans="3:40" x14ac:dyDescent="0.25">
      <c r="C7170" s="52"/>
      <c r="AM7170">
        <v>1</v>
      </c>
      <c r="AN7170" t="e">
        <f>VLOOKUP(H7170,'Base Art'!$A:$AJ,36,FALSE)</f>
        <v>#N/A</v>
      </c>
    </row>
    <row r="7171" spans="3:40" x14ac:dyDescent="0.25">
      <c r="C7171" s="52"/>
      <c r="AM7171">
        <v>1</v>
      </c>
      <c r="AN7171" t="e">
        <f>VLOOKUP(H7171,'Base Art'!$A:$AJ,36,FALSE)</f>
        <v>#N/A</v>
      </c>
    </row>
    <row r="7172" spans="3:40" x14ac:dyDescent="0.25">
      <c r="C7172" s="52"/>
      <c r="AM7172">
        <v>1</v>
      </c>
      <c r="AN7172" t="e">
        <f>VLOOKUP(H7172,'Base Art'!$A:$AJ,36,FALSE)</f>
        <v>#N/A</v>
      </c>
    </row>
    <row r="7173" spans="3:40" x14ac:dyDescent="0.25">
      <c r="C7173" s="52"/>
      <c r="AM7173">
        <v>1</v>
      </c>
      <c r="AN7173" t="e">
        <f>VLOOKUP(H7173,'Base Art'!$A:$AJ,36,FALSE)</f>
        <v>#N/A</v>
      </c>
    </row>
    <row r="7174" spans="3:40" x14ac:dyDescent="0.25">
      <c r="C7174" s="52"/>
      <c r="AM7174">
        <v>1</v>
      </c>
      <c r="AN7174" t="e">
        <f>VLOOKUP(H7174,'Base Art'!$A:$AJ,36,FALSE)</f>
        <v>#N/A</v>
      </c>
    </row>
    <row r="7175" spans="3:40" x14ac:dyDescent="0.25">
      <c r="C7175" s="52"/>
      <c r="AM7175">
        <v>1</v>
      </c>
      <c r="AN7175" t="e">
        <f>VLOOKUP(H7175,'Base Art'!$A:$AJ,36,FALSE)</f>
        <v>#N/A</v>
      </c>
    </row>
    <row r="7176" spans="3:40" x14ac:dyDescent="0.25">
      <c r="C7176" s="52"/>
      <c r="AM7176">
        <v>1</v>
      </c>
      <c r="AN7176" t="e">
        <f>VLOOKUP(H7176,'Base Art'!$A:$AJ,36,FALSE)</f>
        <v>#N/A</v>
      </c>
    </row>
    <row r="7177" spans="3:40" x14ac:dyDescent="0.25">
      <c r="C7177" s="52"/>
      <c r="AM7177">
        <v>1</v>
      </c>
      <c r="AN7177" t="e">
        <f>VLOOKUP(H7177,'Base Art'!$A:$AJ,36,FALSE)</f>
        <v>#N/A</v>
      </c>
    </row>
    <row r="7178" spans="3:40" x14ac:dyDescent="0.25">
      <c r="C7178" s="52"/>
      <c r="AM7178">
        <v>1</v>
      </c>
      <c r="AN7178" t="e">
        <f>VLOOKUP(H7178,'Base Art'!$A:$AJ,36,FALSE)</f>
        <v>#N/A</v>
      </c>
    </row>
    <row r="7179" spans="3:40" x14ac:dyDescent="0.25">
      <c r="C7179" s="52"/>
      <c r="AM7179">
        <v>1</v>
      </c>
      <c r="AN7179" t="e">
        <f>VLOOKUP(H7179,'Base Art'!$A:$AJ,36,FALSE)</f>
        <v>#N/A</v>
      </c>
    </row>
    <row r="7180" spans="3:40" x14ac:dyDescent="0.25">
      <c r="C7180" s="52"/>
      <c r="AM7180">
        <v>1</v>
      </c>
      <c r="AN7180" t="e">
        <f>VLOOKUP(H7180,'Base Art'!$A:$AJ,36,FALSE)</f>
        <v>#N/A</v>
      </c>
    </row>
    <row r="7181" spans="3:40" x14ac:dyDescent="0.25">
      <c r="C7181" s="52"/>
      <c r="AM7181">
        <v>1</v>
      </c>
      <c r="AN7181" t="e">
        <f>VLOOKUP(H7181,'Base Art'!$A:$AJ,36,FALSE)</f>
        <v>#N/A</v>
      </c>
    </row>
    <row r="7182" spans="3:40" x14ac:dyDescent="0.25">
      <c r="C7182" s="52"/>
      <c r="AM7182">
        <v>1</v>
      </c>
      <c r="AN7182" t="e">
        <f>VLOOKUP(H7182,'Base Art'!$A:$AJ,36,FALSE)</f>
        <v>#N/A</v>
      </c>
    </row>
    <row r="7183" spans="3:40" x14ac:dyDescent="0.25">
      <c r="C7183" s="52"/>
      <c r="AM7183">
        <v>1</v>
      </c>
      <c r="AN7183" t="e">
        <f>VLOOKUP(H7183,'Base Art'!$A:$AJ,36,FALSE)</f>
        <v>#N/A</v>
      </c>
    </row>
    <row r="7184" spans="3:40" x14ac:dyDescent="0.25">
      <c r="C7184" s="52"/>
      <c r="AM7184">
        <v>1</v>
      </c>
      <c r="AN7184" t="e">
        <f>VLOOKUP(H7184,'Base Art'!$A:$AJ,36,FALSE)</f>
        <v>#N/A</v>
      </c>
    </row>
    <row r="7185" spans="3:40" x14ac:dyDescent="0.25">
      <c r="C7185" s="52"/>
      <c r="AM7185">
        <v>1</v>
      </c>
      <c r="AN7185" t="e">
        <f>VLOOKUP(H7185,'Base Art'!$A:$AJ,36,FALSE)</f>
        <v>#N/A</v>
      </c>
    </row>
    <row r="7186" spans="3:40" x14ac:dyDescent="0.25">
      <c r="C7186" s="52"/>
      <c r="AM7186">
        <v>1</v>
      </c>
      <c r="AN7186" t="e">
        <f>VLOOKUP(H7186,'Base Art'!$A:$AJ,36,FALSE)</f>
        <v>#N/A</v>
      </c>
    </row>
    <row r="7187" spans="3:40" x14ac:dyDescent="0.25">
      <c r="C7187" s="52"/>
      <c r="AM7187">
        <v>1</v>
      </c>
      <c r="AN7187" t="e">
        <f>VLOOKUP(H7187,'Base Art'!$A:$AJ,36,FALSE)</f>
        <v>#N/A</v>
      </c>
    </row>
    <row r="7188" spans="3:40" x14ac:dyDescent="0.25">
      <c r="C7188" s="52"/>
      <c r="AM7188">
        <v>1</v>
      </c>
      <c r="AN7188" t="e">
        <f>VLOOKUP(H7188,'Base Art'!$A:$AJ,36,FALSE)</f>
        <v>#N/A</v>
      </c>
    </row>
    <row r="7189" spans="3:40" x14ac:dyDescent="0.25">
      <c r="C7189" s="52"/>
      <c r="AM7189">
        <v>1</v>
      </c>
      <c r="AN7189" t="e">
        <f>VLOOKUP(H7189,'Base Art'!$A:$AJ,36,FALSE)</f>
        <v>#N/A</v>
      </c>
    </row>
    <row r="7190" spans="3:40" x14ac:dyDescent="0.25">
      <c r="C7190" s="52"/>
      <c r="AM7190">
        <v>1</v>
      </c>
      <c r="AN7190" t="e">
        <f>VLOOKUP(H7190,'Base Art'!$A:$AJ,36,FALSE)</f>
        <v>#N/A</v>
      </c>
    </row>
    <row r="7191" spans="3:40" x14ac:dyDescent="0.25">
      <c r="C7191" s="52"/>
      <c r="AM7191">
        <v>1</v>
      </c>
      <c r="AN7191" t="e">
        <f>VLOOKUP(H7191,'Base Art'!$A:$AJ,36,FALSE)</f>
        <v>#N/A</v>
      </c>
    </row>
    <row r="7192" spans="3:40" x14ac:dyDescent="0.25">
      <c r="C7192" s="52"/>
      <c r="AM7192">
        <v>1</v>
      </c>
      <c r="AN7192" t="e">
        <f>VLOOKUP(H7192,'Base Art'!$A:$AJ,36,FALSE)</f>
        <v>#N/A</v>
      </c>
    </row>
    <row r="7193" spans="3:40" x14ac:dyDescent="0.25">
      <c r="C7193" s="52"/>
      <c r="AM7193">
        <v>1</v>
      </c>
      <c r="AN7193" t="e">
        <f>VLOOKUP(H7193,'Base Art'!$A:$AJ,36,FALSE)</f>
        <v>#N/A</v>
      </c>
    </row>
    <row r="7194" spans="3:40" x14ac:dyDescent="0.25">
      <c r="C7194" s="52"/>
      <c r="AM7194">
        <v>1</v>
      </c>
      <c r="AN7194" t="e">
        <f>VLOOKUP(H7194,'Base Art'!$A:$AJ,36,FALSE)</f>
        <v>#N/A</v>
      </c>
    </row>
    <row r="7195" spans="3:40" x14ac:dyDescent="0.25">
      <c r="C7195" s="52"/>
      <c r="AM7195">
        <v>1</v>
      </c>
      <c r="AN7195" t="e">
        <f>VLOOKUP(H7195,'Base Art'!$A:$AJ,36,FALSE)</f>
        <v>#N/A</v>
      </c>
    </row>
    <row r="7196" spans="3:40" x14ac:dyDescent="0.25">
      <c r="C7196" s="52"/>
      <c r="AM7196">
        <v>1</v>
      </c>
      <c r="AN7196" t="e">
        <f>VLOOKUP(H7196,'Base Art'!$A:$AJ,36,FALSE)</f>
        <v>#N/A</v>
      </c>
    </row>
    <row r="7197" spans="3:40" x14ac:dyDescent="0.25">
      <c r="C7197" s="52"/>
      <c r="AM7197">
        <v>1</v>
      </c>
      <c r="AN7197" t="e">
        <f>VLOOKUP(H7197,'Base Art'!$A:$AJ,36,FALSE)</f>
        <v>#N/A</v>
      </c>
    </row>
    <row r="7198" spans="3:40" x14ac:dyDescent="0.25">
      <c r="C7198" s="52"/>
      <c r="AM7198">
        <v>1</v>
      </c>
      <c r="AN7198" t="e">
        <f>VLOOKUP(H7198,'Base Art'!$A:$AJ,36,FALSE)</f>
        <v>#N/A</v>
      </c>
    </row>
    <row r="7199" spans="3:40" x14ac:dyDescent="0.25">
      <c r="C7199" s="52"/>
      <c r="AM7199">
        <v>1</v>
      </c>
      <c r="AN7199" t="e">
        <f>VLOOKUP(H7199,'Base Art'!$A:$AJ,36,FALSE)</f>
        <v>#N/A</v>
      </c>
    </row>
    <row r="7200" spans="3:40" x14ac:dyDescent="0.25">
      <c r="C7200" s="52"/>
      <c r="AM7200">
        <v>1</v>
      </c>
      <c r="AN7200" t="e">
        <f>VLOOKUP(H7200,'Base Art'!$A:$AJ,36,FALSE)</f>
        <v>#N/A</v>
      </c>
    </row>
    <row r="7201" spans="3:40" x14ac:dyDescent="0.25">
      <c r="C7201" s="52"/>
      <c r="AM7201">
        <v>1</v>
      </c>
      <c r="AN7201" t="e">
        <f>VLOOKUP(H7201,'Base Art'!$A:$AJ,36,FALSE)</f>
        <v>#N/A</v>
      </c>
    </row>
    <row r="7202" spans="3:40" x14ac:dyDescent="0.25">
      <c r="C7202" s="52"/>
      <c r="AM7202">
        <v>1</v>
      </c>
      <c r="AN7202" t="e">
        <f>VLOOKUP(H7202,'Base Art'!$A:$AJ,36,FALSE)</f>
        <v>#N/A</v>
      </c>
    </row>
    <row r="7203" spans="3:40" x14ac:dyDescent="0.25">
      <c r="C7203" s="52"/>
      <c r="AM7203">
        <v>1</v>
      </c>
      <c r="AN7203" t="e">
        <f>VLOOKUP(H7203,'Base Art'!$A:$AJ,36,FALSE)</f>
        <v>#N/A</v>
      </c>
    </row>
    <row r="7204" spans="3:40" x14ac:dyDescent="0.25">
      <c r="C7204" s="52"/>
      <c r="AM7204">
        <v>1</v>
      </c>
      <c r="AN7204" t="e">
        <f>VLOOKUP(H7204,'Base Art'!$A:$AJ,36,FALSE)</f>
        <v>#N/A</v>
      </c>
    </row>
    <row r="7205" spans="3:40" x14ac:dyDescent="0.25">
      <c r="C7205" s="52"/>
      <c r="AM7205">
        <v>1</v>
      </c>
      <c r="AN7205" t="e">
        <f>VLOOKUP(H7205,'Base Art'!$A:$AJ,36,FALSE)</f>
        <v>#N/A</v>
      </c>
    </row>
    <row r="7206" spans="3:40" x14ac:dyDescent="0.25">
      <c r="C7206" s="52"/>
      <c r="AM7206">
        <v>1</v>
      </c>
      <c r="AN7206" t="e">
        <f>VLOOKUP(H7206,'Base Art'!$A:$AJ,36,FALSE)</f>
        <v>#N/A</v>
      </c>
    </row>
    <row r="7207" spans="3:40" x14ac:dyDescent="0.25">
      <c r="C7207" s="52"/>
      <c r="AM7207">
        <v>1</v>
      </c>
      <c r="AN7207" t="e">
        <f>VLOOKUP(H7207,'Base Art'!$A:$AJ,36,FALSE)</f>
        <v>#N/A</v>
      </c>
    </row>
    <row r="7208" spans="3:40" x14ac:dyDescent="0.25">
      <c r="C7208" s="52"/>
      <c r="AM7208">
        <v>1</v>
      </c>
      <c r="AN7208" t="e">
        <f>VLOOKUP(H7208,'Base Art'!$A:$AJ,36,FALSE)</f>
        <v>#N/A</v>
      </c>
    </row>
    <row r="7209" spans="3:40" x14ac:dyDescent="0.25">
      <c r="C7209" s="52"/>
      <c r="AM7209">
        <v>1</v>
      </c>
      <c r="AN7209" t="e">
        <f>VLOOKUP(H7209,'Base Art'!$A:$AJ,36,FALSE)</f>
        <v>#N/A</v>
      </c>
    </row>
    <row r="7210" spans="3:40" x14ac:dyDescent="0.25">
      <c r="C7210" s="52"/>
      <c r="AM7210">
        <v>1</v>
      </c>
      <c r="AN7210" t="e">
        <f>VLOOKUP(H7210,'Base Art'!$A:$AJ,36,FALSE)</f>
        <v>#N/A</v>
      </c>
    </row>
    <row r="7211" spans="3:40" x14ac:dyDescent="0.25">
      <c r="C7211" s="52"/>
      <c r="AM7211">
        <v>1</v>
      </c>
      <c r="AN7211" t="e">
        <f>VLOOKUP(H7211,'Base Art'!$A:$AJ,36,FALSE)</f>
        <v>#N/A</v>
      </c>
    </row>
    <row r="7212" spans="3:40" x14ac:dyDescent="0.25">
      <c r="C7212" s="52"/>
      <c r="AM7212">
        <v>1</v>
      </c>
      <c r="AN7212" t="e">
        <f>VLOOKUP(H7212,'Base Art'!$A:$AJ,36,FALSE)</f>
        <v>#N/A</v>
      </c>
    </row>
    <row r="7213" spans="3:40" x14ac:dyDescent="0.25">
      <c r="C7213" s="52"/>
      <c r="AM7213">
        <v>1</v>
      </c>
      <c r="AN7213" t="e">
        <f>VLOOKUP(H7213,'Base Art'!$A:$AJ,36,FALSE)</f>
        <v>#N/A</v>
      </c>
    </row>
    <row r="7214" spans="3:40" x14ac:dyDescent="0.25">
      <c r="C7214" s="52"/>
      <c r="AM7214">
        <v>1</v>
      </c>
      <c r="AN7214" t="e">
        <f>VLOOKUP(H7214,'Base Art'!$A:$AJ,36,FALSE)</f>
        <v>#N/A</v>
      </c>
    </row>
    <row r="7215" spans="3:40" x14ac:dyDescent="0.25">
      <c r="C7215" s="52"/>
      <c r="AM7215">
        <v>1</v>
      </c>
      <c r="AN7215" t="e">
        <f>VLOOKUP(H7215,'Base Art'!$A:$AJ,36,FALSE)</f>
        <v>#N/A</v>
      </c>
    </row>
    <row r="7216" spans="3:40" x14ac:dyDescent="0.25">
      <c r="C7216" s="52"/>
      <c r="AM7216">
        <v>1</v>
      </c>
      <c r="AN7216" t="e">
        <f>VLOOKUP(H7216,'Base Art'!$A:$AJ,36,FALSE)</f>
        <v>#N/A</v>
      </c>
    </row>
    <row r="7217" spans="3:40" x14ac:dyDescent="0.25">
      <c r="C7217" s="52"/>
      <c r="AM7217">
        <v>1</v>
      </c>
      <c r="AN7217" t="e">
        <f>VLOOKUP(H7217,'Base Art'!$A:$AJ,36,FALSE)</f>
        <v>#N/A</v>
      </c>
    </row>
    <row r="7218" spans="3:40" x14ac:dyDescent="0.25">
      <c r="C7218" s="52"/>
      <c r="AM7218">
        <v>1</v>
      </c>
      <c r="AN7218" t="e">
        <f>VLOOKUP(H7218,'Base Art'!$A:$AJ,36,FALSE)</f>
        <v>#N/A</v>
      </c>
    </row>
    <row r="7219" spans="3:40" x14ac:dyDescent="0.25">
      <c r="C7219" s="52"/>
      <c r="AM7219">
        <v>1</v>
      </c>
      <c r="AN7219" t="e">
        <f>VLOOKUP(H7219,'Base Art'!$A:$AJ,36,FALSE)</f>
        <v>#N/A</v>
      </c>
    </row>
    <row r="7220" spans="3:40" x14ac:dyDescent="0.25">
      <c r="C7220" s="52"/>
      <c r="AM7220">
        <v>1</v>
      </c>
      <c r="AN7220" t="e">
        <f>VLOOKUP(H7220,'Base Art'!$A:$AJ,36,FALSE)</f>
        <v>#N/A</v>
      </c>
    </row>
    <row r="7221" spans="3:40" x14ac:dyDescent="0.25">
      <c r="C7221" s="52"/>
      <c r="AM7221">
        <v>1</v>
      </c>
      <c r="AN7221" t="e">
        <f>VLOOKUP(H7221,'Base Art'!$A:$AJ,36,FALSE)</f>
        <v>#N/A</v>
      </c>
    </row>
    <row r="7222" spans="3:40" x14ac:dyDescent="0.25">
      <c r="C7222" s="52"/>
      <c r="AM7222">
        <v>1</v>
      </c>
      <c r="AN7222" t="e">
        <f>VLOOKUP(H7222,'Base Art'!$A:$AJ,36,FALSE)</f>
        <v>#N/A</v>
      </c>
    </row>
    <row r="7223" spans="3:40" x14ac:dyDescent="0.25">
      <c r="C7223" s="52"/>
      <c r="AM7223">
        <v>1</v>
      </c>
      <c r="AN7223" t="e">
        <f>VLOOKUP(H7223,'Base Art'!$A:$AJ,36,FALSE)</f>
        <v>#N/A</v>
      </c>
    </row>
    <row r="7224" spans="3:40" x14ac:dyDescent="0.25">
      <c r="C7224" s="52"/>
      <c r="AM7224">
        <v>1</v>
      </c>
      <c r="AN7224" t="e">
        <f>VLOOKUP(H7224,'Base Art'!$A:$AJ,36,FALSE)</f>
        <v>#N/A</v>
      </c>
    </row>
    <row r="7225" spans="3:40" x14ac:dyDescent="0.25">
      <c r="C7225" s="52"/>
      <c r="AM7225">
        <v>1</v>
      </c>
      <c r="AN7225" t="e">
        <f>VLOOKUP(H7225,'Base Art'!$A:$AJ,36,FALSE)</f>
        <v>#N/A</v>
      </c>
    </row>
    <row r="7226" spans="3:40" x14ac:dyDescent="0.25">
      <c r="C7226" s="52"/>
      <c r="AM7226">
        <v>1</v>
      </c>
      <c r="AN7226" t="e">
        <f>VLOOKUP(H7226,'Base Art'!$A:$AJ,36,FALSE)</f>
        <v>#N/A</v>
      </c>
    </row>
    <row r="7227" spans="3:40" x14ac:dyDescent="0.25">
      <c r="C7227" s="52"/>
      <c r="AM7227">
        <v>1</v>
      </c>
      <c r="AN7227" t="e">
        <f>VLOOKUP(H7227,'Base Art'!$A:$AJ,36,FALSE)</f>
        <v>#N/A</v>
      </c>
    </row>
    <row r="7228" spans="3:40" x14ac:dyDescent="0.25">
      <c r="C7228" s="52"/>
      <c r="AM7228">
        <v>1</v>
      </c>
      <c r="AN7228" t="e">
        <f>VLOOKUP(H7228,'Base Art'!$A:$AJ,36,FALSE)</f>
        <v>#N/A</v>
      </c>
    </row>
    <row r="7229" spans="3:40" x14ac:dyDescent="0.25">
      <c r="C7229" s="52"/>
      <c r="AM7229">
        <v>1</v>
      </c>
      <c r="AN7229" t="e">
        <f>VLOOKUP(H7229,'Base Art'!$A:$AJ,36,FALSE)</f>
        <v>#N/A</v>
      </c>
    </row>
    <row r="7230" spans="3:40" x14ac:dyDescent="0.25">
      <c r="C7230" s="52"/>
      <c r="AM7230">
        <v>1</v>
      </c>
      <c r="AN7230" t="e">
        <f>VLOOKUP(H7230,'Base Art'!$A:$AJ,36,FALSE)</f>
        <v>#N/A</v>
      </c>
    </row>
    <row r="7231" spans="3:40" x14ac:dyDescent="0.25">
      <c r="C7231" s="52"/>
      <c r="AM7231">
        <v>1</v>
      </c>
      <c r="AN7231" t="e">
        <f>VLOOKUP(H7231,'Base Art'!$A:$AJ,36,FALSE)</f>
        <v>#N/A</v>
      </c>
    </row>
    <row r="7232" spans="3:40" x14ac:dyDescent="0.25">
      <c r="C7232" s="52"/>
      <c r="AM7232">
        <v>1</v>
      </c>
      <c r="AN7232" t="e">
        <f>VLOOKUP(H7232,'Base Art'!$A:$AJ,36,FALSE)</f>
        <v>#N/A</v>
      </c>
    </row>
    <row r="7233" spans="3:40" x14ac:dyDescent="0.25">
      <c r="C7233" s="52"/>
      <c r="AM7233">
        <v>1</v>
      </c>
      <c r="AN7233" t="e">
        <f>VLOOKUP(H7233,'Base Art'!$A:$AJ,36,FALSE)</f>
        <v>#N/A</v>
      </c>
    </row>
    <row r="7234" spans="3:40" x14ac:dyDescent="0.25">
      <c r="C7234" s="52"/>
      <c r="AM7234">
        <v>1</v>
      </c>
      <c r="AN7234" t="e">
        <f>VLOOKUP(H7234,'Base Art'!$A:$AJ,36,FALSE)</f>
        <v>#N/A</v>
      </c>
    </row>
    <row r="7235" spans="3:40" x14ac:dyDescent="0.25">
      <c r="C7235" s="52"/>
      <c r="AM7235">
        <v>1</v>
      </c>
      <c r="AN7235" t="e">
        <f>VLOOKUP(H7235,'Base Art'!$A:$AJ,36,FALSE)</f>
        <v>#N/A</v>
      </c>
    </row>
    <row r="7236" spans="3:40" x14ac:dyDescent="0.25">
      <c r="C7236" s="52"/>
      <c r="AM7236">
        <v>1</v>
      </c>
      <c r="AN7236" t="e">
        <f>VLOOKUP(H7236,'Base Art'!$A:$AJ,36,FALSE)</f>
        <v>#N/A</v>
      </c>
    </row>
    <row r="7237" spans="3:40" x14ac:dyDescent="0.25">
      <c r="C7237" s="52"/>
      <c r="AM7237">
        <v>1</v>
      </c>
      <c r="AN7237" t="e">
        <f>VLOOKUP(H7237,'Base Art'!$A:$AJ,36,FALSE)</f>
        <v>#N/A</v>
      </c>
    </row>
    <row r="7238" spans="3:40" x14ac:dyDescent="0.25">
      <c r="C7238" s="52"/>
      <c r="AM7238">
        <v>1</v>
      </c>
      <c r="AN7238" t="e">
        <f>VLOOKUP(H7238,'Base Art'!$A:$AJ,36,FALSE)</f>
        <v>#N/A</v>
      </c>
    </row>
    <row r="7239" spans="3:40" x14ac:dyDescent="0.25">
      <c r="C7239" s="52"/>
      <c r="AM7239">
        <v>1</v>
      </c>
      <c r="AN7239" t="e">
        <f>VLOOKUP(H7239,'Base Art'!$A:$AJ,36,FALSE)</f>
        <v>#N/A</v>
      </c>
    </row>
    <row r="7240" spans="3:40" x14ac:dyDescent="0.25">
      <c r="C7240" s="52"/>
      <c r="AM7240">
        <v>1</v>
      </c>
      <c r="AN7240" t="e">
        <f>VLOOKUP(H7240,'Base Art'!$A:$AJ,36,FALSE)</f>
        <v>#N/A</v>
      </c>
    </row>
    <row r="7241" spans="3:40" x14ac:dyDescent="0.25">
      <c r="C7241" s="52"/>
      <c r="AM7241">
        <v>1</v>
      </c>
      <c r="AN7241" t="e">
        <f>VLOOKUP(H7241,'Base Art'!$A:$AJ,36,FALSE)</f>
        <v>#N/A</v>
      </c>
    </row>
    <row r="7242" spans="3:40" x14ac:dyDescent="0.25">
      <c r="C7242" s="52"/>
      <c r="AM7242">
        <v>1</v>
      </c>
      <c r="AN7242" t="e">
        <f>VLOOKUP(H7242,'Base Art'!$A:$AJ,36,FALSE)</f>
        <v>#N/A</v>
      </c>
    </row>
    <row r="7243" spans="3:40" x14ac:dyDescent="0.25">
      <c r="C7243" s="52"/>
      <c r="AM7243">
        <v>1</v>
      </c>
      <c r="AN7243" t="e">
        <f>VLOOKUP(H7243,'Base Art'!$A:$AJ,36,FALSE)</f>
        <v>#N/A</v>
      </c>
    </row>
    <row r="7244" spans="3:40" x14ac:dyDescent="0.25">
      <c r="C7244" s="52"/>
      <c r="AM7244">
        <v>1</v>
      </c>
      <c r="AN7244" t="e">
        <f>VLOOKUP(H7244,'Base Art'!$A:$AJ,36,FALSE)</f>
        <v>#N/A</v>
      </c>
    </row>
    <row r="7245" spans="3:40" x14ac:dyDescent="0.25">
      <c r="C7245" s="52"/>
      <c r="AM7245">
        <v>1</v>
      </c>
      <c r="AN7245" t="e">
        <f>VLOOKUP(H7245,'Base Art'!$A:$AJ,36,FALSE)</f>
        <v>#N/A</v>
      </c>
    </row>
    <row r="7246" spans="3:40" x14ac:dyDescent="0.25">
      <c r="C7246" s="52"/>
      <c r="AM7246">
        <v>1</v>
      </c>
      <c r="AN7246" t="e">
        <f>VLOOKUP(H7246,'Base Art'!$A:$AJ,36,FALSE)</f>
        <v>#N/A</v>
      </c>
    </row>
    <row r="7247" spans="3:40" x14ac:dyDescent="0.25">
      <c r="C7247" s="52"/>
      <c r="AM7247">
        <v>1</v>
      </c>
      <c r="AN7247" t="e">
        <f>VLOOKUP(H7247,'Base Art'!$A:$AJ,36,FALSE)</f>
        <v>#N/A</v>
      </c>
    </row>
    <row r="7248" spans="3:40" x14ac:dyDescent="0.25">
      <c r="C7248" s="52"/>
      <c r="AM7248">
        <v>1</v>
      </c>
      <c r="AN7248" t="e">
        <f>VLOOKUP(H7248,'Base Art'!$A:$AJ,36,FALSE)</f>
        <v>#N/A</v>
      </c>
    </row>
    <row r="7249" spans="3:40" x14ac:dyDescent="0.25">
      <c r="C7249" s="52"/>
      <c r="AM7249">
        <v>1</v>
      </c>
      <c r="AN7249" t="e">
        <f>VLOOKUP(H7249,'Base Art'!$A:$AJ,36,FALSE)</f>
        <v>#N/A</v>
      </c>
    </row>
    <row r="7250" spans="3:40" x14ac:dyDescent="0.25">
      <c r="C7250" s="52"/>
      <c r="AM7250">
        <v>1</v>
      </c>
      <c r="AN7250" t="e">
        <f>VLOOKUP(H7250,'Base Art'!$A:$AJ,36,FALSE)</f>
        <v>#N/A</v>
      </c>
    </row>
    <row r="7251" spans="3:40" x14ac:dyDescent="0.25">
      <c r="C7251" s="52"/>
      <c r="AM7251">
        <v>1</v>
      </c>
      <c r="AN7251" t="e">
        <f>VLOOKUP(H7251,'Base Art'!$A:$AJ,36,FALSE)</f>
        <v>#N/A</v>
      </c>
    </row>
    <row r="7252" spans="3:40" x14ac:dyDescent="0.25">
      <c r="C7252" s="52"/>
      <c r="AM7252">
        <v>1</v>
      </c>
      <c r="AN7252" t="e">
        <f>VLOOKUP(H7252,'Base Art'!$A:$AJ,36,FALSE)</f>
        <v>#N/A</v>
      </c>
    </row>
    <row r="7253" spans="3:40" x14ac:dyDescent="0.25">
      <c r="C7253" s="52"/>
      <c r="AM7253">
        <v>1</v>
      </c>
      <c r="AN7253" t="e">
        <f>VLOOKUP(H7253,'Base Art'!$A:$AJ,36,FALSE)</f>
        <v>#N/A</v>
      </c>
    </row>
    <row r="7254" spans="3:40" x14ac:dyDescent="0.25">
      <c r="C7254" s="52"/>
      <c r="AM7254">
        <v>1</v>
      </c>
      <c r="AN7254" t="e">
        <f>VLOOKUP(H7254,'Base Art'!$A:$AJ,36,FALSE)</f>
        <v>#N/A</v>
      </c>
    </row>
    <row r="7255" spans="3:40" x14ac:dyDescent="0.25">
      <c r="C7255" s="52"/>
      <c r="AM7255">
        <v>1</v>
      </c>
      <c r="AN7255" t="e">
        <f>VLOOKUP(H7255,'Base Art'!$A:$AJ,36,FALSE)</f>
        <v>#N/A</v>
      </c>
    </row>
    <row r="7256" spans="3:40" x14ac:dyDescent="0.25">
      <c r="C7256" s="52"/>
      <c r="AM7256">
        <v>1</v>
      </c>
      <c r="AN7256" t="e">
        <f>VLOOKUP(H7256,'Base Art'!$A:$AJ,36,FALSE)</f>
        <v>#N/A</v>
      </c>
    </row>
    <row r="7257" spans="3:40" x14ac:dyDescent="0.25">
      <c r="C7257" s="52"/>
      <c r="AM7257">
        <v>1</v>
      </c>
      <c r="AN7257" t="e">
        <f>VLOOKUP(H7257,'Base Art'!$A:$AJ,36,FALSE)</f>
        <v>#N/A</v>
      </c>
    </row>
    <row r="7258" spans="3:40" x14ac:dyDescent="0.25">
      <c r="C7258" s="52"/>
      <c r="AM7258">
        <v>1</v>
      </c>
      <c r="AN7258" t="e">
        <f>VLOOKUP(H7258,'Base Art'!$A:$AJ,36,FALSE)</f>
        <v>#N/A</v>
      </c>
    </row>
    <row r="7259" spans="3:40" x14ac:dyDescent="0.25">
      <c r="C7259" s="52"/>
      <c r="AM7259">
        <v>1</v>
      </c>
      <c r="AN7259" t="e">
        <f>VLOOKUP(H7259,'Base Art'!$A:$AJ,36,FALSE)</f>
        <v>#N/A</v>
      </c>
    </row>
    <row r="7260" spans="3:40" x14ac:dyDescent="0.25">
      <c r="C7260" s="52"/>
      <c r="AM7260">
        <v>1</v>
      </c>
      <c r="AN7260" t="e">
        <f>VLOOKUP(H7260,'Base Art'!$A:$AJ,36,FALSE)</f>
        <v>#N/A</v>
      </c>
    </row>
    <row r="7261" spans="3:40" x14ac:dyDescent="0.25">
      <c r="C7261" s="52"/>
      <c r="AM7261">
        <v>1</v>
      </c>
      <c r="AN7261" t="e">
        <f>VLOOKUP(H7261,'Base Art'!$A:$AJ,36,FALSE)</f>
        <v>#N/A</v>
      </c>
    </row>
    <row r="7262" spans="3:40" x14ac:dyDescent="0.25">
      <c r="C7262" s="52"/>
      <c r="AM7262">
        <v>1</v>
      </c>
      <c r="AN7262" t="e">
        <f>VLOOKUP(H7262,'Base Art'!$A:$AJ,36,FALSE)</f>
        <v>#N/A</v>
      </c>
    </row>
    <row r="7263" spans="3:40" x14ac:dyDescent="0.25">
      <c r="C7263" s="52"/>
      <c r="AM7263">
        <v>1</v>
      </c>
      <c r="AN7263" t="e">
        <f>VLOOKUP(H7263,'Base Art'!$A:$AJ,36,FALSE)</f>
        <v>#N/A</v>
      </c>
    </row>
    <row r="7264" spans="3:40" x14ac:dyDescent="0.25">
      <c r="C7264" s="52"/>
      <c r="AM7264">
        <v>1</v>
      </c>
      <c r="AN7264" t="e">
        <f>VLOOKUP(H7264,'Base Art'!$A:$AJ,36,FALSE)</f>
        <v>#N/A</v>
      </c>
    </row>
    <row r="7265" spans="3:40" x14ac:dyDescent="0.25">
      <c r="C7265" s="52"/>
      <c r="AM7265">
        <v>1</v>
      </c>
      <c r="AN7265" t="e">
        <f>VLOOKUP(H7265,'Base Art'!$A:$AJ,36,FALSE)</f>
        <v>#N/A</v>
      </c>
    </row>
    <row r="7266" spans="3:40" x14ac:dyDescent="0.25">
      <c r="C7266" s="52"/>
      <c r="AM7266">
        <v>1</v>
      </c>
      <c r="AN7266" t="e">
        <f>VLOOKUP(H7266,'Base Art'!$A:$AJ,36,FALSE)</f>
        <v>#N/A</v>
      </c>
    </row>
    <row r="7267" spans="3:40" x14ac:dyDescent="0.25">
      <c r="C7267" s="52"/>
      <c r="AM7267">
        <v>1</v>
      </c>
      <c r="AN7267" t="e">
        <f>VLOOKUP(H7267,'Base Art'!$A:$AJ,36,FALSE)</f>
        <v>#N/A</v>
      </c>
    </row>
    <row r="7268" spans="3:40" x14ac:dyDescent="0.25">
      <c r="C7268" s="52"/>
      <c r="AM7268">
        <v>1</v>
      </c>
      <c r="AN7268" t="e">
        <f>VLOOKUP(H7268,'Base Art'!$A:$AJ,36,FALSE)</f>
        <v>#N/A</v>
      </c>
    </row>
    <row r="7269" spans="3:40" x14ac:dyDescent="0.25">
      <c r="C7269" s="52"/>
      <c r="AM7269">
        <v>1</v>
      </c>
      <c r="AN7269" t="e">
        <f>VLOOKUP(H7269,'Base Art'!$A:$AJ,36,FALSE)</f>
        <v>#N/A</v>
      </c>
    </row>
    <row r="7270" spans="3:40" x14ac:dyDescent="0.25">
      <c r="C7270" s="52"/>
      <c r="AM7270">
        <v>1</v>
      </c>
      <c r="AN7270" t="e">
        <f>VLOOKUP(H7270,'Base Art'!$A:$AJ,36,FALSE)</f>
        <v>#N/A</v>
      </c>
    </row>
    <row r="7271" spans="3:40" x14ac:dyDescent="0.25">
      <c r="C7271" s="52"/>
      <c r="AM7271">
        <v>1</v>
      </c>
      <c r="AN7271" t="e">
        <f>VLOOKUP(H7271,'Base Art'!$A:$AJ,36,FALSE)</f>
        <v>#N/A</v>
      </c>
    </row>
    <row r="7272" spans="3:40" x14ac:dyDescent="0.25">
      <c r="C7272" s="52"/>
      <c r="AM7272">
        <v>1</v>
      </c>
      <c r="AN7272" t="e">
        <f>VLOOKUP(H7272,'Base Art'!$A:$AJ,36,FALSE)</f>
        <v>#N/A</v>
      </c>
    </row>
    <row r="7273" spans="3:40" x14ac:dyDescent="0.25">
      <c r="C7273" s="52"/>
      <c r="AM7273">
        <v>1</v>
      </c>
      <c r="AN7273" t="e">
        <f>VLOOKUP(H7273,'Base Art'!$A:$AJ,36,FALSE)</f>
        <v>#N/A</v>
      </c>
    </row>
    <row r="7274" spans="3:40" x14ac:dyDescent="0.25">
      <c r="C7274" s="52"/>
      <c r="AM7274">
        <v>1</v>
      </c>
      <c r="AN7274" t="e">
        <f>VLOOKUP(H7274,'Base Art'!$A:$AJ,36,FALSE)</f>
        <v>#N/A</v>
      </c>
    </row>
    <row r="7275" spans="3:40" x14ac:dyDescent="0.25">
      <c r="C7275" s="52"/>
      <c r="AM7275">
        <v>1</v>
      </c>
      <c r="AN7275" t="e">
        <f>VLOOKUP(H7275,'Base Art'!$A:$AJ,36,FALSE)</f>
        <v>#N/A</v>
      </c>
    </row>
    <row r="7276" spans="3:40" x14ac:dyDescent="0.25">
      <c r="C7276" s="52"/>
      <c r="AM7276">
        <v>1</v>
      </c>
      <c r="AN7276" t="e">
        <f>VLOOKUP(H7276,'Base Art'!$A:$AJ,36,FALSE)</f>
        <v>#N/A</v>
      </c>
    </row>
    <row r="7277" spans="3:40" x14ac:dyDescent="0.25">
      <c r="C7277" s="52"/>
      <c r="AM7277">
        <v>1</v>
      </c>
      <c r="AN7277" t="e">
        <f>VLOOKUP(H7277,'Base Art'!$A:$AJ,36,FALSE)</f>
        <v>#N/A</v>
      </c>
    </row>
    <row r="7278" spans="3:40" x14ac:dyDescent="0.25">
      <c r="C7278" s="52"/>
      <c r="AM7278">
        <v>1</v>
      </c>
      <c r="AN7278" t="e">
        <f>VLOOKUP(H7278,'Base Art'!$A:$AJ,36,FALSE)</f>
        <v>#N/A</v>
      </c>
    </row>
    <row r="7279" spans="3:40" x14ac:dyDescent="0.25">
      <c r="C7279" s="52"/>
      <c r="AM7279">
        <v>1</v>
      </c>
      <c r="AN7279" t="e">
        <f>VLOOKUP(H7279,'Base Art'!$A:$AJ,36,FALSE)</f>
        <v>#N/A</v>
      </c>
    </row>
    <row r="7280" spans="3:40" x14ac:dyDescent="0.25">
      <c r="C7280" s="52"/>
      <c r="AM7280">
        <v>1</v>
      </c>
      <c r="AN7280" t="e">
        <f>VLOOKUP(H7280,'Base Art'!$A:$AJ,36,FALSE)</f>
        <v>#N/A</v>
      </c>
    </row>
    <row r="7281" spans="3:40" x14ac:dyDescent="0.25">
      <c r="C7281" s="52"/>
      <c r="AM7281">
        <v>1</v>
      </c>
      <c r="AN7281" t="e">
        <f>VLOOKUP(H7281,'Base Art'!$A:$AJ,36,FALSE)</f>
        <v>#N/A</v>
      </c>
    </row>
    <row r="7282" spans="3:40" x14ac:dyDescent="0.25">
      <c r="C7282" s="52"/>
      <c r="AM7282">
        <v>1</v>
      </c>
      <c r="AN7282" t="e">
        <f>VLOOKUP(H7282,'Base Art'!$A:$AJ,36,FALSE)</f>
        <v>#N/A</v>
      </c>
    </row>
    <row r="7283" spans="3:40" x14ac:dyDescent="0.25">
      <c r="C7283" s="52"/>
      <c r="AM7283">
        <v>1</v>
      </c>
      <c r="AN7283" t="e">
        <f>VLOOKUP(H7283,'Base Art'!$A:$AJ,36,FALSE)</f>
        <v>#N/A</v>
      </c>
    </row>
    <row r="7284" spans="3:40" x14ac:dyDescent="0.25">
      <c r="C7284" s="52"/>
      <c r="AM7284">
        <v>1</v>
      </c>
      <c r="AN7284" t="e">
        <f>VLOOKUP(H7284,'Base Art'!$A:$AJ,36,FALSE)</f>
        <v>#N/A</v>
      </c>
    </row>
    <row r="7285" spans="3:40" x14ac:dyDescent="0.25">
      <c r="C7285" s="52"/>
      <c r="AM7285">
        <v>1</v>
      </c>
      <c r="AN7285" t="e">
        <f>VLOOKUP(H7285,'Base Art'!$A:$AJ,36,FALSE)</f>
        <v>#N/A</v>
      </c>
    </row>
    <row r="7286" spans="3:40" x14ac:dyDescent="0.25">
      <c r="C7286" s="52"/>
      <c r="AM7286">
        <v>1</v>
      </c>
      <c r="AN7286" t="e">
        <f>VLOOKUP(H7286,'Base Art'!$A:$AJ,36,FALSE)</f>
        <v>#N/A</v>
      </c>
    </row>
    <row r="7287" spans="3:40" x14ac:dyDescent="0.25">
      <c r="C7287" s="52"/>
      <c r="AM7287">
        <v>1</v>
      </c>
      <c r="AN7287" t="e">
        <f>VLOOKUP(H7287,'Base Art'!$A:$AJ,36,FALSE)</f>
        <v>#N/A</v>
      </c>
    </row>
    <row r="7288" spans="3:40" x14ac:dyDescent="0.25">
      <c r="C7288" s="52"/>
      <c r="AM7288">
        <v>1</v>
      </c>
      <c r="AN7288" t="e">
        <f>VLOOKUP(H7288,'Base Art'!$A:$AJ,36,FALSE)</f>
        <v>#N/A</v>
      </c>
    </row>
    <row r="7289" spans="3:40" x14ac:dyDescent="0.25">
      <c r="C7289" s="52"/>
      <c r="AM7289">
        <v>1</v>
      </c>
      <c r="AN7289" t="e">
        <f>VLOOKUP(H7289,'Base Art'!$A:$AJ,36,FALSE)</f>
        <v>#N/A</v>
      </c>
    </row>
    <row r="7290" spans="3:40" x14ac:dyDescent="0.25">
      <c r="C7290" s="52"/>
      <c r="AM7290">
        <v>1</v>
      </c>
      <c r="AN7290" t="e">
        <f>VLOOKUP(H7290,'Base Art'!$A:$AJ,36,FALSE)</f>
        <v>#N/A</v>
      </c>
    </row>
    <row r="7291" spans="3:40" x14ac:dyDescent="0.25">
      <c r="C7291" s="52"/>
      <c r="AM7291">
        <v>1</v>
      </c>
      <c r="AN7291" t="e">
        <f>VLOOKUP(H7291,'Base Art'!$A:$AJ,36,FALSE)</f>
        <v>#N/A</v>
      </c>
    </row>
    <row r="7292" spans="3:40" x14ac:dyDescent="0.25">
      <c r="C7292" s="52"/>
      <c r="AM7292">
        <v>1</v>
      </c>
      <c r="AN7292" t="e">
        <f>VLOOKUP(H7292,'Base Art'!$A:$AJ,36,FALSE)</f>
        <v>#N/A</v>
      </c>
    </row>
    <row r="7293" spans="3:40" x14ac:dyDescent="0.25">
      <c r="C7293" s="52"/>
      <c r="AM7293">
        <v>1</v>
      </c>
      <c r="AN7293" t="e">
        <f>VLOOKUP(H7293,'Base Art'!$A:$AJ,36,FALSE)</f>
        <v>#N/A</v>
      </c>
    </row>
    <row r="7294" spans="3:40" x14ac:dyDescent="0.25">
      <c r="C7294" s="52"/>
      <c r="AM7294">
        <v>1</v>
      </c>
      <c r="AN7294" t="e">
        <f>VLOOKUP(H7294,'Base Art'!$A:$AJ,36,FALSE)</f>
        <v>#N/A</v>
      </c>
    </row>
    <row r="7295" spans="3:40" x14ac:dyDescent="0.25">
      <c r="C7295" s="52"/>
      <c r="AM7295">
        <v>1</v>
      </c>
      <c r="AN7295" t="e">
        <f>VLOOKUP(H7295,'Base Art'!$A:$AJ,36,FALSE)</f>
        <v>#N/A</v>
      </c>
    </row>
    <row r="7296" spans="3:40" x14ac:dyDescent="0.25">
      <c r="C7296" s="52"/>
      <c r="AM7296">
        <v>1</v>
      </c>
      <c r="AN7296" t="e">
        <f>VLOOKUP(H7296,'Base Art'!$A:$AJ,36,FALSE)</f>
        <v>#N/A</v>
      </c>
    </row>
    <row r="7297" spans="3:40" x14ac:dyDescent="0.25">
      <c r="C7297" s="52"/>
      <c r="AM7297">
        <v>1</v>
      </c>
      <c r="AN7297" t="e">
        <f>VLOOKUP(H7297,'Base Art'!$A:$AJ,36,FALSE)</f>
        <v>#N/A</v>
      </c>
    </row>
    <row r="7298" spans="3:40" x14ac:dyDescent="0.25">
      <c r="C7298" s="52"/>
      <c r="AM7298">
        <v>1</v>
      </c>
      <c r="AN7298" t="e">
        <f>VLOOKUP(H7298,'Base Art'!$A:$AJ,36,FALSE)</f>
        <v>#N/A</v>
      </c>
    </row>
    <row r="7299" spans="3:40" x14ac:dyDescent="0.25">
      <c r="C7299" s="52"/>
      <c r="AM7299">
        <v>1</v>
      </c>
      <c r="AN7299" t="e">
        <f>VLOOKUP(H7299,'Base Art'!$A:$AJ,36,FALSE)</f>
        <v>#N/A</v>
      </c>
    </row>
    <row r="7300" spans="3:40" x14ac:dyDescent="0.25">
      <c r="C7300" s="52"/>
      <c r="AM7300">
        <v>1</v>
      </c>
      <c r="AN7300" t="e">
        <f>VLOOKUP(H7300,'Base Art'!$A:$AJ,36,FALSE)</f>
        <v>#N/A</v>
      </c>
    </row>
    <row r="7301" spans="3:40" x14ac:dyDescent="0.25">
      <c r="C7301" s="52"/>
      <c r="AM7301">
        <v>1</v>
      </c>
      <c r="AN7301" t="e">
        <f>VLOOKUP(H7301,'Base Art'!$A:$AJ,36,FALSE)</f>
        <v>#N/A</v>
      </c>
    </row>
    <row r="7302" spans="3:40" x14ac:dyDescent="0.25">
      <c r="C7302" s="52"/>
      <c r="AM7302">
        <v>1</v>
      </c>
      <c r="AN7302" t="e">
        <f>VLOOKUP(H7302,'Base Art'!$A:$AJ,36,FALSE)</f>
        <v>#N/A</v>
      </c>
    </row>
    <row r="7303" spans="3:40" x14ac:dyDescent="0.25">
      <c r="C7303" s="52"/>
      <c r="AM7303">
        <v>1</v>
      </c>
      <c r="AN7303" t="e">
        <f>VLOOKUP(H7303,'Base Art'!$A:$AJ,36,FALSE)</f>
        <v>#N/A</v>
      </c>
    </row>
    <row r="7304" spans="3:40" x14ac:dyDescent="0.25">
      <c r="C7304" s="52"/>
      <c r="AM7304">
        <v>1</v>
      </c>
      <c r="AN7304" t="e">
        <f>VLOOKUP(H7304,'Base Art'!$A:$AJ,36,FALSE)</f>
        <v>#N/A</v>
      </c>
    </row>
    <row r="7305" spans="3:40" x14ac:dyDescent="0.25">
      <c r="C7305" s="52"/>
      <c r="AM7305">
        <v>1</v>
      </c>
      <c r="AN7305" t="e">
        <f>VLOOKUP(H7305,'Base Art'!$A:$AJ,36,FALSE)</f>
        <v>#N/A</v>
      </c>
    </row>
    <row r="7306" spans="3:40" x14ac:dyDescent="0.25">
      <c r="C7306" s="52"/>
      <c r="AM7306">
        <v>1</v>
      </c>
      <c r="AN7306" t="e">
        <f>VLOOKUP(H7306,'Base Art'!$A:$AJ,36,FALSE)</f>
        <v>#N/A</v>
      </c>
    </row>
    <row r="7307" spans="3:40" x14ac:dyDescent="0.25">
      <c r="C7307" s="52"/>
      <c r="AM7307">
        <v>1</v>
      </c>
      <c r="AN7307" t="e">
        <f>VLOOKUP(H7307,'Base Art'!$A:$AJ,36,FALSE)</f>
        <v>#N/A</v>
      </c>
    </row>
    <row r="7308" spans="3:40" x14ac:dyDescent="0.25">
      <c r="C7308" s="52"/>
      <c r="AM7308">
        <v>1</v>
      </c>
      <c r="AN7308" t="e">
        <f>VLOOKUP(H7308,'Base Art'!$A:$AJ,36,FALSE)</f>
        <v>#N/A</v>
      </c>
    </row>
    <row r="7309" spans="3:40" x14ac:dyDescent="0.25">
      <c r="C7309" s="52"/>
      <c r="AM7309">
        <v>1</v>
      </c>
      <c r="AN7309" t="e">
        <f>VLOOKUP(H7309,'Base Art'!$A:$AJ,36,FALSE)</f>
        <v>#N/A</v>
      </c>
    </row>
    <row r="7310" spans="3:40" x14ac:dyDescent="0.25">
      <c r="C7310" s="52"/>
      <c r="AM7310">
        <v>1</v>
      </c>
      <c r="AN7310" t="e">
        <f>VLOOKUP(H7310,'Base Art'!$A:$AJ,36,FALSE)</f>
        <v>#N/A</v>
      </c>
    </row>
    <row r="7311" spans="3:40" x14ac:dyDescent="0.25">
      <c r="C7311" s="52"/>
      <c r="AM7311">
        <v>1</v>
      </c>
      <c r="AN7311" t="e">
        <f>VLOOKUP(H7311,'Base Art'!$A:$AJ,36,FALSE)</f>
        <v>#N/A</v>
      </c>
    </row>
    <row r="7312" spans="3:40" x14ac:dyDescent="0.25">
      <c r="C7312" s="52"/>
      <c r="AM7312">
        <v>1</v>
      </c>
      <c r="AN7312" t="e">
        <f>VLOOKUP(H7312,'Base Art'!$A:$AJ,36,FALSE)</f>
        <v>#N/A</v>
      </c>
    </row>
    <row r="7313" spans="3:40" x14ac:dyDescent="0.25">
      <c r="C7313" s="52"/>
      <c r="AM7313">
        <v>1</v>
      </c>
      <c r="AN7313" t="e">
        <f>VLOOKUP(H7313,'Base Art'!$A:$AJ,36,FALSE)</f>
        <v>#N/A</v>
      </c>
    </row>
    <row r="7314" spans="3:40" x14ac:dyDescent="0.25">
      <c r="C7314" s="52"/>
      <c r="AM7314">
        <v>1</v>
      </c>
      <c r="AN7314" t="e">
        <f>VLOOKUP(H7314,'Base Art'!$A:$AJ,36,FALSE)</f>
        <v>#N/A</v>
      </c>
    </row>
    <row r="7315" spans="3:40" x14ac:dyDescent="0.25">
      <c r="C7315" s="52"/>
      <c r="AM7315">
        <v>1</v>
      </c>
      <c r="AN7315" t="e">
        <f>VLOOKUP(H7315,'Base Art'!$A:$AJ,36,FALSE)</f>
        <v>#N/A</v>
      </c>
    </row>
    <row r="7316" spans="3:40" x14ac:dyDescent="0.25">
      <c r="C7316" s="52"/>
      <c r="AM7316">
        <v>1</v>
      </c>
      <c r="AN7316" t="e">
        <f>VLOOKUP(H7316,'Base Art'!$A:$AJ,36,FALSE)</f>
        <v>#N/A</v>
      </c>
    </row>
    <row r="7317" spans="3:40" x14ac:dyDescent="0.25">
      <c r="C7317" s="52"/>
      <c r="AM7317">
        <v>1</v>
      </c>
      <c r="AN7317" t="e">
        <f>VLOOKUP(H7317,'Base Art'!$A:$AJ,36,FALSE)</f>
        <v>#N/A</v>
      </c>
    </row>
    <row r="7318" spans="3:40" x14ac:dyDescent="0.25">
      <c r="C7318" s="52"/>
      <c r="AM7318">
        <v>1</v>
      </c>
      <c r="AN7318" t="e">
        <f>VLOOKUP(H7318,'Base Art'!$A:$AJ,36,FALSE)</f>
        <v>#N/A</v>
      </c>
    </row>
    <row r="7319" spans="3:40" x14ac:dyDescent="0.25">
      <c r="C7319" s="52"/>
      <c r="AM7319">
        <v>1</v>
      </c>
      <c r="AN7319" t="e">
        <f>VLOOKUP(H7319,'Base Art'!$A:$AJ,36,FALSE)</f>
        <v>#N/A</v>
      </c>
    </row>
    <row r="7320" spans="3:40" x14ac:dyDescent="0.25">
      <c r="C7320" s="52"/>
      <c r="AM7320">
        <v>1</v>
      </c>
      <c r="AN7320" t="e">
        <f>VLOOKUP(H7320,'Base Art'!$A:$AJ,36,FALSE)</f>
        <v>#N/A</v>
      </c>
    </row>
    <row r="7321" spans="3:40" x14ac:dyDescent="0.25">
      <c r="C7321" s="52"/>
      <c r="AM7321">
        <v>1</v>
      </c>
      <c r="AN7321" t="e">
        <f>VLOOKUP(H7321,'Base Art'!$A:$AJ,36,FALSE)</f>
        <v>#N/A</v>
      </c>
    </row>
    <row r="7322" spans="3:40" x14ac:dyDescent="0.25">
      <c r="C7322" s="52"/>
      <c r="AM7322">
        <v>1</v>
      </c>
      <c r="AN7322" t="e">
        <f>VLOOKUP(H7322,'Base Art'!$A:$AJ,36,FALSE)</f>
        <v>#N/A</v>
      </c>
    </row>
    <row r="7323" spans="3:40" x14ac:dyDescent="0.25">
      <c r="C7323" s="52"/>
      <c r="AM7323">
        <v>1</v>
      </c>
      <c r="AN7323" t="e">
        <f>VLOOKUP(H7323,'Base Art'!$A:$AJ,36,FALSE)</f>
        <v>#N/A</v>
      </c>
    </row>
    <row r="7324" spans="3:40" x14ac:dyDescent="0.25">
      <c r="C7324" s="52"/>
      <c r="AM7324">
        <v>1</v>
      </c>
      <c r="AN7324" t="e">
        <f>VLOOKUP(H7324,'Base Art'!$A:$AJ,36,FALSE)</f>
        <v>#N/A</v>
      </c>
    </row>
    <row r="7325" spans="3:40" x14ac:dyDescent="0.25">
      <c r="C7325" s="52"/>
      <c r="AM7325">
        <v>1</v>
      </c>
      <c r="AN7325" t="e">
        <f>VLOOKUP(H7325,'Base Art'!$A:$AJ,36,FALSE)</f>
        <v>#N/A</v>
      </c>
    </row>
    <row r="7326" spans="3:40" x14ac:dyDescent="0.25">
      <c r="C7326" s="52"/>
      <c r="AM7326">
        <v>1</v>
      </c>
      <c r="AN7326" t="e">
        <f>VLOOKUP(H7326,'Base Art'!$A:$AJ,36,FALSE)</f>
        <v>#N/A</v>
      </c>
    </row>
    <row r="7327" spans="3:40" x14ac:dyDescent="0.25">
      <c r="C7327" s="52"/>
      <c r="AM7327">
        <v>1</v>
      </c>
      <c r="AN7327" t="e">
        <f>VLOOKUP(H7327,'Base Art'!$A:$AJ,36,FALSE)</f>
        <v>#N/A</v>
      </c>
    </row>
    <row r="7328" spans="3:40" x14ac:dyDescent="0.25">
      <c r="C7328" s="52"/>
      <c r="AM7328">
        <v>1</v>
      </c>
      <c r="AN7328" t="e">
        <f>VLOOKUP(H7328,'Base Art'!$A:$AJ,36,FALSE)</f>
        <v>#N/A</v>
      </c>
    </row>
    <row r="7329" spans="3:40" x14ac:dyDescent="0.25">
      <c r="C7329" s="52"/>
      <c r="AM7329">
        <v>1</v>
      </c>
      <c r="AN7329" t="e">
        <f>VLOOKUP(H7329,'Base Art'!$A:$AJ,36,FALSE)</f>
        <v>#N/A</v>
      </c>
    </row>
    <row r="7330" spans="3:40" x14ac:dyDescent="0.25">
      <c r="C7330" s="52"/>
      <c r="AM7330">
        <v>1</v>
      </c>
      <c r="AN7330" t="e">
        <f>VLOOKUP(H7330,'Base Art'!$A:$AJ,36,FALSE)</f>
        <v>#N/A</v>
      </c>
    </row>
    <row r="7331" spans="3:40" x14ac:dyDescent="0.25">
      <c r="C7331" s="52"/>
      <c r="AM7331">
        <v>1</v>
      </c>
      <c r="AN7331" t="e">
        <f>VLOOKUP(H7331,'Base Art'!$A:$AJ,36,FALSE)</f>
        <v>#N/A</v>
      </c>
    </row>
    <row r="7332" spans="3:40" x14ac:dyDescent="0.25">
      <c r="C7332" s="52"/>
      <c r="AM7332">
        <v>1</v>
      </c>
      <c r="AN7332" t="e">
        <f>VLOOKUP(H7332,'Base Art'!$A:$AJ,36,FALSE)</f>
        <v>#N/A</v>
      </c>
    </row>
    <row r="7333" spans="3:40" x14ac:dyDescent="0.25">
      <c r="C7333" s="52"/>
      <c r="AM7333">
        <v>1</v>
      </c>
      <c r="AN7333" t="e">
        <f>VLOOKUP(H7333,'Base Art'!$A:$AJ,36,FALSE)</f>
        <v>#N/A</v>
      </c>
    </row>
    <row r="7334" spans="3:40" x14ac:dyDescent="0.25">
      <c r="C7334" s="52"/>
      <c r="AM7334">
        <v>1</v>
      </c>
      <c r="AN7334" t="e">
        <f>VLOOKUP(H7334,'Base Art'!$A:$AJ,36,FALSE)</f>
        <v>#N/A</v>
      </c>
    </row>
    <row r="7335" spans="3:40" x14ac:dyDescent="0.25">
      <c r="C7335" s="52"/>
      <c r="AM7335">
        <v>1</v>
      </c>
      <c r="AN7335" t="e">
        <f>VLOOKUP(H7335,'Base Art'!$A:$AJ,36,FALSE)</f>
        <v>#N/A</v>
      </c>
    </row>
    <row r="7336" spans="3:40" x14ac:dyDescent="0.25">
      <c r="C7336" s="52"/>
      <c r="AM7336">
        <v>1</v>
      </c>
      <c r="AN7336" t="e">
        <f>VLOOKUP(H7336,'Base Art'!$A:$AJ,36,FALSE)</f>
        <v>#N/A</v>
      </c>
    </row>
    <row r="7337" spans="3:40" x14ac:dyDescent="0.25">
      <c r="C7337" s="52"/>
      <c r="AM7337">
        <v>1</v>
      </c>
      <c r="AN7337" t="e">
        <f>VLOOKUP(H7337,'Base Art'!$A:$AJ,36,FALSE)</f>
        <v>#N/A</v>
      </c>
    </row>
    <row r="7338" spans="3:40" x14ac:dyDescent="0.25">
      <c r="C7338" s="52"/>
      <c r="AM7338">
        <v>1</v>
      </c>
      <c r="AN7338" t="e">
        <f>VLOOKUP(H7338,'Base Art'!$A:$AJ,36,FALSE)</f>
        <v>#N/A</v>
      </c>
    </row>
    <row r="7339" spans="3:40" x14ac:dyDescent="0.25">
      <c r="C7339" s="52"/>
      <c r="AM7339">
        <v>1</v>
      </c>
      <c r="AN7339" t="e">
        <f>VLOOKUP(H7339,'Base Art'!$A:$AJ,36,FALSE)</f>
        <v>#N/A</v>
      </c>
    </row>
    <row r="7340" spans="3:40" x14ac:dyDescent="0.25">
      <c r="C7340" s="52"/>
      <c r="AM7340">
        <v>1</v>
      </c>
      <c r="AN7340" t="e">
        <f>VLOOKUP(H7340,'Base Art'!$A:$AJ,36,FALSE)</f>
        <v>#N/A</v>
      </c>
    </row>
    <row r="7341" spans="3:40" x14ac:dyDescent="0.25">
      <c r="C7341" s="52"/>
      <c r="AM7341">
        <v>1</v>
      </c>
      <c r="AN7341" t="e">
        <f>VLOOKUP(H7341,'Base Art'!$A:$AJ,36,FALSE)</f>
        <v>#N/A</v>
      </c>
    </row>
    <row r="7342" spans="3:40" x14ac:dyDescent="0.25">
      <c r="C7342" s="52"/>
      <c r="AM7342">
        <v>1</v>
      </c>
      <c r="AN7342" t="e">
        <f>VLOOKUP(H7342,'Base Art'!$A:$AJ,36,FALSE)</f>
        <v>#N/A</v>
      </c>
    </row>
    <row r="7343" spans="3:40" x14ac:dyDescent="0.25">
      <c r="C7343" s="52"/>
      <c r="AM7343">
        <v>1</v>
      </c>
      <c r="AN7343" t="e">
        <f>VLOOKUP(H7343,'Base Art'!$A:$AJ,36,FALSE)</f>
        <v>#N/A</v>
      </c>
    </row>
    <row r="7344" spans="3:40" x14ac:dyDescent="0.25">
      <c r="C7344" s="52"/>
      <c r="AM7344">
        <v>1</v>
      </c>
      <c r="AN7344" t="e">
        <f>VLOOKUP(H7344,'Base Art'!$A:$AJ,36,FALSE)</f>
        <v>#N/A</v>
      </c>
    </row>
    <row r="7345" spans="3:40" x14ac:dyDescent="0.25">
      <c r="C7345" s="52"/>
      <c r="AM7345">
        <v>1</v>
      </c>
      <c r="AN7345" t="e">
        <f>VLOOKUP(H7345,'Base Art'!$A:$AJ,36,FALSE)</f>
        <v>#N/A</v>
      </c>
    </row>
    <row r="7346" spans="3:40" x14ac:dyDescent="0.25">
      <c r="C7346" s="52"/>
      <c r="AM7346">
        <v>1</v>
      </c>
      <c r="AN7346" t="e">
        <f>VLOOKUP(H7346,'Base Art'!$A:$AJ,36,FALSE)</f>
        <v>#N/A</v>
      </c>
    </row>
    <row r="7347" spans="3:40" x14ac:dyDescent="0.25">
      <c r="C7347" s="52"/>
      <c r="AM7347">
        <v>1</v>
      </c>
      <c r="AN7347" t="e">
        <f>VLOOKUP(H7347,'Base Art'!$A:$AJ,36,FALSE)</f>
        <v>#N/A</v>
      </c>
    </row>
    <row r="7348" spans="3:40" x14ac:dyDescent="0.25">
      <c r="C7348" s="52"/>
      <c r="AM7348">
        <v>1</v>
      </c>
      <c r="AN7348" t="e">
        <f>VLOOKUP(H7348,'Base Art'!$A:$AJ,36,FALSE)</f>
        <v>#N/A</v>
      </c>
    </row>
    <row r="7349" spans="3:40" x14ac:dyDescent="0.25">
      <c r="C7349" s="52"/>
      <c r="AM7349">
        <v>1</v>
      </c>
      <c r="AN7349" t="e">
        <f>VLOOKUP(H7349,'Base Art'!$A:$AJ,36,FALSE)</f>
        <v>#N/A</v>
      </c>
    </row>
    <row r="7350" spans="3:40" x14ac:dyDescent="0.25">
      <c r="C7350" s="52"/>
      <c r="AM7350">
        <v>1</v>
      </c>
      <c r="AN7350" t="e">
        <f>VLOOKUP(H7350,'Base Art'!$A:$AJ,36,FALSE)</f>
        <v>#N/A</v>
      </c>
    </row>
    <row r="7351" spans="3:40" x14ac:dyDescent="0.25">
      <c r="C7351" s="52"/>
      <c r="AM7351">
        <v>1</v>
      </c>
      <c r="AN7351" t="e">
        <f>VLOOKUP(H7351,'Base Art'!$A:$AJ,36,FALSE)</f>
        <v>#N/A</v>
      </c>
    </row>
    <row r="7352" spans="3:40" x14ac:dyDescent="0.25">
      <c r="C7352" s="52"/>
      <c r="AM7352">
        <v>1</v>
      </c>
      <c r="AN7352" t="e">
        <f>VLOOKUP(H7352,'Base Art'!$A:$AJ,36,FALSE)</f>
        <v>#N/A</v>
      </c>
    </row>
    <row r="7353" spans="3:40" x14ac:dyDescent="0.25">
      <c r="C7353" s="52"/>
      <c r="AM7353">
        <v>1</v>
      </c>
      <c r="AN7353" t="e">
        <f>VLOOKUP(H7353,'Base Art'!$A:$AJ,36,FALSE)</f>
        <v>#N/A</v>
      </c>
    </row>
    <row r="7354" spans="3:40" x14ac:dyDescent="0.25">
      <c r="C7354" s="52"/>
      <c r="AM7354">
        <v>1</v>
      </c>
      <c r="AN7354" t="e">
        <f>VLOOKUP(H7354,'Base Art'!$A:$AJ,36,FALSE)</f>
        <v>#N/A</v>
      </c>
    </row>
    <row r="7355" spans="3:40" x14ac:dyDescent="0.25">
      <c r="C7355" s="52"/>
      <c r="AM7355">
        <v>1</v>
      </c>
      <c r="AN7355" t="e">
        <f>VLOOKUP(H7355,'Base Art'!$A:$AJ,36,FALSE)</f>
        <v>#N/A</v>
      </c>
    </row>
    <row r="7356" spans="3:40" x14ac:dyDescent="0.25">
      <c r="C7356" s="52"/>
      <c r="AM7356">
        <v>1</v>
      </c>
      <c r="AN7356" t="e">
        <f>VLOOKUP(H7356,'Base Art'!$A:$AJ,36,FALSE)</f>
        <v>#N/A</v>
      </c>
    </row>
    <row r="7357" spans="3:40" x14ac:dyDescent="0.25">
      <c r="C7357" s="52"/>
      <c r="AM7357">
        <v>1</v>
      </c>
      <c r="AN7357" t="e">
        <f>VLOOKUP(H7357,'Base Art'!$A:$AJ,36,FALSE)</f>
        <v>#N/A</v>
      </c>
    </row>
    <row r="7358" spans="3:40" x14ac:dyDescent="0.25">
      <c r="C7358" s="52"/>
      <c r="AM7358">
        <v>1</v>
      </c>
      <c r="AN7358" t="e">
        <f>VLOOKUP(H7358,'Base Art'!$A:$AJ,36,FALSE)</f>
        <v>#N/A</v>
      </c>
    </row>
    <row r="7359" spans="3:40" x14ac:dyDescent="0.25">
      <c r="C7359" s="52"/>
      <c r="AM7359">
        <v>1</v>
      </c>
      <c r="AN7359" t="e">
        <f>VLOOKUP(H7359,'Base Art'!$A:$AJ,36,FALSE)</f>
        <v>#N/A</v>
      </c>
    </row>
    <row r="7360" spans="3:40" x14ac:dyDescent="0.25">
      <c r="C7360" s="52"/>
      <c r="AM7360">
        <v>1</v>
      </c>
      <c r="AN7360" t="e">
        <f>VLOOKUP(H7360,'Base Art'!$A:$AJ,36,FALSE)</f>
        <v>#N/A</v>
      </c>
    </row>
    <row r="7361" spans="3:40" x14ac:dyDescent="0.25">
      <c r="C7361" s="52"/>
      <c r="AM7361">
        <v>1</v>
      </c>
      <c r="AN7361" t="e">
        <f>VLOOKUP(H7361,'Base Art'!$A:$AJ,36,FALSE)</f>
        <v>#N/A</v>
      </c>
    </row>
    <row r="7362" spans="3:40" x14ac:dyDescent="0.25">
      <c r="C7362" s="52"/>
      <c r="AM7362">
        <v>1</v>
      </c>
      <c r="AN7362" t="e">
        <f>VLOOKUP(H7362,'Base Art'!$A:$AJ,36,FALSE)</f>
        <v>#N/A</v>
      </c>
    </row>
    <row r="7363" spans="3:40" x14ac:dyDescent="0.25">
      <c r="C7363" s="52"/>
      <c r="AM7363">
        <v>1</v>
      </c>
      <c r="AN7363" t="e">
        <f>VLOOKUP(H7363,'Base Art'!$A:$AJ,36,FALSE)</f>
        <v>#N/A</v>
      </c>
    </row>
    <row r="7364" spans="3:40" x14ac:dyDescent="0.25">
      <c r="C7364" s="52"/>
      <c r="AM7364">
        <v>1</v>
      </c>
      <c r="AN7364" t="e">
        <f>VLOOKUP(H7364,'Base Art'!$A:$AJ,36,FALSE)</f>
        <v>#N/A</v>
      </c>
    </row>
    <row r="7365" spans="3:40" x14ac:dyDescent="0.25">
      <c r="C7365" s="52"/>
      <c r="AM7365">
        <v>1</v>
      </c>
      <c r="AN7365" t="e">
        <f>VLOOKUP(H7365,'Base Art'!$A:$AJ,36,FALSE)</f>
        <v>#N/A</v>
      </c>
    </row>
    <row r="7366" spans="3:40" x14ac:dyDescent="0.25">
      <c r="C7366" s="52"/>
      <c r="AM7366">
        <v>1</v>
      </c>
      <c r="AN7366" t="e">
        <f>VLOOKUP(H7366,'Base Art'!$A:$AJ,36,FALSE)</f>
        <v>#N/A</v>
      </c>
    </row>
    <row r="7367" spans="3:40" x14ac:dyDescent="0.25">
      <c r="C7367" s="52"/>
      <c r="AM7367">
        <v>1</v>
      </c>
      <c r="AN7367" t="e">
        <f>VLOOKUP(H7367,'Base Art'!$A:$AJ,36,FALSE)</f>
        <v>#N/A</v>
      </c>
    </row>
    <row r="7368" spans="3:40" x14ac:dyDescent="0.25">
      <c r="C7368" s="52"/>
      <c r="AM7368">
        <v>1</v>
      </c>
      <c r="AN7368" t="e">
        <f>VLOOKUP(H7368,'Base Art'!$A:$AJ,36,FALSE)</f>
        <v>#N/A</v>
      </c>
    </row>
    <row r="7369" spans="3:40" x14ac:dyDescent="0.25">
      <c r="C7369" s="52"/>
      <c r="AM7369">
        <v>1</v>
      </c>
      <c r="AN7369" t="e">
        <f>VLOOKUP(H7369,'Base Art'!$A:$AJ,36,FALSE)</f>
        <v>#N/A</v>
      </c>
    </row>
    <row r="7370" spans="3:40" x14ac:dyDescent="0.25">
      <c r="C7370" s="52"/>
      <c r="AM7370">
        <v>1</v>
      </c>
      <c r="AN7370" t="e">
        <f>VLOOKUP(H7370,'Base Art'!$A:$AJ,36,FALSE)</f>
        <v>#N/A</v>
      </c>
    </row>
    <row r="7371" spans="3:40" x14ac:dyDescent="0.25">
      <c r="C7371" s="52"/>
      <c r="AM7371">
        <v>1</v>
      </c>
      <c r="AN7371" t="e">
        <f>VLOOKUP(H7371,'Base Art'!$A:$AJ,36,FALSE)</f>
        <v>#N/A</v>
      </c>
    </row>
    <row r="7372" spans="3:40" x14ac:dyDescent="0.25">
      <c r="C7372" s="52"/>
      <c r="AM7372">
        <v>1</v>
      </c>
      <c r="AN7372" t="e">
        <f>VLOOKUP(H7372,'Base Art'!$A:$AJ,36,FALSE)</f>
        <v>#N/A</v>
      </c>
    </row>
    <row r="7373" spans="3:40" x14ac:dyDescent="0.25">
      <c r="C7373" s="52"/>
      <c r="AM7373">
        <v>1</v>
      </c>
      <c r="AN7373" t="e">
        <f>VLOOKUP(H7373,'Base Art'!$A:$AJ,36,FALSE)</f>
        <v>#N/A</v>
      </c>
    </row>
    <row r="7374" spans="3:40" x14ac:dyDescent="0.25">
      <c r="C7374" s="52"/>
      <c r="AM7374">
        <v>1</v>
      </c>
      <c r="AN7374" t="e">
        <f>VLOOKUP(H7374,'Base Art'!$A:$AJ,36,FALSE)</f>
        <v>#N/A</v>
      </c>
    </row>
    <row r="7375" spans="3:40" x14ac:dyDescent="0.25">
      <c r="C7375" s="52"/>
      <c r="AM7375">
        <v>1</v>
      </c>
      <c r="AN7375" t="e">
        <f>VLOOKUP(H7375,'Base Art'!$A:$AJ,36,FALSE)</f>
        <v>#N/A</v>
      </c>
    </row>
    <row r="7376" spans="3:40" x14ac:dyDescent="0.25">
      <c r="C7376" s="52"/>
      <c r="AM7376">
        <v>1</v>
      </c>
      <c r="AN7376" t="e">
        <f>VLOOKUP(H7376,'Base Art'!$A:$AJ,36,FALSE)</f>
        <v>#N/A</v>
      </c>
    </row>
    <row r="7377" spans="3:40" x14ac:dyDescent="0.25">
      <c r="C7377" s="52"/>
      <c r="AM7377">
        <v>1</v>
      </c>
      <c r="AN7377" t="e">
        <f>VLOOKUP(H7377,'Base Art'!$A:$AJ,36,FALSE)</f>
        <v>#N/A</v>
      </c>
    </row>
    <row r="7378" spans="3:40" x14ac:dyDescent="0.25">
      <c r="C7378" s="52"/>
      <c r="AM7378">
        <v>1</v>
      </c>
      <c r="AN7378" t="e">
        <f>VLOOKUP(H7378,'Base Art'!$A:$AJ,36,FALSE)</f>
        <v>#N/A</v>
      </c>
    </row>
    <row r="7379" spans="3:40" x14ac:dyDescent="0.25">
      <c r="C7379" s="52"/>
      <c r="AM7379">
        <v>1</v>
      </c>
      <c r="AN7379" t="e">
        <f>VLOOKUP(H7379,'Base Art'!$A:$AJ,36,FALSE)</f>
        <v>#N/A</v>
      </c>
    </row>
    <row r="7380" spans="3:40" x14ac:dyDescent="0.25">
      <c r="C7380" s="52"/>
      <c r="AM7380">
        <v>1</v>
      </c>
      <c r="AN7380" t="e">
        <f>VLOOKUP(H7380,'Base Art'!$A:$AJ,36,FALSE)</f>
        <v>#N/A</v>
      </c>
    </row>
    <row r="7381" spans="3:40" x14ac:dyDescent="0.25">
      <c r="C7381" s="52"/>
      <c r="AM7381">
        <v>1</v>
      </c>
      <c r="AN7381" t="e">
        <f>VLOOKUP(H7381,'Base Art'!$A:$AJ,36,FALSE)</f>
        <v>#N/A</v>
      </c>
    </row>
    <row r="7382" spans="3:40" x14ac:dyDescent="0.25">
      <c r="C7382" s="52"/>
      <c r="AM7382">
        <v>1</v>
      </c>
      <c r="AN7382" t="e">
        <f>VLOOKUP(H7382,'Base Art'!$A:$AJ,36,FALSE)</f>
        <v>#N/A</v>
      </c>
    </row>
    <row r="7383" spans="3:40" x14ac:dyDescent="0.25">
      <c r="C7383" s="52"/>
      <c r="AM7383">
        <v>1</v>
      </c>
      <c r="AN7383" t="e">
        <f>VLOOKUP(H7383,'Base Art'!$A:$AJ,36,FALSE)</f>
        <v>#N/A</v>
      </c>
    </row>
    <row r="7384" spans="3:40" x14ac:dyDescent="0.25">
      <c r="C7384" s="52"/>
      <c r="AM7384">
        <v>1</v>
      </c>
      <c r="AN7384" t="e">
        <f>VLOOKUP(H7384,'Base Art'!$A:$AJ,36,FALSE)</f>
        <v>#N/A</v>
      </c>
    </row>
    <row r="7385" spans="3:40" x14ac:dyDescent="0.25">
      <c r="C7385" s="52"/>
      <c r="AM7385">
        <v>1</v>
      </c>
      <c r="AN7385" t="e">
        <f>VLOOKUP(H7385,'Base Art'!$A:$AJ,36,FALSE)</f>
        <v>#N/A</v>
      </c>
    </row>
    <row r="7386" spans="3:40" x14ac:dyDescent="0.25">
      <c r="C7386" s="52"/>
      <c r="AM7386">
        <v>1</v>
      </c>
      <c r="AN7386" t="e">
        <f>VLOOKUP(H7386,'Base Art'!$A:$AJ,36,FALSE)</f>
        <v>#N/A</v>
      </c>
    </row>
    <row r="7387" spans="3:40" x14ac:dyDescent="0.25">
      <c r="C7387" s="52"/>
      <c r="AM7387">
        <v>1</v>
      </c>
      <c r="AN7387" t="e">
        <f>VLOOKUP(H7387,'Base Art'!$A:$AJ,36,FALSE)</f>
        <v>#N/A</v>
      </c>
    </row>
    <row r="7388" spans="3:40" x14ac:dyDescent="0.25">
      <c r="C7388" s="52"/>
      <c r="AM7388">
        <v>1</v>
      </c>
      <c r="AN7388" t="e">
        <f>VLOOKUP(H7388,'Base Art'!$A:$AJ,36,FALSE)</f>
        <v>#N/A</v>
      </c>
    </row>
    <row r="7389" spans="3:40" x14ac:dyDescent="0.25">
      <c r="C7389" s="52"/>
      <c r="AM7389">
        <v>1</v>
      </c>
      <c r="AN7389" t="e">
        <f>VLOOKUP(H7389,'Base Art'!$A:$AJ,36,FALSE)</f>
        <v>#N/A</v>
      </c>
    </row>
    <row r="7390" spans="3:40" x14ac:dyDescent="0.25">
      <c r="C7390" s="52"/>
      <c r="AM7390">
        <v>1</v>
      </c>
      <c r="AN7390" t="e">
        <f>VLOOKUP(H7390,'Base Art'!$A:$AJ,36,FALSE)</f>
        <v>#N/A</v>
      </c>
    </row>
    <row r="7391" spans="3:40" x14ac:dyDescent="0.25">
      <c r="C7391" s="52"/>
      <c r="AM7391">
        <v>1</v>
      </c>
      <c r="AN7391" t="e">
        <f>VLOOKUP(H7391,'Base Art'!$A:$AJ,36,FALSE)</f>
        <v>#N/A</v>
      </c>
    </row>
    <row r="7392" spans="3:40" x14ac:dyDescent="0.25">
      <c r="C7392" s="52"/>
      <c r="AM7392">
        <v>1</v>
      </c>
      <c r="AN7392" t="e">
        <f>VLOOKUP(H7392,'Base Art'!$A:$AJ,36,FALSE)</f>
        <v>#N/A</v>
      </c>
    </row>
    <row r="7393" spans="3:40" x14ac:dyDescent="0.25">
      <c r="C7393" s="52"/>
      <c r="AM7393">
        <v>1</v>
      </c>
      <c r="AN7393" t="e">
        <f>VLOOKUP(H7393,'Base Art'!$A:$AJ,36,FALSE)</f>
        <v>#N/A</v>
      </c>
    </row>
    <row r="7394" spans="3:40" x14ac:dyDescent="0.25">
      <c r="C7394" s="52"/>
      <c r="AM7394">
        <v>1</v>
      </c>
      <c r="AN7394" t="e">
        <f>VLOOKUP(H7394,'Base Art'!$A:$AJ,36,FALSE)</f>
        <v>#N/A</v>
      </c>
    </row>
    <row r="7395" spans="3:40" x14ac:dyDescent="0.25">
      <c r="C7395" s="52"/>
      <c r="AM7395">
        <v>1</v>
      </c>
      <c r="AN7395" t="e">
        <f>VLOOKUP(H7395,'Base Art'!$A:$AJ,36,FALSE)</f>
        <v>#N/A</v>
      </c>
    </row>
    <row r="7396" spans="3:40" x14ac:dyDescent="0.25">
      <c r="C7396" s="52"/>
      <c r="AM7396">
        <v>1</v>
      </c>
      <c r="AN7396" t="e">
        <f>VLOOKUP(H7396,'Base Art'!$A:$AJ,36,FALSE)</f>
        <v>#N/A</v>
      </c>
    </row>
    <row r="7397" spans="3:40" x14ac:dyDescent="0.25">
      <c r="C7397" s="52"/>
      <c r="AM7397">
        <v>1</v>
      </c>
      <c r="AN7397" t="e">
        <f>VLOOKUP(H7397,'Base Art'!$A:$AJ,36,FALSE)</f>
        <v>#N/A</v>
      </c>
    </row>
    <row r="7398" spans="3:40" x14ac:dyDescent="0.25">
      <c r="C7398" s="52"/>
      <c r="AM7398">
        <v>1</v>
      </c>
      <c r="AN7398" t="e">
        <f>VLOOKUP(H7398,'Base Art'!$A:$AJ,36,FALSE)</f>
        <v>#N/A</v>
      </c>
    </row>
    <row r="7399" spans="3:40" x14ac:dyDescent="0.25">
      <c r="C7399" s="52"/>
      <c r="AM7399">
        <v>1</v>
      </c>
      <c r="AN7399" t="e">
        <f>VLOOKUP(H7399,'Base Art'!$A:$AJ,36,FALSE)</f>
        <v>#N/A</v>
      </c>
    </row>
    <row r="7400" spans="3:40" x14ac:dyDescent="0.25">
      <c r="C7400" s="52"/>
      <c r="AM7400">
        <v>1</v>
      </c>
      <c r="AN7400" t="e">
        <f>VLOOKUP(H7400,'Base Art'!$A:$AJ,36,FALSE)</f>
        <v>#N/A</v>
      </c>
    </row>
    <row r="7401" spans="3:40" x14ac:dyDescent="0.25">
      <c r="C7401" s="52"/>
      <c r="AM7401">
        <v>1</v>
      </c>
      <c r="AN7401" t="e">
        <f>VLOOKUP(H7401,'Base Art'!$A:$AJ,36,FALSE)</f>
        <v>#N/A</v>
      </c>
    </row>
    <row r="7402" spans="3:40" x14ac:dyDescent="0.25">
      <c r="C7402" s="52"/>
      <c r="AM7402">
        <v>1</v>
      </c>
      <c r="AN7402" t="e">
        <f>VLOOKUP(H7402,'Base Art'!$A:$AJ,36,FALSE)</f>
        <v>#N/A</v>
      </c>
    </row>
    <row r="7403" spans="3:40" x14ac:dyDescent="0.25">
      <c r="C7403" s="52"/>
      <c r="AM7403">
        <v>1</v>
      </c>
      <c r="AN7403" t="e">
        <f>VLOOKUP(H7403,'Base Art'!$A:$AJ,36,FALSE)</f>
        <v>#N/A</v>
      </c>
    </row>
    <row r="7404" spans="3:40" x14ac:dyDescent="0.25">
      <c r="C7404" s="52"/>
      <c r="AM7404">
        <v>1</v>
      </c>
      <c r="AN7404" t="e">
        <f>VLOOKUP(H7404,'Base Art'!$A:$AJ,36,FALSE)</f>
        <v>#N/A</v>
      </c>
    </row>
    <row r="7405" spans="3:40" x14ac:dyDescent="0.25">
      <c r="C7405" s="52"/>
      <c r="AM7405">
        <v>1</v>
      </c>
      <c r="AN7405" t="e">
        <f>VLOOKUP(H7405,'Base Art'!$A:$AJ,36,FALSE)</f>
        <v>#N/A</v>
      </c>
    </row>
    <row r="7406" spans="3:40" x14ac:dyDescent="0.25">
      <c r="C7406" s="52"/>
      <c r="AM7406">
        <v>1</v>
      </c>
      <c r="AN7406" t="e">
        <f>VLOOKUP(H7406,'Base Art'!$A:$AJ,36,FALSE)</f>
        <v>#N/A</v>
      </c>
    </row>
    <row r="7407" spans="3:40" x14ac:dyDescent="0.25">
      <c r="C7407" s="52"/>
      <c r="AM7407">
        <v>1</v>
      </c>
      <c r="AN7407" t="e">
        <f>VLOOKUP(H7407,'Base Art'!$A:$AJ,36,FALSE)</f>
        <v>#N/A</v>
      </c>
    </row>
    <row r="7408" spans="3:40" x14ac:dyDescent="0.25">
      <c r="C7408" s="52"/>
      <c r="AM7408">
        <v>1</v>
      </c>
      <c r="AN7408" t="e">
        <f>VLOOKUP(H7408,'Base Art'!$A:$AJ,36,FALSE)</f>
        <v>#N/A</v>
      </c>
    </row>
    <row r="7409" spans="3:40" x14ac:dyDescent="0.25">
      <c r="C7409" s="52"/>
      <c r="AM7409">
        <v>1</v>
      </c>
      <c r="AN7409" t="e">
        <f>VLOOKUP(H7409,'Base Art'!$A:$AJ,36,FALSE)</f>
        <v>#N/A</v>
      </c>
    </row>
    <row r="7410" spans="3:40" x14ac:dyDescent="0.25">
      <c r="C7410" s="52"/>
      <c r="AM7410">
        <v>1</v>
      </c>
      <c r="AN7410" t="e">
        <f>VLOOKUP(H7410,'Base Art'!$A:$AJ,36,FALSE)</f>
        <v>#N/A</v>
      </c>
    </row>
    <row r="7411" spans="3:40" x14ac:dyDescent="0.25">
      <c r="C7411" s="52"/>
      <c r="AM7411">
        <v>1</v>
      </c>
      <c r="AN7411" t="e">
        <f>VLOOKUP(H7411,'Base Art'!$A:$AJ,36,FALSE)</f>
        <v>#N/A</v>
      </c>
    </row>
    <row r="7412" spans="3:40" x14ac:dyDescent="0.25">
      <c r="C7412" s="52"/>
      <c r="AM7412">
        <v>1</v>
      </c>
      <c r="AN7412" t="e">
        <f>VLOOKUP(H7412,'Base Art'!$A:$AJ,36,FALSE)</f>
        <v>#N/A</v>
      </c>
    </row>
    <row r="7413" spans="3:40" x14ac:dyDescent="0.25">
      <c r="C7413" s="52"/>
      <c r="AM7413">
        <v>1</v>
      </c>
      <c r="AN7413" t="e">
        <f>VLOOKUP(H7413,'Base Art'!$A:$AJ,36,FALSE)</f>
        <v>#N/A</v>
      </c>
    </row>
    <row r="7414" spans="3:40" x14ac:dyDescent="0.25">
      <c r="C7414" s="52"/>
      <c r="AM7414">
        <v>1</v>
      </c>
      <c r="AN7414" t="e">
        <f>VLOOKUP(H7414,'Base Art'!$A:$AJ,36,FALSE)</f>
        <v>#N/A</v>
      </c>
    </row>
    <row r="7415" spans="3:40" x14ac:dyDescent="0.25">
      <c r="C7415" s="52"/>
      <c r="AM7415">
        <v>1</v>
      </c>
      <c r="AN7415" t="e">
        <f>VLOOKUP(H7415,'Base Art'!$A:$AJ,36,FALSE)</f>
        <v>#N/A</v>
      </c>
    </row>
    <row r="7416" spans="3:40" x14ac:dyDescent="0.25">
      <c r="C7416" s="52"/>
      <c r="AM7416">
        <v>1</v>
      </c>
      <c r="AN7416" t="e">
        <f>VLOOKUP(H7416,'Base Art'!$A:$AJ,36,FALSE)</f>
        <v>#N/A</v>
      </c>
    </row>
    <row r="7417" spans="3:40" x14ac:dyDescent="0.25">
      <c r="C7417" s="52"/>
      <c r="AM7417">
        <v>1</v>
      </c>
      <c r="AN7417" t="e">
        <f>VLOOKUP(H7417,'Base Art'!$A:$AJ,36,FALSE)</f>
        <v>#N/A</v>
      </c>
    </row>
    <row r="7418" spans="3:40" x14ac:dyDescent="0.25">
      <c r="C7418" s="52"/>
      <c r="AM7418">
        <v>1</v>
      </c>
      <c r="AN7418" t="e">
        <f>VLOOKUP(H7418,'Base Art'!$A:$AJ,36,FALSE)</f>
        <v>#N/A</v>
      </c>
    </row>
    <row r="7419" spans="3:40" x14ac:dyDescent="0.25">
      <c r="C7419" s="52"/>
      <c r="AM7419">
        <v>1</v>
      </c>
      <c r="AN7419" t="e">
        <f>VLOOKUP(H7419,'Base Art'!$A:$AJ,36,FALSE)</f>
        <v>#N/A</v>
      </c>
    </row>
    <row r="7420" spans="3:40" x14ac:dyDescent="0.25">
      <c r="C7420" s="52"/>
      <c r="AM7420">
        <v>1</v>
      </c>
      <c r="AN7420" t="e">
        <f>VLOOKUP(H7420,'Base Art'!$A:$AJ,36,FALSE)</f>
        <v>#N/A</v>
      </c>
    </row>
    <row r="7421" spans="3:40" x14ac:dyDescent="0.25">
      <c r="C7421" s="52"/>
      <c r="AM7421">
        <v>1</v>
      </c>
      <c r="AN7421" t="e">
        <f>VLOOKUP(H7421,'Base Art'!$A:$AJ,36,FALSE)</f>
        <v>#N/A</v>
      </c>
    </row>
    <row r="7422" spans="3:40" x14ac:dyDescent="0.25">
      <c r="C7422" s="52"/>
      <c r="AM7422">
        <v>1</v>
      </c>
      <c r="AN7422" t="e">
        <f>VLOOKUP(H7422,'Base Art'!$A:$AJ,36,FALSE)</f>
        <v>#N/A</v>
      </c>
    </row>
    <row r="7423" spans="3:40" x14ac:dyDescent="0.25">
      <c r="C7423" s="52"/>
      <c r="AM7423">
        <v>1</v>
      </c>
      <c r="AN7423" t="e">
        <f>VLOOKUP(H7423,'Base Art'!$A:$AJ,36,FALSE)</f>
        <v>#N/A</v>
      </c>
    </row>
    <row r="7424" spans="3:40" x14ac:dyDescent="0.25">
      <c r="C7424" s="52"/>
      <c r="AM7424">
        <v>1</v>
      </c>
      <c r="AN7424" t="e">
        <f>VLOOKUP(H7424,'Base Art'!$A:$AJ,36,FALSE)</f>
        <v>#N/A</v>
      </c>
    </row>
    <row r="7425" spans="3:40" x14ac:dyDescent="0.25">
      <c r="C7425" s="52"/>
      <c r="AM7425">
        <v>1</v>
      </c>
      <c r="AN7425" t="e">
        <f>VLOOKUP(H7425,'Base Art'!$A:$AJ,36,FALSE)</f>
        <v>#N/A</v>
      </c>
    </row>
    <row r="7426" spans="3:40" x14ac:dyDescent="0.25">
      <c r="C7426" s="52"/>
      <c r="AM7426">
        <v>1</v>
      </c>
      <c r="AN7426" t="e">
        <f>VLOOKUP(H7426,'Base Art'!$A:$AJ,36,FALSE)</f>
        <v>#N/A</v>
      </c>
    </row>
    <row r="7427" spans="3:40" x14ac:dyDescent="0.25">
      <c r="C7427" s="52"/>
      <c r="AM7427">
        <v>1</v>
      </c>
      <c r="AN7427" t="e">
        <f>VLOOKUP(H7427,'Base Art'!$A:$AJ,36,FALSE)</f>
        <v>#N/A</v>
      </c>
    </row>
    <row r="7428" spans="3:40" x14ac:dyDescent="0.25">
      <c r="C7428" s="52"/>
      <c r="AM7428">
        <v>1</v>
      </c>
      <c r="AN7428" t="e">
        <f>VLOOKUP(H7428,'Base Art'!$A:$AJ,36,FALSE)</f>
        <v>#N/A</v>
      </c>
    </row>
    <row r="7429" spans="3:40" x14ac:dyDescent="0.25">
      <c r="C7429" s="52"/>
      <c r="AM7429">
        <v>1</v>
      </c>
      <c r="AN7429" t="e">
        <f>VLOOKUP(H7429,'Base Art'!$A:$AJ,36,FALSE)</f>
        <v>#N/A</v>
      </c>
    </row>
    <row r="7430" spans="3:40" x14ac:dyDescent="0.25">
      <c r="C7430" s="52"/>
      <c r="AM7430">
        <v>1</v>
      </c>
      <c r="AN7430" t="e">
        <f>VLOOKUP(H7430,'Base Art'!$A:$AJ,36,FALSE)</f>
        <v>#N/A</v>
      </c>
    </row>
    <row r="7431" spans="3:40" x14ac:dyDescent="0.25">
      <c r="C7431" s="52"/>
      <c r="AM7431">
        <v>1</v>
      </c>
      <c r="AN7431" t="e">
        <f>VLOOKUP(H7431,'Base Art'!$A:$AJ,36,FALSE)</f>
        <v>#N/A</v>
      </c>
    </row>
    <row r="7432" spans="3:40" x14ac:dyDescent="0.25">
      <c r="C7432" s="52"/>
      <c r="AM7432">
        <v>1</v>
      </c>
      <c r="AN7432" t="e">
        <f>VLOOKUP(H7432,'Base Art'!$A:$AJ,36,FALSE)</f>
        <v>#N/A</v>
      </c>
    </row>
    <row r="7433" spans="3:40" x14ac:dyDescent="0.25">
      <c r="C7433" s="52"/>
      <c r="AM7433">
        <v>1</v>
      </c>
      <c r="AN7433" t="e">
        <f>VLOOKUP(H7433,'Base Art'!$A:$AJ,36,FALSE)</f>
        <v>#N/A</v>
      </c>
    </row>
    <row r="7434" spans="3:40" x14ac:dyDescent="0.25">
      <c r="C7434" s="52"/>
      <c r="AM7434">
        <v>1</v>
      </c>
      <c r="AN7434" t="e">
        <f>VLOOKUP(H7434,'Base Art'!$A:$AJ,36,FALSE)</f>
        <v>#N/A</v>
      </c>
    </row>
    <row r="7435" spans="3:40" x14ac:dyDescent="0.25">
      <c r="C7435" s="52"/>
      <c r="AM7435">
        <v>1</v>
      </c>
      <c r="AN7435" t="e">
        <f>VLOOKUP(H7435,'Base Art'!$A:$AJ,36,FALSE)</f>
        <v>#N/A</v>
      </c>
    </row>
    <row r="7436" spans="3:40" x14ac:dyDescent="0.25">
      <c r="C7436" s="52"/>
      <c r="AM7436">
        <v>1</v>
      </c>
      <c r="AN7436" t="e">
        <f>VLOOKUP(H7436,'Base Art'!$A:$AJ,36,FALSE)</f>
        <v>#N/A</v>
      </c>
    </row>
    <row r="7437" spans="3:40" x14ac:dyDescent="0.25">
      <c r="C7437" s="52"/>
      <c r="AM7437">
        <v>1</v>
      </c>
      <c r="AN7437" t="e">
        <f>VLOOKUP(H7437,'Base Art'!$A:$AJ,36,FALSE)</f>
        <v>#N/A</v>
      </c>
    </row>
    <row r="7438" spans="3:40" x14ac:dyDescent="0.25">
      <c r="C7438" s="52"/>
      <c r="AM7438">
        <v>1</v>
      </c>
      <c r="AN7438" t="e">
        <f>VLOOKUP(H7438,'Base Art'!$A:$AJ,36,FALSE)</f>
        <v>#N/A</v>
      </c>
    </row>
    <row r="7439" spans="3:40" x14ac:dyDescent="0.25">
      <c r="C7439" s="52"/>
      <c r="AM7439">
        <v>1</v>
      </c>
      <c r="AN7439" t="e">
        <f>VLOOKUP(H7439,'Base Art'!$A:$AJ,36,FALSE)</f>
        <v>#N/A</v>
      </c>
    </row>
    <row r="7440" spans="3:40" x14ac:dyDescent="0.25">
      <c r="C7440" s="52"/>
      <c r="AM7440">
        <v>1</v>
      </c>
      <c r="AN7440" t="e">
        <f>VLOOKUP(H7440,'Base Art'!$A:$AJ,36,FALSE)</f>
        <v>#N/A</v>
      </c>
    </row>
    <row r="7441" spans="3:40" x14ac:dyDescent="0.25">
      <c r="C7441" s="52"/>
      <c r="AM7441">
        <v>1</v>
      </c>
      <c r="AN7441" t="e">
        <f>VLOOKUP(H7441,'Base Art'!$A:$AJ,36,FALSE)</f>
        <v>#N/A</v>
      </c>
    </row>
    <row r="7442" spans="3:40" x14ac:dyDescent="0.25">
      <c r="C7442" s="52"/>
      <c r="AM7442">
        <v>1</v>
      </c>
      <c r="AN7442" t="e">
        <f>VLOOKUP(H7442,'Base Art'!$A:$AJ,36,FALSE)</f>
        <v>#N/A</v>
      </c>
    </row>
    <row r="7443" spans="3:40" x14ac:dyDescent="0.25">
      <c r="C7443" s="52"/>
      <c r="AM7443">
        <v>1</v>
      </c>
      <c r="AN7443" t="e">
        <f>VLOOKUP(H7443,'Base Art'!$A:$AJ,36,FALSE)</f>
        <v>#N/A</v>
      </c>
    </row>
    <row r="7444" spans="3:40" x14ac:dyDescent="0.25">
      <c r="C7444" s="52"/>
      <c r="AM7444">
        <v>1</v>
      </c>
      <c r="AN7444" t="e">
        <f>VLOOKUP(H7444,'Base Art'!$A:$AJ,36,FALSE)</f>
        <v>#N/A</v>
      </c>
    </row>
    <row r="7445" spans="3:40" x14ac:dyDescent="0.25">
      <c r="C7445" s="52"/>
      <c r="AM7445">
        <v>1</v>
      </c>
      <c r="AN7445" t="e">
        <f>VLOOKUP(H7445,'Base Art'!$A:$AJ,36,FALSE)</f>
        <v>#N/A</v>
      </c>
    </row>
    <row r="7446" spans="3:40" x14ac:dyDescent="0.25">
      <c r="C7446" s="52"/>
      <c r="AM7446">
        <v>1</v>
      </c>
      <c r="AN7446" t="e">
        <f>VLOOKUP(H7446,'Base Art'!$A:$AJ,36,FALSE)</f>
        <v>#N/A</v>
      </c>
    </row>
    <row r="7447" spans="3:40" x14ac:dyDescent="0.25">
      <c r="C7447" s="52"/>
      <c r="AM7447">
        <v>1</v>
      </c>
      <c r="AN7447" t="e">
        <f>VLOOKUP(H7447,'Base Art'!$A:$AJ,36,FALSE)</f>
        <v>#N/A</v>
      </c>
    </row>
    <row r="7448" spans="3:40" x14ac:dyDescent="0.25">
      <c r="C7448" s="52"/>
      <c r="AM7448">
        <v>1</v>
      </c>
      <c r="AN7448" t="e">
        <f>VLOOKUP(H7448,'Base Art'!$A:$AJ,36,FALSE)</f>
        <v>#N/A</v>
      </c>
    </row>
    <row r="7449" spans="3:40" x14ac:dyDescent="0.25">
      <c r="C7449" s="52"/>
      <c r="AM7449">
        <v>1</v>
      </c>
      <c r="AN7449" t="e">
        <f>VLOOKUP(H7449,'Base Art'!$A:$AJ,36,FALSE)</f>
        <v>#N/A</v>
      </c>
    </row>
    <row r="7450" spans="3:40" x14ac:dyDescent="0.25">
      <c r="C7450" s="52"/>
      <c r="AM7450">
        <v>1</v>
      </c>
      <c r="AN7450" t="e">
        <f>VLOOKUP(H7450,'Base Art'!$A:$AJ,36,FALSE)</f>
        <v>#N/A</v>
      </c>
    </row>
    <row r="7451" spans="3:40" x14ac:dyDescent="0.25">
      <c r="C7451" s="52"/>
      <c r="AM7451">
        <v>1</v>
      </c>
      <c r="AN7451" t="e">
        <f>VLOOKUP(H7451,'Base Art'!$A:$AJ,36,FALSE)</f>
        <v>#N/A</v>
      </c>
    </row>
    <row r="7452" spans="3:40" x14ac:dyDescent="0.25">
      <c r="C7452" s="52"/>
      <c r="AM7452">
        <v>1</v>
      </c>
      <c r="AN7452" t="e">
        <f>VLOOKUP(H7452,'Base Art'!$A:$AJ,36,FALSE)</f>
        <v>#N/A</v>
      </c>
    </row>
    <row r="7453" spans="3:40" x14ac:dyDescent="0.25">
      <c r="C7453" s="52"/>
      <c r="AM7453">
        <v>1</v>
      </c>
      <c r="AN7453" t="e">
        <f>VLOOKUP(H7453,'Base Art'!$A:$AJ,36,FALSE)</f>
        <v>#N/A</v>
      </c>
    </row>
    <row r="7454" spans="3:40" x14ac:dyDescent="0.25">
      <c r="C7454" s="52"/>
      <c r="AM7454">
        <v>1</v>
      </c>
      <c r="AN7454" t="e">
        <f>VLOOKUP(H7454,'Base Art'!$A:$AJ,36,FALSE)</f>
        <v>#N/A</v>
      </c>
    </row>
    <row r="7455" spans="3:40" x14ac:dyDescent="0.25">
      <c r="C7455" s="52"/>
      <c r="AM7455">
        <v>1</v>
      </c>
      <c r="AN7455" t="e">
        <f>VLOOKUP(H7455,'Base Art'!$A:$AJ,36,FALSE)</f>
        <v>#N/A</v>
      </c>
    </row>
    <row r="7456" spans="3:40" x14ac:dyDescent="0.25">
      <c r="C7456" s="52"/>
      <c r="AM7456">
        <v>1</v>
      </c>
      <c r="AN7456" t="e">
        <f>VLOOKUP(H7456,'Base Art'!$A:$AJ,36,FALSE)</f>
        <v>#N/A</v>
      </c>
    </row>
    <row r="7457" spans="3:40" x14ac:dyDescent="0.25">
      <c r="C7457" s="52"/>
      <c r="AM7457">
        <v>1</v>
      </c>
      <c r="AN7457" t="e">
        <f>VLOOKUP(H7457,'Base Art'!$A:$AJ,36,FALSE)</f>
        <v>#N/A</v>
      </c>
    </row>
    <row r="7458" spans="3:40" x14ac:dyDescent="0.25">
      <c r="C7458" s="52"/>
      <c r="AM7458">
        <v>1</v>
      </c>
      <c r="AN7458" t="e">
        <f>VLOOKUP(H7458,'Base Art'!$A:$AJ,36,FALSE)</f>
        <v>#N/A</v>
      </c>
    </row>
    <row r="7459" spans="3:40" x14ac:dyDescent="0.25">
      <c r="C7459" s="52"/>
      <c r="AM7459">
        <v>1</v>
      </c>
      <c r="AN7459" t="e">
        <f>VLOOKUP(H7459,'Base Art'!$A:$AJ,36,FALSE)</f>
        <v>#N/A</v>
      </c>
    </row>
    <row r="7460" spans="3:40" x14ac:dyDescent="0.25">
      <c r="C7460" s="52"/>
      <c r="AM7460">
        <v>1</v>
      </c>
      <c r="AN7460" t="e">
        <f>VLOOKUP(H7460,'Base Art'!$A:$AJ,36,FALSE)</f>
        <v>#N/A</v>
      </c>
    </row>
    <row r="7461" spans="3:40" x14ac:dyDescent="0.25">
      <c r="C7461" s="52"/>
      <c r="AM7461">
        <v>1</v>
      </c>
      <c r="AN7461" t="e">
        <f>VLOOKUP(H7461,'Base Art'!$A:$AJ,36,FALSE)</f>
        <v>#N/A</v>
      </c>
    </row>
    <row r="7462" spans="3:40" x14ac:dyDescent="0.25">
      <c r="C7462" s="52"/>
      <c r="AM7462">
        <v>1</v>
      </c>
      <c r="AN7462" t="e">
        <f>VLOOKUP(H7462,'Base Art'!$A:$AJ,36,FALSE)</f>
        <v>#N/A</v>
      </c>
    </row>
    <row r="7463" spans="3:40" x14ac:dyDescent="0.25">
      <c r="C7463" s="52"/>
      <c r="AM7463">
        <v>1</v>
      </c>
      <c r="AN7463" t="e">
        <f>VLOOKUP(H7463,'Base Art'!$A:$AJ,36,FALSE)</f>
        <v>#N/A</v>
      </c>
    </row>
    <row r="7464" spans="3:40" x14ac:dyDescent="0.25">
      <c r="C7464" s="52"/>
      <c r="AM7464">
        <v>1</v>
      </c>
      <c r="AN7464" t="e">
        <f>VLOOKUP(H7464,'Base Art'!$A:$AJ,36,FALSE)</f>
        <v>#N/A</v>
      </c>
    </row>
    <row r="7465" spans="3:40" x14ac:dyDescent="0.25">
      <c r="C7465" s="52"/>
      <c r="AM7465">
        <v>1</v>
      </c>
      <c r="AN7465" t="e">
        <f>VLOOKUP(H7465,'Base Art'!$A:$AJ,36,FALSE)</f>
        <v>#N/A</v>
      </c>
    </row>
    <row r="7466" spans="3:40" x14ac:dyDescent="0.25">
      <c r="C7466" s="52"/>
      <c r="AM7466">
        <v>1</v>
      </c>
      <c r="AN7466" t="e">
        <f>VLOOKUP(H7466,'Base Art'!$A:$AJ,36,FALSE)</f>
        <v>#N/A</v>
      </c>
    </row>
    <row r="7467" spans="3:40" x14ac:dyDescent="0.25">
      <c r="C7467" s="52"/>
      <c r="AM7467">
        <v>1</v>
      </c>
      <c r="AN7467" t="e">
        <f>VLOOKUP(H7467,'Base Art'!$A:$AJ,36,FALSE)</f>
        <v>#N/A</v>
      </c>
    </row>
    <row r="7468" spans="3:40" x14ac:dyDescent="0.25">
      <c r="C7468" s="52"/>
      <c r="AM7468">
        <v>1</v>
      </c>
      <c r="AN7468" t="e">
        <f>VLOOKUP(H7468,'Base Art'!$A:$AJ,36,FALSE)</f>
        <v>#N/A</v>
      </c>
    </row>
    <row r="7469" spans="3:40" x14ac:dyDescent="0.25">
      <c r="C7469" s="52"/>
      <c r="AM7469">
        <v>1</v>
      </c>
      <c r="AN7469" t="e">
        <f>VLOOKUP(H7469,'Base Art'!$A:$AJ,36,FALSE)</f>
        <v>#N/A</v>
      </c>
    </row>
    <row r="7470" spans="3:40" x14ac:dyDescent="0.25">
      <c r="C7470" s="52"/>
      <c r="AM7470">
        <v>1</v>
      </c>
      <c r="AN7470" t="e">
        <f>VLOOKUP(H7470,'Base Art'!$A:$AJ,36,FALSE)</f>
        <v>#N/A</v>
      </c>
    </row>
    <row r="7471" spans="3:40" x14ac:dyDescent="0.25">
      <c r="C7471" s="52"/>
      <c r="AM7471">
        <v>1</v>
      </c>
      <c r="AN7471" t="e">
        <f>VLOOKUP(H7471,'Base Art'!$A:$AJ,36,FALSE)</f>
        <v>#N/A</v>
      </c>
    </row>
    <row r="7472" spans="3:40" x14ac:dyDescent="0.25">
      <c r="C7472" s="52"/>
      <c r="AM7472">
        <v>1</v>
      </c>
      <c r="AN7472" t="e">
        <f>VLOOKUP(H7472,'Base Art'!$A:$AJ,36,FALSE)</f>
        <v>#N/A</v>
      </c>
    </row>
    <row r="7473" spans="3:40" x14ac:dyDescent="0.25">
      <c r="C7473" s="52"/>
      <c r="AM7473">
        <v>1</v>
      </c>
      <c r="AN7473" t="e">
        <f>VLOOKUP(H7473,'Base Art'!$A:$AJ,36,FALSE)</f>
        <v>#N/A</v>
      </c>
    </row>
    <row r="7474" spans="3:40" x14ac:dyDescent="0.25">
      <c r="C7474" s="52"/>
      <c r="AM7474">
        <v>1</v>
      </c>
      <c r="AN7474" t="e">
        <f>VLOOKUP(H7474,'Base Art'!$A:$AJ,36,FALSE)</f>
        <v>#N/A</v>
      </c>
    </row>
    <row r="7475" spans="3:40" x14ac:dyDescent="0.25">
      <c r="C7475" s="52"/>
      <c r="AM7475">
        <v>1</v>
      </c>
      <c r="AN7475" t="e">
        <f>VLOOKUP(H7475,'Base Art'!$A:$AJ,36,FALSE)</f>
        <v>#N/A</v>
      </c>
    </row>
    <row r="7476" spans="3:40" x14ac:dyDescent="0.25">
      <c r="C7476" s="52"/>
      <c r="AM7476">
        <v>1</v>
      </c>
      <c r="AN7476" t="e">
        <f>VLOOKUP(H7476,'Base Art'!$A:$AJ,36,FALSE)</f>
        <v>#N/A</v>
      </c>
    </row>
    <row r="7477" spans="3:40" x14ac:dyDescent="0.25">
      <c r="C7477" s="52"/>
      <c r="AM7477">
        <v>1</v>
      </c>
      <c r="AN7477" t="e">
        <f>VLOOKUP(H7477,'Base Art'!$A:$AJ,36,FALSE)</f>
        <v>#N/A</v>
      </c>
    </row>
    <row r="7478" spans="3:40" x14ac:dyDescent="0.25">
      <c r="C7478" s="52"/>
      <c r="AM7478">
        <v>1</v>
      </c>
      <c r="AN7478" t="e">
        <f>VLOOKUP(H7478,'Base Art'!$A:$AJ,36,FALSE)</f>
        <v>#N/A</v>
      </c>
    </row>
    <row r="7479" spans="3:40" x14ac:dyDescent="0.25">
      <c r="C7479" s="52"/>
      <c r="AM7479">
        <v>1</v>
      </c>
      <c r="AN7479" t="e">
        <f>VLOOKUP(H7479,'Base Art'!$A:$AJ,36,FALSE)</f>
        <v>#N/A</v>
      </c>
    </row>
    <row r="7480" spans="3:40" x14ac:dyDescent="0.25">
      <c r="C7480" s="52"/>
      <c r="AM7480">
        <v>1</v>
      </c>
      <c r="AN7480" t="e">
        <f>VLOOKUP(H7480,'Base Art'!$A:$AJ,36,FALSE)</f>
        <v>#N/A</v>
      </c>
    </row>
    <row r="7481" spans="3:40" x14ac:dyDescent="0.25">
      <c r="C7481" s="52"/>
      <c r="AM7481">
        <v>1</v>
      </c>
      <c r="AN7481" t="e">
        <f>VLOOKUP(H7481,'Base Art'!$A:$AJ,36,FALSE)</f>
        <v>#N/A</v>
      </c>
    </row>
    <row r="7482" spans="3:40" x14ac:dyDescent="0.25">
      <c r="C7482" s="52"/>
      <c r="AM7482">
        <v>1</v>
      </c>
      <c r="AN7482" t="e">
        <f>VLOOKUP(H7482,'Base Art'!$A:$AJ,36,FALSE)</f>
        <v>#N/A</v>
      </c>
    </row>
    <row r="7483" spans="3:40" x14ac:dyDescent="0.25">
      <c r="C7483" s="52"/>
      <c r="AM7483">
        <v>1</v>
      </c>
      <c r="AN7483" t="e">
        <f>VLOOKUP(H7483,'Base Art'!$A:$AJ,36,FALSE)</f>
        <v>#N/A</v>
      </c>
    </row>
    <row r="7484" spans="3:40" x14ac:dyDescent="0.25">
      <c r="C7484" s="52"/>
      <c r="AM7484">
        <v>1</v>
      </c>
      <c r="AN7484" t="e">
        <f>VLOOKUP(H7484,'Base Art'!$A:$AJ,36,FALSE)</f>
        <v>#N/A</v>
      </c>
    </row>
    <row r="7485" spans="3:40" x14ac:dyDescent="0.25">
      <c r="C7485" s="52"/>
      <c r="AM7485">
        <v>1</v>
      </c>
      <c r="AN7485" t="e">
        <f>VLOOKUP(H7485,'Base Art'!$A:$AJ,36,FALSE)</f>
        <v>#N/A</v>
      </c>
    </row>
    <row r="7486" spans="3:40" x14ac:dyDescent="0.25">
      <c r="C7486" s="52"/>
      <c r="AM7486">
        <v>1</v>
      </c>
      <c r="AN7486" t="e">
        <f>VLOOKUP(H7486,'Base Art'!$A:$AJ,36,FALSE)</f>
        <v>#N/A</v>
      </c>
    </row>
    <row r="7487" spans="3:40" x14ac:dyDescent="0.25">
      <c r="C7487" s="52"/>
      <c r="AM7487">
        <v>1</v>
      </c>
      <c r="AN7487" t="e">
        <f>VLOOKUP(H7487,'Base Art'!$A:$AJ,36,FALSE)</f>
        <v>#N/A</v>
      </c>
    </row>
    <row r="7488" spans="3:40" x14ac:dyDescent="0.25">
      <c r="C7488" s="52"/>
      <c r="AM7488">
        <v>1</v>
      </c>
      <c r="AN7488" t="e">
        <f>VLOOKUP(H7488,'Base Art'!$A:$AJ,36,FALSE)</f>
        <v>#N/A</v>
      </c>
    </row>
    <row r="7489" spans="3:40" x14ac:dyDescent="0.25">
      <c r="C7489" s="52"/>
      <c r="AM7489">
        <v>1</v>
      </c>
      <c r="AN7489" t="e">
        <f>VLOOKUP(H7489,'Base Art'!$A:$AJ,36,FALSE)</f>
        <v>#N/A</v>
      </c>
    </row>
    <row r="7490" spans="3:40" x14ac:dyDescent="0.25">
      <c r="C7490" s="52"/>
      <c r="AM7490">
        <v>1</v>
      </c>
      <c r="AN7490" t="e">
        <f>VLOOKUP(H7490,'Base Art'!$A:$AJ,36,FALSE)</f>
        <v>#N/A</v>
      </c>
    </row>
    <row r="7491" spans="3:40" x14ac:dyDescent="0.25">
      <c r="C7491" s="52"/>
      <c r="AM7491">
        <v>1</v>
      </c>
      <c r="AN7491" t="e">
        <f>VLOOKUP(H7491,'Base Art'!$A:$AJ,36,FALSE)</f>
        <v>#N/A</v>
      </c>
    </row>
    <row r="7492" spans="3:40" x14ac:dyDescent="0.25">
      <c r="C7492" s="52"/>
      <c r="AM7492">
        <v>1</v>
      </c>
      <c r="AN7492" t="e">
        <f>VLOOKUP(H7492,'Base Art'!$A:$AJ,36,FALSE)</f>
        <v>#N/A</v>
      </c>
    </row>
    <row r="7493" spans="3:40" x14ac:dyDescent="0.25">
      <c r="C7493" s="52"/>
      <c r="AM7493">
        <v>1</v>
      </c>
      <c r="AN7493" t="e">
        <f>VLOOKUP(H7493,'Base Art'!$A:$AJ,36,FALSE)</f>
        <v>#N/A</v>
      </c>
    </row>
    <row r="7494" spans="3:40" x14ac:dyDescent="0.25">
      <c r="C7494" s="52"/>
      <c r="AM7494">
        <v>1</v>
      </c>
      <c r="AN7494" t="e">
        <f>VLOOKUP(H7494,'Base Art'!$A:$AJ,36,FALSE)</f>
        <v>#N/A</v>
      </c>
    </row>
    <row r="7495" spans="3:40" x14ac:dyDescent="0.25">
      <c r="C7495" s="52"/>
      <c r="AM7495">
        <v>1</v>
      </c>
      <c r="AN7495" t="e">
        <f>VLOOKUP(H7495,'Base Art'!$A:$AJ,36,FALSE)</f>
        <v>#N/A</v>
      </c>
    </row>
    <row r="7496" spans="3:40" x14ac:dyDescent="0.25">
      <c r="C7496" s="52"/>
      <c r="AM7496">
        <v>1</v>
      </c>
      <c r="AN7496" t="e">
        <f>VLOOKUP(H7496,'Base Art'!$A:$AJ,36,FALSE)</f>
        <v>#N/A</v>
      </c>
    </row>
    <row r="7497" spans="3:40" x14ac:dyDescent="0.25">
      <c r="C7497" s="52"/>
      <c r="AM7497">
        <v>1</v>
      </c>
      <c r="AN7497" t="e">
        <f>VLOOKUP(H7497,'Base Art'!$A:$AJ,36,FALSE)</f>
        <v>#N/A</v>
      </c>
    </row>
    <row r="7498" spans="3:40" x14ac:dyDescent="0.25">
      <c r="C7498" s="52"/>
      <c r="AM7498">
        <v>1</v>
      </c>
      <c r="AN7498" t="e">
        <f>VLOOKUP(H7498,'Base Art'!$A:$AJ,36,FALSE)</f>
        <v>#N/A</v>
      </c>
    </row>
    <row r="7499" spans="3:40" x14ac:dyDescent="0.25">
      <c r="C7499" s="52"/>
      <c r="AM7499">
        <v>1</v>
      </c>
      <c r="AN7499" t="e">
        <f>VLOOKUP(H7499,'Base Art'!$A:$AJ,36,FALSE)</f>
        <v>#N/A</v>
      </c>
    </row>
    <row r="7500" spans="3:40" x14ac:dyDescent="0.25">
      <c r="C7500" s="52"/>
      <c r="AM7500">
        <v>1</v>
      </c>
      <c r="AN7500" t="e">
        <f>VLOOKUP(H7500,'Base Art'!$A:$AJ,36,FALSE)</f>
        <v>#N/A</v>
      </c>
    </row>
    <row r="7501" spans="3:40" x14ac:dyDescent="0.25">
      <c r="C7501" s="52"/>
      <c r="AM7501">
        <v>1</v>
      </c>
      <c r="AN7501" t="e">
        <f>VLOOKUP(H7501,'Base Art'!$A:$AJ,36,FALSE)</f>
        <v>#N/A</v>
      </c>
    </row>
    <row r="7502" spans="3:40" x14ac:dyDescent="0.25">
      <c r="C7502" s="52"/>
      <c r="AM7502">
        <v>1</v>
      </c>
      <c r="AN7502" t="e">
        <f>VLOOKUP(H7502,'Base Art'!$A:$AJ,36,FALSE)</f>
        <v>#N/A</v>
      </c>
    </row>
    <row r="7503" spans="3:40" x14ac:dyDescent="0.25">
      <c r="C7503" s="52"/>
      <c r="AM7503">
        <v>1</v>
      </c>
      <c r="AN7503" t="e">
        <f>VLOOKUP(H7503,'Base Art'!$A:$AJ,36,FALSE)</f>
        <v>#N/A</v>
      </c>
    </row>
    <row r="7504" spans="3:40" x14ac:dyDescent="0.25">
      <c r="C7504" s="52"/>
      <c r="AM7504">
        <v>1</v>
      </c>
      <c r="AN7504" t="e">
        <f>VLOOKUP(H7504,'Base Art'!$A:$AJ,36,FALSE)</f>
        <v>#N/A</v>
      </c>
    </row>
    <row r="7505" spans="3:40" x14ac:dyDescent="0.25">
      <c r="C7505" s="52"/>
      <c r="AM7505">
        <v>1</v>
      </c>
      <c r="AN7505" t="e">
        <f>VLOOKUP(H7505,'Base Art'!$A:$AJ,36,FALSE)</f>
        <v>#N/A</v>
      </c>
    </row>
    <row r="7506" spans="3:40" x14ac:dyDescent="0.25">
      <c r="C7506" s="52"/>
      <c r="AM7506">
        <v>1</v>
      </c>
      <c r="AN7506" t="e">
        <f>VLOOKUP(H7506,'Base Art'!$A:$AJ,36,FALSE)</f>
        <v>#N/A</v>
      </c>
    </row>
    <row r="7507" spans="3:40" x14ac:dyDescent="0.25">
      <c r="C7507" s="52"/>
      <c r="AM7507">
        <v>1</v>
      </c>
      <c r="AN7507" t="e">
        <f>VLOOKUP(H7507,'Base Art'!$A:$AJ,36,FALSE)</f>
        <v>#N/A</v>
      </c>
    </row>
    <row r="7508" spans="3:40" x14ac:dyDescent="0.25">
      <c r="C7508" s="52"/>
      <c r="AM7508">
        <v>1</v>
      </c>
      <c r="AN7508" t="e">
        <f>VLOOKUP(H7508,'Base Art'!$A:$AJ,36,FALSE)</f>
        <v>#N/A</v>
      </c>
    </row>
    <row r="7509" spans="3:40" x14ac:dyDescent="0.25">
      <c r="C7509" s="52"/>
      <c r="AM7509">
        <v>1</v>
      </c>
      <c r="AN7509" t="e">
        <f>VLOOKUP(H7509,'Base Art'!$A:$AJ,36,FALSE)</f>
        <v>#N/A</v>
      </c>
    </row>
    <row r="7510" spans="3:40" x14ac:dyDescent="0.25">
      <c r="C7510" s="52"/>
      <c r="AM7510">
        <v>1</v>
      </c>
      <c r="AN7510" t="e">
        <f>VLOOKUP(H7510,'Base Art'!$A:$AJ,36,FALSE)</f>
        <v>#N/A</v>
      </c>
    </row>
    <row r="7511" spans="3:40" x14ac:dyDescent="0.25">
      <c r="C7511" s="52"/>
      <c r="AM7511">
        <v>1</v>
      </c>
      <c r="AN7511" t="e">
        <f>VLOOKUP(H7511,'Base Art'!$A:$AJ,36,FALSE)</f>
        <v>#N/A</v>
      </c>
    </row>
    <row r="7512" spans="3:40" x14ac:dyDescent="0.25">
      <c r="C7512" s="52"/>
      <c r="AM7512">
        <v>1</v>
      </c>
      <c r="AN7512" t="e">
        <f>VLOOKUP(H7512,'Base Art'!$A:$AJ,36,FALSE)</f>
        <v>#N/A</v>
      </c>
    </row>
    <row r="7513" spans="3:40" x14ac:dyDescent="0.25">
      <c r="C7513" s="52"/>
      <c r="AM7513">
        <v>1</v>
      </c>
      <c r="AN7513" t="e">
        <f>VLOOKUP(H7513,'Base Art'!$A:$AJ,36,FALSE)</f>
        <v>#N/A</v>
      </c>
    </row>
    <row r="7514" spans="3:40" x14ac:dyDescent="0.25">
      <c r="C7514" s="52"/>
      <c r="AM7514">
        <v>1</v>
      </c>
      <c r="AN7514" t="e">
        <f>VLOOKUP(H7514,'Base Art'!$A:$AJ,36,FALSE)</f>
        <v>#N/A</v>
      </c>
    </row>
    <row r="7515" spans="3:40" x14ac:dyDescent="0.25">
      <c r="C7515" s="52"/>
      <c r="AM7515">
        <v>1</v>
      </c>
      <c r="AN7515" t="e">
        <f>VLOOKUP(H7515,'Base Art'!$A:$AJ,36,FALSE)</f>
        <v>#N/A</v>
      </c>
    </row>
    <row r="7516" spans="3:40" x14ac:dyDescent="0.25">
      <c r="C7516" s="52"/>
      <c r="AM7516">
        <v>1</v>
      </c>
      <c r="AN7516" t="e">
        <f>VLOOKUP(H7516,'Base Art'!$A:$AJ,36,FALSE)</f>
        <v>#N/A</v>
      </c>
    </row>
    <row r="7517" spans="3:40" x14ac:dyDescent="0.25">
      <c r="C7517" s="52"/>
      <c r="AM7517">
        <v>1</v>
      </c>
      <c r="AN7517" t="e">
        <f>VLOOKUP(H7517,'Base Art'!$A:$AJ,36,FALSE)</f>
        <v>#N/A</v>
      </c>
    </row>
    <row r="7518" spans="3:40" x14ac:dyDescent="0.25">
      <c r="C7518" s="52"/>
      <c r="AM7518">
        <v>1</v>
      </c>
      <c r="AN7518" t="e">
        <f>VLOOKUP(H7518,'Base Art'!$A:$AJ,36,FALSE)</f>
        <v>#N/A</v>
      </c>
    </row>
    <row r="7519" spans="3:40" x14ac:dyDescent="0.25">
      <c r="C7519" s="52"/>
      <c r="AM7519">
        <v>1</v>
      </c>
      <c r="AN7519" t="e">
        <f>VLOOKUP(H7519,'Base Art'!$A:$AJ,36,FALSE)</f>
        <v>#N/A</v>
      </c>
    </row>
    <row r="7520" spans="3:40" x14ac:dyDescent="0.25">
      <c r="C7520" s="52"/>
      <c r="AM7520">
        <v>1</v>
      </c>
      <c r="AN7520" t="e">
        <f>VLOOKUP(H7520,'Base Art'!$A:$AJ,36,FALSE)</f>
        <v>#N/A</v>
      </c>
    </row>
    <row r="7521" spans="3:40" x14ac:dyDescent="0.25">
      <c r="C7521" s="52"/>
      <c r="AM7521">
        <v>1</v>
      </c>
      <c r="AN7521" t="e">
        <f>VLOOKUP(H7521,'Base Art'!$A:$AJ,36,FALSE)</f>
        <v>#N/A</v>
      </c>
    </row>
    <row r="7522" spans="3:40" x14ac:dyDescent="0.25">
      <c r="C7522" s="52"/>
      <c r="AM7522">
        <v>1</v>
      </c>
      <c r="AN7522" t="e">
        <f>VLOOKUP(H7522,'Base Art'!$A:$AJ,36,FALSE)</f>
        <v>#N/A</v>
      </c>
    </row>
    <row r="7523" spans="3:40" x14ac:dyDescent="0.25">
      <c r="C7523" s="52"/>
      <c r="AM7523">
        <v>1</v>
      </c>
      <c r="AN7523" t="e">
        <f>VLOOKUP(H7523,'Base Art'!$A:$AJ,36,FALSE)</f>
        <v>#N/A</v>
      </c>
    </row>
    <row r="7524" spans="3:40" x14ac:dyDescent="0.25">
      <c r="C7524" s="52"/>
      <c r="AM7524">
        <v>1</v>
      </c>
      <c r="AN7524" t="e">
        <f>VLOOKUP(H7524,'Base Art'!$A:$AJ,36,FALSE)</f>
        <v>#N/A</v>
      </c>
    </row>
    <row r="7525" spans="3:40" x14ac:dyDescent="0.25">
      <c r="C7525" s="52"/>
      <c r="AM7525">
        <v>1</v>
      </c>
      <c r="AN7525" t="e">
        <f>VLOOKUP(H7525,'Base Art'!$A:$AJ,36,FALSE)</f>
        <v>#N/A</v>
      </c>
    </row>
    <row r="7526" spans="3:40" x14ac:dyDescent="0.25">
      <c r="C7526" s="52"/>
      <c r="AM7526">
        <v>1</v>
      </c>
      <c r="AN7526" t="e">
        <f>VLOOKUP(H7526,'Base Art'!$A:$AJ,36,FALSE)</f>
        <v>#N/A</v>
      </c>
    </row>
    <row r="7527" spans="3:40" x14ac:dyDescent="0.25">
      <c r="C7527" s="52"/>
      <c r="AM7527">
        <v>1</v>
      </c>
      <c r="AN7527" t="e">
        <f>VLOOKUP(H7527,'Base Art'!$A:$AJ,36,FALSE)</f>
        <v>#N/A</v>
      </c>
    </row>
    <row r="7528" spans="3:40" x14ac:dyDescent="0.25">
      <c r="C7528" s="52"/>
      <c r="AM7528">
        <v>1</v>
      </c>
      <c r="AN7528" t="e">
        <f>VLOOKUP(H7528,'Base Art'!$A:$AJ,36,FALSE)</f>
        <v>#N/A</v>
      </c>
    </row>
    <row r="7529" spans="3:40" x14ac:dyDescent="0.25">
      <c r="C7529" s="52"/>
      <c r="AM7529">
        <v>1</v>
      </c>
      <c r="AN7529" t="e">
        <f>VLOOKUP(H7529,'Base Art'!$A:$AJ,36,FALSE)</f>
        <v>#N/A</v>
      </c>
    </row>
    <row r="7530" spans="3:40" x14ac:dyDescent="0.25">
      <c r="C7530" s="52"/>
      <c r="AM7530">
        <v>1</v>
      </c>
      <c r="AN7530" t="e">
        <f>VLOOKUP(H7530,'Base Art'!$A:$AJ,36,FALSE)</f>
        <v>#N/A</v>
      </c>
    </row>
    <row r="7531" spans="3:40" x14ac:dyDescent="0.25">
      <c r="C7531" s="52"/>
      <c r="AM7531">
        <v>1</v>
      </c>
      <c r="AN7531" t="e">
        <f>VLOOKUP(H7531,'Base Art'!$A:$AJ,36,FALSE)</f>
        <v>#N/A</v>
      </c>
    </row>
    <row r="7532" spans="3:40" x14ac:dyDescent="0.25">
      <c r="C7532" s="52"/>
      <c r="AM7532">
        <v>1</v>
      </c>
      <c r="AN7532" t="e">
        <f>VLOOKUP(H7532,'Base Art'!$A:$AJ,36,FALSE)</f>
        <v>#N/A</v>
      </c>
    </row>
    <row r="7533" spans="3:40" x14ac:dyDescent="0.25">
      <c r="C7533" s="52"/>
      <c r="AM7533">
        <v>1</v>
      </c>
      <c r="AN7533" t="e">
        <f>VLOOKUP(H7533,'Base Art'!$A:$AJ,36,FALSE)</f>
        <v>#N/A</v>
      </c>
    </row>
    <row r="7534" spans="3:40" x14ac:dyDescent="0.25">
      <c r="C7534" s="52"/>
      <c r="AM7534">
        <v>1</v>
      </c>
      <c r="AN7534" t="e">
        <f>VLOOKUP(H7534,'Base Art'!$A:$AJ,36,FALSE)</f>
        <v>#N/A</v>
      </c>
    </row>
    <row r="7535" spans="3:40" x14ac:dyDescent="0.25">
      <c r="C7535" s="52"/>
      <c r="AM7535">
        <v>1</v>
      </c>
      <c r="AN7535" t="e">
        <f>VLOOKUP(H7535,'Base Art'!$A:$AJ,36,FALSE)</f>
        <v>#N/A</v>
      </c>
    </row>
    <row r="7536" spans="3:40" x14ac:dyDescent="0.25">
      <c r="C7536" s="52"/>
      <c r="AM7536">
        <v>1</v>
      </c>
      <c r="AN7536" t="e">
        <f>VLOOKUP(H7536,'Base Art'!$A:$AJ,36,FALSE)</f>
        <v>#N/A</v>
      </c>
    </row>
    <row r="7537" spans="3:40" x14ac:dyDescent="0.25">
      <c r="C7537" s="52"/>
      <c r="AM7537">
        <v>1</v>
      </c>
      <c r="AN7537" t="e">
        <f>VLOOKUP(H7537,'Base Art'!$A:$AJ,36,FALSE)</f>
        <v>#N/A</v>
      </c>
    </row>
    <row r="7538" spans="3:40" x14ac:dyDescent="0.25">
      <c r="C7538" s="52"/>
      <c r="AM7538">
        <v>1</v>
      </c>
      <c r="AN7538" t="e">
        <f>VLOOKUP(H7538,'Base Art'!$A:$AJ,36,FALSE)</f>
        <v>#N/A</v>
      </c>
    </row>
    <row r="7539" spans="3:40" x14ac:dyDescent="0.25">
      <c r="C7539" s="52"/>
      <c r="AM7539">
        <v>1</v>
      </c>
      <c r="AN7539" t="e">
        <f>VLOOKUP(H7539,'Base Art'!$A:$AJ,36,FALSE)</f>
        <v>#N/A</v>
      </c>
    </row>
    <row r="7540" spans="3:40" x14ac:dyDescent="0.25">
      <c r="C7540" s="52"/>
      <c r="AM7540">
        <v>1</v>
      </c>
      <c r="AN7540" t="e">
        <f>VLOOKUP(H7540,'Base Art'!$A:$AJ,36,FALSE)</f>
        <v>#N/A</v>
      </c>
    </row>
    <row r="7541" spans="3:40" x14ac:dyDescent="0.25">
      <c r="C7541" s="52"/>
      <c r="AM7541">
        <v>1</v>
      </c>
      <c r="AN7541" t="e">
        <f>VLOOKUP(H7541,'Base Art'!$A:$AJ,36,FALSE)</f>
        <v>#N/A</v>
      </c>
    </row>
    <row r="7542" spans="3:40" x14ac:dyDescent="0.25">
      <c r="C7542" s="52"/>
      <c r="AM7542">
        <v>1</v>
      </c>
      <c r="AN7542" t="e">
        <f>VLOOKUP(H7542,'Base Art'!$A:$AJ,36,FALSE)</f>
        <v>#N/A</v>
      </c>
    </row>
    <row r="7543" spans="3:40" x14ac:dyDescent="0.25">
      <c r="C7543" s="52"/>
      <c r="AM7543">
        <v>1</v>
      </c>
      <c r="AN7543" t="e">
        <f>VLOOKUP(H7543,'Base Art'!$A:$AJ,36,FALSE)</f>
        <v>#N/A</v>
      </c>
    </row>
    <row r="7544" spans="3:40" x14ac:dyDescent="0.25">
      <c r="C7544" s="52"/>
      <c r="AM7544">
        <v>1</v>
      </c>
      <c r="AN7544" t="e">
        <f>VLOOKUP(H7544,'Base Art'!$A:$AJ,36,FALSE)</f>
        <v>#N/A</v>
      </c>
    </row>
    <row r="7545" spans="3:40" x14ac:dyDescent="0.25">
      <c r="C7545" s="52"/>
      <c r="AM7545">
        <v>1</v>
      </c>
      <c r="AN7545" t="e">
        <f>VLOOKUP(H7545,'Base Art'!$A:$AJ,36,FALSE)</f>
        <v>#N/A</v>
      </c>
    </row>
    <row r="7546" spans="3:40" x14ac:dyDescent="0.25">
      <c r="C7546" s="52"/>
      <c r="AM7546">
        <v>1</v>
      </c>
      <c r="AN7546" t="e">
        <f>VLOOKUP(H7546,'Base Art'!$A:$AJ,36,FALSE)</f>
        <v>#N/A</v>
      </c>
    </row>
    <row r="7547" spans="3:40" x14ac:dyDescent="0.25">
      <c r="C7547" s="52"/>
      <c r="AM7547">
        <v>1</v>
      </c>
      <c r="AN7547" t="e">
        <f>VLOOKUP(H7547,'Base Art'!$A:$AJ,36,FALSE)</f>
        <v>#N/A</v>
      </c>
    </row>
    <row r="7548" spans="3:40" x14ac:dyDescent="0.25">
      <c r="C7548" s="52"/>
      <c r="AM7548">
        <v>1</v>
      </c>
      <c r="AN7548" t="e">
        <f>VLOOKUP(H7548,'Base Art'!$A:$AJ,36,FALSE)</f>
        <v>#N/A</v>
      </c>
    </row>
    <row r="7549" spans="3:40" x14ac:dyDescent="0.25">
      <c r="C7549" s="52"/>
      <c r="AM7549">
        <v>1</v>
      </c>
      <c r="AN7549" t="e">
        <f>VLOOKUP(H7549,'Base Art'!$A:$AJ,36,FALSE)</f>
        <v>#N/A</v>
      </c>
    </row>
    <row r="7550" spans="3:40" x14ac:dyDescent="0.25">
      <c r="C7550" s="52"/>
      <c r="AM7550">
        <v>1</v>
      </c>
      <c r="AN7550" t="e">
        <f>VLOOKUP(H7550,'Base Art'!$A:$AJ,36,FALSE)</f>
        <v>#N/A</v>
      </c>
    </row>
    <row r="7551" spans="3:40" x14ac:dyDescent="0.25">
      <c r="C7551" s="52"/>
      <c r="AM7551">
        <v>1</v>
      </c>
      <c r="AN7551" t="e">
        <f>VLOOKUP(H7551,'Base Art'!$A:$AJ,36,FALSE)</f>
        <v>#N/A</v>
      </c>
    </row>
    <row r="7552" spans="3:40" x14ac:dyDescent="0.25">
      <c r="C7552" s="52"/>
      <c r="AM7552">
        <v>1</v>
      </c>
      <c r="AN7552" t="e">
        <f>VLOOKUP(H7552,'Base Art'!$A:$AJ,36,FALSE)</f>
        <v>#N/A</v>
      </c>
    </row>
    <row r="7553" spans="3:40" x14ac:dyDescent="0.25">
      <c r="C7553" s="52"/>
      <c r="AM7553">
        <v>1</v>
      </c>
      <c r="AN7553" t="e">
        <f>VLOOKUP(H7553,'Base Art'!$A:$AJ,36,FALSE)</f>
        <v>#N/A</v>
      </c>
    </row>
    <row r="7554" spans="3:40" x14ac:dyDescent="0.25">
      <c r="C7554" s="52"/>
      <c r="AM7554">
        <v>1</v>
      </c>
      <c r="AN7554" t="e">
        <f>VLOOKUP(H7554,'Base Art'!$A:$AJ,36,FALSE)</f>
        <v>#N/A</v>
      </c>
    </row>
    <row r="7555" spans="3:40" x14ac:dyDescent="0.25">
      <c r="C7555" s="52"/>
      <c r="AM7555">
        <v>1</v>
      </c>
      <c r="AN7555" t="e">
        <f>VLOOKUP(H7555,'Base Art'!$A:$AJ,36,FALSE)</f>
        <v>#N/A</v>
      </c>
    </row>
    <row r="7556" spans="3:40" x14ac:dyDescent="0.25">
      <c r="C7556" s="52"/>
      <c r="AM7556">
        <v>1</v>
      </c>
      <c r="AN7556" t="e">
        <f>VLOOKUP(H7556,'Base Art'!$A:$AJ,36,FALSE)</f>
        <v>#N/A</v>
      </c>
    </row>
    <row r="7557" spans="3:40" x14ac:dyDescent="0.25">
      <c r="C7557" s="52"/>
      <c r="AM7557">
        <v>1</v>
      </c>
      <c r="AN7557" t="e">
        <f>VLOOKUP(H7557,'Base Art'!$A:$AJ,36,FALSE)</f>
        <v>#N/A</v>
      </c>
    </row>
    <row r="7558" spans="3:40" x14ac:dyDescent="0.25">
      <c r="C7558" s="52"/>
      <c r="AM7558">
        <v>1</v>
      </c>
      <c r="AN7558" t="e">
        <f>VLOOKUP(H7558,'Base Art'!$A:$AJ,36,FALSE)</f>
        <v>#N/A</v>
      </c>
    </row>
    <row r="7559" spans="3:40" x14ac:dyDescent="0.25">
      <c r="C7559" s="52"/>
      <c r="AM7559">
        <v>1</v>
      </c>
      <c r="AN7559" t="e">
        <f>VLOOKUP(H7559,'Base Art'!$A:$AJ,36,FALSE)</f>
        <v>#N/A</v>
      </c>
    </row>
    <row r="7560" spans="3:40" x14ac:dyDescent="0.25">
      <c r="C7560" s="52"/>
      <c r="AM7560">
        <v>1</v>
      </c>
      <c r="AN7560" t="e">
        <f>VLOOKUP(H7560,'Base Art'!$A:$AJ,36,FALSE)</f>
        <v>#N/A</v>
      </c>
    </row>
    <row r="7561" spans="3:40" x14ac:dyDescent="0.25">
      <c r="C7561" s="52"/>
      <c r="AM7561">
        <v>1</v>
      </c>
      <c r="AN7561" t="e">
        <f>VLOOKUP(H7561,'Base Art'!$A:$AJ,36,FALSE)</f>
        <v>#N/A</v>
      </c>
    </row>
    <row r="7562" spans="3:40" x14ac:dyDescent="0.25">
      <c r="C7562" s="52"/>
      <c r="AM7562">
        <v>1</v>
      </c>
      <c r="AN7562" t="e">
        <f>VLOOKUP(H7562,'Base Art'!$A:$AJ,36,FALSE)</f>
        <v>#N/A</v>
      </c>
    </row>
    <row r="7563" spans="3:40" x14ac:dyDescent="0.25">
      <c r="C7563" s="52"/>
      <c r="AM7563">
        <v>1</v>
      </c>
      <c r="AN7563" t="e">
        <f>VLOOKUP(H7563,'Base Art'!$A:$AJ,36,FALSE)</f>
        <v>#N/A</v>
      </c>
    </row>
    <row r="7564" spans="3:40" x14ac:dyDescent="0.25">
      <c r="C7564" s="52"/>
      <c r="AM7564">
        <v>1</v>
      </c>
      <c r="AN7564" t="e">
        <f>VLOOKUP(H7564,'Base Art'!$A:$AJ,36,FALSE)</f>
        <v>#N/A</v>
      </c>
    </row>
    <row r="7565" spans="3:40" x14ac:dyDescent="0.25">
      <c r="C7565" s="52"/>
      <c r="AM7565">
        <v>1</v>
      </c>
      <c r="AN7565" t="e">
        <f>VLOOKUP(H7565,'Base Art'!$A:$AJ,36,FALSE)</f>
        <v>#N/A</v>
      </c>
    </row>
    <row r="7566" spans="3:40" x14ac:dyDescent="0.25">
      <c r="C7566" s="52"/>
      <c r="AM7566">
        <v>1</v>
      </c>
      <c r="AN7566" t="e">
        <f>VLOOKUP(H7566,'Base Art'!$A:$AJ,36,FALSE)</f>
        <v>#N/A</v>
      </c>
    </row>
    <row r="7567" spans="3:40" x14ac:dyDescent="0.25">
      <c r="C7567" s="52"/>
      <c r="AM7567">
        <v>1</v>
      </c>
      <c r="AN7567" t="e">
        <f>VLOOKUP(H7567,'Base Art'!$A:$AJ,36,FALSE)</f>
        <v>#N/A</v>
      </c>
    </row>
    <row r="7568" spans="3:40" x14ac:dyDescent="0.25">
      <c r="C7568" s="52"/>
      <c r="AM7568">
        <v>1</v>
      </c>
      <c r="AN7568" t="e">
        <f>VLOOKUP(H7568,'Base Art'!$A:$AJ,36,FALSE)</f>
        <v>#N/A</v>
      </c>
    </row>
    <row r="7569" spans="3:40" x14ac:dyDescent="0.25">
      <c r="C7569" s="52"/>
      <c r="AM7569">
        <v>1</v>
      </c>
      <c r="AN7569" t="e">
        <f>VLOOKUP(H7569,'Base Art'!$A:$AJ,36,FALSE)</f>
        <v>#N/A</v>
      </c>
    </row>
    <row r="7570" spans="3:40" x14ac:dyDescent="0.25">
      <c r="C7570" s="52"/>
      <c r="AM7570">
        <v>1</v>
      </c>
      <c r="AN7570" t="e">
        <f>VLOOKUP(H7570,'Base Art'!$A:$AJ,36,FALSE)</f>
        <v>#N/A</v>
      </c>
    </row>
    <row r="7571" spans="3:40" x14ac:dyDescent="0.25">
      <c r="C7571" s="52"/>
      <c r="AM7571">
        <v>1</v>
      </c>
      <c r="AN7571" t="e">
        <f>VLOOKUP(H7571,'Base Art'!$A:$AJ,36,FALSE)</f>
        <v>#N/A</v>
      </c>
    </row>
    <row r="7572" spans="3:40" x14ac:dyDescent="0.25">
      <c r="C7572" s="52"/>
      <c r="AM7572">
        <v>1</v>
      </c>
      <c r="AN7572" t="e">
        <f>VLOOKUP(H7572,'Base Art'!$A:$AJ,36,FALSE)</f>
        <v>#N/A</v>
      </c>
    </row>
    <row r="7573" spans="3:40" x14ac:dyDescent="0.25">
      <c r="C7573" s="52"/>
      <c r="AM7573">
        <v>1</v>
      </c>
      <c r="AN7573" t="e">
        <f>VLOOKUP(H7573,'Base Art'!$A:$AJ,36,FALSE)</f>
        <v>#N/A</v>
      </c>
    </row>
    <row r="7574" spans="3:40" x14ac:dyDescent="0.25">
      <c r="C7574" s="52"/>
      <c r="AM7574">
        <v>1</v>
      </c>
      <c r="AN7574" t="e">
        <f>VLOOKUP(H7574,'Base Art'!$A:$AJ,36,FALSE)</f>
        <v>#N/A</v>
      </c>
    </row>
    <row r="7575" spans="3:40" x14ac:dyDescent="0.25">
      <c r="C7575" s="52"/>
      <c r="AM7575">
        <v>1</v>
      </c>
      <c r="AN7575" t="e">
        <f>VLOOKUP(H7575,'Base Art'!$A:$AJ,36,FALSE)</f>
        <v>#N/A</v>
      </c>
    </row>
    <row r="7576" spans="3:40" x14ac:dyDescent="0.25">
      <c r="C7576" s="52"/>
      <c r="AM7576">
        <v>1</v>
      </c>
      <c r="AN7576" t="e">
        <f>VLOOKUP(H7576,'Base Art'!$A:$AJ,36,FALSE)</f>
        <v>#N/A</v>
      </c>
    </row>
    <row r="7577" spans="3:40" x14ac:dyDescent="0.25">
      <c r="C7577" s="52"/>
      <c r="AM7577">
        <v>1</v>
      </c>
      <c r="AN7577" t="e">
        <f>VLOOKUP(H7577,'Base Art'!$A:$AJ,36,FALSE)</f>
        <v>#N/A</v>
      </c>
    </row>
    <row r="7578" spans="3:40" x14ac:dyDescent="0.25">
      <c r="C7578" s="52"/>
      <c r="AM7578">
        <v>1</v>
      </c>
      <c r="AN7578" t="e">
        <f>VLOOKUP(H7578,'Base Art'!$A:$AJ,36,FALSE)</f>
        <v>#N/A</v>
      </c>
    </row>
    <row r="7579" spans="3:40" x14ac:dyDescent="0.25">
      <c r="C7579" s="52"/>
      <c r="AM7579">
        <v>1</v>
      </c>
      <c r="AN7579" t="e">
        <f>VLOOKUP(H7579,'Base Art'!$A:$AJ,36,FALSE)</f>
        <v>#N/A</v>
      </c>
    </row>
    <row r="7580" spans="3:40" x14ac:dyDescent="0.25">
      <c r="C7580" s="52"/>
      <c r="AM7580">
        <v>1</v>
      </c>
      <c r="AN7580" t="e">
        <f>VLOOKUP(H7580,'Base Art'!$A:$AJ,36,FALSE)</f>
        <v>#N/A</v>
      </c>
    </row>
    <row r="7581" spans="3:40" x14ac:dyDescent="0.25">
      <c r="C7581" s="52"/>
      <c r="AM7581">
        <v>1</v>
      </c>
      <c r="AN7581" t="e">
        <f>VLOOKUP(H7581,'Base Art'!$A:$AJ,36,FALSE)</f>
        <v>#N/A</v>
      </c>
    </row>
    <row r="7582" spans="3:40" x14ac:dyDescent="0.25">
      <c r="C7582" s="52"/>
      <c r="AM7582">
        <v>1</v>
      </c>
      <c r="AN7582" t="e">
        <f>VLOOKUP(H7582,'Base Art'!$A:$AJ,36,FALSE)</f>
        <v>#N/A</v>
      </c>
    </row>
    <row r="7583" spans="3:40" x14ac:dyDescent="0.25">
      <c r="C7583" s="52"/>
      <c r="AM7583">
        <v>1</v>
      </c>
      <c r="AN7583" t="e">
        <f>VLOOKUP(H7583,'Base Art'!$A:$AJ,36,FALSE)</f>
        <v>#N/A</v>
      </c>
    </row>
    <row r="7584" spans="3:40" x14ac:dyDescent="0.25">
      <c r="C7584" s="52"/>
      <c r="AM7584">
        <v>1</v>
      </c>
      <c r="AN7584" t="e">
        <f>VLOOKUP(H7584,'Base Art'!$A:$AJ,36,FALSE)</f>
        <v>#N/A</v>
      </c>
    </row>
    <row r="7585" spans="3:40" x14ac:dyDescent="0.25">
      <c r="C7585" s="52"/>
      <c r="AM7585">
        <v>1</v>
      </c>
      <c r="AN7585" t="e">
        <f>VLOOKUP(H7585,'Base Art'!$A:$AJ,36,FALSE)</f>
        <v>#N/A</v>
      </c>
    </row>
    <row r="7586" spans="3:40" x14ac:dyDescent="0.25">
      <c r="C7586" s="52"/>
      <c r="AM7586">
        <v>1</v>
      </c>
      <c r="AN7586" t="e">
        <f>VLOOKUP(H7586,'Base Art'!$A:$AJ,36,FALSE)</f>
        <v>#N/A</v>
      </c>
    </row>
    <row r="7587" spans="3:40" x14ac:dyDescent="0.25">
      <c r="C7587" s="52"/>
      <c r="AM7587">
        <v>1</v>
      </c>
      <c r="AN7587" t="e">
        <f>VLOOKUP(H7587,'Base Art'!$A:$AJ,36,FALSE)</f>
        <v>#N/A</v>
      </c>
    </row>
    <row r="7588" spans="3:40" x14ac:dyDescent="0.25">
      <c r="C7588" s="52"/>
      <c r="AM7588">
        <v>1</v>
      </c>
      <c r="AN7588" t="e">
        <f>VLOOKUP(H7588,'Base Art'!$A:$AJ,36,FALSE)</f>
        <v>#N/A</v>
      </c>
    </row>
    <row r="7589" spans="3:40" x14ac:dyDescent="0.25">
      <c r="C7589" s="52"/>
      <c r="AM7589">
        <v>1</v>
      </c>
      <c r="AN7589" t="e">
        <f>VLOOKUP(H7589,'Base Art'!$A:$AJ,36,FALSE)</f>
        <v>#N/A</v>
      </c>
    </row>
    <row r="7590" spans="3:40" x14ac:dyDescent="0.25">
      <c r="C7590" s="52"/>
      <c r="AM7590">
        <v>1</v>
      </c>
      <c r="AN7590" t="e">
        <f>VLOOKUP(H7590,'Base Art'!$A:$AJ,36,FALSE)</f>
        <v>#N/A</v>
      </c>
    </row>
    <row r="7591" spans="3:40" x14ac:dyDescent="0.25">
      <c r="C7591" s="52"/>
      <c r="AM7591">
        <v>1</v>
      </c>
      <c r="AN7591" t="e">
        <f>VLOOKUP(H7591,'Base Art'!$A:$AJ,36,FALSE)</f>
        <v>#N/A</v>
      </c>
    </row>
    <row r="7592" spans="3:40" x14ac:dyDescent="0.25">
      <c r="C7592" s="52"/>
      <c r="AM7592">
        <v>1</v>
      </c>
      <c r="AN7592" t="e">
        <f>VLOOKUP(H7592,'Base Art'!$A:$AJ,36,FALSE)</f>
        <v>#N/A</v>
      </c>
    </row>
    <row r="7593" spans="3:40" x14ac:dyDescent="0.25">
      <c r="C7593" s="52"/>
      <c r="AM7593">
        <v>1</v>
      </c>
      <c r="AN7593" t="e">
        <f>VLOOKUP(H7593,'Base Art'!$A:$AJ,36,FALSE)</f>
        <v>#N/A</v>
      </c>
    </row>
    <row r="7594" spans="3:40" x14ac:dyDescent="0.25">
      <c r="C7594" s="52"/>
      <c r="AM7594">
        <v>1</v>
      </c>
      <c r="AN7594" t="e">
        <f>VLOOKUP(H7594,'Base Art'!$A:$AJ,36,FALSE)</f>
        <v>#N/A</v>
      </c>
    </row>
    <row r="7595" spans="3:40" x14ac:dyDescent="0.25">
      <c r="C7595" s="52"/>
      <c r="AM7595">
        <v>1</v>
      </c>
      <c r="AN7595" t="e">
        <f>VLOOKUP(H7595,'Base Art'!$A:$AJ,36,FALSE)</f>
        <v>#N/A</v>
      </c>
    </row>
    <row r="7596" spans="3:40" x14ac:dyDescent="0.25">
      <c r="C7596" s="52"/>
      <c r="AM7596">
        <v>1</v>
      </c>
      <c r="AN7596" t="e">
        <f>VLOOKUP(H7596,'Base Art'!$A:$AJ,36,FALSE)</f>
        <v>#N/A</v>
      </c>
    </row>
    <row r="7597" spans="3:40" x14ac:dyDescent="0.25">
      <c r="C7597" s="52"/>
      <c r="AM7597">
        <v>1</v>
      </c>
      <c r="AN7597" t="e">
        <f>VLOOKUP(H7597,'Base Art'!$A:$AJ,36,FALSE)</f>
        <v>#N/A</v>
      </c>
    </row>
    <row r="7598" spans="3:40" x14ac:dyDescent="0.25">
      <c r="C7598" s="52"/>
      <c r="AM7598">
        <v>1</v>
      </c>
      <c r="AN7598" t="e">
        <f>VLOOKUP(H7598,'Base Art'!$A:$AJ,36,FALSE)</f>
        <v>#N/A</v>
      </c>
    </row>
    <row r="7599" spans="3:40" x14ac:dyDescent="0.25">
      <c r="C7599" s="52"/>
      <c r="AM7599">
        <v>1</v>
      </c>
      <c r="AN7599" t="e">
        <f>VLOOKUP(H7599,'Base Art'!$A:$AJ,36,FALSE)</f>
        <v>#N/A</v>
      </c>
    </row>
    <row r="7600" spans="3:40" x14ac:dyDescent="0.25">
      <c r="C7600" s="52"/>
      <c r="AM7600">
        <v>1</v>
      </c>
      <c r="AN7600" t="e">
        <f>VLOOKUP(H7600,'Base Art'!$A:$AJ,36,FALSE)</f>
        <v>#N/A</v>
      </c>
    </row>
    <row r="7601" spans="3:40" x14ac:dyDescent="0.25">
      <c r="C7601" s="52"/>
      <c r="AM7601">
        <v>1</v>
      </c>
      <c r="AN7601" t="e">
        <f>VLOOKUP(H7601,'Base Art'!$A:$AJ,36,FALSE)</f>
        <v>#N/A</v>
      </c>
    </row>
    <row r="7602" spans="3:40" x14ac:dyDescent="0.25">
      <c r="C7602" s="52"/>
      <c r="AM7602">
        <v>1</v>
      </c>
      <c r="AN7602" t="e">
        <f>VLOOKUP(H7602,'Base Art'!$A:$AJ,36,FALSE)</f>
        <v>#N/A</v>
      </c>
    </row>
    <row r="7603" spans="3:40" x14ac:dyDescent="0.25">
      <c r="C7603" s="52"/>
      <c r="AM7603">
        <v>1</v>
      </c>
      <c r="AN7603" t="e">
        <f>VLOOKUP(H7603,'Base Art'!$A:$AJ,36,FALSE)</f>
        <v>#N/A</v>
      </c>
    </row>
    <row r="7604" spans="3:40" x14ac:dyDescent="0.25">
      <c r="C7604" s="52"/>
      <c r="AM7604">
        <v>1</v>
      </c>
      <c r="AN7604" t="e">
        <f>VLOOKUP(H7604,'Base Art'!$A:$AJ,36,FALSE)</f>
        <v>#N/A</v>
      </c>
    </row>
    <row r="7605" spans="3:40" x14ac:dyDescent="0.25">
      <c r="C7605" s="52"/>
      <c r="AM7605">
        <v>1</v>
      </c>
      <c r="AN7605" t="e">
        <f>VLOOKUP(H7605,'Base Art'!$A:$AJ,36,FALSE)</f>
        <v>#N/A</v>
      </c>
    </row>
    <row r="7606" spans="3:40" x14ac:dyDescent="0.25">
      <c r="C7606" s="52"/>
      <c r="AM7606">
        <v>1</v>
      </c>
      <c r="AN7606" t="e">
        <f>VLOOKUP(H7606,'Base Art'!$A:$AJ,36,FALSE)</f>
        <v>#N/A</v>
      </c>
    </row>
    <row r="7607" spans="3:40" x14ac:dyDescent="0.25">
      <c r="C7607" s="52"/>
      <c r="AM7607">
        <v>1</v>
      </c>
      <c r="AN7607" t="e">
        <f>VLOOKUP(H7607,'Base Art'!$A:$AJ,36,FALSE)</f>
        <v>#N/A</v>
      </c>
    </row>
    <row r="7608" spans="3:40" x14ac:dyDescent="0.25">
      <c r="C7608" s="52"/>
      <c r="AM7608">
        <v>1</v>
      </c>
      <c r="AN7608" t="e">
        <f>VLOOKUP(H7608,'Base Art'!$A:$AJ,36,FALSE)</f>
        <v>#N/A</v>
      </c>
    </row>
    <row r="7609" spans="3:40" x14ac:dyDescent="0.25">
      <c r="C7609" s="52"/>
      <c r="AM7609">
        <v>1</v>
      </c>
      <c r="AN7609" t="e">
        <f>VLOOKUP(H7609,'Base Art'!$A:$AJ,36,FALSE)</f>
        <v>#N/A</v>
      </c>
    </row>
    <row r="7610" spans="3:40" x14ac:dyDescent="0.25">
      <c r="C7610" s="52"/>
      <c r="AM7610">
        <v>1</v>
      </c>
      <c r="AN7610" t="e">
        <f>VLOOKUP(H7610,'Base Art'!$A:$AJ,36,FALSE)</f>
        <v>#N/A</v>
      </c>
    </row>
    <row r="7611" spans="3:40" x14ac:dyDescent="0.25">
      <c r="C7611" s="52"/>
      <c r="AM7611">
        <v>1</v>
      </c>
      <c r="AN7611" t="e">
        <f>VLOOKUP(H7611,'Base Art'!$A:$AJ,36,FALSE)</f>
        <v>#N/A</v>
      </c>
    </row>
    <row r="7612" spans="3:40" x14ac:dyDescent="0.25">
      <c r="C7612" s="52"/>
      <c r="AM7612">
        <v>1</v>
      </c>
      <c r="AN7612" t="e">
        <f>VLOOKUP(H7612,'Base Art'!$A:$AJ,36,FALSE)</f>
        <v>#N/A</v>
      </c>
    </row>
    <row r="7613" spans="3:40" x14ac:dyDescent="0.25">
      <c r="C7613" s="52"/>
      <c r="AM7613">
        <v>1</v>
      </c>
      <c r="AN7613" t="e">
        <f>VLOOKUP(H7613,'Base Art'!$A:$AJ,36,FALSE)</f>
        <v>#N/A</v>
      </c>
    </row>
    <row r="7614" spans="3:40" x14ac:dyDescent="0.25">
      <c r="C7614" s="52"/>
      <c r="AM7614">
        <v>1</v>
      </c>
      <c r="AN7614" t="e">
        <f>VLOOKUP(H7614,'Base Art'!$A:$AJ,36,FALSE)</f>
        <v>#N/A</v>
      </c>
    </row>
    <row r="7615" spans="3:40" x14ac:dyDescent="0.25">
      <c r="C7615" s="52"/>
      <c r="AM7615">
        <v>1</v>
      </c>
      <c r="AN7615" t="e">
        <f>VLOOKUP(H7615,'Base Art'!$A:$AJ,36,FALSE)</f>
        <v>#N/A</v>
      </c>
    </row>
    <row r="7616" spans="3:40" x14ac:dyDescent="0.25">
      <c r="C7616" s="52"/>
      <c r="AM7616">
        <v>1</v>
      </c>
      <c r="AN7616" t="e">
        <f>VLOOKUP(H7616,'Base Art'!$A:$AJ,36,FALSE)</f>
        <v>#N/A</v>
      </c>
    </row>
    <row r="7617" spans="3:40" x14ac:dyDescent="0.25">
      <c r="C7617" s="52"/>
      <c r="AM7617">
        <v>1</v>
      </c>
      <c r="AN7617" t="e">
        <f>VLOOKUP(H7617,'Base Art'!$A:$AJ,36,FALSE)</f>
        <v>#N/A</v>
      </c>
    </row>
    <row r="7618" spans="3:40" x14ac:dyDescent="0.25">
      <c r="C7618" s="52"/>
      <c r="AM7618">
        <v>1</v>
      </c>
      <c r="AN7618" t="e">
        <f>VLOOKUP(H7618,'Base Art'!$A:$AJ,36,FALSE)</f>
        <v>#N/A</v>
      </c>
    </row>
    <row r="7619" spans="3:40" x14ac:dyDescent="0.25">
      <c r="C7619" s="52"/>
      <c r="AM7619">
        <v>1</v>
      </c>
      <c r="AN7619" t="e">
        <f>VLOOKUP(H7619,'Base Art'!$A:$AJ,36,FALSE)</f>
        <v>#N/A</v>
      </c>
    </row>
    <row r="7620" spans="3:40" x14ac:dyDescent="0.25">
      <c r="C7620" s="52"/>
      <c r="AM7620">
        <v>1</v>
      </c>
      <c r="AN7620" t="e">
        <f>VLOOKUP(H7620,'Base Art'!$A:$AJ,36,FALSE)</f>
        <v>#N/A</v>
      </c>
    </row>
    <row r="7621" spans="3:40" x14ac:dyDescent="0.25">
      <c r="C7621" s="52"/>
      <c r="AM7621">
        <v>1</v>
      </c>
      <c r="AN7621" t="e">
        <f>VLOOKUP(H7621,'Base Art'!$A:$AJ,36,FALSE)</f>
        <v>#N/A</v>
      </c>
    </row>
    <row r="7622" spans="3:40" x14ac:dyDescent="0.25">
      <c r="C7622" s="52"/>
      <c r="AM7622">
        <v>1</v>
      </c>
      <c r="AN7622" t="e">
        <f>VLOOKUP(H7622,'Base Art'!$A:$AJ,36,FALSE)</f>
        <v>#N/A</v>
      </c>
    </row>
    <row r="7623" spans="3:40" x14ac:dyDescent="0.25">
      <c r="C7623" s="52"/>
      <c r="AM7623">
        <v>1</v>
      </c>
      <c r="AN7623" t="e">
        <f>VLOOKUP(H7623,'Base Art'!$A:$AJ,36,FALSE)</f>
        <v>#N/A</v>
      </c>
    </row>
    <row r="7624" spans="3:40" x14ac:dyDescent="0.25">
      <c r="C7624" s="52"/>
      <c r="AM7624">
        <v>1</v>
      </c>
      <c r="AN7624" t="e">
        <f>VLOOKUP(H7624,'Base Art'!$A:$AJ,36,FALSE)</f>
        <v>#N/A</v>
      </c>
    </row>
    <row r="7625" spans="3:40" x14ac:dyDescent="0.25">
      <c r="C7625" s="52"/>
      <c r="AM7625">
        <v>1</v>
      </c>
      <c r="AN7625" t="e">
        <f>VLOOKUP(H7625,'Base Art'!$A:$AJ,36,FALSE)</f>
        <v>#N/A</v>
      </c>
    </row>
    <row r="7626" spans="3:40" x14ac:dyDescent="0.25">
      <c r="C7626" s="52"/>
      <c r="AM7626">
        <v>1</v>
      </c>
      <c r="AN7626" t="e">
        <f>VLOOKUP(H7626,'Base Art'!$A:$AJ,36,FALSE)</f>
        <v>#N/A</v>
      </c>
    </row>
    <row r="7627" spans="3:40" x14ac:dyDescent="0.25">
      <c r="C7627" s="52"/>
      <c r="AM7627">
        <v>1</v>
      </c>
      <c r="AN7627" t="e">
        <f>VLOOKUP(H7627,'Base Art'!$A:$AJ,36,FALSE)</f>
        <v>#N/A</v>
      </c>
    </row>
    <row r="7628" spans="3:40" x14ac:dyDescent="0.25">
      <c r="C7628" s="52"/>
      <c r="AM7628">
        <v>1</v>
      </c>
      <c r="AN7628" t="e">
        <f>VLOOKUP(H7628,'Base Art'!$A:$AJ,36,FALSE)</f>
        <v>#N/A</v>
      </c>
    </row>
    <row r="7629" spans="3:40" x14ac:dyDescent="0.25">
      <c r="C7629" s="52"/>
      <c r="AM7629">
        <v>1</v>
      </c>
      <c r="AN7629" t="e">
        <f>VLOOKUP(H7629,'Base Art'!$A:$AJ,36,FALSE)</f>
        <v>#N/A</v>
      </c>
    </row>
    <row r="7630" spans="3:40" x14ac:dyDescent="0.25">
      <c r="C7630" s="52"/>
      <c r="AM7630">
        <v>1</v>
      </c>
      <c r="AN7630" t="e">
        <f>VLOOKUP(H7630,'Base Art'!$A:$AJ,36,FALSE)</f>
        <v>#N/A</v>
      </c>
    </row>
    <row r="7631" spans="3:40" x14ac:dyDescent="0.25">
      <c r="C7631" s="52"/>
      <c r="AM7631">
        <v>1</v>
      </c>
      <c r="AN7631" t="e">
        <f>VLOOKUP(H7631,'Base Art'!$A:$AJ,36,FALSE)</f>
        <v>#N/A</v>
      </c>
    </row>
    <row r="7632" spans="3:40" x14ac:dyDescent="0.25">
      <c r="C7632" s="52"/>
      <c r="AM7632">
        <v>1</v>
      </c>
      <c r="AN7632" t="e">
        <f>VLOOKUP(H7632,'Base Art'!$A:$AJ,36,FALSE)</f>
        <v>#N/A</v>
      </c>
    </row>
    <row r="7633" spans="3:40" x14ac:dyDescent="0.25">
      <c r="C7633" s="52"/>
      <c r="AM7633">
        <v>1</v>
      </c>
      <c r="AN7633" t="e">
        <f>VLOOKUP(H7633,'Base Art'!$A:$AJ,36,FALSE)</f>
        <v>#N/A</v>
      </c>
    </row>
    <row r="7634" spans="3:40" x14ac:dyDescent="0.25">
      <c r="C7634" s="52"/>
      <c r="AM7634">
        <v>1</v>
      </c>
      <c r="AN7634" t="e">
        <f>VLOOKUP(H7634,'Base Art'!$A:$AJ,36,FALSE)</f>
        <v>#N/A</v>
      </c>
    </row>
    <row r="7635" spans="3:40" x14ac:dyDescent="0.25">
      <c r="C7635" s="52"/>
      <c r="AM7635">
        <v>1</v>
      </c>
      <c r="AN7635" t="e">
        <f>VLOOKUP(H7635,'Base Art'!$A:$AJ,36,FALSE)</f>
        <v>#N/A</v>
      </c>
    </row>
    <row r="7636" spans="3:40" x14ac:dyDescent="0.25">
      <c r="C7636" s="52"/>
      <c r="AM7636">
        <v>1</v>
      </c>
      <c r="AN7636" t="e">
        <f>VLOOKUP(H7636,'Base Art'!$A:$AJ,36,FALSE)</f>
        <v>#N/A</v>
      </c>
    </row>
    <row r="7637" spans="3:40" x14ac:dyDescent="0.25">
      <c r="C7637" s="52"/>
      <c r="AM7637">
        <v>1</v>
      </c>
      <c r="AN7637" t="e">
        <f>VLOOKUP(H7637,'Base Art'!$A:$AJ,36,FALSE)</f>
        <v>#N/A</v>
      </c>
    </row>
    <row r="7638" spans="3:40" x14ac:dyDescent="0.25">
      <c r="C7638" s="52"/>
      <c r="AM7638">
        <v>1</v>
      </c>
      <c r="AN7638" t="e">
        <f>VLOOKUP(H7638,'Base Art'!$A:$AJ,36,FALSE)</f>
        <v>#N/A</v>
      </c>
    </row>
    <row r="7639" spans="3:40" x14ac:dyDescent="0.25">
      <c r="C7639" s="52"/>
      <c r="AM7639">
        <v>1</v>
      </c>
      <c r="AN7639" t="e">
        <f>VLOOKUP(H7639,'Base Art'!$A:$AJ,36,FALSE)</f>
        <v>#N/A</v>
      </c>
    </row>
    <row r="7640" spans="3:40" x14ac:dyDescent="0.25">
      <c r="C7640" s="52"/>
      <c r="AM7640">
        <v>1</v>
      </c>
      <c r="AN7640" t="e">
        <f>VLOOKUP(H7640,'Base Art'!$A:$AJ,36,FALSE)</f>
        <v>#N/A</v>
      </c>
    </row>
    <row r="7641" spans="3:40" x14ac:dyDescent="0.25">
      <c r="C7641" s="52"/>
      <c r="AM7641">
        <v>1</v>
      </c>
      <c r="AN7641" t="e">
        <f>VLOOKUP(H7641,'Base Art'!$A:$AJ,36,FALSE)</f>
        <v>#N/A</v>
      </c>
    </row>
    <row r="7642" spans="3:40" x14ac:dyDescent="0.25">
      <c r="C7642" s="52"/>
      <c r="AM7642">
        <v>1</v>
      </c>
      <c r="AN7642" t="e">
        <f>VLOOKUP(H7642,'Base Art'!$A:$AJ,36,FALSE)</f>
        <v>#N/A</v>
      </c>
    </row>
    <row r="7643" spans="3:40" x14ac:dyDescent="0.25">
      <c r="C7643" s="52"/>
      <c r="AM7643">
        <v>1</v>
      </c>
      <c r="AN7643" t="e">
        <f>VLOOKUP(H7643,'Base Art'!$A:$AJ,36,FALSE)</f>
        <v>#N/A</v>
      </c>
    </row>
    <row r="7644" spans="3:40" x14ac:dyDescent="0.25">
      <c r="C7644" s="52"/>
      <c r="AM7644">
        <v>1</v>
      </c>
      <c r="AN7644" t="e">
        <f>VLOOKUP(H7644,'Base Art'!$A:$AJ,36,FALSE)</f>
        <v>#N/A</v>
      </c>
    </row>
    <row r="7645" spans="3:40" x14ac:dyDescent="0.25">
      <c r="C7645" s="52"/>
      <c r="AM7645">
        <v>1</v>
      </c>
      <c r="AN7645" t="e">
        <f>VLOOKUP(H7645,'Base Art'!$A:$AJ,36,FALSE)</f>
        <v>#N/A</v>
      </c>
    </row>
    <row r="7646" spans="3:40" x14ac:dyDescent="0.25">
      <c r="C7646" s="52"/>
      <c r="AM7646">
        <v>1</v>
      </c>
      <c r="AN7646" t="e">
        <f>VLOOKUP(H7646,'Base Art'!$A:$AJ,36,FALSE)</f>
        <v>#N/A</v>
      </c>
    </row>
    <row r="7647" spans="3:40" x14ac:dyDescent="0.25">
      <c r="C7647" s="52"/>
      <c r="AM7647">
        <v>1</v>
      </c>
      <c r="AN7647" t="e">
        <f>VLOOKUP(H7647,'Base Art'!$A:$AJ,36,FALSE)</f>
        <v>#N/A</v>
      </c>
    </row>
    <row r="7648" spans="3:40" x14ac:dyDescent="0.25">
      <c r="C7648" s="52"/>
      <c r="AM7648">
        <v>1</v>
      </c>
      <c r="AN7648" t="e">
        <f>VLOOKUP(H7648,'Base Art'!$A:$AJ,36,FALSE)</f>
        <v>#N/A</v>
      </c>
    </row>
    <row r="7649" spans="3:40" x14ac:dyDescent="0.25">
      <c r="C7649" s="52"/>
      <c r="AM7649">
        <v>1</v>
      </c>
      <c r="AN7649" t="e">
        <f>VLOOKUP(H7649,'Base Art'!$A:$AJ,36,FALSE)</f>
        <v>#N/A</v>
      </c>
    </row>
    <row r="7650" spans="3:40" x14ac:dyDescent="0.25">
      <c r="C7650" s="52"/>
      <c r="AM7650">
        <v>1</v>
      </c>
      <c r="AN7650" t="e">
        <f>VLOOKUP(H7650,'Base Art'!$A:$AJ,36,FALSE)</f>
        <v>#N/A</v>
      </c>
    </row>
    <row r="7651" spans="3:40" x14ac:dyDescent="0.25">
      <c r="C7651" s="52"/>
      <c r="AM7651">
        <v>1</v>
      </c>
      <c r="AN7651" t="e">
        <f>VLOOKUP(H7651,'Base Art'!$A:$AJ,36,FALSE)</f>
        <v>#N/A</v>
      </c>
    </row>
    <row r="7652" spans="3:40" x14ac:dyDescent="0.25">
      <c r="C7652" s="52"/>
      <c r="AM7652">
        <v>1</v>
      </c>
      <c r="AN7652" t="e">
        <f>VLOOKUP(H7652,'Base Art'!$A:$AJ,36,FALSE)</f>
        <v>#N/A</v>
      </c>
    </row>
    <row r="7653" spans="3:40" x14ac:dyDescent="0.25">
      <c r="C7653" s="52"/>
      <c r="AM7653">
        <v>1</v>
      </c>
      <c r="AN7653" t="e">
        <f>VLOOKUP(H7653,'Base Art'!$A:$AJ,36,FALSE)</f>
        <v>#N/A</v>
      </c>
    </row>
    <row r="7654" spans="3:40" x14ac:dyDescent="0.25">
      <c r="C7654" s="52"/>
      <c r="AM7654">
        <v>1</v>
      </c>
      <c r="AN7654" t="e">
        <f>VLOOKUP(H7654,'Base Art'!$A:$AJ,36,FALSE)</f>
        <v>#N/A</v>
      </c>
    </row>
    <row r="7655" spans="3:40" x14ac:dyDescent="0.25">
      <c r="C7655" s="52"/>
      <c r="AM7655">
        <v>1</v>
      </c>
      <c r="AN7655" t="e">
        <f>VLOOKUP(H7655,'Base Art'!$A:$AJ,36,FALSE)</f>
        <v>#N/A</v>
      </c>
    </row>
    <row r="7656" spans="3:40" x14ac:dyDescent="0.25">
      <c r="C7656" s="52"/>
      <c r="AM7656">
        <v>1</v>
      </c>
      <c r="AN7656" t="e">
        <f>VLOOKUP(H7656,'Base Art'!$A:$AJ,36,FALSE)</f>
        <v>#N/A</v>
      </c>
    </row>
    <row r="7657" spans="3:40" x14ac:dyDescent="0.25">
      <c r="C7657" s="52"/>
      <c r="AM7657">
        <v>1</v>
      </c>
      <c r="AN7657" t="e">
        <f>VLOOKUP(H7657,'Base Art'!$A:$AJ,36,FALSE)</f>
        <v>#N/A</v>
      </c>
    </row>
    <row r="7658" spans="3:40" x14ac:dyDescent="0.25">
      <c r="C7658" s="52"/>
      <c r="AM7658">
        <v>1</v>
      </c>
      <c r="AN7658" t="e">
        <f>VLOOKUP(H7658,'Base Art'!$A:$AJ,36,FALSE)</f>
        <v>#N/A</v>
      </c>
    </row>
    <row r="7659" spans="3:40" x14ac:dyDescent="0.25">
      <c r="C7659" s="52"/>
      <c r="AM7659">
        <v>1</v>
      </c>
      <c r="AN7659" t="e">
        <f>VLOOKUP(H7659,'Base Art'!$A:$AJ,36,FALSE)</f>
        <v>#N/A</v>
      </c>
    </row>
    <row r="7660" spans="3:40" x14ac:dyDescent="0.25">
      <c r="C7660" s="52"/>
      <c r="AM7660">
        <v>1</v>
      </c>
      <c r="AN7660" t="e">
        <f>VLOOKUP(H7660,'Base Art'!$A:$AJ,36,FALSE)</f>
        <v>#N/A</v>
      </c>
    </row>
    <row r="7661" spans="3:40" x14ac:dyDescent="0.25">
      <c r="C7661" s="52"/>
      <c r="AM7661">
        <v>1</v>
      </c>
      <c r="AN7661" t="e">
        <f>VLOOKUP(H7661,'Base Art'!$A:$AJ,36,FALSE)</f>
        <v>#N/A</v>
      </c>
    </row>
    <row r="7662" spans="3:40" x14ac:dyDescent="0.25">
      <c r="C7662" s="52"/>
      <c r="AM7662">
        <v>1</v>
      </c>
      <c r="AN7662" t="e">
        <f>VLOOKUP(H7662,'Base Art'!$A:$AJ,36,FALSE)</f>
        <v>#N/A</v>
      </c>
    </row>
    <row r="7663" spans="3:40" x14ac:dyDescent="0.25">
      <c r="C7663" s="52"/>
      <c r="AM7663">
        <v>1</v>
      </c>
      <c r="AN7663" t="e">
        <f>VLOOKUP(H7663,'Base Art'!$A:$AJ,36,FALSE)</f>
        <v>#N/A</v>
      </c>
    </row>
    <row r="7664" spans="3:40" x14ac:dyDescent="0.25">
      <c r="C7664" s="52"/>
      <c r="AM7664">
        <v>1</v>
      </c>
      <c r="AN7664" t="e">
        <f>VLOOKUP(H7664,'Base Art'!$A:$AJ,36,FALSE)</f>
        <v>#N/A</v>
      </c>
    </row>
    <row r="7665" spans="3:40" x14ac:dyDescent="0.25">
      <c r="C7665" s="52"/>
      <c r="AM7665">
        <v>1</v>
      </c>
      <c r="AN7665" t="e">
        <f>VLOOKUP(H7665,'Base Art'!$A:$AJ,36,FALSE)</f>
        <v>#N/A</v>
      </c>
    </row>
    <row r="7666" spans="3:40" x14ac:dyDescent="0.25">
      <c r="C7666" s="52"/>
      <c r="AM7666">
        <v>1</v>
      </c>
      <c r="AN7666" t="e">
        <f>VLOOKUP(H7666,'Base Art'!$A:$AJ,36,FALSE)</f>
        <v>#N/A</v>
      </c>
    </row>
    <row r="7667" spans="3:40" x14ac:dyDescent="0.25">
      <c r="C7667" s="52"/>
      <c r="AM7667">
        <v>1</v>
      </c>
      <c r="AN7667" t="e">
        <f>VLOOKUP(H7667,'Base Art'!$A:$AJ,36,FALSE)</f>
        <v>#N/A</v>
      </c>
    </row>
    <row r="7668" spans="3:40" x14ac:dyDescent="0.25">
      <c r="C7668" s="52"/>
      <c r="AM7668">
        <v>1</v>
      </c>
      <c r="AN7668" t="e">
        <f>VLOOKUP(H7668,'Base Art'!$A:$AJ,36,FALSE)</f>
        <v>#N/A</v>
      </c>
    </row>
    <row r="7669" spans="3:40" x14ac:dyDescent="0.25">
      <c r="C7669" s="52"/>
      <c r="AM7669">
        <v>1</v>
      </c>
      <c r="AN7669" t="e">
        <f>VLOOKUP(H7669,'Base Art'!$A:$AJ,36,FALSE)</f>
        <v>#N/A</v>
      </c>
    </row>
    <row r="7670" spans="3:40" x14ac:dyDescent="0.25">
      <c r="C7670" s="52"/>
      <c r="AM7670">
        <v>1</v>
      </c>
      <c r="AN7670" t="e">
        <f>VLOOKUP(H7670,'Base Art'!$A:$AJ,36,FALSE)</f>
        <v>#N/A</v>
      </c>
    </row>
    <row r="7671" spans="3:40" x14ac:dyDescent="0.25">
      <c r="C7671" s="52"/>
      <c r="AM7671">
        <v>1</v>
      </c>
      <c r="AN7671" t="e">
        <f>VLOOKUP(H7671,'Base Art'!$A:$AJ,36,FALSE)</f>
        <v>#N/A</v>
      </c>
    </row>
    <row r="7672" spans="3:40" x14ac:dyDescent="0.25">
      <c r="C7672" s="52"/>
      <c r="AM7672">
        <v>1</v>
      </c>
      <c r="AN7672" t="e">
        <f>VLOOKUP(H7672,'Base Art'!$A:$AJ,36,FALSE)</f>
        <v>#N/A</v>
      </c>
    </row>
    <row r="7673" spans="3:40" x14ac:dyDescent="0.25">
      <c r="C7673" s="52"/>
      <c r="AM7673">
        <v>1</v>
      </c>
      <c r="AN7673" t="e">
        <f>VLOOKUP(H7673,'Base Art'!$A:$AJ,36,FALSE)</f>
        <v>#N/A</v>
      </c>
    </row>
    <row r="7674" spans="3:40" x14ac:dyDescent="0.25">
      <c r="C7674" s="52"/>
      <c r="AM7674">
        <v>1</v>
      </c>
      <c r="AN7674" t="e">
        <f>VLOOKUP(H7674,'Base Art'!$A:$AJ,36,FALSE)</f>
        <v>#N/A</v>
      </c>
    </row>
    <row r="7675" spans="3:40" x14ac:dyDescent="0.25">
      <c r="C7675" s="52"/>
      <c r="AM7675">
        <v>1</v>
      </c>
      <c r="AN7675" t="e">
        <f>VLOOKUP(H7675,'Base Art'!$A:$AJ,36,FALSE)</f>
        <v>#N/A</v>
      </c>
    </row>
    <row r="7676" spans="3:40" x14ac:dyDescent="0.25">
      <c r="C7676" s="52"/>
      <c r="AM7676">
        <v>1</v>
      </c>
      <c r="AN7676" t="e">
        <f>VLOOKUP(H7676,'Base Art'!$A:$AJ,36,FALSE)</f>
        <v>#N/A</v>
      </c>
    </row>
    <row r="7677" spans="3:40" x14ac:dyDescent="0.25">
      <c r="C7677" s="52"/>
      <c r="AM7677">
        <v>1</v>
      </c>
      <c r="AN7677" t="e">
        <f>VLOOKUP(H7677,'Base Art'!$A:$AJ,36,FALSE)</f>
        <v>#N/A</v>
      </c>
    </row>
    <row r="7678" spans="3:40" x14ac:dyDescent="0.25">
      <c r="C7678" s="52"/>
      <c r="AM7678">
        <v>1</v>
      </c>
      <c r="AN7678" t="e">
        <f>VLOOKUP(H7678,'Base Art'!$A:$AJ,36,FALSE)</f>
        <v>#N/A</v>
      </c>
    </row>
    <row r="7679" spans="3:40" x14ac:dyDescent="0.25">
      <c r="C7679" s="52"/>
      <c r="AM7679">
        <v>1</v>
      </c>
      <c r="AN7679" t="e">
        <f>VLOOKUP(H7679,'Base Art'!$A:$AJ,36,FALSE)</f>
        <v>#N/A</v>
      </c>
    </row>
    <row r="7680" spans="3:40" x14ac:dyDescent="0.25">
      <c r="C7680" s="52"/>
      <c r="AM7680">
        <v>1</v>
      </c>
      <c r="AN7680" t="e">
        <f>VLOOKUP(H7680,'Base Art'!$A:$AJ,36,FALSE)</f>
        <v>#N/A</v>
      </c>
    </row>
    <row r="7681" spans="3:40" x14ac:dyDescent="0.25">
      <c r="C7681" s="52"/>
      <c r="AM7681">
        <v>1</v>
      </c>
      <c r="AN7681" t="e">
        <f>VLOOKUP(H7681,'Base Art'!$A:$AJ,36,FALSE)</f>
        <v>#N/A</v>
      </c>
    </row>
    <row r="7682" spans="3:40" x14ac:dyDescent="0.25">
      <c r="C7682" s="52"/>
      <c r="AM7682">
        <v>1</v>
      </c>
      <c r="AN7682" t="e">
        <f>VLOOKUP(H7682,'Base Art'!$A:$AJ,36,FALSE)</f>
        <v>#N/A</v>
      </c>
    </row>
    <row r="7683" spans="3:40" x14ac:dyDescent="0.25">
      <c r="C7683" s="52"/>
      <c r="AM7683">
        <v>1</v>
      </c>
      <c r="AN7683" t="e">
        <f>VLOOKUP(H7683,'Base Art'!$A:$AJ,36,FALSE)</f>
        <v>#N/A</v>
      </c>
    </row>
    <row r="7684" spans="3:40" x14ac:dyDescent="0.25">
      <c r="C7684" s="52"/>
      <c r="AM7684">
        <v>1</v>
      </c>
      <c r="AN7684" t="e">
        <f>VLOOKUP(H7684,'Base Art'!$A:$AJ,36,FALSE)</f>
        <v>#N/A</v>
      </c>
    </row>
    <row r="7685" spans="3:40" x14ac:dyDescent="0.25">
      <c r="C7685" s="52"/>
      <c r="AM7685">
        <v>1</v>
      </c>
      <c r="AN7685" t="e">
        <f>VLOOKUP(H7685,'Base Art'!$A:$AJ,36,FALSE)</f>
        <v>#N/A</v>
      </c>
    </row>
    <row r="7686" spans="3:40" x14ac:dyDescent="0.25">
      <c r="C7686" s="52"/>
      <c r="AM7686">
        <v>1</v>
      </c>
      <c r="AN7686" t="e">
        <f>VLOOKUP(H7686,'Base Art'!$A:$AJ,36,FALSE)</f>
        <v>#N/A</v>
      </c>
    </row>
    <row r="7687" spans="3:40" x14ac:dyDescent="0.25">
      <c r="C7687" s="52"/>
      <c r="AM7687">
        <v>1</v>
      </c>
      <c r="AN7687" t="e">
        <f>VLOOKUP(H7687,'Base Art'!$A:$AJ,36,FALSE)</f>
        <v>#N/A</v>
      </c>
    </row>
    <row r="7688" spans="3:40" x14ac:dyDescent="0.25">
      <c r="C7688" s="52"/>
      <c r="AM7688">
        <v>1</v>
      </c>
      <c r="AN7688" t="e">
        <f>VLOOKUP(H7688,'Base Art'!$A:$AJ,36,FALSE)</f>
        <v>#N/A</v>
      </c>
    </row>
    <row r="7689" spans="3:40" x14ac:dyDescent="0.25">
      <c r="C7689" s="52"/>
      <c r="AM7689">
        <v>1</v>
      </c>
      <c r="AN7689" t="e">
        <f>VLOOKUP(H7689,'Base Art'!$A:$AJ,36,FALSE)</f>
        <v>#N/A</v>
      </c>
    </row>
    <row r="7690" spans="3:40" x14ac:dyDescent="0.25">
      <c r="C7690" s="52"/>
      <c r="AM7690">
        <v>1</v>
      </c>
      <c r="AN7690" t="e">
        <f>VLOOKUP(H7690,'Base Art'!$A:$AJ,36,FALSE)</f>
        <v>#N/A</v>
      </c>
    </row>
    <row r="7691" spans="3:40" x14ac:dyDescent="0.25">
      <c r="C7691" s="52"/>
      <c r="AM7691">
        <v>1</v>
      </c>
      <c r="AN7691" t="e">
        <f>VLOOKUP(H7691,'Base Art'!$A:$AJ,36,FALSE)</f>
        <v>#N/A</v>
      </c>
    </row>
    <row r="7692" spans="3:40" x14ac:dyDescent="0.25">
      <c r="C7692" s="52"/>
      <c r="AM7692">
        <v>1</v>
      </c>
      <c r="AN7692" t="e">
        <f>VLOOKUP(H7692,'Base Art'!$A:$AJ,36,FALSE)</f>
        <v>#N/A</v>
      </c>
    </row>
    <row r="7693" spans="3:40" x14ac:dyDescent="0.25">
      <c r="C7693" s="52"/>
      <c r="AM7693">
        <v>1</v>
      </c>
      <c r="AN7693" t="e">
        <f>VLOOKUP(H7693,'Base Art'!$A:$AJ,36,FALSE)</f>
        <v>#N/A</v>
      </c>
    </row>
    <row r="7694" spans="3:40" x14ac:dyDescent="0.25">
      <c r="C7694" s="52"/>
      <c r="AM7694">
        <v>1</v>
      </c>
      <c r="AN7694" t="e">
        <f>VLOOKUP(H7694,'Base Art'!$A:$AJ,36,FALSE)</f>
        <v>#N/A</v>
      </c>
    </row>
    <row r="7695" spans="3:40" x14ac:dyDescent="0.25">
      <c r="C7695" s="52"/>
      <c r="AM7695">
        <v>1</v>
      </c>
      <c r="AN7695" t="e">
        <f>VLOOKUP(H7695,'Base Art'!$A:$AJ,36,FALSE)</f>
        <v>#N/A</v>
      </c>
    </row>
    <row r="7696" spans="3:40" x14ac:dyDescent="0.25">
      <c r="C7696" s="52"/>
      <c r="AM7696">
        <v>1</v>
      </c>
      <c r="AN7696" t="e">
        <f>VLOOKUP(H7696,'Base Art'!$A:$AJ,36,FALSE)</f>
        <v>#N/A</v>
      </c>
    </row>
    <row r="7697" spans="3:40" x14ac:dyDescent="0.25">
      <c r="C7697" s="52"/>
      <c r="AM7697">
        <v>1</v>
      </c>
      <c r="AN7697" t="e">
        <f>VLOOKUP(H7697,'Base Art'!$A:$AJ,36,FALSE)</f>
        <v>#N/A</v>
      </c>
    </row>
    <row r="7698" spans="3:40" x14ac:dyDescent="0.25">
      <c r="C7698" s="52"/>
      <c r="AM7698">
        <v>1</v>
      </c>
      <c r="AN7698" t="e">
        <f>VLOOKUP(H7698,'Base Art'!$A:$AJ,36,FALSE)</f>
        <v>#N/A</v>
      </c>
    </row>
    <row r="7699" spans="3:40" x14ac:dyDescent="0.25">
      <c r="C7699" s="52"/>
      <c r="AM7699">
        <v>1</v>
      </c>
      <c r="AN7699" t="e">
        <f>VLOOKUP(H7699,'Base Art'!$A:$AJ,36,FALSE)</f>
        <v>#N/A</v>
      </c>
    </row>
    <row r="7700" spans="3:40" x14ac:dyDescent="0.25">
      <c r="C7700" s="52"/>
      <c r="AM7700">
        <v>1</v>
      </c>
      <c r="AN7700" t="e">
        <f>VLOOKUP(H7700,'Base Art'!$A:$AJ,36,FALSE)</f>
        <v>#N/A</v>
      </c>
    </row>
    <row r="7701" spans="3:40" x14ac:dyDescent="0.25">
      <c r="C7701" s="52"/>
      <c r="AM7701">
        <v>1</v>
      </c>
      <c r="AN7701" t="e">
        <f>VLOOKUP(H7701,'Base Art'!$A:$AJ,36,FALSE)</f>
        <v>#N/A</v>
      </c>
    </row>
    <row r="7702" spans="3:40" x14ac:dyDescent="0.25">
      <c r="C7702" s="52"/>
      <c r="AM7702">
        <v>1</v>
      </c>
      <c r="AN7702" t="e">
        <f>VLOOKUP(H7702,'Base Art'!$A:$AJ,36,FALSE)</f>
        <v>#N/A</v>
      </c>
    </row>
    <row r="7703" spans="3:40" x14ac:dyDescent="0.25">
      <c r="C7703" s="52"/>
      <c r="AM7703">
        <v>1</v>
      </c>
      <c r="AN7703" t="e">
        <f>VLOOKUP(H7703,'Base Art'!$A:$AJ,36,FALSE)</f>
        <v>#N/A</v>
      </c>
    </row>
    <row r="7704" spans="3:40" x14ac:dyDescent="0.25">
      <c r="C7704" s="52"/>
      <c r="AM7704">
        <v>1</v>
      </c>
      <c r="AN7704" t="e">
        <f>VLOOKUP(H7704,'Base Art'!$A:$AJ,36,FALSE)</f>
        <v>#N/A</v>
      </c>
    </row>
    <row r="7705" spans="3:40" x14ac:dyDescent="0.25">
      <c r="C7705" s="52"/>
      <c r="AM7705">
        <v>1</v>
      </c>
      <c r="AN7705" t="e">
        <f>VLOOKUP(H7705,'Base Art'!$A:$AJ,36,FALSE)</f>
        <v>#N/A</v>
      </c>
    </row>
    <row r="7706" spans="3:40" x14ac:dyDescent="0.25">
      <c r="C7706" s="52"/>
      <c r="AM7706">
        <v>1</v>
      </c>
      <c r="AN7706" t="e">
        <f>VLOOKUP(H7706,'Base Art'!$A:$AJ,36,FALSE)</f>
        <v>#N/A</v>
      </c>
    </row>
    <row r="7707" spans="3:40" x14ac:dyDescent="0.25">
      <c r="C7707" s="52"/>
      <c r="AM7707">
        <v>1</v>
      </c>
      <c r="AN7707" t="e">
        <f>VLOOKUP(H7707,'Base Art'!$A:$AJ,36,FALSE)</f>
        <v>#N/A</v>
      </c>
    </row>
    <row r="7708" spans="3:40" x14ac:dyDescent="0.25">
      <c r="C7708" s="52"/>
      <c r="AM7708">
        <v>1</v>
      </c>
      <c r="AN7708" t="e">
        <f>VLOOKUP(H7708,'Base Art'!$A:$AJ,36,FALSE)</f>
        <v>#N/A</v>
      </c>
    </row>
    <row r="7709" spans="3:40" x14ac:dyDescent="0.25">
      <c r="C7709" s="52"/>
      <c r="AM7709">
        <v>1</v>
      </c>
      <c r="AN7709" t="e">
        <f>VLOOKUP(H7709,'Base Art'!$A:$AJ,36,FALSE)</f>
        <v>#N/A</v>
      </c>
    </row>
    <row r="7710" spans="3:40" x14ac:dyDescent="0.25">
      <c r="C7710" s="52"/>
      <c r="AM7710">
        <v>1</v>
      </c>
      <c r="AN7710" t="e">
        <f>VLOOKUP(H7710,'Base Art'!$A:$AJ,36,FALSE)</f>
        <v>#N/A</v>
      </c>
    </row>
    <row r="7711" spans="3:40" x14ac:dyDescent="0.25">
      <c r="C7711" s="52"/>
      <c r="AM7711">
        <v>1</v>
      </c>
      <c r="AN7711" t="e">
        <f>VLOOKUP(H7711,'Base Art'!$A:$AJ,36,FALSE)</f>
        <v>#N/A</v>
      </c>
    </row>
    <row r="7712" spans="3:40" x14ac:dyDescent="0.25">
      <c r="C7712" s="52"/>
      <c r="AM7712">
        <v>1</v>
      </c>
      <c r="AN7712" t="e">
        <f>VLOOKUP(H7712,'Base Art'!$A:$AJ,36,FALSE)</f>
        <v>#N/A</v>
      </c>
    </row>
    <row r="7713" spans="3:40" x14ac:dyDescent="0.25">
      <c r="C7713" s="52"/>
      <c r="AM7713">
        <v>1</v>
      </c>
      <c r="AN7713" t="e">
        <f>VLOOKUP(H7713,'Base Art'!$A:$AJ,36,FALSE)</f>
        <v>#N/A</v>
      </c>
    </row>
    <row r="7714" spans="3:40" x14ac:dyDescent="0.25">
      <c r="C7714" s="52"/>
      <c r="AM7714">
        <v>1</v>
      </c>
      <c r="AN7714" t="e">
        <f>VLOOKUP(H7714,'Base Art'!$A:$AJ,36,FALSE)</f>
        <v>#N/A</v>
      </c>
    </row>
    <row r="7715" spans="3:40" x14ac:dyDescent="0.25">
      <c r="C7715" s="52"/>
      <c r="AM7715">
        <v>1</v>
      </c>
      <c r="AN7715" t="e">
        <f>VLOOKUP(H7715,'Base Art'!$A:$AJ,36,FALSE)</f>
        <v>#N/A</v>
      </c>
    </row>
    <row r="7716" spans="3:40" x14ac:dyDescent="0.25">
      <c r="C7716" s="52"/>
      <c r="AM7716">
        <v>1</v>
      </c>
      <c r="AN7716" t="e">
        <f>VLOOKUP(H7716,'Base Art'!$A:$AJ,36,FALSE)</f>
        <v>#N/A</v>
      </c>
    </row>
    <row r="7717" spans="3:40" x14ac:dyDescent="0.25">
      <c r="C7717" s="52"/>
      <c r="AM7717">
        <v>1</v>
      </c>
      <c r="AN7717" t="e">
        <f>VLOOKUP(H7717,'Base Art'!$A:$AJ,36,FALSE)</f>
        <v>#N/A</v>
      </c>
    </row>
    <row r="7718" spans="3:40" x14ac:dyDescent="0.25">
      <c r="C7718" s="52"/>
      <c r="AM7718">
        <v>1</v>
      </c>
      <c r="AN7718" t="e">
        <f>VLOOKUP(H7718,'Base Art'!$A:$AJ,36,FALSE)</f>
        <v>#N/A</v>
      </c>
    </row>
    <row r="7719" spans="3:40" x14ac:dyDescent="0.25">
      <c r="C7719" s="52"/>
      <c r="AM7719">
        <v>1</v>
      </c>
      <c r="AN7719" t="e">
        <f>VLOOKUP(H7719,'Base Art'!$A:$AJ,36,FALSE)</f>
        <v>#N/A</v>
      </c>
    </row>
    <row r="7720" spans="3:40" x14ac:dyDescent="0.25">
      <c r="C7720" s="52"/>
      <c r="AM7720">
        <v>1</v>
      </c>
      <c r="AN7720" t="e">
        <f>VLOOKUP(H7720,'Base Art'!$A:$AJ,36,FALSE)</f>
        <v>#N/A</v>
      </c>
    </row>
    <row r="7721" spans="3:40" x14ac:dyDescent="0.25">
      <c r="C7721" s="52"/>
      <c r="AM7721">
        <v>1</v>
      </c>
      <c r="AN7721" t="e">
        <f>VLOOKUP(H7721,'Base Art'!$A:$AJ,36,FALSE)</f>
        <v>#N/A</v>
      </c>
    </row>
    <row r="7722" spans="3:40" x14ac:dyDescent="0.25">
      <c r="C7722" s="52"/>
      <c r="AM7722">
        <v>1</v>
      </c>
      <c r="AN7722" t="e">
        <f>VLOOKUP(H7722,'Base Art'!$A:$AJ,36,FALSE)</f>
        <v>#N/A</v>
      </c>
    </row>
    <row r="7723" spans="3:40" x14ac:dyDescent="0.25">
      <c r="C7723" s="52"/>
      <c r="AM7723">
        <v>1</v>
      </c>
      <c r="AN7723" t="e">
        <f>VLOOKUP(H7723,'Base Art'!$A:$AJ,36,FALSE)</f>
        <v>#N/A</v>
      </c>
    </row>
    <row r="7724" spans="3:40" x14ac:dyDescent="0.25">
      <c r="C7724" s="52"/>
      <c r="AM7724">
        <v>1</v>
      </c>
      <c r="AN7724" t="e">
        <f>VLOOKUP(H7724,'Base Art'!$A:$AJ,36,FALSE)</f>
        <v>#N/A</v>
      </c>
    </row>
    <row r="7725" spans="3:40" x14ac:dyDescent="0.25">
      <c r="C7725" s="52"/>
      <c r="AM7725">
        <v>1</v>
      </c>
      <c r="AN7725" t="e">
        <f>VLOOKUP(H7725,'Base Art'!$A:$AJ,36,FALSE)</f>
        <v>#N/A</v>
      </c>
    </row>
    <row r="7726" spans="3:40" x14ac:dyDescent="0.25">
      <c r="C7726" s="52"/>
      <c r="AM7726">
        <v>1</v>
      </c>
      <c r="AN7726" t="e">
        <f>VLOOKUP(H7726,'Base Art'!$A:$AJ,36,FALSE)</f>
        <v>#N/A</v>
      </c>
    </row>
    <row r="7727" spans="3:40" x14ac:dyDescent="0.25">
      <c r="C7727" s="52"/>
      <c r="AM7727">
        <v>1</v>
      </c>
      <c r="AN7727" t="e">
        <f>VLOOKUP(H7727,'Base Art'!$A:$AJ,36,FALSE)</f>
        <v>#N/A</v>
      </c>
    </row>
    <row r="7728" spans="3:40" x14ac:dyDescent="0.25">
      <c r="C7728" s="52"/>
      <c r="AM7728">
        <v>1</v>
      </c>
      <c r="AN7728" t="e">
        <f>VLOOKUP(H7728,'Base Art'!$A:$AJ,36,FALSE)</f>
        <v>#N/A</v>
      </c>
    </row>
    <row r="7729" spans="3:40" x14ac:dyDescent="0.25">
      <c r="C7729" s="52"/>
      <c r="AM7729">
        <v>1</v>
      </c>
      <c r="AN7729" t="e">
        <f>VLOOKUP(H7729,'Base Art'!$A:$AJ,36,FALSE)</f>
        <v>#N/A</v>
      </c>
    </row>
    <row r="7730" spans="3:40" x14ac:dyDescent="0.25">
      <c r="C7730" s="52"/>
      <c r="AM7730">
        <v>1</v>
      </c>
      <c r="AN7730" t="e">
        <f>VLOOKUP(H7730,'Base Art'!$A:$AJ,36,FALSE)</f>
        <v>#N/A</v>
      </c>
    </row>
    <row r="7731" spans="3:40" x14ac:dyDescent="0.25">
      <c r="C7731" s="52"/>
      <c r="AM7731">
        <v>1</v>
      </c>
      <c r="AN7731" t="e">
        <f>VLOOKUP(H7731,'Base Art'!$A:$AJ,36,FALSE)</f>
        <v>#N/A</v>
      </c>
    </row>
    <row r="7732" spans="3:40" x14ac:dyDescent="0.25">
      <c r="C7732" s="52"/>
      <c r="AM7732">
        <v>1</v>
      </c>
      <c r="AN7732" t="e">
        <f>VLOOKUP(H7732,'Base Art'!$A:$AJ,36,FALSE)</f>
        <v>#N/A</v>
      </c>
    </row>
    <row r="7733" spans="3:40" x14ac:dyDescent="0.25">
      <c r="C7733" s="52"/>
      <c r="AM7733">
        <v>1</v>
      </c>
      <c r="AN7733" t="e">
        <f>VLOOKUP(H7733,'Base Art'!$A:$AJ,36,FALSE)</f>
        <v>#N/A</v>
      </c>
    </row>
    <row r="7734" spans="3:40" x14ac:dyDescent="0.25">
      <c r="C7734" s="52"/>
      <c r="AM7734">
        <v>1</v>
      </c>
      <c r="AN7734" t="e">
        <f>VLOOKUP(H7734,'Base Art'!$A:$AJ,36,FALSE)</f>
        <v>#N/A</v>
      </c>
    </row>
    <row r="7735" spans="3:40" x14ac:dyDescent="0.25">
      <c r="C7735" s="52"/>
      <c r="AM7735">
        <v>1</v>
      </c>
      <c r="AN7735" t="e">
        <f>VLOOKUP(H7735,'Base Art'!$A:$AJ,36,FALSE)</f>
        <v>#N/A</v>
      </c>
    </row>
    <row r="7736" spans="3:40" x14ac:dyDescent="0.25">
      <c r="C7736" s="52"/>
      <c r="AM7736">
        <v>1</v>
      </c>
      <c r="AN7736" t="e">
        <f>VLOOKUP(H7736,'Base Art'!$A:$AJ,36,FALSE)</f>
        <v>#N/A</v>
      </c>
    </row>
    <row r="7737" spans="3:40" x14ac:dyDescent="0.25">
      <c r="C7737" s="52"/>
      <c r="AM7737">
        <v>1</v>
      </c>
      <c r="AN7737" t="e">
        <f>VLOOKUP(H7737,'Base Art'!$A:$AJ,36,FALSE)</f>
        <v>#N/A</v>
      </c>
    </row>
    <row r="7738" spans="3:40" x14ac:dyDescent="0.25">
      <c r="C7738" s="52"/>
      <c r="AM7738">
        <v>1</v>
      </c>
      <c r="AN7738" t="e">
        <f>VLOOKUP(H7738,'Base Art'!$A:$AJ,36,FALSE)</f>
        <v>#N/A</v>
      </c>
    </row>
    <row r="7739" spans="3:40" x14ac:dyDescent="0.25">
      <c r="C7739" s="52"/>
      <c r="AM7739">
        <v>1</v>
      </c>
      <c r="AN7739" t="e">
        <f>VLOOKUP(H7739,'Base Art'!$A:$AJ,36,FALSE)</f>
        <v>#N/A</v>
      </c>
    </row>
    <row r="7740" spans="3:40" x14ac:dyDescent="0.25">
      <c r="C7740" s="52"/>
      <c r="AM7740">
        <v>1</v>
      </c>
      <c r="AN7740" t="e">
        <f>VLOOKUP(H7740,'Base Art'!$A:$AJ,36,FALSE)</f>
        <v>#N/A</v>
      </c>
    </row>
    <row r="7741" spans="3:40" x14ac:dyDescent="0.25">
      <c r="C7741" s="52"/>
      <c r="AM7741">
        <v>1</v>
      </c>
      <c r="AN7741" t="e">
        <f>VLOOKUP(H7741,'Base Art'!$A:$AJ,36,FALSE)</f>
        <v>#N/A</v>
      </c>
    </row>
    <row r="7742" spans="3:40" x14ac:dyDescent="0.25">
      <c r="C7742" s="52"/>
      <c r="AM7742">
        <v>1</v>
      </c>
      <c r="AN7742" t="e">
        <f>VLOOKUP(H7742,'Base Art'!$A:$AJ,36,FALSE)</f>
        <v>#N/A</v>
      </c>
    </row>
    <row r="7743" spans="3:40" x14ac:dyDescent="0.25">
      <c r="C7743" s="52"/>
      <c r="AM7743">
        <v>1</v>
      </c>
      <c r="AN7743" t="e">
        <f>VLOOKUP(H7743,'Base Art'!$A:$AJ,36,FALSE)</f>
        <v>#N/A</v>
      </c>
    </row>
    <row r="7744" spans="3:40" x14ac:dyDescent="0.25">
      <c r="C7744" s="52"/>
      <c r="AM7744">
        <v>1</v>
      </c>
      <c r="AN7744" t="e">
        <f>VLOOKUP(H7744,'Base Art'!$A:$AJ,36,FALSE)</f>
        <v>#N/A</v>
      </c>
    </row>
    <row r="7745" spans="3:40" x14ac:dyDescent="0.25">
      <c r="C7745" s="52"/>
      <c r="AM7745">
        <v>1</v>
      </c>
      <c r="AN7745" t="e">
        <f>VLOOKUP(H7745,'Base Art'!$A:$AJ,36,FALSE)</f>
        <v>#N/A</v>
      </c>
    </row>
    <row r="7746" spans="3:40" x14ac:dyDescent="0.25">
      <c r="C7746" s="52"/>
      <c r="AM7746">
        <v>1</v>
      </c>
      <c r="AN7746" t="e">
        <f>VLOOKUP(H7746,'Base Art'!$A:$AJ,36,FALSE)</f>
        <v>#N/A</v>
      </c>
    </row>
    <row r="7747" spans="3:40" x14ac:dyDescent="0.25">
      <c r="C7747" s="52"/>
      <c r="AM7747">
        <v>1</v>
      </c>
      <c r="AN7747" t="e">
        <f>VLOOKUP(H7747,'Base Art'!$A:$AJ,36,FALSE)</f>
        <v>#N/A</v>
      </c>
    </row>
    <row r="7748" spans="3:40" x14ac:dyDescent="0.25">
      <c r="C7748" s="52"/>
      <c r="AM7748">
        <v>1</v>
      </c>
      <c r="AN7748" t="e">
        <f>VLOOKUP(H7748,'Base Art'!$A:$AJ,36,FALSE)</f>
        <v>#N/A</v>
      </c>
    </row>
    <row r="7749" spans="3:40" x14ac:dyDescent="0.25">
      <c r="C7749" s="52"/>
      <c r="AM7749">
        <v>1</v>
      </c>
      <c r="AN7749" t="e">
        <f>VLOOKUP(H7749,'Base Art'!$A:$AJ,36,FALSE)</f>
        <v>#N/A</v>
      </c>
    </row>
    <row r="7750" spans="3:40" x14ac:dyDescent="0.25">
      <c r="C7750" s="52"/>
      <c r="AM7750">
        <v>1</v>
      </c>
      <c r="AN7750" t="e">
        <f>VLOOKUP(H7750,'Base Art'!$A:$AJ,36,FALSE)</f>
        <v>#N/A</v>
      </c>
    </row>
    <row r="7751" spans="3:40" x14ac:dyDescent="0.25">
      <c r="C7751" s="52"/>
      <c r="AM7751">
        <v>1</v>
      </c>
      <c r="AN7751" t="e">
        <f>VLOOKUP(H7751,'Base Art'!$A:$AJ,36,FALSE)</f>
        <v>#N/A</v>
      </c>
    </row>
    <row r="7752" spans="3:40" x14ac:dyDescent="0.25">
      <c r="C7752" s="52"/>
      <c r="AM7752">
        <v>1</v>
      </c>
      <c r="AN7752" t="e">
        <f>VLOOKUP(H7752,'Base Art'!$A:$AJ,36,FALSE)</f>
        <v>#N/A</v>
      </c>
    </row>
    <row r="7753" spans="3:40" x14ac:dyDescent="0.25">
      <c r="C7753" s="52"/>
      <c r="AM7753">
        <v>1</v>
      </c>
      <c r="AN7753" t="e">
        <f>VLOOKUP(H7753,'Base Art'!$A:$AJ,36,FALSE)</f>
        <v>#N/A</v>
      </c>
    </row>
    <row r="7754" spans="3:40" x14ac:dyDescent="0.25">
      <c r="C7754" s="52"/>
      <c r="AM7754">
        <v>1</v>
      </c>
      <c r="AN7754" t="e">
        <f>VLOOKUP(H7754,'Base Art'!$A:$AJ,36,FALSE)</f>
        <v>#N/A</v>
      </c>
    </row>
    <row r="7755" spans="3:40" x14ac:dyDescent="0.25">
      <c r="C7755" s="52"/>
      <c r="AM7755">
        <v>1</v>
      </c>
      <c r="AN7755" t="e">
        <f>VLOOKUP(H7755,'Base Art'!$A:$AJ,36,FALSE)</f>
        <v>#N/A</v>
      </c>
    </row>
    <row r="7756" spans="3:40" x14ac:dyDescent="0.25">
      <c r="C7756" s="52"/>
      <c r="AM7756">
        <v>1</v>
      </c>
      <c r="AN7756" t="e">
        <f>VLOOKUP(H7756,'Base Art'!$A:$AJ,36,FALSE)</f>
        <v>#N/A</v>
      </c>
    </row>
    <row r="7757" spans="3:40" x14ac:dyDescent="0.25">
      <c r="C7757" s="52"/>
      <c r="AM7757">
        <v>1</v>
      </c>
      <c r="AN7757" t="e">
        <f>VLOOKUP(H7757,'Base Art'!$A:$AJ,36,FALSE)</f>
        <v>#N/A</v>
      </c>
    </row>
    <row r="7758" spans="3:40" x14ac:dyDescent="0.25">
      <c r="C7758" s="52"/>
      <c r="AM7758">
        <v>1</v>
      </c>
      <c r="AN7758" t="e">
        <f>VLOOKUP(H7758,'Base Art'!$A:$AJ,36,FALSE)</f>
        <v>#N/A</v>
      </c>
    </row>
    <row r="7759" spans="3:40" x14ac:dyDescent="0.25">
      <c r="C7759" s="52"/>
      <c r="AM7759">
        <v>1</v>
      </c>
      <c r="AN7759" t="e">
        <f>VLOOKUP(H7759,'Base Art'!$A:$AJ,36,FALSE)</f>
        <v>#N/A</v>
      </c>
    </row>
    <row r="7760" spans="3:40" x14ac:dyDescent="0.25">
      <c r="C7760" s="52"/>
      <c r="AM7760">
        <v>1</v>
      </c>
      <c r="AN7760" t="e">
        <f>VLOOKUP(H7760,'Base Art'!$A:$AJ,36,FALSE)</f>
        <v>#N/A</v>
      </c>
    </row>
    <row r="7761" spans="3:40" x14ac:dyDescent="0.25">
      <c r="C7761" s="52"/>
      <c r="AM7761">
        <v>1</v>
      </c>
      <c r="AN7761" t="e">
        <f>VLOOKUP(H7761,'Base Art'!$A:$AJ,36,FALSE)</f>
        <v>#N/A</v>
      </c>
    </row>
    <row r="7762" spans="3:40" x14ac:dyDescent="0.25">
      <c r="C7762" s="52"/>
      <c r="AM7762">
        <v>1</v>
      </c>
      <c r="AN7762" t="e">
        <f>VLOOKUP(H7762,'Base Art'!$A:$AJ,36,FALSE)</f>
        <v>#N/A</v>
      </c>
    </row>
    <row r="7763" spans="3:40" x14ac:dyDescent="0.25">
      <c r="C7763" s="52"/>
      <c r="AM7763">
        <v>1</v>
      </c>
      <c r="AN7763" t="e">
        <f>VLOOKUP(H7763,'Base Art'!$A:$AJ,36,FALSE)</f>
        <v>#N/A</v>
      </c>
    </row>
    <row r="7764" spans="3:40" x14ac:dyDescent="0.25">
      <c r="C7764" s="52"/>
      <c r="AM7764">
        <v>1</v>
      </c>
      <c r="AN7764" t="e">
        <f>VLOOKUP(H7764,'Base Art'!$A:$AJ,36,FALSE)</f>
        <v>#N/A</v>
      </c>
    </row>
    <row r="7765" spans="3:40" x14ac:dyDescent="0.25">
      <c r="C7765" s="52"/>
      <c r="AM7765">
        <v>1</v>
      </c>
      <c r="AN7765" t="e">
        <f>VLOOKUP(H7765,'Base Art'!$A:$AJ,36,FALSE)</f>
        <v>#N/A</v>
      </c>
    </row>
    <row r="7766" spans="3:40" x14ac:dyDescent="0.25">
      <c r="C7766" s="52"/>
      <c r="AM7766">
        <v>1</v>
      </c>
      <c r="AN7766" t="e">
        <f>VLOOKUP(H7766,'Base Art'!$A:$AJ,36,FALSE)</f>
        <v>#N/A</v>
      </c>
    </row>
    <row r="7767" spans="3:40" x14ac:dyDescent="0.25">
      <c r="C7767" s="52"/>
      <c r="AM7767">
        <v>1</v>
      </c>
      <c r="AN7767" t="e">
        <f>VLOOKUP(H7767,'Base Art'!$A:$AJ,36,FALSE)</f>
        <v>#N/A</v>
      </c>
    </row>
    <row r="7768" spans="3:40" x14ac:dyDescent="0.25">
      <c r="C7768" s="52"/>
      <c r="AM7768">
        <v>1</v>
      </c>
      <c r="AN7768" t="e">
        <f>VLOOKUP(H7768,'Base Art'!$A:$AJ,36,FALSE)</f>
        <v>#N/A</v>
      </c>
    </row>
    <row r="7769" spans="3:40" x14ac:dyDescent="0.25">
      <c r="C7769" s="52"/>
      <c r="AM7769">
        <v>1</v>
      </c>
      <c r="AN7769" t="e">
        <f>VLOOKUP(H7769,'Base Art'!$A:$AJ,36,FALSE)</f>
        <v>#N/A</v>
      </c>
    </row>
    <row r="7770" spans="3:40" x14ac:dyDescent="0.25">
      <c r="C7770" s="52"/>
      <c r="AM7770">
        <v>1</v>
      </c>
      <c r="AN7770" t="e">
        <f>VLOOKUP(H7770,'Base Art'!$A:$AJ,36,FALSE)</f>
        <v>#N/A</v>
      </c>
    </row>
    <row r="7771" spans="3:40" x14ac:dyDescent="0.25">
      <c r="C7771" s="52"/>
      <c r="AM7771">
        <v>1</v>
      </c>
      <c r="AN7771" t="e">
        <f>VLOOKUP(H7771,'Base Art'!$A:$AJ,36,FALSE)</f>
        <v>#N/A</v>
      </c>
    </row>
    <row r="7772" spans="3:40" x14ac:dyDescent="0.25">
      <c r="C7772" s="52"/>
      <c r="AM7772">
        <v>1</v>
      </c>
      <c r="AN7772" t="e">
        <f>VLOOKUP(H7772,'Base Art'!$A:$AJ,36,FALSE)</f>
        <v>#N/A</v>
      </c>
    </row>
    <row r="7773" spans="3:40" x14ac:dyDescent="0.25">
      <c r="C7773" s="52"/>
      <c r="AM7773">
        <v>1</v>
      </c>
      <c r="AN7773" t="e">
        <f>VLOOKUP(H7773,'Base Art'!$A:$AJ,36,FALSE)</f>
        <v>#N/A</v>
      </c>
    </row>
    <row r="7774" spans="3:40" x14ac:dyDescent="0.25">
      <c r="C7774" s="52"/>
      <c r="AM7774">
        <v>1</v>
      </c>
      <c r="AN7774" t="e">
        <f>VLOOKUP(H7774,'Base Art'!$A:$AJ,36,FALSE)</f>
        <v>#N/A</v>
      </c>
    </row>
    <row r="7775" spans="3:40" x14ac:dyDescent="0.25">
      <c r="C7775" s="52"/>
      <c r="AM7775">
        <v>1</v>
      </c>
      <c r="AN7775" t="e">
        <f>VLOOKUP(H7775,'Base Art'!$A:$AJ,36,FALSE)</f>
        <v>#N/A</v>
      </c>
    </row>
    <row r="7776" spans="3:40" x14ac:dyDescent="0.25">
      <c r="C7776" s="52"/>
      <c r="AM7776">
        <v>1</v>
      </c>
      <c r="AN7776" t="e">
        <f>VLOOKUP(H7776,'Base Art'!$A:$AJ,36,FALSE)</f>
        <v>#N/A</v>
      </c>
    </row>
    <row r="7777" spans="3:40" x14ac:dyDescent="0.25">
      <c r="C7777" s="52"/>
      <c r="AM7777">
        <v>1</v>
      </c>
      <c r="AN7777" t="e">
        <f>VLOOKUP(H7777,'Base Art'!$A:$AJ,36,FALSE)</f>
        <v>#N/A</v>
      </c>
    </row>
    <row r="7778" spans="3:40" x14ac:dyDescent="0.25">
      <c r="C7778" s="52"/>
      <c r="AM7778">
        <v>1</v>
      </c>
      <c r="AN7778" t="e">
        <f>VLOOKUP(H7778,'Base Art'!$A:$AJ,36,FALSE)</f>
        <v>#N/A</v>
      </c>
    </row>
    <row r="7779" spans="3:40" x14ac:dyDescent="0.25">
      <c r="C7779" s="52"/>
      <c r="AM7779">
        <v>1</v>
      </c>
      <c r="AN7779" t="e">
        <f>VLOOKUP(H7779,'Base Art'!$A:$AJ,36,FALSE)</f>
        <v>#N/A</v>
      </c>
    </row>
    <row r="7780" spans="3:40" x14ac:dyDescent="0.25">
      <c r="C7780" s="52"/>
      <c r="AM7780">
        <v>1</v>
      </c>
      <c r="AN7780" t="e">
        <f>VLOOKUP(H7780,'Base Art'!$A:$AJ,36,FALSE)</f>
        <v>#N/A</v>
      </c>
    </row>
    <row r="7781" spans="3:40" x14ac:dyDescent="0.25">
      <c r="C7781" s="52"/>
      <c r="AM7781">
        <v>1</v>
      </c>
      <c r="AN7781" t="e">
        <f>VLOOKUP(H7781,'Base Art'!$A:$AJ,36,FALSE)</f>
        <v>#N/A</v>
      </c>
    </row>
    <row r="7782" spans="3:40" x14ac:dyDescent="0.25">
      <c r="C7782" s="52"/>
      <c r="AM7782">
        <v>1</v>
      </c>
      <c r="AN7782" t="e">
        <f>VLOOKUP(H7782,'Base Art'!$A:$AJ,36,FALSE)</f>
        <v>#N/A</v>
      </c>
    </row>
    <row r="7783" spans="3:40" x14ac:dyDescent="0.25">
      <c r="C7783" s="52"/>
      <c r="AM7783">
        <v>1</v>
      </c>
      <c r="AN7783" t="e">
        <f>VLOOKUP(H7783,'Base Art'!$A:$AJ,36,FALSE)</f>
        <v>#N/A</v>
      </c>
    </row>
    <row r="7784" spans="3:40" x14ac:dyDescent="0.25">
      <c r="C7784" s="52"/>
      <c r="AM7784">
        <v>1</v>
      </c>
      <c r="AN7784" t="e">
        <f>VLOOKUP(H7784,'Base Art'!$A:$AJ,36,FALSE)</f>
        <v>#N/A</v>
      </c>
    </row>
    <row r="7785" spans="3:40" x14ac:dyDescent="0.25">
      <c r="C7785" s="52"/>
      <c r="AM7785">
        <v>1</v>
      </c>
      <c r="AN7785" t="e">
        <f>VLOOKUP(H7785,'Base Art'!$A:$AJ,36,FALSE)</f>
        <v>#N/A</v>
      </c>
    </row>
    <row r="7786" spans="3:40" x14ac:dyDescent="0.25">
      <c r="C7786" s="52"/>
      <c r="AM7786">
        <v>1</v>
      </c>
      <c r="AN7786" t="e">
        <f>VLOOKUP(H7786,'Base Art'!$A:$AJ,36,FALSE)</f>
        <v>#N/A</v>
      </c>
    </row>
    <row r="7787" spans="3:40" x14ac:dyDescent="0.25">
      <c r="C7787" s="52"/>
      <c r="AM7787">
        <v>1</v>
      </c>
      <c r="AN7787" t="e">
        <f>VLOOKUP(H7787,'Base Art'!$A:$AJ,36,FALSE)</f>
        <v>#N/A</v>
      </c>
    </row>
    <row r="7788" spans="3:40" x14ac:dyDescent="0.25">
      <c r="C7788" s="52"/>
      <c r="AM7788">
        <v>1</v>
      </c>
      <c r="AN7788" t="e">
        <f>VLOOKUP(H7788,'Base Art'!$A:$AJ,36,FALSE)</f>
        <v>#N/A</v>
      </c>
    </row>
    <row r="7789" spans="3:40" x14ac:dyDescent="0.25">
      <c r="C7789" s="52"/>
      <c r="AM7789">
        <v>1</v>
      </c>
      <c r="AN7789" t="e">
        <f>VLOOKUP(H7789,'Base Art'!$A:$AJ,36,FALSE)</f>
        <v>#N/A</v>
      </c>
    </row>
    <row r="7790" spans="3:40" x14ac:dyDescent="0.25">
      <c r="C7790" s="52"/>
      <c r="AM7790">
        <v>1</v>
      </c>
      <c r="AN7790" t="e">
        <f>VLOOKUP(H7790,'Base Art'!$A:$AJ,36,FALSE)</f>
        <v>#N/A</v>
      </c>
    </row>
    <row r="7791" spans="3:40" x14ac:dyDescent="0.25">
      <c r="C7791" s="52"/>
      <c r="AM7791">
        <v>1</v>
      </c>
      <c r="AN7791" t="e">
        <f>VLOOKUP(H7791,'Base Art'!$A:$AJ,36,FALSE)</f>
        <v>#N/A</v>
      </c>
    </row>
    <row r="7792" spans="3:40" x14ac:dyDescent="0.25">
      <c r="C7792" s="52"/>
      <c r="AM7792">
        <v>1</v>
      </c>
      <c r="AN7792" t="e">
        <f>VLOOKUP(H7792,'Base Art'!$A:$AJ,36,FALSE)</f>
        <v>#N/A</v>
      </c>
    </row>
    <row r="7793" spans="3:40" x14ac:dyDescent="0.25">
      <c r="C7793" s="52"/>
      <c r="AM7793">
        <v>1</v>
      </c>
      <c r="AN7793" t="e">
        <f>VLOOKUP(H7793,'Base Art'!$A:$AJ,36,FALSE)</f>
        <v>#N/A</v>
      </c>
    </row>
    <row r="7794" spans="3:40" x14ac:dyDescent="0.25">
      <c r="C7794" s="52"/>
      <c r="AM7794">
        <v>1</v>
      </c>
      <c r="AN7794" t="e">
        <f>VLOOKUP(H7794,'Base Art'!$A:$AJ,36,FALSE)</f>
        <v>#N/A</v>
      </c>
    </row>
    <row r="7795" spans="3:40" x14ac:dyDescent="0.25">
      <c r="C7795" s="52"/>
      <c r="AM7795">
        <v>1</v>
      </c>
      <c r="AN7795" t="e">
        <f>VLOOKUP(H7795,'Base Art'!$A:$AJ,36,FALSE)</f>
        <v>#N/A</v>
      </c>
    </row>
    <row r="7796" spans="3:40" x14ac:dyDescent="0.25">
      <c r="C7796" s="52"/>
      <c r="AM7796">
        <v>1</v>
      </c>
      <c r="AN7796" t="e">
        <f>VLOOKUP(H7796,'Base Art'!$A:$AJ,36,FALSE)</f>
        <v>#N/A</v>
      </c>
    </row>
    <row r="7797" spans="3:40" x14ac:dyDescent="0.25">
      <c r="C7797" s="52"/>
      <c r="AM7797">
        <v>1</v>
      </c>
      <c r="AN7797" t="e">
        <f>VLOOKUP(H7797,'Base Art'!$A:$AJ,36,FALSE)</f>
        <v>#N/A</v>
      </c>
    </row>
    <row r="7798" spans="3:40" x14ac:dyDescent="0.25">
      <c r="C7798" s="52"/>
      <c r="AM7798">
        <v>1</v>
      </c>
      <c r="AN7798" t="e">
        <f>VLOOKUP(H7798,'Base Art'!$A:$AJ,36,FALSE)</f>
        <v>#N/A</v>
      </c>
    </row>
    <row r="7799" spans="3:40" x14ac:dyDescent="0.25">
      <c r="C7799" s="52"/>
      <c r="AM7799">
        <v>1</v>
      </c>
      <c r="AN7799" t="e">
        <f>VLOOKUP(H7799,'Base Art'!$A:$AJ,36,FALSE)</f>
        <v>#N/A</v>
      </c>
    </row>
    <row r="7800" spans="3:40" x14ac:dyDescent="0.25">
      <c r="C7800" s="52"/>
      <c r="AM7800">
        <v>1</v>
      </c>
      <c r="AN7800" t="e">
        <f>VLOOKUP(H7800,'Base Art'!$A:$AJ,36,FALSE)</f>
        <v>#N/A</v>
      </c>
    </row>
    <row r="7801" spans="3:40" x14ac:dyDescent="0.25">
      <c r="C7801" s="52"/>
      <c r="AM7801">
        <v>1</v>
      </c>
      <c r="AN7801" t="e">
        <f>VLOOKUP(H7801,'Base Art'!$A:$AJ,36,FALSE)</f>
        <v>#N/A</v>
      </c>
    </row>
    <row r="7802" spans="3:40" x14ac:dyDescent="0.25">
      <c r="C7802" s="52"/>
      <c r="AM7802">
        <v>1</v>
      </c>
      <c r="AN7802" t="e">
        <f>VLOOKUP(H7802,'Base Art'!$A:$AJ,36,FALSE)</f>
        <v>#N/A</v>
      </c>
    </row>
    <row r="7803" spans="3:40" x14ac:dyDescent="0.25">
      <c r="C7803" s="52"/>
      <c r="AM7803">
        <v>1</v>
      </c>
      <c r="AN7803" t="e">
        <f>VLOOKUP(H7803,'Base Art'!$A:$AJ,36,FALSE)</f>
        <v>#N/A</v>
      </c>
    </row>
    <row r="7804" spans="3:40" x14ac:dyDescent="0.25">
      <c r="C7804" s="52"/>
      <c r="AM7804">
        <v>1</v>
      </c>
      <c r="AN7804" t="e">
        <f>VLOOKUP(H7804,'Base Art'!$A:$AJ,36,FALSE)</f>
        <v>#N/A</v>
      </c>
    </row>
    <row r="7805" spans="3:40" x14ac:dyDescent="0.25">
      <c r="C7805" s="52"/>
      <c r="AM7805">
        <v>1</v>
      </c>
      <c r="AN7805" t="e">
        <f>VLOOKUP(H7805,'Base Art'!$A:$AJ,36,FALSE)</f>
        <v>#N/A</v>
      </c>
    </row>
    <row r="7806" spans="3:40" x14ac:dyDescent="0.25">
      <c r="C7806" s="52"/>
      <c r="AM7806">
        <v>1</v>
      </c>
      <c r="AN7806" t="e">
        <f>VLOOKUP(H7806,'Base Art'!$A:$AJ,36,FALSE)</f>
        <v>#N/A</v>
      </c>
    </row>
    <row r="7807" spans="3:40" x14ac:dyDescent="0.25">
      <c r="C7807" s="52"/>
      <c r="AM7807">
        <v>1</v>
      </c>
      <c r="AN7807" t="e">
        <f>VLOOKUP(H7807,'Base Art'!$A:$AJ,36,FALSE)</f>
        <v>#N/A</v>
      </c>
    </row>
    <row r="7808" spans="3:40" x14ac:dyDescent="0.25">
      <c r="C7808" s="52"/>
      <c r="AM7808">
        <v>1</v>
      </c>
      <c r="AN7808" t="e">
        <f>VLOOKUP(H7808,'Base Art'!$A:$AJ,36,FALSE)</f>
        <v>#N/A</v>
      </c>
    </row>
    <row r="7809" spans="3:40" x14ac:dyDescent="0.25">
      <c r="C7809" s="52"/>
      <c r="AM7809">
        <v>1</v>
      </c>
      <c r="AN7809" t="e">
        <f>VLOOKUP(H7809,'Base Art'!$A:$AJ,36,FALSE)</f>
        <v>#N/A</v>
      </c>
    </row>
    <row r="7810" spans="3:40" x14ac:dyDescent="0.25">
      <c r="C7810" s="52"/>
      <c r="AM7810">
        <v>1</v>
      </c>
      <c r="AN7810" t="e">
        <f>VLOOKUP(H7810,'Base Art'!$A:$AJ,36,FALSE)</f>
        <v>#N/A</v>
      </c>
    </row>
    <row r="7811" spans="3:40" x14ac:dyDescent="0.25">
      <c r="C7811" s="52"/>
      <c r="AM7811">
        <v>1</v>
      </c>
      <c r="AN7811" t="e">
        <f>VLOOKUP(H7811,'Base Art'!$A:$AJ,36,FALSE)</f>
        <v>#N/A</v>
      </c>
    </row>
    <row r="7812" spans="3:40" x14ac:dyDescent="0.25">
      <c r="C7812" s="52"/>
      <c r="AM7812">
        <v>1</v>
      </c>
      <c r="AN7812" t="e">
        <f>VLOOKUP(H7812,'Base Art'!$A:$AJ,36,FALSE)</f>
        <v>#N/A</v>
      </c>
    </row>
    <row r="7813" spans="3:40" x14ac:dyDescent="0.25">
      <c r="C7813" s="52"/>
      <c r="AM7813">
        <v>1</v>
      </c>
      <c r="AN7813" t="e">
        <f>VLOOKUP(H7813,'Base Art'!$A:$AJ,36,FALSE)</f>
        <v>#N/A</v>
      </c>
    </row>
    <row r="7814" spans="3:40" x14ac:dyDescent="0.25">
      <c r="C7814" s="52"/>
      <c r="AM7814">
        <v>1</v>
      </c>
      <c r="AN7814" t="e">
        <f>VLOOKUP(H7814,'Base Art'!$A:$AJ,36,FALSE)</f>
        <v>#N/A</v>
      </c>
    </row>
    <row r="7815" spans="3:40" x14ac:dyDescent="0.25">
      <c r="C7815" s="52"/>
      <c r="AM7815">
        <v>1</v>
      </c>
      <c r="AN7815" t="e">
        <f>VLOOKUP(H7815,'Base Art'!$A:$AJ,36,FALSE)</f>
        <v>#N/A</v>
      </c>
    </row>
    <row r="7816" spans="3:40" x14ac:dyDescent="0.25">
      <c r="C7816" s="52"/>
      <c r="AM7816">
        <v>1</v>
      </c>
      <c r="AN7816" t="e">
        <f>VLOOKUP(H7816,'Base Art'!$A:$AJ,36,FALSE)</f>
        <v>#N/A</v>
      </c>
    </row>
    <row r="7817" spans="3:40" x14ac:dyDescent="0.25">
      <c r="C7817" s="52"/>
      <c r="AM7817">
        <v>1</v>
      </c>
      <c r="AN7817" t="e">
        <f>VLOOKUP(H7817,'Base Art'!$A:$AJ,36,FALSE)</f>
        <v>#N/A</v>
      </c>
    </row>
    <row r="7818" spans="3:40" x14ac:dyDescent="0.25">
      <c r="C7818" s="52"/>
      <c r="AM7818">
        <v>1</v>
      </c>
      <c r="AN7818" t="e">
        <f>VLOOKUP(H7818,'Base Art'!$A:$AJ,36,FALSE)</f>
        <v>#N/A</v>
      </c>
    </row>
    <row r="7819" spans="3:40" x14ac:dyDescent="0.25">
      <c r="C7819" s="52"/>
      <c r="AM7819">
        <v>1</v>
      </c>
      <c r="AN7819" t="e">
        <f>VLOOKUP(H7819,'Base Art'!$A:$AJ,36,FALSE)</f>
        <v>#N/A</v>
      </c>
    </row>
    <row r="7820" spans="3:40" x14ac:dyDescent="0.25">
      <c r="C7820" s="52"/>
      <c r="AM7820">
        <v>1</v>
      </c>
      <c r="AN7820" t="e">
        <f>VLOOKUP(H7820,'Base Art'!$A:$AJ,36,FALSE)</f>
        <v>#N/A</v>
      </c>
    </row>
    <row r="7821" spans="3:40" x14ac:dyDescent="0.25">
      <c r="C7821" s="52"/>
      <c r="AM7821">
        <v>1</v>
      </c>
      <c r="AN7821" t="e">
        <f>VLOOKUP(H7821,'Base Art'!$A:$AJ,36,FALSE)</f>
        <v>#N/A</v>
      </c>
    </row>
    <row r="7822" spans="3:40" x14ac:dyDescent="0.25">
      <c r="C7822" s="52"/>
      <c r="AM7822">
        <v>1</v>
      </c>
      <c r="AN7822" t="e">
        <f>VLOOKUP(H7822,'Base Art'!$A:$AJ,36,FALSE)</f>
        <v>#N/A</v>
      </c>
    </row>
    <row r="7823" spans="3:40" x14ac:dyDescent="0.25">
      <c r="C7823" s="52"/>
      <c r="AM7823">
        <v>1</v>
      </c>
      <c r="AN7823" t="e">
        <f>VLOOKUP(H7823,'Base Art'!$A:$AJ,36,FALSE)</f>
        <v>#N/A</v>
      </c>
    </row>
    <row r="7824" spans="3:40" x14ac:dyDescent="0.25">
      <c r="C7824" s="52"/>
      <c r="AM7824">
        <v>1</v>
      </c>
      <c r="AN7824" t="e">
        <f>VLOOKUP(H7824,'Base Art'!$A:$AJ,36,FALSE)</f>
        <v>#N/A</v>
      </c>
    </row>
    <row r="7825" spans="3:40" x14ac:dyDescent="0.25">
      <c r="C7825" s="52"/>
      <c r="AM7825">
        <v>1</v>
      </c>
      <c r="AN7825" t="e">
        <f>VLOOKUP(H7825,'Base Art'!$A:$AJ,36,FALSE)</f>
        <v>#N/A</v>
      </c>
    </row>
    <row r="7826" spans="3:40" x14ac:dyDescent="0.25">
      <c r="C7826" s="52"/>
      <c r="AM7826">
        <v>1</v>
      </c>
      <c r="AN7826" t="e">
        <f>VLOOKUP(H7826,'Base Art'!$A:$AJ,36,FALSE)</f>
        <v>#N/A</v>
      </c>
    </row>
    <row r="7827" spans="3:40" x14ac:dyDescent="0.25">
      <c r="C7827" s="52"/>
      <c r="AM7827">
        <v>1</v>
      </c>
      <c r="AN7827" t="e">
        <f>VLOOKUP(H7827,'Base Art'!$A:$AJ,36,FALSE)</f>
        <v>#N/A</v>
      </c>
    </row>
    <row r="7828" spans="3:40" x14ac:dyDescent="0.25">
      <c r="C7828" s="52"/>
      <c r="AM7828">
        <v>1</v>
      </c>
      <c r="AN7828" t="e">
        <f>VLOOKUP(H7828,'Base Art'!$A:$AJ,36,FALSE)</f>
        <v>#N/A</v>
      </c>
    </row>
    <row r="7829" spans="3:40" x14ac:dyDescent="0.25">
      <c r="C7829" s="52"/>
      <c r="AM7829">
        <v>1</v>
      </c>
      <c r="AN7829" t="e">
        <f>VLOOKUP(H7829,'Base Art'!$A:$AJ,36,FALSE)</f>
        <v>#N/A</v>
      </c>
    </row>
    <row r="7830" spans="3:40" x14ac:dyDescent="0.25">
      <c r="C7830" s="52"/>
      <c r="AM7830">
        <v>1</v>
      </c>
      <c r="AN7830" t="e">
        <f>VLOOKUP(H7830,'Base Art'!$A:$AJ,36,FALSE)</f>
        <v>#N/A</v>
      </c>
    </row>
    <row r="7831" spans="3:40" x14ac:dyDescent="0.25">
      <c r="C7831" s="52"/>
      <c r="AM7831">
        <v>1</v>
      </c>
      <c r="AN7831" t="e">
        <f>VLOOKUP(H7831,'Base Art'!$A:$AJ,36,FALSE)</f>
        <v>#N/A</v>
      </c>
    </row>
    <row r="7832" spans="3:40" x14ac:dyDescent="0.25">
      <c r="C7832" s="52"/>
      <c r="AM7832">
        <v>1</v>
      </c>
      <c r="AN7832" t="e">
        <f>VLOOKUP(H7832,'Base Art'!$A:$AJ,36,FALSE)</f>
        <v>#N/A</v>
      </c>
    </row>
    <row r="7833" spans="3:40" x14ac:dyDescent="0.25">
      <c r="C7833" s="52"/>
      <c r="AM7833">
        <v>1</v>
      </c>
      <c r="AN7833" t="e">
        <f>VLOOKUP(H7833,'Base Art'!$A:$AJ,36,FALSE)</f>
        <v>#N/A</v>
      </c>
    </row>
    <row r="7834" spans="3:40" x14ac:dyDescent="0.25">
      <c r="C7834" s="52"/>
      <c r="AM7834">
        <v>1</v>
      </c>
      <c r="AN7834" t="e">
        <f>VLOOKUP(H7834,'Base Art'!$A:$AJ,36,FALSE)</f>
        <v>#N/A</v>
      </c>
    </row>
    <row r="7835" spans="3:40" x14ac:dyDescent="0.25">
      <c r="C7835" s="52"/>
      <c r="AM7835">
        <v>1</v>
      </c>
      <c r="AN7835" t="e">
        <f>VLOOKUP(H7835,'Base Art'!$A:$AJ,36,FALSE)</f>
        <v>#N/A</v>
      </c>
    </row>
    <row r="7836" spans="3:40" x14ac:dyDescent="0.25">
      <c r="C7836" s="52"/>
      <c r="AM7836">
        <v>1</v>
      </c>
      <c r="AN7836" t="e">
        <f>VLOOKUP(H7836,'Base Art'!$A:$AJ,36,FALSE)</f>
        <v>#N/A</v>
      </c>
    </row>
    <row r="7837" spans="3:40" x14ac:dyDescent="0.25">
      <c r="C7837" s="52"/>
      <c r="AM7837">
        <v>1</v>
      </c>
      <c r="AN7837" t="e">
        <f>VLOOKUP(H7837,'Base Art'!$A:$AJ,36,FALSE)</f>
        <v>#N/A</v>
      </c>
    </row>
    <row r="7838" spans="3:40" x14ac:dyDescent="0.25">
      <c r="C7838" s="52"/>
      <c r="AM7838">
        <v>1</v>
      </c>
      <c r="AN7838" t="e">
        <f>VLOOKUP(H7838,'Base Art'!$A:$AJ,36,FALSE)</f>
        <v>#N/A</v>
      </c>
    </row>
    <row r="7839" spans="3:40" x14ac:dyDescent="0.25">
      <c r="C7839" s="52"/>
      <c r="AM7839">
        <v>1</v>
      </c>
      <c r="AN7839" t="e">
        <f>VLOOKUP(H7839,'Base Art'!$A:$AJ,36,FALSE)</f>
        <v>#N/A</v>
      </c>
    </row>
    <row r="7840" spans="3:40" x14ac:dyDescent="0.25">
      <c r="C7840" s="52"/>
      <c r="AM7840">
        <v>1</v>
      </c>
      <c r="AN7840" t="e">
        <f>VLOOKUP(H7840,'Base Art'!$A:$AJ,36,FALSE)</f>
        <v>#N/A</v>
      </c>
    </row>
    <row r="7841" spans="3:40" x14ac:dyDescent="0.25">
      <c r="C7841" s="52"/>
      <c r="AM7841">
        <v>1</v>
      </c>
      <c r="AN7841" t="e">
        <f>VLOOKUP(H7841,'Base Art'!$A:$AJ,36,FALSE)</f>
        <v>#N/A</v>
      </c>
    </row>
    <row r="7842" spans="3:40" x14ac:dyDescent="0.25">
      <c r="C7842" s="52"/>
      <c r="AM7842">
        <v>1</v>
      </c>
      <c r="AN7842" t="e">
        <f>VLOOKUP(H7842,'Base Art'!$A:$AJ,36,FALSE)</f>
        <v>#N/A</v>
      </c>
    </row>
    <row r="7843" spans="3:40" x14ac:dyDescent="0.25">
      <c r="C7843" s="52"/>
      <c r="AM7843">
        <v>1</v>
      </c>
      <c r="AN7843" t="e">
        <f>VLOOKUP(H7843,'Base Art'!$A:$AJ,36,FALSE)</f>
        <v>#N/A</v>
      </c>
    </row>
    <row r="7844" spans="3:40" x14ac:dyDescent="0.25">
      <c r="C7844" s="52"/>
      <c r="AM7844">
        <v>1</v>
      </c>
      <c r="AN7844" t="e">
        <f>VLOOKUP(H7844,'Base Art'!$A:$AJ,36,FALSE)</f>
        <v>#N/A</v>
      </c>
    </row>
    <row r="7845" spans="3:40" x14ac:dyDescent="0.25">
      <c r="C7845" s="52"/>
      <c r="AM7845">
        <v>1</v>
      </c>
      <c r="AN7845" t="e">
        <f>VLOOKUP(H7845,'Base Art'!$A:$AJ,36,FALSE)</f>
        <v>#N/A</v>
      </c>
    </row>
    <row r="7846" spans="3:40" x14ac:dyDescent="0.25">
      <c r="C7846" s="52"/>
      <c r="AM7846">
        <v>1</v>
      </c>
      <c r="AN7846" t="e">
        <f>VLOOKUP(H7846,'Base Art'!$A:$AJ,36,FALSE)</f>
        <v>#N/A</v>
      </c>
    </row>
    <row r="7847" spans="3:40" x14ac:dyDescent="0.25">
      <c r="C7847" s="52"/>
      <c r="AM7847">
        <v>1</v>
      </c>
      <c r="AN7847" t="e">
        <f>VLOOKUP(H7847,'Base Art'!$A:$AJ,36,FALSE)</f>
        <v>#N/A</v>
      </c>
    </row>
    <row r="7848" spans="3:40" x14ac:dyDescent="0.25">
      <c r="C7848" s="52"/>
      <c r="AM7848">
        <v>1</v>
      </c>
      <c r="AN7848" t="e">
        <f>VLOOKUP(H7848,'Base Art'!$A:$AJ,36,FALSE)</f>
        <v>#N/A</v>
      </c>
    </row>
    <row r="7849" spans="3:40" x14ac:dyDescent="0.25">
      <c r="C7849" s="52"/>
      <c r="AM7849">
        <v>1</v>
      </c>
      <c r="AN7849" t="e">
        <f>VLOOKUP(H7849,'Base Art'!$A:$AJ,36,FALSE)</f>
        <v>#N/A</v>
      </c>
    </row>
    <row r="7850" spans="3:40" x14ac:dyDescent="0.25">
      <c r="C7850" s="52"/>
      <c r="AM7850">
        <v>1</v>
      </c>
      <c r="AN7850" t="e">
        <f>VLOOKUP(H7850,'Base Art'!$A:$AJ,36,FALSE)</f>
        <v>#N/A</v>
      </c>
    </row>
    <row r="7851" spans="3:40" x14ac:dyDescent="0.25">
      <c r="C7851" s="52"/>
      <c r="AM7851">
        <v>1</v>
      </c>
      <c r="AN7851" t="e">
        <f>VLOOKUP(H7851,'Base Art'!$A:$AJ,36,FALSE)</f>
        <v>#N/A</v>
      </c>
    </row>
    <row r="7852" spans="3:40" x14ac:dyDescent="0.25">
      <c r="C7852" s="52"/>
      <c r="AM7852">
        <v>1</v>
      </c>
      <c r="AN7852" t="e">
        <f>VLOOKUP(H7852,'Base Art'!$A:$AJ,36,FALSE)</f>
        <v>#N/A</v>
      </c>
    </row>
    <row r="7853" spans="3:40" x14ac:dyDescent="0.25">
      <c r="C7853" s="52"/>
      <c r="AM7853">
        <v>1</v>
      </c>
      <c r="AN7853" t="e">
        <f>VLOOKUP(H7853,'Base Art'!$A:$AJ,36,FALSE)</f>
        <v>#N/A</v>
      </c>
    </row>
    <row r="7854" spans="3:40" x14ac:dyDescent="0.25">
      <c r="C7854" s="52"/>
      <c r="AM7854">
        <v>1</v>
      </c>
      <c r="AN7854" t="e">
        <f>VLOOKUP(H7854,'Base Art'!$A:$AJ,36,FALSE)</f>
        <v>#N/A</v>
      </c>
    </row>
    <row r="7855" spans="3:40" x14ac:dyDescent="0.25">
      <c r="C7855" s="52"/>
      <c r="AM7855">
        <v>1</v>
      </c>
      <c r="AN7855" t="e">
        <f>VLOOKUP(H7855,'Base Art'!$A:$AJ,36,FALSE)</f>
        <v>#N/A</v>
      </c>
    </row>
    <row r="7856" spans="3:40" x14ac:dyDescent="0.25">
      <c r="C7856" s="52"/>
      <c r="AM7856">
        <v>1</v>
      </c>
      <c r="AN7856" t="e">
        <f>VLOOKUP(H7856,'Base Art'!$A:$AJ,36,FALSE)</f>
        <v>#N/A</v>
      </c>
    </row>
    <row r="7857" spans="3:40" x14ac:dyDescent="0.25">
      <c r="C7857" s="52"/>
      <c r="AM7857">
        <v>1</v>
      </c>
      <c r="AN7857" t="e">
        <f>VLOOKUP(H7857,'Base Art'!$A:$AJ,36,FALSE)</f>
        <v>#N/A</v>
      </c>
    </row>
    <row r="7858" spans="3:40" x14ac:dyDescent="0.25">
      <c r="C7858" s="52"/>
      <c r="AM7858">
        <v>1</v>
      </c>
      <c r="AN7858" t="e">
        <f>VLOOKUP(H7858,'Base Art'!$A:$AJ,36,FALSE)</f>
        <v>#N/A</v>
      </c>
    </row>
    <row r="7859" spans="3:40" x14ac:dyDescent="0.25">
      <c r="C7859" s="52"/>
      <c r="AM7859">
        <v>1</v>
      </c>
      <c r="AN7859" t="e">
        <f>VLOOKUP(H7859,'Base Art'!$A:$AJ,36,FALSE)</f>
        <v>#N/A</v>
      </c>
    </row>
    <row r="7860" spans="3:40" x14ac:dyDescent="0.25">
      <c r="C7860" s="52"/>
      <c r="AM7860">
        <v>1</v>
      </c>
      <c r="AN7860" t="e">
        <f>VLOOKUP(H7860,'Base Art'!$A:$AJ,36,FALSE)</f>
        <v>#N/A</v>
      </c>
    </row>
    <row r="7861" spans="3:40" x14ac:dyDescent="0.25">
      <c r="C7861" s="52"/>
      <c r="AM7861">
        <v>1</v>
      </c>
      <c r="AN7861" t="e">
        <f>VLOOKUP(H7861,'Base Art'!$A:$AJ,36,FALSE)</f>
        <v>#N/A</v>
      </c>
    </row>
    <row r="7862" spans="3:40" x14ac:dyDescent="0.25">
      <c r="C7862" s="52"/>
      <c r="AM7862">
        <v>1</v>
      </c>
      <c r="AN7862" t="e">
        <f>VLOOKUP(H7862,'Base Art'!$A:$AJ,36,FALSE)</f>
        <v>#N/A</v>
      </c>
    </row>
    <row r="7863" spans="3:40" x14ac:dyDescent="0.25">
      <c r="C7863" s="52"/>
      <c r="AM7863">
        <v>1</v>
      </c>
      <c r="AN7863" t="e">
        <f>VLOOKUP(H7863,'Base Art'!$A:$AJ,36,FALSE)</f>
        <v>#N/A</v>
      </c>
    </row>
    <row r="7864" spans="3:40" x14ac:dyDescent="0.25">
      <c r="C7864" s="52"/>
      <c r="AM7864">
        <v>1</v>
      </c>
      <c r="AN7864" t="e">
        <f>VLOOKUP(H7864,'Base Art'!$A:$AJ,36,FALSE)</f>
        <v>#N/A</v>
      </c>
    </row>
    <row r="7865" spans="3:40" x14ac:dyDescent="0.25">
      <c r="C7865" s="52"/>
      <c r="AM7865">
        <v>1</v>
      </c>
      <c r="AN7865" t="e">
        <f>VLOOKUP(H7865,'Base Art'!$A:$AJ,36,FALSE)</f>
        <v>#N/A</v>
      </c>
    </row>
    <row r="7866" spans="3:40" x14ac:dyDescent="0.25">
      <c r="C7866" s="52"/>
      <c r="AM7866">
        <v>1</v>
      </c>
      <c r="AN7866" t="e">
        <f>VLOOKUP(H7866,'Base Art'!$A:$AJ,36,FALSE)</f>
        <v>#N/A</v>
      </c>
    </row>
    <row r="7867" spans="3:40" x14ac:dyDescent="0.25">
      <c r="C7867" s="52"/>
      <c r="AM7867">
        <v>1</v>
      </c>
      <c r="AN7867" t="e">
        <f>VLOOKUP(H7867,'Base Art'!$A:$AJ,36,FALSE)</f>
        <v>#N/A</v>
      </c>
    </row>
    <row r="7868" spans="3:40" x14ac:dyDescent="0.25">
      <c r="C7868" s="52"/>
      <c r="AM7868">
        <v>1</v>
      </c>
      <c r="AN7868" t="e">
        <f>VLOOKUP(H7868,'Base Art'!$A:$AJ,36,FALSE)</f>
        <v>#N/A</v>
      </c>
    </row>
    <row r="7869" spans="3:40" x14ac:dyDescent="0.25">
      <c r="C7869" s="52"/>
      <c r="AM7869">
        <v>1</v>
      </c>
      <c r="AN7869" t="e">
        <f>VLOOKUP(H7869,'Base Art'!$A:$AJ,36,FALSE)</f>
        <v>#N/A</v>
      </c>
    </row>
    <row r="7870" spans="3:40" x14ac:dyDescent="0.25">
      <c r="C7870" s="52"/>
      <c r="AM7870">
        <v>1</v>
      </c>
      <c r="AN7870" t="e">
        <f>VLOOKUP(H7870,'Base Art'!$A:$AJ,36,FALSE)</f>
        <v>#N/A</v>
      </c>
    </row>
    <row r="7871" spans="3:40" x14ac:dyDescent="0.25">
      <c r="C7871" s="52"/>
      <c r="AM7871">
        <v>1</v>
      </c>
      <c r="AN7871" t="e">
        <f>VLOOKUP(H7871,'Base Art'!$A:$AJ,36,FALSE)</f>
        <v>#N/A</v>
      </c>
    </row>
    <row r="7872" spans="3:40" x14ac:dyDescent="0.25">
      <c r="C7872" s="52"/>
      <c r="AM7872">
        <v>1</v>
      </c>
      <c r="AN7872" t="e">
        <f>VLOOKUP(H7872,'Base Art'!$A:$AJ,36,FALSE)</f>
        <v>#N/A</v>
      </c>
    </row>
    <row r="7873" spans="3:40" x14ac:dyDescent="0.25">
      <c r="C7873" s="52"/>
      <c r="AM7873">
        <v>1</v>
      </c>
      <c r="AN7873" t="e">
        <f>VLOOKUP(H7873,'Base Art'!$A:$AJ,36,FALSE)</f>
        <v>#N/A</v>
      </c>
    </row>
    <row r="7874" spans="3:40" x14ac:dyDescent="0.25">
      <c r="C7874" s="52"/>
      <c r="AM7874">
        <v>1</v>
      </c>
      <c r="AN7874" t="e">
        <f>VLOOKUP(H7874,'Base Art'!$A:$AJ,36,FALSE)</f>
        <v>#N/A</v>
      </c>
    </row>
    <row r="7875" spans="3:40" x14ac:dyDescent="0.25">
      <c r="C7875" s="52"/>
      <c r="AM7875">
        <v>1</v>
      </c>
      <c r="AN7875" t="e">
        <f>VLOOKUP(H7875,'Base Art'!$A:$AJ,36,FALSE)</f>
        <v>#N/A</v>
      </c>
    </row>
    <row r="7876" spans="3:40" x14ac:dyDescent="0.25">
      <c r="C7876" s="52"/>
      <c r="AM7876">
        <v>1</v>
      </c>
      <c r="AN7876" t="e">
        <f>VLOOKUP(H7876,'Base Art'!$A:$AJ,36,FALSE)</f>
        <v>#N/A</v>
      </c>
    </row>
    <row r="7877" spans="3:40" x14ac:dyDescent="0.25">
      <c r="C7877" s="52"/>
      <c r="AM7877">
        <v>1</v>
      </c>
      <c r="AN7877" t="e">
        <f>VLOOKUP(H7877,'Base Art'!$A:$AJ,36,FALSE)</f>
        <v>#N/A</v>
      </c>
    </row>
    <row r="7878" spans="3:40" x14ac:dyDescent="0.25">
      <c r="C7878" s="52"/>
      <c r="AM7878">
        <v>1</v>
      </c>
      <c r="AN7878" t="e">
        <f>VLOOKUP(H7878,'Base Art'!$A:$AJ,36,FALSE)</f>
        <v>#N/A</v>
      </c>
    </row>
    <row r="7879" spans="3:40" x14ac:dyDescent="0.25">
      <c r="C7879" s="52"/>
      <c r="AM7879">
        <v>1</v>
      </c>
      <c r="AN7879" t="e">
        <f>VLOOKUP(H7879,'Base Art'!$A:$AJ,36,FALSE)</f>
        <v>#N/A</v>
      </c>
    </row>
    <row r="7880" spans="3:40" x14ac:dyDescent="0.25">
      <c r="C7880" s="52"/>
      <c r="AM7880">
        <v>1</v>
      </c>
      <c r="AN7880" t="e">
        <f>VLOOKUP(H7880,'Base Art'!$A:$AJ,36,FALSE)</f>
        <v>#N/A</v>
      </c>
    </row>
    <row r="7881" spans="3:40" x14ac:dyDescent="0.25">
      <c r="C7881" s="52"/>
      <c r="AM7881">
        <v>1</v>
      </c>
      <c r="AN7881" t="e">
        <f>VLOOKUP(H7881,'Base Art'!$A:$AJ,36,FALSE)</f>
        <v>#N/A</v>
      </c>
    </row>
    <row r="7882" spans="3:40" x14ac:dyDescent="0.25">
      <c r="C7882" s="52"/>
      <c r="AM7882">
        <v>1</v>
      </c>
      <c r="AN7882" t="e">
        <f>VLOOKUP(H7882,'Base Art'!$A:$AJ,36,FALSE)</f>
        <v>#N/A</v>
      </c>
    </row>
    <row r="7883" spans="3:40" x14ac:dyDescent="0.25">
      <c r="C7883" s="52"/>
      <c r="AM7883">
        <v>1</v>
      </c>
      <c r="AN7883" t="e">
        <f>VLOOKUP(H7883,'Base Art'!$A:$AJ,36,FALSE)</f>
        <v>#N/A</v>
      </c>
    </row>
    <row r="7884" spans="3:40" x14ac:dyDescent="0.25">
      <c r="C7884" s="52"/>
      <c r="AM7884">
        <v>1</v>
      </c>
      <c r="AN7884" t="e">
        <f>VLOOKUP(H7884,'Base Art'!$A:$AJ,36,FALSE)</f>
        <v>#N/A</v>
      </c>
    </row>
    <row r="7885" spans="3:40" x14ac:dyDescent="0.25">
      <c r="C7885" s="52"/>
      <c r="AM7885">
        <v>1</v>
      </c>
      <c r="AN7885" t="e">
        <f>VLOOKUP(H7885,'Base Art'!$A:$AJ,36,FALSE)</f>
        <v>#N/A</v>
      </c>
    </row>
    <row r="7886" spans="3:40" x14ac:dyDescent="0.25">
      <c r="C7886" s="52"/>
      <c r="AM7886">
        <v>1</v>
      </c>
      <c r="AN7886" t="e">
        <f>VLOOKUP(H7886,'Base Art'!$A:$AJ,36,FALSE)</f>
        <v>#N/A</v>
      </c>
    </row>
    <row r="7887" spans="3:40" x14ac:dyDescent="0.25">
      <c r="C7887" s="52"/>
      <c r="AM7887">
        <v>1</v>
      </c>
      <c r="AN7887" t="e">
        <f>VLOOKUP(H7887,'Base Art'!$A:$AJ,36,FALSE)</f>
        <v>#N/A</v>
      </c>
    </row>
    <row r="7888" spans="3:40" x14ac:dyDescent="0.25">
      <c r="C7888" s="52"/>
      <c r="AM7888">
        <v>1</v>
      </c>
      <c r="AN7888" t="e">
        <f>VLOOKUP(H7888,'Base Art'!$A:$AJ,36,FALSE)</f>
        <v>#N/A</v>
      </c>
    </row>
    <row r="7889" spans="3:40" x14ac:dyDescent="0.25">
      <c r="C7889" s="52"/>
      <c r="AM7889">
        <v>1</v>
      </c>
      <c r="AN7889" t="e">
        <f>VLOOKUP(H7889,'Base Art'!$A:$AJ,36,FALSE)</f>
        <v>#N/A</v>
      </c>
    </row>
    <row r="7890" spans="3:40" x14ac:dyDescent="0.25">
      <c r="C7890" s="52"/>
      <c r="AM7890">
        <v>1</v>
      </c>
      <c r="AN7890" t="e">
        <f>VLOOKUP(H7890,'Base Art'!$A:$AJ,36,FALSE)</f>
        <v>#N/A</v>
      </c>
    </row>
    <row r="7891" spans="3:40" x14ac:dyDescent="0.25">
      <c r="C7891" s="52"/>
      <c r="AM7891">
        <v>1</v>
      </c>
      <c r="AN7891" t="e">
        <f>VLOOKUP(H7891,'Base Art'!$A:$AJ,36,FALSE)</f>
        <v>#N/A</v>
      </c>
    </row>
    <row r="7892" spans="3:40" x14ac:dyDescent="0.25">
      <c r="C7892" s="52"/>
      <c r="AM7892">
        <v>1</v>
      </c>
      <c r="AN7892" t="e">
        <f>VLOOKUP(H7892,'Base Art'!$A:$AJ,36,FALSE)</f>
        <v>#N/A</v>
      </c>
    </row>
    <row r="7893" spans="3:40" x14ac:dyDescent="0.25">
      <c r="C7893" s="52"/>
      <c r="AM7893">
        <v>1</v>
      </c>
      <c r="AN7893" t="e">
        <f>VLOOKUP(H7893,'Base Art'!$A:$AJ,36,FALSE)</f>
        <v>#N/A</v>
      </c>
    </row>
    <row r="7894" spans="3:40" x14ac:dyDescent="0.25">
      <c r="C7894" s="52"/>
      <c r="AM7894">
        <v>1</v>
      </c>
      <c r="AN7894" t="e">
        <f>VLOOKUP(H7894,'Base Art'!$A:$AJ,36,FALSE)</f>
        <v>#N/A</v>
      </c>
    </row>
    <row r="7895" spans="3:40" x14ac:dyDescent="0.25">
      <c r="C7895" s="52"/>
      <c r="AM7895">
        <v>1</v>
      </c>
      <c r="AN7895" t="e">
        <f>VLOOKUP(H7895,'Base Art'!$A:$AJ,36,FALSE)</f>
        <v>#N/A</v>
      </c>
    </row>
    <row r="7896" spans="3:40" x14ac:dyDescent="0.25">
      <c r="C7896" s="52"/>
      <c r="AM7896">
        <v>1</v>
      </c>
      <c r="AN7896" t="e">
        <f>VLOOKUP(H7896,'Base Art'!$A:$AJ,36,FALSE)</f>
        <v>#N/A</v>
      </c>
    </row>
    <row r="7897" spans="3:40" x14ac:dyDescent="0.25">
      <c r="C7897" s="52"/>
      <c r="AM7897">
        <v>1</v>
      </c>
      <c r="AN7897" t="e">
        <f>VLOOKUP(H7897,'Base Art'!$A:$AJ,36,FALSE)</f>
        <v>#N/A</v>
      </c>
    </row>
    <row r="7898" spans="3:40" x14ac:dyDescent="0.25">
      <c r="C7898" s="52"/>
      <c r="AM7898">
        <v>1</v>
      </c>
      <c r="AN7898" t="e">
        <f>VLOOKUP(H7898,'Base Art'!$A:$AJ,36,FALSE)</f>
        <v>#N/A</v>
      </c>
    </row>
    <row r="7899" spans="3:40" x14ac:dyDescent="0.25">
      <c r="C7899" s="52"/>
      <c r="AM7899">
        <v>1</v>
      </c>
      <c r="AN7899" t="e">
        <f>VLOOKUP(H7899,'Base Art'!$A:$AJ,36,FALSE)</f>
        <v>#N/A</v>
      </c>
    </row>
    <row r="7900" spans="3:40" x14ac:dyDescent="0.25">
      <c r="C7900" s="52"/>
      <c r="AM7900">
        <v>1</v>
      </c>
      <c r="AN7900" t="e">
        <f>VLOOKUP(H7900,'Base Art'!$A:$AJ,36,FALSE)</f>
        <v>#N/A</v>
      </c>
    </row>
    <row r="7901" spans="3:40" x14ac:dyDescent="0.25">
      <c r="C7901" s="52"/>
      <c r="AM7901">
        <v>1</v>
      </c>
      <c r="AN7901" t="e">
        <f>VLOOKUP(H7901,'Base Art'!$A:$AJ,36,FALSE)</f>
        <v>#N/A</v>
      </c>
    </row>
    <row r="7902" spans="3:40" x14ac:dyDescent="0.25">
      <c r="C7902" s="52"/>
      <c r="AM7902">
        <v>1</v>
      </c>
      <c r="AN7902" t="e">
        <f>VLOOKUP(H7902,'Base Art'!$A:$AJ,36,FALSE)</f>
        <v>#N/A</v>
      </c>
    </row>
    <row r="7903" spans="3:40" x14ac:dyDescent="0.25">
      <c r="C7903" s="52"/>
      <c r="AM7903">
        <v>1</v>
      </c>
      <c r="AN7903" t="e">
        <f>VLOOKUP(H7903,'Base Art'!$A:$AJ,36,FALSE)</f>
        <v>#N/A</v>
      </c>
    </row>
    <row r="7904" spans="3:40" x14ac:dyDescent="0.25">
      <c r="C7904" s="52"/>
      <c r="AM7904">
        <v>1</v>
      </c>
      <c r="AN7904" t="e">
        <f>VLOOKUP(H7904,'Base Art'!$A:$AJ,36,FALSE)</f>
        <v>#N/A</v>
      </c>
    </row>
    <row r="7905" spans="3:40" x14ac:dyDescent="0.25">
      <c r="C7905" s="52"/>
      <c r="AM7905">
        <v>1</v>
      </c>
      <c r="AN7905" t="e">
        <f>VLOOKUP(H7905,'Base Art'!$A:$AJ,36,FALSE)</f>
        <v>#N/A</v>
      </c>
    </row>
    <row r="7906" spans="3:40" x14ac:dyDescent="0.25">
      <c r="C7906" s="52"/>
      <c r="AM7906">
        <v>1</v>
      </c>
      <c r="AN7906" t="e">
        <f>VLOOKUP(H7906,'Base Art'!$A:$AJ,36,FALSE)</f>
        <v>#N/A</v>
      </c>
    </row>
    <row r="7907" spans="3:40" x14ac:dyDescent="0.25">
      <c r="C7907" s="52"/>
      <c r="AM7907">
        <v>1</v>
      </c>
      <c r="AN7907" t="e">
        <f>VLOOKUP(H7907,'Base Art'!$A:$AJ,36,FALSE)</f>
        <v>#N/A</v>
      </c>
    </row>
    <row r="7908" spans="3:40" x14ac:dyDescent="0.25">
      <c r="C7908" s="52"/>
      <c r="AM7908">
        <v>1</v>
      </c>
      <c r="AN7908" t="e">
        <f>VLOOKUP(H7908,'Base Art'!$A:$AJ,36,FALSE)</f>
        <v>#N/A</v>
      </c>
    </row>
    <row r="7909" spans="3:40" x14ac:dyDescent="0.25">
      <c r="C7909" s="52"/>
      <c r="AM7909">
        <v>1</v>
      </c>
      <c r="AN7909" t="e">
        <f>VLOOKUP(H7909,'Base Art'!$A:$AJ,36,FALSE)</f>
        <v>#N/A</v>
      </c>
    </row>
    <row r="7910" spans="3:40" x14ac:dyDescent="0.25">
      <c r="C7910" s="52"/>
      <c r="AM7910">
        <v>1</v>
      </c>
      <c r="AN7910" t="e">
        <f>VLOOKUP(H7910,'Base Art'!$A:$AJ,36,FALSE)</f>
        <v>#N/A</v>
      </c>
    </row>
    <row r="7911" spans="3:40" x14ac:dyDescent="0.25">
      <c r="C7911" s="52"/>
      <c r="AM7911">
        <v>1</v>
      </c>
      <c r="AN7911" t="e">
        <f>VLOOKUP(H7911,'Base Art'!$A:$AJ,36,FALSE)</f>
        <v>#N/A</v>
      </c>
    </row>
    <row r="7912" spans="3:40" x14ac:dyDescent="0.25">
      <c r="C7912" s="52"/>
      <c r="AM7912">
        <v>1</v>
      </c>
      <c r="AN7912" t="e">
        <f>VLOOKUP(H7912,'Base Art'!$A:$AJ,36,FALSE)</f>
        <v>#N/A</v>
      </c>
    </row>
    <row r="7913" spans="3:40" x14ac:dyDescent="0.25">
      <c r="C7913" s="52"/>
      <c r="AM7913">
        <v>1</v>
      </c>
      <c r="AN7913" t="e">
        <f>VLOOKUP(H7913,'Base Art'!$A:$AJ,36,FALSE)</f>
        <v>#N/A</v>
      </c>
    </row>
    <row r="7914" spans="3:40" x14ac:dyDescent="0.25">
      <c r="C7914" s="52"/>
      <c r="AM7914">
        <v>1</v>
      </c>
      <c r="AN7914" t="e">
        <f>VLOOKUP(H7914,'Base Art'!$A:$AJ,36,FALSE)</f>
        <v>#N/A</v>
      </c>
    </row>
    <row r="7915" spans="3:40" x14ac:dyDescent="0.25">
      <c r="C7915" s="52"/>
      <c r="AM7915">
        <v>1</v>
      </c>
      <c r="AN7915" t="e">
        <f>VLOOKUP(H7915,'Base Art'!$A:$AJ,36,FALSE)</f>
        <v>#N/A</v>
      </c>
    </row>
    <row r="7916" spans="3:40" x14ac:dyDescent="0.25">
      <c r="C7916" s="52"/>
      <c r="AM7916">
        <v>1</v>
      </c>
      <c r="AN7916" t="e">
        <f>VLOOKUP(H7916,'Base Art'!$A:$AJ,36,FALSE)</f>
        <v>#N/A</v>
      </c>
    </row>
    <row r="7917" spans="3:40" x14ac:dyDescent="0.25">
      <c r="C7917" s="52"/>
      <c r="AM7917">
        <v>1</v>
      </c>
      <c r="AN7917" t="e">
        <f>VLOOKUP(H7917,'Base Art'!$A:$AJ,36,FALSE)</f>
        <v>#N/A</v>
      </c>
    </row>
    <row r="7918" spans="3:40" x14ac:dyDescent="0.25">
      <c r="C7918" s="52"/>
      <c r="AM7918">
        <v>1</v>
      </c>
      <c r="AN7918" t="e">
        <f>VLOOKUP(H7918,'Base Art'!$A:$AJ,36,FALSE)</f>
        <v>#N/A</v>
      </c>
    </row>
    <row r="7919" spans="3:40" x14ac:dyDescent="0.25">
      <c r="C7919" s="52"/>
      <c r="AM7919">
        <v>1</v>
      </c>
      <c r="AN7919" t="e">
        <f>VLOOKUP(H7919,'Base Art'!$A:$AJ,36,FALSE)</f>
        <v>#N/A</v>
      </c>
    </row>
    <row r="7920" spans="3:40" x14ac:dyDescent="0.25">
      <c r="C7920" s="52"/>
      <c r="AM7920">
        <v>1</v>
      </c>
      <c r="AN7920" t="e">
        <f>VLOOKUP(H7920,'Base Art'!$A:$AJ,36,FALSE)</f>
        <v>#N/A</v>
      </c>
    </row>
    <row r="7921" spans="3:40" x14ac:dyDescent="0.25">
      <c r="C7921" s="52"/>
      <c r="AM7921">
        <v>1</v>
      </c>
      <c r="AN7921" t="e">
        <f>VLOOKUP(H7921,'Base Art'!$A:$AJ,36,FALSE)</f>
        <v>#N/A</v>
      </c>
    </row>
    <row r="7922" spans="3:40" x14ac:dyDescent="0.25">
      <c r="C7922" s="52"/>
      <c r="AM7922">
        <v>1</v>
      </c>
      <c r="AN7922" t="e">
        <f>VLOOKUP(H7922,'Base Art'!$A:$AJ,36,FALSE)</f>
        <v>#N/A</v>
      </c>
    </row>
    <row r="7923" spans="3:40" x14ac:dyDescent="0.25">
      <c r="C7923" s="52"/>
      <c r="AM7923">
        <v>1</v>
      </c>
      <c r="AN7923" t="e">
        <f>VLOOKUP(H7923,'Base Art'!$A:$AJ,36,FALSE)</f>
        <v>#N/A</v>
      </c>
    </row>
    <row r="7924" spans="3:40" x14ac:dyDescent="0.25">
      <c r="C7924" s="52"/>
      <c r="AM7924">
        <v>1</v>
      </c>
      <c r="AN7924" t="e">
        <f>VLOOKUP(H7924,'Base Art'!$A:$AJ,36,FALSE)</f>
        <v>#N/A</v>
      </c>
    </row>
    <row r="7925" spans="3:40" x14ac:dyDescent="0.25">
      <c r="C7925" s="52"/>
      <c r="AM7925">
        <v>1</v>
      </c>
      <c r="AN7925" t="e">
        <f>VLOOKUP(H7925,'Base Art'!$A:$AJ,36,FALSE)</f>
        <v>#N/A</v>
      </c>
    </row>
    <row r="7926" spans="3:40" x14ac:dyDescent="0.25">
      <c r="C7926" s="52"/>
      <c r="AM7926">
        <v>1</v>
      </c>
      <c r="AN7926" t="e">
        <f>VLOOKUP(H7926,'Base Art'!$A:$AJ,36,FALSE)</f>
        <v>#N/A</v>
      </c>
    </row>
    <row r="7927" spans="3:40" x14ac:dyDescent="0.25">
      <c r="C7927" s="52"/>
      <c r="AM7927">
        <v>1</v>
      </c>
      <c r="AN7927" t="e">
        <f>VLOOKUP(H7927,'Base Art'!$A:$AJ,36,FALSE)</f>
        <v>#N/A</v>
      </c>
    </row>
    <row r="7928" spans="3:40" x14ac:dyDescent="0.25">
      <c r="C7928" s="52"/>
      <c r="AM7928">
        <v>1</v>
      </c>
      <c r="AN7928" t="e">
        <f>VLOOKUP(H7928,'Base Art'!$A:$AJ,36,FALSE)</f>
        <v>#N/A</v>
      </c>
    </row>
    <row r="7929" spans="3:40" x14ac:dyDescent="0.25">
      <c r="C7929" s="52"/>
      <c r="AM7929">
        <v>1</v>
      </c>
      <c r="AN7929" t="e">
        <f>VLOOKUP(H7929,'Base Art'!$A:$AJ,36,FALSE)</f>
        <v>#N/A</v>
      </c>
    </row>
    <row r="7930" spans="3:40" x14ac:dyDescent="0.25">
      <c r="C7930" s="52"/>
      <c r="AM7930">
        <v>1</v>
      </c>
      <c r="AN7930" t="e">
        <f>VLOOKUP(H7930,'Base Art'!$A:$AJ,36,FALSE)</f>
        <v>#N/A</v>
      </c>
    </row>
    <row r="7931" spans="3:40" x14ac:dyDescent="0.25">
      <c r="C7931" s="52"/>
      <c r="AM7931">
        <v>1</v>
      </c>
      <c r="AN7931" t="e">
        <f>VLOOKUP(H7931,'Base Art'!$A:$AJ,36,FALSE)</f>
        <v>#N/A</v>
      </c>
    </row>
    <row r="7932" spans="3:40" x14ac:dyDescent="0.25">
      <c r="C7932" s="52"/>
      <c r="AM7932">
        <v>1</v>
      </c>
      <c r="AN7932" t="e">
        <f>VLOOKUP(H7932,'Base Art'!$A:$AJ,36,FALSE)</f>
        <v>#N/A</v>
      </c>
    </row>
    <row r="7933" spans="3:40" x14ac:dyDescent="0.25">
      <c r="C7933" s="52"/>
      <c r="AM7933">
        <v>1</v>
      </c>
      <c r="AN7933" t="e">
        <f>VLOOKUP(H7933,'Base Art'!$A:$AJ,36,FALSE)</f>
        <v>#N/A</v>
      </c>
    </row>
    <row r="7934" spans="3:40" x14ac:dyDescent="0.25">
      <c r="C7934" s="52"/>
      <c r="AM7934">
        <v>1</v>
      </c>
      <c r="AN7934" t="e">
        <f>VLOOKUP(H7934,'Base Art'!$A:$AJ,36,FALSE)</f>
        <v>#N/A</v>
      </c>
    </row>
    <row r="7935" spans="3:40" x14ac:dyDescent="0.25">
      <c r="C7935" s="52"/>
      <c r="AM7935">
        <v>1</v>
      </c>
      <c r="AN7935" t="e">
        <f>VLOOKUP(H7935,'Base Art'!$A:$AJ,36,FALSE)</f>
        <v>#N/A</v>
      </c>
    </row>
    <row r="7936" spans="3:40" x14ac:dyDescent="0.25">
      <c r="C7936" s="52"/>
      <c r="AM7936">
        <v>1</v>
      </c>
      <c r="AN7936" t="e">
        <f>VLOOKUP(H7936,'Base Art'!$A:$AJ,36,FALSE)</f>
        <v>#N/A</v>
      </c>
    </row>
    <row r="7937" spans="3:40" x14ac:dyDescent="0.25">
      <c r="C7937" s="52"/>
      <c r="AM7937">
        <v>1</v>
      </c>
      <c r="AN7937" t="e">
        <f>VLOOKUP(H7937,'Base Art'!$A:$AJ,36,FALSE)</f>
        <v>#N/A</v>
      </c>
    </row>
    <row r="7938" spans="3:40" x14ac:dyDescent="0.25">
      <c r="C7938" s="52"/>
      <c r="AM7938">
        <v>1</v>
      </c>
      <c r="AN7938" t="e">
        <f>VLOOKUP(H7938,'Base Art'!$A:$AJ,36,FALSE)</f>
        <v>#N/A</v>
      </c>
    </row>
    <row r="7939" spans="3:40" x14ac:dyDescent="0.25">
      <c r="C7939" s="52"/>
      <c r="AM7939">
        <v>1</v>
      </c>
      <c r="AN7939" t="e">
        <f>VLOOKUP(H7939,'Base Art'!$A:$AJ,36,FALSE)</f>
        <v>#N/A</v>
      </c>
    </row>
    <row r="7940" spans="3:40" x14ac:dyDescent="0.25">
      <c r="C7940" s="52"/>
      <c r="AM7940">
        <v>1</v>
      </c>
      <c r="AN7940" t="e">
        <f>VLOOKUP(H7940,'Base Art'!$A:$AJ,36,FALSE)</f>
        <v>#N/A</v>
      </c>
    </row>
    <row r="7941" spans="3:40" x14ac:dyDescent="0.25">
      <c r="C7941" s="52"/>
      <c r="AM7941">
        <v>1</v>
      </c>
      <c r="AN7941" t="e">
        <f>VLOOKUP(H7941,'Base Art'!$A:$AJ,36,FALSE)</f>
        <v>#N/A</v>
      </c>
    </row>
    <row r="7942" spans="3:40" x14ac:dyDescent="0.25">
      <c r="C7942" s="52"/>
      <c r="AM7942">
        <v>1</v>
      </c>
      <c r="AN7942" t="e">
        <f>VLOOKUP(H7942,'Base Art'!$A:$AJ,36,FALSE)</f>
        <v>#N/A</v>
      </c>
    </row>
    <row r="7943" spans="3:40" x14ac:dyDescent="0.25">
      <c r="C7943" s="52"/>
      <c r="AM7943">
        <v>1</v>
      </c>
      <c r="AN7943" t="e">
        <f>VLOOKUP(H7943,'Base Art'!$A:$AJ,36,FALSE)</f>
        <v>#N/A</v>
      </c>
    </row>
    <row r="7944" spans="3:40" x14ac:dyDescent="0.25">
      <c r="C7944" s="52"/>
      <c r="AM7944">
        <v>1</v>
      </c>
      <c r="AN7944" t="e">
        <f>VLOOKUP(H7944,'Base Art'!$A:$AJ,36,FALSE)</f>
        <v>#N/A</v>
      </c>
    </row>
    <row r="7945" spans="3:40" x14ac:dyDescent="0.25">
      <c r="C7945" s="52"/>
      <c r="AM7945">
        <v>1</v>
      </c>
      <c r="AN7945" t="e">
        <f>VLOOKUP(H7945,'Base Art'!$A:$AJ,36,FALSE)</f>
        <v>#N/A</v>
      </c>
    </row>
    <row r="7946" spans="3:40" x14ac:dyDescent="0.25">
      <c r="C7946" s="52"/>
      <c r="AM7946">
        <v>1</v>
      </c>
      <c r="AN7946" t="e">
        <f>VLOOKUP(H7946,'Base Art'!$A:$AJ,36,FALSE)</f>
        <v>#N/A</v>
      </c>
    </row>
    <row r="7947" spans="3:40" x14ac:dyDescent="0.25">
      <c r="C7947" s="52"/>
      <c r="AM7947">
        <v>1</v>
      </c>
      <c r="AN7947" t="e">
        <f>VLOOKUP(H7947,'Base Art'!$A:$AJ,36,FALSE)</f>
        <v>#N/A</v>
      </c>
    </row>
    <row r="7948" spans="3:40" x14ac:dyDescent="0.25">
      <c r="C7948" s="52"/>
      <c r="AM7948">
        <v>1</v>
      </c>
      <c r="AN7948" t="e">
        <f>VLOOKUP(H7948,'Base Art'!$A:$AJ,36,FALSE)</f>
        <v>#N/A</v>
      </c>
    </row>
    <row r="7949" spans="3:40" x14ac:dyDescent="0.25">
      <c r="C7949" s="52"/>
      <c r="AM7949">
        <v>1</v>
      </c>
      <c r="AN7949" t="e">
        <f>VLOOKUP(H7949,'Base Art'!$A:$AJ,36,FALSE)</f>
        <v>#N/A</v>
      </c>
    </row>
    <row r="7950" spans="3:40" x14ac:dyDescent="0.25">
      <c r="C7950" s="52"/>
      <c r="AM7950">
        <v>1</v>
      </c>
      <c r="AN7950" t="e">
        <f>VLOOKUP(H7950,'Base Art'!$A:$AJ,36,FALSE)</f>
        <v>#N/A</v>
      </c>
    </row>
    <row r="7951" spans="3:40" x14ac:dyDescent="0.25">
      <c r="C7951" s="52"/>
      <c r="AM7951">
        <v>1</v>
      </c>
      <c r="AN7951" t="e">
        <f>VLOOKUP(H7951,'Base Art'!$A:$AJ,36,FALSE)</f>
        <v>#N/A</v>
      </c>
    </row>
    <row r="7952" spans="3:40" x14ac:dyDescent="0.25">
      <c r="C7952" s="52"/>
      <c r="AM7952">
        <v>1</v>
      </c>
      <c r="AN7952" t="e">
        <f>VLOOKUP(H7952,'Base Art'!$A:$AJ,36,FALSE)</f>
        <v>#N/A</v>
      </c>
    </row>
    <row r="7953" spans="3:40" x14ac:dyDescent="0.25">
      <c r="C7953" s="52"/>
      <c r="AM7953">
        <v>1</v>
      </c>
      <c r="AN7953" t="e">
        <f>VLOOKUP(H7953,'Base Art'!$A:$AJ,36,FALSE)</f>
        <v>#N/A</v>
      </c>
    </row>
    <row r="7954" spans="3:40" x14ac:dyDescent="0.25">
      <c r="C7954" s="52"/>
      <c r="AM7954">
        <v>1</v>
      </c>
      <c r="AN7954" t="e">
        <f>VLOOKUP(H7954,'Base Art'!$A:$AJ,36,FALSE)</f>
        <v>#N/A</v>
      </c>
    </row>
    <row r="7955" spans="3:40" x14ac:dyDescent="0.25">
      <c r="C7955" s="52"/>
      <c r="AM7955">
        <v>1</v>
      </c>
      <c r="AN7955" t="e">
        <f>VLOOKUP(H7955,'Base Art'!$A:$AJ,36,FALSE)</f>
        <v>#N/A</v>
      </c>
    </row>
    <row r="7956" spans="3:40" x14ac:dyDescent="0.25">
      <c r="C7956" s="52"/>
      <c r="AM7956">
        <v>1</v>
      </c>
      <c r="AN7956" t="e">
        <f>VLOOKUP(H7956,'Base Art'!$A:$AJ,36,FALSE)</f>
        <v>#N/A</v>
      </c>
    </row>
    <row r="7957" spans="3:40" x14ac:dyDescent="0.25">
      <c r="C7957" s="52"/>
      <c r="AM7957">
        <v>1</v>
      </c>
      <c r="AN7957" t="e">
        <f>VLOOKUP(H7957,'Base Art'!$A:$AJ,36,FALSE)</f>
        <v>#N/A</v>
      </c>
    </row>
    <row r="7958" spans="3:40" x14ac:dyDescent="0.25">
      <c r="C7958" s="52"/>
      <c r="AM7958">
        <v>1</v>
      </c>
      <c r="AN7958" t="e">
        <f>VLOOKUP(H7958,'Base Art'!$A:$AJ,36,FALSE)</f>
        <v>#N/A</v>
      </c>
    </row>
    <row r="7959" spans="3:40" x14ac:dyDescent="0.25">
      <c r="C7959" s="52"/>
      <c r="AM7959">
        <v>1</v>
      </c>
      <c r="AN7959" t="e">
        <f>VLOOKUP(H7959,'Base Art'!$A:$AJ,36,FALSE)</f>
        <v>#N/A</v>
      </c>
    </row>
    <row r="7960" spans="3:40" x14ac:dyDescent="0.25">
      <c r="C7960" s="52"/>
      <c r="AM7960">
        <v>1</v>
      </c>
      <c r="AN7960" t="e">
        <f>VLOOKUP(H7960,'Base Art'!$A:$AJ,36,FALSE)</f>
        <v>#N/A</v>
      </c>
    </row>
    <row r="7961" spans="3:40" x14ac:dyDescent="0.25">
      <c r="C7961" s="52"/>
      <c r="AM7961">
        <v>1</v>
      </c>
      <c r="AN7961" t="e">
        <f>VLOOKUP(H7961,'Base Art'!$A:$AJ,36,FALSE)</f>
        <v>#N/A</v>
      </c>
    </row>
    <row r="7962" spans="3:40" x14ac:dyDescent="0.25">
      <c r="C7962" s="52"/>
      <c r="AM7962">
        <v>1</v>
      </c>
      <c r="AN7962" t="e">
        <f>VLOOKUP(H7962,'Base Art'!$A:$AJ,36,FALSE)</f>
        <v>#N/A</v>
      </c>
    </row>
    <row r="7963" spans="3:40" x14ac:dyDescent="0.25">
      <c r="C7963" s="52"/>
      <c r="AM7963">
        <v>1</v>
      </c>
      <c r="AN7963" t="e">
        <f>VLOOKUP(H7963,'Base Art'!$A:$AJ,36,FALSE)</f>
        <v>#N/A</v>
      </c>
    </row>
    <row r="7964" spans="3:40" x14ac:dyDescent="0.25">
      <c r="C7964" s="52"/>
      <c r="AM7964">
        <v>1</v>
      </c>
      <c r="AN7964" t="e">
        <f>VLOOKUP(H7964,'Base Art'!$A:$AJ,36,FALSE)</f>
        <v>#N/A</v>
      </c>
    </row>
    <row r="7965" spans="3:40" x14ac:dyDescent="0.25">
      <c r="C7965" s="52"/>
      <c r="AM7965">
        <v>1</v>
      </c>
      <c r="AN7965" t="e">
        <f>VLOOKUP(H7965,'Base Art'!$A:$AJ,36,FALSE)</f>
        <v>#N/A</v>
      </c>
    </row>
    <row r="7966" spans="3:40" x14ac:dyDescent="0.25">
      <c r="C7966" s="52"/>
      <c r="AM7966">
        <v>1</v>
      </c>
      <c r="AN7966" t="e">
        <f>VLOOKUP(H7966,'Base Art'!$A:$AJ,36,FALSE)</f>
        <v>#N/A</v>
      </c>
    </row>
    <row r="7967" spans="3:40" x14ac:dyDescent="0.25">
      <c r="C7967" s="52"/>
      <c r="AM7967">
        <v>1</v>
      </c>
      <c r="AN7967" t="e">
        <f>VLOOKUP(H7967,'Base Art'!$A:$AJ,36,FALSE)</f>
        <v>#N/A</v>
      </c>
    </row>
    <row r="7968" spans="3:40" x14ac:dyDescent="0.25">
      <c r="C7968" s="52"/>
      <c r="AM7968">
        <v>1</v>
      </c>
      <c r="AN7968" t="e">
        <f>VLOOKUP(H7968,'Base Art'!$A:$AJ,36,FALSE)</f>
        <v>#N/A</v>
      </c>
    </row>
    <row r="7969" spans="3:40" x14ac:dyDescent="0.25">
      <c r="C7969" s="52"/>
      <c r="AM7969">
        <v>1</v>
      </c>
      <c r="AN7969" t="e">
        <f>VLOOKUP(H7969,'Base Art'!$A:$AJ,36,FALSE)</f>
        <v>#N/A</v>
      </c>
    </row>
    <row r="7970" spans="3:40" x14ac:dyDescent="0.25">
      <c r="C7970" s="52"/>
      <c r="AM7970">
        <v>1</v>
      </c>
      <c r="AN7970" t="e">
        <f>VLOOKUP(H7970,'Base Art'!$A:$AJ,36,FALSE)</f>
        <v>#N/A</v>
      </c>
    </row>
    <row r="7971" spans="3:40" x14ac:dyDescent="0.25">
      <c r="C7971" s="52"/>
      <c r="AM7971">
        <v>1</v>
      </c>
      <c r="AN7971" t="e">
        <f>VLOOKUP(H7971,'Base Art'!$A:$AJ,36,FALSE)</f>
        <v>#N/A</v>
      </c>
    </row>
    <row r="7972" spans="3:40" x14ac:dyDescent="0.25">
      <c r="C7972" s="52"/>
      <c r="AM7972">
        <v>1</v>
      </c>
      <c r="AN7972" t="e">
        <f>VLOOKUP(H7972,'Base Art'!$A:$AJ,36,FALSE)</f>
        <v>#N/A</v>
      </c>
    </row>
    <row r="7973" spans="3:40" x14ac:dyDescent="0.25">
      <c r="C7973" s="52"/>
      <c r="AM7973">
        <v>1</v>
      </c>
      <c r="AN7973" t="e">
        <f>VLOOKUP(H7973,'Base Art'!$A:$AJ,36,FALSE)</f>
        <v>#N/A</v>
      </c>
    </row>
    <row r="7974" spans="3:40" x14ac:dyDescent="0.25">
      <c r="C7974" s="52"/>
      <c r="AM7974">
        <v>1</v>
      </c>
      <c r="AN7974" t="e">
        <f>VLOOKUP(H7974,'Base Art'!$A:$AJ,36,FALSE)</f>
        <v>#N/A</v>
      </c>
    </row>
    <row r="7975" spans="3:40" x14ac:dyDescent="0.25">
      <c r="C7975" s="52"/>
      <c r="AM7975">
        <v>1</v>
      </c>
      <c r="AN7975" t="e">
        <f>VLOOKUP(H7975,'Base Art'!$A:$AJ,36,FALSE)</f>
        <v>#N/A</v>
      </c>
    </row>
    <row r="7976" spans="3:40" x14ac:dyDescent="0.25">
      <c r="C7976" s="52"/>
      <c r="AM7976">
        <v>1</v>
      </c>
      <c r="AN7976" t="e">
        <f>VLOOKUP(H7976,'Base Art'!$A:$AJ,36,FALSE)</f>
        <v>#N/A</v>
      </c>
    </row>
    <row r="7977" spans="3:40" x14ac:dyDescent="0.25">
      <c r="C7977" s="52"/>
      <c r="AM7977">
        <v>1</v>
      </c>
      <c r="AN7977" t="e">
        <f>VLOOKUP(H7977,'Base Art'!$A:$AJ,36,FALSE)</f>
        <v>#N/A</v>
      </c>
    </row>
    <row r="7978" spans="3:40" x14ac:dyDescent="0.25">
      <c r="C7978" s="52"/>
      <c r="AM7978">
        <v>1</v>
      </c>
      <c r="AN7978" t="e">
        <f>VLOOKUP(H7978,'Base Art'!$A:$AJ,36,FALSE)</f>
        <v>#N/A</v>
      </c>
    </row>
    <row r="7979" spans="3:40" x14ac:dyDescent="0.25">
      <c r="C7979" s="52"/>
      <c r="AM7979">
        <v>1</v>
      </c>
      <c r="AN7979" t="e">
        <f>VLOOKUP(H7979,'Base Art'!$A:$AJ,36,FALSE)</f>
        <v>#N/A</v>
      </c>
    </row>
    <row r="7980" spans="3:40" x14ac:dyDescent="0.25">
      <c r="C7980" s="52"/>
      <c r="AM7980">
        <v>1</v>
      </c>
      <c r="AN7980" t="e">
        <f>VLOOKUP(H7980,'Base Art'!$A:$AJ,36,FALSE)</f>
        <v>#N/A</v>
      </c>
    </row>
    <row r="7981" spans="3:40" x14ac:dyDescent="0.25">
      <c r="C7981" s="52"/>
      <c r="AM7981">
        <v>1</v>
      </c>
      <c r="AN7981" t="e">
        <f>VLOOKUP(H7981,'Base Art'!$A:$AJ,36,FALSE)</f>
        <v>#N/A</v>
      </c>
    </row>
    <row r="7982" spans="3:40" x14ac:dyDescent="0.25">
      <c r="C7982" s="52"/>
      <c r="AM7982">
        <v>1</v>
      </c>
      <c r="AN7982" t="e">
        <f>VLOOKUP(H7982,'Base Art'!$A:$AJ,36,FALSE)</f>
        <v>#N/A</v>
      </c>
    </row>
    <row r="7983" spans="3:40" x14ac:dyDescent="0.25">
      <c r="C7983" s="52"/>
      <c r="AM7983">
        <v>1</v>
      </c>
      <c r="AN7983" t="e">
        <f>VLOOKUP(H7983,'Base Art'!$A:$AJ,36,FALSE)</f>
        <v>#N/A</v>
      </c>
    </row>
    <row r="7984" spans="3:40" x14ac:dyDescent="0.25">
      <c r="C7984" s="52"/>
      <c r="AM7984">
        <v>1</v>
      </c>
      <c r="AN7984" t="e">
        <f>VLOOKUP(H7984,'Base Art'!$A:$AJ,36,FALSE)</f>
        <v>#N/A</v>
      </c>
    </row>
    <row r="7985" spans="3:40" x14ac:dyDescent="0.25">
      <c r="C7985" s="52"/>
      <c r="AM7985">
        <v>1</v>
      </c>
      <c r="AN7985" t="e">
        <f>VLOOKUP(H7985,'Base Art'!$A:$AJ,36,FALSE)</f>
        <v>#N/A</v>
      </c>
    </row>
    <row r="7986" spans="3:40" x14ac:dyDescent="0.25">
      <c r="C7986" s="52"/>
      <c r="AM7986">
        <v>1</v>
      </c>
      <c r="AN7986" t="e">
        <f>VLOOKUP(H7986,'Base Art'!$A:$AJ,36,FALSE)</f>
        <v>#N/A</v>
      </c>
    </row>
    <row r="7987" spans="3:40" x14ac:dyDescent="0.25">
      <c r="C7987" s="52"/>
      <c r="AM7987">
        <v>1</v>
      </c>
      <c r="AN7987" t="e">
        <f>VLOOKUP(H7987,'Base Art'!$A:$AJ,36,FALSE)</f>
        <v>#N/A</v>
      </c>
    </row>
    <row r="7988" spans="3:40" x14ac:dyDescent="0.25">
      <c r="C7988" s="52"/>
      <c r="AM7988">
        <v>1</v>
      </c>
      <c r="AN7988" t="e">
        <f>VLOOKUP(H7988,'Base Art'!$A:$AJ,36,FALSE)</f>
        <v>#N/A</v>
      </c>
    </row>
    <row r="7989" spans="3:40" x14ac:dyDescent="0.25">
      <c r="C7989" s="52"/>
      <c r="AM7989">
        <v>1</v>
      </c>
      <c r="AN7989" t="e">
        <f>VLOOKUP(H7989,'Base Art'!$A:$AJ,36,FALSE)</f>
        <v>#N/A</v>
      </c>
    </row>
    <row r="7990" spans="3:40" x14ac:dyDescent="0.25">
      <c r="C7990" s="52"/>
      <c r="AM7990">
        <v>1</v>
      </c>
      <c r="AN7990" t="e">
        <f>VLOOKUP(H7990,'Base Art'!$A:$AJ,36,FALSE)</f>
        <v>#N/A</v>
      </c>
    </row>
    <row r="7991" spans="3:40" x14ac:dyDescent="0.25">
      <c r="C7991" s="52"/>
      <c r="AM7991">
        <v>1</v>
      </c>
      <c r="AN7991" t="e">
        <f>VLOOKUP(H7991,'Base Art'!$A:$AJ,36,FALSE)</f>
        <v>#N/A</v>
      </c>
    </row>
    <row r="7992" spans="3:40" x14ac:dyDescent="0.25">
      <c r="C7992" s="52"/>
      <c r="AM7992">
        <v>1</v>
      </c>
      <c r="AN7992" t="e">
        <f>VLOOKUP(H7992,'Base Art'!$A:$AJ,36,FALSE)</f>
        <v>#N/A</v>
      </c>
    </row>
    <row r="7993" spans="3:40" x14ac:dyDescent="0.25">
      <c r="C7993" s="52"/>
      <c r="AM7993">
        <v>1</v>
      </c>
      <c r="AN7993" t="e">
        <f>VLOOKUP(H7993,'Base Art'!$A:$AJ,36,FALSE)</f>
        <v>#N/A</v>
      </c>
    </row>
    <row r="7994" spans="3:40" x14ac:dyDescent="0.25">
      <c r="C7994" s="52"/>
      <c r="AM7994">
        <v>1</v>
      </c>
      <c r="AN7994" t="e">
        <f>VLOOKUP(H7994,'Base Art'!$A:$AJ,36,FALSE)</f>
        <v>#N/A</v>
      </c>
    </row>
    <row r="7995" spans="3:40" x14ac:dyDescent="0.25">
      <c r="C7995" s="52"/>
      <c r="AM7995">
        <v>1</v>
      </c>
      <c r="AN7995" t="e">
        <f>VLOOKUP(H7995,'Base Art'!$A:$AJ,36,FALSE)</f>
        <v>#N/A</v>
      </c>
    </row>
    <row r="7996" spans="3:40" x14ac:dyDescent="0.25">
      <c r="C7996" s="52"/>
      <c r="AM7996">
        <v>1</v>
      </c>
      <c r="AN7996" t="e">
        <f>VLOOKUP(H7996,'Base Art'!$A:$AJ,36,FALSE)</f>
        <v>#N/A</v>
      </c>
    </row>
    <row r="7997" spans="3:40" x14ac:dyDescent="0.25">
      <c r="C7997" s="52"/>
      <c r="AM7997">
        <v>1</v>
      </c>
      <c r="AN7997" t="e">
        <f>VLOOKUP(H7997,'Base Art'!$A:$AJ,36,FALSE)</f>
        <v>#N/A</v>
      </c>
    </row>
    <row r="7998" spans="3:40" x14ac:dyDescent="0.25">
      <c r="C7998" s="52"/>
      <c r="AM7998">
        <v>1</v>
      </c>
      <c r="AN7998" t="e">
        <f>VLOOKUP(H7998,'Base Art'!$A:$AJ,36,FALSE)</f>
        <v>#N/A</v>
      </c>
    </row>
    <row r="7999" spans="3:40" x14ac:dyDescent="0.25">
      <c r="C7999" s="52"/>
      <c r="AM7999">
        <v>1</v>
      </c>
      <c r="AN7999" t="e">
        <f>VLOOKUP(H7999,'Base Art'!$A:$AJ,36,FALSE)</f>
        <v>#N/A</v>
      </c>
    </row>
    <row r="8000" spans="3:40" x14ac:dyDescent="0.25">
      <c r="C8000" s="52"/>
      <c r="AM8000">
        <v>1</v>
      </c>
      <c r="AN8000" t="e">
        <f>VLOOKUP(H8000,'Base Art'!$A:$AJ,36,FALSE)</f>
        <v>#N/A</v>
      </c>
    </row>
    <row r="8001" spans="3:40" x14ac:dyDescent="0.25">
      <c r="C8001" s="52"/>
      <c r="AM8001">
        <v>1</v>
      </c>
      <c r="AN8001" t="e">
        <f>VLOOKUP(H8001,'Base Art'!$A:$AJ,36,FALSE)</f>
        <v>#N/A</v>
      </c>
    </row>
    <row r="8002" spans="3:40" x14ac:dyDescent="0.25">
      <c r="C8002" s="52"/>
      <c r="AM8002">
        <v>1</v>
      </c>
      <c r="AN8002" t="e">
        <f>VLOOKUP(H8002,'Base Art'!$A:$AJ,36,FALSE)</f>
        <v>#N/A</v>
      </c>
    </row>
    <row r="8003" spans="3:40" x14ac:dyDescent="0.25">
      <c r="C8003" s="52"/>
      <c r="AM8003">
        <v>1</v>
      </c>
      <c r="AN8003" t="e">
        <f>VLOOKUP(H8003,'Base Art'!$A:$AJ,36,FALSE)</f>
        <v>#N/A</v>
      </c>
    </row>
    <row r="8004" spans="3:40" x14ac:dyDescent="0.25">
      <c r="C8004" s="52"/>
      <c r="AM8004">
        <v>1</v>
      </c>
      <c r="AN8004" t="e">
        <f>VLOOKUP(H8004,'Base Art'!$A:$AJ,36,FALSE)</f>
        <v>#N/A</v>
      </c>
    </row>
    <row r="8005" spans="3:40" x14ac:dyDescent="0.25">
      <c r="C8005" s="52"/>
      <c r="AM8005">
        <v>1</v>
      </c>
      <c r="AN8005" t="e">
        <f>VLOOKUP(H8005,'Base Art'!$A:$AJ,36,FALSE)</f>
        <v>#N/A</v>
      </c>
    </row>
    <row r="8006" spans="3:40" x14ac:dyDescent="0.25">
      <c r="C8006" s="52"/>
      <c r="AM8006">
        <v>1</v>
      </c>
      <c r="AN8006" t="e">
        <f>VLOOKUP(H8006,'Base Art'!$A:$AJ,36,FALSE)</f>
        <v>#N/A</v>
      </c>
    </row>
    <row r="8007" spans="3:40" x14ac:dyDescent="0.25">
      <c r="C8007" s="52"/>
      <c r="AM8007">
        <v>1</v>
      </c>
      <c r="AN8007" t="e">
        <f>VLOOKUP(H8007,'Base Art'!$A:$AJ,36,FALSE)</f>
        <v>#N/A</v>
      </c>
    </row>
    <row r="8008" spans="3:40" x14ac:dyDescent="0.25">
      <c r="C8008" s="52"/>
      <c r="AM8008">
        <v>1</v>
      </c>
      <c r="AN8008" t="e">
        <f>VLOOKUP(H8008,'Base Art'!$A:$AJ,36,FALSE)</f>
        <v>#N/A</v>
      </c>
    </row>
    <row r="8009" spans="3:40" x14ac:dyDescent="0.25">
      <c r="C8009" s="52"/>
      <c r="AM8009">
        <v>1</v>
      </c>
      <c r="AN8009" t="e">
        <f>VLOOKUP(H8009,'Base Art'!$A:$AJ,36,FALSE)</f>
        <v>#N/A</v>
      </c>
    </row>
    <row r="8010" spans="3:40" x14ac:dyDescent="0.25">
      <c r="C8010" s="52"/>
      <c r="AM8010">
        <v>1</v>
      </c>
      <c r="AN8010" t="e">
        <f>VLOOKUP(H8010,'Base Art'!$A:$AJ,36,FALSE)</f>
        <v>#N/A</v>
      </c>
    </row>
    <row r="8011" spans="3:40" x14ac:dyDescent="0.25">
      <c r="C8011" s="52"/>
      <c r="AM8011">
        <v>1</v>
      </c>
      <c r="AN8011" t="e">
        <f>VLOOKUP(H8011,'Base Art'!$A:$AJ,36,FALSE)</f>
        <v>#N/A</v>
      </c>
    </row>
    <row r="8012" spans="3:40" x14ac:dyDescent="0.25">
      <c r="C8012" s="52"/>
      <c r="AM8012">
        <v>1</v>
      </c>
      <c r="AN8012" t="e">
        <f>VLOOKUP(H8012,'Base Art'!$A:$AJ,36,FALSE)</f>
        <v>#N/A</v>
      </c>
    </row>
    <row r="8013" spans="3:40" x14ac:dyDescent="0.25">
      <c r="C8013" s="52"/>
      <c r="AM8013">
        <v>1</v>
      </c>
      <c r="AN8013" t="e">
        <f>VLOOKUP(H8013,'Base Art'!$A:$AJ,36,FALSE)</f>
        <v>#N/A</v>
      </c>
    </row>
    <row r="8014" spans="3:40" x14ac:dyDescent="0.25">
      <c r="C8014" s="52"/>
      <c r="AM8014">
        <v>1</v>
      </c>
      <c r="AN8014" t="e">
        <f>VLOOKUP(H8014,'Base Art'!$A:$AJ,36,FALSE)</f>
        <v>#N/A</v>
      </c>
    </row>
    <row r="8015" spans="3:40" x14ac:dyDescent="0.25">
      <c r="C8015" s="52"/>
      <c r="AM8015">
        <v>1</v>
      </c>
      <c r="AN8015" t="e">
        <f>VLOOKUP(H8015,'Base Art'!$A:$AJ,36,FALSE)</f>
        <v>#N/A</v>
      </c>
    </row>
    <row r="8016" spans="3:40" x14ac:dyDescent="0.25">
      <c r="C8016" s="52"/>
      <c r="AM8016">
        <v>1</v>
      </c>
      <c r="AN8016" t="e">
        <f>VLOOKUP(H8016,'Base Art'!$A:$AJ,36,FALSE)</f>
        <v>#N/A</v>
      </c>
    </row>
    <row r="8017" spans="3:40" x14ac:dyDescent="0.25">
      <c r="C8017" s="52"/>
      <c r="AM8017">
        <v>1</v>
      </c>
      <c r="AN8017" t="e">
        <f>VLOOKUP(H8017,'Base Art'!$A:$AJ,36,FALSE)</f>
        <v>#N/A</v>
      </c>
    </row>
    <row r="8018" spans="3:40" x14ac:dyDescent="0.25">
      <c r="C8018" s="52"/>
      <c r="AM8018">
        <v>1</v>
      </c>
      <c r="AN8018" t="e">
        <f>VLOOKUP(H8018,'Base Art'!$A:$AJ,36,FALSE)</f>
        <v>#N/A</v>
      </c>
    </row>
    <row r="8019" spans="3:40" x14ac:dyDescent="0.25">
      <c r="C8019" s="52"/>
      <c r="AM8019">
        <v>1</v>
      </c>
      <c r="AN8019" t="e">
        <f>VLOOKUP(H8019,'Base Art'!$A:$AJ,36,FALSE)</f>
        <v>#N/A</v>
      </c>
    </row>
    <row r="8020" spans="3:40" x14ac:dyDescent="0.25">
      <c r="C8020" s="52"/>
      <c r="AM8020">
        <v>1</v>
      </c>
      <c r="AN8020" t="e">
        <f>VLOOKUP(H8020,'Base Art'!$A:$AJ,36,FALSE)</f>
        <v>#N/A</v>
      </c>
    </row>
    <row r="8021" spans="3:40" x14ac:dyDescent="0.25">
      <c r="C8021" s="52"/>
      <c r="AM8021">
        <v>1</v>
      </c>
      <c r="AN8021" t="e">
        <f>VLOOKUP(H8021,'Base Art'!$A:$AJ,36,FALSE)</f>
        <v>#N/A</v>
      </c>
    </row>
    <row r="8022" spans="3:40" x14ac:dyDescent="0.25">
      <c r="C8022" s="52"/>
      <c r="AM8022">
        <v>1</v>
      </c>
      <c r="AN8022" t="e">
        <f>VLOOKUP(H8022,'Base Art'!$A:$AJ,36,FALSE)</f>
        <v>#N/A</v>
      </c>
    </row>
    <row r="8023" spans="3:40" x14ac:dyDescent="0.25">
      <c r="C8023" s="52"/>
      <c r="AM8023">
        <v>1</v>
      </c>
      <c r="AN8023" t="e">
        <f>VLOOKUP(H8023,'Base Art'!$A:$AJ,36,FALSE)</f>
        <v>#N/A</v>
      </c>
    </row>
    <row r="8024" spans="3:40" x14ac:dyDescent="0.25">
      <c r="C8024" s="52"/>
      <c r="AM8024">
        <v>1</v>
      </c>
      <c r="AN8024" t="e">
        <f>VLOOKUP(H8024,'Base Art'!$A:$AJ,36,FALSE)</f>
        <v>#N/A</v>
      </c>
    </row>
    <row r="8025" spans="3:40" x14ac:dyDescent="0.25">
      <c r="C8025" s="52"/>
      <c r="AM8025">
        <v>1</v>
      </c>
      <c r="AN8025" t="e">
        <f>VLOOKUP(H8025,'Base Art'!$A:$AJ,36,FALSE)</f>
        <v>#N/A</v>
      </c>
    </row>
    <row r="8026" spans="3:40" x14ac:dyDescent="0.25">
      <c r="C8026" s="52"/>
      <c r="AM8026">
        <v>1</v>
      </c>
      <c r="AN8026" t="e">
        <f>VLOOKUP(H8026,'Base Art'!$A:$AJ,36,FALSE)</f>
        <v>#N/A</v>
      </c>
    </row>
    <row r="8027" spans="3:40" x14ac:dyDescent="0.25">
      <c r="C8027" s="52"/>
      <c r="AM8027">
        <v>1</v>
      </c>
      <c r="AN8027" t="e">
        <f>VLOOKUP(H8027,'Base Art'!$A:$AJ,36,FALSE)</f>
        <v>#N/A</v>
      </c>
    </row>
    <row r="8028" spans="3:40" x14ac:dyDescent="0.25">
      <c r="C8028" s="52"/>
      <c r="AM8028">
        <v>1</v>
      </c>
      <c r="AN8028" t="e">
        <f>VLOOKUP(H8028,'Base Art'!$A:$AJ,36,FALSE)</f>
        <v>#N/A</v>
      </c>
    </row>
    <row r="8029" spans="3:40" x14ac:dyDescent="0.25">
      <c r="C8029" s="52"/>
      <c r="AM8029">
        <v>1</v>
      </c>
      <c r="AN8029" t="e">
        <f>VLOOKUP(H8029,'Base Art'!$A:$AJ,36,FALSE)</f>
        <v>#N/A</v>
      </c>
    </row>
    <row r="8030" spans="3:40" x14ac:dyDescent="0.25">
      <c r="C8030" s="52"/>
      <c r="AM8030">
        <v>1</v>
      </c>
      <c r="AN8030" t="e">
        <f>VLOOKUP(H8030,'Base Art'!$A:$AJ,36,FALSE)</f>
        <v>#N/A</v>
      </c>
    </row>
    <row r="8031" spans="3:40" x14ac:dyDescent="0.25">
      <c r="C8031" s="52"/>
      <c r="AM8031">
        <v>1</v>
      </c>
      <c r="AN8031" t="e">
        <f>VLOOKUP(H8031,'Base Art'!$A:$AJ,36,FALSE)</f>
        <v>#N/A</v>
      </c>
    </row>
    <row r="8032" spans="3:40" x14ac:dyDescent="0.25">
      <c r="C8032" s="52"/>
      <c r="AM8032">
        <v>1</v>
      </c>
      <c r="AN8032" t="e">
        <f>VLOOKUP(H8032,'Base Art'!$A:$AJ,36,FALSE)</f>
        <v>#N/A</v>
      </c>
    </row>
    <row r="8033" spans="3:40" x14ac:dyDescent="0.25">
      <c r="C8033" s="52"/>
      <c r="AM8033">
        <v>1</v>
      </c>
      <c r="AN8033" t="e">
        <f>VLOOKUP(H8033,'Base Art'!$A:$AJ,36,FALSE)</f>
        <v>#N/A</v>
      </c>
    </row>
    <row r="8034" spans="3:40" x14ac:dyDescent="0.25">
      <c r="C8034" s="52"/>
      <c r="AM8034">
        <v>1</v>
      </c>
      <c r="AN8034" t="e">
        <f>VLOOKUP(H8034,'Base Art'!$A:$AJ,36,FALSE)</f>
        <v>#N/A</v>
      </c>
    </row>
    <row r="8035" spans="3:40" x14ac:dyDescent="0.25">
      <c r="C8035" s="52"/>
      <c r="AM8035">
        <v>1</v>
      </c>
      <c r="AN8035" t="e">
        <f>VLOOKUP(H8035,'Base Art'!$A:$AJ,36,FALSE)</f>
        <v>#N/A</v>
      </c>
    </row>
    <row r="8036" spans="3:40" x14ac:dyDescent="0.25">
      <c r="C8036" s="52"/>
      <c r="AM8036">
        <v>1</v>
      </c>
      <c r="AN8036" t="e">
        <f>VLOOKUP(H8036,'Base Art'!$A:$AJ,36,FALSE)</f>
        <v>#N/A</v>
      </c>
    </row>
    <row r="8037" spans="3:40" x14ac:dyDescent="0.25">
      <c r="C8037" s="52"/>
      <c r="AM8037">
        <v>1</v>
      </c>
      <c r="AN8037" t="e">
        <f>VLOOKUP(H8037,'Base Art'!$A:$AJ,36,FALSE)</f>
        <v>#N/A</v>
      </c>
    </row>
    <row r="8038" spans="3:40" x14ac:dyDescent="0.25">
      <c r="C8038" s="52"/>
      <c r="AM8038">
        <v>1</v>
      </c>
      <c r="AN8038" t="e">
        <f>VLOOKUP(H8038,'Base Art'!$A:$AJ,36,FALSE)</f>
        <v>#N/A</v>
      </c>
    </row>
    <row r="8039" spans="3:40" x14ac:dyDescent="0.25">
      <c r="C8039" s="52"/>
      <c r="AM8039">
        <v>1</v>
      </c>
      <c r="AN8039" t="e">
        <f>VLOOKUP(H8039,'Base Art'!$A:$AJ,36,FALSE)</f>
        <v>#N/A</v>
      </c>
    </row>
    <row r="8040" spans="3:40" x14ac:dyDescent="0.25">
      <c r="C8040" s="52"/>
      <c r="AM8040">
        <v>1</v>
      </c>
      <c r="AN8040" t="e">
        <f>VLOOKUP(H8040,'Base Art'!$A:$AJ,36,FALSE)</f>
        <v>#N/A</v>
      </c>
    </row>
    <row r="8041" spans="3:40" x14ac:dyDescent="0.25">
      <c r="C8041" s="52"/>
      <c r="AM8041">
        <v>1</v>
      </c>
      <c r="AN8041" t="e">
        <f>VLOOKUP(H8041,'Base Art'!$A:$AJ,36,FALSE)</f>
        <v>#N/A</v>
      </c>
    </row>
    <row r="8042" spans="3:40" x14ac:dyDescent="0.25">
      <c r="C8042" s="52"/>
      <c r="AM8042">
        <v>1</v>
      </c>
      <c r="AN8042" t="e">
        <f>VLOOKUP(H8042,'Base Art'!$A:$AJ,36,FALSE)</f>
        <v>#N/A</v>
      </c>
    </row>
    <row r="8043" spans="3:40" x14ac:dyDescent="0.25">
      <c r="C8043" s="52"/>
      <c r="AM8043">
        <v>1</v>
      </c>
      <c r="AN8043" t="e">
        <f>VLOOKUP(H8043,'Base Art'!$A:$AJ,36,FALSE)</f>
        <v>#N/A</v>
      </c>
    </row>
    <row r="8044" spans="3:40" x14ac:dyDescent="0.25">
      <c r="C8044" s="52"/>
      <c r="AM8044">
        <v>1</v>
      </c>
      <c r="AN8044" t="e">
        <f>VLOOKUP(H8044,'Base Art'!$A:$AJ,36,FALSE)</f>
        <v>#N/A</v>
      </c>
    </row>
    <row r="8045" spans="3:40" x14ac:dyDescent="0.25">
      <c r="C8045" s="52"/>
      <c r="AM8045">
        <v>1</v>
      </c>
      <c r="AN8045" t="e">
        <f>VLOOKUP(H8045,'Base Art'!$A:$AJ,36,FALSE)</f>
        <v>#N/A</v>
      </c>
    </row>
    <row r="8046" spans="3:40" x14ac:dyDescent="0.25">
      <c r="C8046" s="52"/>
      <c r="AM8046">
        <v>1</v>
      </c>
      <c r="AN8046" t="e">
        <f>VLOOKUP(H8046,'Base Art'!$A:$AJ,36,FALSE)</f>
        <v>#N/A</v>
      </c>
    </row>
    <row r="8047" spans="3:40" x14ac:dyDescent="0.25">
      <c r="C8047" s="52"/>
      <c r="AM8047">
        <v>1</v>
      </c>
      <c r="AN8047" t="e">
        <f>VLOOKUP(H8047,'Base Art'!$A:$AJ,36,FALSE)</f>
        <v>#N/A</v>
      </c>
    </row>
    <row r="8048" spans="3:40" x14ac:dyDescent="0.25">
      <c r="C8048" s="52"/>
      <c r="AM8048">
        <v>1</v>
      </c>
      <c r="AN8048" t="e">
        <f>VLOOKUP(H8048,'Base Art'!$A:$AJ,36,FALSE)</f>
        <v>#N/A</v>
      </c>
    </row>
    <row r="8049" spans="3:40" x14ac:dyDescent="0.25">
      <c r="C8049" s="52"/>
      <c r="AM8049">
        <v>1</v>
      </c>
      <c r="AN8049" t="e">
        <f>VLOOKUP(H8049,'Base Art'!$A:$AJ,36,FALSE)</f>
        <v>#N/A</v>
      </c>
    </row>
    <row r="8050" spans="3:40" x14ac:dyDescent="0.25">
      <c r="C8050" s="52"/>
      <c r="AM8050">
        <v>1</v>
      </c>
      <c r="AN8050" t="e">
        <f>VLOOKUP(H8050,'Base Art'!$A:$AJ,36,FALSE)</f>
        <v>#N/A</v>
      </c>
    </row>
    <row r="8051" spans="3:40" x14ac:dyDescent="0.25">
      <c r="C8051" s="52"/>
      <c r="AM8051">
        <v>1</v>
      </c>
      <c r="AN8051" t="e">
        <f>VLOOKUP(H8051,'Base Art'!$A:$AJ,36,FALSE)</f>
        <v>#N/A</v>
      </c>
    </row>
    <row r="8052" spans="3:40" x14ac:dyDescent="0.25">
      <c r="C8052" s="52"/>
      <c r="AM8052">
        <v>1</v>
      </c>
      <c r="AN8052" t="e">
        <f>VLOOKUP(H8052,'Base Art'!$A:$AJ,36,FALSE)</f>
        <v>#N/A</v>
      </c>
    </row>
    <row r="8053" spans="3:40" x14ac:dyDescent="0.25">
      <c r="C8053" s="52"/>
      <c r="AM8053">
        <v>1</v>
      </c>
      <c r="AN8053" t="e">
        <f>VLOOKUP(H8053,'Base Art'!$A:$AJ,36,FALSE)</f>
        <v>#N/A</v>
      </c>
    </row>
    <row r="8054" spans="3:40" x14ac:dyDescent="0.25">
      <c r="C8054" s="52"/>
      <c r="AM8054">
        <v>1</v>
      </c>
      <c r="AN8054" t="e">
        <f>VLOOKUP(H8054,'Base Art'!$A:$AJ,36,FALSE)</f>
        <v>#N/A</v>
      </c>
    </row>
    <row r="8055" spans="3:40" x14ac:dyDescent="0.25">
      <c r="C8055" s="52"/>
      <c r="AM8055">
        <v>1</v>
      </c>
      <c r="AN8055" t="e">
        <f>VLOOKUP(H8055,'Base Art'!$A:$AJ,36,FALSE)</f>
        <v>#N/A</v>
      </c>
    </row>
    <row r="8056" spans="3:40" x14ac:dyDescent="0.25">
      <c r="C8056" s="52"/>
      <c r="AM8056">
        <v>1</v>
      </c>
      <c r="AN8056" t="e">
        <f>VLOOKUP(H8056,'Base Art'!$A:$AJ,36,FALSE)</f>
        <v>#N/A</v>
      </c>
    </row>
    <row r="8057" spans="3:40" x14ac:dyDescent="0.25">
      <c r="C8057" s="52"/>
      <c r="AM8057">
        <v>1</v>
      </c>
      <c r="AN8057" t="e">
        <f>VLOOKUP(H8057,'Base Art'!$A:$AJ,36,FALSE)</f>
        <v>#N/A</v>
      </c>
    </row>
    <row r="8058" spans="3:40" x14ac:dyDescent="0.25">
      <c r="C8058" s="52"/>
      <c r="AM8058">
        <v>1</v>
      </c>
      <c r="AN8058" t="e">
        <f>VLOOKUP(H8058,'Base Art'!$A:$AJ,36,FALSE)</f>
        <v>#N/A</v>
      </c>
    </row>
    <row r="8059" spans="3:40" x14ac:dyDescent="0.25">
      <c r="C8059" s="52"/>
      <c r="AM8059">
        <v>1</v>
      </c>
      <c r="AN8059" t="e">
        <f>VLOOKUP(H8059,'Base Art'!$A:$AJ,36,FALSE)</f>
        <v>#N/A</v>
      </c>
    </row>
    <row r="8060" spans="3:40" x14ac:dyDescent="0.25">
      <c r="C8060" s="52"/>
      <c r="AM8060">
        <v>1</v>
      </c>
      <c r="AN8060" t="e">
        <f>VLOOKUP(H8060,'Base Art'!$A:$AJ,36,FALSE)</f>
        <v>#N/A</v>
      </c>
    </row>
    <row r="8061" spans="3:40" x14ac:dyDescent="0.25">
      <c r="C8061" s="52"/>
      <c r="AM8061">
        <v>1</v>
      </c>
      <c r="AN8061" t="e">
        <f>VLOOKUP(H8061,'Base Art'!$A:$AJ,36,FALSE)</f>
        <v>#N/A</v>
      </c>
    </row>
    <row r="8062" spans="3:40" x14ac:dyDescent="0.25">
      <c r="C8062" s="52"/>
      <c r="AM8062">
        <v>1</v>
      </c>
      <c r="AN8062" t="e">
        <f>VLOOKUP(H8062,'Base Art'!$A:$AJ,36,FALSE)</f>
        <v>#N/A</v>
      </c>
    </row>
    <row r="8063" spans="3:40" x14ac:dyDescent="0.25">
      <c r="C8063" s="52"/>
      <c r="AM8063">
        <v>1</v>
      </c>
      <c r="AN8063" t="e">
        <f>VLOOKUP(H8063,'Base Art'!$A:$AJ,36,FALSE)</f>
        <v>#N/A</v>
      </c>
    </row>
    <row r="8064" spans="3:40" x14ac:dyDescent="0.25">
      <c r="C8064" s="52"/>
      <c r="AM8064">
        <v>1</v>
      </c>
      <c r="AN8064" t="e">
        <f>VLOOKUP(H8064,'Base Art'!$A:$AJ,36,FALSE)</f>
        <v>#N/A</v>
      </c>
    </row>
    <row r="8065" spans="3:40" x14ac:dyDescent="0.25">
      <c r="C8065" s="52"/>
      <c r="AM8065">
        <v>1</v>
      </c>
      <c r="AN8065" t="e">
        <f>VLOOKUP(H8065,'Base Art'!$A:$AJ,36,FALSE)</f>
        <v>#N/A</v>
      </c>
    </row>
    <row r="8066" spans="3:40" x14ac:dyDescent="0.25">
      <c r="C8066" s="52"/>
      <c r="AM8066">
        <v>1</v>
      </c>
      <c r="AN8066" t="e">
        <f>VLOOKUP(H8066,'Base Art'!$A:$AJ,36,FALSE)</f>
        <v>#N/A</v>
      </c>
    </row>
    <row r="8067" spans="3:40" x14ac:dyDescent="0.25">
      <c r="C8067" s="52"/>
      <c r="AM8067">
        <v>1</v>
      </c>
      <c r="AN8067" t="e">
        <f>VLOOKUP(H8067,'Base Art'!$A:$AJ,36,FALSE)</f>
        <v>#N/A</v>
      </c>
    </row>
    <row r="8068" spans="3:40" x14ac:dyDescent="0.25">
      <c r="C8068" s="52"/>
      <c r="AM8068">
        <v>1</v>
      </c>
      <c r="AN8068" t="e">
        <f>VLOOKUP(H8068,'Base Art'!$A:$AJ,36,FALSE)</f>
        <v>#N/A</v>
      </c>
    </row>
    <row r="8069" spans="3:40" x14ac:dyDescent="0.25">
      <c r="C8069" s="52"/>
      <c r="AM8069">
        <v>1</v>
      </c>
      <c r="AN8069" t="e">
        <f>VLOOKUP(H8069,'Base Art'!$A:$AJ,36,FALSE)</f>
        <v>#N/A</v>
      </c>
    </row>
    <row r="8070" spans="3:40" x14ac:dyDescent="0.25">
      <c r="C8070" s="52"/>
      <c r="AM8070">
        <v>1</v>
      </c>
      <c r="AN8070" t="e">
        <f>VLOOKUP(H8070,'Base Art'!$A:$AJ,36,FALSE)</f>
        <v>#N/A</v>
      </c>
    </row>
    <row r="8071" spans="3:40" x14ac:dyDescent="0.25">
      <c r="C8071" s="52"/>
      <c r="AM8071">
        <v>1</v>
      </c>
      <c r="AN8071" t="e">
        <f>VLOOKUP(H8071,'Base Art'!$A:$AJ,36,FALSE)</f>
        <v>#N/A</v>
      </c>
    </row>
    <row r="8072" spans="3:40" x14ac:dyDescent="0.25">
      <c r="C8072" s="52"/>
      <c r="AM8072">
        <v>1</v>
      </c>
      <c r="AN8072" t="e">
        <f>VLOOKUP(H8072,'Base Art'!$A:$AJ,36,FALSE)</f>
        <v>#N/A</v>
      </c>
    </row>
    <row r="8073" spans="3:40" x14ac:dyDescent="0.25">
      <c r="C8073" s="52"/>
      <c r="AM8073">
        <v>1</v>
      </c>
      <c r="AN8073" t="e">
        <f>VLOOKUP(H8073,'Base Art'!$A:$AJ,36,FALSE)</f>
        <v>#N/A</v>
      </c>
    </row>
    <row r="8074" spans="3:40" x14ac:dyDescent="0.25">
      <c r="C8074" s="52"/>
      <c r="AM8074">
        <v>1</v>
      </c>
      <c r="AN8074" t="e">
        <f>VLOOKUP(H8074,'Base Art'!$A:$AJ,36,FALSE)</f>
        <v>#N/A</v>
      </c>
    </row>
    <row r="8075" spans="3:40" x14ac:dyDescent="0.25">
      <c r="C8075" s="52"/>
      <c r="AM8075">
        <v>1</v>
      </c>
      <c r="AN8075" t="e">
        <f>VLOOKUP(H8075,'Base Art'!$A:$AJ,36,FALSE)</f>
        <v>#N/A</v>
      </c>
    </row>
    <row r="8076" spans="3:40" x14ac:dyDescent="0.25">
      <c r="C8076" s="52"/>
      <c r="AM8076">
        <v>1</v>
      </c>
      <c r="AN8076" t="e">
        <f>VLOOKUP(H8076,'Base Art'!$A:$AJ,36,FALSE)</f>
        <v>#N/A</v>
      </c>
    </row>
    <row r="8077" spans="3:40" x14ac:dyDescent="0.25">
      <c r="C8077" s="52"/>
      <c r="AM8077">
        <v>1</v>
      </c>
      <c r="AN8077" t="e">
        <f>VLOOKUP(H8077,'Base Art'!$A:$AJ,36,FALSE)</f>
        <v>#N/A</v>
      </c>
    </row>
    <row r="8078" spans="3:40" x14ac:dyDescent="0.25">
      <c r="C8078" s="52"/>
      <c r="AM8078">
        <v>1</v>
      </c>
      <c r="AN8078" t="e">
        <f>VLOOKUP(H8078,'Base Art'!$A:$AJ,36,FALSE)</f>
        <v>#N/A</v>
      </c>
    </row>
    <row r="8079" spans="3:40" x14ac:dyDescent="0.25">
      <c r="C8079" s="52"/>
      <c r="AM8079">
        <v>1</v>
      </c>
      <c r="AN8079" t="e">
        <f>VLOOKUP(H8079,'Base Art'!$A:$AJ,36,FALSE)</f>
        <v>#N/A</v>
      </c>
    </row>
    <row r="8080" spans="3:40" x14ac:dyDescent="0.25">
      <c r="C8080" s="52"/>
      <c r="AM8080">
        <v>1</v>
      </c>
      <c r="AN8080" t="e">
        <f>VLOOKUP(H8080,'Base Art'!$A:$AJ,36,FALSE)</f>
        <v>#N/A</v>
      </c>
    </row>
    <row r="8081" spans="3:40" x14ac:dyDescent="0.25">
      <c r="C8081" s="52"/>
      <c r="AM8081">
        <v>1</v>
      </c>
      <c r="AN8081" t="e">
        <f>VLOOKUP(H8081,'Base Art'!$A:$AJ,36,FALSE)</f>
        <v>#N/A</v>
      </c>
    </row>
    <row r="8082" spans="3:40" x14ac:dyDescent="0.25">
      <c r="C8082" s="52"/>
      <c r="AM8082">
        <v>1</v>
      </c>
      <c r="AN8082" t="e">
        <f>VLOOKUP(H8082,'Base Art'!$A:$AJ,36,FALSE)</f>
        <v>#N/A</v>
      </c>
    </row>
    <row r="8083" spans="3:40" x14ac:dyDescent="0.25">
      <c r="C8083" s="52"/>
      <c r="AM8083">
        <v>1</v>
      </c>
      <c r="AN8083" t="e">
        <f>VLOOKUP(H8083,'Base Art'!$A:$AJ,36,FALSE)</f>
        <v>#N/A</v>
      </c>
    </row>
    <row r="8084" spans="3:40" x14ac:dyDescent="0.25">
      <c r="C8084" s="52"/>
      <c r="AM8084">
        <v>1</v>
      </c>
      <c r="AN8084" t="e">
        <f>VLOOKUP(H8084,'Base Art'!$A:$AJ,36,FALSE)</f>
        <v>#N/A</v>
      </c>
    </row>
    <row r="8085" spans="3:40" x14ac:dyDescent="0.25">
      <c r="C8085" s="52"/>
      <c r="AM8085">
        <v>1</v>
      </c>
      <c r="AN8085" t="e">
        <f>VLOOKUP(H8085,'Base Art'!$A:$AJ,36,FALSE)</f>
        <v>#N/A</v>
      </c>
    </row>
    <row r="8086" spans="3:40" x14ac:dyDescent="0.25">
      <c r="C8086" s="52"/>
      <c r="AM8086">
        <v>1</v>
      </c>
      <c r="AN8086" t="e">
        <f>VLOOKUP(H8086,'Base Art'!$A:$AJ,36,FALSE)</f>
        <v>#N/A</v>
      </c>
    </row>
    <row r="8087" spans="3:40" x14ac:dyDescent="0.25">
      <c r="C8087" s="52"/>
      <c r="AM8087">
        <v>1</v>
      </c>
      <c r="AN8087" t="e">
        <f>VLOOKUP(H8087,'Base Art'!$A:$AJ,36,FALSE)</f>
        <v>#N/A</v>
      </c>
    </row>
    <row r="8088" spans="3:40" x14ac:dyDescent="0.25">
      <c r="C8088" s="52"/>
      <c r="AM8088">
        <v>1</v>
      </c>
      <c r="AN8088" t="e">
        <f>VLOOKUP(H8088,'Base Art'!$A:$AJ,36,FALSE)</f>
        <v>#N/A</v>
      </c>
    </row>
    <row r="8089" spans="3:40" x14ac:dyDescent="0.25">
      <c r="C8089" s="52"/>
      <c r="AM8089">
        <v>1</v>
      </c>
      <c r="AN8089" t="e">
        <f>VLOOKUP(H8089,'Base Art'!$A:$AJ,36,FALSE)</f>
        <v>#N/A</v>
      </c>
    </row>
    <row r="8090" spans="3:40" x14ac:dyDescent="0.25">
      <c r="C8090" s="52"/>
      <c r="AM8090">
        <v>1</v>
      </c>
      <c r="AN8090" t="e">
        <f>VLOOKUP(H8090,'Base Art'!$A:$AJ,36,FALSE)</f>
        <v>#N/A</v>
      </c>
    </row>
    <row r="8091" spans="3:40" x14ac:dyDescent="0.25">
      <c r="C8091" s="52"/>
      <c r="AM8091">
        <v>1</v>
      </c>
      <c r="AN8091" t="e">
        <f>VLOOKUP(H8091,'Base Art'!$A:$AJ,36,FALSE)</f>
        <v>#N/A</v>
      </c>
    </row>
    <row r="8092" spans="3:40" x14ac:dyDescent="0.25">
      <c r="C8092" s="52"/>
      <c r="AM8092">
        <v>1</v>
      </c>
      <c r="AN8092" t="e">
        <f>VLOOKUP(H8092,'Base Art'!$A:$AJ,36,FALSE)</f>
        <v>#N/A</v>
      </c>
    </row>
    <row r="8093" spans="3:40" x14ac:dyDescent="0.25">
      <c r="C8093" s="52"/>
      <c r="AM8093">
        <v>1</v>
      </c>
      <c r="AN8093" t="e">
        <f>VLOOKUP(H8093,'Base Art'!$A:$AJ,36,FALSE)</f>
        <v>#N/A</v>
      </c>
    </row>
    <row r="8094" spans="3:40" x14ac:dyDescent="0.25">
      <c r="C8094" s="52"/>
      <c r="AM8094">
        <v>1</v>
      </c>
      <c r="AN8094" t="e">
        <f>VLOOKUP(H8094,'Base Art'!$A:$AJ,36,FALSE)</f>
        <v>#N/A</v>
      </c>
    </row>
    <row r="8095" spans="3:40" x14ac:dyDescent="0.25">
      <c r="C8095" s="52"/>
      <c r="AM8095">
        <v>1</v>
      </c>
      <c r="AN8095" t="e">
        <f>VLOOKUP(H8095,'Base Art'!$A:$AJ,36,FALSE)</f>
        <v>#N/A</v>
      </c>
    </row>
    <row r="8096" spans="3:40" x14ac:dyDescent="0.25">
      <c r="C8096" s="52"/>
      <c r="AM8096">
        <v>1</v>
      </c>
      <c r="AN8096" t="e">
        <f>VLOOKUP(H8096,'Base Art'!$A:$AJ,36,FALSE)</f>
        <v>#N/A</v>
      </c>
    </row>
    <row r="8097" spans="3:40" x14ac:dyDescent="0.25">
      <c r="C8097" s="52"/>
      <c r="AM8097">
        <v>1</v>
      </c>
      <c r="AN8097" t="e">
        <f>VLOOKUP(H8097,'Base Art'!$A:$AJ,36,FALSE)</f>
        <v>#N/A</v>
      </c>
    </row>
    <row r="8098" spans="3:40" x14ac:dyDescent="0.25">
      <c r="C8098" s="52"/>
      <c r="AM8098">
        <v>1</v>
      </c>
      <c r="AN8098" t="e">
        <f>VLOOKUP(H8098,'Base Art'!$A:$AJ,36,FALSE)</f>
        <v>#N/A</v>
      </c>
    </row>
    <row r="8099" spans="3:40" x14ac:dyDescent="0.25">
      <c r="C8099" s="52"/>
      <c r="AM8099">
        <v>1</v>
      </c>
      <c r="AN8099" t="e">
        <f>VLOOKUP(H8099,'Base Art'!$A:$AJ,36,FALSE)</f>
        <v>#N/A</v>
      </c>
    </row>
    <row r="8100" spans="3:40" x14ac:dyDescent="0.25">
      <c r="C8100" s="52"/>
      <c r="AM8100">
        <v>1</v>
      </c>
      <c r="AN8100" t="e">
        <f>VLOOKUP(H8100,'Base Art'!$A:$AJ,36,FALSE)</f>
        <v>#N/A</v>
      </c>
    </row>
    <row r="8101" spans="3:40" x14ac:dyDescent="0.25">
      <c r="C8101" s="52"/>
      <c r="AM8101">
        <v>1</v>
      </c>
      <c r="AN8101" t="e">
        <f>VLOOKUP(H8101,'Base Art'!$A:$AJ,36,FALSE)</f>
        <v>#N/A</v>
      </c>
    </row>
    <row r="8102" spans="3:40" x14ac:dyDescent="0.25">
      <c r="C8102" s="52"/>
      <c r="AM8102">
        <v>1</v>
      </c>
      <c r="AN8102" t="e">
        <f>VLOOKUP(H8102,'Base Art'!$A:$AJ,36,FALSE)</f>
        <v>#N/A</v>
      </c>
    </row>
    <row r="8103" spans="3:40" x14ac:dyDescent="0.25">
      <c r="C8103" s="52"/>
      <c r="AM8103">
        <v>1</v>
      </c>
      <c r="AN8103" t="e">
        <f>VLOOKUP(H8103,'Base Art'!$A:$AJ,36,FALSE)</f>
        <v>#N/A</v>
      </c>
    </row>
    <row r="8104" spans="3:40" x14ac:dyDescent="0.25">
      <c r="C8104" s="52"/>
      <c r="AM8104">
        <v>1</v>
      </c>
      <c r="AN8104" t="e">
        <f>VLOOKUP(H8104,'Base Art'!$A:$AJ,36,FALSE)</f>
        <v>#N/A</v>
      </c>
    </row>
    <row r="8105" spans="3:40" x14ac:dyDescent="0.25">
      <c r="C8105" s="52"/>
      <c r="AM8105">
        <v>1</v>
      </c>
      <c r="AN8105" t="e">
        <f>VLOOKUP(H8105,'Base Art'!$A:$AJ,36,FALSE)</f>
        <v>#N/A</v>
      </c>
    </row>
    <row r="8106" spans="3:40" x14ac:dyDescent="0.25">
      <c r="C8106" s="52"/>
      <c r="AM8106">
        <v>1</v>
      </c>
      <c r="AN8106" t="e">
        <f>VLOOKUP(H8106,'Base Art'!$A:$AJ,36,FALSE)</f>
        <v>#N/A</v>
      </c>
    </row>
    <row r="8107" spans="3:40" x14ac:dyDescent="0.25">
      <c r="C8107" s="52"/>
      <c r="AM8107">
        <v>1</v>
      </c>
      <c r="AN8107" t="e">
        <f>VLOOKUP(H8107,'Base Art'!$A:$AJ,36,FALSE)</f>
        <v>#N/A</v>
      </c>
    </row>
    <row r="8108" spans="3:40" x14ac:dyDescent="0.25">
      <c r="C8108" s="52"/>
      <c r="AM8108">
        <v>1</v>
      </c>
      <c r="AN8108" t="e">
        <f>VLOOKUP(H8108,'Base Art'!$A:$AJ,36,FALSE)</f>
        <v>#N/A</v>
      </c>
    </row>
    <row r="8109" spans="3:40" x14ac:dyDescent="0.25">
      <c r="C8109" s="52"/>
      <c r="AM8109">
        <v>1</v>
      </c>
      <c r="AN8109" t="e">
        <f>VLOOKUP(H8109,'Base Art'!$A:$AJ,36,FALSE)</f>
        <v>#N/A</v>
      </c>
    </row>
    <row r="8110" spans="3:40" x14ac:dyDescent="0.25">
      <c r="C8110" s="52"/>
      <c r="AM8110">
        <v>1</v>
      </c>
      <c r="AN8110" t="e">
        <f>VLOOKUP(H8110,'Base Art'!$A:$AJ,36,FALSE)</f>
        <v>#N/A</v>
      </c>
    </row>
    <row r="8111" spans="3:40" x14ac:dyDescent="0.25">
      <c r="C8111" s="52"/>
      <c r="AM8111">
        <v>1</v>
      </c>
      <c r="AN8111" t="e">
        <f>VLOOKUP(H8111,'Base Art'!$A:$AJ,36,FALSE)</f>
        <v>#N/A</v>
      </c>
    </row>
    <row r="8112" spans="3:40" x14ac:dyDescent="0.25">
      <c r="C8112" s="52"/>
      <c r="AM8112">
        <v>1</v>
      </c>
      <c r="AN8112" t="e">
        <f>VLOOKUP(H8112,'Base Art'!$A:$AJ,36,FALSE)</f>
        <v>#N/A</v>
      </c>
    </row>
    <row r="8113" spans="3:40" x14ac:dyDescent="0.25">
      <c r="C8113" s="52"/>
      <c r="AM8113">
        <v>1</v>
      </c>
      <c r="AN8113" t="e">
        <f>VLOOKUP(H8113,'Base Art'!$A:$AJ,36,FALSE)</f>
        <v>#N/A</v>
      </c>
    </row>
    <row r="8114" spans="3:40" x14ac:dyDescent="0.25">
      <c r="C8114" s="52"/>
      <c r="AM8114">
        <v>1</v>
      </c>
      <c r="AN8114" t="e">
        <f>VLOOKUP(H8114,'Base Art'!$A:$AJ,36,FALSE)</f>
        <v>#N/A</v>
      </c>
    </row>
    <row r="8115" spans="3:40" x14ac:dyDescent="0.25">
      <c r="C8115" s="52"/>
      <c r="AM8115">
        <v>1</v>
      </c>
      <c r="AN8115" t="e">
        <f>VLOOKUP(H8115,'Base Art'!$A:$AJ,36,FALSE)</f>
        <v>#N/A</v>
      </c>
    </row>
    <row r="8116" spans="3:40" x14ac:dyDescent="0.25">
      <c r="C8116" s="52"/>
      <c r="AM8116">
        <v>1</v>
      </c>
      <c r="AN8116" t="e">
        <f>VLOOKUP(H8116,'Base Art'!$A:$AJ,36,FALSE)</f>
        <v>#N/A</v>
      </c>
    </row>
    <row r="8117" spans="3:40" x14ac:dyDescent="0.25">
      <c r="C8117" s="52"/>
      <c r="AM8117">
        <v>1</v>
      </c>
      <c r="AN8117" t="e">
        <f>VLOOKUP(H8117,'Base Art'!$A:$AJ,36,FALSE)</f>
        <v>#N/A</v>
      </c>
    </row>
    <row r="8118" spans="3:40" x14ac:dyDescent="0.25">
      <c r="C8118" s="52"/>
      <c r="AM8118">
        <v>1</v>
      </c>
      <c r="AN8118" t="e">
        <f>VLOOKUP(H8118,'Base Art'!$A:$AJ,36,FALSE)</f>
        <v>#N/A</v>
      </c>
    </row>
    <row r="8119" spans="3:40" x14ac:dyDescent="0.25">
      <c r="C8119" s="52"/>
      <c r="AM8119">
        <v>1</v>
      </c>
      <c r="AN8119" t="e">
        <f>VLOOKUP(H8119,'Base Art'!$A:$AJ,36,FALSE)</f>
        <v>#N/A</v>
      </c>
    </row>
    <row r="8120" spans="3:40" x14ac:dyDescent="0.25">
      <c r="C8120" s="52"/>
      <c r="AM8120">
        <v>1</v>
      </c>
      <c r="AN8120" t="e">
        <f>VLOOKUP(H8120,'Base Art'!$A:$AJ,36,FALSE)</f>
        <v>#N/A</v>
      </c>
    </row>
    <row r="8121" spans="3:40" x14ac:dyDescent="0.25">
      <c r="C8121" s="52"/>
      <c r="AM8121">
        <v>1</v>
      </c>
      <c r="AN8121" t="e">
        <f>VLOOKUP(H8121,'Base Art'!$A:$AJ,36,FALSE)</f>
        <v>#N/A</v>
      </c>
    </row>
    <row r="8122" spans="3:40" x14ac:dyDescent="0.25">
      <c r="C8122" s="52"/>
      <c r="AM8122">
        <v>1</v>
      </c>
      <c r="AN8122" t="e">
        <f>VLOOKUP(H8122,'Base Art'!$A:$AJ,36,FALSE)</f>
        <v>#N/A</v>
      </c>
    </row>
    <row r="8123" spans="3:40" x14ac:dyDescent="0.25">
      <c r="C8123" s="52"/>
      <c r="AM8123">
        <v>1</v>
      </c>
      <c r="AN8123" t="e">
        <f>VLOOKUP(H8123,'Base Art'!$A:$AJ,36,FALSE)</f>
        <v>#N/A</v>
      </c>
    </row>
    <row r="8124" spans="3:40" x14ac:dyDescent="0.25">
      <c r="C8124" s="52"/>
      <c r="AM8124">
        <v>1</v>
      </c>
      <c r="AN8124" t="e">
        <f>VLOOKUP(H8124,'Base Art'!$A:$AJ,36,FALSE)</f>
        <v>#N/A</v>
      </c>
    </row>
    <row r="8125" spans="3:40" x14ac:dyDescent="0.25">
      <c r="C8125" s="52"/>
      <c r="AM8125">
        <v>1</v>
      </c>
      <c r="AN8125" t="e">
        <f>VLOOKUP(H8125,'Base Art'!$A:$AJ,36,FALSE)</f>
        <v>#N/A</v>
      </c>
    </row>
    <row r="8126" spans="3:40" x14ac:dyDescent="0.25">
      <c r="C8126" s="52"/>
      <c r="AM8126">
        <v>1</v>
      </c>
      <c r="AN8126" t="e">
        <f>VLOOKUP(H8126,'Base Art'!$A:$AJ,36,FALSE)</f>
        <v>#N/A</v>
      </c>
    </row>
    <row r="8127" spans="3:40" x14ac:dyDescent="0.25">
      <c r="C8127" s="52"/>
      <c r="AM8127">
        <v>1</v>
      </c>
      <c r="AN8127" t="e">
        <f>VLOOKUP(H8127,'Base Art'!$A:$AJ,36,FALSE)</f>
        <v>#N/A</v>
      </c>
    </row>
    <row r="8128" spans="3:40" x14ac:dyDescent="0.25">
      <c r="C8128" s="52"/>
      <c r="AM8128">
        <v>1</v>
      </c>
      <c r="AN8128" t="e">
        <f>VLOOKUP(H8128,'Base Art'!$A:$AJ,36,FALSE)</f>
        <v>#N/A</v>
      </c>
    </row>
    <row r="8129" spans="3:40" x14ac:dyDescent="0.25">
      <c r="C8129" s="52"/>
      <c r="AM8129">
        <v>1</v>
      </c>
      <c r="AN8129" t="e">
        <f>VLOOKUP(H8129,'Base Art'!$A:$AJ,36,FALSE)</f>
        <v>#N/A</v>
      </c>
    </row>
    <row r="8130" spans="3:40" x14ac:dyDescent="0.25">
      <c r="C8130" s="52"/>
      <c r="AM8130">
        <v>1</v>
      </c>
      <c r="AN8130" t="e">
        <f>VLOOKUP(H8130,'Base Art'!$A:$AJ,36,FALSE)</f>
        <v>#N/A</v>
      </c>
    </row>
    <row r="8131" spans="3:40" x14ac:dyDescent="0.25">
      <c r="C8131" s="52"/>
      <c r="AM8131">
        <v>1</v>
      </c>
      <c r="AN8131" t="e">
        <f>VLOOKUP(H8131,'Base Art'!$A:$AJ,36,FALSE)</f>
        <v>#N/A</v>
      </c>
    </row>
    <row r="8132" spans="3:40" x14ac:dyDescent="0.25">
      <c r="C8132" s="52"/>
      <c r="AM8132">
        <v>1</v>
      </c>
      <c r="AN8132" t="e">
        <f>VLOOKUP(H8132,'Base Art'!$A:$AJ,36,FALSE)</f>
        <v>#N/A</v>
      </c>
    </row>
    <row r="8133" spans="3:40" x14ac:dyDescent="0.25">
      <c r="C8133" s="52"/>
      <c r="AM8133">
        <v>1</v>
      </c>
      <c r="AN8133" t="e">
        <f>VLOOKUP(H8133,'Base Art'!$A:$AJ,36,FALSE)</f>
        <v>#N/A</v>
      </c>
    </row>
    <row r="8134" spans="3:40" x14ac:dyDescent="0.25">
      <c r="C8134" s="52"/>
      <c r="AM8134">
        <v>1</v>
      </c>
      <c r="AN8134" t="e">
        <f>VLOOKUP(H8134,'Base Art'!$A:$AJ,36,FALSE)</f>
        <v>#N/A</v>
      </c>
    </row>
    <row r="8135" spans="3:40" x14ac:dyDescent="0.25">
      <c r="C8135" s="52"/>
      <c r="AM8135">
        <v>1</v>
      </c>
      <c r="AN8135" t="e">
        <f>VLOOKUP(H8135,'Base Art'!$A:$AJ,36,FALSE)</f>
        <v>#N/A</v>
      </c>
    </row>
    <row r="8136" spans="3:40" x14ac:dyDescent="0.25">
      <c r="C8136" s="52"/>
      <c r="AM8136">
        <v>1</v>
      </c>
      <c r="AN8136" t="e">
        <f>VLOOKUP(H8136,'Base Art'!$A:$AJ,36,FALSE)</f>
        <v>#N/A</v>
      </c>
    </row>
    <row r="8137" spans="3:40" x14ac:dyDescent="0.25">
      <c r="C8137" s="52"/>
      <c r="AM8137">
        <v>1</v>
      </c>
      <c r="AN8137" t="e">
        <f>VLOOKUP(H8137,'Base Art'!$A:$AJ,36,FALSE)</f>
        <v>#N/A</v>
      </c>
    </row>
    <row r="8138" spans="3:40" x14ac:dyDescent="0.25">
      <c r="C8138" s="52"/>
      <c r="AM8138">
        <v>1</v>
      </c>
      <c r="AN8138" t="e">
        <f>VLOOKUP(H8138,'Base Art'!$A:$AJ,36,FALSE)</f>
        <v>#N/A</v>
      </c>
    </row>
    <row r="8139" spans="3:40" x14ac:dyDescent="0.25">
      <c r="C8139" s="52"/>
      <c r="AM8139">
        <v>1</v>
      </c>
      <c r="AN8139" t="e">
        <f>VLOOKUP(H8139,'Base Art'!$A:$AJ,36,FALSE)</f>
        <v>#N/A</v>
      </c>
    </row>
    <row r="8140" spans="3:40" x14ac:dyDescent="0.25">
      <c r="C8140" s="52"/>
      <c r="AM8140">
        <v>1</v>
      </c>
      <c r="AN8140" t="e">
        <f>VLOOKUP(H8140,'Base Art'!$A:$AJ,36,FALSE)</f>
        <v>#N/A</v>
      </c>
    </row>
    <row r="8141" spans="3:40" x14ac:dyDescent="0.25">
      <c r="C8141" s="52"/>
      <c r="AM8141">
        <v>1</v>
      </c>
      <c r="AN8141" t="e">
        <f>VLOOKUP(H8141,'Base Art'!$A:$AJ,36,FALSE)</f>
        <v>#N/A</v>
      </c>
    </row>
    <row r="8142" spans="3:40" x14ac:dyDescent="0.25">
      <c r="C8142" s="52"/>
      <c r="AM8142">
        <v>1</v>
      </c>
      <c r="AN8142" t="e">
        <f>VLOOKUP(H8142,'Base Art'!$A:$AJ,36,FALSE)</f>
        <v>#N/A</v>
      </c>
    </row>
    <row r="8143" spans="3:40" x14ac:dyDescent="0.25">
      <c r="C8143" s="52"/>
      <c r="AM8143">
        <v>1</v>
      </c>
      <c r="AN8143" t="e">
        <f>VLOOKUP(H8143,'Base Art'!$A:$AJ,36,FALSE)</f>
        <v>#N/A</v>
      </c>
    </row>
    <row r="8144" spans="3:40" x14ac:dyDescent="0.25">
      <c r="C8144" s="52"/>
      <c r="AM8144">
        <v>1</v>
      </c>
      <c r="AN8144" t="e">
        <f>VLOOKUP(H8144,'Base Art'!$A:$AJ,36,FALSE)</f>
        <v>#N/A</v>
      </c>
    </row>
    <row r="8145" spans="3:40" x14ac:dyDescent="0.25">
      <c r="C8145" s="52"/>
      <c r="AM8145">
        <v>1</v>
      </c>
      <c r="AN8145" t="e">
        <f>VLOOKUP(H8145,'Base Art'!$A:$AJ,36,FALSE)</f>
        <v>#N/A</v>
      </c>
    </row>
    <row r="8146" spans="3:40" x14ac:dyDescent="0.25">
      <c r="C8146" s="52"/>
      <c r="AM8146">
        <v>1</v>
      </c>
      <c r="AN8146" t="e">
        <f>VLOOKUP(H8146,'Base Art'!$A:$AJ,36,FALSE)</f>
        <v>#N/A</v>
      </c>
    </row>
    <row r="8147" spans="3:40" x14ac:dyDescent="0.25">
      <c r="C8147" s="52"/>
      <c r="AM8147">
        <v>1</v>
      </c>
      <c r="AN8147" t="e">
        <f>VLOOKUP(H8147,'Base Art'!$A:$AJ,36,FALSE)</f>
        <v>#N/A</v>
      </c>
    </row>
    <row r="8148" spans="3:40" x14ac:dyDescent="0.25">
      <c r="C8148" s="52"/>
      <c r="AM8148">
        <v>1</v>
      </c>
      <c r="AN8148" t="e">
        <f>VLOOKUP(H8148,'Base Art'!$A:$AJ,36,FALSE)</f>
        <v>#N/A</v>
      </c>
    </row>
    <row r="8149" spans="3:40" x14ac:dyDescent="0.25">
      <c r="C8149" s="52"/>
      <c r="AM8149">
        <v>1</v>
      </c>
      <c r="AN8149" t="e">
        <f>VLOOKUP(H8149,'Base Art'!$A:$AJ,36,FALSE)</f>
        <v>#N/A</v>
      </c>
    </row>
    <row r="8150" spans="3:40" x14ac:dyDescent="0.25">
      <c r="C8150" s="52"/>
      <c r="AM8150">
        <v>1</v>
      </c>
      <c r="AN8150" t="e">
        <f>VLOOKUP(H8150,'Base Art'!$A:$AJ,36,FALSE)</f>
        <v>#N/A</v>
      </c>
    </row>
    <row r="8151" spans="3:40" x14ac:dyDescent="0.25">
      <c r="C8151" s="52"/>
      <c r="AM8151">
        <v>1</v>
      </c>
      <c r="AN8151" t="e">
        <f>VLOOKUP(H8151,'Base Art'!$A:$AJ,36,FALSE)</f>
        <v>#N/A</v>
      </c>
    </row>
    <row r="8152" spans="3:40" x14ac:dyDescent="0.25">
      <c r="C8152" s="52"/>
      <c r="AM8152">
        <v>1</v>
      </c>
      <c r="AN8152" t="e">
        <f>VLOOKUP(H8152,'Base Art'!$A:$AJ,36,FALSE)</f>
        <v>#N/A</v>
      </c>
    </row>
    <row r="8153" spans="3:40" x14ac:dyDescent="0.25">
      <c r="C8153" s="52"/>
      <c r="AM8153">
        <v>1</v>
      </c>
      <c r="AN8153" t="e">
        <f>VLOOKUP(H8153,'Base Art'!$A:$AJ,36,FALSE)</f>
        <v>#N/A</v>
      </c>
    </row>
    <row r="8154" spans="3:40" x14ac:dyDescent="0.25">
      <c r="C8154" s="52"/>
      <c r="AM8154">
        <v>1</v>
      </c>
      <c r="AN8154" t="e">
        <f>VLOOKUP(H8154,'Base Art'!$A:$AJ,36,FALSE)</f>
        <v>#N/A</v>
      </c>
    </row>
    <row r="8155" spans="3:40" x14ac:dyDescent="0.25">
      <c r="C8155" s="52"/>
      <c r="AM8155">
        <v>1</v>
      </c>
      <c r="AN8155" t="e">
        <f>VLOOKUP(H8155,'Base Art'!$A:$AJ,36,FALSE)</f>
        <v>#N/A</v>
      </c>
    </row>
    <row r="8156" spans="3:40" x14ac:dyDescent="0.25">
      <c r="C8156" s="52"/>
      <c r="AM8156">
        <v>1</v>
      </c>
      <c r="AN8156" t="e">
        <f>VLOOKUP(H8156,'Base Art'!$A:$AJ,36,FALSE)</f>
        <v>#N/A</v>
      </c>
    </row>
    <row r="8157" spans="3:40" x14ac:dyDescent="0.25">
      <c r="C8157" s="52"/>
      <c r="AM8157">
        <v>1</v>
      </c>
      <c r="AN8157" t="e">
        <f>VLOOKUP(H8157,'Base Art'!$A:$AJ,36,FALSE)</f>
        <v>#N/A</v>
      </c>
    </row>
    <row r="8158" spans="3:40" x14ac:dyDescent="0.25">
      <c r="C8158" s="52"/>
      <c r="AM8158">
        <v>1</v>
      </c>
      <c r="AN8158" t="e">
        <f>VLOOKUP(H8158,'Base Art'!$A:$AJ,36,FALSE)</f>
        <v>#N/A</v>
      </c>
    </row>
    <row r="8159" spans="3:40" x14ac:dyDescent="0.25">
      <c r="C8159" s="52"/>
      <c r="AM8159">
        <v>1</v>
      </c>
      <c r="AN8159" t="e">
        <f>VLOOKUP(H8159,'Base Art'!$A:$AJ,36,FALSE)</f>
        <v>#N/A</v>
      </c>
    </row>
    <row r="8160" spans="3:40" x14ac:dyDescent="0.25">
      <c r="C8160" s="52"/>
      <c r="AM8160">
        <v>1</v>
      </c>
      <c r="AN8160" t="e">
        <f>VLOOKUP(H8160,'Base Art'!$A:$AJ,36,FALSE)</f>
        <v>#N/A</v>
      </c>
    </row>
    <row r="8161" spans="3:40" x14ac:dyDescent="0.25">
      <c r="C8161" s="52"/>
      <c r="AM8161">
        <v>1</v>
      </c>
      <c r="AN8161" t="e">
        <f>VLOOKUP(H8161,'Base Art'!$A:$AJ,36,FALSE)</f>
        <v>#N/A</v>
      </c>
    </row>
    <row r="8162" spans="3:40" x14ac:dyDescent="0.25">
      <c r="C8162" s="52"/>
      <c r="AM8162">
        <v>1</v>
      </c>
      <c r="AN8162" t="e">
        <f>VLOOKUP(H8162,'Base Art'!$A:$AJ,36,FALSE)</f>
        <v>#N/A</v>
      </c>
    </row>
    <row r="8163" spans="3:40" x14ac:dyDescent="0.25">
      <c r="C8163" s="52"/>
      <c r="AM8163">
        <v>1</v>
      </c>
      <c r="AN8163" t="e">
        <f>VLOOKUP(H8163,'Base Art'!$A:$AJ,36,FALSE)</f>
        <v>#N/A</v>
      </c>
    </row>
    <row r="8164" spans="3:40" x14ac:dyDescent="0.25">
      <c r="C8164" s="52"/>
      <c r="AM8164">
        <v>1</v>
      </c>
      <c r="AN8164" t="e">
        <f>VLOOKUP(H8164,'Base Art'!$A:$AJ,36,FALSE)</f>
        <v>#N/A</v>
      </c>
    </row>
    <row r="8165" spans="3:40" x14ac:dyDescent="0.25">
      <c r="C8165" s="52"/>
      <c r="AM8165">
        <v>1</v>
      </c>
      <c r="AN8165" t="e">
        <f>VLOOKUP(H8165,'Base Art'!$A:$AJ,36,FALSE)</f>
        <v>#N/A</v>
      </c>
    </row>
    <row r="8166" spans="3:40" x14ac:dyDescent="0.25">
      <c r="C8166" s="52"/>
      <c r="AM8166">
        <v>1</v>
      </c>
      <c r="AN8166" t="e">
        <f>VLOOKUP(H8166,'Base Art'!$A:$AJ,36,FALSE)</f>
        <v>#N/A</v>
      </c>
    </row>
    <row r="8167" spans="3:40" x14ac:dyDescent="0.25">
      <c r="C8167" s="52"/>
      <c r="AM8167">
        <v>1</v>
      </c>
      <c r="AN8167" t="e">
        <f>VLOOKUP(H8167,'Base Art'!$A:$AJ,36,FALSE)</f>
        <v>#N/A</v>
      </c>
    </row>
    <row r="8168" spans="3:40" x14ac:dyDescent="0.25">
      <c r="C8168" s="52"/>
      <c r="AM8168">
        <v>1</v>
      </c>
      <c r="AN8168" t="e">
        <f>VLOOKUP(H8168,'Base Art'!$A:$AJ,36,FALSE)</f>
        <v>#N/A</v>
      </c>
    </row>
    <row r="8169" spans="3:40" x14ac:dyDescent="0.25">
      <c r="C8169" s="52"/>
      <c r="AM8169">
        <v>1</v>
      </c>
      <c r="AN8169" t="e">
        <f>VLOOKUP(H8169,'Base Art'!$A:$AJ,36,FALSE)</f>
        <v>#N/A</v>
      </c>
    </row>
    <row r="8170" spans="3:40" x14ac:dyDescent="0.25">
      <c r="C8170" s="52"/>
      <c r="AM8170">
        <v>1</v>
      </c>
      <c r="AN8170" t="e">
        <f>VLOOKUP(H8170,'Base Art'!$A:$AJ,36,FALSE)</f>
        <v>#N/A</v>
      </c>
    </row>
    <row r="8171" spans="3:40" x14ac:dyDescent="0.25">
      <c r="C8171" s="52"/>
      <c r="AM8171">
        <v>1</v>
      </c>
      <c r="AN8171" t="e">
        <f>VLOOKUP(H8171,'Base Art'!$A:$AJ,36,FALSE)</f>
        <v>#N/A</v>
      </c>
    </row>
    <row r="8172" spans="3:40" x14ac:dyDescent="0.25">
      <c r="C8172" s="52"/>
      <c r="AM8172">
        <v>1</v>
      </c>
      <c r="AN8172" t="e">
        <f>VLOOKUP(H8172,'Base Art'!$A:$AJ,36,FALSE)</f>
        <v>#N/A</v>
      </c>
    </row>
    <row r="8173" spans="3:40" x14ac:dyDescent="0.25">
      <c r="C8173" s="52"/>
      <c r="AM8173">
        <v>1</v>
      </c>
      <c r="AN8173" t="e">
        <f>VLOOKUP(H8173,'Base Art'!$A:$AJ,36,FALSE)</f>
        <v>#N/A</v>
      </c>
    </row>
    <row r="8174" spans="3:40" x14ac:dyDescent="0.25">
      <c r="C8174" s="52"/>
      <c r="AM8174">
        <v>1</v>
      </c>
      <c r="AN8174" t="e">
        <f>VLOOKUP(H8174,'Base Art'!$A:$AJ,36,FALSE)</f>
        <v>#N/A</v>
      </c>
    </row>
    <row r="8175" spans="3:40" x14ac:dyDescent="0.25">
      <c r="C8175" s="52"/>
      <c r="AM8175">
        <v>1</v>
      </c>
      <c r="AN8175" t="e">
        <f>VLOOKUP(H8175,'Base Art'!$A:$AJ,36,FALSE)</f>
        <v>#N/A</v>
      </c>
    </row>
    <row r="8176" spans="3:40" x14ac:dyDescent="0.25">
      <c r="C8176" s="52"/>
      <c r="AM8176">
        <v>1</v>
      </c>
      <c r="AN8176" t="e">
        <f>VLOOKUP(H8176,'Base Art'!$A:$AJ,36,FALSE)</f>
        <v>#N/A</v>
      </c>
    </row>
    <row r="8177" spans="3:40" x14ac:dyDescent="0.25">
      <c r="C8177" s="52"/>
      <c r="AM8177">
        <v>1</v>
      </c>
      <c r="AN8177" t="e">
        <f>VLOOKUP(H8177,'Base Art'!$A:$AJ,36,FALSE)</f>
        <v>#N/A</v>
      </c>
    </row>
    <row r="8178" spans="3:40" x14ac:dyDescent="0.25">
      <c r="C8178" s="52"/>
      <c r="AM8178">
        <v>1</v>
      </c>
      <c r="AN8178" t="e">
        <f>VLOOKUP(H8178,'Base Art'!$A:$AJ,36,FALSE)</f>
        <v>#N/A</v>
      </c>
    </row>
    <row r="8179" spans="3:40" x14ac:dyDescent="0.25">
      <c r="C8179" s="52"/>
      <c r="AM8179">
        <v>1</v>
      </c>
      <c r="AN8179" t="e">
        <f>VLOOKUP(H8179,'Base Art'!$A:$AJ,36,FALSE)</f>
        <v>#N/A</v>
      </c>
    </row>
    <row r="8180" spans="3:40" x14ac:dyDescent="0.25">
      <c r="C8180" s="52"/>
      <c r="AM8180">
        <v>1</v>
      </c>
      <c r="AN8180" t="e">
        <f>VLOOKUP(H8180,'Base Art'!$A:$AJ,36,FALSE)</f>
        <v>#N/A</v>
      </c>
    </row>
    <row r="8181" spans="3:40" x14ac:dyDescent="0.25">
      <c r="C8181" s="52"/>
      <c r="AM8181">
        <v>1</v>
      </c>
      <c r="AN8181" t="e">
        <f>VLOOKUP(H8181,'Base Art'!$A:$AJ,36,FALSE)</f>
        <v>#N/A</v>
      </c>
    </row>
    <row r="8182" spans="3:40" x14ac:dyDescent="0.25">
      <c r="C8182" s="52"/>
      <c r="AM8182">
        <v>1</v>
      </c>
      <c r="AN8182" t="e">
        <f>VLOOKUP(H8182,'Base Art'!$A:$AJ,36,FALSE)</f>
        <v>#N/A</v>
      </c>
    </row>
    <row r="8183" spans="3:40" x14ac:dyDescent="0.25">
      <c r="C8183" s="52"/>
      <c r="AM8183">
        <v>1</v>
      </c>
      <c r="AN8183" t="e">
        <f>VLOOKUP(H8183,'Base Art'!$A:$AJ,36,FALSE)</f>
        <v>#N/A</v>
      </c>
    </row>
    <row r="8184" spans="3:40" x14ac:dyDescent="0.25">
      <c r="C8184" s="52"/>
      <c r="AM8184">
        <v>1</v>
      </c>
      <c r="AN8184" t="e">
        <f>VLOOKUP(H8184,'Base Art'!$A:$AJ,36,FALSE)</f>
        <v>#N/A</v>
      </c>
    </row>
    <row r="8185" spans="3:40" x14ac:dyDescent="0.25">
      <c r="C8185" s="52"/>
      <c r="AM8185">
        <v>1</v>
      </c>
      <c r="AN8185" t="e">
        <f>VLOOKUP(H8185,'Base Art'!$A:$AJ,36,FALSE)</f>
        <v>#N/A</v>
      </c>
    </row>
    <row r="8186" spans="3:40" x14ac:dyDescent="0.25">
      <c r="C8186" s="52"/>
      <c r="AM8186">
        <v>1</v>
      </c>
      <c r="AN8186" t="e">
        <f>VLOOKUP(H8186,'Base Art'!$A:$AJ,36,FALSE)</f>
        <v>#N/A</v>
      </c>
    </row>
    <row r="8187" spans="3:40" x14ac:dyDescent="0.25">
      <c r="C8187" s="52"/>
      <c r="AM8187">
        <v>1</v>
      </c>
      <c r="AN8187" t="e">
        <f>VLOOKUP(H8187,'Base Art'!$A:$AJ,36,FALSE)</f>
        <v>#N/A</v>
      </c>
    </row>
    <row r="8188" spans="3:40" x14ac:dyDescent="0.25">
      <c r="C8188" s="52"/>
      <c r="AM8188">
        <v>1</v>
      </c>
      <c r="AN8188" t="e">
        <f>VLOOKUP(H8188,'Base Art'!$A:$AJ,36,FALSE)</f>
        <v>#N/A</v>
      </c>
    </row>
    <row r="8189" spans="3:40" x14ac:dyDescent="0.25">
      <c r="C8189" s="52"/>
      <c r="AM8189">
        <v>1</v>
      </c>
      <c r="AN8189" t="e">
        <f>VLOOKUP(H8189,'Base Art'!$A:$AJ,36,FALSE)</f>
        <v>#N/A</v>
      </c>
    </row>
    <row r="8190" spans="3:40" x14ac:dyDescent="0.25">
      <c r="C8190" s="52"/>
      <c r="AM8190">
        <v>1</v>
      </c>
      <c r="AN8190" t="e">
        <f>VLOOKUP(H8190,'Base Art'!$A:$AJ,36,FALSE)</f>
        <v>#N/A</v>
      </c>
    </row>
    <row r="8191" spans="3:40" x14ac:dyDescent="0.25">
      <c r="C8191" s="52"/>
      <c r="AM8191">
        <v>1</v>
      </c>
      <c r="AN8191" t="e">
        <f>VLOOKUP(H8191,'Base Art'!$A:$AJ,36,FALSE)</f>
        <v>#N/A</v>
      </c>
    </row>
    <row r="8192" spans="3:40" x14ac:dyDescent="0.25">
      <c r="C8192" s="52"/>
      <c r="AM8192">
        <v>1</v>
      </c>
      <c r="AN8192" t="e">
        <f>VLOOKUP(H8192,'Base Art'!$A:$AJ,36,FALSE)</f>
        <v>#N/A</v>
      </c>
    </row>
    <row r="8193" spans="3:40" x14ac:dyDescent="0.25">
      <c r="C8193" s="52"/>
      <c r="AM8193">
        <v>1</v>
      </c>
      <c r="AN8193" t="e">
        <f>VLOOKUP(H8193,'Base Art'!$A:$AJ,36,FALSE)</f>
        <v>#N/A</v>
      </c>
    </row>
    <row r="8194" spans="3:40" x14ac:dyDescent="0.25">
      <c r="C8194" s="52"/>
      <c r="AM8194">
        <v>1</v>
      </c>
      <c r="AN8194" t="e">
        <f>VLOOKUP(H8194,'Base Art'!$A:$AJ,36,FALSE)</f>
        <v>#N/A</v>
      </c>
    </row>
    <row r="8195" spans="3:40" x14ac:dyDescent="0.25">
      <c r="C8195" s="52"/>
      <c r="AM8195">
        <v>1</v>
      </c>
      <c r="AN8195" t="e">
        <f>VLOOKUP(H8195,'Base Art'!$A:$AJ,36,FALSE)</f>
        <v>#N/A</v>
      </c>
    </row>
    <row r="8196" spans="3:40" x14ac:dyDescent="0.25">
      <c r="C8196" s="52"/>
      <c r="AM8196">
        <v>1</v>
      </c>
      <c r="AN8196" t="e">
        <f>VLOOKUP(H8196,'Base Art'!$A:$AJ,36,FALSE)</f>
        <v>#N/A</v>
      </c>
    </row>
    <row r="8197" spans="3:40" x14ac:dyDescent="0.25">
      <c r="C8197" s="52"/>
      <c r="AM8197">
        <v>1</v>
      </c>
      <c r="AN8197" t="e">
        <f>VLOOKUP(H8197,'Base Art'!$A:$AJ,36,FALSE)</f>
        <v>#N/A</v>
      </c>
    </row>
    <row r="8198" spans="3:40" x14ac:dyDescent="0.25">
      <c r="C8198" s="52"/>
      <c r="AM8198">
        <v>1</v>
      </c>
      <c r="AN8198" t="e">
        <f>VLOOKUP(H8198,'Base Art'!$A:$AJ,36,FALSE)</f>
        <v>#N/A</v>
      </c>
    </row>
    <row r="8199" spans="3:40" x14ac:dyDescent="0.25">
      <c r="C8199" s="52"/>
      <c r="AM8199">
        <v>1</v>
      </c>
      <c r="AN8199" t="e">
        <f>VLOOKUP(H8199,'Base Art'!$A:$AJ,36,FALSE)</f>
        <v>#N/A</v>
      </c>
    </row>
    <row r="8200" spans="3:40" x14ac:dyDescent="0.25">
      <c r="C8200" s="52"/>
      <c r="AM8200">
        <v>1</v>
      </c>
      <c r="AN8200" t="e">
        <f>VLOOKUP(H8200,'Base Art'!$A:$AJ,36,FALSE)</f>
        <v>#N/A</v>
      </c>
    </row>
    <row r="8201" spans="3:40" x14ac:dyDescent="0.25">
      <c r="C8201" s="52"/>
      <c r="AM8201">
        <v>1</v>
      </c>
      <c r="AN8201" t="e">
        <f>VLOOKUP(H8201,'Base Art'!$A:$AJ,36,FALSE)</f>
        <v>#N/A</v>
      </c>
    </row>
    <row r="8202" spans="3:40" x14ac:dyDescent="0.25">
      <c r="C8202" s="52"/>
      <c r="AM8202">
        <v>1</v>
      </c>
      <c r="AN8202" t="e">
        <f>VLOOKUP(H8202,'Base Art'!$A:$AJ,36,FALSE)</f>
        <v>#N/A</v>
      </c>
    </row>
    <row r="8203" spans="3:40" x14ac:dyDescent="0.25">
      <c r="C8203" s="52"/>
      <c r="AM8203">
        <v>1</v>
      </c>
      <c r="AN8203" t="e">
        <f>VLOOKUP(H8203,'Base Art'!$A:$AJ,36,FALSE)</f>
        <v>#N/A</v>
      </c>
    </row>
    <row r="8204" spans="3:40" x14ac:dyDescent="0.25">
      <c r="C8204" s="52"/>
      <c r="AM8204">
        <v>1</v>
      </c>
      <c r="AN8204" t="e">
        <f>VLOOKUP(H8204,'Base Art'!$A:$AJ,36,FALSE)</f>
        <v>#N/A</v>
      </c>
    </row>
    <row r="8205" spans="3:40" x14ac:dyDescent="0.25">
      <c r="C8205" s="52"/>
      <c r="AM8205">
        <v>1</v>
      </c>
      <c r="AN8205" t="e">
        <f>VLOOKUP(H8205,'Base Art'!$A:$AJ,36,FALSE)</f>
        <v>#N/A</v>
      </c>
    </row>
    <row r="8206" spans="3:40" x14ac:dyDescent="0.25">
      <c r="C8206" s="52"/>
      <c r="AM8206">
        <v>1</v>
      </c>
      <c r="AN8206" t="e">
        <f>VLOOKUP(H8206,'Base Art'!$A:$AJ,36,FALSE)</f>
        <v>#N/A</v>
      </c>
    </row>
    <row r="8207" spans="3:40" x14ac:dyDescent="0.25">
      <c r="C8207" s="52"/>
      <c r="AM8207">
        <v>1</v>
      </c>
      <c r="AN8207" t="e">
        <f>VLOOKUP(H8207,'Base Art'!$A:$AJ,36,FALSE)</f>
        <v>#N/A</v>
      </c>
    </row>
    <row r="8208" spans="3:40" x14ac:dyDescent="0.25">
      <c r="C8208" s="52"/>
      <c r="AM8208">
        <v>1</v>
      </c>
      <c r="AN8208" t="e">
        <f>VLOOKUP(H8208,'Base Art'!$A:$AJ,36,FALSE)</f>
        <v>#N/A</v>
      </c>
    </row>
    <row r="8209" spans="3:40" x14ac:dyDescent="0.25">
      <c r="C8209" s="52"/>
      <c r="AM8209">
        <v>1</v>
      </c>
      <c r="AN8209" t="e">
        <f>VLOOKUP(H8209,'Base Art'!$A:$AJ,36,FALSE)</f>
        <v>#N/A</v>
      </c>
    </row>
    <row r="8210" spans="3:40" x14ac:dyDescent="0.25">
      <c r="C8210" s="52"/>
      <c r="AM8210">
        <v>1</v>
      </c>
      <c r="AN8210" t="e">
        <f>VLOOKUP(H8210,'Base Art'!$A:$AJ,36,FALSE)</f>
        <v>#N/A</v>
      </c>
    </row>
    <row r="8211" spans="3:40" x14ac:dyDescent="0.25">
      <c r="C8211" s="52"/>
      <c r="AM8211">
        <v>1</v>
      </c>
      <c r="AN8211" t="e">
        <f>VLOOKUP(H8211,'Base Art'!$A:$AJ,36,FALSE)</f>
        <v>#N/A</v>
      </c>
    </row>
    <row r="8212" spans="3:40" x14ac:dyDescent="0.25">
      <c r="C8212" s="52"/>
      <c r="AM8212">
        <v>1</v>
      </c>
      <c r="AN8212" t="e">
        <f>VLOOKUP(H8212,'Base Art'!$A:$AJ,36,FALSE)</f>
        <v>#N/A</v>
      </c>
    </row>
    <row r="8213" spans="3:40" x14ac:dyDescent="0.25">
      <c r="C8213" s="52"/>
      <c r="AM8213">
        <v>1</v>
      </c>
      <c r="AN8213" t="e">
        <f>VLOOKUP(H8213,'Base Art'!$A:$AJ,36,FALSE)</f>
        <v>#N/A</v>
      </c>
    </row>
    <row r="8214" spans="3:40" x14ac:dyDescent="0.25">
      <c r="C8214" s="52"/>
      <c r="AM8214">
        <v>1</v>
      </c>
      <c r="AN8214" t="e">
        <f>VLOOKUP(H8214,'Base Art'!$A:$AJ,36,FALSE)</f>
        <v>#N/A</v>
      </c>
    </row>
    <row r="8215" spans="3:40" x14ac:dyDescent="0.25">
      <c r="C8215" s="52"/>
      <c r="AM8215">
        <v>1</v>
      </c>
      <c r="AN8215" t="e">
        <f>VLOOKUP(H8215,'Base Art'!$A:$AJ,36,FALSE)</f>
        <v>#N/A</v>
      </c>
    </row>
    <row r="8216" spans="3:40" x14ac:dyDescent="0.25">
      <c r="C8216" s="52"/>
      <c r="AM8216">
        <v>1</v>
      </c>
      <c r="AN8216" t="e">
        <f>VLOOKUP(H8216,'Base Art'!$A:$AJ,36,FALSE)</f>
        <v>#N/A</v>
      </c>
    </row>
    <row r="8217" spans="3:40" x14ac:dyDescent="0.25">
      <c r="C8217" s="52"/>
      <c r="AM8217">
        <v>1</v>
      </c>
      <c r="AN8217" t="e">
        <f>VLOOKUP(H8217,'Base Art'!$A:$AJ,36,FALSE)</f>
        <v>#N/A</v>
      </c>
    </row>
    <row r="8218" spans="3:40" x14ac:dyDescent="0.25">
      <c r="C8218" s="52"/>
      <c r="AM8218">
        <v>1</v>
      </c>
      <c r="AN8218" t="e">
        <f>VLOOKUP(H8218,'Base Art'!$A:$AJ,36,FALSE)</f>
        <v>#N/A</v>
      </c>
    </row>
    <row r="8219" spans="3:40" x14ac:dyDescent="0.25">
      <c r="C8219" s="52"/>
      <c r="AM8219">
        <v>1</v>
      </c>
      <c r="AN8219" t="e">
        <f>VLOOKUP(H8219,'Base Art'!$A:$AJ,36,FALSE)</f>
        <v>#N/A</v>
      </c>
    </row>
    <row r="8220" spans="3:40" x14ac:dyDescent="0.25">
      <c r="C8220" s="52"/>
      <c r="AM8220">
        <v>1</v>
      </c>
      <c r="AN8220" t="e">
        <f>VLOOKUP(H8220,'Base Art'!$A:$AJ,36,FALSE)</f>
        <v>#N/A</v>
      </c>
    </row>
    <row r="8221" spans="3:40" x14ac:dyDescent="0.25">
      <c r="C8221" s="52"/>
      <c r="AM8221">
        <v>1</v>
      </c>
      <c r="AN8221" t="e">
        <f>VLOOKUP(H8221,'Base Art'!$A:$AJ,36,FALSE)</f>
        <v>#N/A</v>
      </c>
    </row>
    <row r="8222" spans="3:40" x14ac:dyDescent="0.25">
      <c r="C8222" s="52"/>
      <c r="AM8222">
        <v>1</v>
      </c>
      <c r="AN8222" t="e">
        <f>VLOOKUP(H8222,'Base Art'!$A:$AJ,36,FALSE)</f>
        <v>#N/A</v>
      </c>
    </row>
    <row r="8223" spans="3:40" x14ac:dyDescent="0.25">
      <c r="C8223" s="52"/>
      <c r="AM8223">
        <v>1</v>
      </c>
      <c r="AN8223" t="e">
        <f>VLOOKUP(H8223,'Base Art'!$A:$AJ,36,FALSE)</f>
        <v>#N/A</v>
      </c>
    </row>
    <row r="8224" spans="3:40" x14ac:dyDescent="0.25">
      <c r="C8224" s="52"/>
      <c r="AM8224">
        <v>1</v>
      </c>
      <c r="AN8224" t="e">
        <f>VLOOKUP(H8224,'Base Art'!$A:$AJ,36,FALSE)</f>
        <v>#N/A</v>
      </c>
    </row>
    <row r="8225" spans="3:40" x14ac:dyDescent="0.25">
      <c r="C8225" s="52"/>
      <c r="AM8225">
        <v>1</v>
      </c>
      <c r="AN8225" t="e">
        <f>VLOOKUP(H8225,'Base Art'!$A:$AJ,36,FALSE)</f>
        <v>#N/A</v>
      </c>
    </row>
    <row r="8226" spans="3:40" x14ac:dyDescent="0.25">
      <c r="C8226" s="52"/>
      <c r="AM8226">
        <v>1</v>
      </c>
      <c r="AN8226" t="e">
        <f>VLOOKUP(H8226,'Base Art'!$A:$AJ,36,FALSE)</f>
        <v>#N/A</v>
      </c>
    </row>
    <row r="8227" spans="3:40" x14ac:dyDescent="0.25">
      <c r="C8227" s="52"/>
      <c r="AM8227">
        <v>1</v>
      </c>
      <c r="AN8227" t="e">
        <f>VLOOKUP(H8227,'Base Art'!$A:$AJ,36,FALSE)</f>
        <v>#N/A</v>
      </c>
    </row>
    <row r="8228" spans="3:40" x14ac:dyDescent="0.25">
      <c r="C8228" s="52"/>
      <c r="AM8228">
        <v>1</v>
      </c>
      <c r="AN8228" t="e">
        <f>VLOOKUP(H8228,'Base Art'!$A:$AJ,36,FALSE)</f>
        <v>#N/A</v>
      </c>
    </row>
    <row r="8229" spans="3:40" x14ac:dyDescent="0.25">
      <c r="C8229" s="52"/>
      <c r="AM8229">
        <v>1</v>
      </c>
      <c r="AN8229" t="e">
        <f>VLOOKUP(H8229,'Base Art'!$A:$AJ,36,FALSE)</f>
        <v>#N/A</v>
      </c>
    </row>
    <row r="8230" spans="3:40" x14ac:dyDescent="0.25">
      <c r="C8230" s="52"/>
      <c r="AM8230">
        <v>1</v>
      </c>
      <c r="AN8230" t="e">
        <f>VLOOKUP(H8230,'Base Art'!$A:$AJ,36,FALSE)</f>
        <v>#N/A</v>
      </c>
    </row>
    <row r="8231" spans="3:40" x14ac:dyDescent="0.25">
      <c r="C8231" s="52"/>
      <c r="AM8231">
        <v>1</v>
      </c>
      <c r="AN8231" t="e">
        <f>VLOOKUP(H8231,'Base Art'!$A:$AJ,36,FALSE)</f>
        <v>#N/A</v>
      </c>
    </row>
    <row r="8232" spans="3:40" x14ac:dyDescent="0.25">
      <c r="C8232" s="52"/>
      <c r="AM8232">
        <v>1</v>
      </c>
      <c r="AN8232" t="e">
        <f>VLOOKUP(H8232,'Base Art'!$A:$AJ,36,FALSE)</f>
        <v>#N/A</v>
      </c>
    </row>
    <row r="8233" spans="3:40" x14ac:dyDescent="0.25">
      <c r="C8233" s="52"/>
      <c r="AM8233">
        <v>1</v>
      </c>
      <c r="AN8233" t="e">
        <f>VLOOKUP(H8233,'Base Art'!$A:$AJ,36,FALSE)</f>
        <v>#N/A</v>
      </c>
    </row>
    <row r="8234" spans="3:40" x14ac:dyDescent="0.25">
      <c r="C8234" s="52"/>
      <c r="AM8234">
        <v>1</v>
      </c>
      <c r="AN8234" t="e">
        <f>VLOOKUP(H8234,'Base Art'!$A:$AJ,36,FALSE)</f>
        <v>#N/A</v>
      </c>
    </row>
    <row r="8235" spans="3:40" x14ac:dyDescent="0.25">
      <c r="C8235" s="52"/>
      <c r="AM8235">
        <v>1</v>
      </c>
      <c r="AN8235" t="e">
        <f>VLOOKUP(H8235,'Base Art'!$A:$AJ,36,FALSE)</f>
        <v>#N/A</v>
      </c>
    </row>
    <row r="8236" spans="3:40" x14ac:dyDescent="0.25">
      <c r="C8236" s="52"/>
      <c r="AM8236">
        <v>1</v>
      </c>
      <c r="AN8236" t="e">
        <f>VLOOKUP(H8236,'Base Art'!$A:$AJ,36,FALSE)</f>
        <v>#N/A</v>
      </c>
    </row>
    <row r="8237" spans="3:40" x14ac:dyDescent="0.25">
      <c r="C8237" s="52"/>
      <c r="AM8237">
        <v>1</v>
      </c>
      <c r="AN8237" t="e">
        <f>VLOOKUP(H8237,'Base Art'!$A:$AJ,36,FALSE)</f>
        <v>#N/A</v>
      </c>
    </row>
    <row r="8238" spans="3:40" x14ac:dyDescent="0.25">
      <c r="C8238" s="52"/>
      <c r="AM8238">
        <v>1</v>
      </c>
      <c r="AN8238" t="e">
        <f>VLOOKUP(H8238,'Base Art'!$A:$AJ,36,FALSE)</f>
        <v>#N/A</v>
      </c>
    </row>
    <row r="8239" spans="3:40" x14ac:dyDescent="0.25">
      <c r="C8239" s="52"/>
      <c r="AM8239">
        <v>1</v>
      </c>
      <c r="AN8239" t="e">
        <f>VLOOKUP(H8239,'Base Art'!$A:$AJ,36,FALSE)</f>
        <v>#N/A</v>
      </c>
    </row>
    <row r="8240" spans="3:40" x14ac:dyDescent="0.25">
      <c r="C8240" s="52"/>
      <c r="AM8240">
        <v>1</v>
      </c>
      <c r="AN8240" t="e">
        <f>VLOOKUP(H8240,'Base Art'!$A:$AJ,36,FALSE)</f>
        <v>#N/A</v>
      </c>
    </row>
    <row r="8241" spans="3:40" x14ac:dyDescent="0.25">
      <c r="C8241" s="52"/>
      <c r="AM8241">
        <v>1</v>
      </c>
      <c r="AN8241" t="e">
        <f>VLOOKUP(H8241,'Base Art'!$A:$AJ,36,FALSE)</f>
        <v>#N/A</v>
      </c>
    </row>
    <row r="8242" spans="3:40" x14ac:dyDescent="0.25">
      <c r="C8242" s="52"/>
      <c r="AM8242">
        <v>1</v>
      </c>
      <c r="AN8242" t="e">
        <f>VLOOKUP(H8242,'Base Art'!$A:$AJ,36,FALSE)</f>
        <v>#N/A</v>
      </c>
    </row>
    <row r="8243" spans="3:40" x14ac:dyDescent="0.25">
      <c r="C8243" s="52"/>
      <c r="AM8243">
        <v>1</v>
      </c>
      <c r="AN8243" t="e">
        <f>VLOOKUP(H8243,'Base Art'!$A:$AJ,36,FALSE)</f>
        <v>#N/A</v>
      </c>
    </row>
    <row r="8244" spans="3:40" x14ac:dyDescent="0.25">
      <c r="C8244" s="52"/>
      <c r="AM8244">
        <v>1</v>
      </c>
      <c r="AN8244" t="e">
        <f>VLOOKUP(H8244,'Base Art'!$A:$AJ,36,FALSE)</f>
        <v>#N/A</v>
      </c>
    </row>
    <row r="8245" spans="3:40" x14ac:dyDescent="0.25">
      <c r="C8245" s="52"/>
      <c r="AM8245">
        <v>1</v>
      </c>
      <c r="AN8245" t="e">
        <f>VLOOKUP(H8245,'Base Art'!$A:$AJ,36,FALSE)</f>
        <v>#N/A</v>
      </c>
    </row>
    <row r="8246" spans="3:40" x14ac:dyDescent="0.25">
      <c r="C8246" s="52"/>
      <c r="AM8246">
        <v>1</v>
      </c>
      <c r="AN8246" t="e">
        <f>VLOOKUP(H8246,'Base Art'!$A:$AJ,36,FALSE)</f>
        <v>#N/A</v>
      </c>
    </row>
    <row r="8247" spans="3:40" x14ac:dyDescent="0.25">
      <c r="C8247" s="52"/>
      <c r="AM8247">
        <v>1</v>
      </c>
      <c r="AN8247" t="e">
        <f>VLOOKUP(H8247,'Base Art'!$A:$AJ,36,FALSE)</f>
        <v>#N/A</v>
      </c>
    </row>
    <row r="8248" spans="3:40" x14ac:dyDescent="0.25">
      <c r="C8248" s="52"/>
      <c r="AM8248">
        <v>1</v>
      </c>
      <c r="AN8248" t="e">
        <f>VLOOKUP(H8248,'Base Art'!$A:$AJ,36,FALSE)</f>
        <v>#N/A</v>
      </c>
    </row>
    <row r="8249" spans="3:40" x14ac:dyDescent="0.25">
      <c r="C8249" s="52"/>
      <c r="AM8249">
        <v>1</v>
      </c>
      <c r="AN8249" t="e">
        <f>VLOOKUP(H8249,'Base Art'!$A:$AJ,36,FALSE)</f>
        <v>#N/A</v>
      </c>
    </row>
    <row r="8250" spans="3:40" x14ac:dyDescent="0.25">
      <c r="C8250" s="52"/>
      <c r="AM8250">
        <v>1</v>
      </c>
      <c r="AN8250" t="e">
        <f>VLOOKUP(H8250,'Base Art'!$A:$AJ,36,FALSE)</f>
        <v>#N/A</v>
      </c>
    </row>
    <row r="8251" spans="3:40" x14ac:dyDescent="0.25">
      <c r="C8251" s="52"/>
      <c r="AM8251">
        <v>1</v>
      </c>
      <c r="AN8251" t="e">
        <f>VLOOKUP(H8251,'Base Art'!$A:$AJ,36,FALSE)</f>
        <v>#N/A</v>
      </c>
    </row>
    <row r="8252" spans="3:40" x14ac:dyDescent="0.25">
      <c r="C8252" s="52"/>
      <c r="AM8252">
        <v>1</v>
      </c>
      <c r="AN8252" t="e">
        <f>VLOOKUP(H8252,'Base Art'!$A:$AJ,36,FALSE)</f>
        <v>#N/A</v>
      </c>
    </row>
    <row r="8253" spans="3:40" x14ac:dyDescent="0.25">
      <c r="C8253" s="52"/>
      <c r="AM8253">
        <v>1</v>
      </c>
      <c r="AN8253" t="e">
        <f>VLOOKUP(H8253,'Base Art'!$A:$AJ,36,FALSE)</f>
        <v>#N/A</v>
      </c>
    </row>
    <row r="8254" spans="3:40" x14ac:dyDescent="0.25">
      <c r="C8254" s="52"/>
      <c r="AM8254">
        <v>1</v>
      </c>
      <c r="AN8254" t="e">
        <f>VLOOKUP(H8254,'Base Art'!$A:$AJ,36,FALSE)</f>
        <v>#N/A</v>
      </c>
    </row>
    <row r="8255" spans="3:40" x14ac:dyDescent="0.25">
      <c r="C8255" s="52"/>
      <c r="AM8255">
        <v>1</v>
      </c>
      <c r="AN8255" t="e">
        <f>VLOOKUP(H8255,'Base Art'!$A:$AJ,36,FALSE)</f>
        <v>#N/A</v>
      </c>
    </row>
    <row r="8256" spans="3:40" x14ac:dyDescent="0.25">
      <c r="C8256" s="52"/>
      <c r="AM8256">
        <v>1</v>
      </c>
      <c r="AN8256" t="e">
        <f>VLOOKUP(H8256,'Base Art'!$A:$AJ,36,FALSE)</f>
        <v>#N/A</v>
      </c>
    </row>
    <row r="8257" spans="3:40" x14ac:dyDescent="0.25">
      <c r="C8257" s="52"/>
      <c r="AM8257">
        <v>1</v>
      </c>
      <c r="AN8257" t="e">
        <f>VLOOKUP(H8257,'Base Art'!$A:$AJ,36,FALSE)</f>
        <v>#N/A</v>
      </c>
    </row>
    <row r="8258" spans="3:40" x14ac:dyDescent="0.25">
      <c r="C8258" s="52"/>
      <c r="AM8258">
        <v>1</v>
      </c>
      <c r="AN8258" t="e">
        <f>VLOOKUP(H8258,'Base Art'!$A:$AJ,36,FALSE)</f>
        <v>#N/A</v>
      </c>
    </row>
    <row r="8259" spans="3:40" x14ac:dyDescent="0.25">
      <c r="C8259" s="52"/>
      <c r="AM8259">
        <v>1</v>
      </c>
      <c r="AN8259" t="e">
        <f>VLOOKUP(H8259,'Base Art'!$A:$AJ,36,FALSE)</f>
        <v>#N/A</v>
      </c>
    </row>
    <row r="8260" spans="3:40" x14ac:dyDescent="0.25">
      <c r="C8260" s="52"/>
      <c r="AM8260">
        <v>1</v>
      </c>
      <c r="AN8260" t="e">
        <f>VLOOKUP(H8260,'Base Art'!$A:$AJ,36,FALSE)</f>
        <v>#N/A</v>
      </c>
    </row>
    <row r="8261" spans="3:40" x14ac:dyDescent="0.25">
      <c r="C8261" s="52"/>
      <c r="AM8261">
        <v>1</v>
      </c>
      <c r="AN8261" t="e">
        <f>VLOOKUP(H8261,'Base Art'!$A:$AJ,36,FALSE)</f>
        <v>#N/A</v>
      </c>
    </row>
    <row r="8262" spans="3:40" x14ac:dyDescent="0.25">
      <c r="C8262" s="52"/>
      <c r="AM8262">
        <v>1</v>
      </c>
      <c r="AN8262" t="e">
        <f>VLOOKUP(H8262,'Base Art'!$A:$AJ,36,FALSE)</f>
        <v>#N/A</v>
      </c>
    </row>
    <row r="8263" spans="3:40" x14ac:dyDescent="0.25">
      <c r="C8263" s="52"/>
      <c r="AM8263">
        <v>1</v>
      </c>
      <c r="AN8263" t="e">
        <f>VLOOKUP(H8263,'Base Art'!$A:$AJ,36,FALSE)</f>
        <v>#N/A</v>
      </c>
    </row>
    <row r="8264" spans="3:40" x14ac:dyDescent="0.25">
      <c r="C8264" s="52"/>
      <c r="AM8264">
        <v>1</v>
      </c>
      <c r="AN8264" t="e">
        <f>VLOOKUP(H8264,'Base Art'!$A:$AJ,36,FALSE)</f>
        <v>#N/A</v>
      </c>
    </row>
    <row r="8265" spans="3:40" x14ac:dyDescent="0.25">
      <c r="C8265" s="52"/>
      <c r="AM8265">
        <v>1</v>
      </c>
      <c r="AN8265" t="e">
        <f>VLOOKUP(H8265,'Base Art'!$A:$AJ,36,FALSE)</f>
        <v>#N/A</v>
      </c>
    </row>
    <row r="8266" spans="3:40" x14ac:dyDescent="0.25">
      <c r="C8266" s="52"/>
      <c r="AM8266">
        <v>1</v>
      </c>
      <c r="AN8266" t="e">
        <f>VLOOKUP(H8266,'Base Art'!$A:$AJ,36,FALSE)</f>
        <v>#N/A</v>
      </c>
    </row>
    <row r="8267" spans="3:40" x14ac:dyDescent="0.25">
      <c r="C8267" s="52"/>
      <c r="AM8267">
        <v>1</v>
      </c>
      <c r="AN8267" t="e">
        <f>VLOOKUP(H8267,'Base Art'!$A:$AJ,36,FALSE)</f>
        <v>#N/A</v>
      </c>
    </row>
    <row r="8268" spans="3:40" x14ac:dyDescent="0.25">
      <c r="C8268" s="52"/>
      <c r="AM8268">
        <v>1</v>
      </c>
      <c r="AN8268" t="e">
        <f>VLOOKUP(H8268,'Base Art'!$A:$AJ,36,FALSE)</f>
        <v>#N/A</v>
      </c>
    </row>
    <row r="8269" spans="3:40" x14ac:dyDescent="0.25">
      <c r="C8269" s="52"/>
      <c r="AM8269">
        <v>1</v>
      </c>
      <c r="AN8269" t="e">
        <f>VLOOKUP(H8269,'Base Art'!$A:$AJ,36,FALSE)</f>
        <v>#N/A</v>
      </c>
    </row>
    <row r="8270" spans="3:40" x14ac:dyDescent="0.25">
      <c r="C8270" s="52"/>
      <c r="AM8270">
        <v>1</v>
      </c>
      <c r="AN8270" t="e">
        <f>VLOOKUP(H8270,'Base Art'!$A:$AJ,36,FALSE)</f>
        <v>#N/A</v>
      </c>
    </row>
    <row r="8271" spans="3:40" x14ac:dyDescent="0.25">
      <c r="C8271" s="52"/>
      <c r="AM8271">
        <v>1</v>
      </c>
      <c r="AN8271" t="e">
        <f>VLOOKUP(H8271,'Base Art'!$A:$AJ,36,FALSE)</f>
        <v>#N/A</v>
      </c>
    </row>
    <row r="8272" spans="3:40" x14ac:dyDescent="0.25">
      <c r="C8272" s="52"/>
      <c r="AM8272">
        <v>1</v>
      </c>
      <c r="AN8272" t="e">
        <f>VLOOKUP(H8272,'Base Art'!$A:$AJ,36,FALSE)</f>
        <v>#N/A</v>
      </c>
    </row>
    <row r="8273" spans="3:40" x14ac:dyDescent="0.25">
      <c r="C8273" s="52"/>
      <c r="AM8273">
        <v>1</v>
      </c>
      <c r="AN8273" t="e">
        <f>VLOOKUP(H8273,'Base Art'!$A:$AJ,36,FALSE)</f>
        <v>#N/A</v>
      </c>
    </row>
    <row r="8274" spans="3:40" x14ac:dyDescent="0.25">
      <c r="C8274" s="52"/>
      <c r="AM8274">
        <v>1</v>
      </c>
      <c r="AN8274" t="e">
        <f>VLOOKUP(H8274,'Base Art'!$A:$AJ,36,FALSE)</f>
        <v>#N/A</v>
      </c>
    </row>
    <row r="8275" spans="3:40" x14ac:dyDescent="0.25">
      <c r="C8275" s="52"/>
      <c r="AM8275">
        <v>1</v>
      </c>
      <c r="AN8275" t="e">
        <f>VLOOKUP(H8275,'Base Art'!$A:$AJ,36,FALSE)</f>
        <v>#N/A</v>
      </c>
    </row>
    <row r="8276" spans="3:40" x14ac:dyDescent="0.25">
      <c r="C8276" s="52"/>
      <c r="AM8276">
        <v>1</v>
      </c>
      <c r="AN8276" t="e">
        <f>VLOOKUP(H8276,'Base Art'!$A:$AJ,36,FALSE)</f>
        <v>#N/A</v>
      </c>
    </row>
    <row r="8277" spans="3:40" x14ac:dyDescent="0.25">
      <c r="C8277" s="52"/>
      <c r="AM8277">
        <v>1</v>
      </c>
      <c r="AN8277" t="e">
        <f>VLOOKUP(H8277,'Base Art'!$A:$AJ,36,FALSE)</f>
        <v>#N/A</v>
      </c>
    </row>
    <row r="8278" spans="3:40" x14ac:dyDescent="0.25">
      <c r="C8278" s="52"/>
      <c r="AM8278">
        <v>1</v>
      </c>
      <c r="AN8278" t="e">
        <f>VLOOKUP(H8278,'Base Art'!$A:$AJ,36,FALSE)</f>
        <v>#N/A</v>
      </c>
    </row>
    <row r="8279" spans="3:40" x14ac:dyDescent="0.25">
      <c r="C8279" s="52"/>
      <c r="AM8279">
        <v>1</v>
      </c>
      <c r="AN8279" t="e">
        <f>VLOOKUP(H8279,'Base Art'!$A:$AJ,36,FALSE)</f>
        <v>#N/A</v>
      </c>
    </row>
    <row r="8280" spans="3:40" x14ac:dyDescent="0.25">
      <c r="C8280" s="52"/>
      <c r="AM8280">
        <v>1</v>
      </c>
      <c r="AN8280" t="e">
        <f>VLOOKUP(H8280,'Base Art'!$A:$AJ,36,FALSE)</f>
        <v>#N/A</v>
      </c>
    </row>
    <row r="8281" spans="3:40" x14ac:dyDescent="0.25">
      <c r="C8281" s="52"/>
      <c r="AM8281">
        <v>1</v>
      </c>
      <c r="AN8281" t="e">
        <f>VLOOKUP(H8281,'Base Art'!$A:$AJ,36,FALSE)</f>
        <v>#N/A</v>
      </c>
    </row>
    <row r="8282" spans="3:40" x14ac:dyDescent="0.25">
      <c r="C8282" s="52"/>
      <c r="AM8282">
        <v>1</v>
      </c>
      <c r="AN8282" t="e">
        <f>VLOOKUP(H8282,'Base Art'!$A:$AJ,36,FALSE)</f>
        <v>#N/A</v>
      </c>
    </row>
    <row r="8283" spans="3:40" x14ac:dyDescent="0.25">
      <c r="C8283" s="52"/>
      <c r="AM8283">
        <v>1</v>
      </c>
      <c r="AN8283" t="e">
        <f>VLOOKUP(H8283,'Base Art'!$A:$AJ,36,FALSE)</f>
        <v>#N/A</v>
      </c>
    </row>
    <row r="8284" spans="3:40" x14ac:dyDescent="0.25">
      <c r="C8284" s="52"/>
      <c r="AM8284">
        <v>1</v>
      </c>
      <c r="AN8284" t="e">
        <f>VLOOKUP(H8284,'Base Art'!$A:$AJ,36,FALSE)</f>
        <v>#N/A</v>
      </c>
    </row>
    <row r="8285" spans="3:40" x14ac:dyDescent="0.25">
      <c r="C8285" s="52"/>
      <c r="AM8285">
        <v>1</v>
      </c>
      <c r="AN8285" t="e">
        <f>VLOOKUP(H8285,'Base Art'!$A:$AJ,36,FALSE)</f>
        <v>#N/A</v>
      </c>
    </row>
    <row r="8286" spans="3:40" x14ac:dyDescent="0.25">
      <c r="C8286" s="52"/>
      <c r="AM8286">
        <v>1</v>
      </c>
      <c r="AN8286" t="e">
        <f>VLOOKUP(H8286,'Base Art'!$A:$AJ,36,FALSE)</f>
        <v>#N/A</v>
      </c>
    </row>
    <row r="8287" spans="3:40" x14ac:dyDescent="0.25">
      <c r="C8287" s="52"/>
      <c r="AM8287">
        <v>1</v>
      </c>
      <c r="AN8287" t="e">
        <f>VLOOKUP(H8287,'Base Art'!$A:$AJ,36,FALSE)</f>
        <v>#N/A</v>
      </c>
    </row>
    <row r="8288" spans="3:40" x14ac:dyDescent="0.25">
      <c r="C8288" s="52"/>
      <c r="AM8288">
        <v>1</v>
      </c>
      <c r="AN8288" t="e">
        <f>VLOOKUP(H8288,'Base Art'!$A:$AJ,36,FALSE)</f>
        <v>#N/A</v>
      </c>
    </row>
    <row r="8289" spans="3:40" x14ac:dyDescent="0.25">
      <c r="C8289" s="52"/>
      <c r="AM8289">
        <v>1</v>
      </c>
      <c r="AN8289" t="e">
        <f>VLOOKUP(H8289,'Base Art'!$A:$AJ,36,FALSE)</f>
        <v>#N/A</v>
      </c>
    </row>
    <row r="8290" spans="3:40" x14ac:dyDescent="0.25">
      <c r="C8290" s="52"/>
      <c r="AM8290">
        <v>1</v>
      </c>
      <c r="AN8290" t="e">
        <f>VLOOKUP(H8290,'Base Art'!$A:$AJ,36,FALSE)</f>
        <v>#N/A</v>
      </c>
    </row>
    <row r="8291" spans="3:40" x14ac:dyDescent="0.25">
      <c r="C8291" s="52"/>
      <c r="AM8291">
        <v>1</v>
      </c>
      <c r="AN8291" t="e">
        <f>VLOOKUP(H8291,'Base Art'!$A:$AJ,36,FALSE)</f>
        <v>#N/A</v>
      </c>
    </row>
    <row r="8292" spans="3:40" x14ac:dyDescent="0.25">
      <c r="C8292" s="52"/>
      <c r="AM8292">
        <v>1</v>
      </c>
      <c r="AN8292" t="e">
        <f>VLOOKUP(H8292,'Base Art'!$A:$AJ,36,FALSE)</f>
        <v>#N/A</v>
      </c>
    </row>
    <row r="8293" spans="3:40" x14ac:dyDescent="0.25">
      <c r="C8293" s="52"/>
      <c r="AM8293">
        <v>1</v>
      </c>
      <c r="AN8293" t="e">
        <f>VLOOKUP(H8293,'Base Art'!$A:$AJ,36,FALSE)</f>
        <v>#N/A</v>
      </c>
    </row>
    <row r="8294" spans="3:40" x14ac:dyDescent="0.25">
      <c r="C8294" s="52"/>
      <c r="AM8294">
        <v>1</v>
      </c>
      <c r="AN8294" t="e">
        <f>VLOOKUP(H8294,'Base Art'!$A:$AJ,36,FALSE)</f>
        <v>#N/A</v>
      </c>
    </row>
    <row r="8295" spans="3:40" x14ac:dyDescent="0.25">
      <c r="C8295" s="52"/>
      <c r="AM8295">
        <v>1</v>
      </c>
      <c r="AN8295" t="e">
        <f>VLOOKUP(H8295,'Base Art'!$A:$AJ,36,FALSE)</f>
        <v>#N/A</v>
      </c>
    </row>
    <row r="8296" spans="3:40" x14ac:dyDescent="0.25">
      <c r="C8296" s="52"/>
      <c r="AM8296">
        <v>1</v>
      </c>
      <c r="AN8296" t="e">
        <f>VLOOKUP(H8296,'Base Art'!$A:$AJ,36,FALSE)</f>
        <v>#N/A</v>
      </c>
    </row>
    <row r="8297" spans="3:40" x14ac:dyDescent="0.25">
      <c r="C8297" s="52"/>
      <c r="AM8297">
        <v>1</v>
      </c>
      <c r="AN8297" t="e">
        <f>VLOOKUP(H8297,'Base Art'!$A:$AJ,36,FALSE)</f>
        <v>#N/A</v>
      </c>
    </row>
    <row r="8298" spans="3:40" x14ac:dyDescent="0.25">
      <c r="C8298" s="52"/>
      <c r="AM8298">
        <v>1</v>
      </c>
      <c r="AN8298" t="e">
        <f>VLOOKUP(H8298,'Base Art'!$A:$AJ,36,FALSE)</f>
        <v>#N/A</v>
      </c>
    </row>
    <row r="8299" spans="3:40" x14ac:dyDescent="0.25">
      <c r="C8299" s="52"/>
      <c r="AM8299">
        <v>1</v>
      </c>
      <c r="AN8299" t="e">
        <f>VLOOKUP(H8299,'Base Art'!$A:$AJ,36,FALSE)</f>
        <v>#N/A</v>
      </c>
    </row>
    <row r="8300" spans="3:40" x14ac:dyDescent="0.25">
      <c r="C8300" s="52"/>
      <c r="AM8300">
        <v>1</v>
      </c>
      <c r="AN8300" t="e">
        <f>VLOOKUP(H8300,'Base Art'!$A:$AJ,36,FALSE)</f>
        <v>#N/A</v>
      </c>
    </row>
    <row r="8301" spans="3:40" x14ac:dyDescent="0.25">
      <c r="C8301" s="52"/>
      <c r="AM8301">
        <v>1</v>
      </c>
      <c r="AN8301" t="e">
        <f>VLOOKUP(H8301,'Base Art'!$A:$AJ,36,FALSE)</f>
        <v>#N/A</v>
      </c>
    </row>
    <row r="8302" spans="3:40" x14ac:dyDescent="0.25">
      <c r="C8302" s="52"/>
      <c r="AM8302">
        <v>1</v>
      </c>
      <c r="AN8302" t="e">
        <f>VLOOKUP(H8302,'Base Art'!$A:$AJ,36,FALSE)</f>
        <v>#N/A</v>
      </c>
    </row>
    <row r="8303" spans="3:40" x14ac:dyDescent="0.25">
      <c r="C8303" s="52"/>
      <c r="AM8303">
        <v>1</v>
      </c>
      <c r="AN8303" t="e">
        <f>VLOOKUP(H8303,'Base Art'!$A:$AJ,36,FALSE)</f>
        <v>#N/A</v>
      </c>
    </row>
    <row r="8304" spans="3:40" x14ac:dyDescent="0.25">
      <c r="C8304" s="52"/>
      <c r="AM8304">
        <v>1</v>
      </c>
      <c r="AN8304" t="e">
        <f>VLOOKUP(H8304,'Base Art'!$A:$AJ,36,FALSE)</f>
        <v>#N/A</v>
      </c>
    </row>
    <row r="8305" spans="3:40" x14ac:dyDescent="0.25">
      <c r="C8305" s="52"/>
      <c r="AM8305">
        <v>1</v>
      </c>
      <c r="AN8305" t="e">
        <f>VLOOKUP(H8305,'Base Art'!$A:$AJ,36,FALSE)</f>
        <v>#N/A</v>
      </c>
    </row>
    <row r="8306" spans="3:40" x14ac:dyDescent="0.25">
      <c r="C8306" s="52"/>
      <c r="AM8306">
        <v>1</v>
      </c>
      <c r="AN8306" t="e">
        <f>VLOOKUP(H8306,'Base Art'!$A:$AJ,36,FALSE)</f>
        <v>#N/A</v>
      </c>
    </row>
    <row r="8307" spans="3:40" x14ac:dyDescent="0.25">
      <c r="C8307" s="52"/>
      <c r="AM8307">
        <v>1</v>
      </c>
      <c r="AN8307" t="e">
        <f>VLOOKUP(H8307,'Base Art'!$A:$AJ,36,FALSE)</f>
        <v>#N/A</v>
      </c>
    </row>
    <row r="8308" spans="3:40" x14ac:dyDescent="0.25">
      <c r="C8308" s="52"/>
      <c r="AM8308">
        <v>1</v>
      </c>
      <c r="AN8308" t="e">
        <f>VLOOKUP(H8308,'Base Art'!$A:$AJ,36,FALSE)</f>
        <v>#N/A</v>
      </c>
    </row>
    <row r="8309" spans="3:40" x14ac:dyDescent="0.25">
      <c r="C8309" s="52"/>
      <c r="AM8309">
        <v>1</v>
      </c>
      <c r="AN8309" t="e">
        <f>VLOOKUP(H8309,'Base Art'!$A:$AJ,36,FALSE)</f>
        <v>#N/A</v>
      </c>
    </row>
    <row r="8310" spans="3:40" x14ac:dyDescent="0.25">
      <c r="C8310" s="52"/>
      <c r="AM8310">
        <v>1</v>
      </c>
      <c r="AN8310" t="e">
        <f>VLOOKUP(H8310,'Base Art'!$A:$AJ,36,FALSE)</f>
        <v>#N/A</v>
      </c>
    </row>
    <row r="8311" spans="3:40" x14ac:dyDescent="0.25">
      <c r="C8311" s="52"/>
      <c r="AM8311">
        <v>1</v>
      </c>
      <c r="AN8311" t="e">
        <f>VLOOKUP(H8311,'Base Art'!$A:$AJ,36,FALSE)</f>
        <v>#N/A</v>
      </c>
    </row>
    <row r="8312" spans="3:40" x14ac:dyDescent="0.25">
      <c r="C8312" s="52"/>
      <c r="AM8312">
        <v>1</v>
      </c>
      <c r="AN8312" t="e">
        <f>VLOOKUP(H8312,'Base Art'!$A:$AJ,36,FALSE)</f>
        <v>#N/A</v>
      </c>
    </row>
    <row r="8313" spans="3:40" x14ac:dyDescent="0.25">
      <c r="C8313" s="52"/>
      <c r="AM8313">
        <v>1</v>
      </c>
      <c r="AN8313" t="e">
        <f>VLOOKUP(H8313,'Base Art'!$A:$AJ,36,FALSE)</f>
        <v>#N/A</v>
      </c>
    </row>
    <row r="8314" spans="3:40" x14ac:dyDescent="0.25">
      <c r="C8314" s="52"/>
      <c r="AM8314">
        <v>1</v>
      </c>
      <c r="AN8314" t="e">
        <f>VLOOKUP(H8314,'Base Art'!$A:$AJ,36,FALSE)</f>
        <v>#N/A</v>
      </c>
    </row>
    <row r="8315" spans="3:40" x14ac:dyDescent="0.25">
      <c r="C8315" s="52"/>
      <c r="AM8315">
        <v>1</v>
      </c>
      <c r="AN8315" t="e">
        <f>VLOOKUP(H8315,'Base Art'!$A:$AJ,36,FALSE)</f>
        <v>#N/A</v>
      </c>
    </row>
    <row r="8316" spans="3:40" x14ac:dyDescent="0.25">
      <c r="C8316" s="52"/>
      <c r="AM8316">
        <v>1</v>
      </c>
      <c r="AN8316" t="e">
        <f>VLOOKUP(H8316,'Base Art'!$A:$AJ,36,FALSE)</f>
        <v>#N/A</v>
      </c>
    </row>
    <row r="8317" spans="3:40" x14ac:dyDescent="0.25">
      <c r="C8317" s="52"/>
      <c r="AM8317">
        <v>1</v>
      </c>
      <c r="AN8317" t="e">
        <f>VLOOKUP(H8317,'Base Art'!$A:$AJ,36,FALSE)</f>
        <v>#N/A</v>
      </c>
    </row>
    <row r="8318" spans="3:40" x14ac:dyDescent="0.25">
      <c r="C8318" s="52"/>
      <c r="AM8318">
        <v>1</v>
      </c>
      <c r="AN8318" t="e">
        <f>VLOOKUP(H8318,'Base Art'!$A:$AJ,36,FALSE)</f>
        <v>#N/A</v>
      </c>
    </row>
    <row r="8319" spans="3:40" x14ac:dyDescent="0.25">
      <c r="C8319" s="52"/>
      <c r="AM8319">
        <v>1</v>
      </c>
      <c r="AN8319" t="e">
        <f>VLOOKUP(H8319,'Base Art'!$A:$AJ,36,FALSE)</f>
        <v>#N/A</v>
      </c>
    </row>
    <row r="8320" spans="3:40" x14ac:dyDescent="0.25">
      <c r="C8320" s="52"/>
      <c r="AM8320">
        <v>1</v>
      </c>
      <c r="AN8320" t="e">
        <f>VLOOKUP(H8320,'Base Art'!$A:$AJ,36,FALSE)</f>
        <v>#N/A</v>
      </c>
    </row>
    <row r="8321" spans="3:40" x14ac:dyDescent="0.25">
      <c r="C8321" s="52"/>
      <c r="AM8321">
        <v>1</v>
      </c>
      <c r="AN8321" t="e">
        <f>VLOOKUP(H8321,'Base Art'!$A:$AJ,36,FALSE)</f>
        <v>#N/A</v>
      </c>
    </row>
    <row r="8322" spans="3:40" x14ac:dyDescent="0.25">
      <c r="C8322" s="52"/>
      <c r="AM8322">
        <v>1</v>
      </c>
      <c r="AN8322" t="e">
        <f>VLOOKUP(H8322,'Base Art'!$A:$AJ,36,FALSE)</f>
        <v>#N/A</v>
      </c>
    </row>
    <row r="8323" spans="3:40" x14ac:dyDescent="0.25">
      <c r="C8323" s="52"/>
      <c r="AM8323">
        <v>1</v>
      </c>
      <c r="AN8323" t="e">
        <f>VLOOKUP(H8323,'Base Art'!$A:$AJ,36,FALSE)</f>
        <v>#N/A</v>
      </c>
    </row>
    <row r="8324" spans="3:40" x14ac:dyDescent="0.25">
      <c r="C8324" s="52"/>
      <c r="AM8324">
        <v>1</v>
      </c>
      <c r="AN8324" t="e">
        <f>VLOOKUP(H8324,'Base Art'!$A:$AJ,36,FALSE)</f>
        <v>#N/A</v>
      </c>
    </row>
    <row r="8325" spans="3:40" x14ac:dyDescent="0.25">
      <c r="C8325" s="52"/>
      <c r="AM8325">
        <v>1</v>
      </c>
      <c r="AN8325" t="e">
        <f>VLOOKUP(H8325,'Base Art'!$A:$AJ,36,FALSE)</f>
        <v>#N/A</v>
      </c>
    </row>
    <row r="8326" spans="3:40" x14ac:dyDescent="0.25">
      <c r="C8326" s="52"/>
      <c r="AM8326">
        <v>1</v>
      </c>
      <c r="AN8326" t="e">
        <f>VLOOKUP(H8326,'Base Art'!$A:$AJ,36,FALSE)</f>
        <v>#N/A</v>
      </c>
    </row>
    <row r="8327" spans="3:40" x14ac:dyDescent="0.25">
      <c r="C8327" s="52"/>
      <c r="AM8327">
        <v>1</v>
      </c>
      <c r="AN8327" t="e">
        <f>VLOOKUP(H8327,'Base Art'!$A:$AJ,36,FALSE)</f>
        <v>#N/A</v>
      </c>
    </row>
    <row r="8328" spans="3:40" x14ac:dyDescent="0.25">
      <c r="C8328" s="52"/>
      <c r="AM8328">
        <v>1</v>
      </c>
      <c r="AN8328" t="e">
        <f>VLOOKUP(H8328,'Base Art'!$A:$AJ,36,FALSE)</f>
        <v>#N/A</v>
      </c>
    </row>
    <row r="8329" spans="3:40" x14ac:dyDescent="0.25">
      <c r="C8329" s="52"/>
      <c r="AM8329">
        <v>1</v>
      </c>
      <c r="AN8329" t="e">
        <f>VLOOKUP(H8329,'Base Art'!$A:$AJ,36,FALSE)</f>
        <v>#N/A</v>
      </c>
    </row>
    <row r="8330" spans="3:40" x14ac:dyDescent="0.25">
      <c r="C8330" s="52"/>
      <c r="AM8330">
        <v>1</v>
      </c>
      <c r="AN8330" t="e">
        <f>VLOOKUP(H8330,'Base Art'!$A:$AJ,36,FALSE)</f>
        <v>#N/A</v>
      </c>
    </row>
    <row r="8331" spans="3:40" x14ac:dyDescent="0.25">
      <c r="C8331" s="52"/>
      <c r="AM8331">
        <v>1</v>
      </c>
      <c r="AN8331" t="e">
        <f>VLOOKUP(H8331,'Base Art'!$A:$AJ,36,FALSE)</f>
        <v>#N/A</v>
      </c>
    </row>
    <row r="8332" spans="3:40" x14ac:dyDescent="0.25">
      <c r="C8332" s="52"/>
      <c r="AM8332">
        <v>1</v>
      </c>
      <c r="AN8332" t="e">
        <f>VLOOKUP(H8332,'Base Art'!$A:$AJ,36,FALSE)</f>
        <v>#N/A</v>
      </c>
    </row>
    <row r="8333" spans="3:40" x14ac:dyDescent="0.25">
      <c r="C8333" s="52"/>
      <c r="AM8333">
        <v>1</v>
      </c>
      <c r="AN8333" t="e">
        <f>VLOOKUP(H8333,'Base Art'!$A:$AJ,36,FALSE)</f>
        <v>#N/A</v>
      </c>
    </row>
    <row r="8334" spans="3:40" x14ac:dyDescent="0.25">
      <c r="C8334" s="52"/>
      <c r="AM8334">
        <v>1</v>
      </c>
      <c r="AN8334" t="e">
        <f>VLOOKUP(H8334,'Base Art'!$A:$AJ,36,FALSE)</f>
        <v>#N/A</v>
      </c>
    </row>
    <row r="8335" spans="3:40" x14ac:dyDescent="0.25">
      <c r="C8335" s="52"/>
      <c r="AM8335">
        <v>1</v>
      </c>
      <c r="AN8335" t="e">
        <f>VLOOKUP(H8335,'Base Art'!$A:$AJ,36,FALSE)</f>
        <v>#N/A</v>
      </c>
    </row>
    <row r="8336" spans="3:40" x14ac:dyDescent="0.25">
      <c r="C8336" s="52"/>
      <c r="AM8336">
        <v>1</v>
      </c>
      <c r="AN8336" t="e">
        <f>VLOOKUP(H8336,'Base Art'!$A:$AJ,36,FALSE)</f>
        <v>#N/A</v>
      </c>
    </row>
    <row r="8337" spans="3:40" x14ac:dyDescent="0.25">
      <c r="C8337" s="52"/>
      <c r="AM8337">
        <v>1</v>
      </c>
      <c r="AN8337" t="e">
        <f>VLOOKUP(H8337,'Base Art'!$A:$AJ,36,FALSE)</f>
        <v>#N/A</v>
      </c>
    </row>
    <row r="8338" spans="3:40" x14ac:dyDescent="0.25">
      <c r="C8338" s="52"/>
      <c r="AM8338">
        <v>1</v>
      </c>
      <c r="AN8338" t="e">
        <f>VLOOKUP(H8338,'Base Art'!$A:$AJ,36,FALSE)</f>
        <v>#N/A</v>
      </c>
    </row>
    <row r="8339" spans="3:40" x14ac:dyDescent="0.25">
      <c r="C8339" s="52"/>
      <c r="AM8339">
        <v>1</v>
      </c>
      <c r="AN8339" t="e">
        <f>VLOOKUP(H8339,'Base Art'!$A:$AJ,36,FALSE)</f>
        <v>#N/A</v>
      </c>
    </row>
    <row r="8340" spans="3:40" x14ac:dyDescent="0.25">
      <c r="C8340" s="52"/>
      <c r="AM8340">
        <v>1</v>
      </c>
      <c r="AN8340" t="e">
        <f>VLOOKUP(H8340,'Base Art'!$A:$AJ,36,FALSE)</f>
        <v>#N/A</v>
      </c>
    </row>
    <row r="8341" spans="3:40" x14ac:dyDescent="0.25">
      <c r="C8341" s="52"/>
      <c r="AM8341">
        <v>1</v>
      </c>
      <c r="AN8341" t="e">
        <f>VLOOKUP(H8341,'Base Art'!$A:$AJ,36,FALSE)</f>
        <v>#N/A</v>
      </c>
    </row>
    <row r="8342" spans="3:40" x14ac:dyDescent="0.25">
      <c r="C8342" s="52"/>
      <c r="AM8342">
        <v>1</v>
      </c>
      <c r="AN8342" t="e">
        <f>VLOOKUP(H8342,'Base Art'!$A:$AJ,36,FALSE)</f>
        <v>#N/A</v>
      </c>
    </row>
    <row r="8343" spans="3:40" x14ac:dyDescent="0.25">
      <c r="C8343" s="52"/>
      <c r="AM8343">
        <v>1</v>
      </c>
      <c r="AN8343" t="e">
        <f>VLOOKUP(H8343,'Base Art'!$A:$AJ,36,FALSE)</f>
        <v>#N/A</v>
      </c>
    </row>
    <row r="8344" spans="3:40" x14ac:dyDescent="0.25">
      <c r="C8344" s="52"/>
      <c r="AM8344">
        <v>1</v>
      </c>
      <c r="AN8344" t="e">
        <f>VLOOKUP(H8344,'Base Art'!$A:$AJ,36,FALSE)</f>
        <v>#N/A</v>
      </c>
    </row>
    <row r="8345" spans="3:40" x14ac:dyDescent="0.25">
      <c r="C8345" s="52"/>
      <c r="AM8345">
        <v>1</v>
      </c>
      <c r="AN8345" t="e">
        <f>VLOOKUP(H8345,'Base Art'!$A:$AJ,36,FALSE)</f>
        <v>#N/A</v>
      </c>
    </row>
    <row r="8346" spans="3:40" x14ac:dyDescent="0.25">
      <c r="C8346" s="52"/>
      <c r="AM8346">
        <v>1</v>
      </c>
      <c r="AN8346" t="e">
        <f>VLOOKUP(H8346,'Base Art'!$A:$AJ,36,FALSE)</f>
        <v>#N/A</v>
      </c>
    </row>
    <row r="8347" spans="3:40" x14ac:dyDescent="0.25">
      <c r="C8347" s="52"/>
      <c r="AM8347">
        <v>1</v>
      </c>
      <c r="AN8347" t="e">
        <f>VLOOKUP(H8347,'Base Art'!$A:$AJ,36,FALSE)</f>
        <v>#N/A</v>
      </c>
    </row>
    <row r="8348" spans="3:40" x14ac:dyDescent="0.25">
      <c r="C8348" s="52"/>
      <c r="AM8348">
        <v>1</v>
      </c>
      <c r="AN8348" t="e">
        <f>VLOOKUP(H8348,'Base Art'!$A:$AJ,36,FALSE)</f>
        <v>#N/A</v>
      </c>
    </row>
    <row r="8349" spans="3:40" x14ac:dyDescent="0.25">
      <c r="C8349" s="52"/>
      <c r="AM8349">
        <v>1</v>
      </c>
      <c r="AN8349" t="e">
        <f>VLOOKUP(H8349,'Base Art'!$A:$AJ,36,FALSE)</f>
        <v>#N/A</v>
      </c>
    </row>
    <row r="8350" spans="3:40" x14ac:dyDescent="0.25">
      <c r="C8350" s="52"/>
      <c r="AM8350">
        <v>1</v>
      </c>
      <c r="AN8350" t="e">
        <f>VLOOKUP(H8350,'Base Art'!$A:$AJ,36,FALSE)</f>
        <v>#N/A</v>
      </c>
    </row>
    <row r="8351" spans="3:40" x14ac:dyDescent="0.25">
      <c r="C8351" s="52"/>
      <c r="AM8351">
        <v>1</v>
      </c>
      <c r="AN8351" t="e">
        <f>VLOOKUP(H8351,'Base Art'!$A:$AJ,36,FALSE)</f>
        <v>#N/A</v>
      </c>
    </row>
    <row r="8352" spans="3:40" x14ac:dyDescent="0.25">
      <c r="C8352" s="52"/>
      <c r="AM8352">
        <v>1</v>
      </c>
      <c r="AN8352" t="e">
        <f>VLOOKUP(H8352,'Base Art'!$A:$AJ,36,FALSE)</f>
        <v>#N/A</v>
      </c>
    </row>
    <row r="8353" spans="3:40" x14ac:dyDescent="0.25">
      <c r="C8353" s="52"/>
      <c r="AM8353">
        <v>1</v>
      </c>
      <c r="AN8353" t="e">
        <f>VLOOKUP(H8353,'Base Art'!$A:$AJ,36,FALSE)</f>
        <v>#N/A</v>
      </c>
    </row>
    <row r="8354" spans="3:40" x14ac:dyDescent="0.25">
      <c r="C8354" s="52"/>
      <c r="AM8354">
        <v>1</v>
      </c>
      <c r="AN8354" t="e">
        <f>VLOOKUP(H8354,'Base Art'!$A:$AJ,36,FALSE)</f>
        <v>#N/A</v>
      </c>
    </row>
    <row r="8355" spans="3:40" x14ac:dyDescent="0.25">
      <c r="C8355" s="52"/>
      <c r="AM8355">
        <v>1</v>
      </c>
      <c r="AN8355" t="e">
        <f>VLOOKUP(H8355,'Base Art'!$A:$AJ,36,FALSE)</f>
        <v>#N/A</v>
      </c>
    </row>
    <row r="8356" spans="3:40" x14ac:dyDescent="0.25">
      <c r="C8356" s="52"/>
      <c r="AM8356">
        <v>1</v>
      </c>
      <c r="AN8356" t="e">
        <f>VLOOKUP(H8356,'Base Art'!$A:$AJ,36,FALSE)</f>
        <v>#N/A</v>
      </c>
    </row>
    <row r="8357" spans="3:40" x14ac:dyDescent="0.25">
      <c r="C8357" s="52"/>
      <c r="AM8357">
        <v>1</v>
      </c>
      <c r="AN8357" t="e">
        <f>VLOOKUP(H8357,'Base Art'!$A:$AJ,36,FALSE)</f>
        <v>#N/A</v>
      </c>
    </row>
    <row r="8358" spans="3:40" x14ac:dyDescent="0.25">
      <c r="C8358" s="52"/>
      <c r="AM8358">
        <v>1</v>
      </c>
      <c r="AN8358" t="e">
        <f>VLOOKUP(H8358,'Base Art'!$A:$AJ,36,FALSE)</f>
        <v>#N/A</v>
      </c>
    </row>
    <row r="8359" spans="3:40" x14ac:dyDescent="0.25">
      <c r="C8359" s="52"/>
      <c r="AM8359">
        <v>1</v>
      </c>
      <c r="AN8359" t="e">
        <f>VLOOKUP(H8359,'Base Art'!$A:$AJ,36,FALSE)</f>
        <v>#N/A</v>
      </c>
    </row>
    <row r="8360" spans="3:40" x14ac:dyDescent="0.25">
      <c r="C8360" s="52"/>
      <c r="AM8360">
        <v>1</v>
      </c>
      <c r="AN8360" t="e">
        <f>VLOOKUP(H8360,'Base Art'!$A:$AJ,36,FALSE)</f>
        <v>#N/A</v>
      </c>
    </row>
    <row r="8361" spans="3:40" x14ac:dyDescent="0.25">
      <c r="C8361" s="52"/>
      <c r="AM8361">
        <v>1</v>
      </c>
      <c r="AN8361" t="e">
        <f>VLOOKUP(H8361,'Base Art'!$A:$AJ,36,FALSE)</f>
        <v>#N/A</v>
      </c>
    </row>
    <row r="8362" spans="3:40" x14ac:dyDescent="0.25">
      <c r="C8362" s="52"/>
      <c r="AM8362">
        <v>1</v>
      </c>
      <c r="AN8362" t="e">
        <f>VLOOKUP(H8362,'Base Art'!$A:$AJ,36,FALSE)</f>
        <v>#N/A</v>
      </c>
    </row>
    <row r="8363" spans="3:40" x14ac:dyDescent="0.25">
      <c r="C8363" s="52"/>
      <c r="AM8363">
        <v>1</v>
      </c>
      <c r="AN8363" t="e">
        <f>VLOOKUP(H8363,'Base Art'!$A:$AJ,36,FALSE)</f>
        <v>#N/A</v>
      </c>
    </row>
    <row r="8364" spans="3:40" x14ac:dyDescent="0.25">
      <c r="C8364" s="52"/>
      <c r="AM8364">
        <v>1</v>
      </c>
      <c r="AN8364" t="e">
        <f>VLOOKUP(H8364,'Base Art'!$A:$AJ,36,FALSE)</f>
        <v>#N/A</v>
      </c>
    </row>
    <row r="8365" spans="3:40" x14ac:dyDescent="0.25">
      <c r="C8365" s="52"/>
      <c r="AM8365">
        <v>1</v>
      </c>
      <c r="AN8365" t="e">
        <f>VLOOKUP(H8365,'Base Art'!$A:$AJ,36,FALSE)</f>
        <v>#N/A</v>
      </c>
    </row>
    <row r="8366" spans="3:40" x14ac:dyDescent="0.25">
      <c r="C8366" s="52"/>
      <c r="AM8366">
        <v>1</v>
      </c>
      <c r="AN8366" t="e">
        <f>VLOOKUP(H8366,'Base Art'!$A:$AJ,36,FALSE)</f>
        <v>#N/A</v>
      </c>
    </row>
    <row r="8367" spans="3:40" x14ac:dyDescent="0.25">
      <c r="C8367" s="52"/>
      <c r="AM8367">
        <v>1</v>
      </c>
      <c r="AN8367" t="e">
        <f>VLOOKUP(H8367,'Base Art'!$A:$AJ,36,FALSE)</f>
        <v>#N/A</v>
      </c>
    </row>
    <row r="8368" spans="3:40" x14ac:dyDescent="0.25">
      <c r="C8368" s="52"/>
      <c r="AM8368">
        <v>1</v>
      </c>
      <c r="AN8368" t="e">
        <f>VLOOKUP(H8368,'Base Art'!$A:$AJ,36,FALSE)</f>
        <v>#N/A</v>
      </c>
    </row>
    <row r="8369" spans="3:40" x14ac:dyDescent="0.25">
      <c r="C8369" s="52"/>
      <c r="AM8369">
        <v>1</v>
      </c>
      <c r="AN8369" t="e">
        <f>VLOOKUP(H8369,'Base Art'!$A:$AJ,36,FALSE)</f>
        <v>#N/A</v>
      </c>
    </row>
    <row r="8370" spans="3:40" x14ac:dyDescent="0.25">
      <c r="C8370" s="52"/>
      <c r="AM8370">
        <v>1</v>
      </c>
      <c r="AN8370" t="e">
        <f>VLOOKUP(H8370,'Base Art'!$A:$AJ,36,FALSE)</f>
        <v>#N/A</v>
      </c>
    </row>
    <row r="8371" spans="3:40" x14ac:dyDescent="0.25">
      <c r="C8371" s="52"/>
      <c r="AM8371">
        <v>1</v>
      </c>
      <c r="AN8371" t="e">
        <f>VLOOKUP(H8371,'Base Art'!$A:$AJ,36,FALSE)</f>
        <v>#N/A</v>
      </c>
    </row>
    <row r="8372" spans="3:40" x14ac:dyDescent="0.25">
      <c r="C8372" s="52"/>
      <c r="AM8372">
        <v>1</v>
      </c>
      <c r="AN8372" t="e">
        <f>VLOOKUP(H8372,'Base Art'!$A:$AJ,36,FALSE)</f>
        <v>#N/A</v>
      </c>
    </row>
    <row r="8373" spans="3:40" x14ac:dyDescent="0.25">
      <c r="C8373" s="52"/>
      <c r="AM8373">
        <v>1</v>
      </c>
      <c r="AN8373" t="e">
        <f>VLOOKUP(H8373,'Base Art'!$A:$AJ,36,FALSE)</f>
        <v>#N/A</v>
      </c>
    </row>
    <row r="8374" spans="3:40" x14ac:dyDescent="0.25">
      <c r="C8374" s="52"/>
      <c r="AM8374">
        <v>1</v>
      </c>
      <c r="AN8374" t="e">
        <f>VLOOKUP(H8374,'Base Art'!$A:$AJ,36,FALSE)</f>
        <v>#N/A</v>
      </c>
    </row>
    <row r="8375" spans="3:40" x14ac:dyDescent="0.25">
      <c r="C8375" s="52"/>
      <c r="AM8375">
        <v>1</v>
      </c>
      <c r="AN8375" t="e">
        <f>VLOOKUP(H8375,'Base Art'!$A:$AJ,36,FALSE)</f>
        <v>#N/A</v>
      </c>
    </row>
    <row r="8376" spans="3:40" x14ac:dyDescent="0.25">
      <c r="C8376" s="52"/>
      <c r="AM8376">
        <v>1</v>
      </c>
      <c r="AN8376" t="e">
        <f>VLOOKUP(H8376,'Base Art'!$A:$AJ,36,FALSE)</f>
        <v>#N/A</v>
      </c>
    </row>
    <row r="8377" spans="3:40" x14ac:dyDescent="0.25">
      <c r="C8377" s="52"/>
      <c r="AM8377">
        <v>1</v>
      </c>
      <c r="AN8377" t="e">
        <f>VLOOKUP(H8377,'Base Art'!$A:$AJ,36,FALSE)</f>
        <v>#N/A</v>
      </c>
    </row>
    <row r="8378" spans="3:40" x14ac:dyDescent="0.25">
      <c r="C8378" s="52"/>
      <c r="AM8378">
        <v>1</v>
      </c>
      <c r="AN8378" t="e">
        <f>VLOOKUP(H8378,'Base Art'!$A:$AJ,36,FALSE)</f>
        <v>#N/A</v>
      </c>
    </row>
    <row r="8379" spans="3:40" x14ac:dyDescent="0.25">
      <c r="C8379" s="52"/>
      <c r="AM8379">
        <v>1</v>
      </c>
      <c r="AN8379" t="e">
        <f>VLOOKUP(H8379,'Base Art'!$A:$AJ,36,FALSE)</f>
        <v>#N/A</v>
      </c>
    </row>
    <row r="8380" spans="3:40" x14ac:dyDescent="0.25">
      <c r="C8380" s="52"/>
      <c r="AM8380">
        <v>1</v>
      </c>
      <c r="AN8380" t="e">
        <f>VLOOKUP(H8380,'Base Art'!$A:$AJ,36,FALSE)</f>
        <v>#N/A</v>
      </c>
    </row>
    <row r="8381" spans="3:40" x14ac:dyDescent="0.25">
      <c r="C8381" s="52"/>
      <c r="AM8381">
        <v>1</v>
      </c>
      <c r="AN8381" t="e">
        <f>VLOOKUP(H8381,'Base Art'!$A:$AJ,36,FALSE)</f>
        <v>#N/A</v>
      </c>
    </row>
    <row r="8382" spans="3:40" x14ac:dyDescent="0.25">
      <c r="C8382" s="52"/>
      <c r="AM8382">
        <v>1</v>
      </c>
      <c r="AN8382" t="e">
        <f>VLOOKUP(H8382,'Base Art'!$A:$AJ,36,FALSE)</f>
        <v>#N/A</v>
      </c>
    </row>
    <row r="8383" spans="3:40" x14ac:dyDescent="0.25">
      <c r="C8383" s="52"/>
      <c r="AM8383">
        <v>1</v>
      </c>
      <c r="AN8383" t="e">
        <f>VLOOKUP(H8383,'Base Art'!$A:$AJ,36,FALSE)</f>
        <v>#N/A</v>
      </c>
    </row>
    <row r="8384" spans="3:40" x14ac:dyDescent="0.25">
      <c r="C8384" s="52"/>
      <c r="AM8384">
        <v>1</v>
      </c>
      <c r="AN8384" t="e">
        <f>VLOOKUP(H8384,'Base Art'!$A:$AJ,36,FALSE)</f>
        <v>#N/A</v>
      </c>
    </row>
    <row r="8385" spans="3:40" x14ac:dyDescent="0.25">
      <c r="C8385" s="52"/>
      <c r="AM8385">
        <v>1</v>
      </c>
      <c r="AN8385" t="e">
        <f>VLOOKUP(H8385,'Base Art'!$A:$AJ,36,FALSE)</f>
        <v>#N/A</v>
      </c>
    </row>
    <row r="8386" spans="3:40" x14ac:dyDescent="0.25">
      <c r="C8386" s="52"/>
      <c r="AM8386">
        <v>1</v>
      </c>
      <c r="AN8386" t="e">
        <f>VLOOKUP(H8386,'Base Art'!$A:$AJ,36,FALSE)</f>
        <v>#N/A</v>
      </c>
    </row>
    <row r="8387" spans="3:40" x14ac:dyDescent="0.25">
      <c r="C8387" s="52"/>
      <c r="AM8387">
        <v>1</v>
      </c>
      <c r="AN8387" t="e">
        <f>VLOOKUP(H8387,'Base Art'!$A:$AJ,36,FALSE)</f>
        <v>#N/A</v>
      </c>
    </row>
    <row r="8388" spans="3:40" x14ac:dyDescent="0.25">
      <c r="C8388" s="52"/>
      <c r="AM8388">
        <v>1</v>
      </c>
      <c r="AN8388" t="e">
        <f>VLOOKUP(H8388,'Base Art'!$A:$AJ,36,FALSE)</f>
        <v>#N/A</v>
      </c>
    </row>
    <row r="8389" spans="3:40" x14ac:dyDescent="0.25">
      <c r="C8389" s="52"/>
      <c r="AM8389">
        <v>1</v>
      </c>
      <c r="AN8389" t="e">
        <f>VLOOKUP(H8389,'Base Art'!$A:$AJ,36,FALSE)</f>
        <v>#N/A</v>
      </c>
    </row>
    <row r="8390" spans="3:40" x14ac:dyDescent="0.25">
      <c r="C8390" s="52"/>
      <c r="AM8390">
        <v>1</v>
      </c>
      <c r="AN8390" t="e">
        <f>VLOOKUP(H8390,'Base Art'!$A:$AJ,36,FALSE)</f>
        <v>#N/A</v>
      </c>
    </row>
    <row r="8391" spans="3:40" x14ac:dyDescent="0.25">
      <c r="C8391" s="52"/>
      <c r="AM8391">
        <v>1</v>
      </c>
      <c r="AN8391" t="e">
        <f>VLOOKUP(H8391,'Base Art'!$A:$AJ,36,FALSE)</f>
        <v>#N/A</v>
      </c>
    </row>
    <row r="8392" spans="3:40" x14ac:dyDescent="0.25">
      <c r="C8392" s="52"/>
      <c r="AM8392">
        <v>1</v>
      </c>
      <c r="AN8392" t="e">
        <f>VLOOKUP(H8392,'Base Art'!$A:$AJ,36,FALSE)</f>
        <v>#N/A</v>
      </c>
    </row>
    <row r="8393" spans="3:40" x14ac:dyDescent="0.25">
      <c r="C8393" s="52"/>
      <c r="AM8393">
        <v>1</v>
      </c>
      <c r="AN8393" t="e">
        <f>VLOOKUP(H8393,'Base Art'!$A:$AJ,36,FALSE)</f>
        <v>#N/A</v>
      </c>
    </row>
    <row r="8394" spans="3:40" x14ac:dyDescent="0.25">
      <c r="C8394" s="52"/>
      <c r="AM8394">
        <v>1</v>
      </c>
      <c r="AN8394" t="e">
        <f>VLOOKUP(H8394,'Base Art'!$A:$AJ,36,FALSE)</f>
        <v>#N/A</v>
      </c>
    </row>
    <row r="8395" spans="3:40" x14ac:dyDescent="0.25">
      <c r="C8395" s="52"/>
      <c r="AM8395">
        <v>1</v>
      </c>
      <c r="AN8395" t="e">
        <f>VLOOKUP(H8395,'Base Art'!$A:$AJ,36,FALSE)</f>
        <v>#N/A</v>
      </c>
    </row>
    <row r="8396" spans="3:40" x14ac:dyDescent="0.25">
      <c r="C8396" s="52"/>
      <c r="AM8396">
        <v>1</v>
      </c>
      <c r="AN8396" t="e">
        <f>VLOOKUP(H8396,'Base Art'!$A:$AJ,36,FALSE)</f>
        <v>#N/A</v>
      </c>
    </row>
    <row r="8397" spans="3:40" x14ac:dyDescent="0.25">
      <c r="C8397" s="52"/>
      <c r="AM8397">
        <v>1</v>
      </c>
      <c r="AN8397" t="e">
        <f>VLOOKUP(H8397,'Base Art'!$A:$AJ,36,FALSE)</f>
        <v>#N/A</v>
      </c>
    </row>
    <row r="8398" spans="3:40" x14ac:dyDescent="0.25">
      <c r="C8398" s="52"/>
      <c r="AM8398">
        <v>1</v>
      </c>
      <c r="AN8398" t="e">
        <f>VLOOKUP(H8398,'Base Art'!$A:$AJ,36,FALSE)</f>
        <v>#N/A</v>
      </c>
    </row>
    <row r="8399" spans="3:40" x14ac:dyDescent="0.25">
      <c r="C8399" s="52"/>
      <c r="AM8399">
        <v>1</v>
      </c>
      <c r="AN8399" t="e">
        <f>VLOOKUP(H8399,'Base Art'!$A:$AJ,36,FALSE)</f>
        <v>#N/A</v>
      </c>
    </row>
    <row r="8400" spans="3:40" x14ac:dyDescent="0.25">
      <c r="C8400" s="52"/>
      <c r="AM8400">
        <v>1</v>
      </c>
      <c r="AN8400" t="e">
        <f>VLOOKUP(H8400,'Base Art'!$A:$AJ,36,FALSE)</f>
        <v>#N/A</v>
      </c>
    </row>
    <row r="8401" spans="3:40" x14ac:dyDescent="0.25">
      <c r="C8401" s="52"/>
      <c r="AM8401">
        <v>1</v>
      </c>
      <c r="AN8401" t="e">
        <f>VLOOKUP(H8401,'Base Art'!$A:$AJ,36,FALSE)</f>
        <v>#N/A</v>
      </c>
    </row>
    <row r="8402" spans="3:40" x14ac:dyDescent="0.25">
      <c r="C8402" s="52"/>
      <c r="AM8402">
        <v>1</v>
      </c>
      <c r="AN8402" t="e">
        <f>VLOOKUP(H8402,'Base Art'!$A:$AJ,36,FALSE)</f>
        <v>#N/A</v>
      </c>
    </row>
    <row r="8403" spans="3:40" x14ac:dyDescent="0.25">
      <c r="C8403" s="52"/>
      <c r="AM8403">
        <v>1</v>
      </c>
      <c r="AN8403" t="e">
        <f>VLOOKUP(H8403,'Base Art'!$A:$AJ,36,FALSE)</f>
        <v>#N/A</v>
      </c>
    </row>
    <row r="8404" spans="3:40" x14ac:dyDescent="0.25">
      <c r="C8404" s="52"/>
      <c r="AM8404">
        <v>1</v>
      </c>
      <c r="AN8404" t="e">
        <f>VLOOKUP(H8404,'Base Art'!$A:$AJ,36,FALSE)</f>
        <v>#N/A</v>
      </c>
    </row>
    <row r="8405" spans="3:40" x14ac:dyDescent="0.25">
      <c r="C8405" s="52"/>
      <c r="AM8405">
        <v>1</v>
      </c>
      <c r="AN8405" t="e">
        <f>VLOOKUP(H8405,'Base Art'!$A:$AJ,36,FALSE)</f>
        <v>#N/A</v>
      </c>
    </row>
    <row r="8406" spans="3:40" x14ac:dyDescent="0.25">
      <c r="C8406" s="52"/>
      <c r="AM8406">
        <v>1</v>
      </c>
      <c r="AN8406" t="e">
        <f>VLOOKUP(H8406,'Base Art'!$A:$AJ,36,FALSE)</f>
        <v>#N/A</v>
      </c>
    </row>
    <row r="8407" spans="3:40" x14ac:dyDescent="0.25">
      <c r="C8407" s="52"/>
      <c r="AM8407">
        <v>1</v>
      </c>
      <c r="AN8407" t="e">
        <f>VLOOKUP(H8407,'Base Art'!$A:$AJ,36,FALSE)</f>
        <v>#N/A</v>
      </c>
    </row>
    <row r="8408" spans="3:40" x14ac:dyDescent="0.25">
      <c r="C8408" s="52"/>
      <c r="AM8408">
        <v>1</v>
      </c>
      <c r="AN8408" t="e">
        <f>VLOOKUP(H8408,'Base Art'!$A:$AJ,36,FALSE)</f>
        <v>#N/A</v>
      </c>
    </row>
    <row r="8409" spans="3:40" x14ac:dyDescent="0.25">
      <c r="C8409" s="52"/>
      <c r="AM8409">
        <v>1</v>
      </c>
      <c r="AN8409" t="e">
        <f>VLOOKUP(H8409,'Base Art'!$A:$AJ,36,FALSE)</f>
        <v>#N/A</v>
      </c>
    </row>
    <row r="8410" spans="3:40" x14ac:dyDescent="0.25">
      <c r="C8410" s="52"/>
      <c r="AM8410">
        <v>1</v>
      </c>
      <c r="AN8410" t="e">
        <f>VLOOKUP(H8410,'Base Art'!$A:$AJ,36,FALSE)</f>
        <v>#N/A</v>
      </c>
    </row>
    <row r="8411" spans="3:40" x14ac:dyDescent="0.25">
      <c r="C8411" s="52"/>
      <c r="AM8411">
        <v>1</v>
      </c>
      <c r="AN8411" t="e">
        <f>VLOOKUP(H8411,'Base Art'!$A:$AJ,36,FALSE)</f>
        <v>#N/A</v>
      </c>
    </row>
    <row r="8412" spans="3:40" x14ac:dyDescent="0.25">
      <c r="C8412" s="52"/>
      <c r="AM8412">
        <v>1</v>
      </c>
      <c r="AN8412" t="e">
        <f>VLOOKUP(H8412,'Base Art'!$A:$AJ,36,FALSE)</f>
        <v>#N/A</v>
      </c>
    </row>
    <row r="8413" spans="3:40" x14ac:dyDescent="0.25">
      <c r="C8413" s="52"/>
      <c r="AM8413">
        <v>1</v>
      </c>
      <c r="AN8413" t="e">
        <f>VLOOKUP(H8413,'Base Art'!$A:$AJ,36,FALSE)</f>
        <v>#N/A</v>
      </c>
    </row>
    <row r="8414" spans="3:40" x14ac:dyDescent="0.25">
      <c r="C8414" s="52"/>
      <c r="AM8414">
        <v>1</v>
      </c>
      <c r="AN8414" t="e">
        <f>VLOOKUP(H8414,'Base Art'!$A:$AJ,36,FALSE)</f>
        <v>#N/A</v>
      </c>
    </row>
    <row r="8415" spans="3:40" x14ac:dyDescent="0.25">
      <c r="C8415" s="52"/>
      <c r="AM8415">
        <v>1</v>
      </c>
      <c r="AN8415" t="e">
        <f>VLOOKUP(H8415,'Base Art'!$A:$AJ,36,FALSE)</f>
        <v>#N/A</v>
      </c>
    </row>
    <row r="8416" spans="3:40" x14ac:dyDescent="0.25">
      <c r="C8416" s="52"/>
      <c r="AM8416">
        <v>1</v>
      </c>
      <c r="AN8416" t="e">
        <f>VLOOKUP(H8416,'Base Art'!$A:$AJ,36,FALSE)</f>
        <v>#N/A</v>
      </c>
    </row>
    <row r="8417" spans="3:40" x14ac:dyDescent="0.25">
      <c r="C8417" s="52"/>
      <c r="AM8417">
        <v>1</v>
      </c>
      <c r="AN8417" t="e">
        <f>VLOOKUP(H8417,'Base Art'!$A:$AJ,36,FALSE)</f>
        <v>#N/A</v>
      </c>
    </row>
    <row r="8418" spans="3:40" x14ac:dyDescent="0.25">
      <c r="C8418" s="52"/>
      <c r="AM8418">
        <v>1</v>
      </c>
      <c r="AN8418" t="e">
        <f>VLOOKUP(H8418,'Base Art'!$A:$AJ,36,FALSE)</f>
        <v>#N/A</v>
      </c>
    </row>
    <row r="8419" spans="3:40" x14ac:dyDescent="0.25">
      <c r="C8419" s="52"/>
      <c r="AM8419">
        <v>1</v>
      </c>
      <c r="AN8419" t="e">
        <f>VLOOKUP(H8419,'Base Art'!$A:$AJ,36,FALSE)</f>
        <v>#N/A</v>
      </c>
    </row>
    <row r="8420" spans="3:40" x14ac:dyDescent="0.25">
      <c r="C8420" s="52"/>
      <c r="AM8420">
        <v>1</v>
      </c>
      <c r="AN8420" t="e">
        <f>VLOOKUP(H8420,'Base Art'!$A:$AJ,36,FALSE)</f>
        <v>#N/A</v>
      </c>
    </row>
    <row r="8421" spans="3:40" x14ac:dyDescent="0.25">
      <c r="C8421" s="52"/>
      <c r="AM8421">
        <v>1</v>
      </c>
      <c r="AN8421" t="e">
        <f>VLOOKUP(H8421,'Base Art'!$A:$AJ,36,FALSE)</f>
        <v>#N/A</v>
      </c>
    </row>
    <row r="8422" spans="3:40" x14ac:dyDescent="0.25">
      <c r="C8422" s="52"/>
      <c r="AM8422">
        <v>1</v>
      </c>
      <c r="AN8422" t="e">
        <f>VLOOKUP(H8422,'Base Art'!$A:$AJ,36,FALSE)</f>
        <v>#N/A</v>
      </c>
    </row>
    <row r="8423" spans="3:40" x14ac:dyDescent="0.25">
      <c r="C8423" s="52"/>
      <c r="AM8423">
        <v>1</v>
      </c>
      <c r="AN8423" t="e">
        <f>VLOOKUP(H8423,'Base Art'!$A:$AJ,36,FALSE)</f>
        <v>#N/A</v>
      </c>
    </row>
    <row r="8424" spans="3:40" x14ac:dyDescent="0.25">
      <c r="C8424" s="52"/>
      <c r="AM8424">
        <v>1</v>
      </c>
      <c r="AN8424" t="e">
        <f>VLOOKUP(H8424,'Base Art'!$A:$AJ,36,FALSE)</f>
        <v>#N/A</v>
      </c>
    </row>
    <row r="8425" spans="3:40" x14ac:dyDescent="0.25">
      <c r="C8425" s="52"/>
      <c r="AM8425">
        <v>1</v>
      </c>
      <c r="AN8425" t="e">
        <f>VLOOKUP(H8425,'Base Art'!$A:$AJ,36,FALSE)</f>
        <v>#N/A</v>
      </c>
    </row>
    <row r="8426" spans="3:40" x14ac:dyDescent="0.25">
      <c r="C8426" s="52"/>
      <c r="AM8426">
        <v>1</v>
      </c>
      <c r="AN8426" t="e">
        <f>VLOOKUP(H8426,'Base Art'!$A:$AJ,36,FALSE)</f>
        <v>#N/A</v>
      </c>
    </row>
    <row r="8427" spans="3:40" x14ac:dyDescent="0.25">
      <c r="C8427" s="52"/>
      <c r="AM8427">
        <v>1</v>
      </c>
      <c r="AN8427" t="e">
        <f>VLOOKUP(H8427,'Base Art'!$A:$AJ,36,FALSE)</f>
        <v>#N/A</v>
      </c>
    </row>
    <row r="8428" spans="3:40" x14ac:dyDescent="0.25">
      <c r="C8428" s="52"/>
      <c r="AM8428">
        <v>1</v>
      </c>
      <c r="AN8428" t="e">
        <f>VLOOKUP(H8428,'Base Art'!$A:$AJ,36,FALSE)</f>
        <v>#N/A</v>
      </c>
    </row>
    <row r="8429" spans="3:40" x14ac:dyDescent="0.25">
      <c r="C8429" s="52"/>
      <c r="AM8429">
        <v>1</v>
      </c>
      <c r="AN8429" t="e">
        <f>VLOOKUP(H8429,'Base Art'!$A:$AJ,36,FALSE)</f>
        <v>#N/A</v>
      </c>
    </row>
    <row r="8430" spans="3:40" x14ac:dyDescent="0.25">
      <c r="C8430" s="52"/>
      <c r="AM8430">
        <v>1</v>
      </c>
      <c r="AN8430" t="e">
        <f>VLOOKUP(H8430,'Base Art'!$A:$AJ,36,FALSE)</f>
        <v>#N/A</v>
      </c>
    </row>
    <row r="8431" spans="3:40" x14ac:dyDescent="0.25">
      <c r="C8431" s="52"/>
      <c r="AM8431">
        <v>1</v>
      </c>
      <c r="AN8431" t="e">
        <f>VLOOKUP(H8431,'Base Art'!$A:$AJ,36,FALSE)</f>
        <v>#N/A</v>
      </c>
    </row>
    <row r="8432" spans="3:40" x14ac:dyDescent="0.25">
      <c r="C8432" s="52"/>
      <c r="AM8432">
        <v>1</v>
      </c>
      <c r="AN8432" t="e">
        <f>VLOOKUP(H8432,'Base Art'!$A:$AJ,36,FALSE)</f>
        <v>#N/A</v>
      </c>
    </row>
    <row r="8433" spans="3:40" x14ac:dyDescent="0.25">
      <c r="C8433" s="52"/>
      <c r="AM8433">
        <v>1</v>
      </c>
      <c r="AN8433" t="e">
        <f>VLOOKUP(H8433,'Base Art'!$A:$AJ,36,FALSE)</f>
        <v>#N/A</v>
      </c>
    </row>
    <row r="8434" spans="3:40" x14ac:dyDescent="0.25">
      <c r="C8434" s="52"/>
      <c r="AM8434">
        <v>1</v>
      </c>
      <c r="AN8434" t="e">
        <f>VLOOKUP(H8434,'Base Art'!$A:$AJ,36,FALSE)</f>
        <v>#N/A</v>
      </c>
    </row>
    <row r="8435" spans="3:40" x14ac:dyDescent="0.25">
      <c r="C8435" s="52"/>
      <c r="AM8435">
        <v>1</v>
      </c>
      <c r="AN8435" t="e">
        <f>VLOOKUP(H8435,'Base Art'!$A:$AJ,36,FALSE)</f>
        <v>#N/A</v>
      </c>
    </row>
    <row r="8436" spans="3:40" x14ac:dyDescent="0.25">
      <c r="C8436" s="52"/>
      <c r="AM8436">
        <v>1</v>
      </c>
      <c r="AN8436" t="e">
        <f>VLOOKUP(H8436,'Base Art'!$A:$AJ,36,FALSE)</f>
        <v>#N/A</v>
      </c>
    </row>
    <row r="8437" spans="3:40" x14ac:dyDescent="0.25">
      <c r="C8437" s="52"/>
      <c r="AM8437">
        <v>1</v>
      </c>
      <c r="AN8437" t="e">
        <f>VLOOKUP(H8437,'Base Art'!$A:$AJ,36,FALSE)</f>
        <v>#N/A</v>
      </c>
    </row>
    <row r="8438" spans="3:40" x14ac:dyDescent="0.25">
      <c r="C8438" s="52"/>
      <c r="AM8438">
        <v>1</v>
      </c>
      <c r="AN8438" t="e">
        <f>VLOOKUP(H8438,'Base Art'!$A:$AJ,36,FALSE)</f>
        <v>#N/A</v>
      </c>
    </row>
    <row r="8439" spans="3:40" x14ac:dyDescent="0.25">
      <c r="C8439" s="52"/>
      <c r="AM8439">
        <v>1</v>
      </c>
      <c r="AN8439" t="e">
        <f>VLOOKUP(H8439,'Base Art'!$A:$AJ,36,FALSE)</f>
        <v>#N/A</v>
      </c>
    </row>
    <row r="8440" spans="3:40" x14ac:dyDescent="0.25">
      <c r="C8440" s="52"/>
      <c r="AM8440">
        <v>1</v>
      </c>
      <c r="AN8440" t="e">
        <f>VLOOKUP(H8440,'Base Art'!$A:$AJ,36,FALSE)</f>
        <v>#N/A</v>
      </c>
    </row>
    <row r="8441" spans="3:40" x14ac:dyDescent="0.25">
      <c r="C8441" s="52"/>
      <c r="AM8441">
        <v>1</v>
      </c>
      <c r="AN8441" t="e">
        <f>VLOOKUP(H8441,'Base Art'!$A:$AJ,36,FALSE)</f>
        <v>#N/A</v>
      </c>
    </row>
    <row r="8442" spans="3:40" x14ac:dyDescent="0.25">
      <c r="C8442" s="52"/>
      <c r="AM8442">
        <v>1</v>
      </c>
      <c r="AN8442" t="e">
        <f>VLOOKUP(H8442,'Base Art'!$A:$AJ,36,FALSE)</f>
        <v>#N/A</v>
      </c>
    </row>
    <row r="8443" spans="3:40" x14ac:dyDescent="0.25">
      <c r="C8443" s="52"/>
      <c r="AM8443">
        <v>1</v>
      </c>
      <c r="AN8443" t="e">
        <f>VLOOKUP(H8443,'Base Art'!$A:$AJ,36,FALSE)</f>
        <v>#N/A</v>
      </c>
    </row>
    <row r="8444" spans="3:40" x14ac:dyDescent="0.25">
      <c r="C8444" s="52"/>
      <c r="AM8444">
        <v>1</v>
      </c>
      <c r="AN8444" t="e">
        <f>VLOOKUP(H8444,'Base Art'!$A:$AJ,36,FALSE)</f>
        <v>#N/A</v>
      </c>
    </row>
    <row r="8445" spans="3:40" x14ac:dyDescent="0.25">
      <c r="C8445" s="52"/>
      <c r="AM8445">
        <v>1</v>
      </c>
      <c r="AN8445" t="e">
        <f>VLOOKUP(H8445,'Base Art'!$A:$AJ,36,FALSE)</f>
        <v>#N/A</v>
      </c>
    </row>
    <row r="8446" spans="3:40" x14ac:dyDescent="0.25">
      <c r="C8446" s="52"/>
      <c r="AM8446">
        <v>1</v>
      </c>
      <c r="AN8446" t="e">
        <f>VLOOKUP(H8446,'Base Art'!$A:$AJ,36,FALSE)</f>
        <v>#N/A</v>
      </c>
    </row>
    <row r="8447" spans="3:40" x14ac:dyDescent="0.25">
      <c r="C8447" s="52"/>
      <c r="AM8447">
        <v>1</v>
      </c>
      <c r="AN8447" t="e">
        <f>VLOOKUP(H8447,'Base Art'!$A:$AJ,36,FALSE)</f>
        <v>#N/A</v>
      </c>
    </row>
    <row r="8448" spans="3:40" x14ac:dyDescent="0.25">
      <c r="C8448" s="52"/>
      <c r="AM8448">
        <v>1</v>
      </c>
      <c r="AN8448" t="e">
        <f>VLOOKUP(H8448,'Base Art'!$A:$AJ,36,FALSE)</f>
        <v>#N/A</v>
      </c>
    </row>
    <row r="8449" spans="3:40" x14ac:dyDescent="0.25">
      <c r="C8449" s="52"/>
      <c r="AM8449">
        <v>1</v>
      </c>
      <c r="AN8449" t="e">
        <f>VLOOKUP(H8449,'Base Art'!$A:$AJ,36,FALSE)</f>
        <v>#N/A</v>
      </c>
    </row>
    <row r="8450" spans="3:40" x14ac:dyDescent="0.25">
      <c r="C8450" s="52"/>
      <c r="AM8450">
        <v>1</v>
      </c>
      <c r="AN8450" t="e">
        <f>VLOOKUP(H8450,'Base Art'!$A:$AJ,36,FALSE)</f>
        <v>#N/A</v>
      </c>
    </row>
    <row r="8451" spans="3:40" x14ac:dyDescent="0.25">
      <c r="C8451" s="52"/>
      <c r="AM8451">
        <v>1</v>
      </c>
      <c r="AN8451" t="e">
        <f>VLOOKUP(H8451,'Base Art'!$A:$AJ,36,FALSE)</f>
        <v>#N/A</v>
      </c>
    </row>
    <row r="8452" spans="3:40" x14ac:dyDescent="0.25">
      <c r="C8452" s="52"/>
      <c r="AM8452">
        <v>1</v>
      </c>
      <c r="AN8452" t="e">
        <f>VLOOKUP(H8452,'Base Art'!$A:$AJ,36,FALSE)</f>
        <v>#N/A</v>
      </c>
    </row>
    <row r="8453" spans="3:40" x14ac:dyDescent="0.25">
      <c r="C8453" s="52"/>
      <c r="AM8453">
        <v>1</v>
      </c>
      <c r="AN8453" t="e">
        <f>VLOOKUP(H8453,'Base Art'!$A:$AJ,36,FALSE)</f>
        <v>#N/A</v>
      </c>
    </row>
    <row r="8454" spans="3:40" x14ac:dyDescent="0.25">
      <c r="C8454" s="52"/>
      <c r="AM8454">
        <v>1</v>
      </c>
      <c r="AN8454" t="e">
        <f>VLOOKUP(H8454,'Base Art'!$A:$AJ,36,FALSE)</f>
        <v>#N/A</v>
      </c>
    </row>
    <row r="8455" spans="3:40" x14ac:dyDescent="0.25">
      <c r="C8455" s="52"/>
      <c r="AM8455">
        <v>1</v>
      </c>
      <c r="AN8455" t="e">
        <f>VLOOKUP(H8455,'Base Art'!$A:$AJ,36,FALSE)</f>
        <v>#N/A</v>
      </c>
    </row>
    <row r="8456" spans="3:40" x14ac:dyDescent="0.25">
      <c r="C8456" s="52"/>
      <c r="AM8456">
        <v>1</v>
      </c>
      <c r="AN8456" t="e">
        <f>VLOOKUP(H8456,'Base Art'!$A:$AJ,36,FALSE)</f>
        <v>#N/A</v>
      </c>
    </row>
    <row r="8457" spans="3:40" x14ac:dyDescent="0.25">
      <c r="C8457" s="52"/>
      <c r="AM8457">
        <v>1</v>
      </c>
      <c r="AN8457" t="e">
        <f>VLOOKUP(H8457,'Base Art'!$A:$AJ,36,FALSE)</f>
        <v>#N/A</v>
      </c>
    </row>
    <row r="8458" spans="3:40" x14ac:dyDescent="0.25">
      <c r="C8458" s="52"/>
      <c r="AM8458">
        <v>1</v>
      </c>
      <c r="AN8458" t="e">
        <f>VLOOKUP(H8458,'Base Art'!$A:$AJ,36,FALSE)</f>
        <v>#N/A</v>
      </c>
    </row>
    <row r="8459" spans="3:40" x14ac:dyDescent="0.25">
      <c r="C8459" s="52"/>
      <c r="AM8459">
        <v>1</v>
      </c>
      <c r="AN8459" t="e">
        <f>VLOOKUP(H8459,'Base Art'!$A:$AJ,36,FALSE)</f>
        <v>#N/A</v>
      </c>
    </row>
    <row r="8460" spans="3:40" x14ac:dyDescent="0.25">
      <c r="C8460" s="52"/>
      <c r="AM8460">
        <v>1</v>
      </c>
      <c r="AN8460" t="e">
        <f>VLOOKUP(H8460,'Base Art'!$A:$AJ,36,FALSE)</f>
        <v>#N/A</v>
      </c>
    </row>
    <row r="8461" spans="3:40" x14ac:dyDescent="0.25">
      <c r="C8461" s="52"/>
      <c r="AM8461">
        <v>1</v>
      </c>
      <c r="AN8461" t="e">
        <f>VLOOKUP(H8461,'Base Art'!$A:$AJ,36,FALSE)</f>
        <v>#N/A</v>
      </c>
    </row>
    <row r="8462" spans="3:40" x14ac:dyDescent="0.25">
      <c r="C8462" s="52"/>
      <c r="AM8462">
        <v>1</v>
      </c>
      <c r="AN8462" t="e">
        <f>VLOOKUP(H8462,'Base Art'!$A:$AJ,36,FALSE)</f>
        <v>#N/A</v>
      </c>
    </row>
    <row r="8463" spans="3:40" x14ac:dyDescent="0.25">
      <c r="C8463" s="52"/>
      <c r="AM8463">
        <v>1</v>
      </c>
      <c r="AN8463" t="e">
        <f>VLOOKUP(H8463,'Base Art'!$A:$AJ,36,FALSE)</f>
        <v>#N/A</v>
      </c>
    </row>
    <row r="8464" spans="3:40" x14ac:dyDescent="0.25">
      <c r="C8464" s="52"/>
      <c r="AM8464">
        <v>1</v>
      </c>
      <c r="AN8464" t="e">
        <f>VLOOKUP(H8464,'Base Art'!$A:$AJ,36,FALSE)</f>
        <v>#N/A</v>
      </c>
    </row>
    <row r="8465" spans="3:40" x14ac:dyDescent="0.25">
      <c r="C8465" s="52"/>
      <c r="AM8465">
        <v>1</v>
      </c>
      <c r="AN8465" t="e">
        <f>VLOOKUP(H8465,'Base Art'!$A:$AJ,36,FALSE)</f>
        <v>#N/A</v>
      </c>
    </row>
    <row r="8466" spans="3:40" x14ac:dyDescent="0.25">
      <c r="C8466" s="52"/>
      <c r="AM8466">
        <v>1</v>
      </c>
      <c r="AN8466" t="e">
        <f>VLOOKUP(H8466,'Base Art'!$A:$AJ,36,FALSE)</f>
        <v>#N/A</v>
      </c>
    </row>
    <row r="8467" spans="3:40" x14ac:dyDescent="0.25">
      <c r="C8467" s="52"/>
      <c r="AM8467">
        <v>1</v>
      </c>
      <c r="AN8467" t="e">
        <f>VLOOKUP(H8467,'Base Art'!$A:$AJ,36,FALSE)</f>
        <v>#N/A</v>
      </c>
    </row>
    <row r="8468" spans="3:40" x14ac:dyDescent="0.25">
      <c r="C8468" s="52"/>
      <c r="AM8468">
        <v>1</v>
      </c>
      <c r="AN8468" t="e">
        <f>VLOOKUP(H8468,'Base Art'!$A:$AJ,36,FALSE)</f>
        <v>#N/A</v>
      </c>
    </row>
    <row r="8469" spans="3:40" x14ac:dyDescent="0.25">
      <c r="C8469" s="52"/>
      <c r="AM8469">
        <v>1</v>
      </c>
      <c r="AN8469" t="e">
        <f>VLOOKUP(H8469,'Base Art'!$A:$AJ,36,FALSE)</f>
        <v>#N/A</v>
      </c>
    </row>
    <row r="8470" spans="3:40" x14ac:dyDescent="0.25">
      <c r="C8470" s="52"/>
      <c r="AM8470">
        <v>1</v>
      </c>
      <c r="AN8470" t="e">
        <f>VLOOKUP(H8470,'Base Art'!$A:$AJ,36,FALSE)</f>
        <v>#N/A</v>
      </c>
    </row>
    <row r="8471" spans="3:40" x14ac:dyDescent="0.25">
      <c r="C8471" s="52"/>
      <c r="AM8471">
        <v>1</v>
      </c>
      <c r="AN8471" t="e">
        <f>VLOOKUP(H8471,'Base Art'!$A:$AJ,36,FALSE)</f>
        <v>#N/A</v>
      </c>
    </row>
    <row r="8472" spans="3:40" x14ac:dyDescent="0.25">
      <c r="C8472" s="52"/>
      <c r="AM8472">
        <v>1</v>
      </c>
      <c r="AN8472" t="e">
        <f>VLOOKUP(H8472,'Base Art'!$A:$AJ,36,FALSE)</f>
        <v>#N/A</v>
      </c>
    </row>
    <row r="8473" spans="3:40" x14ac:dyDescent="0.25">
      <c r="C8473" s="52"/>
      <c r="AM8473">
        <v>1</v>
      </c>
      <c r="AN8473" t="e">
        <f>VLOOKUP(H8473,'Base Art'!$A:$AJ,36,FALSE)</f>
        <v>#N/A</v>
      </c>
    </row>
    <row r="8474" spans="3:40" x14ac:dyDescent="0.25">
      <c r="C8474" s="52"/>
      <c r="AM8474">
        <v>1</v>
      </c>
      <c r="AN8474" t="e">
        <f>VLOOKUP(H8474,'Base Art'!$A:$AJ,36,FALSE)</f>
        <v>#N/A</v>
      </c>
    </row>
    <row r="8475" spans="3:40" x14ac:dyDescent="0.25">
      <c r="C8475" s="52"/>
      <c r="AM8475">
        <v>1</v>
      </c>
      <c r="AN8475" t="e">
        <f>VLOOKUP(H8475,'Base Art'!$A:$AJ,36,FALSE)</f>
        <v>#N/A</v>
      </c>
    </row>
    <row r="8476" spans="3:40" x14ac:dyDescent="0.25">
      <c r="C8476" s="52"/>
      <c r="AM8476">
        <v>1</v>
      </c>
      <c r="AN8476" t="e">
        <f>VLOOKUP(H8476,'Base Art'!$A:$AJ,36,FALSE)</f>
        <v>#N/A</v>
      </c>
    </row>
    <row r="8477" spans="3:40" x14ac:dyDescent="0.25">
      <c r="C8477" s="52"/>
      <c r="AM8477">
        <v>1</v>
      </c>
      <c r="AN8477" t="e">
        <f>VLOOKUP(H8477,'Base Art'!$A:$AJ,36,FALSE)</f>
        <v>#N/A</v>
      </c>
    </row>
    <row r="8478" spans="3:40" x14ac:dyDescent="0.25">
      <c r="C8478" s="52"/>
      <c r="AM8478">
        <v>1</v>
      </c>
      <c r="AN8478" t="e">
        <f>VLOOKUP(H8478,'Base Art'!$A:$AJ,36,FALSE)</f>
        <v>#N/A</v>
      </c>
    </row>
    <row r="8479" spans="3:40" x14ac:dyDescent="0.25">
      <c r="C8479" s="52"/>
      <c r="AM8479">
        <v>1</v>
      </c>
      <c r="AN8479" t="e">
        <f>VLOOKUP(H8479,'Base Art'!$A:$AJ,36,FALSE)</f>
        <v>#N/A</v>
      </c>
    </row>
    <row r="8480" spans="3:40" x14ac:dyDescent="0.25">
      <c r="C8480" s="52"/>
      <c r="AM8480">
        <v>1</v>
      </c>
      <c r="AN8480" t="e">
        <f>VLOOKUP(H8480,'Base Art'!$A:$AJ,36,FALSE)</f>
        <v>#N/A</v>
      </c>
    </row>
    <row r="8481" spans="3:40" x14ac:dyDescent="0.25">
      <c r="C8481" s="52"/>
      <c r="AM8481">
        <v>1</v>
      </c>
      <c r="AN8481" t="e">
        <f>VLOOKUP(H8481,'Base Art'!$A:$AJ,36,FALSE)</f>
        <v>#N/A</v>
      </c>
    </row>
    <row r="8482" spans="3:40" x14ac:dyDescent="0.25">
      <c r="C8482" s="52"/>
      <c r="AM8482">
        <v>1</v>
      </c>
      <c r="AN8482" t="e">
        <f>VLOOKUP(H8482,'Base Art'!$A:$AJ,36,FALSE)</f>
        <v>#N/A</v>
      </c>
    </row>
    <row r="8483" spans="3:40" x14ac:dyDescent="0.25">
      <c r="C8483" s="52"/>
      <c r="AM8483">
        <v>1</v>
      </c>
      <c r="AN8483" t="e">
        <f>VLOOKUP(H8483,'Base Art'!$A:$AJ,36,FALSE)</f>
        <v>#N/A</v>
      </c>
    </row>
    <row r="8484" spans="3:40" x14ac:dyDescent="0.25">
      <c r="C8484" s="52"/>
      <c r="AM8484">
        <v>1</v>
      </c>
      <c r="AN8484" t="e">
        <f>VLOOKUP(H8484,'Base Art'!$A:$AJ,36,FALSE)</f>
        <v>#N/A</v>
      </c>
    </row>
    <row r="8485" spans="3:40" x14ac:dyDescent="0.25">
      <c r="C8485" s="52"/>
      <c r="AM8485">
        <v>1</v>
      </c>
      <c r="AN8485" t="e">
        <f>VLOOKUP(H8485,'Base Art'!$A:$AJ,36,FALSE)</f>
        <v>#N/A</v>
      </c>
    </row>
    <row r="8486" spans="3:40" x14ac:dyDescent="0.25">
      <c r="C8486" s="52"/>
      <c r="AM8486">
        <v>1</v>
      </c>
      <c r="AN8486" t="e">
        <f>VLOOKUP(H8486,'Base Art'!$A:$AJ,36,FALSE)</f>
        <v>#N/A</v>
      </c>
    </row>
    <row r="8487" spans="3:40" x14ac:dyDescent="0.25">
      <c r="C8487" s="52"/>
      <c r="AM8487">
        <v>1</v>
      </c>
      <c r="AN8487" t="e">
        <f>VLOOKUP(H8487,'Base Art'!$A:$AJ,36,FALSE)</f>
        <v>#N/A</v>
      </c>
    </row>
    <row r="8488" spans="3:40" x14ac:dyDescent="0.25">
      <c r="C8488" s="52"/>
      <c r="AM8488">
        <v>1</v>
      </c>
      <c r="AN8488" t="e">
        <f>VLOOKUP(H8488,'Base Art'!$A:$AJ,36,FALSE)</f>
        <v>#N/A</v>
      </c>
    </row>
    <row r="8489" spans="3:40" x14ac:dyDescent="0.25">
      <c r="C8489" s="52"/>
      <c r="AM8489">
        <v>1</v>
      </c>
      <c r="AN8489" t="e">
        <f>VLOOKUP(H8489,'Base Art'!$A:$AJ,36,FALSE)</f>
        <v>#N/A</v>
      </c>
    </row>
    <row r="8490" spans="3:40" x14ac:dyDescent="0.25">
      <c r="C8490" s="52"/>
      <c r="AM8490">
        <v>1</v>
      </c>
      <c r="AN8490" t="e">
        <f>VLOOKUP(H8490,'Base Art'!$A:$AJ,36,FALSE)</f>
        <v>#N/A</v>
      </c>
    </row>
    <row r="8491" spans="3:40" x14ac:dyDescent="0.25">
      <c r="C8491" s="52"/>
      <c r="AM8491">
        <v>1</v>
      </c>
      <c r="AN8491" t="e">
        <f>VLOOKUP(H8491,'Base Art'!$A:$AJ,36,FALSE)</f>
        <v>#N/A</v>
      </c>
    </row>
    <row r="8492" spans="3:40" x14ac:dyDescent="0.25">
      <c r="C8492" s="52"/>
      <c r="AM8492">
        <v>1</v>
      </c>
      <c r="AN8492" t="e">
        <f>VLOOKUP(H8492,'Base Art'!$A:$AJ,36,FALSE)</f>
        <v>#N/A</v>
      </c>
    </row>
    <row r="8493" spans="3:40" x14ac:dyDescent="0.25">
      <c r="C8493" s="52"/>
      <c r="AM8493">
        <v>1</v>
      </c>
      <c r="AN8493" t="e">
        <f>VLOOKUP(H8493,'Base Art'!$A:$AJ,36,FALSE)</f>
        <v>#N/A</v>
      </c>
    </row>
    <row r="8494" spans="3:40" x14ac:dyDescent="0.25">
      <c r="C8494" s="52"/>
      <c r="AM8494">
        <v>1</v>
      </c>
      <c r="AN8494" t="e">
        <f>VLOOKUP(H8494,'Base Art'!$A:$AJ,36,FALSE)</f>
        <v>#N/A</v>
      </c>
    </row>
    <row r="8495" spans="3:40" x14ac:dyDescent="0.25">
      <c r="C8495" s="52"/>
      <c r="AM8495">
        <v>1</v>
      </c>
      <c r="AN8495" t="e">
        <f>VLOOKUP(H8495,'Base Art'!$A:$AJ,36,FALSE)</f>
        <v>#N/A</v>
      </c>
    </row>
    <row r="8496" spans="3:40" x14ac:dyDescent="0.25">
      <c r="C8496" s="52"/>
      <c r="AM8496">
        <v>1</v>
      </c>
      <c r="AN8496" t="e">
        <f>VLOOKUP(H8496,'Base Art'!$A:$AJ,36,FALSE)</f>
        <v>#N/A</v>
      </c>
    </row>
    <row r="8497" spans="3:40" x14ac:dyDescent="0.25">
      <c r="C8497" s="52"/>
      <c r="AM8497">
        <v>1</v>
      </c>
      <c r="AN8497" t="e">
        <f>VLOOKUP(H8497,'Base Art'!$A:$AJ,36,FALSE)</f>
        <v>#N/A</v>
      </c>
    </row>
    <row r="8498" spans="3:40" x14ac:dyDescent="0.25">
      <c r="C8498" s="52"/>
      <c r="AM8498">
        <v>1</v>
      </c>
      <c r="AN8498" t="e">
        <f>VLOOKUP(H8498,'Base Art'!$A:$AJ,36,FALSE)</f>
        <v>#N/A</v>
      </c>
    </row>
    <row r="8499" spans="3:40" x14ac:dyDescent="0.25">
      <c r="C8499" s="52"/>
      <c r="AM8499">
        <v>1</v>
      </c>
      <c r="AN8499" t="e">
        <f>VLOOKUP(H8499,'Base Art'!$A:$AJ,36,FALSE)</f>
        <v>#N/A</v>
      </c>
    </row>
    <row r="8500" spans="3:40" x14ac:dyDescent="0.25">
      <c r="C8500" s="52"/>
      <c r="AM8500">
        <v>1</v>
      </c>
      <c r="AN8500" t="e">
        <f>VLOOKUP(H8500,'Base Art'!$A:$AJ,36,FALSE)</f>
        <v>#N/A</v>
      </c>
    </row>
    <row r="8501" spans="3:40" x14ac:dyDescent="0.25">
      <c r="C8501" s="52"/>
      <c r="AM8501">
        <v>1</v>
      </c>
      <c r="AN8501" t="e">
        <f>VLOOKUP(H8501,'Base Art'!$A:$AJ,36,FALSE)</f>
        <v>#N/A</v>
      </c>
    </row>
    <row r="8502" spans="3:40" x14ac:dyDescent="0.25">
      <c r="C8502" s="52"/>
      <c r="AM8502">
        <v>1</v>
      </c>
      <c r="AN8502" t="e">
        <f>VLOOKUP(H8502,'Base Art'!$A:$AJ,36,FALSE)</f>
        <v>#N/A</v>
      </c>
    </row>
    <row r="8503" spans="3:40" x14ac:dyDescent="0.25">
      <c r="C8503" s="52"/>
      <c r="AM8503">
        <v>1</v>
      </c>
      <c r="AN8503" t="e">
        <f>VLOOKUP(H8503,'Base Art'!$A:$AJ,36,FALSE)</f>
        <v>#N/A</v>
      </c>
    </row>
    <row r="8504" spans="3:40" x14ac:dyDescent="0.25">
      <c r="C8504" s="52"/>
      <c r="AM8504">
        <v>1</v>
      </c>
      <c r="AN8504" t="e">
        <f>VLOOKUP(H8504,'Base Art'!$A:$AJ,36,FALSE)</f>
        <v>#N/A</v>
      </c>
    </row>
    <row r="8505" spans="3:40" x14ac:dyDescent="0.25">
      <c r="C8505" s="52"/>
      <c r="AM8505">
        <v>1</v>
      </c>
      <c r="AN8505" t="e">
        <f>VLOOKUP(H8505,'Base Art'!$A:$AJ,36,FALSE)</f>
        <v>#N/A</v>
      </c>
    </row>
    <row r="8506" spans="3:40" x14ac:dyDescent="0.25">
      <c r="C8506" s="52"/>
      <c r="AM8506">
        <v>1</v>
      </c>
      <c r="AN8506" t="e">
        <f>VLOOKUP(H8506,'Base Art'!$A:$AJ,36,FALSE)</f>
        <v>#N/A</v>
      </c>
    </row>
    <row r="8507" spans="3:40" x14ac:dyDescent="0.25">
      <c r="C8507" s="52"/>
      <c r="AM8507">
        <v>1</v>
      </c>
      <c r="AN8507" t="e">
        <f>VLOOKUP(H8507,'Base Art'!$A:$AJ,36,FALSE)</f>
        <v>#N/A</v>
      </c>
    </row>
    <row r="8508" spans="3:40" x14ac:dyDescent="0.25">
      <c r="C8508" s="52"/>
      <c r="AM8508">
        <v>1</v>
      </c>
      <c r="AN8508" t="e">
        <f>VLOOKUP(H8508,'Base Art'!$A:$AJ,36,FALSE)</f>
        <v>#N/A</v>
      </c>
    </row>
    <row r="8509" spans="3:40" x14ac:dyDescent="0.25">
      <c r="C8509" s="52"/>
      <c r="AM8509">
        <v>1</v>
      </c>
      <c r="AN8509" t="e">
        <f>VLOOKUP(H8509,'Base Art'!$A:$AJ,36,FALSE)</f>
        <v>#N/A</v>
      </c>
    </row>
    <row r="8510" spans="3:40" x14ac:dyDescent="0.25">
      <c r="C8510" s="52"/>
      <c r="AM8510">
        <v>1</v>
      </c>
      <c r="AN8510" t="e">
        <f>VLOOKUP(H8510,'Base Art'!$A:$AJ,36,FALSE)</f>
        <v>#N/A</v>
      </c>
    </row>
    <row r="8511" spans="3:40" x14ac:dyDescent="0.25">
      <c r="C8511" s="52"/>
      <c r="AM8511">
        <v>1</v>
      </c>
      <c r="AN8511" t="e">
        <f>VLOOKUP(H8511,'Base Art'!$A:$AJ,36,FALSE)</f>
        <v>#N/A</v>
      </c>
    </row>
    <row r="8512" spans="3:40" x14ac:dyDescent="0.25">
      <c r="C8512" s="52"/>
      <c r="AM8512">
        <v>1</v>
      </c>
      <c r="AN8512" t="e">
        <f>VLOOKUP(H8512,'Base Art'!$A:$AJ,36,FALSE)</f>
        <v>#N/A</v>
      </c>
    </row>
    <row r="8513" spans="3:40" x14ac:dyDescent="0.25">
      <c r="C8513" s="52"/>
      <c r="AM8513">
        <v>1</v>
      </c>
      <c r="AN8513" t="e">
        <f>VLOOKUP(H8513,'Base Art'!$A:$AJ,36,FALSE)</f>
        <v>#N/A</v>
      </c>
    </row>
    <row r="8514" spans="3:40" x14ac:dyDescent="0.25">
      <c r="C8514" s="52"/>
      <c r="AM8514">
        <v>1</v>
      </c>
      <c r="AN8514" t="e">
        <f>VLOOKUP(H8514,'Base Art'!$A:$AJ,36,FALSE)</f>
        <v>#N/A</v>
      </c>
    </row>
    <row r="8515" spans="3:40" x14ac:dyDescent="0.25">
      <c r="C8515" s="52"/>
      <c r="AM8515">
        <v>1</v>
      </c>
      <c r="AN8515" t="e">
        <f>VLOOKUP(H8515,'Base Art'!$A:$AJ,36,FALSE)</f>
        <v>#N/A</v>
      </c>
    </row>
    <row r="8516" spans="3:40" x14ac:dyDescent="0.25">
      <c r="C8516" s="52"/>
      <c r="AM8516">
        <v>1</v>
      </c>
      <c r="AN8516" t="e">
        <f>VLOOKUP(H8516,'Base Art'!$A:$AJ,36,FALSE)</f>
        <v>#N/A</v>
      </c>
    </row>
    <row r="8517" spans="3:40" x14ac:dyDescent="0.25">
      <c r="C8517" s="52"/>
      <c r="AM8517">
        <v>1</v>
      </c>
      <c r="AN8517" t="e">
        <f>VLOOKUP(H8517,'Base Art'!$A:$AJ,36,FALSE)</f>
        <v>#N/A</v>
      </c>
    </row>
    <row r="8518" spans="3:40" x14ac:dyDescent="0.25">
      <c r="C8518" s="52"/>
      <c r="AM8518">
        <v>1</v>
      </c>
      <c r="AN8518" t="e">
        <f>VLOOKUP(H8518,'Base Art'!$A:$AJ,36,FALSE)</f>
        <v>#N/A</v>
      </c>
    </row>
    <row r="8519" spans="3:40" x14ac:dyDescent="0.25">
      <c r="C8519" s="52"/>
      <c r="AM8519">
        <v>1</v>
      </c>
      <c r="AN8519" t="e">
        <f>VLOOKUP(H8519,'Base Art'!$A:$AJ,36,FALSE)</f>
        <v>#N/A</v>
      </c>
    </row>
    <row r="8520" spans="3:40" x14ac:dyDescent="0.25">
      <c r="C8520" s="52"/>
      <c r="AM8520">
        <v>1</v>
      </c>
      <c r="AN8520" t="e">
        <f>VLOOKUP(H8520,'Base Art'!$A:$AJ,36,FALSE)</f>
        <v>#N/A</v>
      </c>
    </row>
    <row r="8521" spans="3:40" x14ac:dyDescent="0.25">
      <c r="C8521" s="52"/>
      <c r="AM8521">
        <v>1</v>
      </c>
      <c r="AN8521" t="e">
        <f>VLOOKUP(H8521,'Base Art'!$A:$AJ,36,FALSE)</f>
        <v>#N/A</v>
      </c>
    </row>
    <row r="8522" spans="3:40" x14ac:dyDescent="0.25">
      <c r="C8522" s="52"/>
      <c r="AM8522">
        <v>1</v>
      </c>
      <c r="AN8522" t="e">
        <f>VLOOKUP(H8522,'Base Art'!$A:$AJ,36,FALSE)</f>
        <v>#N/A</v>
      </c>
    </row>
    <row r="8523" spans="3:40" x14ac:dyDescent="0.25">
      <c r="C8523" s="52"/>
      <c r="AM8523">
        <v>1</v>
      </c>
      <c r="AN8523" t="e">
        <f>VLOOKUP(H8523,'Base Art'!$A:$AJ,36,FALSE)</f>
        <v>#N/A</v>
      </c>
    </row>
    <row r="8524" spans="3:40" x14ac:dyDescent="0.25">
      <c r="C8524" s="52"/>
      <c r="AM8524">
        <v>1</v>
      </c>
      <c r="AN8524" t="e">
        <f>VLOOKUP(H8524,'Base Art'!$A:$AJ,36,FALSE)</f>
        <v>#N/A</v>
      </c>
    </row>
    <row r="8525" spans="3:40" x14ac:dyDescent="0.25">
      <c r="C8525" s="52"/>
      <c r="AM8525">
        <v>1</v>
      </c>
      <c r="AN8525" t="e">
        <f>VLOOKUP(H8525,'Base Art'!$A:$AJ,36,FALSE)</f>
        <v>#N/A</v>
      </c>
    </row>
    <row r="8526" spans="3:40" x14ac:dyDescent="0.25">
      <c r="C8526" s="52"/>
      <c r="AM8526">
        <v>1</v>
      </c>
      <c r="AN8526" t="e">
        <f>VLOOKUP(H8526,'Base Art'!$A:$AJ,36,FALSE)</f>
        <v>#N/A</v>
      </c>
    </row>
    <row r="8527" spans="3:40" x14ac:dyDescent="0.25">
      <c r="C8527" s="52"/>
      <c r="AM8527">
        <v>1</v>
      </c>
      <c r="AN8527" t="e">
        <f>VLOOKUP(H8527,'Base Art'!$A:$AJ,36,FALSE)</f>
        <v>#N/A</v>
      </c>
    </row>
    <row r="8528" spans="3:40" x14ac:dyDescent="0.25">
      <c r="C8528" s="52"/>
      <c r="AM8528">
        <v>1</v>
      </c>
      <c r="AN8528" t="e">
        <f>VLOOKUP(H8528,'Base Art'!$A:$AJ,36,FALSE)</f>
        <v>#N/A</v>
      </c>
    </row>
    <row r="8529" spans="3:40" x14ac:dyDescent="0.25">
      <c r="C8529" s="52"/>
      <c r="AM8529">
        <v>1</v>
      </c>
      <c r="AN8529" t="e">
        <f>VLOOKUP(H8529,'Base Art'!$A:$AJ,36,FALSE)</f>
        <v>#N/A</v>
      </c>
    </row>
    <row r="8530" spans="3:40" x14ac:dyDescent="0.25">
      <c r="C8530" s="52"/>
      <c r="AM8530">
        <v>1</v>
      </c>
      <c r="AN8530" t="e">
        <f>VLOOKUP(H8530,'Base Art'!$A:$AJ,36,FALSE)</f>
        <v>#N/A</v>
      </c>
    </row>
    <row r="8531" spans="3:40" x14ac:dyDescent="0.25">
      <c r="C8531" s="52"/>
      <c r="AM8531">
        <v>1</v>
      </c>
      <c r="AN8531" t="e">
        <f>VLOOKUP(H8531,'Base Art'!$A:$AJ,36,FALSE)</f>
        <v>#N/A</v>
      </c>
    </row>
    <row r="8532" spans="3:40" x14ac:dyDescent="0.25">
      <c r="C8532" s="52"/>
      <c r="AM8532">
        <v>1</v>
      </c>
      <c r="AN8532" t="e">
        <f>VLOOKUP(H8532,'Base Art'!$A:$AJ,36,FALSE)</f>
        <v>#N/A</v>
      </c>
    </row>
    <row r="8533" spans="3:40" x14ac:dyDescent="0.25">
      <c r="C8533" s="52"/>
      <c r="AM8533">
        <v>1</v>
      </c>
      <c r="AN8533" t="e">
        <f>VLOOKUP(H8533,'Base Art'!$A:$AJ,36,FALSE)</f>
        <v>#N/A</v>
      </c>
    </row>
    <row r="8534" spans="3:40" x14ac:dyDescent="0.25">
      <c r="C8534" s="52"/>
      <c r="AM8534">
        <v>1</v>
      </c>
      <c r="AN8534" t="e">
        <f>VLOOKUP(H8534,'Base Art'!$A:$AJ,36,FALSE)</f>
        <v>#N/A</v>
      </c>
    </row>
    <row r="8535" spans="3:40" x14ac:dyDescent="0.25">
      <c r="C8535" s="52"/>
      <c r="AM8535">
        <v>1</v>
      </c>
      <c r="AN8535" t="e">
        <f>VLOOKUP(H8535,'Base Art'!$A:$AJ,36,FALSE)</f>
        <v>#N/A</v>
      </c>
    </row>
    <row r="8536" spans="3:40" x14ac:dyDescent="0.25">
      <c r="C8536" s="52"/>
      <c r="AM8536">
        <v>1</v>
      </c>
      <c r="AN8536" t="e">
        <f>VLOOKUP(H8536,'Base Art'!$A:$AJ,36,FALSE)</f>
        <v>#N/A</v>
      </c>
    </row>
    <row r="8537" spans="3:40" x14ac:dyDescent="0.25">
      <c r="C8537" s="52"/>
      <c r="AM8537">
        <v>1</v>
      </c>
      <c r="AN8537" t="e">
        <f>VLOOKUP(H8537,'Base Art'!$A:$AJ,36,FALSE)</f>
        <v>#N/A</v>
      </c>
    </row>
    <row r="8538" spans="3:40" x14ac:dyDescent="0.25">
      <c r="C8538" s="52"/>
      <c r="AM8538">
        <v>1</v>
      </c>
      <c r="AN8538" t="e">
        <f>VLOOKUP(H8538,'Base Art'!$A:$AJ,36,FALSE)</f>
        <v>#N/A</v>
      </c>
    </row>
    <row r="8539" spans="3:40" x14ac:dyDescent="0.25">
      <c r="C8539" s="52"/>
      <c r="AM8539">
        <v>1</v>
      </c>
      <c r="AN8539" t="e">
        <f>VLOOKUP(H8539,'Base Art'!$A:$AJ,36,FALSE)</f>
        <v>#N/A</v>
      </c>
    </row>
    <row r="8540" spans="3:40" x14ac:dyDescent="0.25">
      <c r="C8540" s="52"/>
      <c r="AM8540">
        <v>1</v>
      </c>
      <c r="AN8540" t="e">
        <f>VLOOKUP(H8540,'Base Art'!$A:$AJ,36,FALSE)</f>
        <v>#N/A</v>
      </c>
    </row>
    <row r="8541" spans="3:40" x14ac:dyDescent="0.25">
      <c r="C8541" s="52"/>
      <c r="AM8541">
        <v>1</v>
      </c>
      <c r="AN8541" t="e">
        <f>VLOOKUP(H8541,'Base Art'!$A:$AJ,36,FALSE)</f>
        <v>#N/A</v>
      </c>
    </row>
    <row r="8542" spans="3:40" x14ac:dyDescent="0.25">
      <c r="C8542" s="52"/>
      <c r="AM8542">
        <v>1</v>
      </c>
      <c r="AN8542" t="e">
        <f>VLOOKUP(H8542,'Base Art'!$A:$AJ,36,FALSE)</f>
        <v>#N/A</v>
      </c>
    </row>
    <row r="8543" spans="3:40" x14ac:dyDescent="0.25">
      <c r="C8543" s="52"/>
      <c r="AM8543">
        <v>1</v>
      </c>
      <c r="AN8543" t="e">
        <f>VLOOKUP(H8543,'Base Art'!$A:$AJ,36,FALSE)</f>
        <v>#N/A</v>
      </c>
    </row>
    <row r="8544" spans="3:40" x14ac:dyDescent="0.25">
      <c r="C8544" s="52"/>
      <c r="AM8544">
        <v>1</v>
      </c>
      <c r="AN8544" t="e">
        <f>VLOOKUP(H8544,'Base Art'!$A:$AJ,36,FALSE)</f>
        <v>#N/A</v>
      </c>
    </row>
    <row r="8545" spans="3:40" x14ac:dyDescent="0.25">
      <c r="C8545" s="52"/>
      <c r="AM8545">
        <v>1</v>
      </c>
      <c r="AN8545" t="e">
        <f>VLOOKUP(H8545,'Base Art'!$A:$AJ,36,FALSE)</f>
        <v>#N/A</v>
      </c>
    </row>
    <row r="8546" spans="3:40" x14ac:dyDescent="0.25">
      <c r="C8546" s="52"/>
      <c r="AM8546">
        <v>1</v>
      </c>
      <c r="AN8546" t="e">
        <f>VLOOKUP(H8546,'Base Art'!$A:$AJ,36,FALSE)</f>
        <v>#N/A</v>
      </c>
    </row>
    <row r="8547" spans="3:40" x14ac:dyDescent="0.25">
      <c r="C8547" s="52"/>
      <c r="AM8547">
        <v>1</v>
      </c>
      <c r="AN8547" t="e">
        <f>VLOOKUP(H8547,'Base Art'!$A:$AJ,36,FALSE)</f>
        <v>#N/A</v>
      </c>
    </row>
    <row r="8548" spans="3:40" x14ac:dyDescent="0.25">
      <c r="C8548" s="52"/>
      <c r="AM8548">
        <v>1</v>
      </c>
      <c r="AN8548" t="e">
        <f>VLOOKUP(H8548,'Base Art'!$A:$AJ,36,FALSE)</f>
        <v>#N/A</v>
      </c>
    </row>
    <row r="8549" spans="3:40" x14ac:dyDescent="0.25">
      <c r="C8549" s="52"/>
      <c r="AM8549">
        <v>1</v>
      </c>
      <c r="AN8549" t="e">
        <f>VLOOKUP(H8549,'Base Art'!$A:$AJ,36,FALSE)</f>
        <v>#N/A</v>
      </c>
    </row>
    <row r="8550" spans="3:40" x14ac:dyDescent="0.25">
      <c r="C8550" s="52"/>
      <c r="AM8550">
        <v>1</v>
      </c>
      <c r="AN8550" t="e">
        <f>VLOOKUP(H8550,'Base Art'!$A:$AJ,36,FALSE)</f>
        <v>#N/A</v>
      </c>
    </row>
    <row r="8551" spans="3:40" x14ac:dyDescent="0.25">
      <c r="C8551" s="52"/>
      <c r="AM8551">
        <v>1</v>
      </c>
      <c r="AN8551" t="e">
        <f>VLOOKUP(H8551,'Base Art'!$A:$AJ,36,FALSE)</f>
        <v>#N/A</v>
      </c>
    </row>
    <row r="8552" spans="3:40" x14ac:dyDescent="0.25">
      <c r="C8552" s="52"/>
      <c r="AM8552">
        <v>1</v>
      </c>
      <c r="AN8552" t="e">
        <f>VLOOKUP(H8552,'Base Art'!$A:$AJ,36,FALSE)</f>
        <v>#N/A</v>
      </c>
    </row>
    <row r="8553" spans="3:40" x14ac:dyDescent="0.25">
      <c r="C8553" s="52"/>
      <c r="AM8553">
        <v>1</v>
      </c>
      <c r="AN8553" t="e">
        <f>VLOOKUP(H8553,'Base Art'!$A:$AJ,36,FALSE)</f>
        <v>#N/A</v>
      </c>
    </row>
    <row r="8554" spans="3:40" x14ac:dyDescent="0.25">
      <c r="C8554" s="52"/>
      <c r="AM8554">
        <v>1</v>
      </c>
      <c r="AN8554" t="e">
        <f>VLOOKUP(H8554,'Base Art'!$A:$AJ,36,FALSE)</f>
        <v>#N/A</v>
      </c>
    </row>
    <row r="8555" spans="3:40" x14ac:dyDescent="0.25">
      <c r="C8555" s="52"/>
      <c r="AM8555">
        <v>1</v>
      </c>
      <c r="AN8555" t="e">
        <f>VLOOKUP(H8555,'Base Art'!$A:$AJ,36,FALSE)</f>
        <v>#N/A</v>
      </c>
    </row>
    <row r="8556" spans="3:40" x14ac:dyDescent="0.25">
      <c r="C8556" s="52"/>
      <c r="AM8556">
        <v>1</v>
      </c>
      <c r="AN8556" t="e">
        <f>VLOOKUP(H8556,'Base Art'!$A:$AJ,36,FALSE)</f>
        <v>#N/A</v>
      </c>
    </row>
    <row r="8557" spans="3:40" x14ac:dyDescent="0.25">
      <c r="C8557" s="52"/>
      <c r="AM8557">
        <v>1</v>
      </c>
      <c r="AN8557" t="e">
        <f>VLOOKUP(H8557,'Base Art'!$A:$AJ,36,FALSE)</f>
        <v>#N/A</v>
      </c>
    </row>
    <row r="8558" spans="3:40" x14ac:dyDescent="0.25">
      <c r="C8558" s="52"/>
      <c r="AM8558">
        <v>1</v>
      </c>
      <c r="AN8558" t="e">
        <f>VLOOKUP(H8558,'Base Art'!$A:$AJ,36,FALSE)</f>
        <v>#N/A</v>
      </c>
    </row>
    <row r="8559" spans="3:40" x14ac:dyDescent="0.25">
      <c r="C8559" s="52"/>
      <c r="AM8559">
        <v>1</v>
      </c>
      <c r="AN8559" t="e">
        <f>VLOOKUP(H8559,'Base Art'!$A:$AJ,36,FALSE)</f>
        <v>#N/A</v>
      </c>
    </row>
    <row r="8560" spans="3:40" x14ac:dyDescent="0.25">
      <c r="C8560" s="52"/>
      <c r="AM8560">
        <v>1</v>
      </c>
      <c r="AN8560" t="e">
        <f>VLOOKUP(H8560,'Base Art'!$A:$AJ,36,FALSE)</f>
        <v>#N/A</v>
      </c>
    </row>
    <row r="8561" spans="3:40" x14ac:dyDescent="0.25">
      <c r="C8561" s="52"/>
      <c r="AM8561">
        <v>1</v>
      </c>
      <c r="AN8561" t="e">
        <f>VLOOKUP(H8561,'Base Art'!$A:$AJ,36,FALSE)</f>
        <v>#N/A</v>
      </c>
    </row>
    <row r="8562" spans="3:40" x14ac:dyDescent="0.25">
      <c r="C8562" s="52"/>
      <c r="AM8562">
        <v>1</v>
      </c>
      <c r="AN8562" t="e">
        <f>VLOOKUP(H8562,'Base Art'!$A:$AJ,36,FALSE)</f>
        <v>#N/A</v>
      </c>
    </row>
    <row r="8563" spans="3:40" x14ac:dyDescent="0.25">
      <c r="C8563" s="52"/>
      <c r="AM8563">
        <v>1</v>
      </c>
      <c r="AN8563" t="e">
        <f>VLOOKUP(H8563,'Base Art'!$A:$AJ,36,FALSE)</f>
        <v>#N/A</v>
      </c>
    </row>
    <row r="8564" spans="3:40" x14ac:dyDescent="0.25">
      <c r="C8564" s="52"/>
      <c r="AM8564">
        <v>1</v>
      </c>
      <c r="AN8564" t="e">
        <f>VLOOKUP(H8564,'Base Art'!$A:$AJ,36,FALSE)</f>
        <v>#N/A</v>
      </c>
    </row>
    <row r="8565" spans="3:40" x14ac:dyDescent="0.25">
      <c r="C8565" s="52"/>
      <c r="AM8565">
        <v>1</v>
      </c>
      <c r="AN8565" t="e">
        <f>VLOOKUP(H8565,'Base Art'!$A:$AJ,36,FALSE)</f>
        <v>#N/A</v>
      </c>
    </row>
    <row r="8566" spans="3:40" x14ac:dyDescent="0.25">
      <c r="C8566" s="52"/>
      <c r="AM8566">
        <v>1</v>
      </c>
      <c r="AN8566" t="e">
        <f>VLOOKUP(H8566,'Base Art'!$A:$AJ,36,FALSE)</f>
        <v>#N/A</v>
      </c>
    </row>
    <row r="8567" spans="3:40" x14ac:dyDescent="0.25">
      <c r="C8567" s="52"/>
      <c r="AM8567">
        <v>1</v>
      </c>
      <c r="AN8567" t="e">
        <f>VLOOKUP(H8567,'Base Art'!$A:$AJ,36,FALSE)</f>
        <v>#N/A</v>
      </c>
    </row>
    <row r="8568" spans="3:40" x14ac:dyDescent="0.25">
      <c r="C8568" s="52"/>
      <c r="AM8568">
        <v>1</v>
      </c>
      <c r="AN8568" t="e">
        <f>VLOOKUP(H8568,'Base Art'!$A:$AJ,36,FALSE)</f>
        <v>#N/A</v>
      </c>
    </row>
    <row r="8569" spans="3:40" x14ac:dyDescent="0.25">
      <c r="C8569" s="52"/>
      <c r="AM8569">
        <v>1</v>
      </c>
      <c r="AN8569" t="e">
        <f>VLOOKUP(H8569,'Base Art'!$A:$AJ,36,FALSE)</f>
        <v>#N/A</v>
      </c>
    </row>
    <row r="8570" spans="3:40" x14ac:dyDescent="0.25">
      <c r="C8570" s="52"/>
      <c r="AM8570">
        <v>1</v>
      </c>
      <c r="AN8570" t="e">
        <f>VLOOKUP(H8570,'Base Art'!$A:$AJ,36,FALSE)</f>
        <v>#N/A</v>
      </c>
    </row>
    <row r="8571" spans="3:40" x14ac:dyDescent="0.25">
      <c r="C8571" s="52"/>
      <c r="AM8571">
        <v>1</v>
      </c>
      <c r="AN8571" t="e">
        <f>VLOOKUP(H8571,'Base Art'!$A:$AJ,36,FALSE)</f>
        <v>#N/A</v>
      </c>
    </row>
    <row r="8572" spans="3:40" x14ac:dyDescent="0.25">
      <c r="C8572" s="52"/>
      <c r="AM8572">
        <v>1</v>
      </c>
      <c r="AN8572" t="e">
        <f>VLOOKUP(H8572,'Base Art'!$A:$AJ,36,FALSE)</f>
        <v>#N/A</v>
      </c>
    </row>
    <row r="8573" spans="3:40" x14ac:dyDescent="0.25">
      <c r="C8573" s="52"/>
      <c r="AM8573">
        <v>1</v>
      </c>
      <c r="AN8573" t="e">
        <f>VLOOKUP(H8573,'Base Art'!$A:$AJ,36,FALSE)</f>
        <v>#N/A</v>
      </c>
    </row>
    <row r="8574" spans="3:40" x14ac:dyDescent="0.25">
      <c r="C8574" s="52"/>
      <c r="AM8574">
        <v>1</v>
      </c>
      <c r="AN8574" t="e">
        <f>VLOOKUP(H8574,'Base Art'!$A:$AJ,36,FALSE)</f>
        <v>#N/A</v>
      </c>
    </row>
    <row r="8575" spans="3:40" x14ac:dyDescent="0.25">
      <c r="C8575" s="52"/>
      <c r="AM8575">
        <v>1</v>
      </c>
      <c r="AN8575" t="e">
        <f>VLOOKUP(H8575,'Base Art'!$A:$AJ,36,FALSE)</f>
        <v>#N/A</v>
      </c>
    </row>
    <row r="8576" spans="3:40" x14ac:dyDescent="0.25">
      <c r="C8576" s="52"/>
      <c r="AM8576">
        <v>1</v>
      </c>
      <c r="AN8576" t="e">
        <f>VLOOKUP(H8576,'Base Art'!$A:$AJ,36,FALSE)</f>
        <v>#N/A</v>
      </c>
    </row>
    <row r="8577" spans="3:40" x14ac:dyDescent="0.25">
      <c r="C8577" s="52"/>
      <c r="AM8577">
        <v>1</v>
      </c>
      <c r="AN8577" t="e">
        <f>VLOOKUP(H8577,'Base Art'!$A:$AJ,36,FALSE)</f>
        <v>#N/A</v>
      </c>
    </row>
    <row r="8578" spans="3:40" x14ac:dyDescent="0.25">
      <c r="C8578" s="52"/>
      <c r="AM8578">
        <v>1</v>
      </c>
      <c r="AN8578" t="e">
        <f>VLOOKUP(H8578,'Base Art'!$A:$AJ,36,FALSE)</f>
        <v>#N/A</v>
      </c>
    </row>
    <row r="8579" spans="3:40" x14ac:dyDescent="0.25">
      <c r="C8579" s="52"/>
      <c r="AM8579">
        <v>1</v>
      </c>
      <c r="AN8579" t="e">
        <f>VLOOKUP(H8579,'Base Art'!$A:$AJ,36,FALSE)</f>
        <v>#N/A</v>
      </c>
    </row>
    <row r="8580" spans="3:40" x14ac:dyDescent="0.25">
      <c r="C8580" s="52"/>
      <c r="AM8580">
        <v>1</v>
      </c>
      <c r="AN8580" t="e">
        <f>VLOOKUP(H8580,'Base Art'!$A:$AJ,36,FALSE)</f>
        <v>#N/A</v>
      </c>
    </row>
    <row r="8581" spans="3:40" x14ac:dyDescent="0.25">
      <c r="C8581" s="52"/>
      <c r="AM8581">
        <v>1</v>
      </c>
      <c r="AN8581" t="e">
        <f>VLOOKUP(H8581,'Base Art'!$A:$AJ,36,FALSE)</f>
        <v>#N/A</v>
      </c>
    </row>
    <row r="8582" spans="3:40" x14ac:dyDescent="0.25">
      <c r="C8582" s="52"/>
      <c r="AM8582">
        <v>1</v>
      </c>
      <c r="AN8582" t="e">
        <f>VLOOKUP(H8582,'Base Art'!$A:$AJ,36,FALSE)</f>
        <v>#N/A</v>
      </c>
    </row>
    <row r="8583" spans="3:40" x14ac:dyDescent="0.25">
      <c r="C8583" s="52"/>
      <c r="AM8583">
        <v>1</v>
      </c>
      <c r="AN8583" t="e">
        <f>VLOOKUP(H8583,'Base Art'!$A:$AJ,36,FALSE)</f>
        <v>#N/A</v>
      </c>
    </row>
    <row r="8584" spans="3:40" x14ac:dyDescent="0.25">
      <c r="C8584" s="52"/>
      <c r="AM8584">
        <v>1</v>
      </c>
      <c r="AN8584" t="e">
        <f>VLOOKUP(H8584,'Base Art'!$A:$AJ,36,FALSE)</f>
        <v>#N/A</v>
      </c>
    </row>
    <row r="8585" spans="3:40" x14ac:dyDescent="0.25">
      <c r="C8585" s="52"/>
      <c r="AM8585">
        <v>1</v>
      </c>
      <c r="AN8585" t="e">
        <f>VLOOKUP(H8585,'Base Art'!$A:$AJ,36,FALSE)</f>
        <v>#N/A</v>
      </c>
    </row>
    <row r="8586" spans="3:40" x14ac:dyDescent="0.25">
      <c r="C8586" s="52"/>
      <c r="AM8586">
        <v>1</v>
      </c>
      <c r="AN8586" t="e">
        <f>VLOOKUP(H8586,'Base Art'!$A:$AJ,36,FALSE)</f>
        <v>#N/A</v>
      </c>
    </row>
    <row r="8587" spans="3:40" x14ac:dyDescent="0.25">
      <c r="C8587" s="52"/>
      <c r="AM8587">
        <v>1</v>
      </c>
      <c r="AN8587" t="e">
        <f>VLOOKUP(H8587,'Base Art'!$A:$AJ,36,FALSE)</f>
        <v>#N/A</v>
      </c>
    </row>
    <row r="8588" spans="3:40" x14ac:dyDescent="0.25">
      <c r="C8588" s="52"/>
      <c r="AM8588">
        <v>1</v>
      </c>
      <c r="AN8588" t="e">
        <f>VLOOKUP(H8588,'Base Art'!$A:$AJ,36,FALSE)</f>
        <v>#N/A</v>
      </c>
    </row>
    <row r="8589" spans="3:40" x14ac:dyDescent="0.25">
      <c r="C8589" s="52"/>
      <c r="AM8589">
        <v>1</v>
      </c>
      <c r="AN8589" t="e">
        <f>VLOOKUP(H8589,'Base Art'!$A:$AJ,36,FALSE)</f>
        <v>#N/A</v>
      </c>
    </row>
    <row r="8590" spans="3:40" x14ac:dyDescent="0.25">
      <c r="C8590" s="52"/>
      <c r="AM8590">
        <v>1</v>
      </c>
      <c r="AN8590" t="e">
        <f>VLOOKUP(H8590,'Base Art'!$A:$AJ,36,FALSE)</f>
        <v>#N/A</v>
      </c>
    </row>
    <row r="8591" spans="3:40" x14ac:dyDescent="0.25">
      <c r="C8591" s="52"/>
      <c r="AM8591">
        <v>1</v>
      </c>
      <c r="AN8591" t="e">
        <f>VLOOKUP(H8591,'Base Art'!$A:$AJ,36,FALSE)</f>
        <v>#N/A</v>
      </c>
    </row>
    <row r="8592" spans="3:40" x14ac:dyDescent="0.25">
      <c r="C8592" s="52"/>
      <c r="AM8592">
        <v>1</v>
      </c>
      <c r="AN8592" t="e">
        <f>VLOOKUP(H8592,'Base Art'!$A:$AJ,36,FALSE)</f>
        <v>#N/A</v>
      </c>
    </row>
    <row r="8593" spans="3:40" x14ac:dyDescent="0.25">
      <c r="C8593" s="52"/>
      <c r="AM8593">
        <v>1</v>
      </c>
      <c r="AN8593" t="e">
        <f>VLOOKUP(H8593,'Base Art'!$A:$AJ,36,FALSE)</f>
        <v>#N/A</v>
      </c>
    </row>
    <row r="8594" spans="3:40" x14ac:dyDescent="0.25">
      <c r="C8594" s="52"/>
      <c r="AM8594">
        <v>1</v>
      </c>
      <c r="AN8594" t="e">
        <f>VLOOKUP(H8594,'Base Art'!$A:$AJ,36,FALSE)</f>
        <v>#N/A</v>
      </c>
    </row>
    <row r="8595" spans="3:40" x14ac:dyDescent="0.25">
      <c r="C8595" s="52"/>
      <c r="AM8595">
        <v>1</v>
      </c>
      <c r="AN8595" t="e">
        <f>VLOOKUP(H8595,'Base Art'!$A:$AJ,36,FALSE)</f>
        <v>#N/A</v>
      </c>
    </row>
    <row r="8596" spans="3:40" x14ac:dyDescent="0.25">
      <c r="C8596" s="52"/>
      <c r="AM8596">
        <v>1</v>
      </c>
      <c r="AN8596" t="e">
        <f>VLOOKUP(H8596,'Base Art'!$A:$AJ,36,FALSE)</f>
        <v>#N/A</v>
      </c>
    </row>
    <row r="8597" spans="3:40" x14ac:dyDescent="0.25">
      <c r="C8597" s="52"/>
      <c r="AM8597">
        <v>1</v>
      </c>
      <c r="AN8597" t="e">
        <f>VLOOKUP(H8597,'Base Art'!$A:$AJ,36,FALSE)</f>
        <v>#N/A</v>
      </c>
    </row>
    <row r="8598" spans="3:40" x14ac:dyDescent="0.25">
      <c r="C8598" s="52"/>
      <c r="AM8598">
        <v>1</v>
      </c>
      <c r="AN8598" t="e">
        <f>VLOOKUP(H8598,'Base Art'!$A:$AJ,36,FALSE)</f>
        <v>#N/A</v>
      </c>
    </row>
    <row r="8599" spans="3:40" x14ac:dyDescent="0.25">
      <c r="C8599" s="52"/>
      <c r="AM8599">
        <v>1</v>
      </c>
      <c r="AN8599" t="e">
        <f>VLOOKUP(H8599,'Base Art'!$A:$AJ,36,FALSE)</f>
        <v>#N/A</v>
      </c>
    </row>
    <row r="8600" spans="3:40" x14ac:dyDescent="0.25">
      <c r="C8600" s="52"/>
      <c r="AM8600">
        <v>1</v>
      </c>
      <c r="AN8600" t="e">
        <f>VLOOKUP(H8600,'Base Art'!$A:$AJ,36,FALSE)</f>
        <v>#N/A</v>
      </c>
    </row>
    <row r="8601" spans="3:40" x14ac:dyDescent="0.25">
      <c r="C8601" s="52"/>
      <c r="AM8601">
        <v>1</v>
      </c>
      <c r="AN8601" t="e">
        <f>VLOOKUP(H8601,'Base Art'!$A:$AJ,36,FALSE)</f>
        <v>#N/A</v>
      </c>
    </row>
    <row r="8602" spans="3:40" x14ac:dyDescent="0.25">
      <c r="C8602" s="52"/>
      <c r="AM8602">
        <v>1</v>
      </c>
      <c r="AN8602" t="e">
        <f>VLOOKUP(H8602,'Base Art'!$A:$AJ,36,FALSE)</f>
        <v>#N/A</v>
      </c>
    </row>
    <row r="8603" spans="3:40" x14ac:dyDescent="0.25">
      <c r="C8603" s="52"/>
      <c r="AM8603">
        <v>1</v>
      </c>
      <c r="AN8603" t="e">
        <f>VLOOKUP(H8603,'Base Art'!$A:$AJ,36,FALSE)</f>
        <v>#N/A</v>
      </c>
    </row>
    <row r="8604" spans="3:40" x14ac:dyDescent="0.25">
      <c r="C8604" s="52"/>
      <c r="AM8604">
        <v>1</v>
      </c>
      <c r="AN8604" t="e">
        <f>VLOOKUP(H8604,'Base Art'!$A:$AJ,36,FALSE)</f>
        <v>#N/A</v>
      </c>
    </row>
    <row r="8605" spans="3:40" x14ac:dyDescent="0.25">
      <c r="C8605" s="52"/>
      <c r="AM8605">
        <v>1</v>
      </c>
      <c r="AN8605" t="e">
        <f>VLOOKUP(H8605,'Base Art'!$A:$AJ,36,FALSE)</f>
        <v>#N/A</v>
      </c>
    </row>
    <row r="8606" spans="3:40" x14ac:dyDescent="0.25">
      <c r="C8606" s="52"/>
      <c r="AM8606">
        <v>1</v>
      </c>
      <c r="AN8606" t="e">
        <f>VLOOKUP(H8606,'Base Art'!$A:$AJ,36,FALSE)</f>
        <v>#N/A</v>
      </c>
    </row>
    <row r="8607" spans="3:40" x14ac:dyDescent="0.25">
      <c r="C8607" s="52"/>
      <c r="AM8607">
        <v>1</v>
      </c>
      <c r="AN8607" t="e">
        <f>VLOOKUP(H8607,'Base Art'!$A:$AJ,36,FALSE)</f>
        <v>#N/A</v>
      </c>
    </row>
    <row r="8608" spans="3:40" x14ac:dyDescent="0.25">
      <c r="C8608" s="52"/>
      <c r="AM8608">
        <v>1</v>
      </c>
      <c r="AN8608" t="e">
        <f>VLOOKUP(H8608,'Base Art'!$A:$AJ,36,FALSE)</f>
        <v>#N/A</v>
      </c>
    </row>
    <row r="8609" spans="3:40" x14ac:dyDescent="0.25">
      <c r="C8609" s="52"/>
      <c r="AM8609">
        <v>1</v>
      </c>
      <c r="AN8609" t="e">
        <f>VLOOKUP(H8609,'Base Art'!$A:$AJ,36,FALSE)</f>
        <v>#N/A</v>
      </c>
    </row>
    <row r="8610" spans="3:40" x14ac:dyDescent="0.25">
      <c r="C8610" s="52"/>
      <c r="AM8610">
        <v>1</v>
      </c>
      <c r="AN8610" t="e">
        <f>VLOOKUP(H8610,'Base Art'!$A:$AJ,36,FALSE)</f>
        <v>#N/A</v>
      </c>
    </row>
    <row r="8611" spans="3:40" x14ac:dyDescent="0.25">
      <c r="C8611" s="52"/>
      <c r="AM8611">
        <v>1</v>
      </c>
      <c r="AN8611" t="e">
        <f>VLOOKUP(H8611,'Base Art'!$A:$AJ,36,FALSE)</f>
        <v>#N/A</v>
      </c>
    </row>
    <row r="8612" spans="3:40" x14ac:dyDescent="0.25">
      <c r="C8612" s="52"/>
      <c r="AM8612">
        <v>1</v>
      </c>
      <c r="AN8612" t="e">
        <f>VLOOKUP(H8612,'Base Art'!$A:$AJ,36,FALSE)</f>
        <v>#N/A</v>
      </c>
    </row>
    <row r="8613" spans="3:40" x14ac:dyDescent="0.25">
      <c r="C8613" s="52"/>
      <c r="AM8613">
        <v>1</v>
      </c>
      <c r="AN8613" t="e">
        <f>VLOOKUP(H8613,'Base Art'!$A:$AJ,36,FALSE)</f>
        <v>#N/A</v>
      </c>
    </row>
    <row r="8614" spans="3:40" x14ac:dyDescent="0.25">
      <c r="C8614" s="52"/>
      <c r="AM8614">
        <v>1</v>
      </c>
      <c r="AN8614" t="e">
        <f>VLOOKUP(H8614,'Base Art'!$A:$AJ,36,FALSE)</f>
        <v>#N/A</v>
      </c>
    </row>
    <row r="8615" spans="3:40" x14ac:dyDescent="0.25">
      <c r="C8615" s="52"/>
      <c r="AM8615">
        <v>1</v>
      </c>
      <c r="AN8615" t="e">
        <f>VLOOKUP(H8615,'Base Art'!$A:$AJ,36,FALSE)</f>
        <v>#N/A</v>
      </c>
    </row>
    <row r="8616" spans="3:40" x14ac:dyDescent="0.25">
      <c r="C8616" s="52"/>
      <c r="AM8616">
        <v>1</v>
      </c>
      <c r="AN8616" t="e">
        <f>VLOOKUP(H8616,'Base Art'!$A:$AJ,36,FALSE)</f>
        <v>#N/A</v>
      </c>
    </row>
    <row r="8617" spans="3:40" x14ac:dyDescent="0.25">
      <c r="C8617" s="52"/>
      <c r="AM8617">
        <v>1</v>
      </c>
      <c r="AN8617" t="e">
        <f>VLOOKUP(H8617,'Base Art'!$A:$AJ,36,FALSE)</f>
        <v>#N/A</v>
      </c>
    </row>
    <row r="8618" spans="3:40" x14ac:dyDescent="0.25">
      <c r="C8618" s="52"/>
      <c r="AM8618">
        <v>1</v>
      </c>
      <c r="AN8618" t="e">
        <f>VLOOKUP(H8618,'Base Art'!$A:$AJ,36,FALSE)</f>
        <v>#N/A</v>
      </c>
    </row>
    <row r="8619" spans="3:40" x14ac:dyDescent="0.25">
      <c r="C8619" s="52"/>
      <c r="AM8619">
        <v>1</v>
      </c>
      <c r="AN8619" t="e">
        <f>VLOOKUP(H8619,'Base Art'!$A:$AJ,36,FALSE)</f>
        <v>#N/A</v>
      </c>
    </row>
    <row r="8620" spans="3:40" x14ac:dyDescent="0.25">
      <c r="C8620" s="52"/>
      <c r="AM8620">
        <v>1</v>
      </c>
      <c r="AN8620" t="e">
        <f>VLOOKUP(H8620,'Base Art'!$A:$AJ,36,FALSE)</f>
        <v>#N/A</v>
      </c>
    </row>
    <row r="8621" spans="3:40" x14ac:dyDescent="0.25">
      <c r="C8621" s="52"/>
      <c r="AM8621">
        <v>1</v>
      </c>
      <c r="AN8621" t="e">
        <f>VLOOKUP(H8621,'Base Art'!$A:$AJ,36,FALSE)</f>
        <v>#N/A</v>
      </c>
    </row>
    <row r="8622" spans="3:40" x14ac:dyDescent="0.25">
      <c r="C8622" s="52"/>
      <c r="AM8622">
        <v>1</v>
      </c>
      <c r="AN8622" t="e">
        <f>VLOOKUP(H8622,'Base Art'!$A:$AJ,36,FALSE)</f>
        <v>#N/A</v>
      </c>
    </row>
    <row r="8623" spans="3:40" x14ac:dyDescent="0.25">
      <c r="C8623" s="52"/>
      <c r="AM8623">
        <v>1</v>
      </c>
      <c r="AN8623" t="e">
        <f>VLOOKUP(H8623,'Base Art'!$A:$AJ,36,FALSE)</f>
        <v>#N/A</v>
      </c>
    </row>
    <row r="8624" spans="3:40" x14ac:dyDescent="0.25">
      <c r="C8624" s="52"/>
      <c r="AM8624">
        <v>1</v>
      </c>
      <c r="AN8624" t="e">
        <f>VLOOKUP(H8624,'Base Art'!$A:$AJ,36,FALSE)</f>
        <v>#N/A</v>
      </c>
    </row>
    <row r="8625" spans="3:40" x14ac:dyDescent="0.25">
      <c r="C8625" s="52"/>
      <c r="AM8625">
        <v>1</v>
      </c>
      <c r="AN8625" t="e">
        <f>VLOOKUP(H8625,'Base Art'!$A:$AJ,36,FALSE)</f>
        <v>#N/A</v>
      </c>
    </row>
    <row r="8626" spans="3:40" x14ac:dyDescent="0.25">
      <c r="C8626" s="52"/>
      <c r="AM8626">
        <v>1</v>
      </c>
      <c r="AN8626" t="e">
        <f>VLOOKUP(H8626,'Base Art'!$A:$AJ,36,FALSE)</f>
        <v>#N/A</v>
      </c>
    </row>
    <row r="8627" spans="3:40" x14ac:dyDescent="0.25">
      <c r="C8627" s="52"/>
      <c r="AM8627">
        <v>1</v>
      </c>
      <c r="AN8627" t="e">
        <f>VLOOKUP(H8627,'Base Art'!$A:$AJ,36,FALSE)</f>
        <v>#N/A</v>
      </c>
    </row>
    <row r="8628" spans="3:40" x14ac:dyDescent="0.25">
      <c r="C8628" s="52"/>
      <c r="AM8628">
        <v>1</v>
      </c>
      <c r="AN8628" t="e">
        <f>VLOOKUP(H8628,'Base Art'!$A:$AJ,36,FALSE)</f>
        <v>#N/A</v>
      </c>
    </row>
    <row r="8629" spans="3:40" x14ac:dyDescent="0.25">
      <c r="C8629" s="52"/>
      <c r="AM8629">
        <v>1</v>
      </c>
      <c r="AN8629" t="e">
        <f>VLOOKUP(H8629,'Base Art'!$A:$AJ,36,FALSE)</f>
        <v>#N/A</v>
      </c>
    </row>
    <row r="8630" spans="3:40" x14ac:dyDescent="0.25">
      <c r="C8630" s="52"/>
      <c r="AM8630">
        <v>1</v>
      </c>
      <c r="AN8630" t="e">
        <f>VLOOKUP(H8630,'Base Art'!$A:$AJ,36,FALSE)</f>
        <v>#N/A</v>
      </c>
    </row>
    <row r="8631" spans="3:40" x14ac:dyDescent="0.25">
      <c r="C8631" s="52"/>
      <c r="AM8631">
        <v>1</v>
      </c>
      <c r="AN8631" t="e">
        <f>VLOOKUP(H8631,'Base Art'!$A:$AJ,36,FALSE)</f>
        <v>#N/A</v>
      </c>
    </row>
    <row r="8632" spans="3:40" x14ac:dyDescent="0.25">
      <c r="C8632" s="52"/>
      <c r="AM8632">
        <v>1</v>
      </c>
      <c r="AN8632" t="e">
        <f>VLOOKUP(H8632,'Base Art'!$A:$AJ,36,FALSE)</f>
        <v>#N/A</v>
      </c>
    </row>
    <row r="8633" spans="3:40" x14ac:dyDescent="0.25">
      <c r="C8633" s="52"/>
      <c r="AM8633">
        <v>1</v>
      </c>
      <c r="AN8633" t="e">
        <f>VLOOKUP(H8633,'Base Art'!$A:$AJ,36,FALSE)</f>
        <v>#N/A</v>
      </c>
    </row>
    <row r="8634" spans="3:40" x14ac:dyDescent="0.25">
      <c r="C8634" s="52"/>
      <c r="AM8634">
        <v>1</v>
      </c>
      <c r="AN8634" t="e">
        <f>VLOOKUP(H8634,'Base Art'!$A:$AJ,36,FALSE)</f>
        <v>#N/A</v>
      </c>
    </row>
    <row r="8635" spans="3:40" x14ac:dyDescent="0.25">
      <c r="C8635" s="52"/>
      <c r="AM8635">
        <v>1</v>
      </c>
      <c r="AN8635" t="e">
        <f>VLOOKUP(H8635,'Base Art'!$A:$AJ,36,FALSE)</f>
        <v>#N/A</v>
      </c>
    </row>
    <row r="8636" spans="3:40" x14ac:dyDescent="0.25">
      <c r="C8636" s="52"/>
      <c r="AM8636">
        <v>1</v>
      </c>
      <c r="AN8636" t="e">
        <f>VLOOKUP(H8636,'Base Art'!$A:$AJ,36,FALSE)</f>
        <v>#N/A</v>
      </c>
    </row>
    <row r="8637" spans="3:40" x14ac:dyDescent="0.25">
      <c r="C8637" s="52"/>
      <c r="AM8637">
        <v>1</v>
      </c>
      <c r="AN8637" t="e">
        <f>VLOOKUP(H8637,'Base Art'!$A:$AJ,36,FALSE)</f>
        <v>#N/A</v>
      </c>
    </row>
    <row r="8638" spans="3:40" x14ac:dyDescent="0.25">
      <c r="C8638" s="52"/>
      <c r="AM8638">
        <v>1</v>
      </c>
      <c r="AN8638" t="e">
        <f>VLOOKUP(H8638,'Base Art'!$A:$AJ,36,FALSE)</f>
        <v>#N/A</v>
      </c>
    </row>
    <row r="8639" spans="3:40" x14ac:dyDescent="0.25">
      <c r="C8639" s="52"/>
      <c r="AM8639">
        <v>1</v>
      </c>
      <c r="AN8639" t="e">
        <f>VLOOKUP(H8639,'Base Art'!$A:$AJ,36,FALSE)</f>
        <v>#N/A</v>
      </c>
    </row>
    <row r="8640" spans="3:40" x14ac:dyDescent="0.25">
      <c r="C8640" s="52"/>
      <c r="AM8640">
        <v>1</v>
      </c>
      <c r="AN8640" t="e">
        <f>VLOOKUP(H8640,'Base Art'!$A:$AJ,36,FALSE)</f>
        <v>#N/A</v>
      </c>
    </row>
    <row r="8641" spans="3:40" x14ac:dyDescent="0.25">
      <c r="C8641" s="52"/>
      <c r="AM8641">
        <v>1</v>
      </c>
      <c r="AN8641" t="e">
        <f>VLOOKUP(H8641,'Base Art'!$A:$AJ,36,FALSE)</f>
        <v>#N/A</v>
      </c>
    </row>
    <row r="8642" spans="3:40" x14ac:dyDescent="0.25">
      <c r="C8642" s="52"/>
      <c r="AM8642">
        <v>1</v>
      </c>
      <c r="AN8642" t="e">
        <f>VLOOKUP(H8642,'Base Art'!$A:$AJ,36,FALSE)</f>
        <v>#N/A</v>
      </c>
    </row>
    <row r="8643" spans="3:40" x14ac:dyDescent="0.25">
      <c r="C8643" s="52"/>
      <c r="AM8643">
        <v>1</v>
      </c>
      <c r="AN8643" t="e">
        <f>VLOOKUP(H8643,'Base Art'!$A:$AJ,36,FALSE)</f>
        <v>#N/A</v>
      </c>
    </row>
    <row r="8644" spans="3:40" x14ac:dyDescent="0.25">
      <c r="C8644" s="52"/>
      <c r="AM8644">
        <v>1</v>
      </c>
      <c r="AN8644" t="e">
        <f>VLOOKUP(H8644,'Base Art'!$A:$AJ,36,FALSE)</f>
        <v>#N/A</v>
      </c>
    </row>
    <row r="8645" spans="3:40" x14ac:dyDescent="0.25">
      <c r="C8645" s="52"/>
      <c r="AM8645">
        <v>1</v>
      </c>
      <c r="AN8645" t="e">
        <f>VLOOKUP(H8645,'Base Art'!$A:$AJ,36,FALSE)</f>
        <v>#N/A</v>
      </c>
    </row>
    <row r="8646" spans="3:40" x14ac:dyDescent="0.25">
      <c r="C8646" s="52"/>
      <c r="AM8646">
        <v>1</v>
      </c>
      <c r="AN8646" t="e">
        <f>VLOOKUP(H8646,'Base Art'!$A:$AJ,36,FALSE)</f>
        <v>#N/A</v>
      </c>
    </row>
    <row r="8647" spans="3:40" x14ac:dyDescent="0.25">
      <c r="C8647" s="52"/>
      <c r="AM8647">
        <v>1</v>
      </c>
      <c r="AN8647" t="e">
        <f>VLOOKUP(H8647,'Base Art'!$A:$AJ,36,FALSE)</f>
        <v>#N/A</v>
      </c>
    </row>
    <row r="8648" spans="3:40" x14ac:dyDescent="0.25">
      <c r="C8648" s="52"/>
      <c r="AM8648">
        <v>1</v>
      </c>
      <c r="AN8648" t="e">
        <f>VLOOKUP(H8648,'Base Art'!$A:$AJ,36,FALSE)</f>
        <v>#N/A</v>
      </c>
    </row>
    <row r="8649" spans="3:40" x14ac:dyDescent="0.25">
      <c r="C8649" s="52"/>
      <c r="AM8649">
        <v>1</v>
      </c>
      <c r="AN8649" t="e">
        <f>VLOOKUP(H8649,'Base Art'!$A:$AJ,36,FALSE)</f>
        <v>#N/A</v>
      </c>
    </row>
    <row r="8650" spans="3:40" x14ac:dyDescent="0.25">
      <c r="C8650" s="52"/>
      <c r="AM8650">
        <v>1</v>
      </c>
      <c r="AN8650" t="e">
        <f>VLOOKUP(H8650,'Base Art'!$A:$AJ,36,FALSE)</f>
        <v>#N/A</v>
      </c>
    </row>
    <row r="8651" spans="3:40" x14ac:dyDescent="0.25">
      <c r="C8651" s="52"/>
      <c r="AM8651">
        <v>1</v>
      </c>
      <c r="AN8651" t="e">
        <f>VLOOKUP(H8651,'Base Art'!$A:$AJ,36,FALSE)</f>
        <v>#N/A</v>
      </c>
    </row>
    <row r="8652" spans="3:40" x14ac:dyDescent="0.25">
      <c r="C8652" s="52"/>
      <c r="AM8652">
        <v>1</v>
      </c>
      <c r="AN8652" t="e">
        <f>VLOOKUP(H8652,'Base Art'!$A:$AJ,36,FALSE)</f>
        <v>#N/A</v>
      </c>
    </row>
    <row r="8653" spans="3:40" x14ac:dyDescent="0.25">
      <c r="C8653" s="52"/>
      <c r="AM8653">
        <v>1</v>
      </c>
      <c r="AN8653" t="e">
        <f>VLOOKUP(H8653,'Base Art'!$A:$AJ,36,FALSE)</f>
        <v>#N/A</v>
      </c>
    </row>
    <row r="8654" spans="3:40" x14ac:dyDescent="0.25">
      <c r="C8654" s="52"/>
      <c r="AM8654">
        <v>1</v>
      </c>
      <c r="AN8654" t="e">
        <f>VLOOKUP(H8654,'Base Art'!$A:$AJ,36,FALSE)</f>
        <v>#N/A</v>
      </c>
    </row>
    <row r="8655" spans="3:40" x14ac:dyDescent="0.25">
      <c r="C8655" s="52"/>
      <c r="AM8655">
        <v>1</v>
      </c>
      <c r="AN8655" t="e">
        <f>VLOOKUP(H8655,'Base Art'!$A:$AJ,36,FALSE)</f>
        <v>#N/A</v>
      </c>
    </row>
    <row r="8656" spans="3:40" x14ac:dyDescent="0.25">
      <c r="C8656" s="52"/>
      <c r="AM8656">
        <v>1</v>
      </c>
      <c r="AN8656" t="e">
        <f>VLOOKUP(H8656,'Base Art'!$A:$AJ,36,FALSE)</f>
        <v>#N/A</v>
      </c>
    </row>
    <row r="8657" spans="3:40" x14ac:dyDescent="0.25">
      <c r="C8657" s="52"/>
      <c r="AM8657">
        <v>1</v>
      </c>
      <c r="AN8657" t="e">
        <f>VLOOKUP(H8657,'Base Art'!$A:$AJ,36,FALSE)</f>
        <v>#N/A</v>
      </c>
    </row>
    <row r="8658" spans="3:40" x14ac:dyDescent="0.25">
      <c r="C8658" s="52"/>
      <c r="AM8658">
        <v>1</v>
      </c>
      <c r="AN8658" t="e">
        <f>VLOOKUP(H8658,'Base Art'!$A:$AJ,36,FALSE)</f>
        <v>#N/A</v>
      </c>
    </row>
    <row r="8659" spans="3:40" x14ac:dyDescent="0.25">
      <c r="C8659" s="52"/>
      <c r="AM8659">
        <v>1</v>
      </c>
      <c r="AN8659" t="e">
        <f>VLOOKUP(H8659,'Base Art'!$A:$AJ,36,FALSE)</f>
        <v>#N/A</v>
      </c>
    </row>
    <row r="8660" spans="3:40" x14ac:dyDescent="0.25">
      <c r="C8660" s="52"/>
      <c r="AM8660">
        <v>1</v>
      </c>
      <c r="AN8660" t="e">
        <f>VLOOKUP(H8660,'Base Art'!$A:$AJ,36,FALSE)</f>
        <v>#N/A</v>
      </c>
    </row>
    <row r="8661" spans="3:40" x14ac:dyDescent="0.25">
      <c r="C8661" s="52"/>
      <c r="AM8661">
        <v>1</v>
      </c>
      <c r="AN8661" t="e">
        <f>VLOOKUP(H8661,'Base Art'!$A:$AJ,36,FALSE)</f>
        <v>#N/A</v>
      </c>
    </row>
    <row r="8662" spans="3:40" x14ac:dyDescent="0.25">
      <c r="C8662" s="52"/>
      <c r="AM8662">
        <v>1</v>
      </c>
      <c r="AN8662" t="e">
        <f>VLOOKUP(H8662,'Base Art'!$A:$AJ,36,FALSE)</f>
        <v>#N/A</v>
      </c>
    </row>
    <row r="8663" spans="3:40" x14ac:dyDescent="0.25">
      <c r="C8663" s="52"/>
      <c r="AM8663">
        <v>1</v>
      </c>
      <c r="AN8663" t="e">
        <f>VLOOKUP(H8663,'Base Art'!$A:$AJ,36,FALSE)</f>
        <v>#N/A</v>
      </c>
    </row>
    <row r="8664" spans="3:40" x14ac:dyDescent="0.25">
      <c r="C8664" s="52"/>
      <c r="AM8664">
        <v>1</v>
      </c>
      <c r="AN8664" t="e">
        <f>VLOOKUP(H8664,'Base Art'!$A:$AJ,36,FALSE)</f>
        <v>#N/A</v>
      </c>
    </row>
    <row r="8665" spans="3:40" x14ac:dyDescent="0.25">
      <c r="C8665" s="52"/>
      <c r="AM8665">
        <v>1</v>
      </c>
      <c r="AN8665" t="e">
        <f>VLOOKUP(H8665,'Base Art'!$A:$AJ,36,FALSE)</f>
        <v>#N/A</v>
      </c>
    </row>
    <row r="8666" spans="3:40" x14ac:dyDescent="0.25">
      <c r="C8666" s="52"/>
      <c r="AM8666">
        <v>1</v>
      </c>
      <c r="AN8666" t="e">
        <f>VLOOKUP(H8666,'Base Art'!$A:$AJ,36,FALSE)</f>
        <v>#N/A</v>
      </c>
    </row>
    <row r="8667" spans="3:40" x14ac:dyDescent="0.25">
      <c r="C8667" s="52"/>
      <c r="AM8667">
        <v>1</v>
      </c>
      <c r="AN8667" t="e">
        <f>VLOOKUP(H8667,'Base Art'!$A:$AJ,36,FALSE)</f>
        <v>#N/A</v>
      </c>
    </row>
    <row r="8668" spans="3:40" x14ac:dyDescent="0.25">
      <c r="C8668" s="52"/>
      <c r="AM8668">
        <v>1</v>
      </c>
      <c r="AN8668" t="e">
        <f>VLOOKUP(H8668,'Base Art'!$A:$AJ,36,FALSE)</f>
        <v>#N/A</v>
      </c>
    </row>
    <row r="8669" spans="3:40" x14ac:dyDescent="0.25">
      <c r="C8669" s="52"/>
      <c r="AM8669">
        <v>1</v>
      </c>
      <c r="AN8669" t="e">
        <f>VLOOKUP(H8669,'Base Art'!$A:$AJ,36,FALSE)</f>
        <v>#N/A</v>
      </c>
    </row>
    <row r="8670" spans="3:40" x14ac:dyDescent="0.25">
      <c r="C8670" s="52"/>
      <c r="AM8670">
        <v>1</v>
      </c>
      <c r="AN8670" t="e">
        <f>VLOOKUP(H8670,'Base Art'!$A:$AJ,36,FALSE)</f>
        <v>#N/A</v>
      </c>
    </row>
    <row r="8671" spans="3:40" x14ac:dyDescent="0.25">
      <c r="C8671" s="52"/>
      <c r="AM8671">
        <v>1</v>
      </c>
      <c r="AN8671" t="e">
        <f>VLOOKUP(H8671,'Base Art'!$A:$AJ,36,FALSE)</f>
        <v>#N/A</v>
      </c>
    </row>
    <row r="8672" spans="3:40" x14ac:dyDescent="0.25">
      <c r="C8672" s="52"/>
      <c r="AM8672">
        <v>1</v>
      </c>
      <c r="AN8672" t="e">
        <f>VLOOKUP(H8672,'Base Art'!$A:$AJ,36,FALSE)</f>
        <v>#N/A</v>
      </c>
    </row>
    <row r="8673" spans="3:40" x14ac:dyDescent="0.25">
      <c r="C8673" s="52"/>
      <c r="AM8673">
        <v>1</v>
      </c>
      <c r="AN8673" t="e">
        <f>VLOOKUP(H8673,'Base Art'!$A:$AJ,36,FALSE)</f>
        <v>#N/A</v>
      </c>
    </row>
    <row r="8674" spans="3:40" x14ac:dyDescent="0.25">
      <c r="C8674" s="52"/>
      <c r="AM8674">
        <v>1</v>
      </c>
      <c r="AN8674" t="e">
        <f>VLOOKUP(H8674,'Base Art'!$A:$AJ,36,FALSE)</f>
        <v>#N/A</v>
      </c>
    </row>
    <row r="8675" spans="3:40" x14ac:dyDescent="0.25">
      <c r="C8675" s="52"/>
      <c r="AM8675">
        <v>1</v>
      </c>
      <c r="AN8675" t="e">
        <f>VLOOKUP(H8675,'Base Art'!$A:$AJ,36,FALSE)</f>
        <v>#N/A</v>
      </c>
    </row>
    <row r="8676" spans="3:40" x14ac:dyDescent="0.25">
      <c r="C8676" s="52"/>
      <c r="AM8676">
        <v>1</v>
      </c>
      <c r="AN8676" t="e">
        <f>VLOOKUP(H8676,'Base Art'!$A:$AJ,36,FALSE)</f>
        <v>#N/A</v>
      </c>
    </row>
    <row r="8677" spans="3:40" x14ac:dyDescent="0.25">
      <c r="C8677" s="52"/>
      <c r="AM8677">
        <v>1</v>
      </c>
      <c r="AN8677" t="e">
        <f>VLOOKUP(H8677,'Base Art'!$A:$AJ,36,FALSE)</f>
        <v>#N/A</v>
      </c>
    </row>
    <row r="8678" spans="3:40" x14ac:dyDescent="0.25">
      <c r="C8678" s="52"/>
      <c r="AM8678">
        <v>1</v>
      </c>
      <c r="AN8678" t="e">
        <f>VLOOKUP(H8678,'Base Art'!$A:$AJ,36,FALSE)</f>
        <v>#N/A</v>
      </c>
    </row>
    <row r="8679" spans="3:40" x14ac:dyDescent="0.25">
      <c r="C8679" s="52"/>
      <c r="AM8679">
        <v>1</v>
      </c>
      <c r="AN8679" t="e">
        <f>VLOOKUP(H8679,'Base Art'!$A:$AJ,36,FALSE)</f>
        <v>#N/A</v>
      </c>
    </row>
    <row r="8680" spans="3:40" x14ac:dyDescent="0.25">
      <c r="C8680" s="52"/>
      <c r="AM8680">
        <v>1</v>
      </c>
      <c r="AN8680" t="e">
        <f>VLOOKUP(H8680,'Base Art'!$A:$AJ,36,FALSE)</f>
        <v>#N/A</v>
      </c>
    </row>
    <row r="8681" spans="3:40" x14ac:dyDescent="0.25">
      <c r="C8681" s="52"/>
      <c r="AM8681">
        <v>1</v>
      </c>
      <c r="AN8681" t="e">
        <f>VLOOKUP(H8681,'Base Art'!$A:$AJ,36,FALSE)</f>
        <v>#N/A</v>
      </c>
    </row>
    <row r="8682" spans="3:40" x14ac:dyDescent="0.25">
      <c r="C8682" s="52"/>
      <c r="AM8682">
        <v>1</v>
      </c>
      <c r="AN8682" t="e">
        <f>VLOOKUP(H8682,'Base Art'!$A:$AJ,36,FALSE)</f>
        <v>#N/A</v>
      </c>
    </row>
    <row r="8683" spans="3:40" x14ac:dyDescent="0.25">
      <c r="C8683" s="52"/>
      <c r="AM8683">
        <v>1</v>
      </c>
      <c r="AN8683" t="e">
        <f>VLOOKUP(H8683,'Base Art'!$A:$AJ,36,FALSE)</f>
        <v>#N/A</v>
      </c>
    </row>
    <row r="8684" spans="3:40" x14ac:dyDescent="0.25">
      <c r="C8684" s="52"/>
      <c r="AM8684">
        <v>1</v>
      </c>
      <c r="AN8684" t="e">
        <f>VLOOKUP(H8684,'Base Art'!$A:$AJ,36,FALSE)</f>
        <v>#N/A</v>
      </c>
    </row>
    <row r="8685" spans="3:40" x14ac:dyDescent="0.25">
      <c r="C8685" s="52"/>
      <c r="AM8685">
        <v>1</v>
      </c>
      <c r="AN8685" t="e">
        <f>VLOOKUP(H8685,'Base Art'!$A:$AJ,36,FALSE)</f>
        <v>#N/A</v>
      </c>
    </row>
    <row r="8686" spans="3:40" x14ac:dyDescent="0.25">
      <c r="C8686" s="52"/>
      <c r="AM8686">
        <v>1</v>
      </c>
      <c r="AN8686" t="e">
        <f>VLOOKUP(H8686,'Base Art'!$A:$AJ,36,FALSE)</f>
        <v>#N/A</v>
      </c>
    </row>
    <row r="8687" spans="3:40" x14ac:dyDescent="0.25">
      <c r="C8687" s="52"/>
      <c r="AM8687">
        <v>1</v>
      </c>
      <c r="AN8687" t="e">
        <f>VLOOKUP(H8687,'Base Art'!$A:$AJ,36,FALSE)</f>
        <v>#N/A</v>
      </c>
    </row>
    <row r="8688" spans="3:40" x14ac:dyDescent="0.25">
      <c r="C8688" s="52"/>
      <c r="AM8688">
        <v>1</v>
      </c>
      <c r="AN8688" t="e">
        <f>VLOOKUP(H8688,'Base Art'!$A:$AJ,36,FALSE)</f>
        <v>#N/A</v>
      </c>
    </row>
    <row r="8689" spans="3:40" x14ac:dyDescent="0.25">
      <c r="C8689" s="52"/>
      <c r="AM8689">
        <v>1</v>
      </c>
      <c r="AN8689" t="e">
        <f>VLOOKUP(H8689,'Base Art'!$A:$AJ,36,FALSE)</f>
        <v>#N/A</v>
      </c>
    </row>
    <row r="8690" spans="3:40" x14ac:dyDescent="0.25">
      <c r="C8690" s="52"/>
      <c r="AM8690">
        <v>1</v>
      </c>
      <c r="AN8690" t="e">
        <f>VLOOKUP(H8690,'Base Art'!$A:$AJ,36,FALSE)</f>
        <v>#N/A</v>
      </c>
    </row>
    <row r="8691" spans="3:40" x14ac:dyDescent="0.25">
      <c r="C8691" s="52"/>
      <c r="AM8691">
        <v>1</v>
      </c>
      <c r="AN8691" t="e">
        <f>VLOOKUP(H8691,'Base Art'!$A:$AJ,36,FALSE)</f>
        <v>#N/A</v>
      </c>
    </row>
    <row r="8692" spans="3:40" x14ac:dyDescent="0.25">
      <c r="C8692" s="52"/>
      <c r="AM8692">
        <v>1</v>
      </c>
      <c r="AN8692" t="e">
        <f>VLOOKUP(H8692,'Base Art'!$A:$AJ,36,FALSE)</f>
        <v>#N/A</v>
      </c>
    </row>
    <row r="8693" spans="3:40" x14ac:dyDescent="0.25">
      <c r="C8693" s="52"/>
      <c r="AM8693">
        <v>1</v>
      </c>
      <c r="AN8693" t="e">
        <f>VLOOKUP(H8693,'Base Art'!$A:$AJ,36,FALSE)</f>
        <v>#N/A</v>
      </c>
    </row>
    <row r="8694" spans="3:40" x14ac:dyDescent="0.25">
      <c r="C8694" s="52"/>
      <c r="AM8694">
        <v>1</v>
      </c>
      <c r="AN8694" t="e">
        <f>VLOOKUP(H8694,'Base Art'!$A:$AJ,36,FALSE)</f>
        <v>#N/A</v>
      </c>
    </row>
    <row r="8695" spans="3:40" x14ac:dyDescent="0.25">
      <c r="C8695" s="52"/>
      <c r="AM8695">
        <v>1</v>
      </c>
      <c r="AN8695" t="e">
        <f>VLOOKUP(H8695,'Base Art'!$A:$AJ,36,FALSE)</f>
        <v>#N/A</v>
      </c>
    </row>
    <row r="8696" spans="3:40" x14ac:dyDescent="0.25">
      <c r="C8696" s="52"/>
      <c r="AM8696">
        <v>1</v>
      </c>
      <c r="AN8696" t="e">
        <f>VLOOKUP(H8696,'Base Art'!$A:$AJ,36,FALSE)</f>
        <v>#N/A</v>
      </c>
    </row>
    <row r="8697" spans="3:40" x14ac:dyDescent="0.25">
      <c r="C8697" s="52"/>
      <c r="AM8697">
        <v>1</v>
      </c>
      <c r="AN8697" t="e">
        <f>VLOOKUP(H8697,'Base Art'!$A:$AJ,36,FALSE)</f>
        <v>#N/A</v>
      </c>
    </row>
    <row r="8698" spans="3:40" x14ac:dyDescent="0.25">
      <c r="C8698" s="52"/>
      <c r="AM8698">
        <v>1</v>
      </c>
      <c r="AN8698" t="e">
        <f>VLOOKUP(H8698,'Base Art'!$A:$AJ,36,FALSE)</f>
        <v>#N/A</v>
      </c>
    </row>
    <row r="8699" spans="3:40" x14ac:dyDescent="0.25">
      <c r="C8699" s="52"/>
      <c r="AM8699">
        <v>1</v>
      </c>
      <c r="AN8699" t="e">
        <f>VLOOKUP(H8699,'Base Art'!$A:$AJ,36,FALSE)</f>
        <v>#N/A</v>
      </c>
    </row>
    <row r="8700" spans="3:40" x14ac:dyDescent="0.25">
      <c r="C8700" s="52"/>
      <c r="AM8700">
        <v>1</v>
      </c>
      <c r="AN8700" t="e">
        <f>VLOOKUP(H8700,'Base Art'!$A:$AJ,36,FALSE)</f>
        <v>#N/A</v>
      </c>
    </row>
    <row r="8701" spans="3:40" x14ac:dyDescent="0.25">
      <c r="C8701" s="52"/>
      <c r="AM8701">
        <v>1</v>
      </c>
      <c r="AN8701" t="e">
        <f>VLOOKUP(H8701,'Base Art'!$A:$AJ,36,FALSE)</f>
        <v>#N/A</v>
      </c>
    </row>
    <row r="8702" spans="3:40" x14ac:dyDescent="0.25">
      <c r="C8702" s="52"/>
      <c r="AM8702">
        <v>1</v>
      </c>
      <c r="AN8702" t="e">
        <f>VLOOKUP(H8702,'Base Art'!$A:$AJ,36,FALSE)</f>
        <v>#N/A</v>
      </c>
    </row>
    <row r="8703" spans="3:40" x14ac:dyDescent="0.25">
      <c r="C8703" s="52"/>
      <c r="AM8703">
        <v>1</v>
      </c>
      <c r="AN8703" t="e">
        <f>VLOOKUP(H8703,'Base Art'!$A:$AJ,36,FALSE)</f>
        <v>#N/A</v>
      </c>
    </row>
    <row r="8704" spans="3:40" x14ac:dyDescent="0.25">
      <c r="C8704" s="52"/>
      <c r="AM8704">
        <v>1</v>
      </c>
      <c r="AN8704" t="e">
        <f>VLOOKUP(H8704,'Base Art'!$A:$AJ,36,FALSE)</f>
        <v>#N/A</v>
      </c>
    </row>
    <row r="8705" spans="3:40" x14ac:dyDescent="0.25">
      <c r="C8705" s="52"/>
      <c r="AM8705">
        <v>1</v>
      </c>
      <c r="AN8705" t="e">
        <f>VLOOKUP(H8705,'Base Art'!$A:$AJ,36,FALSE)</f>
        <v>#N/A</v>
      </c>
    </row>
    <row r="8706" spans="3:40" x14ac:dyDescent="0.25">
      <c r="C8706" s="52"/>
      <c r="AM8706">
        <v>1</v>
      </c>
      <c r="AN8706" t="e">
        <f>VLOOKUP(H8706,'Base Art'!$A:$AJ,36,FALSE)</f>
        <v>#N/A</v>
      </c>
    </row>
    <row r="8707" spans="3:40" x14ac:dyDescent="0.25">
      <c r="C8707" s="52"/>
      <c r="AM8707">
        <v>1</v>
      </c>
      <c r="AN8707" t="e">
        <f>VLOOKUP(H8707,'Base Art'!$A:$AJ,36,FALSE)</f>
        <v>#N/A</v>
      </c>
    </row>
    <row r="8708" spans="3:40" x14ac:dyDescent="0.25">
      <c r="C8708" s="52"/>
      <c r="AM8708">
        <v>1</v>
      </c>
      <c r="AN8708" t="e">
        <f>VLOOKUP(H8708,'Base Art'!$A:$AJ,36,FALSE)</f>
        <v>#N/A</v>
      </c>
    </row>
    <row r="8709" spans="3:40" x14ac:dyDescent="0.25">
      <c r="C8709" s="52"/>
      <c r="AM8709">
        <v>1</v>
      </c>
      <c r="AN8709" t="e">
        <f>VLOOKUP(H8709,'Base Art'!$A:$AJ,36,FALSE)</f>
        <v>#N/A</v>
      </c>
    </row>
    <row r="8710" spans="3:40" x14ac:dyDescent="0.25">
      <c r="C8710" s="52"/>
      <c r="AM8710">
        <v>1</v>
      </c>
      <c r="AN8710" t="e">
        <f>VLOOKUP(H8710,'Base Art'!$A:$AJ,36,FALSE)</f>
        <v>#N/A</v>
      </c>
    </row>
    <row r="8711" spans="3:40" x14ac:dyDescent="0.25">
      <c r="C8711" s="52"/>
      <c r="AM8711">
        <v>1</v>
      </c>
      <c r="AN8711" t="e">
        <f>VLOOKUP(H8711,'Base Art'!$A:$AJ,36,FALSE)</f>
        <v>#N/A</v>
      </c>
    </row>
    <row r="8712" spans="3:40" x14ac:dyDescent="0.25">
      <c r="C8712" s="52"/>
      <c r="AM8712">
        <v>1</v>
      </c>
      <c r="AN8712" t="e">
        <f>VLOOKUP(H8712,'Base Art'!$A:$AJ,36,FALSE)</f>
        <v>#N/A</v>
      </c>
    </row>
    <row r="8713" spans="3:40" x14ac:dyDescent="0.25">
      <c r="C8713" s="52"/>
      <c r="AM8713">
        <v>1</v>
      </c>
      <c r="AN8713" t="e">
        <f>VLOOKUP(H8713,'Base Art'!$A:$AJ,36,FALSE)</f>
        <v>#N/A</v>
      </c>
    </row>
    <row r="8714" spans="3:40" x14ac:dyDescent="0.25">
      <c r="C8714" s="52"/>
      <c r="AM8714">
        <v>1</v>
      </c>
      <c r="AN8714" t="e">
        <f>VLOOKUP(H8714,'Base Art'!$A:$AJ,36,FALSE)</f>
        <v>#N/A</v>
      </c>
    </row>
    <row r="8715" spans="3:40" x14ac:dyDescent="0.25">
      <c r="C8715" s="52"/>
      <c r="AM8715">
        <v>1</v>
      </c>
      <c r="AN8715" t="e">
        <f>VLOOKUP(H8715,'Base Art'!$A:$AJ,36,FALSE)</f>
        <v>#N/A</v>
      </c>
    </row>
    <row r="8716" spans="3:40" x14ac:dyDescent="0.25">
      <c r="C8716" s="52"/>
      <c r="AM8716">
        <v>1</v>
      </c>
      <c r="AN8716" t="e">
        <f>VLOOKUP(H8716,'Base Art'!$A:$AJ,36,FALSE)</f>
        <v>#N/A</v>
      </c>
    </row>
    <row r="8717" spans="3:40" x14ac:dyDescent="0.25">
      <c r="C8717" s="52"/>
      <c r="AM8717">
        <v>1</v>
      </c>
      <c r="AN8717" t="e">
        <f>VLOOKUP(H8717,'Base Art'!$A:$AJ,36,FALSE)</f>
        <v>#N/A</v>
      </c>
    </row>
    <row r="8718" spans="3:40" x14ac:dyDescent="0.25">
      <c r="C8718" s="52"/>
      <c r="AM8718">
        <v>1</v>
      </c>
      <c r="AN8718" t="e">
        <f>VLOOKUP(H8718,'Base Art'!$A:$AJ,36,FALSE)</f>
        <v>#N/A</v>
      </c>
    </row>
    <row r="8719" spans="3:40" x14ac:dyDescent="0.25">
      <c r="C8719" s="52"/>
      <c r="AM8719">
        <v>1</v>
      </c>
      <c r="AN8719" t="e">
        <f>VLOOKUP(H8719,'Base Art'!$A:$AJ,36,FALSE)</f>
        <v>#N/A</v>
      </c>
    </row>
    <row r="8720" spans="3:40" x14ac:dyDescent="0.25">
      <c r="C8720" s="52"/>
      <c r="AM8720">
        <v>1</v>
      </c>
      <c r="AN8720" t="e">
        <f>VLOOKUP(H8720,'Base Art'!$A:$AJ,36,FALSE)</f>
        <v>#N/A</v>
      </c>
    </row>
    <row r="8721" spans="3:40" x14ac:dyDescent="0.25">
      <c r="C8721" s="52"/>
      <c r="AM8721">
        <v>1</v>
      </c>
      <c r="AN8721" t="e">
        <f>VLOOKUP(H8721,'Base Art'!$A:$AJ,36,FALSE)</f>
        <v>#N/A</v>
      </c>
    </row>
    <row r="8722" spans="3:40" x14ac:dyDescent="0.25">
      <c r="C8722" s="52"/>
      <c r="AM8722">
        <v>1</v>
      </c>
      <c r="AN8722" t="e">
        <f>VLOOKUP(H8722,'Base Art'!$A:$AJ,36,FALSE)</f>
        <v>#N/A</v>
      </c>
    </row>
    <row r="8723" spans="3:40" x14ac:dyDescent="0.25">
      <c r="C8723" s="52"/>
      <c r="AM8723">
        <v>1</v>
      </c>
      <c r="AN8723" t="e">
        <f>VLOOKUP(H8723,'Base Art'!$A:$AJ,36,FALSE)</f>
        <v>#N/A</v>
      </c>
    </row>
    <row r="8724" spans="3:40" x14ac:dyDescent="0.25">
      <c r="C8724" s="52"/>
      <c r="AM8724">
        <v>1</v>
      </c>
      <c r="AN8724" t="e">
        <f>VLOOKUP(H8724,'Base Art'!$A:$AJ,36,FALSE)</f>
        <v>#N/A</v>
      </c>
    </row>
    <row r="8725" spans="3:40" x14ac:dyDescent="0.25">
      <c r="C8725" s="52"/>
      <c r="AM8725">
        <v>1</v>
      </c>
      <c r="AN8725" t="e">
        <f>VLOOKUP(H8725,'Base Art'!$A:$AJ,36,FALSE)</f>
        <v>#N/A</v>
      </c>
    </row>
    <row r="8726" spans="3:40" x14ac:dyDescent="0.25">
      <c r="C8726" s="52"/>
      <c r="AM8726">
        <v>1</v>
      </c>
      <c r="AN8726" t="e">
        <f>VLOOKUP(H8726,'Base Art'!$A:$AJ,36,FALSE)</f>
        <v>#N/A</v>
      </c>
    </row>
    <row r="8727" spans="3:40" x14ac:dyDescent="0.25">
      <c r="C8727" s="52"/>
      <c r="AM8727">
        <v>1</v>
      </c>
      <c r="AN8727" t="e">
        <f>VLOOKUP(H8727,'Base Art'!$A:$AJ,36,FALSE)</f>
        <v>#N/A</v>
      </c>
    </row>
    <row r="8728" spans="3:40" x14ac:dyDescent="0.25">
      <c r="C8728" s="52"/>
      <c r="AM8728">
        <v>1</v>
      </c>
      <c r="AN8728" t="e">
        <f>VLOOKUP(H8728,'Base Art'!$A:$AJ,36,FALSE)</f>
        <v>#N/A</v>
      </c>
    </row>
    <row r="8729" spans="3:40" x14ac:dyDescent="0.25">
      <c r="C8729" s="52"/>
      <c r="AM8729">
        <v>1</v>
      </c>
      <c r="AN8729" t="e">
        <f>VLOOKUP(H8729,'Base Art'!$A:$AJ,36,FALSE)</f>
        <v>#N/A</v>
      </c>
    </row>
    <row r="8730" spans="3:40" x14ac:dyDescent="0.25">
      <c r="C8730" s="52"/>
      <c r="AM8730">
        <v>1</v>
      </c>
      <c r="AN8730" t="e">
        <f>VLOOKUP(H8730,'Base Art'!$A:$AJ,36,FALSE)</f>
        <v>#N/A</v>
      </c>
    </row>
    <row r="8731" spans="3:40" x14ac:dyDescent="0.25">
      <c r="C8731" s="52"/>
      <c r="AM8731">
        <v>1</v>
      </c>
      <c r="AN8731" t="e">
        <f>VLOOKUP(H8731,'Base Art'!$A:$AJ,36,FALSE)</f>
        <v>#N/A</v>
      </c>
    </row>
    <row r="8732" spans="3:40" x14ac:dyDescent="0.25">
      <c r="C8732" s="52"/>
      <c r="AM8732">
        <v>1</v>
      </c>
      <c r="AN8732" t="e">
        <f>VLOOKUP(H8732,'Base Art'!$A:$AJ,36,FALSE)</f>
        <v>#N/A</v>
      </c>
    </row>
    <row r="8733" spans="3:40" x14ac:dyDescent="0.25">
      <c r="C8733" s="52"/>
      <c r="AM8733">
        <v>1</v>
      </c>
      <c r="AN8733" t="e">
        <f>VLOOKUP(H8733,'Base Art'!$A:$AJ,36,FALSE)</f>
        <v>#N/A</v>
      </c>
    </row>
    <row r="8734" spans="3:40" x14ac:dyDescent="0.25">
      <c r="C8734" s="52"/>
      <c r="AM8734">
        <v>1</v>
      </c>
      <c r="AN8734" t="e">
        <f>VLOOKUP(H8734,'Base Art'!$A:$AJ,36,FALSE)</f>
        <v>#N/A</v>
      </c>
    </row>
    <row r="8735" spans="3:40" x14ac:dyDescent="0.25">
      <c r="C8735" s="52"/>
      <c r="AM8735">
        <v>1</v>
      </c>
      <c r="AN8735" t="e">
        <f>VLOOKUP(H8735,'Base Art'!$A:$AJ,36,FALSE)</f>
        <v>#N/A</v>
      </c>
    </row>
    <row r="8736" spans="3:40" x14ac:dyDescent="0.25">
      <c r="C8736" s="52"/>
      <c r="AM8736">
        <v>1</v>
      </c>
      <c r="AN8736" t="e">
        <f>VLOOKUP(H8736,'Base Art'!$A:$AJ,36,FALSE)</f>
        <v>#N/A</v>
      </c>
    </row>
    <row r="8737" spans="3:40" x14ac:dyDescent="0.25">
      <c r="C8737" s="52"/>
      <c r="AM8737">
        <v>1</v>
      </c>
      <c r="AN8737" t="e">
        <f>VLOOKUP(H8737,'Base Art'!$A:$AJ,36,FALSE)</f>
        <v>#N/A</v>
      </c>
    </row>
    <row r="8738" spans="3:40" x14ac:dyDescent="0.25">
      <c r="C8738" s="52"/>
      <c r="AM8738">
        <v>1</v>
      </c>
      <c r="AN8738" t="e">
        <f>VLOOKUP(H8738,'Base Art'!$A:$AJ,36,FALSE)</f>
        <v>#N/A</v>
      </c>
    </row>
    <row r="8739" spans="3:40" x14ac:dyDescent="0.25">
      <c r="C8739" s="52"/>
      <c r="AM8739">
        <v>1</v>
      </c>
      <c r="AN8739" t="e">
        <f>VLOOKUP(H8739,'Base Art'!$A:$AJ,36,FALSE)</f>
        <v>#N/A</v>
      </c>
    </row>
    <row r="8740" spans="3:40" x14ac:dyDescent="0.25">
      <c r="C8740" s="52"/>
      <c r="AM8740">
        <v>1</v>
      </c>
      <c r="AN8740" t="e">
        <f>VLOOKUP(H8740,'Base Art'!$A:$AJ,36,FALSE)</f>
        <v>#N/A</v>
      </c>
    </row>
    <row r="8741" spans="3:40" x14ac:dyDescent="0.25">
      <c r="C8741" s="52"/>
      <c r="AM8741">
        <v>1</v>
      </c>
      <c r="AN8741" t="e">
        <f>VLOOKUP(H8741,'Base Art'!$A:$AJ,36,FALSE)</f>
        <v>#N/A</v>
      </c>
    </row>
    <row r="8742" spans="3:40" x14ac:dyDescent="0.25">
      <c r="C8742" s="52"/>
      <c r="AM8742">
        <v>1</v>
      </c>
      <c r="AN8742" t="e">
        <f>VLOOKUP(H8742,'Base Art'!$A:$AJ,36,FALSE)</f>
        <v>#N/A</v>
      </c>
    </row>
    <row r="8743" spans="3:40" x14ac:dyDescent="0.25">
      <c r="C8743" s="52"/>
      <c r="AM8743">
        <v>1</v>
      </c>
      <c r="AN8743" t="e">
        <f>VLOOKUP(H8743,'Base Art'!$A:$AJ,36,FALSE)</f>
        <v>#N/A</v>
      </c>
    </row>
    <row r="8744" spans="3:40" x14ac:dyDescent="0.25">
      <c r="C8744" s="52"/>
      <c r="AM8744">
        <v>1</v>
      </c>
      <c r="AN8744" t="e">
        <f>VLOOKUP(H8744,'Base Art'!$A:$AJ,36,FALSE)</f>
        <v>#N/A</v>
      </c>
    </row>
    <row r="8745" spans="3:40" x14ac:dyDescent="0.25">
      <c r="C8745" s="52"/>
      <c r="AM8745">
        <v>1</v>
      </c>
      <c r="AN8745" t="e">
        <f>VLOOKUP(H8745,'Base Art'!$A:$AJ,36,FALSE)</f>
        <v>#N/A</v>
      </c>
    </row>
    <row r="8746" spans="3:40" x14ac:dyDescent="0.25">
      <c r="C8746" s="52"/>
      <c r="AM8746">
        <v>1</v>
      </c>
      <c r="AN8746" t="e">
        <f>VLOOKUP(H8746,'Base Art'!$A:$AJ,36,FALSE)</f>
        <v>#N/A</v>
      </c>
    </row>
    <row r="8747" spans="3:40" x14ac:dyDescent="0.25">
      <c r="C8747" s="52"/>
      <c r="AM8747">
        <v>1</v>
      </c>
      <c r="AN8747" t="e">
        <f>VLOOKUP(H8747,'Base Art'!$A:$AJ,36,FALSE)</f>
        <v>#N/A</v>
      </c>
    </row>
    <row r="8748" spans="3:40" x14ac:dyDescent="0.25">
      <c r="C8748" s="52"/>
      <c r="AM8748">
        <v>1</v>
      </c>
      <c r="AN8748" t="e">
        <f>VLOOKUP(H8748,'Base Art'!$A:$AJ,36,FALSE)</f>
        <v>#N/A</v>
      </c>
    </row>
    <row r="8749" spans="3:40" x14ac:dyDescent="0.25">
      <c r="C8749" s="52"/>
      <c r="AM8749">
        <v>1</v>
      </c>
      <c r="AN8749" t="e">
        <f>VLOOKUP(H8749,'Base Art'!$A:$AJ,36,FALSE)</f>
        <v>#N/A</v>
      </c>
    </row>
    <row r="8750" spans="3:40" x14ac:dyDescent="0.25">
      <c r="C8750" s="52"/>
      <c r="AM8750">
        <v>1</v>
      </c>
      <c r="AN8750" t="e">
        <f>VLOOKUP(H8750,'Base Art'!$A:$AJ,36,FALSE)</f>
        <v>#N/A</v>
      </c>
    </row>
    <row r="8751" spans="3:40" x14ac:dyDescent="0.25">
      <c r="C8751" s="52"/>
      <c r="AM8751">
        <v>1</v>
      </c>
      <c r="AN8751" t="e">
        <f>VLOOKUP(H8751,'Base Art'!$A:$AJ,36,FALSE)</f>
        <v>#N/A</v>
      </c>
    </row>
    <row r="8752" spans="3:40" x14ac:dyDescent="0.25">
      <c r="C8752" s="52"/>
      <c r="AM8752">
        <v>1</v>
      </c>
      <c r="AN8752" t="e">
        <f>VLOOKUP(H8752,'Base Art'!$A:$AJ,36,FALSE)</f>
        <v>#N/A</v>
      </c>
    </row>
    <row r="8753" spans="3:40" x14ac:dyDescent="0.25">
      <c r="C8753" s="52"/>
      <c r="AM8753">
        <v>1</v>
      </c>
      <c r="AN8753" t="e">
        <f>VLOOKUP(H8753,'Base Art'!$A:$AJ,36,FALSE)</f>
        <v>#N/A</v>
      </c>
    </row>
    <row r="8754" spans="3:40" x14ac:dyDescent="0.25">
      <c r="C8754" s="52"/>
      <c r="AM8754">
        <v>1</v>
      </c>
      <c r="AN8754" t="e">
        <f>VLOOKUP(H8754,'Base Art'!$A:$AJ,36,FALSE)</f>
        <v>#N/A</v>
      </c>
    </row>
    <row r="8755" spans="3:40" x14ac:dyDescent="0.25">
      <c r="C8755" s="52"/>
      <c r="AM8755">
        <v>1</v>
      </c>
      <c r="AN8755" t="e">
        <f>VLOOKUP(H8755,'Base Art'!$A:$AJ,36,FALSE)</f>
        <v>#N/A</v>
      </c>
    </row>
    <row r="8756" spans="3:40" x14ac:dyDescent="0.25">
      <c r="C8756" s="52"/>
      <c r="AM8756">
        <v>1</v>
      </c>
      <c r="AN8756" t="e">
        <f>VLOOKUP(H8756,'Base Art'!$A:$AJ,36,FALSE)</f>
        <v>#N/A</v>
      </c>
    </row>
    <row r="8757" spans="3:40" x14ac:dyDescent="0.25">
      <c r="C8757" s="52"/>
      <c r="AM8757">
        <v>1</v>
      </c>
      <c r="AN8757" t="e">
        <f>VLOOKUP(H8757,'Base Art'!$A:$AJ,36,FALSE)</f>
        <v>#N/A</v>
      </c>
    </row>
    <row r="8758" spans="3:40" x14ac:dyDescent="0.25">
      <c r="C8758" s="52"/>
      <c r="AM8758">
        <v>1</v>
      </c>
      <c r="AN8758" t="e">
        <f>VLOOKUP(H8758,'Base Art'!$A:$AJ,36,FALSE)</f>
        <v>#N/A</v>
      </c>
    </row>
    <row r="8759" spans="3:40" x14ac:dyDescent="0.25">
      <c r="C8759" s="52"/>
      <c r="AM8759">
        <v>1</v>
      </c>
      <c r="AN8759" t="e">
        <f>VLOOKUP(H8759,'Base Art'!$A:$AJ,36,FALSE)</f>
        <v>#N/A</v>
      </c>
    </row>
    <row r="8760" spans="3:40" x14ac:dyDescent="0.25">
      <c r="C8760" s="52"/>
      <c r="AM8760">
        <v>1</v>
      </c>
      <c r="AN8760" t="e">
        <f>VLOOKUP(H8760,'Base Art'!$A:$AJ,36,FALSE)</f>
        <v>#N/A</v>
      </c>
    </row>
    <row r="8761" spans="3:40" x14ac:dyDescent="0.25">
      <c r="C8761" s="52"/>
      <c r="AM8761">
        <v>1</v>
      </c>
      <c r="AN8761" t="e">
        <f>VLOOKUP(H8761,'Base Art'!$A:$AJ,36,FALSE)</f>
        <v>#N/A</v>
      </c>
    </row>
    <row r="8762" spans="3:40" x14ac:dyDescent="0.25">
      <c r="C8762" s="52"/>
      <c r="AM8762">
        <v>1</v>
      </c>
      <c r="AN8762" t="e">
        <f>VLOOKUP(H8762,'Base Art'!$A:$AJ,36,FALSE)</f>
        <v>#N/A</v>
      </c>
    </row>
    <row r="8763" spans="3:40" x14ac:dyDescent="0.25">
      <c r="C8763" s="52"/>
      <c r="AM8763">
        <v>1</v>
      </c>
      <c r="AN8763" t="e">
        <f>VLOOKUP(H8763,'Base Art'!$A:$AJ,36,FALSE)</f>
        <v>#N/A</v>
      </c>
    </row>
    <row r="8764" spans="3:40" x14ac:dyDescent="0.25">
      <c r="C8764" s="52"/>
      <c r="AM8764">
        <v>1</v>
      </c>
      <c r="AN8764" t="e">
        <f>VLOOKUP(H8764,'Base Art'!$A:$AJ,36,FALSE)</f>
        <v>#N/A</v>
      </c>
    </row>
    <row r="8765" spans="3:40" x14ac:dyDescent="0.25">
      <c r="C8765" s="52"/>
      <c r="AM8765">
        <v>1</v>
      </c>
      <c r="AN8765" t="e">
        <f>VLOOKUP(H8765,'Base Art'!$A:$AJ,36,FALSE)</f>
        <v>#N/A</v>
      </c>
    </row>
    <row r="8766" spans="3:40" x14ac:dyDescent="0.25">
      <c r="C8766" s="52"/>
      <c r="AM8766">
        <v>1</v>
      </c>
      <c r="AN8766" t="e">
        <f>VLOOKUP(H8766,'Base Art'!$A:$AJ,36,FALSE)</f>
        <v>#N/A</v>
      </c>
    </row>
    <row r="8767" spans="3:40" x14ac:dyDescent="0.25">
      <c r="C8767" s="52"/>
      <c r="AM8767">
        <v>1</v>
      </c>
      <c r="AN8767" t="e">
        <f>VLOOKUP(H8767,'Base Art'!$A:$AJ,36,FALSE)</f>
        <v>#N/A</v>
      </c>
    </row>
    <row r="8768" spans="3:40" x14ac:dyDescent="0.25">
      <c r="C8768" s="52"/>
      <c r="AM8768">
        <v>1</v>
      </c>
      <c r="AN8768" t="e">
        <f>VLOOKUP(H8768,'Base Art'!$A:$AJ,36,FALSE)</f>
        <v>#N/A</v>
      </c>
    </row>
    <row r="8769" spans="3:40" x14ac:dyDescent="0.25">
      <c r="C8769" s="52"/>
      <c r="AM8769">
        <v>1</v>
      </c>
      <c r="AN8769" t="e">
        <f>VLOOKUP(H8769,'Base Art'!$A:$AJ,36,FALSE)</f>
        <v>#N/A</v>
      </c>
    </row>
    <row r="8770" spans="3:40" x14ac:dyDescent="0.25">
      <c r="C8770" s="52"/>
      <c r="AM8770">
        <v>1</v>
      </c>
      <c r="AN8770" t="e">
        <f>VLOOKUP(H8770,'Base Art'!$A:$AJ,36,FALSE)</f>
        <v>#N/A</v>
      </c>
    </row>
    <row r="8771" spans="3:40" x14ac:dyDescent="0.25">
      <c r="C8771" s="52"/>
      <c r="AM8771">
        <v>1</v>
      </c>
      <c r="AN8771" t="e">
        <f>VLOOKUP(H8771,'Base Art'!$A:$AJ,36,FALSE)</f>
        <v>#N/A</v>
      </c>
    </row>
    <row r="8772" spans="3:40" x14ac:dyDescent="0.25">
      <c r="C8772" s="52"/>
      <c r="AM8772">
        <v>1</v>
      </c>
      <c r="AN8772" t="e">
        <f>VLOOKUP(H8772,'Base Art'!$A:$AJ,36,FALSE)</f>
        <v>#N/A</v>
      </c>
    </row>
    <row r="8773" spans="3:40" x14ac:dyDescent="0.25">
      <c r="C8773" s="52"/>
      <c r="AM8773">
        <v>1</v>
      </c>
      <c r="AN8773" t="e">
        <f>VLOOKUP(H8773,'Base Art'!$A:$AJ,36,FALSE)</f>
        <v>#N/A</v>
      </c>
    </row>
    <row r="8774" spans="3:40" x14ac:dyDescent="0.25">
      <c r="C8774" s="52"/>
      <c r="AM8774">
        <v>1</v>
      </c>
      <c r="AN8774" t="e">
        <f>VLOOKUP(H8774,'Base Art'!$A:$AJ,36,FALSE)</f>
        <v>#N/A</v>
      </c>
    </row>
    <row r="8775" spans="3:40" x14ac:dyDescent="0.25">
      <c r="C8775" s="52"/>
      <c r="AM8775">
        <v>1</v>
      </c>
      <c r="AN8775" t="e">
        <f>VLOOKUP(H8775,'Base Art'!$A:$AJ,36,FALSE)</f>
        <v>#N/A</v>
      </c>
    </row>
    <row r="8776" spans="3:40" x14ac:dyDescent="0.25">
      <c r="C8776" s="52"/>
      <c r="AM8776">
        <v>1</v>
      </c>
      <c r="AN8776" t="e">
        <f>VLOOKUP(H8776,'Base Art'!$A:$AJ,36,FALSE)</f>
        <v>#N/A</v>
      </c>
    </row>
    <row r="8777" spans="3:40" x14ac:dyDescent="0.25">
      <c r="C8777" s="52"/>
      <c r="AM8777">
        <v>1</v>
      </c>
      <c r="AN8777" t="e">
        <f>VLOOKUP(H8777,'Base Art'!$A:$AJ,36,FALSE)</f>
        <v>#N/A</v>
      </c>
    </row>
    <row r="8778" spans="3:40" x14ac:dyDescent="0.25">
      <c r="C8778" s="52"/>
      <c r="AM8778">
        <v>1</v>
      </c>
      <c r="AN8778" t="e">
        <f>VLOOKUP(H8778,'Base Art'!$A:$AJ,36,FALSE)</f>
        <v>#N/A</v>
      </c>
    </row>
    <row r="8779" spans="3:40" x14ac:dyDescent="0.25">
      <c r="C8779" s="52"/>
      <c r="AM8779">
        <v>1</v>
      </c>
      <c r="AN8779" t="e">
        <f>VLOOKUP(H8779,'Base Art'!$A:$AJ,36,FALSE)</f>
        <v>#N/A</v>
      </c>
    </row>
    <row r="8780" spans="3:40" x14ac:dyDescent="0.25">
      <c r="C8780" s="52"/>
      <c r="AM8780">
        <v>1</v>
      </c>
      <c r="AN8780" t="e">
        <f>VLOOKUP(H8780,'Base Art'!$A:$AJ,36,FALSE)</f>
        <v>#N/A</v>
      </c>
    </row>
    <row r="8781" spans="3:40" x14ac:dyDescent="0.25">
      <c r="C8781" s="52"/>
      <c r="AM8781">
        <v>1</v>
      </c>
      <c r="AN8781" t="e">
        <f>VLOOKUP(H8781,'Base Art'!$A:$AJ,36,FALSE)</f>
        <v>#N/A</v>
      </c>
    </row>
    <row r="8782" spans="3:40" x14ac:dyDescent="0.25">
      <c r="C8782" s="52"/>
      <c r="AM8782">
        <v>1</v>
      </c>
      <c r="AN8782" t="e">
        <f>VLOOKUP(H8782,'Base Art'!$A:$AJ,36,FALSE)</f>
        <v>#N/A</v>
      </c>
    </row>
    <row r="8783" spans="3:40" x14ac:dyDescent="0.25">
      <c r="C8783" s="52"/>
      <c r="AM8783">
        <v>1</v>
      </c>
      <c r="AN8783" t="e">
        <f>VLOOKUP(H8783,'Base Art'!$A:$AJ,36,FALSE)</f>
        <v>#N/A</v>
      </c>
    </row>
    <row r="8784" spans="3:40" x14ac:dyDescent="0.25">
      <c r="C8784" s="52"/>
      <c r="AM8784">
        <v>1</v>
      </c>
      <c r="AN8784" t="e">
        <f>VLOOKUP(H8784,'Base Art'!$A:$AJ,36,FALSE)</f>
        <v>#N/A</v>
      </c>
    </row>
    <row r="8785" spans="3:40" x14ac:dyDescent="0.25">
      <c r="C8785" s="52"/>
      <c r="AM8785">
        <v>1</v>
      </c>
      <c r="AN8785" t="e">
        <f>VLOOKUP(H8785,'Base Art'!$A:$AJ,36,FALSE)</f>
        <v>#N/A</v>
      </c>
    </row>
    <row r="8786" spans="3:40" x14ac:dyDescent="0.25">
      <c r="C8786" s="52"/>
      <c r="AM8786">
        <v>1</v>
      </c>
      <c r="AN8786" t="e">
        <f>VLOOKUP(H8786,'Base Art'!$A:$AJ,36,FALSE)</f>
        <v>#N/A</v>
      </c>
    </row>
    <row r="8787" spans="3:40" x14ac:dyDescent="0.25">
      <c r="C8787" s="52"/>
      <c r="AM8787">
        <v>1</v>
      </c>
      <c r="AN8787" t="e">
        <f>VLOOKUP(H8787,'Base Art'!$A:$AJ,36,FALSE)</f>
        <v>#N/A</v>
      </c>
    </row>
    <row r="8788" spans="3:40" x14ac:dyDescent="0.25">
      <c r="C8788" s="52"/>
      <c r="AM8788">
        <v>1</v>
      </c>
      <c r="AN8788" t="e">
        <f>VLOOKUP(H8788,'Base Art'!$A:$AJ,36,FALSE)</f>
        <v>#N/A</v>
      </c>
    </row>
    <row r="8789" spans="3:40" x14ac:dyDescent="0.25">
      <c r="C8789" s="52"/>
      <c r="AM8789">
        <v>1</v>
      </c>
      <c r="AN8789" t="e">
        <f>VLOOKUP(H8789,'Base Art'!$A:$AJ,36,FALSE)</f>
        <v>#N/A</v>
      </c>
    </row>
    <row r="8790" spans="3:40" x14ac:dyDescent="0.25">
      <c r="C8790" s="52"/>
      <c r="AM8790">
        <v>1</v>
      </c>
      <c r="AN8790" t="e">
        <f>VLOOKUP(H8790,'Base Art'!$A:$AJ,36,FALSE)</f>
        <v>#N/A</v>
      </c>
    </row>
    <row r="8791" spans="3:40" x14ac:dyDescent="0.25">
      <c r="C8791" s="52"/>
      <c r="AM8791">
        <v>1</v>
      </c>
      <c r="AN8791" t="e">
        <f>VLOOKUP(H8791,'Base Art'!$A:$AJ,36,FALSE)</f>
        <v>#N/A</v>
      </c>
    </row>
    <row r="8792" spans="3:40" x14ac:dyDescent="0.25">
      <c r="C8792" s="52"/>
      <c r="AM8792">
        <v>1</v>
      </c>
      <c r="AN8792" t="e">
        <f>VLOOKUP(H8792,'Base Art'!$A:$AJ,36,FALSE)</f>
        <v>#N/A</v>
      </c>
    </row>
    <row r="8793" spans="3:40" x14ac:dyDescent="0.25">
      <c r="C8793" s="52"/>
      <c r="AM8793">
        <v>1</v>
      </c>
      <c r="AN8793" t="e">
        <f>VLOOKUP(H8793,'Base Art'!$A:$AJ,36,FALSE)</f>
        <v>#N/A</v>
      </c>
    </row>
    <row r="8794" spans="3:40" x14ac:dyDescent="0.25">
      <c r="C8794" s="52"/>
      <c r="AM8794">
        <v>1</v>
      </c>
      <c r="AN8794" t="e">
        <f>VLOOKUP(H8794,'Base Art'!$A:$AJ,36,FALSE)</f>
        <v>#N/A</v>
      </c>
    </row>
    <row r="8795" spans="3:40" x14ac:dyDescent="0.25">
      <c r="C8795" s="52"/>
      <c r="AM8795">
        <v>1</v>
      </c>
      <c r="AN8795" t="e">
        <f>VLOOKUP(H8795,'Base Art'!$A:$AJ,36,FALSE)</f>
        <v>#N/A</v>
      </c>
    </row>
    <row r="8796" spans="3:40" x14ac:dyDescent="0.25">
      <c r="C8796" s="52"/>
      <c r="AM8796">
        <v>1</v>
      </c>
      <c r="AN8796" t="e">
        <f>VLOOKUP(H8796,'Base Art'!$A:$AJ,36,FALSE)</f>
        <v>#N/A</v>
      </c>
    </row>
    <row r="8797" spans="3:40" x14ac:dyDescent="0.25">
      <c r="C8797" s="52"/>
      <c r="AM8797">
        <v>1</v>
      </c>
      <c r="AN8797" t="e">
        <f>VLOOKUP(H8797,'Base Art'!$A:$AJ,36,FALSE)</f>
        <v>#N/A</v>
      </c>
    </row>
    <row r="8798" spans="3:40" x14ac:dyDescent="0.25">
      <c r="C8798" s="52"/>
      <c r="AM8798">
        <v>1</v>
      </c>
      <c r="AN8798" t="e">
        <f>VLOOKUP(H8798,'Base Art'!$A:$AJ,36,FALSE)</f>
        <v>#N/A</v>
      </c>
    </row>
    <row r="8799" spans="3:40" x14ac:dyDescent="0.25">
      <c r="C8799" s="52"/>
      <c r="AM8799">
        <v>1</v>
      </c>
      <c r="AN8799" t="e">
        <f>VLOOKUP(H8799,'Base Art'!$A:$AJ,36,FALSE)</f>
        <v>#N/A</v>
      </c>
    </row>
    <row r="8800" spans="3:40" x14ac:dyDescent="0.25">
      <c r="C8800" s="52"/>
      <c r="AM8800">
        <v>1</v>
      </c>
      <c r="AN8800" t="e">
        <f>VLOOKUP(H8800,'Base Art'!$A:$AJ,36,FALSE)</f>
        <v>#N/A</v>
      </c>
    </row>
    <row r="8801" spans="3:40" x14ac:dyDescent="0.25">
      <c r="C8801" s="52"/>
      <c r="AM8801">
        <v>1</v>
      </c>
      <c r="AN8801" t="e">
        <f>VLOOKUP(H8801,'Base Art'!$A:$AJ,36,FALSE)</f>
        <v>#N/A</v>
      </c>
    </row>
    <row r="8802" spans="3:40" x14ac:dyDescent="0.25">
      <c r="C8802" s="52"/>
      <c r="AM8802">
        <v>1</v>
      </c>
      <c r="AN8802" t="e">
        <f>VLOOKUP(H8802,'Base Art'!$A:$AJ,36,FALSE)</f>
        <v>#N/A</v>
      </c>
    </row>
    <row r="8803" spans="3:40" x14ac:dyDescent="0.25">
      <c r="C8803" s="52"/>
      <c r="AM8803">
        <v>1</v>
      </c>
      <c r="AN8803" t="e">
        <f>VLOOKUP(H8803,'Base Art'!$A:$AJ,36,FALSE)</f>
        <v>#N/A</v>
      </c>
    </row>
    <row r="8804" spans="3:40" x14ac:dyDescent="0.25">
      <c r="C8804" s="52"/>
      <c r="AM8804">
        <v>1</v>
      </c>
      <c r="AN8804" t="e">
        <f>VLOOKUP(H8804,'Base Art'!$A:$AJ,36,FALSE)</f>
        <v>#N/A</v>
      </c>
    </row>
    <row r="8805" spans="3:40" x14ac:dyDescent="0.25">
      <c r="C8805" s="52"/>
      <c r="AM8805">
        <v>1</v>
      </c>
      <c r="AN8805" t="e">
        <f>VLOOKUP(H8805,'Base Art'!$A:$AJ,36,FALSE)</f>
        <v>#N/A</v>
      </c>
    </row>
    <row r="8806" spans="3:40" x14ac:dyDescent="0.25">
      <c r="C8806" s="52"/>
      <c r="AM8806">
        <v>1</v>
      </c>
      <c r="AN8806" t="e">
        <f>VLOOKUP(H8806,'Base Art'!$A:$AJ,36,FALSE)</f>
        <v>#N/A</v>
      </c>
    </row>
    <row r="8807" spans="3:40" x14ac:dyDescent="0.25">
      <c r="C8807" s="52"/>
      <c r="AM8807">
        <v>1</v>
      </c>
      <c r="AN8807" t="e">
        <f>VLOOKUP(H8807,'Base Art'!$A:$AJ,36,FALSE)</f>
        <v>#N/A</v>
      </c>
    </row>
    <row r="8808" spans="3:40" x14ac:dyDescent="0.25">
      <c r="C8808" s="52"/>
      <c r="AM8808">
        <v>1</v>
      </c>
      <c r="AN8808" t="e">
        <f>VLOOKUP(H8808,'Base Art'!$A:$AJ,36,FALSE)</f>
        <v>#N/A</v>
      </c>
    </row>
    <row r="8809" spans="3:40" x14ac:dyDescent="0.25">
      <c r="C8809" s="52"/>
      <c r="AM8809">
        <v>1</v>
      </c>
      <c r="AN8809" t="e">
        <f>VLOOKUP(H8809,'Base Art'!$A:$AJ,36,FALSE)</f>
        <v>#N/A</v>
      </c>
    </row>
    <row r="8810" spans="3:40" x14ac:dyDescent="0.25">
      <c r="C8810" s="52"/>
      <c r="AM8810">
        <v>1</v>
      </c>
      <c r="AN8810" t="e">
        <f>VLOOKUP(H8810,'Base Art'!$A:$AJ,36,FALSE)</f>
        <v>#N/A</v>
      </c>
    </row>
    <row r="8811" spans="3:40" x14ac:dyDescent="0.25">
      <c r="C8811" s="52"/>
      <c r="AM8811">
        <v>1</v>
      </c>
      <c r="AN8811" t="e">
        <f>VLOOKUP(H8811,'Base Art'!$A:$AJ,36,FALSE)</f>
        <v>#N/A</v>
      </c>
    </row>
    <row r="8812" spans="3:40" x14ac:dyDescent="0.25">
      <c r="C8812" s="52"/>
      <c r="AM8812">
        <v>1</v>
      </c>
      <c r="AN8812" t="e">
        <f>VLOOKUP(H8812,'Base Art'!$A:$AJ,36,FALSE)</f>
        <v>#N/A</v>
      </c>
    </row>
    <row r="8813" spans="3:40" x14ac:dyDescent="0.25">
      <c r="C8813" s="52"/>
      <c r="AM8813">
        <v>1</v>
      </c>
      <c r="AN8813" t="e">
        <f>VLOOKUP(H8813,'Base Art'!$A:$AJ,36,FALSE)</f>
        <v>#N/A</v>
      </c>
    </row>
    <row r="8814" spans="3:40" x14ac:dyDescent="0.25">
      <c r="C8814" s="52"/>
      <c r="AM8814">
        <v>1</v>
      </c>
      <c r="AN8814" t="e">
        <f>VLOOKUP(H8814,'Base Art'!$A:$AJ,36,FALSE)</f>
        <v>#N/A</v>
      </c>
    </row>
    <row r="8815" spans="3:40" x14ac:dyDescent="0.25">
      <c r="C8815" s="52"/>
      <c r="AM8815">
        <v>1</v>
      </c>
      <c r="AN8815" t="e">
        <f>VLOOKUP(H8815,'Base Art'!$A:$AJ,36,FALSE)</f>
        <v>#N/A</v>
      </c>
    </row>
    <row r="8816" spans="3:40" x14ac:dyDescent="0.25">
      <c r="C8816" s="52"/>
      <c r="AM8816">
        <v>1</v>
      </c>
      <c r="AN8816" t="e">
        <f>VLOOKUP(H8816,'Base Art'!$A:$AJ,36,FALSE)</f>
        <v>#N/A</v>
      </c>
    </row>
    <row r="8817" spans="3:40" x14ac:dyDescent="0.25">
      <c r="C8817" s="52"/>
      <c r="AM8817">
        <v>1</v>
      </c>
      <c r="AN8817" t="e">
        <f>VLOOKUP(H8817,'Base Art'!$A:$AJ,36,FALSE)</f>
        <v>#N/A</v>
      </c>
    </row>
    <row r="8818" spans="3:40" x14ac:dyDescent="0.25">
      <c r="C8818" s="52"/>
      <c r="AM8818">
        <v>1</v>
      </c>
      <c r="AN8818" t="e">
        <f>VLOOKUP(H8818,'Base Art'!$A:$AJ,36,FALSE)</f>
        <v>#N/A</v>
      </c>
    </row>
    <row r="8819" spans="3:40" x14ac:dyDescent="0.25">
      <c r="C8819" s="52"/>
      <c r="AM8819">
        <v>1</v>
      </c>
      <c r="AN8819" t="e">
        <f>VLOOKUP(H8819,'Base Art'!$A:$AJ,36,FALSE)</f>
        <v>#N/A</v>
      </c>
    </row>
    <row r="8820" spans="3:40" x14ac:dyDescent="0.25">
      <c r="C8820" s="52"/>
      <c r="AM8820">
        <v>1</v>
      </c>
      <c r="AN8820" t="e">
        <f>VLOOKUP(H8820,'Base Art'!$A:$AJ,36,FALSE)</f>
        <v>#N/A</v>
      </c>
    </row>
    <row r="8821" spans="3:40" x14ac:dyDescent="0.25">
      <c r="C8821" s="52"/>
      <c r="AM8821">
        <v>1</v>
      </c>
      <c r="AN8821" t="e">
        <f>VLOOKUP(H8821,'Base Art'!$A:$AJ,36,FALSE)</f>
        <v>#N/A</v>
      </c>
    </row>
    <row r="8822" spans="3:40" x14ac:dyDescent="0.25">
      <c r="C8822" s="52"/>
      <c r="AM8822">
        <v>1</v>
      </c>
      <c r="AN8822" t="e">
        <f>VLOOKUP(H8822,'Base Art'!$A:$AJ,36,FALSE)</f>
        <v>#N/A</v>
      </c>
    </row>
    <row r="8823" spans="3:40" x14ac:dyDescent="0.25">
      <c r="C8823" s="52"/>
      <c r="AM8823">
        <v>1</v>
      </c>
      <c r="AN8823" t="e">
        <f>VLOOKUP(H8823,'Base Art'!$A:$AJ,36,FALSE)</f>
        <v>#N/A</v>
      </c>
    </row>
    <row r="8824" spans="3:40" x14ac:dyDescent="0.25">
      <c r="C8824" s="52"/>
      <c r="AM8824">
        <v>1</v>
      </c>
      <c r="AN8824" t="e">
        <f>VLOOKUP(H8824,'Base Art'!$A:$AJ,36,FALSE)</f>
        <v>#N/A</v>
      </c>
    </row>
    <row r="8825" spans="3:40" x14ac:dyDescent="0.25">
      <c r="C8825" s="52"/>
      <c r="AM8825">
        <v>1</v>
      </c>
      <c r="AN8825" t="e">
        <f>VLOOKUP(H8825,'Base Art'!$A:$AJ,36,FALSE)</f>
        <v>#N/A</v>
      </c>
    </row>
    <row r="8826" spans="3:40" x14ac:dyDescent="0.25">
      <c r="C8826" s="52"/>
      <c r="AM8826">
        <v>1</v>
      </c>
      <c r="AN8826" t="e">
        <f>VLOOKUP(H8826,'Base Art'!$A:$AJ,36,FALSE)</f>
        <v>#N/A</v>
      </c>
    </row>
    <row r="8827" spans="3:40" x14ac:dyDescent="0.25">
      <c r="C8827" s="52"/>
      <c r="AM8827">
        <v>1</v>
      </c>
      <c r="AN8827" t="e">
        <f>VLOOKUP(H8827,'Base Art'!$A:$AJ,36,FALSE)</f>
        <v>#N/A</v>
      </c>
    </row>
    <row r="8828" spans="3:40" x14ac:dyDescent="0.25">
      <c r="C8828" s="52"/>
      <c r="AM8828">
        <v>1</v>
      </c>
      <c r="AN8828" t="e">
        <f>VLOOKUP(H8828,'Base Art'!$A:$AJ,36,FALSE)</f>
        <v>#N/A</v>
      </c>
    </row>
    <row r="8829" spans="3:40" x14ac:dyDescent="0.25">
      <c r="C8829" s="52"/>
      <c r="AM8829">
        <v>1</v>
      </c>
      <c r="AN8829" t="e">
        <f>VLOOKUP(H8829,'Base Art'!$A:$AJ,36,FALSE)</f>
        <v>#N/A</v>
      </c>
    </row>
    <row r="8830" spans="3:40" x14ac:dyDescent="0.25">
      <c r="C8830" s="52"/>
      <c r="AM8830">
        <v>1</v>
      </c>
      <c r="AN8830" t="e">
        <f>VLOOKUP(H8830,'Base Art'!$A:$AJ,36,FALSE)</f>
        <v>#N/A</v>
      </c>
    </row>
    <row r="8831" spans="3:40" x14ac:dyDescent="0.25">
      <c r="C8831" s="52"/>
      <c r="AM8831">
        <v>1</v>
      </c>
      <c r="AN8831" t="e">
        <f>VLOOKUP(H8831,'Base Art'!$A:$AJ,36,FALSE)</f>
        <v>#N/A</v>
      </c>
    </row>
    <row r="8832" spans="3:40" x14ac:dyDescent="0.25">
      <c r="C8832" s="52"/>
      <c r="AM8832">
        <v>1</v>
      </c>
      <c r="AN8832" t="e">
        <f>VLOOKUP(H8832,'Base Art'!$A:$AJ,36,FALSE)</f>
        <v>#N/A</v>
      </c>
    </row>
    <row r="8833" spans="3:40" x14ac:dyDescent="0.25">
      <c r="C8833" s="52"/>
      <c r="AM8833">
        <v>1</v>
      </c>
      <c r="AN8833" t="e">
        <f>VLOOKUP(H8833,'Base Art'!$A:$AJ,36,FALSE)</f>
        <v>#N/A</v>
      </c>
    </row>
    <row r="8834" spans="3:40" x14ac:dyDescent="0.25">
      <c r="C8834" s="52"/>
      <c r="AM8834">
        <v>1</v>
      </c>
      <c r="AN8834" t="e">
        <f>VLOOKUP(H8834,'Base Art'!$A:$AJ,36,FALSE)</f>
        <v>#N/A</v>
      </c>
    </row>
    <row r="8835" spans="3:40" x14ac:dyDescent="0.25">
      <c r="C8835" s="52"/>
      <c r="AM8835">
        <v>1</v>
      </c>
      <c r="AN8835" t="e">
        <f>VLOOKUP(H8835,'Base Art'!$A:$AJ,36,FALSE)</f>
        <v>#N/A</v>
      </c>
    </row>
    <row r="8836" spans="3:40" x14ac:dyDescent="0.25">
      <c r="C8836" s="52"/>
      <c r="AM8836">
        <v>1</v>
      </c>
      <c r="AN8836" t="e">
        <f>VLOOKUP(H8836,'Base Art'!$A:$AJ,36,FALSE)</f>
        <v>#N/A</v>
      </c>
    </row>
    <row r="8837" spans="3:40" x14ac:dyDescent="0.25">
      <c r="C8837" s="52"/>
      <c r="AM8837">
        <v>1</v>
      </c>
      <c r="AN8837" t="e">
        <f>VLOOKUP(H8837,'Base Art'!$A:$AJ,36,FALSE)</f>
        <v>#N/A</v>
      </c>
    </row>
    <row r="8838" spans="3:40" x14ac:dyDescent="0.25">
      <c r="C8838" s="52"/>
      <c r="AM8838">
        <v>1</v>
      </c>
      <c r="AN8838" t="e">
        <f>VLOOKUP(H8838,'Base Art'!$A:$AJ,36,FALSE)</f>
        <v>#N/A</v>
      </c>
    </row>
    <row r="8839" spans="3:40" x14ac:dyDescent="0.25">
      <c r="C8839" s="52"/>
      <c r="AM8839">
        <v>1</v>
      </c>
      <c r="AN8839" t="e">
        <f>VLOOKUP(H8839,'Base Art'!$A:$AJ,36,FALSE)</f>
        <v>#N/A</v>
      </c>
    </row>
    <row r="8840" spans="3:40" x14ac:dyDescent="0.25">
      <c r="C8840" s="52"/>
      <c r="AM8840">
        <v>1</v>
      </c>
      <c r="AN8840" t="e">
        <f>VLOOKUP(H8840,'Base Art'!$A:$AJ,36,FALSE)</f>
        <v>#N/A</v>
      </c>
    </row>
    <row r="8841" spans="3:40" x14ac:dyDescent="0.25">
      <c r="C8841" s="52"/>
      <c r="AM8841">
        <v>1</v>
      </c>
      <c r="AN8841" t="e">
        <f>VLOOKUP(H8841,'Base Art'!$A:$AJ,36,FALSE)</f>
        <v>#N/A</v>
      </c>
    </row>
    <row r="8842" spans="3:40" x14ac:dyDescent="0.25">
      <c r="C8842" s="52"/>
      <c r="AM8842">
        <v>1</v>
      </c>
      <c r="AN8842" t="e">
        <f>VLOOKUP(H8842,'Base Art'!$A:$AJ,36,FALSE)</f>
        <v>#N/A</v>
      </c>
    </row>
    <row r="8843" spans="3:40" x14ac:dyDescent="0.25">
      <c r="C8843" s="52"/>
      <c r="AM8843">
        <v>1</v>
      </c>
      <c r="AN8843" t="e">
        <f>VLOOKUP(H8843,'Base Art'!$A:$AJ,36,FALSE)</f>
        <v>#N/A</v>
      </c>
    </row>
    <row r="8844" spans="3:40" x14ac:dyDescent="0.25">
      <c r="C8844" s="52"/>
      <c r="AM8844">
        <v>1</v>
      </c>
      <c r="AN8844" t="e">
        <f>VLOOKUP(H8844,'Base Art'!$A:$AJ,36,FALSE)</f>
        <v>#N/A</v>
      </c>
    </row>
    <row r="8845" spans="3:40" x14ac:dyDescent="0.25">
      <c r="C8845" s="52"/>
      <c r="AM8845">
        <v>1</v>
      </c>
      <c r="AN8845" t="e">
        <f>VLOOKUP(H8845,'Base Art'!$A:$AJ,36,FALSE)</f>
        <v>#N/A</v>
      </c>
    </row>
    <row r="8846" spans="3:40" x14ac:dyDescent="0.25">
      <c r="C8846" s="52"/>
      <c r="AM8846">
        <v>1</v>
      </c>
      <c r="AN8846" t="e">
        <f>VLOOKUP(H8846,'Base Art'!$A:$AJ,36,FALSE)</f>
        <v>#N/A</v>
      </c>
    </row>
    <row r="8847" spans="3:40" x14ac:dyDescent="0.25">
      <c r="C8847" s="52"/>
      <c r="AM8847">
        <v>1</v>
      </c>
      <c r="AN8847" t="e">
        <f>VLOOKUP(H8847,'Base Art'!$A:$AJ,36,FALSE)</f>
        <v>#N/A</v>
      </c>
    </row>
    <row r="8848" spans="3:40" x14ac:dyDescent="0.25">
      <c r="C8848" s="52"/>
      <c r="AM8848">
        <v>1</v>
      </c>
      <c r="AN8848" t="e">
        <f>VLOOKUP(H8848,'Base Art'!$A:$AJ,36,FALSE)</f>
        <v>#N/A</v>
      </c>
    </row>
    <row r="8849" spans="3:40" x14ac:dyDescent="0.25">
      <c r="C8849" s="52"/>
      <c r="AM8849">
        <v>1</v>
      </c>
      <c r="AN8849" t="e">
        <f>VLOOKUP(H8849,'Base Art'!$A:$AJ,36,FALSE)</f>
        <v>#N/A</v>
      </c>
    </row>
    <row r="8850" spans="3:40" x14ac:dyDescent="0.25">
      <c r="C8850" s="52"/>
      <c r="AM8850">
        <v>1</v>
      </c>
      <c r="AN8850" t="e">
        <f>VLOOKUP(H8850,'Base Art'!$A:$AJ,36,FALSE)</f>
        <v>#N/A</v>
      </c>
    </row>
    <row r="8851" spans="3:40" x14ac:dyDescent="0.25">
      <c r="C8851" s="52"/>
      <c r="AM8851">
        <v>1</v>
      </c>
      <c r="AN8851" t="e">
        <f>VLOOKUP(H8851,'Base Art'!$A:$AJ,36,FALSE)</f>
        <v>#N/A</v>
      </c>
    </row>
    <row r="8852" spans="3:40" x14ac:dyDescent="0.25">
      <c r="C8852" s="52"/>
      <c r="AM8852">
        <v>1</v>
      </c>
      <c r="AN8852" t="e">
        <f>VLOOKUP(H8852,'Base Art'!$A:$AJ,36,FALSE)</f>
        <v>#N/A</v>
      </c>
    </row>
    <row r="8853" spans="3:40" x14ac:dyDescent="0.25">
      <c r="C8853" s="52"/>
      <c r="AM8853">
        <v>1</v>
      </c>
      <c r="AN8853" t="e">
        <f>VLOOKUP(H8853,'Base Art'!$A:$AJ,36,FALSE)</f>
        <v>#N/A</v>
      </c>
    </row>
    <row r="8854" spans="3:40" x14ac:dyDescent="0.25">
      <c r="C8854" s="52"/>
      <c r="AM8854">
        <v>1</v>
      </c>
      <c r="AN8854" t="e">
        <f>VLOOKUP(H8854,'Base Art'!$A:$AJ,36,FALSE)</f>
        <v>#N/A</v>
      </c>
    </row>
    <row r="8855" spans="3:40" x14ac:dyDescent="0.25">
      <c r="C8855" s="52"/>
      <c r="AM8855">
        <v>1</v>
      </c>
      <c r="AN8855" t="e">
        <f>VLOOKUP(H8855,'Base Art'!$A:$AJ,36,FALSE)</f>
        <v>#N/A</v>
      </c>
    </row>
    <row r="8856" spans="3:40" x14ac:dyDescent="0.25">
      <c r="C8856" s="52"/>
      <c r="AM8856">
        <v>1</v>
      </c>
      <c r="AN8856" t="e">
        <f>VLOOKUP(H8856,'Base Art'!$A:$AJ,36,FALSE)</f>
        <v>#N/A</v>
      </c>
    </row>
    <row r="8857" spans="3:40" x14ac:dyDescent="0.25">
      <c r="C8857" s="52"/>
      <c r="AM8857">
        <v>1</v>
      </c>
      <c r="AN8857" t="e">
        <f>VLOOKUP(H8857,'Base Art'!$A:$AJ,36,FALSE)</f>
        <v>#N/A</v>
      </c>
    </row>
    <row r="8858" spans="3:40" x14ac:dyDescent="0.25">
      <c r="C8858" s="52"/>
      <c r="AM8858">
        <v>1</v>
      </c>
      <c r="AN8858" t="e">
        <f>VLOOKUP(H8858,'Base Art'!$A:$AJ,36,FALSE)</f>
        <v>#N/A</v>
      </c>
    </row>
    <row r="8859" spans="3:40" x14ac:dyDescent="0.25">
      <c r="C8859" s="52"/>
      <c r="AM8859">
        <v>1</v>
      </c>
      <c r="AN8859" t="e">
        <f>VLOOKUP(H8859,'Base Art'!$A:$AJ,36,FALSE)</f>
        <v>#N/A</v>
      </c>
    </row>
    <row r="8860" spans="3:40" x14ac:dyDescent="0.25">
      <c r="C8860" s="52"/>
      <c r="AM8860">
        <v>1</v>
      </c>
      <c r="AN8860" t="e">
        <f>VLOOKUP(H8860,'Base Art'!$A:$AJ,36,FALSE)</f>
        <v>#N/A</v>
      </c>
    </row>
    <row r="8861" spans="3:40" x14ac:dyDescent="0.25">
      <c r="C8861" s="52"/>
      <c r="AM8861">
        <v>1</v>
      </c>
      <c r="AN8861" t="e">
        <f>VLOOKUP(H8861,'Base Art'!$A:$AJ,36,FALSE)</f>
        <v>#N/A</v>
      </c>
    </row>
    <row r="8862" spans="3:40" x14ac:dyDescent="0.25">
      <c r="C8862" s="52"/>
      <c r="AM8862">
        <v>1</v>
      </c>
      <c r="AN8862" t="e">
        <f>VLOOKUP(H8862,'Base Art'!$A:$AJ,36,FALSE)</f>
        <v>#N/A</v>
      </c>
    </row>
    <row r="8863" spans="3:40" x14ac:dyDescent="0.25">
      <c r="C8863" s="52"/>
      <c r="AM8863">
        <v>1</v>
      </c>
      <c r="AN8863" t="e">
        <f>VLOOKUP(H8863,'Base Art'!$A:$AJ,36,FALSE)</f>
        <v>#N/A</v>
      </c>
    </row>
    <row r="8864" spans="3:40" x14ac:dyDescent="0.25">
      <c r="C8864" s="52"/>
      <c r="AM8864">
        <v>1</v>
      </c>
      <c r="AN8864" t="e">
        <f>VLOOKUP(H8864,'Base Art'!$A:$AJ,36,FALSE)</f>
        <v>#N/A</v>
      </c>
    </row>
    <row r="8865" spans="3:40" x14ac:dyDescent="0.25">
      <c r="C8865" s="52"/>
      <c r="AM8865">
        <v>1</v>
      </c>
      <c r="AN8865" t="e">
        <f>VLOOKUP(H8865,'Base Art'!$A:$AJ,36,FALSE)</f>
        <v>#N/A</v>
      </c>
    </row>
    <row r="8866" spans="3:40" x14ac:dyDescent="0.25">
      <c r="C8866" s="52"/>
      <c r="AM8866">
        <v>1</v>
      </c>
      <c r="AN8866" t="e">
        <f>VLOOKUP(H8866,'Base Art'!$A:$AJ,36,FALSE)</f>
        <v>#N/A</v>
      </c>
    </row>
    <row r="8867" spans="3:40" x14ac:dyDescent="0.25">
      <c r="C8867" s="52"/>
      <c r="AM8867">
        <v>1</v>
      </c>
      <c r="AN8867" t="e">
        <f>VLOOKUP(H8867,'Base Art'!$A:$AJ,36,FALSE)</f>
        <v>#N/A</v>
      </c>
    </row>
    <row r="8868" spans="3:40" x14ac:dyDescent="0.25">
      <c r="C8868" s="52"/>
      <c r="AM8868">
        <v>1</v>
      </c>
      <c r="AN8868" t="e">
        <f>VLOOKUP(H8868,'Base Art'!$A:$AJ,36,FALSE)</f>
        <v>#N/A</v>
      </c>
    </row>
    <row r="8869" spans="3:40" x14ac:dyDescent="0.25">
      <c r="C8869" s="52"/>
      <c r="AM8869">
        <v>1</v>
      </c>
      <c r="AN8869" t="e">
        <f>VLOOKUP(H8869,'Base Art'!$A:$AJ,36,FALSE)</f>
        <v>#N/A</v>
      </c>
    </row>
    <row r="8870" spans="3:40" x14ac:dyDescent="0.25">
      <c r="C8870" s="52"/>
      <c r="AM8870">
        <v>1</v>
      </c>
      <c r="AN8870" t="e">
        <f>VLOOKUP(H8870,'Base Art'!$A:$AJ,36,FALSE)</f>
        <v>#N/A</v>
      </c>
    </row>
    <row r="8871" spans="3:40" x14ac:dyDescent="0.25">
      <c r="C8871" s="52"/>
      <c r="AM8871">
        <v>1</v>
      </c>
      <c r="AN8871" t="e">
        <f>VLOOKUP(H8871,'Base Art'!$A:$AJ,36,FALSE)</f>
        <v>#N/A</v>
      </c>
    </row>
    <row r="8872" spans="3:40" x14ac:dyDescent="0.25">
      <c r="C8872" s="52"/>
      <c r="AM8872">
        <v>1</v>
      </c>
      <c r="AN8872" t="e">
        <f>VLOOKUP(H8872,'Base Art'!$A:$AJ,36,FALSE)</f>
        <v>#N/A</v>
      </c>
    </row>
    <row r="8873" spans="3:40" x14ac:dyDescent="0.25">
      <c r="C8873" s="52"/>
      <c r="AM8873">
        <v>1</v>
      </c>
      <c r="AN8873" t="e">
        <f>VLOOKUP(H8873,'Base Art'!$A:$AJ,36,FALSE)</f>
        <v>#N/A</v>
      </c>
    </row>
    <row r="8874" spans="3:40" x14ac:dyDescent="0.25">
      <c r="C8874" s="52"/>
      <c r="AM8874">
        <v>1</v>
      </c>
      <c r="AN8874" t="e">
        <f>VLOOKUP(H8874,'Base Art'!$A:$AJ,36,FALSE)</f>
        <v>#N/A</v>
      </c>
    </row>
    <row r="8875" spans="3:40" x14ac:dyDescent="0.25">
      <c r="C8875" s="52"/>
      <c r="AM8875">
        <v>1</v>
      </c>
      <c r="AN8875" t="e">
        <f>VLOOKUP(H8875,'Base Art'!$A:$AJ,36,FALSE)</f>
        <v>#N/A</v>
      </c>
    </row>
    <row r="8876" spans="3:40" x14ac:dyDescent="0.25">
      <c r="C8876" s="52"/>
      <c r="AM8876">
        <v>1</v>
      </c>
      <c r="AN8876" t="e">
        <f>VLOOKUP(H8876,'Base Art'!$A:$AJ,36,FALSE)</f>
        <v>#N/A</v>
      </c>
    </row>
    <row r="8877" spans="3:40" x14ac:dyDescent="0.25">
      <c r="C8877" s="52"/>
      <c r="AM8877">
        <v>1</v>
      </c>
      <c r="AN8877" t="e">
        <f>VLOOKUP(H8877,'Base Art'!$A:$AJ,36,FALSE)</f>
        <v>#N/A</v>
      </c>
    </row>
    <row r="8878" spans="3:40" x14ac:dyDescent="0.25">
      <c r="C8878" s="52"/>
      <c r="AM8878">
        <v>1</v>
      </c>
      <c r="AN8878" t="e">
        <f>VLOOKUP(H8878,'Base Art'!$A:$AJ,36,FALSE)</f>
        <v>#N/A</v>
      </c>
    </row>
    <row r="8879" spans="3:40" x14ac:dyDescent="0.25">
      <c r="C8879" s="52"/>
      <c r="AM8879">
        <v>1</v>
      </c>
      <c r="AN8879" t="e">
        <f>VLOOKUP(H8879,'Base Art'!$A:$AJ,36,FALSE)</f>
        <v>#N/A</v>
      </c>
    </row>
    <row r="8880" spans="3:40" x14ac:dyDescent="0.25">
      <c r="C8880" s="52"/>
      <c r="AM8880">
        <v>1</v>
      </c>
      <c r="AN8880" t="e">
        <f>VLOOKUP(H8880,'Base Art'!$A:$AJ,36,FALSE)</f>
        <v>#N/A</v>
      </c>
    </row>
    <row r="8881" spans="3:40" x14ac:dyDescent="0.25">
      <c r="C8881" s="52"/>
      <c r="AM8881">
        <v>1</v>
      </c>
      <c r="AN8881" t="e">
        <f>VLOOKUP(H8881,'Base Art'!$A:$AJ,36,FALSE)</f>
        <v>#N/A</v>
      </c>
    </row>
    <row r="8882" spans="3:40" x14ac:dyDescent="0.25">
      <c r="C8882" s="52"/>
      <c r="AM8882">
        <v>1</v>
      </c>
      <c r="AN8882" t="e">
        <f>VLOOKUP(H8882,'Base Art'!$A:$AJ,36,FALSE)</f>
        <v>#N/A</v>
      </c>
    </row>
    <row r="8883" spans="3:40" x14ac:dyDescent="0.25">
      <c r="C8883" s="52"/>
      <c r="AM8883">
        <v>1</v>
      </c>
      <c r="AN8883" t="e">
        <f>VLOOKUP(H8883,'Base Art'!$A:$AJ,36,FALSE)</f>
        <v>#N/A</v>
      </c>
    </row>
    <row r="8884" spans="3:40" x14ac:dyDescent="0.25">
      <c r="C8884" s="52"/>
      <c r="AM8884">
        <v>1</v>
      </c>
      <c r="AN8884" t="e">
        <f>VLOOKUP(H8884,'Base Art'!$A:$AJ,36,FALSE)</f>
        <v>#N/A</v>
      </c>
    </row>
    <row r="8885" spans="3:40" x14ac:dyDescent="0.25">
      <c r="C8885" s="52"/>
      <c r="AM8885">
        <v>1</v>
      </c>
      <c r="AN8885" t="e">
        <f>VLOOKUP(H8885,'Base Art'!$A:$AJ,36,FALSE)</f>
        <v>#N/A</v>
      </c>
    </row>
    <row r="8886" spans="3:40" x14ac:dyDescent="0.25">
      <c r="C8886" s="52"/>
      <c r="AM8886">
        <v>1</v>
      </c>
      <c r="AN8886" t="e">
        <f>VLOOKUP(H8886,'Base Art'!$A:$AJ,36,FALSE)</f>
        <v>#N/A</v>
      </c>
    </row>
    <row r="8887" spans="3:40" x14ac:dyDescent="0.25">
      <c r="C8887" s="52"/>
      <c r="AM8887">
        <v>1</v>
      </c>
      <c r="AN8887" t="e">
        <f>VLOOKUP(H8887,'Base Art'!$A:$AJ,36,FALSE)</f>
        <v>#N/A</v>
      </c>
    </row>
    <row r="8888" spans="3:40" x14ac:dyDescent="0.25">
      <c r="C8888" s="52"/>
      <c r="AM8888">
        <v>1</v>
      </c>
      <c r="AN8888" t="e">
        <f>VLOOKUP(H8888,'Base Art'!$A:$AJ,36,FALSE)</f>
        <v>#N/A</v>
      </c>
    </row>
    <row r="8889" spans="3:40" x14ac:dyDescent="0.25">
      <c r="C8889" s="52"/>
      <c r="AM8889">
        <v>1</v>
      </c>
      <c r="AN8889" t="e">
        <f>VLOOKUP(H8889,'Base Art'!$A:$AJ,36,FALSE)</f>
        <v>#N/A</v>
      </c>
    </row>
    <row r="8890" spans="3:40" x14ac:dyDescent="0.25">
      <c r="C8890" s="52"/>
      <c r="AM8890">
        <v>1</v>
      </c>
      <c r="AN8890" t="e">
        <f>VLOOKUP(H8890,'Base Art'!$A:$AJ,36,FALSE)</f>
        <v>#N/A</v>
      </c>
    </row>
    <row r="8891" spans="3:40" x14ac:dyDescent="0.25">
      <c r="C8891" s="52"/>
      <c r="AM8891">
        <v>1</v>
      </c>
      <c r="AN8891" t="e">
        <f>VLOOKUP(H8891,'Base Art'!$A:$AJ,36,FALSE)</f>
        <v>#N/A</v>
      </c>
    </row>
    <row r="8892" spans="3:40" x14ac:dyDescent="0.25">
      <c r="C8892" s="52"/>
      <c r="AM8892">
        <v>1</v>
      </c>
      <c r="AN8892" t="e">
        <f>VLOOKUP(H8892,'Base Art'!$A:$AJ,36,FALSE)</f>
        <v>#N/A</v>
      </c>
    </row>
    <row r="8893" spans="3:40" x14ac:dyDescent="0.25">
      <c r="C8893" s="52"/>
      <c r="AM8893">
        <v>1</v>
      </c>
      <c r="AN8893" t="e">
        <f>VLOOKUP(H8893,'Base Art'!$A:$AJ,36,FALSE)</f>
        <v>#N/A</v>
      </c>
    </row>
    <row r="8894" spans="3:40" x14ac:dyDescent="0.25">
      <c r="C8894" s="52"/>
      <c r="AM8894">
        <v>1</v>
      </c>
      <c r="AN8894" t="e">
        <f>VLOOKUP(H8894,'Base Art'!$A:$AJ,36,FALSE)</f>
        <v>#N/A</v>
      </c>
    </row>
    <row r="8895" spans="3:40" x14ac:dyDescent="0.25">
      <c r="C8895" s="52"/>
      <c r="AM8895">
        <v>1</v>
      </c>
      <c r="AN8895" t="e">
        <f>VLOOKUP(H8895,'Base Art'!$A:$AJ,36,FALSE)</f>
        <v>#N/A</v>
      </c>
    </row>
    <row r="8896" spans="3:40" x14ac:dyDescent="0.25">
      <c r="C8896" s="52"/>
      <c r="AM8896">
        <v>1</v>
      </c>
      <c r="AN8896" t="e">
        <f>VLOOKUP(H8896,'Base Art'!$A:$AJ,36,FALSE)</f>
        <v>#N/A</v>
      </c>
    </row>
    <row r="8897" spans="3:40" x14ac:dyDescent="0.25">
      <c r="C8897" s="52"/>
      <c r="AM8897">
        <v>1</v>
      </c>
      <c r="AN8897" t="e">
        <f>VLOOKUP(H8897,'Base Art'!$A:$AJ,36,FALSE)</f>
        <v>#N/A</v>
      </c>
    </row>
    <row r="8898" spans="3:40" x14ac:dyDescent="0.25">
      <c r="C8898" s="52"/>
      <c r="AM8898">
        <v>1</v>
      </c>
      <c r="AN8898" t="e">
        <f>VLOOKUP(H8898,'Base Art'!$A:$AJ,36,FALSE)</f>
        <v>#N/A</v>
      </c>
    </row>
    <row r="8899" spans="3:40" x14ac:dyDescent="0.25">
      <c r="C8899" s="52"/>
      <c r="AM8899">
        <v>1</v>
      </c>
      <c r="AN8899" t="e">
        <f>VLOOKUP(H8899,'Base Art'!$A:$AJ,36,FALSE)</f>
        <v>#N/A</v>
      </c>
    </row>
    <row r="8900" spans="3:40" x14ac:dyDescent="0.25">
      <c r="C8900" s="52"/>
      <c r="AM8900">
        <v>1</v>
      </c>
      <c r="AN8900" t="e">
        <f>VLOOKUP(H8900,'Base Art'!$A:$AJ,36,FALSE)</f>
        <v>#N/A</v>
      </c>
    </row>
    <row r="8901" spans="3:40" x14ac:dyDescent="0.25">
      <c r="C8901" s="52"/>
      <c r="AM8901">
        <v>1</v>
      </c>
      <c r="AN8901" t="e">
        <f>VLOOKUP(H8901,'Base Art'!$A:$AJ,36,FALSE)</f>
        <v>#N/A</v>
      </c>
    </row>
    <row r="8902" spans="3:40" x14ac:dyDescent="0.25">
      <c r="C8902" s="52"/>
      <c r="AM8902">
        <v>1</v>
      </c>
      <c r="AN8902" t="e">
        <f>VLOOKUP(H8902,'Base Art'!$A:$AJ,36,FALSE)</f>
        <v>#N/A</v>
      </c>
    </row>
    <row r="8903" spans="3:40" x14ac:dyDescent="0.25">
      <c r="C8903" s="52"/>
      <c r="AM8903">
        <v>1</v>
      </c>
      <c r="AN8903" t="e">
        <f>VLOOKUP(H8903,'Base Art'!$A:$AJ,36,FALSE)</f>
        <v>#N/A</v>
      </c>
    </row>
    <row r="8904" spans="3:40" x14ac:dyDescent="0.25">
      <c r="C8904" s="52"/>
      <c r="AM8904">
        <v>1</v>
      </c>
      <c r="AN8904" t="e">
        <f>VLOOKUP(H8904,'Base Art'!$A:$AJ,36,FALSE)</f>
        <v>#N/A</v>
      </c>
    </row>
    <row r="8905" spans="3:40" x14ac:dyDescent="0.25">
      <c r="C8905" s="52"/>
      <c r="AM8905">
        <v>1</v>
      </c>
      <c r="AN8905" t="e">
        <f>VLOOKUP(H8905,'Base Art'!$A:$AJ,36,FALSE)</f>
        <v>#N/A</v>
      </c>
    </row>
    <row r="8906" spans="3:40" x14ac:dyDescent="0.25">
      <c r="C8906" s="52"/>
      <c r="AM8906">
        <v>1</v>
      </c>
      <c r="AN8906" t="e">
        <f>VLOOKUP(H8906,'Base Art'!$A:$AJ,36,FALSE)</f>
        <v>#N/A</v>
      </c>
    </row>
    <row r="8907" spans="3:40" x14ac:dyDescent="0.25">
      <c r="C8907" s="52"/>
      <c r="AM8907">
        <v>1</v>
      </c>
      <c r="AN8907" t="e">
        <f>VLOOKUP(H8907,'Base Art'!$A:$AJ,36,FALSE)</f>
        <v>#N/A</v>
      </c>
    </row>
    <row r="8908" spans="3:40" x14ac:dyDescent="0.25">
      <c r="C8908" s="52"/>
      <c r="AM8908">
        <v>1</v>
      </c>
      <c r="AN8908" t="e">
        <f>VLOOKUP(H8908,'Base Art'!$A:$AJ,36,FALSE)</f>
        <v>#N/A</v>
      </c>
    </row>
    <row r="8909" spans="3:40" x14ac:dyDescent="0.25">
      <c r="C8909" s="52"/>
      <c r="AM8909">
        <v>1</v>
      </c>
      <c r="AN8909" t="e">
        <f>VLOOKUP(H8909,'Base Art'!$A:$AJ,36,FALSE)</f>
        <v>#N/A</v>
      </c>
    </row>
    <row r="8910" spans="3:40" x14ac:dyDescent="0.25">
      <c r="C8910" s="52"/>
      <c r="AM8910">
        <v>1</v>
      </c>
      <c r="AN8910" t="e">
        <f>VLOOKUP(H8910,'Base Art'!$A:$AJ,36,FALSE)</f>
        <v>#N/A</v>
      </c>
    </row>
    <row r="8911" spans="3:40" x14ac:dyDescent="0.25">
      <c r="C8911" s="52"/>
      <c r="AM8911">
        <v>1</v>
      </c>
      <c r="AN8911" t="e">
        <f>VLOOKUP(H8911,'Base Art'!$A:$AJ,36,FALSE)</f>
        <v>#N/A</v>
      </c>
    </row>
    <row r="8912" spans="3:40" x14ac:dyDescent="0.25">
      <c r="C8912" s="52"/>
      <c r="AM8912">
        <v>1</v>
      </c>
      <c r="AN8912" t="e">
        <f>VLOOKUP(H8912,'Base Art'!$A:$AJ,36,FALSE)</f>
        <v>#N/A</v>
      </c>
    </row>
    <row r="8913" spans="3:40" x14ac:dyDescent="0.25">
      <c r="C8913" s="52"/>
      <c r="AM8913">
        <v>1</v>
      </c>
      <c r="AN8913" t="e">
        <f>VLOOKUP(H8913,'Base Art'!$A:$AJ,36,FALSE)</f>
        <v>#N/A</v>
      </c>
    </row>
    <row r="8914" spans="3:40" x14ac:dyDescent="0.25">
      <c r="C8914" s="52"/>
      <c r="AM8914">
        <v>1</v>
      </c>
      <c r="AN8914" t="e">
        <f>VLOOKUP(H8914,'Base Art'!$A:$AJ,36,FALSE)</f>
        <v>#N/A</v>
      </c>
    </row>
    <row r="8915" spans="3:40" x14ac:dyDescent="0.25">
      <c r="C8915" s="52"/>
      <c r="AM8915">
        <v>1</v>
      </c>
      <c r="AN8915" t="e">
        <f>VLOOKUP(H8915,'Base Art'!$A:$AJ,36,FALSE)</f>
        <v>#N/A</v>
      </c>
    </row>
    <row r="8916" spans="3:40" x14ac:dyDescent="0.25">
      <c r="C8916" s="52"/>
      <c r="AM8916">
        <v>1</v>
      </c>
      <c r="AN8916" t="e">
        <f>VLOOKUP(H8916,'Base Art'!$A:$AJ,36,FALSE)</f>
        <v>#N/A</v>
      </c>
    </row>
    <row r="8917" spans="3:40" x14ac:dyDescent="0.25">
      <c r="C8917" s="52"/>
      <c r="AM8917">
        <v>1</v>
      </c>
      <c r="AN8917" t="e">
        <f>VLOOKUP(H8917,'Base Art'!$A:$AJ,36,FALSE)</f>
        <v>#N/A</v>
      </c>
    </row>
    <row r="8918" spans="3:40" x14ac:dyDescent="0.25">
      <c r="C8918" s="52"/>
      <c r="AM8918">
        <v>1</v>
      </c>
      <c r="AN8918" t="e">
        <f>VLOOKUP(H8918,'Base Art'!$A:$AJ,36,FALSE)</f>
        <v>#N/A</v>
      </c>
    </row>
    <row r="8919" spans="3:40" x14ac:dyDescent="0.25">
      <c r="C8919" s="52"/>
      <c r="AM8919">
        <v>1</v>
      </c>
      <c r="AN8919" t="e">
        <f>VLOOKUP(H8919,'Base Art'!$A:$AJ,36,FALSE)</f>
        <v>#N/A</v>
      </c>
    </row>
    <row r="8920" spans="3:40" x14ac:dyDescent="0.25">
      <c r="C8920" s="52"/>
      <c r="AM8920">
        <v>1</v>
      </c>
      <c r="AN8920" t="e">
        <f>VLOOKUP(H8920,'Base Art'!$A:$AJ,36,FALSE)</f>
        <v>#N/A</v>
      </c>
    </row>
    <row r="8921" spans="3:40" x14ac:dyDescent="0.25">
      <c r="C8921" s="52"/>
      <c r="AM8921">
        <v>1</v>
      </c>
      <c r="AN8921" t="e">
        <f>VLOOKUP(H8921,'Base Art'!$A:$AJ,36,FALSE)</f>
        <v>#N/A</v>
      </c>
    </row>
    <row r="8922" spans="3:40" x14ac:dyDescent="0.25">
      <c r="C8922" s="52"/>
      <c r="AM8922">
        <v>1</v>
      </c>
      <c r="AN8922" t="e">
        <f>VLOOKUP(H8922,'Base Art'!$A:$AJ,36,FALSE)</f>
        <v>#N/A</v>
      </c>
    </row>
    <row r="8923" spans="3:40" x14ac:dyDescent="0.25">
      <c r="C8923" s="52"/>
      <c r="AM8923">
        <v>1</v>
      </c>
      <c r="AN8923" t="e">
        <f>VLOOKUP(H8923,'Base Art'!$A:$AJ,36,FALSE)</f>
        <v>#N/A</v>
      </c>
    </row>
    <row r="8924" spans="3:40" x14ac:dyDescent="0.25">
      <c r="C8924" s="52"/>
      <c r="AM8924">
        <v>1</v>
      </c>
      <c r="AN8924" t="e">
        <f>VLOOKUP(H8924,'Base Art'!$A:$AJ,36,FALSE)</f>
        <v>#N/A</v>
      </c>
    </row>
    <row r="8925" spans="3:40" x14ac:dyDescent="0.25">
      <c r="C8925" s="52"/>
      <c r="AM8925">
        <v>1</v>
      </c>
      <c r="AN8925" t="e">
        <f>VLOOKUP(H8925,'Base Art'!$A:$AJ,36,FALSE)</f>
        <v>#N/A</v>
      </c>
    </row>
    <row r="8926" spans="3:40" x14ac:dyDescent="0.25">
      <c r="C8926" s="52"/>
      <c r="AM8926">
        <v>1</v>
      </c>
      <c r="AN8926" t="e">
        <f>VLOOKUP(H8926,'Base Art'!$A:$AJ,36,FALSE)</f>
        <v>#N/A</v>
      </c>
    </row>
    <row r="8927" spans="3:40" x14ac:dyDescent="0.25">
      <c r="C8927" s="52"/>
      <c r="AM8927">
        <v>1</v>
      </c>
      <c r="AN8927" t="e">
        <f>VLOOKUP(H8927,'Base Art'!$A:$AJ,36,FALSE)</f>
        <v>#N/A</v>
      </c>
    </row>
    <row r="8928" spans="3:40" x14ac:dyDescent="0.25">
      <c r="C8928" s="52"/>
      <c r="AM8928">
        <v>1</v>
      </c>
      <c r="AN8928" t="e">
        <f>VLOOKUP(H8928,'Base Art'!$A:$AJ,36,FALSE)</f>
        <v>#N/A</v>
      </c>
    </row>
    <row r="8929" spans="3:40" x14ac:dyDescent="0.25">
      <c r="C8929" s="52"/>
      <c r="AM8929">
        <v>1</v>
      </c>
      <c r="AN8929" t="e">
        <f>VLOOKUP(H8929,'Base Art'!$A:$AJ,36,FALSE)</f>
        <v>#N/A</v>
      </c>
    </row>
    <row r="8930" spans="3:40" x14ac:dyDescent="0.25">
      <c r="C8930" s="52"/>
      <c r="AM8930">
        <v>1</v>
      </c>
      <c r="AN8930" t="e">
        <f>VLOOKUP(H8930,'Base Art'!$A:$AJ,36,FALSE)</f>
        <v>#N/A</v>
      </c>
    </row>
    <row r="8931" spans="3:40" x14ac:dyDescent="0.25">
      <c r="C8931" s="52"/>
      <c r="AM8931">
        <v>1</v>
      </c>
      <c r="AN8931" t="e">
        <f>VLOOKUP(H8931,'Base Art'!$A:$AJ,36,FALSE)</f>
        <v>#N/A</v>
      </c>
    </row>
    <row r="8932" spans="3:40" x14ac:dyDescent="0.25">
      <c r="C8932" s="52"/>
      <c r="AM8932">
        <v>1</v>
      </c>
      <c r="AN8932" t="e">
        <f>VLOOKUP(H8932,'Base Art'!$A:$AJ,36,FALSE)</f>
        <v>#N/A</v>
      </c>
    </row>
    <row r="8933" spans="3:40" x14ac:dyDescent="0.25">
      <c r="C8933" s="52"/>
      <c r="AM8933">
        <v>1</v>
      </c>
      <c r="AN8933" t="e">
        <f>VLOOKUP(H8933,'Base Art'!$A:$AJ,36,FALSE)</f>
        <v>#N/A</v>
      </c>
    </row>
    <row r="8934" spans="3:40" x14ac:dyDescent="0.25">
      <c r="C8934" s="52"/>
      <c r="AM8934">
        <v>1</v>
      </c>
      <c r="AN8934" t="e">
        <f>VLOOKUP(H8934,'Base Art'!$A:$AJ,36,FALSE)</f>
        <v>#N/A</v>
      </c>
    </row>
    <row r="8935" spans="3:40" x14ac:dyDescent="0.25">
      <c r="C8935" s="52"/>
      <c r="AM8935">
        <v>1</v>
      </c>
      <c r="AN8935" t="e">
        <f>VLOOKUP(H8935,'Base Art'!$A:$AJ,36,FALSE)</f>
        <v>#N/A</v>
      </c>
    </row>
    <row r="8936" spans="3:40" x14ac:dyDescent="0.25">
      <c r="C8936" s="52"/>
      <c r="AM8936">
        <v>1</v>
      </c>
      <c r="AN8936" t="e">
        <f>VLOOKUP(H8936,'Base Art'!$A:$AJ,36,FALSE)</f>
        <v>#N/A</v>
      </c>
    </row>
    <row r="8937" spans="3:40" x14ac:dyDescent="0.25">
      <c r="C8937" s="52"/>
      <c r="AM8937">
        <v>1</v>
      </c>
      <c r="AN8937" t="e">
        <f>VLOOKUP(H8937,'Base Art'!$A:$AJ,36,FALSE)</f>
        <v>#N/A</v>
      </c>
    </row>
    <row r="8938" spans="3:40" x14ac:dyDescent="0.25">
      <c r="C8938" s="52"/>
      <c r="AM8938">
        <v>1</v>
      </c>
      <c r="AN8938" t="e">
        <f>VLOOKUP(H8938,'Base Art'!$A:$AJ,36,FALSE)</f>
        <v>#N/A</v>
      </c>
    </row>
    <row r="8939" spans="3:40" x14ac:dyDescent="0.25">
      <c r="C8939" s="52"/>
      <c r="AM8939">
        <v>1</v>
      </c>
      <c r="AN8939" t="e">
        <f>VLOOKUP(H8939,'Base Art'!$A:$AJ,36,FALSE)</f>
        <v>#N/A</v>
      </c>
    </row>
    <row r="8940" spans="3:40" x14ac:dyDescent="0.25">
      <c r="C8940" s="52"/>
      <c r="AM8940">
        <v>1</v>
      </c>
      <c r="AN8940" t="e">
        <f>VLOOKUP(H8940,'Base Art'!$A:$AJ,36,FALSE)</f>
        <v>#N/A</v>
      </c>
    </row>
    <row r="8941" spans="3:40" x14ac:dyDescent="0.25">
      <c r="C8941" s="52"/>
      <c r="AM8941">
        <v>1</v>
      </c>
      <c r="AN8941" t="e">
        <f>VLOOKUP(H8941,'Base Art'!$A:$AJ,36,FALSE)</f>
        <v>#N/A</v>
      </c>
    </row>
    <row r="8942" spans="3:40" x14ac:dyDescent="0.25">
      <c r="C8942" s="52"/>
      <c r="AM8942">
        <v>1</v>
      </c>
      <c r="AN8942" t="e">
        <f>VLOOKUP(H8942,'Base Art'!$A:$AJ,36,FALSE)</f>
        <v>#N/A</v>
      </c>
    </row>
    <row r="8943" spans="3:40" x14ac:dyDescent="0.25">
      <c r="C8943" s="52"/>
      <c r="AM8943">
        <v>1</v>
      </c>
      <c r="AN8943" t="e">
        <f>VLOOKUP(H8943,'Base Art'!$A:$AJ,36,FALSE)</f>
        <v>#N/A</v>
      </c>
    </row>
    <row r="8944" spans="3:40" x14ac:dyDescent="0.25">
      <c r="C8944" s="52"/>
      <c r="AM8944">
        <v>1</v>
      </c>
      <c r="AN8944" t="e">
        <f>VLOOKUP(H8944,'Base Art'!$A:$AJ,36,FALSE)</f>
        <v>#N/A</v>
      </c>
    </row>
    <row r="8945" spans="3:40" x14ac:dyDescent="0.25">
      <c r="C8945" s="52"/>
      <c r="AM8945">
        <v>1</v>
      </c>
      <c r="AN8945" t="e">
        <f>VLOOKUP(H8945,'Base Art'!$A:$AJ,36,FALSE)</f>
        <v>#N/A</v>
      </c>
    </row>
    <row r="8946" spans="3:40" x14ac:dyDescent="0.25">
      <c r="C8946" s="52"/>
      <c r="AM8946">
        <v>1</v>
      </c>
      <c r="AN8946" t="e">
        <f>VLOOKUP(H8946,'Base Art'!$A:$AJ,36,FALSE)</f>
        <v>#N/A</v>
      </c>
    </row>
    <row r="8947" spans="3:40" x14ac:dyDescent="0.25">
      <c r="C8947" s="52"/>
      <c r="AM8947">
        <v>1</v>
      </c>
      <c r="AN8947" t="e">
        <f>VLOOKUP(H8947,'Base Art'!$A:$AJ,36,FALSE)</f>
        <v>#N/A</v>
      </c>
    </row>
    <row r="8948" spans="3:40" x14ac:dyDescent="0.25">
      <c r="C8948" s="52"/>
      <c r="AM8948">
        <v>1</v>
      </c>
      <c r="AN8948" t="e">
        <f>VLOOKUP(H8948,'Base Art'!$A:$AJ,36,FALSE)</f>
        <v>#N/A</v>
      </c>
    </row>
    <row r="8949" spans="3:40" x14ac:dyDescent="0.25">
      <c r="C8949" s="52"/>
      <c r="AM8949">
        <v>1</v>
      </c>
      <c r="AN8949" t="e">
        <f>VLOOKUP(H8949,'Base Art'!$A:$AJ,36,FALSE)</f>
        <v>#N/A</v>
      </c>
    </row>
    <row r="8950" spans="3:40" x14ac:dyDescent="0.25">
      <c r="C8950" s="52"/>
      <c r="AM8950">
        <v>1</v>
      </c>
      <c r="AN8950" t="e">
        <f>VLOOKUP(H8950,'Base Art'!$A:$AJ,36,FALSE)</f>
        <v>#N/A</v>
      </c>
    </row>
    <row r="8951" spans="3:40" x14ac:dyDescent="0.25">
      <c r="C8951" s="52"/>
      <c r="AM8951">
        <v>1</v>
      </c>
      <c r="AN8951" t="e">
        <f>VLOOKUP(H8951,'Base Art'!$A:$AJ,36,FALSE)</f>
        <v>#N/A</v>
      </c>
    </row>
    <row r="8952" spans="3:40" x14ac:dyDescent="0.25">
      <c r="C8952" s="52"/>
      <c r="AM8952">
        <v>1</v>
      </c>
      <c r="AN8952" t="e">
        <f>VLOOKUP(H8952,'Base Art'!$A:$AJ,36,FALSE)</f>
        <v>#N/A</v>
      </c>
    </row>
    <row r="8953" spans="3:40" x14ac:dyDescent="0.25">
      <c r="C8953" s="52"/>
      <c r="AM8953">
        <v>1</v>
      </c>
      <c r="AN8953" t="e">
        <f>VLOOKUP(H8953,'Base Art'!$A:$AJ,36,FALSE)</f>
        <v>#N/A</v>
      </c>
    </row>
    <row r="8954" spans="3:40" x14ac:dyDescent="0.25">
      <c r="C8954" s="52"/>
      <c r="AM8954">
        <v>1</v>
      </c>
      <c r="AN8954" t="e">
        <f>VLOOKUP(H8954,'Base Art'!$A:$AJ,36,FALSE)</f>
        <v>#N/A</v>
      </c>
    </row>
    <row r="8955" spans="3:40" x14ac:dyDescent="0.25">
      <c r="C8955" s="52"/>
      <c r="AM8955">
        <v>1</v>
      </c>
      <c r="AN8955" t="e">
        <f>VLOOKUP(H8955,'Base Art'!$A:$AJ,36,FALSE)</f>
        <v>#N/A</v>
      </c>
    </row>
    <row r="8956" spans="3:40" x14ac:dyDescent="0.25">
      <c r="C8956" s="52"/>
      <c r="AM8956">
        <v>1</v>
      </c>
      <c r="AN8956" t="e">
        <f>VLOOKUP(H8956,'Base Art'!$A:$AJ,36,FALSE)</f>
        <v>#N/A</v>
      </c>
    </row>
    <row r="8957" spans="3:40" x14ac:dyDescent="0.25">
      <c r="C8957" s="52"/>
      <c r="AM8957">
        <v>1</v>
      </c>
      <c r="AN8957" t="e">
        <f>VLOOKUP(H8957,'Base Art'!$A:$AJ,36,FALSE)</f>
        <v>#N/A</v>
      </c>
    </row>
    <row r="8958" spans="3:40" x14ac:dyDescent="0.25">
      <c r="C8958" s="52"/>
      <c r="AM8958">
        <v>1</v>
      </c>
      <c r="AN8958" t="e">
        <f>VLOOKUP(H8958,'Base Art'!$A:$AJ,36,FALSE)</f>
        <v>#N/A</v>
      </c>
    </row>
    <row r="8959" spans="3:40" x14ac:dyDescent="0.25">
      <c r="C8959" s="52"/>
      <c r="AM8959">
        <v>1</v>
      </c>
      <c r="AN8959" t="e">
        <f>VLOOKUP(H8959,'Base Art'!$A:$AJ,36,FALSE)</f>
        <v>#N/A</v>
      </c>
    </row>
    <row r="8960" spans="3:40" x14ac:dyDescent="0.25">
      <c r="C8960" s="52"/>
      <c r="AM8960">
        <v>1</v>
      </c>
      <c r="AN8960" t="e">
        <f>VLOOKUP(H8960,'Base Art'!$A:$AJ,36,FALSE)</f>
        <v>#N/A</v>
      </c>
    </row>
    <row r="8961" spans="3:40" x14ac:dyDescent="0.25">
      <c r="C8961" s="52"/>
      <c r="AM8961">
        <v>1</v>
      </c>
      <c r="AN8961" t="e">
        <f>VLOOKUP(H8961,'Base Art'!$A:$AJ,36,FALSE)</f>
        <v>#N/A</v>
      </c>
    </row>
    <row r="8962" spans="3:40" x14ac:dyDescent="0.25">
      <c r="C8962" s="52"/>
      <c r="AM8962">
        <v>1</v>
      </c>
      <c r="AN8962" t="e">
        <f>VLOOKUP(H8962,'Base Art'!$A:$AJ,36,FALSE)</f>
        <v>#N/A</v>
      </c>
    </row>
    <row r="8963" spans="3:40" x14ac:dyDescent="0.25">
      <c r="C8963" s="52"/>
      <c r="AM8963">
        <v>1</v>
      </c>
      <c r="AN8963" t="e">
        <f>VLOOKUP(H8963,'Base Art'!$A:$AJ,36,FALSE)</f>
        <v>#N/A</v>
      </c>
    </row>
    <row r="8964" spans="3:40" x14ac:dyDescent="0.25">
      <c r="C8964" s="52"/>
      <c r="AM8964">
        <v>1</v>
      </c>
      <c r="AN8964" t="e">
        <f>VLOOKUP(H8964,'Base Art'!$A:$AJ,36,FALSE)</f>
        <v>#N/A</v>
      </c>
    </row>
    <row r="8965" spans="3:40" x14ac:dyDescent="0.25">
      <c r="C8965" s="52"/>
      <c r="AM8965">
        <v>1</v>
      </c>
      <c r="AN8965" t="e">
        <f>VLOOKUP(H8965,'Base Art'!$A:$AJ,36,FALSE)</f>
        <v>#N/A</v>
      </c>
    </row>
    <row r="8966" spans="3:40" x14ac:dyDescent="0.25">
      <c r="C8966" s="52"/>
      <c r="AM8966">
        <v>1</v>
      </c>
      <c r="AN8966" t="e">
        <f>VLOOKUP(H8966,'Base Art'!$A:$AJ,36,FALSE)</f>
        <v>#N/A</v>
      </c>
    </row>
    <row r="8967" spans="3:40" x14ac:dyDescent="0.25">
      <c r="C8967" s="52"/>
      <c r="AM8967">
        <v>1</v>
      </c>
      <c r="AN8967" t="e">
        <f>VLOOKUP(H8967,'Base Art'!$A:$AJ,36,FALSE)</f>
        <v>#N/A</v>
      </c>
    </row>
    <row r="8968" spans="3:40" x14ac:dyDescent="0.25">
      <c r="C8968" s="52"/>
      <c r="AM8968">
        <v>1</v>
      </c>
      <c r="AN8968" t="e">
        <f>VLOOKUP(H8968,'Base Art'!$A:$AJ,36,FALSE)</f>
        <v>#N/A</v>
      </c>
    </row>
    <row r="8969" spans="3:40" x14ac:dyDescent="0.25">
      <c r="C8969" s="52"/>
      <c r="AM8969">
        <v>1</v>
      </c>
      <c r="AN8969" t="e">
        <f>VLOOKUP(H8969,'Base Art'!$A:$AJ,36,FALSE)</f>
        <v>#N/A</v>
      </c>
    </row>
    <row r="8970" spans="3:40" x14ac:dyDescent="0.25">
      <c r="C8970" s="52"/>
      <c r="AM8970">
        <v>1</v>
      </c>
      <c r="AN8970" t="e">
        <f>VLOOKUP(H8970,'Base Art'!$A:$AJ,36,FALSE)</f>
        <v>#N/A</v>
      </c>
    </row>
    <row r="8971" spans="3:40" x14ac:dyDescent="0.25">
      <c r="C8971" s="52"/>
      <c r="AM8971">
        <v>1</v>
      </c>
      <c r="AN8971" t="e">
        <f>VLOOKUP(H8971,'Base Art'!$A:$AJ,36,FALSE)</f>
        <v>#N/A</v>
      </c>
    </row>
    <row r="8972" spans="3:40" x14ac:dyDescent="0.25">
      <c r="C8972" s="52"/>
      <c r="AM8972">
        <v>1</v>
      </c>
      <c r="AN8972" t="e">
        <f>VLOOKUP(H8972,'Base Art'!$A:$AJ,36,FALSE)</f>
        <v>#N/A</v>
      </c>
    </row>
    <row r="8973" spans="3:40" x14ac:dyDescent="0.25">
      <c r="C8973" s="52"/>
      <c r="AM8973">
        <v>1</v>
      </c>
      <c r="AN8973" t="e">
        <f>VLOOKUP(H8973,'Base Art'!$A:$AJ,36,FALSE)</f>
        <v>#N/A</v>
      </c>
    </row>
    <row r="8974" spans="3:40" x14ac:dyDescent="0.25">
      <c r="C8974" s="52"/>
      <c r="AM8974">
        <v>1</v>
      </c>
      <c r="AN8974" t="e">
        <f>VLOOKUP(H8974,'Base Art'!$A:$AJ,36,FALSE)</f>
        <v>#N/A</v>
      </c>
    </row>
    <row r="8975" spans="3:40" x14ac:dyDescent="0.25">
      <c r="C8975" s="52"/>
      <c r="AM8975">
        <v>1</v>
      </c>
      <c r="AN8975" t="e">
        <f>VLOOKUP(H8975,'Base Art'!$A:$AJ,36,FALSE)</f>
        <v>#N/A</v>
      </c>
    </row>
    <row r="8976" spans="3:40" x14ac:dyDescent="0.25">
      <c r="C8976" s="52"/>
      <c r="AM8976">
        <v>1</v>
      </c>
      <c r="AN8976" t="e">
        <f>VLOOKUP(H8976,'Base Art'!$A:$AJ,36,FALSE)</f>
        <v>#N/A</v>
      </c>
    </row>
    <row r="8977" spans="3:40" x14ac:dyDescent="0.25">
      <c r="C8977" s="52"/>
      <c r="AM8977">
        <v>1</v>
      </c>
      <c r="AN8977" t="e">
        <f>VLOOKUP(H8977,'Base Art'!$A:$AJ,36,FALSE)</f>
        <v>#N/A</v>
      </c>
    </row>
    <row r="8978" spans="3:40" x14ac:dyDescent="0.25">
      <c r="C8978" s="52"/>
      <c r="AM8978">
        <v>1</v>
      </c>
      <c r="AN8978" t="e">
        <f>VLOOKUP(H8978,'Base Art'!$A:$AJ,36,FALSE)</f>
        <v>#N/A</v>
      </c>
    </row>
    <row r="8979" spans="3:40" x14ac:dyDescent="0.25">
      <c r="C8979" s="52"/>
      <c r="AM8979">
        <v>1</v>
      </c>
      <c r="AN8979" t="e">
        <f>VLOOKUP(H8979,'Base Art'!$A:$AJ,36,FALSE)</f>
        <v>#N/A</v>
      </c>
    </row>
    <row r="8980" spans="3:40" x14ac:dyDescent="0.25">
      <c r="C8980" s="52"/>
      <c r="AM8980">
        <v>1</v>
      </c>
      <c r="AN8980" t="e">
        <f>VLOOKUP(H8980,'Base Art'!$A:$AJ,36,FALSE)</f>
        <v>#N/A</v>
      </c>
    </row>
    <row r="8981" spans="3:40" x14ac:dyDescent="0.25">
      <c r="C8981" s="52"/>
      <c r="AM8981">
        <v>1</v>
      </c>
      <c r="AN8981" t="e">
        <f>VLOOKUP(H8981,'Base Art'!$A:$AJ,36,FALSE)</f>
        <v>#N/A</v>
      </c>
    </row>
    <row r="8982" spans="3:40" x14ac:dyDescent="0.25">
      <c r="C8982" s="52"/>
      <c r="AM8982">
        <v>1</v>
      </c>
      <c r="AN8982" t="e">
        <f>VLOOKUP(H8982,'Base Art'!$A:$AJ,36,FALSE)</f>
        <v>#N/A</v>
      </c>
    </row>
    <row r="8983" spans="3:40" x14ac:dyDescent="0.25">
      <c r="C8983" s="52"/>
      <c r="AM8983">
        <v>1</v>
      </c>
      <c r="AN8983" t="e">
        <f>VLOOKUP(H8983,'Base Art'!$A:$AJ,36,FALSE)</f>
        <v>#N/A</v>
      </c>
    </row>
    <row r="8984" spans="3:40" x14ac:dyDescent="0.25">
      <c r="C8984" s="52"/>
      <c r="AM8984">
        <v>1</v>
      </c>
      <c r="AN8984" t="e">
        <f>VLOOKUP(H8984,'Base Art'!$A:$AJ,36,FALSE)</f>
        <v>#N/A</v>
      </c>
    </row>
    <row r="8985" spans="3:40" x14ac:dyDescent="0.25">
      <c r="C8985" s="52"/>
      <c r="AM8985">
        <v>1</v>
      </c>
      <c r="AN8985" t="e">
        <f>VLOOKUP(H8985,'Base Art'!$A:$AJ,36,FALSE)</f>
        <v>#N/A</v>
      </c>
    </row>
    <row r="8986" spans="3:40" x14ac:dyDescent="0.25">
      <c r="C8986" s="52"/>
      <c r="AM8986">
        <v>1</v>
      </c>
      <c r="AN8986" t="e">
        <f>VLOOKUP(H8986,'Base Art'!$A:$AJ,36,FALSE)</f>
        <v>#N/A</v>
      </c>
    </row>
    <row r="8987" spans="3:40" x14ac:dyDescent="0.25">
      <c r="C8987" s="52"/>
      <c r="AM8987">
        <v>1</v>
      </c>
      <c r="AN8987" t="e">
        <f>VLOOKUP(H8987,'Base Art'!$A:$AJ,36,FALSE)</f>
        <v>#N/A</v>
      </c>
    </row>
    <row r="8988" spans="3:40" x14ac:dyDescent="0.25">
      <c r="C8988" s="52"/>
      <c r="AM8988">
        <v>1</v>
      </c>
      <c r="AN8988" t="e">
        <f>VLOOKUP(H8988,'Base Art'!$A:$AJ,36,FALSE)</f>
        <v>#N/A</v>
      </c>
    </row>
    <row r="8989" spans="3:40" x14ac:dyDescent="0.25">
      <c r="C8989" s="52"/>
      <c r="AM8989">
        <v>1</v>
      </c>
      <c r="AN8989" t="e">
        <f>VLOOKUP(H8989,'Base Art'!$A:$AJ,36,FALSE)</f>
        <v>#N/A</v>
      </c>
    </row>
    <row r="8990" spans="3:40" x14ac:dyDescent="0.25">
      <c r="C8990" s="52"/>
      <c r="AM8990">
        <v>1</v>
      </c>
      <c r="AN8990" t="e">
        <f>VLOOKUP(H8990,'Base Art'!$A:$AJ,36,FALSE)</f>
        <v>#N/A</v>
      </c>
    </row>
    <row r="8991" spans="3:40" x14ac:dyDescent="0.25">
      <c r="C8991" s="52"/>
      <c r="AM8991">
        <v>1</v>
      </c>
      <c r="AN8991" t="e">
        <f>VLOOKUP(H8991,'Base Art'!$A:$AJ,36,FALSE)</f>
        <v>#N/A</v>
      </c>
    </row>
    <row r="8992" spans="3:40" x14ac:dyDescent="0.25">
      <c r="C8992" s="52"/>
      <c r="AM8992">
        <v>1</v>
      </c>
      <c r="AN8992" t="e">
        <f>VLOOKUP(H8992,'Base Art'!$A:$AJ,36,FALSE)</f>
        <v>#N/A</v>
      </c>
    </row>
    <row r="8993" spans="3:40" x14ac:dyDescent="0.25">
      <c r="C8993" s="52"/>
      <c r="AM8993">
        <v>1</v>
      </c>
      <c r="AN8993" t="e">
        <f>VLOOKUP(H8993,'Base Art'!$A:$AJ,36,FALSE)</f>
        <v>#N/A</v>
      </c>
    </row>
    <row r="8994" spans="3:40" x14ac:dyDescent="0.25">
      <c r="C8994" s="52"/>
      <c r="AM8994">
        <v>1</v>
      </c>
      <c r="AN8994" t="e">
        <f>VLOOKUP(H8994,'Base Art'!$A:$AJ,36,FALSE)</f>
        <v>#N/A</v>
      </c>
    </row>
    <row r="8995" spans="3:40" x14ac:dyDescent="0.25">
      <c r="C8995" s="52"/>
      <c r="AM8995">
        <v>1</v>
      </c>
      <c r="AN8995" t="e">
        <f>VLOOKUP(H8995,'Base Art'!$A:$AJ,36,FALSE)</f>
        <v>#N/A</v>
      </c>
    </row>
    <row r="8996" spans="3:40" x14ac:dyDescent="0.25">
      <c r="C8996" s="52"/>
      <c r="AM8996">
        <v>1</v>
      </c>
      <c r="AN8996" t="e">
        <f>VLOOKUP(H8996,'Base Art'!$A:$AJ,36,FALSE)</f>
        <v>#N/A</v>
      </c>
    </row>
    <row r="8997" spans="3:40" x14ac:dyDescent="0.25">
      <c r="C8997" s="52"/>
      <c r="AM8997">
        <v>1</v>
      </c>
      <c r="AN8997" t="e">
        <f>VLOOKUP(H8997,'Base Art'!$A:$AJ,36,FALSE)</f>
        <v>#N/A</v>
      </c>
    </row>
    <row r="8998" spans="3:40" x14ac:dyDescent="0.25">
      <c r="C8998" s="52"/>
      <c r="AM8998">
        <v>1</v>
      </c>
      <c r="AN8998" t="e">
        <f>VLOOKUP(H8998,'Base Art'!$A:$AJ,36,FALSE)</f>
        <v>#N/A</v>
      </c>
    </row>
    <row r="8999" spans="3:40" x14ac:dyDescent="0.25">
      <c r="C8999" s="52"/>
      <c r="AM8999">
        <v>1</v>
      </c>
      <c r="AN8999" t="e">
        <f>VLOOKUP(H8999,'Base Art'!$A:$AJ,36,FALSE)</f>
        <v>#N/A</v>
      </c>
    </row>
    <row r="9000" spans="3:40" x14ac:dyDescent="0.25">
      <c r="C9000" s="52"/>
      <c r="AM9000">
        <v>1</v>
      </c>
      <c r="AN9000" t="e">
        <f>VLOOKUP(H9000,'Base Art'!$A:$AJ,36,FALSE)</f>
        <v>#N/A</v>
      </c>
    </row>
    <row r="9001" spans="3:40" x14ac:dyDescent="0.25">
      <c r="C9001" s="52"/>
      <c r="AM9001">
        <v>1</v>
      </c>
      <c r="AN9001" t="e">
        <f>VLOOKUP(H9001,'Base Art'!$A:$AJ,36,FALSE)</f>
        <v>#N/A</v>
      </c>
    </row>
    <row r="9002" spans="3:40" x14ac:dyDescent="0.25">
      <c r="C9002" s="52"/>
      <c r="AM9002">
        <v>1</v>
      </c>
      <c r="AN9002" t="e">
        <f>VLOOKUP(H9002,'Base Art'!$A:$AJ,36,FALSE)</f>
        <v>#N/A</v>
      </c>
    </row>
    <row r="9003" spans="3:40" x14ac:dyDescent="0.25">
      <c r="C9003" s="52"/>
      <c r="AM9003">
        <v>1</v>
      </c>
      <c r="AN9003" t="e">
        <f>VLOOKUP(H9003,'Base Art'!$A:$AJ,36,FALSE)</f>
        <v>#N/A</v>
      </c>
    </row>
    <row r="9004" spans="3:40" x14ac:dyDescent="0.25">
      <c r="C9004" s="52"/>
      <c r="AM9004">
        <v>1</v>
      </c>
      <c r="AN9004" t="e">
        <f>VLOOKUP(H9004,'Base Art'!$A:$AJ,36,FALSE)</f>
        <v>#N/A</v>
      </c>
    </row>
    <row r="9005" spans="3:40" x14ac:dyDescent="0.25">
      <c r="C9005" s="52"/>
      <c r="AM9005">
        <v>1</v>
      </c>
      <c r="AN9005" t="e">
        <f>VLOOKUP(H9005,'Base Art'!$A:$AJ,36,FALSE)</f>
        <v>#N/A</v>
      </c>
    </row>
    <row r="9006" spans="3:40" x14ac:dyDescent="0.25">
      <c r="C9006" s="52"/>
      <c r="AM9006">
        <v>1</v>
      </c>
      <c r="AN9006" t="e">
        <f>VLOOKUP(H9006,'Base Art'!$A:$AJ,36,FALSE)</f>
        <v>#N/A</v>
      </c>
    </row>
    <row r="9007" spans="3:40" x14ac:dyDescent="0.25">
      <c r="C9007" s="52"/>
      <c r="AM9007">
        <v>1</v>
      </c>
      <c r="AN9007" t="e">
        <f>VLOOKUP(H9007,'Base Art'!$A:$AJ,36,FALSE)</f>
        <v>#N/A</v>
      </c>
    </row>
    <row r="9008" spans="3:40" x14ac:dyDescent="0.25">
      <c r="C9008" s="52"/>
      <c r="AM9008">
        <v>1</v>
      </c>
      <c r="AN9008" t="e">
        <f>VLOOKUP(H9008,'Base Art'!$A:$AJ,36,FALSE)</f>
        <v>#N/A</v>
      </c>
    </row>
    <row r="9009" spans="3:40" x14ac:dyDescent="0.25">
      <c r="C9009" s="52"/>
      <c r="AM9009">
        <v>1</v>
      </c>
      <c r="AN9009" t="e">
        <f>VLOOKUP(H9009,'Base Art'!$A:$AJ,36,FALSE)</f>
        <v>#N/A</v>
      </c>
    </row>
    <row r="9010" spans="3:40" x14ac:dyDescent="0.25">
      <c r="C9010" s="52"/>
      <c r="AM9010">
        <v>1</v>
      </c>
      <c r="AN9010" t="e">
        <f>VLOOKUP(H9010,'Base Art'!$A:$AJ,36,FALSE)</f>
        <v>#N/A</v>
      </c>
    </row>
    <row r="9011" spans="3:40" x14ac:dyDescent="0.25">
      <c r="C9011" s="52"/>
      <c r="AM9011">
        <v>1</v>
      </c>
      <c r="AN9011" t="e">
        <f>VLOOKUP(H9011,'Base Art'!$A:$AJ,36,FALSE)</f>
        <v>#N/A</v>
      </c>
    </row>
    <row r="9012" spans="3:40" x14ac:dyDescent="0.25">
      <c r="C9012" s="52"/>
      <c r="AM9012">
        <v>1</v>
      </c>
      <c r="AN9012" t="e">
        <f>VLOOKUP(H9012,'Base Art'!$A:$AJ,36,FALSE)</f>
        <v>#N/A</v>
      </c>
    </row>
    <row r="9013" spans="3:40" x14ac:dyDescent="0.25">
      <c r="C9013" s="52"/>
      <c r="AM9013">
        <v>1</v>
      </c>
      <c r="AN9013" t="e">
        <f>VLOOKUP(H9013,'Base Art'!$A:$AJ,36,FALSE)</f>
        <v>#N/A</v>
      </c>
    </row>
    <row r="9014" spans="3:40" x14ac:dyDescent="0.25">
      <c r="C9014" s="52"/>
      <c r="AM9014">
        <v>1</v>
      </c>
      <c r="AN9014" t="e">
        <f>VLOOKUP(H9014,'Base Art'!$A:$AJ,36,FALSE)</f>
        <v>#N/A</v>
      </c>
    </row>
    <row r="9015" spans="3:40" x14ac:dyDescent="0.25">
      <c r="C9015" s="52"/>
      <c r="AM9015">
        <v>1</v>
      </c>
      <c r="AN9015" t="e">
        <f>VLOOKUP(H9015,'Base Art'!$A:$AJ,36,FALSE)</f>
        <v>#N/A</v>
      </c>
    </row>
    <row r="9016" spans="3:40" x14ac:dyDescent="0.25">
      <c r="C9016" s="52"/>
      <c r="AM9016">
        <v>1</v>
      </c>
      <c r="AN9016" t="e">
        <f>VLOOKUP(H9016,'Base Art'!$A:$AJ,36,FALSE)</f>
        <v>#N/A</v>
      </c>
    </row>
    <row r="9017" spans="3:40" x14ac:dyDescent="0.25">
      <c r="C9017" s="52"/>
      <c r="AM9017">
        <v>1</v>
      </c>
      <c r="AN9017" t="e">
        <f>VLOOKUP(H9017,'Base Art'!$A:$AJ,36,FALSE)</f>
        <v>#N/A</v>
      </c>
    </row>
    <row r="9018" spans="3:40" x14ac:dyDescent="0.25">
      <c r="C9018" s="52"/>
      <c r="AM9018">
        <v>1</v>
      </c>
      <c r="AN9018" t="e">
        <f>VLOOKUP(H9018,'Base Art'!$A:$AJ,36,FALSE)</f>
        <v>#N/A</v>
      </c>
    </row>
    <row r="9019" spans="3:40" x14ac:dyDescent="0.25">
      <c r="C9019" s="52"/>
      <c r="AM9019">
        <v>1</v>
      </c>
      <c r="AN9019" t="e">
        <f>VLOOKUP(H9019,'Base Art'!$A:$AJ,36,FALSE)</f>
        <v>#N/A</v>
      </c>
    </row>
    <row r="9020" spans="3:40" x14ac:dyDescent="0.25">
      <c r="C9020" s="52"/>
      <c r="AM9020">
        <v>1</v>
      </c>
      <c r="AN9020" t="e">
        <f>VLOOKUP(H9020,'Base Art'!$A:$AJ,36,FALSE)</f>
        <v>#N/A</v>
      </c>
    </row>
    <row r="9021" spans="3:40" x14ac:dyDescent="0.25">
      <c r="C9021" s="52"/>
      <c r="AM9021">
        <v>1</v>
      </c>
      <c r="AN9021" t="e">
        <f>VLOOKUP(H9021,'Base Art'!$A:$AJ,36,FALSE)</f>
        <v>#N/A</v>
      </c>
    </row>
    <row r="9022" spans="3:40" x14ac:dyDescent="0.25">
      <c r="C9022" s="52"/>
      <c r="AM9022">
        <v>1</v>
      </c>
      <c r="AN9022" t="e">
        <f>VLOOKUP(H9022,'Base Art'!$A:$AJ,36,FALSE)</f>
        <v>#N/A</v>
      </c>
    </row>
    <row r="9023" spans="3:40" x14ac:dyDescent="0.25">
      <c r="C9023" s="52"/>
      <c r="AM9023">
        <v>1</v>
      </c>
      <c r="AN9023" t="e">
        <f>VLOOKUP(H9023,'Base Art'!$A:$AJ,36,FALSE)</f>
        <v>#N/A</v>
      </c>
    </row>
    <row r="9024" spans="3:40" x14ac:dyDescent="0.25">
      <c r="C9024" s="52"/>
      <c r="AM9024">
        <v>1</v>
      </c>
      <c r="AN9024" t="e">
        <f>VLOOKUP(H9024,'Base Art'!$A:$AJ,36,FALSE)</f>
        <v>#N/A</v>
      </c>
    </row>
    <row r="9025" spans="3:40" x14ac:dyDescent="0.25">
      <c r="C9025" s="52"/>
      <c r="AM9025">
        <v>1</v>
      </c>
      <c r="AN9025" t="e">
        <f>VLOOKUP(H9025,'Base Art'!$A:$AJ,36,FALSE)</f>
        <v>#N/A</v>
      </c>
    </row>
    <row r="9026" spans="3:40" x14ac:dyDescent="0.25">
      <c r="C9026" s="52"/>
      <c r="AM9026">
        <v>1</v>
      </c>
      <c r="AN9026" t="e">
        <f>VLOOKUP(H9026,'Base Art'!$A:$AJ,36,FALSE)</f>
        <v>#N/A</v>
      </c>
    </row>
    <row r="9027" spans="3:40" x14ac:dyDescent="0.25">
      <c r="C9027" s="52"/>
      <c r="AM9027">
        <v>1</v>
      </c>
      <c r="AN9027" t="e">
        <f>VLOOKUP(H9027,'Base Art'!$A:$AJ,36,FALSE)</f>
        <v>#N/A</v>
      </c>
    </row>
    <row r="9028" spans="3:40" x14ac:dyDescent="0.25">
      <c r="C9028" s="52"/>
      <c r="AM9028">
        <v>1</v>
      </c>
      <c r="AN9028" t="e">
        <f>VLOOKUP(H9028,'Base Art'!$A:$AJ,36,FALSE)</f>
        <v>#N/A</v>
      </c>
    </row>
    <row r="9029" spans="3:40" x14ac:dyDescent="0.25">
      <c r="C9029" s="52"/>
      <c r="AM9029">
        <v>1</v>
      </c>
      <c r="AN9029" t="e">
        <f>VLOOKUP(H9029,'Base Art'!$A:$AJ,36,FALSE)</f>
        <v>#N/A</v>
      </c>
    </row>
    <row r="9030" spans="3:40" x14ac:dyDescent="0.25">
      <c r="C9030" s="52"/>
      <c r="AM9030">
        <v>1</v>
      </c>
      <c r="AN9030" t="e">
        <f>VLOOKUP(H9030,'Base Art'!$A:$AJ,36,FALSE)</f>
        <v>#N/A</v>
      </c>
    </row>
    <row r="9031" spans="3:40" x14ac:dyDescent="0.25">
      <c r="C9031" s="52"/>
      <c r="AM9031">
        <v>1</v>
      </c>
      <c r="AN9031" t="e">
        <f>VLOOKUP(H9031,'Base Art'!$A:$AJ,36,FALSE)</f>
        <v>#N/A</v>
      </c>
    </row>
    <row r="9032" spans="3:40" x14ac:dyDescent="0.25">
      <c r="C9032" s="52"/>
      <c r="AM9032">
        <v>1</v>
      </c>
      <c r="AN9032" t="e">
        <f>VLOOKUP(H9032,'Base Art'!$A:$AJ,36,FALSE)</f>
        <v>#N/A</v>
      </c>
    </row>
    <row r="9033" spans="3:40" x14ac:dyDescent="0.25">
      <c r="C9033" s="52"/>
      <c r="AM9033">
        <v>1</v>
      </c>
      <c r="AN9033" t="e">
        <f>VLOOKUP(H9033,'Base Art'!$A:$AJ,36,FALSE)</f>
        <v>#N/A</v>
      </c>
    </row>
    <row r="9034" spans="3:40" x14ac:dyDescent="0.25">
      <c r="C9034" s="52"/>
      <c r="AM9034">
        <v>1</v>
      </c>
      <c r="AN9034" t="e">
        <f>VLOOKUP(H9034,'Base Art'!$A:$AJ,36,FALSE)</f>
        <v>#N/A</v>
      </c>
    </row>
    <row r="9035" spans="3:40" x14ac:dyDescent="0.25">
      <c r="C9035" s="52"/>
      <c r="AM9035">
        <v>1</v>
      </c>
      <c r="AN9035" t="e">
        <f>VLOOKUP(H9035,'Base Art'!$A:$AJ,36,FALSE)</f>
        <v>#N/A</v>
      </c>
    </row>
    <row r="9036" spans="3:40" x14ac:dyDescent="0.25">
      <c r="C9036" s="52"/>
      <c r="AM9036">
        <v>1</v>
      </c>
      <c r="AN9036" t="e">
        <f>VLOOKUP(H9036,'Base Art'!$A:$AJ,36,FALSE)</f>
        <v>#N/A</v>
      </c>
    </row>
    <row r="9037" spans="3:40" x14ac:dyDescent="0.25">
      <c r="C9037" s="52"/>
      <c r="AM9037">
        <v>1</v>
      </c>
      <c r="AN9037" t="e">
        <f>VLOOKUP(H9037,'Base Art'!$A:$AJ,36,FALSE)</f>
        <v>#N/A</v>
      </c>
    </row>
    <row r="9038" spans="3:40" x14ac:dyDescent="0.25">
      <c r="C9038" s="52"/>
      <c r="AM9038">
        <v>1</v>
      </c>
      <c r="AN9038" t="e">
        <f>VLOOKUP(H9038,'Base Art'!$A:$AJ,36,FALSE)</f>
        <v>#N/A</v>
      </c>
    </row>
    <row r="9039" spans="3:40" x14ac:dyDescent="0.25">
      <c r="C9039" s="52"/>
      <c r="AM9039">
        <v>1</v>
      </c>
      <c r="AN9039" t="e">
        <f>VLOOKUP(H9039,'Base Art'!$A:$AJ,36,FALSE)</f>
        <v>#N/A</v>
      </c>
    </row>
    <row r="9040" spans="3:40" x14ac:dyDescent="0.25">
      <c r="C9040" s="52"/>
      <c r="AM9040">
        <v>1</v>
      </c>
      <c r="AN9040" t="e">
        <f>VLOOKUP(H9040,'Base Art'!$A:$AJ,36,FALSE)</f>
        <v>#N/A</v>
      </c>
    </row>
    <row r="9041" spans="3:40" x14ac:dyDescent="0.25">
      <c r="C9041" s="52"/>
      <c r="AM9041">
        <v>1</v>
      </c>
      <c r="AN9041" t="e">
        <f>VLOOKUP(H9041,'Base Art'!$A:$AJ,36,FALSE)</f>
        <v>#N/A</v>
      </c>
    </row>
    <row r="9042" spans="3:40" x14ac:dyDescent="0.25">
      <c r="C9042" s="52"/>
      <c r="AM9042">
        <v>1</v>
      </c>
      <c r="AN9042" t="e">
        <f>VLOOKUP(H9042,'Base Art'!$A:$AJ,36,FALSE)</f>
        <v>#N/A</v>
      </c>
    </row>
    <row r="9043" spans="3:40" x14ac:dyDescent="0.25">
      <c r="C9043" s="52"/>
      <c r="AM9043">
        <v>1</v>
      </c>
      <c r="AN9043" t="e">
        <f>VLOOKUP(H9043,'Base Art'!$A:$AJ,36,FALSE)</f>
        <v>#N/A</v>
      </c>
    </row>
    <row r="9044" spans="3:40" x14ac:dyDescent="0.25">
      <c r="C9044" s="52"/>
      <c r="AM9044">
        <v>1</v>
      </c>
      <c r="AN9044" t="e">
        <f>VLOOKUP(H9044,'Base Art'!$A:$AJ,36,FALSE)</f>
        <v>#N/A</v>
      </c>
    </row>
    <row r="9045" spans="3:40" x14ac:dyDescent="0.25">
      <c r="C9045" s="52"/>
      <c r="AM9045">
        <v>1</v>
      </c>
      <c r="AN9045" t="e">
        <f>VLOOKUP(H9045,'Base Art'!$A:$AJ,36,FALSE)</f>
        <v>#N/A</v>
      </c>
    </row>
    <row r="9046" spans="3:40" x14ac:dyDescent="0.25">
      <c r="C9046" s="52"/>
      <c r="AM9046">
        <v>1</v>
      </c>
      <c r="AN9046" t="e">
        <f>VLOOKUP(H9046,'Base Art'!$A:$AJ,36,FALSE)</f>
        <v>#N/A</v>
      </c>
    </row>
    <row r="9047" spans="3:40" x14ac:dyDescent="0.25">
      <c r="C9047" s="52"/>
      <c r="AM9047">
        <v>1</v>
      </c>
      <c r="AN9047" t="e">
        <f>VLOOKUP(H9047,'Base Art'!$A:$AJ,36,FALSE)</f>
        <v>#N/A</v>
      </c>
    </row>
    <row r="9048" spans="3:40" x14ac:dyDescent="0.25">
      <c r="C9048" s="52"/>
      <c r="AM9048">
        <v>1</v>
      </c>
      <c r="AN9048" t="e">
        <f>VLOOKUP(H9048,'Base Art'!$A:$AJ,36,FALSE)</f>
        <v>#N/A</v>
      </c>
    </row>
    <row r="9049" spans="3:40" x14ac:dyDescent="0.25">
      <c r="C9049" s="52"/>
      <c r="AM9049">
        <v>1</v>
      </c>
      <c r="AN9049" t="e">
        <f>VLOOKUP(H9049,'Base Art'!$A:$AJ,36,FALSE)</f>
        <v>#N/A</v>
      </c>
    </row>
    <row r="9050" spans="3:40" x14ac:dyDescent="0.25">
      <c r="C9050" s="52"/>
      <c r="AM9050">
        <v>1</v>
      </c>
      <c r="AN9050" t="e">
        <f>VLOOKUP(H9050,'Base Art'!$A:$AJ,36,FALSE)</f>
        <v>#N/A</v>
      </c>
    </row>
    <row r="9051" spans="3:40" x14ac:dyDescent="0.25">
      <c r="C9051" s="52"/>
      <c r="AM9051">
        <v>1</v>
      </c>
      <c r="AN9051" t="e">
        <f>VLOOKUP(H9051,'Base Art'!$A:$AJ,36,FALSE)</f>
        <v>#N/A</v>
      </c>
    </row>
    <row r="9052" spans="3:40" x14ac:dyDescent="0.25">
      <c r="C9052" s="52"/>
      <c r="AM9052">
        <v>1</v>
      </c>
      <c r="AN9052" t="e">
        <f>VLOOKUP(H9052,'Base Art'!$A:$AJ,36,FALSE)</f>
        <v>#N/A</v>
      </c>
    </row>
    <row r="9053" spans="3:40" x14ac:dyDescent="0.25">
      <c r="C9053" s="52"/>
      <c r="AM9053">
        <v>1</v>
      </c>
      <c r="AN9053" t="e">
        <f>VLOOKUP(H9053,'Base Art'!$A:$AJ,36,FALSE)</f>
        <v>#N/A</v>
      </c>
    </row>
    <row r="9054" spans="3:40" x14ac:dyDescent="0.25">
      <c r="C9054" s="52"/>
      <c r="AM9054">
        <v>1</v>
      </c>
      <c r="AN9054" t="e">
        <f>VLOOKUP(H9054,'Base Art'!$A:$AJ,36,FALSE)</f>
        <v>#N/A</v>
      </c>
    </row>
    <row r="9055" spans="3:40" x14ac:dyDescent="0.25">
      <c r="C9055" s="52"/>
      <c r="AM9055">
        <v>1</v>
      </c>
      <c r="AN9055" t="e">
        <f>VLOOKUP(H9055,'Base Art'!$A:$AJ,36,FALSE)</f>
        <v>#N/A</v>
      </c>
    </row>
    <row r="9056" spans="3:40" x14ac:dyDescent="0.25">
      <c r="C9056" s="52"/>
      <c r="AM9056">
        <v>1</v>
      </c>
      <c r="AN9056" t="e">
        <f>VLOOKUP(H9056,'Base Art'!$A:$AJ,36,FALSE)</f>
        <v>#N/A</v>
      </c>
    </row>
    <row r="9057" spans="3:40" x14ac:dyDescent="0.25">
      <c r="C9057" s="52"/>
      <c r="AM9057">
        <v>1</v>
      </c>
      <c r="AN9057" t="e">
        <f>VLOOKUP(H9057,'Base Art'!$A:$AJ,36,FALSE)</f>
        <v>#N/A</v>
      </c>
    </row>
    <row r="9058" spans="3:40" x14ac:dyDescent="0.25">
      <c r="C9058" s="52"/>
      <c r="AM9058">
        <v>1</v>
      </c>
      <c r="AN9058" t="e">
        <f>VLOOKUP(H9058,'Base Art'!$A:$AJ,36,FALSE)</f>
        <v>#N/A</v>
      </c>
    </row>
    <row r="9059" spans="3:40" x14ac:dyDescent="0.25">
      <c r="C9059" s="52"/>
      <c r="AM9059">
        <v>1</v>
      </c>
      <c r="AN9059" t="e">
        <f>VLOOKUP(H9059,'Base Art'!$A:$AJ,36,FALSE)</f>
        <v>#N/A</v>
      </c>
    </row>
    <row r="9060" spans="3:40" x14ac:dyDescent="0.25">
      <c r="C9060" s="52"/>
      <c r="AM9060">
        <v>1</v>
      </c>
      <c r="AN9060" t="e">
        <f>VLOOKUP(H9060,'Base Art'!$A:$AJ,36,FALSE)</f>
        <v>#N/A</v>
      </c>
    </row>
    <row r="9061" spans="3:40" x14ac:dyDescent="0.25">
      <c r="C9061" s="52"/>
      <c r="AM9061">
        <v>1</v>
      </c>
      <c r="AN9061" t="e">
        <f>VLOOKUP(H9061,'Base Art'!$A:$AJ,36,FALSE)</f>
        <v>#N/A</v>
      </c>
    </row>
    <row r="9062" spans="3:40" x14ac:dyDescent="0.25">
      <c r="C9062" s="52"/>
      <c r="AM9062">
        <v>1</v>
      </c>
      <c r="AN9062" t="e">
        <f>VLOOKUP(H9062,'Base Art'!$A:$AJ,36,FALSE)</f>
        <v>#N/A</v>
      </c>
    </row>
    <row r="9063" spans="3:40" x14ac:dyDescent="0.25">
      <c r="C9063" s="52"/>
      <c r="AM9063">
        <v>1</v>
      </c>
      <c r="AN9063" t="e">
        <f>VLOOKUP(H9063,'Base Art'!$A:$AJ,36,FALSE)</f>
        <v>#N/A</v>
      </c>
    </row>
    <row r="9064" spans="3:40" x14ac:dyDescent="0.25">
      <c r="C9064" s="52"/>
      <c r="AM9064">
        <v>1</v>
      </c>
      <c r="AN9064" t="e">
        <f>VLOOKUP(H9064,'Base Art'!$A:$AJ,36,FALSE)</f>
        <v>#N/A</v>
      </c>
    </row>
    <row r="9065" spans="3:40" x14ac:dyDescent="0.25">
      <c r="C9065" s="52"/>
      <c r="AM9065">
        <v>1</v>
      </c>
      <c r="AN9065" t="e">
        <f>VLOOKUP(H9065,'Base Art'!$A:$AJ,36,FALSE)</f>
        <v>#N/A</v>
      </c>
    </row>
    <row r="9066" spans="3:40" x14ac:dyDescent="0.25">
      <c r="C9066" s="52"/>
      <c r="AM9066">
        <v>1</v>
      </c>
      <c r="AN9066" t="e">
        <f>VLOOKUP(H9066,'Base Art'!$A:$AJ,36,FALSE)</f>
        <v>#N/A</v>
      </c>
    </row>
    <row r="9067" spans="3:40" x14ac:dyDescent="0.25">
      <c r="C9067" s="52"/>
      <c r="AM9067">
        <v>1</v>
      </c>
      <c r="AN9067" t="e">
        <f>VLOOKUP(H9067,'Base Art'!$A:$AJ,36,FALSE)</f>
        <v>#N/A</v>
      </c>
    </row>
    <row r="9068" spans="3:40" x14ac:dyDescent="0.25">
      <c r="C9068" s="52"/>
      <c r="AM9068">
        <v>1</v>
      </c>
      <c r="AN9068" t="e">
        <f>VLOOKUP(H9068,'Base Art'!$A:$AJ,36,FALSE)</f>
        <v>#N/A</v>
      </c>
    </row>
    <row r="9069" spans="3:40" x14ac:dyDescent="0.25">
      <c r="C9069" s="52"/>
      <c r="AM9069">
        <v>1</v>
      </c>
      <c r="AN9069" t="e">
        <f>VLOOKUP(H9069,'Base Art'!$A:$AJ,36,FALSE)</f>
        <v>#N/A</v>
      </c>
    </row>
    <row r="9070" spans="3:40" x14ac:dyDescent="0.25">
      <c r="C9070" s="52"/>
      <c r="AM9070">
        <v>1</v>
      </c>
      <c r="AN9070" t="e">
        <f>VLOOKUP(H9070,'Base Art'!$A:$AJ,36,FALSE)</f>
        <v>#N/A</v>
      </c>
    </row>
    <row r="9071" spans="3:40" x14ac:dyDescent="0.25">
      <c r="C9071" s="52"/>
      <c r="AM9071">
        <v>1</v>
      </c>
      <c r="AN9071" t="e">
        <f>VLOOKUP(H9071,'Base Art'!$A:$AJ,36,FALSE)</f>
        <v>#N/A</v>
      </c>
    </row>
    <row r="9072" spans="3:40" x14ac:dyDescent="0.25">
      <c r="C9072" s="52"/>
      <c r="AM9072">
        <v>1</v>
      </c>
      <c r="AN9072" t="e">
        <f>VLOOKUP(H9072,'Base Art'!$A:$AJ,36,FALSE)</f>
        <v>#N/A</v>
      </c>
    </row>
    <row r="9073" spans="3:40" x14ac:dyDescent="0.25">
      <c r="C9073" s="52"/>
      <c r="AM9073">
        <v>1</v>
      </c>
      <c r="AN9073" t="e">
        <f>VLOOKUP(H9073,'Base Art'!$A:$AJ,36,FALSE)</f>
        <v>#N/A</v>
      </c>
    </row>
    <row r="9074" spans="3:40" x14ac:dyDescent="0.25">
      <c r="C9074" s="52"/>
      <c r="AM9074">
        <v>1</v>
      </c>
      <c r="AN9074" t="e">
        <f>VLOOKUP(H9074,'Base Art'!$A:$AJ,36,FALSE)</f>
        <v>#N/A</v>
      </c>
    </row>
    <row r="9075" spans="3:40" x14ac:dyDescent="0.25">
      <c r="C9075" s="52"/>
      <c r="AM9075">
        <v>1</v>
      </c>
      <c r="AN9075" t="e">
        <f>VLOOKUP(H9075,'Base Art'!$A:$AJ,36,FALSE)</f>
        <v>#N/A</v>
      </c>
    </row>
    <row r="9076" spans="3:40" x14ac:dyDescent="0.25">
      <c r="C9076" s="52"/>
      <c r="AM9076">
        <v>1</v>
      </c>
      <c r="AN9076" t="e">
        <f>VLOOKUP(H9076,'Base Art'!$A:$AJ,36,FALSE)</f>
        <v>#N/A</v>
      </c>
    </row>
    <row r="9077" spans="3:40" x14ac:dyDescent="0.25">
      <c r="C9077" s="52"/>
      <c r="AM9077">
        <v>1</v>
      </c>
      <c r="AN9077" t="e">
        <f>VLOOKUP(H9077,'Base Art'!$A:$AJ,36,FALSE)</f>
        <v>#N/A</v>
      </c>
    </row>
    <row r="9078" spans="3:40" x14ac:dyDescent="0.25">
      <c r="C9078" s="52"/>
      <c r="AM9078">
        <v>1</v>
      </c>
      <c r="AN9078" t="e">
        <f>VLOOKUP(H9078,'Base Art'!$A:$AJ,36,FALSE)</f>
        <v>#N/A</v>
      </c>
    </row>
    <row r="9079" spans="3:40" x14ac:dyDescent="0.25">
      <c r="C9079" s="52"/>
      <c r="AM9079">
        <v>1</v>
      </c>
      <c r="AN9079" t="e">
        <f>VLOOKUP(H9079,'Base Art'!$A:$AJ,36,FALSE)</f>
        <v>#N/A</v>
      </c>
    </row>
    <row r="9080" spans="3:40" x14ac:dyDescent="0.25">
      <c r="C9080" s="52"/>
      <c r="AM9080">
        <v>1</v>
      </c>
      <c r="AN9080" t="e">
        <f>VLOOKUP(H9080,'Base Art'!$A:$AJ,36,FALSE)</f>
        <v>#N/A</v>
      </c>
    </row>
    <row r="9081" spans="3:40" x14ac:dyDescent="0.25">
      <c r="C9081" s="52"/>
      <c r="AM9081">
        <v>1</v>
      </c>
      <c r="AN9081" t="e">
        <f>VLOOKUP(H9081,'Base Art'!$A:$AJ,36,FALSE)</f>
        <v>#N/A</v>
      </c>
    </row>
    <row r="9082" spans="3:40" x14ac:dyDescent="0.25">
      <c r="C9082" s="52"/>
      <c r="AM9082">
        <v>1</v>
      </c>
      <c r="AN9082" t="e">
        <f>VLOOKUP(H9082,'Base Art'!$A:$AJ,36,FALSE)</f>
        <v>#N/A</v>
      </c>
    </row>
    <row r="9083" spans="3:40" x14ac:dyDescent="0.25">
      <c r="C9083" s="52"/>
      <c r="AM9083">
        <v>1</v>
      </c>
      <c r="AN9083" t="e">
        <f>VLOOKUP(H9083,'Base Art'!$A:$AJ,36,FALSE)</f>
        <v>#N/A</v>
      </c>
    </row>
    <row r="9084" spans="3:40" x14ac:dyDescent="0.25">
      <c r="C9084" s="52"/>
      <c r="AM9084">
        <v>1</v>
      </c>
      <c r="AN9084" t="e">
        <f>VLOOKUP(H9084,'Base Art'!$A:$AJ,36,FALSE)</f>
        <v>#N/A</v>
      </c>
    </row>
    <row r="9085" spans="3:40" x14ac:dyDescent="0.25">
      <c r="C9085" s="52"/>
      <c r="AM9085">
        <v>1</v>
      </c>
      <c r="AN9085" t="e">
        <f>VLOOKUP(H9085,'Base Art'!$A:$AJ,36,FALSE)</f>
        <v>#N/A</v>
      </c>
    </row>
    <row r="9086" spans="3:40" x14ac:dyDescent="0.25">
      <c r="C9086" s="52"/>
      <c r="AM9086">
        <v>1</v>
      </c>
      <c r="AN9086" t="e">
        <f>VLOOKUP(H9086,'Base Art'!$A:$AJ,36,FALSE)</f>
        <v>#N/A</v>
      </c>
    </row>
    <row r="9087" spans="3:40" x14ac:dyDescent="0.25">
      <c r="C9087" s="52"/>
      <c r="AM9087">
        <v>1</v>
      </c>
      <c r="AN9087" t="e">
        <f>VLOOKUP(H9087,'Base Art'!$A:$AJ,36,FALSE)</f>
        <v>#N/A</v>
      </c>
    </row>
    <row r="9088" spans="3:40" x14ac:dyDescent="0.25">
      <c r="C9088" s="52"/>
      <c r="AM9088">
        <v>1</v>
      </c>
      <c r="AN9088" t="e">
        <f>VLOOKUP(H9088,'Base Art'!$A:$AJ,36,FALSE)</f>
        <v>#N/A</v>
      </c>
    </row>
    <row r="9089" spans="3:40" x14ac:dyDescent="0.25">
      <c r="C9089" s="52"/>
      <c r="AM9089">
        <v>1</v>
      </c>
      <c r="AN9089" t="e">
        <f>VLOOKUP(H9089,'Base Art'!$A:$AJ,36,FALSE)</f>
        <v>#N/A</v>
      </c>
    </row>
    <row r="9090" spans="3:40" x14ac:dyDescent="0.25">
      <c r="C9090" s="52"/>
      <c r="AM9090">
        <v>1</v>
      </c>
      <c r="AN9090" t="e">
        <f>VLOOKUP(H9090,'Base Art'!$A:$AJ,36,FALSE)</f>
        <v>#N/A</v>
      </c>
    </row>
    <row r="9091" spans="3:40" x14ac:dyDescent="0.25">
      <c r="C9091" s="52"/>
      <c r="AM9091">
        <v>1</v>
      </c>
      <c r="AN9091" t="e">
        <f>VLOOKUP(H9091,'Base Art'!$A:$AJ,36,FALSE)</f>
        <v>#N/A</v>
      </c>
    </row>
    <row r="9092" spans="3:40" x14ac:dyDescent="0.25">
      <c r="C9092" s="52"/>
      <c r="AM9092">
        <v>1</v>
      </c>
      <c r="AN9092" t="e">
        <f>VLOOKUP(H9092,'Base Art'!$A:$AJ,36,FALSE)</f>
        <v>#N/A</v>
      </c>
    </row>
    <row r="9093" spans="3:40" x14ac:dyDescent="0.25">
      <c r="C9093" s="52"/>
      <c r="AM9093">
        <v>1</v>
      </c>
      <c r="AN9093" t="e">
        <f>VLOOKUP(H9093,'Base Art'!$A:$AJ,36,FALSE)</f>
        <v>#N/A</v>
      </c>
    </row>
    <row r="9094" spans="3:40" x14ac:dyDescent="0.25">
      <c r="C9094" s="52"/>
      <c r="AM9094">
        <v>1</v>
      </c>
      <c r="AN9094" t="e">
        <f>VLOOKUP(H9094,'Base Art'!$A:$AJ,36,FALSE)</f>
        <v>#N/A</v>
      </c>
    </row>
    <row r="9095" spans="3:40" x14ac:dyDescent="0.25">
      <c r="C9095" s="52"/>
      <c r="AM9095">
        <v>1</v>
      </c>
      <c r="AN9095" t="e">
        <f>VLOOKUP(H9095,'Base Art'!$A:$AJ,36,FALSE)</f>
        <v>#N/A</v>
      </c>
    </row>
    <row r="9096" spans="3:40" x14ac:dyDescent="0.25">
      <c r="C9096" s="52"/>
      <c r="AM9096">
        <v>1</v>
      </c>
      <c r="AN9096" t="e">
        <f>VLOOKUP(H9096,'Base Art'!$A:$AJ,36,FALSE)</f>
        <v>#N/A</v>
      </c>
    </row>
    <row r="9097" spans="3:40" x14ac:dyDescent="0.25">
      <c r="C9097" s="52"/>
      <c r="AM9097">
        <v>1</v>
      </c>
      <c r="AN9097" t="e">
        <f>VLOOKUP(H9097,'Base Art'!$A:$AJ,36,FALSE)</f>
        <v>#N/A</v>
      </c>
    </row>
    <row r="9098" spans="3:40" x14ac:dyDescent="0.25">
      <c r="C9098" s="52"/>
      <c r="AM9098">
        <v>1</v>
      </c>
      <c r="AN9098" t="e">
        <f>VLOOKUP(H9098,'Base Art'!$A:$AJ,36,FALSE)</f>
        <v>#N/A</v>
      </c>
    </row>
    <row r="9099" spans="3:40" x14ac:dyDescent="0.25">
      <c r="C9099" s="52"/>
      <c r="AM9099">
        <v>1</v>
      </c>
      <c r="AN9099" t="e">
        <f>VLOOKUP(H9099,'Base Art'!$A:$AJ,36,FALSE)</f>
        <v>#N/A</v>
      </c>
    </row>
    <row r="9100" spans="3:40" x14ac:dyDescent="0.25">
      <c r="C9100" s="52"/>
      <c r="AM9100">
        <v>1</v>
      </c>
      <c r="AN9100" t="e">
        <f>VLOOKUP(H9100,'Base Art'!$A:$AJ,36,FALSE)</f>
        <v>#N/A</v>
      </c>
    </row>
    <row r="9101" spans="3:40" x14ac:dyDescent="0.25">
      <c r="C9101" s="52"/>
      <c r="AM9101">
        <v>1</v>
      </c>
      <c r="AN9101" t="e">
        <f>VLOOKUP(H9101,'Base Art'!$A:$AJ,36,FALSE)</f>
        <v>#N/A</v>
      </c>
    </row>
    <row r="9102" spans="3:40" x14ac:dyDescent="0.25">
      <c r="C9102" s="52"/>
      <c r="AM9102">
        <v>1</v>
      </c>
      <c r="AN9102" t="e">
        <f>VLOOKUP(H9102,'Base Art'!$A:$AJ,36,FALSE)</f>
        <v>#N/A</v>
      </c>
    </row>
    <row r="9103" spans="3:40" x14ac:dyDescent="0.25">
      <c r="C9103" s="52"/>
      <c r="AM9103">
        <v>1</v>
      </c>
      <c r="AN9103" t="e">
        <f>VLOOKUP(H9103,'Base Art'!$A:$AJ,36,FALSE)</f>
        <v>#N/A</v>
      </c>
    </row>
    <row r="9104" spans="3:40" x14ac:dyDescent="0.25">
      <c r="C9104" s="52"/>
      <c r="AM9104">
        <v>1</v>
      </c>
      <c r="AN9104" t="e">
        <f>VLOOKUP(H9104,'Base Art'!$A:$AJ,36,FALSE)</f>
        <v>#N/A</v>
      </c>
    </row>
    <row r="9105" spans="3:40" x14ac:dyDescent="0.25">
      <c r="C9105" s="52"/>
      <c r="AM9105">
        <v>1</v>
      </c>
      <c r="AN9105" t="e">
        <f>VLOOKUP(H9105,'Base Art'!$A:$AJ,36,FALSE)</f>
        <v>#N/A</v>
      </c>
    </row>
    <row r="9106" spans="3:40" x14ac:dyDescent="0.25">
      <c r="C9106" s="52"/>
      <c r="AM9106">
        <v>1</v>
      </c>
      <c r="AN9106" t="e">
        <f>VLOOKUP(H9106,'Base Art'!$A:$AJ,36,FALSE)</f>
        <v>#N/A</v>
      </c>
    </row>
    <row r="9107" spans="3:40" x14ac:dyDescent="0.25">
      <c r="C9107" s="52"/>
      <c r="AM9107">
        <v>1</v>
      </c>
      <c r="AN9107" t="e">
        <f>VLOOKUP(H9107,'Base Art'!$A:$AJ,36,FALSE)</f>
        <v>#N/A</v>
      </c>
    </row>
    <row r="9108" spans="3:40" x14ac:dyDescent="0.25">
      <c r="C9108" s="52"/>
      <c r="AM9108">
        <v>1</v>
      </c>
      <c r="AN9108" t="e">
        <f>VLOOKUP(H9108,'Base Art'!$A:$AJ,36,FALSE)</f>
        <v>#N/A</v>
      </c>
    </row>
    <row r="9109" spans="3:40" x14ac:dyDescent="0.25">
      <c r="C9109" s="52"/>
      <c r="AM9109">
        <v>1</v>
      </c>
      <c r="AN9109" t="e">
        <f>VLOOKUP(H9109,'Base Art'!$A:$AJ,36,FALSE)</f>
        <v>#N/A</v>
      </c>
    </row>
    <row r="9110" spans="3:40" x14ac:dyDescent="0.25">
      <c r="C9110" s="52"/>
      <c r="AM9110">
        <v>1</v>
      </c>
      <c r="AN9110" t="e">
        <f>VLOOKUP(H9110,'Base Art'!$A:$AJ,36,FALSE)</f>
        <v>#N/A</v>
      </c>
    </row>
    <row r="9111" spans="3:40" x14ac:dyDescent="0.25">
      <c r="C9111" s="52"/>
      <c r="AM9111">
        <v>1</v>
      </c>
      <c r="AN9111" t="e">
        <f>VLOOKUP(H9111,'Base Art'!$A:$AJ,36,FALSE)</f>
        <v>#N/A</v>
      </c>
    </row>
    <row r="9112" spans="3:40" x14ac:dyDescent="0.25">
      <c r="C9112" s="52"/>
      <c r="AM9112">
        <v>1</v>
      </c>
      <c r="AN9112" t="e">
        <f>VLOOKUP(H9112,'Base Art'!$A:$AJ,36,FALSE)</f>
        <v>#N/A</v>
      </c>
    </row>
    <row r="9113" spans="3:40" x14ac:dyDescent="0.25">
      <c r="C9113" s="52"/>
      <c r="AM9113">
        <v>1</v>
      </c>
      <c r="AN9113" t="e">
        <f>VLOOKUP(H9113,'Base Art'!$A:$AJ,36,FALSE)</f>
        <v>#N/A</v>
      </c>
    </row>
    <row r="9114" spans="3:40" x14ac:dyDescent="0.25">
      <c r="C9114" s="52"/>
      <c r="AM9114">
        <v>1</v>
      </c>
      <c r="AN9114" t="e">
        <f>VLOOKUP(H9114,'Base Art'!$A:$AJ,36,FALSE)</f>
        <v>#N/A</v>
      </c>
    </row>
    <row r="9115" spans="3:40" x14ac:dyDescent="0.25">
      <c r="C9115" s="52"/>
      <c r="AM9115">
        <v>1</v>
      </c>
      <c r="AN9115" t="e">
        <f>VLOOKUP(H9115,'Base Art'!$A:$AJ,36,FALSE)</f>
        <v>#N/A</v>
      </c>
    </row>
    <row r="9116" spans="3:40" x14ac:dyDescent="0.25">
      <c r="C9116" s="52"/>
      <c r="AM9116">
        <v>1</v>
      </c>
      <c r="AN9116" t="e">
        <f>VLOOKUP(H9116,'Base Art'!$A:$AJ,36,FALSE)</f>
        <v>#N/A</v>
      </c>
    </row>
    <row r="9117" spans="3:40" x14ac:dyDescent="0.25">
      <c r="C9117" s="52"/>
      <c r="AM9117">
        <v>1</v>
      </c>
      <c r="AN9117" t="e">
        <f>VLOOKUP(H9117,'Base Art'!$A:$AJ,36,FALSE)</f>
        <v>#N/A</v>
      </c>
    </row>
    <row r="9118" spans="3:40" x14ac:dyDescent="0.25">
      <c r="C9118" s="52"/>
      <c r="AM9118">
        <v>1</v>
      </c>
      <c r="AN9118" t="e">
        <f>VLOOKUP(H9118,'Base Art'!$A:$AJ,36,FALSE)</f>
        <v>#N/A</v>
      </c>
    </row>
    <row r="9119" spans="3:40" x14ac:dyDescent="0.25">
      <c r="C9119" s="52"/>
      <c r="AM9119">
        <v>1</v>
      </c>
      <c r="AN9119" t="e">
        <f>VLOOKUP(H9119,'Base Art'!$A:$AJ,36,FALSE)</f>
        <v>#N/A</v>
      </c>
    </row>
    <row r="9120" spans="3:40" x14ac:dyDescent="0.25">
      <c r="C9120" s="52"/>
      <c r="AM9120">
        <v>1</v>
      </c>
      <c r="AN9120" t="e">
        <f>VLOOKUP(H9120,'Base Art'!$A:$AJ,36,FALSE)</f>
        <v>#N/A</v>
      </c>
    </row>
    <row r="9121" spans="3:40" x14ac:dyDescent="0.25">
      <c r="C9121" s="52"/>
      <c r="AM9121">
        <v>1</v>
      </c>
      <c r="AN9121" t="e">
        <f>VLOOKUP(H9121,'Base Art'!$A:$AJ,36,FALSE)</f>
        <v>#N/A</v>
      </c>
    </row>
    <row r="9122" spans="3:40" x14ac:dyDescent="0.25">
      <c r="C9122" s="52"/>
      <c r="AM9122">
        <v>1</v>
      </c>
      <c r="AN9122" t="e">
        <f>VLOOKUP(H9122,'Base Art'!$A:$AJ,36,FALSE)</f>
        <v>#N/A</v>
      </c>
    </row>
    <row r="9123" spans="3:40" x14ac:dyDescent="0.25">
      <c r="C9123" s="52"/>
      <c r="AM9123">
        <v>1</v>
      </c>
      <c r="AN9123" t="e">
        <f>VLOOKUP(H9123,'Base Art'!$A:$AJ,36,FALSE)</f>
        <v>#N/A</v>
      </c>
    </row>
    <row r="9124" spans="3:40" x14ac:dyDescent="0.25">
      <c r="C9124" s="52"/>
      <c r="AM9124">
        <v>1</v>
      </c>
      <c r="AN9124" t="e">
        <f>VLOOKUP(H9124,'Base Art'!$A:$AJ,36,FALSE)</f>
        <v>#N/A</v>
      </c>
    </row>
    <row r="9125" spans="3:40" x14ac:dyDescent="0.25">
      <c r="C9125" s="52"/>
      <c r="AM9125">
        <v>1</v>
      </c>
      <c r="AN9125" t="e">
        <f>VLOOKUP(H9125,'Base Art'!$A:$AJ,36,FALSE)</f>
        <v>#N/A</v>
      </c>
    </row>
    <row r="9126" spans="3:40" x14ac:dyDescent="0.25">
      <c r="C9126" s="52"/>
      <c r="AM9126">
        <v>1</v>
      </c>
      <c r="AN9126" t="e">
        <f>VLOOKUP(H9126,'Base Art'!$A:$AJ,36,FALSE)</f>
        <v>#N/A</v>
      </c>
    </row>
    <row r="9127" spans="3:40" x14ac:dyDescent="0.25">
      <c r="C9127" s="52"/>
      <c r="AM9127">
        <v>1</v>
      </c>
      <c r="AN9127" t="e">
        <f>VLOOKUP(H9127,'Base Art'!$A:$AJ,36,FALSE)</f>
        <v>#N/A</v>
      </c>
    </row>
    <row r="9128" spans="3:40" x14ac:dyDescent="0.25">
      <c r="C9128" s="52"/>
      <c r="AM9128">
        <v>1</v>
      </c>
      <c r="AN9128" t="e">
        <f>VLOOKUP(H9128,'Base Art'!$A:$AJ,36,FALSE)</f>
        <v>#N/A</v>
      </c>
    </row>
    <row r="9129" spans="3:40" x14ac:dyDescent="0.25">
      <c r="C9129" s="52"/>
      <c r="AM9129">
        <v>1</v>
      </c>
      <c r="AN9129" t="e">
        <f>VLOOKUP(H9129,'Base Art'!$A:$AJ,36,FALSE)</f>
        <v>#N/A</v>
      </c>
    </row>
    <row r="9130" spans="3:40" x14ac:dyDescent="0.25">
      <c r="C9130" s="52"/>
      <c r="AM9130">
        <v>1</v>
      </c>
      <c r="AN9130" t="e">
        <f>VLOOKUP(H9130,'Base Art'!$A:$AJ,36,FALSE)</f>
        <v>#N/A</v>
      </c>
    </row>
    <row r="9131" spans="3:40" x14ac:dyDescent="0.25">
      <c r="C9131" s="52"/>
      <c r="AM9131">
        <v>1</v>
      </c>
      <c r="AN9131" t="e">
        <f>VLOOKUP(H9131,'Base Art'!$A:$AJ,36,FALSE)</f>
        <v>#N/A</v>
      </c>
    </row>
    <row r="9132" spans="3:40" x14ac:dyDescent="0.25">
      <c r="C9132" s="52"/>
      <c r="AM9132">
        <v>1</v>
      </c>
      <c r="AN9132" t="e">
        <f>VLOOKUP(H9132,'Base Art'!$A:$AJ,36,FALSE)</f>
        <v>#N/A</v>
      </c>
    </row>
    <row r="9133" spans="3:40" x14ac:dyDescent="0.25">
      <c r="C9133" s="52"/>
      <c r="AM9133">
        <v>1</v>
      </c>
      <c r="AN9133" t="e">
        <f>VLOOKUP(H9133,'Base Art'!$A:$AJ,36,FALSE)</f>
        <v>#N/A</v>
      </c>
    </row>
    <row r="9134" spans="3:40" x14ac:dyDescent="0.25">
      <c r="C9134" s="52"/>
      <c r="AM9134">
        <v>1</v>
      </c>
      <c r="AN9134" t="e">
        <f>VLOOKUP(H9134,'Base Art'!$A:$AJ,36,FALSE)</f>
        <v>#N/A</v>
      </c>
    </row>
    <row r="9135" spans="3:40" x14ac:dyDescent="0.25">
      <c r="C9135" s="52"/>
      <c r="AM9135">
        <v>1</v>
      </c>
      <c r="AN9135" t="e">
        <f>VLOOKUP(H9135,'Base Art'!$A:$AJ,36,FALSE)</f>
        <v>#N/A</v>
      </c>
    </row>
    <row r="9136" spans="3:40" x14ac:dyDescent="0.25">
      <c r="C9136" s="52"/>
      <c r="AM9136">
        <v>1</v>
      </c>
      <c r="AN9136" t="e">
        <f>VLOOKUP(H9136,'Base Art'!$A:$AJ,36,FALSE)</f>
        <v>#N/A</v>
      </c>
    </row>
    <row r="9137" spans="3:40" x14ac:dyDescent="0.25">
      <c r="C9137" s="52"/>
      <c r="AM9137">
        <v>1</v>
      </c>
      <c r="AN9137" t="e">
        <f>VLOOKUP(H9137,'Base Art'!$A:$AJ,36,FALSE)</f>
        <v>#N/A</v>
      </c>
    </row>
    <row r="9138" spans="3:40" x14ac:dyDescent="0.25">
      <c r="C9138" s="52"/>
      <c r="AM9138">
        <v>1</v>
      </c>
      <c r="AN9138" t="e">
        <f>VLOOKUP(H9138,'Base Art'!$A:$AJ,36,FALSE)</f>
        <v>#N/A</v>
      </c>
    </row>
    <row r="9139" spans="3:40" x14ac:dyDescent="0.25">
      <c r="C9139" s="52"/>
      <c r="AM9139">
        <v>1</v>
      </c>
      <c r="AN9139" t="e">
        <f>VLOOKUP(H9139,'Base Art'!$A:$AJ,36,FALSE)</f>
        <v>#N/A</v>
      </c>
    </row>
    <row r="9140" spans="3:40" x14ac:dyDescent="0.25">
      <c r="C9140" s="52"/>
      <c r="AM9140">
        <v>1</v>
      </c>
      <c r="AN9140" t="e">
        <f>VLOOKUP(H9140,'Base Art'!$A:$AJ,36,FALSE)</f>
        <v>#N/A</v>
      </c>
    </row>
    <row r="9141" spans="3:40" x14ac:dyDescent="0.25">
      <c r="C9141" s="52"/>
      <c r="AM9141">
        <v>1</v>
      </c>
      <c r="AN9141" t="e">
        <f>VLOOKUP(H9141,'Base Art'!$A:$AJ,36,FALSE)</f>
        <v>#N/A</v>
      </c>
    </row>
    <row r="9142" spans="3:40" x14ac:dyDescent="0.25">
      <c r="C9142" s="52"/>
      <c r="AM9142">
        <v>1</v>
      </c>
      <c r="AN9142" t="e">
        <f>VLOOKUP(H9142,'Base Art'!$A:$AJ,36,FALSE)</f>
        <v>#N/A</v>
      </c>
    </row>
    <row r="9143" spans="3:40" x14ac:dyDescent="0.25">
      <c r="C9143" s="52"/>
      <c r="AM9143">
        <v>1</v>
      </c>
      <c r="AN9143" t="e">
        <f>VLOOKUP(H9143,'Base Art'!$A:$AJ,36,FALSE)</f>
        <v>#N/A</v>
      </c>
    </row>
    <row r="9144" spans="3:40" x14ac:dyDescent="0.25">
      <c r="C9144" s="52"/>
      <c r="AM9144">
        <v>1</v>
      </c>
      <c r="AN9144" t="e">
        <f>VLOOKUP(H9144,'Base Art'!$A:$AJ,36,FALSE)</f>
        <v>#N/A</v>
      </c>
    </row>
    <row r="9145" spans="3:40" x14ac:dyDescent="0.25">
      <c r="C9145" s="52"/>
      <c r="AM9145">
        <v>1</v>
      </c>
      <c r="AN9145" t="e">
        <f>VLOOKUP(H9145,'Base Art'!$A:$AJ,36,FALSE)</f>
        <v>#N/A</v>
      </c>
    </row>
    <row r="9146" spans="3:40" x14ac:dyDescent="0.25">
      <c r="C9146" s="52"/>
      <c r="AM9146">
        <v>1</v>
      </c>
      <c r="AN9146" t="e">
        <f>VLOOKUP(H9146,'Base Art'!$A:$AJ,36,FALSE)</f>
        <v>#N/A</v>
      </c>
    </row>
    <row r="9147" spans="3:40" x14ac:dyDescent="0.25">
      <c r="C9147" s="52"/>
      <c r="AM9147">
        <v>1</v>
      </c>
      <c r="AN9147" t="e">
        <f>VLOOKUP(H9147,'Base Art'!$A:$AJ,36,FALSE)</f>
        <v>#N/A</v>
      </c>
    </row>
    <row r="9148" spans="3:40" x14ac:dyDescent="0.25">
      <c r="C9148" s="52"/>
      <c r="AM9148">
        <v>1</v>
      </c>
      <c r="AN9148" t="e">
        <f>VLOOKUP(H9148,'Base Art'!$A:$AJ,36,FALSE)</f>
        <v>#N/A</v>
      </c>
    </row>
    <row r="9149" spans="3:40" x14ac:dyDescent="0.25">
      <c r="C9149" s="52"/>
      <c r="AM9149">
        <v>1</v>
      </c>
      <c r="AN9149" t="e">
        <f>VLOOKUP(H9149,'Base Art'!$A:$AJ,36,FALSE)</f>
        <v>#N/A</v>
      </c>
    </row>
    <row r="9150" spans="3:40" x14ac:dyDescent="0.25">
      <c r="C9150" s="52"/>
      <c r="AM9150">
        <v>1</v>
      </c>
      <c r="AN9150" t="e">
        <f>VLOOKUP(H9150,'Base Art'!$A:$AJ,36,FALSE)</f>
        <v>#N/A</v>
      </c>
    </row>
    <row r="9151" spans="3:40" x14ac:dyDescent="0.25">
      <c r="C9151" s="52"/>
      <c r="AM9151">
        <v>1</v>
      </c>
      <c r="AN9151" t="e">
        <f>VLOOKUP(H9151,'Base Art'!$A:$AJ,36,FALSE)</f>
        <v>#N/A</v>
      </c>
    </row>
    <row r="9152" spans="3:40" x14ac:dyDescent="0.25">
      <c r="C9152" s="52"/>
      <c r="AM9152">
        <v>1</v>
      </c>
      <c r="AN9152" t="e">
        <f>VLOOKUP(H9152,'Base Art'!$A:$AJ,36,FALSE)</f>
        <v>#N/A</v>
      </c>
    </row>
    <row r="9153" spans="3:40" x14ac:dyDescent="0.25">
      <c r="C9153" s="52"/>
      <c r="AM9153">
        <v>1</v>
      </c>
      <c r="AN9153" t="e">
        <f>VLOOKUP(H9153,'Base Art'!$A:$AJ,36,FALSE)</f>
        <v>#N/A</v>
      </c>
    </row>
    <row r="9154" spans="3:40" x14ac:dyDescent="0.25">
      <c r="C9154" s="52"/>
      <c r="AM9154">
        <v>1</v>
      </c>
      <c r="AN9154" t="e">
        <f>VLOOKUP(H9154,'Base Art'!$A:$AJ,36,FALSE)</f>
        <v>#N/A</v>
      </c>
    </row>
    <row r="9155" spans="3:40" x14ac:dyDescent="0.25">
      <c r="C9155" s="52"/>
      <c r="AM9155">
        <v>1</v>
      </c>
      <c r="AN9155" t="e">
        <f>VLOOKUP(H9155,'Base Art'!$A:$AJ,36,FALSE)</f>
        <v>#N/A</v>
      </c>
    </row>
    <row r="9156" spans="3:40" x14ac:dyDescent="0.25">
      <c r="C9156" s="52"/>
      <c r="AM9156">
        <v>1</v>
      </c>
      <c r="AN9156" t="e">
        <f>VLOOKUP(H9156,'Base Art'!$A:$AJ,36,FALSE)</f>
        <v>#N/A</v>
      </c>
    </row>
    <row r="9157" spans="3:40" x14ac:dyDescent="0.25">
      <c r="C9157" s="52"/>
      <c r="AM9157">
        <v>1</v>
      </c>
      <c r="AN9157" t="e">
        <f>VLOOKUP(H9157,'Base Art'!$A:$AJ,36,FALSE)</f>
        <v>#N/A</v>
      </c>
    </row>
    <row r="9158" spans="3:40" x14ac:dyDescent="0.25">
      <c r="C9158" s="52"/>
      <c r="AM9158">
        <v>1</v>
      </c>
      <c r="AN9158" t="e">
        <f>VLOOKUP(H9158,'Base Art'!$A:$AJ,36,FALSE)</f>
        <v>#N/A</v>
      </c>
    </row>
    <row r="9159" spans="3:40" x14ac:dyDescent="0.25">
      <c r="C9159" s="52"/>
      <c r="AM9159">
        <v>1</v>
      </c>
      <c r="AN9159" t="e">
        <f>VLOOKUP(H9159,'Base Art'!$A:$AJ,36,FALSE)</f>
        <v>#N/A</v>
      </c>
    </row>
    <row r="9160" spans="3:40" x14ac:dyDescent="0.25">
      <c r="C9160" s="52"/>
      <c r="AM9160">
        <v>1</v>
      </c>
      <c r="AN9160" t="e">
        <f>VLOOKUP(H9160,'Base Art'!$A:$AJ,36,FALSE)</f>
        <v>#N/A</v>
      </c>
    </row>
    <row r="9161" spans="3:40" x14ac:dyDescent="0.25">
      <c r="C9161" s="52"/>
      <c r="AM9161">
        <v>1</v>
      </c>
      <c r="AN9161" t="e">
        <f>VLOOKUP(H9161,'Base Art'!$A:$AJ,36,FALSE)</f>
        <v>#N/A</v>
      </c>
    </row>
    <row r="9162" spans="3:40" x14ac:dyDescent="0.25">
      <c r="C9162" s="52"/>
      <c r="AM9162">
        <v>1</v>
      </c>
      <c r="AN9162" t="e">
        <f>VLOOKUP(H9162,'Base Art'!$A:$AJ,36,FALSE)</f>
        <v>#N/A</v>
      </c>
    </row>
    <row r="9163" spans="3:40" x14ac:dyDescent="0.25">
      <c r="C9163" s="52"/>
      <c r="AM9163">
        <v>1</v>
      </c>
      <c r="AN9163" t="e">
        <f>VLOOKUP(H9163,'Base Art'!$A:$AJ,36,FALSE)</f>
        <v>#N/A</v>
      </c>
    </row>
    <row r="9164" spans="3:40" x14ac:dyDescent="0.25">
      <c r="C9164" s="52"/>
      <c r="AM9164">
        <v>1</v>
      </c>
      <c r="AN9164" t="e">
        <f>VLOOKUP(H9164,'Base Art'!$A:$AJ,36,FALSE)</f>
        <v>#N/A</v>
      </c>
    </row>
    <row r="9165" spans="3:40" x14ac:dyDescent="0.25">
      <c r="C9165" s="52"/>
      <c r="AM9165">
        <v>1</v>
      </c>
      <c r="AN9165" t="e">
        <f>VLOOKUP(H9165,'Base Art'!$A:$AJ,36,FALSE)</f>
        <v>#N/A</v>
      </c>
    </row>
    <row r="9166" spans="3:40" x14ac:dyDescent="0.25">
      <c r="C9166" s="52"/>
      <c r="AM9166">
        <v>1</v>
      </c>
      <c r="AN9166" t="e">
        <f>VLOOKUP(H9166,'Base Art'!$A:$AJ,36,FALSE)</f>
        <v>#N/A</v>
      </c>
    </row>
    <row r="9167" spans="3:40" x14ac:dyDescent="0.25">
      <c r="C9167" s="52"/>
      <c r="AM9167">
        <v>1</v>
      </c>
      <c r="AN9167" t="e">
        <f>VLOOKUP(H9167,'Base Art'!$A:$AJ,36,FALSE)</f>
        <v>#N/A</v>
      </c>
    </row>
    <row r="9168" spans="3:40" x14ac:dyDescent="0.25">
      <c r="C9168" s="52"/>
      <c r="AM9168">
        <v>1</v>
      </c>
      <c r="AN9168" t="e">
        <f>VLOOKUP(H9168,'Base Art'!$A:$AJ,36,FALSE)</f>
        <v>#N/A</v>
      </c>
    </row>
    <row r="9169" spans="3:40" x14ac:dyDescent="0.25">
      <c r="C9169" s="52"/>
      <c r="AM9169">
        <v>1</v>
      </c>
      <c r="AN9169" t="e">
        <f>VLOOKUP(H9169,'Base Art'!$A:$AJ,36,FALSE)</f>
        <v>#N/A</v>
      </c>
    </row>
    <row r="9170" spans="3:40" x14ac:dyDescent="0.25">
      <c r="C9170" s="52"/>
      <c r="AM9170">
        <v>1</v>
      </c>
      <c r="AN9170" t="e">
        <f>VLOOKUP(H9170,'Base Art'!$A:$AJ,36,FALSE)</f>
        <v>#N/A</v>
      </c>
    </row>
    <row r="9171" spans="3:40" x14ac:dyDescent="0.25">
      <c r="C9171" s="52"/>
      <c r="AM9171">
        <v>1</v>
      </c>
      <c r="AN9171" t="e">
        <f>VLOOKUP(H9171,'Base Art'!$A:$AJ,36,FALSE)</f>
        <v>#N/A</v>
      </c>
    </row>
    <row r="9172" spans="3:40" x14ac:dyDescent="0.25">
      <c r="C9172" s="52"/>
      <c r="AM9172">
        <v>1</v>
      </c>
      <c r="AN9172" t="e">
        <f>VLOOKUP(H9172,'Base Art'!$A:$AJ,36,FALSE)</f>
        <v>#N/A</v>
      </c>
    </row>
    <row r="9173" spans="3:40" x14ac:dyDescent="0.25">
      <c r="C9173" s="52"/>
      <c r="AM9173">
        <v>1</v>
      </c>
      <c r="AN9173" t="e">
        <f>VLOOKUP(H9173,'Base Art'!$A:$AJ,36,FALSE)</f>
        <v>#N/A</v>
      </c>
    </row>
    <row r="9174" spans="3:40" x14ac:dyDescent="0.25">
      <c r="C9174" s="52"/>
      <c r="AM9174">
        <v>1</v>
      </c>
      <c r="AN9174" t="e">
        <f>VLOOKUP(H9174,'Base Art'!$A:$AJ,36,FALSE)</f>
        <v>#N/A</v>
      </c>
    </row>
    <row r="9175" spans="3:40" x14ac:dyDescent="0.25">
      <c r="C9175" s="52"/>
      <c r="AM9175">
        <v>1</v>
      </c>
      <c r="AN9175" t="e">
        <f>VLOOKUP(H9175,'Base Art'!$A:$AJ,36,FALSE)</f>
        <v>#N/A</v>
      </c>
    </row>
    <row r="9176" spans="3:40" x14ac:dyDescent="0.25">
      <c r="C9176" s="52"/>
      <c r="AM9176">
        <v>1</v>
      </c>
      <c r="AN9176" t="e">
        <f>VLOOKUP(H9176,'Base Art'!$A:$AJ,36,FALSE)</f>
        <v>#N/A</v>
      </c>
    </row>
    <row r="9177" spans="3:40" x14ac:dyDescent="0.25">
      <c r="C9177" s="52"/>
      <c r="AM9177">
        <v>1</v>
      </c>
      <c r="AN9177" t="e">
        <f>VLOOKUP(H9177,'Base Art'!$A:$AJ,36,FALSE)</f>
        <v>#N/A</v>
      </c>
    </row>
    <row r="9178" spans="3:40" x14ac:dyDescent="0.25">
      <c r="C9178" s="52"/>
      <c r="AM9178">
        <v>1</v>
      </c>
      <c r="AN9178" t="e">
        <f>VLOOKUP(H9178,'Base Art'!$A:$AJ,36,FALSE)</f>
        <v>#N/A</v>
      </c>
    </row>
    <row r="9179" spans="3:40" x14ac:dyDescent="0.25">
      <c r="C9179" s="52"/>
      <c r="AM9179">
        <v>1</v>
      </c>
      <c r="AN9179" t="e">
        <f>VLOOKUP(H9179,'Base Art'!$A:$AJ,36,FALSE)</f>
        <v>#N/A</v>
      </c>
    </row>
    <row r="9180" spans="3:40" x14ac:dyDescent="0.25">
      <c r="C9180" s="52"/>
      <c r="AM9180">
        <v>1</v>
      </c>
      <c r="AN9180" t="e">
        <f>VLOOKUP(H9180,'Base Art'!$A:$AJ,36,FALSE)</f>
        <v>#N/A</v>
      </c>
    </row>
    <row r="9181" spans="3:40" x14ac:dyDescent="0.25">
      <c r="C9181" s="52"/>
      <c r="AM9181">
        <v>1</v>
      </c>
      <c r="AN9181" t="e">
        <f>VLOOKUP(H9181,'Base Art'!$A:$AJ,36,FALSE)</f>
        <v>#N/A</v>
      </c>
    </row>
    <row r="9182" spans="3:40" x14ac:dyDescent="0.25">
      <c r="C9182" s="52"/>
      <c r="AM9182">
        <v>1</v>
      </c>
      <c r="AN9182" t="e">
        <f>VLOOKUP(H9182,'Base Art'!$A:$AJ,36,FALSE)</f>
        <v>#N/A</v>
      </c>
    </row>
    <row r="9183" spans="3:40" x14ac:dyDescent="0.25">
      <c r="C9183" s="52"/>
      <c r="AM9183">
        <v>1</v>
      </c>
      <c r="AN9183" t="e">
        <f>VLOOKUP(H9183,'Base Art'!$A:$AJ,36,FALSE)</f>
        <v>#N/A</v>
      </c>
    </row>
    <row r="9184" spans="3:40" x14ac:dyDescent="0.25">
      <c r="C9184" s="52"/>
      <c r="AM9184">
        <v>1</v>
      </c>
      <c r="AN9184" t="e">
        <f>VLOOKUP(H9184,'Base Art'!$A:$AJ,36,FALSE)</f>
        <v>#N/A</v>
      </c>
    </row>
    <row r="9185" spans="3:40" x14ac:dyDescent="0.25">
      <c r="C9185" s="52"/>
      <c r="AM9185">
        <v>1</v>
      </c>
      <c r="AN9185" t="e">
        <f>VLOOKUP(H9185,'Base Art'!$A:$AJ,36,FALSE)</f>
        <v>#N/A</v>
      </c>
    </row>
    <row r="9186" spans="3:40" x14ac:dyDescent="0.25">
      <c r="C9186" s="52"/>
      <c r="AM9186">
        <v>1</v>
      </c>
      <c r="AN9186" t="e">
        <f>VLOOKUP(H9186,'Base Art'!$A:$AJ,36,FALSE)</f>
        <v>#N/A</v>
      </c>
    </row>
    <row r="9187" spans="3:40" x14ac:dyDescent="0.25">
      <c r="C9187" s="52"/>
      <c r="AM9187">
        <v>1</v>
      </c>
      <c r="AN9187" t="e">
        <f>VLOOKUP(H9187,'Base Art'!$A:$AJ,36,FALSE)</f>
        <v>#N/A</v>
      </c>
    </row>
    <row r="9188" spans="3:40" x14ac:dyDescent="0.25">
      <c r="C9188" s="52"/>
      <c r="AM9188">
        <v>1</v>
      </c>
      <c r="AN9188" t="e">
        <f>VLOOKUP(H9188,'Base Art'!$A:$AJ,36,FALSE)</f>
        <v>#N/A</v>
      </c>
    </row>
    <row r="9189" spans="3:40" x14ac:dyDescent="0.25">
      <c r="C9189" s="52"/>
      <c r="AM9189">
        <v>1</v>
      </c>
      <c r="AN9189" t="e">
        <f>VLOOKUP(H9189,'Base Art'!$A:$AJ,36,FALSE)</f>
        <v>#N/A</v>
      </c>
    </row>
    <row r="9190" spans="3:40" x14ac:dyDescent="0.25">
      <c r="C9190" s="52"/>
      <c r="AM9190">
        <v>1</v>
      </c>
      <c r="AN9190" t="e">
        <f>VLOOKUP(H9190,'Base Art'!$A:$AJ,36,FALSE)</f>
        <v>#N/A</v>
      </c>
    </row>
    <row r="9191" spans="3:40" x14ac:dyDescent="0.25">
      <c r="C9191" s="52"/>
      <c r="AM9191">
        <v>1</v>
      </c>
      <c r="AN9191" t="e">
        <f>VLOOKUP(H9191,'Base Art'!$A:$AJ,36,FALSE)</f>
        <v>#N/A</v>
      </c>
    </row>
    <row r="9192" spans="3:40" x14ac:dyDescent="0.25">
      <c r="C9192" s="52"/>
      <c r="AM9192">
        <v>1</v>
      </c>
      <c r="AN9192" t="e">
        <f>VLOOKUP(H9192,'Base Art'!$A:$AJ,36,FALSE)</f>
        <v>#N/A</v>
      </c>
    </row>
    <row r="9193" spans="3:40" x14ac:dyDescent="0.25">
      <c r="C9193" s="52"/>
      <c r="AM9193">
        <v>1</v>
      </c>
      <c r="AN9193" t="e">
        <f>VLOOKUP(H9193,'Base Art'!$A:$AJ,36,FALSE)</f>
        <v>#N/A</v>
      </c>
    </row>
    <row r="9194" spans="3:40" x14ac:dyDescent="0.25">
      <c r="C9194" s="52"/>
      <c r="AM9194">
        <v>1</v>
      </c>
      <c r="AN9194" t="e">
        <f>VLOOKUP(H9194,'Base Art'!$A:$AJ,36,FALSE)</f>
        <v>#N/A</v>
      </c>
    </row>
    <row r="9195" spans="3:40" x14ac:dyDescent="0.25">
      <c r="C9195" s="52"/>
      <c r="AM9195">
        <v>1</v>
      </c>
      <c r="AN9195" t="e">
        <f>VLOOKUP(H9195,'Base Art'!$A:$AJ,36,FALSE)</f>
        <v>#N/A</v>
      </c>
    </row>
    <row r="9196" spans="3:40" x14ac:dyDescent="0.25">
      <c r="C9196" s="52"/>
      <c r="AM9196">
        <v>1</v>
      </c>
      <c r="AN9196" t="e">
        <f>VLOOKUP(H9196,'Base Art'!$A:$AJ,36,FALSE)</f>
        <v>#N/A</v>
      </c>
    </row>
    <row r="9197" spans="3:40" x14ac:dyDescent="0.25">
      <c r="C9197" s="52"/>
      <c r="AM9197">
        <v>1</v>
      </c>
      <c r="AN9197" t="e">
        <f>VLOOKUP(H9197,'Base Art'!$A:$AJ,36,FALSE)</f>
        <v>#N/A</v>
      </c>
    </row>
    <row r="9198" spans="3:40" x14ac:dyDescent="0.25">
      <c r="C9198" s="52"/>
      <c r="AM9198">
        <v>1</v>
      </c>
      <c r="AN9198" t="e">
        <f>VLOOKUP(H9198,'Base Art'!$A:$AJ,36,FALSE)</f>
        <v>#N/A</v>
      </c>
    </row>
    <row r="9199" spans="3:40" x14ac:dyDescent="0.25">
      <c r="C9199" s="52"/>
      <c r="AM9199">
        <v>1</v>
      </c>
      <c r="AN9199" t="e">
        <f>VLOOKUP(H9199,'Base Art'!$A:$AJ,36,FALSE)</f>
        <v>#N/A</v>
      </c>
    </row>
    <row r="9200" spans="3:40" x14ac:dyDescent="0.25">
      <c r="C9200" s="52"/>
      <c r="AM9200">
        <v>1</v>
      </c>
      <c r="AN9200" t="e">
        <f>VLOOKUP(H9200,'Base Art'!$A:$AJ,36,FALSE)</f>
        <v>#N/A</v>
      </c>
    </row>
    <row r="9201" spans="3:40" x14ac:dyDescent="0.25">
      <c r="C9201" s="52"/>
      <c r="AM9201">
        <v>1</v>
      </c>
      <c r="AN9201" t="e">
        <f>VLOOKUP(H9201,'Base Art'!$A:$AJ,36,FALSE)</f>
        <v>#N/A</v>
      </c>
    </row>
    <row r="9202" spans="3:40" x14ac:dyDescent="0.25">
      <c r="C9202" s="52"/>
      <c r="AM9202">
        <v>1</v>
      </c>
      <c r="AN9202" t="e">
        <f>VLOOKUP(H9202,'Base Art'!$A:$AJ,36,FALSE)</f>
        <v>#N/A</v>
      </c>
    </row>
    <row r="9203" spans="3:40" x14ac:dyDescent="0.25">
      <c r="C9203" s="52"/>
      <c r="AM9203">
        <v>1</v>
      </c>
      <c r="AN9203" t="e">
        <f>VLOOKUP(H9203,'Base Art'!$A:$AJ,36,FALSE)</f>
        <v>#N/A</v>
      </c>
    </row>
    <row r="9204" spans="3:40" x14ac:dyDescent="0.25">
      <c r="C9204" s="52"/>
      <c r="AM9204">
        <v>1</v>
      </c>
      <c r="AN9204" t="e">
        <f>VLOOKUP(H9204,'Base Art'!$A:$AJ,36,FALSE)</f>
        <v>#N/A</v>
      </c>
    </row>
    <row r="9205" spans="3:40" x14ac:dyDescent="0.25">
      <c r="C9205" s="52"/>
      <c r="AM9205">
        <v>1</v>
      </c>
      <c r="AN9205" t="e">
        <f>VLOOKUP(H9205,'Base Art'!$A:$AJ,36,FALSE)</f>
        <v>#N/A</v>
      </c>
    </row>
    <row r="9206" spans="3:40" x14ac:dyDescent="0.25">
      <c r="C9206" s="52"/>
      <c r="AM9206">
        <v>1</v>
      </c>
      <c r="AN9206" t="e">
        <f>VLOOKUP(H9206,'Base Art'!$A:$AJ,36,FALSE)</f>
        <v>#N/A</v>
      </c>
    </row>
    <row r="9207" spans="3:40" x14ac:dyDescent="0.25">
      <c r="C9207" s="52"/>
      <c r="AM9207">
        <v>1</v>
      </c>
      <c r="AN9207" t="e">
        <f>VLOOKUP(H9207,'Base Art'!$A:$AJ,36,FALSE)</f>
        <v>#N/A</v>
      </c>
    </row>
    <row r="9208" spans="3:40" x14ac:dyDescent="0.25">
      <c r="C9208" s="52"/>
      <c r="AM9208">
        <v>1</v>
      </c>
      <c r="AN9208" t="e">
        <f>VLOOKUP(H9208,'Base Art'!$A:$AJ,36,FALSE)</f>
        <v>#N/A</v>
      </c>
    </row>
    <row r="9209" spans="3:40" x14ac:dyDescent="0.25">
      <c r="C9209" s="52"/>
      <c r="AM9209">
        <v>1</v>
      </c>
      <c r="AN9209" t="e">
        <f>VLOOKUP(H9209,'Base Art'!$A:$AJ,36,FALSE)</f>
        <v>#N/A</v>
      </c>
    </row>
    <row r="9210" spans="3:40" x14ac:dyDescent="0.25">
      <c r="C9210" s="52"/>
      <c r="AM9210">
        <v>1</v>
      </c>
      <c r="AN9210" t="e">
        <f>VLOOKUP(H9210,'Base Art'!$A:$AJ,36,FALSE)</f>
        <v>#N/A</v>
      </c>
    </row>
    <row r="9211" spans="3:40" x14ac:dyDescent="0.25">
      <c r="C9211" s="52"/>
      <c r="AM9211">
        <v>1</v>
      </c>
      <c r="AN9211" t="e">
        <f>VLOOKUP(H9211,'Base Art'!$A:$AJ,36,FALSE)</f>
        <v>#N/A</v>
      </c>
    </row>
    <row r="9212" spans="3:40" x14ac:dyDescent="0.25">
      <c r="C9212" s="52"/>
      <c r="AM9212">
        <v>1</v>
      </c>
      <c r="AN9212" t="e">
        <f>VLOOKUP(H9212,'Base Art'!$A:$AJ,36,FALSE)</f>
        <v>#N/A</v>
      </c>
    </row>
    <row r="9213" spans="3:40" x14ac:dyDescent="0.25">
      <c r="C9213" s="52"/>
      <c r="AM9213">
        <v>1</v>
      </c>
      <c r="AN9213" t="e">
        <f>VLOOKUP(H9213,'Base Art'!$A:$AJ,36,FALSE)</f>
        <v>#N/A</v>
      </c>
    </row>
    <row r="9214" spans="3:40" x14ac:dyDescent="0.25">
      <c r="C9214" s="52"/>
      <c r="AM9214">
        <v>1</v>
      </c>
      <c r="AN9214" t="e">
        <f>VLOOKUP(H9214,'Base Art'!$A:$AJ,36,FALSE)</f>
        <v>#N/A</v>
      </c>
    </row>
    <row r="9215" spans="3:40" x14ac:dyDescent="0.25">
      <c r="C9215" s="52"/>
      <c r="AM9215">
        <v>1</v>
      </c>
      <c r="AN9215" t="e">
        <f>VLOOKUP(H9215,'Base Art'!$A:$AJ,36,FALSE)</f>
        <v>#N/A</v>
      </c>
    </row>
    <row r="9216" spans="3:40" x14ac:dyDescent="0.25">
      <c r="C9216" s="52"/>
      <c r="AM9216">
        <v>1</v>
      </c>
      <c r="AN9216" t="e">
        <f>VLOOKUP(H9216,'Base Art'!$A:$AJ,36,FALSE)</f>
        <v>#N/A</v>
      </c>
    </row>
    <row r="9217" spans="3:40" x14ac:dyDescent="0.25">
      <c r="C9217" s="52"/>
      <c r="AM9217">
        <v>1</v>
      </c>
      <c r="AN9217" t="e">
        <f>VLOOKUP(H9217,'Base Art'!$A:$AJ,36,FALSE)</f>
        <v>#N/A</v>
      </c>
    </row>
    <row r="9218" spans="3:40" x14ac:dyDescent="0.25">
      <c r="C9218" s="52"/>
      <c r="AM9218">
        <v>1</v>
      </c>
      <c r="AN9218" t="e">
        <f>VLOOKUP(H9218,'Base Art'!$A:$AJ,36,FALSE)</f>
        <v>#N/A</v>
      </c>
    </row>
    <row r="9219" spans="3:40" x14ac:dyDescent="0.25">
      <c r="C9219" s="52"/>
      <c r="AM9219">
        <v>1</v>
      </c>
      <c r="AN9219" t="e">
        <f>VLOOKUP(H9219,'Base Art'!$A:$AJ,36,FALSE)</f>
        <v>#N/A</v>
      </c>
    </row>
    <row r="9220" spans="3:40" x14ac:dyDescent="0.25">
      <c r="C9220" s="52"/>
      <c r="AM9220">
        <v>1</v>
      </c>
      <c r="AN9220" t="e">
        <f>VLOOKUP(H9220,'Base Art'!$A:$AJ,36,FALSE)</f>
        <v>#N/A</v>
      </c>
    </row>
    <row r="9221" spans="3:40" x14ac:dyDescent="0.25">
      <c r="C9221" s="52"/>
      <c r="AM9221">
        <v>1</v>
      </c>
      <c r="AN9221" t="e">
        <f>VLOOKUP(H9221,'Base Art'!$A:$AJ,36,FALSE)</f>
        <v>#N/A</v>
      </c>
    </row>
    <row r="9222" spans="3:40" x14ac:dyDescent="0.25">
      <c r="C9222" s="52"/>
      <c r="AM9222">
        <v>1</v>
      </c>
      <c r="AN9222" t="e">
        <f>VLOOKUP(H9222,'Base Art'!$A:$AJ,36,FALSE)</f>
        <v>#N/A</v>
      </c>
    </row>
    <row r="9223" spans="3:40" x14ac:dyDescent="0.25">
      <c r="C9223" s="52"/>
      <c r="AM9223">
        <v>1</v>
      </c>
      <c r="AN9223" t="e">
        <f>VLOOKUP(H9223,'Base Art'!$A:$AJ,36,FALSE)</f>
        <v>#N/A</v>
      </c>
    </row>
    <row r="9224" spans="3:40" x14ac:dyDescent="0.25">
      <c r="C9224" s="52"/>
      <c r="AM9224">
        <v>1</v>
      </c>
      <c r="AN9224" t="e">
        <f>VLOOKUP(H9224,'Base Art'!$A:$AJ,36,FALSE)</f>
        <v>#N/A</v>
      </c>
    </row>
    <row r="9225" spans="3:40" x14ac:dyDescent="0.25">
      <c r="C9225" s="52"/>
      <c r="AM9225">
        <v>1</v>
      </c>
      <c r="AN9225" t="e">
        <f>VLOOKUP(H9225,'Base Art'!$A:$AJ,36,FALSE)</f>
        <v>#N/A</v>
      </c>
    </row>
    <row r="9226" spans="3:40" x14ac:dyDescent="0.25">
      <c r="C9226" s="52"/>
      <c r="AM9226">
        <v>1</v>
      </c>
      <c r="AN9226" t="e">
        <f>VLOOKUP(H9226,'Base Art'!$A:$AJ,36,FALSE)</f>
        <v>#N/A</v>
      </c>
    </row>
    <row r="9227" spans="3:40" x14ac:dyDescent="0.25">
      <c r="C9227" s="52"/>
      <c r="AM9227">
        <v>1</v>
      </c>
      <c r="AN9227" t="e">
        <f>VLOOKUP(H9227,'Base Art'!$A:$AJ,36,FALSE)</f>
        <v>#N/A</v>
      </c>
    </row>
    <row r="9228" spans="3:40" x14ac:dyDescent="0.25">
      <c r="C9228" s="52"/>
      <c r="AM9228">
        <v>1</v>
      </c>
      <c r="AN9228" t="e">
        <f>VLOOKUP(H9228,'Base Art'!$A:$AJ,36,FALSE)</f>
        <v>#N/A</v>
      </c>
    </row>
    <row r="9229" spans="3:40" x14ac:dyDescent="0.25">
      <c r="C9229" s="52"/>
      <c r="AM9229">
        <v>1</v>
      </c>
      <c r="AN9229" t="e">
        <f>VLOOKUP(H9229,'Base Art'!$A:$AJ,36,FALSE)</f>
        <v>#N/A</v>
      </c>
    </row>
    <row r="9230" spans="3:40" x14ac:dyDescent="0.25">
      <c r="C9230" s="52"/>
      <c r="AM9230">
        <v>1</v>
      </c>
      <c r="AN9230" t="e">
        <f>VLOOKUP(H9230,'Base Art'!$A:$AJ,36,FALSE)</f>
        <v>#N/A</v>
      </c>
    </row>
    <row r="9231" spans="3:40" x14ac:dyDescent="0.25">
      <c r="C9231" s="52"/>
      <c r="AM9231">
        <v>1</v>
      </c>
      <c r="AN9231" t="e">
        <f>VLOOKUP(H9231,'Base Art'!$A:$AJ,36,FALSE)</f>
        <v>#N/A</v>
      </c>
    </row>
    <row r="9232" spans="3:40" x14ac:dyDescent="0.25">
      <c r="C9232" s="52"/>
      <c r="AM9232">
        <v>1</v>
      </c>
      <c r="AN9232" t="e">
        <f>VLOOKUP(H9232,'Base Art'!$A:$AJ,36,FALSE)</f>
        <v>#N/A</v>
      </c>
    </row>
    <row r="9233" spans="3:40" x14ac:dyDescent="0.25">
      <c r="C9233" s="52"/>
      <c r="AM9233">
        <v>1</v>
      </c>
      <c r="AN9233" t="e">
        <f>VLOOKUP(H9233,'Base Art'!$A:$AJ,36,FALSE)</f>
        <v>#N/A</v>
      </c>
    </row>
    <row r="9234" spans="3:40" x14ac:dyDescent="0.25">
      <c r="C9234" s="52"/>
      <c r="AM9234">
        <v>1</v>
      </c>
      <c r="AN9234" t="e">
        <f>VLOOKUP(H9234,'Base Art'!$A:$AJ,36,FALSE)</f>
        <v>#N/A</v>
      </c>
    </row>
    <row r="9235" spans="3:40" x14ac:dyDescent="0.25">
      <c r="C9235" s="52"/>
      <c r="AM9235">
        <v>1</v>
      </c>
      <c r="AN9235" t="e">
        <f>VLOOKUP(H9235,'Base Art'!$A:$AJ,36,FALSE)</f>
        <v>#N/A</v>
      </c>
    </row>
    <row r="9236" spans="3:40" x14ac:dyDescent="0.25">
      <c r="C9236" s="52"/>
      <c r="AM9236">
        <v>1</v>
      </c>
      <c r="AN9236" t="e">
        <f>VLOOKUP(H9236,'Base Art'!$A:$AJ,36,FALSE)</f>
        <v>#N/A</v>
      </c>
    </row>
    <row r="9237" spans="3:40" x14ac:dyDescent="0.25">
      <c r="C9237" s="52"/>
      <c r="AM9237">
        <v>1</v>
      </c>
      <c r="AN9237" t="e">
        <f>VLOOKUP(H9237,'Base Art'!$A:$AJ,36,FALSE)</f>
        <v>#N/A</v>
      </c>
    </row>
    <row r="9238" spans="3:40" x14ac:dyDescent="0.25">
      <c r="C9238" s="52"/>
      <c r="AM9238">
        <v>1</v>
      </c>
      <c r="AN9238" t="e">
        <f>VLOOKUP(H9238,'Base Art'!$A:$AJ,36,FALSE)</f>
        <v>#N/A</v>
      </c>
    </row>
    <row r="9239" spans="3:40" x14ac:dyDescent="0.25">
      <c r="C9239" s="52"/>
      <c r="AM9239">
        <v>1</v>
      </c>
      <c r="AN9239" t="e">
        <f>VLOOKUP(H9239,'Base Art'!$A:$AJ,36,FALSE)</f>
        <v>#N/A</v>
      </c>
    </row>
    <row r="9240" spans="3:40" x14ac:dyDescent="0.25">
      <c r="C9240" s="52"/>
      <c r="AM9240">
        <v>1</v>
      </c>
      <c r="AN9240" t="e">
        <f>VLOOKUP(H9240,'Base Art'!$A:$AJ,36,FALSE)</f>
        <v>#N/A</v>
      </c>
    </row>
    <row r="9241" spans="3:40" x14ac:dyDescent="0.25">
      <c r="C9241" s="52"/>
      <c r="AM9241">
        <v>1</v>
      </c>
      <c r="AN9241" t="e">
        <f>VLOOKUP(H9241,'Base Art'!$A:$AJ,36,FALSE)</f>
        <v>#N/A</v>
      </c>
    </row>
    <row r="9242" spans="3:40" x14ac:dyDescent="0.25">
      <c r="C9242" s="52"/>
      <c r="AM9242">
        <v>1</v>
      </c>
      <c r="AN9242" t="e">
        <f>VLOOKUP(H9242,'Base Art'!$A:$AJ,36,FALSE)</f>
        <v>#N/A</v>
      </c>
    </row>
    <row r="9243" spans="3:40" x14ac:dyDescent="0.25">
      <c r="C9243" s="52"/>
      <c r="AM9243">
        <v>1</v>
      </c>
      <c r="AN9243" t="e">
        <f>VLOOKUP(H9243,'Base Art'!$A:$AJ,36,FALSE)</f>
        <v>#N/A</v>
      </c>
    </row>
    <row r="9244" spans="3:40" x14ac:dyDescent="0.25">
      <c r="C9244" s="52"/>
      <c r="AM9244">
        <v>1</v>
      </c>
      <c r="AN9244" t="e">
        <f>VLOOKUP(H9244,'Base Art'!$A:$AJ,36,FALSE)</f>
        <v>#N/A</v>
      </c>
    </row>
    <row r="9245" spans="3:40" x14ac:dyDescent="0.25">
      <c r="C9245" s="52"/>
      <c r="AM9245">
        <v>1</v>
      </c>
      <c r="AN9245" t="e">
        <f>VLOOKUP(H9245,'Base Art'!$A:$AJ,36,FALSE)</f>
        <v>#N/A</v>
      </c>
    </row>
    <row r="9246" spans="3:40" x14ac:dyDescent="0.25">
      <c r="C9246" s="52"/>
      <c r="AM9246">
        <v>1</v>
      </c>
      <c r="AN9246" t="e">
        <f>VLOOKUP(H9246,'Base Art'!$A:$AJ,36,FALSE)</f>
        <v>#N/A</v>
      </c>
    </row>
    <row r="9247" spans="3:40" x14ac:dyDescent="0.25">
      <c r="C9247" s="52"/>
      <c r="AM9247">
        <v>1</v>
      </c>
      <c r="AN9247" t="e">
        <f>VLOOKUP(H9247,'Base Art'!$A:$AJ,36,FALSE)</f>
        <v>#N/A</v>
      </c>
    </row>
    <row r="9248" spans="3:40" x14ac:dyDescent="0.25">
      <c r="C9248" s="52"/>
      <c r="AM9248">
        <v>1</v>
      </c>
      <c r="AN9248" t="e">
        <f>VLOOKUP(H9248,'Base Art'!$A:$AJ,36,FALSE)</f>
        <v>#N/A</v>
      </c>
    </row>
    <row r="9249" spans="3:40" x14ac:dyDescent="0.25">
      <c r="C9249" s="52"/>
      <c r="AM9249">
        <v>1</v>
      </c>
      <c r="AN9249" t="e">
        <f>VLOOKUP(H9249,'Base Art'!$A:$AJ,36,FALSE)</f>
        <v>#N/A</v>
      </c>
    </row>
    <row r="9250" spans="3:40" x14ac:dyDescent="0.25">
      <c r="C9250" s="52"/>
      <c r="AM9250">
        <v>1</v>
      </c>
      <c r="AN9250" t="e">
        <f>VLOOKUP(H9250,'Base Art'!$A:$AJ,36,FALSE)</f>
        <v>#N/A</v>
      </c>
    </row>
    <row r="9251" spans="3:40" x14ac:dyDescent="0.25">
      <c r="C9251" s="52"/>
      <c r="AM9251">
        <v>1</v>
      </c>
      <c r="AN9251" t="e">
        <f>VLOOKUP(H9251,'Base Art'!$A:$AJ,36,FALSE)</f>
        <v>#N/A</v>
      </c>
    </row>
    <row r="9252" spans="3:40" x14ac:dyDescent="0.25">
      <c r="C9252" s="52"/>
      <c r="AM9252">
        <v>1</v>
      </c>
      <c r="AN9252" t="e">
        <f>VLOOKUP(H9252,'Base Art'!$A:$AJ,36,FALSE)</f>
        <v>#N/A</v>
      </c>
    </row>
    <row r="9253" spans="3:40" x14ac:dyDescent="0.25">
      <c r="C9253" s="52"/>
      <c r="AM9253">
        <v>1</v>
      </c>
      <c r="AN9253" t="e">
        <f>VLOOKUP(H9253,'Base Art'!$A:$AJ,36,FALSE)</f>
        <v>#N/A</v>
      </c>
    </row>
    <row r="9254" spans="3:40" x14ac:dyDescent="0.25">
      <c r="C9254" s="52"/>
      <c r="AM9254">
        <v>1</v>
      </c>
      <c r="AN9254" t="e">
        <f>VLOOKUP(H9254,'Base Art'!$A:$AJ,36,FALSE)</f>
        <v>#N/A</v>
      </c>
    </row>
    <row r="9255" spans="3:40" x14ac:dyDescent="0.25">
      <c r="C9255" s="52"/>
      <c r="AM9255">
        <v>1</v>
      </c>
      <c r="AN9255" t="e">
        <f>VLOOKUP(H9255,'Base Art'!$A:$AJ,36,FALSE)</f>
        <v>#N/A</v>
      </c>
    </row>
    <row r="9256" spans="3:40" x14ac:dyDescent="0.25">
      <c r="C9256" s="52"/>
      <c r="AM9256">
        <v>1</v>
      </c>
      <c r="AN9256" t="e">
        <f>VLOOKUP(H9256,'Base Art'!$A:$AJ,36,FALSE)</f>
        <v>#N/A</v>
      </c>
    </row>
    <row r="9257" spans="3:40" x14ac:dyDescent="0.25">
      <c r="C9257" s="52"/>
      <c r="AM9257">
        <v>1</v>
      </c>
      <c r="AN9257" t="e">
        <f>VLOOKUP(H9257,'Base Art'!$A:$AJ,36,FALSE)</f>
        <v>#N/A</v>
      </c>
    </row>
    <row r="9258" spans="3:40" x14ac:dyDescent="0.25">
      <c r="C9258" s="52"/>
      <c r="AM9258">
        <v>1</v>
      </c>
      <c r="AN9258" t="e">
        <f>VLOOKUP(H9258,'Base Art'!$A:$AJ,36,FALSE)</f>
        <v>#N/A</v>
      </c>
    </row>
    <row r="9259" spans="3:40" x14ac:dyDescent="0.25">
      <c r="C9259" s="52"/>
      <c r="AM9259">
        <v>1</v>
      </c>
      <c r="AN9259" t="e">
        <f>VLOOKUP(H9259,'Base Art'!$A:$AJ,36,FALSE)</f>
        <v>#N/A</v>
      </c>
    </row>
    <row r="9260" spans="3:40" x14ac:dyDescent="0.25">
      <c r="C9260" s="52"/>
      <c r="AM9260">
        <v>1</v>
      </c>
      <c r="AN9260" t="e">
        <f>VLOOKUP(H9260,'Base Art'!$A:$AJ,36,FALSE)</f>
        <v>#N/A</v>
      </c>
    </row>
    <row r="9261" spans="3:40" x14ac:dyDescent="0.25">
      <c r="C9261" s="52"/>
      <c r="AM9261">
        <v>1</v>
      </c>
      <c r="AN9261" t="e">
        <f>VLOOKUP(H9261,'Base Art'!$A:$AJ,36,FALSE)</f>
        <v>#N/A</v>
      </c>
    </row>
    <row r="9262" spans="3:40" x14ac:dyDescent="0.25">
      <c r="C9262" s="52"/>
      <c r="AM9262">
        <v>1</v>
      </c>
      <c r="AN9262" t="e">
        <f>VLOOKUP(H9262,'Base Art'!$A:$AJ,36,FALSE)</f>
        <v>#N/A</v>
      </c>
    </row>
    <row r="9263" spans="3:40" x14ac:dyDescent="0.25">
      <c r="C9263" s="52"/>
      <c r="AM9263">
        <v>1</v>
      </c>
      <c r="AN9263" t="e">
        <f>VLOOKUP(H9263,'Base Art'!$A:$AJ,36,FALSE)</f>
        <v>#N/A</v>
      </c>
    </row>
    <row r="9264" spans="3:40" x14ac:dyDescent="0.25">
      <c r="C9264" s="52"/>
      <c r="AM9264">
        <v>1</v>
      </c>
      <c r="AN9264" t="e">
        <f>VLOOKUP(H9264,'Base Art'!$A:$AJ,36,FALSE)</f>
        <v>#N/A</v>
      </c>
    </row>
    <row r="9265" spans="3:40" x14ac:dyDescent="0.25">
      <c r="C9265" s="52"/>
      <c r="AM9265">
        <v>1</v>
      </c>
      <c r="AN9265" t="e">
        <f>VLOOKUP(H9265,'Base Art'!$A:$AJ,36,FALSE)</f>
        <v>#N/A</v>
      </c>
    </row>
    <row r="9266" spans="3:40" x14ac:dyDescent="0.25">
      <c r="C9266" s="52"/>
      <c r="AM9266">
        <v>1</v>
      </c>
      <c r="AN9266" t="e">
        <f>VLOOKUP(H9266,'Base Art'!$A:$AJ,36,FALSE)</f>
        <v>#N/A</v>
      </c>
    </row>
    <row r="9267" spans="3:40" x14ac:dyDescent="0.25">
      <c r="C9267" s="52"/>
      <c r="AM9267">
        <v>1</v>
      </c>
      <c r="AN9267" t="e">
        <f>VLOOKUP(H9267,'Base Art'!$A:$AJ,36,FALSE)</f>
        <v>#N/A</v>
      </c>
    </row>
    <row r="9268" spans="3:40" x14ac:dyDescent="0.25">
      <c r="C9268" s="52"/>
      <c r="AM9268">
        <v>1</v>
      </c>
      <c r="AN9268" t="e">
        <f>VLOOKUP(H9268,'Base Art'!$A:$AJ,36,FALSE)</f>
        <v>#N/A</v>
      </c>
    </row>
    <row r="9269" spans="3:40" x14ac:dyDescent="0.25">
      <c r="C9269" s="52"/>
      <c r="AM9269">
        <v>1</v>
      </c>
      <c r="AN9269" t="e">
        <f>VLOOKUP(H9269,'Base Art'!$A:$AJ,36,FALSE)</f>
        <v>#N/A</v>
      </c>
    </row>
    <row r="9270" spans="3:40" x14ac:dyDescent="0.25">
      <c r="C9270" s="52"/>
      <c r="AM9270">
        <v>1</v>
      </c>
      <c r="AN9270" t="e">
        <f>VLOOKUP(H9270,'Base Art'!$A:$AJ,36,FALSE)</f>
        <v>#N/A</v>
      </c>
    </row>
    <row r="9271" spans="3:40" x14ac:dyDescent="0.25">
      <c r="C9271" s="52"/>
      <c r="AM9271">
        <v>1</v>
      </c>
      <c r="AN9271" t="e">
        <f>VLOOKUP(H9271,'Base Art'!$A:$AJ,36,FALSE)</f>
        <v>#N/A</v>
      </c>
    </row>
    <row r="9272" spans="3:40" x14ac:dyDescent="0.25">
      <c r="C9272" s="52"/>
      <c r="AM9272">
        <v>1</v>
      </c>
      <c r="AN9272" t="e">
        <f>VLOOKUP(H9272,'Base Art'!$A:$AJ,36,FALSE)</f>
        <v>#N/A</v>
      </c>
    </row>
    <row r="9273" spans="3:40" x14ac:dyDescent="0.25">
      <c r="C9273" s="52"/>
      <c r="AM9273">
        <v>1</v>
      </c>
      <c r="AN9273" t="e">
        <f>VLOOKUP(H9273,'Base Art'!$A:$AJ,36,FALSE)</f>
        <v>#N/A</v>
      </c>
    </row>
    <row r="9274" spans="3:40" x14ac:dyDescent="0.25">
      <c r="C9274" s="52"/>
      <c r="AM9274">
        <v>1</v>
      </c>
      <c r="AN9274" t="e">
        <f>VLOOKUP(H9274,'Base Art'!$A:$AJ,36,FALSE)</f>
        <v>#N/A</v>
      </c>
    </row>
    <row r="9275" spans="3:40" x14ac:dyDescent="0.25">
      <c r="C9275" s="52"/>
      <c r="AM9275">
        <v>1</v>
      </c>
      <c r="AN9275" t="e">
        <f>VLOOKUP(H9275,'Base Art'!$A:$AJ,36,FALSE)</f>
        <v>#N/A</v>
      </c>
    </row>
    <row r="9276" spans="3:40" x14ac:dyDescent="0.25">
      <c r="C9276" s="52"/>
      <c r="AM9276">
        <v>1</v>
      </c>
      <c r="AN9276" t="e">
        <f>VLOOKUP(H9276,'Base Art'!$A:$AJ,36,FALSE)</f>
        <v>#N/A</v>
      </c>
    </row>
    <row r="9277" spans="3:40" x14ac:dyDescent="0.25">
      <c r="C9277" s="52"/>
      <c r="AM9277">
        <v>1</v>
      </c>
      <c r="AN9277" t="e">
        <f>VLOOKUP(H9277,'Base Art'!$A:$AJ,36,FALSE)</f>
        <v>#N/A</v>
      </c>
    </row>
    <row r="9278" spans="3:40" x14ac:dyDescent="0.25">
      <c r="C9278" s="52"/>
      <c r="AM9278">
        <v>1</v>
      </c>
      <c r="AN9278" t="e">
        <f>VLOOKUP(H9278,'Base Art'!$A:$AJ,36,FALSE)</f>
        <v>#N/A</v>
      </c>
    </row>
    <row r="9279" spans="3:40" x14ac:dyDescent="0.25">
      <c r="C9279" s="52"/>
      <c r="AM9279">
        <v>1</v>
      </c>
      <c r="AN9279" t="e">
        <f>VLOOKUP(H9279,'Base Art'!$A:$AJ,36,FALSE)</f>
        <v>#N/A</v>
      </c>
    </row>
    <row r="9280" spans="3:40" x14ac:dyDescent="0.25">
      <c r="C9280" s="52"/>
      <c r="AM9280">
        <v>1</v>
      </c>
      <c r="AN9280" t="e">
        <f>VLOOKUP(H9280,'Base Art'!$A:$AJ,36,FALSE)</f>
        <v>#N/A</v>
      </c>
    </row>
    <row r="9281" spans="3:40" x14ac:dyDescent="0.25">
      <c r="C9281" s="52"/>
      <c r="AM9281">
        <v>1</v>
      </c>
      <c r="AN9281" t="e">
        <f>VLOOKUP(H9281,'Base Art'!$A:$AJ,36,FALSE)</f>
        <v>#N/A</v>
      </c>
    </row>
    <row r="9282" spans="3:40" x14ac:dyDescent="0.25">
      <c r="C9282" s="52"/>
      <c r="AM9282">
        <v>1</v>
      </c>
      <c r="AN9282" t="e">
        <f>VLOOKUP(H9282,'Base Art'!$A:$AJ,36,FALSE)</f>
        <v>#N/A</v>
      </c>
    </row>
    <row r="9283" spans="3:40" x14ac:dyDescent="0.25">
      <c r="C9283" s="52"/>
      <c r="AM9283">
        <v>1</v>
      </c>
      <c r="AN9283" t="e">
        <f>VLOOKUP(H9283,'Base Art'!$A:$AJ,36,FALSE)</f>
        <v>#N/A</v>
      </c>
    </row>
    <row r="9284" spans="3:40" x14ac:dyDescent="0.25">
      <c r="C9284" s="52"/>
      <c r="AM9284">
        <v>1</v>
      </c>
      <c r="AN9284" t="e">
        <f>VLOOKUP(H9284,'Base Art'!$A:$AJ,36,FALSE)</f>
        <v>#N/A</v>
      </c>
    </row>
    <row r="9285" spans="3:40" x14ac:dyDescent="0.25">
      <c r="C9285" s="52"/>
      <c r="AM9285">
        <v>1</v>
      </c>
      <c r="AN9285" t="e">
        <f>VLOOKUP(H9285,'Base Art'!$A:$AJ,36,FALSE)</f>
        <v>#N/A</v>
      </c>
    </row>
    <row r="9286" spans="3:40" x14ac:dyDescent="0.25">
      <c r="C9286" s="52"/>
      <c r="AM9286">
        <v>1</v>
      </c>
      <c r="AN9286" t="e">
        <f>VLOOKUP(H9286,'Base Art'!$A:$AJ,36,FALSE)</f>
        <v>#N/A</v>
      </c>
    </row>
    <row r="9287" spans="3:40" x14ac:dyDescent="0.25">
      <c r="C9287" s="52"/>
      <c r="AM9287">
        <v>1</v>
      </c>
      <c r="AN9287" t="e">
        <f>VLOOKUP(H9287,'Base Art'!$A:$AJ,36,FALSE)</f>
        <v>#N/A</v>
      </c>
    </row>
    <row r="9288" spans="3:40" x14ac:dyDescent="0.25">
      <c r="C9288" s="52"/>
      <c r="AM9288">
        <v>1</v>
      </c>
      <c r="AN9288" t="e">
        <f>VLOOKUP(H9288,'Base Art'!$A:$AJ,36,FALSE)</f>
        <v>#N/A</v>
      </c>
    </row>
    <row r="9289" spans="3:40" x14ac:dyDescent="0.25">
      <c r="C9289" s="52"/>
      <c r="AM9289">
        <v>1</v>
      </c>
      <c r="AN9289" t="e">
        <f>VLOOKUP(H9289,'Base Art'!$A:$AJ,36,FALSE)</f>
        <v>#N/A</v>
      </c>
    </row>
    <row r="9290" spans="3:40" x14ac:dyDescent="0.25">
      <c r="C9290" s="52"/>
      <c r="AM9290">
        <v>1</v>
      </c>
      <c r="AN9290" t="e">
        <f>VLOOKUP(H9290,'Base Art'!$A:$AJ,36,FALSE)</f>
        <v>#N/A</v>
      </c>
    </row>
    <row r="9291" spans="3:40" x14ac:dyDescent="0.25">
      <c r="C9291" s="52"/>
      <c r="AM9291">
        <v>1</v>
      </c>
      <c r="AN9291" t="e">
        <f>VLOOKUP(H9291,'Base Art'!$A:$AJ,36,FALSE)</f>
        <v>#N/A</v>
      </c>
    </row>
    <row r="9292" spans="3:40" x14ac:dyDescent="0.25">
      <c r="C9292" s="52"/>
      <c r="AM9292">
        <v>1</v>
      </c>
      <c r="AN9292" t="e">
        <f>VLOOKUP(H9292,'Base Art'!$A:$AJ,36,FALSE)</f>
        <v>#N/A</v>
      </c>
    </row>
    <row r="9293" spans="3:40" x14ac:dyDescent="0.25">
      <c r="C9293" s="52"/>
      <c r="AM9293">
        <v>1</v>
      </c>
      <c r="AN9293" t="e">
        <f>VLOOKUP(H9293,'Base Art'!$A:$AJ,36,FALSE)</f>
        <v>#N/A</v>
      </c>
    </row>
    <row r="9294" spans="3:40" x14ac:dyDescent="0.25">
      <c r="C9294" s="52"/>
      <c r="AM9294">
        <v>1</v>
      </c>
      <c r="AN9294" t="e">
        <f>VLOOKUP(H9294,'Base Art'!$A:$AJ,36,FALSE)</f>
        <v>#N/A</v>
      </c>
    </row>
    <row r="9295" spans="3:40" x14ac:dyDescent="0.25">
      <c r="C9295" s="52"/>
      <c r="AM9295">
        <v>1</v>
      </c>
      <c r="AN9295" t="e">
        <f>VLOOKUP(H9295,'Base Art'!$A:$AJ,36,FALSE)</f>
        <v>#N/A</v>
      </c>
    </row>
    <row r="9296" spans="3:40" x14ac:dyDescent="0.25">
      <c r="C9296" s="52"/>
      <c r="AM9296">
        <v>1</v>
      </c>
      <c r="AN9296" t="e">
        <f>VLOOKUP(H9296,'Base Art'!$A:$AJ,36,FALSE)</f>
        <v>#N/A</v>
      </c>
    </row>
    <row r="9297" spans="3:40" x14ac:dyDescent="0.25">
      <c r="C9297" s="52"/>
      <c r="AM9297">
        <v>1</v>
      </c>
      <c r="AN9297" t="e">
        <f>VLOOKUP(H9297,'Base Art'!$A:$AJ,36,FALSE)</f>
        <v>#N/A</v>
      </c>
    </row>
    <row r="9298" spans="3:40" x14ac:dyDescent="0.25">
      <c r="C9298" s="52"/>
      <c r="AM9298">
        <v>1</v>
      </c>
      <c r="AN9298" t="e">
        <f>VLOOKUP(H9298,'Base Art'!$A:$AJ,36,FALSE)</f>
        <v>#N/A</v>
      </c>
    </row>
    <row r="9299" spans="3:40" x14ac:dyDescent="0.25">
      <c r="C9299" s="52"/>
      <c r="AM9299">
        <v>1</v>
      </c>
      <c r="AN9299" t="e">
        <f>VLOOKUP(H9299,'Base Art'!$A:$AJ,36,FALSE)</f>
        <v>#N/A</v>
      </c>
    </row>
    <row r="9300" spans="3:40" x14ac:dyDescent="0.25">
      <c r="C9300" s="52"/>
      <c r="AM9300">
        <v>1</v>
      </c>
      <c r="AN9300" t="e">
        <f>VLOOKUP(H9300,'Base Art'!$A:$AJ,36,FALSE)</f>
        <v>#N/A</v>
      </c>
    </row>
    <row r="9301" spans="3:40" x14ac:dyDescent="0.25">
      <c r="C9301" s="52"/>
      <c r="AM9301">
        <v>1</v>
      </c>
      <c r="AN9301" t="e">
        <f>VLOOKUP(H9301,'Base Art'!$A:$AJ,36,FALSE)</f>
        <v>#N/A</v>
      </c>
    </row>
    <row r="9302" spans="3:40" x14ac:dyDescent="0.25">
      <c r="C9302" s="52"/>
      <c r="AM9302">
        <v>1</v>
      </c>
      <c r="AN9302" t="e">
        <f>VLOOKUP(H9302,'Base Art'!$A:$AJ,36,FALSE)</f>
        <v>#N/A</v>
      </c>
    </row>
    <row r="9303" spans="3:40" x14ac:dyDescent="0.25">
      <c r="C9303" s="52"/>
      <c r="AM9303">
        <v>1</v>
      </c>
      <c r="AN9303" t="e">
        <f>VLOOKUP(H9303,'Base Art'!$A:$AJ,36,FALSE)</f>
        <v>#N/A</v>
      </c>
    </row>
    <row r="9304" spans="3:40" x14ac:dyDescent="0.25">
      <c r="C9304" s="52"/>
      <c r="AM9304">
        <v>1</v>
      </c>
      <c r="AN9304" t="e">
        <f>VLOOKUP(H9304,'Base Art'!$A:$AJ,36,FALSE)</f>
        <v>#N/A</v>
      </c>
    </row>
    <row r="9305" spans="3:40" x14ac:dyDescent="0.25">
      <c r="C9305" s="52"/>
      <c r="AM9305">
        <v>1</v>
      </c>
      <c r="AN9305" t="e">
        <f>VLOOKUP(H9305,'Base Art'!$A:$AJ,36,FALSE)</f>
        <v>#N/A</v>
      </c>
    </row>
    <row r="9306" spans="3:40" x14ac:dyDescent="0.25">
      <c r="C9306" s="52"/>
      <c r="AM9306">
        <v>1</v>
      </c>
      <c r="AN9306" t="e">
        <f>VLOOKUP(H9306,'Base Art'!$A:$AJ,36,FALSE)</f>
        <v>#N/A</v>
      </c>
    </row>
    <row r="9307" spans="3:40" x14ac:dyDescent="0.25">
      <c r="C9307" s="52"/>
      <c r="AM9307">
        <v>1</v>
      </c>
      <c r="AN9307" t="e">
        <f>VLOOKUP(H9307,'Base Art'!$A:$AJ,36,FALSE)</f>
        <v>#N/A</v>
      </c>
    </row>
    <row r="9308" spans="3:40" x14ac:dyDescent="0.25">
      <c r="C9308" s="52"/>
      <c r="AM9308">
        <v>1</v>
      </c>
      <c r="AN9308" t="e">
        <f>VLOOKUP(H9308,'Base Art'!$A:$AJ,36,FALSE)</f>
        <v>#N/A</v>
      </c>
    </row>
    <row r="9309" spans="3:40" x14ac:dyDescent="0.25">
      <c r="C9309" s="52"/>
      <c r="AM9309">
        <v>1</v>
      </c>
      <c r="AN9309" t="e">
        <f>VLOOKUP(H9309,'Base Art'!$A:$AJ,36,FALSE)</f>
        <v>#N/A</v>
      </c>
    </row>
    <row r="9310" spans="3:40" x14ac:dyDescent="0.25">
      <c r="C9310" s="52"/>
      <c r="AM9310">
        <v>1</v>
      </c>
      <c r="AN9310" t="e">
        <f>VLOOKUP(H9310,'Base Art'!$A:$AJ,36,FALSE)</f>
        <v>#N/A</v>
      </c>
    </row>
    <row r="9311" spans="3:40" x14ac:dyDescent="0.25">
      <c r="C9311" s="52"/>
      <c r="AM9311">
        <v>1</v>
      </c>
      <c r="AN9311" t="e">
        <f>VLOOKUP(H9311,'Base Art'!$A:$AJ,36,FALSE)</f>
        <v>#N/A</v>
      </c>
    </row>
    <row r="9312" spans="3:40" x14ac:dyDescent="0.25">
      <c r="C9312" s="52"/>
      <c r="AM9312">
        <v>1</v>
      </c>
      <c r="AN9312" t="e">
        <f>VLOOKUP(H9312,'Base Art'!$A:$AJ,36,FALSE)</f>
        <v>#N/A</v>
      </c>
    </row>
    <row r="9313" spans="3:40" x14ac:dyDescent="0.25">
      <c r="C9313" s="52"/>
      <c r="AM9313">
        <v>1</v>
      </c>
      <c r="AN9313" t="e">
        <f>VLOOKUP(H9313,'Base Art'!$A:$AJ,36,FALSE)</f>
        <v>#N/A</v>
      </c>
    </row>
    <row r="9314" spans="3:40" x14ac:dyDescent="0.25">
      <c r="C9314" s="52"/>
      <c r="AM9314">
        <v>1</v>
      </c>
      <c r="AN9314" t="e">
        <f>VLOOKUP(H9314,'Base Art'!$A:$AJ,36,FALSE)</f>
        <v>#N/A</v>
      </c>
    </row>
    <row r="9315" spans="3:40" x14ac:dyDescent="0.25">
      <c r="C9315" s="52"/>
      <c r="AM9315">
        <v>1</v>
      </c>
      <c r="AN9315" t="e">
        <f>VLOOKUP(H9315,'Base Art'!$A:$AJ,36,FALSE)</f>
        <v>#N/A</v>
      </c>
    </row>
    <row r="9316" spans="3:40" x14ac:dyDescent="0.25">
      <c r="C9316" s="52"/>
      <c r="AM9316">
        <v>1</v>
      </c>
      <c r="AN9316" t="e">
        <f>VLOOKUP(H9316,'Base Art'!$A:$AJ,36,FALSE)</f>
        <v>#N/A</v>
      </c>
    </row>
    <row r="9317" spans="3:40" x14ac:dyDescent="0.25">
      <c r="C9317" s="52"/>
      <c r="AM9317">
        <v>1</v>
      </c>
      <c r="AN9317" t="e">
        <f>VLOOKUP(H9317,'Base Art'!$A:$AJ,36,FALSE)</f>
        <v>#N/A</v>
      </c>
    </row>
    <row r="9318" spans="3:40" x14ac:dyDescent="0.25">
      <c r="C9318" s="52"/>
      <c r="AM9318">
        <v>1</v>
      </c>
      <c r="AN9318" t="e">
        <f>VLOOKUP(H9318,'Base Art'!$A:$AJ,36,FALSE)</f>
        <v>#N/A</v>
      </c>
    </row>
    <row r="9319" spans="3:40" x14ac:dyDescent="0.25">
      <c r="C9319" s="52"/>
      <c r="AM9319">
        <v>1</v>
      </c>
      <c r="AN9319" t="e">
        <f>VLOOKUP(H9319,'Base Art'!$A:$AJ,36,FALSE)</f>
        <v>#N/A</v>
      </c>
    </row>
    <row r="9320" spans="3:40" x14ac:dyDescent="0.25">
      <c r="C9320" s="52"/>
      <c r="AM9320">
        <v>1</v>
      </c>
      <c r="AN9320" t="e">
        <f>VLOOKUP(H9320,'Base Art'!$A:$AJ,36,FALSE)</f>
        <v>#N/A</v>
      </c>
    </row>
    <row r="9321" spans="3:40" x14ac:dyDescent="0.25">
      <c r="C9321" s="52"/>
      <c r="AM9321">
        <v>1</v>
      </c>
      <c r="AN9321" t="e">
        <f>VLOOKUP(H9321,'Base Art'!$A:$AJ,36,FALSE)</f>
        <v>#N/A</v>
      </c>
    </row>
    <row r="9322" spans="3:40" x14ac:dyDescent="0.25">
      <c r="C9322" s="52"/>
      <c r="AM9322">
        <v>1</v>
      </c>
      <c r="AN9322" t="e">
        <f>VLOOKUP(H9322,'Base Art'!$A:$AJ,36,FALSE)</f>
        <v>#N/A</v>
      </c>
    </row>
    <row r="9323" spans="3:40" x14ac:dyDescent="0.25">
      <c r="C9323" s="52"/>
      <c r="AM9323">
        <v>1</v>
      </c>
      <c r="AN9323" t="e">
        <f>VLOOKUP(H9323,'Base Art'!$A:$AJ,36,FALSE)</f>
        <v>#N/A</v>
      </c>
    </row>
    <row r="9324" spans="3:40" x14ac:dyDescent="0.25">
      <c r="C9324" s="52"/>
      <c r="AM9324">
        <v>1</v>
      </c>
      <c r="AN9324" t="e">
        <f>VLOOKUP(H9324,'Base Art'!$A:$AJ,36,FALSE)</f>
        <v>#N/A</v>
      </c>
    </row>
    <row r="9325" spans="3:40" x14ac:dyDescent="0.25">
      <c r="C9325" s="52"/>
      <c r="AM9325">
        <v>1</v>
      </c>
      <c r="AN9325" t="e">
        <f>VLOOKUP(H9325,'Base Art'!$A:$AJ,36,FALSE)</f>
        <v>#N/A</v>
      </c>
    </row>
    <row r="9326" spans="3:40" x14ac:dyDescent="0.25">
      <c r="C9326" s="52"/>
      <c r="AM9326">
        <v>1</v>
      </c>
      <c r="AN9326" t="e">
        <f>VLOOKUP(H9326,'Base Art'!$A:$AJ,36,FALSE)</f>
        <v>#N/A</v>
      </c>
    </row>
    <row r="9327" spans="3:40" x14ac:dyDescent="0.25">
      <c r="C9327" s="52"/>
      <c r="AM9327">
        <v>1</v>
      </c>
      <c r="AN9327" t="e">
        <f>VLOOKUP(H9327,'Base Art'!$A:$AJ,36,FALSE)</f>
        <v>#N/A</v>
      </c>
    </row>
    <row r="9328" spans="3:40" x14ac:dyDescent="0.25">
      <c r="C9328" s="52"/>
      <c r="AM9328">
        <v>1</v>
      </c>
      <c r="AN9328" t="e">
        <f>VLOOKUP(H9328,'Base Art'!$A:$AJ,36,FALSE)</f>
        <v>#N/A</v>
      </c>
    </row>
    <row r="9329" spans="3:40" x14ac:dyDescent="0.25">
      <c r="C9329" s="52"/>
      <c r="AM9329">
        <v>1</v>
      </c>
      <c r="AN9329" t="e">
        <f>VLOOKUP(H9329,'Base Art'!$A:$AJ,36,FALSE)</f>
        <v>#N/A</v>
      </c>
    </row>
    <row r="9330" spans="3:40" x14ac:dyDescent="0.25">
      <c r="C9330" s="52"/>
      <c r="AM9330">
        <v>1</v>
      </c>
      <c r="AN9330" t="e">
        <f>VLOOKUP(H9330,'Base Art'!$A:$AJ,36,FALSE)</f>
        <v>#N/A</v>
      </c>
    </row>
    <row r="9331" spans="3:40" x14ac:dyDescent="0.25">
      <c r="C9331" s="52"/>
      <c r="AM9331">
        <v>1</v>
      </c>
      <c r="AN9331" t="e">
        <f>VLOOKUP(H9331,'Base Art'!$A:$AJ,36,FALSE)</f>
        <v>#N/A</v>
      </c>
    </row>
    <row r="9332" spans="3:40" x14ac:dyDescent="0.25">
      <c r="C9332" s="52"/>
      <c r="AM9332">
        <v>1</v>
      </c>
      <c r="AN9332" t="e">
        <f>VLOOKUP(H9332,'Base Art'!$A:$AJ,36,FALSE)</f>
        <v>#N/A</v>
      </c>
    </row>
    <row r="9333" spans="3:40" x14ac:dyDescent="0.25">
      <c r="C9333" s="52"/>
      <c r="AM9333">
        <v>1</v>
      </c>
      <c r="AN9333" t="e">
        <f>VLOOKUP(H9333,'Base Art'!$A:$AJ,36,FALSE)</f>
        <v>#N/A</v>
      </c>
    </row>
    <row r="9334" spans="3:40" x14ac:dyDescent="0.25">
      <c r="C9334" s="52"/>
      <c r="AM9334">
        <v>1</v>
      </c>
      <c r="AN9334" t="e">
        <f>VLOOKUP(H9334,'Base Art'!$A:$AJ,36,FALSE)</f>
        <v>#N/A</v>
      </c>
    </row>
    <row r="9335" spans="3:40" x14ac:dyDescent="0.25">
      <c r="C9335" s="52"/>
      <c r="AM9335">
        <v>1</v>
      </c>
      <c r="AN9335" t="e">
        <f>VLOOKUP(H9335,'Base Art'!$A:$AJ,36,FALSE)</f>
        <v>#N/A</v>
      </c>
    </row>
    <row r="9336" spans="3:40" x14ac:dyDescent="0.25">
      <c r="C9336" s="52"/>
      <c r="AM9336">
        <v>1</v>
      </c>
      <c r="AN9336" t="e">
        <f>VLOOKUP(H9336,'Base Art'!$A:$AJ,36,FALSE)</f>
        <v>#N/A</v>
      </c>
    </row>
    <row r="9337" spans="3:40" x14ac:dyDescent="0.25">
      <c r="C9337" s="52"/>
      <c r="AM9337">
        <v>1</v>
      </c>
      <c r="AN9337" t="e">
        <f>VLOOKUP(H9337,'Base Art'!$A:$AJ,36,FALSE)</f>
        <v>#N/A</v>
      </c>
    </row>
    <row r="9338" spans="3:40" x14ac:dyDescent="0.25">
      <c r="C9338" s="52"/>
      <c r="AM9338">
        <v>1</v>
      </c>
      <c r="AN9338" t="e">
        <f>VLOOKUP(H9338,'Base Art'!$A:$AJ,36,FALSE)</f>
        <v>#N/A</v>
      </c>
    </row>
    <row r="9339" spans="3:40" x14ac:dyDescent="0.25">
      <c r="C9339" s="52"/>
      <c r="AM9339">
        <v>1</v>
      </c>
      <c r="AN9339" t="e">
        <f>VLOOKUP(H9339,'Base Art'!$A:$AJ,36,FALSE)</f>
        <v>#N/A</v>
      </c>
    </row>
    <row r="9340" spans="3:40" x14ac:dyDescent="0.25">
      <c r="C9340" s="52"/>
      <c r="AM9340">
        <v>1</v>
      </c>
      <c r="AN9340" t="e">
        <f>VLOOKUP(H9340,'Base Art'!$A:$AJ,36,FALSE)</f>
        <v>#N/A</v>
      </c>
    </row>
    <row r="9341" spans="3:40" x14ac:dyDescent="0.25">
      <c r="C9341" s="52"/>
      <c r="AM9341">
        <v>1</v>
      </c>
      <c r="AN9341" t="e">
        <f>VLOOKUP(H9341,'Base Art'!$A:$AJ,36,FALSE)</f>
        <v>#N/A</v>
      </c>
    </row>
    <row r="9342" spans="3:40" x14ac:dyDescent="0.25">
      <c r="C9342" s="52"/>
      <c r="AM9342">
        <v>1</v>
      </c>
      <c r="AN9342" t="e">
        <f>VLOOKUP(H9342,'Base Art'!$A:$AJ,36,FALSE)</f>
        <v>#N/A</v>
      </c>
    </row>
    <row r="9343" spans="3:40" x14ac:dyDescent="0.25">
      <c r="C9343" s="52"/>
      <c r="AM9343">
        <v>1</v>
      </c>
      <c r="AN9343" t="e">
        <f>VLOOKUP(H9343,'Base Art'!$A:$AJ,36,FALSE)</f>
        <v>#N/A</v>
      </c>
    </row>
    <row r="9344" spans="3:40" x14ac:dyDescent="0.25">
      <c r="C9344" s="52"/>
      <c r="AM9344">
        <v>1</v>
      </c>
      <c r="AN9344" t="e">
        <f>VLOOKUP(H9344,'Base Art'!$A:$AJ,36,FALSE)</f>
        <v>#N/A</v>
      </c>
    </row>
    <row r="9345" spans="3:40" x14ac:dyDescent="0.25">
      <c r="C9345" s="52"/>
      <c r="AM9345">
        <v>1</v>
      </c>
      <c r="AN9345" t="e">
        <f>VLOOKUP(H9345,'Base Art'!$A:$AJ,36,FALSE)</f>
        <v>#N/A</v>
      </c>
    </row>
    <row r="9346" spans="3:40" x14ac:dyDescent="0.25">
      <c r="C9346" s="52"/>
      <c r="AM9346">
        <v>1</v>
      </c>
      <c r="AN9346" t="e">
        <f>VLOOKUP(H9346,'Base Art'!$A:$AJ,36,FALSE)</f>
        <v>#N/A</v>
      </c>
    </row>
    <row r="9347" spans="3:40" x14ac:dyDescent="0.25">
      <c r="C9347" s="52"/>
      <c r="AM9347">
        <v>1</v>
      </c>
      <c r="AN9347" t="e">
        <f>VLOOKUP(H9347,'Base Art'!$A:$AJ,36,FALSE)</f>
        <v>#N/A</v>
      </c>
    </row>
    <row r="9348" spans="3:40" x14ac:dyDescent="0.25">
      <c r="C9348" s="52"/>
      <c r="AM9348">
        <v>1</v>
      </c>
      <c r="AN9348" t="e">
        <f>VLOOKUP(H9348,'Base Art'!$A:$AJ,36,FALSE)</f>
        <v>#N/A</v>
      </c>
    </row>
    <row r="9349" spans="3:40" x14ac:dyDescent="0.25">
      <c r="C9349" s="52"/>
      <c r="AM9349">
        <v>1</v>
      </c>
      <c r="AN9349" t="e">
        <f>VLOOKUP(H9349,'Base Art'!$A:$AJ,36,FALSE)</f>
        <v>#N/A</v>
      </c>
    </row>
    <row r="9350" spans="3:40" x14ac:dyDescent="0.25">
      <c r="C9350" s="52"/>
      <c r="AM9350">
        <v>1</v>
      </c>
      <c r="AN9350" t="e">
        <f>VLOOKUP(H9350,'Base Art'!$A:$AJ,36,FALSE)</f>
        <v>#N/A</v>
      </c>
    </row>
    <row r="9351" spans="3:40" x14ac:dyDescent="0.25">
      <c r="C9351" s="52"/>
      <c r="AM9351">
        <v>1</v>
      </c>
      <c r="AN9351" t="e">
        <f>VLOOKUP(H9351,'Base Art'!$A:$AJ,36,FALSE)</f>
        <v>#N/A</v>
      </c>
    </row>
    <row r="9352" spans="3:40" x14ac:dyDescent="0.25">
      <c r="C9352" s="52"/>
      <c r="AM9352">
        <v>1</v>
      </c>
      <c r="AN9352" t="e">
        <f>VLOOKUP(H9352,'Base Art'!$A:$AJ,36,FALSE)</f>
        <v>#N/A</v>
      </c>
    </row>
    <row r="9353" spans="3:40" x14ac:dyDescent="0.25">
      <c r="C9353" s="52"/>
      <c r="AM9353">
        <v>1</v>
      </c>
      <c r="AN9353" t="e">
        <f>VLOOKUP(H9353,'Base Art'!$A:$AJ,36,FALSE)</f>
        <v>#N/A</v>
      </c>
    </row>
    <row r="9354" spans="3:40" x14ac:dyDescent="0.25">
      <c r="C9354" s="52"/>
      <c r="AM9354">
        <v>1</v>
      </c>
      <c r="AN9354" t="e">
        <f>VLOOKUP(H9354,'Base Art'!$A:$AJ,36,FALSE)</f>
        <v>#N/A</v>
      </c>
    </row>
    <row r="9355" spans="3:40" x14ac:dyDescent="0.25">
      <c r="C9355" s="52"/>
      <c r="AM9355">
        <v>1</v>
      </c>
      <c r="AN9355" t="e">
        <f>VLOOKUP(H9355,'Base Art'!$A:$AJ,36,FALSE)</f>
        <v>#N/A</v>
      </c>
    </row>
    <row r="9356" spans="3:40" x14ac:dyDescent="0.25">
      <c r="C9356" s="52"/>
      <c r="AM9356">
        <v>1</v>
      </c>
      <c r="AN9356" t="e">
        <f>VLOOKUP(H9356,'Base Art'!$A:$AJ,36,FALSE)</f>
        <v>#N/A</v>
      </c>
    </row>
    <row r="9357" spans="3:40" x14ac:dyDescent="0.25">
      <c r="C9357" s="52"/>
      <c r="AM9357">
        <v>1</v>
      </c>
      <c r="AN9357" t="e">
        <f>VLOOKUP(H9357,'Base Art'!$A:$AJ,36,FALSE)</f>
        <v>#N/A</v>
      </c>
    </row>
    <row r="9358" spans="3:40" x14ac:dyDescent="0.25">
      <c r="C9358" s="52"/>
      <c r="AM9358">
        <v>1</v>
      </c>
      <c r="AN9358" t="e">
        <f>VLOOKUP(H9358,'Base Art'!$A:$AJ,36,FALSE)</f>
        <v>#N/A</v>
      </c>
    </row>
    <row r="9359" spans="3:40" x14ac:dyDescent="0.25">
      <c r="C9359" s="52"/>
      <c r="AM9359">
        <v>1</v>
      </c>
      <c r="AN9359" t="e">
        <f>VLOOKUP(H9359,'Base Art'!$A:$AJ,36,FALSE)</f>
        <v>#N/A</v>
      </c>
    </row>
    <row r="9360" spans="3:40" x14ac:dyDescent="0.25">
      <c r="C9360" s="52"/>
      <c r="AM9360">
        <v>1</v>
      </c>
      <c r="AN9360" t="e">
        <f>VLOOKUP(H9360,'Base Art'!$A:$AJ,36,FALSE)</f>
        <v>#N/A</v>
      </c>
    </row>
    <row r="9361" spans="3:40" x14ac:dyDescent="0.25">
      <c r="C9361" s="52"/>
      <c r="AM9361">
        <v>1</v>
      </c>
      <c r="AN9361" t="e">
        <f>VLOOKUP(H9361,'Base Art'!$A:$AJ,36,FALSE)</f>
        <v>#N/A</v>
      </c>
    </row>
    <row r="9362" spans="3:40" x14ac:dyDescent="0.25">
      <c r="C9362" s="52"/>
      <c r="AM9362">
        <v>1</v>
      </c>
      <c r="AN9362" t="e">
        <f>VLOOKUP(H9362,'Base Art'!$A:$AJ,36,FALSE)</f>
        <v>#N/A</v>
      </c>
    </row>
    <row r="9363" spans="3:40" x14ac:dyDescent="0.25">
      <c r="C9363" s="52"/>
      <c r="AM9363">
        <v>1</v>
      </c>
      <c r="AN9363" t="e">
        <f>VLOOKUP(H9363,'Base Art'!$A:$AJ,36,FALSE)</f>
        <v>#N/A</v>
      </c>
    </row>
    <row r="9364" spans="3:40" x14ac:dyDescent="0.25">
      <c r="C9364" s="52"/>
      <c r="AM9364">
        <v>1</v>
      </c>
      <c r="AN9364" t="e">
        <f>VLOOKUP(H9364,'Base Art'!$A:$AJ,36,FALSE)</f>
        <v>#N/A</v>
      </c>
    </row>
    <row r="9365" spans="3:40" x14ac:dyDescent="0.25">
      <c r="C9365" s="52"/>
      <c r="AM9365">
        <v>1</v>
      </c>
      <c r="AN9365" t="e">
        <f>VLOOKUP(H9365,'Base Art'!$A:$AJ,36,FALSE)</f>
        <v>#N/A</v>
      </c>
    </row>
    <row r="9366" spans="3:40" x14ac:dyDescent="0.25">
      <c r="C9366" s="52"/>
      <c r="AM9366">
        <v>1</v>
      </c>
      <c r="AN9366" t="e">
        <f>VLOOKUP(H9366,'Base Art'!$A:$AJ,36,FALSE)</f>
        <v>#N/A</v>
      </c>
    </row>
    <row r="9367" spans="3:40" x14ac:dyDescent="0.25">
      <c r="C9367" s="52"/>
      <c r="AM9367">
        <v>1</v>
      </c>
      <c r="AN9367" t="e">
        <f>VLOOKUP(H9367,'Base Art'!$A:$AJ,36,FALSE)</f>
        <v>#N/A</v>
      </c>
    </row>
    <row r="9368" spans="3:40" x14ac:dyDescent="0.25">
      <c r="C9368" s="52"/>
      <c r="AM9368">
        <v>1</v>
      </c>
      <c r="AN9368" t="e">
        <f>VLOOKUP(H9368,'Base Art'!$A:$AJ,36,FALSE)</f>
        <v>#N/A</v>
      </c>
    </row>
    <row r="9369" spans="3:40" x14ac:dyDescent="0.25">
      <c r="C9369" s="52"/>
      <c r="AM9369">
        <v>1</v>
      </c>
      <c r="AN9369" t="e">
        <f>VLOOKUP(H9369,'Base Art'!$A:$AJ,36,FALSE)</f>
        <v>#N/A</v>
      </c>
    </row>
    <row r="9370" spans="3:40" x14ac:dyDescent="0.25">
      <c r="C9370" s="52"/>
      <c r="AM9370">
        <v>1</v>
      </c>
      <c r="AN9370" t="e">
        <f>VLOOKUP(H9370,'Base Art'!$A:$AJ,36,FALSE)</f>
        <v>#N/A</v>
      </c>
    </row>
    <row r="9371" spans="3:40" x14ac:dyDescent="0.25">
      <c r="C9371" s="52"/>
      <c r="AM9371">
        <v>1</v>
      </c>
      <c r="AN9371" t="e">
        <f>VLOOKUP(H9371,'Base Art'!$A:$AJ,36,FALSE)</f>
        <v>#N/A</v>
      </c>
    </row>
    <row r="9372" spans="3:40" x14ac:dyDescent="0.25">
      <c r="C9372" s="52"/>
      <c r="AM9372">
        <v>1</v>
      </c>
      <c r="AN9372" t="e">
        <f>VLOOKUP(H9372,'Base Art'!$A:$AJ,36,FALSE)</f>
        <v>#N/A</v>
      </c>
    </row>
    <row r="9373" spans="3:40" x14ac:dyDescent="0.25">
      <c r="C9373" s="52"/>
      <c r="AM9373">
        <v>1</v>
      </c>
      <c r="AN9373" t="e">
        <f>VLOOKUP(H9373,'Base Art'!$A:$AJ,36,FALSE)</f>
        <v>#N/A</v>
      </c>
    </row>
    <row r="9374" spans="3:40" x14ac:dyDescent="0.25">
      <c r="C9374" s="52"/>
      <c r="AM9374">
        <v>1</v>
      </c>
      <c r="AN9374" t="e">
        <f>VLOOKUP(H9374,'Base Art'!$A:$AJ,36,FALSE)</f>
        <v>#N/A</v>
      </c>
    </row>
    <row r="9375" spans="3:40" x14ac:dyDescent="0.25">
      <c r="C9375" s="52"/>
      <c r="AM9375">
        <v>1</v>
      </c>
      <c r="AN9375" t="e">
        <f>VLOOKUP(H9375,'Base Art'!$A:$AJ,36,FALSE)</f>
        <v>#N/A</v>
      </c>
    </row>
    <row r="9376" spans="3:40" x14ac:dyDescent="0.25">
      <c r="C9376" s="52"/>
      <c r="AM9376">
        <v>1</v>
      </c>
      <c r="AN9376" t="e">
        <f>VLOOKUP(H9376,'Base Art'!$A:$AJ,36,FALSE)</f>
        <v>#N/A</v>
      </c>
    </row>
    <row r="9377" spans="3:40" x14ac:dyDescent="0.25">
      <c r="C9377" s="52"/>
      <c r="AM9377">
        <v>1</v>
      </c>
      <c r="AN9377" t="e">
        <f>VLOOKUP(H9377,'Base Art'!$A:$AJ,36,FALSE)</f>
        <v>#N/A</v>
      </c>
    </row>
    <row r="9378" spans="3:40" x14ac:dyDescent="0.25">
      <c r="C9378" s="52"/>
      <c r="AM9378">
        <v>1</v>
      </c>
      <c r="AN9378" t="e">
        <f>VLOOKUP(H9378,'Base Art'!$A:$AJ,36,FALSE)</f>
        <v>#N/A</v>
      </c>
    </row>
    <row r="9379" spans="3:40" x14ac:dyDescent="0.25">
      <c r="C9379" s="52"/>
      <c r="AM9379">
        <v>1</v>
      </c>
      <c r="AN9379" t="e">
        <f>VLOOKUP(H9379,'Base Art'!$A:$AJ,36,FALSE)</f>
        <v>#N/A</v>
      </c>
    </row>
    <row r="9380" spans="3:40" x14ac:dyDescent="0.25">
      <c r="C9380" s="52"/>
      <c r="AM9380">
        <v>1</v>
      </c>
      <c r="AN9380" t="e">
        <f>VLOOKUP(H9380,'Base Art'!$A:$AJ,36,FALSE)</f>
        <v>#N/A</v>
      </c>
    </row>
    <row r="9381" spans="3:40" x14ac:dyDescent="0.25">
      <c r="C9381" s="52"/>
      <c r="AM9381">
        <v>1</v>
      </c>
      <c r="AN9381" t="e">
        <f>VLOOKUP(H9381,'Base Art'!$A:$AJ,36,FALSE)</f>
        <v>#N/A</v>
      </c>
    </row>
    <row r="9382" spans="3:40" x14ac:dyDescent="0.25">
      <c r="C9382" s="52"/>
      <c r="AM9382">
        <v>1</v>
      </c>
      <c r="AN9382" t="e">
        <f>VLOOKUP(H9382,'Base Art'!$A:$AJ,36,FALSE)</f>
        <v>#N/A</v>
      </c>
    </row>
    <row r="9383" spans="3:40" x14ac:dyDescent="0.25">
      <c r="C9383" s="52"/>
      <c r="AM9383">
        <v>1</v>
      </c>
      <c r="AN9383" t="e">
        <f>VLOOKUP(H9383,'Base Art'!$A:$AJ,36,FALSE)</f>
        <v>#N/A</v>
      </c>
    </row>
    <row r="9384" spans="3:40" x14ac:dyDescent="0.25">
      <c r="C9384" s="52"/>
      <c r="AM9384">
        <v>1</v>
      </c>
      <c r="AN9384" t="e">
        <f>VLOOKUP(H9384,'Base Art'!$A:$AJ,36,FALSE)</f>
        <v>#N/A</v>
      </c>
    </row>
    <row r="9385" spans="3:40" x14ac:dyDescent="0.25">
      <c r="C9385" s="52"/>
      <c r="AM9385">
        <v>1</v>
      </c>
      <c r="AN9385" t="e">
        <f>VLOOKUP(H9385,'Base Art'!$A:$AJ,36,FALSE)</f>
        <v>#N/A</v>
      </c>
    </row>
    <row r="9386" spans="3:40" x14ac:dyDescent="0.25">
      <c r="C9386" s="52"/>
      <c r="AM9386">
        <v>1</v>
      </c>
      <c r="AN9386" t="e">
        <f>VLOOKUP(H9386,'Base Art'!$A:$AJ,36,FALSE)</f>
        <v>#N/A</v>
      </c>
    </row>
    <row r="9387" spans="3:40" x14ac:dyDescent="0.25">
      <c r="C9387" s="52"/>
      <c r="AM9387">
        <v>1</v>
      </c>
      <c r="AN9387" t="e">
        <f>VLOOKUP(H9387,'Base Art'!$A:$AJ,36,FALSE)</f>
        <v>#N/A</v>
      </c>
    </row>
    <row r="9388" spans="3:40" x14ac:dyDescent="0.25">
      <c r="C9388" s="52"/>
      <c r="AM9388">
        <v>1</v>
      </c>
      <c r="AN9388" t="e">
        <f>VLOOKUP(H9388,'Base Art'!$A:$AJ,36,FALSE)</f>
        <v>#N/A</v>
      </c>
    </row>
    <row r="9389" spans="3:40" x14ac:dyDescent="0.25">
      <c r="C9389" s="52"/>
      <c r="AM9389">
        <v>1</v>
      </c>
      <c r="AN9389" t="e">
        <f>VLOOKUP(H9389,'Base Art'!$A:$AJ,36,FALSE)</f>
        <v>#N/A</v>
      </c>
    </row>
    <row r="9390" spans="3:40" x14ac:dyDescent="0.25">
      <c r="C9390" s="52"/>
      <c r="AM9390">
        <v>1</v>
      </c>
      <c r="AN9390" t="e">
        <f>VLOOKUP(H9390,'Base Art'!$A:$AJ,36,FALSE)</f>
        <v>#N/A</v>
      </c>
    </row>
    <row r="9391" spans="3:40" x14ac:dyDescent="0.25">
      <c r="C9391" s="52"/>
      <c r="AM9391">
        <v>1</v>
      </c>
      <c r="AN9391" t="e">
        <f>VLOOKUP(H9391,'Base Art'!$A:$AJ,36,FALSE)</f>
        <v>#N/A</v>
      </c>
    </row>
    <row r="9392" spans="3:40" x14ac:dyDescent="0.25">
      <c r="C9392" s="52"/>
      <c r="AM9392">
        <v>1</v>
      </c>
      <c r="AN9392" t="e">
        <f>VLOOKUP(H9392,'Base Art'!$A:$AJ,36,FALSE)</f>
        <v>#N/A</v>
      </c>
    </row>
    <row r="9393" spans="3:40" x14ac:dyDescent="0.25">
      <c r="C9393" s="52"/>
      <c r="AM9393">
        <v>1</v>
      </c>
      <c r="AN9393" t="e">
        <f>VLOOKUP(H9393,'Base Art'!$A:$AJ,36,FALSE)</f>
        <v>#N/A</v>
      </c>
    </row>
    <row r="9394" spans="3:40" x14ac:dyDescent="0.25">
      <c r="C9394" s="52"/>
      <c r="AM9394">
        <v>1</v>
      </c>
      <c r="AN9394" t="e">
        <f>VLOOKUP(H9394,'Base Art'!$A:$AJ,36,FALSE)</f>
        <v>#N/A</v>
      </c>
    </row>
    <row r="9395" spans="3:40" x14ac:dyDescent="0.25">
      <c r="C9395" s="52"/>
      <c r="AM9395">
        <v>1</v>
      </c>
      <c r="AN9395" t="e">
        <f>VLOOKUP(H9395,'Base Art'!$A:$AJ,36,FALSE)</f>
        <v>#N/A</v>
      </c>
    </row>
    <row r="9396" spans="3:40" x14ac:dyDescent="0.25">
      <c r="C9396" s="52"/>
      <c r="AM9396">
        <v>1</v>
      </c>
      <c r="AN9396" t="e">
        <f>VLOOKUP(H9396,'Base Art'!$A:$AJ,36,FALSE)</f>
        <v>#N/A</v>
      </c>
    </row>
    <row r="9397" spans="3:40" x14ac:dyDescent="0.25">
      <c r="C9397" s="52"/>
      <c r="AM9397">
        <v>1</v>
      </c>
      <c r="AN9397" t="e">
        <f>VLOOKUP(H9397,'Base Art'!$A:$AJ,36,FALSE)</f>
        <v>#N/A</v>
      </c>
    </row>
    <row r="9398" spans="3:40" x14ac:dyDescent="0.25">
      <c r="C9398" s="52"/>
      <c r="AM9398">
        <v>1</v>
      </c>
      <c r="AN9398" t="e">
        <f>VLOOKUP(H9398,'Base Art'!$A:$AJ,36,FALSE)</f>
        <v>#N/A</v>
      </c>
    </row>
    <row r="9399" spans="3:40" x14ac:dyDescent="0.25">
      <c r="C9399" s="52"/>
      <c r="AM9399">
        <v>1</v>
      </c>
      <c r="AN9399" t="e">
        <f>VLOOKUP(H9399,'Base Art'!$A:$AJ,36,FALSE)</f>
        <v>#N/A</v>
      </c>
    </row>
    <row r="9400" spans="3:40" x14ac:dyDescent="0.25">
      <c r="C9400" s="52"/>
      <c r="AM9400">
        <v>1</v>
      </c>
      <c r="AN9400" t="e">
        <f>VLOOKUP(H9400,'Base Art'!$A:$AJ,36,FALSE)</f>
        <v>#N/A</v>
      </c>
    </row>
    <row r="9401" spans="3:40" x14ac:dyDescent="0.25">
      <c r="C9401" s="52"/>
      <c r="AM9401">
        <v>1</v>
      </c>
      <c r="AN9401" t="e">
        <f>VLOOKUP(H9401,'Base Art'!$A:$AJ,36,FALSE)</f>
        <v>#N/A</v>
      </c>
    </row>
    <row r="9402" spans="3:40" x14ac:dyDescent="0.25">
      <c r="C9402" s="52"/>
      <c r="AM9402">
        <v>1</v>
      </c>
      <c r="AN9402" t="e">
        <f>VLOOKUP(H9402,'Base Art'!$A:$AJ,36,FALSE)</f>
        <v>#N/A</v>
      </c>
    </row>
    <row r="9403" spans="3:40" x14ac:dyDescent="0.25">
      <c r="C9403" s="52"/>
      <c r="AM9403">
        <v>1</v>
      </c>
      <c r="AN9403" t="e">
        <f>VLOOKUP(H9403,'Base Art'!$A:$AJ,36,FALSE)</f>
        <v>#N/A</v>
      </c>
    </row>
    <row r="9404" spans="3:40" x14ac:dyDescent="0.25">
      <c r="C9404" s="52"/>
      <c r="AM9404">
        <v>1</v>
      </c>
      <c r="AN9404" t="e">
        <f>VLOOKUP(H9404,'Base Art'!$A:$AJ,36,FALSE)</f>
        <v>#N/A</v>
      </c>
    </row>
    <row r="9405" spans="3:40" x14ac:dyDescent="0.25">
      <c r="C9405" s="52"/>
      <c r="AM9405">
        <v>1</v>
      </c>
      <c r="AN9405" t="e">
        <f>VLOOKUP(H9405,'Base Art'!$A:$AJ,36,FALSE)</f>
        <v>#N/A</v>
      </c>
    </row>
    <row r="9406" spans="3:40" x14ac:dyDescent="0.25">
      <c r="C9406" s="52"/>
      <c r="AM9406">
        <v>1</v>
      </c>
      <c r="AN9406" t="e">
        <f>VLOOKUP(H9406,'Base Art'!$A:$AJ,36,FALSE)</f>
        <v>#N/A</v>
      </c>
    </row>
    <row r="9407" spans="3:40" x14ac:dyDescent="0.25">
      <c r="C9407" s="52"/>
      <c r="AM9407">
        <v>1</v>
      </c>
      <c r="AN9407" t="e">
        <f>VLOOKUP(H9407,'Base Art'!$A:$AJ,36,FALSE)</f>
        <v>#N/A</v>
      </c>
    </row>
    <row r="9408" spans="3:40" x14ac:dyDescent="0.25">
      <c r="C9408" s="52"/>
      <c r="AM9408">
        <v>1</v>
      </c>
      <c r="AN9408" t="e">
        <f>VLOOKUP(H9408,'Base Art'!$A:$AJ,36,FALSE)</f>
        <v>#N/A</v>
      </c>
    </row>
    <row r="9409" spans="3:40" x14ac:dyDescent="0.25">
      <c r="C9409" s="52"/>
      <c r="AM9409">
        <v>1</v>
      </c>
      <c r="AN9409" t="e">
        <f>VLOOKUP(H9409,'Base Art'!$A:$AJ,36,FALSE)</f>
        <v>#N/A</v>
      </c>
    </row>
    <row r="9410" spans="3:40" x14ac:dyDescent="0.25">
      <c r="C9410" s="52"/>
      <c r="AM9410">
        <v>1</v>
      </c>
      <c r="AN9410" t="e">
        <f>VLOOKUP(H9410,'Base Art'!$A:$AJ,36,FALSE)</f>
        <v>#N/A</v>
      </c>
    </row>
    <row r="9411" spans="3:40" x14ac:dyDescent="0.25">
      <c r="C9411" s="52"/>
      <c r="AM9411">
        <v>1</v>
      </c>
      <c r="AN9411" t="e">
        <f>VLOOKUP(H9411,'Base Art'!$A:$AJ,36,FALSE)</f>
        <v>#N/A</v>
      </c>
    </row>
    <row r="9412" spans="3:40" x14ac:dyDescent="0.25">
      <c r="C9412" s="52"/>
      <c r="AM9412">
        <v>1</v>
      </c>
      <c r="AN9412" t="e">
        <f>VLOOKUP(H9412,'Base Art'!$A:$AJ,36,FALSE)</f>
        <v>#N/A</v>
      </c>
    </row>
    <row r="9413" spans="3:40" x14ac:dyDescent="0.25">
      <c r="C9413" s="52"/>
      <c r="AM9413">
        <v>1</v>
      </c>
      <c r="AN9413" t="e">
        <f>VLOOKUP(H9413,'Base Art'!$A:$AJ,36,FALSE)</f>
        <v>#N/A</v>
      </c>
    </row>
    <row r="9414" spans="3:40" x14ac:dyDescent="0.25">
      <c r="C9414" s="52"/>
      <c r="AM9414">
        <v>1</v>
      </c>
      <c r="AN9414" t="e">
        <f>VLOOKUP(H9414,'Base Art'!$A:$AJ,36,FALSE)</f>
        <v>#N/A</v>
      </c>
    </row>
    <row r="9415" spans="3:40" x14ac:dyDescent="0.25">
      <c r="C9415" s="52"/>
      <c r="AM9415">
        <v>1</v>
      </c>
      <c r="AN9415" t="e">
        <f>VLOOKUP(H9415,'Base Art'!$A:$AJ,36,FALSE)</f>
        <v>#N/A</v>
      </c>
    </row>
    <row r="9416" spans="3:40" x14ac:dyDescent="0.25">
      <c r="C9416" s="52"/>
      <c r="AM9416">
        <v>1</v>
      </c>
      <c r="AN9416" t="e">
        <f>VLOOKUP(H9416,'Base Art'!$A:$AJ,36,FALSE)</f>
        <v>#N/A</v>
      </c>
    </row>
    <row r="9417" spans="3:40" x14ac:dyDescent="0.25">
      <c r="C9417" s="52"/>
      <c r="AM9417">
        <v>1</v>
      </c>
      <c r="AN9417" t="e">
        <f>VLOOKUP(H9417,'Base Art'!$A:$AJ,36,FALSE)</f>
        <v>#N/A</v>
      </c>
    </row>
    <row r="9418" spans="3:40" x14ac:dyDescent="0.25">
      <c r="C9418" s="52"/>
      <c r="AM9418">
        <v>1</v>
      </c>
      <c r="AN9418" t="e">
        <f>VLOOKUP(H9418,'Base Art'!$A:$AJ,36,FALSE)</f>
        <v>#N/A</v>
      </c>
    </row>
    <row r="9419" spans="3:40" x14ac:dyDescent="0.25">
      <c r="C9419" s="52"/>
      <c r="AM9419">
        <v>1</v>
      </c>
      <c r="AN9419" t="e">
        <f>VLOOKUP(H9419,'Base Art'!$A:$AJ,36,FALSE)</f>
        <v>#N/A</v>
      </c>
    </row>
    <row r="9420" spans="3:40" x14ac:dyDescent="0.25">
      <c r="C9420" s="52"/>
      <c r="AM9420">
        <v>1</v>
      </c>
      <c r="AN9420" t="e">
        <f>VLOOKUP(H9420,'Base Art'!$A:$AJ,36,FALSE)</f>
        <v>#N/A</v>
      </c>
    </row>
    <row r="9421" spans="3:40" x14ac:dyDescent="0.25">
      <c r="C9421" s="52"/>
      <c r="AM9421">
        <v>1</v>
      </c>
      <c r="AN9421" t="e">
        <f>VLOOKUP(H9421,'Base Art'!$A:$AJ,36,FALSE)</f>
        <v>#N/A</v>
      </c>
    </row>
    <row r="9422" spans="3:40" x14ac:dyDescent="0.25">
      <c r="C9422" s="52"/>
      <c r="AM9422">
        <v>1</v>
      </c>
      <c r="AN9422" t="e">
        <f>VLOOKUP(H9422,'Base Art'!$A:$AJ,36,FALSE)</f>
        <v>#N/A</v>
      </c>
    </row>
    <row r="9423" spans="3:40" x14ac:dyDescent="0.25">
      <c r="C9423" s="52"/>
      <c r="AM9423">
        <v>1</v>
      </c>
      <c r="AN9423" t="e">
        <f>VLOOKUP(H9423,'Base Art'!$A:$AJ,36,FALSE)</f>
        <v>#N/A</v>
      </c>
    </row>
    <row r="9424" spans="3:40" x14ac:dyDescent="0.25">
      <c r="C9424" s="52"/>
      <c r="AM9424">
        <v>1</v>
      </c>
      <c r="AN9424" t="e">
        <f>VLOOKUP(H9424,'Base Art'!$A:$AJ,36,FALSE)</f>
        <v>#N/A</v>
      </c>
    </row>
    <row r="9425" spans="3:40" x14ac:dyDescent="0.25">
      <c r="C9425" s="52"/>
      <c r="AM9425">
        <v>1</v>
      </c>
      <c r="AN9425" t="e">
        <f>VLOOKUP(H9425,'Base Art'!$A:$AJ,36,FALSE)</f>
        <v>#N/A</v>
      </c>
    </row>
    <row r="9426" spans="3:40" x14ac:dyDescent="0.25">
      <c r="C9426" s="52"/>
      <c r="AM9426">
        <v>1</v>
      </c>
      <c r="AN9426" t="e">
        <f>VLOOKUP(H9426,'Base Art'!$A:$AJ,36,FALSE)</f>
        <v>#N/A</v>
      </c>
    </row>
    <row r="9427" spans="3:40" x14ac:dyDescent="0.25">
      <c r="C9427" s="52"/>
      <c r="AM9427">
        <v>1</v>
      </c>
      <c r="AN9427" t="e">
        <f>VLOOKUP(H9427,'Base Art'!$A:$AJ,36,FALSE)</f>
        <v>#N/A</v>
      </c>
    </row>
    <row r="9428" spans="3:40" x14ac:dyDescent="0.25">
      <c r="C9428" s="52"/>
      <c r="AM9428">
        <v>1</v>
      </c>
      <c r="AN9428" t="e">
        <f>VLOOKUP(H9428,'Base Art'!$A:$AJ,36,FALSE)</f>
        <v>#N/A</v>
      </c>
    </row>
    <row r="9429" spans="3:40" x14ac:dyDescent="0.25">
      <c r="C9429" s="52"/>
      <c r="AM9429">
        <v>1</v>
      </c>
      <c r="AN9429" t="e">
        <f>VLOOKUP(H9429,'Base Art'!$A:$AJ,36,FALSE)</f>
        <v>#N/A</v>
      </c>
    </row>
    <row r="9430" spans="3:40" x14ac:dyDescent="0.25">
      <c r="C9430" s="52"/>
      <c r="AM9430">
        <v>1</v>
      </c>
      <c r="AN9430" t="e">
        <f>VLOOKUP(H9430,'Base Art'!$A:$AJ,36,FALSE)</f>
        <v>#N/A</v>
      </c>
    </row>
    <row r="9431" spans="3:40" x14ac:dyDescent="0.25">
      <c r="C9431" s="52"/>
      <c r="AM9431">
        <v>1</v>
      </c>
      <c r="AN9431" t="e">
        <f>VLOOKUP(H9431,'Base Art'!$A:$AJ,36,FALSE)</f>
        <v>#N/A</v>
      </c>
    </row>
    <row r="9432" spans="3:40" x14ac:dyDescent="0.25">
      <c r="C9432" s="52"/>
      <c r="AM9432">
        <v>1</v>
      </c>
      <c r="AN9432" t="e">
        <f>VLOOKUP(H9432,'Base Art'!$A:$AJ,36,FALSE)</f>
        <v>#N/A</v>
      </c>
    </row>
    <row r="9433" spans="3:40" x14ac:dyDescent="0.25">
      <c r="C9433" s="52"/>
      <c r="AM9433">
        <v>1</v>
      </c>
      <c r="AN9433" t="e">
        <f>VLOOKUP(H9433,'Base Art'!$A:$AJ,36,FALSE)</f>
        <v>#N/A</v>
      </c>
    </row>
    <row r="9434" spans="3:40" x14ac:dyDescent="0.25">
      <c r="C9434" s="52"/>
      <c r="AM9434">
        <v>1</v>
      </c>
      <c r="AN9434" t="e">
        <f>VLOOKUP(H9434,'Base Art'!$A:$AJ,36,FALSE)</f>
        <v>#N/A</v>
      </c>
    </row>
    <row r="9435" spans="3:40" x14ac:dyDescent="0.25">
      <c r="C9435" s="52"/>
      <c r="AM9435">
        <v>1</v>
      </c>
      <c r="AN9435" t="e">
        <f>VLOOKUP(H9435,'Base Art'!$A:$AJ,36,FALSE)</f>
        <v>#N/A</v>
      </c>
    </row>
    <row r="9436" spans="3:40" x14ac:dyDescent="0.25">
      <c r="C9436" s="52"/>
      <c r="AM9436">
        <v>1</v>
      </c>
      <c r="AN9436" t="e">
        <f>VLOOKUP(H9436,'Base Art'!$A:$AJ,36,FALSE)</f>
        <v>#N/A</v>
      </c>
    </row>
    <row r="9437" spans="3:40" x14ac:dyDescent="0.25">
      <c r="C9437" s="52"/>
      <c r="AM9437">
        <v>1</v>
      </c>
      <c r="AN9437" t="e">
        <f>VLOOKUP(H9437,'Base Art'!$A:$AJ,36,FALSE)</f>
        <v>#N/A</v>
      </c>
    </row>
    <row r="9438" spans="3:40" x14ac:dyDescent="0.25">
      <c r="C9438" s="52"/>
      <c r="AM9438">
        <v>1</v>
      </c>
      <c r="AN9438" t="e">
        <f>VLOOKUP(H9438,'Base Art'!$A:$AJ,36,FALSE)</f>
        <v>#N/A</v>
      </c>
    </row>
    <row r="9439" spans="3:40" x14ac:dyDescent="0.25">
      <c r="C9439" s="52"/>
      <c r="AM9439">
        <v>1</v>
      </c>
      <c r="AN9439" t="e">
        <f>VLOOKUP(H9439,'Base Art'!$A:$AJ,36,FALSE)</f>
        <v>#N/A</v>
      </c>
    </row>
    <row r="9440" spans="3:40" x14ac:dyDescent="0.25">
      <c r="C9440" s="52"/>
      <c r="AM9440">
        <v>1</v>
      </c>
      <c r="AN9440" t="e">
        <f>VLOOKUP(H9440,'Base Art'!$A:$AJ,36,FALSE)</f>
        <v>#N/A</v>
      </c>
    </row>
    <row r="9441" spans="3:40" x14ac:dyDescent="0.25">
      <c r="C9441" s="52"/>
      <c r="AM9441">
        <v>1</v>
      </c>
      <c r="AN9441" t="e">
        <f>VLOOKUP(H9441,'Base Art'!$A:$AJ,36,FALSE)</f>
        <v>#N/A</v>
      </c>
    </row>
    <row r="9442" spans="3:40" x14ac:dyDescent="0.25">
      <c r="C9442" s="52"/>
      <c r="AM9442">
        <v>1</v>
      </c>
      <c r="AN9442" t="e">
        <f>VLOOKUP(H9442,'Base Art'!$A:$AJ,36,FALSE)</f>
        <v>#N/A</v>
      </c>
    </row>
    <row r="9443" spans="3:40" x14ac:dyDescent="0.25">
      <c r="C9443" s="52"/>
      <c r="AM9443">
        <v>1</v>
      </c>
      <c r="AN9443" t="e">
        <f>VLOOKUP(H9443,'Base Art'!$A:$AJ,36,FALSE)</f>
        <v>#N/A</v>
      </c>
    </row>
    <row r="9444" spans="3:40" x14ac:dyDescent="0.25">
      <c r="C9444" s="52"/>
      <c r="AM9444">
        <v>1</v>
      </c>
      <c r="AN9444" t="e">
        <f>VLOOKUP(H9444,'Base Art'!$A:$AJ,36,FALSE)</f>
        <v>#N/A</v>
      </c>
    </row>
    <row r="9445" spans="3:40" x14ac:dyDescent="0.25">
      <c r="C9445" s="52"/>
      <c r="AM9445">
        <v>1</v>
      </c>
      <c r="AN9445" t="e">
        <f>VLOOKUP(H9445,'Base Art'!$A:$AJ,36,FALSE)</f>
        <v>#N/A</v>
      </c>
    </row>
    <row r="9446" spans="3:40" x14ac:dyDescent="0.25">
      <c r="C9446" s="52"/>
      <c r="AM9446">
        <v>1</v>
      </c>
      <c r="AN9446" t="e">
        <f>VLOOKUP(H9446,'Base Art'!$A:$AJ,36,FALSE)</f>
        <v>#N/A</v>
      </c>
    </row>
    <row r="9447" spans="3:40" x14ac:dyDescent="0.25">
      <c r="C9447" s="52"/>
      <c r="AM9447">
        <v>1</v>
      </c>
      <c r="AN9447" t="e">
        <f>VLOOKUP(H9447,'Base Art'!$A:$AJ,36,FALSE)</f>
        <v>#N/A</v>
      </c>
    </row>
    <row r="9448" spans="3:40" x14ac:dyDescent="0.25">
      <c r="C9448" s="52"/>
      <c r="AM9448">
        <v>1</v>
      </c>
      <c r="AN9448" t="e">
        <f>VLOOKUP(H9448,'Base Art'!$A:$AJ,36,FALSE)</f>
        <v>#N/A</v>
      </c>
    </row>
    <row r="9449" spans="3:40" x14ac:dyDescent="0.25">
      <c r="C9449" s="52"/>
      <c r="AM9449">
        <v>1</v>
      </c>
      <c r="AN9449" t="e">
        <f>VLOOKUP(H9449,'Base Art'!$A:$AJ,36,FALSE)</f>
        <v>#N/A</v>
      </c>
    </row>
    <row r="9450" spans="3:40" x14ac:dyDescent="0.25">
      <c r="C9450" s="52"/>
      <c r="AM9450">
        <v>1</v>
      </c>
      <c r="AN9450" t="e">
        <f>VLOOKUP(H9450,'Base Art'!$A:$AJ,36,FALSE)</f>
        <v>#N/A</v>
      </c>
    </row>
    <row r="9451" spans="3:40" x14ac:dyDescent="0.25">
      <c r="C9451" s="52"/>
      <c r="AM9451">
        <v>1</v>
      </c>
      <c r="AN9451" t="e">
        <f>VLOOKUP(H9451,'Base Art'!$A:$AJ,36,FALSE)</f>
        <v>#N/A</v>
      </c>
    </row>
    <row r="9452" spans="3:40" x14ac:dyDescent="0.25">
      <c r="C9452" s="52"/>
      <c r="AM9452">
        <v>1</v>
      </c>
      <c r="AN9452" t="e">
        <f>VLOOKUP(H9452,'Base Art'!$A:$AJ,36,FALSE)</f>
        <v>#N/A</v>
      </c>
    </row>
    <row r="9453" spans="3:40" x14ac:dyDescent="0.25">
      <c r="C9453" s="52"/>
      <c r="AM9453">
        <v>1</v>
      </c>
      <c r="AN9453" t="e">
        <f>VLOOKUP(H9453,'Base Art'!$A:$AJ,36,FALSE)</f>
        <v>#N/A</v>
      </c>
    </row>
    <row r="9454" spans="3:40" x14ac:dyDescent="0.25">
      <c r="C9454" s="52"/>
      <c r="AM9454">
        <v>1</v>
      </c>
      <c r="AN9454" t="e">
        <f>VLOOKUP(H9454,'Base Art'!$A:$AJ,36,FALSE)</f>
        <v>#N/A</v>
      </c>
    </row>
    <row r="9455" spans="3:40" x14ac:dyDescent="0.25">
      <c r="C9455" s="52"/>
      <c r="AM9455">
        <v>1</v>
      </c>
      <c r="AN9455" t="e">
        <f>VLOOKUP(H9455,'Base Art'!$A:$AJ,36,FALSE)</f>
        <v>#N/A</v>
      </c>
    </row>
    <row r="9456" spans="3:40" x14ac:dyDescent="0.25">
      <c r="C9456" s="52"/>
      <c r="AM9456">
        <v>1</v>
      </c>
      <c r="AN9456" t="e">
        <f>VLOOKUP(H9456,'Base Art'!$A:$AJ,36,FALSE)</f>
        <v>#N/A</v>
      </c>
    </row>
    <row r="9457" spans="3:40" x14ac:dyDescent="0.25">
      <c r="C9457" s="52"/>
      <c r="AM9457">
        <v>1</v>
      </c>
      <c r="AN9457" t="e">
        <f>VLOOKUP(H9457,'Base Art'!$A:$AJ,36,FALSE)</f>
        <v>#N/A</v>
      </c>
    </row>
    <row r="9458" spans="3:40" x14ac:dyDescent="0.25">
      <c r="C9458" s="52"/>
      <c r="AM9458">
        <v>1</v>
      </c>
      <c r="AN9458" t="e">
        <f>VLOOKUP(H9458,'Base Art'!$A:$AJ,36,FALSE)</f>
        <v>#N/A</v>
      </c>
    </row>
    <row r="9459" spans="3:40" x14ac:dyDescent="0.25">
      <c r="C9459" s="52"/>
      <c r="AM9459">
        <v>1</v>
      </c>
      <c r="AN9459" t="e">
        <f>VLOOKUP(H9459,'Base Art'!$A:$AJ,36,FALSE)</f>
        <v>#N/A</v>
      </c>
    </row>
    <row r="9460" spans="3:40" x14ac:dyDescent="0.25">
      <c r="C9460" s="52"/>
      <c r="AM9460">
        <v>1</v>
      </c>
      <c r="AN9460" t="e">
        <f>VLOOKUP(H9460,'Base Art'!$A:$AJ,36,FALSE)</f>
        <v>#N/A</v>
      </c>
    </row>
    <row r="9461" spans="3:40" x14ac:dyDescent="0.25">
      <c r="C9461" s="52"/>
      <c r="AM9461">
        <v>1</v>
      </c>
      <c r="AN9461" t="e">
        <f>VLOOKUP(H9461,'Base Art'!$A:$AJ,36,FALSE)</f>
        <v>#N/A</v>
      </c>
    </row>
    <row r="9462" spans="3:40" x14ac:dyDescent="0.25">
      <c r="C9462" s="52"/>
      <c r="AM9462">
        <v>1</v>
      </c>
      <c r="AN9462" t="e">
        <f>VLOOKUP(H9462,'Base Art'!$A:$AJ,36,FALSE)</f>
        <v>#N/A</v>
      </c>
    </row>
    <row r="9463" spans="3:40" x14ac:dyDescent="0.25">
      <c r="C9463" s="52"/>
      <c r="AM9463">
        <v>1</v>
      </c>
      <c r="AN9463" t="e">
        <f>VLOOKUP(H9463,'Base Art'!$A:$AJ,36,FALSE)</f>
        <v>#N/A</v>
      </c>
    </row>
    <row r="9464" spans="3:40" x14ac:dyDescent="0.25">
      <c r="C9464" s="52"/>
      <c r="AM9464">
        <v>1</v>
      </c>
      <c r="AN9464" t="e">
        <f>VLOOKUP(H9464,'Base Art'!$A:$AJ,36,FALSE)</f>
        <v>#N/A</v>
      </c>
    </row>
    <row r="9465" spans="3:40" x14ac:dyDescent="0.25">
      <c r="C9465" s="52"/>
      <c r="AM9465">
        <v>1</v>
      </c>
      <c r="AN9465" t="e">
        <f>VLOOKUP(H9465,'Base Art'!$A:$AJ,36,FALSE)</f>
        <v>#N/A</v>
      </c>
    </row>
    <row r="9466" spans="3:40" x14ac:dyDescent="0.25">
      <c r="C9466" s="52"/>
      <c r="AM9466">
        <v>1</v>
      </c>
      <c r="AN9466" t="e">
        <f>VLOOKUP(H9466,'Base Art'!$A:$AJ,36,FALSE)</f>
        <v>#N/A</v>
      </c>
    </row>
    <row r="9467" spans="3:40" x14ac:dyDescent="0.25">
      <c r="C9467" s="52"/>
      <c r="AM9467">
        <v>1</v>
      </c>
      <c r="AN9467" t="e">
        <f>VLOOKUP(H9467,'Base Art'!$A:$AJ,36,FALSE)</f>
        <v>#N/A</v>
      </c>
    </row>
    <row r="9468" spans="3:40" x14ac:dyDescent="0.25">
      <c r="C9468" s="52"/>
      <c r="AM9468">
        <v>1</v>
      </c>
      <c r="AN9468" t="e">
        <f>VLOOKUP(H9468,'Base Art'!$A:$AJ,36,FALSE)</f>
        <v>#N/A</v>
      </c>
    </row>
    <row r="9469" spans="3:40" x14ac:dyDescent="0.25">
      <c r="C9469" s="52"/>
      <c r="AM9469">
        <v>1</v>
      </c>
      <c r="AN9469" t="e">
        <f>VLOOKUP(H9469,'Base Art'!$A:$AJ,36,FALSE)</f>
        <v>#N/A</v>
      </c>
    </row>
    <row r="9470" spans="3:40" x14ac:dyDescent="0.25">
      <c r="C9470" s="52"/>
      <c r="AM9470">
        <v>1</v>
      </c>
      <c r="AN9470" t="e">
        <f>VLOOKUP(H9470,'Base Art'!$A:$AJ,36,FALSE)</f>
        <v>#N/A</v>
      </c>
    </row>
    <row r="9471" spans="3:40" x14ac:dyDescent="0.25">
      <c r="C9471" s="52"/>
      <c r="AM9471">
        <v>1</v>
      </c>
      <c r="AN9471" t="e">
        <f>VLOOKUP(H9471,'Base Art'!$A:$AJ,36,FALSE)</f>
        <v>#N/A</v>
      </c>
    </row>
    <row r="9472" spans="3:40" x14ac:dyDescent="0.25">
      <c r="C9472" s="52"/>
      <c r="AM9472">
        <v>1</v>
      </c>
      <c r="AN9472" t="e">
        <f>VLOOKUP(H9472,'Base Art'!$A:$AJ,36,FALSE)</f>
        <v>#N/A</v>
      </c>
    </row>
    <row r="9473" spans="3:40" x14ac:dyDescent="0.25">
      <c r="C9473" s="52"/>
      <c r="AM9473">
        <v>1</v>
      </c>
      <c r="AN9473" t="e">
        <f>VLOOKUP(H9473,'Base Art'!$A:$AJ,36,FALSE)</f>
        <v>#N/A</v>
      </c>
    </row>
    <row r="9474" spans="3:40" x14ac:dyDescent="0.25">
      <c r="C9474" s="52"/>
      <c r="AM9474">
        <v>1</v>
      </c>
      <c r="AN9474" t="e">
        <f>VLOOKUP(H9474,'Base Art'!$A:$AJ,36,FALSE)</f>
        <v>#N/A</v>
      </c>
    </row>
    <row r="9475" spans="3:40" x14ac:dyDescent="0.25">
      <c r="C9475" s="52"/>
      <c r="AM9475">
        <v>1</v>
      </c>
      <c r="AN9475" t="e">
        <f>VLOOKUP(H9475,'Base Art'!$A:$AJ,36,FALSE)</f>
        <v>#N/A</v>
      </c>
    </row>
    <row r="9476" spans="3:40" x14ac:dyDescent="0.25">
      <c r="C9476" s="52"/>
      <c r="AM9476">
        <v>1</v>
      </c>
      <c r="AN9476" t="e">
        <f>VLOOKUP(H9476,'Base Art'!$A:$AJ,36,FALSE)</f>
        <v>#N/A</v>
      </c>
    </row>
    <row r="9477" spans="3:40" x14ac:dyDescent="0.25">
      <c r="C9477" s="52"/>
      <c r="AM9477">
        <v>1</v>
      </c>
      <c r="AN9477" t="e">
        <f>VLOOKUP(H9477,'Base Art'!$A:$AJ,36,FALSE)</f>
        <v>#N/A</v>
      </c>
    </row>
    <row r="9478" spans="3:40" x14ac:dyDescent="0.25">
      <c r="C9478" s="52"/>
      <c r="AM9478">
        <v>1</v>
      </c>
      <c r="AN9478" t="e">
        <f>VLOOKUP(H9478,'Base Art'!$A:$AJ,36,FALSE)</f>
        <v>#N/A</v>
      </c>
    </row>
    <row r="9479" spans="3:40" x14ac:dyDescent="0.25">
      <c r="C9479" s="52"/>
      <c r="AM9479">
        <v>1</v>
      </c>
      <c r="AN9479" t="e">
        <f>VLOOKUP(H9479,'Base Art'!$A:$AJ,36,FALSE)</f>
        <v>#N/A</v>
      </c>
    </row>
    <row r="9480" spans="3:40" x14ac:dyDescent="0.25">
      <c r="C9480" s="52"/>
      <c r="AM9480">
        <v>1</v>
      </c>
      <c r="AN9480" t="e">
        <f>VLOOKUP(H9480,'Base Art'!$A:$AJ,36,FALSE)</f>
        <v>#N/A</v>
      </c>
    </row>
    <row r="9481" spans="3:40" x14ac:dyDescent="0.25">
      <c r="C9481" s="52"/>
      <c r="AM9481">
        <v>1</v>
      </c>
      <c r="AN9481" t="e">
        <f>VLOOKUP(H9481,'Base Art'!$A:$AJ,36,FALSE)</f>
        <v>#N/A</v>
      </c>
    </row>
    <row r="9482" spans="3:40" x14ac:dyDescent="0.25">
      <c r="C9482" s="52"/>
      <c r="AM9482">
        <v>1</v>
      </c>
      <c r="AN9482" t="e">
        <f>VLOOKUP(H9482,'Base Art'!$A:$AJ,36,FALSE)</f>
        <v>#N/A</v>
      </c>
    </row>
    <row r="9483" spans="3:40" x14ac:dyDescent="0.25">
      <c r="C9483" s="52"/>
      <c r="AM9483">
        <v>1</v>
      </c>
      <c r="AN9483" t="e">
        <f>VLOOKUP(H9483,'Base Art'!$A:$AJ,36,FALSE)</f>
        <v>#N/A</v>
      </c>
    </row>
    <row r="9484" spans="3:40" x14ac:dyDescent="0.25">
      <c r="C9484" s="52"/>
      <c r="AM9484">
        <v>1</v>
      </c>
      <c r="AN9484" t="e">
        <f>VLOOKUP(H9484,'Base Art'!$A:$AJ,36,FALSE)</f>
        <v>#N/A</v>
      </c>
    </row>
    <row r="9485" spans="3:40" x14ac:dyDescent="0.25">
      <c r="C9485" s="52"/>
      <c r="AM9485">
        <v>1</v>
      </c>
      <c r="AN9485" t="e">
        <f>VLOOKUP(H9485,'Base Art'!$A:$AJ,36,FALSE)</f>
        <v>#N/A</v>
      </c>
    </row>
    <row r="9486" spans="3:40" x14ac:dyDescent="0.25">
      <c r="C9486" s="52"/>
      <c r="AM9486">
        <v>1</v>
      </c>
      <c r="AN9486" t="e">
        <f>VLOOKUP(H9486,'Base Art'!$A:$AJ,36,FALSE)</f>
        <v>#N/A</v>
      </c>
    </row>
    <row r="9487" spans="3:40" x14ac:dyDescent="0.25">
      <c r="C9487" s="52"/>
      <c r="AM9487">
        <v>1</v>
      </c>
      <c r="AN9487" t="e">
        <f>VLOOKUP(H9487,'Base Art'!$A:$AJ,36,FALSE)</f>
        <v>#N/A</v>
      </c>
    </row>
    <row r="9488" spans="3:40" x14ac:dyDescent="0.25">
      <c r="C9488" s="52"/>
      <c r="AM9488">
        <v>1</v>
      </c>
      <c r="AN9488" t="e">
        <f>VLOOKUP(H9488,'Base Art'!$A:$AJ,36,FALSE)</f>
        <v>#N/A</v>
      </c>
    </row>
    <row r="9489" spans="3:40" x14ac:dyDescent="0.25">
      <c r="C9489" s="52"/>
      <c r="AM9489">
        <v>1</v>
      </c>
      <c r="AN9489" t="e">
        <f>VLOOKUP(H9489,'Base Art'!$A:$AJ,36,FALSE)</f>
        <v>#N/A</v>
      </c>
    </row>
    <row r="9490" spans="3:40" x14ac:dyDescent="0.25">
      <c r="C9490" s="52"/>
      <c r="AM9490">
        <v>1</v>
      </c>
      <c r="AN9490" t="e">
        <f>VLOOKUP(H9490,'Base Art'!$A:$AJ,36,FALSE)</f>
        <v>#N/A</v>
      </c>
    </row>
    <row r="9491" spans="3:40" x14ac:dyDescent="0.25">
      <c r="C9491" s="52"/>
      <c r="AM9491">
        <v>1</v>
      </c>
      <c r="AN9491" t="e">
        <f>VLOOKUP(H9491,'Base Art'!$A:$AJ,36,FALSE)</f>
        <v>#N/A</v>
      </c>
    </row>
    <row r="9492" spans="3:40" x14ac:dyDescent="0.25">
      <c r="C9492" s="52"/>
      <c r="AM9492">
        <v>1</v>
      </c>
      <c r="AN9492" t="e">
        <f>VLOOKUP(H9492,'Base Art'!$A:$AJ,36,FALSE)</f>
        <v>#N/A</v>
      </c>
    </row>
    <row r="9493" spans="3:40" x14ac:dyDescent="0.25">
      <c r="C9493" s="52"/>
      <c r="AM9493">
        <v>1</v>
      </c>
      <c r="AN9493" t="e">
        <f>VLOOKUP(H9493,'Base Art'!$A:$AJ,36,FALSE)</f>
        <v>#N/A</v>
      </c>
    </row>
    <row r="9494" spans="3:40" x14ac:dyDescent="0.25">
      <c r="C9494" s="52"/>
      <c r="AM9494">
        <v>1</v>
      </c>
      <c r="AN9494" t="e">
        <f>VLOOKUP(H9494,'Base Art'!$A:$AJ,36,FALSE)</f>
        <v>#N/A</v>
      </c>
    </row>
    <row r="9495" spans="3:40" x14ac:dyDescent="0.25">
      <c r="C9495" s="52"/>
      <c r="AM9495">
        <v>1</v>
      </c>
      <c r="AN9495" t="e">
        <f>VLOOKUP(H9495,'Base Art'!$A:$AJ,36,FALSE)</f>
        <v>#N/A</v>
      </c>
    </row>
    <row r="9496" spans="3:40" x14ac:dyDescent="0.25">
      <c r="C9496" s="52"/>
      <c r="AM9496">
        <v>1</v>
      </c>
      <c r="AN9496" t="e">
        <f>VLOOKUP(H9496,'Base Art'!$A:$AJ,36,FALSE)</f>
        <v>#N/A</v>
      </c>
    </row>
    <row r="9497" spans="3:40" x14ac:dyDescent="0.25">
      <c r="C9497" s="52"/>
      <c r="AM9497">
        <v>1</v>
      </c>
      <c r="AN9497" t="e">
        <f>VLOOKUP(H9497,'Base Art'!$A:$AJ,36,FALSE)</f>
        <v>#N/A</v>
      </c>
    </row>
    <row r="9498" spans="3:40" x14ac:dyDescent="0.25">
      <c r="C9498" s="52"/>
      <c r="AM9498">
        <v>1</v>
      </c>
      <c r="AN9498" t="e">
        <f>VLOOKUP(H9498,'Base Art'!$A:$AJ,36,FALSE)</f>
        <v>#N/A</v>
      </c>
    </row>
    <row r="9499" spans="3:40" x14ac:dyDescent="0.25">
      <c r="C9499" s="52"/>
      <c r="AM9499">
        <v>1</v>
      </c>
      <c r="AN9499" t="e">
        <f>VLOOKUP(H9499,'Base Art'!$A:$AJ,36,FALSE)</f>
        <v>#N/A</v>
      </c>
    </row>
    <row r="9500" spans="3:40" x14ac:dyDescent="0.25">
      <c r="C9500" s="52"/>
      <c r="AM9500">
        <v>1</v>
      </c>
      <c r="AN9500" t="e">
        <f>VLOOKUP(H9500,'Base Art'!$A:$AJ,36,FALSE)</f>
        <v>#N/A</v>
      </c>
    </row>
    <row r="9501" spans="3:40" x14ac:dyDescent="0.25">
      <c r="C9501" s="52"/>
      <c r="AM9501">
        <v>1</v>
      </c>
      <c r="AN9501" t="e">
        <f>VLOOKUP(H9501,'Base Art'!$A:$AJ,36,FALSE)</f>
        <v>#N/A</v>
      </c>
    </row>
    <row r="9502" spans="3:40" x14ac:dyDescent="0.25">
      <c r="C9502" s="52"/>
      <c r="AM9502">
        <v>1</v>
      </c>
      <c r="AN9502" t="e">
        <f>VLOOKUP(H9502,'Base Art'!$A:$AJ,36,FALSE)</f>
        <v>#N/A</v>
      </c>
    </row>
    <row r="9503" spans="3:40" x14ac:dyDescent="0.25">
      <c r="C9503" s="52"/>
      <c r="AM9503">
        <v>1</v>
      </c>
      <c r="AN9503" t="e">
        <f>VLOOKUP(H9503,'Base Art'!$A:$AJ,36,FALSE)</f>
        <v>#N/A</v>
      </c>
    </row>
    <row r="9504" spans="3:40" x14ac:dyDescent="0.25">
      <c r="C9504" s="52"/>
      <c r="AM9504">
        <v>1</v>
      </c>
      <c r="AN9504" t="e">
        <f>VLOOKUP(H9504,'Base Art'!$A:$AJ,36,FALSE)</f>
        <v>#N/A</v>
      </c>
    </row>
    <row r="9505" spans="3:40" x14ac:dyDescent="0.25">
      <c r="C9505" s="52"/>
      <c r="AM9505">
        <v>1</v>
      </c>
      <c r="AN9505" t="e">
        <f>VLOOKUP(H9505,'Base Art'!$A:$AJ,36,FALSE)</f>
        <v>#N/A</v>
      </c>
    </row>
    <row r="9506" spans="3:40" x14ac:dyDescent="0.25">
      <c r="C9506" s="52"/>
      <c r="AM9506">
        <v>1</v>
      </c>
      <c r="AN9506" t="e">
        <f>VLOOKUP(H9506,'Base Art'!$A:$AJ,36,FALSE)</f>
        <v>#N/A</v>
      </c>
    </row>
    <row r="9507" spans="3:40" x14ac:dyDescent="0.25">
      <c r="C9507" s="52"/>
      <c r="AM9507">
        <v>1</v>
      </c>
      <c r="AN9507" t="e">
        <f>VLOOKUP(H9507,'Base Art'!$A:$AJ,36,FALSE)</f>
        <v>#N/A</v>
      </c>
    </row>
    <row r="9508" spans="3:40" x14ac:dyDescent="0.25">
      <c r="C9508" s="52"/>
      <c r="AM9508">
        <v>1</v>
      </c>
      <c r="AN9508" t="e">
        <f>VLOOKUP(H9508,'Base Art'!$A:$AJ,36,FALSE)</f>
        <v>#N/A</v>
      </c>
    </row>
    <row r="9509" spans="3:40" x14ac:dyDescent="0.25">
      <c r="C9509" s="52"/>
      <c r="AM9509">
        <v>1</v>
      </c>
      <c r="AN9509" t="e">
        <f>VLOOKUP(H9509,'Base Art'!$A:$AJ,36,FALSE)</f>
        <v>#N/A</v>
      </c>
    </row>
    <row r="9510" spans="3:40" x14ac:dyDescent="0.25">
      <c r="C9510" s="52"/>
      <c r="AM9510">
        <v>1</v>
      </c>
      <c r="AN9510" t="e">
        <f>VLOOKUP(H9510,'Base Art'!$A:$AJ,36,FALSE)</f>
        <v>#N/A</v>
      </c>
    </row>
    <row r="9511" spans="3:40" x14ac:dyDescent="0.25">
      <c r="C9511" s="52"/>
      <c r="AM9511">
        <v>1</v>
      </c>
      <c r="AN9511" t="e">
        <f>VLOOKUP(H9511,'Base Art'!$A:$AJ,36,FALSE)</f>
        <v>#N/A</v>
      </c>
    </row>
    <row r="9512" spans="3:40" x14ac:dyDescent="0.25">
      <c r="C9512" s="52"/>
      <c r="AM9512">
        <v>1</v>
      </c>
      <c r="AN9512" t="e">
        <f>VLOOKUP(H9512,'Base Art'!$A:$AJ,36,FALSE)</f>
        <v>#N/A</v>
      </c>
    </row>
    <row r="9513" spans="3:40" x14ac:dyDescent="0.25">
      <c r="C9513" s="52"/>
      <c r="AM9513">
        <v>1</v>
      </c>
      <c r="AN9513" t="e">
        <f>VLOOKUP(H9513,'Base Art'!$A:$AJ,36,FALSE)</f>
        <v>#N/A</v>
      </c>
    </row>
    <row r="9514" spans="3:40" x14ac:dyDescent="0.25">
      <c r="C9514" s="52"/>
      <c r="AM9514">
        <v>1</v>
      </c>
      <c r="AN9514" t="e">
        <f>VLOOKUP(H9514,'Base Art'!$A:$AJ,36,FALSE)</f>
        <v>#N/A</v>
      </c>
    </row>
    <row r="9515" spans="3:40" x14ac:dyDescent="0.25">
      <c r="C9515" s="52"/>
      <c r="AM9515">
        <v>1</v>
      </c>
      <c r="AN9515" t="e">
        <f>VLOOKUP(H9515,'Base Art'!$A:$AJ,36,FALSE)</f>
        <v>#N/A</v>
      </c>
    </row>
    <row r="9516" spans="3:40" x14ac:dyDescent="0.25">
      <c r="C9516" s="52"/>
      <c r="AM9516">
        <v>1</v>
      </c>
      <c r="AN9516" t="e">
        <f>VLOOKUP(H9516,'Base Art'!$A:$AJ,36,FALSE)</f>
        <v>#N/A</v>
      </c>
    </row>
    <row r="9517" spans="3:40" x14ac:dyDescent="0.25">
      <c r="C9517" s="52"/>
      <c r="AM9517">
        <v>1</v>
      </c>
      <c r="AN9517" t="e">
        <f>VLOOKUP(H9517,'Base Art'!$A:$AJ,36,FALSE)</f>
        <v>#N/A</v>
      </c>
    </row>
    <row r="9518" spans="3:40" x14ac:dyDescent="0.25">
      <c r="C9518" s="52"/>
      <c r="AM9518">
        <v>1</v>
      </c>
      <c r="AN9518" t="e">
        <f>VLOOKUP(H9518,'Base Art'!$A:$AJ,36,FALSE)</f>
        <v>#N/A</v>
      </c>
    </row>
    <row r="9519" spans="3:40" x14ac:dyDescent="0.25">
      <c r="C9519" s="52"/>
      <c r="AM9519">
        <v>1</v>
      </c>
      <c r="AN9519" t="e">
        <f>VLOOKUP(H9519,'Base Art'!$A:$AJ,36,FALSE)</f>
        <v>#N/A</v>
      </c>
    </row>
    <row r="9520" spans="3:40" x14ac:dyDescent="0.25">
      <c r="C9520" s="52"/>
      <c r="AM9520">
        <v>1</v>
      </c>
      <c r="AN9520" t="e">
        <f>VLOOKUP(H9520,'Base Art'!$A:$AJ,36,FALSE)</f>
        <v>#N/A</v>
      </c>
    </row>
    <row r="9521" spans="3:40" x14ac:dyDescent="0.25">
      <c r="C9521" s="52"/>
      <c r="AM9521">
        <v>1</v>
      </c>
      <c r="AN9521" t="e">
        <f>VLOOKUP(H9521,'Base Art'!$A:$AJ,36,FALSE)</f>
        <v>#N/A</v>
      </c>
    </row>
    <row r="9522" spans="3:40" x14ac:dyDescent="0.25">
      <c r="C9522" s="52"/>
      <c r="AM9522">
        <v>1</v>
      </c>
      <c r="AN9522" t="e">
        <f>VLOOKUP(H9522,'Base Art'!$A:$AJ,36,FALSE)</f>
        <v>#N/A</v>
      </c>
    </row>
    <row r="9523" spans="3:40" x14ac:dyDescent="0.25">
      <c r="C9523" s="52"/>
      <c r="AM9523">
        <v>1</v>
      </c>
      <c r="AN9523" t="e">
        <f>VLOOKUP(H9523,'Base Art'!$A:$AJ,36,FALSE)</f>
        <v>#N/A</v>
      </c>
    </row>
    <row r="9524" spans="3:40" x14ac:dyDescent="0.25">
      <c r="C9524" s="52"/>
      <c r="AM9524">
        <v>1</v>
      </c>
      <c r="AN9524" t="e">
        <f>VLOOKUP(H9524,'Base Art'!$A:$AJ,36,FALSE)</f>
        <v>#N/A</v>
      </c>
    </row>
    <row r="9525" spans="3:40" x14ac:dyDescent="0.25">
      <c r="C9525" s="52"/>
      <c r="AM9525">
        <v>1</v>
      </c>
      <c r="AN9525" t="e">
        <f>VLOOKUP(H9525,'Base Art'!$A:$AJ,36,FALSE)</f>
        <v>#N/A</v>
      </c>
    </row>
    <row r="9526" spans="3:40" x14ac:dyDescent="0.25">
      <c r="C9526" s="52"/>
      <c r="AM9526">
        <v>1</v>
      </c>
      <c r="AN9526" t="e">
        <f>VLOOKUP(H9526,'Base Art'!$A:$AJ,36,FALSE)</f>
        <v>#N/A</v>
      </c>
    </row>
    <row r="9527" spans="3:40" x14ac:dyDescent="0.25">
      <c r="C9527" s="52"/>
      <c r="AM9527">
        <v>1</v>
      </c>
      <c r="AN9527" t="e">
        <f>VLOOKUP(H9527,'Base Art'!$A:$AJ,36,FALSE)</f>
        <v>#N/A</v>
      </c>
    </row>
    <row r="9528" spans="3:40" x14ac:dyDescent="0.25">
      <c r="C9528" s="52"/>
      <c r="AM9528">
        <v>1</v>
      </c>
      <c r="AN9528" t="e">
        <f>VLOOKUP(H9528,'Base Art'!$A:$AJ,36,FALSE)</f>
        <v>#N/A</v>
      </c>
    </row>
    <row r="9529" spans="3:40" x14ac:dyDescent="0.25">
      <c r="C9529" s="52"/>
      <c r="AM9529">
        <v>1</v>
      </c>
      <c r="AN9529" t="e">
        <f>VLOOKUP(H9529,'Base Art'!$A:$AJ,36,FALSE)</f>
        <v>#N/A</v>
      </c>
    </row>
    <row r="9530" spans="3:40" x14ac:dyDescent="0.25">
      <c r="C9530" s="52"/>
      <c r="AM9530">
        <v>1</v>
      </c>
      <c r="AN9530" t="e">
        <f>VLOOKUP(H9530,'Base Art'!$A:$AJ,36,FALSE)</f>
        <v>#N/A</v>
      </c>
    </row>
    <row r="9531" spans="3:40" x14ac:dyDescent="0.25">
      <c r="C9531" s="52"/>
      <c r="AM9531">
        <v>1</v>
      </c>
      <c r="AN9531" t="e">
        <f>VLOOKUP(H9531,'Base Art'!$A:$AJ,36,FALSE)</f>
        <v>#N/A</v>
      </c>
    </row>
    <row r="9532" spans="3:40" x14ac:dyDescent="0.25">
      <c r="C9532" s="52"/>
      <c r="AM9532">
        <v>1</v>
      </c>
      <c r="AN9532" t="e">
        <f>VLOOKUP(H9532,'Base Art'!$A:$AJ,36,FALSE)</f>
        <v>#N/A</v>
      </c>
    </row>
    <row r="9533" spans="3:40" x14ac:dyDescent="0.25">
      <c r="C9533" s="52"/>
      <c r="AM9533">
        <v>1</v>
      </c>
      <c r="AN9533" t="e">
        <f>VLOOKUP(H9533,'Base Art'!$A:$AJ,36,FALSE)</f>
        <v>#N/A</v>
      </c>
    </row>
    <row r="9534" spans="3:40" x14ac:dyDescent="0.25">
      <c r="C9534" s="52"/>
      <c r="AM9534">
        <v>1</v>
      </c>
      <c r="AN9534" t="e">
        <f>VLOOKUP(H9534,'Base Art'!$A:$AJ,36,FALSE)</f>
        <v>#N/A</v>
      </c>
    </row>
    <row r="9535" spans="3:40" x14ac:dyDescent="0.25">
      <c r="C9535" s="52"/>
      <c r="AM9535">
        <v>1</v>
      </c>
      <c r="AN9535" t="e">
        <f>VLOOKUP(H9535,'Base Art'!$A:$AJ,36,FALSE)</f>
        <v>#N/A</v>
      </c>
    </row>
    <row r="9536" spans="3:40" x14ac:dyDescent="0.25">
      <c r="C9536" s="52"/>
      <c r="AM9536">
        <v>1</v>
      </c>
      <c r="AN9536" t="e">
        <f>VLOOKUP(H9536,'Base Art'!$A:$AJ,36,FALSE)</f>
        <v>#N/A</v>
      </c>
    </row>
    <row r="9537" spans="3:40" x14ac:dyDescent="0.25">
      <c r="C9537" s="52"/>
      <c r="AM9537">
        <v>1</v>
      </c>
      <c r="AN9537" t="e">
        <f>VLOOKUP(H9537,'Base Art'!$A:$AJ,36,FALSE)</f>
        <v>#N/A</v>
      </c>
    </row>
    <row r="9538" spans="3:40" x14ac:dyDescent="0.25">
      <c r="C9538" s="52"/>
      <c r="AM9538">
        <v>1</v>
      </c>
      <c r="AN9538" t="e">
        <f>VLOOKUP(H9538,'Base Art'!$A:$AJ,36,FALSE)</f>
        <v>#N/A</v>
      </c>
    </row>
    <row r="9539" spans="3:40" x14ac:dyDescent="0.25">
      <c r="C9539" s="52"/>
      <c r="AM9539">
        <v>1</v>
      </c>
      <c r="AN9539" t="e">
        <f>VLOOKUP(H9539,'Base Art'!$A:$AJ,36,FALSE)</f>
        <v>#N/A</v>
      </c>
    </row>
    <row r="9540" spans="3:40" x14ac:dyDescent="0.25">
      <c r="C9540" s="52"/>
      <c r="AM9540">
        <v>1</v>
      </c>
      <c r="AN9540" t="e">
        <f>VLOOKUP(H9540,'Base Art'!$A:$AJ,36,FALSE)</f>
        <v>#N/A</v>
      </c>
    </row>
    <row r="9541" spans="3:40" x14ac:dyDescent="0.25">
      <c r="C9541" s="52"/>
      <c r="AM9541">
        <v>1</v>
      </c>
      <c r="AN9541" t="e">
        <f>VLOOKUP(H9541,'Base Art'!$A:$AJ,36,FALSE)</f>
        <v>#N/A</v>
      </c>
    </row>
    <row r="9542" spans="3:40" x14ac:dyDescent="0.25">
      <c r="C9542" s="52"/>
      <c r="AM9542">
        <v>1</v>
      </c>
      <c r="AN9542" t="e">
        <f>VLOOKUP(H9542,'Base Art'!$A:$AJ,36,FALSE)</f>
        <v>#N/A</v>
      </c>
    </row>
    <row r="9543" spans="3:40" x14ac:dyDescent="0.25">
      <c r="C9543" s="52"/>
      <c r="AM9543">
        <v>1</v>
      </c>
      <c r="AN9543" t="e">
        <f>VLOOKUP(H9543,'Base Art'!$A:$AJ,36,FALSE)</f>
        <v>#N/A</v>
      </c>
    </row>
    <row r="9544" spans="3:40" x14ac:dyDescent="0.25">
      <c r="C9544" s="52"/>
      <c r="AM9544">
        <v>1</v>
      </c>
      <c r="AN9544" t="e">
        <f>VLOOKUP(H9544,'Base Art'!$A:$AJ,36,FALSE)</f>
        <v>#N/A</v>
      </c>
    </row>
    <row r="9545" spans="3:40" x14ac:dyDescent="0.25">
      <c r="C9545" s="52"/>
      <c r="AM9545">
        <v>1</v>
      </c>
      <c r="AN9545" t="e">
        <f>VLOOKUP(H9545,'Base Art'!$A:$AJ,36,FALSE)</f>
        <v>#N/A</v>
      </c>
    </row>
    <row r="9546" spans="3:40" x14ac:dyDescent="0.25">
      <c r="C9546" s="52"/>
      <c r="AM9546">
        <v>1</v>
      </c>
      <c r="AN9546" t="e">
        <f>VLOOKUP(H9546,'Base Art'!$A:$AJ,36,FALSE)</f>
        <v>#N/A</v>
      </c>
    </row>
    <row r="9547" spans="3:40" x14ac:dyDescent="0.25">
      <c r="C9547" s="52"/>
      <c r="AM9547">
        <v>1</v>
      </c>
      <c r="AN9547" t="e">
        <f>VLOOKUP(H9547,'Base Art'!$A:$AJ,36,FALSE)</f>
        <v>#N/A</v>
      </c>
    </row>
    <row r="9548" spans="3:40" x14ac:dyDescent="0.25">
      <c r="C9548" s="52"/>
      <c r="AM9548">
        <v>1</v>
      </c>
      <c r="AN9548" t="e">
        <f>VLOOKUP(H9548,'Base Art'!$A:$AJ,36,FALSE)</f>
        <v>#N/A</v>
      </c>
    </row>
    <row r="9549" spans="3:40" x14ac:dyDescent="0.25">
      <c r="C9549" s="52"/>
      <c r="AM9549">
        <v>1</v>
      </c>
      <c r="AN9549" t="e">
        <f>VLOOKUP(H9549,'Base Art'!$A:$AJ,36,FALSE)</f>
        <v>#N/A</v>
      </c>
    </row>
    <row r="9550" spans="3:40" x14ac:dyDescent="0.25">
      <c r="C9550" s="52"/>
      <c r="AM9550">
        <v>1</v>
      </c>
      <c r="AN9550" t="e">
        <f>VLOOKUP(H9550,'Base Art'!$A:$AJ,36,FALSE)</f>
        <v>#N/A</v>
      </c>
    </row>
    <row r="9551" spans="3:40" x14ac:dyDescent="0.25">
      <c r="C9551" s="52"/>
      <c r="AM9551">
        <v>1</v>
      </c>
      <c r="AN9551" t="e">
        <f>VLOOKUP(H9551,'Base Art'!$A:$AJ,36,FALSE)</f>
        <v>#N/A</v>
      </c>
    </row>
    <row r="9552" spans="3:40" x14ac:dyDescent="0.25">
      <c r="C9552" s="52"/>
      <c r="AM9552">
        <v>1</v>
      </c>
      <c r="AN9552" t="e">
        <f>VLOOKUP(H9552,'Base Art'!$A:$AJ,36,FALSE)</f>
        <v>#N/A</v>
      </c>
    </row>
    <row r="9553" spans="3:40" x14ac:dyDescent="0.25">
      <c r="C9553" s="52"/>
      <c r="AM9553">
        <v>1</v>
      </c>
      <c r="AN9553" t="e">
        <f>VLOOKUP(H9553,'Base Art'!$A:$AJ,36,FALSE)</f>
        <v>#N/A</v>
      </c>
    </row>
    <row r="9554" spans="3:40" x14ac:dyDescent="0.25">
      <c r="C9554" s="52"/>
      <c r="AM9554">
        <v>1</v>
      </c>
      <c r="AN9554" t="e">
        <f>VLOOKUP(H9554,'Base Art'!$A:$AJ,36,FALSE)</f>
        <v>#N/A</v>
      </c>
    </row>
    <row r="9555" spans="3:40" x14ac:dyDescent="0.25">
      <c r="C9555" s="52"/>
      <c r="AM9555">
        <v>1</v>
      </c>
      <c r="AN9555" t="e">
        <f>VLOOKUP(H9555,'Base Art'!$A:$AJ,36,FALSE)</f>
        <v>#N/A</v>
      </c>
    </row>
    <row r="9556" spans="3:40" x14ac:dyDescent="0.25">
      <c r="C9556" s="52"/>
      <c r="AM9556">
        <v>1</v>
      </c>
      <c r="AN9556" t="e">
        <f>VLOOKUP(H9556,'Base Art'!$A:$AJ,36,FALSE)</f>
        <v>#N/A</v>
      </c>
    </row>
    <row r="9557" spans="3:40" x14ac:dyDescent="0.25">
      <c r="C9557" s="52"/>
      <c r="AM9557">
        <v>1</v>
      </c>
      <c r="AN9557" t="e">
        <f>VLOOKUP(H9557,'Base Art'!$A:$AJ,36,FALSE)</f>
        <v>#N/A</v>
      </c>
    </row>
    <row r="9558" spans="3:40" x14ac:dyDescent="0.25">
      <c r="C9558" s="52"/>
      <c r="AM9558">
        <v>1</v>
      </c>
      <c r="AN9558" t="e">
        <f>VLOOKUP(H9558,'Base Art'!$A:$AJ,36,FALSE)</f>
        <v>#N/A</v>
      </c>
    </row>
    <row r="9559" spans="3:40" x14ac:dyDescent="0.25">
      <c r="C9559" s="52"/>
      <c r="AM9559">
        <v>1</v>
      </c>
      <c r="AN9559" t="e">
        <f>VLOOKUP(H9559,'Base Art'!$A:$AJ,36,FALSE)</f>
        <v>#N/A</v>
      </c>
    </row>
    <row r="9560" spans="3:40" x14ac:dyDescent="0.25">
      <c r="C9560" s="52"/>
      <c r="AM9560">
        <v>1</v>
      </c>
      <c r="AN9560" t="e">
        <f>VLOOKUP(H9560,'Base Art'!$A:$AJ,36,FALSE)</f>
        <v>#N/A</v>
      </c>
    </row>
    <row r="9561" spans="3:40" x14ac:dyDescent="0.25">
      <c r="C9561" s="52"/>
      <c r="AM9561">
        <v>1</v>
      </c>
      <c r="AN9561" t="e">
        <f>VLOOKUP(H9561,'Base Art'!$A:$AJ,36,FALSE)</f>
        <v>#N/A</v>
      </c>
    </row>
    <row r="9562" spans="3:40" x14ac:dyDescent="0.25">
      <c r="C9562" s="52"/>
      <c r="AM9562">
        <v>1</v>
      </c>
      <c r="AN9562" t="e">
        <f>VLOOKUP(H9562,'Base Art'!$A:$AJ,36,FALSE)</f>
        <v>#N/A</v>
      </c>
    </row>
    <row r="9563" spans="3:40" x14ac:dyDescent="0.25">
      <c r="C9563" s="52"/>
      <c r="AM9563">
        <v>1</v>
      </c>
      <c r="AN9563" t="e">
        <f>VLOOKUP(H9563,'Base Art'!$A:$AJ,36,FALSE)</f>
        <v>#N/A</v>
      </c>
    </row>
    <row r="9564" spans="3:40" x14ac:dyDescent="0.25">
      <c r="C9564" s="52"/>
      <c r="AM9564">
        <v>1</v>
      </c>
      <c r="AN9564" t="e">
        <f>VLOOKUP(H9564,'Base Art'!$A:$AJ,36,FALSE)</f>
        <v>#N/A</v>
      </c>
    </row>
    <row r="9565" spans="3:40" x14ac:dyDescent="0.25">
      <c r="C9565" s="52"/>
      <c r="AM9565">
        <v>1</v>
      </c>
      <c r="AN9565" t="e">
        <f>VLOOKUP(H9565,'Base Art'!$A:$AJ,36,FALSE)</f>
        <v>#N/A</v>
      </c>
    </row>
    <row r="9566" spans="3:40" x14ac:dyDescent="0.25">
      <c r="C9566" s="52"/>
      <c r="AM9566">
        <v>1</v>
      </c>
      <c r="AN9566" t="e">
        <f>VLOOKUP(H9566,'Base Art'!$A:$AJ,36,FALSE)</f>
        <v>#N/A</v>
      </c>
    </row>
    <row r="9567" spans="3:40" x14ac:dyDescent="0.25">
      <c r="C9567" s="52"/>
      <c r="AM9567">
        <v>1</v>
      </c>
      <c r="AN9567" t="e">
        <f>VLOOKUP(H9567,'Base Art'!$A:$AJ,36,FALSE)</f>
        <v>#N/A</v>
      </c>
    </row>
    <row r="9568" spans="3:40" x14ac:dyDescent="0.25">
      <c r="C9568" s="52"/>
      <c r="AM9568">
        <v>1</v>
      </c>
      <c r="AN9568" t="e">
        <f>VLOOKUP(H9568,'Base Art'!$A:$AJ,36,FALSE)</f>
        <v>#N/A</v>
      </c>
    </row>
    <row r="9569" spans="3:40" x14ac:dyDescent="0.25">
      <c r="C9569" s="52"/>
      <c r="AM9569">
        <v>1</v>
      </c>
      <c r="AN9569" t="e">
        <f>VLOOKUP(H9569,'Base Art'!$A:$AJ,36,FALSE)</f>
        <v>#N/A</v>
      </c>
    </row>
    <row r="9570" spans="3:40" x14ac:dyDescent="0.25">
      <c r="C9570" s="52"/>
      <c r="AM9570">
        <v>1</v>
      </c>
      <c r="AN9570" t="e">
        <f>VLOOKUP(H9570,'Base Art'!$A:$AJ,36,FALSE)</f>
        <v>#N/A</v>
      </c>
    </row>
    <row r="9571" spans="3:40" x14ac:dyDescent="0.25">
      <c r="C9571" s="52"/>
      <c r="AM9571">
        <v>1</v>
      </c>
      <c r="AN9571" t="e">
        <f>VLOOKUP(H9571,'Base Art'!$A:$AJ,36,FALSE)</f>
        <v>#N/A</v>
      </c>
    </row>
    <row r="9572" spans="3:40" x14ac:dyDescent="0.25">
      <c r="C9572" s="52"/>
      <c r="AM9572">
        <v>1</v>
      </c>
      <c r="AN9572" t="e">
        <f>VLOOKUP(H9572,'Base Art'!$A:$AJ,36,FALSE)</f>
        <v>#N/A</v>
      </c>
    </row>
    <row r="9573" spans="3:40" x14ac:dyDescent="0.25">
      <c r="C9573" s="52"/>
      <c r="AM9573">
        <v>1</v>
      </c>
      <c r="AN9573" t="e">
        <f>VLOOKUP(H9573,'Base Art'!$A:$AJ,36,FALSE)</f>
        <v>#N/A</v>
      </c>
    </row>
    <row r="9574" spans="3:40" x14ac:dyDescent="0.25">
      <c r="C9574" s="52"/>
      <c r="AM9574">
        <v>1</v>
      </c>
      <c r="AN9574" t="e">
        <f>VLOOKUP(H9574,'Base Art'!$A:$AJ,36,FALSE)</f>
        <v>#N/A</v>
      </c>
    </row>
    <row r="9575" spans="3:40" x14ac:dyDescent="0.25">
      <c r="C9575" s="52"/>
      <c r="AM9575">
        <v>1</v>
      </c>
      <c r="AN9575" t="e">
        <f>VLOOKUP(H9575,'Base Art'!$A:$AJ,36,FALSE)</f>
        <v>#N/A</v>
      </c>
    </row>
    <row r="9576" spans="3:40" x14ac:dyDescent="0.25">
      <c r="C9576" s="52"/>
      <c r="AM9576">
        <v>1</v>
      </c>
      <c r="AN9576" t="e">
        <f>VLOOKUP(H9576,'Base Art'!$A:$AJ,36,FALSE)</f>
        <v>#N/A</v>
      </c>
    </row>
    <row r="9577" spans="3:40" x14ac:dyDescent="0.25">
      <c r="C9577" s="52"/>
      <c r="AM9577">
        <v>1</v>
      </c>
      <c r="AN9577" t="e">
        <f>VLOOKUP(H9577,'Base Art'!$A:$AJ,36,FALSE)</f>
        <v>#N/A</v>
      </c>
    </row>
    <row r="9578" spans="3:40" x14ac:dyDescent="0.25">
      <c r="C9578" s="52"/>
      <c r="AM9578">
        <v>1</v>
      </c>
      <c r="AN9578" t="e">
        <f>VLOOKUP(H9578,'Base Art'!$A:$AJ,36,FALSE)</f>
        <v>#N/A</v>
      </c>
    </row>
    <row r="9579" spans="3:40" x14ac:dyDescent="0.25">
      <c r="C9579" s="52"/>
      <c r="AM9579">
        <v>1</v>
      </c>
      <c r="AN9579" t="e">
        <f>VLOOKUP(H9579,'Base Art'!$A:$AJ,36,FALSE)</f>
        <v>#N/A</v>
      </c>
    </row>
    <row r="9580" spans="3:40" x14ac:dyDescent="0.25">
      <c r="C9580" s="52"/>
      <c r="AM9580">
        <v>1</v>
      </c>
      <c r="AN9580" t="e">
        <f>VLOOKUP(H9580,'Base Art'!$A:$AJ,36,FALSE)</f>
        <v>#N/A</v>
      </c>
    </row>
    <row r="9581" spans="3:40" x14ac:dyDescent="0.25">
      <c r="C9581" s="52"/>
      <c r="AM9581">
        <v>1</v>
      </c>
      <c r="AN9581" t="e">
        <f>VLOOKUP(H9581,'Base Art'!$A:$AJ,36,FALSE)</f>
        <v>#N/A</v>
      </c>
    </row>
    <row r="9582" spans="3:40" x14ac:dyDescent="0.25">
      <c r="C9582" s="52"/>
      <c r="AM9582">
        <v>1</v>
      </c>
      <c r="AN9582" t="e">
        <f>VLOOKUP(H9582,'Base Art'!$A:$AJ,36,FALSE)</f>
        <v>#N/A</v>
      </c>
    </row>
    <row r="9583" spans="3:40" x14ac:dyDescent="0.25">
      <c r="C9583" s="52"/>
      <c r="AM9583">
        <v>1</v>
      </c>
      <c r="AN9583" t="e">
        <f>VLOOKUP(H9583,'Base Art'!$A:$AJ,36,FALSE)</f>
        <v>#N/A</v>
      </c>
    </row>
    <row r="9584" spans="3:40" x14ac:dyDescent="0.25">
      <c r="C9584" s="52"/>
      <c r="AM9584">
        <v>1</v>
      </c>
      <c r="AN9584" t="e">
        <f>VLOOKUP(H9584,'Base Art'!$A:$AJ,36,FALSE)</f>
        <v>#N/A</v>
      </c>
    </row>
    <row r="9585" spans="3:40" x14ac:dyDescent="0.25">
      <c r="C9585" s="52"/>
      <c r="AM9585">
        <v>1</v>
      </c>
      <c r="AN9585" t="e">
        <f>VLOOKUP(H9585,'Base Art'!$A:$AJ,36,FALSE)</f>
        <v>#N/A</v>
      </c>
    </row>
    <row r="9586" spans="3:40" x14ac:dyDescent="0.25">
      <c r="C9586" s="52"/>
      <c r="AM9586">
        <v>1</v>
      </c>
      <c r="AN9586" t="e">
        <f>VLOOKUP(H9586,'Base Art'!$A:$AJ,36,FALSE)</f>
        <v>#N/A</v>
      </c>
    </row>
    <row r="9587" spans="3:40" x14ac:dyDescent="0.25">
      <c r="C9587" s="52"/>
      <c r="AM9587">
        <v>1</v>
      </c>
      <c r="AN9587" t="e">
        <f>VLOOKUP(H9587,'Base Art'!$A:$AJ,36,FALSE)</f>
        <v>#N/A</v>
      </c>
    </row>
    <row r="9588" spans="3:40" x14ac:dyDescent="0.25">
      <c r="C9588" s="52"/>
      <c r="AM9588">
        <v>1</v>
      </c>
      <c r="AN9588" t="e">
        <f>VLOOKUP(H9588,'Base Art'!$A:$AJ,36,FALSE)</f>
        <v>#N/A</v>
      </c>
    </row>
    <row r="9589" spans="3:40" x14ac:dyDescent="0.25">
      <c r="C9589" s="52"/>
      <c r="AM9589">
        <v>1</v>
      </c>
      <c r="AN9589" t="e">
        <f>VLOOKUP(H9589,'Base Art'!$A:$AJ,36,FALSE)</f>
        <v>#N/A</v>
      </c>
    </row>
    <row r="9590" spans="3:40" x14ac:dyDescent="0.25">
      <c r="C9590" s="52"/>
      <c r="AM9590">
        <v>1</v>
      </c>
      <c r="AN9590" t="e">
        <f>VLOOKUP(H9590,'Base Art'!$A:$AJ,36,FALSE)</f>
        <v>#N/A</v>
      </c>
    </row>
    <row r="9591" spans="3:40" x14ac:dyDescent="0.25">
      <c r="C9591" s="52"/>
      <c r="AM9591">
        <v>1</v>
      </c>
      <c r="AN9591" t="e">
        <f>VLOOKUP(H9591,'Base Art'!$A:$AJ,36,FALSE)</f>
        <v>#N/A</v>
      </c>
    </row>
    <row r="9592" spans="3:40" x14ac:dyDescent="0.25">
      <c r="C9592" s="52"/>
      <c r="AM9592">
        <v>1</v>
      </c>
      <c r="AN9592" t="e">
        <f>VLOOKUP(H9592,'Base Art'!$A:$AJ,36,FALSE)</f>
        <v>#N/A</v>
      </c>
    </row>
    <row r="9593" spans="3:40" x14ac:dyDescent="0.25">
      <c r="C9593" s="52"/>
      <c r="AM9593">
        <v>1</v>
      </c>
      <c r="AN9593" t="e">
        <f>VLOOKUP(H9593,'Base Art'!$A:$AJ,36,FALSE)</f>
        <v>#N/A</v>
      </c>
    </row>
    <row r="9594" spans="3:40" x14ac:dyDescent="0.25">
      <c r="C9594" s="52"/>
      <c r="AM9594">
        <v>1</v>
      </c>
      <c r="AN9594" t="e">
        <f>VLOOKUP(H9594,'Base Art'!$A:$AJ,36,FALSE)</f>
        <v>#N/A</v>
      </c>
    </row>
    <row r="9595" spans="3:40" x14ac:dyDescent="0.25">
      <c r="C9595" s="52"/>
      <c r="AM9595">
        <v>1</v>
      </c>
      <c r="AN9595" t="e">
        <f>VLOOKUP(H9595,'Base Art'!$A:$AJ,36,FALSE)</f>
        <v>#N/A</v>
      </c>
    </row>
    <row r="9596" spans="3:40" x14ac:dyDescent="0.25">
      <c r="C9596" s="52"/>
      <c r="AM9596">
        <v>1</v>
      </c>
      <c r="AN9596" t="e">
        <f>VLOOKUP(H9596,'Base Art'!$A:$AJ,36,FALSE)</f>
        <v>#N/A</v>
      </c>
    </row>
    <row r="9597" spans="3:40" x14ac:dyDescent="0.25">
      <c r="C9597" s="52"/>
      <c r="AM9597">
        <v>1</v>
      </c>
      <c r="AN9597" t="e">
        <f>VLOOKUP(H9597,'Base Art'!$A:$AJ,36,FALSE)</f>
        <v>#N/A</v>
      </c>
    </row>
    <row r="9598" spans="3:40" x14ac:dyDescent="0.25">
      <c r="C9598" s="52"/>
      <c r="AM9598">
        <v>1</v>
      </c>
      <c r="AN9598" t="e">
        <f>VLOOKUP(H9598,'Base Art'!$A:$AJ,36,FALSE)</f>
        <v>#N/A</v>
      </c>
    </row>
    <row r="9599" spans="3:40" x14ac:dyDescent="0.25">
      <c r="C9599" s="52"/>
      <c r="AM9599">
        <v>1</v>
      </c>
      <c r="AN9599" t="e">
        <f>VLOOKUP(H9599,'Base Art'!$A:$AJ,36,FALSE)</f>
        <v>#N/A</v>
      </c>
    </row>
    <row r="9600" spans="3:40" x14ac:dyDescent="0.25">
      <c r="C9600" s="52"/>
      <c r="AM9600">
        <v>1</v>
      </c>
      <c r="AN9600" t="e">
        <f>VLOOKUP(H9600,'Base Art'!$A:$AJ,36,FALSE)</f>
        <v>#N/A</v>
      </c>
    </row>
    <row r="9601" spans="3:40" x14ac:dyDescent="0.25">
      <c r="C9601" s="52"/>
      <c r="AM9601">
        <v>1</v>
      </c>
      <c r="AN9601" t="e">
        <f>VLOOKUP(H9601,'Base Art'!$A:$AJ,36,FALSE)</f>
        <v>#N/A</v>
      </c>
    </row>
    <row r="9602" spans="3:40" x14ac:dyDescent="0.25">
      <c r="C9602" s="52"/>
      <c r="AM9602">
        <v>1</v>
      </c>
      <c r="AN9602" t="e">
        <f>VLOOKUP(H9602,'Base Art'!$A:$AJ,36,FALSE)</f>
        <v>#N/A</v>
      </c>
    </row>
    <row r="9603" spans="3:40" x14ac:dyDescent="0.25">
      <c r="C9603" s="52"/>
      <c r="AM9603">
        <v>1</v>
      </c>
      <c r="AN9603" t="e">
        <f>VLOOKUP(H9603,'Base Art'!$A:$AJ,36,FALSE)</f>
        <v>#N/A</v>
      </c>
    </row>
    <row r="9604" spans="3:40" x14ac:dyDescent="0.25">
      <c r="C9604" s="52"/>
      <c r="AM9604">
        <v>1</v>
      </c>
      <c r="AN9604" t="e">
        <f>VLOOKUP(H9604,'Base Art'!$A:$AJ,36,FALSE)</f>
        <v>#N/A</v>
      </c>
    </row>
    <row r="9605" spans="3:40" x14ac:dyDescent="0.25">
      <c r="C9605" s="52"/>
      <c r="AM9605">
        <v>1</v>
      </c>
      <c r="AN9605" t="e">
        <f>VLOOKUP(H9605,'Base Art'!$A:$AJ,36,FALSE)</f>
        <v>#N/A</v>
      </c>
    </row>
    <row r="9606" spans="3:40" x14ac:dyDescent="0.25">
      <c r="C9606" s="52"/>
      <c r="AM9606">
        <v>1</v>
      </c>
      <c r="AN9606" t="e">
        <f>VLOOKUP(H9606,'Base Art'!$A:$AJ,36,FALSE)</f>
        <v>#N/A</v>
      </c>
    </row>
    <row r="9607" spans="3:40" x14ac:dyDescent="0.25">
      <c r="C9607" s="52"/>
      <c r="AM9607">
        <v>1</v>
      </c>
      <c r="AN9607" t="e">
        <f>VLOOKUP(H9607,'Base Art'!$A:$AJ,36,FALSE)</f>
        <v>#N/A</v>
      </c>
    </row>
    <row r="9608" spans="3:40" x14ac:dyDescent="0.25">
      <c r="C9608" s="52"/>
      <c r="AM9608">
        <v>1</v>
      </c>
      <c r="AN9608" t="e">
        <f>VLOOKUP(H9608,'Base Art'!$A:$AJ,36,FALSE)</f>
        <v>#N/A</v>
      </c>
    </row>
    <row r="9609" spans="3:40" x14ac:dyDescent="0.25">
      <c r="C9609" s="52"/>
      <c r="AM9609">
        <v>1</v>
      </c>
      <c r="AN9609" t="e">
        <f>VLOOKUP(H9609,'Base Art'!$A:$AJ,36,FALSE)</f>
        <v>#N/A</v>
      </c>
    </row>
    <row r="9610" spans="3:40" x14ac:dyDescent="0.25">
      <c r="C9610" s="52"/>
      <c r="AM9610">
        <v>1</v>
      </c>
      <c r="AN9610" t="e">
        <f>VLOOKUP(H9610,'Base Art'!$A:$AJ,36,FALSE)</f>
        <v>#N/A</v>
      </c>
    </row>
    <row r="9611" spans="3:40" x14ac:dyDescent="0.25">
      <c r="C9611" s="52"/>
      <c r="AM9611">
        <v>1</v>
      </c>
      <c r="AN9611" t="e">
        <f>VLOOKUP(H9611,'Base Art'!$A:$AJ,36,FALSE)</f>
        <v>#N/A</v>
      </c>
    </row>
    <row r="9612" spans="3:40" x14ac:dyDescent="0.25">
      <c r="C9612" s="52"/>
      <c r="AM9612">
        <v>1</v>
      </c>
      <c r="AN9612" t="e">
        <f>VLOOKUP(H9612,'Base Art'!$A:$AJ,36,FALSE)</f>
        <v>#N/A</v>
      </c>
    </row>
    <row r="9613" spans="3:40" x14ac:dyDescent="0.25">
      <c r="C9613" s="52"/>
      <c r="AM9613">
        <v>1</v>
      </c>
      <c r="AN9613" t="e">
        <f>VLOOKUP(H9613,'Base Art'!$A:$AJ,36,FALSE)</f>
        <v>#N/A</v>
      </c>
    </row>
    <row r="9614" spans="3:40" x14ac:dyDescent="0.25">
      <c r="C9614" s="52"/>
      <c r="AM9614">
        <v>1</v>
      </c>
      <c r="AN9614" t="e">
        <f>VLOOKUP(H9614,'Base Art'!$A:$AJ,36,FALSE)</f>
        <v>#N/A</v>
      </c>
    </row>
    <row r="9615" spans="3:40" x14ac:dyDescent="0.25">
      <c r="C9615" s="52"/>
      <c r="AM9615">
        <v>1</v>
      </c>
      <c r="AN9615" t="e">
        <f>VLOOKUP(H9615,'Base Art'!$A:$AJ,36,FALSE)</f>
        <v>#N/A</v>
      </c>
    </row>
    <row r="9616" spans="3:40" x14ac:dyDescent="0.25">
      <c r="C9616" s="52"/>
      <c r="AM9616">
        <v>1</v>
      </c>
      <c r="AN9616" t="e">
        <f>VLOOKUP(H9616,'Base Art'!$A:$AJ,36,FALSE)</f>
        <v>#N/A</v>
      </c>
    </row>
    <row r="9617" spans="3:40" x14ac:dyDescent="0.25">
      <c r="C9617" s="52"/>
      <c r="AM9617">
        <v>1</v>
      </c>
      <c r="AN9617" t="e">
        <f>VLOOKUP(H9617,'Base Art'!$A:$AJ,36,FALSE)</f>
        <v>#N/A</v>
      </c>
    </row>
    <row r="9618" spans="3:40" x14ac:dyDescent="0.25">
      <c r="C9618" s="52"/>
      <c r="AM9618">
        <v>1</v>
      </c>
      <c r="AN9618" t="e">
        <f>VLOOKUP(H9618,'Base Art'!$A:$AJ,36,FALSE)</f>
        <v>#N/A</v>
      </c>
    </row>
    <row r="9619" spans="3:40" x14ac:dyDescent="0.25">
      <c r="C9619" s="52"/>
      <c r="AM9619">
        <v>1</v>
      </c>
      <c r="AN9619" t="e">
        <f>VLOOKUP(H9619,'Base Art'!$A:$AJ,36,FALSE)</f>
        <v>#N/A</v>
      </c>
    </row>
    <row r="9620" spans="3:40" x14ac:dyDescent="0.25">
      <c r="C9620" s="52"/>
      <c r="AM9620">
        <v>1</v>
      </c>
      <c r="AN9620" t="e">
        <f>VLOOKUP(H9620,'Base Art'!$A:$AJ,36,FALSE)</f>
        <v>#N/A</v>
      </c>
    </row>
    <row r="9621" spans="3:40" x14ac:dyDescent="0.25">
      <c r="C9621" s="52"/>
      <c r="AM9621">
        <v>1</v>
      </c>
      <c r="AN9621" t="e">
        <f>VLOOKUP(H9621,'Base Art'!$A:$AJ,36,FALSE)</f>
        <v>#N/A</v>
      </c>
    </row>
    <row r="9622" spans="3:40" x14ac:dyDescent="0.25">
      <c r="C9622" s="52"/>
      <c r="AM9622">
        <v>1</v>
      </c>
      <c r="AN9622" t="e">
        <f>VLOOKUP(H9622,'Base Art'!$A:$AJ,36,FALSE)</f>
        <v>#N/A</v>
      </c>
    </row>
    <row r="9623" spans="3:40" x14ac:dyDescent="0.25">
      <c r="C9623" s="52"/>
      <c r="AM9623">
        <v>1</v>
      </c>
      <c r="AN9623" t="e">
        <f>VLOOKUP(H9623,'Base Art'!$A:$AJ,36,FALSE)</f>
        <v>#N/A</v>
      </c>
    </row>
    <row r="9624" spans="3:40" x14ac:dyDescent="0.25">
      <c r="C9624" s="52"/>
      <c r="AM9624">
        <v>1</v>
      </c>
      <c r="AN9624" t="e">
        <f>VLOOKUP(H9624,'Base Art'!$A:$AJ,36,FALSE)</f>
        <v>#N/A</v>
      </c>
    </row>
    <row r="9625" spans="3:40" x14ac:dyDescent="0.25">
      <c r="C9625" s="52"/>
      <c r="AM9625">
        <v>1</v>
      </c>
      <c r="AN9625" t="e">
        <f>VLOOKUP(H9625,'Base Art'!$A:$AJ,36,FALSE)</f>
        <v>#N/A</v>
      </c>
    </row>
    <row r="9626" spans="3:40" x14ac:dyDescent="0.25">
      <c r="C9626" s="52"/>
      <c r="AM9626">
        <v>1</v>
      </c>
      <c r="AN9626" t="e">
        <f>VLOOKUP(H9626,'Base Art'!$A:$AJ,36,FALSE)</f>
        <v>#N/A</v>
      </c>
    </row>
    <row r="9627" spans="3:40" x14ac:dyDescent="0.25">
      <c r="C9627" s="52"/>
      <c r="AM9627">
        <v>1</v>
      </c>
      <c r="AN9627" t="e">
        <f>VLOOKUP(H9627,'Base Art'!$A:$AJ,36,FALSE)</f>
        <v>#N/A</v>
      </c>
    </row>
    <row r="9628" spans="3:40" x14ac:dyDescent="0.25">
      <c r="C9628" s="52"/>
      <c r="AM9628">
        <v>1</v>
      </c>
      <c r="AN9628" t="e">
        <f>VLOOKUP(H9628,'Base Art'!$A:$AJ,36,FALSE)</f>
        <v>#N/A</v>
      </c>
    </row>
    <row r="9629" spans="3:40" x14ac:dyDescent="0.25">
      <c r="C9629" s="52"/>
      <c r="AM9629">
        <v>1</v>
      </c>
      <c r="AN9629" t="e">
        <f>VLOOKUP(H9629,'Base Art'!$A:$AJ,36,FALSE)</f>
        <v>#N/A</v>
      </c>
    </row>
    <row r="9630" spans="3:40" x14ac:dyDescent="0.25">
      <c r="C9630" s="52"/>
      <c r="AM9630">
        <v>1</v>
      </c>
      <c r="AN9630" t="e">
        <f>VLOOKUP(H9630,'Base Art'!$A:$AJ,36,FALSE)</f>
        <v>#N/A</v>
      </c>
    </row>
    <row r="9631" spans="3:40" x14ac:dyDescent="0.25">
      <c r="C9631" s="52"/>
      <c r="AM9631">
        <v>1</v>
      </c>
      <c r="AN9631" t="e">
        <f>VLOOKUP(H9631,'Base Art'!$A:$AJ,36,FALSE)</f>
        <v>#N/A</v>
      </c>
    </row>
    <row r="9632" spans="3:40" x14ac:dyDescent="0.25">
      <c r="C9632" s="52"/>
      <c r="AM9632">
        <v>1</v>
      </c>
      <c r="AN9632" t="e">
        <f>VLOOKUP(H9632,'Base Art'!$A:$AJ,36,FALSE)</f>
        <v>#N/A</v>
      </c>
    </row>
    <row r="9633" spans="3:40" x14ac:dyDescent="0.25">
      <c r="C9633" s="52"/>
      <c r="AM9633">
        <v>1</v>
      </c>
      <c r="AN9633" t="e">
        <f>VLOOKUP(H9633,'Base Art'!$A:$AJ,36,FALSE)</f>
        <v>#N/A</v>
      </c>
    </row>
    <row r="9634" spans="3:40" x14ac:dyDescent="0.25">
      <c r="C9634" s="52"/>
      <c r="AM9634">
        <v>1</v>
      </c>
      <c r="AN9634" t="e">
        <f>VLOOKUP(H9634,'Base Art'!$A:$AJ,36,FALSE)</f>
        <v>#N/A</v>
      </c>
    </row>
    <row r="9635" spans="3:40" x14ac:dyDescent="0.25">
      <c r="C9635" s="52"/>
      <c r="AM9635">
        <v>1</v>
      </c>
      <c r="AN9635" t="e">
        <f>VLOOKUP(H9635,'Base Art'!$A:$AJ,36,FALSE)</f>
        <v>#N/A</v>
      </c>
    </row>
    <row r="9636" spans="3:40" x14ac:dyDescent="0.25">
      <c r="C9636" s="52"/>
      <c r="AM9636">
        <v>1</v>
      </c>
      <c r="AN9636" t="e">
        <f>VLOOKUP(H9636,'Base Art'!$A:$AJ,36,FALSE)</f>
        <v>#N/A</v>
      </c>
    </row>
    <row r="9637" spans="3:40" x14ac:dyDescent="0.25">
      <c r="C9637" s="52"/>
      <c r="AM9637">
        <v>1</v>
      </c>
      <c r="AN9637" t="e">
        <f>VLOOKUP(H9637,'Base Art'!$A:$AJ,36,FALSE)</f>
        <v>#N/A</v>
      </c>
    </row>
    <row r="9638" spans="3:40" x14ac:dyDescent="0.25">
      <c r="C9638" s="52"/>
      <c r="AM9638">
        <v>1</v>
      </c>
      <c r="AN9638" t="e">
        <f>VLOOKUP(H9638,'Base Art'!$A:$AJ,36,FALSE)</f>
        <v>#N/A</v>
      </c>
    </row>
    <row r="9639" spans="3:40" x14ac:dyDescent="0.25">
      <c r="C9639" s="52"/>
      <c r="AM9639">
        <v>1</v>
      </c>
      <c r="AN9639" t="e">
        <f>VLOOKUP(H9639,'Base Art'!$A:$AJ,36,FALSE)</f>
        <v>#N/A</v>
      </c>
    </row>
    <row r="9640" spans="3:40" x14ac:dyDescent="0.25">
      <c r="C9640" s="52"/>
      <c r="AM9640">
        <v>1</v>
      </c>
      <c r="AN9640" t="e">
        <f>VLOOKUP(H9640,'Base Art'!$A:$AJ,36,FALSE)</f>
        <v>#N/A</v>
      </c>
    </row>
    <row r="9641" spans="3:40" x14ac:dyDescent="0.25">
      <c r="C9641" s="52"/>
      <c r="AM9641">
        <v>1</v>
      </c>
      <c r="AN9641" t="e">
        <f>VLOOKUP(H9641,'Base Art'!$A:$AJ,36,FALSE)</f>
        <v>#N/A</v>
      </c>
    </row>
    <row r="9642" spans="3:40" x14ac:dyDescent="0.25">
      <c r="C9642" s="52"/>
      <c r="AM9642">
        <v>1</v>
      </c>
      <c r="AN9642" t="e">
        <f>VLOOKUP(H9642,'Base Art'!$A:$AJ,36,FALSE)</f>
        <v>#N/A</v>
      </c>
    </row>
    <row r="9643" spans="3:40" x14ac:dyDescent="0.25">
      <c r="C9643" s="52"/>
      <c r="AM9643">
        <v>1</v>
      </c>
      <c r="AN9643" t="e">
        <f>VLOOKUP(H9643,'Base Art'!$A:$AJ,36,FALSE)</f>
        <v>#N/A</v>
      </c>
    </row>
    <row r="9644" spans="3:40" x14ac:dyDescent="0.25">
      <c r="C9644" s="52"/>
      <c r="AM9644">
        <v>1</v>
      </c>
      <c r="AN9644" t="e">
        <f>VLOOKUP(H9644,'Base Art'!$A:$AJ,36,FALSE)</f>
        <v>#N/A</v>
      </c>
    </row>
    <row r="9645" spans="3:40" x14ac:dyDescent="0.25">
      <c r="C9645" s="52"/>
      <c r="AM9645">
        <v>1</v>
      </c>
      <c r="AN9645" t="e">
        <f>VLOOKUP(H9645,'Base Art'!$A:$AJ,36,FALSE)</f>
        <v>#N/A</v>
      </c>
    </row>
    <row r="9646" spans="3:40" x14ac:dyDescent="0.25">
      <c r="C9646" s="52"/>
      <c r="AM9646">
        <v>1</v>
      </c>
      <c r="AN9646" t="e">
        <f>VLOOKUP(H9646,'Base Art'!$A:$AJ,36,FALSE)</f>
        <v>#N/A</v>
      </c>
    </row>
    <row r="9647" spans="3:40" x14ac:dyDescent="0.25">
      <c r="C9647" s="52"/>
      <c r="AM9647">
        <v>1</v>
      </c>
      <c r="AN9647" t="e">
        <f>VLOOKUP(H9647,'Base Art'!$A:$AJ,36,FALSE)</f>
        <v>#N/A</v>
      </c>
    </row>
    <row r="9648" spans="3:40" x14ac:dyDescent="0.25">
      <c r="C9648" s="52"/>
      <c r="AM9648">
        <v>1</v>
      </c>
      <c r="AN9648" t="e">
        <f>VLOOKUP(H9648,'Base Art'!$A:$AJ,36,FALSE)</f>
        <v>#N/A</v>
      </c>
    </row>
    <row r="9649" spans="3:40" x14ac:dyDescent="0.25">
      <c r="C9649" s="52"/>
      <c r="AM9649">
        <v>1</v>
      </c>
      <c r="AN9649" t="e">
        <f>VLOOKUP(H9649,'Base Art'!$A:$AJ,36,FALSE)</f>
        <v>#N/A</v>
      </c>
    </row>
    <row r="9650" spans="3:40" x14ac:dyDescent="0.25">
      <c r="C9650" s="52"/>
      <c r="AM9650">
        <v>1</v>
      </c>
      <c r="AN9650" t="e">
        <f>VLOOKUP(H9650,'Base Art'!$A:$AJ,36,FALSE)</f>
        <v>#N/A</v>
      </c>
    </row>
    <row r="9651" spans="3:40" x14ac:dyDescent="0.25">
      <c r="C9651" s="52"/>
      <c r="AM9651">
        <v>1</v>
      </c>
      <c r="AN9651" t="e">
        <f>VLOOKUP(H9651,'Base Art'!$A:$AJ,36,FALSE)</f>
        <v>#N/A</v>
      </c>
    </row>
    <row r="9652" spans="3:40" x14ac:dyDescent="0.25">
      <c r="C9652" s="52"/>
      <c r="AM9652">
        <v>1</v>
      </c>
      <c r="AN9652" t="e">
        <f>VLOOKUP(H9652,'Base Art'!$A:$AJ,36,FALSE)</f>
        <v>#N/A</v>
      </c>
    </row>
    <row r="9653" spans="3:40" x14ac:dyDescent="0.25">
      <c r="C9653" s="52"/>
      <c r="AM9653">
        <v>1</v>
      </c>
      <c r="AN9653" t="e">
        <f>VLOOKUP(H9653,'Base Art'!$A:$AJ,36,FALSE)</f>
        <v>#N/A</v>
      </c>
    </row>
    <row r="9654" spans="3:40" x14ac:dyDescent="0.25">
      <c r="C9654" s="52"/>
      <c r="AM9654">
        <v>1</v>
      </c>
      <c r="AN9654" t="e">
        <f>VLOOKUP(H9654,'Base Art'!$A:$AJ,36,FALSE)</f>
        <v>#N/A</v>
      </c>
    </row>
    <row r="9655" spans="3:40" x14ac:dyDescent="0.25">
      <c r="C9655" s="52"/>
      <c r="AM9655">
        <v>1</v>
      </c>
      <c r="AN9655" t="e">
        <f>VLOOKUP(H9655,'Base Art'!$A:$AJ,36,FALSE)</f>
        <v>#N/A</v>
      </c>
    </row>
    <row r="9656" spans="3:40" x14ac:dyDescent="0.25">
      <c r="C9656" s="52"/>
      <c r="AM9656">
        <v>1</v>
      </c>
      <c r="AN9656" t="e">
        <f>VLOOKUP(H9656,'Base Art'!$A:$AJ,36,FALSE)</f>
        <v>#N/A</v>
      </c>
    </row>
    <row r="9657" spans="3:40" x14ac:dyDescent="0.25">
      <c r="C9657" s="52"/>
      <c r="AM9657">
        <v>1</v>
      </c>
      <c r="AN9657" t="e">
        <f>VLOOKUP(H9657,'Base Art'!$A:$AJ,36,FALSE)</f>
        <v>#N/A</v>
      </c>
    </row>
    <row r="9658" spans="3:40" x14ac:dyDescent="0.25">
      <c r="C9658" s="52"/>
      <c r="AM9658">
        <v>1</v>
      </c>
      <c r="AN9658" t="e">
        <f>VLOOKUP(H9658,'Base Art'!$A:$AJ,36,FALSE)</f>
        <v>#N/A</v>
      </c>
    </row>
    <row r="9659" spans="3:40" x14ac:dyDescent="0.25">
      <c r="C9659" s="52"/>
      <c r="AM9659">
        <v>1</v>
      </c>
      <c r="AN9659" t="e">
        <f>VLOOKUP(H9659,'Base Art'!$A:$AJ,36,FALSE)</f>
        <v>#N/A</v>
      </c>
    </row>
    <row r="9660" spans="3:40" x14ac:dyDescent="0.25">
      <c r="C9660" s="52"/>
      <c r="AM9660">
        <v>1</v>
      </c>
      <c r="AN9660" t="e">
        <f>VLOOKUP(H9660,'Base Art'!$A:$AJ,36,FALSE)</f>
        <v>#N/A</v>
      </c>
    </row>
    <row r="9661" spans="3:40" x14ac:dyDescent="0.25">
      <c r="C9661" s="52"/>
      <c r="AM9661">
        <v>1</v>
      </c>
      <c r="AN9661" t="e">
        <f>VLOOKUP(H9661,'Base Art'!$A:$AJ,36,FALSE)</f>
        <v>#N/A</v>
      </c>
    </row>
    <row r="9662" spans="3:40" x14ac:dyDescent="0.25">
      <c r="C9662" s="52"/>
      <c r="AM9662">
        <v>1</v>
      </c>
      <c r="AN9662" t="e">
        <f>VLOOKUP(H9662,'Base Art'!$A:$AJ,36,FALSE)</f>
        <v>#N/A</v>
      </c>
    </row>
    <row r="9663" spans="3:40" x14ac:dyDescent="0.25">
      <c r="C9663" s="52"/>
      <c r="AM9663">
        <v>1</v>
      </c>
      <c r="AN9663" t="e">
        <f>VLOOKUP(H9663,'Base Art'!$A:$AJ,36,FALSE)</f>
        <v>#N/A</v>
      </c>
    </row>
    <row r="9664" spans="3:40" x14ac:dyDescent="0.25">
      <c r="C9664" s="52"/>
      <c r="AM9664">
        <v>1</v>
      </c>
      <c r="AN9664" t="e">
        <f>VLOOKUP(H9664,'Base Art'!$A:$AJ,36,FALSE)</f>
        <v>#N/A</v>
      </c>
    </row>
    <row r="9665" spans="3:40" x14ac:dyDescent="0.25">
      <c r="C9665" s="52"/>
      <c r="AM9665">
        <v>1</v>
      </c>
      <c r="AN9665" t="e">
        <f>VLOOKUP(H9665,'Base Art'!$A:$AJ,36,FALSE)</f>
        <v>#N/A</v>
      </c>
    </row>
    <row r="9666" spans="3:40" x14ac:dyDescent="0.25">
      <c r="C9666" s="52"/>
      <c r="AM9666">
        <v>1</v>
      </c>
      <c r="AN9666" t="e">
        <f>VLOOKUP(H9666,'Base Art'!$A:$AJ,36,FALSE)</f>
        <v>#N/A</v>
      </c>
    </row>
    <row r="9667" spans="3:40" x14ac:dyDescent="0.25">
      <c r="C9667" s="52"/>
      <c r="AM9667">
        <v>1</v>
      </c>
      <c r="AN9667" t="e">
        <f>VLOOKUP(H9667,'Base Art'!$A:$AJ,36,FALSE)</f>
        <v>#N/A</v>
      </c>
    </row>
    <row r="9668" spans="3:40" x14ac:dyDescent="0.25">
      <c r="C9668" s="52"/>
      <c r="AM9668">
        <v>1</v>
      </c>
      <c r="AN9668" t="e">
        <f>VLOOKUP(H9668,'Base Art'!$A:$AJ,36,FALSE)</f>
        <v>#N/A</v>
      </c>
    </row>
    <row r="9669" spans="3:40" x14ac:dyDescent="0.25">
      <c r="C9669" s="52"/>
      <c r="AM9669">
        <v>1</v>
      </c>
      <c r="AN9669" t="e">
        <f>VLOOKUP(H9669,'Base Art'!$A:$AJ,36,FALSE)</f>
        <v>#N/A</v>
      </c>
    </row>
    <row r="9670" spans="3:40" x14ac:dyDescent="0.25">
      <c r="C9670" s="52"/>
      <c r="AM9670">
        <v>1</v>
      </c>
      <c r="AN9670" t="e">
        <f>VLOOKUP(H9670,'Base Art'!$A:$AJ,36,FALSE)</f>
        <v>#N/A</v>
      </c>
    </row>
    <row r="9671" spans="3:40" x14ac:dyDescent="0.25">
      <c r="C9671" s="52"/>
      <c r="AM9671">
        <v>1</v>
      </c>
      <c r="AN9671" t="e">
        <f>VLOOKUP(H9671,'Base Art'!$A:$AJ,36,FALSE)</f>
        <v>#N/A</v>
      </c>
    </row>
    <row r="9672" spans="3:40" x14ac:dyDescent="0.25">
      <c r="C9672" s="52"/>
      <c r="AM9672">
        <v>1</v>
      </c>
      <c r="AN9672" t="e">
        <f>VLOOKUP(H9672,'Base Art'!$A:$AJ,36,FALSE)</f>
        <v>#N/A</v>
      </c>
    </row>
    <row r="9673" spans="3:40" x14ac:dyDescent="0.25">
      <c r="C9673" s="52"/>
      <c r="AM9673">
        <v>1</v>
      </c>
      <c r="AN9673" t="e">
        <f>VLOOKUP(H9673,'Base Art'!$A:$AJ,36,FALSE)</f>
        <v>#N/A</v>
      </c>
    </row>
    <row r="9674" spans="3:40" x14ac:dyDescent="0.25">
      <c r="C9674" s="52"/>
      <c r="AM9674">
        <v>1</v>
      </c>
      <c r="AN9674" t="e">
        <f>VLOOKUP(H9674,'Base Art'!$A:$AJ,36,FALSE)</f>
        <v>#N/A</v>
      </c>
    </row>
    <row r="9675" spans="3:40" x14ac:dyDescent="0.25">
      <c r="C9675" s="52"/>
      <c r="AM9675">
        <v>1</v>
      </c>
      <c r="AN9675" t="e">
        <f>VLOOKUP(H9675,'Base Art'!$A:$AJ,36,FALSE)</f>
        <v>#N/A</v>
      </c>
    </row>
    <row r="9676" spans="3:40" x14ac:dyDescent="0.25">
      <c r="C9676" s="52"/>
      <c r="AM9676">
        <v>1</v>
      </c>
      <c r="AN9676" t="e">
        <f>VLOOKUP(H9676,'Base Art'!$A:$AJ,36,FALSE)</f>
        <v>#N/A</v>
      </c>
    </row>
    <row r="9677" spans="3:40" x14ac:dyDescent="0.25">
      <c r="C9677" s="52"/>
      <c r="AM9677">
        <v>1</v>
      </c>
      <c r="AN9677" t="e">
        <f>VLOOKUP(H9677,'Base Art'!$A:$AJ,36,FALSE)</f>
        <v>#N/A</v>
      </c>
    </row>
    <row r="9678" spans="3:40" x14ac:dyDescent="0.25">
      <c r="C9678" s="52"/>
      <c r="AM9678">
        <v>1</v>
      </c>
      <c r="AN9678" t="e">
        <f>VLOOKUP(H9678,'Base Art'!$A:$AJ,36,FALSE)</f>
        <v>#N/A</v>
      </c>
    </row>
    <row r="9679" spans="3:40" x14ac:dyDescent="0.25">
      <c r="C9679" s="52"/>
      <c r="AM9679">
        <v>1</v>
      </c>
      <c r="AN9679" t="e">
        <f>VLOOKUP(H9679,'Base Art'!$A:$AJ,36,FALSE)</f>
        <v>#N/A</v>
      </c>
    </row>
    <row r="9680" spans="3:40" x14ac:dyDescent="0.25">
      <c r="C9680" s="52"/>
      <c r="AM9680">
        <v>1</v>
      </c>
      <c r="AN9680" t="e">
        <f>VLOOKUP(H9680,'Base Art'!$A:$AJ,36,FALSE)</f>
        <v>#N/A</v>
      </c>
    </row>
    <row r="9681" spans="3:40" x14ac:dyDescent="0.25">
      <c r="C9681" s="52"/>
      <c r="AM9681">
        <v>1</v>
      </c>
      <c r="AN9681" t="e">
        <f>VLOOKUP(H9681,'Base Art'!$A:$AJ,36,FALSE)</f>
        <v>#N/A</v>
      </c>
    </row>
    <row r="9682" spans="3:40" x14ac:dyDescent="0.25">
      <c r="C9682" s="52"/>
      <c r="AM9682">
        <v>1</v>
      </c>
      <c r="AN9682" t="e">
        <f>VLOOKUP(H9682,'Base Art'!$A:$AJ,36,FALSE)</f>
        <v>#N/A</v>
      </c>
    </row>
    <row r="9683" spans="3:40" x14ac:dyDescent="0.25">
      <c r="C9683" s="52"/>
      <c r="AM9683">
        <v>1</v>
      </c>
      <c r="AN9683" t="e">
        <f>VLOOKUP(H9683,'Base Art'!$A:$AJ,36,FALSE)</f>
        <v>#N/A</v>
      </c>
    </row>
    <row r="9684" spans="3:40" x14ac:dyDescent="0.25">
      <c r="C9684" s="52"/>
      <c r="AM9684">
        <v>1</v>
      </c>
      <c r="AN9684" t="e">
        <f>VLOOKUP(H9684,'Base Art'!$A:$AJ,36,FALSE)</f>
        <v>#N/A</v>
      </c>
    </row>
    <row r="9685" spans="3:40" x14ac:dyDescent="0.25">
      <c r="C9685" s="52"/>
      <c r="AM9685">
        <v>1</v>
      </c>
      <c r="AN9685" t="e">
        <f>VLOOKUP(H9685,'Base Art'!$A:$AJ,36,FALSE)</f>
        <v>#N/A</v>
      </c>
    </row>
    <row r="9686" spans="3:40" x14ac:dyDescent="0.25">
      <c r="C9686" s="52"/>
      <c r="AM9686">
        <v>1</v>
      </c>
      <c r="AN9686" t="e">
        <f>VLOOKUP(H9686,'Base Art'!$A:$AJ,36,FALSE)</f>
        <v>#N/A</v>
      </c>
    </row>
    <row r="9687" spans="3:40" x14ac:dyDescent="0.25">
      <c r="C9687" s="52"/>
      <c r="AM9687">
        <v>1</v>
      </c>
      <c r="AN9687" t="e">
        <f>VLOOKUP(H9687,'Base Art'!$A:$AJ,36,FALSE)</f>
        <v>#N/A</v>
      </c>
    </row>
    <row r="9688" spans="3:40" x14ac:dyDescent="0.25">
      <c r="C9688" s="52"/>
      <c r="AM9688">
        <v>1</v>
      </c>
      <c r="AN9688" t="e">
        <f>VLOOKUP(H9688,'Base Art'!$A:$AJ,36,FALSE)</f>
        <v>#N/A</v>
      </c>
    </row>
    <row r="9689" spans="3:40" x14ac:dyDescent="0.25">
      <c r="C9689" s="52"/>
      <c r="AM9689">
        <v>1</v>
      </c>
      <c r="AN9689" t="e">
        <f>VLOOKUP(H9689,'Base Art'!$A:$AJ,36,FALSE)</f>
        <v>#N/A</v>
      </c>
    </row>
    <row r="9690" spans="3:40" x14ac:dyDescent="0.25">
      <c r="C9690" s="52"/>
      <c r="AM9690">
        <v>1</v>
      </c>
      <c r="AN9690" t="e">
        <f>VLOOKUP(H9690,'Base Art'!$A:$AJ,36,FALSE)</f>
        <v>#N/A</v>
      </c>
    </row>
    <row r="9691" spans="3:40" x14ac:dyDescent="0.25">
      <c r="C9691" s="52"/>
      <c r="AM9691">
        <v>1</v>
      </c>
      <c r="AN9691" t="e">
        <f>VLOOKUP(H9691,'Base Art'!$A:$AJ,36,FALSE)</f>
        <v>#N/A</v>
      </c>
    </row>
    <row r="9692" spans="3:40" x14ac:dyDescent="0.25">
      <c r="C9692" s="52"/>
      <c r="AM9692">
        <v>1</v>
      </c>
      <c r="AN9692" t="e">
        <f>VLOOKUP(H9692,'Base Art'!$A:$AJ,36,FALSE)</f>
        <v>#N/A</v>
      </c>
    </row>
    <row r="9693" spans="3:40" x14ac:dyDescent="0.25">
      <c r="C9693" s="52"/>
      <c r="AM9693">
        <v>1</v>
      </c>
      <c r="AN9693" t="e">
        <f>VLOOKUP(H9693,'Base Art'!$A:$AJ,36,FALSE)</f>
        <v>#N/A</v>
      </c>
    </row>
    <row r="9694" spans="3:40" x14ac:dyDescent="0.25">
      <c r="C9694" s="52"/>
      <c r="AM9694">
        <v>1</v>
      </c>
      <c r="AN9694" t="e">
        <f>VLOOKUP(H9694,'Base Art'!$A:$AJ,36,FALSE)</f>
        <v>#N/A</v>
      </c>
    </row>
    <row r="9695" spans="3:40" x14ac:dyDescent="0.25">
      <c r="C9695" s="52"/>
      <c r="AM9695">
        <v>1</v>
      </c>
      <c r="AN9695" t="e">
        <f>VLOOKUP(H9695,'Base Art'!$A:$AJ,36,FALSE)</f>
        <v>#N/A</v>
      </c>
    </row>
    <row r="9696" spans="3:40" x14ac:dyDescent="0.25">
      <c r="C9696" s="52"/>
      <c r="AM9696">
        <v>1</v>
      </c>
      <c r="AN9696" t="e">
        <f>VLOOKUP(H9696,'Base Art'!$A:$AJ,36,FALSE)</f>
        <v>#N/A</v>
      </c>
    </row>
    <row r="9697" spans="3:40" x14ac:dyDescent="0.25">
      <c r="C9697" s="52"/>
      <c r="AM9697">
        <v>1</v>
      </c>
      <c r="AN9697" t="e">
        <f>VLOOKUP(H9697,'Base Art'!$A:$AJ,36,FALSE)</f>
        <v>#N/A</v>
      </c>
    </row>
    <row r="9698" spans="3:40" x14ac:dyDescent="0.25">
      <c r="C9698" s="52"/>
      <c r="AM9698">
        <v>1</v>
      </c>
      <c r="AN9698" t="e">
        <f>VLOOKUP(H9698,'Base Art'!$A:$AJ,36,FALSE)</f>
        <v>#N/A</v>
      </c>
    </row>
    <row r="9699" spans="3:40" x14ac:dyDescent="0.25">
      <c r="C9699" s="52"/>
      <c r="AM9699">
        <v>1</v>
      </c>
      <c r="AN9699" t="e">
        <f>VLOOKUP(H9699,'Base Art'!$A:$AJ,36,FALSE)</f>
        <v>#N/A</v>
      </c>
    </row>
    <row r="9700" spans="3:40" x14ac:dyDescent="0.25">
      <c r="C9700" s="52"/>
      <c r="AM9700">
        <v>1</v>
      </c>
      <c r="AN9700" t="e">
        <f>VLOOKUP(H9700,'Base Art'!$A:$AJ,36,FALSE)</f>
        <v>#N/A</v>
      </c>
    </row>
    <row r="9701" spans="3:40" x14ac:dyDescent="0.25">
      <c r="C9701" s="52"/>
      <c r="AM9701">
        <v>1</v>
      </c>
      <c r="AN9701" t="e">
        <f>VLOOKUP(H9701,'Base Art'!$A:$AJ,36,FALSE)</f>
        <v>#N/A</v>
      </c>
    </row>
    <row r="9702" spans="3:40" x14ac:dyDescent="0.25">
      <c r="C9702" s="52"/>
      <c r="AM9702">
        <v>1</v>
      </c>
      <c r="AN9702" t="e">
        <f>VLOOKUP(H9702,'Base Art'!$A:$AJ,36,FALSE)</f>
        <v>#N/A</v>
      </c>
    </row>
    <row r="9703" spans="3:40" x14ac:dyDescent="0.25">
      <c r="C9703" s="52"/>
      <c r="AM9703">
        <v>1</v>
      </c>
      <c r="AN9703" t="e">
        <f>VLOOKUP(H9703,'Base Art'!$A:$AJ,36,FALSE)</f>
        <v>#N/A</v>
      </c>
    </row>
    <row r="9704" spans="3:40" x14ac:dyDescent="0.25">
      <c r="C9704" s="52"/>
      <c r="AM9704">
        <v>1</v>
      </c>
      <c r="AN9704" t="e">
        <f>VLOOKUP(H9704,'Base Art'!$A:$AJ,36,FALSE)</f>
        <v>#N/A</v>
      </c>
    </row>
    <row r="9705" spans="3:40" x14ac:dyDescent="0.25">
      <c r="C9705" s="52"/>
      <c r="AM9705">
        <v>1</v>
      </c>
      <c r="AN9705" t="e">
        <f>VLOOKUP(H9705,'Base Art'!$A:$AJ,36,FALSE)</f>
        <v>#N/A</v>
      </c>
    </row>
    <row r="9706" spans="3:40" x14ac:dyDescent="0.25">
      <c r="C9706" s="52"/>
      <c r="AM9706">
        <v>1</v>
      </c>
      <c r="AN9706" t="e">
        <f>VLOOKUP(H9706,'Base Art'!$A:$AJ,36,FALSE)</f>
        <v>#N/A</v>
      </c>
    </row>
    <row r="9707" spans="3:40" x14ac:dyDescent="0.25">
      <c r="C9707" s="52"/>
      <c r="AM9707">
        <v>1</v>
      </c>
      <c r="AN9707" t="e">
        <f>VLOOKUP(H9707,'Base Art'!$A:$AJ,36,FALSE)</f>
        <v>#N/A</v>
      </c>
    </row>
    <row r="9708" spans="3:40" x14ac:dyDescent="0.25">
      <c r="C9708" s="52"/>
      <c r="AM9708">
        <v>1</v>
      </c>
      <c r="AN9708" t="e">
        <f>VLOOKUP(H9708,'Base Art'!$A:$AJ,36,FALSE)</f>
        <v>#N/A</v>
      </c>
    </row>
    <row r="9709" spans="3:40" x14ac:dyDescent="0.25">
      <c r="C9709" s="52"/>
      <c r="AM9709">
        <v>1</v>
      </c>
      <c r="AN9709" t="e">
        <f>VLOOKUP(H9709,'Base Art'!$A:$AJ,36,FALSE)</f>
        <v>#N/A</v>
      </c>
    </row>
    <row r="9710" spans="3:40" x14ac:dyDescent="0.25">
      <c r="C9710" s="52"/>
      <c r="AM9710">
        <v>1</v>
      </c>
      <c r="AN9710" t="e">
        <f>VLOOKUP(H9710,'Base Art'!$A:$AJ,36,FALSE)</f>
        <v>#N/A</v>
      </c>
    </row>
    <row r="9711" spans="3:40" x14ac:dyDescent="0.25">
      <c r="C9711" s="52"/>
      <c r="AM9711">
        <v>1</v>
      </c>
      <c r="AN9711" t="e">
        <f>VLOOKUP(H9711,'Base Art'!$A:$AJ,36,FALSE)</f>
        <v>#N/A</v>
      </c>
    </row>
    <row r="9712" spans="3:40" x14ac:dyDescent="0.25">
      <c r="C9712" s="52"/>
      <c r="AM9712">
        <v>1</v>
      </c>
      <c r="AN9712" t="e">
        <f>VLOOKUP(H9712,'Base Art'!$A:$AJ,36,FALSE)</f>
        <v>#N/A</v>
      </c>
    </row>
    <row r="9713" spans="3:40" x14ac:dyDescent="0.25">
      <c r="C9713" s="52"/>
      <c r="AM9713">
        <v>1</v>
      </c>
      <c r="AN9713" t="e">
        <f>VLOOKUP(H9713,'Base Art'!$A:$AJ,36,FALSE)</f>
        <v>#N/A</v>
      </c>
    </row>
    <row r="9714" spans="3:40" x14ac:dyDescent="0.25">
      <c r="C9714" s="52"/>
      <c r="AM9714">
        <v>1</v>
      </c>
      <c r="AN9714" t="e">
        <f>VLOOKUP(H9714,'Base Art'!$A:$AJ,36,FALSE)</f>
        <v>#N/A</v>
      </c>
    </row>
    <row r="9715" spans="3:40" x14ac:dyDescent="0.25">
      <c r="C9715" s="52"/>
      <c r="AM9715">
        <v>1</v>
      </c>
      <c r="AN9715" t="e">
        <f>VLOOKUP(H9715,'Base Art'!$A:$AJ,36,FALSE)</f>
        <v>#N/A</v>
      </c>
    </row>
    <row r="9716" spans="3:40" x14ac:dyDescent="0.25">
      <c r="C9716" s="52"/>
      <c r="AM9716">
        <v>1</v>
      </c>
      <c r="AN9716" t="e">
        <f>VLOOKUP(H9716,'Base Art'!$A:$AJ,36,FALSE)</f>
        <v>#N/A</v>
      </c>
    </row>
    <row r="9717" spans="3:40" x14ac:dyDescent="0.25">
      <c r="C9717" s="52"/>
      <c r="AM9717">
        <v>1</v>
      </c>
      <c r="AN9717" t="e">
        <f>VLOOKUP(H9717,'Base Art'!$A:$AJ,36,FALSE)</f>
        <v>#N/A</v>
      </c>
    </row>
    <row r="9718" spans="3:40" x14ac:dyDescent="0.25">
      <c r="C9718" s="52"/>
      <c r="AM9718">
        <v>1</v>
      </c>
      <c r="AN9718" t="e">
        <f>VLOOKUP(H9718,'Base Art'!$A:$AJ,36,FALSE)</f>
        <v>#N/A</v>
      </c>
    </row>
    <row r="9719" spans="3:40" x14ac:dyDescent="0.25">
      <c r="C9719" s="52"/>
      <c r="AM9719">
        <v>1</v>
      </c>
      <c r="AN9719" t="e">
        <f>VLOOKUP(H9719,'Base Art'!$A:$AJ,36,FALSE)</f>
        <v>#N/A</v>
      </c>
    </row>
    <row r="9720" spans="3:40" x14ac:dyDescent="0.25">
      <c r="C9720" s="52"/>
      <c r="AM9720">
        <v>1</v>
      </c>
      <c r="AN9720" t="e">
        <f>VLOOKUP(H9720,'Base Art'!$A:$AJ,36,FALSE)</f>
        <v>#N/A</v>
      </c>
    </row>
    <row r="9721" spans="3:40" x14ac:dyDescent="0.25">
      <c r="C9721" s="52"/>
      <c r="AM9721">
        <v>1</v>
      </c>
      <c r="AN9721" t="e">
        <f>VLOOKUP(H9721,'Base Art'!$A:$AJ,36,FALSE)</f>
        <v>#N/A</v>
      </c>
    </row>
    <row r="9722" spans="3:40" x14ac:dyDescent="0.25">
      <c r="C9722" s="52"/>
      <c r="AM9722">
        <v>1</v>
      </c>
      <c r="AN9722" t="e">
        <f>VLOOKUP(H9722,'Base Art'!$A:$AJ,36,FALSE)</f>
        <v>#N/A</v>
      </c>
    </row>
    <row r="9723" spans="3:40" x14ac:dyDescent="0.25">
      <c r="C9723" s="52"/>
      <c r="AM9723">
        <v>1</v>
      </c>
      <c r="AN9723" t="e">
        <f>VLOOKUP(H9723,'Base Art'!$A:$AJ,36,FALSE)</f>
        <v>#N/A</v>
      </c>
    </row>
    <row r="9724" spans="3:40" x14ac:dyDescent="0.25">
      <c r="C9724" s="52"/>
      <c r="AM9724">
        <v>1</v>
      </c>
      <c r="AN9724" t="e">
        <f>VLOOKUP(H9724,'Base Art'!$A:$AJ,36,FALSE)</f>
        <v>#N/A</v>
      </c>
    </row>
    <row r="9725" spans="3:40" x14ac:dyDescent="0.25">
      <c r="C9725" s="52"/>
      <c r="AM9725">
        <v>1</v>
      </c>
      <c r="AN9725" t="e">
        <f>VLOOKUP(H9725,'Base Art'!$A:$AJ,36,FALSE)</f>
        <v>#N/A</v>
      </c>
    </row>
    <row r="9726" spans="3:40" x14ac:dyDescent="0.25">
      <c r="C9726" s="52"/>
      <c r="AM9726">
        <v>1</v>
      </c>
      <c r="AN9726" t="e">
        <f>VLOOKUP(H9726,'Base Art'!$A:$AJ,36,FALSE)</f>
        <v>#N/A</v>
      </c>
    </row>
    <row r="9727" spans="3:40" x14ac:dyDescent="0.25">
      <c r="C9727" s="52"/>
      <c r="AM9727">
        <v>1</v>
      </c>
      <c r="AN9727" t="e">
        <f>VLOOKUP(H9727,'Base Art'!$A:$AJ,36,FALSE)</f>
        <v>#N/A</v>
      </c>
    </row>
    <row r="9728" spans="3:40" x14ac:dyDescent="0.25">
      <c r="C9728" s="52"/>
      <c r="AM9728">
        <v>1</v>
      </c>
      <c r="AN9728" t="e">
        <f>VLOOKUP(H9728,'Base Art'!$A:$AJ,36,FALSE)</f>
        <v>#N/A</v>
      </c>
    </row>
    <row r="9729" spans="3:40" x14ac:dyDescent="0.25">
      <c r="C9729" s="52"/>
      <c r="AM9729">
        <v>1</v>
      </c>
      <c r="AN9729" t="e">
        <f>VLOOKUP(H9729,'Base Art'!$A:$AJ,36,FALSE)</f>
        <v>#N/A</v>
      </c>
    </row>
    <row r="9730" spans="3:40" x14ac:dyDescent="0.25">
      <c r="C9730" s="52"/>
      <c r="AM9730">
        <v>1</v>
      </c>
      <c r="AN9730" t="e">
        <f>VLOOKUP(H9730,'Base Art'!$A:$AJ,36,FALSE)</f>
        <v>#N/A</v>
      </c>
    </row>
    <row r="9731" spans="3:40" x14ac:dyDescent="0.25">
      <c r="C9731" s="52"/>
      <c r="AM9731">
        <v>1</v>
      </c>
      <c r="AN9731" t="e">
        <f>VLOOKUP(H9731,'Base Art'!$A:$AJ,36,FALSE)</f>
        <v>#N/A</v>
      </c>
    </row>
    <row r="9732" spans="3:40" x14ac:dyDescent="0.25">
      <c r="C9732" s="52"/>
      <c r="AM9732">
        <v>1</v>
      </c>
      <c r="AN9732" t="e">
        <f>VLOOKUP(H9732,'Base Art'!$A:$AJ,36,FALSE)</f>
        <v>#N/A</v>
      </c>
    </row>
    <row r="9733" spans="3:40" x14ac:dyDescent="0.25">
      <c r="C9733" s="52"/>
      <c r="AM9733">
        <v>1</v>
      </c>
      <c r="AN9733" t="e">
        <f>VLOOKUP(H9733,'Base Art'!$A:$AJ,36,FALSE)</f>
        <v>#N/A</v>
      </c>
    </row>
    <row r="9734" spans="3:40" x14ac:dyDescent="0.25">
      <c r="C9734" s="52"/>
      <c r="AM9734">
        <v>1</v>
      </c>
      <c r="AN9734" t="e">
        <f>VLOOKUP(H9734,'Base Art'!$A:$AJ,36,FALSE)</f>
        <v>#N/A</v>
      </c>
    </row>
    <row r="9735" spans="3:40" x14ac:dyDescent="0.25">
      <c r="C9735" s="52"/>
      <c r="AM9735">
        <v>1</v>
      </c>
      <c r="AN9735" t="e">
        <f>VLOOKUP(H9735,'Base Art'!$A:$AJ,36,FALSE)</f>
        <v>#N/A</v>
      </c>
    </row>
    <row r="9736" spans="3:40" x14ac:dyDescent="0.25">
      <c r="C9736" s="52"/>
      <c r="AM9736">
        <v>1</v>
      </c>
      <c r="AN9736" t="e">
        <f>VLOOKUP(H9736,'Base Art'!$A:$AJ,36,FALSE)</f>
        <v>#N/A</v>
      </c>
    </row>
    <row r="9737" spans="3:40" x14ac:dyDescent="0.25">
      <c r="C9737" s="52"/>
      <c r="AM9737">
        <v>1</v>
      </c>
      <c r="AN9737" t="e">
        <f>VLOOKUP(H9737,'Base Art'!$A:$AJ,36,FALSE)</f>
        <v>#N/A</v>
      </c>
    </row>
    <row r="9738" spans="3:40" x14ac:dyDescent="0.25">
      <c r="C9738" s="52"/>
      <c r="AM9738">
        <v>1</v>
      </c>
      <c r="AN9738" t="e">
        <f>VLOOKUP(H9738,'Base Art'!$A:$AJ,36,FALSE)</f>
        <v>#N/A</v>
      </c>
    </row>
    <row r="9739" spans="3:40" x14ac:dyDescent="0.25">
      <c r="C9739" s="52"/>
      <c r="AM9739">
        <v>1</v>
      </c>
      <c r="AN9739" t="e">
        <f>VLOOKUP(H9739,'Base Art'!$A:$AJ,36,FALSE)</f>
        <v>#N/A</v>
      </c>
    </row>
    <row r="9740" spans="3:40" x14ac:dyDescent="0.25">
      <c r="C9740" s="52"/>
      <c r="AM9740">
        <v>1</v>
      </c>
      <c r="AN9740" t="e">
        <f>VLOOKUP(H9740,'Base Art'!$A:$AJ,36,FALSE)</f>
        <v>#N/A</v>
      </c>
    </row>
    <row r="9741" spans="3:40" x14ac:dyDescent="0.25">
      <c r="C9741" s="52"/>
      <c r="AM9741">
        <v>1</v>
      </c>
      <c r="AN9741" t="e">
        <f>VLOOKUP(H9741,'Base Art'!$A:$AJ,36,FALSE)</f>
        <v>#N/A</v>
      </c>
    </row>
    <row r="9742" spans="3:40" x14ac:dyDescent="0.25">
      <c r="C9742" s="52"/>
      <c r="AM9742">
        <v>1</v>
      </c>
      <c r="AN9742" t="e">
        <f>VLOOKUP(H9742,'Base Art'!$A:$AJ,36,FALSE)</f>
        <v>#N/A</v>
      </c>
    </row>
    <row r="9743" spans="3:40" x14ac:dyDescent="0.25">
      <c r="C9743" s="52"/>
      <c r="AM9743">
        <v>1</v>
      </c>
      <c r="AN9743" t="e">
        <f>VLOOKUP(H9743,'Base Art'!$A:$AJ,36,FALSE)</f>
        <v>#N/A</v>
      </c>
    </row>
    <row r="9744" spans="3:40" x14ac:dyDescent="0.25">
      <c r="C9744" s="52"/>
      <c r="AM9744">
        <v>1</v>
      </c>
      <c r="AN9744" t="e">
        <f>VLOOKUP(H9744,'Base Art'!$A:$AJ,36,FALSE)</f>
        <v>#N/A</v>
      </c>
    </row>
    <row r="9745" spans="3:40" x14ac:dyDescent="0.25">
      <c r="C9745" s="52"/>
      <c r="AM9745">
        <v>1</v>
      </c>
      <c r="AN9745" t="e">
        <f>VLOOKUP(H9745,'Base Art'!$A:$AJ,36,FALSE)</f>
        <v>#N/A</v>
      </c>
    </row>
    <row r="9746" spans="3:40" x14ac:dyDescent="0.25">
      <c r="C9746" s="52"/>
      <c r="AM9746">
        <v>1</v>
      </c>
      <c r="AN9746" t="e">
        <f>VLOOKUP(H9746,'Base Art'!$A:$AJ,36,FALSE)</f>
        <v>#N/A</v>
      </c>
    </row>
    <row r="9747" spans="3:40" x14ac:dyDescent="0.25">
      <c r="C9747" s="52"/>
      <c r="AM9747">
        <v>1</v>
      </c>
      <c r="AN9747" t="e">
        <f>VLOOKUP(H9747,'Base Art'!$A:$AJ,36,FALSE)</f>
        <v>#N/A</v>
      </c>
    </row>
    <row r="9748" spans="3:40" x14ac:dyDescent="0.25">
      <c r="C9748" s="52"/>
      <c r="AM9748">
        <v>1</v>
      </c>
      <c r="AN9748" t="e">
        <f>VLOOKUP(H9748,'Base Art'!$A:$AJ,36,FALSE)</f>
        <v>#N/A</v>
      </c>
    </row>
    <row r="9749" spans="3:40" x14ac:dyDescent="0.25">
      <c r="C9749" s="52"/>
      <c r="AM9749">
        <v>1</v>
      </c>
      <c r="AN9749" t="e">
        <f>VLOOKUP(H9749,'Base Art'!$A:$AJ,36,FALSE)</f>
        <v>#N/A</v>
      </c>
    </row>
    <row r="9750" spans="3:40" x14ac:dyDescent="0.25">
      <c r="C9750" s="52"/>
      <c r="AM9750">
        <v>1</v>
      </c>
      <c r="AN9750" t="e">
        <f>VLOOKUP(H9750,'Base Art'!$A:$AJ,36,FALSE)</f>
        <v>#N/A</v>
      </c>
    </row>
    <row r="9751" spans="3:40" x14ac:dyDescent="0.25">
      <c r="C9751" s="52"/>
      <c r="AM9751">
        <v>1</v>
      </c>
      <c r="AN9751" t="e">
        <f>VLOOKUP(H9751,'Base Art'!$A:$AJ,36,FALSE)</f>
        <v>#N/A</v>
      </c>
    </row>
    <row r="9752" spans="3:40" x14ac:dyDescent="0.25">
      <c r="C9752" s="52"/>
      <c r="AM9752">
        <v>1</v>
      </c>
      <c r="AN9752" t="e">
        <f>VLOOKUP(H9752,'Base Art'!$A:$AJ,36,FALSE)</f>
        <v>#N/A</v>
      </c>
    </row>
    <row r="9753" spans="3:40" x14ac:dyDescent="0.25">
      <c r="C9753" s="52"/>
      <c r="AM9753">
        <v>1</v>
      </c>
      <c r="AN9753" t="e">
        <f>VLOOKUP(H9753,'Base Art'!$A:$AJ,36,FALSE)</f>
        <v>#N/A</v>
      </c>
    </row>
    <row r="9754" spans="3:40" x14ac:dyDescent="0.25">
      <c r="C9754" s="52"/>
      <c r="AM9754">
        <v>1</v>
      </c>
      <c r="AN9754" t="e">
        <f>VLOOKUP(H9754,'Base Art'!$A:$AJ,36,FALSE)</f>
        <v>#N/A</v>
      </c>
    </row>
    <row r="9755" spans="3:40" x14ac:dyDescent="0.25">
      <c r="C9755" s="52"/>
      <c r="AM9755">
        <v>1</v>
      </c>
      <c r="AN9755" t="e">
        <f>VLOOKUP(H9755,'Base Art'!$A:$AJ,36,FALSE)</f>
        <v>#N/A</v>
      </c>
    </row>
    <row r="9756" spans="3:40" x14ac:dyDescent="0.25">
      <c r="C9756" s="52"/>
      <c r="AM9756">
        <v>1</v>
      </c>
      <c r="AN9756" t="e">
        <f>VLOOKUP(H9756,'Base Art'!$A:$AJ,36,FALSE)</f>
        <v>#N/A</v>
      </c>
    </row>
    <row r="9757" spans="3:40" x14ac:dyDescent="0.25">
      <c r="C9757" s="52"/>
      <c r="AM9757">
        <v>1</v>
      </c>
      <c r="AN9757" t="e">
        <f>VLOOKUP(H9757,'Base Art'!$A:$AJ,36,FALSE)</f>
        <v>#N/A</v>
      </c>
    </row>
    <row r="9758" spans="3:40" x14ac:dyDescent="0.25">
      <c r="C9758" s="52"/>
      <c r="AM9758">
        <v>1</v>
      </c>
      <c r="AN9758" t="e">
        <f>VLOOKUP(H9758,'Base Art'!$A:$AJ,36,FALSE)</f>
        <v>#N/A</v>
      </c>
    </row>
    <row r="9759" spans="3:40" x14ac:dyDescent="0.25">
      <c r="C9759" s="52"/>
      <c r="AM9759">
        <v>1</v>
      </c>
      <c r="AN9759" t="e">
        <f>VLOOKUP(H9759,'Base Art'!$A:$AJ,36,FALSE)</f>
        <v>#N/A</v>
      </c>
    </row>
    <row r="9760" spans="3:40" x14ac:dyDescent="0.25">
      <c r="C9760" s="52"/>
      <c r="AM9760">
        <v>1</v>
      </c>
      <c r="AN9760" t="e">
        <f>VLOOKUP(H9760,'Base Art'!$A:$AJ,36,FALSE)</f>
        <v>#N/A</v>
      </c>
    </row>
    <row r="9761" spans="3:40" x14ac:dyDescent="0.25">
      <c r="C9761" s="52"/>
      <c r="AM9761">
        <v>1</v>
      </c>
      <c r="AN9761" t="e">
        <f>VLOOKUP(H9761,'Base Art'!$A:$AJ,36,FALSE)</f>
        <v>#N/A</v>
      </c>
    </row>
    <row r="9762" spans="3:40" x14ac:dyDescent="0.25">
      <c r="C9762" s="52"/>
      <c r="AM9762">
        <v>1</v>
      </c>
      <c r="AN9762" t="e">
        <f>VLOOKUP(H9762,'Base Art'!$A:$AJ,36,FALSE)</f>
        <v>#N/A</v>
      </c>
    </row>
    <row r="9763" spans="3:40" x14ac:dyDescent="0.25">
      <c r="C9763" s="52"/>
      <c r="AM9763">
        <v>1</v>
      </c>
      <c r="AN9763" t="e">
        <f>VLOOKUP(H9763,'Base Art'!$A:$AJ,36,FALSE)</f>
        <v>#N/A</v>
      </c>
    </row>
    <row r="9764" spans="3:40" x14ac:dyDescent="0.25">
      <c r="C9764" s="52"/>
      <c r="AM9764">
        <v>1</v>
      </c>
      <c r="AN9764" t="e">
        <f>VLOOKUP(H9764,'Base Art'!$A:$AJ,36,FALSE)</f>
        <v>#N/A</v>
      </c>
    </row>
    <row r="9765" spans="3:40" x14ac:dyDescent="0.25">
      <c r="C9765" s="52"/>
      <c r="AM9765">
        <v>1</v>
      </c>
      <c r="AN9765" t="e">
        <f>VLOOKUP(H9765,'Base Art'!$A:$AJ,36,FALSE)</f>
        <v>#N/A</v>
      </c>
    </row>
    <row r="9766" spans="3:40" x14ac:dyDescent="0.25">
      <c r="C9766" s="52"/>
      <c r="AM9766">
        <v>1</v>
      </c>
      <c r="AN9766" t="e">
        <f>VLOOKUP(H9766,'Base Art'!$A:$AJ,36,FALSE)</f>
        <v>#N/A</v>
      </c>
    </row>
    <row r="9767" spans="3:40" x14ac:dyDescent="0.25">
      <c r="C9767" s="52"/>
      <c r="AM9767">
        <v>1</v>
      </c>
      <c r="AN9767" t="e">
        <f>VLOOKUP(H9767,'Base Art'!$A:$AJ,36,FALSE)</f>
        <v>#N/A</v>
      </c>
    </row>
    <row r="9768" spans="3:40" x14ac:dyDescent="0.25">
      <c r="C9768" s="52"/>
      <c r="AM9768">
        <v>1</v>
      </c>
      <c r="AN9768" t="e">
        <f>VLOOKUP(H9768,'Base Art'!$A:$AJ,36,FALSE)</f>
        <v>#N/A</v>
      </c>
    </row>
    <row r="9769" spans="3:40" x14ac:dyDescent="0.25">
      <c r="C9769" s="52"/>
      <c r="AM9769">
        <v>1</v>
      </c>
      <c r="AN9769" t="e">
        <f>VLOOKUP(H9769,'Base Art'!$A:$AJ,36,FALSE)</f>
        <v>#N/A</v>
      </c>
    </row>
    <row r="9770" spans="3:40" x14ac:dyDescent="0.25">
      <c r="C9770" s="52"/>
      <c r="AM9770">
        <v>1</v>
      </c>
      <c r="AN9770" t="e">
        <f>VLOOKUP(H9770,'Base Art'!$A:$AJ,36,FALSE)</f>
        <v>#N/A</v>
      </c>
    </row>
    <row r="9771" spans="3:40" x14ac:dyDescent="0.25">
      <c r="C9771" s="52"/>
      <c r="AM9771">
        <v>1</v>
      </c>
      <c r="AN9771" t="e">
        <f>VLOOKUP(H9771,'Base Art'!$A:$AJ,36,FALSE)</f>
        <v>#N/A</v>
      </c>
    </row>
    <row r="9772" spans="3:40" x14ac:dyDescent="0.25">
      <c r="C9772" s="52"/>
      <c r="AM9772">
        <v>1</v>
      </c>
      <c r="AN9772" t="e">
        <f>VLOOKUP(H9772,'Base Art'!$A:$AJ,36,FALSE)</f>
        <v>#N/A</v>
      </c>
    </row>
    <row r="9773" spans="3:40" x14ac:dyDescent="0.25">
      <c r="C9773" s="52"/>
      <c r="AM9773">
        <v>1</v>
      </c>
      <c r="AN9773" t="e">
        <f>VLOOKUP(H9773,'Base Art'!$A:$AJ,36,FALSE)</f>
        <v>#N/A</v>
      </c>
    </row>
    <row r="9774" spans="3:40" x14ac:dyDescent="0.25">
      <c r="C9774" s="52"/>
      <c r="AM9774">
        <v>1</v>
      </c>
      <c r="AN9774" t="e">
        <f>VLOOKUP(H9774,'Base Art'!$A:$AJ,36,FALSE)</f>
        <v>#N/A</v>
      </c>
    </row>
    <row r="9775" spans="3:40" x14ac:dyDescent="0.25">
      <c r="C9775" s="52"/>
      <c r="AM9775">
        <v>1</v>
      </c>
      <c r="AN9775" t="e">
        <f>VLOOKUP(H9775,'Base Art'!$A:$AJ,36,FALSE)</f>
        <v>#N/A</v>
      </c>
    </row>
    <row r="9776" spans="3:40" x14ac:dyDescent="0.25">
      <c r="C9776" s="52"/>
      <c r="AM9776">
        <v>1</v>
      </c>
      <c r="AN9776" t="e">
        <f>VLOOKUP(H9776,'Base Art'!$A:$AJ,36,FALSE)</f>
        <v>#N/A</v>
      </c>
    </row>
    <row r="9777" spans="3:40" x14ac:dyDescent="0.25">
      <c r="C9777" s="52"/>
      <c r="AM9777">
        <v>1</v>
      </c>
      <c r="AN9777" t="e">
        <f>VLOOKUP(H9777,'Base Art'!$A:$AJ,36,FALSE)</f>
        <v>#N/A</v>
      </c>
    </row>
    <row r="9778" spans="3:40" x14ac:dyDescent="0.25">
      <c r="C9778" s="52"/>
      <c r="AM9778">
        <v>1</v>
      </c>
      <c r="AN9778" t="e">
        <f>VLOOKUP(H9778,'Base Art'!$A:$AJ,36,FALSE)</f>
        <v>#N/A</v>
      </c>
    </row>
    <row r="9779" spans="3:40" x14ac:dyDescent="0.25">
      <c r="C9779" s="52"/>
      <c r="AM9779">
        <v>1</v>
      </c>
      <c r="AN9779" t="e">
        <f>VLOOKUP(H9779,'Base Art'!$A:$AJ,36,FALSE)</f>
        <v>#N/A</v>
      </c>
    </row>
    <row r="9780" spans="3:40" x14ac:dyDescent="0.25">
      <c r="C9780" s="52"/>
      <c r="AM9780">
        <v>1</v>
      </c>
      <c r="AN9780" t="e">
        <f>VLOOKUP(H9780,'Base Art'!$A:$AJ,36,FALSE)</f>
        <v>#N/A</v>
      </c>
    </row>
    <row r="9781" spans="3:40" x14ac:dyDescent="0.25">
      <c r="C9781" s="52"/>
      <c r="AM9781">
        <v>1</v>
      </c>
      <c r="AN9781" t="e">
        <f>VLOOKUP(H9781,'Base Art'!$A:$AJ,36,FALSE)</f>
        <v>#N/A</v>
      </c>
    </row>
    <row r="9782" spans="3:40" x14ac:dyDescent="0.25">
      <c r="C9782" s="52"/>
      <c r="AM9782">
        <v>1</v>
      </c>
      <c r="AN9782" t="e">
        <f>VLOOKUP(H9782,'Base Art'!$A:$AJ,36,FALSE)</f>
        <v>#N/A</v>
      </c>
    </row>
    <row r="9783" spans="3:40" x14ac:dyDescent="0.25">
      <c r="C9783" s="52"/>
      <c r="AM9783">
        <v>1</v>
      </c>
      <c r="AN9783" t="e">
        <f>VLOOKUP(H9783,'Base Art'!$A:$AJ,36,FALSE)</f>
        <v>#N/A</v>
      </c>
    </row>
    <row r="9784" spans="3:40" x14ac:dyDescent="0.25">
      <c r="C9784" s="52"/>
      <c r="AM9784">
        <v>1</v>
      </c>
      <c r="AN9784" t="e">
        <f>VLOOKUP(H9784,'Base Art'!$A:$AJ,36,FALSE)</f>
        <v>#N/A</v>
      </c>
    </row>
    <row r="9785" spans="3:40" x14ac:dyDescent="0.25">
      <c r="C9785" s="52"/>
      <c r="AM9785">
        <v>1</v>
      </c>
      <c r="AN9785" t="e">
        <f>VLOOKUP(H9785,'Base Art'!$A:$AJ,36,FALSE)</f>
        <v>#N/A</v>
      </c>
    </row>
    <row r="9786" spans="3:40" x14ac:dyDescent="0.25">
      <c r="C9786" s="52"/>
      <c r="AM9786">
        <v>1</v>
      </c>
      <c r="AN9786" t="e">
        <f>VLOOKUP(H9786,'Base Art'!$A:$AJ,36,FALSE)</f>
        <v>#N/A</v>
      </c>
    </row>
    <row r="9787" spans="3:40" x14ac:dyDescent="0.25">
      <c r="C9787" s="52"/>
      <c r="AM9787">
        <v>1</v>
      </c>
      <c r="AN9787" t="e">
        <f>VLOOKUP(H9787,'Base Art'!$A:$AJ,36,FALSE)</f>
        <v>#N/A</v>
      </c>
    </row>
    <row r="9788" spans="3:40" x14ac:dyDescent="0.25">
      <c r="C9788" s="52"/>
      <c r="AM9788">
        <v>1</v>
      </c>
      <c r="AN9788" t="e">
        <f>VLOOKUP(H9788,'Base Art'!$A:$AJ,36,FALSE)</f>
        <v>#N/A</v>
      </c>
    </row>
    <row r="9789" spans="3:40" x14ac:dyDescent="0.25">
      <c r="C9789" s="52"/>
      <c r="AM9789">
        <v>1</v>
      </c>
      <c r="AN9789" t="e">
        <f>VLOOKUP(H9789,'Base Art'!$A:$AJ,36,FALSE)</f>
        <v>#N/A</v>
      </c>
    </row>
    <row r="9790" spans="3:40" x14ac:dyDescent="0.25">
      <c r="C9790" s="52"/>
      <c r="AM9790">
        <v>1</v>
      </c>
      <c r="AN9790" t="e">
        <f>VLOOKUP(H9790,'Base Art'!$A:$AJ,36,FALSE)</f>
        <v>#N/A</v>
      </c>
    </row>
    <row r="9791" spans="3:40" x14ac:dyDescent="0.25">
      <c r="C9791" s="52"/>
      <c r="AM9791">
        <v>1</v>
      </c>
      <c r="AN9791" t="e">
        <f>VLOOKUP(H9791,'Base Art'!$A:$AJ,36,FALSE)</f>
        <v>#N/A</v>
      </c>
    </row>
    <row r="9792" spans="3:40" x14ac:dyDescent="0.25">
      <c r="C9792" s="52"/>
      <c r="AM9792">
        <v>1</v>
      </c>
      <c r="AN9792" t="e">
        <f>VLOOKUP(H9792,'Base Art'!$A:$AJ,36,FALSE)</f>
        <v>#N/A</v>
      </c>
    </row>
    <row r="9793" spans="3:40" x14ac:dyDescent="0.25">
      <c r="C9793" s="52"/>
      <c r="AM9793">
        <v>1</v>
      </c>
      <c r="AN9793" t="e">
        <f>VLOOKUP(H9793,'Base Art'!$A:$AJ,36,FALSE)</f>
        <v>#N/A</v>
      </c>
    </row>
    <row r="9794" spans="3:40" x14ac:dyDescent="0.25">
      <c r="C9794" s="52"/>
      <c r="AM9794">
        <v>1</v>
      </c>
      <c r="AN9794" t="e">
        <f>VLOOKUP(H9794,'Base Art'!$A:$AJ,36,FALSE)</f>
        <v>#N/A</v>
      </c>
    </row>
    <row r="9795" spans="3:40" x14ac:dyDescent="0.25">
      <c r="C9795" s="52"/>
      <c r="AM9795">
        <v>1</v>
      </c>
      <c r="AN9795" t="e">
        <f>VLOOKUP(H9795,'Base Art'!$A:$AJ,36,FALSE)</f>
        <v>#N/A</v>
      </c>
    </row>
    <row r="9796" spans="3:40" x14ac:dyDescent="0.25">
      <c r="C9796" s="52"/>
      <c r="AM9796">
        <v>1</v>
      </c>
      <c r="AN9796" t="e">
        <f>VLOOKUP(H9796,'Base Art'!$A:$AJ,36,FALSE)</f>
        <v>#N/A</v>
      </c>
    </row>
    <row r="9797" spans="3:40" x14ac:dyDescent="0.25">
      <c r="C9797" s="52"/>
      <c r="AM9797">
        <v>1</v>
      </c>
      <c r="AN9797" t="e">
        <f>VLOOKUP(H9797,'Base Art'!$A:$AJ,36,FALSE)</f>
        <v>#N/A</v>
      </c>
    </row>
    <row r="9798" spans="3:40" x14ac:dyDescent="0.25">
      <c r="C9798" s="52"/>
      <c r="AM9798">
        <v>1</v>
      </c>
      <c r="AN9798" t="e">
        <f>VLOOKUP(H9798,'Base Art'!$A:$AJ,36,FALSE)</f>
        <v>#N/A</v>
      </c>
    </row>
    <row r="9799" spans="3:40" x14ac:dyDescent="0.25">
      <c r="C9799" s="52"/>
      <c r="AM9799">
        <v>1</v>
      </c>
      <c r="AN9799" t="e">
        <f>VLOOKUP(H9799,'Base Art'!$A:$AJ,36,FALSE)</f>
        <v>#N/A</v>
      </c>
    </row>
    <row r="9800" spans="3:40" x14ac:dyDescent="0.25">
      <c r="C9800" s="52"/>
      <c r="AM9800">
        <v>1</v>
      </c>
      <c r="AN9800" t="e">
        <f>VLOOKUP(H9800,'Base Art'!$A:$AJ,36,FALSE)</f>
        <v>#N/A</v>
      </c>
    </row>
    <row r="9801" spans="3:40" x14ac:dyDescent="0.25">
      <c r="C9801" s="52"/>
      <c r="AM9801">
        <v>1</v>
      </c>
      <c r="AN9801" t="e">
        <f>VLOOKUP(H9801,'Base Art'!$A:$AJ,36,FALSE)</f>
        <v>#N/A</v>
      </c>
    </row>
    <row r="9802" spans="3:40" x14ac:dyDescent="0.25">
      <c r="C9802" s="52"/>
      <c r="AM9802">
        <v>1</v>
      </c>
      <c r="AN9802" t="e">
        <f>VLOOKUP(H9802,'Base Art'!$A:$AJ,36,FALSE)</f>
        <v>#N/A</v>
      </c>
    </row>
    <row r="9803" spans="3:40" x14ac:dyDescent="0.25">
      <c r="C9803" s="52"/>
      <c r="AM9803">
        <v>1</v>
      </c>
      <c r="AN9803" t="e">
        <f>VLOOKUP(H9803,'Base Art'!$A:$AJ,36,FALSE)</f>
        <v>#N/A</v>
      </c>
    </row>
    <row r="9804" spans="3:40" x14ac:dyDescent="0.25">
      <c r="C9804" s="52"/>
      <c r="AM9804">
        <v>1</v>
      </c>
      <c r="AN9804" t="e">
        <f>VLOOKUP(H9804,'Base Art'!$A:$AJ,36,FALSE)</f>
        <v>#N/A</v>
      </c>
    </row>
    <row r="9805" spans="3:40" x14ac:dyDescent="0.25">
      <c r="C9805" s="52"/>
      <c r="AM9805">
        <v>1</v>
      </c>
      <c r="AN9805" t="e">
        <f>VLOOKUP(H9805,'Base Art'!$A:$AJ,36,FALSE)</f>
        <v>#N/A</v>
      </c>
    </row>
    <row r="9806" spans="3:40" x14ac:dyDescent="0.25">
      <c r="C9806" s="52"/>
      <c r="AM9806">
        <v>1</v>
      </c>
      <c r="AN9806" t="e">
        <f>VLOOKUP(H9806,'Base Art'!$A:$AJ,36,FALSE)</f>
        <v>#N/A</v>
      </c>
    </row>
    <row r="9807" spans="3:40" x14ac:dyDescent="0.25">
      <c r="C9807" s="52"/>
      <c r="AM9807">
        <v>1</v>
      </c>
      <c r="AN9807" t="e">
        <f>VLOOKUP(H9807,'Base Art'!$A:$AJ,36,FALSE)</f>
        <v>#N/A</v>
      </c>
    </row>
    <row r="9808" spans="3:40" x14ac:dyDescent="0.25">
      <c r="C9808" s="52"/>
      <c r="AM9808">
        <v>1</v>
      </c>
      <c r="AN9808" t="e">
        <f>VLOOKUP(H9808,'Base Art'!$A:$AJ,36,FALSE)</f>
        <v>#N/A</v>
      </c>
    </row>
    <row r="9809" spans="3:40" x14ac:dyDescent="0.25">
      <c r="C9809" s="52"/>
      <c r="AM9809">
        <v>1</v>
      </c>
      <c r="AN9809" t="e">
        <f>VLOOKUP(H9809,'Base Art'!$A:$AJ,36,FALSE)</f>
        <v>#N/A</v>
      </c>
    </row>
    <row r="9810" spans="3:40" x14ac:dyDescent="0.25">
      <c r="C9810" s="52"/>
      <c r="AM9810">
        <v>1</v>
      </c>
      <c r="AN9810" t="e">
        <f>VLOOKUP(H9810,'Base Art'!$A:$AJ,36,FALSE)</f>
        <v>#N/A</v>
      </c>
    </row>
    <row r="9811" spans="3:40" x14ac:dyDescent="0.25">
      <c r="C9811" s="52"/>
      <c r="AM9811">
        <v>1</v>
      </c>
      <c r="AN9811" t="e">
        <f>VLOOKUP(H9811,'Base Art'!$A:$AJ,36,FALSE)</f>
        <v>#N/A</v>
      </c>
    </row>
    <row r="9812" spans="3:40" x14ac:dyDescent="0.25">
      <c r="C9812" s="52"/>
      <c r="AM9812">
        <v>1</v>
      </c>
      <c r="AN9812" t="e">
        <f>VLOOKUP(H9812,'Base Art'!$A:$AJ,36,FALSE)</f>
        <v>#N/A</v>
      </c>
    </row>
    <row r="9813" spans="3:40" x14ac:dyDescent="0.25">
      <c r="C9813" s="52"/>
      <c r="AM9813">
        <v>1</v>
      </c>
      <c r="AN9813" t="e">
        <f>VLOOKUP(H9813,'Base Art'!$A:$AJ,36,FALSE)</f>
        <v>#N/A</v>
      </c>
    </row>
    <row r="9814" spans="3:40" x14ac:dyDescent="0.25">
      <c r="C9814" s="52"/>
      <c r="AM9814">
        <v>1</v>
      </c>
      <c r="AN9814" t="e">
        <f>VLOOKUP(H9814,'Base Art'!$A:$AJ,36,FALSE)</f>
        <v>#N/A</v>
      </c>
    </row>
    <row r="9815" spans="3:40" x14ac:dyDescent="0.25">
      <c r="C9815" s="52"/>
      <c r="AM9815">
        <v>1</v>
      </c>
      <c r="AN9815" t="e">
        <f>VLOOKUP(H9815,'Base Art'!$A:$AJ,36,FALSE)</f>
        <v>#N/A</v>
      </c>
    </row>
    <row r="9816" spans="3:40" x14ac:dyDescent="0.25">
      <c r="C9816" s="52"/>
      <c r="AM9816">
        <v>1</v>
      </c>
      <c r="AN9816" t="e">
        <f>VLOOKUP(H9816,'Base Art'!$A:$AJ,36,FALSE)</f>
        <v>#N/A</v>
      </c>
    </row>
    <row r="9817" spans="3:40" x14ac:dyDescent="0.25">
      <c r="C9817" s="52"/>
      <c r="AM9817">
        <v>1</v>
      </c>
      <c r="AN9817" t="e">
        <f>VLOOKUP(H9817,'Base Art'!$A:$AJ,36,FALSE)</f>
        <v>#N/A</v>
      </c>
    </row>
    <row r="9818" spans="3:40" x14ac:dyDescent="0.25">
      <c r="C9818" s="52"/>
      <c r="AM9818">
        <v>1</v>
      </c>
      <c r="AN9818" t="e">
        <f>VLOOKUP(H9818,'Base Art'!$A:$AJ,36,FALSE)</f>
        <v>#N/A</v>
      </c>
    </row>
    <row r="9819" spans="3:40" x14ac:dyDescent="0.25">
      <c r="C9819" s="52"/>
      <c r="AM9819">
        <v>1</v>
      </c>
      <c r="AN9819" t="e">
        <f>VLOOKUP(H9819,'Base Art'!$A:$AJ,36,FALSE)</f>
        <v>#N/A</v>
      </c>
    </row>
    <row r="9820" spans="3:40" x14ac:dyDescent="0.25">
      <c r="C9820" s="52"/>
      <c r="AM9820">
        <v>1</v>
      </c>
      <c r="AN9820" t="e">
        <f>VLOOKUP(H9820,'Base Art'!$A:$AJ,36,FALSE)</f>
        <v>#N/A</v>
      </c>
    </row>
    <row r="9821" spans="3:40" x14ac:dyDescent="0.25">
      <c r="C9821" s="52"/>
      <c r="AM9821">
        <v>1</v>
      </c>
      <c r="AN9821" t="e">
        <f>VLOOKUP(H9821,'Base Art'!$A:$AJ,36,FALSE)</f>
        <v>#N/A</v>
      </c>
    </row>
    <row r="9822" spans="3:40" x14ac:dyDescent="0.25">
      <c r="C9822" s="52"/>
      <c r="AM9822">
        <v>1</v>
      </c>
      <c r="AN9822" t="e">
        <f>VLOOKUP(H9822,'Base Art'!$A:$AJ,36,FALSE)</f>
        <v>#N/A</v>
      </c>
    </row>
    <row r="9823" spans="3:40" x14ac:dyDescent="0.25">
      <c r="C9823" s="52"/>
      <c r="AM9823">
        <v>1</v>
      </c>
      <c r="AN9823" t="e">
        <f>VLOOKUP(H9823,'Base Art'!$A:$AJ,36,FALSE)</f>
        <v>#N/A</v>
      </c>
    </row>
    <row r="9824" spans="3:40" x14ac:dyDescent="0.25">
      <c r="C9824" s="52"/>
      <c r="AM9824">
        <v>1</v>
      </c>
      <c r="AN9824" t="e">
        <f>VLOOKUP(H9824,'Base Art'!$A:$AJ,36,FALSE)</f>
        <v>#N/A</v>
      </c>
    </row>
    <row r="9825" spans="3:40" x14ac:dyDescent="0.25">
      <c r="C9825" s="52"/>
      <c r="AM9825">
        <v>1</v>
      </c>
      <c r="AN9825" t="e">
        <f>VLOOKUP(H9825,'Base Art'!$A:$AJ,36,FALSE)</f>
        <v>#N/A</v>
      </c>
    </row>
    <row r="9826" spans="3:40" x14ac:dyDescent="0.25">
      <c r="C9826" s="52"/>
      <c r="AM9826">
        <v>1</v>
      </c>
      <c r="AN9826" t="e">
        <f>VLOOKUP(H9826,'Base Art'!$A:$AJ,36,FALSE)</f>
        <v>#N/A</v>
      </c>
    </row>
    <row r="9827" spans="3:40" x14ac:dyDescent="0.25">
      <c r="C9827" s="52"/>
      <c r="AM9827">
        <v>1</v>
      </c>
      <c r="AN9827" t="e">
        <f>VLOOKUP(H9827,'Base Art'!$A:$AJ,36,FALSE)</f>
        <v>#N/A</v>
      </c>
    </row>
    <row r="9828" spans="3:40" x14ac:dyDescent="0.25">
      <c r="C9828" s="52"/>
      <c r="AM9828">
        <v>1</v>
      </c>
      <c r="AN9828" t="e">
        <f>VLOOKUP(H9828,'Base Art'!$A:$AJ,36,FALSE)</f>
        <v>#N/A</v>
      </c>
    </row>
    <row r="9829" spans="3:40" x14ac:dyDescent="0.25">
      <c r="C9829" s="52"/>
      <c r="AM9829">
        <v>1</v>
      </c>
      <c r="AN9829" t="e">
        <f>VLOOKUP(H9829,'Base Art'!$A:$AJ,36,FALSE)</f>
        <v>#N/A</v>
      </c>
    </row>
    <row r="9830" spans="3:40" x14ac:dyDescent="0.25">
      <c r="C9830" s="52"/>
      <c r="AM9830">
        <v>1</v>
      </c>
      <c r="AN9830" t="e">
        <f>VLOOKUP(H9830,'Base Art'!$A:$AJ,36,FALSE)</f>
        <v>#N/A</v>
      </c>
    </row>
    <row r="9831" spans="3:40" x14ac:dyDescent="0.25">
      <c r="C9831" s="52"/>
      <c r="AM9831">
        <v>1</v>
      </c>
      <c r="AN9831" t="e">
        <f>VLOOKUP(H9831,'Base Art'!$A:$AJ,36,FALSE)</f>
        <v>#N/A</v>
      </c>
    </row>
    <row r="9832" spans="3:40" x14ac:dyDescent="0.25">
      <c r="C9832" s="52"/>
      <c r="AM9832">
        <v>1</v>
      </c>
      <c r="AN9832" t="e">
        <f>VLOOKUP(H9832,'Base Art'!$A:$AJ,36,FALSE)</f>
        <v>#N/A</v>
      </c>
    </row>
    <row r="9833" spans="3:40" x14ac:dyDescent="0.25">
      <c r="C9833" s="52"/>
      <c r="AM9833">
        <v>1</v>
      </c>
      <c r="AN9833" t="e">
        <f>VLOOKUP(H9833,'Base Art'!$A:$AJ,36,FALSE)</f>
        <v>#N/A</v>
      </c>
    </row>
    <row r="9834" spans="3:40" x14ac:dyDescent="0.25">
      <c r="C9834" s="52"/>
      <c r="AM9834">
        <v>1</v>
      </c>
      <c r="AN9834" t="e">
        <f>VLOOKUP(H9834,'Base Art'!$A:$AJ,36,FALSE)</f>
        <v>#N/A</v>
      </c>
    </row>
    <row r="9835" spans="3:40" x14ac:dyDescent="0.25">
      <c r="C9835" s="52"/>
      <c r="AM9835">
        <v>1</v>
      </c>
      <c r="AN9835" t="e">
        <f>VLOOKUP(H9835,'Base Art'!$A:$AJ,36,FALSE)</f>
        <v>#N/A</v>
      </c>
    </row>
    <row r="9836" spans="3:40" x14ac:dyDescent="0.25">
      <c r="C9836" s="52"/>
      <c r="AM9836">
        <v>1</v>
      </c>
      <c r="AN9836" t="e">
        <f>VLOOKUP(H9836,'Base Art'!$A:$AJ,36,FALSE)</f>
        <v>#N/A</v>
      </c>
    </row>
    <row r="9837" spans="3:40" x14ac:dyDescent="0.25">
      <c r="C9837" s="52"/>
      <c r="AM9837">
        <v>1</v>
      </c>
      <c r="AN9837" t="e">
        <f>VLOOKUP(H9837,'Base Art'!$A:$AJ,36,FALSE)</f>
        <v>#N/A</v>
      </c>
    </row>
    <row r="9838" spans="3:40" x14ac:dyDescent="0.25">
      <c r="C9838" s="52"/>
      <c r="AM9838">
        <v>1</v>
      </c>
      <c r="AN9838" t="e">
        <f>VLOOKUP(H9838,'Base Art'!$A:$AJ,36,FALSE)</f>
        <v>#N/A</v>
      </c>
    </row>
    <row r="9839" spans="3:40" x14ac:dyDescent="0.25">
      <c r="C9839" s="52"/>
      <c r="AM9839">
        <v>1</v>
      </c>
      <c r="AN9839" t="e">
        <f>VLOOKUP(H9839,'Base Art'!$A:$AJ,36,FALSE)</f>
        <v>#N/A</v>
      </c>
    </row>
    <row r="9840" spans="3:40" x14ac:dyDescent="0.25">
      <c r="C9840" s="52"/>
      <c r="AM9840">
        <v>1</v>
      </c>
      <c r="AN9840" t="e">
        <f>VLOOKUP(H9840,'Base Art'!$A:$AJ,36,FALSE)</f>
        <v>#N/A</v>
      </c>
    </row>
    <row r="9841" spans="3:40" x14ac:dyDescent="0.25">
      <c r="C9841" s="52"/>
      <c r="AM9841">
        <v>1</v>
      </c>
      <c r="AN9841" t="e">
        <f>VLOOKUP(H9841,'Base Art'!$A:$AJ,36,FALSE)</f>
        <v>#N/A</v>
      </c>
    </row>
    <row r="9842" spans="3:40" x14ac:dyDescent="0.25">
      <c r="C9842" s="52"/>
      <c r="AM9842">
        <v>1</v>
      </c>
      <c r="AN9842" t="e">
        <f>VLOOKUP(H9842,'Base Art'!$A:$AJ,36,FALSE)</f>
        <v>#N/A</v>
      </c>
    </row>
    <row r="9843" spans="3:40" x14ac:dyDescent="0.25">
      <c r="C9843" s="52"/>
      <c r="AM9843">
        <v>1</v>
      </c>
      <c r="AN9843" t="e">
        <f>VLOOKUP(H9843,'Base Art'!$A:$AJ,36,FALSE)</f>
        <v>#N/A</v>
      </c>
    </row>
    <row r="9844" spans="3:40" x14ac:dyDescent="0.25">
      <c r="C9844" s="52"/>
      <c r="AM9844">
        <v>1</v>
      </c>
      <c r="AN9844" t="e">
        <f>VLOOKUP(H9844,'Base Art'!$A:$AJ,36,FALSE)</f>
        <v>#N/A</v>
      </c>
    </row>
    <row r="9845" spans="3:40" x14ac:dyDescent="0.25">
      <c r="C9845" s="52"/>
      <c r="AM9845">
        <v>1</v>
      </c>
      <c r="AN9845" t="e">
        <f>VLOOKUP(H9845,'Base Art'!$A:$AJ,36,FALSE)</f>
        <v>#N/A</v>
      </c>
    </row>
    <row r="9846" spans="3:40" x14ac:dyDescent="0.25">
      <c r="C9846" s="52"/>
      <c r="AM9846">
        <v>1</v>
      </c>
      <c r="AN9846" t="e">
        <f>VLOOKUP(H9846,'Base Art'!$A:$AJ,36,FALSE)</f>
        <v>#N/A</v>
      </c>
    </row>
    <row r="9847" spans="3:40" x14ac:dyDescent="0.25">
      <c r="C9847" s="52"/>
      <c r="AM9847">
        <v>1</v>
      </c>
      <c r="AN9847" t="e">
        <f>VLOOKUP(H9847,'Base Art'!$A:$AJ,36,FALSE)</f>
        <v>#N/A</v>
      </c>
    </row>
    <row r="9848" spans="3:40" x14ac:dyDescent="0.25">
      <c r="C9848" s="52"/>
      <c r="AM9848">
        <v>1</v>
      </c>
      <c r="AN9848" t="e">
        <f>VLOOKUP(H9848,'Base Art'!$A:$AJ,36,FALSE)</f>
        <v>#N/A</v>
      </c>
    </row>
    <row r="9849" spans="3:40" x14ac:dyDescent="0.25">
      <c r="C9849" s="52"/>
      <c r="AM9849">
        <v>1</v>
      </c>
      <c r="AN9849" t="e">
        <f>VLOOKUP(H9849,'Base Art'!$A:$AJ,36,FALSE)</f>
        <v>#N/A</v>
      </c>
    </row>
    <row r="9850" spans="3:40" x14ac:dyDescent="0.25">
      <c r="C9850" s="52"/>
      <c r="AM9850">
        <v>1</v>
      </c>
      <c r="AN9850" t="e">
        <f>VLOOKUP(H9850,'Base Art'!$A:$AJ,36,FALSE)</f>
        <v>#N/A</v>
      </c>
    </row>
    <row r="9851" spans="3:40" x14ac:dyDescent="0.25">
      <c r="C9851" s="52"/>
      <c r="AM9851">
        <v>1</v>
      </c>
      <c r="AN9851" t="e">
        <f>VLOOKUP(H9851,'Base Art'!$A:$AJ,36,FALSE)</f>
        <v>#N/A</v>
      </c>
    </row>
    <row r="9852" spans="3:40" x14ac:dyDescent="0.25">
      <c r="C9852" s="52"/>
      <c r="AM9852">
        <v>1</v>
      </c>
      <c r="AN9852" t="e">
        <f>VLOOKUP(H9852,'Base Art'!$A:$AJ,36,FALSE)</f>
        <v>#N/A</v>
      </c>
    </row>
    <row r="9853" spans="3:40" x14ac:dyDescent="0.25">
      <c r="C9853" s="52"/>
      <c r="AM9853">
        <v>1</v>
      </c>
      <c r="AN9853" t="e">
        <f>VLOOKUP(H9853,'Base Art'!$A:$AJ,36,FALSE)</f>
        <v>#N/A</v>
      </c>
    </row>
    <row r="9854" spans="3:40" x14ac:dyDescent="0.25">
      <c r="C9854" s="52"/>
      <c r="AM9854">
        <v>1</v>
      </c>
      <c r="AN9854" t="e">
        <f>VLOOKUP(H9854,'Base Art'!$A:$AJ,36,FALSE)</f>
        <v>#N/A</v>
      </c>
    </row>
    <row r="9855" spans="3:40" x14ac:dyDescent="0.25">
      <c r="C9855" s="52"/>
      <c r="AM9855">
        <v>1</v>
      </c>
      <c r="AN9855" t="e">
        <f>VLOOKUP(H9855,'Base Art'!$A:$AJ,36,FALSE)</f>
        <v>#N/A</v>
      </c>
    </row>
    <row r="9856" spans="3:40" x14ac:dyDescent="0.25">
      <c r="C9856" s="52"/>
      <c r="AM9856">
        <v>1</v>
      </c>
      <c r="AN9856" t="e">
        <f>VLOOKUP(H9856,'Base Art'!$A:$AJ,36,FALSE)</f>
        <v>#N/A</v>
      </c>
    </row>
    <row r="9857" spans="3:40" x14ac:dyDescent="0.25">
      <c r="C9857" s="52"/>
      <c r="AM9857">
        <v>1</v>
      </c>
      <c r="AN9857" t="e">
        <f>VLOOKUP(H9857,'Base Art'!$A:$AJ,36,FALSE)</f>
        <v>#N/A</v>
      </c>
    </row>
    <row r="9858" spans="3:40" x14ac:dyDescent="0.25">
      <c r="C9858" s="52"/>
      <c r="AM9858">
        <v>1</v>
      </c>
      <c r="AN9858" t="e">
        <f>VLOOKUP(H9858,'Base Art'!$A:$AJ,36,FALSE)</f>
        <v>#N/A</v>
      </c>
    </row>
    <row r="9859" spans="3:40" x14ac:dyDescent="0.25">
      <c r="C9859" s="52"/>
      <c r="AM9859">
        <v>1</v>
      </c>
      <c r="AN9859" t="e">
        <f>VLOOKUP(H9859,'Base Art'!$A:$AJ,36,FALSE)</f>
        <v>#N/A</v>
      </c>
    </row>
    <row r="9860" spans="3:40" x14ac:dyDescent="0.25">
      <c r="C9860" s="52"/>
      <c r="AM9860">
        <v>1</v>
      </c>
      <c r="AN9860" t="e">
        <f>VLOOKUP(H9860,'Base Art'!$A:$AJ,36,FALSE)</f>
        <v>#N/A</v>
      </c>
    </row>
    <row r="9861" spans="3:40" x14ac:dyDescent="0.25">
      <c r="C9861" s="52"/>
      <c r="AM9861">
        <v>1</v>
      </c>
      <c r="AN9861" t="e">
        <f>VLOOKUP(H9861,'Base Art'!$A:$AJ,36,FALSE)</f>
        <v>#N/A</v>
      </c>
    </row>
    <row r="9862" spans="3:40" x14ac:dyDescent="0.25">
      <c r="C9862" s="52"/>
      <c r="AM9862">
        <v>1</v>
      </c>
      <c r="AN9862" t="e">
        <f>VLOOKUP(H9862,'Base Art'!$A:$AJ,36,FALSE)</f>
        <v>#N/A</v>
      </c>
    </row>
    <row r="9863" spans="3:40" x14ac:dyDescent="0.25">
      <c r="C9863" s="52"/>
      <c r="AM9863">
        <v>1</v>
      </c>
      <c r="AN9863" t="e">
        <f>VLOOKUP(H9863,'Base Art'!$A:$AJ,36,FALSE)</f>
        <v>#N/A</v>
      </c>
    </row>
    <row r="9864" spans="3:40" x14ac:dyDescent="0.25">
      <c r="C9864" s="52"/>
      <c r="AM9864">
        <v>1</v>
      </c>
      <c r="AN9864" t="e">
        <f>VLOOKUP(H9864,'Base Art'!$A:$AJ,36,FALSE)</f>
        <v>#N/A</v>
      </c>
    </row>
    <row r="9865" spans="3:40" x14ac:dyDescent="0.25">
      <c r="C9865" s="52"/>
      <c r="AM9865">
        <v>1</v>
      </c>
      <c r="AN9865" t="e">
        <f>VLOOKUP(H9865,'Base Art'!$A:$AJ,36,FALSE)</f>
        <v>#N/A</v>
      </c>
    </row>
    <row r="9866" spans="3:40" x14ac:dyDescent="0.25">
      <c r="C9866" s="52"/>
      <c r="AM9866">
        <v>1</v>
      </c>
      <c r="AN9866" t="e">
        <f>VLOOKUP(H9866,'Base Art'!$A:$AJ,36,FALSE)</f>
        <v>#N/A</v>
      </c>
    </row>
    <row r="9867" spans="3:40" x14ac:dyDescent="0.25">
      <c r="C9867" s="52"/>
      <c r="AM9867">
        <v>1</v>
      </c>
      <c r="AN9867" t="e">
        <f>VLOOKUP(H9867,'Base Art'!$A:$AJ,36,FALSE)</f>
        <v>#N/A</v>
      </c>
    </row>
    <row r="9868" spans="3:40" x14ac:dyDescent="0.25">
      <c r="C9868" s="52"/>
      <c r="AM9868">
        <v>1</v>
      </c>
      <c r="AN9868" t="e">
        <f>VLOOKUP(H9868,'Base Art'!$A:$AJ,36,FALSE)</f>
        <v>#N/A</v>
      </c>
    </row>
    <row r="9869" spans="3:40" x14ac:dyDescent="0.25">
      <c r="C9869" s="52"/>
      <c r="AM9869">
        <v>1</v>
      </c>
      <c r="AN9869" t="e">
        <f>VLOOKUP(H9869,'Base Art'!$A:$AJ,36,FALSE)</f>
        <v>#N/A</v>
      </c>
    </row>
    <row r="9870" spans="3:40" x14ac:dyDescent="0.25">
      <c r="C9870" s="52"/>
      <c r="AM9870">
        <v>1</v>
      </c>
      <c r="AN9870" t="e">
        <f>VLOOKUP(H9870,'Base Art'!$A:$AJ,36,FALSE)</f>
        <v>#N/A</v>
      </c>
    </row>
    <row r="9871" spans="3:40" x14ac:dyDescent="0.25">
      <c r="C9871" s="52"/>
      <c r="AM9871">
        <v>1</v>
      </c>
      <c r="AN9871" t="e">
        <f>VLOOKUP(H9871,'Base Art'!$A:$AJ,36,FALSE)</f>
        <v>#N/A</v>
      </c>
    </row>
    <row r="9872" spans="3:40" x14ac:dyDescent="0.25">
      <c r="C9872" s="52"/>
      <c r="AM9872">
        <v>1</v>
      </c>
      <c r="AN9872" t="e">
        <f>VLOOKUP(H9872,'Base Art'!$A:$AJ,36,FALSE)</f>
        <v>#N/A</v>
      </c>
    </row>
    <row r="9873" spans="3:40" x14ac:dyDescent="0.25">
      <c r="C9873" s="52"/>
      <c r="AM9873">
        <v>1</v>
      </c>
      <c r="AN9873" t="e">
        <f>VLOOKUP(H9873,'Base Art'!$A:$AJ,36,FALSE)</f>
        <v>#N/A</v>
      </c>
    </row>
    <row r="9874" spans="3:40" x14ac:dyDescent="0.25">
      <c r="C9874" s="52"/>
      <c r="AM9874">
        <v>1</v>
      </c>
      <c r="AN9874" t="e">
        <f>VLOOKUP(H9874,'Base Art'!$A:$AJ,36,FALSE)</f>
        <v>#N/A</v>
      </c>
    </row>
    <row r="9875" spans="3:40" x14ac:dyDescent="0.25">
      <c r="C9875" s="52"/>
      <c r="AM9875">
        <v>1</v>
      </c>
      <c r="AN9875" t="e">
        <f>VLOOKUP(H9875,'Base Art'!$A:$AJ,36,FALSE)</f>
        <v>#N/A</v>
      </c>
    </row>
    <row r="9876" spans="3:40" x14ac:dyDescent="0.25">
      <c r="C9876" s="52"/>
      <c r="AM9876">
        <v>1</v>
      </c>
      <c r="AN9876" t="e">
        <f>VLOOKUP(H9876,'Base Art'!$A:$AJ,36,FALSE)</f>
        <v>#N/A</v>
      </c>
    </row>
    <row r="9877" spans="3:40" x14ac:dyDescent="0.25">
      <c r="C9877" s="52"/>
      <c r="AM9877">
        <v>1</v>
      </c>
      <c r="AN9877" t="e">
        <f>VLOOKUP(H9877,'Base Art'!$A:$AJ,36,FALSE)</f>
        <v>#N/A</v>
      </c>
    </row>
    <row r="9878" spans="3:40" x14ac:dyDescent="0.25">
      <c r="C9878" s="52"/>
      <c r="AM9878">
        <v>1</v>
      </c>
      <c r="AN9878" t="e">
        <f>VLOOKUP(H9878,'Base Art'!$A:$AJ,36,FALSE)</f>
        <v>#N/A</v>
      </c>
    </row>
    <row r="9879" spans="3:40" x14ac:dyDescent="0.25">
      <c r="C9879" s="52"/>
      <c r="AM9879">
        <v>1</v>
      </c>
      <c r="AN9879" t="e">
        <f>VLOOKUP(H9879,'Base Art'!$A:$AJ,36,FALSE)</f>
        <v>#N/A</v>
      </c>
    </row>
    <row r="9880" spans="3:40" x14ac:dyDescent="0.25">
      <c r="C9880" s="52"/>
      <c r="AM9880">
        <v>1</v>
      </c>
      <c r="AN9880" t="e">
        <f>VLOOKUP(H9880,'Base Art'!$A:$AJ,36,FALSE)</f>
        <v>#N/A</v>
      </c>
    </row>
    <row r="9881" spans="3:40" x14ac:dyDescent="0.25">
      <c r="C9881" s="52"/>
      <c r="AM9881">
        <v>1</v>
      </c>
      <c r="AN9881" t="e">
        <f>VLOOKUP(H9881,'Base Art'!$A:$AJ,36,FALSE)</f>
        <v>#N/A</v>
      </c>
    </row>
    <row r="9882" spans="3:40" x14ac:dyDescent="0.25">
      <c r="C9882" s="52"/>
      <c r="AM9882">
        <v>1</v>
      </c>
      <c r="AN9882" t="e">
        <f>VLOOKUP(H9882,'Base Art'!$A:$AJ,36,FALSE)</f>
        <v>#N/A</v>
      </c>
    </row>
    <row r="9883" spans="3:40" x14ac:dyDescent="0.25">
      <c r="C9883" s="52"/>
      <c r="AM9883">
        <v>1</v>
      </c>
      <c r="AN9883" t="e">
        <f>VLOOKUP(H9883,'Base Art'!$A:$AJ,36,FALSE)</f>
        <v>#N/A</v>
      </c>
    </row>
    <row r="9884" spans="3:40" x14ac:dyDescent="0.25">
      <c r="C9884" s="52"/>
      <c r="AM9884">
        <v>1</v>
      </c>
      <c r="AN9884" t="e">
        <f>VLOOKUP(H9884,'Base Art'!$A:$AJ,36,FALSE)</f>
        <v>#N/A</v>
      </c>
    </row>
    <row r="9885" spans="3:40" x14ac:dyDescent="0.25">
      <c r="C9885" s="52"/>
      <c r="AM9885">
        <v>1</v>
      </c>
      <c r="AN9885" t="e">
        <f>VLOOKUP(H9885,'Base Art'!$A:$AJ,36,FALSE)</f>
        <v>#N/A</v>
      </c>
    </row>
    <row r="9886" spans="3:40" x14ac:dyDescent="0.25">
      <c r="C9886" s="52"/>
      <c r="AM9886">
        <v>1</v>
      </c>
      <c r="AN9886" t="e">
        <f>VLOOKUP(H9886,'Base Art'!$A:$AJ,36,FALSE)</f>
        <v>#N/A</v>
      </c>
    </row>
    <row r="9887" spans="3:40" x14ac:dyDescent="0.25">
      <c r="C9887" s="52"/>
      <c r="AM9887">
        <v>1</v>
      </c>
      <c r="AN9887" t="e">
        <f>VLOOKUP(H9887,'Base Art'!$A:$AJ,36,FALSE)</f>
        <v>#N/A</v>
      </c>
    </row>
    <row r="9888" spans="3:40" x14ac:dyDescent="0.25">
      <c r="C9888" s="52"/>
      <c r="AM9888">
        <v>1</v>
      </c>
      <c r="AN9888" t="e">
        <f>VLOOKUP(H9888,'Base Art'!$A:$AJ,36,FALSE)</f>
        <v>#N/A</v>
      </c>
    </row>
    <row r="9889" spans="3:40" x14ac:dyDescent="0.25">
      <c r="C9889" s="52"/>
      <c r="AM9889">
        <v>1</v>
      </c>
      <c r="AN9889" t="e">
        <f>VLOOKUP(H9889,'Base Art'!$A:$AJ,36,FALSE)</f>
        <v>#N/A</v>
      </c>
    </row>
    <row r="9890" spans="3:40" x14ac:dyDescent="0.25">
      <c r="C9890" s="52"/>
      <c r="AM9890">
        <v>1</v>
      </c>
      <c r="AN9890" t="e">
        <f>VLOOKUP(H9890,'Base Art'!$A:$AJ,36,FALSE)</f>
        <v>#N/A</v>
      </c>
    </row>
    <row r="9891" spans="3:40" x14ac:dyDescent="0.25">
      <c r="C9891" s="52"/>
      <c r="AM9891">
        <v>1</v>
      </c>
      <c r="AN9891" t="e">
        <f>VLOOKUP(H9891,'Base Art'!$A:$AJ,36,FALSE)</f>
        <v>#N/A</v>
      </c>
    </row>
    <row r="9892" spans="3:40" x14ac:dyDescent="0.25">
      <c r="C9892" s="52"/>
      <c r="AM9892">
        <v>1</v>
      </c>
      <c r="AN9892" t="e">
        <f>VLOOKUP(H9892,'Base Art'!$A:$AJ,36,FALSE)</f>
        <v>#N/A</v>
      </c>
    </row>
    <row r="9893" spans="3:40" x14ac:dyDescent="0.25">
      <c r="C9893" s="52"/>
      <c r="AM9893">
        <v>1</v>
      </c>
      <c r="AN9893" t="e">
        <f>VLOOKUP(H9893,'Base Art'!$A:$AJ,36,FALSE)</f>
        <v>#N/A</v>
      </c>
    </row>
    <row r="9894" spans="3:40" x14ac:dyDescent="0.25">
      <c r="C9894" s="52"/>
      <c r="AM9894">
        <v>1</v>
      </c>
      <c r="AN9894" t="e">
        <f>VLOOKUP(H9894,'Base Art'!$A:$AJ,36,FALSE)</f>
        <v>#N/A</v>
      </c>
    </row>
    <row r="9895" spans="3:40" x14ac:dyDescent="0.25">
      <c r="C9895" s="52"/>
      <c r="AM9895">
        <v>1</v>
      </c>
      <c r="AN9895" t="e">
        <f>VLOOKUP(H9895,'Base Art'!$A:$AJ,36,FALSE)</f>
        <v>#N/A</v>
      </c>
    </row>
    <row r="9896" spans="3:40" x14ac:dyDescent="0.25">
      <c r="C9896" s="52"/>
      <c r="AM9896">
        <v>1</v>
      </c>
      <c r="AN9896" t="e">
        <f>VLOOKUP(H9896,'Base Art'!$A:$AJ,36,FALSE)</f>
        <v>#N/A</v>
      </c>
    </row>
    <row r="9897" spans="3:40" x14ac:dyDescent="0.25">
      <c r="C9897" s="52"/>
      <c r="AM9897">
        <v>1</v>
      </c>
      <c r="AN9897" t="e">
        <f>VLOOKUP(H9897,'Base Art'!$A:$AJ,36,FALSE)</f>
        <v>#N/A</v>
      </c>
    </row>
    <row r="9898" spans="3:40" x14ac:dyDescent="0.25">
      <c r="C9898" s="52"/>
      <c r="AM9898">
        <v>1</v>
      </c>
      <c r="AN9898" t="e">
        <f>VLOOKUP(H9898,'Base Art'!$A:$AJ,36,FALSE)</f>
        <v>#N/A</v>
      </c>
    </row>
    <row r="9899" spans="3:40" x14ac:dyDescent="0.25">
      <c r="C9899" s="52"/>
      <c r="AM9899">
        <v>1</v>
      </c>
      <c r="AN9899" t="e">
        <f>VLOOKUP(H9899,'Base Art'!$A:$AJ,36,FALSE)</f>
        <v>#N/A</v>
      </c>
    </row>
    <row r="9900" spans="3:40" x14ac:dyDescent="0.25">
      <c r="C9900" s="52"/>
      <c r="AM9900">
        <v>1</v>
      </c>
      <c r="AN9900" t="e">
        <f>VLOOKUP(H9900,'Base Art'!$A:$AJ,36,FALSE)</f>
        <v>#N/A</v>
      </c>
    </row>
    <row r="9901" spans="3:40" x14ac:dyDescent="0.25">
      <c r="C9901" s="52"/>
      <c r="AM9901">
        <v>1</v>
      </c>
      <c r="AN9901" t="e">
        <f>VLOOKUP(H9901,'Base Art'!$A:$AJ,36,FALSE)</f>
        <v>#N/A</v>
      </c>
    </row>
    <row r="9902" spans="3:40" x14ac:dyDescent="0.25">
      <c r="C9902" s="52"/>
      <c r="AM9902">
        <v>1</v>
      </c>
      <c r="AN9902" t="e">
        <f>VLOOKUP(H9902,'Base Art'!$A:$AJ,36,FALSE)</f>
        <v>#N/A</v>
      </c>
    </row>
    <row r="9903" spans="3:40" x14ac:dyDescent="0.25">
      <c r="C9903" s="52"/>
      <c r="AM9903">
        <v>1</v>
      </c>
      <c r="AN9903" t="e">
        <f>VLOOKUP(H9903,'Base Art'!$A:$AJ,36,FALSE)</f>
        <v>#N/A</v>
      </c>
    </row>
    <row r="9904" spans="3:40" x14ac:dyDescent="0.25">
      <c r="C9904" s="52"/>
      <c r="AM9904">
        <v>1</v>
      </c>
      <c r="AN9904" t="e">
        <f>VLOOKUP(H9904,'Base Art'!$A:$AJ,36,FALSE)</f>
        <v>#N/A</v>
      </c>
    </row>
    <row r="9905" spans="3:40" x14ac:dyDescent="0.25">
      <c r="C9905" s="52"/>
      <c r="AM9905">
        <v>1</v>
      </c>
      <c r="AN9905" t="e">
        <f>VLOOKUP(H9905,'Base Art'!$A:$AJ,36,FALSE)</f>
        <v>#N/A</v>
      </c>
    </row>
    <row r="9906" spans="3:40" x14ac:dyDescent="0.25">
      <c r="C9906" s="52"/>
      <c r="AM9906">
        <v>1</v>
      </c>
      <c r="AN9906" t="e">
        <f>VLOOKUP(H9906,'Base Art'!$A:$AJ,36,FALSE)</f>
        <v>#N/A</v>
      </c>
    </row>
    <row r="9907" spans="3:40" x14ac:dyDescent="0.25">
      <c r="C9907" s="52"/>
      <c r="AM9907">
        <v>1</v>
      </c>
      <c r="AN9907" t="e">
        <f>VLOOKUP(H9907,'Base Art'!$A:$AJ,36,FALSE)</f>
        <v>#N/A</v>
      </c>
    </row>
    <row r="9908" spans="3:40" x14ac:dyDescent="0.25">
      <c r="C9908" s="52"/>
      <c r="AM9908">
        <v>1</v>
      </c>
      <c r="AN9908" t="e">
        <f>VLOOKUP(H9908,'Base Art'!$A:$AJ,36,FALSE)</f>
        <v>#N/A</v>
      </c>
    </row>
    <row r="9909" spans="3:40" x14ac:dyDescent="0.25">
      <c r="C9909" s="52"/>
      <c r="AM9909">
        <v>1</v>
      </c>
      <c r="AN9909" t="e">
        <f>VLOOKUP(H9909,'Base Art'!$A:$AJ,36,FALSE)</f>
        <v>#N/A</v>
      </c>
    </row>
    <row r="9910" spans="3:40" x14ac:dyDescent="0.25">
      <c r="C9910" s="52"/>
      <c r="AM9910">
        <v>1</v>
      </c>
      <c r="AN9910" t="e">
        <f>VLOOKUP(H9910,'Base Art'!$A:$AJ,36,FALSE)</f>
        <v>#N/A</v>
      </c>
    </row>
    <row r="9911" spans="3:40" x14ac:dyDescent="0.25">
      <c r="C9911" s="52"/>
      <c r="AM9911">
        <v>1</v>
      </c>
      <c r="AN9911" t="e">
        <f>VLOOKUP(H9911,'Base Art'!$A:$AJ,36,FALSE)</f>
        <v>#N/A</v>
      </c>
    </row>
    <row r="9912" spans="3:40" x14ac:dyDescent="0.25">
      <c r="C9912" s="52"/>
      <c r="AM9912">
        <v>1</v>
      </c>
      <c r="AN9912" t="e">
        <f>VLOOKUP(H9912,'Base Art'!$A:$AJ,36,FALSE)</f>
        <v>#N/A</v>
      </c>
    </row>
    <row r="9913" spans="3:40" x14ac:dyDescent="0.25">
      <c r="C9913" s="52"/>
      <c r="AM9913">
        <v>1</v>
      </c>
      <c r="AN9913" t="e">
        <f>VLOOKUP(H9913,'Base Art'!$A:$AJ,36,FALSE)</f>
        <v>#N/A</v>
      </c>
    </row>
    <row r="9914" spans="3:40" x14ac:dyDescent="0.25">
      <c r="C9914" s="52"/>
      <c r="AM9914">
        <v>1</v>
      </c>
      <c r="AN9914" t="e">
        <f>VLOOKUP(H9914,'Base Art'!$A:$AJ,36,FALSE)</f>
        <v>#N/A</v>
      </c>
    </row>
    <row r="9915" spans="3:40" x14ac:dyDescent="0.25">
      <c r="C9915" s="52"/>
      <c r="AM9915">
        <v>1</v>
      </c>
      <c r="AN9915" t="e">
        <f>VLOOKUP(H9915,'Base Art'!$A:$AJ,36,FALSE)</f>
        <v>#N/A</v>
      </c>
    </row>
    <row r="9916" spans="3:40" x14ac:dyDescent="0.25">
      <c r="C9916" s="52"/>
      <c r="AM9916">
        <v>1</v>
      </c>
      <c r="AN9916" t="e">
        <f>VLOOKUP(H9916,'Base Art'!$A:$AJ,36,FALSE)</f>
        <v>#N/A</v>
      </c>
    </row>
    <row r="9917" spans="3:40" x14ac:dyDescent="0.25">
      <c r="C9917" s="52"/>
      <c r="AM9917">
        <v>1</v>
      </c>
      <c r="AN9917" t="e">
        <f>VLOOKUP(H9917,'Base Art'!$A:$AJ,36,FALSE)</f>
        <v>#N/A</v>
      </c>
    </row>
    <row r="9918" spans="3:40" x14ac:dyDescent="0.25">
      <c r="C9918" s="52"/>
      <c r="AM9918">
        <v>1</v>
      </c>
      <c r="AN9918" t="e">
        <f>VLOOKUP(H9918,'Base Art'!$A:$AJ,36,FALSE)</f>
        <v>#N/A</v>
      </c>
    </row>
    <row r="9919" spans="3:40" x14ac:dyDescent="0.25">
      <c r="C9919" s="52"/>
      <c r="AM9919">
        <v>1</v>
      </c>
      <c r="AN9919" t="e">
        <f>VLOOKUP(H9919,'Base Art'!$A:$AJ,36,FALSE)</f>
        <v>#N/A</v>
      </c>
    </row>
    <row r="9920" spans="3:40" x14ac:dyDescent="0.25">
      <c r="C9920" s="52"/>
      <c r="AM9920">
        <v>1</v>
      </c>
      <c r="AN9920" t="e">
        <f>VLOOKUP(H9920,'Base Art'!$A:$AJ,36,FALSE)</f>
        <v>#N/A</v>
      </c>
    </row>
    <row r="9921" spans="3:40" x14ac:dyDescent="0.25">
      <c r="C9921" s="52"/>
      <c r="AM9921">
        <v>1</v>
      </c>
      <c r="AN9921" t="e">
        <f>VLOOKUP(H9921,'Base Art'!$A:$AJ,36,FALSE)</f>
        <v>#N/A</v>
      </c>
    </row>
    <row r="9922" spans="3:40" x14ac:dyDescent="0.25">
      <c r="C9922" s="52"/>
      <c r="AM9922">
        <v>1</v>
      </c>
      <c r="AN9922" t="e">
        <f>VLOOKUP(H9922,'Base Art'!$A:$AJ,36,FALSE)</f>
        <v>#N/A</v>
      </c>
    </row>
    <row r="9923" spans="3:40" x14ac:dyDescent="0.25">
      <c r="C9923" s="52"/>
      <c r="AM9923">
        <v>1</v>
      </c>
      <c r="AN9923" t="e">
        <f>VLOOKUP(H9923,'Base Art'!$A:$AJ,36,FALSE)</f>
        <v>#N/A</v>
      </c>
    </row>
    <row r="9924" spans="3:40" x14ac:dyDescent="0.25">
      <c r="C9924" s="52"/>
      <c r="AM9924">
        <v>1</v>
      </c>
      <c r="AN9924" t="e">
        <f>VLOOKUP(H9924,'Base Art'!$A:$AJ,36,FALSE)</f>
        <v>#N/A</v>
      </c>
    </row>
    <row r="9925" spans="3:40" x14ac:dyDescent="0.25">
      <c r="C9925" s="52"/>
      <c r="AM9925">
        <v>1</v>
      </c>
      <c r="AN9925" t="e">
        <f>VLOOKUP(H9925,'Base Art'!$A:$AJ,36,FALSE)</f>
        <v>#N/A</v>
      </c>
    </row>
    <row r="9926" spans="3:40" x14ac:dyDescent="0.25">
      <c r="C9926" s="52"/>
      <c r="AM9926">
        <v>1</v>
      </c>
      <c r="AN9926" t="e">
        <f>VLOOKUP(H9926,'Base Art'!$A:$AJ,36,FALSE)</f>
        <v>#N/A</v>
      </c>
    </row>
    <row r="9927" spans="3:40" x14ac:dyDescent="0.25">
      <c r="C9927" s="52"/>
      <c r="AM9927">
        <v>1</v>
      </c>
      <c r="AN9927" t="e">
        <f>VLOOKUP(H9927,'Base Art'!$A:$AJ,36,FALSE)</f>
        <v>#N/A</v>
      </c>
    </row>
    <row r="9928" spans="3:40" x14ac:dyDescent="0.25">
      <c r="C9928" s="52"/>
      <c r="AM9928">
        <v>1</v>
      </c>
      <c r="AN9928" t="e">
        <f>VLOOKUP(H9928,'Base Art'!$A:$AJ,36,FALSE)</f>
        <v>#N/A</v>
      </c>
    </row>
    <row r="9929" spans="3:40" x14ac:dyDescent="0.25">
      <c r="C9929" s="52"/>
      <c r="AM9929">
        <v>1</v>
      </c>
      <c r="AN9929" t="e">
        <f>VLOOKUP(H9929,'Base Art'!$A:$AJ,36,FALSE)</f>
        <v>#N/A</v>
      </c>
    </row>
    <row r="9930" spans="3:40" x14ac:dyDescent="0.25">
      <c r="C9930" s="52"/>
      <c r="AM9930">
        <v>1</v>
      </c>
      <c r="AN9930" t="e">
        <f>VLOOKUP(H9930,'Base Art'!$A:$AJ,36,FALSE)</f>
        <v>#N/A</v>
      </c>
    </row>
    <row r="9931" spans="3:40" x14ac:dyDescent="0.25">
      <c r="C9931" s="52"/>
      <c r="AM9931">
        <v>1</v>
      </c>
      <c r="AN9931" t="e">
        <f>VLOOKUP(H9931,'Base Art'!$A:$AJ,36,FALSE)</f>
        <v>#N/A</v>
      </c>
    </row>
    <row r="9932" spans="3:40" x14ac:dyDescent="0.25">
      <c r="C9932" s="52"/>
      <c r="AM9932">
        <v>1</v>
      </c>
      <c r="AN9932" t="e">
        <f>VLOOKUP(H9932,'Base Art'!$A:$AJ,36,FALSE)</f>
        <v>#N/A</v>
      </c>
    </row>
    <row r="9933" spans="3:40" x14ac:dyDescent="0.25">
      <c r="C9933" s="52"/>
      <c r="AM9933">
        <v>1</v>
      </c>
      <c r="AN9933" t="e">
        <f>VLOOKUP(H9933,'Base Art'!$A:$AJ,36,FALSE)</f>
        <v>#N/A</v>
      </c>
    </row>
    <row r="9934" spans="3:40" x14ac:dyDescent="0.25">
      <c r="C9934" s="52"/>
      <c r="AM9934">
        <v>1</v>
      </c>
      <c r="AN9934" t="e">
        <f>VLOOKUP(H9934,'Base Art'!$A:$AJ,36,FALSE)</f>
        <v>#N/A</v>
      </c>
    </row>
    <row r="9935" spans="3:40" x14ac:dyDescent="0.25">
      <c r="C9935" s="52"/>
      <c r="AM9935">
        <v>1</v>
      </c>
      <c r="AN9935" t="e">
        <f>VLOOKUP(H9935,'Base Art'!$A:$AJ,36,FALSE)</f>
        <v>#N/A</v>
      </c>
    </row>
    <row r="9936" spans="3:40" x14ac:dyDescent="0.25">
      <c r="C9936" s="52"/>
      <c r="AM9936">
        <v>1</v>
      </c>
      <c r="AN9936" t="e">
        <f>VLOOKUP(H9936,'Base Art'!$A:$AJ,36,FALSE)</f>
        <v>#N/A</v>
      </c>
    </row>
    <row r="9937" spans="3:40" x14ac:dyDescent="0.25">
      <c r="C9937" s="52"/>
      <c r="AM9937">
        <v>1</v>
      </c>
      <c r="AN9937" t="e">
        <f>VLOOKUP(H9937,'Base Art'!$A:$AJ,36,FALSE)</f>
        <v>#N/A</v>
      </c>
    </row>
    <row r="9938" spans="3:40" x14ac:dyDescent="0.25">
      <c r="C9938" s="52"/>
      <c r="AM9938">
        <v>1</v>
      </c>
      <c r="AN9938" t="e">
        <f>VLOOKUP(H9938,'Base Art'!$A:$AJ,36,FALSE)</f>
        <v>#N/A</v>
      </c>
    </row>
    <row r="9939" spans="3:40" x14ac:dyDescent="0.25">
      <c r="C9939" s="52"/>
      <c r="AM9939">
        <v>1</v>
      </c>
      <c r="AN9939" t="e">
        <f>VLOOKUP(H9939,'Base Art'!$A:$AJ,36,FALSE)</f>
        <v>#N/A</v>
      </c>
    </row>
    <row r="9940" spans="3:40" x14ac:dyDescent="0.25">
      <c r="C9940" s="52"/>
      <c r="AM9940">
        <v>1</v>
      </c>
      <c r="AN9940" t="e">
        <f>VLOOKUP(H9940,'Base Art'!$A:$AJ,36,FALSE)</f>
        <v>#N/A</v>
      </c>
    </row>
    <row r="9941" spans="3:40" x14ac:dyDescent="0.25">
      <c r="C9941" s="52"/>
      <c r="AM9941">
        <v>1</v>
      </c>
      <c r="AN9941" t="e">
        <f>VLOOKUP(H9941,'Base Art'!$A:$AJ,36,FALSE)</f>
        <v>#N/A</v>
      </c>
    </row>
    <row r="9942" spans="3:40" x14ac:dyDescent="0.25">
      <c r="C9942" s="52"/>
      <c r="AM9942">
        <v>1</v>
      </c>
      <c r="AN9942" t="e">
        <f>VLOOKUP(H9942,'Base Art'!$A:$AJ,36,FALSE)</f>
        <v>#N/A</v>
      </c>
    </row>
    <row r="9943" spans="3:40" x14ac:dyDescent="0.25">
      <c r="C9943" s="52"/>
      <c r="AM9943">
        <v>1</v>
      </c>
      <c r="AN9943" t="e">
        <f>VLOOKUP(H9943,'Base Art'!$A:$AJ,36,FALSE)</f>
        <v>#N/A</v>
      </c>
    </row>
    <row r="9944" spans="3:40" x14ac:dyDescent="0.25">
      <c r="C9944" s="52"/>
      <c r="AM9944">
        <v>1</v>
      </c>
      <c r="AN9944" t="e">
        <f>VLOOKUP(H9944,'Base Art'!$A:$AJ,36,FALSE)</f>
        <v>#N/A</v>
      </c>
    </row>
    <row r="9945" spans="3:40" x14ac:dyDescent="0.25">
      <c r="C9945" s="52"/>
      <c r="AM9945">
        <v>1</v>
      </c>
      <c r="AN9945" t="e">
        <f>VLOOKUP(H9945,'Base Art'!$A:$AJ,36,FALSE)</f>
        <v>#N/A</v>
      </c>
    </row>
    <row r="9946" spans="3:40" x14ac:dyDescent="0.25">
      <c r="C9946" s="52"/>
      <c r="AM9946">
        <v>1</v>
      </c>
      <c r="AN9946" t="e">
        <f>VLOOKUP(H9946,'Base Art'!$A:$AJ,36,FALSE)</f>
        <v>#N/A</v>
      </c>
    </row>
    <row r="9947" spans="3:40" x14ac:dyDescent="0.25">
      <c r="C9947" s="52"/>
      <c r="AM9947">
        <v>1</v>
      </c>
      <c r="AN9947" t="e">
        <f>VLOOKUP(H9947,'Base Art'!$A:$AJ,36,FALSE)</f>
        <v>#N/A</v>
      </c>
    </row>
    <row r="9948" spans="3:40" x14ac:dyDescent="0.25">
      <c r="C9948" s="52"/>
      <c r="AM9948">
        <v>1</v>
      </c>
      <c r="AN9948" t="e">
        <f>VLOOKUP(H9948,'Base Art'!$A:$AJ,36,FALSE)</f>
        <v>#N/A</v>
      </c>
    </row>
    <row r="9949" spans="3:40" x14ac:dyDescent="0.25">
      <c r="C9949" s="52"/>
      <c r="AM9949">
        <v>1</v>
      </c>
      <c r="AN9949" t="e">
        <f>VLOOKUP(H9949,'Base Art'!$A:$AJ,36,FALSE)</f>
        <v>#N/A</v>
      </c>
    </row>
    <row r="9950" spans="3:40" x14ac:dyDescent="0.25">
      <c r="C9950" s="52"/>
      <c r="AM9950">
        <v>1</v>
      </c>
      <c r="AN9950" t="e">
        <f>VLOOKUP(H9950,'Base Art'!$A:$AJ,36,FALSE)</f>
        <v>#N/A</v>
      </c>
    </row>
    <row r="9951" spans="3:40" x14ac:dyDescent="0.25">
      <c r="C9951" s="52"/>
      <c r="AM9951">
        <v>1</v>
      </c>
      <c r="AN9951" t="e">
        <f>VLOOKUP(H9951,'Base Art'!$A:$AJ,36,FALSE)</f>
        <v>#N/A</v>
      </c>
    </row>
    <row r="9952" spans="3:40" x14ac:dyDescent="0.25">
      <c r="C9952" s="52"/>
      <c r="AM9952">
        <v>1</v>
      </c>
      <c r="AN9952" t="e">
        <f>VLOOKUP(H9952,'Base Art'!$A:$AJ,36,FALSE)</f>
        <v>#N/A</v>
      </c>
    </row>
    <row r="9953" spans="3:40" x14ac:dyDescent="0.25">
      <c r="C9953" s="52"/>
      <c r="AM9953">
        <v>1</v>
      </c>
      <c r="AN9953" t="e">
        <f>VLOOKUP(H9953,'Base Art'!$A:$AJ,36,FALSE)</f>
        <v>#N/A</v>
      </c>
    </row>
    <row r="9954" spans="3:40" x14ac:dyDescent="0.25">
      <c r="C9954" s="52"/>
      <c r="AM9954">
        <v>1</v>
      </c>
      <c r="AN9954" t="e">
        <f>VLOOKUP(H9954,'Base Art'!$A:$AJ,36,FALSE)</f>
        <v>#N/A</v>
      </c>
    </row>
    <row r="9955" spans="3:40" x14ac:dyDescent="0.25">
      <c r="C9955" s="52"/>
      <c r="AM9955">
        <v>1</v>
      </c>
      <c r="AN9955" t="e">
        <f>VLOOKUP(H9955,'Base Art'!$A:$AJ,36,FALSE)</f>
        <v>#N/A</v>
      </c>
    </row>
    <row r="9956" spans="3:40" x14ac:dyDescent="0.25">
      <c r="C9956" s="52"/>
      <c r="AM9956">
        <v>1</v>
      </c>
      <c r="AN9956" t="e">
        <f>VLOOKUP(H9956,'Base Art'!$A:$AJ,36,FALSE)</f>
        <v>#N/A</v>
      </c>
    </row>
    <row r="9957" spans="3:40" x14ac:dyDescent="0.25">
      <c r="C9957" s="52"/>
      <c r="AM9957">
        <v>1</v>
      </c>
      <c r="AN9957" t="e">
        <f>VLOOKUP(H9957,'Base Art'!$A:$AJ,36,FALSE)</f>
        <v>#N/A</v>
      </c>
    </row>
    <row r="9958" spans="3:40" x14ac:dyDescent="0.25">
      <c r="C9958" s="52"/>
      <c r="AM9958">
        <v>1</v>
      </c>
      <c r="AN9958" t="e">
        <f>VLOOKUP(H9958,'Base Art'!$A:$AJ,36,FALSE)</f>
        <v>#N/A</v>
      </c>
    </row>
    <row r="9959" spans="3:40" x14ac:dyDescent="0.25">
      <c r="C9959" s="52"/>
      <c r="AM9959">
        <v>1</v>
      </c>
      <c r="AN9959" t="e">
        <f>VLOOKUP(H9959,'Base Art'!$A:$AJ,36,FALSE)</f>
        <v>#N/A</v>
      </c>
    </row>
    <row r="9960" spans="3:40" x14ac:dyDescent="0.25">
      <c r="C9960" s="52"/>
      <c r="AM9960">
        <v>1</v>
      </c>
      <c r="AN9960" t="e">
        <f>VLOOKUP(H9960,'Base Art'!$A:$AJ,36,FALSE)</f>
        <v>#N/A</v>
      </c>
    </row>
    <row r="9961" spans="3:40" x14ac:dyDescent="0.25">
      <c r="C9961" s="52"/>
      <c r="AM9961">
        <v>1</v>
      </c>
      <c r="AN9961" t="e">
        <f>VLOOKUP(H9961,'Base Art'!$A:$AJ,36,FALSE)</f>
        <v>#N/A</v>
      </c>
    </row>
    <row r="9962" spans="3:40" x14ac:dyDescent="0.25">
      <c r="C9962" s="52"/>
      <c r="AM9962">
        <v>1</v>
      </c>
      <c r="AN9962" t="e">
        <f>VLOOKUP(H9962,'Base Art'!$A:$AJ,36,FALSE)</f>
        <v>#N/A</v>
      </c>
    </row>
    <row r="9963" spans="3:40" x14ac:dyDescent="0.25">
      <c r="C9963" s="52"/>
      <c r="AM9963">
        <v>1</v>
      </c>
      <c r="AN9963" t="e">
        <f>VLOOKUP(H9963,'Base Art'!$A:$AJ,36,FALSE)</f>
        <v>#N/A</v>
      </c>
    </row>
    <row r="9964" spans="3:40" x14ac:dyDescent="0.25">
      <c r="C9964" s="52"/>
      <c r="AM9964">
        <v>1</v>
      </c>
      <c r="AN9964" t="e">
        <f>VLOOKUP(H9964,'Base Art'!$A:$AJ,36,FALSE)</f>
        <v>#N/A</v>
      </c>
    </row>
    <row r="9965" spans="3:40" x14ac:dyDescent="0.25">
      <c r="C9965" s="52"/>
      <c r="AM9965">
        <v>1</v>
      </c>
      <c r="AN9965" t="e">
        <f>VLOOKUP(H9965,'Base Art'!$A:$AJ,36,FALSE)</f>
        <v>#N/A</v>
      </c>
    </row>
    <row r="9966" spans="3:40" x14ac:dyDescent="0.25">
      <c r="C9966" s="52"/>
      <c r="AM9966">
        <v>1</v>
      </c>
      <c r="AN9966" t="e">
        <f>VLOOKUP(H9966,'Base Art'!$A:$AJ,36,FALSE)</f>
        <v>#N/A</v>
      </c>
    </row>
    <row r="9967" spans="3:40" x14ac:dyDescent="0.25">
      <c r="C9967" s="52"/>
      <c r="AM9967">
        <v>1</v>
      </c>
      <c r="AN9967" t="e">
        <f>VLOOKUP(H9967,'Base Art'!$A:$AJ,36,FALSE)</f>
        <v>#N/A</v>
      </c>
    </row>
    <row r="9968" spans="3:40" x14ac:dyDescent="0.25">
      <c r="C9968" s="52"/>
      <c r="AM9968">
        <v>1</v>
      </c>
      <c r="AN9968" t="e">
        <f>VLOOKUP(H9968,'Base Art'!$A:$AJ,36,FALSE)</f>
        <v>#N/A</v>
      </c>
    </row>
    <row r="9969" spans="3:40" x14ac:dyDescent="0.25">
      <c r="C9969" s="52"/>
      <c r="AM9969">
        <v>1</v>
      </c>
      <c r="AN9969" t="e">
        <f>VLOOKUP(H9969,'Base Art'!$A:$AJ,36,FALSE)</f>
        <v>#N/A</v>
      </c>
    </row>
    <row r="9970" spans="3:40" x14ac:dyDescent="0.25">
      <c r="C9970" s="52"/>
      <c r="AM9970">
        <v>1</v>
      </c>
      <c r="AN9970" t="e">
        <f>VLOOKUP(H9970,'Base Art'!$A:$AJ,36,FALSE)</f>
        <v>#N/A</v>
      </c>
    </row>
    <row r="9971" spans="3:40" x14ac:dyDescent="0.25">
      <c r="C9971" s="52"/>
      <c r="AM9971">
        <v>1</v>
      </c>
      <c r="AN9971" t="e">
        <f>VLOOKUP(H9971,'Base Art'!$A:$AJ,36,FALSE)</f>
        <v>#N/A</v>
      </c>
    </row>
    <row r="9972" spans="3:40" x14ac:dyDescent="0.25">
      <c r="C9972" s="52"/>
      <c r="AM9972">
        <v>1</v>
      </c>
      <c r="AN9972" t="e">
        <f>VLOOKUP(H9972,'Base Art'!$A:$AJ,36,FALSE)</f>
        <v>#N/A</v>
      </c>
    </row>
    <row r="9973" spans="3:40" x14ac:dyDescent="0.25">
      <c r="C9973" s="52"/>
      <c r="AM9973">
        <v>1</v>
      </c>
      <c r="AN9973" t="e">
        <f>VLOOKUP(H9973,'Base Art'!$A:$AJ,36,FALSE)</f>
        <v>#N/A</v>
      </c>
    </row>
    <row r="9974" spans="3:40" x14ac:dyDescent="0.25">
      <c r="C9974" s="52"/>
      <c r="AM9974">
        <v>1</v>
      </c>
      <c r="AN9974" t="e">
        <f>VLOOKUP(H9974,'Base Art'!$A:$AJ,36,FALSE)</f>
        <v>#N/A</v>
      </c>
    </row>
    <row r="9975" spans="3:40" x14ac:dyDescent="0.25">
      <c r="C9975" s="52"/>
      <c r="AM9975">
        <v>1</v>
      </c>
      <c r="AN9975" t="e">
        <f>VLOOKUP(H9975,'Base Art'!$A:$AJ,36,FALSE)</f>
        <v>#N/A</v>
      </c>
    </row>
    <row r="9976" spans="3:40" x14ac:dyDescent="0.25">
      <c r="C9976" s="52"/>
      <c r="AM9976">
        <v>1</v>
      </c>
      <c r="AN9976" t="e">
        <f>VLOOKUP(H9976,'Base Art'!$A:$AJ,36,FALSE)</f>
        <v>#N/A</v>
      </c>
    </row>
    <row r="9977" spans="3:40" x14ac:dyDescent="0.25">
      <c r="C9977" s="52"/>
      <c r="AM9977">
        <v>1</v>
      </c>
      <c r="AN9977" t="e">
        <f>VLOOKUP(H9977,'Base Art'!$A:$AJ,36,FALSE)</f>
        <v>#N/A</v>
      </c>
    </row>
    <row r="9978" spans="3:40" x14ac:dyDescent="0.25">
      <c r="C9978" s="52"/>
      <c r="AM9978">
        <v>1</v>
      </c>
      <c r="AN9978" t="e">
        <f>VLOOKUP(H9978,'Base Art'!$A:$AJ,36,FALSE)</f>
        <v>#N/A</v>
      </c>
    </row>
    <row r="9979" spans="3:40" x14ac:dyDescent="0.25">
      <c r="C9979" s="52"/>
      <c r="AM9979">
        <v>1</v>
      </c>
      <c r="AN9979" t="e">
        <f>VLOOKUP(H9979,'Base Art'!$A:$AJ,36,FALSE)</f>
        <v>#N/A</v>
      </c>
    </row>
    <row r="9980" spans="3:40" x14ac:dyDescent="0.25">
      <c r="C9980" s="52"/>
      <c r="AM9980">
        <v>1</v>
      </c>
      <c r="AN9980" t="e">
        <f>VLOOKUP(H9980,'Base Art'!$A:$AJ,36,FALSE)</f>
        <v>#N/A</v>
      </c>
    </row>
    <row r="9981" spans="3:40" x14ac:dyDescent="0.25">
      <c r="C9981" s="52"/>
      <c r="AM9981">
        <v>1</v>
      </c>
      <c r="AN9981" t="e">
        <f>VLOOKUP(H9981,'Base Art'!$A:$AJ,36,FALSE)</f>
        <v>#N/A</v>
      </c>
    </row>
    <row r="9982" spans="3:40" x14ac:dyDescent="0.25">
      <c r="C9982" s="52"/>
      <c r="AM9982">
        <v>1</v>
      </c>
      <c r="AN9982" t="e">
        <f>VLOOKUP(H9982,'Base Art'!$A:$AJ,36,FALSE)</f>
        <v>#N/A</v>
      </c>
    </row>
    <row r="9983" spans="3:40" x14ac:dyDescent="0.25">
      <c r="C9983" s="52"/>
      <c r="AM9983">
        <v>1</v>
      </c>
      <c r="AN9983" t="e">
        <f>VLOOKUP(H9983,'Base Art'!$A:$AJ,36,FALSE)</f>
        <v>#N/A</v>
      </c>
    </row>
    <row r="9984" spans="3:40" x14ac:dyDescent="0.25">
      <c r="C9984" s="52"/>
      <c r="AM9984">
        <v>1</v>
      </c>
      <c r="AN9984" t="e">
        <f>VLOOKUP(H9984,'Base Art'!$A:$AJ,36,FALSE)</f>
        <v>#N/A</v>
      </c>
    </row>
    <row r="9985" spans="3:40" x14ac:dyDescent="0.25">
      <c r="C9985" s="52"/>
      <c r="AM9985">
        <v>1</v>
      </c>
      <c r="AN9985" t="e">
        <f>VLOOKUP(H9985,'Base Art'!$A:$AJ,36,FALSE)</f>
        <v>#N/A</v>
      </c>
    </row>
    <row r="9986" spans="3:40" x14ac:dyDescent="0.25">
      <c r="C9986" s="52"/>
      <c r="AM9986">
        <v>1</v>
      </c>
      <c r="AN9986" t="e">
        <f>VLOOKUP(H9986,'Base Art'!$A:$AJ,36,FALSE)</f>
        <v>#N/A</v>
      </c>
    </row>
    <row r="9987" spans="3:40" x14ac:dyDescent="0.25">
      <c r="C9987" s="52"/>
      <c r="AM9987">
        <v>1</v>
      </c>
      <c r="AN9987" t="e">
        <f>VLOOKUP(H9987,'Base Art'!$A:$AJ,36,FALSE)</f>
        <v>#N/A</v>
      </c>
    </row>
    <row r="9988" spans="3:40" x14ac:dyDescent="0.25">
      <c r="C9988" s="52"/>
      <c r="AM9988">
        <v>1</v>
      </c>
      <c r="AN9988" t="e">
        <f>VLOOKUP(H9988,'Base Art'!$A:$AJ,36,FALSE)</f>
        <v>#N/A</v>
      </c>
    </row>
    <row r="9989" spans="3:40" x14ac:dyDescent="0.25">
      <c r="C9989" s="52"/>
      <c r="AM9989">
        <v>1</v>
      </c>
      <c r="AN9989" t="e">
        <f>VLOOKUP(H9989,'Base Art'!$A:$AJ,36,FALSE)</f>
        <v>#N/A</v>
      </c>
    </row>
    <row r="9990" spans="3:40" x14ac:dyDescent="0.25">
      <c r="C9990" s="52"/>
      <c r="AM9990">
        <v>1</v>
      </c>
      <c r="AN9990" t="e">
        <f>VLOOKUP(H9990,'Base Art'!$A:$AJ,36,FALSE)</f>
        <v>#N/A</v>
      </c>
    </row>
    <row r="9991" spans="3:40" x14ac:dyDescent="0.25">
      <c r="C9991" s="52"/>
      <c r="AM9991">
        <v>1</v>
      </c>
      <c r="AN9991" t="e">
        <f>VLOOKUP(H9991,'Base Art'!$A:$AJ,36,FALSE)</f>
        <v>#N/A</v>
      </c>
    </row>
    <row r="9992" spans="3:40" x14ac:dyDescent="0.25">
      <c r="C9992" s="52"/>
      <c r="AM9992">
        <v>1</v>
      </c>
      <c r="AN9992" t="e">
        <f>VLOOKUP(H9992,'Base Art'!$A:$AJ,36,FALSE)</f>
        <v>#N/A</v>
      </c>
    </row>
    <row r="9993" spans="3:40" x14ac:dyDescent="0.25">
      <c r="C9993" s="52"/>
      <c r="AM9993">
        <v>1</v>
      </c>
      <c r="AN9993" t="e">
        <f>VLOOKUP(H9993,'Base Art'!$A:$AJ,36,FALSE)</f>
        <v>#N/A</v>
      </c>
    </row>
    <row r="9994" spans="3:40" x14ac:dyDescent="0.25">
      <c r="C9994" s="52"/>
      <c r="AM9994">
        <v>1</v>
      </c>
      <c r="AN9994" t="e">
        <f>VLOOKUP(H9994,'Base Art'!$A:$AJ,36,FALSE)</f>
        <v>#N/A</v>
      </c>
    </row>
    <row r="9995" spans="3:40" x14ac:dyDescent="0.25">
      <c r="C9995" s="52"/>
      <c r="AM9995">
        <v>1</v>
      </c>
      <c r="AN9995" t="e">
        <f>VLOOKUP(H9995,'Base Art'!$A:$AJ,36,FALSE)</f>
        <v>#N/A</v>
      </c>
    </row>
    <row r="9996" spans="3:40" x14ac:dyDescent="0.25">
      <c r="C9996" s="52"/>
      <c r="AM9996">
        <v>1</v>
      </c>
      <c r="AN9996" t="e">
        <f>VLOOKUP(H9996,'Base Art'!$A:$AJ,36,FALSE)</f>
        <v>#N/A</v>
      </c>
    </row>
    <row r="9997" spans="3:40" x14ac:dyDescent="0.25">
      <c r="C9997" s="52"/>
      <c r="AM9997">
        <v>1</v>
      </c>
      <c r="AN9997" t="e">
        <f>VLOOKUP(H9997,'Base Art'!$A:$AJ,36,FALSE)</f>
        <v>#N/A</v>
      </c>
    </row>
    <row r="9998" spans="3:40" x14ac:dyDescent="0.25">
      <c r="C9998" s="52"/>
      <c r="AM9998">
        <v>1</v>
      </c>
      <c r="AN9998" t="e">
        <f>VLOOKUP(H9998,'Base Art'!$A:$AJ,36,FALSE)</f>
        <v>#N/A</v>
      </c>
    </row>
    <row r="9999" spans="3:40" x14ac:dyDescent="0.25">
      <c r="C9999" s="52"/>
      <c r="AM9999">
        <v>1</v>
      </c>
      <c r="AN9999" t="e">
        <f>VLOOKUP(H9999,'Base Art'!$A:$AJ,36,FALSE)</f>
        <v>#N/A</v>
      </c>
    </row>
    <row r="10000" spans="3:40" x14ac:dyDescent="0.25">
      <c r="C10000" s="52"/>
      <c r="AM10000">
        <v>1</v>
      </c>
      <c r="AN10000" t="e">
        <f>VLOOKUP(H10000,'Base Art'!$A:$AJ,36,FALSE)</f>
        <v>#N/A</v>
      </c>
    </row>
    <row r="10001" spans="3:40" x14ac:dyDescent="0.25">
      <c r="C10001" s="52"/>
      <c r="AM10001">
        <v>1</v>
      </c>
      <c r="AN10001" t="e">
        <f>VLOOKUP(H10001,'Base Art'!$A:$AJ,36,FALSE)</f>
        <v>#N/A</v>
      </c>
    </row>
    <row r="10002" spans="3:40" x14ac:dyDescent="0.25">
      <c r="C10002" s="52"/>
      <c r="AM10002">
        <v>1</v>
      </c>
      <c r="AN10002" t="e">
        <f>VLOOKUP(H10002,'Base Art'!$A:$AJ,36,FALSE)</f>
        <v>#N/A</v>
      </c>
    </row>
    <row r="10003" spans="3:40" x14ac:dyDescent="0.25">
      <c r="C10003" s="52"/>
      <c r="AM10003">
        <v>1</v>
      </c>
      <c r="AN10003" t="e">
        <f>VLOOKUP(H10003,'Base Art'!$A:$AJ,36,FALSE)</f>
        <v>#N/A</v>
      </c>
    </row>
    <row r="10004" spans="3:40" x14ac:dyDescent="0.25">
      <c r="C10004" s="52"/>
      <c r="AM10004">
        <v>1</v>
      </c>
      <c r="AN10004" t="e">
        <f>VLOOKUP(H10004,'Base Art'!$A:$AJ,36,FALSE)</f>
        <v>#N/A</v>
      </c>
    </row>
    <row r="10005" spans="3:40" x14ac:dyDescent="0.25">
      <c r="C10005" s="52"/>
      <c r="AM10005">
        <v>1</v>
      </c>
      <c r="AN10005" t="e">
        <f>VLOOKUP(H10005,'Base Art'!$A:$AJ,36,FALSE)</f>
        <v>#N/A</v>
      </c>
    </row>
    <row r="10006" spans="3:40" x14ac:dyDescent="0.25">
      <c r="C10006" s="52"/>
      <c r="AM10006">
        <v>1</v>
      </c>
      <c r="AN10006" t="e">
        <f>VLOOKUP(H10006,'Base Art'!$A:$AJ,36,FALSE)</f>
        <v>#N/A</v>
      </c>
    </row>
    <row r="10007" spans="3:40" x14ac:dyDescent="0.25">
      <c r="C10007" s="52"/>
      <c r="AM10007">
        <v>1</v>
      </c>
      <c r="AN10007" t="e">
        <f>VLOOKUP(H10007,'Base Art'!$A:$AJ,36,FALSE)</f>
        <v>#N/A</v>
      </c>
    </row>
    <row r="10008" spans="3:40" x14ac:dyDescent="0.25">
      <c r="C10008" s="52"/>
      <c r="AM10008">
        <v>1</v>
      </c>
      <c r="AN10008" t="e">
        <f>VLOOKUP(H10008,'Base Art'!$A:$AJ,36,FALSE)</f>
        <v>#N/A</v>
      </c>
    </row>
    <row r="10009" spans="3:40" x14ac:dyDescent="0.25">
      <c r="C10009" s="52"/>
      <c r="AM10009">
        <v>1</v>
      </c>
      <c r="AN10009" t="e">
        <f>VLOOKUP(H10009,'Base Art'!$A:$AJ,36,FALSE)</f>
        <v>#N/A</v>
      </c>
    </row>
    <row r="10010" spans="3:40" x14ac:dyDescent="0.25">
      <c r="C10010" s="52"/>
      <c r="AM10010">
        <v>1</v>
      </c>
      <c r="AN10010" t="e">
        <f>VLOOKUP(H10010,'Base Art'!$A:$AJ,36,FALSE)</f>
        <v>#N/A</v>
      </c>
    </row>
    <row r="10011" spans="3:40" x14ac:dyDescent="0.25">
      <c r="C10011" s="52"/>
      <c r="AM10011">
        <v>1</v>
      </c>
      <c r="AN10011" t="e">
        <f>VLOOKUP(H10011,'Base Art'!$A:$AJ,36,FALSE)</f>
        <v>#N/A</v>
      </c>
    </row>
    <row r="10012" spans="3:40" x14ac:dyDescent="0.25">
      <c r="C10012" s="52"/>
      <c r="AM10012">
        <v>1</v>
      </c>
      <c r="AN10012" t="e">
        <f>VLOOKUP(H10012,'Base Art'!$A:$AJ,36,FALSE)</f>
        <v>#N/A</v>
      </c>
    </row>
    <row r="10013" spans="3:40" x14ac:dyDescent="0.25">
      <c r="C10013" s="52"/>
      <c r="AM10013">
        <v>1</v>
      </c>
      <c r="AN10013" t="e">
        <f>VLOOKUP(H10013,'Base Art'!$A:$AJ,36,FALSE)</f>
        <v>#N/A</v>
      </c>
    </row>
    <row r="10014" spans="3:40" x14ac:dyDescent="0.25">
      <c r="C10014" s="52"/>
      <c r="AM10014">
        <v>1</v>
      </c>
      <c r="AN10014" t="e">
        <f>VLOOKUP(H10014,'Base Art'!$A:$AJ,36,FALSE)</f>
        <v>#N/A</v>
      </c>
    </row>
    <row r="10015" spans="3:40" x14ac:dyDescent="0.25">
      <c r="C10015" s="52"/>
      <c r="AM10015">
        <v>1</v>
      </c>
      <c r="AN10015" t="e">
        <f>VLOOKUP(H10015,'Base Art'!$A:$AJ,36,FALSE)</f>
        <v>#N/A</v>
      </c>
    </row>
    <row r="10016" spans="3:40" x14ac:dyDescent="0.25">
      <c r="C10016" s="52"/>
      <c r="AM10016">
        <v>1</v>
      </c>
      <c r="AN10016" t="e">
        <f>VLOOKUP(H10016,'Base Art'!$A:$AJ,36,FALSE)</f>
        <v>#N/A</v>
      </c>
    </row>
    <row r="10017" spans="3:40" x14ac:dyDescent="0.25">
      <c r="C10017" s="52"/>
      <c r="AM10017">
        <v>1</v>
      </c>
      <c r="AN10017" t="e">
        <f>VLOOKUP(H10017,'Base Art'!$A:$AJ,36,FALSE)</f>
        <v>#N/A</v>
      </c>
    </row>
    <row r="10018" spans="3:40" x14ac:dyDescent="0.25">
      <c r="C10018" s="52"/>
      <c r="AM10018">
        <v>1</v>
      </c>
      <c r="AN10018" t="e">
        <f>VLOOKUP(H10018,'Base Art'!$A:$AJ,36,FALSE)</f>
        <v>#N/A</v>
      </c>
    </row>
    <row r="10019" spans="3:40" x14ac:dyDescent="0.25">
      <c r="C10019" s="52"/>
      <c r="AM10019">
        <v>1</v>
      </c>
      <c r="AN10019" t="e">
        <f>VLOOKUP(H10019,'Base Art'!$A:$AJ,36,FALSE)</f>
        <v>#N/A</v>
      </c>
    </row>
    <row r="10020" spans="3:40" x14ac:dyDescent="0.25">
      <c r="C10020" s="52"/>
      <c r="AM10020">
        <v>1</v>
      </c>
      <c r="AN10020" t="e">
        <f>VLOOKUP(H10020,'Base Art'!$A:$AJ,36,FALSE)</f>
        <v>#N/A</v>
      </c>
    </row>
    <row r="10021" spans="3:40" x14ac:dyDescent="0.25">
      <c r="C10021" s="52"/>
      <c r="AM10021">
        <v>1</v>
      </c>
      <c r="AN10021" t="e">
        <f>VLOOKUP(H10021,'Base Art'!$A:$AJ,36,FALSE)</f>
        <v>#N/A</v>
      </c>
    </row>
    <row r="10022" spans="3:40" x14ac:dyDescent="0.25">
      <c r="C10022" s="52"/>
      <c r="AM10022">
        <v>1</v>
      </c>
      <c r="AN10022" t="e">
        <f>VLOOKUP(H10022,'Base Art'!$A:$AJ,36,FALSE)</f>
        <v>#N/A</v>
      </c>
    </row>
    <row r="10023" spans="3:40" x14ac:dyDescent="0.25">
      <c r="C10023" s="52"/>
      <c r="AM10023">
        <v>1</v>
      </c>
      <c r="AN10023" t="e">
        <f>VLOOKUP(H10023,'Base Art'!$A:$AJ,36,FALSE)</f>
        <v>#N/A</v>
      </c>
    </row>
    <row r="10024" spans="3:40" x14ac:dyDescent="0.25">
      <c r="C10024" s="52"/>
      <c r="AM10024">
        <v>1</v>
      </c>
      <c r="AN10024" t="e">
        <f>VLOOKUP(H10024,'Base Art'!$A:$AJ,36,FALSE)</f>
        <v>#N/A</v>
      </c>
    </row>
    <row r="10025" spans="3:40" x14ac:dyDescent="0.25">
      <c r="C10025" s="52"/>
      <c r="AM10025">
        <v>1</v>
      </c>
      <c r="AN10025" t="e">
        <f>VLOOKUP(H10025,'Base Art'!$A:$AJ,36,FALSE)</f>
        <v>#N/A</v>
      </c>
    </row>
    <row r="10026" spans="3:40" x14ac:dyDescent="0.25">
      <c r="C10026" s="52"/>
      <c r="AM10026">
        <v>1</v>
      </c>
      <c r="AN10026" t="e">
        <f>VLOOKUP(H10026,'Base Art'!$A:$AJ,36,FALSE)</f>
        <v>#N/A</v>
      </c>
    </row>
    <row r="10027" spans="3:40" x14ac:dyDescent="0.25">
      <c r="C10027" s="52"/>
      <c r="AM10027">
        <v>1</v>
      </c>
      <c r="AN10027" t="e">
        <f>VLOOKUP(H10027,'Base Art'!$A:$AJ,36,FALSE)</f>
        <v>#N/A</v>
      </c>
    </row>
    <row r="10028" spans="3:40" x14ac:dyDescent="0.25">
      <c r="C10028" s="52"/>
      <c r="AM10028">
        <v>1</v>
      </c>
      <c r="AN10028" t="e">
        <f>VLOOKUP(H10028,'Base Art'!$A:$AJ,36,FALSE)</f>
        <v>#N/A</v>
      </c>
    </row>
    <row r="10029" spans="3:40" x14ac:dyDescent="0.25">
      <c r="C10029" s="52"/>
      <c r="AM10029">
        <v>1</v>
      </c>
      <c r="AN10029" t="e">
        <f>VLOOKUP(H10029,'Base Art'!$A:$AJ,36,FALSE)</f>
        <v>#N/A</v>
      </c>
    </row>
    <row r="10030" spans="3:40" x14ac:dyDescent="0.25">
      <c r="C10030" s="52"/>
      <c r="AM10030">
        <v>1</v>
      </c>
      <c r="AN10030" t="e">
        <f>VLOOKUP(H10030,'Base Art'!$A:$AJ,36,FALSE)</f>
        <v>#N/A</v>
      </c>
    </row>
    <row r="10031" spans="3:40" x14ac:dyDescent="0.25">
      <c r="C10031" s="52"/>
      <c r="AM10031">
        <v>1</v>
      </c>
      <c r="AN10031" t="e">
        <f>VLOOKUP(H10031,'Base Art'!$A:$AJ,36,FALSE)</f>
        <v>#N/A</v>
      </c>
    </row>
    <row r="10032" spans="3:40" x14ac:dyDescent="0.25">
      <c r="C10032" s="52"/>
      <c r="AM10032">
        <v>1</v>
      </c>
      <c r="AN10032" t="e">
        <f>VLOOKUP(H10032,'Base Art'!$A:$AJ,36,FALSE)</f>
        <v>#N/A</v>
      </c>
    </row>
    <row r="10033" spans="3:40" x14ac:dyDescent="0.25">
      <c r="C10033" s="52"/>
      <c r="AM10033">
        <v>1</v>
      </c>
      <c r="AN10033" t="e">
        <f>VLOOKUP(H10033,'Base Art'!$A:$AJ,36,FALSE)</f>
        <v>#N/A</v>
      </c>
    </row>
    <row r="10034" spans="3:40" x14ac:dyDescent="0.25">
      <c r="C10034" s="52"/>
      <c r="AM10034">
        <v>1</v>
      </c>
      <c r="AN10034" t="e">
        <f>VLOOKUP(H10034,'Base Art'!$A:$AJ,36,FALSE)</f>
        <v>#N/A</v>
      </c>
    </row>
    <row r="10035" spans="3:40" x14ac:dyDescent="0.25">
      <c r="C10035" s="52"/>
      <c r="AM10035">
        <v>1</v>
      </c>
      <c r="AN10035" t="e">
        <f>VLOOKUP(H10035,'Base Art'!$A:$AJ,36,FALSE)</f>
        <v>#N/A</v>
      </c>
    </row>
    <row r="10036" spans="3:40" x14ac:dyDescent="0.25">
      <c r="C10036" s="52"/>
      <c r="AM10036">
        <v>1</v>
      </c>
      <c r="AN10036" t="e">
        <f>VLOOKUP(H10036,'Base Art'!$A:$AJ,36,FALSE)</f>
        <v>#N/A</v>
      </c>
    </row>
    <row r="10037" spans="3:40" x14ac:dyDescent="0.25">
      <c r="C10037" s="52"/>
      <c r="AM10037">
        <v>1</v>
      </c>
      <c r="AN10037" t="e">
        <f>VLOOKUP(H10037,'Base Art'!$A:$AJ,36,FALSE)</f>
        <v>#N/A</v>
      </c>
    </row>
    <row r="10038" spans="3:40" x14ac:dyDescent="0.25">
      <c r="C10038" s="52"/>
      <c r="AM10038">
        <v>1</v>
      </c>
      <c r="AN10038" t="e">
        <f>VLOOKUP(H10038,'Base Art'!$A:$AJ,36,FALSE)</f>
        <v>#N/A</v>
      </c>
    </row>
    <row r="10039" spans="3:40" x14ac:dyDescent="0.25">
      <c r="C10039" s="52"/>
      <c r="AM10039">
        <v>1</v>
      </c>
      <c r="AN10039" t="e">
        <f>VLOOKUP(H10039,'Base Art'!$A:$AJ,36,FALSE)</f>
        <v>#N/A</v>
      </c>
    </row>
    <row r="10040" spans="3:40" x14ac:dyDescent="0.25">
      <c r="C10040" s="52"/>
      <c r="AM10040">
        <v>1</v>
      </c>
      <c r="AN10040" t="e">
        <f>VLOOKUP(H10040,'Base Art'!$A:$AJ,36,FALSE)</f>
        <v>#N/A</v>
      </c>
    </row>
    <row r="10041" spans="3:40" x14ac:dyDescent="0.25">
      <c r="C10041" s="52"/>
      <c r="AM10041">
        <v>1</v>
      </c>
      <c r="AN10041" t="e">
        <f>VLOOKUP(H10041,'Base Art'!$A:$AJ,36,FALSE)</f>
        <v>#N/A</v>
      </c>
    </row>
    <row r="10042" spans="3:40" x14ac:dyDescent="0.25">
      <c r="C10042" s="52"/>
      <c r="AM10042">
        <v>1</v>
      </c>
      <c r="AN10042" t="e">
        <f>VLOOKUP(H10042,'Base Art'!$A:$AJ,36,FALSE)</f>
        <v>#N/A</v>
      </c>
    </row>
    <row r="10043" spans="3:40" x14ac:dyDescent="0.25">
      <c r="C10043" s="52"/>
      <c r="AM10043">
        <v>1</v>
      </c>
      <c r="AN10043" t="e">
        <f>VLOOKUP(H10043,'Base Art'!$A:$AJ,36,FALSE)</f>
        <v>#N/A</v>
      </c>
    </row>
    <row r="10044" spans="3:40" x14ac:dyDescent="0.25">
      <c r="C10044" s="52"/>
      <c r="AM10044">
        <v>1</v>
      </c>
      <c r="AN10044" t="e">
        <f>VLOOKUP(H10044,'Base Art'!$A:$AJ,36,FALSE)</f>
        <v>#N/A</v>
      </c>
    </row>
    <row r="10045" spans="3:40" x14ac:dyDescent="0.25">
      <c r="C10045" s="52"/>
      <c r="AM10045">
        <v>1</v>
      </c>
      <c r="AN10045" t="e">
        <f>VLOOKUP(H10045,'Base Art'!$A:$AJ,36,FALSE)</f>
        <v>#N/A</v>
      </c>
    </row>
    <row r="10046" spans="3:40" x14ac:dyDescent="0.25">
      <c r="C10046" s="52"/>
      <c r="AM10046">
        <v>1</v>
      </c>
      <c r="AN10046" t="e">
        <f>VLOOKUP(H10046,'Base Art'!$A:$AJ,36,FALSE)</f>
        <v>#N/A</v>
      </c>
    </row>
    <row r="10047" spans="3:40" x14ac:dyDescent="0.25">
      <c r="C10047" s="52"/>
      <c r="AM10047">
        <v>1</v>
      </c>
      <c r="AN10047" t="e">
        <f>VLOOKUP(H10047,'Base Art'!$A:$AJ,36,FALSE)</f>
        <v>#N/A</v>
      </c>
    </row>
    <row r="10048" spans="3:40" x14ac:dyDescent="0.25">
      <c r="C10048" s="52"/>
      <c r="AM10048">
        <v>1</v>
      </c>
      <c r="AN10048" t="e">
        <f>VLOOKUP(H10048,'Base Art'!$A:$AJ,36,FALSE)</f>
        <v>#N/A</v>
      </c>
    </row>
    <row r="10049" spans="3:40" x14ac:dyDescent="0.25">
      <c r="C10049" s="52"/>
      <c r="AM10049">
        <v>1</v>
      </c>
      <c r="AN10049" t="e">
        <f>VLOOKUP(H10049,'Base Art'!$A:$AJ,36,FALSE)</f>
        <v>#N/A</v>
      </c>
    </row>
    <row r="10050" spans="3:40" x14ac:dyDescent="0.25">
      <c r="C10050" s="52"/>
      <c r="AM10050">
        <v>1</v>
      </c>
      <c r="AN10050" t="e">
        <f>VLOOKUP(H10050,'Base Art'!$A:$AJ,36,FALSE)</f>
        <v>#N/A</v>
      </c>
    </row>
    <row r="10051" spans="3:40" x14ac:dyDescent="0.25">
      <c r="C10051" s="52"/>
      <c r="AM10051">
        <v>1</v>
      </c>
      <c r="AN10051" t="e">
        <f>VLOOKUP(H10051,'Base Art'!$A:$AJ,36,FALSE)</f>
        <v>#N/A</v>
      </c>
    </row>
    <row r="10052" spans="3:40" x14ac:dyDescent="0.25">
      <c r="C10052" s="52"/>
      <c r="AM10052">
        <v>1</v>
      </c>
      <c r="AN10052" t="e">
        <f>VLOOKUP(H10052,'Base Art'!$A:$AJ,36,FALSE)</f>
        <v>#N/A</v>
      </c>
    </row>
    <row r="10053" spans="3:40" x14ac:dyDescent="0.25">
      <c r="C10053" s="52"/>
      <c r="AM10053">
        <v>1</v>
      </c>
      <c r="AN10053" t="e">
        <f>VLOOKUP(H10053,'Base Art'!$A:$AJ,36,FALSE)</f>
        <v>#N/A</v>
      </c>
    </row>
    <row r="10054" spans="3:40" x14ac:dyDescent="0.25">
      <c r="C10054" s="52"/>
      <c r="AM10054">
        <v>1</v>
      </c>
      <c r="AN10054" t="e">
        <f>VLOOKUP(H10054,'Base Art'!$A:$AJ,36,FALSE)</f>
        <v>#N/A</v>
      </c>
    </row>
    <row r="10055" spans="3:40" x14ac:dyDescent="0.25">
      <c r="C10055" s="52"/>
      <c r="AM10055">
        <v>1</v>
      </c>
      <c r="AN10055" t="e">
        <f>VLOOKUP(H10055,'Base Art'!$A:$AJ,36,FALSE)</f>
        <v>#N/A</v>
      </c>
    </row>
    <row r="10056" spans="3:40" x14ac:dyDescent="0.25">
      <c r="C10056" s="52"/>
      <c r="AM10056">
        <v>1</v>
      </c>
      <c r="AN10056" t="e">
        <f>VLOOKUP(H10056,'Base Art'!$A:$AJ,36,FALSE)</f>
        <v>#N/A</v>
      </c>
    </row>
    <row r="10057" spans="3:40" x14ac:dyDescent="0.25">
      <c r="C10057" s="52"/>
      <c r="AM10057">
        <v>1</v>
      </c>
      <c r="AN10057" t="e">
        <f>VLOOKUP(H10057,'Base Art'!$A:$AJ,36,FALSE)</f>
        <v>#N/A</v>
      </c>
    </row>
    <row r="10058" spans="3:40" x14ac:dyDescent="0.25">
      <c r="C10058" s="52"/>
      <c r="AM10058">
        <v>1</v>
      </c>
      <c r="AN10058" t="e">
        <f>VLOOKUP(H10058,'Base Art'!$A:$AJ,36,FALSE)</f>
        <v>#N/A</v>
      </c>
    </row>
    <row r="10059" spans="3:40" x14ac:dyDescent="0.25">
      <c r="C10059" s="52"/>
      <c r="AM10059">
        <v>1</v>
      </c>
      <c r="AN10059" t="e">
        <f>VLOOKUP(H10059,'Base Art'!$A:$AJ,36,FALSE)</f>
        <v>#N/A</v>
      </c>
    </row>
    <row r="10060" spans="3:40" x14ac:dyDescent="0.25">
      <c r="C10060" s="52"/>
      <c r="AM10060">
        <v>1</v>
      </c>
      <c r="AN10060" t="e">
        <f>VLOOKUP(H10060,'Base Art'!$A:$AJ,36,FALSE)</f>
        <v>#N/A</v>
      </c>
    </row>
    <row r="10061" spans="3:40" x14ac:dyDescent="0.25">
      <c r="C10061" s="52"/>
      <c r="AM10061">
        <v>1</v>
      </c>
      <c r="AN10061" t="e">
        <f>VLOOKUP(H10061,'Base Art'!$A:$AJ,36,FALSE)</f>
        <v>#N/A</v>
      </c>
    </row>
    <row r="10062" spans="3:40" x14ac:dyDescent="0.25">
      <c r="C10062" s="52"/>
      <c r="AM10062">
        <v>1</v>
      </c>
      <c r="AN10062" t="e">
        <f>VLOOKUP(H10062,'Base Art'!$A:$AJ,36,FALSE)</f>
        <v>#N/A</v>
      </c>
    </row>
    <row r="10063" spans="3:40" x14ac:dyDescent="0.25">
      <c r="C10063" s="52"/>
      <c r="AM10063">
        <v>1</v>
      </c>
      <c r="AN10063" t="e">
        <f>VLOOKUP(H10063,'Base Art'!$A:$AJ,36,FALSE)</f>
        <v>#N/A</v>
      </c>
    </row>
    <row r="10064" spans="3:40" x14ac:dyDescent="0.25">
      <c r="C10064" s="52"/>
      <c r="AM10064">
        <v>1</v>
      </c>
      <c r="AN10064" t="e">
        <f>VLOOKUP(H10064,'Base Art'!$A:$AJ,36,FALSE)</f>
        <v>#N/A</v>
      </c>
    </row>
    <row r="10065" spans="3:40" x14ac:dyDescent="0.25">
      <c r="C10065" s="52"/>
      <c r="AM10065">
        <v>1</v>
      </c>
      <c r="AN10065" t="e">
        <f>VLOOKUP(H10065,'Base Art'!$A:$AJ,36,FALSE)</f>
        <v>#N/A</v>
      </c>
    </row>
    <row r="10066" spans="3:40" x14ac:dyDescent="0.25">
      <c r="C10066" s="52"/>
      <c r="AM10066">
        <v>1</v>
      </c>
      <c r="AN10066" t="e">
        <f>VLOOKUP(H10066,'Base Art'!$A:$AJ,36,FALSE)</f>
        <v>#N/A</v>
      </c>
    </row>
    <row r="10067" spans="3:40" x14ac:dyDescent="0.25">
      <c r="C10067" s="52"/>
      <c r="AM10067">
        <v>1</v>
      </c>
      <c r="AN10067" t="e">
        <f>VLOOKUP(H10067,'Base Art'!$A:$AJ,36,FALSE)</f>
        <v>#N/A</v>
      </c>
    </row>
    <row r="10068" spans="3:40" x14ac:dyDescent="0.25">
      <c r="C10068" s="52"/>
      <c r="AM10068">
        <v>1</v>
      </c>
      <c r="AN10068" t="e">
        <f>VLOOKUP(H10068,'Base Art'!$A:$AJ,36,FALSE)</f>
        <v>#N/A</v>
      </c>
    </row>
    <row r="10069" spans="3:40" x14ac:dyDescent="0.25">
      <c r="C10069" s="52"/>
      <c r="AM10069">
        <v>1</v>
      </c>
      <c r="AN10069" t="e">
        <f>VLOOKUP(H10069,'Base Art'!$A:$AJ,36,FALSE)</f>
        <v>#N/A</v>
      </c>
    </row>
    <row r="10070" spans="3:40" x14ac:dyDescent="0.25">
      <c r="C10070" s="52"/>
      <c r="AM10070">
        <v>1</v>
      </c>
      <c r="AN10070" t="e">
        <f>VLOOKUP(H10070,'Base Art'!$A:$AJ,36,FALSE)</f>
        <v>#N/A</v>
      </c>
    </row>
    <row r="10071" spans="3:40" x14ac:dyDescent="0.25">
      <c r="C10071" s="52"/>
      <c r="AM10071">
        <v>1</v>
      </c>
      <c r="AN10071" t="e">
        <f>VLOOKUP(H10071,'Base Art'!$A:$AJ,36,FALSE)</f>
        <v>#N/A</v>
      </c>
    </row>
    <row r="10072" spans="3:40" x14ac:dyDescent="0.25">
      <c r="C10072" s="52"/>
      <c r="AM10072">
        <v>1</v>
      </c>
      <c r="AN10072" t="e">
        <f>VLOOKUP(H10072,'Base Art'!$A:$AJ,36,FALSE)</f>
        <v>#N/A</v>
      </c>
    </row>
    <row r="10073" spans="3:40" x14ac:dyDescent="0.25">
      <c r="C10073" s="52"/>
      <c r="AM10073">
        <v>1</v>
      </c>
      <c r="AN10073" t="e">
        <f>VLOOKUP(H10073,'Base Art'!$A:$AJ,36,FALSE)</f>
        <v>#N/A</v>
      </c>
    </row>
    <row r="10074" spans="3:40" x14ac:dyDescent="0.25">
      <c r="C10074" s="52"/>
      <c r="AM10074">
        <v>1</v>
      </c>
      <c r="AN10074" t="e">
        <f>VLOOKUP(H10074,'Base Art'!$A:$AJ,36,FALSE)</f>
        <v>#N/A</v>
      </c>
    </row>
    <row r="10075" spans="3:40" x14ac:dyDescent="0.25">
      <c r="C10075" s="52"/>
      <c r="AM10075">
        <v>1</v>
      </c>
      <c r="AN10075" t="e">
        <f>VLOOKUP(H10075,'Base Art'!$A:$AJ,36,FALSE)</f>
        <v>#N/A</v>
      </c>
    </row>
    <row r="10076" spans="3:40" x14ac:dyDescent="0.25">
      <c r="C10076" s="52"/>
      <c r="AM10076">
        <v>1</v>
      </c>
      <c r="AN10076" t="e">
        <f>VLOOKUP(H10076,'Base Art'!$A:$AJ,36,FALSE)</f>
        <v>#N/A</v>
      </c>
    </row>
    <row r="10077" spans="3:40" x14ac:dyDescent="0.25">
      <c r="C10077" s="52"/>
      <c r="AM10077">
        <v>1</v>
      </c>
      <c r="AN10077" t="e">
        <f>VLOOKUP(H10077,'Base Art'!$A:$AJ,36,FALSE)</f>
        <v>#N/A</v>
      </c>
    </row>
    <row r="10078" spans="3:40" x14ac:dyDescent="0.25">
      <c r="C10078" s="52"/>
      <c r="AM10078">
        <v>1</v>
      </c>
      <c r="AN10078" t="e">
        <f>VLOOKUP(H10078,'Base Art'!$A:$AJ,36,FALSE)</f>
        <v>#N/A</v>
      </c>
    </row>
    <row r="10079" spans="3:40" x14ac:dyDescent="0.25">
      <c r="C10079" s="52"/>
      <c r="AM10079">
        <v>1</v>
      </c>
      <c r="AN10079" t="e">
        <f>VLOOKUP(H10079,'Base Art'!$A:$AJ,36,FALSE)</f>
        <v>#N/A</v>
      </c>
    </row>
    <row r="10080" spans="3:40" x14ac:dyDescent="0.25">
      <c r="C10080" s="52"/>
      <c r="AM10080">
        <v>1</v>
      </c>
      <c r="AN10080" t="e">
        <f>VLOOKUP(H10080,'Base Art'!$A:$AJ,36,FALSE)</f>
        <v>#N/A</v>
      </c>
    </row>
    <row r="10081" spans="3:40" x14ac:dyDescent="0.25">
      <c r="C10081" s="52"/>
      <c r="AM10081">
        <v>1</v>
      </c>
      <c r="AN10081" t="e">
        <f>VLOOKUP(H10081,'Base Art'!$A:$AJ,36,FALSE)</f>
        <v>#N/A</v>
      </c>
    </row>
    <row r="10082" spans="3:40" x14ac:dyDescent="0.25">
      <c r="C10082" s="52"/>
      <c r="AM10082">
        <v>1</v>
      </c>
      <c r="AN10082" t="e">
        <f>VLOOKUP(H10082,'Base Art'!$A:$AJ,36,FALSE)</f>
        <v>#N/A</v>
      </c>
    </row>
    <row r="10083" spans="3:40" x14ac:dyDescent="0.25">
      <c r="C10083" s="52"/>
      <c r="AM10083">
        <v>1</v>
      </c>
      <c r="AN10083" t="e">
        <f>VLOOKUP(H10083,'Base Art'!$A:$AJ,36,FALSE)</f>
        <v>#N/A</v>
      </c>
    </row>
    <row r="10084" spans="3:40" x14ac:dyDescent="0.25">
      <c r="C10084" s="52"/>
      <c r="AM10084">
        <v>1</v>
      </c>
      <c r="AN10084" t="e">
        <f>VLOOKUP(H10084,'Base Art'!$A:$AJ,36,FALSE)</f>
        <v>#N/A</v>
      </c>
    </row>
    <row r="10085" spans="3:40" x14ac:dyDescent="0.25">
      <c r="C10085" s="52"/>
      <c r="AM10085">
        <v>1</v>
      </c>
      <c r="AN10085" t="e">
        <f>VLOOKUP(H10085,'Base Art'!$A:$AJ,36,FALSE)</f>
        <v>#N/A</v>
      </c>
    </row>
    <row r="10086" spans="3:40" x14ac:dyDescent="0.25">
      <c r="C10086" s="52"/>
      <c r="AM10086">
        <v>1</v>
      </c>
      <c r="AN10086" t="e">
        <f>VLOOKUP(H10086,'Base Art'!$A:$AJ,36,FALSE)</f>
        <v>#N/A</v>
      </c>
    </row>
    <row r="10087" spans="3:40" x14ac:dyDescent="0.25">
      <c r="C10087" s="52"/>
      <c r="AM10087">
        <v>1</v>
      </c>
      <c r="AN10087" t="e">
        <f>VLOOKUP(H10087,'Base Art'!$A:$AJ,36,FALSE)</f>
        <v>#N/A</v>
      </c>
    </row>
    <row r="10088" spans="3:40" x14ac:dyDescent="0.25">
      <c r="C10088" s="52"/>
      <c r="AM10088">
        <v>1</v>
      </c>
      <c r="AN10088" t="e">
        <f>VLOOKUP(H10088,'Base Art'!$A:$AJ,36,FALSE)</f>
        <v>#N/A</v>
      </c>
    </row>
    <row r="10089" spans="3:40" x14ac:dyDescent="0.25">
      <c r="C10089" s="52"/>
      <c r="AM10089">
        <v>1</v>
      </c>
      <c r="AN10089" t="e">
        <f>VLOOKUP(H10089,'Base Art'!$A:$AJ,36,FALSE)</f>
        <v>#N/A</v>
      </c>
    </row>
    <row r="10090" spans="3:40" x14ac:dyDescent="0.25">
      <c r="C10090" s="52"/>
      <c r="AM10090">
        <v>1</v>
      </c>
      <c r="AN10090" t="e">
        <f>VLOOKUP(H10090,'Base Art'!$A:$AJ,36,FALSE)</f>
        <v>#N/A</v>
      </c>
    </row>
    <row r="10091" spans="3:40" x14ac:dyDescent="0.25">
      <c r="C10091" s="52"/>
      <c r="AM10091">
        <v>1</v>
      </c>
      <c r="AN10091" t="e">
        <f>VLOOKUP(H10091,'Base Art'!$A:$AJ,36,FALSE)</f>
        <v>#N/A</v>
      </c>
    </row>
    <row r="10092" spans="3:40" x14ac:dyDescent="0.25">
      <c r="C10092" s="52"/>
      <c r="AM10092">
        <v>1</v>
      </c>
      <c r="AN10092" t="e">
        <f>VLOOKUP(H10092,'Base Art'!$A:$AJ,36,FALSE)</f>
        <v>#N/A</v>
      </c>
    </row>
    <row r="10093" spans="3:40" x14ac:dyDescent="0.25">
      <c r="C10093" s="52"/>
      <c r="AM10093">
        <v>1</v>
      </c>
      <c r="AN10093" t="e">
        <f>VLOOKUP(H10093,'Base Art'!$A:$AJ,36,FALSE)</f>
        <v>#N/A</v>
      </c>
    </row>
    <row r="10094" spans="3:40" x14ac:dyDescent="0.25">
      <c r="C10094" s="52"/>
      <c r="AM10094">
        <v>1</v>
      </c>
      <c r="AN10094" t="e">
        <f>VLOOKUP(H10094,'Base Art'!$A:$AJ,36,FALSE)</f>
        <v>#N/A</v>
      </c>
    </row>
    <row r="10095" spans="3:40" x14ac:dyDescent="0.25">
      <c r="C10095" s="52"/>
      <c r="AM10095">
        <v>1</v>
      </c>
      <c r="AN10095" t="e">
        <f>VLOOKUP(H10095,'Base Art'!$A:$AJ,36,FALSE)</f>
        <v>#N/A</v>
      </c>
    </row>
    <row r="10096" spans="3:40" x14ac:dyDescent="0.25">
      <c r="C10096" s="52"/>
      <c r="AM10096">
        <v>1</v>
      </c>
      <c r="AN10096" t="e">
        <f>VLOOKUP(H10096,'Base Art'!$A:$AJ,36,FALSE)</f>
        <v>#N/A</v>
      </c>
    </row>
    <row r="10097" spans="3:40" x14ac:dyDescent="0.25">
      <c r="C10097" s="52"/>
      <c r="AM10097">
        <v>1</v>
      </c>
      <c r="AN10097" t="e">
        <f>VLOOKUP(H10097,'Base Art'!$A:$AJ,36,FALSE)</f>
        <v>#N/A</v>
      </c>
    </row>
    <row r="10098" spans="3:40" x14ac:dyDescent="0.25">
      <c r="C10098" s="52"/>
      <c r="AM10098">
        <v>1</v>
      </c>
      <c r="AN10098" t="e">
        <f>VLOOKUP(H10098,'Base Art'!$A:$AJ,36,FALSE)</f>
        <v>#N/A</v>
      </c>
    </row>
    <row r="10099" spans="3:40" x14ac:dyDescent="0.25">
      <c r="C10099" s="52"/>
      <c r="AM10099">
        <v>1</v>
      </c>
      <c r="AN10099" t="e">
        <f>VLOOKUP(H10099,'Base Art'!$A:$AJ,36,FALSE)</f>
        <v>#N/A</v>
      </c>
    </row>
    <row r="10100" spans="3:40" x14ac:dyDescent="0.25">
      <c r="C10100" s="52"/>
      <c r="AM10100">
        <v>1</v>
      </c>
      <c r="AN10100" t="e">
        <f>VLOOKUP(H10100,'Base Art'!$A:$AJ,36,FALSE)</f>
        <v>#N/A</v>
      </c>
    </row>
    <row r="10101" spans="3:40" x14ac:dyDescent="0.25">
      <c r="C10101" s="52"/>
      <c r="AM10101">
        <v>1</v>
      </c>
      <c r="AN10101" t="e">
        <f>VLOOKUP(H10101,'Base Art'!$A:$AJ,36,FALSE)</f>
        <v>#N/A</v>
      </c>
    </row>
    <row r="10102" spans="3:40" x14ac:dyDescent="0.25">
      <c r="C10102" s="52"/>
      <c r="AM10102">
        <v>1</v>
      </c>
      <c r="AN10102" t="e">
        <f>VLOOKUP(H10102,'Base Art'!$A:$AJ,36,FALSE)</f>
        <v>#N/A</v>
      </c>
    </row>
    <row r="10103" spans="3:40" x14ac:dyDescent="0.25">
      <c r="C10103" s="52"/>
      <c r="AM10103">
        <v>1</v>
      </c>
      <c r="AN10103" t="e">
        <f>VLOOKUP(H10103,'Base Art'!$A:$AJ,36,FALSE)</f>
        <v>#N/A</v>
      </c>
    </row>
    <row r="10104" spans="3:40" x14ac:dyDescent="0.25">
      <c r="C10104" s="52"/>
      <c r="AM10104">
        <v>1</v>
      </c>
      <c r="AN10104" t="e">
        <f>VLOOKUP(H10104,'Base Art'!$A:$AJ,36,FALSE)</f>
        <v>#N/A</v>
      </c>
    </row>
    <row r="10105" spans="3:40" x14ac:dyDescent="0.25">
      <c r="C10105" s="52"/>
      <c r="AM10105">
        <v>1</v>
      </c>
      <c r="AN10105" t="e">
        <f>VLOOKUP(H10105,'Base Art'!$A:$AJ,36,FALSE)</f>
        <v>#N/A</v>
      </c>
    </row>
    <row r="10106" spans="3:40" x14ac:dyDescent="0.25">
      <c r="C10106" s="52"/>
      <c r="AM10106">
        <v>1</v>
      </c>
      <c r="AN10106" t="e">
        <f>VLOOKUP(H10106,'Base Art'!$A:$AJ,36,FALSE)</f>
        <v>#N/A</v>
      </c>
    </row>
    <row r="10107" spans="3:40" x14ac:dyDescent="0.25">
      <c r="C10107" s="52"/>
      <c r="AM10107">
        <v>1</v>
      </c>
      <c r="AN10107" t="e">
        <f>VLOOKUP(H10107,'Base Art'!$A:$AJ,36,FALSE)</f>
        <v>#N/A</v>
      </c>
    </row>
    <row r="10108" spans="3:40" x14ac:dyDescent="0.25">
      <c r="C10108" s="52"/>
      <c r="AM10108">
        <v>1</v>
      </c>
      <c r="AN10108" t="e">
        <f>VLOOKUP(H10108,'Base Art'!$A:$AJ,36,FALSE)</f>
        <v>#N/A</v>
      </c>
    </row>
    <row r="10109" spans="3:40" x14ac:dyDescent="0.25">
      <c r="C10109" s="52"/>
      <c r="AM10109">
        <v>1</v>
      </c>
      <c r="AN10109" t="e">
        <f>VLOOKUP(H10109,'Base Art'!$A:$AJ,36,FALSE)</f>
        <v>#N/A</v>
      </c>
    </row>
    <row r="10110" spans="3:40" x14ac:dyDescent="0.25">
      <c r="C10110" s="52"/>
      <c r="AM10110">
        <v>1</v>
      </c>
      <c r="AN10110" t="e">
        <f>VLOOKUP(H10110,'Base Art'!$A:$AJ,36,FALSE)</f>
        <v>#N/A</v>
      </c>
    </row>
    <row r="10111" spans="3:40" x14ac:dyDescent="0.25">
      <c r="C10111" s="52"/>
      <c r="AM10111">
        <v>1</v>
      </c>
      <c r="AN10111" t="e">
        <f>VLOOKUP(H10111,'Base Art'!$A:$AJ,36,FALSE)</f>
        <v>#N/A</v>
      </c>
    </row>
    <row r="10112" spans="3:40" x14ac:dyDescent="0.25">
      <c r="C10112" s="52"/>
      <c r="AM10112">
        <v>1</v>
      </c>
      <c r="AN10112" t="e">
        <f>VLOOKUP(H10112,'Base Art'!$A:$AJ,36,FALSE)</f>
        <v>#N/A</v>
      </c>
    </row>
    <row r="10113" spans="3:40" x14ac:dyDescent="0.25">
      <c r="C10113" s="52"/>
      <c r="AM10113">
        <v>1</v>
      </c>
      <c r="AN10113" t="e">
        <f>VLOOKUP(H10113,'Base Art'!$A:$AJ,36,FALSE)</f>
        <v>#N/A</v>
      </c>
    </row>
    <row r="10114" spans="3:40" x14ac:dyDescent="0.25">
      <c r="C10114" s="52"/>
      <c r="AM10114">
        <v>1</v>
      </c>
      <c r="AN10114" t="e">
        <f>VLOOKUP(H10114,'Base Art'!$A:$AJ,36,FALSE)</f>
        <v>#N/A</v>
      </c>
    </row>
    <row r="10115" spans="3:40" x14ac:dyDescent="0.25">
      <c r="C10115" s="52"/>
      <c r="AM10115">
        <v>1</v>
      </c>
      <c r="AN10115" t="e">
        <f>VLOOKUP(H10115,'Base Art'!$A:$AJ,36,FALSE)</f>
        <v>#N/A</v>
      </c>
    </row>
    <row r="10116" spans="3:40" x14ac:dyDescent="0.25">
      <c r="C10116" s="52"/>
      <c r="AM10116">
        <v>1</v>
      </c>
      <c r="AN10116" t="e">
        <f>VLOOKUP(H10116,'Base Art'!$A:$AJ,36,FALSE)</f>
        <v>#N/A</v>
      </c>
    </row>
    <row r="10117" spans="3:40" x14ac:dyDescent="0.25">
      <c r="C10117" s="52"/>
      <c r="AM10117">
        <v>1</v>
      </c>
      <c r="AN10117" t="e">
        <f>VLOOKUP(H10117,'Base Art'!$A:$AJ,36,FALSE)</f>
        <v>#N/A</v>
      </c>
    </row>
    <row r="10118" spans="3:40" x14ac:dyDescent="0.25">
      <c r="C10118" s="52"/>
      <c r="AM10118">
        <v>1</v>
      </c>
      <c r="AN10118" t="e">
        <f>VLOOKUP(H10118,'Base Art'!$A:$AJ,36,FALSE)</f>
        <v>#N/A</v>
      </c>
    </row>
    <row r="10119" spans="3:40" x14ac:dyDescent="0.25">
      <c r="C10119" s="52"/>
      <c r="AM10119">
        <v>1</v>
      </c>
      <c r="AN10119" t="e">
        <f>VLOOKUP(H10119,'Base Art'!$A:$AJ,36,FALSE)</f>
        <v>#N/A</v>
      </c>
    </row>
    <row r="10120" spans="3:40" x14ac:dyDescent="0.25">
      <c r="C10120" s="52"/>
      <c r="AM10120">
        <v>1</v>
      </c>
      <c r="AN10120" t="e">
        <f>VLOOKUP(H10120,'Base Art'!$A:$AJ,36,FALSE)</f>
        <v>#N/A</v>
      </c>
    </row>
    <row r="10121" spans="3:40" x14ac:dyDescent="0.25">
      <c r="C10121" s="52"/>
      <c r="AM10121">
        <v>1</v>
      </c>
      <c r="AN10121" t="e">
        <f>VLOOKUP(H10121,'Base Art'!$A:$AJ,36,FALSE)</f>
        <v>#N/A</v>
      </c>
    </row>
    <row r="10122" spans="3:40" x14ac:dyDescent="0.25">
      <c r="C10122" s="52"/>
      <c r="AM10122">
        <v>1</v>
      </c>
      <c r="AN10122" t="e">
        <f>VLOOKUP(H10122,'Base Art'!$A:$AJ,36,FALSE)</f>
        <v>#N/A</v>
      </c>
    </row>
    <row r="10123" spans="3:40" x14ac:dyDescent="0.25">
      <c r="C10123" s="52"/>
      <c r="AM10123">
        <v>1</v>
      </c>
      <c r="AN10123" t="e">
        <f>VLOOKUP(H10123,'Base Art'!$A:$AJ,36,FALSE)</f>
        <v>#N/A</v>
      </c>
    </row>
    <row r="10124" spans="3:40" x14ac:dyDescent="0.25">
      <c r="C10124" s="52"/>
      <c r="AM10124">
        <v>1</v>
      </c>
      <c r="AN10124" t="e">
        <f>VLOOKUP(H10124,'Base Art'!$A:$AJ,36,FALSE)</f>
        <v>#N/A</v>
      </c>
    </row>
    <row r="10125" spans="3:40" x14ac:dyDescent="0.25">
      <c r="C10125" s="52"/>
      <c r="AM10125">
        <v>1</v>
      </c>
      <c r="AN10125" t="e">
        <f>VLOOKUP(H10125,'Base Art'!$A:$AJ,36,FALSE)</f>
        <v>#N/A</v>
      </c>
    </row>
    <row r="10126" spans="3:40" x14ac:dyDescent="0.25">
      <c r="C10126" s="52"/>
      <c r="AM10126">
        <v>1</v>
      </c>
      <c r="AN10126" t="e">
        <f>VLOOKUP(H10126,'Base Art'!$A:$AJ,36,FALSE)</f>
        <v>#N/A</v>
      </c>
    </row>
    <row r="10127" spans="3:40" x14ac:dyDescent="0.25">
      <c r="C10127" s="52"/>
      <c r="AM10127">
        <v>1</v>
      </c>
      <c r="AN10127" t="e">
        <f>VLOOKUP(H10127,'Base Art'!$A:$AJ,36,FALSE)</f>
        <v>#N/A</v>
      </c>
    </row>
    <row r="10128" spans="3:40" x14ac:dyDescent="0.25">
      <c r="C10128" s="52"/>
      <c r="AM10128">
        <v>1</v>
      </c>
      <c r="AN10128" t="e">
        <f>VLOOKUP(H10128,'Base Art'!$A:$AJ,36,FALSE)</f>
        <v>#N/A</v>
      </c>
    </row>
    <row r="10129" spans="3:40" x14ac:dyDescent="0.25">
      <c r="C10129" s="52"/>
      <c r="AM10129">
        <v>1</v>
      </c>
      <c r="AN10129" t="e">
        <f>VLOOKUP(H10129,'Base Art'!$A:$AJ,36,FALSE)</f>
        <v>#N/A</v>
      </c>
    </row>
    <row r="10130" spans="3:40" x14ac:dyDescent="0.25">
      <c r="C10130" s="52"/>
      <c r="AM10130">
        <v>1</v>
      </c>
      <c r="AN10130" t="e">
        <f>VLOOKUP(H10130,'Base Art'!$A:$AJ,36,FALSE)</f>
        <v>#N/A</v>
      </c>
    </row>
    <row r="10131" spans="3:40" x14ac:dyDescent="0.25">
      <c r="C10131" s="52"/>
      <c r="AM10131">
        <v>1</v>
      </c>
      <c r="AN10131" t="e">
        <f>VLOOKUP(H10131,'Base Art'!$A:$AJ,36,FALSE)</f>
        <v>#N/A</v>
      </c>
    </row>
    <row r="10132" spans="3:40" x14ac:dyDescent="0.25">
      <c r="C10132" s="52"/>
      <c r="AM10132">
        <v>1</v>
      </c>
      <c r="AN10132" t="e">
        <f>VLOOKUP(H10132,'Base Art'!$A:$AJ,36,FALSE)</f>
        <v>#N/A</v>
      </c>
    </row>
    <row r="10133" spans="3:40" x14ac:dyDescent="0.25">
      <c r="C10133" s="52"/>
      <c r="AM10133">
        <v>1</v>
      </c>
      <c r="AN10133" t="e">
        <f>VLOOKUP(H10133,'Base Art'!$A:$AJ,36,FALSE)</f>
        <v>#N/A</v>
      </c>
    </row>
    <row r="10134" spans="3:40" x14ac:dyDescent="0.25">
      <c r="C10134" s="52"/>
      <c r="AM10134">
        <v>1</v>
      </c>
      <c r="AN10134" t="e">
        <f>VLOOKUP(H10134,'Base Art'!$A:$AJ,36,FALSE)</f>
        <v>#N/A</v>
      </c>
    </row>
    <row r="10135" spans="3:40" x14ac:dyDescent="0.25">
      <c r="C10135" s="52"/>
      <c r="AM10135">
        <v>1</v>
      </c>
      <c r="AN10135" t="e">
        <f>VLOOKUP(H10135,'Base Art'!$A:$AJ,36,FALSE)</f>
        <v>#N/A</v>
      </c>
    </row>
    <row r="10136" spans="3:40" x14ac:dyDescent="0.25">
      <c r="C10136" s="52"/>
      <c r="AM10136">
        <v>1</v>
      </c>
      <c r="AN10136" t="e">
        <f>VLOOKUP(H10136,'Base Art'!$A:$AJ,36,FALSE)</f>
        <v>#N/A</v>
      </c>
    </row>
    <row r="10137" spans="3:40" x14ac:dyDescent="0.25">
      <c r="C10137" s="52"/>
      <c r="AM10137">
        <v>1</v>
      </c>
      <c r="AN10137" t="e">
        <f>VLOOKUP(H10137,'Base Art'!$A:$AJ,36,FALSE)</f>
        <v>#N/A</v>
      </c>
    </row>
    <row r="10138" spans="3:40" x14ac:dyDescent="0.25">
      <c r="C10138" s="52"/>
      <c r="AM10138">
        <v>1</v>
      </c>
      <c r="AN10138" t="e">
        <f>VLOOKUP(H10138,'Base Art'!$A:$AJ,36,FALSE)</f>
        <v>#N/A</v>
      </c>
    </row>
    <row r="10139" spans="3:40" x14ac:dyDescent="0.25">
      <c r="C10139" s="52"/>
      <c r="AM10139">
        <v>1</v>
      </c>
      <c r="AN10139" t="e">
        <f>VLOOKUP(H10139,'Base Art'!$A:$AJ,36,FALSE)</f>
        <v>#N/A</v>
      </c>
    </row>
    <row r="10140" spans="3:40" x14ac:dyDescent="0.25">
      <c r="C10140" s="52"/>
      <c r="AM10140">
        <v>1</v>
      </c>
      <c r="AN10140" t="e">
        <f>VLOOKUP(H10140,'Base Art'!$A:$AJ,36,FALSE)</f>
        <v>#N/A</v>
      </c>
    </row>
    <row r="10141" spans="3:40" x14ac:dyDescent="0.25">
      <c r="C10141" s="52"/>
      <c r="AM10141">
        <v>1</v>
      </c>
      <c r="AN10141" t="e">
        <f>VLOOKUP(H10141,'Base Art'!$A:$AJ,36,FALSE)</f>
        <v>#N/A</v>
      </c>
    </row>
    <row r="10142" spans="3:40" x14ac:dyDescent="0.25">
      <c r="C10142" s="52"/>
      <c r="AM10142">
        <v>1</v>
      </c>
      <c r="AN10142" t="e">
        <f>VLOOKUP(H10142,'Base Art'!$A:$AJ,36,FALSE)</f>
        <v>#N/A</v>
      </c>
    </row>
    <row r="10143" spans="3:40" x14ac:dyDescent="0.25">
      <c r="C10143" s="52"/>
      <c r="AM10143">
        <v>1</v>
      </c>
      <c r="AN10143" t="e">
        <f>VLOOKUP(H10143,'Base Art'!$A:$AJ,36,FALSE)</f>
        <v>#N/A</v>
      </c>
    </row>
    <row r="10144" spans="3:40" x14ac:dyDescent="0.25">
      <c r="C10144" s="52"/>
      <c r="AM10144">
        <v>1</v>
      </c>
      <c r="AN10144" t="e">
        <f>VLOOKUP(H10144,'Base Art'!$A:$AJ,36,FALSE)</f>
        <v>#N/A</v>
      </c>
    </row>
    <row r="10145" spans="3:40" x14ac:dyDescent="0.25">
      <c r="C10145" s="52"/>
      <c r="AM10145">
        <v>1</v>
      </c>
      <c r="AN10145" t="e">
        <f>VLOOKUP(H10145,'Base Art'!$A:$AJ,36,FALSE)</f>
        <v>#N/A</v>
      </c>
    </row>
    <row r="10146" spans="3:40" x14ac:dyDescent="0.25">
      <c r="C10146" s="52"/>
      <c r="AM10146">
        <v>1</v>
      </c>
      <c r="AN10146" t="e">
        <f>VLOOKUP(H10146,'Base Art'!$A:$AJ,36,FALSE)</f>
        <v>#N/A</v>
      </c>
    </row>
    <row r="10147" spans="3:40" x14ac:dyDescent="0.25">
      <c r="C10147" s="52"/>
      <c r="AM10147">
        <v>1</v>
      </c>
      <c r="AN10147" t="e">
        <f>VLOOKUP(H10147,'Base Art'!$A:$AJ,36,FALSE)</f>
        <v>#N/A</v>
      </c>
    </row>
    <row r="10148" spans="3:40" x14ac:dyDescent="0.25">
      <c r="C10148" s="52"/>
      <c r="AM10148">
        <v>1</v>
      </c>
      <c r="AN10148" t="e">
        <f>VLOOKUP(H10148,'Base Art'!$A:$AJ,36,FALSE)</f>
        <v>#N/A</v>
      </c>
    </row>
    <row r="10149" spans="3:40" x14ac:dyDescent="0.25">
      <c r="C10149" s="52"/>
      <c r="AM10149">
        <v>1</v>
      </c>
      <c r="AN10149" t="e">
        <f>VLOOKUP(H10149,'Base Art'!$A:$AJ,36,FALSE)</f>
        <v>#N/A</v>
      </c>
    </row>
    <row r="10150" spans="3:40" x14ac:dyDescent="0.25">
      <c r="C10150" s="52"/>
      <c r="AM10150">
        <v>1</v>
      </c>
      <c r="AN10150" t="e">
        <f>VLOOKUP(H10150,'Base Art'!$A:$AJ,36,FALSE)</f>
        <v>#N/A</v>
      </c>
    </row>
    <row r="10151" spans="3:40" x14ac:dyDescent="0.25">
      <c r="C10151" s="52"/>
      <c r="AM10151">
        <v>1</v>
      </c>
      <c r="AN10151" t="e">
        <f>VLOOKUP(H10151,'Base Art'!$A:$AJ,36,FALSE)</f>
        <v>#N/A</v>
      </c>
    </row>
    <row r="10152" spans="3:40" x14ac:dyDescent="0.25">
      <c r="C10152" s="52"/>
      <c r="AM10152">
        <v>1</v>
      </c>
      <c r="AN10152" t="e">
        <f>VLOOKUP(H10152,'Base Art'!$A:$AJ,36,FALSE)</f>
        <v>#N/A</v>
      </c>
    </row>
    <row r="10153" spans="3:40" x14ac:dyDescent="0.25">
      <c r="C10153" s="52"/>
      <c r="AM10153">
        <v>1</v>
      </c>
      <c r="AN10153" t="e">
        <f>VLOOKUP(H10153,'Base Art'!$A:$AJ,36,FALSE)</f>
        <v>#N/A</v>
      </c>
    </row>
    <row r="10154" spans="3:40" x14ac:dyDescent="0.25">
      <c r="C10154" s="52"/>
      <c r="AM10154">
        <v>1</v>
      </c>
      <c r="AN10154" t="e">
        <f>VLOOKUP(H10154,'Base Art'!$A:$AJ,36,FALSE)</f>
        <v>#N/A</v>
      </c>
    </row>
    <row r="10155" spans="3:40" x14ac:dyDescent="0.25">
      <c r="C10155" s="52"/>
      <c r="AM10155">
        <v>1</v>
      </c>
      <c r="AN10155" t="e">
        <f>VLOOKUP(H10155,'Base Art'!$A:$AJ,36,FALSE)</f>
        <v>#N/A</v>
      </c>
    </row>
    <row r="10156" spans="3:40" x14ac:dyDescent="0.25">
      <c r="C10156" s="52"/>
      <c r="AM10156">
        <v>1</v>
      </c>
      <c r="AN10156" t="e">
        <f>VLOOKUP(H10156,'Base Art'!$A:$AJ,36,FALSE)</f>
        <v>#N/A</v>
      </c>
    </row>
    <row r="10157" spans="3:40" x14ac:dyDescent="0.25">
      <c r="C10157" s="52"/>
      <c r="AM10157">
        <v>1</v>
      </c>
      <c r="AN10157" t="e">
        <f>VLOOKUP(H10157,'Base Art'!$A:$AJ,36,FALSE)</f>
        <v>#N/A</v>
      </c>
    </row>
    <row r="10158" spans="3:40" x14ac:dyDescent="0.25">
      <c r="C10158" s="52"/>
      <c r="AM10158">
        <v>1</v>
      </c>
      <c r="AN10158" t="e">
        <f>VLOOKUP(H10158,'Base Art'!$A:$AJ,36,FALSE)</f>
        <v>#N/A</v>
      </c>
    </row>
    <row r="10159" spans="3:40" x14ac:dyDescent="0.25">
      <c r="C10159" s="52"/>
      <c r="AM10159">
        <v>1</v>
      </c>
      <c r="AN10159" t="e">
        <f>VLOOKUP(H10159,'Base Art'!$A:$AJ,36,FALSE)</f>
        <v>#N/A</v>
      </c>
    </row>
    <row r="10160" spans="3:40" x14ac:dyDescent="0.25">
      <c r="C10160" s="52"/>
      <c r="AM10160">
        <v>1</v>
      </c>
      <c r="AN10160" t="e">
        <f>VLOOKUP(H10160,'Base Art'!$A:$AJ,36,FALSE)</f>
        <v>#N/A</v>
      </c>
    </row>
    <row r="10161" spans="3:40" x14ac:dyDescent="0.25">
      <c r="C10161" s="52"/>
      <c r="AM10161">
        <v>1</v>
      </c>
      <c r="AN10161" t="e">
        <f>VLOOKUP(H10161,'Base Art'!$A:$AJ,36,FALSE)</f>
        <v>#N/A</v>
      </c>
    </row>
    <row r="10162" spans="3:40" x14ac:dyDescent="0.25">
      <c r="C10162" s="52"/>
      <c r="AM10162">
        <v>1</v>
      </c>
      <c r="AN10162" t="e">
        <f>VLOOKUP(H10162,'Base Art'!$A:$AJ,36,FALSE)</f>
        <v>#N/A</v>
      </c>
    </row>
    <row r="10163" spans="3:40" x14ac:dyDescent="0.25">
      <c r="C10163" s="52"/>
      <c r="AM10163">
        <v>1</v>
      </c>
      <c r="AN10163" t="e">
        <f>VLOOKUP(H10163,'Base Art'!$A:$AJ,36,FALSE)</f>
        <v>#N/A</v>
      </c>
    </row>
    <row r="10164" spans="3:40" x14ac:dyDescent="0.25">
      <c r="C10164" s="52"/>
      <c r="AM10164">
        <v>1</v>
      </c>
      <c r="AN10164" t="e">
        <f>VLOOKUP(H10164,'Base Art'!$A:$AJ,36,FALSE)</f>
        <v>#N/A</v>
      </c>
    </row>
    <row r="10165" spans="3:40" x14ac:dyDescent="0.25">
      <c r="C10165" s="52"/>
      <c r="AM10165">
        <v>1</v>
      </c>
      <c r="AN10165" t="e">
        <f>VLOOKUP(H10165,'Base Art'!$A:$AJ,36,FALSE)</f>
        <v>#N/A</v>
      </c>
    </row>
    <row r="10166" spans="3:40" x14ac:dyDescent="0.25">
      <c r="C10166" s="52"/>
      <c r="AM10166">
        <v>1</v>
      </c>
      <c r="AN10166" t="e">
        <f>VLOOKUP(H10166,'Base Art'!$A:$AJ,36,FALSE)</f>
        <v>#N/A</v>
      </c>
    </row>
    <row r="10167" spans="3:40" x14ac:dyDescent="0.25">
      <c r="C10167" s="52"/>
      <c r="AM10167">
        <v>1</v>
      </c>
      <c r="AN10167" t="e">
        <f>VLOOKUP(H10167,'Base Art'!$A:$AJ,36,FALSE)</f>
        <v>#N/A</v>
      </c>
    </row>
    <row r="10168" spans="3:40" x14ac:dyDescent="0.25">
      <c r="C10168" s="52"/>
      <c r="AM10168">
        <v>1</v>
      </c>
      <c r="AN10168" t="e">
        <f>VLOOKUP(H10168,'Base Art'!$A:$AJ,36,FALSE)</f>
        <v>#N/A</v>
      </c>
    </row>
    <row r="10169" spans="3:40" x14ac:dyDescent="0.25">
      <c r="C10169" s="52"/>
      <c r="AM10169">
        <v>1</v>
      </c>
      <c r="AN10169" t="e">
        <f>VLOOKUP(H10169,'Base Art'!$A:$AJ,36,FALSE)</f>
        <v>#N/A</v>
      </c>
    </row>
    <row r="10170" spans="3:40" x14ac:dyDescent="0.25">
      <c r="C10170" s="52"/>
      <c r="AM10170">
        <v>1</v>
      </c>
      <c r="AN10170" t="e">
        <f>VLOOKUP(H10170,'Base Art'!$A:$AJ,36,FALSE)</f>
        <v>#N/A</v>
      </c>
    </row>
    <row r="10171" spans="3:40" x14ac:dyDescent="0.25">
      <c r="C10171" s="52"/>
      <c r="AM10171">
        <v>1</v>
      </c>
      <c r="AN10171" t="e">
        <f>VLOOKUP(H10171,'Base Art'!$A:$AJ,36,FALSE)</f>
        <v>#N/A</v>
      </c>
    </row>
    <row r="10172" spans="3:40" x14ac:dyDescent="0.25">
      <c r="C10172" s="52"/>
      <c r="AM10172">
        <v>1</v>
      </c>
      <c r="AN10172" t="e">
        <f>VLOOKUP(H10172,'Base Art'!$A:$AJ,36,FALSE)</f>
        <v>#N/A</v>
      </c>
    </row>
    <row r="10173" spans="3:40" x14ac:dyDescent="0.25">
      <c r="C10173" s="52"/>
      <c r="AM10173">
        <v>1</v>
      </c>
      <c r="AN10173" t="e">
        <f>VLOOKUP(H10173,'Base Art'!$A:$AJ,36,FALSE)</f>
        <v>#N/A</v>
      </c>
    </row>
    <row r="10174" spans="3:40" x14ac:dyDescent="0.25">
      <c r="C10174" s="52"/>
      <c r="AM10174">
        <v>1</v>
      </c>
      <c r="AN10174" t="e">
        <f>VLOOKUP(H10174,'Base Art'!$A:$AJ,36,FALSE)</f>
        <v>#N/A</v>
      </c>
    </row>
    <row r="10175" spans="3:40" x14ac:dyDescent="0.25">
      <c r="C10175" s="52"/>
      <c r="AM10175">
        <v>1</v>
      </c>
      <c r="AN10175" t="e">
        <f>VLOOKUP(H10175,'Base Art'!$A:$AJ,36,FALSE)</f>
        <v>#N/A</v>
      </c>
    </row>
    <row r="10176" spans="3:40" x14ac:dyDescent="0.25">
      <c r="C10176" s="52"/>
      <c r="AM10176">
        <v>1</v>
      </c>
      <c r="AN10176" t="e">
        <f>VLOOKUP(H10176,'Base Art'!$A:$AJ,36,FALSE)</f>
        <v>#N/A</v>
      </c>
    </row>
    <row r="10177" spans="3:40" x14ac:dyDescent="0.25">
      <c r="C10177" s="52"/>
      <c r="AM10177">
        <v>1</v>
      </c>
      <c r="AN10177" t="e">
        <f>VLOOKUP(H10177,'Base Art'!$A:$AJ,36,FALSE)</f>
        <v>#N/A</v>
      </c>
    </row>
    <row r="10178" spans="3:40" x14ac:dyDescent="0.25">
      <c r="C10178" s="52"/>
      <c r="AM10178">
        <v>1</v>
      </c>
      <c r="AN10178" t="e">
        <f>VLOOKUP(H10178,'Base Art'!$A:$AJ,36,FALSE)</f>
        <v>#N/A</v>
      </c>
    </row>
    <row r="10179" spans="3:40" x14ac:dyDescent="0.25">
      <c r="C10179" s="52"/>
      <c r="AM10179">
        <v>1</v>
      </c>
      <c r="AN10179" t="e">
        <f>VLOOKUP(H10179,'Base Art'!$A:$AJ,36,FALSE)</f>
        <v>#N/A</v>
      </c>
    </row>
    <row r="10180" spans="3:40" x14ac:dyDescent="0.25">
      <c r="C10180" s="52"/>
      <c r="AM10180">
        <v>1</v>
      </c>
      <c r="AN10180" t="e">
        <f>VLOOKUP(H10180,'Base Art'!$A:$AJ,36,FALSE)</f>
        <v>#N/A</v>
      </c>
    </row>
    <row r="10181" spans="3:40" x14ac:dyDescent="0.25">
      <c r="C10181" s="52"/>
      <c r="AM10181">
        <v>1</v>
      </c>
      <c r="AN10181" t="e">
        <f>VLOOKUP(H10181,'Base Art'!$A:$AJ,36,FALSE)</f>
        <v>#N/A</v>
      </c>
    </row>
    <row r="10182" spans="3:40" x14ac:dyDescent="0.25">
      <c r="C10182" s="52"/>
      <c r="AM10182">
        <v>1</v>
      </c>
      <c r="AN10182" t="e">
        <f>VLOOKUP(H10182,'Base Art'!$A:$AJ,36,FALSE)</f>
        <v>#N/A</v>
      </c>
    </row>
    <row r="10183" spans="3:40" x14ac:dyDescent="0.25">
      <c r="C10183" s="52"/>
      <c r="AM10183">
        <v>1</v>
      </c>
      <c r="AN10183" t="e">
        <f>VLOOKUP(H10183,'Base Art'!$A:$AJ,36,FALSE)</f>
        <v>#N/A</v>
      </c>
    </row>
    <row r="10184" spans="3:40" x14ac:dyDescent="0.25">
      <c r="C10184" s="52"/>
      <c r="AM10184">
        <v>1</v>
      </c>
      <c r="AN10184" t="e">
        <f>VLOOKUP(H10184,'Base Art'!$A:$AJ,36,FALSE)</f>
        <v>#N/A</v>
      </c>
    </row>
    <row r="10185" spans="3:40" x14ac:dyDescent="0.25">
      <c r="C10185" s="52"/>
      <c r="AM10185">
        <v>1</v>
      </c>
      <c r="AN10185" t="e">
        <f>VLOOKUP(H10185,'Base Art'!$A:$AJ,36,FALSE)</f>
        <v>#N/A</v>
      </c>
    </row>
    <row r="10186" spans="3:40" x14ac:dyDescent="0.25">
      <c r="C10186" s="52"/>
      <c r="AM10186">
        <v>1</v>
      </c>
      <c r="AN10186" t="e">
        <f>VLOOKUP(H10186,'Base Art'!$A:$AJ,36,FALSE)</f>
        <v>#N/A</v>
      </c>
    </row>
    <row r="10187" spans="3:40" x14ac:dyDescent="0.25">
      <c r="C10187" s="52"/>
      <c r="AM10187">
        <v>1</v>
      </c>
      <c r="AN10187" t="e">
        <f>VLOOKUP(H10187,'Base Art'!$A:$AJ,36,FALSE)</f>
        <v>#N/A</v>
      </c>
    </row>
    <row r="10188" spans="3:40" x14ac:dyDescent="0.25">
      <c r="C10188" s="52"/>
      <c r="AM10188">
        <v>1</v>
      </c>
      <c r="AN10188" t="e">
        <f>VLOOKUP(H10188,'Base Art'!$A:$AJ,36,FALSE)</f>
        <v>#N/A</v>
      </c>
    </row>
    <row r="10189" spans="3:40" x14ac:dyDescent="0.25">
      <c r="C10189" s="52"/>
      <c r="AM10189">
        <v>1</v>
      </c>
      <c r="AN10189" t="e">
        <f>VLOOKUP(H10189,'Base Art'!$A:$AJ,36,FALSE)</f>
        <v>#N/A</v>
      </c>
    </row>
    <row r="10190" spans="3:40" x14ac:dyDescent="0.25">
      <c r="C10190" s="52"/>
      <c r="AM10190">
        <v>1</v>
      </c>
      <c r="AN10190" t="e">
        <f>VLOOKUP(H10190,'Base Art'!$A:$AJ,36,FALSE)</f>
        <v>#N/A</v>
      </c>
    </row>
    <row r="10191" spans="3:40" x14ac:dyDescent="0.25">
      <c r="C10191" s="52"/>
      <c r="AM10191">
        <v>1</v>
      </c>
      <c r="AN10191" t="e">
        <f>VLOOKUP(H10191,'Base Art'!$A:$AJ,36,FALSE)</f>
        <v>#N/A</v>
      </c>
    </row>
    <row r="10192" spans="3:40" x14ac:dyDescent="0.25">
      <c r="C10192" s="52"/>
      <c r="AM10192">
        <v>1</v>
      </c>
      <c r="AN10192" t="e">
        <f>VLOOKUP(H10192,'Base Art'!$A:$AJ,36,FALSE)</f>
        <v>#N/A</v>
      </c>
    </row>
    <row r="10193" spans="3:40" x14ac:dyDescent="0.25">
      <c r="C10193" s="52"/>
      <c r="AM10193">
        <v>1</v>
      </c>
      <c r="AN10193" t="e">
        <f>VLOOKUP(H10193,'Base Art'!$A:$AJ,36,FALSE)</f>
        <v>#N/A</v>
      </c>
    </row>
    <row r="10194" spans="3:40" x14ac:dyDescent="0.25">
      <c r="C10194" s="52"/>
      <c r="AM10194">
        <v>1</v>
      </c>
      <c r="AN10194" t="e">
        <f>VLOOKUP(H10194,'Base Art'!$A:$AJ,36,FALSE)</f>
        <v>#N/A</v>
      </c>
    </row>
    <row r="10195" spans="3:40" x14ac:dyDescent="0.25">
      <c r="C10195" s="52"/>
      <c r="AM10195">
        <v>1</v>
      </c>
      <c r="AN10195" t="e">
        <f>VLOOKUP(H10195,'Base Art'!$A:$AJ,36,FALSE)</f>
        <v>#N/A</v>
      </c>
    </row>
    <row r="10196" spans="3:40" x14ac:dyDescent="0.25">
      <c r="C10196" s="52"/>
      <c r="AM10196">
        <v>1</v>
      </c>
      <c r="AN10196" t="e">
        <f>VLOOKUP(H10196,'Base Art'!$A:$AJ,36,FALSE)</f>
        <v>#N/A</v>
      </c>
    </row>
    <row r="10197" spans="3:40" x14ac:dyDescent="0.25">
      <c r="C10197" s="52"/>
      <c r="AM10197">
        <v>1</v>
      </c>
      <c r="AN10197" t="e">
        <f>VLOOKUP(H10197,'Base Art'!$A:$AJ,36,FALSE)</f>
        <v>#N/A</v>
      </c>
    </row>
    <row r="10198" spans="3:40" x14ac:dyDescent="0.25">
      <c r="C10198" s="52"/>
      <c r="AM10198">
        <v>1</v>
      </c>
      <c r="AN10198" t="e">
        <f>VLOOKUP(H10198,'Base Art'!$A:$AJ,36,FALSE)</f>
        <v>#N/A</v>
      </c>
    </row>
    <row r="10199" spans="3:40" x14ac:dyDescent="0.25">
      <c r="C10199" s="52"/>
      <c r="AM10199">
        <v>1</v>
      </c>
      <c r="AN10199" t="e">
        <f>VLOOKUP(H10199,'Base Art'!$A:$AJ,36,FALSE)</f>
        <v>#N/A</v>
      </c>
    </row>
    <row r="10200" spans="3:40" x14ac:dyDescent="0.25">
      <c r="C10200" s="52"/>
      <c r="AM10200">
        <v>1</v>
      </c>
      <c r="AN10200" t="e">
        <f>VLOOKUP(H10200,'Base Art'!$A:$AJ,36,FALSE)</f>
        <v>#N/A</v>
      </c>
    </row>
    <row r="10201" spans="3:40" x14ac:dyDescent="0.25">
      <c r="C10201" s="52"/>
      <c r="AM10201">
        <v>1</v>
      </c>
      <c r="AN10201" t="e">
        <f>VLOOKUP(H10201,'Base Art'!$A:$AJ,36,FALSE)</f>
        <v>#N/A</v>
      </c>
    </row>
    <row r="10202" spans="3:40" x14ac:dyDescent="0.25">
      <c r="C10202" s="52"/>
      <c r="AM10202">
        <v>1</v>
      </c>
      <c r="AN10202" t="e">
        <f>VLOOKUP(H10202,'Base Art'!$A:$AJ,36,FALSE)</f>
        <v>#N/A</v>
      </c>
    </row>
    <row r="10203" spans="3:40" x14ac:dyDescent="0.25">
      <c r="C10203" s="52"/>
      <c r="AM10203">
        <v>1</v>
      </c>
      <c r="AN10203" t="e">
        <f>VLOOKUP(H10203,'Base Art'!$A:$AJ,36,FALSE)</f>
        <v>#N/A</v>
      </c>
    </row>
    <row r="10204" spans="3:40" x14ac:dyDescent="0.25">
      <c r="C10204" s="52"/>
      <c r="AM10204">
        <v>1</v>
      </c>
      <c r="AN10204" t="e">
        <f>VLOOKUP(H10204,'Base Art'!$A:$AJ,36,FALSE)</f>
        <v>#N/A</v>
      </c>
    </row>
    <row r="10205" spans="3:40" x14ac:dyDescent="0.25">
      <c r="C10205" s="52"/>
      <c r="AM10205">
        <v>1</v>
      </c>
      <c r="AN10205" t="e">
        <f>VLOOKUP(H10205,'Base Art'!$A:$AJ,36,FALSE)</f>
        <v>#N/A</v>
      </c>
    </row>
    <row r="10206" spans="3:40" x14ac:dyDescent="0.25">
      <c r="C10206" s="52"/>
      <c r="AM10206">
        <v>1</v>
      </c>
      <c r="AN10206" t="e">
        <f>VLOOKUP(H10206,'Base Art'!$A:$AJ,36,FALSE)</f>
        <v>#N/A</v>
      </c>
    </row>
    <row r="10207" spans="3:40" x14ac:dyDescent="0.25">
      <c r="C10207" s="52"/>
      <c r="AM10207">
        <v>1</v>
      </c>
      <c r="AN10207" t="e">
        <f>VLOOKUP(H10207,'Base Art'!$A:$AJ,36,FALSE)</f>
        <v>#N/A</v>
      </c>
    </row>
    <row r="10208" spans="3:40" x14ac:dyDescent="0.25">
      <c r="C10208" s="52"/>
      <c r="AM10208">
        <v>1</v>
      </c>
      <c r="AN10208" t="e">
        <f>VLOOKUP(H10208,'Base Art'!$A:$AJ,36,FALSE)</f>
        <v>#N/A</v>
      </c>
    </row>
    <row r="10209" spans="3:40" x14ac:dyDescent="0.25">
      <c r="C10209" s="52"/>
      <c r="AM10209">
        <v>1</v>
      </c>
      <c r="AN10209" t="e">
        <f>VLOOKUP(H10209,'Base Art'!$A:$AJ,36,FALSE)</f>
        <v>#N/A</v>
      </c>
    </row>
    <row r="10210" spans="3:40" x14ac:dyDescent="0.25">
      <c r="C10210" s="52"/>
      <c r="AM10210">
        <v>1</v>
      </c>
      <c r="AN10210" t="e">
        <f>VLOOKUP(H10210,'Base Art'!$A:$AJ,36,FALSE)</f>
        <v>#N/A</v>
      </c>
    </row>
    <row r="10211" spans="3:40" x14ac:dyDescent="0.25">
      <c r="C10211" s="52"/>
      <c r="AM10211">
        <v>1</v>
      </c>
      <c r="AN10211" t="e">
        <f>VLOOKUP(H10211,'Base Art'!$A:$AJ,36,FALSE)</f>
        <v>#N/A</v>
      </c>
    </row>
    <row r="10212" spans="3:40" x14ac:dyDescent="0.25">
      <c r="C10212" s="52"/>
      <c r="AM10212">
        <v>1</v>
      </c>
      <c r="AN10212" t="e">
        <f>VLOOKUP(H10212,'Base Art'!$A:$AJ,36,FALSE)</f>
        <v>#N/A</v>
      </c>
    </row>
    <row r="10213" spans="3:40" x14ac:dyDescent="0.25">
      <c r="C10213" s="52"/>
      <c r="AM10213">
        <v>1</v>
      </c>
      <c r="AN10213" t="e">
        <f>VLOOKUP(H10213,'Base Art'!$A:$AJ,36,FALSE)</f>
        <v>#N/A</v>
      </c>
    </row>
    <row r="10214" spans="3:40" x14ac:dyDescent="0.25">
      <c r="C10214" s="52"/>
      <c r="AM10214">
        <v>1</v>
      </c>
      <c r="AN10214" t="e">
        <f>VLOOKUP(H10214,'Base Art'!$A:$AJ,36,FALSE)</f>
        <v>#N/A</v>
      </c>
    </row>
    <row r="10215" spans="3:40" x14ac:dyDescent="0.25">
      <c r="C10215" s="52"/>
      <c r="AM10215">
        <v>1</v>
      </c>
      <c r="AN10215" t="e">
        <f>VLOOKUP(H10215,'Base Art'!$A:$AJ,36,FALSE)</f>
        <v>#N/A</v>
      </c>
    </row>
    <row r="10216" spans="3:40" x14ac:dyDescent="0.25">
      <c r="C10216" s="52"/>
      <c r="AM10216">
        <v>1</v>
      </c>
      <c r="AN10216" t="e">
        <f>VLOOKUP(H10216,'Base Art'!$A:$AJ,36,FALSE)</f>
        <v>#N/A</v>
      </c>
    </row>
    <row r="10217" spans="3:40" x14ac:dyDescent="0.25">
      <c r="C10217" s="52"/>
      <c r="AM10217">
        <v>1</v>
      </c>
      <c r="AN10217" t="e">
        <f>VLOOKUP(H10217,'Base Art'!$A:$AJ,36,FALSE)</f>
        <v>#N/A</v>
      </c>
    </row>
    <row r="10218" spans="3:40" x14ac:dyDescent="0.25">
      <c r="C10218" s="52"/>
      <c r="AM10218">
        <v>1</v>
      </c>
      <c r="AN10218" t="e">
        <f>VLOOKUP(H10218,'Base Art'!$A:$AJ,36,FALSE)</f>
        <v>#N/A</v>
      </c>
    </row>
    <row r="10219" spans="3:40" x14ac:dyDescent="0.25">
      <c r="C10219" s="52"/>
      <c r="AM10219">
        <v>1</v>
      </c>
      <c r="AN10219" t="e">
        <f>VLOOKUP(H10219,'Base Art'!$A:$AJ,36,FALSE)</f>
        <v>#N/A</v>
      </c>
    </row>
    <row r="10220" spans="3:40" x14ac:dyDescent="0.25">
      <c r="C10220" s="52"/>
      <c r="AM10220">
        <v>1</v>
      </c>
      <c r="AN10220" t="e">
        <f>VLOOKUP(H10220,'Base Art'!$A:$AJ,36,FALSE)</f>
        <v>#N/A</v>
      </c>
    </row>
    <row r="10221" spans="3:40" x14ac:dyDescent="0.25">
      <c r="C10221" s="52"/>
      <c r="AM10221">
        <v>1</v>
      </c>
      <c r="AN10221" t="e">
        <f>VLOOKUP(H10221,'Base Art'!$A:$AJ,36,FALSE)</f>
        <v>#N/A</v>
      </c>
    </row>
    <row r="10222" spans="3:40" x14ac:dyDescent="0.25">
      <c r="C10222" s="52"/>
      <c r="AM10222">
        <v>1</v>
      </c>
      <c r="AN10222" t="e">
        <f>VLOOKUP(H10222,'Base Art'!$A:$AJ,36,FALSE)</f>
        <v>#N/A</v>
      </c>
    </row>
    <row r="10223" spans="3:40" x14ac:dyDescent="0.25">
      <c r="C10223" s="52"/>
      <c r="AM10223">
        <v>1</v>
      </c>
      <c r="AN10223" t="e">
        <f>VLOOKUP(H10223,'Base Art'!$A:$AJ,36,FALSE)</f>
        <v>#N/A</v>
      </c>
    </row>
    <row r="10224" spans="3:40" x14ac:dyDescent="0.25">
      <c r="C10224" s="52"/>
      <c r="AM10224">
        <v>1</v>
      </c>
      <c r="AN10224" t="e">
        <f>VLOOKUP(H10224,'Base Art'!$A:$AJ,36,FALSE)</f>
        <v>#N/A</v>
      </c>
    </row>
    <row r="10225" spans="3:40" x14ac:dyDescent="0.25">
      <c r="C10225" s="52"/>
      <c r="AM10225">
        <v>1</v>
      </c>
      <c r="AN10225" t="e">
        <f>VLOOKUP(H10225,'Base Art'!$A:$AJ,36,FALSE)</f>
        <v>#N/A</v>
      </c>
    </row>
    <row r="10226" spans="3:40" x14ac:dyDescent="0.25">
      <c r="C10226" s="52"/>
      <c r="AM10226">
        <v>1</v>
      </c>
      <c r="AN10226" t="e">
        <f>VLOOKUP(H10226,'Base Art'!$A:$AJ,36,FALSE)</f>
        <v>#N/A</v>
      </c>
    </row>
    <row r="10227" spans="3:40" x14ac:dyDescent="0.25">
      <c r="C10227" s="52"/>
      <c r="AM10227">
        <v>1</v>
      </c>
      <c r="AN10227" t="e">
        <f>VLOOKUP(H10227,'Base Art'!$A:$AJ,36,FALSE)</f>
        <v>#N/A</v>
      </c>
    </row>
    <row r="10228" spans="3:40" x14ac:dyDescent="0.25">
      <c r="C10228" s="52"/>
      <c r="AM10228">
        <v>1</v>
      </c>
      <c r="AN10228" t="e">
        <f>VLOOKUP(H10228,'Base Art'!$A:$AJ,36,FALSE)</f>
        <v>#N/A</v>
      </c>
    </row>
    <row r="10229" spans="3:40" x14ac:dyDescent="0.25">
      <c r="C10229" s="52"/>
      <c r="AM10229">
        <v>1</v>
      </c>
      <c r="AN10229" t="e">
        <f>VLOOKUP(H10229,'Base Art'!$A:$AJ,36,FALSE)</f>
        <v>#N/A</v>
      </c>
    </row>
    <row r="10230" spans="3:40" x14ac:dyDescent="0.25">
      <c r="C10230" s="52"/>
      <c r="AM10230">
        <v>1</v>
      </c>
      <c r="AN10230" t="e">
        <f>VLOOKUP(H10230,'Base Art'!$A:$AJ,36,FALSE)</f>
        <v>#N/A</v>
      </c>
    </row>
    <row r="10231" spans="3:40" x14ac:dyDescent="0.25">
      <c r="C10231" s="52"/>
      <c r="AM10231">
        <v>1</v>
      </c>
      <c r="AN10231" t="e">
        <f>VLOOKUP(H10231,'Base Art'!$A:$AJ,36,FALSE)</f>
        <v>#N/A</v>
      </c>
    </row>
    <row r="10232" spans="3:40" x14ac:dyDescent="0.25">
      <c r="C10232" s="52"/>
      <c r="AM10232">
        <v>1</v>
      </c>
      <c r="AN10232" t="e">
        <f>VLOOKUP(H10232,'Base Art'!$A:$AJ,36,FALSE)</f>
        <v>#N/A</v>
      </c>
    </row>
    <row r="10233" spans="3:40" x14ac:dyDescent="0.25">
      <c r="C10233" s="52"/>
      <c r="AM10233">
        <v>1</v>
      </c>
      <c r="AN10233" t="e">
        <f>VLOOKUP(H10233,'Base Art'!$A:$AJ,36,FALSE)</f>
        <v>#N/A</v>
      </c>
    </row>
    <row r="10234" spans="3:40" x14ac:dyDescent="0.25">
      <c r="C10234" s="52"/>
      <c r="AM10234">
        <v>1</v>
      </c>
      <c r="AN10234" t="e">
        <f>VLOOKUP(H10234,'Base Art'!$A:$AJ,36,FALSE)</f>
        <v>#N/A</v>
      </c>
    </row>
    <row r="10235" spans="3:40" x14ac:dyDescent="0.25">
      <c r="C10235" s="52"/>
      <c r="AM10235">
        <v>1</v>
      </c>
      <c r="AN10235" t="e">
        <f>VLOOKUP(H10235,'Base Art'!$A:$AJ,36,FALSE)</f>
        <v>#N/A</v>
      </c>
    </row>
    <row r="10236" spans="3:40" x14ac:dyDescent="0.25">
      <c r="C10236" s="52"/>
      <c r="AM10236">
        <v>1</v>
      </c>
      <c r="AN10236" t="e">
        <f>VLOOKUP(H10236,'Base Art'!$A:$AJ,36,FALSE)</f>
        <v>#N/A</v>
      </c>
    </row>
    <row r="10237" spans="3:40" x14ac:dyDescent="0.25">
      <c r="C10237" s="52"/>
      <c r="AM10237">
        <v>1</v>
      </c>
      <c r="AN10237" t="e">
        <f>VLOOKUP(H10237,'Base Art'!$A:$AJ,36,FALSE)</f>
        <v>#N/A</v>
      </c>
    </row>
    <row r="10238" spans="3:40" x14ac:dyDescent="0.25">
      <c r="C10238" s="52"/>
      <c r="AM10238">
        <v>1</v>
      </c>
      <c r="AN10238" t="e">
        <f>VLOOKUP(H10238,'Base Art'!$A:$AJ,36,FALSE)</f>
        <v>#N/A</v>
      </c>
    </row>
    <row r="10239" spans="3:40" x14ac:dyDescent="0.25">
      <c r="C10239" s="52"/>
      <c r="AM10239">
        <v>1</v>
      </c>
      <c r="AN10239" t="e">
        <f>VLOOKUP(H10239,'Base Art'!$A:$AJ,36,FALSE)</f>
        <v>#N/A</v>
      </c>
    </row>
    <row r="10240" spans="3:40" x14ac:dyDescent="0.25">
      <c r="C10240" s="52"/>
      <c r="AM10240">
        <v>1</v>
      </c>
      <c r="AN10240" t="e">
        <f>VLOOKUP(H10240,'Base Art'!$A:$AJ,36,FALSE)</f>
        <v>#N/A</v>
      </c>
    </row>
    <row r="10241" spans="3:40" x14ac:dyDescent="0.25">
      <c r="C10241" s="52"/>
      <c r="AM10241">
        <v>1</v>
      </c>
      <c r="AN10241" t="e">
        <f>VLOOKUP(H10241,'Base Art'!$A:$AJ,36,FALSE)</f>
        <v>#N/A</v>
      </c>
    </row>
    <row r="10242" spans="3:40" x14ac:dyDescent="0.25">
      <c r="C10242" s="52"/>
      <c r="AM10242">
        <v>1</v>
      </c>
      <c r="AN10242" t="e">
        <f>VLOOKUP(H10242,'Base Art'!$A:$AJ,36,FALSE)</f>
        <v>#N/A</v>
      </c>
    </row>
    <row r="10243" spans="3:40" x14ac:dyDescent="0.25">
      <c r="C10243" s="52"/>
      <c r="AM10243">
        <v>1</v>
      </c>
      <c r="AN10243" t="e">
        <f>VLOOKUP(H10243,'Base Art'!$A:$AJ,36,FALSE)</f>
        <v>#N/A</v>
      </c>
    </row>
    <row r="10244" spans="3:40" x14ac:dyDescent="0.25">
      <c r="C10244" s="52"/>
      <c r="AM10244">
        <v>1</v>
      </c>
      <c r="AN10244" t="e">
        <f>VLOOKUP(H10244,'Base Art'!$A:$AJ,36,FALSE)</f>
        <v>#N/A</v>
      </c>
    </row>
    <row r="10245" spans="3:40" x14ac:dyDescent="0.25">
      <c r="C10245" s="52"/>
      <c r="AM10245">
        <v>1</v>
      </c>
      <c r="AN10245" t="e">
        <f>VLOOKUP(H10245,'Base Art'!$A:$AJ,36,FALSE)</f>
        <v>#N/A</v>
      </c>
    </row>
    <row r="10246" spans="3:40" x14ac:dyDescent="0.25">
      <c r="C10246" s="52"/>
      <c r="AM10246">
        <v>1</v>
      </c>
      <c r="AN10246" t="e">
        <f>VLOOKUP(H10246,'Base Art'!$A:$AJ,36,FALSE)</f>
        <v>#N/A</v>
      </c>
    </row>
    <row r="10247" spans="3:40" x14ac:dyDescent="0.25">
      <c r="C10247" s="52"/>
      <c r="AM10247">
        <v>1</v>
      </c>
      <c r="AN10247" t="e">
        <f>VLOOKUP(H10247,'Base Art'!$A:$AJ,36,FALSE)</f>
        <v>#N/A</v>
      </c>
    </row>
    <row r="10248" spans="3:40" x14ac:dyDescent="0.25">
      <c r="C10248" s="52"/>
      <c r="AM10248">
        <v>1</v>
      </c>
      <c r="AN10248" t="e">
        <f>VLOOKUP(H10248,'Base Art'!$A:$AJ,36,FALSE)</f>
        <v>#N/A</v>
      </c>
    </row>
    <row r="10249" spans="3:40" x14ac:dyDescent="0.25">
      <c r="C10249" s="52"/>
      <c r="AM10249">
        <v>1</v>
      </c>
      <c r="AN10249" t="e">
        <f>VLOOKUP(H10249,'Base Art'!$A:$AJ,36,FALSE)</f>
        <v>#N/A</v>
      </c>
    </row>
    <row r="10250" spans="3:40" x14ac:dyDescent="0.25">
      <c r="C10250" s="52"/>
      <c r="AM10250">
        <v>1</v>
      </c>
      <c r="AN10250" t="e">
        <f>VLOOKUP(H10250,'Base Art'!$A:$AJ,36,FALSE)</f>
        <v>#N/A</v>
      </c>
    </row>
    <row r="10251" spans="3:40" x14ac:dyDescent="0.25">
      <c r="C10251" s="52"/>
      <c r="AM10251">
        <v>1</v>
      </c>
      <c r="AN10251" t="e">
        <f>VLOOKUP(H10251,'Base Art'!$A:$AJ,36,FALSE)</f>
        <v>#N/A</v>
      </c>
    </row>
    <row r="10252" spans="3:40" x14ac:dyDescent="0.25">
      <c r="C10252" s="52"/>
      <c r="AM10252">
        <v>1</v>
      </c>
      <c r="AN10252" t="e">
        <f>VLOOKUP(H10252,'Base Art'!$A:$AJ,36,FALSE)</f>
        <v>#N/A</v>
      </c>
    </row>
    <row r="10253" spans="3:40" x14ac:dyDescent="0.25">
      <c r="C10253" s="52"/>
      <c r="AM10253">
        <v>1</v>
      </c>
      <c r="AN10253" t="e">
        <f>VLOOKUP(H10253,'Base Art'!$A:$AJ,36,FALSE)</f>
        <v>#N/A</v>
      </c>
    </row>
    <row r="10254" spans="3:40" x14ac:dyDescent="0.25">
      <c r="C10254" s="52"/>
      <c r="AM10254">
        <v>1</v>
      </c>
      <c r="AN10254" t="e">
        <f>VLOOKUP(H10254,'Base Art'!$A:$AJ,36,FALSE)</f>
        <v>#N/A</v>
      </c>
    </row>
    <row r="10255" spans="3:40" x14ac:dyDescent="0.25">
      <c r="C10255" s="52"/>
      <c r="AM10255">
        <v>1</v>
      </c>
      <c r="AN10255" t="e">
        <f>VLOOKUP(H10255,'Base Art'!$A:$AJ,36,FALSE)</f>
        <v>#N/A</v>
      </c>
    </row>
    <row r="10256" spans="3:40" x14ac:dyDescent="0.25">
      <c r="C10256" s="52"/>
      <c r="AM10256">
        <v>1</v>
      </c>
      <c r="AN10256" t="e">
        <f>VLOOKUP(H10256,'Base Art'!$A:$AJ,36,FALSE)</f>
        <v>#N/A</v>
      </c>
    </row>
    <row r="10257" spans="3:40" x14ac:dyDescent="0.25">
      <c r="C10257" s="52"/>
      <c r="AM10257">
        <v>1</v>
      </c>
      <c r="AN10257" t="e">
        <f>VLOOKUP(H10257,'Base Art'!$A:$AJ,36,FALSE)</f>
        <v>#N/A</v>
      </c>
    </row>
    <row r="10258" spans="3:40" x14ac:dyDescent="0.25">
      <c r="C10258" s="52"/>
      <c r="AM10258">
        <v>1</v>
      </c>
      <c r="AN10258" t="e">
        <f>VLOOKUP(H10258,'Base Art'!$A:$AJ,36,FALSE)</f>
        <v>#N/A</v>
      </c>
    </row>
    <row r="10259" spans="3:40" x14ac:dyDescent="0.25">
      <c r="C10259" s="52"/>
      <c r="AM10259">
        <v>1</v>
      </c>
      <c r="AN10259" t="e">
        <f>VLOOKUP(H10259,'Base Art'!$A:$AJ,36,FALSE)</f>
        <v>#N/A</v>
      </c>
    </row>
    <row r="10260" spans="3:40" x14ac:dyDescent="0.25">
      <c r="C10260" s="52"/>
      <c r="AM10260">
        <v>1</v>
      </c>
      <c r="AN10260" t="e">
        <f>VLOOKUP(H10260,'Base Art'!$A:$AJ,36,FALSE)</f>
        <v>#N/A</v>
      </c>
    </row>
    <row r="10261" spans="3:40" x14ac:dyDescent="0.25">
      <c r="C10261" s="52"/>
      <c r="AM10261">
        <v>1</v>
      </c>
      <c r="AN10261" t="e">
        <f>VLOOKUP(H10261,'Base Art'!$A:$AJ,36,FALSE)</f>
        <v>#N/A</v>
      </c>
    </row>
    <row r="10262" spans="3:40" x14ac:dyDescent="0.25">
      <c r="C10262" s="52"/>
      <c r="AM10262">
        <v>1</v>
      </c>
      <c r="AN10262" t="e">
        <f>VLOOKUP(H10262,'Base Art'!$A:$AJ,36,FALSE)</f>
        <v>#N/A</v>
      </c>
    </row>
    <row r="10263" spans="3:40" x14ac:dyDescent="0.25">
      <c r="C10263" s="52"/>
      <c r="AM10263">
        <v>1</v>
      </c>
      <c r="AN10263" t="e">
        <f>VLOOKUP(H10263,'Base Art'!$A:$AJ,36,FALSE)</f>
        <v>#N/A</v>
      </c>
    </row>
    <row r="10264" spans="3:40" x14ac:dyDescent="0.25">
      <c r="C10264" s="52"/>
      <c r="AM10264">
        <v>1</v>
      </c>
      <c r="AN10264" t="e">
        <f>VLOOKUP(H10264,'Base Art'!$A:$AJ,36,FALSE)</f>
        <v>#N/A</v>
      </c>
    </row>
    <row r="10265" spans="3:40" x14ac:dyDescent="0.25">
      <c r="C10265" s="52"/>
      <c r="AM10265">
        <v>1</v>
      </c>
      <c r="AN10265" t="e">
        <f>VLOOKUP(H10265,'Base Art'!$A:$AJ,36,FALSE)</f>
        <v>#N/A</v>
      </c>
    </row>
    <row r="10266" spans="3:40" x14ac:dyDescent="0.25">
      <c r="C10266" s="52"/>
      <c r="AM10266">
        <v>1</v>
      </c>
      <c r="AN10266" t="e">
        <f>VLOOKUP(H10266,'Base Art'!$A:$AJ,36,FALSE)</f>
        <v>#N/A</v>
      </c>
    </row>
    <row r="10267" spans="3:40" x14ac:dyDescent="0.25">
      <c r="C10267" s="52"/>
      <c r="AM10267">
        <v>1</v>
      </c>
      <c r="AN10267" t="e">
        <f>VLOOKUP(H10267,'Base Art'!$A:$AJ,36,FALSE)</f>
        <v>#N/A</v>
      </c>
    </row>
    <row r="10268" spans="3:40" x14ac:dyDescent="0.25">
      <c r="C10268" s="52"/>
      <c r="AM10268">
        <v>1</v>
      </c>
      <c r="AN10268" t="e">
        <f>VLOOKUP(H10268,'Base Art'!$A:$AJ,36,FALSE)</f>
        <v>#N/A</v>
      </c>
    </row>
    <row r="10269" spans="3:40" x14ac:dyDescent="0.25">
      <c r="C10269" s="52"/>
      <c r="AM10269">
        <v>1</v>
      </c>
      <c r="AN10269" t="e">
        <f>VLOOKUP(H10269,'Base Art'!$A:$AJ,36,FALSE)</f>
        <v>#N/A</v>
      </c>
    </row>
    <row r="10270" spans="3:40" x14ac:dyDescent="0.25">
      <c r="C10270" s="52"/>
      <c r="AM10270">
        <v>1</v>
      </c>
      <c r="AN10270" t="e">
        <f>VLOOKUP(H10270,'Base Art'!$A:$AJ,36,FALSE)</f>
        <v>#N/A</v>
      </c>
    </row>
    <row r="10271" spans="3:40" x14ac:dyDescent="0.25">
      <c r="C10271" s="52"/>
      <c r="AM10271">
        <v>1</v>
      </c>
      <c r="AN10271" t="e">
        <f>VLOOKUP(H10271,'Base Art'!$A:$AJ,36,FALSE)</f>
        <v>#N/A</v>
      </c>
    </row>
    <row r="10272" spans="3:40" x14ac:dyDescent="0.25">
      <c r="C10272" s="52"/>
      <c r="AM10272">
        <v>1</v>
      </c>
      <c r="AN10272" t="e">
        <f>VLOOKUP(H10272,'Base Art'!$A:$AJ,36,FALSE)</f>
        <v>#N/A</v>
      </c>
    </row>
    <row r="10273" spans="3:40" x14ac:dyDescent="0.25">
      <c r="C10273" s="52"/>
      <c r="AM10273">
        <v>1</v>
      </c>
      <c r="AN10273" t="e">
        <f>VLOOKUP(H10273,'Base Art'!$A:$AJ,36,FALSE)</f>
        <v>#N/A</v>
      </c>
    </row>
    <row r="10274" spans="3:40" x14ac:dyDescent="0.25">
      <c r="C10274" s="52"/>
      <c r="AM10274">
        <v>1</v>
      </c>
      <c r="AN10274" t="e">
        <f>VLOOKUP(H10274,'Base Art'!$A:$AJ,36,FALSE)</f>
        <v>#N/A</v>
      </c>
    </row>
    <row r="10275" spans="3:40" x14ac:dyDescent="0.25">
      <c r="C10275" s="52"/>
      <c r="AM10275">
        <v>1</v>
      </c>
      <c r="AN10275" t="e">
        <f>VLOOKUP(H10275,'Base Art'!$A:$AJ,36,FALSE)</f>
        <v>#N/A</v>
      </c>
    </row>
    <row r="10276" spans="3:40" x14ac:dyDescent="0.25">
      <c r="C10276" s="52"/>
      <c r="AM10276">
        <v>1</v>
      </c>
      <c r="AN10276" t="e">
        <f>VLOOKUP(H10276,'Base Art'!$A:$AJ,36,FALSE)</f>
        <v>#N/A</v>
      </c>
    </row>
    <row r="10277" spans="3:40" x14ac:dyDescent="0.25">
      <c r="C10277" s="52"/>
      <c r="AM10277">
        <v>1</v>
      </c>
      <c r="AN10277" t="e">
        <f>VLOOKUP(H10277,'Base Art'!$A:$AJ,36,FALSE)</f>
        <v>#N/A</v>
      </c>
    </row>
    <row r="10278" spans="3:40" x14ac:dyDescent="0.25">
      <c r="C10278" s="52"/>
      <c r="AM10278">
        <v>1</v>
      </c>
      <c r="AN10278" t="e">
        <f>VLOOKUP(H10278,'Base Art'!$A:$AJ,36,FALSE)</f>
        <v>#N/A</v>
      </c>
    </row>
    <row r="10279" spans="3:40" x14ac:dyDescent="0.25">
      <c r="C10279" s="52"/>
      <c r="AM10279">
        <v>1</v>
      </c>
      <c r="AN10279" t="e">
        <f>VLOOKUP(H10279,'Base Art'!$A:$AJ,36,FALSE)</f>
        <v>#N/A</v>
      </c>
    </row>
    <row r="10280" spans="3:40" x14ac:dyDescent="0.25">
      <c r="C10280" s="52"/>
      <c r="AM10280">
        <v>1</v>
      </c>
      <c r="AN10280" t="e">
        <f>VLOOKUP(H10280,'Base Art'!$A:$AJ,36,FALSE)</f>
        <v>#N/A</v>
      </c>
    </row>
    <row r="10281" spans="3:40" x14ac:dyDescent="0.25">
      <c r="C10281" s="52"/>
      <c r="AM10281">
        <v>1</v>
      </c>
      <c r="AN10281" t="e">
        <f>VLOOKUP(H10281,'Base Art'!$A:$AJ,36,FALSE)</f>
        <v>#N/A</v>
      </c>
    </row>
    <row r="10282" spans="3:40" x14ac:dyDescent="0.25">
      <c r="C10282" s="52"/>
      <c r="AM10282">
        <v>1</v>
      </c>
      <c r="AN10282" t="e">
        <f>VLOOKUP(H10282,'Base Art'!$A:$AJ,36,FALSE)</f>
        <v>#N/A</v>
      </c>
    </row>
    <row r="10283" spans="3:40" x14ac:dyDescent="0.25">
      <c r="C10283" s="52"/>
      <c r="AM10283">
        <v>1</v>
      </c>
      <c r="AN10283" t="e">
        <f>VLOOKUP(H10283,'Base Art'!$A:$AJ,36,FALSE)</f>
        <v>#N/A</v>
      </c>
    </row>
    <row r="10284" spans="3:40" x14ac:dyDescent="0.25">
      <c r="C10284" s="52"/>
      <c r="AM10284">
        <v>1</v>
      </c>
      <c r="AN10284" t="e">
        <f>VLOOKUP(H10284,'Base Art'!$A:$AJ,36,FALSE)</f>
        <v>#N/A</v>
      </c>
    </row>
    <row r="10285" spans="3:40" x14ac:dyDescent="0.25">
      <c r="C10285" s="52"/>
      <c r="AM10285">
        <v>1</v>
      </c>
      <c r="AN10285" t="e">
        <f>VLOOKUP(H10285,'Base Art'!$A:$AJ,36,FALSE)</f>
        <v>#N/A</v>
      </c>
    </row>
    <row r="10286" spans="3:40" x14ac:dyDescent="0.25">
      <c r="C10286" s="52"/>
      <c r="AM10286">
        <v>1</v>
      </c>
      <c r="AN10286" t="e">
        <f>VLOOKUP(H10286,'Base Art'!$A:$AJ,36,FALSE)</f>
        <v>#N/A</v>
      </c>
    </row>
    <row r="10287" spans="3:40" x14ac:dyDescent="0.25">
      <c r="C10287" s="52"/>
      <c r="AM10287">
        <v>1</v>
      </c>
      <c r="AN10287" t="e">
        <f>VLOOKUP(H10287,'Base Art'!$A:$AJ,36,FALSE)</f>
        <v>#N/A</v>
      </c>
    </row>
    <row r="10288" spans="3:40" x14ac:dyDescent="0.25">
      <c r="C10288" s="52"/>
      <c r="AM10288">
        <v>1</v>
      </c>
      <c r="AN10288" t="e">
        <f>VLOOKUP(H10288,'Base Art'!$A:$AJ,36,FALSE)</f>
        <v>#N/A</v>
      </c>
    </row>
    <row r="10289" spans="3:40" x14ac:dyDescent="0.25">
      <c r="C10289" s="52"/>
      <c r="AM10289">
        <v>1</v>
      </c>
      <c r="AN10289" t="e">
        <f>VLOOKUP(H10289,'Base Art'!$A:$AJ,36,FALSE)</f>
        <v>#N/A</v>
      </c>
    </row>
    <row r="10290" spans="3:40" x14ac:dyDescent="0.25">
      <c r="C10290" s="52"/>
      <c r="AM10290">
        <v>1</v>
      </c>
      <c r="AN10290" t="e">
        <f>VLOOKUP(H10290,'Base Art'!$A:$AJ,36,FALSE)</f>
        <v>#N/A</v>
      </c>
    </row>
    <row r="10291" spans="3:40" x14ac:dyDescent="0.25">
      <c r="C10291" s="52"/>
      <c r="AM10291">
        <v>1</v>
      </c>
      <c r="AN10291" t="e">
        <f>VLOOKUP(H10291,'Base Art'!$A:$AJ,36,FALSE)</f>
        <v>#N/A</v>
      </c>
    </row>
    <row r="10292" spans="3:40" x14ac:dyDescent="0.25">
      <c r="C10292" s="52"/>
      <c r="AM10292">
        <v>1</v>
      </c>
      <c r="AN10292" t="e">
        <f>VLOOKUP(H10292,'Base Art'!$A:$AJ,36,FALSE)</f>
        <v>#N/A</v>
      </c>
    </row>
    <row r="10293" spans="3:40" x14ac:dyDescent="0.25">
      <c r="C10293" s="52"/>
      <c r="AM10293">
        <v>1</v>
      </c>
      <c r="AN10293" t="e">
        <f>VLOOKUP(H10293,'Base Art'!$A:$AJ,36,FALSE)</f>
        <v>#N/A</v>
      </c>
    </row>
    <row r="10294" spans="3:40" x14ac:dyDescent="0.25">
      <c r="C10294" s="52"/>
      <c r="AM10294">
        <v>1</v>
      </c>
      <c r="AN10294" t="e">
        <f>VLOOKUP(H10294,'Base Art'!$A:$AJ,36,FALSE)</f>
        <v>#N/A</v>
      </c>
    </row>
    <row r="10295" spans="3:40" x14ac:dyDescent="0.25">
      <c r="C10295" s="52"/>
      <c r="AM10295">
        <v>1</v>
      </c>
      <c r="AN10295" t="e">
        <f>VLOOKUP(H10295,'Base Art'!$A:$AJ,36,FALSE)</f>
        <v>#N/A</v>
      </c>
    </row>
    <row r="10296" spans="3:40" x14ac:dyDescent="0.25">
      <c r="C10296" s="52"/>
      <c r="AM10296">
        <v>1</v>
      </c>
      <c r="AN10296" t="e">
        <f>VLOOKUP(H10296,'Base Art'!$A:$AJ,36,FALSE)</f>
        <v>#N/A</v>
      </c>
    </row>
    <row r="10297" spans="3:40" x14ac:dyDescent="0.25">
      <c r="C10297" s="52"/>
      <c r="AM10297">
        <v>1</v>
      </c>
      <c r="AN10297" t="e">
        <f>VLOOKUP(H10297,'Base Art'!$A:$AJ,36,FALSE)</f>
        <v>#N/A</v>
      </c>
    </row>
    <row r="10298" spans="3:40" x14ac:dyDescent="0.25">
      <c r="C10298" s="52"/>
      <c r="AM10298">
        <v>1</v>
      </c>
      <c r="AN10298" t="e">
        <f>VLOOKUP(H10298,'Base Art'!$A:$AJ,36,FALSE)</f>
        <v>#N/A</v>
      </c>
    </row>
    <row r="10299" spans="3:40" x14ac:dyDescent="0.25">
      <c r="C10299" s="52"/>
      <c r="AM10299">
        <v>1</v>
      </c>
      <c r="AN10299" t="e">
        <f>VLOOKUP(H10299,'Base Art'!$A:$AJ,36,FALSE)</f>
        <v>#N/A</v>
      </c>
    </row>
    <row r="10300" spans="3:40" x14ac:dyDescent="0.25">
      <c r="C10300" s="52"/>
      <c r="AM10300">
        <v>1</v>
      </c>
      <c r="AN10300" t="e">
        <f>VLOOKUP(H10300,'Base Art'!$A:$AJ,36,FALSE)</f>
        <v>#N/A</v>
      </c>
    </row>
    <row r="10301" spans="3:40" x14ac:dyDescent="0.25">
      <c r="C10301" s="52"/>
      <c r="AM10301">
        <v>1</v>
      </c>
      <c r="AN10301" t="e">
        <f>VLOOKUP(H10301,'Base Art'!$A:$AJ,36,FALSE)</f>
        <v>#N/A</v>
      </c>
    </row>
    <row r="10302" spans="3:40" x14ac:dyDescent="0.25">
      <c r="C10302" s="52"/>
      <c r="AM10302">
        <v>1</v>
      </c>
      <c r="AN10302" t="e">
        <f>VLOOKUP(H10302,'Base Art'!$A:$AJ,36,FALSE)</f>
        <v>#N/A</v>
      </c>
    </row>
    <row r="10303" spans="3:40" x14ac:dyDescent="0.25">
      <c r="C10303" s="52"/>
      <c r="AM10303">
        <v>1</v>
      </c>
      <c r="AN10303" t="e">
        <f>VLOOKUP(H10303,'Base Art'!$A:$AJ,36,FALSE)</f>
        <v>#N/A</v>
      </c>
    </row>
    <row r="10304" spans="3:40" x14ac:dyDescent="0.25">
      <c r="C10304" s="52"/>
      <c r="AM10304">
        <v>1</v>
      </c>
      <c r="AN10304" t="e">
        <f>VLOOKUP(H10304,'Base Art'!$A:$AJ,36,FALSE)</f>
        <v>#N/A</v>
      </c>
    </row>
    <row r="10305" spans="3:40" x14ac:dyDescent="0.25">
      <c r="C10305" s="52"/>
      <c r="AM10305">
        <v>1</v>
      </c>
      <c r="AN10305" t="e">
        <f>VLOOKUP(H10305,'Base Art'!$A:$AJ,36,FALSE)</f>
        <v>#N/A</v>
      </c>
    </row>
    <row r="10306" spans="3:40" x14ac:dyDescent="0.25">
      <c r="C10306" s="52"/>
      <c r="AM10306">
        <v>1</v>
      </c>
      <c r="AN10306" t="e">
        <f>VLOOKUP(H10306,'Base Art'!$A:$AJ,36,FALSE)</f>
        <v>#N/A</v>
      </c>
    </row>
    <row r="10307" spans="3:40" x14ac:dyDescent="0.25">
      <c r="C10307" s="52"/>
      <c r="AM10307">
        <v>1</v>
      </c>
      <c r="AN10307" t="e">
        <f>VLOOKUP(H10307,'Base Art'!$A:$AJ,36,FALSE)</f>
        <v>#N/A</v>
      </c>
    </row>
    <row r="10308" spans="3:40" x14ac:dyDescent="0.25">
      <c r="C10308" s="52"/>
      <c r="AM10308">
        <v>1</v>
      </c>
      <c r="AN10308" t="e">
        <f>VLOOKUP(H10308,'Base Art'!$A:$AJ,36,FALSE)</f>
        <v>#N/A</v>
      </c>
    </row>
    <row r="10309" spans="3:40" x14ac:dyDescent="0.25">
      <c r="C10309" s="52"/>
      <c r="AM10309">
        <v>1</v>
      </c>
      <c r="AN10309" t="e">
        <f>VLOOKUP(H10309,'Base Art'!$A:$AJ,36,FALSE)</f>
        <v>#N/A</v>
      </c>
    </row>
    <row r="10310" spans="3:40" x14ac:dyDescent="0.25">
      <c r="C10310" s="52"/>
      <c r="AM10310">
        <v>1</v>
      </c>
      <c r="AN10310" t="e">
        <f>VLOOKUP(H10310,'Base Art'!$A:$AJ,36,FALSE)</f>
        <v>#N/A</v>
      </c>
    </row>
    <row r="10311" spans="3:40" x14ac:dyDescent="0.25">
      <c r="C10311" s="52"/>
      <c r="AM10311">
        <v>1</v>
      </c>
      <c r="AN10311" t="e">
        <f>VLOOKUP(H10311,'Base Art'!$A:$AJ,36,FALSE)</f>
        <v>#N/A</v>
      </c>
    </row>
    <row r="10312" spans="3:40" x14ac:dyDescent="0.25">
      <c r="C10312" s="52"/>
      <c r="AM10312">
        <v>1</v>
      </c>
      <c r="AN10312" t="e">
        <f>VLOOKUP(H10312,'Base Art'!$A:$AJ,36,FALSE)</f>
        <v>#N/A</v>
      </c>
    </row>
    <row r="10313" spans="3:40" x14ac:dyDescent="0.25">
      <c r="C10313" s="52"/>
      <c r="AM10313">
        <v>1</v>
      </c>
      <c r="AN10313" t="e">
        <f>VLOOKUP(H10313,'Base Art'!$A:$AJ,36,FALSE)</f>
        <v>#N/A</v>
      </c>
    </row>
    <row r="10314" spans="3:40" x14ac:dyDescent="0.25">
      <c r="C10314" s="52"/>
      <c r="AM10314">
        <v>1</v>
      </c>
      <c r="AN10314" t="e">
        <f>VLOOKUP(H10314,'Base Art'!$A:$AJ,36,FALSE)</f>
        <v>#N/A</v>
      </c>
    </row>
    <row r="10315" spans="3:40" x14ac:dyDescent="0.25">
      <c r="C10315" s="52"/>
      <c r="AM10315">
        <v>1</v>
      </c>
      <c r="AN10315" t="e">
        <f>VLOOKUP(H10315,'Base Art'!$A:$AJ,36,FALSE)</f>
        <v>#N/A</v>
      </c>
    </row>
    <row r="10316" spans="3:40" x14ac:dyDescent="0.25">
      <c r="C10316" s="52"/>
      <c r="AM10316">
        <v>1</v>
      </c>
      <c r="AN10316" t="e">
        <f>VLOOKUP(H10316,'Base Art'!$A:$AJ,36,FALSE)</f>
        <v>#N/A</v>
      </c>
    </row>
    <row r="10317" spans="3:40" x14ac:dyDescent="0.25">
      <c r="C10317" s="52"/>
      <c r="AM10317">
        <v>1</v>
      </c>
      <c r="AN10317" t="e">
        <f>VLOOKUP(H10317,'Base Art'!$A:$AJ,36,FALSE)</f>
        <v>#N/A</v>
      </c>
    </row>
    <row r="10318" spans="3:40" x14ac:dyDescent="0.25">
      <c r="C10318" s="52"/>
      <c r="AM10318">
        <v>1</v>
      </c>
      <c r="AN10318" t="e">
        <f>VLOOKUP(H10318,'Base Art'!$A:$AJ,36,FALSE)</f>
        <v>#N/A</v>
      </c>
    </row>
    <row r="10319" spans="3:40" x14ac:dyDescent="0.25">
      <c r="C10319" s="52"/>
      <c r="AM10319">
        <v>1</v>
      </c>
      <c r="AN10319" t="e">
        <f>VLOOKUP(H10319,'Base Art'!$A:$AJ,36,FALSE)</f>
        <v>#N/A</v>
      </c>
    </row>
    <row r="10320" spans="3:40" x14ac:dyDescent="0.25">
      <c r="C10320" s="52"/>
      <c r="AM10320">
        <v>1</v>
      </c>
      <c r="AN10320" t="e">
        <f>VLOOKUP(H10320,'Base Art'!$A:$AJ,36,FALSE)</f>
        <v>#N/A</v>
      </c>
    </row>
    <row r="10321" spans="3:40" x14ac:dyDescent="0.25">
      <c r="C10321" s="52"/>
      <c r="AM10321">
        <v>1</v>
      </c>
      <c r="AN10321" t="e">
        <f>VLOOKUP(H10321,'Base Art'!$A:$AJ,36,FALSE)</f>
        <v>#N/A</v>
      </c>
    </row>
    <row r="10322" spans="3:40" x14ac:dyDescent="0.25">
      <c r="C10322" s="52"/>
      <c r="AM10322">
        <v>1</v>
      </c>
      <c r="AN10322" t="e">
        <f>VLOOKUP(H10322,'Base Art'!$A:$AJ,36,FALSE)</f>
        <v>#N/A</v>
      </c>
    </row>
    <row r="10323" spans="3:40" x14ac:dyDescent="0.25">
      <c r="C10323" s="52"/>
      <c r="AM10323">
        <v>1</v>
      </c>
      <c r="AN10323" t="e">
        <f>VLOOKUP(H10323,'Base Art'!$A:$AJ,36,FALSE)</f>
        <v>#N/A</v>
      </c>
    </row>
    <row r="10324" spans="3:40" x14ac:dyDescent="0.25">
      <c r="C10324" s="52"/>
      <c r="AM10324">
        <v>1</v>
      </c>
      <c r="AN10324" t="e">
        <f>VLOOKUP(H10324,'Base Art'!$A:$AJ,36,FALSE)</f>
        <v>#N/A</v>
      </c>
    </row>
    <row r="10325" spans="3:40" x14ac:dyDescent="0.25">
      <c r="C10325" s="52"/>
      <c r="AM10325">
        <v>1</v>
      </c>
      <c r="AN10325" t="e">
        <f>VLOOKUP(H10325,'Base Art'!$A:$AJ,36,FALSE)</f>
        <v>#N/A</v>
      </c>
    </row>
    <row r="10326" spans="3:40" x14ac:dyDescent="0.25">
      <c r="C10326" s="52"/>
      <c r="AM10326">
        <v>1</v>
      </c>
      <c r="AN10326" t="e">
        <f>VLOOKUP(H10326,'Base Art'!$A:$AJ,36,FALSE)</f>
        <v>#N/A</v>
      </c>
    </row>
    <row r="10327" spans="3:40" x14ac:dyDescent="0.25">
      <c r="C10327" s="52"/>
      <c r="AM10327">
        <v>1</v>
      </c>
      <c r="AN10327" t="e">
        <f>VLOOKUP(H10327,'Base Art'!$A:$AJ,36,FALSE)</f>
        <v>#N/A</v>
      </c>
    </row>
    <row r="10328" spans="3:40" x14ac:dyDescent="0.25">
      <c r="C10328" s="52"/>
      <c r="AM10328">
        <v>1</v>
      </c>
      <c r="AN10328" t="e">
        <f>VLOOKUP(H10328,'Base Art'!$A:$AJ,36,FALSE)</f>
        <v>#N/A</v>
      </c>
    </row>
    <row r="10329" spans="3:40" x14ac:dyDescent="0.25">
      <c r="C10329" s="52"/>
      <c r="AM10329">
        <v>1</v>
      </c>
      <c r="AN10329" t="e">
        <f>VLOOKUP(H10329,'Base Art'!$A:$AJ,36,FALSE)</f>
        <v>#N/A</v>
      </c>
    </row>
    <row r="10330" spans="3:40" x14ac:dyDescent="0.25">
      <c r="C10330" s="52"/>
      <c r="AM10330">
        <v>1</v>
      </c>
      <c r="AN10330" t="e">
        <f>VLOOKUP(H10330,'Base Art'!$A:$AJ,36,FALSE)</f>
        <v>#N/A</v>
      </c>
    </row>
    <row r="10331" spans="3:40" x14ac:dyDescent="0.25">
      <c r="C10331" s="52"/>
      <c r="AM10331">
        <v>1</v>
      </c>
      <c r="AN10331" t="e">
        <f>VLOOKUP(H10331,'Base Art'!$A:$AJ,36,FALSE)</f>
        <v>#N/A</v>
      </c>
    </row>
    <row r="10332" spans="3:40" x14ac:dyDescent="0.25">
      <c r="C10332" s="52"/>
      <c r="AM10332">
        <v>1</v>
      </c>
      <c r="AN10332" t="e">
        <f>VLOOKUP(H10332,'Base Art'!$A:$AJ,36,FALSE)</f>
        <v>#N/A</v>
      </c>
    </row>
    <row r="10333" spans="3:40" x14ac:dyDescent="0.25">
      <c r="C10333" s="52"/>
      <c r="AM10333">
        <v>1</v>
      </c>
      <c r="AN10333" t="e">
        <f>VLOOKUP(H10333,'Base Art'!$A:$AJ,36,FALSE)</f>
        <v>#N/A</v>
      </c>
    </row>
    <row r="10334" spans="3:40" x14ac:dyDescent="0.25">
      <c r="C10334" s="52"/>
      <c r="AM10334">
        <v>1</v>
      </c>
      <c r="AN10334" t="e">
        <f>VLOOKUP(H10334,'Base Art'!$A:$AJ,36,FALSE)</f>
        <v>#N/A</v>
      </c>
    </row>
    <row r="10335" spans="3:40" x14ac:dyDescent="0.25">
      <c r="C10335" s="52"/>
      <c r="AM10335">
        <v>1</v>
      </c>
      <c r="AN10335" t="e">
        <f>VLOOKUP(H10335,'Base Art'!$A:$AJ,36,FALSE)</f>
        <v>#N/A</v>
      </c>
    </row>
    <row r="10336" spans="3:40" x14ac:dyDescent="0.25">
      <c r="C10336" s="52"/>
      <c r="AM10336">
        <v>1</v>
      </c>
      <c r="AN10336" t="e">
        <f>VLOOKUP(H10336,'Base Art'!$A:$AJ,36,FALSE)</f>
        <v>#N/A</v>
      </c>
    </row>
    <row r="10337" spans="3:40" x14ac:dyDescent="0.25">
      <c r="C10337" s="52"/>
      <c r="AM10337">
        <v>1</v>
      </c>
      <c r="AN10337" t="e">
        <f>VLOOKUP(H10337,'Base Art'!$A:$AJ,36,FALSE)</f>
        <v>#N/A</v>
      </c>
    </row>
    <row r="10338" spans="3:40" x14ac:dyDescent="0.25">
      <c r="C10338" s="52"/>
      <c r="AM10338">
        <v>1</v>
      </c>
      <c r="AN10338" t="e">
        <f>VLOOKUP(H10338,'Base Art'!$A:$AJ,36,FALSE)</f>
        <v>#N/A</v>
      </c>
    </row>
    <row r="10339" spans="3:40" x14ac:dyDescent="0.25">
      <c r="C10339" s="52"/>
      <c r="AM10339">
        <v>1</v>
      </c>
      <c r="AN10339" t="e">
        <f>VLOOKUP(H10339,'Base Art'!$A:$AJ,36,FALSE)</f>
        <v>#N/A</v>
      </c>
    </row>
    <row r="10340" spans="3:40" x14ac:dyDescent="0.25">
      <c r="C10340" s="52"/>
      <c r="AM10340">
        <v>1</v>
      </c>
      <c r="AN10340" t="e">
        <f>VLOOKUP(H10340,'Base Art'!$A:$AJ,36,FALSE)</f>
        <v>#N/A</v>
      </c>
    </row>
    <row r="10341" spans="3:40" x14ac:dyDescent="0.25">
      <c r="C10341" s="52"/>
      <c r="AM10341">
        <v>1</v>
      </c>
      <c r="AN10341" t="e">
        <f>VLOOKUP(H10341,'Base Art'!$A:$AJ,36,FALSE)</f>
        <v>#N/A</v>
      </c>
    </row>
    <row r="10342" spans="3:40" x14ac:dyDescent="0.25">
      <c r="C10342" s="52"/>
      <c r="AM10342">
        <v>1</v>
      </c>
      <c r="AN10342" t="e">
        <f>VLOOKUP(H10342,'Base Art'!$A:$AJ,36,FALSE)</f>
        <v>#N/A</v>
      </c>
    </row>
    <row r="10343" spans="3:40" x14ac:dyDescent="0.25">
      <c r="C10343" s="52"/>
      <c r="AM10343">
        <v>1</v>
      </c>
      <c r="AN10343" t="e">
        <f>VLOOKUP(H10343,'Base Art'!$A:$AJ,36,FALSE)</f>
        <v>#N/A</v>
      </c>
    </row>
    <row r="10344" spans="3:40" x14ac:dyDescent="0.25">
      <c r="C10344" s="52"/>
      <c r="AM10344">
        <v>1</v>
      </c>
      <c r="AN10344" t="e">
        <f>VLOOKUP(H10344,'Base Art'!$A:$AJ,36,FALSE)</f>
        <v>#N/A</v>
      </c>
    </row>
    <row r="10345" spans="3:40" x14ac:dyDescent="0.25">
      <c r="C10345" s="52"/>
      <c r="AM10345">
        <v>1</v>
      </c>
      <c r="AN10345" t="e">
        <f>VLOOKUP(H10345,'Base Art'!$A:$AJ,36,FALSE)</f>
        <v>#N/A</v>
      </c>
    </row>
    <row r="10346" spans="3:40" x14ac:dyDescent="0.25">
      <c r="C10346" s="52"/>
      <c r="AM10346">
        <v>1</v>
      </c>
      <c r="AN10346" t="e">
        <f>VLOOKUP(H10346,'Base Art'!$A:$AJ,36,FALSE)</f>
        <v>#N/A</v>
      </c>
    </row>
    <row r="10347" spans="3:40" x14ac:dyDescent="0.25">
      <c r="C10347" s="52"/>
      <c r="AM10347">
        <v>1</v>
      </c>
      <c r="AN10347" t="e">
        <f>VLOOKUP(H10347,'Base Art'!$A:$AJ,36,FALSE)</f>
        <v>#N/A</v>
      </c>
    </row>
    <row r="10348" spans="3:40" x14ac:dyDescent="0.25">
      <c r="C10348" s="52"/>
      <c r="AM10348">
        <v>1</v>
      </c>
      <c r="AN10348" t="e">
        <f>VLOOKUP(H10348,'Base Art'!$A:$AJ,36,FALSE)</f>
        <v>#N/A</v>
      </c>
    </row>
    <row r="10349" spans="3:40" x14ac:dyDescent="0.25">
      <c r="C10349" s="52"/>
      <c r="AM10349">
        <v>1</v>
      </c>
      <c r="AN10349" t="e">
        <f>VLOOKUP(H10349,'Base Art'!$A:$AJ,36,FALSE)</f>
        <v>#N/A</v>
      </c>
    </row>
    <row r="10350" spans="3:40" x14ac:dyDescent="0.25">
      <c r="C10350" s="52"/>
      <c r="AM10350">
        <v>1</v>
      </c>
      <c r="AN10350" t="e">
        <f>VLOOKUP(H10350,'Base Art'!$A:$AJ,36,FALSE)</f>
        <v>#N/A</v>
      </c>
    </row>
    <row r="10351" spans="3:40" x14ac:dyDescent="0.25">
      <c r="C10351" s="52"/>
      <c r="AM10351">
        <v>1</v>
      </c>
      <c r="AN10351" t="e">
        <f>VLOOKUP(H10351,'Base Art'!$A:$AJ,36,FALSE)</f>
        <v>#N/A</v>
      </c>
    </row>
    <row r="10352" spans="3:40" x14ac:dyDescent="0.25">
      <c r="C10352" s="52"/>
      <c r="AM10352">
        <v>1</v>
      </c>
      <c r="AN10352" t="e">
        <f>VLOOKUP(H10352,'Base Art'!$A:$AJ,36,FALSE)</f>
        <v>#N/A</v>
      </c>
    </row>
    <row r="10353" spans="3:40" x14ac:dyDescent="0.25">
      <c r="C10353" s="52"/>
      <c r="AM10353">
        <v>1</v>
      </c>
      <c r="AN10353" t="e">
        <f>VLOOKUP(H10353,'Base Art'!$A:$AJ,36,FALSE)</f>
        <v>#N/A</v>
      </c>
    </row>
    <row r="10354" spans="3:40" x14ac:dyDescent="0.25">
      <c r="C10354" s="52"/>
      <c r="AM10354">
        <v>1</v>
      </c>
      <c r="AN10354" t="e">
        <f>VLOOKUP(H10354,'Base Art'!$A:$AJ,36,FALSE)</f>
        <v>#N/A</v>
      </c>
    </row>
    <row r="10355" spans="3:40" x14ac:dyDescent="0.25">
      <c r="C10355" s="52"/>
      <c r="AM10355">
        <v>1</v>
      </c>
      <c r="AN10355" t="e">
        <f>VLOOKUP(H10355,'Base Art'!$A:$AJ,36,FALSE)</f>
        <v>#N/A</v>
      </c>
    </row>
    <row r="10356" spans="3:40" x14ac:dyDescent="0.25">
      <c r="C10356" s="52"/>
      <c r="AM10356">
        <v>1</v>
      </c>
      <c r="AN10356" t="e">
        <f>VLOOKUP(H10356,'Base Art'!$A:$AJ,36,FALSE)</f>
        <v>#N/A</v>
      </c>
    </row>
    <row r="10357" spans="3:40" x14ac:dyDescent="0.25">
      <c r="C10357" s="52"/>
      <c r="AM10357">
        <v>1</v>
      </c>
      <c r="AN10357" t="e">
        <f>VLOOKUP(H10357,'Base Art'!$A:$AJ,36,FALSE)</f>
        <v>#N/A</v>
      </c>
    </row>
    <row r="10358" spans="3:40" x14ac:dyDescent="0.25">
      <c r="C10358" s="52"/>
      <c r="AM10358">
        <v>1</v>
      </c>
      <c r="AN10358" t="e">
        <f>VLOOKUP(H10358,'Base Art'!$A:$AJ,36,FALSE)</f>
        <v>#N/A</v>
      </c>
    </row>
    <row r="10359" spans="3:40" x14ac:dyDescent="0.25">
      <c r="C10359" s="52"/>
      <c r="AM10359">
        <v>1</v>
      </c>
      <c r="AN10359" t="e">
        <f>VLOOKUP(H10359,'Base Art'!$A:$AJ,36,FALSE)</f>
        <v>#N/A</v>
      </c>
    </row>
    <row r="10360" spans="3:40" x14ac:dyDescent="0.25">
      <c r="C10360" s="52"/>
      <c r="AM10360">
        <v>1</v>
      </c>
      <c r="AN10360" t="e">
        <f>VLOOKUP(H10360,'Base Art'!$A:$AJ,36,FALSE)</f>
        <v>#N/A</v>
      </c>
    </row>
    <row r="10361" spans="3:40" x14ac:dyDescent="0.25">
      <c r="C10361" s="52"/>
      <c r="AM10361">
        <v>1</v>
      </c>
      <c r="AN10361" t="e">
        <f>VLOOKUP(H10361,'Base Art'!$A:$AJ,36,FALSE)</f>
        <v>#N/A</v>
      </c>
    </row>
    <row r="10362" spans="3:40" x14ac:dyDescent="0.25">
      <c r="C10362" s="52"/>
      <c r="AM10362">
        <v>1</v>
      </c>
      <c r="AN10362" t="e">
        <f>VLOOKUP(H10362,'Base Art'!$A:$AJ,36,FALSE)</f>
        <v>#N/A</v>
      </c>
    </row>
    <row r="10363" spans="3:40" x14ac:dyDescent="0.25">
      <c r="C10363" s="52"/>
      <c r="AM10363">
        <v>1</v>
      </c>
      <c r="AN10363" t="e">
        <f>VLOOKUP(H10363,'Base Art'!$A:$AJ,36,FALSE)</f>
        <v>#N/A</v>
      </c>
    </row>
    <row r="10364" spans="3:40" x14ac:dyDescent="0.25">
      <c r="C10364" s="52"/>
      <c r="AM10364">
        <v>1</v>
      </c>
      <c r="AN10364" t="e">
        <f>VLOOKUP(H10364,'Base Art'!$A:$AJ,36,FALSE)</f>
        <v>#N/A</v>
      </c>
    </row>
    <row r="10365" spans="3:40" x14ac:dyDescent="0.25">
      <c r="C10365" s="52"/>
      <c r="AM10365">
        <v>1</v>
      </c>
      <c r="AN10365" t="e">
        <f>VLOOKUP(H10365,'Base Art'!$A:$AJ,36,FALSE)</f>
        <v>#N/A</v>
      </c>
    </row>
    <row r="10366" spans="3:40" x14ac:dyDescent="0.25">
      <c r="C10366" s="52"/>
      <c r="AM10366">
        <v>1</v>
      </c>
      <c r="AN10366" t="e">
        <f>VLOOKUP(H10366,'Base Art'!$A:$AJ,36,FALSE)</f>
        <v>#N/A</v>
      </c>
    </row>
    <row r="10367" spans="3:40" x14ac:dyDescent="0.25">
      <c r="C10367" s="52"/>
      <c r="AM10367">
        <v>1</v>
      </c>
      <c r="AN10367" t="e">
        <f>VLOOKUP(H10367,'Base Art'!$A:$AJ,36,FALSE)</f>
        <v>#N/A</v>
      </c>
    </row>
    <row r="10368" spans="3:40" x14ac:dyDescent="0.25">
      <c r="C10368" s="52"/>
      <c r="AM10368">
        <v>1</v>
      </c>
      <c r="AN10368" t="e">
        <f>VLOOKUP(H10368,'Base Art'!$A:$AJ,36,FALSE)</f>
        <v>#N/A</v>
      </c>
    </row>
    <row r="10369" spans="3:40" x14ac:dyDescent="0.25">
      <c r="C10369" s="52"/>
      <c r="AM10369">
        <v>1</v>
      </c>
      <c r="AN10369" t="e">
        <f>VLOOKUP(H10369,'Base Art'!$A:$AJ,36,FALSE)</f>
        <v>#N/A</v>
      </c>
    </row>
    <row r="10370" spans="3:40" x14ac:dyDescent="0.25">
      <c r="C10370" s="52"/>
      <c r="AM10370">
        <v>1</v>
      </c>
      <c r="AN10370" t="e">
        <f>VLOOKUP(H10370,'Base Art'!$A:$AJ,36,FALSE)</f>
        <v>#N/A</v>
      </c>
    </row>
    <row r="10371" spans="3:40" x14ac:dyDescent="0.25">
      <c r="C10371" s="52"/>
      <c r="AM10371">
        <v>1</v>
      </c>
      <c r="AN10371" t="e">
        <f>VLOOKUP(H10371,'Base Art'!$A:$AJ,36,FALSE)</f>
        <v>#N/A</v>
      </c>
    </row>
    <row r="10372" spans="3:40" x14ac:dyDescent="0.25">
      <c r="C10372" s="52"/>
      <c r="AM10372">
        <v>1</v>
      </c>
      <c r="AN10372" t="e">
        <f>VLOOKUP(H10372,'Base Art'!$A:$AJ,36,FALSE)</f>
        <v>#N/A</v>
      </c>
    </row>
    <row r="10373" spans="3:40" x14ac:dyDescent="0.25">
      <c r="C10373" s="52"/>
      <c r="AM10373">
        <v>1</v>
      </c>
      <c r="AN10373" t="e">
        <f>VLOOKUP(H10373,'Base Art'!$A:$AJ,36,FALSE)</f>
        <v>#N/A</v>
      </c>
    </row>
    <row r="10374" spans="3:40" x14ac:dyDescent="0.25">
      <c r="C10374" s="52"/>
      <c r="AM10374">
        <v>1</v>
      </c>
      <c r="AN10374" t="e">
        <f>VLOOKUP(H10374,'Base Art'!$A:$AJ,36,FALSE)</f>
        <v>#N/A</v>
      </c>
    </row>
    <row r="10375" spans="3:40" x14ac:dyDescent="0.25">
      <c r="C10375" s="52"/>
      <c r="AM10375">
        <v>1</v>
      </c>
      <c r="AN10375" t="e">
        <f>VLOOKUP(H10375,'Base Art'!$A:$AJ,36,FALSE)</f>
        <v>#N/A</v>
      </c>
    </row>
    <row r="10376" spans="3:40" x14ac:dyDescent="0.25">
      <c r="C10376" s="52"/>
      <c r="AM10376">
        <v>1</v>
      </c>
      <c r="AN10376" t="e">
        <f>VLOOKUP(H10376,'Base Art'!$A:$AJ,36,FALSE)</f>
        <v>#N/A</v>
      </c>
    </row>
    <row r="10377" spans="3:40" x14ac:dyDescent="0.25">
      <c r="C10377" s="52"/>
      <c r="AM10377">
        <v>1</v>
      </c>
      <c r="AN10377" t="e">
        <f>VLOOKUP(H10377,'Base Art'!$A:$AJ,36,FALSE)</f>
        <v>#N/A</v>
      </c>
    </row>
    <row r="10378" spans="3:40" x14ac:dyDescent="0.25">
      <c r="C10378" s="52"/>
      <c r="AM10378">
        <v>1</v>
      </c>
      <c r="AN10378" t="e">
        <f>VLOOKUP(H10378,'Base Art'!$A:$AJ,36,FALSE)</f>
        <v>#N/A</v>
      </c>
    </row>
    <row r="10379" spans="3:40" x14ac:dyDescent="0.25">
      <c r="C10379" s="52"/>
      <c r="AM10379">
        <v>1</v>
      </c>
      <c r="AN10379" t="e">
        <f>VLOOKUP(H10379,'Base Art'!$A:$AJ,36,FALSE)</f>
        <v>#N/A</v>
      </c>
    </row>
    <row r="10380" spans="3:40" x14ac:dyDescent="0.25">
      <c r="C10380" s="52"/>
      <c r="AM10380">
        <v>1</v>
      </c>
      <c r="AN10380" t="e">
        <f>VLOOKUP(H10380,'Base Art'!$A:$AJ,36,FALSE)</f>
        <v>#N/A</v>
      </c>
    </row>
    <row r="10381" spans="3:40" x14ac:dyDescent="0.25">
      <c r="C10381" s="52"/>
      <c r="AM10381">
        <v>1</v>
      </c>
      <c r="AN10381" t="e">
        <f>VLOOKUP(H10381,'Base Art'!$A:$AJ,36,FALSE)</f>
        <v>#N/A</v>
      </c>
    </row>
    <row r="10382" spans="3:40" x14ac:dyDescent="0.25">
      <c r="C10382" s="52"/>
      <c r="AM10382">
        <v>1</v>
      </c>
      <c r="AN10382" t="e">
        <f>VLOOKUP(H10382,'Base Art'!$A:$AJ,36,FALSE)</f>
        <v>#N/A</v>
      </c>
    </row>
    <row r="10383" spans="3:40" x14ac:dyDescent="0.25">
      <c r="C10383" s="52"/>
      <c r="AM10383">
        <v>1</v>
      </c>
      <c r="AN10383" t="e">
        <f>VLOOKUP(H10383,'Base Art'!$A:$AJ,36,FALSE)</f>
        <v>#N/A</v>
      </c>
    </row>
    <row r="10384" spans="3:40" x14ac:dyDescent="0.25">
      <c r="C10384" s="52"/>
      <c r="AM10384">
        <v>1</v>
      </c>
      <c r="AN10384" t="e">
        <f>VLOOKUP(H10384,'Base Art'!$A:$AJ,36,FALSE)</f>
        <v>#N/A</v>
      </c>
    </row>
    <row r="10385" spans="3:40" x14ac:dyDescent="0.25">
      <c r="C10385" s="52"/>
      <c r="AM10385">
        <v>1</v>
      </c>
      <c r="AN10385" t="e">
        <f>VLOOKUP(H10385,'Base Art'!$A:$AJ,36,FALSE)</f>
        <v>#N/A</v>
      </c>
    </row>
    <row r="10386" spans="3:40" x14ac:dyDescent="0.25">
      <c r="C10386" s="52"/>
      <c r="AM10386">
        <v>1</v>
      </c>
      <c r="AN10386" t="e">
        <f>VLOOKUP(H10386,'Base Art'!$A:$AJ,36,FALSE)</f>
        <v>#N/A</v>
      </c>
    </row>
    <row r="10387" spans="3:40" x14ac:dyDescent="0.25">
      <c r="C10387" s="52"/>
      <c r="AM10387">
        <v>1</v>
      </c>
      <c r="AN10387" t="e">
        <f>VLOOKUP(H10387,'Base Art'!$A:$AJ,36,FALSE)</f>
        <v>#N/A</v>
      </c>
    </row>
    <row r="10388" spans="3:40" x14ac:dyDescent="0.25">
      <c r="C10388" s="52"/>
      <c r="AM10388">
        <v>1</v>
      </c>
      <c r="AN10388" t="e">
        <f>VLOOKUP(H10388,'Base Art'!$A:$AJ,36,FALSE)</f>
        <v>#N/A</v>
      </c>
    </row>
    <row r="10389" spans="3:40" x14ac:dyDescent="0.25">
      <c r="C10389" s="52"/>
      <c r="AM10389">
        <v>1</v>
      </c>
      <c r="AN10389" t="e">
        <f>VLOOKUP(H10389,'Base Art'!$A:$AJ,36,FALSE)</f>
        <v>#N/A</v>
      </c>
    </row>
    <row r="10390" spans="3:40" x14ac:dyDescent="0.25">
      <c r="C10390" s="52"/>
      <c r="AM10390">
        <v>1</v>
      </c>
      <c r="AN10390" t="e">
        <f>VLOOKUP(H10390,'Base Art'!$A:$AJ,36,FALSE)</f>
        <v>#N/A</v>
      </c>
    </row>
    <row r="10391" spans="3:40" x14ac:dyDescent="0.25">
      <c r="C10391" s="52"/>
      <c r="AM10391">
        <v>1</v>
      </c>
      <c r="AN10391" t="e">
        <f>VLOOKUP(H10391,'Base Art'!$A:$AJ,36,FALSE)</f>
        <v>#N/A</v>
      </c>
    </row>
    <row r="10392" spans="3:40" x14ac:dyDescent="0.25">
      <c r="C10392" s="52"/>
      <c r="AM10392">
        <v>1</v>
      </c>
      <c r="AN10392" t="e">
        <f>VLOOKUP(H10392,'Base Art'!$A:$AJ,36,FALSE)</f>
        <v>#N/A</v>
      </c>
    </row>
    <row r="10393" spans="3:40" x14ac:dyDescent="0.25">
      <c r="C10393" s="52"/>
      <c r="AM10393">
        <v>1</v>
      </c>
      <c r="AN10393" t="e">
        <f>VLOOKUP(H10393,'Base Art'!$A:$AJ,36,FALSE)</f>
        <v>#N/A</v>
      </c>
    </row>
    <row r="10394" spans="3:40" x14ac:dyDescent="0.25">
      <c r="C10394" s="52"/>
      <c r="AM10394">
        <v>1</v>
      </c>
      <c r="AN10394" t="e">
        <f>VLOOKUP(H10394,'Base Art'!$A:$AJ,36,FALSE)</f>
        <v>#N/A</v>
      </c>
    </row>
    <row r="10395" spans="3:40" x14ac:dyDescent="0.25">
      <c r="C10395" s="52"/>
      <c r="AM10395">
        <v>1</v>
      </c>
      <c r="AN10395" t="e">
        <f>VLOOKUP(H10395,'Base Art'!$A:$AJ,36,FALSE)</f>
        <v>#N/A</v>
      </c>
    </row>
    <row r="10396" spans="3:40" x14ac:dyDescent="0.25">
      <c r="C10396" s="52"/>
      <c r="AM10396">
        <v>1</v>
      </c>
      <c r="AN10396" t="e">
        <f>VLOOKUP(H10396,'Base Art'!$A:$AJ,36,FALSE)</f>
        <v>#N/A</v>
      </c>
    </row>
    <row r="10397" spans="3:40" x14ac:dyDescent="0.25">
      <c r="C10397" s="52"/>
      <c r="AM10397">
        <v>1</v>
      </c>
      <c r="AN10397" t="e">
        <f>VLOOKUP(H10397,'Base Art'!$A:$AJ,36,FALSE)</f>
        <v>#N/A</v>
      </c>
    </row>
    <row r="10398" spans="3:40" x14ac:dyDescent="0.25">
      <c r="C10398" s="52"/>
      <c r="AM10398">
        <v>1</v>
      </c>
      <c r="AN10398" t="e">
        <f>VLOOKUP(H10398,'Base Art'!$A:$AJ,36,FALSE)</f>
        <v>#N/A</v>
      </c>
    </row>
    <row r="10399" spans="3:40" x14ac:dyDescent="0.25">
      <c r="C10399" s="52"/>
      <c r="AM10399">
        <v>1</v>
      </c>
      <c r="AN10399" t="e">
        <f>VLOOKUP(H10399,'Base Art'!$A:$AJ,36,FALSE)</f>
        <v>#N/A</v>
      </c>
    </row>
    <row r="10400" spans="3:40" x14ac:dyDescent="0.25">
      <c r="C10400" s="52"/>
      <c r="AM10400">
        <v>1</v>
      </c>
      <c r="AN10400" t="e">
        <f>VLOOKUP(H10400,'Base Art'!$A:$AJ,36,FALSE)</f>
        <v>#N/A</v>
      </c>
    </row>
    <row r="10401" spans="3:40" x14ac:dyDescent="0.25">
      <c r="C10401" s="52"/>
      <c r="AM10401">
        <v>1</v>
      </c>
      <c r="AN10401" t="e">
        <f>VLOOKUP(H10401,'Base Art'!$A:$AJ,36,FALSE)</f>
        <v>#N/A</v>
      </c>
    </row>
    <row r="10402" spans="3:40" x14ac:dyDescent="0.25">
      <c r="C10402" s="52"/>
      <c r="AM10402">
        <v>1</v>
      </c>
      <c r="AN10402" t="e">
        <f>VLOOKUP(H10402,'Base Art'!$A:$AJ,36,FALSE)</f>
        <v>#N/A</v>
      </c>
    </row>
    <row r="10403" spans="3:40" x14ac:dyDescent="0.25">
      <c r="C10403" s="52"/>
      <c r="AM10403">
        <v>1</v>
      </c>
      <c r="AN10403" t="e">
        <f>VLOOKUP(H10403,'Base Art'!$A:$AJ,36,FALSE)</f>
        <v>#N/A</v>
      </c>
    </row>
    <row r="10404" spans="3:40" x14ac:dyDescent="0.25">
      <c r="C10404" s="52"/>
      <c r="AM10404">
        <v>1</v>
      </c>
      <c r="AN10404" t="e">
        <f>VLOOKUP(H10404,'Base Art'!$A:$AJ,36,FALSE)</f>
        <v>#N/A</v>
      </c>
    </row>
    <row r="10405" spans="3:40" x14ac:dyDescent="0.25">
      <c r="C10405" s="52"/>
      <c r="AM10405">
        <v>1</v>
      </c>
      <c r="AN10405" t="e">
        <f>VLOOKUP(H10405,'Base Art'!$A:$AJ,36,FALSE)</f>
        <v>#N/A</v>
      </c>
    </row>
    <row r="10406" spans="3:40" x14ac:dyDescent="0.25">
      <c r="C10406" s="52"/>
      <c r="AM10406">
        <v>1</v>
      </c>
      <c r="AN10406" t="e">
        <f>VLOOKUP(H10406,'Base Art'!$A:$AJ,36,FALSE)</f>
        <v>#N/A</v>
      </c>
    </row>
    <row r="10407" spans="3:40" x14ac:dyDescent="0.25">
      <c r="C10407" s="52"/>
      <c r="AM10407">
        <v>1</v>
      </c>
      <c r="AN10407" t="e">
        <f>VLOOKUP(H10407,'Base Art'!$A:$AJ,36,FALSE)</f>
        <v>#N/A</v>
      </c>
    </row>
    <row r="10408" spans="3:40" x14ac:dyDescent="0.25">
      <c r="C10408" s="52"/>
      <c r="AM10408">
        <v>1</v>
      </c>
      <c r="AN10408" t="e">
        <f>VLOOKUP(H10408,'Base Art'!$A:$AJ,36,FALSE)</f>
        <v>#N/A</v>
      </c>
    </row>
    <row r="10409" spans="3:40" x14ac:dyDescent="0.25">
      <c r="C10409" s="52"/>
      <c r="AM10409">
        <v>1</v>
      </c>
      <c r="AN10409" t="e">
        <f>VLOOKUP(H10409,'Base Art'!$A:$AJ,36,FALSE)</f>
        <v>#N/A</v>
      </c>
    </row>
    <row r="10410" spans="3:40" x14ac:dyDescent="0.25">
      <c r="C10410" s="52"/>
      <c r="AM10410">
        <v>1</v>
      </c>
      <c r="AN10410" t="e">
        <f>VLOOKUP(H10410,'Base Art'!$A:$AJ,36,FALSE)</f>
        <v>#N/A</v>
      </c>
    </row>
    <row r="10411" spans="3:40" x14ac:dyDescent="0.25">
      <c r="C10411" s="52"/>
      <c r="AM10411">
        <v>1</v>
      </c>
      <c r="AN10411" t="e">
        <f>VLOOKUP(H10411,'Base Art'!$A:$AJ,36,FALSE)</f>
        <v>#N/A</v>
      </c>
    </row>
    <row r="10412" spans="3:40" x14ac:dyDescent="0.25">
      <c r="C10412" s="52"/>
      <c r="AM10412">
        <v>1</v>
      </c>
      <c r="AN10412" t="e">
        <f>VLOOKUP(H10412,'Base Art'!$A:$AJ,36,FALSE)</f>
        <v>#N/A</v>
      </c>
    </row>
    <row r="10413" spans="3:40" x14ac:dyDescent="0.25">
      <c r="C10413" s="52"/>
      <c r="AM10413">
        <v>1</v>
      </c>
      <c r="AN10413" t="e">
        <f>VLOOKUP(H10413,'Base Art'!$A:$AJ,36,FALSE)</f>
        <v>#N/A</v>
      </c>
    </row>
    <row r="10414" spans="3:40" x14ac:dyDescent="0.25">
      <c r="C10414" s="52"/>
      <c r="AM10414">
        <v>1</v>
      </c>
      <c r="AN10414" t="e">
        <f>VLOOKUP(H10414,'Base Art'!$A:$AJ,36,FALSE)</f>
        <v>#N/A</v>
      </c>
    </row>
    <row r="10415" spans="3:40" x14ac:dyDescent="0.25">
      <c r="C10415" s="52"/>
      <c r="AM10415">
        <v>1</v>
      </c>
      <c r="AN10415" t="e">
        <f>VLOOKUP(H10415,'Base Art'!$A:$AJ,36,FALSE)</f>
        <v>#N/A</v>
      </c>
    </row>
    <row r="10416" spans="3:40" x14ac:dyDescent="0.25">
      <c r="C10416" s="52"/>
      <c r="AM10416">
        <v>1</v>
      </c>
      <c r="AN10416" t="e">
        <f>VLOOKUP(H10416,'Base Art'!$A:$AJ,36,FALSE)</f>
        <v>#N/A</v>
      </c>
    </row>
    <row r="10417" spans="3:40" x14ac:dyDescent="0.25">
      <c r="C10417" s="52"/>
      <c r="AM10417">
        <v>1</v>
      </c>
      <c r="AN10417" t="e">
        <f>VLOOKUP(H10417,'Base Art'!$A:$AJ,36,FALSE)</f>
        <v>#N/A</v>
      </c>
    </row>
    <row r="10418" spans="3:40" x14ac:dyDescent="0.25">
      <c r="C10418" s="52"/>
      <c r="AM10418">
        <v>1</v>
      </c>
      <c r="AN10418" t="e">
        <f>VLOOKUP(H10418,'Base Art'!$A:$AJ,36,FALSE)</f>
        <v>#N/A</v>
      </c>
    </row>
    <row r="10419" spans="3:40" x14ac:dyDescent="0.25">
      <c r="C10419" s="52"/>
      <c r="AM10419">
        <v>1</v>
      </c>
      <c r="AN10419" t="e">
        <f>VLOOKUP(H10419,'Base Art'!$A:$AJ,36,FALSE)</f>
        <v>#N/A</v>
      </c>
    </row>
    <row r="10420" spans="3:40" x14ac:dyDescent="0.25">
      <c r="C10420" s="52"/>
      <c r="AM10420">
        <v>1</v>
      </c>
      <c r="AN10420" t="e">
        <f>VLOOKUP(H10420,'Base Art'!$A:$AJ,36,FALSE)</f>
        <v>#N/A</v>
      </c>
    </row>
    <row r="10421" spans="3:40" x14ac:dyDescent="0.25">
      <c r="C10421" s="52"/>
      <c r="AM10421">
        <v>1</v>
      </c>
      <c r="AN10421" t="e">
        <f>VLOOKUP(H10421,'Base Art'!$A:$AJ,36,FALSE)</f>
        <v>#N/A</v>
      </c>
    </row>
    <row r="10422" spans="3:40" x14ac:dyDescent="0.25">
      <c r="C10422" s="52"/>
      <c r="AM10422">
        <v>1</v>
      </c>
      <c r="AN10422" t="e">
        <f>VLOOKUP(H10422,'Base Art'!$A:$AJ,36,FALSE)</f>
        <v>#N/A</v>
      </c>
    </row>
    <row r="10423" spans="3:40" x14ac:dyDescent="0.25">
      <c r="C10423" s="52"/>
      <c r="AM10423">
        <v>1</v>
      </c>
      <c r="AN10423" t="e">
        <f>VLOOKUP(H10423,'Base Art'!$A:$AJ,36,FALSE)</f>
        <v>#N/A</v>
      </c>
    </row>
    <row r="10424" spans="3:40" x14ac:dyDescent="0.25">
      <c r="C10424" s="52"/>
      <c r="AM10424">
        <v>1</v>
      </c>
      <c r="AN10424" t="e">
        <f>VLOOKUP(H10424,'Base Art'!$A:$AJ,36,FALSE)</f>
        <v>#N/A</v>
      </c>
    </row>
    <row r="10425" spans="3:40" x14ac:dyDescent="0.25">
      <c r="C10425" s="52"/>
      <c r="AM10425">
        <v>1</v>
      </c>
      <c r="AN10425" t="e">
        <f>VLOOKUP(H10425,'Base Art'!$A:$AJ,36,FALSE)</f>
        <v>#N/A</v>
      </c>
    </row>
    <row r="10426" spans="3:40" x14ac:dyDescent="0.25">
      <c r="C10426" s="52"/>
      <c r="AM10426">
        <v>1</v>
      </c>
      <c r="AN10426" t="e">
        <f>VLOOKUP(H10426,'Base Art'!$A:$AJ,36,FALSE)</f>
        <v>#N/A</v>
      </c>
    </row>
    <row r="10427" spans="3:40" x14ac:dyDescent="0.25">
      <c r="C10427" s="52"/>
      <c r="AM10427">
        <v>1</v>
      </c>
      <c r="AN10427" t="e">
        <f>VLOOKUP(H10427,'Base Art'!$A:$AJ,36,FALSE)</f>
        <v>#N/A</v>
      </c>
    </row>
    <row r="10428" spans="3:40" x14ac:dyDescent="0.25">
      <c r="C10428" s="52"/>
      <c r="AM10428">
        <v>1</v>
      </c>
      <c r="AN10428" t="e">
        <f>VLOOKUP(H10428,'Base Art'!$A:$AJ,36,FALSE)</f>
        <v>#N/A</v>
      </c>
    </row>
    <row r="10429" spans="3:40" x14ac:dyDescent="0.25">
      <c r="C10429" s="52"/>
      <c r="AM10429">
        <v>1</v>
      </c>
      <c r="AN10429" t="e">
        <f>VLOOKUP(H10429,'Base Art'!$A:$AJ,36,FALSE)</f>
        <v>#N/A</v>
      </c>
    </row>
    <row r="10430" spans="3:40" x14ac:dyDescent="0.25">
      <c r="C10430" s="52"/>
      <c r="AM10430">
        <v>1</v>
      </c>
      <c r="AN10430" t="e">
        <f>VLOOKUP(H10430,'Base Art'!$A:$AJ,36,FALSE)</f>
        <v>#N/A</v>
      </c>
    </row>
    <row r="10431" spans="3:40" x14ac:dyDescent="0.25">
      <c r="C10431" s="52"/>
      <c r="AM10431">
        <v>1</v>
      </c>
      <c r="AN10431" t="e">
        <f>VLOOKUP(H10431,'Base Art'!$A:$AJ,36,FALSE)</f>
        <v>#N/A</v>
      </c>
    </row>
    <row r="10432" spans="3:40" x14ac:dyDescent="0.25">
      <c r="C10432" s="52"/>
      <c r="AM10432">
        <v>1</v>
      </c>
      <c r="AN10432" t="e">
        <f>VLOOKUP(H10432,'Base Art'!$A:$AJ,36,FALSE)</f>
        <v>#N/A</v>
      </c>
    </row>
    <row r="10433" spans="3:40" x14ac:dyDescent="0.25">
      <c r="C10433" s="52"/>
      <c r="AM10433">
        <v>1</v>
      </c>
      <c r="AN10433" t="e">
        <f>VLOOKUP(H10433,'Base Art'!$A:$AJ,36,FALSE)</f>
        <v>#N/A</v>
      </c>
    </row>
    <row r="10434" spans="3:40" x14ac:dyDescent="0.25">
      <c r="C10434" s="52"/>
      <c r="AM10434">
        <v>1</v>
      </c>
      <c r="AN10434" t="e">
        <f>VLOOKUP(H10434,'Base Art'!$A:$AJ,36,FALSE)</f>
        <v>#N/A</v>
      </c>
    </row>
    <row r="10435" spans="3:40" x14ac:dyDescent="0.25">
      <c r="C10435" s="52"/>
      <c r="AM10435">
        <v>1</v>
      </c>
      <c r="AN10435" t="e">
        <f>VLOOKUP(H10435,'Base Art'!$A:$AJ,36,FALSE)</f>
        <v>#N/A</v>
      </c>
    </row>
    <row r="10436" spans="3:40" x14ac:dyDescent="0.25">
      <c r="C10436" s="52"/>
      <c r="AM10436">
        <v>1</v>
      </c>
      <c r="AN10436" t="e">
        <f>VLOOKUP(H10436,'Base Art'!$A:$AJ,36,FALSE)</f>
        <v>#N/A</v>
      </c>
    </row>
    <row r="10437" spans="3:40" x14ac:dyDescent="0.25">
      <c r="C10437" s="52"/>
      <c r="AM10437">
        <v>1</v>
      </c>
      <c r="AN10437" t="e">
        <f>VLOOKUP(H10437,'Base Art'!$A:$AJ,36,FALSE)</f>
        <v>#N/A</v>
      </c>
    </row>
    <row r="10438" spans="3:40" x14ac:dyDescent="0.25">
      <c r="C10438" s="52"/>
      <c r="AM10438">
        <v>1</v>
      </c>
      <c r="AN10438" t="e">
        <f>VLOOKUP(H10438,'Base Art'!$A:$AJ,36,FALSE)</f>
        <v>#N/A</v>
      </c>
    </row>
    <row r="10439" spans="3:40" x14ac:dyDescent="0.25">
      <c r="C10439" s="52"/>
      <c r="AM10439">
        <v>1</v>
      </c>
      <c r="AN10439" t="e">
        <f>VLOOKUP(H10439,'Base Art'!$A:$AJ,36,FALSE)</f>
        <v>#N/A</v>
      </c>
    </row>
    <row r="10440" spans="3:40" x14ac:dyDescent="0.25">
      <c r="C10440" s="52"/>
      <c r="AM10440">
        <v>1</v>
      </c>
      <c r="AN10440" t="e">
        <f>VLOOKUP(H10440,'Base Art'!$A:$AJ,36,FALSE)</f>
        <v>#N/A</v>
      </c>
    </row>
    <row r="10441" spans="3:40" x14ac:dyDescent="0.25">
      <c r="C10441" s="52"/>
      <c r="AM10441">
        <v>1</v>
      </c>
      <c r="AN10441" t="e">
        <f>VLOOKUP(H10441,'Base Art'!$A:$AJ,36,FALSE)</f>
        <v>#N/A</v>
      </c>
    </row>
    <row r="10442" spans="3:40" x14ac:dyDescent="0.25">
      <c r="C10442" s="52"/>
      <c r="AM10442">
        <v>1</v>
      </c>
      <c r="AN10442" t="e">
        <f>VLOOKUP(H10442,'Base Art'!$A:$AJ,36,FALSE)</f>
        <v>#N/A</v>
      </c>
    </row>
    <row r="10443" spans="3:40" x14ac:dyDescent="0.25">
      <c r="C10443" s="52"/>
      <c r="AM10443">
        <v>1</v>
      </c>
      <c r="AN10443" t="e">
        <f>VLOOKUP(H10443,'Base Art'!$A:$AJ,36,FALSE)</f>
        <v>#N/A</v>
      </c>
    </row>
    <row r="10444" spans="3:40" x14ac:dyDescent="0.25">
      <c r="C10444" s="52"/>
      <c r="AM10444">
        <v>1</v>
      </c>
      <c r="AN10444" t="e">
        <f>VLOOKUP(H10444,'Base Art'!$A:$AJ,36,FALSE)</f>
        <v>#N/A</v>
      </c>
    </row>
    <row r="10445" spans="3:40" x14ac:dyDescent="0.25">
      <c r="C10445" s="52"/>
      <c r="AM10445">
        <v>1</v>
      </c>
      <c r="AN10445" t="e">
        <f>VLOOKUP(H10445,'Base Art'!$A:$AJ,36,FALSE)</f>
        <v>#N/A</v>
      </c>
    </row>
    <row r="10446" spans="3:40" x14ac:dyDescent="0.25">
      <c r="C10446" s="52"/>
      <c r="AM10446">
        <v>1</v>
      </c>
      <c r="AN10446" t="e">
        <f>VLOOKUP(H10446,'Base Art'!$A:$AJ,36,FALSE)</f>
        <v>#N/A</v>
      </c>
    </row>
    <row r="10447" spans="3:40" x14ac:dyDescent="0.25">
      <c r="C10447" s="52"/>
      <c r="AM10447">
        <v>1</v>
      </c>
      <c r="AN10447" t="e">
        <f>VLOOKUP(H10447,'Base Art'!$A:$AJ,36,FALSE)</f>
        <v>#N/A</v>
      </c>
    </row>
    <row r="10448" spans="3:40" x14ac:dyDescent="0.25">
      <c r="C10448" s="52"/>
      <c r="AM10448">
        <v>1</v>
      </c>
      <c r="AN10448" t="e">
        <f>VLOOKUP(H10448,'Base Art'!$A:$AJ,36,FALSE)</f>
        <v>#N/A</v>
      </c>
    </row>
    <row r="10449" spans="3:40" x14ac:dyDescent="0.25">
      <c r="C10449" s="52"/>
      <c r="AM10449">
        <v>1</v>
      </c>
      <c r="AN10449" t="e">
        <f>VLOOKUP(H10449,'Base Art'!$A:$AJ,36,FALSE)</f>
        <v>#N/A</v>
      </c>
    </row>
    <row r="10450" spans="3:40" x14ac:dyDescent="0.25">
      <c r="C10450" s="52"/>
      <c r="AM10450">
        <v>1</v>
      </c>
      <c r="AN10450" t="e">
        <f>VLOOKUP(H10450,'Base Art'!$A:$AJ,36,FALSE)</f>
        <v>#N/A</v>
      </c>
    </row>
    <row r="10451" spans="3:40" x14ac:dyDescent="0.25">
      <c r="C10451" s="52"/>
      <c r="AM10451">
        <v>1</v>
      </c>
      <c r="AN10451" t="e">
        <f>VLOOKUP(H10451,'Base Art'!$A:$AJ,36,FALSE)</f>
        <v>#N/A</v>
      </c>
    </row>
    <row r="10452" spans="3:40" x14ac:dyDescent="0.25">
      <c r="C10452" s="52"/>
      <c r="AM10452">
        <v>1</v>
      </c>
      <c r="AN10452" t="e">
        <f>VLOOKUP(H10452,'Base Art'!$A:$AJ,36,FALSE)</f>
        <v>#N/A</v>
      </c>
    </row>
    <row r="10453" spans="3:40" x14ac:dyDescent="0.25">
      <c r="C10453" s="52"/>
      <c r="AM10453">
        <v>1</v>
      </c>
      <c r="AN10453" t="e">
        <f>VLOOKUP(H10453,'Base Art'!$A:$AJ,36,FALSE)</f>
        <v>#N/A</v>
      </c>
    </row>
    <row r="10454" spans="3:40" x14ac:dyDescent="0.25">
      <c r="C10454" s="52"/>
      <c r="AM10454">
        <v>1</v>
      </c>
      <c r="AN10454" t="e">
        <f>VLOOKUP(H10454,'Base Art'!$A:$AJ,36,FALSE)</f>
        <v>#N/A</v>
      </c>
    </row>
    <row r="10455" spans="3:40" x14ac:dyDescent="0.25">
      <c r="C10455" s="52"/>
      <c r="AM10455">
        <v>1</v>
      </c>
      <c r="AN10455" t="e">
        <f>VLOOKUP(H10455,'Base Art'!$A:$AJ,36,FALSE)</f>
        <v>#N/A</v>
      </c>
    </row>
    <row r="10456" spans="3:40" x14ac:dyDescent="0.25">
      <c r="C10456" s="52"/>
      <c r="AM10456">
        <v>1</v>
      </c>
      <c r="AN10456" t="e">
        <f>VLOOKUP(H10456,'Base Art'!$A:$AJ,36,FALSE)</f>
        <v>#N/A</v>
      </c>
    </row>
    <row r="10457" spans="3:40" x14ac:dyDescent="0.25">
      <c r="C10457" s="52"/>
      <c r="AM10457">
        <v>1</v>
      </c>
      <c r="AN10457" t="e">
        <f>VLOOKUP(H10457,'Base Art'!$A:$AJ,36,FALSE)</f>
        <v>#N/A</v>
      </c>
    </row>
    <row r="10458" spans="3:40" x14ac:dyDescent="0.25">
      <c r="C10458" s="52"/>
      <c r="AM10458">
        <v>1</v>
      </c>
      <c r="AN10458" t="e">
        <f>VLOOKUP(H10458,'Base Art'!$A:$AJ,36,FALSE)</f>
        <v>#N/A</v>
      </c>
    </row>
    <row r="10459" spans="3:40" x14ac:dyDescent="0.25">
      <c r="C10459" s="52"/>
      <c r="AM10459">
        <v>1</v>
      </c>
      <c r="AN10459" t="e">
        <f>VLOOKUP(H10459,'Base Art'!$A:$AJ,36,FALSE)</f>
        <v>#N/A</v>
      </c>
    </row>
    <row r="10460" spans="3:40" x14ac:dyDescent="0.25">
      <c r="C10460" s="52"/>
      <c r="AM10460">
        <v>1</v>
      </c>
      <c r="AN10460" t="e">
        <f>VLOOKUP(H10460,'Base Art'!$A:$AJ,36,FALSE)</f>
        <v>#N/A</v>
      </c>
    </row>
    <row r="10461" spans="3:40" x14ac:dyDescent="0.25">
      <c r="C10461" s="52"/>
      <c r="AM10461">
        <v>1</v>
      </c>
      <c r="AN10461" t="e">
        <f>VLOOKUP(H10461,'Base Art'!$A:$AJ,36,FALSE)</f>
        <v>#N/A</v>
      </c>
    </row>
    <row r="10462" spans="3:40" x14ac:dyDescent="0.25">
      <c r="C10462" s="52"/>
      <c r="AM10462">
        <v>1</v>
      </c>
      <c r="AN10462" t="e">
        <f>VLOOKUP(H10462,'Base Art'!$A:$AJ,36,FALSE)</f>
        <v>#N/A</v>
      </c>
    </row>
    <row r="10463" spans="3:40" x14ac:dyDescent="0.25">
      <c r="C10463" s="52"/>
      <c r="AM10463">
        <v>1</v>
      </c>
      <c r="AN10463" t="e">
        <f>VLOOKUP(H10463,'Base Art'!$A:$AJ,36,FALSE)</f>
        <v>#N/A</v>
      </c>
    </row>
    <row r="10464" spans="3:40" x14ac:dyDescent="0.25">
      <c r="C10464" s="52"/>
      <c r="AM10464">
        <v>1</v>
      </c>
      <c r="AN10464" t="e">
        <f>VLOOKUP(H10464,'Base Art'!$A:$AJ,36,FALSE)</f>
        <v>#N/A</v>
      </c>
    </row>
    <row r="10465" spans="3:40" x14ac:dyDescent="0.25">
      <c r="C10465" s="52"/>
      <c r="AM10465">
        <v>1</v>
      </c>
      <c r="AN10465" t="e">
        <f>VLOOKUP(H10465,'Base Art'!$A:$AJ,36,FALSE)</f>
        <v>#N/A</v>
      </c>
    </row>
    <row r="10466" spans="3:40" x14ac:dyDescent="0.25">
      <c r="C10466" s="52"/>
      <c r="AM10466">
        <v>1</v>
      </c>
      <c r="AN10466" t="e">
        <f>VLOOKUP(H10466,'Base Art'!$A:$AJ,36,FALSE)</f>
        <v>#N/A</v>
      </c>
    </row>
    <row r="10467" spans="3:40" x14ac:dyDescent="0.25">
      <c r="C10467" s="52"/>
      <c r="AM10467">
        <v>1</v>
      </c>
      <c r="AN10467" t="e">
        <f>VLOOKUP(H10467,'Base Art'!$A:$AJ,36,FALSE)</f>
        <v>#N/A</v>
      </c>
    </row>
    <row r="10468" spans="3:40" x14ac:dyDescent="0.25">
      <c r="C10468" s="52"/>
      <c r="AM10468">
        <v>1</v>
      </c>
      <c r="AN10468" t="e">
        <f>VLOOKUP(H10468,'Base Art'!$A:$AJ,36,FALSE)</f>
        <v>#N/A</v>
      </c>
    </row>
    <row r="10469" spans="3:40" x14ac:dyDescent="0.25">
      <c r="C10469" s="52"/>
      <c r="AM10469">
        <v>1</v>
      </c>
      <c r="AN10469" t="e">
        <f>VLOOKUP(H10469,'Base Art'!$A:$AJ,36,FALSE)</f>
        <v>#N/A</v>
      </c>
    </row>
    <row r="10470" spans="3:40" x14ac:dyDescent="0.25">
      <c r="C10470" s="52"/>
      <c r="AM10470">
        <v>1</v>
      </c>
      <c r="AN10470" t="e">
        <f>VLOOKUP(H10470,'Base Art'!$A:$AJ,36,FALSE)</f>
        <v>#N/A</v>
      </c>
    </row>
    <row r="10471" spans="3:40" x14ac:dyDescent="0.25">
      <c r="C10471" s="52"/>
      <c r="AM10471">
        <v>1</v>
      </c>
      <c r="AN10471" t="e">
        <f>VLOOKUP(H10471,'Base Art'!$A:$AJ,36,FALSE)</f>
        <v>#N/A</v>
      </c>
    </row>
    <row r="10472" spans="3:40" x14ac:dyDescent="0.25">
      <c r="C10472" s="52"/>
      <c r="AM10472">
        <v>1</v>
      </c>
      <c r="AN10472" t="e">
        <f>VLOOKUP(H10472,'Base Art'!$A:$AJ,36,FALSE)</f>
        <v>#N/A</v>
      </c>
    </row>
    <row r="10473" spans="3:40" x14ac:dyDescent="0.25">
      <c r="C10473" s="52"/>
      <c r="AM10473">
        <v>1</v>
      </c>
      <c r="AN10473" t="e">
        <f>VLOOKUP(H10473,'Base Art'!$A:$AJ,36,FALSE)</f>
        <v>#N/A</v>
      </c>
    </row>
    <row r="10474" spans="3:40" x14ac:dyDescent="0.25">
      <c r="C10474" s="52"/>
      <c r="AM10474">
        <v>1</v>
      </c>
      <c r="AN10474" t="e">
        <f>VLOOKUP(H10474,'Base Art'!$A:$AJ,36,FALSE)</f>
        <v>#N/A</v>
      </c>
    </row>
    <row r="10475" spans="3:40" x14ac:dyDescent="0.25">
      <c r="C10475" s="52"/>
      <c r="AM10475">
        <v>1</v>
      </c>
      <c r="AN10475" t="e">
        <f>VLOOKUP(H10475,'Base Art'!$A:$AJ,36,FALSE)</f>
        <v>#N/A</v>
      </c>
    </row>
    <row r="10476" spans="3:40" x14ac:dyDescent="0.25">
      <c r="C10476" s="52"/>
      <c r="AM10476">
        <v>1</v>
      </c>
      <c r="AN10476" t="e">
        <f>VLOOKUP(H10476,'Base Art'!$A:$AJ,36,FALSE)</f>
        <v>#N/A</v>
      </c>
    </row>
    <row r="10477" spans="3:40" x14ac:dyDescent="0.25">
      <c r="C10477" s="52"/>
      <c r="AM10477">
        <v>1</v>
      </c>
      <c r="AN10477" t="e">
        <f>VLOOKUP(H10477,'Base Art'!$A:$AJ,36,FALSE)</f>
        <v>#N/A</v>
      </c>
    </row>
    <row r="10478" spans="3:40" x14ac:dyDescent="0.25">
      <c r="C10478" s="52"/>
      <c r="AM10478">
        <v>1</v>
      </c>
      <c r="AN10478" t="e">
        <f>VLOOKUP(H10478,'Base Art'!$A:$AJ,36,FALSE)</f>
        <v>#N/A</v>
      </c>
    </row>
    <row r="10479" spans="3:40" x14ac:dyDescent="0.25">
      <c r="C10479" s="52"/>
      <c r="AM10479">
        <v>1</v>
      </c>
      <c r="AN10479" t="e">
        <f>VLOOKUP(H10479,'Base Art'!$A:$AJ,36,FALSE)</f>
        <v>#N/A</v>
      </c>
    </row>
    <row r="10480" spans="3:40" x14ac:dyDescent="0.25">
      <c r="C10480" s="52"/>
      <c r="AM10480">
        <v>1</v>
      </c>
      <c r="AN10480" t="e">
        <f>VLOOKUP(H10480,'Base Art'!$A:$AJ,36,FALSE)</f>
        <v>#N/A</v>
      </c>
    </row>
    <row r="10481" spans="3:40" x14ac:dyDescent="0.25">
      <c r="C10481" s="52"/>
      <c r="AM10481">
        <v>1</v>
      </c>
      <c r="AN10481" t="e">
        <f>VLOOKUP(H10481,'Base Art'!$A:$AJ,36,FALSE)</f>
        <v>#N/A</v>
      </c>
    </row>
    <row r="10482" spans="3:40" x14ac:dyDescent="0.25">
      <c r="C10482" s="52"/>
      <c r="AM10482">
        <v>1</v>
      </c>
      <c r="AN10482" t="e">
        <f>VLOOKUP(H10482,'Base Art'!$A:$AJ,36,FALSE)</f>
        <v>#N/A</v>
      </c>
    </row>
    <row r="10483" spans="3:40" x14ac:dyDescent="0.25">
      <c r="C10483" s="52"/>
      <c r="AM10483">
        <v>1</v>
      </c>
      <c r="AN10483" t="e">
        <f>VLOOKUP(H10483,'Base Art'!$A:$AJ,36,FALSE)</f>
        <v>#N/A</v>
      </c>
    </row>
    <row r="10484" spans="3:40" x14ac:dyDescent="0.25">
      <c r="C10484" s="52"/>
      <c r="AM10484">
        <v>1</v>
      </c>
      <c r="AN10484" t="e">
        <f>VLOOKUP(H10484,'Base Art'!$A:$AJ,36,FALSE)</f>
        <v>#N/A</v>
      </c>
    </row>
    <row r="10485" spans="3:40" x14ac:dyDescent="0.25">
      <c r="C10485" s="52"/>
      <c r="AM10485">
        <v>1</v>
      </c>
      <c r="AN10485" t="e">
        <f>VLOOKUP(H10485,'Base Art'!$A:$AJ,36,FALSE)</f>
        <v>#N/A</v>
      </c>
    </row>
    <row r="10486" spans="3:40" x14ac:dyDescent="0.25">
      <c r="C10486" s="52"/>
      <c r="AM10486">
        <v>1</v>
      </c>
      <c r="AN10486" t="e">
        <f>VLOOKUP(H10486,'Base Art'!$A:$AJ,36,FALSE)</f>
        <v>#N/A</v>
      </c>
    </row>
    <row r="10487" spans="3:40" x14ac:dyDescent="0.25">
      <c r="C10487" s="52"/>
      <c r="AM10487">
        <v>1</v>
      </c>
      <c r="AN10487" t="e">
        <f>VLOOKUP(H10487,'Base Art'!$A:$AJ,36,FALSE)</f>
        <v>#N/A</v>
      </c>
    </row>
    <row r="10488" spans="3:40" x14ac:dyDescent="0.25">
      <c r="C10488" s="52"/>
      <c r="AM10488">
        <v>1</v>
      </c>
      <c r="AN10488" t="e">
        <f>VLOOKUP(H10488,'Base Art'!$A:$AJ,36,FALSE)</f>
        <v>#N/A</v>
      </c>
    </row>
    <row r="10489" spans="3:40" x14ac:dyDescent="0.25">
      <c r="C10489" s="52"/>
      <c r="AM10489">
        <v>1</v>
      </c>
      <c r="AN10489" t="e">
        <f>VLOOKUP(H10489,'Base Art'!$A:$AJ,36,FALSE)</f>
        <v>#N/A</v>
      </c>
    </row>
    <row r="10490" spans="3:40" x14ac:dyDescent="0.25">
      <c r="C10490" s="52"/>
      <c r="AM10490">
        <v>1</v>
      </c>
      <c r="AN10490" t="e">
        <f>VLOOKUP(H10490,'Base Art'!$A:$AJ,36,FALSE)</f>
        <v>#N/A</v>
      </c>
    </row>
    <row r="10491" spans="3:40" x14ac:dyDescent="0.25">
      <c r="C10491" s="52"/>
      <c r="AM10491">
        <v>1</v>
      </c>
      <c r="AN10491" t="e">
        <f>VLOOKUP(H10491,'Base Art'!$A:$AJ,36,FALSE)</f>
        <v>#N/A</v>
      </c>
    </row>
    <row r="10492" spans="3:40" x14ac:dyDescent="0.25">
      <c r="C10492" s="52"/>
      <c r="AM10492">
        <v>1</v>
      </c>
      <c r="AN10492" t="e">
        <f>VLOOKUP(H10492,'Base Art'!$A:$AJ,36,FALSE)</f>
        <v>#N/A</v>
      </c>
    </row>
    <row r="10493" spans="3:40" x14ac:dyDescent="0.25">
      <c r="C10493" s="52"/>
      <c r="AM10493">
        <v>1</v>
      </c>
      <c r="AN10493" t="e">
        <f>VLOOKUP(H10493,'Base Art'!$A:$AJ,36,FALSE)</f>
        <v>#N/A</v>
      </c>
    </row>
    <row r="10494" spans="3:40" x14ac:dyDescent="0.25">
      <c r="C10494" s="52"/>
      <c r="AM10494">
        <v>1</v>
      </c>
      <c r="AN10494" t="e">
        <f>VLOOKUP(H10494,'Base Art'!$A:$AJ,36,FALSE)</f>
        <v>#N/A</v>
      </c>
    </row>
    <row r="10495" spans="3:40" x14ac:dyDescent="0.25">
      <c r="C10495" s="52"/>
      <c r="AM10495">
        <v>1</v>
      </c>
      <c r="AN10495" t="e">
        <f>VLOOKUP(H10495,'Base Art'!$A:$AJ,36,FALSE)</f>
        <v>#N/A</v>
      </c>
    </row>
    <row r="10496" spans="3:40" x14ac:dyDescent="0.25">
      <c r="C10496" s="52"/>
      <c r="AM10496">
        <v>1</v>
      </c>
      <c r="AN10496" t="e">
        <f>VLOOKUP(H10496,'Base Art'!$A:$AJ,36,FALSE)</f>
        <v>#N/A</v>
      </c>
    </row>
    <row r="10497" spans="3:40" x14ac:dyDescent="0.25">
      <c r="C10497" s="52"/>
      <c r="AM10497">
        <v>1</v>
      </c>
      <c r="AN10497" t="e">
        <f>VLOOKUP(H10497,'Base Art'!$A:$AJ,36,FALSE)</f>
        <v>#N/A</v>
      </c>
    </row>
    <row r="10498" spans="3:40" x14ac:dyDescent="0.25">
      <c r="C10498" s="52"/>
      <c r="AM10498">
        <v>1</v>
      </c>
      <c r="AN10498" t="e">
        <f>VLOOKUP(H10498,'Base Art'!$A:$AJ,36,FALSE)</f>
        <v>#N/A</v>
      </c>
    </row>
    <row r="10499" spans="3:40" x14ac:dyDescent="0.25">
      <c r="C10499" s="52"/>
      <c r="AM10499">
        <v>1</v>
      </c>
      <c r="AN10499" t="e">
        <f>VLOOKUP(H10499,'Base Art'!$A:$AJ,36,FALSE)</f>
        <v>#N/A</v>
      </c>
    </row>
    <row r="10500" spans="3:40" x14ac:dyDescent="0.25">
      <c r="C10500" s="52"/>
      <c r="AM10500">
        <v>1</v>
      </c>
      <c r="AN10500" t="e">
        <f>VLOOKUP(H10500,'Base Art'!$A:$AJ,36,FALSE)</f>
        <v>#N/A</v>
      </c>
    </row>
    <row r="10501" spans="3:40" x14ac:dyDescent="0.25">
      <c r="C10501" s="52"/>
      <c r="AM10501">
        <v>1</v>
      </c>
      <c r="AN10501" t="e">
        <f>VLOOKUP(H10501,'Base Art'!$A:$AJ,36,FALSE)</f>
        <v>#N/A</v>
      </c>
    </row>
    <row r="10502" spans="3:40" x14ac:dyDescent="0.25">
      <c r="C10502" s="52"/>
      <c r="AM10502">
        <v>1</v>
      </c>
      <c r="AN10502" t="e">
        <f>VLOOKUP(H10502,'Base Art'!$A:$AJ,36,FALSE)</f>
        <v>#N/A</v>
      </c>
    </row>
    <row r="10503" spans="3:40" x14ac:dyDescent="0.25">
      <c r="C10503" s="52"/>
      <c r="AM10503">
        <v>1</v>
      </c>
      <c r="AN10503" t="e">
        <f>VLOOKUP(H10503,'Base Art'!$A:$AJ,36,FALSE)</f>
        <v>#N/A</v>
      </c>
    </row>
    <row r="10504" spans="3:40" x14ac:dyDescent="0.25">
      <c r="C10504" s="52"/>
      <c r="AM10504">
        <v>1</v>
      </c>
      <c r="AN10504" t="e">
        <f>VLOOKUP(H10504,'Base Art'!$A:$AJ,36,FALSE)</f>
        <v>#N/A</v>
      </c>
    </row>
    <row r="10505" spans="3:40" x14ac:dyDescent="0.25">
      <c r="C10505" s="52"/>
      <c r="AM10505">
        <v>1</v>
      </c>
      <c r="AN10505" t="e">
        <f>VLOOKUP(H10505,'Base Art'!$A:$AJ,36,FALSE)</f>
        <v>#N/A</v>
      </c>
    </row>
    <row r="10506" spans="3:40" x14ac:dyDescent="0.25">
      <c r="C10506" s="52"/>
      <c r="AM10506">
        <v>1</v>
      </c>
      <c r="AN10506" t="e">
        <f>VLOOKUP(H10506,'Base Art'!$A:$AJ,36,FALSE)</f>
        <v>#N/A</v>
      </c>
    </row>
    <row r="10507" spans="3:40" x14ac:dyDescent="0.25">
      <c r="C10507" s="52"/>
      <c r="AM10507">
        <v>1</v>
      </c>
      <c r="AN10507" t="e">
        <f>VLOOKUP(H10507,'Base Art'!$A:$AJ,36,FALSE)</f>
        <v>#N/A</v>
      </c>
    </row>
    <row r="10508" spans="3:40" x14ac:dyDescent="0.25">
      <c r="C10508" s="52"/>
      <c r="AM10508">
        <v>1</v>
      </c>
      <c r="AN10508" t="e">
        <f>VLOOKUP(H10508,'Base Art'!$A:$AJ,36,FALSE)</f>
        <v>#N/A</v>
      </c>
    </row>
    <row r="10509" spans="3:40" x14ac:dyDescent="0.25">
      <c r="C10509" s="52"/>
      <c r="AM10509">
        <v>1</v>
      </c>
      <c r="AN10509" t="e">
        <f>VLOOKUP(H10509,'Base Art'!$A:$AJ,36,FALSE)</f>
        <v>#N/A</v>
      </c>
    </row>
    <row r="10510" spans="3:40" x14ac:dyDescent="0.25">
      <c r="C10510" s="52"/>
      <c r="AM10510">
        <v>1</v>
      </c>
      <c r="AN10510" t="e">
        <f>VLOOKUP(H10510,'Base Art'!$A:$AJ,36,FALSE)</f>
        <v>#N/A</v>
      </c>
    </row>
    <row r="10511" spans="3:40" x14ac:dyDescent="0.25">
      <c r="C10511" s="52"/>
      <c r="AM10511">
        <v>1</v>
      </c>
      <c r="AN10511" t="e">
        <f>VLOOKUP(H10511,'Base Art'!$A:$AJ,36,FALSE)</f>
        <v>#N/A</v>
      </c>
    </row>
    <row r="10512" spans="3:40" x14ac:dyDescent="0.25">
      <c r="C10512" s="52"/>
      <c r="AM10512">
        <v>1</v>
      </c>
      <c r="AN10512" t="e">
        <f>VLOOKUP(H10512,'Base Art'!$A:$AJ,36,FALSE)</f>
        <v>#N/A</v>
      </c>
    </row>
    <row r="10513" spans="3:40" x14ac:dyDescent="0.25">
      <c r="C10513" s="52"/>
      <c r="AM10513">
        <v>1</v>
      </c>
      <c r="AN10513" t="e">
        <f>VLOOKUP(H10513,'Base Art'!$A:$AJ,36,FALSE)</f>
        <v>#N/A</v>
      </c>
    </row>
    <row r="10514" spans="3:40" x14ac:dyDescent="0.25">
      <c r="C10514" s="52"/>
      <c r="AM10514">
        <v>1</v>
      </c>
      <c r="AN10514" t="e">
        <f>VLOOKUP(H10514,'Base Art'!$A:$AJ,36,FALSE)</f>
        <v>#N/A</v>
      </c>
    </row>
    <row r="10515" spans="3:40" x14ac:dyDescent="0.25">
      <c r="C10515" s="52"/>
      <c r="AM10515">
        <v>1</v>
      </c>
      <c r="AN10515" t="e">
        <f>VLOOKUP(H10515,'Base Art'!$A:$AJ,36,FALSE)</f>
        <v>#N/A</v>
      </c>
    </row>
    <row r="10516" spans="3:40" x14ac:dyDescent="0.25">
      <c r="C10516" s="52"/>
      <c r="AM10516">
        <v>1</v>
      </c>
      <c r="AN10516" t="e">
        <f>VLOOKUP(H10516,'Base Art'!$A:$AJ,36,FALSE)</f>
        <v>#N/A</v>
      </c>
    </row>
    <row r="10517" spans="3:40" x14ac:dyDescent="0.25">
      <c r="C10517" s="52"/>
      <c r="AM10517">
        <v>1</v>
      </c>
      <c r="AN10517" t="e">
        <f>VLOOKUP(H10517,'Base Art'!$A:$AJ,36,FALSE)</f>
        <v>#N/A</v>
      </c>
    </row>
    <row r="10518" spans="3:40" x14ac:dyDescent="0.25">
      <c r="C10518" s="52"/>
      <c r="AM10518">
        <v>1</v>
      </c>
      <c r="AN10518" t="e">
        <f>VLOOKUP(H10518,'Base Art'!$A:$AJ,36,FALSE)</f>
        <v>#N/A</v>
      </c>
    </row>
    <row r="10519" spans="3:40" x14ac:dyDescent="0.25">
      <c r="C10519" s="52"/>
      <c r="AM10519">
        <v>1</v>
      </c>
      <c r="AN10519" t="e">
        <f>VLOOKUP(H10519,'Base Art'!$A:$AJ,36,FALSE)</f>
        <v>#N/A</v>
      </c>
    </row>
    <row r="10520" spans="3:40" x14ac:dyDescent="0.25">
      <c r="C10520" s="52"/>
      <c r="AM10520">
        <v>1</v>
      </c>
      <c r="AN10520" t="e">
        <f>VLOOKUP(H10520,'Base Art'!$A:$AJ,36,FALSE)</f>
        <v>#N/A</v>
      </c>
    </row>
    <row r="10521" spans="3:40" x14ac:dyDescent="0.25">
      <c r="C10521" s="52"/>
      <c r="AM10521">
        <v>1</v>
      </c>
      <c r="AN10521" t="e">
        <f>VLOOKUP(H10521,'Base Art'!$A:$AJ,36,FALSE)</f>
        <v>#N/A</v>
      </c>
    </row>
    <row r="10522" spans="3:40" x14ac:dyDescent="0.25">
      <c r="C10522" s="52"/>
      <c r="AM10522">
        <v>1</v>
      </c>
      <c r="AN10522" t="e">
        <f>VLOOKUP(H10522,'Base Art'!$A:$AJ,36,FALSE)</f>
        <v>#N/A</v>
      </c>
    </row>
    <row r="10523" spans="3:40" x14ac:dyDescent="0.25">
      <c r="C10523" s="52"/>
      <c r="AM10523">
        <v>1</v>
      </c>
      <c r="AN10523" t="e">
        <f>VLOOKUP(H10523,'Base Art'!$A:$AJ,36,FALSE)</f>
        <v>#N/A</v>
      </c>
    </row>
    <row r="10524" spans="3:40" x14ac:dyDescent="0.25">
      <c r="C10524" s="52"/>
      <c r="AM10524">
        <v>1</v>
      </c>
      <c r="AN10524" t="e">
        <f>VLOOKUP(H10524,'Base Art'!$A:$AJ,36,FALSE)</f>
        <v>#N/A</v>
      </c>
    </row>
    <row r="10525" spans="3:40" x14ac:dyDescent="0.25">
      <c r="C10525" s="52"/>
      <c r="AM10525">
        <v>1</v>
      </c>
      <c r="AN10525" t="e">
        <f>VLOOKUP(H10525,'Base Art'!$A:$AJ,36,FALSE)</f>
        <v>#N/A</v>
      </c>
    </row>
    <row r="10526" spans="3:40" x14ac:dyDescent="0.25">
      <c r="C10526" s="52"/>
      <c r="AM10526">
        <v>1</v>
      </c>
      <c r="AN10526" t="e">
        <f>VLOOKUP(H10526,'Base Art'!$A:$AJ,36,FALSE)</f>
        <v>#N/A</v>
      </c>
    </row>
    <row r="10527" spans="3:40" x14ac:dyDescent="0.25">
      <c r="C10527" s="52"/>
      <c r="AM10527">
        <v>1</v>
      </c>
      <c r="AN10527" t="e">
        <f>VLOOKUP(H10527,'Base Art'!$A:$AJ,36,FALSE)</f>
        <v>#N/A</v>
      </c>
    </row>
    <row r="10528" spans="3:40" x14ac:dyDescent="0.25">
      <c r="C10528" s="52"/>
      <c r="AM10528">
        <v>1</v>
      </c>
      <c r="AN10528" t="e">
        <f>VLOOKUP(H10528,'Base Art'!$A:$AJ,36,FALSE)</f>
        <v>#N/A</v>
      </c>
    </row>
    <row r="10529" spans="3:40" x14ac:dyDescent="0.25">
      <c r="C10529" s="52"/>
      <c r="AM10529">
        <v>1</v>
      </c>
      <c r="AN10529" t="e">
        <f>VLOOKUP(H10529,'Base Art'!$A:$AJ,36,FALSE)</f>
        <v>#N/A</v>
      </c>
    </row>
    <row r="10530" spans="3:40" x14ac:dyDescent="0.25">
      <c r="C10530" s="52"/>
      <c r="AM10530">
        <v>1</v>
      </c>
      <c r="AN10530" t="e">
        <f>VLOOKUP(H10530,'Base Art'!$A:$AJ,36,FALSE)</f>
        <v>#N/A</v>
      </c>
    </row>
    <row r="10531" spans="3:40" x14ac:dyDescent="0.25">
      <c r="C10531" s="52"/>
      <c r="AM10531">
        <v>1</v>
      </c>
      <c r="AN10531" t="e">
        <f>VLOOKUP(H10531,'Base Art'!$A:$AJ,36,FALSE)</f>
        <v>#N/A</v>
      </c>
    </row>
    <row r="10532" spans="3:40" x14ac:dyDescent="0.25">
      <c r="C10532" s="52"/>
      <c r="AM10532">
        <v>1</v>
      </c>
      <c r="AN10532" t="e">
        <f>VLOOKUP(H10532,'Base Art'!$A:$AJ,36,FALSE)</f>
        <v>#N/A</v>
      </c>
    </row>
    <row r="10533" spans="3:40" x14ac:dyDescent="0.25">
      <c r="C10533" s="52"/>
      <c r="AM10533">
        <v>1</v>
      </c>
      <c r="AN10533" t="e">
        <f>VLOOKUP(H10533,'Base Art'!$A:$AJ,36,FALSE)</f>
        <v>#N/A</v>
      </c>
    </row>
    <row r="10534" spans="3:40" x14ac:dyDescent="0.25">
      <c r="C10534" s="52"/>
      <c r="AM10534">
        <v>1</v>
      </c>
      <c r="AN10534" t="e">
        <f>VLOOKUP(H10534,'Base Art'!$A:$AJ,36,FALSE)</f>
        <v>#N/A</v>
      </c>
    </row>
    <row r="10535" spans="3:40" x14ac:dyDescent="0.25">
      <c r="C10535" s="52"/>
      <c r="AM10535">
        <v>1</v>
      </c>
      <c r="AN10535" t="e">
        <f>VLOOKUP(H10535,'Base Art'!$A:$AJ,36,FALSE)</f>
        <v>#N/A</v>
      </c>
    </row>
    <row r="10536" spans="3:40" x14ac:dyDescent="0.25">
      <c r="C10536" s="52"/>
      <c r="AM10536">
        <v>1</v>
      </c>
      <c r="AN10536" t="e">
        <f>VLOOKUP(H10536,'Base Art'!$A:$AJ,36,FALSE)</f>
        <v>#N/A</v>
      </c>
    </row>
    <row r="10537" spans="3:40" x14ac:dyDescent="0.25">
      <c r="C10537" s="52"/>
      <c r="AM10537">
        <v>1</v>
      </c>
      <c r="AN10537" t="e">
        <f>VLOOKUP(H10537,'Base Art'!$A:$AJ,36,FALSE)</f>
        <v>#N/A</v>
      </c>
    </row>
    <row r="10538" spans="3:40" x14ac:dyDescent="0.25">
      <c r="C10538" s="52"/>
      <c r="AM10538">
        <v>1</v>
      </c>
      <c r="AN10538" t="e">
        <f>VLOOKUP(H10538,'Base Art'!$A:$AJ,36,FALSE)</f>
        <v>#N/A</v>
      </c>
    </row>
    <row r="10539" spans="3:40" x14ac:dyDescent="0.25">
      <c r="C10539" s="52"/>
      <c r="AM10539">
        <v>1</v>
      </c>
      <c r="AN10539" t="e">
        <f>VLOOKUP(H10539,'Base Art'!$A:$AJ,36,FALSE)</f>
        <v>#N/A</v>
      </c>
    </row>
    <row r="10540" spans="3:40" x14ac:dyDescent="0.25">
      <c r="C10540" s="52"/>
      <c r="AM10540">
        <v>1</v>
      </c>
      <c r="AN10540" t="e">
        <f>VLOOKUP(H10540,'Base Art'!$A:$AJ,36,FALSE)</f>
        <v>#N/A</v>
      </c>
    </row>
    <row r="10541" spans="3:40" x14ac:dyDescent="0.25">
      <c r="C10541" s="52"/>
      <c r="AM10541">
        <v>1</v>
      </c>
      <c r="AN10541" t="e">
        <f>VLOOKUP(H10541,'Base Art'!$A:$AJ,36,FALSE)</f>
        <v>#N/A</v>
      </c>
    </row>
    <row r="10542" spans="3:40" x14ac:dyDescent="0.25">
      <c r="C10542" s="52"/>
      <c r="AM10542">
        <v>1</v>
      </c>
      <c r="AN10542" t="e">
        <f>VLOOKUP(H10542,'Base Art'!$A:$AJ,36,FALSE)</f>
        <v>#N/A</v>
      </c>
    </row>
    <row r="10543" spans="3:40" x14ac:dyDescent="0.25">
      <c r="C10543" s="52"/>
      <c r="AM10543">
        <v>1</v>
      </c>
      <c r="AN10543" t="e">
        <f>VLOOKUP(H10543,'Base Art'!$A:$AJ,36,FALSE)</f>
        <v>#N/A</v>
      </c>
    </row>
    <row r="10544" spans="3:40" x14ac:dyDescent="0.25">
      <c r="C10544" s="52"/>
      <c r="AM10544">
        <v>1</v>
      </c>
      <c r="AN10544" t="e">
        <f>VLOOKUP(H10544,'Base Art'!$A:$AJ,36,FALSE)</f>
        <v>#N/A</v>
      </c>
    </row>
    <row r="10545" spans="3:40" x14ac:dyDescent="0.25">
      <c r="C10545" s="52"/>
      <c r="AM10545">
        <v>1</v>
      </c>
      <c r="AN10545" t="e">
        <f>VLOOKUP(H10545,'Base Art'!$A:$AJ,36,FALSE)</f>
        <v>#N/A</v>
      </c>
    </row>
    <row r="10546" spans="3:40" x14ac:dyDescent="0.25">
      <c r="C10546" s="52"/>
      <c r="AM10546">
        <v>1</v>
      </c>
      <c r="AN10546" t="e">
        <f>VLOOKUP(H10546,'Base Art'!$A:$AJ,36,FALSE)</f>
        <v>#N/A</v>
      </c>
    </row>
    <row r="10547" spans="3:40" x14ac:dyDescent="0.25">
      <c r="C10547" s="52"/>
      <c r="AM10547">
        <v>1</v>
      </c>
      <c r="AN10547" t="e">
        <f>VLOOKUP(H10547,'Base Art'!$A:$AJ,36,FALSE)</f>
        <v>#N/A</v>
      </c>
    </row>
    <row r="10548" spans="3:40" x14ac:dyDescent="0.25">
      <c r="C10548" s="52"/>
      <c r="AM10548">
        <v>1</v>
      </c>
      <c r="AN10548" t="e">
        <f>VLOOKUP(H10548,'Base Art'!$A:$AJ,36,FALSE)</f>
        <v>#N/A</v>
      </c>
    </row>
    <row r="10549" spans="3:40" x14ac:dyDescent="0.25">
      <c r="C10549" s="52"/>
      <c r="AM10549">
        <v>1</v>
      </c>
      <c r="AN10549" t="e">
        <f>VLOOKUP(H10549,'Base Art'!$A:$AJ,36,FALSE)</f>
        <v>#N/A</v>
      </c>
    </row>
    <row r="10550" spans="3:40" x14ac:dyDescent="0.25">
      <c r="C10550" s="52"/>
      <c r="AM10550">
        <v>1</v>
      </c>
      <c r="AN10550" t="e">
        <f>VLOOKUP(H10550,'Base Art'!$A:$AJ,36,FALSE)</f>
        <v>#N/A</v>
      </c>
    </row>
    <row r="10551" spans="3:40" x14ac:dyDescent="0.25">
      <c r="C10551" s="52"/>
      <c r="AM10551">
        <v>1</v>
      </c>
      <c r="AN10551" t="e">
        <f>VLOOKUP(H10551,'Base Art'!$A:$AJ,36,FALSE)</f>
        <v>#N/A</v>
      </c>
    </row>
    <row r="10552" spans="3:40" x14ac:dyDescent="0.25">
      <c r="C10552" s="52"/>
      <c r="AM10552">
        <v>1</v>
      </c>
      <c r="AN10552" t="e">
        <f>VLOOKUP(H10552,'Base Art'!$A:$AJ,36,FALSE)</f>
        <v>#N/A</v>
      </c>
    </row>
    <row r="10553" spans="3:40" x14ac:dyDescent="0.25">
      <c r="C10553" s="52"/>
      <c r="AM10553">
        <v>1</v>
      </c>
      <c r="AN10553" t="e">
        <f>VLOOKUP(H10553,'Base Art'!$A:$AJ,36,FALSE)</f>
        <v>#N/A</v>
      </c>
    </row>
    <row r="10554" spans="3:40" x14ac:dyDescent="0.25">
      <c r="C10554" s="52"/>
      <c r="AM10554">
        <v>1</v>
      </c>
      <c r="AN10554" t="e">
        <f>VLOOKUP(H10554,'Base Art'!$A:$AJ,36,FALSE)</f>
        <v>#N/A</v>
      </c>
    </row>
    <row r="10555" spans="3:40" x14ac:dyDescent="0.25">
      <c r="C10555" s="52"/>
      <c r="AM10555">
        <v>1</v>
      </c>
      <c r="AN10555" t="e">
        <f>VLOOKUP(H10555,'Base Art'!$A:$AJ,36,FALSE)</f>
        <v>#N/A</v>
      </c>
    </row>
    <row r="10556" spans="3:40" x14ac:dyDescent="0.25">
      <c r="C10556" s="52"/>
      <c r="AM10556">
        <v>1</v>
      </c>
      <c r="AN10556" t="e">
        <f>VLOOKUP(H10556,'Base Art'!$A:$AJ,36,FALSE)</f>
        <v>#N/A</v>
      </c>
    </row>
    <row r="10557" spans="3:40" x14ac:dyDescent="0.25">
      <c r="C10557" s="52"/>
      <c r="AM10557">
        <v>1</v>
      </c>
      <c r="AN10557" t="e">
        <f>VLOOKUP(H10557,'Base Art'!$A:$AJ,36,FALSE)</f>
        <v>#N/A</v>
      </c>
    </row>
    <row r="10558" spans="3:40" x14ac:dyDescent="0.25">
      <c r="C10558" s="52"/>
      <c r="AM10558">
        <v>1</v>
      </c>
      <c r="AN10558" t="e">
        <f>VLOOKUP(H10558,'Base Art'!$A:$AJ,36,FALSE)</f>
        <v>#N/A</v>
      </c>
    </row>
    <row r="10559" spans="3:40" x14ac:dyDescent="0.25">
      <c r="C10559" s="52"/>
      <c r="AM10559">
        <v>1</v>
      </c>
      <c r="AN10559" t="e">
        <f>VLOOKUP(H10559,'Base Art'!$A:$AJ,36,FALSE)</f>
        <v>#N/A</v>
      </c>
    </row>
    <row r="10560" spans="3:40" x14ac:dyDescent="0.25">
      <c r="C10560" s="52"/>
      <c r="AM10560">
        <v>1</v>
      </c>
      <c r="AN10560" t="e">
        <f>VLOOKUP(H10560,'Base Art'!$A:$AJ,36,FALSE)</f>
        <v>#N/A</v>
      </c>
    </row>
    <row r="10561" spans="3:40" x14ac:dyDescent="0.25">
      <c r="C10561" s="52"/>
      <c r="AM10561">
        <v>1</v>
      </c>
      <c r="AN10561" t="e">
        <f>VLOOKUP(H10561,'Base Art'!$A:$AJ,36,FALSE)</f>
        <v>#N/A</v>
      </c>
    </row>
    <row r="10562" spans="3:40" x14ac:dyDescent="0.25">
      <c r="C10562" s="52"/>
      <c r="AM10562">
        <v>1</v>
      </c>
      <c r="AN10562" t="e">
        <f>VLOOKUP(H10562,'Base Art'!$A:$AJ,36,FALSE)</f>
        <v>#N/A</v>
      </c>
    </row>
    <row r="10563" spans="3:40" x14ac:dyDescent="0.25">
      <c r="C10563" s="52"/>
      <c r="AM10563">
        <v>1</v>
      </c>
      <c r="AN10563" t="e">
        <f>VLOOKUP(H10563,'Base Art'!$A:$AJ,36,FALSE)</f>
        <v>#N/A</v>
      </c>
    </row>
    <row r="10564" spans="3:40" x14ac:dyDescent="0.25">
      <c r="C10564" s="52"/>
      <c r="AM10564">
        <v>1</v>
      </c>
      <c r="AN10564" t="e">
        <f>VLOOKUP(H10564,'Base Art'!$A:$AJ,36,FALSE)</f>
        <v>#N/A</v>
      </c>
    </row>
    <row r="10565" spans="3:40" x14ac:dyDescent="0.25">
      <c r="C10565" s="52"/>
      <c r="AM10565">
        <v>1</v>
      </c>
      <c r="AN10565" t="e">
        <f>VLOOKUP(H10565,'Base Art'!$A:$AJ,36,FALSE)</f>
        <v>#N/A</v>
      </c>
    </row>
    <row r="10566" spans="3:40" x14ac:dyDescent="0.25">
      <c r="C10566" s="52"/>
      <c r="AM10566">
        <v>1</v>
      </c>
      <c r="AN10566" t="e">
        <f>VLOOKUP(H10566,'Base Art'!$A:$AJ,36,FALSE)</f>
        <v>#N/A</v>
      </c>
    </row>
    <row r="10567" spans="3:40" x14ac:dyDescent="0.25">
      <c r="C10567" s="52"/>
      <c r="AM10567">
        <v>1</v>
      </c>
      <c r="AN10567" t="e">
        <f>VLOOKUP(H10567,'Base Art'!$A:$AJ,36,FALSE)</f>
        <v>#N/A</v>
      </c>
    </row>
    <row r="10568" spans="3:40" x14ac:dyDescent="0.25">
      <c r="C10568" s="52"/>
      <c r="AM10568">
        <v>1</v>
      </c>
      <c r="AN10568" t="e">
        <f>VLOOKUP(H10568,'Base Art'!$A:$AJ,36,FALSE)</f>
        <v>#N/A</v>
      </c>
    </row>
    <row r="10569" spans="3:40" x14ac:dyDescent="0.25">
      <c r="C10569" s="52"/>
      <c r="AM10569">
        <v>1</v>
      </c>
      <c r="AN10569" t="e">
        <f>VLOOKUP(H10569,'Base Art'!$A:$AJ,36,FALSE)</f>
        <v>#N/A</v>
      </c>
    </row>
    <row r="10570" spans="3:40" x14ac:dyDescent="0.25">
      <c r="C10570" s="52"/>
      <c r="AM10570">
        <v>1</v>
      </c>
      <c r="AN10570" t="e">
        <f>VLOOKUP(H10570,'Base Art'!$A:$AJ,36,FALSE)</f>
        <v>#N/A</v>
      </c>
    </row>
    <row r="10571" spans="3:40" x14ac:dyDescent="0.25">
      <c r="C10571" s="52"/>
      <c r="AM10571">
        <v>1</v>
      </c>
      <c r="AN10571" t="e">
        <f>VLOOKUP(H10571,'Base Art'!$A:$AJ,36,FALSE)</f>
        <v>#N/A</v>
      </c>
    </row>
    <row r="10572" spans="3:40" x14ac:dyDescent="0.25">
      <c r="C10572" s="52"/>
      <c r="AM10572">
        <v>1</v>
      </c>
      <c r="AN10572" t="e">
        <f>VLOOKUP(H10572,'Base Art'!$A:$AJ,36,FALSE)</f>
        <v>#N/A</v>
      </c>
    </row>
    <row r="10573" spans="3:40" x14ac:dyDescent="0.25">
      <c r="C10573" s="52"/>
      <c r="AM10573">
        <v>1</v>
      </c>
      <c r="AN10573" t="e">
        <f>VLOOKUP(H10573,'Base Art'!$A:$AJ,36,FALSE)</f>
        <v>#N/A</v>
      </c>
    </row>
    <row r="10574" spans="3:40" x14ac:dyDescent="0.25">
      <c r="C10574" s="52"/>
      <c r="AM10574">
        <v>1</v>
      </c>
      <c r="AN10574" t="e">
        <f>VLOOKUP(H10574,'Base Art'!$A:$AJ,36,FALSE)</f>
        <v>#N/A</v>
      </c>
    </row>
    <row r="10575" spans="3:40" x14ac:dyDescent="0.25">
      <c r="C10575" s="52"/>
      <c r="AM10575">
        <v>1</v>
      </c>
      <c r="AN10575" t="e">
        <f>VLOOKUP(H10575,'Base Art'!$A:$AJ,36,FALSE)</f>
        <v>#N/A</v>
      </c>
    </row>
    <row r="10576" spans="3:40" x14ac:dyDescent="0.25">
      <c r="C10576" s="52"/>
      <c r="AM10576">
        <v>1</v>
      </c>
      <c r="AN10576" t="e">
        <f>VLOOKUP(H10576,'Base Art'!$A:$AJ,36,FALSE)</f>
        <v>#N/A</v>
      </c>
    </row>
    <row r="10577" spans="3:40" x14ac:dyDescent="0.25">
      <c r="C10577" s="52"/>
      <c r="AM10577">
        <v>1</v>
      </c>
      <c r="AN10577" t="e">
        <f>VLOOKUP(H10577,'Base Art'!$A:$AJ,36,FALSE)</f>
        <v>#N/A</v>
      </c>
    </row>
    <row r="10578" spans="3:40" x14ac:dyDescent="0.25">
      <c r="C10578" s="52"/>
      <c r="AM10578">
        <v>1</v>
      </c>
      <c r="AN10578" t="e">
        <f>VLOOKUP(H10578,'Base Art'!$A:$AJ,36,FALSE)</f>
        <v>#N/A</v>
      </c>
    </row>
    <row r="10579" spans="3:40" x14ac:dyDescent="0.25">
      <c r="C10579" s="52"/>
      <c r="AM10579">
        <v>1</v>
      </c>
      <c r="AN10579" t="e">
        <f>VLOOKUP(H10579,'Base Art'!$A:$AJ,36,FALSE)</f>
        <v>#N/A</v>
      </c>
    </row>
    <row r="10580" spans="3:40" x14ac:dyDescent="0.25">
      <c r="C10580" s="52"/>
      <c r="AM10580">
        <v>1</v>
      </c>
      <c r="AN10580" t="e">
        <f>VLOOKUP(H10580,'Base Art'!$A:$AJ,36,FALSE)</f>
        <v>#N/A</v>
      </c>
    </row>
    <row r="10581" spans="3:40" x14ac:dyDescent="0.25">
      <c r="C10581" s="52"/>
      <c r="AM10581">
        <v>1</v>
      </c>
      <c r="AN10581" t="e">
        <f>VLOOKUP(H10581,'Base Art'!$A:$AJ,36,FALSE)</f>
        <v>#N/A</v>
      </c>
    </row>
    <row r="10582" spans="3:40" x14ac:dyDescent="0.25">
      <c r="C10582" s="52"/>
      <c r="AM10582">
        <v>1</v>
      </c>
      <c r="AN10582" t="e">
        <f>VLOOKUP(H10582,'Base Art'!$A:$AJ,36,FALSE)</f>
        <v>#N/A</v>
      </c>
    </row>
    <row r="10583" spans="3:40" x14ac:dyDescent="0.25">
      <c r="C10583" s="52"/>
      <c r="AM10583">
        <v>1</v>
      </c>
      <c r="AN10583" t="e">
        <f>VLOOKUP(H10583,'Base Art'!$A:$AJ,36,FALSE)</f>
        <v>#N/A</v>
      </c>
    </row>
    <row r="10584" spans="3:40" x14ac:dyDescent="0.25">
      <c r="C10584" s="52"/>
      <c r="AM10584">
        <v>1</v>
      </c>
      <c r="AN10584" t="e">
        <f>VLOOKUP(H10584,'Base Art'!$A:$AJ,36,FALSE)</f>
        <v>#N/A</v>
      </c>
    </row>
    <row r="10585" spans="3:40" x14ac:dyDescent="0.25">
      <c r="C10585" s="52"/>
      <c r="AM10585">
        <v>1</v>
      </c>
      <c r="AN10585" t="e">
        <f>VLOOKUP(H10585,'Base Art'!$A:$AJ,36,FALSE)</f>
        <v>#N/A</v>
      </c>
    </row>
    <row r="10586" spans="3:40" x14ac:dyDescent="0.25">
      <c r="C10586" s="52"/>
      <c r="AM10586">
        <v>1</v>
      </c>
      <c r="AN10586" t="e">
        <f>VLOOKUP(H10586,'Base Art'!$A:$AJ,36,FALSE)</f>
        <v>#N/A</v>
      </c>
    </row>
    <row r="10587" spans="3:40" x14ac:dyDescent="0.25">
      <c r="C10587" s="52"/>
      <c r="AM10587">
        <v>1</v>
      </c>
      <c r="AN10587" t="e">
        <f>VLOOKUP(H10587,'Base Art'!$A:$AJ,36,FALSE)</f>
        <v>#N/A</v>
      </c>
    </row>
    <row r="10588" spans="3:40" x14ac:dyDescent="0.25">
      <c r="C10588" s="52"/>
      <c r="AM10588">
        <v>1</v>
      </c>
      <c r="AN10588" t="e">
        <f>VLOOKUP(H10588,'Base Art'!$A:$AJ,36,FALSE)</f>
        <v>#N/A</v>
      </c>
    </row>
    <row r="10589" spans="3:40" x14ac:dyDescent="0.25">
      <c r="C10589" s="52"/>
      <c r="AM10589">
        <v>1</v>
      </c>
      <c r="AN10589" t="e">
        <f>VLOOKUP(H10589,'Base Art'!$A:$AJ,36,FALSE)</f>
        <v>#N/A</v>
      </c>
    </row>
    <row r="10590" spans="3:40" x14ac:dyDescent="0.25">
      <c r="C10590" s="52"/>
      <c r="AM10590">
        <v>1</v>
      </c>
      <c r="AN10590" t="e">
        <f>VLOOKUP(H10590,'Base Art'!$A:$AJ,36,FALSE)</f>
        <v>#N/A</v>
      </c>
    </row>
    <row r="10591" spans="3:40" x14ac:dyDescent="0.25">
      <c r="C10591" s="52"/>
      <c r="AM10591">
        <v>1</v>
      </c>
      <c r="AN10591" t="e">
        <f>VLOOKUP(H10591,'Base Art'!$A:$AJ,36,FALSE)</f>
        <v>#N/A</v>
      </c>
    </row>
    <row r="10592" spans="3:40" x14ac:dyDescent="0.25">
      <c r="C10592" s="52"/>
      <c r="AM10592">
        <v>1</v>
      </c>
      <c r="AN10592" t="e">
        <f>VLOOKUP(H10592,'Base Art'!$A:$AJ,36,FALSE)</f>
        <v>#N/A</v>
      </c>
    </row>
    <row r="10593" spans="3:40" x14ac:dyDescent="0.25">
      <c r="C10593" s="52"/>
      <c r="AM10593">
        <v>1</v>
      </c>
      <c r="AN10593" t="e">
        <f>VLOOKUP(H10593,'Base Art'!$A:$AJ,36,FALSE)</f>
        <v>#N/A</v>
      </c>
    </row>
    <row r="10594" spans="3:40" x14ac:dyDescent="0.25">
      <c r="C10594" s="52"/>
      <c r="AM10594">
        <v>1</v>
      </c>
      <c r="AN10594" t="e">
        <f>VLOOKUP(H10594,'Base Art'!$A:$AJ,36,FALSE)</f>
        <v>#N/A</v>
      </c>
    </row>
    <row r="10595" spans="3:40" x14ac:dyDescent="0.25">
      <c r="C10595" s="52"/>
      <c r="AM10595">
        <v>1</v>
      </c>
      <c r="AN10595" t="e">
        <f>VLOOKUP(H10595,'Base Art'!$A:$AJ,36,FALSE)</f>
        <v>#N/A</v>
      </c>
    </row>
    <row r="10596" spans="3:40" x14ac:dyDescent="0.25">
      <c r="C10596" s="52"/>
      <c r="AM10596">
        <v>1</v>
      </c>
      <c r="AN10596" t="e">
        <f>VLOOKUP(H10596,'Base Art'!$A:$AJ,36,FALSE)</f>
        <v>#N/A</v>
      </c>
    </row>
    <row r="10597" spans="3:40" x14ac:dyDescent="0.25">
      <c r="C10597" s="52"/>
      <c r="AM10597">
        <v>1</v>
      </c>
      <c r="AN10597" t="e">
        <f>VLOOKUP(H10597,'Base Art'!$A:$AJ,36,FALSE)</f>
        <v>#N/A</v>
      </c>
    </row>
    <row r="10598" spans="3:40" x14ac:dyDescent="0.25">
      <c r="C10598" s="52"/>
      <c r="AM10598">
        <v>1</v>
      </c>
      <c r="AN10598" t="e">
        <f>VLOOKUP(H10598,'Base Art'!$A:$AJ,36,FALSE)</f>
        <v>#N/A</v>
      </c>
    </row>
    <row r="10599" spans="3:40" x14ac:dyDescent="0.25">
      <c r="C10599" s="52"/>
      <c r="AM10599">
        <v>1</v>
      </c>
      <c r="AN10599" t="e">
        <f>VLOOKUP(H10599,'Base Art'!$A:$AJ,36,FALSE)</f>
        <v>#N/A</v>
      </c>
    </row>
    <row r="10600" spans="3:40" x14ac:dyDescent="0.25">
      <c r="C10600" s="52"/>
      <c r="AM10600">
        <v>1</v>
      </c>
      <c r="AN10600" t="e">
        <f>VLOOKUP(H10600,'Base Art'!$A:$AJ,36,FALSE)</f>
        <v>#N/A</v>
      </c>
    </row>
    <row r="10601" spans="3:40" x14ac:dyDescent="0.25">
      <c r="C10601" s="52"/>
      <c r="AM10601">
        <v>1</v>
      </c>
      <c r="AN10601" t="e">
        <f>VLOOKUP(H10601,'Base Art'!$A:$AJ,36,FALSE)</f>
        <v>#N/A</v>
      </c>
    </row>
    <row r="10602" spans="3:40" x14ac:dyDescent="0.25">
      <c r="C10602" s="52"/>
      <c r="AM10602">
        <v>1</v>
      </c>
      <c r="AN10602" t="e">
        <f>VLOOKUP(H10602,'Base Art'!$A:$AJ,36,FALSE)</f>
        <v>#N/A</v>
      </c>
    </row>
    <row r="10603" spans="3:40" x14ac:dyDescent="0.25">
      <c r="C10603" s="52"/>
      <c r="AM10603">
        <v>1</v>
      </c>
      <c r="AN10603" t="e">
        <f>VLOOKUP(H10603,'Base Art'!$A:$AJ,36,FALSE)</f>
        <v>#N/A</v>
      </c>
    </row>
    <row r="10604" spans="3:40" x14ac:dyDescent="0.25">
      <c r="C10604" s="52"/>
      <c r="AM10604">
        <v>1</v>
      </c>
      <c r="AN10604" t="e">
        <f>VLOOKUP(H10604,'Base Art'!$A:$AJ,36,FALSE)</f>
        <v>#N/A</v>
      </c>
    </row>
    <row r="10605" spans="3:40" x14ac:dyDescent="0.25">
      <c r="C10605" s="52"/>
      <c r="AM10605">
        <v>1</v>
      </c>
      <c r="AN10605" t="e">
        <f>VLOOKUP(H10605,'Base Art'!$A:$AJ,36,FALSE)</f>
        <v>#N/A</v>
      </c>
    </row>
    <row r="10606" spans="3:40" x14ac:dyDescent="0.25">
      <c r="C10606" s="52"/>
      <c r="AM10606">
        <v>1</v>
      </c>
      <c r="AN10606" t="e">
        <f>VLOOKUP(H10606,'Base Art'!$A:$AJ,36,FALSE)</f>
        <v>#N/A</v>
      </c>
    </row>
    <row r="10607" spans="3:40" x14ac:dyDescent="0.25">
      <c r="C10607" s="52"/>
      <c r="AM10607">
        <v>1</v>
      </c>
      <c r="AN10607" t="e">
        <f>VLOOKUP(H10607,'Base Art'!$A:$AJ,36,FALSE)</f>
        <v>#N/A</v>
      </c>
    </row>
    <row r="10608" spans="3:40" x14ac:dyDescent="0.25">
      <c r="C10608" s="52"/>
      <c r="AM10608">
        <v>1</v>
      </c>
      <c r="AN10608" t="e">
        <f>VLOOKUP(H10608,'Base Art'!$A:$AJ,36,FALSE)</f>
        <v>#N/A</v>
      </c>
    </row>
    <row r="10609" spans="3:40" x14ac:dyDescent="0.25">
      <c r="C10609" s="52"/>
      <c r="AM10609">
        <v>1</v>
      </c>
      <c r="AN10609" t="e">
        <f>VLOOKUP(H10609,'Base Art'!$A:$AJ,36,FALSE)</f>
        <v>#N/A</v>
      </c>
    </row>
    <row r="10610" spans="3:40" x14ac:dyDescent="0.25">
      <c r="C10610" s="52"/>
      <c r="AM10610">
        <v>1</v>
      </c>
      <c r="AN10610" t="e">
        <f>VLOOKUP(H10610,'Base Art'!$A:$AJ,36,FALSE)</f>
        <v>#N/A</v>
      </c>
    </row>
    <row r="10611" spans="3:40" x14ac:dyDescent="0.25">
      <c r="C10611" s="52"/>
      <c r="AM10611">
        <v>1</v>
      </c>
      <c r="AN10611" t="e">
        <f>VLOOKUP(H10611,'Base Art'!$A:$AJ,36,FALSE)</f>
        <v>#N/A</v>
      </c>
    </row>
    <row r="10612" spans="3:40" x14ac:dyDescent="0.25">
      <c r="C10612" s="52"/>
      <c r="AM10612">
        <v>1</v>
      </c>
      <c r="AN10612" t="e">
        <f>VLOOKUP(H10612,'Base Art'!$A:$AJ,36,FALSE)</f>
        <v>#N/A</v>
      </c>
    </row>
    <row r="10613" spans="3:40" x14ac:dyDescent="0.25">
      <c r="C10613" s="52"/>
      <c r="AM10613">
        <v>1</v>
      </c>
      <c r="AN10613" t="e">
        <f>VLOOKUP(H10613,'Base Art'!$A:$AJ,36,FALSE)</f>
        <v>#N/A</v>
      </c>
    </row>
    <row r="10614" spans="3:40" x14ac:dyDescent="0.25">
      <c r="C10614" s="52"/>
      <c r="AM10614">
        <v>1</v>
      </c>
      <c r="AN10614" t="e">
        <f>VLOOKUP(H10614,'Base Art'!$A:$AJ,36,FALSE)</f>
        <v>#N/A</v>
      </c>
    </row>
    <row r="10615" spans="3:40" x14ac:dyDescent="0.25">
      <c r="C10615" s="52"/>
      <c r="AM10615">
        <v>1</v>
      </c>
      <c r="AN10615" t="e">
        <f>VLOOKUP(H10615,'Base Art'!$A:$AJ,36,FALSE)</f>
        <v>#N/A</v>
      </c>
    </row>
    <row r="10616" spans="3:40" x14ac:dyDescent="0.25">
      <c r="C10616" s="52"/>
      <c r="AM10616">
        <v>1</v>
      </c>
      <c r="AN10616" t="e">
        <f>VLOOKUP(H10616,'Base Art'!$A:$AJ,36,FALSE)</f>
        <v>#N/A</v>
      </c>
    </row>
    <row r="10617" spans="3:40" x14ac:dyDescent="0.25">
      <c r="C10617" s="52"/>
      <c r="AM10617">
        <v>1</v>
      </c>
      <c r="AN10617" t="e">
        <f>VLOOKUP(H10617,'Base Art'!$A:$AJ,36,FALSE)</f>
        <v>#N/A</v>
      </c>
    </row>
    <row r="10618" spans="3:40" x14ac:dyDescent="0.25">
      <c r="C10618" s="52"/>
      <c r="AM10618">
        <v>1</v>
      </c>
      <c r="AN10618" t="e">
        <f>VLOOKUP(H10618,'Base Art'!$A:$AJ,36,FALSE)</f>
        <v>#N/A</v>
      </c>
    </row>
    <row r="10619" spans="3:40" x14ac:dyDescent="0.25">
      <c r="C10619" s="52"/>
      <c r="AM10619">
        <v>1</v>
      </c>
      <c r="AN10619" t="e">
        <f>VLOOKUP(H10619,'Base Art'!$A:$AJ,36,FALSE)</f>
        <v>#N/A</v>
      </c>
    </row>
    <row r="10620" spans="3:40" x14ac:dyDescent="0.25">
      <c r="C10620" s="52"/>
      <c r="AM10620">
        <v>1</v>
      </c>
      <c r="AN10620" t="e">
        <f>VLOOKUP(H10620,'Base Art'!$A:$AJ,36,FALSE)</f>
        <v>#N/A</v>
      </c>
    </row>
    <row r="10621" spans="3:40" x14ac:dyDescent="0.25">
      <c r="C10621" s="52"/>
      <c r="AM10621">
        <v>1</v>
      </c>
      <c r="AN10621" t="e">
        <f>VLOOKUP(H10621,'Base Art'!$A:$AJ,36,FALSE)</f>
        <v>#N/A</v>
      </c>
    </row>
    <row r="10622" spans="3:40" x14ac:dyDescent="0.25">
      <c r="C10622" s="52"/>
      <c r="AM10622">
        <v>1</v>
      </c>
      <c r="AN10622" t="e">
        <f>VLOOKUP(H10622,'Base Art'!$A:$AJ,36,FALSE)</f>
        <v>#N/A</v>
      </c>
    </row>
    <row r="10623" spans="3:40" x14ac:dyDescent="0.25">
      <c r="C10623" s="52"/>
      <c r="AM10623">
        <v>1</v>
      </c>
      <c r="AN10623" t="e">
        <f>VLOOKUP(H10623,'Base Art'!$A:$AJ,36,FALSE)</f>
        <v>#N/A</v>
      </c>
    </row>
    <row r="10624" spans="3:40" x14ac:dyDescent="0.25">
      <c r="C10624" s="52"/>
      <c r="AM10624">
        <v>1</v>
      </c>
      <c r="AN10624" t="e">
        <f>VLOOKUP(H10624,'Base Art'!$A:$AJ,36,FALSE)</f>
        <v>#N/A</v>
      </c>
    </row>
    <row r="10625" spans="3:40" x14ac:dyDescent="0.25">
      <c r="C10625" s="52"/>
      <c r="AM10625">
        <v>1</v>
      </c>
      <c r="AN10625" t="e">
        <f>VLOOKUP(H10625,'Base Art'!$A:$AJ,36,FALSE)</f>
        <v>#N/A</v>
      </c>
    </row>
    <row r="10626" spans="3:40" x14ac:dyDescent="0.25">
      <c r="C10626" s="52"/>
      <c r="AM10626">
        <v>1</v>
      </c>
      <c r="AN10626" t="e">
        <f>VLOOKUP(H10626,'Base Art'!$A:$AJ,36,FALSE)</f>
        <v>#N/A</v>
      </c>
    </row>
    <row r="10627" spans="3:40" x14ac:dyDescent="0.25">
      <c r="C10627" s="52"/>
      <c r="AM10627">
        <v>1</v>
      </c>
      <c r="AN10627" t="e">
        <f>VLOOKUP(H10627,'Base Art'!$A:$AJ,36,FALSE)</f>
        <v>#N/A</v>
      </c>
    </row>
    <row r="10628" spans="3:40" x14ac:dyDescent="0.25">
      <c r="C10628" s="52"/>
      <c r="AM10628">
        <v>1</v>
      </c>
      <c r="AN10628" t="e">
        <f>VLOOKUP(H10628,'Base Art'!$A:$AJ,36,FALSE)</f>
        <v>#N/A</v>
      </c>
    </row>
    <row r="10629" spans="3:40" x14ac:dyDescent="0.25">
      <c r="C10629" s="52"/>
      <c r="AM10629">
        <v>1</v>
      </c>
      <c r="AN10629" t="e">
        <f>VLOOKUP(H10629,'Base Art'!$A:$AJ,36,FALSE)</f>
        <v>#N/A</v>
      </c>
    </row>
    <row r="10630" spans="3:40" x14ac:dyDescent="0.25">
      <c r="C10630" s="52"/>
      <c r="AM10630">
        <v>1</v>
      </c>
      <c r="AN10630" t="e">
        <f>VLOOKUP(H10630,'Base Art'!$A:$AJ,36,FALSE)</f>
        <v>#N/A</v>
      </c>
    </row>
    <row r="10631" spans="3:40" x14ac:dyDescent="0.25">
      <c r="C10631" s="52"/>
      <c r="AM10631">
        <v>1</v>
      </c>
      <c r="AN10631" t="e">
        <f>VLOOKUP(H10631,'Base Art'!$A:$AJ,36,FALSE)</f>
        <v>#N/A</v>
      </c>
    </row>
    <row r="10632" spans="3:40" x14ac:dyDescent="0.25">
      <c r="C10632" s="52"/>
      <c r="AM10632">
        <v>1</v>
      </c>
      <c r="AN10632" t="e">
        <f>VLOOKUP(H10632,'Base Art'!$A:$AJ,36,FALSE)</f>
        <v>#N/A</v>
      </c>
    </row>
    <row r="10633" spans="3:40" x14ac:dyDescent="0.25">
      <c r="C10633" s="52"/>
      <c r="AM10633">
        <v>1</v>
      </c>
      <c r="AN10633" t="e">
        <f>VLOOKUP(H10633,'Base Art'!$A:$AJ,36,FALSE)</f>
        <v>#N/A</v>
      </c>
    </row>
    <row r="10634" spans="3:40" x14ac:dyDescent="0.25">
      <c r="C10634" s="52"/>
      <c r="AM10634">
        <v>1</v>
      </c>
      <c r="AN10634" t="e">
        <f>VLOOKUP(H10634,'Base Art'!$A:$AJ,36,FALSE)</f>
        <v>#N/A</v>
      </c>
    </row>
    <row r="10635" spans="3:40" x14ac:dyDescent="0.25">
      <c r="C10635" s="52"/>
      <c r="AM10635">
        <v>1</v>
      </c>
      <c r="AN10635" t="e">
        <f>VLOOKUP(H10635,'Base Art'!$A:$AJ,36,FALSE)</f>
        <v>#N/A</v>
      </c>
    </row>
    <row r="10636" spans="3:40" x14ac:dyDescent="0.25">
      <c r="C10636" s="52"/>
      <c r="AM10636">
        <v>1</v>
      </c>
      <c r="AN10636" t="e">
        <f>VLOOKUP(H10636,'Base Art'!$A:$AJ,36,FALSE)</f>
        <v>#N/A</v>
      </c>
    </row>
    <row r="10637" spans="3:40" x14ac:dyDescent="0.25">
      <c r="C10637" s="52"/>
      <c r="AM10637">
        <v>1</v>
      </c>
      <c r="AN10637" t="e">
        <f>VLOOKUP(H10637,'Base Art'!$A:$AJ,36,FALSE)</f>
        <v>#N/A</v>
      </c>
    </row>
    <row r="10638" spans="3:40" x14ac:dyDescent="0.25">
      <c r="C10638" s="52"/>
      <c r="AM10638">
        <v>1</v>
      </c>
      <c r="AN10638" t="e">
        <f>VLOOKUP(H10638,'Base Art'!$A:$AJ,36,FALSE)</f>
        <v>#N/A</v>
      </c>
    </row>
    <row r="10639" spans="3:40" x14ac:dyDescent="0.25">
      <c r="C10639" s="52"/>
      <c r="AM10639">
        <v>1</v>
      </c>
      <c r="AN10639" t="e">
        <f>VLOOKUP(H10639,'Base Art'!$A:$AJ,36,FALSE)</f>
        <v>#N/A</v>
      </c>
    </row>
    <row r="10640" spans="3:40" x14ac:dyDescent="0.25">
      <c r="C10640" s="52"/>
      <c r="AM10640">
        <v>1</v>
      </c>
      <c r="AN10640" t="e">
        <f>VLOOKUP(H10640,'Base Art'!$A:$AJ,36,FALSE)</f>
        <v>#N/A</v>
      </c>
    </row>
    <row r="10641" spans="3:40" x14ac:dyDescent="0.25">
      <c r="C10641" s="52"/>
      <c r="AM10641">
        <v>1</v>
      </c>
      <c r="AN10641" t="e">
        <f>VLOOKUP(H10641,'Base Art'!$A:$AJ,36,FALSE)</f>
        <v>#N/A</v>
      </c>
    </row>
    <row r="10642" spans="3:40" x14ac:dyDescent="0.25">
      <c r="C10642" s="52"/>
      <c r="AM10642">
        <v>1</v>
      </c>
      <c r="AN10642" t="e">
        <f>VLOOKUP(H10642,'Base Art'!$A:$AJ,36,FALSE)</f>
        <v>#N/A</v>
      </c>
    </row>
    <row r="10643" spans="3:40" x14ac:dyDescent="0.25">
      <c r="C10643" s="52"/>
      <c r="AM10643">
        <v>1</v>
      </c>
      <c r="AN10643" t="e">
        <f>VLOOKUP(H10643,'Base Art'!$A:$AJ,36,FALSE)</f>
        <v>#N/A</v>
      </c>
    </row>
    <row r="10644" spans="3:40" x14ac:dyDescent="0.25">
      <c r="C10644" s="52"/>
      <c r="AM10644">
        <v>1</v>
      </c>
      <c r="AN10644" t="e">
        <f>VLOOKUP(H10644,'Base Art'!$A:$AJ,36,FALSE)</f>
        <v>#N/A</v>
      </c>
    </row>
    <row r="10645" spans="3:40" x14ac:dyDescent="0.25">
      <c r="C10645" s="52"/>
      <c r="AM10645">
        <v>1</v>
      </c>
      <c r="AN10645" t="e">
        <f>VLOOKUP(H10645,'Base Art'!$A:$AJ,36,FALSE)</f>
        <v>#N/A</v>
      </c>
    </row>
    <row r="10646" spans="3:40" x14ac:dyDescent="0.25">
      <c r="C10646" s="52"/>
      <c r="AM10646">
        <v>1</v>
      </c>
      <c r="AN10646" t="e">
        <f>VLOOKUP(H10646,'Base Art'!$A:$AJ,36,FALSE)</f>
        <v>#N/A</v>
      </c>
    </row>
    <row r="10647" spans="3:40" x14ac:dyDescent="0.25">
      <c r="C10647" s="52"/>
      <c r="AM10647">
        <v>1</v>
      </c>
      <c r="AN10647" t="e">
        <f>VLOOKUP(H10647,'Base Art'!$A:$AJ,36,FALSE)</f>
        <v>#N/A</v>
      </c>
    </row>
    <row r="10648" spans="3:40" x14ac:dyDescent="0.25">
      <c r="C10648" s="52"/>
      <c r="AM10648">
        <v>1</v>
      </c>
      <c r="AN10648" t="e">
        <f>VLOOKUP(H10648,'Base Art'!$A:$AJ,36,FALSE)</f>
        <v>#N/A</v>
      </c>
    </row>
    <row r="10649" spans="3:40" x14ac:dyDescent="0.25">
      <c r="C10649" s="52"/>
      <c r="AM10649">
        <v>1</v>
      </c>
      <c r="AN10649" t="e">
        <f>VLOOKUP(H10649,'Base Art'!$A:$AJ,36,FALSE)</f>
        <v>#N/A</v>
      </c>
    </row>
    <row r="10650" spans="3:40" x14ac:dyDescent="0.25">
      <c r="C10650" s="52"/>
      <c r="AM10650">
        <v>1</v>
      </c>
      <c r="AN10650" t="e">
        <f>VLOOKUP(H10650,'Base Art'!$A:$AJ,36,FALSE)</f>
        <v>#N/A</v>
      </c>
    </row>
    <row r="10651" spans="3:40" x14ac:dyDescent="0.25">
      <c r="C10651" s="52"/>
      <c r="AM10651">
        <v>1</v>
      </c>
      <c r="AN10651" t="e">
        <f>VLOOKUP(H10651,'Base Art'!$A:$AJ,36,FALSE)</f>
        <v>#N/A</v>
      </c>
    </row>
    <row r="10652" spans="3:40" x14ac:dyDescent="0.25">
      <c r="C10652" s="52"/>
      <c r="AM10652">
        <v>1</v>
      </c>
      <c r="AN10652" t="e">
        <f>VLOOKUP(H10652,'Base Art'!$A:$AJ,36,FALSE)</f>
        <v>#N/A</v>
      </c>
    </row>
    <row r="10653" spans="3:40" x14ac:dyDescent="0.25">
      <c r="C10653" s="52"/>
      <c r="AM10653">
        <v>1</v>
      </c>
      <c r="AN10653" t="e">
        <f>VLOOKUP(H10653,'Base Art'!$A:$AJ,36,FALSE)</f>
        <v>#N/A</v>
      </c>
    </row>
    <row r="10654" spans="3:40" x14ac:dyDescent="0.25">
      <c r="C10654" s="52"/>
      <c r="AM10654">
        <v>1</v>
      </c>
      <c r="AN10654" t="e">
        <f>VLOOKUP(H10654,'Base Art'!$A:$AJ,36,FALSE)</f>
        <v>#N/A</v>
      </c>
    </row>
    <row r="10655" spans="3:40" x14ac:dyDescent="0.25">
      <c r="C10655" s="52"/>
      <c r="AM10655">
        <v>1</v>
      </c>
      <c r="AN10655" t="e">
        <f>VLOOKUP(H10655,'Base Art'!$A:$AJ,36,FALSE)</f>
        <v>#N/A</v>
      </c>
    </row>
    <row r="10656" spans="3:40" x14ac:dyDescent="0.25">
      <c r="C10656" s="52"/>
      <c r="AM10656">
        <v>1</v>
      </c>
      <c r="AN10656" t="e">
        <f>VLOOKUP(H10656,'Base Art'!$A:$AJ,36,FALSE)</f>
        <v>#N/A</v>
      </c>
    </row>
    <row r="10657" spans="3:40" x14ac:dyDescent="0.25">
      <c r="C10657" s="52"/>
      <c r="AM10657">
        <v>1</v>
      </c>
      <c r="AN10657" t="e">
        <f>VLOOKUP(H10657,'Base Art'!$A:$AJ,36,FALSE)</f>
        <v>#N/A</v>
      </c>
    </row>
    <row r="10658" spans="3:40" x14ac:dyDescent="0.25">
      <c r="C10658" s="52"/>
      <c r="AM10658">
        <v>1</v>
      </c>
      <c r="AN10658" t="e">
        <f>VLOOKUP(H10658,'Base Art'!$A:$AJ,36,FALSE)</f>
        <v>#N/A</v>
      </c>
    </row>
    <row r="10659" spans="3:40" x14ac:dyDescent="0.25">
      <c r="C10659" s="52"/>
      <c r="AM10659">
        <v>1</v>
      </c>
      <c r="AN10659" t="e">
        <f>VLOOKUP(H10659,'Base Art'!$A:$AJ,36,FALSE)</f>
        <v>#N/A</v>
      </c>
    </row>
    <row r="10660" spans="3:40" x14ac:dyDescent="0.25">
      <c r="C10660" s="52"/>
      <c r="AM10660">
        <v>1</v>
      </c>
      <c r="AN10660" t="e">
        <f>VLOOKUP(H10660,'Base Art'!$A:$AJ,36,FALSE)</f>
        <v>#N/A</v>
      </c>
    </row>
    <row r="10661" spans="3:40" x14ac:dyDescent="0.25">
      <c r="C10661" s="52"/>
      <c r="AM10661">
        <v>1</v>
      </c>
      <c r="AN10661" t="e">
        <f>VLOOKUP(H10661,'Base Art'!$A:$AJ,36,FALSE)</f>
        <v>#N/A</v>
      </c>
    </row>
    <row r="10662" spans="3:40" x14ac:dyDescent="0.25">
      <c r="C10662" s="52"/>
      <c r="AM10662">
        <v>1</v>
      </c>
      <c r="AN10662" t="e">
        <f>VLOOKUP(H10662,'Base Art'!$A:$AJ,36,FALSE)</f>
        <v>#N/A</v>
      </c>
    </row>
    <row r="10663" spans="3:40" x14ac:dyDescent="0.25">
      <c r="C10663" s="52"/>
      <c r="AM10663">
        <v>1</v>
      </c>
      <c r="AN10663" t="e">
        <f>VLOOKUP(H10663,'Base Art'!$A:$AJ,36,FALSE)</f>
        <v>#N/A</v>
      </c>
    </row>
    <row r="10664" spans="3:40" x14ac:dyDescent="0.25">
      <c r="C10664" s="52"/>
      <c r="AM10664">
        <v>1</v>
      </c>
      <c r="AN10664" t="e">
        <f>VLOOKUP(H10664,'Base Art'!$A:$AJ,36,FALSE)</f>
        <v>#N/A</v>
      </c>
    </row>
    <row r="10665" spans="3:40" x14ac:dyDescent="0.25">
      <c r="C10665" s="52"/>
      <c r="AM10665">
        <v>1</v>
      </c>
      <c r="AN10665" t="e">
        <f>VLOOKUP(H10665,'Base Art'!$A:$AJ,36,FALSE)</f>
        <v>#N/A</v>
      </c>
    </row>
    <row r="10666" spans="3:40" x14ac:dyDescent="0.25">
      <c r="C10666" s="52"/>
      <c r="AM10666">
        <v>1</v>
      </c>
      <c r="AN10666" t="e">
        <f>VLOOKUP(H10666,'Base Art'!$A:$AJ,36,FALSE)</f>
        <v>#N/A</v>
      </c>
    </row>
    <row r="10667" spans="3:40" x14ac:dyDescent="0.25">
      <c r="C10667" s="52"/>
      <c r="AM10667">
        <v>1</v>
      </c>
      <c r="AN10667" t="e">
        <f>VLOOKUP(H10667,'Base Art'!$A:$AJ,36,FALSE)</f>
        <v>#N/A</v>
      </c>
    </row>
    <row r="10668" spans="3:40" x14ac:dyDescent="0.25">
      <c r="C10668" s="52"/>
      <c r="AM10668">
        <v>1</v>
      </c>
      <c r="AN10668" t="e">
        <f>VLOOKUP(H10668,'Base Art'!$A:$AJ,36,FALSE)</f>
        <v>#N/A</v>
      </c>
    </row>
    <row r="10669" spans="3:40" x14ac:dyDescent="0.25">
      <c r="C10669" s="52"/>
      <c r="AM10669">
        <v>1</v>
      </c>
      <c r="AN10669" t="e">
        <f>VLOOKUP(H10669,'Base Art'!$A:$AJ,36,FALSE)</f>
        <v>#N/A</v>
      </c>
    </row>
    <row r="10670" spans="3:40" x14ac:dyDescent="0.25">
      <c r="C10670" s="52"/>
      <c r="AM10670">
        <v>1</v>
      </c>
      <c r="AN10670" t="e">
        <f>VLOOKUP(H10670,'Base Art'!$A:$AJ,36,FALSE)</f>
        <v>#N/A</v>
      </c>
    </row>
    <row r="10671" spans="3:40" x14ac:dyDescent="0.25">
      <c r="C10671" s="52"/>
      <c r="AM10671">
        <v>1</v>
      </c>
      <c r="AN10671" t="e">
        <f>VLOOKUP(H10671,'Base Art'!$A:$AJ,36,FALSE)</f>
        <v>#N/A</v>
      </c>
    </row>
    <row r="10672" spans="3:40" x14ac:dyDescent="0.25">
      <c r="C10672" s="52"/>
      <c r="AM10672">
        <v>1</v>
      </c>
      <c r="AN10672" t="e">
        <f>VLOOKUP(H10672,'Base Art'!$A:$AJ,36,FALSE)</f>
        <v>#N/A</v>
      </c>
    </row>
    <row r="10673" spans="3:40" x14ac:dyDescent="0.25">
      <c r="C10673" s="52"/>
      <c r="AM10673">
        <v>1</v>
      </c>
      <c r="AN10673" t="e">
        <f>VLOOKUP(H10673,'Base Art'!$A:$AJ,36,FALSE)</f>
        <v>#N/A</v>
      </c>
    </row>
    <row r="10674" spans="3:40" x14ac:dyDescent="0.25">
      <c r="C10674" s="52"/>
      <c r="AM10674">
        <v>1</v>
      </c>
      <c r="AN10674" t="e">
        <f>VLOOKUP(H10674,'Base Art'!$A:$AJ,36,FALSE)</f>
        <v>#N/A</v>
      </c>
    </row>
    <row r="10675" spans="3:40" x14ac:dyDescent="0.25">
      <c r="C10675" s="52"/>
      <c r="AM10675">
        <v>1</v>
      </c>
      <c r="AN10675" t="e">
        <f>VLOOKUP(H10675,'Base Art'!$A:$AJ,36,FALSE)</f>
        <v>#N/A</v>
      </c>
    </row>
    <row r="10676" spans="3:40" x14ac:dyDescent="0.25">
      <c r="C10676" s="52"/>
      <c r="AM10676">
        <v>1</v>
      </c>
      <c r="AN10676" t="e">
        <f>VLOOKUP(H10676,'Base Art'!$A:$AJ,36,FALSE)</f>
        <v>#N/A</v>
      </c>
    </row>
    <row r="10677" spans="3:40" x14ac:dyDescent="0.25">
      <c r="C10677" s="52"/>
      <c r="AM10677">
        <v>1</v>
      </c>
      <c r="AN10677" t="e">
        <f>VLOOKUP(H10677,'Base Art'!$A:$AJ,36,FALSE)</f>
        <v>#N/A</v>
      </c>
    </row>
    <row r="10678" spans="3:40" x14ac:dyDescent="0.25">
      <c r="C10678" s="52"/>
      <c r="AM10678">
        <v>1</v>
      </c>
      <c r="AN10678" t="e">
        <f>VLOOKUP(H10678,'Base Art'!$A:$AJ,36,FALSE)</f>
        <v>#N/A</v>
      </c>
    </row>
    <row r="10679" spans="3:40" x14ac:dyDescent="0.25">
      <c r="C10679" s="52"/>
      <c r="AM10679">
        <v>1</v>
      </c>
      <c r="AN10679" t="e">
        <f>VLOOKUP(H10679,'Base Art'!$A:$AJ,36,FALSE)</f>
        <v>#N/A</v>
      </c>
    </row>
    <row r="10680" spans="3:40" x14ac:dyDescent="0.25">
      <c r="C10680" s="52"/>
      <c r="AM10680">
        <v>1</v>
      </c>
      <c r="AN10680" t="e">
        <f>VLOOKUP(H10680,'Base Art'!$A:$AJ,36,FALSE)</f>
        <v>#N/A</v>
      </c>
    </row>
    <row r="10681" spans="3:40" x14ac:dyDescent="0.25">
      <c r="C10681" s="52"/>
      <c r="AM10681">
        <v>1</v>
      </c>
      <c r="AN10681" t="e">
        <f>VLOOKUP(H10681,'Base Art'!$A:$AJ,36,FALSE)</f>
        <v>#N/A</v>
      </c>
    </row>
    <row r="10682" spans="3:40" x14ac:dyDescent="0.25">
      <c r="C10682" s="52"/>
      <c r="AM10682">
        <v>1</v>
      </c>
      <c r="AN10682" t="e">
        <f>VLOOKUP(H10682,'Base Art'!$A:$AJ,36,FALSE)</f>
        <v>#N/A</v>
      </c>
    </row>
    <row r="10683" spans="3:40" x14ac:dyDescent="0.25">
      <c r="C10683" s="52"/>
      <c r="AM10683">
        <v>1</v>
      </c>
      <c r="AN10683" t="e">
        <f>VLOOKUP(H10683,'Base Art'!$A:$AJ,36,FALSE)</f>
        <v>#N/A</v>
      </c>
    </row>
    <row r="10684" spans="3:40" x14ac:dyDescent="0.25">
      <c r="C10684" s="52"/>
      <c r="AM10684">
        <v>1</v>
      </c>
      <c r="AN10684" t="e">
        <f>VLOOKUP(H10684,'Base Art'!$A:$AJ,36,FALSE)</f>
        <v>#N/A</v>
      </c>
    </row>
    <row r="10685" spans="3:40" x14ac:dyDescent="0.25">
      <c r="C10685" s="52"/>
      <c r="AM10685">
        <v>1</v>
      </c>
      <c r="AN10685" t="e">
        <f>VLOOKUP(H10685,'Base Art'!$A:$AJ,36,FALSE)</f>
        <v>#N/A</v>
      </c>
    </row>
    <row r="10686" spans="3:40" x14ac:dyDescent="0.25">
      <c r="C10686" s="52"/>
      <c r="AM10686">
        <v>1</v>
      </c>
      <c r="AN10686" t="e">
        <f>VLOOKUP(H10686,'Base Art'!$A:$AJ,36,FALSE)</f>
        <v>#N/A</v>
      </c>
    </row>
    <row r="10687" spans="3:40" x14ac:dyDescent="0.25">
      <c r="C10687" s="52"/>
      <c r="AM10687">
        <v>1</v>
      </c>
      <c r="AN10687" t="e">
        <f>VLOOKUP(H10687,'Base Art'!$A:$AJ,36,FALSE)</f>
        <v>#N/A</v>
      </c>
    </row>
    <row r="10688" spans="3:40" x14ac:dyDescent="0.25">
      <c r="C10688" s="52"/>
      <c r="AM10688">
        <v>1</v>
      </c>
      <c r="AN10688" t="e">
        <f>VLOOKUP(H10688,'Base Art'!$A:$AJ,36,FALSE)</f>
        <v>#N/A</v>
      </c>
    </row>
    <row r="10689" spans="3:40" x14ac:dyDescent="0.25">
      <c r="C10689" s="52"/>
      <c r="AM10689">
        <v>1</v>
      </c>
      <c r="AN10689" t="e">
        <f>VLOOKUP(H10689,'Base Art'!$A:$AJ,36,FALSE)</f>
        <v>#N/A</v>
      </c>
    </row>
    <row r="10690" spans="3:40" x14ac:dyDescent="0.25">
      <c r="C10690" s="52"/>
      <c r="AM10690">
        <v>1</v>
      </c>
      <c r="AN10690" t="e">
        <f>VLOOKUP(H10690,'Base Art'!$A:$AJ,36,FALSE)</f>
        <v>#N/A</v>
      </c>
    </row>
    <row r="10691" spans="3:40" x14ac:dyDescent="0.25">
      <c r="C10691" s="52"/>
      <c r="AM10691">
        <v>1</v>
      </c>
      <c r="AN10691" t="e">
        <f>VLOOKUP(H10691,'Base Art'!$A:$AJ,36,FALSE)</f>
        <v>#N/A</v>
      </c>
    </row>
    <row r="10692" spans="3:40" x14ac:dyDescent="0.25">
      <c r="C10692" s="52"/>
      <c r="AM10692">
        <v>1</v>
      </c>
      <c r="AN10692" t="e">
        <f>VLOOKUP(H10692,'Base Art'!$A:$AJ,36,FALSE)</f>
        <v>#N/A</v>
      </c>
    </row>
    <row r="10693" spans="3:40" x14ac:dyDescent="0.25">
      <c r="C10693" s="52"/>
      <c r="AM10693">
        <v>1</v>
      </c>
      <c r="AN10693" t="e">
        <f>VLOOKUP(H10693,'Base Art'!$A:$AJ,36,FALSE)</f>
        <v>#N/A</v>
      </c>
    </row>
    <row r="10694" spans="3:40" x14ac:dyDescent="0.25">
      <c r="C10694" s="52"/>
      <c r="AM10694">
        <v>1</v>
      </c>
      <c r="AN10694" t="e">
        <f>VLOOKUP(H10694,'Base Art'!$A:$AJ,36,FALSE)</f>
        <v>#N/A</v>
      </c>
    </row>
    <row r="10695" spans="3:40" x14ac:dyDescent="0.25">
      <c r="C10695" s="52"/>
      <c r="AM10695">
        <v>1</v>
      </c>
      <c r="AN10695" t="e">
        <f>VLOOKUP(H10695,'Base Art'!$A:$AJ,36,FALSE)</f>
        <v>#N/A</v>
      </c>
    </row>
    <row r="10696" spans="3:40" x14ac:dyDescent="0.25">
      <c r="C10696" s="52"/>
      <c r="AM10696">
        <v>1</v>
      </c>
      <c r="AN10696" t="e">
        <f>VLOOKUP(H10696,'Base Art'!$A:$AJ,36,FALSE)</f>
        <v>#N/A</v>
      </c>
    </row>
    <row r="10697" spans="3:40" x14ac:dyDescent="0.25">
      <c r="C10697" s="52"/>
      <c r="AM10697">
        <v>1</v>
      </c>
      <c r="AN10697" t="e">
        <f>VLOOKUP(H10697,'Base Art'!$A:$AJ,36,FALSE)</f>
        <v>#N/A</v>
      </c>
    </row>
    <row r="10698" spans="3:40" x14ac:dyDescent="0.25">
      <c r="C10698" s="52"/>
      <c r="AM10698">
        <v>1</v>
      </c>
      <c r="AN10698" t="e">
        <f>VLOOKUP(H10698,'Base Art'!$A:$AJ,36,FALSE)</f>
        <v>#N/A</v>
      </c>
    </row>
    <row r="10699" spans="3:40" x14ac:dyDescent="0.25">
      <c r="C10699" s="52"/>
      <c r="AM10699">
        <v>1</v>
      </c>
      <c r="AN10699" t="e">
        <f>VLOOKUP(H10699,'Base Art'!$A:$AJ,36,FALSE)</f>
        <v>#N/A</v>
      </c>
    </row>
    <row r="10700" spans="3:40" x14ac:dyDescent="0.25">
      <c r="C10700" s="52"/>
      <c r="AM10700">
        <v>1</v>
      </c>
      <c r="AN10700" t="e">
        <f>VLOOKUP(H10700,'Base Art'!$A:$AJ,36,FALSE)</f>
        <v>#N/A</v>
      </c>
    </row>
    <row r="10701" spans="3:40" x14ac:dyDescent="0.25">
      <c r="C10701" s="52"/>
      <c r="AM10701">
        <v>1</v>
      </c>
      <c r="AN10701" t="e">
        <f>VLOOKUP(H10701,'Base Art'!$A:$AJ,36,FALSE)</f>
        <v>#N/A</v>
      </c>
    </row>
    <row r="10702" spans="3:40" x14ac:dyDescent="0.25">
      <c r="C10702" s="52"/>
      <c r="AM10702">
        <v>1</v>
      </c>
      <c r="AN10702" t="e">
        <f>VLOOKUP(H10702,'Base Art'!$A:$AJ,36,FALSE)</f>
        <v>#N/A</v>
      </c>
    </row>
    <row r="10703" spans="3:40" x14ac:dyDescent="0.25">
      <c r="C10703" s="52"/>
      <c r="AM10703">
        <v>1</v>
      </c>
      <c r="AN10703" t="e">
        <f>VLOOKUP(H10703,'Base Art'!$A:$AJ,36,FALSE)</f>
        <v>#N/A</v>
      </c>
    </row>
    <row r="10704" spans="3:40" x14ac:dyDescent="0.25">
      <c r="C10704" s="52"/>
      <c r="AM10704">
        <v>1</v>
      </c>
      <c r="AN10704" t="e">
        <f>VLOOKUP(H10704,'Base Art'!$A:$AJ,36,FALSE)</f>
        <v>#N/A</v>
      </c>
    </row>
    <row r="10705" spans="3:40" x14ac:dyDescent="0.25">
      <c r="C10705" s="52"/>
      <c r="AM10705">
        <v>1</v>
      </c>
      <c r="AN10705" t="e">
        <f>VLOOKUP(H10705,'Base Art'!$A:$AJ,36,FALSE)</f>
        <v>#N/A</v>
      </c>
    </row>
    <row r="10706" spans="3:40" x14ac:dyDescent="0.25">
      <c r="C10706" s="52"/>
      <c r="AM10706">
        <v>1</v>
      </c>
      <c r="AN10706" t="e">
        <f>VLOOKUP(H10706,'Base Art'!$A:$AJ,36,FALSE)</f>
        <v>#N/A</v>
      </c>
    </row>
    <row r="10707" spans="3:40" x14ac:dyDescent="0.25">
      <c r="C10707" s="52"/>
      <c r="AM10707">
        <v>1</v>
      </c>
      <c r="AN10707" t="e">
        <f>VLOOKUP(H10707,'Base Art'!$A:$AJ,36,FALSE)</f>
        <v>#N/A</v>
      </c>
    </row>
    <row r="10708" spans="3:40" x14ac:dyDescent="0.25">
      <c r="C10708" s="52"/>
      <c r="AM10708">
        <v>1</v>
      </c>
      <c r="AN10708" t="e">
        <f>VLOOKUP(H10708,'Base Art'!$A:$AJ,36,FALSE)</f>
        <v>#N/A</v>
      </c>
    </row>
    <row r="10709" spans="3:40" x14ac:dyDescent="0.25">
      <c r="C10709" s="52"/>
      <c r="AM10709">
        <v>1</v>
      </c>
      <c r="AN10709" t="e">
        <f>VLOOKUP(H10709,'Base Art'!$A:$AJ,36,FALSE)</f>
        <v>#N/A</v>
      </c>
    </row>
    <row r="10710" spans="3:40" x14ac:dyDescent="0.25">
      <c r="C10710" s="52"/>
      <c r="AM10710">
        <v>1</v>
      </c>
      <c r="AN10710" t="e">
        <f>VLOOKUP(H10710,'Base Art'!$A:$AJ,36,FALSE)</f>
        <v>#N/A</v>
      </c>
    </row>
    <row r="10711" spans="3:40" x14ac:dyDescent="0.25">
      <c r="C10711" s="52"/>
      <c r="AM10711">
        <v>1</v>
      </c>
      <c r="AN10711" t="e">
        <f>VLOOKUP(H10711,'Base Art'!$A:$AJ,36,FALSE)</f>
        <v>#N/A</v>
      </c>
    </row>
    <row r="10712" spans="3:40" x14ac:dyDescent="0.25">
      <c r="C10712" s="52"/>
      <c r="AM10712">
        <v>1</v>
      </c>
      <c r="AN10712" t="e">
        <f>VLOOKUP(H10712,'Base Art'!$A:$AJ,36,FALSE)</f>
        <v>#N/A</v>
      </c>
    </row>
    <row r="10713" spans="3:40" x14ac:dyDescent="0.25">
      <c r="C10713" s="52"/>
      <c r="AM10713">
        <v>1</v>
      </c>
      <c r="AN10713" t="e">
        <f>VLOOKUP(H10713,'Base Art'!$A:$AJ,36,FALSE)</f>
        <v>#N/A</v>
      </c>
    </row>
    <row r="10714" spans="3:40" x14ac:dyDescent="0.25">
      <c r="C10714" s="52"/>
      <c r="AM10714">
        <v>1</v>
      </c>
      <c r="AN10714" t="e">
        <f>VLOOKUP(H10714,'Base Art'!$A:$AJ,36,FALSE)</f>
        <v>#N/A</v>
      </c>
    </row>
    <row r="10715" spans="3:40" x14ac:dyDescent="0.25">
      <c r="C10715" s="52"/>
      <c r="AM10715">
        <v>1</v>
      </c>
      <c r="AN10715" t="e">
        <f>VLOOKUP(H10715,'Base Art'!$A:$AJ,36,FALSE)</f>
        <v>#N/A</v>
      </c>
    </row>
    <row r="10716" spans="3:40" x14ac:dyDescent="0.25">
      <c r="C10716" s="52"/>
      <c r="AM10716">
        <v>1</v>
      </c>
      <c r="AN10716" t="e">
        <f>VLOOKUP(H10716,'Base Art'!$A:$AJ,36,FALSE)</f>
        <v>#N/A</v>
      </c>
    </row>
    <row r="10717" spans="3:40" x14ac:dyDescent="0.25">
      <c r="C10717" s="52"/>
      <c r="AM10717">
        <v>1</v>
      </c>
      <c r="AN10717" t="e">
        <f>VLOOKUP(H10717,'Base Art'!$A:$AJ,36,FALSE)</f>
        <v>#N/A</v>
      </c>
    </row>
    <row r="10718" spans="3:40" x14ac:dyDescent="0.25">
      <c r="C10718" s="52"/>
      <c r="AM10718">
        <v>1</v>
      </c>
      <c r="AN10718" t="e">
        <f>VLOOKUP(H10718,'Base Art'!$A:$AJ,36,FALSE)</f>
        <v>#N/A</v>
      </c>
    </row>
    <row r="10719" spans="3:40" x14ac:dyDescent="0.25">
      <c r="C10719" s="52"/>
      <c r="AM10719">
        <v>1</v>
      </c>
      <c r="AN10719" t="e">
        <f>VLOOKUP(H10719,'Base Art'!$A:$AJ,36,FALSE)</f>
        <v>#N/A</v>
      </c>
    </row>
    <row r="10720" spans="3:40" x14ac:dyDescent="0.25">
      <c r="C10720" s="52"/>
      <c r="AM10720">
        <v>1</v>
      </c>
      <c r="AN10720" t="e">
        <f>VLOOKUP(H10720,'Base Art'!$A:$AJ,36,FALSE)</f>
        <v>#N/A</v>
      </c>
    </row>
    <row r="10721" spans="3:40" x14ac:dyDescent="0.25">
      <c r="C10721" s="52"/>
      <c r="AM10721">
        <v>1</v>
      </c>
      <c r="AN10721" t="e">
        <f>VLOOKUP(H10721,'Base Art'!$A:$AJ,36,FALSE)</f>
        <v>#N/A</v>
      </c>
    </row>
    <row r="10722" spans="3:40" x14ac:dyDescent="0.25">
      <c r="C10722" s="52"/>
      <c r="AM10722">
        <v>1</v>
      </c>
      <c r="AN10722" t="e">
        <f>VLOOKUP(H10722,'Base Art'!$A:$AJ,36,FALSE)</f>
        <v>#N/A</v>
      </c>
    </row>
    <row r="10723" spans="3:40" x14ac:dyDescent="0.25">
      <c r="C10723" s="52"/>
      <c r="AM10723">
        <v>1</v>
      </c>
      <c r="AN10723" t="e">
        <f>VLOOKUP(H10723,'Base Art'!$A:$AJ,36,FALSE)</f>
        <v>#N/A</v>
      </c>
    </row>
    <row r="10724" spans="3:40" x14ac:dyDescent="0.25">
      <c r="C10724" s="52"/>
      <c r="AM10724">
        <v>1</v>
      </c>
      <c r="AN10724" t="e">
        <f>VLOOKUP(H10724,'Base Art'!$A:$AJ,36,FALSE)</f>
        <v>#N/A</v>
      </c>
    </row>
    <row r="10725" spans="3:40" x14ac:dyDescent="0.25">
      <c r="C10725" s="52"/>
      <c r="AM10725">
        <v>1</v>
      </c>
      <c r="AN10725" t="e">
        <f>VLOOKUP(H10725,'Base Art'!$A:$AJ,36,FALSE)</f>
        <v>#N/A</v>
      </c>
    </row>
    <row r="10726" spans="3:40" x14ac:dyDescent="0.25">
      <c r="C10726" s="52"/>
      <c r="AM10726">
        <v>1</v>
      </c>
      <c r="AN10726" t="e">
        <f>VLOOKUP(H10726,'Base Art'!$A:$AJ,36,FALSE)</f>
        <v>#N/A</v>
      </c>
    </row>
    <row r="10727" spans="3:40" x14ac:dyDescent="0.25">
      <c r="C10727" s="52"/>
      <c r="AM10727">
        <v>1</v>
      </c>
      <c r="AN10727" t="e">
        <f>VLOOKUP(H10727,'Base Art'!$A:$AJ,36,FALSE)</f>
        <v>#N/A</v>
      </c>
    </row>
    <row r="10728" spans="3:40" x14ac:dyDescent="0.25">
      <c r="C10728" s="52"/>
      <c r="AM10728">
        <v>1</v>
      </c>
      <c r="AN10728" t="e">
        <f>VLOOKUP(H10728,'Base Art'!$A:$AJ,36,FALSE)</f>
        <v>#N/A</v>
      </c>
    </row>
    <row r="10729" spans="3:40" x14ac:dyDescent="0.25">
      <c r="C10729" s="52"/>
      <c r="AM10729">
        <v>1</v>
      </c>
      <c r="AN10729" t="e">
        <f>VLOOKUP(H10729,'Base Art'!$A:$AJ,36,FALSE)</f>
        <v>#N/A</v>
      </c>
    </row>
    <row r="10730" spans="3:40" x14ac:dyDescent="0.25">
      <c r="C10730" s="52"/>
      <c r="AM10730">
        <v>1</v>
      </c>
      <c r="AN10730" t="e">
        <f>VLOOKUP(H10730,'Base Art'!$A:$AJ,36,FALSE)</f>
        <v>#N/A</v>
      </c>
    </row>
    <row r="10731" spans="3:40" x14ac:dyDescent="0.25">
      <c r="C10731" s="52"/>
      <c r="AM10731">
        <v>1</v>
      </c>
      <c r="AN10731" t="e">
        <f>VLOOKUP(H10731,'Base Art'!$A:$AJ,36,FALSE)</f>
        <v>#N/A</v>
      </c>
    </row>
    <row r="10732" spans="3:40" x14ac:dyDescent="0.25">
      <c r="C10732" s="52"/>
      <c r="AM10732">
        <v>1</v>
      </c>
      <c r="AN10732" t="e">
        <f>VLOOKUP(H10732,'Base Art'!$A:$AJ,36,FALSE)</f>
        <v>#N/A</v>
      </c>
    </row>
    <row r="10733" spans="3:40" x14ac:dyDescent="0.25">
      <c r="C10733" s="52"/>
      <c r="AM10733">
        <v>1</v>
      </c>
      <c r="AN10733" t="e">
        <f>VLOOKUP(H10733,'Base Art'!$A:$AJ,36,FALSE)</f>
        <v>#N/A</v>
      </c>
    </row>
    <row r="10734" spans="3:40" x14ac:dyDescent="0.25">
      <c r="C10734" s="52"/>
      <c r="AM10734">
        <v>1</v>
      </c>
      <c r="AN10734" t="e">
        <f>VLOOKUP(H10734,'Base Art'!$A:$AJ,36,FALSE)</f>
        <v>#N/A</v>
      </c>
    </row>
    <row r="10735" spans="3:40" x14ac:dyDescent="0.25">
      <c r="C10735" s="52"/>
      <c r="AM10735">
        <v>1</v>
      </c>
      <c r="AN10735" t="e">
        <f>VLOOKUP(H10735,'Base Art'!$A:$AJ,36,FALSE)</f>
        <v>#N/A</v>
      </c>
    </row>
    <row r="10736" spans="3:40" x14ac:dyDescent="0.25">
      <c r="C10736" s="52"/>
      <c r="AM10736">
        <v>1</v>
      </c>
      <c r="AN10736" t="e">
        <f>VLOOKUP(H10736,'Base Art'!$A:$AJ,36,FALSE)</f>
        <v>#N/A</v>
      </c>
    </row>
    <row r="10737" spans="3:40" x14ac:dyDescent="0.25">
      <c r="C10737" s="52"/>
      <c r="AM10737">
        <v>1</v>
      </c>
      <c r="AN10737" t="e">
        <f>VLOOKUP(H10737,'Base Art'!$A:$AJ,36,FALSE)</f>
        <v>#N/A</v>
      </c>
    </row>
    <row r="10738" spans="3:40" x14ac:dyDescent="0.25">
      <c r="C10738" s="52"/>
      <c r="AM10738">
        <v>1</v>
      </c>
      <c r="AN10738" t="e">
        <f>VLOOKUP(H10738,'Base Art'!$A:$AJ,36,FALSE)</f>
        <v>#N/A</v>
      </c>
    </row>
    <row r="10739" spans="3:40" x14ac:dyDescent="0.25">
      <c r="C10739" s="52"/>
      <c r="AM10739">
        <v>1</v>
      </c>
      <c r="AN10739" t="e">
        <f>VLOOKUP(H10739,'Base Art'!$A:$AJ,36,FALSE)</f>
        <v>#N/A</v>
      </c>
    </row>
    <row r="10740" spans="3:40" x14ac:dyDescent="0.25">
      <c r="C10740" s="52"/>
      <c r="AM10740">
        <v>1</v>
      </c>
      <c r="AN10740" t="e">
        <f>VLOOKUP(H10740,'Base Art'!$A:$AJ,36,FALSE)</f>
        <v>#N/A</v>
      </c>
    </row>
    <row r="10741" spans="3:40" x14ac:dyDescent="0.25">
      <c r="C10741" s="52"/>
      <c r="AM10741">
        <v>1</v>
      </c>
      <c r="AN10741" t="e">
        <f>VLOOKUP(H10741,'Base Art'!$A:$AJ,36,FALSE)</f>
        <v>#N/A</v>
      </c>
    </row>
    <row r="10742" spans="3:40" x14ac:dyDescent="0.25">
      <c r="C10742" s="52"/>
      <c r="AM10742">
        <v>1</v>
      </c>
      <c r="AN10742" t="e">
        <f>VLOOKUP(H10742,'Base Art'!$A:$AJ,36,FALSE)</f>
        <v>#N/A</v>
      </c>
    </row>
    <row r="10743" spans="3:40" x14ac:dyDescent="0.25">
      <c r="C10743" s="52"/>
      <c r="AM10743">
        <v>1</v>
      </c>
      <c r="AN10743" t="e">
        <f>VLOOKUP(H10743,'Base Art'!$A:$AJ,36,FALSE)</f>
        <v>#N/A</v>
      </c>
    </row>
    <row r="10744" spans="3:40" x14ac:dyDescent="0.25">
      <c r="C10744" s="52"/>
      <c r="AM10744">
        <v>1</v>
      </c>
      <c r="AN10744" t="e">
        <f>VLOOKUP(H10744,'Base Art'!$A:$AJ,36,FALSE)</f>
        <v>#N/A</v>
      </c>
    </row>
    <row r="10745" spans="3:40" x14ac:dyDescent="0.25">
      <c r="C10745" s="52"/>
      <c r="AM10745">
        <v>1</v>
      </c>
      <c r="AN10745" t="e">
        <f>VLOOKUP(H10745,'Base Art'!$A:$AJ,36,FALSE)</f>
        <v>#N/A</v>
      </c>
    </row>
    <row r="10746" spans="3:40" x14ac:dyDescent="0.25">
      <c r="C10746" s="52"/>
      <c r="AM10746">
        <v>1</v>
      </c>
      <c r="AN10746" t="e">
        <f>VLOOKUP(H10746,'Base Art'!$A:$AJ,36,FALSE)</f>
        <v>#N/A</v>
      </c>
    </row>
    <row r="10747" spans="3:40" x14ac:dyDescent="0.25">
      <c r="C10747" s="52"/>
      <c r="AM10747">
        <v>1</v>
      </c>
      <c r="AN10747" t="e">
        <f>VLOOKUP(H10747,'Base Art'!$A:$AJ,36,FALSE)</f>
        <v>#N/A</v>
      </c>
    </row>
    <row r="10748" spans="3:40" x14ac:dyDescent="0.25">
      <c r="C10748" s="52"/>
      <c r="AM10748">
        <v>1</v>
      </c>
      <c r="AN10748" t="e">
        <f>VLOOKUP(H10748,'Base Art'!$A:$AJ,36,FALSE)</f>
        <v>#N/A</v>
      </c>
    </row>
    <row r="10749" spans="3:40" x14ac:dyDescent="0.25">
      <c r="C10749" s="52"/>
      <c r="AM10749">
        <v>1</v>
      </c>
      <c r="AN10749" t="e">
        <f>VLOOKUP(H10749,'Base Art'!$A:$AJ,36,FALSE)</f>
        <v>#N/A</v>
      </c>
    </row>
    <row r="10750" spans="3:40" x14ac:dyDescent="0.25">
      <c r="C10750" s="52"/>
      <c r="AM10750">
        <v>1</v>
      </c>
      <c r="AN10750" t="e">
        <f>VLOOKUP(H10750,'Base Art'!$A:$AJ,36,FALSE)</f>
        <v>#N/A</v>
      </c>
    </row>
    <row r="10751" spans="3:40" x14ac:dyDescent="0.25">
      <c r="C10751" s="52"/>
      <c r="AM10751">
        <v>1</v>
      </c>
      <c r="AN10751" t="e">
        <f>VLOOKUP(H10751,'Base Art'!$A:$AJ,36,FALSE)</f>
        <v>#N/A</v>
      </c>
    </row>
    <row r="10752" spans="3:40" x14ac:dyDescent="0.25">
      <c r="C10752" s="52"/>
      <c r="AM10752">
        <v>1</v>
      </c>
      <c r="AN10752" t="e">
        <f>VLOOKUP(H10752,'Base Art'!$A:$AJ,36,FALSE)</f>
        <v>#N/A</v>
      </c>
    </row>
    <row r="10753" spans="3:40" x14ac:dyDescent="0.25">
      <c r="C10753" s="52"/>
      <c r="AM10753">
        <v>1</v>
      </c>
      <c r="AN10753" t="e">
        <f>VLOOKUP(H10753,'Base Art'!$A:$AJ,36,FALSE)</f>
        <v>#N/A</v>
      </c>
    </row>
    <row r="10754" spans="3:40" x14ac:dyDescent="0.25">
      <c r="C10754" s="52"/>
      <c r="AM10754">
        <v>1</v>
      </c>
      <c r="AN10754" t="e">
        <f>VLOOKUP(H10754,'Base Art'!$A:$AJ,36,FALSE)</f>
        <v>#N/A</v>
      </c>
    </row>
    <row r="10755" spans="3:40" x14ac:dyDescent="0.25">
      <c r="C10755" s="52"/>
      <c r="AM10755">
        <v>1</v>
      </c>
      <c r="AN10755" t="e">
        <f>VLOOKUP(H10755,'Base Art'!$A:$AJ,36,FALSE)</f>
        <v>#N/A</v>
      </c>
    </row>
    <row r="10756" spans="3:40" x14ac:dyDescent="0.25">
      <c r="C10756" s="52"/>
      <c r="AM10756">
        <v>1</v>
      </c>
      <c r="AN10756" t="e">
        <f>VLOOKUP(H10756,'Base Art'!$A:$AJ,36,FALSE)</f>
        <v>#N/A</v>
      </c>
    </row>
    <row r="10757" spans="3:40" x14ac:dyDescent="0.25">
      <c r="C10757" s="52"/>
      <c r="AM10757">
        <v>1</v>
      </c>
      <c r="AN10757" t="e">
        <f>VLOOKUP(H10757,'Base Art'!$A:$AJ,36,FALSE)</f>
        <v>#N/A</v>
      </c>
    </row>
    <row r="10758" spans="3:40" x14ac:dyDescent="0.25">
      <c r="C10758" s="52"/>
      <c r="AM10758">
        <v>1</v>
      </c>
      <c r="AN10758" t="e">
        <f>VLOOKUP(H10758,'Base Art'!$A:$AJ,36,FALSE)</f>
        <v>#N/A</v>
      </c>
    </row>
    <row r="10759" spans="3:40" x14ac:dyDescent="0.25">
      <c r="C10759" s="52"/>
      <c r="AM10759">
        <v>1</v>
      </c>
      <c r="AN10759" t="e">
        <f>VLOOKUP(H10759,'Base Art'!$A:$AJ,36,FALSE)</f>
        <v>#N/A</v>
      </c>
    </row>
    <row r="10760" spans="3:40" x14ac:dyDescent="0.25">
      <c r="C10760" s="52"/>
      <c r="AM10760">
        <v>1</v>
      </c>
      <c r="AN10760" t="e">
        <f>VLOOKUP(H10760,'Base Art'!$A:$AJ,36,FALSE)</f>
        <v>#N/A</v>
      </c>
    </row>
    <row r="10761" spans="3:40" x14ac:dyDescent="0.25">
      <c r="C10761" s="52"/>
      <c r="AM10761">
        <v>1</v>
      </c>
      <c r="AN10761" t="e">
        <f>VLOOKUP(H10761,'Base Art'!$A:$AJ,36,FALSE)</f>
        <v>#N/A</v>
      </c>
    </row>
    <row r="10762" spans="3:40" x14ac:dyDescent="0.25">
      <c r="C10762" s="52"/>
      <c r="AM10762">
        <v>1</v>
      </c>
      <c r="AN10762" t="e">
        <f>VLOOKUP(H10762,'Base Art'!$A:$AJ,36,FALSE)</f>
        <v>#N/A</v>
      </c>
    </row>
    <row r="10763" spans="3:40" x14ac:dyDescent="0.25">
      <c r="C10763" s="52"/>
      <c r="AM10763">
        <v>1</v>
      </c>
      <c r="AN10763" t="e">
        <f>VLOOKUP(H10763,'Base Art'!$A:$AJ,36,FALSE)</f>
        <v>#N/A</v>
      </c>
    </row>
    <row r="10764" spans="3:40" x14ac:dyDescent="0.25">
      <c r="C10764" s="52"/>
      <c r="AM10764">
        <v>1</v>
      </c>
      <c r="AN10764" t="e">
        <f>VLOOKUP(H10764,'Base Art'!$A:$AJ,36,FALSE)</f>
        <v>#N/A</v>
      </c>
    </row>
    <row r="10765" spans="3:40" x14ac:dyDescent="0.25">
      <c r="C10765" s="52"/>
      <c r="AM10765">
        <v>1</v>
      </c>
      <c r="AN10765" t="e">
        <f>VLOOKUP(H10765,'Base Art'!$A:$AJ,36,FALSE)</f>
        <v>#N/A</v>
      </c>
    </row>
    <row r="10766" spans="3:40" x14ac:dyDescent="0.25">
      <c r="C10766" s="52"/>
      <c r="AM10766">
        <v>1</v>
      </c>
      <c r="AN10766" t="e">
        <f>VLOOKUP(H10766,'Base Art'!$A:$AJ,36,FALSE)</f>
        <v>#N/A</v>
      </c>
    </row>
    <row r="10767" spans="3:40" x14ac:dyDescent="0.25">
      <c r="C10767" s="52"/>
      <c r="AM10767">
        <v>1</v>
      </c>
      <c r="AN10767" t="e">
        <f>VLOOKUP(H10767,'Base Art'!$A:$AJ,36,FALSE)</f>
        <v>#N/A</v>
      </c>
    </row>
    <row r="10768" spans="3:40" x14ac:dyDescent="0.25">
      <c r="C10768" s="52"/>
      <c r="AM10768">
        <v>1</v>
      </c>
      <c r="AN10768" t="e">
        <f>VLOOKUP(H10768,'Base Art'!$A:$AJ,36,FALSE)</f>
        <v>#N/A</v>
      </c>
    </row>
    <row r="10769" spans="3:40" x14ac:dyDescent="0.25">
      <c r="C10769" s="52"/>
      <c r="AM10769">
        <v>1</v>
      </c>
      <c r="AN10769" t="e">
        <f>VLOOKUP(H10769,'Base Art'!$A:$AJ,36,FALSE)</f>
        <v>#N/A</v>
      </c>
    </row>
    <row r="10770" spans="3:40" x14ac:dyDescent="0.25">
      <c r="C10770" s="52"/>
      <c r="AM10770">
        <v>1</v>
      </c>
      <c r="AN10770" t="e">
        <f>VLOOKUP(H10770,'Base Art'!$A:$AJ,36,FALSE)</f>
        <v>#N/A</v>
      </c>
    </row>
    <row r="10771" spans="3:40" x14ac:dyDescent="0.25">
      <c r="C10771" s="52"/>
      <c r="AM10771">
        <v>1</v>
      </c>
      <c r="AN10771" t="e">
        <f>VLOOKUP(H10771,'Base Art'!$A:$AJ,36,FALSE)</f>
        <v>#N/A</v>
      </c>
    </row>
    <row r="10772" spans="3:40" x14ac:dyDescent="0.25">
      <c r="C10772" s="52"/>
      <c r="AM10772">
        <v>1</v>
      </c>
      <c r="AN10772" t="e">
        <f>VLOOKUP(H10772,'Base Art'!$A:$AJ,36,FALSE)</f>
        <v>#N/A</v>
      </c>
    </row>
    <row r="10773" spans="3:40" x14ac:dyDescent="0.25">
      <c r="C10773" s="52"/>
      <c r="AM10773">
        <v>1</v>
      </c>
      <c r="AN10773" t="e">
        <f>VLOOKUP(H10773,'Base Art'!$A:$AJ,36,FALSE)</f>
        <v>#N/A</v>
      </c>
    </row>
    <row r="10774" spans="3:40" x14ac:dyDescent="0.25">
      <c r="C10774" s="52"/>
      <c r="AM10774">
        <v>1</v>
      </c>
      <c r="AN10774" t="e">
        <f>VLOOKUP(H10774,'Base Art'!$A:$AJ,36,FALSE)</f>
        <v>#N/A</v>
      </c>
    </row>
    <row r="10775" spans="3:40" x14ac:dyDescent="0.25">
      <c r="C10775" s="52"/>
      <c r="AM10775">
        <v>1</v>
      </c>
      <c r="AN10775" t="e">
        <f>VLOOKUP(H10775,'Base Art'!$A:$AJ,36,FALSE)</f>
        <v>#N/A</v>
      </c>
    </row>
    <row r="10776" spans="3:40" x14ac:dyDescent="0.25">
      <c r="C10776" s="52"/>
      <c r="AM10776">
        <v>1</v>
      </c>
      <c r="AN10776" t="e">
        <f>VLOOKUP(H10776,'Base Art'!$A:$AJ,36,FALSE)</f>
        <v>#N/A</v>
      </c>
    </row>
    <row r="10777" spans="3:40" x14ac:dyDescent="0.25">
      <c r="C10777" s="52"/>
      <c r="AM10777">
        <v>1</v>
      </c>
      <c r="AN10777" t="e">
        <f>VLOOKUP(H10777,'Base Art'!$A:$AJ,36,FALSE)</f>
        <v>#N/A</v>
      </c>
    </row>
    <row r="10778" spans="3:40" x14ac:dyDescent="0.25">
      <c r="C10778" s="52"/>
      <c r="AM10778">
        <v>1</v>
      </c>
      <c r="AN10778" t="e">
        <f>VLOOKUP(H10778,'Base Art'!$A:$AJ,36,FALSE)</f>
        <v>#N/A</v>
      </c>
    </row>
    <row r="10779" spans="3:40" x14ac:dyDescent="0.25">
      <c r="C10779" s="52"/>
      <c r="AM10779">
        <v>1</v>
      </c>
      <c r="AN10779" t="e">
        <f>VLOOKUP(H10779,'Base Art'!$A:$AJ,36,FALSE)</f>
        <v>#N/A</v>
      </c>
    </row>
    <row r="10780" spans="3:40" x14ac:dyDescent="0.25">
      <c r="C10780" s="52"/>
      <c r="AM10780">
        <v>1</v>
      </c>
      <c r="AN10780" t="e">
        <f>VLOOKUP(H10780,'Base Art'!$A:$AJ,36,FALSE)</f>
        <v>#N/A</v>
      </c>
    </row>
    <row r="10781" spans="3:40" x14ac:dyDescent="0.25">
      <c r="C10781" s="52"/>
      <c r="AM10781">
        <v>1</v>
      </c>
      <c r="AN10781" t="e">
        <f>VLOOKUP(H10781,'Base Art'!$A:$AJ,36,FALSE)</f>
        <v>#N/A</v>
      </c>
    </row>
    <row r="10782" spans="3:40" x14ac:dyDescent="0.25">
      <c r="C10782" s="52"/>
      <c r="AM10782">
        <v>1</v>
      </c>
      <c r="AN10782" t="e">
        <f>VLOOKUP(H10782,'Base Art'!$A:$AJ,36,FALSE)</f>
        <v>#N/A</v>
      </c>
    </row>
    <row r="10783" spans="3:40" x14ac:dyDescent="0.25">
      <c r="C10783" s="52"/>
      <c r="AM10783">
        <v>1</v>
      </c>
      <c r="AN10783" t="e">
        <f>VLOOKUP(H10783,'Base Art'!$A:$AJ,36,FALSE)</f>
        <v>#N/A</v>
      </c>
    </row>
    <row r="10784" spans="3:40" x14ac:dyDescent="0.25">
      <c r="C10784" s="52"/>
      <c r="AM10784">
        <v>1</v>
      </c>
      <c r="AN10784" t="e">
        <f>VLOOKUP(H10784,'Base Art'!$A:$AJ,36,FALSE)</f>
        <v>#N/A</v>
      </c>
    </row>
    <row r="10785" spans="3:40" x14ac:dyDescent="0.25">
      <c r="C10785" s="52"/>
      <c r="AM10785">
        <v>1</v>
      </c>
      <c r="AN10785" t="e">
        <f>VLOOKUP(H10785,'Base Art'!$A:$AJ,36,FALSE)</f>
        <v>#N/A</v>
      </c>
    </row>
    <row r="10786" spans="3:40" x14ac:dyDescent="0.25">
      <c r="C10786" s="52"/>
      <c r="AM10786">
        <v>1</v>
      </c>
      <c r="AN10786" t="e">
        <f>VLOOKUP(H10786,'Base Art'!$A:$AJ,36,FALSE)</f>
        <v>#N/A</v>
      </c>
    </row>
    <row r="10787" spans="3:40" x14ac:dyDescent="0.25">
      <c r="C10787" s="52"/>
      <c r="AM10787">
        <v>1</v>
      </c>
      <c r="AN10787" t="e">
        <f>VLOOKUP(H10787,'Base Art'!$A:$AJ,36,FALSE)</f>
        <v>#N/A</v>
      </c>
    </row>
    <row r="10788" spans="3:40" x14ac:dyDescent="0.25">
      <c r="C10788" s="52"/>
      <c r="AM10788">
        <v>1</v>
      </c>
      <c r="AN10788" t="e">
        <f>VLOOKUP(H10788,'Base Art'!$A:$AJ,36,FALSE)</f>
        <v>#N/A</v>
      </c>
    </row>
    <row r="10789" spans="3:40" x14ac:dyDescent="0.25">
      <c r="C10789" s="52"/>
      <c r="AM10789">
        <v>1</v>
      </c>
      <c r="AN10789" t="e">
        <f>VLOOKUP(H10789,'Base Art'!$A:$AJ,36,FALSE)</f>
        <v>#N/A</v>
      </c>
    </row>
    <row r="10790" spans="3:40" x14ac:dyDescent="0.25">
      <c r="C10790" s="52"/>
      <c r="AM10790">
        <v>1</v>
      </c>
      <c r="AN10790" t="e">
        <f>VLOOKUP(H10790,'Base Art'!$A:$AJ,36,FALSE)</f>
        <v>#N/A</v>
      </c>
    </row>
    <row r="10791" spans="3:40" x14ac:dyDescent="0.25">
      <c r="C10791" s="52"/>
      <c r="AM10791">
        <v>1</v>
      </c>
      <c r="AN10791" t="e">
        <f>VLOOKUP(H10791,'Base Art'!$A:$AJ,36,FALSE)</f>
        <v>#N/A</v>
      </c>
    </row>
    <row r="10792" spans="3:40" x14ac:dyDescent="0.25">
      <c r="C10792" s="52"/>
      <c r="AM10792">
        <v>1</v>
      </c>
      <c r="AN10792" t="e">
        <f>VLOOKUP(H10792,'Base Art'!$A:$AJ,36,FALSE)</f>
        <v>#N/A</v>
      </c>
    </row>
    <row r="10793" spans="3:40" x14ac:dyDescent="0.25">
      <c r="C10793" s="52"/>
      <c r="AM10793">
        <v>1</v>
      </c>
      <c r="AN10793" t="e">
        <f>VLOOKUP(H10793,'Base Art'!$A:$AJ,36,FALSE)</f>
        <v>#N/A</v>
      </c>
    </row>
    <row r="10794" spans="3:40" x14ac:dyDescent="0.25">
      <c r="C10794" s="52"/>
      <c r="AM10794">
        <v>1</v>
      </c>
      <c r="AN10794" t="e">
        <f>VLOOKUP(H10794,'Base Art'!$A:$AJ,36,FALSE)</f>
        <v>#N/A</v>
      </c>
    </row>
    <row r="10795" spans="3:40" x14ac:dyDescent="0.25">
      <c r="C10795" s="52"/>
      <c r="AM10795">
        <v>1</v>
      </c>
      <c r="AN10795" t="e">
        <f>VLOOKUP(H10795,'Base Art'!$A:$AJ,36,FALSE)</f>
        <v>#N/A</v>
      </c>
    </row>
    <row r="10796" spans="3:40" x14ac:dyDescent="0.25">
      <c r="C10796" s="52"/>
      <c r="AM10796">
        <v>1</v>
      </c>
      <c r="AN10796" t="e">
        <f>VLOOKUP(H10796,'Base Art'!$A:$AJ,36,FALSE)</f>
        <v>#N/A</v>
      </c>
    </row>
    <row r="10797" spans="3:40" x14ac:dyDescent="0.25">
      <c r="C10797" s="52"/>
      <c r="AM10797">
        <v>1</v>
      </c>
      <c r="AN10797" t="e">
        <f>VLOOKUP(H10797,'Base Art'!$A:$AJ,36,FALSE)</f>
        <v>#N/A</v>
      </c>
    </row>
    <row r="10798" spans="3:40" x14ac:dyDescent="0.25">
      <c r="C10798" s="52"/>
      <c r="AM10798">
        <v>1</v>
      </c>
      <c r="AN10798" t="e">
        <f>VLOOKUP(H10798,'Base Art'!$A:$AJ,36,FALSE)</f>
        <v>#N/A</v>
      </c>
    </row>
    <row r="10799" spans="3:40" x14ac:dyDescent="0.25">
      <c r="C10799" s="52"/>
      <c r="AM10799">
        <v>1</v>
      </c>
      <c r="AN10799" t="e">
        <f>VLOOKUP(H10799,'Base Art'!$A:$AJ,36,FALSE)</f>
        <v>#N/A</v>
      </c>
    </row>
    <row r="10800" spans="3:40" x14ac:dyDescent="0.25">
      <c r="C10800" s="52"/>
      <c r="AM10800">
        <v>1</v>
      </c>
      <c r="AN10800" t="e">
        <f>VLOOKUP(H10800,'Base Art'!$A:$AJ,36,FALSE)</f>
        <v>#N/A</v>
      </c>
    </row>
    <row r="10801" spans="3:40" x14ac:dyDescent="0.25">
      <c r="C10801" s="52"/>
      <c r="AM10801">
        <v>1</v>
      </c>
      <c r="AN10801" t="e">
        <f>VLOOKUP(H10801,'Base Art'!$A:$AJ,36,FALSE)</f>
        <v>#N/A</v>
      </c>
    </row>
    <row r="10802" spans="3:40" x14ac:dyDescent="0.25">
      <c r="C10802" s="52"/>
      <c r="AM10802">
        <v>1</v>
      </c>
      <c r="AN10802" t="e">
        <f>VLOOKUP(H10802,'Base Art'!$A:$AJ,36,FALSE)</f>
        <v>#N/A</v>
      </c>
    </row>
    <row r="10803" spans="3:40" x14ac:dyDescent="0.25">
      <c r="C10803" s="52"/>
      <c r="AM10803">
        <v>1</v>
      </c>
      <c r="AN10803" t="e">
        <f>VLOOKUP(H10803,'Base Art'!$A:$AJ,36,FALSE)</f>
        <v>#N/A</v>
      </c>
    </row>
    <row r="10804" spans="3:40" x14ac:dyDescent="0.25">
      <c r="C10804" s="52"/>
      <c r="AM10804">
        <v>1</v>
      </c>
      <c r="AN10804" t="e">
        <f>VLOOKUP(H10804,'Base Art'!$A:$AJ,36,FALSE)</f>
        <v>#N/A</v>
      </c>
    </row>
    <row r="10805" spans="3:40" x14ac:dyDescent="0.25">
      <c r="C10805" s="52"/>
      <c r="AM10805">
        <v>1</v>
      </c>
      <c r="AN10805" t="e">
        <f>VLOOKUP(H10805,'Base Art'!$A:$AJ,36,FALSE)</f>
        <v>#N/A</v>
      </c>
    </row>
    <row r="10806" spans="3:40" x14ac:dyDescent="0.25">
      <c r="C10806" s="52"/>
      <c r="AM10806">
        <v>1</v>
      </c>
      <c r="AN10806" t="e">
        <f>VLOOKUP(H10806,'Base Art'!$A:$AJ,36,FALSE)</f>
        <v>#N/A</v>
      </c>
    </row>
    <row r="10807" spans="3:40" x14ac:dyDescent="0.25">
      <c r="C10807" s="52"/>
      <c r="AM10807">
        <v>1</v>
      </c>
      <c r="AN10807" t="e">
        <f>VLOOKUP(H10807,'Base Art'!$A:$AJ,36,FALSE)</f>
        <v>#N/A</v>
      </c>
    </row>
    <row r="10808" spans="3:40" x14ac:dyDescent="0.25">
      <c r="C10808" s="52"/>
      <c r="AM10808">
        <v>1</v>
      </c>
      <c r="AN10808" t="e">
        <f>VLOOKUP(H10808,'Base Art'!$A:$AJ,36,FALSE)</f>
        <v>#N/A</v>
      </c>
    </row>
    <row r="10809" spans="3:40" x14ac:dyDescent="0.25">
      <c r="C10809" s="52"/>
      <c r="AM10809">
        <v>1</v>
      </c>
      <c r="AN10809" t="e">
        <f>VLOOKUP(H10809,'Base Art'!$A:$AJ,36,FALSE)</f>
        <v>#N/A</v>
      </c>
    </row>
    <row r="10810" spans="3:40" x14ac:dyDescent="0.25">
      <c r="C10810" s="52"/>
      <c r="AM10810">
        <v>1</v>
      </c>
      <c r="AN10810" t="e">
        <f>VLOOKUP(H10810,'Base Art'!$A:$AJ,36,FALSE)</f>
        <v>#N/A</v>
      </c>
    </row>
    <row r="10811" spans="3:40" x14ac:dyDescent="0.25">
      <c r="C10811" s="52"/>
      <c r="AM10811">
        <v>1</v>
      </c>
      <c r="AN10811" t="e">
        <f>VLOOKUP(H10811,'Base Art'!$A:$AJ,36,FALSE)</f>
        <v>#N/A</v>
      </c>
    </row>
    <row r="10812" spans="3:40" x14ac:dyDescent="0.25">
      <c r="C10812" s="52"/>
      <c r="AM10812">
        <v>1</v>
      </c>
      <c r="AN10812" t="e">
        <f>VLOOKUP(H10812,'Base Art'!$A:$AJ,36,FALSE)</f>
        <v>#N/A</v>
      </c>
    </row>
    <row r="10813" spans="3:40" x14ac:dyDescent="0.25">
      <c r="C10813" s="52"/>
      <c r="AM10813">
        <v>1</v>
      </c>
      <c r="AN10813" t="e">
        <f>VLOOKUP(H10813,'Base Art'!$A:$AJ,36,FALSE)</f>
        <v>#N/A</v>
      </c>
    </row>
    <row r="10814" spans="3:40" x14ac:dyDescent="0.25">
      <c r="C10814" s="52"/>
      <c r="AM10814">
        <v>1</v>
      </c>
      <c r="AN10814" t="e">
        <f>VLOOKUP(H10814,'Base Art'!$A:$AJ,36,FALSE)</f>
        <v>#N/A</v>
      </c>
    </row>
    <row r="10815" spans="3:40" x14ac:dyDescent="0.25">
      <c r="C10815" s="52"/>
      <c r="AM10815">
        <v>1</v>
      </c>
      <c r="AN10815" t="e">
        <f>VLOOKUP(H10815,'Base Art'!$A:$AJ,36,FALSE)</f>
        <v>#N/A</v>
      </c>
    </row>
    <row r="10816" spans="3:40" x14ac:dyDescent="0.25">
      <c r="C10816" s="52"/>
      <c r="AM10816">
        <v>1</v>
      </c>
      <c r="AN10816" t="e">
        <f>VLOOKUP(H10816,'Base Art'!$A:$AJ,36,FALSE)</f>
        <v>#N/A</v>
      </c>
    </row>
    <row r="10817" spans="3:40" x14ac:dyDescent="0.25">
      <c r="C10817" s="52"/>
      <c r="AM10817">
        <v>1</v>
      </c>
      <c r="AN10817" t="e">
        <f>VLOOKUP(H10817,'Base Art'!$A:$AJ,36,FALSE)</f>
        <v>#N/A</v>
      </c>
    </row>
    <row r="10818" spans="3:40" x14ac:dyDescent="0.25">
      <c r="C10818" s="52"/>
      <c r="AM10818">
        <v>1</v>
      </c>
      <c r="AN10818" t="e">
        <f>VLOOKUP(H10818,'Base Art'!$A:$AJ,36,FALSE)</f>
        <v>#N/A</v>
      </c>
    </row>
    <row r="10819" spans="3:40" x14ac:dyDescent="0.25">
      <c r="C10819" s="52"/>
      <c r="AM10819">
        <v>1</v>
      </c>
      <c r="AN10819" t="e">
        <f>VLOOKUP(H10819,'Base Art'!$A:$AJ,36,FALSE)</f>
        <v>#N/A</v>
      </c>
    </row>
    <row r="10820" spans="3:40" x14ac:dyDescent="0.25">
      <c r="C10820" s="52"/>
      <c r="AM10820">
        <v>1</v>
      </c>
      <c r="AN10820" t="e">
        <f>VLOOKUP(H10820,'Base Art'!$A:$AJ,36,FALSE)</f>
        <v>#N/A</v>
      </c>
    </row>
    <row r="10821" spans="3:40" x14ac:dyDescent="0.25">
      <c r="C10821" s="52"/>
      <c r="AM10821">
        <v>1</v>
      </c>
      <c r="AN10821" t="e">
        <f>VLOOKUP(H10821,'Base Art'!$A:$AJ,36,FALSE)</f>
        <v>#N/A</v>
      </c>
    </row>
    <row r="10822" spans="3:40" x14ac:dyDescent="0.25">
      <c r="C10822" s="52"/>
      <c r="AM10822">
        <v>1</v>
      </c>
      <c r="AN10822" t="e">
        <f>VLOOKUP(H10822,'Base Art'!$A:$AJ,36,FALSE)</f>
        <v>#N/A</v>
      </c>
    </row>
    <row r="10823" spans="3:40" x14ac:dyDescent="0.25">
      <c r="C10823" s="52"/>
      <c r="AM10823">
        <v>1</v>
      </c>
      <c r="AN10823" t="e">
        <f>VLOOKUP(H10823,'Base Art'!$A:$AJ,36,FALSE)</f>
        <v>#N/A</v>
      </c>
    </row>
    <row r="10824" spans="3:40" x14ac:dyDescent="0.25">
      <c r="C10824" s="52"/>
      <c r="AM10824">
        <v>1</v>
      </c>
      <c r="AN10824" t="e">
        <f>VLOOKUP(H10824,'Base Art'!$A:$AJ,36,FALSE)</f>
        <v>#N/A</v>
      </c>
    </row>
    <row r="10825" spans="3:40" x14ac:dyDescent="0.25">
      <c r="C10825" s="52"/>
      <c r="AM10825">
        <v>1</v>
      </c>
      <c r="AN10825" t="e">
        <f>VLOOKUP(H10825,'Base Art'!$A:$AJ,36,FALSE)</f>
        <v>#N/A</v>
      </c>
    </row>
    <row r="10826" spans="3:40" x14ac:dyDescent="0.25">
      <c r="C10826" s="52"/>
      <c r="AM10826">
        <v>1</v>
      </c>
      <c r="AN10826" t="e">
        <f>VLOOKUP(H10826,'Base Art'!$A:$AJ,36,FALSE)</f>
        <v>#N/A</v>
      </c>
    </row>
    <row r="10827" spans="3:40" x14ac:dyDescent="0.25">
      <c r="C10827" s="52"/>
      <c r="AM10827">
        <v>1</v>
      </c>
      <c r="AN10827" t="e">
        <f>VLOOKUP(H10827,'Base Art'!$A:$AJ,36,FALSE)</f>
        <v>#N/A</v>
      </c>
    </row>
    <row r="10828" spans="3:40" x14ac:dyDescent="0.25">
      <c r="C10828" s="52"/>
      <c r="AM10828">
        <v>1</v>
      </c>
      <c r="AN10828" t="e">
        <f>VLOOKUP(H10828,'Base Art'!$A:$AJ,36,FALSE)</f>
        <v>#N/A</v>
      </c>
    </row>
    <row r="10829" spans="3:40" x14ac:dyDescent="0.25">
      <c r="C10829" s="52"/>
      <c r="AM10829">
        <v>1</v>
      </c>
      <c r="AN10829" t="e">
        <f>VLOOKUP(H10829,'Base Art'!$A:$AJ,36,FALSE)</f>
        <v>#N/A</v>
      </c>
    </row>
    <row r="10830" spans="3:40" x14ac:dyDescent="0.25">
      <c r="C10830" s="52"/>
      <c r="AM10830">
        <v>1</v>
      </c>
      <c r="AN10830" t="e">
        <f>VLOOKUP(H10830,'Base Art'!$A:$AJ,36,FALSE)</f>
        <v>#N/A</v>
      </c>
    </row>
    <row r="10831" spans="3:40" x14ac:dyDescent="0.25">
      <c r="C10831" s="52"/>
      <c r="AM10831">
        <v>1</v>
      </c>
      <c r="AN10831" t="e">
        <f>VLOOKUP(H10831,'Base Art'!$A:$AJ,36,FALSE)</f>
        <v>#N/A</v>
      </c>
    </row>
    <row r="10832" spans="3:40" x14ac:dyDescent="0.25">
      <c r="C10832" s="52"/>
      <c r="AM10832">
        <v>1</v>
      </c>
      <c r="AN10832" t="e">
        <f>VLOOKUP(H10832,'Base Art'!$A:$AJ,36,FALSE)</f>
        <v>#N/A</v>
      </c>
    </row>
    <row r="10833" spans="3:40" x14ac:dyDescent="0.25">
      <c r="C10833" s="52"/>
      <c r="AM10833">
        <v>1</v>
      </c>
      <c r="AN10833" t="e">
        <f>VLOOKUP(H10833,'Base Art'!$A:$AJ,36,FALSE)</f>
        <v>#N/A</v>
      </c>
    </row>
    <row r="10834" spans="3:40" x14ac:dyDescent="0.25">
      <c r="C10834" s="52"/>
      <c r="AM10834">
        <v>1</v>
      </c>
      <c r="AN10834" t="e">
        <f>VLOOKUP(H10834,'Base Art'!$A:$AJ,36,FALSE)</f>
        <v>#N/A</v>
      </c>
    </row>
    <row r="10835" spans="3:40" x14ac:dyDescent="0.25">
      <c r="C10835" s="52"/>
      <c r="AM10835">
        <v>1</v>
      </c>
      <c r="AN10835" t="e">
        <f>VLOOKUP(H10835,'Base Art'!$A:$AJ,36,FALSE)</f>
        <v>#N/A</v>
      </c>
    </row>
    <row r="10836" spans="3:40" x14ac:dyDescent="0.25">
      <c r="C10836" s="52"/>
      <c r="AM10836">
        <v>1</v>
      </c>
      <c r="AN10836" t="e">
        <f>VLOOKUP(H10836,'Base Art'!$A:$AJ,36,FALSE)</f>
        <v>#N/A</v>
      </c>
    </row>
    <row r="10837" spans="3:40" x14ac:dyDescent="0.25">
      <c r="C10837" s="52"/>
      <c r="AM10837">
        <v>1</v>
      </c>
      <c r="AN10837" t="e">
        <f>VLOOKUP(H10837,'Base Art'!$A:$AJ,36,FALSE)</f>
        <v>#N/A</v>
      </c>
    </row>
    <row r="10838" spans="3:40" x14ac:dyDescent="0.25">
      <c r="C10838" s="52"/>
      <c r="AM10838">
        <v>1</v>
      </c>
      <c r="AN10838" t="e">
        <f>VLOOKUP(H10838,'Base Art'!$A:$AJ,36,FALSE)</f>
        <v>#N/A</v>
      </c>
    </row>
    <row r="10839" spans="3:40" x14ac:dyDescent="0.25">
      <c r="C10839" s="52"/>
      <c r="AM10839">
        <v>1</v>
      </c>
      <c r="AN10839" t="e">
        <f>VLOOKUP(H10839,'Base Art'!$A:$AJ,36,FALSE)</f>
        <v>#N/A</v>
      </c>
    </row>
    <row r="10840" spans="3:40" x14ac:dyDescent="0.25">
      <c r="C10840" s="52"/>
      <c r="AM10840">
        <v>1</v>
      </c>
      <c r="AN10840" t="e">
        <f>VLOOKUP(H10840,'Base Art'!$A:$AJ,36,FALSE)</f>
        <v>#N/A</v>
      </c>
    </row>
    <row r="10841" spans="3:40" x14ac:dyDescent="0.25">
      <c r="C10841" s="52"/>
      <c r="AM10841">
        <v>1</v>
      </c>
      <c r="AN10841" t="e">
        <f>VLOOKUP(H10841,'Base Art'!$A:$AJ,36,FALSE)</f>
        <v>#N/A</v>
      </c>
    </row>
    <row r="10842" spans="3:40" x14ac:dyDescent="0.25">
      <c r="C10842" s="52"/>
      <c r="AM10842">
        <v>1</v>
      </c>
      <c r="AN10842" t="e">
        <f>VLOOKUP(H10842,'Base Art'!$A:$AJ,36,FALSE)</f>
        <v>#N/A</v>
      </c>
    </row>
    <row r="10843" spans="3:40" x14ac:dyDescent="0.25">
      <c r="C10843" s="52"/>
      <c r="AM10843">
        <v>1</v>
      </c>
      <c r="AN10843" t="e">
        <f>VLOOKUP(H10843,'Base Art'!$A:$AJ,36,FALSE)</f>
        <v>#N/A</v>
      </c>
    </row>
    <row r="10844" spans="3:40" x14ac:dyDescent="0.25">
      <c r="C10844" s="52"/>
      <c r="AM10844">
        <v>1</v>
      </c>
      <c r="AN10844" t="e">
        <f>VLOOKUP(H10844,'Base Art'!$A:$AJ,36,FALSE)</f>
        <v>#N/A</v>
      </c>
    </row>
    <row r="10845" spans="3:40" x14ac:dyDescent="0.25">
      <c r="C10845" s="52"/>
      <c r="AM10845">
        <v>1</v>
      </c>
      <c r="AN10845" t="e">
        <f>VLOOKUP(H10845,'Base Art'!$A:$AJ,36,FALSE)</f>
        <v>#N/A</v>
      </c>
    </row>
    <row r="10846" spans="3:40" x14ac:dyDescent="0.25">
      <c r="C10846" s="52"/>
      <c r="AM10846">
        <v>1</v>
      </c>
      <c r="AN10846" t="e">
        <f>VLOOKUP(H10846,'Base Art'!$A:$AJ,36,FALSE)</f>
        <v>#N/A</v>
      </c>
    </row>
    <row r="10847" spans="3:40" x14ac:dyDescent="0.25">
      <c r="C10847" s="52"/>
      <c r="AM10847">
        <v>1</v>
      </c>
      <c r="AN10847" t="e">
        <f>VLOOKUP(H10847,'Base Art'!$A:$AJ,36,FALSE)</f>
        <v>#N/A</v>
      </c>
    </row>
    <row r="10848" spans="3:40" x14ac:dyDescent="0.25">
      <c r="C10848" s="52"/>
      <c r="AM10848">
        <v>1</v>
      </c>
      <c r="AN10848" t="e">
        <f>VLOOKUP(H10848,'Base Art'!$A:$AJ,36,FALSE)</f>
        <v>#N/A</v>
      </c>
    </row>
    <row r="10849" spans="3:40" x14ac:dyDescent="0.25">
      <c r="C10849" s="52"/>
      <c r="AM10849">
        <v>1</v>
      </c>
      <c r="AN10849" t="e">
        <f>VLOOKUP(H10849,'Base Art'!$A:$AJ,36,FALSE)</f>
        <v>#N/A</v>
      </c>
    </row>
    <row r="10850" spans="3:40" x14ac:dyDescent="0.25">
      <c r="C10850" s="52"/>
      <c r="AM10850">
        <v>1</v>
      </c>
      <c r="AN10850" t="e">
        <f>VLOOKUP(H10850,'Base Art'!$A:$AJ,36,FALSE)</f>
        <v>#N/A</v>
      </c>
    </row>
    <row r="10851" spans="3:40" x14ac:dyDescent="0.25">
      <c r="C10851" s="52"/>
      <c r="AM10851">
        <v>1</v>
      </c>
      <c r="AN10851" t="e">
        <f>VLOOKUP(H10851,'Base Art'!$A:$AJ,36,FALSE)</f>
        <v>#N/A</v>
      </c>
    </row>
    <row r="10852" spans="3:40" x14ac:dyDescent="0.25">
      <c r="C10852" s="52"/>
      <c r="AM10852">
        <v>1</v>
      </c>
      <c r="AN10852" t="e">
        <f>VLOOKUP(H10852,'Base Art'!$A:$AJ,36,FALSE)</f>
        <v>#N/A</v>
      </c>
    </row>
    <row r="10853" spans="3:40" x14ac:dyDescent="0.25">
      <c r="C10853" s="52"/>
      <c r="AM10853">
        <v>1</v>
      </c>
      <c r="AN10853" t="e">
        <f>VLOOKUP(H10853,'Base Art'!$A:$AJ,36,FALSE)</f>
        <v>#N/A</v>
      </c>
    </row>
    <row r="10854" spans="3:40" x14ac:dyDescent="0.25">
      <c r="C10854" s="52"/>
      <c r="AM10854">
        <v>1</v>
      </c>
      <c r="AN10854" t="e">
        <f>VLOOKUP(H10854,'Base Art'!$A:$AJ,36,FALSE)</f>
        <v>#N/A</v>
      </c>
    </row>
    <row r="10855" spans="3:40" x14ac:dyDescent="0.25">
      <c r="C10855" s="52"/>
      <c r="AM10855">
        <v>1</v>
      </c>
      <c r="AN10855" t="e">
        <f>VLOOKUP(H10855,'Base Art'!$A:$AJ,36,FALSE)</f>
        <v>#N/A</v>
      </c>
    </row>
    <row r="10856" spans="3:40" x14ac:dyDescent="0.25">
      <c r="C10856" s="52"/>
      <c r="AM10856">
        <v>1</v>
      </c>
      <c r="AN10856" t="e">
        <f>VLOOKUP(H10856,'Base Art'!$A:$AJ,36,FALSE)</f>
        <v>#N/A</v>
      </c>
    </row>
    <row r="10857" spans="3:40" x14ac:dyDescent="0.25">
      <c r="C10857" s="52"/>
      <c r="AM10857">
        <v>1</v>
      </c>
      <c r="AN10857" t="e">
        <f>VLOOKUP(H10857,'Base Art'!$A:$AJ,36,FALSE)</f>
        <v>#N/A</v>
      </c>
    </row>
    <row r="10858" spans="3:40" x14ac:dyDescent="0.25">
      <c r="C10858" s="52"/>
      <c r="AM10858">
        <v>1</v>
      </c>
      <c r="AN10858" t="e">
        <f>VLOOKUP(H10858,'Base Art'!$A:$AJ,36,FALSE)</f>
        <v>#N/A</v>
      </c>
    </row>
    <row r="10859" spans="3:40" x14ac:dyDescent="0.25">
      <c r="C10859" s="52"/>
      <c r="AM10859">
        <v>1</v>
      </c>
      <c r="AN10859" t="e">
        <f>VLOOKUP(H10859,'Base Art'!$A:$AJ,36,FALSE)</f>
        <v>#N/A</v>
      </c>
    </row>
    <row r="10860" spans="3:40" x14ac:dyDescent="0.25">
      <c r="C10860" s="52"/>
      <c r="AM10860">
        <v>1</v>
      </c>
      <c r="AN10860" t="e">
        <f>VLOOKUP(H10860,'Base Art'!$A:$AJ,36,FALSE)</f>
        <v>#N/A</v>
      </c>
    </row>
    <row r="10861" spans="3:40" x14ac:dyDescent="0.25">
      <c r="C10861" s="52"/>
      <c r="AM10861">
        <v>1</v>
      </c>
      <c r="AN10861" t="e">
        <f>VLOOKUP(H10861,'Base Art'!$A:$AJ,36,FALSE)</f>
        <v>#N/A</v>
      </c>
    </row>
    <row r="10862" spans="3:40" x14ac:dyDescent="0.25">
      <c r="C10862" s="52"/>
      <c r="AM10862">
        <v>1</v>
      </c>
      <c r="AN10862" t="e">
        <f>VLOOKUP(H10862,'Base Art'!$A:$AJ,36,FALSE)</f>
        <v>#N/A</v>
      </c>
    </row>
    <row r="10863" spans="3:40" x14ac:dyDescent="0.25">
      <c r="C10863" s="52"/>
      <c r="AM10863">
        <v>1</v>
      </c>
      <c r="AN10863" t="e">
        <f>VLOOKUP(H10863,'Base Art'!$A:$AJ,36,FALSE)</f>
        <v>#N/A</v>
      </c>
    </row>
    <row r="10864" spans="3:40" x14ac:dyDescent="0.25">
      <c r="C10864" s="52"/>
      <c r="AM10864">
        <v>1</v>
      </c>
      <c r="AN10864" t="e">
        <f>VLOOKUP(H10864,'Base Art'!$A:$AJ,36,FALSE)</f>
        <v>#N/A</v>
      </c>
    </row>
    <row r="10865" spans="3:40" x14ac:dyDescent="0.25">
      <c r="C10865" s="52"/>
      <c r="AM10865">
        <v>1</v>
      </c>
      <c r="AN10865" t="e">
        <f>VLOOKUP(H10865,'Base Art'!$A:$AJ,36,FALSE)</f>
        <v>#N/A</v>
      </c>
    </row>
    <row r="10866" spans="3:40" x14ac:dyDescent="0.25">
      <c r="C10866" s="52"/>
      <c r="AM10866">
        <v>1</v>
      </c>
      <c r="AN10866" t="e">
        <f>VLOOKUP(H10866,'Base Art'!$A:$AJ,36,FALSE)</f>
        <v>#N/A</v>
      </c>
    </row>
    <row r="10867" spans="3:40" x14ac:dyDescent="0.25">
      <c r="C10867" s="52"/>
      <c r="AM10867">
        <v>1</v>
      </c>
      <c r="AN10867" t="e">
        <f>VLOOKUP(H10867,'Base Art'!$A:$AJ,36,FALSE)</f>
        <v>#N/A</v>
      </c>
    </row>
    <row r="10868" spans="3:40" x14ac:dyDescent="0.25">
      <c r="C10868" s="52"/>
      <c r="AM10868">
        <v>1</v>
      </c>
      <c r="AN10868" t="e">
        <f>VLOOKUP(H10868,'Base Art'!$A:$AJ,36,FALSE)</f>
        <v>#N/A</v>
      </c>
    </row>
    <row r="10869" spans="3:40" x14ac:dyDescent="0.25">
      <c r="C10869" s="52"/>
      <c r="AM10869">
        <v>1</v>
      </c>
      <c r="AN10869" t="e">
        <f>VLOOKUP(H10869,'Base Art'!$A:$AJ,36,FALSE)</f>
        <v>#N/A</v>
      </c>
    </row>
    <row r="10870" spans="3:40" x14ac:dyDescent="0.25">
      <c r="C10870" s="52"/>
      <c r="AM10870">
        <v>1</v>
      </c>
      <c r="AN10870" t="e">
        <f>VLOOKUP(H10870,'Base Art'!$A:$AJ,36,FALSE)</f>
        <v>#N/A</v>
      </c>
    </row>
    <row r="10871" spans="3:40" x14ac:dyDescent="0.25">
      <c r="C10871" s="52"/>
      <c r="AM10871">
        <v>1</v>
      </c>
      <c r="AN10871" t="e">
        <f>VLOOKUP(H10871,'Base Art'!$A:$AJ,36,FALSE)</f>
        <v>#N/A</v>
      </c>
    </row>
    <row r="10872" spans="3:40" x14ac:dyDescent="0.25">
      <c r="C10872" s="52"/>
      <c r="AM10872">
        <v>1</v>
      </c>
      <c r="AN10872" t="e">
        <f>VLOOKUP(H10872,'Base Art'!$A:$AJ,36,FALSE)</f>
        <v>#N/A</v>
      </c>
    </row>
    <row r="10873" spans="3:40" x14ac:dyDescent="0.25">
      <c r="C10873" s="52"/>
      <c r="AM10873">
        <v>1</v>
      </c>
      <c r="AN10873" t="e">
        <f>VLOOKUP(H10873,'Base Art'!$A:$AJ,36,FALSE)</f>
        <v>#N/A</v>
      </c>
    </row>
    <row r="10874" spans="3:40" x14ac:dyDescent="0.25">
      <c r="C10874" s="52"/>
      <c r="AM10874">
        <v>1</v>
      </c>
      <c r="AN10874" t="e">
        <f>VLOOKUP(H10874,'Base Art'!$A:$AJ,36,FALSE)</f>
        <v>#N/A</v>
      </c>
    </row>
    <row r="10875" spans="3:40" x14ac:dyDescent="0.25">
      <c r="C10875" s="52"/>
      <c r="AM10875">
        <v>1</v>
      </c>
      <c r="AN10875" t="e">
        <f>VLOOKUP(H10875,'Base Art'!$A:$AJ,36,FALSE)</f>
        <v>#N/A</v>
      </c>
    </row>
    <row r="10876" spans="3:40" x14ac:dyDescent="0.25">
      <c r="C10876" s="52"/>
      <c r="AM10876">
        <v>1</v>
      </c>
      <c r="AN10876" t="e">
        <f>VLOOKUP(H10876,'Base Art'!$A:$AJ,36,FALSE)</f>
        <v>#N/A</v>
      </c>
    </row>
    <row r="10877" spans="3:40" x14ac:dyDescent="0.25">
      <c r="C10877" s="52"/>
      <c r="AM10877">
        <v>1</v>
      </c>
      <c r="AN10877" t="e">
        <f>VLOOKUP(H10877,'Base Art'!$A:$AJ,36,FALSE)</f>
        <v>#N/A</v>
      </c>
    </row>
    <row r="10878" spans="3:40" x14ac:dyDescent="0.25">
      <c r="C10878" s="52"/>
      <c r="AM10878">
        <v>1</v>
      </c>
      <c r="AN10878" t="e">
        <f>VLOOKUP(H10878,'Base Art'!$A:$AJ,36,FALSE)</f>
        <v>#N/A</v>
      </c>
    </row>
    <row r="10879" spans="3:40" x14ac:dyDescent="0.25">
      <c r="C10879" s="52"/>
      <c r="AM10879">
        <v>1</v>
      </c>
      <c r="AN10879" t="e">
        <f>VLOOKUP(H10879,'Base Art'!$A:$AJ,36,FALSE)</f>
        <v>#N/A</v>
      </c>
    </row>
    <row r="10880" spans="3:40" x14ac:dyDescent="0.25">
      <c r="C10880" s="52"/>
      <c r="AM10880">
        <v>1</v>
      </c>
      <c r="AN10880" t="e">
        <f>VLOOKUP(H10880,'Base Art'!$A:$AJ,36,FALSE)</f>
        <v>#N/A</v>
      </c>
    </row>
    <row r="10881" spans="3:40" x14ac:dyDescent="0.25">
      <c r="C10881" s="52"/>
      <c r="AM10881">
        <v>1</v>
      </c>
      <c r="AN10881" t="e">
        <f>VLOOKUP(H10881,'Base Art'!$A:$AJ,36,FALSE)</f>
        <v>#N/A</v>
      </c>
    </row>
    <row r="10882" spans="3:40" x14ac:dyDescent="0.25">
      <c r="C10882" s="52"/>
      <c r="AM10882">
        <v>1</v>
      </c>
      <c r="AN10882" t="e">
        <f>VLOOKUP(H10882,'Base Art'!$A:$AJ,36,FALSE)</f>
        <v>#N/A</v>
      </c>
    </row>
    <row r="10883" spans="3:40" x14ac:dyDescent="0.25">
      <c r="C10883" s="52"/>
      <c r="AM10883">
        <v>1</v>
      </c>
      <c r="AN10883" t="e">
        <f>VLOOKUP(H10883,'Base Art'!$A:$AJ,36,FALSE)</f>
        <v>#N/A</v>
      </c>
    </row>
    <row r="10884" spans="3:40" x14ac:dyDescent="0.25">
      <c r="C10884" s="52"/>
      <c r="AM10884">
        <v>1</v>
      </c>
      <c r="AN10884" t="e">
        <f>VLOOKUP(H10884,'Base Art'!$A:$AJ,36,FALSE)</f>
        <v>#N/A</v>
      </c>
    </row>
    <row r="10885" spans="3:40" x14ac:dyDescent="0.25">
      <c r="C10885" s="52"/>
      <c r="AM10885">
        <v>1</v>
      </c>
      <c r="AN10885" t="e">
        <f>VLOOKUP(H10885,'Base Art'!$A:$AJ,36,FALSE)</f>
        <v>#N/A</v>
      </c>
    </row>
    <row r="10886" spans="3:40" x14ac:dyDescent="0.25">
      <c r="C10886" s="52"/>
      <c r="AM10886">
        <v>1</v>
      </c>
      <c r="AN10886" t="e">
        <f>VLOOKUP(H10886,'Base Art'!$A:$AJ,36,FALSE)</f>
        <v>#N/A</v>
      </c>
    </row>
    <row r="10887" spans="3:40" x14ac:dyDescent="0.25">
      <c r="C10887" s="52"/>
      <c r="AM10887">
        <v>1</v>
      </c>
      <c r="AN10887" t="e">
        <f>VLOOKUP(H10887,'Base Art'!$A:$AJ,36,FALSE)</f>
        <v>#N/A</v>
      </c>
    </row>
    <row r="10888" spans="3:40" x14ac:dyDescent="0.25">
      <c r="C10888" s="52"/>
      <c r="AM10888">
        <v>1</v>
      </c>
      <c r="AN10888" t="e">
        <f>VLOOKUP(H10888,'Base Art'!$A:$AJ,36,FALSE)</f>
        <v>#N/A</v>
      </c>
    </row>
    <row r="10889" spans="3:40" x14ac:dyDescent="0.25">
      <c r="C10889" s="52"/>
      <c r="AM10889">
        <v>1</v>
      </c>
      <c r="AN10889" t="e">
        <f>VLOOKUP(H10889,'Base Art'!$A:$AJ,36,FALSE)</f>
        <v>#N/A</v>
      </c>
    </row>
    <row r="10890" spans="3:40" x14ac:dyDescent="0.25">
      <c r="C10890" s="52"/>
      <c r="AM10890">
        <v>1</v>
      </c>
      <c r="AN10890" t="e">
        <f>VLOOKUP(H10890,'Base Art'!$A:$AJ,36,FALSE)</f>
        <v>#N/A</v>
      </c>
    </row>
    <row r="10891" spans="3:40" x14ac:dyDescent="0.25">
      <c r="C10891" s="52"/>
      <c r="AM10891">
        <v>1</v>
      </c>
      <c r="AN10891" t="e">
        <f>VLOOKUP(H10891,'Base Art'!$A:$AJ,36,FALSE)</f>
        <v>#N/A</v>
      </c>
    </row>
    <row r="10892" spans="3:40" x14ac:dyDescent="0.25">
      <c r="C10892" s="52"/>
      <c r="AM10892">
        <v>1</v>
      </c>
      <c r="AN10892" t="e">
        <f>VLOOKUP(H10892,'Base Art'!$A:$AJ,36,FALSE)</f>
        <v>#N/A</v>
      </c>
    </row>
    <row r="10893" spans="3:40" x14ac:dyDescent="0.25">
      <c r="C10893" s="52"/>
      <c r="AM10893">
        <v>1</v>
      </c>
      <c r="AN10893" t="e">
        <f>VLOOKUP(H10893,'Base Art'!$A:$AJ,36,FALSE)</f>
        <v>#N/A</v>
      </c>
    </row>
    <row r="10894" spans="3:40" x14ac:dyDescent="0.25">
      <c r="C10894" s="52"/>
      <c r="AM10894">
        <v>1</v>
      </c>
      <c r="AN10894" t="e">
        <f>VLOOKUP(H10894,'Base Art'!$A:$AJ,36,FALSE)</f>
        <v>#N/A</v>
      </c>
    </row>
    <row r="10895" spans="3:40" x14ac:dyDescent="0.25">
      <c r="C10895" s="52"/>
      <c r="AM10895">
        <v>1</v>
      </c>
      <c r="AN10895" t="e">
        <f>VLOOKUP(H10895,'Base Art'!$A:$AJ,36,FALSE)</f>
        <v>#N/A</v>
      </c>
    </row>
    <row r="10896" spans="3:40" x14ac:dyDescent="0.25">
      <c r="C10896" s="52"/>
      <c r="AM10896">
        <v>1</v>
      </c>
      <c r="AN10896" t="e">
        <f>VLOOKUP(H10896,'Base Art'!$A:$AJ,36,FALSE)</f>
        <v>#N/A</v>
      </c>
    </row>
    <row r="10897" spans="3:40" x14ac:dyDescent="0.25">
      <c r="C10897" s="52"/>
      <c r="AM10897">
        <v>1</v>
      </c>
      <c r="AN10897" t="e">
        <f>VLOOKUP(H10897,'Base Art'!$A:$AJ,36,FALSE)</f>
        <v>#N/A</v>
      </c>
    </row>
    <row r="10898" spans="3:40" x14ac:dyDescent="0.25">
      <c r="C10898" s="52"/>
      <c r="AM10898">
        <v>1</v>
      </c>
      <c r="AN10898" t="e">
        <f>VLOOKUP(H10898,'Base Art'!$A:$AJ,36,FALSE)</f>
        <v>#N/A</v>
      </c>
    </row>
    <row r="10899" spans="3:40" x14ac:dyDescent="0.25">
      <c r="C10899" s="52"/>
      <c r="AM10899">
        <v>1</v>
      </c>
      <c r="AN10899" t="e">
        <f>VLOOKUP(H10899,'Base Art'!$A:$AJ,36,FALSE)</f>
        <v>#N/A</v>
      </c>
    </row>
    <row r="10900" spans="3:40" x14ac:dyDescent="0.25">
      <c r="C10900" s="52"/>
      <c r="AM10900">
        <v>1</v>
      </c>
      <c r="AN10900" t="e">
        <f>VLOOKUP(H10900,'Base Art'!$A:$AJ,36,FALSE)</f>
        <v>#N/A</v>
      </c>
    </row>
    <row r="10901" spans="3:40" x14ac:dyDescent="0.25">
      <c r="C10901" s="52"/>
      <c r="AM10901">
        <v>1</v>
      </c>
      <c r="AN10901" t="e">
        <f>VLOOKUP(H10901,'Base Art'!$A:$AJ,36,FALSE)</f>
        <v>#N/A</v>
      </c>
    </row>
    <row r="10902" spans="3:40" x14ac:dyDescent="0.25">
      <c r="C10902" s="52"/>
      <c r="AM10902">
        <v>1</v>
      </c>
      <c r="AN10902" t="e">
        <f>VLOOKUP(H10902,'Base Art'!$A:$AJ,36,FALSE)</f>
        <v>#N/A</v>
      </c>
    </row>
    <row r="10903" spans="3:40" x14ac:dyDescent="0.25">
      <c r="C10903" s="52"/>
      <c r="AM10903">
        <v>1</v>
      </c>
      <c r="AN10903" t="e">
        <f>VLOOKUP(H10903,'Base Art'!$A:$AJ,36,FALSE)</f>
        <v>#N/A</v>
      </c>
    </row>
    <row r="10904" spans="3:40" x14ac:dyDescent="0.25">
      <c r="C10904" s="52"/>
      <c r="AM10904">
        <v>1</v>
      </c>
      <c r="AN10904" t="e">
        <f>VLOOKUP(H10904,'Base Art'!$A:$AJ,36,FALSE)</f>
        <v>#N/A</v>
      </c>
    </row>
    <row r="10905" spans="3:40" x14ac:dyDescent="0.25">
      <c r="C10905" s="52"/>
      <c r="AM10905">
        <v>1</v>
      </c>
      <c r="AN10905" t="e">
        <f>VLOOKUP(H10905,'Base Art'!$A:$AJ,36,FALSE)</f>
        <v>#N/A</v>
      </c>
    </row>
    <row r="10906" spans="3:40" x14ac:dyDescent="0.25">
      <c r="C10906" s="52"/>
      <c r="AM10906">
        <v>1</v>
      </c>
      <c r="AN10906" t="e">
        <f>VLOOKUP(H10906,'Base Art'!$A:$AJ,36,FALSE)</f>
        <v>#N/A</v>
      </c>
    </row>
    <row r="10907" spans="3:40" x14ac:dyDescent="0.25">
      <c r="C10907" s="52"/>
      <c r="AM10907">
        <v>1</v>
      </c>
      <c r="AN10907" t="e">
        <f>VLOOKUP(H10907,'Base Art'!$A:$AJ,36,FALSE)</f>
        <v>#N/A</v>
      </c>
    </row>
    <row r="10908" spans="3:40" x14ac:dyDescent="0.25">
      <c r="C10908" s="52"/>
      <c r="AM10908">
        <v>1</v>
      </c>
      <c r="AN10908" t="e">
        <f>VLOOKUP(H10908,'Base Art'!$A:$AJ,36,FALSE)</f>
        <v>#N/A</v>
      </c>
    </row>
    <row r="10909" spans="3:40" x14ac:dyDescent="0.25">
      <c r="C10909" s="52"/>
      <c r="AM10909">
        <v>1</v>
      </c>
      <c r="AN10909" t="e">
        <f>VLOOKUP(H10909,'Base Art'!$A:$AJ,36,FALSE)</f>
        <v>#N/A</v>
      </c>
    </row>
    <row r="10910" spans="3:40" x14ac:dyDescent="0.25">
      <c r="C10910" s="52"/>
      <c r="AM10910">
        <v>1</v>
      </c>
      <c r="AN10910" t="e">
        <f>VLOOKUP(H10910,'Base Art'!$A:$AJ,36,FALSE)</f>
        <v>#N/A</v>
      </c>
    </row>
    <row r="10911" spans="3:40" x14ac:dyDescent="0.25">
      <c r="C10911" s="52"/>
      <c r="AM10911">
        <v>1</v>
      </c>
      <c r="AN10911" t="e">
        <f>VLOOKUP(H10911,'Base Art'!$A:$AJ,36,FALSE)</f>
        <v>#N/A</v>
      </c>
    </row>
    <row r="10912" spans="3:40" x14ac:dyDescent="0.25">
      <c r="C10912" s="52"/>
      <c r="AM10912">
        <v>1</v>
      </c>
      <c r="AN10912" t="e">
        <f>VLOOKUP(H10912,'Base Art'!$A:$AJ,36,FALSE)</f>
        <v>#N/A</v>
      </c>
    </row>
    <row r="10913" spans="3:40" x14ac:dyDescent="0.25">
      <c r="C10913" s="52"/>
      <c r="AM10913">
        <v>1</v>
      </c>
      <c r="AN10913" t="e">
        <f>VLOOKUP(H10913,'Base Art'!$A:$AJ,36,FALSE)</f>
        <v>#N/A</v>
      </c>
    </row>
    <row r="10914" spans="3:40" x14ac:dyDescent="0.25">
      <c r="C10914" s="52"/>
      <c r="AM10914">
        <v>1</v>
      </c>
      <c r="AN10914" t="e">
        <f>VLOOKUP(H10914,'Base Art'!$A:$AJ,36,FALSE)</f>
        <v>#N/A</v>
      </c>
    </row>
    <row r="10915" spans="3:40" x14ac:dyDescent="0.25">
      <c r="C10915" s="52"/>
      <c r="AM10915">
        <v>1</v>
      </c>
      <c r="AN10915" t="e">
        <f>VLOOKUP(H10915,'Base Art'!$A:$AJ,36,FALSE)</f>
        <v>#N/A</v>
      </c>
    </row>
    <row r="10916" spans="3:40" x14ac:dyDescent="0.25">
      <c r="C10916" s="52"/>
      <c r="AM10916">
        <v>1</v>
      </c>
      <c r="AN10916" t="e">
        <f>VLOOKUP(H10916,'Base Art'!$A:$AJ,36,FALSE)</f>
        <v>#N/A</v>
      </c>
    </row>
    <row r="10917" spans="3:40" x14ac:dyDescent="0.25">
      <c r="C10917" s="52"/>
      <c r="AM10917">
        <v>1</v>
      </c>
      <c r="AN10917" t="e">
        <f>VLOOKUP(H10917,'Base Art'!$A:$AJ,36,FALSE)</f>
        <v>#N/A</v>
      </c>
    </row>
    <row r="10918" spans="3:40" x14ac:dyDescent="0.25">
      <c r="C10918" s="52"/>
      <c r="AM10918">
        <v>1</v>
      </c>
      <c r="AN10918" t="e">
        <f>VLOOKUP(H10918,'Base Art'!$A:$AJ,36,FALSE)</f>
        <v>#N/A</v>
      </c>
    </row>
    <row r="10919" spans="3:40" x14ac:dyDescent="0.25">
      <c r="C10919" s="52"/>
      <c r="AM10919">
        <v>1</v>
      </c>
      <c r="AN10919" t="e">
        <f>VLOOKUP(H10919,'Base Art'!$A:$AJ,36,FALSE)</f>
        <v>#N/A</v>
      </c>
    </row>
    <row r="10920" spans="3:40" x14ac:dyDescent="0.25">
      <c r="C10920" s="52"/>
      <c r="AM10920">
        <v>1</v>
      </c>
      <c r="AN10920" t="e">
        <f>VLOOKUP(H10920,'Base Art'!$A:$AJ,36,FALSE)</f>
        <v>#N/A</v>
      </c>
    </row>
    <row r="10921" spans="3:40" x14ac:dyDescent="0.25">
      <c r="C10921" s="52"/>
      <c r="AM10921">
        <v>1</v>
      </c>
      <c r="AN10921" t="e">
        <f>VLOOKUP(H10921,'Base Art'!$A:$AJ,36,FALSE)</f>
        <v>#N/A</v>
      </c>
    </row>
    <row r="10922" spans="3:40" x14ac:dyDescent="0.25">
      <c r="C10922" s="52"/>
      <c r="AM10922">
        <v>1</v>
      </c>
      <c r="AN10922" t="e">
        <f>VLOOKUP(H10922,'Base Art'!$A:$AJ,36,FALSE)</f>
        <v>#N/A</v>
      </c>
    </row>
    <row r="10923" spans="3:40" x14ac:dyDescent="0.25">
      <c r="C10923" s="52"/>
      <c r="AM10923">
        <v>1</v>
      </c>
      <c r="AN10923" t="e">
        <f>VLOOKUP(H10923,'Base Art'!$A:$AJ,36,FALSE)</f>
        <v>#N/A</v>
      </c>
    </row>
    <row r="10924" spans="3:40" x14ac:dyDescent="0.25">
      <c r="C10924" s="52"/>
      <c r="AM10924">
        <v>1</v>
      </c>
      <c r="AN10924" t="e">
        <f>VLOOKUP(H10924,'Base Art'!$A:$AJ,36,FALSE)</f>
        <v>#N/A</v>
      </c>
    </row>
    <row r="10925" spans="3:40" x14ac:dyDescent="0.25">
      <c r="C10925" s="52"/>
      <c r="AM10925">
        <v>1</v>
      </c>
      <c r="AN10925" t="e">
        <f>VLOOKUP(H10925,'Base Art'!$A:$AJ,36,FALSE)</f>
        <v>#N/A</v>
      </c>
    </row>
    <row r="10926" spans="3:40" x14ac:dyDescent="0.25">
      <c r="C10926" s="52"/>
      <c r="AM10926">
        <v>1</v>
      </c>
      <c r="AN10926" t="e">
        <f>VLOOKUP(H10926,'Base Art'!$A:$AJ,36,FALSE)</f>
        <v>#N/A</v>
      </c>
    </row>
    <row r="10927" spans="3:40" x14ac:dyDescent="0.25">
      <c r="C10927" s="52"/>
      <c r="AM10927">
        <v>1</v>
      </c>
      <c r="AN10927" t="e">
        <f>VLOOKUP(H10927,'Base Art'!$A:$AJ,36,FALSE)</f>
        <v>#N/A</v>
      </c>
    </row>
    <row r="10928" spans="3:40" x14ac:dyDescent="0.25">
      <c r="C10928" s="52"/>
      <c r="AM10928">
        <v>1</v>
      </c>
      <c r="AN10928" t="e">
        <f>VLOOKUP(H10928,'Base Art'!$A:$AJ,36,FALSE)</f>
        <v>#N/A</v>
      </c>
    </row>
    <row r="10929" spans="3:40" x14ac:dyDescent="0.25">
      <c r="C10929" s="52"/>
      <c r="AM10929">
        <v>1</v>
      </c>
      <c r="AN10929" t="e">
        <f>VLOOKUP(H10929,'Base Art'!$A:$AJ,36,FALSE)</f>
        <v>#N/A</v>
      </c>
    </row>
    <row r="10930" spans="3:40" x14ac:dyDescent="0.25">
      <c r="C10930" s="52"/>
      <c r="AM10930">
        <v>1</v>
      </c>
      <c r="AN10930" t="e">
        <f>VLOOKUP(H10930,'Base Art'!$A:$AJ,36,FALSE)</f>
        <v>#N/A</v>
      </c>
    </row>
    <row r="10931" spans="3:40" x14ac:dyDescent="0.25">
      <c r="C10931" s="52"/>
      <c r="AM10931">
        <v>1</v>
      </c>
      <c r="AN10931" t="e">
        <f>VLOOKUP(H10931,'Base Art'!$A:$AJ,36,FALSE)</f>
        <v>#N/A</v>
      </c>
    </row>
    <row r="10932" spans="3:40" x14ac:dyDescent="0.25">
      <c r="C10932" s="52"/>
      <c r="AM10932">
        <v>1</v>
      </c>
      <c r="AN10932" t="e">
        <f>VLOOKUP(H10932,'Base Art'!$A:$AJ,36,FALSE)</f>
        <v>#N/A</v>
      </c>
    </row>
    <row r="10933" spans="3:40" x14ac:dyDescent="0.25">
      <c r="C10933" s="52"/>
      <c r="AM10933">
        <v>1</v>
      </c>
      <c r="AN10933" t="e">
        <f>VLOOKUP(H10933,'Base Art'!$A:$AJ,36,FALSE)</f>
        <v>#N/A</v>
      </c>
    </row>
    <row r="10934" spans="3:40" x14ac:dyDescent="0.25">
      <c r="C10934" s="52"/>
      <c r="AM10934">
        <v>1</v>
      </c>
      <c r="AN10934" t="e">
        <f>VLOOKUP(H10934,'Base Art'!$A:$AJ,36,FALSE)</f>
        <v>#N/A</v>
      </c>
    </row>
    <row r="10935" spans="3:40" x14ac:dyDescent="0.25">
      <c r="C10935" s="52"/>
      <c r="AM10935">
        <v>1</v>
      </c>
      <c r="AN10935" t="e">
        <f>VLOOKUP(H10935,'Base Art'!$A:$AJ,36,FALSE)</f>
        <v>#N/A</v>
      </c>
    </row>
    <row r="10936" spans="3:40" x14ac:dyDescent="0.25">
      <c r="C10936" s="52"/>
      <c r="AM10936">
        <v>1</v>
      </c>
      <c r="AN10936" t="e">
        <f>VLOOKUP(H10936,'Base Art'!$A:$AJ,36,FALSE)</f>
        <v>#N/A</v>
      </c>
    </row>
    <row r="10937" spans="3:40" x14ac:dyDescent="0.25">
      <c r="C10937" s="52"/>
      <c r="AM10937">
        <v>1</v>
      </c>
      <c r="AN10937" t="e">
        <f>VLOOKUP(H10937,'Base Art'!$A:$AJ,36,FALSE)</f>
        <v>#N/A</v>
      </c>
    </row>
    <row r="10938" spans="3:40" x14ac:dyDescent="0.25">
      <c r="C10938" s="52"/>
      <c r="AM10938">
        <v>1</v>
      </c>
      <c r="AN10938" t="e">
        <f>VLOOKUP(H10938,'Base Art'!$A:$AJ,36,FALSE)</f>
        <v>#N/A</v>
      </c>
    </row>
    <row r="10939" spans="3:40" x14ac:dyDescent="0.25">
      <c r="C10939" s="52"/>
      <c r="AM10939">
        <v>1</v>
      </c>
      <c r="AN10939" t="e">
        <f>VLOOKUP(H10939,'Base Art'!$A:$AJ,36,FALSE)</f>
        <v>#N/A</v>
      </c>
    </row>
    <row r="10940" spans="3:40" x14ac:dyDescent="0.25">
      <c r="C10940" s="52"/>
      <c r="AM10940">
        <v>1</v>
      </c>
      <c r="AN10940" t="e">
        <f>VLOOKUP(H10940,'Base Art'!$A:$AJ,36,FALSE)</f>
        <v>#N/A</v>
      </c>
    </row>
    <row r="10941" spans="3:40" x14ac:dyDescent="0.25">
      <c r="C10941" s="52"/>
      <c r="AM10941">
        <v>1</v>
      </c>
      <c r="AN10941" t="e">
        <f>VLOOKUP(H10941,'Base Art'!$A:$AJ,36,FALSE)</f>
        <v>#N/A</v>
      </c>
    </row>
    <row r="10942" spans="3:40" x14ac:dyDescent="0.25">
      <c r="C10942" s="52"/>
      <c r="AM10942">
        <v>1</v>
      </c>
      <c r="AN10942" t="e">
        <f>VLOOKUP(H10942,'Base Art'!$A:$AJ,36,FALSE)</f>
        <v>#N/A</v>
      </c>
    </row>
    <row r="10943" spans="3:40" x14ac:dyDescent="0.25">
      <c r="C10943" s="52"/>
      <c r="AM10943">
        <v>1</v>
      </c>
      <c r="AN10943" t="e">
        <f>VLOOKUP(H10943,'Base Art'!$A:$AJ,36,FALSE)</f>
        <v>#N/A</v>
      </c>
    </row>
    <row r="10944" spans="3:40" x14ac:dyDescent="0.25">
      <c r="C10944" s="52"/>
      <c r="AM10944">
        <v>1</v>
      </c>
      <c r="AN10944" t="e">
        <f>VLOOKUP(H10944,'Base Art'!$A:$AJ,36,FALSE)</f>
        <v>#N/A</v>
      </c>
    </row>
    <row r="10945" spans="3:40" x14ac:dyDescent="0.25">
      <c r="C10945" s="52"/>
      <c r="AM10945">
        <v>1</v>
      </c>
      <c r="AN10945" t="e">
        <f>VLOOKUP(H10945,'Base Art'!$A:$AJ,36,FALSE)</f>
        <v>#N/A</v>
      </c>
    </row>
    <row r="10946" spans="3:40" x14ac:dyDescent="0.25">
      <c r="C10946" s="52"/>
      <c r="AM10946">
        <v>1</v>
      </c>
      <c r="AN10946" t="e">
        <f>VLOOKUP(H10946,'Base Art'!$A:$AJ,36,FALSE)</f>
        <v>#N/A</v>
      </c>
    </row>
    <row r="10947" spans="3:40" x14ac:dyDescent="0.25">
      <c r="C10947" s="52"/>
      <c r="AM10947">
        <v>1</v>
      </c>
      <c r="AN10947" t="e">
        <f>VLOOKUP(H10947,'Base Art'!$A:$AJ,36,FALSE)</f>
        <v>#N/A</v>
      </c>
    </row>
    <row r="10948" spans="3:40" x14ac:dyDescent="0.25">
      <c r="C10948" s="52"/>
      <c r="AM10948">
        <v>1</v>
      </c>
      <c r="AN10948" t="e">
        <f>VLOOKUP(H10948,'Base Art'!$A:$AJ,36,FALSE)</f>
        <v>#N/A</v>
      </c>
    </row>
    <row r="10949" spans="3:40" x14ac:dyDescent="0.25">
      <c r="C10949" s="52"/>
      <c r="AM10949">
        <v>1</v>
      </c>
      <c r="AN10949" t="e">
        <f>VLOOKUP(H10949,'Base Art'!$A:$AJ,36,FALSE)</f>
        <v>#N/A</v>
      </c>
    </row>
    <row r="10950" spans="3:40" x14ac:dyDescent="0.25">
      <c r="C10950" s="52"/>
      <c r="AM10950">
        <v>1</v>
      </c>
      <c r="AN10950" t="e">
        <f>VLOOKUP(H10950,'Base Art'!$A:$AJ,36,FALSE)</f>
        <v>#N/A</v>
      </c>
    </row>
    <row r="10951" spans="3:40" x14ac:dyDescent="0.25">
      <c r="C10951" s="52"/>
      <c r="AM10951">
        <v>1</v>
      </c>
      <c r="AN10951" t="e">
        <f>VLOOKUP(H10951,'Base Art'!$A:$AJ,36,FALSE)</f>
        <v>#N/A</v>
      </c>
    </row>
    <row r="10952" spans="3:40" x14ac:dyDescent="0.25">
      <c r="C10952" s="52"/>
      <c r="AM10952">
        <v>1</v>
      </c>
      <c r="AN10952" t="e">
        <f>VLOOKUP(H10952,'Base Art'!$A:$AJ,36,FALSE)</f>
        <v>#N/A</v>
      </c>
    </row>
    <row r="10953" spans="3:40" x14ac:dyDescent="0.25">
      <c r="C10953" s="52"/>
      <c r="AM10953">
        <v>1</v>
      </c>
      <c r="AN10953" t="e">
        <f>VLOOKUP(H10953,'Base Art'!$A:$AJ,36,FALSE)</f>
        <v>#N/A</v>
      </c>
    </row>
    <row r="10954" spans="3:40" x14ac:dyDescent="0.25">
      <c r="C10954" s="52"/>
      <c r="AM10954">
        <v>1</v>
      </c>
      <c r="AN10954" t="e">
        <f>VLOOKUP(H10954,'Base Art'!$A:$AJ,36,FALSE)</f>
        <v>#N/A</v>
      </c>
    </row>
    <row r="10955" spans="3:40" x14ac:dyDescent="0.25">
      <c r="C10955" s="52"/>
      <c r="AM10955">
        <v>1</v>
      </c>
      <c r="AN10955" t="e">
        <f>VLOOKUP(H10955,'Base Art'!$A:$AJ,36,FALSE)</f>
        <v>#N/A</v>
      </c>
    </row>
    <row r="10956" spans="3:40" x14ac:dyDescent="0.25">
      <c r="C10956" s="52"/>
      <c r="AM10956">
        <v>1</v>
      </c>
      <c r="AN10956" t="e">
        <f>VLOOKUP(H10956,'Base Art'!$A:$AJ,36,FALSE)</f>
        <v>#N/A</v>
      </c>
    </row>
    <row r="10957" spans="3:40" x14ac:dyDescent="0.25">
      <c r="C10957" s="52"/>
      <c r="AM10957">
        <v>1</v>
      </c>
      <c r="AN10957" t="e">
        <f>VLOOKUP(H10957,'Base Art'!$A:$AJ,36,FALSE)</f>
        <v>#N/A</v>
      </c>
    </row>
    <row r="10958" spans="3:40" x14ac:dyDescent="0.25">
      <c r="C10958" s="52"/>
      <c r="AM10958">
        <v>1</v>
      </c>
      <c r="AN10958" t="e">
        <f>VLOOKUP(H10958,'Base Art'!$A:$AJ,36,FALSE)</f>
        <v>#N/A</v>
      </c>
    </row>
    <row r="10959" spans="3:40" x14ac:dyDescent="0.25">
      <c r="C10959" s="52"/>
      <c r="AM10959">
        <v>1</v>
      </c>
      <c r="AN10959" t="e">
        <f>VLOOKUP(H10959,'Base Art'!$A:$AJ,36,FALSE)</f>
        <v>#N/A</v>
      </c>
    </row>
    <row r="10960" spans="3:40" x14ac:dyDescent="0.25">
      <c r="C10960" s="52"/>
      <c r="AM10960">
        <v>1</v>
      </c>
      <c r="AN10960" t="e">
        <f>VLOOKUP(H10960,'Base Art'!$A:$AJ,36,FALSE)</f>
        <v>#N/A</v>
      </c>
    </row>
    <row r="10961" spans="3:40" x14ac:dyDescent="0.25">
      <c r="C10961" s="52"/>
      <c r="AM10961">
        <v>1</v>
      </c>
      <c r="AN10961" t="e">
        <f>VLOOKUP(H10961,'Base Art'!$A:$AJ,36,FALSE)</f>
        <v>#N/A</v>
      </c>
    </row>
    <row r="10962" spans="3:40" x14ac:dyDescent="0.25">
      <c r="C10962" s="52"/>
      <c r="AM10962">
        <v>1</v>
      </c>
      <c r="AN10962" t="e">
        <f>VLOOKUP(H10962,'Base Art'!$A:$AJ,36,FALSE)</f>
        <v>#N/A</v>
      </c>
    </row>
    <row r="10963" spans="3:40" x14ac:dyDescent="0.25">
      <c r="C10963" s="52"/>
      <c r="AM10963">
        <v>1</v>
      </c>
      <c r="AN10963" t="e">
        <f>VLOOKUP(H10963,'Base Art'!$A:$AJ,36,FALSE)</f>
        <v>#N/A</v>
      </c>
    </row>
    <row r="10964" spans="3:40" x14ac:dyDescent="0.25">
      <c r="C10964" s="52"/>
      <c r="AM10964">
        <v>1</v>
      </c>
      <c r="AN10964" t="e">
        <f>VLOOKUP(H10964,'Base Art'!$A:$AJ,36,FALSE)</f>
        <v>#N/A</v>
      </c>
    </row>
    <row r="10965" spans="3:40" x14ac:dyDescent="0.25">
      <c r="C10965" s="52"/>
      <c r="AM10965">
        <v>1</v>
      </c>
      <c r="AN10965" t="e">
        <f>VLOOKUP(H10965,'Base Art'!$A:$AJ,36,FALSE)</f>
        <v>#N/A</v>
      </c>
    </row>
    <row r="10966" spans="3:40" x14ac:dyDescent="0.25">
      <c r="C10966" s="52"/>
      <c r="AM10966">
        <v>1</v>
      </c>
      <c r="AN10966" t="e">
        <f>VLOOKUP(H10966,'Base Art'!$A:$AJ,36,FALSE)</f>
        <v>#N/A</v>
      </c>
    </row>
    <row r="10967" spans="3:40" x14ac:dyDescent="0.25">
      <c r="C10967" s="52"/>
      <c r="AM10967">
        <v>1</v>
      </c>
      <c r="AN10967" t="e">
        <f>VLOOKUP(H10967,'Base Art'!$A:$AJ,36,FALSE)</f>
        <v>#N/A</v>
      </c>
    </row>
    <row r="10968" spans="3:40" x14ac:dyDescent="0.25">
      <c r="C10968" s="52"/>
      <c r="AM10968">
        <v>1</v>
      </c>
      <c r="AN10968" t="e">
        <f>VLOOKUP(H10968,'Base Art'!$A:$AJ,36,FALSE)</f>
        <v>#N/A</v>
      </c>
    </row>
    <row r="10969" spans="3:40" x14ac:dyDescent="0.25">
      <c r="C10969" s="52"/>
      <c r="AM10969">
        <v>1</v>
      </c>
      <c r="AN10969" t="e">
        <f>VLOOKUP(H10969,'Base Art'!$A:$AJ,36,FALSE)</f>
        <v>#N/A</v>
      </c>
    </row>
    <row r="10970" spans="3:40" x14ac:dyDescent="0.25">
      <c r="C10970" s="52"/>
      <c r="AM10970">
        <v>1</v>
      </c>
      <c r="AN10970" t="e">
        <f>VLOOKUP(H10970,'Base Art'!$A:$AJ,36,FALSE)</f>
        <v>#N/A</v>
      </c>
    </row>
    <row r="10971" spans="3:40" x14ac:dyDescent="0.25">
      <c r="C10971" s="52"/>
      <c r="AM10971">
        <v>1</v>
      </c>
      <c r="AN10971" t="e">
        <f>VLOOKUP(H10971,'Base Art'!$A:$AJ,36,FALSE)</f>
        <v>#N/A</v>
      </c>
    </row>
    <row r="10972" spans="3:40" x14ac:dyDescent="0.25">
      <c r="C10972" s="52"/>
      <c r="AM10972">
        <v>1</v>
      </c>
      <c r="AN10972" t="e">
        <f>VLOOKUP(H10972,'Base Art'!$A:$AJ,36,FALSE)</f>
        <v>#N/A</v>
      </c>
    </row>
    <row r="10973" spans="3:40" x14ac:dyDescent="0.25">
      <c r="C10973" s="52"/>
      <c r="AM10973">
        <v>1</v>
      </c>
      <c r="AN10973" t="e">
        <f>VLOOKUP(H10973,'Base Art'!$A:$AJ,36,FALSE)</f>
        <v>#N/A</v>
      </c>
    </row>
    <row r="10974" spans="3:40" x14ac:dyDescent="0.25">
      <c r="C10974" s="52"/>
      <c r="AM10974">
        <v>1</v>
      </c>
      <c r="AN10974" t="e">
        <f>VLOOKUP(H10974,'Base Art'!$A:$AJ,36,FALSE)</f>
        <v>#N/A</v>
      </c>
    </row>
    <row r="10975" spans="3:40" x14ac:dyDescent="0.25">
      <c r="C10975" s="52"/>
      <c r="AM10975">
        <v>1</v>
      </c>
      <c r="AN10975" t="e">
        <f>VLOOKUP(H10975,'Base Art'!$A:$AJ,36,FALSE)</f>
        <v>#N/A</v>
      </c>
    </row>
    <row r="10976" spans="3:40" x14ac:dyDescent="0.25">
      <c r="C10976" s="52"/>
      <c r="AM10976">
        <v>1</v>
      </c>
      <c r="AN10976" t="e">
        <f>VLOOKUP(H10976,'Base Art'!$A:$AJ,36,FALSE)</f>
        <v>#N/A</v>
      </c>
    </row>
    <row r="10977" spans="3:40" x14ac:dyDescent="0.25">
      <c r="C10977" s="52"/>
      <c r="AM10977">
        <v>1</v>
      </c>
      <c r="AN10977" t="e">
        <f>VLOOKUP(H10977,'Base Art'!$A:$AJ,36,FALSE)</f>
        <v>#N/A</v>
      </c>
    </row>
    <row r="10978" spans="3:40" x14ac:dyDescent="0.25">
      <c r="C10978" s="52"/>
      <c r="AM10978">
        <v>1</v>
      </c>
      <c r="AN10978" t="e">
        <f>VLOOKUP(H10978,'Base Art'!$A:$AJ,36,FALSE)</f>
        <v>#N/A</v>
      </c>
    </row>
    <row r="10979" spans="3:40" x14ac:dyDescent="0.25">
      <c r="C10979" s="52"/>
      <c r="AM10979">
        <v>1</v>
      </c>
      <c r="AN10979" t="e">
        <f>VLOOKUP(H10979,'Base Art'!$A:$AJ,36,FALSE)</f>
        <v>#N/A</v>
      </c>
    </row>
    <row r="10980" spans="3:40" x14ac:dyDescent="0.25">
      <c r="C10980" s="52"/>
      <c r="AM10980">
        <v>1</v>
      </c>
      <c r="AN10980" t="e">
        <f>VLOOKUP(H10980,'Base Art'!$A:$AJ,36,FALSE)</f>
        <v>#N/A</v>
      </c>
    </row>
    <row r="10981" spans="3:40" x14ac:dyDescent="0.25">
      <c r="C10981" s="52"/>
      <c r="AM10981">
        <v>1</v>
      </c>
      <c r="AN10981" t="e">
        <f>VLOOKUP(H10981,'Base Art'!$A:$AJ,36,FALSE)</f>
        <v>#N/A</v>
      </c>
    </row>
    <row r="10982" spans="3:40" x14ac:dyDescent="0.25">
      <c r="C10982" s="52"/>
      <c r="AM10982">
        <v>1</v>
      </c>
      <c r="AN10982" t="e">
        <f>VLOOKUP(H10982,'Base Art'!$A:$AJ,36,FALSE)</f>
        <v>#N/A</v>
      </c>
    </row>
    <row r="10983" spans="3:40" x14ac:dyDescent="0.25">
      <c r="C10983" s="52"/>
      <c r="AM10983">
        <v>1</v>
      </c>
      <c r="AN10983" t="e">
        <f>VLOOKUP(H10983,'Base Art'!$A:$AJ,36,FALSE)</f>
        <v>#N/A</v>
      </c>
    </row>
    <row r="10984" spans="3:40" x14ac:dyDescent="0.25">
      <c r="C10984" s="52"/>
      <c r="AM10984">
        <v>1</v>
      </c>
      <c r="AN10984" t="e">
        <f>VLOOKUP(H10984,'Base Art'!$A:$AJ,36,FALSE)</f>
        <v>#N/A</v>
      </c>
    </row>
    <row r="10985" spans="3:40" x14ac:dyDescent="0.25">
      <c r="C10985" s="52"/>
      <c r="AM10985">
        <v>1</v>
      </c>
      <c r="AN10985" t="e">
        <f>VLOOKUP(H10985,'Base Art'!$A:$AJ,36,FALSE)</f>
        <v>#N/A</v>
      </c>
    </row>
    <row r="10986" spans="3:40" x14ac:dyDescent="0.25">
      <c r="C10986" s="52"/>
      <c r="AM10986">
        <v>1</v>
      </c>
      <c r="AN10986" t="e">
        <f>VLOOKUP(H10986,'Base Art'!$A:$AJ,36,FALSE)</f>
        <v>#N/A</v>
      </c>
    </row>
    <row r="10987" spans="3:40" x14ac:dyDescent="0.25">
      <c r="C10987" s="52"/>
      <c r="AM10987">
        <v>1</v>
      </c>
      <c r="AN10987" t="e">
        <f>VLOOKUP(H10987,'Base Art'!$A:$AJ,36,FALSE)</f>
        <v>#N/A</v>
      </c>
    </row>
    <row r="10988" spans="3:40" x14ac:dyDescent="0.25">
      <c r="C10988" s="52"/>
      <c r="AM10988">
        <v>1</v>
      </c>
      <c r="AN10988" t="e">
        <f>VLOOKUP(H10988,'Base Art'!$A:$AJ,36,FALSE)</f>
        <v>#N/A</v>
      </c>
    </row>
    <row r="10989" spans="3:40" x14ac:dyDescent="0.25">
      <c r="C10989" s="52"/>
      <c r="AM10989">
        <v>1</v>
      </c>
      <c r="AN10989" t="e">
        <f>VLOOKUP(H10989,'Base Art'!$A:$AJ,36,FALSE)</f>
        <v>#N/A</v>
      </c>
    </row>
    <row r="10990" spans="3:40" x14ac:dyDescent="0.25">
      <c r="C10990" s="52"/>
      <c r="AM10990">
        <v>1</v>
      </c>
      <c r="AN10990" t="e">
        <f>VLOOKUP(H10990,'Base Art'!$A:$AJ,36,FALSE)</f>
        <v>#N/A</v>
      </c>
    </row>
    <row r="10991" spans="3:40" x14ac:dyDescent="0.25">
      <c r="C10991" s="52"/>
      <c r="AM10991">
        <v>1</v>
      </c>
      <c r="AN10991" t="e">
        <f>VLOOKUP(H10991,'Base Art'!$A:$AJ,36,FALSE)</f>
        <v>#N/A</v>
      </c>
    </row>
    <row r="10992" spans="3:40" x14ac:dyDescent="0.25">
      <c r="C10992" s="52"/>
      <c r="AM10992">
        <v>1</v>
      </c>
      <c r="AN10992" t="e">
        <f>VLOOKUP(H10992,'Base Art'!$A:$AJ,36,FALSE)</f>
        <v>#N/A</v>
      </c>
    </row>
    <row r="10993" spans="3:40" x14ac:dyDescent="0.25">
      <c r="C10993" s="52"/>
      <c r="AM10993">
        <v>1</v>
      </c>
      <c r="AN10993" t="e">
        <f>VLOOKUP(H10993,'Base Art'!$A:$AJ,36,FALSE)</f>
        <v>#N/A</v>
      </c>
    </row>
    <row r="10994" spans="3:40" x14ac:dyDescent="0.25">
      <c r="C10994" s="52"/>
      <c r="AM10994">
        <v>1</v>
      </c>
      <c r="AN10994" t="e">
        <f>VLOOKUP(H10994,'Base Art'!$A:$AJ,36,FALSE)</f>
        <v>#N/A</v>
      </c>
    </row>
    <row r="10995" spans="3:40" x14ac:dyDescent="0.25">
      <c r="C10995" s="52"/>
      <c r="AM10995">
        <v>1</v>
      </c>
      <c r="AN10995" t="e">
        <f>VLOOKUP(H10995,'Base Art'!$A:$AJ,36,FALSE)</f>
        <v>#N/A</v>
      </c>
    </row>
    <row r="10996" spans="3:40" x14ac:dyDescent="0.25">
      <c r="C10996" s="52"/>
      <c r="AM10996">
        <v>1</v>
      </c>
      <c r="AN10996" t="e">
        <f>VLOOKUP(H10996,'Base Art'!$A:$AJ,36,FALSE)</f>
        <v>#N/A</v>
      </c>
    </row>
    <row r="10997" spans="3:40" x14ac:dyDescent="0.25">
      <c r="C10997" s="52"/>
      <c r="AM10997">
        <v>1</v>
      </c>
      <c r="AN10997" t="e">
        <f>VLOOKUP(H10997,'Base Art'!$A:$AJ,36,FALSE)</f>
        <v>#N/A</v>
      </c>
    </row>
    <row r="10998" spans="3:40" x14ac:dyDescent="0.25">
      <c r="C10998" s="52"/>
      <c r="AM10998">
        <v>1</v>
      </c>
      <c r="AN10998" t="e">
        <f>VLOOKUP(H10998,'Base Art'!$A:$AJ,36,FALSE)</f>
        <v>#N/A</v>
      </c>
    </row>
    <row r="10999" spans="3:40" x14ac:dyDescent="0.25">
      <c r="C10999" s="52"/>
      <c r="AM10999">
        <v>1</v>
      </c>
      <c r="AN10999" t="e">
        <f>VLOOKUP(H10999,'Base Art'!$A:$AJ,36,FALSE)</f>
        <v>#N/A</v>
      </c>
    </row>
    <row r="11000" spans="3:40" x14ac:dyDescent="0.25">
      <c r="C11000" s="52"/>
      <c r="AM11000">
        <v>1</v>
      </c>
      <c r="AN11000" t="e">
        <f>VLOOKUP(H11000,'Base Art'!$A:$AJ,36,FALSE)</f>
        <v>#N/A</v>
      </c>
    </row>
    <row r="11001" spans="3:40" x14ac:dyDescent="0.25">
      <c r="C11001" s="52"/>
      <c r="AM11001">
        <v>1</v>
      </c>
      <c r="AN11001" t="e">
        <f>VLOOKUP(H11001,'Base Art'!$A:$AJ,36,FALSE)</f>
        <v>#N/A</v>
      </c>
    </row>
    <row r="11002" spans="3:40" x14ac:dyDescent="0.25">
      <c r="C11002" s="52"/>
      <c r="AM11002">
        <v>1</v>
      </c>
      <c r="AN11002" t="e">
        <f>VLOOKUP(H11002,'Base Art'!$A:$AJ,36,FALSE)</f>
        <v>#N/A</v>
      </c>
    </row>
    <row r="11003" spans="3:40" x14ac:dyDescent="0.25">
      <c r="C11003" s="52"/>
      <c r="AM11003">
        <v>1</v>
      </c>
      <c r="AN11003" t="e">
        <f>VLOOKUP(H11003,'Base Art'!$A:$AJ,36,FALSE)</f>
        <v>#N/A</v>
      </c>
    </row>
    <row r="11004" spans="3:40" x14ac:dyDescent="0.25">
      <c r="C11004" s="52"/>
      <c r="AM11004">
        <v>1</v>
      </c>
      <c r="AN11004" t="e">
        <f>VLOOKUP(H11004,'Base Art'!$A:$AJ,36,FALSE)</f>
        <v>#N/A</v>
      </c>
    </row>
    <row r="11005" spans="3:40" x14ac:dyDescent="0.25">
      <c r="C11005" s="52"/>
      <c r="AM11005">
        <v>1</v>
      </c>
      <c r="AN11005" t="e">
        <f>VLOOKUP(H11005,'Base Art'!$A:$AJ,36,FALSE)</f>
        <v>#N/A</v>
      </c>
    </row>
    <row r="11006" spans="3:40" x14ac:dyDescent="0.25">
      <c r="C11006" s="52"/>
      <c r="AM11006">
        <v>1</v>
      </c>
      <c r="AN11006" t="e">
        <f>VLOOKUP(H11006,'Base Art'!$A:$AJ,36,FALSE)</f>
        <v>#N/A</v>
      </c>
    </row>
    <row r="11007" spans="3:40" x14ac:dyDescent="0.25">
      <c r="C11007" s="52"/>
      <c r="AM11007">
        <v>1</v>
      </c>
      <c r="AN11007" t="e">
        <f>VLOOKUP(H11007,'Base Art'!$A:$AJ,36,FALSE)</f>
        <v>#N/A</v>
      </c>
    </row>
    <row r="11008" spans="3:40" x14ac:dyDescent="0.25">
      <c r="C11008" s="52"/>
      <c r="AM11008">
        <v>1</v>
      </c>
      <c r="AN11008" t="e">
        <f>VLOOKUP(H11008,'Base Art'!$A:$AJ,36,FALSE)</f>
        <v>#N/A</v>
      </c>
    </row>
    <row r="11009" spans="3:40" x14ac:dyDescent="0.25">
      <c r="C11009" s="52"/>
      <c r="AM11009">
        <v>1</v>
      </c>
      <c r="AN11009" t="e">
        <f>VLOOKUP(H11009,'Base Art'!$A:$AJ,36,FALSE)</f>
        <v>#N/A</v>
      </c>
    </row>
    <row r="11010" spans="3:40" x14ac:dyDescent="0.25">
      <c r="C11010" s="52"/>
      <c r="AM11010">
        <v>1</v>
      </c>
      <c r="AN11010" t="e">
        <f>VLOOKUP(H11010,'Base Art'!$A:$AJ,36,FALSE)</f>
        <v>#N/A</v>
      </c>
    </row>
    <row r="11011" spans="3:40" x14ac:dyDescent="0.25">
      <c r="C11011" s="52"/>
      <c r="AM11011">
        <v>1</v>
      </c>
      <c r="AN11011" t="e">
        <f>VLOOKUP(H11011,'Base Art'!$A:$AJ,36,FALSE)</f>
        <v>#N/A</v>
      </c>
    </row>
    <row r="11012" spans="3:40" x14ac:dyDescent="0.25">
      <c r="C11012" s="52"/>
      <c r="AM11012">
        <v>1</v>
      </c>
      <c r="AN11012" t="e">
        <f>VLOOKUP(H11012,'Base Art'!$A:$AJ,36,FALSE)</f>
        <v>#N/A</v>
      </c>
    </row>
    <row r="11013" spans="3:40" x14ac:dyDescent="0.25">
      <c r="C11013" s="52"/>
      <c r="AM11013">
        <v>1</v>
      </c>
      <c r="AN11013" t="e">
        <f>VLOOKUP(H11013,'Base Art'!$A:$AJ,36,FALSE)</f>
        <v>#N/A</v>
      </c>
    </row>
    <row r="11014" spans="3:40" x14ac:dyDescent="0.25">
      <c r="C11014" s="52"/>
      <c r="AM11014">
        <v>1</v>
      </c>
      <c r="AN11014" t="e">
        <f>VLOOKUP(H11014,'Base Art'!$A:$AJ,36,FALSE)</f>
        <v>#N/A</v>
      </c>
    </row>
    <row r="11015" spans="3:40" x14ac:dyDescent="0.25">
      <c r="C11015" s="52"/>
      <c r="AM11015">
        <v>1</v>
      </c>
      <c r="AN11015" t="e">
        <f>VLOOKUP(H11015,'Base Art'!$A:$AJ,36,FALSE)</f>
        <v>#N/A</v>
      </c>
    </row>
    <row r="11016" spans="3:40" x14ac:dyDescent="0.25">
      <c r="C11016" s="52"/>
      <c r="AM11016">
        <v>1</v>
      </c>
      <c r="AN11016" t="e">
        <f>VLOOKUP(H11016,'Base Art'!$A:$AJ,36,FALSE)</f>
        <v>#N/A</v>
      </c>
    </row>
    <row r="11017" spans="3:40" x14ac:dyDescent="0.25">
      <c r="C11017" s="52"/>
      <c r="AM11017">
        <v>1</v>
      </c>
      <c r="AN11017" t="e">
        <f>VLOOKUP(H11017,'Base Art'!$A:$AJ,36,FALSE)</f>
        <v>#N/A</v>
      </c>
    </row>
    <row r="11018" spans="3:40" x14ac:dyDescent="0.25">
      <c r="C11018" s="52"/>
      <c r="AM11018">
        <v>1</v>
      </c>
      <c r="AN11018" t="e">
        <f>VLOOKUP(H11018,'Base Art'!$A:$AJ,36,FALSE)</f>
        <v>#N/A</v>
      </c>
    </row>
    <row r="11019" spans="3:40" x14ac:dyDescent="0.25">
      <c r="C11019" s="52"/>
      <c r="AM11019">
        <v>1</v>
      </c>
      <c r="AN11019" t="e">
        <f>VLOOKUP(H11019,'Base Art'!$A:$AJ,36,FALSE)</f>
        <v>#N/A</v>
      </c>
    </row>
    <row r="11020" spans="3:40" x14ac:dyDescent="0.25">
      <c r="C11020" s="52"/>
      <c r="AM11020">
        <v>1</v>
      </c>
      <c r="AN11020" t="e">
        <f>VLOOKUP(H11020,'Base Art'!$A:$AJ,36,FALSE)</f>
        <v>#N/A</v>
      </c>
    </row>
    <row r="11021" spans="3:40" x14ac:dyDescent="0.25">
      <c r="C11021" s="52"/>
      <c r="AM11021">
        <v>1</v>
      </c>
      <c r="AN11021" t="e">
        <f>VLOOKUP(H11021,'Base Art'!$A:$AJ,36,FALSE)</f>
        <v>#N/A</v>
      </c>
    </row>
    <row r="11022" spans="3:40" x14ac:dyDescent="0.25">
      <c r="C11022" s="52"/>
      <c r="AM11022">
        <v>1</v>
      </c>
      <c r="AN11022" t="e">
        <f>VLOOKUP(H11022,'Base Art'!$A:$AJ,36,FALSE)</f>
        <v>#N/A</v>
      </c>
    </row>
    <row r="11023" spans="3:40" x14ac:dyDescent="0.25">
      <c r="C11023" s="52"/>
      <c r="AM11023">
        <v>1</v>
      </c>
      <c r="AN11023" t="e">
        <f>VLOOKUP(H11023,'Base Art'!$A:$AJ,36,FALSE)</f>
        <v>#N/A</v>
      </c>
    </row>
    <row r="11024" spans="3:40" x14ac:dyDescent="0.25">
      <c r="C11024" s="52"/>
      <c r="AM11024">
        <v>1</v>
      </c>
      <c r="AN11024" t="e">
        <f>VLOOKUP(H11024,'Base Art'!$A:$AJ,36,FALSE)</f>
        <v>#N/A</v>
      </c>
    </row>
    <row r="11025" spans="3:40" x14ac:dyDescent="0.25">
      <c r="C11025" s="52"/>
      <c r="AM11025">
        <v>1</v>
      </c>
      <c r="AN11025" t="e">
        <f>VLOOKUP(H11025,'Base Art'!$A:$AJ,36,FALSE)</f>
        <v>#N/A</v>
      </c>
    </row>
    <row r="11026" spans="3:40" x14ac:dyDescent="0.25">
      <c r="C11026" s="52"/>
      <c r="AM11026">
        <v>1</v>
      </c>
      <c r="AN11026" t="e">
        <f>VLOOKUP(H11026,'Base Art'!$A:$AJ,36,FALSE)</f>
        <v>#N/A</v>
      </c>
    </row>
    <row r="11027" spans="3:40" x14ac:dyDescent="0.25">
      <c r="C11027" s="52"/>
      <c r="AM11027">
        <v>1</v>
      </c>
      <c r="AN11027" t="e">
        <f>VLOOKUP(H11027,'Base Art'!$A:$AJ,36,FALSE)</f>
        <v>#N/A</v>
      </c>
    </row>
    <row r="11028" spans="3:40" x14ac:dyDescent="0.25">
      <c r="C11028" s="52"/>
      <c r="AM11028">
        <v>1</v>
      </c>
      <c r="AN11028" t="e">
        <f>VLOOKUP(H11028,'Base Art'!$A:$AJ,36,FALSE)</f>
        <v>#N/A</v>
      </c>
    </row>
    <row r="11029" spans="3:40" x14ac:dyDescent="0.25">
      <c r="C11029" s="52"/>
      <c r="AM11029">
        <v>1</v>
      </c>
      <c r="AN11029" t="e">
        <f>VLOOKUP(H11029,'Base Art'!$A:$AJ,36,FALSE)</f>
        <v>#N/A</v>
      </c>
    </row>
    <row r="11030" spans="3:40" x14ac:dyDescent="0.25">
      <c r="C11030" s="52"/>
      <c r="AM11030">
        <v>1</v>
      </c>
      <c r="AN11030" t="e">
        <f>VLOOKUP(H11030,'Base Art'!$A:$AJ,36,FALSE)</f>
        <v>#N/A</v>
      </c>
    </row>
    <row r="11031" spans="3:40" x14ac:dyDescent="0.25">
      <c r="C11031" s="52"/>
      <c r="AM11031">
        <v>1</v>
      </c>
      <c r="AN11031" t="e">
        <f>VLOOKUP(H11031,'Base Art'!$A:$AJ,36,FALSE)</f>
        <v>#N/A</v>
      </c>
    </row>
    <row r="11032" spans="3:40" x14ac:dyDescent="0.25">
      <c r="C11032" s="52"/>
      <c r="AM11032">
        <v>1</v>
      </c>
      <c r="AN11032" t="e">
        <f>VLOOKUP(H11032,'Base Art'!$A:$AJ,36,FALSE)</f>
        <v>#N/A</v>
      </c>
    </row>
    <row r="11033" spans="3:40" x14ac:dyDescent="0.25">
      <c r="C11033" s="52"/>
      <c r="AM11033">
        <v>1</v>
      </c>
      <c r="AN11033" t="e">
        <f>VLOOKUP(H11033,'Base Art'!$A:$AJ,36,FALSE)</f>
        <v>#N/A</v>
      </c>
    </row>
    <row r="11034" spans="3:40" x14ac:dyDescent="0.25">
      <c r="C11034" s="52"/>
      <c r="AM11034">
        <v>1</v>
      </c>
      <c r="AN11034" t="e">
        <f>VLOOKUP(H11034,'Base Art'!$A:$AJ,36,FALSE)</f>
        <v>#N/A</v>
      </c>
    </row>
    <row r="11035" spans="3:40" x14ac:dyDescent="0.25">
      <c r="C11035" s="52"/>
      <c r="AM11035">
        <v>1</v>
      </c>
      <c r="AN11035" t="e">
        <f>VLOOKUP(H11035,'Base Art'!$A:$AJ,36,FALSE)</f>
        <v>#N/A</v>
      </c>
    </row>
    <row r="11036" spans="3:40" x14ac:dyDescent="0.25">
      <c r="C11036" s="52"/>
      <c r="AM11036">
        <v>1</v>
      </c>
      <c r="AN11036" t="e">
        <f>VLOOKUP(H11036,'Base Art'!$A:$AJ,36,FALSE)</f>
        <v>#N/A</v>
      </c>
    </row>
    <row r="11037" spans="3:40" x14ac:dyDescent="0.25">
      <c r="C11037" s="52"/>
      <c r="AM11037">
        <v>1</v>
      </c>
      <c r="AN11037" t="e">
        <f>VLOOKUP(H11037,'Base Art'!$A:$AJ,36,FALSE)</f>
        <v>#N/A</v>
      </c>
    </row>
    <row r="11038" spans="3:40" x14ac:dyDescent="0.25">
      <c r="C11038" s="52"/>
      <c r="AM11038">
        <v>1</v>
      </c>
      <c r="AN11038" t="e">
        <f>VLOOKUP(H11038,'Base Art'!$A:$AJ,36,FALSE)</f>
        <v>#N/A</v>
      </c>
    </row>
    <row r="11039" spans="3:40" x14ac:dyDescent="0.25">
      <c r="C11039" s="52"/>
      <c r="AM11039">
        <v>1</v>
      </c>
      <c r="AN11039" t="e">
        <f>VLOOKUP(H11039,'Base Art'!$A:$AJ,36,FALSE)</f>
        <v>#N/A</v>
      </c>
    </row>
    <row r="11040" spans="3:40" x14ac:dyDescent="0.25">
      <c r="C11040" s="52"/>
      <c r="AM11040">
        <v>1</v>
      </c>
      <c r="AN11040" t="e">
        <f>VLOOKUP(H11040,'Base Art'!$A:$AJ,36,FALSE)</f>
        <v>#N/A</v>
      </c>
    </row>
    <row r="11041" spans="3:40" x14ac:dyDescent="0.25">
      <c r="C11041" s="52"/>
      <c r="AM11041">
        <v>1</v>
      </c>
      <c r="AN11041" t="e">
        <f>VLOOKUP(H11041,'Base Art'!$A:$AJ,36,FALSE)</f>
        <v>#N/A</v>
      </c>
    </row>
    <row r="11042" spans="3:40" x14ac:dyDescent="0.25">
      <c r="C11042" s="52"/>
      <c r="AM11042">
        <v>1</v>
      </c>
      <c r="AN11042" t="e">
        <f>VLOOKUP(H11042,'Base Art'!$A:$AJ,36,FALSE)</f>
        <v>#N/A</v>
      </c>
    </row>
    <row r="11043" spans="3:40" x14ac:dyDescent="0.25">
      <c r="C11043" s="52"/>
      <c r="AM11043">
        <v>1</v>
      </c>
      <c r="AN11043" t="e">
        <f>VLOOKUP(H11043,'Base Art'!$A:$AJ,36,FALSE)</f>
        <v>#N/A</v>
      </c>
    </row>
    <row r="11044" spans="3:40" x14ac:dyDescent="0.25">
      <c r="C11044" s="52"/>
      <c r="AM11044">
        <v>1</v>
      </c>
      <c r="AN11044" t="e">
        <f>VLOOKUP(H11044,'Base Art'!$A:$AJ,36,FALSE)</f>
        <v>#N/A</v>
      </c>
    </row>
    <row r="11045" spans="3:40" x14ac:dyDescent="0.25">
      <c r="C11045" s="52"/>
      <c r="AM11045">
        <v>1</v>
      </c>
      <c r="AN11045" t="e">
        <f>VLOOKUP(H11045,'Base Art'!$A:$AJ,36,FALSE)</f>
        <v>#N/A</v>
      </c>
    </row>
    <row r="11046" spans="3:40" x14ac:dyDescent="0.25">
      <c r="C11046" s="52"/>
      <c r="AM11046">
        <v>1</v>
      </c>
      <c r="AN11046" t="e">
        <f>VLOOKUP(H11046,'Base Art'!$A:$AJ,36,FALSE)</f>
        <v>#N/A</v>
      </c>
    </row>
    <row r="11047" spans="3:40" x14ac:dyDescent="0.25">
      <c r="C11047" s="52"/>
      <c r="AM11047">
        <v>1</v>
      </c>
      <c r="AN11047" t="e">
        <f>VLOOKUP(H11047,'Base Art'!$A:$AJ,36,FALSE)</f>
        <v>#N/A</v>
      </c>
    </row>
    <row r="11048" spans="3:40" x14ac:dyDescent="0.25">
      <c r="C11048" s="52"/>
      <c r="AM11048">
        <v>1</v>
      </c>
      <c r="AN11048" t="e">
        <f>VLOOKUP(H11048,'Base Art'!$A:$AJ,36,FALSE)</f>
        <v>#N/A</v>
      </c>
    </row>
    <row r="11049" spans="3:40" x14ac:dyDescent="0.25">
      <c r="C11049" s="52"/>
      <c r="AM11049">
        <v>1</v>
      </c>
      <c r="AN11049" t="e">
        <f>VLOOKUP(H11049,'Base Art'!$A:$AJ,36,FALSE)</f>
        <v>#N/A</v>
      </c>
    </row>
    <row r="11050" spans="3:40" x14ac:dyDescent="0.25">
      <c r="C11050" s="52"/>
      <c r="AM11050">
        <v>1</v>
      </c>
      <c r="AN11050" t="e">
        <f>VLOOKUP(H11050,'Base Art'!$A:$AJ,36,FALSE)</f>
        <v>#N/A</v>
      </c>
    </row>
    <row r="11051" spans="3:40" x14ac:dyDescent="0.25">
      <c r="C11051" s="52"/>
      <c r="AM11051">
        <v>1</v>
      </c>
      <c r="AN11051" t="e">
        <f>VLOOKUP(H11051,'Base Art'!$A:$AJ,36,FALSE)</f>
        <v>#N/A</v>
      </c>
    </row>
    <row r="11052" spans="3:40" x14ac:dyDescent="0.25">
      <c r="C11052" s="52"/>
      <c r="AM11052">
        <v>1</v>
      </c>
      <c r="AN11052" t="e">
        <f>VLOOKUP(H11052,'Base Art'!$A:$AJ,36,FALSE)</f>
        <v>#N/A</v>
      </c>
    </row>
    <row r="11053" spans="3:40" x14ac:dyDescent="0.25">
      <c r="C11053" s="52"/>
      <c r="AM11053">
        <v>1</v>
      </c>
      <c r="AN11053" t="e">
        <f>VLOOKUP(H11053,'Base Art'!$A:$AJ,36,FALSE)</f>
        <v>#N/A</v>
      </c>
    </row>
    <row r="11054" spans="3:40" x14ac:dyDescent="0.25">
      <c r="C11054" s="52"/>
      <c r="AM11054">
        <v>1</v>
      </c>
      <c r="AN11054" t="e">
        <f>VLOOKUP(H11054,'Base Art'!$A:$AJ,36,FALSE)</f>
        <v>#N/A</v>
      </c>
    </row>
    <row r="11055" spans="3:40" x14ac:dyDescent="0.25">
      <c r="C11055" s="52"/>
      <c r="AM11055">
        <v>1</v>
      </c>
      <c r="AN11055" t="e">
        <f>VLOOKUP(H11055,'Base Art'!$A:$AJ,36,FALSE)</f>
        <v>#N/A</v>
      </c>
    </row>
    <row r="11056" spans="3:40" x14ac:dyDescent="0.25">
      <c r="C11056" s="52"/>
      <c r="AM11056">
        <v>1</v>
      </c>
      <c r="AN11056" t="e">
        <f>VLOOKUP(H11056,'Base Art'!$A:$AJ,36,FALSE)</f>
        <v>#N/A</v>
      </c>
    </row>
    <row r="11057" spans="3:40" x14ac:dyDescent="0.25">
      <c r="C11057" s="52"/>
      <c r="AM11057">
        <v>1</v>
      </c>
      <c r="AN11057" t="e">
        <f>VLOOKUP(H11057,'Base Art'!$A:$AJ,36,FALSE)</f>
        <v>#N/A</v>
      </c>
    </row>
    <row r="11058" spans="3:40" x14ac:dyDescent="0.25">
      <c r="C11058" s="52"/>
      <c r="AM11058">
        <v>1</v>
      </c>
      <c r="AN11058" t="e">
        <f>VLOOKUP(H11058,'Base Art'!$A:$AJ,36,FALSE)</f>
        <v>#N/A</v>
      </c>
    </row>
    <row r="11059" spans="3:40" x14ac:dyDescent="0.25">
      <c r="C11059" s="52"/>
      <c r="AM11059">
        <v>1</v>
      </c>
      <c r="AN11059" t="e">
        <f>VLOOKUP(H11059,'Base Art'!$A:$AJ,36,FALSE)</f>
        <v>#N/A</v>
      </c>
    </row>
    <row r="11060" spans="3:40" x14ac:dyDescent="0.25">
      <c r="C11060" s="52"/>
      <c r="AM11060">
        <v>1</v>
      </c>
      <c r="AN11060" t="e">
        <f>VLOOKUP(H11060,'Base Art'!$A:$AJ,36,FALSE)</f>
        <v>#N/A</v>
      </c>
    </row>
    <row r="11061" spans="3:40" x14ac:dyDescent="0.25">
      <c r="C11061" s="52"/>
      <c r="AM11061">
        <v>1</v>
      </c>
      <c r="AN11061" t="e">
        <f>VLOOKUP(H11061,'Base Art'!$A:$AJ,36,FALSE)</f>
        <v>#N/A</v>
      </c>
    </row>
    <row r="11062" spans="3:40" x14ac:dyDescent="0.25">
      <c r="C11062" s="52"/>
      <c r="AM11062">
        <v>1</v>
      </c>
      <c r="AN11062" t="e">
        <f>VLOOKUP(H11062,'Base Art'!$A:$AJ,36,FALSE)</f>
        <v>#N/A</v>
      </c>
    </row>
    <row r="11063" spans="3:40" x14ac:dyDescent="0.25">
      <c r="C11063" s="52"/>
      <c r="AM11063">
        <v>1</v>
      </c>
      <c r="AN11063" t="e">
        <f>VLOOKUP(H11063,'Base Art'!$A:$AJ,36,FALSE)</f>
        <v>#N/A</v>
      </c>
    </row>
    <row r="11064" spans="3:40" x14ac:dyDescent="0.25">
      <c r="C11064" s="52"/>
      <c r="AM11064">
        <v>1</v>
      </c>
      <c r="AN11064" t="e">
        <f>VLOOKUP(H11064,'Base Art'!$A:$AJ,36,FALSE)</f>
        <v>#N/A</v>
      </c>
    </row>
    <row r="11065" spans="3:40" x14ac:dyDescent="0.25">
      <c r="C11065" s="52"/>
      <c r="AM11065">
        <v>1</v>
      </c>
      <c r="AN11065" t="e">
        <f>VLOOKUP(H11065,'Base Art'!$A:$AJ,36,FALSE)</f>
        <v>#N/A</v>
      </c>
    </row>
    <row r="11066" spans="3:40" x14ac:dyDescent="0.25">
      <c r="C11066" s="52"/>
      <c r="AM11066">
        <v>1</v>
      </c>
      <c r="AN11066" t="e">
        <f>VLOOKUP(H11066,'Base Art'!$A:$AJ,36,FALSE)</f>
        <v>#N/A</v>
      </c>
    </row>
    <row r="11067" spans="3:40" x14ac:dyDescent="0.25">
      <c r="C11067" s="52"/>
      <c r="AM11067">
        <v>1</v>
      </c>
      <c r="AN11067" t="e">
        <f>VLOOKUP(H11067,'Base Art'!$A:$AJ,36,FALSE)</f>
        <v>#N/A</v>
      </c>
    </row>
    <row r="11068" spans="3:40" x14ac:dyDescent="0.25">
      <c r="C11068" s="52"/>
      <c r="AM11068">
        <v>1</v>
      </c>
      <c r="AN11068" t="e">
        <f>VLOOKUP(H11068,'Base Art'!$A:$AJ,36,FALSE)</f>
        <v>#N/A</v>
      </c>
    </row>
    <row r="11069" spans="3:40" x14ac:dyDescent="0.25">
      <c r="C11069" s="52"/>
      <c r="AM11069">
        <v>1</v>
      </c>
      <c r="AN11069" t="e">
        <f>VLOOKUP(H11069,'Base Art'!$A:$AJ,36,FALSE)</f>
        <v>#N/A</v>
      </c>
    </row>
    <row r="11070" spans="3:40" x14ac:dyDescent="0.25">
      <c r="C11070" s="52"/>
      <c r="AM11070">
        <v>1</v>
      </c>
      <c r="AN11070" t="e">
        <f>VLOOKUP(H11070,'Base Art'!$A:$AJ,36,FALSE)</f>
        <v>#N/A</v>
      </c>
    </row>
    <row r="11071" spans="3:40" x14ac:dyDescent="0.25">
      <c r="C11071" s="52"/>
      <c r="AM11071">
        <v>1</v>
      </c>
      <c r="AN11071" t="e">
        <f>VLOOKUP(H11071,'Base Art'!$A:$AJ,36,FALSE)</f>
        <v>#N/A</v>
      </c>
    </row>
    <row r="11072" spans="3:40" x14ac:dyDescent="0.25">
      <c r="C11072" s="52"/>
      <c r="AM11072">
        <v>1</v>
      </c>
      <c r="AN11072" t="e">
        <f>VLOOKUP(H11072,'Base Art'!$A:$AJ,36,FALSE)</f>
        <v>#N/A</v>
      </c>
    </row>
    <row r="11073" spans="3:40" x14ac:dyDescent="0.25">
      <c r="C11073" s="52"/>
      <c r="AM11073">
        <v>1</v>
      </c>
      <c r="AN11073" t="e">
        <f>VLOOKUP(H11073,'Base Art'!$A:$AJ,36,FALSE)</f>
        <v>#N/A</v>
      </c>
    </row>
    <row r="11074" spans="3:40" x14ac:dyDescent="0.25">
      <c r="C11074" s="52"/>
      <c r="AM11074">
        <v>1</v>
      </c>
      <c r="AN11074" t="e">
        <f>VLOOKUP(H11074,'Base Art'!$A:$AJ,36,FALSE)</f>
        <v>#N/A</v>
      </c>
    </row>
    <row r="11075" spans="3:40" x14ac:dyDescent="0.25">
      <c r="C11075" s="52"/>
      <c r="AM11075">
        <v>1</v>
      </c>
      <c r="AN11075" t="e">
        <f>VLOOKUP(H11075,'Base Art'!$A:$AJ,36,FALSE)</f>
        <v>#N/A</v>
      </c>
    </row>
    <row r="11076" spans="3:40" x14ac:dyDescent="0.25">
      <c r="C11076" s="52"/>
      <c r="AM11076">
        <v>1</v>
      </c>
      <c r="AN11076" t="e">
        <f>VLOOKUP(H11076,'Base Art'!$A:$AJ,36,FALSE)</f>
        <v>#N/A</v>
      </c>
    </row>
    <row r="11077" spans="3:40" x14ac:dyDescent="0.25">
      <c r="C11077" s="52"/>
      <c r="AM11077">
        <v>1</v>
      </c>
      <c r="AN11077" t="e">
        <f>VLOOKUP(H11077,'Base Art'!$A:$AJ,36,FALSE)</f>
        <v>#N/A</v>
      </c>
    </row>
    <row r="11078" spans="3:40" x14ac:dyDescent="0.25">
      <c r="C11078" s="52"/>
      <c r="AM11078">
        <v>1</v>
      </c>
      <c r="AN11078" t="e">
        <f>VLOOKUP(H11078,'Base Art'!$A:$AJ,36,FALSE)</f>
        <v>#N/A</v>
      </c>
    </row>
    <row r="11079" spans="3:40" x14ac:dyDescent="0.25">
      <c r="C11079" s="52"/>
      <c r="AM11079">
        <v>1</v>
      </c>
      <c r="AN11079" t="e">
        <f>VLOOKUP(H11079,'Base Art'!$A:$AJ,36,FALSE)</f>
        <v>#N/A</v>
      </c>
    </row>
    <row r="11080" spans="3:40" x14ac:dyDescent="0.25">
      <c r="C11080" s="52"/>
      <c r="AM11080">
        <v>1</v>
      </c>
      <c r="AN11080" t="e">
        <f>VLOOKUP(H11080,'Base Art'!$A:$AJ,36,FALSE)</f>
        <v>#N/A</v>
      </c>
    </row>
    <row r="11081" spans="3:40" x14ac:dyDescent="0.25">
      <c r="C11081" s="52"/>
      <c r="AM11081">
        <v>1</v>
      </c>
      <c r="AN11081" t="e">
        <f>VLOOKUP(H11081,'Base Art'!$A:$AJ,36,FALSE)</f>
        <v>#N/A</v>
      </c>
    </row>
    <row r="11082" spans="3:40" x14ac:dyDescent="0.25">
      <c r="C11082" s="52"/>
      <c r="AM11082">
        <v>1</v>
      </c>
      <c r="AN11082" t="e">
        <f>VLOOKUP(H11082,'Base Art'!$A:$AJ,36,FALSE)</f>
        <v>#N/A</v>
      </c>
    </row>
    <row r="11083" spans="3:40" x14ac:dyDescent="0.25">
      <c r="C11083" s="52"/>
      <c r="AM11083">
        <v>1</v>
      </c>
      <c r="AN11083" t="e">
        <f>VLOOKUP(H11083,'Base Art'!$A:$AJ,36,FALSE)</f>
        <v>#N/A</v>
      </c>
    </row>
    <row r="11084" spans="3:40" x14ac:dyDescent="0.25">
      <c r="C11084" s="52"/>
      <c r="AM11084">
        <v>1</v>
      </c>
      <c r="AN11084" t="e">
        <f>VLOOKUP(H11084,'Base Art'!$A:$AJ,36,FALSE)</f>
        <v>#N/A</v>
      </c>
    </row>
    <row r="11085" spans="3:40" x14ac:dyDescent="0.25">
      <c r="C11085" s="52"/>
      <c r="AM11085">
        <v>1</v>
      </c>
      <c r="AN11085" t="e">
        <f>VLOOKUP(H11085,'Base Art'!$A:$AJ,36,FALSE)</f>
        <v>#N/A</v>
      </c>
    </row>
    <row r="11086" spans="3:40" x14ac:dyDescent="0.25">
      <c r="C11086" s="52"/>
      <c r="AM11086">
        <v>1</v>
      </c>
      <c r="AN11086" t="e">
        <f>VLOOKUP(H11086,'Base Art'!$A:$AJ,36,FALSE)</f>
        <v>#N/A</v>
      </c>
    </row>
    <row r="11087" spans="3:40" x14ac:dyDescent="0.25">
      <c r="C11087" s="52"/>
      <c r="AM11087">
        <v>1</v>
      </c>
      <c r="AN11087" t="e">
        <f>VLOOKUP(H11087,'Base Art'!$A:$AJ,36,FALSE)</f>
        <v>#N/A</v>
      </c>
    </row>
    <row r="11088" spans="3:40" x14ac:dyDescent="0.25">
      <c r="C11088" s="52"/>
      <c r="AM11088">
        <v>1</v>
      </c>
      <c r="AN11088" t="e">
        <f>VLOOKUP(H11088,'Base Art'!$A:$AJ,36,FALSE)</f>
        <v>#N/A</v>
      </c>
    </row>
    <row r="11089" spans="3:40" x14ac:dyDescent="0.25">
      <c r="C11089" s="52"/>
      <c r="AM11089">
        <v>1</v>
      </c>
      <c r="AN11089" t="e">
        <f>VLOOKUP(H11089,'Base Art'!$A:$AJ,36,FALSE)</f>
        <v>#N/A</v>
      </c>
    </row>
    <row r="11090" spans="3:40" x14ac:dyDescent="0.25">
      <c r="C11090" s="52"/>
      <c r="AM11090">
        <v>1</v>
      </c>
      <c r="AN11090" t="e">
        <f>VLOOKUP(H11090,'Base Art'!$A:$AJ,36,FALSE)</f>
        <v>#N/A</v>
      </c>
    </row>
    <row r="11091" spans="3:40" x14ac:dyDescent="0.25">
      <c r="C11091" s="52"/>
      <c r="AM11091">
        <v>1</v>
      </c>
      <c r="AN11091" t="e">
        <f>VLOOKUP(H11091,'Base Art'!$A:$AJ,36,FALSE)</f>
        <v>#N/A</v>
      </c>
    </row>
    <row r="11092" spans="3:40" x14ac:dyDescent="0.25">
      <c r="C11092" s="52"/>
      <c r="AM11092">
        <v>1</v>
      </c>
      <c r="AN11092" t="e">
        <f>VLOOKUP(H11092,'Base Art'!$A:$AJ,36,FALSE)</f>
        <v>#N/A</v>
      </c>
    </row>
    <row r="11093" spans="3:40" x14ac:dyDescent="0.25">
      <c r="C11093" s="52"/>
      <c r="AM11093">
        <v>1</v>
      </c>
      <c r="AN11093" t="e">
        <f>VLOOKUP(H11093,'Base Art'!$A:$AJ,36,FALSE)</f>
        <v>#N/A</v>
      </c>
    </row>
    <row r="11094" spans="3:40" x14ac:dyDescent="0.25">
      <c r="C11094" s="52"/>
      <c r="AM11094">
        <v>1</v>
      </c>
      <c r="AN11094" t="e">
        <f>VLOOKUP(H11094,'Base Art'!$A:$AJ,36,FALSE)</f>
        <v>#N/A</v>
      </c>
    </row>
    <row r="11095" spans="3:40" x14ac:dyDescent="0.25">
      <c r="C11095" s="52"/>
      <c r="AM11095">
        <v>1</v>
      </c>
      <c r="AN11095" t="e">
        <f>VLOOKUP(H11095,'Base Art'!$A:$AJ,36,FALSE)</f>
        <v>#N/A</v>
      </c>
    </row>
    <row r="11096" spans="3:40" x14ac:dyDescent="0.25">
      <c r="C11096" s="52"/>
      <c r="AM11096">
        <v>1</v>
      </c>
      <c r="AN11096" t="e">
        <f>VLOOKUP(H11096,'Base Art'!$A:$AJ,36,FALSE)</f>
        <v>#N/A</v>
      </c>
    </row>
    <row r="11097" spans="3:40" x14ac:dyDescent="0.25">
      <c r="C11097" s="52"/>
      <c r="AM11097">
        <v>1</v>
      </c>
      <c r="AN11097" t="e">
        <f>VLOOKUP(H11097,'Base Art'!$A:$AJ,36,FALSE)</f>
        <v>#N/A</v>
      </c>
    </row>
    <row r="11098" spans="3:40" x14ac:dyDescent="0.25">
      <c r="C11098" s="52"/>
      <c r="AM11098">
        <v>1</v>
      </c>
      <c r="AN11098" t="e">
        <f>VLOOKUP(H11098,'Base Art'!$A:$AJ,36,FALSE)</f>
        <v>#N/A</v>
      </c>
    </row>
    <row r="11099" spans="3:40" x14ac:dyDescent="0.25">
      <c r="C11099" s="52"/>
      <c r="AM11099">
        <v>1</v>
      </c>
      <c r="AN11099" t="e">
        <f>VLOOKUP(H11099,'Base Art'!$A:$AJ,36,FALSE)</f>
        <v>#N/A</v>
      </c>
    </row>
    <row r="11100" spans="3:40" x14ac:dyDescent="0.25">
      <c r="C11100" s="52"/>
      <c r="AM11100">
        <v>1</v>
      </c>
      <c r="AN11100" t="e">
        <f>VLOOKUP(H11100,'Base Art'!$A:$AJ,36,FALSE)</f>
        <v>#N/A</v>
      </c>
    </row>
    <row r="11101" spans="3:40" x14ac:dyDescent="0.25">
      <c r="C11101" s="52"/>
      <c r="AM11101">
        <v>1</v>
      </c>
      <c r="AN11101" t="e">
        <f>VLOOKUP(H11101,'Base Art'!$A:$AJ,36,FALSE)</f>
        <v>#N/A</v>
      </c>
    </row>
    <row r="11102" spans="3:40" x14ac:dyDescent="0.25">
      <c r="C11102" s="52"/>
      <c r="AM11102">
        <v>1</v>
      </c>
      <c r="AN11102" t="e">
        <f>VLOOKUP(H11102,'Base Art'!$A:$AJ,36,FALSE)</f>
        <v>#N/A</v>
      </c>
    </row>
    <row r="11103" spans="3:40" x14ac:dyDescent="0.25">
      <c r="C11103" s="52"/>
      <c r="AM11103">
        <v>1</v>
      </c>
      <c r="AN11103" t="e">
        <f>VLOOKUP(H11103,'Base Art'!$A:$AJ,36,FALSE)</f>
        <v>#N/A</v>
      </c>
    </row>
    <row r="11104" spans="3:40" x14ac:dyDescent="0.25">
      <c r="C11104" s="52"/>
      <c r="AM11104">
        <v>1</v>
      </c>
      <c r="AN11104" t="e">
        <f>VLOOKUP(H11104,'Base Art'!$A:$AJ,36,FALSE)</f>
        <v>#N/A</v>
      </c>
    </row>
    <row r="11105" spans="3:40" x14ac:dyDescent="0.25">
      <c r="C11105" s="52"/>
      <c r="AM11105">
        <v>1</v>
      </c>
      <c r="AN11105" t="e">
        <f>VLOOKUP(H11105,'Base Art'!$A:$AJ,36,FALSE)</f>
        <v>#N/A</v>
      </c>
    </row>
    <row r="11106" spans="3:40" x14ac:dyDescent="0.25">
      <c r="C11106" s="52"/>
      <c r="AM11106">
        <v>1</v>
      </c>
      <c r="AN11106" t="e">
        <f>VLOOKUP(H11106,'Base Art'!$A:$AJ,36,FALSE)</f>
        <v>#N/A</v>
      </c>
    </row>
    <row r="11107" spans="3:40" x14ac:dyDescent="0.25">
      <c r="C11107" s="52"/>
      <c r="AM11107">
        <v>1</v>
      </c>
      <c r="AN11107" t="e">
        <f>VLOOKUP(H11107,'Base Art'!$A:$AJ,36,FALSE)</f>
        <v>#N/A</v>
      </c>
    </row>
    <row r="11108" spans="3:40" x14ac:dyDescent="0.25">
      <c r="C11108" s="52"/>
      <c r="AM11108">
        <v>1</v>
      </c>
      <c r="AN11108" t="e">
        <f>VLOOKUP(H11108,'Base Art'!$A:$AJ,36,FALSE)</f>
        <v>#N/A</v>
      </c>
    </row>
    <row r="11109" spans="3:40" x14ac:dyDescent="0.25">
      <c r="C11109" s="52"/>
      <c r="AM11109">
        <v>1</v>
      </c>
      <c r="AN11109" t="e">
        <f>VLOOKUP(H11109,'Base Art'!$A:$AJ,36,FALSE)</f>
        <v>#N/A</v>
      </c>
    </row>
    <row r="11110" spans="3:40" x14ac:dyDescent="0.25">
      <c r="C11110" s="52"/>
      <c r="AM11110">
        <v>1</v>
      </c>
      <c r="AN11110" t="e">
        <f>VLOOKUP(H11110,'Base Art'!$A:$AJ,36,FALSE)</f>
        <v>#N/A</v>
      </c>
    </row>
    <row r="11111" spans="3:40" x14ac:dyDescent="0.25">
      <c r="C11111" s="52"/>
      <c r="AM11111">
        <v>1</v>
      </c>
      <c r="AN11111" t="e">
        <f>VLOOKUP(H11111,'Base Art'!$A:$AJ,36,FALSE)</f>
        <v>#N/A</v>
      </c>
    </row>
    <row r="11112" spans="3:40" x14ac:dyDescent="0.25">
      <c r="C11112" s="52"/>
      <c r="AM11112">
        <v>1</v>
      </c>
      <c r="AN11112" t="e">
        <f>VLOOKUP(H11112,'Base Art'!$A:$AJ,36,FALSE)</f>
        <v>#N/A</v>
      </c>
    </row>
    <row r="11113" spans="3:40" x14ac:dyDescent="0.25">
      <c r="C11113" s="52"/>
      <c r="AM11113">
        <v>1</v>
      </c>
      <c r="AN11113" t="e">
        <f>VLOOKUP(H11113,'Base Art'!$A:$AJ,36,FALSE)</f>
        <v>#N/A</v>
      </c>
    </row>
    <row r="11114" spans="3:40" x14ac:dyDescent="0.25">
      <c r="C11114" s="52"/>
      <c r="AM11114">
        <v>1</v>
      </c>
      <c r="AN11114" t="e">
        <f>VLOOKUP(H11114,'Base Art'!$A:$AJ,36,FALSE)</f>
        <v>#N/A</v>
      </c>
    </row>
    <row r="11115" spans="3:40" x14ac:dyDescent="0.25">
      <c r="C11115" s="52"/>
      <c r="AM11115">
        <v>1</v>
      </c>
      <c r="AN11115" t="e">
        <f>VLOOKUP(H11115,'Base Art'!$A:$AJ,36,FALSE)</f>
        <v>#N/A</v>
      </c>
    </row>
    <row r="11116" spans="3:40" x14ac:dyDescent="0.25">
      <c r="C11116" s="52"/>
      <c r="AM11116">
        <v>1</v>
      </c>
      <c r="AN11116" t="e">
        <f>VLOOKUP(H11116,'Base Art'!$A:$AJ,36,FALSE)</f>
        <v>#N/A</v>
      </c>
    </row>
    <row r="11117" spans="3:40" x14ac:dyDescent="0.25">
      <c r="C11117" s="52"/>
      <c r="AM11117">
        <v>1</v>
      </c>
      <c r="AN11117" t="e">
        <f>VLOOKUP(H11117,'Base Art'!$A:$AJ,36,FALSE)</f>
        <v>#N/A</v>
      </c>
    </row>
    <row r="11118" spans="3:40" x14ac:dyDescent="0.25">
      <c r="C11118" s="52"/>
      <c r="AM11118">
        <v>1</v>
      </c>
      <c r="AN11118" t="e">
        <f>VLOOKUP(H11118,'Base Art'!$A:$AJ,36,FALSE)</f>
        <v>#N/A</v>
      </c>
    </row>
    <row r="11119" spans="3:40" x14ac:dyDescent="0.25">
      <c r="C11119" s="52"/>
      <c r="AM11119">
        <v>1</v>
      </c>
      <c r="AN11119" t="e">
        <f>VLOOKUP(H11119,'Base Art'!$A:$AJ,36,FALSE)</f>
        <v>#N/A</v>
      </c>
    </row>
    <row r="11120" spans="3:40" x14ac:dyDescent="0.25">
      <c r="C11120" s="52"/>
      <c r="AM11120">
        <v>1</v>
      </c>
      <c r="AN11120" t="e">
        <f>VLOOKUP(H11120,'Base Art'!$A:$AJ,36,FALSE)</f>
        <v>#N/A</v>
      </c>
    </row>
    <row r="11121" spans="3:40" x14ac:dyDescent="0.25">
      <c r="C11121" s="52"/>
      <c r="AM11121">
        <v>1</v>
      </c>
      <c r="AN11121" t="e">
        <f>VLOOKUP(H11121,'Base Art'!$A:$AJ,36,FALSE)</f>
        <v>#N/A</v>
      </c>
    </row>
    <row r="11122" spans="3:40" x14ac:dyDescent="0.25">
      <c r="C11122" s="52"/>
      <c r="AM11122">
        <v>1</v>
      </c>
      <c r="AN11122" t="e">
        <f>VLOOKUP(H11122,'Base Art'!$A:$AJ,36,FALSE)</f>
        <v>#N/A</v>
      </c>
    </row>
    <row r="11123" spans="3:40" x14ac:dyDescent="0.25">
      <c r="C11123" s="52"/>
      <c r="AM11123">
        <v>1</v>
      </c>
      <c r="AN11123" t="e">
        <f>VLOOKUP(H11123,'Base Art'!$A:$AJ,36,FALSE)</f>
        <v>#N/A</v>
      </c>
    </row>
    <row r="11124" spans="3:40" x14ac:dyDescent="0.25">
      <c r="C11124" s="52"/>
      <c r="AM11124">
        <v>1</v>
      </c>
      <c r="AN11124" t="e">
        <f>VLOOKUP(H11124,'Base Art'!$A:$AJ,36,FALSE)</f>
        <v>#N/A</v>
      </c>
    </row>
    <row r="11125" spans="3:40" x14ac:dyDescent="0.25">
      <c r="C11125" s="52"/>
      <c r="AM11125">
        <v>1</v>
      </c>
      <c r="AN11125" t="e">
        <f>VLOOKUP(H11125,'Base Art'!$A:$AJ,36,FALSE)</f>
        <v>#N/A</v>
      </c>
    </row>
    <row r="11126" spans="3:40" x14ac:dyDescent="0.25">
      <c r="C11126" s="52"/>
      <c r="AM11126">
        <v>1</v>
      </c>
      <c r="AN11126" t="e">
        <f>VLOOKUP(H11126,'Base Art'!$A:$AJ,36,FALSE)</f>
        <v>#N/A</v>
      </c>
    </row>
    <row r="11127" spans="3:40" x14ac:dyDescent="0.25">
      <c r="C11127" s="52"/>
      <c r="AM11127">
        <v>1</v>
      </c>
      <c r="AN11127" t="e">
        <f>VLOOKUP(H11127,'Base Art'!$A:$AJ,36,FALSE)</f>
        <v>#N/A</v>
      </c>
    </row>
    <row r="11128" spans="3:40" x14ac:dyDescent="0.25">
      <c r="C11128" s="52"/>
      <c r="AM11128">
        <v>1</v>
      </c>
      <c r="AN11128" t="e">
        <f>VLOOKUP(H11128,'Base Art'!$A:$AJ,36,FALSE)</f>
        <v>#N/A</v>
      </c>
    </row>
    <row r="11129" spans="3:40" x14ac:dyDescent="0.25">
      <c r="C11129" s="52"/>
      <c r="AM11129">
        <v>1</v>
      </c>
      <c r="AN11129" t="e">
        <f>VLOOKUP(H11129,'Base Art'!$A:$AJ,36,FALSE)</f>
        <v>#N/A</v>
      </c>
    </row>
    <row r="11130" spans="3:40" x14ac:dyDescent="0.25">
      <c r="C11130" s="52"/>
      <c r="AM11130">
        <v>1</v>
      </c>
      <c r="AN11130" t="e">
        <f>VLOOKUP(H11130,'Base Art'!$A:$AJ,36,FALSE)</f>
        <v>#N/A</v>
      </c>
    </row>
    <row r="11131" spans="3:40" x14ac:dyDescent="0.25">
      <c r="C11131" s="52"/>
      <c r="AM11131">
        <v>1</v>
      </c>
      <c r="AN11131" t="e">
        <f>VLOOKUP(H11131,'Base Art'!$A:$AJ,36,FALSE)</f>
        <v>#N/A</v>
      </c>
    </row>
    <row r="11132" spans="3:40" x14ac:dyDescent="0.25">
      <c r="C11132" s="52"/>
      <c r="AM11132">
        <v>1</v>
      </c>
      <c r="AN11132" t="e">
        <f>VLOOKUP(H11132,'Base Art'!$A:$AJ,36,FALSE)</f>
        <v>#N/A</v>
      </c>
    </row>
    <row r="11133" spans="3:40" x14ac:dyDescent="0.25">
      <c r="C11133" s="52"/>
      <c r="AM11133">
        <v>1</v>
      </c>
      <c r="AN11133" t="e">
        <f>VLOOKUP(H11133,'Base Art'!$A:$AJ,36,FALSE)</f>
        <v>#N/A</v>
      </c>
    </row>
    <row r="11134" spans="3:40" x14ac:dyDescent="0.25">
      <c r="C11134" s="52"/>
      <c r="AM11134">
        <v>1</v>
      </c>
      <c r="AN11134" t="e">
        <f>VLOOKUP(H11134,'Base Art'!$A:$AJ,36,FALSE)</f>
        <v>#N/A</v>
      </c>
    </row>
    <row r="11135" spans="3:40" x14ac:dyDescent="0.25">
      <c r="C11135" s="52"/>
      <c r="AM11135">
        <v>1</v>
      </c>
      <c r="AN11135" t="e">
        <f>VLOOKUP(H11135,'Base Art'!$A:$AJ,36,FALSE)</f>
        <v>#N/A</v>
      </c>
    </row>
    <row r="11136" spans="3:40" x14ac:dyDescent="0.25">
      <c r="C11136" s="52"/>
      <c r="AM11136">
        <v>1</v>
      </c>
      <c r="AN11136" t="e">
        <f>VLOOKUP(H11136,'Base Art'!$A:$AJ,36,FALSE)</f>
        <v>#N/A</v>
      </c>
    </row>
    <row r="11137" spans="3:40" x14ac:dyDescent="0.25">
      <c r="C11137" s="52"/>
      <c r="AM11137">
        <v>1</v>
      </c>
      <c r="AN11137" t="e">
        <f>VLOOKUP(H11137,'Base Art'!$A:$AJ,36,FALSE)</f>
        <v>#N/A</v>
      </c>
    </row>
    <row r="11138" spans="3:40" x14ac:dyDescent="0.25">
      <c r="C11138" s="52"/>
      <c r="AM11138">
        <v>1</v>
      </c>
      <c r="AN11138" t="e">
        <f>VLOOKUP(H11138,'Base Art'!$A:$AJ,36,FALSE)</f>
        <v>#N/A</v>
      </c>
    </row>
    <row r="11139" spans="3:40" x14ac:dyDescent="0.25">
      <c r="C11139" s="52"/>
      <c r="AM11139">
        <v>1</v>
      </c>
      <c r="AN11139" t="e">
        <f>VLOOKUP(H11139,'Base Art'!$A:$AJ,36,FALSE)</f>
        <v>#N/A</v>
      </c>
    </row>
    <row r="11140" spans="3:40" x14ac:dyDescent="0.25">
      <c r="C11140" s="52"/>
      <c r="AM11140">
        <v>1</v>
      </c>
      <c r="AN11140" t="e">
        <f>VLOOKUP(H11140,'Base Art'!$A:$AJ,36,FALSE)</f>
        <v>#N/A</v>
      </c>
    </row>
    <row r="11141" spans="3:40" x14ac:dyDescent="0.25">
      <c r="C11141" s="52"/>
      <c r="AM11141">
        <v>1</v>
      </c>
      <c r="AN11141" t="e">
        <f>VLOOKUP(H11141,'Base Art'!$A:$AJ,36,FALSE)</f>
        <v>#N/A</v>
      </c>
    </row>
    <row r="11142" spans="3:40" x14ac:dyDescent="0.25">
      <c r="C11142" s="52"/>
      <c r="AM11142">
        <v>1</v>
      </c>
      <c r="AN11142" t="e">
        <f>VLOOKUP(H11142,'Base Art'!$A:$AJ,36,FALSE)</f>
        <v>#N/A</v>
      </c>
    </row>
    <row r="11143" spans="3:40" x14ac:dyDescent="0.25">
      <c r="C11143" s="52"/>
      <c r="AM11143">
        <v>1</v>
      </c>
      <c r="AN11143" t="e">
        <f>VLOOKUP(H11143,'Base Art'!$A:$AJ,36,FALSE)</f>
        <v>#N/A</v>
      </c>
    </row>
    <row r="11144" spans="3:40" x14ac:dyDescent="0.25">
      <c r="C11144" s="52"/>
      <c r="AM11144">
        <v>1</v>
      </c>
      <c r="AN11144" t="e">
        <f>VLOOKUP(H11144,'Base Art'!$A:$AJ,36,FALSE)</f>
        <v>#N/A</v>
      </c>
    </row>
    <row r="11145" spans="3:40" x14ac:dyDescent="0.25">
      <c r="C11145" s="52"/>
      <c r="AM11145">
        <v>1</v>
      </c>
      <c r="AN11145" t="e">
        <f>VLOOKUP(H11145,'Base Art'!$A:$AJ,36,FALSE)</f>
        <v>#N/A</v>
      </c>
    </row>
    <row r="11146" spans="3:40" x14ac:dyDescent="0.25">
      <c r="C11146" s="52"/>
      <c r="AM11146">
        <v>1</v>
      </c>
      <c r="AN11146" t="e">
        <f>VLOOKUP(H11146,'Base Art'!$A:$AJ,36,FALSE)</f>
        <v>#N/A</v>
      </c>
    </row>
    <row r="11147" spans="3:40" x14ac:dyDescent="0.25">
      <c r="C11147" s="52"/>
      <c r="AM11147">
        <v>1</v>
      </c>
      <c r="AN11147" t="e">
        <f>VLOOKUP(H11147,'Base Art'!$A:$AJ,36,FALSE)</f>
        <v>#N/A</v>
      </c>
    </row>
    <row r="11148" spans="3:40" x14ac:dyDescent="0.25">
      <c r="C11148" s="52"/>
      <c r="AM11148">
        <v>1</v>
      </c>
      <c r="AN11148" t="e">
        <f>VLOOKUP(H11148,'Base Art'!$A:$AJ,36,FALSE)</f>
        <v>#N/A</v>
      </c>
    </row>
    <row r="11149" spans="3:40" x14ac:dyDescent="0.25">
      <c r="C11149" s="52"/>
      <c r="AM11149">
        <v>1</v>
      </c>
      <c r="AN11149" t="e">
        <f>VLOOKUP(H11149,'Base Art'!$A:$AJ,36,FALSE)</f>
        <v>#N/A</v>
      </c>
    </row>
    <row r="11150" spans="3:40" x14ac:dyDescent="0.25">
      <c r="C11150" s="52"/>
      <c r="AM11150">
        <v>1</v>
      </c>
      <c r="AN11150" t="e">
        <f>VLOOKUP(H11150,'Base Art'!$A:$AJ,36,FALSE)</f>
        <v>#N/A</v>
      </c>
    </row>
    <row r="11151" spans="3:40" x14ac:dyDescent="0.25">
      <c r="C11151" s="52"/>
      <c r="AM11151">
        <v>1</v>
      </c>
      <c r="AN11151" t="e">
        <f>VLOOKUP(H11151,'Base Art'!$A:$AJ,36,FALSE)</f>
        <v>#N/A</v>
      </c>
    </row>
    <row r="11152" spans="3:40" x14ac:dyDescent="0.25">
      <c r="C11152" s="52"/>
      <c r="AM11152">
        <v>1</v>
      </c>
      <c r="AN11152" t="e">
        <f>VLOOKUP(H11152,'Base Art'!$A:$AJ,36,FALSE)</f>
        <v>#N/A</v>
      </c>
    </row>
    <row r="11153" spans="3:40" x14ac:dyDescent="0.25">
      <c r="C11153" s="52"/>
      <c r="AM11153">
        <v>1</v>
      </c>
      <c r="AN11153" t="e">
        <f>VLOOKUP(H11153,'Base Art'!$A:$AJ,36,FALSE)</f>
        <v>#N/A</v>
      </c>
    </row>
    <row r="11154" spans="3:40" x14ac:dyDescent="0.25">
      <c r="C11154" s="52"/>
      <c r="AM11154">
        <v>1</v>
      </c>
      <c r="AN11154" t="e">
        <f>VLOOKUP(H11154,'Base Art'!$A:$AJ,36,FALSE)</f>
        <v>#N/A</v>
      </c>
    </row>
    <row r="11155" spans="3:40" x14ac:dyDescent="0.25">
      <c r="C11155" s="52"/>
      <c r="AM11155">
        <v>1</v>
      </c>
      <c r="AN11155" t="e">
        <f>VLOOKUP(H11155,'Base Art'!$A:$AJ,36,FALSE)</f>
        <v>#N/A</v>
      </c>
    </row>
    <row r="11156" spans="3:40" x14ac:dyDescent="0.25">
      <c r="C11156" s="52"/>
      <c r="AM11156">
        <v>1</v>
      </c>
      <c r="AN11156" t="e">
        <f>VLOOKUP(H11156,'Base Art'!$A:$AJ,36,FALSE)</f>
        <v>#N/A</v>
      </c>
    </row>
    <row r="11157" spans="3:40" x14ac:dyDescent="0.25">
      <c r="C11157" s="52"/>
      <c r="AM11157">
        <v>1</v>
      </c>
      <c r="AN11157" t="e">
        <f>VLOOKUP(H11157,'Base Art'!$A:$AJ,36,FALSE)</f>
        <v>#N/A</v>
      </c>
    </row>
    <row r="11158" spans="3:40" x14ac:dyDescent="0.25">
      <c r="C11158" s="52"/>
      <c r="AM11158">
        <v>1</v>
      </c>
      <c r="AN11158" t="e">
        <f>VLOOKUP(H11158,'Base Art'!$A:$AJ,36,FALSE)</f>
        <v>#N/A</v>
      </c>
    </row>
    <row r="11159" spans="3:40" x14ac:dyDescent="0.25">
      <c r="C11159" s="52"/>
      <c r="AM11159">
        <v>1</v>
      </c>
      <c r="AN11159" t="e">
        <f>VLOOKUP(H11159,'Base Art'!$A:$AJ,36,FALSE)</f>
        <v>#N/A</v>
      </c>
    </row>
    <row r="11160" spans="3:40" x14ac:dyDescent="0.25">
      <c r="C11160" s="52"/>
      <c r="AM11160">
        <v>1</v>
      </c>
      <c r="AN11160" t="e">
        <f>VLOOKUP(H11160,'Base Art'!$A:$AJ,36,FALSE)</f>
        <v>#N/A</v>
      </c>
    </row>
    <row r="11161" spans="3:40" x14ac:dyDescent="0.25">
      <c r="C11161" s="52"/>
      <c r="AM11161">
        <v>1</v>
      </c>
      <c r="AN11161" t="e">
        <f>VLOOKUP(H11161,'Base Art'!$A:$AJ,36,FALSE)</f>
        <v>#N/A</v>
      </c>
    </row>
    <row r="11162" spans="3:40" x14ac:dyDescent="0.25">
      <c r="C11162" s="52"/>
      <c r="AM11162">
        <v>1</v>
      </c>
      <c r="AN11162" t="e">
        <f>VLOOKUP(H11162,'Base Art'!$A:$AJ,36,FALSE)</f>
        <v>#N/A</v>
      </c>
    </row>
    <row r="11163" spans="3:40" x14ac:dyDescent="0.25">
      <c r="C11163" s="52"/>
      <c r="AM11163">
        <v>1</v>
      </c>
      <c r="AN11163" t="e">
        <f>VLOOKUP(H11163,'Base Art'!$A:$AJ,36,FALSE)</f>
        <v>#N/A</v>
      </c>
    </row>
    <row r="11164" spans="3:40" x14ac:dyDescent="0.25">
      <c r="C11164" s="52"/>
      <c r="AM11164">
        <v>1</v>
      </c>
      <c r="AN11164" t="e">
        <f>VLOOKUP(H11164,'Base Art'!$A:$AJ,36,FALSE)</f>
        <v>#N/A</v>
      </c>
    </row>
    <row r="11165" spans="3:40" x14ac:dyDescent="0.25">
      <c r="C11165" s="52"/>
      <c r="AM11165">
        <v>1</v>
      </c>
      <c r="AN11165" t="e">
        <f>VLOOKUP(H11165,'Base Art'!$A:$AJ,36,FALSE)</f>
        <v>#N/A</v>
      </c>
    </row>
    <row r="11166" spans="3:40" x14ac:dyDescent="0.25">
      <c r="C11166" s="52"/>
      <c r="AM11166">
        <v>1</v>
      </c>
      <c r="AN11166" t="e">
        <f>VLOOKUP(H11166,'Base Art'!$A:$AJ,36,FALSE)</f>
        <v>#N/A</v>
      </c>
    </row>
    <row r="11167" spans="3:40" x14ac:dyDescent="0.25">
      <c r="C11167" s="52"/>
      <c r="AM11167">
        <v>1</v>
      </c>
      <c r="AN11167" t="e">
        <f>VLOOKUP(H11167,'Base Art'!$A:$AJ,36,FALSE)</f>
        <v>#N/A</v>
      </c>
    </row>
    <row r="11168" spans="3:40" x14ac:dyDescent="0.25">
      <c r="C11168" s="52"/>
      <c r="AM11168">
        <v>1</v>
      </c>
      <c r="AN11168" t="e">
        <f>VLOOKUP(H11168,'Base Art'!$A:$AJ,36,FALSE)</f>
        <v>#N/A</v>
      </c>
    </row>
    <row r="11169" spans="3:40" x14ac:dyDescent="0.25">
      <c r="C11169" s="52"/>
      <c r="AM11169">
        <v>1</v>
      </c>
      <c r="AN11169" t="e">
        <f>VLOOKUP(H11169,'Base Art'!$A:$AJ,36,FALSE)</f>
        <v>#N/A</v>
      </c>
    </row>
    <row r="11170" spans="3:40" x14ac:dyDescent="0.25">
      <c r="C11170" s="52"/>
      <c r="AM11170">
        <v>1</v>
      </c>
      <c r="AN11170" t="e">
        <f>VLOOKUP(H11170,'Base Art'!$A:$AJ,36,FALSE)</f>
        <v>#N/A</v>
      </c>
    </row>
    <row r="11171" spans="3:40" x14ac:dyDescent="0.25">
      <c r="C11171" s="52"/>
      <c r="AM11171">
        <v>1</v>
      </c>
      <c r="AN11171" t="e">
        <f>VLOOKUP(H11171,'Base Art'!$A:$AJ,36,FALSE)</f>
        <v>#N/A</v>
      </c>
    </row>
    <row r="11172" spans="3:40" x14ac:dyDescent="0.25">
      <c r="C11172" s="52"/>
      <c r="AM11172">
        <v>1</v>
      </c>
      <c r="AN11172" t="e">
        <f>VLOOKUP(H11172,'Base Art'!$A:$AJ,36,FALSE)</f>
        <v>#N/A</v>
      </c>
    </row>
    <row r="11173" spans="3:40" x14ac:dyDescent="0.25">
      <c r="C11173" s="52"/>
      <c r="AM11173">
        <v>1</v>
      </c>
      <c r="AN11173" t="e">
        <f>VLOOKUP(H11173,'Base Art'!$A:$AJ,36,FALSE)</f>
        <v>#N/A</v>
      </c>
    </row>
    <row r="11174" spans="3:40" x14ac:dyDescent="0.25">
      <c r="C11174" s="52"/>
      <c r="AM11174">
        <v>1</v>
      </c>
      <c r="AN11174" t="e">
        <f>VLOOKUP(H11174,'Base Art'!$A:$AJ,36,FALSE)</f>
        <v>#N/A</v>
      </c>
    </row>
    <row r="11175" spans="3:40" x14ac:dyDescent="0.25">
      <c r="C11175" s="52"/>
      <c r="AM11175">
        <v>1</v>
      </c>
      <c r="AN11175" t="e">
        <f>VLOOKUP(H11175,'Base Art'!$A:$AJ,36,FALSE)</f>
        <v>#N/A</v>
      </c>
    </row>
    <row r="11176" spans="3:40" x14ac:dyDescent="0.25">
      <c r="C11176" s="52"/>
      <c r="AM11176">
        <v>1</v>
      </c>
      <c r="AN11176" t="e">
        <f>VLOOKUP(H11176,'Base Art'!$A:$AJ,36,FALSE)</f>
        <v>#N/A</v>
      </c>
    </row>
    <row r="11177" spans="3:40" x14ac:dyDescent="0.25">
      <c r="C11177" s="52"/>
      <c r="AM11177">
        <v>1</v>
      </c>
      <c r="AN11177" t="e">
        <f>VLOOKUP(H11177,'Base Art'!$A:$AJ,36,FALSE)</f>
        <v>#N/A</v>
      </c>
    </row>
    <row r="11178" spans="3:40" x14ac:dyDescent="0.25">
      <c r="C11178" s="52"/>
      <c r="AM11178">
        <v>1</v>
      </c>
      <c r="AN11178" t="e">
        <f>VLOOKUP(H11178,'Base Art'!$A:$AJ,36,FALSE)</f>
        <v>#N/A</v>
      </c>
    </row>
    <row r="11179" spans="3:40" x14ac:dyDescent="0.25">
      <c r="C11179" s="52"/>
      <c r="AM11179">
        <v>1</v>
      </c>
      <c r="AN11179" t="e">
        <f>VLOOKUP(H11179,'Base Art'!$A:$AJ,36,FALSE)</f>
        <v>#N/A</v>
      </c>
    </row>
    <row r="11180" spans="3:40" x14ac:dyDescent="0.25">
      <c r="C11180" s="52"/>
      <c r="AM11180">
        <v>1</v>
      </c>
      <c r="AN11180" t="e">
        <f>VLOOKUP(H11180,'Base Art'!$A:$AJ,36,FALSE)</f>
        <v>#N/A</v>
      </c>
    </row>
    <row r="11181" spans="3:40" x14ac:dyDescent="0.25">
      <c r="C11181" s="52"/>
      <c r="AM11181">
        <v>1</v>
      </c>
      <c r="AN11181" t="e">
        <f>VLOOKUP(H11181,'Base Art'!$A:$AJ,36,FALSE)</f>
        <v>#N/A</v>
      </c>
    </row>
    <row r="11182" spans="3:40" x14ac:dyDescent="0.25">
      <c r="C11182" s="52"/>
      <c r="AM11182">
        <v>1</v>
      </c>
      <c r="AN11182" t="e">
        <f>VLOOKUP(H11182,'Base Art'!$A:$AJ,36,FALSE)</f>
        <v>#N/A</v>
      </c>
    </row>
    <row r="11183" spans="3:40" x14ac:dyDescent="0.25">
      <c r="C11183" s="52"/>
      <c r="AM11183">
        <v>1</v>
      </c>
      <c r="AN11183" t="e">
        <f>VLOOKUP(H11183,'Base Art'!$A:$AJ,36,FALSE)</f>
        <v>#N/A</v>
      </c>
    </row>
    <row r="11184" spans="3:40" x14ac:dyDescent="0.25">
      <c r="C11184" s="52"/>
      <c r="AM11184">
        <v>1</v>
      </c>
      <c r="AN11184" t="e">
        <f>VLOOKUP(H11184,'Base Art'!$A:$AJ,36,FALSE)</f>
        <v>#N/A</v>
      </c>
    </row>
    <row r="11185" spans="3:40" x14ac:dyDescent="0.25">
      <c r="C11185" s="52"/>
      <c r="AM11185">
        <v>1</v>
      </c>
      <c r="AN11185" t="e">
        <f>VLOOKUP(H11185,'Base Art'!$A:$AJ,36,FALSE)</f>
        <v>#N/A</v>
      </c>
    </row>
    <row r="11186" spans="3:40" x14ac:dyDescent="0.25">
      <c r="C11186" s="52"/>
      <c r="AM11186">
        <v>1</v>
      </c>
      <c r="AN11186" t="e">
        <f>VLOOKUP(H11186,'Base Art'!$A:$AJ,36,FALSE)</f>
        <v>#N/A</v>
      </c>
    </row>
    <row r="11187" spans="3:40" x14ac:dyDescent="0.25">
      <c r="C11187" s="52"/>
      <c r="AM11187">
        <v>1</v>
      </c>
      <c r="AN11187" t="e">
        <f>VLOOKUP(H11187,'Base Art'!$A:$AJ,36,FALSE)</f>
        <v>#N/A</v>
      </c>
    </row>
    <row r="11188" spans="3:40" x14ac:dyDescent="0.25">
      <c r="C11188" s="52"/>
      <c r="AM11188">
        <v>1</v>
      </c>
      <c r="AN11188" t="e">
        <f>VLOOKUP(H11188,'Base Art'!$A:$AJ,36,FALSE)</f>
        <v>#N/A</v>
      </c>
    </row>
    <row r="11189" spans="3:40" x14ac:dyDescent="0.25">
      <c r="C11189" s="52"/>
      <c r="AM11189">
        <v>1</v>
      </c>
      <c r="AN11189" t="e">
        <f>VLOOKUP(H11189,'Base Art'!$A:$AJ,36,FALSE)</f>
        <v>#N/A</v>
      </c>
    </row>
    <row r="11190" spans="3:40" x14ac:dyDescent="0.25">
      <c r="C11190" s="52"/>
      <c r="AM11190">
        <v>1</v>
      </c>
      <c r="AN11190" t="e">
        <f>VLOOKUP(H11190,'Base Art'!$A:$AJ,36,FALSE)</f>
        <v>#N/A</v>
      </c>
    </row>
    <row r="11191" spans="3:40" x14ac:dyDescent="0.25">
      <c r="C11191" s="52"/>
      <c r="AM11191">
        <v>1</v>
      </c>
      <c r="AN11191" t="e">
        <f>VLOOKUP(H11191,'Base Art'!$A:$AJ,36,FALSE)</f>
        <v>#N/A</v>
      </c>
    </row>
    <row r="11192" spans="3:40" x14ac:dyDescent="0.25">
      <c r="C11192" s="52"/>
      <c r="AM11192">
        <v>1</v>
      </c>
      <c r="AN11192" t="e">
        <f>VLOOKUP(H11192,'Base Art'!$A:$AJ,36,FALSE)</f>
        <v>#N/A</v>
      </c>
    </row>
    <row r="11193" spans="3:40" x14ac:dyDescent="0.25">
      <c r="C11193" s="52"/>
      <c r="AM11193">
        <v>1</v>
      </c>
      <c r="AN11193" t="e">
        <f>VLOOKUP(H11193,'Base Art'!$A:$AJ,36,FALSE)</f>
        <v>#N/A</v>
      </c>
    </row>
    <row r="11194" spans="3:40" x14ac:dyDescent="0.25">
      <c r="C11194" s="52"/>
      <c r="AM11194">
        <v>1</v>
      </c>
      <c r="AN11194" t="e">
        <f>VLOOKUP(H11194,'Base Art'!$A:$AJ,36,FALSE)</f>
        <v>#N/A</v>
      </c>
    </row>
    <row r="11195" spans="3:40" x14ac:dyDescent="0.25">
      <c r="C11195" s="52"/>
      <c r="AM11195">
        <v>1</v>
      </c>
      <c r="AN11195" t="e">
        <f>VLOOKUP(H11195,'Base Art'!$A:$AJ,36,FALSE)</f>
        <v>#N/A</v>
      </c>
    </row>
    <row r="11196" spans="3:40" x14ac:dyDescent="0.25">
      <c r="C11196" s="52"/>
      <c r="AM11196">
        <v>1</v>
      </c>
      <c r="AN11196" t="e">
        <f>VLOOKUP(H11196,'Base Art'!$A:$AJ,36,FALSE)</f>
        <v>#N/A</v>
      </c>
    </row>
    <row r="11197" spans="3:40" x14ac:dyDescent="0.25">
      <c r="C11197" s="52"/>
      <c r="AM11197">
        <v>1</v>
      </c>
      <c r="AN11197" t="e">
        <f>VLOOKUP(H11197,'Base Art'!$A:$AJ,36,FALSE)</f>
        <v>#N/A</v>
      </c>
    </row>
    <row r="11198" spans="3:40" x14ac:dyDescent="0.25">
      <c r="C11198" s="52"/>
      <c r="AM11198">
        <v>1</v>
      </c>
      <c r="AN11198" t="e">
        <f>VLOOKUP(H11198,'Base Art'!$A:$AJ,36,FALSE)</f>
        <v>#N/A</v>
      </c>
    </row>
    <row r="11199" spans="3:40" x14ac:dyDescent="0.25">
      <c r="C11199" s="52"/>
      <c r="AM11199">
        <v>1</v>
      </c>
      <c r="AN11199" t="e">
        <f>VLOOKUP(H11199,'Base Art'!$A:$AJ,36,FALSE)</f>
        <v>#N/A</v>
      </c>
    </row>
    <row r="11200" spans="3:40" x14ac:dyDescent="0.25">
      <c r="C11200" s="52"/>
      <c r="AM11200">
        <v>1</v>
      </c>
      <c r="AN11200" t="e">
        <f>VLOOKUP(H11200,'Base Art'!$A:$AJ,36,FALSE)</f>
        <v>#N/A</v>
      </c>
    </row>
    <row r="11201" spans="3:40" x14ac:dyDescent="0.25">
      <c r="C11201" s="52"/>
      <c r="AM11201">
        <v>1</v>
      </c>
      <c r="AN11201" t="e">
        <f>VLOOKUP(H11201,'Base Art'!$A:$AJ,36,FALSE)</f>
        <v>#N/A</v>
      </c>
    </row>
    <row r="11202" spans="3:40" x14ac:dyDescent="0.25">
      <c r="C11202" s="52"/>
      <c r="AM11202">
        <v>1</v>
      </c>
      <c r="AN11202" t="e">
        <f>VLOOKUP(H11202,'Base Art'!$A:$AJ,36,FALSE)</f>
        <v>#N/A</v>
      </c>
    </row>
    <row r="11203" spans="3:40" x14ac:dyDescent="0.25">
      <c r="C11203" s="52"/>
      <c r="AM11203">
        <v>1</v>
      </c>
      <c r="AN11203" t="e">
        <f>VLOOKUP(H11203,'Base Art'!$A:$AJ,36,FALSE)</f>
        <v>#N/A</v>
      </c>
    </row>
    <row r="11204" spans="3:40" x14ac:dyDescent="0.25">
      <c r="C11204" s="52"/>
      <c r="AM11204">
        <v>1</v>
      </c>
      <c r="AN11204" t="e">
        <f>VLOOKUP(H11204,'Base Art'!$A:$AJ,36,FALSE)</f>
        <v>#N/A</v>
      </c>
    </row>
    <row r="11205" spans="3:40" x14ac:dyDescent="0.25">
      <c r="C11205" s="52"/>
      <c r="AM11205">
        <v>1</v>
      </c>
      <c r="AN11205" t="e">
        <f>VLOOKUP(H11205,'Base Art'!$A:$AJ,36,FALSE)</f>
        <v>#N/A</v>
      </c>
    </row>
    <row r="11206" spans="3:40" x14ac:dyDescent="0.25">
      <c r="C11206" s="52"/>
      <c r="AM11206">
        <v>1</v>
      </c>
      <c r="AN11206" t="e">
        <f>VLOOKUP(H11206,'Base Art'!$A:$AJ,36,FALSE)</f>
        <v>#N/A</v>
      </c>
    </row>
    <row r="11207" spans="3:40" x14ac:dyDescent="0.25">
      <c r="C11207" s="52"/>
      <c r="AM11207">
        <v>1</v>
      </c>
      <c r="AN11207" t="e">
        <f>VLOOKUP(H11207,'Base Art'!$A:$AJ,36,FALSE)</f>
        <v>#N/A</v>
      </c>
    </row>
    <row r="11208" spans="3:40" x14ac:dyDescent="0.25">
      <c r="C11208" s="52"/>
      <c r="AM11208">
        <v>1</v>
      </c>
      <c r="AN11208" t="e">
        <f>VLOOKUP(H11208,'Base Art'!$A:$AJ,36,FALSE)</f>
        <v>#N/A</v>
      </c>
    </row>
    <row r="11209" spans="3:40" x14ac:dyDescent="0.25">
      <c r="C11209" s="52"/>
      <c r="AM11209">
        <v>1</v>
      </c>
      <c r="AN11209" t="e">
        <f>VLOOKUP(H11209,'Base Art'!$A:$AJ,36,FALSE)</f>
        <v>#N/A</v>
      </c>
    </row>
    <row r="11210" spans="3:40" x14ac:dyDescent="0.25">
      <c r="C11210" s="52"/>
      <c r="AM11210">
        <v>1</v>
      </c>
      <c r="AN11210" t="e">
        <f>VLOOKUP(H11210,'Base Art'!$A:$AJ,36,FALSE)</f>
        <v>#N/A</v>
      </c>
    </row>
    <row r="11211" spans="3:40" x14ac:dyDescent="0.25">
      <c r="C11211" s="52"/>
      <c r="AM11211">
        <v>1</v>
      </c>
      <c r="AN11211" t="e">
        <f>VLOOKUP(H11211,'Base Art'!$A:$AJ,36,FALSE)</f>
        <v>#N/A</v>
      </c>
    </row>
    <row r="11212" spans="3:40" x14ac:dyDescent="0.25">
      <c r="C11212" s="52"/>
      <c r="AM11212">
        <v>1</v>
      </c>
      <c r="AN11212" t="e">
        <f>VLOOKUP(H11212,'Base Art'!$A:$AJ,36,FALSE)</f>
        <v>#N/A</v>
      </c>
    </row>
    <row r="11213" spans="3:40" x14ac:dyDescent="0.25">
      <c r="C11213" s="52"/>
      <c r="AM11213">
        <v>1</v>
      </c>
      <c r="AN11213" t="e">
        <f>VLOOKUP(H11213,'Base Art'!$A:$AJ,36,FALSE)</f>
        <v>#N/A</v>
      </c>
    </row>
    <row r="11214" spans="3:40" x14ac:dyDescent="0.25">
      <c r="C11214" s="52"/>
      <c r="AM11214">
        <v>1</v>
      </c>
      <c r="AN11214" t="e">
        <f>VLOOKUP(H11214,'Base Art'!$A:$AJ,36,FALSE)</f>
        <v>#N/A</v>
      </c>
    </row>
    <row r="11215" spans="3:40" x14ac:dyDescent="0.25">
      <c r="C11215" s="52"/>
      <c r="AM11215">
        <v>1</v>
      </c>
      <c r="AN11215" t="e">
        <f>VLOOKUP(H11215,'Base Art'!$A:$AJ,36,FALSE)</f>
        <v>#N/A</v>
      </c>
    </row>
    <row r="11216" spans="3:40" x14ac:dyDescent="0.25">
      <c r="C11216" s="52"/>
      <c r="AM11216">
        <v>1</v>
      </c>
      <c r="AN11216" t="e">
        <f>VLOOKUP(H11216,'Base Art'!$A:$AJ,36,FALSE)</f>
        <v>#N/A</v>
      </c>
    </row>
    <row r="11217" spans="3:40" x14ac:dyDescent="0.25">
      <c r="C11217" s="52"/>
      <c r="AM11217">
        <v>1</v>
      </c>
      <c r="AN11217" t="e">
        <f>VLOOKUP(H11217,'Base Art'!$A:$AJ,36,FALSE)</f>
        <v>#N/A</v>
      </c>
    </row>
    <row r="11218" spans="3:40" x14ac:dyDescent="0.25">
      <c r="C11218" s="52"/>
      <c r="AM11218">
        <v>1</v>
      </c>
      <c r="AN11218" t="e">
        <f>VLOOKUP(H11218,'Base Art'!$A:$AJ,36,FALSE)</f>
        <v>#N/A</v>
      </c>
    </row>
    <row r="11219" spans="3:40" x14ac:dyDescent="0.25">
      <c r="C11219" s="52"/>
      <c r="AM11219">
        <v>1</v>
      </c>
      <c r="AN11219" t="e">
        <f>VLOOKUP(H11219,'Base Art'!$A:$AJ,36,FALSE)</f>
        <v>#N/A</v>
      </c>
    </row>
    <row r="11220" spans="3:40" x14ac:dyDescent="0.25">
      <c r="C11220" s="52"/>
      <c r="AM11220">
        <v>1</v>
      </c>
      <c r="AN11220" t="e">
        <f>VLOOKUP(H11220,'Base Art'!$A:$AJ,36,FALSE)</f>
        <v>#N/A</v>
      </c>
    </row>
    <row r="11221" spans="3:40" x14ac:dyDescent="0.25">
      <c r="C11221" s="52"/>
      <c r="AM11221">
        <v>1</v>
      </c>
      <c r="AN11221" t="e">
        <f>VLOOKUP(H11221,'Base Art'!$A:$AJ,36,FALSE)</f>
        <v>#N/A</v>
      </c>
    </row>
    <row r="11222" spans="3:40" x14ac:dyDescent="0.25">
      <c r="C11222" s="52"/>
      <c r="AM11222">
        <v>1</v>
      </c>
      <c r="AN11222" t="e">
        <f>VLOOKUP(H11222,'Base Art'!$A:$AJ,36,FALSE)</f>
        <v>#N/A</v>
      </c>
    </row>
    <row r="11223" spans="3:40" x14ac:dyDescent="0.25">
      <c r="C11223" s="52"/>
      <c r="AM11223">
        <v>1</v>
      </c>
      <c r="AN11223" t="e">
        <f>VLOOKUP(H11223,'Base Art'!$A:$AJ,36,FALSE)</f>
        <v>#N/A</v>
      </c>
    </row>
    <row r="11224" spans="3:40" x14ac:dyDescent="0.25">
      <c r="C11224" s="52"/>
      <c r="AM11224">
        <v>1</v>
      </c>
      <c r="AN11224" t="e">
        <f>VLOOKUP(H11224,'Base Art'!$A:$AJ,36,FALSE)</f>
        <v>#N/A</v>
      </c>
    </row>
    <row r="11225" spans="3:40" x14ac:dyDescent="0.25">
      <c r="C11225" s="52"/>
      <c r="AM11225">
        <v>1</v>
      </c>
      <c r="AN11225" t="e">
        <f>VLOOKUP(H11225,'Base Art'!$A:$AJ,36,FALSE)</f>
        <v>#N/A</v>
      </c>
    </row>
    <row r="11226" spans="3:40" x14ac:dyDescent="0.25">
      <c r="C11226" s="52"/>
      <c r="AM11226">
        <v>1</v>
      </c>
      <c r="AN11226" t="e">
        <f>VLOOKUP(H11226,'Base Art'!$A:$AJ,36,FALSE)</f>
        <v>#N/A</v>
      </c>
    </row>
    <row r="11227" spans="3:40" x14ac:dyDescent="0.25">
      <c r="C11227" s="52"/>
      <c r="AM11227">
        <v>1</v>
      </c>
      <c r="AN11227" t="e">
        <f>VLOOKUP(H11227,'Base Art'!$A:$AJ,36,FALSE)</f>
        <v>#N/A</v>
      </c>
    </row>
    <row r="11228" spans="3:40" x14ac:dyDescent="0.25">
      <c r="C11228" s="52"/>
      <c r="AM11228">
        <v>1</v>
      </c>
      <c r="AN11228" t="e">
        <f>VLOOKUP(H11228,'Base Art'!$A:$AJ,36,FALSE)</f>
        <v>#N/A</v>
      </c>
    </row>
    <row r="11229" spans="3:40" x14ac:dyDescent="0.25">
      <c r="C11229" s="52"/>
      <c r="AM11229">
        <v>1</v>
      </c>
      <c r="AN11229" t="e">
        <f>VLOOKUP(H11229,'Base Art'!$A:$AJ,36,FALSE)</f>
        <v>#N/A</v>
      </c>
    </row>
    <row r="11230" spans="3:40" x14ac:dyDescent="0.25">
      <c r="C11230" s="52"/>
      <c r="AM11230">
        <v>1</v>
      </c>
      <c r="AN11230" t="e">
        <f>VLOOKUP(H11230,'Base Art'!$A:$AJ,36,FALSE)</f>
        <v>#N/A</v>
      </c>
    </row>
    <row r="11231" spans="3:40" x14ac:dyDescent="0.25">
      <c r="C11231" s="52"/>
      <c r="AM11231">
        <v>1</v>
      </c>
      <c r="AN11231" t="e">
        <f>VLOOKUP(H11231,'Base Art'!$A:$AJ,36,FALSE)</f>
        <v>#N/A</v>
      </c>
    </row>
    <row r="11232" spans="3:40" x14ac:dyDescent="0.25">
      <c r="C11232" s="52"/>
      <c r="AM11232">
        <v>1</v>
      </c>
      <c r="AN11232" t="e">
        <f>VLOOKUP(H11232,'Base Art'!$A:$AJ,36,FALSE)</f>
        <v>#N/A</v>
      </c>
    </row>
    <row r="11233" spans="3:40" x14ac:dyDescent="0.25">
      <c r="C11233" s="52"/>
      <c r="AM11233">
        <v>1</v>
      </c>
      <c r="AN11233" t="e">
        <f>VLOOKUP(H11233,'Base Art'!$A:$AJ,36,FALSE)</f>
        <v>#N/A</v>
      </c>
    </row>
    <row r="11234" spans="3:40" x14ac:dyDescent="0.25">
      <c r="C11234" s="52"/>
      <c r="AM11234">
        <v>1</v>
      </c>
      <c r="AN11234" t="e">
        <f>VLOOKUP(H11234,'Base Art'!$A:$AJ,36,FALSE)</f>
        <v>#N/A</v>
      </c>
    </row>
    <row r="11235" spans="3:40" x14ac:dyDescent="0.25">
      <c r="C11235" s="52"/>
      <c r="AM11235">
        <v>1</v>
      </c>
      <c r="AN11235" t="e">
        <f>VLOOKUP(H11235,'Base Art'!$A:$AJ,36,FALSE)</f>
        <v>#N/A</v>
      </c>
    </row>
    <row r="11236" spans="3:40" x14ac:dyDescent="0.25">
      <c r="C11236" s="52"/>
      <c r="AM11236">
        <v>1</v>
      </c>
      <c r="AN11236" t="e">
        <f>VLOOKUP(H11236,'Base Art'!$A:$AJ,36,FALSE)</f>
        <v>#N/A</v>
      </c>
    </row>
    <row r="11237" spans="3:40" x14ac:dyDescent="0.25">
      <c r="C11237" s="52"/>
      <c r="AM11237">
        <v>1</v>
      </c>
      <c r="AN11237" t="e">
        <f>VLOOKUP(H11237,'Base Art'!$A:$AJ,36,FALSE)</f>
        <v>#N/A</v>
      </c>
    </row>
    <row r="11238" spans="3:40" x14ac:dyDescent="0.25">
      <c r="C11238" s="52"/>
      <c r="AM11238">
        <v>1</v>
      </c>
      <c r="AN11238" t="e">
        <f>VLOOKUP(H11238,'Base Art'!$A:$AJ,36,FALSE)</f>
        <v>#N/A</v>
      </c>
    </row>
    <row r="11239" spans="3:40" x14ac:dyDescent="0.25">
      <c r="C11239" s="52"/>
      <c r="AM11239">
        <v>1</v>
      </c>
      <c r="AN11239" t="e">
        <f>VLOOKUP(H11239,'Base Art'!$A:$AJ,36,FALSE)</f>
        <v>#N/A</v>
      </c>
    </row>
    <row r="11240" spans="3:40" x14ac:dyDescent="0.25">
      <c r="C11240" s="52"/>
      <c r="AM11240">
        <v>1</v>
      </c>
      <c r="AN11240" t="e">
        <f>VLOOKUP(H11240,'Base Art'!$A:$AJ,36,FALSE)</f>
        <v>#N/A</v>
      </c>
    </row>
    <row r="11241" spans="3:40" x14ac:dyDescent="0.25">
      <c r="C11241" s="52"/>
      <c r="AM11241">
        <v>1</v>
      </c>
      <c r="AN11241" t="e">
        <f>VLOOKUP(H11241,'Base Art'!$A:$AJ,36,FALSE)</f>
        <v>#N/A</v>
      </c>
    </row>
    <row r="11242" spans="3:40" x14ac:dyDescent="0.25">
      <c r="C11242" s="52"/>
      <c r="AM11242">
        <v>1</v>
      </c>
      <c r="AN11242" t="e">
        <f>VLOOKUP(H11242,'Base Art'!$A:$AJ,36,FALSE)</f>
        <v>#N/A</v>
      </c>
    </row>
    <row r="11243" spans="3:40" x14ac:dyDescent="0.25">
      <c r="C11243" s="52"/>
      <c r="AM11243">
        <v>1</v>
      </c>
      <c r="AN11243" t="e">
        <f>VLOOKUP(H11243,'Base Art'!$A:$AJ,36,FALSE)</f>
        <v>#N/A</v>
      </c>
    </row>
    <row r="11244" spans="3:40" x14ac:dyDescent="0.25">
      <c r="C11244" s="52"/>
      <c r="AM11244">
        <v>1</v>
      </c>
      <c r="AN11244" t="e">
        <f>VLOOKUP(H11244,'Base Art'!$A:$AJ,36,FALSE)</f>
        <v>#N/A</v>
      </c>
    </row>
    <row r="11245" spans="3:40" x14ac:dyDescent="0.25">
      <c r="C11245" s="52"/>
      <c r="AM11245">
        <v>1</v>
      </c>
      <c r="AN11245" t="e">
        <f>VLOOKUP(H11245,'Base Art'!$A:$AJ,36,FALSE)</f>
        <v>#N/A</v>
      </c>
    </row>
    <row r="11246" spans="3:40" x14ac:dyDescent="0.25">
      <c r="C11246" s="52"/>
      <c r="AM11246">
        <v>1</v>
      </c>
      <c r="AN11246" t="e">
        <f>VLOOKUP(H11246,'Base Art'!$A:$AJ,36,FALSE)</f>
        <v>#N/A</v>
      </c>
    </row>
    <row r="11247" spans="3:40" x14ac:dyDescent="0.25">
      <c r="C11247" s="52"/>
      <c r="AM11247">
        <v>1</v>
      </c>
      <c r="AN11247" t="e">
        <f>VLOOKUP(H11247,'Base Art'!$A:$AJ,36,FALSE)</f>
        <v>#N/A</v>
      </c>
    </row>
    <row r="11248" spans="3:40" x14ac:dyDescent="0.25">
      <c r="C11248" s="52"/>
      <c r="AM11248">
        <v>1</v>
      </c>
      <c r="AN11248" t="e">
        <f>VLOOKUP(H11248,'Base Art'!$A:$AJ,36,FALSE)</f>
        <v>#N/A</v>
      </c>
    </row>
    <row r="11249" spans="3:40" x14ac:dyDescent="0.25">
      <c r="C11249" s="52"/>
      <c r="AM11249">
        <v>1</v>
      </c>
      <c r="AN11249" t="e">
        <f>VLOOKUP(H11249,'Base Art'!$A:$AJ,36,FALSE)</f>
        <v>#N/A</v>
      </c>
    </row>
    <row r="11250" spans="3:40" x14ac:dyDescent="0.25">
      <c r="C11250" s="52"/>
      <c r="AM11250">
        <v>1</v>
      </c>
      <c r="AN11250" t="e">
        <f>VLOOKUP(H11250,'Base Art'!$A:$AJ,36,FALSE)</f>
        <v>#N/A</v>
      </c>
    </row>
    <row r="11251" spans="3:40" x14ac:dyDescent="0.25">
      <c r="C11251" s="52"/>
      <c r="AM11251">
        <v>1</v>
      </c>
      <c r="AN11251" t="e">
        <f>VLOOKUP(H11251,'Base Art'!$A:$AJ,36,FALSE)</f>
        <v>#N/A</v>
      </c>
    </row>
    <row r="11252" spans="3:40" x14ac:dyDescent="0.25">
      <c r="C11252" s="52"/>
      <c r="AM11252">
        <v>1</v>
      </c>
      <c r="AN11252" t="e">
        <f>VLOOKUP(H11252,'Base Art'!$A:$AJ,36,FALSE)</f>
        <v>#N/A</v>
      </c>
    </row>
    <row r="11253" spans="3:40" x14ac:dyDescent="0.25">
      <c r="C11253" s="52"/>
      <c r="AM11253">
        <v>1</v>
      </c>
      <c r="AN11253" t="e">
        <f>VLOOKUP(H11253,'Base Art'!$A:$AJ,36,FALSE)</f>
        <v>#N/A</v>
      </c>
    </row>
    <row r="11254" spans="3:40" x14ac:dyDescent="0.25">
      <c r="C11254" s="52"/>
      <c r="AM11254">
        <v>1</v>
      </c>
      <c r="AN11254" t="e">
        <f>VLOOKUP(H11254,'Base Art'!$A:$AJ,36,FALSE)</f>
        <v>#N/A</v>
      </c>
    </row>
    <row r="11255" spans="3:40" x14ac:dyDescent="0.25">
      <c r="C11255" s="52"/>
      <c r="AM11255">
        <v>1</v>
      </c>
      <c r="AN11255" t="e">
        <f>VLOOKUP(H11255,'Base Art'!$A:$AJ,36,FALSE)</f>
        <v>#N/A</v>
      </c>
    </row>
    <row r="11256" spans="3:40" x14ac:dyDescent="0.25">
      <c r="C11256" s="52"/>
      <c r="AM11256">
        <v>1</v>
      </c>
      <c r="AN11256" t="e">
        <f>VLOOKUP(H11256,'Base Art'!$A:$AJ,36,FALSE)</f>
        <v>#N/A</v>
      </c>
    </row>
    <row r="11257" spans="3:40" x14ac:dyDescent="0.25">
      <c r="C11257" s="52"/>
      <c r="AM11257">
        <v>1</v>
      </c>
      <c r="AN11257" t="e">
        <f>VLOOKUP(H11257,'Base Art'!$A:$AJ,36,FALSE)</f>
        <v>#N/A</v>
      </c>
    </row>
    <row r="11258" spans="3:40" x14ac:dyDescent="0.25">
      <c r="C11258" s="52"/>
      <c r="AM11258">
        <v>1</v>
      </c>
      <c r="AN11258" t="e">
        <f>VLOOKUP(H11258,'Base Art'!$A:$AJ,36,FALSE)</f>
        <v>#N/A</v>
      </c>
    </row>
    <row r="11259" spans="3:40" x14ac:dyDescent="0.25">
      <c r="C11259" s="52"/>
      <c r="AM11259">
        <v>1</v>
      </c>
      <c r="AN11259" t="e">
        <f>VLOOKUP(H11259,'Base Art'!$A:$AJ,36,FALSE)</f>
        <v>#N/A</v>
      </c>
    </row>
    <row r="11260" spans="3:40" x14ac:dyDescent="0.25">
      <c r="C11260" s="52"/>
      <c r="AM11260">
        <v>1</v>
      </c>
      <c r="AN11260" t="e">
        <f>VLOOKUP(H11260,'Base Art'!$A:$AJ,36,FALSE)</f>
        <v>#N/A</v>
      </c>
    </row>
    <row r="11261" spans="3:40" x14ac:dyDescent="0.25">
      <c r="C11261" s="52"/>
      <c r="AM11261">
        <v>1</v>
      </c>
      <c r="AN11261" t="e">
        <f>VLOOKUP(H11261,'Base Art'!$A:$AJ,36,FALSE)</f>
        <v>#N/A</v>
      </c>
    </row>
    <row r="11262" spans="3:40" x14ac:dyDescent="0.25">
      <c r="C11262" s="52"/>
      <c r="AM11262">
        <v>1</v>
      </c>
      <c r="AN11262" t="e">
        <f>VLOOKUP(H11262,'Base Art'!$A:$AJ,36,FALSE)</f>
        <v>#N/A</v>
      </c>
    </row>
    <row r="11263" spans="3:40" x14ac:dyDescent="0.25">
      <c r="C11263" s="52"/>
      <c r="AM11263">
        <v>1</v>
      </c>
      <c r="AN11263" t="e">
        <f>VLOOKUP(H11263,'Base Art'!$A:$AJ,36,FALSE)</f>
        <v>#N/A</v>
      </c>
    </row>
    <row r="11264" spans="3:40" x14ac:dyDescent="0.25">
      <c r="C11264" s="52"/>
      <c r="AM11264">
        <v>1</v>
      </c>
      <c r="AN11264" t="e">
        <f>VLOOKUP(H11264,'Base Art'!$A:$AJ,36,FALSE)</f>
        <v>#N/A</v>
      </c>
    </row>
    <row r="11265" spans="3:40" x14ac:dyDescent="0.25">
      <c r="C11265" s="52"/>
      <c r="AM11265">
        <v>1</v>
      </c>
      <c r="AN11265" t="e">
        <f>VLOOKUP(H11265,'Base Art'!$A:$AJ,36,FALSE)</f>
        <v>#N/A</v>
      </c>
    </row>
    <row r="11266" spans="3:40" x14ac:dyDescent="0.25">
      <c r="C11266" s="52"/>
      <c r="AM11266">
        <v>1</v>
      </c>
      <c r="AN11266" t="e">
        <f>VLOOKUP(H11266,'Base Art'!$A:$AJ,36,FALSE)</f>
        <v>#N/A</v>
      </c>
    </row>
    <row r="11267" spans="3:40" x14ac:dyDescent="0.25">
      <c r="C11267" s="52"/>
      <c r="AM11267">
        <v>1</v>
      </c>
      <c r="AN11267" t="e">
        <f>VLOOKUP(H11267,'Base Art'!$A:$AJ,36,FALSE)</f>
        <v>#N/A</v>
      </c>
    </row>
    <row r="11268" spans="3:40" x14ac:dyDescent="0.25">
      <c r="C11268" s="52"/>
      <c r="AM11268">
        <v>1</v>
      </c>
      <c r="AN11268" t="e">
        <f>VLOOKUP(H11268,'Base Art'!$A:$AJ,36,FALSE)</f>
        <v>#N/A</v>
      </c>
    </row>
    <row r="11269" spans="3:40" x14ac:dyDescent="0.25">
      <c r="C11269" s="52"/>
      <c r="AM11269">
        <v>1</v>
      </c>
      <c r="AN11269" t="e">
        <f>VLOOKUP(H11269,'Base Art'!$A:$AJ,36,FALSE)</f>
        <v>#N/A</v>
      </c>
    </row>
    <row r="11270" spans="3:40" x14ac:dyDescent="0.25">
      <c r="C11270" s="52"/>
      <c r="AM11270">
        <v>1</v>
      </c>
      <c r="AN11270" t="e">
        <f>VLOOKUP(H11270,'Base Art'!$A:$AJ,36,FALSE)</f>
        <v>#N/A</v>
      </c>
    </row>
    <row r="11271" spans="3:40" x14ac:dyDescent="0.25">
      <c r="C11271" s="52"/>
      <c r="AM11271">
        <v>1</v>
      </c>
      <c r="AN11271" t="e">
        <f>VLOOKUP(H11271,'Base Art'!$A:$AJ,36,FALSE)</f>
        <v>#N/A</v>
      </c>
    </row>
    <row r="11272" spans="3:40" x14ac:dyDescent="0.25">
      <c r="C11272" s="52"/>
      <c r="AM11272">
        <v>1</v>
      </c>
      <c r="AN11272" t="e">
        <f>VLOOKUP(H11272,'Base Art'!$A:$AJ,36,FALSE)</f>
        <v>#N/A</v>
      </c>
    </row>
    <row r="11273" spans="3:40" x14ac:dyDescent="0.25">
      <c r="C11273" s="52"/>
      <c r="AM11273">
        <v>1</v>
      </c>
      <c r="AN11273" t="e">
        <f>VLOOKUP(H11273,'Base Art'!$A:$AJ,36,FALSE)</f>
        <v>#N/A</v>
      </c>
    </row>
    <row r="11274" spans="3:40" x14ac:dyDescent="0.25">
      <c r="C11274" s="52"/>
      <c r="AM11274">
        <v>1</v>
      </c>
      <c r="AN11274" t="e">
        <f>VLOOKUP(H11274,'Base Art'!$A:$AJ,36,FALSE)</f>
        <v>#N/A</v>
      </c>
    </row>
    <row r="11275" spans="3:40" x14ac:dyDescent="0.25">
      <c r="C11275" s="52"/>
      <c r="AM11275">
        <v>1</v>
      </c>
      <c r="AN11275" t="e">
        <f>VLOOKUP(H11275,'Base Art'!$A:$AJ,36,FALSE)</f>
        <v>#N/A</v>
      </c>
    </row>
    <row r="11276" spans="3:40" x14ac:dyDescent="0.25">
      <c r="C11276" s="52"/>
      <c r="AM11276">
        <v>1</v>
      </c>
      <c r="AN11276" t="e">
        <f>VLOOKUP(H11276,'Base Art'!$A:$AJ,36,FALSE)</f>
        <v>#N/A</v>
      </c>
    </row>
    <row r="11277" spans="3:40" x14ac:dyDescent="0.25">
      <c r="C11277" s="52"/>
      <c r="AM11277">
        <v>1</v>
      </c>
      <c r="AN11277" t="e">
        <f>VLOOKUP(H11277,'Base Art'!$A:$AJ,36,FALSE)</f>
        <v>#N/A</v>
      </c>
    </row>
    <row r="11278" spans="3:40" x14ac:dyDescent="0.25">
      <c r="C11278" s="52"/>
      <c r="AM11278">
        <v>1</v>
      </c>
      <c r="AN11278" t="e">
        <f>VLOOKUP(H11278,'Base Art'!$A:$AJ,36,FALSE)</f>
        <v>#N/A</v>
      </c>
    </row>
    <row r="11279" spans="3:40" x14ac:dyDescent="0.25">
      <c r="C11279" s="52"/>
      <c r="AM11279">
        <v>1</v>
      </c>
      <c r="AN11279" t="e">
        <f>VLOOKUP(H11279,'Base Art'!$A:$AJ,36,FALSE)</f>
        <v>#N/A</v>
      </c>
    </row>
    <row r="11280" spans="3:40" x14ac:dyDescent="0.25">
      <c r="C11280" s="52"/>
      <c r="AM11280">
        <v>1</v>
      </c>
      <c r="AN11280" t="e">
        <f>VLOOKUP(H11280,'Base Art'!$A:$AJ,36,FALSE)</f>
        <v>#N/A</v>
      </c>
    </row>
    <row r="11281" spans="3:40" x14ac:dyDescent="0.25">
      <c r="C11281" s="52"/>
      <c r="AM11281">
        <v>1</v>
      </c>
      <c r="AN11281" t="e">
        <f>VLOOKUP(H11281,'Base Art'!$A:$AJ,36,FALSE)</f>
        <v>#N/A</v>
      </c>
    </row>
    <row r="11282" spans="3:40" x14ac:dyDescent="0.25">
      <c r="C11282" s="52"/>
      <c r="AM11282">
        <v>1</v>
      </c>
      <c r="AN11282" t="e">
        <f>VLOOKUP(H11282,'Base Art'!$A:$AJ,36,FALSE)</f>
        <v>#N/A</v>
      </c>
    </row>
    <row r="11283" spans="3:40" x14ac:dyDescent="0.25">
      <c r="C11283" s="52"/>
      <c r="AM11283">
        <v>1</v>
      </c>
      <c r="AN11283" t="e">
        <f>VLOOKUP(H11283,'Base Art'!$A:$AJ,36,FALSE)</f>
        <v>#N/A</v>
      </c>
    </row>
    <row r="11284" spans="3:40" x14ac:dyDescent="0.25">
      <c r="C11284" s="52"/>
      <c r="AM11284">
        <v>1</v>
      </c>
      <c r="AN11284" t="e">
        <f>VLOOKUP(H11284,'Base Art'!$A:$AJ,36,FALSE)</f>
        <v>#N/A</v>
      </c>
    </row>
    <row r="11285" spans="3:40" x14ac:dyDescent="0.25">
      <c r="C11285" s="52"/>
      <c r="AM11285">
        <v>1</v>
      </c>
      <c r="AN11285" t="e">
        <f>VLOOKUP(H11285,'Base Art'!$A:$AJ,36,FALSE)</f>
        <v>#N/A</v>
      </c>
    </row>
    <row r="11286" spans="3:40" x14ac:dyDescent="0.25">
      <c r="C11286" s="52"/>
      <c r="AM11286">
        <v>1</v>
      </c>
      <c r="AN11286" t="e">
        <f>VLOOKUP(H11286,'Base Art'!$A:$AJ,36,FALSE)</f>
        <v>#N/A</v>
      </c>
    </row>
    <row r="11287" spans="3:40" x14ac:dyDescent="0.25">
      <c r="C11287" s="52"/>
      <c r="AM11287">
        <v>1</v>
      </c>
      <c r="AN11287" t="e">
        <f>VLOOKUP(H11287,'Base Art'!$A:$AJ,36,FALSE)</f>
        <v>#N/A</v>
      </c>
    </row>
    <row r="11288" spans="3:40" x14ac:dyDescent="0.25">
      <c r="C11288" s="52"/>
      <c r="AM11288">
        <v>1</v>
      </c>
      <c r="AN11288" t="e">
        <f>VLOOKUP(H11288,'Base Art'!$A:$AJ,36,FALSE)</f>
        <v>#N/A</v>
      </c>
    </row>
    <row r="11289" spans="3:40" x14ac:dyDescent="0.25">
      <c r="C11289" s="52"/>
      <c r="AM11289">
        <v>1</v>
      </c>
      <c r="AN11289" t="e">
        <f>VLOOKUP(H11289,'Base Art'!$A:$AJ,36,FALSE)</f>
        <v>#N/A</v>
      </c>
    </row>
    <row r="11290" spans="3:40" x14ac:dyDescent="0.25">
      <c r="C11290" s="52"/>
      <c r="AM11290">
        <v>1</v>
      </c>
      <c r="AN11290" t="e">
        <f>VLOOKUP(H11290,'Base Art'!$A:$AJ,36,FALSE)</f>
        <v>#N/A</v>
      </c>
    </row>
    <row r="11291" spans="3:40" x14ac:dyDescent="0.25">
      <c r="C11291" s="52"/>
      <c r="AM11291">
        <v>1</v>
      </c>
      <c r="AN11291" t="e">
        <f>VLOOKUP(H11291,'Base Art'!$A:$AJ,36,FALSE)</f>
        <v>#N/A</v>
      </c>
    </row>
    <row r="11292" spans="3:40" x14ac:dyDescent="0.25">
      <c r="C11292" s="52"/>
      <c r="AM11292">
        <v>1</v>
      </c>
      <c r="AN11292" t="e">
        <f>VLOOKUP(H11292,'Base Art'!$A:$AJ,36,FALSE)</f>
        <v>#N/A</v>
      </c>
    </row>
    <row r="11293" spans="3:40" x14ac:dyDescent="0.25">
      <c r="C11293" s="52"/>
      <c r="AM11293">
        <v>1</v>
      </c>
      <c r="AN11293" t="e">
        <f>VLOOKUP(H11293,'Base Art'!$A:$AJ,36,FALSE)</f>
        <v>#N/A</v>
      </c>
    </row>
    <row r="11294" spans="3:40" x14ac:dyDescent="0.25">
      <c r="C11294" s="52"/>
      <c r="AM11294">
        <v>1</v>
      </c>
      <c r="AN11294" t="e">
        <f>VLOOKUP(H11294,'Base Art'!$A:$AJ,36,FALSE)</f>
        <v>#N/A</v>
      </c>
    </row>
    <row r="11295" spans="3:40" x14ac:dyDescent="0.25">
      <c r="C11295" s="52"/>
      <c r="AM11295">
        <v>1</v>
      </c>
      <c r="AN11295" t="e">
        <f>VLOOKUP(H11295,'Base Art'!$A:$AJ,36,FALSE)</f>
        <v>#N/A</v>
      </c>
    </row>
    <row r="11296" spans="3:40" x14ac:dyDescent="0.25">
      <c r="C11296" s="52"/>
      <c r="AM11296">
        <v>1</v>
      </c>
      <c r="AN11296" t="e">
        <f>VLOOKUP(H11296,'Base Art'!$A:$AJ,36,FALSE)</f>
        <v>#N/A</v>
      </c>
    </row>
    <row r="11297" spans="3:40" x14ac:dyDescent="0.25">
      <c r="C11297" s="52"/>
      <c r="AM11297">
        <v>1</v>
      </c>
      <c r="AN11297" t="e">
        <f>VLOOKUP(H11297,'Base Art'!$A:$AJ,36,FALSE)</f>
        <v>#N/A</v>
      </c>
    </row>
    <row r="11298" spans="3:40" x14ac:dyDescent="0.25">
      <c r="C11298" s="52"/>
      <c r="AM11298">
        <v>1</v>
      </c>
      <c r="AN11298" t="e">
        <f>VLOOKUP(H11298,'Base Art'!$A:$AJ,36,FALSE)</f>
        <v>#N/A</v>
      </c>
    </row>
    <row r="11299" spans="3:40" x14ac:dyDescent="0.25">
      <c r="C11299" s="52"/>
      <c r="AM11299">
        <v>1</v>
      </c>
      <c r="AN11299" t="e">
        <f>VLOOKUP(H11299,'Base Art'!$A:$AJ,36,FALSE)</f>
        <v>#N/A</v>
      </c>
    </row>
    <row r="11300" spans="3:40" x14ac:dyDescent="0.25">
      <c r="C11300" s="52"/>
      <c r="AM11300">
        <v>1</v>
      </c>
      <c r="AN11300" t="e">
        <f>VLOOKUP(H11300,'Base Art'!$A:$AJ,36,FALSE)</f>
        <v>#N/A</v>
      </c>
    </row>
    <row r="11301" spans="3:40" x14ac:dyDescent="0.25">
      <c r="C11301" s="52"/>
      <c r="AM11301">
        <v>1</v>
      </c>
      <c r="AN11301" t="e">
        <f>VLOOKUP(H11301,'Base Art'!$A:$AJ,36,FALSE)</f>
        <v>#N/A</v>
      </c>
    </row>
    <row r="11302" spans="3:40" x14ac:dyDescent="0.25">
      <c r="C11302" s="52"/>
      <c r="AM11302">
        <v>1</v>
      </c>
      <c r="AN11302" t="e">
        <f>VLOOKUP(H11302,'Base Art'!$A:$AJ,36,FALSE)</f>
        <v>#N/A</v>
      </c>
    </row>
    <row r="11303" spans="3:40" x14ac:dyDescent="0.25">
      <c r="C11303" s="52"/>
      <c r="AM11303">
        <v>1</v>
      </c>
      <c r="AN11303" t="e">
        <f>VLOOKUP(H11303,'Base Art'!$A:$AJ,36,FALSE)</f>
        <v>#N/A</v>
      </c>
    </row>
    <row r="11304" spans="3:40" x14ac:dyDescent="0.25">
      <c r="C11304" s="52"/>
      <c r="AM11304">
        <v>1</v>
      </c>
      <c r="AN11304" t="e">
        <f>VLOOKUP(H11304,'Base Art'!$A:$AJ,36,FALSE)</f>
        <v>#N/A</v>
      </c>
    </row>
    <row r="11305" spans="3:40" x14ac:dyDescent="0.25">
      <c r="C11305" s="52"/>
      <c r="AM11305">
        <v>1</v>
      </c>
      <c r="AN11305" t="e">
        <f>VLOOKUP(H11305,'Base Art'!$A:$AJ,36,FALSE)</f>
        <v>#N/A</v>
      </c>
    </row>
    <row r="11306" spans="3:40" x14ac:dyDescent="0.25">
      <c r="C11306" s="52"/>
      <c r="AM11306">
        <v>1</v>
      </c>
      <c r="AN11306" t="e">
        <f>VLOOKUP(H11306,'Base Art'!$A:$AJ,36,FALSE)</f>
        <v>#N/A</v>
      </c>
    </row>
    <row r="11307" spans="3:40" x14ac:dyDescent="0.25">
      <c r="C11307" s="52"/>
      <c r="AM11307">
        <v>1</v>
      </c>
      <c r="AN11307" t="e">
        <f>VLOOKUP(H11307,'Base Art'!$A:$AJ,36,FALSE)</f>
        <v>#N/A</v>
      </c>
    </row>
    <row r="11308" spans="3:40" x14ac:dyDescent="0.25">
      <c r="C11308" s="52"/>
      <c r="AM11308">
        <v>1</v>
      </c>
      <c r="AN11308" t="e">
        <f>VLOOKUP(H11308,'Base Art'!$A:$AJ,36,FALSE)</f>
        <v>#N/A</v>
      </c>
    </row>
    <row r="11309" spans="3:40" x14ac:dyDescent="0.25">
      <c r="C11309" s="52"/>
      <c r="AM11309">
        <v>1</v>
      </c>
      <c r="AN11309" t="e">
        <f>VLOOKUP(H11309,'Base Art'!$A:$AJ,36,FALSE)</f>
        <v>#N/A</v>
      </c>
    </row>
    <row r="11310" spans="3:40" x14ac:dyDescent="0.25">
      <c r="C11310" s="52"/>
      <c r="AM11310">
        <v>1</v>
      </c>
      <c r="AN11310" t="e">
        <f>VLOOKUP(H11310,'Base Art'!$A:$AJ,36,FALSE)</f>
        <v>#N/A</v>
      </c>
    </row>
    <row r="11311" spans="3:40" x14ac:dyDescent="0.25">
      <c r="C11311" s="52"/>
      <c r="AM11311">
        <v>1</v>
      </c>
      <c r="AN11311" t="e">
        <f>VLOOKUP(H11311,'Base Art'!$A:$AJ,36,FALSE)</f>
        <v>#N/A</v>
      </c>
    </row>
    <row r="11312" spans="3:40" x14ac:dyDescent="0.25">
      <c r="C11312" s="52"/>
      <c r="AM11312">
        <v>1</v>
      </c>
      <c r="AN11312" t="e">
        <f>VLOOKUP(H11312,'Base Art'!$A:$AJ,36,FALSE)</f>
        <v>#N/A</v>
      </c>
    </row>
    <row r="11313" spans="3:40" x14ac:dyDescent="0.25">
      <c r="C11313" s="52"/>
      <c r="AM11313">
        <v>1</v>
      </c>
      <c r="AN11313" t="e">
        <f>VLOOKUP(H11313,'Base Art'!$A:$AJ,36,FALSE)</f>
        <v>#N/A</v>
      </c>
    </row>
    <row r="11314" spans="3:40" x14ac:dyDescent="0.25">
      <c r="C11314" s="52"/>
      <c r="AM11314">
        <v>1</v>
      </c>
      <c r="AN11314" t="e">
        <f>VLOOKUP(H11314,'Base Art'!$A:$AJ,36,FALSE)</f>
        <v>#N/A</v>
      </c>
    </row>
    <row r="11315" spans="3:40" x14ac:dyDescent="0.25">
      <c r="C11315" s="52"/>
      <c r="AM11315">
        <v>1</v>
      </c>
      <c r="AN11315" t="e">
        <f>VLOOKUP(H11315,'Base Art'!$A:$AJ,36,FALSE)</f>
        <v>#N/A</v>
      </c>
    </row>
    <row r="11316" spans="3:40" x14ac:dyDescent="0.25">
      <c r="C11316" s="52"/>
      <c r="AM11316">
        <v>1</v>
      </c>
      <c r="AN11316" t="e">
        <f>VLOOKUP(H11316,'Base Art'!$A:$AJ,36,FALSE)</f>
        <v>#N/A</v>
      </c>
    </row>
    <row r="11317" spans="3:40" x14ac:dyDescent="0.25">
      <c r="C11317" s="52"/>
      <c r="AM11317">
        <v>1</v>
      </c>
      <c r="AN11317" t="e">
        <f>VLOOKUP(H11317,'Base Art'!$A:$AJ,36,FALSE)</f>
        <v>#N/A</v>
      </c>
    </row>
    <row r="11318" spans="3:40" x14ac:dyDescent="0.25">
      <c r="C11318" s="52"/>
      <c r="AM11318">
        <v>1</v>
      </c>
      <c r="AN11318" t="e">
        <f>VLOOKUP(H11318,'Base Art'!$A:$AJ,36,FALSE)</f>
        <v>#N/A</v>
      </c>
    </row>
    <row r="11319" spans="3:40" x14ac:dyDescent="0.25">
      <c r="C11319" s="52"/>
      <c r="AM11319">
        <v>1</v>
      </c>
      <c r="AN11319" t="e">
        <f>VLOOKUP(H11319,'Base Art'!$A:$AJ,36,FALSE)</f>
        <v>#N/A</v>
      </c>
    </row>
    <row r="11320" spans="3:40" x14ac:dyDescent="0.25">
      <c r="C11320" s="52"/>
      <c r="AM11320">
        <v>1</v>
      </c>
      <c r="AN11320" t="e">
        <f>VLOOKUP(H11320,'Base Art'!$A:$AJ,36,FALSE)</f>
        <v>#N/A</v>
      </c>
    </row>
    <row r="11321" spans="3:40" x14ac:dyDescent="0.25">
      <c r="C11321" s="52"/>
      <c r="AM11321">
        <v>1</v>
      </c>
      <c r="AN11321" t="e">
        <f>VLOOKUP(H11321,'Base Art'!$A:$AJ,36,FALSE)</f>
        <v>#N/A</v>
      </c>
    </row>
    <row r="11322" spans="3:40" x14ac:dyDescent="0.25">
      <c r="C11322" s="52"/>
      <c r="AM11322">
        <v>1</v>
      </c>
      <c r="AN11322" t="e">
        <f>VLOOKUP(H11322,'Base Art'!$A:$AJ,36,FALSE)</f>
        <v>#N/A</v>
      </c>
    </row>
    <row r="11323" spans="3:40" x14ac:dyDescent="0.25">
      <c r="C11323" s="52"/>
      <c r="AM11323">
        <v>1</v>
      </c>
      <c r="AN11323" t="e">
        <f>VLOOKUP(H11323,'Base Art'!$A:$AJ,36,FALSE)</f>
        <v>#N/A</v>
      </c>
    </row>
    <row r="11324" spans="3:40" x14ac:dyDescent="0.25">
      <c r="C11324" s="52"/>
      <c r="AM11324">
        <v>1</v>
      </c>
      <c r="AN11324" t="e">
        <f>VLOOKUP(H11324,'Base Art'!$A:$AJ,36,FALSE)</f>
        <v>#N/A</v>
      </c>
    </row>
    <row r="11325" spans="3:40" x14ac:dyDescent="0.25">
      <c r="C11325" s="52"/>
      <c r="AM11325">
        <v>1</v>
      </c>
      <c r="AN11325" t="e">
        <f>VLOOKUP(H11325,'Base Art'!$A:$AJ,36,FALSE)</f>
        <v>#N/A</v>
      </c>
    </row>
    <row r="11326" spans="3:40" x14ac:dyDescent="0.25">
      <c r="C11326" s="52"/>
      <c r="AM11326">
        <v>1</v>
      </c>
      <c r="AN11326" t="e">
        <f>VLOOKUP(H11326,'Base Art'!$A:$AJ,36,FALSE)</f>
        <v>#N/A</v>
      </c>
    </row>
    <row r="11327" spans="3:40" x14ac:dyDescent="0.25">
      <c r="C11327" s="52"/>
      <c r="AM11327">
        <v>1</v>
      </c>
      <c r="AN11327" t="e">
        <f>VLOOKUP(H11327,'Base Art'!$A:$AJ,36,FALSE)</f>
        <v>#N/A</v>
      </c>
    </row>
    <row r="11328" spans="3:40" x14ac:dyDescent="0.25">
      <c r="C11328" s="52"/>
      <c r="AM11328">
        <v>1</v>
      </c>
      <c r="AN11328" t="e">
        <f>VLOOKUP(H11328,'Base Art'!$A:$AJ,36,FALSE)</f>
        <v>#N/A</v>
      </c>
    </row>
    <row r="11329" spans="3:40" x14ac:dyDescent="0.25">
      <c r="C11329" s="52"/>
      <c r="AM11329">
        <v>1</v>
      </c>
      <c r="AN11329" t="e">
        <f>VLOOKUP(H11329,'Base Art'!$A:$AJ,36,FALSE)</f>
        <v>#N/A</v>
      </c>
    </row>
    <row r="11330" spans="3:40" x14ac:dyDescent="0.25">
      <c r="C11330" s="52"/>
      <c r="AM11330">
        <v>1</v>
      </c>
      <c r="AN11330" t="e">
        <f>VLOOKUP(H11330,'Base Art'!$A:$AJ,36,FALSE)</f>
        <v>#N/A</v>
      </c>
    </row>
    <row r="11331" spans="3:40" x14ac:dyDescent="0.25">
      <c r="C11331" s="52"/>
      <c r="AM11331">
        <v>1</v>
      </c>
      <c r="AN11331" t="e">
        <f>VLOOKUP(H11331,'Base Art'!$A:$AJ,36,FALSE)</f>
        <v>#N/A</v>
      </c>
    </row>
    <row r="11332" spans="3:40" x14ac:dyDescent="0.25">
      <c r="C11332" s="52"/>
      <c r="AM11332">
        <v>1</v>
      </c>
      <c r="AN11332" t="e">
        <f>VLOOKUP(H11332,'Base Art'!$A:$AJ,36,FALSE)</f>
        <v>#N/A</v>
      </c>
    </row>
    <row r="11333" spans="3:40" x14ac:dyDescent="0.25">
      <c r="C11333" s="52"/>
      <c r="AM11333">
        <v>1</v>
      </c>
      <c r="AN11333" t="e">
        <f>VLOOKUP(H11333,'Base Art'!$A:$AJ,36,FALSE)</f>
        <v>#N/A</v>
      </c>
    </row>
    <row r="11334" spans="3:40" x14ac:dyDescent="0.25">
      <c r="C11334" s="52"/>
      <c r="AM11334">
        <v>1</v>
      </c>
      <c r="AN11334" t="e">
        <f>VLOOKUP(H11334,'Base Art'!$A:$AJ,36,FALSE)</f>
        <v>#N/A</v>
      </c>
    </row>
    <row r="11335" spans="3:40" x14ac:dyDescent="0.25">
      <c r="C11335" s="52"/>
      <c r="AM11335">
        <v>1</v>
      </c>
      <c r="AN11335" t="e">
        <f>VLOOKUP(H11335,'Base Art'!$A:$AJ,36,FALSE)</f>
        <v>#N/A</v>
      </c>
    </row>
    <row r="11336" spans="3:40" x14ac:dyDescent="0.25">
      <c r="C11336" s="52"/>
      <c r="AM11336">
        <v>1</v>
      </c>
      <c r="AN11336" t="e">
        <f>VLOOKUP(H11336,'Base Art'!$A:$AJ,36,FALSE)</f>
        <v>#N/A</v>
      </c>
    </row>
    <row r="11337" spans="3:40" x14ac:dyDescent="0.25">
      <c r="C11337" s="52"/>
      <c r="AM11337">
        <v>1</v>
      </c>
      <c r="AN11337" t="e">
        <f>VLOOKUP(H11337,'Base Art'!$A:$AJ,36,FALSE)</f>
        <v>#N/A</v>
      </c>
    </row>
    <row r="11338" spans="3:40" x14ac:dyDescent="0.25">
      <c r="C11338" s="52"/>
      <c r="AM11338">
        <v>1</v>
      </c>
      <c r="AN11338" t="e">
        <f>VLOOKUP(H11338,'Base Art'!$A:$AJ,36,FALSE)</f>
        <v>#N/A</v>
      </c>
    </row>
    <row r="11339" spans="3:40" x14ac:dyDescent="0.25">
      <c r="C11339" s="52"/>
      <c r="AM11339">
        <v>1</v>
      </c>
      <c r="AN11339" t="e">
        <f>VLOOKUP(H11339,'Base Art'!$A:$AJ,36,FALSE)</f>
        <v>#N/A</v>
      </c>
    </row>
    <row r="11340" spans="3:40" x14ac:dyDescent="0.25">
      <c r="C11340" s="52"/>
      <c r="AM11340">
        <v>1</v>
      </c>
      <c r="AN11340" t="e">
        <f>VLOOKUP(H11340,'Base Art'!$A:$AJ,36,FALSE)</f>
        <v>#N/A</v>
      </c>
    </row>
    <row r="11341" spans="3:40" x14ac:dyDescent="0.25">
      <c r="C11341" s="52"/>
      <c r="AM11341">
        <v>1</v>
      </c>
      <c r="AN11341" t="e">
        <f>VLOOKUP(H11341,'Base Art'!$A:$AJ,36,FALSE)</f>
        <v>#N/A</v>
      </c>
    </row>
    <row r="11342" spans="3:40" x14ac:dyDescent="0.25">
      <c r="C11342" s="52"/>
      <c r="AM11342">
        <v>1</v>
      </c>
      <c r="AN11342" t="e">
        <f>VLOOKUP(H11342,'Base Art'!$A:$AJ,36,FALSE)</f>
        <v>#N/A</v>
      </c>
    </row>
    <row r="11343" spans="3:40" x14ac:dyDescent="0.25">
      <c r="C11343" s="52"/>
      <c r="AM11343">
        <v>1</v>
      </c>
      <c r="AN11343" t="e">
        <f>VLOOKUP(H11343,'Base Art'!$A:$AJ,36,FALSE)</f>
        <v>#N/A</v>
      </c>
    </row>
    <row r="11344" spans="3:40" x14ac:dyDescent="0.25">
      <c r="C11344" s="52"/>
      <c r="AM11344">
        <v>1</v>
      </c>
      <c r="AN11344" t="e">
        <f>VLOOKUP(H11344,'Base Art'!$A:$AJ,36,FALSE)</f>
        <v>#N/A</v>
      </c>
    </row>
    <row r="11345" spans="3:40" x14ac:dyDescent="0.25">
      <c r="C11345" s="52"/>
      <c r="AM11345">
        <v>1</v>
      </c>
      <c r="AN11345" t="e">
        <f>VLOOKUP(H11345,'Base Art'!$A:$AJ,36,FALSE)</f>
        <v>#N/A</v>
      </c>
    </row>
    <row r="11346" spans="3:40" x14ac:dyDescent="0.25">
      <c r="C11346" s="52"/>
      <c r="AM11346">
        <v>1</v>
      </c>
      <c r="AN11346" t="e">
        <f>VLOOKUP(H11346,'Base Art'!$A:$AJ,36,FALSE)</f>
        <v>#N/A</v>
      </c>
    </row>
    <row r="11347" spans="3:40" x14ac:dyDescent="0.25">
      <c r="C11347" s="52"/>
      <c r="AM11347">
        <v>1</v>
      </c>
      <c r="AN11347" t="e">
        <f>VLOOKUP(H11347,'Base Art'!$A:$AJ,36,FALSE)</f>
        <v>#N/A</v>
      </c>
    </row>
    <row r="11348" spans="3:40" x14ac:dyDescent="0.25">
      <c r="C11348" s="52"/>
      <c r="AM11348">
        <v>1</v>
      </c>
      <c r="AN11348" t="e">
        <f>VLOOKUP(H11348,'Base Art'!$A:$AJ,36,FALSE)</f>
        <v>#N/A</v>
      </c>
    </row>
    <row r="11349" spans="3:40" x14ac:dyDescent="0.25">
      <c r="C11349" s="52"/>
      <c r="AM11349">
        <v>1</v>
      </c>
      <c r="AN11349" t="e">
        <f>VLOOKUP(H11349,'Base Art'!$A:$AJ,36,FALSE)</f>
        <v>#N/A</v>
      </c>
    </row>
    <row r="11350" spans="3:40" x14ac:dyDescent="0.25">
      <c r="C11350" s="52"/>
      <c r="AM11350">
        <v>1</v>
      </c>
      <c r="AN11350" t="e">
        <f>VLOOKUP(H11350,'Base Art'!$A:$AJ,36,FALSE)</f>
        <v>#N/A</v>
      </c>
    </row>
    <row r="11351" spans="3:40" x14ac:dyDescent="0.25">
      <c r="C11351" s="52"/>
      <c r="AM11351">
        <v>1</v>
      </c>
      <c r="AN11351" t="e">
        <f>VLOOKUP(H11351,'Base Art'!$A:$AJ,36,FALSE)</f>
        <v>#N/A</v>
      </c>
    </row>
    <row r="11352" spans="3:40" x14ac:dyDescent="0.25">
      <c r="C11352" s="52"/>
      <c r="AM11352">
        <v>1</v>
      </c>
      <c r="AN11352" t="e">
        <f>VLOOKUP(H11352,'Base Art'!$A:$AJ,36,FALSE)</f>
        <v>#N/A</v>
      </c>
    </row>
    <row r="11353" spans="3:40" x14ac:dyDescent="0.25">
      <c r="C11353" s="52"/>
      <c r="AM11353">
        <v>1</v>
      </c>
      <c r="AN11353" t="e">
        <f>VLOOKUP(H11353,'Base Art'!$A:$AJ,36,FALSE)</f>
        <v>#N/A</v>
      </c>
    </row>
    <row r="11354" spans="3:40" x14ac:dyDescent="0.25">
      <c r="C11354" s="52"/>
      <c r="AM11354">
        <v>1</v>
      </c>
      <c r="AN11354" t="e">
        <f>VLOOKUP(H11354,'Base Art'!$A:$AJ,36,FALSE)</f>
        <v>#N/A</v>
      </c>
    </row>
    <row r="11355" spans="3:40" x14ac:dyDescent="0.25">
      <c r="C11355" s="52"/>
      <c r="AM11355">
        <v>1</v>
      </c>
      <c r="AN11355" t="e">
        <f>VLOOKUP(H11355,'Base Art'!$A:$AJ,36,FALSE)</f>
        <v>#N/A</v>
      </c>
    </row>
    <row r="11356" spans="3:40" x14ac:dyDescent="0.25">
      <c r="C11356" s="52"/>
      <c r="AM11356">
        <v>1</v>
      </c>
      <c r="AN11356" t="e">
        <f>VLOOKUP(H11356,'Base Art'!$A:$AJ,36,FALSE)</f>
        <v>#N/A</v>
      </c>
    </row>
    <row r="11357" spans="3:40" x14ac:dyDescent="0.25">
      <c r="C11357" s="52"/>
      <c r="AM11357">
        <v>1</v>
      </c>
      <c r="AN11357" t="e">
        <f>VLOOKUP(H11357,'Base Art'!$A:$AJ,36,FALSE)</f>
        <v>#N/A</v>
      </c>
    </row>
    <row r="11358" spans="3:40" x14ac:dyDescent="0.25">
      <c r="C11358" s="52"/>
      <c r="AM11358">
        <v>1</v>
      </c>
      <c r="AN11358" t="e">
        <f>VLOOKUP(H11358,'Base Art'!$A:$AJ,36,FALSE)</f>
        <v>#N/A</v>
      </c>
    </row>
    <row r="11359" spans="3:40" x14ac:dyDescent="0.25">
      <c r="C11359" s="52"/>
      <c r="AM11359">
        <v>1</v>
      </c>
      <c r="AN11359" t="e">
        <f>VLOOKUP(H11359,'Base Art'!$A:$AJ,36,FALSE)</f>
        <v>#N/A</v>
      </c>
    </row>
    <row r="11360" spans="3:40" x14ac:dyDescent="0.25">
      <c r="C11360" s="52"/>
      <c r="AM11360">
        <v>1</v>
      </c>
      <c r="AN11360" t="e">
        <f>VLOOKUP(H11360,'Base Art'!$A:$AJ,36,FALSE)</f>
        <v>#N/A</v>
      </c>
    </row>
    <row r="11361" spans="3:40" x14ac:dyDescent="0.25">
      <c r="C11361" s="52"/>
      <c r="AM11361">
        <v>1</v>
      </c>
      <c r="AN11361" t="e">
        <f>VLOOKUP(H11361,'Base Art'!$A:$AJ,36,FALSE)</f>
        <v>#N/A</v>
      </c>
    </row>
    <row r="11362" spans="3:40" x14ac:dyDescent="0.25">
      <c r="C11362" s="52"/>
      <c r="AM11362">
        <v>1</v>
      </c>
      <c r="AN11362" t="e">
        <f>VLOOKUP(H11362,'Base Art'!$A:$AJ,36,FALSE)</f>
        <v>#N/A</v>
      </c>
    </row>
    <row r="11363" spans="3:40" x14ac:dyDescent="0.25">
      <c r="C11363" s="52"/>
      <c r="AM11363">
        <v>1</v>
      </c>
      <c r="AN11363" t="e">
        <f>VLOOKUP(H11363,'Base Art'!$A:$AJ,36,FALSE)</f>
        <v>#N/A</v>
      </c>
    </row>
    <row r="11364" spans="3:40" x14ac:dyDescent="0.25">
      <c r="C11364" s="52"/>
      <c r="AM11364">
        <v>1</v>
      </c>
      <c r="AN11364" t="e">
        <f>VLOOKUP(H11364,'Base Art'!$A:$AJ,36,FALSE)</f>
        <v>#N/A</v>
      </c>
    </row>
    <row r="11365" spans="3:40" x14ac:dyDescent="0.25">
      <c r="C11365" s="52"/>
      <c r="AM11365">
        <v>1</v>
      </c>
      <c r="AN11365" t="e">
        <f>VLOOKUP(H11365,'Base Art'!$A:$AJ,36,FALSE)</f>
        <v>#N/A</v>
      </c>
    </row>
    <row r="11366" spans="3:40" x14ac:dyDescent="0.25">
      <c r="C11366" s="52"/>
      <c r="AM11366">
        <v>1</v>
      </c>
      <c r="AN11366" t="e">
        <f>VLOOKUP(H11366,'Base Art'!$A:$AJ,36,FALSE)</f>
        <v>#N/A</v>
      </c>
    </row>
    <row r="11367" spans="3:40" x14ac:dyDescent="0.25">
      <c r="C11367" s="52"/>
      <c r="AM11367">
        <v>1</v>
      </c>
      <c r="AN11367" t="e">
        <f>VLOOKUP(H11367,'Base Art'!$A:$AJ,36,FALSE)</f>
        <v>#N/A</v>
      </c>
    </row>
    <row r="11368" spans="3:40" x14ac:dyDescent="0.25">
      <c r="C11368" s="52"/>
      <c r="AM11368">
        <v>1</v>
      </c>
      <c r="AN11368" t="e">
        <f>VLOOKUP(H11368,'Base Art'!$A:$AJ,36,FALSE)</f>
        <v>#N/A</v>
      </c>
    </row>
    <row r="11369" spans="3:40" x14ac:dyDescent="0.25">
      <c r="C11369" s="52"/>
      <c r="AM11369">
        <v>1</v>
      </c>
      <c r="AN11369" t="e">
        <f>VLOOKUP(H11369,'Base Art'!$A:$AJ,36,FALSE)</f>
        <v>#N/A</v>
      </c>
    </row>
    <row r="11370" spans="3:40" x14ac:dyDescent="0.25">
      <c r="C11370" s="52"/>
      <c r="AM11370">
        <v>1</v>
      </c>
      <c r="AN11370" t="e">
        <f>VLOOKUP(H11370,'Base Art'!$A:$AJ,36,FALSE)</f>
        <v>#N/A</v>
      </c>
    </row>
    <row r="11371" spans="3:40" x14ac:dyDescent="0.25">
      <c r="C11371" s="52"/>
      <c r="AM11371">
        <v>1</v>
      </c>
      <c r="AN11371" t="e">
        <f>VLOOKUP(H11371,'Base Art'!$A:$AJ,36,FALSE)</f>
        <v>#N/A</v>
      </c>
    </row>
    <row r="11372" spans="3:40" x14ac:dyDescent="0.25">
      <c r="C11372" s="52"/>
      <c r="AM11372">
        <v>1</v>
      </c>
      <c r="AN11372" t="e">
        <f>VLOOKUP(H11372,'Base Art'!$A:$AJ,36,FALSE)</f>
        <v>#N/A</v>
      </c>
    </row>
    <row r="11373" spans="3:40" x14ac:dyDescent="0.25">
      <c r="C11373" s="52"/>
      <c r="AM11373">
        <v>1</v>
      </c>
      <c r="AN11373" t="e">
        <f>VLOOKUP(H11373,'Base Art'!$A:$AJ,36,FALSE)</f>
        <v>#N/A</v>
      </c>
    </row>
    <row r="11374" spans="3:40" x14ac:dyDescent="0.25">
      <c r="C11374" s="52"/>
      <c r="AM11374">
        <v>1</v>
      </c>
      <c r="AN11374" t="e">
        <f>VLOOKUP(H11374,'Base Art'!$A:$AJ,36,FALSE)</f>
        <v>#N/A</v>
      </c>
    </row>
    <row r="11375" spans="3:40" x14ac:dyDescent="0.25">
      <c r="C11375" s="52"/>
      <c r="AM11375">
        <v>1</v>
      </c>
      <c r="AN11375" t="e">
        <f>VLOOKUP(H11375,'Base Art'!$A:$AJ,36,FALSE)</f>
        <v>#N/A</v>
      </c>
    </row>
    <row r="11376" spans="3:40" x14ac:dyDescent="0.25">
      <c r="C11376" s="52"/>
      <c r="AM11376">
        <v>1</v>
      </c>
      <c r="AN11376" t="e">
        <f>VLOOKUP(H11376,'Base Art'!$A:$AJ,36,FALSE)</f>
        <v>#N/A</v>
      </c>
    </row>
    <row r="11377" spans="3:40" x14ac:dyDescent="0.25">
      <c r="C11377" s="52"/>
      <c r="AM11377">
        <v>1</v>
      </c>
      <c r="AN11377" t="e">
        <f>VLOOKUP(H11377,'Base Art'!$A:$AJ,36,FALSE)</f>
        <v>#N/A</v>
      </c>
    </row>
    <row r="11378" spans="3:40" x14ac:dyDescent="0.25">
      <c r="C11378" s="52"/>
      <c r="AM11378">
        <v>1</v>
      </c>
      <c r="AN11378" t="e">
        <f>VLOOKUP(H11378,'Base Art'!$A:$AJ,36,FALSE)</f>
        <v>#N/A</v>
      </c>
    </row>
    <row r="11379" spans="3:40" x14ac:dyDescent="0.25">
      <c r="C11379" s="52"/>
      <c r="AM11379">
        <v>1</v>
      </c>
      <c r="AN11379" t="e">
        <f>VLOOKUP(H11379,'Base Art'!$A:$AJ,36,FALSE)</f>
        <v>#N/A</v>
      </c>
    </row>
    <row r="11380" spans="3:40" x14ac:dyDescent="0.25">
      <c r="C11380" s="52"/>
      <c r="AM11380">
        <v>1</v>
      </c>
      <c r="AN11380" t="e">
        <f>VLOOKUP(H11380,'Base Art'!$A:$AJ,36,FALSE)</f>
        <v>#N/A</v>
      </c>
    </row>
    <row r="11381" spans="3:40" x14ac:dyDescent="0.25">
      <c r="C11381" s="52"/>
      <c r="AM11381">
        <v>1</v>
      </c>
      <c r="AN11381" t="e">
        <f>VLOOKUP(H11381,'Base Art'!$A:$AJ,36,FALSE)</f>
        <v>#N/A</v>
      </c>
    </row>
    <row r="11382" spans="3:40" x14ac:dyDescent="0.25">
      <c r="C11382" s="52"/>
      <c r="AM11382">
        <v>1</v>
      </c>
      <c r="AN11382" t="e">
        <f>VLOOKUP(H11382,'Base Art'!$A:$AJ,36,FALSE)</f>
        <v>#N/A</v>
      </c>
    </row>
    <row r="11383" spans="3:40" x14ac:dyDescent="0.25">
      <c r="C11383" s="52"/>
      <c r="AM11383">
        <v>1</v>
      </c>
      <c r="AN11383" t="e">
        <f>VLOOKUP(H11383,'Base Art'!$A:$AJ,36,FALSE)</f>
        <v>#N/A</v>
      </c>
    </row>
    <row r="11384" spans="3:40" x14ac:dyDescent="0.25">
      <c r="C11384" s="52"/>
      <c r="AM11384">
        <v>1</v>
      </c>
      <c r="AN11384" t="e">
        <f>VLOOKUP(H11384,'Base Art'!$A:$AJ,36,FALSE)</f>
        <v>#N/A</v>
      </c>
    </row>
    <row r="11385" spans="3:40" x14ac:dyDescent="0.25">
      <c r="C11385" s="52"/>
      <c r="AM11385">
        <v>1</v>
      </c>
      <c r="AN11385" t="e">
        <f>VLOOKUP(H11385,'Base Art'!$A:$AJ,36,FALSE)</f>
        <v>#N/A</v>
      </c>
    </row>
    <row r="11386" spans="3:40" x14ac:dyDescent="0.25">
      <c r="C11386" s="52"/>
      <c r="AM11386">
        <v>1</v>
      </c>
      <c r="AN11386" t="e">
        <f>VLOOKUP(H11386,'Base Art'!$A:$AJ,36,FALSE)</f>
        <v>#N/A</v>
      </c>
    </row>
    <row r="11387" spans="3:40" x14ac:dyDescent="0.25">
      <c r="C11387" s="52"/>
      <c r="AM11387">
        <v>1</v>
      </c>
      <c r="AN11387" t="e">
        <f>VLOOKUP(H11387,'Base Art'!$A:$AJ,36,FALSE)</f>
        <v>#N/A</v>
      </c>
    </row>
    <row r="11388" spans="3:40" x14ac:dyDescent="0.25">
      <c r="C11388" s="52"/>
      <c r="AM11388">
        <v>1</v>
      </c>
      <c r="AN11388" t="e">
        <f>VLOOKUP(H11388,'Base Art'!$A:$AJ,36,FALSE)</f>
        <v>#N/A</v>
      </c>
    </row>
    <row r="11389" spans="3:40" x14ac:dyDescent="0.25">
      <c r="C11389" s="52"/>
      <c r="AM11389">
        <v>1</v>
      </c>
      <c r="AN11389" t="e">
        <f>VLOOKUP(H11389,'Base Art'!$A:$AJ,36,FALSE)</f>
        <v>#N/A</v>
      </c>
    </row>
    <row r="11390" spans="3:40" x14ac:dyDescent="0.25">
      <c r="C11390" s="52"/>
      <c r="AM11390">
        <v>1</v>
      </c>
      <c r="AN11390" t="e">
        <f>VLOOKUP(H11390,'Base Art'!$A:$AJ,36,FALSE)</f>
        <v>#N/A</v>
      </c>
    </row>
    <row r="11391" spans="3:40" x14ac:dyDescent="0.25">
      <c r="C11391" s="52"/>
      <c r="AM11391">
        <v>1</v>
      </c>
      <c r="AN11391" t="e">
        <f>VLOOKUP(H11391,'Base Art'!$A:$AJ,36,FALSE)</f>
        <v>#N/A</v>
      </c>
    </row>
    <row r="11392" spans="3:40" x14ac:dyDescent="0.25">
      <c r="C11392" s="52"/>
      <c r="AM11392">
        <v>1</v>
      </c>
      <c r="AN11392" t="e">
        <f>VLOOKUP(H11392,'Base Art'!$A:$AJ,36,FALSE)</f>
        <v>#N/A</v>
      </c>
    </row>
    <row r="11393" spans="3:40" x14ac:dyDescent="0.25">
      <c r="C11393" s="52"/>
      <c r="AM11393">
        <v>1</v>
      </c>
      <c r="AN11393" t="e">
        <f>VLOOKUP(H11393,'Base Art'!$A:$AJ,36,FALSE)</f>
        <v>#N/A</v>
      </c>
    </row>
    <row r="11394" spans="3:40" x14ac:dyDescent="0.25">
      <c r="C11394" s="52"/>
      <c r="AM11394">
        <v>1</v>
      </c>
      <c r="AN11394" t="e">
        <f>VLOOKUP(H11394,'Base Art'!$A:$AJ,36,FALSE)</f>
        <v>#N/A</v>
      </c>
    </row>
    <row r="11395" spans="3:40" x14ac:dyDescent="0.25">
      <c r="C11395" s="52"/>
      <c r="AM11395">
        <v>1</v>
      </c>
      <c r="AN11395" t="e">
        <f>VLOOKUP(H11395,'Base Art'!$A:$AJ,36,FALSE)</f>
        <v>#N/A</v>
      </c>
    </row>
    <row r="11396" spans="3:40" x14ac:dyDescent="0.25">
      <c r="C11396" s="52"/>
      <c r="AM11396">
        <v>1</v>
      </c>
      <c r="AN11396" t="e">
        <f>VLOOKUP(H11396,'Base Art'!$A:$AJ,36,FALSE)</f>
        <v>#N/A</v>
      </c>
    </row>
    <row r="11397" spans="3:40" x14ac:dyDescent="0.25">
      <c r="C11397" s="52"/>
      <c r="AM11397">
        <v>1</v>
      </c>
      <c r="AN11397" t="e">
        <f>VLOOKUP(H11397,'Base Art'!$A:$AJ,36,FALSE)</f>
        <v>#N/A</v>
      </c>
    </row>
    <row r="11398" spans="3:40" x14ac:dyDescent="0.25">
      <c r="C11398" s="52"/>
      <c r="AM11398">
        <v>1</v>
      </c>
      <c r="AN11398" t="e">
        <f>VLOOKUP(H11398,'Base Art'!$A:$AJ,36,FALSE)</f>
        <v>#N/A</v>
      </c>
    </row>
    <row r="11399" spans="3:40" x14ac:dyDescent="0.25">
      <c r="C11399" s="52"/>
      <c r="AM11399">
        <v>1</v>
      </c>
      <c r="AN11399" t="e">
        <f>VLOOKUP(H11399,'Base Art'!$A:$AJ,36,FALSE)</f>
        <v>#N/A</v>
      </c>
    </row>
    <row r="11400" spans="3:40" x14ac:dyDescent="0.25">
      <c r="C11400" s="52"/>
      <c r="AM11400">
        <v>1</v>
      </c>
      <c r="AN11400" t="e">
        <f>VLOOKUP(H11400,'Base Art'!$A:$AJ,36,FALSE)</f>
        <v>#N/A</v>
      </c>
    </row>
    <row r="11401" spans="3:40" x14ac:dyDescent="0.25">
      <c r="C11401" s="52"/>
      <c r="AM11401">
        <v>1</v>
      </c>
      <c r="AN11401" t="e">
        <f>VLOOKUP(H11401,'Base Art'!$A:$AJ,36,FALSE)</f>
        <v>#N/A</v>
      </c>
    </row>
    <row r="11402" spans="3:40" x14ac:dyDescent="0.25">
      <c r="C11402" s="52"/>
      <c r="AM11402">
        <v>1</v>
      </c>
      <c r="AN11402" t="e">
        <f>VLOOKUP(H11402,'Base Art'!$A:$AJ,36,FALSE)</f>
        <v>#N/A</v>
      </c>
    </row>
    <row r="11403" spans="3:40" x14ac:dyDescent="0.25">
      <c r="C11403" s="52"/>
      <c r="AM11403">
        <v>1</v>
      </c>
      <c r="AN11403" t="e">
        <f>VLOOKUP(H11403,'Base Art'!$A:$AJ,36,FALSE)</f>
        <v>#N/A</v>
      </c>
    </row>
    <row r="11404" spans="3:40" x14ac:dyDescent="0.25">
      <c r="C11404" s="52"/>
      <c r="AM11404">
        <v>1</v>
      </c>
      <c r="AN11404" t="e">
        <f>VLOOKUP(H11404,'Base Art'!$A:$AJ,36,FALSE)</f>
        <v>#N/A</v>
      </c>
    </row>
    <row r="11405" spans="3:40" x14ac:dyDescent="0.25">
      <c r="C11405" s="52"/>
      <c r="AM11405">
        <v>1</v>
      </c>
      <c r="AN11405" t="e">
        <f>VLOOKUP(H11405,'Base Art'!$A:$AJ,36,FALSE)</f>
        <v>#N/A</v>
      </c>
    </row>
    <row r="11406" spans="3:40" x14ac:dyDescent="0.25">
      <c r="C11406" s="52"/>
      <c r="AM11406">
        <v>1</v>
      </c>
      <c r="AN11406" t="e">
        <f>VLOOKUP(H11406,'Base Art'!$A:$AJ,36,FALSE)</f>
        <v>#N/A</v>
      </c>
    </row>
    <row r="11407" spans="3:40" x14ac:dyDescent="0.25">
      <c r="C11407" s="52"/>
      <c r="AM11407">
        <v>1</v>
      </c>
      <c r="AN11407" t="e">
        <f>VLOOKUP(H11407,'Base Art'!$A:$AJ,36,FALSE)</f>
        <v>#N/A</v>
      </c>
    </row>
    <row r="11408" spans="3:40" x14ac:dyDescent="0.25">
      <c r="C11408" s="52"/>
      <c r="AM11408">
        <v>1</v>
      </c>
      <c r="AN11408" t="e">
        <f>VLOOKUP(H11408,'Base Art'!$A:$AJ,36,FALSE)</f>
        <v>#N/A</v>
      </c>
    </row>
    <row r="11409" spans="3:40" x14ac:dyDescent="0.25">
      <c r="C11409" s="52"/>
      <c r="AM11409">
        <v>1</v>
      </c>
      <c r="AN11409" t="e">
        <f>VLOOKUP(H11409,'Base Art'!$A:$AJ,36,FALSE)</f>
        <v>#N/A</v>
      </c>
    </row>
    <row r="11410" spans="3:40" x14ac:dyDescent="0.25">
      <c r="C11410" s="52"/>
      <c r="AM11410">
        <v>1</v>
      </c>
      <c r="AN11410" t="e">
        <f>VLOOKUP(H11410,'Base Art'!$A:$AJ,36,FALSE)</f>
        <v>#N/A</v>
      </c>
    </row>
    <row r="11411" spans="3:40" x14ac:dyDescent="0.25">
      <c r="C11411" s="52"/>
      <c r="AM11411">
        <v>1</v>
      </c>
      <c r="AN11411" t="e">
        <f>VLOOKUP(H11411,'Base Art'!$A:$AJ,36,FALSE)</f>
        <v>#N/A</v>
      </c>
    </row>
    <row r="11412" spans="3:40" x14ac:dyDescent="0.25">
      <c r="C11412" s="52"/>
      <c r="AM11412">
        <v>1</v>
      </c>
      <c r="AN11412" t="e">
        <f>VLOOKUP(H11412,'Base Art'!$A:$AJ,36,FALSE)</f>
        <v>#N/A</v>
      </c>
    </row>
    <row r="11413" spans="3:40" x14ac:dyDescent="0.25">
      <c r="C11413" s="52"/>
      <c r="AM11413">
        <v>1</v>
      </c>
      <c r="AN11413" t="e">
        <f>VLOOKUP(H11413,'Base Art'!$A:$AJ,36,FALSE)</f>
        <v>#N/A</v>
      </c>
    </row>
    <row r="11414" spans="3:40" x14ac:dyDescent="0.25">
      <c r="C11414" s="52"/>
      <c r="AM11414">
        <v>1</v>
      </c>
      <c r="AN11414" t="e">
        <f>VLOOKUP(H11414,'Base Art'!$A:$AJ,36,FALSE)</f>
        <v>#N/A</v>
      </c>
    </row>
    <row r="11415" spans="3:40" x14ac:dyDescent="0.25">
      <c r="C11415" s="52"/>
      <c r="AM11415">
        <v>1</v>
      </c>
      <c r="AN11415" t="e">
        <f>VLOOKUP(H11415,'Base Art'!$A:$AJ,36,FALSE)</f>
        <v>#N/A</v>
      </c>
    </row>
    <row r="11416" spans="3:40" x14ac:dyDescent="0.25">
      <c r="C11416" s="52"/>
      <c r="AM11416">
        <v>1</v>
      </c>
      <c r="AN11416" t="e">
        <f>VLOOKUP(H11416,'Base Art'!$A:$AJ,36,FALSE)</f>
        <v>#N/A</v>
      </c>
    </row>
    <row r="11417" spans="3:40" x14ac:dyDescent="0.25">
      <c r="C11417" s="52"/>
      <c r="AM11417">
        <v>1</v>
      </c>
      <c r="AN11417" t="e">
        <f>VLOOKUP(H11417,'Base Art'!$A:$AJ,36,FALSE)</f>
        <v>#N/A</v>
      </c>
    </row>
    <row r="11418" spans="3:40" x14ac:dyDescent="0.25">
      <c r="C11418" s="52"/>
      <c r="AM11418">
        <v>1</v>
      </c>
      <c r="AN11418" t="e">
        <f>VLOOKUP(H11418,'Base Art'!$A:$AJ,36,FALSE)</f>
        <v>#N/A</v>
      </c>
    </row>
    <row r="11419" spans="3:40" x14ac:dyDescent="0.25">
      <c r="C11419" s="52"/>
      <c r="AM11419">
        <v>1</v>
      </c>
      <c r="AN11419" t="e">
        <f>VLOOKUP(H11419,'Base Art'!$A:$AJ,36,FALSE)</f>
        <v>#N/A</v>
      </c>
    </row>
    <row r="11420" spans="3:40" x14ac:dyDescent="0.25">
      <c r="C11420" s="52"/>
      <c r="AM11420">
        <v>1</v>
      </c>
      <c r="AN11420" t="e">
        <f>VLOOKUP(H11420,'Base Art'!$A:$AJ,36,FALSE)</f>
        <v>#N/A</v>
      </c>
    </row>
    <row r="11421" spans="3:40" x14ac:dyDescent="0.25">
      <c r="C11421" s="52"/>
      <c r="AM11421">
        <v>1</v>
      </c>
      <c r="AN11421" t="e">
        <f>VLOOKUP(H11421,'Base Art'!$A:$AJ,36,FALSE)</f>
        <v>#N/A</v>
      </c>
    </row>
    <row r="11422" spans="3:40" x14ac:dyDescent="0.25">
      <c r="C11422" s="52"/>
      <c r="AM11422">
        <v>1</v>
      </c>
      <c r="AN11422" t="e">
        <f>VLOOKUP(H11422,'Base Art'!$A:$AJ,36,FALSE)</f>
        <v>#N/A</v>
      </c>
    </row>
    <row r="11423" spans="3:40" x14ac:dyDescent="0.25">
      <c r="C11423" s="52"/>
      <c r="AM11423">
        <v>1</v>
      </c>
      <c r="AN11423" t="e">
        <f>VLOOKUP(H11423,'Base Art'!$A:$AJ,36,FALSE)</f>
        <v>#N/A</v>
      </c>
    </row>
    <row r="11424" spans="3:40" x14ac:dyDescent="0.25">
      <c r="C11424" s="52"/>
      <c r="AM11424">
        <v>1</v>
      </c>
      <c r="AN11424" t="e">
        <f>VLOOKUP(H11424,'Base Art'!$A:$AJ,36,FALSE)</f>
        <v>#N/A</v>
      </c>
    </row>
    <row r="11425" spans="3:40" x14ac:dyDescent="0.25">
      <c r="C11425" s="52"/>
      <c r="AM11425">
        <v>1</v>
      </c>
      <c r="AN11425" t="e">
        <f>VLOOKUP(H11425,'Base Art'!$A:$AJ,36,FALSE)</f>
        <v>#N/A</v>
      </c>
    </row>
    <row r="11426" spans="3:40" x14ac:dyDescent="0.25">
      <c r="C11426" s="52"/>
      <c r="AM11426">
        <v>1</v>
      </c>
      <c r="AN11426" t="e">
        <f>VLOOKUP(H11426,'Base Art'!$A:$AJ,36,FALSE)</f>
        <v>#N/A</v>
      </c>
    </row>
    <row r="11427" spans="3:40" x14ac:dyDescent="0.25">
      <c r="C11427" s="52"/>
      <c r="AM11427">
        <v>1</v>
      </c>
      <c r="AN11427" t="e">
        <f>VLOOKUP(H11427,'Base Art'!$A:$AJ,36,FALSE)</f>
        <v>#N/A</v>
      </c>
    </row>
    <row r="11428" spans="3:40" x14ac:dyDescent="0.25">
      <c r="C11428" s="52"/>
      <c r="AM11428">
        <v>1</v>
      </c>
      <c r="AN11428" t="e">
        <f>VLOOKUP(H11428,'Base Art'!$A:$AJ,36,FALSE)</f>
        <v>#N/A</v>
      </c>
    </row>
    <row r="11429" spans="3:40" x14ac:dyDescent="0.25">
      <c r="C11429" s="52"/>
      <c r="AM11429">
        <v>1</v>
      </c>
      <c r="AN11429" t="e">
        <f>VLOOKUP(H11429,'Base Art'!$A:$AJ,36,FALSE)</f>
        <v>#N/A</v>
      </c>
    </row>
    <row r="11430" spans="3:40" x14ac:dyDescent="0.25">
      <c r="C11430" s="52"/>
      <c r="AM11430">
        <v>1</v>
      </c>
      <c r="AN11430" t="e">
        <f>VLOOKUP(H11430,'Base Art'!$A:$AJ,36,FALSE)</f>
        <v>#N/A</v>
      </c>
    </row>
    <row r="11431" spans="3:40" x14ac:dyDescent="0.25">
      <c r="C11431" s="52"/>
      <c r="AM11431">
        <v>1</v>
      </c>
      <c r="AN11431" t="e">
        <f>VLOOKUP(H11431,'Base Art'!$A:$AJ,36,FALSE)</f>
        <v>#N/A</v>
      </c>
    </row>
    <row r="11432" spans="3:40" x14ac:dyDescent="0.25">
      <c r="C11432" s="52"/>
      <c r="AM11432">
        <v>1</v>
      </c>
      <c r="AN11432" t="e">
        <f>VLOOKUP(H11432,'Base Art'!$A:$AJ,36,FALSE)</f>
        <v>#N/A</v>
      </c>
    </row>
    <row r="11433" spans="3:40" x14ac:dyDescent="0.25">
      <c r="C11433" s="52"/>
      <c r="AM11433">
        <v>1</v>
      </c>
      <c r="AN11433" t="e">
        <f>VLOOKUP(H11433,'Base Art'!$A:$AJ,36,FALSE)</f>
        <v>#N/A</v>
      </c>
    </row>
    <row r="11434" spans="3:40" x14ac:dyDescent="0.25">
      <c r="C11434" s="52"/>
      <c r="AM11434">
        <v>1</v>
      </c>
      <c r="AN11434" t="e">
        <f>VLOOKUP(H11434,'Base Art'!$A:$AJ,36,FALSE)</f>
        <v>#N/A</v>
      </c>
    </row>
    <row r="11435" spans="3:40" x14ac:dyDescent="0.25">
      <c r="C11435" s="52"/>
      <c r="AM11435">
        <v>1</v>
      </c>
      <c r="AN11435" t="e">
        <f>VLOOKUP(H11435,'Base Art'!$A:$AJ,36,FALSE)</f>
        <v>#N/A</v>
      </c>
    </row>
    <row r="11436" spans="3:40" x14ac:dyDescent="0.25">
      <c r="C11436" s="52"/>
      <c r="AM11436">
        <v>1</v>
      </c>
      <c r="AN11436" t="e">
        <f>VLOOKUP(H11436,'Base Art'!$A:$AJ,36,FALSE)</f>
        <v>#N/A</v>
      </c>
    </row>
    <row r="11437" spans="3:40" x14ac:dyDescent="0.25">
      <c r="C11437" s="52"/>
      <c r="AM11437">
        <v>1</v>
      </c>
      <c r="AN11437" t="e">
        <f>VLOOKUP(H11437,'Base Art'!$A:$AJ,36,FALSE)</f>
        <v>#N/A</v>
      </c>
    </row>
    <row r="11438" spans="3:40" x14ac:dyDescent="0.25">
      <c r="C11438" s="52"/>
      <c r="AM11438">
        <v>1</v>
      </c>
      <c r="AN11438" t="e">
        <f>VLOOKUP(H11438,'Base Art'!$A:$AJ,36,FALSE)</f>
        <v>#N/A</v>
      </c>
    </row>
    <row r="11439" spans="3:40" x14ac:dyDescent="0.25">
      <c r="C11439" s="52"/>
      <c r="AM11439">
        <v>1</v>
      </c>
      <c r="AN11439" t="e">
        <f>VLOOKUP(H11439,'Base Art'!$A:$AJ,36,FALSE)</f>
        <v>#N/A</v>
      </c>
    </row>
    <row r="11440" spans="3:40" x14ac:dyDescent="0.25">
      <c r="C11440" s="52"/>
      <c r="AM11440">
        <v>1</v>
      </c>
      <c r="AN11440" t="e">
        <f>VLOOKUP(H11440,'Base Art'!$A:$AJ,36,FALSE)</f>
        <v>#N/A</v>
      </c>
    </row>
    <row r="11441" spans="3:40" x14ac:dyDescent="0.25">
      <c r="C11441" s="52"/>
      <c r="AM11441">
        <v>1</v>
      </c>
      <c r="AN11441" t="e">
        <f>VLOOKUP(H11441,'Base Art'!$A:$AJ,36,FALSE)</f>
        <v>#N/A</v>
      </c>
    </row>
    <row r="11442" spans="3:40" x14ac:dyDescent="0.25">
      <c r="C11442" s="52"/>
      <c r="AM11442">
        <v>1</v>
      </c>
      <c r="AN11442" t="e">
        <f>VLOOKUP(H11442,'Base Art'!$A:$AJ,36,FALSE)</f>
        <v>#N/A</v>
      </c>
    </row>
    <row r="11443" spans="3:40" x14ac:dyDescent="0.25">
      <c r="C11443" s="52"/>
      <c r="AM11443">
        <v>1</v>
      </c>
      <c r="AN11443" t="e">
        <f>VLOOKUP(H11443,'Base Art'!$A:$AJ,36,FALSE)</f>
        <v>#N/A</v>
      </c>
    </row>
    <row r="11444" spans="3:40" x14ac:dyDescent="0.25">
      <c r="C11444" s="52"/>
      <c r="AM11444">
        <v>1</v>
      </c>
      <c r="AN11444" t="e">
        <f>VLOOKUP(H11444,'Base Art'!$A:$AJ,36,FALSE)</f>
        <v>#N/A</v>
      </c>
    </row>
    <row r="11445" spans="3:40" x14ac:dyDescent="0.25">
      <c r="C11445" s="52"/>
      <c r="AM11445">
        <v>1</v>
      </c>
      <c r="AN11445" t="e">
        <f>VLOOKUP(H11445,'Base Art'!$A:$AJ,36,FALSE)</f>
        <v>#N/A</v>
      </c>
    </row>
    <row r="11446" spans="3:40" x14ac:dyDescent="0.25">
      <c r="C11446" s="52"/>
      <c r="AM11446">
        <v>1</v>
      </c>
      <c r="AN11446" t="e">
        <f>VLOOKUP(H11446,'Base Art'!$A:$AJ,36,FALSE)</f>
        <v>#N/A</v>
      </c>
    </row>
    <row r="11447" spans="3:40" x14ac:dyDescent="0.25">
      <c r="C11447" s="52"/>
      <c r="AM11447">
        <v>1</v>
      </c>
      <c r="AN11447" t="e">
        <f>VLOOKUP(H11447,'Base Art'!$A:$AJ,36,FALSE)</f>
        <v>#N/A</v>
      </c>
    </row>
    <row r="11448" spans="3:40" x14ac:dyDescent="0.25">
      <c r="C11448" s="52"/>
      <c r="AM11448">
        <v>1</v>
      </c>
      <c r="AN11448" t="e">
        <f>VLOOKUP(H11448,'Base Art'!$A:$AJ,36,FALSE)</f>
        <v>#N/A</v>
      </c>
    </row>
    <row r="11449" spans="3:40" x14ac:dyDescent="0.25">
      <c r="C11449" s="52"/>
      <c r="AM11449">
        <v>1</v>
      </c>
      <c r="AN11449" t="e">
        <f>VLOOKUP(H11449,'Base Art'!$A:$AJ,36,FALSE)</f>
        <v>#N/A</v>
      </c>
    </row>
    <row r="11450" spans="3:40" x14ac:dyDescent="0.25">
      <c r="C11450" s="52"/>
      <c r="AM11450">
        <v>1</v>
      </c>
      <c r="AN11450" t="e">
        <f>VLOOKUP(H11450,'Base Art'!$A:$AJ,36,FALSE)</f>
        <v>#N/A</v>
      </c>
    </row>
    <row r="11451" spans="3:40" x14ac:dyDescent="0.25">
      <c r="C11451" s="52"/>
      <c r="AM11451">
        <v>1</v>
      </c>
      <c r="AN11451" t="e">
        <f>VLOOKUP(H11451,'Base Art'!$A:$AJ,36,FALSE)</f>
        <v>#N/A</v>
      </c>
    </row>
    <row r="11452" spans="3:40" x14ac:dyDescent="0.25">
      <c r="C11452" s="52"/>
      <c r="AM11452">
        <v>1</v>
      </c>
      <c r="AN11452" t="e">
        <f>VLOOKUP(H11452,'Base Art'!$A:$AJ,36,FALSE)</f>
        <v>#N/A</v>
      </c>
    </row>
    <row r="11453" spans="3:40" x14ac:dyDescent="0.25">
      <c r="C11453" s="52"/>
      <c r="AM11453">
        <v>1</v>
      </c>
      <c r="AN11453" t="e">
        <f>VLOOKUP(H11453,'Base Art'!$A:$AJ,36,FALSE)</f>
        <v>#N/A</v>
      </c>
    </row>
    <row r="11454" spans="3:40" x14ac:dyDescent="0.25">
      <c r="C11454" s="52"/>
      <c r="AM11454">
        <v>1</v>
      </c>
      <c r="AN11454" t="e">
        <f>VLOOKUP(H11454,'Base Art'!$A:$AJ,36,FALSE)</f>
        <v>#N/A</v>
      </c>
    </row>
    <row r="11455" spans="3:40" x14ac:dyDescent="0.25">
      <c r="C11455" s="52"/>
      <c r="AM11455">
        <v>1</v>
      </c>
      <c r="AN11455" t="e">
        <f>VLOOKUP(H11455,'Base Art'!$A:$AJ,36,FALSE)</f>
        <v>#N/A</v>
      </c>
    </row>
    <row r="11456" spans="3:40" x14ac:dyDescent="0.25">
      <c r="C11456" s="52"/>
      <c r="AM11456">
        <v>1</v>
      </c>
      <c r="AN11456" t="e">
        <f>VLOOKUP(H11456,'Base Art'!$A:$AJ,36,FALSE)</f>
        <v>#N/A</v>
      </c>
    </row>
    <row r="11457" spans="3:40" x14ac:dyDescent="0.25">
      <c r="C11457" s="52"/>
      <c r="AM11457">
        <v>1</v>
      </c>
      <c r="AN11457" t="e">
        <f>VLOOKUP(H11457,'Base Art'!$A:$AJ,36,FALSE)</f>
        <v>#N/A</v>
      </c>
    </row>
    <row r="11458" spans="3:40" x14ac:dyDescent="0.25">
      <c r="C11458" s="52"/>
      <c r="AM11458">
        <v>1</v>
      </c>
      <c r="AN11458" t="e">
        <f>VLOOKUP(H11458,'Base Art'!$A:$AJ,36,FALSE)</f>
        <v>#N/A</v>
      </c>
    </row>
    <row r="11459" spans="3:40" x14ac:dyDescent="0.25">
      <c r="C11459" s="52"/>
      <c r="AM11459">
        <v>1</v>
      </c>
      <c r="AN11459" t="e">
        <f>VLOOKUP(H11459,'Base Art'!$A:$AJ,36,FALSE)</f>
        <v>#N/A</v>
      </c>
    </row>
    <row r="11460" spans="3:40" x14ac:dyDescent="0.25">
      <c r="C11460" s="52"/>
      <c r="AM11460">
        <v>1</v>
      </c>
      <c r="AN11460" t="e">
        <f>VLOOKUP(H11460,'Base Art'!$A:$AJ,36,FALSE)</f>
        <v>#N/A</v>
      </c>
    </row>
    <row r="11461" spans="3:40" x14ac:dyDescent="0.25">
      <c r="C11461" s="52"/>
      <c r="AM11461">
        <v>1</v>
      </c>
      <c r="AN11461" t="e">
        <f>VLOOKUP(H11461,'Base Art'!$A:$AJ,36,FALSE)</f>
        <v>#N/A</v>
      </c>
    </row>
    <row r="11462" spans="3:40" x14ac:dyDescent="0.25">
      <c r="C11462" s="52"/>
      <c r="AM11462">
        <v>1</v>
      </c>
      <c r="AN11462" t="e">
        <f>VLOOKUP(H11462,'Base Art'!$A:$AJ,36,FALSE)</f>
        <v>#N/A</v>
      </c>
    </row>
    <row r="11463" spans="3:40" x14ac:dyDescent="0.25">
      <c r="C11463" s="52"/>
      <c r="AM11463">
        <v>1</v>
      </c>
      <c r="AN11463" t="e">
        <f>VLOOKUP(H11463,'Base Art'!$A:$AJ,36,FALSE)</f>
        <v>#N/A</v>
      </c>
    </row>
    <row r="11464" spans="3:40" x14ac:dyDescent="0.25">
      <c r="C11464" s="52"/>
      <c r="AM11464">
        <v>1</v>
      </c>
      <c r="AN11464" t="e">
        <f>VLOOKUP(H11464,'Base Art'!$A:$AJ,36,FALSE)</f>
        <v>#N/A</v>
      </c>
    </row>
    <row r="11465" spans="3:40" x14ac:dyDescent="0.25">
      <c r="C11465" s="52"/>
      <c r="AM11465">
        <v>1</v>
      </c>
      <c r="AN11465" t="e">
        <f>VLOOKUP(H11465,'Base Art'!$A:$AJ,36,FALSE)</f>
        <v>#N/A</v>
      </c>
    </row>
    <row r="11466" spans="3:40" x14ac:dyDescent="0.25">
      <c r="C11466" s="52"/>
      <c r="AM11466">
        <v>1</v>
      </c>
      <c r="AN11466" t="e">
        <f>VLOOKUP(H11466,'Base Art'!$A:$AJ,36,FALSE)</f>
        <v>#N/A</v>
      </c>
    </row>
    <row r="11467" spans="3:40" x14ac:dyDescent="0.25">
      <c r="C11467" s="52"/>
      <c r="AM11467">
        <v>1</v>
      </c>
      <c r="AN11467" t="e">
        <f>VLOOKUP(H11467,'Base Art'!$A:$AJ,36,FALSE)</f>
        <v>#N/A</v>
      </c>
    </row>
    <row r="11468" spans="3:40" x14ac:dyDescent="0.25">
      <c r="C11468" s="52"/>
      <c r="AM11468">
        <v>1</v>
      </c>
      <c r="AN11468" t="e">
        <f>VLOOKUP(H11468,'Base Art'!$A:$AJ,36,FALSE)</f>
        <v>#N/A</v>
      </c>
    </row>
    <row r="11469" spans="3:40" x14ac:dyDescent="0.25">
      <c r="C11469" s="52"/>
      <c r="AM11469">
        <v>1</v>
      </c>
      <c r="AN11469" t="e">
        <f>VLOOKUP(H11469,'Base Art'!$A:$AJ,36,FALSE)</f>
        <v>#N/A</v>
      </c>
    </row>
    <row r="11470" spans="3:40" x14ac:dyDescent="0.25">
      <c r="C11470" s="52"/>
      <c r="AM11470">
        <v>1</v>
      </c>
      <c r="AN11470" t="e">
        <f>VLOOKUP(H11470,'Base Art'!$A:$AJ,36,FALSE)</f>
        <v>#N/A</v>
      </c>
    </row>
    <row r="11471" spans="3:40" x14ac:dyDescent="0.25">
      <c r="C11471" s="52"/>
      <c r="AM11471">
        <v>1</v>
      </c>
      <c r="AN11471" t="e">
        <f>VLOOKUP(H11471,'Base Art'!$A:$AJ,36,FALSE)</f>
        <v>#N/A</v>
      </c>
    </row>
    <row r="11472" spans="3:40" x14ac:dyDescent="0.25">
      <c r="C11472" s="52"/>
      <c r="AM11472">
        <v>1</v>
      </c>
      <c r="AN11472" t="e">
        <f>VLOOKUP(H11472,'Base Art'!$A:$AJ,36,FALSE)</f>
        <v>#N/A</v>
      </c>
    </row>
    <row r="11473" spans="3:40" x14ac:dyDescent="0.25">
      <c r="C11473" s="52"/>
      <c r="AM11473">
        <v>1</v>
      </c>
      <c r="AN11473" t="e">
        <f>VLOOKUP(H11473,'Base Art'!$A:$AJ,36,FALSE)</f>
        <v>#N/A</v>
      </c>
    </row>
    <row r="11474" spans="3:40" x14ac:dyDescent="0.25">
      <c r="C11474" s="52"/>
      <c r="AM11474">
        <v>1</v>
      </c>
      <c r="AN11474" t="e">
        <f>VLOOKUP(H11474,'Base Art'!$A:$AJ,36,FALSE)</f>
        <v>#N/A</v>
      </c>
    </row>
    <row r="11475" spans="3:40" x14ac:dyDescent="0.25">
      <c r="C11475" s="52"/>
      <c r="AM11475">
        <v>1</v>
      </c>
      <c r="AN11475" t="e">
        <f>VLOOKUP(H11475,'Base Art'!$A:$AJ,36,FALSE)</f>
        <v>#N/A</v>
      </c>
    </row>
    <row r="11476" spans="3:40" x14ac:dyDescent="0.25">
      <c r="C11476" s="52"/>
      <c r="AM11476">
        <v>1</v>
      </c>
      <c r="AN11476" t="e">
        <f>VLOOKUP(H11476,'Base Art'!$A:$AJ,36,FALSE)</f>
        <v>#N/A</v>
      </c>
    </row>
    <row r="11477" spans="3:40" x14ac:dyDescent="0.25">
      <c r="C11477" s="52"/>
      <c r="AM11477">
        <v>1</v>
      </c>
      <c r="AN11477" t="e">
        <f>VLOOKUP(H11477,'Base Art'!$A:$AJ,36,FALSE)</f>
        <v>#N/A</v>
      </c>
    </row>
    <row r="11478" spans="3:40" x14ac:dyDescent="0.25">
      <c r="C11478" s="52"/>
      <c r="AM11478">
        <v>1</v>
      </c>
      <c r="AN11478" t="e">
        <f>VLOOKUP(H11478,'Base Art'!$A:$AJ,36,FALSE)</f>
        <v>#N/A</v>
      </c>
    </row>
    <row r="11479" spans="3:40" x14ac:dyDescent="0.25">
      <c r="C11479" s="52"/>
      <c r="AM11479">
        <v>1</v>
      </c>
      <c r="AN11479" t="e">
        <f>VLOOKUP(H11479,'Base Art'!$A:$AJ,36,FALSE)</f>
        <v>#N/A</v>
      </c>
    </row>
    <row r="11480" spans="3:40" x14ac:dyDescent="0.25">
      <c r="C11480" s="52"/>
      <c r="AM11480">
        <v>1</v>
      </c>
      <c r="AN11480" t="e">
        <f>VLOOKUP(H11480,'Base Art'!$A:$AJ,36,FALSE)</f>
        <v>#N/A</v>
      </c>
    </row>
    <row r="11481" spans="3:40" x14ac:dyDescent="0.25">
      <c r="C11481" s="52"/>
      <c r="AM11481">
        <v>1</v>
      </c>
      <c r="AN11481" t="e">
        <f>VLOOKUP(H11481,'Base Art'!$A:$AJ,36,FALSE)</f>
        <v>#N/A</v>
      </c>
    </row>
    <row r="11482" spans="3:40" x14ac:dyDescent="0.25">
      <c r="C11482" s="52"/>
      <c r="AM11482">
        <v>1</v>
      </c>
      <c r="AN11482" t="e">
        <f>VLOOKUP(H11482,'Base Art'!$A:$AJ,36,FALSE)</f>
        <v>#N/A</v>
      </c>
    </row>
    <row r="11483" spans="3:40" x14ac:dyDescent="0.25">
      <c r="C11483" s="52"/>
      <c r="AM11483">
        <v>1</v>
      </c>
      <c r="AN11483" t="e">
        <f>VLOOKUP(H11483,'Base Art'!$A:$AJ,36,FALSE)</f>
        <v>#N/A</v>
      </c>
    </row>
    <row r="11484" spans="3:40" x14ac:dyDescent="0.25">
      <c r="C11484" s="52"/>
      <c r="AM11484">
        <v>1</v>
      </c>
      <c r="AN11484" t="e">
        <f>VLOOKUP(H11484,'Base Art'!$A:$AJ,36,FALSE)</f>
        <v>#N/A</v>
      </c>
    </row>
    <row r="11485" spans="3:40" x14ac:dyDescent="0.25">
      <c r="C11485" s="52"/>
      <c r="AM11485">
        <v>1</v>
      </c>
      <c r="AN11485" t="e">
        <f>VLOOKUP(H11485,'Base Art'!$A:$AJ,36,FALSE)</f>
        <v>#N/A</v>
      </c>
    </row>
    <row r="11486" spans="3:40" x14ac:dyDescent="0.25">
      <c r="C11486" s="52"/>
      <c r="AM11486">
        <v>1</v>
      </c>
      <c r="AN11486" t="e">
        <f>VLOOKUP(H11486,'Base Art'!$A:$AJ,36,FALSE)</f>
        <v>#N/A</v>
      </c>
    </row>
    <row r="11487" spans="3:40" x14ac:dyDescent="0.25">
      <c r="C11487" s="52"/>
      <c r="AM11487">
        <v>1</v>
      </c>
      <c r="AN11487" t="e">
        <f>VLOOKUP(H11487,'Base Art'!$A:$AJ,36,FALSE)</f>
        <v>#N/A</v>
      </c>
    </row>
    <row r="11488" spans="3:40" x14ac:dyDescent="0.25">
      <c r="C11488" s="52"/>
      <c r="AM11488">
        <v>1</v>
      </c>
      <c r="AN11488" t="e">
        <f>VLOOKUP(H11488,'Base Art'!$A:$AJ,36,FALSE)</f>
        <v>#N/A</v>
      </c>
    </row>
    <row r="11489" spans="3:40" x14ac:dyDescent="0.25">
      <c r="C11489" s="52"/>
      <c r="AM11489">
        <v>1</v>
      </c>
      <c r="AN11489" t="e">
        <f>VLOOKUP(H11489,'Base Art'!$A:$AJ,36,FALSE)</f>
        <v>#N/A</v>
      </c>
    </row>
    <row r="11490" spans="3:40" x14ac:dyDescent="0.25">
      <c r="C11490" s="52"/>
      <c r="AM11490">
        <v>1</v>
      </c>
      <c r="AN11490" t="e">
        <f>VLOOKUP(H11490,'Base Art'!$A:$AJ,36,FALSE)</f>
        <v>#N/A</v>
      </c>
    </row>
    <row r="11491" spans="3:40" x14ac:dyDescent="0.25">
      <c r="C11491" s="52"/>
      <c r="AM11491">
        <v>1</v>
      </c>
      <c r="AN11491" t="e">
        <f>VLOOKUP(H11491,'Base Art'!$A:$AJ,36,FALSE)</f>
        <v>#N/A</v>
      </c>
    </row>
    <row r="11492" spans="3:40" x14ac:dyDescent="0.25">
      <c r="C11492" s="52"/>
      <c r="AM11492">
        <v>1</v>
      </c>
      <c r="AN11492" t="e">
        <f>VLOOKUP(H11492,'Base Art'!$A:$AJ,36,FALSE)</f>
        <v>#N/A</v>
      </c>
    </row>
    <row r="11493" spans="3:40" x14ac:dyDescent="0.25">
      <c r="C11493" s="52"/>
      <c r="AM11493">
        <v>1</v>
      </c>
      <c r="AN11493" t="e">
        <f>VLOOKUP(H11493,'Base Art'!$A:$AJ,36,FALSE)</f>
        <v>#N/A</v>
      </c>
    </row>
    <row r="11494" spans="3:40" x14ac:dyDescent="0.25">
      <c r="C11494" s="52"/>
      <c r="AM11494">
        <v>1</v>
      </c>
      <c r="AN11494" t="e">
        <f>VLOOKUP(H11494,'Base Art'!$A:$AJ,36,FALSE)</f>
        <v>#N/A</v>
      </c>
    </row>
    <row r="11495" spans="3:40" x14ac:dyDescent="0.25">
      <c r="C11495" s="52"/>
      <c r="AM11495">
        <v>1</v>
      </c>
      <c r="AN11495" t="e">
        <f>VLOOKUP(H11495,'Base Art'!$A:$AJ,36,FALSE)</f>
        <v>#N/A</v>
      </c>
    </row>
    <row r="11496" spans="3:40" x14ac:dyDescent="0.25">
      <c r="C11496" s="52"/>
      <c r="AM11496">
        <v>1</v>
      </c>
      <c r="AN11496" t="e">
        <f>VLOOKUP(H11496,'Base Art'!$A:$AJ,36,FALSE)</f>
        <v>#N/A</v>
      </c>
    </row>
    <row r="11497" spans="3:40" x14ac:dyDescent="0.25">
      <c r="C11497" s="52"/>
      <c r="AM11497">
        <v>1</v>
      </c>
      <c r="AN11497" t="e">
        <f>VLOOKUP(H11497,'Base Art'!$A:$AJ,36,FALSE)</f>
        <v>#N/A</v>
      </c>
    </row>
    <row r="11498" spans="3:40" x14ac:dyDescent="0.25">
      <c r="C11498" s="52"/>
      <c r="AM11498">
        <v>1</v>
      </c>
      <c r="AN11498" t="e">
        <f>VLOOKUP(H11498,'Base Art'!$A:$AJ,36,FALSE)</f>
        <v>#N/A</v>
      </c>
    </row>
    <row r="11499" spans="3:40" x14ac:dyDescent="0.25">
      <c r="C11499" s="52"/>
      <c r="AM11499">
        <v>1</v>
      </c>
      <c r="AN11499" t="e">
        <f>VLOOKUP(H11499,'Base Art'!$A:$AJ,36,FALSE)</f>
        <v>#N/A</v>
      </c>
    </row>
    <row r="11500" spans="3:40" x14ac:dyDescent="0.25">
      <c r="C11500" s="52"/>
      <c r="AM11500">
        <v>1</v>
      </c>
      <c r="AN11500" t="e">
        <f>VLOOKUP(H11500,'Base Art'!$A:$AJ,36,FALSE)</f>
        <v>#N/A</v>
      </c>
    </row>
    <row r="11501" spans="3:40" x14ac:dyDescent="0.25">
      <c r="C11501" s="52"/>
      <c r="AM11501">
        <v>1</v>
      </c>
      <c r="AN11501" t="e">
        <f>VLOOKUP(H11501,'Base Art'!$A:$AJ,36,FALSE)</f>
        <v>#N/A</v>
      </c>
    </row>
    <row r="11502" spans="3:40" x14ac:dyDescent="0.25">
      <c r="C11502" s="52"/>
      <c r="AM11502">
        <v>1</v>
      </c>
      <c r="AN11502" t="e">
        <f>VLOOKUP(H11502,'Base Art'!$A:$AJ,36,FALSE)</f>
        <v>#N/A</v>
      </c>
    </row>
    <row r="11503" spans="3:40" x14ac:dyDescent="0.25">
      <c r="C11503" s="52"/>
      <c r="AM11503">
        <v>1</v>
      </c>
      <c r="AN11503" t="e">
        <f>VLOOKUP(H11503,'Base Art'!$A:$AJ,36,FALSE)</f>
        <v>#N/A</v>
      </c>
    </row>
    <row r="11504" spans="3:40" x14ac:dyDescent="0.25">
      <c r="C11504" s="52"/>
      <c r="AM11504">
        <v>1</v>
      </c>
      <c r="AN11504" t="e">
        <f>VLOOKUP(H11504,'Base Art'!$A:$AJ,36,FALSE)</f>
        <v>#N/A</v>
      </c>
    </row>
    <row r="11505" spans="3:40" x14ac:dyDescent="0.25">
      <c r="C11505" s="52"/>
      <c r="AM11505">
        <v>1</v>
      </c>
      <c r="AN11505" t="e">
        <f>VLOOKUP(H11505,'Base Art'!$A:$AJ,36,FALSE)</f>
        <v>#N/A</v>
      </c>
    </row>
    <row r="11506" spans="3:40" x14ac:dyDescent="0.25">
      <c r="C11506" s="52"/>
      <c r="AM11506">
        <v>1</v>
      </c>
      <c r="AN11506" t="e">
        <f>VLOOKUP(H11506,'Base Art'!$A:$AJ,36,FALSE)</f>
        <v>#N/A</v>
      </c>
    </row>
    <row r="11507" spans="3:40" x14ac:dyDescent="0.25">
      <c r="C11507" s="52"/>
      <c r="AM11507">
        <v>1</v>
      </c>
      <c r="AN11507" t="e">
        <f>VLOOKUP(H11507,'Base Art'!$A:$AJ,36,FALSE)</f>
        <v>#N/A</v>
      </c>
    </row>
    <row r="11508" spans="3:40" x14ac:dyDescent="0.25">
      <c r="C11508" s="52"/>
      <c r="AM11508">
        <v>1</v>
      </c>
      <c r="AN11508" t="e">
        <f>VLOOKUP(H11508,'Base Art'!$A:$AJ,36,FALSE)</f>
        <v>#N/A</v>
      </c>
    </row>
    <row r="11509" spans="3:40" x14ac:dyDescent="0.25">
      <c r="C11509" s="52"/>
      <c r="AM11509">
        <v>1</v>
      </c>
      <c r="AN11509" t="e">
        <f>VLOOKUP(H11509,'Base Art'!$A:$AJ,36,FALSE)</f>
        <v>#N/A</v>
      </c>
    </row>
    <row r="11510" spans="3:40" x14ac:dyDescent="0.25">
      <c r="C11510" s="52"/>
      <c r="AM11510">
        <v>1</v>
      </c>
      <c r="AN11510" t="e">
        <f>VLOOKUP(H11510,'Base Art'!$A:$AJ,36,FALSE)</f>
        <v>#N/A</v>
      </c>
    </row>
    <row r="11511" spans="3:40" x14ac:dyDescent="0.25">
      <c r="C11511" s="52"/>
      <c r="AM11511">
        <v>1</v>
      </c>
      <c r="AN11511" t="e">
        <f>VLOOKUP(H11511,'Base Art'!$A:$AJ,36,FALSE)</f>
        <v>#N/A</v>
      </c>
    </row>
    <row r="11512" spans="3:40" x14ac:dyDescent="0.25">
      <c r="C11512" s="52"/>
      <c r="AM11512">
        <v>1</v>
      </c>
      <c r="AN11512" t="e">
        <f>VLOOKUP(H11512,'Base Art'!$A:$AJ,36,FALSE)</f>
        <v>#N/A</v>
      </c>
    </row>
    <row r="11513" spans="3:40" x14ac:dyDescent="0.25">
      <c r="C11513" s="52"/>
      <c r="AM11513">
        <v>1</v>
      </c>
      <c r="AN11513" t="e">
        <f>VLOOKUP(H11513,'Base Art'!$A:$AJ,36,FALSE)</f>
        <v>#N/A</v>
      </c>
    </row>
    <row r="11514" spans="3:40" x14ac:dyDescent="0.25">
      <c r="C11514" s="52"/>
      <c r="AM11514">
        <v>1</v>
      </c>
      <c r="AN11514" t="e">
        <f>VLOOKUP(H11514,'Base Art'!$A:$AJ,36,FALSE)</f>
        <v>#N/A</v>
      </c>
    </row>
    <row r="11515" spans="3:40" x14ac:dyDescent="0.25">
      <c r="C11515" s="52"/>
      <c r="AM11515">
        <v>1</v>
      </c>
      <c r="AN11515" t="e">
        <f>VLOOKUP(H11515,'Base Art'!$A:$AJ,36,FALSE)</f>
        <v>#N/A</v>
      </c>
    </row>
    <row r="11516" spans="3:40" x14ac:dyDescent="0.25">
      <c r="C11516" s="52"/>
      <c r="AM11516">
        <v>1</v>
      </c>
      <c r="AN11516" t="e">
        <f>VLOOKUP(H11516,'Base Art'!$A:$AJ,36,FALSE)</f>
        <v>#N/A</v>
      </c>
    </row>
    <row r="11517" spans="3:40" x14ac:dyDescent="0.25">
      <c r="C11517" s="52"/>
      <c r="AM11517">
        <v>1</v>
      </c>
      <c r="AN11517" t="e">
        <f>VLOOKUP(H11517,'Base Art'!$A:$AJ,36,FALSE)</f>
        <v>#N/A</v>
      </c>
    </row>
    <row r="11518" spans="3:40" x14ac:dyDescent="0.25">
      <c r="C11518" s="52"/>
      <c r="AM11518">
        <v>1</v>
      </c>
      <c r="AN11518" t="e">
        <f>VLOOKUP(H11518,'Base Art'!$A:$AJ,36,FALSE)</f>
        <v>#N/A</v>
      </c>
    </row>
    <row r="11519" spans="3:40" x14ac:dyDescent="0.25">
      <c r="C11519" s="52"/>
      <c r="AM11519">
        <v>1</v>
      </c>
      <c r="AN11519" t="e">
        <f>VLOOKUP(H11519,'Base Art'!$A:$AJ,36,FALSE)</f>
        <v>#N/A</v>
      </c>
    </row>
    <row r="11520" spans="3:40" x14ac:dyDescent="0.25">
      <c r="C11520" s="52"/>
      <c r="AM11520">
        <v>1</v>
      </c>
      <c r="AN11520" t="e">
        <f>VLOOKUP(H11520,'Base Art'!$A:$AJ,36,FALSE)</f>
        <v>#N/A</v>
      </c>
    </row>
    <row r="11521" spans="3:40" x14ac:dyDescent="0.25">
      <c r="C11521" s="52"/>
      <c r="AM11521">
        <v>1</v>
      </c>
      <c r="AN11521" t="e">
        <f>VLOOKUP(H11521,'Base Art'!$A:$AJ,36,FALSE)</f>
        <v>#N/A</v>
      </c>
    </row>
    <row r="11522" spans="3:40" x14ac:dyDescent="0.25">
      <c r="C11522" s="52"/>
      <c r="AM11522">
        <v>1</v>
      </c>
      <c r="AN11522" t="e">
        <f>VLOOKUP(H11522,'Base Art'!$A:$AJ,36,FALSE)</f>
        <v>#N/A</v>
      </c>
    </row>
    <row r="11523" spans="3:40" x14ac:dyDescent="0.25">
      <c r="C11523" s="52"/>
      <c r="AM11523">
        <v>1</v>
      </c>
      <c r="AN11523" t="e">
        <f>VLOOKUP(H11523,'Base Art'!$A:$AJ,36,FALSE)</f>
        <v>#N/A</v>
      </c>
    </row>
    <row r="11524" spans="3:40" x14ac:dyDescent="0.25">
      <c r="C11524" s="52"/>
      <c r="AM11524">
        <v>1</v>
      </c>
      <c r="AN11524" t="e">
        <f>VLOOKUP(H11524,'Base Art'!$A:$AJ,36,FALSE)</f>
        <v>#N/A</v>
      </c>
    </row>
    <row r="11525" spans="3:40" x14ac:dyDescent="0.25">
      <c r="C11525" s="52"/>
      <c r="AM11525">
        <v>1</v>
      </c>
      <c r="AN11525" t="e">
        <f>VLOOKUP(H11525,'Base Art'!$A:$AJ,36,FALSE)</f>
        <v>#N/A</v>
      </c>
    </row>
    <row r="11526" spans="3:40" x14ac:dyDescent="0.25">
      <c r="C11526" s="52"/>
      <c r="AM11526">
        <v>1</v>
      </c>
      <c r="AN11526" t="e">
        <f>VLOOKUP(H11526,'Base Art'!$A:$AJ,36,FALSE)</f>
        <v>#N/A</v>
      </c>
    </row>
    <row r="11527" spans="3:40" x14ac:dyDescent="0.25">
      <c r="C11527" s="52"/>
      <c r="AM11527">
        <v>1</v>
      </c>
      <c r="AN11527" t="e">
        <f>VLOOKUP(H11527,'Base Art'!$A:$AJ,36,FALSE)</f>
        <v>#N/A</v>
      </c>
    </row>
    <row r="11528" spans="3:40" x14ac:dyDescent="0.25">
      <c r="C11528" s="52"/>
      <c r="AM11528">
        <v>1</v>
      </c>
      <c r="AN11528" t="e">
        <f>VLOOKUP(H11528,'Base Art'!$A:$AJ,36,FALSE)</f>
        <v>#N/A</v>
      </c>
    </row>
    <row r="11529" spans="3:40" x14ac:dyDescent="0.25">
      <c r="C11529" s="52"/>
      <c r="AM11529">
        <v>1</v>
      </c>
      <c r="AN11529" t="e">
        <f>VLOOKUP(H11529,'Base Art'!$A:$AJ,36,FALSE)</f>
        <v>#N/A</v>
      </c>
    </row>
    <row r="11530" spans="3:40" x14ac:dyDescent="0.25">
      <c r="C11530" s="52"/>
      <c r="AM11530">
        <v>1</v>
      </c>
      <c r="AN11530" t="e">
        <f>VLOOKUP(H11530,'Base Art'!$A:$AJ,36,FALSE)</f>
        <v>#N/A</v>
      </c>
    </row>
    <row r="11531" spans="3:40" x14ac:dyDescent="0.25">
      <c r="C11531" s="52"/>
      <c r="AM11531">
        <v>1</v>
      </c>
      <c r="AN11531" t="e">
        <f>VLOOKUP(H11531,'Base Art'!$A:$AJ,36,FALSE)</f>
        <v>#N/A</v>
      </c>
    </row>
    <row r="11532" spans="3:40" x14ac:dyDescent="0.25">
      <c r="C11532" s="52"/>
      <c r="AM11532">
        <v>1</v>
      </c>
      <c r="AN11532" t="e">
        <f>VLOOKUP(H11532,'Base Art'!$A:$AJ,36,FALSE)</f>
        <v>#N/A</v>
      </c>
    </row>
    <row r="11533" spans="3:40" x14ac:dyDescent="0.25">
      <c r="C11533" s="52"/>
      <c r="AM11533">
        <v>1</v>
      </c>
      <c r="AN11533" t="e">
        <f>VLOOKUP(H11533,'Base Art'!$A:$AJ,36,FALSE)</f>
        <v>#N/A</v>
      </c>
    </row>
    <row r="11534" spans="3:40" x14ac:dyDescent="0.25">
      <c r="C11534" s="52"/>
      <c r="AM11534">
        <v>1</v>
      </c>
      <c r="AN11534" t="e">
        <f>VLOOKUP(H11534,'Base Art'!$A:$AJ,36,FALSE)</f>
        <v>#N/A</v>
      </c>
    </row>
    <row r="11535" spans="3:40" x14ac:dyDescent="0.25">
      <c r="C11535" s="52"/>
      <c r="AM11535">
        <v>1</v>
      </c>
      <c r="AN11535" t="e">
        <f>VLOOKUP(H11535,'Base Art'!$A:$AJ,36,FALSE)</f>
        <v>#N/A</v>
      </c>
    </row>
    <row r="11536" spans="3:40" x14ac:dyDescent="0.25">
      <c r="C11536" s="52"/>
      <c r="AM11536">
        <v>1</v>
      </c>
      <c r="AN11536" t="e">
        <f>VLOOKUP(H11536,'Base Art'!$A:$AJ,36,FALSE)</f>
        <v>#N/A</v>
      </c>
    </row>
    <row r="11537" spans="3:40" x14ac:dyDescent="0.25">
      <c r="C11537" s="52"/>
      <c r="AM11537">
        <v>1</v>
      </c>
      <c r="AN11537" t="e">
        <f>VLOOKUP(H11537,'Base Art'!$A:$AJ,36,FALSE)</f>
        <v>#N/A</v>
      </c>
    </row>
    <row r="11538" spans="3:40" x14ac:dyDescent="0.25">
      <c r="C11538" s="52"/>
      <c r="AM11538">
        <v>1</v>
      </c>
      <c r="AN11538" t="e">
        <f>VLOOKUP(H11538,'Base Art'!$A:$AJ,36,FALSE)</f>
        <v>#N/A</v>
      </c>
    </row>
    <row r="11539" spans="3:40" x14ac:dyDescent="0.25">
      <c r="C11539" s="52"/>
      <c r="AM11539">
        <v>1</v>
      </c>
      <c r="AN11539" t="e">
        <f>VLOOKUP(H11539,'Base Art'!$A:$AJ,36,FALSE)</f>
        <v>#N/A</v>
      </c>
    </row>
    <row r="11540" spans="3:40" x14ac:dyDescent="0.25">
      <c r="C11540" s="52"/>
      <c r="AM11540">
        <v>1</v>
      </c>
      <c r="AN11540" t="e">
        <f>VLOOKUP(H11540,'Base Art'!$A:$AJ,36,FALSE)</f>
        <v>#N/A</v>
      </c>
    </row>
    <row r="11541" spans="3:40" x14ac:dyDescent="0.25">
      <c r="C11541" s="52"/>
      <c r="AM11541">
        <v>1</v>
      </c>
      <c r="AN11541" t="e">
        <f>VLOOKUP(H11541,'Base Art'!$A:$AJ,36,FALSE)</f>
        <v>#N/A</v>
      </c>
    </row>
    <row r="11542" spans="3:40" x14ac:dyDescent="0.25">
      <c r="C11542" s="52"/>
      <c r="AM11542">
        <v>1</v>
      </c>
      <c r="AN11542" t="e">
        <f>VLOOKUP(H11542,'Base Art'!$A:$AJ,36,FALSE)</f>
        <v>#N/A</v>
      </c>
    </row>
    <row r="11543" spans="3:40" x14ac:dyDescent="0.25">
      <c r="C11543" s="52"/>
      <c r="AM11543">
        <v>1</v>
      </c>
      <c r="AN11543" t="e">
        <f>VLOOKUP(H11543,'Base Art'!$A:$AJ,36,FALSE)</f>
        <v>#N/A</v>
      </c>
    </row>
    <row r="11544" spans="3:40" x14ac:dyDescent="0.25">
      <c r="C11544" s="52"/>
      <c r="AM11544">
        <v>1</v>
      </c>
      <c r="AN11544" t="e">
        <f>VLOOKUP(H11544,'Base Art'!$A:$AJ,36,FALSE)</f>
        <v>#N/A</v>
      </c>
    </row>
    <row r="11545" spans="3:40" x14ac:dyDescent="0.25">
      <c r="C11545" s="52"/>
      <c r="AM11545">
        <v>1</v>
      </c>
      <c r="AN11545" t="e">
        <f>VLOOKUP(H11545,'Base Art'!$A:$AJ,36,FALSE)</f>
        <v>#N/A</v>
      </c>
    </row>
    <row r="11546" spans="3:40" x14ac:dyDescent="0.25">
      <c r="C11546" s="52"/>
      <c r="AM11546">
        <v>1</v>
      </c>
      <c r="AN11546" t="e">
        <f>VLOOKUP(H11546,'Base Art'!$A:$AJ,36,FALSE)</f>
        <v>#N/A</v>
      </c>
    </row>
    <row r="11547" spans="3:40" x14ac:dyDescent="0.25">
      <c r="C11547" s="52"/>
      <c r="AM11547">
        <v>1</v>
      </c>
      <c r="AN11547" t="e">
        <f>VLOOKUP(H11547,'Base Art'!$A:$AJ,36,FALSE)</f>
        <v>#N/A</v>
      </c>
    </row>
    <row r="11548" spans="3:40" x14ac:dyDescent="0.25">
      <c r="C11548" s="52"/>
      <c r="AM11548">
        <v>1</v>
      </c>
      <c r="AN11548" t="e">
        <f>VLOOKUP(H11548,'Base Art'!$A:$AJ,36,FALSE)</f>
        <v>#N/A</v>
      </c>
    </row>
    <row r="11549" spans="3:40" x14ac:dyDescent="0.25">
      <c r="C11549" s="52"/>
      <c r="AM11549">
        <v>1</v>
      </c>
      <c r="AN11549" t="e">
        <f>VLOOKUP(H11549,'Base Art'!$A:$AJ,36,FALSE)</f>
        <v>#N/A</v>
      </c>
    </row>
    <row r="11550" spans="3:40" x14ac:dyDescent="0.25">
      <c r="C11550" s="52"/>
      <c r="AM11550">
        <v>1</v>
      </c>
      <c r="AN11550" t="e">
        <f>VLOOKUP(H11550,'Base Art'!$A:$AJ,36,FALSE)</f>
        <v>#N/A</v>
      </c>
    </row>
    <row r="11551" spans="3:40" x14ac:dyDescent="0.25">
      <c r="C11551" s="52"/>
      <c r="AM11551">
        <v>1</v>
      </c>
      <c r="AN11551" t="e">
        <f>VLOOKUP(H11551,'Base Art'!$A:$AJ,36,FALSE)</f>
        <v>#N/A</v>
      </c>
    </row>
    <row r="11552" spans="3:40" x14ac:dyDescent="0.25">
      <c r="C11552" s="52"/>
      <c r="AM11552">
        <v>1</v>
      </c>
      <c r="AN11552" t="e">
        <f>VLOOKUP(H11552,'Base Art'!$A:$AJ,36,FALSE)</f>
        <v>#N/A</v>
      </c>
    </row>
    <row r="11553" spans="3:40" x14ac:dyDescent="0.25">
      <c r="C11553" s="52"/>
      <c r="AM11553">
        <v>1</v>
      </c>
      <c r="AN11553" t="e">
        <f>VLOOKUP(H11553,'Base Art'!$A:$AJ,36,FALSE)</f>
        <v>#N/A</v>
      </c>
    </row>
    <row r="11554" spans="3:40" x14ac:dyDescent="0.25">
      <c r="C11554" s="52"/>
      <c r="AM11554">
        <v>1</v>
      </c>
      <c r="AN11554" t="e">
        <f>VLOOKUP(H11554,'Base Art'!$A:$AJ,36,FALSE)</f>
        <v>#N/A</v>
      </c>
    </row>
    <row r="11555" spans="3:40" x14ac:dyDescent="0.25">
      <c r="C11555" s="52"/>
      <c r="AM11555">
        <v>1</v>
      </c>
      <c r="AN11555" t="e">
        <f>VLOOKUP(H11555,'Base Art'!$A:$AJ,36,FALSE)</f>
        <v>#N/A</v>
      </c>
    </row>
    <row r="11556" spans="3:40" x14ac:dyDescent="0.25">
      <c r="C11556" s="52"/>
      <c r="AM11556">
        <v>1</v>
      </c>
      <c r="AN11556" t="e">
        <f>VLOOKUP(H11556,'Base Art'!$A:$AJ,36,FALSE)</f>
        <v>#N/A</v>
      </c>
    </row>
    <row r="11557" spans="3:40" x14ac:dyDescent="0.25">
      <c r="C11557" s="52"/>
      <c r="AM11557">
        <v>1</v>
      </c>
      <c r="AN11557" t="e">
        <f>VLOOKUP(H11557,'Base Art'!$A:$AJ,36,FALSE)</f>
        <v>#N/A</v>
      </c>
    </row>
    <row r="11558" spans="3:40" x14ac:dyDescent="0.25">
      <c r="C11558" s="52"/>
      <c r="AM11558">
        <v>1</v>
      </c>
      <c r="AN11558" t="e">
        <f>VLOOKUP(H11558,'Base Art'!$A:$AJ,36,FALSE)</f>
        <v>#N/A</v>
      </c>
    </row>
    <row r="11559" spans="3:40" x14ac:dyDescent="0.25">
      <c r="C11559" s="52"/>
      <c r="AM11559">
        <v>1</v>
      </c>
      <c r="AN11559" t="e">
        <f>VLOOKUP(H11559,'Base Art'!$A:$AJ,36,FALSE)</f>
        <v>#N/A</v>
      </c>
    </row>
    <row r="11560" spans="3:40" x14ac:dyDescent="0.25">
      <c r="C11560" s="52"/>
      <c r="AM11560">
        <v>1</v>
      </c>
      <c r="AN11560" t="e">
        <f>VLOOKUP(H11560,'Base Art'!$A:$AJ,36,FALSE)</f>
        <v>#N/A</v>
      </c>
    </row>
    <row r="11561" spans="3:40" x14ac:dyDescent="0.25">
      <c r="C11561" s="52"/>
      <c r="AM11561">
        <v>1</v>
      </c>
      <c r="AN11561" t="e">
        <f>VLOOKUP(H11561,'Base Art'!$A:$AJ,36,FALSE)</f>
        <v>#N/A</v>
      </c>
    </row>
    <row r="11562" spans="3:40" x14ac:dyDescent="0.25">
      <c r="C11562" s="52"/>
      <c r="AM11562">
        <v>1</v>
      </c>
      <c r="AN11562" t="e">
        <f>VLOOKUP(H11562,'Base Art'!$A:$AJ,36,FALSE)</f>
        <v>#N/A</v>
      </c>
    </row>
    <row r="11563" spans="3:40" x14ac:dyDescent="0.25">
      <c r="C11563" s="52"/>
      <c r="AM11563">
        <v>1</v>
      </c>
      <c r="AN11563" t="e">
        <f>VLOOKUP(H11563,'Base Art'!$A:$AJ,36,FALSE)</f>
        <v>#N/A</v>
      </c>
    </row>
    <row r="11564" spans="3:40" x14ac:dyDescent="0.25">
      <c r="C11564" s="52"/>
      <c r="AM11564">
        <v>1</v>
      </c>
      <c r="AN11564" t="e">
        <f>VLOOKUP(H11564,'Base Art'!$A:$AJ,36,FALSE)</f>
        <v>#N/A</v>
      </c>
    </row>
    <row r="11565" spans="3:40" x14ac:dyDescent="0.25">
      <c r="C11565" s="52"/>
      <c r="AM11565">
        <v>1</v>
      </c>
      <c r="AN11565" t="e">
        <f>VLOOKUP(H11565,'Base Art'!$A:$AJ,36,FALSE)</f>
        <v>#N/A</v>
      </c>
    </row>
    <row r="11566" spans="3:40" x14ac:dyDescent="0.25">
      <c r="C11566" s="52"/>
      <c r="AM11566">
        <v>1</v>
      </c>
      <c r="AN11566" t="e">
        <f>VLOOKUP(H11566,'Base Art'!$A:$AJ,36,FALSE)</f>
        <v>#N/A</v>
      </c>
    </row>
    <row r="11567" spans="3:40" x14ac:dyDescent="0.25">
      <c r="C11567" s="52"/>
      <c r="AM11567">
        <v>1</v>
      </c>
      <c r="AN11567" t="e">
        <f>VLOOKUP(H11567,'Base Art'!$A:$AJ,36,FALSE)</f>
        <v>#N/A</v>
      </c>
    </row>
    <row r="11568" spans="3:40" x14ac:dyDescent="0.25">
      <c r="C11568" s="52"/>
      <c r="AM11568">
        <v>1</v>
      </c>
      <c r="AN11568" t="e">
        <f>VLOOKUP(H11568,'Base Art'!$A:$AJ,36,FALSE)</f>
        <v>#N/A</v>
      </c>
    </row>
    <row r="11569" spans="3:40" x14ac:dyDescent="0.25">
      <c r="C11569" s="52"/>
      <c r="AM11569">
        <v>1</v>
      </c>
      <c r="AN11569" t="e">
        <f>VLOOKUP(H11569,'Base Art'!$A:$AJ,36,FALSE)</f>
        <v>#N/A</v>
      </c>
    </row>
    <row r="11570" spans="3:40" x14ac:dyDescent="0.25">
      <c r="C11570" s="52"/>
      <c r="AM11570">
        <v>1</v>
      </c>
      <c r="AN11570" t="e">
        <f>VLOOKUP(H11570,'Base Art'!$A:$AJ,36,FALSE)</f>
        <v>#N/A</v>
      </c>
    </row>
    <row r="11571" spans="3:40" x14ac:dyDescent="0.25">
      <c r="C11571" s="52"/>
      <c r="AM11571">
        <v>1</v>
      </c>
      <c r="AN11571" t="e">
        <f>VLOOKUP(H11571,'Base Art'!$A:$AJ,36,FALSE)</f>
        <v>#N/A</v>
      </c>
    </row>
    <row r="11572" spans="3:40" x14ac:dyDescent="0.25">
      <c r="C11572" s="52"/>
      <c r="AM11572">
        <v>1</v>
      </c>
      <c r="AN11572" t="e">
        <f>VLOOKUP(H11572,'Base Art'!$A:$AJ,36,FALSE)</f>
        <v>#N/A</v>
      </c>
    </row>
    <row r="11573" spans="3:40" x14ac:dyDescent="0.25">
      <c r="C11573" s="52"/>
      <c r="AM11573">
        <v>1</v>
      </c>
      <c r="AN11573" t="e">
        <f>VLOOKUP(H11573,'Base Art'!$A:$AJ,36,FALSE)</f>
        <v>#N/A</v>
      </c>
    </row>
    <row r="11574" spans="3:40" x14ac:dyDescent="0.25">
      <c r="C11574" s="52"/>
      <c r="AM11574">
        <v>1</v>
      </c>
      <c r="AN11574" t="e">
        <f>VLOOKUP(H11574,'Base Art'!$A:$AJ,36,FALSE)</f>
        <v>#N/A</v>
      </c>
    </row>
    <row r="11575" spans="3:40" x14ac:dyDescent="0.25">
      <c r="C11575" s="52"/>
      <c r="AM11575">
        <v>1</v>
      </c>
      <c r="AN11575" t="e">
        <f>VLOOKUP(H11575,'Base Art'!$A:$AJ,36,FALSE)</f>
        <v>#N/A</v>
      </c>
    </row>
    <row r="11576" spans="3:40" x14ac:dyDescent="0.25">
      <c r="C11576" s="52"/>
      <c r="AM11576">
        <v>1</v>
      </c>
      <c r="AN11576" t="e">
        <f>VLOOKUP(H11576,'Base Art'!$A:$AJ,36,FALSE)</f>
        <v>#N/A</v>
      </c>
    </row>
    <row r="11577" spans="3:40" x14ac:dyDescent="0.25">
      <c r="C11577" s="52"/>
      <c r="AM11577">
        <v>1</v>
      </c>
      <c r="AN11577" t="e">
        <f>VLOOKUP(H11577,'Base Art'!$A:$AJ,36,FALSE)</f>
        <v>#N/A</v>
      </c>
    </row>
    <row r="11578" spans="3:40" x14ac:dyDescent="0.25">
      <c r="C11578" s="52"/>
      <c r="AM11578">
        <v>1</v>
      </c>
      <c r="AN11578" t="e">
        <f>VLOOKUP(H11578,'Base Art'!$A:$AJ,36,FALSE)</f>
        <v>#N/A</v>
      </c>
    </row>
    <row r="11579" spans="3:40" x14ac:dyDescent="0.25">
      <c r="C11579" s="52"/>
      <c r="AM11579">
        <v>1</v>
      </c>
      <c r="AN11579" t="e">
        <f>VLOOKUP(H11579,'Base Art'!$A:$AJ,36,FALSE)</f>
        <v>#N/A</v>
      </c>
    </row>
    <row r="11580" spans="3:40" x14ac:dyDescent="0.25">
      <c r="C11580" s="52"/>
      <c r="AM11580">
        <v>1</v>
      </c>
      <c r="AN11580" t="e">
        <f>VLOOKUP(H11580,'Base Art'!$A:$AJ,36,FALSE)</f>
        <v>#N/A</v>
      </c>
    </row>
    <row r="11581" spans="3:40" x14ac:dyDescent="0.25">
      <c r="C11581" s="52"/>
      <c r="AM11581">
        <v>1</v>
      </c>
      <c r="AN11581" t="e">
        <f>VLOOKUP(H11581,'Base Art'!$A:$AJ,36,FALSE)</f>
        <v>#N/A</v>
      </c>
    </row>
    <row r="11582" spans="3:40" x14ac:dyDescent="0.25">
      <c r="C11582" s="52"/>
      <c r="AM11582">
        <v>1</v>
      </c>
      <c r="AN11582" t="e">
        <f>VLOOKUP(H11582,'Base Art'!$A:$AJ,36,FALSE)</f>
        <v>#N/A</v>
      </c>
    </row>
    <row r="11583" spans="3:40" x14ac:dyDescent="0.25">
      <c r="C11583" s="52"/>
      <c r="AM11583">
        <v>1</v>
      </c>
      <c r="AN11583" t="e">
        <f>VLOOKUP(H11583,'Base Art'!$A:$AJ,36,FALSE)</f>
        <v>#N/A</v>
      </c>
    </row>
    <row r="11584" spans="3:40" x14ac:dyDescent="0.25">
      <c r="C11584" s="52"/>
      <c r="AM11584">
        <v>1</v>
      </c>
      <c r="AN11584" t="e">
        <f>VLOOKUP(H11584,'Base Art'!$A:$AJ,36,FALSE)</f>
        <v>#N/A</v>
      </c>
    </row>
    <row r="11585" spans="3:40" x14ac:dyDescent="0.25">
      <c r="C11585" s="52"/>
      <c r="AM11585">
        <v>1</v>
      </c>
      <c r="AN11585" t="e">
        <f>VLOOKUP(H11585,'Base Art'!$A:$AJ,36,FALSE)</f>
        <v>#N/A</v>
      </c>
    </row>
    <row r="11586" spans="3:40" x14ac:dyDescent="0.25">
      <c r="C11586" s="52"/>
      <c r="AM11586">
        <v>1</v>
      </c>
      <c r="AN11586" t="e">
        <f>VLOOKUP(H11586,'Base Art'!$A:$AJ,36,FALSE)</f>
        <v>#N/A</v>
      </c>
    </row>
    <row r="11587" spans="3:40" x14ac:dyDescent="0.25">
      <c r="C11587" s="52"/>
      <c r="AM11587">
        <v>1</v>
      </c>
      <c r="AN11587" t="e">
        <f>VLOOKUP(H11587,'Base Art'!$A:$AJ,36,FALSE)</f>
        <v>#N/A</v>
      </c>
    </row>
    <row r="11588" spans="3:40" x14ac:dyDescent="0.25">
      <c r="C11588" s="52"/>
      <c r="AM11588">
        <v>1</v>
      </c>
      <c r="AN11588" t="e">
        <f>VLOOKUP(H11588,'Base Art'!$A:$AJ,36,FALSE)</f>
        <v>#N/A</v>
      </c>
    </row>
    <row r="11589" spans="3:40" x14ac:dyDescent="0.25">
      <c r="C11589" s="52"/>
      <c r="AM11589">
        <v>1</v>
      </c>
      <c r="AN11589" t="e">
        <f>VLOOKUP(H11589,'Base Art'!$A:$AJ,36,FALSE)</f>
        <v>#N/A</v>
      </c>
    </row>
    <row r="11590" spans="3:40" x14ac:dyDescent="0.25">
      <c r="C11590" s="52"/>
      <c r="AM11590">
        <v>1</v>
      </c>
      <c r="AN11590" t="e">
        <f>VLOOKUP(H11590,'Base Art'!$A:$AJ,36,FALSE)</f>
        <v>#N/A</v>
      </c>
    </row>
    <row r="11591" spans="3:40" x14ac:dyDescent="0.25">
      <c r="C11591" s="52"/>
      <c r="AM11591">
        <v>1</v>
      </c>
      <c r="AN11591" t="e">
        <f>VLOOKUP(H11591,'Base Art'!$A:$AJ,36,FALSE)</f>
        <v>#N/A</v>
      </c>
    </row>
    <row r="11592" spans="3:40" x14ac:dyDescent="0.25">
      <c r="C11592" s="52"/>
      <c r="AM11592">
        <v>1</v>
      </c>
      <c r="AN11592" t="e">
        <f>VLOOKUP(H11592,'Base Art'!$A:$AJ,36,FALSE)</f>
        <v>#N/A</v>
      </c>
    </row>
    <row r="11593" spans="3:40" x14ac:dyDescent="0.25">
      <c r="C11593" s="52"/>
      <c r="AM11593">
        <v>1</v>
      </c>
      <c r="AN11593" t="e">
        <f>VLOOKUP(H11593,'Base Art'!$A:$AJ,36,FALSE)</f>
        <v>#N/A</v>
      </c>
    </row>
    <row r="11594" spans="3:40" x14ac:dyDescent="0.25">
      <c r="C11594" s="52"/>
      <c r="AM11594">
        <v>1</v>
      </c>
      <c r="AN11594" t="e">
        <f>VLOOKUP(H11594,'Base Art'!$A:$AJ,36,FALSE)</f>
        <v>#N/A</v>
      </c>
    </row>
    <row r="11595" spans="3:40" x14ac:dyDescent="0.25">
      <c r="C11595" s="52"/>
      <c r="AM11595">
        <v>1</v>
      </c>
      <c r="AN11595" t="e">
        <f>VLOOKUP(H11595,'Base Art'!$A:$AJ,36,FALSE)</f>
        <v>#N/A</v>
      </c>
    </row>
    <row r="11596" spans="3:40" x14ac:dyDescent="0.25">
      <c r="C11596" s="52"/>
      <c r="AM11596">
        <v>1</v>
      </c>
      <c r="AN11596" t="e">
        <f>VLOOKUP(H11596,'Base Art'!$A:$AJ,36,FALSE)</f>
        <v>#N/A</v>
      </c>
    </row>
    <row r="11597" spans="3:40" x14ac:dyDescent="0.25">
      <c r="C11597" s="52"/>
      <c r="AM11597">
        <v>1</v>
      </c>
      <c r="AN11597" t="e">
        <f>VLOOKUP(H11597,'Base Art'!$A:$AJ,36,FALSE)</f>
        <v>#N/A</v>
      </c>
    </row>
    <row r="11598" spans="3:40" x14ac:dyDescent="0.25">
      <c r="C11598" s="52"/>
      <c r="AM11598">
        <v>1</v>
      </c>
      <c r="AN11598" t="e">
        <f>VLOOKUP(H11598,'Base Art'!$A:$AJ,36,FALSE)</f>
        <v>#N/A</v>
      </c>
    </row>
    <row r="11599" spans="3:40" x14ac:dyDescent="0.25">
      <c r="C11599" s="52"/>
      <c r="AM11599">
        <v>1</v>
      </c>
      <c r="AN11599" t="e">
        <f>VLOOKUP(H11599,'Base Art'!$A:$AJ,36,FALSE)</f>
        <v>#N/A</v>
      </c>
    </row>
    <row r="11600" spans="3:40" x14ac:dyDescent="0.25">
      <c r="C11600" s="52"/>
      <c r="AM11600">
        <v>1</v>
      </c>
      <c r="AN11600" t="e">
        <f>VLOOKUP(H11600,'Base Art'!$A:$AJ,36,FALSE)</f>
        <v>#N/A</v>
      </c>
    </row>
    <row r="11601" spans="3:40" x14ac:dyDescent="0.25">
      <c r="C11601" s="52"/>
      <c r="AM11601">
        <v>1</v>
      </c>
      <c r="AN11601" t="e">
        <f>VLOOKUP(H11601,'Base Art'!$A:$AJ,36,FALSE)</f>
        <v>#N/A</v>
      </c>
    </row>
    <row r="11602" spans="3:40" x14ac:dyDescent="0.25">
      <c r="C11602" s="52"/>
      <c r="AM11602">
        <v>1</v>
      </c>
      <c r="AN11602" t="e">
        <f>VLOOKUP(H11602,'Base Art'!$A:$AJ,36,FALSE)</f>
        <v>#N/A</v>
      </c>
    </row>
    <row r="11603" spans="3:40" x14ac:dyDescent="0.25">
      <c r="C11603" s="52"/>
      <c r="AM11603">
        <v>1</v>
      </c>
      <c r="AN11603" t="e">
        <f>VLOOKUP(H11603,'Base Art'!$A:$AJ,36,FALSE)</f>
        <v>#N/A</v>
      </c>
    </row>
    <row r="11604" spans="3:40" x14ac:dyDescent="0.25">
      <c r="C11604" s="52"/>
      <c r="AM11604">
        <v>1</v>
      </c>
      <c r="AN11604" t="e">
        <f>VLOOKUP(H11604,'Base Art'!$A:$AJ,36,FALSE)</f>
        <v>#N/A</v>
      </c>
    </row>
    <row r="11605" spans="3:40" x14ac:dyDescent="0.25">
      <c r="C11605" s="52"/>
      <c r="AM11605">
        <v>1</v>
      </c>
      <c r="AN11605" t="e">
        <f>VLOOKUP(H11605,'Base Art'!$A:$AJ,36,FALSE)</f>
        <v>#N/A</v>
      </c>
    </row>
    <row r="11606" spans="3:40" x14ac:dyDescent="0.25">
      <c r="C11606" s="52"/>
      <c r="AM11606">
        <v>1</v>
      </c>
      <c r="AN11606" t="e">
        <f>VLOOKUP(H11606,'Base Art'!$A:$AJ,36,FALSE)</f>
        <v>#N/A</v>
      </c>
    </row>
    <row r="11607" spans="3:40" x14ac:dyDescent="0.25">
      <c r="C11607" s="52"/>
      <c r="AM11607">
        <v>1</v>
      </c>
      <c r="AN11607" t="e">
        <f>VLOOKUP(H11607,'Base Art'!$A:$AJ,36,FALSE)</f>
        <v>#N/A</v>
      </c>
    </row>
    <row r="11608" spans="3:40" x14ac:dyDescent="0.25">
      <c r="C11608" s="52"/>
      <c r="AM11608">
        <v>1</v>
      </c>
      <c r="AN11608" t="e">
        <f>VLOOKUP(H11608,'Base Art'!$A:$AJ,36,FALSE)</f>
        <v>#N/A</v>
      </c>
    </row>
    <row r="11609" spans="3:40" x14ac:dyDescent="0.25">
      <c r="C11609" s="52"/>
      <c r="AM11609">
        <v>1</v>
      </c>
      <c r="AN11609" t="e">
        <f>VLOOKUP(H11609,'Base Art'!$A:$AJ,36,FALSE)</f>
        <v>#N/A</v>
      </c>
    </row>
    <row r="11610" spans="3:40" x14ac:dyDescent="0.25">
      <c r="C11610" s="52"/>
      <c r="AM11610">
        <v>1</v>
      </c>
      <c r="AN11610" t="e">
        <f>VLOOKUP(H11610,'Base Art'!$A:$AJ,36,FALSE)</f>
        <v>#N/A</v>
      </c>
    </row>
    <row r="11611" spans="3:40" x14ac:dyDescent="0.25">
      <c r="C11611" s="52"/>
      <c r="AM11611">
        <v>1</v>
      </c>
      <c r="AN11611" t="e">
        <f>VLOOKUP(H11611,'Base Art'!$A:$AJ,36,FALSE)</f>
        <v>#N/A</v>
      </c>
    </row>
    <row r="11612" spans="3:40" x14ac:dyDescent="0.25">
      <c r="C11612" s="52"/>
      <c r="AM11612">
        <v>1</v>
      </c>
      <c r="AN11612" t="e">
        <f>VLOOKUP(H11612,'Base Art'!$A:$AJ,36,FALSE)</f>
        <v>#N/A</v>
      </c>
    </row>
    <row r="11613" spans="3:40" x14ac:dyDescent="0.25">
      <c r="C11613" s="52"/>
      <c r="AM11613">
        <v>1</v>
      </c>
      <c r="AN11613" t="e">
        <f>VLOOKUP(H11613,'Base Art'!$A:$AJ,36,FALSE)</f>
        <v>#N/A</v>
      </c>
    </row>
    <row r="11614" spans="3:40" x14ac:dyDescent="0.25">
      <c r="C11614" s="52"/>
      <c r="AM11614">
        <v>1</v>
      </c>
      <c r="AN11614" t="e">
        <f>VLOOKUP(H11614,'Base Art'!$A:$AJ,36,FALSE)</f>
        <v>#N/A</v>
      </c>
    </row>
    <row r="11615" spans="3:40" x14ac:dyDescent="0.25">
      <c r="C11615" s="52"/>
      <c r="AM11615">
        <v>1</v>
      </c>
      <c r="AN11615" t="e">
        <f>VLOOKUP(H11615,'Base Art'!$A:$AJ,36,FALSE)</f>
        <v>#N/A</v>
      </c>
    </row>
    <row r="11616" spans="3:40" x14ac:dyDescent="0.25">
      <c r="C11616" s="52"/>
      <c r="AM11616">
        <v>1</v>
      </c>
      <c r="AN11616" t="e">
        <f>VLOOKUP(H11616,'Base Art'!$A:$AJ,36,FALSE)</f>
        <v>#N/A</v>
      </c>
    </row>
    <row r="11617" spans="3:40" x14ac:dyDescent="0.25">
      <c r="C11617" s="52"/>
      <c r="AM11617">
        <v>1</v>
      </c>
      <c r="AN11617" t="e">
        <f>VLOOKUP(H11617,'Base Art'!$A:$AJ,36,FALSE)</f>
        <v>#N/A</v>
      </c>
    </row>
    <row r="11618" spans="3:40" x14ac:dyDescent="0.25">
      <c r="C11618" s="52"/>
      <c r="AM11618">
        <v>1</v>
      </c>
      <c r="AN11618" t="e">
        <f>VLOOKUP(H11618,'Base Art'!$A:$AJ,36,FALSE)</f>
        <v>#N/A</v>
      </c>
    </row>
    <row r="11619" spans="3:40" x14ac:dyDescent="0.25">
      <c r="C11619" s="52"/>
      <c r="AM11619">
        <v>1</v>
      </c>
      <c r="AN11619" t="e">
        <f>VLOOKUP(H11619,'Base Art'!$A:$AJ,36,FALSE)</f>
        <v>#N/A</v>
      </c>
    </row>
    <row r="11620" spans="3:40" x14ac:dyDescent="0.25">
      <c r="C11620" s="52"/>
      <c r="AM11620">
        <v>1</v>
      </c>
      <c r="AN11620" t="e">
        <f>VLOOKUP(H11620,'Base Art'!$A:$AJ,36,FALSE)</f>
        <v>#N/A</v>
      </c>
    </row>
    <row r="11621" spans="3:40" x14ac:dyDescent="0.25">
      <c r="C11621" s="52"/>
      <c r="AM11621">
        <v>1</v>
      </c>
      <c r="AN11621" t="e">
        <f>VLOOKUP(H11621,'Base Art'!$A:$AJ,36,FALSE)</f>
        <v>#N/A</v>
      </c>
    </row>
    <row r="11622" spans="3:40" x14ac:dyDescent="0.25">
      <c r="C11622" s="52"/>
      <c r="AM11622">
        <v>1</v>
      </c>
      <c r="AN11622" t="e">
        <f>VLOOKUP(H11622,'Base Art'!$A:$AJ,36,FALSE)</f>
        <v>#N/A</v>
      </c>
    </row>
    <row r="11623" spans="3:40" x14ac:dyDescent="0.25">
      <c r="C11623" s="52"/>
      <c r="AM11623">
        <v>1</v>
      </c>
      <c r="AN11623" t="e">
        <f>VLOOKUP(H11623,'Base Art'!$A:$AJ,36,FALSE)</f>
        <v>#N/A</v>
      </c>
    </row>
    <row r="11624" spans="3:40" x14ac:dyDescent="0.25">
      <c r="C11624" s="52"/>
      <c r="AM11624">
        <v>1</v>
      </c>
      <c r="AN11624" t="e">
        <f>VLOOKUP(H11624,'Base Art'!$A:$AJ,36,FALSE)</f>
        <v>#N/A</v>
      </c>
    </row>
    <row r="11625" spans="3:40" x14ac:dyDescent="0.25">
      <c r="C11625" s="52"/>
      <c r="AM11625">
        <v>1</v>
      </c>
      <c r="AN11625" t="e">
        <f>VLOOKUP(H11625,'Base Art'!$A:$AJ,36,FALSE)</f>
        <v>#N/A</v>
      </c>
    </row>
    <row r="11626" spans="3:40" x14ac:dyDescent="0.25">
      <c r="C11626" s="52"/>
      <c r="AM11626">
        <v>1</v>
      </c>
      <c r="AN11626" t="e">
        <f>VLOOKUP(H11626,'Base Art'!$A:$AJ,36,FALSE)</f>
        <v>#N/A</v>
      </c>
    </row>
    <row r="11627" spans="3:40" x14ac:dyDescent="0.25">
      <c r="C11627" s="52"/>
      <c r="AM11627">
        <v>1</v>
      </c>
      <c r="AN11627" t="e">
        <f>VLOOKUP(H11627,'Base Art'!$A:$AJ,36,FALSE)</f>
        <v>#N/A</v>
      </c>
    </row>
    <row r="11628" spans="3:40" x14ac:dyDescent="0.25">
      <c r="C11628" s="52"/>
      <c r="AM11628">
        <v>1</v>
      </c>
      <c r="AN11628" t="e">
        <f>VLOOKUP(H11628,'Base Art'!$A:$AJ,36,FALSE)</f>
        <v>#N/A</v>
      </c>
    </row>
    <row r="11629" spans="3:40" x14ac:dyDescent="0.25">
      <c r="C11629" s="52"/>
      <c r="AM11629">
        <v>1</v>
      </c>
      <c r="AN11629" t="e">
        <f>VLOOKUP(H11629,'Base Art'!$A:$AJ,36,FALSE)</f>
        <v>#N/A</v>
      </c>
    </row>
    <row r="11630" spans="3:40" x14ac:dyDescent="0.25">
      <c r="C11630" s="52"/>
      <c r="AM11630">
        <v>1</v>
      </c>
      <c r="AN11630" t="e">
        <f>VLOOKUP(H11630,'Base Art'!$A:$AJ,36,FALSE)</f>
        <v>#N/A</v>
      </c>
    </row>
    <row r="11631" spans="3:40" x14ac:dyDescent="0.25">
      <c r="C11631" s="52"/>
      <c r="AM11631">
        <v>1</v>
      </c>
      <c r="AN11631" t="e">
        <f>VLOOKUP(H11631,'Base Art'!$A:$AJ,36,FALSE)</f>
        <v>#N/A</v>
      </c>
    </row>
    <row r="11632" spans="3:40" x14ac:dyDescent="0.25">
      <c r="C11632" s="52"/>
      <c r="AM11632">
        <v>1</v>
      </c>
      <c r="AN11632" t="e">
        <f>VLOOKUP(H11632,'Base Art'!$A:$AJ,36,FALSE)</f>
        <v>#N/A</v>
      </c>
    </row>
    <row r="11633" spans="3:40" x14ac:dyDescent="0.25">
      <c r="C11633" s="52"/>
      <c r="AM11633">
        <v>1</v>
      </c>
      <c r="AN11633" t="e">
        <f>VLOOKUP(H11633,'Base Art'!$A:$AJ,36,FALSE)</f>
        <v>#N/A</v>
      </c>
    </row>
    <row r="11634" spans="3:40" x14ac:dyDescent="0.25">
      <c r="C11634" s="52"/>
      <c r="AM11634">
        <v>1</v>
      </c>
      <c r="AN11634" t="e">
        <f>VLOOKUP(H11634,'Base Art'!$A:$AJ,36,FALSE)</f>
        <v>#N/A</v>
      </c>
    </row>
    <row r="11635" spans="3:40" x14ac:dyDescent="0.25">
      <c r="C11635" s="52"/>
      <c r="AM11635">
        <v>1</v>
      </c>
      <c r="AN11635" t="e">
        <f>VLOOKUP(H11635,'Base Art'!$A:$AJ,36,FALSE)</f>
        <v>#N/A</v>
      </c>
    </row>
    <row r="11636" spans="3:40" x14ac:dyDescent="0.25">
      <c r="C11636" s="52"/>
      <c r="AM11636">
        <v>1</v>
      </c>
      <c r="AN11636" t="e">
        <f>VLOOKUP(H11636,'Base Art'!$A:$AJ,36,FALSE)</f>
        <v>#N/A</v>
      </c>
    </row>
    <row r="11637" spans="3:40" x14ac:dyDescent="0.25">
      <c r="C11637" s="52"/>
      <c r="AM11637">
        <v>1</v>
      </c>
      <c r="AN11637" t="e">
        <f>VLOOKUP(H11637,'Base Art'!$A:$AJ,36,FALSE)</f>
        <v>#N/A</v>
      </c>
    </row>
    <row r="11638" spans="3:40" x14ac:dyDescent="0.25">
      <c r="C11638" s="52"/>
      <c r="AM11638">
        <v>1</v>
      </c>
      <c r="AN11638" t="e">
        <f>VLOOKUP(H11638,'Base Art'!$A:$AJ,36,FALSE)</f>
        <v>#N/A</v>
      </c>
    </row>
    <row r="11639" spans="3:40" x14ac:dyDescent="0.25">
      <c r="C11639" s="52"/>
      <c r="AM11639">
        <v>1</v>
      </c>
      <c r="AN11639" t="e">
        <f>VLOOKUP(H11639,'Base Art'!$A:$AJ,36,FALSE)</f>
        <v>#N/A</v>
      </c>
    </row>
    <row r="11640" spans="3:40" x14ac:dyDescent="0.25">
      <c r="C11640" s="52"/>
      <c r="AM11640">
        <v>1</v>
      </c>
      <c r="AN11640" t="e">
        <f>VLOOKUP(H11640,'Base Art'!$A:$AJ,36,FALSE)</f>
        <v>#N/A</v>
      </c>
    </row>
    <row r="11641" spans="3:40" x14ac:dyDescent="0.25">
      <c r="C11641" s="52"/>
      <c r="AM11641">
        <v>1</v>
      </c>
      <c r="AN11641" t="e">
        <f>VLOOKUP(H11641,'Base Art'!$A:$AJ,36,FALSE)</f>
        <v>#N/A</v>
      </c>
    </row>
    <row r="11642" spans="3:40" x14ac:dyDescent="0.25">
      <c r="C11642" s="52"/>
      <c r="AM11642">
        <v>1</v>
      </c>
      <c r="AN11642" t="e">
        <f>VLOOKUP(H11642,'Base Art'!$A:$AJ,36,FALSE)</f>
        <v>#N/A</v>
      </c>
    </row>
    <row r="11643" spans="3:40" x14ac:dyDescent="0.25">
      <c r="C11643" s="52"/>
      <c r="AM11643">
        <v>1</v>
      </c>
      <c r="AN11643" t="e">
        <f>VLOOKUP(H11643,'Base Art'!$A:$AJ,36,FALSE)</f>
        <v>#N/A</v>
      </c>
    </row>
    <row r="11644" spans="3:40" x14ac:dyDescent="0.25">
      <c r="C11644" s="52"/>
      <c r="AM11644">
        <v>1</v>
      </c>
      <c r="AN11644" t="e">
        <f>VLOOKUP(H11644,'Base Art'!$A:$AJ,36,FALSE)</f>
        <v>#N/A</v>
      </c>
    </row>
    <row r="11645" spans="3:40" x14ac:dyDescent="0.25">
      <c r="C11645" s="52"/>
      <c r="AM11645">
        <v>1</v>
      </c>
      <c r="AN11645" t="e">
        <f>VLOOKUP(H11645,'Base Art'!$A:$AJ,36,FALSE)</f>
        <v>#N/A</v>
      </c>
    </row>
    <row r="11646" spans="3:40" x14ac:dyDescent="0.25">
      <c r="C11646" s="52"/>
      <c r="AM11646">
        <v>1</v>
      </c>
      <c r="AN11646" t="e">
        <f>VLOOKUP(H11646,'Base Art'!$A:$AJ,36,FALSE)</f>
        <v>#N/A</v>
      </c>
    </row>
    <row r="11647" spans="3:40" x14ac:dyDescent="0.25">
      <c r="C11647" s="52"/>
      <c r="AM11647">
        <v>1</v>
      </c>
      <c r="AN11647" t="e">
        <f>VLOOKUP(H11647,'Base Art'!$A:$AJ,36,FALSE)</f>
        <v>#N/A</v>
      </c>
    </row>
    <row r="11648" spans="3:40" x14ac:dyDescent="0.25">
      <c r="C11648" s="52"/>
      <c r="AM11648">
        <v>1</v>
      </c>
      <c r="AN11648" t="e">
        <f>VLOOKUP(H11648,'Base Art'!$A:$AJ,36,FALSE)</f>
        <v>#N/A</v>
      </c>
    </row>
    <row r="11649" spans="3:40" x14ac:dyDescent="0.25">
      <c r="C11649" s="52"/>
      <c r="AM11649">
        <v>1</v>
      </c>
      <c r="AN11649" t="e">
        <f>VLOOKUP(H11649,'Base Art'!$A:$AJ,36,FALSE)</f>
        <v>#N/A</v>
      </c>
    </row>
    <row r="11650" spans="3:40" x14ac:dyDescent="0.25">
      <c r="C11650" s="52"/>
      <c r="AM11650">
        <v>1</v>
      </c>
      <c r="AN11650" t="e">
        <f>VLOOKUP(H11650,'Base Art'!$A:$AJ,36,FALSE)</f>
        <v>#N/A</v>
      </c>
    </row>
    <row r="11651" spans="3:40" x14ac:dyDescent="0.25">
      <c r="C11651" s="52"/>
      <c r="AM11651">
        <v>1</v>
      </c>
      <c r="AN11651" t="e">
        <f>VLOOKUP(H11651,'Base Art'!$A:$AJ,36,FALSE)</f>
        <v>#N/A</v>
      </c>
    </row>
    <row r="11652" spans="3:40" x14ac:dyDescent="0.25">
      <c r="C11652" s="52"/>
      <c r="AM11652">
        <v>1</v>
      </c>
      <c r="AN11652" t="e">
        <f>VLOOKUP(H11652,'Base Art'!$A:$AJ,36,FALSE)</f>
        <v>#N/A</v>
      </c>
    </row>
    <row r="11653" spans="3:40" x14ac:dyDescent="0.25">
      <c r="C11653" s="52"/>
      <c r="AM11653">
        <v>1</v>
      </c>
      <c r="AN11653" t="e">
        <f>VLOOKUP(H11653,'Base Art'!$A:$AJ,36,FALSE)</f>
        <v>#N/A</v>
      </c>
    </row>
    <row r="11654" spans="3:40" x14ac:dyDescent="0.25">
      <c r="C11654" s="52"/>
      <c r="AM11654">
        <v>1</v>
      </c>
      <c r="AN11654" t="e">
        <f>VLOOKUP(H11654,'Base Art'!$A:$AJ,36,FALSE)</f>
        <v>#N/A</v>
      </c>
    </row>
    <row r="11655" spans="3:40" x14ac:dyDescent="0.25">
      <c r="C11655" s="52"/>
      <c r="AM11655">
        <v>1</v>
      </c>
      <c r="AN11655" t="e">
        <f>VLOOKUP(H11655,'Base Art'!$A:$AJ,36,FALSE)</f>
        <v>#N/A</v>
      </c>
    </row>
    <row r="11656" spans="3:40" x14ac:dyDescent="0.25">
      <c r="C11656" s="52"/>
      <c r="AM11656">
        <v>1</v>
      </c>
      <c r="AN11656" t="e">
        <f>VLOOKUP(H11656,'Base Art'!$A:$AJ,36,FALSE)</f>
        <v>#N/A</v>
      </c>
    </row>
    <row r="11657" spans="3:40" x14ac:dyDescent="0.25">
      <c r="C11657" s="52"/>
      <c r="AM11657">
        <v>1</v>
      </c>
      <c r="AN11657" t="e">
        <f>VLOOKUP(H11657,'Base Art'!$A:$AJ,36,FALSE)</f>
        <v>#N/A</v>
      </c>
    </row>
    <row r="11658" spans="3:40" x14ac:dyDescent="0.25">
      <c r="C11658" s="52"/>
      <c r="AM11658">
        <v>1</v>
      </c>
      <c r="AN11658" t="e">
        <f>VLOOKUP(H11658,'Base Art'!$A:$AJ,36,FALSE)</f>
        <v>#N/A</v>
      </c>
    </row>
    <row r="11659" spans="3:40" x14ac:dyDescent="0.25">
      <c r="C11659" s="52"/>
      <c r="AM11659">
        <v>1</v>
      </c>
      <c r="AN11659" t="e">
        <f>VLOOKUP(H11659,'Base Art'!$A:$AJ,36,FALSE)</f>
        <v>#N/A</v>
      </c>
    </row>
    <row r="11660" spans="3:40" x14ac:dyDescent="0.25">
      <c r="C11660" s="52"/>
      <c r="AM11660">
        <v>1</v>
      </c>
      <c r="AN11660" t="e">
        <f>VLOOKUP(H11660,'Base Art'!$A:$AJ,36,FALSE)</f>
        <v>#N/A</v>
      </c>
    </row>
    <row r="11661" spans="3:40" x14ac:dyDescent="0.25">
      <c r="C11661" s="52"/>
      <c r="AM11661">
        <v>1</v>
      </c>
      <c r="AN11661" t="e">
        <f>VLOOKUP(H11661,'Base Art'!$A:$AJ,36,FALSE)</f>
        <v>#N/A</v>
      </c>
    </row>
    <row r="11662" spans="3:40" x14ac:dyDescent="0.25">
      <c r="C11662" s="52"/>
      <c r="AM11662">
        <v>1</v>
      </c>
      <c r="AN11662" t="e">
        <f>VLOOKUP(H11662,'Base Art'!$A:$AJ,36,FALSE)</f>
        <v>#N/A</v>
      </c>
    </row>
    <row r="11663" spans="3:40" x14ac:dyDescent="0.25">
      <c r="C11663" s="52"/>
      <c r="AM11663">
        <v>1</v>
      </c>
      <c r="AN11663" t="e">
        <f>VLOOKUP(H11663,'Base Art'!$A:$AJ,36,FALSE)</f>
        <v>#N/A</v>
      </c>
    </row>
    <row r="11664" spans="3:40" x14ac:dyDescent="0.25">
      <c r="C11664" s="52"/>
      <c r="AM11664">
        <v>1</v>
      </c>
      <c r="AN11664" t="e">
        <f>VLOOKUP(H11664,'Base Art'!$A:$AJ,36,FALSE)</f>
        <v>#N/A</v>
      </c>
    </row>
    <row r="11665" spans="3:40" x14ac:dyDescent="0.25">
      <c r="C11665" s="52"/>
      <c r="AM11665">
        <v>1</v>
      </c>
      <c r="AN11665" t="e">
        <f>VLOOKUP(H11665,'Base Art'!$A:$AJ,36,FALSE)</f>
        <v>#N/A</v>
      </c>
    </row>
    <row r="11666" spans="3:40" x14ac:dyDescent="0.25">
      <c r="C11666" s="52"/>
      <c r="AM11666">
        <v>1</v>
      </c>
      <c r="AN11666" t="e">
        <f>VLOOKUP(H11666,'Base Art'!$A:$AJ,36,FALSE)</f>
        <v>#N/A</v>
      </c>
    </row>
    <row r="11667" spans="3:40" x14ac:dyDescent="0.25">
      <c r="C11667" s="52"/>
      <c r="AM11667">
        <v>1</v>
      </c>
      <c r="AN11667" t="e">
        <f>VLOOKUP(H11667,'Base Art'!$A:$AJ,36,FALSE)</f>
        <v>#N/A</v>
      </c>
    </row>
    <row r="11668" spans="3:40" x14ac:dyDescent="0.25">
      <c r="C11668" s="52"/>
      <c r="AM11668">
        <v>1</v>
      </c>
      <c r="AN11668" t="e">
        <f>VLOOKUP(H11668,'Base Art'!$A:$AJ,36,FALSE)</f>
        <v>#N/A</v>
      </c>
    </row>
    <row r="11669" spans="3:40" x14ac:dyDescent="0.25">
      <c r="C11669" s="52"/>
      <c r="AM11669">
        <v>1</v>
      </c>
      <c r="AN11669" t="e">
        <f>VLOOKUP(H11669,'Base Art'!$A:$AJ,36,FALSE)</f>
        <v>#N/A</v>
      </c>
    </row>
    <row r="11670" spans="3:40" x14ac:dyDescent="0.25">
      <c r="C11670" s="52"/>
      <c r="AM11670">
        <v>1</v>
      </c>
      <c r="AN11670" t="e">
        <f>VLOOKUP(H11670,'Base Art'!$A:$AJ,36,FALSE)</f>
        <v>#N/A</v>
      </c>
    </row>
    <row r="11671" spans="3:40" x14ac:dyDescent="0.25">
      <c r="C11671" s="52"/>
      <c r="AM11671">
        <v>1</v>
      </c>
      <c r="AN11671" t="e">
        <f>VLOOKUP(H11671,'Base Art'!$A:$AJ,36,FALSE)</f>
        <v>#N/A</v>
      </c>
    </row>
    <row r="11672" spans="3:40" x14ac:dyDescent="0.25">
      <c r="C11672" s="52"/>
      <c r="AM11672">
        <v>1</v>
      </c>
      <c r="AN11672" t="e">
        <f>VLOOKUP(H11672,'Base Art'!$A:$AJ,36,FALSE)</f>
        <v>#N/A</v>
      </c>
    </row>
    <row r="11673" spans="3:40" x14ac:dyDescent="0.25">
      <c r="C11673" s="52"/>
      <c r="AM11673">
        <v>1</v>
      </c>
      <c r="AN11673" t="e">
        <f>VLOOKUP(H11673,'Base Art'!$A:$AJ,36,FALSE)</f>
        <v>#N/A</v>
      </c>
    </row>
    <row r="11674" spans="3:40" x14ac:dyDescent="0.25">
      <c r="C11674" s="52"/>
      <c r="AM11674">
        <v>1</v>
      </c>
      <c r="AN11674" t="e">
        <f>VLOOKUP(H11674,'Base Art'!$A:$AJ,36,FALSE)</f>
        <v>#N/A</v>
      </c>
    </row>
    <row r="11675" spans="3:40" x14ac:dyDescent="0.25">
      <c r="C11675" s="52"/>
      <c r="AM11675">
        <v>1</v>
      </c>
      <c r="AN11675" t="e">
        <f>VLOOKUP(H11675,'Base Art'!$A:$AJ,36,FALSE)</f>
        <v>#N/A</v>
      </c>
    </row>
    <row r="11676" spans="3:40" x14ac:dyDescent="0.25">
      <c r="C11676" s="52"/>
      <c r="AM11676">
        <v>1</v>
      </c>
      <c r="AN11676" t="e">
        <f>VLOOKUP(H11676,'Base Art'!$A:$AJ,36,FALSE)</f>
        <v>#N/A</v>
      </c>
    </row>
    <row r="11677" spans="3:40" x14ac:dyDescent="0.25">
      <c r="C11677" s="52"/>
      <c r="AM11677">
        <v>1</v>
      </c>
      <c r="AN11677" t="e">
        <f>VLOOKUP(H11677,'Base Art'!$A:$AJ,36,FALSE)</f>
        <v>#N/A</v>
      </c>
    </row>
    <row r="11678" spans="3:40" x14ac:dyDescent="0.25">
      <c r="C11678" s="52"/>
      <c r="AM11678">
        <v>1</v>
      </c>
      <c r="AN11678" t="e">
        <f>VLOOKUP(H11678,'Base Art'!$A:$AJ,36,FALSE)</f>
        <v>#N/A</v>
      </c>
    </row>
    <row r="11679" spans="3:40" x14ac:dyDescent="0.25">
      <c r="C11679" s="52"/>
      <c r="AM11679">
        <v>1</v>
      </c>
      <c r="AN11679" t="e">
        <f>VLOOKUP(H11679,'Base Art'!$A:$AJ,36,FALSE)</f>
        <v>#N/A</v>
      </c>
    </row>
    <row r="11680" spans="3:40" x14ac:dyDescent="0.25">
      <c r="C11680" s="52"/>
      <c r="AM11680">
        <v>1</v>
      </c>
      <c r="AN11680" t="e">
        <f>VLOOKUP(H11680,'Base Art'!$A:$AJ,36,FALSE)</f>
        <v>#N/A</v>
      </c>
    </row>
    <row r="11681" spans="3:40" x14ac:dyDescent="0.25">
      <c r="C11681" s="52"/>
      <c r="AM11681">
        <v>1</v>
      </c>
      <c r="AN11681" t="e">
        <f>VLOOKUP(H11681,'Base Art'!$A:$AJ,36,FALSE)</f>
        <v>#N/A</v>
      </c>
    </row>
    <row r="11682" spans="3:40" x14ac:dyDescent="0.25">
      <c r="C11682" s="52"/>
      <c r="AM11682">
        <v>1</v>
      </c>
      <c r="AN11682" t="e">
        <f>VLOOKUP(H11682,'Base Art'!$A:$AJ,36,FALSE)</f>
        <v>#N/A</v>
      </c>
    </row>
    <row r="11683" spans="3:40" x14ac:dyDescent="0.25">
      <c r="C11683" s="52"/>
      <c r="AM11683">
        <v>1</v>
      </c>
      <c r="AN11683" t="e">
        <f>VLOOKUP(H11683,'Base Art'!$A:$AJ,36,FALSE)</f>
        <v>#N/A</v>
      </c>
    </row>
    <row r="11684" spans="3:40" x14ac:dyDescent="0.25">
      <c r="C11684" s="52"/>
      <c r="AM11684">
        <v>1</v>
      </c>
      <c r="AN11684" t="e">
        <f>VLOOKUP(H11684,'Base Art'!$A:$AJ,36,FALSE)</f>
        <v>#N/A</v>
      </c>
    </row>
    <row r="11685" spans="3:40" x14ac:dyDescent="0.25">
      <c r="C11685" s="52"/>
      <c r="AM11685">
        <v>1</v>
      </c>
      <c r="AN11685" t="e">
        <f>VLOOKUP(H11685,'Base Art'!$A:$AJ,36,FALSE)</f>
        <v>#N/A</v>
      </c>
    </row>
    <row r="11686" spans="3:40" x14ac:dyDescent="0.25">
      <c r="C11686" s="52"/>
      <c r="AM11686">
        <v>1</v>
      </c>
      <c r="AN11686" t="e">
        <f>VLOOKUP(H11686,'Base Art'!$A:$AJ,36,FALSE)</f>
        <v>#N/A</v>
      </c>
    </row>
    <row r="11687" spans="3:40" x14ac:dyDescent="0.25">
      <c r="C11687" s="52"/>
      <c r="AM11687">
        <v>1</v>
      </c>
      <c r="AN11687" t="e">
        <f>VLOOKUP(H11687,'Base Art'!$A:$AJ,36,FALSE)</f>
        <v>#N/A</v>
      </c>
    </row>
    <row r="11688" spans="3:40" x14ac:dyDescent="0.25">
      <c r="C11688" s="52"/>
      <c r="AM11688">
        <v>1</v>
      </c>
      <c r="AN11688" t="e">
        <f>VLOOKUP(H11688,'Base Art'!$A:$AJ,36,FALSE)</f>
        <v>#N/A</v>
      </c>
    </row>
    <row r="11689" spans="3:40" x14ac:dyDescent="0.25">
      <c r="C11689" s="52"/>
      <c r="AM11689">
        <v>1</v>
      </c>
      <c r="AN11689" t="e">
        <f>VLOOKUP(H11689,'Base Art'!$A:$AJ,36,FALSE)</f>
        <v>#N/A</v>
      </c>
    </row>
    <row r="11690" spans="3:40" x14ac:dyDescent="0.25">
      <c r="C11690" s="52"/>
      <c r="AM11690">
        <v>1</v>
      </c>
      <c r="AN11690" t="e">
        <f>VLOOKUP(H11690,'Base Art'!$A:$AJ,36,FALSE)</f>
        <v>#N/A</v>
      </c>
    </row>
    <row r="11691" spans="3:40" x14ac:dyDescent="0.25">
      <c r="C11691" s="52"/>
      <c r="AM11691">
        <v>1</v>
      </c>
      <c r="AN11691" t="e">
        <f>VLOOKUP(H11691,'Base Art'!$A:$AJ,36,FALSE)</f>
        <v>#N/A</v>
      </c>
    </row>
    <row r="11692" spans="3:40" x14ac:dyDescent="0.25">
      <c r="C11692" s="52"/>
      <c r="AM11692">
        <v>1</v>
      </c>
      <c r="AN11692" t="e">
        <f>VLOOKUP(H11692,'Base Art'!$A:$AJ,36,FALSE)</f>
        <v>#N/A</v>
      </c>
    </row>
    <row r="11693" spans="3:40" x14ac:dyDescent="0.25">
      <c r="C11693" s="52"/>
      <c r="AM11693">
        <v>1</v>
      </c>
      <c r="AN11693" t="e">
        <f>VLOOKUP(H11693,'Base Art'!$A:$AJ,36,FALSE)</f>
        <v>#N/A</v>
      </c>
    </row>
    <row r="11694" spans="3:40" x14ac:dyDescent="0.25">
      <c r="C11694" s="52"/>
      <c r="AM11694">
        <v>1</v>
      </c>
      <c r="AN11694" t="e">
        <f>VLOOKUP(H11694,'Base Art'!$A:$AJ,36,FALSE)</f>
        <v>#N/A</v>
      </c>
    </row>
    <row r="11695" spans="3:40" x14ac:dyDescent="0.25">
      <c r="C11695" s="52"/>
      <c r="AM11695">
        <v>1</v>
      </c>
      <c r="AN11695" t="e">
        <f>VLOOKUP(H11695,'Base Art'!$A:$AJ,36,FALSE)</f>
        <v>#N/A</v>
      </c>
    </row>
    <row r="11696" spans="3:40" x14ac:dyDescent="0.25">
      <c r="C11696" s="52"/>
      <c r="AM11696">
        <v>1</v>
      </c>
      <c r="AN11696" t="e">
        <f>VLOOKUP(H11696,'Base Art'!$A:$AJ,36,FALSE)</f>
        <v>#N/A</v>
      </c>
    </row>
    <row r="11697" spans="3:40" x14ac:dyDescent="0.25">
      <c r="C11697" s="52"/>
      <c r="AM11697">
        <v>1</v>
      </c>
      <c r="AN11697" t="e">
        <f>VLOOKUP(H11697,'Base Art'!$A:$AJ,36,FALSE)</f>
        <v>#N/A</v>
      </c>
    </row>
    <row r="11698" spans="3:40" x14ac:dyDescent="0.25">
      <c r="C11698" s="52"/>
      <c r="AM11698">
        <v>1</v>
      </c>
      <c r="AN11698" t="e">
        <f>VLOOKUP(H11698,'Base Art'!$A:$AJ,36,FALSE)</f>
        <v>#N/A</v>
      </c>
    </row>
    <row r="11699" spans="3:40" x14ac:dyDescent="0.25">
      <c r="C11699" s="52"/>
      <c r="AM11699">
        <v>1</v>
      </c>
      <c r="AN11699" t="e">
        <f>VLOOKUP(H11699,'Base Art'!$A:$AJ,36,FALSE)</f>
        <v>#N/A</v>
      </c>
    </row>
    <row r="11700" spans="3:40" x14ac:dyDescent="0.25">
      <c r="C11700" s="52"/>
      <c r="AM11700">
        <v>1</v>
      </c>
      <c r="AN11700" t="e">
        <f>VLOOKUP(H11700,'Base Art'!$A:$AJ,36,FALSE)</f>
        <v>#N/A</v>
      </c>
    </row>
    <row r="11701" spans="3:40" x14ac:dyDescent="0.25">
      <c r="C11701" s="52"/>
      <c r="AM11701">
        <v>1</v>
      </c>
      <c r="AN11701" t="e">
        <f>VLOOKUP(H11701,'Base Art'!$A:$AJ,36,FALSE)</f>
        <v>#N/A</v>
      </c>
    </row>
    <row r="11702" spans="3:40" x14ac:dyDescent="0.25">
      <c r="C11702" s="52"/>
      <c r="AM11702">
        <v>1</v>
      </c>
      <c r="AN11702" t="e">
        <f>VLOOKUP(H11702,'Base Art'!$A:$AJ,36,FALSE)</f>
        <v>#N/A</v>
      </c>
    </row>
    <row r="11703" spans="3:40" x14ac:dyDescent="0.25">
      <c r="C11703" s="52"/>
      <c r="AM11703">
        <v>1</v>
      </c>
      <c r="AN11703" t="e">
        <f>VLOOKUP(H11703,'Base Art'!$A:$AJ,36,FALSE)</f>
        <v>#N/A</v>
      </c>
    </row>
    <row r="11704" spans="3:40" x14ac:dyDescent="0.25">
      <c r="C11704" s="52"/>
      <c r="AM11704">
        <v>1</v>
      </c>
      <c r="AN11704" t="e">
        <f>VLOOKUP(H11704,'Base Art'!$A:$AJ,36,FALSE)</f>
        <v>#N/A</v>
      </c>
    </row>
    <row r="11705" spans="3:40" x14ac:dyDescent="0.25">
      <c r="C11705" s="52"/>
      <c r="AM11705">
        <v>1</v>
      </c>
      <c r="AN11705" t="e">
        <f>VLOOKUP(H11705,'Base Art'!$A:$AJ,36,FALSE)</f>
        <v>#N/A</v>
      </c>
    </row>
    <row r="11706" spans="3:40" x14ac:dyDescent="0.25">
      <c r="C11706" s="52"/>
      <c r="AM11706">
        <v>1</v>
      </c>
      <c r="AN11706" t="e">
        <f>VLOOKUP(H11706,'Base Art'!$A:$AJ,36,FALSE)</f>
        <v>#N/A</v>
      </c>
    </row>
    <row r="11707" spans="3:40" x14ac:dyDescent="0.25">
      <c r="C11707" s="52"/>
      <c r="AM11707">
        <v>1</v>
      </c>
      <c r="AN11707" t="e">
        <f>VLOOKUP(H11707,'Base Art'!$A:$AJ,36,FALSE)</f>
        <v>#N/A</v>
      </c>
    </row>
    <row r="11708" spans="3:40" x14ac:dyDescent="0.25">
      <c r="C11708" s="52"/>
      <c r="AM11708">
        <v>1</v>
      </c>
      <c r="AN11708" t="e">
        <f>VLOOKUP(H11708,'Base Art'!$A:$AJ,36,FALSE)</f>
        <v>#N/A</v>
      </c>
    </row>
    <row r="11709" spans="3:40" x14ac:dyDescent="0.25">
      <c r="C11709" s="52"/>
      <c r="AM11709">
        <v>1</v>
      </c>
      <c r="AN11709" t="e">
        <f>VLOOKUP(H11709,'Base Art'!$A:$AJ,36,FALSE)</f>
        <v>#N/A</v>
      </c>
    </row>
    <row r="11710" spans="3:40" x14ac:dyDescent="0.25">
      <c r="C11710" s="52"/>
      <c r="AM11710">
        <v>1</v>
      </c>
      <c r="AN11710" t="e">
        <f>VLOOKUP(H11710,'Base Art'!$A:$AJ,36,FALSE)</f>
        <v>#N/A</v>
      </c>
    </row>
    <row r="11711" spans="3:40" x14ac:dyDescent="0.25">
      <c r="C11711" s="52"/>
      <c r="AM11711">
        <v>1</v>
      </c>
      <c r="AN11711" t="e">
        <f>VLOOKUP(H11711,'Base Art'!$A:$AJ,36,FALSE)</f>
        <v>#N/A</v>
      </c>
    </row>
    <row r="11712" spans="3:40" x14ac:dyDescent="0.25">
      <c r="C11712" s="52"/>
      <c r="AM11712">
        <v>1</v>
      </c>
      <c r="AN11712" t="e">
        <f>VLOOKUP(H11712,'Base Art'!$A:$AJ,36,FALSE)</f>
        <v>#N/A</v>
      </c>
    </row>
    <row r="11713" spans="3:40" x14ac:dyDescent="0.25">
      <c r="C11713" s="52"/>
      <c r="AM11713">
        <v>1</v>
      </c>
      <c r="AN11713" t="e">
        <f>VLOOKUP(H11713,'Base Art'!$A:$AJ,36,FALSE)</f>
        <v>#N/A</v>
      </c>
    </row>
    <row r="11714" spans="3:40" x14ac:dyDescent="0.25">
      <c r="C11714" s="52"/>
      <c r="AM11714">
        <v>1</v>
      </c>
      <c r="AN11714" t="e">
        <f>VLOOKUP(H11714,'Base Art'!$A:$AJ,36,FALSE)</f>
        <v>#N/A</v>
      </c>
    </row>
    <row r="11715" spans="3:40" x14ac:dyDescent="0.25">
      <c r="C11715" s="52"/>
      <c r="AM11715">
        <v>1</v>
      </c>
      <c r="AN11715" t="e">
        <f>VLOOKUP(H11715,'Base Art'!$A:$AJ,36,FALSE)</f>
        <v>#N/A</v>
      </c>
    </row>
    <row r="11716" spans="3:40" x14ac:dyDescent="0.25">
      <c r="C11716" s="52"/>
      <c r="AM11716">
        <v>1</v>
      </c>
      <c r="AN11716" t="e">
        <f>VLOOKUP(H11716,'Base Art'!$A:$AJ,36,FALSE)</f>
        <v>#N/A</v>
      </c>
    </row>
    <row r="11717" spans="3:40" x14ac:dyDescent="0.25">
      <c r="C11717" s="52"/>
      <c r="AM11717">
        <v>1</v>
      </c>
      <c r="AN11717" t="e">
        <f>VLOOKUP(H11717,'Base Art'!$A:$AJ,36,FALSE)</f>
        <v>#N/A</v>
      </c>
    </row>
    <row r="11718" spans="3:40" x14ac:dyDescent="0.25">
      <c r="C11718" s="52"/>
      <c r="AM11718">
        <v>1</v>
      </c>
      <c r="AN11718" t="e">
        <f>VLOOKUP(H11718,'Base Art'!$A:$AJ,36,FALSE)</f>
        <v>#N/A</v>
      </c>
    </row>
    <row r="11719" spans="3:40" x14ac:dyDescent="0.25">
      <c r="C11719" s="52"/>
      <c r="AM11719">
        <v>1</v>
      </c>
      <c r="AN11719" t="e">
        <f>VLOOKUP(H11719,'Base Art'!$A:$AJ,36,FALSE)</f>
        <v>#N/A</v>
      </c>
    </row>
    <row r="11720" spans="3:40" x14ac:dyDescent="0.25">
      <c r="C11720" s="52"/>
      <c r="AM11720">
        <v>1</v>
      </c>
      <c r="AN11720" t="e">
        <f>VLOOKUP(H11720,'Base Art'!$A:$AJ,36,FALSE)</f>
        <v>#N/A</v>
      </c>
    </row>
    <row r="11721" spans="3:40" x14ac:dyDescent="0.25">
      <c r="C11721" s="52"/>
      <c r="AM11721">
        <v>1</v>
      </c>
      <c r="AN11721" t="e">
        <f>VLOOKUP(H11721,'Base Art'!$A:$AJ,36,FALSE)</f>
        <v>#N/A</v>
      </c>
    </row>
    <row r="11722" spans="3:40" x14ac:dyDescent="0.25">
      <c r="C11722" s="52"/>
      <c r="AM11722">
        <v>1</v>
      </c>
      <c r="AN11722" t="e">
        <f>VLOOKUP(H11722,'Base Art'!$A:$AJ,36,FALSE)</f>
        <v>#N/A</v>
      </c>
    </row>
    <row r="11723" spans="3:40" x14ac:dyDescent="0.25">
      <c r="C11723" s="52"/>
      <c r="AM11723">
        <v>1</v>
      </c>
      <c r="AN11723" t="e">
        <f>VLOOKUP(H11723,'Base Art'!$A:$AJ,36,FALSE)</f>
        <v>#N/A</v>
      </c>
    </row>
    <row r="11724" spans="3:40" x14ac:dyDescent="0.25">
      <c r="C11724" s="52"/>
      <c r="AM11724">
        <v>1</v>
      </c>
      <c r="AN11724" t="e">
        <f>VLOOKUP(H11724,'Base Art'!$A:$AJ,36,FALSE)</f>
        <v>#N/A</v>
      </c>
    </row>
    <row r="11725" spans="3:40" x14ac:dyDescent="0.25">
      <c r="C11725" s="52"/>
      <c r="AM11725">
        <v>1</v>
      </c>
      <c r="AN11725" t="e">
        <f>VLOOKUP(H11725,'Base Art'!$A:$AJ,36,FALSE)</f>
        <v>#N/A</v>
      </c>
    </row>
    <row r="11726" spans="3:40" x14ac:dyDescent="0.25">
      <c r="C11726" s="52"/>
      <c r="AM11726">
        <v>1</v>
      </c>
      <c r="AN11726" t="e">
        <f>VLOOKUP(H11726,'Base Art'!$A:$AJ,36,FALSE)</f>
        <v>#N/A</v>
      </c>
    </row>
    <row r="11727" spans="3:40" x14ac:dyDescent="0.25">
      <c r="C11727" s="52"/>
      <c r="AM11727">
        <v>1</v>
      </c>
      <c r="AN11727" t="e">
        <f>VLOOKUP(H11727,'Base Art'!$A:$AJ,36,FALSE)</f>
        <v>#N/A</v>
      </c>
    </row>
    <row r="11728" spans="3:40" x14ac:dyDescent="0.25">
      <c r="C11728" s="52"/>
      <c r="AM11728">
        <v>1</v>
      </c>
      <c r="AN11728" t="e">
        <f>VLOOKUP(H11728,'Base Art'!$A:$AJ,36,FALSE)</f>
        <v>#N/A</v>
      </c>
    </row>
    <row r="11729" spans="3:40" x14ac:dyDescent="0.25">
      <c r="C11729" s="52"/>
      <c r="AM11729">
        <v>1</v>
      </c>
      <c r="AN11729" t="e">
        <f>VLOOKUP(H11729,'Base Art'!$A:$AJ,36,FALSE)</f>
        <v>#N/A</v>
      </c>
    </row>
    <row r="11730" spans="3:40" x14ac:dyDescent="0.25">
      <c r="C11730" s="52"/>
      <c r="AM11730">
        <v>1</v>
      </c>
      <c r="AN11730" t="e">
        <f>VLOOKUP(H11730,'Base Art'!$A:$AJ,36,FALSE)</f>
        <v>#N/A</v>
      </c>
    </row>
    <row r="11731" spans="3:40" x14ac:dyDescent="0.25">
      <c r="C11731" s="52"/>
      <c r="AM11731">
        <v>1</v>
      </c>
      <c r="AN11731" t="e">
        <f>VLOOKUP(H11731,'Base Art'!$A:$AJ,36,FALSE)</f>
        <v>#N/A</v>
      </c>
    </row>
    <row r="11732" spans="3:40" x14ac:dyDescent="0.25">
      <c r="C11732" s="52"/>
      <c r="AM11732">
        <v>1</v>
      </c>
      <c r="AN11732" t="e">
        <f>VLOOKUP(H11732,'Base Art'!$A:$AJ,36,FALSE)</f>
        <v>#N/A</v>
      </c>
    </row>
    <row r="11733" spans="3:40" x14ac:dyDescent="0.25">
      <c r="C11733" s="52"/>
      <c r="AM11733">
        <v>1</v>
      </c>
      <c r="AN11733" t="e">
        <f>VLOOKUP(H11733,'Base Art'!$A:$AJ,36,FALSE)</f>
        <v>#N/A</v>
      </c>
    </row>
    <row r="11734" spans="3:40" x14ac:dyDescent="0.25">
      <c r="C11734" s="52"/>
      <c r="AM11734">
        <v>1</v>
      </c>
      <c r="AN11734" t="e">
        <f>VLOOKUP(H11734,'Base Art'!$A:$AJ,36,FALSE)</f>
        <v>#N/A</v>
      </c>
    </row>
    <row r="11735" spans="3:40" x14ac:dyDescent="0.25">
      <c r="C11735" s="52"/>
      <c r="AM11735">
        <v>1</v>
      </c>
      <c r="AN11735" t="e">
        <f>VLOOKUP(H11735,'Base Art'!$A:$AJ,36,FALSE)</f>
        <v>#N/A</v>
      </c>
    </row>
    <row r="11736" spans="3:40" x14ac:dyDescent="0.25">
      <c r="C11736" s="52"/>
      <c r="AM11736">
        <v>1</v>
      </c>
      <c r="AN11736" t="e">
        <f>VLOOKUP(H11736,'Base Art'!$A:$AJ,36,FALSE)</f>
        <v>#N/A</v>
      </c>
    </row>
    <row r="11737" spans="3:40" x14ac:dyDescent="0.25">
      <c r="C11737" s="52"/>
      <c r="AM11737">
        <v>1</v>
      </c>
      <c r="AN11737" t="e">
        <f>VLOOKUP(H11737,'Base Art'!$A:$AJ,36,FALSE)</f>
        <v>#N/A</v>
      </c>
    </row>
    <row r="11738" spans="3:40" x14ac:dyDescent="0.25">
      <c r="C11738" s="52"/>
      <c r="AM11738">
        <v>1</v>
      </c>
      <c r="AN11738" t="e">
        <f>VLOOKUP(H11738,'Base Art'!$A:$AJ,36,FALSE)</f>
        <v>#N/A</v>
      </c>
    </row>
    <row r="11739" spans="3:40" x14ac:dyDescent="0.25">
      <c r="C11739" s="52"/>
      <c r="AM11739">
        <v>1</v>
      </c>
      <c r="AN11739" t="e">
        <f>VLOOKUP(H11739,'Base Art'!$A:$AJ,36,FALSE)</f>
        <v>#N/A</v>
      </c>
    </row>
    <row r="11740" spans="3:40" x14ac:dyDescent="0.25">
      <c r="C11740" s="52"/>
      <c r="AM11740">
        <v>1</v>
      </c>
      <c r="AN11740" t="e">
        <f>VLOOKUP(H11740,'Base Art'!$A:$AJ,36,FALSE)</f>
        <v>#N/A</v>
      </c>
    </row>
    <row r="11741" spans="3:40" x14ac:dyDescent="0.25">
      <c r="C11741" s="52"/>
      <c r="AM11741">
        <v>1</v>
      </c>
      <c r="AN11741" t="e">
        <f>VLOOKUP(H11741,'Base Art'!$A:$AJ,36,FALSE)</f>
        <v>#N/A</v>
      </c>
    </row>
    <row r="11742" spans="3:40" x14ac:dyDescent="0.25">
      <c r="C11742" s="52"/>
      <c r="AM11742">
        <v>1</v>
      </c>
      <c r="AN11742" t="e">
        <f>VLOOKUP(H11742,'Base Art'!$A:$AJ,36,FALSE)</f>
        <v>#N/A</v>
      </c>
    </row>
    <row r="11743" spans="3:40" x14ac:dyDescent="0.25">
      <c r="C11743" s="52"/>
      <c r="AM11743">
        <v>1</v>
      </c>
      <c r="AN11743" t="e">
        <f>VLOOKUP(H11743,'Base Art'!$A:$AJ,36,FALSE)</f>
        <v>#N/A</v>
      </c>
    </row>
    <row r="11744" spans="3:40" x14ac:dyDescent="0.25">
      <c r="C11744" s="52"/>
      <c r="AM11744">
        <v>1</v>
      </c>
      <c r="AN11744" t="e">
        <f>VLOOKUP(H11744,'Base Art'!$A:$AJ,36,FALSE)</f>
        <v>#N/A</v>
      </c>
    </row>
    <row r="11745" spans="3:40" x14ac:dyDescent="0.25">
      <c r="C11745" s="52"/>
      <c r="AM11745">
        <v>1</v>
      </c>
      <c r="AN11745" t="e">
        <f>VLOOKUP(H11745,'Base Art'!$A:$AJ,36,FALSE)</f>
        <v>#N/A</v>
      </c>
    </row>
    <row r="11746" spans="3:40" x14ac:dyDescent="0.25">
      <c r="C11746" s="52"/>
      <c r="AM11746">
        <v>1</v>
      </c>
      <c r="AN11746" t="e">
        <f>VLOOKUP(H11746,'Base Art'!$A:$AJ,36,FALSE)</f>
        <v>#N/A</v>
      </c>
    </row>
    <row r="11747" spans="3:40" x14ac:dyDescent="0.25">
      <c r="C11747" s="52"/>
      <c r="AM11747">
        <v>1</v>
      </c>
      <c r="AN11747" t="e">
        <f>VLOOKUP(H11747,'Base Art'!$A:$AJ,36,FALSE)</f>
        <v>#N/A</v>
      </c>
    </row>
    <row r="11748" spans="3:40" x14ac:dyDescent="0.25">
      <c r="C11748" s="52"/>
      <c r="AM11748">
        <v>1</v>
      </c>
      <c r="AN11748" t="e">
        <f>VLOOKUP(H11748,'Base Art'!$A:$AJ,36,FALSE)</f>
        <v>#N/A</v>
      </c>
    </row>
    <row r="11749" spans="3:40" x14ac:dyDescent="0.25">
      <c r="C11749" s="52"/>
      <c r="AM11749">
        <v>1</v>
      </c>
      <c r="AN11749" t="e">
        <f>VLOOKUP(H11749,'Base Art'!$A:$AJ,36,FALSE)</f>
        <v>#N/A</v>
      </c>
    </row>
    <row r="11750" spans="3:40" x14ac:dyDescent="0.25">
      <c r="C11750" s="52"/>
      <c r="AM11750">
        <v>1</v>
      </c>
      <c r="AN11750" t="e">
        <f>VLOOKUP(H11750,'Base Art'!$A:$AJ,36,FALSE)</f>
        <v>#N/A</v>
      </c>
    </row>
    <row r="11751" spans="3:40" x14ac:dyDescent="0.25">
      <c r="C11751" s="52"/>
      <c r="AM11751">
        <v>1</v>
      </c>
      <c r="AN11751" t="e">
        <f>VLOOKUP(H11751,'Base Art'!$A:$AJ,36,FALSE)</f>
        <v>#N/A</v>
      </c>
    </row>
    <row r="11752" spans="3:40" x14ac:dyDescent="0.25">
      <c r="C11752" s="52"/>
      <c r="AM11752">
        <v>1</v>
      </c>
      <c r="AN11752" t="e">
        <f>VLOOKUP(H11752,'Base Art'!$A:$AJ,36,FALSE)</f>
        <v>#N/A</v>
      </c>
    </row>
    <row r="11753" spans="3:40" x14ac:dyDescent="0.25">
      <c r="C11753" s="52"/>
      <c r="AM11753">
        <v>1</v>
      </c>
      <c r="AN11753" t="e">
        <f>VLOOKUP(H11753,'Base Art'!$A:$AJ,36,FALSE)</f>
        <v>#N/A</v>
      </c>
    </row>
    <row r="11754" spans="3:40" x14ac:dyDescent="0.25">
      <c r="C11754" s="52"/>
      <c r="AM11754">
        <v>1</v>
      </c>
      <c r="AN11754" t="e">
        <f>VLOOKUP(H11754,'Base Art'!$A:$AJ,36,FALSE)</f>
        <v>#N/A</v>
      </c>
    </row>
    <row r="11755" spans="3:40" x14ac:dyDescent="0.25">
      <c r="C11755" s="52"/>
      <c r="AM11755">
        <v>1</v>
      </c>
      <c r="AN11755" t="e">
        <f>VLOOKUP(H11755,'Base Art'!$A:$AJ,36,FALSE)</f>
        <v>#N/A</v>
      </c>
    </row>
    <row r="11756" spans="3:40" x14ac:dyDescent="0.25">
      <c r="C11756" s="52"/>
      <c r="AM11756">
        <v>1</v>
      </c>
      <c r="AN11756" t="e">
        <f>VLOOKUP(H11756,'Base Art'!$A:$AJ,36,FALSE)</f>
        <v>#N/A</v>
      </c>
    </row>
    <row r="11757" spans="3:40" x14ac:dyDescent="0.25">
      <c r="C11757" s="52"/>
      <c r="AM11757">
        <v>1</v>
      </c>
      <c r="AN11757" t="e">
        <f>VLOOKUP(H11757,'Base Art'!$A:$AJ,36,FALSE)</f>
        <v>#N/A</v>
      </c>
    </row>
    <row r="11758" spans="3:40" x14ac:dyDescent="0.25">
      <c r="C11758" s="52"/>
      <c r="AM11758">
        <v>1</v>
      </c>
      <c r="AN11758" t="e">
        <f>VLOOKUP(H11758,'Base Art'!$A:$AJ,36,FALSE)</f>
        <v>#N/A</v>
      </c>
    </row>
    <row r="11759" spans="3:40" x14ac:dyDescent="0.25">
      <c r="C11759" s="52"/>
      <c r="AM11759">
        <v>1</v>
      </c>
      <c r="AN11759" t="e">
        <f>VLOOKUP(H11759,'Base Art'!$A:$AJ,36,FALSE)</f>
        <v>#N/A</v>
      </c>
    </row>
    <row r="11760" spans="3:40" x14ac:dyDescent="0.25">
      <c r="C11760" s="52"/>
      <c r="AM11760">
        <v>1</v>
      </c>
      <c r="AN11760" t="e">
        <f>VLOOKUP(H11760,'Base Art'!$A:$AJ,36,FALSE)</f>
        <v>#N/A</v>
      </c>
    </row>
    <row r="11761" spans="3:40" x14ac:dyDescent="0.25">
      <c r="C11761" s="52"/>
      <c r="AM11761">
        <v>1</v>
      </c>
      <c r="AN11761" t="e">
        <f>VLOOKUP(H11761,'Base Art'!$A:$AJ,36,FALSE)</f>
        <v>#N/A</v>
      </c>
    </row>
    <row r="11762" spans="3:40" x14ac:dyDescent="0.25">
      <c r="C11762" s="52"/>
      <c r="AM11762">
        <v>1</v>
      </c>
      <c r="AN11762" t="e">
        <f>VLOOKUP(H11762,'Base Art'!$A:$AJ,36,FALSE)</f>
        <v>#N/A</v>
      </c>
    </row>
    <row r="11763" spans="3:40" x14ac:dyDescent="0.25">
      <c r="C11763" s="52"/>
      <c r="AM11763">
        <v>1</v>
      </c>
      <c r="AN11763" t="e">
        <f>VLOOKUP(H11763,'Base Art'!$A:$AJ,36,FALSE)</f>
        <v>#N/A</v>
      </c>
    </row>
    <row r="11764" spans="3:40" x14ac:dyDescent="0.25">
      <c r="C11764" s="52"/>
      <c r="AM11764">
        <v>1</v>
      </c>
      <c r="AN11764" t="e">
        <f>VLOOKUP(H11764,'Base Art'!$A:$AJ,36,FALSE)</f>
        <v>#N/A</v>
      </c>
    </row>
    <row r="11765" spans="3:40" x14ac:dyDescent="0.25">
      <c r="C11765" s="52"/>
      <c r="AM11765">
        <v>1</v>
      </c>
      <c r="AN11765" t="e">
        <f>VLOOKUP(H11765,'Base Art'!$A:$AJ,36,FALSE)</f>
        <v>#N/A</v>
      </c>
    </row>
    <row r="11766" spans="3:40" x14ac:dyDescent="0.25">
      <c r="C11766" s="52"/>
      <c r="AM11766">
        <v>1</v>
      </c>
      <c r="AN11766" t="e">
        <f>VLOOKUP(H11766,'Base Art'!$A:$AJ,36,FALSE)</f>
        <v>#N/A</v>
      </c>
    </row>
    <row r="11767" spans="3:40" x14ac:dyDescent="0.25">
      <c r="C11767" s="52"/>
      <c r="AM11767">
        <v>1</v>
      </c>
      <c r="AN11767" t="e">
        <f>VLOOKUP(H11767,'Base Art'!$A:$AJ,36,FALSE)</f>
        <v>#N/A</v>
      </c>
    </row>
    <row r="11768" spans="3:40" x14ac:dyDescent="0.25">
      <c r="C11768" s="52"/>
      <c r="AM11768">
        <v>1</v>
      </c>
      <c r="AN11768" t="e">
        <f>VLOOKUP(H11768,'Base Art'!$A:$AJ,36,FALSE)</f>
        <v>#N/A</v>
      </c>
    </row>
    <row r="11769" spans="3:40" x14ac:dyDescent="0.25">
      <c r="C11769" s="52"/>
      <c r="AM11769">
        <v>1</v>
      </c>
      <c r="AN11769" t="e">
        <f>VLOOKUP(H11769,'Base Art'!$A:$AJ,36,FALSE)</f>
        <v>#N/A</v>
      </c>
    </row>
    <row r="11770" spans="3:40" x14ac:dyDescent="0.25">
      <c r="C11770" s="52"/>
      <c r="AM11770">
        <v>1</v>
      </c>
      <c r="AN11770" t="e">
        <f>VLOOKUP(H11770,'Base Art'!$A:$AJ,36,FALSE)</f>
        <v>#N/A</v>
      </c>
    </row>
    <row r="11771" spans="3:40" x14ac:dyDescent="0.25">
      <c r="C11771" s="52"/>
      <c r="AM11771">
        <v>1</v>
      </c>
      <c r="AN11771" t="e">
        <f>VLOOKUP(H11771,'Base Art'!$A:$AJ,36,FALSE)</f>
        <v>#N/A</v>
      </c>
    </row>
    <row r="11772" spans="3:40" x14ac:dyDescent="0.25">
      <c r="C11772" s="52"/>
      <c r="AM11772">
        <v>1</v>
      </c>
      <c r="AN11772" t="e">
        <f>VLOOKUP(H11772,'Base Art'!$A:$AJ,36,FALSE)</f>
        <v>#N/A</v>
      </c>
    </row>
    <row r="11773" spans="3:40" x14ac:dyDescent="0.25">
      <c r="C11773" s="52"/>
      <c r="AM11773">
        <v>1</v>
      </c>
      <c r="AN11773" t="e">
        <f>VLOOKUP(H11773,'Base Art'!$A:$AJ,36,FALSE)</f>
        <v>#N/A</v>
      </c>
    </row>
    <row r="11774" spans="3:40" x14ac:dyDescent="0.25">
      <c r="C11774" s="52"/>
      <c r="AM11774">
        <v>1</v>
      </c>
      <c r="AN11774" t="e">
        <f>VLOOKUP(H11774,'Base Art'!$A:$AJ,36,FALSE)</f>
        <v>#N/A</v>
      </c>
    </row>
    <row r="11775" spans="3:40" x14ac:dyDescent="0.25">
      <c r="C11775" s="52"/>
      <c r="AM11775">
        <v>1</v>
      </c>
      <c r="AN11775" t="e">
        <f>VLOOKUP(H11775,'Base Art'!$A:$AJ,36,FALSE)</f>
        <v>#N/A</v>
      </c>
    </row>
    <row r="11776" spans="3:40" x14ac:dyDescent="0.25">
      <c r="C11776" s="52"/>
      <c r="AM11776">
        <v>1</v>
      </c>
      <c r="AN11776" t="e">
        <f>VLOOKUP(H11776,'Base Art'!$A:$AJ,36,FALSE)</f>
        <v>#N/A</v>
      </c>
    </row>
    <row r="11777" spans="3:40" x14ac:dyDescent="0.25">
      <c r="C11777" s="52"/>
      <c r="AM11777">
        <v>1</v>
      </c>
      <c r="AN11777" t="e">
        <f>VLOOKUP(H11777,'Base Art'!$A:$AJ,36,FALSE)</f>
        <v>#N/A</v>
      </c>
    </row>
    <row r="11778" spans="3:40" x14ac:dyDescent="0.25">
      <c r="C11778" s="52"/>
      <c r="AM11778">
        <v>1</v>
      </c>
      <c r="AN11778" t="e">
        <f>VLOOKUP(H11778,'Base Art'!$A:$AJ,36,FALSE)</f>
        <v>#N/A</v>
      </c>
    </row>
    <row r="11779" spans="3:40" x14ac:dyDescent="0.25">
      <c r="C11779" s="52"/>
      <c r="AM11779">
        <v>1</v>
      </c>
      <c r="AN11779" t="e">
        <f>VLOOKUP(H11779,'Base Art'!$A:$AJ,36,FALSE)</f>
        <v>#N/A</v>
      </c>
    </row>
    <row r="11780" spans="3:40" x14ac:dyDescent="0.25">
      <c r="C11780" s="52"/>
      <c r="AM11780">
        <v>1</v>
      </c>
      <c r="AN11780" t="e">
        <f>VLOOKUP(H11780,'Base Art'!$A:$AJ,36,FALSE)</f>
        <v>#N/A</v>
      </c>
    </row>
    <row r="11781" spans="3:40" x14ac:dyDescent="0.25">
      <c r="C11781" s="52"/>
      <c r="AM11781">
        <v>1</v>
      </c>
      <c r="AN11781" t="e">
        <f>VLOOKUP(H11781,'Base Art'!$A:$AJ,36,FALSE)</f>
        <v>#N/A</v>
      </c>
    </row>
    <row r="11782" spans="3:40" x14ac:dyDescent="0.25">
      <c r="C11782" s="52"/>
      <c r="AM11782">
        <v>1</v>
      </c>
      <c r="AN11782" t="e">
        <f>VLOOKUP(H11782,'Base Art'!$A:$AJ,36,FALSE)</f>
        <v>#N/A</v>
      </c>
    </row>
    <row r="11783" spans="3:40" x14ac:dyDescent="0.25">
      <c r="C11783" s="52"/>
      <c r="AM11783">
        <v>1</v>
      </c>
      <c r="AN11783" t="e">
        <f>VLOOKUP(H11783,'Base Art'!$A:$AJ,36,FALSE)</f>
        <v>#N/A</v>
      </c>
    </row>
    <row r="11784" spans="3:40" x14ac:dyDescent="0.25">
      <c r="C11784" s="52"/>
      <c r="AM11784">
        <v>1</v>
      </c>
      <c r="AN11784" t="e">
        <f>VLOOKUP(H11784,'Base Art'!$A:$AJ,36,FALSE)</f>
        <v>#N/A</v>
      </c>
    </row>
    <row r="11785" spans="3:40" x14ac:dyDescent="0.25">
      <c r="C11785" s="52"/>
      <c r="AM11785">
        <v>1</v>
      </c>
      <c r="AN11785" t="e">
        <f>VLOOKUP(H11785,'Base Art'!$A:$AJ,36,FALSE)</f>
        <v>#N/A</v>
      </c>
    </row>
    <row r="11786" spans="3:40" x14ac:dyDescent="0.25">
      <c r="C11786" s="52"/>
      <c r="AM11786">
        <v>1</v>
      </c>
      <c r="AN11786" t="e">
        <f>VLOOKUP(H11786,'Base Art'!$A:$AJ,36,FALSE)</f>
        <v>#N/A</v>
      </c>
    </row>
    <row r="11787" spans="3:40" x14ac:dyDescent="0.25">
      <c r="C11787" s="52"/>
      <c r="AM11787">
        <v>1</v>
      </c>
      <c r="AN11787" t="e">
        <f>VLOOKUP(H11787,'Base Art'!$A:$AJ,36,FALSE)</f>
        <v>#N/A</v>
      </c>
    </row>
    <row r="11788" spans="3:40" x14ac:dyDescent="0.25">
      <c r="C11788" s="52"/>
      <c r="AM11788">
        <v>1</v>
      </c>
      <c r="AN11788" t="e">
        <f>VLOOKUP(H11788,'Base Art'!$A:$AJ,36,FALSE)</f>
        <v>#N/A</v>
      </c>
    </row>
    <row r="11789" spans="3:40" x14ac:dyDescent="0.25">
      <c r="C11789" s="52"/>
      <c r="AM11789">
        <v>1</v>
      </c>
      <c r="AN11789" t="e">
        <f>VLOOKUP(H11789,'Base Art'!$A:$AJ,36,FALSE)</f>
        <v>#N/A</v>
      </c>
    </row>
    <row r="11790" spans="3:40" x14ac:dyDescent="0.25">
      <c r="C11790" s="52"/>
      <c r="AM11790">
        <v>1</v>
      </c>
      <c r="AN11790" t="e">
        <f>VLOOKUP(H11790,'Base Art'!$A:$AJ,36,FALSE)</f>
        <v>#N/A</v>
      </c>
    </row>
    <row r="11791" spans="3:40" x14ac:dyDescent="0.25">
      <c r="C11791" s="52"/>
      <c r="AM11791">
        <v>1</v>
      </c>
      <c r="AN11791" t="e">
        <f>VLOOKUP(H11791,'Base Art'!$A:$AJ,36,FALSE)</f>
        <v>#N/A</v>
      </c>
    </row>
    <row r="11792" spans="3:40" x14ac:dyDescent="0.25">
      <c r="C11792" s="52"/>
      <c r="AM11792">
        <v>1</v>
      </c>
      <c r="AN11792" t="e">
        <f>VLOOKUP(H11792,'Base Art'!$A:$AJ,36,FALSE)</f>
        <v>#N/A</v>
      </c>
    </row>
    <row r="11793" spans="3:40" x14ac:dyDescent="0.25">
      <c r="C11793" s="52"/>
      <c r="AM11793">
        <v>1</v>
      </c>
      <c r="AN11793" t="e">
        <f>VLOOKUP(H11793,'Base Art'!$A:$AJ,36,FALSE)</f>
        <v>#N/A</v>
      </c>
    </row>
    <row r="11794" spans="3:40" x14ac:dyDescent="0.25">
      <c r="C11794" s="52"/>
      <c r="AM11794">
        <v>1</v>
      </c>
      <c r="AN11794" t="e">
        <f>VLOOKUP(H11794,'Base Art'!$A:$AJ,36,FALSE)</f>
        <v>#N/A</v>
      </c>
    </row>
    <row r="11795" spans="3:40" x14ac:dyDescent="0.25">
      <c r="C11795" s="52"/>
      <c r="AM11795">
        <v>1</v>
      </c>
      <c r="AN11795" t="e">
        <f>VLOOKUP(H11795,'Base Art'!$A:$AJ,36,FALSE)</f>
        <v>#N/A</v>
      </c>
    </row>
    <row r="11796" spans="3:40" x14ac:dyDescent="0.25">
      <c r="C11796" s="52"/>
      <c r="AM11796">
        <v>1</v>
      </c>
      <c r="AN11796" t="e">
        <f>VLOOKUP(H11796,'Base Art'!$A:$AJ,36,FALSE)</f>
        <v>#N/A</v>
      </c>
    </row>
    <row r="11797" spans="3:40" x14ac:dyDescent="0.25">
      <c r="C11797" s="52"/>
      <c r="AM11797">
        <v>1</v>
      </c>
      <c r="AN11797" t="e">
        <f>VLOOKUP(H11797,'Base Art'!$A:$AJ,36,FALSE)</f>
        <v>#N/A</v>
      </c>
    </row>
    <row r="11798" spans="3:40" x14ac:dyDescent="0.25">
      <c r="C11798" s="52"/>
      <c r="AM11798">
        <v>1</v>
      </c>
      <c r="AN11798" t="e">
        <f>VLOOKUP(H11798,'Base Art'!$A:$AJ,36,FALSE)</f>
        <v>#N/A</v>
      </c>
    </row>
    <row r="11799" spans="3:40" x14ac:dyDescent="0.25">
      <c r="C11799" s="52"/>
      <c r="AM11799">
        <v>1</v>
      </c>
      <c r="AN11799" t="e">
        <f>VLOOKUP(H11799,'Base Art'!$A:$AJ,36,FALSE)</f>
        <v>#N/A</v>
      </c>
    </row>
    <row r="11800" spans="3:40" x14ac:dyDescent="0.25">
      <c r="C11800" s="52"/>
      <c r="AM11800">
        <v>1</v>
      </c>
      <c r="AN11800" t="e">
        <f>VLOOKUP(H11800,'Base Art'!$A:$AJ,36,FALSE)</f>
        <v>#N/A</v>
      </c>
    </row>
    <row r="11801" spans="3:40" x14ac:dyDescent="0.25">
      <c r="C11801" s="52"/>
      <c r="AM11801">
        <v>1</v>
      </c>
      <c r="AN11801" t="e">
        <f>VLOOKUP(H11801,'Base Art'!$A:$AJ,36,FALSE)</f>
        <v>#N/A</v>
      </c>
    </row>
    <row r="11802" spans="3:40" x14ac:dyDescent="0.25">
      <c r="C11802" s="52"/>
      <c r="AM11802">
        <v>1</v>
      </c>
      <c r="AN11802" t="e">
        <f>VLOOKUP(H11802,'Base Art'!$A:$AJ,36,FALSE)</f>
        <v>#N/A</v>
      </c>
    </row>
    <row r="11803" spans="3:40" x14ac:dyDescent="0.25">
      <c r="C11803" s="52"/>
      <c r="AM11803">
        <v>1</v>
      </c>
      <c r="AN11803" t="e">
        <f>VLOOKUP(H11803,'Base Art'!$A:$AJ,36,FALSE)</f>
        <v>#N/A</v>
      </c>
    </row>
    <row r="11804" spans="3:40" x14ac:dyDescent="0.25">
      <c r="C11804" s="52"/>
      <c r="AM11804">
        <v>1</v>
      </c>
      <c r="AN11804" t="e">
        <f>VLOOKUP(H11804,'Base Art'!$A:$AJ,36,FALSE)</f>
        <v>#N/A</v>
      </c>
    </row>
    <row r="11805" spans="3:40" x14ac:dyDescent="0.25">
      <c r="C11805" s="52"/>
      <c r="AM11805">
        <v>1</v>
      </c>
      <c r="AN11805" t="e">
        <f>VLOOKUP(H11805,'Base Art'!$A:$AJ,36,FALSE)</f>
        <v>#N/A</v>
      </c>
    </row>
    <row r="11806" spans="3:40" x14ac:dyDescent="0.25">
      <c r="C11806" s="52"/>
      <c r="AM11806">
        <v>1</v>
      </c>
      <c r="AN11806" t="e">
        <f>VLOOKUP(H11806,'Base Art'!$A:$AJ,36,FALSE)</f>
        <v>#N/A</v>
      </c>
    </row>
    <row r="11807" spans="3:40" x14ac:dyDescent="0.25">
      <c r="C11807" s="52"/>
      <c r="AM11807">
        <v>1</v>
      </c>
      <c r="AN11807" t="e">
        <f>VLOOKUP(H11807,'Base Art'!$A:$AJ,36,FALSE)</f>
        <v>#N/A</v>
      </c>
    </row>
    <row r="11808" spans="3:40" x14ac:dyDescent="0.25">
      <c r="C11808" s="52"/>
      <c r="AM11808">
        <v>1</v>
      </c>
      <c r="AN11808" t="e">
        <f>VLOOKUP(H11808,'Base Art'!$A:$AJ,36,FALSE)</f>
        <v>#N/A</v>
      </c>
    </row>
    <row r="11809" spans="3:40" x14ac:dyDescent="0.25">
      <c r="C11809" s="52"/>
      <c r="AM11809">
        <v>1</v>
      </c>
      <c r="AN11809" t="e">
        <f>VLOOKUP(H11809,'Base Art'!$A:$AJ,36,FALSE)</f>
        <v>#N/A</v>
      </c>
    </row>
    <row r="11810" spans="3:40" x14ac:dyDescent="0.25">
      <c r="C11810" s="52"/>
      <c r="AM11810">
        <v>1</v>
      </c>
      <c r="AN11810" t="e">
        <f>VLOOKUP(H11810,'Base Art'!$A:$AJ,36,FALSE)</f>
        <v>#N/A</v>
      </c>
    </row>
    <row r="11811" spans="3:40" x14ac:dyDescent="0.25">
      <c r="C11811" s="52"/>
      <c r="AM11811">
        <v>1</v>
      </c>
      <c r="AN11811" t="e">
        <f>VLOOKUP(H11811,'Base Art'!$A:$AJ,36,FALSE)</f>
        <v>#N/A</v>
      </c>
    </row>
    <row r="11812" spans="3:40" x14ac:dyDescent="0.25">
      <c r="C11812" s="52"/>
      <c r="AM11812">
        <v>1</v>
      </c>
      <c r="AN11812" t="e">
        <f>VLOOKUP(H11812,'Base Art'!$A:$AJ,36,FALSE)</f>
        <v>#N/A</v>
      </c>
    </row>
    <row r="11813" spans="3:40" x14ac:dyDescent="0.25">
      <c r="C11813" s="52"/>
      <c r="AM11813">
        <v>1</v>
      </c>
      <c r="AN11813" t="e">
        <f>VLOOKUP(H11813,'Base Art'!$A:$AJ,36,FALSE)</f>
        <v>#N/A</v>
      </c>
    </row>
    <row r="11814" spans="3:40" x14ac:dyDescent="0.25">
      <c r="C11814" s="52"/>
      <c r="AM11814">
        <v>1</v>
      </c>
      <c r="AN11814" t="e">
        <f>VLOOKUP(H11814,'Base Art'!$A:$AJ,36,FALSE)</f>
        <v>#N/A</v>
      </c>
    </row>
    <row r="11815" spans="3:40" x14ac:dyDescent="0.25">
      <c r="C11815" s="52"/>
      <c r="AM11815">
        <v>1</v>
      </c>
      <c r="AN11815" t="e">
        <f>VLOOKUP(H11815,'Base Art'!$A:$AJ,36,FALSE)</f>
        <v>#N/A</v>
      </c>
    </row>
    <row r="11816" spans="3:40" x14ac:dyDescent="0.25">
      <c r="C11816" s="52"/>
      <c r="AM11816">
        <v>1</v>
      </c>
      <c r="AN11816" t="e">
        <f>VLOOKUP(H11816,'Base Art'!$A:$AJ,36,FALSE)</f>
        <v>#N/A</v>
      </c>
    </row>
    <row r="11817" spans="3:40" x14ac:dyDescent="0.25">
      <c r="C11817" s="52"/>
      <c r="AM11817">
        <v>1</v>
      </c>
      <c r="AN11817" t="e">
        <f>VLOOKUP(H11817,'Base Art'!$A:$AJ,36,FALSE)</f>
        <v>#N/A</v>
      </c>
    </row>
    <row r="11818" spans="3:40" x14ac:dyDescent="0.25">
      <c r="C11818" s="52"/>
      <c r="AM11818">
        <v>1</v>
      </c>
      <c r="AN11818" t="e">
        <f>VLOOKUP(H11818,'Base Art'!$A:$AJ,36,FALSE)</f>
        <v>#N/A</v>
      </c>
    </row>
    <row r="11819" spans="3:40" x14ac:dyDescent="0.25">
      <c r="C11819" s="52"/>
      <c r="AM11819">
        <v>1</v>
      </c>
      <c r="AN11819" t="e">
        <f>VLOOKUP(H11819,'Base Art'!$A:$AJ,36,FALSE)</f>
        <v>#N/A</v>
      </c>
    </row>
    <row r="11820" spans="3:40" x14ac:dyDescent="0.25">
      <c r="C11820" s="52"/>
      <c r="AM11820">
        <v>1</v>
      </c>
      <c r="AN11820" t="e">
        <f>VLOOKUP(H11820,'Base Art'!$A:$AJ,36,FALSE)</f>
        <v>#N/A</v>
      </c>
    </row>
    <row r="11821" spans="3:40" x14ac:dyDescent="0.25">
      <c r="C11821" s="52"/>
      <c r="AM11821">
        <v>1</v>
      </c>
      <c r="AN11821" t="e">
        <f>VLOOKUP(H11821,'Base Art'!$A:$AJ,36,FALSE)</f>
        <v>#N/A</v>
      </c>
    </row>
    <row r="11822" spans="3:40" x14ac:dyDescent="0.25">
      <c r="C11822" s="52"/>
      <c r="AM11822">
        <v>1</v>
      </c>
      <c r="AN11822" t="e">
        <f>VLOOKUP(H11822,'Base Art'!$A:$AJ,36,FALSE)</f>
        <v>#N/A</v>
      </c>
    </row>
    <row r="11823" spans="3:40" x14ac:dyDescent="0.25">
      <c r="C11823" s="52"/>
      <c r="AM11823">
        <v>1</v>
      </c>
      <c r="AN11823" t="e">
        <f>VLOOKUP(H11823,'Base Art'!$A:$AJ,36,FALSE)</f>
        <v>#N/A</v>
      </c>
    </row>
    <row r="11824" spans="3:40" x14ac:dyDescent="0.25">
      <c r="C11824" s="52"/>
      <c r="AM11824">
        <v>1</v>
      </c>
      <c r="AN11824" t="e">
        <f>VLOOKUP(H11824,'Base Art'!$A:$AJ,36,FALSE)</f>
        <v>#N/A</v>
      </c>
    </row>
    <row r="11825" spans="3:40" x14ac:dyDescent="0.25">
      <c r="C11825" s="52"/>
      <c r="AM11825">
        <v>1</v>
      </c>
      <c r="AN11825" t="e">
        <f>VLOOKUP(H11825,'Base Art'!$A:$AJ,36,FALSE)</f>
        <v>#N/A</v>
      </c>
    </row>
    <row r="11826" spans="3:40" x14ac:dyDescent="0.25">
      <c r="C11826" s="52"/>
      <c r="AM11826">
        <v>1</v>
      </c>
      <c r="AN11826" t="e">
        <f>VLOOKUP(H11826,'Base Art'!$A:$AJ,36,FALSE)</f>
        <v>#N/A</v>
      </c>
    </row>
    <row r="11827" spans="3:40" x14ac:dyDescent="0.25">
      <c r="C11827" s="52"/>
      <c r="AM11827">
        <v>1</v>
      </c>
      <c r="AN11827" t="e">
        <f>VLOOKUP(H11827,'Base Art'!$A:$AJ,36,FALSE)</f>
        <v>#N/A</v>
      </c>
    </row>
    <row r="11828" spans="3:40" x14ac:dyDescent="0.25">
      <c r="C11828" s="52"/>
      <c r="AM11828">
        <v>1</v>
      </c>
      <c r="AN11828" t="e">
        <f>VLOOKUP(H11828,'Base Art'!$A:$AJ,36,FALSE)</f>
        <v>#N/A</v>
      </c>
    </row>
    <row r="11829" spans="3:40" x14ac:dyDescent="0.25">
      <c r="C11829" s="52"/>
      <c r="AM11829">
        <v>1</v>
      </c>
      <c r="AN11829" t="e">
        <f>VLOOKUP(H11829,'Base Art'!$A:$AJ,36,FALSE)</f>
        <v>#N/A</v>
      </c>
    </row>
    <row r="11830" spans="3:40" x14ac:dyDescent="0.25">
      <c r="C11830" s="52"/>
      <c r="AM11830">
        <v>1</v>
      </c>
      <c r="AN11830" t="e">
        <f>VLOOKUP(H11830,'Base Art'!$A:$AJ,36,FALSE)</f>
        <v>#N/A</v>
      </c>
    </row>
    <row r="11831" spans="3:40" x14ac:dyDescent="0.25">
      <c r="C11831" s="52"/>
      <c r="AM11831">
        <v>1</v>
      </c>
      <c r="AN11831" t="e">
        <f>VLOOKUP(H11831,'Base Art'!$A:$AJ,36,FALSE)</f>
        <v>#N/A</v>
      </c>
    </row>
    <row r="11832" spans="3:40" x14ac:dyDescent="0.25">
      <c r="C11832" s="52"/>
      <c r="AM11832">
        <v>1</v>
      </c>
      <c r="AN11832" t="e">
        <f>VLOOKUP(H11832,'Base Art'!$A:$AJ,36,FALSE)</f>
        <v>#N/A</v>
      </c>
    </row>
    <row r="11833" spans="3:40" x14ac:dyDescent="0.25">
      <c r="C11833" s="52"/>
      <c r="AM11833">
        <v>1</v>
      </c>
      <c r="AN11833" t="e">
        <f>VLOOKUP(H11833,'Base Art'!$A:$AJ,36,FALSE)</f>
        <v>#N/A</v>
      </c>
    </row>
    <row r="11834" spans="3:40" x14ac:dyDescent="0.25">
      <c r="C11834" s="52"/>
      <c r="AM11834">
        <v>1</v>
      </c>
      <c r="AN11834" t="e">
        <f>VLOOKUP(H11834,'Base Art'!$A:$AJ,36,FALSE)</f>
        <v>#N/A</v>
      </c>
    </row>
    <row r="11835" spans="3:40" x14ac:dyDescent="0.25">
      <c r="C11835" s="52"/>
      <c r="AM11835">
        <v>1</v>
      </c>
      <c r="AN11835" t="e">
        <f>VLOOKUP(H11835,'Base Art'!$A:$AJ,36,FALSE)</f>
        <v>#N/A</v>
      </c>
    </row>
    <row r="11836" spans="3:40" x14ac:dyDescent="0.25">
      <c r="C11836" s="52"/>
      <c r="AM11836">
        <v>1</v>
      </c>
      <c r="AN11836" t="e">
        <f>VLOOKUP(H11836,'Base Art'!$A:$AJ,36,FALSE)</f>
        <v>#N/A</v>
      </c>
    </row>
    <row r="11837" spans="3:40" x14ac:dyDescent="0.25">
      <c r="C11837" s="52"/>
      <c r="AM11837">
        <v>1</v>
      </c>
      <c r="AN11837" t="e">
        <f>VLOOKUP(H11837,'Base Art'!$A:$AJ,36,FALSE)</f>
        <v>#N/A</v>
      </c>
    </row>
    <row r="11838" spans="3:40" x14ac:dyDescent="0.25">
      <c r="C11838" s="52"/>
      <c r="AM11838">
        <v>1</v>
      </c>
      <c r="AN11838" t="e">
        <f>VLOOKUP(H11838,'Base Art'!$A:$AJ,36,FALSE)</f>
        <v>#N/A</v>
      </c>
    </row>
    <row r="11839" spans="3:40" x14ac:dyDescent="0.25">
      <c r="C11839" s="52"/>
      <c r="AM11839">
        <v>1</v>
      </c>
      <c r="AN11839" t="e">
        <f>VLOOKUP(H11839,'Base Art'!$A:$AJ,36,FALSE)</f>
        <v>#N/A</v>
      </c>
    </row>
    <row r="11840" spans="3:40" x14ac:dyDescent="0.25">
      <c r="C11840" s="52"/>
      <c r="AM11840">
        <v>1</v>
      </c>
      <c r="AN11840" t="e">
        <f>VLOOKUP(H11840,'Base Art'!$A:$AJ,36,FALSE)</f>
        <v>#N/A</v>
      </c>
    </row>
    <row r="11841" spans="3:40" x14ac:dyDescent="0.25">
      <c r="C11841" s="52"/>
      <c r="AM11841">
        <v>1</v>
      </c>
      <c r="AN11841" t="e">
        <f>VLOOKUP(H11841,'Base Art'!$A:$AJ,36,FALSE)</f>
        <v>#N/A</v>
      </c>
    </row>
    <row r="11842" spans="3:40" x14ac:dyDescent="0.25">
      <c r="C11842" s="52"/>
      <c r="AM11842">
        <v>1</v>
      </c>
      <c r="AN11842" t="e">
        <f>VLOOKUP(H11842,'Base Art'!$A:$AJ,36,FALSE)</f>
        <v>#N/A</v>
      </c>
    </row>
    <row r="11843" spans="3:40" x14ac:dyDescent="0.25">
      <c r="C11843" s="52"/>
      <c r="AM11843">
        <v>1</v>
      </c>
      <c r="AN11843" t="e">
        <f>VLOOKUP(H11843,'Base Art'!$A:$AJ,36,FALSE)</f>
        <v>#N/A</v>
      </c>
    </row>
    <row r="11844" spans="3:40" x14ac:dyDescent="0.25">
      <c r="C11844" s="52"/>
      <c r="AM11844">
        <v>1</v>
      </c>
      <c r="AN11844" t="e">
        <f>VLOOKUP(H11844,'Base Art'!$A:$AJ,36,FALSE)</f>
        <v>#N/A</v>
      </c>
    </row>
    <row r="11845" spans="3:40" x14ac:dyDescent="0.25">
      <c r="C11845" s="52"/>
      <c r="AM11845">
        <v>1</v>
      </c>
      <c r="AN11845" t="e">
        <f>VLOOKUP(H11845,'Base Art'!$A:$AJ,36,FALSE)</f>
        <v>#N/A</v>
      </c>
    </row>
    <row r="11846" spans="3:40" x14ac:dyDescent="0.25">
      <c r="C11846" s="52"/>
      <c r="AM11846">
        <v>1</v>
      </c>
      <c r="AN11846" t="e">
        <f>VLOOKUP(H11846,'Base Art'!$A:$AJ,36,FALSE)</f>
        <v>#N/A</v>
      </c>
    </row>
    <row r="11847" spans="3:40" x14ac:dyDescent="0.25">
      <c r="C11847" s="52"/>
      <c r="AM11847">
        <v>1</v>
      </c>
      <c r="AN11847" t="e">
        <f>VLOOKUP(H11847,'Base Art'!$A:$AJ,36,FALSE)</f>
        <v>#N/A</v>
      </c>
    </row>
    <row r="11848" spans="3:40" x14ac:dyDescent="0.25">
      <c r="C11848" s="52"/>
      <c r="AM11848">
        <v>1</v>
      </c>
      <c r="AN11848" t="e">
        <f>VLOOKUP(H11848,'Base Art'!$A:$AJ,36,FALSE)</f>
        <v>#N/A</v>
      </c>
    </row>
    <row r="11849" spans="3:40" x14ac:dyDescent="0.25">
      <c r="C11849" s="52"/>
      <c r="AM11849">
        <v>1</v>
      </c>
      <c r="AN11849" t="e">
        <f>VLOOKUP(H11849,'Base Art'!$A:$AJ,36,FALSE)</f>
        <v>#N/A</v>
      </c>
    </row>
    <row r="11850" spans="3:40" x14ac:dyDescent="0.25">
      <c r="C11850" s="52"/>
      <c r="AM11850">
        <v>1</v>
      </c>
      <c r="AN11850" t="e">
        <f>VLOOKUP(H11850,'Base Art'!$A:$AJ,36,FALSE)</f>
        <v>#N/A</v>
      </c>
    </row>
    <row r="11851" spans="3:40" x14ac:dyDescent="0.25">
      <c r="C11851" s="52"/>
      <c r="AM11851">
        <v>1</v>
      </c>
      <c r="AN11851" t="e">
        <f>VLOOKUP(H11851,'Base Art'!$A:$AJ,36,FALSE)</f>
        <v>#N/A</v>
      </c>
    </row>
    <row r="11852" spans="3:40" x14ac:dyDescent="0.25">
      <c r="C11852" s="52"/>
      <c r="AM11852">
        <v>1</v>
      </c>
      <c r="AN11852" t="e">
        <f>VLOOKUP(H11852,'Base Art'!$A:$AJ,36,FALSE)</f>
        <v>#N/A</v>
      </c>
    </row>
    <row r="11853" spans="3:40" x14ac:dyDescent="0.25">
      <c r="C11853" s="52"/>
      <c r="AM11853">
        <v>1</v>
      </c>
      <c r="AN11853" t="e">
        <f>VLOOKUP(H11853,'Base Art'!$A:$AJ,36,FALSE)</f>
        <v>#N/A</v>
      </c>
    </row>
    <row r="11854" spans="3:40" x14ac:dyDescent="0.25">
      <c r="C11854" s="52"/>
      <c r="AM11854">
        <v>1</v>
      </c>
      <c r="AN11854" t="e">
        <f>VLOOKUP(H11854,'Base Art'!$A:$AJ,36,FALSE)</f>
        <v>#N/A</v>
      </c>
    </row>
    <row r="11855" spans="3:40" x14ac:dyDescent="0.25">
      <c r="C11855" s="52"/>
      <c r="AM11855">
        <v>1</v>
      </c>
      <c r="AN11855" t="e">
        <f>VLOOKUP(H11855,'Base Art'!$A:$AJ,36,FALSE)</f>
        <v>#N/A</v>
      </c>
    </row>
    <row r="11856" spans="3:40" x14ac:dyDescent="0.25">
      <c r="C11856" s="52"/>
      <c r="AM11856">
        <v>1</v>
      </c>
      <c r="AN11856" t="e">
        <f>VLOOKUP(H11856,'Base Art'!$A:$AJ,36,FALSE)</f>
        <v>#N/A</v>
      </c>
    </row>
    <row r="11857" spans="3:40" x14ac:dyDescent="0.25">
      <c r="C11857" s="52"/>
      <c r="AM11857">
        <v>1</v>
      </c>
      <c r="AN11857" t="e">
        <f>VLOOKUP(H11857,'Base Art'!$A:$AJ,36,FALSE)</f>
        <v>#N/A</v>
      </c>
    </row>
    <row r="11858" spans="3:40" x14ac:dyDescent="0.25">
      <c r="C11858" s="52"/>
      <c r="AM11858">
        <v>1</v>
      </c>
      <c r="AN11858" t="e">
        <f>VLOOKUP(H11858,'Base Art'!$A:$AJ,36,FALSE)</f>
        <v>#N/A</v>
      </c>
    </row>
    <row r="11859" spans="3:40" x14ac:dyDescent="0.25">
      <c r="C11859" s="52"/>
      <c r="AM11859">
        <v>1</v>
      </c>
      <c r="AN11859" t="e">
        <f>VLOOKUP(H11859,'Base Art'!$A:$AJ,36,FALSE)</f>
        <v>#N/A</v>
      </c>
    </row>
    <row r="11860" spans="3:40" x14ac:dyDescent="0.25">
      <c r="C11860" s="52"/>
      <c r="AM11860">
        <v>1</v>
      </c>
      <c r="AN11860" t="e">
        <f>VLOOKUP(H11860,'Base Art'!$A:$AJ,36,FALSE)</f>
        <v>#N/A</v>
      </c>
    </row>
    <row r="11861" spans="3:40" x14ac:dyDescent="0.25">
      <c r="C11861" s="52"/>
      <c r="AM11861">
        <v>1</v>
      </c>
      <c r="AN11861" t="e">
        <f>VLOOKUP(H11861,'Base Art'!$A:$AJ,36,FALSE)</f>
        <v>#N/A</v>
      </c>
    </row>
    <row r="11862" spans="3:40" x14ac:dyDescent="0.25">
      <c r="C11862" s="52"/>
      <c r="AM11862">
        <v>1</v>
      </c>
      <c r="AN11862" t="e">
        <f>VLOOKUP(H11862,'Base Art'!$A:$AJ,36,FALSE)</f>
        <v>#N/A</v>
      </c>
    </row>
    <row r="11863" spans="3:40" x14ac:dyDescent="0.25">
      <c r="C11863" s="52"/>
      <c r="AM11863">
        <v>1</v>
      </c>
      <c r="AN11863" t="e">
        <f>VLOOKUP(H11863,'Base Art'!$A:$AJ,36,FALSE)</f>
        <v>#N/A</v>
      </c>
    </row>
    <row r="11864" spans="3:40" x14ac:dyDescent="0.25">
      <c r="C11864" s="52"/>
      <c r="AM11864">
        <v>1</v>
      </c>
      <c r="AN11864" t="e">
        <f>VLOOKUP(H11864,'Base Art'!$A:$AJ,36,FALSE)</f>
        <v>#N/A</v>
      </c>
    </row>
    <row r="11865" spans="3:40" x14ac:dyDescent="0.25">
      <c r="C11865" s="52"/>
      <c r="AM11865">
        <v>1</v>
      </c>
      <c r="AN11865" t="e">
        <f>VLOOKUP(H11865,'Base Art'!$A:$AJ,36,FALSE)</f>
        <v>#N/A</v>
      </c>
    </row>
    <row r="11866" spans="3:40" x14ac:dyDescent="0.25">
      <c r="C11866" s="52"/>
      <c r="AM11866">
        <v>1</v>
      </c>
      <c r="AN11866" t="e">
        <f>VLOOKUP(H11866,'Base Art'!$A:$AJ,36,FALSE)</f>
        <v>#N/A</v>
      </c>
    </row>
    <row r="11867" spans="3:40" x14ac:dyDescent="0.25">
      <c r="C11867" s="52"/>
      <c r="AM11867">
        <v>1</v>
      </c>
      <c r="AN11867" t="e">
        <f>VLOOKUP(H11867,'Base Art'!$A:$AJ,36,FALSE)</f>
        <v>#N/A</v>
      </c>
    </row>
    <row r="11868" spans="3:40" x14ac:dyDescent="0.25">
      <c r="C11868" s="52"/>
      <c r="AM11868">
        <v>1</v>
      </c>
      <c r="AN11868" t="e">
        <f>VLOOKUP(H11868,'Base Art'!$A:$AJ,36,FALSE)</f>
        <v>#N/A</v>
      </c>
    </row>
    <row r="11869" spans="3:40" x14ac:dyDescent="0.25">
      <c r="C11869" s="52"/>
      <c r="AM11869">
        <v>1</v>
      </c>
      <c r="AN11869" t="e">
        <f>VLOOKUP(H11869,'Base Art'!$A:$AJ,36,FALSE)</f>
        <v>#N/A</v>
      </c>
    </row>
    <row r="11870" spans="3:40" x14ac:dyDescent="0.25">
      <c r="C11870" s="52"/>
      <c r="AM11870">
        <v>1</v>
      </c>
      <c r="AN11870" t="e">
        <f>VLOOKUP(H11870,'Base Art'!$A:$AJ,36,FALSE)</f>
        <v>#N/A</v>
      </c>
    </row>
    <row r="11871" spans="3:40" x14ac:dyDescent="0.25">
      <c r="C11871" s="52"/>
      <c r="AM11871">
        <v>1</v>
      </c>
      <c r="AN11871" t="e">
        <f>VLOOKUP(H11871,'Base Art'!$A:$AJ,36,FALSE)</f>
        <v>#N/A</v>
      </c>
    </row>
    <row r="11872" spans="3:40" x14ac:dyDescent="0.25">
      <c r="C11872" s="52"/>
      <c r="AM11872">
        <v>1</v>
      </c>
      <c r="AN11872" t="e">
        <f>VLOOKUP(H11872,'Base Art'!$A:$AJ,36,FALSE)</f>
        <v>#N/A</v>
      </c>
    </row>
    <row r="11873" spans="3:40" x14ac:dyDescent="0.25">
      <c r="C11873" s="52"/>
      <c r="AM11873">
        <v>1</v>
      </c>
      <c r="AN11873" t="e">
        <f>VLOOKUP(H11873,'Base Art'!$A:$AJ,36,FALSE)</f>
        <v>#N/A</v>
      </c>
    </row>
    <row r="11874" spans="3:40" x14ac:dyDescent="0.25">
      <c r="C11874" s="52"/>
      <c r="AM11874">
        <v>1</v>
      </c>
      <c r="AN11874" t="e">
        <f>VLOOKUP(H11874,'Base Art'!$A:$AJ,36,FALSE)</f>
        <v>#N/A</v>
      </c>
    </row>
    <row r="11875" spans="3:40" x14ac:dyDescent="0.25">
      <c r="C11875" s="52"/>
      <c r="AM11875">
        <v>1</v>
      </c>
      <c r="AN11875" t="e">
        <f>VLOOKUP(H11875,'Base Art'!$A:$AJ,36,FALSE)</f>
        <v>#N/A</v>
      </c>
    </row>
    <row r="11876" spans="3:40" x14ac:dyDescent="0.25">
      <c r="C11876" s="52"/>
      <c r="AM11876">
        <v>1</v>
      </c>
      <c r="AN11876" t="e">
        <f>VLOOKUP(H11876,'Base Art'!$A:$AJ,36,FALSE)</f>
        <v>#N/A</v>
      </c>
    </row>
    <row r="11877" spans="3:40" x14ac:dyDescent="0.25">
      <c r="C11877" s="52"/>
      <c r="AM11877">
        <v>1</v>
      </c>
      <c r="AN11877" t="e">
        <f>VLOOKUP(H11877,'Base Art'!$A:$AJ,36,FALSE)</f>
        <v>#N/A</v>
      </c>
    </row>
    <row r="11878" spans="3:40" x14ac:dyDescent="0.25">
      <c r="C11878" s="52"/>
      <c r="AM11878">
        <v>1</v>
      </c>
      <c r="AN11878" t="e">
        <f>VLOOKUP(H11878,'Base Art'!$A:$AJ,36,FALSE)</f>
        <v>#N/A</v>
      </c>
    </row>
    <row r="11879" spans="3:40" x14ac:dyDescent="0.25">
      <c r="C11879" s="52"/>
      <c r="AM11879">
        <v>1</v>
      </c>
      <c r="AN11879" t="e">
        <f>VLOOKUP(H11879,'Base Art'!$A:$AJ,36,FALSE)</f>
        <v>#N/A</v>
      </c>
    </row>
    <row r="11880" spans="3:40" x14ac:dyDescent="0.25">
      <c r="C11880" s="52"/>
      <c r="AM11880">
        <v>1</v>
      </c>
      <c r="AN11880" t="e">
        <f>VLOOKUP(H11880,'Base Art'!$A:$AJ,36,FALSE)</f>
        <v>#N/A</v>
      </c>
    </row>
    <row r="11881" spans="3:40" x14ac:dyDescent="0.25">
      <c r="C11881" s="52"/>
      <c r="AM11881">
        <v>1</v>
      </c>
      <c r="AN11881" t="e">
        <f>VLOOKUP(H11881,'Base Art'!$A:$AJ,36,FALSE)</f>
        <v>#N/A</v>
      </c>
    </row>
    <row r="11882" spans="3:40" x14ac:dyDescent="0.25">
      <c r="C11882" s="52"/>
      <c r="AM11882">
        <v>1</v>
      </c>
      <c r="AN11882" t="e">
        <f>VLOOKUP(H11882,'Base Art'!$A:$AJ,36,FALSE)</f>
        <v>#N/A</v>
      </c>
    </row>
    <row r="11883" spans="3:40" x14ac:dyDescent="0.25">
      <c r="C11883" s="52"/>
      <c r="AM11883">
        <v>1</v>
      </c>
      <c r="AN11883" t="e">
        <f>VLOOKUP(H11883,'Base Art'!$A:$AJ,36,FALSE)</f>
        <v>#N/A</v>
      </c>
    </row>
    <row r="11884" spans="3:40" x14ac:dyDescent="0.25">
      <c r="C11884" s="52"/>
      <c r="AM11884">
        <v>1</v>
      </c>
      <c r="AN11884" t="e">
        <f>VLOOKUP(H11884,'Base Art'!$A:$AJ,36,FALSE)</f>
        <v>#N/A</v>
      </c>
    </row>
    <row r="11885" spans="3:40" x14ac:dyDescent="0.25">
      <c r="C11885" s="52"/>
      <c r="AM11885">
        <v>1</v>
      </c>
      <c r="AN11885" t="e">
        <f>VLOOKUP(H11885,'Base Art'!$A:$AJ,36,FALSE)</f>
        <v>#N/A</v>
      </c>
    </row>
    <row r="11886" spans="3:40" x14ac:dyDescent="0.25">
      <c r="C11886" s="52"/>
      <c r="AM11886">
        <v>1</v>
      </c>
      <c r="AN11886" t="e">
        <f>VLOOKUP(H11886,'Base Art'!$A:$AJ,36,FALSE)</f>
        <v>#N/A</v>
      </c>
    </row>
    <row r="11887" spans="3:40" x14ac:dyDescent="0.25">
      <c r="C11887" s="52"/>
      <c r="AM11887">
        <v>1</v>
      </c>
      <c r="AN11887" t="e">
        <f>VLOOKUP(H11887,'Base Art'!$A:$AJ,36,FALSE)</f>
        <v>#N/A</v>
      </c>
    </row>
    <row r="11888" spans="3:40" x14ac:dyDescent="0.25">
      <c r="C11888" s="52"/>
      <c r="AM11888">
        <v>1</v>
      </c>
      <c r="AN11888" t="e">
        <f>VLOOKUP(H11888,'Base Art'!$A:$AJ,36,FALSE)</f>
        <v>#N/A</v>
      </c>
    </row>
    <row r="11889" spans="3:40" x14ac:dyDescent="0.25">
      <c r="C11889" s="52"/>
      <c r="AM11889">
        <v>1</v>
      </c>
      <c r="AN11889" t="e">
        <f>VLOOKUP(H11889,'Base Art'!$A:$AJ,36,FALSE)</f>
        <v>#N/A</v>
      </c>
    </row>
    <row r="11890" spans="3:40" x14ac:dyDescent="0.25">
      <c r="C11890" s="52"/>
      <c r="AM11890">
        <v>1</v>
      </c>
      <c r="AN11890" t="e">
        <f>VLOOKUP(H11890,'Base Art'!$A:$AJ,36,FALSE)</f>
        <v>#N/A</v>
      </c>
    </row>
    <row r="11891" spans="3:40" x14ac:dyDescent="0.25">
      <c r="C11891" s="52"/>
      <c r="AM11891">
        <v>1</v>
      </c>
      <c r="AN11891" t="e">
        <f>VLOOKUP(H11891,'Base Art'!$A:$AJ,36,FALSE)</f>
        <v>#N/A</v>
      </c>
    </row>
    <row r="11892" spans="3:40" x14ac:dyDescent="0.25">
      <c r="C11892" s="52"/>
      <c r="AM11892">
        <v>1</v>
      </c>
      <c r="AN11892" t="e">
        <f>VLOOKUP(H11892,'Base Art'!$A:$AJ,36,FALSE)</f>
        <v>#N/A</v>
      </c>
    </row>
    <row r="11893" spans="3:40" x14ac:dyDescent="0.25">
      <c r="C11893" s="52"/>
      <c r="AM11893">
        <v>1</v>
      </c>
      <c r="AN11893" t="e">
        <f>VLOOKUP(H11893,'Base Art'!$A:$AJ,36,FALSE)</f>
        <v>#N/A</v>
      </c>
    </row>
    <row r="11894" spans="3:40" x14ac:dyDescent="0.25">
      <c r="C11894" s="52"/>
      <c r="AM11894">
        <v>1</v>
      </c>
      <c r="AN11894" t="e">
        <f>VLOOKUP(H11894,'Base Art'!$A:$AJ,36,FALSE)</f>
        <v>#N/A</v>
      </c>
    </row>
    <row r="11895" spans="3:40" x14ac:dyDescent="0.25">
      <c r="C11895" s="52"/>
      <c r="AM11895">
        <v>1</v>
      </c>
      <c r="AN11895" t="e">
        <f>VLOOKUP(H11895,'Base Art'!$A:$AJ,36,FALSE)</f>
        <v>#N/A</v>
      </c>
    </row>
    <row r="11896" spans="3:40" x14ac:dyDescent="0.25">
      <c r="C11896" s="52"/>
      <c r="AM11896">
        <v>1</v>
      </c>
      <c r="AN11896" t="e">
        <f>VLOOKUP(H11896,'Base Art'!$A:$AJ,36,FALSE)</f>
        <v>#N/A</v>
      </c>
    </row>
    <row r="11897" spans="3:40" x14ac:dyDescent="0.25">
      <c r="C11897" s="52"/>
      <c r="AM11897">
        <v>1</v>
      </c>
      <c r="AN11897" t="e">
        <f>VLOOKUP(H11897,'Base Art'!$A:$AJ,36,FALSE)</f>
        <v>#N/A</v>
      </c>
    </row>
    <row r="11898" spans="3:40" x14ac:dyDescent="0.25">
      <c r="C11898" s="52"/>
      <c r="AM11898">
        <v>1</v>
      </c>
      <c r="AN11898" t="e">
        <f>VLOOKUP(H11898,'Base Art'!$A:$AJ,36,FALSE)</f>
        <v>#N/A</v>
      </c>
    </row>
    <row r="11899" spans="3:40" x14ac:dyDescent="0.25">
      <c r="C11899" s="52"/>
      <c r="AM11899">
        <v>1</v>
      </c>
      <c r="AN11899" t="e">
        <f>VLOOKUP(H11899,'Base Art'!$A:$AJ,36,FALSE)</f>
        <v>#N/A</v>
      </c>
    </row>
    <row r="11900" spans="3:40" x14ac:dyDescent="0.25">
      <c r="C11900" s="52"/>
      <c r="AM11900">
        <v>1</v>
      </c>
      <c r="AN11900" t="e">
        <f>VLOOKUP(H11900,'Base Art'!$A:$AJ,36,FALSE)</f>
        <v>#N/A</v>
      </c>
    </row>
    <row r="11901" spans="3:40" x14ac:dyDescent="0.25">
      <c r="C11901" s="52"/>
      <c r="AM11901">
        <v>1</v>
      </c>
      <c r="AN11901" t="e">
        <f>VLOOKUP(H11901,'Base Art'!$A:$AJ,36,FALSE)</f>
        <v>#N/A</v>
      </c>
    </row>
    <row r="11902" spans="3:40" x14ac:dyDescent="0.25">
      <c r="C11902" s="52"/>
      <c r="AM11902">
        <v>1</v>
      </c>
      <c r="AN11902" t="e">
        <f>VLOOKUP(H11902,'Base Art'!$A:$AJ,36,FALSE)</f>
        <v>#N/A</v>
      </c>
    </row>
    <row r="11903" spans="3:40" x14ac:dyDescent="0.25">
      <c r="C11903" s="52"/>
      <c r="AM11903">
        <v>1</v>
      </c>
      <c r="AN11903" t="e">
        <f>VLOOKUP(H11903,'Base Art'!$A:$AJ,36,FALSE)</f>
        <v>#N/A</v>
      </c>
    </row>
    <row r="11904" spans="3:40" x14ac:dyDescent="0.25">
      <c r="C11904" s="52"/>
      <c r="AM11904">
        <v>1</v>
      </c>
      <c r="AN11904" t="e">
        <f>VLOOKUP(H11904,'Base Art'!$A:$AJ,36,FALSE)</f>
        <v>#N/A</v>
      </c>
    </row>
    <row r="11905" spans="3:40" x14ac:dyDescent="0.25">
      <c r="C11905" s="52"/>
      <c r="AM11905">
        <v>1</v>
      </c>
      <c r="AN11905" t="e">
        <f>VLOOKUP(H11905,'Base Art'!$A:$AJ,36,FALSE)</f>
        <v>#N/A</v>
      </c>
    </row>
    <row r="11906" spans="3:40" x14ac:dyDescent="0.25">
      <c r="C11906" s="52"/>
      <c r="AM11906">
        <v>1</v>
      </c>
      <c r="AN11906" t="e">
        <f>VLOOKUP(H11906,'Base Art'!$A:$AJ,36,FALSE)</f>
        <v>#N/A</v>
      </c>
    </row>
    <row r="11907" spans="3:40" x14ac:dyDescent="0.25">
      <c r="C11907" s="52"/>
      <c r="AM11907">
        <v>1</v>
      </c>
      <c r="AN11907" t="e">
        <f>VLOOKUP(H11907,'Base Art'!$A:$AJ,36,FALSE)</f>
        <v>#N/A</v>
      </c>
    </row>
    <row r="11908" spans="3:40" x14ac:dyDescent="0.25">
      <c r="C11908" s="52"/>
      <c r="AM11908">
        <v>1</v>
      </c>
      <c r="AN11908" t="e">
        <f>VLOOKUP(H11908,'Base Art'!$A:$AJ,36,FALSE)</f>
        <v>#N/A</v>
      </c>
    </row>
    <row r="11909" spans="3:40" x14ac:dyDescent="0.25">
      <c r="C11909" s="52"/>
      <c r="AM11909">
        <v>1</v>
      </c>
      <c r="AN11909" t="e">
        <f>VLOOKUP(H11909,'Base Art'!$A:$AJ,36,FALSE)</f>
        <v>#N/A</v>
      </c>
    </row>
    <row r="11910" spans="3:40" x14ac:dyDescent="0.25">
      <c r="C11910" s="52"/>
      <c r="AM11910">
        <v>1</v>
      </c>
      <c r="AN11910" t="e">
        <f>VLOOKUP(H11910,'Base Art'!$A:$AJ,36,FALSE)</f>
        <v>#N/A</v>
      </c>
    </row>
    <row r="11911" spans="3:40" x14ac:dyDescent="0.25">
      <c r="C11911" s="52"/>
      <c r="AM11911">
        <v>1</v>
      </c>
      <c r="AN11911" t="e">
        <f>VLOOKUP(H11911,'Base Art'!$A:$AJ,36,FALSE)</f>
        <v>#N/A</v>
      </c>
    </row>
    <row r="11912" spans="3:40" x14ac:dyDescent="0.25">
      <c r="C11912" s="52"/>
      <c r="AM11912">
        <v>1</v>
      </c>
      <c r="AN11912" t="e">
        <f>VLOOKUP(H11912,'Base Art'!$A:$AJ,36,FALSE)</f>
        <v>#N/A</v>
      </c>
    </row>
    <row r="11913" spans="3:40" x14ac:dyDescent="0.25">
      <c r="C11913" s="52"/>
      <c r="AM11913">
        <v>1</v>
      </c>
      <c r="AN11913" t="e">
        <f>VLOOKUP(H11913,'Base Art'!$A:$AJ,36,FALSE)</f>
        <v>#N/A</v>
      </c>
    </row>
    <row r="11914" spans="3:40" x14ac:dyDescent="0.25">
      <c r="C11914" s="52"/>
      <c r="AM11914">
        <v>1</v>
      </c>
      <c r="AN11914" t="e">
        <f>VLOOKUP(H11914,'Base Art'!$A:$AJ,36,FALSE)</f>
        <v>#N/A</v>
      </c>
    </row>
    <row r="11915" spans="3:40" x14ac:dyDescent="0.25">
      <c r="C11915" s="52"/>
      <c r="AM11915">
        <v>1</v>
      </c>
      <c r="AN11915" t="e">
        <f>VLOOKUP(H11915,'Base Art'!$A:$AJ,36,FALSE)</f>
        <v>#N/A</v>
      </c>
    </row>
    <row r="11916" spans="3:40" x14ac:dyDescent="0.25">
      <c r="C11916" s="52"/>
      <c r="AM11916">
        <v>1</v>
      </c>
      <c r="AN11916" t="e">
        <f>VLOOKUP(H11916,'Base Art'!$A:$AJ,36,FALSE)</f>
        <v>#N/A</v>
      </c>
    </row>
    <row r="11917" spans="3:40" x14ac:dyDescent="0.25">
      <c r="C11917" s="52"/>
      <c r="AM11917">
        <v>1</v>
      </c>
      <c r="AN11917" t="e">
        <f>VLOOKUP(H11917,'Base Art'!$A:$AJ,36,FALSE)</f>
        <v>#N/A</v>
      </c>
    </row>
    <row r="11918" spans="3:40" x14ac:dyDescent="0.25">
      <c r="C11918" s="52"/>
      <c r="AM11918">
        <v>1</v>
      </c>
      <c r="AN11918" t="e">
        <f>VLOOKUP(H11918,'Base Art'!$A:$AJ,36,FALSE)</f>
        <v>#N/A</v>
      </c>
    </row>
    <row r="11919" spans="3:40" x14ac:dyDescent="0.25">
      <c r="C11919" s="52"/>
      <c r="AM11919">
        <v>1</v>
      </c>
      <c r="AN11919" t="e">
        <f>VLOOKUP(H11919,'Base Art'!$A:$AJ,36,FALSE)</f>
        <v>#N/A</v>
      </c>
    </row>
    <row r="11920" spans="3:40" x14ac:dyDescent="0.25">
      <c r="C11920" s="52"/>
      <c r="AM11920">
        <v>1</v>
      </c>
      <c r="AN11920" t="e">
        <f>VLOOKUP(H11920,'Base Art'!$A:$AJ,36,FALSE)</f>
        <v>#N/A</v>
      </c>
    </row>
    <row r="11921" spans="3:40" x14ac:dyDescent="0.25">
      <c r="C11921" s="52"/>
      <c r="AM11921">
        <v>1</v>
      </c>
      <c r="AN11921" t="e">
        <f>VLOOKUP(H11921,'Base Art'!$A:$AJ,36,FALSE)</f>
        <v>#N/A</v>
      </c>
    </row>
    <row r="11922" spans="3:40" x14ac:dyDescent="0.25">
      <c r="C11922" s="52"/>
      <c r="AM11922">
        <v>1</v>
      </c>
      <c r="AN11922" t="e">
        <f>VLOOKUP(H11922,'Base Art'!$A:$AJ,36,FALSE)</f>
        <v>#N/A</v>
      </c>
    </row>
    <row r="11923" spans="3:40" x14ac:dyDescent="0.25">
      <c r="C11923" s="52"/>
      <c r="AM11923">
        <v>1</v>
      </c>
      <c r="AN11923" t="e">
        <f>VLOOKUP(H11923,'Base Art'!$A:$AJ,36,FALSE)</f>
        <v>#N/A</v>
      </c>
    </row>
    <row r="11924" spans="3:40" x14ac:dyDescent="0.25">
      <c r="C11924" s="52"/>
      <c r="AM11924">
        <v>1</v>
      </c>
      <c r="AN11924" t="e">
        <f>VLOOKUP(H11924,'Base Art'!$A:$AJ,36,FALSE)</f>
        <v>#N/A</v>
      </c>
    </row>
    <row r="11925" spans="3:40" x14ac:dyDescent="0.25">
      <c r="C11925" s="52"/>
      <c r="AM11925">
        <v>1</v>
      </c>
      <c r="AN11925" t="e">
        <f>VLOOKUP(H11925,'Base Art'!$A:$AJ,36,FALSE)</f>
        <v>#N/A</v>
      </c>
    </row>
    <row r="11926" spans="3:40" x14ac:dyDescent="0.25">
      <c r="C11926" s="52"/>
      <c r="AM11926">
        <v>1</v>
      </c>
      <c r="AN11926" t="e">
        <f>VLOOKUP(H11926,'Base Art'!$A:$AJ,36,FALSE)</f>
        <v>#N/A</v>
      </c>
    </row>
    <row r="11927" spans="3:40" x14ac:dyDescent="0.25">
      <c r="C11927" s="52"/>
      <c r="AM11927">
        <v>1</v>
      </c>
      <c r="AN11927" t="e">
        <f>VLOOKUP(H11927,'Base Art'!$A:$AJ,36,FALSE)</f>
        <v>#N/A</v>
      </c>
    </row>
    <row r="11928" spans="3:40" x14ac:dyDescent="0.25">
      <c r="C11928" s="52"/>
      <c r="AM11928">
        <v>1</v>
      </c>
      <c r="AN11928" t="e">
        <f>VLOOKUP(H11928,'Base Art'!$A:$AJ,36,FALSE)</f>
        <v>#N/A</v>
      </c>
    </row>
    <row r="11929" spans="3:40" x14ac:dyDescent="0.25">
      <c r="C11929" s="52"/>
      <c r="AM11929">
        <v>1</v>
      </c>
      <c r="AN11929" t="e">
        <f>VLOOKUP(H11929,'Base Art'!$A:$AJ,36,FALSE)</f>
        <v>#N/A</v>
      </c>
    </row>
    <row r="11930" spans="3:40" x14ac:dyDescent="0.25">
      <c r="C11930" s="52"/>
      <c r="AM11930">
        <v>1</v>
      </c>
      <c r="AN11930" t="e">
        <f>VLOOKUP(H11930,'Base Art'!$A:$AJ,36,FALSE)</f>
        <v>#N/A</v>
      </c>
    </row>
    <row r="11931" spans="3:40" x14ac:dyDescent="0.25">
      <c r="C11931" s="52"/>
      <c r="AM11931">
        <v>1</v>
      </c>
      <c r="AN11931" t="e">
        <f>VLOOKUP(H11931,'Base Art'!$A:$AJ,36,FALSE)</f>
        <v>#N/A</v>
      </c>
    </row>
    <row r="11932" spans="3:40" x14ac:dyDescent="0.25">
      <c r="C11932" s="52"/>
      <c r="AM11932">
        <v>1</v>
      </c>
      <c r="AN11932" t="e">
        <f>VLOOKUP(H11932,'Base Art'!$A:$AJ,36,FALSE)</f>
        <v>#N/A</v>
      </c>
    </row>
    <row r="11933" spans="3:40" x14ac:dyDescent="0.25">
      <c r="C11933" s="52"/>
      <c r="AM11933">
        <v>1</v>
      </c>
      <c r="AN11933" t="e">
        <f>VLOOKUP(H11933,'Base Art'!$A:$AJ,36,FALSE)</f>
        <v>#N/A</v>
      </c>
    </row>
    <row r="11934" spans="3:40" x14ac:dyDescent="0.25">
      <c r="C11934" s="52"/>
      <c r="AM11934">
        <v>1</v>
      </c>
      <c r="AN11934" t="e">
        <f>VLOOKUP(H11934,'Base Art'!$A:$AJ,36,FALSE)</f>
        <v>#N/A</v>
      </c>
    </row>
    <row r="11935" spans="3:40" x14ac:dyDescent="0.25">
      <c r="C11935" s="52"/>
      <c r="AM11935">
        <v>1</v>
      </c>
      <c r="AN11935" t="e">
        <f>VLOOKUP(H11935,'Base Art'!$A:$AJ,36,FALSE)</f>
        <v>#N/A</v>
      </c>
    </row>
    <row r="11936" spans="3:40" x14ac:dyDescent="0.25">
      <c r="C11936" s="52"/>
      <c r="AM11936">
        <v>1</v>
      </c>
      <c r="AN11936" t="e">
        <f>VLOOKUP(H11936,'Base Art'!$A:$AJ,36,FALSE)</f>
        <v>#N/A</v>
      </c>
    </row>
    <row r="11937" spans="3:40" x14ac:dyDescent="0.25">
      <c r="C11937" s="52"/>
      <c r="AM11937">
        <v>1</v>
      </c>
      <c r="AN11937" t="e">
        <f>VLOOKUP(H11937,'Base Art'!$A:$AJ,36,FALSE)</f>
        <v>#N/A</v>
      </c>
    </row>
    <row r="11938" spans="3:40" x14ac:dyDescent="0.25">
      <c r="C11938" s="52"/>
      <c r="AM11938">
        <v>1</v>
      </c>
      <c r="AN11938" t="e">
        <f>VLOOKUP(H11938,'Base Art'!$A:$AJ,36,FALSE)</f>
        <v>#N/A</v>
      </c>
    </row>
    <row r="11939" spans="3:40" x14ac:dyDescent="0.25">
      <c r="C11939" s="52"/>
      <c r="AM11939">
        <v>1</v>
      </c>
      <c r="AN11939" t="e">
        <f>VLOOKUP(H11939,'Base Art'!$A:$AJ,36,FALSE)</f>
        <v>#N/A</v>
      </c>
    </row>
    <row r="11940" spans="3:40" x14ac:dyDescent="0.25">
      <c r="C11940" s="52"/>
      <c r="AM11940">
        <v>1</v>
      </c>
      <c r="AN11940" t="e">
        <f>VLOOKUP(H11940,'Base Art'!$A:$AJ,36,FALSE)</f>
        <v>#N/A</v>
      </c>
    </row>
    <row r="11941" spans="3:40" x14ac:dyDescent="0.25">
      <c r="C11941" s="52"/>
      <c r="AM11941">
        <v>1</v>
      </c>
      <c r="AN11941" t="e">
        <f>VLOOKUP(H11941,'Base Art'!$A:$AJ,36,FALSE)</f>
        <v>#N/A</v>
      </c>
    </row>
    <row r="11942" spans="3:40" x14ac:dyDescent="0.25">
      <c r="C11942" s="52"/>
      <c r="AM11942">
        <v>1</v>
      </c>
      <c r="AN11942" t="e">
        <f>VLOOKUP(H11942,'Base Art'!$A:$AJ,36,FALSE)</f>
        <v>#N/A</v>
      </c>
    </row>
    <row r="11943" spans="3:40" x14ac:dyDescent="0.25">
      <c r="C11943" s="52"/>
      <c r="AM11943">
        <v>1</v>
      </c>
      <c r="AN11943" t="e">
        <f>VLOOKUP(H11943,'Base Art'!$A:$AJ,36,FALSE)</f>
        <v>#N/A</v>
      </c>
    </row>
    <row r="11944" spans="3:40" x14ac:dyDescent="0.25">
      <c r="C11944" s="52"/>
      <c r="AM11944">
        <v>1</v>
      </c>
      <c r="AN11944" t="e">
        <f>VLOOKUP(H11944,'Base Art'!$A:$AJ,36,FALSE)</f>
        <v>#N/A</v>
      </c>
    </row>
    <row r="11945" spans="3:40" x14ac:dyDescent="0.25">
      <c r="C11945" s="52"/>
      <c r="AM11945">
        <v>1</v>
      </c>
      <c r="AN11945" t="e">
        <f>VLOOKUP(H11945,'Base Art'!$A:$AJ,36,FALSE)</f>
        <v>#N/A</v>
      </c>
    </row>
    <row r="11946" spans="3:40" x14ac:dyDescent="0.25">
      <c r="C11946" s="52"/>
      <c r="AM11946">
        <v>1</v>
      </c>
      <c r="AN11946" t="e">
        <f>VLOOKUP(H11946,'Base Art'!$A:$AJ,36,FALSE)</f>
        <v>#N/A</v>
      </c>
    </row>
    <row r="11947" spans="3:40" x14ac:dyDescent="0.25">
      <c r="C11947" s="52"/>
      <c r="AM11947">
        <v>1</v>
      </c>
      <c r="AN11947" t="e">
        <f>VLOOKUP(H11947,'Base Art'!$A:$AJ,36,FALSE)</f>
        <v>#N/A</v>
      </c>
    </row>
    <row r="11948" spans="3:40" x14ac:dyDescent="0.25">
      <c r="C11948" s="52"/>
      <c r="AM11948">
        <v>1</v>
      </c>
      <c r="AN11948" t="e">
        <f>VLOOKUP(H11948,'Base Art'!$A:$AJ,36,FALSE)</f>
        <v>#N/A</v>
      </c>
    </row>
    <row r="11949" spans="3:40" x14ac:dyDescent="0.25">
      <c r="C11949" s="52"/>
      <c r="AM11949">
        <v>1</v>
      </c>
      <c r="AN11949" t="e">
        <f>VLOOKUP(H11949,'Base Art'!$A:$AJ,36,FALSE)</f>
        <v>#N/A</v>
      </c>
    </row>
    <row r="11950" spans="3:40" x14ac:dyDescent="0.25">
      <c r="C11950" s="52"/>
      <c r="AM11950">
        <v>1</v>
      </c>
      <c r="AN11950" t="e">
        <f>VLOOKUP(H11950,'Base Art'!$A:$AJ,36,FALSE)</f>
        <v>#N/A</v>
      </c>
    </row>
    <row r="11951" spans="3:40" x14ac:dyDescent="0.25">
      <c r="C11951" s="52"/>
      <c r="AM11951">
        <v>1</v>
      </c>
      <c r="AN11951" t="e">
        <f>VLOOKUP(H11951,'Base Art'!$A:$AJ,36,FALSE)</f>
        <v>#N/A</v>
      </c>
    </row>
    <row r="11952" spans="3:40" x14ac:dyDescent="0.25">
      <c r="C11952" s="52"/>
      <c r="AM11952">
        <v>1</v>
      </c>
      <c r="AN11952" t="e">
        <f>VLOOKUP(H11952,'Base Art'!$A:$AJ,36,FALSE)</f>
        <v>#N/A</v>
      </c>
    </row>
    <row r="11953" spans="3:40" x14ac:dyDescent="0.25">
      <c r="C11953" s="52"/>
      <c r="AM11953">
        <v>1</v>
      </c>
      <c r="AN11953" t="e">
        <f>VLOOKUP(H11953,'Base Art'!$A:$AJ,36,FALSE)</f>
        <v>#N/A</v>
      </c>
    </row>
    <row r="11954" spans="3:40" x14ac:dyDescent="0.25">
      <c r="C11954" s="52"/>
      <c r="AM11954">
        <v>1</v>
      </c>
      <c r="AN11954" t="e">
        <f>VLOOKUP(H11954,'Base Art'!$A:$AJ,36,FALSE)</f>
        <v>#N/A</v>
      </c>
    </row>
    <row r="11955" spans="3:40" x14ac:dyDescent="0.25">
      <c r="C11955" s="52"/>
      <c r="AM11955">
        <v>1</v>
      </c>
      <c r="AN11955" t="e">
        <f>VLOOKUP(H11955,'Base Art'!$A:$AJ,36,FALSE)</f>
        <v>#N/A</v>
      </c>
    </row>
    <row r="11956" spans="3:40" x14ac:dyDescent="0.25">
      <c r="C11956" s="52"/>
      <c r="AM11956">
        <v>1</v>
      </c>
      <c r="AN11956" t="e">
        <f>VLOOKUP(H11956,'Base Art'!$A:$AJ,36,FALSE)</f>
        <v>#N/A</v>
      </c>
    </row>
    <row r="11957" spans="3:40" x14ac:dyDescent="0.25">
      <c r="C11957" s="52"/>
      <c r="AM11957">
        <v>1</v>
      </c>
      <c r="AN11957" t="e">
        <f>VLOOKUP(H11957,'Base Art'!$A:$AJ,36,FALSE)</f>
        <v>#N/A</v>
      </c>
    </row>
    <row r="11958" spans="3:40" x14ac:dyDescent="0.25">
      <c r="C11958" s="52"/>
      <c r="AM11958">
        <v>1</v>
      </c>
      <c r="AN11958" t="e">
        <f>VLOOKUP(H11958,'Base Art'!$A:$AJ,36,FALSE)</f>
        <v>#N/A</v>
      </c>
    </row>
    <row r="11959" spans="3:40" x14ac:dyDescent="0.25">
      <c r="C11959" s="52"/>
      <c r="AM11959">
        <v>1</v>
      </c>
      <c r="AN11959" t="e">
        <f>VLOOKUP(H11959,'Base Art'!$A:$AJ,36,FALSE)</f>
        <v>#N/A</v>
      </c>
    </row>
    <row r="11960" spans="3:40" x14ac:dyDescent="0.25">
      <c r="C11960" s="52"/>
      <c r="AM11960">
        <v>1</v>
      </c>
      <c r="AN11960" t="e">
        <f>VLOOKUP(H11960,'Base Art'!$A:$AJ,36,FALSE)</f>
        <v>#N/A</v>
      </c>
    </row>
    <row r="11961" spans="3:40" x14ac:dyDescent="0.25">
      <c r="C11961" s="52"/>
      <c r="AM11961">
        <v>1</v>
      </c>
      <c r="AN11961" t="e">
        <f>VLOOKUP(H11961,'Base Art'!$A:$AJ,36,FALSE)</f>
        <v>#N/A</v>
      </c>
    </row>
    <row r="11962" spans="3:40" x14ac:dyDescent="0.25">
      <c r="C11962" s="52"/>
      <c r="AM11962">
        <v>1</v>
      </c>
      <c r="AN11962" t="e">
        <f>VLOOKUP(H11962,'Base Art'!$A:$AJ,36,FALSE)</f>
        <v>#N/A</v>
      </c>
    </row>
    <row r="11963" spans="3:40" x14ac:dyDescent="0.25">
      <c r="C11963" s="52"/>
      <c r="AM11963">
        <v>1</v>
      </c>
      <c r="AN11963" t="e">
        <f>VLOOKUP(H11963,'Base Art'!$A:$AJ,36,FALSE)</f>
        <v>#N/A</v>
      </c>
    </row>
    <row r="11964" spans="3:40" x14ac:dyDescent="0.25">
      <c r="C11964" s="52"/>
      <c r="AM11964">
        <v>1</v>
      </c>
      <c r="AN11964" t="e">
        <f>VLOOKUP(H11964,'Base Art'!$A:$AJ,36,FALSE)</f>
        <v>#N/A</v>
      </c>
    </row>
    <row r="11965" spans="3:40" x14ac:dyDescent="0.25">
      <c r="C11965" s="52"/>
      <c r="AM11965">
        <v>1</v>
      </c>
      <c r="AN11965" t="e">
        <f>VLOOKUP(H11965,'Base Art'!$A:$AJ,36,FALSE)</f>
        <v>#N/A</v>
      </c>
    </row>
    <row r="11966" spans="3:40" x14ac:dyDescent="0.25">
      <c r="C11966" s="52"/>
      <c r="AM11966">
        <v>1</v>
      </c>
      <c r="AN11966" t="e">
        <f>VLOOKUP(H11966,'Base Art'!$A:$AJ,36,FALSE)</f>
        <v>#N/A</v>
      </c>
    </row>
    <row r="11967" spans="3:40" x14ac:dyDescent="0.25">
      <c r="C11967" s="52"/>
      <c r="AM11967">
        <v>1</v>
      </c>
      <c r="AN11967" t="e">
        <f>VLOOKUP(H11967,'Base Art'!$A:$AJ,36,FALSE)</f>
        <v>#N/A</v>
      </c>
    </row>
    <row r="11968" spans="3:40" x14ac:dyDescent="0.25">
      <c r="C11968" s="52"/>
      <c r="AM11968">
        <v>1</v>
      </c>
      <c r="AN11968" t="e">
        <f>VLOOKUP(H11968,'Base Art'!$A:$AJ,36,FALSE)</f>
        <v>#N/A</v>
      </c>
    </row>
    <row r="11969" spans="3:40" x14ac:dyDescent="0.25">
      <c r="C11969" s="52"/>
      <c r="AM11969">
        <v>1</v>
      </c>
      <c r="AN11969" t="e">
        <f>VLOOKUP(H11969,'Base Art'!$A:$AJ,36,FALSE)</f>
        <v>#N/A</v>
      </c>
    </row>
    <row r="11970" spans="3:40" x14ac:dyDescent="0.25">
      <c r="C11970" s="52"/>
      <c r="AM11970">
        <v>1</v>
      </c>
      <c r="AN11970" t="e">
        <f>VLOOKUP(H11970,'Base Art'!$A:$AJ,36,FALSE)</f>
        <v>#N/A</v>
      </c>
    </row>
    <row r="11971" spans="3:40" x14ac:dyDescent="0.25">
      <c r="C11971" s="52"/>
      <c r="AM11971">
        <v>1</v>
      </c>
      <c r="AN11971" t="e">
        <f>VLOOKUP(H11971,'Base Art'!$A:$AJ,36,FALSE)</f>
        <v>#N/A</v>
      </c>
    </row>
    <row r="11972" spans="3:40" x14ac:dyDescent="0.25">
      <c r="C11972" s="52"/>
      <c r="AM11972">
        <v>1</v>
      </c>
      <c r="AN11972" t="e">
        <f>VLOOKUP(H11972,'Base Art'!$A:$AJ,36,FALSE)</f>
        <v>#N/A</v>
      </c>
    </row>
    <row r="11973" spans="3:40" x14ac:dyDescent="0.25">
      <c r="C11973" s="52"/>
      <c r="AM11973">
        <v>1</v>
      </c>
      <c r="AN11973" t="e">
        <f>VLOOKUP(H11973,'Base Art'!$A:$AJ,36,FALSE)</f>
        <v>#N/A</v>
      </c>
    </row>
    <row r="11974" spans="3:40" x14ac:dyDescent="0.25">
      <c r="C11974" s="52"/>
      <c r="AM11974">
        <v>1</v>
      </c>
      <c r="AN11974" t="e">
        <f>VLOOKUP(H11974,'Base Art'!$A:$AJ,36,FALSE)</f>
        <v>#N/A</v>
      </c>
    </row>
    <row r="11975" spans="3:40" x14ac:dyDescent="0.25">
      <c r="C11975" s="52"/>
      <c r="AM11975">
        <v>1</v>
      </c>
      <c r="AN11975" t="e">
        <f>VLOOKUP(H11975,'Base Art'!$A:$AJ,36,FALSE)</f>
        <v>#N/A</v>
      </c>
    </row>
    <row r="11976" spans="3:40" x14ac:dyDescent="0.25">
      <c r="C11976" s="52"/>
      <c r="AM11976">
        <v>1</v>
      </c>
      <c r="AN11976" t="e">
        <f>VLOOKUP(H11976,'Base Art'!$A:$AJ,36,FALSE)</f>
        <v>#N/A</v>
      </c>
    </row>
    <row r="11977" spans="3:40" x14ac:dyDescent="0.25">
      <c r="C11977" s="52"/>
      <c r="AM11977">
        <v>1</v>
      </c>
      <c r="AN11977" t="e">
        <f>VLOOKUP(H11977,'Base Art'!$A:$AJ,36,FALSE)</f>
        <v>#N/A</v>
      </c>
    </row>
    <row r="11978" spans="3:40" x14ac:dyDescent="0.25">
      <c r="C11978" s="52"/>
      <c r="AM11978">
        <v>1</v>
      </c>
      <c r="AN11978" t="e">
        <f>VLOOKUP(H11978,'Base Art'!$A:$AJ,36,FALSE)</f>
        <v>#N/A</v>
      </c>
    </row>
    <row r="11979" spans="3:40" x14ac:dyDescent="0.25">
      <c r="C11979" s="52"/>
      <c r="AM11979">
        <v>1</v>
      </c>
      <c r="AN11979" t="e">
        <f>VLOOKUP(H11979,'Base Art'!$A:$AJ,36,FALSE)</f>
        <v>#N/A</v>
      </c>
    </row>
    <row r="11980" spans="3:40" x14ac:dyDescent="0.25">
      <c r="C11980" s="52"/>
      <c r="AM11980">
        <v>1</v>
      </c>
      <c r="AN11980" t="e">
        <f>VLOOKUP(H11980,'Base Art'!$A:$AJ,36,FALSE)</f>
        <v>#N/A</v>
      </c>
    </row>
    <row r="11981" spans="3:40" x14ac:dyDescent="0.25">
      <c r="C11981" s="52"/>
      <c r="AM11981">
        <v>1</v>
      </c>
      <c r="AN11981" t="e">
        <f>VLOOKUP(H11981,'Base Art'!$A:$AJ,36,FALSE)</f>
        <v>#N/A</v>
      </c>
    </row>
    <row r="11982" spans="3:40" x14ac:dyDescent="0.25">
      <c r="C11982" s="52"/>
      <c r="AM11982">
        <v>1</v>
      </c>
      <c r="AN11982" t="e">
        <f>VLOOKUP(H11982,'Base Art'!$A:$AJ,36,FALSE)</f>
        <v>#N/A</v>
      </c>
    </row>
    <row r="11983" spans="3:40" x14ac:dyDescent="0.25">
      <c r="C11983" s="52"/>
      <c r="AM11983">
        <v>1</v>
      </c>
      <c r="AN11983" t="e">
        <f>VLOOKUP(H11983,'Base Art'!$A:$AJ,36,FALSE)</f>
        <v>#N/A</v>
      </c>
    </row>
    <row r="11984" spans="3:40" x14ac:dyDescent="0.25">
      <c r="C11984" s="52"/>
      <c r="AM11984">
        <v>1</v>
      </c>
      <c r="AN11984" t="e">
        <f>VLOOKUP(H11984,'Base Art'!$A:$AJ,36,FALSE)</f>
        <v>#N/A</v>
      </c>
    </row>
    <row r="11985" spans="3:40" x14ac:dyDescent="0.25">
      <c r="C11985" s="52"/>
      <c r="AM11985">
        <v>1</v>
      </c>
      <c r="AN11985" t="e">
        <f>VLOOKUP(H11985,'Base Art'!$A:$AJ,36,FALSE)</f>
        <v>#N/A</v>
      </c>
    </row>
    <row r="11986" spans="3:40" x14ac:dyDescent="0.25">
      <c r="C11986" s="52"/>
      <c r="AM11986">
        <v>1</v>
      </c>
      <c r="AN11986" t="e">
        <f>VLOOKUP(H11986,'Base Art'!$A:$AJ,36,FALSE)</f>
        <v>#N/A</v>
      </c>
    </row>
    <row r="11987" spans="3:40" x14ac:dyDescent="0.25">
      <c r="C11987" s="52"/>
      <c r="AM11987">
        <v>1</v>
      </c>
      <c r="AN11987" t="e">
        <f>VLOOKUP(H11987,'Base Art'!$A:$AJ,36,FALSE)</f>
        <v>#N/A</v>
      </c>
    </row>
    <row r="11988" spans="3:40" x14ac:dyDescent="0.25">
      <c r="C11988" s="52"/>
      <c r="AM11988">
        <v>1</v>
      </c>
      <c r="AN11988" t="e">
        <f>VLOOKUP(H11988,'Base Art'!$A:$AJ,36,FALSE)</f>
        <v>#N/A</v>
      </c>
    </row>
    <row r="11989" spans="3:40" x14ac:dyDescent="0.25">
      <c r="C11989" s="52"/>
      <c r="AM11989">
        <v>1</v>
      </c>
      <c r="AN11989" t="e">
        <f>VLOOKUP(H11989,'Base Art'!$A:$AJ,36,FALSE)</f>
        <v>#N/A</v>
      </c>
    </row>
    <row r="11990" spans="3:40" x14ac:dyDescent="0.25">
      <c r="C11990" s="52"/>
      <c r="AM11990">
        <v>1</v>
      </c>
      <c r="AN11990" t="e">
        <f>VLOOKUP(H11990,'Base Art'!$A:$AJ,36,FALSE)</f>
        <v>#N/A</v>
      </c>
    </row>
    <row r="11991" spans="3:40" x14ac:dyDescent="0.25">
      <c r="C11991" s="52"/>
      <c r="AM11991">
        <v>1</v>
      </c>
      <c r="AN11991" t="e">
        <f>VLOOKUP(H11991,'Base Art'!$A:$AJ,36,FALSE)</f>
        <v>#N/A</v>
      </c>
    </row>
    <row r="11992" spans="3:40" x14ac:dyDescent="0.25">
      <c r="C11992" s="52"/>
      <c r="AM11992">
        <v>1</v>
      </c>
      <c r="AN11992" t="e">
        <f>VLOOKUP(H11992,'Base Art'!$A:$AJ,36,FALSE)</f>
        <v>#N/A</v>
      </c>
    </row>
    <row r="11993" spans="3:40" x14ac:dyDescent="0.25">
      <c r="C11993" s="52"/>
      <c r="AM11993">
        <v>1</v>
      </c>
      <c r="AN11993" t="e">
        <f>VLOOKUP(H11993,'Base Art'!$A:$AJ,36,FALSE)</f>
        <v>#N/A</v>
      </c>
    </row>
    <row r="11994" spans="3:40" x14ac:dyDescent="0.25">
      <c r="C11994" s="52"/>
      <c r="AM11994">
        <v>1</v>
      </c>
      <c r="AN11994" t="e">
        <f>VLOOKUP(H11994,'Base Art'!$A:$AJ,36,FALSE)</f>
        <v>#N/A</v>
      </c>
    </row>
    <row r="11995" spans="3:40" x14ac:dyDescent="0.25">
      <c r="C11995" s="52"/>
      <c r="AM11995">
        <v>1</v>
      </c>
      <c r="AN11995" t="e">
        <f>VLOOKUP(H11995,'Base Art'!$A:$AJ,36,FALSE)</f>
        <v>#N/A</v>
      </c>
    </row>
    <row r="11996" spans="3:40" x14ac:dyDescent="0.25">
      <c r="C11996" s="52"/>
      <c r="AM11996">
        <v>1</v>
      </c>
      <c r="AN11996" t="e">
        <f>VLOOKUP(H11996,'Base Art'!$A:$AJ,36,FALSE)</f>
        <v>#N/A</v>
      </c>
    </row>
    <row r="11997" spans="3:40" x14ac:dyDescent="0.25">
      <c r="C11997" s="52"/>
      <c r="AM11997">
        <v>1</v>
      </c>
      <c r="AN11997" t="e">
        <f>VLOOKUP(H11997,'Base Art'!$A:$AJ,36,FALSE)</f>
        <v>#N/A</v>
      </c>
    </row>
    <row r="11998" spans="3:40" x14ac:dyDescent="0.25">
      <c r="C11998" s="52"/>
      <c r="AM11998">
        <v>1</v>
      </c>
      <c r="AN11998" t="e">
        <f>VLOOKUP(H11998,'Base Art'!$A:$AJ,36,FALSE)</f>
        <v>#N/A</v>
      </c>
    </row>
    <row r="11999" spans="3:40" x14ac:dyDescent="0.25">
      <c r="C11999" s="52"/>
      <c r="AM11999">
        <v>1</v>
      </c>
      <c r="AN11999" t="e">
        <f>VLOOKUP(H11999,'Base Art'!$A:$AJ,36,FALSE)</f>
        <v>#N/A</v>
      </c>
    </row>
    <row r="12000" spans="3:40" x14ac:dyDescent="0.25">
      <c r="C12000" s="52"/>
      <c r="AM12000">
        <v>1</v>
      </c>
      <c r="AN12000" t="e">
        <f>VLOOKUP(H12000,'Base Art'!$A:$AJ,36,FALSE)</f>
        <v>#N/A</v>
      </c>
    </row>
    <row r="12001" spans="3:40" x14ac:dyDescent="0.25">
      <c r="C12001" s="52"/>
      <c r="AM12001">
        <v>1</v>
      </c>
      <c r="AN12001" t="e">
        <f>VLOOKUP(H12001,'Base Art'!$A:$AJ,36,FALSE)</f>
        <v>#N/A</v>
      </c>
    </row>
    <row r="12002" spans="3:40" x14ac:dyDescent="0.25">
      <c r="C12002" s="52"/>
      <c r="AM12002">
        <v>1</v>
      </c>
      <c r="AN12002" t="e">
        <f>VLOOKUP(H12002,'Base Art'!$A:$AJ,36,FALSE)</f>
        <v>#N/A</v>
      </c>
    </row>
    <row r="12003" spans="3:40" x14ac:dyDescent="0.25">
      <c r="C12003" s="52"/>
      <c r="AM12003">
        <v>1</v>
      </c>
      <c r="AN12003" t="e">
        <f>VLOOKUP(H12003,'Base Art'!$A:$AJ,36,FALSE)</f>
        <v>#N/A</v>
      </c>
    </row>
    <row r="12004" spans="3:40" x14ac:dyDescent="0.25">
      <c r="C12004" s="52"/>
      <c r="AM12004">
        <v>1</v>
      </c>
      <c r="AN12004" t="e">
        <f>VLOOKUP(H12004,'Base Art'!$A:$AJ,36,FALSE)</f>
        <v>#N/A</v>
      </c>
    </row>
    <row r="12005" spans="3:40" x14ac:dyDescent="0.25">
      <c r="C12005" s="52"/>
      <c r="AM12005">
        <v>1</v>
      </c>
      <c r="AN12005" t="e">
        <f>VLOOKUP(H12005,'Base Art'!$A:$AJ,36,FALSE)</f>
        <v>#N/A</v>
      </c>
    </row>
    <row r="12006" spans="3:40" x14ac:dyDescent="0.25">
      <c r="C12006" s="52"/>
      <c r="AM12006">
        <v>1</v>
      </c>
      <c r="AN12006" t="e">
        <f>VLOOKUP(H12006,'Base Art'!$A:$AJ,36,FALSE)</f>
        <v>#N/A</v>
      </c>
    </row>
    <row r="12007" spans="3:40" x14ac:dyDescent="0.25">
      <c r="C12007" s="52"/>
      <c r="AM12007">
        <v>1</v>
      </c>
      <c r="AN12007" t="e">
        <f>VLOOKUP(H12007,'Base Art'!$A:$AJ,36,FALSE)</f>
        <v>#N/A</v>
      </c>
    </row>
    <row r="12008" spans="3:40" x14ac:dyDescent="0.25">
      <c r="C12008" s="52"/>
      <c r="AM12008">
        <v>1</v>
      </c>
      <c r="AN12008" t="e">
        <f>VLOOKUP(H12008,'Base Art'!$A:$AJ,36,FALSE)</f>
        <v>#N/A</v>
      </c>
    </row>
    <row r="12009" spans="3:40" x14ac:dyDescent="0.25">
      <c r="C12009" s="52"/>
      <c r="AM12009">
        <v>1</v>
      </c>
      <c r="AN12009" t="e">
        <f>VLOOKUP(H12009,'Base Art'!$A:$AJ,36,FALSE)</f>
        <v>#N/A</v>
      </c>
    </row>
    <row r="12010" spans="3:40" x14ac:dyDescent="0.25">
      <c r="C12010" s="52"/>
      <c r="AM12010">
        <v>1</v>
      </c>
      <c r="AN12010" t="e">
        <f>VLOOKUP(H12010,'Base Art'!$A:$AJ,36,FALSE)</f>
        <v>#N/A</v>
      </c>
    </row>
    <row r="12011" spans="3:40" x14ac:dyDescent="0.25">
      <c r="C12011" s="52"/>
      <c r="AM12011">
        <v>1</v>
      </c>
      <c r="AN12011" t="e">
        <f>VLOOKUP(H12011,'Base Art'!$A:$AJ,36,FALSE)</f>
        <v>#N/A</v>
      </c>
    </row>
    <row r="12012" spans="3:40" x14ac:dyDescent="0.25">
      <c r="C12012" s="52"/>
      <c r="AM12012">
        <v>1</v>
      </c>
      <c r="AN12012" t="e">
        <f>VLOOKUP(H12012,'Base Art'!$A:$AJ,36,FALSE)</f>
        <v>#N/A</v>
      </c>
    </row>
    <row r="12013" spans="3:40" x14ac:dyDescent="0.25">
      <c r="C12013" s="52"/>
      <c r="AM12013">
        <v>1</v>
      </c>
      <c r="AN12013" t="e">
        <f>VLOOKUP(H12013,'Base Art'!$A:$AJ,36,FALSE)</f>
        <v>#N/A</v>
      </c>
    </row>
    <row r="12014" spans="3:40" x14ac:dyDescent="0.25">
      <c r="C12014" s="52"/>
      <c r="AM12014">
        <v>1</v>
      </c>
      <c r="AN12014" t="e">
        <f>VLOOKUP(H12014,'Base Art'!$A:$AJ,36,FALSE)</f>
        <v>#N/A</v>
      </c>
    </row>
    <row r="12015" spans="3:40" x14ac:dyDescent="0.25">
      <c r="C12015" s="52"/>
      <c r="AM12015">
        <v>1</v>
      </c>
      <c r="AN12015" t="e">
        <f>VLOOKUP(H12015,'Base Art'!$A:$AJ,36,FALSE)</f>
        <v>#N/A</v>
      </c>
    </row>
    <row r="12016" spans="3:40" x14ac:dyDescent="0.25">
      <c r="C12016" s="52"/>
      <c r="AM12016">
        <v>1</v>
      </c>
      <c r="AN12016" t="e">
        <f>VLOOKUP(H12016,'Base Art'!$A:$AJ,36,FALSE)</f>
        <v>#N/A</v>
      </c>
    </row>
    <row r="12017" spans="3:40" x14ac:dyDescent="0.25">
      <c r="C12017" s="52"/>
      <c r="AM12017">
        <v>1</v>
      </c>
      <c r="AN12017" t="e">
        <f>VLOOKUP(H12017,'Base Art'!$A:$AJ,36,FALSE)</f>
        <v>#N/A</v>
      </c>
    </row>
    <row r="12018" spans="3:40" x14ac:dyDescent="0.25">
      <c r="C12018" s="52"/>
      <c r="AM12018">
        <v>1</v>
      </c>
      <c r="AN12018" t="e">
        <f>VLOOKUP(H12018,'Base Art'!$A:$AJ,36,FALSE)</f>
        <v>#N/A</v>
      </c>
    </row>
    <row r="12019" spans="3:40" x14ac:dyDescent="0.25">
      <c r="C12019" s="52"/>
      <c r="AM12019">
        <v>1</v>
      </c>
      <c r="AN12019" t="e">
        <f>VLOOKUP(H12019,'Base Art'!$A:$AJ,36,FALSE)</f>
        <v>#N/A</v>
      </c>
    </row>
    <row r="12020" spans="3:40" x14ac:dyDescent="0.25">
      <c r="C12020" s="52"/>
      <c r="AM12020">
        <v>1</v>
      </c>
      <c r="AN12020" t="e">
        <f>VLOOKUP(H12020,'Base Art'!$A:$AJ,36,FALSE)</f>
        <v>#N/A</v>
      </c>
    </row>
    <row r="12021" spans="3:40" x14ac:dyDescent="0.25">
      <c r="C12021" s="52"/>
      <c r="AM12021">
        <v>1</v>
      </c>
      <c r="AN12021" t="e">
        <f>VLOOKUP(H12021,'Base Art'!$A:$AJ,36,FALSE)</f>
        <v>#N/A</v>
      </c>
    </row>
    <row r="12022" spans="3:40" x14ac:dyDescent="0.25">
      <c r="C12022" s="52"/>
      <c r="AM12022">
        <v>1</v>
      </c>
      <c r="AN12022" t="e">
        <f>VLOOKUP(H12022,'Base Art'!$A:$AJ,36,FALSE)</f>
        <v>#N/A</v>
      </c>
    </row>
    <row r="12023" spans="3:40" x14ac:dyDescent="0.25">
      <c r="C12023" s="52"/>
      <c r="AM12023">
        <v>1</v>
      </c>
      <c r="AN12023" t="e">
        <f>VLOOKUP(H12023,'Base Art'!$A:$AJ,36,FALSE)</f>
        <v>#N/A</v>
      </c>
    </row>
    <row r="12024" spans="3:40" x14ac:dyDescent="0.25">
      <c r="C12024" s="52"/>
      <c r="AM12024">
        <v>1</v>
      </c>
      <c r="AN12024" t="e">
        <f>VLOOKUP(H12024,'Base Art'!$A:$AJ,36,FALSE)</f>
        <v>#N/A</v>
      </c>
    </row>
    <row r="12025" spans="3:40" x14ac:dyDescent="0.25">
      <c r="C12025" s="52"/>
      <c r="AM12025">
        <v>1</v>
      </c>
      <c r="AN12025" t="e">
        <f>VLOOKUP(H12025,'Base Art'!$A:$AJ,36,FALSE)</f>
        <v>#N/A</v>
      </c>
    </row>
    <row r="12026" spans="3:40" x14ac:dyDescent="0.25">
      <c r="C12026" s="52"/>
      <c r="AM12026">
        <v>1</v>
      </c>
      <c r="AN12026" t="e">
        <f>VLOOKUP(H12026,'Base Art'!$A:$AJ,36,FALSE)</f>
        <v>#N/A</v>
      </c>
    </row>
    <row r="12027" spans="3:40" x14ac:dyDescent="0.25">
      <c r="C12027" s="52"/>
      <c r="AM12027">
        <v>1</v>
      </c>
      <c r="AN12027" t="e">
        <f>VLOOKUP(H12027,'Base Art'!$A:$AJ,36,FALSE)</f>
        <v>#N/A</v>
      </c>
    </row>
    <row r="12028" spans="3:40" x14ac:dyDescent="0.25">
      <c r="C12028" s="52"/>
      <c r="AM12028">
        <v>1</v>
      </c>
      <c r="AN12028" t="e">
        <f>VLOOKUP(H12028,'Base Art'!$A:$AJ,36,FALSE)</f>
        <v>#N/A</v>
      </c>
    </row>
    <row r="12029" spans="3:40" x14ac:dyDescent="0.25">
      <c r="C12029" s="52"/>
      <c r="AM12029">
        <v>1</v>
      </c>
      <c r="AN12029" t="e">
        <f>VLOOKUP(H12029,'Base Art'!$A:$AJ,36,FALSE)</f>
        <v>#N/A</v>
      </c>
    </row>
    <row r="12030" spans="3:40" x14ac:dyDescent="0.25">
      <c r="C12030" s="52"/>
      <c r="AM12030">
        <v>1</v>
      </c>
      <c r="AN12030" t="e">
        <f>VLOOKUP(H12030,'Base Art'!$A:$AJ,36,FALSE)</f>
        <v>#N/A</v>
      </c>
    </row>
    <row r="12031" spans="3:40" x14ac:dyDescent="0.25">
      <c r="C12031" s="52"/>
      <c r="AM12031">
        <v>1</v>
      </c>
      <c r="AN12031" t="e">
        <f>VLOOKUP(H12031,'Base Art'!$A:$AJ,36,FALSE)</f>
        <v>#N/A</v>
      </c>
    </row>
    <row r="12032" spans="3:40" x14ac:dyDescent="0.25">
      <c r="C12032" s="52"/>
      <c r="AM12032">
        <v>1</v>
      </c>
      <c r="AN12032" t="e">
        <f>VLOOKUP(H12032,'Base Art'!$A:$AJ,36,FALSE)</f>
        <v>#N/A</v>
      </c>
    </row>
    <row r="12033" spans="3:40" x14ac:dyDescent="0.25">
      <c r="C12033" s="52"/>
      <c r="AM12033">
        <v>1</v>
      </c>
      <c r="AN12033" t="e">
        <f>VLOOKUP(H12033,'Base Art'!$A:$AJ,36,FALSE)</f>
        <v>#N/A</v>
      </c>
    </row>
    <row r="12034" spans="3:40" x14ac:dyDescent="0.25">
      <c r="C12034" s="52"/>
      <c r="AM12034">
        <v>1</v>
      </c>
      <c r="AN12034" t="e">
        <f>VLOOKUP(H12034,'Base Art'!$A:$AJ,36,FALSE)</f>
        <v>#N/A</v>
      </c>
    </row>
    <row r="12035" spans="3:40" x14ac:dyDescent="0.25">
      <c r="C12035" s="52"/>
      <c r="AM12035">
        <v>1</v>
      </c>
      <c r="AN12035" t="e">
        <f>VLOOKUP(H12035,'Base Art'!$A:$AJ,36,FALSE)</f>
        <v>#N/A</v>
      </c>
    </row>
    <row r="12036" spans="3:40" x14ac:dyDescent="0.25">
      <c r="C12036" s="52"/>
      <c r="AM12036">
        <v>1</v>
      </c>
      <c r="AN12036" t="e">
        <f>VLOOKUP(H12036,'Base Art'!$A:$AJ,36,FALSE)</f>
        <v>#N/A</v>
      </c>
    </row>
    <row r="12037" spans="3:40" x14ac:dyDescent="0.25">
      <c r="C12037" s="52"/>
      <c r="AM12037">
        <v>1</v>
      </c>
      <c r="AN12037" t="e">
        <f>VLOOKUP(H12037,'Base Art'!$A:$AJ,36,FALSE)</f>
        <v>#N/A</v>
      </c>
    </row>
    <row r="12038" spans="3:40" x14ac:dyDescent="0.25">
      <c r="C12038" s="52"/>
      <c r="AM12038">
        <v>1</v>
      </c>
      <c r="AN12038" t="e">
        <f>VLOOKUP(H12038,'Base Art'!$A:$AJ,36,FALSE)</f>
        <v>#N/A</v>
      </c>
    </row>
    <row r="12039" spans="3:40" x14ac:dyDescent="0.25">
      <c r="C12039" s="52"/>
      <c r="AM12039">
        <v>1</v>
      </c>
      <c r="AN12039" t="e">
        <f>VLOOKUP(H12039,'Base Art'!$A:$AJ,36,FALSE)</f>
        <v>#N/A</v>
      </c>
    </row>
    <row r="12040" spans="3:40" x14ac:dyDescent="0.25">
      <c r="C12040" s="52"/>
      <c r="AM12040">
        <v>1</v>
      </c>
      <c r="AN12040" t="e">
        <f>VLOOKUP(H12040,'Base Art'!$A:$AJ,36,FALSE)</f>
        <v>#N/A</v>
      </c>
    </row>
    <row r="12041" spans="3:40" x14ac:dyDescent="0.25">
      <c r="C12041" s="52"/>
      <c r="AM12041">
        <v>1</v>
      </c>
      <c r="AN12041" t="e">
        <f>VLOOKUP(H12041,'Base Art'!$A:$AJ,36,FALSE)</f>
        <v>#N/A</v>
      </c>
    </row>
    <row r="12042" spans="3:40" x14ac:dyDescent="0.25">
      <c r="C12042" s="52"/>
      <c r="AM12042">
        <v>1</v>
      </c>
      <c r="AN12042" t="e">
        <f>VLOOKUP(H12042,'Base Art'!$A:$AJ,36,FALSE)</f>
        <v>#N/A</v>
      </c>
    </row>
    <row r="12043" spans="3:40" x14ac:dyDescent="0.25">
      <c r="C12043" s="52"/>
      <c r="AM12043">
        <v>1</v>
      </c>
      <c r="AN12043" t="e">
        <f>VLOOKUP(H12043,'Base Art'!$A:$AJ,36,FALSE)</f>
        <v>#N/A</v>
      </c>
    </row>
    <row r="12044" spans="3:40" x14ac:dyDescent="0.25">
      <c r="C12044" s="52"/>
      <c r="AM12044">
        <v>1</v>
      </c>
      <c r="AN12044" t="e">
        <f>VLOOKUP(H12044,'Base Art'!$A:$AJ,36,FALSE)</f>
        <v>#N/A</v>
      </c>
    </row>
    <row r="12045" spans="3:40" x14ac:dyDescent="0.25">
      <c r="C12045" s="52"/>
      <c r="AM12045">
        <v>1</v>
      </c>
      <c r="AN12045" t="e">
        <f>VLOOKUP(H12045,'Base Art'!$A:$AJ,36,FALSE)</f>
        <v>#N/A</v>
      </c>
    </row>
    <row r="12046" spans="3:40" x14ac:dyDescent="0.25">
      <c r="C12046" s="52"/>
      <c r="AM12046">
        <v>1</v>
      </c>
      <c r="AN12046" t="e">
        <f>VLOOKUP(H12046,'Base Art'!$A:$AJ,36,FALSE)</f>
        <v>#N/A</v>
      </c>
    </row>
    <row r="12047" spans="3:40" x14ac:dyDescent="0.25">
      <c r="C12047" s="52"/>
      <c r="AM12047">
        <v>1</v>
      </c>
      <c r="AN12047" t="e">
        <f>VLOOKUP(H12047,'Base Art'!$A:$AJ,36,FALSE)</f>
        <v>#N/A</v>
      </c>
    </row>
    <row r="12048" spans="3:40" x14ac:dyDescent="0.25">
      <c r="C12048" s="52"/>
      <c r="AM12048">
        <v>1</v>
      </c>
      <c r="AN12048" t="e">
        <f>VLOOKUP(H12048,'Base Art'!$A:$AJ,36,FALSE)</f>
        <v>#N/A</v>
      </c>
    </row>
    <row r="12049" spans="3:40" x14ac:dyDescent="0.25">
      <c r="C12049" s="52"/>
      <c r="AM12049">
        <v>1</v>
      </c>
      <c r="AN12049" t="e">
        <f>VLOOKUP(H12049,'Base Art'!$A:$AJ,36,FALSE)</f>
        <v>#N/A</v>
      </c>
    </row>
    <row r="12050" spans="3:40" x14ac:dyDescent="0.25">
      <c r="C12050" s="52"/>
      <c r="AM12050">
        <v>1</v>
      </c>
      <c r="AN12050" t="e">
        <f>VLOOKUP(H12050,'Base Art'!$A:$AJ,36,FALSE)</f>
        <v>#N/A</v>
      </c>
    </row>
    <row r="12051" spans="3:40" x14ac:dyDescent="0.25">
      <c r="C12051" s="52"/>
      <c r="AM12051">
        <v>1</v>
      </c>
      <c r="AN12051" t="e">
        <f>VLOOKUP(H12051,'Base Art'!$A:$AJ,36,FALSE)</f>
        <v>#N/A</v>
      </c>
    </row>
    <row r="12052" spans="3:40" x14ac:dyDescent="0.25">
      <c r="C12052" s="52"/>
      <c r="AM12052">
        <v>1</v>
      </c>
      <c r="AN12052" t="e">
        <f>VLOOKUP(H12052,'Base Art'!$A:$AJ,36,FALSE)</f>
        <v>#N/A</v>
      </c>
    </row>
    <row r="12053" spans="3:40" x14ac:dyDescent="0.25">
      <c r="C12053" s="52"/>
      <c r="AM12053">
        <v>1</v>
      </c>
      <c r="AN12053" t="e">
        <f>VLOOKUP(H12053,'Base Art'!$A:$AJ,36,FALSE)</f>
        <v>#N/A</v>
      </c>
    </row>
    <row r="12054" spans="3:40" x14ac:dyDescent="0.25">
      <c r="C12054" s="52"/>
      <c r="AM12054">
        <v>1</v>
      </c>
      <c r="AN12054" t="e">
        <f>VLOOKUP(H12054,'Base Art'!$A:$AJ,36,FALSE)</f>
        <v>#N/A</v>
      </c>
    </row>
    <row r="12055" spans="3:40" x14ac:dyDescent="0.25">
      <c r="C12055" s="52"/>
      <c r="AM12055">
        <v>1</v>
      </c>
      <c r="AN12055" t="e">
        <f>VLOOKUP(H12055,'Base Art'!$A:$AJ,36,FALSE)</f>
        <v>#N/A</v>
      </c>
    </row>
    <row r="12056" spans="3:40" x14ac:dyDescent="0.25">
      <c r="C12056" s="52"/>
      <c r="AM12056">
        <v>1</v>
      </c>
      <c r="AN12056" t="e">
        <f>VLOOKUP(H12056,'Base Art'!$A:$AJ,36,FALSE)</f>
        <v>#N/A</v>
      </c>
    </row>
    <row r="12057" spans="3:40" x14ac:dyDescent="0.25">
      <c r="C12057" s="52"/>
      <c r="AM12057">
        <v>1</v>
      </c>
      <c r="AN12057" t="e">
        <f>VLOOKUP(H12057,'Base Art'!$A:$AJ,36,FALSE)</f>
        <v>#N/A</v>
      </c>
    </row>
    <row r="12058" spans="3:40" x14ac:dyDescent="0.25">
      <c r="C12058" s="52"/>
      <c r="AM12058">
        <v>1</v>
      </c>
      <c r="AN12058" t="e">
        <f>VLOOKUP(H12058,'Base Art'!$A:$AJ,36,FALSE)</f>
        <v>#N/A</v>
      </c>
    </row>
    <row r="12059" spans="3:40" x14ac:dyDescent="0.25">
      <c r="C12059" s="52"/>
      <c r="AM12059">
        <v>1</v>
      </c>
      <c r="AN12059" t="e">
        <f>VLOOKUP(H12059,'Base Art'!$A:$AJ,36,FALSE)</f>
        <v>#N/A</v>
      </c>
    </row>
    <row r="12060" spans="3:40" x14ac:dyDescent="0.25">
      <c r="C12060" s="52"/>
      <c r="AM12060">
        <v>1</v>
      </c>
      <c r="AN12060" t="e">
        <f>VLOOKUP(H12060,'Base Art'!$A:$AJ,36,FALSE)</f>
        <v>#N/A</v>
      </c>
    </row>
    <row r="12061" spans="3:40" x14ac:dyDescent="0.25">
      <c r="C12061" s="52"/>
      <c r="AM12061">
        <v>1</v>
      </c>
      <c r="AN12061" t="e">
        <f>VLOOKUP(H12061,'Base Art'!$A:$AJ,36,FALSE)</f>
        <v>#N/A</v>
      </c>
    </row>
    <row r="12062" spans="3:40" x14ac:dyDescent="0.25">
      <c r="C12062" s="52"/>
      <c r="AM12062">
        <v>1</v>
      </c>
      <c r="AN12062" t="e">
        <f>VLOOKUP(H12062,'Base Art'!$A:$AJ,36,FALSE)</f>
        <v>#N/A</v>
      </c>
    </row>
    <row r="12063" spans="3:40" x14ac:dyDescent="0.25">
      <c r="C12063" s="52"/>
      <c r="AM12063">
        <v>1</v>
      </c>
      <c r="AN12063" t="e">
        <f>VLOOKUP(H12063,'Base Art'!$A:$AJ,36,FALSE)</f>
        <v>#N/A</v>
      </c>
    </row>
    <row r="12064" spans="3:40" x14ac:dyDescent="0.25">
      <c r="C12064" s="52"/>
      <c r="AM12064">
        <v>1</v>
      </c>
      <c r="AN12064" t="e">
        <f>VLOOKUP(H12064,'Base Art'!$A:$AJ,36,FALSE)</f>
        <v>#N/A</v>
      </c>
    </row>
    <row r="12065" spans="3:40" x14ac:dyDescent="0.25">
      <c r="C12065" s="52"/>
      <c r="AM12065">
        <v>1</v>
      </c>
      <c r="AN12065" t="e">
        <f>VLOOKUP(H12065,'Base Art'!$A:$AJ,36,FALSE)</f>
        <v>#N/A</v>
      </c>
    </row>
    <row r="12066" spans="3:40" x14ac:dyDescent="0.25">
      <c r="C12066" s="52"/>
      <c r="AM12066">
        <v>1</v>
      </c>
      <c r="AN12066" t="e">
        <f>VLOOKUP(H12066,'Base Art'!$A:$AJ,36,FALSE)</f>
        <v>#N/A</v>
      </c>
    </row>
    <row r="12067" spans="3:40" x14ac:dyDescent="0.25">
      <c r="C12067" s="52"/>
      <c r="AM12067">
        <v>1</v>
      </c>
      <c r="AN12067" t="e">
        <f>VLOOKUP(H12067,'Base Art'!$A:$AJ,36,FALSE)</f>
        <v>#N/A</v>
      </c>
    </row>
    <row r="12068" spans="3:40" x14ac:dyDescent="0.25">
      <c r="C12068" s="52"/>
      <c r="AM12068">
        <v>1</v>
      </c>
      <c r="AN12068" t="e">
        <f>VLOOKUP(H12068,'Base Art'!$A:$AJ,36,FALSE)</f>
        <v>#N/A</v>
      </c>
    </row>
    <row r="12069" spans="3:40" x14ac:dyDescent="0.25">
      <c r="C12069" s="52"/>
      <c r="AM12069">
        <v>1</v>
      </c>
      <c r="AN12069" t="e">
        <f>VLOOKUP(H12069,'Base Art'!$A:$AJ,36,FALSE)</f>
        <v>#N/A</v>
      </c>
    </row>
    <row r="12070" spans="3:40" x14ac:dyDescent="0.25">
      <c r="C12070" s="52"/>
      <c r="AM12070">
        <v>1</v>
      </c>
      <c r="AN12070" t="e">
        <f>VLOOKUP(H12070,'Base Art'!$A:$AJ,36,FALSE)</f>
        <v>#N/A</v>
      </c>
    </row>
    <row r="12071" spans="3:40" x14ac:dyDescent="0.25">
      <c r="C12071" s="52"/>
      <c r="AM12071">
        <v>1</v>
      </c>
      <c r="AN12071" t="e">
        <f>VLOOKUP(H12071,'Base Art'!$A:$AJ,36,FALSE)</f>
        <v>#N/A</v>
      </c>
    </row>
    <row r="12072" spans="3:40" x14ac:dyDescent="0.25">
      <c r="C12072" s="52"/>
      <c r="AM12072">
        <v>1</v>
      </c>
      <c r="AN12072" t="e">
        <f>VLOOKUP(H12072,'Base Art'!$A:$AJ,36,FALSE)</f>
        <v>#N/A</v>
      </c>
    </row>
    <row r="12073" spans="3:40" x14ac:dyDescent="0.25">
      <c r="C12073" s="52"/>
      <c r="AM12073">
        <v>1</v>
      </c>
      <c r="AN12073" t="e">
        <f>VLOOKUP(H12073,'Base Art'!$A:$AJ,36,FALSE)</f>
        <v>#N/A</v>
      </c>
    </row>
    <row r="12074" spans="3:40" x14ac:dyDescent="0.25">
      <c r="C12074" s="52"/>
      <c r="AM12074">
        <v>1</v>
      </c>
      <c r="AN12074" t="e">
        <f>VLOOKUP(H12074,'Base Art'!$A:$AJ,36,FALSE)</f>
        <v>#N/A</v>
      </c>
    </row>
    <row r="12075" spans="3:40" x14ac:dyDescent="0.25">
      <c r="C12075" s="52"/>
      <c r="AM12075">
        <v>1</v>
      </c>
      <c r="AN12075" t="e">
        <f>VLOOKUP(H12075,'Base Art'!$A:$AJ,36,FALSE)</f>
        <v>#N/A</v>
      </c>
    </row>
    <row r="12076" spans="3:40" x14ac:dyDescent="0.25">
      <c r="C12076" s="52"/>
      <c r="AM12076">
        <v>1</v>
      </c>
      <c r="AN12076" t="e">
        <f>VLOOKUP(H12076,'Base Art'!$A:$AJ,36,FALSE)</f>
        <v>#N/A</v>
      </c>
    </row>
    <row r="12077" spans="3:40" x14ac:dyDescent="0.25">
      <c r="C12077" s="52"/>
      <c r="AM12077">
        <v>1</v>
      </c>
      <c r="AN12077" t="e">
        <f>VLOOKUP(H12077,'Base Art'!$A:$AJ,36,FALSE)</f>
        <v>#N/A</v>
      </c>
    </row>
    <row r="12078" spans="3:40" x14ac:dyDescent="0.25">
      <c r="C12078" s="52"/>
      <c r="AM12078">
        <v>1</v>
      </c>
      <c r="AN12078" t="e">
        <f>VLOOKUP(H12078,'Base Art'!$A:$AJ,36,FALSE)</f>
        <v>#N/A</v>
      </c>
    </row>
    <row r="12079" spans="3:40" x14ac:dyDescent="0.25">
      <c r="C12079" s="52"/>
      <c r="AM12079">
        <v>1</v>
      </c>
      <c r="AN12079" t="e">
        <f>VLOOKUP(H12079,'Base Art'!$A:$AJ,36,FALSE)</f>
        <v>#N/A</v>
      </c>
    </row>
    <row r="12080" spans="3:40" x14ac:dyDescent="0.25">
      <c r="C12080" s="52"/>
      <c r="AM12080">
        <v>1</v>
      </c>
      <c r="AN12080" t="e">
        <f>VLOOKUP(H12080,'Base Art'!$A:$AJ,36,FALSE)</f>
        <v>#N/A</v>
      </c>
    </row>
    <row r="12081" spans="3:40" x14ac:dyDescent="0.25">
      <c r="C12081" s="52"/>
      <c r="AM12081">
        <v>1</v>
      </c>
      <c r="AN12081" t="e">
        <f>VLOOKUP(H12081,'Base Art'!$A:$AJ,36,FALSE)</f>
        <v>#N/A</v>
      </c>
    </row>
    <row r="12082" spans="3:40" x14ac:dyDescent="0.25">
      <c r="C12082" s="52"/>
      <c r="AM12082">
        <v>1</v>
      </c>
      <c r="AN12082" t="e">
        <f>VLOOKUP(H12082,'Base Art'!$A:$AJ,36,FALSE)</f>
        <v>#N/A</v>
      </c>
    </row>
    <row r="12083" spans="3:40" x14ac:dyDescent="0.25">
      <c r="C12083" s="52"/>
      <c r="AM12083">
        <v>1</v>
      </c>
      <c r="AN12083" t="e">
        <f>VLOOKUP(H12083,'Base Art'!$A:$AJ,36,FALSE)</f>
        <v>#N/A</v>
      </c>
    </row>
    <row r="12084" spans="3:40" x14ac:dyDescent="0.25">
      <c r="C12084" s="52"/>
      <c r="AM12084">
        <v>1</v>
      </c>
      <c r="AN12084" t="e">
        <f>VLOOKUP(H12084,'Base Art'!$A:$AJ,36,FALSE)</f>
        <v>#N/A</v>
      </c>
    </row>
    <row r="12085" spans="3:40" x14ac:dyDescent="0.25">
      <c r="C12085" s="52"/>
      <c r="AM12085">
        <v>1</v>
      </c>
      <c r="AN12085" t="e">
        <f>VLOOKUP(H12085,'Base Art'!$A:$AJ,36,FALSE)</f>
        <v>#N/A</v>
      </c>
    </row>
    <row r="12086" spans="3:40" x14ac:dyDescent="0.25">
      <c r="C12086" s="52"/>
      <c r="AM12086">
        <v>1</v>
      </c>
      <c r="AN12086" t="e">
        <f>VLOOKUP(H12086,'Base Art'!$A:$AJ,36,FALSE)</f>
        <v>#N/A</v>
      </c>
    </row>
    <row r="12087" spans="3:40" x14ac:dyDescent="0.25">
      <c r="C12087" s="52"/>
      <c r="AM12087">
        <v>1</v>
      </c>
      <c r="AN12087" t="e">
        <f>VLOOKUP(H12087,'Base Art'!$A:$AJ,36,FALSE)</f>
        <v>#N/A</v>
      </c>
    </row>
    <row r="12088" spans="3:40" x14ac:dyDescent="0.25">
      <c r="C12088" s="52"/>
      <c r="AM12088">
        <v>1</v>
      </c>
      <c r="AN12088" t="e">
        <f>VLOOKUP(H12088,'Base Art'!$A:$AJ,36,FALSE)</f>
        <v>#N/A</v>
      </c>
    </row>
    <row r="12089" spans="3:40" x14ac:dyDescent="0.25">
      <c r="C12089" s="52"/>
      <c r="AM12089">
        <v>1</v>
      </c>
      <c r="AN12089" t="e">
        <f>VLOOKUP(H12089,'Base Art'!$A:$AJ,36,FALSE)</f>
        <v>#N/A</v>
      </c>
    </row>
    <row r="12090" spans="3:40" x14ac:dyDescent="0.25">
      <c r="C12090" s="52"/>
      <c r="AM12090">
        <v>1</v>
      </c>
      <c r="AN12090" t="e">
        <f>VLOOKUP(H12090,'Base Art'!$A:$AJ,36,FALSE)</f>
        <v>#N/A</v>
      </c>
    </row>
    <row r="12091" spans="3:40" x14ac:dyDescent="0.25">
      <c r="C12091" s="52"/>
      <c r="AM12091">
        <v>1</v>
      </c>
      <c r="AN12091" t="e">
        <f>VLOOKUP(H12091,'Base Art'!$A:$AJ,36,FALSE)</f>
        <v>#N/A</v>
      </c>
    </row>
    <row r="12092" spans="3:40" x14ac:dyDescent="0.25">
      <c r="C12092" s="52"/>
      <c r="AM12092">
        <v>1</v>
      </c>
      <c r="AN12092" t="e">
        <f>VLOOKUP(H12092,'Base Art'!$A:$AJ,36,FALSE)</f>
        <v>#N/A</v>
      </c>
    </row>
    <row r="12093" spans="3:40" x14ac:dyDescent="0.25">
      <c r="C12093" s="52"/>
      <c r="AM12093">
        <v>1</v>
      </c>
      <c r="AN12093" t="e">
        <f>VLOOKUP(H12093,'Base Art'!$A:$AJ,36,FALSE)</f>
        <v>#N/A</v>
      </c>
    </row>
    <row r="12094" spans="3:40" x14ac:dyDescent="0.25">
      <c r="C12094" s="52"/>
      <c r="AM12094">
        <v>1</v>
      </c>
      <c r="AN12094" t="e">
        <f>VLOOKUP(H12094,'Base Art'!$A:$AJ,36,FALSE)</f>
        <v>#N/A</v>
      </c>
    </row>
    <row r="12095" spans="3:40" x14ac:dyDescent="0.25">
      <c r="C12095" s="52"/>
      <c r="AM12095">
        <v>1</v>
      </c>
      <c r="AN12095" t="e">
        <f>VLOOKUP(H12095,'Base Art'!$A:$AJ,36,FALSE)</f>
        <v>#N/A</v>
      </c>
    </row>
    <row r="12096" spans="3:40" x14ac:dyDescent="0.25">
      <c r="C12096" s="52"/>
      <c r="AM12096">
        <v>1</v>
      </c>
      <c r="AN12096" t="e">
        <f>VLOOKUP(H12096,'Base Art'!$A:$AJ,36,FALSE)</f>
        <v>#N/A</v>
      </c>
    </row>
    <row r="12097" spans="3:40" x14ac:dyDescent="0.25">
      <c r="C12097" s="52"/>
      <c r="AM12097">
        <v>1</v>
      </c>
      <c r="AN12097" t="e">
        <f>VLOOKUP(H12097,'Base Art'!$A:$AJ,36,FALSE)</f>
        <v>#N/A</v>
      </c>
    </row>
    <row r="12098" spans="3:40" x14ac:dyDescent="0.25">
      <c r="C12098" s="52"/>
      <c r="AM12098">
        <v>1</v>
      </c>
      <c r="AN12098" t="e">
        <f>VLOOKUP(H12098,'Base Art'!$A:$AJ,36,FALSE)</f>
        <v>#N/A</v>
      </c>
    </row>
    <row r="12099" spans="3:40" x14ac:dyDescent="0.25">
      <c r="C12099" s="52"/>
      <c r="AM12099">
        <v>1</v>
      </c>
      <c r="AN12099" t="e">
        <f>VLOOKUP(H12099,'Base Art'!$A:$AJ,36,FALSE)</f>
        <v>#N/A</v>
      </c>
    </row>
    <row r="12100" spans="3:40" x14ac:dyDescent="0.25">
      <c r="C12100" s="52"/>
      <c r="AM12100">
        <v>1</v>
      </c>
      <c r="AN12100" t="e">
        <f>VLOOKUP(H12100,'Base Art'!$A:$AJ,36,FALSE)</f>
        <v>#N/A</v>
      </c>
    </row>
    <row r="12101" spans="3:40" x14ac:dyDescent="0.25">
      <c r="C12101" s="52"/>
      <c r="AM12101">
        <v>1</v>
      </c>
      <c r="AN12101" t="e">
        <f>VLOOKUP(H12101,'Base Art'!$A:$AJ,36,FALSE)</f>
        <v>#N/A</v>
      </c>
    </row>
    <row r="12102" spans="3:40" x14ac:dyDescent="0.25">
      <c r="C12102" s="52"/>
      <c r="AM12102">
        <v>1</v>
      </c>
      <c r="AN12102" t="e">
        <f>VLOOKUP(H12102,'Base Art'!$A:$AJ,36,FALSE)</f>
        <v>#N/A</v>
      </c>
    </row>
    <row r="12103" spans="3:40" x14ac:dyDescent="0.25">
      <c r="C12103" s="52"/>
      <c r="AM12103">
        <v>1</v>
      </c>
      <c r="AN12103" t="e">
        <f>VLOOKUP(H12103,'Base Art'!$A:$AJ,36,FALSE)</f>
        <v>#N/A</v>
      </c>
    </row>
    <row r="12104" spans="3:40" x14ac:dyDescent="0.25">
      <c r="C12104" s="52"/>
      <c r="AM12104">
        <v>1</v>
      </c>
      <c r="AN12104" t="e">
        <f>VLOOKUP(H12104,'Base Art'!$A:$AJ,36,FALSE)</f>
        <v>#N/A</v>
      </c>
    </row>
    <row r="12105" spans="3:40" x14ac:dyDescent="0.25">
      <c r="C12105" s="52"/>
      <c r="AM12105">
        <v>1</v>
      </c>
      <c r="AN12105" t="e">
        <f>VLOOKUP(H12105,'Base Art'!$A:$AJ,36,FALSE)</f>
        <v>#N/A</v>
      </c>
    </row>
    <row r="12106" spans="3:40" x14ac:dyDescent="0.25">
      <c r="C12106" s="52"/>
      <c r="AM12106">
        <v>1</v>
      </c>
      <c r="AN12106" t="e">
        <f>VLOOKUP(H12106,'Base Art'!$A:$AJ,36,FALSE)</f>
        <v>#N/A</v>
      </c>
    </row>
    <row r="12107" spans="3:40" x14ac:dyDescent="0.25">
      <c r="C12107" s="52"/>
      <c r="AM12107">
        <v>1</v>
      </c>
      <c r="AN12107" t="e">
        <f>VLOOKUP(H12107,'Base Art'!$A:$AJ,36,FALSE)</f>
        <v>#N/A</v>
      </c>
    </row>
    <row r="12108" spans="3:40" x14ac:dyDescent="0.25">
      <c r="C12108" s="52"/>
      <c r="AM12108">
        <v>1</v>
      </c>
      <c r="AN12108" t="e">
        <f>VLOOKUP(H12108,'Base Art'!$A:$AJ,36,FALSE)</f>
        <v>#N/A</v>
      </c>
    </row>
    <row r="12109" spans="3:40" x14ac:dyDescent="0.25">
      <c r="C12109" s="52"/>
      <c r="AM12109">
        <v>1</v>
      </c>
      <c r="AN12109" t="e">
        <f>VLOOKUP(H12109,'Base Art'!$A:$AJ,36,FALSE)</f>
        <v>#N/A</v>
      </c>
    </row>
    <row r="12110" spans="3:40" x14ac:dyDescent="0.25">
      <c r="C12110" s="52"/>
      <c r="AM12110">
        <v>1</v>
      </c>
      <c r="AN12110" t="e">
        <f>VLOOKUP(H12110,'Base Art'!$A:$AJ,36,FALSE)</f>
        <v>#N/A</v>
      </c>
    </row>
    <row r="12111" spans="3:40" x14ac:dyDescent="0.25">
      <c r="C12111" s="52"/>
      <c r="AM12111">
        <v>1</v>
      </c>
      <c r="AN12111" t="e">
        <f>VLOOKUP(H12111,'Base Art'!$A:$AJ,36,FALSE)</f>
        <v>#N/A</v>
      </c>
    </row>
    <row r="12112" spans="3:40" x14ac:dyDescent="0.25">
      <c r="C12112" s="52"/>
      <c r="AM12112">
        <v>1</v>
      </c>
      <c r="AN12112" t="e">
        <f>VLOOKUP(H12112,'Base Art'!$A:$AJ,36,FALSE)</f>
        <v>#N/A</v>
      </c>
    </row>
    <row r="12113" spans="3:40" x14ac:dyDescent="0.25">
      <c r="C12113" s="52"/>
      <c r="AM12113">
        <v>1</v>
      </c>
      <c r="AN12113" t="e">
        <f>VLOOKUP(H12113,'Base Art'!$A:$AJ,36,FALSE)</f>
        <v>#N/A</v>
      </c>
    </row>
    <row r="12114" spans="3:40" x14ac:dyDescent="0.25">
      <c r="C12114" s="52"/>
      <c r="AM12114">
        <v>1</v>
      </c>
      <c r="AN12114" t="e">
        <f>VLOOKUP(H12114,'Base Art'!$A:$AJ,36,FALSE)</f>
        <v>#N/A</v>
      </c>
    </row>
    <row r="12115" spans="3:40" x14ac:dyDescent="0.25">
      <c r="C12115" s="52"/>
      <c r="AM12115">
        <v>1</v>
      </c>
      <c r="AN12115" t="e">
        <f>VLOOKUP(H12115,'Base Art'!$A:$AJ,36,FALSE)</f>
        <v>#N/A</v>
      </c>
    </row>
    <row r="12116" spans="3:40" x14ac:dyDescent="0.25">
      <c r="C12116" s="52"/>
      <c r="AM12116">
        <v>1</v>
      </c>
      <c r="AN12116" t="e">
        <f>VLOOKUP(H12116,'Base Art'!$A:$AJ,36,FALSE)</f>
        <v>#N/A</v>
      </c>
    </row>
    <row r="12117" spans="3:40" x14ac:dyDescent="0.25">
      <c r="C12117" s="52"/>
      <c r="AM12117">
        <v>1</v>
      </c>
      <c r="AN12117" t="e">
        <f>VLOOKUP(H12117,'Base Art'!$A:$AJ,36,FALSE)</f>
        <v>#N/A</v>
      </c>
    </row>
    <row r="12118" spans="3:40" x14ac:dyDescent="0.25">
      <c r="C12118" s="52"/>
      <c r="AM12118">
        <v>1</v>
      </c>
      <c r="AN12118" t="e">
        <f>VLOOKUP(H12118,'Base Art'!$A:$AJ,36,FALSE)</f>
        <v>#N/A</v>
      </c>
    </row>
    <row r="12119" spans="3:40" x14ac:dyDescent="0.25">
      <c r="C12119" s="52"/>
      <c r="AM12119">
        <v>1</v>
      </c>
      <c r="AN12119" t="e">
        <f>VLOOKUP(H12119,'Base Art'!$A:$AJ,36,FALSE)</f>
        <v>#N/A</v>
      </c>
    </row>
    <row r="12120" spans="3:40" x14ac:dyDescent="0.25">
      <c r="C12120" s="52"/>
      <c r="AM12120">
        <v>1</v>
      </c>
      <c r="AN12120" t="e">
        <f>VLOOKUP(H12120,'Base Art'!$A:$AJ,36,FALSE)</f>
        <v>#N/A</v>
      </c>
    </row>
    <row r="12121" spans="3:40" x14ac:dyDescent="0.25">
      <c r="C12121" s="52"/>
      <c r="AM12121">
        <v>1</v>
      </c>
      <c r="AN12121" t="e">
        <f>VLOOKUP(H12121,'Base Art'!$A:$AJ,36,FALSE)</f>
        <v>#N/A</v>
      </c>
    </row>
    <row r="12122" spans="3:40" x14ac:dyDescent="0.25">
      <c r="C12122" s="52"/>
      <c r="AM12122">
        <v>1</v>
      </c>
      <c r="AN12122" t="e">
        <f>VLOOKUP(H12122,'Base Art'!$A:$AJ,36,FALSE)</f>
        <v>#N/A</v>
      </c>
    </row>
    <row r="12123" spans="3:40" x14ac:dyDescent="0.25">
      <c r="C12123" s="52"/>
      <c r="AM12123">
        <v>1</v>
      </c>
      <c r="AN12123" t="e">
        <f>VLOOKUP(H12123,'Base Art'!$A:$AJ,36,FALSE)</f>
        <v>#N/A</v>
      </c>
    </row>
    <row r="12124" spans="3:40" x14ac:dyDescent="0.25">
      <c r="C12124" s="52"/>
      <c r="AM12124">
        <v>1</v>
      </c>
      <c r="AN12124" t="e">
        <f>VLOOKUP(H12124,'Base Art'!$A:$AJ,36,FALSE)</f>
        <v>#N/A</v>
      </c>
    </row>
    <row r="12125" spans="3:40" x14ac:dyDescent="0.25">
      <c r="C12125" s="52"/>
      <c r="AM12125">
        <v>1</v>
      </c>
      <c r="AN12125" t="e">
        <f>VLOOKUP(H12125,'Base Art'!$A:$AJ,36,FALSE)</f>
        <v>#N/A</v>
      </c>
    </row>
    <row r="12126" spans="3:40" x14ac:dyDescent="0.25">
      <c r="C12126" s="52"/>
      <c r="AM12126">
        <v>1</v>
      </c>
      <c r="AN12126" t="e">
        <f>VLOOKUP(H12126,'Base Art'!$A:$AJ,36,FALSE)</f>
        <v>#N/A</v>
      </c>
    </row>
    <row r="12127" spans="3:40" x14ac:dyDescent="0.25">
      <c r="C12127" s="52"/>
      <c r="AM12127">
        <v>1</v>
      </c>
      <c r="AN12127" t="e">
        <f>VLOOKUP(H12127,'Base Art'!$A:$AJ,36,FALSE)</f>
        <v>#N/A</v>
      </c>
    </row>
    <row r="12128" spans="3:40" x14ac:dyDescent="0.25">
      <c r="C12128" s="52"/>
      <c r="AM12128">
        <v>1</v>
      </c>
      <c r="AN12128" t="e">
        <f>VLOOKUP(H12128,'Base Art'!$A:$AJ,36,FALSE)</f>
        <v>#N/A</v>
      </c>
    </row>
    <row r="12129" spans="3:40" x14ac:dyDescent="0.25">
      <c r="C12129" s="52"/>
      <c r="AM12129">
        <v>1</v>
      </c>
      <c r="AN12129" t="e">
        <f>VLOOKUP(H12129,'Base Art'!$A:$AJ,36,FALSE)</f>
        <v>#N/A</v>
      </c>
    </row>
    <row r="12130" spans="3:40" x14ac:dyDescent="0.25">
      <c r="C12130" s="52"/>
      <c r="AM12130">
        <v>1</v>
      </c>
      <c r="AN12130" t="e">
        <f>VLOOKUP(H12130,'Base Art'!$A:$AJ,36,FALSE)</f>
        <v>#N/A</v>
      </c>
    </row>
    <row r="12131" spans="3:40" x14ac:dyDescent="0.25">
      <c r="C12131" s="52"/>
      <c r="AM12131">
        <v>1</v>
      </c>
      <c r="AN12131" t="e">
        <f>VLOOKUP(H12131,'Base Art'!$A:$AJ,36,FALSE)</f>
        <v>#N/A</v>
      </c>
    </row>
    <row r="12132" spans="3:40" x14ac:dyDescent="0.25">
      <c r="C12132" s="52"/>
      <c r="AM12132">
        <v>1</v>
      </c>
      <c r="AN12132" t="e">
        <f>VLOOKUP(H12132,'Base Art'!$A:$AJ,36,FALSE)</f>
        <v>#N/A</v>
      </c>
    </row>
    <row r="12133" spans="3:40" x14ac:dyDescent="0.25">
      <c r="C12133" s="52"/>
      <c r="AM12133">
        <v>1</v>
      </c>
      <c r="AN12133" t="e">
        <f>VLOOKUP(H12133,'Base Art'!$A:$AJ,36,FALSE)</f>
        <v>#N/A</v>
      </c>
    </row>
    <row r="12134" spans="3:40" x14ac:dyDescent="0.25">
      <c r="C12134" s="52"/>
      <c r="AM12134">
        <v>1</v>
      </c>
      <c r="AN12134" t="e">
        <f>VLOOKUP(H12134,'Base Art'!$A:$AJ,36,FALSE)</f>
        <v>#N/A</v>
      </c>
    </row>
    <row r="12135" spans="3:40" x14ac:dyDescent="0.25">
      <c r="C12135" s="52"/>
      <c r="AM12135">
        <v>1</v>
      </c>
      <c r="AN12135" t="e">
        <f>VLOOKUP(H12135,'Base Art'!$A:$AJ,36,FALSE)</f>
        <v>#N/A</v>
      </c>
    </row>
    <row r="12136" spans="3:40" x14ac:dyDescent="0.25">
      <c r="C12136" s="52"/>
      <c r="AM12136">
        <v>1</v>
      </c>
      <c r="AN12136" t="e">
        <f>VLOOKUP(H12136,'Base Art'!$A:$AJ,36,FALSE)</f>
        <v>#N/A</v>
      </c>
    </row>
    <row r="12137" spans="3:40" x14ac:dyDescent="0.25">
      <c r="C12137" s="52"/>
      <c r="AM12137">
        <v>1</v>
      </c>
      <c r="AN12137" t="e">
        <f>VLOOKUP(H12137,'Base Art'!$A:$AJ,36,FALSE)</f>
        <v>#N/A</v>
      </c>
    </row>
    <row r="12138" spans="3:40" x14ac:dyDescent="0.25">
      <c r="C12138" s="52"/>
      <c r="AM12138">
        <v>1</v>
      </c>
      <c r="AN12138" t="e">
        <f>VLOOKUP(H12138,'Base Art'!$A:$AJ,36,FALSE)</f>
        <v>#N/A</v>
      </c>
    </row>
    <row r="12139" spans="3:40" x14ac:dyDescent="0.25">
      <c r="C12139" s="52"/>
      <c r="AM12139">
        <v>1</v>
      </c>
      <c r="AN12139" t="e">
        <f>VLOOKUP(H12139,'Base Art'!$A:$AJ,36,FALSE)</f>
        <v>#N/A</v>
      </c>
    </row>
    <row r="12140" spans="3:40" x14ac:dyDescent="0.25">
      <c r="C12140" s="52"/>
      <c r="AM12140">
        <v>1</v>
      </c>
      <c r="AN12140" t="e">
        <f>VLOOKUP(H12140,'Base Art'!$A:$AJ,36,FALSE)</f>
        <v>#N/A</v>
      </c>
    </row>
    <row r="12141" spans="3:40" x14ac:dyDescent="0.25">
      <c r="C12141" s="52"/>
      <c r="AM12141">
        <v>1</v>
      </c>
      <c r="AN12141" t="e">
        <f>VLOOKUP(H12141,'Base Art'!$A:$AJ,36,FALSE)</f>
        <v>#N/A</v>
      </c>
    </row>
    <row r="12142" spans="3:40" x14ac:dyDescent="0.25">
      <c r="C12142" s="52"/>
      <c r="AM12142">
        <v>1</v>
      </c>
      <c r="AN12142" t="e">
        <f>VLOOKUP(H12142,'Base Art'!$A:$AJ,36,FALSE)</f>
        <v>#N/A</v>
      </c>
    </row>
    <row r="12143" spans="3:40" x14ac:dyDescent="0.25">
      <c r="C12143" s="52"/>
      <c r="AM12143">
        <v>1</v>
      </c>
      <c r="AN12143" t="e">
        <f>VLOOKUP(H12143,'Base Art'!$A:$AJ,36,FALSE)</f>
        <v>#N/A</v>
      </c>
    </row>
    <row r="12144" spans="3:40" x14ac:dyDescent="0.25">
      <c r="C12144" s="52"/>
      <c r="AM12144">
        <v>1</v>
      </c>
      <c r="AN12144" t="e">
        <f>VLOOKUP(H12144,'Base Art'!$A:$AJ,36,FALSE)</f>
        <v>#N/A</v>
      </c>
    </row>
    <row r="12145" spans="3:40" x14ac:dyDescent="0.25">
      <c r="C12145" s="52"/>
      <c r="AM12145">
        <v>1</v>
      </c>
      <c r="AN12145" t="e">
        <f>VLOOKUP(H12145,'Base Art'!$A:$AJ,36,FALSE)</f>
        <v>#N/A</v>
      </c>
    </row>
    <row r="12146" spans="3:40" x14ac:dyDescent="0.25">
      <c r="C12146" s="52"/>
      <c r="AM12146">
        <v>1</v>
      </c>
      <c r="AN12146" t="e">
        <f>VLOOKUP(H12146,'Base Art'!$A:$AJ,36,FALSE)</f>
        <v>#N/A</v>
      </c>
    </row>
    <row r="12147" spans="3:40" x14ac:dyDescent="0.25">
      <c r="C12147" s="52"/>
      <c r="AM12147">
        <v>1</v>
      </c>
      <c r="AN12147" t="e">
        <f>VLOOKUP(H12147,'Base Art'!$A:$AJ,36,FALSE)</f>
        <v>#N/A</v>
      </c>
    </row>
    <row r="12148" spans="3:40" x14ac:dyDescent="0.25">
      <c r="C12148" s="52"/>
      <c r="AM12148">
        <v>1</v>
      </c>
      <c r="AN12148" t="e">
        <f>VLOOKUP(H12148,'Base Art'!$A:$AJ,36,FALSE)</f>
        <v>#N/A</v>
      </c>
    </row>
    <row r="12149" spans="3:40" x14ac:dyDescent="0.25">
      <c r="C12149" s="52"/>
      <c r="AM12149">
        <v>1</v>
      </c>
      <c r="AN12149" t="e">
        <f>VLOOKUP(H12149,'Base Art'!$A:$AJ,36,FALSE)</f>
        <v>#N/A</v>
      </c>
    </row>
    <row r="12150" spans="3:40" x14ac:dyDescent="0.25">
      <c r="C12150" s="52"/>
      <c r="AM12150">
        <v>1</v>
      </c>
      <c r="AN12150" t="e">
        <f>VLOOKUP(H12150,'Base Art'!$A:$AJ,36,FALSE)</f>
        <v>#N/A</v>
      </c>
    </row>
    <row r="12151" spans="3:40" x14ac:dyDescent="0.25">
      <c r="C12151" s="52"/>
      <c r="AM12151">
        <v>1</v>
      </c>
      <c r="AN12151" t="e">
        <f>VLOOKUP(H12151,'Base Art'!$A:$AJ,36,FALSE)</f>
        <v>#N/A</v>
      </c>
    </row>
    <row r="12152" spans="3:40" x14ac:dyDescent="0.25">
      <c r="C12152" s="52"/>
      <c r="AM12152">
        <v>1</v>
      </c>
      <c r="AN12152" t="e">
        <f>VLOOKUP(H12152,'Base Art'!$A:$AJ,36,FALSE)</f>
        <v>#N/A</v>
      </c>
    </row>
    <row r="12153" spans="3:40" x14ac:dyDescent="0.25">
      <c r="C12153" s="52"/>
      <c r="AM12153">
        <v>1</v>
      </c>
      <c r="AN12153" t="e">
        <f>VLOOKUP(H12153,'Base Art'!$A:$AJ,36,FALSE)</f>
        <v>#N/A</v>
      </c>
    </row>
    <row r="12154" spans="3:40" x14ac:dyDescent="0.25">
      <c r="C12154" s="52"/>
      <c r="AM12154">
        <v>1</v>
      </c>
      <c r="AN12154" t="e">
        <f>VLOOKUP(H12154,'Base Art'!$A:$AJ,36,FALSE)</f>
        <v>#N/A</v>
      </c>
    </row>
    <row r="12155" spans="3:40" x14ac:dyDescent="0.25">
      <c r="C12155" s="52"/>
      <c r="AM12155">
        <v>1</v>
      </c>
      <c r="AN12155" t="e">
        <f>VLOOKUP(H12155,'Base Art'!$A:$AJ,36,FALSE)</f>
        <v>#N/A</v>
      </c>
    </row>
    <row r="12156" spans="3:40" x14ac:dyDescent="0.25">
      <c r="C12156" s="52"/>
      <c r="AM12156">
        <v>1</v>
      </c>
      <c r="AN12156" t="e">
        <f>VLOOKUP(H12156,'Base Art'!$A:$AJ,36,FALSE)</f>
        <v>#N/A</v>
      </c>
    </row>
    <row r="12157" spans="3:40" x14ac:dyDescent="0.25">
      <c r="C12157" s="52"/>
      <c r="AM12157">
        <v>1</v>
      </c>
      <c r="AN12157" t="e">
        <f>VLOOKUP(H12157,'Base Art'!$A:$AJ,36,FALSE)</f>
        <v>#N/A</v>
      </c>
    </row>
    <row r="12158" spans="3:40" x14ac:dyDescent="0.25">
      <c r="C12158" s="52"/>
      <c r="AM12158">
        <v>1</v>
      </c>
      <c r="AN12158" t="e">
        <f>VLOOKUP(H12158,'Base Art'!$A:$AJ,36,FALSE)</f>
        <v>#N/A</v>
      </c>
    </row>
    <row r="12159" spans="3:40" x14ac:dyDescent="0.25">
      <c r="C12159" s="52"/>
      <c r="AM12159">
        <v>1</v>
      </c>
      <c r="AN12159" t="e">
        <f>VLOOKUP(H12159,'Base Art'!$A:$AJ,36,FALSE)</f>
        <v>#N/A</v>
      </c>
    </row>
    <row r="12160" spans="3:40" x14ac:dyDescent="0.25">
      <c r="C12160" s="52"/>
      <c r="AM12160">
        <v>1</v>
      </c>
      <c r="AN12160" t="e">
        <f>VLOOKUP(H12160,'Base Art'!$A:$AJ,36,FALSE)</f>
        <v>#N/A</v>
      </c>
    </row>
    <row r="12161" spans="3:40" x14ac:dyDescent="0.25">
      <c r="C12161" s="52"/>
      <c r="AM12161">
        <v>1</v>
      </c>
      <c r="AN12161" t="e">
        <f>VLOOKUP(H12161,'Base Art'!$A:$AJ,36,FALSE)</f>
        <v>#N/A</v>
      </c>
    </row>
    <row r="12162" spans="3:40" x14ac:dyDescent="0.25">
      <c r="C12162" s="52"/>
      <c r="AM12162">
        <v>1</v>
      </c>
      <c r="AN12162" t="e">
        <f>VLOOKUP(H12162,'Base Art'!$A:$AJ,36,FALSE)</f>
        <v>#N/A</v>
      </c>
    </row>
    <row r="12163" spans="3:40" x14ac:dyDescent="0.25">
      <c r="C12163" s="52"/>
      <c r="AM12163">
        <v>1</v>
      </c>
      <c r="AN12163" t="e">
        <f>VLOOKUP(H12163,'Base Art'!$A:$AJ,36,FALSE)</f>
        <v>#N/A</v>
      </c>
    </row>
    <row r="12164" spans="3:40" x14ac:dyDescent="0.25">
      <c r="C12164" s="52"/>
      <c r="AM12164">
        <v>1</v>
      </c>
      <c r="AN12164" t="e">
        <f>VLOOKUP(H12164,'Base Art'!$A:$AJ,36,FALSE)</f>
        <v>#N/A</v>
      </c>
    </row>
    <row r="12165" spans="3:40" x14ac:dyDescent="0.25">
      <c r="C12165" s="52"/>
      <c r="AM12165">
        <v>1</v>
      </c>
      <c r="AN12165" t="e">
        <f>VLOOKUP(H12165,'Base Art'!$A:$AJ,36,FALSE)</f>
        <v>#N/A</v>
      </c>
    </row>
    <row r="12166" spans="3:40" x14ac:dyDescent="0.25">
      <c r="C12166" s="52"/>
      <c r="AM12166">
        <v>1</v>
      </c>
      <c r="AN12166" t="e">
        <f>VLOOKUP(H12166,'Base Art'!$A:$AJ,36,FALSE)</f>
        <v>#N/A</v>
      </c>
    </row>
    <row r="12167" spans="3:40" x14ac:dyDescent="0.25">
      <c r="C12167" s="52"/>
      <c r="AM12167">
        <v>1</v>
      </c>
      <c r="AN12167" t="e">
        <f>VLOOKUP(H12167,'Base Art'!$A:$AJ,36,FALSE)</f>
        <v>#N/A</v>
      </c>
    </row>
    <row r="12168" spans="3:40" x14ac:dyDescent="0.25">
      <c r="C12168" s="52"/>
      <c r="AM12168">
        <v>1</v>
      </c>
      <c r="AN12168" t="e">
        <f>VLOOKUP(H12168,'Base Art'!$A:$AJ,36,FALSE)</f>
        <v>#N/A</v>
      </c>
    </row>
    <row r="12169" spans="3:40" x14ac:dyDescent="0.25">
      <c r="C12169" s="52"/>
      <c r="AM12169">
        <v>1</v>
      </c>
      <c r="AN12169" t="e">
        <f>VLOOKUP(H12169,'Base Art'!$A:$AJ,36,FALSE)</f>
        <v>#N/A</v>
      </c>
    </row>
    <row r="12170" spans="3:40" x14ac:dyDescent="0.25">
      <c r="C12170" s="52"/>
      <c r="AM12170">
        <v>1</v>
      </c>
      <c r="AN12170" t="e">
        <f>VLOOKUP(H12170,'Base Art'!$A:$AJ,36,FALSE)</f>
        <v>#N/A</v>
      </c>
    </row>
    <row r="12171" spans="3:40" x14ac:dyDescent="0.25">
      <c r="C12171" s="52"/>
      <c r="AM12171">
        <v>1</v>
      </c>
      <c r="AN12171" t="e">
        <f>VLOOKUP(H12171,'Base Art'!$A:$AJ,36,FALSE)</f>
        <v>#N/A</v>
      </c>
    </row>
    <row r="12172" spans="3:40" x14ac:dyDescent="0.25">
      <c r="C12172" s="52"/>
      <c r="AM12172">
        <v>1</v>
      </c>
      <c r="AN12172" t="e">
        <f>VLOOKUP(H12172,'Base Art'!$A:$AJ,36,FALSE)</f>
        <v>#N/A</v>
      </c>
    </row>
    <row r="12173" spans="3:40" x14ac:dyDescent="0.25">
      <c r="C12173" s="52"/>
      <c r="AM12173">
        <v>1</v>
      </c>
      <c r="AN12173" t="e">
        <f>VLOOKUP(H12173,'Base Art'!$A:$AJ,36,FALSE)</f>
        <v>#N/A</v>
      </c>
    </row>
    <row r="12174" spans="3:40" x14ac:dyDescent="0.25">
      <c r="C12174" s="52"/>
      <c r="AM12174">
        <v>1</v>
      </c>
      <c r="AN12174" t="e">
        <f>VLOOKUP(H12174,'Base Art'!$A:$AJ,36,FALSE)</f>
        <v>#N/A</v>
      </c>
    </row>
    <row r="12175" spans="3:40" x14ac:dyDescent="0.25">
      <c r="C12175" s="52"/>
      <c r="AM12175">
        <v>1</v>
      </c>
      <c r="AN12175" t="e">
        <f>VLOOKUP(H12175,'Base Art'!$A:$AJ,36,FALSE)</f>
        <v>#N/A</v>
      </c>
    </row>
    <row r="12176" spans="3:40" x14ac:dyDescent="0.25">
      <c r="C12176" s="52"/>
      <c r="AM12176">
        <v>1</v>
      </c>
      <c r="AN12176" t="e">
        <f>VLOOKUP(H12176,'Base Art'!$A:$AJ,36,FALSE)</f>
        <v>#N/A</v>
      </c>
    </row>
    <row r="12177" spans="3:40" x14ac:dyDescent="0.25">
      <c r="C12177" s="52"/>
      <c r="AM12177">
        <v>1</v>
      </c>
      <c r="AN12177" t="e">
        <f>VLOOKUP(H12177,'Base Art'!$A:$AJ,36,FALSE)</f>
        <v>#N/A</v>
      </c>
    </row>
    <row r="12178" spans="3:40" x14ac:dyDescent="0.25">
      <c r="C12178" s="52"/>
      <c r="AM12178">
        <v>1</v>
      </c>
      <c r="AN12178" t="e">
        <f>VLOOKUP(H12178,'Base Art'!$A:$AJ,36,FALSE)</f>
        <v>#N/A</v>
      </c>
    </row>
    <row r="12179" spans="3:40" x14ac:dyDescent="0.25">
      <c r="C12179" s="52"/>
      <c r="AM12179">
        <v>1</v>
      </c>
      <c r="AN12179" t="e">
        <f>VLOOKUP(H12179,'Base Art'!$A:$AJ,36,FALSE)</f>
        <v>#N/A</v>
      </c>
    </row>
    <row r="12180" spans="3:40" x14ac:dyDescent="0.25">
      <c r="C12180" s="52"/>
      <c r="AM12180">
        <v>1</v>
      </c>
      <c r="AN12180" t="e">
        <f>VLOOKUP(H12180,'Base Art'!$A:$AJ,36,FALSE)</f>
        <v>#N/A</v>
      </c>
    </row>
    <row r="12181" spans="3:40" x14ac:dyDescent="0.25">
      <c r="C12181" s="52"/>
      <c r="AM12181">
        <v>1</v>
      </c>
      <c r="AN12181" t="e">
        <f>VLOOKUP(H12181,'Base Art'!$A:$AJ,36,FALSE)</f>
        <v>#N/A</v>
      </c>
    </row>
    <row r="12182" spans="3:40" x14ac:dyDescent="0.25">
      <c r="C12182" s="52"/>
      <c r="AM12182">
        <v>1</v>
      </c>
      <c r="AN12182" t="e">
        <f>VLOOKUP(H12182,'Base Art'!$A:$AJ,36,FALSE)</f>
        <v>#N/A</v>
      </c>
    </row>
    <row r="12183" spans="3:40" x14ac:dyDescent="0.25">
      <c r="C12183" s="52"/>
      <c r="AM12183">
        <v>1</v>
      </c>
      <c r="AN12183" t="e">
        <f>VLOOKUP(H12183,'Base Art'!$A:$AJ,36,FALSE)</f>
        <v>#N/A</v>
      </c>
    </row>
    <row r="12184" spans="3:40" x14ac:dyDescent="0.25">
      <c r="C12184" s="52"/>
      <c r="AM12184">
        <v>1</v>
      </c>
      <c r="AN12184" t="e">
        <f>VLOOKUP(H12184,'Base Art'!$A:$AJ,36,FALSE)</f>
        <v>#N/A</v>
      </c>
    </row>
    <row r="12185" spans="3:40" x14ac:dyDescent="0.25">
      <c r="C12185" s="52"/>
      <c r="AM12185">
        <v>1</v>
      </c>
      <c r="AN12185" t="e">
        <f>VLOOKUP(H12185,'Base Art'!$A:$AJ,36,FALSE)</f>
        <v>#N/A</v>
      </c>
    </row>
    <row r="12186" spans="3:40" x14ac:dyDescent="0.25">
      <c r="C12186" s="52"/>
      <c r="AM12186">
        <v>1</v>
      </c>
      <c r="AN12186" t="e">
        <f>VLOOKUP(H12186,'Base Art'!$A:$AJ,36,FALSE)</f>
        <v>#N/A</v>
      </c>
    </row>
    <row r="12187" spans="3:40" x14ac:dyDescent="0.25">
      <c r="C12187" s="52"/>
      <c r="AM12187">
        <v>1</v>
      </c>
      <c r="AN12187" t="e">
        <f>VLOOKUP(H12187,'Base Art'!$A:$AJ,36,FALSE)</f>
        <v>#N/A</v>
      </c>
    </row>
    <row r="12188" spans="3:40" x14ac:dyDescent="0.25">
      <c r="C12188" s="52"/>
      <c r="AM12188">
        <v>1</v>
      </c>
      <c r="AN12188" t="e">
        <f>VLOOKUP(H12188,'Base Art'!$A:$AJ,36,FALSE)</f>
        <v>#N/A</v>
      </c>
    </row>
    <row r="12189" spans="3:40" x14ac:dyDescent="0.25">
      <c r="C12189" s="52"/>
      <c r="AM12189">
        <v>1</v>
      </c>
      <c r="AN12189" t="e">
        <f>VLOOKUP(H12189,'Base Art'!$A:$AJ,36,FALSE)</f>
        <v>#N/A</v>
      </c>
    </row>
    <row r="12190" spans="3:40" x14ac:dyDescent="0.25">
      <c r="C12190" s="52"/>
      <c r="AM12190">
        <v>1</v>
      </c>
      <c r="AN12190" t="e">
        <f>VLOOKUP(H12190,'Base Art'!$A:$AJ,36,FALSE)</f>
        <v>#N/A</v>
      </c>
    </row>
    <row r="12191" spans="3:40" x14ac:dyDescent="0.25">
      <c r="C12191" s="52"/>
      <c r="AM12191">
        <v>1</v>
      </c>
      <c r="AN12191" t="e">
        <f>VLOOKUP(H12191,'Base Art'!$A:$AJ,36,FALSE)</f>
        <v>#N/A</v>
      </c>
    </row>
    <row r="12192" spans="3:40" x14ac:dyDescent="0.25">
      <c r="C12192" s="52"/>
      <c r="AM12192">
        <v>1</v>
      </c>
      <c r="AN12192" t="e">
        <f>VLOOKUP(H12192,'Base Art'!$A:$AJ,36,FALSE)</f>
        <v>#N/A</v>
      </c>
    </row>
    <row r="12193" spans="3:40" x14ac:dyDescent="0.25">
      <c r="C12193" s="52"/>
      <c r="AM12193">
        <v>1</v>
      </c>
      <c r="AN12193" t="e">
        <f>VLOOKUP(H12193,'Base Art'!$A:$AJ,36,FALSE)</f>
        <v>#N/A</v>
      </c>
    </row>
    <row r="12194" spans="3:40" x14ac:dyDescent="0.25">
      <c r="C12194" s="52"/>
      <c r="AM12194">
        <v>1</v>
      </c>
      <c r="AN12194" t="e">
        <f>VLOOKUP(H12194,'Base Art'!$A:$AJ,36,FALSE)</f>
        <v>#N/A</v>
      </c>
    </row>
    <row r="12195" spans="3:40" x14ac:dyDescent="0.25">
      <c r="C12195" s="52"/>
      <c r="AM12195">
        <v>1</v>
      </c>
      <c r="AN12195" t="e">
        <f>VLOOKUP(H12195,'Base Art'!$A:$AJ,36,FALSE)</f>
        <v>#N/A</v>
      </c>
    </row>
    <row r="12196" spans="3:40" x14ac:dyDescent="0.25">
      <c r="C12196" s="52"/>
      <c r="AM12196">
        <v>1</v>
      </c>
      <c r="AN12196" t="e">
        <f>VLOOKUP(H12196,'Base Art'!$A:$AJ,36,FALSE)</f>
        <v>#N/A</v>
      </c>
    </row>
    <row r="12197" spans="3:40" x14ac:dyDescent="0.25">
      <c r="C12197" s="52"/>
      <c r="AM12197">
        <v>1</v>
      </c>
      <c r="AN12197" t="e">
        <f>VLOOKUP(H12197,'Base Art'!$A:$AJ,36,FALSE)</f>
        <v>#N/A</v>
      </c>
    </row>
    <row r="12198" spans="3:40" x14ac:dyDescent="0.25">
      <c r="C12198" s="52"/>
      <c r="AM12198">
        <v>1</v>
      </c>
      <c r="AN12198" t="e">
        <f>VLOOKUP(H12198,'Base Art'!$A:$AJ,36,FALSE)</f>
        <v>#N/A</v>
      </c>
    </row>
    <row r="12199" spans="3:40" x14ac:dyDescent="0.25">
      <c r="C12199" s="52"/>
      <c r="AM12199">
        <v>1</v>
      </c>
      <c r="AN12199" t="e">
        <f>VLOOKUP(H12199,'Base Art'!$A:$AJ,36,FALSE)</f>
        <v>#N/A</v>
      </c>
    </row>
    <row r="12200" spans="3:40" x14ac:dyDescent="0.25">
      <c r="C12200" s="52"/>
      <c r="AM12200">
        <v>1</v>
      </c>
      <c r="AN12200" t="e">
        <f>VLOOKUP(H12200,'Base Art'!$A:$AJ,36,FALSE)</f>
        <v>#N/A</v>
      </c>
    </row>
    <row r="12201" spans="3:40" x14ac:dyDescent="0.25">
      <c r="C12201" s="52"/>
      <c r="AM12201">
        <v>1</v>
      </c>
      <c r="AN12201" t="e">
        <f>VLOOKUP(H12201,'Base Art'!$A:$AJ,36,FALSE)</f>
        <v>#N/A</v>
      </c>
    </row>
    <row r="12202" spans="3:40" x14ac:dyDescent="0.25">
      <c r="C12202" s="52"/>
      <c r="AM12202">
        <v>1</v>
      </c>
      <c r="AN12202" t="e">
        <f>VLOOKUP(H12202,'Base Art'!$A:$AJ,36,FALSE)</f>
        <v>#N/A</v>
      </c>
    </row>
    <row r="12203" spans="3:40" x14ac:dyDescent="0.25">
      <c r="C12203" s="52"/>
      <c r="AM12203">
        <v>1</v>
      </c>
      <c r="AN12203" t="e">
        <f>VLOOKUP(H12203,'Base Art'!$A:$AJ,36,FALSE)</f>
        <v>#N/A</v>
      </c>
    </row>
    <row r="12204" spans="3:40" x14ac:dyDescent="0.25">
      <c r="C12204" s="52"/>
      <c r="AM12204">
        <v>1</v>
      </c>
      <c r="AN12204" t="e">
        <f>VLOOKUP(H12204,'Base Art'!$A:$AJ,36,FALSE)</f>
        <v>#N/A</v>
      </c>
    </row>
    <row r="12205" spans="3:40" x14ac:dyDescent="0.25">
      <c r="C12205" s="52"/>
      <c r="AM12205">
        <v>1</v>
      </c>
      <c r="AN12205" t="e">
        <f>VLOOKUP(H12205,'Base Art'!$A:$AJ,36,FALSE)</f>
        <v>#N/A</v>
      </c>
    </row>
    <row r="12206" spans="3:40" x14ac:dyDescent="0.25">
      <c r="C12206" s="52"/>
      <c r="AM12206">
        <v>1</v>
      </c>
      <c r="AN12206" t="e">
        <f>VLOOKUP(H12206,'Base Art'!$A:$AJ,36,FALSE)</f>
        <v>#N/A</v>
      </c>
    </row>
    <row r="12207" spans="3:40" x14ac:dyDescent="0.25">
      <c r="C12207" s="52"/>
      <c r="AM12207">
        <v>1</v>
      </c>
      <c r="AN12207" t="e">
        <f>VLOOKUP(H12207,'Base Art'!$A:$AJ,36,FALSE)</f>
        <v>#N/A</v>
      </c>
    </row>
    <row r="12208" spans="3:40" x14ac:dyDescent="0.25">
      <c r="C12208" s="52"/>
      <c r="AM12208">
        <v>1</v>
      </c>
      <c r="AN12208" t="e">
        <f>VLOOKUP(H12208,'Base Art'!$A:$AJ,36,FALSE)</f>
        <v>#N/A</v>
      </c>
    </row>
    <row r="12209" spans="3:40" x14ac:dyDescent="0.25">
      <c r="C12209" s="52"/>
      <c r="AM12209">
        <v>1</v>
      </c>
      <c r="AN12209" t="e">
        <f>VLOOKUP(H12209,'Base Art'!$A:$AJ,36,FALSE)</f>
        <v>#N/A</v>
      </c>
    </row>
    <row r="12210" spans="3:40" x14ac:dyDescent="0.25">
      <c r="C12210" s="52"/>
      <c r="AM12210">
        <v>1</v>
      </c>
      <c r="AN12210" t="e">
        <f>VLOOKUP(H12210,'Base Art'!$A:$AJ,36,FALSE)</f>
        <v>#N/A</v>
      </c>
    </row>
    <row r="12211" spans="3:40" x14ac:dyDescent="0.25">
      <c r="C12211" s="52"/>
      <c r="AM12211">
        <v>1</v>
      </c>
      <c r="AN12211" t="e">
        <f>VLOOKUP(H12211,'Base Art'!$A:$AJ,36,FALSE)</f>
        <v>#N/A</v>
      </c>
    </row>
    <row r="12212" spans="3:40" x14ac:dyDescent="0.25">
      <c r="C12212" s="52"/>
      <c r="AM12212">
        <v>1</v>
      </c>
      <c r="AN12212" t="e">
        <f>VLOOKUP(H12212,'Base Art'!$A:$AJ,36,FALSE)</f>
        <v>#N/A</v>
      </c>
    </row>
    <row r="12213" spans="3:40" x14ac:dyDescent="0.25">
      <c r="C12213" s="52"/>
      <c r="AM12213">
        <v>1</v>
      </c>
      <c r="AN12213" t="e">
        <f>VLOOKUP(H12213,'Base Art'!$A:$AJ,36,FALSE)</f>
        <v>#N/A</v>
      </c>
    </row>
    <row r="12214" spans="3:40" x14ac:dyDescent="0.25">
      <c r="C12214" s="52"/>
      <c r="AM12214">
        <v>1</v>
      </c>
      <c r="AN12214" t="e">
        <f>VLOOKUP(H12214,'Base Art'!$A:$AJ,36,FALSE)</f>
        <v>#N/A</v>
      </c>
    </row>
    <row r="12215" spans="3:40" x14ac:dyDescent="0.25">
      <c r="C12215" s="52"/>
      <c r="AM12215">
        <v>1</v>
      </c>
      <c r="AN12215" t="e">
        <f>VLOOKUP(H12215,'Base Art'!$A:$AJ,36,FALSE)</f>
        <v>#N/A</v>
      </c>
    </row>
    <row r="12216" spans="3:40" x14ac:dyDescent="0.25">
      <c r="C12216" s="52"/>
      <c r="AM12216">
        <v>1</v>
      </c>
      <c r="AN12216" t="e">
        <f>VLOOKUP(H12216,'Base Art'!$A:$AJ,36,FALSE)</f>
        <v>#N/A</v>
      </c>
    </row>
    <row r="12217" spans="3:40" x14ac:dyDescent="0.25">
      <c r="C12217" s="52"/>
      <c r="AM12217">
        <v>1</v>
      </c>
      <c r="AN12217" t="e">
        <f>VLOOKUP(H12217,'Base Art'!$A:$AJ,36,FALSE)</f>
        <v>#N/A</v>
      </c>
    </row>
    <row r="12218" spans="3:40" x14ac:dyDescent="0.25">
      <c r="C12218" s="52"/>
      <c r="AM12218">
        <v>1</v>
      </c>
      <c r="AN12218" t="e">
        <f>VLOOKUP(H12218,'Base Art'!$A:$AJ,36,FALSE)</f>
        <v>#N/A</v>
      </c>
    </row>
    <row r="12219" spans="3:40" x14ac:dyDescent="0.25">
      <c r="C12219" s="52"/>
      <c r="AM12219">
        <v>1</v>
      </c>
      <c r="AN12219" t="e">
        <f>VLOOKUP(H12219,'Base Art'!$A:$AJ,36,FALSE)</f>
        <v>#N/A</v>
      </c>
    </row>
    <row r="12220" spans="3:40" x14ac:dyDescent="0.25">
      <c r="C12220" s="52"/>
      <c r="AM12220">
        <v>1</v>
      </c>
      <c r="AN12220" t="e">
        <f>VLOOKUP(H12220,'Base Art'!$A:$AJ,36,FALSE)</f>
        <v>#N/A</v>
      </c>
    </row>
    <row r="12221" spans="3:40" x14ac:dyDescent="0.25">
      <c r="C12221" s="52"/>
      <c r="AM12221">
        <v>1</v>
      </c>
      <c r="AN12221" t="e">
        <f>VLOOKUP(H12221,'Base Art'!$A:$AJ,36,FALSE)</f>
        <v>#N/A</v>
      </c>
    </row>
    <row r="12222" spans="3:40" x14ac:dyDescent="0.25">
      <c r="C12222" s="52"/>
      <c r="AM12222">
        <v>1</v>
      </c>
      <c r="AN12222" t="e">
        <f>VLOOKUP(H12222,'Base Art'!$A:$AJ,36,FALSE)</f>
        <v>#N/A</v>
      </c>
    </row>
    <row r="12223" spans="3:40" x14ac:dyDescent="0.25">
      <c r="C12223" s="52"/>
      <c r="AM12223">
        <v>1</v>
      </c>
      <c r="AN12223" t="e">
        <f>VLOOKUP(H12223,'Base Art'!$A:$AJ,36,FALSE)</f>
        <v>#N/A</v>
      </c>
    </row>
    <row r="12224" spans="3:40" x14ac:dyDescent="0.25">
      <c r="C12224" s="52"/>
      <c r="AM12224">
        <v>1</v>
      </c>
      <c r="AN12224" t="e">
        <f>VLOOKUP(H12224,'Base Art'!$A:$AJ,36,FALSE)</f>
        <v>#N/A</v>
      </c>
    </row>
    <row r="12225" spans="3:40" x14ac:dyDescent="0.25">
      <c r="C12225" s="52"/>
      <c r="AM12225">
        <v>1</v>
      </c>
      <c r="AN12225" t="e">
        <f>VLOOKUP(H12225,'Base Art'!$A:$AJ,36,FALSE)</f>
        <v>#N/A</v>
      </c>
    </row>
    <row r="12226" spans="3:40" x14ac:dyDescent="0.25">
      <c r="C12226" s="52"/>
      <c r="AM12226">
        <v>1</v>
      </c>
      <c r="AN12226" t="e">
        <f>VLOOKUP(H12226,'Base Art'!$A:$AJ,36,FALSE)</f>
        <v>#N/A</v>
      </c>
    </row>
    <row r="12227" spans="3:40" x14ac:dyDescent="0.25">
      <c r="C12227" s="52"/>
      <c r="AM12227">
        <v>1</v>
      </c>
      <c r="AN12227" t="e">
        <f>VLOOKUP(H12227,'Base Art'!$A:$AJ,36,FALSE)</f>
        <v>#N/A</v>
      </c>
    </row>
    <row r="12228" spans="3:40" x14ac:dyDescent="0.25">
      <c r="C12228" s="52"/>
      <c r="AM12228">
        <v>1</v>
      </c>
      <c r="AN12228" t="e">
        <f>VLOOKUP(H12228,'Base Art'!$A:$AJ,36,FALSE)</f>
        <v>#N/A</v>
      </c>
    </row>
    <row r="12229" spans="3:40" x14ac:dyDescent="0.25">
      <c r="C12229" s="52"/>
      <c r="AM12229">
        <v>1</v>
      </c>
      <c r="AN12229" t="e">
        <f>VLOOKUP(H12229,'Base Art'!$A:$AJ,36,FALSE)</f>
        <v>#N/A</v>
      </c>
    </row>
    <row r="12230" spans="3:40" x14ac:dyDescent="0.25">
      <c r="C12230" s="52"/>
      <c r="AM12230">
        <v>1</v>
      </c>
      <c r="AN12230" t="e">
        <f>VLOOKUP(H12230,'Base Art'!$A:$AJ,36,FALSE)</f>
        <v>#N/A</v>
      </c>
    </row>
    <row r="12231" spans="3:40" x14ac:dyDescent="0.25">
      <c r="C12231" s="52"/>
      <c r="AM12231">
        <v>1</v>
      </c>
      <c r="AN12231" t="e">
        <f>VLOOKUP(H12231,'Base Art'!$A:$AJ,36,FALSE)</f>
        <v>#N/A</v>
      </c>
    </row>
    <row r="12232" spans="3:40" x14ac:dyDescent="0.25">
      <c r="C12232" s="52"/>
      <c r="AM12232">
        <v>1</v>
      </c>
      <c r="AN12232" t="e">
        <f>VLOOKUP(H12232,'Base Art'!$A:$AJ,36,FALSE)</f>
        <v>#N/A</v>
      </c>
    </row>
    <row r="12233" spans="3:40" x14ac:dyDescent="0.25">
      <c r="C12233" s="52"/>
      <c r="AM12233">
        <v>1</v>
      </c>
      <c r="AN12233" t="e">
        <f>VLOOKUP(H12233,'Base Art'!$A:$AJ,36,FALSE)</f>
        <v>#N/A</v>
      </c>
    </row>
    <row r="12234" spans="3:40" x14ac:dyDescent="0.25">
      <c r="C12234" s="52"/>
      <c r="AM12234">
        <v>1</v>
      </c>
      <c r="AN12234" t="e">
        <f>VLOOKUP(H12234,'Base Art'!$A:$AJ,36,FALSE)</f>
        <v>#N/A</v>
      </c>
    </row>
    <row r="12235" spans="3:40" x14ac:dyDescent="0.25">
      <c r="C12235" s="52"/>
      <c r="AM12235">
        <v>1</v>
      </c>
      <c r="AN12235" t="e">
        <f>VLOOKUP(H12235,'Base Art'!$A:$AJ,36,FALSE)</f>
        <v>#N/A</v>
      </c>
    </row>
    <row r="12236" spans="3:40" x14ac:dyDescent="0.25">
      <c r="C12236" s="52"/>
      <c r="AM12236">
        <v>1</v>
      </c>
      <c r="AN12236" t="e">
        <f>VLOOKUP(H12236,'Base Art'!$A:$AJ,36,FALSE)</f>
        <v>#N/A</v>
      </c>
    </row>
    <row r="12237" spans="3:40" x14ac:dyDescent="0.25">
      <c r="C12237" s="52"/>
      <c r="AM12237">
        <v>1</v>
      </c>
      <c r="AN12237" t="e">
        <f>VLOOKUP(H12237,'Base Art'!$A:$AJ,36,FALSE)</f>
        <v>#N/A</v>
      </c>
    </row>
    <row r="12238" spans="3:40" x14ac:dyDescent="0.25">
      <c r="C12238" s="52"/>
      <c r="AM12238">
        <v>1</v>
      </c>
      <c r="AN12238" t="e">
        <f>VLOOKUP(H12238,'Base Art'!$A:$AJ,36,FALSE)</f>
        <v>#N/A</v>
      </c>
    </row>
    <row r="12239" spans="3:40" x14ac:dyDescent="0.25">
      <c r="C12239" s="52"/>
      <c r="AM12239">
        <v>1</v>
      </c>
      <c r="AN12239" t="e">
        <f>VLOOKUP(H12239,'Base Art'!$A:$AJ,36,FALSE)</f>
        <v>#N/A</v>
      </c>
    </row>
    <row r="12240" spans="3:40" x14ac:dyDescent="0.25">
      <c r="C12240" s="52"/>
      <c r="AM12240">
        <v>1</v>
      </c>
      <c r="AN12240" t="e">
        <f>VLOOKUP(H12240,'Base Art'!$A:$AJ,36,FALSE)</f>
        <v>#N/A</v>
      </c>
    </row>
    <row r="12241" spans="3:40" x14ac:dyDescent="0.25">
      <c r="C12241" s="52"/>
      <c r="AM12241">
        <v>1</v>
      </c>
      <c r="AN12241" t="e">
        <f>VLOOKUP(H12241,'Base Art'!$A:$AJ,36,FALSE)</f>
        <v>#N/A</v>
      </c>
    </row>
    <row r="12242" spans="3:40" x14ac:dyDescent="0.25">
      <c r="C12242" s="52"/>
      <c r="AM12242">
        <v>1</v>
      </c>
      <c r="AN12242" t="e">
        <f>VLOOKUP(H12242,'Base Art'!$A:$AJ,36,FALSE)</f>
        <v>#N/A</v>
      </c>
    </row>
    <row r="12243" spans="3:40" x14ac:dyDescent="0.25">
      <c r="C12243" s="52"/>
      <c r="AM12243">
        <v>1</v>
      </c>
      <c r="AN12243" t="e">
        <f>VLOOKUP(H12243,'Base Art'!$A:$AJ,36,FALSE)</f>
        <v>#N/A</v>
      </c>
    </row>
    <row r="12244" spans="3:40" x14ac:dyDescent="0.25">
      <c r="C12244" s="52"/>
      <c r="AM12244">
        <v>1</v>
      </c>
      <c r="AN12244" t="e">
        <f>VLOOKUP(H12244,'Base Art'!$A:$AJ,36,FALSE)</f>
        <v>#N/A</v>
      </c>
    </row>
    <row r="12245" spans="3:40" x14ac:dyDescent="0.25">
      <c r="C12245" s="52"/>
      <c r="AM12245">
        <v>1</v>
      </c>
      <c r="AN12245" t="e">
        <f>VLOOKUP(H12245,'Base Art'!$A:$AJ,36,FALSE)</f>
        <v>#N/A</v>
      </c>
    </row>
    <row r="12246" spans="3:40" x14ac:dyDescent="0.25">
      <c r="C12246" s="52"/>
      <c r="AM12246">
        <v>1</v>
      </c>
      <c r="AN12246" t="e">
        <f>VLOOKUP(H12246,'Base Art'!$A:$AJ,36,FALSE)</f>
        <v>#N/A</v>
      </c>
    </row>
    <row r="12247" spans="3:40" x14ac:dyDescent="0.25">
      <c r="C12247" s="52"/>
      <c r="AM12247">
        <v>1</v>
      </c>
      <c r="AN12247" t="e">
        <f>VLOOKUP(H12247,'Base Art'!$A:$AJ,36,FALSE)</f>
        <v>#N/A</v>
      </c>
    </row>
    <row r="12248" spans="3:40" x14ac:dyDescent="0.25">
      <c r="C12248" s="52"/>
      <c r="AM12248">
        <v>1</v>
      </c>
      <c r="AN12248" t="e">
        <f>VLOOKUP(H12248,'Base Art'!$A:$AJ,36,FALSE)</f>
        <v>#N/A</v>
      </c>
    </row>
    <row r="12249" spans="3:40" x14ac:dyDescent="0.25">
      <c r="C12249" s="52"/>
      <c r="AM12249">
        <v>1</v>
      </c>
      <c r="AN12249" t="e">
        <f>VLOOKUP(H12249,'Base Art'!$A:$AJ,36,FALSE)</f>
        <v>#N/A</v>
      </c>
    </row>
    <row r="12250" spans="3:40" x14ac:dyDescent="0.25">
      <c r="C12250" s="52"/>
      <c r="AM12250">
        <v>1</v>
      </c>
      <c r="AN12250" t="e">
        <f>VLOOKUP(H12250,'Base Art'!$A:$AJ,36,FALSE)</f>
        <v>#N/A</v>
      </c>
    </row>
    <row r="12251" spans="3:40" x14ac:dyDescent="0.25">
      <c r="C12251" s="52"/>
      <c r="AM12251">
        <v>1</v>
      </c>
      <c r="AN12251" t="e">
        <f>VLOOKUP(H12251,'Base Art'!$A:$AJ,36,FALSE)</f>
        <v>#N/A</v>
      </c>
    </row>
    <row r="12252" spans="3:40" x14ac:dyDescent="0.25">
      <c r="C12252" s="52"/>
      <c r="AM12252">
        <v>1</v>
      </c>
      <c r="AN12252" t="e">
        <f>VLOOKUP(H12252,'Base Art'!$A:$AJ,36,FALSE)</f>
        <v>#N/A</v>
      </c>
    </row>
    <row r="12253" spans="3:40" x14ac:dyDescent="0.25">
      <c r="C12253" s="52"/>
      <c r="AM12253">
        <v>1</v>
      </c>
      <c r="AN12253" t="e">
        <f>VLOOKUP(H12253,'Base Art'!$A:$AJ,36,FALSE)</f>
        <v>#N/A</v>
      </c>
    </row>
    <row r="12254" spans="3:40" x14ac:dyDescent="0.25">
      <c r="C12254" s="52"/>
      <c r="AM12254">
        <v>1</v>
      </c>
      <c r="AN12254" t="e">
        <f>VLOOKUP(H12254,'Base Art'!$A:$AJ,36,FALSE)</f>
        <v>#N/A</v>
      </c>
    </row>
    <row r="12255" spans="3:40" x14ac:dyDescent="0.25">
      <c r="C12255" s="52"/>
      <c r="AM12255">
        <v>1</v>
      </c>
      <c r="AN12255" t="e">
        <f>VLOOKUP(H12255,'Base Art'!$A:$AJ,36,FALSE)</f>
        <v>#N/A</v>
      </c>
    </row>
    <row r="12256" spans="3:40" x14ac:dyDescent="0.25">
      <c r="C12256" s="52"/>
      <c r="AM12256">
        <v>1</v>
      </c>
      <c r="AN12256" t="e">
        <f>VLOOKUP(H12256,'Base Art'!$A:$AJ,36,FALSE)</f>
        <v>#N/A</v>
      </c>
    </row>
    <row r="12257" spans="3:40" x14ac:dyDescent="0.25">
      <c r="C12257" s="52"/>
      <c r="AM12257">
        <v>1</v>
      </c>
      <c r="AN12257" t="e">
        <f>VLOOKUP(H12257,'Base Art'!$A:$AJ,36,FALSE)</f>
        <v>#N/A</v>
      </c>
    </row>
    <row r="12258" spans="3:40" x14ac:dyDescent="0.25">
      <c r="C12258" s="52"/>
      <c r="AM12258">
        <v>1</v>
      </c>
      <c r="AN12258" t="e">
        <f>VLOOKUP(H12258,'Base Art'!$A:$AJ,36,FALSE)</f>
        <v>#N/A</v>
      </c>
    </row>
    <row r="12259" spans="3:40" x14ac:dyDescent="0.25">
      <c r="C12259" s="52"/>
      <c r="AM12259">
        <v>1</v>
      </c>
      <c r="AN12259" t="e">
        <f>VLOOKUP(H12259,'Base Art'!$A:$AJ,36,FALSE)</f>
        <v>#N/A</v>
      </c>
    </row>
    <row r="12260" spans="3:40" x14ac:dyDescent="0.25">
      <c r="C12260" s="52"/>
      <c r="AM12260">
        <v>1</v>
      </c>
      <c r="AN12260" t="e">
        <f>VLOOKUP(H12260,'Base Art'!$A:$AJ,36,FALSE)</f>
        <v>#N/A</v>
      </c>
    </row>
    <row r="12261" spans="3:40" x14ac:dyDescent="0.25">
      <c r="C12261" s="52"/>
      <c r="AM12261">
        <v>1</v>
      </c>
      <c r="AN12261" t="e">
        <f>VLOOKUP(H12261,'Base Art'!$A:$AJ,36,FALSE)</f>
        <v>#N/A</v>
      </c>
    </row>
    <row r="12262" spans="3:40" x14ac:dyDescent="0.25">
      <c r="C12262" s="52"/>
      <c r="AM12262">
        <v>1</v>
      </c>
      <c r="AN12262" t="e">
        <f>VLOOKUP(H12262,'Base Art'!$A:$AJ,36,FALSE)</f>
        <v>#N/A</v>
      </c>
    </row>
    <row r="12263" spans="3:40" x14ac:dyDescent="0.25">
      <c r="C12263" s="52"/>
      <c r="AM12263">
        <v>1</v>
      </c>
      <c r="AN12263" t="e">
        <f>VLOOKUP(H12263,'Base Art'!$A:$AJ,36,FALSE)</f>
        <v>#N/A</v>
      </c>
    </row>
    <row r="12264" spans="3:40" x14ac:dyDescent="0.25">
      <c r="C12264" s="52"/>
      <c r="AM12264">
        <v>1</v>
      </c>
      <c r="AN12264" t="e">
        <f>VLOOKUP(H12264,'Base Art'!$A:$AJ,36,FALSE)</f>
        <v>#N/A</v>
      </c>
    </row>
    <row r="12265" spans="3:40" x14ac:dyDescent="0.25">
      <c r="C12265" s="52"/>
      <c r="AM12265">
        <v>1</v>
      </c>
      <c r="AN12265" t="e">
        <f>VLOOKUP(H12265,'Base Art'!$A:$AJ,36,FALSE)</f>
        <v>#N/A</v>
      </c>
    </row>
    <row r="12266" spans="3:40" x14ac:dyDescent="0.25">
      <c r="C12266" s="52"/>
      <c r="AM12266">
        <v>1</v>
      </c>
      <c r="AN12266" t="e">
        <f>VLOOKUP(H12266,'Base Art'!$A:$AJ,36,FALSE)</f>
        <v>#N/A</v>
      </c>
    </row>
    <row r="12267" spans="3:40" x14ac:dyDescent="0.25">
      <c r="C12267" s="52"/>
      <c r="AM12267">
        <v>1</v>
      </c>
      <c r="AN12267" t="e">
        <f>VLOOKUP(H12267,'Base Art'!$A:$AJ,36,FALSE)</f>
        <v>#N/A</v>
      </c>
    </row>
    <row r="12268" spans="3:40" x14ac:dyDescent="0.25">
      <c r="C12268" s="52"/>
      <c r="AM12268">
        <v>1</v>
      </c>
      <c r="AN12268" t="e">
        <f>VLOOKUP(H12268,'Base Art'!$A:$AJ,36,FALSE)</f>
        <v>#N/A</v>
      </c>
    </row>
    <row r="12269" spans="3:40" x14ac:dyDescent="0.25">
      <c r="C12269" s="52"/>
      <c r="AM12269">
        <v>1</v>
      </c>
      <c r="AN12269" t="e">
        <f>VLOOKUP(H12269,'Base Art'!$A:$AJ,36,FALSE)</f>
        <v>#N/A</v>
      </c>
    </row>
    <row r="12270" spans="3:40" x14ac:dyDescent="0.25">
      <c r="C12270" s="52"/>
      <c r="AM12270">
        <v>1</v>
      </c>
      <c r="AN12270" t="e">
        <f>VLOOKUP(H12270,'Base Art'!$A:$AJ,36,FALSE)</f>
        <v>#N/A</v>
      </c>
    </row>
    <row r="12271" spans="3:40" x14ac:dyDescent="0.25">
      <c r="C12271" s="52"/>
      <c r="AM12271">
        <v>1</v>
      </c>
      <c r="AN12271" t="e">
        <f>VLOOKUP(H12271,'Base Art'!$A:$AJ,36,FALSE)</f>
        <v>#N/A</v>
      </c>
    </row>
    <row r="12272" spans="3:40" x14ac:dyDescent="0.25">
      <c r="C12272" s="52"/>
      <c r="AM12272">
        <v>1</v>
      </c>
      <c r="AN12272" t="e">
        <f>VLOOKUP(H12272,'Base Art'!$A:$AJ,36,FALSE)</f>
        <v>#N/A</v>
      </c>
    </row>
    <row r="12273" spans="3:40" x14ac:dyDescent="0.25">
      <c r="C12273" s="52"/>
      <c r="AM12273">
        <v>1</v>
      </c>
      <c r="AN12273" t="e">
        <f>VLOOKUP(H12273,'Base Art'!$A:$AJ,36,FALSE)</f>
        <v>#N/A</v>
      </c>
    </row>
    <row r="12274" spans="3:40" x14ac:dyDescent="0.25">
      <c r="C12274" s="52"/>
      <c r="AM12274">
        <v>1</v>
      </c>
      <c r="AN12274" t="e">
        <f>VLOOKUP(H12274,'Base Art'!$A:$AJ,36,FALSE)</f>
        <v>#N/A</v>
      </c>
    </row>
    <row r="12275" spans="3:40" x14ac:dyDescent="0.25">
      <c r="C12275" s="52"/>
      <c r="AM12275">
        <v>1</v>
      </c>
      <c r="AN12275" t="e">
        <f>VLOOKUP(H12275,'Base Art'!$A:$AJ,36,FALSE)</f>
        <v>#N/A</v>
      </c>
    </row>
    <row r="12276" spans="3:40" x14ac:dyDescent="0.25">
      <c r="C12276" s="52"/>
      <c r="AM12276">
        <v>1</v>
      </c>
      <c r="AN12276" t="e">
        <f>VLOOKUP(H12276,'Base Art'!$A:$AJ,36,FALSE)</f>
        <v>#N/A</v>
      </c>
    </row>
    <row r="12277" spans="3:40" x14ac:dyDescent="0.25">
      <c r="C12277" s="52"/>
      <c r="AM12277">
        <v>1</v>
      </c>
      <c r="AN12277" t="e">
        <f>VLOOKUP(H12277,'Base Art'!$A:$AJ,36,FALSE)</f>
        <v>#N/A</v>
      </c>
    </row>
    <row r="12278" spans="3:40" x14ac:dyDescent="0.25">
      <c r="C12278" s="52"/>
      <c r="AM12278">
        <v>1</v>
      </c>
      <c r="AN12278" t="e">
        <f>VLOOKUP(H12278,'Base Art'!$A:$AJ,36,FALSE)</f>
        <v>#N/A</v>
      </c>
    </row>
    <row r="12279" spans="3:40" x14ac:dyDescent="0.25">
      <c r="C12279" s="52"/>
      <c r="AM12279">
        <v>1</v>
      </c>
      <c r="AN12279" t="e">
        <f>VLOOKUP(H12279,'Base Art'!$A:$AJ,36,FALSE)</f>
        <v>#N/A</v>
      </c>
    </row>
    <row r="12280" spans="3:40" x14ac:dyDescent="0.25">
      <c r="C12280" s="52"/>
      <c r="AM12280">
        <v>1</v>
      </c>
      <c r="AN12280" t="e">
        <f>VLOOKUP(H12280,'Base Art'!$A:$AJ,36,FALSE)</f>
        <v>#N/A</v>
      </c>
    </row>
    <row r="12281" spans="3:40" x14ac:dyDescent="0.25">
      <c r="C12281" s="52"/>
      <c r="AM12281">
        <v>1</v>
      </c>
      <c r="AN12281" t="e">
        <f>VLOOKUP(H12281,'Base Art'!$A:$AJ,36,FALSE)</f>
        <v>#N/A</v>
      </c>
    </row>
    <row r="12282" spans="3:40" x14ac:dyDescent="0.25">
      <c r="C12282" s="52"/>
      <c r="AM12282">
        <v>1</v>
      </c>
      <c r="AN12282" t="e">
        <f>VLOOKUP(H12282,'Base Art'!$A:$AJ,36,FALSE)</f>
        <v>#N/A</v>
      </c>
    </row>
    <row r="12283" spans="3:40" x14ac:dyDescent="0.25">
      <c r="C12283" s="52"/>
      <c r="AM12283">
        <v>1</v>
      </c>
      <c r="AN12283" t="e">
        <f>VLOOKUP(H12283,'Base Art'!$A:$AJ,36,FALSE)</f>
        <v>#N/A</v>
      </c>
    </row>
    <row r="12284" spans="3:40" x14ac:dyDescent="0.25">
      <c r="C12284" s="52"/>
      <c r="AM12284">
        <v>1</v>
      </c>
      <c r="AN12284" t="e">
        <f>VLOOKUP(H12284,'Base Art'!$A:$AJ,36,FALSE)</f>
        <v>#N/A</v>
      </c>
    </row>
    <row r="12285" spans="3:40" x14ac:dyDescent="0.25">
      <c r="C12285" s="52"/>
      <c r="AM12285">
        <v>1</v>
      </c>
      <c r="AN12285" t="e">
        <f>VLOOKUP(H12285,'Base Art'!$A:$AJ,36,FALSE)</f>
        <v>#N/A</v>
      </c>
    </row>
    <row r="12286" spans="3:40" x14ac:dyDescent="0.25">
      <c r="C12286" s="52"/>
      <c r="AM12286">
        <v>1</v>
      </c>
      <c r="AN12286" t="e">
        <f>VLOOKUP(H12286,'Base Art'!$A:$AJ,36,FALSE)</f>
        <v>#N/A</v>
      </c>
    </row>
    <row r="12287" spans="3:40" x14ac:dyDescent="0.25">
      <c r="C12287" s="52"/>
      <c r="AM12287">
        <v>1</v>
      </c>
      <c r="AN12287" t="e">
        <f>VLOOKUP(H12287,'Base Art'!$A:$AJ,36,FALSE)</f>
        <v>#N/A</v>
      </c>
    </row>
    <row r="12288" spans="3:40" x14ac:dyDescent="0.25">
      <c r="C12288" s="52"/>
      <c r="AM12288">
        <v>1</v>
      </c>
      <c r="AN12288" t="e">
        <f>VLOOKUP(H12288,'Base Art'!$A:$AJ,36,FALSE)</f>
        <v>#N/A</v>
      </c>
    </row>
    <row r="12289" spans="3:40" x14ac:dyDescent="0.25">
      <c r="C12289" s="52"/>
      <c r="AM12289">
        <v>1</v>
      </c>
      <c r="AN12289" t="e">
        <f>VLOOKUP(H12289,'Base Art'!$A:$AJ,36,FALSE)</f>
        <v>#N/A</v>
      </c>
    </row>
    <row r="12290" spans="3:40" x14ac:dyDescent="0.25">
      <c r="C12290" s="52"/>
      <c r="AM12290">
        <v>1</v>
      </c>
      <c r="AN12290" t="e">
        <f>VLOOKUP(H12290,'Base Art'!$A:$AJ,36,FALSE)</f>
        <v>#N/A</v>
      </c>
    </row>
    <row r="12291" spans="3:40" x14ac:dyDescent="0.25">
      <c r="C12291" s="52"/>
      <c r="AM12291">
        <v>1</v>
      </c>
      <c r="AN12291" t="e">
        <f>VLOOKUP(H12291,'Base Art'!$A:$AJ,36,FALSE)</f>
        <v>#N/A</v>
      </c>
    </row>
    <row r="12292" spans="3:40" x14ac:dyDescent="0.25">
      <c r="C12292" s="52"/>
      <c r="AM12292">
        <v>1</v>
      </c>
      <c r="AN12292" t="e">
        <f>VLOOKUP(H12292,'Base Art'!$A:$AJ,36,FALSE)</f>
        <v>#N/A</v>
      </c>
    </row>
    <row r="12293" spans="3:40" x14ac:dyDescent="0.25">
      <c r="C12293" s="52"/>
      <c r="AM12293">
        <v>1</v>
      </c>
      <c r="AN12293" t="e">
        <f>VLOOKUP(H12293,'Base Art'!$A:$AJ,36,FALSE)</f>
        <v>#N/A</v>
      </c>
    </row>
    <row r="12294" spans="3:40" x14ac:dyDescent="0.25">
      <c r="C12294" s="52"/>
      <c r="AM12294">
        <v>1</v>
      </c>
      <c r="AN12294" t="e">
        <f>VLOOKUP(H12294,'Base Art'!$A:$AJ,36,FALSE)</f>
        <v>#N/A</v>
      </c>
    </row>
    <row r="12295" spans="3:40" x14ac:dyDescent="0.25">
      <c r="C12295" s="52"/>
      <c r="AM12295">
        <v>1</v>
      </c>
      <c r="AN12295" t="e">
        <f>VLOOKUP(H12295,'Base Art'!$A:$AJ,36,FALSE)</f>
        <v>#N/A</v>
      </c>
    </row>
    <row r="12296" spans="3:40" x14ac:dyDescent="0.25">
      <c r="C12296" s="52"/>
      <c r="AM12296">
        <v>1</v>
      </c>
      <c r="AN12296" t="e">
        <f>VLOOKUP(H12296,'Base Art'!$A:$AJ,36,FALSE)</f>
        <v>#N/A</v>
      </c>
    </row>
    <row r="12297" spans="3:40" x14ac:dyDescent="0.25">
      <c r="C12297" s="52"/>
      <c r="AM12297">
        <v>1</v>
      </c>
      <c r="AN12297" t="e">
        <f>VLOOKUP(H12297,'Base Art'!$A:$AJ,36,FALSE)</f>
        <v>#N/A</v>
      </c>
    </row>
    <row r="12298" spans="3:40" x14ac:dyDescent="0.25">
      <c r="C12298" s="52"/>
      <c r="AM12298">
        <v>1</v>
      </c>
      <c r="AN12298" t="e">
        <f>VLOOKUP(H12298,'Base Art'!$A:$AJ,36,FALSE)</f>
        <v>#N/A</v>
      </c>
    </row>
    <row r="12299" spans="3:40" x14ac:dyDescent="0.25">
      <c r="C12299" s="52"/>
      <c r="AM12299">
        <v>1</v>
      </c>
      <c r="AN12299" t="e">
        <f>VLOOKUP(H12299,'Base Art'!$A:$AJ,36,FALSE)</f>
        <v>#N/A</v>
      </c>
    </row>
    <row r="12300" spans="3:40" x14ac:dyDescent="0.25">
      <c r="C12300" s="52"/>
      <c r="AM12300">
        <v>1</v>
      </c>
      <c r="AN12300" t="e">
        <f>VLOOKUP(H12300,'Base Art'!$A:$AJ,36,FALSE)</f>
        <v>#N/A</v>
      </c>
    </row>
    <row r="12301" spans="3:40" x14ac:dyDescent="0.25">
      <c r="C12301" s="52"/>
      <c r="AM12301">
        <v>1</v>
      </c>
      <c r="AN12301" t="e">
        <f>VLOOKUP(H12301,'Base Art'!$A:$AJ,36,FALSE)</f>
        <v>#N/A</v>
      </c>
    </row>
    <row r="12302" spans="3:40" x14ac:dyDescent="0.25">
      <c r="C12302" s="52"/>
      <c r="AM12302">
        <v>1</v>
      </c>
      <c r="AN12302" t="e">
        <f>VLOOKUP(H12302,'Base Art'!$A:$AJ,36,FALSE)</f>
        <v>#N/A</v>
      </c>
    </row>
    <row r="12303" spans="3:40" x14ac:dyDescent="0.25">
      <c r="C12303" s="52"/>
      <c r="AM12303">
        <v>1</v>
      </c>
      <c r="AN12303" t="e">
        <f>VLOOKUP(H12303,'Base Art'!$A:$AJ,36,FALSE)</f>
        <v>#N/A</v>
      </c>
    </row>
    <row r="12304" spans="3:40" x14ac:dyDescent="0.25">
      <c r="C12304" s="52"/>
      <c r="AM12304">
        <v>1</v>
      </c>
      <c r="AN12304" t="e">
        <f>VLOOKUP(H12304,'Base Art'!$A:$AJ,36,FALSE)</f>
        <v>#N/A</v>
      </c>
    </row>
    <row r="12305" spans="3:40" x14ac:dyDescent="0.25">
      <c r="C12305" s="52"/>
      <c r="AM12305">
        <v>1</v>
      </c>
      <c r="AN12305" t="e">
        <f>VLOOKUP(H12305,'Base Art'!$A:$AJ,36,FALSE)</f>
        <v>#N/A</v>
      </c>
    </row>
    <row r="12306" spans="3:40" x14ac:dyDescent="0.25">
      <c r="C12306" s="52"/>
      <c r="AM12306">
        <v>1</v>
      </c>
      <c r="AN12306" t="e">
        <f>VLOOKUP(H12306,'Base Art'!$A:$AJ,36,FALSE)</f>
        <v>#N/A</v>
      </c>
    </row>
    <row r="12307" spans="3:40" x14ac:dyDescent="0.25">
      <c r="C12307" s="52"/>
      <c r="AM12307">
        <v>1</v>
      </c>
      <c r="AN12307" t="e">
        <f>VLOOKUP(H12307,'Base Art'!$A:$AJ,36,FALSE)</f>
        <v>#N/A</v>
      </c>
    </row>
    <row r="12308" spans="3:40" x14ac:dyDescent="0.25">
      <c r="C12308" s="52"/>
      <c r="AM12308">
        <v>1</v>
      </c>
      <c r="AN12308" t="e">
        <f>VLOOKUP(H12308,'Base Art'!$A:$AJ,36,FALSE)</f>
        <v>#N/A</v>
      </c>
    </row>
    <row r="12309" spans="3:40" x14ac:dyDescent="0.25">
      <c r="C12309" s="52"/>
      <c r="AM12309">
        <v>1</v>
      </c>
      <c r="AN12309" t="e">
        <f>VLOOKUP(H12309,'Base Art'!$A:$AJ,36,FALSE)</f>
        <v>#N/A</v>
      </c>
    </row>
    <row r="12310" spans="3:40" x14ac:dyDescent="0.25">
      <c r="C12310" s="52"/>
      <c r="AM12310">
        <v>1</v>
      </c>
      <c r="AN12310" t="e">
        <f>VLOOKUP(H12310,'Base Art'!$A:$AJ,36,FALSE)</f>
        <v>#N/A</v>
      </c>
    </row>
    <row r="12311" spans="3:40" x14ac:dyDescent="0.25">
      <c r="C12311" s="52"/>
      <c r="AM12311">
        <v>1</v>
      </c>
      <c r="AN12311" t="e">
        <f>VLOOKUP(H12311,'Base Art'!$A:$AJ,36,FALSE)</f>
        <v>#N/A</v>
      </c>
    </row>
    <row r="12312" spans="3:40" x14ac:dyDescent="0.25">
      <c r="C12312" s="52"/>
      <c r="AM12312">
        <v>1</v>
      </c>
      <c r="AN12312" t="e">
        <f>VLOOKUP(H12312,'Base Art'!$A:$AJ,36,FALSE)</f>
        <v>#N/A</v>
      </c>
    </row>
    <row r="12313" spans="3:40" x14ac:dyDescent="0.25">
      <c r="C12313" s="52"/>
      <c r="AM12313">
        <v>1</v>
      </c>
      <c r="AN12313" t="e">
        <f>VLOOKUP(H12313,'Base Art'!$A:$AJ,36,FALSE)</f>
        <v>#N/A</v>
      </c>
    </row>
    <row r="12314" spans="3:40" x14ac:dyDescent="0.25">
      <c r="C12314" s="52"/>
      <c r="AM12314">
        <v>1</v>
      </c>
      <c r="AN12314" t="e">
        <f>VLOOKUP(H12314,'Base Art'!$A:$AJ,36,FALSE)</f>
        <v>#N/A</v>
      </c>
    </row>
    <row r="12315" spans="3:40" x14ac:dyDescent="0.25">
      <c r="C12315" s="52"/>
      <c r="AM12315">
        <v>1</v>
      </c>
      <c r="AN12315" t="e">
        <f>VLOOKUP(H12315,'Base Art'!$A:$AJ,36,FALSE)</f>
        <v>#N/A</v>
      </c>
    </row>
    <row r="12316" spans="3:40" x14ac:dyDescent="0.25">
      <c r="C12316" s="52"/>
      <c r="AM12316">
        <v>1</v>
      </c>
      <c r="AN12316" t="e">
        <f>VLOOKUP(H12316,'Base Art'!$A:$AJ,36,FALSE)</f>
        <v>#N/A</v>
      </c>
    </row>
    <row r="12317" spans="3:40" x14ac:dyDescent="0.25">
      <c r="C12317" s="52"/>
      <c r="AM12317">
        <v>1</v>
      </c>
      <c r="AN12317" t="e">
        <f>VLOOKUP(H12317,'Base Art'!$A:$AJ,36,FALSE)</f>
        <v>#N/A</v>
      </c>
    </row>
    <row r="12318" spans="3:40" x14ac:dyDescent="0.25">
      <c r="C12318" s="52"/>
      <c r="AM12318">
        <v>1</v>
      </c>
      <c r="AN12318" t="e">
        <f>VLOOKUP(H12318,'Base Art'!$A:$AJ,36,FALSE)</f>
        <v>#N/A</v>
      </c>
    </row>
    <row r="12319" spans="3:40" x14ac:dyDescent="0.25">
      <c r="C12319" s="52"/>
      <c r="AM12319">
        <v>1</v>
      </c>
      <c r="AN12319" t="e">
        <f>VLOOKUP(H12319,'Base Art'!$A:$AJ,36,FALSE)</f>
        <v>#N/A</v>
      </c>
    </row>
    <row r="12320" spans="3:40" x14ac:dyDescent="0.25">
      <c r="C12320" s="52"/>
      <c r="AM12320">
        <v>1</v>
      </c>
      <c r="AN12320" t="e">
        <f>VLOOKUP(H12320,'Base Art'!$A:$AJ,36,FALSE)</f>
        <v>#N/A</v>
      </c>
    </row>
    <row r="12321" spans="3:40" x14ac:dyDescent="0.25">
      <c r="C12321" s="52"/>
      <c r="AM12321">
        <v>1</v>
      </c>
      <c r="AN12321" t="e">
        <f>VLOOKUP(H12321,'Base Art'!$A:$AJ,36,FALSE)</f>
        <v>#N/A</v>
      </c>
    </row>
    <row r="12322" spans="3:40" x14ac:dyDescent="0.25">
      <c r="C12322" s="52"/>
      <c r="AM12322">
        <v>1</v>
      </c>
      <c r="AN12322" t="e">
        <f>VLOOKUP(H12322,'Base Art'!$A:$AJ,36,FALSE)</f>
        <v>#N/A</v>
      </c>
    </row>
    <row r="12323" spans="3:40" x14ac:dyDescent="0.25">
      <c r="C12323" s="52"/>
      <c r="AM12323">
        <v>1</v>
      </c>
      <c r="AN12323" t="e">
        <f>VLOOKUP(H12323,'Base Art'!$A:$AJ,36,FALSE)</f>
        <v>#N/A</v>
      </c>
    </row>
    <row r="12324" spans="3:40" x14ac:dyDescent="0.25">
      <c r="C12324" s="52"/>
      <c r="AM12324">
        <v>1</v>
      </c>
      <c r="AN12324" t="e">
        <f>VLOOKUP(H12324,'Base Art'!$A:$AJ,36,FALSE)</f>
        <v>#N/A</v>
      </c>
    </row>
    <row r="12325" spans="3:40" x14ac:dyDescent="0.25">
      <c r="C12325" s="52"/>
      <c r="AM12325">
        <v>1</v>
      </c>
      <c r="AN12325" t="e">
        <f>VLOOKUP(H12325,'Base Art'!$A:$AJ,36,FALSE)</f>
        <v>#N/A</v>
      </c>
    </row>
    <row r="12326" spans="3:40" x14ac:dyDescent="0.25">
      <c r="C12326" s="52"/>
      <c r="AM12326">
        <v>1</v>
      </c>
      <c r="AN12326" t="e">
        <f>VLOOKUP(H12326,'Base Art'!$A:$AJ,36,FALSE)</f>
        <v>#N/A</v>
      </c>
    </row>
    <row r="12327" spans="3:40" x14ac:dyDescent="0.25">
      <c r="C12327" s="52"/>
      <c r="AM12327">
        <v>1</v>
      </c>
      <c r="AN12327" t="e">
        <f>VLOOKUP(H12327,'Base Art'!$A:$AJ,36,FALSE)</f>
        <v>#N/A</v>
      </c>
    </row>
    <row r="12328" spans="3:40" x14ac:dyDescent="0.25">
      <c r="C12328" s="52"/>
      <c r="AM12328">
        <v>1</v>
      </c>
      <c r="AN12328" t="e">
        <f>VLOOKUP(H12328,'Base Art'!$A:$AJ,36,FALSE)</f>
        <v>#N/A</v>
      </c>
    </row>
    <row r="12329" spans="3:40" x14ac:dyDescent="0.25">
      <c r="C12329" s="52"/>
      <c r="AM12329">
        <v>1</v>
      </c>
      <c r="AN12329" t="e">
        <f>VLOOKUP(H12329,'Base Art'!$A:$AJ,36,FALSE)</f>
        <v>#N/A</v>
      </c>
    </row>
    <row r="12330" spans="3:40" x14ac:dyDescent="0.25">
      <c r="C12330" s="52"/>
      <c r="AM12330">
        <v>1</v>
      </c>
      <c r="AN12330" t="e">
        <f>VLOOKUP(H12330,'Base Art'!$A:$AJ,36,FALSE)</f>
        <v>#N/A</v>
      </c>
    </row>
    <row r="12331" spans="3:40" x14ac:dyDescent="0.25">
      <c r="C12331" s="52"/>
      <c r="AM12331">
        <v>1</v>
      </c>
      <c r="AN12331" t="e">
        <f>VLOOKUP(H12331,'Base Art'!$A:$AJ,36,FALSE)</f>
        <v>#N/A</v>
      </c>
    </row>
    <row r="12332" spans="3:40" x14ac:dyDescent="0.25">
      <c r="C12332" s="52"/>
      <c r="AM12332">
        <v>1</v>
      </c>
      <c r="AN12332" t="e">
        <f>VLOOKUP(H12332,'Base Art'!$A:$AJ,36,FALSE)</f>
        <v>#N/A</v>
      </c>
    </row>
    <row r="12333" spans="3:40" x14ac:dyDescent="0.25">
      <c r="C12333" s="52"/>
      <c r="AM12333">
        <v>1</v>
      </c>
      <c r="AN12333" t="e">
        <f>VLOOKUP(H12333,'Base Art'!$A:$AJ,36,FALSE)</f>
        <v>#N/A</v>
      </c>
    </row>
    <row r="12334" spans="3:40" x14ac:dyDescent="0.25">
      <c r="C12334" s="52"/>
      <c r="AM12334">
        <v>1</v>
      </c>
      <c r="AN12334" t="e">
        <f>VLOOKUP(H12334,'Base Art'!$A:$AJ,36,FALSE)</f>
        <v>#N/A</v>
      </c>
    </row>
    <row r="12335" spans="3:40" x14ac:dyDescent="0.25">
      <c r="C12335" s="52"/>
      <c r="AM12335">
        <v>1</v>
      </c>
      <c r="AN12335" t="e">
        <f>VLOOKUP(H12335,'Base Art'!$A:$AJ,36,FALSE)</f>
        <v>#N/A</v>
      </c>
    </row>
    <row r="12336" spans="3:40" x14ac:dyDescent="0.25">
      <c r="C12336" s="52"/>
      <c r="AM12336">
        <v>1</v>
      </c>
      <c r="AN12336" t="e">
        <f>VLOOKUP(H12336,'Base Art'!$A:$AJ,36,FALSE)</f>
        <v>#N/A</v>
      </c>
    </row>
    <row r="12337" spans="3:40" x14ac:dyDescent="0.25">
      <c r="C12337" s="52"/>
      <c r="AM12337">
        <v>1</v>
      </c>
      <c r="AN12337" t="e">
        <f>VLOOKUP(H12337,'Base Art'!$A:$AJ,36,FALSE)</f>
        <v>#N/A</v>
      </c>
    </row>
    <row r="12338" spans="3:40" x14ac:dyDescent="0.25">
      <c r="C12338" s="52"/>
      <c r="AM12338">
        <v>1</v>
      </c>
      <c r="AN12338" t="e">
        <f>VLOOKUP(H12338,'Base Art'!$A:$AJ,36,FALSE)</f>
        <v>#N/A</v>
      </c>
    </row>
    <row r="12339" spans="3:40" x14ac:dyDescent="0.25">
      <c r="C12339" s="52"/>
      <c r="AM12339">
        <v>1</v>
      </c>
      <c r="AN12339" t="e">
        <f>VLOOKUP(H12339,'Base Art'!$A:$AJ,36,FALSE)</f>
        <v>#N/A</v>
      </c>
    </row>
    <row r="12340" spans="3:40" x14ac:dyDescent="0.25">
      <c r="C12340" s="52"/>
      <c r="AM12340">
        <v>1</v>
      </c>
      <c r="AN12340" t="e">
        <f>VLOOKUP(H12340,'Base Art'!$A:$AJ,36,FALSE)</f>
        <v>#N/A</v>
      </c>
    </row>
    <row r="12341" spans="3:40" x14ac:dyDescent="0.25">
      <c r="C12341" s="52"/>
      <c r="AM12341">
        <v>1</v>
      </c>
      <c r="AN12341" t="e">
        <f>VLOOKUP(H12341,'Base Art'!$A:$AJ,36,FALSE)</f>
        <v>#N/A</v>
      </c>
    </row>
    <row r="12342" spans="3:40" x14ac:dyDescent="0.25">
      <c r="C12342" s="52"/>
      <c r="AM12342">
        <v>1</v>
      </c>
      <c r="AN12342" t="e">
        <f>VLOOKUP(H12342,'Base Art'!$A:$AJ,36,FALSE)</f>
        <v>#N/A</v>
      </c>
    </row>
    <row r="12343" spans="3:40" x14ac:dyDescent="0.25">
      <c r="C12343" s="52"/>
      <c r="AM12343">
        <v>1</v>
      </c>
      <c r="AN12343" t="e">
        <f>VLOOKUP(H12343,'Base Art'!$A:$AJ,36,FALSE)</f>
        <v>#N/A</v>
      </c>
    </row>
    <row r="12344" spans="3:40" x14ac:dyDescent="0.25">
      <c r="C12344" s="52"/>
      <c r="AM12344">
        <v>1</v>
      </c>
      <c r="AN12344" t="e">
        <f>VLOOKUP(H12344,'Base Art'!$A:$AJ,36,FALSE)</f>
        <v>#N/A</v>
      </c>
    </row>
    <row r="12345" spans="3:40" x14ac:dyDescent="0.25">
      <c r="C12345" s="52"/>
      <c r="AM12345">
        <v>1</v>
      </c>
      <c r="AN12345" t="e">
        <f>VLOOKUP(H12345,'Base Art'!$A:$AJ,36,FALSE)</f>
        <v>#N/A</v>
      </c>
    </row>
    <row r="12346" spans="3:40" x14ac:dyDescent="0.25">
      <c r="C12346" s="52"/>
      <c r="AM12346">
        <v>1</v>
      </c>
      <c r="AN12346" t="e">
        <f>VLOOKUP(H12346,'Base Art'!$A:$AJ,36,FALSE)</f>
        <v>#N/A</v>
      </c>
    </row>
    <row r="12347" spans="3:40" x14ac:dyDescent="0.25">
      <c r="C12347" s="52"/>
      <c r="AM12347">
        <v>1</v>
      </c>
      <c r="AN12347" t="e">
        <f>VLOOKUP(H12347,'Base Art'!$A:$AJ,36,FALSE)</f>
        <v>#N/A</v>
      </c>
    </row>
    <row r="12348" spans="3:40" x14ac:dyDescent="0.25">
      <c r="C12348" s="52"/>
      <c r="AM12348">
        <v>1</v>
      </c>
      <c r="AN12348" t="e">
        <f>VLOOKUP(H12348,'Base Art'!$A:$AJ,36,FALSE)</f>
        <v>#N/A</v>
      </c>
    </row>
    <row r="12349" spans="3:40" x14ac:dyDescent="0.25">
      <c r="C12349" s="52"/>
      <c r="AM12349">
        <v>1</v>
      </c>
      <c r="AN12349" t="e">
        <f>VLOOKUP(H12349,'Base Art'!$A:$AJ,36,FALSE)</f>
        <v>#N/A</v>
      </c>
    </row>
    <row r="12350" spans="3:40" x14ac:dyDescent="0.25">
      <c r="C12350" s="52"/>
      <c r="AM12350">
        <v>1</v>
      </c>
      <c r="AN12350" t="e">
        <f>VLOOKUP(H12350,'Base Art'!$A:$AJ,36,FALSE)</f>
        <v>#N/A</v>
      </c>
    </row>
    <row r="12351" spans="3:40" x14ac:dyDescent="0.25">
      <c r="C12351" s="52"/>
      <c r="AM12351">
        <v>1</v>
      </c>
      <c r="AN12351" t="e">
        <f>VLOOKUP(H12351,'Base Art'!$A:$AJ,36,FALSE)</f>
        <v>#N/A</v>
      </c>
    </row>
    <row r="12352" spans="3:40" x14ac:dyDescent="0.25">
      <c r="C12352" s="52"/>
      <c r="AM12352">
        <v>1</v>
      </c>
      <c r="AN12352" t="e">
        <f>VLOOKUP(H12352,'Base Art'!$A:$AJ,36,FALSE)</f>
        <v>#N/A</v>
      </c>
    </row>
    <row r="12353" spans="3:40" x14ac:dyDescent="0.25">
      <c r="C12353" s="52"/>
      <c r="AM12353">
        <v>1</v>
      </c>
      <c r="AN12353" t="e">
        <f>VLOOKUP(H12353,'Base Art'!$A:$AJ,36,FALSE)</f>
        <v>#N/A</v>
      </c>
    </row>
    <row r="12354" spans="3:40" x14ac:dyDescent="0.25">
      <c r="C12354" s="52"/>
      <c r="AM12354">
        <v>1</v>
      </c>
      <c r="AN12354" t="e">
        <f>VLOOKUP(H12354,'Base Art'!$A:$AJ,36,FALSE)</f>
        <v>#N/A</v>
      </c>
    </row>
    <row r="12355" spans="3:40" x14ac:dyDescent="0.25">
      <c r="C12355" s="52"/>
      <c r="AM12355">
        <v>1</v>
      </c>
      <c r="AN12355" t="e">
        <f>VLOOKUP(H12355,'Base Art'!$A:$AJ,36,FALSE)</f>
        <v>#N/A</v>
      </c>
    </row>
    <row r="12356" spans="3:40" x14ac:dyDescent="0.25">
      <c r="C12356" s="52"/>
      <c r="AM12356">
        <v>1</v>
      </c>
      <c r="AN12356" t="e">
        <f>VLOOKUP(H12356,'Base Art'!$A:$AJ,36,FALSE)</f>
        <v>#N/A</v>
      </c>
    </row>
    <row r="12357" spans="3:40" x14ac:dyDescent="0.25">
      <c r="C12357" s="52"/>
      <c r="AM12357">
        <v>1</v>
      </c>
      <c r="AN12357" t="e">
        <f>VLOOKUP(H12357,'Base Art'!$A:$AJ,36,FALSE)</f>
        <v>#N/A</v>
      </c>
    </row>
    <row r="12358" spans="3:40" x14ac:dyDescent="0.25">
      <c r="C12358" s="52"/>
      <c r="AM12358">
        <v>1</v>
      </c>
      <c r="AN12358" t="e">
        <f>VLOOKUP(H12358,'Base Art'!$A:$AJ,36,FALSE)</f>
        <v>#N/A</v>
      </c>
    </row>
    <row r="12359" spans="3:40" x14ac:dyDescent="0.25">
      <c r="C12359" s="52"/>
      <c r="AM12359">
        <v>1</v>
      </c>
      <c r="AN12359" t="e">
        <f>VLOOKUP(H12359,'Base Art'!$A:$AJ,36,FALSE)</f>
        <v>#N/A</v>
      </c>
    </row>
    <row r="12360" spans="3:40" x14ac:dyDescent="0.25">
      <c r="C12360" s="52"/>
      <c r="AM12360">
        <v>1</v>
      </c>
      <c r="AN12360" t="e">
        <f>VLOOKUP(H12360,'Base Art'!$A:$AJ,36,FALSE)</f>
        <v>#N/A</v>
      </c>
    </row>
    <row r="12361" spans="3:40" x14ac:dyDescent="0.25">
      <c r="C12361" s="52"/>
      <c r="AM12361">
        <v>1</v>
      </c>
      <c r="AN12361" t="e">
        <f>VLOOKUP(H12361,'Base Art'!$A:$AJ,36,FALSE)</f>
        <v>#N/A</v>
      </c>
    </row>
    <row r="12362" spans="3:40" x14ac:dyDescent="0.25">
      <c r="C12362" s="52"/>
      <c r="AM12362">
        <v>1</v>
      </c>
      <c r="AN12362" t="e">
        <f>VLOOKUP(H12362,'Base Art'!$A:$AJ,36,FALSE)</f>
        <v>#N/A</v>
      </c>
    </row>
    <row r="12363" spans="3:40" x14ac:dyDescent="0.25">
      <c r="C12363" s="52"/>
      <c r="AM12363">
        <v>1</v>
      </c>
      <c r="AN12363" t="e">
        <f>VLOOKUP(H12363,'Base Art'!$A:$AJ,36,FALSE)</f>
        <v>#N/A</v>
      </c>
    </row>
    <row r="12364" spans="3:40" x14ac:dyDescent="0.25">
      <c r="C12364" s="52"/>
      <c r="AM12364">
        <v>1</v>
      </c>
      <c r="AN12364" t="e">
        <f>VLOOKUP(H12364,'Base Art'!$A:$AJ,36,FALSE)</f>
        <v>#N/A</v>
      </c>
    </row>
    <row r="12365" spans="3:40" x14ac:dyDescent="0.25">
      <c r="C12365" s="52"/>
      <c r="AM12365">
        <v>1</v>
      </c>
      <c r="AN12365" t="e">
        <f>VLOOKUP(H12365,'Base Art'!$A:$AJ,36,FALSE)</f>
        <v>#N/A</v>
      </c>
    </row>
    <row r="12366" spans="3:40" x14ac:dyDescent="0.25">
      <c r="C12366" s="52"/>
      <c r="AM12366">
        <v>1</v>
      </c>
      <c r="AN12366" t="e">
        <f>VLOOKUP(H12366,'Base Art'!$A:$AJ,36,FALSE)</f>
        <v>#N/A</v>
      </c>
    </row>
    <row r="12367" spans="3:40" x14ac:dyDescent="0.25">
      <c r="C12367" s="52"/>
      <c r="AM12367">
        <v>1</v>
      </c>
      <c r="AN12367" t="e">
        <f>VLOOKUP(H12367,'Base Art'!$A:$AJ,36,FALSE)</f>
        <v>#N/A</v>
      </c>
    </row>
    <row r="12368" spans="3:40" x14ac:dyDescent="0.25">
      <c r="C12368" s="52"/>
      <c r="AM12368">
        <v>1</v>
      </c>
      <c r="AN12368" t="e">
        <f>VLOOKUP(H12368,'Base Art'!$A:$AJ,36,FALSE)</f>
        <v>#N/A</v>
      </c>
    </row>
    <row r="12369" spans="3:40" x14ac:dyDescent="0.25">
      <c r="C12369" s="52"/>
      <c r="AM12369">
        <v>1</v>
      </c>
      <c r="AN12369" t="e">
        <f>VLOOKUP(H12369,'Base Art'!$A:$AJ,36,FALSE)</f>
        <v>#N/A</v>
      </c>
    </row>
    <row r="12370" spans="3:40" x14ac:dyDescent="0.25">
      <c r="C12370" s="52"/>
      <c r="AM12370">
        <v>1</v>
      </c>
      <c r="AN12370" t="e">
        <f>VLOOKUP(H12370,'Base Art'!$A:$AJ,36,FALSE)</f>
        <v>#N/A</v>
      </c>
    </row>
    <row r="12371" spans="3:40" x14ac:dyDescent="0.25">
      <c r="C12371" s="52"/>
      <c r="AM12371">
        <v>1</v>
      </c>
      <c r="AN12371" t="e">
        <f>VLOOKUP(H12371,'Base Art'!$A:$AJ,36,FALSE)</f>
        <v>#N/A</v>
      </c>
    </row>
    <row r="12372" spans="3:40" x14ac:dyDescent="0.25">
      <c r="C12372" s="52"/>
      <c r="AM12372">
        <v>1</v>
      </c>
      <c r="AN12372" t="e">
        <f>VLOOKUP(H12372,'Base Art'!$A:$AJ,36,FALSE)</f>
        <v>#N/A</v>
      </c>
    </row>
    <row r="12373" spans="3:40" x14ac:dyDescent="0.25">
      <c r="C12373" s="52"/>
      <c r="AM12373">
        <v>1</v>
      </c>
      <c r="AN12373" t="e">
        <f>VLOOKUP(H12373,'Base Art'!$A:$AJ,36,FALSE)</f>
        <v>#N/A</v>
      </c>
    </row>
    <row r="12374" spans="3:40" x14ac:dyDescent="0.25">
      <c r="C12374" s="52"/>
      <c r="AM12374">
        <v>1</v>
      </c>
      <c r="AN12374" t="e">
        <f>VLOOKUP(H12374,'Base Art'!$A:$AJ,36,FALSE)</f>
        <v>#N/A</v>
      </c>
    </row>
    <row r="12375" spans="3:40" x14ac:dyDescent="0.25">
      <c r="C12375" s="52"/>
      <c r="AM12375">
        <v>1</v>
      </c>
      <c r="AN12375" t="e">
        <f>VLOOKUP(H12375,'Base Art'!$A:$AJ,36,FALSE)</f>
        <v>#N/A</v>
      </c>
    </row>
    <row r="12376" spans="3:40" x14ac:dyDescent="0.25">
      <c r="C12376" s="52"/>
      <c r="AM12376">
        <v>1</v>
      </c>
      <c r="AN12376" t="e">
        <f>VLOOKUP(H12376,'Base Art'!$A:$AJ,36,FALSE)</f>
        <v>#N/A</v>
      </c>
    </row>
    <row r="12377" spans="3:40" x14ac:dyDescent="0.25">
      <c r="C12377" s="52"/>
      <c r="AM12377">
        <v>1</v>
      </c>
      <c r="AN12377" t="e">
        <f>VLOOKUP(H12377,'Base Art'!$A:$AJ,36,FALSE)</f>
        <v>#N/A</v>
      </c>
    </row>
    <row r="12378" spans="3:40" x14ac:dyDescent="0.25">
      <c r="C12378" s="52"/>
      <c r="AM12378">
        <v>1</v>
      </c>
      <c r="AN12378" t="e">
        <f>VLOOKUP(H12378,'Base Art'!$A:$AJ,36,FALSE)</f>
        <v>#N/A</v>
      </c>
    </row>
    <row r="12379" spans="3:40" x14ac:dyDescent="0.25">
      <c r="C12379" s="52"/>
      <c r="AM12379">
        <v>1</v>
      </c>
      <c r="AN12379" t="e">
        <f>VLOOKUP(H12379,'Base Art'!$A:$AJ,36,FALSE)</f>
        <v>#N/A</v>
      </c>
    </row>
    <row r="12380" spans="3:40" x14ac:dyDescent="0.25">
      <c r="C12380" s="52"/>
      <c r="AM12380">
        <v>1</v>
      </c>
      <c r="AN12380" t="e">
        <f>VLOOKUP(H12380,'Base Art'!$A:$AJ,36,FALSE)</f>
        <v>#N/A</v>
      </c>
    </row>
    <row r="12381" spans="3:40" x14ac:dyDescent="0.25">
      <c r="C12381" s="52"/>
      <c r="AM12381">
        <v>1</v>
      </c>
      <c r="AN12381" t="e">
        <f>VLOOKUP(H12381,'Base Art'!$A:$AJ,36,FALSE)</f>
        <v>#N/A</v>
      </c>
    </row>
    <row r="12382" spans="3:40" x14ac:dyDescent="0.25">
      <c r="C12382" s="52"/>
      <c r="AM12382">
        <v>1</v>
      </c>
      <c r="AN12382" t="e">
        <f>VLOOKUP(H12382,'Base Art'!$A:$AJ,36,FALSE)</f>
        <v>#N/A</v>
      </c>
    </row>
    <row r="12383" spans="3:40" x14ac:dyDescent="0.25">
      <c r="C12383" s="52"/>
      <c r="AM12383">
        <v>1</v>
      </c>
      <c r="AN12383" t="e">
        <f>VLOOKUP(H12383,'Base Art'!$A:$AJ,36,FALSE)</f>
        <v>#N/A</v>
      </c>
    </row>
    <row r="12384" spans="3:40" x14ac:dyDescent="0.25">
      <c r="C12384" s="52"/>
      <c r="AM12384">
        <v>1</v>
      </c>
      <c r="AN12384" t="e">
        <f>VLOOKUP(H12384,'Base Art'!$A:$AJ,36,FALSE)</f>
        <v>#N/A</v>
      </c>
    </row>
    <row r="12385" spans="3:40" x14ac:dyDescent="0.25">
      <c r="C12385" s="52"/>
      <c r="AM12385">
        <v>1</v>
      </c>
      <c r="AN12385" t="e">
        <f>VLOOKUP(H12385,'Base Art'!$A:$AJ,36,FALSE)</f>
        <v>#N/A</v>
      </c>
    </row>
    <row r="12386" spans="3:40" x14ac:dyDescent="0.25">
      <c r="C12386" s="52"/>
      <c r="AM12386">
        <v>1</v>
      </c>
      <c r="AN12386" t="e">
        <f>VLOOKUP(H12386,'Base Art'!$A:$AJ,36,FALSE)</f>
        <v>#N/A</v>
      </c>
    </row>
    <row r="12387" spans="3:40" x14ac:dyDescent="0.25">
      <c r="C12387" s="52"/>
      <c r="AM12387">
        <v>1</v>
      </c>
      <c r="AN12387" t="e">
        <f>VLOOKUP(H12387,'Base Art'!$A:$AJ,36,FALSE)</f>
        <v>#N/A</v>
      </c>
    </row>
    <row r="12388" spans="3:40" x14ac:dyDescent="0.25">
      <c r="C12388" s="52"/>
      <c r="AM12388">
        <v>1</v>
      </c>
      <c r="AN12388" t="e">
        <f>VLOOKUP(H12388,'Base Art'!$A:$AJ,36,FALSE)</f>
        <v>#N/A</v>
      </c>
    </row>
    <row r="12389" spans="3:40" x14ac:dyDescent="0.25">
      <c r="C12389" s="52"/>
      <c r="AM12389">
        <v>1</v>
      </c>
      <c r="AN12389" t="e">
        <f>VLOOKUP(H12389,'Base Art'!$A:$AJ,36,FALSE)</f>
        <v>#N/A</v>
      </c>
    </row>
    <row r="12390" spans="3:40" x14ac:dyDescent="0.25">
      <c r="C12390" s="52"/>
      <c r="AM12390">
        <v>1</v>
      </c>
      <c r="AN12390" t="e">
        <f>VLOOKUP(H12390,'Base Art'!$A:$AJ,36,FALSE)</f>
        <v>#N/A</v>
      </c>
    </row>
    <row r="12391" spans="3:40" x14ac:dyDescent="0.25">
      <c r="C12391" s="52"/>
      <c r="AM12391">
        <v>1</v>
      </c>
      <c r="AN12391" t="e">
        <f>VLOOKUP(H12391,'Base Art'!$A:$AJ,36,FALSE)</f>
        <v>#N/A</v>
      </c>
    </row>
    <row r="12392" spans="3:40" x14ac:dyDescent="0.25">
      <c r="C12392" s="52"/>
      <c r="AM12392">
        <v>1</v>
      </c>
      <c r="AN12392" t="e">
        <f>VLOOKUP(H12392,'Base Art'!$A:$AJ,36,FALSE)</f>
        <v>#N/A</v>
      </c>
    </row>
    <row r="12393" spans="3:40" x14ac:dyDescent="0.25">
      <c r="C12393" s="52"/>
      <c r="AM12393">
        <v>1</v>
      </c>
      <c r="AN12393" t="e">
        <f>VLOOKUP(H12393,'Base Art'!$A:$AJ,36,FALSE)</f>
        <v>#N/A</v>
      </c>
    </row>
    <row r="12394" spans="3:40" x14ac:dyDescent="0.25">
      <c r="C12394" s="52"/>
      <c r="AM12394">
        <v>1</v>
      </c>
      <c r="AN12394" t="e">
        <f>VLOOKUP(H12394,'Base Art'!$A:$AJ,36,FALSE)</f>
        <v>#N/A</v>
      </c>
    </row>
    <row r="12395" spans="3:40" x14ac:dyDescent="0.25">
      <c r="C12395" s="52"/>
      <c r="AM12395">
        <v>1</v>
      </c>
      <c r="AN12395" t="e">
        <f>VLOOKUP(H12395,'Base Art'!$A:$AJ,36,FALSE)</f>
        <v>#N/A</v>
      </c>
    </row>
    <row r="12396" spans="3:40" x14ac:dyDescent="0.25">
      <c r="C12396" s="52"/>
      <c r="AM12396">
        <v>1</v>
      </c>
      <c r="AN12396" t="e">
        <f>VLOOKUP(H12396,'Base Art'!$A:$AJ,36,FALSE)</f>
        <v>#N/A</v>
      </c>
    </row>
    <row r="12397" spans="3:40" x14ac:dyDescent="0.25">
      <c r="C12397" s="52"/>
      <c r="AM12397">
        <v>1</v>
      </c>
      <c r="AN12397" t="e">
        <f>VLOOKUP(H12397,'Base Art'!$A:$AJ,36,FALSE)</f>
        <v>#N/A</v>
      </c>
    </row>
    <row r="12398" spans="3:40" x14ac:dyDescent="0.25">
      <c r="C12398" s="52"/>
      <c r="AM12398">
        <v>1</v>
      </c>
      <c r="AN12398" t="e">
        <f>VLOOKUP(H12398,'Base Art'!$A:$AJ,36,FALSE)</f>
        <v>#N/A</v>
      </c>
    </row>
    <row r="12399" spans="3:40" x14ac:dyDescent="0.25">
      <c r="C12399" s="52"/>
      <c r="AM12399">
        <v>1</v>
      </c>
      <c r="AN12399" t="e">
        <f>VLOOKUP(H12399,'Base Art'!$A:$AJ,36,FALSE)</f>
        <v>#N/A</v>
      </c>
    </row>
    <row r="12400" spans="3:40" x14ac:dyDescent="0.25">
      <c r="C12400" s="52"/>
      <c r="AM12400">
        <v>1</v>
      </c>
      <c r="AN12400" t="e">
        <f>VLOOKUP(H12400,'Base Art'!$A:$AJ,36,FALSE)</f>
        <v>#N/A</v>
      </c>
    </row>
    <row r="12401" spans="3:40" x14ac:dyDescent="0.25">
      <c r="C12401" s="52"/>
      <c r="AM12401">
        <v>1</v>
      </c>
      <c r="AN12401" t="e">
        <f>VLOOKUP(H12401,'Base Art'!$A:$AJ,36,FALSE)</f>
        <v>#N/A</v>
      </c>
    </row>
    <row r="12402" spans="3:40" x14ac:dyDescent="0.25">
      <c r="C12402" s="52"/>
      <c r="AM12402">
        <v>1</v>
      </c>
      <c r="AN12402" t="e">
        <f>VLOOKUP(H12402,'Base Art'!$A:$AJ,36,FALSE)</f>
        <v>#N/A</v>
      </c>
    </row>
    <row r="12403" spans="3:40" x14ac:dyDescent="0.25">
      <c r="C12403" s="52"/>
      <c r="AM12403">
        <v>1</v>
      </c>
      <c r="AN12403" t="e">
        <f>VLOOKUP(H12403,'Base Art'!$A:$AJ,36,FALSE)</f>
        <v>#N/A</v>
      </c>
    </row>
    <row r="12404" spans="3:40" x14ac:dyDescent="0.25">
      <c r="C12404" s="52"/>
      <c r="AM12404">
        <v>1</v>
      </c>
      <c r="AN12404" t="e">
        <f>VLOOKUP(H12404,'Base Art'!$A:$AJ,36,FALSE)</f>
        <v>#N/A</v>
      </c>
    </row>
    <row r="12405" spans="3:40" x14ac:dyDescent="0.25">
      <c r="C12405" s="52"/>
      <c r="AM12405">
        <v>1</v>
      </c>
      <c r="AN12405" t="e">
        <f>VLOOKUP(H12405,'Base Art'!$A:$AJ,36,FALSE)</f>
        <v>#N/A</v>
      </c>
    </row>
    <row r="12406" spans="3:40" x14ac:dyDescent="0.25">
      <c r="C12406" s="52"/>
      <c r="AM12406">
        <v>1</v>
      </c>
      <c r="AN12406" t="e">
        <f>VLOOKUP(H12406,'Base Art'!$A:$AJ,36,FALSE)</f>
        <v>#N/A</v>
      </c>
    </row>
    <row r="12407" spans="3:40" x14ac:dyDescent="0.25">
      <c r="C12407" s="52"/>
      <c r="AM12407">
        <v>1</v>
      </c>
      <c r="AN12407" t="e">
        <f>VLOOKUP(H12407,'Base Art'!$A:$AJ,36,FALSE)</f>
        <v>#N/A</v>
      </c>
    </row>
    <row r="12408" spans="3:40" x14ac:dyDescent="0.25">
      <c r="C12408" s="52"/>
      <c r="AM12408">
        <v>1</v>
      </c>
      <c r="AN12408" t="e">
        <f>VLOOKUP(H12408,'Base Art'!$A:$AJ,36,FALSE)</f>
        <v>#N/A</v>
      </c>
    </row>
    <row r="12409" spans="3:40" x14ac:dyDescent="0.25">
      <c r="C12409" s="52"/>
      <c r="AM12409">
        <v>1</v>
      </c>
      <c r="AN12409" t="e">
        <f>VLOOKUP(H12409,'Base Art'!$A:$AJ,36,FALSE)</f>
        <v>#N/A</v>
      </c>
    </row>
    <row r="12410" spans="3:40" x14ac:dyDescent="0.25">
      <c r="C12410" s="52"/>
      <c r="AM12410">
        <v>1</v>
      </c>
      <c r="AN12410" t="e">
        <f>VLOOKUP(H12410,'Base Art'!$A:$AJ,36,FALSE)</f>
        <v>#N/A</v>
      </c>
    </row>
    <row r="12411" spans="3:40" x14ac:dyDescent="0.25">
      <c r="C12411" s="52"/>
      <c r="AM12411">
        <v>1</v>
      </c>
      <c r="AN12411" t="e">
        <f>VLOOKUP(H12411,'Base Art'!$A:$AJ,36,FALSE)</f>
        <v>#N/A</v>
      </c>
    </row>
    <row r="12412" spans="3:40" x14ac:dyDescent="0.25">
      <c r="C12412" s="52"/>
      <c r="AM12412">
        <v>1</v>
      </c>
      <c r="AN12412" t="e">
        <f>VLOOKUP(H12412,'Base Art'!$A:$AJ,36,FALSE)</f>
        <v>#N/A</v>
      </c>
    </row>
    <row r="12413" spans="3:40" x14ac:dyDescent="0.25">
      <c r="C12413" s="52"/>
      <c r="AM12413">
        <v>1</v>
      </c>
      <c r="AN12413" t="e">
        <f>VLOOKUP(H12413,'Base Art'!$A:$AJ,36,FALSE)</f>
        <v>#N/A</v>
      </c>
    </row>
    <row r="12414" spans="3:40" x14ac:dyDescent="0.25">
      <c r="C12414" s="52"/>
      <c r="AM12414">
        <v>1</v>
      </c>
      <c r="AN12414" t="e">
        <f>VLOOKUP(H12414,'Base Art'!$A:$AJ,36,FALSE)</f>
        <v>#N/A</v>
      </c>
    </row>
    <row r="12415" spans="3:40" x14ac:dyDescent="0.25">
      <c r="C12415" s="52"/>
      <c r="AM12415">
        <v>1</v>
      </c>
      <c r="AN12415" t="e">
        <f>VLOOKUP(H12415,'Base Art'!$A:$AJ,36,FALSE)</f>
        <v>#N/A</v>
      </c>
    </row>
    <row r="12416" spans="3:40" x14ac:dyDescent="0.25">
      <c r="C12416" s="52"/>
      <c r="AM12416">
        <v>1</v>
      </c>
      <c r="AN12416" t="e">
        <f>VLOOKUP(H12416,'Base Art'!$A:$AJ,36,FALSE)</f>
        <v>#N/A</v>
      </c>
    </row>
    <row r="12417" spans="3:40" x14ac:dyDescent="0.25">
      <c r="C12417" s="52"/>
      <c r="AM12417">
        <v>1</v>
      </c>
      <c r="AN12417" t="e">
        <f>VLOOKUP(H12417,'Base Art'!$A:$AJ,36,FALSE)</f>
        <v>#N/A</v>
      </c>
    </row>
    <row r="12418" spans="3:40" x14ac:dyDescent="0.25">
      <c r="C12418" s="52"/>
      <c r="AM12418">
        <v>1</v>
      </c>
      <c r="AN12418" t="e">
        <f>VLOOKUP(H12418,'Base Art'!$A:$AJ,36,FALSE)</f>
        <v>#N/A</v>
      </c>
    </row>
    <row r="12419" spans="3:40" x14ac:dyDescent="0.25">
      <c r="C12419" s="52"/>
      <c r="AM12419">
        <v>1</v>
      </c>
      <c r="AN12419" t="e">
        <f>VLOOKUP(H12419,'Base Art'!$A:$AJ,36,FALSE)</f>
        <v>#N/A</v>
      </c>
    </row>
    <row r="12420" spans="3:40" x14ac:dyDescent="0.25">
      <c r="C12420" s="52"/>
      <c r="AM12420">
        <v>1</v>
      </c>
      <c r="AN12420" t="e">
        <f>VLOOKUP(H12420,'Base Art'!$A:$AJ,36,FALSE)</f>
        <v>#N/A</v>
      </c>
    </row>
    <row r="12421" spans="3:40" x14ac:dyDescent="0.25">
      <c r="C12421" s="52"/>
      <c r="AM12421">
        <v>1</v>
      </c>
      <c r="AN12421" t="e">
        <f>VLOOKUP(H12421,'Base Art'!$A:$AJ,36,FALSE)</f>
        <v>#N/A</v>
      </c>
    </row>
    <row r="12422" spans="3:40" x14ac:dyDescent="0.25">
      <c r="C12422" s="52"/>
      <c r="AM12422">
        <v>1</v>
      </c>
      <c r="AN12422" t="e">
        <f>VLOOKUP(H12422,'Base Art'!$A:$AJ,36,FALSE)</f>
        <v>#N/A</v>
      </c>
    </row>
    <row r="12423" spans="3:40" x14ac:dyDescent="0.25">
      <c r="C12423" s="52"/>
      <c r="AM12423">
        <v>1</v>
      </c>
      <c r="AN12423" t="e">
        <f>VLOOKUP(H12423,'Base Art'!$A:$AJ,36,FALSE)</f>
        <v>#N/A</v>
      </c>
    </row>
    <row r="12424" spans="3:40" x14ac:dyDescent="0.25">
      <c r="C12424" s="52"/>
      <c r="AM12424">
        <v>1</v>
      </c>
      <c r="AN12424" t="e">
        <f>VLOOKUP(H12424,'Base Art'!$A:$AJ,36,FALSE)</f>
        <v>#N/A</v>
      </c>
    </row>
    <row r="12425" spans="3:40" x14ac:dyDescent="0.25">
      <c r="C12425" s="52"/>
      <c r="AM12425">
        <v>1</v>
      </c>
      <c r="AN12425" t="e">
        <f>VLOOKUP(H12425,'Base Art'!$A:$AJ,36,FALSE)</f>
        <v>#N/A</v>
      </c>
    </row>
    <row r="12426" spans="3:40" x14ac:dyDescent="0.25">
      <c r="C12426" s="52"/>
      <c r="AM12426">
        <v>1</v>
      </c>
      <c r="AN12426" t="e">
        <f>VLOOKUP(H12426,'Base Art'!$A:$AJ,36,FALSE)</f>
        <v>#N/A</v>
      </c>
    </row>
    <row r="12427" spans="3:40" x14ac:dyDescent="0.25">
      <c r="C12427" s="52"/>
      <c r="AM12427">
        <v>1</v>
      </c>
      <c r="AN12427" t="e">
        <f>VLOOKUP(H12427,'Base Art'!$A:$AJ,36,FALSE)</f>
        <v>#N/A</v>
      </c>
    </row>
    <row r="12428" spans="3:40" x14ac:dyDescent="0.25">
      <c r="C12428" s="52"/>
      <c r="AM12428">
        <v>1</v>
      </c>
      <c r="AN12428" t="e">
        <f>VLOOKUP(H12428,'Base Art'!$A:$AJ,36,FALSE)</f>
        <v>#N/A</v>
      </c>
    </row>
    <row r="12429" spans="3:40" x14ac:dyDescent="0.25">
      <c r="C12429" s="52"/>
      <c r="AM12429">
        <v>1</v>
      </c>
      <c r="AN12429" t="e">
        <f>VLOOKUP(H12429,'Base Art'!$A:$AJ,36,FALSE)</f>
        <v>#N/A</v>
      </c>
    </row>
    <row r="12430" spans="3:40" x14ac:dyDescent="0.25">
      <c r="C12430" s="52"/>
      <c r="AM12430">
        <v>1</v>
      </c>
      <c r="AN12430" t="e">
        <f>VLOOKUP(H12430,'Base Art'!$A:$AJ,36,FALSE)</f>
        <v>#N/A</v>
      </c>
    </row>
    <row r="12431" spans="3:40" x14ac:dyDescent="0.25">
      <c r="C12431" s="52"/>
      <c r="AM12431">
        <v>1</v>
      </c>
      <c r="AN12431" t="e">
        <f>VLOOKUP(H12431,'Base Art'!$A:$AJ,36,FALSE)</f>
        <v>#N/A</v>
      </c>
    </row>
    <row r="12432" spans="3:40" x14ac:dyDescent="0.25">
      <c r="C12432" s="52"/>
      <c r="AM12432">
        <v>1</v>
      </c>
      <c r="AN12432" t="e">
        <f>VLOOKUP(H12432,'Base Art'!$A:$AJ,36,FALSE)</f>
        <v>#N/A</v>
      </c>
    </row>
    <row r="12433" spans="3:40" x14ac:dyDescent="0.25">
      <c r="C12433" s="52"/>
      <c r="AM12433">
        <v>1</v>
      </c>
      <c r="AN12433" t="e">
        <f>VLOOKUP(H12433,'Base Art'!$A:$AJ,36,FALSE)</f>
        <v>#N/A</v>
      </c>
    </row>
    <row r="12434" spans="3:40" x14ac:dyDescent="0.25">
      <c r="C12434" s="52"/>
      <c r="AM12434">
        <v>1</v>
      </c>
      <c r="AN12434" t="e">
        <f>VLOOKUP(H12434,'Base Art'!$A:$AJ,36,FALSE)</f>
        <v>#N/A</v>
      </c>
    </row>
    <row r="12435" spans="3:40" x14ac:dyDescent="0.25">
      <c r="C12435" s="52"/>
      <c r="AM12435">
        <v>1</v>
      </c>
      <c r="AN12435" t="e">
        <f>VLOOKUP(H12435,'Base Art'!$A:$AJ,36,FALSE)</f>
        <v>#N/A</v>
      </c>
    </row>
    <row r="12436" spans="3:40" x14ac:dyDescent="0.25">
      <c r="C12436" s="52"/>
      <c r="AM12436">
        <v>1</v>
      </c>
      <c r="AN12436" t="e">
        <f>VLOOKUP(H12436,'Base Art'!$A:$AJ,36,FALSE)</f>
        <v>#N/A</v>
      </c>
    </row>
    <row r="12437" spans="3:40" x14ac:dyDescent="0.25">
      <c r="C12437" s="52"/>
      <c r="AM12437">
        <v>1</v>
      </c>
      <c r="AN12437" t="e">
        <f>VLOOKUP(H12437,'Base Art'!$A:$AJ,36,FALSE)</f>
        <v>#N/A</v>
      </c>
    </row>
    <row r="12438" spans="3:40" x14ac:dyDescent="0.25">
      <c r="C12438" s="52"/>
      <c r="AM12438">
        <v>1</v>
      </c>
      <c r="AN12438" t="e">
        <f>VLOOKUP(H12438,'Base Art'!$A:$AJ,36,FALSE)</f>
        <v>#N/A</v>
      </c>
    </row>
    <row r="12439" spans="3:40" x14ac:dyDescent="0.25">
      <c r="C12439" s="52"/>
      <c r="AM12439">
        <v>1</v>
      </c>
      <c r="AN12439" t="e">
        <f>VLOOKUP(H12439,'Base Art'!$A:$AJ,36,FALSE)</f>
        <v>#N/A</v>
      </c>
    </row>
    <row r="12440" spans="3:40" x14ac:dyDescent="0.25">
      <c r="C12440" s="52"/>
      <c r="AM12440">
        <v>1</v>
      </c>
      <c r="AN12440" t="e">
        <f>VLOOKUP(H12440,'Base Art'!$A:$AJ,36,FALSE)</f>
        <v>#N/A</v>
      </c>
    </row>
    <row r="12441" spans="3:40" x14ac:dyDescent="0.25">
      <c r="C12441" s="52"/>
      <c r="AM12441">
        <v>1</v>
      </c>
      <c r="AN12441" t="e">
        <f>VLOOKUP(H12441,'Base Art'!$A:$AJ,36,FALSE)</f>
        <v>#N/A</v>
      </c>
    </row>
    <row r="12442" spans="3:40" x14ac:dyDescent="0.25">
      <c r="C12442" s="52"/>
      <c r="AM12442">
        <v>1</v>
      </c>
      <c r="AN12442" t="e">
        <f>VLOOKUP(H12442,'Base Art'!$A:$AJ,36,FALSE)</f>
        <v>#N/A</v>
      </c>
    </row>
    <row r="12443" spans="3:40" x14ac:dyDescent="0.25">
      <c r="C12443" s="52"/>
      <c r="AM12443">
        <v>1</v>
      </c>
      <c r="AN12443" t="e">
        <f>VLOOKUP(H12443,'Base Art'!$A:$AJ,36,FALSE)</f>
        <v>#N/A</v>
      </c>
    </row>
    <row r="12444" spans="3:40" x14ac:dyDescent="0.25">
      <c r="C12444" s="52"/>
      <c r="AM12444">
        <v>1</v>
      </c>
      <c r="AN12444" t="e">
        <f>VLOOKUP(H12444,'Base Art'!$A:$AJ,36,FALSE)</f>
        <v>#N/A</v>
      </c>
    </row>
    <row r="12445" spans="3:40" x14ac:dyDescent="0.25">
      <c r="C12445" s="52"/>
      <c r="AM12445">
        <v>1</v>
      </c>
      <c r="AN12445" t="e">
        <f>VLOOKUP(H12445,'Base Art'!$A:$AJ,36,FALSE)</f>
        <v>#N/A</v>
      </c>
    </row>
    <row r="12446" spans="3:40" x14ac:dyDescent="0.25">
      <c r="C12446" s="52"/>
      <c r="AM12446">
        <v>1</v>
      </c>
      <c r="AN12446" t="e">
        <f>VLOOKUP(H12446,'Base Art'!$A:$AJ,36,FALSE)</f>
        <v>#N/A</v>
      </c>
    </row>
    <row r="12447" spans="3:40" x14ac:dyDescent="0.25">
      <c r="C12447" s="52"/>
      <c r="AM12447">
        <v>1</v>
      </c>
      <c r="AN12447" t="e">
        <f>VLOOKUP(H12447,'Base Art'!$A:$AJ,36,FALSE)</f>
        <v>#N/A</v>
      </c>
    </row>
    <row r="12448" spans="3:40" x14ac:dyDescent="0.25">
      <c r="C12448" s="52"/>
      <c r="AM12448">
        <v>1</v>
      </c>
      <c r="AN12448" t="e">
        <f>VLOOKUP(H12448,'Base Art'!$A:$AJ,36,FALSE)</f>
        <v>#N/A</v>
      </c>
    </row>
    <row r="12449" spans="3:40" x14ac:dyDescent="0.25">
      <c r="C12449" s="52"/>
      <c r="AM12449">
        <v>1</v>
      </c>
      <c r="AN12449" t="e">
        <f>VLOOKUP(H12449,'Base Art'!$A:$AJ,36,FALSE)</f>
        <v>#N/A</v>
      </c>
    </row>
    <row r="12450" spans="3:40" x14ac:dyDescent="0.25">
      <c r="C12450" s="52"/>
      <c r="AM12450">
        <v>1</v>
      </c>
      <c r="AN12450" t="e">
        <f>VLOOKUP(H12450,'Base Art'!$A:$AJ,36,FALSE)</f>
        <v>#N/A</v>
      </c>
    </row>
    <row r="12451" spans="3:40" x14ac:dyDescent="0.25">
      <c r="C12451" s="52"/>
      <c r="AM12451">
        <v>1</v>
      </c>
      <c r="AN12451" t="e">
        <f>VLOOKUP(H12451,'Base Art'!$A:$AJ,36,FALSE)</f>
        <v>#N/A</v>
      </c>
    </row>
    <row r="12452" spans="3:40" x14ac:dyDescent="0.25">
      <c r="C12452" s="52"/>
      <c r="AM12452">
        <v>1</v>
      </c>
      <c r="AN12452" t="e">
        <f>VLOOKUP(H12452,'Base Art'!$A:$AJ,36,FALSE)</f>
        <v>#N/A</v>
      </c>
    </row>
    <row r="12453" spans="3:40" x14ac:dyDescent="0.25">
      <c r="C12453" s="52"/>
      <c r="AM12453">
        <v>1</v>
      </c>
      <c r="AN12453" t="e">
        <f>VLOOKUP(H12453,'Base Art'!$A:$AJ,36,FALSE)</f>
        <v>#N/A</v>
      </c>
    </row>
    <row r="12454" spans="3:40" x14ac:dyDescent="0.25">
      <c r="C12454" s="52"/>
      <c r="AM12454">
        <v>1</v>
      </c>
      <c r="AN12454" t="e">
        <f>VLOOKUP(H12454,'Base Art'!$A:$AJ,36,FALSE)</f>
        <v>#N/A</v>
      </c>
    </row>
    <row r="12455" spans="3:40" x14ac:dyDescent="0.25">
      <c r="C12455" s="52"/>
      <c r="AM12455">
        <v>1</v>
      </c>
      <c r="AN12455" t="e">
        <f>VLOOKUP(H12455,'Base Art'!$A:$AJ,36,FALSE)</f>
        <v>#N/A</v>
      </c>
    </row>
    <row r="12456" spans="3:40" x14ac:dyDescent="0.25">
      <c r="C12456" s="52"/>
      <c r="AM12456">
        <v>1</v>
      </c>
      <c r="AN12456" t="e">
        <f>VLOOKUP(H12456,'Base Art'!$A:$AJ,36,FALSE)</f>
        <v>#N/A</v>
      </c>
    </row>
    <row r="12457" spans="3:40" x14ac:dyDescent="0.25">
      <c r="C12457" s="52"/>
      <c r="AM12457">
        <v>1</v>
      </c>
      <c r="AN12457" t="e">
        <f>VLOOKUP(H12457,'Base Art'!$A:$AJ,36,FALSE)</f>
        <v>#N/A</v>
      </c>
    </row>
    <row r="12458" spans="3:40" x14ac:dyDescent="0.25">
      <c r="C12458" s="52"/>
      <c r="AM12458">
        <v>1</v>
      </c>
      <c r="AN12458" t="e">
        <f>VLOOKUP(H12458,'Base Art'!$A:$AJ,36,FALSE)</f>
        <v>#N/A</v>
      </c>
    </row>
    <row r="12459" spans="3:40" x14ac:dyDescent="0.25">
      <c r="C12459" s="52"/>
      <c r="AM12459">
        <v>1</v>
      </c>
      <c r="AN12459" t="e">
        <f>VLOOKUP(H12459,'Base Art'!$A:$AJ,36,FALSE)</f>
        <v>#N/A</v>
      </c>
    </row>
    <row r="12460" spans="3:40" x14ac:dyDescent="0.25">
      <c r="C12460" s="52"/>
      <c r="AM12460">
        <v>1</v>
      </c>
      <c r="AN12460" t="e">
        <f>VLOOKUP(H12460,'Base Art'!$A:$AJ,36,FALSE)</f>
        <v>#N/A</v>
      </c>
    </row>
    <row r="12461" spans="3:40" x14ac:dyDescent="0.25">
      <c r="C12461" s="52"/>
      <c r="AM12461">
        <v>1</v>
      </c>
      <c r="AN12461" t="e">
        <f>VLOOKUP(H12461,'Base Art'!$A:$AJ,36,FALSE)</f>
        <v>#N/A</v>
      </c>
    </row>
    <row r="12462" spans="3:40" x14ac:dyDescent="0.25">
      <c r="C12462" s="52"/>
      <c r="AM12462">
        <v>1</v>
      </c>
      <c r="AN12462" t="e">
        <f>VLOOKUP(H12462,'Base Art'!$A:$AJ,36,FALSE)</f>
        <v>#N/A</v>
      </c>
    </row>
    <row r="12463" spans="3:40" x14ac:dyDescent="0.25">
      <c r="C12463" s="52"/>
      <c r="AM12463">
        <v>1</v>
      </c>
      <c r="AN12463" t="e">
        <f>VLOOKUP(H12463,'Base Art'!$A:$AJ,36,FALSE)</f>
        <v>#N/A</v>
      </c>
    </row>
    <row r="12464" spans="3:40" x14ac:dyDescent="0.25">
      <c r="C12464" s="52"/>
      <c r="AM12464">
        <v>1</v>
      </c>
      <c r="AN12464" t="e">
        <f>VLOOKUP(H12464,'Base Art'!$A:$AJ,36,FALSE)</f>
        <v>#N/A</v>
      </c>
    </row>
    <row r="12465" spans="3:40" x14ac:dyDescent="0.25">
      <c r="C12465" s="52"/>
      <c r="AM12465">
        <v>1</v>
      </c>
      <c r="AN12465" t="e">
        <f>VLOOKUP(H12465,'Base Art'!$A:$AJ,36,FALSE)</f>
        <v>#N/A</v>
      </c>
    </row>
    <row r="12466" spans="3:40" x14ac:dyDescent="0.25">
      <c r="C12466" s="52"/>
      <c r="AM12466">
        <v>1</v>
      </c>
      <c r="AN12466" t="e">
        <f>VLOOKUP(H12466,'Base Art'!$A:$AJ,36,FALSE)</f>
        <v>#N/A</v>
      </c>
    </row>
    <row r="12467" spans="3:40" x14ac:dyDescent="0.25">
      <c r="C12467" s="52"/>
      <c r="AM12467">
        <v>1</v>
      </c>
      <c r="AN12467" t="e">
        <f>VLOOKUP(H12467,'Base Art'!$A:$AJ,36,FALSE)</f>
        <v>#N/A</v>
      </c>
    </row>
    <row r="12468" spans="3:40" x14ac:dyDescent="0.25">
      <c r="C12468" s="52"/>
      <c r="AM12468">
        <v>1</v>
      </c>
      <c r="AN12468" t="e">
        <f>VLOOKUP(H12468,'Base Art'!$A:$AJ,36,FALSE)</f>
        <v>#N/A</v>
      </c>
    </row>
    <row r="12469" spans="3:40" x14ac:dyDescent="0.25">
      <c r="C12469" s="52"/>
      <c r="AM12469">
        <v>1</v>
      </c>
      <c r="AN12469" t="e">
        <f>VLOOKUP(H12469,'Base Art'!$A:$AJ,36,FALSE)</f>
        <v>#N/A</v>
      </c>
    </row>
    <row r="12470" spans="3:40" x14ac:dyDescent="0.25">
      <c r="C12470" s="52"/>
      <c r="AM12470">
        <v>1</v>
      </c>
      <c r="AN12470" t="e">
        <f>VLOOKUP(H12470,'Base Art'!$A:$AJ,36,FALSE)</f>
        <v>#N/A</v>
      </c>
    </row>
    <row r="12471" spans="3:40" x14ac:dyDescent="0.25">
      <c r="C12471" s="52"/>
      <c r="AM12471">
        <v>1</v>
      </c>
      <c r="AN12471" t="e">
        <f>VLOOKUP(H12471,'Base Art'!$A:$AJ,36,FALSE)</f>
        <v>#N/A</v>
      </c>
    </row>
    <row r="12472" spans="3:40" x14ac:dyDescent="0.25">
      <c r="C12472" s="52"/>
      <c r="AM12472">
        <v>1</v>
      </c>
      <c r="AN12472" t="e">
        <f>VLOOKUP(H12472,'Base Art'!$A:$AJ,36,FALSE)</f>
        <v>#N/A</v>
      </c>
    </row>
    <row r="12473" spans="3:40" x14ac:dyDescent="0.25">
      <c r="C12473" s="52"/>
      <c r="AM12473">
        <v>1</v>
      </c>
      <c r="AN12473" t="e">
        <f>VLOOKUP(H12473,'Base Art'!$A:$AJ,36,FALSE)</f>
        <v>#N/A</v>
      </c>
    </row>
    <row r="12474" spans="3:40" x14ac:dyDescent="0.25">
      <c r="C12474" s="52"/>
      <c r="AM12474">
        <v>1</v>
      </c>
      <c r="AN12474" t="e">
        <f>VLOOKUP(H12474,'Base Art'!$A:$AJ,36,FALSE)</f>
        <v>#N/A</v>
      </c>
    </row>
    <row r="12475" spans="3:40" x14ac:dyDescent="0.25">
      <c r="C12475" s="52"/>
      <c r="AM12475">
        <v>1</v>
      </c>
      <c r="AN12475" t="e">
        <f>VLOOKUP(H12475,'Base Art'!$A:$AJ,36,FALSE)</f>
        <v>#N/A</v>
      </c>
    </row>
    <row r="12476" spans="3:40" x14ac:dyDescent="0.25">
      <c r="C12476" s="52"/>
      <c r="AM12476">
        <v>1</v>
      </c>
      <c r="AN12476" t="e">
        <f>VLOOKUP(H12476,'Base Art'!$A:$AJ,36,FALSE)</f>
        <v>#N/A</v>
      </c>
    </row>
    <row r="12477" spans="3:40" x14ac:dyDescent="0.25">
      <c r="C12477" s="52"/>
      <c r="AM12477">
        <v>1</v>
      </c>
      <c r="AN12477" t="e">
        <f>VLOOKUP(H12477,'Base Art'!$A:$AJ,36,FALSE)</f>
        <v>#N/A</v>
      </c>
    </row>
    <row r="12478" spans="3:40" x14ac:dyDescent="0.25">
      <c r="C12478" s="52"/>
      <c r="AM12478">
        <v>1</v>
      </c>
      <c r="AN12478" t="e">
        <f>VLOOKUP(H12478,'Base Art'!$A:$AJ,36,FALSE)</f>
        <v>#N/A</v>
      </c>
    </row>
    <row r="12479" spans="3:40" x14ac:dyDescent="0.25">
      <c r="C12479" s="52"/>
      <c r="AM12479">
        <v>1</v>
      </c>
      <c r="AN12479" t="e">
        <f>VLOOKUP(H12479,'Base Art'!$A:$AJ,36,FALSE)</f>
        <v>#N/A</v>
      </c>
    </row>
    <row r="12480" spans="3:40" x14ac:dyDescent="0.25">
      <c r="C12480" s="52"/>
      <c r="AM12480">
        <v>1</v>
      </c>
      <c r="AN12480" t="e">
        <f>VLOOKUP(H12480,'Base Art'!$A:$AJ,36,FALSE)</f>
        <v>#N/A</v>
      </c>
    </row>
    <row r="12481" spans="3:40" x14ac:dyDescent="0.25">
      <c r="C12481" s="52"/>
      <c r="AM12481">
        <v>1</v>
      </c>
      <c r="AN12481" t="e">
        <f>VLOOKUP(H12481,'Base Art'!$A:$AJ,36,FALSE)</f>
        <v>#N/A</v>
      </c>
    </row>
    <row r="12482" spans="3:40" x14ac:dyDescent="0.25">
      <c r="C12482" s="52"/>
      <c r="AM12482">
        <v>1</v>
      </c>
      <c r="AN12482" t="e">
        <f>VLOOKUP(H12482,'Base Art'!$A:$AJ,36,FALSE)</f>
        <v>#N/A</v>
      </c>
    </row>
    <row r="12483" spans="3:40" x14ac:dyDescent="0.25">
      <c r="C12483" s="52"/>
      <c r="AM12483">
        <v>1</v>
      </c>
      <c r="AN12483" t="e">
        <f>VLOOKUP(H12483,'Base Art'!$A:$AJ,36,FALSE)</f>
        <v>#N/A</v>
      </c>
    </row>
    <row r="12484" spans="3:40" x14ac:dyDescent="0.25">
      <c r="C12484" s="52"/>
      <c r="AM12484">
        <v>1</v>
      </c>
      <c r="AN12484" t="e">
        <f>VLOOKUP(H12484,'Base Art'!$A:$AJ,36,FALSE)</f>
        <v>#N/A</v>
      </c>
    </row>
    <row r="12485" spans="3:40" x14ac:dyDescent="0.25">
      <c r="C12485" s="52"/>
      <c r="AM12485">
        <v>1</v>
      </c>
      <c r="AN12485" t="e">
        <f>VLOOKUP(H12485,'Base Art'!$A:$AJ,36,FALSE)</f>
        <v>#N/A</v>
      </c>
    </row>
    <row r="12486" spans="3:40" x14ac:dyDescent="0.25">
      <c r="C12486" s="52"/>
      <c r="AM12486">
        <v>1</v>
      </c>
      <c r="AN12486" t="e">
        <f>VLOOKUP(H12486,'Base Art'!$A:$AJ,36,FALSE)</f>
        <v>#N/A</v>
      </c>
    </row>
    <row r="12487" spans="3:40" x14ac:dyDescent="0.25">
      <c r="C12487" s="52"/>
      <c r="AM12487">
        <v>1</v>
      </c>
      <c r="AN12487" t="e">
        <f>VLOOKUP(H12487,'Base Art'!$A:$AJ,36,FALSE)</f>
        <v>#N/A</v>
      </c>
    </row>
    <row r="12488" spans="3:40" x14ac:dyDescent="0.25">
      <c r="C12488" s="52"/>
      <c r="AM12488">
        <v>1</v>
      </c>
      <c r="AN12488" t="e">
        <f>VLOOKUP(H12488,'Base Art'!$A:$AJ,36,FALSE)</f>
        <v>#N/A</v>
      </c>
    </row>
    <row r="12489" spans="3:40" x14ac:dyDescent="0.25">
      <c r="C12489" s="52"/>
      <c r="AM12489">
        <v>1</v>
      </c>
      <c r="AN12489" t="e">
        <f>VLOOKUP(H12489,'Base Art'!$A:$AJ,36,FALSE)</f>
        <v>#N/A</v>
      </c>
    </row>
    <row r="12490" spans="3:40" x14ac:dyDescent="0.25">
      <c r="C12490" s="52"/>
      <c r="AM12490">
        <v>1</v>
      </c>
      <c r="AN12490" t="e">
        <f>VLOOKUP(H12490,'Base Art'!$A:$AJ,36,FALSE)</f>
        <v>#N/A</v>
      </c>
    </row>
    <row r="12491" spans="3:40" x14ac:dyDescent="0.25">
      <c r="C12491" s="52"/>
      <c r="AM12491">
        <v>1</v>
      </c>
      <c r="AN12491" t="e">
        <f>VLOOKUP(H12491,'Base Art'!$A:$AJ,36,FALSE)</f>
        <v>#N/A</v>
      </c>
    </row>
    <row r="12492" spans="3:40" x14ac:dyDescent="0.25">
      <c r="C12492" s="52"/>
      <c r="AM12492">
        <v>1</v>
      </c>
      <c r="AN12492" t="e">
        <f>VLOOKUP(H12492,'Base Art'!$A:$AJ,36,FALSE)</f>
        <v>#N/A</v>
      </c>
    </row>
    <row r="12493" spans="3:40" x14ac:dyDescent="0.25">
      <c r="C12493" s="52"/>
      <c r="AM12493">
        <v>1</v>
      </c>
      <c r="AN12493" t="e">
        <f>VLOOKUP(H12493,'Base Art'!$A:$AJ,36,FALSE)</f>
        <v>#N/A</v>
      </c>
    </row>
    <row r="12494" spans="3:40" x14ac:dyDescent="0.25">
      <c r="C12494" s="52"/>
      <c r="AM12494">
        <v>1</v>
      </c>
      <c r="AN12494" t="e">
        <f>VLOOKUP(H12494,'Base Art'!$A:$AJ,36,FALSE)</f>
        <v>#N/A</v>
      </c>
    </row>
    <row r="12495" spans="3:40" x14ac:dyDescent="0.25">
      <c r="C12495" s="52"/>
      <c r="AM12495">
        <v>1</v>
      </c>
      <c r="AN12495" t="e">
        <f>VLOOKUP(H12495,'Base Art'!$A:$AJ,36,FALSE)</f>
        <v>#N/A</v>
      </c>
    </row>
    <row r="12496" spans="3:40" x14ac:dyDescent="0.25">
      <c r="C12496" s="52"/>
      <c r="AM12496">
        <v>1</v>
      </c>
      <c r="AN12496" t="e">
        <f>VLOOKUP(H12496,'Base Art'!$A:$AJ,36,FALSE)</f>
        <v>#N/A</v>
      </c>
    </row>
    <row r="12497" spans="3:40" x14ac:dyDescent="0.25">
      <c r="C12497" s="52"/>
      <c r="AM12497">
        <v>1</v>
      </c>
      <c r="AN12497" t="e">
        <f>VLOOKUP(H12497,'Base Art'!$A:$AJ,36,FALSE)</f>
        <v>#N/A</v>
      </c>
    </row>
    <row r="12498" spans="3:40" x14ac:dyDescent="0.25">
      <c r="C12498" s="52"/>
      <c r="AM12498">
        <v>1</v>
      </c>
      <c r="AN12498" t="e">
        <f>VLOOKUP(H12498,'Base Art'!$A:$AJ,36,FALSE)</f>
        <v>#N/A</v>
      </c>
    </row>
    <row r="12499" spans="3:40" x14ac:dyDescent="0.25">
      <c r="C12499" s="52"/>
      <c r="AM12499">
        <v>1</v>
      </c>
      <c r="AN12499" t="e">
        <f>VLOOKUP(H12499,'Base Art'!$A:$AJ,36,FALSE)</f>
        <v>#N/A</v>
      </c>
    </row>
    <row r="12500" spans="3:40" x14ac:dyDescent="0.25">
      <c r="C12500" s="52"/>
      <c r="AM12500">
        <v>1</v>
      </c>
      <c r="AN12500" t="e">
        <f>VLOOKUP(H12500,'Base Art'!$A:$AJ,36,FALSE)</f>
        <v>#N/A</v>
      </c>
    </row>
    <row r="12501" spans="3:40" x14ac:dyDescent="0.25">
      <c r="C12501" s="52"/>
      <c r="AM12501">
        <v>1</v>
      </c>
      <c r="AN12501" t="e">
        <f>VLOOKUP(H12501,'Base Art'!$A:$AJ,36,FALSE)</f>
        <v>#N/A</v>
      </c>
    </row>
    <row r="12502" spans="3:40" x14ac:dyDescent="0.25">
      <c r="C12502" s="52"/>
      <c r="AM12502">
        <v>1</v>
      </c>
      <c r="AN12502" t="e">
        <f>VLOOKUP(H12502,'Base Art'!$A:$AJ,36,FALSE)</f>
        <v>#N/A</v>
      </c>
    </row>
    <row r="12503" spans="3:40" x14ac:dyDescent="0.25">
      <c r="C12503" s="52"/>
      <c r="AM12503">
        <v>1</v>
      </c>
      <c r="AN12503" t="e">
        <f>VLOOKUP(H12503,'Base Art'!$A:$AJ,36,FALSE)</f>
        <v>#N/A</v>
      </c>
    </row>
    <row r="12504" spans="3:40" x14ac:dyDescent="0.25">
      <c r="C12504" s="52"/>
      <c r="AM12504">
        <v>1</v>
      </c>
      <c r="AN12504" t="e">
        <f>VLOOKUP(H12504,'Base Art'!$A:$AJ,36,FALSE)</f>
        <v>#N/A</v>
      </c>
    </row>
    <row r="12505" spans="3:40" x14ac:dyDescent="0.25">
      <c r="C12505" s="52"/>
      <c r="AM12505">
        <v>1</v>
      </c>
      <c r="AN12505" t="e">
        <f>VLOOKUP(H12505,'Base Art'!$A:$AJ,36,FALSE)</f>
        <v>#N/A</v>
      </c>
    </row>
    <row r="12506" spans="3:40" x14ac:dyDescent="0.25">
      <c r="C12506" s="52"/>
      <c r="AM12506">
        <v>1</v>
      </c>
      <c r="AN12506" t="e">
        <f>VLOOKUP(H12506,'Base Art'!$A:$AJ,36,FALSE)</f>
        <v>#N/A</v>
      </c>
    </row>
    <row r="12507" spans="3:40" x14ac:dyDescent="0.25">
      <c r="C12507" s="52"/>
      <c r="AM12507">
        <v>1</v>
      </c>
      <c r="AN12507" t="e">
        <f>VLOOKUP(H12507,'Base Art'!$A:$AJ,36,FALSE)</f>
        <v>#N/A</v>
      </c>
    </row>
    <row r="12508" spans="3:40" x14ac:dyDescent="0.25">
      <c r="C12508" s="52"/>
      <c r="AM12508">
        <v>1</v>
      </c>
      <c r="AN12508" t="e">
        <f>VLOOKUP(H12508,'Base Art'!$A:$AJ,36,FALSE)</f>
        <v>#N/A</v>
      </c>
    </row>
    <row r="12509" spans="3:40" x14ac:dyDescent="0.25">
      <c r="C12509" s="52"/>
      <c r="AM12509">
        <v>1</v>
      </c>
      <c r="AN12509" t="e">
        <f>VLOOKUP(H12509,'Base Art'!$A:$AJ,36,FALSE)</f>
        <v>#N/A</v>
      </c>
    </row>
    <row r="12510" spans="3:40" x14ac:dyDescent="0.25">
      <c r="C12510" s="52"/>
      <c r="AM12510">
        <v>1</v>
      </c>
      <c r="AN12510" t="e">
        <f>VLOOKUP(H12510,'Base Art'!$A:$AJ,36,FALSE)</f>
        <v>#N/A</v>
      </c>
    </row>
    <row r="12511" spans="3:40" x14ac:dyDescent="0.25">
      <c r="C12511" s="52"/>
      <c r="AM12511">
        <v>1</v>
      </c>
      <c r="AN12511" t="e">
        <f>VLOOKUP(H12511,'Base Art'!$A:$AJ,36,FALSE)</f>
        <v>#N/A</v>
      </c>
    </row>
    <row r="12512" spans="3:40" x14ac:dyDescent="0.25">
      <c r="C12512" s="52"/>
      <c r="AM12512">
        <v>1</v>
      </c>
      <c r="AN12512" t="e">
        <f>VLOOKUP(H12512,'Base Art'!$A:$AJ,36,FALSE)</f>
        <v>#N/A</v>
      </c>
    </row>
    <row r="12513" spans="3:40" x14ac:dyDescent="0.25">
      <c r="C12513" s="52"/>
      <c r="AM12513">
        <v>1</v>
      </c>
      <c r="AN12513" t="e">
        <f>VLOOKUP(H12513,'Base Art'!$A:$AJ,36,FALSE)</f>
        <v>#N/A</v>
      </c>
    </row>
    <row r="12514" spans="3:40" x14ac:dyDescent="0.25">
      <c r="C12514" s="52"/>
      <c r="AM12514">
        <v>1</v>
      </c>
      <c r="AN12514" t="e">
        <f>VLOOKUP(H12514,'Base Art'!$A:$AJ,36,FALSE)</f>
        <v>#N/A</v>
      </c>
    </row>
    <row r="12515" spans="3:40" x14ac:dyDescent="0.25">
      <c r="C12515" s="52"/>
      <c r="AM12515">
        <v>1</v>
      </c>
      <c r="AN12515" t="e">
        <f>VLOOKUP(H12515,'Base Art'!$A:$AJ,36,FALSE)</f>
        <v>#N/A</v>
      </c>
    </row>
    <row r="12516" spans="3:40" x14ac:dyDescent="0.25">
      <c r="C12516" s="52"/>
      <c r="AM12516">
        <v>1</v>
      </c>
      <c r="AN12516" t="e">
        <f>VLOOKUP(H12516,'Base Art'!$A:$AJ,36,FALSE)</f>
        <v>#N/A</v>
      </c>
    </row>
    <row r="12517" spans="3:40" x14ac:dyDescent="0.25">
      <c r="C12517" s="52"/>
      <c r="AM12517">
        <v>1</v>
      </c>
      <c r="AN12517" t="e">
        <f>VLOOKUP(H12517,'Base Art'!$A:$AJ,36,FALSE)</f>
        <v>#N/A</v>
      </c>
    </row>
    <row r="12518" spans="3:40" x14ac:dyDescent="0.25">
      <c r="C12518" s="52"/>
      <c r="AM12518">
        <v>1</v>
      </c>
      <c r="AN12518" t="e">
        <f>VLOOKUP(H12518,'Base Art'!$A:$AJ,36,FALSE)</f>
        <v>#N/A</v>
      </c>
    </row>
    <row r="12519" spans="3:40" x14ac:dyDescent="0.25">
      <c r="C12519" s="52"/>
      <c r="AM12519">
        <v>1</v>
      </c>
      <c r="AN12519" t="e">
        <f>VLOOKUP(H12519,'Base Art'!$A:$AJ,36,FALSE)</f>
        <v>#N/A</v>
      </c>
    </row>
    <row r="12520" spans="3:40" x14ac:dyDescent="0.25">
      <c r="C12520" s="52"/>
      <c r="AM12520">
        <v>1</v>
      </c>
      <c r="AN12520" t="e">
        <f>VLOOKUP(H12520,'Base Art'!$A:$AJ,36,FALSE)</f>
        <v>#N/A</v>
      </c>
    </row>
    <row r="12521" spans="3:40" x14ac:dyDescent="0.25">
      <c r="C12521" s="52"/>
      <c r="AM12521">
        <v>1</v>
      </c>
      <c r="AN12521" t="e">
        <f>VLOOKUP(H12521,'Base Art'!$A:$AJ,36,FALSE)</f>
        <v>#N/A</v>
      </c>
    </row>
    <row r="12522" spans="3:40" x14ac:dyDescent="0.25">
      <c r="C12522" s="52"/>
      <c r="AM12522">
        <v>1</v>
      </c>
      <c r="AN12522" t="e">
        <f>VLOOKUP(H12522,'Base Art'!$A:$AJ,36,FALSE)</f>
        <v>#N/A</v>
      </c>
    </row>
    <row r="12523" spans="3:40" x14ac:dyDescent="0.25">
      <c r="C12523" s="52"/>
      <c r="AM12523">
        <v>1</v>
      </c>
      <c r="AN12523" t="e">
        <f>VLOOKUP(H12523,'Base Art'!$A:$AJ,36,FALSE)</f>
        <v>#N/A</v>
      </c>
    </row>
    <row r="12524" spans="3:40" x14ac:dyDescent="0.25">
      <c r="C12524" s="52"/>
      <c r="AM12524">
        <v>1</v>
      </c>
      <c r="AN12524" t="e">
        <f>VLOOKUP(H12524,'Base Art'!$A:$AJ,36,FALSE)</f>
        <v>#N/A</v>
      </c>
    </row>
    <row r="12525" spans="3:40" x14ac:dyDescent="0.25">
      <c r="C12525" s="52"/>
      <c r="AM12525">
        <v>1</v>
      </c>
      <c r="AN12525" t="e">
        <f>VLOOKUP(H12525,'Base Art'!$A:$AJ,36,FALSE)</f>
        <v>#N/A</v>
      </c>
    </row>
    <row r="12526" spans="3:40" x14ac:dyDescent="0.25">
      <c r="C12526" s="52"/>
      <c r="AM12526">
        <v>1</v>
      </c>
      <c r="AN12526" t="e">
        <f>VLOOKUP(H12526,'Base Art'!$A:$AJ,36,FALSE)</f>
        <v>#N/A</v>
      </c>
    </row>
    <row r="12527" spans="3:40" x14ac:dyDescent="0.25">
      <c r="C12527" s="52"/>
      <c r="AM12527">
        <v>1</v>
      </c>
      <c r="AN12527" t="e">
        <f>VLOOKUP(H12527,'Base Art'!$A:$AJ,36,FALSE)</f>
        <v>#N/A</v>
      </c>
    </row>
    <row r="12528" spans="3:40" x14ac:dyDescent="0.25">
      <c r="C12528" s="52"/>
      <c r="AM12528">
        <v>1</v>
      </c>
      <c r="AN12528" t="e">
        <f>VLOOKUP(H12528,'Base Art'!$A:$AJ,36,FALSE)</f>
        <v>#N/A</v>
      </c>
    </row>
    <row r="12529" spans="3:40" x14ac:dyDescent="0.25">
      <c r="C12529" s="52"/>
      <c r="AM12529">
        <v>1</v>
      </c>
      <c r="AN12529" t="e">
        <f>VLOOKUP(H12529,'Base Art'!$A:$AJ,36,FALSE)</f>
        <v>#N/A</v>
      </c>
    </row>
    <row r="12530" spans="3:40" x14ac:dyDescent="0.25">
      <c r="C12530" s="52"/>
      <c r="AM12530">
        <v>1</v>
      </c>
      <c r="AN12530" t="e">
        <f>VLOOKUP(H12530,'Base Art'!$A:$AJ,36,FALSE)</f>
        <v>#N/A</v>
      </c>
    </row>
    <row r="12531" spans="3:40" x14ac:dyDescent="0.25">
      <c r="C12531" s="52"/>
      <c r="AM12531">
        <v>1</v>
      </c>
      <c r="AN12531" t="e">
        <f>VLOOKUP(H12531,'Base Art'!$A:$AJ,36,FALSE)</f>
        <v>#N/A</v>
      </c>
    </row>
    <row r="12532" spans="3:40" x14ac:dyDescent="0.25">
      <c r="C12532" s="52"/>
      <c r="AM12532">
        <v>1</v>
      </c>
      <c r="AN12532" t="e">
        <f>VLOOKUP(H12532,'Base Art'!$A:$AJ,36,FALSE)</f>
        <v>#N/A</v>
      </c>
    </row>
    <row r="12533" spans="3:40" x14ac:dyDescent="0.25">
      <c r="C12533" s="52"/>
      <c r="AM12533">
        <v>1</v>
      </c>
      <c r="AN12533" t="e">
        <f>VLOOKUP(H12533,'Base Art'!$A:$AJ,36,FALSE)</f>
        <v>#N/A</v>
      </c>
    </row>
    <row r="12534" spans="3:40" x14ac:dyDescent="0.25">
      <c r="C12534" s="52"/>
      <c r="AM12534">
        <v>1</v>
      </c>
      <c r="AN12534" t="e">
        <f>VLOOKUP(H12534,'Base Art'!$A:$AJ,36,FALSE)</f>
        <v>#N/A</v>
      </c>
    </row>
    <row r="12535" spans="3:40" x14ac:dyDescent="0.25">
      <c r="C12535" s="52"/>
      <c r="AM12535">
        <v>1</v>
      </c>
      <c r="AN12535" t="e">
        <f>VLOOKUP(H12535,'Base Art'!$A:$AJ,36,FALSE)</f>
        <v>#N/A</v>
      </c>
    </row>
    <row r="12536" spans="3:40" x14ac:dyDescent="0.25">
      <c r="C12536" s="52"/>
      <c r="AM12536">
        <v>1</v>
      </c>
      <c r="AN12536" t="e">
        <f>VLOOKUP(H12536,'Base Art'!$A:$AJ,36,FALSE)</f>
        <v>#N/A</v>
      </c>
    </row>
    <row r="12537" spans="3:40" x14ac:dyDescent="0.25">
      <c r="C12537" s="52"/>
      <c r="AM12537">
        <v>1</v>
      </c>
      <c r="AN12537" t="e">
        <f>VLOOKUP(H12537,'Base Art'!$A:$AJ,36,FALSE)</f>
        <v>#N/A</v>
      </c>
    </row>
    <row r="12538" spans="3:40" x14ac:dyDescent="0.25">
      <c r="C12538" s="52"/>
      <c r="AM12538">
        <v>1</v>
      </c>
      <c r="AN12538" t="e">
        <f>VLOOKUP(H12538,'Base Art'!$A:$AJ,36,FALSE)</f>
        <v>#N/A</v>
      </c>
    </row>
    <row r="12539" spans="3:40" x14ac:dyDescent="0.25">
      <c r="C12539" s="52"/>
      <c r="AM12539">
        <v>1</v>
      </c>
      <c r="AN12539" t="e">
        <f>VLOOKUP(H12539,'Base Art'!$A:$AJ,36,FALSE)</f>
        <v>#N/A</v>
      </c>
    </row>
    <row r="12540" spans="3:40" x14ac:dyDescent="0.25">
      <c r="C12540" s="52"/>
      <c r="AM12540">
        <v>1</v>
      </c>
      <c r="AN12540" t="e">
        <f>VLOOKUP(H12540,'Base Art'!$A:$AJ,36,FALSE)</f>
        <v>#N/A</v>
      </c>
    </row>
    <row r="12541" spans="3:40" x14ac:dyDescent="0.25">
      <c r="C12541" s="52"/>
      <c r="AM12541">
        <v>1</v>
      </c>
      <c r="AN12541" t="e">
        <f>VLOOKUP(H12541,'Base Art'!$A:$AJ,36,FALSE)</f>
        <v>#N/A</v>
      </c>
    </row>
    <row r="12542" spans="3:40" x14ac:dyDescent="0.25">
      <c r="C12542" s="52"/>
      <c r="AM12542">
        <v>1</v>
      </c>
      <c r="AN12542" t="e">
        <f>VLOOKUP(H12542,'Base Art'!$A:$AJ,36,FALSE)</f>
        <v>#N/A</v>
      </c>
    </row>
    <row r="12543" spans="3:40" x14ac:dyDescent="0.25">
      <c r="C12543" s="52"/>
      <c r="AM12543">
        <v>1</v>
      </c>
      <c r="AN12543" t="e">
        <f>VLOOKUP(H12543,'Base Art'!$A:$AJ,36,FALSE)</f>
        <v>#N/A</v>
      </c>
    </row>
    <row r="12544" spans="3:40" x14ac:dyDescent="0.25">
      <c r="C12544" s="52"/>
      <c r="AM12544">
        <v>1</v>
      </c>
      <c r="AN12544" t="e">
        <f>VLOOKUP(H12544,'Base Art'!$A:$AJ,36,FALSE)</f>
        <v>#N/A</v>
      </c>
    </row>
    <row r="12545" spans="3:40" x14ac:dyDescent="0.25">
      <c r="C12545" s="52"/>
      <c r="AM12545">
        <v>1</v>
      </c>
      <c r="AN12545" t="e">
        <f>VLOOKUP(H12545,'Base Art'!$A:$AJ,36,FALSE)</f>
        <v>#N/A</v>
      </c>
    </row>
    <row r="12546" spans="3:40" x14ac:dyDescent="0.25">
      <c r="C12546" s="52"/>
      <c r="AM12546">
        <v>1</v>
      </c>
      <c r="AN12546" t="e">
        <f>VLOOKUP(H12546,'Base Art'!$A:$AJ,36,FALSE)</f>
        <v>#N/A</v>
      </c>
    </row>
    <row r="12547" spans="3:40" x14ac:dyDescent="0.25">
      <c r="C12547" s="52"/>
      <c r="AM12547">
        <v>1</v>
      </c>
      <c r="AN12547" t="e">
        <f>VLOOKUP(H12547,'Base Art'!$A:$AJ,36,FALSE)</f>
        <v>#N/A</v>
      </c>
    </row>
    <row r="12548" spans="3:40" x14ac:dyDescent="0.25">
      <c r="C12548" s="52"/>
      <c r="AM12548">
        <v>1</v>
      </c>
      <c r="AN12548" t="e">
        <f>VLOOKUP(H12548,'Base Art'!$A:$AJ,36,FALSE)</f>
        <v>#N/A</v>
      </c>
    </row>
    <row r="12549" spans="3:40" x14ac:dyDescent="0.25">
      <c r="C12549" s="52"/>
      <c r="AM12549">
        <v>1</v>
      </c>
      <c r="AN12549" t="e">
        <f>VLOOKUP(H12549,'Base Art'!$A:$AJ,36,FALSE)</f>
        <v>#N/A</v>
      </c>
    </row>
    <row r="12550" spans="3:40" x14ac:dyDescent="0.25">
      <c r="C12550" s="52"/>
      <c r="AM12550">
        <v>1</v>
      </c>
      <c r="AN12550" t="e">
        <f>VLOOKUP(H12550,'Base Art'!$A:$AJ,36,FALSE)</f>
        <v>#N/A</v>
      </c>
    </row>
    <row r="12551" spans="3:40" x14ac:dyDescent="0.25">
      <c r="C12551" s="52"/>
      <c r="AM12551">
        <v>1</v>
      </c>
      <c r="AN12551" t="e">
        <f>VLOOKUP(H12551,'Base Art'!$A:$AJ,36,FALSE)</f>
        <v>#N/A</v>
      </c>
    </row>
    <row r="12552" spans="3:40" x14ac:dyDescent="0.25">
      <c r="C12552" s="52"/>
      <c r="AM12552">
        <v>1</v>
      </c>
      <c r="AN12552" t="e">
        <f>VLOOKUP(H12552,'Base Art'!$A:$AJ,36,FALSE)</f>
        <v>#N/A</v>
      </c>
    </row>
    <row r="12553" spans="3:40" x14ac:dyDescent="0.25">
      <c r="C12553" s="52"/>
      <c r="AM12553">
        <v>1</v>
      </c>
      <c r="AN12553" t="e">
        <f>VLOOKUP(H12553,'Base Art'!$A:$AJ,36,FALSE)</f>
        <v>#N/A</v>
      </c>
    </row>
    <row r="12554" spans="3:40" x14ac:dyDescent="0.25">
      <c r="C12554" s="52"/>
      <c r="AM12554">
        <v>1</v>
      </c>
      <c r="AN12554" t="e">
        <f>VLOOKUP(H12554,'Base Art'!$A:$AJ,36,FALSE)</f>
        <v>#N/A</v>
      </c>
    </row>
    <row r="12555" spans="3:40" x14ac:dyDescent="0.25">
      <c r="C12555" s="52"/>
      <c r="AM12555">
        <v>1</v>
      </c>
      <c r="AN12555" t="e">
        <f>VLOOKUP(H12555,'Base Art'!$A:$AJ,36,FALSE)</f>
        <v>#N/A</v>
      </c>
    </row>
    <row r="12556" spans="3:40" x14ac:dyDescent="0.25">
      <c r="C12556" s="52"/>
      <c r="AM12556">
        <v>1</v>
      </c>
      <c r="AN12556" t="e">
        <f>VLOOKUP(H12556,'Base Art'!$A:$AJ,36,FALSE)</f>
        <v>#N/A</v>
      </c>
    </row>
    <row r="12557" spans="3:40" x14ac:dyDescent="0.25">
      <c r="C12557" s="52"/>
      <c r="AM12557">
        <v>1</v>
      </c>
      <c r="AN12557" t="e">
        <f>VLOOKUP(H12557,'Base Art'!$A:$AJ,36,FALSE)</f>
        <v>#N/A</v>
      </c>
    </row>
    <row r="12558" spans="3:40" x14ac:dyDescent="0.25">
      <c r="C12558" s="52"/>
      <c r="AM12558">
        <v>1</v>
      </c>
      <c r="AN12558" t="e">
        <f>VLOOKUP(H12558,'Base Art'!$A:$AJ,36,FALSE)</f>
        <v>#N/A</v>
      </c>
    </row>
    <row r="12559" spans="3:40" x14ac:dyDescent="0.25">
      <c r="C12559" s="52"/>
      <c r="AM12559">
        <v>1</v>
      </c>
      <c r="AN12559" t="e">
        <f>VLOOKUP(H12559,'Base Art'!$A:$AJ,36,FALSE)</f>
        <v>#N/A</v>
      </c>
    </row>
    <row r="12560" spans="3:40" x14ac:dyDescent="0.25">
      <c r="C12560" s="52"/>
      <c r="AM12560">
        <v>1</v>
      </c>
      <c r="AN12560" t="e">
        <f>VLOOKUP(H12560,'Base Art'!$A:$AJ,36,FALSE)</f>
        <v>#N/A</v>
      </c>
    </row>
    <row r="12561" spans="3:40" x14ac:dyDescent="0.25">
      <c r="C12561" s="52"/>
      <c r="AM12561">
        <v>1</v>
      </c>
      <c r="AN12561" t="e">
        <f>VLOOKUP(H12561,'Base Art'!$A:$AJ,36,FALSE)</f>
        <v>#N/A</v>
      </c>
    </row>
    <row r="12562" spans="3:40" x14ac:dyDescent="0.25">
      <c r="C12562" s="52"/>
      <c r="AM12562">
        <v>1</v>
      </c>
      <c r="AN12562" t="e">
        <f>VLOOKUP(H12562,'Base Art'!$A:$AJ,36,FALSE)</f>
        <v>#N/A</v>
      </c>
    </row>
    <row r="12563" spans="3:40" x14ac:dyDescent="0.25">
      <c r="C12563" s="52"/>
      <c r="AM12563">
        <v>1</v>
      </c>
      <c r="AN12563" t="e">
        <f>VLOOKUP(H12563,'Base Art'!$A:$AJ,36,FALSE)</f>
        <v>#N/A</v>
      </c>
    </row>
    <row r="12564" spans="3:40" x14ac:dyDescent="0.25">
      <c r="C12564" s="52"/>
      <c r="AM12564">
        <v>1</v>
      </c>
      <c r="AN12564" t="e">
        <f>VLOOKUP(H12564,'Base Art'!$A:$AJ,36,FALSE)</f>
        <v>#N/A</v>
      </c>
    </row>
    <row r="12565" spans="3:40" x14ac:dyDescent="0.25">
      <c r="C12565" s="52"/>
      <c r="AM12565">
        <v>1</v>
      </c>
      <c r="AN12565" t="e">
        <f>VLOOKUP(H12565,'Base Art'!$A:$AJ,36,FALSE)</f>
        <v>#N/A</v>
      </c>
    </row>
    <row r="12566" spans="3:40" x14ac:dyDescent="0.25">
      <c r="C12566" s="52"/>
      <c r="AM12566">
        <v>1</v>
      </c>
      <c r="AN12566" t="e">
        <f>VLOOKUP(H12566,'Base Art'!$A:$AJ,36,FALSE)</f>
        <v>#N/A</v>
      </c>
    </row>
    <row r="12567" spans="3:40" x14ac:dyDescent="0.25">
      <c r="C12567" s="52"/>
      <c r="AM12567">
        <v>1</v>
      </c>
      <c r="AN12567" t="e">
        <f>VLOOKUP(H12567,'Base Art'!$A:$AJ,36,FALSE)</f>
        <v>#N/A</v>
      </c>
    </row>
    <row r="12568" spans="3:40" x14ac:dyDescent="0.25">
      <c r="C12568" s="52"/>
      <c r="AM12568">
        <v>1</v>
      </c>
      <c r="AN12568" t="e">
        <f>VLOOKUP(H12568,'Base Art'!$A:$AJ,36,FALSE)</f>
        <v>#N/A</v>
      </c>
    </row>
    <row r="12569" spans="3:40" x14ac:dyDescent="0.25">
      <c r="C12569" s="52"/>
      <c r="AM12569">
        <v>1</v>
      </c>
      <c r="AN12569" t="e">
        <f>VLOOKUP(H12569,'Base Art'!$A:$AJ,36,FALSE)</f>
        <v>#N/A</v>
      </c>
    </row>
    <row r="12570" spans="3:40" x14ac:dyDescent="0.25">
      <c r="C12570" s="52"/>
      <c r="AM12570">
        <v>1</v>
      </c>
      <c r="AN12570" t="e">
        <f>VLOOKUP(H12570,'Base Art'!$A:$AJ,36,FALSE)</f>
        <v>#N/A</v>
      </c>
    </row>
    <row r="12571" spans="3:40" x14ac:dyDescent="0.25">
      <c r="C12571" s="52"/>
      <c r="AM12571">
        <v>1</v>
      </c>
      <c r="AN12571" t="e">
        <f>VLOOKUP(H12571,'Base Art'!$A:$AJ,36,FALSE)</f>
        <v>#N/A</v>
      </c>
    </row>
    <row r="12572" spans="3:40" x14ac:dyDescent="0.25">
      <c r="C12572" s="52"/>
      <c r="AM12572">
        <v>1</v>
      </c>
      <c r="AN12572" t="e">
        <f>VLOOKUP(H12572,'Base Art'!$A:$AJ,36,FALSE)</f>
        <v>#N/A</v>
      </c>
    </row>
    <row r="12573" spans="3:40" x14ac:dyDescent="0.25">
      <c r="C12573" s="52"/>
      <c r="AM12573">
        <v>1</v>
      </c>
      <c r="AN12573" t="e">
        <f>VLOOKUP(H12573,'Base Art'!$A:$AJ,36,FALSE)</f>
        <v>#N/A</v>
      </c>
    </row>
    <row r="12574" spans="3:40" x14ac:dyDescent="0.25">
      <c r="C12574" s="52"/>
      <c r="AM12574">
        <v>1</v>
      </c>
      <c r="AN12574" t="e">
        <f>VLOOKUP(H12574,'Base Art'!$A:$AJ,36,FALSE)</f>
        <v>#N/A</v>
      </c>
    </row>
    <row r="12575" spans="3:40" x14ac:dyDescent="0.25">
      <c r="C12575" s="52"/>
      <c r="AM12575">
        <v>1</v>
      </c>
      <c r="AN12575" t="e">
        <f>VLOOKUP(H12575,'Base Art'!$A:$AJ,36,FALSE)</f>
        <v>#N/A</v>
      </c>
    </row>
    <row r="12576" spans="3:40" x14ac:dyDescent="0.25">
      <c r="C12576" s="52"/>
      <c r="AM12576">
        <v>1</v>
      </c>
      <c r="AN12576" t="e">
        <f>VLOOKUP(H12576,'Base Art'!$A:$AJ,36,FALSE)</f>
        <v>#N/A</v>
      </c>
    </row>
    <row r="12577" spans="3:40" x14ac:dyDescent="0.25">
      <c r="C12577" s="52"/>
      <c r="AM12577">
        <v>1</v>
      </c>
      <c r="AN12577" t="e">
        <f>VLOOKUP(H12577,'Base Art'!$A:$AJ,36,FALSE)</f>
        <v>#N/A</v>
      </c>
    </row>
    <row r="12578" spans="3:40" x14ac:dyDescent="0.25">
      <c r="C12578" s="52"/>
      <c r="AM12578">
        <v>1</v>
      </c>
      <c r="AN12578" t="e">
        <f>VLOOKUP(H12578,'Base Art'!$A:$AJ,36,FALSE)</f>
        <v>#N/A</v>
      </c>
    </row>
    <row r="12579" spans="3:40" x14ac:dyDescent="0.25">
      <c r="C12579" s="52"/>
      <c r="AM12579">
        <v>1</v>
      </c>
      <c r="AN12579" t="e">
        <f>VLOOKUP(H12579,'Base Art'!$A:$AJ,36,FALSE)</f>
        <v>#N/A</v>
      </c>
    </row>
    <row r="12580" spans="3:40" x14ac:dyDescent="0.25">
      <c r="C12580" s="52"/>
      <c r="AM12580">
        <v>1</v>
      </c>
      <c r="AN12580" t="e">
        <f>VLOOKUP(H12580,'Base Art'!$A:$AJ,36,FALSE)</f>
        <v>#N/A</v>
      </c>
    </row>
    <row r="12581" spans="3:40" x14ac:dyDescent="0.25">
      <c r="C12581" s="52"/>
      <c r="AM12581">
        <v>1</v>
      </c>
      <c r="AN12581" t="e">
        <f>VLOOKUP(H12581,'Base Art'!$A:$AJ,36,FALSE)</f>
        <v>#N/A</v>
      </c>
    </row>
    <row r="12582" spans="3:40" x14ac:dyDescent="0.25">
      <c r="C12582" s="52"/>
      <c r="AM12582">
        <v>1</v>
      </c>
      <c r="AN12582" t="e">
        <f>VLOOKUP(H12582,'Base Art'!$A:$AJ,36,FALSE)</f>
        <v>#N/A</v>
      </c>
    </row>
    <row r="12583" spans="3:40" x14ac:dyDescent="0.25">
      <c r="C12583" s="52"/>
      <c r="AM12583">
        <v>1</v>
      </c>
      <c r="AN12583" t="e">
        <f>VLOOKUP(H12583,'Base Art'!$A:$AJ,36,FALSE)</f>
        <v>#N/A</v>
      </c>
    </row>
    <row r="12584" spans="3:40" x14ac:dyDescent="0.25">
      <c r="C12584" s="52"/>
      <c r="AM12584">
        <v>1</v>
      </c>
      <c r="AN12584" t="e">
        <f>VLOOKUP(H12584,'Base Art'!$A:$AJ,36,FALSE)</f>
        <v>#N/A</v>
      </c>
    </row>
    <row r="12585" spans="3:40" x14ac:dyDescent="0.25">
      <c r="C12585" s="52"/>
      <c r="AM12585">
        <v>1</v>
      </c>
      <c r="AN12585" t="e">
        <f>VLOOKUP(H12585,'Base Art'!$A:$AJ,36,FALSE)</f>
        <v>#N/A</v>
      </c>
    </row>
    <row r="12586" spans="3:40" x14ac:dyDescent="0.25">
      <c r="C12586" s="52"/>
      <c r="AM12586">
        <v>1</v>
      </c>
      <c r="AN12586" t="e">
        <f>VLOOKUP(H12586,'Base Art'!$A:$AJ,36,FALSE)</f>
        <v>#N/A</v>
      </c>
    </row>
    <row r="12587" spans="3:40" x14ac:dyDescent="0.25">
      <c r="C12587" s="52"/>
      <c r="AM12587">
        <v>1</v>
      </c>
      <c r="AN12587" t="e">
        <f>VLOOKUP(H12587,'Base Art'!$A:$AJ,36,FALSE)</f>
        <v>#N/A</v>
      </c>
    </row>
    <row r="12588" spans="3:40" x14ac:dyDescent="0.25">
      <c r="C12588" s="52"/>
      <c r="AM12588">
        <v>1</v>
      </c>
      <c r="AN12588" t="e">
        <f>VLOOKUP(H12588,'Base Art'!$A:$AJ,36,FALSE)</f>
        <v>#N/A</v>
      </c>
    </row>
    <row r="12589" spans="3:40" x14ac:dyDescent="0.25">
      <c r="C12589" s="52"/>
      <c r="AM12589">
        <v>1</v>
      </c>
      <c r="AN12589" t="e">
        <f>VLOOKUP(H12589,'Base Art'!$A:$AJ,36,FALSE)</f>
        <v>#N/A</v>
      </c>
    </row>
    <row r="12590" spans="3:40" x14ac:dyDescent="0.25">
      <c r="C12590" s="52"/>
      <c r="AM12590">
        <v>1</v>
      </c>
      <c r="AN12590" t="e">
        <f>VLOOKUP(H12590,'Base Art'!$A:$AJ,36,FALSE)</f>
        <v>#N/A</v>
      </c>
    </row>
    <row r="12591" spans="3:40" x14ac:dyDescent="0.25">
      <c r="C12591" s="52"/>
      <c r="AM12591">
        <v>1</v>
      </c>
      <c r="AN12591" t="e">
        <f>VLOOKUP(H12591,'Base Art'!$A:$AJ,36,FALSE)</f>
        <v>#N/A</v>
      </c>
    </row>
    <row r="12592" spans="3:40" x14ac:dyDescent="0.25">
      <c r="C12592" s="52"/>
      <c r="AM12592">
        <v>1</v>
      </c>
      <c r="AN12592" t="e">
        <f>VLOOKUP(H12592,'Base Art'!$A:$AJ,36,FALSE)</f>
        <v>#N/A</v>
      </c>
    </row>
    <row r="12593" spans="3:40" x14ac:dyDescent="0.25">
      <c r="C12593" s="52"/>
      <c r="AM12593">
        <v>1</v>
      </c>
      <c r="AN12593" t="e">
        <f>VLOOKUP(H12593,'Base Art'!$A:$AJ,36,FALSE)</f>
        <v>#N/A</v>
      </c>
    </row>
    <row r="12594" spans="3:40" x14ac:dyDescent="0.25">
      <c r="C12594" s="52"/>
      <c r="AM12594">
        <v>1</v>
      </c>
      <c r="AN12594" t="e">
        <f>VLOOKUP(H12594,'Base Art'!$A:$AJ,36,FALSE)</f>
        <v>#N/A</v>
      </c>
    </row>
    <row r="12595" spans="3:40" x14ac:dyDescent="0.25">
      <c r="C12595" s="52"/>
      <c r="AM12595">
        <v>1</v>
      </c>
      <c r="AN12595" t="e">
        <f>VLOOKUP(H12595,'Base Art'!$A:$AJ,36,FALSE)</f>
        <v>#N/A</v>
      </c>
    </row>
    <row r="12596" spans="3:40" x14ac:dyDescent="0.25">
      <c r="C12596" s="52"/>
      <c r="AM12596">
        <v>1</v>
      </c>
      <c r="AN12596" t="e">
        <f>VLOOKUP(H12596,'Base Art'!$A:$AJ,36,FALSE)</f>
        <v>#N/A</v>
      </c>
    </row>
    <row r="12597" spans="3:40" x14ac:dyDescent="0.25">
      <c r="C12597" s="52"/>
      <c r="AM12597">
        <v>1</v>
      </c>
      <c r="AN12597" t="e">
        <f>VLOOKUP(H12597,'Base Art'!$A:$AJ,36,FALSE)</f>
        <v>#N/A</v>
      </c>
    </row>
    <row r="12598" spans="3:40" x14ac:dyDescent="0.25">
      <c r="C12598" s="52"/>
      <c r="AM12598">
        <v>1</v>
      </c>
      <c r="AN12598" t="e">
        <f>VLOOKUP(H12598,'Base Art'!$A:$AJ,36,FALSE)</f>
        <v>#N/A</v>
      </c>
    </row>
    <row r="12599" spans="3:40" x14ac:dyDescent="0.25">
      <c r="C12599" s="52"/>
      <c r="AM12599">
        <v>1</v>
      </c>
      <c r="AN12599" t="e">
        <f>VLOOKUP(H12599,'Base Art'!$A:$AJ,36,FALSE)</f>
        <v>#N/A</v>
      </c>
    </row>
    <row r="12600" spans="3:40" x14ac:dyDescent="0.25">
      <c r="C12600" s="52"/>
      <c r="AM12600">
        <v>1</v>
      </c>
      <c r="AN12600" t="e">
        <f>VLOOKUP(H12600,'Base Art'!$A:$AJ,36,FALSE)</f>
        <v>#N/A</v>
      </c>
    </row>
    <row r="12601" spans="3:40" x14ac:dyDescent="0.25">
      <c r="C12601" s="52"/>
      <c r="AM12601">
        <v>1</v>
      </c>
      <c r="AN12601" t="e">
        <f>VLOOKUP(H12601,'Base Art'!$A:$AJ,36,FALSE)</f>
        <v>#N/A</v>
      </c>
    </row>
    <row r="12602" spans="3:40" x14ac:dyDescent="0.25">
      <c r="C12602" s="52"/>
      <c r="AM12602">
        <v>1</v>
      </c>
      <c r="AN12602" t="e">
        <f>VLOOKUP(H12602,'Base Art'!$A:$AJ,36,FALSE)</f>
        <v>#N/A</v>
      </c>
    </row>
    <row r="12603" spans="3:40" x14ac:dyDescent="0.25">
      <c r="C12603" s="52"/>
      <c r="AM12603">
        <v>1</v>
      </c>
      <c r="AN12603" t="e">
        <f>VLOOKUP(H12603,'Base Art'!$A:$AJ,36,FALSE)</f>
        <v>#N/A</v>
      </c>
    </row>
    <row r="12604" spans="3:40" x14ac:dyDescent="0.25">
      <c r="C12604" s="52"/>
      <c r="AM12604">
        <v>1</v>
      </c>
      <c r="AN12604" t="e">
        <f>VLOOKUP(H12604,'Base Art'!$A:$AJ,36,FALSE)</f>
        <v>#N/A</v>
      </c>
    </row>
    <row r="12605" spans="3:40" x14ac:dyDescent="0.25">
      <c r="C12605" s="52"/>
      <c r="AM12605">
        <v>1</v>
      </c>
      <c r="AN12605" t="e">
        <f>VLOOKUP(H12605,'Base Art'!$A:$AJ,36,FALSE)</f>
        <v>#N/A</v>
      </c>
    </row>
    <row r="12606" spans="3:40" x14ac:dyDescent="0.25">
      <c r="C12606" s="52"/>
      <c r="AM12606">
        <v>1</v>
      </c>
      <c r="AN12606" t="e">
        <f>VLOOKUP(H12606,'Base Art'!$A:$AJ,36,FALSE)</f>
        <v>#N/A</v>
      </c>
    </row>
    <row r="12607" spans="3:40" x14ac:dyDescent="0.25">
      <c r="C12607" s="52"/>
      <c r="AM12607">
        <v>1</v>
      </c>
      <c r="AN12607" t="e">
        <f>VLOOKUP(H12607,'Base Art'!$A:$AJ,36,FALSE)</f>
        <v>#N/A</v>
      </c>
    </row>
    <row r="12608" spans="3:40" x14ac:dyDescent="0.25">
      <c r="C12608" s="52"/>
      <c r="AM12608">
        <v>1</v>
      </c>
      <c r="AN12608" t="e">
        <f>VLOOKUP(H12608,'Base Art'!$A:$AJ,36,FALSE)</f>
        <v>#N/A</v>
      </c>
    </row>
    <row r="12609" spans="3:40" x14ac:dyDescent="0.25">
      <c r="C12609" s="52"/>
      <c r="AM12609">
        <v>1</v>
      </c>
      <c r="AN12609" t="e">
        <f>VLOOKUP(H12609,'Base Art'!$A:$AJ,36,FALSE)</f>
        <v>#N/A</v>
      </c>
    </row>
    <row r="12610" spans="3:40" x14ac:dyDescent="0.25">
      <c r="C12610" s="52"/>
      <c r="AM12610">
        <v>1</v>
      </c>
      <c r="AN12610" t="e">
        <f>VLOOKUP(H12610,'Base Art'!$A:$AJ,36,FALSE)</f>
        <v>#N/A</v>
      </c>
    </row>
    <row r="12611" spans="3:40" x14ac:dyDescent="0.25">
      <c r="C12611" s="52"/>
      <c r="AM12611">
        <v>1</v>
      </c>
      <c r="AN12611" t="e">
        <f>VLOOKUP(H12611,'Base Art'!$A:$AJ,36,FALSE)</f>
        <v>#N/A</v>
      </c>
    </row>
    <row r="12612" spans="3:40" x14ac:dyDescent="0.25">
      <c r="C12612" s="52"/>
      <c r="AM12612">
        <v>1</v>
      </c>
      <c r="AN12612" t="e">
        <f>VLOOKUP(H12612,'Base Art'!$A:$AJ,36,FALSE)</f>
        <v>#N/A</v>
      </c>
    </row>
    <row r="12613" spans="3:40" x14ac:dyDescent="0.25">
      <c r="C12613" s="52"/>
      <c r="AM12613">
        <v>1</v>
      </c>
      <c r="AN12613" t="e">
        <f>VLOOKUP(H12613,'Base Art'!$A:$AJ,36,FALSE)</f>
        <v>#N/A</v>
      </c>
    </row>
    <row r="12614" spans="3:40" x14ac:dyDescent="0.25">
      <c r="C12614" s="52"/>
      <c r="AM12614">
        <v>1</v>
      </c>
      <c r="AN12614" t="e">
        <f>VLOOKUP(H12614,'Base Art'!$A:$AJ,36,FALSE)</f>
        <v>#N/A</v>
      </c>
    </row>
    <row r="12615" spans="3:40" x14ac:dyDescent="0.25">
      <c r="C12615" s="52"/>
      <c r="AM12615">
        <v>1</v>
      </c>
      <c r="AN12615" t="e">
        <f>VLOOKUP(H12615,'Base Art'!$A:$AJ,36,FALSE)</f>
        <v>#N/A</v>
      </c>
    </row>
    <row r="12616" spans="3:40" x14ac:dyDescent="0.25">
      <c r="C12616" s="52"/>
      <c r="AM12616">
        <v>1</v>
      </c>
      <c r="AN12616" t="e">
        <f>VLOOKUP(H12616,'Base Art'!$A:$AJ,36,FALSE)</f>
        <v>#N/A</v>
      </c>
    </row>
    <row r="12617" spans="3:40" x14ac:dyDescent="0.25">
      <c r="C12617" s="52"/>
      <c r="AM12617">
        <v>1</v>
      </c>
      <c r="AN12617" t="e">
        <f>VLOOKUP(H12617,'Base Art'!$A:$AJ,36,FALSE)</f>
        <v>#N/A</v>
      </c>
    </row>
    <row r="12618" spans="3:40" x14ac:dyDescent="0.25">
      <c r="C12618" s="52"/>
      <c r="AM12618">
        <v>1</v>
      </c>
      <c r="AN12618" t="e">
        <f>VLOOKUP(H12618,'Base Art'!$A:$AJ,36,FALSE)</f>
        <v>#N/A</v>
      </c>
    </row>
    <row r="12619" spans="3:40" x14ac:dyDescent="0.25">
      <c r="C12619" s="52"/>
      <c r="AM12619">
        <v>1</v>
      </c>
      <c r="AN12619" t="e">
        <f>VLOOKUP(H12619,'Base Art'!$A:$AJ,36,FALSE)</f>
        <v>#N/A</v>
      </c>
    </row>
    <row r="12620" spans="3:40" x14ac:dyDescent="0.25">
      <c r="C12620" s="52"/>
      <c r="AM12620">
        <v>1</v>
      </c>
      <c r="AN12620" t="e">
        <f>VLOOKUP(H12620,'Base Art'!$A:$AJ,36,FALSE)</f>
        <v>#N/A</v>
      </c>
    </row>
    <row r="12621" spans="3:40" x14ac:dyDescent="0.25">
      <c r="C12621" s="52"/>
      <c r="AM12621">
        <v>1</v>
      </c>
      <c r="AN12621" t="e">
        <f>VLOOKUP(H12621,'Base Art'!$A:$AJ,36,FALSE)</f>
        <v>#N/A</v>
      </c>
    </row>
    <row r="12622" spans="3:40" x14ac:dyDescent="0.25">
      <c r="C12622" s="52"/>
      <c r="AM12622">
        <v>1</v>
      </c>
      <c r="AN12622" t="e">
        <f>VLOOKUP(H12622,'Base Art'!$A:$AJ,36,FALSE)</f>
        <v>#N/A</v>
      </c>
    </row>
    <row r="12623" spans="3:40" x14ac:dyDescent="0.25">
      <c r="C12623" s="52"/>
      <c r="AM12623">
        <v>1</v>
      </c>
      <c r="AN12623" t="e">
        <f>VLOOKUP(H12623,'Base Art'!$A:$AJ,36,FALSE)</f>
        <v>#N/A</v>
      </c>
    </row>
    <row r="12624" spans="3:40" x14ac:dyDescent="0.25">
      <c r="C12624" s="52"/>
      <c r="AM12624">
        <v>1</v>
      </c>
      <c r="AN12624" t="e">
        <f>VLOOKUP(H12624,'Base Art'!$A:$AJ,36,FALSE)</f>
        <v>#N/A</v>
      </c>
    </row>
    <row r="12625" spans="3:40" x14ac:dyDescent="0.25">
      <c r="C12625" s="52"/>
      <c r="AM12625">
        <v>1</v>
      </c>
      <c r="AN12625" t="e">
        <f>VLOOKUP(H12625,'Base Art'!$A:$AJ,36,FALSE)</f>
        <v>#N/A</v>
      </c>
    </row>
    <row r="12626" spans="3:40" x14ac:dyDescent="0.25">
      <c r="C12626" s="52"/>
      <c r="AM12626">
        <v>1</v>
      </c>
      <c r="AN12626" t="e">
        <f>VLOOKUP(H12626,'Base Art'!$A:$AJ,36,FALSE)</f>
        <v>#N/A</v>
      </c>
    </row>
    <row r="12627" spans="3:40" x14ac:dyDescent="0.25">
      <c r="C12627" s="52"/>
      <c r="AM12627">
        <v>1</v>
      </c>
      <c r="AN12627" t="e">
        <f>VLOOKUP(H12627,'Base Art'!$A:$AJ,36,FALSE)</f>
        <v>#N/A</v>
      </c>
    </row>
    <row r="12628" spans="3:40" x14ac:dyDescent="0.25">
      <c r="C12628" s="52"/>
      <c r="AM12628">
        <v>1</v>
      </c>
      <c r="AN12628" t="e">
        <f>VLOOKUP(H12628,'Base Art'!$A:$AJ,36,FALSE)</f>
        <v>#N/A</v>
      </c>
    </row>
    <row r="12629" spans="3:40" x14ac:dyDescent="0.25">
      <c r="C12629" s="52"/>
      <c r="AM12629">
        <v>1</v>
      </c>
      <c r="AN12629" t="e">
        <f>VLOOKUP(H12629,'Base Art'!$A:$AJ,36,FALSE)</f>
        <v>#N/A</v>
      </c>
    </row>
    <row r="12630" spans="3:40" x14ac:dyDescent="0.25">
      <c r="C12630" s="52"/>
      <c r="AM12630">
        <v>1</v>
      </c>
      <c r="AN12630" t="e">
        <f>VLOOKUP(H12630,'Base Art'!$A:$AJ,36,FALSE)</f>
        <v>#N/A</v>
      </c>
    </row>
    <row r="12631" spans="3:40" x14ac:dyDescent="0.25">
      <c r="C12631" s="52"/>
      <c r="AM12631">
        <v>1</v>
      </c>
      <c r="AN12631" t="e">
        <f>VLOOKUP(H12631,'Base Art'!$A:$AJ,36,FALSE)</f>
        <v>#N/A</v>
      </c>
    </row>
    <row r="12632" spans="3:40" x14ac:dyDescent="0.25">
      <c r="C12632" s="52"/>
      <c r="AM12632">
        <v>1</v>
      </c>
      <c r="AN12632" t="e">
        <f>VLOOKUP(H12632,'Base Art'!$A:$AJ,36,FALSE)</f>
        <v>#N/A</v>
      </c>
    </row>
    <row r="12633" spans="3:40" x14ac:dyDescent="0.25">
      <c r="C12633" s="52"/>
      <c r="AM12633">
        <v>1</v>
      </c>
      <c r="AN12633" t="e">
        <f>VLOOKUP(H12633,'Base Art'!$A:$AJ,36,FALSE)</f>
        <v>#N/A</v>
      </c>
    </row>
    <row r="12634" spans="3:40" x14ac:dyDescent="0.25">
      <c r="C12634" s="52"/>
      <c r="AM12634">
        <v>1</v>
      </c>
      <c r="AN12634" t="e">
        <f>VLOOKUP(H12634,'Base Art'!$A:$AJ,36,FALSE)</f>
        <v>#N/A</v>
      </c>
    </row>
    <row r="12635" spans="3:40" x14ac:dyDescent="0.25">
      <c r="C12635" s="52"/>
      <c r="AM12635">
        <v>1</v>
      </c>
      <c r="AN12635" t="e">
        <f>VLOOKUP(H12635,'Base Art'!$A:$AJ,36,FALSE)</f>
        <v>#N/A</v>
      </c>
    </row>
    <row r="12636" spans="3:40" x14ac:dyDescent="0.25">
      <c r="C12636" s="52"/>
      <c r="AM12636">
        <v>1</v>
      </c>
      <c r="AN12636" t="e">
        <f>VLOOKUP(H12636,'Base Art'!$A:$AJ,36,FALSE)</f>
        <v>#N/A</v>
      </c>
    </row>
    <row r="12637" spans="3:40" x14ac:dyDescent="0.25">
      <c r="C12637" s="52"/>
      <c r="AM12637">
        <v>1</v>
      </c>
      <c r="AN12637" t="e">
        <f>VLOOKUP(H12637,'Base Art'!$A:$AJ,36,FALSE)</f>
        <v>#N/A</v>
      </c>
    </row>
    <row r="12638" spans="3:40" x14ac:dyDescent="0.25">
      <c r="C12638" s="52"/>
      <c r="AM12638">
        <v>1</v>
      </c>
      <c r="AN12638" t="e">
        <f>VLOOKUP(H12638,'Base Art'!$A:$AJ,36,FALSE)</f>
        <v>#N/A</v>
      </c>
    </row>
    <row r="12639" spans="3:40" x14ac:dyDescent="0.25">
      <c r="C12639" s="52"/>
      <c r="AM12639">
        <v>1</v>
      </c>
      <c r="AN12639" t="e">
        <f>VLOOKUP(H12639,'Base Art'!$A:$AJ,36,FALSE)</f>
        <v>#N/A</v>
      </c>
    </row>
    <row r="12640" spans="3:40" x14ac:dyDescent="0.25">
      <c r="C12640" s="52"/>
      <c r="AM12640">
        <v>1</v>
      </c>
      <c r="AN12640" t="e">
        <f>VLOOKUP(H12640,'Base Art'!$A:$AJ,36,FALSE)</f>
        <v>#N/A</v>
      </c>
    </row>
    <row r="12641" spans="3:40" x14ac:dyDescent="0.25">
      <c r="C12641" s="52"/>
      <c r="AM12641">
        <v>1</v>
      </c>
      <c r="AN12641" t="e">
        <f>VLOOKUP(H12641,'Base Art'!$A:$AJ,36,FALSE)</f>
        <v>#N/A</v>
      </c>
    </row>
    <row r="12642" spans="3:40" x14ac:dyDescent="0.25">
      <c r="C12642" s="52"/>
      <c r="AM12642">
        <v>1</v>
      </c>
      <c r="AN12642" t="e">
        <f>VLOOKUP(H12642,'Base Art'!$A:$AJ,36,FALSE)</f>
        <v>#N/A</v>
      </c>
    </row>
    <row r="12643" spans="3:40" x14ac:dyDescent="0.25">
      <c r="C12643" s="52"/>
      <c r="AM12643">
        <v>1</v>
      </c>
      <c r="AN12643" t="e">
        <f>VLOOKUP(H12643,'Base Art'!$A:$AJ,36,FALSE)</f>
        <v>#N/A</v>
      </c>
    </row>
    <row r="12644" spans="3:40" x14ac:dyDescent="0.25">
      <c r="C12644" s="52"/>
      <c r="AM12644">
        <v>1</v>
      </c>
      <c r="AN12644" t="e">
        <f>VLOOKUP(H12644,'Base Art'!$A:$AJ,36,FALSE)</f>
        <v>#N/A</v>
      </c>
    </row>
    <row r="12645" spans="3:40" x14ac:dyDescent="0.25">
      <c r="C12645" s="52"/>
      <c r="AM12645">
        <v>1</v>
      </c>
      <c r="AN12645" t="e">
        <f>VLOOKUP(H12645,'Base Art'!$A:$AJ,36,FALSE)</f>
        <v>#N/A</v>
      </c>
    </row>
    <row r="12646" spans="3:40" x14ac:dyDescent="0.25">
      <c r="C12646" s="52"/>
      <c r="AM12646">
        <v>1</v>
      </c>
      <c r="AN12646" t="e">
        <f>VLOOKUP(H12646,'Base Art'!$A:$AJ,36,FALSE)</f>
        <v>#N/A</v>
      </c>
    </row>
    <row r="12647" spans="3:40" x14ac:dyDescent="0.25">
      <c r="C12647" s="52"/>
      <c r="AM12647">
        <v>1</v>
      </c>
      <c r="AN12647" t="e">
        <f>VLOOKUP(H12647,'Base Art'!$A:$AJ,36,FALSE)</f>
        <v>#N/A</v>
      </c>
    </row>
    <row r="12648" spans="3:40" x14ac:dyDescent="0.25">
      <c r="C12648" s="52"/>
      <c r="AM12648">
        <v>1</v>
      </c>
      <c r="AN12648" t="e">
        <f>VLOOKUP(H12648,'Base Art'!$A:$AJ,36,FALSE)</f>
        <v>#N/A</v>
      </c>
    </row>
    <row r="12649" spans="3:40" x14ac:dyDescent="0.25">
      <c r="C12649" s="52"/>
      <c r="AM12649">
        <v>1</v>
      </c>
      <c r="AN12649" t="e">
        <f>VLOOKUP(H12649,'Base Art'!$A:$AJ,36,FALSE)</f>
        <v>#N/A</v>
      </c>
    </row>
    <row r="12650" spans="3:40" x14ac:dyDescent="0.25">
      <c r="C12650" s="52"/>
      <c r="AM12650">
        <v>1</v>
      </c>
      <c r="AN12650" t="e">
        <f>VLOOKUP(H12650,'Base Art'!$A:$AJ,36,FALSE)</f>
        <v>#N/A</v>
      </c>
    </row>
    <row r="12651" spans="3:40" x14ac:dyDescent="0.25">
      <c r="C12651" s="52"/>
      <c r="AM12651">
        <v>1</v>
      </c>
      <c r="AN12651" t="e">
        <f>VLOOKUP(H12651,'Base Art'!$A:$AJ,36,FALSE)</f>
        <v>#N/A</v>
      </c>
    </row>
    <row r="12652" spans="3:40" x14ac:dyDescent="0.25">
      <c r="C12652" s="52"/>
      <c r="AM12652">
        <v>1</v>
      </c>
      <c r="AN12652" t="e">
        <f>VLOOKUP(H12652,'Base Art'!$A:$AJ,36,FALSE)</f>
        <v>#N/A</v>
      </c>
    </row>
    <row r="12653" spans="3:40" x14ac:dyDescent="0.25">
      <c r="C12653" s="52"/>
      <c r="AM12653">
        <v>1</v>
      </c>
      <c r="AN12653" t="e">
        <f>VLOOKUP(H12653,'Base Art'!$A:$AJ,36,FALSE)</f>
        <v>#N/A</v>
      </c>
    </row>
    <row r="12654" spans="3:40" x14ac:dyDescent="0.25">
      <c r="C12654" s="52"/>
      <c r="AM12654">
        <v>1</v>
      </c>
      <c r="AN12654" t="e">
        <f>VLOOKUP(H12654,'Base Art'!$A:$AJ,36,FALSE)</f>
        <v>#N/A</v>
      </c>
    </row>
    <row r="12655" spans="3:40" x14ac:dyDescent="0.25">
      <c r="C12655" s="52"/>
      <c r="AM12655">
        <v>1</v>
      </c>
      <c r="AN12655" t="e">
        <f>VLOOKUP(H12655,'Base Art'!$A:$AJ,36,FALSE)</f>
        <v>#N/A</v>
      </c>
    </row>
    <row r="12656" spans="3:40" x14ac:dyDescent="0.25">
      <c r="C12656" s="52"/>
      <c r="AM12656">
        <v>1</v>
      </c>
      <c r="AN12656" t="e">
        <f>VLOOKUP(H12656,'Base Art'!$A:$AJ,36,FALSE)</f>
        <v>#N/A</v>
      </c>
    </row>
    <row r="12657" spans="3:40" x14ac:dyDescent="0.25">
      <c r="C12657" s="52"/>
      <c r="AM12657">
        <v>1</v>
      </c>
      <c r="AN12657" t="e">
        <f>VLOOKUP(H12657,'Base Art'!$A:$AJ,36,FALSE)</f>
        <v>#N/A</v>
      </c>
    </row>
    <row r="12658" spans="3:40" x14ac:dyDescent="0.25">
      <c r="C12658" s="52"/>
      <c r="AM12658">
        <v>1</v>
      </c>
      <c r="AN12658" t="e">
        <f>VLOOKUP(H12658,'Base Art'!$A:$AJ,36,FALSE)</f>
        <v>#N/A</v>
      </c>
    </row>
    <row r="12659" spans="3:40" x14ac:dyDescent="0.25">
      <c r="C12659" s="52"/>
      <c r="AM12659">
        <v>1</v>
      </c>
      <c r="AN12659" t="e">
        <f>VLOOKUP(H12659,'Base Art'!$A:$AJ,36,FALSE)</f>
        <v>#N/A</v>
      </c>
    </row>
    <row r="12660" spans="3:40" x14ac:dyDescent="0.25">
      <c r="C12660" s="52"/>
      <c r="AM12660">
        <v>1</v>
      </c>
      <c r="AN12660" t="e">
        <f>VLOOKUP(H12660,'Base Art'!$A:$AJ,36,FALSE)</f>
        <v>#N/A</v>
      </c>
    </row>
    <row r="12661" spans="3:40" x14ac:dyDescent="0.25">
      <c r="C12661" s="52"/>
      <c r="AM12661">
        <v>1</v>
      </c>
      <c r="AN12661" t="e">
        <f>VLOOKUP(H12661,'Base Art'!$A:$AJ,36,FALSE)</f>
        <v>#N/A</v>
      </c>
    </row>
    <row r="12662" spans="3:40" x14ac:dyDescent="0.25">
      <c r="C12662" s="52"/>
      <c r="AM12662">
        <v>1</v>
      </c>
      <c r="AN12662" t="e">
        <f>VLOOKUP(H12662,'Base Art'!$A:$AJ,36,FALSE)</f>
        <v>#N/A</v>
      </c>
    </row>
    <row r="12663" spans="3:40" x14ac:dyDescent="0.25">
      <c r="C12663" s="52"/>
      <c r="AM12663">
        <v>1</v>
      </c>
      <c r="AN12663" t="e">
        <f>VLOOKUP(H12663,'Base Art'!$A:$AJ,36,FALSE)</f>
        <v>#N/A</v>
      </c>
    </row>
    <row r="12664" spans="3:40" x14ac:dyDescent="0.25">
      <c r="C12664" s="52"/>
      <c r="AM12664">
        <v>1</v>
      </c>
      <c r="AN12664" t="e">
        <f>VLOOKUP(H12664,'Base Art'!$A:$AJ,36,FALSE)</f>
        <v>#N/A</v>
      </c>
    </row>
    <row r="12665" spans="3:40" x14ac:dyDescent="0.25">
      <c r="C12665" s="52"/>
      <c r="AM12665">
        <v>1</v>
      </c>
      <c r="AN12665" t="e">
        <f>VLOOKUP(H12665,'Base Art'!$A:$AJ,36,FALSE)</f>
        <v>#N/A</v>
      </c>
    </row>
    <row r="12666" spans="3:40" x14ac:dyDescent="0.25">
      <c r="C12666" s="52"/>
      <c r="AM12666">
        <v>1</v>
      </c>
      <c r="AN12666" t="e">
        <f>VLOOKUP(H12666,'Base Art'!$A:$AJ,36,FALSE)</f>
        <v>#N/A</v>
      </c>
    </row>
    <row r="12667" spans="3:40" x14ac:dyDescent="0.25">
      <c r="C12667" s="52"/>
      <c r="AM12667">
        <v>1</v>
      </c>
      <c r="AN12667" t="e">
        <f>VLOOKUP(H12667,'Base Art'!$A:$AJ,36,FALSE)</f>
        <v>#N/A</v>
      </c>
    </row>
    <row r="12668" spans="3:40" x14ac:dyDescent="0.25">
      <c r="C12668" s="52"/>
      <c r="AM12668">
        <v>1</v>
      </c>
      <c r="AN12668" t="e">
        <f>VLOOKUP(H12668,'Base Art'!$A:$AJ,36,FALSE)</f>
        <v>#N/A</v>
      </c>
    </row>
    <row r="12669" spans="3:40" x14ac:dyDescent="0.25">
      <c r="C12669" s="52"/>
      <c r="AM12669">
        <v>1</v>
      </c>
      <c r="AN12669" t="e">
        <f>VLOOKUP(H12669,'Base Art'!$A:$AJ,36,FALSE)</f>
        <v>#N/A</v>
      </c>
    </row>
    <row r="12670" spans="3:40" x14ac:dyDescent="0.25">
      <c r="C12670" s="52"/>
      <c r="AM12670">
        <v>1</v>
      </c>
      <c r="AN12670" t="e">
        <f>VLOOKUP(H12670,'Base Art'!$A:$AJ,36,FALSE)</f>
        <v>#N/A</v>
      </c>
    </row>
    <row r="12671" spans="3:40" x14ac:dyDescent="0.25">
      <c r="C12671" s="52"/>
      <c r="AM12671">
        <v>1</v>
      </c>
      <c r="AN12671" t="e">
        <f>VLOOKUP(H12671,'Base Art'!$A:$AJ,36,FALSE)</f>
        <v>#N/A</v>
      </c>
    </row>
    <row r="12672" spans="3:40" x14ac:dyDescent="0.25">
      <c r="C12672" s="52"/>
      <c r="AM12672">
        <v>1</v>
      </c>
      <c r="AN12672" t="e">
        <f>VLOOKUP(H12672,'Base Art'!$A:$AJ,36,FALSE)</f>
        <v>#N/A</v>
      </c>
    </row>
    <row r="12673" spans="3:40" x14ac:dyDescent="0.25">
      <c r="C12673" s="52"/>
      <c r="AM12673">
        <v>1</v>
      </c>
      <c r="AN12673" t="e">
        <f>VLOOKUP(H12673,'Base Art'!$A:$AJ,36,FALSE)</f>
        <v>#N/A</v>
      </c>
    </row>
    <row r="12674" spans="3:40" x14ac:dyDescent="0.25">
      <c r="C12674" s="52"/>
      <c r="AM12674">
        <v>1</v>
      </c>
      <c r="AN12674" t="e">
        <f>VLOOKUP(H12674,'Base Art'!$A:$AJ,36,FALSE)</f>
        <v>#N/A</v>
      </c>
    </row>
    <row r="12675" spans="3:40" x14ac:dyDescent="0.25">
      <c r="C12675" s="52"/>
      <c r="AM12675">
        <v>1</v>
      </c>
      <c r="AN12675" t="e">
        <f>VLOOKUP(H12675,'Base Art'!$A:$AJ,36,FALSE)</f>
        <v>#N/A</v>
      </c>
    </row>
    <row r="12676" spans="3:40" x14ac:dyDescent="0.25">
      <c r="C12676" s="52"/>
      <c r="AM12676">
        <v>1</v>
      </c>
      <c r="AN12676" t="e">
        <f>VLOOKUP(H12676,'Base Art'!$A:$AJ,36,FALSE)</f>
        <v>#N/A</v>
      </c>
    </row>
    <row r="12677" spans="3:40" x14ac:dyDescent="0.25">
      <c r="C12677" s="52"/>
      <c r="AM12677">
        <v>1</v>
      </c>
      <c r="AN12677" t="e">
        <f>VLOOKUP(H12677,'Base Art'!$A:$AJ,36,FALSE)</f>
        <v>#N/A</v>
      </c>
    </row>
    <row r="12678" spans="3:40" x14ac:dyDescent="0.25">
      <c r="C12678" s="52"/>
      <c r="AM12678">
        <v>1</v>
      </c>
      <c r="AN12678" t="e">
        <f>VLOOKUP(H12678,'Base Art'!$A:$AJ,36,FALSE)</f>
        <v>#N/A</v>
      </c>
    </row>
    <row r="12679" spans="3:40" x14ac:dyDescent="0.25">
      <c r="C12679" s="52"/>
      <c r="AM12679">
        <v>1</v>
      </c>
      <c r="AN12679" t="e">
        <f>VLOOKUP(H12679,'Base Art'!$A:$AJ,36,FALSE)</f>
        <v>#N/A</v>
      </c>
    </row>
    <row r="12680" spans="3:40" x14ac:dyDescent="0.25">
      <c r="C12680" s="52"/>
      <c r="AM12680">
        <v>1</v>
      </c>
      <c r="AN12680" t="e">
        <f>VLOOKUP(H12680,'Base Art'!$A:$AJ,36,FALSE)</f>
        <v>#N/A</v>
      </c>
    </row>
    <row r="12681" spans="3:40" x14ac:dyDescent="0.25">
      <c r="C12681" s="52"/>
      <c r="AM12681">
        <v>1</v>
      </c>
      <c r="AN12681" t="e">
        <f>VLOOKUP(H12681,'Base Art'!$A:$AJ,36,FALSE)</f>
        <v>#N/A</v>
      </c>
    </row>
    <row r="12682" spans="3:40" x14ac:dyDescent="0.25">
      <c r="C12682" s="52"/>
      <c r="AM12682">
        <v>1</v>
      </c>
      <c r="AN12682" t="e">
        <f>VLOOKUP(H12682,'Base Art'!$A:$AJ,36,FALSE)</f>
        <v>#N/A</v>
      </c>
    </row>
    <row r="12683" spans="3:40" x14ac:dyDescent="0.25">
      <c r="C12683" s="52"/>
      <c r="AM12683">
        <v>1</v>
      </c>
      <c r="AN12683" t="e">
        <f>VLOOKUP(H12683,'Base Art'!$A:$AJ,36,FALSE)</f>
        <v>#N/A</v>
      </c>
    </row>
    <row r="12684" spans="3:40" x14ac:dyDescent="0.25">
      <c r="C12684" s="52"/>
      <c r="AM12684">
        <v>1</v>
      </c>
      <c r="AN12684" t="e">
        <f>VLOOKUP(H12684,'Base Art'!$A:$AJ,36,FALSE)</f>
        <v>#N/A</v>
      </c>
    </row>
    <row r="12685" spans="3:40" x14ac:dyDescent="0.25">
      <c r="C12685" s="52"/>
      <c r="AM12685">
        <v>1</v>
      </c>
      <c r="AN12685" t="e">
        <f>VLOOKUP(H12685,'Base Art'!$A:$AJ,36,FALSE)</f>
        <v>#N/A</v>
      </c>
    </row>
    <row r="12686" spans="3:40" x14ac:dyDescent="0.25">
      <c r="C12686" s="52"/>
      <c r="AM12686">
        <v>1</v>
      </c>
      <c r="AN12686" t="e">
        <f>VLOOKUP(H12686,'Base Art'!$A:$AJ,36,FALSE)</f>
        <v>#N/A</v>
      </c>
    </row>
    <row r="12687" spans="3:40" x14ac:dyDescent="0.25">
      <c r="C12687" s="52"/>
      <c r="AM12687">
        <v>1</v>
      </c>
      <c r="AN12687" t="e">
        <f>VLOOKUP(H12687,'Base Art'!$A:$AJ,36,FALSE)</f>
        <v>#N/A</v>
      </c>
    </row>
    <row r="12688" spans="3:40" x14ac:dyDescent="0.25">
      <c r="C12688" s="52"/>
      <c r="AM12688">
        <v>1</v>
      </c>
      <c r="AN12688" t="e">
        <f>VLOOKUP(H12688,'Base Art'!$A:$AJ,36,FALSE)</f>
        <v>#N/A</v>
      </c>
    </row>
    <row r="12689" spans="3:40" x14ac:dyDescent="0.25">
      <c r="C12689" s="52"/>
      <c r="AM12689">
        <v>1</v>
      </c>
      <c r="AN12689" t="e">
        <f>VLOOKUP(H12689,'Base Art'!$A:$AJ,36,FALSE)</f>
        <v>#N/A</v>
      </c>
    </row>
    <row r="12690" spans="3:40" x14ac:dyDescent="0.25">
      <c r="C12690" s="52"/>
      <c r="AM12690">
        <v>1</v>
      </c>
      <c r="AN12690" t="e">
        <f>VLOOKUP(H12690,'Base Art'!$A:$AJ,36,FALSE)</f>
        <v>#N/A</v>
      </c>
    </row>
    <row r="12691" spans="3:40" x14ac:dyDescent="0.25">
      <c r="C12691" s="52"/>
      <c r="AM12691">
        <v>1</v>
      </c>
      <c r="AN12691" t="e">
        <f>VLOOKUP(H12691,'Base Art'!$A:$AJ,36,FALSE)</f>
        <v>#N/A</v>
      </c>
    </row>
    <row r="12692" spans="3:40" x14ac:dyDescent="0.25">
      <c r="C12692" s="52"/>
      <c r="AM12692">
        <v>1</v>
      </c>
      <c r="AN12692" t="e">
        <f>VLOOKUP(H12692,'Base Art'!$A:$AJ,36,FALSE)</f>
        <v>#N/A</v>
      </c>
    </row>
    <row r="12693" spans="3:40" x14ac:dyDescent="0.25">
      <c r="C12693" s="52"/>
      <c r="AM12693">
        <v>1</v>
      </c>
      <c r="AN12693" t="e">
        <f>VLOOKUP(H12693,'Base Art'!$A:$AJ,36,FALSE)</f>
        <v>#N/A</v>
      </c>
    </row>
    <row r="12694" spans="3:40" x14ac:dyDescent="0.25">
      <c r="C12694" s="52"/>
      <c r="AM12694">
        <v>1</v>
      </c>
      <c r="AN12694" t="e">
        <f>VLOOKUP(H12694,'Base Art'!$A:$AJ,36,FALSE)</f>
        <v>#N/A</v>
      </c>
    </row>
    <row r="12695" spans="3:40" x14ac:dyDescent="0.25">
      <c r="C12695" s="52"/>
      <c r="AM12695">
        <v>1</v>
      </c>
      <c r="AN12695" t="e">
        <f>VLOOKUP(H12695,'Base Art'!$A:$AJ,36,FALSE)</f>
        <v>#N/A</v>
      </c>
    </row>
    <row r="12696" spans="3:40" x14ac:dyDescent="0.25">
      <c r="C12696" s="52"/>
      <c r="AM12696">
        <v>1</v>
      </c>
      <c r="AN12696" t="e">
        <f>VLOOKUP(H12696,'Base Art'!$A:$AJ,36,FALSE)</f>
        <v>#N/A</v>
      </c>
    </row>
    <row r="12697" spans="3:40" x14ac:dyDescent="0.25">
      <c r="C12697" s="52"/>
      <c r="AM12697">
        <v>1</v>
      </c>
      <c r="AN12697" t="e">
        <f>VLOOKUP(H12697,'Base Art'!$A:$AJ,36,FALSE)</f>
        <v>#N/A</v>
      </c>
    </row>
    <row r="12698" spans="3:40" x14ac:dyDescent="0.25">
      <c r="C12698" s="52"/>
      <c r="AM12698">
        <v>1</v>
      </c>
      <c r="AN12698" t="e">
        <f>VLOOKUP(H12698,'Base Art'!$A:$AJ,36,FALSE)</f>
        <v>#N/A</v>
      </c>
    </row>
    <row r="12699" spans="3:40" x14ac:dyDescent="0.25">
      <c r="C12699" s="52"/>
      <c r="AM12699">
        <v>1</v>
      </c>
      <c r="AN12699" t="e">
        <f>VLOOKUP(H12699,'Base Art'!$A:$AJ,36,FALSE)</f>
        <v>#N/A</v>
      </c>
    </row>
    <row r="12700" spans="3:40" x14ac:dyDescent="0.25">
      <c r="C12700" s="52"/>
      <c r="AM12700">
        <v>1</v>
      </c>
      <c r="AN12700" t="e">
        <f>VLOOKUP(H12700,'Base Art'!$A:$AJ,36,FALSE)</f>
        <v>#N/A</v>
      </c>
    </row>
    <row r="12701" spans="3:40" x14ac:dyDescent="0.25">
      <c r="C12701" s="52"/>
      <c r="AM12701">
        <v>1</v>
      </c>
      <c r="AN12701" t="e">
        <f>VLOOKUP(H12701,'Base Art'!$A:$AJ,36,FALSE)</f>
        <v>#N/A</v>
      </c>
    </row>
    <row r="12702" spans="3:40" x14ac:dyDescent="0.25">
      <c r="C12702" s="52"/>
      <c r="AM12702">
        <v>1</v>
      </c>
      <c r="AN12702" t="e">
        <f>VLOOKUP(H12702,'Base Art'!$A:$AJ,36,FALSE)</f>
        <v>#N/A</v>
      </c>
    </row>
    <row r="12703" spans="3:40" x14ac:dyDescent="0.25">
      <c r="C12703" s="52"/>
      <c r="AM12703">
        <v>1</v>
      </c>
      <c r="AN12703" t="e">
        <f>VLOOKUP(H12703,'Base Art'!$A:$AJ,36,FALSE)</f>
        <v>#N/A</v>
      </c>
    </row>
    <row r="12704" spans="3:40" x14ac:dyDescent="0.25">
      <c r="C12704" s="52"/>
      <c r="AM12704">
        <v>1</v>
      </c>
      <c r="AN12704" t="e">
        <f>VLOOKUP(H12704,'Base Art'!$A:$AJ,36,FALSE)</f>
        <v>#N/A</v>
      </c>
    </row>
    <row r="12705" spans="3:40" x14ac:dyDescent="0.25">
      <c r="C12705" s="52"/>
      <c r="AM12705">
        <v>1</v>
      </c>
      <c r="AN12705" t="e">
        <f>VLOOKUP(H12705,'Base Art'!$A:$AJ,36,FALSE)</f>
        <v>#N/A</v>
      </c>
    </row>
    <row r="12706" spans="3:40" x14ac:dyDescent="0.25">
      <c r="C12706" s="52"/>
      <c r="AM12706">
        <v>1</v>
      </c>
      <c r="AN12706" t="e">
        <f>VLOOKUP(H12706,'Base Art'!$A:$AJ,36,FALSE)</f>
        <v>#N/A</v>
      </c>
    </row>
    <row r="12707" spans="3:40" x14ac:dyDescent="0.25">
      <c r="C12707" s="52"/>
      <c r="AM12707">
        <v>1</v>
      </c>
      <c r="AN12707" t="e">
        <f>VLOOKUP(H12707,'Base Art'!$A:$AJ,36,FALSE)</f>
        <v>#N/A</v>
      </c>
    </row>
    <row r="12708" spans="3:40" x14ac:dyDescent="0.25">
      <c r="C12708" s="52"/>
      <c r="AM12708">
        <v>1</v>
      </c>
      <c r="AN12708" t="e">
        <f>VLOOKUP(H12708,'Base Art'!$A:$AJ,36,FALSE)</f>
        <v>#N/A</v>
      </c>
    </row>
    <row r="12709" spans="3:40" x14ac:dyDescent="0.25">
      <c r="C12709" s="52"/>
      <c r="AM12709">
        <v>1</v>
      </c>
      <c r="AN12709" t="e">
        <f>VLOOKUP(H12709,'Base Art'!$A:$AJ,36,FALSE)</f>
        <v>#N/A</v>
      </c>
    </row>
    <row r="12710" spans="3:40" x14ac:dyDescent="0.25">
      <c r="C12710" s="52"/>
      <c r="AM12710">
        <v>1</v>
      </c>
      <c r="AN12710" t="e">
        <f>VLOOKUP(H12710,'Base Art'!$A:$AJ,36,FALSE)</f>
        <v>#N/A</v>
      </c>
    </row>
    <row r="12711" spans="3:40" x14ac:dyDescent="0.25">
      <c r="C12711" s="52"/>
      <c r="AM12711">
        <v>1</v>
      </c>
      <c r="AN12711" t="e">
        <f>VLOOKUP(H12711,'Base Art'!$A:$AJ,36,FALSE)</f>
        <v>#N/A</v>
      </c>
    </row>
    <row r="12712" spans="3:40" x14ac:dyDescent="0.25">
      <c r="C12712" s="52"/>
      <c r="AM12712">
        <v>1</v>
      </c>
      <c r="AN12712" t="e">
        <f>VLOOKUP(H12712,'Base Art'!$A:$AJ,36,FALSE)</f>
        <v>#N/A</v>
      </c>
    </row>
    <row r="12713" spans="3:40" x14ac:dyDescent="0.25">
      <c r="C12713" s="52"/>
      <c r="AM12713">
        <v>1</v>
      </c>
      <c r="AN12713" t="e">
        <f>VLOOKUP(H12713,'Base Art'!$A:$AJ,36,FALSE)</f>
        <v>#N/A</v>
      </c>
    </row>
    <row r="12714" spans="3:40" x14ac:dyDescent="0.25">
      <c r="C12714" s="52"/>
      <c r="AM12714">
        <v>1</v>
      </c>
      <c r="AN12714" t="e">
        <f>VLOOKUP(H12714,'Base Art'!$A:$AJ,36,FALSE)</f>
        <v>#N/A</v>
      </c>
    </row>
    <row r="12715" spans="3:40" x14ac:dyDescent="0.25">
      <c r="C12715" s="52"/>
      <c r="AM12715">
        <v>1</v>
      </c>
      <c r="AN12715" t="e">
        <f>VLOOKUP(H12715,'Base Art'!$A:$AJ,36,FALSE)</f>
        <v>#N/A</v>
      </c>
    </row>
    <row r="12716" spans="3:40" x14ac:dyDescent="0.25">
      <c r="C12716" s="52"/>
      <c r="AM12716">
        <v>1</v>
      </c>
      <c r="AN12716" t="e">
        <f>VLOOKUP(H12716,'Base Art'!$A:$AJ,36,FALSE)</f>
        <v>#N/A</v>
      </c>
    </row>
    <row r="12717" spans="3:40" x14ac:dyDescent="0.25">
      <c r="C12717" s="52"/>
      <c r="AM12717">
        <v>1</v>
      </c>
      <c r="AN12717" t="e">
        <f>VLOOKUP(H12717,'Base Art'!$A:$AJ,36,FALSE)</f>
        <v>#N/A</v>
      </c>
    </row>
    <row r="12718" spans="3:40" x14ac:dyDescent="0.25">
      <c r="C12718" s="52"/>
      <c r="AM12718">
        <v>1</v>
      </c>
      <c r="AN12718" t="e">
        <f>VLOOKUP(H12718,'Base Art'!$A:$AJ,36,FALSE)</f>
        <v>#N/A</v>
      </c>
    </row>
    <row r="12719" spans="3:40" x14ac:dyDescent="0.25">
      <c r="C12719" s="52"/>
      <c r="AM12719">
        <v>1</v>
      </c>
      <c r="AN12719" t="e">
        <f>VLOOKUP(H12719,'Base Art'!$A:$AJ,36,FALSE)</f>
        <v>#N/A</v>
      </c>
    </row>
    <row r="12720" spans="3:40" x14ac:dyDescent="0.25">
      <c r="C12720" s="52"/>
      <c r="AM12720">
        <v>1</v>
      </c>
      <c r="AN12720" t="e">
        <f>VLOOKUP(H12720,'Base Art'!$A:$AJ,36,FALSE)</f>
        <v>#N/A</v>
      </c>
    </row>
    <row r="12721" spans="3:40" x14ac:dyDescent="0.25">
      <c r="C12721" s="52"/>
      <c r="AM12721">
        <v>1</v>
      </c>
      <c r="AN12721" t="e">
        <f>VLOOKUP(H12721,'Base Art'!$A:$AJ,36,FALSE)</f>
        <v>#N/A</v>
      </c>
    </row>
    <row r="12722" spans="3:40" x14ac:dyDescent="0.25">
      <c r="C12722" s="52"/>
      <c r="AM12722">
        <v>1</v>
      </c>
      <c r="AN12722" t="e">
        <f>VLOOKUP(H12722,'Base Art'!$A:$AJ,36,FALSE)</f>
        <v>#N/A</v>
      </c>
    </row>
    <row r="12723" spans="3:40" x14ac:dyDescent="0.25">
      <c r="C12723" s="52"/>
      <c r="AM12723">
        <v>1</v>
      </c>
      <c r="AN12723" t="e">
        <f>VLOOKUP(H12723,'Base Art'!$A:$AJ,36,FALSE)</f>
        <v>#N/A</v>
      </c>
    </row>
    <row r="12724" spans="3:40" x14ac:dyDescent="0.25">
      <c r="C12724" s="52"/>
      <c r="AM12724">
        <v>1</v>
      </c>
      <c r="AN12724" t="e">
        <f>VLOOKUP(H12724,'Base Art'!$A:$AJ,36,FALSE)</f>
        <v>#N/A</v>
      </c>
    </row>
    <row r="12725" spans="3:40" x14ac:dyDescent="0.25">
      <c r="C12725" s="52"/>
      <c r="AM12725">
        <v>1</v>
      </c>
      <c r="AN12725" t="e">
        <f>VLOOKUP(H12725,'Base Art'!$A:$AJ,36,FALSE)</f>
        <v>#N/A</v>
      </c>
    </row>
    <row r="12726" spans="3:40" x14ac:dyDescent="0.25">
      <c r="C12726" s="52"/>
      <c r="AM12726">
        <v>1</v>
      </c>
      <c r="AN12726" t="e">
        <f>VLOOKUP(H12726,'Base Art'!$A:$AJ,36,FALSE)</f>
        <v>#N/A</v>
      </c>
    </row>
    <row r="12727" spans="3:40" x14ac:dyDescent="0.25">
      <c r="C12727" s="52"/>
      <c r="AM12727">
        <v>1</v>
      </c>
      <c r="AN12727" t="e">
        <f>VLOOKUP(H12727,'Base Art'!$A:$AJ,36,FALSE)</f>
        <v>#N/A</v>
      </c>
    </row>
    <row r="12728" spans="3:40" x14ac:dyDescent="0.25">
      <c r="C12728" s="52"/>
      <c r="AM12728">
        <v>1</v>
      </c>
      <c r="AN12728" t="e">
        <f>VLOOKUP(H12728,'Base Art'!$A:$AJ,36,FALSE)</f>
        <v>#N/A</v>
      </c>
    </row>
    <row r="12729" spans="3:40" x14ac:dyDescent="0.25">
      <c r="C12729" s="52"/>
      <c r="AM12729">
        <v>1</v>
      </c>
      <c r="AN12729" t="e">
        <f>VLOOKUP(H12729,'Base Art'!$A:$AJ,36,FALSE)</f>
        <v>#N/A</v>
      </c>
    </row>
    <row r="12730" spans="3:40" x14ac:dyDescent="0.25">
      <c r="C12730" s="52"/>
      <c r="AM12730">
        <v>1</v>
      </c>
      <c r="AN12730" t="e">
        <f>VLOOKUP(H12730,'Base Art'!$A:$AJ,36,FALSE)</f>
        <v>#N/A</v>
      </c>
    </row>
    <row r="12731" spans="3:40" x14ac:dyDescent="0.25">
      <c r="C12731" s="52"/>
      <c r="AM12731">
        <v>1</v>
      </c>
      <c r="AN12731" t="e">
        <f>VLOOKUP(H12731,'Base Art'!$A:$AJ,36,FALSE)</f>
        <v>#N/A</v>
      </c>
    </row>
    <row r="12732" spans="3:40" x14ac:dyDescent="0.25">
      <c r="C12732" s="52"/>
      <c r="AM12732">
        <v>1</v>
      </c>
      <c r="AN12732" t="e">
        <f>VLOOKUP(H12732,'Base Art'!$A:$AJ,36,FALSE)</f>
        <v>#N/A</v>
      </c>
    </row>
    <row r="12733" spans="3:40" x14ac:dyDescent="0.25">
      <c r="C12733" s="52"/>
      <c r="AM12733">
        <v>1</v>
      </c>
      <c r="AN12733" t="e">
        <f>VLOOKUP(H12733,'Base Art'!$A:$AJ,36,FALSE)</f>
        <v>#N/A</v>
      </c>
    </row>
    <row r="12734" spans="3:40" x14ac:dyDescent="0.25">
      <c r="C12734" s="52"/>
      <c r="AM12734">
        <v>1</v>
      </c>
      <c r="AN12734" t="e">
        <f>VLOOKUP(H12734,'Base Art'!$A:$AJ,36,FALSE)</f>
        <v>#N/A</v>
      </c>
    </row>
    <row r="12735" spans="3:40" x14ac:dyDescent="0.25">
      <c r="C12735" s="52"/>
      <c r="AM12735">
        <v>1</v>
      </c>
      <c r="AN12735" t="e">
        <f>VLOOKUP(H12735,'Base Art'!$A:$AJ,36,FALSE)</f>
        <v>#N/A</v>
      </c>
    </row>
    <row r="12736" spans="3:40" x14ac:dyDescent="0.25">
      <c r="C12736" s="52"/>
      <c r="AM12736">
        <v>1</v>
      </c>
      <c r="AN12736" t="e">
        <f>VLOOKUP(H12736,'Base Art'!$A:$AJ,36,FALSE)</f>
        <v>#N/A</v>
      </c>
    </row>
    <row r="12737" spans="3:40" x14ac:dyDescent="0.25">
      <c r="C12737" s="52"/>
      <c r="AM12737">
        <v>1</v>
      </c>
      <c r="AN12737" t="e">
        <f>VLOOKUP(H12737,'Base Art'!$A:$AJ,36,FALSE)</f>
        <v>#N/A</v>
      </c>
    </row>
    <row r="12738" spans="3:40" x14ac:dyDescent="0.25">
      <c r="C12738" s="52"/>
      <c r="AM12738">
        <v>1</v>
      </c>
      <c r="AN12738" t="e">
        <f>VLOOKUP(H12738,'Base Art'!$A:$AJ,36,FALSE)</f>
        <v>#N/A</v>
      </c>
    </row>
    <row r="12739" spans="3:40" x14ac:dyDescent="0.25">
      <c r="C12739" s="52"/>
      <c r="AM12739">
        <v>1</v>
      </c>
      <c r="AN12739" t="e">
        <f>VLOOKUP(H12739,'Base Art'!$A:$AJ,36,FALSE)</f>
        <v>#N/A</v>
      </c>
    </row>
    <row r="12740" spans="3:40" x14ac:dyDescent="0.25">
      <c r="C12740" s="52"/>
      <c r="AM12740">
        <v>1</v>
      </c>
      <c r="AN12740" t="e">
        <f>VLOOKUP(H12740,'Base Art'!$A:$AJ,36,FALSE)</f>
        <v>#N/A</v>
      </c>
    </row>
    <row r="12741" spans="3:40" x14ac:dyDescent="0.25">
      <c r="C12741" s="52"/>
      <c r="AM12741">
        <v>1</v>
      </c>
      <c r="AN12741" t="e">
        <f>VLOOKUP(H12741,'Base Art'!$A:$AJ,36,FALSE)</f>
        <v>#N/A</v>
      </c>
    </row>
    <row r="12742" spans="3:40" x14ac:dyDescent="0.25">
      <c r="C12742" s="52"/>
      <c r="AM12742">
        <v>1</v>
      </c>
      <c r="AN12742" t="e">
        <f>VLOOKUP(H12742,'Base Art'!$A:$AJ,36,FALSE)</f>
        <v>#N/A</v>
      </c>
    </row>
    <row r="12743" spans="3:40" x14ac:dyDescent="0.25">
      <c r="C12743" s="52"/>
      <c r="AM12743">
        <v>1</v>
      </c>
      <c r="AN12743" t="e">
        <f>VLOOKUP(H12743,'Base Art'!$A:$AJ,36,FALSE)</f>
        <v>#N/A</v>
      </c>
    </row>
    <row r="12744" spans="3:40" x14ac:dyDescent="0.25">
      <c r="C12744" s="52"/>
      <c r="AM12744">
        <v>1</v>
      </c>
      <c r="AN12744" t="e">
        <f>VLOOKUP(H12744,'Base Art'!$A:$AJ,36,FALSE)</f>
        <v>#N/A</v>
      </c>
    </row>
    <row r="12745" spans="3:40" x14ac:dyDescent="0.25">
      <c r="C12745" s="52"/>
      <c r="AM12745">
        <v>1</v>
      </c>
      <c r="AN12745" t="e">
        <f>VLOOKUP(H12745,'Base Art'!$A:$AJ,36,FALSE)</f>
        <v>#N/A</v>
      </c>
    </row>
    <row r="12746" spans="3:40" x14ac:dyDescent="0.25">
      <c r="C12746" s="52"/>
      <c r="AM12746">
        <v>1</v>
      </c>
      <c r="AN12746" t="e">
        <f>VLOOKUP(H12746,'Base Art'!$A:$AJ,36,FALSE)</f>
        <v>#N/A</v>
      </c>
    </row>
    <row r="12747" spans="3:40" x14ac:dyDescent="0.25">
      <c r="C12747" s="52"/>
      <c r="AM12747">
        <v>1</v>
      </c>
      <c r="AN12747" t="e">
        <f>VLOOKUP(H12747,'Base Art'!$A:$AJ,36,FALSE)</f>
        <v>#N/A</v>
      </c>
    </row>
    <row r="12748" spans="3:40" x14ac:dyDescent="0.25">
      <c r="C12748" s="52"/>
      <c r="AM12748">
        <v>1</v>
      </c>
      <c r="AN12748" t="e">
        <f>VLOOKUP(H12748,'Base Art'!$A:$AJ,36,FALSE)</f>
        <v>#N/A</v>
      </c>
    </row>
    <row r="12749" spans="3:40" x14ac:dyDescent="0.25">
      <c r="C12749" s="52"/>
      <c r="AM12749">
        <v>1</v>
      </c>
      <c r="AN12749" t="e">
        <f>VLOOKUP(H12749,'Base Art'!$A:$AJ,36,FALSE)</f>
        <v>#N/A</v>
      </c>
    </row>
    <row r="12750" spans="3:40" x14ac:dyDescent="0.25">
      <c r="C12750" s="52"/>
      <c r="AM12750">
        <v>1</v>
      </c>
      <c r="AN12750" t="e">
        <f>VLOOKUP(H12750,'Base Art'!$A:$AJ,36,FALSE)</f>
        <v>#N/A</v>
      </c>
    </row>
    <row r="12751" spans="3:40" x14ac:dyDescent="0.25">
      <c r="C12751" s="52"/>
      <c r="AM12751">
        <v>1</v>
      </c>
      <c r="AN12751" t="e">
        <f>VLOOKUP(H12751,'Base Art'!$A:$AJ,36,FALSE)</f>
        <v>#N/A</v>
      </c>
    </row>
    <row r="12752" spans="3:40" x14ac:dyDescent="0.25">
      <c r="C12752" s="52"/>
      <c r="AM12752">
        <v>1</v>
      </c>
      <c r="AN12752" t="e">
        <f>VLOOKUP(H12752,'Base Art'!$A:$AJ,36,FALSE)</f>
        <v>#N/A</v>
      </c>
    </row>
    <row r="12753" spans="3:40" x14ac:dyDescent="0.25">
      <c r="C12753" s="52"/>
      <c r="AM12753">
        <v>1</v>
      </c>
      <c r="AN12753" t="e">
        <f>VLOOKUP(H12753,'Base Art'!$A:$AJ,36,FALSE)</f>
        <v>#N/A</v>
      </c>
    </row>
    <row r="12754" spans="3:40" x14ac:dyDescent="0.25">
      <c r="C12754" s="52"/>
      <c r="AM12754">
        <v>1</v>
      </c>
      <c r="AN12754" t="e">
        <f>VLOOKUP(H12754,'Base Art'!$A:$AJ,36,FALSE)</f>
        <v>#N/A</v>
      </c>
    </row>
    <row r="12755" spans="3:40" x14ac:dyDescent="0.25">
      <c r="C12755" s="52"/>
      <c r="AM12755">
        <v>1</v>
      </c>
      <c r="AN12755" t="e">
        <f>VLOOKUP(H12755,'Base Art'!$A:$AJ,36,FALSE)</f>
        <v>#N/A</v>
      </c>
    </row>
    <row r="12756" spans="3:40" x14ac:dyDescent="0.25">
      <c r="C12756" s="52"/>
      <c r="AM12756">
        <v>1</v>
      </c>
      <c r="AN12756" t="e">
        <f>VLOOKUP(H12756,'Base Art'!$A:$AJ,36,FALSE)</f>
        <v>#N/A</v>
      </c>
    </row>
    <row r="12757" spans="3:40" x14ac:dyDescent="0.25">
      <c r="C12757" s="52"/>
      <c r="AM12757">
        <v>1</v>
      </c>
      <c r="AN12757" t="e">
        <f>VLOOKUP(H12757,'Base Art'!$A:$AJ,36,FALSE)</f>
        <v>#N/A</v>
      </c>
    </row>
    <row r="12758" spans="3:40" x14ac:dyDescent="0.25">
      <c r="C12758" s="52"/>
      <c r="AM12758">
        <v>1</v>
      </c>
      <c r="AN12758" t="e">
        <f>VLOOKUP(H12758,'Base Art'!$A:$AJ,36,FALSE)</f>
        <v>#N/A</v>
      </c>
    </row>
    <row r="12759" spans="3:40" x14ac:dyDescent="0.25">
      <c r="C12759" s="52"/>
      <c r="AM12759">
        <v>1</v>
      </c>
      <c r="AN12759" t="e">
        <f>VLOOKUP(H12759,'Base Art'!$A:$AJ,36,FALSE)</f>
        <v>#N/A</v>
      </c>
    </row>
    <row r="12760" spans="3:40" x14ac:dyDescent="0.25">
      <c r="C12760" s="52"/>
      <c r="AM12760">
        <v>1</v>
      </c>
      <c r="AN12760" t="e">
        <f>VLOOKUP(H12760,'Base Art'!$A:$AJ,36,FALSE)</f>
        <v>#N/A</v>
      </c>
    </row>
    <row r="12761" spans="3:40" x14ac:dyDescent="0.25">
      <c r="C12761" s="52"/>
      <c r="AM12761">
        <v>1</v>
      </c>
      <c r="AN12761" t="e">
        <f>VLOOKUP(H12761,'Base Art'!$A:$AJ,36,FALSE)</f>
        <v>#N/A</v>
      </c>
    </row>
    <row r="12762" spans="3:40" x14ac:dyDescent="0.25">
      <c r="C12762" s="52"/>
      <c r="AM12762">
        <v>1</v>
      </c>
      <c r="AN12762" t="e">
        <f>VLOOKUP(H12762,'Base Art'!$A:$AJ,36,FALSE)</f>
        <v>#N/A</v>
      </c>
    </row>
    <row r="12763" spans="3:40" x14ac:dyDescent="0.25">
      <c r="C12763" s="52"/>
      <c r="AM12763">
        <v>1</v>
      </c>
      <c r="AN12763" t="e">
        <f>VLOOKUP(H12763,'Base Art'!$A:$AJ,36,FALSE)</f>
        <v>#N/A</v>
      </c>
    </row>
    <row r="12764" spans="3:40" x14ac:dyDescent="0.25">
      <c r="C12764" s="52"/>
      <c r="AM12764">
        <v>1</v>
      </c>
      <c r="AN12764" t="e">
        <f>VLOOKUP(H12764,'Base Art'!$A:$AJ,36,FALSE)</f>
        <v>#N/A</v>
      </c>
    </row>
    <row r="12765" spans="3:40" x14ac:dyDescent="0.25">
      <c r="C12765" s="52"/>
      <c r="AM12765">
        <v>1</v>
      </c>
      <c r="AN12765" t="e">
        <f>VLOOKUP(H12765,'Base Art'!$A:$AJ,36,FALSE)</f>
        <v>#N/A</v>
      </c>
    </row>
    <row r="12766" spans="3:40" x14ac:dyDescent="0.25">
      <c r="C12766" s="52"/>
      <c r="AM12766">
        <v>1</v>
      </c>
      <c r="AN12766" t="e">
        <f>VLOOKUP(H12766,'Base Art'!$A:$AJ,36,FALSE)</f>
        <v>#N/A</v>
      </c>
    </row>
    <row r="12767" spans="3:40" x14ac:dyDescent="0.25">
      <c r="C12767" s="52"/>
      <c r="AM12767">
        <v>1</v>
      </c>
      <c r="AN12767" t="e">
        <f>VLOOKUP(H12767,'Base Art'!$A:$AJ,36,FALSE)</f>
        <v>#N/A</v>
      </c>
    </row>
    <row r="12768" spans="3:40" x14ac:dyDescent="0.25">
      <c r="C12768" s="52"/>
      <c r="AM12768">
        <v>1</v>
      </c>
      <c r="AN12768" t="e">
        <f>VLOOKUP(H12768,'Base Art'!$A:$AJ,36,FALSE)</f>
        <v>#N/A</v>
      </c>
    </row>
    <row r="12769" spans="3:40" x14ac:dyDescent="0.25">
      <c r="C12769" s="52"/>
      <c r="AM12769">
        <v>1</v>
      </c>
      <c r="AN12769" t="e">
        <f>VLOOKUP(H12769,'Base Art'!$A:$AJ,36,FALSE)</f>
        <v>#N/A</v>
      </c>
    </row>
    <row r="12770" spans="3:40" x14ac:dyDescent="0.25">
      <c r="C12770" s="52"/>
      <c r="AM12770">
        <v>1</v>
      </c>
      <c r="AN12770" t="e">
        <f>VLOOKUP(H12770,'Base Art'!$A:$AJ,36,FALSE)</f>
        <v>#N/A</v>
      </c>
    </row>
    <row r="12771" spans="3:40" x14ac:dyDescent="0.25">
      <c r="C12771" s="52"/>
      <c r="AM12771">
        <v>1</v>
      </c>
      <c r="AN12771" t="e">
        <f>VLOOKUP(H12771,'Base Art'!$A:$AJ,36,FALSE)</f>
        <v>#N/A</v>
      </c>
    </row>
    <row r="12772" spans="3:40" x14ac:dyDescent="0.25">
      <c r="C12772" s="52"/>
      <c r="AM12772">
        <v>1</v>
      </c>
      <c r="AN12772" t="e">
        <f>VLOOKUP(H12772,'Base Art'!$A:$AJ,36,FALSE)</f>
        <v>#N/A</v>
      </c>
    </row>
    <row r="12773" spans="3:40" x14ac:dyDescent="0.25">
      <c r="C12773" s="52"/>
      <c r="AM12773">
        <v>1</v>
      </c>
      <c r="AN12773" t="e">
        <f>VLOOKUP(H12773,'Base Art'!$A:$AJ,36,FALSE)</f>
        <v>#N/A</v>
      </c>
    </row>
    <row r="12774" spans="3:40" x14ac:dyDescent="0.25">
      <c r="C12774" s="52"/>
      <c r="AM12774">
        <v>1</v>
      </c>
      <c r="AN12774" t="e">
        <f>VLOOKUP(H12774,'Base Art'!$A:$AJ,36,FALSE)</f>
        <v>#N/A</v>
      </c>
    </row>
    <row r="12775" spans="3:40" x14ac:dyDescent="0.25">
      <c r="C12775" s="52"/>
      <c r="AM12775">
        <v>1</v>
      </c>
      <c r="AN12775" t="e">
        <f>VLOOKUP(H12775,'Base Art'!$A:$AJ,36,FALSE)</f>
        <v>#N/A</v>
      </c>
    </row>
    <row r="12776" spans="3:40" x14ac:dyDescent="0.25">
      <c r="C12776" s="52"/>
      <c r="AM12776">
        <v>1</v>
      </c>
      <c r="AN12776" t="e">
        <f>VLOOKUP(H12776,'Base Art'!$A:$AJ,36,FALSE)</f>
        <v>#N/A</v>
      </c>
    </row>
    <row r="12777" spans="3:40" x14ac:dyDescent="0.25">
      <c r="C12777" s="52"/>
      <c r="AM12777">
        <v>1</v>
      </c>
      <c r="AN12777" t="e">
        <f>VLOOKUP(H12777,'Base Art'!$A:$AJ,36,FALSE)</f>
        <v>#N/A</v>
      </c>
    </row>
    <row r="12778" spans="3:40" x14ac:dyDescent="0.25">
      <c r="C12778" s="52"/>
      <c r="AM12778">
        <v>1</v>
      </c>
      <c r="AN12778" t="e">
        <f>VLOOKUP(H12778,'Base Art'!$A:$AJ,36,FALSE)</f>
        <v>#N/A</v>
      </c>
    </row>
    <row r="12779" spans="3:40" x14ac:dyDescent="0.25">
      <c r="C12779" s="52"/>
      <c r="AM12779">
        <v>1</v>
      </c>
      <c r="AN12779" t="e">
        <f>VLOOKUP(H12779,'Base Art'!$A:$AJ,36,FALSE)</f>
        <v>#N/A</v>
      </c>
    </row>
    <row r="12780" spans="3:40" x14ac:dyDescent="0.25">
      <c r="C12780" s="52"/>
      <c r="AM12780">
        <v>1</v>
      </c>
      <c r="AN12780" t="e">
        <f>VLOOKUP(H12780,'Base Art'!$A:$AJ,36,FALSE)</f>
        <v>#N/A</v>
      </c>
    </row>
    <row r="12781" spans="3:40" x14ac:dyDescent="0.25">
      <c r="C12781" s="52"/>
      <c r="AM12781">
        <v>1</v>
      </c>
      <c r="AN12781" t="e">
        <f>VLOOKUP(H12781,'Base Art'!$A:$AJ,36,FALSE)</f>
        <v>#N/A</v>
      </c>
    </row>
    <row r="12782" spans="3:40" x14ac:dyDescent="0.25">
      <c r="C12782" s="52"/>
      <c r="AM12782">
        <v>1</v>
      </c>
      <c r="AN12782" t="e">
        <f>VLOOKUP(H12782,'Base Art'!$A:$AJ,36,FALSE)</f>
        <v>#N/A</v>
      </c>
    </row>
    <row r="12783" spans="3:40" x14ac:dyDescent="0.25">
      <c r="C12783" s="52"/>
      <c r="AM12783">
        <v>1</v>
      </c>
      <c r="AN12783" t="e">
        <f>VLOOKUP(H12783,'Base Art'!$A:$AJ,36,FALSE)</f>
        <v>#N/A</v>
      </c>
    </row>
    <row r="12784" spans="3:40" x14ac:dyDescent="0.25">
      <c r="C12784" s="52"/>
      <c r="AM12784">
        <v>1</v>
      </c>
      <c r="AN12784" t="e">
        <f>VLOOKUP(H12784,'Base Art'!$A:$AJ,36,FALSE)</f>
        <v>#N/A</v>
      </c>
    </row>
    <row r="12785" spans="3:40" x14ac:dyDescent="0.25">
      <c r="C12785" s="52"/>
      <c r="AM12785">
        <v>1</v>
      </c>
      <c r="AN12785" t="e">
        <f>VLOOKUP(H12785,'Base Art'!$A:$AJ,36,FALSE)</f>
        <v>#N/A</v>
      </c>
    </row>
    <row r="12786" spans="3:40" x14ac:dyDescent="0.25">
      <c r="C12786" s="52"/>
      <c r="AM12786">
        <v>1</v>
      </c>
      <c r="AN12786" t="e">
        <f>VLOOKUP(H12786,'Base Art'!$A:$AJ,36,FALSE)</f>
        <v>#N/A</v>
      </c>
    </row>
    <row r="12787" spans="3:40" x14ac:dyDescent="0.25">
      <c r="C12787" s="52"/>
      <c r="AM12787">
        <v>1</v>
      </c>
      <c r="AN12787" t="e">
        <f>VLOOKUP(H12787,'Base Art'!$A:$AJ,36,FALSE)</f>
        <v>#N/A</v>
      </c>
    </row>
    <row r="12788" spans="3:40" x14ac:dyDescent="0.25">
      <c r="C12788" s="52"/>
      <c r="AM12788">
        <v>1</v>
      </c>
      <c r="AN12788" t="e">
        <f>VLOOKUP(H12788,'Base Art'!$A:$AJ,36,FALSE)</f>
        <v>#N/A</v>
      </c>
    </row>
    <row r="12789" spans="3:40" x14ac:dyDescent="0.25">
      <c r="C12789" s="52"/>
      <c r="AM12789">
        <v>1</v>
      </c>
      <c r="AN12789" t="e">
        <f>VLOOKUP(H12789,'Base Art'!$A:$AJ,36,FALSE)</f>
        <v>#N/A</v>
      </c>
    </row>
    <row r="12790" spans="3:40" x14ac:dyDescent="0.25">
      <c r="C12790" s="52"/>
      <c r="AM12790">
        <v>1</v>
      </c>
      <c r="AN12790" t="e">
        <f>VLOOKUP(H12790,'Base Art'!$A:$AJ,36,FALSE)</f>
        <v>#N/A</v>
      </c>
    </row>
    <row r="12791" spans="3:40" x14ac:dyDescent="0.25">
      <c r="C12791" s="52"/>
      <c r="AM12791">
        <v>1</v>
      </c>
      <c r="AN12791" t="e">
        <f>VLOOKUP(H12791,'Base Art'!$A:$AJ,36,FALSE)</f>
        <v>#N/A</v>
      </c>
    </row>
    <row r="12792" spans="3:40" x14ac:dyDescent="0.25">
      <c r="C12792" s="52"/>
      <c r="AM12792">
        <v>1</v>
      </c>
      <c r="AN12792" t="e">
        <f>VLOOKUP(H12792,'Base Art'!$A:$AJ,36,FALSE)</f>
        <v>#N/A</v>
      </c>
    </row>
    <row r="12793" spans="3:40" x14ac:dyDescent="0.25">
      <c r="C12793" s="52"/>
      <c r="AM12793">
        <v>1</v>
      </c>
      <c r="AN12793" t="e">
        <f>VLOOKUP(H12793,'Base Art'!$A:$AJ,36,FALSE)</f>
        <v>#N/A</v>
      </c>
    </row>
    <row r="12794" spans="3:40" x14ac:dyDescent="0.25">
      <c r="C12794" s="52"/>
      <c r="AM12794">
        <v>1</v>
      </c>
      <c r="AN12794" t="e">
        <f>VLOOKUP(H12794,'Base Art'!$A:$AJ,36,FALSE)</f>
        <v>#N/A</v>
      </c>
    </row>
    <row r="12795" spans="3:40" x14ac:dyDescent="0.25">
      <c r="C12795" s="52"/>
      <c r="AM12795">
        <v>1</v>
      </c>
      <c r="AN12795" t="e">
        <f>VLOOKUP(H12795,'Base Art'!$A:$AJ,36,FALSE)</f>
        <v>#N/A</v>
      </c>
    </row>
    <row r="12796" spans="3:40" x14ac:dyDescent="0.25">
      <c r="C12796" s="52"/>
      <c r="AM12796">
        <v>1</v>
      </c>
      <c r="AN12796" t="e">
        <f>VLOOKUP(H12796,'Base Art'!$A:$AJ,36,FALSE)</f>
        <v>#N/A</v>
      </c>
    </row>
    <row r="12797" spans="3:40" x14ac:dyDescent="0.25">
      <c r="C12797" s="52"/>
      <c r="AM12797">
        <v>1</v>
      </c>
      <c r="AN12797" t="e">
        <f>VLOOKUP(H12797,'Base Art'!$A:$AJ,36,FALSE)</f>
        <v>#N/A</v>
      </c>
    </row>
    <row r="12798" spans="3:40" x14ac:dyDescent="0.25">
      <c r="C12798" s="52"/>
      <c r="AM12798">
        <v>1</v>
      </c>
      <c r="AN12798" t="e">
        <f>VLOOKUP(H12798,'Base Art'!$A:$AJ,36,FALSE)</f>
        <v>#N/A</v>
      </c>
    </row>
    <row r="12799" spans="3:40" x14ac:dyDescent="0.25">
      <c r="C12799" s="52"/>
      <c r="AM12799">
        <v>1</v>
      </c>
      <c r="AN12799" t="e">
        <f>VLOOKUP(H12799,'Base Art'!$A:$AJ,36,FALSE)</f>
        <v>#N/A</v>
      </c>
    </row>
    <row r="12800" spans="3:40" x14ac:dyDescent="0.25">
      <c r="C12800" s="52"/>
      <c r="AM12800">
        <v>1</v>
      </c>
      <c r="AN12800" t="e">
        <f>VLOOKUP(H12800,'Base Art'!$A:$AJ,36,FALSE)</f>
        <v>#N/A</v>
      </c>
    </row>
    <row r="12801" spans="3:40" x14ac:dyDescent="0.25">
      <c r="C12801" s="52"/>
      <c r="AM12801">
        <v>1</v>
      </c>
      <c r="AN12801" t="e">
        <f>VLOOKUP(H12801,'Base Art'!$A:$AJ,36,FALSE)</f>
        <v>#N/A</v>
      </c>
    </row>
    <row r="12802" spans="3:40" x14ac:dyDescent="0.25">
      <c r="C12802" s="52"/>
      <c r="AM12802">
        <v>1</v>
      </c>
      <c r="AN12802" t="e">
        <f>VLOOKUP(H12802,'Base Art'!$A:$AJ,36,FALSE)</f>
        <v>#N/A</v>
      </c>
    </row>
    <row r="12803" spans="3:40" x14ac:dyDescent="0.25">
      <c r="C12803" s="52"/>
      <c r="AM12803">
        <v>1</v>
      </c>
      <c r="AN12803" t="e">
        <f>VLOOKUP(H12803,'Base Art'!$A:$AJ,36,FALSE)</f>
        <v>#N/A</v>
      </c>
    </row>
    <row r="12804" spans="3:40" x14ac:dyDescent="0.25">
      <c r="C12804" s="52"/>
      <c r="AM12804">
        <v>1</v>
      </c>
      <c r="AN12804" t="e">
        <f>VLOOKUP(H12804,'Base Art'!$A:$AJ,36,FALSE)</f>
        <v>#N/A</v>
      </c>
    </row>
    <row r="12805" spans="3:40" x14ac:dyDescent="0.25">
      <c r="C12805" s="52"/>
      <c r="AM12805">
        <v>1</v>
      </c>
      <c r="AN12805" t="e">
        <f>VLOOKUP(H12805,'Base Art'!$A:$AJ,36,FALSE)</f>
        <v>#N/A</v>
      </c>
    </row>
    <row r="12806" spans="3:40" x14ac:dyDescent="0.25">
      <c r="C12806" s="52"/>
      <c r="AM12806">
        <v>1</v>
      </c>
      <c r="AN12806" t="e">
        <f>VLOOKUP(H12806,'Base Art'!$A:$AJ,36,FALSE)</f>
        <v>#N/A</v>
      </c>
    </row>
    <row r="12807" spans="3:40" x14ac:dyDescent="0.25">
      <c r="C12807" s="52"/>
      <c r="AM12807">
        <v>1</v>
      </c>
      <c r="AN12807" t="e">
        <f>VLOOKUP(H12807,'Base Art'!$A:$AJ,36,FALSE)</f>
        <v>#N/A</v>
      </c>
    </row>
    <row r="12808" spans="3:40" x14ac:dyDescent="0.25">
      <c r="C12808" s="52"/>
      <c r="AM12808">
        <v>1</v>
      </c>
      <c r="AN12808" t="e">
        <f>VLOOKUP(H12808,'Base Art'!$A:$AJ,36,FALSE)</f>
        <v>#N/A</v>
      </c>
    </row>
    <row r="12809" spans="3:40" x14ac:dyDescent="0.25">
      <c r="C12809" s="52"/>
      <c r="AM12809">
        <v>1</v>
      </c>
      <c r="AN12809" t="e">
        <f>VLOOKUP(H12809,'Base Art'!$A:$AJ,36,FALSE)</f>
        <v>#N/A</v>
      </c>
    </row>
    <row r="12810" spans="3:40" x14ac:dyDescent="0.25">
      <c r="C12810" s="52"/>
      <c r="AM12810">
        <v>1</v>
      </c>
      <c r="AN12810" t="e">
        <f>VLOOKUP(H12810,'Base Art'!$A:$AJ,36,FALSE)</f>
        <v>#N/A</v>
      </c>
    </row>
    <row r="12811" spans="3:40" x14ac:dyDescent="0.25">
      <c r="C12811" s="52"/>
      <c r="AM12811">
        <v>1</v>
      </c>
      <c r="AN12811" t="e">
        <f>VLOOKUP(H12811,'Base Art'!$A:$AJ,36,FALSE)</f>
        <v>#N/A</v>
      </c>
    </row>
    <row r="12812" spans="3:40" x14ac:dyDescent="0.25">
      <c r="C12812" s="52"/>
      <c r="AM12812">
        <v>1</v>
      </c>
      <c r="AN12812" t="e">
        <f>VLOOKUP(H12812,'Base Art'!$A:$AJ,36,FALSE)</f>
        <v>#N/A</v>
      </c>
    </row>
    <row r="12813" spans="3:40" x14ac:dyDescent="0.25">
      <c r="C12813" s="52"/>
      <c r="AM12813">
        <v>1</v>
      </c>
      <c r="AN12813" t="e">
        <f>VLOOKUP(H12813,'Base Art'!$A:$AJ,36,FALSE)</f>
        <v>#N/A</v>
      </c>
    </row>
    <row r="12814" spans="3:40" x14ac:dyDescent="0.25">
      <c r="C12814" s="52"/>
      <c r="AM12814">
        <v>1</v>
      </c>
      <c r="AN12814" t="e">
        <f>VLOOKUP(H12814,'Base Art'!$A:$AJ,36,FALSE)</f>
        <v>#N/A</v>
      </c>
    </row>
    <row r="12815" spans="3:40" x14ac:dyDescent="0.25">
      <c r="C12815" s="52"/>
      <c r="AM12815">
        <v>1</v>
      </c>
      <c r="AN12815" t="e">
        <f>VLOOKUP(H12815,'Base Art'!$A:$AJ,36,FALSE)</f>
        <v>#N/A</v>
      </c>
    </row>
    <row r="12816" spans="3:40" x14ac:dyDescent="0.25">
      <c r="C12816" s="52"/>
      <c r="AM12816">
        <v>1</v>
      </c>
      <c r="AN12816" t="e">
        <f>VLOOKUP(H12816,'Base Art'!$A:$AJ,36,FALSE)</f>
        <v>#N/A</v>
      </c>
    </row>
    <row r="12817" spans="3:40" x14ac:dyDescent="0.25">
      <c r="C12817" s="52"/>
      <c r="AM12817">
        <v>1</v>
      </c>
      <c r="AN12817" t="e">
        <f>VLOOKUP(H12817,'Base Art'!$A:$AJ,36,FALSE)</f>
        <v>#N/A</v>
      </c>
    </row>
    <row r="12818" spans="3:40" x14ac:dyDescent="0.25">
      <c r="C12818" s="52"/>
      <c r="AM12818">
        <v>1</v>
      </c>
      <c r="AN12818" t="e">
        <f>VLOOKUP(H12818,'Base Art'!$A:$AJ,36,FALSE)</f>
        <v>#N/A</v>
      </c>
    </row>
    <row r="12819" spans="3:40" x14ac:dyDescent="0.25">
      <c r="C12819" s="52"/>
      <c r="AM12819">
        <v>1</v>
      </c>
      <c r="AN12819" t="e">
        <f>VLOOKUP(H12819,'Base Art'!$A:$AJ,36,FALSE)</f>
        <v>#N/A</v>
      </c>
    </row>
    <row r="12820" spans="3:40" x14ac:dyDescent="0.25">
      <c r="C12820" s="52"/>
      <c r="AM12820">
        <v>1</v>
      </c>
      <c r="AN12820" t="e">
        <f>VLOOKUP(H12820,'Base Art'!$A:$AJ,36,FALSE)</f>
        <v>#N/A</v>
      </c>
    </row>
    <row r="12821" spans="3:40" x14ac:dyDescent="0.25">
      <c r="C12821" s="52"/>
      <c r="AM12821">
        <v>1</v>
      </c>
      <c r="AN12821" t="e">
        <f>VLOOKUP(H12821,'Base Art'!$A:$AJ,36,FALSE)</f>
        <v>#N/A</v>
      </c>
    </row>
    <row r="12822" spans="3:40" x14ac:dyDescent="0.25">
      <c r="C12822" s="52"/>
      <c r="AM12822">
        <v>1</v>
      </c>
      <c r="AN12822" t="e">
        <f>VLOOKUP(H12822,'Base Art'!$A:$AJ,36,FALSE)</f>
        <v>#N/A</v>
      </c>
    </row>
    <row r="12823" spans="3:40" x14ac:dyDescent="0.25">
      <c r="C12823" s="52"/>
      <c r="AM12823">
        <v>1</v>
      </c>
      <c r="AN12823" t="e">
        <f>VLOOKUP(H12823,'Base Art'!$A:$AJ,36,FALSE)</f>
        <v>#N/A</v>
      </c>
    </row>
    <row r="12824" spans="3:40" x14ac:dyDescent="0.25">
      <c r="C12824" s="52"/>
      <c r="AM12824">
        <v>1</v>
      </c>
      <c r="AN12824" t="e">
        <f>VLOOKUP(H12824,'Base Art'!$A:$AJ,36,FALSE)</f>
        <v>#N/A</v>
      </c>
    </row>
    <row r="12825" spans="3:40" x14ac:dyDescent="0.25">
      <c r="C12825" s="52"/>
      <c r="AM12825">
        <v>1</v>
      </c>
      <c r="AN12825" t="e">
        <f>VLOOKUP(H12825,'Base Art'!$A:$AJ,36,FALSE)</f>
        <v>#N/A</v>
      </c>
    </row>
    <row r="12826" spans="3:40" x14ac:dyDescent="0.25">
      <c r="C12826" s="52"/>
      <c r="AM12826">
        <v>1</v>
      </c>
      <c r="AN12826" t="e">
        <f>VLOOKUP(H12826,'Base Art'!$A:$AJ,36,FALSE)</f>
        <v>#N/A</v>
      </c>
    </row>
    <row r="12827" spans="3:40" x14ac:dyDescent="0.25">
      <c r="C12827" s="52"/>
      <c r="AM12827">
        <v>1</v>
      </c>
      <c r="AN12827" t="e">
        <f>VLOOKUP(H12827,'Base Art'!$A:$AJ,36,FALSE)</f>
        <v>#N/A</v>
      </c>
    </row>
    <row r="12828" spans="3:40" x14ac:dyDescent="0.25">
      <c r="C12828" s="52"/>
      <c r="AM12828">
        <v>1</v>
      </c>
      <c r="AN12828" t="e">
        <f>VLOOKUP(H12828,'Base Art'!$A:$AJ,36,FALSE)</f>
        <v>#N/A</v>
      </c>
    </row>
    <row r="12829" spans="3:40" x14ac:dyDescent="0.25">
      <c r="C12829" s="52"/>
      <c r="AM12829">
        <v>1</v>
      </c>
      <c r="AN12829" t="e">
        <f>VLOOKUP(H12829,'Base Art'!$A:$AJ,36,FALSE)</f>
        <v>#N/A</v>
      </c>
    </row>
    <row r="12830" spans="3:40" x14ac:dyDescent="0.25">
      <c r="C12830" s="52"/>
      <c r="AM12830">
        <v>1</v>
      </c>
      <c r="AN12830" t="e">
        <f>VLOOKUP(H12830,'Base Art'!$A:$AJ,36,FALSE)</f>
        <v>#N/A</v>
      </c>
    </row>
    <row r="12831" spans="3:40" x14ac:dyDescent="0.25">
      <c r="C12831" s="52"/>
      <c r="AM12831">
        <v>1</v>
      </c>
      <c r="AN12831" t="e">
        <f>VLOOKUP(H12831,'Base Art'!$A:$AJ,36,FALSE)</f>
        <v>#N/A</v>
      </c>
    </row>
    <row r="12832" spans="3:40" x14ac:dyDescent="0.25">
      <c r="C12832" s="52"/>
      <c r="AM12832">
        <v>1</v>
      </c>
      <c r="AN12832" t="e">
        <f>VLOOKUP(H12832,'Base Art'!$A:$AJ,36,FALSE)</f>
        <v>#N/A</v>
      </c>
    </row>
    <row r="12833" spans="3:40" x14ac:dyDescent="0.25">
      <c r="C12833" s="52"/>
      <c r="AM12833">
        <v>1</v>
      </c>
      <c r="AN12833" t="e">
        <f>VLOOKUP(H12833,'Base Art'!$A:$AJ,36,FALSE)</f>
        <v>#N/A</v>
      </c>
    </row>
    <row r="12834" spans="3:40" x14ac:dyDescent="0.25">
      <c r="C12834" s="52"/>
      <c r="AM12834">
        <v>1</v>
      </c>
      <c r="AN12834" t="e">
        <f>VLOOKUP(H12834,'Base Art'!$A:$AJ,36,FALSE)</f>
        <v>#N/A</v>
      </c>
    </row>
    <row r="12835" spans="3:40" x14ac:dyDescent="0.25">
      <c r="C12835" s="52"/>
      <c r="AM12835">
        <v>1</v>
      </c>
      <c r="AN12835" t="e">
        <f>VLOOKUP(H12835,'Base Art'!$A:$AJ,36,FALSE)</f>
        <v>#N/A</v>
      </c>
    </row>
    <row r="12836" spans="3:40" x14ac:dyDescent="0.25">
      <c r="C12836" s="52"/>
      <c r="AM12836">
        <v>1</v>
      </c>
      <c r="AN12836" t="e">
        <f>VLOOKUP(H12836,'Base Art'!$A:$AJ,36,FALSE)</f>
        <v>#N/A</v>
      </c>
    </row>
    <row r="12837" spans="3:40" x14ac:dyDescent="0.25">
      <c r="C12837" s="52"/>
      <c r="AM12837">
        <v>1</v>
      </c>
      <c r="AN12837" t="e">
        <f>VLOOKUP(H12837,'Base Art'!$A:$AJ,36,FALSE)</f>
        <v>#N/A</v>
      </c>
    </row>
    <row r="12838" spans="3:40" x14ac:dyDescent="0.25">
      <c r="C12838" s="52"/>
      <c r="AM12838">
        <v>1</v>
      </c>
      <c r="AN12838" t="e">
        <f>VLOOKUP(H12838,'Base Art'!$A:$AJ,36,FALSE)</f>
        <v>#N/A</v>
      </c>
    </row>
    <row r="12839" spans="3:40" x14ac:dyDescent="0.25">
      <c r="C12839" s="52"/>
      <c r="AM12839">
        <v>1</v>
      </c>
      <c r="AN12839" t="e">
        <f>VLOOKUP(H12839,'Base Art'!$A:$AJ,36,FALSE)</f>
        <v>#N/A</v>
      </c>
    </row>
    <row r="12840" spans="3:40" x14ac:dyDescent="0.25">
      <c r="C12840" s="52"/>
      <c r="AM12840">
        <v>1</v>
      </c>
      <c r="AN12840" t="e">
        <f>VLOOKUP(H12840,'Base Art'!$A:$AJ,36,FALSE)</f>
        <v>#N/A</v>
      </c>
    </row>
    <row r="12841" spans="3:40" x14ac:dyDescent="0.25">
      <c r="C12841" s="52"/>
      <c r="AM12841">
        <v>1</v>
      </c>
      <c r="AN12841" t="e">
        <f>VLOOKUP(H12841,'Base Art'!$A:$AJ,36,FALSE)</f>
        <v>#N/A</v>
      </c>
    </row>
    <row r="12842" spans="3:40" x14ac:dyDescent="0.25">
      <c r="C12842" s="52"/>
      <c r="AM12842">
        <v>1</v>
      </c>
      <c r="AN12842" t="e">
        <f>VLOOKUP(H12842,'Base Art'!$A:$AJ,36,FALSE)</f>
        <v>#N/A</v>
      </c>
    </row>
    <row r="12843" spans="3:40" x14ac:dyDescent="0.25">
      <c r="C12843" s="52"/>
      <c r="AM12843">
        <v>1</v>
      </c>
      <c r="AN12843" t="e">
        <f>VLOOKUP(H12843,'Base Art'!$A:$AJ,36,FALSE)</f>
        <v>#N/A</v>
      </c>
    </row>
    <row r="12844" spans="3:40" x14ac:dyDescent="0.25">
      <c r="C12844" s="52"/>
      <c r="AM12844">
        <v>1</v>
      </c>
      <c r="AN12844" t="e">
        <f>VLOOKUP(H12844,'Base Art'!$A:$AJ,36,FALSE)</f>
        <v>#N/A</v>
      </c>
    </row>
    <row r="12845" spans="3:40" x14ac:dyDescent="0.25">
      <c r="C12845" s="52"/>
      <c r="AM12845">
        <v>1</v>
      </c>
      <c r="AN12845" t="e">
        <f>VLOOKUP(H12845,'Base Art'!$A:$AJ,36,FALSE)</f>
        <v>#N/A</v>
      </c>
    </row>
    <row r="12846" spans="3:40" x14ac:dyDescent="0.25">
      <c r="C12846" s="52"/>
      <c r="AM12846">
        <v>1</v>
      </c>
      <c r="AN12846" t="e">
        <f>VLOOKUP(H12846,'Base Art'!$A:$AJ,36,FALSE)</f>
        <v>#N/A</v>
      </c>
    </row>
    <row r="12847" spans="3:40" x14ac:dyDescent="0.25">
      <c r="C12847" s="52"/>
      <c r="AM12847">
        <v>1</v>
      </c>
      <c r="AN12847" t="e">
        <f>VLOOKUP(H12847,'Base Art'!$A:$AJ,36,FALSE)</f>
        <v>#N/A</v>
      </c>
    </row>
    <row r="12848" spans="3:40" x14ac:dyDescent="0.25">
      <c r="C12848" s="52"/>
      <c r="AM12848">
        <v>1</v>
      </c>
      <c r="AN12848" t="e">
        <f>VLOOKUP(H12848,'Base Art'!$A:$AJ,36,FALSE)</f>
        <v>#N/A</v>
      </c>
    </row>
    <row r="12849" spans="3:40" x14ac:dyDescent="0.25">
      <c r="C12849" s="52"/>
      <c r="AM12849">
        <v>1</v>
      </c>
      <c r="AN12849" t="e">
        <f>VLOOKUP(H12849,'Base Art'!$A:$AJ,36,FALSE)</f>
        <v>#N/A</v>
      </c>
    </row>
    <row r="12850" spans="3:40" x14ac:dyDescent="0.25">
      <c r="C12850" s="52"/>
      <c r="AM12850">
        <v>1</v>
      </c>
      <c r="AN12850" t="e">
        <f>VLOOKUP(H12850,'Base Art'!$A:$AJ,36,FALSE)</f>
        <v>#N/A</v>
      </c>
    </row>
    <row r="12851" spans="3:40" x14ac:dyDescent="0.25">
      <c r="C12851" s="52"/>
      <c r="AM12851">
        <v>1</v>
      </c>
      <c r="AN12851" t="e">
        <f>VLOOKUP(H12851,'Base Art'!$A:$AJ,36,FALSE)</f>
        <v>#N/A</v>
      </c>
    </row>
    <row r="12852" spans="3:40" x14ac:dyDescent="0.25">
      <c r="C12852" s="52"/>
      <c r="AM12852">
        <v>1</v>
      </c>
      <c r="AN12852" t="e">
        <f>VLOOKUP(H12852,'Base Art'!$A:$AJ,36,FALSE)</f>
        <v>#N/A</v>
      </c>
    </row>
    <row r="12853" spans="3:40" x14ac:dyDescent="0.25">
      <c r="C12853" s="52"/>
      <c r="AM12853">
        <v>1</v>
      </c>
      <c r="AN12853" t="e">
        <f>VLOOKUP(H12853,'Base Art'!$A:$AJ,36,FALSE)</f>
        <v>#N/A</v>
      </c>
    </row>
    <row r="12854" spans="3:40" x14ac:dyDescent="0.25">
      <c r="C12854" s="52"/>
      <c r="AM12854">
        <v>1</v>
      </c>
      <c r="AN12854" t="e">
        <f>VLOOKUP(H12854,'Base Art'!$A:$AJ,36,FALSE)</f>
        <v>#N/A</v>
      </c>
    </row>
    <row r="12855" spans="3:40" x14ac:dyDescent="0.25">
      <c r="C12855" s="52"/>
      <c r="AM12855">
        <v>1</v>
      </c>
      <c r="AN12855" t="e">
        <f>VLOOKUP(H12855,'Base Art'!$A:$AJ,36,FALSE)</f>
        <v>#N/A</v>
      </c>
    </row>
    <row r="12856" spans="3:40" x14ac:dyDescent="0.25">
      <c r="C12856" s="52"/>
      <c r="AM12856">
        <v>1</v>
      </c>
      <c r="AN12856" t="e">
        <f>VLOOKUP(H12856,'Base Art'!$A:$AJ,36,FALSE)</f>
        <v>#N/A</v>
      </c>
    </row>
    <row r="12857" spans="3:40" x14ac:dyDescent="0.25">
      <c r="C12857" s="52"/>
      <c r="AM12857">
        <v>1</v>
      </c>
      <c r="AN12857" t="e">
        <f>VLOOKUP(H12857,'Base Art'!$A:$AJ,36,FALSE)</f>
        <v>#N/A</v>
      </c>
    </row>
    <row r="12858" spans="3:40" x14ac:dyDescent="0.25">
      <c r="C12858" s="52"/>
      <c r="AM12858">
        <v>1</v>
      </c>
      <c r="AN12858" t="e">
        <f>VLOOKUP(H12858,'Base Art'!$A:$AJ,36,FALSE)</f>
        <v>#N/A</v>
      </c>
    </row>
    <row r="12859" spans="3:40" x14ac:dyDescent="0.25">
      <c r="C12859" s="52"/>
      <c r="AM12859">
        <v>1</v>
      </c>
      <c r="AN12859" t="e">
        <f>VLOOKUP(H12859,'Base Art'!$A:$AJ,36,FALSE)</f>
        <v>#N/A</v>
      </c>
    </row>
    <row r="12860" spans="3:40" x14ac:dyDescent="0.25">
      <c r="C12860" s="52"/>
      <c r="AM12860">
        <v>1</v>
      </c>
      <c r="AN12860" t="e">
        <f>VLOOKUP(H12860,'Base Art'!$A:$AJ,36,FALSE)</f>
        <v>#N/A</v>
      </c>
    </row>
    <row r="12861" spans="3:40" x14ac:dyDescent="0.25">
      <c r="C12861" s="52"/>
      <c r="AM12861">
        <v>1</v>
      </c>
      <c r="AN12861" t="e">
        <f>VLOOKUP(H12861,'Base Art'!$A:$AJ,36,FALSE)</f>
        <v>#N/A</v>
      </c>
    </row>
    <row r="12862" spans="3:40" x14ac:dyDescent="0.25">
      <c r="C12862" s="52"/>
      <c r="AM12862">
        <v>1</v>
      </c>
      <c r="AN12862" t="e">
        <f>VLOOKUP(H12862,'Base Art'!$A:$AJ,36,FALSE)</f>
        <v>#N/A</v>
      </c>
    </row>
    <row r="12863" spans="3:40" x14ac:dyDescent="0.25">
      <c r="C12863" s="52"/>
      <c r="AM12863">
        <v>1</v>
      </c>
      <c r="AN12863" t="e">
        <f>VLOOKUP(H12863,'Base Art'!$A:$AJ,36,FALSE)</f>
        <v>#N/A</v>
      </c>
    </row>
    <row r="12864" spans="3:40" x14ac:dyDescent="0.25">
      <c r="C12864" s="52"/>
      <c r="AM12864">
        <v>1</v>
      </c>
      <c r="AN12864" t="e">
        <f>VLOOKUP(H12864,'Base Art'!$A:$AJ,36,FALSE)</f>
        <v>#N/A</v>
      </c>
    </row>
    <row r="12865" spans="3:40" x14ac:dyDescent="0.25">
      <c r="C12865" s="52"/>
      <c r="AM12865">
        <v>1</v>
      </c>
      <c r="AN12865" t="e">
        <f>VLOOKUP(H12865,'Base Art'!$A:$AJ,36,FALSE)</f>
        <v>#N/A</v>
      </c>
    </row>
    <row r="12866" spans="3:40" x14ac:dyDescent="0.25">
      <c r="C12866" s="52"/>
      <c r="AM12866">
        <v>1</v>
      </c>
      <c r="AN12866" t="e">
        <f>VLOOKUP(H12866,'Base Art'!$A:$AJ,36,FALSE)</f>
        <v>#N/A</v>
      </c>
    </row>
    <row r="12867" spans="3:40" x14ac:dyDescent="0.25">
      <c r="C12867" s="52"/>
      <c r="AM12867">
        <v>1</v>
      </c>
      <c r="AN12867" t="e">
        <f>VLOOKUP(H12867,'Base Art'!$A:$AJ,36,FALSE)</f>
        <v>#N/A</v>
      </c>
    </row>
    <row r="12868" spans="3:40" x14ac:dyDescent="0.25">
      <c r="C12868" s="52"/>
      <c r="AM12868">
        <v>1</v>
      </c>
      <c r="AN12868" t="e">
        <f>VLOOKUP(H12868,'Base Art'!$A:$AJ,36,FALSE)</f>
        <v>#N/A</v>
      </c>
    </row>
    <row r="12869" spans="3:40" x14ac:dyDescent="0.25">
      <c r="C12869" s="52"/>
      <c r="AM12869">
        <v>1</v>
      </c>
      <c r="AN12869" t="e">
        <f>VLOOKUP(H12869,'Base Art'!$A:$AJ,36,FALSE)</f>
        <v>#N/A</v>
      </c>
    </row>
    <row r="12870" spans="3:40" x14ac:dyDescent="0.25">
      <c r="C12870" s="52"/>
      <c r="AM12870">
        <v>1</v>
      </c>
      <c r="AN12870" t="e">
        <f>VLOOKUP(H12870,'Base Art'!$A:$AJ,36,FALSE)</f>
        <v>#N/A</v>
      </c>
    </row>
    <row r="12871" spans="3:40" x14ac:dyDescent="0.25">
      <c r="C12871" s="52"/>
      <c r="AM12871">
        <v>1</v>
      </c>
      <c r="AN12871" t="e">
        <f>VLOOKUP(H12871,'Base Art'!$A:$AJ,36,FALSE)</f>
        <v>#N/A</v>
      </c>
    </row>
    <row r="12872" spans="3:40" x14ac:dyDescent="0.25">
      <c r="C12872" s="52"/>
      <c r="AM12872">
        <v>1</v>
      </c>
      <c r="AN12872" t="e">
        <f>VLOOKUP(H12872,'Base Art'!$A:$AJ,36,FALSE)</f>
        <v>#N/A</v>
      </c>
    </row>
    <row r="12873" spans="3:40" x14ac:dyDescent="0.25">
      <c r="C12873" s="52"/>
      <c r="AM12873">
        <v>1</v>
      </c>
      <c r="AN12873" t="e">
        <f>VLOOKUP(H12873,'Base Art'!$A:$AJ,36,FALSE)</f>
        <v>#N/A</v>
      </c>
    </row>
    <row r="12874" spans="3:40" x14ac:dyDescent="0.25">
      <c r="C12874" s="52"/>
      <c r="AM12874">
        <v>1</v>
      </c>
      <c r="AN12874" t="e">
        <f>VLOOKUP(H12874,'Base Art'!$A:$AJ,36,FALSE)</f>
        <v>#N/A</v>
      </c>
    </row>
    <row r="12875" spans="3:40" x14ac:dyDescent="0.25">
      <c r="C12875" s="52"/>
      <c r="AM12875">
        <v>1</v>
      </c>
      <c r="AN12875" t="e">
        <f>VLOOKUP(H12875,'Base Art'!$A:$AJ,36,FALSE)</f>
        <v>#N/A</v>
      </c>
    </row>
    <row r="12876" spans="3:40" x14ac:dyDescent="0.25">
      <c r="C12876" s="52"/>
      <c r="AM12876">
        <v>1</v>
      </c>
      <c r="AN12876" t="e">
        <f>VLOOKUP(H12876,'Base Art'!$A:$AJ,36,FALSE)</f>
        <v>#N/A</v>
      </c>
    </row>
    <row r="12877" spans="3:40" x14ac:dyDescent="0.25">
      <c r="C12877" s="52"/>
      <c r="AM12877">
        <v>1</v>
      </c>
      <c r="AN12877" t="e">
        <f>VLOOKUP(H12877,'Base Art'!$A:$AJ,36,FALSE)</f>
        <v>#N/A</v>
      </c>
    </row>
    <row r="12878" spans="3:40" x14ac:dyDescent="0.25">
      <c r="C12878" s="52"/>
      <c r="AM12878">
        <v>1</v>
      </c>
      <c r="AN12878" t="e">
        <f>VLOOKUP(H12878,'Base Art'!$A:$AJ,36,FALSE)</f>
        <v>#N/A</v>
      </c>
    </row>
    <row r="12879" spans="3:40" x14ac:dyDescent="0.25">
      <c r="C12879" s="52"/>
      <c r="AM12879">
        <v>1</v>
      </c>
      <c r="AN12879" t="e">
        <f>VLOOKUP(H12879,'Base Art'!$A:$AJ,36,FALSE)</f>
        <v>#N/A</v>
      </c>
    </row>
    <row r="12880" spans="3:40" x14ac:dyDescent="0.25">
      <c r="C12880" s="52"/>
      <c r="AM12880">
        <v>1</v>
      </c>
      <c r="AN12880" t="e">
        <f>VLOOKUP(H12880,'Base Art'!$A:$AJ,36,FALSE)</f>
        <v>#N/A</v>
      </c>
    </row>
    <row r="12881" spans="3:40" x14ac:dyDescent="0.25">
      <c r="C12881" s="52"/>
      <c r="AM12881">
        <v>1</v>
      </c>
      <c r="AN12881" t="e">
        <f>VLOOKUP(H12881,'Base Art'!$A:$AJ,36,FALSE)</f>
        <v>#N/A</v>
      </c>
    </row>
    <row r="12882" spans="3:40" x14ac:dyDescent="0.25">
      <c r="C12882" s="52"/>
      <c r="AM12882">
        <v>1</v>
      </c>
      <c r="AN12882" t="e">
        <f>VLOOKUP(H12882,'Base Art'!$A:$AJ,36,FALSE)</f>
        <v>#N/A</v>
      </c>
    </row>
    <row r="12883" spans="3:40" x14ac:dyDescent="0.25">
      <c r="C12883" s="52"/>
      <c r="AM12883">
        <v>1</v>
      </c>
      <c r="AN12883" t="e">
        <f>VLOOKUP(H12883,'Base Art'!$A:$AJ,36,FALSE)</f>
        <v>#N/A</v>
      </c>
    </row>
    <row r="12884" spans="3:40" x14ac:dyDescent="0.25">
      <c r="C12884" s="52"/>
      <c r="AM12884">
        <v>1</v>
      </c>
      <c r="AN12884" t="e">
        <f>VLOOKUP(H12884,'Base Art'!$A:$AJ,36,FALSE)</f>
        <v>#N/A</v>
      </c>
    </row>
    <row r="12885" spans="3:40" x14ac:dyDescent="0.25">
      <c r="C12885" s="52"/>
      <c r="AM12885">
        <v>1</v>
      </c>
      <c r="AN12885" t="e">
        <f>VLOOKUP(H12885,'Base Art'!$A:$AJ,36,FALSE)</f>
        <v>#N/A</v>
      </c>
    </row>
    <row r="12886" spans="3:40" x14ac:dyDescent="0.25">
      <c r="C12886" s="52"/>
      <c r="AM12886">
        <v>1</v>
      </c>
      <c r="AN12886" t="e">
        <f>VLOOKUP(H12886,'Base Art'!$A:$AJ,36,FALSE)</f>
        <v>#N/A</v>
      </c>
    </row>
    <row r="12887" spans="3:40" x14ac:dyDescent="0.25">
      <c r="C12887" s="52"/>
      <c r="AM12887">
        <v>1</v>
      </c>
      <c r="AN12887" t="e">
        <f>VLOOKUP(H12887,'Base Art'!$A:$AJ,36,FALSE)</f>
        <v>#N/A</v>
      </c>
    </row>
    <row r="12888" spans="3:40" x14ac:dyDescent="0.25">
      <c r="C12888" s="52"/>
      <c r="AM12888">
        <v>1</v>
      </c>
      <c r="AN12888" t="e">
        <f>VLOOKUP(H12888,'Base Art'!$A:$AJ,36,FALSE)</f>
        <v>#N/A</v>
      </c>
    </row>
    <row r="12889" spans="3:40" x14ac:dyDescent="0.25">
      <c r="C12889" s="52"/>
      <c r="AM12889">
        <v>1</v>
      </c>
      <c r="AN12889" t="e">
        <f>VLOOKUP(H12889,'Base Art'!$A:$AJ,36,FALSE)</f>
        <v>#N/A</v>
      </c>
    </row>
    <row r="12890" spans="3:40" x14ac:dyDescent="0.25">
      <c r="C12890" s="52"/>
      <c r="AM12890">
        <v>1</v>
      </c>
      <c r="AN12890" t="e">
        <f>VLOOKUP(H12890,'Base Art'!$A:$AJ,36,FALSE)</f>
        <v>#N/A</v>
      </c>
    </row>
    <row r="12891" spans="3:40" x14ac:dyDescent="0.25">
      <c r="C12891" s="52"/>
      <c r="AM12891">
        <v>1</v>
      </c>
      <c r="AN12891" t="e">
        <f>VLOOKUP(H12891,'Base Art'!$A:$AJ,36,FALSE)</f>
        <v>#N/A</v>
      </c>
    </row>
    <row r="12892" spans="3:40" x14ac:dyDescent="0.25">
      <c r="C12892" s="52"/>
      <c r="AM12892">
        <v>1</v>
      </c>
      <c r="AN12892" t="e">
        <f>VLOOKUP(H12892,'Base Art'!$A:$AJ,36,FALSE)</f>
        <v>#N/A</v>
      </c>
    </row>
    <row r="12893" spans="3:40" x14ac:dyDescent="0.25">
      <c r="C12893" s="52"/>
      <c r="AM12893">
        <v>1</v>
      </c>
      <c r="AN12893" t="e">
        <f>VLOOKUP(H12893,'Base Art'!$A:$AJ,36,FALSE)</f>
        <v>#N/A</v>
      </c>
    </row>
    <row r="12894" spans="3:40" x14ac:dyDescent="0.25">
      <c r="C12894" s="52"/>
      <c r="AM12894">
        <v>1</v>
      </c>
      <c r="AN12894" t="e">
        <f>VLOOKUP(H12894,'Base Art'!$A:$AJ,36,FALSE)</f>
        <v>#N/A</v>
      </c>
    </row>
    <row r="12895" spans="3:40" x14ac:dyDescent="0.25">
      <c r="C12895" s="52"/>
      <c r="AM12895">
        <v>1</v>
      </c>
      <c r="AN12895" t="e">
        <f>VLOOKUP(H12895,'Base Art'!$A:$AJ,36,FALSE)</f>
        <v>#N/A</v>
      </c>
    </row>
    <row r="12896" spans="3:40" x14ac:dyDescent="0.25">
      <c r="C12896" s="52"/>
      <c r="AM12896">
        <v>1</v>
      </c>
      <c r="AN12896" t="e">
        <f>VLOOKUP(H12896,'Base Art'!$A:$AJ,36,FALSE)</f>
        <v>#N/A</v>
      </c>
    </row>
    <row r="12897" spans="3:40" x14ac:dyDescent="0.25">
      <c r="C12897" s="52"/>
      <c r="AM12897">
        <v>1</v>
      </c>
      <c r="AN12897" t="e">
        <f>VLOOKUP(H12897,'Base Art'!$A:$AJ,36,FALSE)</f>
        <v>#N/A</v>
      </c>
    </row>
    <row r="12898" spans="3:40" x14ac:dyDescent="0.25">
      <c r="C12898" s="52"/>
      <c r="AM12898">
        <v>1</v>
      </c>
      <c r="AN12898" t="e">
        <f>VLOOKUP(H12898,'Base Art'!$A:$AJ,36,FALSE)</f>
        <v>#N/A</v>
      </c>
    </row>
    <row r="12899" spans="3:40" x14ac:dyDescent="0.25">
      <c r="C12899" s="52"/>
      <c r="AM12899">
        <v>1</v>
      </c>
      <c r="AN12899" t="e">
        <f>VLOOKUP(H12899,'Base Art'!$A:$AJ,36,FALSE)</f>
        <v>#N/A</v>
      </c>
    </row>
    <row r="12900" spans="3:40" x14ac:dyDescent="0.25">
      <c r="C12900" s="52"/>
      <c r="AM12900">
        <v>1</v>
      </c>
      <c r="AN12900" t="e">
        <f>VLOOKUP(H12900,'Base Art'!$A:$AJ,36,FALSE)</f>
        <v>#N/A</v>
      </c>
    </row>
    <row r="12901" spans="3:40" x14ac:dyDescent="0.25">
      <c r="C12901" s="52"/>
      <c r="AM12901">
        <v>1</v>
      </c>
      <c r="AN12901" t="e">
        <f>VLOOKUP(H12901,'Base Art'!$A:$AJ,36,FALSE)</f>
        <v>#N/A</v>
      </c>
    </row>
    <row r="12902" spans="3:40" x14ac:dyDescent="0.25">
      <c r="C12902" s="52"/>
      <c r="AM12902">
        <v>1</v>
      </c>
      <c r="AN12902" t="e">
        <f>VLOOKUP(H12902,'Base Art'!$A:$AJ,36,FALSE)</f>
        <v>#N/A</v>
      </c>
    </row>
    <row r="12903" spans="3:40" x14ac:dyDescent="0.25">
      <c r="C12903" s="52"/>
      <c r="AM12903">
        <v>1</v>
      </c>
      <c r="AN12903" t="e">
        <f>VLOOKUP(H12903,'Base Art'!$A:$AJ,36,FALSE)</f>
        <v>#N/A</v>
      </c>
    </row>
    <row r="12904" spans="3:40" x14ac:dyDescent="0.25">
      <c r="C12904" s="52"/>
      <c r="AM12904">
        <v>1</v>
      </c>
      <c r="AN12904" t="e">
        <f>VLOOKUP(H12904,'Base Art'!$A:$AJ,36,FALSE)</f>
        <v>#N/A</v>
      </c>
    </row>
    <row r="12905" spans="3:40" x14ac:dyDescent="0.25">
      <c r="C12905" s="52"/>
      <c r="AM12905">
        <v>1</v>
      </c>
      <c r="AN12905" t="e">
        <f>VLOOKUP(H12905,'Base Art'!$A:$AJ,36,FALSE)</f>
        <v>#N/A</v>
      </c>
    </row>
    <row r="12906" spans="3:40" x14ac:dyDescent="0.25">
      <c r="C12906" s="52"/>
      <c r="AM12906">
        <v>1</v>
      </c>
      <c r="AN12906" t="e">
        <f>VLOOKUP(H12906,'Base Art'!$A:$AJ,36,FALSE)</f>
        <v>#N/A</v>
      </c>
    </row>
    <row r="12907" spans="3:40" x14ac:dyDescent="0.25">
      <c r="C12907" s="52"/>
      <c r="AM12907">
        <v>1</v>
      </c>
      <c r="AN12907" t="e">
        <f>VLOOKUP(H12907,'Base Art'!$A:$AJ,36,FALSE)</f>
        <v>#N/A</v>
      </c>
    </row>
    <row r="12908" spans="3:40" x14ac:dyDescent="0.25">
      <c r="C12908" s="52"/>
      <c r="AM12908">
        <v>1</v>
      </c>
      <c r="AN12908" t="e">
        <f>VLOOKUP(H12908,'Base Art'!$A:$AJ,36,FALSE)</f>
        <v>#N/A</v>
      </c>
    </row>
    <row r="12909" spans="3:40" x14ac:dyDescent="0.25">
      <c r="C12909" s="52"/>
      <c r="AM12909">
        <v>1</v>
      </c>
      <c r="AN12909" t="e">
        <f>VLOOKUP(H12909,'Base Art'!$A:$AJ,36,FALSE)</f>
        <v>#N/A</v>
      </c>
    </row>
    <row r="12910" spans="3:40" x14ac:dyDescent="0.25">
      <c r="C12910" s="52"/>
      <c r="AM12910">
        <v>1</v>
      </c>
      <c r="AN12910" t="e">
        <f>VLOOKUP(H12910,'Base Art'!$A:$AJ,36,FALSE)</f>
        <v>#N/A</v>
      </c>
    </row>
    <row r="12911" spans="3:40" x14ac:dyDescent="0.25">
      <c r="C12911" s="52"/>
      <c r="AM12911">
        <v>1</v>
      </c>
      <c r="AN12911" t="e">
        <f>VLOOKUP(H12911,'Base Art'!$A:$AJ,36,FALSE)</f>
        <v>#N/A</v>
      </c>
    </row>
    <row r="12912" spans="3:40" x14ac:dyDescent="0.25">
      <c r="C12912" s="52"/>
      <c r="AM12912">
        <v>1</v>
      </c>
      <c r="AN12912" t="e">
        <f>VLOOKUP(H12912,'Base Art'!$A:$AJ,36,FALSE)</f>
        <v>#N/A</v>
      </c>
    </row>
    <row r="12913" spans="3:40" x14ac:dyDescent="0.25">
      <c r="C12913" s="52"/>
      <c r="AM12913">
        <v>1</v>
      </c>
      <c r="AN12913" t="e">
        <f>VLOOKUP(H12913,'Base Art'!$A:$AJ,36,FALSE)</f>
        <v>#N/A</v>
      </c>
    </row>
    <row r="12914" spans="3:40" x14ac:dyDescent="0.25">
      <c r="C12914" s="52"/>
      <c r="AM12914">
        <v>1</v>
      </c>
      <c r="AN12914" t="e">
        <f>VLOOKUP(H12914,'Base Art'!$A:$AJ,36,FALSE)</f>
        <v>#N/A</v>
      </c>
    </row>
    <row r="12915" spans="3:40" x14ac:dyDescent="0.25">
      <c r="C12915" s="52"/>
      <c r="AM12915">
        <v>1</v>
      </c>
      <c r="AN12915" t="e">
        <f>VLOOKUP(H12915,'Base Art'!$A:$AJ,36,FALSE)</f>
        <v>#N/A</v>
      </c>
    </row>
    <row r="12916" spans="3:40" x14ac:dyDescent="0.25">
      <c r="C12916" s="52"/>
      <c r="AM12916">
        <v>1</v>
      </c>
      <c r="AN12916" t="e">
        <f>VLOOKUP(H12916,'Base Art'!$A:$AJ,36,FALSE)</f>
        <v>#N/A</v>
      </c>
    </row>
    <row r="12917" spans="3:40" x14ac:dyDescent="0.25">
      <c r="C12917" s="52"/>
      <c r="AM12917">
        <v>1</v>
      </c>
      <c r="AN12917" t="e">
        <f>VLOOKUP(H12917,'Base Art'!$A:$AJ,36,FALSE)</f>
        <v>#N/A</v>
      </c>
    </row>
    <row r="12918" spans="3:40" x14ac:dyDescent="0.25">
      <c r="C12918" s="52"/>
      <c r="AM12918">
        <v>1</v>
      </c>
      <c r="AN12918" t="e">
        <f>VLOOKUP(H12918,'Base Art'!$A:$AJ,36,FALSE)</f>
        <v>#N/A</v>
      </c>
    </row>
    <row r="12919" spans="3:40" x14ac:dyDescent="0.25">
      <c r="C12919" s="52"/>
      <c r="AM12919">
        <v>1</v>
      </c>
      <c r="AN12919" t="e">
        <f>VLOOKUP(H12919,'Base Art'!$A:$AJ,36,FALSE)</f>
        <v>#N/A</v>
      </c>
    </row>
    <row r="12920" spans="3:40" x14ac:dyDescent="0.25">
      <c r="C12920" s="52"/>
      <c r="AM12920">
        <v>1</v>
      </c>
      <c r="AN12920" t="e">
        <f>VLOOKUP(H12920,'Base Art'!$A:$AJ,36,FALSE)</f>
        <v>#N/A</v>
      </c>
    </row>
    <row r="12921" spans="3:40" x14ac:dyDescent="0.25">
      <c r="C12921" s="52"/>
      <c r="AM12921">
        <v>1</v>
      </c>
      <c r="AN12921" t="e">
        <f>VLOOKUP(H12921,'Base Art'!$A:$AJ,36,FALSE)</f>
        <v>#N/A</v>
      </c>
    </row>
    <row r="12922" spans="3:40" x14ac:dyDescent="0.25">
      <c r="C12922" s="52"/>
      <c r="AM12922">
        <v>1</v>
      </c>
      <c r="AN12922" t="e">
        <f>VLOOKUP(H12922,'Base Art'!$A:$AJ,36,FALSE)</f>
        <v>#N/A</v>
      </c>
    </row>
    <row r="12923" spans="3:40" x14ac:dyDescent="0.25">
      <c r="C12923" s="52"/>
      <c r="AM12923">
        <v>1</v>
      </c>
      <c r="AN12923" t="e">
        <f>VLOOKUP(H12923,'Base Art'!$A:$AJ,36,FALSE)</f>
        <v>#N/A</v>
      </c>
    </row>
    <row r="12924" spans="3:40" x14ac:dyDescent="0.25">
      <c r="C12924" s="52"/>
      <c r="AM12924">
        <v>1</v>
      </c>
      <c r="AN12924" t="e">
        <f>VLOOKUP(H12924,'Base Art'!$A:$AJ,36,FALSE)</f>
        <v>#N/A</v>
      </c>
    </row>
    <row r="12925" spans="3:40" x14ac:dyDescent="0.25">
      <c r="C12925" s="52"/>
      <c r="AM12925">
        <v>1</v>
      </c>
      <c r="AN12925" t="e">
        <f>VLOOKUP(H12925,'Base Art'!$A:$AJ,36,FALSE)</f>
        <v>#N/A</v>
      </c>
    </row>
    <row r="12926" spans="3:40" x14ac:dyDescent="0.25">
      <c r="C12926" s="52"/>
      <c r="AM12926">
        <v>1</v>
      </c>
      <c r="AN12926" t="e">
        <f>VLOOKUP(H12926,'Base Art'!$A:$AJ,36,FALSE)</f>
        <v>#N/A</v>
      </c>
    </row>
    <row r="12927" spans="3:40" x14ac:dyDescent="0.25">
      <c r="C12927" s="52"/>
      <c r="AM12927">
        <v>1</v>
      </c>
      <c r="AN12927" t="e">
        <f>VLOOKUP(H12927,'Base Art'!$A:$AJ,36,FALSE)</f>
        <v>#N/A</v>
      </c>
    </row>
    <row r="12928" spans="3:40" x14ac:dyDescent="0.25">
      <c r="C12928" s="52"/>
      <c r="AM12928">
        <v>1</v>
      </c>
      <c r="AN12928" t="e">
        <f>VLOOKUP(H12928,'Base Art'!$A:$AJ,36,FALSE)</f>
        <v>#N/A</v>
      </c>
    </row>
    <row r="12929" spans="3:40" x14ac:dyDescent="0.25">
      <c r="C12929" s="52"/>
      <c r="AM12929">
        <v>1</v>
      </c>
      <c r="AN12929" t="e">
        <f>VLOOKUP(H12929,'Base Art'!$A:$AJ,36,FALSE)</f>
        <v>#N/A</v>
      </c>
    </row>
    <row r="12930" spans="3:40" x14ac:dyDescent="0.25">
      <c r="C12930" s="52"/>
      <c r="AM12930">
        <v>1</v>
      </c>
      <c r="AN12930" t="e">
        <f>VLOOKUP(H12930,'Base Art'!$A:$AJ,36,FALSE)</f>
        <v>#N/A</v>
      </c>
    </row>
    <row r="12931" spans="3:40" x14ac:dyDescent="0.25">
      <c r="C12931" s="52"/>
      <c r="AM12931">
        <v>1</v>
      </c>
      <c r="AN12931" t="e">
        <f>VLOOKUP(H12931,'Base Art'!$A:$AJ,36,FALSE)</f>
        <v>#N/A</v>
      </c>
    </row>
    <row r="12932" spans="3:40" x14ac:dyDescent="0.25">
      <c r="C12932" s="52"/>
      <c r="AM12932">
        <v>1</v>
      </c>
      <c r="AN12932" t="e">
        <f>VLOOKUP(H12932,'Base Art'!$A:$AJ,36,FALSE)</f>
        <v>#N/A</v>
      </c>
    </row>
    <row r="12933" spans="3:40" x14ac:dyDescent="0.25">
      <c r="C12933" s="52"/>
      <c r="AM12933">
        <v>1</v>
      </c>
      <c r="AN12933" t="e">
        <f>VLOOKUP(H12933,'Base Art'!$A:$AJ,36,FALSE)</f>
        <v>#N/A</v>
      </c>
    </row>
    <row r="12934" spans="3:40" x14ac:dyDescent="0.25">
      <c r="C12934" s="52"/>
      <c r="AM12934">
        <v>1</v>
      </c>
      <c r="AN12934" t="e">
        <f>VLOOKUP(H12934,'Base Art'!$A:$AJ,36,FALSE)</f>
        <v>#N/A</v>
      </c>
    </row>
    <row r="12935" spans="3:40" x14ac:dyDescent="0.25">
      <c r="C12935" s="52"/>
      <c r="AM12935">
        <v>1</v>
      </c>
      <c r="AN12935" t="e">
        <f>VLOOKUP(H12935,'Base Art'!$A:$AJ,36,FALSE)</f>
        <v>#N/A</v>
      </c>
    </row>
    <row r="12936" spans="3:40" x14ac:dyDescent="0.25">
      <c r="C12936" s="52"/>
      <c r="AM12936">
        <v>1</v>
      </c>
      <c r="AN12936" t="e">
        <f>VLOOKUP(H12936,'Base Art'!$A:$AJ,36,FALSE)</f>
        <v>#N/A</v>
      </c>
    </row>
    <row r="12937" spans="3:40" x14ac:dyDescent="0.25">
      <c r="C12937" s="52"/>
      <c r="AM12937">
        <v>1</v>
      </c>
      <c r="AN12937" t="e">
        <f>VLOOKUP(H12937,'Base Art'!$A:$AJ,36,FALSE)</f>
        <v>#N/A</v>
      </c>
    </row>
    <row r="12938" spans="3:40" x14ac:dyDescent="0.25">
      <c r="C12938" s="52"/>
      <c r="AM12938">
        <v>1</v>
      </c>
      <c r="AN12938" t="e">
        <f>VLOOKUP(H12938,'Base Art'!$A:$AJ,36,FALSE)</f>
        <v>#N/A</v>
      </c>
    </row>
    <row r="12939" spans="3:40" x14ac:dyDescent="0.25">
      <c r="C12939" s="52"/>
      <c r="AM12939">
        <v>1</v>
      </c>
      <c r="AN12939" t="e">
        <f>VLOOKUP(H12939,'Base Art'!$A:$AJ,36,FALSE)</f>
        <v>#N/A</v>
      </c>
    </row>
    <row r="12940" spans="3:40" x14ac:dyDescent="0.25">
      <c r="C12940" s="52"/>
      <c r="AM12940">
        <v>1</v>
      </c>
      <c r="AN12940" t="e">
        <f>VLOOKUP(H12940,'Base Art'!$A:$AJ,36,FALSE)</f>
        <v>#N/A</v>
      </c>
    </row>
    <row r="12941" spans="3:40" x14ac:dyDescent="0.25">
      <c r="C12941" s="52"/>
      <c r="AM12941">
        <v>1</v>
      </c>
      <c r="AN12941" t="e">
        <f>VLOOKUP(H12941,'Base Art'!$A:$AJ,36,FALSE)</f>
        <v>#N/A</v>
      </c>
    </row>
    <row r="12942" spans="3:40" x14ac:dyDescent="0.25">
      <c r="C12942" s="52"/>
      <c r="AM12942">
        <v>1</v>
      </c>
      <c r="AN12942" t="e">
        <f>VLOOKUP(H12942,'Base Art'!$A:$AJ,36,FALSE)</f>
        <v>#N/A</v>
      </c>
    </row>
    <row r="12943" spans="3:40" x14ac:dyDescent="0.25">
      <c r="C12943" s="52"/>
      <c r="AM12943">
        <v>1</v>
      </c>
      <c r="AN12943" t="e">
        <f>VLOOKUP(H12943,'Base Art'!$A:$AJ,36,FALSE)</f>
        <v>#N/A</v>
      </c>
    </row>
    <row r="12944" spans="3:40" x14ac:dyDescent="0.25">
      <c r="C12944" s="52"/>
      <c r="AM12944">
        <v>1</v>
      </c>
      <c r="AN12944" t="e">
        <f>VLOOKUP(H12944,'Base Art'!$A:$AJ,36,FALSE)</f>
        <v>#N/A</v>
      </c>
    </row>
    <row r="12945" spans="3:40" x14ac:dyDescent="0.25">
      <c r="C12945" s="52"/>
      <c r="AM12945">
        <v>1</v>
      </c>
      <c r="AN12945" t="e">
        <f>VLOOKUP(H12945,'Base Art'!$A:$AJ,36,FALSE)</f>
        <v>#N/A</v>
      </c>
    </row>
    <row r="12946" spans="3:40" x14ac:dyDescent="0.25">
      <c r="C12946" s="52"/>
      <c r="AM12946">
        <v>1</v>
      </c>
      <c r="AN12946" t="e">
        <f>VLOOKUP(H12946,'Base Art'!$A:$AJ,36,FALSE)</f>
        <v>#N/A</v>
      </c>
    </row>
    <row r="12947" spans="3:40" x14ac:dyDescent="0.25">
      <c r="C12947" s="52"/>
      <c r="AM12947">
        <v>1</v>
      </c>
      <c r="AN12947" t="e">
        <f>VLOOKUP(H12947,'Base Art'!$A:$AJ,36,FALSE)</f>
        <v>#N/A</v>
      </c>
    </row>
    <row r="12948" spans="3:40" x14ac:dyDescent="0.25">
      <c r="C12948" s="52"/>
      <c r="AM12948">
        <v>1</v>
      </c>
      <c r="AN12948" t="e">
        <f>VLOOKUP(H12948,'Base Art'!$A:$AJ,36,FALSE)</f>
        <v>#N/A</v>
      </c>
    </row>
    <row r="12949" spans="3:40" x14ac:dyDescent="0.25">
      <c r="C12949" s="52"/>
      <c r="AM12949">
        <v>1</v>
      </c>
      <c r="AN12949" t="e">
        <f>VLOOKUP(H12949,'Base Art'!$A:$AJ,36,FALSE)</f>
        <v>#N/A</v>
      </c>
    </row>
    <row r="12950" spans="3:40" x14ac:dyDescent="0.25">
      <c r="C12950" s="52"/>
      <c r="AM12950">
        <v>1</v>
      </c>
      <c r="AN12950" t="e">
        <f>VLOOKUP(H12950,'Base Art'!$A:$AJ,36,FALSE)</f>
        <v>#N/A</v>
      </c>
    </row>
    <row r="12951" spans="3:40" x14ac:dyDescent="0.25">
      <c r="C12951" s="52"/>
      <c r="AM12951">
        <v>1</v>
      </c>
      <c r="AN12951" t="e">
        <f>VLOOKUP(H12951,'Base Art'!$A:$AJ,36,FALSE)</f>
        <v>#N/A</v>
      </c>
    </row>
    <row r="12952" spans="3:40" x14ac:dyDescent="0.25">
      <c r="C12952" s="52"/>
      <c r="AM12952">
        <v>1</v>
      </c>
      <c r="AN12952" t="e">
        <f>VLOOKUP(H12952,'Base Art'!$A:$AJ,36,FALSE)</f>
        <v>#N/A</v>
      </c>
    </row>
    <row r="12953" spans="3:40" x14ac:dyDescent="0.25">
      <c r="C12953" s="52"/>
      <c r="AM12953">
        <v>1</v>
      </c>
      <c r="AN12953" t="e">
        <f>VLOOKUP(H12953,'Base Art'!$A:$AJ,36,FALSE)</f>
        <v>#N/A</v>
      </c>
    </row>
    <row r="12954" spans="3:40" x14ac:dyDescent="0.25">
      <c r="C12954" s="52"/>
      <c r="AM12954">
        <v>1</v>
      </c>
      <c r="AN12954" t="e">
        <f>VLOOKUP(H12954,'Base Art'!$A:$AJ,36,FALSE)</f>
        <v>#N/A</v>
      </c>
    </row>
    <row r="12955" spans="3:40" x14ac:dyDescent="0.25">
      <c r="C12955" s="52"/>
      <c r="AM12955">
        <v>1</v>
      </c>
      <c r="AN12955" t="e">
        <f>VLOOKUP(H12955,'Base Art'!$A:$AJ,36,FALSE)</f>
        <v>#N/A</v>
      </c>
    </row>
    <row r="12956" spans="3:40" x14ac:dyDescent="0.25">
      <c r="C12956" s="52"/>
      <c r="AM12956">
        <v>1</v>
      </c>
      <c r="AN12956" t="e">
        <f>VLOOKUP(H12956,'Base Art'!$A:$AJ,36,FALSE)</f>
        <v>#N/A</v>
      </c>
    </row>
    <row r="12957" spans="3:40" x14ac:dyDescent="0.25">
      <c r="C12957" s="52"/>
      <c r="AM12957">
        <v>1</v>
      </c>
      <c r="AN12957" t="e">
        <f>VLOOKUP(H12957,'Base Art'!$A:$AJ,36,FALSE)</f>
        <v>#N/A</v>
      </c>
    </row>
    <row r="12958" spans="3:40" x14ac:dyDescent="0.25">
      <c r="C12958" s="52"/>
      <c r="AM12958">
        <v>1</v>
      </c>
      <c r="AN12958" t="e">
        <f>VLOOKUP(H12958,'Base Art'!$A:$AJ,36,FALSE)</f>
        <v>#N/A</v>
      </c>
    </row>
    <row r="12959" spans="3:40" x14ac:dyDescent="0.25">
      <c r="C12959" s="52"/>
      <c r="AM12959">
        <v>1</v>
      </c>
      <c r="AN12959" t="e">
        <f>VLOOKUP(H12959,'Base Art'!$A:$AJ,36,FALSE)</f>
        <v>#N/A</v>
      </c>
    </row>
    <row r="12960" spans="3:40" x14ac:dyDescent="0.25">
      <c r="C12960" s="52"/>
      <c r="AM12960">
        <v>1</v>
      </c>
      <c r="AN12960" t="e">
        <f>VLOOKUP(H12960,'Base Art'!$A:$AJ,36,FALSE)</f>
        <v>#N/A</v>
      </c>
    </row>
    <row r="12961" spans="3:40" x14ac:dyDescent="0.25">
      <c r="C12961" s="52"/>
      <c r="AM12961">
        <v>1</v>
      </c>
      <c r="AN12961" t="e">
        <f>VLOOKUP(H12961,'Base Art'!$A:$AJ,36,FALSE)</f>
        <v>#N/A</v>
      </c>
    </row>
    <row r="12962" spans="3:40" x14ac:dyDescent="0.25">
      <c r="C12962" s="52"/>
      <c r="AM12962">
        <v>1</v>
      </c>
      <c r="AN12962" t="e">
        <f>VLOOKUP(H12962,'Base Art'!$A:$AJ,36,FALSE)</f>
        <v>#N/A</v>
      </c>
    </row>
    <row r="12963" spans="3:40" x14ac:dyDescent="0.25">
      <c r="C12963" s="52"/>
      <c r="AM12963">
        <v>1</v>
      </c>
      <c r="AN12963" t="e">
        <f>VLOOKUP(H12963,'Base Art'!$A:$AJ,36,FALSE)</f>
        <v>#N/A</v>
      </c>
    </row>
    <row r="12964" spans="3:40" x14ac:dyDescent="0.25">
      <c r="C12964" s="52"/>
      <c r="AM12964">
        <v>1</v>
      </c>
      <c r="AN12964" t="e">
        <f>VLOOKUP(H12964,'Base Art'!$A:$AJ,36,FALSE)</f>
        <v>#N/A</v>
      </c>
    </row>
    <row r="12965" spans="3:40" x14ac:dyDescent="0.25">
      <c r="C12965" s="52"/>
      <c r="AM12965">
        <v>1</v>
      </c>
      <c r="AN12965" t="e">
        <f>VLOOKUP(H12965,'Base Art'!$A:$AJ,36,FALSE)</f>
        <v>#N/A</v>
      </c>
    </row>
    <row r="12966" spans="3:40" x14ac:dyDescent="0.25">
      <c r="C12966" s="52"/>
      <c r="AM12966">
        <v>1</v>
      </c>
      <c r="AN12966" t="e">
        <f>VLOOKUP(H12966,'Base Art'!$A:$AJ,36,FALSE)</f>
        <v>#N/A</v>
      </c>
    </row>
    <row r="12967" spans="3:40" x14ac:dyDescent="0.25">
      <c r="C12967" s="52"/>
      <c r="AM12967">
        <v>1</v>
      </c>
      <c r="AN12967" t="e">
        <f>VLOOKUP(H12967,'Base Art'!$A:$AJ,36,FALSE)</f>
        <v>#N/A</v>
      </c>
    </row>
    <row r="12968" spans="3:40" x14ac:dyDescent="0.25">
      <c r="C12968" s="52"/>
      <c r="AM12968">
        <v>1</v>
      </c>
      <c r="AN12968" t="e">
        <f>VLOOKUP(H12968,'Base Art'!$A:$AJ,36,FALSE)</f>
        <v>#N/A</v>
      </c>
    </row>
    <row r="12969" spans="3:40" x14ac:dyDescent="0.25">
      <c r="C12969" s="52"/>
      <c r="AM12969">
        <v>1</v>
      </c>
      <c r="AN12969" t="e">
        <f>VLOOKUP(H12969,'Base Art'!$A:$AJ,36,FALSE)</f>
        <v>#N/A</v>
      </c>
    </row>
    <row r="12970" spans="3:40" x14ac:dyDescent="0.25">
      <c r="C12970" s="52"/>
      <c r="AM12970">
        <v>1</v>
      </c>
      <c r="AN12970" t="e">
        <f>VLOOKUP(H12970,'Base Art'!$A:$AJ,36,FALSE)</f>
        <v>#N/A</v>
      </c>
    </row>
    <row r="12971" spans="3:40" x14ac:dyDescent="0.25">
      <c r="C12971" s="52"/>
      <c r="AM12971">
        <v>1</v>
      </c>
      <c r="AN12971" t="e">
        <f>VLOOKUP(H12971,'Base Art'!$A:$AJ,36,FALSE)</f>
        <v>#N/A</v>
      </c>
    </row>
    <row r="12972" spans="3:40" x14ac:dyDescent="0.25">
      <c r="C12972" s="52"/>
      <c r="AM12972">
        <v>1</v>
      </c>
      <c r="AN12972" t="e">
        <f>VLOOKUP(H12972,'Base Art'!$A:$AJ,36,FALSE)</f>
        <v>#N/A</v>
      </c>
    </row>
    <row r="12973" spans="3:40" x14ac:dyDescent="0.25">
      <c r="C12973" s="52"/>
      <c r="AM12973">
        <v>1</v>
      </c>
      <c r="AN12973" t="e">
        <f>VLOOKUP(H12973,'Base Art'!$A:$AJ,36,FALSE)</f>
        <v>#N/A</v>
      </c>
    </row>
    <row r="12974" spans="3:40" x14ac:dyDescent="0.25">
      <c r="C12974" s="52"/>
      <c r="AM12974">
        <v>1</v>
      </c>
      <c r="AN12974" t="e">
        <f>VLOOKUP(H12974,'Base Art'!$A:$AJ,36,FALSE)</f>
        <v>#N/A</v>
      </c>
    </row>
    <row r="12975" spans="3:40" x14ac:dyDescent="0.25">
      <c r="C12975" s="52"/>
      <c r="AM12975">
        <v>1</v>
      </c>
      <c r="AN12975" t="e">
        <f>VLOOKUP(H12975,'Base Art'!$A:$AJ,36,FALSE)</f>
        <v>#N/A</v>
      </c>
    </row>
    <row r="12976" spans="3:40" x14ac:dyDescent="0.25">
      <c r="C12976" s="52"/>
      <c r="AM12976">
        <v>1</v>
      </c>
      <c r="AN12976" t="e">
        <f>VLOOKUP(H12976,'Base Art'!$A:$AJ,36,FALSE)</f>
        <v>#N/A</v>
      </c>
    </row>
    <row r="12977" spans="3:40" x14ac:dyDescent="0.25">
      <c r="C12977" s="52"/>
      <c r="AM12977">
        <v>1</v>
      </c>
      <c r="AN12977" t="e">
        <f>VLOOKUP(H12977,'Base Art'!$A:$AJ,36,FALSE)</f>
        <v>#N/A</v>
      </c>
    </row>
    <row r="12978" spans="3:40" x14ac:dyDescent="0.25">
      <c r="C12978" s="52"/>
      <c r="AM12978">
        <v>1</v>
      </c>
      <c r="AN12978" t="e">
        <f>VLOOKUP(H12978,'Base Art'!$A:$AJ,36,FALSE)</f>
        <v>#N/A</v>
      </c>
    </row>
    <row r="12979" spans="3:40" x14ac:dyDescent="0.25">
      <c r="C12979" s="52"/>
      <c r="AM12979">
        <v>1</v>
      </c>
      <c r="AN12979" t="e">
        <f>VLOOKUP(H12979,'Base Art'!$A:$AJ,36,FALSE)</f>
        <v>#N/A</v>
      </c>
    </row>
    <row r="12980" spans="3:40" x14ac:dyDescent="0.25">
      <c r="C12980" s="52"/>
      <c r="AM12980">
        <v>1</v>
      </c>
      <c r="AN12980" t="e">
        <f>VLOOKUP(H12980,'Base Art'!$A:$AJ,36,FALSE)</f>
        <v>#N/A</v>
      </c>
    </row>
    <row r="12981" spans="3:40" x14ac:dyDescent="0.25">
      <c r="C12981" s="52"/>
      <c r="AM12981">
        <v>1</v>
      </c>
      <c r="AN12981" t="e">
        <f>VLOOKUP(H12981,'Base Art'!$A:$AJ,36,FALSE)</f>
        <v>#N/A</v>
      </c>
    </row>
    <row r="12982" spans="3:40" x14ac:dyDescent="0.25">
      <c r="C12982" s="52"/>
      <c r="AM12982">
        <v>1</v>
      </c>
      <c r="AN12982" t="e">
        <f>VLOOKUP(H12982,'Base Art'!$A:$AJ,36,FALSE)</f>
        <v>#N/A</v>
      </c>
    </row>
    <row r="12983" spans="3:40" x14ac:dyDescent="0.25">
      <c r="C12983" s="52"/>
      <c r="AM12983">
        <v>1</v>
      </c>
      <c r="AN12983" t="e">
        <f>VLOOKUP(H12983,'Base Art'!$A:$AJ,36,FALSE)</f>
        <v>#N/A</v>
      </c>
    </row>
    <row r="12984" spans="3:40" x14ac:dyDescent="0.25">
      <c r="C12984" s="52"/>
      <c r="AM12984">
        <v>1</v>
      </c>
      <c r="AN12984" t="e">
        <f>VLOOKUP(H12984,'Base Art'!$A:$AJ,36,FALSE)</f>
        <v>#N/A</v>
      </c>
    </row>
    <row r="12985" spans="3:40" x14ac:dyDescent="0.25">
      <c r="C12985" s="52"/>
      <c r="AM12985">
        <v>1</v>
      </c>
      <c r="AN12985" t="e">
        <f>VLOOKUP(H12985,'Base Art'!$A:$AJ,36,FALSE)</f>
        <v>#N/A</v>
      </c>
    </row>
    <row r="12986" spans="3:40" x14ac:dyDescent="0.25">
      <c r="C12986" s="52"/>
      <c r="AM12986">
        <v>1</v>
      </c>
      <c r="AN12986" t="e">
        <f>VLOOKUP(H12986,'Base Art'!$A:$AJ,36,FALSE)</f>
        <v>#N/A</v>
      </c>
    </row>
    <row r="12987" spans="3:40" x14ac:dyDescent="0.25">
      <c r="C12987" s="52"/>
      <c r="AM12987">
        <v>1</v>
      </c>
      <c r="AN12987" t="e">
        <f>VLOOKUP(H12987,'Base Art'!$A:$AJ,36,FALSE)</f>
        <v>#N/A</v>
      </c>
    </row>
    <row r="12988" spans="3:40" x14ac:dyDescent="0.25">
      <c r="C12988" s="52"/>
      <c r="AM12988">
        <v>1</v>
      </c>
      <c r="AN12988" t="e">
        <f>VLOOKUP(H12988,'Base Art'!$A:$AJ,36,FALSE)</f>
        <v>#N/A</v>
      </c>
    </row>
    <row r="12989" spans="3:40" x14ac:dyDescent="0.25">
      <c r="C12989" s="52"/>
      <c r="AM12989">
        <v>1</v>
      </c>
      <c r="AN12989" t="e">
        <f>VLOOKUP(H12989,'Base Art'!$A:$AJ,36,FALSE)</f>
        <v>#N/A</v>
      </c>
    </row>
    <row r="12990" spans="3:40" x14ac:dyDescent="0.25">
      <c r="C12990" s="52"/>
      <c r="AM12990">
        <v>1</v>
      </c>
      <c r="AN12990" t="e">
        <f>VLOOKUP(H12990,'Base Art'!$A:$AJ,36,FALSE)</f>
        <v>#N/A</v>
      </c>
    </row>
    <row r="12991" spans="3:40" x14ac:dyDescent="0.25">
      <c r="C12991" s="52"/>
      <c r="AM12991">
        <v>1</v>
      </c>
      <c r="AN12991" t="e">
        <f>VLOOKUP(H12991,'Base Art'!$A:$AJ,36,FALSE)</f>
        <v>#N/A</v>
      </c>
    </row>
    <row r="12992" spans="3:40" x14ac:dyDescent="0.25">
      <c r="C12992" s="52"/>
      <c r="AM12992">
        <v>1</v>
      </c>
      <c r="AN12992" t="e">
        <f>VLOOKUP(H12992,'Base Art'!$A:$AJ,36,FALSE)</f>
        <v>#N/A</v>
      </c>
    </row>
    <row r="12993" spans="3:40" x14ac:dyDescent="0.25">
      <c r="C12993" s="52"/>
      <c r="AM12993">
        <v>1</v>
      </c>
      <c r="AN12993" t="e">
        <f>VLOOKUP(H12993,'Base Art'!$A:$AJ,36,FALSE)</f>
        <v>#N/A</v>
      </c>
    </row>
    <row r="12994" spans="3:40" x14ac:dyDescent="0.25">
      <c r="C12994" s="52"/>
      <c r="AM12994">
        <v>1</v>
      </c>
      <c r="AN12994" t="e">
        <f>VLOOKUP(H12994,'Base Art'!$A:$AJ,36,FALSE)</f>
        <v>#N/A</v>
      </c>
    </row>
    <row r="12995" spans="3:40" x14ac:dyDescent="0.25">
      <c r="C12995" s="52"/>
      <c r="AM12995">
        <v>1</v>
      </c>
      <c r="AN12995" t="e">
        <f>VLOOKUP(H12995,'Base Art'!$A:$AJ,36,FALSE)</f>
        <v>#N/A</v>
      </c>
    </row>
    <row r="12996" spans="3:40" x14ac:dyDescent="0.25">
      <c r="C12996" s="52"/>
      <c r="AM12996">
        <v>1</v>
      </c>
      <c r="AN12996" t="e">
        <f>VLOOKUP(H12996,'Base Art'!$A:$AJ,36,FALSE)</f>
        <v>#N/A</v>
      </c>
    </row>
    <row r="12997" spans="3:40" x14ac:dyDescent="0.25">
      <c r="C12997" s="52"/>
      <c r="AM12997">
        <v>1</v>
      </c>
      <c r="AN12997" t="e">
        <f>VLOOKUP(H12997,'Base Art'!$A:$AJ,36,FALSE)</f>
        <v>#N/A</v>
      </c>
    </row>
    <row r="12998" spans="3:40" x14ac:dyDescent="0.25">
      <c r="C12998" s="52"/>
      <c r="AM12998">
        <v>1</v>
      </c>
      <c r="AN12998" t="e">
        <f>VLOOKUP(H12998,'Base Art'!$A:$AJ,36,FALSE)</f>
        <v>#N/A</v>
      </c>
    </row>
    <row r="12999" spans="3:40" x14ac:dyDescent="0.25">
      <c r="C12999" s="52"/>
      <c r="AM12999">
        <v>1</v>
      </c>
      <c r="AN12999" t="e">
        <f>VLOOKUP(H12999,'Base Art'!$A:$AJ,36,FALSE)</f>
        <v>#N/A</v>
      </c>
    </row>
    <row r="13000" spans="3:40" x14ac:dyDescent="0.25">
      <c r="C13000" s="52"/>
      <c r="AM13000">
        <v>1</v>
      </c>
      <c r="AN13000" t="e">
        <f>VLOOKUP(H13000,'Base Art'!$A:$AJ,36,FALSE)</f>
        <v>#N/A</v>
      </c>
    </row>
    <row r="13001" spans="3:40" x14ac:dyDescent="0.25">
      <c r="C13001" s="52"/>
      <c r="AM13001">
        <v>1</v>
      </c>
      <c r="AN13001" t="e">
        <f>VLOOKUP(H13001,'Base Art'!$A:$AJ,36,FALSE)</f>
        <v>#N/A</v>
      </c>
    </row>
    <row r="13002" spans="3:40" x14ac:dyDescent="0.25">
      <c r="C13002" s="52"/>
      <c r="AM13002">
        <v>1</v>
      </c>
      <c r="AN13002" t="e">
        <f>VLOOKUP(H13002,'Base Art'!$A:$AJ,36,FALSE)</f>
        <v>#N/A</v>
      </c>
    </row>
    <row r="13003" spans="3:40" x14ac:dyDescent="0.25">
      <c r="C13003" s="52"/>
      <c r="AM13003">
        <v>1</v>
      </c>
      <c r="AN13003" t="e">
        <f>VLOOKUP(H13003,'Base Art'!$A:$AJ,36,FALSE)</f>
        <v>#N/A</v>
      </c>
    </row>
    <row r="13004" spans="3:40" x14ac:dyDescent="0.25">
      <c r="C13004" s="52"/>
      <c r="AM13004">
        <v>1</v>
      </c>
      <c r="AN13004" t="e">
        <f>VLOOKUP(H13004,'Base Art'!$A:$AJ,36,FALSE)</f>
        <v>#N/A</v>
      </c>
    </row>
    <row r="13005" spans="3:40" x14ac:dyDescent="0.25">
      <c r="C13005" s="52"/>
      <c r="AM13005">
        <v>1</v>
      </c>
      <c r="AN13005" t="e">
        <f>VLOOKUP(H13005,'Base Art'!$A:$AJ,36,FALSE)</f>
        <v>#N/A</v>
      </c>
    </row>
    <row r="13006" spans="3:40" x14ac:dyDescent="0.25">
      <c r="C13006" s="52"/>
      <c r="AM13006">
        <v>1</v>
      </c>
      <c r="AN13006" t="e">
        <f>VLOOKUP(H13006,'Base Art'!$A:$AJ,36,FALSE)</f>
        <v>#N/A</v>
      </c>
    </row>
    <row r="13007" spans="3:40" x14ac:dyDescent="0.25">
      <c r="C13007" s="52"/>
      <c r="AM13007">
        <v>1</v>
      </c>
      <c r="AN13007" t="e">
        <f>VLOOKUP(H13007,'Base Art'!$A:$AJ,36,FALSE)</f>
        <v>#N/A</v>
      </c>
    </row>
    <row r="13008" spans="3:40" x14ac:dyDescent="0.25">
      <c r="C13008" s="52"/>
      <c r="AM13008">
        <v>1</v>
      </c>
      <c r="AN13008" t="e">
        <f>VLOOKUP(H13008,'Base Art'!$A:$AJ,36,FALSE)</f>
        <v>#N/A</v>
      </c>
    </row>
    <row r="13009" spans="3:40" x14ac:dyDescent="0.25">
      <c r="C13009" s="52"/>
      <c r="AM13009">
        <v>1</v>
      </c>
      <c r="AN13009" t="e">
        <f>VLOOKUP(H13009,'Base Art'!$A:$AJ,36,FALSE)</f>
        <v>#N/A</v>
      </c>
    </row>
    <row r="13010" spans="3:40" x14ac:dyDescent="0.25">
      <c r="C13010" s="52"/>
      <c r="AM13010">
        <v>1</v>
      </c>
      <c r="AN13010" t="e">
        <f>VLOOKUP(H13010,'Base Art'!$A:$AJ,36,FALSE)</f>
        <v>#N/A</v>
      </c>
    </row>
    <row r="13011" spans="3:40" x14ac:dyDescent="0.25">
      <c r="C13011" s="52"/>
      <c r="AM13011">
        <v>1</v>
      </c>
      <c r="AN13011" t="e">
        <f>VLOOKUP(H13011,'Base Art'!$A:$AJ,36,FALSE)</f>
        <v>#N/A</v>
      </c>
    </row>
    <row r="13012" spans="3:40" x14ac:dyDescent="0.25">
      <c r="C13012" s="52"/>
      <c r="AM13012">
        <v>1</v>
      </c>
      <c r="AN13012" t="e">
        <f>VLOOKUP(H13012,'Base Art'!$A:$AJ,36,FALSE)</f>
        <v>#N/A</v>
      </c>
    </row>
    <row r="13013" spans="3:40" x14ac:dyDescent="0.25">
      <c r="C13013" s="52"/>
      <c r="AM13013">
        <v>1</v>
      </c>
      <c r="AN13013" t="e">
        <f>VLOOKUP(H13013,'Base Art'!$A:$AJ,36,FALSE)</f>
        <v>#N/A</v>
      </c>
    </row>
    <row r="13014" spans="3:40" x14ac:dyDescent="0.25">
      <c r="C13014" s="52"/>
      <c r="AM13014">
        <v>1</v>
      </c>
      <c r="AN13014" t="e">
        <f>VLOOKUP(H13014,'Base Art'!$A:$AJ,36,FALSE)</f>
        <v>#N/A</v>
      </c>
    </row>
    <row r="13015" spans="3:40" x14ac:dyDescent="0.25">
      <c r="C13015" s="52"/>
      <c r="AM13015">
        <v>1</v>
      </c>
      <c r="AN13015" t="e">
        <f>VLOOKUP(H13015,'Base Art'!$A:$AJ,36,FALSE)</f>
        <v>#N/A</v>
      </c>
    </row>
    <row r="13016" spans="3:40" x14ac:dyDescent="0.25">
      <c r="C13016" s="52"/>
      <c r="AM13016">
        <v>1</v>
      </c>
      <c r="AN13016" t="e">
        <f>VLOOKUP(H13016,'Base Art'!$A:$AJ,36,FALSE)</f>
        <v>#N/A</v>
      </c>
    </row>
    <row r="13017" spans="3:40" x14ac:dyDescent="0.25">
      <c r="C13017" s="52"/>
      <c r="AM13017">
        <v>1</v>
      </c>
      <c r="AN13017" t="e">
        <f>VLOOKUP(H13017,'Base Art'!$A:$AJ,36,FALSE)</f>
        <v>#N/A</v>
      </c>
    </row>
    <row r="13018" spans="3:40" x14ac:dyDescent="0.25">
      <c r="C13018" s="52"/>
      <c r="AM13018">
        <v>1</v>
      </c>
      <c r="AN13018" t="e">
        <f>VLOOKUP(H13018,'Base Art'!$A:$AJ,36,FALSE)</f>
        <v>#N/A</v>
      </c>
    </row>
    <row r="13019" spans="3:40" x14ac:dyDescent="0.25">
      <c r="C13019" s="52"/>
      <c r="AM13019">
        <v>1</v>
      </c>
      <c r="AN13019" t="e">
        <f>VLOOKUP(H13019,'Base Art'!$A:$AJ,36,FALSE)</f>
        <v>#N/A</v>
      </c>
    </row>
    <row r="13020" spans="3:40" x14ac:dyDescent="0.25">
      <c r="C13020" s="52"/>
      <c r="AM13020">
        <v>1</v>
      </c>
      <c r="AN13020" t="e">
        <f>VLOOKUP(H13020,'Base Art'!$A:$AJ,36,FALSE)</f>
        <v>#N/A</v>
      </c>
    </row>
    <row r="13021" spans="3:40" x14ac:dyDescent="0.25">
      <c r="C13021" s="52"/>
      <c r="AM13021">
        <v>1</v>
      </c>
      <c r="AN13021" t="e">
        <f>VLOOKUP(H13021,'Base Art'!$A:$AJ,36,FALSE)</f>
        <v>#N/A</v>
      </c>
    </row>
    <row r="13022" spans="3:40" x14ac:dyDescent="0.25">
      <c r="C13022" s="52"/>
      <c r="AM13022">
        <v>1</v>
      </c>
      <c r="AN13022" t="e">
        <f>VLOOKUP(H13022,'Base Art'!$A:$AJ,36,FALSE)</f>
        <v>#N/A</v>
      </c>
    </row>
    <row r="13023" spans="3:40" x14ac:dyDescent="0.25">
      <c r="C13023" s="52"/>
      <c r="AM13023">
        <v>1</v>
      </c>
      <c r="AN13023" t="e">
        <f>VLOOKUP(H13023,'Base Art'!$A:$AJ,36,FALSE)</f>
        <v>#N/A</v>
      </c>
    </row>
    <row r="13024" spans="3:40" x14ac:dyDescent="0.25">
      <c r="C13024" s="52"/>
      <c r="AM13024">
        <v>1</v>
      </c>
      <c r="AN13024" t="e">
        <f>VLOOKUP(H13024,'Base Art'!$A:$AJ,36,FALSE)</f>
        <v>#N/A</v>
      </c>
    </row>
    <row r="13025" spans="3:40" x14ac:dyDescent="0.25">
      <c r="C13025" s="52"/>
      <c r="AM13025">
        <v>1</v>
      </c>
      <c r="AN13025" t="e">
        <f>VLOOKUP(H13025,'Base Art'!$A:$AJ,36,FALSE)</f>
        <v>#N/A</v>
      </c>
    </row>
    <row r="13026" spans="3:40" x14ac:dyDescent="0.25">
      <c r="C13026" s="52"/>
      <c r="AM13026">
        <v>1</v>
      </c>
      <c r="AN13026" t="e">
        <f>VLOOKUP(H13026,'Base Art'!$A:$AJ,36,FALSE)</f>
        <v>#N/A</v>
      </c>
    </row>
    <row r="13027" spans="3:40" x14ac:dyDescent="0.25">
      <c r="C13027" s="52"/>
      <c r="AM13027">
        <v>1</v>
      </c>
      <c r="AN13027" t="e">
        <f>VLOOKUP(H13027,'Base Art'!$A:$AJ,36,FALSE)</f>
        <v>#N/A</v>
      </c>
    </row>
    <row r="13028" spans="3:40" x14ac:dyDescent="0.25">
      <c r="C13028" s="52"/>
      <c r="AM13028">
        <v>1</v>
      </c>
      <c r="AN13028" t="e">
        <f>VLOOKUP(H13028,'Base Art'!$A:$AJ,36,FALSE)</f>
        <v>#N/A</v>
      </c>
    </row>
    <row r="13029" spans="3:40" x14ac:dyDescent="0.25">
      <c r="C13029" s="52"/>
      <c r="AM13029">
        <v>1</v>
      </c>
      <c r="AN13029" t="e">
        <f>VLOOKUP(H13029,'Base Art'!$A:$AJ,36,FALSE)</f>
        <v>#N/A</v>
      </c>
    </row>
    <row r="13030" spans="3:40" x14ac:dyDescent="0.25">
      <c r="C13030" s="52"/>
      <c r="AM13030">
        <v>1</v>
      </c>
      <c r="AN13030" t="e">
        <f>VLOOKUP(H13030,'Base Art'!$A:$AJ,36,FALSE)</f>
        <v>#N/A</v>
      </c>
    </row>
    <row r="13031" spans="3:40" x14ac:dyDescent="0.25">
      <c r="C13031" s="52"/>
      <c r="AM13031">
        <v>1</v>
      </c>
      <c r="AN13031" t="e">
        <f>VLOOKUP(H13031,'Base Art'!$A:$AJ,36,FALSE)</f>
        <v>#N/A</v>
      </c>
    </row>
    <row r="13032" spans="3:40" x14ac:dyDescent="0.25">
      <c r="C13032" s="52"/>
      <c r="AM13032">
        <v>1</v>
      </c>
      <c r="AN13032" t="e">
        <f>VLOOKUP(H13032,'Base Art'!$A:$AJ,36,FALSE)</f>
        <v>#N/A</v>
      </c>
    </row>
    <row r="13033" spans="3:40" x14ac:dyDescent="0.25">
      <c r="C13033" s="52"/>
      <c r="AM13033">
        <v>1</v>
      </c>
      <c r="AN13033" t="e">
        <f>VLOOKUP(H13033,'Base Art'!$A:$AJ,36,FALSE)</f>
        <v>#N/A</v>
      </c>
    </row>
    <row r="13034" spans="3:40" x14ac:dyDescent="0.25">
      <c r="C13034" s="52"/>
      <c r="AM13034">
        <v>1</v>
      </c>
      <c r="AN13034" t="e">
        <f>VLOOKUP(H13034,'Base Art'!$A:$AJ,36,FALSE)</f>
        <v>#N/A</v>
      </c>
    </row>
    <row r="13035" spans="3:40" x14ac:dyDescent="0.25">
      <c r="C13035" s="52"/>
      <c r="AM13035">
        <v>1</v>
      </c>
      <c r="AN13035" t="e">
        <f>VLOOKUP(H13035,'Base Art'!$A:$AJ,36,FALSE)</f>
        <v>#N/A</v>
      </c>
    </row>
    <row r="13036" spans="3:40" x14ac:dyDescent="0.25">
      <c r="C13036" s="52"/>
      <c r="AM13036">
        <v>1</v>
      </c>
      <c r="AN13036" t="e">
        <f>VLOOKUP(H13036,'Base Art'!$A:$AJ,36,FALSE)</f>
        <v>#N/A</v>
      </c>
    </row>
    <row r="13037" spans="3:40" x14ac:dyDescent="0.25">
      <c r="C13037" s="52"/>
      <c r="AM13037">
        <v>1</v>
      </c>
      <c r="AN13037" t="e">
        <f>VLOOKUP(H13037,'Base Art'!$A:$AJ,36,FALSE)</f>
        <v>#N/A</v>
      </c>
    </row>
    <row r="13038" spans="3:40" x14ac:dyDescent="0.25">
      <c r="C13038" s="52"/>
      <c r="AM13038">
        <v>1</v>
      </c>
      <c r="AN13038" t="e">
        <f>VLOOKUP(H13038,'Base Art'!$A:$AJ,36,FALSE)</f>
        <v>#N/A</v>
      </c>
    </row>
    <row r="13039" spans="3:40" x14ac:dyDescent="0.25">
      <c r="C13039" s="52"/>
      <c r="AM13039">
        <v>1</v>
      </c>
      <c r="AN13039" t="e">
        <f>VLOOKUP(H13039,'Base Art'!$A:$AJ,36,FALSE)</f>
        <v>#N/A</v>
      </c>
    </row>
    <row r="13040" spans="3:40" x14ac:dyDescent="0.25">
      <c r="C13040" s="52"/>
      <c r="AM13040">
        <v>1</v>
      </c>
      <c r="AN13040" t="e">
        <f>VLOOKUP(H13040,'Base Art'!$A:$AJ,36,FALSE)</f>
        <v>#N/A</v>
      </c>
    </row>
    <row r="13041" spans="3:40" x14ac:dyDescent="0.25">
      <c r="C13041" s="52"/>
      <c r="AM13041">
        <v>1</v>
      </c>
      <c r="AN13041" t="e">
        <f>VLOOKUP(H13041,'Base Art'!$A:$AJ,36,FALSE)</f>
        <v>#N/A</v>
      </c>
    </row>
    <row r="13042" spans="3:40" x14ac:dyDescent="0.25">
      <c r="C13042" s="52"/>
      <c r="AM13042">
        <v>1</v>
      </c>
      <c r="AN13042" t="e">
        <f>VLOOKUP(H13042,'Base Art'!$A:$AJ,36,FALSE)</f>
        <v>#N/A</v>
      </c>
    </row>
    <row r="13043" spans="3:40" x14ac:dyDescent="0.25">
      <c r="C13043" s="52"/>
      <c r="AM13043">
        <v>1</v>
      </c>
      <c r="AN13043" t="e">
        <f>VLOOKUP(H13043,'Base Art'!$A:$AJ,36,FALSE)</f>
        <v>#N/A</v>
      </c>
    </row>
    <row r="13044" spans="3:40" x14ac:dyDescent="0.25">
      <c r="C13044" s="52"/>
      <c r="AM13044">
        <v>1</v>
      </c>
      <c r="AN13044" t="e">
        <f>VLOOKUP(H13044,'Base Art'!$A:$AJ,36,FALSE)</f>
        <v>#N/A</v>
      </c>
    </row>
    <row r="13045" spans="3:40" x14ac:dyDescent="0.25">
      <c r="C13045" s="52"/>
      <c r="AM13045">
        <v>1</v>
      </c>
      <c r="AN13045" t="e">
        <f>VLOOKUP(H13045,'Base Art'!$A:$AJ,36,FALSE)</f>
        <v>#N/A</v>
      </c>
    </row>
    <row r="13046" spans="3:40" x14ac:dyDescent="0.25">
      <c r="C13046" s="52"/>
      <c r="AM13046">
        <v>1</v>
      </c>
      <c r="AN13046" t="e">
        <f>VLOOKUP(H13046,'Base Art'!$A:$AJ,36,FALSE)</f>
        <v>#N/A</v>
      </c>
    </row>
    <row r="13047" spans="3:40" x14ac:dyDescent="0.25">
      <c r="C13047" s="52"/>
      <c r="AM13047">
        <v>1</v>
      </c>
      <c r="AN13047" t="e">
        <f>VLOOKUP(H13047,'Base Art'!$A:$AJ,36,FALSE)</f>
        <v>#N/A</v>
      </c>
    </row>
    <row r="13048" spans="3:40" x14ac:dyDescent="0.25">
      <c r="C13048" s="52"/>
      <c r="AM13048">
        <v>1</v>
      </c>
      <c r="AN13048" t="e">
        <f>VLOOKUP(H13048,'Base Art'!$A:$AJ,36,FALSE)</f>
        <v>#N/A</v>
      </c>
    </row>
    <row r="13049" spans="3:40" x14ac:dyDescent="0.25">
      <c r="C13049" s="52"/>
      <c r="AM13049">
        <v>1</v>
      </c>
      <c r="AN13049" t="e">
        <f>VLOOKUP(H13049,'Base Art'!$A:$AJ,36,FALSE)</f>
        <v>#N/A</v>
      </c>
    </row>
    <row r="13050" spans="3:40" x14ac:dyDescent="0.25">
      <c r="C13050" s="52"/>
      <c r="AM13050">
        <v>1</v>
      </c>
      <c r="AN13050" t="e">
        <f>VLOOKUP(H13050,'Base Art'!$A:$AJ,36,FALSE)</f>
        <v>#N/A</v>
      </c>
    </row>
    <row r="13051" spans="3:40" x14ac:dyDescent="0.25">
      <c r="C13051" s="52"/>
      <c r="AM13051">
        <v>1</v>
      </c>
      <c r="AN13051" t="e">
        <f>VLOOKUP(H13051,'Base Art'!$A:$AJ,36,FALSE)</f>
        <v>#N/A</v>
      </c>
    </row>
    <row r="13052" spans="3:40" x14ac:dyDescent="0.25">
      <c r="C13052" s="52"/>
      <c r="AM13052">
        <v>1</v>
      </c>
      <c r="AN13052" t="e">
        <f>VLOOKUP(H13052,'Base Art'!$A:$AJ,36,FALSE)</f>
        <v>#N/A</v>
      </c>
    </row>
    <row r="13053" spans="3:40" x14ac:dyDescent="0.25">
      <c r="C13053" s="52"/>
      <c r="AM13053">
        <v>1</v>
      </c>
      <c r="AN13053" t="e">
        <f>VLOOKUP(H13053,'Base Art'!$A:$AJ,36,FALSE)</f>
        <v>#N/A</v>
      </c>
    </row>
    <row r="13054" spans="3:40" x14ac:dyDescent="0.25">
      <c r="C13054" s="52"/>
      <c r="AM13054">
        <v>1</v>
      </c>
      <c r="AN13054" t="e">
        <f>VLOOKUP(H13054,'Base Art'!$A:$AJ,36,FALSE)</f>
        <v>#N/A</v>
      </c>
    </row>
    <row r="13055" spans="3:40" x14ac:dyDescent="0.25">
      <c r="C13055" s="52"/>
      <c r="AM13055">
        <v>1</v>
      </c>
      <c r="AN13055" t="e">
        <f>VLOOKUP(H13055,'Base Art'!$A:$AJ,36,FALSE)</f>
        <v>#N/A</v>
      </c>
    </row>
    <row r="13056" spans="3:40" x14ac:dyDescent="0.25">
      <c r="C13056" s="52"/>
      <c r="AM13056">
        <v>1</v>
      </c>
      <c r="AN13056" t="e">
        <f>VLOOKUP(H13056,'Base Art'!$A:$AJ,36,FALSE)</f>
        <v>#N/A</v>
      </c>
    </row>
    <row r="13057" spans="3:40" x14ac:dyDescent="0.25">
      <c r="C13057" s="52"/>
      <c r="AM13057">
        <v>1</v>
      </c>
      <c r="AN13057" t="e">
        <f>VLOOKUP(H13057,'Base Art'!$A:$AJ,36,FALSE)</f>
        <v>#N/A</v>
      </c>
    </row>
    <row r="13058" spans="3:40" x14ac:dyDescent="0.25">
      <c r="C13058" s="52"/>
      <c r="AM13058">
        <v>1</v>
      </c>
      <c r="AN13058" t="e">
        <f>VLOOKUP(H13058,'Base Art'!$A:$AJ,36,FALSE)</f>
        <v>#N/A</v>
      </c>
    </row>
    <row r="13059" spans="3:40" x14ac:dyDescent="0.25">
      <c r="C13059" s="52"/>
      <c r="AM13059">
        <v>1</v>
      </c>
      <c r="AN13059" t="e">
        <f>VLOOKUP(H13059,'Base Art'!$A:$AJ,36,FALSE)</f>
        <v>#N/A</v>
      </c>
    </row>
    <row r="13060" spans="3:40" x14ac:dyDescent="0.25">
      <c r="C13060" s="52"/>
      <c r="AM13060">
        <v>1</v>
      </c>
      <c r="AN13060" t="e">
        <f>VLOOKUP(H13060,'Base Art'!$A:$AJ,36,FALSE)</f>
        <v>#N/A</v>
      </c>
    </row>
    <row r="13061" spans="3:40" x14ac:dyDescent="0.25">
      <c r="C13061" s="52"/>
      <c r="AM13061">
        <v>1</v>
      </c>
      <c r="AN13061" t="e">
        <f>VLOOKUP(H13061,'Base Art'!$A:$AJ,36,FALSE)</f>
        <v>#N/A</v>
      </c>
    </row>
    <row r="13062" spans="3:40" x14ac:dyDescent="0.25">
      <c r="C13062" s="52"/>
      <c r="AM13062">
        <v>1</v>
      </c>
      <c r="AN13062" t="e">
        <f>VLOOKUP(H13062,'Base Art'!$A:$AJ,36,FALSE)</f>
        <v>#N/A</v>
      </c>
    </row>
    <row r="13063" spans="3:40" x14ac:dyDescent="0.25">
      <c r="C13063" s="52"/>
      <c r="AM13063">
        <v>1</v>
      </c>
      <c r="AN13063" t="e">
        <f>VLOOKUP(H13063,'Base Art'!$A:$AJ,36,FALSE)</f>
        <v>#N/A</v>
      </c>
    </row>
    <row r="13064" spans="3:40" x14ac:dyDescent="0.25">
      <c r="C13064" s="52"/>
      <c r="AM13064">
        <v>1</v>
      </c>
      <c r="AN13064" t="e">
        <f>VLOOKUP(H13064,'Base Art'!$A:$AJ,36,FALSE)</f>
        <v>#N/A</v>
      </c>
    </row>
    <row r="13065" spans="3:40" x14ac:dyDescent="0.25">
      <c r="C13065" s="52"/>
      <c r="AM13065">
        <v>1</v>
      </c>
      <c r="AN13065" t="e">
        <f>VLOOKUP(H13065,'Base Art'!$A:$AJ,36,FALSE)</f>
        <v>#N/A</v>
      </c>
    </row>
    <row r="13066" spans="3:40" x14ac:dyDescent="0.25">
      <c r="C13066" s="52"/>
      <c r="AM13066">
        <v>1</v>
      </c>
      <c r="AN13066" t="e">
        <f>VLOOKUP(H13066,'Base Art'!$A:$AJ,36,FALSE)</f>
        <v>#N/A</v>
      </c>
    </row>
    <row r="13067" spans="3:40" x14ac:dyDescent="0.25">
      <c r="C13067" s="52"/>
      <c r="AM13067">
        <v>1</v>
      </c>
      <c r="AN13067" t="e">
        <f>VLOOKUP(H13067,'Base Art'!$A:$AJ,36,FALSE)</f>
        <v>#N/A</v>
      </c>
    </row>
    <row r="13068" spans="3:40" x14ac:dyDescent="0.25">
      <c r="C13068" s="52"/>
      <c r="AM13068">
        <v>1</v>
      </c>
      <c r="AN13068" t="e">
        <f>VLOOKUP(H13068,'Base Art'!$A:$AJ,36,FALSE)</f>
        <v>#N/A</v>
      </c>
    </row>
    <row r="13069" spans="3:40" x14ac:dyDescent="0.25">
      <c r="C13069" s="52"/>
      <c r="AM13069">
        <v>1</v>
      </c>
      <c r="AN13069" t="e">
        <f>VLOOKUP(H13069,'Base Art'!$A:$AJ,36,FALSE)</f>
        <v>#N/A</v>
      </c>
    </row>
    <row r="13070" spans="3:40" x14ac:dyDescent="0.25">
      <c r="C13070" s="52"/>
      <c r="AM13070">
        <v>1</v>
      </c>
      <c r="AN13070" t="e">
        <f>VLOOKUP(H13070,'Base Art'!$A:$AJ,36,FALSE)</f>
        <v>#N/A</v>
      </c>
    </row>
    <row r="13071" spans="3:40" x14ac:dyDescent="0.25">
      <c r="C13071" s="52"/>
      <c r="AM13071">
        <v>1</v>
      </c>
      <c r="AN13071" t="e">
        <f>VLOOKUP(H13071,'Base Art'!$A:$AJ,36,FALSE)</f>
        <v>#N/A</v>
      </c>
    </row>
    <row r="13072" spans="3:40" x14ac:dyDescent="0.25">
      <c r="C13072" s="52"/>
      <c r="AM13072">
        <v>1</v>
      </c>
      <c r="AN13072" t="e">
        <f>VLOOKUP(H13072,'Base Art'!$A:$AJ,36,FALSE)</f>
        <v>#N/A</v>
      </c>
    </row>
    <row r="13073" spans="3:40" x14ac:dyDescent="0.25">
      <c r="C13073" s="52"/>
      <c r="AM13073">
        <v>1</v>
      </c>
      <c r="AN13073" t="e">
        <f>VLOOKUP(H13073,'Base Art'!$A:$AJ,36,FALSE)</f>
        <v>#N/A</v>
      </c>
    </row>
    <row r="13074" spans="3:40" x14ac:dyDescent="0.25">
      <c r="C13074" s="52"/>
      <c r="AM13074">
        <v>1</v>
      </c>
      <c r="AN13074" t="e">
        <f>VLOOKUP(H13074,'Base Art'!$A:$AJ,36,FALSE)</f>
        <v>#N/A</v>
      </c>
    </row>
    <row r="13075" spans="3:40" x14ac:dyDescent="0.25">
      <c r="C13075" s="52"/>
      <c r="AM13075">
        <v>1</v>
      </c>
      <c r="AN13075" t="e">
        <f>VLOOKUP(H13075,'Base Art'!$A:$AJ,36,FALSE)</f>
        <v>#N/A</v>
      </c>
    </row>
    <row r="13076" spans="3:40" x14ac:dyDescent="0.25">
      <c r="C13076" s="52"/>
      <c r="AM13076">
        <v>1</v>
      </c>
      <c r="AN13076" t="e">
        <f>VLOOKUP(H13076,'Base Art'!$A:$AJ,36,FALSE)</f>
        <v>#N/A</v>
      </c>
    </row>
    <row r="13077" spans="3:40" x14ac:dyDescent="0.25">
      <c r="C13077" s="52"/>
      <c r="AM13077">
        <v>1</v>
      </c>
      <c r="AN13077" t="e">
        <f>VLOOKUP(H13077,'Base Art'!$A:$AJ,36,FALSE)</f>
        <v>#N/A</v>
      </c>
    </row>
    <row r="13078" spans="3:40" x14ac:dyDescent="0.25">
      <c r="C13078" s="52"/>
      <c r="AM13078">
        <v>1</v>
      </c>
      <c r="AN13078" t="e">
        <f>VLOOKUP(H13078,'Base Art'!$A:$AJ,36,FALSE)</f>
        <v>#N/A</v>
      </c>
    </row>
    <row r="13079" spans="3:40" x14ac:dyDescent="0.25">
      <c r="C13079" s="52"/>
      <c r="AM13079">
        <v>1</v>
      </c>
      <c r="AN13079" t="e">
        <f>VLOOKUP(H13079,'Base Art'!$A:$AJ,36,FALSE)</f>
        <v>#N/A</v>
      </c>
    </row>
    <row r="13080" spans="3:40" x14ac:dyDescent="0.25">
      <c r="C13080" s="52"/>
      <c r="AM13080">
        <v>1</v>
      </c>
      <c r="AN13080" t="e">
        <f>VLOOKUP(H13080,'Base Art'!$A:$AJ,36,FALSE)</f>
        <v>#N/A</v>
      </c>
    </row>
    <row r="13081" spans="3:40" x14ac:dyDescent="0.25">
      <c r="C13081" s="52"/>
      <c r="AM13081">
        <v>1</v>
      </c>
      <c r="AN13081" t="e">
        <f>VLOOKUP(H13081,'Base Art'!$A:$AJ,36,FALSE)</f>
        <v>#N/A</v>
      </c>
    </row>
    <row r="13082" spans="3:40" x14ac:dyDescent="0.25">
      <c r="C13082" s="52"/>
      <c r="AM13082">
        <v>1</v>
      </c>
      <c r="AN13082" t="e">
        <f>VLOOKUP(H13082,'Base Art'!$A:$AJ,36,FALSE)</f>
        <v>#N/A</v>
      </c>
    </row>
    <row r="13083" spans="3:40" x14ac:dyDescent="0.25">
      <c r="C13083" s="52"/>
      <c r="AM13083">
        <v>1</v>
      </c>
      <c r="AN13083" t="e">
        <f>VLOOKUP(H13083,'Base Art'!$A:$AJ,36,FALSE)</f>
        <v>#N/A</v>
      </c>
    </row>
    <row r="13084" spans="3:40" x14ac:dyDescent="0.25">
      <c r="C13084" s="52"/>
      <c r="AM13084">
        <v>1</v>
      </c>
      <c r="AN13084" t="e">
        <f>VLOOKUP(H13084,'Base Art'!$A:$AJ,36,FALSE)</f>
        <v>#N/A</v>
      </c>
    </row>
    <row r="13085" spans="3:40" x14ac:dyDescent="0.25">
      <c r="C13085" s="52"/>
      <c r="AM13085">
        <v>1</v>
      </c>
      <c r="AN13085" t="e">
        <f>VLOOKUP(H13085,'Base Art'!$A:$AJ,36,FALSE)</f>
        <v>#N/A</v>
      </c>
    </row>
    <row r="13086" spans="3:40" x14ac:dyDescent="0.25">
      <c r="C13086" s="52"/>
      <c r="AM13086">
        <v>1</v>
      </c>
      <c r="AN13086" t="e">
        <f>VLOOKUP(H13086,'Base Art'!$A:$AJ,36,FALSE)</f>
        <v>#N/A</v>
      </c>
    </row>
    <row r="13087" spans="3:40" x14ac:dyDescent="0.25">
      <c r="C13087" s="52"/>
      <c r="AM13087">
        <v>1</v>
      </c>
      <c r="AN13087" t="e">
        <f>VLOOKUP(H13087,'Base Art'!$A:$AJ,36,FALSE)</f>
        <v>#N/A</v>
      </c>
    </row>
    <row r="13088" spans="3:40" x14ac:dyDescent="0.25">
      <c r="C13088" s="52"/>
      <c r="AM13088">
        <v>1</v>
      </c>
      <c r="AN13088" t="e">
        <f>VLOOKUP(H13088,'Base Art'!$A:$AJ,36,FALSE)</f>
        <v>#N/A</v>
      </c>
    </row>
    <row r="13089" spans="3:40" x14ac:dyDescent="0.25">
      <c r="C13089" s="52"/>
      <c r="AM13089">
        <v>1</v>
      </c>
      <c r="AN13089" t="e">
        <f>VLOOKUP(H13089,'Base Art'!$A:$AJ,36,FALSE)</f>
        <v>#N/A</v>
      </c>
    </row>
    <row r="13090" spans="3:40" x14ac:dyDescent="0.25">
      <c r="C13090" s="52"/>
      <c r="AM13090">
        <v>1</v>
      </c>
      <c r="AN13090" t="e">
        <f>VLOOKUP(H13090,'Base Art'!$A:$AJ,36,FALSE)</f>
        <v>#N/A</v>
      </c>
    </row>
    <row r="13091" spans="3:40" x14ac:dyDescent="0.25">
      <c r="C13091" s="52"/>
      <c r="AM13091">
        <v>1</v>
      </c>
      <c r="AN13091" t="e">
        <f>VLOOKUP(H13091,'Base Art'!$A:$AJ,36,FALSE)</f>
        <v>#N/A</v>
      </c>
    </row>
    <row r="13092" spans="3:40" x14ac:dyDescent="0.25">
      <c r="C13092" s="52"/>
      <c r="AM13092">
        <v>1</v>
      </c>
      <c r="AN13092" t="e">
        <f>VLOOKUP(H13092,'Base Art'!$A:$AJ,36,FALSE)</f>
        <v>#N/A</v>
      </c>
    </row>
    <row r="13093" spans="3:40" x14ac:dyDescent="0.25">
      <c r="C13093" s="52"/>
      <c r="AM13093">
        <v>1</v>
      </c>
      <c r="AN13093" t="e">
        <f>VLOOKUP(H13093,'Base Art'!$A:$AJ,36,FALSE)</f>
        <v>#N/A</v>
      </c>
    </row>
    <row r="13094" spans="3:40" x14ac:dyDescent="0.25">
      <c r="C13094" s="52"/>
      <c r="AM13094">
        <v>1</v>
      </c>
      <c r="AN13094" t="e">
        <f>VLOOKUP(H13094,'Base Art'!$A:$AJ,36,FALSE)</f>
        <v>#N/A</v>
      </c>
    </row>
    <row r="13095" spans="3:40" x14ac:dyDescent="0.25">
      <c r="C13095" s="52"/>
      <c r="AM13095">
        <v>1</v>
      </c>
      <c r="AN13095" t="e">
        <f>VLOOKUP(H13095,'Base Art'!$A:$AJ,36,FALSE)</f>
        <v>#N/A</v>
      </c>
    </row>
    <row r="13096" spans="3:40" x14ac:dyDescent="0.25">
      <c r="C13096" s="52"/>
      <c r="AM13096">
        <v>1</v>
      </c>
      <c r="AN13096" t="e">
        <f>VLOOKUP(H13096,'Base Art'!$A:$AJ,36,FALSE)</f>
        <v>#N/A</v>
      </c>
    </row>
    <row r="13097" spans="3:40" x14ac:dyDescent="0.25">
      <c r="C13097" s="52"/>
      <c r="AM13097">
        <v>1</v>
      </c>
      <c r="AN13097" t="e">
        <f>VLOOKUP(H13097,'Base Art'!$A:$AJ,36,FALSE)</f>
        <v>#N/A</v>
      </c>
    </row>
    <row r="13098" spans="3:40" x14ac:dyDescent="0.25">
      <c r="C13098" s="52"/>
      <c r="AM13098">
        <v>1</v>
      </c>
      <c r="AN13098" t="e">
        <f>VLOOKUP(H13098,'Base Art'!$A:$AJ,36,FALSE)</f>
        <v>#N/A</v>
      </c>
    </row>
    <row r="13099" spans="3:40" x14ac:dyDescent="0.25">
      <c r="C13099" s="52"/>
      <c r="AM13099">
        <v>1</v>
      </c>
      <c r="AN13099" t="e">
        <f>VLOOKUP(H13099,'Base Art'!$A:$AJ,36,FALSE)</f>
        <v>#N/A</v>
      </c>
    </row>
    <row r="13100" spans="3:40" x14ac:dyDescent="0.25">
      <c r="C13100" s="52"/>
      <c r="AM13100">
        <v>1</v>
      </c>
      <c r="AN13100" t="e">
        <f>VLOOKUP(H13100,'Base Art'!$A:$AJ,36,FALSE)</f>
        <v>#N/A</v>
      </c>
    </row>
    <row r="13101" spans="3:40" x14ac:dyDescent="0.25">
      <c r="C13101" s="52"/>
      <c r="AM13101">
        <v>1</v>
      </c>
      <c r="AN13101" t="e">
        <f>VLOOKUP(H13101,'Base Art'!$A:$AJ,36,FALSE)</f>
        <v>#N/A</v>
      </c>
    </row>
    <row r="13102" spans="3:40" x14ac:dyDescent="0.25">
      <c r="C13102" s="52"/>
      <c r="AM13102">
        <v>1</v>
      </c>
      <c r="AN13102" t="e">
        <f>VLOOKUP(H13102,'Base Art'!$A:$AJ,36,FALSE)</f>
        <v>#N/A</v>
      </c>
    </row>
    <row r="13103" spans="3:40" x14ac:dyDescent="0.25">
      <c r="C13103" s="52"/>
      <c r="AM13103">
        <v>1</v>
      </c>
      <c r="AN13103" t="e">
        <f>VLOOKUP(H13103,'Base Art'!$A:$AJ,36,FALSE)</f>
        <v>#N/A</v>
      </c>
    </row>
    <row r="13104" spans="3:40" x14ac:dyDescent="0.25">
      <c r="C13104" s="52"/>
      <c r="AM13104">
        <v>1</v>
      </c>
      <c r="AN13104" t="e">
        <f>VLOOKUP(H13104,'Base Art'!$A:$AJ,36,FALSE)</f>
        <v>#N/A</v>
      </c>
    </row>
    <row r="13105" spans="3:40" x14ac:dyDescent="0.25">
      <c r="C13105" s="52"/>
      <c r="AM13105">
        <v>1</v>
      </c>
      <c r="AN13105" t="e">
        <f>VLOOKUP(H13105,'Base Art'!$A:$AJ,36,FALSE)</f>
        <v>#N/A</v>
      </c>
    </row>
    <row r="13106" spans="3:40" x14ac:dyDescent="0.25">
      <c r="C13106" s="52"/>
      <c r="AM13106">
        <v>1</v>
      </c>
      <c r="AN13106" t="e">
        <f>VLOOKUP(H13106,'Base Art'!$A:$AJ,36,FALSE)</f>
        <v>#N/A</v>
      </c>
    </row>
    <row r="13107" spans="3:40" x14ac:dyDescent="0.25">
      <c r="C13107" s="52"/>
      <c r="AM13107">
        <v>1</v>
      </c>
      <c r="AN13107" t="e">
        <f>VLOOKUP(H13107,'Base Art'!$A:$AJ,36,FALSE)</f>
        <v>#N/A</v>
      </c>
    </row>
    <row r="13108" spans="3:40" x14ac:dyDescent="0.25">
      <c r="C13108" s="52"/>
      <c r="AM13108">
        <v>1</v>
      </c>
      <c r="AN13108" t="e">
        <f>VLOOKUP(H13108,'Base Art'!$A:$AJ,36,FALSE)</f>
        <v>#N/A</v>
      </c>
    </row>
    <row r="13109" spans="3:40" x14ac:dyDescent="0.25">
      <c r="C13109" s="52"/>
      <c r="AM13109">
        <v>1</v>
      </c>
      <c r="AN13109" t="e">
        <f>VLOOKUP(H13109,'Base Art'!$A:$AJ,36,FALSE)</f>
        <v>#N/A</v>
      </c>
    </row>
    <row r="13110" spans="3:40" x14ac:dyDescent="0.25">
      <c r="C13110" s="52"/>
      <c r="AM13110">
        <v>1</v>
      </c>
      <c r="AN13110" t="e">
        <f>VLOOKUP(H13110,'Base Art'!$A:$AJ,36,FALSE)</f>
        <v>#N/A</v>
      </c>
    </row>
    <row r="13111" spans="3:40" x14ac:dyDescent="0.25">
      <c r="C13111" s="52"/>
      <c r="AM13111">
        <v>1</v>
      </c>
      <c r="AN13111" t="e">
        <f>VLOOKUP(H13111,'Base Art'!$A:$AJ,36,FALSE)</f>
        <v>#N/A</v>
      </c>
    </row>
    <row r="13112" spans="3:40" x14ac:dyDescent="0.25">
      <c r="C13112" s="52"/>
      <c r="AM13112">
        <v>1</v>
      </c>
      <c r="AN13112" t="e">
        <f>VLOOKUP(H13112,'Base Art'!$A:$AJ,36,FALSE)</f>
        <v>#N/A</v>
      </c>
    </row>
    <row r="13113" spans="3:40" x14ac:dyDescent="0.25">
      <c r="C13113" s="52"/>
      <c r="AM13113">
        <v>1</v>
      </c>
      <c r="AN13113" t="e">
        <f>VLOOKUP(H13113,'Base Art'!$A:$AJ,36,FALSE)</f>
        <v>#N/A</v>
      </c>
    </row>
    <row r="13114" spans="3:40" x14ac:dyDescent="0.25">
      <c r="C13114" s="52"/>
      <c r="AM13114">
        <v>1</v>
      </c>
      <c r="AN13114" t="e">
        <f>VLOOKUP(H13114,'Base Art'!$A:$AJ,36,FALSE)</f>
        <v>#N/A</v>
      </c>
    </row>
    <row r="13115" spans="3:40" x14ac:dyDescent="0.25">
      <c r="C13115" s="52"/>
      <c r="AM13115">
        <v>1</v>
      </c>
      <c r="AN13115" t="e">
        <f>VLOOKUP(H13115,'Base Art'!$A:$AJ,36,FALSE)</f>
        <v>#N/A</v>
      </c>
    </row>
    <row r="13116" spans="3:40" x14ac:dyDescent="0.25">
      <c r="C13116" s="52"/>
      <c r="AM13116">
        <v>1</v>
      </c>
      <c r="AN13116" t="e">
        <f>VLOOKUP(H13116,'Base Art'!$A:$AJ,36,FALSE)</f>
        <v>#N/A</v>
      </c>
    </row>
    <row r="13117" spans="3:40" x14ac:dyDescent="0.25">
      <c r="C13117" s="52"/>
      <c r="AM13117">
        <v>1</v>
      </c>
      <c r="AN13117" t="e">
        <f>VLOOKUP(H13117,'Base Art'!$A:$AJ,36,FALSE)</f>
        <v>#N/A</v>
      </c>
    </row>
    <row r="13118" spans="3:40" x14ac:dyDescent="0.25">
      <c r="C13118" s="52"/>
      <c r="AM13118">
        <v>1</v>
      </c>
      <c r="AN13118" t="e">
        <f>VLOOKUP(H13118,'Base Art'!$A:$AJ,36,FALSE)</f>
        <v>#N/A</v>
      </c>
    </row>
    <row r="13119" spans="3:40" x14ac:dyDescent="0.25">
      <c r="C13119" s="52"/>
      <c r="AM13119">
        <v>1</v>
      </c>
      <c r="AN13119" t="e">
        <f>VLOOKUP(H13119,'Base Art'!$A:$AJ,36,FALSE)</f>
        <v>#N/A</v>
      </c>
    </row>
    <row r="13120" spans="3:40" x14ac:dyDescent="0.25">
      <c r="C13120" s="52"/>
      <c r="AM13120">
        <v>1</v>
      </c>
      <c r="AN13120" t="e">
        <f>VLOOKUP(H13120,'Base Art'!$A:$AJ,36,FALSE)</f>
        <v>#N/A</v>
      </c>
    </row>
    <row r="13121" spans="3:40" x14ac:dyDescent="0.25">
      <c r="C13121" s="52"/>
      <c r="AM13121">
        <v>1</v>
      </c>
      <c r="AN13121" t="e">
        <f>VLOOKUP(H13121,'Base Art'!$A:$AJ,36,FALSE)</f>
        <v>#N/A</v>
      </c>
    </row>
    <row r="13122" spans="3:40" x14ac:dyDescent="0.25">
      <c r="C13122" s="52"/>
      <c r="AM13122">
        <v>1</v>
      </c>
      <c r="AN13122" t="e">
        <f>VLOOKUP(H13122,'Base Art'!$A:$AJ,36,FALSE)</f>
        <v>#N/A</v>
      </c>
    </row>
    <row r="13123" spans="3:40" x14ac:dyDescent="0.25">
      <c r="C13123" s="52"/>
      <c r="AM13123">
        <v>1</v>
      </c>
      <c r="AN13123" t="e">
        <f>VLOOKUP(H13123,'Base Art'!$A:$AJ,36,FALSE)</f>
        <v>#N/A</v>
      </c>
    </row>
    <row r="13124" spans="3:40" x14ac:dyDescent="0.25">
      <c r="C13124" s="52"/>
      <c r="AM13124">
        <v>1</v>
      </c>
      <c r="AN13124" t="e">
        <f>VLOOKUP(H13124,'Base Art'!$A:$AJ,36,FALSE)</f>
        <v>#N/A</v>
      </c>
    </row>
    <row r="13125" spans="3:40" x14ac:dyDescent="0.25">
      <c r="C13125" s="52"/>
      <c r="AM13125">
        <v>1</v>
      </c>
      <c r="AN13125" t="e">
        <f>VLOOKUP(H13125,'Base Art'!$A:$AJ,36,FALSE)</f>
        <v>#N/A</v>
      </c>
    </row>
    <row r="13126" spans="3:40" x14ac:dyDescent="0.25">
      <c r="C13126" s="52"/>
      <c r="AM13126">
        <v>1</v>
      </c>
      <c r="AN13126" t="e">
        <f>VLOOKUP(H13126,'Base Art'!$A:$AJ,36,FALSE)</f>
        <v>#N/A</v>
      </c>
    </row>
    <row r="13127" spans="3:40" x14ac:dyDescent="0.25">
      <c r="C13127" s="52"/>
      <c r="AM13127">
        <v>1</v>
      </c>
      <c r="AN13127" t="e">
        <f>VLOOKUP(H13127,'Base Art'!$A:$AJ,36,FALSE)</f>
        <v>#N/A</v>
      </c>
    </row>
    <row r="13128" spans="3:40" x14ac:dyDescent="0.25">
      <c r="C13128" s="52"/>
      <c r="AM13128">
        <v>1</v>
      </c>
      <c r="AN13128" t="e">
        <f>VLOOKUP(H13128,'Base Art'!$A:$AJ,36,FALSE)</f>
        <v>#N/A</v>
      </c>
    </row>
    <row r="13129" spans="3:40" x14ac:dyDescent="0.25">
      <c r="C13129" s="52"/>
      <c r="AM13129">
        <v>1</v>
      </c>
      <c r="AN13129" t="e">
        <f>VLOOKUP(H13129,'Base Art'!$A:$AJ,36,FALSE)</f>
        <v>#N/A</v>
      </c>
    </row>
    <row r="13130" spans="3:40" x14ac:dyDescent="0.25">
      <c r="C13130" s="52"/>
      <c r="AM13130">
        <v>1</v>
      </c>
      <c r="AN13130" t="e">
        <f>VLOOKUP(H13130,'Base Art'!$A:$AJ,36,FALSE)</f>
        <v>#N/A</v>
      </c>
    </row>
    <row r="13131" spans="3:40" x14ac:dyDescent="0.25">
      <c r="C13131" s="52"/>
      <c r="AM13131">
        <v>1</v>
      </c>
      <c r="AN13131" t="e">
        <f>VLOOKUP(H13131,'Base Art'!$A:$AJ,36,FALSE)</f>
        <v>#N/A</v>
      </c>
    </row>
    <row r="13132" spans="3:40" x14ac:dyDescent="0.25">
      <c r="C13132" s="52"/>
      <c r="AM13132">
        <v>1</v>
      </c>
      <c r="AN13132" t="e">
        <f>VLOOKUP(H13132,'Base Art'!$A:$AJ,36,FALSE)</f>
        <v>#N/A</v>
      </c>
    </row>
    <row r="13133" spans="3:40" x14ac:dyDescent="0.25">
      <c r="C13133" s="52"/>
      <c r="AM13133">
        <v>1</v>
      </c>
      <c r="AN13133" t="e">
        <f>VLOOKUP(H13133,'Base Art'!$A:$AJ,36,FALSE)</f>
        <v>#N/A</v>
      </c>
    </row>
    <row r="13134" spans="3:40" x14ac:dyDescent="0.25">
      <c r="C13134" s="52"/>
      <c r="AM13134">
        <v>1</v>
      </c>
      <c r="AN13134" t="e">
        <f>VLOOKUP(H13134,'Base Art'!$A:$AJ,36,FALSE)</f>
        <v>#N/A</v>
      </c>
    </row>
    <row r="13135" spans="3:40" x14ac:dyDescent="0.25">
      <c r="C13135" s="52"/>
      <c r="AM13135">
        <v>1</v>
      </c>
      <c r="AN13135" t="e">
        <f>VLOOKUP(H13135,'Base Art'!$A:$AJ,36,FALSE)</f>
        <v>#N/A</v>
      </c>
    </row>
    <row r="13136" spans="3:40" x14ac:dyDescent="0.25">
      <c r="C13136" s="52"/>
      <c r="AM13136">
        <v>1</v>
      </c>
      <c r="AN13136" t="e">
        <f>VLOOKUP(H13136,'Base Art'!$A:$AJ,36,FALSE)</f>
        <v>#N/A</v>
      </c>
    </row>
    <row r="13137" spans="3:40" x14ac:dyDescent="0.25">
      <c r="C13137" s="52"/>
      <c r="AM13137">
        <v>1</v>
      </c>
      <c r="AN13137" t="e">
        <f>VLOOKUP(H13137,'Base Art'!$A:$AJ,36,FALSE)</f>
        <v>#N/A</v>
      </c>
    </row>
    <row r="13138" spans="3:40" x14ac:dyDescent="0.25">
      <c r="C13138" s="52"/>
      <c r="AM13138">
        <v>1</v>
      </c>
      <c r="AN13138" t="e">
        <f>VLOOKUP(H13138,'Base Art'!$A:$AJ,36,FALSE)</f>
        <v>#N/A</v>
      </c>
    </row>
    <row r="13139" spans="3:40" x14ac:dyDescent="0.25">
      <c r="C13139" s="52"/>
      <c r="AM13139">
        <v>1</v>
      </c>
      <c r="AN13139" t="e">
        <f>VLOOKUP(H13139,'Base Art'!$A:$AJ,36,FALSE)</f>
        <v>#N/A</v>
      </c>
    </row>
    <row r="13140" spans="3:40" x14ac:dyDescent="0.25">
      <c r="C13140" s="52"/>
      <c r="AM13140">
        <v>1</v>
      </c>
      <c r="AN13140" t="e">
        <f>VLOOKUP(H13140,'Base Art'!$A:$AJ,36,FALSE)</f>
        <v>#N/A</v>
      </c>
    </row>
    <row r="13141" spans="3:40" x14ac:dyDescent="0.25">
      <c r="C13141" s="52"/>
      <c r="AM13141">
        <v>1</v>
      </c>
      <c r="AN13141" t="e">
        <f>VLOOKUP(H13141,'Base Art'!$A:$AJ,36,FALSE)</f>
        <v>#N/A</v>
      </c>
    </row>
    <row r="13142" spans="3:40" x14ac:dyDescent="0.25">
      <c r="C13142" s="52"/>
      <c r="AM13142">
        <v>1</v>
      </c>
      <c r="AN13142" t="e">
        <f>VLOOKUP(H13142,'Base Art'!$A:$AJ,36,FALSE)</f>
        <v>#N/A</v>
      </c>
    </row>
    <row r="13143" spans="3:40" x14ac:dyDescent="0.25">
      <c r="C13143" s="52"/>
      <c r="AM13143">
        <v>1</v>
      </c>
      <c r="AN13143" t="e">
        <f>VLOOKUP(H13143,'Base Art'!$A:$AJ,36,FALSE)</f>
        <v>#N/A</v>
      </c>
    </row>
    <row r="13144" spans="3:40" x14ac:dyDescent="0.25">
      <c r="C13144" s="52"/>
      <c r="AM13144">
        <v>1</v>
      </c>
      <c r="AN13144" t="e">
        <f>VLOOKUP(H13144,'Base Art'!$A:$AJ,36,FALSE)</f>
        <v>#N/A</v>
      </c>
    </row>
    <row r="13145" spans="3:40" x14ac:dyDescent="0.25">
      <c r="C13145" s="52"/>
      <c r="AM13145">
        <v>1</v>
      </c>
      <c r="AN13145" t="e">
        <f>VLOOKUP(H13145,'Base Art'!$A:$AJ,36,FALSE)</f>
        <v>#N/A</v>
      </c>
    </row>
    <row r="13146" spans="3:40" x14ac:dyDescent="0.25">
      <c r="C13146" s="52"/>
      <c r="AM13146">
        <v>1</v>
      </c>
      <c r="AN13146" t="e">
        <f>VLOOKUP(H13146,'Base Art'!$A:$AJ,36,FALSE)</f>
        <v>#N/A</v>
      </c>
    </row>
    <row r="13147" spans="3:40" x14ac:dyDescent="0.25">
      <c r="C13147" s="52"/>
      <c r="AM13147">
        <v>1</v>
      </c>
      <c r="AN13147" t="e">
        <f>VLOOKUP(H13147,'Base Art'!$A:$AJ,36,FALSE)</f>
        <v>#N/A</v>
      </c>
    </row>
    <row r="13148" spans="3:40" x14ac:dyDescent="0.25">
      <c r="C13148" s="52"/>
      <c r="AM13148">
        <v>1</v>
      </c>
      <c r="AN13148" t="e">
        <f>VLOOKUP(H13148,'Base Art'!$A:$AJ,36,FALSE)</f>
        <v>#N/A</v>
      </c>
    </row>
    <row r="13149" spans="3:40" x14ac:dyDescent="0.25">
      <c r="C13149" s="52"/>
      <c r="AM13149">
        <v>1</v>
      </c>
      <c r="AN13149" t="e">
        <f>VLOOKUP(H13149,'Base Art'!$A:$AJ,36,FALSE)</f>
        <v>#N/A</v>
      </c>
    </row>
    <row r="13150" spans="3:40" x14ac:dyDescent="0.25">
      <c r="C13150" s="52"/>
      <c r="AM13150">
        <v>1</v>
      </c>
      <c r="AN13150" t="e">
        <f>VLOOKUP(H13150,'Base Art'!$A:$AJ,36,FALSE)</f>
        <v>#N/A</v>
      </c>
    </row>
    <row r="13151" spans="3:40" x14ac:dyDescent="0.25">
      <c r="C13151" s="52"/>
      <c r="AM13151">
        <v>1</v>
      </c>
      <c r="AN13151" t="e">
        <f>VLOOKUP(H13151,'Base Art'!$A:$AJ,36,FALSE)</f>
        <v>#N/A</v>
      </c>
    </row>
    <row r="13152" spans="3:40" x14ac:dyDescent="0.25">
      <c r="C13152" s="52"/>
      <c r="AM13152">
        <v>1</v>
      </c>
      <c r="AN13152" t="e">
        <f>VLOOKUP(H13152,'Base Art'!$A:$AJ,36,FALSE)</f>
        <v>#N/A</v>
      </c>
    </row>
    <row r="13153" spans="3:40" x14ac:dyDescent="0.25">
      <c r="C13153" s="52"/>
      <c r="AM13153">
        <v>1</v>
      </c>
      <c r="AN13153" t="e">
        <f>VLOOKUP(H13153,'Base Art'!$A:$AJ,36,FALSE)</f>
        <v>#N/A</v>
      </c>
    </row>
    <row r="13154" spans="3:40" x14ac:dyDescent="0.25">
      <c r="C13154" s="52"/>
      <c r="AM13154">
        <v>1</v>
      </c>
      <c r="AN13154" t="e">
        <f>VLOOKUP(H13154,'Base Art'!$A:$AJ,36,FALSE)</f>
        <v>#N/A</v>
      </c>
    </row>
    <row r="13155" spans="3:40" x14ac:dyDescent="0.25">
      <c r="C13155" s="52"/>
      <c r="AM13155">
        <v>1</v>
      </c>
      <c r="AN13155" t="e">
        <f>VLOOKUP(H13155,'Base Art'!$A:$AJ,36,FALSE)</f>
        <v>#N/A</v>
      </c>
    </row>
    <row r="13156" spans="3:40" x14ac:dyDescent="0.25">
      <c r="C13156" s="52"/>
      <c r="AM13156">
        <v>1</v>
      </c>
      <c r="AN13156" t="e">
        <f>VLOOKUP(H13156,'Base Art'!$A:$AJ,36,FALSE)</f>
        <v>#N/A</v>
      </c>
    </row>
    <row r="13157" spans="3:40" x14ac:dyDescent="0.25">
      <c r="C13157" s="52"/>
      <c r="AM13157">
        <v>1</v>
      </c>
      <c r="AN13157" t="e">
        <f>VLOOKUP(H13157,'Base Art'!$A:$AJ,36,FALSE)</f>
        <v>#N/A</v>
      </c>
    </row>
    <row r="13158" spans="3:40" x14ac:dyDescent="0.25">
      <c r="C13158" s="52"/>
      <c r="AM13158">
        <v>1</v>
      </c>
      <c r="AN13158" t="e">
        <f>VLOOKUP(H13158,'Base Art'!$A:$AJ,36,FALSE)</f>
        <v>#N/A</v>
      </c>
    </row>
    <row r="13159" spans="3:40" x14ac:dyDescent="0.25">
      <c r="C13159" s="52"/>
      <c r="AM13159">
        <v>1</v>
      </c>
      <c r="AN13159" t="e">
        <f>VLOOKUP(H13159,'Base Art'!$A:$AJ,36,FALSE)</f>
        <v>#N/A</v>
      </c>
    </row>
    <row r="13160" spans="3:40" x14ac:dyDescent="0.25">
      <c r="C13160" s="52"/>
      <c r="AM13160">
        <v>1</v>
      </c>
      <c r="AN13160" t="e">
        <f>VLOOKUP(H13160,'Base Art'!$A:$AJ,36,FALSE)</f>
        <v>#N/A</v>
      </c>
    </row>
    <row r="13161" spans="3:40" x14ac:dyDescent="0.25">
      <c r="C13161" s="52"/>
      <c r="AM13161">
        <v>1</v>
      </c>
      <c r="AN13161" t="e">
        <f>VLOOKUP(H13161,'Base Art'!$A:$AJ,36,FALSE)</f>
        <v>#N/A</v>
      </c>
    </row>
    <row r="13162" spans="3:40" x14ac:dyDescent="0.25">
      <c r="C13162" s="52"/>
      <c r="AM13162">
        <v>1</v>
      </c>
      <c r="AN13162" t="e">
        <f>VLOOKUP(H13162,'Base Art'!$A:$AJ,36,FALSE)</f>
        <v>#N/A</v>
      </c>
    </row>
    <row r="13163" spans="3:40" x14ac:dyDescent="0.25">
      <c r="C13163" s="52"/>
      <c r="AM13163">
        <v>1</v>
      </c>
      <c r="AN13163" t="e">
        <f>VLOOKUP(H13163,'Base Art'!$A:$AJ,36,FALSE)</f>
        <v>#N/A</v>
      </c>
    </row>
    <row r="13164" spans="3:40" x14ac:dyDescent="0.25">
      <c r="C13164" s="52"/>
      <c r="AM13164">
        <v>1</v>
      </c>
      <c r="AN13164" t="e">
        <f>VLOOKUP(H13164,'Base Art'!$A:$AJ,36,FALSE)</f>
        <v>#N/A</v>
      </c>
    </row>
    <row r="13165" spans="3:40" x14ac:dyDescent="0.25">
      <c r="C13165" s="52"/>
      <c r="AM13165">
        <v>1</v>
      </c>
      <c r="AN13165" t="e">
        <f>VLOOKUP(H13165,'Base Art'!$A:$AJ,36,FALSE)</f>
        <v>#N/A</v>
      </c>
    </row>
    <row r="13166" spans="3:40" x14ac:dyDescent="0.25">
      <c r="C13166" s="52"/>
      <c r="AM13166">
        <v>1</v>
      </c>
      <c r="AN13166" t="e">
        <f>VLOOKUP(H13166,'Base Art'!$A:$AJ,36,FALSE)</f>
        <v>#N/A</v>
      </c>
    </row>
    <row r="13167" spans="3:40" x14ac:dyDescent="0.25">
      <c r="C13167" s="52"/>
      <c r="AM13167">
        <v>1</v>
      </c>
      <c r="AN13167" t="e">
        <f>VLOOKUP(H13167,'Base Art'!$A:$AJ,36,FALSE)</f>
        <v>#N/A</v>
      </c>
    </row>
    <row r="13168" spans="3:40" x14ac:dyDescent="0.25">
      <c r="C13168" s="52"/>
      <c r="AM13168">
        <v>1</v>
      </c>
      <c r="AN13168" t="e">
        <f>VLOOKUP(H13168,'Base Art'!$A:$AJ,36,FALSE)</f>
        <v>#N/A</v>
      </c>
    </row>
    <row r="13169" spans="3:40" x14ac:dyDescent="0.25">
      <c r="C13169" s="52"/>
      <c r="AM13169">
        <v>1</v>
      </c>
      <c r="AN13169" t="e">
        <f>VLOOKUP(H13169,'Base Art'!$A:$AJ,36,FALSE)</f>
        <v>#N/A</v>
      </c>
    </row>
    <row r="13170" spans="3:40" x14ac:dyDescent="0.25">
      <c r="C13170" s="52"/>
      <c r="AM13170">
        <v>1</v>
      </c>
      <c r="AN13170" t="e">
        <f>VLOOKUP(H13170,'Base Art'!$A:$AJ,36,FALSE)</f>
        <v>#N/A</v>
      </c>
    </row>
    <row r="13171" spans="3:40" x14ac:dyDescent="0.25">
      <c r="C13171" s="52"/>
      <c r="AM13171">
        <v>1</v>
      </c>
      <c r="AN13171" t="e">
        <f>VLOOKUP(H13171,'Base Art'!$A:$AJ,36,FALSE)</f>
        <v>#N/A</v>
      </c>
    </row>
    <row r="13172" spans="3:40" x14ac:dyDescent="0.25">
      <c r="C13172" s="52"/>
      <c r="AM13172">
        <v>1</v>
      </c>
      <c r="AN13172" t="e">
        <f>VLOOKUP(H13172,'Base Art'!$A:$AJ,36,FALSE)</f>
        <v>#N/A</v>
      </c>
    </row>
    <row r="13173" spans="3:40" x14ac:dyDescent="0.25">
      <c r="C13173" s="52"/>
      <c r="AM13173">
        <v>1</v>
      </c>
      <c r="AN13173" t="e">
        <f>VLOOKUP(H13173,'Base Art'!$A:$AJ,36,FALSE)</f>
        <v>#N/A</v>
      </c>
    </row>
    <row r="13174" spans="3:40" x14ac:dyDescent="0.25">
      <c r="C13174" s="52"/>
      <c r="AM13174">
        <v>1</v>
      </c>
      <c r="AN13174" t="e">
        <f>VLOOKUP(H13174,'Base Art'!$A:$AJ,36,FALSE)</f>
        <v>#N/A</v>
      </c>
    </row>
    <row r="13175" spans="3:40" x14ac:dyDescent="0.25">
      <c r="C13175" s="52"/>
      <c r="AM13175">
        <v>1</v>
      </c>
      <c r="AN13175" t="e">
        <f>VLOOKUP(H13175,'Base Art'!$A:$AJ,36,FALSE)</f>
        <v>#N/A</v>
      </c>
    </row>
    <row r="13176" spans="3:40" x14ac:dyDescent="0.25">
      <c r="C13176" s="52"/>
      <c r="AM13176">
        <v>1</v>
      </c>
      <c r="AN13176" t="e">
        <f>VLOOKUP(H13176,'Base Art'!$A:$AJ,36,FALSE)</f>
        <v>#N/A</v>
      </c>
    </row>
    <row r="13177" spans="3:40" x14ac:dyDescent="0.25">
      <c r="C13177" s="52"/>
      <c r="AM13177">
        <v>1</v>
      </c>
      <c r="AN13177" t="e">
        <f>VLOOKUP(H13177,'Base Art'!$A:$AJ,36,FALSE)</f>
        <v>#N/A</v>
      </c>
    </row>
    <row r="13178" spans="3:40" x14ac:dyDescent="0.25">
      <c r="C13178" s="52"/>
      <c r="AM13178">
        <v>1</v>
      </c>
      <c r="AN13178" t="e">
        <f>VLOOKUP(H13178,'Base Art'!$A:$AJ,36,FALSE)</f>
        <v>#N/A</v>
      </c>
    </row>
    <row r="13179" spans="3:40" x14ac:dyDescent="0.25">
      <c r="C13179" s="52"/>
      <c r="AM13179">
        <v>1</v>
      </c>
      <c r="AN13179" t="e">
        <f>VLOOKUP(H13179,'Base Art'!$A:$AJ,36,FALSE)</f>
        <v>#N/A</v>
      </c>
    </row>
    <row r="13180" spans="3:40" x14ac:dyDescent="0.25">
      <c r="C13180" s="52"/>
      <c r="AM13180">
        <v>1</v>
      </c>
      <c r="AN13180" t="e">
        <f>VLOOKUP(H13180,'Base Art'!$A:$AJ,36,FALSE)</f>
        <v>#N/A</v>
      </c>
    </row>
    <row r="13181" spans="3:40" x14ac:dyDescent="0.25">
      <c r="C13181" s="52"/>
      <c r="AM13181">
        <v>1</v>
      </c>
      <c r="AN13181" t="e">
        <f>VLOOKUP(H13181,'Base Art'!$A:$AJ,36,FALSE)</f>
        <v>#N/A</v>
      </c>
    </row>
    <row r="13182" spans="3:40" x14ac:dyDescent="0.25">
      <c r="C13182" s="52"/>
      <c r="AM13182">
        <v>1</v>
      </c>
      <c r="AN13182" t="e">
        <f>VLOOKUP(H13182,'Base Art'!$A:$AJ,36,FALSE)</f>
        <v>#N/A</v>
      </c>
    </row>
    <row r="13183" spans="3:40" x14ac:dyDescent="0.25">
      <c r="C13183" s="52"/>
      <c r="AM13183">
        <v>1</v>
      </c>
      <c r="AN13183" t="e">
        <f>VLOOKUP(H13183,'Base Art'!$A:$AJ,36,FALSE)</f>
        <v>#N/A</v>
      </c>
    </row>
    <row r="13184" spans="3:40" x14ac:dyDescent="0.25">
      <c r="C13184" s="52"/>
      <c r="AM13184">
        <v>1</v>
      </c>
      <c r="AN13184" t="e">
        <f>VLOOKUP(H13184,'Base Art'!$A:$AJ,36,FALSE)</f>
        <v>#N/A</v>
      </c>
    </row>
    <row r="13185" spans="3:40" x14ac:dyDescent="0.25">
      <c r="C13185" s="52"/>
      <c r="AM13185">
        <v>1</v>
      </c>
      <c r="AN13185" t="e">
        <f>VLOOKUP(H13185,'Base Art'!$A:$AJ,36,FALSE)</f>
        <v>#N/A</v>
      </c>
    </row>
    <row r="13186" spans="3:40" x14ac:dyDescent="0.25">
      <c r="C13186" s="52"/>
      <c r="AM13186">
        <v>1</v>
      </c>
      <c r="AN13186" t="e">
        <f>VLOOKUP(H13186,'Base Art'!$A:$AJ,36,FALSE)</f>
        <v>#N/A</v>
      </c>
    </row>
    <row r="13187" spans="3:40" x14ac:dyDescent="0.25">
      <c r="C13187" s="52"/>
      <c r="AM13187">
        <v>1</v>
      </c>
      <c r="AN13187" t="e">
        <f>VLOOKUP(H13187,'Base Art'!$A:$AJ,36,FALSE)</f>
        <v>#N/A</v>
      </c>
    </row>
    <row r="13188" spans="3:40" x14ac:dyDescent="0.25">
      <c r="C13188" s="52"/>
      <c r="AM13188">
        <v>1</v>
      </c>
      <c r="AN13188" t="e">
        <f>VLOOKUP(H13188,'Base Art'!$A:$AJ,36,FALSE)</f>
        <v>#N/A</v>
      </c>
    </row>
    <row r="13189" spans="3:40" x14ac:dyDescent="0.25">
      <c r="C13189" s="52"/>
      <c r="AM13189">
        <v>1</v>
      </c>
      <c r="AN13189" t="e">
        <f>VLOOKUP(H13189,'Base Art'!$A:$AJ,36,FALSE)</f>
        <v>#N/A</v>
      </c>
    </row>
    <row r="13190" spans="3:40" x14ac:dyDescent="0.25">
      <c r="C13190" s="52"/>
      <c r="AM13190">
        <v>1</v>
      </c>
      <c r="AN13190" t="e">
        <f>VLOOKUP(H13190,'Base Art'!$A:$AJ,36,FALSE)</f>
        <v>#N/A</v>
      </c>
    </row>
    <row r="13191" spans="3:40" x14ac:dyDescent="0.25">
      <c r="C13191" s="52"/>
      <c r="AM13191">
        <v>1</v>
      </c>
      <c r="AN13191" t="e">
        <f>VLOOKUP(H13191,'Base Art'!$A:$AJ,36,FALSE)</f>
        <v>#N/A</v>
      </c>
    </row>
    <row r="13192" spans="3:40" x14ac:dyDescent="0.25">
      <c r="C13192" s="52"/>
      <c r="AM13192">
        <v>1</v>
      </c>
      <c r="AN13192" t="e">
        <f>VLOOKUP(H13192,'Base Art'!$A:$AJ,36,FALSE)</f>
        <v>#N/A</v>
      </c>
    </row>
    <row r="13193" spans="3:40" x14ac:dyDescent="0.25">
      <c r="C13193" s="52"/>
      <c r="AM13193">
        <v>1</v>
      </c>
      <c r="AN13193" t="e">
        <f>VLOOKUP(H13193,'Base Art'!$A:$AJ,36,FALSE)</f>
        <v>#N/A</v>
      </c>
    </row>
    <row r="13194" spans="3:40" x14ac:dyDescent="0.25">
      <c r="C13194" s="52"/>
      <c r="AM13194">
        <v>1</v>
      </c>
      <c r="AN13194" t="e">
        <f>VLOOKUP(H13194,'Base Art'!$A:$AJ,36,FALSE)</f>
        <v>#N/A</v>
      </c>
    </row>
    <row r="13195" spans="3:40" x14ac:dyDescent="0.25">
      <c r="C13195" s="52"/>
      <c r="AM13195">
        <v>1</v>
      </c>
      <c r="AN13195" t="e">
        <f>VLOOKUP(H13195,'Base Art'!$A:$AJ,36,FALSE)</f>
        <v>#N/A</v>
      </c>
    </row>
    <row r="13196" spans="3:40" x14ac:dyDescent="0.25">
      <c r="C13196" s="52"/>
      <c r="AM13196">
        <v>1</v>
      </c>
      <c r="AN13196" t="e">
        <f>VLOOKUP(H13196,'Base Art'!$A:$AJ,36,FALSE)</f>
        <v>#N/A</v>
      </c>
    </row>
    <row r="13197" spans="3:40" x14ac:dyDescent="0.25">
      <c r="C13197" s="52"/>
      <c r="AM13197">
        <v>1</v>
      </c>
      <c r="AN13197" t="e">
        <f>VLOOKUP(H13197,'Base Art'!$A:$AJ,36,FALSE)</f>
        <v>#N/A</v>
      </c>
    </row>
    <row r="13198" spans="3:40" x14ac:dyDescent="0.25">
      <c r="C13198" s="52"/>
      <c r="AM13198">
        <v>1</v>
      </c>
      <c r="AN13198" t="e">
        <f>VLOOKUP(H13198,'Base Art'!$A:$AJ,36,FALSE)</f>
        <v>#N/A</v>
      </c>
    </row>
    <row r="13199" spans="3:40" x14ac:dyDescent="0.25">
      <c r="C13199" s="52"/>
      <c r="AM13199">
        <v>1</v>
      </c>
      <c r="AN13199" t="e">
        <f>VLOOKUP(H13199,'Base Art'!$A:$AJ,36,FALSE)</f>
        <v>#N/A</v>
      </c>
    </row>
    <row r="13200" spans="3:40" x14ac:dyDescent="0.25">
      <c r="C13200" s="52"/>
      <c r="AM13200">
        <v>1</v>
      </c>
      <c r="AN13200" t="e">
        <f>VLOOKUP(H13200,'Base Art'!$A:$AJ,36,FALSE)</f>
        <v>#N/A</v>
      </c>
    </row>
    <row r="13201" spans="3:40" x14ac:dyDescent="0.25">
      <c r="C13201" s="52"/>
      <c r="AM13201">
        <v>1</v>
      </c>
      <c r="AN13201" t="e">
        <f>VLOOKUP(H13201,'Base Art'!$A:$AJ,36,FALSE)</f>
        <v>#N/A</v>
      </c>
    </row>
    <row r="13202" spans="3:40" x14ac:dyDescent="0.25">
      <c r="C13202" s="52"/>
      <c r="AM13202">
        <v>1</v>
      </c>
      <c r="AN13202" t="e">
        <f>VLOOKUP(H13202,'Base Art'!$A:$AJ,36,FALSE)</f>
        <v>#N/A</v>
      </c>
    </row>
    <row r="13203" spans="3:40" x14ac:dyDescent="0.25">
      <c r="C13203" s="52"/>
      <c r="AM13203">
        <v>1</v>
      </c>
      <c r="AN13203" t="e">
        <f>VLOOKUP(H13203,'Base Art'!$A:$AJ,36,FALSE)</f>
        <v>#N/A</v>
      </c>
    </row>
    <row r="13204" spans="3:40" x14ac:dyDescent="0.25">
      <c r="C13204" s="52"/>
      <c r="AM13204">
        <v>1</v>
      </c>
      <c r="AN13204" t="e">
        <f>VLOOKUP(H13204,'Base Art'!$A:$AJ,36,FALSE)</f>
        <v>#N/A</v>
      </c>
    </row>
    <row r="13205" spans="3:40" x14ac:dyDescent="0.25">
      <c r="C13205" s="52"/>
      <c r="AM13205">
        <v>1</v>
      </c>
      <c r="AN13205" t="e">
        <f>VLOOKUP(H13205,'Base Art'!$A:$AJ,36,FALSE)</f>
        <v>#N/A</v>
      </c>
    </row>
    <row r="13206" spans="3:40" x14ac:dyDescent="0.25">
      <c r="C13206" s="52"/>
      <c r="AM13206">
        <v>1</v>
      </c>
      <c r="AN13206" t="e">
        <f>VLOOKUP(H13206,'Base Art'!$A:$AJ,36,FALSE)</f>
        <v>#N/A</v>
      </c>
    </row>
    <row r="13207" spans="3:40" x14ac:dyDescent="0.25">
      <c r="C13207" s="52"/>
      <c r="AM13207">
        <v>1</v>
      </c>
      <c r="AN13207" t="e">
        <f>VLOOKUP(H13207,'Base Art'!$A:$AJ,36,FALSE)</f>
        <v>#N/A</v>
      </c>
    </row>
    <row r="13208" spans="3:40" x14ac:dyDescent="0.25">
      <c r="C13208" s="52"/>
      <c r="AM13208">
        <v>1</v>
      </c>
      <c r="AN13208" t="e">
        <f>VLOOKUP(H13208,'Base Art'!$A:$AJ,36,FALSE)</f>
        <v>#N/A</v>
      </c>
    </row>
    <row r="13209" spans="3:40" x14ac:dyDescent="0.25">
      <c r="C13209" s="52"/>
      <c r="AM13209">
        <v>1</v>
      </c>
      <c r="AN13209" t="e">
        <f>VLOOKUP(H13209,'Base Art'!$A:$AJ,36,FALSE)</f>
        <v>#N/A</v>
      </c>
    </row>
    <row r="13210" spans="3:40" x14ac:dyDescent="0.25">
      <c r="C13210" s="52"/>
      <c r="AM13210">
        <v>1</v>
      </c>
      <c r="AN13210" t="e">
        <f>VLOOKUP(H13210,'Base Art'!$A:$AJ,36,FALSE)</f>
        <v>#N/A</v>
      </c>
    </row>
    <row r="13211" spans="3:40" x14ac:dyDescent="0.25">
      <c r="C13211" s="52"/>
      <c r="AM13211">
        <v>1</v>
      </c>
      <c r="AN13211" t="e">
        <f>VLOOKUP(H13211,'Base Art'!$A:$AJ,36,FALSE)</f>
        <v>#N/A</v>
      </c>
    </row>
    <row r="13212" spans="3:40" x14ac:dyDescent="0.25">
      <c r="C13212" s="52"/>
      <c r="AM13212">
        <v>1</v>
      </c>
      <c r="AN13212" t="e">
        <f>VLOOKUP(H13212,'Base Art'!$A:$AJ,36,FALSE)</f>
        <v>#N/A</v>
      </c>
    </row>
    <row r="13213" spans="3:40" x14ac:dyDescent="0.25">
      <c r="C13213" s="52"/>
      <c r="AM13213">
        <v>1</v>
      </c>
      <c r="AN13213" t="e">
        <f>VLOOKUP(H13213,'Base Art'!$A:$AJ,36,FALSE)</f>
        <v>#N/A</v>
      </c>
    </row>
    <row r="13214" spans="3:40" x14ac:dyDescent="0.25">
      <c r="C13214" s="52"/>
      <c r="AM13214">
        <v>1</v>
      </c>
      <c r="AN13214" t="e">
        <f>VLOOKUP(H13214,'Base Art'!$A:$AJ,36,FALSE)</f>
        <v>#N/A</v>
      </c>
    </row>
    <row r="13215" spans="3:40" x14ac:dyDescent="0.25">
      <c r="C13215" s="52"/>
      <c r="AM13215">
        <v>1</v>
      </c>
      <c r="AN13215" t="e">
        <f>VLOOKUP(H13215,'Base Art'!$A:$AJ,36,FALSE)</f>
        <v>#N/A</v>
      </c>
    </row>
    <row r="13216" spans="3:40" x14ac:dyDescent="0.25">
      <c r="C13216" s="52"/>
      <c r="AM13216">
        <v>1</v>
      </c>
      <c r="AN13216" t="e">
        <f>VLOOKUP(H13216,'Base Art'!$A:$AJ,36,FALSE)</f>
        <v>#N/A</v>
      </c>
    </row>
    <row r="13217" spans="3:40" x14ac:dyDescent="0.25">
      <c r="C13217" s="52"/>
      <c r="AM13217">
        <v>1</v>
      </c>
      <c r="AN13217" t="e">
        <f>VLOOKUP(H13217,'Base Art'!$A:$AJ,36,FALSE)</f>
        <v>#N/A</v>
      </c>
    </row>
    <row r="13218" spans="3:40" x14ac:dyDescent="0.25">
      <c r="C13218" s="52"/>
      <c r="AM13218">
        <v>1</v>
      </c>
      <c r="AN13218" t="e">
        <f>VLOOKUP(H13218,'Base Art'!$A:$AJ,36,FALSE)</f>
        <v>#N/A</v>
      </c>
    </row>
    <row r="13219" spans="3:40" x14ac:dyDescent="0.25">
      <c r="C13219" s="52"/>
      <c r="AM13219">
        <v>1</v>
      </c>
      <c r="AN13219" t="e">
        <f>VLOOKUP(H13219,'Base Art'!$A:$AJ,36,FALSE)</f>
        <v>#N/A</v>
      </c>
    </row>
    <row r="13220" spans="3:40" x14ac:dyDescent="0.25">
      <c r="C13220" s="52"/>
      <c r="AM13220">
        <v>1</v>
      </c>
      <c r="AN13220" t="e">
        <f>VLOOKUP(H13220,'Base Art'!$A:$AJ,36,FALSE)</f>
        <v>#N/A</v>
      </c>
    </row>
    <row r="13221" spans="3:40" x14ac:dyDescent="0.25">
      <c r="C13221" s="52"/>
      <c r="AM13221">
        <v>1</v>
      </c>
      <c r="AN13221" t="e">
        <f>VLOOKUP(H13221,'Base Art'!$A:$AJ,36,FALSE)</f>
        <v>#N/A</v>
      </c>
    </row>
    <row r="13222" spans="3:40" x14ac:dyDescent="0.25">
      <c r="C13222" s="52"/>
      <c r="AM13222">
        <v>1</v>
      </c>
      <c r="AN13222" t="e">
        <f>VLOOKUP(H13222,'Base Art'!$A:$AJ,36,FALSE)</f>
        <v>#N/A</v>
      </c>
    </row>
    <row r="13223" spans="3:40" x14ac:dyDescent="0.25">
      <c r="C13223" s="52"/>
      <c r="AM13223">
        <v>1</v>
      </c>
      <c r="AN13223" t="e">
        <f>VLOOKUP(H13223,'Base Art'!$A:$AJ,36,FALSE)</f>
        <v>#N/A</v>
      </c>
    </row>
    <row r="13224" spans="3:40" x14ac:dyDescent="0.25">
      <c r="C13224" s="52"/>
      <c r="AM13224">
        <v>1</v>
      </c>
      <c r="AN13224" t="e">
        <f>VLOOKUP(H13224,'Base Art'!$A:$AJ,36,FALSE)</f>
        <v>#N/A</v>
      </c>
    </row>
    <row r="13225" spans="3:40" x14ac:dyDescent="0.25">
      <c r="C13225" s="52"/>
      <c r="AM13225">
        <v>1</v>
      </c>
      <c r="AN13225" t="e">
        <f>VLOOKUP(H13225,'Base Art'!$A:$AJ,36,FALSE)</f>
        <v>#N/A</v>
      </c>
    </row>
    <row r="13226" spans="3:40" x14ac:dyDescent="0.25">
      <c r="C13226" s="52"/>
      <c r="AM13226">
        <v>1</v>
      </c>
      <c r="AN13226" t="e">
        <f>VLOOKUP(H13226,'Base Art'!$A:$AJ,36,FALSE)</f>
        <v>#N/A</v>
      </c>
    </row>
    <row r="13227" spans="3:40" x14ac:dyDescent="0.25">
      <c r="C13227" s="52"/>
      <c r="AM13227">
        <v>1</v>
      </c>
      <c r="AN13227" t="e">
        <f>VLOOKUP(H13227,'Base Art'!$A:$AJ,36,FALSE)</f>
        <v>#N/A</v>
      </c>
    </row>
    <row r="13228" spans="3:40" x14ac:dyDescent="0.25">
      <c r="C13228" s="52"/>
      <c r="AM13228">
        <v>1</v>
      </c>
      <c r="AN13228" t="e">
        <f>VLOOKUP(H13228,'Base Art'!$A:$AJ,36,FALSE)</f>
        <v>#N/A</v>
      </c>
    </row>
    <row r="13229" spans="3:40" x14ac:dyDescent="0.25">
      <c r="C13229" s="52"/>
      <c r="AM13229">
        <v>1</v>
      </c>
      <c r="AN13229" t="e">
        <f>VLOOKUP(H13229,'Base Art'!$A:$AJ,36,FALSE)</f>
        <v>#N/A</v>
      </c>
    </row>
    <row r="13230" spans="3:40" x14ac:dyDescent="0.25">
      <c r="C13230" s="52"/>
      <c r="AM13230">
        <v>1</v>
      </c>
      <c r="AN13230" t="e">
        <f>VLOOKUP(H13230,'Base Art'!$A:$AJ,36,FALSE)</f>
        <v>#N/A</v>
      </c>
    </row>
    <row r="13231" spans="3:40" x14ac:dyDescent="0.25">
      <c r="C13231" s="52"/>
      <c r="AM13231">
        <v>1</v>
      </c>
      <c r="AN13231" t="e">
        <f>VLOOKUP(H13231,'Base Art'!$A:$AJ,36,FALSE)</f>
        <v>#N/A</v>
      </c>
    </row>
    <row r="13232" spans="3:40" x14ac:dyDescent="0.25">
      <c r="C13232" s="52"/>
      <c r="AM13232">
        <v>1</v>
      </c>
      <c r="AN13232" t="e">
        <f>VLOOKUP(H13232,'Base Art'!$A:$AJ,36,FALSE)</f>
        <v>#N/A</v>
      </c>
    </row>
    <row r="13233" spans="3:40" x14ac:dyDescent="0.25">
      <c r="C13233" s="52"/>
      <c r="AM13233">
        <v>1</v>
      </c>
      <c r="AN13233" t="e">
        <f>VLOOKUP(H13233,'Base Art'!$A:$AJ,36,FALSE)</f>
        <v>#N/A</v>
      </c>
    </row>
    <row r="13234" spans="3:40" x14ac:dyDescent="0.25">
      <c r="C13234" s="52"/>
      <c r="AM13234">
        <v>1</v>
      </c>
      <c r="AN13234" t="e">
        <f>VLOOKUP(H13234,'Base Art'!$A:$AJ,36,FALSE)</f>
        <v>#N/A</v>
      </c>
    </row>
    <row r="13235" spans="3:40" x14ac:dyDescent="0.25">
      <c r="C13235" s="52"/>
      <c r="AM13235">
        <v>1</v>
      </c>
      <c r="AN13235" t="e">
        <f>VLOOKUP(H13235,'Base Art'!$A:$AJ,36,FALSE)</f>
        <v>#N/A</v>
      </c>
    </row>
    <row r="13236" spans="3:40" x14ac:dyDescent="0.25">
      <c r="C13236" s="52"/>
      <c r="AM13236">
        <v>1</v>
      </c>
      <c r="AN13236" t="e">
        <f>VLOOKUP(H13236,'Base Art'!$A:$AJ,36,FALSE)</f>
        <v>#N/A</v>
      </c>
    </row>
    <row r="13237" spans="3:40" x14ac:dyDescent="0.25">
      <c r="C13237" s="52"/>
      <c r="AM13237">
        <v>1</v>
      </c>
      <c r="AN13237" t="e">
        <f>VLOOKUP(H13237,'Base Art'!$A:$AJ,36,FALSE)</f>
        <v>#N/A</v>
      </c>
    </row>
    <row r="13238" spans="3:40" x14ac:dyDescent="0.25">
      <c r="C13238" s="52"/>
      <c r="AM13238">
        <v>1</v>
      </c>
      <c r="AN13238" t="e">
        <f>VLOOKUP(H13238,'Base Art'!$A:$AJ,36,FALSE)</f>
        <v>#N/A</v>
      </c>
    </row>
    <row r="13239" spans="3:40" x14ac:dyDescent="0.25">
      <c r="C13239" s="52"/>
      <c r="AM13239">
        <v>1</v>
      </c>
      <c r="AN13239" t="e">
        <f>VLOOKUP(H13239,'Base Art'!$A:$AJ,36,FALSE)</f>
        <v>#N/A</v>
      </c>
    </row>
    <row r="13240" spans="3:40" x14ac:dyDescent="0.25">
      <c r="C13240" s="52"/>
      <c r="AM13240">
        <v>1</v>
      </c>
      <c r="AN13240" t="e">
        <f>VLOOKUP(H13240,'Base Art'!$A:$AJ,36,FALSE)</f>
        <v>#N/A</v>
      </c>
    </row>
    <row r="13241" spans="3:40" x14ac:dyDescent="0.25">
      <c r="C13241" s="52"/>
      <c r="AM13241">
        <v>1</v>
      </c>
      <c r="AN13241" t="e">
        <f>VLOOKUP(H13241,'Base Art'!$A:$AJ,36,FALSE)</f>
        <v>#N/A</v>
      </c>
    </row>
    <row r="13242" spans="3:40" x14ac:dyDescent="0.25">
      <c r="C13242" s="52"/>
      <c r="AM13242">
        <v>1</v>
      </c>
      <c r="AN13242" t="e">
        <f>VLOOKUP(H13242,'Base Art'!$A:$AJ,36,FALSE)</f>
        <v>#N/A</v>
      </c>
    </row>
    <row r="13243" spans="3:40" x14ac:dyDescent="0.25">
      <c r="C13243" s="52"/>
      <c r="AM13243">
        <v>1</v>
      </c>
      <c r="AN13243" t="e">
        <f>VLOOKUP(H13243,'Base Art'!$A:$AJ,36,FALSE)</f>
        <v>#N/A</v>
      </c>
    </row>
    <row r="13244" spans="3:40" x14ac:dyDescent="0.25">
      <c r="C13244" s="52"/>
      <c r="AM13244">
        <v>1</v>
      </c>
      <c r="AN13244" t="e">
        <f>VLOOKUP(H13244,'Base Art'!$A:$AJ,36,FALSE)</f>
        <v>#N/A</v>
      </c>
    </row>
    <row r="13245" spans="3:40" x14ac:dyDescent="0.25">
      <c r="C13245" s="52"/>
      <c r="AM13245">
        <v>1</v>
      </c>
      <c r="AN13245" t="e">
        <f>VLOOKUP(H13245,'Base Art'!$A:$AJ,36,FALSE)</f>
        <v>#N/A</v>
      </c>
    </row>
    <row r="13246" spans="3:40" x14ac:dyDescent="0.25">
      <c r="C13246" s="52"/>
      <c r="AM13246">
        <v>1</v>
      </c>
      <c r="AN13246" t="e">
        <f>VLOOKUP(H13246,'Base Art'!$A:$AJ,36,FALSE)</f>
        <v>#N/A</v>
      </c>
    </row>
    <row r="13247" spans="3:40" x14ac:dyDescent="0.25">
      <c r="C13247" s="52"/>
      <c r="AM13247">
        <v>1</v>
      </c>
      <c r="AN13247" t="e">
        <f>VLOOKUP(H13247,'Base Art'!$A:$AJ,36,FALSE)</f>
        <v>#N/A</v>
      </c>
    </row>
    <row r="13248" spans="3:40" x14ac:dyDescent="0.25">
      <c r="C13248" s="52"/>
      <c r="AM13248">
        <v>1</v>
      </c>
      <c r="AN13248" t="e">
        <f>VLOOKUP(H13248,'Base Art'!$A:$AJ,36,FALSE)</f>
        <v>#N/A</v>
      </c>
    </row>
    <row r="13249" spans="3:40" x14ac:dyDescent="0.25">
      <c r="C13249" s="52"/>
      <c r="AM13249">
        <v>1</v>
      </c>
      <c r="AN13249" t="e">
        <f>VLOOKUP(H13249,'Base Art'!$A:$AJ,36,FALSE)</f>
        <v>#N/A</v>
      </c>
    </row>
    <row r="13250" spans="3:40" x14ac:dyDescent="0.25">
      <c r="C13250" s="52"/>
      <c r="AM13250">
        <v>1</v>
      </c>
      <c r="AN13250" t="e">
        <f>VLOOKUP(H13250,'Base Art'!$A:$AJ,36,FALSE)</f>
        <v>#N/A</v>
      </c>
    </row>
    <row r="13251" spans="3:40" x14ac:dyDescent="0.25">
      <c r="C13251" s="52"/>
      <c r="AM13251">
        <v>1</v>
      </c>
      <c r="AN13251" t="e">
        <f>VLOOKUP(H13251,'Base Art'!$A:$AJ,36,FALSE)</f>
        <v>#N/A</v>
      </c>
    </row>
    <row r="13252" spans="3:40" x14ac:dyDescent="0.25">
      <c r="C13252" s="52"/>
      <c r="AM13252">
        <v>1</v>
      </c>
      <c r="AN13252" t="e">
        <f>VLOOKUP(H13252,'Base Art'!$A:$AJ,36,FALSE)</f>
        <v>#N/A</v>
      </c>
    </row>
    <row r="13253" spans="3:40" x14ac:dyDescent="0.25">
      <c r="C13253" s="52"/>
      <c r="AM13253">
        <v>1</v>
      </c>
      <c r="AN13253" t="e">
        <f>VLOOKUP(H13253,'Base Art'!$A:$AJ,36,FALSE)</f>
        <v>#N/A</v>
      </c>
    </row>
    <row r="13254" spans="3:40" x14ac:dyDescent="0.25">
      <c r="C13254" s="52"/>
      <c r="AM13254">
        <v>1</v>
      </c>
      <c r="AN13254" t="e">
        <f>VLOOKUP(H13254,'Base Art'!$A:$AJ,36,FALSE)</f>
        <v>#N/A</v>
      </c>
    </row>
    <row r="13255" spans="3:40" x14ac:dyDescent="0.25">
      <c r="C13255" s="52"/>
      <c r="AM13255">
        <v>1</v>
      </c>
      <c r="AN13255" t="e">
        <f>VLOOKUP(H13255,'Base Art'!$A:$AJ,36,FALSE)</f>
        <v>#N/A</v>
      </c>
    </row>
    <row r="13256" spans="3:40" x14ac:dyDescent="0.25">
      <c r="C13256" s="52"/>
      <c r="AM13256">
        <v>1</v>
      </c>
      <c r="AN13256" t="e">
        <f>VLOOKUP(H13256,'Base Art'!$A:$AJ,36,FALSE)</f>
        <v>#N/A</v>
      </c>
    </row>
    <row r="13257" spans="3:40" x14ac:dyDescent="0.25">
      <c r="C13257" s="52"/>
      <c r="AM13257">
        <v>1</v>
      </c>
      <c r="AN13257" t="e">
        <f>VLOOKUP(H13257,'Base Art'!$A:$AJ,36,FALSE)</f>
        <v>#N/A</v>
      </c>
    </row>
    <row r="13258" spans="3:40" x14ac:dyDescent="0.25">
      <c r="C13258" s="52"/>
      <c r="AM13258">
        <v>1</v>
      </c>
      <c r="AN13258" t="e">
        <f>VLOOKUP(H13258,'Base Art'!$A:$AJ,36,FALSE)</f>
        <v>#N/A</v>
      </c>
    </row>
    <row r="13259" spans="3:40" x14ac:dyDescent="0.25">
      <c r="C13259" s="52"/>
      <c r="AM13259">
        <v>1</v>
      </c>
      <c r="AN13259" t="e">
        <f>VLOOKUP(H13259,'Base Art'!$A:$AJ,36,FALSE)</f>
        <v>#N/A</v>
      </c>
    </row>
    <row r="13260" spans="3:40" x14ac:dyDescent="0.25">
      <c r="C13260" s="52"/>
      <c r="AM13260">
        <v>1</v>
      </c>
      <c r="AN13260" t="e">
        <f>VLOOKUP(H13260,'Base Art'!$A:$AJ,36,FALSE)</f>
        <v>#N/A</v>
      </c>
    </row>
    <row r="13261" spans="3:40" x14ac:dyDescent="0.25">
      <c r="C13261" s="52"/>
      <c r="AM13261">
        <v>1</v>
      </c>
      <c r="AN13261" t="e">
        <f>VLOOKUP(H13261,'Base Art'!$A:$AJ,36,FALSE)</f>
        <v>#N/A</v>
      </c>
    </row>
    <row r="13262" spans="3:40" x14ac:dyDescent="0.25">
      <c r="C13262" s="52"/>
      <c r="AM13262">
        <v>1</v>
      </c>
      <c r="AN13262" t="e">
        <f>VLOOKUP(H13262,'Base Art'!$A:$AJ,36,FALSE)</f>
        <v>#N/A</v>
      </c>
    </row>
    <row r="13263" spans="3:40" x14ac:dyDescent="0.25">
      <c r="C13263" s="52"/>
      <c r="AM13263">
        <v>1</v>
      </c>
      <c r="AN13263" t="e">
        <f>VLOOKUP(H13263,'Base Art'!$A:$AJ,36,FALSE)</f>
        <v>#N/A</v>
      </c>
    </row>
    <row r="13264" spans="3:40" x14ac:dyDescent="0.25">
      <c r="C13264" s="52"/>
      <c r="AM13264">
        <v>1</v>
      </c>
      <c r="AN13264" t="e">
        <f>VLOOKUP(H13264,'Base Art'!$A:$AJ,36,FALSE)</f>
        <v>#N/A</v>
      </c>
    </row>
    <row r="13265" spans="3:40" x14ac:dyDescent="0.25">
      <c r="C13265" s="52"/>
      <c r="AM13265">
        <v>1</v>
      </c>
      <c r="AN13265" t="e">
        <f>VLOOKUP(H13265,'Base Art'!$A:$AJ,36,FALSE)</f>
        <v>#N/A</v>
      </c>
    </row>
    <row r="13266" spans="3:40" x14ac:dyDescent="0.25">
      <c r="C13266" s="52"/>
      <c r="AM13266">
        <v>1</v>
      </c>
      <c r="AN13266" t="e">
        <f>VLOOKUP(H13266,'Base Art'!$A:$AJ,36,FALSE)</f>
        <v>#N/A</v>
      </c>
    </row>
    <row r="13267" spans="3:40" x14ac:dyDescent="0.25">
      <c r="C13267" s="52"/>
      <c r="AM13267">
        <v>1</v>
      </c>
      <c r="AN13267" t="e">
        <f>VLOOKUP(H13267,'Base Art'!$A:$AJ,36,FALSE)</f>
        <v>#N/A</v>
      </c>
    </row>
    <row r="13268" spans="3:40" x14ac:dyDescent="0.25">
      <c r="C13268" s="52"/>
      <c r="AM13268">
        <v>1</v>
      </c>
      <c r="AN13268" t="e">
        <f>VLOOKUP(H13268,'Base Art'!$A:$AJ,36,FALSE)</f>
        <v>#N/A</v>
      </c>
    </row>
    <row r="13269" spans="3:40" x14ac:dyDescent="0.25">
      <c r="C13269" s="52"/>
      <c r="AM13269">
        <v>1</v>
      </c>
      <c r="AN13269" t="e">
        <f>VLOOKUP(H13269,'Base Art'!$A:$AJ,36,FALSE)</f>
        <v>#N/A</v>
      </c>
    </row>
    <row r="13270" spans="3:40" x14ac:dyDescent="0.25">
      <c r="C13270" s="52"/>
      <c r="AM13270">
        <v>1</v>
      </c>
      <c r="AN13270" t="e">
        <f>VLOOKUP(H13270,'Base Art'!$A:$AJ,36,FALSE)</f>
        <v>#N/A</v>
      </c>
    </row>
    <row r="13271" spans="3:40" x14ac:dyDescent="0.25">
      <c r="C13271" s="52"/>
      <c r="AM13271">
        <v>1</v>
      </c>
      <c r="AN13271" t="e">
        <f>VLOOKUP(H13271,'Base Art'!$A:$AJ,36,FALSE)</f>
        <v>#N/A</v>
      </c>
    </row>
    <row r="13272" spans="3:40" x14ac:dyDescent="0.25">
      <c r="C13272" s="52"/>
      <c r="AM13272">
        <v>1</v>
      </c>
      <c r="AN13272" t="e">
        <f>VLOOKUP(H13272,'Base Art'!$A:$AJ,36,FALSE)</f>
        <v>#N/A</v>
      </c>
    </row>
    <row r="13273" spans="3:40" x14ac:dyDescent="0.25">
      <c r="C13273" s="52"/>
      <c r="AM13273">
        <v>1</v>
      </c>
      <c r="AN13273" t="e">
        <f>VLOOKUP(H13273,'Base Art'!$A:$AJ,36,FALSE)</f>
        <v>#N/A</v>
      </c>
    </row>
    <row r="13274" spans="3:40" x14ac:dyDescent="0.25">
      <c r="C13274" s="52"/>
      <c r="AM13274">
        <v>1</v>
      </c>
      <c r="AN13274" t="e">
        <f>VLOOKUP(H13274,'Base Art'!$A:$AJ,36,FALSE)</f>
        <v>#N/A</v>
      </c>
    </row>
    <row r="13275" spans="3:40" x14ac:dyDescent="0.25">
      <c r="C13275" s="52"/>
      <c r="AM13275">
        <v>1</v>
      </c>
      <c r="AN13275" t="e">
        <f>VLOOKUP(H13275,'Base Art'!$A:$AJ,36,FALSE)</f>
        <v>#N/A</v>
      </c>
    </row>
    <row r="13276" spans="3:40" x14ac:dyDescent="0.25">
      <c r="C13276" s="52"/>
      <c r="AM13276">
        <v>1</v>
      </c>
      <c r="AN13276" t="e">
        <f>VLOOKUP(H13276,'Base Art'!$A:$AJ,36,FALSE)</f>
        <v>#N/A</v>
      </c>
    </row>
    <row r="13277" spans="3:40" x14ac:dyDescent="0.25">
      <c r="C13277" s="52"/>
      <c r="AM13277">
        <v>1</v>
      </c>
      <c r="AN13277" t="e">
        <f>VLOOKUP(H13277,'Base Art'!$A:$AJ,36,FALSE)</f>
        <v>#N/A</v>
      </c>
    </row>
    <row r="13278" spans="3:40" x14ac:dyDescent="0.25">
      <c r="C13278" s="52"/>
      <c r="AM13278">
        <v>1</v>
      </c>
      <c r="AN13278" t="e">
        <f>VLOOKUP(H13278,'Base Art'!$A:$AJ,36,FALSE)</f>
        <v>#N/A</v>
      </c>
    </row>
    <row r="13279" spans="3:40" x14ac:dyDescent="0.25">
      <c r="C13279" s="52"/>
      <c r="AM13279">
        <v>1</v>
      </c>
      <c r="AN13279" t="e">
        <f>VLOOKUP(H13279,'Base Art'!$A:$AJ,36,FALSE)</f>
        <v>#N/A</v>
      </c>
    </row>
    <row r="13280" spans="3:40" x14ac:dyDescent="0.25">
      <c r="C13280" s="52"/>
      <c r="AM13280">
        <v>1</v>
      </c>
      <c r="AN13280" t="e">
        <f>VLOOKUP(H13280,'Base Art'!$A:$AJ,36,FALSE)</f>
        <v>#N/A</v>
      </c>
    </row>
    <row r="13281" spans="3:40" x14ac:dyDescent="0.25">
      <c r="C13281" s="52"/>
      <c r="AM13281">
        <v>1</v>
      </c>
      <c r="AN13281" t="e">
        <f>VLOOKUP(H13281,'Base Art'!$A:$AJ,36,FALSE)</f>
        <v>#N/A</v>
      </c>
    </row>
    <row r="13282" spans="3:40" x14ac:dyDescent="0.25">
      <c r="C13282" s="52"/>
      <c r="AM13282">
        <v>1</v>
      </c>
      <c r="AN13282" t="e">
        <f>VLOOKUP(H13282,'Base Art'!$A:$AJ,36,FALSE)</f>
        <v>#N/A</v>
      </c>
    </row>
    <row r="13283" spans="3:40" x14ac:dyDescent="0.25">
      <c r="C13283" s="52"/>
      <c r="AM13283">
        <v>1</v>
      </c>
      <c r="AN13283" t="e">
        <f>VLOOKUP(H13283,'Base Art'!$A:$AJ,36,FALSE)</f>
        <v>#N/A</v>
      </c>
    </row>
    <row r="13284" spans="3:40" x14ac:dyDescent="0.25">
      <c r="C13284" s="52"/>
      <c r="AM13284">
        <v>1</v>
      </c>
      <c r="AN13284" t="e">
        <f>VLOOKUP(H13284,'Base Art'!$A:$AJ,36,FALSE)</f>
        <v>#N/A</v>
      </c>
    </row>
    <row r="13285" spans="3:40" x14ac:dyDescent="0.25">
      <c r="C13285" s="52"/>
      <c r="AM13285">
        <v>1</v>
      </c>
      <c r="AN13285" t="e">
        <f>VLOOKUP(H13285,'Base Art'!$A:$AJ,36,FALSE)</f>
        <v>#N/A</v>
      </c>
    </row>
    <row r="13286" spans="3:40" x14ac:dyDescent="0.25">
      <c r="C13286" s="52"/>
      <c r="AM13286">
        <v>1</v>
      </c>
      <c r="AN13286" t="e">
        <f>VLOOKUP(H13286,'Base Art'!$A:$AJ,36,FALSE)</f>
        <v>#N/A</v>
      </c>
    </row>
    <row r="13287" spans="3:40" x14ac:dyDescent="0.25">
      <c r="C13287" s="52"/>
      <c r="AM13287">
        <v>1</v>
      </c>
      <c r="AN13287" t="e">
        <f>VLOOKUP(H13287,'Base Art'!$A:$AJ,36,FALSE)</f>
        <v>#N/A</v>
      </c>
    </row>
    <row r="13288" spans="3:40" x14ac:dyDescent="0.25">
      <c r="C13288" s="52"/>
      <c r="AM13288">
        <v>1</v>
      </c>
      <c r="AN13288" t="e">
        <f>VLOOKUP(H13288,'Base Art'!$A:$AJ,36,FALSE)</f>
        <v>#N/A</v>
      </c>
    </row>
    <row r="13289" spans="3:40" x14ac:dyDescent="0.25">
      <c r="C13289" s="52"/>
      <c r="AM13289">
        <v>1</v>
      </c>
      <c r="AN13289" t="e">
        <f>VLOOKUP(H13289,'Base Art'!$A:$AJ,36,FALSE)</f>
        <v>#N/A</v>
      </c>
    </row>
    <row r="13290" spans="3:40" x14ac:dyDescent="0.25">
      <c r="C13290" s="52"/>
      <c r="AM13290">
        <v>1</v>
      </c>
      <c r="AN13290" t="e">
        <f>VLOOKUP(H13290,'Base Art'!$A:$AJ,36,FALSE)</f>
        <v>#N/A</v>
      </c>
    </row>
    <row r="13291" spans="3:40" x14ac:dyDescent="0.25">
      <c r="C13291" s="52"/>
      <c r="AM13291">
        <v>1</v>
      </c>
      <c r="AN13291" t="e">
        <f>VLOOKUP(H13291,'Base Art'!$A:$AJ,36,FALSE)</f>
        <v>#N/A</v>
      </c>
    </row>
    <row r="13292" spans="3:40" x14ac:dyDescent="0.25">
      <c r="C13292" s="52"/>
      <c r="AM13292">
        <v>1</v>
      </c>
      <c r="AN13292" t="e">
        <f>VLOOKUP(H13292,'Base Art'!$A:$AJ,36,FALSE)</f>
        <v>#N/A</v>
      </c>
    </row>
    <row r="13293" spans="3:40" x14ac:dyDescent="0.25">
      <c r="C13293" s="52"/>
      <c r="AM13293">
        <v>1</v>
      </c>
      <c r="AN13293" t="e">
        <f>VLOOKUP(H13293,'Base Art'!$A:$AJ,36,FALSE)</f>
        <v>#N/A</v>
      </c>
    </row>
    <row r="13294" spans="3:40" x14ac:dyDescent="0.25">
      <c r="C13294" s="52"/>
      <c r="AM13294">
        <v>1</v>
      </c>
      <c r="AN13294" t="e">
        <f>VLOOKUP(H13294,'Base Art'!$A:$AJ,36,FALSE)</f>
        <v>#N/A</v>
      </c>
    </row>
    <row r="13295" spans="3:40" x14ac:dyDescent="0.25">
      <c r="C13295" s="52"/>
      <c r="AM13295">
        <v>1</v>
      </c>
      <c r="AN13295" t="e">
        <f>VLOOKUP(H13295,'Base Art'!$A:$AJ,36,FALSE)</f>
        <v>#N/A</v>
      </c>
    </row>
    <row r="13296" spans="3:40" x14ac:dyDescent="0.25">
      <c r="C13296" s="52"/>
      <c r="AM13296">
        <v>1</v>
      </c>
      <c r="AN13296" t="e">
        <f>VLOOKUP(H13296,'Base Art'!$A:$AJ,36,FALSE)</f>
        <v>#N/A</v>
      </c>
    </row>
    <row r="13297" spans="3:40" x14ac:dyDescent="0.25">
      <c r="C13297" s="52"/>
      <c r="AM13297">
        <v>1</v>
      </c>
      <c r="AN13297" t="e">
        <f>VLOOKUP(H13297,'Base Art'!$A:$AJ,36,FALSE)</f>
        <v>#N/A</v>
      </c>
    </row>
    <row r="13298" spans="3:40" x14ac:dyDescent="0.25">
      <c r="C13298" s="52"/>
      <c r="AM13298">
        <v>1</v>
      </c>
      <c r="AN13298" t="e">
        <f>VLOOKUP(H13298,'Base Art'!$A:$AJ,36,FALSE)</f>
        <v>#N/A</v>
      </c>
    </row>
    <row r="13299" spans="3:40" x14ac:dyDescent="0.25">
      <c r="C13299" s="52"/>
      <c r="AM13299">
        <v>1</v>
      </c>
      <c r="AN13299" t="e">
        <f>VLOOKUP(H13299,'Base Art'!$A:$AJ,36,FALSE)</f>
        <v>#N/A</v>
      </c>
    </row>
    <row r="13300" spans="3:40" x14ac:dyDescent="0.25">
      <c r="C13300" s="52"/>
      <c r="AM13300">
        <v>1</v>
      </c>
      <c r="AN13300" t="e">
        <f>VLOOKUP(H13300,'Base Art'!$A:$AJ,36,FALSE)</f>
        <v>#N/A</v>
      </c>
    </row>
    <row r="13301" spans="3:40" x14ac:dyDescent="0.25">
      <c r="C13301" s="52"/>
      <c r="AM13301">
        <v>1</v>
      </c>
      <c r="AN13301" t="e">
        <f>VLOOKUP(H13301,'Base Art'!$A:$AJ,36,FALSE)</f>
        <v>#N/A</v>
      </c>
    </row>
    <row r="13302" spans="3:40" x14ac:dyDescent="0.25">
      <c r="C13302" s="52"/>
      <c r="AM13302">
        <v>1</v>
      </c>
      <c r="AN13302" t="e">
        <f>VLOOKUP(H13302,'Base Art'!$A:$AJ,36,FALSE)</f>
        <v>#N/A</v>
      </c>
    </row>
    <row r="13303" spans="3:40" x14ac:dyDescent="0.25">
      <c r="C13303" s="52"/>
      <c r="AM13303">
        <v>1</v>
      </c>
      <c r="AN13303" t="e">
        <f>VLOOKUP(H13303,'Base Art'!$A:$AJ,36,FALSE)</f>
        <v>#N/A</v>
      </c>
    </row>
    <row r="13304" spans="3:40" x14ac:dyDescent="0.25">
      <c r="C13304" s="52"/>
      <c r="AM13304">
        <v>1</v>
      </c>
      <c r="AN13304" t="e">
        <f>VLOOKUP(H13304,'Base Art'!$A:$AJ,36,FALSE)</f>
        <v>#N/A</v>
      </c>
    </row>
    <row r="13305" spans="3:40" x14ac:dyDescent="0.25">
      <c r="C13305" s="52"/>
      <c r="AM13305">
        <v>1</v>
      </c>
      <c r="AN13305" t="e">
        <f>VLOOKUP(H13305,'Base Art'!$A:$AJ,36,FALSE)</f>
        <v>#N/A</v>
      </c>
    </row>
    <row r="13306" spans="3:40" x14ac:dyDescent="0.25">
      <c r="C13306" s="52"/>
      <c r="AM13306">
        <v>1</v>
      </c>
      <c r="AN13306" t="e">
        <f>VLOOKUP(H13306,'Base Art'!$A:$AJ,36,FALSE)</f>
        <v>#N/A</v>
      </c>
    </row>
    <row r="13307" spans="3:40" x14ac:dyDescent="0.25">
      <c r="C13307" s="52"/>
      <c r="AM13307">
        <v>1</v>
      </c>
      <c r="AN13307" t="e">
        <f>VLOOKUP(H13307,'Base Art'!$A:$AJ,36,FALSE)</f>
        <v>#N/A</v>
      </c>
    </row>
    <row r="13308" spans="3:40" x14ac:dyDescent="0.25">
      <c r="C13308" s="52"/>
      <c r="AM13308">
        <v>1</v>
      </c>
      <c r="AN13308" t="e">
        <f>VLOOKUP(H13308,'Base Art'!$A:$AJ,36,FALSE)</f>
        <v>#N/A</v>
      </c>
    </row>
    <row r="13309" spans="3:40" x14ac:dyDescent="0.25">
      <c r="C13309" s="52"/>
      <c r="AM13309">
        <v>1</v>
      </c>
      <c r="AN13309" t="e">
        <f>VLOOKUP(H13309,'Base Art'!$A:$AJ,36,FALSE)</f>
        <v>#N/A</v>
      </c>
    </row>
    <row r="13310" spans="3:40" x14ac:dyDescent="0.25">
      <c r="C13310" s="52"/>
      <c r="AM13310">
        <v>1</v>
      </c>
      <c r="AN13310" t="e">
        <f>VLOOKUP(H13310,'Base Art'!$A:$AJ,36,FALSE)</f>
        <v>#N/A</v>
      </c>
    </row>
    <row r="13311" spans="3:40" x14ac:dyDescent="0.25">
      <c r="C13311" s="52"/>
      <c r="AM13311">
        <v>1</v>
      </c>
      <c r="AN13311" t="e">
        <f>VLOOKUP(H13311,'Base Art'!$A:$AJ,36,FALSE)</f>
        <v>#N/A</v>
      </c>
    </row>
    <row r="13312" spans="3:40" x14ac:dyDescent="0.25">
      <c r="C13312" s="52"/>
      <c r="AM13312">
        <v>1</v>
      </c>
      <c r="AN13312" t="e">
        <f>VLOOKUP(H13312,'Base Art'!$A:$AJ,36,FALSE)</f>
        <v>#N/A</v>
      </c>
    </row>
    <row r="13313" spans="3:40" x14ac:dyDescent="0.25">
      <c r="C13313" s="52"/>
      <c r="AM13313">
        <v>1</v>
      </c>
      <c r="AN13313" t="e">
        <f>VLOOKUP(H13313,'Base Art'!$A:$AJ,36,FALSE)</f>
        <v>#N/A</v>
      </c>
    </row>
    <row r="13314" spans="3:40" x14ac:dyDescent="0.25">
      <c r="C13314" s="52"/>
      <c r="AM13314">
        <v>1</v>
      </c>
      <c r="AN13314" t="e">
        <f>VLOOKUP(H13314,'Base Art'!$A:$AJ,36,FALSE)</f>
        <v>#N/A</v>
      </c>
    </row>
    <row r="13315" spans="3:40" x14ac:dyDescent="0.25">
      <c r="C13315" s="52"/>
      <c r="AM13315">
        <v>1</v>
      </c>
      <c r="AN13315" t="e">
        <f>VLOOKUP(H13315,'Base Art'!$A:$AJ,36,FALSE)</f>
        <v>#N/A</v>
      </c>
    </row>
    <row r="13316" spans="3:40" x14ac:dyDescent="0.25">
      <c r="C13316" s="52"/>
      <c r="AM13316">
        <v>1</v>
      </c>
      <c r="AN13316" t="e">
        <f>VLOOKUP(H13316,'Base Art'!$A:$AJ,36,FALSE)</f>
        <v>#N/A</v>
      </c>
    </row>
    <row r="13317" spans="3:40" x14ac:dyDescent="0.25">
      <c r="C13317" s="52"/>
      <c r="AM13317">
        <v>1</v>
      </c>
      <c r="AN13317" t="e">
        <f>VLOOKUP(H13317,'Base Art'!$A:$AJ,36,FALSE)</f>
        <v>#N/A</v>
      </c>
    </row>
    <row r="13318" spans="3:40" x14ac:dyDescent="0.25">
      <c r="C13318" s="52"/>
      <c r="AM13318">
        <v>1</v>
      </c>
      <c r="AN13318" t="e">
        <f>VLOOKUP(H13318,'Base Art'!$A:$AJ,36,FALSE)</f>
        <v>#N/A</v>
      </c>
    </row>
    <row r="13319" spans="3:40" x14ac:dyDescent="0.25">
      <c r="C13319" s="52"/>
      <c r="AM13319">
        <v>1</v>
      </c>
      <c r="AN13319" t="e">
        <f>VLOOKUP(H13319,'Base Art'!$A:$AJ,36,FALSE)</f>
        <v>#N/A</v>
      </c>
    </row>
    <row r="13320" spans="3:40" x14ac:dyDescent="0.25">
      <c r="C13320" s="52"/>
      <c r="AM13320">
        <v>1</v>
      </c>
      <c r="AN13320" t="e">
        <f>VLOOKUP(H13320,'Base Art'!$A:$AJ,36,FALSE)</f>
        <v>#N/A</v>
      </c>
    </row>
    <row r="13321" spans="3:40" x14ac:dyDescent="0.25">
      <c r="C13321" s="52"/>
      <c r="AM13321">
        <v>1</v>
      </c>
      <c r="AN13321" t="e">
        <f>VLOOKUP(H13321,'Base Art'!$A:$AJ,36,FALSE)</f>
        <v>#N/A</v>
      </c>
    </row>
    <row r="13322" spans="3:40" x14ac:dyDescent="0.25">
      <c r="C13322" s="52"/>
      <c r="AM13322">
        <v>1</v>
      </c>
      <c r="AN13322" t="e">
        <f>VLOOKUP(H13322,'Base Art'!$A:$AJ,36,FALSE)</f>
        <v>#N/A</v>
      </c>
    </row>
    <row r="13323" spans="3:40" x14ac:dyDescent="0.25">
      <c r="C13323" s="52"/>
      <c r="AM13323">
        <v>1</v>
      </c>
      <c r="AN13323" t="e">
        <f>VLOOKUP(H13323,'Base Art'!$A:$AJ,36,FALSE)</f>
        <v>#N/A</v>
      </c>
    </row>
    <row r="13324" spans="3:40" x14ac:dyDescent="0.25">
      <c r="C13324" s="52"/>
      <c r="AM13324">
        <v>1</v>
      </c>
      <c r="AN13324" t="e">
        <f>VLOOKUP(H13324,'Base Art'!$A:$AJ,36,FALSE)</f>
        <v>#N/A</v>
      </c>
    </row>
    <row r="13325" spans="3:40" x14ac:dyDescent="0.25">
      <c r="C13325" s="52"/>
      <c r="AM13325">
        <v>1</v>
      </c>
      <c r="AN13325" t="e">
        <f>VLOOKUP(H13325,'Base Art'!$A:$AJ,36,FALSE)</f>
        <v>#N/A</v>
      </c>
    </row>
    <row r="13326" spans="3:40" x14ac:dyDescent="0.25">
      <c r="C13326" s="52"/>
      <c r="AM13326">
        <v>1</v>
      </c>
      <c r="AN13326" t="e">
        <f>VLOOKUP(H13326,'Base Art'!$A:$AJ,36,FALSE)</f>
        <v>#N/A</v>
      </c>
    </row>
    <row r="13327" spans="3:40" x14ac:dyDescent="0.25">
      <c r="C13327" s="52"/>
      <c r="AM13327">
        <v>1</v>
      </c>
      <c r="AN13327" t="e">
        <f>VLOOKUP(H13327,'Base Art'!$A:$AJ,36,FALSE)</f>
        <v>#N/A</v>
      </c>
    </row>
    <row r="13328" spans="3:40" x14ac:dyDescent="0.25">
      <c r="C13328" s="52"/>
      <c r="AM13328">
        <v>1</v>
      </c>
      <c r="AN13328" t="e">
        <f>VLOOKUP(H13328,'Base Art'!$A:$AJ,36,FALSE)</f>
        <v>#N/A</v>
      </c>
    </row>
    <row r="13329" spans="3:40" x14ac:dyDescent="0.25">
      <c r="C13329" s="52"/>
      <c r="AM13329">
        <v>1</v>
      </c>
      <c r="AN13329" t="e">
        <f>VLOOKUP(H13329,'Base Art'!$A:$AJ,36,FALSE)</f>
        <v>#N/A</v>
      </c>
    </row>
    <row r="13330" spans="3:40" x14ac:dyDescent="0.25">
      <c r="C13330" s="52"/>
      <c r="AM13330">
        <v>1</v>
      </c>
      <c r="AN13330" t="e">
        <f>VLOOKUP(H13330,'Base Art'!$A:$AJ,36,FALSE)</f>
        <v>#N/A</v>
      </c>
    </row>
    <row r="13331" spans="3:40" x14ac:dyDescent="0.25">
      <c r="C13331" s="52"/>
      <c r="AM13331">
        <v>1</v>
      </c>
      <c r="AN13331" t="e">
        <f>VLOOKUP(H13331,'Base Art'!$A:$AJ,36,FALSE)</f>
        <v>#N/A</v>
      </c>
    </row>
    <row r="13332" spans="3:40" x14ac:dyDescent="0.25">
      <c r="C13332" s="52"/>
      <c r="AM13332">
        <v>1</v>
      </c>
      <c r="AN13332" t="e">
        <f>VLOOKUP(H13332,'Base Art'!$A:$AJ,36,FALSE)</f>
        <v>#N/A</v>
      </c>
    </row>
    <row r="13333" spans="3:40" x14ac:dyDescent="0.25">
      <c r="C13333" s="52"/>
      <c r="AM13333">
        <v>1</v>
      </c>
      <c r="AN13333" t="e">
        <f>VLOOKUP(H13333,'Base Art'!$A:$AJ,36,FALSE)</f>
        <v>#N/A</v>
      </c>
    </row>
    <row r="13334" spans="3:40" x14ac:dyDescent="0.25">
      <c r="C13334" s="52"/>
      <c r="AM13334">
        <v>1</v>
      </c>
      <c r="AN13334" t="e">
        <f>VLOOKUP(H13334,'Base Art'!$A:$AJ,36,FALSE)</f>
        <v>#N/A</v>
      </c>
    </row>
    <row r="13335" spans="3:40" x14ac:dyDescent="0.25">
      <c r="C13335" s="52"/>
      <c r="AM13335">
        <v>1</v>
      </c>
      <c r="AN13335" t="e">
        <f>VLOOKUP(H13335,'Base Art'!$A:$AJ,36,FALSE)</f>
        <v>#N/A</v>
      </c>
    </row>
    <row r="13336" spans="3:40" x14ac:dyDescent="0.25">
      <c r="C13336" s="52"/>
      <c r="AM13336">
        <v>1</v>
      </c>
      <c r="AN13336" t="e">
        <f>VLOOKUP(H13336,'Base Art'!$A:$AJ,36,FALSE)</f>
        <v>#N/A</v>
      </c>
    </row>
    <row r="13337" spans="3:40" x14ac:dyDescent="0.25">
      <c r="C13337" s="52"/>
      <c r="AM13337">
        <v>1</v>
      </c>
      <c r="AN13337" t="e">
        <f>VLOOKUP(H13337,'Base Art'!$A:$AJ,36,FALSE)</f>
        <v>#N/A</v>
      </c>
    </row>
    <row r="13338" spans="3:40" x14ac:dyDescent="0.25">
      <c r="C13338" s="52"/>
      <c r="AM13338">
        <v>1</v>
      </c>
      <c r="AN13338" t="e">
        <f>VLOOKUP(H13338,'Base Art'!$A:$AJ,36,FALSE)</f>
        <v>#N/A</v>
      </c>
    </row>
    <row r="13339" spans="3:40" x14ac:dyDescent="0.25">
      <c r="C13339" s="52"/>
      <c r="AM13339">
        <v>1</v>
      </c>
      <c r="AN13339" t="e">
        <f>VLOOKUP(H13339,'Base Art'!$A:$AJ,36,FALSE)</f>
        <v>#N/A</v>
      </c>
    </row>
    <row r="13340" spans="3:40" x14ac:dyDescent="0.25">
      <c r="C13340" s="52"/>
      <c r="AM13340">
        <v>1</v>
      </c>
      <c r="AN13340" t="e">
        <f>VLOOKUP(H13340,'Base Art'!$A:$AJ,36,FALSE)</f>
        <v>#N/A</v>
      </c>
    </row>
    <row r="13341" spans="3:40" x14ac:dyDescent="0.25">
      <c r="C13341" s="52"/>
      <c r="AM13341">
        <v>1</v>
      </c>
      <c r="AN13341" t="e">
        <f>VLOOKUP(H13341,'Base Art'!$A:$AJ,36,FALSE)</f>
        <v>#N/A</v>
      </c>
    </row>
    <row r="13342" spans="3:40" x14ac:dyDescent="0.25">
      <c r="C13342" s="52"/>
      <c r="AM13342">
        <v>1</v>
      </c>
      <c r="AN13342" t="e">
        <f>VLOOKUP(H13342,'Base Art'!$A:$AJ,36,FALSE)</f>
        <v>#N/A</v>
      </c>
    </row>
    <row r="13343" spans="3:40" x14ac:dyDescent="0.25">
      <c r="C13343" s="52"/>
      <c r="AM13343">
        <v>1</v>
      </c>
      <c r="AN13343" t="e">
        <f>VLOOKUP(H13343,'Base Art'!$A:$AJ,36,FALSE)</f>
        <v>#N/A</v>
      </c>
    </row>
    <row r="13344" spans="3:40" x14ac:dyDescent="0.25">
      <c r="C13344" s="52"/>
      <c r="AM13344">
        <v>1</v>
      </c>
      <c r="AN13344" t="e">
        <f>VLOOKUP(H13344,'Base Art'!$A:$AJ,36,FALSE)</f>
        <v>#N/A</v>
      </c>
    </row>
    <row r="13345" spans="3:40" x14ac:dyDescent="0.25">
      <c r="C13345" s="52"/>
      <c r="AM13345">
        <v>1</v>
      </c>
      <c r="AN13345" t="e">
        <f>VLOOKUP(H13345,'Base Art'!$A:$AJ,36,FALSE)</f>
        <v>#N/A</v>
      </c>
    </row>
    <row r="13346" spans="3:40" x14ac:dyDescent="0.25">
      <c r="C13346" s="52"/>
      <c r="AM13346">
        <v>1</v>
      </c>
      <c r="AN13346" t="e">
        <f>VLOOKUP(H13346,'Base Art'!$A:$AJ,36,FALSE)</f>
        <v>#N/A</v>
      </c>
    </row>
    <row r="13347" spans="3:40" x14ac:dyDescent="0.25">
      <c r="C13347" s="52"/>
      <c r="AM13347">
        <v>1</v>
      </c>
      <c r="AN13347" t="e">
        <f>VLOOKUP(H13347,'Base Art'!$A:$AJ,36,FALSE)</f>
        <v>#N/A</v>
      </c>
    </row>
    <row r="13348" spans="3:40" x14ac:dyDescent="0.25">
      <c r="C13348" s="52"/>
      <c r="AM13348">
        <v>1</v>
      </c>
      <c r="AN13348" t="e">
        <f>VLOOKUP(H13348,'Base Art'!$A:$AJ,36,FALSE)</f>
        <v>#N/A</v>
      </c>
    </row>
    <row r="13349" spans="3:40" x14ac:dyDescent="0.25">
      <c r="C13349" s="52"/>
      <c r="AM13349">
        <v>1</v>
      </c>
      <c r="AN13349" t="e">
        <f>VLOOKUP(H13349,'Base Art'!$A:$AJ,36,FALSE)</f>
        <v>#N/A</v>
      </c>
    </row>
    <row r="13350" spans="3:40" x14ac:dyDescent="0.25">
      <c r="C13350" s="52"/>
      <c r="AM13350">
        <v>1</v>
      </c>
      <c r="AN13350" t="e">
        <f>VLOOKUP(H13350,'Base Art'!$A:$AJ,36,FALSE)</f>
        <v>#N/A</v>
      </c>
    </row>
    <row r="13351" spans="3:40" x14ac:dyDescent="0.25">
      <c r="C13351" s="52"/>
      <c r="AM13351">
        <v>1</v>
      </c>
      <c r="AN13351" t="e">
        <f>VLOOKUP(H13351,'Base Art'!$A:$AJ,36,FALSE)</f>
        <v>#N/A</v>
      </c>
    </row>
    <row r="13352" spans="3:40" x14ac:dyDescent="0.25">
      <c r="C13352" s="52"/>
      <c r="AM13352">
        <v>1</v>
      </c>
      <c r="AN13352" t="e">
        <f>VLOOKUP(H13352,'Base Art'!$A:$AJ,36,FALSE)</f>
        <v>#N/A</v>
      </c>
    </row>
    <row r="13353" spans="3:40" x14ac:dyDescent="0.25">
      <c r="C13353" s="52"/>
      <c r="AM13353">
        <v>1</v>
      </c>
      <c r="AN13353" t="e">
        <f>VLOOKUP(H13353,'Base Art'!$A:$AJ,36,FALSE)</f>
        <v>#N/A</v>
      </c>
    </row>
    <row r="13354" spans="3:40" x14ac:dyDescent="0.25">
      <c r="C13354" s="52"/>
      <c r="AM13354">
        <v>1</v>
      </c>
      <c r="AN13354" t="e">
        <f>VLOOKUP(H13354,'Base Art'!$A:$AJ,36,FALSE)</f>
        <v>#N/A</v>
      </c>
    </row>
    <row r="13355" spans="3:40" x14ac:dyDescent="0.25">
      <c r="C13355" s="52"/>
      <c r="AM13355">
        <v>1</v>
      </c>
      <c r="AN13355" t="e">
        <f>VLOOKUP(H13355,'Base Art'!$A:$AJ,36,FALSE)</f>
        <v>#N/A</v>
      </c>
    </row>
    <row r="13356" spans="3:40" x14ac:dyDescent="0.25">
      <c r="C13356" s="52"/>
      <c r="AM13356">
        <v>1</v>
      </c>
      <c r="AN13356" t="e">
        <f>VLOOKUP(H13356,'Base Art'!$A:$AJ,36,FALSE)</f>
        <v>#N/A</v>
      </c>
    </row>
    <row r="13357" spans="3:40" x14ac:dyDescent="0.25">
      <c r="C13357" s="52"/>
      <c r="AM13357">
        <v>1</v>
      </c>
      <c r="AN13357" t="e">
        <f>VLOOKUP(H13357,'Base Art'!$A:$AJ,36,FALSE)</f>
        <v>#N/A</v>
      </c>
    </row>
    <row r="13358" spans="3:40" x14ac:dyDescent="0.25">
      <c r="C13358" s="52"/>
      <c r="AM13358">
        <v>1</v>
      </c>
      <c r="AN13358" t="e">
        <f>VLOOKUP(H13358,'Base Art'!$A:$AJ,36,FALSE)</f>
        <v>#N/A</v>
      </c>
    </row>
    <row r="13359" spans="3:40" x14ac:dyDescent="0.25">
      <c r="C13359" s="52"/>
      <c r="AM13359">
        <v>1</v>
      </c>
      <c r="AN13359" t="e">
        <f>VLOOKUP(H13359,'Base Art'!$A:$AJ,36,FALSE)</f>
        <v>#N/A</v>
      </c>
    </row>
    <row r="13360" spans="3:40" x14ac:dyDescent="0.25">
      <c r="C13360" s="52"/>
      <c r="AM13360">
        <v>1</v>
      </c>
      <c r="AN13360" t="e">
        <f>VLOOKUP(H13360,'Base Art'!$A:$AJ,36,FALSE)</f>
        <v>#N/A</v>
      </c>
    </row>
    <row r="13361" spans="3:40" x14ac:dyDescent="0.25">
      <c r="C13361" s="52"/>
      <c r="AM13361">
        <v>1</v>
      </c>
      <c r="AN13361" t="e">
        <f>VLOOKUP(H13361,'Base Art'!$A:$AJ,36,FALSE)</f>
        <v>#N/A</v>
      </c>
    </row>
    <row r="13362" spans="3:40" x14ac:dyDescent="0.25">
      <c r="C13362" s="52"/>
      <c r="AM13362">
        <v>1</v>
      </c>
      <c r="AN13362" t="e">
        <f>VLOOKUP(H13362,'Base Art'!$A:$AJ,36,FALSE)</f>
        <v>#N/A</v>
      </c>
    </row>
    <row r="13363" spans="3:40" x14ac:dyDescent="0.25">
      <c r="C13363" s="52"/>
      <c r="AM13363">
        <v>1</v>
      </c>
      <c r="AN13363" t="e">
        <f>VLOOKUP(H13363,'Base Art'!$A:$AJ,36,FALSE)</f>
        <v>#N/A</v>
      </c>
    </row>
    <row r="13364" spans="3:40" x14ac:dyDescent="0.25">
      <c r="C13364" s="52"/>
      <c r="AM13364">
        <v>1</v>
      </c>
      <c r="AN13364" t="e">
        <f>VLOOKUP(H13364,'Base Art'!$A:$AJ,36,FALSE)</f>
        <v>#N/A</v>
      </c>
    </row>
    <row r="13365" spans="3:40" x14ac:dyDescent="0.25">
      <c r="C13365" s="52"/>
      <c r="AM13365">
        <v>1</v>
      </c>
      <c r="AN13365" t="e">
        <f>VLOOKUP(H13365,'Base Art'!$A:$AJ,36,FALSE)</f>
        <v>#N/A</v>
      </c>
    </row>
    <row r="13366" spans="3:40" x14ac:dyDescent="0.25">
      <c r="C13366" s="52"/>
      <c r="AM13366">
        <v>1</v>
      </c>
      <c r="AN13366" t="e">
        <f>VLOOKUP(H13366,'Base Art'!$A:$AJ,36,FALSE)</f>
        <v>#N/A</v>
      </c>
    </row>
    <row r="13367" spans="3:40" x14ac:dyDescent="0.25">
      <c r="C13367" s="52"/>
      <c r="AM13367">
        <v>1</v>
      </c>
      <c r="AN13367" t="e">
        <f>VLOOKUP(H13367,'Base Art'!$A:$AJ,36,FALSE)</f>
        <v>#N/A</v>
      </c>
    </row>
    <row r="13368" spans="3:40" x14ac:dyDescent="0.25">
      <c r="C13368" s="52"/>
      <c r="AM13368">
        <v>1</v>
      </c>
      <c r="AN13368" t="e">
        <f>VLOOKUP(H13368,'Base Art'!$A:$AJ,36,FALSE)</f>
        <v>#N/A</v>
      </c>
    </row>
    <row r="13369" spans="3:40" x14ac:dyDescent="0.25">
      <c r="C13369" s="52"/>
      <c r="AM13369">
        <v>1</v>
      </c>
      <c r="AN13369" t="e">
        <f>VLOOKUP(H13369,'Base Art'!$A:$AJ,36,FALSE)</f>
        <v>#N/A</v>
      </c>
    </row>
    <row r="13370" spans="3:40" x14ac:dyDescent="0.25">
      <c r="C13370" s="52"/>
      <c r="AM13370">
        <v>1</v>
      </c>
      <c r="AN13370" t="e">
        <f>VLOOKUP(H13370,'Base Art'!$A:$AJ,36,FALSE)</f>
        <v>#N/A</v>
      </c>
    </row>
    <row r="13371" spans="3:40" x14ac:dyDescent="0.25">
      <c r="C13371" s="52"/>
      <c r="AM13371">
        <v>1</v>
      </c>
      <c r="AN13371" t="e">
        <f>VLOOKUP(H13371,'Base Art'!$A:$AJ,36,FALSE)</f>
        <v>#N/A</v>
      </c>
    </row>
    <row r="13372" spans="3:40" x14ac:dyDescent="0.25">
      <c r="C13372" s="52"/>
      <c r="AM13372">
        <v>1</v>
      </c>
      <c r="AN13372" t="e">
        <f>VLOOKUP(H13372,'Base Art'!$A:$AJ,36,FALSE)</f>
        <v>#N/A</v>
      </c>
    </row>
    <row r="13373" spans="3:40" x14ac:dyDescent="0.25">
      <c r="C13373" s="52"/>
      <c r="AM13373">
        <v>1</v>
      </c>
      <c r="AN13373" t="e">
        <f>VLOOKUP(H13373,'Base Art'!$A:$AJ,36,FALSE)</f>
        <v>#N/A</v>
      </c>
    </row>
    <row r="13374" spans="3:40" x14ac:dyDescent="0.25">
      <c r="C13374" s="52"/>
      <c r="AM13374">
        <v>1</v>
      </c>
      <c r="AN13374" t="e">
        <f>VLOOKUP(H13374,'Base Art'!$A:$AJ,36,FALSE)</f>
        <v>#N/A</v>
      </c>
    </row>
    <row r="13375" spans="3:40" x14ac:dyDescent="0.25">
      <c r="C13375" s="52"/>
      <c r="AM13375">
        <v>1</v>
      </c>
      <c r="AN13375" t="e">
        <f>VLOOKUP(H13375,'Base Art'!$A:$AJ,36,FALSE)</f>
        <v>#N/A</v>
      </c>
    </row>
    <row r="13376" spans="3:40" x14ac:dyDescent="0.25">
      <c r="C13376" s="52"/>
      <c r="AM13376">
        <v>1</v>
      </c>
      <c r="AN13376" t="e">
        <f>VLOOKUP(H13376,'Base Art'!$A:$AJ,36,FALSE)</f>
        <v>#N/A</v>
      </c>
    </row>
    <row r="13377" spans="3:40" x14ac:dyDescent="0.25">
      <c r="C13377" s="52"/>
      <c r="AM13377">
        <v>1</v>
      </c>
      <c r="AN13377" t="e">
        <f>VLOOKUP(H13377,'Base Art'!$A:$AJ,36,FALSE)</f>
        <v>#N/A</v>
      </c>
    </row>
    <row r="13378" spans="3:40" x14ac:dyDescent="0.25">
      <c r="C13378" s="52"/>
      <c r="AM13378">
        <v>1</v>
      </c>
      <c r="AN13378" t="e">
        <f>VLOOKUP(H13378,'Base Art'!$A:$AJ,36,FALSE)</f>
        <v>#N/A</v>
      </c>
    </row>
    <row r="13379" spans="3:40" x14ac:dyDescent="0.25">
      <c r="C13379" s="52"/>
      <c r="AM13379">
        <v>1</v>
      </c>
      <c r="AN13379" t="e">
        <f>VLOOKUP(H13379,'Base Art'!$A:$AJ,36,FALSE)</f>
        <v>#N/A</v>
      </c>
    </row>
    <row r="13380" spans="3:40" x14ac:dyDescent="0.25">
      <c r="C13380" s="52"/>
      <c r="AM13380">
        <v>1</v>
      </c>
      <c r="AN13380" t="e">
        <f>VLOOKUP(H13380,'Base Art'!$A:$AJ,36,FALSE)</f>
        <v>#N/A</v>
      </c>
    </row>
    <row r="13381" spans="3:40" x14ac:dyDescent="0.25">
      <c r="C13381" s="52"/>
      <c r="AM13381">
        <v>1</v>
      </c>
      <c r="AN13381" t="e">
        <f>VLOOKUP(H13381,'Base Art'!$A:$AJ,36,FALSE)</f>
        <v>#N/A</v>
      </c>
    </row>
    <row r="13382" spans="3:40" x14ac:dyDescent="0.25">
      <c r="C13382" s="52"/>
      <c r="AM13382">
        <v>1</v>
      </c>
      <c r="AN13382" t="e">
        <f>VLOOKUP(H13382,'Base Art'!$A:$AJ,36,FALSE)</f>
        <v>#N/A</v>
      </c>
    </row>
    <row r="13383" spans="3:40" x14ac:dyDescent="0.25">
      <c r="C13383" s="52"/>
      <c r="AM13383">
        <v>1</v>
      </c>
      <c r="AN13383" t="e">
        <f>VLOOKUP(H13383,'Base Art'!$A:$AJ,36,FALSE)</f>
        <v>#N/A</v>
      </c>
    </row>
    <row r="13384" spans="3:40" x14ac:dyDescent="0.25">
      <c r="C13384" s="52"/>
      <c r="AM13384">
        <v>1</v>
      </c>
      <c r="AN13384" t="e">
        <f>VLOOKUP(H13384,'Base Art'!$A:$AJ,36,FALSE)</f>
        <v>#N/A</v>
      </c>
    </row>
    <row r="13385" spans="3:40" x14ac:dyDescent="0.25">
      <c r="C13385" s="52"/>
      <c r="AM13385">
        <v>1</v>
      </c>
      <c r="AN13385" t="e">
        <f>VLOOKUP(H13385,'Base Art'!$A:$AJ,36,FALSE)</f>
        <v>#N/A</v>
      </c>
    </row>
    <row r="13386" spans="3:40" x14ac:dyDescent="0.25">
      <c r="C13386" s="52"/>
      <c r="AM13386">
        <v>1</v>
      </c>
      <c r="AN13386" t="e">
        <f>VLOOKUP(H13386,'Base Art'!$A:$AJ,36,FALSE)</f>
        <v>#N/A</v>
      </c>
    </row>
    <row r="13387" spans="3:40" x14ac:dyDescent="0.25">
      <c r="C13387" s="52"/>
      <c r="AM13387">
        <v>1</v>
      </c>
      <c r="AN13387" t="e">
        <f>VLOOKUP(H13387,'Base Art'!$A:$AJ,36,FALSE)</f>
        <v>#N/A</v>
      </c>
    </row>
    <row r="13388" spans="3:40" x14ac:dyDescent="0.25">
      <c r="C13388" s="52"/>
      <c r="AM13388">
        <v>1</v>
      </c>
      <c r="AN13388" t="e">
        <f>VLOOKUP(H13388,'Base Art'!$A:$AJ,36,FALSE)</f>
        <v>#N/A</v>
      </c>
    </row>
    <row r="13389" spans="3:40" x14ac:dyDescent="0.25">
      <c r="C13389" s="52"/>
      <c r="AM13389">
        <v>1</v>
      </c>
      <c r="AN13389" t="e">
        <f>VLOOKUP(H13389,'Base Art'!$A:$AJ,36,FALSE)</f>
        <v>#N/A</v>
      </c>
    </row>
    <row r="13390" spans="3:40" x14ac:dyDescent="0.25">
      <c r="C13390" s="52"/>
      <c r="AM13390">
        <v>1</v>
      </c>
      <c r="AN13390" t="e">
        <f>VLOOKUP(H13390,'Base Art'!$A:$AJ,36,FALSE)</f>
        <v>#N/A</v>
      </c>
    </row>
    <row r="13391" spans="3:40" x14ac:dyDescent="0.25">
      <c r="C13391" s="52"/>
      <c r="AM13391">
        <v>1</v>
      </c>
      <c r="AN13391" t="e">
        <f>VLOOKUP(H13391,'Base Art'!$A:$AJ,36,FALSE)</f>
        <v>#N/A</v>
      </c>
    </row>
    <row r="13392" spans="3:40" x14ac:dyDescent="0.25">
      <c r="C13392" s="52"/>
      <c r="AM13392">
        <v>1</v>
      </c>
      <c r="AN13392" t="e">
        <f>VLOOKUP(H13392,'Base Art'!$A:$AJ,36,FALSE)</f>
        <v>#N/A</v>
      </c>
    </row>
    <row r="13393" spans="3:40" x14ac:dyDescent="0.25">
      <c r="C13393" s="52"/>
      <c r="AM13393">
        <v>1</v>
      </c>
      <c r="AN13393" t="e">
        <f>VLOOKUP(H13393,'Base Art'!$A:$AJ,36,FALSE)</f>
        <v>#N/A</v>
      </c>
    </row>
    <row r="13394" spans="3:40" x14ac:dyDescent="0.25">
      <c r="C13394" s="52"/>
      <c r="AM13394">
        <v>1</v>
      </c>
      <c r="AN13394" t="e">
        <f>VLOOKUP(H13394,'Base Art'!$A:$AJ,36,FALSE)</f>
        <v>#N/A</v>
      </c>
    </row>
    <row r="13395" spans="3:40" x14ac:dyDescent="0.25">
      <c r="C13395" s="52"/>
      <c r="AM13395">
        <v>1</v>
      </c>
      <c r="AN13395" t="e">
        <f>VLOOKUP(H13395,'Base Art'!$A:$AJ,36,FALSE)</f>
        <v>#N/A</v>
      </c>
    </row>
    <row r="13396" spans="3:40" x14ac:dyDescent="0.25">
      <c r="C13396" s="52"/>
      <c r="AM13396">
        <v>1</v>
      </c>
      <c r="AN13396" t="e">
        <f>VLOOKUP(H13396,'Base Art'!$A:$AJ,36,FALSE)</f>
        <v>#N/A</v>
      </c>
    </row>
    <row r="13397" spans="3:40" x14ac:dyDescent="0.25">
      <c r="C13397" s="52"/>
      <c r="AM13397">
        <v>1</v>
      </c>
      <c r="AN13397" t="e">
        <f>VLOOKUP(H13397,'Base Art'!$A:$AJ,36,FALSE)</f>
        <v>#N/A</v>
      </c>
    </row>
    <row r="13398" spans="3:40" x14ac:dyDescent="0.25">
      <c r="C13398" s="52"/>
      <c r="AM13398">
        <v>1</v>
      </c>
      <c r="AN13398" t="e">
        <f>VLOOKUP(H13398,'Base Art'!$A:$AJ,36,FALSE)</f>
        <v>#N/A</v>
      </c>
    </row>
    <row r="13399" spans="3:40" x14ac:dyDescent="0.25">
      <c r="C13399" s="52"/>
      <c r="AM13399">
        <v>1</v>
      </c>
      <c r="AN13399" t="e">
        <f>VLOOKUP(H13399,'Base Art'!$A:$AJ,36,FALSE)</f>
        <v>#N/A</v>
      </c>
    </row>
    <row r="13400" spans="3:40" x14ac:dyDescent="0.25">
      <c r="C13400" s="52"/>
      <c r="AM13400">
        <v>1</v>
      </c>
      <c r="AN13400" t="e">
        <f>VLOOKUP(H13400,'Base Art'!$A:$AJ,36,FALSE)</f>
        <v>#N/A</v>
      </c>
    </row>
    <row r="13401" spans="3:40" x14ac:dyDescent="0.25">
      <c r="C13401" s="52"/>
      <c r="AM13401">
        <v>1</v>
      </c>
      <c r="AN13401" t="e">
        <f>VLOOKUP(H13401,'Base Art'!$A:$AJ,36,FALSE)</f>
        <v>#N/A</v>
      </c>
    </row>
    <row r="13402" spans="3:40" x14ac:dyDescent="0.25">
      <c r="C13402" s="52"/>
      <c r="AM13402">
        <v>1</v>
      </c>
      <c r="AN13402" t="e">
        <f>VLOOKUP(H13402,'Base Art'!$A:$AJ,36,FALSE)</f>
        <v>#N/A</v>
      </c>
    </row>
    <row r="13403" spans="3:40" x14ac:dyDescent="0.25">
      <c r="C13403" s="52"/>
      <c r="AM13403">
        <v>1</v>
      </c>
      <c r="AN13403" t="e">
        <f>VLOOKUP(H13403,'Base Art'!$A:$AJ,36,FALSE)</f>
        <v>#N/A</v>
      </c>
    </row>
    <row r="13404" spans="3:40" x14ac:dyDescent="0.25">
      <c r="C13404" s="52"/>
      <c r="AM13404">
        <v>1</v>
      </c>
      <c r="AN13404" t="e">
        <f>VLOOKUP(H13404,'Base Art'!$A:$AJ,36,FALSE)</f>
        <v>#N/A</v>
      </c>
    </row>
    <row r="13405" spans="3:40" x14ac:dyDescent="0.25">
      <c r="C13405" s="52"/>
      <c r="AM13405">
        <v>1</v>
      </c>
      <c r="AN13405" t="e">
        <f>VLOOKUP(H13405,'Base Art'!$A:$AJ,36,FALSE)</f>
        <v>#N/A</v>
      </c>
    </row>
    <row r="13406" spans="3:40" x14ac:dyDescent="0.25">
      <c r="C13406" s="52"/>
      <c r="AM13406">
        <v>1</v>
      </c>
      <c r="AN13406" t="e">
        <f>VLOOKUP(H13406,'Base Art'!$A:$AJ,36,FALSE)</f>
        <v>#N/A</v>
      </c>
    </row>
    <row r="13407" spans="3:40" x14ac:dyDescent="0.25">
      <c r="C13407" s="52"/>
      <c r="AM13407">
        <v>1</v>
      </c>
      <c r="AN13407" t="e">
        <f>VLOOKUP(H13407,'Base Art'!$A:$AJ,36,FALSE)</f>
        <v>#N/A</v>
      </c>
    </row>
    <row r="13408" spans="3:40" x14ac:dyDescent="0.25">
      <c r="C13408" s="52"/>
      <c r="AM13408">
        <v>1</v>
      </c>
      <c r="AN13408" t="e">
        <f>VLOOKUP(H13408,'Base Art'!$A:$AJ,36,FALSE)</f>
        <v>#N/A</v>
      </c>
    </row>
    <row r="13409" spans="3:40" x14ac:dyDescent="0.25">
      <c r="C13409" s="52"/>
      <c r="AM13409">
        <v>1</v>
      </c>
      <c r="AN13409" t="e">
        <f>VLOOKUP(H13409,'Base Art'!$A:$AJ,36,FALSE)</f>
        <v>#N/A</v>
      </c>
    </row>
    <row r="13410" spans="3:40" x14ac:dyDescent="0.25">
      <c r="C13410" s="52"/>
      <c r="AM13410">
        <v>1</v>
      </c>
      <c r="AN13410" t="e">
        <f>VLOOKUP(H13410,'Base Art'!$A:$AJ,36,FALSE)</f>
        <v>#N/A</v>
      </c>
    </row>
    <row r="13411" spans="3:40" x14ac:dyDescent="0.25">
      <c r="C13411" s="52"/>
      <c r="AM13411">
        <v>1</v>
      </c>
      <c r="AN13411" t="e">
        <f>VLOOKUP(H13411,'Base Art'!$A:$AJ,36,FALSE)</f>
        <v>#N/A</v>
      </c>
    </row>
    <row r="13412" spans="3:40" x14ac:dyDescent="0.25">
      <c r="C13412" s="52"/>
      <c r="AM13412">
        <v>1</v>
      </c>
      <c r="AN13412" t="e">
        <f>VLOOKUP(H13412,'Base Art'!$A:$AJ,36,FALSE)</f>
        <v>#N/A</v>
      </c>
    </row>
    <row r="13413" spans="3:40" x14ac:dyDescent="0.25">
      <c r="C13413" s="52"/>
      <c r="AM13413">
        <v>1</v>
      </c>
      <c r="AN13413" t="e">
        <f>VLOOKUP(H13413,'Base Art'!$A:$AJ,36,FALSE)</f>
        <v>#N/A</v>
      </c>
    </row>
    <row r="13414" spans="3:40" x14ac:dyDescent="0.25">
      <c r="C13414" s="52"/>
      <c r="AM13414">
        <v>1</v>
      </c>
      <c r="AN13414" t="e">
        <f>VLOOKUP(H13414,'Base Art'!$A:$AJ,36,FALSE)</f>
        <v>#N/A</v>
      </c>
    </row>
    <row r="13415" spans="3:40" x14ac:dyDescent="0.25">
      <c r="C13415" s="52"/>
      <c r="AM13415">
        <v>1</v>
      </c>
      <c r="AN13415" t="e">
        <f>VLOOKUP(H13415,'Base Art'!$A:$AJ,36,FALSE)</f>
        <v>#N/A</v>
      </c>
    </row>
    <row r="13416" spans="3:40" x14ac:dyDescent="0.25">
      <c r="C13416" s="52"/>
      <c r="AM13416">
        <v>1</v>
      </c>
      <c r="AN13416" t="e">
        <f>VLOOKUP(H13416,'Base Art'!$A:$AJ,36,FALSE)</f>
        <v>#N/A</v>
      </c>
    </row>
    <row r="13417" spans="3:40" x14ac:dyDescent="0.25">
      <c r="C13417" s="52"/>
      <c r="AM13417">
        <v>1</v>
      </c>
      <c r="AN13417" t="e">
        <f>VLOOKUP(H13417,'Base Art'!$A:$AJ,36,FALSE)</f>
        <v>#N/A</v>
      </c>
    </row>
    <row r="13418" spans="3:40" x14ac:dyDescent="0.25">
      <c r="C13418" s="52"/>
      <c r="AM13418">
        <v>1</v>
      </c>
      <c r="AN13418" t="e">
        <f>VLOOKUP(H13418,'Base Art'!$A:$AJ,36,FALSE)</f>
        <v>#N/A</v>
      </c>
    </row>
    <row r="13419" spans="3:40" x14ac:dyDescent="0.25">
      <c r="C13419" s="52"/>
      <c r="AM13419">
        <v>1</v>
      </c>
      <c r="AN13419" t="e">
        <f>VLOOKUP(H13419,'Base Art'!$A:$AJ,36,FALSE)</f>
        <v>#N/A</v>
      </c>
    </row>
    <row r="13420" spans="3:40" x14ac:dyDescent="0.25">
      <c r="C13420" s="52"/>
      <c r="AM13420">
        <v>1</v>
      </c>
      <c r="AN13420" t="e">
        <f>VLOOKUP(H13420,'Base Art'!$A:$AJ,36,FALSE)</f>
        <v>#N/A</v>
      </c>
    </row>
    <row r="13421" spans="3:40" x14ac:dyDescent="0.25">
      <c r="C13421" s="52"/>
      <c r="AM13421">
        <v>1</v>
      </c>
      <c r="AN13421" t="e">
        <f>VLOOKUP(H13421,'Base Art'!$A:$AJ,36,FALSE)</f>
        <v>#N/A</v>
      </c>
    </row>
    <row r="13422" spans="3:40" x14ac:dyDescent="0.25">
      <c r="C13422" s="52"/>
      <c r="AM13422">
        <v>1</v>
      </c>
      <c r="AN13422" t="e">
        <f>VLOOKUP(H13422,'Base Art'!$A:$AJ,36,FALSE)</f>
        <v>#N/A</v>
      </c>
    </row>
    <row r="13423" spans="3:40" x14ac:dyDescent="0.25">
      <c r="C13423" s="52"/>
      <c r="AM13423">
        <v>1</v>
      </c>
      <c r="AN13423" t="e">
        <f>VLOOKUP(H13423,'Base Art'!$A:$AJ,36,FALSE)</f>
        <v>#N/A</v>
      </c>
    </row>
    <row r="13424" spans="3:40" x14ac:dyDescent="0.25">
      <c r="C13424" s="52"/>
      <c r="AM13424">
        <v>1</v>
      </c>
      <c r="AN13424" t="e">
        <f>VLOOKUP(H13424,'Base Art'!$A:$AJ,36,FALSE)</f>
        <v>#N/A</v>
      </c>
    </row>
    <row r="13425" spans="3:40" x14ac:dyDescent="0.25">
      <c r="C13425" s="52"/>
      <c r="AM13425">
        <v>1</v>
      </c>
      <c r="AN13425" t="e">
        <f>VLOOKUP(H13425,'Base Art'!$A:$AJ,36,FALSE)</f>
        <v>#N/A</v>
      </c>
    </row>
    <row r="13426" spans="3:40" x14ac:dyDescent="0.25">
      <c r="C13426" s="52"/>
      <c r="AM13426">
        <v>1</v>
      </c>
      <c r="AN13426" t="e">
        <f>VLOOKUP(H13426,'Base Art'!$A:$AJ,36,FALSE)</f>
        <v>#N/A</v>
      </c>
    </row>
    <row r="13427" spans="3:40" x14ac:dyDescent="0.25">
      <c r="C13427" s="52"/>
      <c r="AM13427">
        <v>1</v>
      </c>
      <c r="AN13427" t="e">
        <f>VLOOKUP(H13427,'Base Art'!$A:$AJ,36,FALSE)</f>
        <v>#N/A</v>
      </c>
    </row>
    <row r="13428" spans="3:40" x14ac:dyDescent="0.25">
      <c r="C13428" s="52"/>
      <c r="AM13428">
        <v>1</v>
      </c>
      <c r="AN13428" t="e">
        <f>VLOOKUP(H13428,'Base Art'!$A:$AJ,36,FALSE)</f>
        <v>#N/A</v>
      </c>
    </row>
    <row r="13429" spans="3:40" x14ac:dyDescent="0.25">
      <c r="C13429" s="52"/>
      <c r="AM13429">
        <v>1</v>
      </c>
      <c r="AN13429" t="e">
        <f>VLOOKUP(H13429,'Base Art'!$A:$AJ,36,FALSE)</f>
        <v>#N/A</v>
      </c>
    </row>
    <row r="13430" spans="3:40" x14ac:dyDescent="0.25">
      <c r="C13430" s="52"/>
      <c r="AM13430">
        <v>1</v>
      </c>
      <c r="AN13430" t="e">
        <f>VLOOKUP(H13430,'Base Art'!$A:$AJ,36,FALSE)</f>
        <v>#N/A</v>
      </c>
    </row>
    <row r="13431" spans="3:40" x14ac:dyDescent="0.25">
      <c r="C13431" s="52"/>
      <c r="AM13431">
        <v>1</v>
      </c>
      <c r="AN13431" t="e">
        <f>VLOOKUP(H13431,'Base Art'!$A:$AJ,36,FALSE)</f>
        <v>#N/A</v>
      </c>
    </row>
    <row r="13432" spans="3:40" x14ac:dyDescent="0.25">
      <c r="C13432" s="52"/>
      <c r="AM13432">
        <v>1</v>
      </c>
      <c r="AN13432" t="e">
        <f>VLOOKUP(H13432,'Base Art'!$A:$AJ,36,FALSE)</f>
        <v>#N/A</v>
      </c>
    </row>
    <row r="13433" spans="3:40" x14ac:dyDescent="0.25">
      <c r="C13433" s="52"/>
      <c r="AM13433">
        <v>1</v>
      </c>
      <c r="AN13433" t="e">
        <f>VLOOKUP(H13433,'Base Art'!$A:$AJ,36,FALSE)</f>
        <v>#N/A</v>
      </c>
    </row>
    <row r="13434" spans="3:40" x14ac:dyDescent="0.25">
      <c r="C13434" s="52"/>
      <c r="AM13434">
        <v>1</v>
      </c>
      <c r="AN13434" t="e">
        <f>VLOOKUP(H13434,'Base Art'!$A:$AJ,36,FALSE)</f>
        <v>#N/A</v>
      </c>
    </row>
    <row r="13435" spans="3:40" x14ac:dyDescent="0.25">
      <c r="C13435" s="52"/>
      <c r="AM13435">
        <v>1</v>
      </c>
      <c r="AN13435" t="e">
        <f>VLOOKUP(H13435,'Base Art'!$A:$AJ,36,FALSE)</f>
        <v>#N/A</v>
      </c>
    </row>
    <row r="13436" spans="3:40" x14ac:dyDescent="0.25">
      <c r="C13436" s="52"/>
      <c r="AM13436">
        <v>1</v>
      </c>
      <c r="AN13436" t="e">
        <f>VLOOKUP(H13436,'Base Art'!$A:$AJ,36,FALSE)</f>
        <v>#N/A</v>
      </c>
    </row>
    <row r="13437" spans="3:40" x14ac:dyDescent="0.25">
      <c r="C13437" s="52"/>
      <c r="AM13437">
        <v>1</v>
      </c>
      <c r="AN13437" t="e">
        <f>VLOOKUP(H13437,'Base Art'!$A:$AJ,36,FALSE)</f>
        <v>#N/A</v>
      </c>
    </row>
    <row r="13438" spans="3:40" x14ac:dyDescent="0.25">
      <c r="C13438" s="52"/>
      <c r="AM13438">
        <v>1</v>
      </c>
      <c r="AN13438" t="e">
        <f>VLOOKUP(H13438,'Base Art'!$A:$AJ,36,FALSE)</f>
        <v>#N/A</v>
      </c>
    </row>
    <row r="13439" spans="3:40" x14ac:dyDescent="0.25">
      <c r="C13439" s="52"/>
      <c r="AM13439">
        <v>1</v>
      </c>
      <c r="AN13439" t="e">
        <f>VLOOKUP(H13439,'Base Art'!$A:$AJ,36,FALSE)</f>
        <v>#N/A</v>
      </c>
    </row>
    <row r="13440" spans="3:40" x14ac:dyDescent="0.25">
      <c r="C13440" s="52"/>
      <c r="AM13440">
        <v>1</v>
      </c>
      <c r="AN13440" t="e">
        <f>VLOOKUP(H13440,'Base Art'!$A:$AJ,36,FALSE)</f>
        <v>#N/A</v>
      </c>
    </row>
    <row r="13441" spans="3:40" x14ac:dyDescent="0.25">
      <c r="C13441" s="52"/>
      <c r="AM13441">
        <v>1</v>
      </c>
      <c r="AN13441" t="e">
        <f>VLOOKUP(H13441,'Base Art'!$A:$AJ,36,FALSE)</f>
        <v>#N/A</v>
      </c>
    </row>
    <row r="13442" spans="3:40" x14ac:dyDescent="0.25">
      <c r="C13442" s="52"/>
      <c r="AM13442">
        <v>1</v>
      </c>
      <c r="AN13442" t="e">
        <f>VLOOKUP(H13442,'Base Art'!$A:$AJ,36,FALSE)</f>
        <v>#N/A</v>
      </c>
    </row>
    <row r="13443" spans="3:40" x14ac:dyDescent="0.25">
      <c r="C13443" s="52"/>
      <c r="AM13443">
        <v>1</v>
      </c>
      <c r="AN13443" t="e">
        <f>VLOOKUP(H13443,'Base Art'!$A:$AJ,36,FALSE)</f>
        <v>#N/A</v>
      </c>
    </row>
    <row r="13444" spans="3:40" x14ac:dyDescent="0.25">
      <c r="C13444" s="52"/>
      <c r="AM13444">
        <v>1</v>
      </c>
      <c r="AN13444" t="e">
        <f>VLOOKUP(H13444,'Base Art'!$A:$AJ,36,FALSE)</f>
        <v>#N/A</v>
      </c>
    </row>
    <row r="13445" spans="3:40" x14ac:dyDescent="0.25">
      <c r="C13445" s="52"/>
      <c r="AM13445">
        <v>1</v>
      </c>
      <c r="AN13445" t="e">
        <f>VLOOKUP(H13445,'Base Art'!$A:$AJ,36,FALSE)</f>
        <v>#N/A</v>
      </c>
    </row>
    <row r="13446" spans="3:40" x14ac:dyDescent="0.25">
      <c r="C13446" s="52"/>
      <c r="AM13446">
        <v>1</v>
      </c>
      <c r="AN13446" t="e">
        <f>VLOOKUP(H13446,'Base Art'!$A:$AJ,36,FALSE)</f>
        <v>#N/A</v>
      </c>
    </row>
    <row r="13447" spans="3:40" x14ac:dyDescent="0.25">
      <c r="C13447" s="52"/>
      <c r="AM13447">
        <v>1</v>
      </c>
      <c r="AN13447" t="e">
        <f>VLOOKUP(H13447,'Base Art'!$A:$AJ,36,FALSE)</f>
        <v>#N/A</v>
      </c>
    </row>
    <row r="13448" spans="3:40" x14ac:dyDescent="0.25">
      <c r="C13448" s="52"/>
      <c r="AM13448">
        <v>1</v>
      </c>
      <c r="AN13448" t="e">
        <f>VLOOKUP(H13448,'Base Art'!$A:$AJ,36,FALSE)</f>
        <v>#N/A</v>
      </c>
    </row>
    <row r="13449" spans="3:40" x14ac:dyDescent="0.25">
      <c r="C13449" s="52"/>
      <c r="AM13449">
        <v>1</v>
      </c>
      <c r="AN13449" t="e">
        <f>VLOOKUP(H13449,'Base Art'!$A:$AJ,36,FALSE)</f>
        <v>#N/A</v>
      </c>
    </row>
    <row r="13450" spans="3:40" x14ac:dyDescent="0.25">
      <c r="C13450" s="52"/>
      <c r="AM13450">
        <v>1</v>
      </c>
      <c r="AN13450" t="e">
        <f>VLOOKUP(H13450,'Base Art'!$A:$AJ,36,FALSE)</f>
        <v>#N/A</v>
      </c>
    </row>
    <row r="13451" spans="3:40" x14ac:dyDescent="0.25">
      <c r="C13451" s="52"/>
      <c r="AM13451">
        <v>1</v>
      </c>
      <c r="AN13451" t="e">
        <f>VLOOKUP(H13451,'Base Art'!$A:$AJ,36,FALSE)</f>
        <v>#N/A</v>
      </c>
    </row>
    <row r="13452" spans="3:40" x14ac:dyDescent="0.25">
      <c r="C13452" s="52"/>
      <c r="AM13452">
        <v>1</v>
      </c>
      <c r="AN13452" t="e">
        <f>VLOOKUP(H13452,'Base Art'!$A:$AJ,36,FALSE)</f>
        <v>#N/A</v>
      </c>
    </row>
    <row r="13453" spans="3:40" x14ac:dyDescent="0.25">
      <c r="C13453" s="52"/>
      <c r="AM13453">
        <v>1</v>
      </c>
      <c r="AN13453" t="e">
        <f>VLOOKUP(H13453,'Base Art'!$A:$AJ,36,FALSE)</f>
        <v>#N/A</v>
      </c>
    </row>
    <row r="13454" spans="3:40" x14ac:dyDescent="0.25">
      <c r="C13454" s="52"/>
      <c r="AM13454">
        <v>1</v>
      </c>
      <c r="AN13454" t="e">
        <f>VLOOKUP(H13454,'Base Art'!$A:$AJ,36,FALSE)</f>
        <v>#N/A</v>
      </c>
    </row>
    <row r="13455" spans="3:40" x14ac:dyDescent="0.25">
      <c r="C13455" s="52"/>
      <c r="AM13455">
        <v>1</v>
      </c>
      <c r="AN13455" t="e">
        <f>VLOOKUP(H13455,'Base Art'!$A:$AJ,36,FALSE)</f>
        <v>#N/A</v>
      </c>
    </row>
    <row r="13456" spans="3:40" x14ac:dyDescent="0.25">
      <c r="C13456" s="52"/>
      <c r="AM13456">
        <v>1</v>
      </c>
      <c r="AN13456" t="e">
        <f>VLOOKUP(H13456,'Base Art'!$A:$AJ,36,FALSE)</f>
        <v>#N/A</v>
      </c>
    </row>
    <row r="13457" spans="3:40" x14ac:dyDescent="0.25">
      <c r="C13457" s="52"/>
      <c r="AM13457">
        <v>1</v>
      </c>
      <c r="AN13457" t="e">
        <f>VLOOKUP(H13457,'Base Art'!$A:$AJ,36,FALSE)</f>
        <v>#N/A</v>
      </c>
    </row>
    <row r="13458" spans="3:40" x14ac:dyDescent="0.25">
      <c r="C13458" s="52"/>
      <c r="AM13458">
        <v>1</v>
      </c>
      <c r="AN13458" t="e">
        <f>VLOOKUP(H13458,'Base Art'!$A:$AJ,36,FALSE)</f>
        <v>#N/A</v>
      </c>
    </row>
    <row r="13459" spans="3:40" x14ac:dyDescent="0.25">
      <c r="C13459" s="52"/>
      <c r="AM13459">
        <v>1</v>
      </c>
      <c r="AN13459" t="e">
        <f>VLOOKUP(H13459,'Base Art'!$A:$AJ,36,FALSE)</f>
        <v>#N/A</v>
      </c>
    </row>
    <row r="13460" spans="3:40" x14ac:dyDescent="0.25">
      <c r="C13460" s="52"/>
      <c r="AM13460">
        <v>1</v>
      </c>
      <c r="AN13460" t="e">
        <f>VLOOKUP(H13460,'Base Art'!$A:$AJ,36,FALSE)</f>
        <v>#N/A</v>
      </c>
    </row>
    <row r="13461" spans="3:40" x14ac:dyDescent="0.25">
      <c r="C13461" s="52"/>
      <c r="AM13461">
        <v>1</v>
      </c>
      <c r="AN13461" t="e">
        <f>VLOOKUP(H13461,'Base Art'!$A:$AJ,36,FALSE)</f>
        <v>#N/A</v>
      </c>
    </row>
    <row r="13462" spans="3:40" x14ac:dyDescent="0.25">
      <c r="C13462" s="52"/>
      <c r="AM13462">
        <v>1</v>
      </c>
      <c r="AN13462" t="e">
        <f>VLOOKUP(H13462,'Base Art'!$A:$AJ,36,FALSE)</f>
        <v>#N/A</v>
      </c>
    </row>
    <row r="13463" spans="3:40" x14ac:dyDescent="0.25">
      <c r="C13463" s="52"/>
      <c r="AM13463">
        <v>1</v>
      </c>
      <c r="AN13463" t="e">
        <f>VLOOKUP(H13463,'Base Art'!$A:$AJ,36,FALSE)</f>
        <v>#N/A</v>
      </c>
    </row>
    <row r="13464" spans="3:40" x14ac:dyDescent="0.25">
      <c r="C13464" s="52"/>
      <c r="AM13464">
        <v>1</v>
      </c>
      <c r="AN13464" t="e">
        <f>VLOOKUP(H13464,'Base Art'!$A:$AJ,36,FALSE)</f>
        <v>#N/A</v>
      </c>
    </row>
    <row r="13465" spans="3:40" x14ac:dyDescent="0.25">
      <c r="C13465" s="52"/>
      <c r="AM13465">
        <v>1</v>
      </c>
      <c r="AN13465" t="e">
        <f>VLOOKUP(H13465,'Base Art'!$A:$AJ,36,FALSE)</f>
        <v>#N/A</v>
      </c>
    </row>
    <row r="13466" spans="3:40" x14ac:dyDescent="0.25">
      <c r="C13466" s="52"/>
      <c r="AM13466">
        <v>1</v>
      </c>
      <c r="AN13466" t="e">
        <f>VLOOKUP(H13466,'Base Art'!$A:$AJ,36,FALSE)</f>
        <v>#N/A</v>
      </c>
    </row>
    <row r="13467" spans="3:40" x14ac:dyDescent="0.25">
      <c r="C13467" s="52"/>
      <c r="AM13467">
        <v>1</v>
      </c>
      <c r="AN13467" t="e">
        <f>VLOOKUP(H13467,'Base Art'!$A:$AJ,36,FALSE)</f>
        <v>#N/A</v>
      </c>
    </row>
    <row r="13468" spans="3:40" x14ac:dyDescent="0.25">
      <c r="C13468" s="52"/>
      <c r="AM13468">
        <v>1</v>
      </c>
      <c r="AN13468" t="e">
        <f>VLOOKUP(H13468,'Base Art'!$A:$AJ,36,FALSE)</f>
        <v>#N/A</v>
      </c>
    </row>
    <row r="13469" spans="3:40" x14ac:dyDescent="0.25">
      <c r="C13469" s="52"/>
      <c r="AM13469">
        <v>1</v>
      </c>
      <c r="AN13469" t="e">
        <f>VLOOKUP(H13469,'Base Art'!$A:$AJ,36,FALSE)</f>
        <v>#N/A</v>
      </c>
    </row>
    <row r="13470" spans="3:40" x14ac:dyDescent="0.25">
      <c r="C13470" s="52"/>
      <c r="AM13470">
        <v>1</v>
      </c>
      <c r="AN13470" t="e">
        <f>VLOOKUP(H13470,'Base Art'!$A:$AJ,36,FALSE)</f>
        <v>#N/A</v>
      </c>
    </row>
    <row r="13471" spans="3:40" x14ac:dyDescent="0.25">
      <c r="C13471" s="52"/>
      <c r="AM13471">
        <v>1</v>
      </c>
      <c r="AN13471" t="e">
        <f>VLOOKUP(H13471,'Base Art'!$A:$AJ,36,FALSE)</f>
        <v>#N/A</v>
      </c>
    </row>
    <row r="13472" spans="3:40" x14ac:dyDescent="0.25">
      <c r="C13472" s="52"/>
      <c r="AM13472">
        <v>1</v>
      </c>
      <c r="AN13472" t="e">
        <f>VLOOKUP(H13472,'Base Art'!$A:$AJ,36,FALSE)</f>
        <v>#N/A</v>
      </c>
    </row>
    <row r="13473" spans="3:40" x14ac:dyDescent="0.25">
      <c r="C13473" s="52"/>
      <c r="AM13473">
        <v>1</v>
      </c>
      <c r="AN13473" t="e">
        <f>VLOOKUP(H13473,'Base Art'!$A:$AJ,36,FALSE)</f>
        <v>#N/A</v>
      </c>
    </row>
    <row r="13474" spans="3:40" x14ac:dyDescent="0.25">
      <c r="C13474" s="52"/>
      <c r="AM13474">
        <v>1</v>
      </c>
      <c r="AN13474" t="e">
        <f>VLOOKUP(H13474,'Base Art'!$A:$AJ,36,FALSE)</f>
        <v>#N/A</v>
      </c>
    </row>
    <row r="13475" spans="3:40" x14ac:dyDescent="0.25">
      <c r="C13475" s="52"/>
      <c r="AM13475">
        <v>1</v>
      </c>
      <c r="AN13475" t="e">
        <f>VLOOKUP(H13475,'Base Art'!$A:$AJ,36,FALSE)</f>
        <v>#N/A</v>
      </c>
    </row>
    <row r="13476" spans="3:40" x14ac:dyDescent="0.25">
      <c r="C13476" s="52"/>
      <c r="AM13476">
        <v>1</v>
      </c>
      <c r="AN13476" t="e">
        <f>VLOOKUP(H13476,'Base Art'!$A:$AJ,36,FALSE)</f>
        <v>#N/A</v>
      </c>
    </row>
    <row r="13477" spans="3:40" x14ac:dyDescent="0.25">
      <c r="C13477" s="52"/>
      <c r="AM13477">
        <v>1</v>
      </c>
      <c r="AN13477" t="e">
        <f>VLOOKUP(H13477,'Base Art'!$A:$AJ,36,FALSE)</f>
        <v>#N/A</v>
      </c>
    </row>
    <row r="13478" spans="3:40" x14ac:dyDescent="0.25">
      <c r="C13478" s="52"/>
      <c r="AM13478">
        <v>1</v>
      </c>
      <c r="AN13478" t="e">
        <f>VLOOKUP(H13478,'Base Art'!$A:$AJ,36,FALSE)</f>
        <v>#N/A</v>
      </c>
    </row>
    <row r="13479" spans="3:40" x14ac:dyDescent="0.25">
      <c r="C13479" s="52"/>
      <c r="AM13479">
        <v>1</v>
      </c>
      <c r="AN13479" t="e">
        <f>VLOOKUP(H13479,'Base Art'!$A:$AJ,36,FALSE)</f>
        <v>#N/A</v>
      </c>
    </row>
    <row r="13480" spans="3:40" x14ac:dyDescent="0.25">
      <c r="C13480" s="52"/>
      <c r="AM13480">
        <v>1</v>
      </c>
      <c r="AN13480" t="e">
        <f>VLOOKUP(H13480,'Base Art'!$A:$AJ,36,FALSE)</f>
        <v>#N/A</v>
      </c>
    </row>
    <row r="13481" spans="3:40" x14ac:dyDescent="0.25">
      <c r="C13481" s="52"/>
      <c r="AM13481">
        <v>1</v>
      </c>
      <c r="AN13481" t="e">
        <f>VLOOKUP(H13481,'Base Art'!$A:$AJ,36,FALSE)</f>
        <v>#N/A</v>
      </c>
    </row>
    <row r="13482" spans="3:40" x14ac:dyDescent="0.25">
      <c r="C13482" s="52"/>
      <c r="AM13482">
        <v>1</v>
      </c>
      <c r="AN13482" t="e">
        <f>VLOOKUP(H13482,'Base Art'!$A:$AJ,36,FALSE)</f>
        <v>#N/A</v>
      </c>
    </row>
    <row r="13483" spans="3:40" x14ac:dyDescent="0.25">
      <c r="C13483" s="52"/>
      <c r="AM13483">
        <v>1</v>
      </c>
      <c r="AN13483" t="e">
        <f>VLOOKUP(H13483,'Base Art'!$A:$AJ,36,FALSE)</f>
        <v>#N/A</v>
      </c>
    </row>
    <row r="13484" spans="3:40" x14ac:dyDescent="0.25">
      <c r="C13484" s="52"/>
      <c r="AM13484">
        <v>1</v>
      </c>
      <c r="AN13484" t="e">
        <f>VLOOKUP(H13484,'Base Art'!$A:$AJ,36,FALSE)</f>
        <v>#N/A</v>
      </c>
    </row>
    <row r="13485" spans="3:40" x14ac:dyDescent="0.25">
      <c r="C13485" s="52"/>
      <c r="AM13485">
        <v>1</v>
      </c>
      <c r="AN13485" t="e">
        <f>VLOOKUP(H13485,'Base Art'!$A:$AJ,36,FALSE)</f>
        <v>#N/A</v>
      </c>
    </row>
    <row r="13486" spans="3:40" x14ac:dyDescent="0.25">
      <c r="C13486" s="52"/>
      <c r="AM13486">
        <v>1</v>
      </c>
      <c r="AN13486" t="e">
        <f>VLOOKUP(H13486,'Base Art'!$A:$AJ,36,FALSE)</f>
        <v>#N/A</v>
      </c>
    </row>
    <row r="13487" spans="3:40" x14ac:dyDescent="0.25">
      <c r="C13487" s="52"/>
      <c r="AM13487">
        <v>1</v>
      </c>
      <c r="AN13487" t="e">
        <f>VLOOKUP(H13487,'Base Art'!$A:$AJ,36,FALSE)</f>
        <v>#N/A</v>
      </c>
    </row>
    <row r="13488" spans="3:40" x14ac:dyDescent="0.25">
      <c r="C13488" s="52"/>
      <c r="AM13488">
        <v>1</v>
      </c>
      <c r="AN13488" t="e">
        <f>VLOOKUP(H13488,'Base Art'!$A:$AJ,36,FALSE)</f>
        <v>#N/A</v>
      </c>
    </row>
    <row r="13489" spans="3:40" x14ac:dyDescent="0.25">
      <c r="C13489" s="52"/>
      <c r="AM13489">
        <v>1</v>
      </c>
      <c r="AN13489" t="e">
        <f>VLOOKUP(H13489,'Base Art'!$A:$AJ,36,FALSE)</f>
        <v>#N/A</v>
      </c>
    </row>
    <row r="13490" spans="3:40" x14ac:dyDescent="0.25">
      <c r="C13490" s="52"/>
      <c r="AM13490">
        <v>1</v>
      </c>
      <c r="AN13490" t="e">
        <f>VLOOKUP(H13490,'Base Art'!$A:$AJ,36,FALSE)</f>
        <v>#N/A</v>
      </c>
    </row>
    <row r="13491" spans="3:40" x14ac:dyDescent="0.25">
      <c r="C13491" s="52"/>
      <c r="AM13491">
        <v>1</v>
      </c>
      <c r="AN13491" t="e">
        <f>VLOOKUP(H13491,'Base Art'!$A:$AJ,36,FALSE)</f>
        <v>#N/A</v>
      </c>
    </row>
    <row r="13492" spans="3:40" x14ac:dyDescent="0.25">
      <c r="C13492" s="52"/>
      <c r="AM13492">
        <v>1</v>
      </c>
      <c r="AN13492" t="e">
        <f>VLOOKUP(H13492,'Base Art'!$A:$AJ,36,FALSE)</f>
        <v>#N/A</v>
      </c>
    </row>
    <row r="13493" spans="3:40" x14ac:dyDescent="0.25">
      <c r="C13493" s="52"/>
      <c r="AM13493">
        <v>1</v>
      </c>
      <c r="AN13493" t="e">
        <f>VLOOKUP(H13493,'Base Art'!$A:$AJ,36,FALSE)</f>
        <v>#N/A</v>
      </c>
    </row>
    <row r="13494" spans="3:40" x14ac:dyDescent="0.25">
      <c r="C13494" s="52"/>
      <c r="AM13494">
        <v>1</v>
      </c>
      <c r="AN13494" t="e">
        <f>VLOOKUP(H13494,'Base Art'!$A:$AJ,36,FALSE)</f>
        <v>#N/A</v>
      </c>
    </row>
    <row r="13495" spans="3:40" x14ac:dyDescent="0.25">
      <c r="C13495" s="52"/>
      <c r="AM13495">
        <v>1</v>
      </c>
      <c r="AN13495" t="e">
        <f>VLOOKUP(H13495,'Base Art'!$A:$AJ,36,FALSE)</f>
        <v>#N/A</v>
      </c>
    </row>
    <row r="13496" spans="3:40" x14ac:dyDescent="0.25">
      <c r="C13496" s="52"/>
      <c r="AM13496">
        <v>1</v>
      </c>
      <c r="AN13496" t="e">
        <f>VLOOKUP(H13496,'Base Art'!$A:$AJ,36,FALSE)</f>
        <v>#N/A</v>
      </c>
    </row>
    <row r="13497" spans="3:40" x14ac:dyDescent="0.25">
      <c r="C13497" s="52"/>
      <c r="AM13497">
        <v>1</v>
      </c>
      <c r="AN13497" t="e">
        <f>VLOOKUP(H13497,'Base Art'!$A:$AJ,36,FALSE)</f>
        <v>#N/A</v>
      </c>
    </row>
    <row r="13498" spans="3:40" x14ac:dyDescent="0.25">
      <c r="C13498" s="52"/>
      <c r="AM13498">
        <v>1</v>
      </c>
      <c r="AN13498" t="e">
        <f>VLOOKUP(H13498,'Base Art'!$A:$AJ,36,FALSE)</f>
        <v>#N/A</v>
      </c>
    </row>
    <row r="13499" spans="3:40" x14ac:dyDescent="0.25">
      <c r="C13499" s="52"/>
      <c r="AM13499">
        <v>1</v>
      </c>
      <c r="AN13499" t="e">
        <f>VLOOKUP(H13499,'Base Art'!$A:$AJ,36,FALSE)</f>
        <v>#N/A</v>
      </c>
    </row>
    <row r="13500" spans="3:40" x14ac:dyDescent="0.25">
      <c r="C13500" s="52"/>
      <c r="AM13500">
        <v>1</v>
      </c>
      <c r="AN13500" t="e">
        <f>VLOOKUP(H13500,'Base Art'!$A:$AJ,36,FALSE)</f>
        <v>#N/A</v>
      </c>
    </row>
    <row r="13501" spans="3:40" x14ac:dyDescent="0.25">
      <c r="C13501" s="52"/>
      <c r="AM13501">
        <v>1</v>
      </c>
      <c r="AN13501" t="e">
        <f>VLOOKUP(H13501,'Base Art'!$A:$AJ,36,FALSE)</f>
        <v>#N/A</v>
      </c>
    </row>
    <row r="13502" spans="3:40" x14ac:dyDescent="0.25">
      <c r="C13502" s="52"/>
      <c r="AM13502">
        <v>1</v>
      </c>
      <c r="AN13502" t="e">
        <f>VLOOKUP(H13502,'Base Art'!$A:$AJ,36,FALSE)</f>
        <v>#N/A</v>
      </c>
    </row>
    <row r="13503" spans="3:40" x14ac:dyDescent="0.25">
      <c r="C13503" s="52"/>
      <c r="AM13503">
        <v>1</v>
      </c>
      <c r="AN13503" t="e">
        <f>VLOOKUP(H13503,'Base Art'!$A:$AJ,36,FALSE)</f>
        <v>#N/A</v>
      </c>
    </row>
    <row r="13504" spans="3:40" x14ac:dyDescent="0.25">
      <c r="C13504" s="52"/>
      <c r="AM13504">
        <v>1</v>
      </c>
      <c r="AN13504" t="e">
        <f>VLOOKUP(H13504,'Base Art'!$A:$AJ,36,FALSE)</f>
        <v>#N/A</v>
      </c>
    </row>
    <row r="13505" spans="3:40" x14ac:dyDescent="0.25">
      <c r="C13505" s="52"/>
      <c r="AM13505">
        <v>1</v>
      </c>
      <c r="AN13505" t="e">
        <f>VLOOKUP(H13505,'Base Art'!$A:$AJ,36,FALSE)</f>
        <v>#N/A</v>
      </c>
    </row>
    <row r="13506" spans="3:40" x14ac:dyDescent="0.25">
      <c r="C13506" s="52"/>
      <c r="AM13506">
        <v>1</v>
      </c>
      <c r="AN13506" t="e">
        <f>VLOOKUP(H13506,'Base Art'!$A:$AJ,36,FALSE)</f>
        <v>#N/A</v>
      </c>
    </row>
    <row r="13507" spans="3:40" x14ac:dyDescent="0.25">
      <c r="C13507" s="52"/>
      <c r="AM13507">
        <v>1</v>
      </c>
      <c r="AN13507" t="e">
        <f>VLOOKUP(H13507,'Base Art'!$A:$AJ,36,FALSE)</f>
        <v>#N/A</v>
      </c>
    </row>
    <row r="13508" spans="3:40" x14ac:dyDescent="0.25">
      <c r="C13508" s="52"/>
      <c r="AM13508">
        <v>1</v>
      </c>
      <c r="AN13508" t="e">
        <f>VLOOKUP(H13508,'Base Art'!$A:$AJ,36,FALSE)</f>
        <v>#N/A</v>
      </c>
    </row>
    <row r="13509" spans="3:40" x14ac:dyDescent="0.25">
      <c r="C13509" s="52"/>
      <c r="AM13509">
        <v>1</v>
      </c>
      <c r="AN13509" t="e">
        <f>VLOOKUP(H13509,'Base Art'!$A:$AJ,36,FALSE)</f>
        <v>#N/A</v>
      </c>
    </row>
    <row r="13510" spans="3:40" x14ac:dyDescent="0.25">
      <c r="C13510" s="52"/>
      <c r="AM13510">
        <v>1</v>
      </c>
      <c r="AN13510" t="e">
        <f>VLOOKUP(H13510,'Base Art'!$A:$AJ,36,FALSE)</f>
        <v>#N/A</v>
      </c>
    </row>
    <row r="13511" spans="3:40" x14ac:dyDescent="0.25">
      <c r="C13511" s="52"/>
      <c r="AM13511">
        <v>1</v>
      </c>
      <c r="AN13511" t="e">
        <f>VLOOKUP(H13511,'Base Art'!$A:$AJ,36,FALSE)</f>
        <v>#N/A</v>
      </c>
    </row>
    <row r="13512" spans="3:40" x14ac:dyDescent="0.25">
      <c r="C13512" s="52"/>
      <c r="AM13512">
        <v>1</v>
      </c>
      <c r="AN13512" t="e">
        <f>VLOOKUP(H13512,'Base Art'!$A:$AJ,36,FALSE)</f>
        <v>#N/A</v>
      </c>
    </row>
    <row r="13513" spans="3:40" x14ac:dyDescent="0.25">
      <c r="C13513" s="52"/>
      <c r="AM13513">
        <v>1</v>
      </c>
      <c r="AN13513" t="e">
        <f>VLOOKUP(H13513,'Base Art'!$A:$AJ,36,FALSE)</f>
        <v>#N/A</v>
      </c>
    </row>
    <row r="13514" spans="3:40" x14ac:dyDescent="0.25">
      <c r="C13514" s="52"/>
      <c r="AM13514">
        <v>1</v>
      </c>
      <c r="AN13514" t="e">
        <f>VLOOKUP(H13514,'Base Art'!$A:$AJ,36,FALSE)</f>
        <v>#N/A</v>
      </c>
    </row>
    <row r="13515" spans="3:40" x14ac:dyDescent="0.25">
      <c r="C13515" s="52"/>
      <c r="AM13515">
        <v>1</v>
      </c>
      <c r="AN13515" t="e">
        <f>VLOOKUP(H13515,'Base Art'!$A:$AJ,36,FALSE)</f>
        <v>#N/A</v>
      </c>
    </row>
    <row r="13516" spans="3:40" x14ac:dyDescent="0.25">
      <c r="C13516" s="52"/>
      <c r="AM13516">
        <v>1</v>
      </c>
      <c r="AN13516" t="e">
        <f>VLOOKUP(H13516,'Base Art'!$A:$AJ,36,FALSE)</f>
        <v>#N/A</v>
      </c>
    </row>
    <row r="13517" spans="3:40" x14ac:dyDescent="0.25">
      <c r="C13517" s="52"/>
      <c r="AM13517">
        <v>1</v>
      </c>
      <c r="AN13517" t="e">
        <f>VLOOKUP(H13517,'Base Art'!$A:$AJ,36,FALSE)</f>
        <v>#N/A</v>
      </c>
    </row>
    <row r="13518" spans="3:40" x14ac:dyDescent="0.25">
      <c r="C13518" s="52"/>
      <c r="AM13518">
        <v>1</v>
      </c>
      <c r="AN13518" t="e">
        <f>VLOOKUP(H13518,'Base Art'!$A:$AJ,36,FALSE)</f>
        <v>#N/A</v>
      </c>
    </row>
    <row r="13519" spans="3:40" x14ac:dyDescent="0.25">
      <c r="C13519" s="52"/>
      <c r="AM13519">
        <v>1</v>
      </c>
      <c r="AN13519" t="e">
        <f>VLOOKUP(H13519,'Base Art'!$A:$AJ,36,FALSE)</f>
        <v>#N/A</v>
      </c>
    </row>
    <row r="13520" spans="3:40" x14ac:dyDescent="0.25">
      <c r="C13520" s="52"/>
      <c r="AM13520">
        <v>1</v>
      </c>
      <c r="AN13520" t="e">
        <f>VLOOKUP(H13520,'Base Art'!$A:$AJ,36,FALSE)</f>
        <v>#N/A</v>
      </c>
    </row>
    <row r="13521" spans="3:40" x14ac:dyDescent="0.25">
      <c r="C13521" s="52"/>
      <c r="AM13521">
        <v>1</v>
      </c>
      <c r="AN13521" t="e">
        <f>VLOOKUP(H13521,'Base Art'!$A:$AJ,36,FALSE)</f>
        <v>#N/A</v>
      </c>
    </row>
    <row r="13522" spans="3:40" x14ac:dyDescent="0.25">
      <c r="C13522" s="52"/>
      <c r="AM13522">
        <v>1</v>
      </c>
      <c r="AN13522" t="e">
        <f>VLOOKUP(H13522,'Base Art'!$A:$AJ,36,FALSE)</f>
        <v>#N/A</v>
      </c>
    </row>
    <row r="13523" spans="3:40" x14ac:dyDescent="0.25">
      <c r="C13523" s="52"/>
      <c r="AM13523">
        <v>1</v>
      </c>
      <c r="AN13523" t="e">
        <f>VLOOKUP(H13523,'Base Art'!$A:$AJ,36,FALSE)</f>
        <v>#N/A</v>
      </c>
    </row>
    <row r="13524" spans="3:40" x14ac:dyDescent="0.25">
      <c r="C13524" s="52"/>
      <c r="AM13524">
        <v>1</v>
      </c>
      <c r="AN13524" t="e">
        <f>VLOOKUP(H13524,'Base Art'!$A:$AJ,36,FALSE)</f>
        <v>#N/A</v>
      </c>
    </row>
    <row r="13525" spans="3:40" x14ac:dyDescent="0.25">
      <c r="C13525" s="52"/>
      <c r="AM13525">
        <v>1</v>
      </c>
      <c r="AN13525" t="e">
        <f>VLOOKUP(H13525,'Base Art'!$A:$AJ,36,FALSE)</f>
        <v>#N/A</v>
      </c>
    </row>
    <row r="13526" spans="3:40" x14ac:dyDescent="0.25">
      <c r="C13526" s="52"/>
      <c r="AM13526">
        <v>1</v>
      </c>
      <c r="AN13526" t="e">
        <f>VLOOKUP(H13526,'Base Art'!$A:$AJ,36,FALSE)</f>
        <v>#N/A</v>
      </c>
    </row>
    <row r="13527" spans="3:40" x14ac:dyDescent="0.25">
      <c r="C13527" s="52"/>
      <c r="AM13527">
        <v>1</v>
      </c>
      <c r="AN13527" t="e">
        <f>VLOOKUP(H13527,'Base Art'!$A:$AJ,36,FALSE)</f>
        <v>#N/A</v>
      </c>
    </row>
    <row r="13528" spans="3:40" x14ac:dyDescent="0.25">
      <c r="C13528" s="52"/>
      <c r="AM13528">
        <v>1</v>
      </c>
      <c r="AN13528" t="e">
        <f>VLOOKUP(H13528,'Base Art'!$A:$AJ,36,FALSE)</f>
        <v>#N/A</v>
      </c>
    </row>
    <row r="13529" spans="3:40" x14ac:dyDescent="0.25">
      <c r="C13529" s="52"/>
      <c r="AM13529">
        <v>1</v>
      </c>
      <c r="AN13529" t="e">
        <f>VLOOKUP(H13529,'Base Art'!$A:$AJ,36,FALSE)</f>
        <v>#N/A</v>
      </c>
    </row>
    <row r="13530" spans="3:40" x14ac:dyDescent="0.25">
      <c r="C13530" s="52"/>
      <c r="AM13530">
        <v>1</v>
      </c>
      <c r="AN13530" t="e">
        <f>VLOOKUP(H13530,'Base Art'!$A:$AJ,36,FALSE)</f>
        <v>#N/A</v>
      </c>
    </row>
    <row r="13531" spans="3:40" x14ac:dyDescent="0.25">
      <c r="C13531" s="52"/>
      <c r="AM13531">
        <v>1</v>
      </c>
      <c r="AN13531" t="e">
        <f>VLOOKUP(H13531,'Base Art'!$A:$AJ,36,FALSE)</f>
        <v>#N/A</v>
      </c>
    </row>
    <row r="13532" spans="3:40" x14ac:dyDescent="0.25">
      <c r="C13532" s="52"/>
      <c r="AM13532">
        <v>1</v>
      </c>
      <c r="AN13532" t="e">
        <f>VLOOKUP(H13532,'Base Art'!$A:$AJ,36,FALSE)</f>
        <v>#N/A</v>
      </c>
    </row>
    <row r="13533" spans="3:40" x14ac:dyDescent="0.25">
      <c r="C13533" s="52"/>
      <c r="AM13533">
        <v>1</v>
      </c>
      <c r="AN13533" t="e">
        <f>VLOOKUP(H13533,'Base Art'!$A:$AJ,36,FALSE)</f>
        <v>#N/A</v>
      </c>
    </row>
    <row r="13534" spans="3:40" x14ac:dyDescent="0.25">
      <c r="C13534" s="52"/>
      <c r="AM13534">
        <v>1</v>
      </c>
      <c r="AN13534" t="e">
        <f>VLOOKUP(H13534,'Base Art'!$A:$AJ,36,FALSE)</f>
        <v>#N/A</v>
      </c>
    </row>
    <row r="13535" spans="3:40" x14ac:dyDescent="0.25">
      <c r="C13535" s="52"/>
      <c r="AM13535">
        <v>1</v>
      </c>
      <c r="AN13535" t="e">
        <f>VLOOKUP(H13535,'Base Art'!$A:$AJ,36,FALSE)</f>
        <v>#N/A</v>
      </c>
    </row>
    <row r="13536" spans="3:40" x14ac:dyDescent="0.25">
      <c r="C13536" s="52"/>
      <c r="AM13536">
        <v>1</v>
      </c>
      <c r="AN13536" t="e">
        <f>VLOOKUP(H13536,'Base Art'!$A:$AJ,36,FALSE)</f>
        <v>#N/A</v>
      </c>
    </row>
    <row r="13537" spans="3:40" x14ac:dyDescent="0.25">
      <c r="C13537" s="52"/>
      <c r="AM13537">
        <v>1</v>
      </c>
      <c r="AN13537" t="e">
        <f>VLOOKUP(H13537,'Base Art'!$A:$AJ,36,FALSE)</f>
        <v>#N/A</v>
      </c>
    </row>
    <row r="13538" spans="3:40" x14ac:dyDescent="0.25">
      <c r="C13538" s="52"/>
      <c r="AM13538">
        <v>1</v>
      </c>
      <c r="AN13538" t="e">
        <f>VLOOKUP(H13538,'Base Art'!$A:$AJ,36,FALSE)</f>
        <v>#N/A</v>
      </c>
    </row>
    <row r="13539" spans="3:40" x14ac:dyDescent="0.25">
      <c r="C13539" s="52"/>
      <c r="AM13539">
        <v>1</v>
      </c>
      <c r="AN13539" t="e">
        <f>VLOOKUP(H13539,'Base Art'!$A:$AJ,36,FALSE)</f>
        <v>#N/A</v>
      </c>
    </row>
    <row r="13540" spans="3:40" x14ac:dyDescent="0.25">
      <c r="C13540" s="52"/>
      <c r="AM13540">
        <v>1</v>
      </c>
      <c r="AN13540" t="e">
        <f>VLOOKUP(H13540,'Base Art'!$A:$AJ,36,FALSE)</f>
        <v>#N/A</v>
      </c>
    </row>
    <row r="13541" spans="3:40" x14ac:dyDescent="0.25">
      <c r="C13541" s="52"/>
      <c r="AM13541">
        <v>1</v>
      </c>
      <c r="AN13541" t="e">
        <f>VLOOKUP(H13541,'Base Art'!$A:$AJ,36,FALSE)</f>
        <v>#N/A</v>
      </c>
    </row>
    <row r="13542" spans="3:40" x14ac:dyDescent="0.25">
      <c r="C13542" s="52"/>
      <c r="AM13542">
        <v>1</v>
      </c>
      <c r="AN13542" t="e">
        <f>VLOOKUP(H13542,'Base Art'!$A:$AJ,36,FALSE)</f>
        <v>#N/A</v>
      </c>
    </row>
    <row r="13543" spans="3:40" x14ac:dyDescent="0.25">
      <c r="C13543" s="52"/>
      <c r="AM13543">
        <v>1</v>
      </c>
      <c r="AN13543" t="e">
        <f>VLOOKUP(H13543,'Base Art'!$A:$AJ,36,FALSE)</f>
        <v>#N/A</v>
      </c>
    </row>
    <row r="13544" spans="3:40" x14ac:dyDescent="0.25">
      <c r="C13544" s="52"/>
      <c r="AM13544">
        <v>1</v>
      </c>
      <c r="AN13544" t="e">
        <f>VLOOKUP(H13544,'Base Art'!$A:$AJ,36,FALSE)</f>
        <v>#N/A</v>
      </c>
    </row>
    <row r="13545" spans="3:40" x14ac:dyDescent="0.25">
      <c r="C13545" s="52"/>
      <c r="AM13545">
        <v>1</v>
      </c>
      <c r="AN13545" t="e">
        <f>VLOOKUP(H13545,'Base Art'!$A:$AJ,36,FALSE)</f>
        <v>#N/A</v>
      </c>
    </row>
    <row r="13546" spans="3:40" x14ac:dyDescent="0.25">
      <c r="C13546" s="52"/>
      <c r="AM13546">
        <v>1</v>
      </c>
      <c r="AN13546" t="e">
        <f>VLOOKUP(H13546,'Base Art'!$A:$AJ,36,FALSE)</f>
        <v>#N/A</v>
      </c>
    </row>
    <row r="13547" spans="3:40" x14ac:dyDescent="0.25">
      <c r="C13547" s="52"/>
      <c r="AM13547">
        <v>1</v>
      </c>
      <c r="AN13547" t="e">
        <f>VLOOKUP(H13547,'Base Art'!$A:$AJ,36,FALSE)</f>
        <v>#N/A</v>
      </c>
    </row>
    <row r="13548" spans="3:40" x14ac:dyDescent="0.25">
      <c r="C13548" s="52"/>
      <c r="AM13548">
        <v>1</v>
      </c>
      <c r="AN13548" t="e">
        <f>VLOOKUP(H13548,'Base Art'!$A:$AJ,36,FALSE)</f>
        <v>#N/A</v>
      </c>
    </row>
    <row r="13549" spans="3:40" x14ac:dyDescent="0.25">
      <c r="C13549" s="52"/>
      <c r="AM13549">
        <v>1</v>
      </c>
      <c r="AN13549" t="e">
        <f>VLOOKUP(H13549,'Base Art'!$A:$AJ,36,FALSE)</f>
        <v>#N/A</v>
      </c>
    </row>
    <row r="13550" spans="3:40" x14ac:dyDescent="0.25">
      <c r="C13550" s="52"/>
      <c r="AM13550">
        <v>1</v>
      </c>
      <c r="AN13550" t="e">
        <f>VLOOKUP(H13550,'Base Art'!$A:$AJ,36,FALSE)</f>
        <v>#N/A</v>
      </c>
    </row>
    <row r="13551" spans="3:40" x14ac:dyDescent="0.25">
      <c r="C13551" s="52"/>
      <c r="AM13551">
        <v>1</v>
      </c>
      <c r="AN13551" t="e">
        <f>VLOOKUP(H13551,'Base Art'!$A:$AJ,36,FALSE)</f>
        <v>#N/A</v>
      </c>
    </row>
    <row r="13552" spans="3:40" x14ac:dyDescent="0.25">
      <c r="C13552" s="52"/>
      <c r="AM13552">
        <v>1</v>
      </c>
      <c r="AN13552" t="e">
        <f>VLOOKUP(H13552,'Base Art'!$A:$AJ,36,FALSE)</f>
        <v>#N/A</v>
      </c>
    </row>
    <row r="13553" spans="3:40" x14ac:dyDescent="0.25">
      <c r="C13553" s="52"/>
      <c r="AM13553">
        <v>1</v>
      </c>
      <c r="AN13553" t="e">
        <f>VLOOKUP(H13553,'Base Art'!$A:$AJ,36,FALSE)</f>
        <v>#N/A</v>
      </c>
    </row>
    <row r="13554" spans="3:40" x14ac:dyDescent="0.25">
      <c r="C13554" s="52"/>
      <c r="AM13554">
        <v>1</v>
      </c>
      <c r="AN13554" t="e">
        <f>VLOOKUP(H13554,'Base Art'!$A:$AJ,36,FALSE)</f>
        <v>#N/A</v>
      </c>
    </row>
    <row r="13555" spans="3:40" x14ac:dyDescent="0.25">
      <c r="C13555" s="52"/>
      <c r="AM13555">
        <v>1</v>
      </c>
      <c r="AN13555" t="e">
        <f>VLOOKUP(H13555,'Base Art'!$A:$AJ,36,FALSE)</f>
        <v>#N/A</v>
      </c>
    </row>
    <row r="13556" spans="3:40" x14ac:dyDescent="0.25">
      <c r="C13556" s="52"/>
      <c r="AM13556">
        <v>1</v>
      </c>
      <c r="AN13556" t="e">
        <f>VLOOKUP(H13556,'Base Art'!$A:$AJ,36,FALSE)</f>
        <v>#N/A</v>
      </c>
    </row>
    <row r="13557" spans="3:40" x14ac:dyDescent="0.25">
      <c r="C13557" s="52"/>
      <c r="AM13557">
        <v>1</v>
      </c>
      <c r="AN13557" t="e">
        <f>VLOOKUP(H13557,'Base Art'!$A:$AJ,36,FALSE)</f>
        <v>#N/A</v>
      </c>
    </row>
    <row r="13558" spans="3:40" x14ac:dyDescent="0.25">
      <c r="C13558" s="52"/>
      <c r="AM13558">
        <v>1</v>
      </c>
      <c r="AN13558" t="e">
        <f>VLOOKUP(H13558,'Base Art'!$A:$AJ,36,FALSE)</f>
        <v>#N/A</v>
      </c>
    </row>
    <row r="13559" spans="3:40" x14ac:dyDescent="0.25">
      <c r="C13559" s="52"/>
      <c r="AM13559">
        <v>1</v>
      </c>
      <c r="AN13559" t="e">
        <f>VLOOKUP(H13559,'Base Art'!$A:$AJ,36,FALSE)</f>
        <v>#N/A</v>
      </c>
    </row>
    <row r="13560" spans="3:40" x14ac:dyDescent="0.25">
      <c r="C13560" s="52"/>
      <c r="AM13560">
        <v>1</v>
      </c>
      <c r="AN13560" t="e">
        <f>VLOOKUP(H13560,'Base Art'!$A:$AJ,36,FALSE)</f>
        <v>#N/A</v>
      </c>
    </row>
    <row r="13561" spans="3:40" x14ac:dyDescent="0.25">
      <c r="C13561" s="52"/>
      <c r="AM13561">
        <v>1</v>
      </c>
      <c r="AN13561" t="e">
        <f>VLOOKUP(H13561,'Base Art'!$A:$AJ,36,FALSE)</f>
        <v>#N/A</v>
      </c>
    </row>
    <row r="13562" spans="3:40" x14ac:dyDescent="0.25">
      <c r="C13562" s="52"/>
      <c r="AM13562">
        <v>1</v>
      </c>
      <c r="AN13562" t="e">
        <f>VLOOKUP(H13562,'Base Art'!$A:$AJ,36,FALSE)</f>
        <v>#N/A</v>
      </c>
    </row>
    <row r="13563" spans="3:40" x14ac:dyDescent="0.25">
      <c r="C13563" s="52"/>
      <c r="AM13563">
        <v>1</v>
      </c>
      <c r="AN13563" t="e">
        <f>VLOOKUP(H13563,'Base Art'!$A:$AJ,36,FALSE)</f>
        <v>#N/A</v>
      </c>
    </row>
    <row r="13564" spans="3:40" x14ac:dyDescent="0.25">
      <c r="C13564" s="52"/>
      <c r="AM13564">
        <v>1</v>
      </c>
      <c r="AN13564" t="e">
        <f>VLOOKUP(H13564,'Base Art'!$A:$AJ,36,FALSE)</f>
        <v>#N/A</v>
      </c>
    </row>
    <row r="13565" spans="3:40" x14ac:dyDescent="0.25">
      <c r="C13565" s="52"/>
      <c r="AM13565">
        <v>1</v>
      </c>
      <c r="AN13565" t="e">
        <f>VLOOKUP(H13565,'Base Art'!$A:$AJ,36,FALSE)</f>
        <v>#N/A</v>
      </c>
    </row>
    <row r="13566" spans="3:40" x14ac:dyDescent="0.25">
      <c r="C13566" s="52"/>
      <c r="AM13566">
        <v>1</v>
      </c>
      <c r="AN13566" t="e">
        <f>VLOOKUP(H13566,'Base Art'!$A:$AJ,36,FALSE)</f>
        <v>#N/A</v>
      </c>
    </row>
    <row r="13567" spans="3:40" x14ac:dyDescent="0.25">
      <c r="C13567" s="52"/>
      <c r="AM13567">
        <v>1</v>
      </c>
      <c r="AN13567" t="e">
        <f>VLOOKUP(H13567,'Base Art'!$A:$AJ,36,FALSE)</f>
        <v>#N/A</v>
      </c>
    </row>
    <row r="13568" spans="3:40" x14ac:dyDescent="0.25">
      <c r="C13568" s="52"/>
      <c r="AM13568">
        <v>1</v>
      </c>
      <c r="AN13568" t="e">
        <f>VLOOKUP(H13568,'Base Art'!$A:$AJ,36,FALSE)</f>
        <v>#N/A</v>
      </c>
    </row>
    <row r="13569" spans="3:40" x14ac:dyDescent="0.25">
      <c r="C13569" s="52"/>
      <c r="AM13569">
        <v>1</v>
      </c>
      <c r="AN13569" t="e">
        <f>VLOOKUP(H13569,'Base Art'!$A:$AJ,36,FALSE)</f>
        <v>#N/A</v>
      </c>
    </row>
    <row r="13570" spans="3:40" x14ac:dyDescent="0.25">
      <c r="C13570" s="52"/>
      <c r="AM13570">
        <v>1</v>
      </c>
      <c r="AN13570" t="e">
        <f>VLOOKUP(H13570,'Base Art'!$A:$AJ,36,FALSE)</f>
        <v>#N/A</v>
      </c>
    </row>
    <row r="13571" spans="3:40" x14ac:dyDescent="0.25">
      <c r="C13571" s="52"/>
      <c r="AM13571">
        <v>1</v>
      </c>
      <c r="AN13571" t="e">
        <f>VLOOKUP(H13571,'Base Art'!$A:$AJ,36,FALSE)</f>
        <v>#N/A</v>
      </c>
    </row>
    <row r="13572" spans="3:40" x14ac:dyDescent="0.25">
      <c r="C13572" s="52"/>
      <c r="AM13572">
        <v>1</v>
      </c>
      <c r="AN13572" t="e">
        <f>VLOOKUP(H13572,'Base Art'!$A:$AJ,36,FALSE)</f>
        <v>#N/A</v>
      </c>
    </row>
    <row r="13573" spans="3:40" x14ac:dyDescent="0.25">
      <c r="C13573" s="52"/>
      <c r="AM13573">
        <v>1</v>
      </c>
      <c r="AN13573" t="e">
        <f>VLOOKUP(H13573,'Base Art'!$A:$AJ,36,FALSE)</f>
        <v>#N/A</v>
      </c>
    </row>
    <row r="13574" spans="3:40" x14ac:dyDescent="0.25">
      <c r="C13574" s="52"/>
      <c r="AM13574">
        <v>1</v>
      </c>
      <c r="AN13574" t="e">
        <f>VLOOKUP(H13574,'Base Art'!$A:$AJ,36,FALSE)</f>
        <v>#N/A</v>
      </c>
    </row>
    <row r="13575" spans="3:40" x14ac:dyDescent="0.25">
      <c r="C13575" s="52"/>
      <c r="AM13575">
        <v>1</v>
      </c>
      <c r="AN13575" t="e">
        <f>VLOOKUP(H13575,'Base Art'!$A:$AJ,36,FALSE)</f>
        <v>#N/A</v>
      </c>
    </row>
    <row r="13576" spans="3:40" x14ac:dyDescent="0.25">
      <c r="C13576" s="52"/>
      <c r="AM13576">
        <v>1</v>
      </c>
      <c r="AN13576" t="e">
        <f>VLOOKUP(H13576,'Base Art'!$A:$AJ,36,FALSE)</f>
        <v>#N/A</v>
      </c>
    </row>
    <row r="13577" spans="3:40" x14ac:dyDescent="0.25">
      <c r="C13577" s="52"/>
      <c r="AM13577">
        <v>1</v>
      </c>
      <c r="AN13577" t="e">
        <f>VLOOKUP(H13577,'Base Art'!$A:$AJ,36,FALSE)</f>
        <v>#N/A</v>
      </c>
    </row>
    <row r="13578" spans="3:40" x14ac:dyDescent="0.25">
      <c r="C13578" s="52"/>
      <c r="AM13578">
        <v>1</v>
      </c>
      <c r="AN13578" t="e">
        <f>VLOOKUP(H13578,'Base Art'!$A:$AJ,36,FALSE)</f>
        <v>#N/A</v>
      </c>
    </row>
    <row r="13579" spans="3:40" x14ac:dyDescent="0.25">
      <c r="C13579" s="52"/>
      <c r="AM13579">
        <v>1</v>
      </c>
      <c r="AN13579" t="e">
        <f>VLOOKUP(H13579,'Base Art'!$A:$AJ,36,FALSE)</f>
        <v>#N/A</v>
      </c>
    </row>
    <row r="13580" spans="3:40" x14ac:dyDescent="0.25">
      <c r="C13580" s="52"/>
      <c r="AM13580">
        <v>1</v>
      </c>
      <c r="AN13580" t="e">
        <f>VLOOKUP(H13580,'Base Art'!$A:$AJ,36,FALSE)</f>
        <v>#N/A</v>
      </c>
    </row>
    <row r="13581" spans="3:40" x14ac:dyDescent="0.25">
      <c r="C13581" s="52"/>
      <c r="AM13581">
        <v>1</v>
      </c>
      <c r="AN13581" t="e">
        <f>VLOOKUP(H13581,'Base Art'!$A:$AJ,36,FALSE)</f>
        <v>#N/A</v>
      </c>
    </row>
    <row r="13582" spans="3:40" x14ac:dyDescent="0.25">
      <c r="C13582" s="52"/>
      <c r="AM13582">
        <v>1</v>
      </c>
      <c r="AN13582" t="e">
        <f>VLOOKUP(H13582,'Base Art'!$A:$AJ,36,FALSE)</f>
        <v>#N/A</v>
      </c>
    </row>
    <row r="13583" spans="3:40" x14ac:dyDescent="0.25">
      <c r="C13583" s="52"/>
      <c r="AM13583">
        <v>1</v>
      </c>
      <c r="AN13583" t="e">
        <f>VLOOKUP(H13583,'Base Art'!$A:$AJ,36,FALSE)</f>
        <v>#N/A</v>
      </c>
    </row>
    <row r="13584" spans="3:40" x14ac:dyDescent="0.25">
      <c r="C13584" s="52"/>
      <c r="AM13584">
        <v>1</v>
      </c>
      <c r="AN13584" t="e">
        <f>VLOOKUP(H13584,'Base Art'!$A:$AJ,36,FALSE)</f>
        <v>#N/A</v>
      </c>
    </row>
    <row r="13585" spans="3:40" x14ac:dyDescent="0.25">
      <c r="C13585" s="52"/>
      <c r="AM13585">
        <v>1</v>
      </c>
      <c r="AN13585" t="e">
        <f>VLOOKUP(H13585,'Base Art'!$A:$AJ,36,FALSE)</f>
        <v>#N/A</v>
      </c>
    </row>
    <row r="13586" spans="3:40" x14ac:dyDescent="0.25">
      <c r="C13586" s="52"/>
      <c r="AM13586">
        <v>1</v>
      </c>
      <c r="AN13586" t="e">
        <f>VLOOKUP(H13586,'Base Art'!$A:$AJ,36,FALSE)</f>
        <v>#N/A</v>
      </c>
    </row>
    <row r="13587" spans="3:40" x14ac:dyDescent="0.25">
      <c r="C13587" s="52"/>
      <c r="AM13587">
        <v>1</v>
      </c>
      <c r="AN13587" t="e">
        <f>VLOOKUP(H13587,'Base Art'!$A:$AJ,36,FALSE)</f>
        <v>#N/A</v>
      </c>
    </row>
    <row r="13588" spans="3:40" x14ac:dyDescent="0.25">
      <c r="C13588" s="52"/>
      <c r="AM13588">
        <v>1</v>
      </c>
      <c r="AN13588" t="e">
        <f>VLOOKUP(H13588,'Base Art'!$A:$AJ,36,FALSE)</f>
        <v>#N/A</v>
      </c>
    </row>
    <row r="13589" spans="3:40" x14ac:dyDescent="0.25">
      <c r="C13589" s="52"/>
      <c r="AM13589">
        <v>1</v>
      </c>
      <c r="AN13589" t="e">
        <f>VLOOKUP(H13589,'Base Art'!$A:$AJ,36,FALSE)</f>
        <v>#N/A</v>
      </c>
    </row>
    <row r="13590" spans="3:40" x14ac:dyDescent="0.25">
      <c r="C13590" s="52"/>
      <c r="AM13590">
        <v>1</v>
      </c>
      <c r="AN13590" t="e">
        <f>VLOOKUP(H13590,'Base Art'!$A:$AJ,36,FALSE)</f>
        <v>#N/A</v>
      </c>
    </row>
    <row r="13591" spans="3:40" x14ac:dyDescent="0.25">
      <c r="C13591" s="52"/>
      <c r="AM13591">
        <v>1</v>
      </c>
      <c r="AN13591" t="e">
        <f>VLOOKUP(H13591,'Base Art'!$A:$AJ,36,FALSE)</f>
        <v>#N/A</v>
      </c>
    </row>
    <row r="13592" spans="3:40" x14ac:dyDescent="0.25">
      <c r="C13592" s="52"/>
      <c r="AM13592">
        <v>1</v>
      </c>
      <c r="AN13592" t="e">
        <f>VLOOKUP(H13592,'Base Art'!$A:$AJ,36,FALSE)</f>
        <v>#N/A</v>
      </c>
    </row>
    <row r="13593" spans="3:40" x14ac:dyDescent="0.25">
      <c r="C13593" s="52"/>
      <c r="AM13593">
        <v>1</v>
      </c>
      <c r="AN13593" t="e">
        <f>VLOOKUP(H13593,'Base Art'!$A:$AJ,36,FALSE)</f>
        <v>#N/A</v>
      </c>
    </row>
    <row r="13594" spans="3:40" x14ac:dyDescent="0.25">
      <c r="C13594" s="52"/>
      <c r="AM13594">
        <v>1</v>
      </c>
      <c r="AN13594" t="e">
        <f>VLOOKUP(H13594,'Base Art'!$A:$AJ,36,FALSE)</f>
        <v>#N/A</v>
      </c>
    </row>
    <row r="13595" spans="3:40" x14ac:dyDescent="0.25">
      <c r="C13595" s="52"/>
      <c r="AM13595">
        <v>1</v>
      </c>
      <c r="AN13595" t="e">
        <f>VLOOKUP(H13595,'Base Art'!$A:$AJ,36,FALSE)</f>
        <v>#N/A</v>
      </c>
    </row>
    <row r="13596" spans="3:40" x14ac:dyDescent="0.25">
      <c r="C13596" s="52"/>
      <c r="AM13596">
        <v>1</v>
      </c>
      <c r="AN13596" t="e">
        <f>VLOOKUP(H13596,'Base Art'!$A:$AJ,36,FALSE)</f>
        <v>#N/A</v>
      </c>
    </row>
    <row r="13597" spans="3:40" x14ac:dyDescent="0.25">
      <c r="C13597" s="52"/>
      <c r="AM13597">
        <v>1</v>
      </c>
      <c r="AN13597" t="e">
        <f>VLOOKUP(H13597,'Base Art'!$A:$AJ,36,FALSE)</f>
        <v>#N/A</v>
      </c>
    </row>
    <row r="13598" spans="3:40" x14ac:dyDescent="0.25">
      <c r="C13598" s="52"/>
      <c r="AM13598">
        <v>1</v>
      </c>
      <c r="AN13598" t="e">
        <f>VLOOKUP(H13598,'Base Art'!$A:$AJ,36,FALSE)</f>
        <v>#N/A</v>
      </c>
    </row>
    <row r="13599" spans="3:40" x14ac:dyDescent="0.25">
      <c r="C13599" s="52"/>
      <c r="AM13599">
        <v>1</v>
      </c>
      <c r="AN13599" t="e">
        <f>VLOOKUP(H13599,'Base Art'!$A:$AJ,36,FALSE)</f>
        <v>#N/A</v>
      </c>
    </row>
    <row r="13600" spans="3:40" x14ac:dyDescent="0.25">
      <c r="C13600" s="52"/>
      <c r="AM13600">
        <v>1</v>
      </c>
      <c r="AN13600" t="e">
        <f>VLOOKUP(H13600,'Base Art'!$A:$AJ,36,FALSE)</f>
        <v>#N/A</v>
      </c>
    </row>
    <row r="13601" spans="3:40" x14ac:dyDescent="0.25">
      <c r="C13601" s="52"/>
      <c r="AM13601">
        <v>1</v>
      </c>
      <c r="AN13601" t="e">
        <f>VLOOKUP(H13601,'Base Art'!$A:$AJ,36,FALSE)</f>
        <v>#N/A</v>
      </c>
    </row>
    <row r="13602" spans="3:40" x14ac:dyDescent="0.25">
      <c r="C13602" s="52"/>
      <c r="AM13602">
        <v>1</v>
      </c>
      <c r="AN13602" t="e">
        <f>VLOOKUP(H13602,'Base Art'!$A:$AJ,36,FALSE)</f>
        <v>#N/A</v>
      </c>
    </row>
    <row r="13603" spans="3:40" x14ac:dyDescent="0.25">
      <c r="C13603" s="52"/>
      <c r="AM13603">
        <v>1</v>
      </c>
      <c r="AN13603" t="e">
        <f>VLOOKUP(H13603,'Base Art'!$A:$AJ,36,FALSE)</f>
        <v>#N/A</v>
      </c>
    </row>
    <row r="13604" spans="3:40" x14ac:dyDescent="0.25">
      <c r="C13604" s="52"/>
      <c r="AM13604">
        <v>1</v>
      </c>
      <c r="AN13604" t="e">
        <f>VLOOKUP(H13604,'Base Art'!$A:$AJ,36,FALSE)</f>
        <v>#N/A</v>
      </c>
    </row>
    <row r="13605" spans="3:40" x14ac:dyDescent="0.25">
      <c r="C13605" s="52"/>
      <c r="AM13605">
        <v>1</v>
      </c>
      <c r="AN13605" t="e">
        <f>VLOOKUP(H13605,'Base Art'!$A:$AJ,36,FALSE)</f>
        <v>#N/A</v>
      </c>
    </row>
    <row r="13606" spans="3:40" x14ac:dyDescent="0.25">
      <c r="C13606" s="52"/>
      <c r="AM13606">
        <v>1</v>
      </c>
      <c r="AN13606" t="e">
        <f>VLOOKUP(H13606,'Base Art'!$A:$AJ,36,FALSE)</f>
        <v>#N/A</v>
      </c>
    </row>
    <row r="13607" spans="3:40" x14ac:dyDescent="0.25">
      <c r="C13607" s="52"/>
      <c r="AM13607">
        <v>1</v>
      </c>
      <c r="AN13607" t="e">
        <f>VLOOKUP(H13607,'Base Art'!$A:$AJ,36,FALSE)</f>
        <v>#N/A</v>
      </c>
    </row>
    <row r="13608" spans="3:40" x14ac:dyDescent="0.25">
      <c r="C13608" s="52"/>
      <c r="AM13608">
        <v>1</v>
      </c>
      <c r="AN13608" t="e">
        <f>VLOOKUP(H13608,'Base Art'!$A:$AJ,36,FALSE)</f>
        <v>#N/A</v>
      </c>
    </row>
    <row r="13609" spans="3:40" x14ac:dyDescent="0.25">
      <c r="C13609" s="52"/>
      <c r="AM13609">
        <v>1</v>
      </c>
      <c r="AN13609" t="e">
        <f>VLOOKUP(H13609,'Base Art'!$A:$AJ,36,FALSE)</f>
        <v>#N/A</v>
      </c>
    </row>
    <row r="13610" spans="3:40" x14ac:dyDescent="0.25">
      <c r="C13610" s="52"/>
      <c r="AM13610">
        <v>1</v>
      </c>
      <c r="AN13610" t="e">
        <f>VLOOKUP(H13610,'Base Art'!$A:$AJ,36,FALSE)</f>
        <v>#N/A</v>
      </c>
    </row>
    <row r="13611" spans="3:40" x14ac:dyDescent="0.25">
      <c r="C13611" s="52"/>
      <c r="AM13611">
        <v>1</v>
      </c>
      <c r="AN13611" t="e">
        <f>VLOOKUP(H13611,'Base Art'!$A:$AJ,36,FALSE)</f>
        <v>#N/A</v>
      </c>
    </row>
    <row r="13612" spans="3:40" x14ac:dyDescent="0.25">
      <c r="C13612" s="52"/>
      <c r="AM13612">
        <v>1</v>
      </c>
      <c r="AN13612" t="e">
        <f>VLOOKUP(H13612,'Base Art'!$A:$AJ,36,FALSE)</f>
        <v>#N/A</v>
      </c>
    </row>
    <row r="13613" spans="3:40" x14ac:dyDescent="0.25">
      <c r="C13613" s="52"/>
      <c r="AM13613">
        <v>1</v>
      </c>
      <c r="AN13613" t="e">
        <f>VLOOKUP(H13613,'Base Art'!$A:$AJ,36,FALSE)</f>
        <v>#N/A</v>
      </c>
    </row>
    <row r="13614" spans="3:40" x14ac:dyDescent="0.25">
      <c r="C13614" s="52"/>
      <c r="AM13614">
        <v>1</v>
      </c>
      <c r="AN13614" t="e">
        <f>VLOOKUP(H13614,'Base Art'!$A:$AJ,36,FALSE)</f>
        <v>#N/A</v>
      </c>
    </row>
    <row r="13615" spans="3:40" x14ac:dyDescent="0.25">
      <c r="C13615" s="52"/>
      <c r="AM13615">
        <v>1</v>
      </c>
      <c r="AN13615" t="e">
        <f>VLOOKUP(H13615,'Base Art'!$A:$AJ,36,FALSE)</f>
        <v>#N/A</v>
      </c>
    </row>
    <row r="13616" spans="3:40" x14ac:dyDescent="0.25">
      <c r="C13616" s="52"/>
      <c r="AM13616">
        <v>1</v>
      </c>
      <c r="AN13616" t="e">
        <f>VLOOKUP(H13616,'Base Art'!$A:$AJ,36,FALSE)</f>
        <v>#N/A</v>
      </c>
    </row>
    <row r="13617" spans="3:40" x14ac:dyDescent="0.25">
      <c r="C13617" s="52"/>
      <c r="AM13617">
        <v>1</v>
      </c>
      <c r="AN13617" t="e">
        <f>VLOOKUP(H13617,'Base Art'!$A:$AJ,36,FALSE)</f>
        <v>#N/A</v>
      </c>
    </row>
    <row r="13618" spans="3:40" x14ac:dyDescent="0.25">
      <c r="C13618" s="52"/>
      <c r="AM13618">
        <v>1</v>
      </c>
      <c r="AN13618" t="e">
        <f>VLOOKUP(H13618,'Base Art'!$A:$AJ,36,FALSE)</f>
        <v>#N/A</v>
      </c>
    </row>
    <row r="13619" spans="3:40" x14ac:dyDescent="0.25">
      <c r="C13619" s="52"/>
      <c r="AM13619">
        <v>1</v>
      </c>
      <c r="AN13619" t="e">
        <f>VLOOKUP(H13619,'Base Art'!$A:$AJ,36,FALSE)</f>
        <v>#N/A</v>
      </c>
    </row>
    <row r="13620" spans="3:40" x14ac:dyDescent="0.25">
      <c r="C13620" s="52"/>
      <c r="AM13620">
        <v>1</v>
      </c>
      <c r="AN13620" t="e">
        <f>VLOOKUP(H13620,'Base Art'!$A:$AJ,36,FALSE)</f>
        <v>#N/A</v>
      </c>
    </row>
    <row r="13621" spans="3:40" x14ac:dyDescent="0.25">
      <c r="C13621" s="52"/>
      <c r="AM13621">
        <v>1</v>
      </c>
      <c r="AN13621" t="e">
        <f>VLOOKUP(H13621,'Base Art'!$A:$AJ,36,FALSE)</f>
        <v>#N/A</v>
      </c>
    </row>
    <row r="13622" spans="3:40" x14ac:dyDescent="0.25">
      <c r="C13622" s="52"/>
      <c r="AM13622">
        <v>1</v>
      </c>
      <c r="AN13622" t="e">
        <f>VLOOKUP(H13622,'Base Art'!$A:$AJ,36,FALSE)</f>
        <v>#N/A</v>
      </c>
    </row>
    <row r="13623" spans="3:40" x14ac:dyDescent="0.25">
      <c r="C13623" s="52"/>
      <c r="AM13623">
        <v>1</v>
      </c>
      <c r="AN13623" t="e">
        <f>VLOOKUP(H13623,'Base Art'!$A:$AJ,36,FALSE)</f>
        <v>#N/A</v>
      </c>
    </row>
    <row r="13624" spans="3:40" x14ac:dyDescent="0.25">
      <c r="C13624" s="52"/>
      <c r="AM13624">
        <v>1</v>
      </c>
      <c r="AN13624" t="e">
        <f>VLOOKUP(H13624,'Base Art'!$A:$AJ,36,FALSE)</f>
        <v>#N/A</v>
      </c>
    </row>
    <row r="13625" spans="3:40" x14ac:dyDescent="0.25">
      <c r="C13625" s="52"/>
      <c r="AM13625">
        <v>1</v>
      </c>
      <c r="AN13625" t="e">
        <f>VLOOKUP(H13625,'Base Art'!$A:$AJ,36,FALSE)</f>
        <v>#N/A</v>
      </c>
    </row>
    <row r="13626" spans="3:40" x14ac:dyDescent="0.25">
      <c r="C13626" s="52"/>
      <c r="AM13626">
        <v>1</v>
      </c>
      <c r="AN13626" t="e">
        <f>VLOOKUP(H13626,'Base Art'!$A:$AJ,36,FALSE)</f>
        <v>#N/A</v>
      </c>
    </row>
    <row r="13627" spans="3:40" x14ac:dyDescent="0.25">
      <c r="C13627" s="52"/>
      <c r="AM13627">
        <v>1</v>
      </c>
      <c r="AN13627" t="e">
        <f>VLOOKUP(H13627,'Base Art'!$A:$AJ,36,FALSE)</f>
        <v>#N/A</v>
      </c>
    </row>
    <row r="13628" spans="3:40" x14ac:dyDescent="0.25">
      <c r="C13628" s="52"/>
      <c r="AM13628">
        <v>1</v>
      </c>
      <c r="AN13628" t="e">
        <f>VLOOKUP(H13628,'Base Art'!$A:$AJ,36,FALSE)</f>
        <v>#N/A</v>
      </c>
    </row>
    <row r="13629" spans="3:40" x14ac:dyDescent="0.25">
      <c r="C13629" s="52"/>
      <c r="AM13629">
        <v>1</v>
      </c>
      <c r="AN13629" t="e">
        <f>VLOOKUP(H13629,'Base Art'!$A:$AJ,36,FALSE)</f>
        <v>#N/A</v>
      </c>
    </row>
    <row r="13630" spans="3:40" x14ac:dyDescent="0.25">
      <c r="C13630" s="52"/>
      <c r="AM13630">
        <v>1</v>
      </c>
      <c r="AN13630" t="e">
        <f>VLOOKUP(H13630,'Base Art'!$A:$AJ,36,FALSE)</f>
        <v>#N/A</v>
      </c>
    </row>
    <row r="13631" spans="3:40" x14ac:dyDescent="0.25">
      <c r="C13631" s="52"/>
      <c r="AM13631">
        <v>1</v>
      </c>
      <c r="AN13631" t="e">
        <f>VLOOKUP(H13631,'Base Art'!$A:$AJ,36,FALSE)</f>
        <v>#N/A</v>
      </c>
    </row>
    <row r="13632" spans="3:40" x14ac:dyDescent="0.25">
      <c r="C13632" s="52"/>
      <c r="AM13632">
        <v>1</v>
      </c>
      <c r="AN13632" t="e">
        <f>VLOOKUP(H13632,'Base Art'!$A:$AJ,36,FALSE)</f>
        <v>#N/A</v>
      </c>
    </row>
    <row r="13633" spans="3:40" x14ac:dyDescent="0.25">
      <c r="C13633" s="52"/>
      <c r="AM13633">
        <v>1</v>
      </c>
      <c r="AN13633" t="e">
        <f>VLOOKUP(H13633,'Base Art'!$A:$AJ,36,FALSE)</f>
        <v>#N/A</v>
      </c>
    </row>
    <row r="13634" spans="3:40" x14ac:dyDescent="0.25">
      <c r="C13634" s="52"/>
      <c r="AM13634">
        <v>1</v>
      </c>
      <c r="AN13634" t="e">
        <f>VLOOKUP(H13634,'Base Art'!$A:$AJ,36,FALSE)</f>
        <v>#N/A</v>
      </c>
    </row>
    <row r="13635" spans="3:40" x14ac:dyDescent="0.25">
      <c r="C13635" s="52"/>
      <c r="AM13635">
        <v>1</v>
      </c>
      <c r="AN13635" t="e">
        <f>VLOOKUP(H13635,'Base Art'!$A:$AJ,36,FALSE)</f>
        <v>#N/A</v>
      </c>
    </row>
    <row r="13636" spans="3:40" x14ac:dyDescent="0.25">
      <c r="C13636" s="52"/>
      <c r="AM13636">
        <v>1</v>
      </c>
      <c r="AN13636" t="e">
        <f>VLOOKUP(H13636,'Base Art'!$A:$AJ,36,FALSE)</f>
        <v>#N/A</v>
      </c>
    </row>
    <row r="13637" spans="3:40" x14ac:dyDescent="0.25">
      <c r="C13637" s="52"/>
      <c r="AM13637">
        <v>1</v>
      </c>
      <c r="AN13637" t="e">
        <f>VLOOKUP(H13637,'Base Art'!$A:$AJ,36,FALSE)</f>
        <v>#N/A</v>
      </c>
    </row>
    <row r="13638" spans="3:40" x14ac:dyDescent="0.25">
      <c r="C13638" s="52"/>
      <c r="AM13638">
        <v>1</v>
      </c>
      <c r="AN13638" t="e">
        <f>VLOOKUP(H13638,'Base Art'!$A:$AJ,36,FALSE)</f>
        <v>#N/A</v>
      </c>
    </row>
    <row r="13639" spans="3:40" x14ac:dyDescent="0.25">
      <c r="C13639" s="52"/>
      <c r="AM13639">
        <v>1</v>
      </c>
      <c r="AN13639" t="e">
        <f>VLOOKUP(H13639,'Base Art'!$A:$AJ,36,FALSE)</f>
        <v>#N/A</v>
      </c>
    </row>
    <row r="13640" spans="3:40" x14ac:dyDescent="0.25">
      <c r="C13640" s="52"/>
      <c r="AM13640">
        <v>1</v>
      </c>
      <c r="AN13640" t="e">
        <f>VLOOKUP(H13640,'Base Art'!$A:$AJ,36,FALSE)</f>
        <v>#N/A</v>
      </c>
    </row>
    <row r="13641" spans="3:40" x14ac:dyDescent="0.25">
      <c r="C13641" s="52"/>
      <c r="AM13641">
        <v>1</v>
      </c>
      <c r="AN13641" t="e">
        <f>VLOOKUP(H13641,'Base Art'!$A:$AJ,36,FALSE)</f>
        <v>#N/A</v>
      </c>
    </row>
    <row r="13642" spans="3:40" x14ac:dyDescent="0.25">
      <c r="C13642" s="52"/>
      <c r="AM13642">
        <v>1</v>
      </c>
      <c r="AN13642" t="e">
        <f>VLOOKUP(H13642,'Base Art'!$A:$AJ,36,FALSE)</f>
        <v>#N/A</v>
      </c>
    </row>
    <row r="13643" spans="3:40" x14ac:dyDescent="0.25">
      <c r="C13643" s="52"/>
      <c r="AM13643">
        <v>1</v>
      </c>
      <c r="AN13643" t="e">
        <f>VLOOKUP(H13643,'Base Art'!$A:$AJ,36,FALSE)</f>
        <v>#N/A</v>
      </c>
    </row>
    <row r="13644" spans="3:40" x14ac:dyDescent="0.25">
      <c r="C13644" s="52"/>
      <c r="AM13644">
        <v>1</v>
      </c>
      <c r="AN13644" t="e">
        <f>VLOOKUP(H13644,'Base Art'!$A:$AJ,36,FALSE)</f>
        <v>#N/A</v>
      </c>
    </row>
    <row r="13645" spans="3:40" x14ac:dyDescent="0.25">
      <c r="C13645" s="52"/>
      <c r="AM13645">
        <v>1</v>
      </c>
      <c r="AN13645" t="e">
        <f>VLOOKUP(H13645,'Base Art'!$A:$AJ,36,FALSE)</f>
        <v>#N/A</v>
      </c>
    </row>
    <row r="13646" spans="3:40" x14ac:dyDescent="0.25">
      <c r="C13646" s="52"/>
      <c r="AM13646">
        <v>1</v>
      </c>
      <c r="AN13646" t="e">
        <f>VLOOKUP(H13646,'Base Art'!$A:$AJ,36,FALSE)</f>
        <v>#N/A</v>
      </c>
    </row>
    <row r="13647" spans="3:40" x14ac:dyDescent="0.25">
      <c r="C13647" s="52"/>
      <c r="AM13647">
        <v>1</v>
      </c>
      <c r="AN13647" t="e">
        <f>VLOOKUP(H13647,'Base Art'!$A:$AJ,36,FALSE)</f>
        <v>#N/A</v>
      </c>
    </row>
    <row r="13648" spans="3:40" x14ac:dyDescent="0.25">
      <c r="C13648" s="52"/>
      <c r="AM13648">
        <v>1</v>
      </c>
      <c r="AN13648" t="e">
        <f>VLOOKUP(H13648,'Base Art'!$A:$AJ,36,FALSE)</f>
        <v>#N/A</v>
      </c>
    </row>
    <row r="13649" spans="3:40" x14ac:dyDescent="0.25">
      <c r="C13649" s="52"/>
      <c r="AM13649">
        <v>1</v>
      </c>
      <c r="AN13649" t="e">
        <f>VLOOKUP(H13649,'Base Art'!$A:$AJ,36,FALSE)</f>
        <v>#N/A</v>
      </c>
    </row>
    <row r="13650" spans="3:40" x14ac:dyDescent="0.25">
      <c r="C13650" s="52"/>
      <c r="AM13650">
        <v>1</v>
      </c>
      <c r="AN13650" t="e">
        <f>VLOOKUP(H13650,'Base Art'!$A:$AJ,36,FALSE)</f>
        <v>#N/A</v>
      </c>
    </row>
    <row r="13651" spans="3:40" x14ac:dyDescent="0.25">
      <c r="C13651" s="52"/>
      <c r="AM13651">
        <v>1</v>
      </c>
      <c r="AN13651" t="e">
        <f>VLOOKUP(H13651,'Base Art'!$A:$AJ,36,FALSE)</f>
        <v>#N/A</v>
      </c>
    </row>
    <row r="13652" spans="3:40" x14ac:dyDescent="0.25">
      <c r="C13652" s="52"/>
      <c r="AM13652">
        <v>1</v>
      </c>
      <c r="AN13652" t="e">
        <f>VLOOKUP(H13652,'Base Art'!$A:$AJ,36,FALSE)</f>
        <v>#N/A</v>
      </c>
    </row>
    <row r="13653" spans="3:40" x14ac:dyDescent="0.25">
      <c r="C13653" s="52"/>
      <c r="AM13653">
        <v>1</v>
      </c>
      <c r="AN13653" t="e">
        <f>VLOOKUP(H13653,'Base Art'!$A:$AJ,36,FALSE)</f>
        <v>#N/A</v>
      </c>
    </row>
    <row r="13654" spans="3:40" x14ac:dyDescent="0.25">
      <c r="C13654" s="52"/>
      <c r="AM13654">
        <v>1</v>
      </c>
      <c r="AN13654" t="e">
        <f>VLOOKUP(H13654,'Base Art'!$A:$AJ,36,FALSE)</f>
        <v>#N/A</v>
      </c>
    </row>
    <row r="13655" spans="3:40" x14ac:dyDescent="0.25">
      <c r="C13655" s="52"/>
      <c r="AM13655">
        <v>1</v>
      </c>
      <c r="AN13655" t="e">
        <f>VLOOKUP(H13655,'Base Art'!$A:$AJ,36,FALSE)</f>
        <v>#N/A</v>
      </c>
    </row>
    <row r="13656" spans="3:40" x14ac:dyDescent="0.25">
      <c r="C13656" s="52"/>
      <c r="AM13656">
        <v>1</v>
      </c>
      <c r="AN13656" t="e">
        <f>VLOOKUP(H13656,'Base Art'!$A:$AJ,36,FALSE)</f>
        <v>#N/A</v>
      </c>
    </row>
    <row r="13657" spans="3:40" x14ac:dyDescent="0.25">
      <c r="C13657" s="52"/>
      <c r="AM13657">
        <v>1</v>
      </c>
      <c r="AN13657" t="e">
        <f>VLOOKUP(H13657,'Base Art'!$A:$AJ,36,FALSE)</f>
        <v>#N/A</v>
      </c>
    </row>
    <row r="13658" spans="3:40" x14ac:dyDescent="0.25">
      <c r="C13658" s="52"/>
      <c r="AM13658">
        <v>1</v>
      </c>
      <c r="AN13658" t="e">
        <f>VLOOKUP(H13658,'Base Art'!$A:$AJ,36,FALSE)</f>
        <v>#N/A</v>
      </c>
    </row>
    <row r="13659" spans="3:40" x14ac:dyDescent="0.25">
      <c r="C13659" s="52"/>
      <c r="AM13659">
        <v>1</v>
      </c>
      <c r="AN13659" t="e">
        <f>VLOOKUP(H13659,'Base Art'!$A:$AJ,36,FALSE)</f>
        <v>#N/A</v>
      </c>
    </row>
    <row r="13660" spans="3:40" x14ac:dyDescent="0.25">
      <c r="C13660" s="52"/>
      <c r="AM13660">
        <v>1</v>
      </c>
      <c r="AN13660" t="e">
        <f>VLOOKUP(H13660,'Base Art'!$A:$AJ,36,FALSE)</f>
        <v>#N/A</v>
      </c>
    </row>
    <row r="13661" spans="3:40" x14ac:dyDescent="0.25">
      <c r="C13661" s="52"/>
      <c r="AM13661">
        <v>1</v>
      </c>
      <c r="AN13661" t="e">
        <f>VLOOKUP(H13661,'Base Art'!$A:$AJ,36,FALSE)</f>
        <v>#N/A</v>
      </c>
    </row>
    <row r="13662" spans="3:40" x14ac:dyDescent="0.25">
      <c r="C13662" s="52"/>
      <c r="AM13662">
        <v>1</v>
      </c>
      <c r="AN13662" t="e">
        <f>VLOOKUP(H13662,'Base Art'!$A:$AJ,36,FALSE)</f>
        <v>#N/A</v>
      </c>
    </row>
    <row r="13663" spans="3:40" x14ac:dyDescent="0.25">
      <c r="C13663" s="52"/>
      <c r="AM13663">
        <v>1</v>
      </c>
      <c r="AN13663" t="e">
        <f>VLOOKUP(H13663,'Base Art'!$A:$AJ,36,FALSE)</f>
        <v>#N/A</v>
      </c>
    </row>
    <row r="13664" spans="3:40" x14ac:dyDescent="0.25">
      <c r="C13664" s="52"/>
      <c r="AM13664">
        <v>1</v>
      </c>
      <c r="AN13664" t="e">
        <f>VLOOKUP(H13664,'Base Art'!$A:$AJ,36,FALSE)</f>
        <v>#N/A</v>
      </c>
    </row>
    <row r="13665" spans="3:40" x14ac:dyDescent="0.25">
      <c r="C13665" s="52"/>
      <c r="AM13665">
        <v>1</v>
      </c>
      <c r="AN13665" t="e">
        <f>VLOOKUP(H13665,'Base Art'!$A:$AJ,36,FALSE)</f>
        <v>#N/A</v>
      </c>
    </row>
    <row r="13666" spans="3:40" x14ac:dyDescent="0.25">
      <c r="C13666" s="52"/>
      <c r="AM13666">
        <v>1</v>
      </c>
      <c r="AN13666" t="e">
        <f>VLOOKUP(H13666,'Base Art'!$A:$AJ,36,FALSE)</f>
        <v>#N/A</v>
      </c>
    </row>
    <row r="13667" spans="3:40" x14ac:dyDescent="0.25">
      <c r="C13667" s="52"/>
      <c r="AM13667">
        <v>1</v>
      </c>
      <c r="AN13667" t="e">
        <f>VLOOKUP(H13667,'Base Art'!$A:$AJ,36,FALSE)</f>
        <v>#N/A</v>
      </c>
    </row>
    <row r="13668" spans="3:40" x14ac:dyDescent="0.25">
      <c r="C13668" s="52"/>
      <c r="AM13668">
        <v>1</v>
      </c>
      <c r="AN13668" t="e">
        <f>VLOOKUP(H13668,'Base Art'!$A:$AJ,36,FALSE)</f>
        <v>#N/A</v>
      </c>
    </row>
    <row r="13669" spans="3:40" x14ac:dyDescent="0.25">
      <c r="C13669" s="52"/>
      <c r="AM13669">
        <v>1</v>
      </c>
      <c r="AN13669" t="e">
        <f>VLOOKUP(H13669,'Base Art'!$A:$AJ,36,FALSE)</f>
        <v>#N/A</v>
      </c>
    </row>
    <row r="13670" spans="3:40" x14ac:dyDescent="0.25">
      <c r="C13670" s="52"/>
      <c r="AM13670">
        <v>1</v>
      </c>
      <c r="AN13670" t="e">
        <f>VLOOKUP(H13670,'Base Art'!$A:$AJ,36,FALSE)</f>
        <v>#N/A</v>
      </c>
    </row>
    <row r="13671" spans="3:40" x14ac:dyDescent="0.25">
      <c r="C13671" s="52"/>
      <c r="AM13671">
        <v>1</v>
      </c>
      <c r="AN13671" t="e">
        <f>VLOOKUP(H13671,'Base Art'!$A:$AJ,36,FALSE)</f>
        <v>#N/A</v>
      </c>
    </row>
    <row r="13672" spans="3:40" x14ac:dyDescent="0.25">
      <c r="C13672" s="52"/>
      <c r="AM13672">
        <v>1</v>
      </c>
      <c r="AN13672" t="e">
        <f>VLOOKUP(H13672,'Base Art'!$A:$AJ,36,FALSE)</f>
        <v>#N/A</v>
      </c>
    </row>
    <row r="13673" spans="3:40" x14ac:dyDescent="0.25">
      <c r="C13673" s="52"/>
      <c r="AM13673">
        <v>1</v>
      </c>
      <c r="AN13673" t="e">
        <f>VLOOKUP(H13673,'Base Art'!$A:$AJ,36,FALSE)</f>
        <v>#N/A</v>
      </c>
    </row>
    <row r="13674" spans="3:40" x14ac:dyDescent="0.25">
      <c r="C13674" s="52"/>
      <c r="AM13674">
        <v>1</v>
      </c>
      <c r="AN13674" t="e">
        <f>VLOOKUP(H13674,'Base Art'!$A:$AJ,36,FALSE)</f>
        <v>#N/A</v>
      </c>
    </row>
    <row r="13675" spans="3:40" x14ac:dyDescent="0.25">
      <c r="C13675" s="52"/>
      <c r="AM13675">
        <v>1</v>
      </c>
      <c r="AN13675" t="e">
        <f>VLOOKUP(H13675,'Base Art'!$A:$AJ,36,FALSE)</f>
        <v>#N/A</v>
      </c>
    </row>
    <row r="13676" spans="3:40" x14ac:dyDescent="0.25">
      <c r="C13676" s="52"/>
      <c r="AM13676">
        <v>1</v>
      </c>
      <c r="AN13676" t="e">
        <f>VLOOKUP(H13676,'Base Art'!$A:$AJ,36,FALSE)</f>
        <v>#N/A</v>
      </c>
    </row>
    <row r="13677" spans="3:40" x14ac:dyDescent="0.25">
      <c r="C13677" s="52"/>
      <c r="AM13677">
        <v>1</v>
      </c>
      <c r="AN13677" t="e">
        <f>VLOOKUP(H13677,'Base Art'!$A:$AJ,36,FALSE)</f>
        <v>#N/A</v>
      </c>
    </row>
    <row r="13678" spans="3:40" x14ac:dyDescent="0.25">
      <c r="C13678" s="52"/>
      <c r="AM13678">
        <v>1</v>
      </c>
      <c r="AN13678" t="e">
        <f>VLOOKUP(H13678,'Base Art'!$A:$AJ,36,FALSE)</f>
        <v>#N/A</v>
      </c>
    </row>
    <row r="13679" spans="3:40" x14ac:dyDescent="0.25">
      <c r="C13679" s="52"/>
      <c r="AM13679">
        <v>1</v>
      </c>
      <c r="AN13679" t="e">
        <f>VLOOKUP(H13679,'Base Art'!$A:$AJ,36,FALSE)</f>
        <v>#N/A</v>
      </c>
    </row>
    <row r="13680" spans="3:40" x14ac:dyDescent="0.25">
      <c r="C13680" s="52"/>
      <c r="AM13680">
        <v>1</v>
      </c>
      <c r="AN13680" t="e">
        <f>VLOOKUP(H13680,'Base Art'!$A:$AJ,36,FALSE)</f>
        <v>#N/A</v>
      </c>
    </row>
    <row r="13681" spans="3:40" x14ac:dyDescent="0.25">
      <c r="C13681" s="52"/>
      <c r="AM13681">
        <v>1</v>
      </c>
      <c r="AN13681" t="e">
        <f>VLOOKUP(H13681,'Base Art'!$A:$AJ,36,FALSE)</f>
        <v>#N/A</v>
      </c>
    </row>
    <row r="13682" spans="3:40" x14ac:dyDescent="0.25">
      <c r="C13682" s="52"/>
      <c r="AM13682">
        <v>1</v>
      </c>
      <c r="AN13682" t="e">
        <f>VLOOKUP(H13682,'Base Art'!$A:$AJ,36,FALSE)</f>
        <v>#N/A</v>
      </c>
    </row>
    <row r="13683" spans="3:40" x14ac:dyDescent="0.25">
      <c r="C13683" s="52"/>
      <c r="AM13683">
        <v>1</v>
      </c>
      <c r="AN13683" t="e">
        <f>VLOOKUP(H13683,'Base Art'!$A:$AJ,36,FALSE)</f>
        <v>#N/A</v>
      </c>
    </row>
    <row r="13684" spans="3:40" x14ac:dyDescent="0.25">
      <c r="C13684" s="52"/>
      <c r="AM13684">
        <v>1</v>
      </c>
      <c r="AN13684" t="e">
        <f>VLOOKUP(H13684,'Base Art'!$A:$AJ,36,FALSE)</f>
        <v>#N/A</v>
      </c>
    </row>
    <row r="13685" spans="3:40" x14ac:dyDescent="0.25">
      <c r="C13685" s="52"/>
      <c r="AM13685">
        <v>1</v>
      </c>
      <c r="AN13685" t="e">
        <f>VLOOKUP(H13685,'Base Art'!$A:$AJ,36,FALSE)</f>
        <v>#N/A</v>
      </c>
    </row>
    <row r="13686" spans="3:40" x14ac:dyDescent="0.25">
      <c r="C13686" s="52"/>
      <c r="AM13686">
        <v>1</v>
      </c>
      <c r="AN13686" t="e">
        <f>VLOOKUP(H13686,'Base Art'!$A:$AJ,36,FALSE)</f>
        <v>#N/A</v>
      </c>
    </row>
    <row r="13687" spans="3:40" x14ac:dyDescent="0.25">
      <c r="C13687" s="52"/>
      <c r="AM13687">
        <v>1</v>
      </c>
      <c r="AN13687" t="e">
        <f>VLOOKUP(H13687,'Base Art'!$A:$AJ,36,FALSE)</f>
        <v>#N/A</v>
      </c>
    </row>
    <row r="13688" spans="3:40" x14ac:dyDescent="0.25">
      <c r="C13688" s="52"/>
      <c r="AM13688">
        <v>1</v>
      </c>
      <c r="AN13688" t="e">
        <f>VLOOKUP(H13688,'Base Art'!$A:$AJ,36,FALSE)</f>
        <v>#N/A</v>
      </c>
    </row>
    <row r="13689" spans="3:40" x14ac:dyDescent="0.25">
      <c r="C13689" s="52"/>
      <c r="AM13689">
        <v>1</v>
      </c>
      <c r="AN13689" t="e">
        <f>VLOOKUP(H13689,'Base Art'!$A:$AJ,36,FALSE)</f>
        <v>#N/A</v>
      </c>
    </row>
    <row r="13690" spans="3:40" x14ac:dyDescent="0.25">
      <c r="C13690" s="52"/>
      <c r="AM13690">
        <v>1</v>
      </c>
      <c r="AN13690" t="e">
        <f>VLOOKUP(H13690,'Base Art'!$A:$AJ,36,FALSE)</f>
        <v>#N/A</v>
      </c>
    </row>
    <row r="13691" spans="3:40" x14ac:dyDescent="0.25">
      <c r="C13691" s="52"/>
      <c r="AM13691">
        <v>1</v>
      </c>
      <c r="AN13691" t="e">
        <f>VLOOKUP(H13691,'Base Art'!$A:$AJ,36,FALSE)</f>
        <v>#N/A</v>
      </c>
    </row>
    <row r="13692" spans="3:40" x14ac:dyDescent="0.25">
      <c r="C13692" s="52"/>
      <c r="AM13692">
        <v>1</v>
      </c>
      <c r="AN13692" t="e">
        <f>VLOOKUP(H13692,'Base Art'!$A:$AJ,36,FALSE)</f>
        <v>#N/A</v>
      </c>
    </row>
    <row r="13693" spans="3:40" x14ac:dyDescent="0.25">
      <c r="C13693" s="52"/>
      <c r="AM13693">
        <v>1</v>
      </c>
      <c r="AN13693" t="e">
        <f>VLOOKUP(H13693,'Base Art'!$A:$AJ,36,FALSE)</f>
        <v>#N/A</v>
      </c>
    </row>
    <row r="13694" spans="3:40" x14ac:dyDescent="0.25">
      <c r="C13694" s="52"/>
      <c r="AM13694">
        <v>1</v>
      </c>
      <c r="AN13694" t="e">
        <f>VLOOKUP(H13694,'Base Art'!$A:$AJ,36,FALSE)</f>
        <v>#N/A</v>
      </c>
    </row>
    <row r="13695" spans="3:40" x14ac:dyDescent="0.25">
      <c r="C13695" s="52"/>
      <c r="AM13695">
        <v>1</v>
      </c>
      <c r="AN13695" t="e">
        <f>VLOOKUP(H13695,'Base Art'!$A:$AJ,36,FALSE)</f>
        <v>#N/A</v>
      </c>
    </row>
    <row r="13696" spans="3:40" x14ac:dyDescent="0.25">
      <c r="C13696" s="52"/>
      <c r="AM13696">
        <v>1</v>
      </c>
      <c r="AN13696" t="e">
        <f>VLOOKUP(H13696,'Base Art'!$A:$AJ,36,FALSE)</f>
        <v>#N/A</v>
      </c>
    </row>
    <row r="13697" spans="3:40" x14ac:dyDescent="0.25">
      <c r="C13697" s="52"/>
      <c r="AM13697">
        <v>1</v>
      </c>
      <c r="AN13697" t="e">
        <f>VLOOKUP(H13697,'Base Art'!$A:$AJ,36,FALSE)</f>
        <v>#N/A</v>
      </c>
    </row>
    <row r="13698" spans="3:40" x14ac:dyDescent="0.25">
      <c r="C13698" s="52"/>
      <c r="AM13698">
        <v>1</v>
      </c>
      <c r="AN13698" t="e">
        <f>VLOOKUP(H13698,'Base Art'!$A:$AJ,36,FALSE)</f>
        <v>#N/A</v>
      </c>
    </row>
    <row r="13699" spans="3:40" x14ac:dyDescent="0.25">
      <c r="C13699" s="52"/>
      <c r="AM13699">
        <v>1</v>
      </c>
      <c r="AN13699" t="e">
        <f>VLOOKUP(H13699,'Base Art'!$A:$AJ,36,FALSE)</f>
        <v>#N/A</v>
      </c>
    </row>
    <row r="13700" spans="3:40" x14ac:dyDescent="0.25">
      <c r="C13700" s="52"/>
      <c r="AM13700">
        <v>1</v>
      </c>
      <c r="AN13700" t="e">
        <f>VLOOKUP(H13700,'Base Art'!$A:$AJ,36,FALSE)</f>
        <v>#N/A</v>
      </c>
    </row>
    <row r="13701" spans="3:40" x14ac:dyDescent="0.25">
      <c r="C13701" s="52"/>
      <c r="AM13701">
        <v>1</v>
      </c>
      <c r="AN13701" t="e">
        <f>VLOOKUP(H13701,'Base Art'!$A:$AJ,36,FALSE)</f>
        <v>#N/A</v>
      </c>
    </row>
    <row r="13702" spans="3:40" x14ac:dyDescent="0.25">
      <c r="C13702" s="52"/>
      <c r="AM13702">
        <v>1</v>
      </c>
      <c r="AN13702" t="e">
        <f>VLOOKUP(H13702,'Base Art'!$A:$AJ,36,FALSE)</f>
        <v>#N/A</v>
      </c>
    </row>
    <row r="13703" spans="3:40" x14ac:dyDescent="0.25">
      <c r="C13703" s="52"/>
      <c r="AM13703">
        <v>1</v>
      </c>
      <c r="AN13703" t="e">
        <f>VLOOKUP(H13703,'Base Art'!$A:$AJ,36,FALSE)</f>
        <v>#N/A</v>
      </c>
    </row>
    <row r="13704" spans="3:40" x14ac:dyDescent="0.25">
      <c r="C13704" s="52"/>
      <c r="AM13704">
        <v>1</v>
      </c>
      <c r="AN13704" t="e">
        <f>VLOOKUP(H13704,'Base Art'!$A:$AJ,36,FALSE)</f>
        <v>#N/A</v>
      </c>
    </row>
    <row r="13705" spans="3:40" x14ac:dyDescent="0.25">
      <c r="C13705" s="52"/>
      <c r="AM13705">
        <v>1</v>
      </c>
      <c r="AN13705" t="e">
        <f>VLOOKUP(H13705,'Base Art'!$A:$AJ,36,FALSE)</f>
        <v>#N/A</v>
      </c>
    </row>
    <row r="13706" spans="3:40" x14ac:dyDescent="0.25">
      <c r="C13706" s="52"/>
      <c r="AM13706">
        <v>1</v>
      </c>
      <c r="AN13706" t="e">
        <f>VLOOKUP(H13706,'Base Art'!$A:$AJ,36,FALSE)</f>
        <v>#N/A</v>
      </c>
    </row>
    <row r="13707" spans="3:40" x14ac:dyDescent="0.25">
      <c r="C13707" s="52"/>
      <c r="AM13707">
        <v>1</v>
      </c>
      <c r="AN13707" t="e">
        <f>VLOOKUP(H13707,'Base Art'!$A:$AJ,36,FALSE)</f>
        <v>#N/A</v>
      </c>
    </row>
    <row r="13708" spans="3:40" x14ac:dyDescent="0.25">
      <c r="C13708" s="52"/>
      <c r="AM13708">
        <v>1</v>
      </c>
      <c r="AN13708" t="e">
        <f>VLOOKUP(H13708,'Base Art'!$A:$AJ,36,FALSE)</f>
        <v>#N/A</v>
      </c>
    </row>
    <row r="13709" spans="3:40" x14ac:dyDescent="0.25">
      <c r="C13709" s="52"/>
      <c r="AM13709">
        <v>1</v>
      </c>
      <c r="AN13709" t="e">
        <f>VLOOKUP(H13709,'Base Art'!$A:$AJ,36,FALSE)</f>
        <v>#N/A</v>
      </c>
    </row>
    <row r="13710" spans="3:40" x14ac:dyDescent="0.25">
      <c r="C13710" s="52"/>
      <c r="AM13710">
        <v>1</v>
      </c>
      <c r="AN13710" t="e">
        <f>VLOOKUP(H13710,'Base Art'!$A:$AJ,36,FALSE)</f>
        <v>#N/A</v>
      </c>
    </row>
    <row r="13711" spans="3:40" x14ac:dyDescent="0.25">
      <c r="C13711" s="52"/>
      <c r="AM13711">
        <v>1</v>
      </c>
      <c r="AN13711" t="e">
        <f>VLOOKUP(H13711,'Base Art'!$A:$AJ,36,FALSE)</f>
        <v>#N/A</v>
      </c>
    </row>
    <row r="13712" spans="3:40" x14ac:dyDescent="0.25">
      <c r="C13712" s="52"/>
      <c r="AM13712">
        <v>1</v>
      </c>
      <c r="AN13712" t="e">
        <f>VLOOKUP(H13712,'Base Art'!$A:$AJ,36,FALSE)</f>
        <v>#N/A</v>
      </c>
    </row>
    <row r="13713" spans="3:40" x14ac:dyDescent="0.25">
      <c r="C13713" s="52"/>
      <c r="AM13713">
        <v>1</v>
      </c>
      <c r="AN13713" t="e">
        <f>VLOOKUP(H13713,'Base Art'!$A:$AJ,36,FALSE)</f>
        <v>#N/A</v>
      </c>
    </row>
    <row r="13714" spans="3:40" x14ac:dyDescent="0.25">
      <c r="C13714" s="52"/>
      <c r="AM13714">
        <v>1</v>
      </c>
      <c r="AN13714" t="e">
        <f>VLOOKUP(H13714,'Base Art'!$A:$AJ,36,FALSE)</f>
        <v>#N/A</v>
      </c>
    </row>
    <row r="13715" spans="3:40" x14ac:dyDescent="0.25">
      <c r="C13715" s="52"/>
      <c r="AM13715">
        <v>1</v>
      </c>
      <c r="AN13715" t="e">
        <f>VLOOKUP(H13715,'Base Art'!$A:$AJ,36,FALSE)</f>
        <v>#N/A</v>
      </c>
    </row>
    <row r="13716" spans="3:40" x14ac:dyDescent="0.25">
      <c r="C13716" s="52"/>
      <c r="AM13716">
        <v>1</v>
      </c>
      <c r="AN13716" t="e">
        <f>VLOOKUP(H13716,'Base Art'!$A:$AJ,36,FALSE)</f>
        <v>#N/A</v>
      </c>
    </row>
    <row r="13717" spans="3:40" x14ac:dyDescent="0.25">
      <c r="C13717" s="52"/>
      <c r="AM13717">
        <v>1</v>
      </c>
      <c r="AN13717" t="e">
        <f>VLOOKUP(H13717,'Base Art'!$A:$AJ,36,FALSE)</f>
        <v>#N/A</v>
      </c>
    </row>
    <row r="13718" spans="3:40" x14ac:dyDescent="0.25">
      <c r="C13718" s="52"/>
      <c r="AM13718">
        <v>1</v>
      </c>
      <c r="AN13718" t="e">
        <f>VLOOKUP(H13718,'Base Art'!$A:$AJ,36,FALSE)</f>
        <v>#N/A</v>
      </c>
    </row>
    <row r="13719" spans="3:40" x14ac:dyDescent="0.25">
      <c r="C13719" s="52"/>
      <c r="AM13719">
        <v>1</v>
      </c>
      <c r="AN13719" t="e">
        <f>VLOOKUP(H13719,'Base Art'!$A:$AJ,36,FALSE)</f>
        <v>#N/A</v>
      </c>
    </row>
    <row r="13720" spans="3:40" x14ac:dyDescent="0.25">
      <c r="C13720" s="52"/>
      <c r="AM13720">
        <v>1</v>
      </c>
      <c r="AN13720" t="e">
        <f>VLOOKUP(H13720,'Base Art'!$A:$AJ,36,FALSE)</f>
        <v>#N/A</v>
      </c>
    </row>
    <row r="13721" spans="3:40" x14ac:dyDescent="0.25">
      <c r="C13721" s="52"/>
      <c r="AM13721">
        <v>1</v>
      </c>
      <c r="AN13721" t="e">
        <f>VLOOKUP(H13721,'Base Art'!$A:$AJ,36,FALSE)</f>
        <v>#N/A</v>
      </c>
    </row>
    <row r="13722" spans="3:40" x14ac:dyDescent="0.25">
      <c r="C13722" s="52"/>
      <c r="AM13722">
        <v>1</v>
      </c>
      <c r="AN13722" t="e">
        <f>VLOOKUP(H13722,'Base Art'!$A:$AJ,36,FALSE)</f>
        <v>#N/A</v>
      </c>
    </row>
    <row r="13723" spans="3:40" x14ac:dyDescent="0.25">
      <c r="C13723" s="52"/>
      <c r="AM13723">
        <v>1</v>
      </c>
      <c r="AN13723" t="e">
        <f>VLOOKUP(H13723,'Base Art'!$A:$AJ,36,FALSE)</f>
        <v>#N/A</v>
      </c>
    </row>
    <row r="13724" spans="3:40" x14ac:dyDescent="0.25">
      <c r="C13724" s="52"/>
      <c r="AM13724">
        <v>1</v>
      </c>
      <c r="AN13724" t="e">
        <f>VLOOKUP(H13724,'Base Art'!$A:$AJ,36,FALSE)</f>
        <v>#N/A</v>
      </c>
    </row>
    <row r="13725" spans="3:40" x14ac:dyDescent="0.25">
      <c r="C13725" s="52"/>
      <c r="AM13725">
        <v>1</v>
      </c>
      <c r="AN13725" t="e">
        <f>VLOOKUP(H13725,'Base Art'!$A:$AJ,36,FALSE)</f>
        <v>#N/A</v>
      </c>
    </row>
    <row r="13726" spans="3:40" x14ac:dyDescent="0.25">
      <c r="C13726" s="52"/>
      <c r="AM13726">
        <v>1</v>
      </c>
      <c r="AN13726" t="e">
        <f>VLOOKUP(H13726,'Base Art'!$A:$AJ,36,FALSE)</f>
        <v>#N/A</v>
      </c>
    </row>
    <row r="13727" spans="3:40" x14ac:dyDescent="0.25">
      <c r="C13727" s="52"/>
      <c r="AM13727">
        <v>1</v>
      </c>
      <c r="AN13727" t="e">
        <f>VLOOKUP(H13727,'Base Art'!$A:$AJ,36,FALSE)</f>
        <v>#N/A</v>
      </c>
    </row>
    <row r="13728" spans="3:40" x14ac:dyDescent="0.25">
      <c r="C13728" s="52"/>
      <c r="AM13728">
        <v>1</v>
      </c>
      <c r="AN13728" t="e">
        <f>VLOOKUP(H13728,'Base Art'!$A:$AJ,36,FALSE)</f>
        <v>#N/A</v>
      </c>
    </row>
    <row r="13729" spans="3:40" x14ac:dyDescent="0.25">
      <c r="C13729" s="52"/>
      <c r="AM13729">
        <v>1</v>
      </c>
      <c r="AN13729" t="e">
        <f>VLOOKUP(H13729,'Base Art'!$A:$AJ,36,FALSE)</f>
        <v>#N/A</v>
      </c>
    </row>
    <row r="13730" spans="3:40" x14ac:dyDescent="0.25">
      <c r="C13730" s="52"/>
      <c r="AM13730">
        <v>1</v>
      </c>
      <c r="AN13730" t="e">
        <f>VLOOKUP(H13730,'Base Art'!$A:$AJ,36,FALSE)</f>
        <v>#N/A</v>
      </c>
    </row>
    <row r="13731" spans="3:40" x14ac:dyDescent="0.25">
      <c r="C13731" s="52"/>
      <c r="AM13731">
        <v>1</v>
      </c>
      <c r="AN13731" t="e">
        <f>VLOOKUP(H13731,'Base Art'!$A:$AJ,36,FALSE)</f>
        <v>#N/A</v>
      </c>
    </row>
    <row r="13732" spans="3:40" x14ac:dyDescent="0.25">
      <c r="C13732" s="52"/>
      <c r="AM13732">
        <v>1</v>
      </c>
      <c r="AN13732" t="e">
        <f>VLOOKUP(H13732,'Base Art'!$A:$AJ,36,FALSE)</f>
        <v>#N/A</v>
      </c>
    </row>
    <row r="13733" spans="3:40" x14ac:dyDescent="0.25">
      <c r="C13733" s="52"/>
      <c r="AM13733">
        <v>1</v>
      </c>
      <c r="AN13733" t="e">
        <f>VLOOKUP(H13733,'Base Art'!$A:$AJ,36,FALSE)</f>
        <v>#N/A</v>
      </c>
    </row>
    <row r="13734" spans="3:40" x14ac:dyDescent="0.25">
      <c r="C13734" s="52"/>
      <c r="AM13734">
        <v>1</v>
      </c>
      <c r="AN13734" t="e">
        <f>VLOOKUP(H13734,'Base Art'!$A:$AJ,36,FALSE)</f>
        <v>#N/A</v>
      </c>
    </row>
    <row r="13735" spans="3:40" x14ac:dyDescent="0.25">
      <c r="C13735" s="52"/>
      <c r="AM13735">
        <v>1</v>
      </c>
      <c r="AN13735" t="e">
        <f>VLOOKUP(H13735,'Base Art'!$A:$AJ,36,FALSE)</f>
        <v>#N/A</v>
      </c>
    </row>
    <row r="13736" spans="3:40" x14ac:dyDescent="0.25">
      <c r="C13736" s="52"/>
      <c r="AM13736">
        <v>1</v>
      </c>
      <c r="AN13736" t="e">
        <f>VLOOKUP(H13736,'Base Art'!$A:$AJ,36,FALSE)</f>
        <v>#N/A</v>
      </c>
    </row>
    <row r="13737" spans="3:40" x14ac:dyDescent="0.25">
      <c r="C13737" s="52"/>
      <c r="AM13737">
        <v>1</v>
      </c>
      <c r="AN13737" t="e">
        <f>VLOOKUP(H13737,'Base Art'!$A:$AJ,36,FALSE)</f>
        <v>#N/A</v>
      </c>
    </row>
    <row r="13738" spans="3:40" x14ac:dyDescent="0.25">
      <c r="C13738" s="52"/>
      <c r="AM13738">
        <v>1</v>
      </c>
      <c r="AN13738" t="e">
        <f>VLOOKUP(H13738,'Base Art'!$A:$AJ,36,FALSE)</f>
        <v>#N/A</v>
      </c>
    </row>
    <row r="13739" spans="3:40" x14ac:dyDescent="0.25">
      <c r="C13739" s="52"/>
      <c r="AM13739">
        <v>1</v>
      </c>
      <c r="AN13739" t="e">
        <f>VLOOKUP(H13739,'Base Art'!$A:$AJ,36,FALSE)</f>
        <v>#N/A</v>
      </c>
    </row>
    <row r="13740" spans="3:40" x14ac:dyDescent="0.25">
      <c r="C13740" s="52"/>
      <c r="AM13740">
        <v>1</v>
      </c>
      <c r="AN13740" t="e">
        <f>VLOOKUP(H13740,'Base Art'!$A:$AJ,36,FALSE)</f>
        <v>#N/A</v>
      </c>
    </row>
    <row r="13741" spans="3:40" x14ac:dyDescent="0.25">
      <c r="C13741" s="52"/>
      <c r="AM13741">
        <v>1</v>
      </c>
      <c r="AN13741" t="e">
        <f>VLOOKUP(H13741,'Base Art'!$A:$AJ,36,FALSE)</f>
        <v>#N/A</v>
      </c>
    </row>
    <row r="13742" spans="3:40" x14ac:dyDescent="0.25">
      <c r="C13742" s="52"/>
      <c r="AM13742">
        <v>1</v>
      </c>
      <c r="AN13742" t="e">
        <f>VLOOKUP(H13742,'Base Art'!$A:$AJ,36,FALSE)</f>
        <v>#N/A</v>
      </c>
    </row>
    <row r="13743" spans="3:40" x14ac:dyDescent="0.25">
      <c r="C13743" s="52"/>
      <c r="AM13743">
        <v>1</v>
      </c>
      <c r="AN13743" t="e">
        <f>VLOOKUP(H13743,'Base Art'!$A:$AJ,36,FALSE)</f>
        <v>#N/A</v>
      </c>
    </row>
    <row r="13744" spans="3:40" x14ac:dyDescent="0.25">
      <c r="C13744" s="52"/>
      <c r="AM13744">
        <v>1</v>
      </c>
      <c r="AN13744" t="e">
        <f>VLOOKUP(H13744,'Base Art'!$A:$AJ,36,FALSE)</f>
        <v>#N/A</v>
      </c>
    </row>
    <row r="13745" spans="3:40" x14ac:dyDescent="0.25">
      <c r="C13745" s="52"/>
      <c r="AM13745">
        <v>1</v>
      </c>
      <c r="AN13745" t="e">
        <f>VLOOKUP(H13745,'Base Art'!$A:$AJ,36,FALSE)</f>
        <v>#N/A</v>
      </c>
    </row>
    <row r="13746" spans="3:40" x14ac:dyDescent="0.25">
      <c r="C13746" s="52"/>
      <c r="AM13746">
        <v>1</v>
      </c>
      <c r="AN13746" t="e">
        <f>VLOOKUP(H13746,'Base Art'!$A:$AJ,36,FALSE)</f>
        <v>#N/A</v>
      </c>
    </row>
    <row r="13747" spans="3:40" x14ac:dyDescent="0.25">
      <c r="C13747" s="52"/>
      <c r="AM13747">
        <v>1</v>
      </c>
      <c r="AN13747" t="e">
        <f>VLOOKUP(H13747,'Base Art'!$A:$AJ,36,FALSE)</f>
        <v>#N/A</v>
      </c>
    </row>
    <row r="13748" spans="3:40" x14ac:dyDescent="0.25">
      <c r="C13748" s="52"/>
      <c r="AM13748">
        <v>1</v>
      </c>
      <c r="AN13748" t="e">
        <f>VLOOKUP(H13748,'Base Art'!$A:$AJ,36,FALSE)</f>
        <v>#N/A</v>
      </c>
    </row>
    <row r="13749" spans="3:40" x14ac:dyDescent="0.25">
      <c r="C13749" s="52"/>
      <c r="AM13749">
        <v>1</v>
      </c>
      <c r="AN13749" t="e">
        <f>VLOOKUP(H13749,'Base Art'!$A:$AJ,36,FALSE)</f>
        <v>#N/A</v>
      </c>
    </row>
    <row r="13750" spans="3:40" x14ac:dyDescent="0.25">
      <c r="C13750" s="52"/>
      <c r="AM13750">
        <v>1</v>
      </c>
      <c r="AN13750" t="e">
        <f>VLOOKUP(H13750,'Base Art'!$A:$AJ,36,FALSE)</f>
        <v>#N/A</v>
      </c>
    </row>
    <row r="13751" spans="3:40" x14ac:dyDescent="0.25">
      <c r="C13751" s="52"/>
      <c r="AM13751">
        <v>1</v>
      </c>
      <c r="AN13751" t="e">
        <f>VLOOKUP(H13751,'Base Art'!$A:$AJ,36,FALSE)</f>
        <v>#N/A</v>
      </c>
    </row>
    <row r="13752" spans="3:40" x14ac:dyDescent="0.25">
      <c r="C13752" s="52"/>
      <c r="AM13752">
        <v>1</v>
      </c>
      <c r="AN13752" t="e">
        <f>VLOOKUP(H13752,'Base Art'!$A:$AJ,36,FALSE)</f>
        <v>#N/A</v>
      </c>
    </row>
    <row r="13753" spans="3:40" x14ac:dyDescent="0.25">
      <c r="C13753" s="52"/>
      <c r="AM13753">
        <v>1</v>
      </c>
      <c r="AN13753" t="e">
        <f>VLOOKUP(H13753,'Base Art'!$A:$AJ,36,FALSE)</f>
        <v>#N/A</v>
      </c>
    </row>
    <row r="13754" spans="3:40" x14ac:dyDescent="0.25">
      <c r="C13754" s="52"/>
      <c r="AM13754">
        <v>1</v>
      </c>
      <c r="AN13754" t="e">
        <f>VLOOKUP(H13754,'Base Art'!$A:$AJ,36,FALSE)</f>
        <v>#N/A</v>
      </c>
    </row>
    <row r="13755" spans="3:40" x14ac:dyDescent="0.25">
      <c r="C13755" s="52"/>
      <c r="AM13755">
        <v>1</v>
      </c>
      <c r="AN13755" t="e">
        <f>VLOOKUP(H13755,'Base Art'!$A:$AJ,36,FALSE)</f>
        <v>#N/A</v>
      </c>
    </row>
    <row r="13756" spans="3:40" x14ac:dyDescent="0.25">
      <c r="C13756" s="52"/>
      <c r="AM13756">
        <v>1</v>
      </c>
      <c r="AN13756" t="e">
        <f>VLOOKUP(H13756,'Base Art'!$A:$AJ,36,FALSE)</f>
        <v>#N/A</v>
      </c>
    </row>
    <row r="13757" spans="3:40" x14ac:dyDescent="0.25">
      <c r="C13757" s="52"/>
      <c r="AM13757">
        <v>1</v>
      </c>
      <c r="AN13757" t="e">
        <f>VLOOKUP(H13757,'Base Art'!$A:$AJ,36,FALSE)</f>
        <v>#N/A</v>
      </c>
    </row>
    <row r="13758" spans="3:40" x14ac:dyDescent="0.25">
      <c r="C13758" s="52"/>
      <c r="AM13758">
        <v>1</v>
      </c>
      <c r="AN13758" t="e">
        <f>VLOOKUP(H13758,'Base Art'!$A:$AJ,36,FALSE)</f>
        <v>#N/A</v>
      </c>
    </row>
    <row r="13759" spans="3:40" x14ac:dyDescent="0.25">
      <c r="C13759" s="52"/>
      <c r="AM13759">
        <v>1</v>
      </c>
      <c r="AN13759" t="e">
        <f>VLOOKUP(H13759,'Base Art'!$A:$AJ,36,FALSE)</f>
        <v>#N/A</v>
      </c>
    </row>
    <row r="13760" spans="3:40" x14ac:dyDescent="0.25">
      <c r="C13760" s="52"/>
      <c r="AM13760">
        <v>1</v>
      </c>
      <c r="AN13760" t="e">
        <f>VLOOKUP(H13760,'Base Art'!$A:$AJ,36,FALSE)</f>
        <v>#N/A</v>
      </c>
    </row>
    <row r="13761" spans="3:40" x14ac:dyDescent="0.25">
      <c r="C13761" s="52"/>
      <c r="AM13761">
        <v>1</v>
      </c>
      <c r="AN13761" t="e">
        <f>VLOOKUP(H13761,'Base Art'!$A:$AJ,36,FALSE)</f>
        <v>#N/A</v>
      </c>
    </row>
    <row r="13762" spans="3:40" x14ac:dyDescent="0.25">
      <c r="C13762" s="52"/>
      <c r="AM13762">
        <v>1</v>
      </c>
      <c r="AN13762" t="e">
        <f>VLOOKUP(H13762,'Base Art'!$A:$AJ,36,FALSE)</f>
        <v>#N/A</v>
      </c>
    </row>
    <row r="13763" spans="3:40" x14ac:dyDescent="0.25">
      <c r="C13763" s="52"/>
      <c r="AM13763">
        <v>1</v>
      </c>
      <c r="AN13763" t="e">
        <f>VLOOKUP(H13763,'Base Art'!$A:$AJ,36,FALSE)</f>
        <v>#N/A</v>
      </c>
    </row>
    <row r="13764" spans="3:40" x14ac:dyDescent="0.25">
      <c r="C13764" s="52"/>
      <c r="AM13764">
        <v>1</v>
      </c>
      <c r="AN13764" t="e">
        <f>VLOOKUP(H13764,'Base Art'!$A:$AJ,36,FALSE)</f>
        <v>#N/A</v>
      </c>
    </row>
    <row r="13765" spans="3:40" x14ac:dyDescent="0.25">
      <c r="C13765" s="52"/>
      <c r="AM13765">
        <v>1</v>
      </c>
      <c r="AN13765" t="e">
        <f>VLOOKUP(H13765,'Base Art'!$A:$AJ,36,FALSE)</f>
        <v>#N/A</v>
      </c>
    </row>
    <row r="13766" spans="3:40" x14ac:dyDescent="0.25">
      <c r="C13766" s="52"/>
      <c r="AM13766">
        <v>1</v>
      </c>
      <c r="AN13766" t="e">
        <f>VLOOKUP(H13766,'Base Art'!$A:$AJ,36,FALSE)</f>
        <v>#N/A</v>
      </c>
    </row>
    <row r="13767" spans="3:40" x14ac:dyDescent="0.25">
      <c r="C13767" s="52"/>
      <c r="AM13767">
        <v>1</v>
      </c>
      <c r="AN13767" t="e">
        <f>VLOOKUP(H13767,'Base Art'!$A:$AJ,36,FALSE)</f>
        <v>#N/A</v>
      </c>
    </row>
    <row r="13768" spans="3:40" x14ac:dyDescent="0.25">
      <c r="C13768" s="52"/>
      <c r="AM13768">
        <v>1</v>
      </c>
      <c r="AN13768" t="e">
        <f>VLOOKUP(H13768,'Base Art'!$A:$AJ,36,FALSE)</f>
        <v>#N/A</v>
      </c>
    </row>
    <row r="13769" spans="3:40" x14ac:dyDescent="0.25">
      <c r="C13769" s="52"/>
      <c r="AM13769">
        <v>1</v>
      </c>
      <c r="AN13769" t="e">
        <f>VLOOKUP(H13769,'Base Art'!$A:$AJ,36,FALSE)</f>
        <v>#N/A</v>
      </c>
    </row>
    <row r="13770" spans="3:40" x14ac:dyDescent="0.25">
      <c r="C13770" s="52"/>
      <c r="AM13770">
        <v>1</v>
      </c>
      <c r="AN13770" t="e">
        <f>VLOOKUP(H13770,'Base Art'!$A:$AJ,36,FALSE)</f>
        <v>#N/A</v>
      </c>
    </row>
    <row r="13771" spans="3:40" x14ac:dyDescent="0.25">
      <c r="C13771" s="52"/>
      <c r="AM13771">
        <v>1</v>
      </c>
      <c r="AN13771" t="e">
        <f>VLOOKUP(H13771,'Base Art'!$A:$AJ,36,FALSE)</f>
        <v>#N/A</v>
      </c>
    </row>
    <row r="13772" spans="3:40" x14ac:dyDescent="0.25">
      <c r="C13772" s="52"/>
      <c r="AM13772">
        <v>1</v>
      </c>
      <c r="AN13772" t="e">
        <f>VLOOKUP(H13772,'Base Art'!$A:$AJ,36,FALSE)</f>
        <v>#N/A</v>
      </c>
    </row>
    <row r="13773" spans="3:40" x14ac:dyDescent="0.25">
      <c r="C13773" s="52"/>
      <c r="AM13773">
        <v>1</v>
      </c>
      <c r="AN13773" t="e">
        <f>VLOOKUP(H13773,'Base Art'!$A:$AJ,36,FALSE)</f>
        <v>#N/A</v>
      </c>
    </row>
    <row r="13774" spans="3:40" x14ac:dyDescent="0.25">
      <c r="C13774" s="52"/>
      <c r="AM13774">
        <v>1</v>
      </c>
      <c r="AN13774" t="e">
        <f>VLOOKUP(H13774,'Base Art'!$A:$AJ,36,FALSE)</f>
        <v>#N/A</v>
      </c>
    </row>
    <row r="13775" spans="3:40" x14ac:dyDescent="0.25">
      <c r="C13775" s="52"/>
      <c r="AM13775">
        <v>1</v>
      </c>
      <c r="AN13775" t="e">
        <f>VLOOKUP(H13775,'Base Art'!$A:$AJ,36,FALSE)</f>
        <v>#N/A</v>
      </c>
    </row>
    <row r="13776" spans="3:40" x14ac:dyDescent="0.25">
      <c r="C13776" s="52"/>
      <c r="AM13776">
        <v>1</v>
      </c>
      <c r="AN13776" t="e">
        <f>VLOOKUP(H13776,'Base Art'!$A:$AJ,36,FALSE)</f>
        <v>#N/A</v>
      </c>
    </row>
    <row r="13777" spans="3:40" x14ac:dyDescent="0.25">
      <c r="C13777" s="52"/>
      <c r="AM13777">
        <v>1</v>
      </c>
      <c r="AN13777" t="e">
        <f>VLOOKUP(H13777,'Base Art'!$A:$AJ,36,FALSE)</f>
        <v>#N/A</v>
      </c>
    </row>
    <row r="13778" spans="3:40" x14ac:dyDescent="0.25">
      <c r="C13778" s="52"/>
      <c r="AM13778">
        <v>1</v>
      </c>
      <c r="AN13778" t="e">
        <f>VLOOKUP(H13778,'Base Art'!$A:$AJ,36,FALSE)</f>
        <v>#N/A</v>
      </c>
    </row>
    <row r="13779" spans="3:40" x14ac:dyDescent="0.25">
      <c r="C13779" s="52"/>
      <c r="AM13779">
        <v>1</v>
      </c>
      <c r="AN13779" t="e">
        <f>VLOOKUP(H13779,'Base Art'!$A:$AJ,36,FALSE)</f>
        <v>#N/A</v>
      </c>
    </row>
    <row r="13780" spans="3:40" x14ac:dyDescent="0.25">
      <c r="C13780" s="52"/>
      <c r="AM13780">
        <v>1</v>
      </c>
      <c r="AN13780" t="e">
        <f>VLOOKUP(H13780,'Base Art'!$A:$AJ,36,FALSE)</f>
        <v>#N/A</v>
      </c>
    </row>
    <row r="13781" spans="3:40" x14ac:dyDescent="0.25">
      <c r="C13781" s="52"/>
      <c r="AM13781">
        <v>1</v>
      </c>
      <c r="AN13781" t="e">
        <f>VLOOKUP(H13781,'Base Art'!$A:$AJ,36,FALSE)</f>
        <v>#N/A</v>
      </c>
    </row>
    <row r="13782" spans="3:40" x14ac:dyDescent="0.25">
      <c r="C13782" s="52"/>
      <c r="AM13782">
        <v>1</v>
      </c>
      <c r="AN13782" t="e">
        <f>VLOOKUP(H13782,'Base Art'!$A:$AJ,36,FALSE)</f>
        <v>#N/A</v>
      </c>
    </row>
    <row r="13783" spans="3:40" x14ac:dyDescent="0.25">
      <c r="C13783" s="52"/>
      <c r="AM13783">
        <v>1</v>
      </c>
      <c r="AN13783" t="e">
        <f>VLOOKUP(H13783,'Base Art'!$A:$AJ,36,FALSE)</f>
        <v>#N/A</v>
      </c>
    </row>
    <row r="13784" spans="3:40" x14ac:dyDescent="0.25">
      <c r="C13784" s="52"/>
      <c r="AM13784">
        <v>1</v>
      </c>
      <c r="AN13784" t="e">
        <f>VLOOKUP(H13784,'Base Art'!$A:$AJ,36,FALSE)</f>
        <v>#N/A</v>
      </c>
    </row>
    <row r="13785" spans="3:40" x14ac:dyDescent="0.25">
      <c r="C13785" s="52"/>
      <c r="AM13785">
        <v>1</v>
      </c>
      <c r="AN13785" t="e">
        <f>VLOOKUP(H13785,'Base Art'!$A:$AJ,36,FALSE)</f>
        <v>#N/A</v>
      </c>
    </row>
    <row r="13786" spans="3:40" x14ac:dyDescent="0.25">
      <c r="C13786" s="52"/>
      <c r="AM13786">
        <v>1</v>
      </c>
      <c r="AN13786" t="e">
        <f>VLOOKUP(H13786,'Base Art'!$A:$AJ,36,FALSE)</f>
        <v>#N/A</v>
      </c>
    </row>
    <row r="13787" spans="3:40" x14ac:dyDescent="0.25">
      <c r="C13787" s="52"/>
      <c r="AM13787">
        <v>1</v>
      </c>
      <c r="AN13787" t="e">
        <f>VLOOKUP(H13787,'Base Art'!$A:$AJ,36,FALSE)</f>
        <v>#N/A</v>
      </c>
    </row>
    <row r="13788" spans="3:40" x14ac:dyDescent="0.25">
      <c r="C13788" s="52"/>
      <c r="AM13788">
        <v>1</v>
      </c>
      <c r="AN13788" t="e">
        <f>VLOOKUP(H13788,'Base Art'!$A:$AJ,36,FALSE)</f>
        <v>#N/A</v>
      </c>
    </row>
    <row r="13789" spans="3:40" x14ac:dyDescent="0.25">
      <c r="C13789" s="52"/>
      <c r="AM13789">
        <v>1</v>
      </c>
      <c r="AN13789" t="e">
        <f>VLOOKUP(H13789,'Base Art'!$A:$AJ,36,FALSE)</f>
        <v>#N/A</v>
      </c>
    </row>
    <row r="13790" spans="3:40" x14ac:dyDescent="0.25">
      <c r="C13790" s="52"/>
      <c r="AM13790">
        <v>1</v>
      </c>
      <c r="AN13790" t="e">
        <f>VLOOKUP(H13790,'Base Art'!$A:$AJ,36,FALSE)</f>
        <v>#N/A</v>
      </c>
    </row>
    <row r="13791" spans="3:40" x14ac:dyDescent="0.25">
      <c r="C13791" s="52"/>
      <c r="AM13791">
        <v>1</v>
      </c>
      <c r="AN13791" t="e">
        <f>VLOOKUP(H13791,'Base Art'!$A:$AJ,36,FALSE)</f>
        <v>#N/A</v>
      </c>
    </row>
    <row r="13792" spans="3:40" x14ac:dyDescent="0.25">
      <c r="C13792" s="52"/>
      <c r="AM13792">
        <v>1</v>
      </c>
      <c r="AN13792" t="e">
        <f>VLOOKUP(H13792,'Base Art'!$A:$AJ,36,FALSE)</f>
        <v>#N/A</v>
      </c>
    </row>
    <row r="13793" spans="3:40" x14ac:dyDescent="0.25">
      <c r="C13793" s="52"/>
      <c r="AM13793">
        <v>1</v>
      </c>
      <c r="AN13793" t="e">
        <f>VLOOKUP(H13793,'Base Art'!$A:$AJ,36,FALSE)</f>
        <v>#N/A</v>
      </c>
    </row>
    <row r="13794" spans="3:40" x14ac:dyDescent="0.25">
      <c r="C13794" s="52"/>
      <c r="AM13794">
        <v>1</v>
      </c>
      <c r="AN13794" t="e">
        <f>VLOOKUP(H13794,'Base Art'!$A:$AJ,36,FALSE)</f>
        <v>#N/A</v>
      </c>
    </row>
    <row r="13795" spans="3:40" x14ac:dyDescent="0.25">
      <c r="C13795" s="52"/>
      <c r="AM13795">
        <v>1</v>
      </c>
      <c r="AN13795" t="e">
        <f>VLOOKUP(H13795,'Base Art'!$A:$AJ,36,FALSE)</f>
        <v>#N/A</v>
      </c>
    </row>
    <row r="13796" spans="3:40" x14ac:dyDescent="0.25">
      <c r="C13796" s="52"/>
      <c r="AM13796">
        <v>1</v>
      </c>
      <c r="AN13796" t="e">
        <f>VLOOKUP(H13796,'Base Art'!$A:$AJ,36,FALSE)</f>
        <v>#N/A</v>
      </c>
    </row>
    <row r="13797" spans="3:40" x14ac:dyDescent="0.25">
      <c r="C13797" s="52"/>
      <c r="AM13797">
        <v>1</v>
      </c>
      <c r="AN13797" t="e">
        <f>VLOOKUP(H13797,'Base Art'!$A:$AJ,36,FALSE)</f>
        <v>#N/A</v>
      </c>
    </row>
    <row r="13798" spans="3:40" x14ac:dyDescent="0.25">
      <c r="C13798" s="52"/>
      <c r="AM13798">
        <v>1</v>
      </c>
      <c r="AN13798" t="e">
        <f>VLOOKUP(H13798,'Base Art'!$A:$AJ,36,FALSE)</f>
        <v>#N/A</v>
      </c>
    </row>
    <row r="13799" spans="3:40" x14ac:dyDescent="0.25">
      <c r="C13799" s="52"/>
      <c r="AM13799">
        <v>1</v>
      </c>
      <c r="AN13799" t="e">
        <f>VLOOKUP(H13799,'Base Art'!$A:$AJ,36,FALSE)</f>
        <v>#N/A</v>
      </c>
    </row>
    <row r="13800" spans="3:40" x14ac:dyDescent="0.25">
      <c r="C13800" s="52"/>
      <c r="AM13800">
        <v>1</v>
      </c>
      <c r="AN13800" t="e">
        <f>VLOOKUP(H13800,'Base Art'!$A:$AJ,36,FALSE)</f>
        <v>#N/A</v>
      </c>
    </row>
    <row r="13801" spans="3:40" x14ac:dyDescent="0.25">
      <c r="C13801" s="52"/>
      <c r="AM13801">
        <v>1</v>
      </c>
      <c r="AN13801" t="e">
        <f>VLOOKUP(H13801,'Base Art'!$A:$AJ,36,FALSE)</f>
        <v>#N/A</v>
      </c>
    </row>
    <row r="13802" spans="3:40" x14ac:dyDescent="0.25">
      <c r="C13802" s="52"/>
      <c r="AM13802">
        <v>1</v>
      </c>
      <c r="AN13802" t="e">
        <f>VLOOKUP(H13802,'Base Art'!$A:$AJ,36,FALSE)</f>
        <v>#N/A</v>
      </c>
    </row>
    <row r="13803" spans="3:40" x14ac:dyDescent="0.25">
      <c r="C13803" s="52"/>
      <c r="AM13803">
        <v>1</v>
      </c>
      <c r="AN13803" t="e">
        <f>VLOOKUP(H13803,'Base Art'!$A:$AJ,36,FALSE)</f>
        <v>#N/A</v>
      </c>
    </row>
    <row r="13804" spans="3:40" x14ac:dyDescent="0.25">
      <c r="C13804" s="52"/>
      <c r="AM13804">
        <v>1</v>
      </c>
      <c r="AN13804" t="e">
        <f>VLOOKUP(H13804,'Base Art'!$A:$AJ,36,FALSE)</f>
        <v>#N/A</v>
      </c>
    </row>
    <row r="13805" spans="3:40" x14ac:dyDescent="0.25">
      <c r="C13805" s="52"/>
      <c r="AM13805">
        <v>1</v>
      </c>
      <c r="AN13805" t="e">
        <f>VLOOKUP(H13805,'Base Art'!$A:$AJ,36,FALSE)</f>
        <v>#N/A</v>
      </c>
    </row>
    <row r="13806" spans="3:40" x14ac:dyDescent="0.25">
      <c r="C13806" s="52"/>
      <c r="AM13806">
        <v>1</v>
      </c>
      <c r="AN13806" t="e">
        <f>VLOOKUP(H13806,'Base Art'!$A:$AJ,36,FALSE)</f>
        <v>#N/A</v>
      </c>
    </row>
    <row r="13807" spans="3:40" x14ac:dyDescent="0.25">
      <c r="C13807" s="52"/>
      <c r="AM13807">
        <v>1</v>
      </c>
      <c r="AN13807" t="e">
        <f>VLOOKUP(H13807,'Base Art'!$A:$AJ,36,FALSE)</f>
        <v>#N/A</v>
      </c>
    </row>
    <row r="13808" spans="3:40" x14ac:dyDescent="0.25">
      <c r="C13808" s="52"/>
      <c r="AM13808">
        <v>1</v>
      </c>
      <c r="AN13808" t="e">
        <f>VLOOKUP(H13808,'Base Art'!$A:$AJ,36,FALSE)</f>
        <v>#N/A</v>
      </c>
    </row>
    <row r="13809" spans="3:40" x14ac:dyDescent="0.25">
      <c r="C13809" s="52"/>
      <c r="AM13809">
        <v>1</v>
      </c>
      <c r="AN13809" t="e">
        <f>VLOOKUP(H13809,'Base Art'!$A:$AJ,36,FALSE)</f>
        <v>#N/A</v>
      </c>
    </row>
    <row r="13810" spans="3:40" x14ac:dyDescent="0.25">
      <c r="C13810" s="52"/>
      <c r="AM13810">
        <v>1</v>
      </c>
      <c r="AN13810" t="e">
        <f>VLOOKUP(H13810,'Base Art'!$A:$AJ,36,FALSE)</f>
        <v>#N/A</v>
      </c>
    </row>
    <row r="13811" spans="3:40" x14ac:dyDescent="0.25">
      <c r="C13811" s="52"/>
      <c r="AM13811">
        <v>1</v>
      </c>
      <c r="AN13811" t="e">
        <f>VLOOKUP(H13811,'Base Art'!$A:$AJ,36,FALSE)</f>
        <v>#N/A</v>
      </c>
    </row>
    <row r="13812" spans="3:40" x14ac:dyDescent="0.25">
      <c r="C13812" s="52"/>
      <c r="AM13812">
        <v>1</v>
      </c>
      <c r="AN13812" t="e">
        <f>VLOOKUP(H13812,'Base Art'!$A:$AJ,36,FALSE)</f>
        <v>#N/A</v>
      </c>
    </row>
    <row r="13813" spans="3:40" x14ac:dyDescent="0.25">
      <c r="C13813" s="52"/>
      <c r="AM13813">
        <v>1</v>
      </c>
      <c r="AN13813" t="e">
        <f>VLOOKUP(H13813,'Base Art'!$A:$AJ,36,FALSE)</f>
        <v>#N/A</v>
      </c>
    </row>
    <row r="13814" spans="3:40" x14ac:dyDescent="0.25">
      <c r="C13814" s="52"/>
      <c r="AM13814">
        <v>1</v>
      </c>
      <c r="AN13814" t="e">
        <f>VLOOKUP(H13814,'Base Art'!$A:$AJ,36,FALSE)</f>
        <v>#N/A</v>
      </c>
    </row>
    <row r="13815" spans="3:40" x14ac:dyDescent="0.25">
      <c r="C13815" s="52"/>
      <c r="AM13815">
        <v>1</v>
      </c>
      <c r="AN13815" t="e">
        <f>VLOOKUP(H13815,'Base Art'!$A:$AJ,36,FALSE)</f>
        <v>#N/A</v>
      </c>
    </row>
    <row r="13816" spans="3:40" x14ac:dyDescent="0.25">
      <c r="C13816" s="52"/>
      <c r="AM13816">
        <v>1</v>
      </c>
      <c r="AN13816" t="e">
        <f>VLOOKUP(H13816,'Base Art'!$A:$AJ,36,FALSE)</f>
        <v>#N/A</v>
      </c>
    </row>
    <row r="13817" spans="3:40" x14ac:dyDescent="0.25">
      <c r="C13817" s="52"/>
      <c r="AM13817">
        <v>1</v>
      </c>
      <c r="AN13817" t="e">
        <f>VLOOKUP(H13817,'Base Art'!$A:$AJ,36,FALSE)</f>
        <v>#N/A</v>
      </c>
    </row>
    <row r="13818" spans="3:40" x14ac:dyDescent="0.25">
      <c r="C13818" s="52"/>
      <c r="AM13818">
        <v>1</v>
      </c>
      <c r="AN13818" t="e">
        <f>VLOOKUP(H13818,'Base Art'!$A:$AJ,36,FALSE)</f>
        <v>#N/A</v>
      </c>
    </row>
    <row r="13819" spans="3:40" x14ac:dyDescent="0.25">
      <c r="C13819" s="52"/>
      <c r="AM13819">
        <v>1</v>
      </c>
      <c r="AN13819" t="e">
        <f>VLOOKUP(H13819,'Base Art'!$A:$AJ,36,FALSE)</f>
        <v>#N/A</v>
      </c>
    </row>
    <row r="13820" spans="3:40" x14ac:dyDescent="0.25">
      <c r="C13820" s="52"/>
      <c r="AM13820">
        <v>1</v>
      </c>
      <c r="AN13820" t="e">
        <f>VLOOKUP(H13820,'Base Art'!$A:$AJ,36,FALSE)</f>
        <v>#N/A</v>
      </c>
    </row>
    <row r="13821" spans="3:40" x14ac:dyDescent="0.25">
      <c r="C13821" s="52"/>
      <c r="AM13821">
        <v>1</v>
      </c>
      <c r="AN13821" t="e">
        <f>VLOOKUP(H13821,'Base Art'!$A:$AJ,36,FALSE)</f>
        <v>#N/A</v>
      </c>
    </row>
    <row r="13822" spans="3:40" x14ac:dyDescent="0.25">
      <c r="C13822" s="52"/>
      <c r="AM13822">
        <v>1</v>
      </c>
      <c r="AN13822" t="e">
        <f>VLOOKUP(H13822,'Base Art'!$A:$AJ,36,FALSE)</f>
        <v>#N/A</v>
      </c>
    </row>
    <row r="13823" spans="3:40" x14ac:dyDescent="0.25">
      <c r="C13823" s="52"/>
      <c r="AM13823">
        <v>1</v>
      </c>
      <c r="AN13823" t="e">
        <f>VLOOKUP(H13823,'Base Art'!$A:$AJ,36,FALSE)</f>
        <v>#N/A</v>
      </c>
    </row>
    <row r="13824" spans="3:40" x14ac:dyDescent="0.25">
      <c r="C13824" s="52"/>
      <c r="AM13824">
        <v>1</v>
      </c>
      <c r="AN13824" t="e">
        <f>VLOOKUP(H13824,'Base Art'!$A:$AJ,36,FALSE)</f>
        <v>#N/A</v>
      </c>
    </row>
    <row r="13825" spans="3:40" x14ac:dyDescent="0.25">
      <c r="C13825" s="52"/>
      <c r="AM13825">
        <v>1</v>
      </c>
      <c r="AN13825" t="e">
        <f>VLOOKUP(H13825,'Base Art'!$A:$AJ,36,FALSE)</f>
        <v>#N/A</v>
      </c>
    </row>
    <row r="13826" spans="3:40" x14ac:dyDescent="0.25">
      <c r="C13826" s="52"/>
      <c r="AM13826">
        <v>1</v>
      </c>
      <c r="AN13826" t="e">
        <f>VLOOKUP(H13826,'Base Art'!$A:$AJ,36,FALSE)</f>
        <v>#N/A</v>
      </c>
    </row>
    <row r="13827" spans="3:40" x14ac:dyDescent="0.25">
      <c r="C13827" s="52"/>
      <c r="AM13827">
        <v>1</v>
      </c>
      <c r="AN13827" t="e">
        <f>VLOOKUP(H13827,'Base Art'!$A:$AJ,36,FALSE)</f>
        <v>#N/A</v>
      </c>
    </row>
    <row r="13828" spans="3:40" x14ac:dyDescent="0.25">
      <c r="C13828" s="52"/>
      <c r="AM13828">
        <v>1</v>
      </c>
      <c r="AN13828" t="e">
        <f>VLOOKUP(H13828,'Base Art'!$A:$AJ,36,FALSE)</f>
        <v>#N/A</v>
      </c>
    </row>
    <row r="13829" spans="3:40" x14ac:dyDescent="0.25">
      <c r="C13829" s="52"/>
      <c r="AM13829">
        <v>1</v>
      </c>
      <c r="AN13829" t="e">
        <f>VLOOKUP(H13829,'Base Art'!$A:$AJ,36,FALSE)</f>
        <v>#N/A</v>
      </c>
    </row>
    <row r="13830" spans="3:40" x14ac:dyDescent="0.25">
      <c r="C13830" s="52"/>
      <c r="AM13830">
        <v>1</v>
      </c>
      <c r="AN13830" t="e">
        <f>VLOOKUP(H13830,'Base Art'!$A:$AJ,36,FALSE)</f>
        <v>#N/A</v>
      </c>
    </row>
    <row r="13831" spans="3:40" x14ac:dyDescent="0.25">
      <c r="C13831" s="52"/>
      <c r="AM13831">
        <v>1</v>
      </c>
      <c r="AN13831" t="e">
        <f>VLOOKUP(H13831,'Base Art'!$A:$AJ,36,FALSE)</f>
        <v>#N/A</v>
      </c>
    </row>
    <row r="13832" spans="3:40" x14ac:dyDescent="0.25">
      <c r="C13832" s="52"/>
      <c r="AM13832">
        <v>1</v>
      </c>
      <c r="AN13832" t="e">
        <f>VLOOKUP(H13832,'Base Art'!$A:$AJ,36,FALSE)</f>
        <v>#N/A</v>
      </c>
    </row>
    <row r="13833" spans="3:40" x14ac:dyDescent="0.25">
      <c r="C13833" s="52"/>
      <c r="AM13833">
        <v>1</v>
      </c>
      <c r="AN13833" t="e">
        <f>VLOOKUP(H13833,'Base Art'!$A:$AJ,36,FALSE)</f>
        <v>#N/A</v>
      </c>
    </row>
    <row r="13834" spans="3:40" x14ac:dyDescent="0.25">
      <c r="C13834" s="52"/>
      <c r="AM13834">
        <v>1</v>
      </c>
      <c r="AN13834" t="e">
        <f>VLOOKUP(H13834,'Base Art'!$A:$AJ,36,FALSE)</f>
        <v>#N/A</v>
      </c>
    </row>
    <row r="13835" spans="3:40" x14ac:dyDescent="0.25">
      <c r="C13835" s="52"/>
      <c r="AM13835">
        <v>1</v>
      </c>
      <c r="AN13835" t="e">
        <f>VLOOKUP(H13835,'Base Art'!$A:$AJ,36,FALSE)</f>
        <v>#N/A</v>
      </c>
    </row>
    <row r="13836" spans="3:40" x14ac:dyDescent="0.25">
      <c r="C13836" s="52"/>
      <c r="AM13836">
        <v>1</v>
      </c>
      <c r="AN13836" t="e">
        <f>VLOOKUP(H13836,'Base Art'!$A:$AJ,36,FALSE)</f>
        <v>#N/A</v>
      </c>
    </row>
    <row r="13837" spans="3:40" x14ac:dyDescent="0.25">
      <c r="C13837" s="52"/>
      <c r="AM13837">
        <v>1</v>
      </c>
      <c r="AN13837" t="e">
        <f>VLOOKUP(H13837,'Base Art'!$A:$AJ,36,FALSE)</f>
        <v>#N/A</v>
      </c>
    </row>
    <row r="13838" spans="3:40" x14ac:dyDescent="0.25">
      <c r="C13838" s="52"/>
      <c r="AM13838">
        <v>1</v>
      </c>
      <c r="AN13838" t="e">
        <f>VLOOKUP(H13838,'Base Art'!$A:$AJ,36,FALSE)</f>
        <v>#N/A</v>
      </c>
    </row>
    <row r="13839" spans="3:40" x14ac:dyDescent="0.25">
      <c r="C13839" s="52"/>
      <c r="AM13839">
        <v>1</v>
      </c>
      <c r="AN13839" t="e">
        <f>VLOOKUP(H13839,'Base Art'!$A:$AJ,36,FALSE)</f>
        <v>#N/A</v>
      </c>
    </row>
    <row r="13840" spans="3:40" x14ac:dyDescent="0.25">
      <c r="C13840" s="52"/>
      <c r="AM13840">
        <v>1</v>
      </c>
      <c r="AN13840" t="e">
        <f>VLOOKUP(H13840,'Base Art'!$A:$AJ,36,FALSE)</f>
        <v>#N/A</v>
      </c>
    </row>
    <row r="13841" spans="3:40" x14ac:dyDescent="0.25">
      <c r="C13841" s="52"/>
      <c r="AM13841">
        <v>1</v>
      </c>
      <c r="AN13841" t="e">
        <f>VLOOKUP(H13841,'Base Art'!$A:$AJ,36,FALSE)</f>
        <v>#N/A</v>
      </c>
    </row>
    <row r="13842" spans="3:40" x14ac:dyDescent="0.25">
      <c r="C13842" s="52"/>
      <c r="AM13842">
        <v>1</v>
      </c>
      <c r="AN13842" t="e">
        <f>VLOOKUP(H13842,'Base Art'!$A:$AJ,36,FALSE)</f>
        <v>#N/A</v>
      </c>
    </row>
    <row r="13843" spans="3:40" x14ac:dyDescent="0.25">
      <c r="C13843" s="52"/>
      <c r="AM13843">
        <v>1</v>
      </c>
      <c r="AN13843" t="e">
        <f>VLOOKUP(H13843,'Base Art'!$A:$AJ,36,FALSE)</f>
        <v>#N/A</v>
      </c>
    </row>
    <row r="13844" spans="3:40" x14ac:dyDescent="0.25">
      <c r="C13844" s="52"/>
      <c r="AM13844">
        <v>1</v>
      </c>
      <c r="AN13844" t="e">
        <f>VLOOKUP(H13844,'Base Art'!$A:$AJ,36,FALSE)</f>
        <v>#N/A</v>
      </c>
    </row>
    <row r="13845" spans="3:40" x14ac:dyDescent="0.25">
      <c r="C13845" s="52"/>
      <c r="AM13845">
        <v>1</v>
      </c>
      <c r="AN13845" t="e">
        <f>VLOOKUP(H13845,'Base Art'!$A:$AJ,36,FALSE)</f>
        <v>#N/A</v>
      </c>
    </row>
    <row r="13846" spans="3:40" x14ac:dyDescent="0.25">
      <c r="C13846" s="52"/>
      <c r="AM13846">
        <v>1</v>
      </c>
      <c r="AN13846" t="e">
        <f>VLOOKUP(H13846,'Base Art'!$A:$AJ,36,FALSE)</f>
        <v>#N/A</v>
      </c>
    </row>
    <row r="13847" spans="3:40" x14ac:dyDescent="0.25">
      <c r="C13847" s="52"/>
      <c r="AM13847">
        <v>1</v>
      </c>
      <c r="AN13847" t="e">
        <f>VLOOKUP(H13847,'Base Art'!$A:$AJ,36,FALSE)</f>
        <v>#N/A</v>
      </c>
    </row>
    <row r="13848" spans="3:40" x14ac:dyDescent="0.25">
      <c r="C13848" s="52"/>
      <c r="AM13848">
        <v>1</v>
      </c>
      <c r="AN13848" t="e">
        <f>VLOOKUP(H13848,'Base Art'!$A:$AJ,36,FALSE)</f>
        <v>#N/A</v>
      </c>
    </row>
    <row r="13849" spans="3:40" x14ac:dyDescent="0.25">
      <c r="C13849" s="52"/>
      <c r="AM13849">
        <v>1</v>
      </c>
      <c r="AN13849" t="e">
        <f>VLOOKUP(H13849,'Base Art'!$A:$AJ,36,FALSE)</f>
        <v>#N/A</v>
      </c>
    </row>
    <row r="13850" spans="3:40" x14ac:dyDescent="0.25">
      <c r="C13850" s="52"/>
      <c r="AM13850">
        <v>1</v>
      </c>
      <c r="AN13850" t="e">
        <f>VLOOKUP(H13850,'Base Art'!$A:$AJ,36,FALSE)</f>
        <v>#N/A</v>
      </c>
    </row>
    <row r="13851" spans="3:40" x14ac:dyDescent="0.25">
      <c r="C13851" s="52"/>
      <c r="AM13851">
        <v>1</v>
      </c>
      <c r="AN13851" t="e">
        <f>VLOOKUP(H13851,'Base Art'!$A:$AJ,36,FALSE)</f>
        <v>#N/A</v>
      </c>
    </row>
    <row r="13852" spans="3:40" x14ac:dyDescent="0.25">
      <c r="C13852" s="52"/>
      <c r="AM13852">
        <v>1</v>
      </c>
      <c r="AN13852" t="e">
        <f>VLOOKUP(H13852,'Base Art'!$A:$AJ,36,FALSE)</f>
        <v>#N/A</v>
      </c>
    </row>
    <row r="13853" spans="3:40" x14ac:dyDescent="0.25">
      <c r="C13853" s="52"/>
      <c r="AM13853">
        <v>1</v>
      </c>
      <c r="AN13853" t="e">
        <f>VLOOKUP(H13853,'Base Art'!$A:$AJ,36,FALSE)</f>
        <v>#N/A</v>
      </c>
    </row>
    <row r="13854" spans="3:40" x14ac:dyDescent="0.25">
      <c r="C13854" s="52"/>
      <c r="AM13854">
        <v>1</v>
      </c>
      <c r="AN13854" t="e">
        <f>VLOOKUP(H13854,'Base Art'!$A:$AJ,36,FALSE)</f>
        <v>#N/A</v>
      </c>
    </row>
    <row r="13855" spans="3:40" x14ac:dyDescent="0.25">
      <c r="C13855" s="52"/>
      <c r="AM13855">
        <v>1</v>
      </c>
      <c r="AN13855" t="e">
        <f>VLOOKUP(H13855,'Base Art'!$A:$AJ,36,FALSE)</f>
        <v>#N/A</v>
      </c>
    </row>
    <row r="13856" spans="3:40" x14ac:dyDescent="0.25">
      <c r="C13856" s="52"/>
      <c r="AM13856">
        <v>1</v>
      </c>
      <c r="AN13856" t="e">
        <f>VLOOKUP(H13856,'Base Art'!$A:$AJ,36,FALSE)</f>
        <v>#N/A</v>
      </c>
    </row>
    <row r="13857" spans="3:40" x14ac:dyDescent="0.25">
      <c r="C13857" s="52"/>
      <c r="AM13857">
        <v>1</v>
      </c>
      <c r="AN13857" t="e">
        <f>VLOOKUP(H13857,'Base Art'!$A:$AJ,36,FALSE)</f>
        <v>#N/A</v>
      </c>
    </row>
    <row r="13858" spans="3:40" x14ac:dyDescent="0.25">
      <c r="C13858" s="52"/>
      <c r="AM13858">
        <v>1</v>
      </c>
      <c r="AN13858" t="e">
        <f>VLOOKUP(H13858,'Base Art'!$A:$AJ,36,FALSE)</f>
        <v>#N/A</v>
      </c>
    </row>
    <row r="13859" spans="3:40" x14ac:dyDescent="0.25">
      <c r="C13859" s="52"/>
      <c r="AM13859">
        <v>1</v>
      </c>
      <c r="AN13859" t="e">
        <f>VLOOKUP(H13859,'Base Art'!$A:$AJ,36,FALSE)</f>
        <v>#N/A</v>
      </c>
    </row>
    <row r="13860" spans="3:40" x14ac:dyDescent="0.25">
      <c r="C13860" s="52"/>
      <c r="AM13860">
        <v>1</v>
      </c>
      <c r="AN13860" t="e">
        <f>VLOOKUP(H13860,'Base Art'!$A:$AJ,36,FALSE)</f>
        <v>#N/A</v>
      </c>
    </row>
    <row r="13861" spans="3:40" x14ac:dyDescent="0.25">
      <c r="C13861" s="52"/>
      <c r="AM13861">
        <v>1</v>
      </c>
      <c r="AN13861" t="e">
        <f>VLOOKUP(H13861,'Base Art'!$A:$AJ,36,FALSE)</f>
        <v>#N/A</v>
      </c>
    </row>
    <row r="13862" spans="3:40" x14ac:dyDescent="0.25">
      <c r="C13862" s="52"/>
      <c r="AM13862">
        <v>1</v>
      </c>
      <c r="AN13862" t="e">
        <f>VLOOKUP(H13862,'Base Art'!$A:$AJ,36,FALSE)</f>
        <v>#N/A</v>
      </c>
    </row>
    <row r="13863" spans="3:40" x14ac:dyDescent="0.25">
      <c r="C13863" s="52"/>
      <c r="AM13863">
        <v>1</v>
      </c>
      <c r="AN13863" t="e">
        <f>VLOOKUP(H13863,'Base Art'!$A:$AJ,36,FALSE)</f>
        <v>#N/A</v>
      </c>
    </row>
    <row r="13864" spans="3:40" x14ac:dyDescent="0.25">
      <c r="C13864" s="52"/>
      <c r="AM13864">
        <v>1</v>
      </c>
      <c r="AN13864" t="e">
        <f>VLOOKUP(H13864,'Base Art'!$A:$AJ,36,FALSE)</f>
        <v>#N/A</v>
      </c>
    </row>
    <row r="13865" spans="3:40" x14ac:dyDescent="0.25">
      <c r="C13865" s="52"/>
      <c r="AM13865">
        <v>1</v>
      </c>
      <c r="AN13865" t="e">
        <f>VLOOKUP(H13865,'Base Art'!$A:$AJ,36,FALSE)</f>
        <v>#N/A</v>
      </c>
    </row>
    <row r="13866" spans="3:40" x14ac:dyDescent="0.25">
      <c r="C13866" s="52"/>
      <c r="AM13866">
        <v>1</v>
      </c>
      <c r="AN13866" t="e">
        <f>VLOOKUP(H13866,'Base Art'!$A:$AJ,36,FALSE)</f>
        <v>#N/A</v>
      </c>
    </row>
    <row r="13867" spans="3:40" x14ac:dyDescent="0.25">
      <c r="C13867" s="52"/>
      <c r="AM13867">
        <v>1</v>
      </c>
      <c r="AN13867" t="e">
        <f>VLOOKUP(H13867,'Base Art'!$A:$AJ,36,FALSE)</f>
        <v>#N/A</v>
      </c>
    </row>
    <row r="13868" spans="3:40" x14ac:dyDescent="0.25">
      <c r="C13868" s="52"/>
      <c r="AM13868">
        <v>1</v>
      </c>
      <c r="AN13868" t="e">
        <f>VLOOKUP(H13868,'Base Art'!$A:$AJ,36,FALSE)</f>
        <v>#N/A</v>
      </c>
    </row>
    <row r="13869" spans="3:40" x14ac:dyDescent="0.25">
      <c r="C13869" s="52"/>
      <c r="AM13869">
        <v>1</v>
      </c>
      <c r="AN13869" t="e">
        <f>VLOOKUP(H13869,'Base Art'!$A:$AJ,36,FALSE)</f>
        <v>#N/A</v>
      </c>
    </row>
    <row r="13870" spans="3:40" x14ac:dyDescent="0.25">
      <c r="C13870" s="52"/>
      <c r="AM13870">
        <v>1</v>
      </c>
      <c r="AN13870" t="e">
        <f>VLOOKUP(H13870,'Base Art'!$A:$AJ,36,FALSE)</f>
        <v>#N/A</v>
      </c>
    </row>
    <row r="13871" spans="3:40" x14ac:dyDescent="0.25">
      <c r="C13871" s="52"/>
      <c r="AM13871">
        <v>1</v>
      </c>
      <c r="AN13871" t="e">
        <f>VLOOKUP(H13871,'Base Art'!$A:$AJ,36,FALSE)</f>
        <v>#N/A</v>
      </c>
    </row>
    <row r="13872" spans="3:40" x14ac:dyDescent="0.25">
      <c r="C13872" s="52"/>
      <c r="AM13872">
        <v>1</v>
      </c>
      <c r="AN13872" t="e">
        <f>VLOOKUP(H13872,'Base Art'!$A:$AJ,36,FALSE)</f>
        <v>#N/A</v>
      </c>
    </row>
    <row r="13873" spans="3:40" x14ac:dyDescent="0.25">
      <c r="C13873" s="52"/>
      <c r="AM13873">
        <v>1</v>
      </c>
      <c r="AN13873" t="e">
        <f>VLOOKUP(H13873,'Base Art'!$A:$AJ,36,FALSE)</f>
        <v>#N/A</v>
      </c>
    </row>
    <row r="13874" spans="3:40" x14ac:dyDescent="0.25">
      <c r="C13874" s="52"/>
      <c r="AM13874">
        <v>1</v>
      </c>
      <c r="AN13874" t="e">
        <f>VLOOKUP(H13874,'Base Art'!$A:$AJ,36,FALSE)</f>
        <v>#N/A</v>
      </c>
    </row>
    <row r="13875" spans="3:40" x14ac:dyDescent="0.25">
      <c r="C13875" s="52"/>
      <c r="AM13875">
        <v>1</v>
      </c>
      <c r="AN13875" t="e">
        <f>VLOOKUP(H13875,'Base Art'!$A:$AJ,36,FALSE)</f>
        <v>#N/A</v>
      </c>
    </row>
    <row r="13876" spans="3:40" x14ac:dyDescent="0.25">
      <c r="C13876" s="52"/>
      <c r="AM13876">
        <v>1</v>
      </c>
      <c r="AN13876" t="e">
        <f>VLOOKUP(H13876,'Base Art'!$A:$AJ,36,FALSE)</f>
        <v>#N/A</v>
      </c>
    </row>
    <row r="13877" spans="3:40" x14ac:dyDescent="0.25">
      <c r="C13877" s="52"/>
      <c r="AM13877">
        <v>1</v>
      </c>
      <c r="AN13877" t="e">
        <f>VLOOKUP(H13877,'Base Art'!$A:$AJ,36,FALSE)</f>
        <v>#N/A</v>
      </c>
    </row>
    <row r="13878" spans="3:40" x14ac:dyDescent="0.25">
      <c r="C13878" s="52"/>
      <c r="AM13878">
        <v>1</v>
      </c>
      <c r="AN13878" t="e">
        <f>VLOOKUP(H13878,'Base Art'!$A:$AJ,36,FALSE)</f>
        <v>#N/A</v>
      </c>
    </row>
    <row r="13879" spans="3:40" x14ac:dyDescent="0.25">
      <c r="C13879" s="52"/>
      <c r="AM13879">
        <v>1</v>
      </c>
      <c r="AN13879" t="e">
        <f>VLOOKUP(H13879,'Base Art'!$A:$AJ,36,FALSE)</f>
        <v>#N/A</v>
      </c>
    </row>
    <row r="13880" spans="3:40" x14ac:dyDescent="0.25">
      <c r="C13880" s="52"/>
      <c r="AM13880">
        <v>1</v>
      </c>
      <c r="AN13880" t="e">
        <f>VLOOKUP(H13880,'Base Art'!$A:$AJ,36,FALSE)</f>
        <v>#N/A</v>
      </c>
    </row>
    <row r="13881" spans="3:40" x14ac:dyDescent="0.25">
      <c r="C13881" s="52"/>
      <c r="AM13881">
        <v>1</v>
      </c>
      <c r="AN13881" t="e">
        <f>VLOOKUP(H13881,'Base Art'!$A:$AJ,36,FALSE)</f>
        <v>#N/A</v>
      </c>
    </row>
    <row r="13882" spans="3:40" x14ac:dyDescent="0.25">
      <c r="C13882" s="52"/>
      <c r="AM13882">
        <v>1</v>
      </c>
      <c r="AN13882" t="e">
        <f>VLOOKUP(H13882,'Base Art'!$A:$AJ,36,FALSE)</f>
        <v>#N/A</v>
      </c>
    </row>
    <row r="13883" spans="3:40" x14ac:dyDescent="0.25">
      <c r="C13883" s="52"/>
      <c r="AM13883">
        <v>1</v>
      </c>
      <c r="AN13883" t="e">
        <f>VLOOKUP(H13883,'Base Art'!$A:$AJ,36,FALSE)</f>
        <v>#N/A</v>
      </c>
    </row>
    <row r="13884" spans="3:40" x14ac:dyDescent="0.25">
      <c r="C13884" s="52"/>
      <c r="AM13884">
        <v>1</v>
      </c>
      <c r="AN13884" t="e">
        <f>VLOOKUP(H13884,'Base Art'!$A:$AJ,36,FALSE)</f>
        <v>#N/A</v>
      </c>
    </row>
    <row r="13885" spans="3:40" x14ac:dyDescent="0.25">
      <c r="C13885" s="52"/>
      <c r="AM13885">
        <v>1</v>
      </c>
      <c r="AN13885" t="e">
        <f>VLOOKUP(H13885,'Base Art'!$A:$AJ,36,FALSE)</f>
        <v>#N/A</v>
      </c>
    </row>
    <row r="13886" spans="3:40" x14ac:dyDescent="0.25">
      <c r="C13886" s="52"/>
      <c r="AM13886">
        <v>1</v>
      </c>
      <c r="AN13886" t="e">
        <f>VLOOKUP(H13886,'Base Art'!$A:$AJ,36,FALSE)</f>
        <v>#N/A</v>
      </c>
    </row>
    <row r="13887" spans="3:40" x14ac:dyDescent="0.25">
      <c r="C13887" s="52"/>
      <c r="AM13887">
        <v>1</v>
      </c>
      <c r="AN13887" t="e">
        <f>VLOOKUP(H13887,'Base Art'!$A:$AJ,36,FALSE)</f>
        <v>#N/A</v>
      </c>
    </row>
    <row r="13888" spans="3:40" x14ac:dyDescent="0.25">
      <c r="C13888" s="52"/>
      <c r="AM13888">
        <v>1</v>
      </c>
      <c r="AN13888" t="e">
        <f>VLOOKUP(H13888,'Base Art'!$A:$AJ,36,FALSE)</f>
        <v>#N/A</v>
      </c>
    </row>
    <row r="13889" spans="3:40" x14ac:dyDescent="0.25">
      <c r="C13889" s="52"/>
      <c r="AM13889">
        <v>1</v>
      </c>
      <c r="AN13889" t="e">
        <f>VLOOKUP(H13889,'Base Art'!$A:$AJ,36,FALSE)</f>
        <v>#N/A</v>
      </c>
    </row>
    <row r="13890" spans="3:40" x14ac:dyDescent="0.25">
      <c r="C13890" s="52"/>
      <c r="AM13890">
        <v>1</v>
      </c>
      <c r="AN13890" t="e">
        <f>VLOOKUP(H13890,'Base Art'!$A:$AJ,36,FALSE)</f>
        <v>#N/A</v>
      </c>
    </row>
    <row r="13891" spans="3:40" x14ac:dyDescent="0.25">
      <c r="C13891" s="52"/>
      <c r="AM13891">
        <v>1</v>
      </c>
      <c r="AN13891" t="e">
        <f>VLOOKUP(H13891,'Base Art'!$A:$AJ,36,FALSE)</f>
        <v>#N/A</v>
      </c>
    </row>
    <row r="13892" spans="3:40" x14ac:dyDescent="0.25">
      <c r="C13892" s="52"/>
      <c r="AM13892">
        <v>1</v>
      </c>
      <c r="AN13892" t="e">
        <f>VLOOKUP(H13892,'Base Art'!$A:$AJ,36,FALSE)</f>
        <v>#N/A</v>
      </c>
    </row>
    <row r="13893" spans="3:40" x14ac:dyDescent="0.25">
      <c r="C13893" s="52"/>
      <c r="AM13893">
        <v>1</v>
      </c>
      <c r="AN13893" t="e">
        <f>VLOOKUP(H13893,'Base Art'!$A:$AJ,36,FALSE)</f>
        <v>#N/A</v>
      </c>
    </row>
    <row r="13894" spans="3:40" x14ac:dyDescent="0.25">
      <c r="C13894" s="52"/>
      <c r="AM13894">
        <v>1</v>
      </c>
      <c r="AN13894" t="e">
        <f>VLOOKUP(H13894,'Base Art'!$A:$AJ,36,FALSE)</f>
        <v>#N/A</v>
      </c>
    </row>
    <row r="13895" spans="3:40" x14ac:dyDescent="0.25">
      <c r="C13895" s="52"/>
      <c r="AM13895">
        <v>1</v>
      </c>
      <c r="AN13895" t="e">
        <f>VLOOKUP(H13895,'Base Art'!$A:$AJ,36,FALSE)</f>
        <v>#N/A</v>
      </c>
    </row>
    <row r="13896" spans="3:40" x14ac:dyDescent="0.25">
      <c r="C13896" s="52"/>
      <c r="AM13896">
        <v>1</v>
      </c>
      <c r="AN13896" t="e">
        <f>VLOOKUP(H13896,'Base Art'!$A:$AJ,36,FALSE)</f>
        <v>#N/A</v>
      </c>
    </row>
    <row r="13897" spans="3:40" x14ac:dyDescent="0.25">
      <c r="C13897" s="52"/>
      <c r="AM13897">
        <v>1</v>
      </c>
      <c r="AN13897" t="e">
        <f>VLOOKUP(H13897,'Base Art'!$A:$AJ,36,FALSE)</f>
        <v>#N/A</v>
      </c>
    </row>
    <row r="13898" spans="3:40" x14ac:dyDescent="0.25">
      <c r="C13898" s="52"/>
      <c r="AM13898">
        <v>1</v>
      </c>
      <c r="AN13898" t="e">
        <f>VLOOKUP(H13898,'Base Art'!$A:$AJ,36,FALSE)</f>
        <v>#N/A</v>
      </c>
    </row>
    <row r="13899" spans="3:40" x14ac:dyDescent="0.25">
      <c r="C13899" s="52"/>
      <c r="AM13899">
        <v>1</v>
      </c>
      <c r="AN13899" t="e">
        <f>VLOOKUP(H13899,'Base Art'!$A:$AJ,36,FALSE)</f>
        <v>#N/A</v>
      </c>
    </row>
    <row r="13900" spans="3:40" x14ac:dyDescent="0.25">
      <c r="C13900" s="52"/>
      <c r="AM13900">
        <v>1</v>
      </c>
      <c r="AN13900" t="e">
        <f>VLOOKUP(H13900,'Base Art'!$A:$AJ,36,FALSE)</f>
        <v>#N/A</v>
      </c>
    </row>
    <row r="13901" spans="3:40" x14ac:dyDescent="0.25">
      <c r="C13901" s="52"/>
      <c r="AM13901">
        <v>1</v>
      </c>
      <c r="AN13901" t="e">
        <f>VLOOKUP(H13901,'Base Art'!$A:$AJ,36,FALSE)</f>
        <v>#N/A</v>
      </c>
    </row>
    <row r="13902" spans="3:40" x14ac:dyDescent="0.25">
      <c r="C13902" s="52"/>
      <c r="AM13902">
        <v>1</v>
      </c>
      <c r="AN13902" t="e">
        <f>VLOOKUP(H13902,'Base Art'!$A:$AJ,36,FALSE)</f>
        <v>#N/A</v>
      </c>
    </row>
    <row r="13903" spans="3:40" x14ac:dyDescent="0.25">
      <c r="C13903" s="52"/>
      <c r="AM13903">
        <v>1</v>
      </c>
      <c r="AN13903" t="e">
        <f>VLOOKUP(H13903,'Base Art'!$A:$AJ,36,FALSE)</f>
        <v>#N/A</v>
      </c>
    </row>
    <row r="13904" spans="3:40" x14ac:dyDescent="0.25">
      <c r="C13904" s="52"/>
      <c r="AM13904">
        <v>1</v>
      </c>
      <c r="AN13904" t="e">
        <f>VLOOKUP(H13904,'Base Art'!$A:$AJ,36,FALSE)</f>
        <v>#N/A</v>
      </c>
    </row>
    <row r="13905" spans="3:40" x14ac:dyDescent="0.25">
      <c r="C13905" s="52"/>
      <c r="AM13905">
        <v>1</v>
      </c>
      <c r="AN13905" t="e">
        <f>VLOOKUP(H13905,'Base Art'!$A:$AJ,36,FALSE)</f>
        <v>#N/A</v>
      </c>
    </row>
    <row r="13906" spans="3:40" x14ac:dyDescent="0.25">
      <c r="C13906" s="52"/>
      <c r="AM13906">
        <v>1</v>
      </c>
      <c r="AN13906" t="e">
        <f>VLOOKUP(H13906,'Base Art'!$A:$AJ,36,FALSE)</f>
        <v>#N/A</v>
      </c>
    </row>
    <row r="13907" spans="3:40" x14ac:dyDescent="0.25">
      <c r="C13907" s="52"/>
      <c r="AM13907">
        <v>1</v>
      </c>
      <c r="AN13907" t="e">
        <f>VLOOKUP(H13907,'Base Art'!$A:$AJ,36,FALSE)</f>
        <v>#N/A</v>
      </c>
    </row>
    <row r="13908" spans="3:40" x14ac:dyDescent="0.25">
      <c r="C13908" s="52"/>
      <c r="AM13908">
        <v>1</v>
      </c>
      <c r="AN13908" t="e">
        <f>VLOOKUP(H13908,'Base Art'!$A:$AJ,36,FALSE)</f>
        <v>#N/A</v>
      </c>
    </row>
    <row r="13909" spans="3:40" x14ac:dyDescent="0.25">
      <c r="C13909" s="52"/>
      <c r="AM13909">
        <v>1</v>
      </c>
      <c r="AN13909" t="e">
        <f>VLOOKUP(H13909,'Base Art'!$A:$AJ,36,FALSE)</f>
        <v>#N/A</v>
      </c>
    </row>
    <row r="13910" spans="3:40" x14ac:dyDescent="0.25">
      <c r="C13910" s="52"/>
      <c r="AM13910">
        <v>1</v>
      </c>
      <c r="AN13910" t="e">
        <f>VLOOKUP(H13910,'Base Art'!$A:$AJ,36,FALSE)</f>
        <v>#N/A</v>
      </c>
    </row>
    <row r="13911" spans="3:40" x14ac:dyDescent="0.25">
      <c r="C13911" s="52"/>
      <c r="AM13911">
        <v>1</v>
      </c>
      <c r="AN13911" t="e">
        <f>VLOOKUP(H13911,'Base Art'!$A:$AJ,36,FALSE)</f>
        <v>#N/A</v>
      </c>
    </row>
    <row r="13912" spans="3:40" x14ac:dyDescent="0.25">
      <c r="C13912" s="52"/>
      <c r="AM13912">
        <v>1</v>
      </c>
      <c r="AN13912" t="e">
        <f>VLOOKUP(H13912,'Base Art'!$A:$AJ,36,FALSE)</f>
        <v>#N/A</v>
      </c>
    </row>
    <row r="13913" spans="3:40" x14ac:dyDescent="0.25">
      <c r="C13913" s="52"/>
      <c r="AM13913">
        <v>1</v>
      </c>
      <c r="AN13913" t="e">
        <f>VLOOKUP(H13913,'Base Art'!$A:$AJ,36,FALSE)</f>
        <v>#N/A</v>
      </c>
    </row>
    <row r="13914" spans="3:40" x14ac:dyDescent="0.25">
      <c r="C13914" s="52"/>
      <c r="AM13914">
        <v>1</v>
      </c>
      <c r="AN13914" t="e">
        <f>VLOOKUP(H13914,'Base Art'!$A:$AJ,36,FALSE)</f>
        <v>#N/A</v>
      </c>
    </row>
    <row r="13915" spans="3:40" x14ac:dyDescent="0.25">
      <c r="C13915" s="52"/>
      <c r="AM13915">
        <v>1</v>
      </c>
      <c r="AN13915" t="e">
        <f>VLOOKUP(H13915,'Base Art'!$A:$AJ,36,FALSE)</f>
        <v>#N/A</v>
      </c>
    </row>
    <row r="13916" spans="3:40" x14ac:dyDescent="0.25">
      <c r="C13916" s="52"/>
      <c r="AM13916">
        <v>1</v>
      </c>
      <c r="AN13916" t="e">
        <f>VLOOKUP(H13916,'Base Art'!$A:$AJ,36,FALSE)</f>
        <v>#N/A</v>
      </c>
    </row>
    <row r="13917" spans="3:40" x14ac:dyDescent="0.25">
      <c r="C13917" s="52"/>
      <c r="AM13917">
        <v>1</v>
      </c>
      <c r="AN13917" t="e">
        <f>VLOOKUP(H13917,'Base Art'!$A:$AJ,36,FALSE)</f>
        <v>#N/A</v>
      </c>
    </row>
    <row r="13918" spans="3:40" x14ac:dyDescent="0.25">
      <c r="C13918" s="52"/>
      <c r="AM13918">
        <v>1</v>
      </c>
      <c r="AN13918" t="e">
        <f>VLOOKUP(H13918,'Base Art'!$A:$AJ,36,FALSE)</f>
        <v>#N/A</v>
      </c>
    </row>
    <row r="13919" spans="3:40" x14ac:dyDescent="0.25">
      <c r="C13919" s="52"/>
      <c r="AM13919">
        <v>1</v>
      </c>
      <c r="AN13919" t="e">
        <f>VLOOKUP(H13919,'Base Art'!$A:$AJ,36,FALSE)</f>
        <v>#N/A</v>
      </c>
    </row>
    <row r="13920" spans="3:40" x14ac:dyDescent="0.25">
      <c r="C13920" s="52"/>
      <c r="AM13920">
        <v>1</v>
      </c>
      <c r="AN13920" t="e">
        <f>VLOOKUP(H13920,'Base Art'!$A:$AJ,36,FALSE)</f>
        <v>#N/A</v>
      </c>
    </row>
    <row r="13921" spans="3:40" x14ac:dyDescent="0.25">
      <c r="C13921" s="52"/>
      <c r="AM13921">
        <v>1</v>
      </c>
      <c r="AN13921" t="e">
        <f>VLOOKUP(H13921,'Base Art'!$A:$AJ,36,FALSE)</f>
        <v>#N/A</v>
      </c>
    </row>
    <row r="13922" spans="3:40" x14ac:dyDescent="0.25">
      <c r="C13922" s="52"/>
      <c r="AM13922">
        <v>1</v>
      </c>
      <c r="AN13922" t="e">
        <f>VLOOKUP(H13922,'Base Art'!$A:$AJ,36,FALSE)</f>
        <v>#N/A</v>
      </c>
    </row>
    <row r="13923" spans="3:40" x14ac:dyDescent="0.25">
      <c r="C13923" s="52"/>
      <c r="AM13923">
        <v>1</v>
      </c>
      <c r="AN13923" t="e">
        <f>VLOOKUP(H13923,'Base Art'!$A:$AJ,36,FALSE)</f>
        <v>#N/A</v>
      </c>
    </row>
    <row r="13924" spans="3:40" x14ac:dyDescent="0.25">
      <c r="C13924" s="52"/>
      <c r="AM13924">
        <v>1</v>
      </c>
      <c r="AN13924" t="e">
        <f>VLOOKUP(H13924,'Base Art'!$A:$AJ,36,FALSE)</f>
        <v>#N/A</v>
      </c>
    </row>
    <row r="13925" spans="3:40" x14ac:dyDescent="0.25">
      <c r="C13925" s="52"/>
      <c r="AM13925">
        <v>1</v>
      </c>
      <c r="AN13925" t="e">
        <f>VLOOKUP(H13925,'Base Art'!$A:$AJ,36,FALSE)</f>
        <v>#N/A</v>
      </c>
    </row>
    <row r="13926" spans="3:40" x14ac:dyDescent="0.25">
      <c r="C13926" s="52"/>
      <c r="AM13926">
        <v>1</v>
      </c>
      <c r="AN13926" t="e">
        <f>VLOOKUP(H13926,'Base Art'!$A:$AJ,36,FALSE)</f>
        <v>#N/A</v>
      </c>
    </row>
    <row r="13927" spans="3:40" x14ac:dyDescent="0.25">
      <c r="C13927" s="52"/>
      <c r="AM13927">
        <v>1</v>
      </c>
      <c r="AN13927" t="e">
        <f>VLOOKUP(H13927,'Base Art'!$A:$AJ,36,FALSE)</f>
        <v>#N/A</v>
      </c>
    </row>
    <row r="13928" spans="3:40" x14ac:dyDescent="0.25">
      <c r="C13928" s="52"/>
      <c r="AM13928">
        <v>1</v>
      </c>
      <c r="AN13928" t="e">
        <f>VLOOKUP(H13928,'Base Art'!$A:$AJ,36,FALSE)</f>
        <v>#N/A</v>
      </c>
    </row>
    <row r="13929" spans="3:40" x14ac:dyDescent="0.25">
      <c r="C13929" s="52"/>
      <c r="AM13929">
        <v>1</v>
      </c>
      <c r="AN13929" t="e">
        <f>VLOOKUP(H13929,'Base Art'!$A:$AJ,36,FALSE)</f>
        <v>#N/A</v>
      </c>
    </row>
    <row r="13930" spans="3:40" x14ac:dyDescent="0.25">
      <c r="C13930" s="52"/>
      <c r="AM13930">
        <v>1</v>
      </c>
      <c r="AN13930" t="e">
        <f>VLOOKUP(H13930,'Base Art'!$A:$AJ,36,FALSE)</f>
        <v>#N/A</v>
      </c>
    </row>
    <row r="13931" spans="3:40" x14ac:dyDescent="0.25">
      <c r="C13931" s="52"/>
      <c r="AM13931">
        <v>1</v>
      </c>
      <c r="AN13931" t="e">
        <f>VLOOKUP(H13931,'Base Art'!$A:$AJ,36,FALSE)</f>
        <v>#N/A</v>
      </c>
    </row>
    <row r="13932" spans="3:40" x14ac:dyDescent="0.25">
      <c r="C13932" s="52"/>
      <c r="AM13932">
        <v>1</v>
      </c>
      <c r="AN13932" t="e">
        <f>VLOOKUP(H13932,'Base Art'!$A:$AJ,36,FALSE)</f>
        <v>#N/A</v>
      </c>
    </row>
    <row r="13933" spans="3:40" x14ac:dyDescent="0.25">
      <c r="C13933" s="52"/>
      <c r="AM13933">
        <v>1</v>
      </c>
      <c r="AN13933" t="e">
        <f>VLOOKUP(H13933,'Base Art'!$A:$AJ,36,FALSE)</f>
        <v>#N/A</v>
      </c>
    </row>
    <row r="13934" spans="3:40" x14ac:dyDescent="0.25">
      <c r="C13934" s="52"/>
      <c r="AM13934">
        <v>1</v>
      </c>
      <c r="AN13934" t="e">
        <f>VLOOKUP(H13934,'Base Art'!$A:$AJ,36,FALSE)</f>
        <v>#N/A</v>
      </c>
    </row>
    <row r="13935" spans="3:40" x14ac:dyDescent="0.25">
      <c r="C13935" s="52"/>
      <c r="AM13935">
        <v>1</v>
      </c>
      <c r="AN13935" t="e">
        <f>VLOOKUP(H13935,'Base Art'!$A:$AJ,36,FALSE)</f>
        <v>#N/A</v>
      </c>
    </row>
    <row r="13936" spans="3:40" x14ac:dyDescent="0.25">
      <c r="C13936" s="52"/>
      <c r="AM13936">
        <v>1</v>
      </c>
      <c r="AN13936" t="e">
        <f>VLOOKUP(H13936,'Base Art'!$A:$AJ,36,FALSE)</f>
        <v>#N/A</v>
      </c>
    </row>
    <row r="13937" spans="3:40" x14ac:dyDescent="0.25">
      <c r="C13937" s="52"/>
      <c r="AM13937">
        <v>1</v>
      </c>
      <c r="AN13937" t="e">
        <f>VLOOKUP(H13937,'Base Art'!$A:$AJ,36,FALSE)</f>
        <v>#N/A</v>
      </c>
    </row>
    <row r="13938" spans="3:40" x14ac:dyDescent="0.25">
      <c r="C13938" s="52"/>
      <c r="AM13938">
        <v>1</v>
      </c>
      <c r="AN13938" t="e">
        <f>VLOOKUP(H13938,'Base Art'!$A:$AJ,36,FALSE)</f>
        <v>#N/A</v>
      </c>
    </row>
    <row r="13939" spans="3:40" x14ac:dyDescent="0.25">
      <c r="C13939" s="52"/>
      <c r="AM13939">
        <v>1</v>
      </c>
      <c r="AN13939" t="e">
        <f>VLOOKUP(H13939,'Base Art'!$A:$AJ,36,FALSE)</f>
        <v>#N/A</v>
      </c>
    </row>
    <row r="13940" spans="3:40" x14ac:dyDescent="0.25">
      <c r="C13940" s="52"/>
      <c r="AM13940">
        <v>1</v>
      </c>
      <c r="AN13940" t="e">
        <f>VLOOKUP(H13940,'Base Art'!$A:$AJ,36,FALSE)</f>
        <v>#N/A</v>
      </c>
    </row>
    <row r="13941" spans="3:40" x14ac:dyDescent="0.25">
      <c r="C13941" s="52"/>
      <c r="AM13941">
        <v>1</v>
      </c>
      <c r="AN13941" t="e">
        <f>VLOOKUP(H13941,'Base Art'!$A:$AJ,36,FALSE)</f>
        <v>#N/A</v>
      </c>
    </row>
    <row r="13942" spans="3:40" x14ac:dyDescent="0.25">
      <c r="C13942" s="52"/>
      <c r="AM13942">
        <v>1</v>
      </c>
      <c r="AN13942" t="e">
        <f>VLOOKUP(H13942,'Base Art'!$A:$AJ,36,FALSE)</f>
        <v>#N/A</v>
      </c>
    </row>
    <row r="13943" spans="3:40" x14ac:dyDescent="0.25">
      <c r="C13943" s="52"/>
      <c r="AM13943">
        <v>1</v>
      </c>
      <c r="AN13943" t="e">
        <f>VLOOKUP(H13943,'Base Art'!$A:$AJ,36,FALSE)</f>
        <v>#N/A</v>
      </c>
    </row>
    <row r="13944" spans="3:40" x14ac:dyDescent="0.25">
      <c r="C13944" s="52"/>
      <c r="AM13944">
        <v>1</v>
      </c>
      <c r="AN13944" t="e">
        <f>VLOOKUP(H13944,'Base Art'!$A:$AJ,36,FALSE)</f>
        <v>#N/A</v>
      </c>
    </row>
    <row r="13945" spans="3:40" x14ac:dyDescent="0.25">
      <c r="C13945" s="52"/>
      <c r="AM13945">
        <v>1</v>
      </c>
      <c r="AN13945" t="e">
        <f>VLOOKUP(H13945,'Base Art'!$A:$AJ,36,FALSE)</f>
        <v>#N/A</v>
      </c>
    </row>
    <row r="13946" spans="3:40" x14ac:dyDescent="0.25">
      <c r="C13946" s="52"/>
      <c r="AM13946">
        <v>1</v>
      </c>
      <c r="AN13946" t="e">
        <f>VLOOKUP(H13946,'Base Art'!$A:$AJ,36,FALSE)</f>
        <v>#N/A</v>
      </c>
    </row>
    <row r="13947" spans="3:40" x14ac:dyDescent="0.25">
      <c r="C13947" s="52"/>
      <c r="AM13947">
        <v>1</v>
      </c>
      <c r="AN13947" t="e">
        <f>VLOOKUP(H13947,'Base Art'!$A:$AJ,36,FALSE)</f>
        <v>#N/A</v>
      </c>
    </row>
    <row r="13948" spans="3:40" x14ac:dyDescent="0.25">
      <c r="C13948" s="52"/>
      <c r="AM13948">
        <v>1</v>
      </c>
      <c r="AN13948" t="e">
        <f>VLOOKUP(H13948,'Base Art'!$A:$AJ,36,FALSE)</f>
        <v>#N/A</v>
      </c>
    </row>
    <row r="13949" spans="3:40" x14ac:dyDescent="0.25">
      <c r="C13949" s="52"/>
      <c r="AM13949">
        <v>1</v>
      </c>
      <c r="AN13949" t="e">
        <f>VLOOKUP(H13949,'Base Art'!$A:$AJ,36,FALSE)</f>
        <v>#N/A</v>
      </c>
    </row>
    <row r="13950" spans="3:40" x14ac:dyDescent="0.25">
      <c r="C13950" s="52"/>
      <c r="AM13950">
        <v>1</v>
      </c>
      <c r="AN13950" t="e">
        <f>VLOOKUP(H13950,'Base Art'!$A:$AJ,36,FALSE)</f>
        <v>#N/A</v>
      </c>
    </row>
    <row r="13951" spans="3:40" x14ac:dyDescent="0.25">
      <c r="C13951" s="52"/>
      <c r="AM13951">
        <v>1</v>
      </c>
      <c r="AN13951" t="e">
        <f>VLOOKUP(H13951,'Base Art'!$A:$AJ,36,FALSE)</f>
        <v>#N/A</v>
      </c>
    </row>
    <row r="13952" spans="3:40" x14ac:dyDescent="0.25">
      <c r="C13952" s="52"/>
      <c r="AM13952">
        <v>1</v>
      </c>
      <c r="AN13952" t="e">
        <f>VLOOKUP(H13952,'Base Art'!$A:$AJ,36,FALSE)</f>
        <v>#N/A</v>
      </c>
    </row>
    <row r="13953" spans="3:40" x14ac:dyDescent="0.25">
      <c r="C13953" s="52"/>
      <c r="AM13953">
        <v>1</v>
      </c>
      <c r="AN13953" t="e">
        <f>VLOOKUP(H13953,'Base Art'!$A:$AJ,36,FALSE)</f>
        <v>#N/A</v>
      </c>
    </row>
    <row r="13954" spans="3:40" x14ac:dyDescent="0.25">
      <c r="C13954" s="52"/>
      <c r="AM13954">
        <v>1</v>
      </c>
      <c r="AN13954" t="e">
        <f>VLOOKUP(H13954,'Base Art'!$A:$AJ,36,FALSE)</f>
        <v>#N/A</v>
      </c>
    </row>
    <row r="13955" spans="3:40" x14ac:dyDescent="0.25">
      <c r="C13955" s="52"/>
      <c r="AM13955">
        <v>1</v>
      </c>
      <c r="AN13955" t="e">
        <f>VLOOKUP(H13955,'Base Art'!$A:$AJ,36,FALSE)</f>
        <v>#N/A</v>
      </c>
    </row>
    <row r="13956" spans="3:40" x14ac:dyDescent="0.25">
      <c r="C13956" s="52"/>
      <c r="AM13956">
        <v>1</v>
      </c>
      <c r="AN13956" t="e">
        <f>VLOOKUP(H13956,'Base Art'!$A:$AJ,36,FALSE)</f>
        <v>#N/A</v>
      </c>
    </row>
    <row r="13957" spans="3:40" x14ac:dyDescent="0.25">
      <c r="C13957" s="52"/>
      <c r="AM13957">
        <v>1</v>
      </c>
      <c r="AN13957" t="e">
        <f>VLOOKUP(H13957,'Base Art'!$A:$AJ,36,FALSE)</f>
        <v>#N/A</v>
      </c>
    </row>
    <row r="13958" spans="3:40" x14ac:dyDescent="0.25">
      <c r="C13958" s="52"/>
      <c r="AM13958">
        <v>1</v>
      </c>
      <c r="AN13958" t="e">
        <f>VLOOKUP(H13958,'Base Art'!$A:$AJ,36,FALSE)</f>
        <v>#N/A</v>
      </c>
    </row>
    <row r="13959" spans="3:40" x14ac:dyDescent="0.25">
      <c r="C13959" s="52"/>
      <c r="AM13959">
        <v>1</v>
      </c>
      <c r="AN13959" t="e">
        <f>VLOOKUP(H13959,'Base Art'!$A:$AJ,36,FALSE)</f>
        <v>#N/A</v>
      </c>
    </row>
    <row r="13960" spans="3:40" x14ac:dyDescent="0.25">
      <c r="C13960" s="52"/>
      <c r="AM13960">
        <v>1</v>
      </c>
      <c r="AN13960" t="e">
        <f>VLOOKUP(H13960,'Base Art'!$A:$AJ,36,FALSE)</f>
        <v>#N/A</v>
      </c>
    </row>
    <row r="13961" spans="3:40" x14ac:dyDescent="0.25">
      <c r="C13961" s="52"/>
      <c r="AM13961">
        <v>1</v>
      </c>
      <c r="AN13961" t="e">
        <f>VLOOKUP(H13961,'Base Art'!$A:$AJ,36,FALSE)</f>
        <v>#N/A</v>
      </c>
    </row>
    <row r="13962" spans="3:40" x14ac:dyDescent="0.25">
      <c r="C13962" s="52"/>
      <c r="AM13962">
        <v>1</v>
      </c>
      <c r="AN13962" t="e">
        <f>VLOOKUP(H13962,'Base Art'!$A:$AJ,36,FALSE)</f>
        <v>#N/A</v>
      </c>
    </row>
    <row r="13963" spans="3:40" x14ac:dyDescent="0.25">
      <c r="C13963" s="52"/>
      <c r="AM13963">
        <v>1</v>
      </c>
      <c r="AN13963" t="e">
        <f>VLOOKUP(H13963,'Base Art'!$A:$AJ,36,FALSE)</f>
        <v>#N/A</v>
      </c>
    </row>
    <row r="13964" spans="3:40" x14ac:dyDescent="0.25">
      <c r="C13964" s="52"/>
      <c r="AM13964">
        <v>1</v>
      </c>
      <c r="AN13964" t="e">
        <f>VLOOKUP(H13964,'Base Art'!$A:$AJ,36,FALSE)</f>
        <v>#N/A</v>
      </c>
    </row>
    <row r="13965" spans="3:40" x14ac:dyDescent="0.25">
      <c r="C13965" s="52"/>
      <c r="AM13965">
        <v>1</v>
      </c>
      <c r="AN13965" t="e">
        <f>VLOOKUP(H13965,'Base Art'!$A:$AJ,36,FALSE)</f>
        <v>#N/A</v>
      </c>
    </row>
    <row r="13966" spans="3:40" x14ac:dyDescent="0.25">
      <c r="C13966" s="52"/>
      <c r="AM13966">
        <v>1</v>
      </c>
      <c r="AN13966" t="e">
        <f>VLOOKUP(H13966,'Base Art'!$A:$AJ,36,FALSE)</f>
        <v>#N/A</v>
      </c>
    </row>
    <row r="13967" spans="3:40" x14ac:dyDescent="0.25">
      <c r="C13967" s="52"/>
      <c r="AM13967">
        <v>1</v>
      </c>
      <c r="AN13967" t="e">
        <f>VLOOKUP(H13967,'Base Art'!$A:$AJ,36,FALSE)</f>
        <v>#N/A</v>
      </c>
    </row>
    <row r="13968" spans="3:40" x14ac:dyDescent="0.25">
      <c r="C13968" s="52"/>
      <c r="AM13968">
        <v>1</v>
      </c>
      <c r="AN13968" t="e">
        <f>VLOOKUP(H13968,'Base Art'!$A:$AJ,36,FALSE)</f>
        <v>#N/A</v>
      </c>
    </row>
    <row r="13969" spans="3:40" x14ac:dyDescent="0.25">
      <c r="C13969" s="52"/>
      <c r="AM13969">
        <v>1</v>
      </c>
      <c r="AN13969" t="e">
        <f>VLOOKUP(H13969,'Base Art'!$A:$AJ,36,FALSE)</f>
        <v>#N/A</v>
      </c>
    </row>
    <row r="13970" spans="3:40" x14ac:dyDescent="0.25">
      <c r="C13970" s="52"/>
      <c r="AM13970">
        <v>1</v>
      </c>
      <c r="AN13970" t="e">
        <f>VLOOKUP(H13970,'Base Art'!$A:$AJ,36,FALSE)</f>
        <v>#N/A</v>
      </c>
    </row>
    <row r="13971" spans="3:40" x14ac:dyDescent="0.25">
      <c r="C13971" s="52"/>
      <c r="AM13971">
        <v>1</v>
      </c>
      <c r="AN13971" t="e">
        <f>VLOOKUP(H13971,'Base Art'!$A:$AJ,36,FALSE)</f>
        <v>#N/A</v>
      </c>
    </row>
    <row r="13972" spans="3:40" x14ac:dyDescent="0.25">
      <c r="C13972" s="52"/>
      <c r="AM13972">
        <v>1</v>
      </c>
      <c r="AN13972" t="e">
        <f>VLOOKUP(H13972,'Base Art'!$A:$AJ,36,FALSE)</f>
        <v>#N/A</v>
      </c>
    </row>
    <row r="13973" spans="3:40" x14ac:dyDescent="0.25">
      <c r="C13973" s="52"/>
      <c r="AM13973">
        <v>1</v>
      </c>
      <c r="AN13973" t="e">
        <f>VLOOKUP(H13973,'Base Art'!$A:$AJ,36,FALSE)</f>
        <v>#N/A</v>
      </c>
    </row>
    <row r="13974" spans="3:40" x14ac:dyDescent="0.25">
      <c r="C13974" s="52"/>
      <c r="AM13974">
        <v>1</v>
      </c>
      <c r="AN13974" t="e">
        <f>VLOOKUP(H13974,'Base Art'!$A:$AJ,36,FALSE)</f>
        <v>#N/A</v>
      </c>
    </row>
    <row r="13975" spans="3:40" x14ac:dyDescent="0.25">
      <c r="C13975" s="52"/>
      <c r="AM13975">
        <v>1</v>
      </c>
      <c r="AN13975" t="e">
        <f>VLOOKUP(H13975,'Base Art'!$A:$AJ,36,FALSE)</f>
        <v>#N/A</v>
      </c>
    </row>
    <row r="13976" spans="3:40" x14ac:dyDescent="0.25">
      <c r="C13976" s="52"/>
      <c r="AM13976">
        <v>1</v>
      </c>
      <c r="AN13976" t="e">
        <f>VLOOKUP(H13976,'Base Art'!$A:$AJ,36,FALSE)</f>
        <v>#N/A</v>
      </c>
    </row>
    <row r="13977" spans="3:40" x14ac:dyDescent="0.25">
      <c r="C13977" s="52"/>
      <c r="AM13977">
        <v>1</v>
      </c>
      <c r="AN13977" t="e">
        <f>VLOOKUP(H13977,'Base Art'!$A:$AJ,36,FALSE)</f>
        <v>#N/A</v>
      </c>
    </row>
    <row r="13978" spans="3:40" x14ac:dyDescent="0.25">
      <c r="C13978" s="52"/>
      <c r="AM13978">
        <v>1</v>
      </c>
      <c r="AN13978" t="e">
        <f>VLOOKUP(H13978,'Base Art'!$A:$AJ,36,FALSE)</f>
        <v>#N/A</v>
      </c>
    </row>
    <row r="13979" spans="3:40" x14ac:dyDescent="0.25">
      <c r="C13979" s="52"/>
      <c r="AM13979">
        <v>1</v>
      </c>
      <c r="AN13979" t="e">
        <f>VLOOKUP(H13979,'Base Art'!$A:$AJ,36,FALSE)</f>
        <v>#N/A</v>
      </c>
    </row>
    <row r="13980" spans="3:40" x14ac:dyDescent="0.25">
      <c r="C13980" s="52"/>
      <c r="AM13980">
        <v>1</v>
      </c>
      <c r="AN13980" t="e">
        <f>VLOOKUP(H13980,'Base Art'!$A:$AJ,36,FALSE)</f>
        <v>#N/A</v>
      </c>
    </row>
    <row r="13981" spans="3:40" x14ac:dyDescent="0.25">
      <c r="C13981" s="52"/>
      <c r="AM13981">
        <v>1</v>
      </c>
      <c r="AN13981" t="e">
        <f>VLOOKUP(H13981,'Base Art'!$A:$AJ,36,FALSE)</f>
        <v>#N/A</v>
      </c>
    </row>
    <row r="13982" spans="3:40" x14ac:dyDescent="0.25">
      <c r="C13982" s="52"/>
      <c r="AM13982">
        <v>1</v>
      </c>
      <c r="AN13982" t="e">
        <f>VLOOKUP(H13982,'Base Art'!$A:$AJ,36,FALSE)</f>
        <v>#N/A</v>
      </c>
    </row>
    <row r="13983" spans="3:40" x14ac:dyDescent="0.25">
      <c r="C13983" s="52"/>
      <c r="AM13983">
        <v>1</v>
      </c>
      <c r="AN13983" t="e">
        <f>VLOOKUP(H13983,'Base Art'!$A:$AJ,36,FALSE)</f>
        <v>#N/A</v>
      </c>
    </row>
    <row r="13984" spans="3:40" x14ac:dyDescent="0.25">
      <c r="C13984" s="52"/>
      <c r="AM13984">
        <v>1</v>
      </c>
      <c r="AN13984" t="e">
        <f>VLOOKUP(H13984,'Base Art'!$A:$AJ,36,FALSE)</f>
        <v>#N/A</v>
      </c>
    </row>
    <row r="13985" spans="3:40" x14ac:dyDescent="0.25">
      <c r="C13985" s="52"/>
      <c r="AM13985">
        <v>1</v>
      </c>
      <c r="AN13985" t="e">
        <f>VLOOKUP(H13985,'Base Art'!$A:$AJ,36,FALSE)</f>
        <v>#N/A</v>
      </c>
    </row>
    <row r="13986" spans="3:40" x14ac:dyDescent="0.25">
      <c r="C13986" s="52"/>
      <c r="AM13986">
        <v>1</v>
      </c>
      <c r="AN13986" t="e">
        <f>VLOOKUP(H13986,'Base Art'!$A:$AJ,36,FALSE)</f>
        <v>#N/A</v>
      </c>
    </row>
    <row r="13987" spans="3:40" x14ac:dyDescent="0.25">
      <c r="C13987" s="52"/>
      <c r="AM13987">
        <v>1</v>
      </c>
      <c r="AN13987" t="e">
        <f>VLOOKUP(H13987,'Base Art'!$A:$AJ,36,FALSE)</f>
        <v>#N/A</v>
      </c>
    </row>
    <row r="13988" spans="3:40" x14ac:dyDescent="0.25">
      <c r="C13988" s="52"/>
      <c r="AM13988">
        <v>1</v>
      </c>
      <c r="AN13988" t="e">
        <f>VLOOKUP(H13988,'Base Art'!$A:$AJ,36,FALSE)</f>
        <v>#N/A</v>
      </c>
    </row>
    <row r="13989" spans="3:40" x14ac:dyDescent="0.25">
      <c r="C13989" s="52"/>
      <c r="AM13989">
        <v>1</v>
      </c>
      <c r="AN13989" t="e">
        <f>VLOOKUP(H13989,'Base Art'!$A:$AJ,36,FALSE)</f>
        <v>#N/A</v>
      </c>
    </row>
    <row r="13990" spans="3:40" x14ac:dyDescent="0.25">
      <c r="C13990" s="52"/>
      <c r="AM13990">
        <v>1</v>
      </c>
      <c r="AN13990" t="e">
        <f>VLOOKUP(H13990,'Base Art'!$A:$AJ,36,FALSE)</f>
        <v>#N/A</v>
      </c>
    </row>
    <row r="13991" spans="3:40" x14ac:dyDescent="0.25">
      <c r="C13991" s="52"/>
      <c r="AM13991">
        <v>1</v>
      </c>
      <c r="AN13991" t="e">
        <f>VLOOKUP(H13991,'Base Art'!$A:$AJ,36,FALSE)</f>
        <v>#N/A</v>
      </c>
    </row>
    <row r="13992" spans="3:40" x14ac:dyDescent="0.25">
      <c r="C13992" s="52"/>
      <c r="AM13992">
        <v>1</v>
      </c>
      <c r="AN13992" t="e">
        <f>VLOOKUP(H13992,'Base Art'!$A:$AJ,36,FALSE)</f>
        <v>#N/A</v>
      </c>
    </row>
    <row r="13993" spans="3:40" x14ac:dyDescent="0.25">
      <c r="C13993" s="52"/>
      <c r="AM13993">
        <v>1</v>
      </c>
      <c r="AN13993" t="e">
        <f>VLOOKUP(H13993,'Base Art'!$A:$AJ,36,FALSE)</f>
        <v>#N/A</v>
      </c>
    </row>
    <row r="13994" spans="3:40" x14ac:dyDescent="0.25">
      <c r="C13994" s="52"/>
      <c r="AM13994">
        <v>1</v>
      </c>
      <c r="AN13994" t="e">
        <f>VLOOKUP(H13994,'Base Art'!$A:$AJ,36,FALSE)</f>
        <v>#N/A</v>
      </c>
    </row>
    <row r="13995" spans="3:40" x14ac:dyDescent="0.25">
      <c r="C13995" s="52"/>
      <c r="AM13995">
        <v>1</v>
      </c>
      <c r="AN13995" t="e">
        <f>VLOOKUP(H13995,'Base Art'!$A:$AJ,36,FALSE)</f>
        <v>#N/A</v>
      </c>
    </row>
    <row r="13996" spans="3:40" x14ac:dyDescent="0.25">
      <c r="C13996" s="52"/>
      <c r="AM13996">
        <v>1</v>
      </c>
      <c r="AN13996" t="e">
        <f>VLOOKUP(H13996,'Base Art'!$A:$AJ,36,FALSE)</f>
        <v>#N/A</v>
      </c>
    </row>
    <row r="13997" spans="3:40" x14ac:dyDescent="0.25">
      <c r="C13997" s="52"/>
      <c r="AM13997">
        <v>1</v>
      </c>
      <c r="AN13997" t="e">
        <f>VLOOKUP(H13997,'Base Art'!$A:$AJ,36,FALSE)</f>
        <v>#N/A</v>
      </c>
    </row>
    <row r="13998" spans="3:40" x14ac:dyDescent="0.25">
      <c r="C13998" s="52"/>
      <c r="AM13998">
        <v>1</v>
      </c>
      <c r="AN13998" t="e">
        <f>VLOOKUP(H13998,'Base Art'!$A:$AJ,36,FALSE)</f>
        <v>#N/A</v>
      </c>
    </row>
    <row r="13999" spans="3:40" x14ac:dyDescent="0.25">
      <c r="C13999" s="52"/>
      <c r="AM13999">
        <v>1</v>
      </c>
      <c r="AN13999" t="e">
        <f>VLOOKUP(H13999,'Base Art'!$A:$AJ,36,FALSE)</f>
        <v>#N/A</v>
      </c>
    </row>
    <row r="14000" spans="3:40" x14ac:dyDescent="0.25">
      <c r="C14000" s="52"/>
      <c r="AM14000">
        <v>1</v>
      </c>
      <c r="AN14000" t="e">
        <f>VLOOKUP(H14000,'Base Art'!$A:$AJ,36,FALSE)</f>
        <v>#N/A</v>
      </c>
    </row>
    <row r="14001" spans="3:40" x14ac:dyDescent="0.25">
      <c r="C14001" s="52"/>
      <c r="AM14001">
        <v>1</v>
      </c>
      <c r="AN14001" t="e">
        <f>VLOOKUP(H14001,'Base Art'!$A:$AJ,36,FALSE)</f>
        <v>#N/A</v>
      </c>
    </row>
    <row r="14002" spans="3:40" x14ac:dyDescent="0.25">
      <c r="C14002" s="52"/>
      <c r="AM14002">
        <v>1</v>
      </c>
      <c r="AN14002" t="e">
        <f>VLOOKUP(H14002,'Base Art'!$A:$AJ,36,FALSE)</f>
        <v>#N/A</v>
      </c>
    </row>
    <row r="14003" spans="3:40" x14ac:dyDescent="0.25">
      <c r="C14003" s="52"/>
      <c r="AM14003">
        <v>1</v>
      </c>
      <c r="AN14003" t="e">
        <f>VLOOKUP(H14003,'Base Art'!$A:$AJ,36,FALSE)</f>
        <v>#N/A</v>
      </c>
    </row>
    <row r="14004" spans="3:40" x14ac:dyDescent="0.25">
      <c r="C14004" s="52"/>
      <c r="AM14004">
        <v>1</v>
      </c>
      <c r="AN14004" t="e">
        <f>VLOOKUP(H14004,'Base Art'!$A:$AJ,36,FALSE)</f>
        <v>#N/A</v>
      </c>
    </row>
    <row r="14005" spans="3:40" x14ac:dyDescent="0.25">
      <c r="C14005" s="52"/>
      <c r="AM14005">
        <v>1</v>
      </c>
      <c r="AN14005" t="e">
        <f>VLOOKUP(H14005,'Base Art'!$A:$AJ,36,FALSE)</f>
        <v>#N/A</v>
      </c>
    </row>
    <row r="14006" spans="3:40" x14ac:dyDescent="0.25">
      <c r="C14006" s="52"/>
      <c r="AM14006">
        <v>1</v>
      </c>
      <c r="AN14006" t="e">
        <f>VLOOKUP(H14006,'Base Art'!$A:$AJ,36,FALSE)</f>
        <v>#N/A</v>
      </c>
    </row>
    <row r="14007" spans="3:40" x14ac:dyDescent="0.25">
      <c r="C14007" s="52"/>
      <c r="AM14007">
        <v>1</v>
      </c>
      <c r="AN14007" t="e">
        <f>VLOOKUP(H14007,'Base Art'!$A:$AJ,36,FALSE)</f>
        <v>#N/A</v>
      </c>
    </row>
    <row r="14008" spans="3:40" x14ac:dyDescent="0.25">
      <c r="C14008" s="52"/>
      <c r="AM14008">
        <v>1</v>
      </c>
      <c r="AN14008" t="e">
        <f>VLOOKUP(H14008,'Base Art'!$A:$AJ,36,FALSE)</f>
        <v>#N/A</v>
      </c>
    </row>
    <row r="14009" spans="3:40" x14ac:dyDescent="0.25">
      <c r="C14009" s="52"/>
      <c r="AM14009">
        <v>1</v>
      </c>
      <c r="AN14009" t="e">
        <f>VLOOKUP(H14009,'Base Art'!$A:$AJ,36,FALSE)</f>
        <v>#N/A</v>
      </c>
    </row>
    <row r="14010" spans="3:40" x14ac:dyDescent="0.25">
      <c r="C14010" s="52"/>
      <c r="AM14010">
        <v>1</v>
      </c>
      <c r="AN14010" t="e">
        <f>VLOOKUP(H14010,'Base Art'!$A:$AJ,36,FALSE)</f>
        <v>#N/A</v>
      </c>
    </row>
    <row r="14011" spans="3:40" x14ac:dyDescent="0.25">
      <c r="C14011" s="52"/>
      <c r="AM14011">
        <v>1</v>
      </c>
      <c r="AN14011" t="e">
        <f>VLOOKUP(H14011,'Base Art'!$A:$AJ,36,FALSE)</f>
        <v>#N/A</v>
      </c>
    </row>
    <row r="14012" spans="3:40" x14ac:dyDescent="0.25">
      <c r="C14012" s="52"/>
      <c r="AM14012">
        <v>1</v>
      </c>
      <c r="AN14012" t="e">
        <f>VLOOKUP(H14012,'Base Art'!$A:$AJ,36,FALSE)</f>
        <v>#N/A</v>
      </c>
    </row>
    <row r="14013" spans="3:40" x14ac:dyDescent="0.25">
      <c r="C14013" s="52"/>
      <c r="AM14013">
        <v>1</v>
      </c>
      <c r="AN14013" t="e">
        <f>VLOOKUP(H14013,'Base Art'!$A:$AJ,36,FALSE)</f>
        <v>#N/A</v>
      </c>
    </row>
    <row r="14014" spans="3:40" x14ac:dyDescent="0.25">
      <c r="C14014" s="52"/>
      <c r="AM14014">
        <v>1</v>
      </c>
      <c r="AN14014" t="e">
        <f>VLOOKUP(H14014,'Base Art'!$A:$AJ,36,FALSE)</f>
        <v>#N/A</v>
      </c>
    </row>
    <row r="14015" spans="3:40" x14ac:dyDescent="0.25">
      <c r="C14015" s="52"/>
      <c r="AM14015">
        <v>1</v>
      </c>
      <c r="AN14015" t="e">
        <f>VLOOKUP(H14015,'Base Art'!$A:$AJ,36,FALSE)</f>
        <v>#N/A</v>
      </c>
    </row>
    <row r="14016" spans="3:40" x14ac:dyDescent="0.25">
      <c r="C14016" s="52"/>
      <c r="AM14016">
        <v>1</v>
      </c>
      <c r="AN14016" t="e">
        <f>VLOOKUP(H14016,'Base Art'!$A:$AJ,36,FALSE)</f>
        <v>#N/A</v>
      </c>
    </row>
    <row r="14017" spans="3:40" x14ac:dyDescent="0.25">
      <c r="C14017" s="52"/>
      <c r="AM14017">
        <v>1</v>
      </c>
      <c r="AN14017" t="e">
        <f>VLOOKUP(H14017,'Base Art'!$A:$AJ,36,FALSE)</f>
        <v>#N/A</v>
      </c>
    </row>
    <row r="14018" spans="3:40" x14ac:dyDescent="0.25">
      <c r="C14018" s="52"/>
      <c r="AM14018">
        <v>1</v>
      </c>
      <c r="AN14018" t="e">
        <f>VLOOKUP(H14018,'Base Art'!$A:$AJ,36,FALSE)</f>
        <v>#N/A</v>
      </c>
    </row>
    <row r="14019" spans="3:40" x14ac:dyDescent="0.25">
      <c r="C14019" s="52"/>
      <c r="AM14019">
        <v>1</v>
      </c>
      <c r="AN14019" t="e">
        <f>VLOOKUP(H14019,'Base Art'!$A:$AJ,36,FALSE)</f>
        <v>#N/A</v>
      </c>
    </row>
    <row r="14020" spans="3:40" x14ac:dyDescent="0.25">
      <c r="C14020" s="52"/>
      <c r="AM14020">
        <v>1</v>
      </c>
      <c r="AN14020" t="e">
        <f>VLOOKUP(H14020,'Base Art'!$A:$AJ,36,FALSE)</f>
        <v>#N/A</v>
      </c>
    </row>
    <row r="14021" spans="3:40" x14ac:dyDescent="0.25">
      <c r="C14021" s="52"/>
      <c r="AM14021">
        <v>1</v>
      </c>
      <c r="AN14021" t="e">
        <f>VLOOKUP(H14021,'Base Art'!$A:$AJ,36,FALSE)</f>
        <v>#N/A</v>
      </c>
    </row>
    <row r="14022" spans="3:40" x14ac:dyDescent="0.25">
      <c r="C14022" s="52"/>
      <c r="AM14022">
        <v>1</v>
      </c>
      <c r="AN14022" t="e">
        <f>VLOOKUP(H14022,'Base Art'!$A:$AJ,36,FALSE)</f>
        <v>#N/A</v>
      </c>
    </row>
    <row r="14023" spans="3:40" x14ac:dyDescent="0.25">
      <c r="C14023" s="52"/>
      <c r="AM14023">
        <v>1</v>
      </c>
      <c r="AN14023" t="e">
        <f>VLOOKUP(H14023,'Base Art'!$A:$AJ,36,FALSE)</f>
        <v>#N/A</v>
      </c>
    </row>
    <row r="14024" spans="3:40" x14ac:dyDescent="0.25">
      <c r="C14024" s="52"/>
      <c r="AM14024">
        <v>1</v>
      </c>
      <c r="AN14024" t="e">
        <f>VLOOKUP(H14024,'Base Art'!$A:$AJ,36,FALSE)</f>
        <v>#N/A</v>
      </c>
    </row>
    <row r="14025" spans="3:40" x14ac:dyDescent="0.25">
      <c r="C14025" s="52"/>
      <c r="AM14025">
        <v>1</v>
      </c>
      <c r="AN14025" t="e">
        <f>VLOOKUP(H14025,'Base Art'!$A:$AJ,36,FALSE)</f>
        <v>#N/A</v>
      </c>
    </row>
    <row r="14026" spans="3:40" x14ac:dyDescent="0.25">
      <c r="C14026" s="52"/>
      <c r="AM14026">
        <v>1</v>
      </c>
      <c r="AN14026" t="e">
        <f>VLOOKUP(H14026,'Base Art'!$A:$AJ,36,FALSE)</f>
        <v>#N/A</v>
      </c>
    </row>
    <row r="14027" spans="3:40" x14ac:dyDescent="0.25">
      <c r="C14027" s="52"/>
      <c r="AM14027">
        <v>1</v>
      </c>
      <c r="AN14027" t="e">
        <f>VLOOKUP(H14027,'Base Art'!$A:$AJ,36,FALSE)</f>
        <v>#N/A</v>
      </c>
    </row>
    <row r="14028" spans="3:40" x14ac:dyDescent="0.25">
      <c r="C14028" s="52"/>
      <c r="AM14028">
        <v>1</v>
      </c>
      <c r="AN14028" t="e">
        <f>VLOOKUP(H14028,'Base Art'!$A:$AJ,36,FALSE)</f>
        <v>#N/A</v>
      </c>
    </row>
    <row r="14029" spans="3:40" x14ac:dyDescent="0.25">
      <c r="C14029" s="52"/>
      <c r="AM14029">
        <v>1</v>
      </c>
      <c r="AN14029" t="e">
        <f>VLOOKUP(H14029,'Base Art'!$A:$AJ,36,FALSE)</f>
        <v>#N/A</v>
      </c>
    </row>
    <row r="14030" spans="3:40" x14ac:dyDescent="0.25">
      <c r="C14030" s="52"/>
      <c r="AM14030">
        <v>1</v>
      </c>
      <c r="AN14030" t="e">
        <f>VLOOKUP(H14030,'Base Art'!$A:$AJ,36,FALSE)</f>
        <v>#N/A</v>
      </c>
    </row>
    <row r="14031" spans="3:40" x14ac:dyDescent="0.25">
      <c r="C14031" s="52"/>
      <c r="AM14031">
        <v>1</v>
      </c>
      <c r="AN14031" t="e">
        <f>VLOOKUP(H14031,'Base Art'!$A:$AJ,36,FALSE)</f>
        <v>#N/A</v>
      </c>
    </row>
    <row r="14032" spans="3:40" x14ac:dyDescent="0.25">
      <c r="C14032" s="52"/>
      <c r="AM14032">
        <v>1</v>
      </c>
      <c r="AN14032" t="e">
        <f>VLOOKUP(H14032,'Base Art'!$A:$AJ,36,FALSE)</f>
        <v>#N/A</v>
      </c>
    </row>
    <row r="14033" spans="3:40" x14ac:dyDescent="0.25">
      <c r="C14033" s="52"/>
      <c r="AM14033">
        <v>1</v>
      </c>
      <c r="AN14033" t="e">
        <f>VLOOKUP(H14033,'Base Art'!$A:$AJ,36,FALSE)</f>
        <v>#N/A</v>
      </c>
    </row>
    <row r="14034" spans="3:40" x14ac:dyDescent="0.25">
      <c r="C14034" s="52"/>
      <c r="AM14034">
        <v>1</v>
      </c>
      <c r="AN14034" t="e">
        <f>VLOOKUP(H14034,'Base Art'!$A:$AJ,36,FALSE)</f>
        <v>#N/A</v>
      </c>
    </row>
    <row r="14035" spans="3:40" x14ac:dyDescent="0.25">
      <c r="C14035" s="52"/>
      <c r="AM14035">
        <v>1</v>
      </c>
      <c r="AN14035" t="e">
        <f>VLOOKUP(H14035,'Base Art'!$A:$AJ,36,FALSE)</f>
        <v>#N/A</v>
      </c>
    </row>
    <row r="14036" spans="3:40" x14ac:dyDescent="0.25">
      <c r="C14036" s="52"/>
      <c r="AM14036">
        <v>1</v>
      </c>
      <c r="AN14036" t="e">
        <f>VLOOKUP(H14036,'Base Art'!$A:$AJ,36,FALSE)</f>
        <v>#N/A</v>
      </c>
    </row>
    <row r="14037" spans="3:40" x14ac:dyDescent="0.25">
      <c r="C14037" s="52"/>
      <c r="AM14037">
        <v>1</v>
      </c>
      <c r="AN14037" t="e">
        <f>VLOOKUP(H14037,'Base Art'!$A:$AJ,36,FALSE)</f>
        <v>#N/A</v>
      </c>
    </row>
    <row r="14038" spans="3:40" x14ac:dyDescent="0.25">
      <c r="C14038" s="52"/>
      <c r="AM14038">
        <v>1</v>
      </c>
      <c r="AN14038" t="e">
        <f>VLOOKUP(H14038,'Base Art'!$A:$AJ,36,FALSE)</f>
        <v>#N/A</v>
      </c>
    </row>
    <row r="14039" spans="3:40" x14ac:dyDescent="0.25">
      <c r="C14039" s="52"/>
      <c r="AM14039">
        <v>1</v>
      </c>
      <c r="AN14039" t="e">
        <f>VLOOKUP(H14039,'Base Art'!$A:$AJ,36,FALSE)</f>
        <v>#N/A</v>
      </c>
    </row>
    <row r="14040" spans="3:40" x14ac:dyDescent="0.25">
      <c r="C14040" s="52"/>
      <c r="AM14040">
        <v>1</v>
      </c>
      <c r="AN14040" t="e">
        <f>VLOOKUP(H14040,'Base Art'!$A:$AJ,36,FALSE)</f>
        <v>#N/A</v>
      </c>
    </row>
    <row r="14041" spans="3:40" x14ac:dyDescent="0.25">
      <c r="C14041" s="52"/>
      <c r="AM14041">
        <v>1</v>
      </c>
      <c r="AN14041" t="e">
        <f>VLOOKUP(H14041,'Base Art'!$A:$AJ,36,FALSE)</f>
        <v>#N/A</v>
      </c>
    </row>
    <row r="14042" spans="3:40" x14ac:dyDescent="0.25">
      <c r="C14042" s="52"/>
      <c r="AM14042">
        <v>1</v>
      </c>
      <c r="AN14042" t="e">
        <f>VLOOKUP(H14042,'Base Art'!$A:$AJ,36,FALSE)</f>
        <v>#N/A</v>
      </c>
    </row>
    <row r="14043" spans="3:40" x14ac:dyDescent="0.25">
      <c r="C14043" s="52"/>
      <c r="AM14043">
        <v>1</v>
      </c>
      <c r="AN14043" t="e">
        <f>VLOOKUP(H14043,'Base Art'!$A:$AJ,36,FALSE)</f>
        <v>#N/A</v>
      </c>
    </row>
    <row r="14044" spans="3:40" x14ac:dyDescent="0.25">
      <c r="C14044" s="52"/>
      <c r="AM14044">
        <v>1</v>
      </c>
      <c r="AN14044" t="e">
        <f>VLOOKUP(H14044,'Base Art'!$A:$AJ,36,FALSE)</f>
        <v>#N/A</v>
      </c>
    </row>
    <row r="14045" spans="3:40" x14ac:dyDescent="0.25">
      <c r="C14045" s="52"/>
      <c r="AM14045">
        <v>1</v>
      </c>
      <c r="AN14045" t="e">
        <f>VLOOKUP(H14045,'Base Art'!$A:$AJ,36,FALSE)</f>
        <v>#N/A</v>
      </c>
    </row>
    <row r="14046" spans="3:40" x14ac:dyDescent="0.25">
      <c r="C14046" s="52"/>
      <c r="AM14046">
        <v>1</v>
      </c>
      <c r="AN14046" t="e">
        <f>VLOOKUP(H14046,'Base Art'!$A:$AJ,36,FALSE)</f>
        <v>#N/A</v>
      </c>
    </row>
    <row r="14047" spans="3:40" x14ac:dyDescent="0.25">
      <c r="C14047" s="52"/>
      <c r="AM14047">
        <v>1</v>
      </c>
      <c r="AN14047" t="e">
        <f>VLOOKUP(H14047,'Base Art'!$A:$AJ,36,FALSE)</f>
        <v>#N/A</v>
      </c>
    </row>
    <row r="14048" spans="3:40" x14ac:dyDescent="0.25">
      <c r="C14048" s="52"/>
      <c r="AM14048">
        <v>1</v>
      </c>
      <c r="AN14048" t="e">
        <f>VLOOKUP(H14048,'Base Art'!$A:$AJ,36,FALSE)</f>
        <v>#N/A</v>
      </c>
    </row>
    <row r="14049" spans="3:40" x14ac:dyDescent="0.25">
      <c r="C14049" s="52"/>
      <c r="AM14049">
        <v>1</v>
      </c>
      <c r="AN14049" t="e">
        <f>VLOOKUP(H14049,'Base Art'!$A:$AJ,36,FALSE)</f>
        <v>#N/A</v>
      </c>
    </row>
    <row r="14050" spans="3:40" x14ac:dyDescent="0.25">
      <c r="C14050" s="52"/>
      <c r="AM14050">
        <v>1</v>
      </c>
      <c r="AN14050" t="e">
        <f>VLOOKUP(H14050,'Base Art'!$A:$AJ,36,FALSE)</f>
        <v>#N/A</v>
      </c>
    </row>
    <row r="14051" spans="3:40" x14ac:dyDescent="0.25">
      <c r="C14051" s="52"/>
      <c r="AM14051">
        <v>1</v>
      </c>
      <c r="AN14051" t="e">
        <f>VLOOKUP(H14051,'Base Art'!$A:$AJ,36,FALSE)</f>
        <v>#N/A</v>
      </c>
    </row>
    <row r="14052" spans="3:40" x14ac:dyDescent="0.25">
      <c r="C14052" s="52"/>
      <c r="AM14052">
        <v>1</v>
      </c>
      <c r="AN14052" t="e">
        <f>VLOOKUP(H14052,'Base Art'!$A:$AJ,36,FALSE)</f>
        <v>#N/A</v>
      </c>
    </row>
    <row r="14053" spans="3:40" x14ac:dyDescent="0.25">
      <c r="C14053" s="52"/>
      <c r="AM14053">
        <v>1</v>
      </c>
      <c r="AN14053" t="e">
        <f>VLOOKUP(H14053,'Base Art'!$A:$AJ,36,FALSE)</f>
        <v>#N/A</v>
      </c>
    </row>
    <row r="14054" spans="3:40" x14ac:dyDescent="0.25">
      <c r="C14054" s="52"/>
      <c r="AM14054">
        <v>1</v>
      </c>
      <c r="AN14054" t="e">
        <f>VLOOKUP(H14054,'Base Art'!$A:$AJ,36,FALSE)</f>
        <v>#N/A</v>
      </c>
    </row>
    <row r="14055" spans="3:40" x14ac:dyDescent="0.25">
      <c r="C14055" s="52"/>
      <c r="AM14055">
        <v>1</v>
      </c>
      <c r="AN14055" t="e">
        <f>VLOOKUP(H14055,'Base Art'!$A:$AJ,36,FALSE)</f>
        <v>#N/A</v>
      </c>
    </row>
    <row r="14056" spans="3:40" x14ac:dyDescent="0.25">
      <c r="C14056" s="52"/>
      <c r="AM14056">
        <v>1</v>
      </c>
      <c r="AN14056" t="e">
        <f>VLOOKUP(H14056,'Base Art'!$A:$AJ,36,FALSE)</f>
        <v>#N/A</v>
      </c>
    </row>
    <row r="14057" spans="3:40" x14ac:dyDescent="0.25">
      <c r="C14057" s="52"/>
      <c r="AM14057">
        <v>1</v>
      </c>
      <c r="AN14057" t="e">
        <f>VLOOKUP(H14057,'Base Art'!$A:$AJ,36,FALSE)</f>
        <v>#N/A</v>
      </c>
    </row>
    <row r="14058" spans="3:40" x14ac:dyDescent="0.25">
      <c r="C14058" s="52"/>
      <c r="AM14058">
        <v>1</v>
      </c>
      <c r="AN14058" t="e">
        <f>VLOOKUP(H14058,'Base Art'!$A:$AJ,36,FALSE)</f>
        <v>#N/A</v>
      </c>
    </row>
    <row r="14059" spans="3:40" x14ac:dyDescent="0.25">
      <c r="C14059" s="52"/>
      <c r="AM14059">
        <v>1</v>
      </c>
      <c r="AN14059" t="e">
        <f>VLOOKUP(H14059,'Base Art'!$A:$AJ,36,FALSE)</f>
        <v>#N/A</v>
      </c>
    </row>
    <row r="14060" spans="3:40" x14ac:dyDescent="0.25">
      <c r="C14060" s="52"/>
      <c r="AM14060">
        <v>1</v>
      </c>
      <c r="AN14060" t="e">
        <f>VLOOKUP(H14060,'Base Art'!$A:$AJ,36,FALSE)</f>
        <v>#N/A</v>
      </c>
    </row>
    <row r="14061" spans="3:40" x14ac:dyDescent="0.25">
      <c r="C14061" s="52"/>
      <c r="AM14061">
        <v>1</v>
      </c>
      <c r="AN14061" t="e">
        <f>VLOOKUP(H14061,'Base Art'!$A:$AJ,36,FALSE)</f>
        <v>#N/A</v>
      </c>
    </row>
    <row r="14062" spans="3:40" x14ac:dyDescent="0.25">
      <c r="C14062" s="52"/>
      <c r="AM14062">
        <v>1</v>
      </c>
      <c r="AN14062" t="e">
        <f>VLOOKUP(H14062,'Base Art'!$A:$AJ,36,FALSE)</f>
        <v>#N/A</v>
      </c>
    </row>
    <row r="14063" spans="3:40" x14ac:dyDescent="0.25">
      <c r="C14063" s="52"/>
      <c r="AM14063">
        <v>1</v>
      </c>
      <c r="AN14063" t="e">
        <f>VLOOKUP(H14063,'Base Art'!$A:$AJ,36,FALSE)</f>
        <v>#N/A</v>
      </c>
    </row>
    <row r="14064" spans="3:40" x14ac:dyDescent="0.25">
      <c r="C14064" s="52"/>
      <c r="AM14064">
        <v>1</v>
      </c>
      <c r="AN14064" t="e">
        <f>VLOOKUP(H14064,'Base Art'!$A:$AJ,36,FALSE)</f>
        <v>#N/A</v>
      </c>
    </row>
    <row r="14065" spans="3:40" x14ac:dyDescent="0.25">
      <c r="C14065" s="52"/>
      <c r="AM14065">
        <v>1</v>
      </c>
      <c r="AN14065" t="e">
        <f>VLOOKUP(H14065,'Base Art'!$A:$AJ,36,FALSE)</f>
        <v>#N/A</v>
      </c>
    </row>
    <row r="14066" spans="3:40" x14ac:dyDescent="0.25">
      <c r="C14066" s="52"/>
      <c r="AM14066">
        <v>1</v>
      </c>
      <c r="AN14066" t="e">
        <f>VLOOKUP(H14066,'Base Art'!$A:$AJ,36,FALSE)</f>
        <v>#N/A</v>
      </c>
    </row>
    <row r="14067" spans="3:40" x14ac:dyDescent="0.25">
      <c r="C14067" s="52"/>
      <c r="AM14067">
        <v>1</v>
      </c>
      <c r="AN14067" t="e">
        <f>VLOOKUP(H14067,'Base Art'!$A:$AJ,36,FALSE)</f>
        <v>#N/A</v>
      </c>
    </row>
    <row r="14068" spans="3:40" x14ac:dyDescent="0.25">
      <c r="C14068" s="52"/>
      <c r="AM14068">
        <v>1</v>
      </c>
      <c r="AN14068" t="e">
        <f>VLOOKUP(H14068,'Base Art'!$A:$AJ,36,FALSE)</f>
        <v>#N/A</v>
      </c>
    </row>
    <row r="14069" spans="3:40" x14ac:dyDescent="0.25">
      <c r="C14069" s="52"/>
      <c r="AM14069">
        <v>1</v>
      </c>
      <c r="AN14069" t="e">
        <f>VLOOKUP(H14069,'Base Art'!$A:$AJ,36,FALSE)</f>
        <v>#N/A</v>
      </c>
    </row>
    <row r="14070" spans="3:40" x14ac:dyDescent="0.25">
      <c r="C14070" s="52"/>
      <c r="AM14070">
        <v>1</v>
      </c>
      <c r="AN14070" t="e">
        <f>VLOOKUP(H14070,'Base Art'!$A:$AJ,36,FALSE)</f>
        <v>#N/A</v>
      </c>
    </row>
    <row r="14071" spans="3:40" x14ac:dyDescent="0.25">
      <c r="C14071" s="52"/>
      <c r="AM14071">
        <v>1</v>
      </c>
      <c r="AN14071" t="e">
        <f>VLOOKUP(H14071,'Base Art'!$A:$AJ,36,FALSE)</f>
        <v>#N/A</v>
      </c>
    </row>
    <row r="14072" spans="3:40" x14ac:dyDescent="0.25">
      <c r="C14072" s="52"/>
      <c r="AM14072">
        <v>1</v>
      </c>
      <c r="AN14072" t="e">
        <f>VLOOKUP(H14072,'Base Art'!$A:$AJ,36,FALSE)</f>
        <v>#N/A</v>
      </c>
    </row>
    <row r="14073" spans="3:40" x14ac:dyDescent="0.25">
      <c r="C14073" s="52"/>
      <c r="AM14073">
        <v>1</v>
      </c>
      <c r="AN14073" t="e">
        <f>VLOOKUP(H14073,'Base Art'!$A:$AJ,36,FALSE)</f>
        <v>#N/A</v>
      </c>
    </row>
    <row r="14074" spans="3:40" x14ac:dyDescent="0.25">
      <c r="C14074" s="52"/>
      <c r="AM14074">
        <v>1</v>
      </c>
      <c r="AN14074" t="e">
        <f>VLOOKUP(H14074,'Base Art'!$A:$AJ,36,FALSE)</f>
        <v>#N/A</v>
      </c>
    </row>
    <row r="14075" spans="3:40" x14ac:dyDescent="0.25">
      <c r="C14075" s="52"/>
      <c r="AM14075">
        <v>1</v>
      </c>
      <c r="AN14075" t="e">
        <f>VLOOKUP(H14075,'Base Art'!$A:$AJ,36,FALSE)</f>
        <v>#N/A</v>
      </c>
    </row>
    <row r="14076" spans="3:40" x14ac:dyDescent="0.25">
      <c r="C14076" s="52"/>
      <c r="AM14076">
        <v>1</v>
      </c>
      <c r="AN14076" t="e">
        <f>VLOOKUP(H14076,'Base Art'!$A:$AJ,36,FALSE)</f>
        <v>#N/A</v>
      </c>
    </row>
    <row r="14077" spans="3:40" x14ac:dyDescent="0.25">
      <c r="C14077" s="52"/>
      <c r="AM14077">
        <v>1</v>
      </c>
      <c r="AN14077" t="e">
        <f>VLOOKUP(H14077,'Base Art'!$A:$AJ,36,FALSE)</f>
        <v>#N/A</v>
      </c>
    </row>
    <row r="14078" spans="3:40" x14ac:dyDescent="0.25">
      <c r="C14078" s="52"/>
      <c r="AM14078">
        <v>1</v>
      </c>
      <c r="AN14078" t="e">
        <f>VLOOKUP(H14078,'Base Art'!$A:$AJ,36,FALSE)</f>
        <v>#N/A</v>
      </c>
    </row>
    <row r="14079" spans="3:40" x14ac:dyDescent="0.25">
      <c r="C14079" s="52"/>
      <c r="AM14079">
        <v>1</v>
      </c>
      <c r="AN14079" t="e">
        <f>VLOOKUP(H14079,'Base Art'!$A:$AJ,36,FALSE)</f>
        <v>#N/A</v>
      </c>
    </row>
    <row r="14080" spans="3:40" x14ac:dyDescent="0.25">
      <c r="C14080" s="52"/>
      <c r="AM14080">
        <v>1</v>
      </c>
      <c r="AN14080" t="e">
        <f>VLOOKUP(H14080,'Base Art'!$A:$AJ,36,FALSE)</f>
        <v>#N/A</v>
      </c>
    </row>
    <row r="14081" spans="3:40" x14ac:dyDescent="0.25">
      <c r="C14081" s="52"/>
      <c r="AM14081">
        <v>1</v>
      </c>
      <c r="AN14081" t="e">
        <f>VLOOKUP(H14081,'Base Art'!$A:$AJ,36,FALSE)</f>
        <v>#N/A</v>
      </c>
    </row>
    <row r="14082" spans="3:40" x14ac:dyDescent="0.25">
      <c r="C14082" s="52"/>
      <c r="AM14082">
        <v>1</v>
      </c>
      <c r="AN14082" t="e">
        <f>VLOOKUP(H14082,'Base Art'!$A:$AJ,36,FALSE)</f>
        <v>#N/A</v>
      </c>
    </row>
    <row r="14083" spans="3:40" x14ac:dyDescent="0.25">
      <c r="C14083" s="52"/>
      <c r="AM14083">
        <v>1</v>
      </c>
      <c r="AN14083" t="e">
        <f>VLOOKUP(H14083,'Base Art'!$A:$AJ,36,FALSE)</f>
        <v>#N/A</v>
      </c>
    </row>
    <row r="14084" spans="3:40" x14ac:dyDescent="0.25">
      <c r="C14084" s="52"/>
      <c r="AM14084">
        <v>1</v>
      </c>
      <c r="AN14084" t="e">
        <f>VLOOKUP(H14084,'Base Art'!$A:$AJ,36,FALSE)</f>
        <v>#N/A</v>
      </c>
    </row>
    <row r="14085" spans="3:40" x14ac:dyDescent="0.25">
      <c r="C14085" s="52"/>
      <c r="AM14085">
        <v>1</v>
      </c>
      <c r="AN14085" t="e">
        <f>VLOOKUP(H14085,'Base Art'!$A:$AJ,36,FALSE)</f>
        <v>#N/A</v>
      </c>
    </row>
    <row r="14086" spans="3:40" x14ac:dyDescent="0.25">
      <c r="C14086" s="52"/>
      <c r="AM14086">
        <v>1</v>
      </c>
      <c r="AN14086" t="e">
        <f>VLOOKUP(H14086,'Base Art'!$A:$AJ,36,FALSE)</f>
        <v>#N/A</v>
      </c>
    </row>
    <row r="14087" spans="3:40" x14ac:dyDescent="0.25">
      <c r="C14087" s="52"/>
      <c r="AM14087">
        <v>1</v>
      </c>
      <c r="AN14087" t="e">
        <f>VLOOKUP(H14087,'Base Art'!$A:$AJ,36,FALSE)</f>
        <v>#N/A</v>
      </c>
    </row>
    <row r="14088" spans="3:40" x14ac:dyDescent="0.25">
      <c r="C14088" s="52"/>
      <c r="AM14088">
        <v>1</v>
      </c>
      <c r="AN14088" t="e">
        <f>VLOOKUP(H14088,'Base Art'!$A:$AJ,36,FALSE)</f>
        <v>#N/A</v>
      </c>
    </row>
    <row r="14089" spans="3:40" x14ac:dyDescent="0.25">
      <c r="C14089" s="52"/>
      <c r="AM14089">
        <v>1</v>
      </c>
      <c r="AN14089" t="e">
        <f>VLOOKUP(H14089,'Base Art'!$A:$AJ,36,FALSE)</f>
        <v>#N/A</v>
      </c>
    </row>
    <row r="14090" spans="3:40" x14ac:dyDescent="0.25">
      <c r="C14090" s="52"/>
      <c r="AM14090">
        <v>1</v>
      </c>
      <c r="AN14090" t="e">
        <f>VLOOKUP(H14090,'Base Art'!$A:$AJ,36,FALSE)</f>
        <v>#N/A</v>
      </c>
    </row>
    <row r="14091" spans="3:40" x14ac:dyDescent="0.25">
      <c r="C14091" s="52"/>
      <c r="AM14091">
        <v>1</v>
      </c>
      <c r="AN14091" t="e">
        <f>VLOOKUP(H14091,'Base Art'!$A:$AJ,36,FALSE)</f>
        <v>#N/A</v>
      </c>
    </row>
    <row r="14092" spans="3:40" x14ac:dyDescent="0.25">
      <c r="C14092" s="52"/>
      <c r="AM14092">
        <v>1</v>
      </c>
      <c r="AN14092" t="e">
        <f>VLOOKUP(H14092,'Base Art'!$A:$AJ,36,FALSE)</f>
        <v>#N/A</v>
      </c>
    </row>
    <row r="14093" spans="3:40" x14ac:dyDescent="0.25">
      <c r="C14093" s="52"/>
      <c r="AM14093">
        <v>1</v>
      </c>
      <c r="AN14093" t="e">
        <f>VLOOKUP(H14093,'Base Art'!$A:$AJ,36,FALSE)</f>
        <v>#N/A</v>
      </c>
    </row>
    <row r="14094" spans="3:40" x14ac:dyDescent="0.25">
      <c r="C14094" s="52"/>
      <c r="AM14094">
        <v>1</v>
      </c>
      <c r="AN14094" t="e">
        <f>VLOOKUP(H14094,'Base Art'!$A:$AJ,36,FALSE)</f>
        <v>#N/A</v>
      </c>
    </row>
    <row r="14095" spans="3:40" x14ac:dyDescent="0.25">
      <c r="C14095" s="52"/>
      <c r="AM14095">
        <v>1</v>
      </c>
      <c r="AN14095" t="e">
        <f>VLOOKUP(H14095,'Base Art'!$A:$AJ,36,FALSE)</f>
        <v>#N/A</v>
      </c>
    </row>
    <row r="14096" spans="3:40" x14ac:dyDescent="0.25">
      <c r="C14096" s="52"/>
      <c r="AM14096">
        <v>1</v>
      </c>
      <c r="AN14096" t="e">
        <f>VLOOKUP(H14096,'Base Art'!$A:$AJ,36,FALSE)</f>
        <v>#N/A</v>
      </c>
    </row>
    <row r="14097" spans="3:40" x14ac:dyDescent="0.25">
      <c r="C14097" s="52"/>
      <c r="AM14097">
        <v>1</v>
      </c>
      <c r="AN14097" t="e">
        <f>VLOOKUP(H14097,'Base Art'!$A:$AJ,36,FALSE)</f>
        <v>#N/A</v>
      </c>
    </row>
    <row r="14098" spans="3:40" x14ac:dyDescent="0.25">
      <c r="C14098" s="52"/>
      <c r="AM14098">
        <v>1</v>
      </c>
      <c r="AN14098" t="e">
        <f>VLOOKUP(H14098,'Base Art'!$A:$AJ,36,FALSE)</f>
        <v>#N/A</v>
      </c>
    </row>
    <row r="14099" spans="3:40" x14ac:dyDescent="0.25">
      <c r="C14099" s="52"/>
      <c r="AM14099">
        <v>1</v>
      </c>
      <c r="AN14099" t="e">
        <f>VLOOKUP(H14099,'Base Art'!$A:$AJ,36,FALSE)</f>
        <v>#N/A</v>
      </c>
    </row>
    <row r="14100" spans="3:40" x14ac:dyDescent="0.25">
      <c r="C14100" s="52"/>
      <c r="AM14100">
        <v>1</v>
      </c>
      <c r="AN14100" t="e">
        <f>VLOOKUP(H14100,'Base Art'!$A:$AJ,36,FALSE)</f>
        <v>#N/A</v>
      </c>
    </row>
    <row r="14101" spans="3:40" x14ac:dyDescent="0.25">
      <c r="C14101" s="52"/>
      <c r="AM14101">
        <v>1</v>
      </c>
      <c r="AN14101" t="e">
        <f>VLOOKUP(H14101,'Base Art'!$A:$AJ,36,FALSE)</f>
        <v>#N/A</v>
      </c>
    </row>
    <row r="14102" spans="3:40" x14ac:dyDescent="0.25">
      <c r="C14102" s="52"/>
      <c r="AM14102">
        <v>1</v>
      </c>
      <c r="AN14102" t="e">
        <f>VLOOKUP(H14102,'Base Art'!$A:$AJ,36,FALSE)</f>
        <v>#N/A</v>
      </c>
    </row>
    <row r="14103" spans="3:40" x14ac:dyDescent="0.25">
      <c r="C14103" s="52"/>
      <c r="AM14103">
        <v>1</v>
      </c>
      <c r="AN14103" t="e">
        <f>VLOOKUP(H14103,'Base Art'!$A:$AJ,36,FALSE)</f>
        <v>#N/A</v>
      </c>
    </row>
    <row r="14104" spans="3:40" x14ac:dyDescent="0.25">
      <c r="C14104" s="52"/>
      <c r="AM14104">
        <v>1</v>
      </c>
      <c r="AN14104" t="e">
        <f>VLOOKUP(H14104,'Base Art'!$A:$AJ,36,FALSE)</f>
        <v>#N/A</v>
      </c>
    </row>
    <row r="14105" spans="3:40" x14ac:dyDescent="0.25">
      <c r="C14105" s="52"/>
      <c r="AM14105">
        <v>1</v>
      </c>
      <c r="AN14105" t="e">
        <f>VLOOKUP(H14105,'Base Art'!$A:$AJ,36,FALSE)</f>
        <v>#N/A</v>
      </c>
    </row>
    <row r="14106" spans="3:40" x14ac:dyDescent="0.25">
      <c r="C14106" s="52"/>
      <c r="AM14106">
        <v>1</v>
      </c>
      <c r="AN14106" t="e">
        <f>VLOOKUP(H14106,'Base Art'!$A:$AJ,36,FALSE)</f>
        <v>#N/A</v>
      </c>
    </row>
    <row r="14107" spans="3:40" x14ac:dyDescent="0.25">
      <c r="C14107" s="52"/>
      <c r="AM14107">
        <v>1</v>
      </c>
      <c r="AN14107" t="e">
        <f>VLOOKUP(H14107,'Base Art'!$A:$AJ,36,FALSE)</f>
        <v>#N/A</v>
      </c>
    </row>
    <row r="14108" spans="3:40" x14ac:dyDescent="0.25">
      <c r="C14108" s="52"/>
      <c r="AM14108">
        <v>1</v>
      </c>
      <c r="AN14108" t="e">
        <f>VLOOKUP(H14108,'Base Art'!$A:$AJ,36,FALSE)</f>
        <v>#N/A</v>
      </c>
    </row>
    <row r="14109" spans="3:40" x14ac:dyDescent="0.25">
      <c r="C14109" s="52"/>
      <c r="AM14109">
        <v>1</v>
      </c>
      <c r="AN14109" t="e">
        <f>VLOOKUP(H14109,'Base Art'!$A:$AJ,36,FALSE)</f>
        <v>#N/A</v>
      </c>
    </row>
    <row r="14110" spans="3:40" x14ac:dyDescent="0.25">
      <c r="C14110" s="52"/>
      <c r="AM14110">
        <v>1</v>
      </c>
      <c r="AN14110" t="e">
        <f>VLOOKUP(H14110,'Base Art'!$A:$AJ,36,FALSE)</f>
        <v>#N/A</v>
      </c>
    </row>
    <row r="14111" spans="3:40" x14ac:dyDescent="0.25">
      <c r="C14111" s="52"/>
      <c r="AM14111">
        <v>1</v>
      </c>
      <c r="AN14111" t="e">
        <f>VLOOKUP(H14111,'Base Art'!$A:$AJ,36,FALSE)</f>
        <v>#N/A</v>
      </c>
    </row>
    <row r="14112" spans="3:40" x14ac:dyDescent="0.25">
      <c r="C14112" s="52"/>
      <c r="AM14112">
        <v>1</v>
      </c>
      <c r="AN14112" t="e">
        <f>VLOOKUP(H14112,'Base Art'!$A:$AJ,36,FALSE)</f>
        <v>#N/A</v>
      </c>
    </row>
    <row r="14113" spans="3:40" x14ac:dyDescent="0.25">
      <c r="C14113" s="52"/>
      <c r="AM14113">
        <v>1</v>
      </c>
      <c r="AN14113" t="e">
        <f>VLOOKUP(H14113,'Base Art'!$A:$AJ,36,FALSE)</f>
        <v>#N/A</v>
      </c>
    </row>
    <row r="14114" spans="3:40" x14ac:dyDescent="0.25">
      <c r="C14114" s="52"/>
      <c r="AM14114">
        <v>1</v>
      </c>
      <c r="AN14114" t="e">
        <f>VLOOKUP(H14114,'Base Art'!$A:$AJ,36,FALSE)</f>
        <v>#N/A</v>
      </c>
    </row>
    <row r="14115" spans="3:40" x14ac:dyDescent="0.25">
      <c r="C14115" s="52"/>
      <c r="AM14115">
        <v>1</v>
      </c>
      <c r="AN14115" t="e">
        <f>VLOOKUP(H14115,'Base Art'!$A:$AJ,36,FALSE)</f>
        <v>#N/A</v>
      </c>
    </row>
    <row r="14116" spans="3:40" x14ac:dyDescent="0.25">
      <c r="C14116" s="52"/>
      <c r="AM14116">
        <v>1</v>
      </c>
      <c r="AN14116" t="e">
        <f>VLOOKUP(H14116,'Base Art'!$A:$AJ,36,FALSE)</f>
        <v>#N/A</v>
      </c>
    </row>
    <row r="14117" spans="3:40" x14ac:dyDescent="0.25">
      <c r="C14117" s="52"/>
      <c r="AM14117">
        <v>1</v>
      </c>
      <c r="AN14117" t="e">
        <f>VLOOKUP(H14117,'Base Art'!$A:$AJ,36,FALSE)</f>
        <v>#N/A</v>
      </c>
    </row>
    <row r="14118" spans="3:40" x14ac:dyDescent="0.25">
      <c r="C14118" s="52"/>
      <c r="AM14118">
        <v>1</v>
      </c>
      <c r="AN14118" t="e">
        <f>VLOOKUP(H14118,'Base Art'!$A:$AJ,36,FALSE)</f>
        <v>#N/A</v>
      </c>
    </row>
    <row r="14119" spans="3:40" x14ac:dyDescent="0.25">
      <c r="C14119" s="52"/>
      <c r="AM14119">
        <v>1</v>
      </c>
      <c r="AN14119" t="e">
        <f>VLOOKUP(H14119,'Base Art'!$A:$AJ,36,FALSE)</f>
        <v>#N/A</v>
      </c>
    </row>
    <row r="14120" spans="3:40" x14ac:dyDescent="0.25">
      <c r="C14120" s="52"/>
      <c r="AM14120">
        <v>1</v>
      </c>
      <c r="AN14120" t="e">
        <f>VLOOKUP(H14120,'Base Art'!$A:$AJ,36,FALSE)</f>
        <v>#N/A</v>
      </c>
    </row>
    <row r="14121" spans="3:40" x14ac:dyDescent="0.25">
      <c r="C14121" s="52"/>
      <c r="AM14121">
        <v>1</v>
      </c>
      <c r="AN14121" t="e">
        <f>VLOOKUP(H14121,'Base Art'!$A:$AJ,36,FALSE)</f>
        <v>#N/A</v>
      </c>
    </row>
    <row r="14122" spans="3:40" x14ac:dyDescent="0.25">
      <c r="C14122" s="52"/>
      <c r="AM14122">
        <v>1</v>
      </c>
      <c r="AN14122" t="e">
        <f>VLOOKUP(H14122,'Base Art'!$A:$AJ,36,FALSE)</f>
        <v>#N/A</v>
      </c>
    </row>
    <row r="14123" spans="3:40" x14ac:dyDescent="0.25">
      <c r="C14123" s="52"/>
      <c r="AM14123">
        <v>1</v>
      </c>
      <c r="AN14123" t="e">
        <f>VLOOKUP(H14123,'Base Art'!$A:$AJ,36,FALSE)</f>
        <v>#N/A</v>
      </c>
    </row>
    <row r="14124" spans="3:40" x14ac:dyDescent="0.25">
      <c r="C14124" s="52"/>
      <c r="AM14124">
        <v>1</v>
      </c>
      <c r="AN14124" t="e">
        <f>VLOOKUP(H14124,'Base Art'!$A:$AJ,36,FALSE)</f>
        <v>#N/A</v>
      </c>
    </row>
    <row r="14125" spans="3:40" x14ac:dyDescent="0.25">
      <c r="C14125" s="52"/>
      <c r="AM14125">
        <v>1</v>
      </c>
      <c r="AN14125" t="e">
        <f>VLOOKUP(H14125,'Base Art'!$A:$AJ,36,FALSE)</f>
        <v>#N/A</v>
      </c>
    </row>
    <row r="14126" spans="3:40" x14ac:dyDescent="0.25">
      <c r="C14126" s="52"/>
      <c r="AM14126">
        <v>1</v>
      </c>
      <c r="AN14126" t="e">
        <f>VLOOKUP(H14126,'Base Art'!$A:$AJ,36,FALSE)</f>
        <v>#N/A</v>
      </c>
    </row>
    <row r="14127" spans="3:40" x14ac:dyDescent="0.25">
      <c r="C14127" s="52"/>
      <c r="AM14127">
        <v>1</v>
      </c>
      <c r="AN14127" t="e">
        <f>VLOOKUP(H14127,'Base Art'!$A:$AJ,36,FALSE)</f>
        <v>#N/A</v>
      </c>
    </row>
    <row r="14128" spans="3:40" x14ac:dyDescent="0.25">
      <c r="C14128" s="52"/>
      <c r="AM14128">
        <v>1</v>
      </c>
      <c r="AN14128" t="e">
        <f>VLOOKUP(H14128,'Base Art'!$A:$AJ,36,FALSE)</f>
        <v>#N/A</v>
      </c>
    </row>
    <row r="14129" spans="3:40" x14ac:dyDescent="0.25">
      <c r="C14129" s="52"/>
      <c r="AM14129">
        <v>1</v>
      </c>
      <c r="AN14129" t="e">
        <f>VLOOKUP(H14129,'Base Art'!$A:$AJ,36,FALSE)</f>
        <v>#N/A</v>
      </c>
    </row>
    <row r="14130" spans="3:40" x14ac:dyDescent="0.25">
      <c r="C14130" s="52"/>
      <c r="AM14130">
        <v>1</v>
      </c>
      <c r="AN14130" t="e">
        <f>VLOOKUP(H14130,'Base Art'!$A:$AJ,36,FALSE)</f>
        <v>#N/A</v>
      </c>
    </row>
    <row r="14131" spans="3:40" x14ac:dyDescent="0.25">
      <c r="C14131" s="52"/>
      <c r="AM14131">
        <v>1</v>
      </c>
      <c r="AN14131" t="e">
        <f>VLOOKUP(H14131,'Base Art'!$A:$AJ,36,FALSE)</f>
        <v>#N/A</v>
      </c>
    </row>
    <row r="14132" spans="3:40" x14ac:dyDescent="0.25">
      <c r="C14132" s="52"/>
      <c r="AM14132">
        <v>1</v>
      </c>
      <c r="AN14132" t="e">
        <f>VLOOKUP(H14132,'Base Art'!$A:$AJ,36,FALSE)</f>
        <v>#N/A</v>
      </c>
    </row>
    <row r="14133" spans="3:40" x14ac:dyDescent="0.25">
      <c r="C14133" s="52"/>
      <c r="AM14133">
        <v>1</v>
      </c>
      <c r="AN14133" t="e">
        <f>VLOOKUP(H14133,'Base Art'!$A:$AJ,36,FALSE)</f>
        <v>#N/A</v>
      </c>
    </row>
    <row r="14134" spans="3:40" x14ac:dyDescent="0.25">
      <c r="C14134" s="52"/>
      <c r="AM14134">
        <v>1</v>
      </c>
      <c r="AN14134" t="e">
        <f>VLOOKUP(H14134,'Base Art'!$A:$AJ,36,FALSE)</f>
        <v>#N/A</v>
      </c>
    </row>
    <row r="14135" spans="3:40" x14ac:dyDescent="0.25">
      <c r="C14135" s="52"/>
      <c r="AM14135">
        <v>1</v>
      </c>
      <c r="AN14135" t="e">
        <f>VLOOKUP(H14135,'Base Art'!$A:$AJ,36,FALSE)</f>
        <v>#N/A</v>
      </c>
    </row>
    <row r="14136" spans="3:40" x14ac:dyDescent="0.25">
      <c r="C14136" s="52"/>
      <c r="AM14136">
        <v>1</v>
      </c>
      <c r="AN14136" t="e">
        <f>VLOOKUP(H14136,'Base Art'!$A:$AJ,36,FALSE)</f>
        <v>#N/A</v>
      </c>
    </row>
    <row r="14137" spans="3:40" x14ac:dyDescent="0.25">
      <c r="C14137" s="52"/>
      <c r="AM14137">
        <v>1</v>
      </c>
      <c r="AN14137" t="e">
        <f>VLOOKUP(H14137,'Base Art'!$A:$AJ,36,FALSE)</f>
        <v>#N/A</v>
      </c>
    </row>
    <row r="14138" spans="3:40" x14ac:dyDescent="0.25">
      <c r="C14138" s="52"/>
      <c r="AM14138">
        <v>1</v>
      </c>
      <c r="AN14138" t="e">
        <f>VLOOKUP(H14138,'Base Art'!$A:$AJ,36,FALSE)</f>
        <v>#N/A</v>
      </c>
    </row>
    <row r="14139" spans="3:40" x14ac:dyDescent="0.25">
      <c r="C14139" s="52"/>
      <c r="AM14139">
        <v>1</v>
      </c>
      <c r="AN14139" t="e">
        <f>VLOOKUP(H14139,'Base Art'!$A:$AJ,36,FALSE)</f>
        <v>#N/A</v>
      </c>
    </row>
    <row r="14140" spans="3:40" x14ac:dyDescent="0.25">
      <c r="C14140" s="52"/>
      <c r="AM14140">
        <v>1</v>
      </c>
      <c r="AN14140" t="e">
        <f>VLOOKUP(H14140,'Base Art'!$A:$AJ,36,FALSE)</f>
        <v>#N/A</v>
      </c>
    </row>
    <row r="14141" spans="3:40" x14ac:dyDescent="0.25">
      <c r="C14141" s="52"/>
      <c r="AM14141">
        <v>1</v>
      </c>
      <c r="AN14141" t="e">
        <f>VLOOKUP(H14141,'Base Art'!$A:$AJ,36,FALSE)</f>
        <v>#N/A</v>
      </c>
    </row>
    <row r="14142" spans="3:40" x14ac:dyDescent="0.25">
      <c r="C14142" s="52"/>
      <c r="AM14142">
        <v>1</v>
      </c>
      <c r="AN14142" t="e">
        <f>VLOOKUP(H14142,'Base Art'!$A:$AJ,36,FALSE)</f>
        <v>#N/A</v>
      </c>
    </row>
    <row r="14143" spans="3:40" x14ac:dyDescent="0.25">
      <c r="C14143" s="52"/>
      <c r="AM14143">
        <v>1</v>
      </c>
      <c r="AN14143" t="e">
        <f>VLOOKUP(H14143,'Base Art'!$A:$AJ,36,FALSE)</f>
        <v>#N/A</v>
      </c>
    </row>
    <row r="14144" spans="3:40" x14ac:dyDescent="0.25">
      <c r="C14144" s="52"/>
      <c r="AM14144">
        <v>1</v>
      </c>
      <c r="AN14144" t="e">
        <f>VLOOKUP(H14144,'Base Art'!$A:$AJ,36,FALSE)</f>
        <v>#N/A</v>
      </c>
    </row>
    <row r="14145" spans="3:40" x14ac:dyDescent="0.25">
      <c r="C14145" s="52"/>
      <c r="AM14145">
        <v>1</v>
      </c>
      <c r="AN14145" t="e">
        <f>VLOOKUP(H14145,'Base Art'!$A:$AJ,36,FALSE)</f>
        <v>#N/A</v>
      </c>
    </row>
    <row r="14146" spans="3:40" x14ac:dyDescent="0.25">
      <c r="C14146" s="52"/>
      <c r="AM14146">
        <v>1</v>
      </c>
      <c r="AN14146" t="e">
        <f>VLOOKUP(H14146,'Base Art'!$A:$AJ,36,FALSE)</f>
        <v>#N/A</v>
      </c>
    </row>
    <row r="14147" spans="3:40" x14ac:dyDescent="0.25">
      <c r="C14147" s="52"/>
      <c r="AM14147">
        <v>1</v>
      </c>
      <c r="AN14147" t="e">
        <f>VLOOKUP(H14147,'Base Art'!$A:$AJ,36,FALSE)</f>
        <v>#N/A</v>
      </c>
    </row>
    <row r="14148" spans="3:40" x14ac:dyDescent="0.25">
      <c r="C14148" s="52"/>
      <c r="AM14148">
        <v>1</v>
      </c>
      <c r="AN14148" t="e">
        <f>VLOOKUP(H14148,'Base Art'!$A:$AJ,36,FALSE)</f>
        <v>#N/A</v>
      </c>
    </row>
    <row r="14149" spans="3:40" x14ac:dyDescent="0.25">
      <c r="C14149" s="52"/>
      <c r="AM14149">
        <v>1</v>
      </c>
      <c r="AN14149" t="e">
        <f>VLOOKUP(H14149,'Base Art'!$A:$AJ,36,FALSE)</f>
        <v>#N/A</v>
      </c>
    </row>
    <row r="14150" spans="3:40" x14ac:dyDescent="0.25">
      <c r="C14150" s="52"/>
      <c r="AM14150">
        <v>1</v>
      </c>
      <c r="AN14150" t="e">
        <f>VLOOKUP(H14150,'Base Art'!$A:$AJ,36,FALSE)</f>
        <v>#N/A</v>
      </c>
    </row>
    <row r="14151" spans="3:40" x14ac:dyDescent="0.25">
      <c r="C14151" s="52"/>
      <c r="AM14151">
        <v>1</v>
      </c>
      <c r="AN14151" t="e">
        <f>VLOOKUP(H14151,'Base Art'!$A:$AJ,36,FALSE)</f>
        <v>#N/A</v>
      </c>
    </row>
    <row r="14152" spans="3:40" x14ac:dyDescent="0.25">
      <c r="C14152" s="52"/>
      <c r="AM14152">
        <v>1</v>
      </c>
      <c r="AN14152" t="e">
        <f>VLOOKUP(H14152,'Base Art'!$A:$AJ,36,FALSE)</f>
        <v>#N/A</v>
      </c>
    </row>
    <row r="14153" spans="3:40" x14ac:dyDescent="0.25">
      <c r="C14153" s="52"/>
      <c r="AM14153">
        <v>1</v>
      </c>
      <c r="AN14153" t="e">
        <f>VLOOKUP(H14153,'Base Art'!$A:$AJ,36,FALSE)</f>
        <v>#N/A</v>
      </c>
    </row>
    <row r="14154" spans="3:40" x14ac:dyDescent="0.25">
      <c r="C14154" s="52"/>
      <c r="AM14154">
        <v>1</v>
      </c>
      <c r="AN14154" t="e">
        <f>VLOOKUP(H14154,'Base Art'!$A:$AJ,36,FALSE)</f>
        <v>#N/A</v>
      </c>
    </row>
    <row r="14155" spans="3:40" x14ac:dyDescent="0.25">
      <c r="C14155" s="52"/>
      <c r="AM14155">
        <v>1</v>
      </c>
      <c r="AN14155" t="e">
        <f>VLOOKUP(H14155,'Base Art'!$A:$AJ,36,FALSE)</f>
        <v>#N/A</v>
      </c>
    </row>
    <row r="14156" spans="3:40" x14ac:dyDescent="0.25">
      <c r="C14156" s="52"/>
      <c r="AM14156">
        <v>1</v>
      </c>
      <c r="AN14156" t="e">
        <f>VLOOKUP(H14156,'Base Art'!$A:$AJ,36,FALSE)</f>
        <v>#N/A</v>
      </c>
    </row>
    <row r="14157" spans="3:40" x14ac:dyDescent="0.25">
      <c r="C14157" s="52"/>
      <c r="AM14157">
        <v>1</v>
      </c>
      <c r="AN14157" t="e">
        <f>VLOOKUP(H14157,'Base Art'!$A:$AJ,36,FALSE)</f>
        <v>#N/A</v>
      </c>
    </row>
    <row r="14158" spans="3:40" x14ac:dyDescent="0.25">
      <c r="C14158" s="52"/>
      <c r="AM14158">
        <v>1</v>
      </c>
      <c r="AN14158" t="e">
        <f>VLOOKUP(H14158,'Base Art'!$A:$AJ,36,FALSE)</f>
        <v>#N/A</v>
      </c>
    </row>
    <row r="14159" spans="3:40" x14ac:dyDescent="0.25">
      <c r="C14159" s="52"/>
      <c r="AM14159">
        <v>1</v>
      </c>
      <c r="AN14159" t="e">
        <f>VLOOKUP(H14159,'Base Art'!$A:$AJ,36,FALSE)</f>
        <v>#N/A</v>
      </c>
    </row>
    <row r="14160" spans="3:40" x14ac:dyDescent="0.25">
      <c r="C14160" s="52"/>
      <c r="AM14160">
        <v>1</v>
      </c>
      <c r="AN14160" t="e">
        <f>VLOOKUP(H14160,'Base Art'!$A:$AJ,36,FALSE)</f>
        <v>#N/A</v>
      </c>
    </row>
    <row r="14161" spans="3:40" x14ac:dyDescent="0.25">
      <c r="C14161" s="52"/>
      <c r="AM14161">
        <v>1</v>
      </c>
      <c r="AN14161" t="e">
        <f>VLOOKUP(H14161,'Base Art'!$A:$AJ,36,FALSE)</f>
        <v>#N/A</v>
      </c>
    </row>
    <row r="14162" spans="3:40" x14ac:dyDescent="0.25">
      <c r="C14162" s="52"/>
      <c r="AM14162">
        <v>1</v>
      </c>
      <c r="AN14162" t="e">
        <f>VLOOKUP(H14162,'Base Art'!$A:$AJ,36,FALSE)</f>
        <v>#N/A</v>
      </c>
    </row>
    <row r="14163" spans="3:40" x14ac:dyDescent="0.25">
      <c r="C14163" s="52"/>
      <c r="AM14163">
        <v>1</v>
      </c>
      <c r="AN14163" t="e">
        <f>VLOOKUP(H14163,'Base Art'!$A:$AJ,36,FALSE)</f>
        <v>#N/A</v>
      </c>
    </row>
    <row r="14164" spans="3:40" x14ac:dyDescent="0.25">
      <c r="C14164" s="52"/>
      <c r="AM14164">
        <v>1</v>
      </c>
      <c r="AN14164" t="e">
        <f>VLOOKUP(H14164,'Base Art'!$A:$AJ,36,FALSE)</f>
        <v>#N/A</v>
      </c>
    </row>
    <row r="14165" spans="3:40" x14ac:dyDescent="0.25">
      <c r="C14165" s="52"/>
      <c r="AM14165">
        <v>1</v>
      </c>
      <c r="AN14165" t="e">
        <f>VLOOKUP(H14165,'Base Art'!$A:$AJ,36,FALSE)</f>
        <v>#N/A</v>
      </c>
    </row>
    <row r="14166" spans="3:40" x14ac:dyDescent="0.25">
      <c r="C14166" s="52"/>
      <c r="AM14166">
        <v>1</v>
      </c>
      <c r="AN14166" t="e">
        <f>VLOOKUP(H14166,'Base Art'!$A:$AJ,36,FALSE)</f>
        <v>#N/A</v>
      </c>
    </row>
    <row r="14167" spans="3:40" x14ac:dyDescent="0.25">
      <c r="C14167" s="52"/>
      <c r="AM14167">
        <v>1</v>
      </c>
      <c r="AN14167" t="e">
        <f>VLOOKUP(H14167,'Base Art'!$A:$AJ,36,FALSE)</f>
        <v>#N/A</v>
      </c>
    </row>
    <row r="14168" spans="3:40" x14ac:dyDescent="0.25">
      <c r="C14168" s="52"/>
      <c r="AM14168">
        <v>1</v>
      </c>
      <c r="AN14168" t="e">
        <f>VLOOKUP(H14168,'Base Art'!$A:$AJ,36,FALSE)</f>
        <v>#N/A</v>
      </c>
    </row>
    <row r="14169" spans="3:40" x14ac:dyDescent="0.25">
      <c r="C14169" s="52"/>
      <c r="AM14169">
        <v>1</v>
      </c>
      <c r="AN14169" t="e">
        <f>VLOOKUP(H14169,'Base Art'!$A:$AJ,36,FALSE)</f>
        <v>#N/A</v>
      </c>
    </row>
    <row r="14170" spans="3:40" x14ac:dyDescent="0.25">
      <c r="C14170" s="52"/>
      <c r="AM14170">
        <v>1</v>
      </c>
      <c r="AN14170" t="e">
        <f>VLOOKUP(H14170,'Base Art'!$A:$AJ,36,FALSE)</f>
        <v>#N/A</v>
      </c>
    </row>
    <row r="14171" spans="3:40" x14ac:dyDescent="0.25">
      <c r="C14171" s="52"/>
      <c r="AM14171">
        <v>1</v>
      </c>
      <c r="AN14171" t="e">
        <f>VLOOKUP(H14171,'Base Art'!$A:$AJ,36,FALSE)</f>
        <v>#N/A</v>
      </c>
    </row>
    <row r="14172" spans="3:40" x14ac:dyDescent="0.25">
      <c r="C14172" s="52"/>
      <c r="AM14172">
        <v>1</v>
      </c>
      <c r="AN14172" t="e">
        <f>VLOOKUP(H14172,'Base Art'!$A:$AJ,36,FALSE)</f>
        <v>#N/A</v>
      </c>
    </row>
    <row r="14173" spans="3:40" x14ac:dyDescent="0.25">
      <c r="C14173" s="52"/>
      <c r="AM14173">
        <v>1</v>
      </c>
      <c r="AN14173" t="e">
        <f>VLOOKUP(H14173,'Base Art'!$A:$AJ,36,FALSE)</f>
        <v>#N/A</v>
      </c>
    </row>
    <row r="14174" spans="3:40" x14ac:dyDescent="0.25">
      <c r="C14174" s="52"/>
      <c r="AM14174">
        <v>1</v>
      </c>
      <c r="AN14174" t="e">
        <f>VLOOKUP(H14174,'Base Art'!$A:$AJ,36,FALSE)</f>
        <v>#N/A</v>
      </c>
    </row>
    <row r="14175" spans="3:40" x14ac:dyDescent="0.25">
      <c r="C14175" s="52"/>
      <c r="AM14175">
        <v>1</v>
      </c>
      <c r="AN14175" t="e">
        <f>VLOOKUP(H14175,'Base Art'!$A:$AJ,36,FALSE)</f>
        <v>#N/A</v>
      </c>
    </row>
    <row r="14176" spans="3:40" x14ac:dyDescent="0.25">
      <c r="C14176" s="52"/>
      <c r="AM14176">
        <v>1</v>
      </c>
      <c r="AN14176" t="e">
        <f>VLOOKUP(H14176,'Base Art'!$A:$AJ,36,FALSE)</f>
        <v>#N/A</v>
      </c>
    </row>
    <row r="14177" spans="3:40" x14ac:dyDescent="0.25">
      <c r="C14177" s="52"/>
      <c r="AM14177">
        <v>1</v>
      </c>
      <c r="AN14177" t="e">
        <f>VLOOKUP(H14177,'Base Art'!$A:$AJ,36,FALSE)</f>
        <v>#N/A</v>
      </c>
    </row>
    <row r="14178" spans="3:40" x14ac:dyDescent="0.25">
      <c r="C14178" s="52"/>
      <c r="AM14178">
        <v>1</v>
      </c>
      <c r="AN14178" t="e">
        <f>VLOOKUP(H14178,'Base Art'!$A:$AJ,36,FALSE)</f>
        <v>#N/A</v>
      </c>
    </row>
    <row r="14179" spans="3:40" x14ac:dyDescent="0.25">
      <c r="C14179" s="52"/>
      <c r="AM14179">
        <v>1</v>
      </c>
      <c r="AN14179" t="e">
        <f>VLOOKUP(H14179,'Base Art'!$A:$AJ,36,FALSE)</f>
        <v>#N/A</v>
      </c>
    </row>
    <row r="14180" spans="3:40" x14ac:dyDescent="0.25">
      <c r="C14180" s="52"/>
      <c r="AM14180">
        <v>1</v>
      </c>
      <c r="AN14180" t="e">
        <f>VLOOKUP(H14180,'Base Art'!$A:$AJ,36,FALSE)</f>
        <v>#N/A</v>
      </c>
    </row>
    <row r="14181" spans="3:40" x14ac:dyDescent="0.25">
      <c r="C14181" s="52"/>
      <c r="AM14181">
        <v>1</v>
      </c>
      <c r="AN14181" t="e">
        <f>VLOOKUP(H14181,'Base Art'!$A:$AJ,36,FALSE)</f>
        <v>#N/A</v>
      </c>
    </row>
    <row r="14182" spans="3:40" x14ac:dyDescent="0.25">
      <c r="C14182" s="52"/>
      <c r="AM14182">
        <v>1</v>
      </c>
      <c r="AN14182" t="e">
        <f>VLOOKUP(H14182,'Base Art'!$A:$AJ,36,FALSE)</f>
        <v>#N/A</v>
      </c>
    </row>
    <row r="14183" spans="3:40" x14ac:dyDescent="0.25">
      <c r="C14183" s="52"/>
      <c r="AM14183">
        <v>1</v>
      </c>
      <c r="AN14183" t="e">
        <f>VLOOKUP(H14183,'Base Art'!$A:$AJ,36,FALSE)</f>
        <v>#N/A</v>
      </c>
    </row>
    <row r="14184" spans="3:40" x14ac:dyDescent="0.25">
      <c r="C14184" s="52"/>
      <c r="AM14184">
        <v>1</v>
      </c>
      <c r="AN14184" t="e">
        <f>VLOOKUP(H14184,'Base Art'!$A:$AJ,36,FALSE)</f>
        <v>#N/A</v>
      </c>
    </row>
    <row r="14185" spans="3:40" x14ac:dyDescent="0.25">
      <c r="C14185" s="52"/>
      <c r="AM14185">
        <v>1</v>
      </c>
      <c r="AN14185" t="e">
        <f>VLOOKUP(H14185,'Base Art'!$A:$AJ,36,FALSE)</f>
        <v>#N/A</v>
      </c>
    </row>
    <row r="14186" spans="3:40" x14ac:dyDescent="0.25">
      <c r="C14186" s="52"/>
      <c r="AM14186">
        <v>1</v>
      </c>
      <c r="AN14186" t="e">
        <f>VLOOKUP(H14186,'Base Art'!$A:$AJ,36,FALSE)</f>
        <v>#N/A</v>
      </c>
    </row>
    <row r="14187" spans="3:40" x14ac:dyDescent="0.25">
      <c r="C14187" s="52"/>
      <c r="AM14187">
        <v>1</v>
      </c>
      <c r="AN14187" t="e">
        <f>VLOOKUP(H14187,'Base Art'!$A:$AJ,36,FALSE)</f>
        <v>#N/A</v>
      </c>
    </row>
    <row r="14188" spans="3:40" x14ac:dyDescent="0.25">
      <c r="C14188" s="52"/>
      <c r="AM14188">
        <v>1</v>
      </c>
      <c r="AN14188" t="e">
        <f>VLOOKUP(H14188,'Base Art'!$A:$AJ,36,FALSE)</f>
        <v>#N/A</v>
      </c>
    </row>
    <row r="14189" spans="3:40" x14ac:dyDescent="0.25">
      <c r="C14189" s="52"/>
      <c r="AM14189">
        <v>1</v>
      </c>
      <c r="AN14189" t="e">
        <f>VLOOKUP(H14189,'Base Art'!$A:$AJ,36,FALSE)</f>
        <v>#N/A</v>
      </c>
    </row>
    <row r="14190" spans="3:40" x14ac:dyDescent="0.25">
      <c r="C14190" s="52"/>
      <c r="AM14190">
        <v>1</v>
      </c>
      <c r="AN14190" t="e">
        <f>VLOOKUP(H14190,'Base Art'!$A:$AJ,36,FALSE)</f>
        <v>#N/A</v>
      </c>
    </row>
    <row r="14191" spans="3:40" x14ac:dyDescent="0.25">
      <c r="C14191" s="52"/>
      <c r="AM14191">
        <v>1</v>
      </c>
      <c r="AN14191" t="e">
        <f>VLOOKUP(H14191,'Base Art'!$A:$AJ,36,FALSE)</f>
        <v>#N/A</v>
      </c>
    </row>
    <row r="14192" spans="3:40" x14ac:dyDescent="0.25">
      <c r="C14192" s="52"/>
      <c r="AM14192">
        <v>1</v>
      </c>
      <c r="AN14192" t="e">
        <f>VLOOKUP(H14192,'Base Art'!$A:$AJ,36,FALSE)</f>
        <v>#N/A</v>
      </c>
    </row>
    <row r="14193" spans="3:40" x14ac:dyDescent="0.25">
      <c r="C14193" s="52"/>
      <c r="AM14193">
        <v>1</v>
      </c>
      <c r="AN14193" t="e">
        <f>VLOOKUP(H14193,'Base Art'!$A:$AJ,36,FALSE)</f>
        <v>#N/A</v>
      </c>
    </row>
    <row r="14194" spans="3:40" x14ac:dyDescent="0.25">
      <c r="C14194" s="52"/>
      <c r="AM14194">
        <v>1</v>
      </c>
      <c r="AN14194" t="e">
        <f>VLOOKUP(H14194,'Base Art'!$A:$AJ,36,FALSE)</f>
        <v>#N/A</v>
      </c>
    </row>
    <row r="14195" spans="3:40" x14ac:dyDescent="0.25">
      <c r="C14195" s="52"/>
      <c r="AM14195">
        <v>1</v>
      </c>
      <c r="AN14195" t="e">
        <f>VLOOKUP(H14195,'Base Art'!$A:$AJ,36,FALSE)</f>
        <v>#N/A</v>
      </c>
    </row>
    <row r="14196" spans="3:40" x14ac:dyDescent="0.25">
      <c r="C14196" s="52"/>
      <c r="AM14196">
        <v>1</v>
      </c>
      <c r="AN14196" t="e">
        <f>VLOOKUP(H14196,'Base Art'!$A:$AJ,36,FALSE)</f>
        <v>#N/A</v>
      </c>
    </row>
    <row r="14197" spans="3:40" x14ac:dyDescent="0.25">
      <c r="C14197" s="52"/>
      <c r="AM14197">
        <v>1</v>
      </c>
      <c r="AN14197" t="e">
        <f>VLOOKUP(H14197,'Base Art'!$A:$AJ,36,FALSE)</f>
        <v>#N/A</v>
      </c>
    </row>
    <row r="14198" spans="3:40" x14ac:dyDescent="0.25">
      <c r="C14198" s="52"/>
      <c r="AM14198">
        <v>1</v>
      </c>
      <c r="AN14198" t="e">
        <f>VLOOKUP(H14198,'Base Art'!$A:$AJ,36,FALSE)</f>
        <v>#N/A</v>
      </c>
    </row>
    <row r="14199" spans="3:40" x14ac:dyDescent="0.25">
      <c r="C14199" s="52"/>
      <c r="AM14199">
        <v>1</v>
      </c>
      <c r="AN14199" t="e">
        <f>VLOOKUP(H14199,'Base Art'!$A:$AJ,36,FALSE)</f>
        <v>#N/A</v>
      </c>
    </row>
    <row r="14200" spans="3:40" x14ac:dyDescent="0.25">
      <c r="C14200" s="52"/>
      <c r="AM14200">
        <v>1</v>
      </c>
      <c r="AN14200" t="e">
        <f>VLOOKUP(H14200,'Base Art'!$A:$AJ,36,FALSE)</f>
        <v>#N/A</v>
      </c>
    </row>
    <row r="14201" spans="3:40" x14ac:dyDescent="0.25">
      <c r="C14201" s="52"/>
      <c r="AM14201">
        <v>1</v>
      </c>
      <c r="AN14201" t="e">
        <f>VLOOKUP(H14201,'Base Art'!$A:$AJ,36,FALSE)</f>
        <v>#N/A</v>
      </c>
    </row>
    <row r="14202" spans="3:40" x14ac:dyDescent="0.25">
      <c r="C14202" s="52"/>
      <c r="AM14202">
        <v>1</v>
      </c>
      <c r="AN14202" t="e">
        <f>VLOOKUP(H14202,'Base Art'!$A:$AJ,36,FALSE)</f>
        <v>#N/A</v>
      </c>
    </row>
    <row r="14203" spans="3:40" x14ac:dyDescent="0.25">
      <c r="C14203" s="52"/>
      <c r="AM14203">
        <v>1</v>
      </c>
      <c r="AN14203" t="e">
        <f>VLOOKUP(H14203,'Base Art'!$A:$AJ,36,FALSE)</f>
        <v>#N/A</v>
      </c>
    </row>
    <row r="14204" spans="3:40" x14ac:dyDescent="0.25">
      <c r="C14204" s="52"/>
      <c r="AM14204">
        <v>1</v>
      </c>
      <c r="AN14204" t="e">
        <f>VLOOKUP(H14204,'Base Art'!$A:$AJ,36,FALSE)</f>
        <v>#N/A</v>
      </c>
    </row>
    <row r="14205" spans="3:40" x14ac:dyDescent="0.25">
      <c r="C14205" s="52"/>
      <c r="AM14205">
        <v>1</v>
      </c>
      <c r="AN14205" t="e">
        <f>VLOOKUP(H14205,'Base Art'!$A:$AJ,36,FALSE)</f>
        <v>#N/A</v>
      </c>
    </row>
    <row r="14206" spans="3:40" x14ac:dyDescent="0.25">
      <c r="C14206" s="52"/>
      <c r="AM14206">
        <v>1</v>
      </c>
      <c r="AN14206" t="e">
        <f>VLOOKUP(H14206,'Base Art'!$A:$AJ,36,FALSE)</f>
        <v>#N/A</v>
      </c>
    </row>
    <row r="14207" spans="3:40" x14ac:dyDescent="0.25">
      <c r="C14207" s="52"/>
      <c r="AM14207">
        <v>1</v>
      </c>
      <c r="AN14207" t="e">
        <f>VLOOKUP(H14207,'Base Art'!$A:$AJ,36,FALSE)</f>
        <v>#N/A</v>
      </c>
    </row>
    <row r="14208" spans="3:40" x14ac:dyDescent="0.25">
      <c r="C14208" s="52"/>
      <c r="AM14208">
        <v>1</v>
      </c>
      <c r="AN14208" t="e">
        <f>VLOOKUP(H14208,'Base Art'!$A:$AJ,36,FALSE)</f>
        <v>#N/A</v>
      </c>
    </row>
    <row r="14209" spans="3:40" x14ac:dyDescent="0.25">
      <c r="C14209" s="52"/>
      <c r="AM14209">
        <v>1</v>
      </c>
      <c r="AN14209" t="e">
        <f>VLOOKUP(H14209,'Base Art'!$A:$AJ,36,FALSE)</f>
        <v>#N/A</v>
      </c>
    </row>
    <row r="14210" spans="3:40" x14ac:dyDescent="0.25">
      <c r="C14210" s="52"/>
      <c r="AM14210">
        <v>1</v>
      </c>
      <c r="AN14210" t="e">
        <f>VLOOKUP(H14210,'Base Art'!$A:$AJ,36,FALSE)</f>
        <v>#N/A</v>
      </c>
    </row>
    <row r="14211" spans="3:40" x14ac:dyDescent="0.25">
      <c r="C14211" s="52"/>
      <c r="AM14211">
        <v>1</v>
      </c>
      <c r="AN14211" t="e">
        <f>VLOOKUP(H14211,'Base Art'!$A:$AJ,36,FALSE)</f>
        <v>#N/A</v>
      </c>
    </row>
    <row r="14212" spans="3:40" x14ac:dyDescent="0.25">
      <c r="C14212" s="52"/>
      <c r="AM14212">
        <v>1</v>
      </c>
      <c r="AN14212" t="e">
        <f>VLOOKUP(H14212,'Base Art'!$A:$AJ,36,FALSE)</f>
        <v>#N/A</v>
      </c>
    </row>
    <row r="14213" spans="3:40" x14ac:dyDescent="0.25">
      <c r="C14213" s="52"/>
      <c r="AM14213">
        <v>1</v>
      </c>
      <c r="AN14213" t="e">
        <f>VLOOKUP(H14213,'Base Art'!$A:$AJ,36,FALSE)</f>
        <v>#N/A</v>
      </c>
    </row>
    <row r="14214" spans="3:40" x14ac:dyDescent="0.25">
      <c r="C14214" s="52"/>
      <c r="AM14214">
        <v>1</v>
      </c>
      <c r="AN14214" t="e">
        <f>VLOOKUP(H14214,'Base Art'!$A:$AJ,36,FALSE)</f>
        <v>#N/A</v>
      </c>
    </row>
    <row r="14215" spans="3:40" x14ac:dyDescent="0.25">
      <c r="C14215" s="52"/>
      <c r="AM14215">
        <v>1</v>
      </c>
      <c r="AN14215" t="e">
        <f>VLOOKUP(H14215,'Base Art'!$A:$AJ,36,FALSE)</f>
        <v>#N/A</v>
      </c>
    </row>
    <row r="14216" spans="3:40" x14ac:dyDescent="0.25">
      <c r="C14216" s="52"/>
      <c r="AM14216">
        <v>1</v>
      </c>
      <c r="AN14216" t="e">
        <f>VLOOKUP(H14216,'Base Art'!$A:$AJ,36,FALSE)</f>
        <v>#N/A</v>
      </c>
    </row>
    <row r="14217" spans="3:40" x14ac:dyDescent="0.25">
      <c r="C14217" s="52"/>
      <c r="AM14217">
        <v>1</v>
      </c>
      <c r="AN14217" t="e">
        <f>VLOOKUP(H14217,'Base Art'!$A:$AJ,36,FALSE)</f>
        <v>#N/A</v>
      </c>
    </row>
    <row r="14218" spans="3:40" x14ac:dyDescent="0.25">
      <c r="C14218" s="52"/>
      <c r="AM14218">
        <v>1</v>
      </c>
      <c r="AN14218" t="e">
        <f>VLOOKUP(H14218,'Base Art'!$A:$AJ,36,FALSE)</f>
        <v>#N/A</v>
      </c>
    </row>
    <row r="14219" spans="3:40" x14ac:dyDescent="0.25">
      <c r="C14219" s="52"/>
      <c r="AM14219">
        <v>1</v>
      </c>
      <c r="AN14219" t="e">
        <f>VLOOKUP(H14219,'Base Art'!$A:$AJ,36,FALSE)</f>
        <v>#N/A</v>
      </c>
    </row>
    <row r="14220" spans="3:40" x14ac:dyDescent="0.25">
      <c r="C14220" s="52"/>
      <c r="AM14220">
        <v>1</v>
      </c>
      <c r="AN14220" t="e">
        <f>VLOOKUP(H14220,'Base Art'!$A:$AJ,36,FALSE)</f>
        <v>#N/A</v>
      </c>
    </row>
    <row r="14221" spans="3:40" x14ac:dyDescent="0.25">
      <c r="C14221" s="52"/>
      <c r="AM14221">
        <v>1</v>
      </c>
      <c r="AN14221" t="e">
        <f>VLOOKUP(H14221,'Base Art'!$A:$AJ,36,FALSE)</f>
        <v>#N/A</v>
      </c>
    </row>
    <row r="14222" spans="3:40" x14ac:dyDescent="0.25">
      <c r="C14222" s="52"/>
      <c r="AM14222">
        <v>1</v>
      </c>
      <c r="AN14222" t="e">
        <f>VLOOKUP(H14222,'Base Art'!$A:$AJ,36,FALSE)</f>
        <v>#N/A</v>
      </c>
    </row>
    <row r="14223" spans="3:40" x14ac:dyDescent="0.25">
      <c r="C14223" s="52"/>
      <c r="AM14223">
        <v>1</v>
      </c>
      <c r="AN14223" t="e">
        <f>VLOOKUP(H14223,'Base Art'!$A:$AJ,36,FALSE)</f>
        <v>#N/A</v>
      </c>
    </row>
    <row r="14224" spans="3:40" x14ac:dyDescent="0.25">
      <c r="C14224" s="52"/>
      <c r="AM14224">
        <v>1</v>
      </c>
      <c r="AN14224" t="e">
        <f>VLOOKUP(H14224,'Base Art'!$A:$AJ,36,FALSE)</f>
        <v>#N/A</v>
      </c>
    </row>
    <row r="14225" spans="3:40" x14ac:dyDescent="0.25">
      <c r="C14225" s="52"/>
      <c r="AM14225">
        <v>1</v>
      </c>
      <c r="AN14225" t="e">
        <f>VLOOKUP(H14225,'Base Art'!$A:$AJ,36,FALSE)</f>
        <v>#N/A</v>
      </c>
    </row>
    <row r="14226" spans="3:40" x14ac:dyDescent="0.25">
      <c r="C14226" s="52"/>
      <c r="AM14226">
        <v>1</v>
      </c>
      <c r="AN14226" t="e">
        <f>VLOOKUP(H14226,'Base Art'!$A:$AJ,36,FALSE)</f>
        <v>#N/A</v>
      </c>
    </row>
    <row r="14227" spans="3:40" x14ac:dyDescent="0.25">
      <c r="C14227" s="52"/>
      <c r="AM14227">
        <v>1</v>
      </c>
      <c r="AN14227" t="e">
        <f>VLOOKUP(H14227,'Base Art'!$A:$AJ,36,FALSE)</f>
        <v>#N/A</v>
      </c>
    </row>
    <row r="14228" spans="3:40" x14ac:dyDescent="0.25">
      <c r="C14228" s="52"/>
      <c r="AM14228">
        <v>1</v>
      </c>
      <c r="AN14228" t="e">
        <f>VLOOKUP(H14228,'Base Art'!$A:$AJ,36,FALSE)</f>
        <v>#N/A</v>
      </c>
    </row>
    <row r="14229" spans="3:40" x14ac:dyDescent="0.25">
      <c r="C14229" s="52"/>
      <c r="AM14229">
        <v>1</v>
      </c>
      <c r="AN14229" t="e">
        <f>VLOOKUP(H14229,'Base Art'!$A:$AJ,36,FALSE)</f>
        <v>#N/A</v>
      </c>
    </row>
    <row r="14230" spans="3:40" x14ac:dyDescent="0.25">
      <c r="C14230" s="52"/>
      <c r="AM14230">
        <v>1</v>
      </c>
      <c r="AN14230" t="e">
        <f>VLOOKUP(H14230,'Base Art'!$A:$AJ,36,FALSE)</f>
        <v>#N/A</v>
      </c>
    </row>
    <row r="14231" spans="3:40" x14ac:dyDescent="0.25">
      <c r="C14231" s="52"/>
      <c r="AM14231">
        <v>1</v>
      </c>
      <c r="AN14231" t="e">
        <f>VLOOKUP(H14231,'Base Art'!$A:$AJ,36,FALSE)</f>
        <v>#N/A</v>
      </c>
    </row>
    <row r="14232" spans="3:40" x14ac:dyDescent="0.25">
      <c r="C14232" s="52"/>
      <c r="AM14232">
        <v>1</v>
      </c>
      <c r="AN14232" t="e">
        <f>VLOOKUP(H14232,'Base Art'!$A:$AJ,36,FALSE)</f>
        <v>#N/A</v>
      </c>
    </row>
    <row r="14233" spans="3:40" x14ac:dyDescent="0.25">
      <c r="C14233" s="52"/>
      <c r="AM14233">
        <v>1</v>
      </c>
      <c r="AN14233" t="e">
        <f>VLOOKUP(H14233,'Base Art'!$A:$AJ,36,FALSE)</f>
        <v>#N/A</v>
      </c>
    </row>
    <row r="14234" spans="3:40" x14ac:dyDescent="0.25">
      <c r="C14234" s="52"/>
      <c r="AM14234">
        <v>1</v>
      </c>
      <c r="AN14234" t="e">
        <f>VLOOKUP(H14234,'Base Art'!$A:$AJ,36,FALSE)</f>
        <v>#N/A</v>
      </c>
    </row>
    <row r="14235" spans="3:40" x14ac:dyDescent="0.25">
      <c r="C14235" s="52"/>
      <c r="AM14235">
        <v>1</v>
      </c>
      <c r="AN14235" t="e">
        <f>VLOOKUP(H14235,'Base Art'!$A:$AJ,36,FALSE)</f>
        <v>#N/A</v>
      </c>
    </row>
    <row r="14236" spans="3:40" x14ac:dyDescent="0.25">
      <c r="C14236" s="52"/>
      <c r="AM14236">
        <v>1</v>
      </c>
      <c r="AN14236" t="e">
        <f>VLOOKUP(H14236,'Base Art'!$A:$AJ,36,FALSE)</f>
        <v>#N/A</v>
      </c>
    </row>
    <row r="14237" spans="3:40" x14ac:dyDescent="0.25">
      <c r="C14237" s="52"/>
      <c r="AM14237">
        <v>1</v>
      </c>
      <c r="AN14237" t="e">
        <f>VLOOKUP(H14237,'Base Art'!$A:$AJ,36,FALSE)</f>
        <v>#N/A</v>
      </c>
    </row>
    <row r="14238" spans="3:40" x14ac:dyDescent="0.25">
      <c r="C14238" s="52"/>
      <c r="AM14238">
        <v>1</v>
      </c>
      <c r="AN14238" t="e">
        <f>VLOOKUP(H14238,'Base Art'!$A:$AJ,36,FALSE)</f>
        <v>#N/A</v>
      </c>
    </row>
    <row r="14239" spans="3:40" x14ac:dyDescent="0.25">
      <c r="C14239" s="52"/>
      <c r="AM14239">
        <v>1</v>
      </c>
      <c r="AN14239" t="e">
        <f>VLOOKUP(H14239,'Base Art'!$A:$AJ,36,FALSE)</f>
        <v>#N/A</v>
      </c>
    </row>
    <row r="14240" spans="3:40" x14ac:dyDescent="0.25">
      <c r="C14240" s="52"/>
      <c r="AM14240">
        <v>1</v>
      </c>
      <c r="AN14240" t="e">
        <f>VLOOKUP(H14240,'Base Art'!$A:$AJ,36,FALSE)</f>
        <v>#N/A</v>
      </c>
    </row>
    <row r="14241" spans="3:40" x14ac:dyDescent="0.25">
      <c r="C14241" s="52"/>
      <c r="AM14241">
        <v>1</v>
      </c>
      <c r="AN14241" t="e">
        <f>VLOOKUP(H14241,'Base Art'!$A:$AJ,36,FALSE)</f>
        <v>#N/A</v>
      </c>
    </row>
    <row r="14242" spans="3:40" x14ac:dyDescent="0.25">
      <c r="C14242" s="52"/>
      <c r="AM14242">
        <v>1</v>
      </c>
      <c r="AN14242" t="e">
        <f>VLOOKUP(H14242,'Base Art'!$A:$AJ,36,FALSE)</f>
        <v>#N/A</v>
      </c>
    </row>
    <row r="14243" spans="3:40" x14ac:dyDescent="0.25">
      <c r="C14243" s="52"/>
      <c r="AM14243">
        <v>1</v>
      </c>
      <c r="AN14243" t="e">
        <f>VLOOKUP(H14243,'Base Art'!$A:$AJ,36,FALSE)</f>
        <v>#N/A</v>
      </c>
    </row>
    <row r="14244" spans="3:40" x14ac:dyDescent="0.25">
      <c r="C14244" s="52"/>
      <c r="AM14244">
        <v>1</v>
      </c>
      <c r="AN14244" t="e">
        <f>VLOOKUP(H14244,'Base Art'!$A:$AJ,36,FALSE)</f>
        <v>#N/A</v>
      </c>
    </row>
    <row r="14245" spans="3:40" x14ac:dyDescent="0.25">
      <c r="C14245" s="52"/>
      <c r="AM14245">
        <v>1</v>
      </c>
      <c r="AN14245" t="e">
        <f>VLOOKUP(H14245,'Base Art'!$A:$AJ,36,FALSE)</f>
        <v>#N/A</v>
      </c>
    </row>
    <row r="14246" spans="3:40" x14ac:dyDescent="0.25">
      <c r="C14246" s="52"/>
      <c r="AM14246">
        <v>1</v>
      </c>
      <c r="AN14246" t="e">
        <f>VLOOKUP(H14246,'Base Art'!$A:$AJ,36,FALSE)</f>
        <v>#N/A</v>
      </c>
    </row>
    <row r="14247" spans="3:40" x14ac:dyDescent="0.25">
      <c r="C14247" s="52"/>
      <c r="AM14247">
        <v>1</v>
      </c>
      <c r="AN14247" t="e">
        <f>VLOOKUP(H14247,'Base Art'!$A:$AJ,36,FALSE)</f>
        <v>#N/A</v>
      </c>
    </row>
    <row r="14248" spans="3:40" x14ac:dyDescent="0.25">
      <c r="C14248" s="52"/>
      <c r="AM14248">
        <v>1</v>
      </c>
      <c r="AN14248" t="e">
        <f>VLOOKUP(H14248,'Base Art'!$A:$AJ,36,FALSE)</f>
        <v>#N/A</v>
      </c>
    </row>
    <row r="14249" spans="3:40" x14ac:dyDescent="0.25">
      <c r="C14249" s="52"/>
      <c r="AM14249">
        <v>1</v>
      </c>
      <c r="AN14249" t="e">
        <f>VLOOKUP(H14249,'Base Art'!$A:$AJ,36,FALSE)</f>
        <v>#N/A</v>
      </c>
    </row>
    <row r="14250" spans="3:40" x14ac:dyDescent="0.25">
      <c r="C14250" s="52"/>
      <c r="AM14250">
        <v>1</v>
      </c>
      <c r="AN14250" t="e">
        <f>VLOOKUP(H14250,'Base Art'!$A:$AJ,36,FALSE)</f>
        <v>#N/A</v>
      </c>
    </row>
    <row r="14251" spans="3:40" x14ac:dyDescent="0.25">
      <c r="C14251" s="52"/>
      <c r="AM14251">
        <v>1</v>
      </c>
      <c r="AN14251" t="e">
        <f>VLOOKUP(H14251,'Base Art'!$A:$AJ,36,FALSE)</f>
        <v>#N/A</v>
      </c>
    </row>
    <row r="14252" spans="3:40" x14ac:dyDescent="0.25">
      <c r="C14252" s="52"/>
      <c r="AM14252">
        <v>1</v>
      </c>
      <c r="AN14252" t="e">
        <f>VLOOKUP(H14252,'Base Art'!$A:$AJ,36,FALSE)</f>
        <v>#N/A</v>
      </c>
    </row>
    <row r="14253" spans="3:40" x14ac:dyDescent="0.25">
      <c r="C14253" s="52"/>
      <c r="AM14253">
        <v>1</v>
      </c>
      <c r="AN14253" t="e">
        <f>VLOOKUP(H14253,'Base Art'!$A:$AJ,36,FALSE)</f>
        <v>#N/A</v>
      </c>
    </row>
    <row r="14254" spans="3:40" x14ac:dyDescent="0.25">
      <c r="C14254" s="52"/>
      <c r="AM14254">
        <v>1</v>
      </c>
      <c r="AN14254" t="e">
        <f>VLOOKUP(H14254,'Base Art'!$A:$AJ,36,FALSE)</f>
        <v>#N/A</v>
      </c>
    </row>
    <row r="14255" spans="3:40" x14ac:dyDescent="0.25">
      <c r="C14255" s="52"/>
      <c r="AM14255">
        <v>1</v>
      </c>
      <c r="AN14255" t="e">
        <f>VLOOKUP(H14255,'Base Art'!$A:$AJ,36,FALSE)</f>
        <v>#N/A</v>
      </c>
    </row>
    <row r="14256" spans="3:40" x14ac:dyDescent="0.25">
      <c r="C14256" s="52"/>
      <c r="AM14256">
        <v>1</v>
      </c>
      <c r="AN14256" t="e">
        <f>VLOOKUP(H14256,'Base Art'!$A:$AJ,36,FALSE)</f>
        <v>#N/A</v>
      </c>
    </row>
    <row r="14257" spans="3:40" x14ac:dyDescent="0.25">
      <c r="C14257" s="52"/>
      <c r="AM14257">
        <v>1</v>
      </c>
      <c r="AN14257" t="e">
        <f>VLOOKUP(H14257,'Base Art'!$A:$AJ,36,FALSE)</f>
        <v>#N/A</v>
      </c>
    </row>
    <row r="14258" spans="3:40" x14ac:dyDescent="0.25">
      <c r="C14258" s="52"/>
      <c r="AM14258">
        <v>1</v>
      </c>
      <c r="AN14258" t="e">
        <f>VLOOKUP(H14258,'Base Art'!$A:$AJ,36,FALSE)</f>
        <v>#N/A</v>
      </c>
    </row>
    <row r="14259" spans="3:40" x14ac:dyDescent="0.25">
      <c r="C14259" s="52"/>
      <c r="AM14259">
        <v>1</v>
      </c>
      <c r="AN14259" t="e">
        <f>VLOOKUP(H14259,'Base Art'!$A:$AJ,36,FALSE)</f>
        <v>#N/A</v>
      </c>
    </row>
    <row r="14260" spans="3:40" x14ac:dyDescent="0.25">
      <c r="C14260" s="52"/>
      <c r="AM14260">
        <v>1</v>
      </c>
      <c r="AN14260" t="e">
        <f>VLOOKUP(H14260,'Base Art'!$A:$AJ,36,FALSE)</f>
        <v>#N/A</v>
      </c>
    </row>
    <row r="14261" spans="3:40" x14ac:dyDescent="0.25">
      <c r="C14261" s="52"/>
      <c r="AM14261">
        <v>1</v>
      </c>
      <c r="AN14261" t="e">
        <f>VLOOKUP(H14261,'Base Art'!$A:$AJ,36,FALSE)</f>
        <v>#N/A</v>
      </c>
    </row>
    <row r="14262" spans="3:40" x14ac:dyDescent="0.25">
      <c r="C14262" s="52"/>
      <c r="AM14262">
        <v>1</v>
      </c>
      <c r="AN14262" t="e">
        <f>VLOOKUP(H14262,'Base Art'!$A:$AJ,36,FALSE)</f>
        <v>#N/A</v>
      </c>
    </row>
    <row r="14263" spans="3:40" x14ac:dyDescent="0.25">
      <c r="C14263" s="52"/>
      <c r="AM14263">
        <v>1</v>
      </c>
      <c r="AN14263" t="e">
        <f>VLOOKUP(H14263,'Base Art'!$A:$AJ,36,FALSE)</f>
        <v>#N/A</v>
      </c>
    </row>
    <row r="14264" spans="3:40" x14ac:dyDescent="0.25">
      <c r="C14264" s="52"/>
      <c r="AM14264">
        <v>1</v>
      </c>
      <c r="AN14264" t="e">
        <f>VLOOKUP(H14264,'Base Art'!$A:$AJ,36,FALSE)</f>
        <v>#N/A</v>
      </c>
    </row>
    <row r="14265" spans="3:40" x14ac:dyDescent="0.25">
      <c r="C14265" s="52"/>
      <c r="AM14265">
        <v>1</v>
      </c>
      <c r="AN14265" t="e">
        <f>VLOOKUP(H14265,'Base Art'!$A:$AJ,36,FALSE)</f>
        <v>#N/A</v>
      </c>
    </row>
    <row r="14266" spans="3:40" x14ac:dyDescent="0.25">
      <c r="C14266" s="52"/>
      <c r="AM14266">
        <v>1</v>
      </c>
      <c r="AN14266" t="e">
        <f>VLOOKUP(H14266,'Base Art'!$A:$AJ,36,FALSE)</f>
        <v>#N/A</v>
      </c>
    </row>
    <row r="14267" spans="3:40" x14ac:dyDescent="0.25">
      <c r="C14267" s="52"/>
      <c r="AM14267">
        <v>1</v>
      </c>
      <c r="AN14267" t="e">
        <f>VLOOKUP(H14267,'Base Art'!$A:$AJ,36,FALSE)</f>
        <v>#N/A</v>
      </c>
    </row>
    <row r="14268" spans="3:40" x14ac:dyDescent="0.25">
      <c r="C14268" s="52"/>
      <c r="AM14268">
        <v>1</v>
      </c>
      <c r="AN14268" t="e">
        <f>VLOOKUP(H14268,'Base Art'!$A:$AJ,36,FALSE)</f>
        <v>#N/A</v>
      </c>
    </row>
    <row r="14269" spans="3:40" x14ac:dyDescent="0.25">
      <c r="C14269" s="52"/>
      <c r="AM14269">
        <v>1</v>
      </c>
      <c r="AN14269" t="e">
        <f>VLOOKUP(H14269,'Base Art'!$A:$AJ,36,FALSE)</f>
        <v>#N/A</v>
      </c>
    </row>
    <row r="14270" spans="3:40" x14ac:dyDescent="0.25">
      <c r="C14270" s="52"/>
      <c r="AM14270">
        <v>1</v>
      </c>
      <c r="AN14270" t="e">
        <f>VLOOKUP(H14270,'Base Art'!$A:$AJ,36,FALSE)</f>
        <v>#N/A</v>
      </c>
    </row>
    <row r="14271" spans="3:40" x14ac:dyDescent="0.25">
      <c r="C14271" s="52"/>
      <c r="AM14271">
        <v>1</v>
      </c>
      <c r="AN14271" t="e">
        <f>VLOOKUP(H14271,'Base Art'!$A:$AJ,36,FALSE)</f>
        <v>#N/A</v>
      </c>
    </row>
    <row r="14272" spans="3:40" x14ac:dyDescent="0.25">
      <c r="C14272" s="52"/>
      <c r="AM14272">
        <v>1</v>
      </c>
      <c r="AN14272" t="e">
        <f>VLOOKUP(H14272,'Base Art'!$A:$AJ,36,FALSE)</f>
        <v>#N/A</v>
      </c>
    </row>
    <row r="14273" spans="3:40" x14ac:dyDescent="0.25">
      <c r="C14273" s="52"/>
      <c r="AM14273">
        <v>1</v>
      </c>
      <c r="AN14273" t="e">
        <f>VLOOKUP(H14273,'Base Art'!$A:$AJ,36,FALSE)</f>
        <v>#N/A</v>
      </c>
    </row>
    <row r="14274" spans="3:40" x14ac:dyDescent="0.25">
      <c r="C14274" s="52"/>
      <c r="AM14274">
        <v>1</v>
      </c>
      <c r="AN14274" t="e">
        <f>VLOOKUP(H14274,'Base Art'!$A:$AJ,36,FALSE)</f>
        <v>#N/A</v>
      </c>
    </row>
    <row r="14275" spans="3:40" x14ac:dyDescent="0.25">
      <c r="C14275" s="52"/>
      <c r="AM14275">
        <v>1</v>
      </c>
      <c r="AN14275" t="e">
        <f>VLOOKUP(H14275,'Base Art'!$A:$AJ,36,FALSE)</f>
        <v>#N/A</v>
      </c>
    </row>
    <row r="14276" spans="3:40" x14ac:dyDescent="0.25">
      <c r="C14276" s="52"/>
      <c r="AM14276">
        <v>1</v>
      </c>
      <c r="AN14276" t="e">
        <f>VLOOKUP(H14276,'Base Art'!$A:$AJ,36,FALSE)</f>
        <v>#N/A</v>
      </c>
    </row>
    <row r="14277" spans="3:40" x14ac:dyDescent="0.25">
      <c r="C14277" s="52"/>
      <c r="AM14277">
        <v>1</v>
      </c>
      <c r="AN14277" t="e">
        <f>VLOOKUP(H14277,'Base Art'!$A:$AJ,36,FALSE)</f>
        <v>#N/A</v>
      </c>
    </row>
    <row r="14278" spans="3:40" x14ac:dyDescent="0.25">
      <c r="C14278" s="52"/>
      <c r="AM14278">
        <v>1</v>
      </c>
      <c r="AN14278" t="e">
        <f>VLOOKUP(H14278,'Base Art'!$A:$AJ,36,FALSE)</f>
        <v>#N/A</v>
      </c>
    </row>
    <row r="14279" spans="3:40" x14ac:dyDescent="0.25">
      <c r="C14279" s="52"/>
      <c r="AM14279">
        <v>1</v>
      </c>
      <c r="AN14279" t="e">
        <f>VLOOKUP(H14279,'Base Art'!$A:$AJ,36,FALSE)</f>
        <v>#N/A</v>
      </c>
    </row>
    <row r="14280" spans="3:40" x14ac:dyDescent="0.25">
      <c r="C14280" s="52"/>
      <c r="AM14280">
        <v>1</v>
      </c>
      <c r="AN14280" t="e">
        <f>VLOOKUP(H14280,'Base Art'!$A:$AJ,36,FALSE)</f>
        <v>#N/A</v>
      </c>
    </row>
    <row r="14281" spans="3:40" x14ac:dyDescent="0.25">
      <c r="C14281" s="52"/>
      <c r="AM14281">
        <v>1</v>
      </c>
      <c r="AN14281" t="e">
        <f>VLOOKUP(H14281,'Base Art'!$A:$AJ,36,FALSE)</f>
        <v>#N/A</v>
      </c>
    </row>
    <row r="14282" spans="3:40" x14ac:dyDescent="0.25">
      <c r="C14282" s="52"/>
      <c r="AM14282">
        <v>1</v>
      </c>
      <c r="AN14282" t="e">
        <f>VLOOKUP(H14282,'Base Art'!$A:$AJ,36,FALSE)</f>
        <v>#N/A</v>
      </c>
    </row>
    <row r="14283" spans="3:40" x14ac:dyDescent="0.25">
      <c r="C14283" s="52"/>
      <c r="AM14283">
        <v>1</v>
      </c>
      <c r="AN14283" t="e">
        <f>VLOOKUP(H14283,'Base Art'!$A:$AJ,36,FALSE)</f>
        <v>#N/A</v>
      </c>
    </row>
    <row r="14284" spans="3:40" x14ac:dyDescent="0.25">
      <c r="C14284" s="52"/>
      <c r="AM14284">
        <v>1</v>
      </c>
      <c r="AN14284" t="e">
        <f>VLOOKUP(H14284,'Base Art'!$A:$AJ,36,FALSE)</f>
        <v>#N/A</v>
      </c>
    </row>
    <row r="14285" spans="3:40" x14ac:dyDescent="0.25">
      <c r="C14285" s="52"/>
      <c r="AM14285">
        <v>1</v>
      </c>
      <c r="AN14285" t="e">
        <f>VLOOKUP(H14285,'Base Art'!$A:$AJ,36,FALSE)</f>
        <v>#N/A</v>
      </c>
    </row>
    <row r="14286" spans="3:40" x14ac:dyDescent="0.25">
      <c r="C14286" s="52"/>
      <c r="AM14286">
        <v>1</v>
      </c>
      <c r="AN14286" t="e">
        <f>VLOOKUP(H14286,'Base Art'!$A:$AJ,36,FALSE)</f>
        <v>#N/A</v>
      </c>
    </row>
    <row r="14287" spans="3:40" x14ac:dyDescent="0.25">
      <c r="C14287" s="52"/>
      <c r="AM14287">
        <v>1</v>
      </c>
      <c r="AN14287" t="e">
        <f>VLOOKUP(H14287,'Base Art'!$A:$AJ,36,FALSE)</f>
        <v>#N/A</v>
      </c>
    </row>
    <row r="14288" spans="3:40" x14ac:dyDescent="0.25">
      <c r="C14288" s="52"/>
      <c r="AM14288">
        <v>1</v>
      </c>
      <c r="AN14288" t="e">
        <f>VLOOKUP(H14288,'Base Art'!$A:$AJ,36,FALSE)</f>
        <v>#N/A</v>
      </c>
    </row>
    <row r="14289" spans="3:40" x14ac:dyDescent="0.25">
      <c r="C14289" s="52"/>
      <c r="AM14289">
        <v>1</v>
      </c>
      <c r="AN14289" t="e">
        <f>VLOOKUP(H14289,'Base Art'!$A:$AJ,36,FALSE)</f>
        <v>#N/A</v>
      </c>
    </row>
    <row r="14290" spans="3:40" x14ac:dyDescent="0.25">
      <c r="C14290" s="52"/>
      <c r="AM14290">
        <v>1</v>
      </c>
      <c r="AN14290" t="e">
        <f>VLOOKUP(H14290,'Base Art'!$A:$AJ,36,FALSE)</f>
        <v>#N/A</v>
      </c>
    </row>
    <row r="14291" spans="3:40" x14ac:dyDescent="0.25">
      <c r="C14291" s="52"/>
      <c r="AM14291">
        <v>1</v>
      </c>
      <c r="AN14291" t="e">
        <f>VLOOKUP(H14291,'Base Art'!$A:$AJ,36,FALSE)</f>
        <v>#N/A</v>
      </c>
    </row>
    <row r="14292" spans="3:40" x14ac:dyDescent="0.25">
      <c r="C14292" s="52"/>
      <c r="AM14292">
        <v>1</v>
      </c>
      <c r="AN14292" t="e">
        <f>VLOOKUP(H14292,'Base Art'!$A:$AJ,36,FALSE)</f>
        <v>#N/A</v>
      </c>
    </row>
    <row r="14293" spans="3:40" x14ac:dyDescent="0.25">
      <c r="C14293" s="52"/>
      <c r="AM14293">
        <v>1</v>
      </c>
      <c r="AN14293" t="e">
        <f>VLOOKUP(H14293,'Base Art'!$A:$AJ,36,FALSE)</f>
        <v>#N/A</v>
      </c>
    </row>
    <row r="14294" spans="3:40" x14ac:dyDescent="0.25">
      <c r="C14294" s="52"/>
      <c r="AM14294">
        <v>1</v>
      </c>
      <c r="AN14294" t="e">
        <f>VLOOKUP(H14294,'Base Art'!$A:$AJ,36,FALSE)</f>
        <v>#N/A</v>
      </c>
    </row>
    <row r="14295" spans="3:40" x14ac:dyDescent="0.25">
      <c r="C14295" s="52"/>
      <c r="AM14295">
        <v>1</v>
      </c>
      <c r="AN14295" t="e">
        <f>VLOOKUP(H14295,'Base Art'!$A:$AJ,36,FALSE)</f>
        <v>#N/A</v>
      </c>
    </row>
    <row r="14296" spans="3:40" x14ac:dyDescent="0.25">
      <c r="C14296" s="52"/>
      <c r="AM14296">
        <v>1</v>
      </c>
      <c r="AN14296" t="e">
        <f>VLOOKUP(H14296,'Base Art'!$A:$AJ,36,FALSE)</f>
        <v>#N/A</v>
      </c>
    </row>
    <row r="14297" spans="3:40" x14ac:dyDescent="0.25">
      <c r="C14297" s="52"/>
      <c r="AM14297">
        <v>1</v>
      </c>
      <c r="AN14297" t="e">
        <f>VLOOKUP(H14297,'Base Art'!$A:$AJ,36,FALSE)</f>
        <v>#N/A</v>
      </c>
    </row>
    <row r="14298" spans="3:40" x14ac:dyDescent="0.25">
      <c r="C14298" s="52"/>
      <c r="AM14298">
        <v>1</v>
      </c>
      <c r="AN14298" t="e">
        <f>VLOOKUP(H14298,'Base Art'!$A:$AJ,36,FALSE)</f>
        <v>#N/A</v>
      </c>
    </row>
    <row r="14299" spans="3:40" x14ac:dyDescent="0.25">
      <c r="C14299" s="52"/>
      <c r="AM14299">
        <v>1</v>
      </c>
      <c r="AN14299" t="e">
        <f>VLOOKUP(H14299,'Base Art'!$A:$AJ,36,FALSE)</f>
        <v>#N/A</v>
      </c>
    </row>
    <row r="14300" spans="3:40" x14ac:dyDescent="0.25">
      <c r="C14300" s="52"/>
      <c r="AM14300">
        <v>1</v>
      </c>
      <c r="AN14300" t="e">
        <f>VLOOKUP(H14300,'Base Art'!$A:$AJ,36,FALSE)</f>
        <v>#N/A</v>
      </c>
    </row>
    <row r="14301" spans="3:40" x14ac:dyDescent="0.25">
      <c r="C14301" s="52"/>
      <c r="AM14301">
        <v>1</v>
      </c>
      <c r="AN14301" t="e">
        <f>VLOOKUP(H14301,'Base Art'!$A:$AJ,36,FALSE)</f>
        <v>#N/A</v>
      </c>
    </row>
    <row r="14302" spans="3:40" x14ac:dyDescent="0.25">
      <c r="C14302" s="52"/>
      <c r="AM14302">
        <v>1</v>
      </c>
      <c r="AN14302" t="e">
        <f>VLOOKUP(H14302,'Base Art'!$A:$AJ,36,FALSE)</f>
        <v>#N/A</v>
      </c>
    </row>
    <row r="14303" spans="3:40" x14ac:dyDescent="0.25">
      <c r="C14303" s="52"/>
      <c r="AM14303">
        <v>1</v>
      </c>
      <c r="AN14303" t="e">
        <f>VLOOKUP(H14303,'Base Art'!$A:$AJ,36,FALSE)</f>
        <v>#N/A</v>
      </c>
    </row>
    <row r="14304" spans="3:40" x14ac:dyDescent="0.25">
      <c r="C14304" s="52"/>
      <c r="AM14304">
        <v>1</v>
      </c>
      <c r="AN14304" t="e">
        <f>VLOOKUP(H14304,'Base Art'!$A:$AJ,36,FALSE)</f>
        <v>#N/A</v>
      </c>
    </row>
    <row r="14305" spans="3:40" x14ac:dyDescent="0.25">
      <c r="C14305" s="52"/>
      <c r="AM14305">
        <v>1</v>
      </c>
      <c r="AN14305" t="e">
        <f>VLOOKUP(H14305,'Base Art'!$A:$AJ,36,FALSE)</f>
        <v>#N/A</v>
      </c>
    </row>
    <row r="14306" spans="3:40" x14ac:dyDescent="0.25">
      <c r="C14306" s="52"/>
      <c r="AM14306">
        <v>1</v>
      </c>
      <c r="AN14306" t="e">
        <f>VLOOKUP(H14306,'Base Art'!$A:$AJ,36,FALSE)</f>
        <v>#N/A</v>
      </c>
    </row>
    <row r="14307" spans="3:40" x14ac:dyDescent="0.25">
      <c r="C14307" s="52"/>
      <c r="AM14307">
        <v>1</v>
      </c>
      <c r="AN14307" t="e">
        <f>VLOOKUP(H14307,'Base Art'!$A:$AJ,36,FALSE)</f>
        <v>#N/A</v>
      </c>
    </row>
    <row r="14308" spans="3:40" x14ac:dyDescent="0.25">
      <c r="C14308" s="52"/>
      <c r="AM14308">
        <v>1</v>
      </c>
      <c r="AN14308" t="e">
        <f>VLOOKUP(H14308,'Base Art'!$A:$AJ,36,FALSE)</f>
        <v>#N/A</v>
      </c>
    </row>
    <row r="14309" spans="3:40" x14ac:dyDescent="0.25">
      <c r="C14309" s="52"/>
      <c r="AM14309">
        <v>1</v>
      </c>
      <c r="AN14309" t="e">
        <f>VLOOKUP(H14309,'Base Art'!$A:$AJ,36,FALSE)</f>
        <v>#N/A</v>
      </c>
    </row>
    <row r="14310" spans="3:40" x14ac:dyDescent="0.25">
      <c r="C14310" s="52"/>
      <c r="AM14310">
        <v>1</v>
      </c>
      <c r="AN14310" t="e">
        <f>VLOOKUP(H14310,'Base Art'!$A:$AJ,36,FALSE)</f>
        <v>#N/A</v>
      </c>
    </row>
    <row r="14311" spans="3:40" x14ac:dyDescent="0.25">
      <c r="C14311" s="52"/>
      <c r="AM14311">
        <v>1</v>
      </c>
      <c r="AN14311" t="e">
        <f>VLOOKUP(H14311,'Base Art'!$A:$AJ,36,FALSE)</f>
        <v>#N/A</v>
      </c>
    </row>
    <row r="14312" spans="3:40" x14ac:dyDescent="0.25">
      <c r="C14312" s="52"/>
      <c r="AM14312">
        <v>1</v>
      </c>
      <c r="AN14312" t="e">
        <f>VLOOKUP(H14312,'Base Art'!$A:$AJ,36,FALSE)</f>
        <v>#N/A</v>
      </c>
    </row>
    <row r="14313" spans="3:40" x14ac:dyDescent="0.25">
      <c r="C14313" s="52"/>
      <c r="AM14313">
        <v>1</v>
      </c>
      <c r="AN14313" t="e">
        <f>VLOOKUP(H14313,'Base Art'!$A:$AJ,36,FALSE)</f>
        <v>#N/A</v>
      </c>
    </row>
    <row r="14314" spans="3:40" x14ac:dyDescent="0.25">
      <c r="C14314" s="52"/>
      <c r="AM14314">
        <v>1</v>
      </c>
      <c r="AN14314" t="e">
        <f>VLOOKUP(H14314,'Base Art'!$A:$AJ,36,FALSE)</f>
        <v>#N/A</v>
      </c>
    </row>
    <row r="14315" spans="3:40" x14ac:dyDescent="0.25">
      <c r="C14315" s="52"/>
      <c r="AM14315">
        <v>1</v>
      </c>
      <c r="AN14315" t="e">
        <f>VLOOKUP(H14315,'Base Art'!$A:$AJ,36,FALSE)</f>
        <v>#N/A</v>
      </c>
    </row>
    <row r="14316" spans="3:40" x14ac:dyDescent="0.25">
      <c r="C14316" s="52"/>
      <c r="AM14316">
        <v>1</v>
      </c>
      <c r="AN14316" t="e">
        <f>VLOOKUP(H14316,'Base Art'!$A:$AJ,36,FALSE)</f>
        <v>#N/A</v>
      </c>
    </row>
    <row r="14317" spans="3:40" x14ac:dyDescent="0.25">
      <c r="C14317" s="52"/>
      <c r="AM14317">
        <v>1</v>
      </c>
      <c r="AN14317" t="e">
        <f>VLOOKUP(H14317,'Base Art'!$A:$AJ,36,FALSE)</f>
        <v>#N/A</v>
      </c>
    </row>
    <row r="14318" spans="3:40" x14ac:dyDescent="0.25">
      <c r="C14318" s="52"/>
      <c r="AM14318">
        <v>1</v>
      </c>
      <c r="AN14318" t="e">
        <f>VLOOKUP(H14318,'Base Art'!$A:$AJ,36,FALSE)</f>
        <v>#N/A</v>
      </c>
    </row>
    <row r="14319" spans="3:40" x14ac:dyDescent="0.25">
      <c r="C14319" s="52"/>
      <c r="AM14319">
        <v>1</v>
      </c>
      <c r="AN14319" t="e">
        <f>VLOOKUP(H14319,'Base Art'!$A:$AJ,36,FALSE)</f>
        <v>#N/A</v>
      </c>
    </row>
    <row r="14320" spans="3:40" x14ac:dyDescent="0.25">
      <c r="C14320" s="52"/>
      <c r="AM14320">
        <v>1</v>
      </c>
      <c r="AN14320" t="e">
        <f>VLOOKUP(H14320,'Base Art'!$A:$AJ,36,FALSE)</f>
        <v>#N/A</v>
      </c>
    </row>
    <row r="14321" spans="3:40" x14ac:dyDescent="0.25">
      <c r="C14321" s="52"/>
      <c r="AM14321">
        <v>1</v>
      </c>
      <c r="AN14321" t="e">
        <f>VLOOKUP(H14321,'Base Art'!$A:$AJ,36,FALSE)</f>
        <v>#N/A</v>
      </c>
    </row>
    <row r="14322" spans="3:40" x14ac:dyDescent="0.25">
      <c r="C14322" s="52"/>
      <c r="AM14322">
        <v>1</v>
      </c>
      <c r="AN14322" t="e">
        <f>VLOOKUP(H14322,'Base Art'!$A:$AJ,36,FALSE)</f>
        <v>#N/A</v>
      </c>
    </row>
    <row r="14323" spans="3:40" x14ac:dyDescent="0.25">
      <c r="C14323" s="52"/>
      <c r="AM14323">
        <v>1</v>
      </c>
      <c r="AN14323" t="e">
        <f>VLOOKUP(H14323,'Base Art'!$A:$AJ,36,FALSE)</f>
        <v>#N/A</v>
      </c>
    </row>
    <row r="14324" spans="3:40" x14ac:dyDescent="0.25">
      <c r="C14324" s="52"/>
      <c r="AM14324">
        <v>1</v>
      </c>
      <c r="AN14324" t="e">
        <f>VLOOKUP(H14324,'Base Art'!$A:$AJ,36,FALSE)</f>
        <v>#N/A</v>
      </c>
    </row>
    <row r="14325" spans="3:40" x14ac:dyDescent="0.25">
      <c r="C14325" s="52"/>
      <c r="AM14325">
        <v>1</v>
      </c>
      <c r="AN14325" t="e">
        <f>VLOOKUP(H14325,'Base Art'!$A:$AJ,36,FALSE)</f>
        <v>#N/A</v>
      </c>
    </row>
    <row r="14326" spans="3:40" x14ac:dyDescent="0.25">
      <c r="C14326" s="52"/>
      <c r="AM14326">
        <v>1</v>
      </c>
      <c r="AN14326" t="e">
        <f>VLOOKUP(H14326,'Base Art'!$A:$AJ,36,FALSE)</f>
        <v>#N/A</v>
      </c>
    </row>
    <row r="14327" spans="3:40" x14ac:dyDescent="0.25">
      <c r="C14327" s="52"/>
      <c r="AM14327">
        <v>1</v>
      </c>
      <c r="AN14327" t="e">
        <f>VLOOKUP(H14327,'Base Art'!$A:$AJ,36,FALSE)</f>
        <v>#N/A</v>
      </c>
    </row>
    <row r="14328" spans="3:40" x14ac:dyDescent="0.25">
      <c r="C14328" s="52"/>
      <c r="AM14328">
        <v>1</v>
      </c>
      <c r="AN14328" t="e">
        <f>VLOOKUP(H14328,'Base Art'!$A:$AJ,36,FALSE)</f>
        <v>#N/A</v>
      </c>
    </row>
    <row r="14329" spans="3:40" x14ac:dyDescent="0.25">
      <c r="C14329" s="52"/>
      <c r="AM14329">
        <v>1</v>
      </c>
      <c r="AN14329" t="e">
        <f>VLOOKUP(H14329,'Base Art'!$A:$AJ,36,FALSE)</f>
        <v>#N/A</v>
      </c>
    </row>
    <row r="14330" spans="3:40" x14ac:dyDescent="0.25">
      <c r="C14330" s="52"/>
      <c r="AM14330">
        <v>1</v>
      </c>
      <c r="AN14330" t="e">
        <f>VLOOKUP(H14330,'Base Art'!$A:$AJ,36,FALSE)</f>
        <v>#N/A</v>
      </c>
    </row>
    <row r="14331" spans="3:40" x14ac:dyDescent="0.25">
      <c r="C14331" s="52"/>
      <c r="AM14331">
        <v>1</v>
      </c>
      <c r="AN14331" t="e">
        <f>VLOOKUP(H14331,'Base Art'!$A:$AJ,36,FALSE)</f>
        <v>#N/A</v>
      </c>
    </row>
    <row r="14332" spans="3:40" x14ac:dyDescent="0.25">
      <c r="C14332" s="52"/>
      <c r="AM14332">
        <v>1</v>
      </c>
      <c r="AN14332" t="e">
        <f>VLOOKUP(H14332,'Base Art'!$A:$AJ,36,FALSE)</f>
        <v>#N/A</v>
      </c>
    </row>
    <row r="14333" spans="3:40" x14ac:dyDescent="0.25">
      <c r="C14333" s="52"/>
      <c r="AM14333">
        <v>1</v>
      </c>
      <c r="AN14333" t="e">
        <f>VLOOKUP(H14333,'Base Art'!$A:$AJ,36,FALSE)</f>
        <v>#N/A</v>
      </c>
    </row>
    <row r="14334" spans="3:40" x14ac:dyDescent="0.25">
      <c r="C14334" s="52"/>
      <c r="AM14334">
        <v>1</v>
      </c>
      <c r="AN14334" t="e">
        <f>VLOOKUP(H14334,'Base Art'!$A:$AJ,36,FALSE)</f>
        <v>#N/A</v>
      </c>
    </row>
    <row r="14335" spans="3:40" x14ac:dyDescent="0.25">
      <c r="C14335" s="52"/>
      <c r="AM14335">
        <v>1</v>
      </c>
      <c r="AN14335" t="e">
        <f>VLOOKUP(H14335,'Base Art'!$A:$AJ,36,FALSE)</f>
        <v>#N/A</v>
      </c>
    </row>
    <row r="14336" spans="3:40" x14ac:dyDescent="0.25">
      <c r="C14336" s="52"/>
      <c r="AM14336">
        <v>1</v>
      </c>
      <c r="AN14336" t="e">
        <f>VLOOKUP(H14336,'Base Art'!$A:$AJ,36,FALSE)</f>
        <v>#N/A</v>
      </c>
    </row>
    <row r="14337" spans="3:40" x14ac:dyDescent="0.25">
      <c r="C14337" s="52"/>
      <c r="AM14337">
        <v>1</v>
      </c>
      <c r="AN14337" t="e">
        <f>VLOOKUP(H14337,'Base Art'!$A:$AJ,36,FALSE)</f>
        <v>#N/A</v>
      </c>
    </row>
    <row r="14338" spans="3:40" x14ac:dyDescent="0.25">
      <c r="C14338" s="52"/>
      <c r="AM14338">
        <v>1</v>
      </c>
      <c r="AN14338" t="e">
        <f>VLOOKUP(H14338,'Base Art'!$A:$AJ,36,FALSE)</f>
        <v>#N/A</v>
      </c>
    </row>
    <row r="14339" spans="3:40" x14ac:dyDescent="0.25">
      <c r="C14339" s="52"/>
      <c r="AM14339">
        <v>1</v>
      </c>
      <c r="AN14339" t="e">
        <f>VLOOKUP(H14339,'Base Art'!$A:$AJ,36,FALSE)</f>
        <v>#N/A</v>
      </c>
    </row>
    <row r="14340" spans="3:40" x14ac:dyDescent="0.25">
      <c r="C14340" s="52"/>
      <c r="AM14340">
        <v>1</v>
      </c>
      <c r="AN14340" t="e">
        <f>VLOOKUP(H14340,'Base Art'!$A:$AJ,36,FALSE)</f>
        <v>#N/A</v>
      </c>
    </row>
    <row r="14341" spans="3:40" x14ac:dyDescent="0.25">
      <c r="C14341" s="52"/>
      <c r="AM14341">
        <v>1</v>
      </c>
      <c r="AN14341" t="e">
        <f>VLOOKUP(H14341,'Base Art'!$A:$AJ,36,FALSE)</f>
        <v>#N/A</v>
      </c>
    </row>
    <row r="14342" spans="3:40" x14ac:dyDescent="0.25">
      <c r="C14342" s="52"/>
      <c r="AM14342">
        <v>1</v>
      </c>
      <c r="AN14342" t="e">
        <f>VLOOKUP(H14342,'Base Art'!$A:$AJ,36,FALSE)</f>
        <v>#N/A</v>
      </c>
    </row>
    <row r="14343" spans="3:40" x14ac:dyDescent="0.25">
      <c r="C14343" s="52"/>
      <c r="AM14343">
        <v>1</v>
      </c>
      <c r="AN14343" t="e">
        <f>VLOOKUP(H14343,'Base Art'!$A:$AJ,36,FALSE)</f>
        <v>#N/A</v>
      </c>
    </row>
    <row r="14344" spans="3:40" x14ac:dyDescent="0.25">
      <c r="C14344" s="52"/>
      <c r="AM14344">
        <v>1</v>
      </c>
      <c r="AN14344" t="e">
        <f>VLOOKUP(H14344,'Base Art'!$A:$AJ,36,FALSE)</f>
        <v>#N/A</v>
      </c>
    </row>
    <row r="14345" spans="3:40" x14ac:dyDescent="0.25">
      <c r="C14345" s="52"/>
      <c r="AM14345">
        <v>1</v>
      </c>
      <c r="AN14345" t="e">
        <f>VLOOKUP(H14345,'Base Art'!$A:$AJ,36,FALSE)</f>
        <v>#N/A</v>
      </c>
    </row>
    <row r="14346" spans="3:40" x14ac:dyDescent="0.25">
      <c r="C14346" s="52"/>
      <c r="AM14346">
        <v>1</v>
      </c>
      <c r="AN14346" t="e">
        <f>VLOOKUP(H14346,'Base Art'!$A:$AJ,36,FALSE)</f>
        <v>#N/A</v>
      </c>
    </row>
    <row r="14347" spans="3:40" x14ac:dyDescent="0.25">
      <c r="C14347" s="52"/>
      <c r="AM14347">
        <v>1</v>
      </c>
      <c r="AN14347" t="e">
        <f>VLOOKUP(H14347,'Base Art'!$A:$AJ,36,FALSE)</f>
        <v>#N/A</v>
      </c>
    </row>
    <row r="14348" spans="3:40" x14ac:dyDescent="0.25">
      <c r="C14348" s="52"/>
      <c r="AM14348">
        <v>1</v>
      </c>
      <c r="AN14348" t="e">
        <f>VLOOKUP(H14348,'Base Art'!$A:$AJ,36,FALSE)</f>
        <v>#N/A</v>
      </c>
    </row>
    <row r="14349" spans="3:40" x14ac:dyDescent="0.25">
      <c r="C14349" s="52"/>
      <c r="AM14349">
        <v>1</v>
      </c>
      <c r="AN14349" t="e">
        <f>VLOOKUP(H14349,'Base Art'!$A:$AJ,36,FALSE)</f>
        <v>#N/A</v>
      </c>
    </row>
    <row r="14350" spans="3:40" x14ac:dyDescent="0.25">
      <c r="C14350" s="52"/>
      <c r="AM14350">
        <v>1</v>
      </c>
      <c r="AN14350" t="e">
        <f>VLOOKUP(H14350,'Base Art'!$A:$AJ,36,FALSE)</f>
        <v>#N/A</v>
      </c>
    </row>
    <row r="14351" spans="3:40" x14ac:dyDescent="0.25">
      <c r="C14351" s="52"/>
      <c r="AM14351">
        <v>1</v>
      </c>
      <c r="AN14351" t="e">
        <f>VLOOKUP(H14351,'Base Art'!$A:$AJ,36,FALSE)</f>
        <v>#N/A</v>
      </c>
    </row>
    <row r="14352" spans="3:40" x14ac:dyDescent="0.25">
      <c r="C14352" s="52"/>
      <c r="AM14352">
        <v>1</v>
      </c>
      <c r="AN14352" t="e">
        <f>VLOOKUP(H14352,'Base Art'!$A:$AJ,36,FALSE)</f>
        <v>#N/A</v>
      </c>
    </row>
    <row r="14353" spans="3:40" x14ac:dyDescent="0.25">
      <c r="C14353" s="52"/>
      <c r="AM14353">
        <v>1</v>
      </c>
      <c r="AN14353" t="e">
        <f>VLOOKUP(H14353,'Base Art'!$A:$AJ,36,FALSE)</f>
        <v>#N/A</v>
      </c>
    </row>
    <row r="14354" spans="3:40" x14ac:dyDescent="0.25">
      <c r="C14354" s="52"/>
      <c r="AM14354">
        <v>1</v>
      </c>
      <c r="AN14354" t="e">
        <f>VLOOKUP(H14354,'Base Art'!$A:$AJ,36,FALSE)</f>
        <v>#N/A</v>
      </c>
    </row>
    <row r="14355" spans="3:40" x14ac:dyDescent="0.25">
      <c r="C14355" s="52"/>
      <c r="AM14355">
        <v>1</v>
      </c>
      <c r="AN14355" t="e">
        <f>VLOOKUP(H14355,'Base Art'!$A:$AJ,36,FALSE)</f>
        <v>#N/A</v>
      </c>
    </row>
    <row r="14356" spans="3:40" x14ac:dyDescent="0.25">
      <c r="C14356" s="52"/>
      <c r="AM14356">
        <v>1</v>
      </c>
      <c r="AN14356" t="e">
        <f>VLOOKUP(H14356,'Base Art'!$A:$AJ,36,FALSE)</f>
        <v>#N/A</v>
      </c>
    </row>
    <row r="14357" spans="3:40" x14ac:dyDescent="0.25">
      <c r="C14357" s="52"/>
      <c r="AM14357">
        <v>1</v>
      </c>
      <c r="AN14357" t="e">
        <f>VLOOKUP(H14357,'Base Art'!$A:$AJ,36,FALSE)</f>
        <v>#N/A</v>
      </c>
    </row>
    <row r="14358" spans="3:40" x14ac:dyDescent="0.25">
      <c r="C14358" s="52"/>
      <c r="AM14358">
        <v>1</v>
      </c>
      <c r="AN14358" t="e">
        <f>VLOOKUP(H14358,'Base Art'!$A:$AJ,36,FALSE)</f>
        <v>#N/A</v>
      </c>
    </row>
    <row r="14359" spans="3:40" x14ac:dyDescent="0.25">
      <c r="C14359" s="52"/>
      <c r="AM14359">
        <v>1</v>
      </c>
      <c r="AN14359" t="e">
        <f>VLOOKUP(H14359,'Base Art'!$A:$AJ,36,FALSE)</f>
        <v>#N/A</v>
      </c>
    </row>
    <row r="14360" spans="3:40" x14ac:dyDescent="0.25">
      <c r="C14360" s="52"/>
      <c r="AM14360">
        <v>1</v>
      </c>
      <c r="AN14360" t="e">
        <f>VLOOKUP(H14360,'Base Art'!$A:$AJ,36,FALSE)</f>
        <v>#N/A</v>
      </c>
    </row>
    <row r="14361" spans="3:40" x14ac:dyDescent="0.25">
      <c r="C14361" s="52"/>
      <c r="AM14361">
        <v>1</v>
      </c>
      <c r="AN14361" t="e">
        <f>VLOOKUP(H14361,'Base Art'!$A:$AJ,36,FALSE)</f>
        <v>#N/A</v>
      </c>
    </row>
    <row r="14362" spans="3:40" x14ac:dyDescent="0.25">
      <c r="C14362" s="52"/>
      <c r="AM14362">
        <v>1</v>
      </c>
      <c r="AN14362" t="e">
        <f>VLOOKUP(H14362,'Base Art'!$A:$AJ,36,FALSE)</f>
        <v>#N/A</v>
      </c>
    </row>
    <row r="14363" spans="3:40" x14ac:dyDescent="0.25">
      <c r="C14363" s="52"/>
      <c r="AM14363">
        <v>1</v>
      </c>
      <c r="AN14363" t="e">
        <f>VLOOKUP(H14363,'Base Art'!$A:$AJ,36,FALSE)</f>
        <v>#N/A</v>
      </c>
    </row>
    <row r="14364" spans="3:40" x14ac:dyDescent="0.25">
      <c r="C14364" s="52"/>
      <c r="AM14364">
        <v>1</v>
      </c>
      <c r="AN14364" t="e">
        <f>VLOOKUP(H14364,'Base Art'!$A:$AJ,36,FALSE)</f>
        <v>#N/A</v>
      </c>
    </row>
    <row r="14365" spans="3:40" x14ac:dyDescent="0.25">
      <c r="C14365" s="52"/>
      <c r="AM14365">
        <v>1</v>
      </c>
      <c r="AN14365" t="e">
        <f>VLOOKUP(H14365,'Base Art'!$A:$AJ,36,FALSE)</f>
        <v>#N/A</v>
      </c>
    </row>
    <row r="14366" spans="3:40" x14ac:dyDescent="0.25">
      <c r="C14366" s="52"/>
      <c r="AM14366">
        <v>1</v>
      </c>
      <c r="AN14366" t="e">
        <f>VLOOKUP(H14366,'Base Art'!$A:$AJ,36,FALSE)</f>
        <v>#N/A</v>
      </c>
    </row>
    <row r="14367" spans="3:40" x14ac:dyDescent="0.25">
      <c r="C14367" s="52"/>
      <c r="AM14367">
        <v>1</v>
      </c>
      <c r="AN14367" t="e">
        <f>VLOOKUP(H14367,'Base Art'!$A:$AJ,36,FALSE)</f>
        <v>#N/A</v>
      </c>
    </row>
    <row r="14368" spans="3:40" x14ac:dyDescent="0.25">
      <c r="C14368" s="52"/>
      <c r="AM14368">
        <v>1</v>
      </c>
      <c r="AN14368" t="e">
        <f>VLOOKUP(H14368,'Base Art'!$A:$AJ,36,FALSE)</f>
        <v>#N/A</v>
      </c>
    </row>
    <row r="14369" spans="3:40" x14ac:dyDescent="0.25">
      <c r="C14369" s="52"/>
      <c r="AM14369">
        <v>1</v>
      </c>
      <c r="AN14369" t="e">
        <f>VLOOKUP(H14369,'Base Art'!$A:$AJ,36,FALSE)</f>
        <v>#N/A</v>
      </c>
    </row>
    <row r="14370" spans="3:40" x14ac:dyDescent="0.25">
      <c r="C14370" s="52"/>
      <c r="AM14370">
        <v>1</v>
      </c>
      <c r="AN14370" t="e">
        <f>VLOOKUP(H14370,'Base Art'!$A:$AJ,36,FALSE)</f>
        <v>#N/A</v>
      </c>
    </row>
    <row r="14371" spans="3:40" x14ac:dyDescent="0.25">
      <c r="C14371" s="52"/>
      <c r="AM14371">
        <v>1</v>
      </c>
      <c r="AN14371" t="e">
        <f>VLOOKUP(H14371,'Base Art'!$A:$AJ,36,FALSE)</f>
        <v>#N/A</v>
      </c>
    </row>
    <row r="14372" spans="3:40" x14ac:dyDescent="0.25">
      <c r="C14372" s="52"/>
      <c r="AM14372">
        <v>1</v>
      </c>
      <c r="AN14372" t="e">
        <f>VLOOKUP(H14372,'Base Art'!$A:$AJ,36,FALSE)</f>
        <v>#N/A</v>
      </c>
    </row>
    <row r="14373" spans="3:40" x14ac:dyDescent="0.25">
      <c r="C14373" s="52"/>
      <c r="AM14373">
        <v>1</v>
      </c>
      <c r="AN14373" t="e">
        <f>VLOOKUP(H14373,'Base Art'!$A:$AJ,36,FALSE)</f>
        <v>#N/A</v>
      </c>
    </row>
    <row r="14374" spans="3:40" x14ac:dyDescent="0.25">
      <c r="C14374" s="52"/>
      <c r="AM14374">
        <v>1</v>
      </c>
      <c r="AN14374" t="e">
        <f>VLOOKUP(H14374,'Base Art'!$A:$AJ,36,FALSE)</f>
        <v>#N/A</v>
      </c>
    </row>
    <row r="14375" spans="3:40" x14ac:dyDescent="0.25">
      <c r="C14375" s="52"/>
      <c r="AM14375">
        <v>1</v>
      </c>
      <c r="AN14375" t="e">
        <f>VLOOKUP(H14375,'Base Art'!$A:$AJ,36,FALSE)</f>
        <v>#N/A</v>
      </c>
    </row>
    <row r="14376" spans="3:40" x14ac:dyDescent="0.25">
      <c r="C14376" s="52"/>
      <c r="AM14376">
        <v>1</v>
      </c>
      <c r="AN14376" t="e">
        <f>VLOOKUP(H14376,'Base Art'!$A:$AJ,36,FALSE)</f>
        <v>#N/A</v>
      </c>
    </row>
    <row r="14377" spans="3:40" x14ac:dyDescent="0.25">
      <c r="C14377" s="52"/>
      <c r="AM14377">
        <v>1</v>
      </c>
      <c r="AN14377" t="e">
        <f>VLOOKUP(H14377,'Base Art'!$A:$AJ,36,FALSE)</f>
        <v>#N/A</v>
      </c>
    </row>
    <row r="14378" spans="3:40" x14ac:dyDescent="0.25">
      <c r="C14378" s="52"/>
      <c r="AM14378">
        <v>1</v>
      </c>
      <c r="AN14378" t="e">
        <f>VLOOKUP(H14378,'Base Art'!$A:$AJ,36,FALSE)</f>
        <v>#N/A</v>
      </c>
    </row>
    <row r="14379" spans="3:40" x14ac:dyDescent="0.25">
      <c r="C14379" s="52"/>
      <c r="AM14379">
        <v>1</v>
      </c>
      <c r="AN14379" t="e">
        <f>VLOOKUP(H14379,'Base Art'!$A:$AJ,36,FALSE)</f>
        <v>#N/A</v>
      </c>
    </row>
    <row r="14380" spans="3:40" x14ac:dyDescent="0.25">
      <c r="C14380" s="52"/>
      <c r="AM14380">
        <v>1</v>
      </c>
      <c r="AN14380" t="e">
        <f>VLOOKUP(H14380,'Base Art'!$A:$AJ,36,FALSE)</f>
        <v>#N/A</v>
      </c>
    </row>
    <row r="14381" spans="3:40" x14ac:dyDescent="0.25">
      <c r="C14381" s="52"/>
      <c r="AM14381">
        <v>1</v>
      </c>
      <c r="AN14381" t="e">
        <f>VLOOKUP(H14381,'Base Art'!$A:$AJ,36,FALSE)</f>
        <v>#N/A</v>
      </c>
    </row>
    <row r="14382" spans="3:40" x14ac:dyDescent="0.25">
      <c r="C14382" s="52"/>
      <c r="AM14382">
        <v>1</v>
      </c>
      <c r="AN14382" t="e">
        <f>VLOOKUP(H14382,'Base Art'!$A:$AJ,36,FALSE)</f>
        <v>#N/A</v>
      </c>
    </row>
    <row r="14383" spans="3:40" x14ac:dyDescent="0.25">
      <c r="C14383" s="52"/>
      <c r="AM14383">
        <v>1</v>
      </c>
      <c r="AN14383" t="e">
        <f>VLOOKUP(H14383,'Base Art'!$A:$AJ,36,FALSE)</f>
        <v>#N/A</v>
      </c>
    </row>
    <row r="14384" spans="3:40" x14ac:dyDescent="0.25">
      <c r="C14384" s="52"/>
      <c r="AM14384">
        <v>1</v>
      </c>
      <c r="AN14384" t="e">
        <f>VLOOKUP(H14384,'Base Art'!$A:$AJ,36,FALSE)</f>
        <v>#N/A</v>
      </c>
    </row>
    <row r="14385" spans="3:40" x14ac:dyDescent="0.25">
      <c r="C14385" s="52"/>
      <c r="AM14385">
        <v>1</v>
      </c>
      <c r="AN14385" t="e">
        <f>VLOOKUP(H14385,'Base Art'!$A:$AJ,36,FALSE)</f>
        <v>#N/A</v>
      </c>
    </row>
    <row r="14386" spans="3:40" x14ac:dyDescent="0.25">
      <c r="C14386" s="52"/>
      <c r="AM14386">
        <v>1</v>
      </c>
      <c r="AN14386" t="e">
        <f>VLOOKUP(H14386,'Base Art'!$A:$AJ,36,FALSE)</f>
        <v>#N/A</v>
      </c>
    </row>
    <row r="14387" spans="3:40" x14ac:dyDescent="0.25">
      <c r="C14387" s="52"/>
      <c r="AM14387">
        <v>1</v>
      </c>
      <c r="AN14387" t="e">
        <f>VLOOKUP(H14387,'Base Art'!$A:$AJ,36,FALSE)</f>
        <v>#N/A</v>
      </c>
    </row>
    <row r="14388" spans="3:40" x14ac:dyDescent="0.25">
      <c r="C14388" s="52"/>
      <c r="AM14388">
        <v>1</v>
      </c>
      <c r="AN14388" t="e">
        <f>VLOOKUP(H14388,'Base Art'!$A:$AJ,36,FALSE)</f>
        <v>#N/A</v>
      </c>
    </row>
    <row r="14389" spans="3:40" x14ac:dyDescent="0.25">
      <c r="C14389" s="52"/>
      <c r="AM14389">
        <v>1</v>
      </c>
      <c r="AN14389" t="e">
        <f>VLOOKUP(H14389,'Base Art'!$A:$AJ,36,FALSE)</f>
        <v>#N/A</v>
      </c>
    </row>
    <row r="14390" spans="3:40" x14ac:dyDescent="0.25">
      <c r="C14390" s="52"/>
      <c r="AM14390">
        <v>1</v>
      </c>
      <c r="AN14390" t="e">
        <f>VLOOKUP(H14390,'Base Art'!$A:$AJ,36,FALSE)</f>
        <v>#N/A</v>
      </c>
    </row>
    <row r="14391" spans="3:40" x14ac:dyDescent="0.25">
      <c r="C14391" s="52"/>
      <c r="AM14391">
        <v>1</v>
      </c>
      <c r="AN14391" t="e">
        <f>VLOOKUP(H14391,'Base Art'!$A:$AJ,36,FALSE)</f>
        <v>#N/A</v>
      </c>
    </row>
    <row r="14392" spans="3:40" x14ac:dyDescent="0.25">
      <c r="C14392" s="52"/>
      <c r="AM14392">
        <v>1</v>
      </c>
      <c r="AN14392" t="e">
        <f>VLOOKUP(H14392,'Base Art'!$A:$AJ,36,FALSE)</f>
        <v>#N/A</v>
      </c>
    </row>
    <row r="14393" spans="3:40" x14ac:dyDescent="0.25">
      <c r="C14393" s="52"/>
      <c r="AM14393">
        <v>1</v>
      </c>
      <c r="AN14393" t="e">
        <f>VLOOKUP(H14393,'Base Art'!$A:$AJ,36,FALSE)</f>
        <v>#N/A</v>
      </c>
    </row>
    <row r="14394" spans="3:40" x14ac:dyDescent="0.25">
      <c r="C14394" s="52"/>
      <c r="AM14394">
        <v>1</v>
      </c>
      <c r="AN14394" t="e">
        <f>VLOOKUP(H14394,'Base Art'!$A:$AJ,36,FALSE)</f>
        <v>#N/A</v>
      </c>
    </row>
    <row r="14395" spans="3:40" x14ac:dyDescent="0.25">
      <c r="C14395" s="52"/>
      <c r="AM14395">
        <v>1</v>
      </c>
      <c r="AN14395" t="e">
        <f>VLOOKUP(H14395,'Base Art'!$A:$AJ,36,FALSE)</f>
        <v>#N/A</v>
      </c>
    </row>
    <row r="14396" spans="3:40" x14ac:dyDescent="0.25">
      <c r="C14396" s="52"/>
      <c r="AM14396">
        <v>1</v>
      </c>
      <c r="AN14396" t="e">
        <f>VLOOKUP(H14396,'Base Art'!$A:$AJ,36,FALSE)</f>
        <v>#N/A</v>
      </c>
    </row>
    <row r="14397" spans="3:40" x14ac:dyDescent="0.25">
      <c r="C14397" s="52"/>
      <c r="AM14397">
        <v>1</v>
      </c>
      <c r="AN14397" t="e">
        <f>VLOOKUP(H14397,'Base Art'!$A:$AJ,36,FALSE)</f>
        <v>#N/A</v>
      </c>
    </row>
    <row r="14398" spans="3:40" x14ac:dyDescent="0.25">
      <c r="C14398" s="52"/>
      <c r="AM14398">
        <v>1</v>
      </c>
      <c r="AN14398" t="e">
        <f>VLOOKUP(H14398,'Base Art'!$A:$AJ,36,FALSE)</f>
        <v>#N/A</v>
      </c>
    </row>
    <row r="14399" spans="3:40" x14ac:dyDescent="0.25">
      <c r="C14399" s="52"/>
      <c r="AM14399">
        <v>1</v>
      </c>
      <c r="AN14399" t="e">
        <f>VLOOKUP(H14399,'Base Art'!$A:$AJ,36,FALSE)</f>
        <v>#N/A</v>
      </c>
    </row>
    <row r="14400" spans="3:40" x14ac:dyDescent="0.25">
      <c r="C14400" s="52"/>
      <c r="AM14400">
        <v>1</v>
      </c>
      <c r="AN14400" t="e">
        <f>VLOOKUP(H14400,'Base Art'!$A:$AJ,36,FALSE)</f>
        <v>#N/A</v>
      </c>
    </row>
    <row r="14401" spans="3:40" x14ac:dyDescent="0.25">
      <c r="C14401" s="52"/>
      <c r="AM14401">
        <v>1</v>
      </c>
      <c r="AN14401" t="e">
        <f>VLOOKUP(H14401,'Base Art'!$A:$AJ,36,FALSE)</f>
        <v>#N/A</v>
      </c>
    </row>
    <row r="14402" spans="3:40" x14ac:dyDescent="0.25">
      <c r="C14402" s="52"/>
      <c r="AM14402">
        <v>1</v>
      </c>
      <c r="AN14402" t="e">
        <f>VLOOKUP(H14402,'Base Art'!$A:$AJ,36,FALSE)</f>
        <v>#N/A</v>
      </c>
    </row>
    <row r="14403" spans="3:40" x14ac:dyDescent="0.25">
      <c r="C14403" s="52"/>
      <c r="AM14403">
        <v>1</v>
      </c>
      <c r="AN14403" t="e">
        <f>VLOOKUP(H14403,'Base Art'!$A:$AJ,36,FALSE)</f>
        <v>#N/A</v>
      </c>
    </row>
    <row r="14404" spans="3:40" x14ac:dyDescent="0.25">
      <c r="C14404" s="52"/>
      <c r="AM14404">
        <v>1</v>
      </c>
      <c r="AN14404" t="e">
        <f>VLOOKUP(H14404,'Base Art'!$A:$AJ,36,FALSE)</f>
        <v>#N/A</v>
      </c>
    </row>
    <row r="14405" spans="3:40" x14ac:dyDescent="0.25">
      <c r="C14405" s="52"/>
      <c r="AM14405">
        <v>1</v>
      </c>
      <c r="AN14405" t="e">
        <f>VLOOKUP(H14405,'Base Art'!$A:$AJ,36,FALSE)</f>
        <v>#N/A</v>
      </c>
    </row>
    <row r="14406" spans="3:40" x14ac:dyDescent="0.25">
      <c r="C14406" s="52"/>
      <c r="AM14406">
        <v>1</v>
      </c>
      <c r="AN14406" t="e">
        <f>VLOOKUP(H14406,'Base Art'!$A:$AJ,36,FALSE)</f>
        <v>#N/A</v>
      </c>
    </row>
    <row r="14407" spans="3:40" x14ac:dyDescent="0.25">
      <c r="C14407" s="52"/>
      <c r="AM14407">
        <v>1</v>
      </c>
      <c r="AN14407" t="e">
        <f>VLOOKUP(H14407,'Base Art'!$A:$AJ,36,FALSE)</f>
        <v>#N/A</v>
      </c>
    </row>
    <row r="14408" spans="3:40" x14ac:dyDescent="0.25">
      <c r="C14408" s="52"/>
      <c r="AM14408">
        <v>1</v>
      </c>
      <c r="AN14408" t="e">
        <f>VLOOKUP(H14408,'Base Art'!$A:$AJ,36,FALSE)</f>
        <v>#N/A</v>
      </c>
    </row>
    <row r="14409" spans="3:40" x14ac:dyDescent="0.25">
      <c r="C14409" s="52"/>
      <c r="AM14409">
        <v>1</v>
      </c>
      <c r="AN14409" t="e">
        <f>VLOOKUP(H14409,'Base Art'!$A:$AJ,36,FALSE)</f>
        <v>#N/A</v>
      </c>
    </row>
    <row r="14410" spans="3:40" x14ac:dyDescent="0.25">
      <c r="C14410" s="52"/>
      <c r="AM14410">
        <v>1</v>
      </c>
      <c r="AN14410" t="e">
        <f>VLOOKUP(H14410,'Base Art'!$A:$AJ,36,FALSE)</f>
        <v>#N/A</v>
      </c>
    </row>
    <row r="14411" spans="3:40" x14ac:dyDescent="0.25">
      <c r="C14411" s="52"/>
      <c r="AM14411">
        <v>1</v>
      </c>
      <c r="AN14411" t="e">
        <f>VLOOKUP(H14411,'Base Art'!$A:$AJ,36,FALSE)</f>
        <v>#N/A</v>
      </c>
    </row>
    <row r="14412" spans="3:40" x14ac:dyDescent="0.25">
      <c r="C14412" s="52"/>
      <c r="AM14412">
        <v>1</v>
      </c>
      <c r="AN14412" t="e">
        <f>VLOOKUP(H14412,'Base Art'!$A:$AJ,36,FALSE)</f>
        <v>#N/A</v>
      </c>
    </row>
    <row r="14413" spans="3:40" x14ac:dyDescent="0.25">
      <c r="C14413" s="52"/>
      <c r="AM14413">
        <v>1</v>
      </c>
      <c r="AN14413" t="e">
        <f>VLOOKUP(H14413,'Base Art'!$A:$AJ,36,FALSE)</f>
        <v>#N/A</v>
      </c>
    </row>
    <row r="14414" spans="3:40" x14ac:dyDescent="0.25">
      <c r="C14414" s="52"/>
      <c r="AM14414">
        <v>1</v>
      </c>
      <c r="AN14414" t="e">
        <f>VLOOKUP(H14414,'Base Art'!$A:$AJ,36,FALSE)</f>
        <v>#N/A</v>
      </c>
    </row>
    <row r="14415" spans="3:40" x14ac:dyDescent="0.25">
      <c r="C14415" s="52"/>
      <c r="AM14415">
        <v>1</v>
      </c>
      <c r="AN14415" t="e">
        <f>VLOOKUP(H14415,'Base Art'!$A:$AJ,36,FALSE)</f>
        <v>#N/A</v>
      </c>
    </row>
    <row r="14416" spans="3:40" x14ac:dyDescent="0.25">
      <c r="C14416" s="52"/>
      <c r="AM14416">
        <v>1</v>
      </c>
      <c r="AN14416" t="e">
        <f>VLOOKUP(H14416,'Base Art'!$A:$AJ,36,FALSE)</f>
        <v>#N/A</v>
      </c>
    </row>
    <row r="14417" spans="3:40" x14ac:dyDescent="0.25">
      <c r="C14417" s="52"/>
      <c r="AM14417">
        <v>1</v>
      </c>
      <c r="AN14417" t="e">
        <f>VLOOKUP(H14417,'Base Art'!$A:$AJ,36,FALSE)</f>
        <v>#N/A</v>
      </c>
    </row>
    <row r="14418" spans="3:40" x14ac:dyDescent="0.25">
      <c r="C14418" s="52"/>
      <c r="AM14418">
        <v>1</v>
      </c>
      <c r="AN14418" t="e">
        <f>VLOOKUP(H14418,'Base Art'!$A:$AJ,36,FALSE)</f>
        <v>#N/A</v>
      </c>
    </row>
    <row r="14419" spans="3:40" x14ac:dyDescent="0.25">
      <c r="C14419" s="52"/>
      <c r="AM14419">
        <v>1</v>
      </c>
      <c r="AN14419" t="e">
        <f>VLOOKUP(H14419,'Base Art'!$A:$AJ,36,FALSE)</f>
        <v>#N/A</v>
      </c>
    </row>
    <row r="14420" spans="3:40" x14ac:dyDescent="0.25">
      <c r="C14420" s="52"/>
      <c r="AM14420">
        <v>1</v>
      </c>
      <c r="AN14420" t="e">
        <f>VLOOKUP(H14420,'Base Art'!$A:$AJ,36,FALSE)</f>
        <v>#N/A</v>
      </c>
    </row>
    <row r="14421" spans="3:40" x14ac:dyDescent="0.25">
      <c r="C14421" s="52"/>
      <c r="AM14421">
        <v>1</v>
      </c>
      <c r="AN14421" t="e">
        <f>VLOOKUP(H14421,'Base Art'!$A:$AJ,36,FALSE)</f>
        <v>#N/A</v>
      </c>
    </row>
    <row r="14422" spans="3:40" x14ac:dyDescent="0.25">
      <c r="C14422" s="52"/>
      <c r="AM14422">
        <v>1</v>
      </c>
      <c r="AN14422" t="e">
        <f>VLOOKUP(H14422,'Base Art'!$A:$AJ,36,FALSE)</f>
        <v>#N/A</v>
      </c>
    </row>
    <row r="14423" spans="3:40" x14ac:dyDescent="0.25">
      <c r="C14423" s="52"/>
      <c r="AM14423">
        <v>1</v>
      </c>
      <c r="AN14423" t="e">
        <f>VLOOKUP(H14423,'Base Art'!$A:$AJ,36,FALSE)</f>
        <v>#N/A</v>
      </c>
    </row>
    <row r="14424" spans="3:40" x14ac:dyDescent="0.25">
      <c r="C14424" s="52"/>
      <c r="AM14424">
        <v>1</v>
      </c>
      <c r="AN14424" t="e">
        <f>VLOOKUP(H14424,'Base Art'!$A:$AJ,36,FALSE)</f>
        <v>#N/A</v>
      </c>
    </row>
    <row r="14425" spans="3:40" x14ac:dyDescent="0.25">
      <c r="C14425" s="52"/>
      <c r="AM14425">
        <v>1</v>
      </c>
      <c r="AN14425" t="e">
        <f>VLOOKUP(H14425,'Base Art'!$A:$AJ,36,FALSE)</f>
        <v>#N/A</v>
      </c>
    </row>
    <row r="14426" spans="3:40" x14ac:dyDescent="0.25">
      <c r="C14426" s="52"/>
      <c r="AM14426">
        <v>1</v>
      </c>
      <c r="AN14426" t="e">
        <f>VLOOKUP(H14426,'Base Art'!$A:$AJ,36,FALSE)</f>
        <v>#N/A</v>
      </c>
    </row>
    <row r="14427" spans="3:40" x14ac:dyDescent="0.25">
      <c r="C14427" s="52"/>
      <c r="AM14427">
        <v>1</v>
      </c>
      <c r="AN14427" t="e">
        <f>VLOOKUP(H14427,'Base Art'!$A:$AJ,36,FALSE)</f>
        <v>#N/A</v>
      </c>
    </row>
    <row r="14428" spans="3:40" x14ac:dyDescent="0.25">
      <c r="C14428" s="52"/>
      <c r="AM14428">
        <v>1</v>
      </c>
      <c r="AN14428" t="e">
        <f>VLOOKUP(H14428,'Base Art'!$A:$AJ,36,FALSE)</f>
        <v>#N/A</v>
      </c>
    </row>
    <row r="14429" spans="3:40" x14ac:dyDescent="0.25">
      <c r="C14429" s="52"/>
      <c r="AM14429">
        <v>1</v>
      </c>
      <c r="AN14429" t="e">
        <f>VLOOKUP(H14429,'Base Art'!$A:$AJ,36,FALSE)</f>
        <v>#N/A</v>
      </c>
    </row>
    <row r="14430" spans="3:40" x14ac:dyDescent="0.25">
      <c r="C14430" s="52"/>
      <c r="AM14430">
        <v>1</v>
      </c>
      <c r="AN14430" t="e">
        <f>VLOOKUP(H14430,'Base Art'!$A:$AJ,36,FALSE)</f>
        <v>#N/A</v>
      </c>
    </row>
    <row r="14431" spans="3:40" x14ac:dyDescent="0.25">
      <c r="C14431" s="52"/>
      <c r="AM14431">
        <v>1</v>
      </c>
      <c r="AN14431" t="e">
        <f>VLOOKUP(H14431,'Base Art'!$A:$AJ,36,FALSE)</f>
        <v>#N/A</v>
      </c>
    </row>
    <row r="14432" spans="3:40" x14ac:dyDescent="0.25">
      <c r="C14432" s="52"/>
      <c r="AM14432">
        <v>1</v>
      </c>
      <c r="AN14432" t="e">
        <f>VLOOKUP(H14432,'Base Art'!$A:$AJ,36,FALSE)</f>
        <v>#N/A</v>
      </c>
    </row>
    <row r="14433" spans="3:40" x14ac:dyDescent="0.25">
      <c r="C14433" s="52"/>
      <c r="AM14433">
        <v>1</v>
      </c>
      <c r="AN14433" t="e">
        <f>VLOOKUP(H14433,'Base Art'!$A:$AJ,36,FALSE)</f>
        <v>#N/A</v>
      </c>
    </row>
    <row r="14434" spans="3:40" x14ac:dyDescent="0.25">
      <c r="C14434" s="52"/>
      <c r="AM14434">
        <v>1</v>
      </c>
      <c r="AN14434" t="e">
        <f>VLOOKUP(H14434,'Base Art'!$A:$AJ,36,FALSE)</f>
        <v>#N/A</v>
      </c>
    </row>
    <row r="14435" spans="3:40" x14ac:dyDescent="0.25">
      <c r="C14435" s="52"/>
      <c r="AM14435">
        <v>1</v>
      </c>
      <c r="AN14435" t="e">
        <f>VLOOKUP(H14435,'Base Art'!$A:$AJ,36,FALSE)</f>
        <v>#N/A</v>
      </c>
    </row>
    <row r="14436" spans="3:40" x14ac:dyDescent="0.25">
      <c r="C14436" s="52"/>
      <c r="AM14436">
        <v>1</v>
      </c>
      <c r="AN14436" t="e">
        <f>VLOOKUP(H14436,'Base Art'!$A:$AJ,36,FALSE)</f>
        <v>#N/A</v>
      </c>
    </row>
    <row r="14437" spans="3:40" x14ac:dyDescent="0.25">
      <c r="C14437" s="52"/>
      <c r="AM14437">
        <v>1</v>
      </c>
      <c r="AN14437" t="e">
        <f>VLOOKUP(H14437,'Base Art'!$A:$AJ,36,FALSE)</f>
        <v>#N/A</v>
      </c>
    </row>
    <row r="14438" spans="3:40" x14ac:dyDescent="0.25">
      <c r="C14438" s="52"/>
      <c r="AM14438">
        <v>1</v>
      </c>
      <c r="AN14438" t="e">
        <f>VLOOKUP(H14438,'Base Art'!$A:$AJ,36,FALSE)</f>
        <v>#N/A</v>
      </c>
    </row>
    <row r="14439" spans="3:40" x14ac:dyDescent="0.25">
      <c r="C14439" s="52"/>
      <c r="AM14439">
        <v>1</v>
      </c>
      <c r="AN14439" t="e">
        <f>VLOOKUP(H14439,'Base Art'!$A:$AJ,36,FALSE)</f>
        <v>#N/A</v>
      </c>
    </row>
    <row r="14440" spans="3:40" x14ac:dyDescent="0.25">
      <c r="C14440" s="52"/>
      <c r="AM14440">
        <v>1</v>
      </c>
      <c r="AN14440" t="e">
        <f>VLOOKUP(H14440,'Base Art'!$A:$AJ,36,FALSE)</f>
        <v>#N/A</v>
      </c>
    </row>
    <row r="14441" spans="3:40" x14ac:dyDescent="0.25">
      <c r="C14441" s="52"/>
      <c r="AM14441">
        <v>1</v>
      </c>
      <c r="AN14441" t="e">
        <f>VLOOKUP(H14441,'Base Art'!$A:$AJ,36,FALSE)</f>
        <v>#N/A</v>
      </c>
    </row>
    <row r="14442" spans="3:40" x14ac:dyDescent="0.25">
      <c r="C14442" s="52"/>
      <c r="AM14442">
        <v>1</v>
      </c>
      <c r="AN14442" t="e">
        <f>VLOOKUP(H14442,'Base Art'!$A:$AJ,36,FALSE)</f>
        <v>#N/A</v>
      </c>
    </row>
    <row r="14443" spans="3:40" x14ac:dyDescent="0.25">
      <c r="C14443" s="52"/>
      <c r="AM14443">
        <v>1</v>
      </c>
      <c r="AN14443" t="e">
        <f>VLOOKUP(H14443,'Base Art'!$A:$AJ,36,FALSE)</f>
        <v>#N/A</v>
      </c>
    </row>
    <row r="14444" spans="3:40" x14ac:dyDescent="0.25">
      <c r="C14444" s="52"/>
      <c r="AM14444">
        <v>1</v>
      </c>
      <c r="AN14444" t="e">
        <f>VLOOKUP(H14444,'Base Art'!$A:$AJ,36,FALSE)</f>
        <v>#N/A</v>
      </c>
    </row>
    <row r="14445" spans="3:40" x14ac:dyDescent="0.25">
      <c r="C14445" s="52"/>
      <c r="AM14445">
        <v>1</v>
      </c>
      <c r="AN14445" t="e">
        <f>VLOOKUP(H14445,'Base Art'!$A:$AJ,36,FALSE)</f>
        <v>#N/A</v>
      </c>
    </row>
    <row r="14446" spans="3:40" x14ac:dyDescent="0.25">
      <c r="C14446" s="52"/>
      <c r="AM14446">
        <v>1</v>
      </c>
      <c r="AN14446" t="e">
        <f>VLOOKUP(H14446,'Base Art'!$A:$AJ,36,FALSE)</f>
        <v>#N/A</v>
      </c>
    </row>
    <row r="14447" spans="3:40" x14ac:dyDescent="0.25">
      <c r="C14447" s="52"/>
      <c r="AM14447">
        <v>1</v>
      </c>
      <c r="AN14447" t="e">
        <f>VLOOKUP(H14447,'Base Art'!$A:$AJ,36,FALSE)</f>
        <v>#N/A</v>
      </c>
    </row>
    <row r="14448" spans="3:40" x14ac:dyDescent="0.25">
      <c r="C14448" s="52"/>
      <c r="AM14448">
        <v>1</v>
      </c>
      <c r="AN14448" t="e">
        <f>VLOOKUP(H14448,'Base Art'!$A:$AJ,36,FALSE)</f>
        <v>#N/A</v>
      </c>
    </row>
    <row r="14449" spans="3:40" x14ac:dyDescent="0.25">
      <c r="C14449" s="52"/>
      <c r="AM14449">
        <v>1</v>
      </c>
      <c r="AN14449" t="e">
        <f>VLOOKUP(H14449,'Base Art'!$A:$AJ,36,FALSE)</f>
        <v>#N/A</v>
      </c>
    </row>
    <row r="14450" spans="3:40" x14ac:dyDescent="0.25">
      <c r="C14450" s="52"/>
      <c r="AM14450">
        <v>1</v>
      </c>
      <c r="AN14450" t="e">
        <f>VLOOKUP(H14450,'Base Art'!$A:$AJ,36,FALSE)</f>
        <v>#N/A</v>
      </c>
    </row>
    <row r="14451" spans="3:40" x14ac:dyDescent="0.25">
      <c r="C14451" s="52"/>
      <c r="AM14451">
        <v>1</v>
      </c>
      <c r="AN14451" t="e">
        <f>VLOOKUP(H14451,'Base Art'!$A:$AJ,36,FALSE)</f>
        <v>#N/A</v>
      </c>
    </row>
    <row r="14452" spans="3:40" x14ac:dyDescent="0.25">
      <c r="C14452" s="52"/>
      <c r="AM14452">
        <v>1</v>
      </c>
      <c r="AN14452" t="e">
        <f>VLOOKUP(H14452,'Base Art'!$A:$AJ,36,FALSE)</f>
        <v>#N/A</v>
      </c>
    </row>
    <row r="14453" spans="3:40" x14ac:dyDescent="0.25">
      <c r="C14453" s="52"/>
      <c r="AM14453">
        <v>1</v>
      </c>
      <c r="AN14453" t="e">
        <f>VLOOKUP(H14453,'Base Art'!$A:$AJ,36,FALSE)</f>
        <v>#N/A</v>
      </c>
    </row>
    <row r="14454" spans="3:40" x14ac:dyDescent="0.25">
      <c r="C14454" s="52"/>
      <c r="AM14454">
        <v>1</v>
      </c>
      <c r="AN14454" t="e">
        <f>VLOOKUP(H14454,'Base Art'!$A:$AJ,36,FALSE)</f>
        <v>#N/A</v>
      </c>
    </row>
    <row r="14455" spans="3:40" x14ac:dyDescent="0.25">
      <c r="C14455" s="52"/>
      <c r="AM14455">
        <v>1</v>
      </c>
      <c r="AN14455" t="e">
        <f>VLOOKUP(H14455,'Base Art'!$A:$AJ,36,FALSE)</f>
        <v>#N/A</v>
      </c>
    </row>
    <row r="14456" spans="3:40" x14ac:dyDescent="0.25">
      <c r="C14456" s="52"/>
      <c r="AM14456">
        <v>1</v>
      </c>
      <c r="AN14456" t="e">
        <f>VLOOKUP(H14456,'Base Art'!$A:$AJ,36,FALSE)</f>
        <v>#N/A</v>
      </c>
    </row>
    <row r="14457" spans="3:40" x14ac:dyDescent="0.25">
      <c r="C14457" s="52"/>
      <c r="AM14457">
        <v>1</v>
      </c>
      <c r="AN14457" t="e">
        <f>VLOOKUP(H14457,'Base Art'!$A:$AJ,36,FALSE)</f>
        <v>#N/A</v>
      </c>
    </row>
    <row r="14458" spans="3:40" x14ac:dyDescent="0.25">
      <c r="C14458" s="52"/>
      <c r="AM14458">
        <v>1</v>
      </c>
      <c r="AN14458" t="e">
        <f>VLOOKUP(H14458,'Base Art'!$A:$AJ,36,FALSE)</f>
        <v>#N/A</v>
      </c>
    </row>
    <row r="14459" spans="3:40" x14ac:dyDescent="0.25">
      <c r="C14459" s="52"/>
      <c r="AM14459">
        <v>1</v>
      </c>
      <c r="AN14459" t="e">
        <f>VLOOKUP(H14459,'Base Art'!$A:$AJ,36,FALSE)</f>
        <v>#N/A</v>
      </c>
    </row>
    <row r="14460" spans="3:40" x14ac:dyDescent="0.25">
      <c r="C14460" s="52"/>
      <c r="AM14460">
        <v>1</v>
      </c>
      <c r="AN14460" t="e">
        <f>VLOOKUP(H14460,'Base Art'!$A:$AJ,36,FALSE)</f>
        <v>#N/A</v>
      </c>
    </row>
    <row r="14461" spans="3:40" x14ac:dyDescent="0.25">
      <c r="C14461" s="52"/>
      <c r="AM14461">
        <v>1</v>
      </c>
      <c r="AN14461" t="e">
        <f>VLOOKUP(H14461,'Base Art'!$A:$AJ,36,FALSE)</f>
        <v>#N/A</v>
      </c>
    </row>
    <row r="14462" spans="3:40" x14ac:dyDescent="0.25">
      <c r="C14462" s="52"/>
      <c r="AM14462">
        <v>1</v>
      </c>
      <c r="AN14462" t="e">
        <f>VLOOKUP(H14462,'Base Art'!$A:$AJ,36,FALSE)</f>
        <v>#N/A</v>
      </c>
    </row>
    <row r="14463" spans="3:40" x14ac:dyDescent="0.25">
      <c r="C14463" s="52"/>
      <c r="AM14463">
        <v>1</v>
      </c>
      <c r="AN14463" t="e">
        <f>VLOOKUP(H14463,'Base Art'!$A:$AJ,36,FALSE)</f>
        <v>#N/A</v>
      </c>
    </row>
    <row r="14464" spans="3:40" x14ac:dyDescent="0.25">
      <c r="C14464" s="52"/>
      <c r="AM14464">
        <v>1</v>
      </c>
      <c r="AN14464" t="e">
        <f>VLOOKUP(H14464,'Base Art'!$A:$AJ,36,FALSE)</f>
        <v>#N/A</v>
      </c>
    </row>
    <row r="14465" spans="3:40" x14ac:dyDescent="0.25">
      <c r="C14465" s="52"/>
      <c r="AM14465">
        <v>1</v>
      </c>
      <c r="AN14465" t="e">
        <f>VLOOKUP(H14465,'Base Art'!$A:$AJ,36,FALSE)</f>
        <v>#N/A</v>
      </c>
    </row>
    <row r="14466" spans="3:40" x14ac:dyDescent="0.25">
      <c r="C14466" s="52"/>
      <c r="AM14466">
        <v>1</v>
      </c>
      <c r="AN14466" t="e">
        <f>VLOOKUP(H14466,'Base Art'!$A:$AJ,36,FALSE)</f>
        <v>#N/A</v>
      </c>
    </row>
    <row r="14467" spans="3:40" x14ac:dyDescent="0.25">
      <c r="C14467" s="52"/>
      <c r="AM14467">
        <v>1</v>
      </c>
      <c r="AN14467" t="e">
        <f>VLOOKUP(H14467,'Base Art'!$A:$AJ,36,FALSE)</f>
        <v>#N/A</v>
      </c>
    </row>
    <row r="14468" spans="3:40" x14ac:dyDescent="0.25">
      <c r="C14468" s="52"/>
      <c r="AM14468">
        <v>1</v>
      </c>
      <c r="AN14468" t="e">
        <f>VLOOKUP(H14468,'Base Art'!$A:$AJ,36,FALSE)</f>
        <v>#N/A</v>
      </c>
    </row>
    <row r="14469" spans="3:40" x14ac:dyDescent="0.25">
      <c r="C14469" s="52"/>
      <c r="AM14469">
        <v>1</v>
      </c>
      <c r="AN14469" t="e">
        <f>VLOOKUP(H14469,'Base Art'!$A:$AJ,36,FALSE)</f>
        <v>#N/A</v>
      </c>
    </row>
    <row r="14470" spans="3:40" x14ac:dyDescent="0.25">
      <c r="C14470" s="52"/>
      <c r="AM14470">
        <v>1</v>
      </c>
      <c r="AN14470" t="e">
        <f>VLOOKUP(H14470,'Base Art'!$A:$AJ,36,FALSE)</f>
        <v>#N/A</v>
      </c>
    </row>
    <row r="14471" spans="3:40" x14ac:dyDescent="0.25">
      <c r="C14471" s="52"/>
      <c r="AM14471">
        <v>1</v>
      </c>
      <c r="AN14471" t="e">
        <f>VLOOKUP(H14471,'Base Art'!$A:$AJ,36,FALSE)</f>
        <v>#N/A</v>
      </c>
    </row>
    <row r="14472" spans="3:40" x14ac:dyDescent="0.25">
      <c r="C14472" s="52"/>
      <c r="AM14472">
        <v>1</v>
      </c>
      <c r="AN14472" t="e">
        <f>VLOOKUP(H14472,'Base Art'!$A:$AJ,36,FALSE)</f>
        <v>#N/A</v>
      </c>
    </row>
    <row r="14473" spans="3:40" x14ac:dyDescent="0.25">
      <c r="C14473" s="52"/>
      <c r="AM14473">
        <v>1</v>
      </c>
      <c r="AN14473" t="e">
        <f>VLOOKUP(H14473,'Base Art'!$A:$AJ,36,FALSE)</f>
        <v>#N/A</v>
      </c>
    </row>
    <row r="14474" spans="3:40" x14ac:dyDescent="0.25">
      <c r="C14474" s="52"/>
      <c r="AM14474">
        <v>1</v>
      </c>
      <c r="AN14474" t="e">
        <f>VLOOKUP(H14474,'Base Art'!$A:$AJ,36,FALSE)</f>
        <v>#N/A</v>
      </c>
    </row>
    <row r="14475" spans="3:40" x14ac:dyDescent="0.25">
      <c r="C14475" s="52"/>
      <c r="AM14475">
        <v>1</v>
      </c>
      <c r="AN14475" t="e">
        <f>VLOOKUP(H14475,'Base Art'!$A:$AJ,36,FALSE)</f>
        <v>#N/A</v>
      </c>
    </row>
    <row r="14476" spans="3:40" x14ac:dyDescent="0.25">
      <c r="C14476" s="52"/>
      <c r="AM14476">
        <v>1</v>
      </c>
      <c r="AN14476" t="e">
        <f>VLOOKUP(H14476,'Base Art'!$A:$AJ,36,FALSE)</f>
        <v>#N/A</v>
      </c>
    </row>
    <row r="14477" spans="3:40" x14ac:dyDescent="0.25">
      <c r="C14477" s="52"/>
      <c r="AM14477">
        <v>1</v>
      </c>
      <c r="AN14477" t="e">
        <f>VLOOKUP(H14477,'Base Art'!$A:$AJ,36,FALSE)</f>
        <v>#N/A</v>
      </c>
    </row>
    <row r="14478" spans="3:40" x14ac:dyDescent="0.25">
      <c r="C14478" s="52"/>
      <c r="AM14478">
        <v>1</v>
      </c>
      <c r="AN14478" t="e">
        <f>VLOOKUP(H14478,'Base Art'!$A:$AJ,36,FALSE)</f>
        <v>#N/A</v>
      </c>
    </row>
    <row r="14479" spans="3:40" x14ac:dyDescent="0.25">
      <c r="C14479" s="52"/>
      <c r="AM14479">
        <v>1</v>
      </c>
      <c r="AN14479" t="e">
        <f>VLOOKUP(H14479,'Base Art'!$A:$AJ,36,FALSE)</f>
        <v>#N/A</v>
      </c>
    </row>
    <row r="14480" spans="3:40" x14ac:dyDescent="0.25">
      <c r="C14480" s="52"/>
      <c r="AM14480">
        <v>1</v>
      </c>
      <c r="AN14480" t="e">
        <f>VLOOKUP(H14480,'Base Art'!$A:$AJ,36,FALSE)</f>
        <v>#N/A</v>
      </c>
    </row>
    <row r="14481" spans="3:40" x14ac:dyDescent="0.25">
      <c r="C14481" s="52"/>
      <c r="AM14481">
        <v>1</v>
      </c>
      <c r="AN14481" t="e">
        <f>VLOOKUP(H14481,'Base Art'!$A:$AJ,36,FALSE)</f>
        <v>#N/A</v>
      </c>
    </row>
    <row r="14482" spans="3:40" x14ac:dyDescent="0.25">
      <c r="C14482" s="52"/>
      <c r="AM14482">
        <v>1</v>
      </c>
      <c r="AN14482" t="e">
        <f>VLOOKUP(H14482,'Base Art'!$A:$AJ,36,FALSE)</f>
        <v>#N/A</v>
      </c>
    </row>
    <row r="14483" spans="3:40" x14ac:dyDescent="0.25">
      <c r="C14483" s="52"/>
      <c r="AM14483">
        <v>1</v>
      </c>
      <c r="AN14483" t="e">
        <f>VLOOKUP(H14483,'Base Art'!$A:$AJ,36,FALSE)</f>
        <v>#N/A</v>
      </c>
    </row>
    <row r="14484" spans="3:40" x14ac:dyDescent="0.25">
      <c r="C14484" s="52"/>
      <c r="AM14484">
        <v>1</v>
      </c>
      <c r="AN14484" t="e">
        <f>VLOOKUP(H14484,'Base Art'!$A:$AJ,36,FALSE)</f>
        <v>#N/A</v>
      </c>
    </row>
    <row r="14485" spans="3:40" x14ac:dyDescent="0.25">
      <c r="C14485" s="52"/>
      <c r="AM14485">
        <v>1</v>
      </c>
      <c r="AN14485" t="e">
        <f>VLOOKUP(H14485,'Base Art'!$A:$AJ,36,FALSE)</f>
        <v>#N/A</v>
      </c>
    </row>
    <row r="14486" spans="3:40" x14ac:dyDescent="0.25">
      <c r="C14486" s="52"/>
      <c r="AM14486">
        <v>1</v>
      </c>
      <c r="AN14486" t="e">
        <f>VLOOKUP(H14486,'Base Art'!$A:$AJ,36,FALSE)</f>
        <v>#N/A</v>
      </c>
    </row>
    <row r="14487" spans="3:40" x14ac:dyDescent="0.25">
      <c r="C14487" s="52"/>
      <c r="AM14487">
        <v>1</v>
      </c>
      <c r="AN14487" t="e">
        <f>VLOOKUP(H14487,'Base Art'!$A:$AJ,36,FALSE)</f>
        <v>#N/A</v>
      </c>
    </row>
    <row r="14488" spans="3:40" x14ac:dyDescent="0.25">
      <c r="C14488" s="52"/>
      <c r="AM14488">
        <v>1</v>
      </c>
      <c r="AN14488" t="e">
        <f>VLOOKUP(H14488,'Base Art'!$A:$AJ,36,FALSE)</f>
        <v>#N/A</v>
      </c>
    </row>
    <row r="14489" spans="3:40" x14ac:dyDescent="0.25">
      <c r="C14489" s="52"/>
      <c r="AM14489">
        <v>1</v>
      </c>
      <c r="AN14489" t="e">
        <f>VLOOKUP(H14489,'Base Art'!$A:$AJ,36,FALSE)</f>
        <v>#N/A</v>
      </c>
    </row>
    <row r="14490" spans="3:40" x14ac:dyDescent="0.25">
      <c r="C14490" s="52"/>
      <c r="AM14490">
        <v>1</v>
      </c>
      <c r="AN14490" t="e">
        <f>VLOOKUP(H14490,'Base Art'!$A:$AJ,36,FALSE)</f>
        <v>#N/A</v>
      </c>
    </row>
    <row r="14491" spans="3:40" x14ac:dyDescent="0.25">
      <c r="C14491" s="52"/>
      <c r="AM14491">
        <v>1</v>
      </c>
      <c r="AN14491" t="e">
        <f>VLOOKUP(H14491,'Base Art'!$A:$AJ,36,FALSE)</f>
        <v>#N/A</v>
      </c>
    </row>
    <row r="14492" spans="3:40" x14ac:dyDescent="0.25">
      <c r="C14492" s="52"/>
      <c r="AM14492">
        <v>1</v>
      </c>
      <c r="AN14492" t="e">
        <f>VLOOKUP(H14492,'Base Art'!$A:$AJ,36,FALSE)</f>
        <v>#N/A</v>
      </c>
    </row>
    <row r="14493" spans="3:40" x14ac:dyDescent="0.25">
      <c r="C14493" s="52"/>
      <c r="AM14493">
        <v>1</v>
      </c>
      <c r="AN14493" t="e">
        <f>VLOOKUP(H14493,'Base Art'!$A:$AJ,36,FALSE)</f>
        <v>#N/A</v>
      </c>
    </row>
    <row r="14494" spans="3:40" x14ac:dyDescent="0.25">
      <c r="C14494" s="52"/>
      <c r="AM14494">
        <v>1</v>
      </c>
      <c r="AN14494" t="e">
        <f>VLOOKUP(H14494,'Base Art'!$A:$AJ,36,FALSE)</f>
        <v>#N/A</v>
      </c>
    </row>
    <row r="14495" spans="3:40" x14ac:dyDescent="0.25">
      <c r="C14495" s="52"/>
      <c r="AM14495">
        <v>1</v>
      </c>
      <c r="AN14495" t="e">
        <f>VLOOKUP(H14495,'Base Art'!$A:$AJ,36,FALSE)</f>
        <v>#N/A</v>
      </c>
    </row>
    <row r="14496" spans="3:40" x14ac:dyDescent="0.25">
      <c r="C14496" s="52"/>
      <c r="AM14496">
        <v>1</v>
      </c>
      <c r="AN14496" t="e">
        <f>VLOOKUP(H14496,'Base Art'!$A:$AJ,36,FALSE)</f>
        <v>#N/A</v>
      </c>
    </row>
    <row r="14497" spans="3:40" x14ac:dyDescent="0.25">
      <c r="C14497" s="52"/>
      <c r="AM14497">
        <v>1</v>
      </c>
      <c r="AN14497" t="e">
        <f>VLOOKUP(H14497,'Base Art'!$A:$AJ,36,FALSE)</f>
        <v>#N/A</v>
      </c>
    </row>
    <row r="14498" spans="3:40" x14ac:dyDescent="0.25">
      <c r="C14498" s="52"/>
      <c r="AM14498">
        <v>1</v>
      </c>
      <c r="AN14498" t="e">
        <f>VLOOKUP(H14498,'Base Art'!$A:$AJ,36,FALSE)</f>
        <v>#N/A</v>
      </c>
    </row>
    <row r="14499" spans="3:40" x14ac:dyDescent="0.25">
      <c r="C14499" s="52"/>
      <c r="AM14499">
        <v>1</v>
      </c>
      <c r="AN14499" t="e">
        <f>VLOOKUP(H14499,'Base Art'!$A:$AJ,36,FALSE)</f>
        <v>#N/A</v>
      </c>
    </row>
    <row r="14500" spans="3:40" x14ac:dyDescent="0.25">
      <c r="C14500" s="52"/>
      <c r="AM14500">
        <v>1</v>
      </c>
      <c r="AN14500" t="e">
        <f>VLOOKUP(H14500,'Base Art'!$A:$AJ,36,FALSE)</f>
        <v>#N/A</v>
      </c>
    </row>
    <row r="14501" spans="3:40" x14ac:dyDescent="0.25">
      <c r="C14501" s="52"/>
      <c r="AM14501">
        <v>1</v>
      </c>
      <c r="AN14501" t="e">
        <f>VLOOKUP(H14501,'Base Art'!$A:$AJ,36,FALSE)</f>
        <v>#N/A</v>
      </c>
    </row>
    <row r="14502" spans="3:40" x14ac:dyDescent="0.25">
      <c r="C14502" s="52"/>
      <c r="AM14502">
        <v>1</v>
      </c>
      <c r="AN14502" t="e">
        <f>VLOOKUP(H14502,'Base Art'!$A:$AJ,36,FALSE)</f>
        <v>#N/A</v>
      </c>
    </row>
    <row r="14503" spans="3:40" x14ac:dyDescent="0.25">
      <c r="C14503" s="52"/>
      <c r="AM14503">
        <v>1</v>
      </c>
      <c r="AN14503" t="e">
        <f>VLOOKUP(H14503,'Base Art'!$A:$AJ,36,FALSE)</f>
        <v>#N/A</v>
      </c>
    </row>
    <row r="14504" spans="3:40" x14ac:dyDescent="0.25">
      <c r="C14504" s="52"/>
      <c r="AM14504">
        <v>1</v>
      </c>
      <c r="AN14504" t="e">
        <f>VLOOKUP(H14504,'Base Art'!$A:$AJ,36,FALSE)</f>
        <v>#N/A</v>
      </c>
    </row>
    <row r="14505" spans="3:40" x14ac:dyDescent="0.25">
      <c r="C14505" s="52"/>
      <c r="AM14505">
        <v>1</v>
      </c>
      <c r="AN14505" t="e">
        <f>VLOOKUP(H14505,'Base Art'!$A:$AJ,36,FALSE)</f>
        <v>#N/A</v>
      </c>
    </row>
    <row r="14506" spans="3:40" x14ac:dyDescent="0.25">
      <c r="C14506" s="52"/>
      <c r="AM14506">
        <v>1</v>
      </c>
      <c r="AN14506" t="e">
        <f>VLOOKUP(H14506,'Base Art'!$A:$AJ,36,FALSE)</f>
        <v>#N/A</v>
      </c>
    </row>
    <row r="14507" spans="3:40" x14ac:dyDescent="0.25">
      <c r="C14507" s="52"/>
      <c r="AM14507">
        <v>1</v>
      </c>
      <c r="AN14507" t="e">
        <f>VLOOKUP(H14507,'Base Art'!$A:$AJ,36,FALSE)</f>
        <v>#N/A</v>
      </c>
    </row>
    <row r="14508" spans="3:40" x14ac:dyDescent="0.25">
      <c r="C14508" s="52"/>
      <c r="AM14508">
        <v>1</v>
      </c>
      <c r="AN14508" t="e">
        <f>VLOOKUP(H14508,'Base Art'!$A:$AJ,36,FALSE)</f>
        <v>#N/A</v>
      </c>
    </row>
    <row r="14509" spans="3:40" x14ac:dyDescent="0.25">
      <c r="C14509" s="52"/>
      <c r="AM14509">
        <v>1</v>
      </c>
      <c r="AN14509" t="e">
        <f>VLOOKUP(H14509,'Base Art'!$A:$AJ,36,FALSE)</f>
        <v>#N/A</v>
      </c>
    </row>
    <row r="14510" spans="3:40" x14ac:dyDescent="0.25">
      <c r="C14510" s="52"/>
      <c r="AM14510">
        <v>1</v>
      </c>
      <c r="AN14510" t="e">
        <f>VLOOKUP(H14510,'Base Art'!$A:$AJ,36,FALSE)</f>
        <v>#N/A</v>
      </c>
    </row>
    <row r="14511" spans="3:40" x14ac:dyDescent="0.25">
      <c r="C14511" s="52"/>
      <c r="AM14511">
        <v>1</v>
      </c>
      <c r="AN14511" t="e">
        <f>VLOOKUP(H14511,'Base Art'!$A:$AJ,36,FALSE)</f>
        <v>#N/A</v>
      </c>
    </row>
    <row r="14512" spans="3:40" x14ac:dyDescent="0.25">
      <c r="C14512" s="52"/>
      <c r="AM14512">
        <v>1</v>
      </c>
      <c r="AN14512" t="e">
        <f>VLOOKUP(H14512,'Base Art'!$A:$AJ,36,FALSE)</f>
        <v>#N/A</v>
      </c>
    </row>
    <row r="14513" spans="3:40" x14ac:dyDescent="0.25">
      <c r="C14513" s="52"/>
      <c r="AM14513">
        <v>1</v>
      </c>
      <c r="AN14513" t="e">
        <f>VLOOKUP(H14513,'Base Art'!$A:$AJ,36,FALSE)</f>
        <v>#N/A</v>
      </c>
    </row>
    <row r="14514" spans="3:40" x14ac:dyDescent="0.25">
      <c r="C14514" s="52"/>
      <c r="AM14514">
        <v>1</v>
      </c>
      <c r="AN14514" t="e">
        <f>VLOOKUP(H14514,'Base Art'!$A:$AJ,36,FALSE)</f>
        <v>#N/A</v>
      </c>
    </row>
    <row r="14515" spans="3:40" x14ac:dyDescent="0.25">
      <c r="C14515" s="52"/>
      <c r="AM14515">
        <v>1</v>
      </c>
      <c r="AN14515" t="e">
        <f>VLOOKUP(H14515,'Base Art'!$A:$AJ,36,FALSE)</f>
        <v>#N/A</v>
      </c>
    </row>
    <row r="14516" spans="3:40" x14ac:dyDescent="0.25">
      <c r="C14516" s="52"/>
      <c r="AM14516">
        <v>1</v>
      </c>
      <c r="AN14516" t="e">
        <f>VLOOKUP(H14516,'Base Art'!$A:$AJ,36,FALSE)</f>
        <v>#N/A</v>
      </c>
    </row>
    <row r="14517" spans="3:40" x14ac:dyDescent="0.25">
      <c r="C14517" s="52"/>
      <c r="AM14517">
        <v>1</v>
      </c>
      <c r="AN14517" t="e">
        <f>VLOOKUP(H14517,'Base Art'!$A:$AJ,36,FALSE)</f>
        <v>#N/A</v>
      </c>
    </row>
    <row r="14518" spans="3:40" x14ac:dyDescent="0.25">
      <c r="C14518" s="52"/>
      <c r="AM14518">
        <v>1</v>
      </c>
      <c r="AN14518" t="e">
        <f>VLOOKUP(H14518,'Base Art'!$A:$AJ,36,FALSE)</f>
        <v>#N/A</v>
      </c>
    </row>
    <row r="14519" spans="3:40" x14ac:dyDescent="0.25">
      <c r="C14519" s="52"/>
      <c r="AM14519">
        <v>1</v>
      </c>
      <c r="AN14519" t="e">
        <f>VLOOKUP(H14519,'Base Art'!$A:$AJ,36,FALSE)</f>
        <v>#N/A</v>
      </c>
    </row>
    <row r="14520" spans="3:40" x14ac:dyDescent="0.25">
      <c r="C14520" s="52"/>
      <c r="AM14520">
        <v>1</v>
      </c>
      <c r="AN14520" t="e">
        <f>VLOOKUP(H14520,'Base Art'!$A:$AJ,36,FALSE)</f>
        <v>#N/A</v>
      </c>
    </row>
    <row r="14521" spans="3:40" x14ac:dyDescent="0.25">
      <c r="C14521" s="52"/>
      <c r="AM14521">
        <v>1</v>
      </c>
      <c r="AN14521" t="e">
        <f>VLOOKUP(H14521,'Base Art'!$A:$AJ,36,FALSE)</f>
        <v>#N/A</v>
      </c>
    </row>
    <row r="14522" spans="3:40" x14ac:dyDescent="0.25">
      <c r="C14522" s="52"/>
      <c r="AM14522">
        <v>1</v>
      </c>
      <c r="AN14522" t="e">
        <f>VLOOKUP(H14522,'Base Art'!$A:$AJ,36,FALSE)</f>
        <v>#N/A</v>
      </c>
    </row>
    <row r="14523" spans="3:40" x14ac:dyDescent="0.25">
      <c r="C14523" s="52"/>
      <c r="AM14523">
        <v>1</v>
      </c>
      <c r="AN14523" t="e">
        <f>VLOOKUP(H14523,'Base Art'!$A:$AJ,36,FALSE)</f>
        <v>#N/A</v>
      </c>
    </row>
    <row r="14524" spans="3:40" x14ac:dyDescent="0.25">
      <c r="C14524" s="52"/>
      <c r="AM14524">
        <v>1</v>
      </c>
      <c r="AN14524" t="e">
        <f>VLOOKUP(H14524,'Base Art'!$A:$AJ,36,FALSE)</f>
        <v>#N/A</v>
      </c>
    </row>
    <row r="14525" spans="3:40" x14ac:dyDescent="0.25">
      <c r="C14525" s="52"/>
      <c r="AM14525">
        <v>1</v>
      </c>
      <c r="AN14525" t="e">
        <f>VLOOKUP(H14525,'Base Art'!$A:$AJ,36,FALSE)</f>
        <v>#N/A</v>
      </c>
    </row>
    <row r="14526" spans="3:40" x14ac:dyDescent="0.25">
      <c r="C14526" s="52"/>
      <c r="AM14526">
        <v>1</v>
      </c>
      <c r="AN14526" t="e">
        <f>VLOOKUP(H14526,'Base Art'!$A:$AJ,36,FALSE)</f>
        <v>#N/A</v>
      </c>
    </row>
    <row r="14527" spans="3:40" x14ac:dyDescent="0.25">
      <c r="C14527" s="52"/>
      <c r="AM14527">
        <v>1</v>
      </c>
      <c r="AN14527" t="e">
        <f>VLOOKUP(H14527,'Base Art'!$A:$AJ,36,FALSE)</f>
        <v>#N/A</v>
      </c>
    </row>
    <row r="14528" spans="3:40" x14ac:dyDescent="0.25">
      <c r="C14528" s="52"/>
      <c r="AM14528">
        <v>1</v>
      </c>
      <c r="AN14528" t="e">
        <f>VLOOKUP(H14528,'Base Art'!$A:$AJ,36,FALSE)</f>
        <v>#N/A</v>
      </c>
    </row>
    <row r="14529" spans="3:40" x14ac:dyDescent="0.25">
      <c r="C14529" s="52"/>
      <c r="AM14529">
        <v>1</v>
      </c>
      <c r="AN14529" t="e">
        <f>VLOOKUP(H14529,'Base Art'!$A:$AJ,36,FALSE)</f>
        <v>#N/A</v>
      </c>
    </row>
    <row r="14530" spans="3:40" x14ac:dyDescent="0.25">
      <c r="C14530" s="52"/>
      <c r="AM14530">
        <v>1</v>
      </c>
      <c r="AN14530" t="e">
        <f>VLOOKUP(H14530,'Base Art'!$A:$AJ,36,FALSE)</f>
        <v>#N/A</v>
      </c>
    </row>
    <row r="14531" spans="3:40" x14ac:dyDescent="0.25">
      <c r="C14531" s="52"/>
      <c r="AM14531">
        <v>1</v>
      </c>
      <c r="AN14531" t="e">
        <f>VLOOKUP(H14531,'Base Art'!$A:$AJ,36,FALSE)</f>
        <v>#N/A</v>
      </c>
    </row>
    <row r="14532" spans="3:40" x14ac:dyDescent="0.25">
      <c r="C14532" s="52"/>
      <c r="AM14532">
        <v>1</v>
      </c>
      <c r="AN14532" t="e">
        <f>VLOOKUP(H14532,'Base Art'!$A:$AJ,36,FALSE)</f>
        <v>#N/A</v>
      </c>
    </row>
    <row r="14533" spans="3:40" x14ac:dyDescent="0.25">
      <c r="C14533" s="52"/>
      <c r="AM14533">
        <v>1</v>
      </c>
      <c r="AN14533" t="e">
        <f>VLOOKUP(H14533,'Base Art'!$A:$AJ,36,FALSE)</f>
        <v>#N/A</v>
      </c>
    </row>
    <row r="14534" spans="3:40" x14ac:dyDescent="0.25">
      <c r="C14534" s="52"/>
      <c r="AM14534">
        <v>1</v>
      </c>
      <c r="AN14534" t="e">
        <f>VLOOKUP(H14534,'Base Art'!$A:$AJ,36,FALSE)</f>
        <v>#N/A</v>
      </c>
    </row>
    <row r="14535" spans="3:40" x14ac:dyDescent="0.25">
      <c r="C14535" s="52"/>
      <c r="AM14535">
        <v>1</v>
      </c>
      <c r="AN14535" t="e">
        <f>VLOOKUP(H14535,'Base Art'!$A:$AJ,36,FALSE)</f>
        <v>#N/A</v>
      </c>
    </row>
    <row r="14536" spans="3:40" x14ac:dyDescent="0.25">
      <c r="C14536" s="52"/>
      <c r="AM14536">
        <v>1</v>
      </c>
      <c r="AN14536" t="e">
        <f>VLOOKUP(H14536,'Base Art'!$A:$AJ,36,FALSE)</f>
        <v>#N/A</v>
      </c>
    </row>
    <row r="14537" spans="3:40" x14ac:dyDescent="0.25">
      <c r="C14537" s="52"/>
      <c r="AM14537">
        <v>1</v>
      </c>
      <c r="AN14537" t="e">
        <f>VLOOKUP(H14537,'Base Art'!$A:$AJ,36,FALSE)</f>
        <v>#N/A</v>
      </c>
    </row>
    <row r="14538" spans="3:40" x14ac:dyDescent="0.25">
      <c r="C14538" s="52"/>
      <c r="AM14538">
        <v>1</v>
      </c>
      <c r="AN14538" t="e">
        <f>VLOOKUP(H14538,'Base Art'!$A:$AJ,36,FALSE)</f>
        <v>#N/A</v>
      </c>
    </row>
    <row r="14539" spans="3:40" x14ac:dyDescent="0.25">
      <c r="C14539" s="52"/>
      <c r="AM14539">
        <v>1</v>
      </c>
      <c r="AN14539" t="e">
        <f>VLOOKUP(H14539,'Base Art'!$A:$AJ,36,FALSE)</f>
        <v>#N/A</v>
      </c>
    </row>
    <row r="14540" spans="3:40" x14ac:dyDescent="0.25">
      <c r="C14540" s="52"/>
      <c r="AM14540">
        <v>1</v>
      </c>
      <c r="AN14540" t="e">
        <f>VLOOKUP(H14540,'Base Art'!$A:$AJ,36,FALSE)</f>
        <v>#N/A</v>
      </c>
    </row>
    <row r="14541" spans="3:40" x14ac:dyDescent="0.25">
      <c r="C14541" s="52"/>
      <c r="AM14541">
        <v>1</v>
      </c>
      <c r="AN14541" t="e">
        <f>VLOOKUP(H14541,'Base Art'!$A:$AJ,36,FALSE)</f>
        <v>#N/A</v>
      </c>
    </row>
    <row r="14542" spans="3:40" x14ac:dyDescent="0.25">
      <c r="C14542" s="52"/>
      <c r="AM14542">
        <v>1</v>
      </c>
      <c r="AN14542" t="e">
        <f>VLOOKUP(H14542,'Base Art'!$A:$AJ,36,FALSE)</f>
        <v>#N/A</v>
      </c>
    </row>
    <row r="14543" spans="3:40" x14ac:dyDescent="0.25">
      <c r="C14543" s="52"/>
      <c r="AM14543">
        <v>1</v>
      </c>
      <c r="AN14543" t="e">
        <f>VLOOKUP(H14543,'Base Art'!$A:$AJ,36,FALSE)</f>
        <v>#N/A</v>
      </c>
    </row>
    <row r="14544" spans="3:40" x14ac:dyDescent="0.25">
      <c r="C14544" s="52"/>
      <c r="AM14544">
        <v>1</v>
      </c>
      <c r="AN14544" t="e">
        <f>VLOOKUP(H14544,'Base Art'!$A:$AJ,36,FALSE)</f>
        <v>#N/A</v>
      </c>
    </row>
    <row r="14545" spans="3:40" x14ac:dyDescent="0.25">
      <c r="C14545" s="52"/>
      <c r="AM14545">
        <v>1</v>
      </c>
      <c r="AN14545" t="e">
        <f>VLOOKUP(H14545,'Base Art'!$A:$AJ,36,FALSE)</f>
        <v>#N/A</v>
      </c>
    </row>
    <row r="14546" spans="3:40" x14ac:dyDescent="0.25">
      <c r="C14546" s="52"/>
      <c r="AM14546">
        <v>1</v>
      </c>
      <c r="AN14546" t="e">
        <f>VLOOKUP(H14546,'Base Art'!$A:$AJ,36,FALSE)</f>
        <v>#N/A</v>
      </c>
    </row>
    <row r="14547" spans="3:40" x14ac:dyDescent="0.25">
      <c r="C14547" s="52"/>
      <c r="AM14547">
        <v>1</v>
      </c>
      <c r="AN14547" t="e">
        <f>VLOOKUP(H14547,'Base Art'!$A:$AJ,36,FALSE)</f>
        <v>#N/A</v>
      </c>
    </row>
    <row r="14548" spans="3:40" x14ac:dyDescent="0.25">
      <c r="C14548" s="52"/>
      <c r="AM14548">
        <v>1</v>
      </c>
      <c r="AN14548" t="e">
        <f>VLOOKUP(H14548,'Base Art'!$A:$AJ,36,FALSE)</f>
        <v>#N/A</v>
      </c>
    </row>
    <row r="14549" spans="3:40" x14ac:dyDescent="0.25">
      <c r="C14549" s="52"/>
      <c r="AM14549">
        <v>1</v>
      </c>
      <c r="AN14549" t="e">
        <f>VLOOKUP(H14549,'Base Art'!$A:$AJ,36,FALSE)</f>
        <v>#N/A</v>
      </c>
    </row>
    <row r="14550" spans="3:40" x14ac:dyDescent="0.25">
      <c r="C14550" s="52"/>
      <c r="AM14550">
        <v>1</v>
      </c>
      <c r="AN14550" t="e">
        <f>VLOOKUP(H14550,'Base Art'!$A:$AJ,36,FALSE)</f>
        <v>#N/A</v>
      </c>
    </row>
    <row r="14551" spans="3:40" x14ac:dyDescent="0.25">
      <c r="C14551" s="52"/>
      <c r="AM14551">
        <v>1</v>
      </c>
      <c r="AN14551" t="e">
        <f>VLOOKUP(H14551,'Base Art'!$A:$AJ,36,FALSE)</f>
        <v>#N/A</v>
      </c>
    </row>
    <row r="14552" spans="3:40" x14ac:dyDescent="0.25">
      <c r="C14552" s="52"/>
      <c r="AM14552">
        <v>1</v>
      </c>
      <c r="AN14552" t="e">
        <f>VLOOKUP(H14552,'Base Art'!$A:$AJ,36,FALSE)</f>
        <v>#N/A</v>
      </c>
    </row>
    <row r="14553" spans="3:40" x14ac:dyDescent="0.25">
      <c r="C14553" s="52"/>
      <c r="AM14553">
        <v>1</v>
      </c>
      <c r="AN14553" t="e">
        <f>VLOOKUP(H14553,'Base Art'!$A:$AJ,36,FALSE)</f>
        <v>#N/A</v>
      </c>
    </row>
    <row r="14554" spans="3:40" x14ac:dyDescent="0.25">
      <c r="C14554" s="52"/>
      <c r="AM14554">
        <v>1</v>
      </c>
      <c r="AN14554" t="e">
        <f>VLOOKUP(H14554,'Base Art'!$A:$AJ,36,FALSE)</f>
        <v>#N/A</v>
      </c>
    </row>
    <row r="14555" spans="3:40" x14ac:dyDescent="0.25">
      <c r="C14555" s="52"/>
      <c r="AM14555">
        <v>1</v>
      </c>
      <c r="AN14555" t="e">
        <f>VLOOKUP(H14555,'Base Art'!$A:$AJ,36,FALSE)</f>
        <v>#N/A</v>
      </c>
    </row>
    <row r="14556" spans="3:40" x14ac:dyDescent="0.25">
      <c r="C14556" s="52"/>
      <c r="AM14556">
        <v>1</v>
      </c>
      <c r="AN14556" t="e">
        <f>VLOOKUP(H14556,'Base Art'!$A:$AJ,36,FALSE)</f>
        <v>#N/A</v>
      </c>
    </row>
    <row r="14557" spans="3:40" x14ac:dyDescent="0.25">
      <c r="C14557" s="52"/>
      <c r="AM14557">
        <v>1</v>
      </c>
      <c r="AN14557" t="e">
        <f>VLOOKUP(H14557,'Base Art'!$A:$AJ,36,FALSE)</f>
        <v>#N/A</v>
      </c>
    </row>
    <row r="14558" spans="3:40" x14ac:dyDescent="0.25">
      <c r="C14558" s="52"/>
      <c r="AM14558">
        <v>1</v>
      </c>
      <c r="AN14558" t="e">
        <f>VLOOKUP(H14558,'Base Art'!$A:$AJ,36,FALSE)</f>
        <v>#N/A</v>
      </c>
    </row>
    <row r="14559" spans="3:40" x14ac:dyDescent="0.25">
      <c r="C14559" s="52"/>
      <c r="AM14559">
        <v>1</v>
      </c>
      <c r="AN14559" t="e">
        <f>VLOOKUP(H14559,'Base Art'!$A:$AJ,36,FALSE)</f>
        <v>#N/A</v>
      </c>
    </row>
    <row r="14560" spans="3:40" x14ac:dyDescent="0.25">
      <c r="C14560" s="52"/>
      <c r="AM14560">
        <v>1</v>
      </c>
      <c r="AN14560" t="e">
        <f>VLOOKUP(H14560,'Base Art'!$A:$AJ,36,FALSE)</f>
        <v>#N/A</v>
      </c>
    </row>
    <row r="14561" spans="3:40" x14ac:dyDescent="0.25">
      <c r="C14561" s="52"/>
      <c r="AM14561">
        <v>1</v>
      </c>
      <c r="AN14561" t="e">
        <f>VLOOKUP(H14561,'Base Art'!$A:$AJ,36,FALSE)</f>
        <v>#N/A</v>
      </c>
    </row>
    <row r="14562" spans="3:40" x14ac:dyDescent="0.25">
      <c r="C14562" s="52"/>
      <c r="AM14562">
        <v>1</v>
      </c>
      <c r="AN14562" t="e">
        <f>VLOOKUP(H14562,'Base Art'!$A:$AJ,36,FALSE)</f>
        <v>#N/A</v>
      </c>
    </row>
    <row r="14563" spans="3:40" x14ac:dyDescent="0.25">
      <c r="C14563" s="52"/>
      <c r="AM14563">
        <v>1</v>
      </c>
      <c r="AN14563" t="e">
        <f>VLOOKUP(H14563,'Base Art'!$A:$AJ,36,FALSE)</f>
        <v>#N/A</v>
      </c>
    </row>
    <row r="14564" spans="3:40" x14ac:dyDescent="0.25">
      <c r="C14564" s="52"/>
      <c r="AM14564">
        <v>1</v>
      </c>
      <c r="AN14564" t="e">
        <f>VLOOKUP(H14564,'Base Art'!$A:$AJ,36,FALSE)</f>
        <v>#N/A</v>
      </c>
    </row>
    <row r="14565" spans="3:40" x14ac:dyDescent="0.25">
      <c r="AM14565">
        <v>1</v>
      </c>
      <c r="AN14565" t="e">
        <f>VLOOKUP(H14565,'Base Art'!$A:$AJ,36,FALSE)</f>
        <v>#N/A</v>
      </c>
    </row>
    <row r="14566" spans="3:40" x14ac:dyDescent="0.25">
      <c r="AM14566">
        <v>1</v>
      </c>
      <c r="AN14566" t="e">
        <f>VLOOKUP(H14566,'Base Art'!$A:$AJ,36,FALSE)</f>
        <v>#N/A</v>
      </c>
    </row>
    <row r="14567" spans="3:40" x14ac:dyDescent="0.25">
      <c r="AM14567">
        <v>1</v>
      </c>
      <c r="AN14567" t="e">
        <f>VLOOKUP(H14567,'Base Art'!$A:$AJ,36,FALSE)</f>
        <v>#N/A</v>
      </c>
    </row>
    <row r="14568" spans="3:40" x14ac:dyDescent="0.25">
      <c r="AM14568">
        <v>1</v>
      </c>
      <c r="AN14568" t="e">
        <f>VLOOKUP(H14568,'Base Art'!$A:$AJ,36,FALSE)</f>
        <v>#N/A</v>
      </c>
    </row>
    <row r="14569" spans="3:40" x14ac:dyDescent="0.25">
      <c r="AM14569">
        <v>1</v>
      </c>
      <c r="AN14569" t="e">
        <f>VLOOKUP(H14569,'Base Art'!$A:$AJ,36,FALSE)</f>
        <v>#N/A</v>
      </c>
    </row>
    <row r="14570" spans="3:40" x14ac:dyDescent="0.25">
      <c r="AM14570">
        <v>1</v>
      </c>
      <c r="AN14570" t="e">
        <f>VLOOKUP(H14570,'Base Art'!$A:$AJ,36,FALSE)</f>
        <v>#N/A</v>
      </c>
    </row>
    <row r="14571" spans="3:40" x14ac:dyDescent="0.25">
      <c r="AM14571">
        <v>1</v>
      </c>
      <c r="AN14571" t="e">
        <f>VLOOKUP(H14571,'Base Art'!$A:$AJ,36,FALSE)</f>
        <v>#N/A</v>
      </c>
    </row>
    <row r="14572" spans="3:40" x14ac:dyDescent="0.25">
      <c r="AM14572">
        <v>1</v>
      </c>
      <c r="AN14572" t="e">
        <f>VLOOKUP(H14572,'Base Art'!$A:$AJ,36,FALSE)</f>
        <v>#N/A</v>
      </c>
    </row>
    <row r="14573" spans="3:40" x14ac:dyDescent="0.25">
      <c r="AM14573">
        <v>1</v>
      </c>
      <c r="AN14573" t="e">
        <f>VLOOKUP(H14573,'Base Art'!$A:$AJ,36,FALSE)</f>
        <v>#N/A</v>
      </c>
    </row>
    <row r="14574" spans="3:40" x14ac:dyDescent="0.25">
      <c r="AM14574">
        <v>1</v>
      </c>
      <c r="AN14574" t="e">
        <f>VLOOKUP(H14574,'Base Art'!$A:$AJ,36,FALSE)</f>
        <v>#N/A</v>
      </c>
    </row>
    <row r="14575" spans="3:40" x14ac:dyDescent="0.25">
      <c r="AM14575">
        <v>1</v>
      </c>
      <c r="AN14575" t="e">
        <f>VLOOKUP(H14575,'Base Art'!$A:$AJ,36,FALSE)</f>
        <v>#N/A</v>
      </c>
    </row>
    <row r="14576" spans="3:40" x14ac:dyDescent="0.25">
      <c r="AM14576">
        <v>1</v>
      </c>
      <c r="AN14576" t="e">
        <f>VLOOKUP(H14576,'Base Art'!$A:$AJ,36,FALSE)</f>
        <v>#N/A</v>
      </c>
    </row>
    <row r="14577" spans="39:40" x14ac:dyDescent="0.25">
      <c r="AM14577">
        <v>1</v>
      </c>
      <c r="AN14577" t="e">
        <f>VLOOKUP(H14577,'Base Art'!$A:$AJ,36,FALSE)</f>
        <v>#N/A</v>
      </c>
    </row>
    <row r="14578" spans="39:40" x14ac:dyDescent="0.25">
      <c r="AM14578">
        <v>1</v>
      </c>
      <c r="AN14578" t="e">
        <f>VLOOKUP(H14578,'Base Art'!$A:$AJ,36,FALSE)</f>
        <v>#N/A</v>
      </c>
    </row>
    <row r="14579" spans="39:40" x14ac:dyDescent="0.25">
      <c r="AM14579">
        <v>1</v>
      </c>
      <c r="AN14579" t="e">
        <f>VLOOKUP(H14579,'Base Art'!$A:$AJ,36,FALSE)</f>
        <v>#N/A</v>
      </c>
    </row>
    <row r="14580" spans="39:40" x14ac:dyDescent="0.25">
      <c r="AM14580">
        <v>1</v>
      </c>
      <c r="AN14580" t="e">
        <f>VLOOKUP(H14580,'Base Art'!$A:$AJ,36,FALSE)</f>
        <v>#N/A</v>
      </c>
    </row>
    <row r="14581" spans="39:40" x14ac:dyDescent="0.25">
      <c r="AM14581">
        <v>1</v>
      </c>
      <c r="AN14581" t="e">
        <f>VLOOKUP(H14581,'Base Art'!$A:$AJ,36,FALSE)</f>
        <v>#N/A</v>
      </c>
    </row>
    <row r="14582" spans="39:40" x14ac:dyDescent="0.25">
      <c r="AM14582">
        <v>1</v>
      </c>
      <c r="AN14582" t="e">
        <f>VLOOKUP(H14582,'Base Art'!$A:$AJ,36,FALSE)</f>
        <v>#N/A</v>
      </c>
    </row>
    <row r="14583" spans="39:40" x14ac:dyDescent="0.25">
      <c r="AM14583">
        <v>1</v>
      </c>
      <c r="AN14583" t="e">
        <f>VLOOKUP(H14583,'Base Art'!$A:$AJ,36,FALSE)</f>
        <v>#N/A</v>
      </c>
    </row>
    <row r="14584" spans="39:40" x14ac:dyDescent="0.25">
      <c r="AM14584">
        <v>1</v>
      </c>
      <c r="AN14584" t="e">
        <f>VLOOKUP(H14584,'Base Art'!$A:$AJ,36,FALSE)</f>
        <v>#N/A</v>
      </c>
    </row>
    <row r="14585" spans="39:40" x14ac:dyDescent="0.25">
      <c r="AM14585">
        <v>1</v>
      </c>
      <c r="AN14585" t="e">
        <f>VLOOKUP(H14585,'Base Art'!$A:$AJ,36,FALSE)</f>
        <v>#N/A</v>
      </c>
    </row>
    <row r="14586" spans="39:40" x14ac:dyDescent="0.25">
      <c r="AM14586">
        <v>1</v>
      </c>
      <c r="AN14586" t="e">
        <f>VLOOKUP(H14586,'Base Art'!$A:$AJ,36,FALSE)</f>
        <v>#N/A</v>
      </c>
    </row>
    <row r="14587" spans="39:40" x14ac:dyDescent="0.25">
      <c r="AM14587">
        <v>1</v>
      </c>
      <c r="AN14587" t="e">
        <f>VLOOKUP(H14587,'Base Art'!$A:$AJ,36,FALSE)</f>
        <v>#N/A</v>
      </c>
    </row>
    <row r="14588" spans="39:40" x14ac:dyDescent="0.25">
      <c r="AM14588">
        <v>1</v>
      </c>
      <c r="AN14588" t="e">
        <f>VLOOKUP(H14588,'Base Art'!$A:$AJ,36,FALSE)</f>
        <v>#N/A</v>
      </c>
    </row>
    <row r="14589" spans="39:40" x14ac:dyDescent="0.25">
      <c r="AM14589">
        <v>1</v>
      </c>
      <c r="AN14589" t="e">
        <f>VLOOKUP(H14589,'Base Art'!$A:$AJ,36,FALSE)</f>
        <v>#N/A</v>
      </c>
    </row>
    <row r="14590" spans="39:40" x14ac:dyDescent="0.25">
      <c r="AM14590">
        <v>1</v>
      </c>
      <c r="AN14590" t="e">
        <f>VLOOKUP(H14590,'Base Art'!$A:$AJ,36,FALSE)</f>
        <v>#N/A</v>
      </c>
    </row>
    <row r="14591" spans="39:40" x14ac:dyDescent="0.25">
      <c r="AM14591">
        <v>1</v>
      </c>
      <c r="AN14591" t="e">
        <f>VLOOKUP(H14591,'Base Art'!$A:$AJ,36,FALSE)</f>
        <v>#N/A</v>
      </c>
    </row>
    <row r="14592" spans="39:40" x14ac:dyDescent="0.25">
      <c r="AM14592">
        <v>1</v>
      </c>
      <c r="AN14592" t="e">
        <f>VLOOKUP(H14592,'Base Art'!$A:$AJ,36,FALSE)</f>
        <v>#N/A</v>
      </c>
    </row>
    <row r="14593" spans="39:40" x14ac:dyDescent="0.25">
      <c r="AM14593">
        <v>1</v>
      </c>
      <c r="AN14593" t="e">
        <f>VLOOKUP(H14593,'Base Art'!$A:$AJ,36,FALSE)</f>
        <v>#N/A</v>
      </c>
    </row>
    <row r="14594" spans="39:40" x14ac:dyDescent="0.25">
      <c r="AM14594">
        <v>1</v>
      </c>
      <c r="AN14594" t="e">
        <f>VLOOKUP(H14594,'Base Art'!$A:$AJ,36,FALSE)</f>
        <v>#N/A</v>
      </c>
    </row>
    <row r="14595" spans="39:40" x14ac:dyDescent="0.25">
      <c r="AM14595">
        <v>1</v>
      </c>
      <c r="AN14595" t="e">
        <f>VLOOKUP(H14595,'Base Art'!$A:$AJ,36,FALSE)</f>
        <v>#N/A</v>
      </c>
    </row>
    <row r="14596" spans="39:40" x14ac:dyDescent="0.25">
      <c r="AM14596">
        <v>1</v>
      </c>
      <c r="AN14596" t="e">
        <f>VLOOKUP(H14596,'Base Art'!$A:$AJ,36,FALSE)</f>
        <v>#N/A</v>
      </c>
    </row>
    <row r="14597" spans="39:40" x14ac:dyDescent="0.25">
      <c r="AM14597">
        <v>1</v>
      </c>
      <c r="AN14597" t="e">
        <f>VLOOKUP(H14597,'Base Art'!$A:$AJ,36,FALSE)</f>
        <v>#N/A</v>
      </c>
    </row>
    <row r="14598" spans="39:40" x14ac:dyDescent="0.25">
      <c r="AM14598">
        <v>1</v>
      </c>
      <c r="AN14598" t="e">
        <f>VLOOKUP(H14598,'Base Art'!$A:$AJ,36,FALSE)</f>
        <v>#N/A</v>
      </c>
    </row>
    <row r="14599" spans="39:40" x14ac:dyDescent="0.25">
      <c r="AM14599">
        <v>1</v>
      </c>
      <c r="AN14599" t="e">
        <f>VLOOKUP(H14599,'Base Art'!$A:$AJ,36,FALSE)</f>
        <v>#N/A</v>
      </c>
    </row>
    <row r="14600" spans="39:40" x14ac:dyDescent="0.25">
      <c r="AM14600">
        <v>1</v>
      </c>
      <c r="AN14600" t="e">
        <f>VLOOKUP(H14600,'Base Art'!$A:$AJ,36,FALSE)</f>
        <v>#N/A</v>
      </c>
    </row>
    <row r="14601" spans="39:40" x14ac:dyDescent="0.25">
      <c r="AM14601">
        <v>1</v>
      </c>
      <c r="AN14601" t="e">
        <f>VLOOKUP(H14601,'Base Art'!$A:$AJ,36,FALSE)</f>
        <v>#N/A</v>
      </c>
    </row>
    <row r="14602" spans="39:40" x14ac:dyDescent="0.25">
      <c r="AM14602">
        <v>1</v>
      </c>
      <c r="AN14602" t="e">
        <f>VLOOKUP(H14602,'Base Art'!$A:$AJ,36,FALSE)</f>
        <v>#N/A</v>
      </c>
    </row>
    <row r="14603" spans="39:40" x14ac:dyDescent="0.25">
      <c r="AM14603">
        <v>1</v>
      </c>
      <c r="AN14603" t="e">
        <f>VLOOKUP(H14603,'Base Art'!$A:$AJ,36,FALSE)</f>
        <v>#N/A</v>
      </c>
    </row>
    <row r="14604" spans="39:40" x14ac:dyDescent="0.25">
      <c r="AM14604">
        <v>1</v>
      </c>
      <c r="AN14604" t="e">
        <f>VLOOKUP(H14604,'Base Art'!$A:$AJ,36,FALSE)</f>
        <v>#N/A</v>
      </c>
    </row>
    <row r="14605" spans="39:40" x14ac:dyDescent="0.25">
      <c r="AM14605">
        <v>1</v>
      </c>
      <c r="AN14605" t="e">
        <f>VLOOKUP(H14605,'Base Art'!$A:$AJ,36,FALSE)</f>
        <v>#N/A</v>
      </c>
    </row>
    <row r="14606" spans="39:40" x14ac:dyDescent="0.25">
      <c r="AM14606">
        <v>1</v>
      </c>
      <c r="AN14606" t="e">
        <f>VLOOKUP(H14606,'Base Art'!$A:$AJ,36,FALSE)</f>
        <v>#N/A</v>
      </c>
    </row>
    <row r="14607" spans="39:40" x14ac:dyDescent="0.25">
      <c r="AM14607">
        <v>1</v>
      </c>
      <c r="AN14607" t="e">
        <f>VLOOKUP(H14607,'Base Art'!$A:$AJ,36,FALSE)</f>
        <v>#N/A</v>
      </c>
    </row>
    <row r="14608" spans="39:40" x14ac:dyDescent="0.25">
      <c r="AM14608">
        <v>1</v>
      </c>
      <c r="AN14608" t="e">
        <f>VLOOKUP(H14608,'Base Art'!$A:$AJ,36,FALSE)</f>
        <v>#N/A</v>
      </c>
    </row>
    <row r="14609" spans="39:40" x14ac:dyDescent="0.25">
      <c r="AM14609">
        <v>1</v>
      </c>
      <c r="AN14609" t="e">
        <f>VLOOKUP(H14609,'Base Art'!$A:$AJ,36,FALSE)</f>
        <v>#N/A</v>
      </c>
    </row>
    <row r="14610" spans="39:40" x14ac:dyDescent="0.25">
      <c r="AM14610">
        <v>1</v>
      </c>
      <c r="AN14610" t="e">
        <f>VLOOKUP(H14610,'Base Art'!$A:$AJ,36,FALSE)</f>
        <v>#N/A</v>
      </c>
    </row>
    <row r="14611" spans="39:40" x14ac:dyDescent="0.25">
      <c r="AM14611">
        <v>1</v>
      </c>
      <c r="AN14611" t="e">
        <f>VLOOKUP(H14611,'Base Art'!$A:$AJ,36,FALSE)</f>
        <v>#N/A</v>
      </c>
    </row>
    <row r="14612" spans="39:40" x14ac:dyDescent="0.25">
      <c r="AM14612">
        <v>1</v>
      </c>
      <c r="AN14612" t="e">
        <f>VLOOKUP(H14612,'Base Art'!$A:$AJ,36,FALSE)</f>
        <v>#N/A</v>
      </c>
    </row>
    <row r="14613" spans="39:40" x14ac:dyDescent="0.25">
      <c r="AM14613">
        <v>1</v>
      </c>
      <c r="AN14613" t="e">
        <f>VLOOKUP(H14613,'Base Art'!$A:$AJ,36,FALSE)</f>
        <v>#N/A</v>
      </c>
    </row>
    <row r="14614" spans="39:40" x14ac:dyDescent="0.25">
      <c r="AM14614">
        <v>1</v>
      </c>
      <c r="AN14614" t="e">
        <f>VLOOKUP(H14614,'Base Art'!$A:$AJ,36,FALSE)</f>
        <v>#N/A</v>
      </c>
    </row>
    <row r="14615" spans="39:40" x14ac:dyDescent="0.25">
      <c r="AM14615">
        <v>1</v>
      </c>
      <c r="AN14615" t="e">
        <f>VLOOKUP(H14615,'Base Art'!$A:$AJ,36,FALSE)</f>
        <v>#N/A</v>
      </c>
    </row>
    <row r="14616" spans="39:40" x14ac:dyDescent="0.25">
      <c r="AM14616">
        <v>1</v>
      </c>
      <c r="AN14616" t="e">
        <f>VLOOKUP(H14616,'Base Art'!$A:$AJ,36,FALSE)</f>
        <v>#N/A</v>
      </c>
    </row>
    <row r="14617" spans="39:40" x14ac:dyDescent="0.25">
      <c r="AM14617">
        <v>1</v>
      </c>
      <c r="AN14617" t="e">
        <f>VLOOKUP(H14617,'Base Art'!$A:$AJ,36,FALSE)</f>
        <v>#N/A</v>
      </c>
    </row>
    <row r="14618" spans="39:40" x14ac:dyDescent="0.25">
      <c r="AM14618">
        <v>1</v>
      </c>
      <c r="AN14618" t="e">
        <f>VLOOKUP(H14618,'Base Art'!$A:$AJ,36,FALSE)</f>
        <v>#N/A</v>
      </c>
    </row>
    <row r="14619" spans="39:40" x14ac:dyDescent="0.25">
      <c r="AM14619">
        <v>1</v>
      </c>
      <c r="AN14619" t="e">
        <f>VLOOKUP(H14619,'Base Art'!$A:$AJ,36,FALSE)</f>
        <v>#N/A</v>
      </c>
    </row>
    <row r="14620" spans="39:40" x14ac:dyDescent="0.25">
      <c r="AM14620">
        <v>1</v>
      </c>
      <c r="AN14620" t="e">
        <f>VLOOKUP(H14620,'Base Art'!$A:$AJ,36,FALSE)</f>
        <v>#N/A</v>
      </c>
    </row>
    <row r="14621" spans="39:40" x14ac:dyDescent="0.25">
      <c r="AM14621">
        <v>1</v>
      </c>
      <c r="AN14621" t="e">
        <f>VLOOKUP(H14621,'Base Art'!$A:$AJ,36,FALSE)</f>
        <v>#N/A</v>
      </c>
    </row>
    <row r="14622" spans="39:40" x14ac:dyDescent="0.25">
      <c r="AM14622">
        <v>1</v>
      </c>
      <c r="AN14622" t="e">
        <f>VLOOKUP(H14622,'Base Art'!$A:$AJ,36,FALSE)</f>
        <v>#N/A</v>
      </c>
    </row>
    <row r="14623" spans="39:40" x14ac:dyDescent="0.25">
      <c r="AM14623">
        <v>1</v>
      </c>
      <c r="AN14623" t="e">
        <f>VLOOKUP(H14623,'Base Art'!$A:$AJ,36,FALSE)</f>
        <v>#N/A</v>
      </c>
    </row>
    <row r="14624" spans="39:40" x14ac:dyDescent="0.25">
      <c r="AM14624">
        <v>1</v>
      </c>
      <c r="AN14624" t="e">
        <f>VLOOKUP(H14624,'Base Art'!$A:$AJ,36,FALSE)</f>
        <v>#N/A</v>
      </c>
    </row>
    <row r="14625" spans="39:40" x14ac:dyDescent="0.25">
      <c r="AM14625">
        <v>1</v>
      </c>
      <c r="AN14625" t="e">
        <f>VLOOKUP(H14625,'Base Art'!$A:$AJ,36,FALSE)</f>
        <v>#N/A</v>
      </c>
    </row>
    <row r="14626" spans="39:40" x14ac:dyDescent="0.25">
      <c r="AM14626">
        <v>1</v>
      </c>
      <c r="AN14626" t="e">
        <f>VLOOKUP(H14626,'Base Art'!$A:$AJ,36,FALSE)</f>
        <v>#N/A</v>
      </c>
    </row>
    <row r="14627" spans="39:40" x14ac:dyDescent="0.25">
      <c r="AM14627">
        <v>1</v>
      </c>
      <c r="AN14627" t="e">
        <f>VLOOKUP(H14627,'Base Art'!$A:$AJ,36,FALSE)</f>
        <v>#N/A</v>
      </c>
    </row>
    <row r="14628" spans="39:40" x14ac:dyDescent="0.25">
      <c r="AM14628">
        <v>1</v>
      </c>
      <c r="AN14628" t="e">
        <f>VLOOKUP(H14628,'Base Art'!$A:$AJ,36,FALSE)</f>
        <v>#N/A</v>
      </c>
    </row>
    <row r="14629" spans="39:40" x14ac:dyDescent="0.25">
      <c r="AM14629">
        <v>1</v>
      </c>
      <c r="AN14629" t="e">
        <f>VLOOKUP(H14629,'Base Art'!$A:$AJ,36,FALSE)</f>
        <v>#N/A</v>
      </c>
    </row>
    <row r="14630" spans="39:40" x14ac:dyDescent="0.25">
      <c r="AM14630">
        <v>1</v>
      </c>
      <c r="AN14630" t="e">
        <f>VLOOKUP(H14630,'Base Art'!$A:$AJ,36,FALSE)</f>
        <v>#N/A</v>
      </c>
    </row>
    <row r="14631" spans="39:40" x14ac:dyDescent="0.25">
      <c r="AM14631">
        <v>1</v>
      </c>
      <c r="AN14631" t="e">
        <f>VLOOKUP(H14631,'Base Art'!$A:$AJ,36,FALSE)</f>
        <v>#N/A</v>
      </c>
    </row>
    <row r="14632" spans="39:40" x14ac:dyDescent="0.25">
      <c r="AM14632">
        <v>1</v>
      </c>
      <c r="AN14632" t="e">
        <f>VLOOKUP(H14632,'Base Art'!$A:$AJ,36,FALSE)</f>
        <v>#N/A</v>
      </c>
    </row>
    <row r="14633" spans="39:40" x14ac:dyDescent="0.25">
      <c r="AM14633">
        <v>1</v>
      </c>
      <c r="AN14633" t="e">
        <f>VLOOKUP(H14633,'Base Art'!$A:$AJ,36,FALSE)</f>
        <v>#N/A</v>
      </c>
    </row>
    <row r="14634" spans="39:40" x14ac:dyDescent="0.25">
      <c r="AM14634">
        <v>1</v>
      </c>
      <c r="AN14634" t="e">
        <f>VLOOKUP(H14634,'Base Art'!$A:$AJ,36,FALSE)</f>
        <v>#N/A</v>
      </c>
    </row>
    <row r="14635" spans="39:40" x14ac:dyDescent="0.25">
      <c r="AM14635">
        <v>1</v>
      </c>
      <c r="AN14635" t="e">
        <f>VLOOKUP(H14635,'Base Art'!$A:$AJ,36,FALSE)</f>
        <v>#N/A</v>
      </c>
    </row>
    <row r="14636" spans="39:40" x14ac:dyDescent="0.25">
      <c r="AM14636">
        <v>1</v>
      </c>
      <c r="AN14636" t="e">
        <f>VLOOKUP(H14636,'Base Art'!$A:$AJ,36,FALSE)</f>
        <v>#N/A</v>
      </c>
    </row>
    <row r="14637" spans="39:40" x14ac:dyDescent="0.25">
      <c r="AM14637">
        <v>1</v>
      </c>
      <c r="AN14637" t="e">
        <f>VLOOKUP(H14637,'Base Art'!$A:$AJ,36,FALSE)</f>
        <v>#N/A</v>
      </c>
    </row>
    <row r="14638" spans="39:40" x14ac:dyDescent="0.25">
      <c r="AM14638">
        <v>1</v>
      </c>
      <c r="AN14638" t="e">
        <f>VLOOKUP(H14638,'Base Art'!$A:$AJ,36,FALSE)</f>
        <v>#N/A</v>
      </c>
    </row>
    <row r="14639" spans="39:40" x14ac:dyDescent="0.25">
      <c r="AM14639">
        <v>1</v>
      </c>
      <c r="AN14639" t="e">
        <f>VLOOKUP(H14639,'Base Art'!$A:$AJ,36,FALSE)</f>
        <v>#N/A</v>
      </c>
    </row>
    <row r="14640" spans="39:40" x14ac:dyDescent="0.25">
      <c r="AM14640">
        <v>1</v>
      </c>
      <c r="AN14640" t="e">
        <f>VLOOKUP(H14640,'Base Art'!$A:$AJ,36,FALSE)</f>
        <v>#N/A</v>
      </c>
    </row>
    <row r="14641" spans="39:40" x14ac:dyDescent="0.25">
      <c r="AM14641">
        <v>1</v>
      </c>
      <c r="AN14641" t="e">
        <f>VLOOKUP(H14641,'Base Art'!$A:$AJ,36,FALSE)</f>
        <v>#N/A</v>
      </c>
    </row>
    <row r="14642" spans="39:40" x14ac:dyDescent="0.25">
      <c r="AM14642">
        <v>1</v>
      </c>
      <c r="AN14642" t="e">
        <f>VLOOKUP(H14642,'Base Art'!$A:$AJ,36,FALSE)</f>
        <v>#N/A</v>
      </c>
    </row>
    <row r="14643" spans="39:40" x14ac:dyDescent="0.25">
      <c r="AM14643">
        <v>1</v>
      </c>
      <c r="AN14643" t="e">
        <f>VLOOKUP(H14643,'Base Art'!$A:$AJ,36,FALSE)</f>
        <v>#N/A</v>
      </c>
    </row>
    <row r="14644" spans="39:40" x14ac:dyDescent="0.25">
      <c r="AM14644">
        <v>1</v>
      </c>
      <c r="AN14644" t="e">
        <f>VLOOKUP(H14644,'Base Art'!$A:$AJ,36,FALSE)</f>
        <v>#N/A</v>
      </c>
    </row>
    <row r="14645" spans="39:40" x14ac:dyDescent="0.25">
      <c r="AM14645">
        <v>1</v>
      </c>
      <c r="AN14645" t="e">
        <f>VLOOKUP(H14645,'Base Art'!$A:$AJ,36,FALSE)</f>
        <v>#N/A</v>
      </c>
    </row>
    <row r="14646" spans="39:40" x14ac:dyDescent="0.25">
      <c r="AM14646">
        <v>1</v>
      </c>
      <c r="AN14646" t="e">
        <f>VLOOKUP(H14646,'Base Art'!$A:$AJ,36,FALSE)</f>
        <v>#N/A</v>
      </c>
    </row>
    <row r="14647" spans="39:40" x14ac:dyDescent="0.25">
      <c r="AM14647">
        <v>1</v>
      </c>
      <c r="AN14647" t="e">
        <f>VLOOKUP(H14647,'Base Art'!$A:$AJ,36,FALSE)</f>
        <v>#N/A</v>
      </c>
    </row>
    <row r="14648" spans="39:40" x14ac:dyDescent="0.25">
      <c r="AM14648">
        <v>1</v>
      </c>
      <c r="AN14648" t="e">
        <f>VLOOKUP(H14648,'Base Art'!$A:$AJ,36,FALSE)</f>
        <v>#N/A</v>
      </c>
    </row>
    <row r="14649" spans="39:40" x14ac:dyDescent="0.25">
      <c r="AM14649">
        <v>1</v>
      </c>
      <c r="AN14649" t="e">
        <f>VLOOKUP(H14649,'Base Art'!$A:$AJ,36,FALSE)</f>
        <v>#N/A</v>
      </c>
    </row>
    <row r="14650" spans="39:40" x14ac:dyDescent="0.25">
      <c r="AM14650">
        <v>1</v>
      </c>
      <c r="AN14650" t="e">
        <f>VLOOKUP(H14650,'Base Art'!$A:$AJ,36,FALSE)</f>
        <v>#N/A</v>
      </c>
    </row>
    <row r="14651" spans="39:40" x14ac:dyDescent="0.25">
      <c r="AM14651">
        <v>1</v>
      </c>
      <c r="AN14651" t="e">
        <f>VLOOKUP(H14651,'Base Art'!$A:$AJ,36,FALSE)</f>
        <v>#N/A</v>
      </c>
    </row>
    <row r="14652" spans="39:40" x14ac:dyDescent="0.25">
      <c r="AM14652">
        <v>1</v>
      </c>
      <c r="AN14652" t="e">
        <f>VLOOKUP(H14652,'Base Art'!$A:$AJ,36,FALSE)</f>
        <v>#N/A</v>
      </c>
    </row>
    <row r="14653" spans="39:40" x14ac:dyDescent="0.25">
      <c r="AM14653">
        <v>1</v>
      </c>
      <c r="AN14653" t="e">
        <f>VLOOKUP(H14653,'Base Art'!$A:$AJ,36,FALSE)</f>
        <v>#N/A</v>
      </c>
    </row>
    <row r="14654" spans="39:40" x14ac:dyDescent="0.25">
      <c r="AM14654">
        <v>1</v>
      </c>
      <c r="AN14654" t="e">
        <f>VLOOKUP(H14654,'Base Art'!$A:$AJ,36,FALSE)</f>
        <v>#N/A</v>
      </c>
    </row>
    <row r="14655" spans="39:40" x14ac:dyDescent="0.25">
      <c r="AM14655">
        <v>1</v>
      </c>
      <c r="AN14655" t="e">
        <f>VLOOKUP(H14655,'Base Art'!$A:$AJ,36,FALSE)</f>
        <v>#N/A</v>
      </c>
    </row>
    <row r="14656" spans="39:40" x14ac:dyDescent="0.25">
      <c r="AM14656">
        <v>1</v>
      </c>
      <c r="AN14656" t="e">
        <f>VLOOKUP(H14656,'Base Art'!$A:$AJ,36,FALSE)</f>
        <v>#N/A</v>
      </c>
    </row>
    <row r="14657" spans="39:40" x14ac:dyDescent="0.25">
      <c r="AM14657">
        <v>1</v>
      </c>
      <c r="AN14657" t="e">
        <f>VLOOKUP(H14657,'Base Art'!$A:$AJ,36,FALSE)</f>
        <v>#N/A</v>
      </c>
    </row>
    <row r="14658" spans="39:40" x14ac:dyDescent="0.25">
      <c r="AM14658">
        <v>1</v>
      </c>
      <c r="AN14658" t="e">
        <f>VLOOKUP(H14658,'Base Art'!$A:$AJ,36,FALSE)</f>
        <v>#N/A</v>
      </c>
    </row>
    <row r="14659" spans="39:40" x14ac:dyDescent="0.25">
      <c r="AM14659">
        <v>1</v>
      </c>
      <c r="AN14659" t="e">
        <f>VLOOKUP(H14659,'Base Art'!$A:$AJ,36,FALSE)</f>
        <v>#N/A</v>
      </c>
    </row>
    <row r="14660" spans="39:40" x14ac:dyDescent="0.25">
      <c r="AM14660">
        <v>1</v>
      </c>
      <c r="AN14660" t="e">
        <f>VLOOKUP(H14660,'Base Art'!$A:$AJ,36,FALSE)</f>
        <v>#N/A</v>
      </c>
    </row>
    <row r="14661" spans="39:40" x14ac:dyDescent="0.25">
      <c r="AM14661">
        <v>1</v>
      </c>
      <c r="AN14661" t="e">
        <f>VLOOKUP(H14661,'Base Art'!$A:$AJ,36,FALSE)</f>
        <v>#N/A</v>
      </c>
    </row>
    <row r="14662" spans="39:40" x14ac:dyDescent="0.25">
      <c r="AM14662">
        <v>1</v>
      </c>
      <c r="AN14662" t="e">
        <f>VLOOKUP(H14662,'Base Art'!$A:$AJ,36,FALSE)</f>
        <v>#N/A</v>
      </c>
    </row>
    <row r="14663" spans="39:40" x14ac:dyDescent="0.25">
      <c r="AM14663">
        <v>1</v>
      </c>
      <c r="AN14663" t="e">
        <f>VLOOKUP(H14663,'Base Art'!$A:$AJ,36,FALSE)</f>
        <v>#N/A</v>
      </c>
    </row>
    <row r="14664" spans="39:40" x14ac:dyDescent="0.25">
      <c r="AM14664">
        <v>1</v>
      </c>
      <c r="AN14664" t="e">
        <f>VLOOKUP(H14664,'Base Art'!$A:$AJ,36,FALSE)</f>
        <v>#N/A</v>
      </c>
    </row>
    <row r="14665" spans="39:40" x14ac:dyDescent="0.25">
      <c r="AM14665">
        <v>1</v>
      </c>
      <c r="AN14665" t="e">
        <f>VLOOKUP(H14665,'Base Art'!$A:$AJ,36,FALSE)</f>
        <v>#N/A</v>
      </c>
    </row>
    <row r="14666" spans="39:40" x14ac:dyDescent="0.25">
      <c r="AM14666">
        <v>1</v>
      </c>
      <c r="AN14666" t="e">
        <f>VLOOKUP(H14666,'Base Art'!$A:$AJ,36,FALSE)</f>
        <v>#N/A</v>
      </c>
    </row>
    <row r="14667" spans="39:40" x14ac:dyDescent="0.25">
      <c r="AM14667">
        <v>1</v>
      </c>
      <c r="AN14667" t="e">
        <f>VLOOKUP(H14667,'Base Art'!$A:$AJ,36,FALSE)</f>
        <v>#N/A</v>
      </c>
    </row>
    <row r="14668" spans="39:40" x14ac:dyDescent="0.25">
      <c r="AM14668">
        <v>1</v>
      </c>
      <c r="AN14668" t="e">
        <f>VLOOKUP(H14668,'Base Art'!$A:$AJ,36,FALSE)</f>
        <v>#N/A</v>
      </c>
    </row>
    <row r="14669" spans="39:40" x14ac:dyDescent="0.25">
      <c r="AM14669">
        <v>1</v>
      </c>
      <c r="AN14669" t="e">
        <f>VLOOKUP(H14669,'Base Art'!$A:$AJ,36,FALSE)</f>
        <v>#N/A</v>
      </c>
    </row>
    <row r="14670" spans="39:40" x14ac:dyDescent="0.25">
      <c r="AM14670">
        <v>1</v>
      </c>
      <c r="AN14670" t="e">
        <f>VLOOKUP(H14670,'Base Art'!$A:$AJ,36,FALSE)</f>
        <v>#N/A</v>
      </c>
    </row>
    <row r="14671" spans="39:40" x14ac:dyDescent="0.25">
      <c r="AM14671">
        <v>1</v>
      </c>
      <c r="AN14671" t="e">
        <f>VLOOKUP(H14671,'Base Art'!$A:$AJ,36,FALSE)</f>
        <v>#N/A</v>
      </c>
    </row>
    <row r="14672" spans="39:40" x14ac:dyDescent="0.25">
      <c r="AM14672">
        <v>1</v>
      </c>
      <c r="AN14672" t="e">
        <f>VLOOKUP(H14672,'Base Art'!$A:$AJ,36,FALSE)</f>
        <v>#N/A</v>
      </c>
    </row>
    <row r="14673" spans="39:40" x14ac:dyDescent="0.25">
      <c r="AM14673">
        <v>1</v>
      </c>
      <c r="AN14673" t="e">
        <f>VLOOKUP(H14673,'Base Art'!$A:$AJ,36,FALSE)</f>
        <v>#N/A</v>
      </c>
    </row>
    <row r="14674" spans="39:40" x14ac:dyDescent="0.25">
      <c r="AM14674">
        <v>1</v>
      </c>
      <c r="AN14674" t="e">
        <f>VLOOKUP(H14674,'Base Art'!$A:$AJ,36,FALSE)</f>
        <v>#N/A</v>
      </c>
    </row>
    <row r="14675" spans="39:40" x14ac:dyDescent="0.25">
      <c r="AM14675">
        <v>1</v>
      </c>
      <c r="AN14675" t="e">
        <f>VLOOKUP(H14675,'Base Art'!$A:$AJ,36,FALSE)</f>
        <v>#N/A</v>
      </c>
    </row>
    <row r="14676" spans="39:40" x14ac:dyDescent="0.25">
      <c r="AM14676">
        <v>1</v>
      </c>
      <c r="AN14676" t="e">
        <f>VLOOKUP(H14676,'Base Art'!$A:$AJ,36,FALSE)</f>
        <v>#N/A</v>
      </c>
    </row>
    <row r="14677" spans="39:40" x14ac:dyDescent="0.25">
      <c r="AM14677">
        <v>1</v>
      </c>
      <c r="AN14677" t="e">
        <f>VLOOKUP(H14677,'Base Art'!$A:$AJ,36,FALSE)</f>
        <v>#N/A</v>
      </c>
    </row>
    <row r="14678" spans="39:40" x14ac:dyDescent="0.25">
      <c r="AM14678">
        <v>1</v>
      </c>
      <c r="AN14678" t="e">
        <f>VLOOKUP(H14678,'Base Art'!$A:$AJ,36,FALSE)</f>
        <v>#N/A</v>
      </c>
    </row>
    <row r="14679" spans="39:40" x14ac:dyDescent="0.25">
      <c r="AM14679">
        <v>1</v>
      </c>
      <c r="AN14679" t="e">
        <f>VLOOKUP(H14679,'Base Art'!$A:$AJ,36,FALSE)</f>
        <v>#N/A</v>
      </c>
    </row>
    <row r="14680" spans="39:40" x14ac:dyDescent="0.25">
      <c r="AM14680">
        <v>1</v>
      </c>
      <c r="AN14680" t="e">
        <f>VLOOKUP(H14680,'Base Art'!$A:$AJ,36,FALSE)</f>
        <v>#N/A</v>
      </c>
    </row>
    <row r="14681" spans="39:40" x14ac:dyDescent="0.25">
      <c r="AM14681">
        <v>1</v>
      </c>
      <c r="AN14681" t="e">
        <f>VLOOKUP(H14681,'Base Art'!$A:$AJ,36,FALSE)</f>
        <v>#N/A</v>
      </c>
    </row>
    <row r="14682" spans="39:40" x14ac:dyDescent="0.25">
      <c r="AM14682">
        <v>1</v>
      </c>
      <c r="AN14682" t="e">
        <f>VLOOKUP(H14682,'Base Art'!$A:$AJ,36,FALSE)</f>
        <v>#N/A</v>
      </c>
    </row>
    <row r="14683" spans="39:40" x14ac:dyDescent="0.25">
      <c r="AM14683">
        <v>1</v>
      </c>
      <c r="AN14683" t="e">
        <f>VLOOKUP(H14683,'Base Art'!$A:$AJ,36,FALSE)</f>
        <v>#N/A</v>
      </c>
    </row>
    <row r="14684" spans="39:40" x14ac:dyDescent="0.25">
      <c r="AM14684">
        <v>1</v>
      </c>
      <c r="AN14684" t="e">
        <f>VLOOKUP(H14684,'Base Art'!$A:$AJ,36,FALSE)</f>
        <v>#N/A</v>
      </c>
    </row>
    <row r="14685" spans="39:40" x14ac:dyDescent="0.25">
      <c r="AM14685">
        <v>1</v>
      </c>
      <c r="AN14685" t="e">
        <f>VLOOKUP(H14685,'Base Art'!$A:$AJ,36,FALSE)</f>
        <v>#N/A</v>
      </c>
    </row>
    <row r="14686" spans="39:40" x14ac:dyDescent="0.25">
      <c r="AM14686">
        <v>1</v>
      </c>
      <c r="AN14686" t="e">
        <f>VLOOKUP(H14686,'Base Art'!$A:$AJ,36,FALSE)</f>
        <v>#N/A</v>
      </c>
    </row>
    <row r="14687" spans="39:40" x14ac:dyDescent="0.25">
      <c r="AM14687">
        <v>1</v>
      </c>
      <c r="AN14687" t="e">
        <f>VLOOKUP(H14687,'Base Art'!$A:$AJ,36,FALSE)</f>
        <v>#N/A</v>
      </c>
    </row>
    <row r="14688" spans="39:40" x14ac:dyDescent="0.25">
      <c r="AM14688">
        <v>1</v>
      </c>
      <c r="AN14688" t="e">
        <f>VLOOKUP(H14688,'Base Art'!$A:$AJ,36,FALSE)</f>
        <v>#N/A</v>
      </c>
    </row>
    <row r="14689" spans="39:40" x14ac:dyDescent="0.25">
      <c r="AM14689">
        <v>1</v>
      </c>
      <c r="AN14689" t="e">
        <f>VLOOKUP(H14689,'Base Art'!$A:$AJ,36,FALSE)</f>
        <v>#N/A</v>
      </c>
    </row>
    <row r="14690" spans="39:40" x14ac:dyDescent="0.25">
      <c r="AM14690">
        <v>1</v>
      </c>
      <c r="AN14690" t="e">
        <f>VLOOKUP(H14690,'Base Art'!$A:$AJ,36,FALSE)</f>
        <v>#N/A</v>
      </c>
    </row>
    <row r="14691" spans="39:40" x14ac:dyDescent="0.25">
      <c r="AM14691">
        <v>1</v>
      </c>
      <c r="AN14691" t="e">
        <f>VLOOKUP(H14691,'Base Art'!$A:$AJ,36,FALSE)</f>
        <v>#N/A</v>
      </c>
    </row>
    <row r="14692" spans="39:40" x14ac:dyDescent="0.25">
      <c r="AM14692">
        <v>1</v>
      </c>
      <c r="AN14692" t="e">
        <f>VLOOKUP(H14692,'Base Art'!$A:$AJ,36,FALSE)</f>
        <v>#N/A</v>
      </c>
    </row>
    <row r="14693" spans="39:40" x14ac:dyDescent="0.25">
      <c r="AM14693">
        <v>1</v>
      </c>
      <c r="AN14693" t="e">
        <f>VLOOKUP(H14693,'Base Art'!$A:$AJ,36,FALSE)</f>
        <v>#N/A</v>
      </c>
    </row>
    <row r="14694" spans="39:40" x14ac:dyDescent="0.25">
      <c r="AM14694">
        <v>1</v>
      </c>
      <c r="AN14694" t="e">
        <f>VLOOKUP(H14694,'Base Art'!$A:$AJ,36,FALSE)</f>
        <v>#N/A</v>
      </c>
    </row>
    <row r="14695" spans="39:40" x14ac:dyDescent="0.25">
      <c r="AM14695">
        <v>1</v>
      </c>
      <c r="AN14695" t="e">
        <f>VLOOKUP(H14695,'Base Art'!$A:$AJ,36,FALSE)</f>
        <v>#N/A</v>
      </c>
    </row>
    <row r="14696" spans="39:40" x14ac:dyDescent="0.25">
      <c r="AM14696">
        <v>1</v>
      </c>
      <c r="AN14696" t="e">
        <f>VLOOKUP(H14696,'Base Art'!$A:$AJ,36,FALSE)</f>
        <v>#N/A</v>
      </c>
    </row>
    <row r="14697" spans="39:40" x14ac:dyDescent="0.25">
      <c r="AM14697">
        <v>1</v>
      </c>
      <c r="AN14697" t="e">
        <f>VLOOKUP(H14697,'Base Art'!$A:$AJ,36,FALSE)</f>
        <v>#N/A</v>
      </c>
    </row>
    <row r="14698" spans="39:40" x14ac:dyDescent="0.25">
      <c r="AM14698">
        <v>1</v>
      </c>
      <c r="AN14698" t="e">
        <f>VLOOKUP(H14698,'Base Art'!$A:$AJ,36,FALSE)</f>
        <v>#N/A</v>
      </c>
    </row>
    <row r="14699" spans="39:40" x14ac:dyDescent="0.25">
      <c r="AM14699">
        <v>1</v>
      </c>
      <c r="AN14699" t="e">
        <f>VLOOKUP(H14699,'Base Art'!$A:$AJ,36,FALSE)</f>
        <v>#N/A</v>
      </c>
    </row>
    <row r="14700" spans="39:40" x14ac:dyDescent="0.25">
      <c r="AM14700">
        <v>1</v>
      </c>
      <c r="AN14700" t="e">
        <f>VLOOKUP(H14700,'Base Art'!$A:$AJ,36,FALSE)</f>
        <v>#N/A</v>
      </c>
    </row>
    <row r="14701" spans="39:40" x14ac:dyDescent="0.25">
      <c r="AM14701">
        <v>1</v>
      </c>
      <c r="AN14701" t="e">
        <f>VLOOKUP(H14701,'Base Art'!$A:$AJ,36,FALSE)</f>
        <v>#N/A</v>
      </c>
    </row>
    <row r="14702" spans="39:40" x14ac:dyDescent="0.25">
      <c r="AM14702">
        <v>1</v>
      </c>
      <c r="AN14702" t="e">
        <f>VLOOKUP(H14702,'Base Art'!$A:$AJ,36,FALSE)</f>
        <v>#N/A</v>
      </c>
    </row>
    <row r="14703" spans="39:40" x14ac:dyDescent="0.25">
      <c r="AM14703">
        <v>1</v>
      </c>
      <c r="AN14703" t="e">
        <f>VLOOKUP(H14703,'Base Art'!$A:$AJ,36,FALSE)</f>
        <v>#N/A</v>
      </c>
    </row>
    <row r="14704" spans="39:40" x14ac:dyDescent="0.25">
      <c r="AM14704">
        <v>1</v>
      </c>
      <c r="AN14704" t="e">
        <f>VLOOKUP(H14704,'Base Art'!$A:$AJ,36,FALSE)</f>
        <v>#N/A</v>
      </c>
    </row>
    <row r="14705" spans="39:40" x14ac:dyDescent="0.25">
      <c r="AM14705">
        <v>1</v>
      </c>
      <c r="AN14705" t="e">
        <f>VLOOKUP(H14705,'Base Art'!$A:$AJ,36,FALSE)</f>
        <v>#N/A</v>
      </c>
    </row>
    <row r="14706" spans="39:40" x14ac:dyDescent="0.25">
      <c r="AM14706">
        <v>1</v>
      </c>
      <c r="AN14706" t="e">
        <f>VLOOKUP(H14706,'Base Art'!$A:$AJ,36,FALSE)</f>
        <v>#N/A</v>
      </c>
    </row>
    <row r="14707" spans="39:40" x14ac:dyDescent="0.25">
      <c r="AM14707">
        <v>1</v>
      </c>
      <c r="AN14707" t="e">
        <f>VLOOKUP(H14707,'Base Art'!$A:$AJ,36,FALSE)</f>
        <v>#N/A</v>
      </c>
    </row>
    <row r="14708" spans="39:40" x14ac:dyDescent="0.25">
      <c r="AM14708">
        <v>1</v>
      </c>
      <c r="AN14708" t="e">
        <f>VLOOKUP(H14708,'Base Art'!$A:$AJ,36,FALSE)</f>
        <v>#N/A</v>
      </c>
    </row>
    <row r="14709" spans="39:40" x14ac:dyDescent="0.25">
      <c r="AM14709">
        <v>1</v>
      </c>
      <c r="AN14709" t="e">
        <f>VLOOKUP(H14709,'Base Art'!$A:$AJ,36,FALSE)</f>
        <v>#N/A</v>
      </c>
    </row>
    <row r="14710" spans="39:40" x14ac:dyDescent="0.25">
      <c r="AM14710">
        <v>1</v>
      </c>
      <c r="AN14710" t="e">
        <f>VLOOKUP(H14710,'Base Art'!$A:$AJ,36,FALSE)</f>
        <v>#N/A</v>
      </c>
    </row>
    <row r="14711" spans="39:40" x14ac:dyDescent="0.25">
      <c r="AM14711">
        <v>1</v>
      </c>
      <c r="AN14711" t="e">
        <f>VLOOKUP(H14711,'Base Art'!$A:$AJ,36,FALSE)</f>
        <v>#N/A</v>
      </c>
    </row>
    <row r="14712" spans="39:40" x14ac:dyDescent="0.25">
      <c r="AM14712">
        <v>1</v>
      </c>
      <c r="AN14712" t="e">
        <f>VLOOKUP(H14712,'Base Art'!$A:$AJ,36,FALSE)</f>
        <v>#N/A</v>
      </c>
    </row>
    <row r="14713" spans="39:40" x14ac:dyDescent="0.25">
      <c r="AM14713">
        <v>1</v>
      </c>
      <c r="AN14713" t="e">
        <f>VLOOKUP(H14713,'Base Art'!$A:$AJ,36,FALSE)</f>
        <v>#N/A</v>
      </c>
    </row>
    <row r="14714" spans="39:40" x14ac:dyDescent="0.25">
      <c r="AM14714">
        <v>1</v>
      </c>
      <c r="AN14714" t="e">
        <f>VLOOKUP(H14714,'Base Art'!$A:$AJ,36,FALSE)</f>
        <v>#N/A</v>
      </c>
    </row>
    <row r="14715" spans="39:40" x14ac:dyDescent="0.25">
      <c r="AM14715">
        <v>1</v>
      </c>
      <c r="AN14715" t="e">
        <f>VLOOKUP(H14715,'Base Art'!$A:$AJ,36,FALSE)</f>
        <v>#N/A</v>
      </c>
    </row>
    <row r="14716" spans="39:40" x14ac:dyDescent="0.25">
      <c r="AM14716">
        <v>1</v>
      </c>
      <c r="AN14716" t="e">
        <f>VLOOKUP(H14716,'Base Art'!$A:$AJ,36,FALSE)</f>
        <v>#N/A</v>
      </c>
    </row>
    <row r="14717" spans="39:40" x14ac:dyDescent="0.25">
      <c r="AM14717">
        <v>1</v>
      </c>
      <c r="AN14717" t="e">
        <f>VLOOKUP(H14717,'Base Art'!$A:$AJ,36,FALSE)</f>
        <v>#N/A</v>
      </c>
    </row>
    <row r="14718" spans="39:40" x14ac:dyDescent="0.25">
      <c r="AM14718">
        <v>1</v>
      </c>
      <c r="AN14718" t="e">
        <f>VLOOKUP(H14718,'Base Art'!$A:$AJ,36,FALSE)</f>
        <v>#N/A</v>
      </c>
    </row>
    <row r="14719" spans="39:40" x14ac:dyDescent="0.25">
      <c r="AM14719">
        <v>1</v>
      </c>
      <c r="AN14719" t="e">
        <f>VLOOKUP(H14719,'Base Art'!$A:$AJ,36,FALSE)</f>
        <v>#N/A</v>
      </c>
    </row>
    <row r="14720" spans="39:40" x14ac:dyDescent="0.25">
      <c r="AM14720">
        <v>1</v>
      </c>
      <c r="AN14720" t="e">
        <f>VLOOKUP(H14720,'Base Art'!$A:$AJ,36,FALSE)</f>
        <v>#N/A</v>
      </c>
    </row>
    <row r="14721" spans="39:40" x14ac:dyDescent="0.25">
      <c r="AM14721">
        <v>1</v>
      </c>
      <c r="AN14721" t="e">
        <f>VLOOKUP(H14721,'Base Art'!$A:$AJ,36,FALSE)</f>
        <v>#N/A</v>
      </c>
    </row>
    <row r="14722" spans="39:40" x14ac:dyDescent="0.25">
      <c r="AM14722">
        <v>1</v>
      </c>
      <c r="AN14722" t="e">
        <f>VLOOKUP(H14722,'Base Art'!$A:$AJ,36,FALSE)</f>
        <v>#N/A</v>
      </c>
    </row>
    <row r="14723" spans="39:40" x14ac:dyDescent="0.25">
      <c r="AM14723">
        <v>1</v>
      </c>
      <c r="AN14723" t="e">
        <f>VLOOKUP(H14723,'Base Art'!$A:$AJ,36,FALSE)</f>
        <v>#N/A</v>
      </c>
    </row>
    <row r="14724" spans="39:40" x14ac:dyDescent="0.25">
      <c r="AM14724">
        <v>1</v>
      </c>
      <c r="AN14724" t="e">
        <f>VLOOKUP(H14724,'Base Art'!$A:$AJ,36,FALSE)</f>
        <v>#N/A</v>
      </c>
    </row>
    <row r="14725" spans="39:40" x14ac:dyDescent="0.25">
      <c r="AM14725">
        <v>1</v>
      </c>
      <c r="AN14725" t="e">
        <f>VLOOKUP(H14725,'Base Art'!$A:$AJ,36,FALSE)</f>
        <v>#N/A</v>
      </c>
    </row>
    <row r="14726" spans="39:40" x14ac:dyDescent="0.25">
      <c r="AM14726">
        <v>1</v>
      </c>
      <c r="AN14726" t="e">
        <f>VLOOKUP(H14726,'Base Art'!$A:$AJ,36,FALSE)</f>
        <v>#N/A</v>
      </c>
    </row>
    <row r="14727" spans="39:40" x14ac:dyDescent="0.25">
      <c r="AM14727">
        <v>1</v>
      </c>
      <c r="AN14727" t="e">
        <f>VLOOKUP(H14727,'Base Art'!$A:$AJ,36,FALSE)</f>
        <v>#N/A</v>
      </c>
    </row>
    <row r="14728" spans="39:40" x14ac:dyDescent="0.25">
      <c r="AM14728">
        <v>1</v>
      </c>
      <c r="AN14728" t="e">
        <f>VLOOKUP(H14728,'Base Art'!$A:$AJ,36,FALSE)</f>
        <v>#N/A</v>
      </c>
    </row>
    <row r="14729" spans="39:40" x14ac:dyDescent="0.25">
      <c r="AM14729">
        <v>1</v>
      </c>
      <c r="AN14729" t="e">
        <f>VLOOKUP(H14729,'Base Art'!$A:$AJ,36,FALSE)</f>
        <v>#N/A</v>
      </c>
    </row>
    <row r="14730" spans="39:40" x14ac:dyDescent="0.25">
      <c r="AM14730">
        <v>1</v>
      </c>
      <c r="AN14730" t="e">
        <f>VLOOKUP(H14730,'Base Art'!$A:$AJ,36,FALSE)</f>
        <v>#N/A</v>
      </c>
    </row>
    <row r="14731" spans="39:40" x14ac:dyDescent="0.25">
      <c r="AM14731">
        <v>1</v>
      </c>
      <c r="AN14731" t="e">
        <f>VLOOKUP(H14731,'Base Art'!$A:$AJ,36,FALSE)</f>
        <v>#N/A</v>
      </c>
    </row>
    <row r="14732" spans="39:40" x14ac:dyDescent="0.25">
      <c r="AM14732">
        <v>1</v>
      </c>
      <c r="AN14732" t="e">
        <f>VLOOKUP(H14732,'Base Art'!$A:$AJ,36,FALSE)</f>
        <v>#N/A</v>
      </c>
    </row>
    <row r="14733" spans="39:40" x14ac:dyDescent="0.25">
      <c r="AM14733">
        <v>1</v>
      </c>
      <c r="AN14733" t="e">
        <f>VLOOKUP(H14733,'Base Art'!$A:$AJ,36,FALSE)</f>
        <v>#N/A</v>
      </c>
    </row>
    <row r="14734" spans="39:40" x14ac:dyDescent="0.25">
      <c r="AM14734">
        <v>1</v>
      </c>
      <c r="AN14734" t="e">
        <f>VLOOKUP(H14734,'Base Art'!$A:$AJ,36,FALSE)</f>
        <v>#N/A</v>
      </c>
    </row>
    <row r="14735" spans="39:40" x14ac:dyDescent="0.25">
      <c r="AM14735">
        <v>1</v>
      </c>
      <c r="AN14735" t="e">
        <f>VLOOKUP(H14735,'Base Art'!$A:$AJ,36,FALSE)</f>
        <v>#N/A</v>
      </c>
    </row>
    <row r="14736" spans="39:40" x14ac:dyDescent="0.25">
      <c r="AM14736">
        <v>1</v>
      </c>
      <c r="AN14736" t="e">
        <f>VLOOKUP(H14736,'Base Art'!$A:$AJ,36,FALSE)</f>
        <v>#N/A</v>
      </c>
    </row>
    <row r="14737" spans="39:40" x14ac:dyDescent="0.25">
      <c r="AM14737">
        <v>1</v>
      </c>
      <c r="AN14737" t="e">
        <f>VLOOKUP(H14737,'Base Art'!$A:$AJ,36,FALSE)</f>
        <v>#N/A</v>
      </c>
    </row>
    <row r="14738" spans="39:40" x14ac:dyDescent="0.25">
      <c r="AM14738">
        <v>1</v>
      </c>
      <c r="AN14738" t="e">
        <f>VLOOKUP(H14738,'Base Art'!$A:$AJ,36,FALSE)</f>
        <v>#N/A</v>
      </c>
    </row>
    <row r="14739" spans="39:40" x14ac:dyDescent="0.25">
      <c r="AM14739">
        <v>1</v>
      </c>
      <c r="AN14739" t="e">
        <f>VLOOKUP(H14739,'Base Art'!$A:$AJ,36,FALSE)</f>
        <v>#N/A</v>
      </c>
    </row>
    <row r="14740" spans="39:40" x14ac:dyDescent="0.25">
      <c r="AM14740">
        <v>1</v>
      </c>
      <c r="AN14740" t="e">
        <f>VLOOKUP(H14740,'Base Art'!$A:$AJ,36,FALSE)</f>
        <v>#N/A</v>
      </c>
    </row>
    <row r="14741" spans="39:40" x14ac:dyDescent="0.25">
      <c r="AM14741">
        <v>1</v>
      </c>
      <c r="AN14741" t="e">
        <f>VLOOKUP(H14741,'Base Art'!$A:$AJ,36,FALSE)</f>
        <v>#N/A</v>
      </c>
    </row>
    <row r="14742" spans="39:40" x14ac:dyDescent="0.25">
      <c r="AM14742">
        <v>1</v>
      </c>
      <c r="AN14742" t="e">
        <f>VLOOKUP(H14742,'Base Art'!$A:$AJ,36,FALSE)</f>
        <v>#N/A</v>
      </c>
    </row>
    <row r="14743" spans="39:40" x14ac:dyDescent="0.25">
      <c r="AM14743">
        <v>1</v>
      </c>
      <c r="AN14743" t="e">
        <f>VLOOKUP(H14743,'Base Art'!$A:$AJ,36,FALSE)</f>
        <v>#N/A</v>
      </c>
    </row>
    <row r="14744" spans="39:40" x14ac:dyDescent="0.25">
      <c r="AM14744">
        <v>1</v>
      </c>
      <c r="AN14744" t="e">
        <f>VLOOKUP(H14744,'Base Art'!$A:$AJ,36,FALSE)</f>
        <v>#N/A</v>
      </c>
    </row>
    <row r="14745" spans="39:40" x14ac:dyDescent="0.25">
      <c r="AM14745">
        <v>1</v>
      </c>
      <c r="AN14745" t="e">
        <f>VLOOKUP(H14745,'Base Art'!$A:$AJ,36,FALSE)</f>
        <v>#N/A</v>
      </c>
    </row>
    <row r="14746" spans="39:40" x14ac:dyDescent="0.25">
      <c r="AM14746">
        <v>1</v>
      </c>
      <c r="AN14746" t="e">
        <f>VLOOKUP(H14746,'Base Art'!$A:$AJ,36,FALSE)</f>
        <v>#N/A</v>
      </c>
    </row>
    <row r="14747" spans="39:40" x14ac:dyDescent="0.25">
      <c r="AM14747">
        <v>1</v>
      </c>
      <c r="AN14747" t="e">
        <f>VLOOKUP(H14747,'Base Art'!$A:$AJ,36,FALSE)</f>
        <v>#N/A</v>
      </c>
    </row>
    <row r="14748" spans="39:40" x14ac:dyDescent="0.25">
      <c r="AM14748">
        <v>1</v>
      </c>
      <c r="AN14748" t="e">
        <f>VLOOKUP(H14748,'Base Art'!$A:$AJ,36,FALSE)</f>
        <v>#N/A</v>
      </c>
    </row>
    <row r="14749" spans="39:40" x14ac:dyDescent="0.25">
      <c r="AM14749">
        <v>1</v>
      </c>
      <c r="AN14749" t="e">
        <f>VLOOKUP(H14749,'Base Art'!$A:$AJ,36,FALSE)</f>
        <v>#N/A</v>
      </c>
    </row>
    <row r="14750" spans="39:40" x14ac:dyDescent="0.25">
      <c r="AM14750">
        <v>1</v>
      </c>
      <c r="AN14750" t="e">
        <f>VLOOKUP(H14750,'Base Art'!$A:$AJ,36,FALSE)</f>
        <v>#N/A</v>
      </c>
    </row>
    <row r="14751" spans="39:40" x14ac:dyDescent="0.25">
      <c r="AM14751">
        <v>1</v>
      </c>
      <c r="AN14751" t="e">
        <f>VLOOKUP(H14751,'Base Art'!$A:$AJ,36,FALSE)</f>
        <v>#N/A</v>
      </c>
    </row>
    <row r="14752" spans="39:40" x14ac:dyDescent="0.25">
      <c r="AM14752">
        <v>1</v>
      </c>
      <c r="AN14752" t="e">
        <f>VLOOKUP(H14752,'Base Art'!$A:$AJ,36,FALSE)</f>
        <v>#N/A</v>
      </c>
    </row>
    <row r="14753" spans="39:40" x14ac:dyDescent="0.25">
      <c r="AM14753">
        <v>1</v>
      </c>
      <c r="AN14753" t="e">
        <f>VLOOKUP(H14753,'Base Art'!$A:$AJ,36,FALSE)</f>
        <v>#N/A</v>
      </c>
    </row>
    <row r="14754" spans="39:40" x14ac:dyDescent="0.25">
      <c r="AM14754">
        <v>1</v>
      </c>
      <c r="AN14754" t="e">
        <f>VLOOKUP(H14754,'Base Art'!$A:$AJ,36,FALSE)</f>
        <v>#N/A</v>
      </c>
    </row>
    <row r="14755" spans="39:40" x14ac:dyDescent="0.25">
      <c r="AM14755">
        <v>1</v>
      </c>
      <c r="AN14755" t="e">
        <f>VLOOKUP(H14755,'Base Art'!$A:$AJ,36,FALSE)</f>
        <v>#N/A</v>
      </c>
    </row>
    <row r="14756" spans="39:40" x14ac:dyDescent="0.25">
      <c r="AM14756">
        <v>1</v>
      </c>
      <c r="AN14756" t="e">
        <f>VLOOKUP(H14756,'Base Art'!$A:$AJ,36,FALSE)</f>
        <v>#N/A</v>
      </c>
    </row>
    <row r="14757" spans="39:40" x14ac:dyDescent="0.25">
      <c r="AM14757">
        <v>1</v>
      </c>
      <c r="AN14757" t="e">
        <f>VLOOKUP(H14757,'Base Art'!$A:$AJ,36,FALSE)</f>
        <v>#N/A</v>
      </c>
    </row>
    <row r="14758" spans="39:40" x14ac:dyDescent="0.25">
      <c r="AM14758">
        <v>1</v>
      </c>
      <c r="AN14758" t="e">
        <f>VLOOKUP(H14758,'Base Art'!$A:$AJ,36,FALSE)</f>
        <v>#N/A</v>
      </c>
    </row>
    <row r="14759" spans="39:40" x14ac:dyDescent="0.25">
      <c r="AM14759">
        <v>1</v>
      </c>
      <c r="AN14759" t="e">
        <f>VLOOKUP(H14759,'Base Art'!$A:$AJ,36,FALSE)</f>
        <v>#N/A</v>
      </c>
    </row>
    <row r="14760" spans="39:40" x14ac:dyDescent="0.25">
      <c r="AM14760">
        <v>1</v>
      </c>
      <c r="AN14760" t="e">
        <f>VLOOKUP(H14760,'Base Art'!$A:$AJ,36,FALSE)</f>
        <v>#N/A</v>
      </c>
    </row>
    <row r="14761" spans="39:40" x14ac:dyDescent="0.25">
      <c r="AM14761">
        <v>1</v>
      </c>
      <c r="AN14761" t="e">
        <f>VLOOKUP(H14761,'Base Art'!$A:$AJ,36,FALSE)</f>
        <v>#N/A</v>
      </c>
    </row>
    <row r="14762" spans="39:40" x14ac:dyDescent="0.25">
      <c r="AM14762">
        <v>1</v>
      </c>
      <c r="AN14762" t="e">
        <f>VLOOKUP(H14762,'Base Art'!$A:$AJ,36,FALSE)</f>
        <v>#N/A</v>
      </c>
    </row>
    <row r="14763" spans="39:40" x14ac:dyDescent="0.25">
      <c r="AM14763">
        <v>1</v>
      </c>
      <c r="AN14763" t="e">
        <f>VLOOKUP(H14763,'Base Art'!$A:$AJ,36,FALSE)</f>
        <v>#N/A</v>
      </c>
    </row>
    <row r="14764" spans="39:40" x14ac:dyDescent="0.25">
      <c r="AM14764">
        <v>1</v>
      </c>
      <c r="AN14764" t="e">
        <f>VLOOKUP(H14764,'Base Art'!$A:$AJ,36,FALSE)</f>
        <v>#N/A</v>
      </c>
    </row>
    <row r="14765" spans="39:40" x14ac:dyDescent="0.25">
      <c r="AM14765">
        <v>1</v>
      </c>
      <c r="AN14765" t="e">
        <f>VLOOKUP(H14765,'Base Art'!$A:$AJ,36,FALSE)</f>
        <v>#N/A</v>
      </c>
    </row>
    <row r="14766" spans="39:40" x14ac:dyDescent="0.25">
      <c r="AM14766">
        <v>1</v>
      </c>
      <c r="AN14766" t="e">
        <f>VLOOKUP(H14766,'Base Art'!$A:$AJ,36,FALSE)</f>
        <v>#N/A</v>
      </c>
    </row>
    <row r="14767" spans="39:40" x14ac:dyDescent="0.25">
      <c r="AM14767">
        <v>1</v>
      </c>
      <c r="AN14767" t="e">
        <f>VLOOKUP(H14767,'Base Art'!$A:$AJ,36,FALSE)</f>
        <v>#N/A</v>
      </c>
    </row>
    <row r="14768" spans="39:40" x14ac:dyDescent="0.25">
      <c r="AM14768">
        <v>1</v>
      </c>
      <c r="AN14768" t="e">
        <f>VLOOKUP(H14768,'Base Art'!$A:$AJ,36,FALSE)</f>
        <v>#N/A</v>
      </c>
    </row>
    <row r="14769" spans="39:40" x14ac:dyDescent="0.25">
      <c r="AM14769">
        <v>1</v>
      </c>
      <c r="AN14769" t="e">
        <f>VLOOKUP(H14769,'Base Art'!$A:$AJ,36,FALSE)</f>
        <v>#N/A</v>
      </c>
    </row>
    <row r="14770" spans="39:40" x14ac:dyDescent="0.25">
      <c r="AM14770">
        <v>1</v>
      </c>
      <c r="AN14770" t="e">
        <f>VLOOKUP(H14770,'Base Art'!$A:$AJ,36,FALSE)</f>
        <v>#N/A</v>
      </c>
    </row>
    <row r="14771" spans="39:40" x14ac:dyDescent="0.25">
      <c r="AM14771">
        <v>1</v>
      </c>
      <c r="AN14771" t="e">
        <f>VLOOKUP(H14771,'Base Art'!$A:$AJ,36,FALSE)</f>
        <v>#N/A</v>
      </c>
    </row>
    <row r="14772" spans="39:40" x14ac:dyDescent="0.25">
      <c r="AM14772">
        <v>1</v>
      </c>
      <c r="AN14772" t="e">
        <f>VLOOKUP(H14772,'Base Art'!$A:$AJ,36,FALSE)</f>
        <v>#N/A</v>
      </c>
    </row>
    <row r="14773" spans="39:40" x14ac:dyDescent="0.25">
      <c r="AM14773">
        <v>1</v>
      </c>
      <c r="AN14773" t="e">
        <f>VLOOKUP(H14773,'Base Art'!$A:$AJ,36,FALSE)</f>
        <v>#N/A</v>
      </c>
    </row>
    <row r="14774" spans="39:40" x14ac:dyDescent="0.25">
      <c r="AM14774">
        <v>1</v>
      </c>
      <c r="AN14774" t="e">
        <f>VLOOKUP(H14774,'Base Art'!$A:$AJ,36,FALSE)</f>
        <v>#N/A</v>
      </c>
    </row>
    <row r="14775" spans="39:40" x14ac:dyDescent="0.25">
      <c r="AM14775">
        <v>1</v>
      </c>
      <c r="AN14775" t="e">
        <f>VLOOKUP(H14775,'Base Art'!$A:$AJ,36,FALSE)</f>
        <v>#N/A</v>
      </c>
    </row>
    <row r="14776" spans="39:40" x14ac:dyDescent="0.25">
      <c r="AM14776">
        <v>1</v>
      </c>
      <c r="AN14776" t="e">
        <f>VLOOKUP(H14776,'Base Art'!$A:$AJ,36,FALSE)</f>
        <v>#N/A</v>
      </c>
    </row>
    <row r="14777" spans="39:40" x14ac:dyDescent="0.25">
      <c r="AM14777">
        <v>1</v>
      </c>
      <c r="AN14777" t="e">
        <f>VLOOKUP(H14777,'Base Art'!$A:$AJ,36,FALSE)</f>
        <v>#N/A</v>
      </c>
    </row>
    <row r="14778" spans="39:40" x14ac:dyDescent="0.25">
      <c r="AM14778">
        <v>1</v>
      </c>
      <c r="AN14778" t="e">
        <f>VLOOKUP(H14778,'Base Art'!$A:$AJ,36,FALSE)</f>
        <v>#N/A</v>
      </c>
    </row>
    <row r="14779" spans="39:40" x14ac:dyDescent="0.25">
      <c r="AM14779">
        <v>1</v>
      </c>
      <c r="AN14779" t="e">
        <f>VLOOKUP(H14779,'Base Art'!$A:$AJ,36,FALSE)</f>
        <v>#N/A</v>
      </c>
    </row>
    <row r="14780" spans="39:40" x14ac:dyDescent="0.25">
      <c r="AM14780">
        <v>1</v>
      </c>
      <c r="AN14780" t="e">
        <f>VLOOKUP(H14780,'Base Art'!$A:$AJ,36,FALSE)</f>
        <v>#N/A</v>
      </c>
    </row>
    <row r="14781" spans="39:40" x14ac:dyDescent="0.25">
      <c r="AM14781">
        <v>1</v>
      </c>
      <c r="AN14781" t="e">
        <f>VLOOKUP(H14781,'Base Art'!$A:$AJ,36,FALSE)</f>
        <v>#N/A</v>
      </c>
    </row>
    <row r="14782" spans="39:40" x14ac:dyDescent="0.25">
      <c r="AM14782">
        <v>1</v>
      </c>
      <c r="AN14782" t="e">
        <f>VLOOKUP(H14782,'Base Art'!$A:$AJ,36,FALSE)</f>
        <v>#N/A</v>
      </c>
    </row>
    <row r="14783" spans="39:40" x14ac:dyDescent="0.25">
      <c r="AM14783">
        <v>1</v>
      </c>
      <c r="AN14783" t="e">
        <f>VLOOKUP(H14783,'Base Art'!$A:$AJ,36,FALSE)</f>
        <v>#N/A</v>
      </c>
    </row>
    <row r="14784" spans="39:40" x14ac:dyDescent="0.25">
      <c r="AM14784">
        <v>1</v>
      </c>
      <c r="AN14784" t="e">
        <f>VLOOKUP(H14784,'Base Art'!$A:$AJ,36,FALSE)</f>
        <v>#N/A</v>
      </c>
    </row>
    <row r="14785" spans="39:40" x14ac:dyDescent="0.25">
      <c r="AM14785">
        <v>1</v>
      </c>
      <c r="AN14785" t="e">
        <f>VLOOKUP(H14785,'Base Art'!$A:$AJ,36,FALSE)</f>
        <v>#N/A</v>
      </c>
    </row>
    <row r="14786" spans="39:40" x14ac:dyDescent="0.25">
      <c r="AM14786">
        <v>1</v>
      </c>
      <c r="AN14786" t="e">
        <f>VLOOKUP(H14786,'Base Art'!$A:$AJ,36,FALSE)</f>
        <v>#N/A</v>
      </c>
    </row>
    <row r="14787" spans="39:40" x14ac:dyDescent="0.25">
      <c r="AM14787">
        <v>1</v>
      </c>
      <c r="AN14787" t="e">
        <f>VLOOKUP(H14787,'Base Art'!$A:$AJ,36,FALSE)</f>
        <v>#N/A</v>
      </c>
    </row>
    <row r="14788" spans="39:40" x14ac:dyDescent="0.25">
      <c r="AM14788">
        <v>1</v>
      </c>
      <c r="AN14788" t="e">
        <f>VLOOKUP(H14788,'Base Art'!$A:$AJ,36,FALSE)</f>
        <v>#N/A</v>
      </c>
    </row>
    <row r="14789" spans="39:40" x14ac:dyDescent="0.25">
      <c r="AM14789">
        <v>1</v>
      </c>
      <c r="AN14789" t="e">
        <f>VLOOKUP(H14789,'Base Art'!$A:$AJ,36,FALSE)</f>
        <v>#N/A</v>
      </c>
    </row>
    <row r="14790" spans="39:40" x14ac:dyDescent="0.25">
      <c r="AM14790">
        <v>1</v>
      </c>
      <c r="AN14790" t="e">
        <f>VLOOKUP(H14790,'Base Art'!$A:$AJ,36,FALSE)</f>
        <v>#N/A</v>
      </c>
    </row>
    <row r="14791" spans="39:40" x14ac:dyDescent="0.25">
      <c r="AM14791">
        <v>1</v>
      </c>
      <c r="AN14791" t="e">
        <f>VLOOKUP(H14791,'Base Art'!$A:$AJ,36,FALSE)</f>
        <v>#N/A</v>
      </c>
    </row>
    <row r="14792" spans="39:40" x14ac:dyDescent="0.25">
      <c r="AM14792">
        <v>1</v>
      </c>
      <c r="AN14792" t="e">
        <f>VLOOKUP(H14792,'Base Art'!$A:$AJ,36,FALSE)</f>
        <v>#N/A</v>
      </c>
    </row>
    <row r="14793" spans="39:40" x14ac:dyDescent="0.25">
      <c r="AM14793">
        <v>1</v>
      </c>
      <c r="AN14793" t="e">
        <f>VLOOKUP(H14793,'Base Art'!$A:$AJ,36,FALSE)</f>
        <v>#N/A</v>
      </c>
    </row>
    <row r="14794" spans="39:40" x14ac:dyDescent="0.25">
      <c r="AM14794">
        <v>1</v>
      </c>
      <c r="AN14794" t="e">
        <f>VLOOKUP(H14794,'Base Art'!$A:$AJ,36,FALSE)</f>
        <v>#N/A</v>
      </c>
    </row>
    <row r="14795" spans="39:40" x14ac:dyDescent="0.25">
      <c r="AM14795">
        <v>1</v>
      </c>
      <c r="AN14795" t="e">
        <f>VLOOKUP(H14795,'Base Art'!$A:$AJ,36,FALSE)</f>
        <v>#N/A</v>
      </c>
    </row>
    <row r="14796" spans="39:40" x14ac:dyDescent="0.25">
      <c r="AM14796">
        <v>1</v>
      </c>
      <c r="AN14796" t="e">
        <f>VLOOKUP(H14796,'Base Art'!$A:$AJ,36,FALSE)</f>
        <v>#N/A</v>
      </c>
    </row>
    <row r="14797" spans="39:40" x14ac:dyDescent="0.25">
      <c r="AM14797">
        <v>1</v>
      </c>
      <c r="AN14797" t="e">
        <f>VLOOKUP(H14797,'Base Art'!$A:$AJ,36,FALSE)</f>
        <v>#N/A</v>
      </c>
    </row>
    <row r="14798" spans="39:40" x14ac:dyDescent="0.25">
      <c r="AM14798">
        <v>1</v>
      </c>
      <c r="AN14798" t="e">
        <f>VLOOKUP(H14798,'Base Art'!$A:$AJ,36,FALSE)</f>
        <v>#N/A</v>
      </c>
    </row>
    <row r="14799" spans="39:40" x14ac:dyDescent="0.25">
      <c r="AM14799">
        <v>1</v>
      </c>
      <c r="AN14799" t="e">
        <f>VLOOKUP(H14799,'Base Art'!$A:$AJ,36,FALSE)</f>
        <v>#N/A</v>
      </c>
    </row>
    <row r="14800" spans="39:40" x14ac:dyDescent="0.25">
      <c r="AM14800">
        <v>1</v>
      </c>
      <c r="AN14800" t="e">
        <f>VLOOKUP(H14800,'Base Art'!$A:$AJ,36,FALSE)</f>
        <v>#N/A</v>
      </c>
    </row>
    <row r="14801" spans="39:40" x14ac:dyDescent="0.25">
      <c r="AM14801">
        <v>1</v>
      </c>
      <c r="AN14801" t="e">
        <f>VLOOKUP(H14801,'Base Art'!$A:$AJ,36,FALSE)</f>
        <v>#N/A</v>
      </c>
    </row>
    <row r="14802" spans="39:40" x14ac:dyDescent="0.25">
      <c r="AM14802">
        <v>1</v>
      </c>
      <c r="AN14802" t="e">
        <f>VLOOKUP(H14802,'Base Art'!$A:$AJ,36,FALSE)</f>
        <v>#N/A</v>
      </c>
    </row>
    <row r="14803" spans="39:40" x14ac:dyDescent="0.25">
      <c r="AM14803">
        <v>1</v>
      </c>
      <c r="AN14803" t="e">
        <f>VLOOKUP(H14803,'Base Art'!$A:$AJ,36,FALSE)</f>
        <v>#N/A</v>
      </c>
    </row>
    <row r="14804" spans="39:40" x14ac:dyDescent="0.25">
      <c r="AM14804">
        <v>1</v>
      </c>
      <c r="AN14804" t="e">
        <f>VLOOKUP(H14804,'Base Art'!$A:$AJ,36,FALSE)</f>
        <v>#N/A</v>
      </c>
    </row>
    <row r="14805" spans="39:40" x14ac:dyDescent="0.25">
      <c r="AM14805">
        <v>1</v>
      </c>
      <c r="AN14805" t="e">
        <f>VLOOKUP(H14805,'Base Art'!$A:$AJ,36,FALSE)</f>
        <v>#N/A</v>
      </c>
    </row>
    <row r="14806" spans="39:40" x14ac:dyDescent="0.25">
      <c r="AM14806">
        <v>1</v>
      </c>
      <c r="AN14806" t="e">
        <f>VLOOKUP(H14806,'Base Art'!$A:$AJ,36,FALSE)</f>
        <v>#N/A</v>
      </c>
    </row>
    <row r="14807" spans="39:40" x14ac:dyDescent="0.25">
      <c r="AM14807">
        <v>1</v>
      </c>
      <c r="AN14807" t="e">
        <f>VLOOKUP(H14807,'Base Art'!$A:$AJ,36,FALSE)</f>
        <v>#N/A</v>
      </c>
    </row>
    <row r="14808" spans="39:40" x14ac:dyDescent="0.25">
      <c r="AM14808">
        <v>1</v>
      </c>
      <c r="AN14808" t="e">
        <f>VLOOKUP(H14808,'Base Art'!$A:$AJ,36,FALSE)</f>
        <v>#N/A</v>
      </c>
    </row>
    <row r="14809" spans="39:40" x14ac:dyDescent="0.25">
      <c r="AM14809">
        <v>1</v>
      </c>
      <c r="AN14809" t="e">
        <f>VLOOKUP(H14809,'Base Art'!$A:$AJ,36,FALSE)</f>
        <v>#N/A</v>
      </c>
    </row>
    <row r="14810" spans="39:40" x14ac:dyDescent="0.25">
      <c r="AM14810">
        <v>1</v>
      </c>
      <c r="AN14810" t="e">
        <f>VLOOKUP(H14810,'Base Art'!$A:$AJ,36,FALSE)</f>
        <v>#N/A</v>
      </c>
    </row>
    <row r="14811" spans="39:40" x14ac:dyDescent="0.25">
      <c r="AM14811">
        <v>1</v>
      </c>
      <c r="AN14811" t="e">
        <f>VLOOKUP(H14811,'Base Art'!$A:$AJ,36,FALSE)</f>
        <v>#N/A</v>
      </c>
    </row>
    <row r="14812" spans="39:40" x14ac:dyDescent="0.25">
      <c r="AM14812">
        <v>1</v>
      </c>
      <c r="AN14812" t="e">
        <f>VLOOKUP(H14812,'Base Art'!$A:$AJ,36,FALSE)</f>
        <v>#N/A</v>
      </c>
    </row>
    <row r="14813" spans="39:40" x14ac:dyDescent="0.25">
      <c r="AM14813">
        <v>1</v>
      </c>
      <c r="AN14813" t="e">
        <f>VLOOKUP(H14813,'Base Art'!$A:$AJ,36,FALSE)</f>
        <v>#N/A</v>
      </c>
    </row>
    <row r="14814" spans="39:40" x14ac:dyDescent="0.25">
      <c r="AM14814">
        <v>1</v>
      </c>
      <c r="AN14814" t="e">
        <f>VLOOKUP(H14814,'Base Art'!$A:$AJ,36,FALSE)</f>
        <v>#N/A</v>
      </c>
    </row>
    <row r="14815" spans="39:40" x14ac:dyDescent="0.25">
      <c r="AM14815">
        <v>1</v>
      </c>
      <c r="AN14815" t="e">
        <f>VLOOKUP(H14815,'Base Art'!$A:$AJ,36,FALSE)</f>
        <v>#N/A</v>
      </c>
    </row>
    <row r="14816" spans="39:40" x14ac:dyDescent="0.25">
      <c r="AM14816">
        <v>1</v>
      </c>
      <c r="AN14816" t="e">
        <f>VLOOKUP(H14816,'Base Art'!$A:$AJ,36,FALSE)</f>
        <v>#N/A</v>
      </c>
    </row>
    <row r="14817" spans="39:40" x14ac:dyDescent="0.25">
      <c r="AM14817">
        <v>1</v>
      </c>
      <c r="AN14817" t="e">
        <f>VLOOKUP(H14817,'Base Art'!$A:$AJ,36,FALSE)</f>
        <v>#N/A</v>
      </c>
    </row>
    <row r="14818" spans="39:40" x14ac:dyDescent="0.25">
      <c r="AM14818">
        <v>1</v>
      </c>
      <c r="AN14818" t="e">
        <f>VLOOKUP(H14818,'Base Art'!$A:$AJ,36,FALSE)</f>
        <v>#N/A</v>
      </c>
    </row>
    <row r="14819" spans="39:40" x14ac:dyDescent="0.25">
      <c r="AM14819">
        <v>1</v>
      </c>
      <c r="AN14819" t="e">
        <f>VLOOKUP(H14819,'Base Art'!$A:$AJ,36,FALSE)</f>
        <v>#N/A</v>
      </c>
    </row>
    <row r="14820" spans="39:40" x14ac:dyDescent="0.25">
      <c r="AM14820">
        <v>1</v>
      </c>
      <c r="AN14820" t="e">
        <f>VLOOKUP(H14820,'Base Art'!$A:$AJ,36,FALSE)</f>
        <v>#N/A</v>
      </c>
    </row>
    <row r="14821" spans="39:40" x14ac:dyDescent="0.25">
      <c r="AM14821">
        <v>1</v>
      </c>
      <c r="AN14821" t="e">
        <f>VLOOKUP(H14821,'Base Art'!$A:$AJ,36,FALSE)</f>
        <v>#N/A</v>
      </c>
    </row>
    <row r="14822" spans="39:40" x14ac:dyDescent="0.25">
      <c r="AM14822">
        <v>1</v>
      </c>
      <c r="AN14822" t="e">
        <f>VLOOKUP(H14822,'Base Art'!$A:$AJ,36,FALSE)</f>
        <v>#N/A</v>
      </c>
    </row>
    <row r="14823" spans="39:40" x14ac:dyDescent="0.25">
      <c r="AM14823">
        <v>1</v>
      </c>
      <c r="AN14823" t="e">
        <f>VLOOKUP(H14823,'Base Art'!$A:$AJ,36,FALSE)</f>
        <v>#N/A</v>
      </c>
    </row>
    <row r="14824" spans="39:40" x14ac:dyDescent="0.25">
      <c r="AM14824">
        <v>1</v>
      </c>
      <c r="AN14824" t="e">
        <f>VLOOKUP(H14824,'Base Art'!$A:$AJ,36,FALSE)</f>
        <v>#N/A</v>
      </c>
    </row>
    <row r="14825" spans="39:40" x14ac:dyDescent="0.25">
      <c r="AM14825">
        <v>1</v>
      </c>
      <c r="AN14825" t="e">
        <f>VLOOKUP(H14825,'Base Art'!$A:$AJ,36,FALSE)</f>
        <v>#N/A</v>
      </c>
    </row>
    <row r="14826" spans="39:40" x14ac:dyDescent="0.25">
      <c r="AM14826">
        <v>1</v>
      </c>
      <c r="AN14826" t="e">
        <f>VLOOKUP(H14826,'Base Art'!$A:$AJ,36,FALSE)</f>
        <v>#N/A</v>
      </c>
    </row>
    <row r="14827" spans="39:40" x14ac:dyDescent="0.25">
      <c r="AM14827">
        <v>1</v>
      </c>
      <c r="AN14827" t="e">
        <f>VLOOKUP(H14827,'Base Art'!$A:$AJ,36,FALSE)</f>
        <v>#N/A</v>
      </c>
    </row>
    <row r="14828" spans="39:40" x14ac:dyDescent="0.25">
      <c r="AM14828">
        <v>1</v>
      </c>
      <c r="AN14828" t="e">
        <f>VLOOKUP(H14828,'Base Art'!$A:$AJ,36,FALSE)</f>
        <v>#N/A</v>
      </c>
    </row>
    <row r="14829" spans="39:40" x14ac:dyDescent="0.25">
      <c r="AM14829">
        <v>1</v>
      </c>
      <c r="AN14829" t="e">
        <f>VLOOKUP(H14829,'Base Art'!$A:$AJ,36,FALSE)</f>
        <v>#N/A</v>
      </c>
    </row>
    <row r="14830" spans="39:40" x14ac:dyDescent="0.25">
      <c r="AM14830">
        <v>1</v>
      </c>
      <c r="AN14830" t="e">
        <f>VLOOKUP(H14830,'Base Art'!$A:$AJ,36,FALSE)</f>
        <v>#N/A</v>
      </c>
    </row>
    <row r="14831" spans="39:40" x14ac:dyDescent="0.25">
      <c r="AM14831">
        <v>1</v>
      </c>
      <c r="AN14831" t="e">
        <f>VLOOKUP(H14831,'Base Art'!$A:$AJ,36,FALSE)</f>
        <v>#N/A</v>
      </c>
    </row>
    <row r="14832" spans="39:40" x14ac:dyDescent="0.25">
      <c r="AM14832">
        <v>1</v>
      </c>
      <c r="AN14832" t="e">
        <f>VLOOKUP(H14832,'Base Art'!$A:$AJ,36,FALSE)</f>
        <v>#N/A</v>
      </c>
    </row>
    <row r="14833" spans="39:40" x14ac:dyDescent="0.25">
      <c r="AM14833">
        <v>1</v>
      </c>
      <c r="AN14833" t="e">
        <f>VLOOKUP(H14833,'Base Art'!$A:$AJ,36,FALSE)</f>
        <v>#N/A</v>
      </c>
    </row>
    <row r="14834" spans="39:40" x14ac:dyDescent="0.25">
      <c r="AM14834">
        <v>1</v>
      </c>
      <c r="AN14834" t="e">
        <f>VLOOKUP(H14834,'Base Art'!$A:$AJ,36,FALSE)</f>
        <v>#N/A</v>
      </c>
    </row>
    <row r="14835" spans="39:40" x14ac:dyDescent="0.25">
      <c r="AM14835">
        <v>1</v>
      </c>
      <c r="AN14835" t="e">
        <f>VLOOKUP(H14835,'Base Art'!$A:$AJ,36,FALSE)</f>
        <v>#N/A</v>
      </c>
    </row>
    <row r="14836" spans="39:40" x14ac:dyDescent="0.25">
      <c r="AM14836">
        <v>1</v>
      </c>
      <c r="AN14836" t="e">
        <f>VLOOKUP(H14836,'Base Art'!$A:$AJ,36,FALSE)</f>
        <v>#N/A</v>
      </c>
    </row>
    <row r="14837" spans="39:40" x14ac:dyDescent="0.25">
      <c r="AM14837">
        <v>1</v>
      </c>
      <c r="AN14837" t="e">
        <f>VLOOKUP(H14837,'Base Art'!$A:$AJ,36,FALSE)</f>
        <v>#N/A</v>
      </c>
    </row>
    <row r="14838" spans="39:40" x14ac:dyDescent="0.25">
      <c r="AM14838">
        <v>1</v>
      </c>
      <c r="AN14838" t="e">
        <f>VLOOKUP(H14838,'Base Art'!$A:$AJ,36,FALSE)</f>
        <v>#N/A</v>
      </c>
    </row>
    <row r="14839" spans="39:40" x14ac:dyDescent="0.25">
      <c r="AM14839">
        <v>1</v>
      </c>
      <c r="AN14839" t="e">
        <f>VLOOKUP(H14839,'Base Art'!$A:$AJ,36,FALSE)</f>
        <v>#N/A</v>
      </c>
    </row>
    <row r="14840" spans="39:40" x14ac:dyDescent="0.25">
      <c r="AM14840">
        <v>1</v>
      </c>
      <c r="AN14840" t="e">
        <f>VLOOKUP(H14840,'Base Art'!$A:$AJ,36,FALSE)</f>
        <v>#N/A</v>
      </c>
    </row>
    <row r="14841" spans="39:40" x14ac:dyDescent="0.25">
      <c r="AM14841">
        <v>1</v>
      </c>
      <c r="AN14841" t="e">
        <f>VLOOKUP(H14841,'Base Art'!$A:$AJ,36,FALSE)</f>
        <v>#N/A</v>
      </c>
    </row>
    <row r="14842" spans="39:40" x14ac:dyDescent="0.25">
      <c r="AM14842">
        <v>1</v>
      </c>
      <c r="AN14842" t="e">
        <f>VLOOKUP(H14842,'Base Art'!$A:$AJ,36,FALSE)</f>
        <v>#N/A</v>
      </c>
    </row>
    <row r="14843" spans="39:40" x14ac:dyDescent="0.25">
      <c r="AM14843">
        <v>1</v>
      </c>
      <c r="AN14843" t="e">
        <f>VLOOKUP(H14843,'Base Art'!$A:$AJ,36,FALSE)</f>
        <v>#N/A</v>
      </c>
    </row>
    <row r="14844" spans="39:40" x14ac:dyDescent="0.25">
      <c r="AM14844">
        <v>1</v>
      </c>
      <c r="AN14844" t="e">
        <f>VLOOKUP(H14844,'Base Art'!$A:$AJ,36,FALSE)</f>
        <v>#N/A</v>
      </c>
    </row>
    <row r="14845" spans="39:40" x14ac:dyDescent="0.25">
      <c r="AM14845">
        <v>1</v>
      </c>
      <c r="AN14845" t="e">
        <f>VLOOKUP(H14845,'Base Art'!$A:$AJ,36,FALSE)</f>
        <v>#N/A</v>
      </c>
    </row>
    <row r="14846" spans="39:40" x14ac:dyDescent="0.25">
      <c r="AM14846">
        <v>1</v>
      </c>
      <c r="AN14846" t="e">
        <f>VLOOKUP(H14846,'Base Art'!$A:$AJ,36,FALSE)</f>
        <v>#N/A</v>
      </c>
    </row>
    <row r="14847" spans="39:40" x14ac:dyDescent="0.25">
      <c r="AM14847">
        <v>1</v>
      </c>
      <c r="AN14847" t="e">
        <f>VLOOKUP(H14847,'Base Art'!$A:$AJ,36,FALSE)</f>
        <v>#N/A</v>
      </c>
    </row>
    <row r="14848" spans="39:40" x14ac:dyDescent="0.25">
      <c r="AM14848">
        <v>1</v>
      </c>
      <c r="AN14848" t="e">
        <f>VLOOKUP(H14848,'Base Art'!$A:$AJ,36,FALSE)</f>
        <v>#N/A</v>
      </c>
    </row>
    <row r="14849" spans="39:40" x14ac:dyDescent="0.25">
      <c r="AM14849">
        <v>1</v>
      </c>
      <c r="AN14849" t="e">
        <f>VLOOKUP(H14849,'Base Art'!$A:$AJ,36,FALSE)</f>
        <v>#N/A</v>
      </c>
    </row>
    <row r="14850" spans="39:40" x14ac:dyDescent="0.25">
      <c r="AM14850">
        <v>1</v>
      </c>
      <c r="AN14850" t="e">
        <f>VLOOKUP(H14850,'Base Art'!$A:$AJ,36,FALSE)</f>
        <v>#N/A</v>
      </c>
    </row>
    <row r="14851" spans="39:40" x14ac:dyDescent="0.25">
      <c r="AM14851">
        <v>1</v>
      </c>
      <c r="AN14851" t="e">
        <f>VLOOKUP(H14851,'Base Art'!$A:$AJ,36,FALSE)</f>
        <v>#N/A</v>
      </c>
    </row>
    <row r="14852" spans="39:40" x14ac:dyDescent="0.25">
      <c r="AM14852">
        <v>1</v>
      </c>
      <c r="AN14852" t="e">
        <f>VLOOKUP(H14852,'Base Art'!$A:$AJ,36,FALSE)</f>
        <v>#N/A</v>
      </c>
    </row>
    <row r="14853" spans="39:40" x14ac:dyDescent="0.25">
      <c r="AM14853">
        <v>1</v>
      </c>
      <c r="AN14853" t="e">
        <f>VLOOKUP(H14853,'Base Art'!$A:$AJ,36,FALSE)</f>
        <v>#N/A</v>
      </c>
    </row>
    <row r="14854" spans="39:40" x14ac:dyDescent="0.25">
      <c r="AM14854">
        <v>1</v>
      </c>
      <c r="AN14854" t="e">
        <f>VLOOKUP(H14854,'Base Art'!$A:$AJ,36,FALSE)</f>
        <v>#N/A</v>
      </c>
    </row>
    <row r="14855" spans="39:40" x14ac:dyDescent="0.25">
      <c r="AM14855">
        <v>1</v>
      </c>
      <c r="AN14855" t="e">
        <f>VLOOKUP(H14855,'Base Art'!$A:$AJ,36,FALSE)</f>
        <v>#N/A</v>
      </c>
    </row>
    <row r="14856" spans="39:40" x14ac:dyDescent="0.25">
      <c r="AM14856">
        <v>1</v>
      </c>
      <c r="AN14856" t="e">
        <f>VLOOKUP(H14856,'Base Art'!$A:$AJ,36,FALSE)</f>
        <v>#N/A</v>
      </c>
    </row>
    <row r="14857" spans="39:40" x14ac:dyDescent="0.25">
      <c r="AM14857">
        <v>1</v>
      </c>
      <c r="AN14857" t="e">
        <f>VLOOKUP(H14857,'Base Art'!$A:$AJ,36,FALSE)</f>
        <v>#N/A</v>
      </c>
    </row>
    <row r="14858" spans="39:40" x14ac:dyDescent="0.25">
      <c r="AM14858">
        <v>1</v>
      </c>
      <c r="AN14858" t="e">
        <f>VLOOKUP(H14858,'Base Art'!$A:$AJ,36,FALSE)</f>
        <v>#N/A</v>
      </c>
    </row>
    <row r="14859" spans="39:40" x14ac:dyDescent="0.25">
      <c r="AM14859">
        <v>1</v>
      </c>
      <c r="AN14859" t="e">
        <f>VLOOKUP(H14859,'Base Art'!$A:$AJ,36,FALSE)</f>
        <v>#N/A</v>
      </c>
    </row>
    <row r="14860" spans="39:40" x14ac:dyDescent="0.25">
      <c r="AM14860">
        <v>1</v>
      </c>
      <c r="AN14860" t="e">
        <f>VLOOKUP(H14860,'Base Art'!$A:$AJ,36,FALSE)</f>
        <v>#N/A</v>
      </c>
    </row>
    <row r="14861" spans="39:40" x14ac:dyDescent="0.25">
      <c r="AM14861">
        <v>1</v>
      </c>
      <c r="AN14861" t="e">
        <f>VLOOKUP(H14861,'Base Art'!$A:$AJ,36,FALSE)</f>
        <v>#N/A</v>
      </c>
    </row>
    <row r="14862" spans="39:40" x14ac:dyDescent="0.25">
      <c r="AM14862">
        <v>1</v>
      </c>
      <c r="AN14862" t="e">
        <f>VLOOKUP(H14862,'Base Art'!$A:$AJ,36,FALSE)</f>
        <v>#N/A</v>
      </c>
    </row>
    <row r="14863" spans="39:40" x14ac:dyDescent="0.25">
      <c r="AM14863">
        <v>1</v>
      </c>
      <c r="AN14863" t="e">
        <f>VLOOKUP(H14863,'Base Art'!$A:$AJ,36,FALSE)</f>
        <v>#N/A</v>
      </c>
    </row>
    <row r="14864" spans="39:40" x14ac:dyDescent="0.25">
      <c r="AM14864">
        <v>1</v>
      </c>
      <c r="AN14864" t="e">
        <f>VLOOKUP(H14864,'Base Art'!$A:$AJ,36,FALSE)</f>
        <v>#N/A</v>
      </c>
    </row>
    <row r="14865" spans="39:40" x14ac:dyDescent="0.25">
      <c r="AM14865">
        <v>1</v>
      </c>
      <c r="AN14865" t="e">
        <f>VLOOKUP(H14865,'Base Art'!$A:$AJ,36,FALSE)</f>
        <v>#N/A</v>
      </c>
    </row>
    <row r="14866" spans="39:40" x14ac:dyDescent="0.25">
      <c r="AM14866">
        <v>1</v>
      </c>
      <c r="AN14866" t="e">
        <f>VLOOKUP(H14866,'Base Art'!$A:$AJ,36,FALSE)</f>
        <v>#N/A</v>
      </c>
    </row>
    <row r="14867" spans="39:40" x14ac:dyDescent="0.25">
      <c r="AM14867">
        <v>1</v>
      </c>
      <c r="AN14867" t="e">
        <f>VLOOKUP(H14867,'Base Art'!$A:$AJ,36,FALSE)</f>
        <v>#N/A</v>
      </c>
    </row>
    <row r="14868" spans="39:40" x14ac:dyDescent="0.25">
      <c r="AM14868">
        <v>1</v>
      </c>
      <c r="AN14868" t="e">
        <f>VLOOKUP(H14868,'Base Art'!$A:$AJ,36,FALSE)</f>
        <v>#N/A</v>
      </c>
    </row>
    <row r="14869" spans="39:40" x14ac:dyDescent="0.25">
      <c r="AM14869">
        <v>1</v>
      </c>
      <c r="AN14869" t="e">
        <f>VLOOKUP(H14869,'Base Art'!$A:$AJ,36,FALSE)</f>
        <v>#N/A</v>
      </c>
    </row>
    <row r="14870" spans="39:40" x14ac:dyDescent="0.25">
      <c r="AM14870">
        <v>1</v>
      </c>
      <c r="AN14870" t="e">
        <f>VLOOKUP(H14870,'Base Art'!$A:$AJ,36,FALSE)</f>
        <v>#N/A</v>
      </c>
    </row>
    <row r="14871" spans="39:40" x14ac:dyDescent="0.25">
      <c r="AM14871">
        <v>1</v>
      </c>
      <c r="AN14871" t="e">
        <f>VLOOKUP(H14871,'Base Art'!$A:$AJ,36,FALSE)</f>
        <v>#N/A</v>
      </c>
    </row>
    <row r="14872" spans="39:40" x14ac:dyDescent="0.25">
      <c r="AM14872">
        <v>1</v>
      </c>
      <c r="AN14872" t="e">
        <f>VLOOKUP(H14872,'Base Art'!$A:$AJ,36,FALSE)</f>
        <v>#N/A</v>
      </c>
    </row>
    <row r="14873" spans="39:40" x14ac:dyDescent="0.25">
      <c r="AM14873">
        <v>1</v>
      </c>
      <c r="AN14873" t="e">
        <f>VLOOKUP(H14873,'Base Art'!$A:$AJ,36,FALSE)</f>
        <v>#N/A</v>
      </c>
    </row>
    <row r="14874" spans="39:40" x14ac:dyDescent="0.25">
      <c r="AM14874">
        <v>1</v>
      </c>
      <c r="AN14874" t="e">
        <f>VLOOKUP(H14874,'Base Art'!$A:$AJ,36,FALSE)</f>
        <v>#N/A</v>
      </c>
    </row>
    <row r="14875" spans="39:40" x14ac:dyDescent="0.25">
      <c r="AM14875">
        <v>1</v>
      </c>
      <c r="AN14875" t="e">
        <f>VLOOKUP(H14875,'Base Art'!$A:$AJ,36,FALSE)</f>
        <v>#N/A</v>
      </c>
    </row>
    <row r="14876" spans="39:40" x14ac:dyDescent="0.25">
      <c r="AM14876">
        <v>1</v>
      </c>
      <c r="AN14876" t="e">
        <f>VLOOKUP(H14876,'Base Art'!$A:$AJ,36,FALSE)</f>
        <v>#N/A</v>
      </c>
    </row>
    <row r="14877" spans="39:40" x14ac:dyDescent="0.25">
      <c r="AM14877">
        <v>1</v>
      </c>
      <c r="AN14877" t="e">
        <f>VLOOKUP(H14877,'Base Art'!$A:$AJ,36,FALSE)</f>
        <v>#N/A</v>
      </c>
    </row>
    <row r="14878" spans="39:40" x14ac:dyDescent="0.25">
      <c r="AM14878">
        <v>1</v>
      </c>
      <c r="AN14878" t="e">
        <f>VLOOKUP(H14878,'Base Art'!$A:$AJ,36,FALSE)</f>
        <v>#N/A</v>
      </c>
    </row>
    <row r="14879" spans="39:40" x14ac:dyDescent="0.25">
      <c r="AM14879">
        <v>1</v>
      </c>
      <c r="AN14879" t="e">
        <f>VLOOKUP(H14879,'Base Art'!$A:$AJ,36,FALSE)</f>
        <v>#N/A</v>
      </c>
    </row>
    <row r="14880" spans="39:40" x14ac:dyDescent="0.25">
      <c r="AM14880">
        <v>1</v>
      </c>
      <c r="AN14880" t="e">
        <f>VLOOKUP(H14880,'Base Art'!$A:$AJ,36,FALSE)</f>
        <v>#N/A</v>
      </c>
    </row>
    <row r="14881" spans="39:40" x14ac:dyDescent="0.25">
      <c r="AM14881">
        <v>1</v>
      </c>
      <c r="AN14881" t="e">
        <f>VLOOKUP(H14881,'Base Art'!$A:$AJ,36,FALSE)</f>
        <v>#N/A</v>
      </c>
    </row>
    <row r="14882" spans="39:40" x14ac:dyDescent="0.25">
      <c r="AM14882">
        <v>1</v>
      </c>
      <c r="AN14882" t="e">
        <f>VLOOKUP(H14882,'Base Art'!$A:$AJ,36,FALSE)</f>
        <v>#N/A</v>
      </c>
    </row>
    <row r="14883" spans="39:40" x14ac:dyDescent="0.25">
      <c r="AM14883">
        <v>1</v>
      </c>
      <c r="AN14883" t="e">
        <f>VLOOKUP(H14883,'Base Art'!$A:$AJ,36,FALSE)</f>
        <v>#N/A</v>
      </c>
    </row>
    <row r="14884" spans="39:40" x14ac:dyDescent="0.25">
      <c r="AM14884">
        <v>1</v>
      </c>
      <c r="AN14884" t="e">
        <f>VLOOKUP(H14884,'Base Art'!$A:$AJ,36,FALSE)</f>
        <v>#N/A</v>
      </c>
    </row>
    <row r="14885" spans="39:40" x14ac:dyDescent="0.25">
      <c r="AM14885">
        <v>1</v>
      </c>
      <c r="AN14885" t="e">
        <f>VLOOKUP(H14885,'Base Art'!$A:$AJ,36,FALSE)</f>
        <v>#N/A</v>
      </c>
    </row>
    <row r="14886" spans="39:40" x14ac:dyDescent="0.25">
      <c r="AM14886">
        <v>1</v>
      </c>
      <c r="AN14886" t="e">
        <f>VLOOKUP(H14886,'Base Art'!$A:$AJ,36,FALSE)</f>
        <v>#N/A</v>
      </c>
    </row>
    <row r="14887" spans="39:40" x14ac:dyDescent="0.25">
      <c r="AM14887">
        <v>1</v>
      </c>
      <c r="AN14887" t="e">
        <f>VLOOKUP(H14887,'Base Art'!$A:$AJ,36,FALSE)</f>
        <v>#N/A</v>
      </c>
    </row>
    <row r="14888" spans="39:40" x14ac:dyDescent="0.25">
      <c r="AM14888">
        <v>1</v>
      </c>
      <c r="AN14888" t="e">
        <f>VLOOKUP(H14888,'Base Art'!$A:$AJ,36,FALSE)</f>
        <v>#N/A</v>
      </c>
    </row>
    <row r="14889" spans="39:40" x14ac:dyDescent="0.25">
      <c r="AM14889">
        <v>1</v>
      </c>
      <c r="AN14889" t="e">
        <f>VLOOKUP(H14889,'Base Art'!$A:$AJ,36,FALSE)</f>
        <v>#N/A</v>
      </c>
    </row>
    <row r="14890" spans="39:40" x14ac:dyDescent="0.25">
      <c r="AM14890">
        <v>1</v>
      </c>
      <c r="AN14890" t="e">
        <f>VLOOKUP(H14890,'Base Art'!$A:$AJ,36,FALSE)</f>
        <v>#N/A</v>
      </c>
    </row>
    <row r="14891" spans="39:40" x14ac:dyDescent="0.25">
      <c r="AM14891">
        <v>1</v>
      </c>
      <c r="AN14891" t="e">
        <f>VLOOKUP(H14891,'Base Art'!$A:$AJ,36,FALSE)</f>
        <v>#N/A</v>
      </c>
    </row>
    <row r="14892" spans="39:40" x14ac:dyDescent="0.25">
      <c r="AM14892">
        <v>1</v>
      </c>
      <c r="AN14892" t="e">
        <f>VLOOKUP(H14892,'Base Art'!$A:$AJ,36,FALSE)</f>
        <v>#N/A</v>
      </c>
    </row>
    <row r="14893" spans="39:40" x14ac:dyDescent="0.25">
      <c r="AM14893">
        <v>1</v>
      </c>
      <c r="AN14893" t="e">
        <f>VLOOKUP(H14893,'Base Art'!$A:$AJ,36,FALSE)</f>
        <v>#N/A</v>
      </c>
    </row>
    <row r="14894" spans="39:40" x14ac:dyDescent="0.25">
      <c r="AM14894">
        <v>1</v>
      </c>
      <c r="AN14894" t="e">
        <f>VLOOKUP(H14894,'Base Art'!$A:$AJ,36,FALSE)</f>
        <v>#N/A</v>
      </c>
    </row>
    <row r="14895" spans="39:40" x14ac:dyDescent="0.25">
      <c r="AM14895">
        <v>1</v>
      </c>
      <c r="AN14895" t="e">
        <f>VLOOKUP(H14895,'Base Art'!$A:$AJ,36,FALSE)</f>
        <v>#N/A</v>
      </c>
    </row>
    <row r="14896" spans="39:40" x14ac:dyDescent="0.25">
      <c r="AM14896">
        <v>1</v>
      </c>
      <c r="AN14896" t="e">
        <f>VLOOKUP(H14896,'Base Art'!$A:$AJ,36,FALSE)</f>
        <v>#N/A</v>
      </c>
    </row>
    <row r="14897" spans="39:40" x14ac:dyDescent="0.25">
      <c r="AM14897">
        <v>1</v>
      </c>
      <c r="AN14897" t="e">
        <f>VLOOKUP(H14897,'Base Art'!$A:$AJ,36,FALSE)</f>
        <v>#N/A</v>
      </c>
    </row>
    <row r="14898" spans="39:40" x14ac:dyDescent="0.25">
      <c r="AM14898">
        <v>1</v>
      </c>
      <c r="AN14898" t="e">
        <f>VLOOKUP(H14898,'Base Art'!$A:$AJ,36,FALSE)</f>
        <v>#N/A</v>
      </c>
    </row>
    <row r="14899" spans="39:40" x14ac:dyDescent="0.25">
      <c r="AM14899">
        <v>1</v>
      </c>
      <c r="AN14899" t="e">
        <f>VLOOKUP(H14899,'Base Art'!$A:$AJ,36,FALSE)</f>
        <v>#N/A</v>
      </c>
    </row>
    <row r="14900" spans="39:40" x14ac:dyDescent="0.25">
      <c r="AM14900">
        <v>1</v>
      </c>
      <c r="AN14900" t="e">
        <f>VLOOKUP(H14900,'Base Art'!$A:$AJ,36,FALSE)</f>
        <v>#N/A</v>
      </c>
    </row>
    <row r="14901" spans="39:40" x14ac:dyDescent="0.25">
      <c r="AM14901">
        <v>1</v>
      </c>
      <c r="AN14901" t="e">
        <f>VLOOKUP(H14901,'Base Art'!$A:$AJ,36,FALSE)</f>
        <v>#N/A</v>
      </c>
    </row>
    <row r="14902" spans="39:40" x14ac:dyDescent="0.25">
      <c r="AM14902">
        <v>1</v>
      </c>
      <c r="AN14902" t="e">
        <f>VLOOKUP(H14902,'Base Art'!$A:$AJ,36,FALSE)</f>
        <v>#N/A</v>
      </c>
    </row>
    <row r="14903" spans="39:40" x14ac:dyDescent="0.25">
      <c r="AM14903">
        <v>1</v>
      </c>
      <c r="AN14903" t="e">
        <f>VLOOKUP(H14903,'Base Art'!$A:$AJ,36,FALSE)</f>
        <v>#N/A</v>
      </c>
    </row>
    <row r="14904" spans="39:40" x14ac:dyDescent="0.25">
      <c r="AM14904">
        <v>1</v>
      </c>
      <c r="AN14904" t="e">
        <f>VLOOKUP(H14904,'Base Art'!$A:$AJ,36,FALSE)</f>
        <v>#N/A</v>
      </c>
    </row>
    <row r="14905" spans="39:40" x14ac:dyDescent="0.25">
      <c r="AM14905">
        <v>1</v>
      </c>
      <c r="AN14905" t="e">
        <f>VLOOKUP(H14905,'Base Art'!$A:$AJ,36,FALSE)</f>
        <v>#N/A</v>
      </c>
    </row>
    <row r="14906" spans="39:40" x14ac:dyDescent="0.25">
      <c r="AM14906">
        <v>1</v>
      </c>
      <c r="AN14906" t="e">
        <f>VLOOKUP(H14906,'Base Art'!$A:$AJ,36,FALSE)</f>
        <v>#N/A</v>
      </c>
    </row>
    <row r="14907" spans="39:40" x14ac:dyDescent="0.25">
      <c r="AM14907">
        <v>1</v>
      </c>
      <c r="AN14907" t="e">
        <f>VLOOKUP(H14907,'Base Art'!$A:$AJ,36,FALSE)</f>
        <v>#N/A</v>
      </c>
    </row>
    <row r="14908" spans="39:40" x14ac:dyDescent="0.25">
      <c r="AM14908">
        <v>1</v>
      </c>
      <c r="AN14908" t="e">
        <f>VLOOKUP(H14908,'Base Art'!$A:$AJ,36,FALSE)</f>
        <v>#N/A</v>
      </c>
    </row>
    <row r="14909" spans="39:40" x14ac:dyDescent="0.25">
      <c r="AM14909">
        <v>1</v>
      </c>
      <c r="AN14909" t="e">
        <f>VLOOKUP(H14909,'Base Art'!$A:$AJ,36,FALSE)</f>
        <v>#N/A</v>
      </c>
    </row>
    <row r="14910" spans="39:40" x14ac:dyDescent="0.25">
      <c r="AM14910">
        <v>1</v>
      </c>
      <c r="AN14910" t="e">
        <f>VLOOKUP(H14910,'Base Art'!$A:$AJ,36,FALSE)</f>
        <v>#N/A</v>
      </c>
    </row>
    <row r="14911" spans="39:40" x14ac:dyDescent="0.25">
      <c r="AM14911">
        <v>1</v>
      </c>
      <c r="AN14911" t="e">
        <f>VLOOKUP(H14911,'Base Art'!$A:$AJ,36,FALSE)</f>
        <v>#N/A</v>
      </c>
    </row>
    <row r="14912" spans="39:40" x14ac:dyDescent="0.25">
      <c r="AM14912">
        <v>1</v>
      </c>
      <c r="AN14912" t="e">
        <f>VLOOKUP(H14912,'Base Art'!$A:$AJ,36,FALSE)</f>
        <v>#N/A</v>
      </c>
    </row>
    <row r="14913" spans="39:40" x14ac:dyDescent="0.25">
      <c r="AM14913">
        <v>1</v>
      </c>
      <c r="AN14913" t="e">
        <f>VLOOKUP(H14913,'Base Art'!$A:$AJ,36,FALSE)</f>
        <v>#N/A</v>
      </c>
    </row>
    <row r="14914" spans="39:40" x14ac:dyDescent="0.25">
      <c r="AM14914">
        <v>1</v>
      </c>
      <c r="AN14914" t="e">
        <f>VLOOKUP(H14914,'Base Art'!$A:$AJ,36,FALSE)</f>
        <v>#N/A</v>
      </c>
    </row>
    <row r="14915" spans="39:40" x14ac:dyDescent="0.25">
      <c r="AM14915">
        <v>1</v>
      </c>
      <c r="AN14915" t="e">
        <f>VLOOKUP(H14915,'Base Art'!$A:$AJ,36,FALSE)</f>
        <v>#N/A</v>
      </c>
    </row>
    <row r="14916" spans="39:40" x14ac:dyDescent="0.25">
      <c r="AM14916">
        <v>1</v>
      </c>
      <c r="AN14916" t="e">
        <f>VLOOKUP(H14916,'Base Art'!$A:$AJ,36,FALSE)</f>
        <v>#N/A</v>
      </c>
    </row>
    <row r="14917" spans="39:40" x14ac:dyDescent="0.25">
      <c r="AM14917">
        <v>1</v>
      </c>
      <c r="AN14917" t="e">
        <f>VLOOKUP(H14917,'Base Art'!$A:$AJ,36,FALSE)</f>
        <v>#N/A</v>
      </c>
    </row>
    <row r="14918" spans="39:40" x14ac:dyDescent="0.25">
      <c r="AM14918">
        <v>1</v>
      </c>
      <c r="AN14918" t="e">
        <f>VLOOKUP(H14918,'Base Art'!$A:$AJ,36,FALSE)</f>
        <v>#N/A</v>
      </c>
    </row>
    <row r="14919" spans="39:40" x14ac:dyDescent="0.25">
      <c r="AM14919">
        <v>1</v>
      </c>
      <c r="AN14919" t="e">
        <f>VLOOKUP(H14919,'Base Art'!$A:$AJ,36,FALSE)</f>
        <v>#N/A</v>
      </c>
    </row>
    <row r="14920" spans="39:40" x14ac:dyDescent="0.25">
      <c r="AM14920">
        <v>1</v>
      </c>
      <c r="AN14920" t="e">
        <f>VLOOKUP(H14920,'Base Art'!$A:$AJ,36,FALSE)</f>
        <v>#N/A</v>
      </c>
    </row>
    <row r="14921" spans="39:40" x14ac:dyDescent="0.25">
      <c r="AM14921">
        <v>1</v>
      </c>
      <c r="AN14921" t="e">
        <f>VLOOKUP(H14921,'Base Art'!$A:$AJ,36,FALSE)</f>
        <v>#N/A</v>
      </c>
    </row>
    <row r="14922" spans="39:40" x14ac:dyDescent="0.25">
      <c r="AM14922">
        <v>1</v>
      </c>
      <c r="AN14922" t="e">
        <f>VLOOKUP(H14922,'Base Art'!$A:$AJ,36,FALSE)</f>
        <v>#N/A</v>
      </c>
    </row>
    <row r="14923" spans="39:40" x14ac:dyDescent="0.25">
      <c r="AM14923">
        <v>1</v>
      </c>
      <c r="AN14923" t="e">
        <f>VLOOKUP(H14923,'Base Art'!$A:$AJ,36,FALSE)</f>
        <v>#N/A</v>
      </c>
    </row>
    <row r="14924" spans="39:40" x14ac:dyDescent="0.25">
      <c r="AM14924">
        <v>1</v>
      </c>
      <c r="AN14924" t="e">
        <f>VLOOKUP(H14924,'Base Art'!$A:$AJ,36,FALSE)</f>
        <v>#N/A</v>
      </c>
    </row>
    <row r="14925" spans="39:40" x14ac:dyDescent="0.25">
      <c r="AM14925">
        <v>1</v>
      </c>
      <c r="AN14925" t="e">
        <f>VLOOKUP(H14925,'Base Art'!$A:$AJ,36,FALSE)</f>
        <v>#N/A</v>
      </c>
    </row>
    <row r="14926" spans="39:40" x14ac:dyDescent="0.25">
      <c r="AM14926">
        <v>1</v>
      </c>
      <c r="AN14926" t="e">
        <f>VLOOKUP(H14926,'Base Art'!$A:$AJ,36,FALSE)</f>
        <v>#N/A</v>
      </c>
    </row>
    <row r="14927" spans="39:40" x14ac:dyDescent="0.25">
      <c r="AM14927">
        <v>1</v>
      </c>
      <c r="AN14927" t="e">
        <f>VLOOKUP(H14927,'Base Art'!$A:$AJ,36,FALSE)</f>
        <v>#N/A</v>
      </c>
    </row>
    <row r="14928" spans="39:40" x14ac:dyDescent="0.25">
      <c r="AM14928">
        <v>1</v>
      </c>
      <c r="AN14928" t="e">
        <f>VLOOKUP(H14928,'Base Art'!$A:$AJ,36,FALSE)</f>
        <v>#N/A</v>
      </c>
    </row>
    <row r="14929" spans="39:40" x14ac:dyDescent="0.25">
      <c r="AM14929">
        <v>1</v>
      </c>
      <c r="AN14929" t="e">
        <f>VLOOKUP(H14929,'Base Art'!$A:$AJ,36,FALSE)</f>
        <v>#N/A</v>
      </c>
    </row>
    <row r="14930" spans="39:40" x14ac:dyDescent="0.25">
      <c r="AM14930">
        <v>1</v>
      </c>
      <c r="AN14930" t="e">
        <f>VLOOKUP(H14930,'Base Art'!$A:$AJ,36,FALSE)</f>
        <v>#N/A</v>
      </c>
    </row>
    <row r="14931" spans="39:40" x14ac:dyDescent="0.25">
      <c r="AM14931">
        <v>1</v>
      </c>
      <c r="AN14931" t="e">
        <f>VLOOKUP(H14931,'Base Art'!$A:$AJ,36,FALSE)</f>
        <v>#N/A</v>
      </c>
    </row>
    <row r="14932" spans="39:40" x14ac:dyDescent="0.25">
      <c r="AM14932">
        <v>1</v>
      </c>
      <c r="AN14932" t="e">
        <f>VLOOKUP(H14932,'Base Art'!$A:$AJ,36,FALSE)</f>
        <v>#N/A</v>
      </c>
    </row>
    <row r="14933" spans="39:40" x14ac:dyDescent="0.25">
      <c r="AM14933">
        <v>1</v>
      </c>
      <c r="AN14933" t="e">
        <f>VLOOKUP(H14933,'Base Art'!$A:$AJ,36,FALSE)</f>
        <v>#N/A</v>
      </c>
    </row>
    <row r="14934" spans="39:40" x14ac:dyDescent="0.25">
      <c r="AM14934">
        <v>1</v>
      </c>
      <c r="AN14934" t="e">
        <f>VLOOKUP(H14934,'Base Art'!$A:$AJ,36,FALSE)</f>
        <v>#N/A</v>
      </c>
    </row>
    <row r="14935" spans="39:40" x14ac:dyDescent="0.25">
      <c r="AM14935">
        <v>1</v>
      </c>
      <c r="AN14935" t="e">
        <f>VLOOKUP(H14935,'Base Art'!$A:$AJ,36,FALSE)</f>
        <v>#N/A</v>
      </c>
    </row>
    <row r="14936" spans="39:40" x14ac:dyDescent="0.25">
      <c r="AM14936">
        <v>1</v>
      </c>
      <c r="AN14936" t="e">
        <f>VLOOKUP(H14936,'Base Art'!$A:$AJ,36,FALSE)</f>
        <v>#N/A</v>
      </c>
    </row>
    <row r="14937" spans="39:40" x14ac:dyDescent="0.25">
      <c r="AM14937">
        <v>1</v>
      </c>
      <c r="AN14937" t="e">
        <f>VLOOKUP(H14937,'Base Art'!$A:$AJ,36,FALSE)</f>
        <v>#N/A</v>
      </c>
    </row>
    <row r="14938" spans="39:40" x14ac:dyDescent="0.25">
      <c r="AM14938">
        <v>1</v>
      </c>
      <c r="AN14938" t="e">
        <f>VLOOKUP(H14938,'Base Art'!$A:$AJ,36,FALSE)</f>
        <v>#N/A</v>
      </c>
    </row>
    <row r="14939" spans="39:40" x14ac:dyDescent="0.25">
      <c r="AM14939">
        <v>1</v>
      </c>
      <c r="AN14939" t="e">
        <f>VLOOKUP(H14939,'Base Art'!$A:$AJ,36,FALSE)</f>
        <v>#N/A</v>
      </c>
    </row>
    <row r="14940" spans="39:40" x14ac:dyDescent="0.25">
      <c r="AM14940">
        <v>1</v>
      </c>
      <c r="AN14940" t="e">
        <f>VLOOKUP(H14940,'Base Art'!$A:$AJ,36,FALSE)</f>
        <v>#N/A</v>
      </c>
    </row>
    <row r="14941" spans="39:40" x14ac:dyDescent="0.25">
      <c r="AM14941">
        <v>1</v>
      </c>
      <c r="AN14941" t="e">
        <f>VLOOKUP(H14941,'Base Art'!$A:$AJ,36,FALSE)</f>
        <v>#N/A</v>
      </c>
    </row>
    <row r="14942" spans="39:40" x14ac:dyDescent="0.25">
      <c r="AM14942">
        <v>1</v>
      </c>
      <c r="AN14942" t="e">
        <f>VLOOKUP(H14942,'Base Art'!$A:$AJ,36,FALSE)</f>
        <v>#N/A</v>
      </c>
    </row>
    <row r="14943" spans="39:40" x14ac:dyDescent="0.25">
      <c r="AM14943">
        <v>1</v>
      </c>
      <c r="AN14943" t="e">
        <f>VLOOKUP(H14943,'Base Art'!$A:$AJ,36,FALSE)</f>
        <v>#N/A</v>
      </c>
    </row>
    <row r="14944" spans="39:40" x14ac:dyDescent="0.25">
      <c r="AM14944">
        <v>1</v>
      </c>
      <c r="AN14944" t="e">
        <f>VLOOKUP(H14944,'Base Art'!$A:$AJ,36,FALSE)</f>
        <v>#N/A</v>
      </c>
    </row>
    <row r="14945" spans="39:40" x14ac:dyDescent="0.25">
      <c r="AM14945">
        <v>1</v>
      </c>
      <c r="AN14945" t="e">
        <f>VLOOKUP(H14945,'Base Art'!$A:$AJ,36,FALSE)</f>
        <v>#N/A</v>
      </c>
    </row>
    <row r="14946" spans="39:40" x14ac:dyDescent="0.25">
      <c r="AM14946">
        <v>1</v>
      </c>
      <c r="AN14946" t="e">
        <f>VLOOKUP(H14946,'Base Art'!$A:$AJ,36,FALSE)</f>
        <v>#N/A</v>
      </c>
    </row>
    <row r="14947" spans="39:40" x14ac:dyDescent="0.25">
      <c r="AM14947">
        <v>1</v>
      </c>
      <c r="AN14947" t="e">
        <f>VLOOKUP(H14947,'Base Art'!$A:$AJ,36,FALSE)</f>
        <v>#N/A</v>
      </c>
    </row>
    <row r="14948" spans="39:40" x14ac:dyDescent="0.25">
      <c r="AM14948">
        <v>1</v>
      </c>
      <c r="AN14948" t="e">
        <f>VLOOKUP(H14948,'Base Art'!$A:$AJ,36,FALSE)</f>
        <v>#N/A</v>
      </c>
    </row>
    <row r="14949" spans="39:40" x14ac:dyDescent="0.25">
      <c r="AM14949">
        <v>1</v>
      </c>
      <c r="AN14949" t="e">
        <f>VLOOKUP(H14949,'Base Art'!$A:$AJ,36,FALSE)</f>
        <v>#N/A</v>
      </c>
    </row>
    <row r="14950" spans="39:40" x14ac:dyDescent="0.25">
      <c r="AM14950">
        <v>1</v>
      </c>
      <c r="AN14950" t="e">
        <f>VLOOKUP(H14950,'Base Art'!$A:$AJ,36,FALSE)</f>
        <v>#N/A</v>
      </c>
    </row>
    <row r="14951" spans="39:40" x14ac:dyDescent="0.25">
      <c r="AM14951">
        <v>1</v>
      </c>
      <c r="AN14951" t="e">
        <f>VLOOKUP(H14951,'Base Art'!$A:$AJ,36,FALSE)</f>
        <v>#N/A</v>
      </c>
    </row>
    <row r="14952" spans="39:40" x14ac:dyDescent="0.25">
      <c r="AM14952">
        <v>1</v>
      </c>
      <c r="AN14952" t="e">
        <f>VLOOKUP(H14952,'Base Art'!$A:$AJ,36,FALSE)</f>
        <v>#N/A</v>
      </c>
    </row>
    <row r="14953" spans="39:40" x14ac:dyDescent="0.25">
      <c r="AM14953">
        <v>1</v>
      </c>
      <c r="AN14953" t="e">
        <f>VLOOKUP(H14953,'Base Art'!$A:$AJ,36,FALSE)</f>
        <v>#N/A</v>
      </c>
    </row>
    <row r="14954" spans="39:40" x14ac:dyDescent="0.25">
      <c r="AM14954">
        <v>1</v>
      </c>
      <c r="AN14954" t="e">
        <f>VLOOKUP(H14954,'Base Art'!$A:$AJ,36,FALSE)</f>
        <v>#N/A</v>
      </c>
    </row>
    <row r="14955" spans="39:40" x14ac:dyDescent="0.25">
      <c r="AM14955">
        <v>1</v>
      </c>
      <c r="AN14955" t="e">
        <f>VLOOKUP(H14955,'Base Art'!$A:$AJ,36,FALSE)</f>
        <v>#N/A</v>
      </c>
    </row>
    <row r="14956" spans="39:40" x14ac:dyDescent="0.25">
      <c r="AM14956">
        <v>1</v>
      </c>
      <c r="AN14956" t="e">
        <f>VLOOKUP(H14956,'Base Art'!$A:$AJ,36,FALSE)</f>
        <v>#N/A</v>
      </c>
    </row>
    <row r="14957" spans="39:40" x14ac:dyDescent="0.25">
      <c r="AM14957">
        <v>1</v>
      </c>
      <c r="AN14957" t="e">
        <f>VLOOKUP(H14957,'Base Art'!$A:$AJ,36,FALSE)</f>
        <v>#N/A</v>
      </c>
    </row>
    <row r="14958" spans="39:40" x14ac:dyDescent="0.25">
      <c r="AM14958">
        <v>1</v>
      </c>
      <c r="AN14958" t="e">
        <f>VLOOKUP(H14958,'Base Art'!$A:$AJ,36,FALSE)</f>
        <v>#N/A</v>
      </c>
    </row>
    <row r="14959" spans="39:40" x14ac:dyDescent="0.25">
      <c r="AM14959">
        <v>1</v>
      </c>
      <c r="AN14959" t="e">
        <f>VLOOKUP(H14959,'Base Art'!$A:$AJ,36,FALSE)</f>
        <v>#N/A</v>
      </c>
    </row>
    <row r="14960" spans="39:40" x14ac:dyDescent="0.25">
      <c r="AM14960">
        <v>1</v>
      </c>
      <c r="AN14960" t="e">
        <f>VLOOKUP(H14960,'Base Art'!$A:$AJ,36,FALSE)</f>
        <v>#N/A</v>
      </c>
    </row>
    <row r="14961" spans="39:40" x14ac:dyDescent="0.25">
      <c r="AM14961">
        <v>1</v>
      </c>
      <c r="AN14961" t="e">
        <f>VLOOKUP(H14961,'Base Art'!$A:$AJ,36,FALSE)</f>
        <v>#N/A</v>
      </c>
    </row>
    <row r="14962" spans="39:40" x14ac:dyDescent="0.25">
      <c r="AM14962">
        <v>1</v>
      </c>
      <c r="AN14962" t="e">
        <f>VLOOKUP(H14962,'Base Art'!$A:$AJ,36,FALSE)</f>
        <v>#N/A</v>
      </c>
    </row>
    <row r="14963" spans="39:40" x14ac:dyDescent="0.25">
      <c r="AM14963">
        <v>1</v>
      </c>
      <c r="AN14963" t="e">
        <f>VLOOKUP(H14963,'Base Art'!$A:$AJ,36,FALSE)</f>
        <v>#N/A</v>
      </c>
    </row>
    <row r="14964" spans="39:40" x14ac:dyDescent="0.25">
      <c r="AM14964">
        <v>1</v>
      </c>
      <c r="AN14964" t="e">
        <f>VLOOKUP(H14964,'Base Art'!$A:$AJ,36,FALSE)</f>
        <v>#N/A</v>
      </c>
    </row>
    <row r="14965" spans="39:40" x14ac:dyDescent="0.25">
      <c r="AM14965">
        <v>1</v>
      </c>
      <c r="AN14965" t="e">
        <f>VLOOKUP(H14965,'Base Art'!$A:$AJ,36,FALSE)</f>
        <v>#N/A</v>
      </c>
    </row>
    <row r="14966" spans="39:40" x14ac:dyDescent="0.25">
      <c r="AM14966">
        <v>1</v>
      </c>
      <c r="AN14966" t="e">
        <f>VLOOKUP(H14966,'Base Art'!$A:$AJ,36,FALSE)</f>
        <v>#N/A</v>
      </c>
    </row>
    <row r="14967" spans="39:40" x14ac:dyDescent="0.25">
      <c r="AM14967">
        <v>1</v>
      </c>
      <c r="AN14967" t="e">
        <f>VLOOKUP(H14967,'Base Art'!$A:$AJ,36,FALSE)</f>
        <v>#N/A</v>
      </c>
    </row>
    <row r="14968" spans="39:40" x14ac:dyDescent="0.25">
      <c r="AM14968">
        <v>1</v>
      </c>
      <c r="AN14968" t="e">
        <f>VLOOKUP(H14968,'Base Art'!$A:$AJ,36,FALSE)</f>
        <v>#N/A</v>
      </c>
    </row>
    <row r="14969" spans="39:40" x14ac:dyDescent="0.25">
      <c r="AM14969">
        <v>1</v>
      </c>
      <c r="AN14969" t="e">
        <f>VLOOKUP(H14969,'Base Art'!$A:$AJ,36,FALSE)</f>
        <v>#N/A</v>
      </c>
    </row>
    <row r="14970" spans="39:40" x14ac:dyDescent="0.25">
      <c r="AM14970">
        <v>1</v>
      </c>
      <c r="AN14970" t="e">
        <f>VLOOKUP(H14970,'Base Art'!$A:$AJ,36,FALSE)</f>
        <v>#N/A</v>
      </c>
    </row>
    <row r="14971" spans="39:40" x14ac:dyDescent="0.25">
      <c r="AM14971">
        <v>1</v>
      </c>
      <c r="AN14971" t="e">
        <f>VLOOKUP(H14971,'Base Art'!$A:$AJ,36,FALSE)</f>
        <v>#N/A</v>
      </c>
    </row>
    <row r="14972" spans="39:40" x14ac:dyDescent="0.25">
      <c r="AM14972">
        <v>1</v>
      </c>
      <c r="AN14972" t="e">
        <f>VLOOKUP(H14972,'Base Art'!$A:$AJ,36,FALSE)</f>
        <v>#N/A</v>
      </c>
    </row>
    <row r="14973" spans="39:40" x14ac:dyDescent="0.25">
      <c r="AM14973">
        <v>1</v>
      </c>
      <c r="AN14973" t="e">
        <f>VLOOKUP(H14973,'Base Art'!$A:$AJ,36,FALSE)</f>
        <v>#N/A</v>
      </c>
    </row>
    <row r="14974" spans="39:40" x14ac:dyDescent="0.25">
      <c r="AM14974">
        <v>1</v>
      </c>
      <c r="AN14974" t="e">
        <f>VLOOKUP(H14974,'Base Art'!$A:$AJ,36,FALSE)</f>
        <v>#N/A</v>
      </c>
    </row>
    <row r="14975" spans="39:40" x14ac:dyDescent="0.25">
      <c r="AM14975">
        <v>1</v>
      </c>
      <c r="AN14975" t="e">
        <f>VLOOKUP(H14975,'Base Art'!$A:$AJ,36,FALSE)</f>
        <v>#N/A</v>
      </c>
    </row>
    <row r="14976" spans="39:40" x14ac:dyDescent="0.25">
      <c r="AM14976">
        <v>1</v>
      </c>
      <c r="AN14976" t="e">
        <f>VLOOKUP(H14976,'Base Art'!$A:$AJ,36,FALSE)</f>
        <v>#N/A</v>
      </c>
    </row>
    <row r="14977" spans="39:40" x14ac:dyDescent="0.25">
      <c r="AM14977">
        <v>1</v>
      </c>
      <c r="AN14977" t="e">
        <f>VLOOKUP(H14977,'Base Art'!$A:$AJ,36,FALSE)</f>
        <v>#N/A</v>
      </c>
    </row>
    <row r="14978" spans="39:40" x14ac:dyDescent="0.25">
      <c r="AM14978">
        <v>1</v>
      </c>
      <c r="AN14978" t="e">
        <f>VLOOKUP(H14978,'Base Art'!$A:$AJ,36,FALSE)</f>
        <v>#N/A</v>
      </c>
    </row>
    <row r="14979" spans="39:40" x14ac:dyDescent="0.25">
      <c r="AM14979">
        <v>1</v>
      </c>
      <c r="AN14979" t="e">
        <f>VLOOKUP(H14979,'Base Art'!$A:$AJ,36,FALSE)</f>
        <v>#N/A</v>
      </c>
    </row>
    <row r="14980" spans="39:40" x14ac:dyDescent="0.25">
      <c r="AM14980">
        <v>1</v>
      </c>
      <c r="AN14980" t="e">
        <f>VLOOKUP(H14980,'Base Art'!$A:$AJ,36,FALSE)</f>
        <v>#N/A</v>
      </c>
    </row>
    <row r="14981" spans="39:40" x14ac:dyDescent="0.25">
      <c r="AM14981">
        <v>1</v>
      </c>
      <c r="AN14981" t="e">
        <f>VLOOKUP(H14981,'Base Art'!$A:$AJ,36,FALSE)</f>
        <v>#N/A</v>
      </c>
    </row>
    <row r="14982" spans="39:40" x14ac:dyDescent="0.25">
      <c r="AM14982">
        <v>1</v>
      </c>
      <c r="AN14982" t="e">
        <f>VLOOKUP(H14982,'Base Art'!$A:$AJ,36,FALSE)</f>
        <v>#N/A</v>
      </c>
    </row>
    <row r="14983" spans="39:40" x14ac:dyDescent="0.25">
      <c r="AM14983">
        <v>1</v>
      </c>
      <c r="AN14983" t="e">
        <f>VLOOKUP(H14983,'Base Art'!$A:$AJ,36,FALSE)</f>
        <v>#N/A</v>
      </c>
    </row>
    <row r="14984" spans="39:40" x14ac:dyDescent="0.25">
      <c r="AM14984">
        <v>1</v>
      </c>
      <c r="AN14984" t="e">
        <f>VLOOKUP(H14984,'Base Art'!$A:$AJ,36,FALSE)</f>
        <v>#N/A</v>
      </c>
    </row>
    <row r="14985" spans="39:40" x14ac:dyDescent="0.25">
      <c r="AM14985">
        <v>1</v>
      </c>
      <c r="AN14985" t="e">
        <f>VLOOKUP(H14985,'Base Art'!$A:$AJ,36,FALSE)</f>
        <v>#N/A</v>
      </c>
    </row>
    <row r="14986" spans="39:40" x14ac:dyDescent="0.25">
      <c r="AM14986">
        <v>1</v>
      </c>
      <c r="AN14986" t="e">
        <f>VLOOKUP(H14986,'Base Art'!$A:$AJ,36,FALSE)</f>
        <v>#N/A</v>
      </c>
    </row>
    <row r="14987" spans="39:40" x14ac:dyDescent="0.25">
      <c r="AM14987">
        <v>1</v>
      </c>
      <c r="AN14987" t="e">
        <f>VLOOKUP(H14987,'Base Art'!$A:$AJ,36,FALSE)</f>
        <v>#N/A</v>
      </c>
    </row>
    <row r="14988" spans="39:40" x14ac:dyDescent="0.25">
      <c r="AM14988">
        <v>1</v>
      </c>
      <c r="AN14988" t="e">
        <f>VLOOKUP(H14988,'Base Art'!$A:$AJ,36,FALSE)</f>
        <v>#N/A</v>
      </c>
    </row>
    <row r="14989" spans="39:40" x14ac:dyDescent="0.25">
      <c r="AM14989">
        <v>1</v>
      </c>
      <c r="AN14989" t="e">
        <f>VLOOKUP(H14989,'Base Art'!$A:$AJ,36,FALSE)</f>
        <v>#N/A</v>
      </c>
    </row>
    <row r="14990" spans="39:40" x14ac:dyDescent="0.25">
      <c r="AM14990">
        <v>1</v>
      </c>
      <c r="AN14990" t="e">
        <f>VLOOKUP(H14990,'Base Art'!$A:$AJ,36,FALSE)</f>
        <v>#N/A</v>
      </c>
    </row>
    <row r="14991" spans="39:40" x14ac:dyDescent="0.25">
      <c r="AM14991">
        <v>1</v>
      </c>
      <c r="AN14991" t="e">
        <f>VLOOKUP(H14991,'Base Art'!$A:$AJ,36,FALSE)</f>
        <v>#N/A</v>
      </c>
    </row>
    <row r="14992" spans="39:40" x14ac:dyDescent="0.25">
      <c r="AM14992">
        <v>1</v>
      </c>
      <c r="AN14992" t="e">
        <f>VLOOKUP(H14992,'Base Art'!$A:$AJ,36,FALSE)</f>
        <v>#N/A</v>
      </c>
    </row>
    <row r="14993" spans="39:40" x14ac:dyDescent="0.25">
      <c r="AM14993">
        <v>1</v>
      </c>
      <c r="AN14993" t="e">
        <f>VLOOKUP(H14993,'Base Art'!$A:$AJ,36,FALSE)</f>
        <v>#N/A</v>
      </c>
    </row>
    <row r="14994" spans="39:40" x14ac:dyDescent="0.25">
      <c r="AM14994">
        <v>1</v>
      </c>
      <c r="AN14994" t="e">
        <f>VLOOKUP(H14994,'Base Art'!$A:$AJ,36,FALSE)</f>
        <v>#N/A</v>
      </c>
    </row>
    <row r="14995" spans="39:40" x14ac:dyDescent="0.25">
      <c r="AM14995">
        <v>1</v>
      </c>
      <c r="AN14995" t="e">
        <f>VLOOKUP(H14995,'Base Art'!$A:$AJ,36,FALSE)</f>
        <v>#N/A</v>
      </c>
    </row>
    <row r="14996" spans="39:40" x14ac:dyDescent="0.25">
      <c r="AM14996">
        <v>1</v>
      </c>
      <c r="AN14996" t="e">
        <f>VLOOKUP(H14996,'Base Art'!$A:$AJ,36,FALSE)</f>
        <v>#N/A</v>
      </c>
    </row>
    <row r="14997" spans="39:40" x14ac:dyDescent="0.25">
      <c r="AM14997">
        <v>1</v>
      </c>
      <c r="AN14997" t="e">
        <f>VLOOKUP(H14997,'Base Art'!$A:$AJ,36,FALSE)</f>
        <v>#N/A</v>
      </c>
    </row>
    <row r="14998" spans="39:40" x14ac:dyDescent="0.25">
      <c r="AM14998">
        <v>1</v>
      </c>
      <c r="AN14998" t="e">
        <f>VLOOKUP(H14998,'Base Art'!$A:$AJ,36,FALSE)</f>
        <v>#N/A</v>
      </c>
    </row>
    <row r="14999" spans="39:40" x14ac:dyDescent="0.25">
      <c r="AM14999">
        <v>1</v>
      </c>
      <c r="AN14999" t="e">
        <f>VLOOKUP(H14999,'Base Art'!$A:$AJ,36,FALSE)</f>
        <v>#N/A</v>
      </c>
    </row>
    <row r="15000" spans="39:40" x14ac:dyDescent="0.25">
      <c r="AM15000">
        <v>1</v>
      </c>
      <c r="AN15000" t="e">
        <f>VLOOKUP(H15000,'Base Art'!$A:$AJ,36,FALSE)</f>
        <v>#N/A</v>
      </c>
    </row>
    <row r="15001" spans="39:40" x14ac:dyDescent="0.25">
      <c r="AM15001">
        <v>1</v>
      </c>
      <c r="AN15001" t="e">
        <f>VLOOKUP(H15001,'Base Art'!$A:$AJ,36,FALSE)</f>
        <v>#N/A</v>
      </c>
    </row>
    <row r="15002" spans="39:40" x14ac:dyDescent="0.25">
      <c r="AM15002">
        <v>1</v>
      </c>
      <c r="AN15002" t="e">
        <f>VLOOKUP(H15002,'Base Art'!$A:$AJ,36,FALSE)</f>
        <v>#N/A</v>
      </c>
    </row>
    <row r="15003" spans="39:40" x14ac:dyDescent="0.25">
      <c r="AM15003">
        <v>1</v>
      </c>
      <c r="AN15003" t="e">
        <f>VLOOKUP(H15003,'Base Art'!$A:$AJ,36,FALSE)</f>
        <v>#N/A</v>
      </c>
    </row>
    <row r="15004" spans="39:40" x14ac:dyDescent="0.25">
      <c r="AM15004">
        <v>1</v>
      </c>
      <c r="AN15004" t="e">
        <f>VLOOKUP(H15004,'Base Art'!$A:$AJ,36,FALSE)</f>
        <v>#N/A</v>
      </c>
    </row>
    <row r="15005" spans="39:40" x14ac:dyDescent="0.25">
      <c r="AM15005">
        <v>1</v>
      </c>
      <c r="AN15005" t="e">
        <f>VLOOKUP(H15005,'Base Art'!$A:$AJ,36,FALSE)</f>
        <v>#N/A</v>
      </c>
    </row>
    <row r="15006" spans="39:40" x14ac:dyDescent="0.25">
      <c r="AM15006">
        <v>1</v>
      </c>
      <c r="AN15006" t="e">
        <f>VLOOKUP(H15006,'Base Art'!$A:$AJ,36,FALSE)</f>
        <v>#N/A</v>
      </c>
    </row>
    <row r="15007" spans="39:40" x14ac:dyDescent="0.25">
      <c r="AM15007">
        <v>1</v>
      </c>
      <c r="AN15007" t="e">
        <f>VLOOKUP(H15007,'Base Art'!$A:$AJ,36,FALSE)</f>
        <v>#N/A</v>
      </c>
    </row>
    <row r="15008" spans="39:40" x14ac:dyDescent="0.25">
      <c r="AM15008">
        <v>1</v>
      </c>
      <c r="AN15008" t="e">
        <f>VLOOKUP(H15008,'Base Art'!$A:$AJ,36,FALSE)</f>
        <v>#N/A</v>
      </c>
    </row>
    <row r="15009" spans="39:40" x14ac:dyDescent="0.25">
      <c r="AM15009">
        <v>1</v>
      </c>
      <c r="AN15009" t="e">
        <f>VLOOKUP(H15009,'Base Art'!$A:$AJ,36,FALSE)</f>
        <v>#N/A</v>
      </c>
    </row>
    <row r="15010" spans="39:40" x14ac:dyDescent="0.25">
      <c r="AM15010">
        <v>1</v>
      </c>
      <c r="AN15010" t="e">
        <f>VLOOKUP(H15010,'Base Art'!$A:$AJ,36,FALSE)</f>
        <v>#N/A</v>
      </c>
    </row>
    <row r="15011" spans="39:40" x14ac:dyDescent="0.25">
      <c r="AM15011">
        <v>1</v>
      </c>
      <c r="AN15011" t="e">
        <f>VLOOKUP(H15011,'Base Art'!$A:$AJ,36,FALSE)</f>
        <v>#N/A</v>
      </c>
    </row>
    <row r="15012" spans="39:40" x14ac:dyDescent="0.25">
      <c r="AM15012">
        <v>1</v>
      </c>
      <c r="AN15012" t="e">
        <f>VLOOKUP(H15012,'Base Art'!$A:$AJ,36,FALSE)</f>
        <v>#N/A</v>
      </c>
    </row>
    <row r="15013" spans="39:40" x14ac:dyDescent="0.25">
      <c r="AM15013">
        <v>1</v>
      </c>
      <c r="AN15013" t="e">
        <f>VLOOKUP(H15013,'Base Art'!$A:$AJ,36,FALSE)</f>
        <v>#N/A</v>
      </c>
    </row>
    <row r="15014" spans="39:40" x14ac:dyDescent="0.25">
      <c r="AM15014">
        <v>1</v>
      </c>
      <c r="AN15014" t="e">
        <f>VLOOKUP(H15014,'Base Art'!$A:$AJ,36,FALSE)</f>
        <v>#N/A</v>
      </c>
    </row>
    <row r="15015" spans="39:40" x14ac:dyDescent="0.25">
      <c r="AM15015">
        <v>1</v>
      </c>
      <c r="AN15015" t="e">
        <f>VLOOKUP(H15015,'Base Art'!$A:$AJ,36,FALSE)</f>
        <v>#N/A</v>
      </c>
    </row>
    <row r="15016" spans="39:40" x14ac:dyDescent="0.25">
      <c r="AM15016">
        <v>1</v>
      </c>
      <c r="AN15016" t="e">
        <f>VLOOKUP(H15016,'Base Art'!$A:$AJ,36,FALSE)</f>
        <v>#N/A</v>
      </c>
    </row>
    <row r="15017" spans="39:40" x14ac:dyDescent="0.25">
      <c r="AM15017">
        <v>1</v>
      </c>
      <c r="AN15017" t="e">
        <f>VLOOKUP(H15017,'Base Art'!$A:$AJ,36,FALSE)</f>
        <v>#N/A</v>
      </c>
    </row>
    <row r="15018" spans="39:40" x14ac:dyDescent="0.25">
      <c r="AM15018">
        <v>1</v>
      </c>
      <c r="AN15018" t="e">
        <f>VLOOKUP(H15018,'Base Art'!$A:$AJ,36,FALSE)</f>
        <v>#N/A</v>
      </c>
    </row>
    <row r="15019" spans="39:40" x14ac:dyDescent="0.25">
      <c r="AM15019">
        <v>1</v>
      </c>
      <c r="AN15019" t="e">
        <f>VLOOKUP(H15019,'Base Art'!$A:$AJ,36,FALSE)</f>
        <v>#N/A</v>
      </c>
    </row>
    <row r="15020" spans="39:40" x14ac:dyDescent="0.25">
      <c r="AM15020">
        <v>1</v>
      </c>
      <c r="AN15020" t="e">
        <f>VLOOKUP(H15020,'Base Art'!$A:$AJ,36,FALSE)</f>
        <v>#N/A</v>
      </c>
    </row>
    <row r="15021" spans="39:40" x14ac:dyDescent="0.25">
      <c r="AM15021">
        <v>1</v>
      </c>
      <c r="AN15021" t="e">
        <f>VLOOKUP(H15021,'Base Art'!$A:$AJ,36,FALSE)</f>
        <v>#N/A</v>
      </c>
    </row>
    <row r="15022" spans="39:40" x14ac:dyDescent="0.25">
      <c r="AM15022">
        <v>1</v>
      </c>
      <c r="AN15022" t="e">
        <f>VLOOKUP(H15022,'Base Art'!$A:$AJ,36,FALSE)</f>
        <v>#N/A</v>
      </c>
    </row>
    <row r="15023" spans="39:40" x14ac:dyDescent="0.25">
      <c r="AM15023">
        <v>1</v>
      </c>
      <c r="AN15023" t="e">
        <f>VLOOKUP(H15023,'Base Art'!$A:$AJ,36,FALSE)</f>
        <v>#N/A</v>
      </c>
    </row>
    <row r="15024" spans="39:40" x14ac:dyDescent="0.25">
      <c r="AM15024">
        <v>1</v>
      </c>
      <c r="AN15024" t="e">
        <f>VLOOKUP(H15024,'Base Art'!$A:$AJ,36,FALSE)</f>
        <v>#N/A</v>
      </c>
    </row>
    <row r="15025" spans="39:40" x14ac:dyDescent="0.25">
      <c r="AM15025">
        <v>1</v>
      </c>
      <c r="AN15025" t="e">
        <f>VLOOKUP(H15025,'Base Art'!$A:$AJ,36,FALSE)</f>
        <v>#N/A</v>
      </c>
    </row>
    <row r="15026" spans="39:40" x14ac:dyDescent="0.25">
      <c r="AM15026">
        <v>1</v>
      </c>
      <c r="AN15026" t="e">
        <f>VLOOKUP(H15026,'Base Art'!$A:$AJ,36,FALSE)</f>
        <v>#N/A</v>
      </c>
    </row>
    <row r="15027" spans="39:40" x14ac:dyDescent="0.25">
      <c r="AM15027">
        <v>1</v>
      </c>
      <c r="AN15027" t="e">
        <f>VLOOKUP(H15027,'Base Art'!$A:$AJ,36,FALSE)</f>
        <v>#N/A</v>
      </c>
    </row>
    <row r="15028" spans="39:40" x14ac:dyDescent="0.25">
      <c r="AM15028">
        <v>1</v>
      </c>
      <c r="AN15028" t="e">
        <f>VLOOKUP(H15028,'Base Art'!$A:$AJ,36,FALSE)</f>
        <v>#N/A</v>
      </c>
    </row>
    <row r="15029" spans="39:40" x14ac:dyDescent="0.25">
      <c r="AM15029">
        <v>1</v>
      </c>
      <c r="AN15029" t="e">
        <f>VLOOKUP(H15029,'Base Art'!$A:$AJ,36,FALSE)</f>
        <v>#N/A</v>
      </c>
    </row>
    <row r="15030" spans="39:40" x14ac:dyDescent="0.25">
      <c r="AM15030">
        <v>1</v>
      </c>
      <c r="AN15030" t="e">
        <f>VLOOKUP(H15030,'Base Art'!$A:$AJ,36,FALSE)</f>
        <v>#N/A</v>
      </c>
    </row>
    <row r="15031" spans="39:40" x14ac:dyDescent="0.25">
      <c r="AM15031">
        <v>1</v>
      </c>
      <c r="AN15031" t="e">
        <f>VLOOKUP(H15031,'Base Art'!$A:$AJ,36,FALSE)</f>
        <v>#N/A</v>
      </c>
    </row>
    <row r="15032" spans="39:40" x14ac:dyDescent="0.25">
      <c r="AM15032">
        <v>1</v>
      </c>
      <c r="AN15032" t="e">
        <f>VLOOKUP(H15032,'Base Art'!$A:$AJ,36,FALSE)</f>
        <v>#N/A</v>
      </c>
    </row>
    <row r="15033" spans="39:40" x14ac:dyDescent="0.25">
      <c r="AM15033">
        <v>1</v>
      </c>
      <c r="AN15033" t="e">
        <f>VLOOKUP(H15033,'Base Art'!$A:$AJ,36,FALSE)</f>
        <v>#N/A</v>
      </c>
    </row>
    <row r="15034" spans="39:40" x14ac:dyDescent="0.25">
      <c r="AM15034">
        <v>1</v>
      </c>
      <c r="AN15034" t="e">
        <f>VLOOKUP(H15034,'Base Art'!$A:$AJ,36,FALSE)</f>
        <v>#N/A</v>
      </c>
    </row>
    <row r="15035" spans="39:40" x14ac:dyDescent="0.25">
      <c r="AM15035">
        <v>1</v>
      </c>
      <c r="AN15035" t="e">
        <f>VLOOKUP(H15035,'Base Art'!$A:$AJ,36,FALSE)</f>
        <v>#N/A</v>
      </c>
    </row>
    <row r="15036" spans="39:40" x14ac:dyDescent="0.25">
      <c r="AM15036">
        <v>1</v>
      </c>
      <c r="AN15036" t="e">
        <f>VLOOKUP(H15036,'Base Art'!$A:$AJ,36,FALSE)</f>
        <v>#N/A</v>
      </c>
    </row>
    <row r="15037" spans="39:40" x14ac:dyDescent="0.25">
      <c r="AM15037">
        <v>1</v>
      </c>
      <c r="AN15037" t="e">
        <f>VLOOKUP(H15037,'Base Art'!$A:$AJ,36,FALSE)</f>
        <v>#N/A</v>
      </c>
    </row>
    <row r="15038" spans="39:40" x14ac:dyDescent="0.25">
      <c r="AM15038">
        <v>1</v>
      </c>
      <c r="AN15038" t="e">
        <f>VLOOKUP(H15038,'Base Art'!$A:$AJ,36,FALSE)</f>
        <v>#N/A</v>
      </c>
    </row>
    <row r="15039" spans="39:40" x14ac:dyDescent="0.25">
      <c r="AM15039">
        <v>1</v>
      </c>
      <c r="AN15039" t="e">
        <f>VLOOKUP(H15039,'Base Art'!$A:$AJ,36,FALSE)</f>
        <v>#N/A</v>
      </c>
    </row>
    <row r="15040" spans="39:40" x14ac:dyDescent="0.25">
      <c r="AM15040">
        <v>1</v>
      </c>
      <c r="AN15040" t="e">
        <f>VLOOKUP(H15040,'Base Art'!$A:$AJ,36,FALSE)</f>
        <v>#N/A</v>
      </c>
    </row>
    <row r="15041" spans="39:40" x14ac:dyDescent="0.25">
      <c r="AM15041">
        <v>1</v>
      </c>
      <c r="AN15041" t="e">
        <f>VLOOKUP(H15041,'Base Art'!$A:$AJ,36,FALSE)</f>
        <v>#N/A</v>
      </c>
    </row>
    <row r="15042" spans="39:40" x14ac:dyDescent="0.25">
      <c r="AM15042">
        <v>1</v>
      </c>
      <c r="AN15042" t="e">
        <f>VLOOKUP(H15042,'Base Art'!$A:$AJ,36,FALSE)</f>
        <v>#N/A</v>
      </c>
    </row>
    <row r="15043" spans="39:40" x14ac:dyDescent="0.25">
      <c r="AM15043">
        <v>1</v>
      </c>
      <c r="AN15043" t="e">
        <f>VLOOKUP(H15043,'Base Art'!$A:$AJ,36,FALSE)</f>
        <v>#N/A</v>
      </c>
    </row>
    <row r="15044" spans="39:40" x14ac:dyDescent="0.25">
      <c r="AM15044">
        <v>1</v>
      </c>
      <c r="AN15044" t="e">
        <f>VLOOKUP(H15044,'Base Art'!$A:$AJ,36,FALSE)</f>
        <v>#N/A</v>
      </c>
    </row>
    <row r="15045" spans="39:40" x14ac:dyDescent="0.25">
      <c r="AM15045">
        <v>1</v>
      </c>
      <c r="AN15045" t="e">
        <f>VLOOKUP(H15045,'Base Art'!$A:$AJ,36,FALSE)</f>
        <v>#N/A</v>
      </c>
    </row>
    <row r="15046" spans="39:40" x14ac:dyDescent="0.25">
      <c r="AM15046">
        <v>1</v>
      </c>
      <c r="AN15046" t="e">
        <f>VLOOKUP(H15046,'Base Art'!$A:$AJ,36,FALSE)</f>
        <v>#N/A</v>
      </c>
    </row>
    <row r="15047" spans="39:40" x14ac:dyDescent="0.25">
      <c r="AM15047">
        <v>1</v>
      </c>
      <c r="AN15047" t="e">
        <f>VLOOKUP(H15047,'Base Art'!$A:$AJ,36,FALSE)</f>
        <v>#N/A</v>
      </c>
    </row>
    <row r="15048" spans="39:40" x14ac:dyDescent="0.25">
      <c r="AM15048">
        <v>1</v>
      </c>
      <c r="AN15048" t="e">
        <f>VLOOKUP(H15048,'Base Art'!$A:$AJ,36,FALSE)</f>
        <v>#N/A</v>
      </c>
    </row>
    <row r="15049" spans="39:40" x14ac:dyDescent="0.25">
      <c r="AM15049">
        <v>1</v>
      </c>
      <c r="AN15049" t="e">
        <f>VLOOKUP(H15049,'Base Art'!$A:$AJ,36,FALSE)</f>
        <v>#N/A</v>
      </c>
    </row>
    <row r="15050" spans="39:40" x14ac:dyDescent="0.25">
      <c r="AM15050">
        <v>1</v>
      </c>
      <c r="AN15050" t="e">
        <f>VLOOKUP(H15050,'Base Art'!$A:$AJ,36,FALSE)</f>
        <v>#N/A</v>
      </c>
    </row>
    <row r="15051" spans="39:40" x14ac:dyDescent="0.25">
      <c r="AM15051">
        <v>1</v>
      </c>
      <c r="AN15051" t="e">
        <f>VLOOKUP(H15051,'Base Art'!$A:$AJ,36,FALSE)</f>
        <v>#N/A</v>
      </c>
    </row>
    <row r="15052" spans="39:40" x14ac:dyDescent="0.25">
      <c r="AM15052">
        <v>1</v>
      </c>
      <c r="AN15052" t="e">
        <f>VLOOKUP(H15052,'Base Art'!$A:$AJ,36,FALSE)</f>
        <v>#N/A</v>
      </c>
    </row>
    <row r="15053" spans="39:40" x14ac:dyDescent="0.25">
      <c r="AM15053">
        <v>1</v>
      </c>
      <c r="AN15053" t="e">
        <f>VLOOKUP(H15053,'Base Art'!$A:$AJ,36,FALSE)</f>
        <v>#N/A</v>
      </c>
    </row>
    <row r="15054" spans="39:40" x14ac:dyDescent="0.25">
      <c r="AM15054">
        <v>1</v>
      </c>
      <c r="AN15054" t="e">
        <f>VLOOKUP(H15054,'Base Art'!$A:$AJ,36,FALSE)</f>
        <v>#N/A</v>
      </c>
    </row>
    <row r="15055" spans="39:40" x14ac:dyDescent="0.25">
      <c r="AM15055">
        <v>1</v>
      </c>
      <c r="AN15055" t="e">
        <f>VLOOKUP(H15055,'Base Art'!$A:$AJ,36,FALSE)</f>
        <v>#N/A</v>
      </c>
    </row>
    <row r="15056" spans="39:40" x14ac:dyDescent="0.25">
      <c r="AM15056">
        <v>1</v>
      </c>
      <c r="AN15056" t="e">
        <f>VLOOKUP(H15056,'Base Art'!$A:$AJ,36,FALSE)</f>
        <v>#N/A</v>
      </c>
    </row>
    <row r="15057" spans="39:40" x14ac:dyDescent="0.25">
      <c r="AM15057">
        <v>1</v>
      </c>
      <c r="AN15057" t="e">
        <f>VLOOKUP(H15057,'Base Art'!$A:$AJ,36,FALSE)</f>
        <v>#N/A</v>
      </c>
    </row>
    <row r="15058" spans="39:40" x14ac:dyDescent="0.25">
      <c r="AM15058">
        <v>1</v>
      </c>
      <c r="AN15058" t="e">
        <f>VLOOKUP(H15058,'Base Art'!$A:$AJ,36,FALSE)</f>
        <v>#N/A</v>
      </c>
    </row>
    <row r="15059" spans="39:40" x14ac:dyDescent="0.25">
      <c r="AM15059">
        <v>1</v>
      </c>
      <c r="AN15059" t="e">
        <f>VLOOKUP(H15059,'Base Art'!$A:$AJ,36,FALSE)</f>
        <v>#N/A</v>
      </c>
    </row>
    <row r="15060" spans="39:40" x14ac:dyDescent="0.25">
      <c r="AM15060">
        <v>1</v>
      </c>
      <c r="AN15060" t="e">
        <f>VLOOKUP(H15060,'Base Art'!$A:$AJ,36,FALSE)</f>
        <v>#N/A</v>
      </c>
    </row>
    <row r="15061" spans="39:40" x14ac:dyDescent="0.25">
      <c r="AM15061">
        <v>1</v>
      </c>
      <c r="AN15061" t="e">
        <f>VLOOKUP(H15061,'Base Art'!$A:$AJ,36,FALSE)</f>
        <v>#N/A</v>
      </c>
    </row>
    <row r="15062" spans="39:40" x14ac:dyDescent="0.25">
      <c r="AM15062">
        <v>1</v>
      </c>
      <c r="AN15062" t="e">
        <f>VLOOKUP(H15062,'Base Art'!$A:$AJ,36,FALSE)</f>
        <v>#N/A</v>
      </c>
    </row>
    <row r="15063" spans="39:40" x14ac:dyDescent="0.25">
      <c r="AM15063">
        <v>1</v>
      </c>
      <c r="AN15063" t="e">
        <f>VLOOKUP(H15063,'Base Art'!$A:$AJ,36,FALSE)</f>
        <v>#N/A</v>
      </c>
    </row>
    <row r="15064" spans="39:40" x14ac:dyDescent="0.25">
      <c r="AM15064">
        <v>1</v>
      </c>
      <c r="AN15064" t="e">
        <f>VLOOKUP(H15064,'Base Art'!$A:$AJ,36,FALSE)</f>
        <v>#N/A</v>
      </c>
    </row>
    <row r="15065" spans="39:40" x14ac:dyDescent="0.25">
      <c r="AM15065">
        <v>1</v>
      </c>
      <c r="AN15065" t="e">
        <f>VLOOKUP(H15065,'Base Art'!$A:$AJ,36,FALSE)</f>
        <v>#N/A</v>
      </c>
    </row>
    <row r="15066" spans="39:40" x14ac:dyDescent="0.25">
      <c r="AM15066">
        <v>1</v>
      </c>
      <c r="AN15066" t="e">
        <f>VLOOKUP(H15066,'Base Art'!$A:$AJ,36,FALSE)</f>
        <v>#N/A</v>
      </c>
    </row>
    <row r="15067" spans="39:40" x14ac:dyDescent="0.25">
      <c r="AM15067">
        <v>1</v>
      </c>
      <c r="AN15067" t="e">
        <f>VLOOKUP(H15067,'Base Art'!$A:$AJ,36,FALSE)</f>
        <v>#N/A</v>
      </c>
    </row>
    <row r="15068" spans="39:40" x14ac:dyDescent="0.25">
      <c r="AM15068">
        <v>1</v>
      </c>
      <c r="AN15068" t="e">
        <f>VLOOKUP(H15068,'Base Art'!$A:$AJ,36,FALSE)</f>
        <v>#N/A</v>
      </c>
    </row>
    <row r="15069" spans="39:40" x14ac:dyDescent="0.25">
      <c r="AM15069">
        <v>1</v>
      </c>
      <c r="AN15069" t="e">
        <f>VLOOKUP(H15069,'Base Art'!$A:$AJ,36,FALSE)</f>
        <v>#N/A</v>
      </c>
    </row>
    <row r="15070" spans="39:40" x14ac:dyDescent="0.25">
      <c r="AM15070">
        <v>1</v>
      </c>
      <c r="AN15070" t="e">
        <f>VLOOKUP(H15070,'Base Art'!$A:$AJ,36,FALSE)</f>
        <v>#N/A</v>
      </c>
    </row>
    <row r="15071" spans="39:40" x14ac:dyDescent="0.25">
      <c r="AM15071">
        <v>1</v>
      </c>
      <c r="AN15071" t="e">
        <f>VLOOKUP(H15071,'Base Art'!$A:$AJ,36,FALSE)</f>
        <v>#N/A</v>
      </c>
    </row>
    <row r="15072" spans="39:40" x14ac:dyDescent="0.25">
      <c r="AM15072">
        <v>1</v>
      </c>
      <c r="AN15072" t="e">
        <f>VLOOKUP(H15072,'Base Art'!$A:$AJ,36,FALSE)</f>
        <v>#N/A</v>
      </c>
    </row>
    <row r="15073" spans="39:40" x14ac:dyDescent="0.25">
      <c r="AM15073">
        <v>1</v>
      </c>
      <c r="AN15073" t="e">
        <f>VLOOKUP(H15073,'Base Art'!$A:$AJ,36,FALSE)</f>
        <v>#N/A</v>
      </c>
    </row>
    <row r="15074" spans="39:40" x14ac:dyDescent="0.25">
      <c r="AM15074">
        <v>1</v>
      </c>
      <c r="AN15074" t="e">
        <f>VLOOKUP(H15074,'Base Art'!$A:$AJ,36,FALSE)</f>
        <v>#N/A</v>
      </c>
    </row>
    <row r="15075" spans="39:40" x14ac:dyDescent="0.25">
      <c r="AM15075">
        <v>1</v>
      </c>
      <c r="AN15075" t="e">
        <f>VLOOKUP(H15075,'Base Art'!$A:$AJ,36,FALSE)</f>
        <v>#N/A</v>
      </c>
    </row>
    <row r="15076" spans="39:40" x14ac:dyDescent="0.25">
      <c r="AM15076">
        <v>1</v>
      </c>
      <c r="AN15076" t="e">
        <f>VLOOKUP(H15076,'Base Art'!$A:$AJ,36,FALSE)</f>
        <v>#N/A</v>
      </c>
    </row>
    <row r="15077" spans="39:40" x14ac:dyDescent="0.25">
      <c r="AM15077">
        <v>1</v>
      </c>
      <c r="AN15077" t="e">
        <f>VLOOKUP(H15077,'Base Art'!$A:$AJ,36,FALSE)</f>
        <v>#N/A</v>
      </c>
    </row>
    <row r="15078" spans="39:40" x14ac:dyDescent="0.25">
      <c r="AM15078">
        <v>1</v>
      </c>
      <c r="AN15078" t="e">
        <f>VLOOKUP(H15078,'Base Art'!$A:$AJ,36,FALSE)</f>
        <v>#N/A</v>
      </c>
    </row>
    <row r="15079" spans="39:40" x14ac:dyDescent="0.25">
      <c r="AM15079">
        <v>1</v>
      </c>
      <c r="AN15079" t="e">
        <f>VLOOKUP(H15079,'Base Art'!$A:$AJ,36,FALSE)</f>
        <v>#N/A</v>
      </c>
    </row>
    <row r="15080" spans="39:40" x14ac:dyDescent="0.25">
      <c r="AM15080">
        <v>1</v>
      </c>
      <c r="AN15080" t="e">
        <f>VLOOKUP(H15080,'Base Art'!$A:$AJ,36,FALSE)</f>
        <v>#N/A</v>
      </c>
    </row>
    <row r="15081" spans="39:40" x14ac:dyDescent="0.25">
      <c r="AM15081">
        <v>1</v>
      </c>
      <c r="AN15081" t="e">
        <f>VLOOKUP(H15081,'Base Art'!$A:$AJ,36,FALSE)</f>
        <v>#N/A</v>
      </c>
    </row>
    <row r="15082" spans="39:40" x14ac:dyDescent="0.25">
      <c r="AM15082">
        <v>1</v>
      </c>
      <c r="AN15082" t="e">
        <f>VLOOKUP(H15082,'Base Art'!$A:$AJ,36,FALSE)</f>
        <v>#N/A</v>
      </c>
    </row>
    <row r="15083" spans="39:40" x14ac:dyDescent="0.25">
      <c r="AM15083">
        <v>1</v>
      </c>
      <c r="AN15083" t="e">
        <f>VLOOKUP(H15083,'Base Art'!$A:$AJ,36,FALSE)</f>
        <v>#N/A</v>
      </c>
    </row>
    <row r="15084" spans="39:40" x14ac:dyDescent="0.25">
      <c r="AM15084">
        <v>1</v>
      </c>
      <c r="AN15084" t="e">
        <f>VLOOKUP(H15084,'Base Art'!$A:$AJ,36,FALSE)</f>
        <v>#N/A</v>
      </c>
    </row>
    <row r="15085" spans="39:40" x14ac:dyDescent="0.25">
      <c r="AM15085">
        <v>1</v>
      </c>
      <c r="AN15085" t="e">
        <f>VLOOKUP(H15085,'Base Art'!$A:$AJ,36,FALSE)</f>
        <v>#N/A</v>
      </c>
    </row>
    <row r="15086" spans="39:40" x14ac:dyDescent="0.25">
      <c r="AM15086">
        <v>1</v>
      </c>
      <c r="AN15086" t="e">
        <f>VLOOKUP(H15086,'Base Art'!$A:$AJ,36,FALSE)</f>
        <v>#N/A</v>
      </c>
    </row>
    <row r="15087" spans="39:40" x14ac:dyDescent="0.25">
      <c r="AM15087">
        <v>1</v>
      </c>
      <c r="AN15087" t="e">
        <f>VLOOKUP(H15087,'Base Art'!$A:$AJ,36,FALSE)</f>
        <v>#N/A</v>
      </c>
    </row>
    <row r="15088" spans="39:40" x14ac:dyDescent="0.25">
      <c r="AM15088">
        <v>1</v>
      </c>
      <c r="AN15088" t="e">
        <f>VLOOKUP(H15088,'Base Art'!$A:$AJ,36,FALSE)</f>
        <v>#N/A</v>
      </c>
    </row>
    <row r="15089" spans="39:40" x14ac:dyDescent="0.25">
      <c r="AM15089">
        <v>1</v>
      </c>
      <c r="AN15089" t="e">
        <f>VLOOKUP(H15089,'Base Art'!$A:$AJ,36,FALSE)</f>
        <v>#N/A</v>
      </c>
    </row>
    <row r="15090" spans="39:40" x14ac:dyDescent="0.25">
      <c r="AM15090">
        <v>1</v>
      </c>
      <c r="AN15090" t="e">
        <f>VLOOKUP(H15090,'Base Art'!$A:$AJ,36,FALSE)</f>
        <v>#N/A</v>
      </c>
    </row>
    <row r="15091" spans="39:40" x14ac:dyDescent="0.25">
      <c r="AM15091">
        <v>1</v>
      </c>
      <c r="AN15091" t="e">
        <f>VLOOKUP(H15091,'Base Art'!$A:$AJ,36,FALSE)</f>
        <v>#N/A</v>
      </c>
    </row>
    <row r="15092" spans="39:40" x14ac:dyDescent="0.25">
      <c r="AM15092">
        <v>1</v>
      </c>
      <c r="AN15092" t="e">
        <f>VLOOKUP(H15092,'Base Art'!$A:$AJ,36,FALSE)</f>
        <v>#N/A</v>
      </c>
    </row>
    <row r="15093" spans="39:40" x14ac:dyDescent="0.25">
      <c r="AM15093">
        <v>1</v>
      </c>
      <c r="AN15093" t="e">
        <f>VLOOKUP(H15093,'Base Art'!$A:$AJ,36,FALSE)</f>
        <v>#N/A</v>
      </c>
    </row>
    <row r="15094" spans="39:40" x14ac:dyDescent="0.25">
      <c r="AM15094">
        <v>1</v>
      </c>
      <c r="AN15094" t="e">
        <f>VLOOKUP(H15094,'Base Art'!$A:$AJ,36,FALSE)</f>
        <v>#N/A</v>
      </c>
    </row>
    <row r="15095" spans="39:40" x14ac:dyDescent="0.25">
      <c r="AM15095">
        <v>1</v>
      </c>
      <c r="AN15095" t="e">
        <f>VLOOKUP(H15095,'Base Art'!$A:$AJ,36,FALSE)</f>
        <v>#N/A</v>
      </c>
    </row>
    <row r="15096" spans="39:40" x14ac:dyDescent="0.25">
      <c r="AM15096">
        <v>1</v>
      </c>
      <c r="AN15096" t="e">
        <f>VLOOKUP(H15096,'Base Art'!$A:$AJ,36,FALSE)</f>
        <v>#N/A</v>
      </c>
    </row>
    <row r="15097" spans="39:40" x14ac:dyDescent="0.25">
      <c r="AM15097">
        <v>1</v>
      </c>
      <c r="AN15097" t="e">
        <f>VLOOKUP(H15097,'Base Art'!$A:$AJ,36,FALSE)</f>
        <v>#N/A</v>
      </c>
    </row>
    <row r="15098" spans="39:40" x14ac:dyDescent="0.25">
      <c r="AM15098">
        <v>1</v>
      </c>
      <c r="AN15098" t="e">
        <f>VLOOKUP(H15098,'Base Art'!$A:$AJ,36,FALSE)</f>
        <v>#N/A</v>
      </c>
    </row>
    <row r="15099" spans="39:40" x14ac:dyDescent="0.25">
      <c r="AM15099">
        <v>1</v>
      </c>
      <c r="AN15099" t="e">
        <f>VLOOKUP(H15099,'Base Art'!$A:$AJ,36,FALSE)</f>
        <v>#N/A</v>
      </c>
    </row>
    <row r="15100" spans="39:40" x14ac:dyDescent="0.25">
      <c r="AM15100">
        <v>1</v>
      </c>
      <c r="AN15100" t="e">
        <f>VLOOKUP(H15100,'Base Art'!$A:$AJ,36,FALSE)</f>
        <v>#N/A</v>
      </c>
    </row>
    <row r="15101" spans="39:40" x14ac:dyDescent="0.25">
      <c r="AM15101">
        <v>1</v>
      </c>
      <c r="AN15101" t="e">
        <f>VLOOKUP(H15101,'Base Art'!$A:$AJ,36,FALSE)</f>
        <v>#N/A</v>
      </c>
    </row>
    <row r="15102" spans="39:40" x14ac:dyDescent="0.25">
      <c r="AM15102">
        <v>1</v>
      </c>
      <c r="AN15102" t="e">
        <f>VLOOKUP(H15102,'Base Art'!$A:$AJ,36,FALSE)</f>
        <v>#N/A</v>
      </c>
    </row>
    <row r="15103" spans="39:40" x14ac:dyDescent="0.25">
      <c r="AM15103">
        <v>1</v>
      </c>
      <c r="AN15103" t="e">
        <f>VLOOKUP(H15103,'Base Art'!$A:$AJ,36,FALSE)</f>
        <v>#N/A</v>
      </c>
    </row>
    <row r="15104" spans="39:40" x14ac:dyDescent="0.25">
      <c r="AM15104">
        <v>1</v>
      </c>
      <c r="AN15104" t="e">
        <f>VLOOKUP(H15104,'Base Art'!$A:$AJ,36,FALSE)</f>
        <v>#N/A</v>
      </c>
    </row>
    <row r="15105" spans="39:40" x14ac:dyDescent="0.25">
      <c r="AM15105">
        <v>1</v>
      </c>
      <c r="AN15105" t="e">
        <f>VLOOKUP(H15105,'Base Art'!$A:$AJ,36,FALSE)</f>
        <v>#N/A</v>
      </c>
    </row>
    <row r="15106" spans="39:40" x14ac:dyDescent="0.25">
      <c r="AM15106">
        <v>1</v>
      </c>
      <c r="AN15106" t="e">
        <f>VLOOKUP(H15106,'Base Art'!$A:$AJ,36,FALSE)</f>
        <v>#N/A</v>
      </c>
    </row>
    <row r="15107" spans="39:40" x14ac:dyDescent="0.25">
      <c r="AM15107">
        <v>1</v>
      </c>
      <c r="AN15107" t="e">
        <f>VLOOKUP(H15107,'Base Art'!$A:$AJ,36,FALSE)</f>
        <v>#N/A</v>
      </c>
    </row>
    <row r="15108" spans="39:40" x14ac:dyDescent="0.25">
      <c r="AM15108">
        <v>1</v>
      </c>
      <c r="AN15108" t="e">
        <f>VLOOKUP(H15108,'Base Art'!$A:$AJ,36,FALSE)</f>
        <v>#N/A</v>
      </c>
    </row>
    <row r="15109" spans="39:40" x14ac:dyDescent="0.25">
      <c r="AM15109">
        <v>1</v>
      </c>
      <c r="AN15109" t="e">
        <f>VLOOKUP(H15109,'Base Art'!$A:$AJ,36,FALSE)</f>
        <v>#N/A</v>
      </c>
    </row>
    <row r="15110" spans="39:40" x14ac:dyDescent="0.25">
      <c r="AM15110">
        <v>1</v>
      </c>
      <c r="AN15110" t="e">
        <f>VLOOKUP(H15110,'Base Art'!$A:$AJ,36,FALSE)</f>
        <v>#N/A</v>
      </c>
    </row>
    <row r="15111" spans="39:40" x14ac:dyDescent="0.25">
      <c r="AM15111">
        <v>1</v>
      </c>
      <c r="AN15111" t="e">
        <f>VLOOKUP(H15111,'Base Art'!$A:$AJ,36,FALSE)</f>
        <v>#N/A</v>
      </c>
    </row>
    <row r="15112" spans="39:40" x14ac:dyDescent="0.25">
      <c r="AM15112">
        <v>1</v>
      </c>
      <c r="AN15112" t="e">
        <f>VLOOKUP(H15112,'Base Art'!$A:$AJ,36,FALSE)</f>
        <v>#N/A</v>
      </c>
    </row>
    <row r="15113" spans="39:40" x14ac:dyDescent="0.25">
      <c r="AM15113">
        <v>1</v>
      </c>
      <c r="AN15113" t="e">
        <f>VLOOKUP(H15113,'Base Art'!$A:$AJ,36,FALSE)</f>
        <v>#N/A</v>
      </c>
    </row>
    <row r="15114" spans="39:40" x14ac:dyDescent="0.25">
      <c r="AM15114">
        <v>1</v>
      </c>
      <c r="AN15114" t="e">
        <f>VLOOKUP(H15114,'Base Art'!$A:$AJ,36,FALSE)</f>
        <v>#N/A</v>
      </c>
    </row>
    <row r="15115" spans="39:40" x14ac:dyDescent="0.25">
      <c r="AM15115">
        <v>1</v>
      </c>
      <c r="AN15115" t="e">
        <f>VLOOKUP(H15115,'Base Art'!$A:$AJ,36,FALSE)</f>
        <v>#N/A</v>
      </c>
    </row>
    <row r="15116" spans="39:40" x14ac:dyDescent="0.25">
      <c r="AM15116">
        <v>1</v>
      </c>
      <c r="AN15116" t="e">
        <f>VLOOKUP(H15116,'Base Art'!$A:$AJ,36,FALSE)</f>
        <v>#N/A</v>
      </c>
    </row>
    <row r="15117" spans="39:40" x14ac:dyDescent="0.25">
      <c r="AM15117">
        <v>1</v>
      </c>
      <c r="AN15117" t="e">
        <f>VLOOKUP(H15117,'Base Art'!$A:$AJ,36,FALSE)</f>
        <v>#N/A</v>
      </c>
    </row>
    <row r="15118" spans="39:40" x14ac:dyDescent="0.25">
      <c r="AM15118">
        <v>1</v>
      </c>
      <c r="AN15118" t="e">
        <f>VLOOKUP(H15118,'Base Art'!$A:$AJ,36,FALSE)</f>
        <v>#N/A</v>
      </c>
    </row>
    <row r="15119" spans="39:40" x14ac:dyDescent="0.25">
      <c r="AM15119">
        <v>1</v>
      </c>
      <c r="AN15119" t="e">
        <f>VLOOKUP(H15119,'Base Art'!$A:$AJ,36,FALSE)</f>
        <v>#N/A</v>
      </c>
    </row>
    <row r="15120" spans="39:40" x14ac:dyDescent="0.25">
      <c r="AM15120">
        <v>1</v>
      </c>
      <c r="AN15120" t="e">
        <f>VLOOKUP(H15120,'Base Art'!$A:$AJ,36,FALSE)</f>
        <v>#N/A</v>
      </c>
    </row>
    <row r="15121" spans="39:40" x14ac:dyDescent="0.25">
      <c r="AM15121">
        <v>1</v>
      </c>
      <c r="AN15121" t="e">
        <f>VLOOKUP(H15121,'Base Art'!$A:$AJ,36,FALSE)</f>
        <v>#N/A</v>
      </c>
    </row>
    <row r="15122" spans="39:40" x14ac:dyDescent="0.25">
      <c r="AM15122">
        <v>1</v>
      </c>
      <c r="AN15122" t="e">
        <f>VLOOKUP(H15122,'Base Art'!$A:$AJ,36,FALSE)</f>
        <v>#N/A</v>
      </c>
    </row>
    <row r="15123" spans="39:40" x14ac:dyDescent="0.25">
      <c r="AM15123">
        <v>1</v>
      </c>
      <c r="AN15123" t="e">
        <f>VLOOKUP(H15123,'Base Art'!$A:$AJ,36,FALSE)</f>
        <v>#N/A</v>
      </c>
    </row>
    <row r="15124" spans="39:40" x14ac:dyDescent="0.25">
      <c r="AM15124">
        <v>1</v>
      </c>
      <c r="AN15124" t="e">
        <f>VLOOKUP(H15124,'Base Art'!$A:$AJ,36,FALSE)</f>
        <v>#N/A</v>
      </c>
    </row>
    <row r="15125" spans="39:40" x14ac:dyDescent="0.25">
      <c r="AM15125">
        <v>1</v>
      </c>
      <c r="AN15125" t="e">
        <f>VLOOKUP(H15125,'Base Art'!$A:$AJ,36,FALSE)</f>
        <v>#N/A</v>
      </c>
    </row>
    <row r="15126" spans="39:40" x14ac:dyDescent="0.25">
      <c r="AM15126">
        <v>1</v>
      </c>
      <c r="AN15126" t="e">
        <f>VLOOKUP(H15126,'Base Art'!$A:$AJ,36,FALSE)</f>
        <v>#N/A</v>
      </c>
    </row>
    <row r="15127" spans="39:40" x14ac:dyDescent="0.25">
      <c r="AM15127">
        <v>1</v>
      </c>
      <c r="AN15127" t="e">
        <f>VLOOKUP(H15127,'Base Art'!$A:$AJ,36,FALSE)</f>
        <v>#N/A</v>
      </c>
    </row>
    <row r="15128" spans="39:40" x14ac:dyDescent="0.25">
      <c r="AM15128">
        <v>1</v>
      </c>
      <c r="AN15128" t="e">
        <f>VLOOKUP(H15128,'Base Art'!$A:$AJ,36,FALSE)</f>
        <v>#N/A</v>
      </c>
    </row>
    <row r="15129" spans="39:40" x14ac:dyDescent="0.25">
      <c r="AM15129">
        <v>1</v>
      </c>
      <c r="AN15129" t="e">
        <f>VLOOKUP(H15129,'Base Art'!$A:$AJ,36,FALSE)</f>
        <v>#N/A</v>
      </c>
    </row>
    <row r="15130" spans="39:40" x14ac:dyDescent="0.25">
      <c r="AM15130">
        <v>1</v>
      </c>
      <c r="AN15130" t="e">
        <f>VLOOKUP(H15130,'Base Art'!$A:$AJ,36,FALSE)</f>
        <v>#N/A</v>
      </c>
    </row>
    <row r="15131" spans="39:40" x14ac:dyDescent="0.25">
      <c r="AM15131">
        <v>1</v>
      </c>
      <c r="AN15131" t="e">
        <f>VLOOKUP(H15131,'Base Art'!$A:$AJ,36,FALSE)</f>
        <v>#N/A</v>
      </c>
    </row>
    <row r="15132" spans="39:40" x14ac:dyDescent="0.25">
      <c r="AM15132">
        <v>1</v>
      </c>
      <c r="AN15132" t="e">
        <f>VLOOKUP(H15132,'Base Art'!$A:$AJ,36,FALSE)</f>
        <v>#N/A</v>
      </c>
    </row>
    <row r="15133" spans="39:40" x14ac:dyDescent="0.25">
      <c r="AM15133">
        <v>1</v>
      </c>
      <c r="AN15133" t="e">
        <f>VLOOKUP(H15133,'Base Art'!$A:$AJ,36,FALSE)</f>
        <v>#N/A</v>
      </c>
    </row>
    <row r="15134" spans="39:40" x14ac:dyDescent="0.25">
      <c r="AM15134">
        <v>1</v>
      </c>
      <c r="AN15134" t="e">
        <f>VLOOKUP(H15134,'Base Art'!$A:$AJ,36,FALSE)</f>
        <v>#N/A</v>
      </c>
    </row>
    <row r="15135" spans="39:40" x14ac:dyDescent="0.25">
      <c r="AM15135">
        <v>1</v>
      </c>
      <c r="AN15135" t="e">
        <f>VLOOKUP(H15135,'Base Art'!$A:$AJ,36,FALSE)</f>
        <v>#N/A</v>
      </c>
    </row>
    <row r="15136" spans="39:40" x14ac:dyDescent="0.25">
      <c r="AM15136">
        <v>1</v>
      </c>
      <c r="AN15136" t="e">
        <f>VLOOKUP(H15136,'Base Art'!$A:$AJ,36,FALSE)</f>
        <v>#N/A</v>
      </c>
    </row>
    <row r="15137" spans="39:40" x14ac:dyDescent="0.25">
      <c r="AM15137">
        <v>1</v>
      </c>
      <c r="AN15137" t="e">
        <f>VLOOKUP(H15137,'Base Art'!$A:$AJ,36,FALSE)</f>
        <v>#N/A</v>
      </c>
    </row>
    <row r="15138" spans="39:40" x14ac:dyDescent="0.25">
      <c r="AM15138">
        <v>1</v>
      </c>
      <c r="AN15138" t="e">
        <f>VLOOKUP(H15138,'Base Art'!$A:$AJ,36,FALSE)</f>
        <v>#N/A</v>
      </c>
    </row>
    <row r="15139" spans="39:40" x14ac:dyDescent="0.25">
      <c r="AM15139">
        <v>1</v>
      </c>
      <c r="AN15139" t="e">
        <f>VLOOKUP(H15139,'Base Art'!$A:$AJ,36,FALSE)</f>
        <v>#N/A</v>
      </c>
    </row>
    <row r="15140" spans="39:40" x14ac:dyDescent="0.25">
      <c r="AM15140">
        <v>1</v>
      </c>
      <c r="AN15140" t="e">
        <f>VLOOKUP(H15140,'Base Art'!$A:$AJ,36,FALSE)</f>
        <v>#N/A</v>
      </c>
    </row>
    <row r="15141" spans="39:40" x14ac:dyDescent="0.25">
      <c r="AM15141">
        <v>1</v>
      </c>
      <c r="AN15141" t="e">
        <f>VLOOKUP(H15141,'Base Art'!$A:$AJ,36,FALSE)</f>
        <v>#N/A</v>
      </c>
    </row>
    <row r="15142" spans="39:40" x14ac:dyDescent="0.25">
      <c r="AM15142">
        <v>1</v>
      </c>
      <c r="AN15142" t="e">
        <f>VLOOKUP(H15142,'Base Art'!$A:$AJ,36,FALSE)</f>
        <v>#N/A</v>
      </c>
    </row>
    <row r="15143" spans="39:40" x14ac:dyDescent="0.25">
      <c r="AM15143">
        <v>1</v>
      </c>
      <c r="AN15143" t="e">
        <f>VLOOKUP(H15143,'Base Art'!$A:$AJ,36,FALSE)</f>
        <v>#N/A</v>
      </c>
    </row>
    <row r="15144" spans="39:40" x14ac:dyDescent="0.25">
      <c r="AM15144">
        <v>1</v>
      </c>
      <c r="AN15144" t="e">
        <f>VLOOKUP(H15144,'Base Art'!$A:$AJ,36,FALSE)</f>
        <v>#N/A</v>
      </c>
    </row>
    <row r="15145" spans="39:40" x14ac:dyDescent="0.25">
      <c r="AM15145">
        <v>1</v>
      </c>
      <c r="AN15145" t="e">
        <f>VLOOKUP(H15145,'Base Art'!$A:$AJ,36,FALSE)</f>
        <v>#N/A</v>
      </c>
    </row>
    <row r="15146" spans="39:40" x14ac:dyDescent="0.25">
      <c r="AM15146">
        <v>1</v>
      </c>
      <c r="AN15146" t="e">
        <f>VLOOKUP(H15146,'Base Art'!$A:$AJ,36,FALSE)</f>
        <v>#N/A</v>
      </c>
    </row>
    <row r="15147" spans="39:40" x14ac:dyDescent="0.25">
      <c r="AM15147">
        <v>1</v>
      </c>
      <c r="AN15147" t="e">
        <f>VLOOKUP(H15147,'Base Art'!$A:$AJ,36,FALSE)</f>
        <v>#N/A</v>
      </c>
    </row>
    <row r="15148" spans="39:40" x14ac:dyDescent="0.25">
      <c r="AM15148">
        <v>1</v>
      </c>
      <c r="AN15148" t="e">
        <f>VLOOKUP(H15148,'Base Art'!$A:$AJ,36,FALSE)</f>
        <v>#N/A</v>
      </c>
    </row>
    <row r="15149" spans="39:40" x14ac:dyDescent="0.25">
      <c r="AM15149">
        <v>1</v>
      </c>
      <c r="AN15149" t="e">
        <f>VLOOKUP(H15149,'Base Art'!$A:$AJ,36,FALSE)</f>
        <v>#N/A</v>
      </c>
    </row>
    <row r="15150" spans="39:40" x14ac:dyDescent="0.25">
      <c r="AM15150">
        <v>1</v>
      </c>
      <c r="AN15150" t="e">
        <f>VLOOKUP(H15150,'Base Art'!$A:$AJ,36,FALSE)</f>
        <v>#N/A</v>
      </c>
    </row>
    <row r="15151" spans="39:40" x14ac:dyDescent="0.25">
      <c r="AM15151">
        <v>1</v>
      </c>
      <c r="AN15151" t="e">
        <f>VLOOKUP(H15151,'Base Art'!$A:$AJ,36,FALSE)</f>
        <v>#N/A</v>
      </c>
    </row>
    <row r="15152" spans="39:40" x14ac:dyDescent="0.25">
      <c r="AM15152">
        <v>1</v>
      </c>
      <c r="AN15152" t="e">
        <f>VLOOKUP(H15152,'Base Art'!$A:$AJ,36,FALSE)</f>
        <v>#N/A</v>
      </c>
    </row>
    <row r="15153" spans="39:40" x14ac:dyDescent="0.25">
      <c r="AM15153">
        <v>1</v>
      </c>
      <c r="AN15153" t="e">
        <f>VLOOKUP(H15153,'Base Art'!$A:$AJ,36,FALSE)</f>
        <v>#N/A</v>
      </c>
    </row>
    <row r="15154" spans="39:40" x14ac:dyDescent="0.25">
      <c r="AM15154">
        <v>1</v>
      </c>
      <c r="AN15154" t="e">
        <f>VLOOKUP(H15154,'Base Art'!$A:$AJ,36,FALSE)</f>
        <v>#N/A</v>
      </c>
    </row>
    <row r="15155" spans="39:40" x14ac:dyDescent="0.25">
      <c r="AM15155">
        <v>1</v>
      </c>
      <c r="AN15155" t="e">
        <f>VLOOKUP(H15155,'Base Art'!$A:$AJ,36,FALSE)</f>
        <v>#N/A</v>
      </c>
    </row>
    <row r="15156" spans="39:40" x14ac:dyDescent="0.25">
      <c r="AM15156">
        <v>1</v>
      </c>
      <c r="AN15156" t="e">
        <f>VLOOKUP(H15156,'Base Art'!$A:$AJ,36,FALSE)</f>
        <v>#N/A</v>
      </c>
    </row>
    <row r="15157" spans="39:40" x14ac:dyDescent="0.25">
      <c r="AM15157">
        <v>1</v>
      </c>
      <c r="AN15157" t="e">
        <f>VLOOKUP(H15157,'Base Art'!$A:$AJ,36,FALSE)</f>
        <v>#N/A</v>
      </c>
    </row>
    <row r="15158" spans="39:40" x14ac:dyDescent="0.25">
      <c r="AM15158">
        <v>1</v>
      </c>
      <c r="AN15158" t="e">
        <f>VLOOKUP(H15158,'Base Art'!$A:$AJ,36,FALSE)</f>
        <v>#N/A</v>
      </c>
    </row>
    <row r="15159" spans="39:40" x14ac:dyDescent="0.25">
      <c r="AM15159">
        <v>1</v>
      </c>
      <c r="AN15159" t="e">
        <f>VLOOKUP(H15159,'Base Art'!$A:$AJ,36,FALSE)</f>
        <v>#N/A</v>
      </c>
    </row>
    <row r="15160" spans="39:40" x14ac:dyDescent="0.25">
      <c r="AM15160">
        <v>1</v>
      </c>
      <c r="AN15160" t="e">
        <f>VLOOKUP(H15160,'Base Art'!$A:$AJ,36,FALSE)</f>
        <v>#N/A</v>
      </c>
    </row>
    <row r="15161" spans="39:40" x14ac:dyDescent="0.25">
      <c r="AM15161">
        <v>1</v>
      </c>
      <c r="AN15161" t="e">
        <f>VLOOKUP(H15161,'Base Art'!$A:$AJ,36,FALSE)</f>
        <v>#N/A</v>
      </c>
    </row>
    <row r="15162" spans="39:40" x14ac:dyDescent="0.25">
      <c r="AM15162">
        <v>1</v>
      </c>
      <c r="AN15162" t="e">
        <f>VLOOKUP(H15162,'Base Art'!$A:$AJ,36,FALSE)</f>
        <v>#N/A</v>
      </c>
    </row>
    <row r="15163" spans="39:40" x14ac:dyDescent="0.25">
      <c r="AM15163">
        <v>1</v>
      </c>
      <c r="AN15163" t="e">
        <f>VLOOKUP(H15163,'Base Art'!$A:$AJ,36,FALSE)</f>
        <v>#N/A</v>
      </c>
    </row>
    <row r="15164" spans="39:40" x14ac:dyDescent="0.25">
      <c r="AM15164">
        <v>1</v>
      </c>
      <c r="AN15164" t="e">
        <f>VLOOKUP(H15164,'Base Art'!$A:$AJ,36,FALSE)</f>
        <v>#N/A</v>
      </c>
    </row>
    <row r="15165" spans="39:40" x14ac:dyDescent="0.25">
      <c r="AM15165">
        <v>1</v>
      </c>
      <c r="AN15165" t="e">
        <f>VLOOKUP(H15165,'Base Art'!$A:$AJ,36,FALSE)</f>
        <v>#N/A</v>
      </c>
    </row>
    <row r="15166" spans="39:40" x14ac:dyDescent="0.25">
      <c r="AM15166">
        <v>1</v>
      </c>
      <c r="AN15166" t="e">
        <f>VLOOKUP(H15166,'Base Art'!$A:$AJ,36,FALSE)</f>
        <v>#N/A</v>
      </c>
    </row>
    <row r="15167" spans="39:40" x14ac:dyDescent="0.25">
      <c r="AM15167">
        <v>1</v>
      </c>
      <c r="AN15167" t="e">
        <f>VLOOKUP(H15167,'Base Art'!$A:$AJ,36,FALSE)</f>
        <v>#N/A</v>
      </c>
    </row>
    <row r="15168" spans="39:40" x14ac:dyDescent="0.25">
      <c r="AM15168">
        <v>1</v>
      </c>
      <c r="AN15168" t="e">
        <f>VLOOKUP(H15168,'Base Art'!$A:$AJ,36,FALSE)</f>
        <v>#N/A</v>
      </c>
    </row>
    <row r="15169" spans="39:40" x14ac:dyDescent="0.25">
      <c r="AM15169">
        <v>1</v>
      </c>
      <c r="AN15169" t="e">
        <f>VLOOKUP(H15169,'Base Art'!$A:$AJ,36,FALSE)</f>
        <v>#N/A</v>
      </c>
    </row>
    <row r="15170" spans="39:40" x14ac:dyDescent="0.25">
      <c r="AM15170">
        <v>1</v>
      </c>
      <c r="AN15170" t="e">
        <f>VLOOKUP(H15170,'Base Art'!$A:$AJ,36,FALSE)</f>
        <v>#N/A</v>
      </c>
    </row>
    <row r="15171" spans="39:40" x14ac:dyDescent="0.25">
      <c r="AM15171">
        <v>1</v>
      </c>
      <c r="AN15171" t="e">
        <f>VLOOKUP(H15171,'Base Art'!$A:$AJ,36,FALSE)</f>
        <v>#N/A</v>
      </c>
    </row>
    <row r="15172" spans="39:40" x14ac:dyDescent="0.25">
      <c r="AM15172">
        <v>1</v>
      </c>
      <c r="AN15172" t="e">
        <f>VLOOKUP(H15172,'Base Art'!$A:$AJ,36,FALSE)</f>
        <v>#N/A</v>
      </c>
    </row>
    <row r="15173" spans="39:40" x14ac:dyDescent="0.25">
      <c r="AM15173">
        <v>1</v>
      </c>
      <c r="AN15173" t="e">
        <f>VLOOKUP(H15173,'Base Art'!$A:$AJ,36,FALSE)</f>
        <v>#N/A</v>
      </c>
    </row>
    <row r="15174" spans="39:40" x14ac:dyDescent="0.25">
      <c r="AM15174">
        <v>1</v>
      </c>
      <c r="AN15174" t="e">
        <f>VLOOKUP(H15174,'Base Art'!$A:$AJ,36,FALSE)</f>
        <v>#N/A</v>
      </c>
    </row>
    <row r="15175" spans="39:40" x14ac:dyDescent="0.25">
      <c r="AM15175">
        <v>1</v>
      </c>
      <c r="AN15175" t="e">
        <f>VLOOKUP(H15175,'Base Art'!$A:$AJ,36,FALSE)</f>
        <v>#N/A</v>
      </c>
    </row>
    <row r="15176" spans="39:40" x14ac:dyDescent="0.25">
      <c r="AM15176">
        <v>1</v>
      </c>
      <c r="AN15176" t="e">
        <f>VLOOKUP(H15176,'Base Art'!$A:$AJ,36,FALSE)</f>
        <v>#N/A</v>
      </c>
    </row>
    <row r="15177" spans="39:40" x14ac:dyDescent="0.25">
      <c r="AM15177">
        <v>1</v>
      </c>
      <c r="AN15177" t="e">
        <f>VLOOKUP(H15177,'Base Art'!$A:$AJ,36,FALSE)</f>
        <v>#N/A</v>
      </c>
    </row>
    <row r="15178" spans="39:40" x14ac:dyDescent="0.25">
      <c r="AM15178">
        <v>1</v>
      </c>
      <c r="AN15178" t="e">
        <f>VLOOKUP(H15178,'Base Art'!$A:$AJ,36,FALSE)</f>
        <v>#N/A</v>
      </c>
    </row>
    <row r="15179" spans="39:40" x14ac:dyDescent="0.25">
      <c r="AM15179">
        <v>1</v>
      </c>
      <c r="AN15179" t="e">
        <f>VLOOKUP(H15179,'Base Art'!$A:$AJ,36,FALSE)</f>
        <v>#N/A</v>
      </c>
    </row>
    <row r="15180" spans="39:40" x14ac:dyDescent="0.25">
      <c r="AM15180">
        <v>1</v>
      </c>
      <c r="AN15180" t="e">
        <f>VLOOKUP(H15180,'Base Art'!$A:$AJ,36,FALSE)</f>
        <v>#N/A</v>
      </c>
    </row>
    <row r="15181" spans="39:40" x14ac:dyDescent="0.25">
      <c r="AM15181">
        <v>1</v>
      </c>
      <c r="AN15181" t="e">
        <f>VLOOKUP(H15181,'Base Art'!$A:$AJ,36,FALSE)</f>
        <v>#N/A</v>
      </c>
    </row>
    <row r="15182" spans="39:40" x14ac:dyDescent="0.25">
      <c r="AM15182">
        <v>1</v>
      </c>
      <c r="AN15182" t="e">
        <f>VLOOKUP(H15182,'Base Art'!$A:$AJ,36,FALSE)</f>
        <v>#N/A</v>
      </c>
    </row>
    <row r="15183" spans="39:40" x14ac:dyDescent="0.25">
      <c r="AM15183">
        <v>1</v>
      </c>
      <c r="AN15183" t="e">
        <f>VLOOKUP(H15183,'Base Art'!$A:$AJ,36,FALSE)</f>
        <v>#N/A</v>
      </c>
    </row>
    <row r="15184" spans="39:40" x14ac:dyDescent="0.25">
      <c r="AM15184">
        <v>1</v>
      </c>
      <c r="AN15184" t="e">
        <f>VLOOKUP(H15184,'Base Art'!$A:$AJ,36,FALSE)</f>
        <v>#N/A</v>
      </c>
    </row>
    <row r="15185" spans="39:40" x14ac:dyDescent="0.25">
      <c r="AM15185">
        <v>1</v>
      </c>
      <c r="AN15185" t="e">
        <f>VLOOKUP(H15185,'Base Art'!$A:$AJ,36,FALSE)</f>
        <v>#N/A</v>
      </c>
    </row>
    <row r="15186" spans="39:40" x14ac:dyDescent="0.25">
      <c r="AM15186">
        <v>1</v>
      </c>
      <c r="AN15186" t="e">
        <f>VLOOKUP(H15186,'Base Art'!$A:$AJ,36,FALSE)</f>
        <v>#N/A</v>
      </c>
    </row>
    <row r="15187" spans="39:40" x14ac:dyDescent="0.25">
      <c r="AM15187">
        <v>1</v>
      </c>
      <c r="AN15187" t="e">
        <f>VLOOKUP(H15187,'Base Art'!$A:$AJ,36,FALSE)</f>
        <v>#N/A</v>
      </c>
    </row>
    <row r="15188" spans="39:40" x14ac:dyDescent="0.25">
      <c r="AM15188">
        <v>1</v>
      </c>
      <c r="AN15188" t="e">
        <f>VLOOKUP(H15188,'Base Art'!$A:$AJ,36,FALSE)</f>
        <v>#N/A</v>
      </c>
    </row>
    <row r="15189" spans="39:40" x14ac:dyDescent="0.25">
      <c r="AM15189">
        <v>1</v>
      </c>
      <c r="AN15189" t="e">
        <f>VLOOKUP(H15189,'Base Art'!$A:$AJ,36,FALSE)</f>
        <v>#N/A</v>
      </c>
    </row>
    <row r="15190" spans="39:40" x14ac:dyDescent="0.25">
      <c r="AM15190">
        <v>1</v>
      </c>
      <c r="AN15190" t="e">
        <f>VLOOKUP(H15190,'Base Art'!$A:$AJ,36,FALSE)</f>
        <v>#N/A</v>
      </c>
    </row>
    <row r="15191" spans="39:40" x14ac:dyDescent="0.25">
      <c r="AM15191">
        <v>1</v>
      </c>
      <c r="AN15191" t="e">
        <f>VLOOKUP(H15191,'Base Art'!$A:$AJ,36,FALSE)</f>
        <v>#N/A</v>
      </c>
    </row>
    <row r="15192" spans="39:40" x14ac:dyDescent="0.25">
      <c r="AM15192">
        <v>1</v>
      </c>
      <c r="AN15192" t="e">
        <f>VLOOKUP(H15192,'Base Art'!$A:$AJ,36,FALSE)</f>
        <v>#N/A</v>
      </c>
    </row>
    <row r="15193" spans="39:40" x14ac:dyDescent="0.25">
      <c r="AM15193">
        <v>1</v>
      </c>
      <c r="AN15193" t="e">
        <f>VLOOKUP(H15193,'Base Art'!$A:$AJ,36,FALSE)</f>
        <v>#N/A</v>
      </c>
    </row>
    <row r="15194" spans="39:40" x14ac:dyDescent="0.25">
      <c r="AM15194">
        <v>1</v>
      </c>
      <c r="AN15194" t="e">
        <f>VLOOKUP(H15194,'Base Art'!$A:$AJ,36,FALSE)</f>
        <v>#N/A</v>
      </c>
    </row>
    <row r="15195" spans="39:40" x14ac:dyDescent="0.25">
      <c r="AM15195">
        <v>1</v>
      </c>
      <c r="AN15195" t="e">
        <f>VLOOKUP(H15195,'Base Art'!$A:$AJ,36,FALSE)</f>
        <v>#N/A</v>
      </c>
    </row>
    <row r="15196" spans="39:40" x14ac:dyDescent="0.25">
      <c r="AM15196">
        <v>1</v>
      </c>
      <c r="AN15196" t="e">
        <f>VLOOKUP(H15196,'Base Art'!$A:$AJ,36,FALSE)</f>
        <v>#N/A</v>
      </c>
    </row>
    <row r="15197" spans="39:40" x14ac:dyDescent="0.25">
      <c r="AM15197">
        <v>1</v>
      </c>
      <c r="AN15197" t="e">
        <f>VLOOKUP(H15197,'Base Art'!$A:$AJ,36,FALSE)</f>
        <v>#N/A</v>
      </c>
    </row>
    <row r="15198" spans="39:40" x14ac:dyDescent="0.25">
      <c r="AM15198">
        <v>1</v>
      </c>
      <c r="AN15198" t="e">
        <f>VLOOKUP(H15198,'Base Art'!$A:$AJ,36,FALSE)</f>
        <v>#N/A</v>
      </c>
    </row>
    <row r="15199" spans="39:40" x14ac:dyDescent="0.25">
      <c r="AM15199">
        <v>1</v>
      </c>
      <c r="AN15199" t="e">
        <f>VLOOKUP(H15199,'Base Art'!$A:$AJ,36,FALSE)</f>
        <v>#N/A</v>
      </c>
    </row>
    <row r="15200" spans="39:40" x14ac:dyDescent="0.25">
      <c r="AM15200">
        <v>1</v>
      </c>
      <c r="AN15200" t="e">
        <f>VLOOKUP(H15200,'Base Art'!$A:$AJ,36,FALSE)</f>
        <v>#N/A</v>
      </c>
    </row>
    <row r="15201" spans="39:40" x14ac:dyDescent="0.25">
      <c r="AM15201">
        <v>1</v>
      </c>
      <c r="AN15201" t="e">
        <f>VLOOKUP(H15201,'Base Art'!$A:$AJ,36,FALSE)</f>
        <v>#N/A</v>
      </c>
    </row>
    <row r="15202" spans="39:40" x14ac:dyDescent="0.25">
      <c r="AM15202">
        <v>1</v>
      </c>
      <c r="AN15202" t="e">
        <f>VLOOKUP(H15202,'Base Art'!$A:$AJ,36,FALSE)</f>
        <v>#N/A</v>
      </c>
    </row>
    <row r="15203" spans="39:40" x14ac:dyDescent="0.25">
      <c r="AM15203">
        <v>1</v>
      </c>
      <c r="AN15203" t="e">
        <f>VLOOKUP(H15203,'Base Art'!$A:$AJ,36,FALSE)</f>
        <v>#N/A</v>
      </c>
    </row>
    <row r="15204" spans="39:40" x14ac:dyDescent="0.25">
      <c r="AM15204">
        <v>1</v>
      </c>
      <c r="AN15204" t="e">
        <f>VLOOKUP(H15204,'Base Art'!$A:$AJ,36,FALSE)</f>
        <v>#N/A</v>
      </c>
    </row>
    <row r="15205" spans="39:40" x14ac:dyDescent="0.25">
      <c r="AM15205">
        <v>1</v>
      </c>
      <c r="AN15205" t="e">
        <f>VLOOKUP(H15205,'Base Art'!$A:$AJ,36,FALSE)</f>
        <v>#N/A</v>
      </c>
    </row>
    <row r="15206" spans="39:40" x14ac:dyDescent="0.25">
      <c r="AM15206">
        <v>1</v>
      </c>
      <c r="AN15206" t="e">
        <f>VLOOKUP(H15206,'Base Art'!$A:$AJ,36,FALSE)</f>
        <v>#N/A</v>
      </c>
    </row>
    <row r="15207" spans="39:40" x14ac:dyDescent="0.25">
      <c r="AM15207">
        <v>1</v>
      </c>
      <c r="AN15207" t="e">
        <f>VLOOKUP(H15207,'Base Art'!$A:$AJ,36,FALSE)</f>
        <v>#N/A</v>
      </c>
    </row>
    <row r="15208" spans="39:40" x14ac:dyDescent="0.25">
      <c r="AM15208">
        <v>1</v>
      </c>
      <c r="AN15208" t="e">
        <f>VLOOKUP(H15208,'Base Art'!$A:$AJ,36,FALSE)</f>
        <v>#N/A</v>
      </c>
    </row>
    <row r="15209" spans="39:40" x14ac:dyDescent="0.25">
      <c r="AM15209">
        <v>1</v>
      </c>
      <c r="AN15209" t="e">
        <f>VLOOKUP(H15209,'Base Art'!$A:$AJ,36,FALSE)</f>
        <v>#N/A</v>
      </c>
    </row>
    <row r="15210" spans="39:40" x14ac:dyDescent="0.25">
      <c r="AM15210">
        <v>1</v>
      </c>
      <c r="AN15210" t="e">
        <f>VLOOKUP(H15210,'Base Art'!$A:$AJ,36,FALSE)</f>
        <v>#N/A</v>
      </c>
    </row>
    <row r="15211" spans="39:40" x14ac:dyDescent="0.25">
      <c r="AM15211">
        <v>1</v>
      </c>
      <c r="AN15211" t="e">
        <f>VLOOKUP(H15211,'Base Art'!$A:$AJ,36,FALSE)</f>
        <v>#N/A</v>
      </c>
    </row>
    <row r="15212" spans="39:40" x14ac:dyDescent="0.25">
      <c r="AM15212">
        <v>1</v>
      </c>
      <c r="AN15212" t="e">
        <f>VLOOKUP(H15212,'Base Art'!$A:$AJ,36,FALSE)</f>
        <v>#N/A</v>
      </c>
    </row>
    <row r="15213" spans="39:40" x14ac:dyDescent="0.25">
      <c r="AM15213">
        <v>1</v>
      </c>
      <c r="AN15213" t="e">
        <f>VLOOKUP(H15213,'Base Art'!$A:$AJ,36,FALSE)</f>
        <v>#N/A</v>
      </c>
    </row>
    <row r="15214" spans="39:40" x14ac:dyDescent="0.25">
      <c r="AM15214">
        <v>1</v>
      </c>
      <c r="AN15214" t="e">
        <f>VLOOKUP(H15214,'Base Art'!$A:$AJ,36,FALSE)</f>
        <v>#N/A</v>
      </c>
    </row>
    <row r="15215" spans="39:40" x14ac:dyDescent="0.25">
      <c r="AM15215">
        <v>1</v>
      </c>
      <c r="AN15215" t="e">
        <f>VLOOKUP(H15215,'Base Art'!$A:$AJ,36,FALSE)</f>
        <v>#N/A</v>
      </c>
    </row>
    <row r="15216" spans="39:40" x14ac:dyDescent="0.25">
      <c r="AM15216">
        <v>1</v>
      </c>
      <c r="AN15216" t="e">
        <f>VLOOKUP(H15216,'Base Art'!$A:$AJ,36,FALSE)</f>
        <v>#N/A</v>
      </c>
    </row>
    <row r="15217" spans="39:40" x14ac:dyDescent="0.25">
      <c r="AM15217">
        <v>1</v>
      </c>
      <c r="AN15217" t="e">
        <f>VLOOKUP(H15217,'Base Art'!$A:$AJ,36,FALSE)</f>
        <v>#N/A</v>
      </c>
    </row>
    <row r="15218" spans="39:40" x14ac:dyDescent="0.25">
      <c r="AM15218">
        <v>1</v>
      </c>
      <c r="AN15218" t="e">
        <f>VLOOKUP(H15218,'Base Art'!$A:$AJ,36,FALSE)</f>
        <v>#N/A</v>
      </c>
    </row>
    <row r="15219" spans="39:40" x14ac:dyDescent="0.25">
      <c r="AM15219">
        <v>1</v>
      </c>
      <c r="AN15219" t="e">
        <f>VLOOKUP(H15219,'Base Art'!$A:$AJ,36,FALSE)</f>
        <v>#N/A</v>
      </c>
    </row>
    <row r="15220" spans="39:40" x14ac:dyDescent="0.25">
      <c r="AM15220">
        <v>1</v>
      </c>
      <c r="AN15220" t="e">
        <f>VLOOKUP(H15220,'Base Art'!$A:$AJ,36,FALSE)</f>
        <v>#N/A</v>
      </c>
    </row>
    <row r="15221" spans="39:40" x14ac:dyDescent="0.25">
      <c r="AM15221">
        <v>1</v>
      </c>
      <c r="AN15221" t="e">
        <f>VLOOKUP(H15221,'Base Art'!$A:$AJ,36,FALSE)</f>
        <v>#N/A</v>
      </c>
    </row>
    <row r="15222" spans="39:40" x14ac:dyDescent="0.25">
      <c r="AM15222">
        <v>1</v>
      </c>
      <c r="AN15222" t="e">
        <f>VLOOKUP(H15222,'Base Art'!$A:$AJ,36,FALSE)</f>
        <v>#N/A</v>
      </c>
    </row>
    <row r="15223" spans="39:40" x14ac:dyDescent="0.25">
      <c r="AM15223">
        <v>1</v>
      </c>
      <c r="AN15223" t="e">
        <f>VLOOKUP(H15223,'Base Art'!$A:$AJ,36,FALSE)</f>
        <v>#N/A</v>
      </c>
    </row>
    <row r="15224" spans="39:40" x14ac:dyDescent="0.25">
      <c r="AM15224">
        <v>1</v>
      </c>
      <c r="AN15224" t="e">
        <f>VLOOKUP(H15224,'Base Art'!$A:$AJ,36,FALSE)</f>
        <v>#N/A</v>
      </c>
    </row>
    <row r="15225" spans="39:40" x14ac:dyDescent="0.25">
      <c r="AM15225">
        <v>1</v>
      </c>
      <c r="AN15225" t="e">
        <f>VLOOKUP(H15225,'Base Art'!$A:$AJ,36,FALSE)</f>
        <v>#N/A</v>
      </c>
    </row>
    <row r="15226" spans="39:40" x14ac:dyDescent="0.25">
      <c r="AM15226">
        <v>1</v>
      </c>
      <c r="AN15226" t="e">
        <f>VLOOKUP(H15226,'Base Art'!$A:$AJ,36,FALSE)</f>
        <v>#N/A</v>
      </c>
    </row>
    <row r="15227" spans="39:40" x14ac:dyDescent="0.25">
      <c r="AM15227">
        <v>1</v>
      </c>
      <c r="AN15227" t="e">
        <f>VLOOKUP(H15227,'Base Art'!$A:$AJ,36,FALSE)</f>
        <v>#N/A</v>
      </c>
    </row>
    <row r="15228" spans="39:40" x14ac:dyDescent="0.25">
      <c r="AM15228">
        <v>1</v>
      </c>
      <c r="AN15228" t="e">
        <f>VLOOKUP(H15228,'Base Art'!$A:$AJ,36,FALSE)</f>
        <v>#N/A</v>
      </c>
    </row>
    <row r="15229" spans="39:40" x14ac:dyDescent="0.25">
      <c r="AM15229">
        <v>1</v>
      </c>
      <c r="AN15229" t="e">
        <f>VLOOKUP(H15229,'Base Art'!$A:$AJ,36,FALSE)</f>
        <v>#N/A</v>
      </c>
    </row>
    <row r="15230" spans="39:40" x14ac:dyDescent="0.25">
      <c r="AM15230">
        <v>1</v>
      </c>
      <c r="AN15230" t="e">
        <f>VLOOKUP(H15230,'Base Art'!$A:$AJ,36,FALSE)</f>
        <v>#N/A</v>
      </c>
    </row>
    <row r="15231" spans="39:40" x14ac:dyDescent="0.25">
      <c r="AM15231">
        <v>1</v>
      </c>
      <c r="AN15231" t="e">
        <f>VLOOKUP(H15231,'Base Art'!$A:$AJ,36,FALSE)</f>
        <v>#N/A</v>
      </c>
    </row>
    <row r="15232" spans="39:40" x14ac:dyDescent="0.25">
      <c r="AM15232">
        <v>1</v>
      </c>
      <c r="AN15232" t="e">
        <f>VLOOKUP(H15232,'Base Art'!$A:$AJ,36,FALSE)</f>
        <v>#N/A</v>
      </c>
    </row>
    <row r="15233" spans="39:40" x14ac:dyDescent="0.25">
      <c r="AM15233">
        <v>1</v>
      </c>
      <c r="AN15233" t="e">
        <f>VLOOKUP(H15233,'Base Art'!$A:$AJ,36,FALSE)</f>
        <v>#N/A</v>
      </c>
    </row>
    <row r="15234" spans="39:40" x14ac:dyDescent="0.25">
      <c r="AM15234">
        <v>1</v>
      </c>
      <c r="AN15234" t="e">
        <f>VLOOKUP(H15234,'Base Art'!$A:$AJ,36,FALSE)</f>
        <v>#N/A</v>
      </c>
    </row>
    <row r="15235" spans="39:40" x14ac:dyDescent="0.25">
      <c r="AM15235">
        <v>1</v>
      </c>
      <c r="AN15235" t="e">
        <f>VLOOKUP(H15235,'Base Art'!$A:$AJ,36,FALSE)</f>
        <v>#N/A</v>
      </c>
    </row>
    <row r="15236" spans="39:40" x14ac:dyDescent="0.25">
      <c r="AM15236">
        <v>1</v>
      </c>
      <c r="AN15236" t="e">
        <f>VLOOKUP(H15236,'Base Art'!$A:$AJ,36,FALSE)</f>
        <v>#N/A</v>
      </c>
    </row>
    <row r="15237" spans="39:40" x14ac:dyDescent="0.25">
      <c r="AM15237">
        <v>1</v>
      </c>
      <c r="AN15237" t="e">
        <f>VLOOKUP(H15237,'Base Art'!$A:$AJ,36,FALSE)</f>
        <v>#N/A</v>
      </c>
    </row>
    <row r="15238" spans="39:40" x14ac:dyDescent="0.25">
      <c r="AM15238">
        <v>1</v>
      </c>
      <c r="AN15238" t="e">
        <f>VLOOKUP(H15238,'Base Art'!$A:$AJ,36,FALSE)</f>
        <v>#N/A</v>
      </c>
    </row>
    <row r="15239" spans="39:40" x14ac:dyDescent="0.25">
      <c r="AM15239">
        <v>1</v>
      </c>
      <c r="AN15239" t="e">
        <f>VLOOKUP(H15239,'Base Art'!$A:$AJ,36,FALSE)</f>
        <v>#N/A</v>
      </c>
    </row>
    <row r="15240" spans="39:40" x14ac:dyDescent="0.25">
      <c r="AM15240">
        <v>1</v>
      </c>
      <c r="AN15240" t="e">
        <f>VLOOKUP(H15240,'Base Art'!$A:$AJ,36,FALSE)</f>
        <v>#N/A</v>
      </c>
    </row>
    <row r="15241" spans="39:40" x14ac:dyDescent="0.25">
      <c r="AM15241">
        <v>1</v>
      </c>
      <c r="AN15241" t="e">
        <f>VLOOKUP(H15241,'Base Art'!$A:$AJ,36,FALSE)</f>
        <v>#N/A</v>
      </c>
    </row>
    <row r="15242" spans="39:40" x14ac:dyDescent="0.25">
      <c r="AM15242">
        <v>1</v>
      </c>
      <c r="AN15242" t="e">
        <f>VLOOKUP(H15242,'Base Art'!$A:$AJ,36,FALSE)</f>
        <v>#N/A</v>
      </c>
    </row>
    <row r="15243" spans="39:40" x14ac:dyDescent="0.25">
      <c r="AM15243">
        <v>1</v>
      </c>
      <c r="AN15243" t="e">
        <f>VLOOKUP(H15243,'Base Art'!$A:$AJ,36,FALSE)</f>
        <v>#N/A</v>
      </c>
    </row>
    <row r="15244" spans="39:40" x14ac:dyDescent="0.25">
      <c r="AM15244">
        <v>1</v>
      </c>
      <c r="AN15244" t="e">
        <f>VLOOKUP(H15244,'Base Art'!$A:$AJ,36,FALSE)</f>
        <v>#N/A</v>
      </c>
    </row>
    <row r="15245" spans="39:40" x14ac:dyDescent="0.25">
      <c r="AM15245">
        <v>1</v>
      </c>
      <c r="AN15245" t="e">
        <f>VLOOKUP(H15245,'Base Art'!$A:$AJ,36,FALSE)</f>
        <v>#N/A</v>
      </c>
    </row>
    <row r="15246" spans="39:40" x14ac:dyDescent="0.25">
      <c r="AM15246">
        <v>1</v>
      </c>
      <c r="AN15246" t="e">
        <f>VLOOKUP(H15246,'Base Art'!$A:$AJ,36,FALSE)</f>
        <v>#N/A</v>
      </c>
    </row>
    <row r="15247" spans="39:40" x14ac:dyDescent="0.25">
      <c r="AM15247">
        <v>1</v>
      </c>
      <c r="AN15247" t="e">
        <f>VLOOKUP(H15247,'Base Art'!$A:$AJ,36,FALSE)</f>
        <v>#N/A</v>
      </c>
    </row>
    <row r="15248" spans="39:40" x14ac:dyDescent="0.25">
      <c r="AM15248">
        <v>1</v>
      </c>
      <c r="AN15248" t="e">
        <f>VLOOKUP(H15248,'Base Art'!$A:$AJ,36,FALSE)</f>
        <v>#N/A</v>
      </c>
    </row>
    <row r="15249" spans="39:40" x14ac:dyDescent="0.25">
      <c r="AM15249">
        <v>1</v>
      </c>
      <c r="AN15249" t="e">
        <f>VLOOKUP(H15249,'Base Art'!$A:$AJ,36,FALSE)</f>
        <v>#N/A</v>
      </c>
    </row>
    <row r="15250" spans="39:40" x14ac:dyDescent="0.25">
      <c r="AM15250">
        <v>1</v>
      </c>
      <c r="AN15250" t="e">
        <f>VLOOKUP(H15250,'Base Art'!$A:$AJ,36,FALSE)</f>
        <v>#N/A</v>
      </c>
    </row>
    <row r="15251" spans="39:40" x14ac:dyDescent="0.25">
      <c r="AM15251">
        <v>1</v>
      </c>
      <c r="AN15251" t="e">
        <f>VLOOKUP(H15251,'Base Art'!$A:$AJ,36,FALSE)</f>
        <v>#N/A</v>
      </c>
    </row>
    <row r="15252" spans="39:40" x14ac:dyDescent="0.25">
      <c r="AM15252">
        <v>1</v>
      </c>
      <c r="AN15252" t="e">
        <f>VLOOKUP(H15252,'Base Art'!$A:$AJ,36,FALSE)</f>
        <v>#N/A</v>
      </c>
    </row>
    <row r="15253" spans="39:40" x14ac:dyDescent="0.25">
      <c r="AM15253">
        <v>1</v>
      </c>
      <c r="AN15253" t="e">
        <f>VLOOKUP(H15253,'Base Art'!$A:$AJ,36,FALSE)</f>
        <v>#N/A</v>
      </c>
    </row>
    <row r="15254" spans="39:40" x14ac:dyDescent="0.25">
      <c r="AM15254">
        <v>1</v>
      </c>
      <c r="AN15254" t="e">
        <f>VLOOKUP(H15254,'Base Art'!$A:$AJ,36,FALSE)</f>
        <v>#N/A</v>
      </c>
    </row>
    <row r="15255" spans="39:40" x14ac:dyDescent="0.25">
      <c r="AM15255">
        <v>1</v>
      </c>
      <c r="AN15255" t="e">
        <f>VLOOKUP(H15255,'Base Art'!$A:$AJ,36,FALSE)</f>
        <v>#N/A</v>
      </c>
    </row>
    <row r="15256" spans="39:40" x14ac:dyDescent="0.25">
      <c r="AM15256">
        <v>1</v>
      </c>
      <c r="AN15256" t="e">
        <f>VLOOKUP(H15256,'Base Art'!$A:$AJ,36,FALSE)</f>
        <v>#N/A</v>
      </c>
    </row>
    <row r="15257" spans="39:40" x14ac:dyDescent="0.25">
      <c r="AM15257">
        <v>1</v>
      </c>
      <c r="AN15257" t="e">
        <f>VLOOKUP(H15257,'Base Art'!$A:$AJ,36,FALSE)</f>
        <v>#N/A</v>
      </c>
    </row>
    <row r="15258" spans="39:40" x14ac:dyDescent="0.25">
      <c r="AM15258">
        <v>1</v>
      </c>
      <c r="AN15258" t="e">
        <f>VLOOKUP(H15258,'Base Art'!$A:$AJ,36,FALSE)</f>
        <v>#N/A</v>
      </c>
    </row>
    <row r="15259" spans="39:40" x14ac:dyDescent="0.25">
      <c r="AM15259">
        <v>1</v>
      </c>
      <c r="AN15259" t="e">
        <f>VLOOKUP(H15259,'Base Art'!$A:$AJ,36,FALSE)</f>
        <v>#N/A</v>
      </c>
    </row>
    <row r="15260" spans="39:40" x14ac:dyDescent="0.25">
      <c r="AM15260">
        <v>1</v>
      </c>
      <c r="AN15260" t="e">
        <f>VLOOKUP(H15260,'Base Art'!$A:$AJ,36,FALSE)</f>
        <v>#N/A</v>
      </c>
    </row>
    <row r="15261" spans="39:40" x14ac:dyDescent="0.25">
      <c r="AM15261">
        <v>1</v>
      </c>
      <c r="AN15261" t="e">
        <f>VLOOKUP(H15261,'Base Art'!$A:$AJ,36,FALSE)</f>
        <v>#N/A</v>
      </c>
    </row>
    <row r="15262" spans="39:40" x14ac:dyDescent="0.25">
      <c r="AM15262">
        <v>1</v>
      </c>
      <c r="AN15262" t="e">
        <f>VLOOKUP(H15262,'Base Art'!$A:$AJ,36,FALSE)</f>
        <v>#N/A</v>
      </c>
    </row>
    <row r="15263" spans="39:40" x14ac:dyDescent="0.25">
      <c r="AM15263">
        <v>1</v>
      </c>
      <c r="AN15263" t="e">
        <f>VLOOKUP(H15263,'Base Art'!$A:$AJ,36,FALSE)</f>
        <v>#N/A</v>
      </c>
    </row>
    <row r="15264" spans="39:40" x14ac:dyDescent="0.25">
      <c r="AM15264">
        <v>1</v>
      </c>
      <c r="AN15264" t="e">
        <f>VLOOKUP(H15264,'Base Art'!$A:$AJ,36,FALSE)</f>
        <v>#N/A</v>
      </c>
    </row>
    <row r="15265" spans="39:40" x14ac:dyDescent="0.25">
      <c r="AM15265">
        <v>1</v>
      </c>
      <c r="AN15265" t="e">
        <f>VLOOKUP(H15265,'Base Art'!$A:$AJ,36,FALSE)</f>
        <v>#N/A</v>
      </c>
    </row>
    <row r="15266" spans="39:40" x14ac:dyDescent="0.25">
      <c r="AM15266">
        <v>1</v>
      </c>
      <c r="AN15266" t="e">
        <f>VLOOKUP(H15266,'Base Art'!$A:$AJ,36,FALSE)</f>
        <v>#N/A</v>
      </c>
    </row>
    <row r="15267" spans="39:40" x14ac:dyDescent="0.25">
      <c r="AM15267">
        <v>1</v>
      </c>
      <c r="AN15267" t="e">
        <f>VLOOKUP(H15267,'Base Art'!$A:$AJ,36,FALSE)</f>
        <v>#N/A</v>
      </c>
    </row>
    <row r="15268" spans="39:40" x14ac:dyDescent="0.25">
      <c r="AM15268">
        <v>1</v>
      </c>
      <c r="AN15268" t="e">
        <f>VLOOKUP(H15268,'Base Art'!$A:$AJ,36,FALSE)</f>
        <v>#N/A</v>
      </c>
    </row>
    <row r="15269" spans="39:40" x14ac:dyDescent="0.25">
      <c r="AM15269">
        <v>1</v>
      </c>
      <c r="AN15269" t="e">
        <f>VLOOKUP(H15269,'Base Art'!$A:$AJ,36,FALSE)</f>
        <v>#N/A</v>
      </c>
    </row>
    <row r="15270" spans="39:40" x14ac:dyDescent="0.25">
      <c r="AM15270">
        <v>1</v>
      </c>
      <c r="AN15270" t="e">
        <f>VLOOKUP(H15270,'Base Art'!$A:$AJ,36,FALSE)</f>
        <v>#N/A</v>
      </c>
    </row>
    <row r="15271" spans="39:40" x14ac:dyDescent="0.25">
      <c r="AM15271">
        <v>1</v>
      </c>
      <c r="AN15271" t="e">
        <f>VLOOKUP(H15271,'Base Art'!$A:$AJ,36,FALSE)</f>
        <v>#N/A</v>
      </c>
    </row>
    <row r="15272" spans="39:40" x14ac:dyDescent="0.25">
      <c r="AM15272">
        <v>1</v>
      </c>
      <c r="AN15272" t="e">
        <f>VLOOKUP(H15272,'Base Art'!$A:$AJ,36,FALSE)</f>
        <v>#N/A</v>
      </c>
    </row>
    <row r="15273" spans="39:40" x14ac:dyDescent="0.25">
      <c r="AM15273">
        <v>1</v>
      </c>
      <c r="AN15273" t="e">
        <f>VLOOKUP(H15273,'Base Art'!$A:$AJ,36,FALSE)</f>
        <v>#N/A</v>
      </c>
    </row>
    <row r="15274" spans="39:40" x14ac:dyDescent="0.25">
      <c r="AM15274">
        <v>1</v>
      </c>
      <c r="AN15274" t="e">
        <f>VLOOKUP(H15274,'Base Art'!$A:$AJ,36,FALSE)</f>
        <v>#N/A</v>
      </c>
    </row>
    <row r="15275" spans="39:40" x14ac:dyDescent="0.25">
      <c r="AM15275">
        <v>1</v>
      </c>
      <c r="AN15275" t="e">
        <f>VLOOKUP(H15275,'Base Art'!$A:$AJ,36,FALSE)</f>
        <v>#N/A</v>
      </c>
    </row>
    <row r="15276" spans="39:40" x14ac:dyDescent="0.25">
      <c r="AM15276">
        <v>1</v>
      </c>
      <c r="AN15276" t="e">
        <f>VLOOKUP(H15276,'Base Art'!$A:$AJ,36,FALSE)</f>
        <v>#N/A</v>
      </c>
    </row>
    <row r="15277" spans="39:40" x14ac:dyDescent="0.25">
      <c r="AM15277">
        <v>1</v>
      </c>
      <c r="AN15277" t="e">
        <f>VLOOKUP(H15277,'Base Art'!$A:$AJ,36,FALSE)</f>
        <v>#N/A</v>
      </c>
    </row>
    <row r="15278" spans="39:40" x14ac:dyDescent="0.25">
      <c r="AM15278">
        <v>1</v>
      </c>
      <c r="AN15278" t="e">
        <f>VLOOKUP(H15278,'Base Art'!$A:$AJ,36,FALSE)</f>
        <v>#N/A</v>
      </c>
    </row>
    <row r="15279" spans="39:40" x14ac:dyDescent="0.25">
      <c r="AM15279">
        <v>1</v>
      </c>
      <c r="AN15279" t="e">
        <f>VLOOKUP(H15279,'Base Art'!$A:$AJ,36,FALSE)</f>
        <v>#N/A</v>
      </c>
    </row>
    <row r="15280" spans="39:40" x14ac:dyDescent="0.25">
      <c r="AM15280">
        <v>1</v>
      </c>
      <c r="AN15280" t="e">
        <f>VLOOKUP(H15280,'Base Art'!$A:$AJ,36,FALSE)</f>
        <v>#N/A</v>
      </c>
    </row>
    <row r="15281" spans="39:40" x14ac:dyDescent="0.25">
      <c r="AM15281">
        <v>1</v>
      </c>
      <c r="AN15281" t="e">
        <f>VLOOKUP(H15281,'Base Art'!$A:$AJ,36,FALSE)</f>
        <v>#N/A</v>
      </c>
    </row>
    <row r="15282" spans="39:40" x14ac:dyDescent="0.25">
      <c r="AM15282">
        <v>1</v>
      </c>
      <c r="AN15282" t="e">
        <f>VLOOKUP(H15282,'Base Art'!$A:$AJ,36,FALSE)</f>
        <v>#N/A</v>
      </c>
    </row>
    <row r="15283" spans="39:40" x14ac:dyDescent="0.25">
      <c r="AM15283">
        <v>1</v>
      </c>
      <c r="AN15283" t="e">
        <f>VLOOKUP(H15283,'Base Art'!$A:$AJ,36,FALSE)</f>
        <v>#N/A</v>
      </c>
    </row>
    <row r="15284" spans="39:40" x14ac:dyDescent="0.25">
      <c r="AM15284">
        <v>1</v>
      </c>
      <c r="AN15284" t="e">
        <f>VLOOKUP(H15284,'Base Art'!$A:$AJ,36,FALSE)</f>
        <v>#N/A</v>
      </c>
    </row>
    <row r="15285" spans="39:40" x14ac:dyDescent="0.25">
      <c r="AM15285">
        <v>1</v>
      </c>
      <c r="AN15285" t="e">
        <f>VLOOKUP(H15285,'Base Art'!$A:$AJ,36,FALSE)</f>
        <v>#N/A</v>
      </c>
    </row>
    <row r="15286" spans="39:40" x14ac:dyDescent="0.25">
      <c r="AM15286">
        <v>1</v>
      </c>
      <c r="AN15286" t="e">
        <f>VLOOKUP(H15286,'Base Art'!$A:$AJ,36,FALSE)</f>
        <v>#N/A</v>
      </c>
    </row>
    <row r="15287" spans="39:40" x14ac:dyDescent="0.25">
      <c r="AM15287">
        <v>1</v>
      </c>
      <c r="AN15287" t="e">
        <f>VLOOKUP(H15287,'Base Art'!$A:$AJ,36,FALSE)</f>
        <v>#N/A</v>
      </c>
    </row>
    <row r="15288" spans="39:40" x14ac:dyDescent="0.25">
      <c r="AM15288">
        <v>1</v>
      </c>
      <c r="AN15288" t="e">
        <f>VLOOKUP(H15288,'Base Art'!$A:$AJ,36,FALSE)</f>
        <v>#N/A</v>
      </c>
    </row>
    <row r="15289" spans="39:40" x14ac:dyDescent="0.25">
      <c r="AM15289">
        <v>1</v>
      </c>
      <c r="AN15289" t="e">
        <f>VLOOKUP(H15289,'Base Art'!$A:$AJ,36,FALSE)</f>
        <v>#N/A</v>
      </c>
    </row>
    <row r="15290" spans="39:40" x14ac:dyDescent="0.25">
      <c r="AM15290">
        <v>1</v>
      </c>
      <c r="AN15290" t="e">
        <f>VLOOKUP(H15290,'Base Art'!$A:$AJ,36,FALSE)</f>
        <v>#N/A</v>
      </c>
    </row>
    <row r="15291" spans="39:40" x14ac:dyDescent="0.25">
      <c r="AM15291">
        <v>1</v>
      </c>
      <c r="AN15291" t="e">
        <f>VLOOKUP(H15291,'Base Art'!$A:$AJ,36,FALSE)</f>
        <v>#N/A</v>
      </c>
    </row>
    <row r="15292" spans="39:40" x14ac:dyDescent="0.25">
      <c r="AM15292">
        <v>1</v>
      </c>
      <c r="AN15292" t="e">
        <f>VLOOKUP(H15292,'Base Art'!$A:$AJ,36,FALSE)</f>
        <v>#N/A</v>
      </c>
    </row>
    <row r="15293" spans="39:40" x14ac:dyDescent="0.25">
      <c r="AM15293">
        <v>1</v>
      </c>
      <c r="AN15293" t="e">
        <f>VLOOKUP(H15293,'Base Art'!$A:$AJ,36,FALSE)</f>
        <v>#N/A</v>
      </c>
    </row>
    <row r="15294" spans="39:40" x14ac:dyDescent="0.25">
      <c r="AM15294">
        <v>1</v>
      </c>
      <c r="AN15294" t="e">
        <f>VLOOKUP(H15294,'Base Art'!$A:$AJ,36,FALSE)</f>
        <v>#N/A</v>
      </c>
    </row>
    <row r="15295" spans="39:40" x14ac:dyDescent="0.25">
      <c r="AM15295">
        <v>1</v>
      </c>
      <c r="AN15295" t="e">
        <f>VLOOKUP(H15295,'Base Art'!$A:$AJ,36,FALSE)</f>
        <v>#N/A</v>
      </c>
    </row>
    <row r="15296" spans="39:40" x14ac:dyDescent="0.25">
      <c r="AM15296">
        <v>1</v>
      </c>
      <c r="AN15296" t="e">
        <f>VLOOKUP(H15296,'Base Art'!$A:$AJ,36,FALSE)</f>
        <v>#N/A</v>
      </c>
    </row>
    <row r="15297" spans="39:40" x14ac:dyDescent="0.25">
      <c r="AM15297">
        <v>1</v>
      </c>
      <c r="AN15297" t="e">
        <f>VLOOKUP(H15297,'Base Art'!$A:$AJ,36,FALSE)</f>
        <v>#N/A</v>
      </c>
    </row>
    <row r="15298" spans="39:40" x14ac:dyDescent="0.25">
      <c r="AM15298">
        <v>1</v>
      </c>
      <c r="AN15298" t="e">
        <f>VLOOKUP(H15298,'Base Art'!$A:$AJ,36,FALSE)</f>
        <v>#N/A</v>
      </c>
    </row>
    <row r="15299" spans="39:40" x14ac:dyDescent="0.25">
      <c r="AM15299">
        <v>1</v>
      </c>
      <c r="AN15299" t="e">
        <f>VLOOKUP(H15299,'Base Art'!$A:$AJ,36,FALSE)</f>
        <v>#N/A</v>
      </c>
    </row>
    <row r="15300" spans="39:40" x14ac:dyDescent="0.25">
      <c r="AM15300">
        <v>1</v>
      </c>
      <c r="AN15300" t="e">
        <f>VLOOKUP(H15300,'Base Art'!$A:$AJ,36,FALSE)</f>
        <v>#N/A</v>
      </c>
    </row>
    <row r="15301" spans="39:40" x14ac:dyDescent="0.25">
      <c r="AM15301">
        <v>1</v>
      </c>
      <c r="AN15301" t="e">
        <f>VLOOKUP(H15301,'Base Art'!$A:$AJ,36,FALSE)</f>
        <v>#N/A</v>
      </c>
    </row>
    <row r="15302" spans="39:40" x14ac:dyDescent="0.25">
      <c r="AM15302">
        <v>1</v>
      </c>
      <c r="AN15302" t="e">
        <f>VLOOKUP(H15302,'Base Art'!$A:$AJ,36,FALSE)</f>
        <v>#N/A</v>
      </c>
    </row>
    <row r="15303" spans="39:40" x14ac:dyDescent="0.25">
      <c r="AM15303">
        <v>1</v>
      </c>
      <c r="AN15303" t="e">
        <f>VLOOKUP(H15303,'Base Art'!$A:$AJ,36,FALSE)</f>
        <v>#N/A</v>
      </c>
    </row>
    <row r="15304" spans="39:40" x14ac:dyDescent="0.25">
      <c r="AM15304">
        <v>1</v>
      </c>
      <c r="AN15304" t="e">
        <f>VLOOKUP(H15304,'Base Art'!$A:$AJ,36,FALSE)</f>
        <v>#N/A</v>
      </c>
    </row>
    <row r="15305" spans="39:40" x14ac:dyDescent="0.25">
      <c r="AM15305">
        <v>1</v>
      </c>
      <c r="AN15305" t="e">
        <f>VLOOKUP(H15305,'Base Art'!$A:$AJ,36,FALSE)</f>
        <v>#N/A</v>
      </c>
    </row>
    <row r="15306" spans="39:40" x14ac:dyDescent="0.25">
      <c r="AM15306">
        <v>1</v>
      </c>
      <c r="AN15306" t="e">
        <f>VLOOKUP(H15306,'Base Art'!$A:$AJ,36,FALSE)</f>
        <v>#N/A</v>
      </c>
    </row>
    <row r="15307" spans="39:40" x14ac:dyDescent="0.25">
      <c r="AM15307">
        <v>1</v>
      </c>
      <c r="AN15307" t="e">
        <f>VLOOKUP(H15307,'Base Art'!$A:$AJ,36,FALSE)</f>
        <v>#N/A</v>
      </c>
    </row>
    <row r="15308" spans="39:40" x14ac:dyDescent="0.25">
      <c r="AM15308">
        <v>1</v>
      </c>
      <c r="AN15308" t="e">
        <f>VLOOKUP(H15308,'Base Art'!$A:$AJ,36,FALSE)</f>
        <v>#N/A</v>
      </c>
    </row>
    <row r="15309" spans="39:40" x14ac:dyDescent="0.25">
      <c r="AM15309">
        <v>1</v>
      </c>
      <c r="AN15309" t="e">
        <f>VLOOKUP(H15309,'Base Art'!$A:$AJ,36,FALSE)</f>
        <v>#N/A</v>
      </c>
    </row>
    <row r="15310" spans="39:40" x14ac:dyDescent="0.25">
      <c r="AM15310">
        <v>1</v>
      </c>
      <c r="AN15310" t="e">
        <f>VLOOKUP(H15310,'Base Art'!$A:$AJ,36,FALSE)</f>
        <v>#N/A</v>
      </c>
    </row>
    <row r="15311" spans="39:40" x14ac:dyDescent="0.25">
      <c r="AM15311">
        <v>1</v>
      </c>
      <c r="AN15311" t="e">
        <f>VLOOKUP(H15311,'Base Art'!$A:$AJ,36,FALSE)</f>
        <v>#N/A</v>
      </c>
    </row>
    <row r="15312" spans="39:40" x14ac:dyDescent="0.25">
      <c r="AM15312">
        <v>1</v>
      </c>
      <c r="AN15312" t="e">
        <f>VLOOKUP(H15312,'Base Art'!$A:$AJ,36,FALSE)</f>
        <v>#N/A</v>
      </c>
    </row>
    <row r="15313" spans="39:40" x14ac:dyDescent="0.25">
      <c r="AM15313">
        <v>1</v>
      </c>
      <c r="AN15313" t="e">
        <f>VLOOKUP(H15313,'Base Art'!$A:$AJ,36,FALSE)</f>
        <v>#N/A</v>
      </c>
    </row>
    <row r="15314" spans="39:40" x14ac:dyDescent="0.25">
      <c r="AM15314">
        <v>1</v>
      </c>
      <c r="AN15314" t="e">
        <f>VLOOKUP(H15314,'Base Art'!$A:$AJ,36,FALSE)</f>
        <v>#N/A</v>
      </c>
    </row>
    <row r="15315" spans="39:40" x14ac:dyDescent="0.25">
      <c r="AM15315">
        <v>1</v>
      </c>
      <c r="AN15315" t="e">
        <f>VLOOKUP(H15315,'Base Art'!$A:$AJ,36,FALSE)</f>
        <v>#N/A</v>
      </c>
    </row>
    <row r="15316" spans="39:40" x14ac:dyDescent="0.25">
      <c r="AM15316">
        <v>1</v>
      </c>
      <c r="AN15316" t="e">
        <f>VLOOKUP(H15316,'Base Art'!$A:$AJ,36,FALSE)</f>
        <v>#N/A</v>
      </c>
    </row>
    <row r="15317" spans="39:40" x14ac:dyDescent="0.25">
      <c r="AM15317">
        <v>1</v>
      </c>
      <c r="AN15317" t="e">
        <f>VLOOKUP(H15317,'Base Art'!$A:$AJ,36,FALSE)</f>
        <v>#N/A</v>
      </c>
    </row>
    <row r="15318" spans="39:40" x14ac:dyDescent="0.25">
      <c r="AM15318">
        <v>1</v>
      </c>
      <c r="AN15318" t="e">
        <f>VLOOKUP(H15318,'Base Art'!$A:$AJ,36,FALSE)</f>
        <v>#N/A</v>
      </c>
    </row>
    <row r="15319" spans="39:40" x14ac:dyDescent="0.25">
      <c r="AM15319">
        <v>1</v>
      </c>
      <c r="AN15319" t="e">
        <f>VLOOKUP(H15319,'Base Art'!$A:$AJ,36,FALSE)</f>
        <v>#N/A</v>
      </c>
    </row>
    <row r="15320" spans="39:40" x14ac:dyDescent="0.25">
      <c r="AM15320">
        <v>1</v>
      </c>
      <c r="AN15320" t="e">
        <f>VLOOKUP(H15320,'Base Art'!$A:$AJ,36,FALSE)</f>
        <v>#N/A</v>
      </c>
    </row>
    <row r="15321" spans="39:40" x14ac:dyDescent="0.25">
      <c r="AM15321">
        <v>1</v>
      </c>
      <c r="AN15321" t="e">
        <f>VLOOKUP(H15321,'Base Art'!$A:$AJ,36,FALSE)</f>
        <v>#N/A</v>
      </c>
    </row>
    <row r="15322" spans="39:40" x14ac:dyDescent="0.25">
      <c r="AM15322">
        <v>1</v>
      </c>
      <c r="AN15322" t="e">
        <f>VLOOKUP(H15322,'Base Art'!$A:$AJ,36,FALSE)</f>
        <v>#N/A</v>
      </c>
    </row>
    <row r="15323" spans="39:40" x14ac:dyDescent="0.25">
      <c r="AM15323">
        <v>1</v>
      </c>
      <c r="AN15323" t="e">
        <f>VLOOKUP(H15323,'Base Art'!$A:$AJ,36,FALSE)</f>
        <v>#N/A</v>
      </c>
    </row>
    <row r="15324" spans="39:40" x14ac:dyDescent="0.25">
      <c r="AM15324">
        <v>1</v>
      </c>
      <c r="AN15324" t="e">
        <f>VLOOKUP(H15324,'Base Art'!$A:$AJ,36,FALSE)</f>
        <v>#N/A</v>
      </c>
    </row>
    <row r="15325" spans="39:40" x14ac:dyDescent="0.25">
      <c r="AM15325">
        <v>1</v>
      </c>
      <c r="AN15325" t="e">
        <f>VLOOKUP(H15325,'Base Art'!$A:$AJ,36,FALSE)</f>
        <v>#N/A</v>
      </c>
    </row>
    <row r="15326" spans="39:40" x14ac:dyDescent="0.25">
      <c r="AM15326">
        <v>1</v>
      </c>
      <c r="AN15326" t="e">
        <f>VLOOKUP(H15326,'Base Art'!$A:$AJ,36,FALSE)</f>
        <v>#N/A</v>
      </c>
    </row>
    <row r="15327" spans="39:40" x14ac:dyDescent="0.25">
      <c r="AM15327">
        <v>1</v>
      </c>
      <c r="AN15327" t="e">
        <f>VLOOKUP(H15327,'Base Art'!$A:$AJ,36,FALSE)</f>
        <v>#N/A</v>
      </c>
    </row>
    <row r="15328" spans="39:40" x14ac:dyDescent="0.25">
      <c r="AM15328">
        <v>1</v>
      </c>
      <c r="AN15328" t="e">
        <f>VLOOKUP(H15328,'Base Art'!$A:$AJ,36,FALSE)</f>
        <v>#N/A</v>
      </c>
    </row>
    <row r="15329" spans="39:40" x14ac:dyDescent="0.25">
      <c r="AM15329">
        <v>1</v>
      </c>
      <c r="AN15329" t="e">
        <f>VLOOKUP(H15329,'Base Art'!$A:$AJ,36,FALSE)</f>
        <v>#N/A</v>
      </c>
    </row>
    <row r="15330" spans="39:40" x14ac:dyDescent="0.25">
      <c r="AM15330">
        <v>1</v>
      </c>
      <c r="AN15330" t="e">
        <f>VLOOKUP(H15330,'Base Art'!$A:$AJ,36,FALSE)</f>
        <v>#N/A</v>
      </c>
    </row>
    <row r="15331" spans="39:40" x14ac:dyDescent="0.25">
      <c r="AM15331">
        <v>1</v>
      </c>
      <c r="AN15331" t="e">
        <f>VLOOKUP(H15331,'Base Art'!$A:$AJ,36,FALSE)</f>
        <v>#N/A</v>
      </c>
    </row>
    <row r="15332" spans="39:40" x14ac:dyDescent="0.25">
      <c r="AM15332">
        <v>1</v>
      </c>
      <c r="AN15332" t="e">
        <f>VLOOKUP(H15332,'Base Art'!$A:$AJ,36,FALSE)</f>
        <v>#N/A</v>
      </c>
    </row>
    <row r="15333" spans="39:40" x14ac:dyDescent="0.25">
      <c r="AM15333">
        <v>1</v>
      </c>
      <c r="AN15333" t="e">
        <f>VLOOKUP(H15333,'Base Art'!$A:$AJ,36,FALSE)</f>
        <v>#N/A</v>
      </c>
    </row>
    <row r="15334" spans="39:40" x14ac:dyDescent="0.25">
      <c r="AM15334">
        <v>1</v>
      </c>
      <c r="AN15334" t="e">
        <f>VLOOKUP(H15334,'Base Art'!$A:$AJ,36,FALSE)</f>
        <v>#N/A</v>
      </c>
    </row>
    <row r="15335" spans="39:40" x14ac:dyDescent="0.25">
      <c r="AM15335">
        <v>1</v>
      </c>
      <c r="AN15335" t="e">
        <f>VLOOKUP(H15335,'Base Art'!$A:$AJ,36,FALSE)</f>
        <v>#N/A</v>
      </c>
    </row>
    <row r="15336" spans="39:40" x14ac:dyDescent="0.25">
      <c r="AM15336">
        <v>1</v>
      </c>
      <c r="AN15336" t="e">
        <f>VLOOKUP(H15336,'Base Art'!$A:$AJ,36,FALSE)</f>
        <v>#N/A</v>
      </c>
    </row>
    <row r="15337" spans="39:40" x14ac:dyDescent="0.25">
      <c r="AM15337">
        <v>1</v>
      </c>
      <c r="AN15337" t="e">
        <f>VLOOKUP(H15337,'Base Art'!$A:$AJ,36,FALSE)</f>
        <v>#N/A</v>
      </c>
    </row>
    <row r="15338" spans="39:40" x14ac:dyDescent="0.25">
      <c r="AM15338">
        <v>1</v>
      </c>
      <c r="AN15338" t="e">
        <f>VLOOKUP(H15338,'Base Art'!$A:$AJ,36,FALSE)</f>
        <v>#N/A</v>
      </c>
    </row>
    <row r="15339" spans="39:40" x14ac:dyDescent="0.25">
      <c r="AM15339">
        <v>1</v>
      </c>
      <c r="AN15339" t="e">
        <f>VLOOKUP(H15339,'Base Art'!$A:$AJ,36,FALSE)</f>
        <v>#N/A</v>
      </c>
    </row>
    <row r="15340" spans="39:40" x14ac:dyDescent="0.25">
      <c r="AM15340">
        <v>1</v>
      </c>
      <c r="AN15340" t="e">
        <f>VLOOKUP(H15340,'Base Art'!$A:$AJ,36,FALSE)</f>
        <v>#N/A</v>
      </c>
    </row>
    <row r="15341" spans="39:40" x14ac:dyDescent="0.25">
      <c r="AM15341">
        <v>1</v>
      </c>
      <c r="AN15341" t="e">
        <f>VLOOKUP(H15341,'Base Art'!$A:$AJ,36,FALSE)</f>
        <v>#N/A</v>
      </c>
    </row>
    <row r="15342" spans="39:40" x14ac:dyDescent="0.25">
      <c r="AM15342">
        <v>1</v>
      </c>
      <c r="AN15342" t="e">
        <f>VLOOKUP(H15342,'Base Art'!$A:$AJ,36,FALSE)</f>
        <v>#N/A</v>
      </c>
    </row>
    <row r="15343" spans="39:40" x14ac:dyDescent="0.25">
      <c r="AM15343">
        <v>1</v>
      </c>
      <c r="AN15343" t="e">
        <f>VLOOKUP(H15343,'Base Art'!$A:$AJ,36,FALSE)</f>
        <v>#N/A</v>
      </c>
    </row>
    <row r="15344" spans="39:40" x14ac:dyDescent="0.25">
      <c r="AM15344">
        <v>1</v>
      </c>
      <c r="AN15344" t="e">
        <f>VLOOKUP(H15344,'Base Art'!$A:$AJ,36,FALSE)</f>
        <v>#N/A</v>
      </c>
    </row>
    <row r="15345" spans="39:40" x14ac:dyDescent="0.25">
      <c r="AM15345">
        <v>1</v>
      </c>
      <c r="AN15345" t="e">
        <f>VLOOKUP(H15345,'Base Art'!$A:$AJ,36,FALSE)</f>
        <v>#N/A</v>
      </c>
    </row>
    <row r="15346" spans="39:40" x14ac:dyDescent="0.25">
      <c r="AM15346">
        <v>1</v>
      </c>
      <c r="AN15346" t="e">
        <f>VLOOKUP(H15346,'Base Art'!$A:$AJ,36,FALSE)</f>
        <v>#N/A</v>
      </c>
    </row>
    <row r="15347" spans="39:40" x14ac:dyDescent="0.25">
      <c r="AM15347">
        <v>1</v>
      </c>
      <c r="AN15347" t="e">
        <f>VLOOKUP(H15347,'Base Art'!$A:$AJ,36,FALSE)</f>
        <v>#N/A</v>
      </c>
    </row>
    <row r="15348" spans="39:40" x14ac:dyDescent="0.25">
      <c r="AM15348">
        <v>1</v>
      </c>
      <c r="AN15348" t="e">
        <f>VLOOKUP(H15348,'Base Art'!$A:$AJ,36,FALSE)</f>
        <v>#N/A</v>
      </c>
    </row>
    <row r="15349" spans="39:40" x14ac:dyDescent="0.25">
      <c r="AM15349">
        <v>1</v>
      </c>
      <c r="AN15349" t="e">
        <f>VLOOKUP(H15349,'Base Art'!$A:$AJ,36,FALSE)</f>
        <v>#N/A</v>
      </c>
    </row>
    <row r="15350" spans="39:40" x14ac:dyDescent="0.25">
      <c r="AM15350">
        <v>1</v>
      </c>
      <c r="AN15350" t="e">
        <f>VLOOKUP(H15350,'Base Art'!$A:$AJ,36,FALSE)</f>
        <v>#N/A</v>
      </c>
    </row>
    <row r="15351" spans="39:40" x14ac:dyDescent="0.25">
      <c r="AM15351">
        <v>1</v>
      </c>
      <c r="AN15351" t="e">
        <f>VLOOKUP(H15351,'Base Art'!$A:$AJ,36,FALSE)</f>
        <v>#N/A</v>
      </c>
    </row>
    <row r="15352" spans="39:40" x14ac:dyDescent="0.25">
      <c r="AM15352">
        <v>1</v>
      </c>
      <c r="AN15352" t="e">
        <f>VLOOKUP(H15352,'Base Art'!$A:$AJ,36,FALSE)</f>
        <v>#N/A</v>
      </c>
    </row>
    <row r="15353" spans="39:40" x14ac:dyDescent="0.25">
      <c r="AM15353">
        <v>1</v>
      </c>
      <c r="AN15353" t="e">
        <f>VLOOKUP(H15353,'Base Art'!$A:$AJ,36,FALSE)</f>
        <v>#N/A</v>
      </c>
    </row>
    <row r="15354" spans="39:40" x14ac:dyDescent="0.25">
      <c r="AM15354">
        <v>1</v>
      </c>
      <c r="AN15354" t="e">
        <f>VLOOKUP(H15354,'Base Art'!$A:$AJ,36,FALSE)</f>
        <v>#N/A</v>
      </c>
    </row>
    <row r="15355" spans="39:40" x14ac:dyDescent="0.25">
      <c r="AM15355">
        <v>1</v>
      </c>
      <c r="AN15355" t="e">
        <f>VLOOKUP(H15355,'Base Art'!$A:$AJ,36,FALSE)</f>
        <v>#N/A</v>
      </c>
    </row>
    <row r="15356" spans="39:40" x14ac:dyDescent="0.25">
      <c r="AM15356">
        <v>1</v>
      </c>
      <c r="AN15356" t="e">
        <f>VLOOKUP(H15356,'Base Art'!$A:$AJ,36,FALSE)</f>
        <v>#N/A</v>
      </c>
    </row>
    <row r="15357" spans="39:40" x14ac:dyDescent="0.25">
      <c r="AM15357">
        <v>1</v>
      </c>
      <c r="AN15357" t="e">
        <f>VLOOKUP(H15357,'Base Art'!$A:$AJ,36,FALSE)</f>
        <v>#N/A</v>
      </c>
    </row>
    <row r="15358" spans="39:40" x14ac:dyDescent="0.25">
      <c r="AM15358">
        <v>1</v>
      </c>
      <c r="AN15358" t="e">
        <f>VLOOKUP(H15358,'Base Art'!$A:$AJ,36,FALSE)</f>
        <v>#N/A</v>
      </c>
    </row>
    <row r="15359" spans="39:40" x14ac:dyDescent="0.25">
      <c r="AM15359">
        <v>1</v>
      </c>
      <c r="AN15359" t="e">
        <f>VLOOKUP(H15359,'Base Art'!$A:$AJ,36,FALSE)</f>
        <v>#N/A</v>
      </c>
    </row>
    <row r="15360" spans="39:40" x14ac:dyDescent="0.25">
      <c r="AM15360">
        <v>1</v>
      </c>
      <c r="AN15360" t="e">
        <f>VLOOKUP(H15360,'Base Art'!$A:$AJ,36,FALSE)</f>
        <v>#N/A</v>
      </c>
    </row>
    <row r="15361" spans="39:40" x14ac:dyDescent="0.25">
      <c r="AM15361">
        <v>1</v>
      </c>
      <c r="AN15361" t="e">
        <f>VLOOKUP(H15361,'Base Art'!$A:$AJ,36,FALSE)</f>
        <v>#N/A</v>
      </c>
    </row>
    <row r="15362" spans="39:40" x14ac:dyDescent="0.25">
      <c r="AM15362">
        <v>1</v>
      </c>
      <c r="AN15362" t="e">
        <f>VLOOKUP(H15362,'Base Art'!$A:$AJ,36,FALSE)</f>
        <v>#N/A</v>
      </c>
    </row>
    <row r="15363" spans="39:40" x14ac:dyDescent="0.25">
      <c r="AM15363">
        <v>1</v>
      </c>
      <c r="AN15363" t="e">
        <f>VLOOKUP(H15363,'Base Art'!$A:$AJ,36,FALSE)</f>
        <v>#N/A</v>
      </c>
    </row>
    <row r="15364" spans="39:40" x14ac:dyDescent="0.25">
      <c r="AM15364">
        <v>1</v>
      </c>
      <c r="AN15364" t="e">
        <f>VLOOKUP(H15364,'Base Art'!$A:$AJ,36,FALSE)</f>
        <v>#N/A</v>
      </c>
    </row>
    <row r="15365" spans="39:40" x14ac:dyDescent="0.25">
      <c r="AM15365">
        <v>1</v>
      </c>
      <c r="AN15365" t="e">
        <f>VLOOKUP(H15365,'Base Art'!$A:$AJ,36,FALSE)</f>
        <v>#N/A</v>
      </c>
    </row>
    <row r="15366" spans="39:40" x14ac:dyDescent="0.25">
      <c r="AM15366">
        <v>1</v>
      </c>
      <c r="AN15366" t="e">
        <f>VLOOKUP(H15366,'Base Art'!$A:$AJ,36,FALSE)</f>
        <v>#N/A</v>
      </c>
    </row>
    <row r="15367" spans="39:40" x14ac:dyDescent="0.25">
      <c r="AM15367">
        <v>1</v>
      </c>
      <c r="AN15367" t="e">
        <f>VLOOKUP(H15367,'Base Art'!$A:$AJ,36,FALSE)</f>
        <v>#N/A</v>
      </c>
    </row>
    <row r="15368" spans="39:40" x14ac:dyDescent="0.25">
      <c r="AM15368">
        <v>1</v>
      </c>
      <c r="AN15368" t="e">
        <f>VLOOKUP(H15368,'Base Art'!$A:$AJ,36,FALSE)</f>
        <v>#N/A</v>
      </c>
    </row>
    <row r="15369" spans="39:40" x14ac:dyDescent="0.25">
      <c r="AM15369">
        <v>1</v>
      </c>
      <c r="AN15369" t="e">
        <f>VLOOKUP(H15369,'Base Art'!$A:$AJ,36,FALSE)</f>
        <v>#N/A</v>
      </c>
    </row>
    <row r="15370" spans="39:40" x14ac:dyDescent="0.25">
      <c r="AM15370">
        <v>1</v>
      </c>
      <c r="AN15370" t="e">
        <f>VLOOKUP(H15370,'Base Art'!$A:$AJ,36,FALSE)</f>
        <v>#N/A</v>
      </c>
    </row>
    <row r="15371" spans="39:40" x14ac:dyDescent="0.25">
      <c r="AM15371">
        <v>1</v>
      </c>
      <c r="AN15371" t="e">
        <f>VLOOKUP(H15371,'Base Art'!$A:$AJ,36,FALSE)</f>
        <v>#N/A</v>
      </c>
    </row>
    <row r="15372" spans="39:40" x14ac:dyDescent="0.25">
      <c r="AM15372">
        <v>1</v>
      </c>
      <c r="AN15372" t="e">
        <f>VLOOKUP(H15372,'Base Art'!$A:$AJ,36,FALSE)</f>
        <v>#N/A</v>
      </c>
    </row>
    <row r="15373" spans="39:40" x14ac:dyDescent="0.25">
      <c r="AM15373">
        <v>1</v>
      </c>
      <c r="AN15373" t="e">
        <f>VLOOKUP(H15373,'Base Art'!$A:$AJ,36,FALSE)</f>
        <v>#N/A</v>
      </c>
    </row>
    <row r="15374" spans="39:40" x14ac:dyDescent="0.25">
      <c r="AM15374">
        <v>1</v>
      </c>
      <c r="AN15374" t="e">
        <f>VLOOKUP(H15374,'Base Art'!$A:$AJ,36,FALSE)</f>
        <v>#N/A</v>
      </c>
    </row>
    <row r="15375" spans="39:40" x14ac:dyDescent="0.25">
      <c r="AM15375">
        <v>1</v>
      </c>
      <c r="AN15375" t="e">
        <f>VLOOKUP(H15375,'Base Art'!$A:$AJ,36,FALSE)</f>
        <v>#N/A</v>
      </c>
    </row>
    <row r="15376" spans="39:40" x14ac:dyDescent="0.25">
      <c r="AM15376">
        <v>1</v>
      </c>
      <c r="AN15376" t="e">
        <f>VLOOKUP(H15376,'Base Art'!$A:$AJ,36,FALSE)</f>
        <v>#N/A</v>
      </c>
    </row>
    <row r="15377" spans="39:40" x14ac:dyDescent="0.25">
      <c r="AM15377">
        <v>1</v>
      </c>
      <c r="AN15377" t="e">
        <f>VLOOKUP(H15377,'Base Art'!$A:$AJ,36,FALSE)</f>
        <v>#N/A</v>
      </c>
    </row>
    <row r="15378" spans="39:40" x14ac:dyDescent="0.25">
      <c r="AM15378">
        <v>1</v>
      </c>
      <c r="AN15378" t="e">
        <f>VLOOKUP(H15378,'Base Art'!$A:$AJ,36,FALSE)</f>
        <v>#N/A</v>
      </c>
    </row>
    <row r="15379" spans="39:40" x14ac:dyDescent="0.25">
      <c r="AM15379">
        <v>1</v>
      </c>
      <c r="AN15379" t="e">
        <f>VLOOKUP(H15379,'Base Art'!$A:$AJ,36,FALSE)</f>
        <v>#N/A</v>
      </c>
    </row>
    <row r="15380" spans="39:40" x14ac:dyDescent="0.25">
      <c r="AM15380">
        <v>1</v>
      </c>
      <c r="AN15380" t="e">
        <f>VLOOKUP(H15380,'Base Art'!$A:$AJ,36,FALSE)</f>
        <v>#N/A</v>
      </c>
    </row>
    <row r="15381" spans="39:40" x14ac:dyDescent="0.25">
      <c r="AM15381">
        <v>1</v>
      </c>
      <c r="AN15381" t="e">
        <f>VLOOKUP(H15381,'Base Art'!$A:$AJ,36,FALSE)</f>
        <v>#N/A</v>
      </c>
    </row>
    <row r="15382" spans="39:40" x14ac:dyDescent="0.25">
      <c r="AM15382">
        <v>1</v>
      </c>
      <c r="AN15382" t="e">
        <f>VLOOKUP(H15382,'Base Art'!$A:$AJ,36,FALSE)</f>
        <v>#N/A</v>
      </c>
    </row>
    <row r="15383" spans="39:40" x14ac:dyDescent="0.25">
      <c r="AM15383">
        <v>1</v>
      </c>
      <c r="AN15383" t="e">
        <f>VLOOKUP(H15383,'Base Art'!$A:$AJ,36,FALSE)</f>
        <v>#N/A</v>
      </c>
    </row>
    <row r="15384" spans="39:40" x14ac:dyDescent="0.25">
      <c r="AM15384">
        <v>1</v>
      </c>
      <c r="AN15384" t="e">
        <f>VLOOKUP(H15384,'Base Art'!$A:$AJ,36,FALSE)</f>
        <v>#N/A</v>
      </c>
    </row>
    <row r="15385" spans="39:40" x14ac:dyDescent="0.25">
      <c r="AM15385">
        <v>1</v>
      </c>
      <c r="AN15385" t="e">
        <f>VLOOKUP(H15385,'Base Art'!$A:$AJ,36,FALSE)</f>
        <v>#N/A</v>
      </c>
    </row>
    <row r="15386" spans="39:40" x14ac:dyDescent="0.25">
      <c r="AM15386">
        <v>1</v>
      </c>
      <c r="AN15386" t="e">
        <f>VLOOKUP(H15386,'Base Art'!$A:$AJ,36,FALSE)</f>
        <v>#N/A</v>
      </c>
    </row>
    <row r="15387" spans="39:40" x14ac:dyDescent="0.25">
      <c r="AM15387">
        <v>1</v>
      </c>
      <c r="AN15387" t="e">
        <f>VLOOKUP(H15387,'Base Art'!$A:$AJ,36,FALSE)</f>
        <v>#N/A</v>
      </c>
    </row>
    <row r="15388" spans="39:40" x14ac:dyDescent="0.25">
      <c r="AM15388">
        <v>1</v>
      </c>
      <c r="AN15388" t="e">
        <f>VLOOKUP(H15388,'Base Art'!$A:$AJ,36,FALSE)</f>
        <v>#N/A</v>
      </c>
    </row>
    <row r="15389" spans="39:40" x14ac:dyDescent="0.25">
      <c r="AM15389">
        <v>1</v>
      </c>
      <c r="AN15389" t="e">
        <f>VLOOKUP(H15389,'Base Art'!$A:$AJ,36,FALSE)</f>
        <v>#N/A</v>
      </c>
    </row>
    <row r="15390" spans="39:40" x14ac:dyDescent="0.25">
      <c r="AM15390">
        <v>1</v>
      </c>
      <c r="AN15390" t="e">
        <f>VLOOKUP(H15390,'Base Art'!$A:$AJ,36,FALSE)</f>
        <v>#N/A</v>
      </c>
    </row>
    <row r="15391" spans="39:40" x14ac:dyDescent="0.25">
      <c r="AM15391">
        <v>1</v>
      </c>
      <c r="AN15391" t="e">
        <f>VLOOKUP(H15391,'Base Art'!$A:$AJ,36,FALSE)</f>
        <v>#N/A</v>
      </c>
    </row>
    <row r="15392" spans="39:40" x14ac:dyDescent="0.25">
      <c r="AM15392">
        <v>1</v>
      </c>
      <c r="AN15392" t="e">
        <f>VLOOKUP(H15392,'Base Art'!$A:$AJ,36,FALSE)</f>
        <v>#N/A</v>
      </c>
    </row>
    <row r="15393" spans="39:40" x14ac:dyDescent="0.25">
      <c r="AM15393">
        <v>1</v>
      </c>
      <c r="AN15393" t="e">
        <f>VLOOKUP(H15393,'Base Art'!$A:$AJ,36,FALSE)</f>
        <v>#N/A</v>
      </c>
    </row>
    <row r="15394" spans="39:40" x14ac:dyDescent="0.25">
      <c r="AM15394">
        <v>1</v>
      </c>
      <c r="AN15394" t="e">
        <f>VLOOKUP(H15394,'Base Art'!$A:$AJ,36,FALSE)</f>
        <v>#N/A</v>
      </c>
    </row>
    <row r="15395" spans="39:40" x14ac:dyDescent="0.25">
      <c r="AM15395">
        <v>1</v>
      </c>
      <c r="AN15395" t="e">
        <f>VLOOKUP(H15395,'Base Art'!$A:$AJ,36,FALSE)</f>
        <v>#N/A</v>
      </c>
    </row>
    <row r="15396" spans="39:40" x14ac:dyDescent="0.25">
      <c r="AM15396">
        <v>1</v>
      </c>
      <c r="AN15396" t="e">
        <f>VLOOKUP(H15396,'Base Art'!$A:$AJ,36,FALSE)</f>
        <v>#N/A</v>
      </c>
    </row>
    <row r="15397" spans="39:40" x14ac:dyDescent="0.25">
      <c r="AM15397">
        <v>1</v>
      </c>
      <c r="AN15397" t="e">
        <f>VLOOKUP(H15397,'Base Art'!$A:$AJ,36,FALSE)</f>
        <v>#N/A</v>
      </c>
    </row>
    <row r="15398" spans="39:40" x14ac:dyDescent="0.25">
      <c r="AM15398">
        <v>1</v>
      </c>
      <c r="AN15398" t="e">
        <f>VLOOKUP(H15398,'Base Art'!$A:$AJ,36,FALSE)</f>
        <v>#N/A</v>
      </c>
    </row>
    <row r="15399" spans="39:40" x14ac:dyDescent="0.25">
      <c r="AM15399">
        <v>1</v>
      </c>
      <c r="AN15399" t="e">
        <f>VLOOKUP(H15399,'Base Art'!$A:$AJ,36,FALSE)</f>
        <v>#N/A</v>
      </c>
    </row>
    <row r="15400" spans="39:40" x14ac:dyDescent="0.25">
      <c r="AM15400">
        <v>1</v>
      </c>
      <c r="AN15400" t="e">
        <f>VLOOKUP(H15400,'Base Art'!$A:$AJ,36,FALSE)</f>
        <v>#N/A</v>
      </c>
    </row>
    <row r="15401" spans="39:40" x14ac:dyDescent="0.25">
      <c r="AM15401">
        <v>1</v>
      </c>
      <c r="AN15401" t="e">
        <f>VLOOKUP(H15401,'Base Art'!$A:$AJ,36,FALSE)</f>
        <v>#N/A</v>
      </c>
    </row>
    <row r="15402" spans="39:40" x14ac:dyDescent="0.25">
      <c r="AM15402">
        <v>1</v>
      </c>
      <c r="AN15402" t="e">
        <f>VLOOKUP(H15402,'Base Art'!$A:$AJ,36,FALSE)</f>
        <v>#N/A</v>
      </c>
    </row>
    <row r="15403" spans="39:40" x14ac:dyDescent="0.25">
      <c r="AM15403">
        <v>1</v>
      </c>
      <c r="AN15403" t="e">
        <f>VLOOKUP(H15403,'Base Art'!$A:$AJ,36,FALSE)</f>
        <v>#N/A</v>
      </c>
    </row>
    <row r="15404" spans="39:40" x14ac:dyDescent="0.25">
      <c r="AM15404">
        <v>1</v>
      </c>
      <c r="AN15404" t="e">
        <f>VLOOKUP(H15404,'Base Art'!$A:$AJ,36,FALSE)</f>
        <v>#N/A</v>
      </c>
    </row>
    <row r="15405" spans="39:40" x14ac:dyDescent="0.25">
      <c r="AM15405">
        <v>1</v>
      </c>
      <c r="AN15405" t="e">
        <f>VLOOKUP(H15405,'Base Art'!$A:$AJ,36,FALSE)</f>
        <v>#N/A</v>
      </c>
    </row>
    <row r="15406" spans="39:40" x14ac:dyDescent="0.25">
      <c r="AM15406">
        <v>1</v>
      </c>
      <c r="AN15406" t="e">
        <f>VLOOKUP(H15406,'Base Art'!$A:$AJ,36,FALSE)</f>
        <v>#N/A</v>
      </c>
    </row>
    <row r="15407" spans="39:40" x14ac:dyDescent="0.25">
      <c r="AM15407">
        <v>1</v>
      </c>
      <c r="AN15407" t="e">
        <f>VLOOKUP(H15407,'Base Art'!$A:$AJ,36,FALSE)</f>
        <v>#N/A</v>
      </c>
    </row>
    <row r="15408" spans="39:40" x14ac:dyDescent="0.25">
      <c r="AM15408">
        <v>1</v>
      </c>
      <c r="AN15408" t="e">
        <f>VLOOKUP(H15408,'Base Art'!$A:$AJ,36,FALSE)</f>
        <v>#N/A</v>
      </c>
    </row>
    <row r="15409" spans="39:40" x14ac:dyDescent="0.25">
      <c r="AM15409">
        <v>1</v>
      </c>
      <c r="AN15409" t="e">
        <f>VLOOKUP(H15409,'Base Art'!$A:$AJ,36,FALSE)</f>
        <v>#N/A</v>
      </c>
    </row>
    <row r="15410" spans="39:40" x14ac:dyDescent="0.25">
      <c r="AM15410">
        <v>1</v>
      </c>
      <c r="AN15410" t="e">
        <f>VLOOKUP(H15410,'Base Art'!$A:$AJ,36,FALSE)</f>
        <v>#N/A</v>
      </c>
    </row>
    <row r="15411" spans="39:40" x14ac:dyDescent="0.25">
      <c r="AM15411">
        <v>1</v>
      </c>
      <c r="AN15411" t="e">
        <f>VLOOKUP(H15411,'Base Art'!$A:$AJ,36,FALSE)</f>
        <v>#N/A</v>
      </c>
    </row>
    <row r="15412" spans="39:40" x14ac:dyDescent="0.25">
      <c r="AM15412">
        <v>1</v>
      </c>
      <c r="AN15412" t="e">
        <f>VLOOKUP(H15412,'Base Art'!$A:$AJ,36,FALSE)</f>
        <v>#N/A</v>
      </c>
    </row>
    <row r="15413" spans="39:40" x14ac:dyDescent="0.25">
      <c r="AM15413">
        <v>1</v>
      </c>
      <c r="AN15413" t="e">
        <f>VLOOKUP(H15413,'Base Art'!$A:$AJ,36,FALSE)</f>
        <v>#N/A</v>
      </c>
    </row>
    <row r="15414" spans="39:40" x14ac:dyDescent="0.25">
      <c r="AM15414">
        <v>1</v>
      </c>
      <c r="AN15414" t="e">
        <f>VLOOKUP(H15414,'Base Art'!$A:$AJ,36,FALSE)</f>
        <v>#N/A</v>
      </c>
    </row>
    <row r="15415" spans="39:40" x14ac:dyDescent="0.25">
      <c r="AM15415">
        <v>1</v>
      </c>
      <c r="AN15415" t="e">
        <f>VLOOKUP(H15415,'Base Art'!$A:$AJ,36,FALSE)</f>
        <v>#N/A</v>
      </c>
    </row>
    <row r="15416" spans="39:40" x14ac:dyDescent="0.25">
      <c r="AM15416">
        <v>1</v>
      </c>
      <c r="AN15416" t="e">
        <f>VLOOKUP(H15416,'Base Art'!$A:$AJ,36,FALSE)</f>
        <v>#N/A</v>
      </c>
    </row>
    <row r="15417" spans="39:40" x14ac:dyDescent="0.25">
      <c r="AM15417">
        <v>1</v>
      </c>
      <c r="AN15417" t="e">
        <f>VLOOKUP(H15417,'Base Art'!$A:$AJ,36,FALSE)</f>
        <v>#N/A</v>
      </c>
    </row>
    <row r="15418" spans="39:40" x14ac:dyDescent="0.25">
      <c r="AM15418">
        <v>1</v>
      </c>
      <c r="AN15418" t="e">
        <f>VLOOKUP(H15418,'Base Art'!$A:$AJ,36,FALSE)</f>
        <v>#N/A</v>
      </c>
    </row>
    <row r="15419" spans="39:40" x14ac:dyDescent="0.25">
      <c r="AM15419">
        <v>1</v>
      </c>
      <c r="AN15419" t="e">
        <f>VLOOKUP(H15419,'Base Art'!$A:$AJ,36,FALSE)</f>
        <v>#N/A</v>
      </c>
    </row>
    <row r="15420" spans="39:40" x14ac:dyDescent="0.25">
      <c r="AM15420">
        <v>1</v>
      </c>
      <c r="AN15420" t="e">
        <f>VLOOKUP(H15420,'Base Art'!$A:$AJ,36,FALSE)</f>
        <v>#N/A</v>
      </c>
    </row>
    <row r="15421" spans="39:40" x14ac:dyDescent="0.25">
      <c r="AM15421">
        <v>1</v>
      </c>
      <c r="AN15421" t="e">
        <f>VLOOKUP(H15421,'Base Art'!$A:$AJ,36,FALSE)</f>
        <v>#N/A</v>
      </c>
    </row>
    <row r="15422" spans="39:40" x14ac:dyDescent="0.25">
      <c r="AM15422">
        <v>1</v>
      </c>
      <c r="AN15422" t="e">
        <f>VLOOKUP(H15422,'Base Art'!$A:$AJ,36,FALSE)</f>
        <v>#N/A</v>
      </c>
    </row>
    <row r="15423" spans="39:40" x14ac:dyDescent="0.25">
      <c r="AM15423">
        <v>1</v>
      </c>
      <c r="AN15423" t="e">
        <f>VLOOKUP(H15423,'Base Art'!$A:$AJ,36,FALSE)</f>
        <v>#N/A</v>
      </c>
    </row>
    <row r="15424" spans="39:40" x14ac:dyDescent="0.25">
      <c r="AM15424">
        <v>1</v>
      </c>
      <c r="AN15424" t="e">
        <f>VLOOKUP(H15424,'Base Art'!$A:$AJ,36,FALSE)</f>
        <v>#N/A</v>
      </c>
    </row>
    <row r="15425" spans="39:40" x14ac:dyDescent="0.25">
      <c r="AM15425">
        <v>1</v>
      </c>
      <c r="AN15425" t="e">
        <f>VLOOKUP(H15425,'Base Art'!$A:$AJ,36,FALSE)</f>
        <v>#N/A</v>
      </c>
    </row>
    <row r="15426" spans="39:40" x14ac:dyDescent="0.25">
      <c r="AM15426">
        <v>1</v>
      </c>
      <c r="AN15426" t="e">
        <f>VLOOKUP(H15426,'Base Art'!$A:$AJ,36,FALSE)</f>
        <v>#N/A</v>
      </c>
    </row>
    <row r="15427" spans="39:40" x14ac:dyDescent="0.25">
      <c r="AM15427">
        <v>1</v>
      </c>
      <c r="AN15427" t="e">
        <f>VLOOKUP(H15427,'Base Art'!$A:$AJ,36,FALSE)</f>
        <v>#N/A</v>
      </c>
    </row>
    <row r="15428" spans="39:40" x14ac:dyDescent="0.25">
      <c r="AM15428">
        <v>1</v>
      </c>
      <c r="AN15428" t="e">
        <f>VLOOKUP(H15428,'Base Art'!$A:$AJ,36,FALSE)</f>
        <v>#N/A</v>
      </c>
    </row>
    <row r="15429" spans="39:40" x14ac:dyDescent="0.25">
      <c r="AM15429">
        <v>1</v>
      </c>
      <c r="AN15429" t="e">
        <f>VLOOKUP(H15429,'Base Art'!$A:$AJ,36,FALSE)</f>
        <v>#N/A</v>
      </c>
    </row>
    <row r="15430" spans="39:40" x14ac:dyDescent="0.25">
      <c r="AM15430">
        <v>1</v>
      </c>
      <c r="AN15430" t="e">
        <f>VLOOKUP(H15430,'Base Art'!$A:$AJ,36,FALSE)</f>
        <v>#N/A</v>
      </c>
    </row>
    <row r="15431" spans="39:40" x14ac:dyDescent="0.25">
      <c r="AM15431">
        <v>1</v>
      </c>
      <c r="AN15431" t="e">
        <f>VLOOKUP(H15431,'Base Art'!$A:$AJ,36,FALSE)</f>
        <v>#N/A</v>
      </c>
    </row>
    <row r="15432" spans="39:40" x14ac:dyDescent="0.25">
      <c r="AM15432">
        <v>1</v>
      </c>
      <c r="AN15432" t="e">
        <f>VLOOKUP(H15432,'Base Art'!$A:$AJ,36,FALSE)</f>
        <v>#N/A</v>
      </c>
    </row>
    <row r="15433" spans="39:40" x14ac:dyDescent="0.25">
      <c r="AM15433">
        <v>1</v>
      </c>
      <c r="AN15433" t="e">
        <f>VLOOKUP(H15433,'Base Art'!$A:$AJ,36,FALSE)</f>
        <v>#N/A</v>
      </c>
    </row>
    <row r="15434" spans="39:40" x14ac:dyDescent="0.25">
      <c r="AM15434">
        <v>1</v>
      </c>
      <c r="AN15434" t="e">
        <f>VLOOKUP(H15434,'Base Art'!$A:$AJ,36,FALSE)</f>
        <v>#N/A</v>
      </c>
    </row>
    <row r="15435" spans="39:40" x14ac:dyDescent="0.25">
      <c r="AM15435">
        <v>1</v>
      </c>
      <c r="AN15435" t="e">
        <f>VLOOKUP(H15435,'Base Art'!$A:$AJ,36,FALSE)</f>
        <v>#N/A</v>
      </c>
    </row>
    <row r="15436" spans="39:40" x14ac:dyDescent="0.25">
      <c r="AM15436">
        <v>1</v>
      </c>
      <c r="AN15436" t="e">
        <f>VLOOKUP(H15436,'Base Art'!$A:$AJ,36,FALSE)</f>
        <v>#N/A</v>
      </c>
    </row>
    <row r="15437" spans="39:40" x14ac:dyDescent="0.25">
      <c r="AM15437">
        <v>1</v>
      </c>
      <c r="AN15437" t="e">
        <f>VLOOKUP(H15437,'Base Art'!$A:$AJ,36,FALSE)</f>
        <v>#N/A</v>
      </c>
    </row>
    <row r="15438" spans="39:40" x14ac:dyDescent="0.25">
      <c r="AM15438">
        <v>1</v>
      </c>
      <c r="AN15438" t="e">
        <f>VLOOKUP(H15438,'Base Art'!$A:$AJ,36,FALSE)</f>
        <v>#N/A</v>
      </c>
    </row>
    <row r="15439" spans="39:40" x14ac:dyDescent="0.25">
      <c r="AM15439">
        <v>1</v>
      </c>
      <c r="AN15439" t="e">
        <f>VLOOKUP(H15439,'Base Art'!$A:$AJ,36,FALSE)</f>
        <v>#N/A</v>
      </c>
    </row>
    <row r="15440" spans="39:40" x14ac:dyDescent="0.25">
      <c r="AM15440">
        <v>1</v>
      </c>
      <c r="AN15440" t="e">
        <f>VLOOKUP(H15440,'Base Art'!$A:$AJ,36,FALSE)</f>
        <v>#N/A</v>
      </c>
    </row>
    <row r="15441" spans="39:40" x14ac:dyDescent="0.25">
      <c r="AM15441">
        <v>1</v>
      </c>
      <c r="AN15441" t="e">
        <f>VLOOKUP(H15441,'Base Art'!$A:$AJ,36,FALSE)</f>
        <v>#N/A</v>
      </c>
    </row>
    <row r="15442" spans="39:40" x14ac:dyDescent="0.25">
      <c r="AM15442">
        <v>1</v>
      </c>
      <c r="AN15442" t="e">
        <f>VLOOKUP(H15442,'Base Art'!$A:$AJ,36,FALSE)</f>
        <v>#N/A</v>
      </c>
    </row>
    <row r="15443" spans="39:40" x14ac:dyDescent="0.25">
      <c r="AM15443">
        <v>1</v>
      </c>
      <c r="AN15443" t="e">
        <f>VLOOKUP(H15443,'Base Art'!$A:$AJ,36,FALSE)</f>
        <v>#N/A</v>
      </c>
    </row>
    <row r="15444" spans="39:40" x14ac:dyDescent="0.25">
      <c r="AM15444">
        <v>1</v>
      </c>
      <c r="AN15444" t="e">
        <f>VLOOKUP(H15444,'Base Art'!$A:$AJ,36,FALSE)</f>
        <v>#N/A</v>
      </c>
    </row>
    <row r="15445" spans="39:40" x14ac:dyDescent="0.25">
      <c r="AM15445">
        <v>1</v>
      </c>
      <c r="AN15445" t="e">
        <f>VLOOKUP(H15445,'Base Art'!$A:$AJ,36,FALSE)</f>
        <v>#N/A</v>
      </c>
    </row>
    <row r="15446" spans="39:40" x14ac:dyDescent="0.25">
      <c r="AM15446">
        <v>1</v>
      </c>
      <c r="AN15446" t="e">
        <f>VLOOKUP(H15446,'Base Art'!$A:$AJ,36,FALSE)</f>
        <v>#N/A</v>
      </c>
    </row>
    <row r="15447" spans="39:40" x14ac:dyDescent="0.25">
      <c r="AM15447">
        <v>1</v>
      </c>
      <c r="AN15447" t="e">
        <f>VLOOKUP(H15447,'Base Art'!$A:$AJ,36,FALSE)</f>
        <v>#N/A</v>
      </c>
    </row>
    <row r="15448" spans="39:40" x14ac:dyDescent="0.25">
      <c r="AM15448">
        <v>1</v>
      </c>
      <c r="AN15448" t="e">
        <f>VLOOKUP(H15448,'Base Art'!$A:$AJ,36,FALSE)</f>
        <v>#N/A</v>
      </c>
    </row>
    <row r="15449" spans="39:40" x14ac:dyDescent="0.25">
      <c r="AM15449">
        <v>1</v>
      </c>
      <c r="AN15449" t="e">
        <f>VLOOKUP(H15449,'Base Art'!$A:$AJ,36,FALSE)</f>
        <v>#N/A</v>
      </c>
    </row>
    <row r="15450" spans="39:40" x14ac:dyDescent="0.25">
      <c r="AM15450">
        <v>1</v>
      </c>
      <c r="AN15450" t="e">
        <f>VLOOKUP(H15450,'Base Art'!$A:$AJ,36,FALSE)</f>
        <v>#N/A</v>
      </c>
    </row>
    <row r="15451" spans="39:40" x14ac:dyDescent="0.25">
      <c r="AM15451">
        <v>1</v>
      </c>
      <c r="AN15451" t="e">
        <f>VLOOKUP(H15451,'Base Art'!$A:$AJ,36,FALSE)</f>
        <v>#N/A</v>
      </c>
    </row>
    <row r="15452" spans="39:40" x14ac:dyDescent="0.25">
      <c r="AM15452">
        <v>1</v>
      </c>
      <c r="AN15452" t="e">
        <f>VLOOKUP(H15452,'Base Art'!$A:$AJ,36,FALSE)</f>
        <v>#N/A</v>
      </c>
    </row>
    <row r="15453" spans="39:40" x14ac:dyDescent="0.25">
      <c r="AM15453">
        <v>1</v>
      </c>
      <c r="AN15453" t="e">
        <f>VLOOKUP(H15453,'Base Art'!$A:$AJ,36,FALSE)</f>
        <v>#N/A</v>
      </c>
    </row>
    <row r="15454" spans="39:40" x14ac:dyDescent="0.25">
      <c r="AM15454">
        <v>1</v>
      </c>
      <c r="AN15454" t="e">
        <f>VLOOKUP(H15454,'Base Art'!$A:$AJ,36,FALSE)</f>
        <v>#N/A</v>
      </c>
    </row>
    <row r="15455" spans="39:40" x14ac:dyDescent="0.25">
      <c r="AM15455">
        <v>1</v>
      </c>
      <c r="AN15455" t="e">
        <f>VLOOKUP(H15455,'Base Art'!$A:$AJ,36,FALSE)</f>
        <v>#N/A</v>
      </c>
    </row>
    <row r="15456" spans="39:40" x14ac:dyDescent="0.25">
      <c r="AM15456">
        <v>1</v>
      </c>
      <c r="AN15456" t="e">
        <f>VLOOKUP(H15456,'Base Art'!$A:$AJ,36,FALSE)</f>
        <v>#N/A</v>
      </c>
    </row>
    <row r="15457" spans="39:40" x14ac:dyDescent="0.25">
      <c r="AM15457">
        <v>1</v>
      </c>
      <c r="AN15457" t="e">
        <f>VLOOKUP(H15457,'Base Art'!$A:$AJ,36,FALSE)</f>
        <v>#N/A</v>
      </c>
    </row>
    <row r="15458" spans="39:40" x14ac:dyDescent="0.25">
      <c r="AM15458">
        <v>1</v>
      </c>
      <c r="AN15458" t="e">
        <f>VLOOKUP(H15458,'Base Art'!$A:$AJ,36,FALSE)</f>
        <v>#N/A</v>
      </c>
    </row>
    <row r="15459" spans="39:40" x14ac:dyDescent="0.25">
      <c r="AM15459">
        <v>1</v>
      </c>
      <c r="AN15459" t="e">
        <f>VLOOKUP(H15459,'Base Art'!$A:$AJ,36,FALSE)</f>
        <v>#N/A</v>
      </c>
    </row>
    <row r="15460" spans="39:40" x14ac:dyDescent="0.25">
      <c r="AM15460">
        <v>1</v>
      </c>
      <c r="AN15460" t="e">
        <f>VLOOKUP(H15460,'Base Art'!$A:$AJ,36,FALSE)</f>
        <v>#N/A</v>
      </c>
    </row>
    <row r="15461" spans="39:40" x14ac:dyDescent="0.25">
      <c r="AM15461">
        <v>1</v>
      </c>
      <c r="AN15461" t="e">
        <f>VLOOKUP(H15461,'Base Art'!$A:$AJ,36,FALSE)</f>
        <v>#N/A</v>
      </c>
    </row>
    <row r="15462" spans="39:40" x14ac:dyDescent="0.25">
      <c r="AM15462">
        <v>1</v>
      </c>
      <c r="AN15462" t="e">
        <f>VLOOKUP(H15462,'Base Art'!$A:$AJ,36,FALSE)</f>
        <v>#N/A</v>
      </c>
    </row>
    <row r="15463" spans="39:40" x14ac:dyDescent="0.25">
      <c r="AM15463">
        <v>1</v>
      </c>
      <c r="AN15463" t="e">
        <f>VLOOKUP(H15463,'Base Art'!$A:$AJ,36,FALSE)</f>
        <v>#N/A</v>
      </c>
    </row>
    <row r="15464" spans="39:40" x14ac:dyDescent="0.25">
      <c r="AM15464">
        <v>1</v>
      </c>
      <c r="AN15464" t="e">
        <f>VLOOKUP(H15464,'Base Art'!$A:$AJ,36,FALSE)</f>
        <v>#N/A</v>
      </c>
    </row>
    <row r="15465" spans="39:40" x14ac:dyDescent="0.25">
      <c r="AM15465">
        <v>1</v>
      </c>
      <c r="AN15465" t="e">
        <f>VLOOKUP(H15465,'Base Art'!$A:$AJ,36,FALSE)</f>
        <v>#N/A</v>
      </c>
    </row>
    <row r="15466" spans="39:40" x14ac:dyDescent="0.25">
      <c r="AM15466">
        <v>1</v>
      </c>
      <c r="AN15466" t="e">
        <f>VLOOKUP(H15466,'Base Art'!$A:$AJ,36,FALSE)</f>
        <v>#N/A</v>
      </c>
    </row>
    <row r="15467" spans="39:40" x14ac:dyDescent="0.25">
      <c r="AM15467">
        <v>1</v>
      </c>
      <c r="AN15467" t="e">
        <f>VLOOKUP(H15467,'Base Art'!$A:$AJ,36,FALSE)</f>
        <v>#N/A</v>
      </c>
    </row>
    <row r="15468" spans="39:40" x14ac:dyDescent="0.25">
      <c r="AM15468">
        <v>1</v>
      </c>
      <c r="AN15468" t="e">
        <f>VLOOKUP(H15468,'Base Art'!$A:$AJ,36,FALSE)</f>
        <v>#N/A</v>
      </c>
    </row>
    <row r="15469" spans="39:40" x14ac:dyDescent="0.25">
      <c r="AM15469">
        <v>1</v>
      </c>
      <c r="AN15469" t="e">
        <f>VLOOKUP(H15469,'Base Art'!$A:$AJ,36,FALSE)</f>
        <v>#N/A</v>
      </c>
    </row>
    <row r="15470" spans="39:40" x14ac:dyDescent="0.25">
      <c r="AM15470">
        <v>1</v>
      </c>
      <c r="AN15470" t="e">
        <f>VLOOKUP(H15470,'Base Art'!$A:$AJ,36,FALSE)</f>
        <v>#N/A</v>
      </c>
    </row>
    <row r="15471" spans="39:40" x14ac:dyDescent="0.25">
      <c r="AM15471">
        <v>1</v>
      </c>
      <c r="AN15471" t="e">
        <f>VLOOKUP(H15471,'Base Art'!$A:$AJ,36,FALSE)</f>
        <v>#N/A</v>
      </c>
    </row>
    <row r="15472" spans="39:40" x14ac:dyDescent="0.25">
      <c r="AM15472">
        <v>1</v>
      </c>
      <c r="AN15472" t="e">
        <f>VLOOKUP(H15472,'Base Art'!$A:$AJ,36,FALSE)</f>
        <v>#N/A</v>
      </c>
    </row>
    <row r="15473" spans="39:40" x14ac:dyDescent="0.25">
      <c r="AM15473">
        <v>1</v>
      </c>
      <c r="AN15473" t="e">
        <f>VLOOKUP(H15473,'Base Art'!$A:$AJ,36,FALSE)</f>
        <v>#N/A</v>
      </c>
    </row>
    <row r="15474" spans="39:40" x14ac:dyDescent="0.25">
      <c r="AM15474">
        <v>1</v>
      </c>
      <c r="AN15474" t="e">
        <f>VLOOKUP(H15474,'Base Art'!$A:$AJ,36,FALSE)</f>
        <v>#N/A</v>
      </c>
    </row>
    <row r="15475" spans="39:40" x14ac:dyDescent="0.25">
      <c r="AM15475">
        <v>1</v>
      </c>
      <c r="AN15475" t="e">
        <f>VLOOKUP(H15475,'Base Art'!$A:$AJ,36,FALSE)</f>
        <v>#N/A</v>
      </c>
    </row>
    <row r="15476" spans="39:40" x14ac:dyDescent="0.25">
      <c r="AM15476">
        <v>1</v>
      </c>
      <c r="AN15476" t="e">
        <f>VLOOKUP(H15476,'Base Art'!$A:$AJ,36,FALSE)</f>
        <v>#N/A</v>
      </c>
    </row>
    <row r="15477" spans="39:40" x14ac:dyDescent="0.25">
      <c r="AM15477">
        <v>1</v>
      </c>
      <c r="AN15477" t="e">
        <f>VLOOKUP(H15477,'Base Art'!$A:$AJ,36,FALSE)</f>
        <v>#N/A</v>
      </c>
    </row>
    <row r="15478" spans="39:40" x14ac:dyDescent="0.25">
      <c r="AM15478">
        <v>1</v>
      </c>
      <c r="AN15478" t="e">
        <f>VLOOKUP(H15478,'Base Art'!$A:$AJ,36,FALSE)</f>
        <v>#N/A</v>
      </c>
    </row>
    <row r="15479" spans="39:40" x14ac:dyDescent="0.25">
      <c r="AM15479">
        <v>1</v>
      </c>
      <c r="AN15479" t="e">
        <f>VLOOKUP(H15479,'Base Art'!$A:$AJ,36,FALSE)</f>
        <v>#N/A</v>
      </c>
    </row>
    <row r="15480" spans="39:40" x14ac:dyDescent="0.25">
      <c r="AM15480">
        <v>1</v>
      </c>
      <c r="AN15480" t="e">
        <f>VLOOKUP(H15480,'Base Art'!$A:$AJ,36,FALSE)</f>
        <v>#N/A</v>
      </c>
    </row>
    <row r="15481" spans="39:40" x14ac:dyDescent="0.25">
      <c r="AM15481">
        <v>1</v>
      </c>
      <c r="AN15481" t="e">
        <f>VLOOKUP(H15481,'Base Art'!$A:$AJ,36,FALSE)</f>
        <v>#N/A</v>
      </c>
    </row>
    <row r="15482" spans="39:40" x14ac:dyDescent="0.25">
      <c r="AM15482">
        <v>1</v>
      </c>
      <c r="AN15482" t="e">
        <f>VLOOKUP(H15482,'Base Art'!$A:$AJ,36,FALSE)</f>
        <v>#N/A</v>
      </c>
    </row>
    <row r="15483" spans="39:40" x14ac:dyDescent="0.25">
      <c r="AM15483">
        <v>1</v>
      </c>
      <c r="AN15483" t="e">
        <f>VLOOKUP(H15483,'Base Art'!$A:$AJ,36,FALSE)</f>
        <v>#N/A</v>
      </c>
    </row>
    <row r="15484" spans="39:40" x14ac:dyDescent="0.25">
      <c r="AM15484">
        <v>1</v>
      </c>
      <c r="AN15484" t="e">
        <f>VLOOKUP(H15484,'Base Art'!$A:$AJ,36,FALSE)</f>
        <v>#N/A</v>
      </c>
    </row>
    <row r="15485" spans="39:40" x14ac:dyDescent="0.25">
      <c r="AM15485">
        <v>1</v>
      </c>
      <c r="AN15485" t="e">
        <f>VLOOKUP(H15485,'Base Art'!$A:$AJ,36,FALSE)</f>
        <v>#N/A</v>
      </c>
    </row>
    <row r="15486" spans="39:40" x14ac:dyDescent="0.25">
      <c r="AM15486">
        <v>1</v>
      </c>
      <c r="AN15486" t="e">
        <f>VLOOKUP(H15486,'Base Art'!$A:$AJ,36,FALSE)</f>
        <v>#N/A</v>
      </c>
    </row>
    <row r="15487" spans="39:40" x14ac:dyDescent="0.25">
      <c r="AM15487">
        <v>1</v>
      </c>
      <c r="AN15487" t="e">
        <f>VLOOKUP(H15487,'Base Art'!$A:$AJ,36,FALSE)</f>
        <v>#N/A</v>
      </c>
    </row>
    <row r="15488" spans="39:40" x14ac:dyDescent="0.25">
      <c r="AM15488">
        <v>1</v>
      </c>
      <c r="AN15488" t="e">
        <f>VLOOKUP(H15488,'Base Art'!$A:$AJ,36,FALSE)</f>
        <v>#N/A</v>
      </c>
    </row>
    <row r="15489" spans="39:40" x14ac:dyDescent="0.25">
      <c r="AM15489">
        <v>1</v>
      </c>
      <c r="AN15489" t="e">
        <f>VLOOKUP(H15489,'Base Art'!$A:$AJ,36,FALSE)</f>
        <v>#N/A</v>
      </c>
    </row>
    <row r="15490" spans="39:40" x14ac:dyDescent="0.25">
      <c r="AM15490">
        <v>1</v>
      </c>
      <c r="AN15490" t="e">
        <f>VLOOKUP(H15490,'Base Art'!$A:$AJ,36,FALSE)</f>
        <v>#N/A</v>
      </c>
    </row>
    <row r="15491" spans="39:40" x14ac:dyDescent="0.25">
      <c r="AM15491">
        <v>1</v>
      </c>
      <c r="AN15491" t="e">
        <f>VLOOKUP(H15491,'Base Art'!$A:$AJ,36,FALSE)</f>
        <v>#N/A</v>
      </c>
    </row>
    <row r="15492" spans="39:40" x14ac:dyDescent="0.25">
      <c r="AM15492">
        <v>1</v>
      </c>
      <c r="AN15492" t="e">
        <f>VLOOKUP(H15492,'Base Art'!$A:$AJ,36,FALSE)</f>
        <v>#N/A</v>
      </c>
    </row>
    <row r="15493" spans="39:40" x14ac:dyDescent="0.25">
      <c r="AM15493">
        <v>1</v>
      </c>
      <c r="AN15493" t="e">
        <f>VLOOKUP(H15493,'Base Art'!$A:$AJ,36,FALSE)</f>
        <v>#N/A</v>
      </c>
    </row>
    <row r="15494" spans="39:40" x14ac:dyDescent="0.25">
      <c r="AM15494">
        <v>1</v>
      </c>
      <c r="AN15494" t="e">
        <f>VLOOKUP(H15494,'Base Art'!$A:$AJ,36,FALSE)</f>
        <v>#N/A</v>
      </c>
    </row>
    <row r="15495" spans="39:40" x14ac:dyDescent="0.25">
      <c r="AM15495">
        <v>1</v>
      </c>
      <c r="AN15495" t="e">
        <f>VLOOKUP(H15495,'Base Art'!$A:$AJ,36,FALSE)</f>
        <v>#N/A</v>
      </c>
    </row>
    <row r="15496" spans="39:40" x14ac:dyDescent="0.25">
      <c r="AM15496">
        <v>1</v>
      </c>
      <c r="AN15496" t="e">
        <f>VLOOKUP(H15496,'Base Art'!$A:$AJ,36,FALSE)</f>
        <v>#N/A</v>
      </c>
    </row>
    <row r="15497" spans="39:40" x14ac:dyDescent="0.25">
      <c r="AM15497">
        <v>1</v>
      </c>
      <c r="AN15497" t="e">
        <f>VLOOKUP(H15497,'Base Art'!$A:$AJ,36,FALSE)</f>
        <v>#N/A</v>
      </c>
    </row>
    <row r="15498" spans="39:40" x14ac:dyDescent="0.25">
      <c r="AM15498">
        <v>1</v>
      </c>
      <c r="AN15498" t="e">
        <f>VLOOKUP(H15498,'Base Art'!$A:$AJ,36,FALSE)</f>
        <v>#N/A</v>
      </c>
    </row>
    <row r="15499" spans="39:40" x14ac:dyDescent="0.25">
      <c r="AM15499">
        <v>1</v>
      </c>
      <c r="AN15499" t="e">
        <f>VLOOKUP(H15499,'Base Art'!$A:$AJ,36,FALSE)</f>
        <v>#N/A</v>
      </c>
    </row>
    <row r="15500" spans="39:40" x14ac:dyDescent="0.25">
      <c r="AM15500">
        <v>1</v>
      </c>
      <c r="AN15500" t="e">
        <f>VLOOKUP(H15500,'Base Art'!$A:$AJ,36,FALSE)</f>
        <v>#N/A</v>
      </c>
    </row>
    <row r="15501" spans="39:40" x14ac:dyDescent="0.25">
      <c r="AM15501">
        <v>1</v>
      </c>
      <c r="AN15501" t="e">
        <f>VLOOKUP(H15501,'Base Art'!$A:$AJ,36,FALSE)</f>
        <v>#N/A</v>
      </c>
    </row>
    <row r="15502" spans="39:40" x14ac:dyDescent="0.25">
      <c r="AM15502">
        <v>1</v>
      </c>
      <c r="AN15502" t="e">
        <f>VLOOKUP(H15502,'Base Art'!$A:$AJ,36,FALSE)</f>
        <v>#N/A</v>
      </c>
    </row>
    <row r="15503" spans="39:40" x14ac:dyDescent="0.25">
      <c r="AM15503">
        <v>1</v>
      </c>
      <c r="AN15503" t="e">
        <f>VLOOKUP(H15503,'Base Art'!$A:$AJ,36,FALSE)</f>
        <v>#N/A</v>
      </c>
    </row>
    <row r="15504" spans="39:40" x14ac:dyDescent="0.25">
      <c r="AM15504">
        <v>1</v>
      </c>
      <c r="AN15504" t="e">
        <f>VLOOKUP(H15504,'Base Art'!$A:$AJ,36,FALSE)</f>
        <v>#N/A</v>
      </c>
    </row>
    <row r="15505" spans="39:40" x14ac:dyDescent="0.25">
      <c r="AM15505">
        <v>1</v>
      </c>
      <c r="AN15505" t="e">
        <f>VLOOKUP(H15505,'Base Art'!$A:$AJ,36,FALSE)</f>
        <v>#N/A</v>
      </c>
    </row>
    <row r="15506" spans="39:40" x14ac:dyDescent="0.25">
      <c r="AM15506">
        <v>1</v>
      </c>
      <c r="AN15506" t="e">
        <f>VLOOKUP(H15506,'Base Art'!$A:$AJ,36,FALSE)</f>
        <v>#N/A</v>
      </c>
    </row>
    <row r="15507" spans="39:40" x14ac:dyDescent="0.25">
      <c r="AM15507">
        <v>1</v>
      </c>
      <c r="AN15507" t="e">
        <f>VLOOKUP(H15507,'Base Art'!$A:$AJ,36,FALSE)</f>
        <v>#N/A</v>
      </c>
    </row>
    <row r="15508" spans="39:40" x14ac:dyDescent="0.25">
      <c r="AM15508">
        <v>1</v>
      </c>
      <c r="AN15508" t="e">
        <f>VLOOKUP(H15508,'Base Art'!$A:$AJ,36,FALSE)</f>
        <v>#N/A</v>
      </c>
    </row>
    <row r="15509" spans="39:40" x14ac:dyDescent="0.25">
      <c r="AM15509">
        <v>1</v>
      </c>
      <c r="AN15509" t="e">
        <f>VLOOKUP(H15509,'Base Art'!$A:$AJ,36,FALSE)</f>
        <v>#N/A</v>
      </c>
    </row>
    <row r="15510" spans="39:40" x14ac:dyDescent="0.25">
      <c r="AM15510">
        <v>1</v>
      </c>
      <c r="AN15510" t="e">
        <f>VLOOKUP(H15510,'Base Art'!$A:$AJ,36,FALSE)</f>
        <v>#N/A</v>
      </c>
    </row>
    <row r="15511" spans="39:40" x14ac:dyDescent="0.25">
      <c r="AM15511">
        <v>1</v>
      </c>
      <c r="AN15511" t="e">
        <f>VLOOKUP(H15511,'Base Art'!$A:$AJ,36,FALSE)</f>
        <v>#N/A</v>
      </c>
    </row>
    <row r="15512" spans="39:40" x14ac:dyDescent="0.25">
      <c r="AM15512">
        <v>1</v>
      </c>
      <c r="AN15512" t="e">
        <f>VLOOKUP(H15512,'Base Art'!$A:$AJ,36,FALSE)</f>
        <v>#N/A</v>
      </c>
    </row>
    <row r="15513" spans="39:40" x14ac:dyDescent="0.25">
      <c r="AM15513">
        <v>1</v>
      </c>
      <c r="AN15513" t="e">
        <f>VLOOKUP(H15513,'Base Art'!$A:$AJ,36,FALSE)</f>
        <v>#N/A</v>
      </c>
    </row>
    <row r="15514" spans="39:40" x14ac:dyDescent="0.25">
      <c r="AM15514">
        <v>1</v>
      </c>
      <c r="AN15514" t="e">
        <f>VLOOKUP(H15514,'Base Art'!$A:$AJ,36,FALSE)</f>
        <v>#N/A</v>
      </c>
    </row>
    <row r="15515" spans="39:40" x14ac:dyDescent="0.25">
      <c r="AM15515">
        <v>1</v>
      </c>
      <c r="AN15515" t="e">
        <f>VLOOKUP(H15515,'Base Art'!$A:$AJ,36,FALSE)</f>
        <v>#N/A</v>
      </c>
    </row>
    <row r="15516" spans="39:40" x14ac:dyDescent="0.25">
      <c r="AM15516">
        <v>1</v>
      </c>
      <c r="AN15516" t="e">
        <f>VLOOKUP(H15516,'Base Art'!$A:$AJ,36,FALSE)</f>
        <v>#N/A</v>
      </c>
    </row>
    <row r="15517" spans="39:40" x14ac:dyDescent="0.25">
      <c r="AM15517">
        <v>1</v>
      </c>
      <c r="AN15517" t="e">
        <f>VLOOKUP(H15517,'Base Art'!$A:$AJ,36,FALSE)</f>
        <v>#N/A</v>
      </c>
    </row>
    <row r="15518" spans="39:40" x14ac:dyDescent="0.25">
      <c r="AM15518">
        <v>1</v>
      </c>
      <c r="AN15518" t="e">
        <f>VLOOKUP(H15518,'Base Art'!$A:$AJ,36,FALSE)</f>
        <v>#N/A</v>
      </c>
    </row>
    <row r="15519" spans="39:40" x14ac:dyDescent="0.25">
      <c r="AM15519">
        <v>1</v>
      </c>
      <c r="AN15519" t="e">
        <f>VLOOKUP(H15519,'Base Art'!$A:$AJ,36,FALSE)</f>
        <v>#N/A</v>
      </c>
    </row>
    <row r="15520" spans="39:40" x14ac:dyDescent="0.25">
      <c r="AM15520">
        <v>1</v>
      </c>
      <c r="AN15520" t="e">
        <f>VLOOKUP(H15520,'Base Art'!$A:$AJ,36,FALSE)</f>
        <v>#N/A</v>
      </c>
    </row>
    <row r="15521" spans="39:40" x14ac:dyDescent="0.25">
      <c r="AM15521">
        <v>1</v>
      </c>
      <c r="AN15521" t="e">
        <f>VLOOKUP(H15521,'Base Art'!$A:$AJ,36,FALSE)</f>
        <v>#N/A</v>
      </c>
    </row>
    <row r="15522" spans="39:40" x14ac:dyDescent="0.25">
      <c r="AM15522">
        <v>1</v>
      </c>
      <c r="AN15522" t="e">
        <f>VLOOKUP(H15522,'Base Art'!$A:$AJ,36,FALSE)</f>
        <v>#N/A</v>
      </c>
    </row>
    <row r="15523" spans="39:40" x14ac:dyDescent="0.25">
      <c r="AM15523">
        <v>1</v>
      </c>
      <c r="AN15523" t="e">
        <f>VLOOKUP(H15523,'Base Art'!$A:$AJ,36,FALSE)</f>
        <v>#N/A</v>
      </c>
    </row>
    <row r="15524" spans="39:40" x14ac:dyDescent="0.25">
      <c r="AM15524">
        <v>1</v>
      </c>
      <c r="AN15524" t="e">
        <f>VLOOKUP(H15524,'Base Art'!$A:$AJ,36,FALSE)</f>
        <v>#N/A</v>
      </c>
    </row>
    <row r="15525" spans="39:40" x14ac:dyDescent="0.25">
      <c r="AM15525">
        <v>1</v>
      </c>
      <c r="AN15525" t="e">
        <f>VLOOKUP(H15525,'Base Art'!$A:$AJ,36,FALSE)</f>
        <v>#N/A</v>
      </c>
    </row>
    <row r="15526" spans="39:40" x14ac:dyDescent="0.25">
      <c r="AM15526">
        <v>1</v>
      </c>
      <c r="AN15526" t="e">
        <f>VLOOKUP(H15526,'Base Art'!$A:$AJ,36,FALSE)</f>
        <v>#N/A</v>
      </c>
    </row>
    <row r="15527" spans="39:40" x14ac:dyDescent="0.25">
      <c r="AM15527">
        <v>1</v>
      </c>
      <c r="AN15527" t="e">
        <f>VLOOKUP(H15527,'Base Art'!$A:$AJ,36,FALSE)</f>
        <v>#N/A</v>
      </c>
    </row>
    <row r="15528" spans="39:40" x14ac:dyDescent="0.25">
      <c r="AM15528">
        <v>1</v>
      </c>
      <c r="AN15528" t="e">
        <f>VLOOKUP(H15528,'Base Art'!$A:$AJ,36,FALSE)</f>
        <v>#N/A</v>
      </c>
    </row>
    <row r="15529" spans="39:40" x14ac:dyDescent="0.25">
      <c r="AM15529">
        <v>1</v>
      </c>
      <c r="AN15529" t="e">
        <f>VLOOKUP(H15529,'Base Art'!$A:$AJ,36,FALSE)</f>
        <v>#N/A</v>
      </c>
    </row>
    <row r="15530" spans="39:40" x14ac:dyDescent="0.25">
      <c r="AM15530">
        <v>1</v>
      </c>
      <c r="AN15530" t="e">
        <f>VLOOKUP(H15530,'Base Art'!$A:$AJ,36,FALSE)</f>
        <v>#N/A</v>
      </c>
    </row>
    <row r="15531" spans="39:40" x14ac:dyDescent="0.25">
      <c r="AM15531">
        <v>1</v>
      </c>
      <c r="AN15531" t="e">
        <f>VLOOKUP(H15531,'Base Art'!$A:$AJ,36,FALSE)</f>
        <v>#N/A</v>
      </c>
    </row>
    <row r="15532" spans="39:40" x14ac:dyDescent="0.25">
      <c r="AM15532">
        <v>1</v>
      </c>
      <c r="AN15532" t="e">
        <f>VLOOKUP(H15532,'Base Art'!$A:$AJ,36,FALSE)</f>
        <v>#N/A</v>
      </c>
    </row>
    <row r="15533" spans="39:40" x14ac:dyDescent="0.25">
      <c r="AM15533">
        <v>1</v>
      </c>
      <c r="AN15533" t="e">
        <f>VLOOKUP(H15533,'Base Art'!$A:$AJ,36,FALSE)</f>
        <v>#N/A</v>
      </c>
    </row>
    <row r="15534" spans="39:40" x14ac:dyDescent="0.25">
      <c r="AM15534">
        <v>1</v>
      </c>
      <c r="AN15534" t="e">
        <f>VLOOKUP(H15534,'Base Art'!$A:$AJ,36,FALSE)</f>
        <v>#N/A</v>
      </c>
    </row>
    <row r="15535" spans="39:40" x14ac:dyDescent="0.25">
      <c r="AM15535">
        <v>1</v>
      </c>
      <c r="AN15535" t="e">
        <f>VLOOKUP(H15535,'Base Art'!$A:$AJ,36,FALSE)</f>
        <v>#N/A</v>
      </c>
    </row>
    <row r="15536" spans="39:40" x14ac:dyDescent="0.25">
      <c r="AM15536">
        <v>1</v>
      </c>
      <c r="AN15536" t="e">
        <f>VLOOKUP(H15536,'Base Art'!$A:$AJ,36,FALSE)</f>
        <v>#N/A</v>
      </c>
    </row>
    <row r="15537" spans="39:40" x14ac:dyDescent="0.25">
      <c r="AM15537">
        <v>1</v>
      </c>
      <c r="AN15537" t="e">
        <f>VLOOKUP(H15537,'Base Art'!$A:$AJ,36,FALSE)</f>
        <v>#N/A</v>
      </c>
    </row>
    <row r="15538" spans="39:40" x14ac:dyDescent="0.25">
      <c r="AM15538">
        <v>1</v>
      </c>
      <c r="AN15538" t="e">
        <f>VLOOKUP(H15538,'Base Art'!$A:$AJ,36,FALSE)</f>
        <v>#N/A</v>
      </c>
    </row>
    <row r="15539" spans="39:40" x14ac:dyDescent="0.25">
      <c r="AM15539">
        <v>1</v>
      </c>
      <c r="AN15539" t="e">
        <f>VLOOKUP(H15539,'Base Art'!$A:$AJ,36,FALSE)</f>
        <v>#N/A</v>
      </c>
    </row>
    <row r="15540" spans="39:40" x14ac:dyDescent="0.25">
      <c r="AM15540">
        <v>1</v>
      </c>
      <c r="AN15540" t="e">
        <f>VLOOKUP(H15540,'Base Art'!$A:$AJ,36,FALSE)</f>
        <v>#N/A</v>
      </c>
    </row>
    <row r="15541" spans="39:40" x14ac:dyDescent="0.25">
      <c r="AM15541">
        <v>1</v>
      </c>
      <c r="AN15541" t="e">
        <f>VLOOKUP(H15541,'Base Art'!$A:$AJ,36,FALSE)</f>
        <v>#N/A</v>
      </c>
    </row>
    <row r="15542" spans="39:40" x14ac:dyDescent="0.25">
      <c r="AM15542">
        <v>1</v>
      </c>
      <c r="AN15542" t="e">
        <f>VLOOKUP(H15542,'Base Art'!$A:$AJ,36,FALSE)</f>
        <v>#N/A</v>
      </c>
    </row>
    <row r="15543" spans="39:40" x14ac:dyDescent="0.25">
      <c r="AM15543">
        <v>1</v>
      </c>
      <c r="AN15543" t="e">
        <f>VLOOKUP(H15543,'Base Art'!$A:$AJ,36,FALSE)</f>
        <v>#N/A</v>
      </c>
    </row>
    <row r="15544" spans="39:40" x14ac:dyDescent="0.25">
      <c r="AM15544">
        <v>1</v>
      </c>
      <c r="AN15544" t="e">
        <f>VLOOKUP(H15544,'Base Art'!$A:$AJ,36,FALSE)</f>
        <v>#N/A</v>
      </c>
    </row>
    <row r="15545" spans="39:40" x14ac:dyDescent="0.25">
      <c r="AM15545">
        <v>1</v>
      </c>
      <c r="AN15545" t="e">
        <f>VLOOKUP(H15545,'Base Art'!$A:$AJ,36,FALSE)</f>
        <v>#N/A</v>
      </c>
    </row>
    <row r="15546" spans="39:40" x14ac:dyDescent="0.25">
      <c r="AM15546">
        <v>1</v>
      </c>
      <c r="AN15546" t="e">
        <f>VLOOKUP(H15546,'Base Art'!$A:$AJ,36,FALSE)</f>
        <v>#N/A</v>
      </c>
    </row>
    <row r="15547" spans="39:40" x14ac:dyDescent="0.25">
      <c r="AM15547">
        <v>1</v>
      </c>
      <c r="AN15547" t="e">
        <f>VLOOKUP(H15547,'Base Art'!$A:$AJ,36,FALSE)</f>
        <v>#N/A</v>
      </c>
    </row>
    <row r="15548" spans="39:40" x14ac:dyDescent="0.25">
      <c r="AM15548">
        <v>1</v>
      </c>
      <c r="AN15548" t="e">
        <f>VLOOKUP(H15548,'Base Art'!$A:$AJ,36,FALSE)</f>
        <v>#N/A</v>
      </c>
    </row>
    <row r="15549" spans="39:40" x14ac:dyDescent="0.25">
      <c r="AM15549">
        <v>1</v>
      </c>
      <c r="AN15549" t="e">
        <f>VLOOKUP(H15549,'Base Art'!$A:$AJ,36,FALSE)</f>
        <v>#N/A</v>
      </c>
    </row>
    <row r="15550" spans="39:40" x14ac:dyDescent="0.25">
      <c r="AM15550">
        <v>1</v>
      </c>
      <c r="AN15550" t="e">
        <f>VLOOKUP(H15550,'Base Art'!$A:$AJ,36,FALSE)</f>
        <v>#N/A</v>
      </c>
    </row>
    <row r="15551" spans="39:40" x14ac:dyDescent="0.25">
      <c r="AM15551">
        <v>1</v>
      </c>
      <c r="AN15551" t="e">
        <f>VLOOKUP(H15551,'Base Art'!$A:$AJ,36,FALSE)</f>
        <v>#N/A</v>
      </c>
    </row>
    <row r="15552" spans="39:40" x14ac:dyDescent="0.25">
      <c r="AM15552">
        <v>1</v>
      </c>
      <c r="AN15552" t="e">
        <f>VLOOKUP(H15552,'Base Art'!$A:$AJ,36,FALSE)</f>
        <v>#N/A</v>
      </c>
    </row>
    <row r="15553" spans="39:40" x14ac:dyDescent="0.25">
      <c r="AM15553">
        <v>1</v>
      </c>
      <c r="AN15553" t="e">
        <f>VLOOKUP(H15553,'Base Art'!$A:$AJ,36,FALSE)</f>
        <v>#N/A</v>
      </c>
    </row>
    <row r="15554" spans="39:40" x14ac:dyDescent="0.25">
      <c r="AM15554">
        <v>1</v>
      </c>
      <c r="AN15554" t="e">
        <f>VLOOKUP(H15554,'Base Art'!$A:$AJ,36,FALSE)</f>
        <v>#N/A</v>
      </c>
    </row>
    <row r="15555" spans="39:40" x14ac:dyDescent="0.25">
      <c r="AM15555">
        <v>1</v>
      </c>
      <c r="AN15555" t="e">
        <f>VLOOKUP(H15555,'Base Art'!$A:$AJ,36,FALSE)</f>
        <v>#N/A</v>
      </c>
    </row>
    <row r="15556" spans="39:40" x14ac:dyDescent="0.25">
      <c r="AM15556">
        <v>1</v>
      </c>
      <c r="AN15556" t="e">
        <f>VLOOKUP(H15556,'Base Art'!$A:$AJ,36,FALSE)</f>
        <v>#N/A</v>
      </c>
    </row>
    <row r="15557" spans="39:40" x14ac:dyDescent="0.25">
      <c r="AM15557">
        <v>1</v>
      </c>
      <c r="AN15557" t="e">
        <f>VLOOKUP(H15557,'Base Art'!$A:$AJ,36,FALSE)</f>
        <v>#N/A</v>
      </c>
    </row>
    <row r="15558" spans="39:40" x14ac:dyDescent="0.25">
      <c r="AM15558">
        <v>1</v>
      </c>
      <c r="AN15558" t="e">
        <f>VLOOKUP(H15558,'Base Art'!$A:$AJ,36,FALSE)</f>
        <v>#N/A</v>
      </c>
    </row>
    <row r="15559" spans="39:40" x14ac:dyDescent="0.25">
      <c r="AM15559">
        <v>1</v>
      </c>
      <c r="AN15559" t="e">
        <f>VLOOKUP(H15559,'Base Art'!$A:$AJ,36,FALSE)</f>
        <v>#N/A</v>
      </c>
    </row>
    <row r="15560" spans="39:40" x14ac:dyDescent="0.25">
      <c r="AM15560">
        <v>1</v>
      </c>
      <c r="AN15560" t="e">
        <f>VLOOKUP(H15560,'Base Art'!$A:$AJ,36,FALSE)</f>
        <v>#N/A</v>
      </c>
    </row>
    <row r="15561" spans="39:40" x14ac:dyDescent="0.25">
      <c r="AM15561">
        <v>1</v>
      </c>
      <c r="AN15561" t="e">
        <f>VLOOKUP(H15561,'Base Art'!$A:$AJ,36,FALSE)</f>
        <v>#N/A</v>
      </c>
    </row>
    <row r="15562" spans="39:40" x14ac:dyDescent="0.25">
      <c r="AM15562">
        <v>1</v>
      </c>
      <c r="AN15562" t="e">
        <f>VLOOKUP(H15562,'Base Art'!$A:$AJ,36,FALSE)</f>
        <v>#N/A</v>
      </c>
    </row>
    <row r="15563" spans="39:40" x14ac:dyDescent="0.25">
      <c r="AM15563">
        <v>1</v>
      </c>
      <c r="AN15563" t="e">
        <f>VLOOKUP(H15563,'Base Art'!$A:$AJ,36,FALSE)</f>
        <v>#N/A</v>
      </c>
    </row>
    <row r="15564" spans="39:40" x14ac:dyDescent="0.25">
      <c r="AM15564">
        <v>1</v>
      </c>
      <c r="AN15564" t="e">
        <f>VLOOKUP(H15564,'Base Art'!$A:$AJ,36,FALSE)</f>
        <v>#N/A</v>
      </c>
    </row>
    <row r="15565" spans="39:40" x14ac:dyDescent="0.25">
      <c r="AM15565">
        <v>1</v>
      </c>
      <c r="AN15565" t="e">
        <f>VLOOKUP(H15565,'Base Art'!$A:$AJ,36,FALSE)</f>
        <v>#N/A</v>
      </c>
    </row>
    <row r="15566" spans="39:40" x14ac:dyDescent="0.25">
      <c r="AM15566">
        <v>1</v>
      </c>
      <c r="AN15566" t="e">
        <f>VLOOKUP(H15566,'Base Art'!$A:$AJ,36,FALSE)</f>
        <v>#N/A</v>
      </c>
    </row>
    <row r="15567" spans="39:40" x14ac:dyDescent="0.25">
      <c r="AM15567">
        <v>1</v>
      </c>
      <c r="AN15567" t="e">
        <f>VLOOKUP(H15567,'Base Art'!$A:$AJ,36,FALSE)</f>
        <v>#N/A</v>
      </c>
    </row>
    <row r="15568" spans="39:40" x14ac:dyDescent="0.25">
      <c r="AM15568">
        <v>1</v>
      </c>
      <c r="AN15568" t="e">
        <f>VLOOKUP(H15568,'Base Art'!$A:$AJ,36,FALSE)</f>
        <v>#N/A</v>
      </c>
    </row>
    <row r="15569" spans="39:40" x14ac:dyDescent="0.25">
      <c r="AM15569">
        <v>1</v>
      </c>
      <c r="AN15569" t="e">
        <f>VLOOKUP(H15569,'Base Art'!$A:$AJ,36,FALSE)</f>
        <v>#N/A</v>
      </c>
    </row>
    <row r="15570" spans="39:40" x14ac:dyDescent="0.25">
      <c r="AM15570">
        <v>1</v>
      </c>
      <c r="AN15570" t="e">
        <f>VLOOKUP(H15570,'Base Art'!$A:$AJ,36,FALSE)</f>
        <v>#N/A</v>
      </c>
    </row>
    <row r="15571" spans="39:40" x14ac:dyDescent="0.25">
      <c r="AM15571">
        <v>1</v>
      </c>
      <c r="AN15571" t="e">
        <f>VLOOKUP(H15571,'Base Art'!$A:$AJ,36,FALSE)</f>
        <v>#N/A</v>
      </c>
    </row>
    <row r="15572" spans="39:40" x14ac:dyDescent="0.25">
      <c r="AM15572">
        <v>1</v>
      </c>
      <c r="AN15572" t="e">
        <f>VLOOKUP(H15572,'Base Art'!$A:$AJ,36,FALSE)</f>
        <v>#N/A</v>
      </c>
    </row>
    <row r="15573" spans="39:40" x14ac:dyDescent="0.25">
      <c r="AM15573">
        <v>1</v>
      </c>
      <c r="AN15573" t="e">
        <f>VLOOKUP(H15573,'Base Art'!$A:$AJ,36,FALSE)</f>
        <v>#N/A</v>
      </c>
    </row>
    <row r="15574" spans="39:40" x14ac:dyDescent="0.25">
      <c r="AM15574">
        <v>1</v>
      </c>
      <c r="AN15574" t="e">
        <f>VLOOKUP(H15574,'Base Art'!$A:$AJ,36,FALSE)</f>
        <v>#N/A</v>
      </c>
    </row>
    <row r="15575" spans="39:40" x14ac:dyDescent="0.25">
      <c r="AM15575">
        <v>1</v>
      </c>
      <c r="AN15575" t="e">
        <f>VLOOKUP(H15575,'Base Art'!$A:$AJ,36,FALSE)</f>
        <v>#N/A</v>
      </c>
    </row>
    <row r="15576" spans="39:40" x14ac:dyDescent="0.25">
      <c r="AM15576">
        <v>1</v>
      </c>
      <c r="AN15576" t="e">
        <f>VLOOKUP(H15576,'Base Art'!$A:$AJ,36,FALSE)</f>
        <v>#N/A</v>
      </c>
    </row>
    <row r="15577" spans="39:40" x14ac:dyDescent="0.25">
      <c r="AM15577">
        <v>1</v>
      </c>
      <c r="AN15577" t="e">
        <f>VLOOKUP(H15577,'Base Art'!$A:$AJ,36,FALSE)</f>
        <v>#N/A</v>
      </c>
    </row>
    <row r="15578" spans="39:40" x14ac:dyDescent="0.25">
      <c r="AM15578">
        <v>1</v>
      </c>
      <c r="AN15578" t="e">
        <f>VLOOKUP(H15578,'Base Art'!$A:$AJ,36,FALSE)</f>
        <v>#N/A</v>
      </c>
    </row>
    <row r="15579" spans="39:40" x14ac:dyDescent="0.25">
      <c r="AM15579">
        <v>1</v>
      </c>
      <c r="AN15579" t="e">
        <f>VLOOKUP(H15579,'Base Art'!$A:$AJ,36,FALSE)</f>
        <v>#N/A</v>
      </c>
    </row>
    <row r="15580" spans="39:40" x14ac:dyDescent="0.25">
      <c r="AM15580">
        <v>1</v>
      </c>
      <c r="AN15580" t="e">
        <f>VLOOKUP(H15580,'Base Art'!$A:$AJ,36,FALSE)</f>
        <v>#N/A</v>
      </c>
    </row>
    <row r="15581" spans="39:40" x14ac:dyDescent="0.25">
      <c r="AM15581">
        <v>1</v>
      </c>
      <c r="AN15581" t="e">
        <f>VLOOKUP(H15581,'Base Art'!$A:$AJ,36,FALSE)</f>
        <v>#N/A</v>
      </c>
    </row>
    <row r="15582" spans="39:40" x14ac:dyDescent="0.25">
      <c r="AM15582">
        <v>1</v>
      </c>
      <c r="AN15582" t="e">
        <f>VLOOKUP(H15582,'Base Art'!$A:$AJ,36,FALSE)</f>
        <v>#N/A</v>
      </c>
    </row>
    <row r="15583" spans="39:40" x14ac:dyDescent="0.25">
      <c r="AM15583">
        <v>1</v>
      </c>
      <c r="AN15583" t="e">
        <f>VLOOKUP(H15583,'Base Art'!$A:$AJ,36,FALSE)</f>
        <v>#N/A</v>
      </c>
    </row>
    <row r="15584" spans="39:40" x14ac:dyDescent="0.25">
      <c r="AM15584">
        <v>1</v>
      </c>
      <c r="AN15584" t="e">
        <f>VLOOKUP(H15584,'Base Art'!$A:$AJ,36,FALSE)</f>
        <v>#N/A</v>
      </c>
    </row>
    <row r="15585" spans="39:40" x14ac:dyDescent="0.25">
      <c r="AM15585">
        <v>1</v>
      </c>
      <c r="AN15585" t="e">
        <f>VLOOKUP(H15585,'Base Art'!$A:$AJ,36,FALSE)</f>
        <v>#N/A</v>
      </c>
    </row>
    <row r="15586" spans="39:40" x14ac:dyDescent="0.25">
      <c r="AM15586">
        <v>1</v>
      </c>
      <c r="AN15586" t="e">
        <f>VLOOKUP(H15586,'Base Art'!$A:$AJ,36,FALSE)</f>
        <v>#N/A</v>
      </c>
    </row>
    <row r="15587" spans="39:40" x14ac:dyDescent="0.25">
      <c r="AM15587">
        <v>1</v>
      </c>
      <c r="AN15587" t="e">
        <f>VLOOKUP(H15587,'Base Art'!$A:$AJ,36,FALSE)</f>
        <v>#N/A</v>
      </c>
    </row>
    <row r="15588" spans="39:40" x14ac:dyDescent="0.25">
      <c r="AM15588">
        <v>1</v>
      </c>
      <c r="AN15588" t="e">
        <f>VLOOKUP(H15588,'Base Art'!$A:$AJ,36,FALSE)</f>
        <v>#N/A</v>
      </c>
    </row>
    <row r="15589" spans="39:40" x14ac:dyDescent="0.25">
      <c r="AM15589">
        <v>1</v>
      </c>
      <c r="AN15589" t="e">
        <f>VLOOKUP(H15589,'Base Art'!$A:$AJ,36,FALSE)</f>
        <v>#N/A</v>
      </c>
    </row>
    <row r="15590" spans="39:40" x14ac:dyDescent="0.25">
      <c r="AM15590">
        <v>1</v>
      </c>
      <c r="AN15590" t="e">
        <f>VLOOKUP(H15590,'Base Art'!$A:$AJ,36,FALSE)</f>
        <v>#N/A</v>
      </c>
    </row>
    <row r="15591" spans="39:40" x14ac:dyDescent="0.25">
      <c r="AM15591">
        <v>1</v>
      </c>
      <c r="AN15591" t="e">
        <f>VLOOKUP(H15591,'Base Art'!$A:$AJ,36,FALSE)</f>
        <v>#N/A</v>
      </c>
    </row>
    <row r="15592" spans="39:40" x14ac:dyDescent="0.25">
      <c r="AM15592">
        <v>1</v>
      </c>
      <c r="AN15592" t="e">
        <f>VLOOKUP(H15592,'Base Art'!$A:$AJ,36,FALSE)</f>
        <v>#N/A</v>
      </c>
    </row>
    <row r="15593" spans="39:40" x14ac:dyDescent="0.25">
      <c r="AM15593">
        <v>1</v>
      </c>
      <c r="AN15593" t="e">
        <f>VLOOKUP(H15593,'Base Art'!$A:$AJ,36,FALSE)</f>
        <v>#N/A</v>
      </c>
    </row>
    <row r="15594" spans="39:40" x14ac:dyDescent="0.25">
      <c r="AM15594">
        <v>1</v>
      </c>
      <c r="AN15594" t="e">
        <f>VLOOKUP(H15594,'Base Art'!$A:$AJ,36,FALSE)</f>
        <v>#N/A</v>
      </c>
    </row>
    <row r="15595" spans="39:40" x14ac:dyDescent="0.25">
      <c r="AM15595">
        <v>1</v>
      </c>
      <c r="AN15595" t="e">
        <f>VLOOKUP(H15595,'Base Art'!$A:$AJ,36,FALSE)</f>
        <v>#N/A</v>
      </c>
    </row>
    <row r="15596" spans="39:40" x14ac:dyDescent="0.25">
      <c r="AM15596">
        <v>1</v>
      </c>
      <c r="AN15596" t="e">
        <f>VLOOKUP(H15596,'Base Art'!$A:$AJ,36,FALSE)</f>
        <v>#N/A</v>
      </c>
    </row>
    <row r="15597" spans="39:40" x14ac:dyDescent="0.25">
      <c r="AM15597">
        <v>1</v>
      </c>
      <c r="AN15597" t="e">
        <f>VLOOKUP(H15597,'Base Art'!$A:$AJ,36,FALSE)</f>
        <v>#N/A</v>
      </c>
    </row>
    <row r="15598" spans="39:40" x14ac:dyDescent="0.25">
      <c r="AM15598">
        <v>1</v>
      </c>
      <c r="AN15598" t="e">
        <f>VLOOKUP(H15598,'Base Art'!$A:$AJ,36,FALSE)</f>
        <v>#N/A</v>
      </c>
    </row>
    <row r="15599" spans="39:40" x14ac:dyDescent="0.25">
      <c r="AM15599">
        <v>1</v>
      </c>
      <c r="AN15599" t="e">
        <f>VLOOKUP(H15599,'Base Art'!$A:$AJ,36,FALSE)</f>
        <v>#N/A</v>
      </c>
    </row>
    <row r="15600" spans="39:40" x14ac:dyDescent="0.25">
      <c r="AM15600">
        <v>1</v>
      </c>
      <c r="AN15600" t="e">
        <f>VLOOKUP(H15600,'Base Art'!$A:$AJ,36,FALSE)</f>
        <v>#N/A</v>
      </c>
    </row>
    <row r="15601" spans="39:40" x14ac:dyDescent="0.25">
      <c r="AM15601">
        <v>1</v>
      </c>
      <c r="AN15601" t="e">
        <f>VLOOKUP(H15601,'Base Art'!$A:$AJ,36,FALSE)</f>
        <v>#N/A</v>
      </c>
    </row>
    <row r="15602" spans="39:40" x14ac:dyDescent="0.25">
      <c r="AM15602">
        <v>1</v>
      </c>
      <c r="AN15602" t="e">
        <f>VLOOKUP(H15602,'Base Art'!$A:$AJ,36,FALSE)</f>
        <v>#N/A</v>
      </c>
    </row>
    <row r="15603" spans="39:40" x14ac:dyDescent="0.25">
      <c r="AM15603">
        <v>1</v>
      </c>
      <c r="AN15603" t="e">
        <f>VLOOKUP(H15603,'Base Art'!$A:$AJ,36,FALSE)</f>
        <v>#N/A</v>
      </c>
    </row>
    <row r="15604" spans="39:40" x14ac:dyDescent="0.25">
      <c r="AM15604">
        <v>1</v>
      </c>
      <c r="AN15604" t="e">
        <f>VLOOKUP(H15604,'Base Art'!$A:$AJ,36,FALSE)</f>
        <v>#N/A</v>
      </c>
    </row>
    <row r="15605" spans="39:40" x14ac:dyDescent="0.25">
      <c r="AM15605">
        <v>1</v>
      </c>
      <c r="AN15605" t="e">
        <f>VLOOKUP(H15605,'Base Art'!$A:$AJ,36,FALSE)</f>
        <v>#N/A</v>
      </c>
    </row>
    <row r="15606" spans="39:40" x14ac:dyDescent="0.25">
      <c r="AM15606">
        <v>1</v>
      </c>
      <c r="AN15606" t="e">
        <f>VLOOKUP(H15606,'Base Art'!$A:$AJ,36,FALSE)</f>
        <v>#N/A</v>
      </c>
    </row>
    <row r="15607" spans="39:40" x14ac:dyDescent="0.25">
      <c r="AM15607">
        <v>1</v>
      </c>
      <c r="AN15607" t="e">
        <f>VLOOKUP(H15607,'Base Art'!$A:$AJ,36,FALSE)</f>
        <v>#N/A</v>
      </c>
    </row>
    <row r="15608" spans="39:40" x14ac:dyDescent="0.25">
      <c r="AM15608">
        <v>1</v>
      </c>
      <c r="AN15608" t="e">
        <f>VLOOKUP(H15608,'Base Art'!$A:$AJ,36,FALSE)</f>
        <v>#N/A</v>
      </c>
    </row>
    <row r="15609" spans="39:40" x14ac:dyDescent="0.25">
      <c r="AM15609">
        <v>1</v>
      </c>
      <c r="AN15609" t="e">
        <f>VLOOKUP(H15609,'Base Art'!$A:$AJ,36,FALSE)</f>
        <v>#N/A</v>
      </c>
    </row>
    <row r="15610" spans="39:40" x14ac:dyDescent="0.25">
      <c r="AM15610">
        <v>1</v>
      </c>
      <c r="AN15610" t="e">
        <f>VLOOKUP(H15610,'Base Art'!$A:$AJ,36,FALSE)</f>
        <v>#N/A</v>
      </c>
    </row>
    <row r="15611" spans="39:40" x14ac:dyDescent="0.25">
      <c r="AM15611">
        <v>1</v>
      </c>
      <c r="AN15611" t="e">
        <f>VLOOKUP(H15611,'Base Art'!$A:$AJ,36,FALSE)</f>
        <v>#N/A</v>
      </c>
    </row>
    <row r="15612" spans="39:40" x14ac:dyDescent="0.25">
      <c r="AM15612">
        <v>1</v>
      </c>
      <c r="AN15612" t="e">
        <f>VLOOKUP(H15612,'Base Art'!$A:$AJ,36,FALSE)</f>
        <v>#N/A</v>
      </c>
    </row>
    <row r="15613" spans="39:40" x14ac:dyDescent="0.25">
      <c r="AM15613">
        <v>1</v>
      </c>
      <c r="AN15613" t="e">
        <f>VLOOKUP(H15613,'Base Art'!$A:$AJ,36,FALSE)</f>
        <v>#N/A</v>
      </c>
    </row>
    <row r="15614" spans="39:40" x14ac:dyDescent="0.25">
      <c r="AM15614">
        <v>1</v>
      </c>
      <c r="AN15614" t="e">
        <f>VLOOKUP(H15614,'Base Art'!$A:$AJ,36,FALSE)</f>
        <v>#N/A</v>
      </c>
    </row>
    <row r="15615" spans="39:40" x14ac:dyDescent="0.25">
      <c r="AM15615">
        <v>1</v>
      </c>
      <c r="AN15615" t="e">
        <f>VLOOKUP(H15615,'Base Art'!$A:$AJ,36,FALSE)</f>
        <v>#N/A</v>
      </c>
    </row>
    <row r="15616" spans="39:40" x14ac:dyDescent="0.25">
      <c r="AM15616">
        <v>1</v>
      </c>
      <c r="AN15616" t="e">
        <f>VLOOKUP(H15616,'Base Art'!$A:$AJ,36,FALSE)</f>
        <v>#N/A</v>
      </c>
    </row>
    <row r="15617" spans="39:40" x14ac:dyDescent="0.25">
      <c r="AM15617">
        <v>1</v>
      </c>
      <c r="AN15617" t="e">
        <f>VLOOKUP(H15617,'Base Art'!$A:$AJ,36,FALSE)</f>
        <v>#N/A</v>
      </c>
    </row>
    <row r="15618" spans="39:40" x14ac:dyDescent="0.25">
      <c r="AM15618">
        <v>1</v>
      </c>
      <c r="AN15618" t="e">
        <f>VLOOKUP(H15618,'Base Art'!$A:$AJ,36,FALSE)</f>
        <v>#N/A</v>
      </c>
    </row>
    <row r="15619" spans="39:40" x14ac:dyDescent="0.25">
      <c r="AM15619">
        <v>1</v>
      </c>
      <c r="AN15619" t="e">
        <f>VLOOKUP(H15619,'Base Art'!$A:$AJ,36,FALSE)</f>
        <v>#N/A</v>
      </c>
    </row>
    <row r="15620" spans="39:40" x14ac:dyDescent="0.25">
      <c r="AM15620">
        <v>1</v>
      </c>
      <c r="AN15620" t="e">
        <f>VLOOKUP(H15620,'Base Art'!$A:$AJ,36,FALSE)</f>
        <v>#N/A</v>
      </c>
    </row>
    <row r="15621" spans="39:40" x14ac:dyDescent="0.25">
      <c r="AM15621">
        <v>1</v>
      </c>
      <c r="AN15621" t="e">
        <f>VLOOKUP(H15621,'Base Art'!$A:$AJ,36,FALSE)</f>
        <v>#N/A</v>
      </c>
    </row>
    <row r="15622" spans="39:40" x14ac:dyDescent="0.25">
      <c r="AM15622">
        <v>1</v>
      </c>
      <c r="AN15622" t="e">
        <f>VLOOKUP(H15622,'Base Art'!$A:$AJ,36,FALSE)</f>
        <v>#N/A</v>
      </c>
    </row>
    <row r="15623" spans="39:40" x14ac:dyDescent="0.25">
      <c r="AM15623">
        <v>1</v>
      </c>
      <c r="AN15623" t="e">
        <f>VLOOKUP(H15623,'Base Art'!$A:$AJ,36,FALSE)</f>
        <v>#N/A</v>
      </c>
    </row>
    <row r="15624" spans="39:40" x14ac:dyDescent="0.25">
      <c r="AM15624">
        <v>1</v>
      </c>
      <c r="AN15624" t="e">
        <f>VLOOKUP(H15624,'Base Art'!$A:$AJ,36,FALSE)</f>
        <v>#N/A</v>
      </c>
    </row>
    <row r="15625" spans="39:40" x14ac:dyDescent="0.25">
      <c r="AM15625">
        <v>1</v>
      </c>
      <c r="AN15625" t="e">
        <f>VLOOKUP(H15625,'Base Art'!$A:$AJ,36,FALSE)</f>
        <v>#N/A</v>
      </c>
    </row>
    <row r="15626" spans="39:40" x14ac:dyDescent="0.25">
      <c r="AM15626">
        <v>1</v>
      </c>
      <c r="AN15626" t="e">
        <f>VLOOKUP(H15626,'Base Art'!$A:$AJ,36,FALSE)</f>
        <v>#N/A</v>
      </c>
    </row>
    <row r="15627" spans="39:40" x14ac:dyDescent="0.25">
      <c r="AM15627">
        <v>1</v>
      </c>
      <c r="AN15627" t="e">
        <f>VLOOKUP(H15627,'Base Art'!$A:$AJ,36,FALSE)</f>
        <v>#N/A</v>
      </c>
    </row>
    <row r="15628" spans="39:40" x14ac:dyDescent="0.25">
      <c r="AM15628">
        <v>1</v>
      </c>
      <c r="AN15628" t="e">
        <f>VLOOKUP(H15628,'Base Art'!$A:$AJ,36,FALSE)</f>
        <v>#N/A</v>
      </c>
    </row>
    <row r="15629" spans="39:40" x14ac:dyDescent="0.25">
      <c r="AM15629">
        <v>1</v>
      </c>
      <c r="AN15629" t="e">
        <f>VLOOKUP(H15629,'Base Art'!$A:$AJ,36,FALSE)</f>
        <v>#N/A</v>
      </c>
    </row>
    <row r="15630" spans="39:40" x14ac:dyDescent="0.25">
      <c r="AM15630">
        <v>1</v>
      </c>
      <c r="AN15630" t="e">
        <f>VLOOKUP(H15630,'Base Art'!$A:$AJ,36,FALSE)</f>
        <v>#N/A</v>
      </c>
    </row>
    <row r="15631" spans="39:40" x14ac:dyDescent="0.25">
      <c r="AM15631">
        <v>1</v>
      </c>
      <c r="AN15631" t="e">
        <f>VLOOKUP(H15631,'Base Art'!$A:$AJ,36,FALSE)</f>
        <v>#N/A</v>
      </c>
    </row>
    <row r="15632" spans="39:40" x14ac:dyDescent="0.25">
      <c r="AM15632">
        <v>1</v>
      </c>
      <c r="AN15632" t="e">
        <f>VLOOKUP(H15632,'Base Art'!$A:$AJ,36,FALSE)</f>
        <v>#N/A</v>
      </c>
    </row>
    <row r="15633" spans="39:40" x14ac:dyDescent="0.25">
      <c r="AM15633">
        <v>1</v>
      </c>
      <c r="AN15633" t="e">
        <f>VLOOKUP(H15633,'Base Art'!$A:$AJ,36,FALSE)</f>
        <v>#N/A</v>
      </c>
    </row>
    <row r="15634" spans="39:40" x14ac:dyDescent="0.25">
      <c r="AM15634">
        <v>1</v>
      </c>
      <c r="AN15634" t="e">
        <f>VLOOKUP(H15634,'Base Art'!$A:$AJ,36,FALSE)</f>
        <v>#N/A</v>
      </c>
    </row>
    <row r="15635" spans="39:40" x14ac:dyDescent="0.25">
      <c r="AM15635">
        <v>1</v>
      </c>
      <c r="AN15635" t="e">
        <f>VLOOKUP(H15635,'Base Art'!$A:$AJ,36,FALSE)</f>
        <v>#N/A</v>
      </c>
    </row>
    <row r="15636" spans="39:40" x14ac:dyDescent="0.25">
      <c r="AM15636">
        <v>1</v>
      </c>
      <c r="AN15636" t="e">
        <f>VLOOKUP(H15636,'Base Art'!$A:$AJ,36,FALSE)</f>
        <v>#N/A</v>
      </c>
    </row>
    <row r="15637" spans="39:40" x14ac:dyDescent="0.25">
      <c r="AM15637">
        <v>1</v>
      </c>
      <c r="AN15637" t="e">
        <f>VLOOKUP(H15637,'Base Art'!$A:$AJ,36,FALSE)</f>
        <v>#N/A</v>
      </c>
    </row>
    <row r="15638" spans="39:40" x14ac:dyDescent="0.25">
      <c r="AM15638">
        <v>1</v>
      </c>
      <c r="AN15638" t="e">
        <f>VLOOKUP(H15638,'Base Art'!$A:$AJ,36,FALSE)</f>
        <v>#N/A</v>
      </c>
    </row>
    <row r="15639" spans="39:40" x14ac:dyDescent="0.25">
      <c r="AM15639">
        <v>1</v>
      </c>
      <c r="AN15639" t="e">
        <f>VLOOKUP(H15639,'Base Art'!$A:$AJ,36,FALSE)</f>
        <v>#N/A</v>
      </c>
    </row>
    <row r="15640" spans="39:40" x14ac:dyDescent="0.25">
      <c r="AM15640">
        <v>1</v>
      </c>
      <c r="AN15640" t="e">
        <f>VLOOKUP(H15640,'Base Art'!$A:$AJ,36,FALSE)</f>
        <v>#N/A</v>
      </c>
    </row>
    <row r="15641" spans="39:40" x14ac:dyDescent="0.25">
      <c r="AM15641">
        <v>1</v>
      </c>
      <c r="AN15641" t="e">
        <f>VLOOKUP(H15641,'Base Art'!$A:$AJ,36,FALSE)</f>
        <v>#N/A</v>
      </c>
    </row>
    <row r="15642" spans="39:40" x14ac:dyDescent="0.25">
      <c r="AM15642">
        <v>1</v>
      </c>
      <c r="AN15642" t="e">
        <f>VLOOKUP(H15642,'Base Art'!$A:$AJ,36,FALSE)</f>
        <v>#N/A</v>
      </c>
    </row>
    <row r="15643" spans="39:40" x14ac:dyDescent="0.25">
      <c r="AM15643">
        <v>1</v>
      </c>
      <c r="AN15643" t="e">
        <f>VLOOKUP(H15643,'Base Art'!$A:$AJ,36,FALSE)</f>
        <v>#N/A</v>
      </c>
    </row>
    <row r="15644" spans="39:40" x14ac:dyDescent="0.25">
      <c r="AM15644">
        <v>1</v>
      </c>
      <c r="AN15644" t="e">
        <f>VLOOKUP(H15644,'Base Art'!$A:$AJ,36,FALSE)</f>
        <v>#N/A</v>
      </c>
    </row>
    <row r="15645" spans="39:40" x14ac:dyDescent="0.25">
      <c r="AM15645">
        <v>1</v>
      </c>
      <c r="AN15645" t="e">
        <f>VLOOKUP(H15645,'Base Art'!$A:$AJ,36,FALSE)</f>
        <v>#N/A</v>
      </c>
    </row>
    <row r="15646" spans="39:40" x14ac:dyDescent="0.25">
      <c r="AM15646">
        <v>1</v>
      </c>
      <c r="AN15646" t="e">
        <f>VLOOKUP(H15646,'Base Art'!$A:$AJ,36,FALSE)</f>
        <v>#N/A</v>
      </c>
    </row>
    <row r="15647" spans="39:40" x14ac:dyDescent="0.25">
      <c r="AM15647">
        <v>1</v>
      </c>
      <c r="AN15647" t="e">
        <f>VLOOKUP(H15647,'Base Art'!$A:$AJ,36,FALSE)</f>
        <v>#N/A</v>
      </c>
    </row>
    <row r="15648" spans="39:40" x14ac:dyDescent="0.25">
      <c r="AM15648">
        <v>1</v>
      </c>
      <c r="AN15648" t="e">
        <f>VLOOKUP(H15648,'Base Art'!$A:$AJ,36,FALSE)</f>
        <v>#N/A</v>
      </c>
    </row>
    <row r="15649" spans="39:40" x14ac:dyDescent="0.25">
      <c r="AM15649">
        <v>1</v>
      </c>
      <c r="AN15649" t="e">
        <f>VLOOKUP(H15649,'Base Art'!$A:$AJ,36,FALSE)</f>
        <v>#N/A</v>
      </c>
    </row>
    <row r="15650" spans="39:40" x14ac:dyDescent="0.25">
      <c r="AM15650">
        <v>1</v>
      </c>
      <c r="AN15650" t="e">
        <f>VLOOKUP(H15650,'Base Art'!$A:$AJ,36,FALSE)</f>
        <v>#N/A</v>
      </c>
    </row>
    <row r="15651" spans="39:40" x14ac:dyDescent="0.25">
      <c r="AM15651">
        <v>1</v>
      </c>
      <c r="AN15651" t="e">
        <f>VLOOKUP(H15651,'Base Art'!$A:$AJ,36,FALSE)</f>
        <v>#N/A</v>
      </c>
    </row>
    <row r="15652" spans="39:40" x14ac:dyDescent="0.25">
      <c r="AM15652">
        <v>1</v>
      </c>
      <c r="AN15652" t="e">
        <f>VLOOKUP(H15652,'Base Art'!$A:$AJ,36,FALSE)</f>
        <v>#N/A</v>
      </c>
    </row>
    <row r="15653" spans="39:40" x14ac:dyDescent="0.25">
      <c r="AM15653">
        <v>1</v>
      </c>
      <c r="AN15653" t="e">
        <f>VLOOKUP(H15653,'Base Art'!$A:$AJ,36,FALSE)</f>
        <v>#N/A</v>
      </c>
    </row>
    <row r="15654" spans="39:40" x14ac:dyDescent="0.25">
      <c r="AM15654">
        <v>1</v>
      </c>
      <c r="AN15654" t="e">
        <f>VLOOKUP(H15654,'Base Art'!$A:$AJ,36,FALSE)</f>
        <v>#N/A</v>
      </c>
    </row>
    <row r="15655" spans="39:40" x14ac:dyDescent="0.25">
      <c r="AM15655">
        <v>1</v>
      </c>
      <c r="AN15655" t="e">
        <f>VLOOKUP(H15655,'Base Art'!$A:$AJ,36,FALSE)</f>
        <v>#N/A</v>
      </c>
    </row>
    <row r="15656" spans="39:40" x14ac:dyDescent="0.25">
      <c r="AM15656">
        <v>1</v>
      </c>
      <c r="AN15656" t="e">
        <f>VLOOKUP(H15656,'Base Art'!$A:$AJ,36,FALSE)</f>
        <v>#N/A</v>
      </c>
    </row>
    <row r="15657" spans="39:40" x14ac:dyDescent="0.25">
      <c r="AM15657">
        <v>1</v>
      </c>
      <c r="AN15657" t="e">
        <f>VLOOKUP(H15657,'Base Art'!$A:$AJ,36,FALSE)</f>
        <v>#N/A</v>
      </c>
    </row>
    <row r="15658" spans="39:40" x14ac:dyDescent="0.25">
      <c r="AM15658">
        <v>1</v>
      </c>
      <c r="AN15658" t="e">
        <f>VLOOKUP(H15658,'Base Art'!$A:$AJ,36,FALSE)</f>
        <v>#N/A</v>
      </c>
    </row>
    <row r="15659" spans="39:40" x14ac:dyDescent="0.25">
      <c r="AM15659">
        <v>1</v>
      </c>
      <c r="AN15659" t="e">
        <f>VLOOKUP(H15659,'Base Art'!$A:$AJ,36,FALSE)</f>
        <v>#N/A</v>
      </c>
    </row>
    <row r="15660" spans="39:40" x14ac:dyDescent="0.25">
      <c r="AM15660">
        <v>1</v>
      </c>
      <c r="AN15660" t="e">
        <f>VLOOKUP(H15660,'Base Art'!$A:$AJ,36,FALSE)</f>
        <v>#N/A</v>
      </c>
    </row>
    <row r="15661" spans="39:40" x14ac:dyDescent="0.25">
      <c r="AM15661">
        <v>1</v>
      </c>
      <c r="AN15661" t="e">
        <f>VLOOKUP(H15661,'Base Art'!$A:$AJ,36,FALSE)</f>
        <v>#N/A</v>
      </c>
    </row>
    <row r="15662" spans="39:40" x14ac:dyDescent="0.25">
      <c r="AM15662">
        <v>1</v>
      </c>
      <c r="AN15662" t="e">
        <f>VLOOKUP(H15662,'Base Art'!$A:$AJ,36,FALSE)</f>
        <v>#N/A</v>
      </c>
    </row>
    <row r="15663" spans="39:40" x14ac:dyDescent="0.25">
      <c r="AM15663">
        <v>1</v>
      </c>
      <c r="AN15663" t="e">
        <f>VLOOKUP(H15663,'Base Art'!$A:$AJ,36,FALSE)</f>
        <v>#N/A</v>
      </c>
    </row>
    <row r="15664" spans="39:40" x14ac:dyDescent="0.25">
      <c r="AM15664">
        <v>1</v>
      </c>
      <c r="AN15664" t="e">
        <f>VLOOKUP(H15664,'Base Art'!$A:$AJ,36,FALSE)</f>
        <v>#N/A</v>
      </c>
    </row>
    <row r="15665" spans="39:40" x14ac:dyDescent="0.25">
      <c r="AM15665">
        <v>1</v>
      </c>
      <c r="AN15665" t="e">
        <f>VLOOKUP(H15665,'Base Art'!$A:$AJ,36,FALSE)</f>
        <v>#N/A</v>
      </c>
    </row>
    <row r="15666" spans="39:40" x14ac:dyDescent="0.25">
      <c r="AM15666">
        <v>1</v>
      </c>
      <c r="AN15666" t="e">
        <f>VLOOKUP(H15666,'Base Art'!$A:$AJ,36,FALSE)</f>
        <v>#N/A</v>
      </c>
    </row>
    <row r="15667" spans="39:40" x14ac:dyDescent="0.25">
      <c r="AM15667">
        <v>1</v>
      </c>
      <c r="AN15667" t="e">
        <f>VLOOKUP(H15667,'Base Art'!$A:$AJ,36,FALSE)</f>
        <v>#N/A</v>
      </c>
    </row>
    <row r="15668" spans="39:40" x14ac:dyDescent="0.25">
      <c r="AM15668">
        <v>1</v>
      </c>
      <c r="AN15668" t="e">
        <f>VLOOKUP(H15668,'Base Art'!$A:$AJ,36,FALSE)</f>
        <v>#N/A</v>
      </c>
    </row>
    <row r="15669" spans="39:40" x14ac:dyDescent="0.25">
      <c r="AM15669">
        <v>1</v>
      </c>
      <c r="AN15669" t="e">
        <f>VLOOKUP(H15669,'Base Art'!$A:$AJ,36,FALSE)</f>
        <v>#N/A</v>
      </c>
    </row>
    <row r="15670" spans="39:40" x14ac:dyDescent="0.25">
      <c r="AM15670">
        <v>1</v>
      </c>
      <c r="AN15670" t="e">
        <f>VLOOKUP(H15670,'Base Art'!$A:$AJ,36,FALSE)</f>
        <v>#N/A</v>
      </c>
    </row>
    <row r="15671" spans="39:40" x14ac:dyDescent="0.25">
      <c r="AM15671">
        <v>1</v>
      </c>
      <c r="AN15671" t="e">
        <f>VLOOKUP(H15671,'Base Art'!$A:$AJ,36,FALSE)</f>
        <v>#N/A</v>
      </c>
    </row>
    <row r="15672" spans="39:40" x14ac:dyDescent="0.25">
      <c r="AM15672">
        <v>1</v>
      </c>
      <c r="AN15672" t="e">
        <f>VLOOKUP(H15672,'Base Art'!$A:$AJ,36,FALSE)</f>
        <v>#N/A</v>
      </c>
    </row>
    <row r="15673" spans="39:40" x14ac:dyDescent="0.25">
      <c r="AM15673">
        <v>1</v>
      </c>
      <c r="AN15673" t="e">
        <f>VLOOKUP(H15673,'Base Art'!$A:$AJ,36,FALSE)</f>
        <v>#N/A</v>
      </c>
    </row>
    <row r="15674" spans="39:40" x14ac:dyDescent="0.25">
      <c r="AM15674">
        <v>1</v>
      </c>
      <c r="AN15674" t="e">
        <f>VLOOKUP(H15674,'Base Art'!$A:$AJ,36,FALSE)</f>
        <v>#N/A</v>
      </c>
    </row>
    <row r="15675" spans="39:40" x14ac:dyDescent="0.25">
      <c r="AM15675">
        <v>1</v>
      </c>
      <c r="AN15675" t="e">
        <f>VLOOKUP(H15675,'Base Art'!$A:$AJ,36,FALSE)</f>
        <v>#N/A</v>
      </c>
    </row>
    <row r="15676" spans="39:40" x14ac:dyDescent="0.25">
      <c r="AM15676">
        <v>1</v>
      </c>
      <c r="AN15676" t="e">
        <f>VLOOKUP(H15676,'Base Art'!$A:$AJ,36,FALSE)</f>
        <v>#N/A</v>
      </c>
    </row>
    <row r="15677" spans="39:40" x14ac:dyDescent="0.25">
      <c r="AM15677">
        <v>1</v>
      </c>
      <c r="AN15677" t="e">
        <f>VLOOKUP(H15677,'Base Art'!$A:$AJ,36,FALSE)</f>
        <v>#N/A</v>
      </c>
    </row>
    <row r="15678" spans="39:40" x14ac:dyDescent="0.25">
      <c r="AM15678">
        <v>1</v>
      </c>
      <c r="AN15678" t="e">
        <f>VLOOKUP(H15678,'Base Art'!$A:$AJ,36,FALSE)</f>
        <v>#N/A</v>
      </c>
    </row>
    <row r="15679" spans="39:40" x14ac:dyDescent="0.25">
      <c r="AM15679">
        <v>1</v>
      </c>
      <c r="AN15679" t="e">
        <f>VLOOKUP(H15679,'Base Art'!$A:$AJ,36,FALSE)</f>
        <v>#N/A</v>
      </c>
    </row>
    <row r="15680" spans="39:40" x14ac:dyDescent="0.25">
      <c r="AM15680">
        <v>1</v>
      </c>
      <c r="AN15680" t="e">
        <f>VLOOKUP(H15680,'Base Art'!$A:$AJ,36,FALSE)</f>
        <v>#N/A</v>
      </c>
    </row>
    <row r="15681" spans="39:40" x14ac:dyDescent="0.25">
      <c r="AM15681">
        <v>1</v>
      </c>
      <c r="AN15681" t="e">
        <f>VLOOKUP(H15681,'Base Art'!$A:$AJ,36,FALSE)</f>
        <v>#N/A</v>
      </c>
    </row>
    <row r="15682" spans="39:40" x14ac:dyDescent="0.25">
      <c r="AM15682">
        <v>1</v>
      </c>
      <c r="AN15682" t="e">
        <f>VLOOKUP(H15682,'Base Art'!$A:$AJ,36,FALSE)</f>
        <v>#N/A</v>
      </c>
    </row>
    <row r="15683" spans="39:40" x14ac:dyDescent="0.25">
      <c r="AM15683">
        <v>1</v>
      </c>
      <c r="AN15683" t="e">
        <f>VLOOKUP(H15683,'Base Art'!$A:$AJ,36,FALSE)</f>
        <v>#N/A</v>
      </c>
    </row>
    <row r="15684" spans="39:40" x14ac:dyDescent="0.25">
      <c r="AM15684">
        <v>1</v>
      </c>
      <c r="AN15684" t="e">
        <f>VLOOKUP(H15684,'Base Art'!$A:$AJ,36,FALSE)</f>
        <v>#N/A</v>
      </c>
    </row>
    <row r="15685" spans="39:40" x14ac:dyDescent="0.25">
      <c r="AM15685">
        <v>1</v>
      </c>
      <c r="AN15685" t="e">
        <f>VLOOKUP(H15685,'Base Art'!$A:$AJ,36,FALSE)</f>
        <v>#N/A</v>
      </c>
    </row>
    <row r="15686" spans="39:40" x14ac:dyDescent="0.25">
      <c r="AM15686">
        <v>1</v>
      </c>
      <c r="AN15686" t="e">
        <f>VLOOKUP(H15686,'Base Art'!$A:$AJ,36,FALSE)</f>
        <v>#N/A</v>
      </c>
    </row>
    <row r="15687" spans="39:40" x14ac:dyDescent="0.25">
      <c r="AM15687">
        <v>1</v>
      </c>
      <c r="AN15687" t="e">
        <f>VLOOKUP(H15687,'Base Art'!$A:$AJ,36,FALSE)</f>
        <v>#N/A</v>
      </c>
    </row>
    <row r="15688" spans="39:40" x14ac:dyDescent="0.25">
      <c r="AM15688">
        <v>1</v>
      </c>
      <c r="AN15688" t="e">
        <f>VLOOKUP(H15688,'Base Art'!$A:$AJ,36,FALSE)</f>
        <v>#N/A</v>
      </c>
    </row>
    <row r="15689" spans="39:40" x14ac:dyDescent="0.25">
      <c r="AM15689">
        <v>1</v>
      </c>
      <c r="AN15689" t="e">
        <f>VLOOKUP(H15689,'Base Art'!$A:$AJ,36,FALSE)</f>
        <v>#N/A</v>
      </c>
    </row>
    <row r="15690" spans="39:40" x14ac:dyDescent="0.25">
      <c r="AM15690">
        <v>1</v>
      </c>
      <c r="AN15690" t="e">
        <f>VLOOKUP(H15690,'Base Art'!$A:$AJ,36,FALSE)</f>
        <v>#N/A</v>
      </c>
    </row>
    <row r="15691" spans="39:40" x14ac:dyDescent="0.25">
      <c r="AM15691">
        <v>1</v>
      </c>
      <c r="AN15691" t="e">
        <f>VLOOKUP(H15691,'Base Art'!$A:$AJ,36,FALSE)</f>
        <v>#N/A</v>
      </c>
    </row>
    <row r="15692" spans="39:40" x14ac:dyDescent="0.25">
      <c r="AM15692">
        <v>1</v>
      </c>
      <c r="AN15692" t="e">
        <f>VLOOKUP(H15692,'Base Art'!$A:$AJ,36,FALSE)</f>
        <v>#N/A</v>
      </c>
    </row>
    <row r="15693" spans="39:40" x14ac:dyDescent="0.25">
      <c r="AM15693">
        <v>1</v>
      </c>
      <c r="AN15693" t="e">
        <f>VLOOKUP(H15693,'Base Art'!$A:$AJ,36,FALSE)</f>
        <v>#N/A</v>
      </c>
    </row>
    <row r="15694" spans="39:40" x14ac:dyDescent="0.25">
      <c r="AM15694">
        <v>1</v>
      </c>
      <c r="AN15694" t="e">
        <f>VLOOKUP(H15694,'Base Art'!$A:$AJ,36,FALSE)</f>
        <v>#N/A</v>
      </c>
    </row>
    <row r="15695" spans="39:40" x14ac:dyDescent="0.25">
      <c r="AM15695">
        <v>1</v>
      </c>
      <c r="AN15695" t="e">
        <f>VLOOKUP(H15695,'Base Art'!$A:$AJ,36,FALSE)</f>
        <v>#N/A</v>
      </c>
    </row>
    <row r="15696" spans="39:40" x14ac:dyDescent="0.25">
      <c r="AM15696">
        <v>1</v>
      </c>
      <c r="AN15696" t="e">
        <f>VLOOKUP(H15696,'Base Art'!$A:$AJ,36,FALSE)</f>
        <v>#N/A</v>
      </c>
    </row>
    <row r="15697" spans="39:40" x14ac:dyDescent="0.25">
      <c r="AM15697">
        <v>1</v>
      </c>
      <c r="AN15697" t="e">
        <f>VLOOKUP(H15697,'Base Art'!$A:$AJ,36,FALSE)</f>
        <v>#N/A</v>
      </c>
    </row>
    <row r="15698" spans="39:40" x14ac:dyDescent="0.25">
      <c r="AM15698">
        <v>1</v>
      </c>
      <c r="AN15698" t="e">
        <f>VLOOKUP(H15698,'Base Art'!$A:$AJ,36,FALSE)</f>
        <v>#N/A</v>
      </c>
    </row>
    <row r="15699" spans="39:40" x14ac:dyDescent="0.25">
      <c r="AM15699">
        <v>1</v>
      </c>
      <c r="AN15699" t="e">
        <f>VLOOKUP(H15699,'Base Art'!$A:$AJ,36,FALSE)</f>
        <v>#N/A</v>
      </c>
    </row>
    <row r="15700" spans="39:40" x14ac:dyDescent="0.25">
      <c r="AM15700">
        <v>1</v>
      </c>
      <c r="AN15700" t="e">
        <f>VLOOKUP(H15700,'Base Art'!$A:$AJ,36,FALSE)</f>
        <v>#N/A</v>
      </c>
    </row>
    <row r="15701" spans="39:40" x14ac:dyDescent="0.25">
      <c r="AM15701">
        <v>1</v>
      </c>
      <c r="AN15701" t="e">
        <f>VLOOKUP(H15701,'Base Art'!$A:$AJ,36,FALSE)</f>
        <v>#N/A</v>
      </c>
    </row>
    <row r="15702" spans="39:40" x14ac:dyDescent="0.25">
      <c r="AM15702">
        <v>1</v>
      </c>
      <c r="AN15702" t="e">
        <f>VLOOKUP(H15702,'Base Art'!$A:$AJ,36,FALSE)</f>
        <v>#N/A</v>
      </c>
    </row>
    <row r="15703" spans="39:40" x14ac:dyDescent="0.25">
      <c r="AM15703">
        <v>1</v>
      </c>
      <c r="AN15703" t="e">
        <f>VLOOKUP(H15703,'Base Art'!$A:$AJ,36,FALSE)</f>
        <v>#N/A</v>
      </c>
    </row>
    <row r="15704" spans="39:40" x14ac:dyDescent="0.25">
      <c r="AM15704">
        <v>1</v>
      </c>
      <c r="AN15704" t="e">
        <f>VLOOKUP(H15704,'Base Art'!$A:$AJ,36,FALSE)</f>
        <v>#N/A</v>
      </c>
    </row>
    <row r="15705" spans="39:40" x14ac:dyDescent="0.25">
      <c r="AM15705">
        <v>1</v>
      </c>
      <c r="AN15705" t="e">
        <f>VLOOKUP(H15705,'Base Art'!$A:$AJ,36,FALSE)</f>
        <v>#N/A</v>
      </c>
    </row>
    <row r="15706" spans="39:40" x14ac:dyDescent="0.25">
      <c r="AM15706">
        <v>1</v>
      </c>
      <c r="AN15706" t="e">
        <f>VLOOKUP(H15706,'Base Art'!$A:$AJ,36,FALSE)</f>
        <v>#N/A</v>
      </c>
    </row>
    <row r="15707" spans="39:40" x14ac:dyDescent="0.25">
      <c r="AM15707">
        <v>1</v>
      </c>
      <c r="AN15707" t="e">
        <f>VLOOKUP(H15707,'Base Art'!$A:$AJ,36,FALSE)</f>
        <v>#N/A</v>
      </c>
    </row>
    <row r="15708" spans="39:40" x14ac:dyDescent="0.25">
      <c r="AM15708">
        <v>1</v>
      </c>
      <c r="AN15708" t="e">
        <f>VLOOKUP(H15708,'Base Art'!$A:$AJ,36,FALSE)</f>
        <v>#N/A</v>
      </c>
    </row>
    <row r="15709" spans="39:40" x14ac:dyDescent="0.25">
      <c r="AM15709">
        <v>1</v>
      </c>
      <c r="AN15709" t="e">
        <f>VLOOKUP(H15709,'Base Art'!$A:$AJ,36,FALSE)</f>
        <v>#N/A</v>
      </c>
    </row>
    <row r="15710" spans="39:40" x14ac:dyDescent="0.25">
      <c r="AM15710">
        <v>1</v>
      </c>
      <c r="AN15710" t="e">
        <f>VLOOKUP(H15710,'Base Art'!$A:$AJ,36,FALSE)</f>
        <v>#N/A</v>
      </c>
    </row>
    <row r="15711" spans="39:40" x14ac:dyDescent="0.25">
      <c r="AM15711">
        <v>1</v>
      </c>
      <c r="AN15711" t="e">
        <f>VLOOKUP(H15711,'Base Art'!$A:$AJ,36,FALSE)</f>
        <v>#N/A</v>
      </c>
    </row>
    <row r="15712" spans="39:40" x14ac:dyDescent="0.25">
      <c r="AM15712">
        <v>1</v>
      </c>
      <c r="AN15712" t="e">
        <f>VLOOKUP(H15712,'Base Art'!$A:$AJ,36,FALSE)</f>
        <v>#N/A</v>
      </c>
    </row>
    <row r="15713" spans="39:40" x14ac:dyDescent="0.25">
      <c r="AM15713">
        <v>1</v>
      </c>
      <c r="AN15713" t="e">
        <f>VLOOKUP(H15713,'Base Art'!$A:$AJ,36,FALSE)</f>
        <v>#N/A</v>
      </c>
    </row>
    <row r="15714" spans="39:40" x14ac:dyDescent="0.25">
      <c r="AM15714">
        <v>1</v>
      </c>
      <c r="AN15714" t="e">
        <f>VLOOKUP(H15714,'Base Art'!$A:$AJ,36,FALSE)</f>
        <v>#N/A</v>
      </c>
    </row>
    <row r="15715" spans="39:40" x14ac:dyDescent="0.25">
      <c r="AM15715">
        <v>1</v>
      </c>
      <c r="AN15715" t="e">
        <f>VLOOKUP(H15715,'Base Art'!$A:$AJ,36,FALSE)</f>
        <v>#N/A</v>
      </c>
    </row>
    <row r="15716" spans="39:40" x14ac:dyDescent="0.25">
      <c r="AM15716">
        <v>1</v>
      </c>
      <c r="AN15716" t="e">
        <f>VLOOKUP(H15716,'Base Art'!$A:$AJ,36,FALSE)</f>
        <v>#N/A</v>
      </c>
    </row>
    <row r="15717" spans="39:40" x14ac:dyDescent="0.25">
      <c r="AM15717">
        <v>1</v>
      </c>
      <c r="AN15717" t="e">
        <f>VLOOKUP(H15717,'Base Art'!$A:$AJ,36,FALSE)</f>
        <v>#N/A</v>
      </c>
    </row>
    <row r="15718" spans="39:40" x14ac:dyDescent="0.25">
      <c r="AM15718">
        <v>1</v>
      </c>
      <c r="AN15718" t="e">
        <f>VLOOKUP(H15718,'Base Art'!$A:$AJ,36,FALSE)</f>
        <v>#N/A</v>
      </c>
    </row>
    <row r="15719" spans="39:40" x14ac:dyDescent="0.25">
      <c r="AM15719">
        <v>1</v>
      </c>
      <c r="AN15719" t="e">
        <f>VLOOKUP(H15719,'Base Art'!$A:$AJ,36,FALSE)</f>
        <v>#N/A</v>
      </c>
    </row>
    <row r="15720" spans="39:40" x14ac:dyDescent="0.25">
      <c r="AM15720">
        <v>1</v>
      </c>
      <c r="AN15720" t="e">
        <f>VLOOKUP(H15720,'Base Art'!$A:$AJ,36,FALSE)</f>
        <v>#N/A</v>
      </c>
    </row>
    <row r="15721" spans="39:40" x14ac:dyDescent="0.25">
      <c r="AM15721">
        <v>1</v>
      </c>
      <c r="AN15721" t="e">
        <f>VLOOKUP(H15721,'Base Art'!$A:$AJ,36,FALSE)</f>
        <v>#N/A</v>
      </c>
    </row>
    <row r="15722" spans="39:40" x14ac:dyDescent="0.25">
      <c r="AM15722">
        <v>1</v>
      </c>
      <c r="AN15722" t="e">
        <f>VLOOKUP(H15722,'Base Art'!$A:$AJ,36,FALSE)</f>
        <v>#N/A</v>
      </c>
    </row>
    <row r="15723" spans="39:40" x14ac:dyDescent="0.25">
      <c r="AM15723">
        <v>1</v>
      </c>
      <c r="AN15723" t="e">
        <f>VLOOKUP(H15723,'Base Art'!$A:$AJ,36,FALSE)</f>
        <v>#N/A</v>
      </c>
    </row>
    <row r="15724" spans="39:40" x14ac:dyDescent="0.25">
      <c r="AM15724">
        <v>1</v>
      </c>
      <c r="AN15724" t="e">
        <f>VLOOKUP(H15724,'Base Art'!$A:$AJ,36,FALSE)</f>
        <v>#N/A</v>
      </c>
    </row>
    <row r="15725" spans="39:40" x14ac:dyDescent="0.25">
      <c r="AM15725">
        <v>1</v>
      </c>
      <c r="AN15725" t="e">
        <f>VLOOKUP(H15725,'Base Art'!$A:$AJ,36,FALSE)</f>
        <v>#N/A</v>
      </c>
    </row>
    <row r="15726" spans="39:40" x14ac:dyDescent="0.25">
      <c r="AM15726">
        <v>1</v>
      </c>
      <c r="AN15726" t="e">
        <f>VLOOKUP(H15726,'Base Art'!$A:$AJ,36,FALSE)</f>
        <v>#N/A</v>
      </c>
    </row>
    <row r="15727" spans="39:40" x14ac:dyDescent="0.25">
      <c r="AM15727">
        <v>1</v>
      </c>
      <c r="AN15727" t="e">
        <f>VLOOKUP(H15727,'Base Art'!$A:$AJ,36,FALSE)</f>
        <v>#N/A</v>
      </c>
    </row>
    <row r="15728" spans="39:40" x14ac:dyDescent="0.25">
      <c r="AM15728">
        <v>1</v>
      </c>
      <c r="AN15728" t="e">
        <f>VLOOKUP(H15728,'Base Art'!$A:$AJ,36,FALSE)</f>
        <v>#N/A</v>
      </c>
    </row>
    <row r="15729" spans="39:40" x14ac:dyDescent="0.25">
      <c r="AM15729">
        <v>1</v>
      </c>
      <c r="AN15729" t="e">
        <f>VLOOKUP(H15729,'Base Art'!$A:$AJ,36,FALSE)</f>
        <v>#N/A</v>
      </c>
    </row>
    <row r="15730" spans="39:40" x14ac:dyDescent="0.25">
      <c r="AM15730">
        <v>1</v>
      </c>
      <c r="AN15730" t="e">
        <f>VLOOKUP(H15730,'Base Art'!$A:$AJ,36,FALSE)</f>
        <v>#N/A</v>
      </c>
    </row>
    <row r="15731" spans="39:40" x14ac:dyDescent="0.25">
      <c r="AM15731">
        <v>1</v>
      </c>
      <c r="AN15731" t="e">
        <f>VLOOKUP(H15731,'Base Art'!$A:$AJ,36,FALSE)</f>
        <v>#N/A</v>
      </c>
    </row>
    <row r="15732" spans="39:40" x14ac:dyDescent="0.25">
      <c r="AM15732">
        <v>1</v>
      </c>
      <c r="AN15732" t="e">
        <f>VLOOKUP(H15732,'Base Art'!$A:$AJ,36,FALSE)</f>
        <v>#N/A</v>
      </c>
    </row>
    <row r="15733" spans="39:40" x14ac:dyDescent="0.25">
      <c r="AM15733">
        <v>1</v>
      </c>
      <c r="AN15733" t="e">
        <f>VLOOKUP(H15733,'Base Art'!$A:$AJ,36,FALSE)</f>
        <v>#N/A</v>
      </c>
    </row>
    <row r="15734" spans="39:40" x14ac:dyDescent="0.25">
      <c r="AM15734">
        <v>1</v>
      </c>
      <c r="AN15734" t="e">
        <f>VLOOKUP(H15734,'Base Art'!$A:$AJ,36,FALSE)</f>
        <v>#N/A</v>
      </c>
    </row>
    <row r="15735" spans="39:40" x14ac:dyDescent="0.25">
      <c r="AM15735">
        <v>1</v>
      </c>
      <c r="AN15735" t="e">
        <f>VLOOKUP(H15735,'Base Art'!$A:$AJ,36,FALSE)</f>
        <v>#N/A</v>
      </c>
    </row>
    <row r="15736" spans="39:40" x14ac:dyDescent="0.25">
      <c r="AM15736">
        <v>1</v>
      </c>
      <c r="AN15736" t="e">
        <f>VLOOKUP(H15736,'Base Art'!$A:$AJ,36,FALSE)</f>
        <v>#N/A</v>
      </c>
    </row>
    <row r="15737" spans="39:40" x14ac:dyDescent="0.25">
      <c r="AM15737">
        <v>1</v>
      </c>
      <c r="AN15737" t="e">
        <f>VLOOKUP(H15737,'Base Art'!$A:$AJ,36,FALSE)</f>
        <v>#N/A</v>
      </c>
    </row>
    <row r="15738" spans="39:40" x14ac:dyDescent="0.25">
      <c r="AM15738">
        <v>1</v>
      </c>
      <c r="AN15738" t="e">
        <f>VLOOKUP(H15738,'Base Art'!$A:$AJ,36,FALSE)</f>
        <v>#N/A</v>
      </c>
    </row>
    <row r="15739" spans="39:40" x14ac:dyDescent="0.25">
      <c r="AM15739">
        <v>1</v>
      </c>
      <c r="AN15739" t="e">
        <f>VLOOKUP(H15739,'Base Art'!$A:$AJ,36,FALSE)</f>
        <v>#N/A</v>
      </c>
    </row>
    <row r="15740" spans="39:40" x14ac:dyDescent="0.25">
      <c r="AM15740">
        <v>1</v>
      </c>
      <c r="AN15740" t="e">
        <f>VLOOKUP(H15740,'Base Art'!$A:$AJ,36,FALSE)</f>
        <v>#N/A</v>
      </c>
    </row>
    <row r="15741" spans="39:40" x14ac:dyDescent="0.25">
      <c r="AM15741">
        <v>1</v>
      </c>
      <c r="AN15741" t="e">
        <f>VLOOKUP(H15741,'Base Art'!$A:$AJ,36,FALSE)</f>
        <v>#N/A</v>
      </c>
    </row>
    <row r="15742" spans="39:40" x14ac:dyDescent="0.25">
      <c r="AM15742">
        <v>1</v>
      </c>
      <c r="AN15742" t="e">
        <f>VLOOKUP(H15742,'Base Art'!$A:$AJ,36,FALSE)</f>
        <v>#N/A</v>
      </c>
    </row>
    <row r="15743" spans="39:40" x14ac:dyDescent="0.25">
      <c r="AM15743">
        <v>1</v>
      </c>
      <c r="AN15743" t="e">
        <f>VLOOKUP(H15743,'Base Art'!$A:$AJ,36,FALSE)</f>
        <v>#N/A</v>
      </c>
    </row>
    <row r="15744" spans="39:40" x14ac:dyDescent="0.25">
      <c r="AM15744">
        <v>1</v>
      </c>
      <c r="AN15744" t="e">
        <f>VLOOKUP(H15744,'Base Art'!$A:$AJ,36,FALSE)</f>
        <v>#N/A</v>
      </c>
    </row>
    <row r="15745" spans="39:40" x14ac:dyDescent="0.25">
      <c r="AM15745">
        <v>1</v>
      </c>
      <c r="AN15745" t="e">
        <f>VLOOKUP(H15745,'Base Art'!$A:$AJ,36,FALSE)</f>
        <v>#N/A</v>
      </c>
    </row>
    <row r="15746" spans="39:40" x14ac:dyDescent="0.25">
      <c r="AM15746">
        <v>1</v>
      </c>
      <c r="AN15746" t="e">
        <f>VLOOKUP(H15746,'Base Art'!$A:$AJ,36,FALSE)</f>
        <v>#N/A</v>
      </c>
    </row>
    <row r="15747" spans="39:40" x14ac:dyDescent="0.25">
      <c r="AM15747">
        <v>1</v>
      </c>
      <c r="AN15747" t="e">
        <f>VLOOKUP(H15747,'Base Art'!$A:$AJ,36,FALSE)</f>
        <v>#N/A</v>
      </c>
    </row>
    <row r="15748" spans="39:40" x14ac:dyDescent="0.25">
      <c r="AM15748">
        <v>1</v>
      </c>
      <c r="AN15748" t="e">
        <f>VLOOKUP(H15748,'Base Art'!$A:$AJ,36,FALSE)</f>
        <v>#N/A</v>
      </c>
    </row>
    <row r="15749" spans="39:40" x14ac:dyDescent="0.25">
      <c r="AM15749">
        <v>1</v>
      </c>
      <c r="AN15749" t="e">
        <f>VLOOKUP(H15749,'Base Art'!$A:$AJ,36,FALSE)</f>
        <v>#N/A</v>
      </c>
    </row>
    <row r="15750" spans="39:40" x14ac:dyDescent="0.25">
      <c r="AM15750">
        <v>1</v>
      </c>
      <c r="AN15750" t="e">
        <f>VLOOKUP(H15750,'Base Art'!$A:$AJ,36,FALSE)</f>
        <v>#N/A</v>
      </c>
    </row>
    <row r="15751" spans="39:40" x14ac:dyDescent="0.25">
      <c r="AM15751">
        <v>1</v>
      </c>
      <c r="AN15751" t="e">
        <f>VLOOKUP(H15751,'Base Art'!$A:$AJ,36,FALSE)</f>
        <v>#N/A</v>
      </c>
    </row>
    <row r="15752" spans="39:40" x14ac:dyDescent="0.25">
      <c r="AM15752">
        <v>1</v>
      </c>
      <c r="AN15752" t="e">
        <f>VLOOKUP(H15752,'Base Art'!$A:$AJ,36,FALSE)</f>
        <v>#N/A</v>
      </c>
    </row>
    <row r="15753" spans="39:40" x14ac:dyDescent="0.25">
      <c r="AM15753">
        <v>1</v>
      </c>
      <c r="AN15753" t="e">
        <f>VLOOKUP(H15753,'Base Art'!$A:$AJ,36,FALSE)</f>
        <v>#N/A</v>
      </c>
    </row>
    <row r="15754" spans="39:40" x14ac:dyDescent="0.25">
      <c r="AM15754">
        <v>1</v>
      </c>
      <c r="AN15754" t="e">
        <f>VLOOKUP(H15754,'Base Art'!$A:$AJ,36,FALSE)</f>
        <v>#N/A</v>
      </c>
    </row>
    <row r="15755" spans="39:40" x14ac:dyDescent="0.25">
      <c r="AM15755">
        <v>1</v>
      </c>
      <c r="AN15755" t="e">
        <f>VLOOKUP(H15755,'Base Art'!$A:$AJ,36,FALSE)</f>
        <v>#N/A</v>
      </c>
    </row>
    <row r="15756" spans="39:40" x14ac:dyDescent="0.25">
      <c r="AM15756">
        <v>1</v>
      </c>
      <c r="AN15756" t="e">
        <f>VLOOKUP(H15756,'Base Art'!$A:$AJ,36,FALSE)</f>
        <v>#N/A</v>
      </c>
    </row>
    <row r="15757" spans="39:40" x14ac:dyDescent="0.25">
      <c r="AM15757">
        <v>1</v>
      </c>
      <c r="AN15757" t="e">
        <f>VLOOKUP(H15757,'Base Art'!$A:$AJ,36,FALSE)</f>
        <v>#N/A</v>
      </c>
    </row>
    <row r="15758" spans="39:40" x14ac:dyDescent="0.25">
      <c r="AM15758">
        <v>1</v>
      </c>
      <c r="AN15758" t="e">
        <f>VLOOKUP(H15758,'Base Art'!$A:$AJ,36,FALSE)</f>
        <v>#N/A</v>
      </c>
    </row>
    <row r="15759" spans="39:40" x14ac:dyDescent="0.25">
      <c r="AM15759">
        <v>1</v>
      </c>
      <c r="AN15759" t="e">
        <f>VLOOKUP(H15759,'Base Art'!$A:$AJ,36,FALSE)</f>
        <v>#N/A</v>
      </c>
    </row>
    <row r="15760" spans="39:40" x14ac:dyDescent="0.25">
      <c r="AM15760">
        <v>1</v>
      </c>
      <c r="AN15760" t="e">
        <f>VLOOKUP(H15760,'Base Art'!$A:$AJ,36,FALSE)</f>
        <v>#N/A</v>
      </c>
    </row>
    <row r="15761" spans="39:40" x14ac:dyDescent="0.25">
      <c r="AM15761">
        <v>1</v>
      </c>
      <c r="AN15761" t="e">
        <f>VLOOKUP(H15761,'Base Art'!$A:$AJ,36,FALSE)</f>
        <v>#N/A</v>
      </c>
    </row>
    <row r="15762" spans="39:40" x14ac:dyDescent="0.25">
      <c r="AM15762">
        <v>1</v>
      </c>
      <c r="AN15762" t="e">
        <f>VLOOKUP(H15762,'Base Art'!$A:$AJ,36,FALSE)</f>
        <v>#N/A</v>
      </c>
    </row>
    <row r="15763" spans="39:40" x14ac:dyDescent="0.25">
      <c r="AM15763">
        <v>1</v>
      </c>
      <c r="AN15763" t="e">
        <f>VLOOKUP(H15763,'Base Art'!$A:$AJ,36,FALSE)</f>
        <v>#N/A</v>
      </c>
    </row>
    <row r="15764" spans="39:40" x14ac:dyDescent="0.25">
      <c r="AM15764">
        <v>1</v>
      </c>
      <c r="AN15764" t="e">
        <f>VLOOKUP(H15764,'Base Art'!$A:$AJ,36,FALSE)</f>
        <v>#N/A</v>
      </c>
    </row>
    <row r="15765" spans="39:40" x14ac:dyDescent="0.25">
      <c r="AM15765">
        <v>1</v>
      </c>
      <c r="AN15765" t="e">
        <f>VLOOKUP(H15765,'Base Art'!$A:$AJ,36,FALSE)</f>
        <v>#N/A</v>
      </c>
    </row>
    <row r="15766" spans="39:40" x14ac:dyDescent="0.25">
      <c r="AM15766">
        <v>1</v>
      </c>
      <c r="AN15766" t="e">
        <f>VLOOKUP(H15766,'Base Art'!$A:$AJ,36,FALSE)</f>
        <v>#N/A</v>
      </c>
    </row>
    <row r="15767" spans="39:40" x14ac:dyDescent="0.25">
      <c r="AM15767">
        <v>1</v>
      </c>
      <c r="AN15767" t="e">
        <f>VLOOKUP(H15767,'Base Art'!$A:$AJ,36,FALSE)</f>
        <v>#N/A</v>
      </c>
    </row>
    <row r="15768" spans="39:40" x14ac:dyDescent="0.25">
      <c r="AM15768">
        <v>1</v>
      </c>
      <c r="AN15768" t="e">
        <f>VLOOKUP(H15768,'Base Art'!$A:$AJ,36,FALSE)</f>
        <v>#N/A</v>
      </c>
    </row>
    <row r="15769" spans="39:40" x14ac:dyDescent="0.25">
      <c r="AM15769">
        <v>1</v>
      </c>
      <c r="AN15769" t="e">
        <f>VLOOKUP(H15769,'Base Art'!$A:$AJ,36,FALSE)</f>
        <v>#N/A</v>
      </c>
    </row>
    <row r="15770" spans="39:40" x14ac:dyDescent="0.25">
      <c r="AM15770">
        <v>1</v>
      </c>
      <c r="AN15770" t="e">
        <f>VLOOKUP(H15770,'Base Art'!$A:$AJ,36,FALSE)</f>
        <v>#N/A</v>
      </c>
    </row>
    <row r="15771" spans="39:40" x14ac:dyDescent="0.25">
      <c r="AM15771">
        <v>1</v>
      </c>
      <c r="AN15771" t="e">
        <f>VLOOKUP(H15771,'Base Art'!$A:$AJ,36,FALSE)</f>
        <v>#N/A</v>
      </c>
    </row>
    <row r="15772" spans="39:40" x14ac:dyDescent="0.25">
      <c r="AM15772">
        <v>1</v>
      </c>
      <c r="AN15772" t="e">
        <f>VLOOKUP(H15772,'Base Art'!$A:$AJ,36,FALSE)</f>
        <v>#N/A</v>
      </c>
    </row>
    <row r="15773" spans="39:40" x14ac:dyDescent="0.25">
      <c r="AM15773">
        <v>1</v>
      </c>
      <c r="AN15773" t="e">
        <f>VLOOKUP(H15773,'Base Art'!$A:$AJ,36,FALSE)</f>
        <v>#N/A</v>
      </c>
    </row>
    <row r="15774" spans="39:40" x14ac:dyDescent="0.25">
      <c r="AM15774">
        <v>1</v>
      </c>
      <c r="AN15774" t="e">
        <f>VLOOKUP(H15774,'Base Art'!$A:$AJ,36,FALSE)</f>
        <v>#N/A</v>
      </c>
    </row>
    <row r="15775" spans="39:40" x14ac:dyDescent="0.25">
      <c r="AM15775">
        <v>1</v>
      </c>
      <c r="AN15775" t="e">
        <f>VLOOKUP(H15775,'Base Art'!$A:$AJ,36,FALSE)</f>
        <v>#N/A</v>
      </c>
    </row>
    <row r="15776" spans="39:40" x14ac:dyDescent="0.25">
      <c r="AM15776">
        <v>1</v>
      </c>
      <c r="AN15776" t="e">
        <f>VLOOKUP(H15776,'Base Art'!$A:$AJ,36,FALSE)</f>
        <v>#N/A</v>
      </c>
    </row>
    <row r="15777" spans="39:40" x14ac:dyDescent="0.25">
      <c r="AM15777">
        <v>1</v>
      </c>
      <c r="AN15777" t="e">
        <f>VLOOKUP(H15777,'Base Art'!$A:$AJ,36,FALSE)</f>
        <v>#N/A</v>
      </c>
    </row>
    <row r="15778" spans="39:40" x14ac:dyDescent="0.25">
      <c r="AM15778">
        <v>1</v>
      </c>
      <c r="AN15778" t="e">
        <f>VLOOKUP(H15778,'Base Art'!$A:$AJ,36,FALSE)</f>
        <v>#N/A</v>
      </c>
    </row>
    <row r="15779" spans="39:40" x14ac:dyDescent="0.25">
      <c r="AM15779">
        <v>1</v>
      </c>
      <c r="AN15779" t="e">
        <f>VLOOKUP(H15779,'Base Art'!$A:$AJ,36,FALSE)</f>
        <v>#N/A</v>
      </c>
    </row>
    <row r="15780" spans="39:40" x14ac:dyDescent="0.25">
      <c r="AM15780">
        <v>1</v>
      </c>
      <c r="AN15780" t="e">
        <f>VLOOKUP(H15780,'Base Art'!$A:$AJ,36,FALSE)</f>
        <v>#N/A</v>
      </c>
    </row>
    <row r="15781" spans="39:40" x14ac:dyDescent="0.25">
      <c r="AM15781">
        <v>1</v>
      </c>
      <c r="AN15781" t="e">
        <f>VLOOKUP(H15781,'Base Art'!$A:$AJ,36,FALSE)</f>
        <v>#N/A</v>
      </c>
    </row>
    <row r="15782" spans="39:40" x14ac:dyDescent="0.25">
      <c r="AM15782">
        <v>1</v>
      </c>
      <c r="AN15782" t="e">
        <f>VLOOKUP(H15782,'Base Art'!$A:$AJ,36,FALSE)</f>
        <v>#N/A</v>
      </c>
    </row>
    <row r="15783" spans="39:40" x14ac:dyDescent="0.25">
      <c r="AM15783">
        <v>1</v>
      </c>
      <c r="AN15783" t="e">
        <f>VLOOKUP(H15783,'Base Art'!$A:$AJ,36,FALSE)</f>
        <v>#N/A</v>
      </c>
    </row>
    <row r="15784" spans="39:40" x14ac:dyDescent="0.25">
      <c r="AM15784">
        <v>1</v>
      </c>
      <c r="AN15784" t="e">
        <f>VLOOKUP(H15784,'Base Art'!$A:$AJ,36,FALSE)</f>
        <v>#N/A</v>
      </c>
    </row>
    <row r="15785" spans="39:40" x14ac:dyDescent="0.25">
      <c r="AM15785">
        <v>1</v>
      </c>
      <c r="AN15785" t="e">
        <f>VLOOKUP(H15785,'Base Art'!$A:$AJ,36,FALSE)</f>
        <v>#N/A</v>
      </c>
    </row>
    <row r="15786" spans="39:40" x14ac:dyDescent="0.25">
      <c r="AM15786">
        <v>1</v>
      </c>
      <c r="AN15786" t="e">
        <f>VLOOKUP(H15786,'Base Art'!$A:$AJ,36,FALSE)</f>
        <v>#N/A</v>
      </c>
    </row>
    <row r="15787" spans="39:40" x14ac:dyDescent="0.25">
      <c r="AM15787">
        <v>1</v>
      </c>
      <c r="AN15787" t="e">
        <f>VLOOKUP(H15787,'Base Art'!$A:$AJ,36,FALSE)</f>
        <v>#N/A</v>
      </c>
    </row>
    <row r="15788" spans="39:40" x14ac:dyDescent="0.25">
      <c r="AM15788">
        <v>1</v>
      </c>
      <c r="AN15788" t="e">
        <f>VLOOKUP(H15788,'Base Art'!$A:$AJ,36,FALSE)</f>
        <v>#N/A</v>
      </c>
    </row>
    <row r="15789" spans="39:40" x14ac:dyDescent="0.25">
      <c r="AM15789">
        <v>1</v>
      </c>
      <c r="AN15789" t="e">
        <f>VLOOKUP(H15789,'Base Art'!$A:$AJ,36,FALSE)</f>
        <v>#N/A</v>
      </c>
    </row>
    <row r="15790" spans="39:40" x14ac:dyDescent="0.25">
      <c r="AM15790">
        <v>1</v>
      </c>
      <c r="AN15790" t="e">
        <f>VLOOKUP(H15790,'Base Art'!$A:$AJ,36,FALSE)</f>
        <v>#N/A</v>
      </c>
    </row>
    <row r="15791" spans="39:40" x14ac:dyDescent="0.25">
      <c r="AM15791">
        <v>1</v>
      </c>
      <c r="AN15791" t="e">
        <f>VLOOKUP(H15791,'Base Art'!$A:$AJ,36,FALSE)</f>
        <v>#N/A</v>
      </c>
    </row>
    <row r="15792" spans="39:40" x14ac:dyDescent="0.25">
      <c r="AM15792">
        <v>1</v>
      </c>
      <c r="AN15792" t="e">
        <f>VLOOKUP(H15792,'Base Art'!$A:$AJ,36,FALSE)</f>
        <v>#N/A</v>
      </c>
    </row>
    <row r="15793" spans="39:40" x14ac:dyDescent="0.25">
      <c r="AM15793">
        <v>1</v>
      </c>
      <c r="AN15793" t="e">
        <f>VLOOKUP(H15793,'Base Art'!$A:$AJ,36,FALSE)</f>
        <v>#N/A</v>
      </c>
    </row>
    <row r="15794" spans="39:40" x14ac:dyDescent="0.25">
      <c r="AM15794">
        <v>1</v>
      </c>
      <c r="AN15794" t="e">
        <f>VLOOKUP(H15794,'Base Art'!$A:$AJ,36,FALSE)</f>
        <v>#N/A</v>
      </c>
    </row>
    <row r="15795" spans="39:40" x14ac:dyDescent="0.25">
      <c r="AM15795">
        <v>1</v>
      </c>
      <c r="AN15795" t="e">
        <f>VLOOKUP(H15795,'Base Art'!$A:$AJ,36,FALSE)</f>
        <v>#N/A</v>
      </c>
    </row>
    <row r="15796" spans="39:40" x14ac:dyDescent="0.25">
      <c r="AM15796">
        <v>1</v>
      </c>
      <c r="AN15796" t="e">
        <f>VLOOKUP(H15796,'Base Art'!$A:$AJ,36,FALSE)</f>
        <v>#N/A</v>
      </c>
    </row>
    <row r="15797" spans="39:40" x14ac:dyDescent="0.25">
      <c r="AM15797">
        <v>1</v>
      </c>
      <c r="AN15797" t="e">
        <f>VLOOKUP(H15797,'Base Art'!$A:$AJ,36,FALSE)</f>
        <v>#N/A</v>
      </c>
    </row>
    <row r="15798" spans="39:40" x14ac:dyDescent="0.25">
      <c r="AM15798">
        <v>1</v>
      </c>
      <c r="AN15798" t="e">
        <f>VLOOKUP(H15798,'Base Art'!$A:$AJ,36,FALSE)</f>
        <v>#N/A</v>
      </c>
    </row>
    <row r="15799" spans="39:40" x14ac:dyDescent="0.25">
      <c r="AM15799">
        <v>1</v>
      </c>
      <c r="AN15799" t="e">
        <f>VLOOKUP(H15799,'Base Art'!$A:$AJ,36,FALSE)</f>
        <v>#N/A</v>
      </c>
    </row>
    <row r="15800" spans="39:40" x14ac:dyDescent="0.25">
      <c r="AM15800">
        <v>1</v>
      </c>
      <c r="AN15800" t="e">
        <f>VLOOKUP(H15800,'Base Art'!$A:$AJ,36,FALSE)</f>
        <v>#N/A</v>
      </c>
    </row>
    <row r="15801" spans="39:40" x14ac:dyDescent="0.25">
      <c r="AM15801">
        <v>1</v>
      </c>
      <c r="AN15801" t="e">
        <f>VLOOKUP(H15801,'Base Art'!$A:$AJ,36,FALSE)</f>
        <v>#N/A</v>
      </c>
    </row>
    <row r="15802" spans="39:40" x14ac:dyDescent="0.25">
      <c r="AM15802">
        <v>1</v>
      </c>
      <c r="AN15802" t="e">
        <f>VLOOKUP(H15802,'Base Art'!$A:$AJ,36,FALSE)</f>
        <v>#N/A</v>
      </c>
    </row>
    <row r="15803" spans="39:40" x14ac:dyDescent="0.25">
      <c r="AM15803">
        <v>1</v>
      </c>
      <c r="AN15803" t="e">
        <f>VLOOKUP(H15803,'Base Art'!$A:$AJ,36,FALSE)</f>
        <v>#N/A</v>
      </c>
    </row>
    <row r="15804" spans="39:40" x14ac:dyDescent="0.25">
      <c r="AM15804">
        <v>1</v>
      </c>
      <c r="AN15804" t="e">
        <f>VLOOKUP(H15804,'Base Art'!$A:$AJ,36,FALSE)</f>
        <v>#N/A</v>
      </c>
    </row>
    <row r="15805" spans="39:40" x14ac:dyDescent="0.25">
      <c r="AM15805">
        <v>1</v>
      </c>
      <c r="AN15805" t="e">
        <f>VLOOKUP(H15805,'Base Art'!$A:$AJ,36,FALSE)</f>
        <v>#N/A</v>
      </c>
    </row>
    <row r="15806" spans="39:40" x14ac:dyDescent="0.25">
      <c r="AM15806">
        <v>1</v>
      </c>
      <c r="AN15806" t="e">
        <f>VLOOKUP(H15806,'Base Art'!$A:$AJ,36,FALSE)</f>
        <v>#N/A</v>
      </c>
    </row>
    <row r="15807" spans="39:40" x14ac:dyDescent="0.25">
      <c r="AM15807">
        <v>1</v>
      </c>
      <c r="AN15807" t="e">
        <f>VLOOKUP(H15807,'Base Art'!$A:$AJ,36,FALSE)</f>
        <v>#N/A</v>
      </c>
    </row>
    <row r="15808" spans="39:40" x14ac:dyDescent="0.25">
      <c r="AM15808">
        <v>1</v>
      </c>
      <c r="AN15808" t="e">
        <f>VLOOKUP(H15808,'Base Art'!$A:$AJ,36,FALSE)</f>
        <v>#N/A</v>
      </c>
    </row>
    <row r="15809" spans="39:40" x14ac:dyDescent="0.25">
      <c r="AM15809">
        <v>1</v>
      </c>
      <c r="AN15809" t="e">
        <f>VLOOKUP(H15809,'Base Art'!$A:$AJ,36,FALSE)</f>
        <v>#N/A</v>
      </c>
    </row>
    <row r="15810" spans="39:40" x14ac:dyDescent="0.25">
      <c r="AM15810">
        <v>1</v>
      </c>
      <c r="AN15810" t="e">
        <f>VLOOKUP(H15810,'Base Art'!$A:$AJ,36,FALSE)</f>
        <v>#N/A</v>
      </c>
    </row>
    <row r="15811" spans="39:40" x14ac:dyDescent="0.25">
      <c r="AM15811">
        <v>1</v>
      </c>
      <c r="AN15811" t="e">
        <f>VLOOKUP(H15811,'Base Art'!$A:$AJ,36,FALSE)</f>
        <v>#N/A</v>
      </c>
    </row>
    <row r="15812" spans="39:40" x14ac:dyDescent="0.25">
      <c r="AM15812">
        <v>1</v>
      </c>
      <c r="AN15812" t="e">
        <f>VLOOKUP(H15812,'Base Art'!$A:$AJ,36,FALSE)</f>
        <v>#N/A</v>
      </c>
    </row>
    <row r="15813" spans="39:40" x14ac:dyDescent="0.25">
      <c r="AM15813">
        <v>1</v>
      </c>
      <c r="AN15813" t="e">
        <f>VLOOKUP(H15813,'Base Art'!$A:$AJ,36,FALSE)</f>
        <v>#N/A</v>
      </c>
    </row>
    <row r="15814" spans="39:40" x14ac:dyDescent="0.25">
      <c r="AM15814">
        <v>1</v>
      </c>
      <c r="AN15814" t="e">
        <f>VLOOKUP(H15814,'Base Art'!$A:$AJ,36,FALSE)</f>
        <v>#N/A</v>
      </c>
    </row>
    <row r="15815" spans="39:40" x14ac:dyDescent="0.25">
      <c r="AM15815">
        <v>1</v>
      </c>
      <c r="AN15815" t="e">
        <f>VLOOKUP(H15815,'Base Art'!$A:$AJ,36,FALSE)</f>
        <v>#N/A</v>
      </c>
    </row>
    <row r="15816" spans="39:40" x14ac:dyDescent="0.25">
      <c r="AM15816">
        <v>1</v>
      </c>
      <c r="AN15816" t="e">
        <f>VLOOKUP(H15816,'Base Art'!$A:$AJ,36,FALSE)</f>
        <v>#N/A</v>
      </c>
    </row>
    <row r="15817" spans="39:40" x14ac:dyDescent="0.25">
      <c r="AM15817">
        <v>1</v>
      </c>
      <c r="AN15817" t="e">
        <f>VLOOKUP(H15817,'Base Art'!$A:$AJ,36,FALSE)</f>
        <v>#N/A</v>
      </c>
    </row>
    <row r="15818" spans="39:40" x14ac:dyDescent="0.25">
      <c r="AM15818">
        <v>1</v>
      </c>
      <c r="AN15818" t="e">
        <f>VLOOKUP(H15818,'Base Art'!$A:$AJ,36,FALSE)</f>
        <v>#N/A</v>
      </c>
    </row>
    <row r="15819" spans="39:40" x14ac:dyDescent="0.25">
      <c r="AM15819">
        <v>1</v>
      </c>
      <c r="AN15819" t="e">
        <f>VLOOKUP(H15819,'Base Art'!$A:$AJ,36,FALSE)</f>
        <v>#N/A</v>
      </c>
    </row>
    <row r="15820" spans="39:40" x14ac:dyDescent="0.25">
      <c r="AM15820">
        <v>1</v>
      </c>
      <c r="AN15820" t="e">
        <f>VLOOKUP(H15820,'Base Art'!$A:$AJ,36,FALSE)</f>
        <v>#N/A</v>
      </c>
    </row>
    <row r="15821" spans="39:40" x14ac:dyDescent="0.25">
      <c r="AM15821">
        <v>1</v>
      </c>
      <c r="AN15821" t="e">
        <f>VLOOKUP(H15821,'Base Art'!$A:$AJ,36,FALSE)</f>
        <v>#N/A</v>
      </c>
    </row>
    <row r="15822" spans="39:40" x14ac:dyDescent="0.25">
      <c r="AM15822">
        <v>1</v>
      </c>
      <c r="AN15822" t="e">
        <f>VLOOKUP(H15822,'Base Art'!$A:$AJ,36,FALSE)</f>
        <v>#N/A</v>
      </c>
    </row>
    <row r="15823" spans="39:40" x14ac:dyDescent="0.25">
      <c r="AM15823">
        <v>1</v>
      </c>
      <c r="AN15823" t="e">
        <f>VLOOKUP(H15823,'Base Art'!$A:$AJ,36,FALSE)</f>
        <v>#N/A</v>
      </c>
    </row>
    <row r="15824" spans="39:40" x14ac:dyDescent="0.25">
      <c r="AM15824">
        <v>1</v>
      </c>
      <c r="AN15824" t="e">
        <f>VLOOKUP(H15824,'Base Art'!$A:$AJ,36,FALSE)</f>
        <v>#N/A</v>
      </c>
    </row>
    <row r="15825" spans="39:40" x14ac:dyDescent="0.25">
      <c r="AM15825">
        <v>1</v>
      </c>
      <c r="AN15825" t="e">
        <f>VLOOKUP(H15825,'Base Art'!$A:$AJ,36,FALSE)</f>
        <v>#N/A</v>
      </c>
    </row>
    <row r="15826" spans="39:40" x14ac:dyDescent="0.25">
      <c r="AM15826">
        <v>1</v>
      </c>
      <c r="AN15826" t="e">
        <f>VLOOKUP(H15826,'Base Art'!$A:$AJ,36,FALSE)</f>
        <v>#N/A</v>
      </c>
    </row>
    <row r="15827" spans="39:40" x14ac:dyDescent="0.25">
      <c r="AM15827">
        <v>1</v>
      </c>
      <c r="AN15827" t="e">
        <f>VLOOKUP(H15827,'Base Art'!$A:$AJ,36,FALSE)</f>
        <v>#N/A</v>
      </c>
    </row>
    <row r="15828" spans="39:40" x14ac:dyDescent="0.25">
      <c r="AM15828">
        <v>1</v>
      </c>
      <c r="AN15828" t="e">
        <f>VLOOKUP(H15828,'Base Art'!$A:$AJ,36,FALSE)</f>
        <v>#N/A</v>
      </c>
    </row>
    <row r="15829" spans="39:40" x14ac:dyDescent="0.25">
      <c r="AM15829">
        <v>1</v>
      </c>
      <c r="AN15829" t="e">
        <f>VLOOKUP(H15829,'Base Art'!$A:$AJ,36,FALSE)</f>
        <v>#N/A</v>
      </c>
    </row>
    <row r="15830" spans="39:40" x14ac:dyDescent="0.25">
      <c r="AM15830">
        <v>1</v>
      </c>
      <c r="AN15830" t="e">
        <f>VLOOKUP(H15830,'Base Art'!$A:$AJ,36,FALSE)</f>
        <v>#N/A</v>
      </c>
    </row>
    <row r="15831" spans="39:40" x14ac:dyDescent="0.25">
      <c r="AM15831">
        <v>1</v>
      </c>
      <c r="AN15831" t="e">
        <f>VLOOKUP(H15831,'Base Art'!$A:$AJ,36,FALSE)</f>
        <v>#N/A</v>
      </c>
    </row>
    <row r="15832" spans="39:40" x14ac:dyDescent="0.25">
      <c r="AM15832">
        <v>1</v>
      </c>
      <c r="AN15832" t="e">
        <f>VLOOKUP(H15832,'Base Art'!$A:$AJ,36,FALSE)</f>
        <v>#N/A</v>
      </c>
    </row>
    <row r="15833" spans="39:40" x14ac:dyDescent="0.25">
      <c r="AM15833">
        <v>1</v>
      </c>
      <c r="AN15833" t="e">
        <f>VLOOKUP(H15833,'Base Art'!$A:$AJ,36,FALSE)</f>
        <v>#N/A</v>
      </c>
    </row>
    <row r="15834" spans="39:40" x14ac:dyDescent="0.25">
      <c r="AM15834">
        <v>1</v>
      </c>
      <c r="AN15834" t="e">
        <f>VLOOKUP(H15834,'Base Art'!$A:$AJ,36,FALSE)</f>
        <v>#N/A</v>
      </c>
    </row>
    <row r="15835" spans="39:40" x14ac:dyDescent="0.25">
      <c r="AM15835">
        <v>1</v>
      </c>
      <c r="AN15835" t="e">
        <f>VLOOKUP(H15835,'Base Art'!$A:$AJ,36,FALSE)</f>
        <v>#N/A</v>
      </c>
    </row>
    <row r="15836" spans="39:40" x14ac:dyDescent="0.25">
      <c r="AM15836">
        <v>1</v>
      </c>
      <c r="AN15836" t="e">
        <f>VLOOKUP(H15836,'Base Art'!$A:$AJ,36,FALSE)</f>
        <v>#N/A</v>
      </c>
    </row>
    <row r="15837" spans="39:40" x14ac:dyDescent="0.25">
      <c r="AM15837">
        <v>1</v>
      </c>
      <c r="AN15837" t="e">
        <f>VLOOKUP(H15837,'Base Art'!$A:$AJ,36,FALSE)</f>
        <v>#N/A</v>
      </c>
    </row>
    <row r="15838" spans="39:40" x14ac:dyDescent="0.25">
      <c r="AM15838">
        <v>1</v>
      </c>
      <c r="AN15838" t="e">
        <f>VLOOKUP(H15838,'Base Art'!$A:$AJ,36,FALSE)</f>
        <v>#N/A</v>
      </c>
    </row>
    <row r="15839" spans="39:40" x14ac:dyDescent="0.25">
      <c r="AM15839">
        <v>1</v>
      </c>
      <c r="AN15839" t="e">
        <f>VLOOKUP(H15839,'Base Art'!$A:$AJ,36,FALSE)</f>
        <v>#N/A</v>
      </c>
    </row>
    <row r="15840" spans="39:40" x14ac:dyDescent="0.25">
      <c r="AM15840">
        <v>1</v>
      </c>
      <c r="AN15840" t="e">
        <f>VLOOKUP(H15840,'Base Art'!$A:$AJ,36,FALSE)</f>
        <v>#N/A</v>
      </c>
    </row>
    <row r="15841" spans="39:40" x14ac:dyDescent="0.25">
      <c r="AM15841">
        <v>1</v>
      </c>
      <c r="AN15841" t="e">
        <f>VLOOKUP(H15841,'Base Art'!$A:$AJ,36,FALSE)</f>
        <v>#N/A</v>
      </c>
    </row>
    <row r="15842" spans="39:40" x14ac:dyDescent="0.25">
      <c r="AM15842">
        <v>1</v>
      </c>
      <c r="AN15842" t="e">
        <f>VLOOKUP(H15842,'Base Art'!$A:$AJ,36,FALSE)</f>
        <v>#N/A</v>
      </c>
    </row>
    <row r="15843" spans="39:40" x14ac:dyDescent="0.25">
      <c r="AM15843">
        <v>1</v>
      </c>
      <c r="AN15843" t="e">
        <f>VLOOKUP(H15843,'Base Art'!$A:$AJ,36,FALSE)</f>
        <v>#N/A</v>
      </c>
    </row>
    <row r="15844" spans="39:40" x14ac:dyDescent="0.25">
      <c r="AM15844">
        <v>1</v>
      </c>
      <c r="AN15844" t="e">
        <f>VLOOKUP(H15844,'Base Art'!$A:$AJ,36,FALSE)</f>
        <v>#N/A</v>
      </c>
    </row>
    <row r="15845" spans="39:40" x14ac:dyDescent="0.25">
      <c r="AM15845">
        <v>1</v>
      </c>
      <c r="AN15845" t="e">
        <f>VLOOKUP(H15845,'Base Art'!$A:$AJ,36,FALSE)</f>
        <v>#N/A</v>
      </c>
    </row>
    <row r="15846" spans="39:40" x14ac:dyDescent="0.25">
      <c r="AM15846">
        <v>1</v>
      </c>
      <c r="AN15846" t="e">
        <f>VLOOKUP(H15846,'Base Art'!$A:$AJ,36,FALSE)</f>
        <v>#N/A</v>
      </c>
    </row>
    <row r="15847" spans="39:40" x14ac:dyDescent="0.25">
      <c r="AM15847">
        <v>1</v>
      </c>
      <c r="AN15847" t="e">
        <f>VLOOKUP(H15847,'Base Art'!$A:$AJ,36,FALSE)</f>
        <v>#N/A</v>
      </c>
    </row>
    <row r="15848" spans="39:40" x14ac:dyDescent="0.25">
      <c r="AM15848">
        <v>1</v>
      </c>
      <c r="AN15848" t="e">
        <f>VLOOKUP(H15848,'Base Art'!$A:$AJ,36,FALSE)</f>
        <v>#N/A</v>
      </c>
    </row>
    <row r="15849" spans="39:40" x14ac:dyDescent="0.25">
      <c r="AM15849">
        <v>1</v>
      </c>
      <c r="AN15849" t="e">
        <f>VLOOKUP(H15849,'Base Art'!$A:$AJ,36,FALSE)</f>
        <v>#N/A</v>
      </c>
    </row>
    <row r="15850" spans="39:40" x14ac:dyDescent="0.25">
      <c r="AM15850">
        <v>1</v>
      </c>
      <c r="AN15850" t="e">
        <f>VLOOKUP(H15850,'Base Art'!$A:$AJ,36,FALSE)</f>
        <v>#N/A</v>
      </c>
    </row>
    <row r="15851" spans="39:40" x14ac:dyDescent="0.25">
      <c r="AM15851">
        <v>1</v>
      </c>
      <c r="AN15851" t="e">
        <f>VLOOKUP(H15851,'Base Art'!$A:$AJ,36,FALSE)</f>
        <v>#N/A</v>
      </c>
    </row>
    <row r="15852" spans="39:40" x14ac:dyDescent="0.25">
      <c r="AM15852">
        <v>1</v>
      </c>
      <c r="AN15852" t="e">
        <f>VLOOKUP(H15852,'Base Art'!$A:$AJ,36,FALSE)</f>
        <v>#N/A</v>
      </c>
    </row>
    <row r="15853" spans="39:40" x14ac:dyDescent="0.25">
      <c r="AM15853">
        <v>1</v>
      </c>
      <c r="AN15853" t="e">
        <f>VLOOKUP(H15853,'Base Art'!$A:$AJ,36,FALSE)</f>
        <v>#N/A</v>
      </c>
    </row>
    <row r="15854" spans="39:40" x14ac:dyDescent="0.25">
      <c r="AM15854">
        <v>1</v>
      </c>
      <c r="AN15854" t="e">
        <f>VLOOKUP(H15854,'Base Art'!$A:$AJ,36,FALSE)</f>
        <v>#N/A</v>
      </c>
    </row>
    <row r="15855" spans="39:40" x14ac:dyDescent="0.25">
      <c r="AM15855">
        <v>1</v>
      </c>
      <c r="AN15855" t="e">
        <f>VLOOKUP(H15855,'Base Art'!$A:$AJ,36,FALSE)</f>
        <v>#N/A</v>
      </c>
    </row>
    <row r="15856" spans="39:40" x14ac:dyDescent="0.25">
      <c r="AM15856">
        <v>1</v>
      </c>
      <c r="AN15856" t="e">
        <f>VLOOKUP(H15856,'Base Art'!$A:$AJ,36,FALSE)</f>
        <v>#N/A</v>
      </c>
    </row>
    <row r="15857" spans="39:40" x14ac:dyDescent="0.25">
      <c r="AM15857">
        <v>1</v>
      </c>
      <c r="AN15857" t="e">
        <f>VLOOKUP(H15857,'Base Art'!$A:$AJ,36,FALSE)</f>
        <v>#N/A</v>
      </c>
    </row>
    <row r="15858" spans="39:40" x14ac:dyDescent="0.25">
      <c r="AM15858">
        <v>1</v>
      </c>
      <c r="AN15858" t="e">
        <f>VLOOKUP(H15858,'Base Art'!$A:$AJ,36,FALSE)</f>
        <v>#N/A</v>
      </c>
    </row>
    <row r="15859" spans="39:40" x14ac:dyDescent="0.25">
      <c r="AM15859">
        <v>1</v>
      </c>
      <c r="AN15859" t="e">
        <f>VLOOKUP(H15859,'Base Art'!$A:$AJ,36,FALSE)</f>
        <v>#N/A</v>
      </c>
    </row>
    <row r="15860" spans="39:40" x14ac:dyDescent="0.25">
      <c r="AM15860">
        <v>1</v>
      </c>
      <c r="AN15860" t="e">
        <f>VLOOKUP(H15860,'Base Art'!$A:$AJ,36,FALSE)</f>
        <v>#N/A</v>
      </c>
    </row>
    <row r="15861" spans="39:40" x14ac:dyDescent="0.25">
      <c r="AM15861">
        <v>1</v>
      </c>
      <c r="AN15861" t="e">
        <f>VLOOKUP(H15861,'Base Art'!$A:$AJ,36,FALSE)</f>
        <v>#N/A</v>
      </c>
    </row>
    <row r="15862" spans="39:40" x14ac:dyDescent="0.25">
      <c r="AM15862">
        <v>1</v>
      </c>
      <c r="AN15862" t="e">
        <f>VLOOKUP(H15862,'Base Art'!$A:$AJ,36,FALSE)</f>
        <v>#N/A</v>
      </c>
    </row>
    <row r="15863" spans="39:40" x14ac:dyDescent="0.25">
      <c r="AM15863">
        <v>1</v>
      </c>
      <c r="AN15863" t="e">
        <f>VLOOKUP(H15863,'Base Art'!$A:$AJ,36,FALSE)</f>
        <v>#N/A</v>
      </c>
    </row>
    <row r="15864" spans="39:40" x14ac:dyDescent="0.25">
      <c r="AM15864">
        <v>1</v>
      </c>
      <c r="AN15864" t="e">
        <f>VLOOKUP(H15864,'Base Art'!$A:$AJ,36,FALSE)</f>
        <v>#N/A</v>
      </c>
    </row>
    <row r="15865" spans="39:40" x14ac:dyDescent="0.25">
      <c r="AM15865">
        <v>1</v>
      </c>
      <c r="AN15865" t="e">
        <f>VLOOKUP(H15865,'Base Art'!$A:$AJ,36,FALSE)</f>
        <v>#N/A</v>
      </c>
    </row>
    <row r="15866" spans="39:40" x14ac:dyDescent="0.25">
      <c r="AM15866">
        <v>1</v>
      </c>
      <c r="AN15866" t="e">
        <f>VLOOKUP(H15866,'Base Art'!$A:$AJ,36,FALSE)</f>
        <v>#N/A</v>
      </c>
    </row>
    <row r="15867" spans="39:40" x14ac:dyDescent="0.25">
      <c r="AM15867">
        <v>1</v>
      </c>
      <c r="AN15867" t="e">
        <f>VLOOKUP(H15867,'Base Art'!$A:$AJ,36,FALSE)</f>
        <v>#N/A</v>
      </c>
    </row>
    <row r="15868" spans="39:40" x14ac:dyDescent="0.25">
      <c r="AM15868">
        <v>1</v>
      </c>
      <c r="AN15868" t="e">
        <f>VLOOKUP(H15868,'Base Art'!$A:$AJ,36,FALSE)</f>
        <v>#N/A</v>
      </c>
    </row>
    <row r="15869" spans="39:40" x14ac:dyDescent="0.25">
      <c r="AM15869">
        <v>1</v>
      </c>
      <c r="AN15869" t="e">
        <f>VLOOKUP(H15869,'Base Art'!$A:$AJ,36,FALSE)</f>
        <v>#N/A</v>
      </c>
    </row>
    <row r="15870" spans="39:40" x14ac:dyDescent="0.25">
      <c r="AM15870">
        <v>1</v>
      </c>
      <c r="AN15870" t="e">
        <f>VLOOKUP(H15870,'Base Art'!$A:$AJ,36,FALSE)</f>
        <v>#N/A</v>
      </c>
    </row>
    <row r="15871" spans="39:40" x14ac:dyDescent="0.25">
      <c r="AM15871">
        <v>1</v>
      </c>
      <c r="AN15871" t="e">
        <f>VLOOKUP(H15871,'Base Art'!$A:$AJ,36,FALSE)</f>
        <v>#N/A</v>
      </c>
    </row>
    <row r="15872" spans="39:40" x14ac:dyDescent="0.25">
      <c r="AM15872">
        <v>1</v>
      </c>
      <c r="AN15872" t="e">
        <f>VLOOKUP(H15872,'Base Art'!$A:$AJ,36,FALSE)</f>
        <v>#N/A</v>
      </c>
    </row>
    <row r="15873" spans="39:40" x14ac:dyDescent="0.25">
      <c r="AM15873">
        <v>1</v>
      </c>
      <c r="AN15873" t="e">
        <f>VLOOKUP(H15873,'Base Art'!$A:$AJ,36,FALSE)</f>
        <v>#N/A</v>
      </c>
    </row>
    <row r="15874" spans="39:40" x14ac:dyDescent="0.25">
      <c r="AM15874">
        <v>1</v>
      </c>
      <c r="AN15874" t="e">
        <f>VLOOKUP(H15874,'Base Art'!$A:$AJ,36,FALSE)</f>
        <v>#N/A</v>
      </c>
    </row>
    <row r="15875" spans="39:40" x14ac:dyDescent="0.25">
      <c r="AM15875">
        <v>1</v>
      </c>
      <c r="AN15875" t="e">
        <f>VLOOKUP(H15875,'Base Art'!$A:$AJ,36,FALSE)</f>
        <v>#N/A</v>
      </c>
    </row>
    <row r="15876" spans="39:40" x14ac:dyDescent="0.25">
      <c r="AM15876">
        <v>1</v>
      </c>
      <c r="AN15876" t="e">
        <f>VLOOKUP(H15876,'Base Art'!$A:$AJ,36,FALSE)</f>
        <v>#N/A</v>
      </c>
    </row>
    <row r="15877" spans="39:40" x14ac:dyDescent="0.25">
      <c r="AM15877">
        <v>1</v>
      </c>
      <c r="AN15877" t="e">
        <f>VLOOKUP(H15877,'Base Art'!$A:$AJ,36,FALSE)</f>
        <v>#N/A</v>
      </c>
    </row>
    <row r="15878" spans="39:40" x14ac:dyDescent="0.25">
      <c r="AM15878">
        <v>1</v>
      </c>
      <c r="AN15878" t="e">
        <f>VLOOKUP(H15878,'Base Art'!$A:$AJ,36,FALSE)</f>
        <v>#N/A</v>
      </c>
    </row>
    <row r="15879" spans="39:40" x14ac:dyDescent="0.25">
      <c r="AM15879">
        <v>1</v>
      </c>
      <c r="AN15879" t="e">
        <f>VLOOKUP(H15879,'Base Art'!$A:$AJ,36,FALSE)</f>
        <v>#N/A</v>
      </c>
    </row>
    <row r="15880" spans="39:40" x14ac:dyDescent="0.25">
      <c r="AM15880">
        <v>1</v>
      </c>
      <c r="AN15880" t="e">
        <f>VLOOKUP(H15880,'Base Art'!$A:$AJ,36,FALSE)</f>
        <v>#N/A</v>
      </c>
    </row>
    <row r="15881" spans="39:40" x14ac:dyDescent="0.25">
      <c r="AM15881">
        <v>1</v>
      </c>
      <c r="AN15881" t="e">
        <f>VLOOKUP(H15881,'Base Art'!$A:$AJ,36,FALSE)</f>
        <v>#N/A</v>
      </c>
    </row>
    <row r="15882" spans="39:40" x14ac:dyDescent="0.25">
      <c r="AM15882">
        <v>1</v>
      </c>
      <c r="AN15882" t="e">
        <f>VLOOKUP(H15882,'Base Art'!$A:$AJ,36,FALSE)</f>
        <v>#N/A</v>
      </c>
    </row>
    <row r="15883" spans="39:40" x14ac:dyDescent="0.25">
      <c r="AM15883">
        <v>1</v>
      </c>
      <c r="AN15883" t="e">
        <f>VLOOKUP(H15883,'Base Art'!$A:$AJ,36,FALSE)</f>
        <v>#N/A</v>
      </c>
    </row>
    <row r="15884" spans="39:40" x14ac:dyDescent="0.25">
      <c r="AM15884">
        <v>1</v>
      </c>
      <c r="AN15884" t="e">
        <f>VLOOKUP(H15884,'Base Art'!$A:$AJ,36,FALSE)</f>
        <v>#N/A</v>
      </c>
    </row>
    <row r="15885" spans="39:40" x14ac:dyDescent="0.25">
      <c r="AM15885">
        <v>1</v>
      </c>
      <c r="AN15885" t="e">
        <f>VLOOKUP(H15885,'Base Art'!$A:$AJ,36,FALSE)</f>
        <v>#N/A</v>
      </c>
    </row>
    <row r="15886" spans="39:40" x14ac:dyDescent="0.25">
      <c r="AM15886">
        <v>1</v>
      </c>
      <c r="AN15886" t="e">
        <f>VLOOKUP(H15886,'Base Art'!$A:$AJ,36,FALSE)</f>
        <v>#N/A</v>
      </c>
    </row>
    <row r="15887" spans="39:40" x14ac:dyDescent="0.25">
      <c r="AM15887">
        <v>1</v>
      </c>
      <c r="AN15887" t="e">
        <f>VLOOKUP(H15887,'Base Art'!$A:$AJ,36,FALSE)</f>
        <v>#N/A</v>
      </c>
    </row>
    <row r="15888" spans="39:40" x14ac:dyDescent="0.25">
      <c r="AM15888">
        <v>1</v>
      </c>
      <c r="AN15888" t="e">
        <f>VLOOKUP(H15888,'Base Art'!$A:$AJ,36,FALSE)</f>
        <v>#N/A</v>
      </c>
    </row>
    <row r="15889" spans="39:40" x14ac:dyDescent="0.25">
      <c r="AM15889">
        <v>1</v>
      </c>
      <c r="AN15889" t="e">
        <f>VLOOKUP(H15889,'Base Art'!$A:$AJ,36,FALSE)</f>
        <v>#N/A</v>
      </c>
    </row>
    <row r="15890" spans="39:40" x14ac:dyDescent="0.25">
      <c r="AM15890">
        <v>1</v>
      </c>
      <c r="AN15890" t="e">
        <f>VLOOKUP(H15890,'Base Art'!$A:$AJ,36,FALSE)</f>
        <v>#N/A</v>
      </c>
    </row>
    <row r="15891" spans="39:40" x14ac:dyDescent="0.25">
      <c r="AM15891">
        <v>1</v>
      </c>
      <c r="AN15891" t="e">
        <f>VLOOKUP(H15891,'Base Art'!$A:$AJ,36,FALSE)</f>
        <v>#N/A</v>
      </c>
    </row>
    <row r="15892" spans="39:40" x14ac:dyDescent="0.25">
      <c r="AM15892">
        <v>1</v>
      </c>
      <c r="AN15892" t="e">
        <f>VLOOKUP(H15892,'Base Art'!$A:$AJ,36,FALSE)</f>
        <v>#N/A</v>
      </c>
    </row>
    <row r="15893" spans="39:40" x14ac:dyDescent="0.25">
      <c r="AM15893">
        <v>1</v>
      </c>
      <c r="AN15893" t="e">
        <f>VLOOKUP(H15893,'Base Art'!$A:$AJ,36,FALSE)</f>
        <v>#N/A</v>
      </c>
    </row>
    <row r="15894" spans="39:40" x14ac:dyDescent="0.25">
      <c r="AM15894">
        <v>1</v>
      </c>
      <c r="AN15894" t="e">
        <f>VLOOKUP(H15894,'Base Art'!$A:$AJ,36,FALSE)</f>
        <v>#N/A</v>
      </c>
    </row>
    <row r="15895" spans="39:40" x14ac:dyDescent="0.25">
      <c r="AM15895">
        <v>1</v>
      </c>
      <c r="AN15895" t="e">
        <f>VLOOKUP(H15895,'Base Art'!$A:$AJ,36,FALSE)</f>
        <v>#N/A</v>
      </c>
    </row>
    <row r="15896" spans="39:40" x14ac:dyDescent="0.25">
      <c r="AM15896">
        <v>1</v>
      </c>
      <c r="AN15896" t="e">
        <f>VLOOKUP(H15896,'Base Art'!$A:$AJ,36,FALSE)</f>
        <v>#N/A</v>
      </c>
    </row>
    <row r="15897" spans="39:40" x14ac:dyDescent="0.25">
      <c r="AM15897">
        <v>1</v>
      </c>
      <c r="AN15897" t="e">
        <f>VLOOKUP(H15897,'Base Art'!$A:$AJ,36,FALSE)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B280-1511-43D1-A322-5E0254AFE97E}">
  <sheetPr>
    <tabColor rgb="FFFFFF00"/>
  </sheetPr>
  <dimension ref="A1:BN3204"/>
  <sheetViews>
    <sheetView workbookViewId="0">
      <selection activeCell="A6" sqref="A6:A7"/>
    </sheetView>
  </sheetViews>
  <sheetFormatPr baseColWidth="10" defaultRowHeight="15" x14ac:dyDescent="0.25"/>
  <cols>
    <col min="1" max="1" width="14.140625" bestFit="1" customWidth="1"/>
    <col min="2" max="2" width="7.140625" bestFit="1" customWidth="1"/>
    <col min="3" max="3" width="27.85546875" bestFit="1" customWidth="1"/>
    <col min="4" max="4" width="25.140625" bestFit="1" customWidth="1"/>
    <col min="5" max="5" width="18" bestFit="1" customWidth="1"/>
    <col min="6" max="6" width="14.42578125" bestFit="1" customWidth="1"/>
  </cols>
  <sheetData>
    <row r="1" spans="1:66" ht="19.5" thickBot="1" x14ac:dyDescent="0.3">
      <c r="A1" s="204" t="s">
        <v>1801</v>
      </c>
      <c r="B1" s="204"/>
      <c r="C1" s="204"/>
      <c r="D1" s="202" t="s">
        <v>1802</v>
      </c>
      <c r="E1" s="203"/>
      <c r="F1" s="201" t="s">
        <v>261</v>
      </c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5"/>
      <c r="V1" s="205"/>
      <c r="W1" s="206"/>
      <c r="X1" s="207" t="s">
        <v>1803</v>
      </c>
      <c r="Y1" s="208"/>
      <c r="Z1" s="208"/>
      <c r="AA1" s="208"/>
      <c r="AB1" s="208"/>
      <c r="AC1" s="208"/>
      <c r="AD1" s="208"/>
      <c r="AE1" s="208"/>
      <c r="AF1" s="208"/>
      <c r="AG1" s="208"/>
      <c r="AH1" s="209"/>
      <c r="AI1" s="201" t="s">
        <v>1804</v>
      </c>
      <c r="AJ1" s="203"/>
      <c r="AK1" s="201" t="s">
        <v>1805</v>
      </c>
      <c r="AL1" s="202"/>
      <c r="AM1" s="202"/>
      <c r="AN1" s="202"/>
      <c r="AO1" s="203"/>
      <c r="AP1" s="201" t="s">
        <v>1806</v>
      </c>
      <c r="AQ1" s="203"/>
      <c r="AR1" s="201" t="s">
        <v>1807</v>
      </c>
      <c r="AS1" s="203"/>
      <c r="AT1" s="201" t="s">
        <v>1808</v>
      </c>
      <c r="AU1" s="202"/>
      <c r="AV1" s="203"/>
      <c r="AW1" s="201" t="s">
        <v>1809</v>
      </c>
      <c r="AX1" s="202"/>
      <c r="AY1" s="202"/>
      <c r="AZ1" s="202"/>
      <c r="BA1" s="203"/>
      <c r="BB1" s="201" t="s">
        <v>1810</v>
      </c>
      <c r="BC1" s="202"/>
      <c r="BD1" s="202"/>
      <c r="BE1" s="202"/>
      <c r="BF1" s="202"/>
      <c r="BG1" s="202"/>
      <c r="BH1" s="202"/>
      <c r="BI1" s="202"/>
      <c r="BJ1" s="202"/>
      <c r="BK1" s="203"/>
      <c r="BL1" s="201" t="s">
        <v>1811</v>
      </c>
      <c r="BM1" s="202"/>
      <c r="BN1" s="203"/>
    </row>
    <row r="2" spans="1:66" ht="15.75" thickBot="1" x14ac:dyDescent="0.3">
      <c r="A2" s="168" t="s">
        <v>120</v>
      </c>
      <c r="B2" s="169" t="s">
        <v>121</v>
      </c>
      <c r="C2" s="168" t="s">
        <v>1812</v>
      </c>
      <c r="D2" s="170" t="s">
        <v>1813</v>
      </c>
      <c r="E2" s="170" t="s">
        <v>1814</v>
      </c>
      <c r="F2" s="170" t="s">
        <v>1815</v>
      </c>
      <c r="G2" s="170" t="s">
        <v>1816</v>
      </c>
      <c r="H2" s="170" t="s">
        <v>1817</v>
      </c>
      <c r="I2" s="170" t="s">
        <v>1818</v>
      </c>
      <c r="J2" s="170" t="s">
        <v>1819</v>
      </c>
      <c r="K2" s="170" t="s">
        <v>1820</v>
      </c>
      <c r="L2" s="170" t="s">
        <v>1821</v>
      </c>
      <c r="M2" s="171" t="s">
        <v>1822</v>
      </c>
      <c r="N2" s="172" t="s">
        <v>1823</v>
      </c>
      <c r="O2" s="172" t="s">
        <v>1824</v>
      </c>
      <c r="P2" s="172" t="s">
        <v>1825</v>
      </c>
      <c r="Q2" s="173" t="s">
        <v>1826</v>
      </c>
      <c r="R2" s="173" t="s">
        <v>1827</v>
      </c>
      <c r="S2" s="172" t="s">
        <v>1828</v>
      </c>
      <c r="T2" s="172" t="s">
        <v>1829</v>
      </c>
      <c r="U2" s="170" t="s">
        <v>1830</v>
      </c>
      <c r="V2" s="172" t="s">
        <v>1831</v>
      </c>
      <c r="W2" s="173" t="s">
        <v>1832</v>
      </c>
      <c r="X2" s="170" t="s">
        <v>1833</v>
      </c>
      <c r="Y2" s="170" t="s">
        <v>1834</v>
      </c>
      <c r="Z2" s="170" t="s">
        <v>1835</v>
      </c>
      <c r="AA2" s="170" t="s">
        <v>1836</v>
      </c>
      <c r="AB2" s="170" t="s">
        <v>1837</v>
      </c>
      <c r="AC2" s="173" t="s">
        <v>1838</v>
      </c>
      <c r="AD2" s="173" t="s">
        <v>1839</v>
      </c>
      <c r="AE2" s="173" t="s">
        <v>1840</v>
      </c>
      <c r="AF2" s="173" t="s">
        <v>1841</v>
      </c>
      <c r="AG2" s="173" t="s">
        <v>1842</v>
      </c>
      <c r="AH2" s="172" t="s">
        <v>1843</v>
      </c>
      <c r="AI2" s="174" t="s">
        <v>1844</v>
      </c>
      <c r="AJ2" s="175" t="s">
        <v>1845</v>
      </c>
      <c r="AK2" s="175" t="s">
        <v>1846</v>
      </c>
      <c r="AL2" s="175" t="s">
        <v>1847</v>
      </c>
      <c r="AM2" s="174" t="s">
        <v>1848</v>
      </c>
      <c r="AN2" s="174" t="s">
        <v>1849</v>
      </c>
      <c r="AO2" s="175" t="s">
        <v>1850</v>
      </c>
      <c r="AP2" s="174" t="s">
        <v>1851</v>
      </c>
      <c r="AQ2" s="170" t="s">
        <v>1852</v>
      </c>
      <c r="AR2" s="170" t="s">
        <v>1853</v>
      </c>
      <c r="AS2" s="170" t="s">
        <v>1854</v>
      </c>
      <c r="AT2" s="170" t="s">
        <v>1855</v>
      </c>
      <c r="AU2" s="170" t="s">
        <v>1856</v>
      </c>
      <c r="AV2" s="170" t="s">
        <v>1857</v>
      </c>
      <c r="AW2" s="173" t="s">
        <v>1858</v>
      </c>
      <c r="AX2" s="170" t="s">
        <v>1859</v>
      </c>
      <c r="AY2" s="173" t="s">
        <v>1860</v>
      </c>
      <c r="AZ2" s="170" t="s">
        <v>1861</v>
      </c>
      <c r="BA2" s="170" t="s">
        <v>1862</v>
      </c>
      <c r="BB2" s="170" t="s">
        <v>1863</v>
      </c>
      <c r="BC2" s="170" t="s">
        <v>1864</v>
      </c>
      <c r="BD2" s="172" t="s">
        <v>1865</v>
      </c>
      <c r="BE2" s="172" t="s">
        <v>1866</v>
      </c>
      <c r="BF2" s="172" t="s">
        <v>1867</v>
      </c>
      <c r="BG2" s="172" t="s">
        <v>1868</v>
      </c>
      <c r="BH2" s="173" t="s">
        <v>1869</v>
      </c>
      <c r="BI2" s="173" t="s">
        <v>1870</v>
      </c>
      <c r="BJ2" s="170" t="s">
        <v>1871</v>
      </c>
      <c r="BK2" s="172" t="s">
        <v>1872</v>
      </c>
      <c r="BL2" s="173" t="s">
        <v>1873</v>
      </c>
      <c r="BM2" s="174" t="s">
        <v>1874</v>
      </c>
      <c r="BN2" s="174" t="s">
        <v>1875</v>
      </c>
    </row>
    <row r="3" spans="1:66" ht="15.75" thickBot="1" x14ac:dyDescent="0.3">
      <c r="A3" s="176" t="s">
        <v>1876</v>
      </c>
      <c r="B3" s="177" t="s">
        <v>1877</v>
      </c>
      <c r="C3" s="176" t="s">
        <v>1876</v>
      </c>
      <c r="D3" s="176" t="s">
        <v>1876</v>
      </c>
      <c r="E3" s="176" t="s">
        <v>1876</v>
      </c>
      <c r="F3" s="176" t="s">
        <v>1878</v>
      </c>
      <c r="G3" s="176" t="s">
        <v>1878</v>
      </c>
      <c r="H3" s="176" t="s">
        <v>1878</v>
      </c>
      <c r="I3" s="176" t="s">
        <v>1878</v>
      </c>
      <c r="J3" s="176" t="s">
        <v>1878</v>
      </c>
      <c r="K3" s="176" t="s">
        <v>1878</v>
      </c>
      <c r="L3" s="176" t="s">
        <v>1878</v>
      </c>
      <c r="M3" s="178" t="s">
        <v>1879</v>
      </c>
      <c r="N3" s="177" t="s">
        <v>1877</v>
      </c>
      <c r="O3" s="177" t="s">
        <v>1877</v>
      </c>
      <c r="P3" s="177" t="s">
        <v>1877</v>
      </c>
      <c r="Q3" s="179" t="s">
        <v>1880</v>
      </c>
      <c r="R3" s="179" t="s">
        <v>1880</v>
      </c>
      <c r="S3" s="177" t="s">
        <v>1877</v>
      </c>
      <c r="T3" s="177" t="s">
        <v>1877</v>
      </c>
      <c r="U3" s="176" t="s">
        <v>1876</v>
      </c>
      <c r="V3" s="177" t="s">
        <v>1877</v>
      </c>
      <c r="W3" s="179" t="s">
        <v>1880</v>
      </c>
      <c r="X3" s="176" t="s">
        <v>1876</v>
      </c>
      <c r="Y3" s="176" t="s">
        <v>1876</v>
      </c>
      <c r="Z3" s="176" t="s">
        <v>1878</v>
      </c>
      <c r="AA3" s="176" t="s">
        <v>1878</v>
      </c>
      <c r="AB3" s="176" t="s">
        <v>1878</v>
      </c>
      <c r="AC3" s="179" t="s">
        <v>1880</v>
      </c>
      <c r="AD3" s="179" t="s">
        <v>1880</v>
      </c>
      <c r="AE3" s="179" t="s">
        <v>1880</v>
      </c>
      <c r="AF3" s="179" t="s">
        <v>1880</v>
      </c>
      <c r="AG3" s="179" t="s">
        <v>1878</v>
      </c>
      <c r="AH3" s="177" t="s">
        <v>1877</v>
      </c>
      <c r="AI3" s="176" t="s">
        <v>1876</v>
      </c>
      <c r="AJ3" s="177" t="s">
        <v>1877</v>
      </c>
      <c r="AK3" s="177" t="s">
        <v>1877</v>
      </c>
      <c r="AL3" s="177" t="s">
        <v>1877</v>
      </c>
      <c r="AM3" s="176" t="s">
        <v>1876</v>
      </c>
      <c r="AN3" s="176" t="s">
        <v>1876</v>
      </c>
      <c r="AO3" s="177" t="s">
        <v>1877</v>
      </c>
      <c r="AP3" s="176" t="s">
        <v>1876</v>
      </c>
      <c r="AQ3" s="176" t="s">
        <v>1876</v>
      </c>
      <c r="AR3" s="176" t="s">
        <v>1876</v>
      </c>
      <c r="AS3" s="176" t="s">
        <v>1878</v>
      </c>
      <c r="AT3" s="176" t="s">
        <v>1876</v>
      </c>
      <c r="AU3" s="176" t="s">
        <v>1876</v>
      </c>
      <c r="AV3" s="176" t="s">
        <v>1876</v>
      </c>
      <c r="AW3" s="179" t="s">
        <v>1880</v>
      </c>
      <c r="AX3" s="176" t="s">
        <v>1878</v>
      </c>
      <c r="AY3" s="179" t="s">
        <v>1880</v>
      </c>
      <c r="AZ3" s="176" t="s">
        <v>1876</v>
      </c>
      <c r="BA3" s="176" t="s">
        <v>1876</v>
      </c>
      <c r="BB3" s="176" t="s">
        <v>1876</v>
      </c>
      <c r="BC3" s="176" t="s">
        <v>1876</v>
      </c>
      <c r="BD3" s="177" t="s">
        <v>1877</v>
      </c>
      <c r="BE3" s="177" t="s">
        <v>1877</v>
      </c>
      <c r="BF3" s="177" t="s">
        <v>1877</v>
      </c>
      <c r="BG3" s="177" t="s">
        <v>1877</v>
      </c>
      <c r="BH3" s="179" t="s">
        <v>1880</v>
      </c>
      <c r="BI3" s="179" t="s">
        <v>1880</v>
      </c>
      <c r="BJ3" s="176" t="s">
        <v>1876</v>
      </c>
      <c r="BK3" s="177" t="s">
        <v>1877</v>
      </c>
      <c r="BL3" s="179" t="s">
        <v>1880</v>
      </c>
      <c r="BM3" s="176" t="s">
        <v>1876</v>
      </c>
      <c r="BN3" s="176" t="s">
        <v>1876</v>
      </c>
    </row>
    <row r="4" spans="1:66" x14ac:dyDescent="0.25">
      <c r="A4">
        <v>1</v>
      </c>
      <c r="B4" t="s">
        <v>296</v>
      </c>
      <c r="C4">
        <v>40</v>
      </c>
      <c r="D4">
        <v>0</v>
      </c>
      <c r="E4">
        <v>0</v>
      </c>
      <c r="F4" t="s">
        <v>1881</v>
      </c>
      <c r="G4" t="s">
        <v>1882</v>
      </c>
      <c r="H4" t="s">
        <v>1881</v>
      </c>
      <c r="I4" t="s">
        <v>1881</v>
      </c>
      <c r="J4" t="s">
        <v>1881</v>
      </c>
      <c r="K4" t="s">
        <v>1881</v>
      </c>
      <c r="L4" t="s">
        <v>1881</v>
      </c>
      <c r="M4" s="180">
        <v>37377</v>
      </c>
      <c r="N4" t="s">
        <v>1883</v>
      </c>
      <c r="O4" t="s">
        <v>1883</v>
      </c>
      <c r="P4" t="s">
        <v>1884</v>
      </c>
      <c r="Q4">
        <v>0</v>
      </c>
      <c r="R4">
        <v>0</v>
      </c>
      <c r="S4" t="s">
        <v>1883</v>
      </c>
      <c r="T4" t="s">
        <v>1883</v>
      </c>
      <c r="U4">
        <v>1</v>
      </c>
      <c r="V4" t="s">
        <v>1885</v>
      </c>
      <c r="W4">
        <v>40</v>
      </c>
      <c r="X4">
        <v>0</v>
      </c>
      <c r="Y4">
        <v>0</v>
      </c>
      <c r="Z4" t="s">
        <v>1881</v>
      </c>
      <c r="AA4" t="s">
        <v>1881</v>
      </c>
      <c r="AB4" t="s">
        <v>1881</v>
      </c>
      <c r="AC4">
        <v>0</v>
      </c>
      <c r="AD4">
        <v>0</v>
      </c>
      <c r="AE4">
        <v>0</v>
      </c>
      <c r="AF4">
        <v>0</v>
      </c>
      <c r="AG4" t="s">
        <v>1882</v>
      </c>
      <c r="AH4" s="181" t="s">
        <v>1883</v>
      </c>
      <c r="AI4" s="182">
        <v>27</v>
      </c>
      <c r="AJ4" s="181" t="s">
        <v>1886</v>
      </c>
      <c r="AK4" s="181" t="s">
        <v>1883</v>
      </c>
      <c r="AL4" s="181" t="s">
        <v>1883</v>
      </c>
      <c r="AO4" s="181"/>
      <c r="AQ4">
        <v>0</v>
      </c>
      <c r="AR4" s="182">
        <v>0</v>
      </c>
      <c r="AS4" s="183" t="s">
        <v>1882</v>
      </c>
      <c r="AT4">
        <v>0</v>
      </c>
      <c r="AU4">
        <v>0</v>
      </c>
      <c r="AV4" s="182">
        <v>0</v>
      </c>
      <c r="AW4" s="184">
        <v>0</v>
      </c>
      <c r="AX4" s="183" t="s">
        <v>1881</v>
      </c>
      <c r="AY4" s="184">
        <v>0</v>
      </c>
      <c r="AZ4">
        <v>0</v>
      </c>
      <c r="BA4">
        <v>0</v>
      </c>
      <c r="BB4">
        <v>0</v>
      </c>
      <c r="BC4" s="182">
        <v>0</v>
      </c>
      <c r="BD4" t="s">
        <v>1883</v>
      </c>
      <c r="BE4" t="s">
        <v>1883</v>
      </c>
      <c r="BF4" t="s">
        <v>1883</v>
      </c>
      <c r="BG4" s="181" t="s">
        <v>1883</v>
      </c>
      <c r="BH4">
        <v>8</v>
      </c>
      <c r="BI4" s="184">
        <v>0</v>
      </c>
      <c r="BJ4" s="182">
        <v>0</v>
      </c>
      <c r="BK4" s="181" t="s">
        <v>1883</v>
      </c>
      <c r="BL4">
        <v>0</v>
      </c>
      <c r="BM4">
        <v>0</v>
      </c>
      <c r="BN4">
        <v>0</v>
      </c>
    </row>
    <row r="5" spans="1:66" x14ac:dyDescent="0.25">
      <c r="A5">
        <v>2</v>
      </c>
      <c r="B5" t="s">
        <v>303</v>
      </c>
      <c r="C5">
        <v>48</v>
      </c>
      <c r="D5">
        <v>0</v>
      </c>
      <c r="E5">
        <v>0</v>
      </c>
      <c r="F5" t="s">
        <v>1881</v>
      </c>
      <c r="G5" t="s">
        <v>1882</v>
      </c>
      <c r="H5" t="s">
        <v>1881</v>
      </c>
      <c r="I5" t="s">
        <v>1881</v>
      </c>
      <c r="J5" t="s">
        <v>1881</v>
      </c>
      <c r="K5" t="s">
        <v>1881</v>
      </c>
      <c r="L5" t="s">
        <v>1881</v>
      </c>
      <c r="M5" s="180">
        <v>37377</v>
      </c>
      <c r="N5" t="s">
        <v>1883</v>
      </c>
      <c r="O5" t="s">
        <v>1883</v>
      </c>
      <c r="P5" t="s">
        <v>1887</v>
      </c>
      <c r="Q5">
        <v>0</v>
      </c>
      <c r="R5">
        <v>0</v>
      </c>
      <c r="S5" t="s">
        <v>1883</v>
      </c>
      <c r="T5" t="s">
        <v>1883</v>
      </c>
      <c r="U5">
        <v>1</v>
      </c>
      <c r="V5" t="s">
        <v>1885</v>
      </c>
      <c r="W5">
        <v>48</v>
      </c>
      <c r="X5">
        <v>0</v>
      </c>
      <c r="Y5">
        <v>0</v>
      </c>
      <c r="Z5" t="s">
        <v>1881</v>
      </c>
      <c r="AA5" t="s">
        <v>1881</v>
      </c>
      <c r="AB5" t="s">
        <v>1881</v>
      </c>
      <c r="AC5">
        <v>0</v>
      </c>
      <c r="AD5">
        <v>0</v>
      </c>
      <c r="AE5">
        <v>0</v>
      </c>
      <c r="AF5">
        <v>0</v>
      </c>
      <c r="AG5" t="s">
        <v>1882</v>
      </c>
      <c r="AH5" s="181" t="s">
        <v>1883</v>
      </c>
      <c r="AI5" s="182">
        <v>27</v>
      </c>
      <c r="AJ5" s="181" t="s">
        <v>1886</v>
      </c>
      <c r="AK5" s="181" t="s">
        <v>1883</v>
      </c>
      <c r="AL5" s="181" t="s">
        <v>1883</v>
      </c>
      <c r="AO5" s="181"/>
      <c r="AQ5">
        <v>10</v>
      </c>
      <c r="AR5" s="182">
        <v>40</v>
      </c>
      <c r="AS5" s="183" t="s">
        <v>1882</v>
      </c>
      <c r="AT5">
        <v>0</v>
      </c>
      <c r="AU5">
        <v>0</v>
      </c>
      <c r="AV5" s="182">
        <v>0</v>
      </c>
      <c r="AW5" s="184">
        <v>0</v>
      </c>
      <c r="AX5" s="183" t="s">
        <v>1881</v>
      </c>
      <c r="AY5" s="184">
        <v>0</v>
      </c>
      <c r="AZ5">
        <v>0</v>
      </c>
      <c r="BA5">
        <v>0</v>
      </c>
      <c r="BB5">
        <v>0</v>
      </c>
      <c r="BC5" s="182">
        <v>0</v>
      </c>
      <c r="BD5" t="s">
        <v>1883</v>
      </c>
      <c r="BE5" t="s">
        <v>1883</v>
      </c>
      <c r="BF5" t="s">
        <v>1883</v>
      </c>
      <c r="BG5" s="181" t="s">
        <v>1883</v>
      </c>
      <c r="BH5">
        <v>4.8</v>
      </c>
      <c r="BI5" s="184">
        <v>0</v>
      </c>
      <c r="BJ5" s="182">
        <v>0</v>
      </c>
      <c r="BK5" s="181" t="s">
        <v>1883</v>
      </c>
      <c r="BL5">
        <v>0</v>
      </c>
      <c r="BM5">
        <v>0</v>
      </c>
      <c r="BN5">
        <v>0</v>
      </c>
    </row>
    <row r="6" spans="1:66" x14ac:dyDescent="0.25">
      <c r="A6">
        <v>3</v>
      </c>
      <c r="B6" t="s">
        <v>1888</v>
      </c>
      <c r="C6">
        <v>12</v>
      </c>
      <c r="D6">
        <v>0</v>
      </c>
      <c r="E6">
        <v>0</v>
      </c>
      <c r="F6" t="s">
        <v>1881</v>
      </c>
      <c r="G6" t="s">
        <v>1882</v>
      </c>
      <c r="H6" t="s">
        <v>1881</v>
      </c>
      <c r="I6" t="s">
        <v>1881</v>
      </c>
      <c r="J6" t="s">
        <v>1881</v>
      </c>
      <c r="K6" t="s">
        <v>1881</v>
      </c>
      <c r="L6" t="s">
        <v>1881</v>
      </c>
      <c r="M6" s="180">
        <v>37377</v>
      </c>
      <c r="N6" t="s">
        <v>1883</v>
      </c>
      <c r="O6" t="s">
        <v>1883</v>
      </c>
      <c r="P6" t="s">
        <v>1889</v>
      </c>
      <c r="Q6">
        <v>0</v>
      </c>
      <c r="R6">
        <v>0</v>
      </c>
      <c r="S6" t="s">
        <v>1883</v>
      </c>
      <c r="T6" t="s">
        <v>1883</v>
      </c>
      <c r="U6">
        <v>1</v>
      </c>
      <c r="V6" t="s">
        <v>1885</v>
      </c>
      <c r="W6">
        <v>12</v>
      </c>
      <c r="X6">
        <v>0</v>
      </c>
      <c r="Y6">
        <v>0</v>
      </c>
      <c r="Z6" t="s">
        <v>1881</v>
      </c>
      <c r="AA6" t="s">
        <v>1881</v>
      </c>
      <c r="AB6" t="s">
        <v>1881</v>
      </c>
      <c r="AC6">
        <v>0</v>
      </c>
      <c r="AD6">
        <v>0</v>
      </c>
      <c r="AE6">
        <v>0</v>
      </c>
      <c r="AF6">
        <v>0</v>
      </c>
      <c r="AG6" t="s">
        <v>1882</v>
      </c>
      <c r="AH6" s="181" t="s">
        <v>1883</v>
      </c>
      <c r="AI6" s="182">
        <v>27</v>
      </c>
      <c r="AJ6" s="181" t="s">
        <v>1886</v>
      </c>
      <c r="AK6" s="181" t="s">
        <v>1883</v>
      </c>
      <c r="AL6" s="181" t="s">
        <v>1883</v>
      </c>
      <c r="AO6" s="181"/>
      <c r="AQ6">
        <v>10</v>
      </c>
      <c r="AR6" s="182">
        <v>40</v>
      </c>
      <c r="AS6" s="183" t="s">
        <v>1882</v>
      </c>
      <c r="AT6">
        <v>0</v>
      </c>
      <c r="AU6">
        <v>0</v>
      </c>
      <c r="AV6" s="182">
        <v>0</v>
      </c>
      <c r="AW6" s="184">
        <v>0</v>
      </c>
      <c r="AX6" s="183" t="s">
        <v>1881</v>
      </c>
      <c r="AY6" s="184">
        <v>0</v>
      </c>
      <c r="AZ6">
        <v>0</v>
      </c>
      <c r="BA6">
        <v>0</v>
      </c>
      <c r="BB6">
        <v>0</v>
      </c>
      <c r="BC6" s="182">
        <v>0</v>
      </c>
      <c r="BD6" t="s">
        <v>1883</v>
      </c>
      <c r="BE6" t="s">
        <v>1883</v>
      </c>
      <c r="BF6" t="s">
        <v>1883</v>
      </c>
      <c r="BG6" s="181" t="s">
        <v>1883</v>
      </c>
      <c r="BH6">
        <v>2.4</v>
      </c>
      <c r="BI6" s="184">
        <v>0</v>
      </c>
      <c r="BJ6" s="182">
        <v>0</v>
      </c>
      <c r="BK6" s="181" t="s">
        <v>1883</v>
      </c>
      <c r="BL6">
        <v>0</v>
      </c>
      <c r="BM6">
        <v>0</v>
      </c>
      <c r="BN6">
        <v>0</v>
      </c>
    </row>
    <row r="7" spans="1:66" x14ac:dyDescent="0.25">
      <c r="A7">
        <v>4</v>
      </c>
      <c r="B7" t="s">
        <v>305</v>
      </c>
      <c r="C7">
        <v>12</v>
      </c>
      <c r="D7">
        <v>0</v>
      </c>
      <c r="E7">
        <v>0</v>
      </c>
      <c r="F7" t="s">
        <v>1881</v>
      </c>
      <c r="G7" t="s">
        <v>1882</v>
      </c>
      <c r="H7" t="s">
        <v>1881</v>
      </c>
      <c r="I7" t="s">
        <v>1881</v>
      </c>
      <c r="J7" t="s">
        <v>1881</v>
      </c>
      <c r="K7" t="s">
        <v>1881</v>
      </c>
      <c r="L7" t="s">
        <v>1881</v>
      </c>
      <c r="M7" s="180">
        <v>37377</v>
      </c>
      <c r="N7" t="s">
        <v>1883</v>
      </c>
      <c r="O7" t="s">
        <v>1883</v>
      </c>
      <c r="P7" t="s">
        <v>1890</v>
      </c>
      <c r="Q7">
        <v>0</v>
      </c>
      <c r="R7">
        <v>0</v>
      </c>
      <c r="S7" t="s">
        <v>1883</v>
      </c>
      <c r="T7" t="s">
        <v>1883</v>
      </c>
      <c r="U7">
        <v>1</v>
      </c>
      <c r="V7" t="s">
        <v>1885</v>
      </c>
      <c r="W7">
        <v>12</v>
      </c>
      <c r="X7">
        <v>0</v>
      </c>
      <c r="Y7">
        <v>0</v>
      </c>
      <c r="Z7" t="s">
        <v>1881</v>
      </c>
      <c r="AA7" t="s">
        <v>1881</v>
      </c>
      <c r="AB7" t="s">
        <v>1881</v>
      </c>
      <c r="AC7">
        <v>0</v>
      </c>
      <c r="AD7">
        <v>0</v>
      </c>
      <c r="AE7">
        <v>0</v>
      </c>
      <c r="AF7">
        <v>0</v>
      </c>
      <c r="AG7" t="s">
        <v>1882</v>
      </c>
      <c r="AH7" s="181" t="s">
        <v>1883</v>
      </c>
      <c r="AI7" s="182">
        <v>27</v>
      </c>
      <c r="AJ7" s="181" t="s">
        <v>1886</v>
      </c>
      <c r="AK7" s="181" t="s">
        <v>1883</v>
      </c>
      <c r="AL7" s="181" t="s">
        <v>1883</v>
      </c>
      <c r="AO7" s="181"/>
      <c r="AQ7">
        <v>10</v>
      </c>
      <c r="AR7" s="182">
        <v>40</v>
      </c>
      <c r="AS7" s="183" t="s">
        <v>1882</v>
      </c>
      <c r="AT7">
        <v>0</v>
      </c>
      <c r="AU7">
        <v>0</v>
      </c>
      <c r="AV7" s="182">
        <v>0</v>
      </c>
      <c r="AW7" s="184">
        <v>0</v>
      </c>
      <c r="AX7" s="183" t="s">
        <v>1881</v>
      </c>
      <c r="AY7" s="184">
        <v>0</v>
      </c>
      <c r="AZ7">
        <v>0</v>
      </c>
      <c r="BA7">
        <v>0</v>
      </c>
      <c r="BB7">
        <v>0</v>
      </c>
      <c r="BC7" s="182">
        <v>0</v>
      </c>
      <c r="BD7" t="s">
        <v>1883</v>
      </c>
      <c r="BE7" t="s">
        <v>1883</v>
      </c>
      <c r="BF7" t="s">
        <v>1883</v>
      </c>
      <c r="BG7" s="181" t="s">
        <v>1883</v>
      </c>
      <c r="BH7">
        <v>3.48</v>
      </c>
      <c r="BI7" s="184">
        <v>0</v>
      </c>
      <c r="BJ7" s="182">
        <v>0</v>
      </c>
      <c r="BK7" s="181" t="s">
        <v>1883</v>
      </c>
      <c r="BL7">
        <v>0</v>
      </c>
      <c r="BM7">
        <v>0</v>
      </c>
      <c r="BN7">
        <v>0</v>
      </c>
    </row>
    <row r="8" spans="1:66" x14ac:dyDescent="0.25">
      <c r="A8">
        <v>5</v>
      </c>
      <c r="B8" t="s">
        <v>307</v>
      </c>
      <c r="C8">
        <v>48</v>
      </c>
      <c r="D8">
        <v>0</v>
      </c>
      <c r="E8">
        <v>0</v>
      </c>
      <c r="F8" t="s">
        <v>1881</v>
      </c>
      <c r="G8" t="s">
        <v>1882</v>
      </c>
      <c r="H8" t="s">
        <v>1881</v>
      </c>
      <c r="I8" t="s">
        <v>1881</v>
      </c>
      <c r="J8" t="s">
        <v>1881</v>
      </c>
      <c r="K8" t="s">
        <v>1881</v>
      </c>
      <c r="L8" t="s">
        <v>1881</v>
      </c>
      <c r="M8" s="180">
        <v>37377</v>
      </c>
      <c r="N8" t="s">
        <v>1883</v>
      </c>
      <c r="O8" t="s">
        <v>1891</v>
      </c>
      <c r="P8" t="s">
        <v>1883</v>
      </c>
      <c r="Q8">
        <v>0</v>
      </c>
      <c r="R8">
        <v>0</v>
      </c>
      <c r="S8" t="s">
        <v>1883</v>
      </c>
      <c r="T8" t="s">
        <v>1883</v>
      </c>
      <c r="U8">
        <v>1</v>
      </c>
      <c r="V8" t="s">
        <v>1885</v>
      </c>
      <c r="W8">
        <v>48</v>
      </c>
      <c r="X8">
        <v>0</v>
      </c>
      <c r="Y8">
        <v>0</v>
      </c>
      <c r="Z8" t="s">
        <v>1881</v>
      </c>
      <c r="AA8" t="s">
        <v>1881</v>
      </c>
      <c r="AB8" t="s">
        <v>1881</v>
      </c>
      <c r="AC8">
        <v>0</v>
      </c>
      <c r="AD8">
        <v>0</v>
      </c>
      <c r="AE8">
        <v>0</v>
      </c>
      <c r="AF8">
        <v>0</v>
      </c>
      <c r="AG8" t="s">
        <v>1882</v>
      </c>
      <c r="AH8" s="181" t="s">
        <v>1883</v>
      </c>
      <c r="AI8" s="182">
        <v>27</v>
      </c>
      <c r="AJ8" s="181" t="s">
        <v>1886</v>
      </c>
      <c r="AK8" s="181" t="s">
        <v>1883</v>
      </c>
      <c r="AL8" s="181" t="s">
        <v>1883</v>
      </c>
      <c r="AO8" s="181"/>
      <c r="AQ8">
        <v>10</v>
      </c>
      <c r="AR8" s="182">
        <v>40</v>
      </c>
      <c r="AS8" s="183" t="s">
        <v>1882</v>
      </c>
      <c r="AT8">
        <v>0</v>
      </c>
      <c r="AU8">
        <v>0</v>
      </c>
      <c r="AV8" s="182">
        <v>0</v>
      </c>
      <c r="AW8" s="184">
        <v>0</v>
      </c>
      <c r="AX8" s="183" t="s">
        <v>1881</v>
      </c>
      <c r="AY8" s="184">
        <v>0</v>
      </c>
      <c r="AZ8">
        <v>0</v>
      </c>
      <c r="BA8">
        <v>0</v>
      </c>
      <c r="BB8">
        <v>0</v>
      </c>
      <c r="BC8" s="182">
        <v>0</v>
      </c>
      <c r="BD8" t="s">
        <v>1883</v>
      </c>
      <c r="BE8" t="s">
        <v>1883</v>
      </c>
      <c r="BF8" t="s">
        <v>1883</v>
      </c>
      <c r="BG8" s="181" t="s">
        <v>1883</v>
      </c>
      <c r="BH8">
        <v>9.6</v>
      </c>
      <c r="BI8" s="184">
        <v>0</v>
      </c>
      <c r="BJ8" s="182">
        <v>0</v>
      </c>
      <c r="BK8" s="181" t="s">
        <v>1883</v>
      </c>
      <c r="BL8">
        <v>0</v>
      </c>
      <c r="BM8">
        <v>0</v>
      </c>
      <c r="BN8">
        <v>0</v>
      </c>
    </row>
    <row r="9" spans="1:66" x14ac:dyDescent="0.25">
      <c r="A9">
        <v>6</v>
      </c>
      <c r="B9" t="s">
        <v>1892</v>
      </c>
      <c r="C9">
        <v>1</v>
      </c>
      <c r="D9">
        <v>0</v>
      </c>
      <c r="E9">
        <v>0</v>
      </c>
      <c r="F9" t="s">
        <v>1881</v>
      </c>
      <c r="G9" t="s">
        <v>1882</v>
      </c>
      <c r="H9" t="s">
        <v>1881</v>
      </c>
      <c r="I9" t="s">
        <v>1881</v>
      </c>
      <c r="J9" t="s">
        <v>1881</v>
      </c>
      <c r="K9" t="s">
        <v>1881</v>
      </c>
      <c r="L9" t="s">
        <v>1881</v>
      </c>
      <c r="M9" s="180">
        <v>44779</v>
      </c>
      <c r="N9" t="s">
        <v>1893</v>
      </c>
      <c r="O9" t="s">
        <v>1883</v>
      </c>
      <c r="P9" t="s">
        <v>1883</v>
      </c>
      <c r="Q9">
        <v>0</v>
      </c>
      <c r="R9">
        <v>0</v>
      </c>
      <c r="S9" t="s">
        <v>1883</v>
      </c>
      <c r="T9" t="s">
        <v>1883</v>
      </c>
      <c r="U9">
        <v>1</v>
      </c>
      <c r="V9" t="s">
        <v>1885</v>
      </c>
      <c r="W9">
        <v>1</v>
      </c>
      <c r="X9">
        <v>0</v>
      </c>
      <c r="Y9">
        <v>0</v>
      </c>
      <c r="Z9" t="s">
        <v>1881</v>
      </c>
      <c r="AA9" t="s">
        <v>1881</v>
      </c>
      <c r="AB9" t="s">
        <v>1881</v>
      </c>
      <c r="AC9">
        <v>0</v>
      </c>
      <c r="AD9">
        <v>10</v>
      </c>
      <c r="AE9">
        <v>0</v>
      </c>
      <c r="AF9">
        <v>0</v>
      </c>
      <c r="AG9" t="s">
        <v>1881</v>
      </c>
      <c r="AH9" s="181" t="s">
        <v>1883</v>
      </c>
      <c r="AI9" s="182">
        <v>0</v>
      </c>
      <c r="AJ9" s="181" t="s">
        <v>1883</v>
      </c>
      <c r="AK9" s="181" t="s">
        <v>1883</v>
      </c>
      <c r="AL9" s="181" t="s">
        <v>1883</v>
      </c>
      <c r="AO9" s="181"/>
      <c r="AQ9">
        <v>10</v>
      </c>
      <c r="AR9" s="182">
        <v>40</v>
      </c>
      <c r="AS9" s="183" t="s">
        <v>1882</v>
      </c>
      <c r="AT9">
        <v>0</v>
      </c>
      <c r="AU9">
        <v>0</v>
      </c>
      <c r="AV9" s="182">
        <v>0</v>
      </c>
      <c r="AW9" s="184">
        <v>0</v>
      </c>
      <c r="AX9" s="183" t="s">
        <v>1881</v>
      </c>
      <c r="AY9" s="184">
        <v>0</v>
      </c>
      <c r="AZ9">
        <v>0</v>
      </c>
      <c r="BA9">
        <v>0</v>
      </c>
      <c r="BB9">
        <v>0</v>
      </c>
      <c r="BC9" s="182">
        <v>6</v>
      </c>
      <c r="BD9" t="s">
        <v>1883</v>
      </c>
      <c r="BE9" t="s">
        <v>1883</v>
      </c>
      <c r="BF9" t="s">
        <v>1883</v>
      </c>
      <c r="BG9" s="181" t="s">
        <v>1883</v>
      </c>
      <c r="BH9">
        <v>0</v>
      </c>
      <c r="BI9" s="184">
        <v>0</v>
      </c>
      <c r="BJ9" s="182">
        <v>0</v>
      </c>
      <c r="BK9" s="181" t="s">
        <v>1883</v>
      </c>
      <c r="BL9">
        <v>0</v>
      </c>
      <c r="BM9">
        <v>0</v>
      </c>
      <c r="BN9">
        <v>0</v>
      </c>
    </row>
    <row r="10" spans="1:66" x14ac:dyDescent="0.25">
      <c r="A10">
        <v>27</v>
      </c>
      <c r="B10" t="s">
        <v>309</v>
      </c>
      <c r="C10">
        <v>9</v>
      </c>
      <c r="D10">
        <v>0</v>
      </c>
      <c r="E10">
        <v>0</v>
      </c>
      <c r="F10" t="s">
        <v>1881</v>
      </c>
      <c r="G10" t="s">
        <v>1882</v>
      </c>
      <c r="H10" t="s">
        <v>1881</v>
      </c>
      <c r="I10" t="s">
        <v>1881</v>
      </c>
      <c r="J10" t="s">
        <v>1881</v>
      </c>
      <c r="K10" t="s">
        <v>1881</v>
      </c>
      <c r="L10" t="s">
        <v>1881</v>
      </c>
      <c r="M10" s="180">
        <v>44810</v>
      </c>
      <c r="N10" t="s">
        <v>1883</v>
      </c>
      <c r="O10" t="s">
        <v>1894</v>
      </c>
      <c r="P10" t="s">
        <v>1895</v>
      </c>
      <c r="Q10">
        <v>0</v>
      </c>
      <c r="R10">
        <v>0</v>
      </c>
      <c r="S10" t="s">
        <v>1883</v>
      </c>
      <c r="T10" t="s">
        <v>1883</v>
      </c>
      <c r="U10">
        <v>2</v>
      </c>
      <c r="V10" t="s">
        <v>1896</v>
      </c>
      <c r="W10">
        <v>13.5</v>
      </c>
      <c r="X10">
        <v>0</v>
      </c>
      <c r="Y10">
        <v>0</v>
      </c>
      <c r="Z10" t="s">
        <v>1881</v>
      </c>
      <c r="AA10" t="s">
        <v>1881</v>
      </c>
      <c r="AB10" t="s">
        <v>1881</v>
      </c>
      <c r="AC10">
        <v>0</v>
      </c>
      <c r="AD10">
        <v>0</v>
      </c>
      <c r="AE10">
        <v>0</v>
      </c>
      <c r="AF10">
        <v>0</v>
      </c>
      <c r="AG10" t="s">
        <v>1882</v>
      </c>
      <c r="AH10" s="181" t="s">
        <v>1883</v>
      </c>
      <c r="AI10" s="182">
        <v>48</v>
      </c>
      <c r="AJ10" s="181" t="s">
        <v>1897</v>
      </c>
      <c r="AK10" s="181" t="s">
        <v>1883</v>
      </c>
      <c r="AL10" s="181" t="s">
        <v>1883</v>
      </c>
      <c r="AO10" s="181"/>
      <c r="AQ10">
        <v>10</v>
      </c>
      <c r="AR10" s="182">
        <v>40</v>
      </c>
      <c r="AS10" s="183" t="s">
        <v>1882</v>
      </c>
      <c r="AT10">
        <v>0</v>
      </c>
      <c r="AU10">
        <v>36</v>
      </c>
      <c r="AV10" s="182">
        <v>8</v>
      </c>
      <c r="AW10" s="184">
        <v>0</v>
      </c>
      <c r="AX10" s="183" t="s">
        <v>1881</v>
      </c>
      <c r="AY10" s="184">
        <v>0</v>
      </c>
      <c r="AZ10">
        <v>0</v>
      </c>
      <c r="BA10">
        <v>0</v>
      </c>
      <c r="BB10">
        <v>0</v>
      </c>
      <c r="BC10" s="182">
        <v>27</v>
      </c>
      <c r="BD10" t="s">
        <v>1883</v>
      </c>
      <c r="BE10" t="s">
        <v>1883</v>
      </c>
      <c r="BF10" t="s">
        <v>1883</v>
      </c>
      <c r="BG10" s="181" t="s">
        <v>1883</v>
      </c>
      <c r="BH10">
        <v>13.5</v>
      </c>
      <c r="BI10" s="184">
        <v>0</v>
      </c>
      <c r="BJ10" s="182">
        <v>0</v>
      </c>
      <c r="BK10" s="181" t="s">
        <v>1883</v>
      </c>
      <c r="BL10">
        <v>0</v>
      </c>
      <c r="BM10">
        <v>0</v>
      </c>
      <c r="BN10">
        <v>0</v>
      </c>
    </row>
    <row r="11" spans="1:66" x14ac:dyDescent="0.25">
      <c r="A11">
        <v>156</v>
      </c>
      <c r="B11" t="s">
        <v>317</v>
      </c>
      <c r="C11">
        <v>240</v>
      </c>
      <c r="D11">
        <v>0</v>
      </c>
      <c r="E11">
        <v>0</v>
      </c>
      <c r="F11" t="s">
        <v>1881</v>
      </c>
      <c r="G11" t="s">
        <v>1882</v>
      </c>
      <c r="H11" t="s">
        <v>1881</v>
      </c>
      <c r="I11" t="s">
        <v>1881</v>
      </c>
      <c r="J11" t="s">
        <v>1881</v>
      </c>
      <c r="K11" t="s">
        <v>1881</v>
      </c>
      <c r="L11" t="s">
        <v>1881</v>
      </c>
      <c r="M11" s="180">
        <v>37377</v>
      </c>
      <c r="N11" t="s">
        <v>1883</v>
      </c>
      <c r="O11" t="s">
        <v>1883</v>
      </c>
      <c r="P11" t="s">
        <v>1898</v>
      </c>
      <c r="Q11">
        <v>0</v>
      </c>
      <c r="R11">
        <v>0</v>
      </c>
      <c r="S11" t="s">
        <v>1883</v>
      </c>
      <c r="T11" t="s">
        <v>1883</v>
      </c>
      <c r="U11">
        <v>1</v>
      </c>
      <c r="V11" t="s">
        <v>1885</v>
      </c>
      <c r="W11">
        <v>240</v>
      </c>
      <c r="X11">
        <v>3</v>
      </c>
      <c r="Y11">
        <v>3</v>
      </c>
      <c r="Z11" t="s">
        <v>1881</v>
      </c>
      <c r="AA11" t="s">
        <v>1881</v>
      </c>
      <c r="AB11" t="s">
        <v>1881</v>
      </c>
      <c r="AC11">
        <v>0</v>
      </c>
      <c r="AD11">
        <v>0</v>
      </c>
      <c r="AE11">
        <v>0</v>
      </c>
      <c r="AF11">
        <v>0</v>
      </c>
      <c r="AG11" t="s">
        <v>1882</v>
      </c>
      <c r="AH11" s="181" t="s">
        <v>1883</v>
      </c>
      <c r="AI11" s="182">
        <v>26</v>
      </c>
      <c r="AJ11" s="181" t="s">
        <v>1899</v>
      </c>
      <c r="AK11" s="181" t="s">
        <v>1883</v>
      </c>
      <c r="AL11" s="181" t="s">
        <v>1883</v>
      </c>
      <c r="AO11" s="181"/>
      <c r="AQ11">
        <v>10</v>
      </c>
      <c r="AR11" s="182">
        <v>40</v>
      </c>
      <c r="AS11" s="183" t="s">
        <v>1882</v>
      </c>
      <c r="AT11">
        <v>0</v>
      </c>
      <c r="AU11">
        <v>0</v>
      </c>
      <c r="AV11" s="182">
        <v>0</v>
      </c>
      <c r="AW11" s="184">
        <v>0</v>
      </c>
      <c r="AX11" s="183" t="s">
        <v>1881</v>
      </c>
      <c r="AY11" s="184">
        <v>0</v>
      </c>
      <c r="AZ11">
        <v>0</v>
      </c>
      <c r="BA11">
        <v>0</v>
      </c>
      <c r="BB11">
        <v>0</v>
      </c>
      <c r="BC11" s="182">
        <v>0</v>
      </c>
      <c r="BD11" t="s">
        <v>1883</v>
      </c>
      <c r="BE11" t="s">
        <v>1883</v>
      </c>
      <c r="BF11" t="s">
        <v>1883</v>
      </c>
      <c r="BG11" s="181" t="s">
        <v>1883</v>
      </c>
      <c r="BH11">
        <v>11.7</v>
      </c>
      <c r="BI11" s="184">
        <v>0</v>
      </c>
      <c r="BJ11" s="182">
        <v>0</v>
      </c>
      <c r="BK11" s="181" t="s">
        <v>1883</v>
      </c>
      <c r="BL11">
        <v>0</v>
      </c>
      <c r="BM11">
        <v>0</v>
      </c>
      <c r="BN11">
        <v>0</v>
      </c>
    </row>
    <row r="12" spans="1:66" x14ac:dyDescent="0.25">
      <c r="A12">
        <v>157</v>
      </c>
      <c r="B12" t="s">
        <v>1900</v>
      </c>
      <c r="C12">
        <v>120</v>
      </c>
      <c r="D12">
        <v>0</v>
      </c>
      <c r="E12">
        <v>0</v>
      </c>
      <c r="F12" t="s">
        <v>1881</v>
      </c>
      <c r="G12" t="s">
        <v>1882</v>
      </c>
      <c r="H12" t="s">
        <v>1881</v>
      </c>
      <c r="I12" t="s">
        <v>1881</v>
      </c>
      <c r="J12" t="s">
        <v>1881</v>
      </c>
      <c r="K12" t="s">
        <v>1881</v>
      </c>
      <c r="L12" t="s">
        <v>1881</v>
      </c>
      <c r="M12" s="180">
        <v>37377</v>
      </c>
      <c r="N12" t="s">
        <v>1883</v>
      </c>
      <c r="O12" t="s">
        <v>1883</v>
      </c>
      <c r="P12" t="s">
        <v>1901</v>
      </c>
      <c r="Q12">
        <v>0</v>
      </c>
      <c r="R12">
        <v>0</v>
      </c>
      <c r="S12" t="s">
        <v>1883</v>
      </c>
      <c r="T12" t="s">
        <v>1883</v>
      </c>
      <c r="U12">
        <v>1</v>
      </c>
      <c r="V12" t="s">
        <v>1885</v>
      </c>
      <c r="W12">
        <v>120</v>
      </c>
      <c r="X12">
        <v>0</v>
      </c>
      <c r="Y12">
        <v>0</v>
      </c>
      <c r="Z12" t="s">
        <v>1881</v>
      </c>
      <c r="AA12" t="s">
        <v>1881</v>
      </c>
      <c r="AB12" t="s">
        <v>1881</v>
      </c>
      <c r="AC12">
        <v>0</v>
      </c>
      <c r="AD12">
        <v>0</v>
      </c>
      <c r="AE12">
        <v>0</v>
      </c>
      <c r="AF12">
        <v>0</v>
      </c>
      <c r="AG12" t="s">
        <v>1882</v>
      </c>
      <c r="AH12" s="181" t="s">
        <v>1883</v>
      </c>
      <c r="AI12" s="182">
        <v>26</v>
      </c>
      <c r="AJ12" s="181" t="s">
        <v>1899</v>
      </c>
      <c r="AK12" s="181" t="s">
        <v>1883</v>
      </c>
      <c r="AL12" s="181" t="s">
        <v>1883</v>
      </c>
      <c r="AO12" s="181"/>
      <c r="AQ12">
        <v>10</v>
      </c>
      <c r="AR12" s="182">
        <v>40</v>
      </c>
      <c r="AS12" s="183" t="s">
        <v>1882</v>
      </c>
      <c r="AT12">
        <v>0</v>
      </c>
      <c r="AU12">
        <v>0</v>
      </c>
      <c r="AV12" s="182">
        <v>0</v>
      </c>
      <c r="AW12" s="184">
        <v>0</v>
      </c>
      <c r="AX12" s="183" t="s">
        <v>1881</v>
      </c>
      <c r="AY12" s="184">
        <v>0</v>
      </c>
      <c r="AZ12">
        <v>0</v>
      </c>
      <c r="BA12">
        <v>0</v>
      </c>
      <c r="BB12">
        <v>0</v>
      </c>
      <c r="BC12" s="182">
        <v>0</v>
      </c>
      <c r="BD12" t="s">
        <v>1883</v>
      </c>
      <c r="BE12" t="s">
        <v>1883</v>
      </c>
      <c r="BF12" t="s">
        <v>1883</v>
      </c>
      <c r="BG12" s="181" t="s">
        <v>1883</v>
      </c>
      <c r="BH12">
        <v>8.16</v>
      </c>
      <c r="BI12" s="184">
        <v>0</v>
      </c>
      <c r="BJ12" s="182">
        <v>0</v>
      </c>
      <c r="BK12" s="181" t="s">
        <v>1883</v>
      </c>
      <c r="BL12">
        <v>0</v>
      </c>
      <c r="BM12">
        <v>0</v>
      </c>
      <c r="BN12">
        <v>0</v>
      </c>
    </row>
    <row r="13" spans="1:66" x14ac:dyDescent="0.25">
      <c r="A13">
        <v>158</v>
      </c>
      <c r="B13" t="s">
        <v>323</v>
      </c>
      <c r="C13">
        <v>240</v>
      </c>
      <c r="D13">
        <v>0</v>
      </c>
      <c r="E13">
        <v>0</v>
      </c>
      <c r="F13" t="s">
        <v>1881</v>
      </c>
      <c r="G13" t="s">
        <v>1882</v>
      </c>
      <c r="H13" t="s">
        <v>1881</v>
      </c>
      <c r="I13" t="s">
        <v>1881</v>
      </c>
      <c r="J13" t="s">
        <v>1881</v>
      </c>
      <c r="K13" t="s">
        <v>1881</v>
      </c>
      <c r="L13" t="s">
        <v>1881</v>
      </c>
      <c r="M13" s="180">
        <v>37377</v>
      </c>
      <c r="N13" t="s">
        <v>1883</v>
      </c>
      <c r="O13" t="s">
        <v>1902</v>
      </c>
      <c r="P13" t="s">
        <v>1883</v>
      </c>
      <c r="Q13">
        <v>0</v>
      </c>
      <c r="R13">
        <v>0</v>
      </c>
      <c r="S13" t="s">
        <v>1883</v>
      </c>
      <c r="T13" t="s">
        <v>1883</v>
      </c>
      <c r="U13">
        <v>1</v>
      </c>
      <c r="V13" t="s">
        <v>1885</v>
      </c>
      <c r="W13">
        <v>240</v>
      </c>
      <c r="X13">
        <v>3</v>
      </c>
      <c r="Y13">
        <v>3</v>
      </c>
      <c r="Z13" t="s">
        <v>1881</v>
      </c>
      <c r="AA13" t="s">
        <v>1881</v>
      </c>
      <c r="AB13" t="s">
        <v>1881</v>
      </c>
      <c r="AC13">
        <v>0</v>
      </c>
      <c r="AD13">
        <v>0</v>
      </c>
      <c r="AE13">
        <v>0</v>
      </c>
      <c r="AF13">
        <v>0</v>
      </c>
      <c r="AG13" t="s">
        <v>1882</v>
      </c>
      <c r="AH13" s="181" t="s">
        <v>1883</v>
      </c>
      <c r="AI13" s="182">
        <v>26</v>
      </c>
      <c r="AJ13" s="181" t="s">
        <v>1899</v>
      </c>
      <c r="AK13" s="181" t="s">
        <v>1883</v>
      </c>
      <c r="AL13" s="181" t="s">
        <v>1883</v>
      </c>
      <c r="AO13" s="181"/>
      <c r="AQ13">
        <v>10</v>
      </c>
      <c r="AR13" s="182">
        <v>40</v>
      </c>
      <c r="AS13" s="183" t="s">
        <v>1882</v>
      </c>
      <c r="AT13">
        <v>0</v>
      </c>
      <c r="AU13">
        <v>0</v>
      </c>
      <c r="AV13" s="182">
        <v>0</v>
      </c>
      <c r="AW13" s="184">
        <v>0</v>
      </c>
      <c r="AX13" s="183" t="s">
        <v>1881</v>
      </c>
      <c r="AY13" s="184">
        <v>0</v>
      </c>
      <c r="AZ13">
        <v>0</v>
      </c>
      <c r="BA13">
        <v>0</v>
      </c>
      <c r="BB13">
        <v>0</v>
      </c>
      <c r="BC13" s="182">
        <v>0</v>
      </c>
      <c r="BD13" t="s">
        <v>1883</v>
      </c>
      <c r="BE13" t="s">
        <v>1883</v>
      </c>
      <c r="BF13" t="s">
        <v>1883</v>
      </c>
      <c r="BG13" s="181" t="s">
        <v>1883</v>
      </c>
      <c r="BH13">
        <v>8.16</v>
      </c>
      <c r="BI13" s="184">
        <v>0</v>
      </c>
      <c r="BJ13" s="182">
        <v>0</v>
      </c>
      <c r="BK13" s="181" t="s">
        <v>1883</v>
      </c>
      <c r="BL13">
        <v>0</v>
      </c>
      <c r="BM13">
        <v>0</v>
      </c>
      <c r="BN13">
        <v>0</v>
      </c>
    </row>
    <row r="14" spans="1:66" x14ac:dyDescent="0.25">
      <c r="A14">
        <v>159</v>
      </c>
      <c r="B14" t="s">
        <v>325</v>
      </c>
      <c r="C14">
        <v>120</v>
      </c>
      <c r="D14">
        <v>0</v>
      </c>
      <c r="E14">
        <v>0</v>
      </c>
      <c r="F14" t="s">
        <v>1881</v>
      </c>
      <c r="G14" t="s">
        <v>1882</v>
      </c>
      <c r="H14" t="s">
        <v>1881</v>
      </c>
      <c r="I14" t="s">
        <v>1881</v>
      </c>
      <c r="J14" t="s">
        <v>1881</v>
      </c>
      <c r="K14" t="s">
        <v>1881</v>
      </c>
      <c r="L14" t="s">
        <v>1881</v>
      </c>
      <c r="M14" s="180">
        <v>37377</v>
      </c>
      <c r="N14" t="s">
        <v>1883</v>
      </c>
      <c r="O14" t="s">
        <v>1903</v>
      </c>
      <c r="P14" t="s">
        <v>1904</v>
      </c>
      <c r="Q14">
        <v>0</v>
      </c>
      <c r="R14">
        <v>0</v>
      </c>
      <c r="S14" t="s">
        <v>1883</v>
      </c>
      <c r="T14" t="s">
        <v>1883</v>
      </c>
      <c r="U14">
        <v>1</v>
      </c>
      <c r="V14" t="s">
        <v>1885</v>
      </c>
      <c r="W14">
        <v>120</v>
      </c>
      <c r="X14">
        <v>3</v>
      </c>
      <c r="Y14">
        <v>3</v>
      </c>
      <c r="Z14" t="s">
        <v>1881</v>
      </c>
      <c r="AA14" t="s">
        <v>1881</v>
      </c>
      <c r="AB14" t="s">
        <v>1881</v>
      </c>
      <c r="AC14">
        <v>0</v>
      </c>
      <c r="AD14">
        <v>0</v>
      </c>
      <c r="AE14">
        <v>0</v>
      </c>
      <c r="AF14">
        <v>0</v>
      </c>
      <c r="AG14" t="s">
        <v>1882</v>
      </c>
      <c r="AH14" s="181" t="s">
        <v>1883</v>
      </c>
      <c r="AI14" s="182">
        <v>26</v>
      </c>
      <c r="AJ14" s="181" t="s">
        <v>1899</v>
      </c>
      <c r="AK14" s="181" t="s">
        <v>1883</v>
      </c>
      <c r="AL14" s="181" t="s">
        <v>1883</v>
      </c>
      <c r="AO14" s="181"/>
      <c r="AQ14">
        <v>10</v>
      </c>
      <c r="AR14" s="182">
        <v>40</v>
      </c>
      <c r="AS14" s="183" t="s">
        <v>1882</v>
      </c>
      <c r="AT14">
        <v>0</v>
      </c>
      <c r="AU14">
        <v>0</v>
      </c>
      <c r="AV14" s="182">
        <v>0</v>
      </c>
      <c r="AW14" s="184">
        <v>0</v>
      </c>
      <c r="AX14" s="183" t="s">
        <v>1881</v>
      </c>
      <c r="AY14" s="184">
        <v>0</v>
      </c>
      <c r="AZ14">
        <v>0</v>
      </c>
      <c r="BA14">
        <v>0</v>
      </c>
      <c r="BB14">
        <v>0</v>
      </c>
      <c r="BC14" s="182">
        <v>0</v>
      </c>
      <c r="BD14" t="s">
        <v>1883</v>
      </c>
      <c r="BE14" t="s">
        <v>1883</v>
      </c>
      <c r="BF14" t="s">
        <v>1883</v>
      </c>
      <c r="BG14" s="181" t="s">
        <v>1883</v>
      </c>
      <c r="BH14">
        <v>8.16</v>
      </c>
      <c r="BI14" s="184">
        <v>0</v>
      </c>
      <c r="BJ14" s="182">
        <v>0</v>
      </c>
      <c r="BK14" s="181" t="s">
        <v>1883</v>
      </c>
      <c r="BL14">
        <v>0</v>
      </c>
      <c r="BM14">
        <v>0</v>
      </c>
      <c r="BN14">
        <v>0</v>
      </c>
    </row>
    <row r="15" spans="1:66" x14ac:dyDescent="0.25">
      <c r="A15">
        <v>160</v>
      </c>
      <c r="B15" t="s">
        <v>1905</v>
      </c>
      <c r="C15">
        <v>120</v>
      </c>
      <c r="D15">
        <v>0</v>
      </c>
      <c r="E15">
        <v>0</v>
      </c>
      <c r="F15" t="s">
        <v>1881</v>
      </c>
      <c r="G15" t="s">
        <v>1882</v>
      </c>
      <c r="H15" t="s">
        <v>1881</v>
      </c>
      <c r="I15" t="s">
        <v>1881</v>
      </c>
      <c r="J15" t="s">
        <v>1881</v>
      </c>
      <c r="K15" t="s">
        <v>1881</v>
      </c>
      <c r="L15" t="s">
        <v>1881</v>
      </c>
      <c r="M15" s="180">
        <v>37377</v>
      </c>
      <c r="N15" t="s">
        <v>1883</v>
      </c>
      <c r="O15" t="s">
        <v>1883</v>
      </c>
      <c r="P15" t="s">
        <v>1906</v>
      </c>
      <c r="Q15">
        <v>0</v>
      </c>
      <c r="R15">
        <v>0</v>
      </c>
      <c r="S15" t="s">
        <v>1883</v>
      </c>
      <c r="T15" t="s">
        <v>1883</v>
      </c>
      <c r="U15">
        <v>1</v>
      </c>
      <c r="V15" t="s">
        <v>1885</v>
      </c>
      <c r="W15">
        <v>120</v>
      </c>
      <c r="X15">
        <v>0</v>
      </c>
      <c r="Y15">
        <v>0</v>
      </c>
      <c r="Z15" t="s">
        <v>1881</v>
      </c>
      <c r="AA15" t="s">
        <v>1881</v>
      </c>
      <c r="AB15" t="s">
        <v>1881</v>
      </c>
      <c r="AC15">
        <v>0</v>
      </c>
      <c r="AD15">
        <v>0</v>
      </c>
      <c r="AE15">
        <v>0</v>
      </c>
      <c r="AF15">
        <v>0</v>
      </c>
      <c r="AG15" t="s">
        <v>1882</v>
      </c>
      <c r="AH15" s="181" t="s">
        <v>1883</v>
      </c>
      <c r="AI15" s="182">
        <v>26</v>
      </c>
      <c r="AJ15" s="181" t="s">
        <v>1899</v>
      </c>
      <c r="AK15" s="181" t="s">
        <v>1883</v>
      </c>
      <c r="AL15" s="181" t="s">
        <v>1883</v>
      </c>
      <c r="AO15" s="181"/>
      <c r="AQ15">
        <v>10</v>
      </c>
      <c r="AR15" s="182">
        <v>40</v>
      </c>
      <c r="AS15" s="183" t="s">
        <v>1882</v>
      </c>
      <c r="AT15">
        <v>0</v>
      </c>
      <c r="AU15">
        <v>0</v>
      </c>
      <c r="AV15" s="182">
        <v>0</v>
      </c>
      <c r="AW15" s="184">
        <v>0</v>
      </c>
      <c r="AX15" s="183" t="s">
        <v>1881</v>
      </c>
      <c r="AY15" s="184">
        <v>0</v>
      </c>
      <c r="AZ15">
        <v>0</v>
      </c>
      <c r="BA15">
        <v>0</v>
      </c>
      <c r="BB15">
        <v>0</v>
      </c>
      <c r="BC15" s="182">
        <v>0</v>
      </c>
      <c r="BD15" t="s">
        <v>1883</v>
      </c>
      <c r="BE15" t="s">
        <v>1883</v>
      </c>
      <c r="BF15" t="s">
        <v>1883</v>
      </c>
      <c r="BG15" s="181" t="s">
        <v>1883</v>
      </c>
      <c r="BH15">
        <v>22</v>
      </c>
      <c r="BI15" s="184">
        <v>0</v>
      </c>
      <c r="BJ15" s="182">
        <v>0</v>
      </c>
      <c r="BK15" s="181" t="s">
        <v>1883</v>
      </c>
      <c r="BL15">
        <v>0</v>
      </c>
      <c r="BM15">
        <v>0</v>
      </c>
      <c r="BN15">
        <v>0</v>
      </c>
    </row>
    <row r="16" spans="1:66" x14ac:dyDescent="0.25">
      <c r="A16">
        <v>161</v>
      </c>
      <c r="B16" t="s">
        <v>1907</v>
      </c>
      <c r="C16">
        <v>48</v>
      </c>
      <c r="D16">
        <v>0</v>
      </c>
      <c r="E16">
        <v>0</v>
      </c>
      <c r="F16" t="s">
        <v>1881</v>
      </c>
      <c r="G16" t="s">
        <v>1882</v>
      </c>
      <c r="H16" t="s">
        <v>1881</v>
      </c>
      <c r="I16" t="s">
        <v>1881</v>
      </c>
      <c r="J16" t="s">
        <v>1881</v>
      </c>
      <c r="K16" t="s">
        <v>1881</v>
      </c>
      <c r="L16" t="s">
        <v>1881</v>
      </c>
      <c r="M16" s="180">
        <v>37377</v>
      </c>
      <c r="N16" t="s">
        <v>1883</v>
      </c>
      <c r="O16" t="s">
        <v>1908</v>
      </c>
      <c r="P16" t="s">
        <v>1909</v>
      </c>
      <c r="Q16">
        <v>0</v>
      </c>
      <c r="R16">
        <v>0</v>
      </c>
      <c r="S16" t="s">
        <v>1883</v>
      </c>
      <c r="T16" t="s">
        <v>1883</v>
      </c>
      <c r="U16">
        <v>1</v>
      </c>
      <c r="V16" t="s">
        <v>1885</v>
      </c>
      <c r="W16">
        <v>48</v>
      </c>
      <c r="X16">
        <v>0</v>
      </c>
      <c r="Y16">
        <v>0</v>
      </c>
      <c r="Z16" t="s">
        <v>1881</v>
      </c>
      <c r="AA16" t="s">
        <v>1881</v>
      </c>
      <c r="AB16" t="s">
        <v>1881</v>
      </c>
      <c r="AC16">
        <v>0</v>
      </c>
      <c r="AD16">
        <v>0</v>
      </c>
      <c r="AE16">
        <v>0</v>
      </c>
      <c r="AF16">
        <v>0</v>
      </c>
      <c r="AG16" t="s">
        <v>1882</v>
      </c>
      <c r="AH16" s="181" t="s">
        <v>1883</v>
      </c>
      <c r="AI16" s="182">
        <v>26</v>
      </c>
      <c r="AJ16" s="181" t="s">
        <v>1899</v>
      </c>
      <c r="AK16" s="181" t="s">
        <v>1883</v>
      </c>
      <c r="AL16" s="181" t="s">
        <v>1883</v>
      </c>
      <c r="AO16" s="181"/>
      <c r="AQ16">
        <v>10</v>
      </c>
      <c r="AR16" s="182">
        <v>40</v>
      </c>
      <c r="AS16" s="183" t="s">
        <v>1882</v>
      </c>
      <c r="AT16">
        <v>0</v>
      </c>
      <c r="AU16">
        <v>0</v>
      </c>
      <c r="AV16" s="182">
        <v>0</v>
      </c>
      <c r="AW16" s="184">
        <v>0</v>
      </c>
      <c r="AX16" s="183" t="s">
        <v>1881</v>
      </c>
      <c r="AY16" s="184">
        <v>0</v>
      </c>
      <c r="AZ16">
        <v>0</v>
      </c>
      <c r="BA16">
        <v>0</v>
      </c>
      <c r="BB16">
        <v>0</v>
      </c>
      <c r="BC16" s="182">
        <v>0</v>
      </c>
      <c r="BD16" t="s">
        <v>1883</v>
      </c>
      <c r="BE16" t="s">
        <v>1883</v>
      </c>
      <c r="BF16" t="s">
        <v>1883</v>
      </c>
      <c r="BG16" s="181" t="s">
        <v>1883</v>
      </c>
      <c r="BH16">
        <v>8</v>
      </c>
      <c r="BI16" s="184">
        <v>0</v>
      </c>
      <c r="BJ16" s="182">
        <v>0</v>
      </c>
      <c r="BK16" s="181" t="s">
        <v>1883</v>
      </c>
      <c r="BL16">
        <v>0</v>
      </c>
      <c r="BM16">
        <v>0</v>
      </c>
      <c r="BN16">
        <v>0</v>
      </c>
    </row>
    <row r="17" spans="1:66" x14ac:dyDescent="0.25">
      <c r="A17">
        <v>163</v>
      </c>
      <c r="B17" t="s">
        <v>1250</v>
      </c>
      <c r="C17">
        <v>240</v>
      </c>
      <c r="D17">
        <v>0</v>
      </c>
      <c r="E17">
        <v>0</v>
      </c>
      <c r="F17" t="s">
        <v>1881</v>
      </c>
      <c r="G17" t="s">
        <v>1882</v>
      </c>
      <c r="H17" t="s">
        <v>1881</v>
      </c>
      <c r="I17" t="s">
        <v>1881</v>
      </c>
      <c r="J17" t="s">
        <v>1881</v>
      </c>
      <c r="K17" t="s">
        <v>1881</v>
      </c>
      <c r="L17" t="s">
        <v>1881</v>
      </c>
      <c r="M17" s="180">
        <v>37377</v>
      </c>
      <c r="N17" t="s">
        <v>1883</v>
      </c>
      <c r="O17" t="s">
        <v>1883</v>
      </c>
      <c r="P17" t="s">
        <v>1910</v>
      </c>
      <c r="Q17">
        <v>0</v>
      </c>
      <c r="R17">
        <v>0</v>
      </c>
      <c r="S17" t="s">
        <v>1883</v>
      </c>
      <c r="T17" t="s">
        <v>1883</v>
      </c>
      <c r="U17">
        <v>1</v>
      </c>
      <c r="V17" t="s">
        <v>1885</v>
      </c>
      <c r="W17">
        <v>240</v>
      </c>
      <c r="X17">
        <v>3</v>
      </c>
      <c r="Y17">
        <v>3</v>
      </c>
      <c r="Z17" t="s">
        <v>1881</v>
      </c>
      <c r="AA17" t="s">
        <v>1881</v>
      </c>
      <c r="AB17" t="s">
        <v>1881</v>
      </c>
      <c r="AC17">
        <v>0</v>
      </c>
      <c r="AD17">
        <v>0</v>
      </c>
      <c r="AE17">
        <v>0</v>
      </c>
      <c r="AF17">
        <v>0</v>
      </c>
      <c r="AG17" t="s">
        <v>1882</v>
      </c>
      <c r="AH17" s="181" t="s">
        <v>1883</v>
      </c>
      <c r="AI17" s="182">
        <v>26</v>
      </c>
      <c r="AJ17" s="181" t="s">
        <v>1899</v>
      </c>
      <c r="AK17" s="181" t="s">
        <v>1883</v>
      </c>
      <c r="AL17" s="181" t="s">
        <v>1883</v>
      </c>
      <c r="AO17" s="181"/>
      <c r="AQ17">
        <v>10</v>
      </c>
      <c r="AR17" s="182">
        <v>40</v>
      </c>
      <c r="AS17" s="183" t="s">
        <v>1882</v>
      </c>
      <c r="AT17">
        <v>0</v>
      </c>
      <c r="AU17">
        <v>0</v>
      </c>
      <c r="AV17" s="182">
        <v>0</v>
      </c>
      <c r="AW17" s="184">
        <v>0</v>
      </c>
      <c r="AX17" s="183" t="s">
        <v>1881</v>
      </c>
      <c r="AY17" s="184">
        <v>0</v>
      </c>
      <c r="AZ17">
        <v>0</v>
      </c>
      <c r="BA17">
        <v>0</v>
      </c>
      <c r="BB17">
        <v>0</v>
      </c>
      <c r="BC17" s="182">
        <v>0</v>
      </c>
      <c r="BD17" t="s">
        <v>1883</v>
      </c>
      <c r="BE17" t="s">
        <v>1883</v>
      </c>
      <c r="BF17" t="s">
        <v>1883</v>
      </c>
      <c r="BG17" s="181" t="s">
        <v>1883</v>
      </c>
      <c r="BH17">
        <v>18</v>
      </c>
      <c r="BI17" s="184">
        <v>0</v>
      </c>
      <c r="BJ17" s="182">
        <v>0</v>
      </c>
      <c r="BK17" s="181" t="s">
        <v>1883</v>
      </c>
      <c r="BL17">
        <v>0</v>
      </c>
      <c r="BM17">
        <v>0</v>
      </c>
      <c r="BN17">
        <v>0</v>
      </c>
    </row>
    <row r="18" spans="1:66" x14ac:dyDescent="0.25">
      <c r="A18">
        <v>164</v>
      </c>
      <c r="B18" t="s">
        <v>329</v>
      </c>
      <c r="C18">
        <v>240</v>
      </c>
      <c r="D18">
        <v>0</v>
      </c>
      <c r="E18">
        <v>0</v>
      </c>
      <c r="F18" t="s">
        <v>1881</v>
      </c>
      <c r="G18" t="s">
        <v>1882</v>
      </c>
      <c r="H18" t="s">
        <v>1881</v>
      </c>
      <c r="I18" t="s">
        <v>1881</v>
      </c>
      <c r="J18" t="s">
        <v>1881</v>
      </c>
      <c r="K18" t="s">
        <v>1881</v>
      </c>
      <c r="L18" t="s">
        <v>1881</v>
      </c>
      <c r="M18" s="180">
        <v>37377</v>
      </c>
      <c r="N18" t="s">
        <v>1883</v>
      </c>
      <c r="O18" t="s">
        <v>1883</v>
      </c>
      <c r="P18" t="s">
        <v>1911</v>
      </c>
      <c r="Q18">
        <v>0</v>
      </c>
      <c r="R18">
        <v>0</v>
      </c>
      <c r="S18" t="s">
        <v>1883</v>
      </c>
      <c r="T18" t="s">
        <v>1883</v>
      </c>
      <c r="U18">
        <v>1</v>
      </c>
      <c r="V18" t="s">
        <v>1885</v>
      </c>
      <c r="W18">
        <v>240</v>
      </c>
      <c r="X18">
        <v>3</v>
      </c>
      <c r="Y18">
        <v>3</v>
      </c>
      <c r="Z18" t="s">
        <v>1881</v>
      </c>
      <c r="AA18" t="s">
        <v>1881</v>
      </c>
      <c r="AB18" t="s">
        <v>1881</v>
      </c>
      <c r="AC18">
        <v>0</v>
      </c>
      <c r="AD18">
        <v>0</v>
      </c>
      <c r="AE18">
        <v>0</v>
      </c>
      <c r="AF18">
        <v>0</v>
      </c>
      <c r="AG18" t="s">
        <v>1882</v>
      </c>
      <c r="AH18" s="181" t="s">
        <v>1883</v>
      </c>
      <c r="AI18" s="182">
        <v>26</v>
      </c>
      <c r="AJ18" s="181" t="s">
        <v>1899</v>
      </c>
      <c r="AK18" s="181" t="s">
        <v>1883</v>
      </c>
      <c r="AL18" s="181" t="s">
        <v>1883</v>
      </c>
      <c r="AO18" s="181"/>
      <c r="AQ18">
        <v>10</v>
      </c>
      <c r="AR18" s="182">
        <v>40</v>
      </c>
      <c r="AS18" s="183" t="s">
        <v>1882</v>
      </c>
      <c r="AT18">
        <v>0</v>
      </c>
      <c r="AU18">
        <v>0</v>
      </c>
      <c r="AV18" s="182">
        <v>0</v>
      </c>
      <c r="AW18" s="184">
        <v>0</v>
      </c>
      <c r="AX18" s="183" t="s">
        <v>1881</v>
      </c>
      <c r="AY18" s="184">
        <v>0</v>
      </c>
      <c r="AZ18">
        <v>0</v>
      </c>
      <c r="BA18">
        <v>0</v>
      </c>
      <c r="BB18">
        <v>0</v>
      </c>
      <c r="BC18" s="182">
        <v>0</v>
      </c>
      <c r="BD18" t="s">
        <v>1883</v>
      </c>
      <c r="BE18" t="s">
        <v>1883</v>
      </c>
      <c r="BF18" t="s">
        <v>1883</v>
      </c>
      <c r="BG18" s="181" t="s">
        <v>1883</v>
      </c>
      <c r="BH18">
        <v>7</v>
      </c>
      <c r="BI18" s="184">
        <v>0</v>
      </c>
      <c r="BJ18" s="182">
        <v>0</v>
      </c>
      <c r="BK18" s="181" t="s">
        <v>1883</v>
      </c>
      <c r="BL18">
        <v>0</v>
      </c>
      <c r="BM18">
        <v>0</v>
      </c>
      <c r="BN18">
        <v>0</v>
      </c>
    </row>
    <row r="19" spans="1:66" x14ac:dyDescent="0.25">
      <c r="A19">
        <v>165</v>
      </c>
      <c r="B19" t="s">
        <v>1912</v>
      </c>
      <c r="C19">
        <v>96</v>
      </c>
      <c r="D19">
        <v>0</v>
      </c>
      <c r="E19">
        <v>0</v>
      </c>
      <c r="F19" t="s">
        <v>1881</v>
      </c>
      <c r="G19" t="s">
        <v>1882</v>
      </c>
      <c r="H19" t="s">
        <v>1881</v>
      </c>
      <c r="I19" t="s">
        <v>1881</v>
      </c>
      <c r="J19" t="s">
        <v>1881</v>
      </c>
      <c r="K19" t="s">
        <v>1881</v>
      </c>
      <c r="L19" t="s">
        <v>1881</v>
      </c>
      <c r="M19" s="180">
        <v>37377</v>
      </c>
      <c r="N19" t="s">
        <v>1883</v>
      </c>
      <c r="O19" t="s">
        <v>1883</v>
      </c>
      <c r="P19" t="s">
        <v>1913</v>
      </c>
      <c r="Q19">
        <v>0</v>
      </c>
      <c r="R19">
        <v>0</v>
      </c>
      <c r="S19" t="s">
        <v>1883</v>
      </c>
      <c r="T19" t="s">
        <v>1883</v>
      </c>
      <c r="U19">
        <v>1</v>
      </c>
      <c r="V19" t="s">
        <v>1885</v>
      </c>
      <c r="W19">
        <v>96</v>
      </c>
      <c r="X19">
        <v>0</v>
      </c>
      <c r="Y19">
        <v>0</v>
      </c>
      <c r="Z19" t="s">
        <v>1881</v>
      </c>
      <c r="AA19" t="s">
        <v>1881</v>
      </c>
      <c r="AB19" t="s">
        <v>1881</v>
      </c>
      <c r="AC19">
        <v>0</v>
      </c>
      <c r="AD19">
        <v>0</v>
      </c>
      <c r="AE19">
        <v>0</v>
      </c>
      <c r="AF19">
        <v>0</v>
      </c>
      <c r="AG19" t="s">
        <v>1882</v>
      </c>
      <c r="AH19" s="181" t="s">
        <v>1883</v>
      </c>
      <c r="AI19" s="182">
        <v>26</v>
      </c>
      <c r="AJ19" s="181" t="s">
        <v>1899</v>
      </c>
      <c r="AK19" s="181" t="s">
        <v>1883</v>
      </c>
      <c r="AL19" s="181" t="s">
        <v>1883</v>
      </c>
      <c r="AO19" s="181"/>
      <c r="AQ19">
        <v>10</v>
      </c>
      <c r="AR19" s="182">
        <v>40</v>
      </c>
      <c r="AS19" s="183" t="s">
        <v>1882</v>
      </c>
      <c r="AT19">
        <v>0</v>
      </c>
      <c r="AU19">
        <v>0</v>
      </c>
      <c r="AV19" s="182">
        <v>0</v>
      </c>
      <c r="AW19" s="184">
        <v>0</v>
      </c>
      <c r="AX19" s="183" t="s">
        <v>1881</v>
      </c>
      <c r="AY19" s="184">
        <v>0</v>
      </c>
      <c r="AZ19">
        <v>0</v>
      </c>
      <c r="BA19">
        <v>0</v>
      </c>
      <c r="BB19">
        <v>0</v>
      </c>
      <c r="BC19" s="182">
        <v>0</v>
      </c>
      <c r="BD19" t="s">
        <v>1883</v>
      </c>
      <c r="BE19" t="s">
        <v>1883</v>
      </c>
      <c r="BF19" t="s">
        <v>1883</v>
      </c>
      <c r="BG19" s="181" t="s">
        <v>1883</v>
      </c>
      <c r="BH19">
        <v>15</v>
      </c>
      <c r="BI19" s="184">
        <v>0</v>
      </c>
      <c r="BJ19" s="182">
        <v>0</v>
      </c>
      <c r="BK19" s="181" t="s">
        <v>1883</v>
      </c>
      <c r="BL19">
        <v>0</v>
      </c>
      <c r="BM19">
        <v>0</v>
      </c>
      <c r="BN19">
        <v>0</v>
      </c>
    </row>
    <row r="20" spans="1:66" x14ac:dyDescent="0.25">
      <c r="A20">
        <v>166</v>
      </c>
      <c r="B20" t="s">
        <v>1914</v>
      </c>
      <c r="C20">
        <v>96</v>
      </c>
      <c r="D20">
        <v>0</v>
      </c>
      <c r="E20">
        <v>0</v>
      </c>
      <c r="F20" t="s">
        <v>1881</v>
      </c>
      <c r="G20" t="s">
        <v>1882</v>
      </c>
      <c r="H20" t="s">
        <v>1881</v>
      </c>
      <c r="I20" t="s">
        <v>1881</v>
      </c>
      <c r="J20" t="s">
        <v>1881</v>
      </c>
      <c r="K20" t="s">
        <v>1881</v>
      </c>
      <c r="L20" t="s">
        <v>1881</v>
      </c>
      <c r="M20" s="180">
        <v>37377</v>
      </c>
      <c r="N20" t="s">
        <v>1883</v>
      </c>
      <c r="O20" t="s">
        <v>1883</v>
      </c>
      <c r="P20" t="s">
        <v>1915</v>
      </c>
      <c r="Q20">
        <v>0</v>
      </c>
      <c r="R20">
        <v>0</v>
      </c>
      <c r="S20" t="s">
        <v>1883</v>
      </c>
      <c r="T20" t="s">
        <v>1883</v>
      </c>
      <c r="U20">
        <v>1</v>
      </c>
      <c r="V20" t="s">
        <v>1885</v>
      </c>
      <c r="W20">
        <v>96</v>
      </c>
      <c r="X20">
        <v>0</v>
      </c>
      <c r="Y20">
        <v>0</v>
      </c>
      <c r="Z20" t="s">
        <v>1881</v>
      </c>
      <c r="AA20" t="s">
        <v>1881</v>
      </c>
      <c r="AB20" t="s">
        <v>1881</v>
      </c>
      <c r="AC20">
        <v>0</v>
      </c>
      <c r="AD20">
        <v>0</v>
      </c>
      <c r="AE20">
        <v>0</v>
      </c>
      <c r="AF20">
        <v>0</v>
      </c>
      <c r="AG20" t="s">
        <v>1882</v>
      </c>
      <c r="AH20" s="181" t="s">
        <v>1883</v>
      </c>
      <c r="AI20" s="182">
        <v>26</v>
      </c>
      <c r="AJ20" s="181" t="s">
        <v>1899</v>
      </c>
      <c r="AK20" s="181" t="s">
        <v>1883</v>
      </c>
      <c r="AL20" s="181" t="s">
        <v>1883</v>
      </c>
      <c r="AO20" s="181"/>
      <c r="AQ20">
        <v>10</v>
      </c>
      <c r="AR20" s="182">
        <v>40</v>
      </c>
      <c r="AS20" s="183" t="s">
        <v>1882</v>
      </c>
      <c r="AT20">
        <v>0</v>
      </c>
      <c r="AU20">
        <v>0</v>
      </c>
      <c r="AV20" s="182">
        <v>0</v>
      </c>
      <c r="AW20" s="184">
        <v>0</v>
      </c>
      <c r="AX20" s="183" t="s">
        <v>1881</v>
      </c>
      <c r="AY20" s="184">
        <v>0</v>
      </c>
      <c r="AZ20">
        <v>0</v>
      </c>
      <c r="BA20">
        <v>0</v>
      </c>
      <c r="BB20">
        <v>0</v>
      </c>
      <c r="BC20" s="182">
        <v>0</v>
      </c>
      <c r="BD20" t="s">
        <v>1883</v>
      </c>
      <c r="BE20" t="s">
        <v>1883</v>
      </c>
      <c r="BF20" t="s">
        <v>1883</v>
      </c>
      <c r="BG20" s="181" t="s">
        <v>1883</v>
      </c>
      <c r="BH20">
        <v>15</v>
      </c>
      <c r="BI20" s="184">
        <v>0</v>
      </c>
      <c r="BJ20" s="182">
        <v>0</v>
      </c>
      <c r="BK20" s="181" t="s">
        <v>1883</v>
      </c>
      <c r="BL20">
        <v>0</v>
      </c>
      <c r="BM20">
        <v>0</v>
      </c>
      <c r="BN20">
        <v>0</v>
      </c>
    </row>
    <row r="21" spans="1:66" x14ac:dyDescent="0.25">
      <c r="A21">
        <v>170</v>
      </c>
      <c r="B21" t="s">
        <v>1252</v>
      </c>
      <c r="C21">
        <v>120</v>
      </c>
      <c r="D21">
        <v>0</v>
      </c>
      <c r="E21">
        <v>0</v>
      </c>
      <c r="F21" t="s">
        <v>1881</v>
      </c>
      <c r="G21" t="s">
        <v>1882</v>
      </c>
      <c r="H21" t="s">
        <v>1881</v>
      </c>
      <c r="I21" t="s">
        <v>1881</v>
      </c>
      <c r="J21" t="s">
        <v>1881</v>
      </c>
      <c r="K21" t="s">
        <v>1881</v>
      </c>
      <c r="L21" t="s">
        <v>1881</v>
      </c>
      <c r="M21" s="180">
        <v>37377</v>
      </c>
      <c r="N21" t="s">
        <v>1883</v>
      </c>
      <c r="O21" t="s">
        <v>1883</v>
      </c>
      <c r="P21" t="s">
        <v>1916</v>
      </c>
      <c r="Q21">
        <v>0</v>
      </c>
      <c r="R21">
        <v>0</v>
      </c>
      <c r="S21" t="s">
        <v>1883</v>
      </c>
      <c r="T21" t="s">
        <v>1883</v>
      </c>
      <c r="U21">
        <v>1</v>
      </c>
      <c r="V21" t="s">
        <v>1885</v>
      </c>
      <c r="W21">
        <v>120</v>
      </c>
      <c r="X21">
        <v>3</v>
      </c>
      <c r="Y21">
        <v>3</v>
      </c>
      <c r="Z21" t="s">
        <v>1881</v>
      </c>
      <c r="AA21" t="s">
        <v>1881</v>
      </c>
      <c r="AB21" t="s">
        <v>1881</v>
      </c>
      <c r="AC21">
        <v>0</v>
      </c>
      <c r="AD21">
        <v>0</v>
      </c>
      <c r="AE21">
        <v>0</v>
      </c>
      <c r="AF21">
        <v>0</v>
      </c>
      <c r="AG21" t="s">
        <v>1882</v>
      </c>
      <c r="AH21" s="181" t="s">
        <v>1883</v>
      </c>
      <c r="AI21" s="182">
        <v>26</v>
      </c>
      <c r="AJ21" s="181" t="s">
        <v>1899</v>
      </c>
      <c r="AK21" s="181" t="s">
        <v>1883</v>
      </c>
      <c r="AL21" s="181" t="s">
        <v>1883</v>
      </c>
      <c r="AO21" s="181"/>
      <c r="AQ21">
        <v>10</v>
      </c>
      <c r="AR21" s="182">
        <v>40</v>
      </c>
      <c r="AS21" s="183" t="s">
        <v>1882</v>
      </c>
      <c r="AT21">
        <v>0</v>
      </c>
      <c r="AU21">
        <v>0</v>
      </c>
      <c r="AV21" s="182">
        <v>0</v>
      </c>
      <c r="AW21" s="184">
        <v>0</v>
      </c>
      <c r="AX21" s="183" t="s">
        <v>1881</v>
      </c>
      <c r="AY21" s="184">
        <v>0</v>
      </c>
      <c r="AZ21">
        <v>0</v>
      </c>
      <c r="BA21">
        <v>0</v>
      </c>
      <c r="BB21">
        <v>0</v>
      </c>
      <c r="BC21" s="182">
        <v>0</v>
      </c>
      <c r="BD21" t="s">
        <v>1883</v>
      </c>
      <c r="BE21" t="s">
        <v>1883</v>
      </c>
      <c r="BF21" t="s">
        <v>1883</v>
      </c>
      <c r="BG21" s="181" t="s">
        <v>1883</v>
      </c>
      <c r="BH21">
        <v>15</v>
      </c>
      <c r="BI21" s="184">
        <v>0</v>
      </c>
      <c r="BJ21" s="182">
        <v>0</v>
      </c>
      <c r="BK21" s="181" t="s">
        <v>1883</v>
      </c>
      <c r="BL21">
        <v>0</v>
      </c>
      <c r="BM21">
        <v>0</v>
      </c>
      <c r="BN21">
        <v>0</v>
      </c>
    </row>
    <row r="22" spans="1:66" x14ac:dyDescent="0.25">
      <c r="A22">
        <v>174</v>
      </c>
      <c r="B22" t="s">
        <v>1063</v>
      </c>
      <c r="C22">
        <v>120</v>
      </c>
      <c r="D22">
        <v>0</v>
      </c>
      <c r="E22">
        <v>0</v>
      </c>
      <c r="F22" t="s">
        <v>1881</v>
      </c>
      <c r="G22" t="s">
        <v>1882</v>
      </c>
      <c r="H22" t="s">
        <v>1881</v>
      </c>
      <c r="I22" t="s">
        <v>1881</v>
      </c>
      <c r="J22" t="s">
        <v>1881</v>
      </c>
      <c r="K22" t="s">
        <v>1881</v>
      </c>
      <c r="L22" t="s">
        <v>1881</v>
      </c>
      <c r="M22" s="180">
        <v>37377</v>
      </c>
      <c r="N22" t="s">
        <v>1883</v>
      </c>
      <c r="O22" t="s">
        <v>1917</v>
      </c>
      <c r="P22" t="s">
        <v>1918</v>
      </c>
      <c r="Q22">
        <v>0</v>
      </c>
      <c r="R22">
        <v>0</v>
      </c>
      <c r="S22" t="s">
        <v>1883</v>
      </c>
      <c r="T22" t="s">
        <v>1883</v>
      </c>
      <c r="U22">
        <v>1</v>
      </c>
      <c r="V22" t="s">
        <v>1885</v>
      </c>
      <c r="W22">
        <v>120</v>
      </c>
      <c r="X22">
        <v>3</v>
      </c>
      <c r="Y22">
        <v>3</v>
      </c>
      <c r="Z22" t="s">
        <v>1881</v>
      </c>
      <c r="AA22" t="s">
        <v>1881</v>
      </c>
      <c r="AB22" t="s">
        <v>1881</v>
      </c>
      <c r="AC22">
        <v>0</v>
      </c>
      <c r="AD22">
        <v>0</v>
      </c>
      <c r="AE22">
        <v>0</v>
      </c>
      <c r="AF22">
        <v>0</v>
      </c>
      <c r="AG22" t="s">
        <v>1882</v>
      </c>
      <c r="AH22" s="181" t="s">
        <v>1883</v>
      </c>
      <c r="AI22" s="182">
        <v>26</v>
      </c>
      <c r="AJ22" s="181" t="s">
        <v>1899</v>
      </c>
      <c r="AK22" s="181" t="s">
        <v>1883</v>
      </c>
      <c r="AL22" s="181" t="s">
        <v>1883</v>
      </c>
      <c r="AO22" s="181"/>
      <c r="AQ22">
        <v>10</v>
      </c>
      <c r="AR22" s="182">
        <v>40</v>
      </c>
      <c r="AS22" s="183" t="s">
        <v>1882</v>
      </c>
      <c r="AT22">
        <v>0</v>
      </c>
      <c r="AU22">
        <v>0</v>
      </c>
      <c r="AV22" s="182">
        <v>0</v>
      </c>
      <c r="AW22" s="184">
        <v>0</v>
      </c>
      <c r="AX22" s="183" t="s">
        <v>1881</v>
      </c>
      <c r="AY22" s="184">
        <v>0</v>
      </c>
      <c r="AZ22">
        <v>0</v>
      </c>
      <c r="BA22">
        <v>0</v>
      </c>
      <c r="BB22">
        <v>0</v>
      </c>
      <c r="BC22" s="182">
        <v>0</v>
      </c>
      <c r="BD22" t="s">
        <v>1883</v>
      </c>
      <c r="BE22" t="s">
        <v>1883</v>
      </c>
      <c r="BF22" t="s">
        <v>1883</v>
      </c>
      <c r="BG22" s="181" t="s">
        <v>1883</v>
      </c>
      <c r="BH22">
        <v>8.16</v>
      </c>
      <c r="BI22" s="184">
        <v>0</v>
      </c>
      <c r="BJ22" s="182">
        <v>0</v>
      </c>
      <c r="BK22" s="181" t="s">
        <v>1883</v>
      </c>
      <c r="BL22">
        <v>0</v>
      </c>
      <c r="BM22">
        <v>0</v>
      </c>
      <c r="BN22">
        <v>0</v>
      </c>
    </row>
    <row r="23" spans="1:66" x14ac:dyDescent="0.25">
      <c r="A23">
        <v>175</v>
      </c>
      <c r="B23" t="s">
        <v>1919</v>
      </c>
      <c r="C23">
        <v>120</v>
      </c>
      <c r="D23">
        <v>0</v>
      </c>
      <c r="E23">
        <v>0</v>
      </c>
      <c r="F23" t="s">
        <v>1881</v>
      </c>
      <c r="G23" t="s">
        <v>1882</v>
      </c>
      <c r="H23" t="s">
        <v>1881</v>
      </c>
      <c r="I23" t="s">
        <v>1881</v>
      </c>
      <c r="J23" t="s">
        <v>1881</v>
      </c>
      <c r="K23" t="s">
        <v>1881</v>
      </c>
      <c r="L23" t="s">
        <v>1881</v>
      </c>
      <c r="M23" s="180">
        <v>37377</v>
      </c>
      <c r="N23" t="s">
        <v>1883</v>
      </c>
      <c r="O23" t="s">
        <v>1883</v>
      </c>
      <c r="P23" t="s">
        <v>1883</v>
      </c>
      <c r="Q23">
        <v>0</v>
      </c>
      <c r="R23">
        <v>0</v>
      </c>
      <c r="S23" t="s">
        <v>1883</v>
      </c>
      <c r="T23" t="s">
        <v>1883</v>
      </c>
      <c r="U23">
        <v>1</v>
      </c>
      <c r="V23" t="s">
        <v>1885</v>
      </c>
      <c r="W23">
        <v>120</v>
      </c>
      <c r="X23">
        <v>0</v>
      </c>
      <c r="Y23">
        <v>0</v>
      </c>
      <c r="Z23" t="s">
        <v>1881</v>
      </c>
      <c r="AA23" t="s">
        <v>1881</v>
      </c>
      <c r="AB23" t="s">
        <v>1881</v>
      </c>
      <c r="AC23">
        <v>0</v>
      </c>
      <c r="AD23">
        <v>0</v>
      </c>
      <c r="AE23">
        <v>0</v>
      </c>
      <c r="AF23">
        <v>0</v>
      </c>
      <c r="AG23" t="s">
        <v>1882</v>
      </c>
      <c r="AH23" s="181" t="s">
        <v>1883</v>
      </c>
      <c r="AI23" s="182">
        <v>26</v>
      </c>
      <c r="AJ23" s="181" t="s">
        <v>1899</v>
      </c>
      <c r="AK23" s="181" t="s">
        <v>1883</v>
      </c>
      <c r="AL23" s="181" t="s">
        <v>1883</v>
      </c>
      <c r="AO23" s="181"/>
      <c r="AQ23">
        <v>10</v>
      </c>
      <c r="AR23" s="182">
        <v>40</v>
      </c>
      <c r="AS23" s="183" t="s">
        <v>1882</v>
      </c>
      <c r="AT23">
        <v>0</v>
      </c>
      <c r="AU23">
        <v>0</v>
      </c>
      <c r="AV23" s="182">
        <v>0</v>
      </c>
      <c r="AW23" s="184">
        <v>0</v>
      </c>
      <c r="AX23" s="183" t="s">
        <v>1881</v>
      </c>
      <c r="AY23" s="184">
        <v>0</v>
      </c>
      <c r="AZ23">
        <v>0</v>
      </c>
      <c r="BA23">
        <v>0</v>
      </c>
      <c r="BB23">
        <v>0</v>
      </c>
      <c r="BC23" s="182">
        <v>0</v>
      </c>
      <c r="BD23" t="s">
        <v>1883</v>
      </c>
      <c r="BE23" t="s">
        <v>1883</v>
      </c>
      <c r="BF23" t="s">
        <v>1883</v>
      </c>
      <c r="BG23" s="181" t="s">
        <v>1883</v>
      </c>
      <c r="BH23">
        <v>8.16</v>
      </c>
      <c r="BI23" s="184">
        <v>0</v>
      </c>
      <c r="BJ23" s="182">
        <v>0</v>
      </c>
      <c r="BK23" s="181" t="s">
        <v>1883</v>
      </c>
      <c r="BL23">
        <v>0</v>
      </c>
      <c r="BM23">
        <v>0</v>
      </c>
      <c r="BN23">
        <v>0</v>
      </c>
    </row>
    <row r="24" spans="1:66" x14ac:dyDescent="0.25">
      <c r="A24">
        <v>176</v>
      </c>
      <c r="B24" t="s">
        <v>1920</v>
      </c>
      <c r="C24">
        <v>240</v>
      </c>
      <c r="D24">
        <v>0</v>
      </c>
      <c r="E24">
        <v>0</v>
      </c>
      <c r="F24" t="s">
        <v>1881</v>
      </c>
      <c r="G24" t="s">
        <v>1882</v>
      </c>
      <c r="H24" t="s">
        <v>1881</v>
      </c>
      <c r="I24" t="s">
        <v>1881</v>
      </c>
      <c r="J24" t="s">
        <v>1881</v>
      </c>
      <c r="K24" t="s">
        <v>1881</v>
      </c>
      <c r="L24" t="s">
        <v>1881</v>
      </c>
      <c r="M24" s="180">
        <v>37377</v>
      </c>
      <c r="N24" t="s">
        <v>1883</v>
      </c>
      <c r="O24" t="s">
        <v>1883</v>
      </c>
      <c r="P24" t="s">
        <v>1921</v>
      </c>
      <c r="Q24">
        <v>0</v>
      </c>
      <c r="R24">
        <v>0</v>
      </c>
      <c r="S24" t="s">
        <v>1883</v>
      </c>
      <c r="T24" t="s">
        <v>1883</v>
      </c>
      <c r="U24">
        <v>1</v>
      </c>
      <c r="V24" t="s">
        <v>1885</v>
      </c>
      <c r="W24">
        <v>240</v>
      </c>
      <c r="X24">
        <v>3</v>
      </c>
      <c r="Y24">
        <v>3</v>
      </c>
      <c r="Z24" t="s">
        <v>1881</v>
      </c>
      <c r="AA24" t="s">
        <v>1881</v>
      </c>
      <c r="AB24" t="s">
        <v>1881</v>
      </c>
      <c r="AC24">
        <v>0</v>
      </c>
      <c r="AD24">
        <v>0</v>
      </c>
      <c r="AE24">
        <v>0</v>
      </c>
      <c r="AF24">
        <v>0</v>
      </c>
      <c r="AG24" t="s">
        <v>1882</v>
      </c>
      <c r="AH24" s="181" t="s">
        <v>1883</v>
      </c>
      <c r="AI24" s="182">
        <v>26</v>
      </c>
      <c r="AJ24" s="181" t="s">
        <v>1899</v>
      </c>
      <c r="AK24" s="181" t="s">
        <v>1922</v>
      </c>
      <c r="AL24" s="181" t="s">
        <v>1883</v>
      </c>
      <c r="AO24" s="181"/>
      <c r="AQ24">
        <v>10</v>
      </c>
      <c r="AR24" s="182">
        <v>40</v>
      </c>
      <c r="AS24" s="183" t="s">
        <v>1882</v>
      </c>
      <c r="AT24">
        <v>0</v>
      </c>
      <c r="AU24">
        <v>0</v>
      </c>
      <c r="AV24" s="182">
        <v>0</v>
      </c>
      <c r="AW24" s="184">
        <v>0</v>
      </c>
      <c r="AX24" s="183" t="s">
        <v>1881</v>
      </c>
      <c r="AY24" s="184">
        <v>0</v>
      </c>
      <c r="AZ24">
        <v>0</v>
      </c>
      <c r="BA24">
        <v>0</v>
      </c>
      <c r="BB24">
        <v>0</v>
      </c>
      <c r="BC24" s="182">
        <v>0</v>
      </c>
      <c r="BD24" t="s">
        <v>1883</v>
      </c>
      <c r="BE24" t="s">
        <v>1883</v>
      </c>
      <c r="BF24" t="s">
        <v>1883</v>
      </c>
      <c r="BG24" s="181" t="s">
        <v>1883</v>
      </c>
      <c r="BH24">
        <v>8.16</v>
      </c>
      <c r="BI24" s="184">
        <v>0</v>
      </c>
      <c r="BJ24" s="182">
        <v>0</v>
      </c>
      <c r="BK24" s="181" t="s">
        <v>1883</v>
      </c>
      <c r="BL24">
        <v>0</v>
      </c>
      <c r="BM24">
        <v>0</v>
      </c>
      <c r="BN24">
        <v>0</v>
      </c>
    </row>
    <row r="25" spans="1:66" x14ac:dyDescent="0.25">
      <c r="A25">
        <v>178</v>
      </c>
      <c r="B25" t="s">
        <v>1923</v>
      </c>
      <c r="C25">
        <v>12</v>
      </c>
      <c r="D25">
        <v>0</v>
      </c>
      <c r="E25">
        <v>0</v>
      </c>
      <c r="F25" t="s">
        <v>1881</v>
      </c>
      <c r="G25" t="s">
        <v>1882</v>
      </c>
      <c r="H25" t="s">
        <v>1881</v>
      </c>
      <c r="I25" t="s">
        <v>1881</v>
      </c>
      <c r="J25" t="s">
        <v>1881</v>
      </c>
      <c r="K25" t="s">
        <v>1881</v>
      </c>
      <c r="L25" t="s">
        <v>1881</v>
      </c>
      <c r="M25" s="180">
        <v>37377</v>
      </c>
      <c r="N25" t="s">
        <v>1883</v>
      </c>
      <c r="O25" t="s">
        <v>1924</v>
      </c>
      <c r="P25" t="s">
        <v>1925</v>
      </c>
      <c r="Q25">
        <v>0</v>
      </c>
      <c r="R25">
        <v>0</v>
      </c>
      <c r="S25" t="s">
        <v>1883</v>
      </c>
      <c r="T25" t="s">
        <v>1883</v>
      </c>
      <c r="U25">
        <v>1</v>
      </c>
      <c r="V25" t="s">
        <v>1885</v>
      </c>
      <c r="W25">
        <v>12</v>
      </c>
      <c r="X25">
        <v>0</v>
      </c>
      <c r="Y25">
        <v>0</v>
      </c>
      <c r="Z25" t="s">
        <v>1881</v>
      </c>
      <c r="AA25" t="s">
        <v>1881</v>
      </c>
      <c r="AB25" t="s">
        <v>1881</v>
      </c>
      <c r="AC25">
        <v>0</v>
      </c>
      <c r="AD25">
        <v>0</v>
      </c>
      <c r="AE25">
        <v>0</v>
      </c>
      <c r="AF25">
        <v>0</v>
      </c>
      <c r="AG25" t="s">
        <v>1882</v>
      </c>
      <c r="AH25" s="181" t="s">
        <v>1883</v>
      </c>
      <c r="AI25" s="182">
        <v>26</v>
      </c>
      <c r="AJ25" s="181" t="s">
        <v>1899</v>
      </c>
      <c r="AK25" s="181" t="s">
        <v>1883</v>
      </c>
      <c r="AL25" s="181" t="s">
        <v>1883</v>
      </c>
      <c r="AO25" s="181"/>
      <c r="AQ25">
        <v>10</v>
      </c>
      <c r="AR25" s="182">
        <v>40</v>
      </c>
      <c r="AS25" s="183" t="s">
        <v>1882</v>
      </c>
      <c r="AT25">
        <v>0</v>
      </c>
      <c r="AU25">
        <v>0</v>
      </c>
      <c r="AV25" s="182">
        <v>0</v>
      </c>
      <c r="AW25" s="184">
        <v>0</v>
      </c>
      <c r="AX25" s="183" t="s">
        <v>1881</v>
      </c>
      <c r="AY25" s="184">
        <v>0</v>
      </c>
      <c r="AZ25">
        <v>0</v>
      </c>
      <c r="BA25">
        <v>0</v>
      </c>
      <c r="BB25">
        <v>0</v>
      </c>
      <c r="BC25" s="182">
        <v>0</v>
      </c>
      <c r="BD25" t="s">
        <v>1883</v>
      </c>
      <c r="BE25" t="s">
        <v>1883</v>
      </c>
      <c r="BF25" t="s">
        <v>1883</v>
      </c>
      <c r="BG25" s="181" t="s">
        <v>1883</v>
      </c>
      <c r="BH25">
        <v>8.16</v>
      </c>
      <c r="BI25" s="184">
        <v>0</v>
      </c>
      <c r="BJ25" s="182">
        <v>0</v>
      </c>
      <c r="BK25" s="181" t="s">
        <v>1883</v>
      </c>
      <c r="BL25">
        <v>0</v>
      </c>
      <c r="BM25">
        <v>0</v>
      </c>
      <c r="BN25">
        <v>0</v>
      </c>
    </row>
    <row r="26" spans="1:66" x14ac:dyDescent="0.25">
      <c r="A26">
        <v>179</v>
      </c>
      <c r="B26" t="s">
        <v>1926</v>
      </c>
      <c r="C26">
        <v>8</v>
      </c>
      <c r="D26">
        <v>0</v>
      </c>
      <c r="E26">
        <v>0</v>
      </c>
      <c r="F26" t="s">
        <v>1881</v>
      </c>
      <c r="G26" t="s">
        <v>1882</v>
      </c>
      <c r="H26" t="s">
        <v>1881</v>
      </c>
      <c r="I26" t="s">
        <v>1881</v>
      </c>
      <c r="J26" t="s">
        <v>1881</v>
      </c>
      <c r="K26" t="s">
        <v>1881</v>
      </c>
      <c r="L26" t="s">
        <v>1881</v>
      </c>
      <c r="M26" s="180">
        <v>37377</v>
      </c>
      <c r="N26" t="s">
        <v>1883</v>
      </c>
      <c r="O26" t="s">
        <v>1927</v>
      </c>
      <c r="P26" t="s">
        <v>1928</v>
      </c>
      <c r="Q26">
        <v>0</v>
      </c>
      <c r="R26">
        <v>0</v>
      </c>
      <c r="S26" t="s">
        <v>1883</v>
      </c>
      <c r="T26" t="s">
        <v>1883</v>
      </c>
      <c r="U26">
        <v>1</v>
      </c>
      <c r="V26" t="s">
        <v>1885</v>
      </c>
      <c r="W26">
        <v>8</v>
      </c>
      <c r="X26">
        <v>0</v>
      </c>
      <c r="Y26">
        <v>0</v>
      </c>
      <c r="Z26" t="s">
        <v>1881</v>
      </c>
      <c r="AA26" t="s">
        <v>1881</v>
      </c>
      <c r="AB26" t="s">
        <v>1881</v>
      </c>
      <c r="AC26">
        <v>0</v>
      </c>
      <c r="AD26">
        <v>0</v>
      </c>
      <c r="AE26">
        <v>0</v>
      </c>
      <c r="AF26">
        <v>0</v>
      </c>
      <c r="AG26" t="s">
        <v>1882</v>
      </c>
      <c r="AH26" s="181" t="s">
        <v>1883</v>
      </c>
      <c r="AI26" s="182">
        <v>26</v>
      </c>
      <c r="AJ26" s="181" t="s">
        <v>1899</v>
      </c>
      <c r="AK26" s="181" t="s">
        <v>1883</v>
      </c>
      <c r="AL26" s="181" t="s">
        <v>1883</v>
      </c>
      <c r="AO26" s="181"/>
      <c r="AQ26">
        <v>10</v>
      </c>
      <c r="AR26" s="182">
        <v>40</v>
      </c>
      <c r="AS26" s="183" t="s">
        <v>1882</v>
      </c>
      <c r="AT26">
        <v>0</v>
      </c>
      <c r="AU26">
        <v>0</v>
      </c>
      <c r="AV26" s="182">
        <v>0</v>
      </c>
      <c r="AW26" s="184">
        <v>0</v>
      </c>
      <c r="AX26" s="183" t="s">
        <v>1881</v>
      </c>
      <c r="AY26" s="184">
        <v>0</v>
      </c>
      <c r="AZ26">
        <v>0</v>
      </c>
      <c r="BA26">
        <v>0</v>
      </c>
      <c r="BB26">
        <v>0</v>
      </c>
      <c r="BC26" s="182">
        <v>0</v>
      </c>
      <c r="BD26" t="s">
        <v>1883</v>
      </c>
      <c r="BE26" t="s">
        <v>1883</v>
      </c>
      <c r="BF26" t="s">
        <v>1883</v>
      </c>
      <c r="BG26" s="181" t="s">
        <v>1883</v>
      </c>
      <c r="BH26">
        <v>13.5</v>
      </c>
      <c r="BI26" s="184">
        <v>0</v>
      </c>
      <c r="BJ26" s="182">
        <v>0</v>
      </c>
      <c r="BK26" s="181" t="s">
        <v>1883</v>
      </c>
      <c r="BL26">
        <v>0</v>
      </c>
      <c r="BM26">
        <v>0</v>
      </c>
      <c r="BN26">
        <v>0</v>
      </c>
    </row>
    <row r="27" spans="1:66" x14ac:dyDescent="0.25">
      <c r="A27">
        <v>236</v>
      </c>
      <c r="B27" t="s">
        <v>1929</v>
      </c>
      <c r="C27">
        <v>6</v>
      </c>
      <c r="D27">
        <v>0</v>
      </c>
      <c r="E27">
        <v>0</v>
      </c>
      <c r="F27" t="s">
        <v>1881</v>
      </c>
      <c r="G27" t="s">
        <v>1882</v>
      </c>
      <c r="H27" t="s">
        <v>1881</v>
      </c>
      <c r="I27" t="s">
        <v>1881</v>
      </c>
      <c r="J27" t="s">
        <v>1881</v>
      </c>
      <c r="K27" t="s">
        <v>1881</v>
      </c>
      <c r="L27" t="s">
        <v>1881</v>
      </c>
      <c r="M27" s="180">
        <v>37377</v>
      </c>
      <c r="N27" t="s">
        <v>1883</v>
      </c>
      <c r="O27" t="s">
        <v>1930</v>
      </c>
      <c r="P27" t="s">
        <v>1931</v>
      </c>
      <c r="Q27">
        <v>0</v>
      </c>
      <c r="R27">
        <v>0</v>
      </c>
      <c r="S27" t="s">
        <v>1883</v>
      </c>
      <c r="T27" t="s">
        <v>1883</v>
      </c>
      <c r="U27">
        <v>1</v>
      </c>
      <c r="V27" t="s">
        <v>1885</v>
      </c>
      <c r="W27">
        <v>6</v>
      </c>
      <c r="X27">
        <v>0</v>
      </c>
      <c r="Y27">
        <v>0</v>
      </c>
      <c r="Z27" t="s">
        <v>1881</v>
      </c>
      <c r="AA27" t="s">
        <v>1881</v>
      </c>
      <c r="AB27" t="s">
        <v>1881</v>
      </c>
      <c r="AC27">
        <v>0</v>
      </c>
      <c r="AD27">
        <v>0</v>
      </c>
      <c r="AE27">
        <v>0</v>
      </c>
      <c r="AF27">
        <v>0</v>
      </c>
      <c r="AG27" t="s">
        <v>1881</v>
      </c>
      <c r="AH27" s="181" t="s">
        <v>1883</v>
      </c>
      <c r="AI27" s="182">
        <v>46</v>
      </c>
      <c r="AJ27" s="181" t="s">
        <v>1932</v>
      </c>
      <c r="AK27" s="181" t="s">
        <v>1883</v>
      </c>
      <c r="AL27" s="181" t="s">
        <v>1883</v>
      </c>
      <c r="AO27" s="181"/>
      <c r="AQ27">
        <v>10</v>
      </c>
      <c r="AR27" s="182">
        <v>40</v>
      </c>
      <c r="AS27" s="183" t="s">
        <v>1882</v>
      </c>
      <c r="AT27">
        <v>0</v>
      </c>
      <c r="AU27">
        <v>252</v>
      </c>
      <c r="AV27" s="182">
        <v>0</v>
      </c>
      <c r="AW27" s="184">
        <v>0</v>
      </c>
      <c r="AX27" s="183" t="s">
        <v>1881</v>
      </c>
      <c r="AY27" s="184">
        <v>0</v>
      </c>
      <c r="AZ27">
        <v>0</v>
      </c>
      <c r="BA27">
        <v>0</v>
      </c>
      <c r="BB27">
        <v>0</v>
      </c>
      <c r="BC27" s="182">
        <v>0</v>
      </c>
      <c r="BD27" t="s">
        <v>1883</v>
      </c>
      <c r="BE27" t="s">
        <v>1883</v>
      </c>
      <c r="BF27" t="s">
        <v>1883</v>
      </c>
      <c r="BG27" s="181" t="s">
        <v>1883</v>
      </c>
      <c r="BH27">
        <v>1.2</v>
      </c>
      <c r="BI27" s="184">
        <v>0</v>
      </c>
      <c r="BJ27" s="182">
        <v>0</v>
      </c>
      <c r="BK27" s="181" t="s">
        <v>1883</v>
      </c>
      <c r="BL27">
        <v>0</v>
      </c>
      <c r="BM27">
        <v>0</v>
      </c>
      <c r="BN27">
        <v>0</v>
      </c>
    </row>
    <row r="28" spans="1:66" x14ac:dyDescent="0.25">
      <c r="A28">
        <v>273</v>
      </c>
      <c r="B28" t="s">
        <v>333</v>
      </c>
      <c r="C28">
        <v>10</v>
      </c>
      <c r="D28">
        <v>0</v>
      </c>
      <c r="E28">
        <v>0</v>
      </c>
      <c r="F28" t="s">
        <v>1881</v>
      </c>
      <c r="G28" t="s">
        <v>1882</v>
      </c>
      <c r="H28" t="s">
        <v>1881</v>
      </c>
      <c r="I28" t="s">
        <v>1881</v>
      </c>
      <c r="J28" t="s">
        <v>1881</v>
      </c>
      <c r="K28" t="s">
        <v>1881</v>
      </c>
      <c r="L28" t="s">
        <v>1881</v>
      </c>
      <c r="M28" s="180">
        <v>37377</v>
      </c>
      <c r="N28" t="s">
        <v>1883</v>
      </c>
      <c r="O28" t="s">
        <v>1883</v>
      </c>
      <c r="P28" t="s">
        <v>1933</v>
      </c>
      <c r="Q28">
        <v>0</v>
      </c>
      <c r="R28">
        <v>0</v>
      </c>
      <c r="S28" t="s">
        <v>1883</v>
      </c>
      <c r="T28" t="s">
        <v>1883</v>
      </c>
      <c r="U28">
        <v>1</v>
      </c>
      <c r="V28" t="s">
        <v>1885</v>
      </c>
      <c r="W28">
        <v>10</v>
      </c>
      <c r="X28">
        <v>0</v>
      </c>
      <c r="Y28">
        <v>0</v>
      </c>
      <c r="Z28" t="s">
        <v>1881</v>
      </c>
      <c r="AA28" t="s">
        <v>1881</v>
      </c>
      <c r="AB28" t="s">
        <v>1881</v>
      </c>
      <c r="AC28">
        <v>0</v>
      </c>
      <c r="AD28">
        <v>0</v>
      </c>
      <c r="AE28">
        <v>0</v>
      </c>
      <c r="AF28">
        <v>0</v>
      </c>
      <c r="AG28" t="s">
        <v>1881</v>
      </c>
      <c r="AH28" s="181" t="s">
        <v>1883</v>
      </c>
      <c r="AI28" s="182">
        <v>215</v>
      </c>
      <c r="AJ28" s="181" t="s">
        <v>1934</v>
      </c>
      <c r="AK28" s="181" t="s">
        <v>1883</v>
      </c>
      <c r="AL28" s="181" t="s">
        <v>1883</v>
      </c>
      <c r="AO28" s="181"/>
      <c r="AQ28">
        <v>10</v>
      </c>
      <c r="AR28" s="182">
        <v>40</v>
      </c>
      <c r="AS28" s="183" t="s">
        <v>1882</v>
      </c>
      <c r="AT28">
        <v>0</v>
      </c>
      <c r="AU28">
        <v>96</v>
      </c>
      <c r="AV28" s="182">
        <v>0</v>
      </c>
      <c r="AW28" s="184">
        <v>0</v>
      </c>
      <c r="AX28" s="183" t="s">
        <v>1881</v>
      </c>
      <c r="AY28" s="184">
        <v>0</v>
      </c>
      <c r="AZ28">
        <v>0</v>
      </c>
      <c r="BA28">
        <v>0</v>
      </c>
      <c r="BB28">
        <v>0</v>
      </c>
      <c r="BC28" s="182">
        <v>0</v>
      </c>
      <c r="BD28" t="s">
        <v>1883</v>
      </c>
      <c r="BE28" t="s">
        <v>1883</v>
      </c>
      <c r="BF28" t="s">
        <v>1883</v>
      </c>
      <c r="BG28" s="181" t="s">
        <v>1883</v>
      </c>
      <c r="BH28">
        <v>8</v>
      </c>
      <c r="BI28" s="184">
        <v>0</v>
      </c>
      <c r="BJ28" s="182">
        <v>0</v>
      </c>
      <c r="BK28" s="181" t="s">
        <v>1883</v>
      </c>
      <c r="BL28">
        <v>0</v>
      </c>
      <c r="BM28">
        <v>0</v>
      </c>
      <c r="BN28">
        <v>0</v>
      </c>
    </row>
    <row r="29" spans="1:66" x14ac:dyDescent="0.25">
      <c r="A29">
        <v>274</v>
      </c>
      <c r="B29" t="s">
        <v>339</v>
      </c>
      <c r="C29">
        <v>10</v>
      </c>
      <c r="D29">
        <v>0</v>
      </c>
      <c r="E29">
        <v>0</v>
      </c>
      <c r="F29" t="s">
        <v>1881</v>
      </c>
      <c r="G29" t="s">
        <v>1882</v>
      </c>
      <c r="H29" t="s">
        <v>1881</v>
      </c>
      <c r="I29" t="s">
        <v>1881</v>
      </c>
      <c r="J29" t="s">
        <v>1881</v>
      </c>
      <c r="K29" t="s">
        <v>1881</v>
      </c>
      <c r="L29" t="s">
        <v>1881</v>
      </c>
      <c r="M29" s="180">
        <v>37377</v>
      </c>
      <c r="N29" t="s">
        <v>1883</v>
      </c>
      <c r="O29" t="s">
        <v>1883</v>
      </c>
      <c r="P29" t="s">
        <v>1935</v>
      </c>
      <c r="Q29">
        <v>0</v>
      </c>
      <c r="R29">
        <v>0</v>
      </c>
      <c r="S29" t="s">
        <v>1883</v>
      </c>
      <c r="T29" t="s">
        <v>1883</v>
      </c>
      <c r="U29">
        <v>1</v>
      </c>
      <c r="V29" t="s">
        <v>1885</v>
      </c>
      <c r="W29">
        <v>10</v>
      </c>
      <c r="X29">
        <v>0</v>
      </c>
      <c r="Y29">
        <v>0</v>
      </c>
      <c r="Z29" t="s">
        <v>1881</v>
      </c>
      <c r="AA29" t="s">
        <v>1881</v>
      </c>
      <c r="AB29" t="s">
        <v>1881</v>
      </c>
      <c r="AC29">
        <v>0</v>
      </c>
      <c r="AD29">
        <v>0</v>
      </c>
      <c r="AE29">
        <v>0</v>
      </c>
      <c r="AF29">
        <v>0</v>
      </c>
      <c r="AG29" t="s">
        <v>1881</v>
      </c>
      <c r="AH29" s="181" t="s">
        <v>1883</v>
      </c>
      <c r="AI29" s="182">
        <v>215</v>
      </c>
      <c r="AJ29" s="181" t="s">
        <v>1934</v>
      </c>
      <c r="AK29" s="181" t="s">
        <v>1883</v>
      </c>
      <c r="AL29" s="181" t="s">
        <v>1883</v>
      </c>
      <c r="AO29" s="181"/>
      <c r="AQ29">
        <v>10</v>
      </c>
      <c r="AR29" s="182">
        <v>40</v>
      </c>
      <c r="AS29" s="183" t="s">
        <v>1882</v>
      </c>
      <c r="AT29">
        <v>0</v>
      </c>
      <c r="AU29">
        <v>0</v>
      </c>
      <c r="AV29" s="182">
        <v>0</v>
      </c>
      <c r="AW29" s="184">
        <v>0</v>
      </c>
      <c r="AX29" s="183" t="s">
        <v>1881</v>
      </c>
      <c r="AY29" s="184">
        <v>0</v>
      </c>
      <c r="AZ29">
        <v>0</v>
      </c>
      <c r="BA29">
        <v>0</v>
      </c>
      <c r="BB29">
        <v>0</v>
      </c>
      <c r="BC29" s="182">
        <v>0</v>
      </c>
      <c r="BD29" t="s">
        <v>1883</v>
      </c>
      <c r="BE29" t="s">
        <v>1883</v>
      </c>
      <c r="BF29" t="s">
        <v>1883</v>
      </c>
      <c r="BG29" s="181" t="s">
        <v>1883</v>
      </c>
      <c r="BH29">
        <v>8</v>
      </c>
      <c r="BI29" s="184">
        <v>0</v>
      </c>
      <c r="BJ29" s="182">
        <v>0</v>
      </c>
      <c r="BK29" s="181" t="s">
        <v>1883</v>
      </c>
      <c r="BL29">
        <v>0</v>
      </c>
      <c r="BM29">
        <v>0</v>
      </c>
      <c r="BN29">
        <v>0</v>
      </c>
    </row>
    <row r="30" spans="1:66" x14ac:dyDescent="0.25">
      <c r="A30">
        <v>279</v>
      </c>
      <c r="B30" t="s">
        <v>1936</v>
      </c>
      <c r="C30">
        <v>24</v>
      </c>
      <c r="D30">
        <v>0</v>
      </c>
      <c r="E30">
        <v>0</v>
      </c>
      <c r="F30" t="s">
        <v>1881</v>
      </c>
      <c r="G30" t="s">
        <v>1882</v>
      </c>
      <c r="H30" t="s">
        <v>1881</v>
      </c>
      <c r="I30" t="s">
        <v>1881</v>
      </c>
      <c r="J30" t="s">
        <v>1881</v>
      </c>
      <c r="K30" t="s">
        <v>1881</v>
      </c>
      <c r="L30" t="s">
        <v>1881</v>
      </c>
      <c r="M30" s="180">
        <v>37377</v>
      </c>
      <c r="N30" t="s">
        <v>1883</v>
      </c>
      <c r="O30" t="s">
        <v>1937</v>
      </c>
      <c r="P30" t="s">
        <v>1938</v>
      </c>
      <c r="Q30">
        <v>0</v>
      </c>
      <c r="R30">
        <v>0</v>
      </c>
      <c r="S30" t="s">
        <v>1883</v>
      </c>
      <c r="T30" t="s">
        <v>1883</v>
      </c>
      <c r="U30">
        <v>0</v>
      </c>
      <c r="V30" t="s">
        <v>1883</v>
      </c>
      <c r="W30">
        <v>0</v>
      </c>
      <c r="X30">
        <v>0</v>
      </c>
      <c r="Y30">
        <v>0</v>
      </c>
      <c r="Z30" t="s">
        <v>1881</v>
      </c>
      <c r="AA30" t="s">
        <v>1881</v>
      </c>
      <c r="AB30" t="s">
        <v>1881</v>
      </c>
      <c r="AC30">
        <v>0</v>
      </c>
      <c r="AD30">
        <v>0</v>
      </c>
      <c r="AE30">
        <v>0</v>
      </c>
      <c r="AF30">
        <v>0</v>
      </c>
      <c r="AG30" t="s">
        <v>1882</v>
      </c>
      <c r="AH30" s="181" t="s">
        <v>1883</v>
      </c>
      <c r="AI30" s="182">
        <v>27</v>
      </c>
      <c r="AJ30" s="181" t="s">
        <v>1886</v>
      </c>
      <c r="AK30" s="181" t="s">
        <v>1883</v>
      </c>
      <c r="AL30" s="181" t="s">
        <v>1883</v>
      </c>
      <c r="AO30" s="181"/>
      <c r="AQ30">
        <v>10</v>
      </c>
      <c r="AR30" s="182">
        <v>40</v>
      </c>
      <c r="AS30" s="183" t="s">
        <v>1882</v>
      </c>
      <c r="AT30">
        <v>0</v>
      </c>
      <c r="AU30">
        <v>0</v>
      </c>
      <c r="AV30" s="182">
        <v>0</v>
      </c>
      <c r="AW30" s="184">
        <v>0</v>
      </c>
      <c r="AX30" s="183" t="s">
        <v>1881</v>
      </c>
      <c r="AY30" s="184">
        <v>0</v>
      </c>
      <c r="AZ30">
        <v>0</v>
      </c>
      <c r="BA30">
        <v>0</v>
      </c>
      <c r="BB30">
        <v>0</v>
      </c>
      <c r="BC30" s="182">
        <v>0</v>
      </c>
      <c r="BD30" t="s">
        <v>1883</v>
      </c>
      <c r="BE30" t="s">
        <v>1883</v>
      </c>
      <c r="BF30" t="s">
        <v>1883</v>
      </c>
      <c r="BG30" s="181" t="s">
        <v>1883</v>
      </c>
      <c r="BH30">
        <v>0</v>
      </c>
      <c r="BI30" s="184">
        <v>0</v>
      </c>
      <c r="BJ30" s="182">
        <v>0</v>
      </c>
      <c r="BK30" s="181" t="s">
        <v>1883</v>
      </c>
      <c r="BL30">
        <v>0</v>
      </c>
      <c r="BM30">
        <v>0</v>
      </c>
      <c r="BN30">
        <v>0</v>
      </c>
    </row>
    <row r="31" spans="1:66" x14ac:dyDescent="0.25">
      <c r="A31">
        <v>307</v>
      </c>
      <c r="B31" t="s">
        <v>1939</v>
      </c>
      <c r="C31">
        <v>50</v>
      </c>
      <c r="D31">
        <v>0</v>
      </c>
      <c r="E31">
        <v>0</v>
      </c>
      <c r="F31" t="s">
        <v>1881</v>
      </c>
      <c r="G31" t="s">
        <v>1882</v>
      </c>
      <c r="H31" t="s">
        <v>1881</v>
      </c>
      <c r="I31" t="s">
        <v>1881</v>
      </c>
      <c r="J31" t="s">
        <v>1881</v>
      </c>
      <c r="K31" t="s">
        <v>1881</v>
      </c>
      <c r="L31" t="s">
        <v>1881</v>
      </c>
      <c r="M31" s="180">
        <v>37377</v>
      </c>
      <c r="N31" t="s">
        <v>1883</v>
      </c>
      <c r="O31" t="s">
        <v>1883</v>
      </c>
      <c r="P31" t="s">
        <v>1940</v>
      </c>
      <c r="Q31">
        <v>0</v>
      </c>
      <c r="R31">
        <v>0</v>
      </c>
      <c r="S31" t="s">
        <v>1883</v>
      </c>
      <c r="T31" t="s">
        <v>1883</v>
      </c>
      <c r="U31">
        <v>0</v>
      </c>
      <c r="V31" t="s">
        <v>1883</v>
      </c>
      <c r="W31">
        <v>0</v>
      </c>
      <c r="X31">
        <v>0</v>
      </c>
      <c r="Y31">
        <v>0</v>
      </c>
      <c r="Z31" t="s">
        <v>1881</v>
      </c>
      <c r="AA31" t="s">
        <v>1881</v>
      </c>
      <c r="AB31" t="s">
        <v>1881</v>
      </c>
      <c r="AC31">
        <v>0</v>
      </c>
      <c r="AD31">
        <v>0</v>
      </c>
      <c r="AE31">
        <v>0</v>
      </c>
      <c r="AF31">
        <v>0</v>
      </c>
      <c r="AG31" t="s">
        <v>1881</v>
      </c>
      <c r="AH31" s="181" t="s">
        <v>1883</v>
      </c>
      <c r="AI31" s="182">
        <v>108</v>
      </c>
      <c r="AJ31" s="181" t="s">
        <v>1941</v>
      </c>
      <c r="AK31" s="181" t="s">
        <v>1883</v>
      </c>
      <c r="AL31" s="181" t="s">
        <v>1883</v>
      </c>
      <c r="AO31" s="181"/>
      <c r="AQ31">
        <v>10</v>
      </c>
      <c r="AR31" s="182">
        <v>40</v>
      </c>
      <c r="AS31" s="183" t="s">
        <v>1882</v>
      </c>
      <c r="AT31">
        <v>0</v>
      </c>
      <c r="AU31">
        <v>0</v>
      </c>
      <c r="AV31" s="182">
        <v>0</v>
      </c>
      <c r="AW31" s="184">
        <v>0</v>
      </c>
      <c r="AX31" s="183" t="s">
        <v>1881</v>
      </c>
      <c r="AY31" s="184">
        <v>0</v>
      </c>
      <c r="AZ31">
        <v>0</v>
      </c>
      <c r="BA31">
        <v>0</v>
      </c>
      <c r="BB31">
        <v>0</v>
      </c>
      <c r="BC31" s="182">
        <v>0</v>
      </c>
      <c r="BD31" t="s">
        <v>1883</v>
      </c>
      <c r="BE31" t="s">
        <v>1883</v>
      </c>
      <c r="BF31" t="s">
        <v>1883</v>
      </c>
      <c r="BG31" s="181" t="s">
        <v>1883</v>
      </c>
      <c r="BH31">
        <v>13.5</v>
      </c>
      <c r="BI31" s="184">
        <v>0</v>
      </c>
      <c r="BJ31" s="182">
        <v>0</v>
      </c>
      <c r="BK31" s="181" t="s">
        <v>1883</v>
      </c>
      <c r="BL31">
        <v>0</v>
      </c>
      <c r="BM31">
        <v>0</v>
      </c>
      <c r="BN31">
        <v>0</v>
      </c>
    </row>
    <row r="32" spans="1:66" x14ac:dyDescent="0.25">
      <c r="A32">
        <v>308</v>
      </c>
      <c r="B32" t="s">
        <v>1942</v>
      </c>
      <c r="C32">
        <v>50</v>
      </c>
      <c r="D32">
        <v>0</v>
      </c>
      <c r="E32">
        <v>0</v>
      </c>
      <c r="F32" t="s">
        <v>1881</v>
      </c>
      <c r="G32" t="s">
        <v>1882</v>
      </c>
      <c r="H32" t="s">
        <v>1881</v>
      </c>
      <c r="I32" t="s">
        <v>1881</v>
      </c>
      <c r="J32" t="s">
        <v>1881</v>
      </c>
      <c r="K32" t="s">
        <v>1881</v>
      </c>
      <c r="L32" t="s">
        <v>1881</v>
      </c>
      <c r="M32" s="180">
        <v>37377</v>
      </c>
      <c r="N32" t="s">
        <v>1883</v>
      </c>
      <c r="O32" t="s">
        <v>1883</v>
      </c>
      <c r="P32" t="s">
        <v>1943</v>
      </c>
      <c r="Q32">
        <v>0</v>
      </c>
      <c r="R32">
        <v>0</v>
      </c>
      <c r="S32" t="s">
        <v>1883</v>
      </c>
      <c r="T32" t="s">
        <v>1883</v>
      </c>
      <c r="U32">
        <v>0</v>
      </c>
      <c r="V32" t="s">
        <v>1883</v>
      </c>
      <c r="W32">
        <v>0</v>
      </c>
      <c r="X32">
        <v>0</v>
      </c>
      <c r="Y32">
        <v>0</v>
      </c>
      <c r="Z32" t="s">
        <v>1881</v>
      </c>
      <c r="AA32" t="s">
        <v>1881</v>
      </c>
      <c r="AB32" t="s">
        <v>1881</v>
      </c>
      <c r="AC32">
        <v>0</v>
      </c>
      <c r="AD32">
        <v>0</v>
      </c>
      <c r="AE32">
        <v>0</v>
      </c>
      <c r="AF32">
        <v>0</v>
      </c>
      <c r="AG32" t="s">
        <v>1881</v>
      </c>
      <c r="AH32" s="181" t="s">
        <v>1883</v>
      </c>
      <c r="AI32" s="182">
        <v>108</v>
      </c>
      <c r="AJ32" s="181" t="s">
        <v>1941</v>
      </c>
      <c r="AK32" s="181" t="s">
        <v>1883</v>
      </c>
      <c r="AL32" s="181" t="s">
        <v>1883</v>
      </c>
      <c r="AO32" s="181"/>
      <c r="AQ32">
        <v>10</v>
      </c>
      <c r="AR32" s="182">
        <v>40</v>
      </c>
      <c r="AS32" s="183" t="s">
        <v>1882</v>
      </c>
      <c r="AT32">
        <v>0</v>
      </c>
      <c r="AU32">
        <v>0</v>
      </c>
      <c r="AV32" s="182">
        <v>0</v>
      </c>
      <c r="AW32" s="184">
        <v>0</v>
      </c>
      <c r="AX32" s="183" t="s">
        <v>1881</v>
      </c>
      <c r="AY32" s="184">
        <v>0</v>
      </c>
      <c r="AZ32">
        <v>0</v>
      </c>
      <c r="BA32">
        <v>0</v>
      </c>
      <c r="BB32">
        <v>0</v>
      </c>
      <c r="BC32" s="182">
        <v>0</v>
      </c>
      <c r="BD32" t="s">
        <v>1883</v>
      </c>
      <c r="BE32" t="s">
        <v>1883</v>
      </c>
      <c r="BF32" t="s">
        <v>1883</v>
      </c>
      <c r="BG32" s="181" t="s">
        <v>1883</v>
      </c>
      <c r="BH32">
        <v>13.5</v>
      </c>
      <c r="BI32" s="184">
        <v>0</v>
      </c>
      <c r="BJ32" s="182">
        <v>0</v>
      </c>
      <c r="BK32" s="181" t="s">
        <v>1883</v>
      </c>
      <c r="BL32">
        <v>0</v>
      </c>
      <c r="BM32">
        <v>0</v>
      </c>
      <c r="BN32">
        <v>0</v>
      </c>
    </row>
    <row r="33" spans="1:66" x14ac:dyDescent="0.25">
      <c r="A33">
        <v>311</v>
      </c>
      <c r="B33" t="s">
        <v>1944</v>
      </c>
      <c r="C33">
        <v>24</v>
      </c>
      <c r="D33">
        <v>0</v>
      </c>
      <c r="E33">
        <v>0</v>
      </c>
      <c r="F33" t="s">
        <v>1881</v>
      </c>
      <c r="G33" t="s">
        <v>1882</v>
      </c>
      <c r="H33" t="s">
        <v>1881</v>
      </c>
      <c r="I33" t="s">
        <v>1881</v>
      </c>
      <c r="J33" t="s">
        <v>1881</v>
      </c>
      <c r="K33" t="s">
        <v>1881</v>
      </c>
      <c r="L33" t="s">
        <v>1881</v>
      </c>
      <c r="M33" s="180">
        <v>37377</v>
      </c>
      <c r="N33" t="s">
        <v>1883</v>
      </c>
      <c r="O33" t="s">
        <v>1883</v>
      </c>
      <c r="P33" t="s">
        <v>1945</v>
      </c>
      <c r="Q33">
        <v>0</v>
      </c>
      <c r="R33">
        <v>0</v>
      </c>
      <c r="S33" t="s">
        <v>1883</v>
      </c>
      <c r="T33" t="s">
        <v>1883</v>
      </c>
      <c r="U33">
        <v>0</v>
      </c>
      <c r="V33" t="s">
        <v>1883</v>
      </c>
      <c r="W33">
        <v>0</v>
      </c>
      <c r="X33">
        <v>0</v>
      </c>
      <c r="Y33">
        <v>0</v>
      </c>
      <c r="Z33" t="s">
        <v>1881</v>
      </c>
      <c r="AA33" t="s">
        <v>1881</v>
      </c>
      <c r="AB33" t="s">
        <v>1881</v>
      </c>
      <c r="AC33">
        <v>0</v>
      </c>
      <c r="AD33">
        <v>0</v>
      </c>
      <c r="AE33">
        <v>0</v>
      </c>
      <c r="AF33">
        <v>0</v>
      </c>
      <c r="AG33" t="s">
        <v>1881</v>
      </c>
      <c r="AH33" s="181" t="s">
        <v>1883</v>
      </c>
      <c r="AI33" s="182">
        <v>108</v>
      </c>
      <c r="AJ33" s="181" t="s">
        <v>1941</v>
      </c>
      <c r="AK33" s="181" t="s">
        <v>1883</v>
      </c>
      <c r="AL33" s="181" t="s">
        <v>1883</v>
      </c>
      <c r="AO33" s="181"/>
      <c r="AQ33">
        <v>10</v>
      </c>
      <c r="AR33" s="182">
        <v>40</v>
      </c>
      <c r="AS33" s="183" t="s">
        <v>1882</v>
      </c>
      <c r="AT33">
        <v>0</v>
      </c>
      <c r="AU33">
        <v>0</v>
      </c>
      <c r="AV33" s="182">
        <v>0</v>
      </c>
      <c r="AW33" s="184">
        <v>0</v>
      </c>
      <c r="AX33" s="183" t="s">
        <v>1881</v>
      </c>
      <c r="AY33" s="184">
        <v>0</v>
      </c>
      <c r="AZ33">
        <v>0</v>
      </c>
      <c r="BA33">
        <v>0</v>
      </c>
      <c r="BB33">
        <v>0</v>
      </c>
      <c r="BC33" s="182">
        <v>0</v>
      </c>
      <c r="BD33" t="s">
        <v>1883</v>
      </c>
      <c r="BE33" t="s">
        <v>1883</v>
      </c>
      <c r="BF33" t="s">
        <v>1883</v>
      </c>
      <c r="BG33" s="181" t="s">
        <v>1883</v>
      </c>
      <c r="BH33">
        <v>18</v>
      </c>
      <c r="BI33" s="184">
        <v>0</v>
      </c>
      <c r="BJ33" s="182">
        <v>0</v>
      </c>
      <c r="BK33" s="181" t="s">
        <v>1883</v>
      </c>
      <c r="BL33">
        <v>0</v>
      </c>
      <c r="BM33">
        <v>0</v>
      </c>
      <c r="BN33">
        <v>0</v>
      </c>
    </row>
    <row r="34" spans="1:66" x14ac:dyDescent="0.25">
      <c r="A34">
        <v>312</v>
      </c>
      <c r="B34" t="s">
        <v>1946</v>
      </c>
      <c r="C34">
        <v>24</v>
      </c>
      <c r="D34">
        <v>0</v>
      </c>
      <c r="E34">
        <v>0</v>
      </c>
      <c r="F34" t="s">
        <v>1881</v>
      </c>
      <c r="G34" t="s">
        <v>1882</v>
      </c>
      <c r="H34" t="s">
        <v>1881</v>
      </c>
      <c r="I34" t="s">
        <v>1881</v>
      </c>
      <c r="J34" t="s">
        <v>1881</v>
      </c>
      <c r="K34" t="s">
        <v>1881</v>
      </c>
      <c r="L34" t="s">
        <v>1881</v>
      </c>
      <c r="M34" s="180">
        <v>37377</v>
      </c>
      <c r="N34" t="s">
        <v>1883</v>
      </c>
      <c r="O34" t="s">
        <v>1883</v>
      </c>
      <c r="P34" t="s">
        <v>1947</v>
      </c>
      <c r="Q34">
        <v>0</v>
      </c>
      <c r="R34">
        <v>0</v>
      </c>
      <c r="S34" t="s">
        <v>1883</v>
      </c>
      <c r="T34" t="s">
        <v>1883</v>
      </c>
      <c r="U34">
        <v>0</v>
      </c>
      <c r="V34" t="s">
        <v>1883</v>
      </c>
      <c r="W34">
        <v>0</v>
      </c>
      <c r="X34">
        <v>0</v>
      </c>
      <c r="Y34">
        <v>0</v>
      </c>
      <c r="Z34" t="s">
        <v>1881</v>
      </c>
      <c r="AA34" t="s">
        <v>1881</v>
      </c>
      <c r="AB34" t="s">
        <v>1881</v>
      </c>
      <c r="AC34">
        <v>0</v>
      </c>
      <c r="AD34">
        <v>0</v>
      </c>
      <c r="AE34">
        <v>0</v>
      </c>
      <c r="AF34">
        <v>0</v>
      </c>
      <c r="AG34" t="s">
        <v>1881</v>
      </c>
      <c r="AH34" s="181" t="s">
        <v>1883</v>
      </c>
      <c r="AI34" s="182">
        <v>108</v>
      </c>
      <c r="AJ34" s="181" t="s">
        <v>1941</v>
      </c>
      <c r="AK34" s="181" t="s">
        <v>1883</v>
      </c>
      <c r="AL34" s="181" t="s">
        <v>1883</v>
      </c>
      <c r="AO34" s="181"/>
      <c r="AQ34">
        <v>10</v>
      </c>
      <c r="AR34" s="182">
        <v>40</v>
      </c>
      <c r="AS34" s="183" t="s">
        <v>1882</v>
      </c>
      <c r="AT34">
        <v>0</v>
      </c>
      <c r="AU34">
        <v>0</v>
      </c>
      <c r="AV34" s="182">
        <v>0</v>
      </c>
      <c r="AW34" s="184">
        <v>0</v>
      </c>
      <c r="AX34" s="183" t="s">
        <v>1881</v>
      </c>
      <c r="AY34" s="184">
        <v>0</v>
      </c>
      <c r="AZ34">
        <v>0</v>
      </c>
      <c r="BA34">
        <v>0</v>
      </c>
      <c r="BB34">
        <v>0</v>
      </c>
      <c r="BC34" s="182">
        <v>0</v>
      </c>
      <c r="BD34" t="s">
        <v>1883</v>
      </c>
      <c r="BE34" t="s">
        <v>1883</v>
      </c>
      <c r="BF34" t="s">
        <v>1883</v>
      </c>
      <c r="BG34" s="181" t="s">
        <v>1883</v>
      </c>
      <c r="BH34">
        <v>18</v>
      </c>
      <c r="BI34" s="184">
        <v>0</v>
      </c>
      <c r="BJ34" s="182">
        <v>0</v>
      </c>
      <c r="BK34" s="181" t="s">
        <v>1883</v>
      </c>
      <c r="BL34">
        <v>0</v>
      </c>
      <c r="BM34">
        <v>0</v>
      </c>
      <c r="BN34">
        <v>0</v>
      </c>
    </row>
    <row r="35" spans="1:66" x14ac:dyDescent="0.25">
      <c r="A35">
        <v>313</v>
      </c>
      <c r="B35" t="s">
        <v>1948</v>
      </c>
      <c r="C35">
        <v>24</v>
      </c>
      <c r="D35">
        <v>0</v>
      </c>
      <c r="E35">
        <v>0</v>
      </c>
      <c r="F35" t="s">
        <v>1881</v>
      </c>
      <c r="G35" t="s">
        <v>1882</v>
      </c>
      <c r="H35" t="s">
        <v>1881</v>
      </c>
      <c r="I35" t="s">
        <v>1881</v>
      </c>
      <c r="J35" t="s">
        <v>1881</v>
      </c>
      <c r="K35" t="s">
        <v>1881</v>
      </c>
      <c r="L35" t="s">
        <v>1881</v>
      </c>
      <c r="M35" s="180">
        <v>37377</v>
      </c>
      <c r="N35" t="s">
        <v>1883</v>
      </c>
      <c r="O35" t="s">
        <v>1883</v>
      </c>
      <c r="P35" t="s">
        <v>1949</v>
      </c>
      <c r="Q35">
        <v>0</v>
      </c>
      <c r="R35">
        <v>0</v>
      </c>
      <c r="S35" t="s">
        <v>1883</v>
      </c>
      <c r="T35" t="s">
        <v>1883</v>
      </c>
      <c r="U35">
        <v>0</v>
      </c>
      <c r="V35" t="s">
        <v>1883</v>
      </c>
      <c r="W35">
        <v>0</v>
      </c>
      <c r="X35">
        <v>0</v>
      </c>
      <c r="Y35">
        <v>0</v>
      </c>
      <c r="Z35" t="s">
        <v>1881</v>
      </c>
      <c r="AA35" t="s">
        <v>1881</v>
      </c>
      <c r="AB35" t="s">
        <v>1881</v>
      </c>
      <c r="AC35">
        <v>0</v>
      </c>
      <c r="AD35">
        <v>0</v>
      </c>
      <c r="AE35">
        <v>0</v>
      </c>
      <c r="AF35">
        <v>0</v>
      </c>
      <c r="AG35" t="s">
        <v>1881</v>
      </c>
      <c r="AH35" s="181" t="s">
        <v>1883</v>
      </c>
      <c r="AI35" s="182">
        <v>108</v>
      </c>
      <c r="AJ35" s="181" t="s">
        <v>1941</v>
      </c>
      <c r="AK35" s="181" t="s">
        <v>1883</v>
      </c>
      <c r="AL35" s="181" t="s">
        <v>1883</v>
      </c>
      <c r="AO35" s="181"/>
      <c r="AQ35">
        <v>10</v>
      </c>
      <c r="AR35" s="182">
        <v>40</v>
      </c>
      <c r="AS35" s="183" t="s">
        <v>1882</v>
      </c>
      <c r="AT35">
        <v>0</v>
      </c>
      <c r="AU35">
        <v>0</v>
      </c>
      <c r="AV35" s="182">
        <v>0</v>
      </c>
      <c r="AW35" s="184">
        <v>0</v>
      </c>
      <c r="AX35" s="183" t="s">
        <v>1881</v>
      </c>
      <c r="AY35" s="184">
        <v>0</v>
      </c>
      <c r="AZ35">
        <v>0</v>
      </c>
      <c r="BA35">
        <v>0</v>
      </c>
      <c r="BB35">
        <v>0</v>
      </c>
      <c r="BC35" s="182">
        <v>0</v>
      </c>
      <c r="BD35" t="s">
        <v>1883</v>
      </c>
      <c r="BE35" t="s">
        <v>1883</v>
      </c>
      <c r="BF35" t="s">
        <v>1883</v>
      </c>
      <c r="BG35" s="181" t="s">
        <v>1883</v>
      </c>
      <c r="BH35">
        <v>18</v>
      </c>
      <c r="BI35" s="184">
        <v>0</v>
      </c>
      <c r="BJ35" s="182">
        <v>0</v>
      </c>
      <c r="BK35" s="181" t="s">
        <v>1883</v>
      </c>
      <c r="BL35">
        <v>0</v>
      </c>
      <c r="BM35">
        <v>0</v>
      </c>
      <c r="BN35">
        <v>0</v>
      </c>
    </row>
    <row r="36" spans="1:66" x14ac:dyDescent="0.25">
      <c r="A36">
        <v>314</v>
      </c>
      <c r="B36" t="s">
        <v>1950</v>
      </c>
      <c r="C36">
        <v>24</v>
      </c>
      <c r="D36">
        <v>0</v>
      </c>
      <c r="E36">
        <v>0</v>
      </c>
      <c r="F36" t="s">
        <v>1881</v>
      </c>
      <c r="G36" t="s">
        <v>1882</v>
      </c>
      <c r="H36" t="s">
        <v>1881</v>
      </c>
      <c r="I36" t="s">
        <v>1881</v>
      </c>
      <c r="J36" t="s">
        <v>1881</v>
      </c>
      <c r="K36" t="s">
        <v>1881</v>
      </c>
      <c r="L36" t="s">
        <v>1881</v>
      </c>
      <c r="M36" s="180">
        <v>37377</v>
      </c>
      <c r="N36" t="s">
        <v>1883</v>
      </c>
      <c r="O36" t="s">
        <v>1883</v>
      </c>
      <c r="P36" t="s">
        <v>1951</v>
      </c>
      <c r="Q36">
        <v>0</v>
      </c>
      <c r="R36">
        <v>0</v>
      </c>
      <c r="S36" t="s">
        <v>1883</v>
      </c>
      <c r="T36" t="s">
        <v>1883</v>
      </c>
      <c r="U36">
        <v>0</v>
      </c>
      <c r="V36" t="s">
        <v>1883</v>
      </c>
      <c r="W36">
        <v>0</v>
      </c>
      <c r="X36">
        <v>0</v>
      </c>
      <c r="Y36">
        <v>0</v>
      </c>
      <c r="Z36" t="s">
        <v>1881</v>
      </c>
      <c r="AA36" t="s">
        <v>1881</v>
      </c>
      <c r="AB36" t="s">
        <v>1881</v>
      </c>
      <c r="AC36">
        <v>0</v>
      </c>
      <c r="AD36">
        <v>0</v>
      </c>
      <c r="AE36">
        <v>0</v>
      </c>
      <c r="AF36">
        <v>0</v>
      </c>
      <c r="AG36" t="s">
        <v>1881</v>
      </c>
      <c r="AH36" s="181" t="s">
        <v>1883</v>
      </c>
      <c r="AI36" s="182">
        <v>108</v>
      </c>
      <c r="AJ36" s="181" t="s">
        <v>1941</v>
      </c>
      <c r="AK36" s="181" t="s">
        <v>1883</v>
      </c>
      <c r="AL36" s="181" t="s">
        <v>1883</v>
      </c>
      <c r="AO36" s="181"/>
      <c r="AQ36">
        <v>10</v>
      </c>
      <c r="AR36" s="182">
        <v>40</v>
      </c>
      <c r="AS36" s="183" t="s">
        <v>1882</v>
      </c>
      <c r="AT36">
        <v>0</v>
      </c>
      <c r="AU36">
        <v>0</v>
      </c>
      <c r="AV36" s="182">
        <v>0</v>
      </c>
      <c r="AW36" s="184">
        <v>0</v>
      </c>
      <c r="AX36" s="183" t="s">
        <v>1881</v>
      </c>
      <c r="AY36" s="184">
        <v>0</v>
      </c>
      <c r="AZ36">
        <v>0</v>
      </c>
      <c r="BA36">
        <v>0</v>
      </c>
      <c r="BB36">
        <v>0</v>
      </c>
      <c r="BC36" s="182">
        <v>0</v>
      </c>
      <c r="BD36" t="s">
        <v>1883</v>
      </c>
      <c r="BE36" t="s">
        <v>1883</v>
      </c>
      <c r="BF36" t="s">
        <v>1883</v>
      </c>
      <c r="BG36" s="181" t="s">
        <v>1883</v>
      </c>
      <c r="BH36">
        <v>4.08</v>
      </c>
      <c r="BI36" s="184">
        <v>0</v>
      </c>
      <c r="BJ36" s="182">
        <v>0</v>
      </c>
      <c r="BK36" s="181" t="s">
        <v>1883</v>
      </c>
      <c r="BL36">
        <v>0</v>
      </c>
      <c r="BM36">
        <v>0</v>
      </c>
      <c r="BN36">
        <v>0</v>
      </c>
    </row>
    <row r="37" spans="1:66" x14ac:dyDescent="0.25">
      <c r="A37">
        <v>318</v>
      </c>
      <c r="B37" t="s">
        <v>943</v>
      </c>
      <c r="C37">
        <v>6</v>
      </c>
      <c r="D37">
        <v>0</v>
      </c>
      <c r="E37">
        <v>0</v>
      </c>
      <c r="F37" t="s">
        <v>1881</v>
      </c>
      <c r="G37" t="s">
        <v>1882</v>
      </c>
      <c r="H37" t="s">
        <v>1881</v>
      </c>
      <c r="I37" t="s">
        <v>1881</v>
      </c>
      <c r="J37" t="s">
        <v>1881</v>
      </c>
      <c r="K37" t="s">
        <v>1881</v>
      </c>
      <c r="L37" t="s">
        <v>1881</v>
      </c>
      <c r="M37" s="180">
        <v>37377</v>
      </c>
      <c r="N37" t="s">
        <v>1883</v>
      </c>
      <c r="O37" t="s">
        <v>1883</v>
      </c>
      <c r="P37" t="s">
        <v>1952</v>
      </c>
      <c r="Q37">
        <v>0</v>
      </c>
      <c r="R37">
        <v>0</v>
      </c>
      <c r="S37" t="s">
        <v>1883</v>
      </c>
      <c r="T37" t="s">
        <v>1883</v>
      </c>
      <c r="U37">
        <v>0</v>
      </c>
      <c r="V37" t="s">
        <v>1883</v>
      </c>
      <c r="W37">
        <v>0</v>
      </c>
      <c r="X37">
        <v>0</v>
      </c>
      <c r="Y37">
        <v>0</v>
      </c>
      <c r="Z37" t="s">
        <v>1881</v>
      </c>
      <c r="AA37" t="s">
        <v>1881</v>
      </c>
      <c r="AB37" t="s">
        <v>1881</v>
      </c>
      <c r="AC37">
        <v>0</v>
      </c>
      <c r="AD37">
        <v>0</v>
      </c>
      <c r="AE37">
        <v>0</v>
      </c>
      <c r="AF37">
        <v>0</v>
      </c>
      <c r="AG37" t="s">
        <v>1881</v>
      </c>
      <c r="AH37" s="181" t="s">
        <v>1883</v>
      </c>
      <c r="AI37" s="182">
        <v>215</v>
      </c>
      <c r="AJ37" s="181" t="s">
        <v>1934</v>
      </c>
      <c r="AK37" s="181" t="s">
        <v>1883</v>
      </c>
      <c r="AL37" s="181" t="s">
        <v>1883</v>
      </c>
      <c r="AO37" s="181"/>
      <c r="AQ37">
        <v>10</v>
      </c>
      <c r="AR37" s="182">
        <v>40</v>
      </c>
      <c r="AS37" s="183" t="s">
        <v>1882</v>
      </c>
      <c r="AT37">
        <v>0</v>
      </c>
      <c r="AU37">
        <v>150</v>
      </c>
      <c r="AV37" s="182">
        <v>0</v>
      </c>
      <c r="AW37" s="184">
        <v>0</v>
      </c>
      <c r="AX37" s="183" t="s">
        <v>1881</v>
      </c>
      <c r="AY37" s="184">
        <v>0</v>
      </c>
      <c r="AZ37">
        <v>0</v>
      </c>
      <c r="BA37">
        <v>0</v>
      </c>
      <c r="BB37">
        <v>0</v>
      </c>
      <c r="BC37" s="182">
        <v>0</v>
      </c>
      <c r="BD37" t="s">
        <v>1883</v>
      </c>
      <c r="BE37" t="s">
        <v>1883</v>
      </c>
      <c r="BF37" t="s">
        <v>1883</v>
      </c>
      <c r="BG37" s="181" t="s">
        <v>1883</v>
      </c>
      <c r="BH37">
        <v>6</v>
      </c>
      <c r="BI37" s="184">
        <v>0</v>
      </c>
      <c r="BJ37" s="182">
        <v>0</v>
      </c>
      <c r="BK37" s="181" t="s">
        <v>1883</v>
      </c>
      <c r="BL37">
        <v>0</v>
      </c>
      <c r="BM37">
        <v>0</v>
      </c>
      <c r="BN37">
        <v>0</v>
      </c>
    </row>
    <row r="38" spans="1:66" x14ac:dyDescent="0.25">
      <c r="A38">
        <v>344</v>
      </c>
      <c r="B38" t="s">
        <v>343</v>
      </c>
      <c r="C38">
        <v>48</v>
      </c>
      <c r="D38">
        <v>0</v>
      </c>
      <c r="E38">
        <v>0</v>
      </c>
      <c r="F38" t="s">
        <v>1881</v>
      </c>
      <c r="G38" t="s">
        <v>1882</v>
      </c>
      <c r="H38" t="s">
        <v>1881</v>
      </c>
      <c r="I38" t="s">
        <v>1881</v>
      </c>
      <c r="J38" t="s">
        <v>1881</v>
      </c>
      <c r="K38" t="s">
        <v>1881</v>
      </c>
      <c r="L38" t="s">
        <v>1881</v>
      </c>
      <c r="M38" s="180">
        <v>37377</v>
      </c>
      <c r="N38" t="s">
        <v>1883</v>
      </c>
      <c r="O38" t="s">
        <v>1953</v>
      </c>
      <c r="P38" t="s">
        <v>1954</v>
      </c>
      <c r="Q38">
        <v>0</v>
      </c>
      <c r="R38">
        <v>0</v>
      </c>
      <c r="S38" t="s">
        <v>1883</v>
      </c>
      <c r="T38" t="s">
        <v>1883</v>
      </c>
      <c r="U38">
        <v>0</v>
      </c>
      <c r="V38" t="s">
        <v>1883</v>
      </c>
      <c r="W38">
        <v>0</v>
      </c>
      <c r="X38">
        <v>0</v>
      </c>
      <c r="Y38">
        <v>0</v>
      </c>
      <c r="Z38" t="s">
        <v>1881</v>
      </c>
      <c r="AA38" t="s">
        <v>1881</v>
      </c>
      <c r="AB38" t="s">
        <v>1881</v>
      </c>
      <c r="AC38">
        <v>0</v>
      </c>
      <c r="AD38">
        <v>0</v>
      </c>
      <c r="AE38">
        <v>0</v>
      </c>
      <c r="AF38">
        <v>0</v>
      </c>
      <c r="AG38" t="s">
        <v>1882</v>
      </c>
      <c r="AH38" s="181" t="s">
        <v>1883</v>
      </c>
      <c r="AI38" s="182">
        <v>27</v>
      </c>
      <c r="AJ38" s="181" t="s">
        <v>1886</v>
      </c>
      <c r="AK38" s="181" t="s">
        <v>1883</v>
      </c>
      <c r="AL38" s="181" t="s">
        <v>1883</v>
      </c>
      <c r="AO38" s="181"/>
      <c r="AQ38">
        <v>10</v>
      </c>
      <c r="AR38" s="182">
        <v>40</v>
      </c>
      <c r="AS38" s="183" t="s">
        <v>1882</v>
      </c>
      <c r="AT38">
        <v>0</v>
      </c>
      <c r="AU38">
        <v>0</v>
      </c>
      <c r="AV38" s="182">
        <v>0</v>
      </c>
      <c r="AW38" s="184">
        <v>0</v>
      </c>
      <c r="AX38" s="183" t="s">
        <v>1881</v>
      </c>
      <c r="AY38" s="184">
        <v>0</v>
      </c>
      <c r="AZ38">
        <v>0</v>
      </c>
      <c r="BA38">
        <v>0</v>
      </c>
      <c r="BB38">
        <v>0</v>
      </c>
      <c r="BC38" s="182">
        <v>0</v>
      </c>
      <c r="BD38" t="s">
        <v>1883</v>
      </c>
      <c r="BE38" t="s">
        <v>1883</v>
      </c>
      <c r="BF38" t="s">
        <v>1883</v>
      </c>
      <c r="BG38" s="181" t="s">
        <v>1883</v>
      </c>
      <c r="BH38">
        <v>13.5</v>
      </c>
      <c r="BI38" s="184">
        <v>0</v>
      </c>
      <c r="BJ38" s="182">
        <v>0</v>
      </c>
      <c r="BK38" s="181" t="s">
        <v>1883</v>
      </c>
      <c r="BL38">
        <v>0</v>
      </c>
      <c r="BM38">
        <v>0</v>
      </c>
      <c r="BN38">
        <v>0</v>
      </c>
    </row>
    <row r="39" spans="1:66" x14ac:dyDescent="0.25">
      <c r="A39">
        <v>345</v>
      </c>
      <c r="B39" t="s">
        <v>1955</v>
      </c>
      <c r="C39">
        <v>72</v>
      </c>
      <c r="D39">
        <v>0</v>
      </c>
      <c r="E39">
        <v>0</v>
      </c>
      <c r="F39" t="s">
        <v>1881</v>
      </c>
      <c r="G39" t="s">
        <v>1882</v>
      </c>
      <c r="H39" t="s">
        <v>1881</v>
      </c>
      <c r="I39" t="s">
        <v>1881</v>
      </c>
      <c r="J39" t="s">
        <v>1881</v>
      </c>
      <c r="K39" t="s">
        <v>1881</v>
      </c>
      <c r="L39" t="s">
        <v>1881</v>
      </c>
      <c r="M39" s="180">
        <v>37377</v>
      </c>
      <c r="N39" t="s">
        <v>1883</v>
      </c>
      <c r="O39" t="s">
        <v>1883</v>
      </c>
      <c r="P39" t="s">
        <v>1956</v>
      </c>
      <c r="Q39">
        <v>0</v>
      </c>
      <c r="R39">
        <v>0</v>
      </c>
      <c r="S39" t="s">
        <v>1883</v>
      </c>
      <c r="T39" t="s">
        <v>1883</v>
      </c>
      <c r="U39">
        <v>0</v>
      </c>
      <c r="V39" t="s">
        <v>1883</v>
      </c>
      <c r="W39">
        <v>0</v>
      </c>
      <c r="X39">
        <v>0</v>
      </c>
      <c r="Y39">
        <v>0</v>
      </c>
      <c r="Z39" t="s">
        <v>1881</v>
      </c>
      <c r="AA39" t="s">
        <v>1881</v>
      </c>
      <c r="AB39" t="s">
        <v>1881</v>
      </c>
      <c r="AC39">
        <v>0</v>
      </c>
      <c r="AD39">
        <v>0</v>
      </c>
      <c r="AE39">
        <v>0</v>
      </c>
      <c r="AF39">
        <v>0</v>
      </c>
      <c r="AG39" t="s">
        <v>1882</v>
      </c>
      <c r="AH39" s="181" t="s">
        <v>1883</v>
      </c>
      <c r="AI39" s="182">
        <v>27</v>
      </c>
      <c r="AJ39" s="181" t="s">
        <v>1886</v>
      </c>
      <c r="AK39" s="181" t="s">
        <v>1883</v>
      </c>
      <c r="AL39" s="181" t="s">
        <v>1883</v>
      </c>
      <c r="AO39" s="181"/>
      <c r="AQ39">
        <v>10</v>
      </c>
      <c r="AR39" s="182">
        <v>40</v>
      </c>
      <c r="AS39" s="183" t="s">
        <v>1882</v>
      </c>
      <c r="AT39">
        <v>0</v>
      </c>
      <c r="AU39">
        <v>0</v>
      </c>
      <c r="AV39" s="182">
        <v>0</v>
      </c>
      <c r="AW39" s="184">
        <v>0</v>
      </c>
      <c r="AX39" s="183" t="s">
        <v>1881</v>
      </c>
      <c r="AY39" s="184">
        <v>0</v>
      </c>
      <c r="AZ39">
        <v>0</v>
      </c>
      <c r="BA39">
        <v>0</v>
      </c>
      <c r="BB39">
        <v>0</v>
      </c>
      <c r="BC39" s="182">
        <v>0</v>
      </c>
      <c r="BD39" t="s">
        <v>1883</v>
      </c>
      <c r="BE39" t="s">
        <v>1883</v>
      </c>
      <c r="BF39" t="s">
        <v>1883</v>
      </c>
      <c r="BG39" s="181" t="s">
        <v>1883</v>
      </c>
      <c r="BH39">
        <v>18</v>
      </c>
      <c r="BI39" s="184">
        <v>0</v>
      </c>
      <c r="BJ39" s="182">
        <v>0</v>
      </c>
      <c r="BK39" s="181" t="s">
        <v>1883</v>
      </c>
      <c r="BL39">
        <v>0</v>
      </c>
      <c r="BM39">
        <v>0</v>
      </c>
      <c r="BN39">
        <v>0</v>
      </c>
    </row>
    <row r="40" spans="1:66" x14ac:dyDescent="0.25">
      <c r="A40">
        <v>346</v>
      </c>
      <c r="B40" t="s">
        <v>345</v>
      </c>
      <c r="C40">
        <v>40</v>
      </c>
      <c r="D40">
        <v>0</v>
      </c>
      <c r="E40">
        <v>0</v>
      </c>
      <c r="F40" t="s">
        <v>1881</v>
      </c>
      <c r="G40" t="s">
        <v>1882</v>
      </c>
      <c r="H40" t="s">
        <v>1881</v>
      </c>
      <c r="I40" t="s">
        <v>1881</v>
      </c>
      <c r="J40" t="s">
        <v>1881</v>
      </c>
      <c r="K40" t="s">
        <v>1881</v>
      </c>
      <c r="L40" t="s">
        <v>1881</v>
      </c>
      <c r="M40" s="180">
        <v>37377</v>
      </c>
      <c r="N40" t="s">
        <v>1883</v>
      </c>
      <c r="O40" t="s">
        <v>1883</v>
      </c>
      <c r="P40" t="s">
        <v>1957</v>
      </c>
      <c r="Q40">
        <v>0</v>
      </c>
      <c r="R40">
        <v>0</v>
      </c>
      <c r="S40" t="s">
        <v>1883</v>
      </c>
      <c r="T40" t="s">
        <v>1883</v>
      </c>
      <c r="U40">
        <v>0</v>
      </c>
      <c r="V40" t="s">
        <v>1883</v>
      </c>
      <c r="W40">
        <v>0</v>
      </c>
      <c r="X40">
        <v>0</v>
      </c>
      <c r="Y40">
        <v>0</v>
      </c>
      <c r="Z40" t="s">
        <v>1881</v>
      </c>
      <c r="AA40" t="s">
        <v>1881</v>
      </c>
      <c r="AB40" t="s">
        <v>1881</v>
      </c>
      <c r="AC40">
        <v>0</v>
      </c>
      <c r="AD40">
        <v>0</v>
      </c>
      <c r="AE40">
        <v>0</v>
      </c>
      <c r="AF40">
        <v>0</v>
      </c>
      <c r="AG40" t="s">
        <v>1882</v>
      </c>
      <c r="AH40" s="181" t="s">
        <v>1883</v>
      </c>
      <c r="AI40" s="182">
        <v>27</v>
      </c>
      <c r="AJ40" s="181" t="s">
        <v>1886</v>
      </c>
      <c r="AK40" s="181" t="s">
        <v>1883</v>
      </c>
      <c r="AL40" s="181" t="s">
        <v>1883</v>
      </c>
      <c r="AO40" s="181"/>
      <c r="AQ40">
        <v>10</v>
      </c>
      <c r="AR40" s="182">
        <v>40</v>
      </c>
      <c r="AS40" s="183" t="s">
        <v>1882</v>
      </c>
      <c r="AT40">
        <v>0</v>
      </c>
      <c r="AU40">
        <v>0</v>
      </c>
      <c r="AV40" s="182">
        <v>0</v>
      </c>
      <c r="AW40" s="184">
        <v>0</v>
      </c>
      <c r="AX40" s="183" t="s">
        <v>1881</v>
      </c>
      <c r="AY40" s="184">
        <v>0</v>
      </c>
      <c r="AZ40">
        <v>0</v>
      </c>
      <c r="BA40">
        <v>0</v>
      </c>
      <c r="BB40">
        <v>0</v>
      </c>
      <c r="BC40" s="182">
        <v>0</v>
      </c>
      <c r="BD40" t="s">
        <v>1883</v>
      </c>
      <c r="BE40" t="s">
        <v>1883</v>
      </c>
      <c r="BF40" t="s">
        <v>1883</v>
      </c>
      <c r="BG40" s="181" t="s">
        <v>1883</v>
      </c>
      <c r="BH40">
        <v>0</v>
      </c>
      <c r="BI40" s="184">
        <v>0</v>
      </c>
      <c r="BJ40" s="182">
        <v>0</v>
      </c>
      <c r="BK40" s="181" t="s">
        <v>1883</v>
      </c>
      <c r="BL40">
        <v>0</v>
      </c>
      <c r="BM40">
        <v>0</v>
      </c>
      <c r="BN40">
        <v>0</v>
      </c>
    </row>
    <row r="41" spans="1:66" x14ac:dyDescent="0.25">
      <c r="A41">
        <v>362</v>
      </c>
      <c r="B41" t="s">
        <v>1958</v>
      </c>
      <c r="C41">
        <v>12</v>
      </c>
      <c r="D41">
        <v>0</v>
      </c>
      <c r="E41">
        <v>0</v>
      </c>
      <c r="F41" t="s">
        <v>1881</v>
      </c>
      <c r="G41" t="s">
        <v>1882</v>
      </c>
      <c r="H41" t="s">
        <v>1881</v>
      </c>
      <c r="I41" t="s">
        <v>1881</v>
      </c>
      <c r="J41" t="s">
        <v>1881</v>
      </c>
      <c r="K41" t="s">
        <v>1881</v>
      </c>
      <c r="L41" t="s">
        <v>1881</v>
      </c>
      <c r="M41" s="180">
        <v>37377</v>
      </c>
      <c r="N41" t="s">
        <v>1883</v>
      </c>
      <c r="O41" t="s">
        <v>1883</v>
      </c>
      <c r="P41" t="s">
        <v>1959</v>
      </c>
      <c r="Q41">
        <v>0</v>
      </c>
      <c r="R41">
        <v>0</v>
      </c>
      <c r="S41" t="s">
        <v>1883</v>
      </c>
      <c r="T41" t="s">
        <v>1883</v>
      </c>
      <c r="U41">
        <v>0</v>
      </c>
      <c r="V41" t="s">
        <v>1883</v>
      </c>
      <c r="W41">
        <v>0</v>
      </c>
      <c r="X41">
        <v>0</v>
      </c>
      <c r="Y41">
        <v>0</v>
      </c>
      <c r="Z41" t="s">
        <v>1881</v>
      </c>
      <c r="AA41" t="s">
        <v>1881</v>
      </c>
      <c r="AB41" t="s">
        <v>1881</v>
      </c>
      <c r="AC41">
        <v>0</v>
      </c>
      <c r="AD41">
        <v>0</v>
      </c>
      <c r="AE41">
        <v>0</v>
      </c>
      <c r="AF41">
        <v>0</v>
      </c>
      <c r="AG41" t="s">
        <v>1881</v>
      </c>
      <c r="AH41" s="181" t="s">
        <v>1883</v>
      </c>
      <c r="AI41" s="182">
        <v>49</v>
      </c>
      <c r="AJ41" s="181" t="s">
        <v>1960</v>
      </c>
      <c r="AK41" s="181" t="s">
        <v>1961</v>
      </c>
      <c r="AL41" s="181" t="s">
        <v>1883</v>
      </c>
      <c r="AO41" s="181"/>
      <c r="AQ41">
        <v>10</v>
      </c>
      <c r="AR41" s="182">
        <v>40</v>
      </c>
      <c r="AS41" s="183" t="s">
        <v>1882</v>
      </c>
      <c r="AT41">
        <v>0</v>
      </c>
      <c r="AU41">
        <v>60</v>
      </c>
      <c r="AV41" s="182">
        <v>6</v>
      </c>
      <c r="AW41" s="184">
        <v>0</v>
      </c>
      <c r="AX41" s="183" t="s">
        <v>1881</v>
      </c>
      <c r="AY41" s="184">
        <v>0</v>
      </c>
      <c r="AZ41">
        <v>0</v>
      </c>
      <c r="BA41">
        <v>0</v>
      </c>
      <c r="BB41">
        <v>0</v>
      </c>
      <c r="BC41" s="182">
        <v>0</v>
      </c>
      <c r="BD41" t="s">
        <v>1883</v>
      </c>
      <c r="BE41" t="s">
        <v>1883</v>
      </c>
      <c r="BF41" t="s">
        <v>1883</v>
      </c>
      <c r="BG41" s="181" t="s">
        <v>1883</v>
      </c>
      <c r="BH41">
        <v>0.63</v>
      </c>
      <c r="BI41" s="184">
        <v>0</v>
      </c>
      <c r="BJ41" s="182">
        <v>0</v>
      </c>
      <c r="BK41" s="181" t="s">
        <v>1883</v>
      </c>
      <c r="BL41">
        <v>0</v>
      </c>
      <c r="BM41">
        <v>0</v>
      </c>
      <c r="BN41">
        <v>0</v>
      </c>
    </row>
    <row r="42" spans="1:66" x14ac:dyDescent="0.25">
      <c r="A42">
        <v>365</v>
      </c>
      <c r="B42" t="s">
        <v>1962</v>
      </c>
      <c r="C42">
        <v>12</v>
      </c>
      <c r="D42">
        <v>0</v>
      </c>
      <c r="E42">
        <v>0</v>
      </c>
      <c r="F42" t="s">
        <v>1881</v>
      </c>
      <c r="G42" t="s">
        <v>1882</v>
      </c>
      <c r="H42" t="s">
        <v>1881</v>
      </c>
      <c r="I42" t="s">
        <v>1881</v>
      </c>
      <c r="J42" t="s">
        <v>1881</v>
      </c>
      <c r="K42" t="s">
        <v>1881</v>
      </c>
      <c r="L42" t="s">
        <v>1881</v>
      </c>
      <c r="M42" s="180">
        <v>37377</v>
      </c>
      <c r="N42" t="s">
        <v>1883</v>
      </c>
      <c r="O42" t="s">
        <v>1883</v>
      </c>
      <c r="P42" t="s">
        <v>1963</v>
      </c>
      <c r="Q42">
        <v>0</v>
      </c>
      <c r="R42">
        <v>0</v>
      </c>
      <c r="S42" t="s">
        <v>1883</v>
      </c>
      <c r="T42" t="s">
        <v>1883</v>
      </c>
      <c r="U42">
        <v>1</v>
      </c>
      <c r="V42" t="s">
        <v>1885</v>
      </c>
      <c r="W42">
        <v>12</v>
      </c>
      <c r="X42">
        <v>0</v>
      </c>
      <c r="Y42">
        <v>0</v>
      </c>
      <c r="Z42" t="s">
        <v>1881</v>
      </c>
      <c r="AA42" t="s">
        <v>1881</v>
      </c>
      <c r="AB42" t="s">
        <v>1881</v>
      </c>
      <c r="AC42">
        <v>0</v>
      </c>
      <c r="AD42">
        <v>0</v>
      </c>
      <c r="AE42">
        <v>0</v>
      </c>
      <c r="AF42">
        <v>0</v>
      </c>
      <c r="AG42" t="s">
        <v>1881</v>
      </c>
      <c r="AH42" s="181" t="s">
        <v>1883</v>
      </c>
      <c r="AI42" s="182">
        <v>51</v>
      </c>
      <c r="AJ42" s="181" t="s">
        <v>1964</v>
      </c>
      <c r="AK42" s="181" t="s">
        <v>1883</v>
      </c>
      <c r="AL42" s="181" t="s">
        <v>1883</v>
      </c>
      <c r="AO42" s="181"/>
      <c r="AQ42">
        <v>10</v>
      </c>
      <c r="AR42" s="182">
        <v>40</v>
      </c>
      <c r="AS42" s="183" t="s">
        <v>1882</v>
      </c>
      <c r="AT42">
        <v>0</v>
      </c>
      <c r="AU42">
        <v>0</v>
      </c>
      <c r="AV42" s="182">
        <v>0</v>
      </c>
      <c r="AW42" s="184">
        <v>0</v>
      </c>
      <c r="AX42" s="183" t="s">
        <v>1881</v>
      </c>
      <c r="AY42" s="184">
        <v>0</v>
      </c>
      <c r="AZ42">
        <v>0</v>
      </c>
      <c r="BA42">
        <v>0</v>
      </c>
      <c r="BB42">
        <v>0</v>
      </c>
      <c r="BC42" s="182">
        <v>0</v>
      </c>
      <c r="BD42" t="s">
        <v>1883</v>
      </c>
      <c r="BE42" t="s">
        <v>1883</v>
      </c>
      <c r="BF42" t="s">
        <v>1883</v>
      </c>
      <c r="BG42" s="181" t="s">
        <v>1883</v>
      </c>
      <c r="BH42">
        <v>0</v>
      </c>
      <c r="BI42" s="184">
        <v>0</v>
      </c>
      <c r="BJ42" s="182">
        <v>0</v>
      </c>
      <c r="BK42" s="181" t="s">
        <v>1883</v>
      </c>
      <c r="BL42">
        <v>0</v>
      </c>
      <c r="BM42">
        <v>0</v>
      </c>
      <c r="BN42">
        <v>0</v>
      </c>
    </row>
    <row r="43" spans="1:66" x14ac:dyDescent="0.25">
      <c r="A43">
        <v>395</v>
      </c>
      <c r="B43" t="s">
        <v>1965</v>
      </c>
      <c r="C43">
        <v>20</v>
      </c>
      <c r="D43">
        <v>0</v>
      </c>
      <c r="E43">
        <v>0</v>
      </c>
      <c r="F43" t="s">
        <v>1881</v>
      </c>
      <c r="G43" t="s">
        <v>1882</v>
      </c>
      <c r="H43" t="s">
        <v>1881</v>
      </c>
      <c r="I43" t="s">
        <v>1881</v>
      </c>
      <c r="J43" t="s">
        <v>1881</v>
      </c>
      <c r="K43" t="s">
        <v>1881</v>
      </c>
      <c r="L43" t="s">
        <v>1881</v>
      </c>
      <c r="M43" s="180">
        <v>37377</v>
      </c>
      <c r="N43" t="s">
        <v>1883</v>
      </c>
      <c r="O43" t="s">
        <v>1883</v>
      </c>
      <c r="P43" t="s">
        <v>1966</v>
      </c>
      <c r="Q43">
        <v>0</v>
      </c>
      <c r="R43">
        <v>0</v>
      </c>
      <c r="S43" t="s">
        <v>1883</v>
      </c>
      <c r="T43" t="s">
        <v>1883</v>
      </c>
      <c r="U43">
        <v>0</v>
      </c>
      <c r="V43" t="s">
        <v>1883</v>
      </c>
      <c r="W43">
        <v>0</v>
      </c>
      <c r="X43">
        <v>0</v>
      </c>
      <c r="Y43">
        <v>0</v>
      </c>
      <c r="Z43" t="s">
        <v>1881</v>
      </c>
      <c r="AA43" t="s">
        <v>1881</v>
      </c>
      <c r="AB43" t="s">
        <v>1881</v>
      </c>
      <c r="AC43">
        <v>0</v>
      </c>
      <c r="AD43">
        <v>0</v>
      </c>
      <c r="AE43">
        <v>0</v>
      </c>
      <c r="AF43">
        <v>0</v>
      </c>
      <c r="AG43" t="s">
        <v>1882</v>
      </c>
      <c r="AH43" s="181" t="s">
        <v>1883</v>
      </c>
      <c r="AI43" s="182">
        <v>27</v>
      </c>
      <c r="AJ43" s="181" t="s">
        <v>1886</v>
      </c>
      <c r="AK43" s="181" t="s">
        <v>1883</v>
      </c>
      <c r="AL43" s="181" t="s">
        <v>1883</v>
      </c>
      <c r="AO43" s="181"/>
      <c r="AQ43">
        <v>10</v>
      </c>
      <c r="AR43" s="182">
        <v>40</v>
      </c>
      <c r="AS43" s="183" t="s">
        <v>1882</v>
      </c>
      <c r="AT43">
        <v>0</v>
      </c>
      <c r="AU43">
        <v>0</v>
      </c>
      <c r="AV43" s="182">
        <v>0</v>
      </c>
      <c r="AW43" s="184">
        <v>0</v>
      </c>
      <c r="AX43" s="183" t="s">
        <v>1881</v>
      </c>
      <c r="AY43" s="184">
        <v>0</v>
      </c>
      <c r="AZ43">
        <v>0</v>
      </c>
      <c r="BA43">
        <v>0</v>
      </c>
      <c r="BB43">
        <v>0</v>
      </c>
      <c r="BC43" s="182">
        <v>0</v>
      </c>
      <c r="BD43" t="s">
        <v>1883</v>
      </c>
      <c r="BE43" t="s">
        <v>1883</v>
      </c>
      <c r="BF43" t="s">
        <v>1883</v>
      </c>
      <c r="BG43" s="181" t="s">
        <v>1883</v>
      </c>
      <c r="BH43">
        <v>0.93</v>
      </c>
      <c r="BI43" s="184">
        <v>0</v>
      </c>
      <c r="BJ43" s="182">
        <v>0</v>
      </c>
      <c r="BK43" s="181" t="s">
        <v>1883</v>
      </c>
      <c r="BL43">
        <v>0</v>
      </c>
      <c r="BM43">
        <v>0</v>
      </c>
      <c r="BN43">
        <v>0</v>
      </c>
    </row>
    <row r="44" spans="1:66" x14ac:dyDescent="0.25">
      <c r="A44">
        <v>397</v>
      </c>
      <c r="B44" t="s">
        <v>1967</v>
      </c>
      <c r="C44">
        <v>20</v>
      </c>
      <c r="D44">
        <v>0</v>
      </c>
      <c r="E44">
        <v>0</v>
      </c>
      <c r="F44" t="s">
        <v>1881</v>
      </c>
      <c r="G44" t="s">
        <v>1882</v>
      </c>
      <c r="H44" t="s">
        <v>1881</v>
      </c>
      <c r="I44" t="s">
        <v>1881</v>
      </c>
      <c r="J44" t="s">
        <v>1881</v>
      </c>
      <c r="K44" t="s">
        <v>1881</v>
      </c>
      <c r="L44" t="s">
        <v>1881</v>
      </c>
      <c r="M44" s="180">
        <v>37377</v>
      </c>
      <c r="N44" t="s">
        <v>1883</v>
      </c>
      <c r="O44" t="s">
        <v>1883</v>
      </c>
      <c r="P44" t="s">
        <v>1968</v>
      </c>
      <c r="Q44">
        <v>0</v>
      </c>
      <c r="R44">
        <v>0</v>
      </c>
      <c r="S44" t="s">
        <v>1883</v>
      </c>
      <c r="T44" t="s">
        <v>1883</v>
      </c>
      <c r="U44">
        <v>0</v>
      </c>
      <c r="V44" t="s">
        <v>1883</v>
      </c>
      <c r="W44">
        <v>0</v>
      </c>
      <c r="X44">
        <v>0</v>
      </c>
      <c r="Y44">
        <v>0</v>
      </c>
      <c r="Z44" t="s">
        <v>1881</v>
      </c>
      <c r="AA44" t="s">
        <v>1881</v>
      </c>
      <c r="AB44" t="s">
        <v>1881</v>
      </c>
      <c r="AC44">
        <v>0</v>
      </c>
      <c r="AD44">
        <v>0</v>
      </c>
      <c r="AE44">
        <v>0</v>
      </c>
      <c r="AF44">
        <v>0</v>
      </c>
      <c r="AG44" t="s">
        <v>1882</v>
      </c>
      <c r="AH44" s="181" t="s">
        <v>1883</v>
      </c>
      <c r="AI44" s="182">
        <v>27</v>
      </c>
      <c r="AJ44" s="181" t="s">
        <v>1886</v>
      </c>
      <c r="AK44" s="181" t="s">
        <v>1883</v>
      </c>
      <c r="AL44" s="181" t="s">
        <v>1883</v>
      </c>
      <c r="AO44" s="181"/>
      <c r="AQ44">
        <v>10</v>
      </c>
      <c r="AR44" s="182">
        <v>40</v>
      </c>
      <c r="AS44" s="183" t="s">
        <v>1882</v>
      </c>
      <c r="AT44">
        <v>0</v>
      </c>
      <c r="AU44">
        <v>0</v>
      </c>
      <c r="AV44" s="182">
        <v>0</v>
      </c>
      <c r="AW44" s="184">
        <v>0</v>
      </c>
      <c r="AX44" s="183" t="s">
        <v>1881</v>
      </c>
      <c r="AY44" s="184">
        <v>0</v>
      </c>
      <c r="AZ44">
        <v>0</v>
      </c>
      <c r="BA44">
        <v>0</v>
      </c>
      <c r="BB44">
        <v>0</v>
      </c>
      <c r="BC44" s="182">
        <v>0</v>
      </c>
      <c r="BD44" t="s">
        <v>1883</v>
      </c>
      <c r="BE44" t="s">
        <v>1883</v>
      </c>
      <c r="BF44" t="s">
        <v>1883</v>
      </c>
      <c r="BG44" s="181" t="s">
        <v>1883</v>
      </c>
      <c r="BH44">
        <v>1.54</v>
      </c>
      <c r="BI44" s="184">
        <v>0</v>
      </c>
      <c r="BJ44" s="182">
        <v>0</v>
      </c>
      <c r="BK44" s="181" t="s">
        <v>1883</v>
      </c>
      <c r="BL44">
        <v>0</v>
      </c>
      <c r="BM44">
        <v>0</v>
      </c>
      <c r="BN44">
        <v>0</v>
      </c>
    </row>
    <row r="45" spans="1:66" x14ac:dyDescent="0.25">
      <c r="A45">
        <v>400</v>
      </c>
      <c r="B45" t="s">
        <v>1969</v>
      </c>
      <c r="C45">
        <v>20</v>
      </c>
      <c r="D45">
        <v>0</v>
      </c>
      <c r="E45">
        <v>0</v>
      </c>
      <c r="F45" t="s">
        <v>1881</v>
      </c>
      <c r="G45" t="s">
        <v>1882</v>
      </c>
      <c r="H45" t="s">
        <v>1881</v>
      </c>
      <c r="I45" t="s">
        <v>1881</v>
      </c>
      <c r="J45" t="s">
        <v>1881</v>
      </c>
      <c r="K45" t="s">
        <v>1881</v>
      </c>
      <c r="L45" t="s">
        <v>1881</v>
      </c>
      <c r="M45" s="180">
        <v>37377</v>
      </c>
      <c r="N45" t="s">
        <v>1883</v>
      </c>
      <c r="O45" t="s">
        <v>1883</v>
      </c>
      <c r="P45" t="s">
        <v>1970</v>
      </c>
      <c r="Q45">
        <v>0</v>
      </c>
      <c r="R45">
        <v>0</v>
      </c>
      <c r="S45" t="s">
        <v>1883</v>
      </c>
      <c r="T45" t="s">
        <v>1883</v>
      </c>
      <c r="U45">
        <v>0</v>
      </c>
      <c r="V45" t="s">
        <v>1883</v>
      </c>
      <c r="W45">
        <v>0</v>
      </c>
      <c r="X45">
        <v>0</v>
      </c>
      <c r="Y45">
        <v>0</v>
      </c>
      <c r="Z45" t="s">
        <v>1881</v>
      </c>
      <c r="AA45" t="s">
        <v>1881</v>
      </c>
      <c r="AB45" t="s">
        <v>1881</v>
      </c>
      <c r="AC45">
        <v>0</v>
      </c>
      <c r="AD45">
        <v>0</v>
      </c>
      <c r="AE45">
        <v>0</v>
      </c>
      <c r="AF45">
        <v>0</v>
      </c>
      <c r="AG45" t="s">
        <v>1882</v>
      </c>
      <c r="AH45" s="181" t="s">
        <v>1883</v>
      </c>
      <c r="AI45" s="182">
        <v>27</v>
      </c>
      <c r="AJ45" s="181" t="s">
        <v>1886</v>
      </c>
      <c r="AK45" s="181" t="s">
        <v>1883</v>
      </c>
      <c r="AL45" s="181" t="s">
        <v>1883</v>
      </c>
      <c r="AO45" s="181"/>
      <c r="AQ45">
        <v>10</v>
      </c>
      <c r="AR45" s="182">
        <v>40</v>
      </c>
      <c r="AS45" s="183" t="s">
        <v>1882</v>
      </c>
      <c r="AT45">
        <v>0</v>
      </c>
      <c r="AU45">
        <v>0</v>
      </c>
      <c r="AV45" s="182">
        <v>0</v>
      </c>
      <c r="AW45" s="184">
        <v>0</v>
      </c>
      <c r="AX45" s="183" t="s">
        <v>1881</v>
      </c>
      <c r="AY45" s="184">
        <v>0</v>
      </c>
      <c r="AZ45">
        <v>0</v>
      </c>
      <c r="BA45">
        <v>0</v>
      </c>
      <c r="BB45">
        <v>0</v>
      </c>
      <c r="BC45" s="182">
        <v>0</v>
      </c>
      <c r="BD45" t="s">
        <v>1883</v>
      </c>
      <c r="BE45" t="s">
        <v>1883</v>
      </c>
      <c r="BF45" t="s">
        <v>1883</v>
      </c>
      <c r="BG45" s="181" t="s">
        <v>1883</v>
      </c>
      <c r="BH45">
        <v>2.88</v>
      </c>
      <c r="BI45" s="184">
        <v>0</v>
      </c>
      <c r="BJ45" s="182">
        <v>0</v>
      </c>
      <c r="BK45" s="181" t="s">
        <v>1883</v>
      </c>
      <c r="BL45">
        <v>0</v>
      </c>
      <c r="BM45">
        <v>0</v>
      </c>
      <c r="BN45">
        <v>0</v>
      </c>
    </row>
    <row r="46" spans="1:66" x14ac:dyDescent="0.25">
      <c r="A46">
        <v>407</v>
      </c>
      <c r="B46" t="s">
        <v>1971</v>
      </c>
      <c r="C46">
        <v>6</v>
      </c>
      <c r="D46">
        <v>0</v>
      </c>
      <c r="E46">
        <v>0</v>
      </c>
      <c r="F46" t="s">
        <v>1881</v>
      </c>
      <c r="G46" t="s">
        <v>1882</v>
      </c>
      <c r="H46" t="s">
        <v>1881</v>
      </c>
      <c r="I46" t="s">
        <v>1881</v>
      </c>
      <c r="J46" t="s">
        <v>1881</v>
      </c>
      <c r="K46" t="s">
        <v>1881</v>
      </c>
      <c r="L46" t="s">
        <v>1881</v>
      </c>
      <c r="M46" s="180">
        <v>37377</v>
      </c>
      <c r="N46" t="s">
        <v>1883</v>
      </c>
      <c r="O46" t="s">
        <v>1883</v>
      </c>
      <c r="P46" t="s">
        <v>1972</v>
      </c>
      <c r="Q46">
        <v>0</v>
      </c>
      <c r="R46">
        <v>0</v>
      </c>
      <c r="S46" t="s">
        <v>1883</v>
      </c>
      <c r="T46" t="s">
        <v>1883</v>
      </c>
      <c r="U46">
        <v>0</v>
      </c>
      <c r="V46" t="s">
        <v>1883</v>
      </c>
      <c r="W46">
        <v>0</v>
      </c>
      <c r="X46">
        <v>0</v>
      </c>
      <c r="Y46">
        <v>0</v>
      </c>
      <c r="Z46" t="s">
        <v>1881</v>
      </c>
      <c r="AA46" t="s">
        <v>1881</v>
      </c>
      <c r="AB46" t="s">
        <v>1881</v>
      </c>
      <c r="AC46">
        <v>0</v>
      </c>
      <c r="AD46">
        <v>0</v>
      </c>
      <c r="AE46">
        <v>0</v>
      </c>
      <c r="AF46">
        <v>0</v>
      </c>
      <c r="AG46" t="s">
        <v>1882</v>
      </c>
      <c r="AH46" s="181" t="s">
        <v>1883</v>
      </c>
      <c r="AI46" s="182">
        <v>27</v>
      </c>
      <c r="AJ46" s="181" t="s">
        <v>1886</v>
      </c>
      <c r="AK46" s="181" t="s">
        <v>1883</v>
      </c>
      <c r="AL46" s="181" t="s">
        <v>1883</v>
      </c>
      <c r="AO46" s="181"/>
      <c r="AQ46">
        <v>10</v>
      </c>
      <c r="AR46" s="182">
        <v>40</v>
      </c>
      <c r="AS46" s="183" t="s">
        <v>1882</v>
      </c>
      <c r="AT46">
        <v>0</v>
      </c>
      <c r="AU46">
        <v>0</v>
      </c>
      <c r="AV46" s="182">
        <v>0</v>
      </c>
      <c r="AW46" s="184">
        <v>0</v>
      </c>
      <c r="AX46" s="183" t="s">
        <v>1881</v>
      </c>
      <c r="AY46" s="184">
        <v>0</v>
      </c>
      <c r="AZ46">
        <v>0</v>
      </c>
      <c r="BA46">
        <v>0</v>
      </c>
      <c r="BB46">
        <v>0</v>
      </c>
      <c r="BC46" s="182">
        <v>0</v>
      </c>
      <c r="BD46" t="s">
        <v>1883</v>
      </c>
      <c r="BE46" t="s">
        <v>1883</v>
      </c>
      <c r="BF46" t="s">
        <v>1883</v>
      </c>
      <c r="BG46" s="181" t="s">
        <v>1883</v>
      </c>
      <c r="BH46">
        <v>1.4</v>
      </c>
      <c r="BI46" s="184">
        <v>0</v>
      </c>
      <c r="BJ46" s="182">
        <v>0</v>
      </c>
      <c r="BK46" s="181" t="s">
        <v>1883</v>
      </c>
      <c r="BL46">
        <v>0</v>
      </c>
      <c r="BM46">
        <v>0</v>
      </c>
      <c r="BN46">
        <v>0</v>
      </c>
    </row>
    <row r="47" spans="1:66" x14ac:dyDescent="0.25">
      <c r="A47">
        <v>408</v>
      </c>
      <c r="B47" t="s">
        <v>1973</v>
      </c>
      <c r="C47">
        <v>6</v>
      </c>
      <c r="D47">
        <v>0</v>
      </c>
      <c r="E47">
        <v>0</v>
      </c>
      <c r="F47" t="s">
        <v>1881</v>
      </c>
      <c r="G47" t="s">
        <v>1882</v>
      </c>
      <c r="H47" t="s">
        <v>1881</v>
      </c>
      <c r="I47" t="s">
        <v>1881</v>
      </c>
      <c r="J47" t="s">
        <v>1881</v>
      </c>
      <c r="K47" t="s">
        <v>1881</v>
      </c>
      <c r="L47" t="s">
        <v>1881</v>
      </c>
      <c r="M47" s="180">
        <v>37377</v>
      </c>
      <c r="N47" t="s">
        <v>1883</v>
      </c>
      <c r="O47" t="s">
        <v>1883</v>
      </c>
      <c r="P47" t="s">
        <v>1974</v>
      </c>
      <c r="Q47">
        <v>0</v>
      </c>
      <c r="R47">
        <v>0</v>
      </c>
      <c r="S47" t="s">
        <v>1883</v>
      </c>
      <c r="T47" t="s">
        <v>1883</v>
      </c>
      <c r="U47">
        <v>0</v>
      </c>
      <c r="V47" t="s">
        <v>1883</v>
      </c>
      <c r="W47">
        <v>0</v>
      </c>
      <c r="X47">
        <v>0</v>
      </c>
      <c r="Y47">
        <v>0</v>
      </c>
      <c r="Z47" t="s">
        <v>1881</v>
      </c>
      <c r="AA47" t="s">
        <v>1881</v>
      </c>
      <c r="AB47" t="s">
        <v>1881</v>
      </c>
      <c r="AC47">
        <v>0</v>
      </c>
      <c r="AD47">
        <v>0</v>
      </c>
      <c r="AE47">
        <v>0</v>
      </c>
      <c r="AF47">
        <v>0</v>
      </c>
      <c r="AG47" t="s">
        <v>1882</v>
      </c>
      <c r="AH47" s="181" t="s">
        <v>1883</v>
      </c>
      <c r="AI47" s="182">
        <v>27</v>
      </c>
      <c r="AJ47" s="181" t="s">
        <v>1886</v>
      </c>
      <c r="AK47" s="181" t="s">
        <v>1883</v>
      </c>
      <c r="AL47" s="181" t="s">
        <v>1883</v>
      </c>
      <c r="AO47" s="181"/>
      <c r="AQ47">
        <v>10</v>
      </c>
      <c r="AR47" s="182">
        <v>40</v>
      </c>
      <c r="AS47" s="183" t="s">
        <v>1882</v>
      </c>
      <c r="AT47">
        <v>0</v>
      </c>
      <c r="AU47">
        <v>0</v>
      </c>
      <c r="AV47" s="182">
        <v>0</v>
      </c>
      <c r="AW47" s="184">
        <v>0</v>
      </c>
      <c r="AX47" s="183" t="s">
        <v>1881</v>
      </c>
      <c r="AY47" s="184">
        <v>0</v>
      </c>
      <c r="AZ47">
        <v>0</v>
      </c>
      <c r="BA47">
        <v>0</v>
      </c>
      <c r="BB47">
        <v>0</v>
      </c>
      <c r="BC47" s="182">
        <v>0</v>
      </c>
      <c r="BD47" t="s">
        <v>1883</v>
      </c>
      <c r="BE47" t="s">
        <v>1883</v>
      </c>
      <c r="BF47" t="s">
        <v>1883</v>
      </c>
      <c r="BG47" s="181" t="s">
        <v>1883</v>
      </c>
      <c r="BH47">
        <v>14</v>
      </c>
      <c r="BI47" s="184">
        <v>0</v>
      </c>
      <c r="BJ47" s="182">
        <v>0</v>
      </c>
      <c r="BK47" s="181" t="s">
        <v>1883</v>
      </c>
      <c r="BL47">
        <v>0</v>
      </c>
      <c r="BM47">
        <v>0</v>
      </c>
      <c r="BN47">
        <v>0</v>
      </c>
    </row>
    <row r="48" spans="1:66" x14ac:dyDescent="0.25">
      <c r="A48">
        <v>409</v>
      </c>
      <c r="B48" t="s">
        <v>1975</v>
      </c>
      <c r="C48">
        <v>6</v>
      </c>
      <c r="D48">
        <v>0</v>
      </c>
      <c r="E48">
        <v>0</v>
      </c>
      <c r="F48" t="s">
        <v>1881</v>
      </c>
      <c r="G48" t="s">
        <v>1882</v>
      </c>
      <c r="H48" t="s">
        <v>1881</v>
      </c>
      <c r="I48" t="s">
        <v>1881</v>
      </c>
      <c r="J48" t="s">
        <v>1881</v>
      </c>
      <c r="K48" t="s">
        <v>1881</v>
      </c>
      <c r="L48" t="s">
        <v>1881</v>
      </c>
      <c r="M48" s="180">
        <v>37377</v>
      </c>
      <c r="N48" t="s">
        <v>1883</v>
      </c>
      <c r="O48" t="s">
        <v>1883</v>
      </c>
      <c r="P48" t="s">
        <v>1976</v>
      </c>
      <c r="Q48">
        <v>0</v>
      </c>
      <c r="R48">
        <v>0</v>
      </c>
      <c r="S48" t="s">
        <v>1883</v>
      </c>
      <c r="T48" t="s">
        <v>1883</v>
      </c>
      <c r="U48">
        <v>0</v>
      </c>
      <c r="V48" t="s">
        <v>1883</v>
      </c>
      <c r="W48">
        <v>0</v>
      </c>
      <c r="X48">
        <v>0</v>
      </c>
      <c r="Y48">
        <v>0</v>
      </c>
      <c r="Z48" t="s">
        <v>1881</v>
      </c>
      <c r="AA48" t="s">
        <v>1881</v>
      </c>
      <c r="AB48" t="s">
        <v>1881</v>
      </c>
      <c r="AC48">
        <v>0</v>
      </c>
      <c r="AD48">
        <v>0</v>
      </c>
      <c r="AE48">
        <v>0</v>
      </c>
      <c r="AF48">
        <v>0</v>
      </c>
      <c r="AG48" t="s">
        <v>1882</v>
      </c>
      <c r="AH48" s="181" t="s">
        <v>1883</v>
      </c>
      <c r="AI48" s="182">
        <v>27</v>
      </c>
      <c r="AJ48" s="181" t="s">
        <v>1886</v>
      </c>
      <c r="AK48" s="181" t="s">
        <v>1883</v>
      </c>
      <c r="AL48" s="181" t="s">
        <v>1883</v>
      </c>
      <c r="AO48" s="181"/>
      <c r="AQ48">
        <v>10</v>
      </c>
      <c r="AR48" s="182">
        <v>40</v>
      </c>
      <c r="AS48" s="183" t="s">
        <v>1882</v>
      </c>
      <c r="AT48">
        <v>0</v>
      </c>
      <c r="AU48">
        <v>0</v>
      </c>
      <c r="AV48" s="182">
        <v>0</v>
      </c>
      <c r="AW48" s="184">
        <v>0</v>
      </c>
      <c r="AX48" s="183" t="s">
        <v>1881</v>
      </c>
      <c r="AY48" s="184">
        <v>0</v>
      </c>
      <c r="AZ48">
        <v>0</v>
      </c>
      <c r="BA48">
        <v>0</v>
      </c>
      <c r="BB48">
        <v>0</v>
      </c>
      <c r="BC48" s="182">
        <v>0</v>
      </c>
      <c r="BD48" t="s">
        <v>1883</v>
      </c>
      <c r="BE48" t="s">
        <v>1883</v>
      </c>
      <c r="BF48" t="s">
        <v>1883</v>
      </c>
      <c r="BG48" s="181" t="s">
        <v>1883</v>
      </c>
      <c r="BH48">
        <v>1.6</v>
      </c>
      <c r="BI48" s="184">
        <v>0</v>
      </c>
      <c r="BJ48" s="182">
        <v>0</v>
      </c>
      <c r="BK48" s="181" t="s">
        <v>1883</v>
      </c>
      <c r="BL48">
        <v>0</v>
      </c>
      <c r="BM48">
        <v>0</v>
      </c>
      <c r="BN48">
        <v>0</v>
      </c>
    </row>
    <row r="49" spans="1:66" x14ac:dyDescent="0.25">
      <c r="A49">
        <v>410</v>
      </c>
      <c r="B49" t="s">
        <v>1977</v>
      </c>
      <c r="C49">
        <v>6</v>
      </c>
      <c r="D49">
        <v>0</v>
      </c>
      <c r="E49">
        <v>0</v>
      </c>
      <c r="F49" t="s">
        <v>1881</v>
      </c>
      <c r="G49" t="s">
        <v>1882</v>
      </c>
      <c r="H49" t="s">
        <v>1881</v>
      </c>
      <c r="I49" t="s">
        <v>1881</v>
      </c>
      <c r="J49" t="s">
        <v>1881</v>
      </c>
      <c r="K49" t="s">
        <v>1881</v>
      </c>
      <c r="L49" t="s">
        <v>1881</v>
      </c>
      <c r="M49" s="180">
        <v>37377</v>
      </c>
      <c r="N49" t="s">
        <v>1883</v>
      </c>
      <c r="O49" t="s">
        <v>1883</v>
      </c>
      <c r="P49" t="s">
        <v>1978</v>
      </c>
      <c r="Q49">
        <v>0</v>
      </c>
      <c r="R49">
        <v>0</v>
      </c>
      <c r="S49" t="s">
        <v>1883</v>
      </c>
      <c r="T49" t="s">
        <v>1883</v>
      </c>
      <c r="U49">
        <v>0</v>
      </c>
      <c r="V49" t="s">
        <v>1883</v>
      </c>
      <c r="W49">
        <v>0</v>
      </c>
      <c r="X49">
        <v>0</v>
      </c>
      <c r="Y49">
        <v>0</v>
      </c>
      <c r="Z49" t="s">
        <v>1881</v>
      </c>
      <c r="AA49" t="s">
        <v>1881</v>
      </c>
      <c r="AB49" t="s">
        <v>1881</v>
      </c>
      <c r="AC49">
        <v>0</v>
      </c>
      <c r="AD49">
        <v>0</v>
      </c>
      <c r="AE49">
        <v>0</v>
      </c>
      <c r="AF49">
        <v>0</v>
      </c>
      <c r="AG49" t="s">
        <v>1882</v>
      </c>
      <c r="AH49" s="181" t="s">
        <v>1883</v>
      </c>
      <c r="AI49" s="182">
        <v>27</v>
      </c>
      <c r="AJ49" s="181" t="s">
        <v>1886</v>
      </c>
      <c r="AK49" s="181" t="s">
        <v>1883</v>
      </c>
      <c r="AL49" s="181" t="s">
        <v>1883</v>
      </c>
      <c r="AO49" s="181"/>
      <c r="AQ49">
        <v>10</v>
      </c>
      <c r="AR49" s="182">
        <v>40</v>
      </c>
      <c r="AS49" s="183" t="s">
        <v>1882</v>
      </c>
      <c r="AT49">
        <v>0</v>
      </c>
      <c r="AU49">
        <v>0</v>
      </c>
      <c r="AV49" s="182">
        <v>0</v>
      </c>
      <c r="AW49" s="184">
        <v>0</v>
      </c>
      <c r="AX49" s="183" t="s">
        <v>1881</v>
      </c>
      <c r="AY49" s="184">
        <v>0</v>
      </c>
      <c r="AZ49">
        <v>0</v>
      </c>
      <c r="BA49">
        <v>0</v>
      </c>
      <c r="BB49">
        <v>0</v>
      </c>
      <c r="BC49" s="182">
        <v>0</v>
      </c>
      <c r="BD49" t="s">
        <v>1883</v>
      </c>
      <c r="BE49" t="s">
        <v>1883</v>
      </c>
      <c r="BF49" t="s">
        <v>1883</v>
      </c>
      <c r="BG49" s="181" t="s">
        <v>1883</v>
      </c>
      <c r="BH49">
        <v>2</v>
      </c>
      <c r="BI49" s="184">
        <v>0</v>
      </c>
      <c r="BJ49" s="182">
        <v>0</v>
      </c>
      <c r="BK49" s="181" t="s">
        <v>1883</v>
      </c>
      <c r="BL49">
        <v>0</v>
      </c>
      <c r="BM49">
        <v>0</v>
      </c>
      <c r="BN49">
        <v>0</v>
      </c>
    </row>
    <row r="50" spans="1:66" x14ac:dyDescent="0.25">
      <c r="A50">
        <v>411</v>
      </c>
      <c r="B50" t="s">
        <v>1979</v>
      </c>
      <c r="C50">
        <v>6</v>
      </c>
      <c r="D50">
        <v>0</v>
      </c>
      <c r="E50">
        <v>0</v>
      </c>
      <c r="F50" t="s">
        <v>1881</v>
      </c>
      <c r="G50" t="s">
        <v>1882</v>
      </c>
      <c r="H50" t="s">
        <v>1881</v>
      </c>
      <c r="I50" t="s">
        <v>1881</v>
      </c>
      <c r="J50" t="s">
        <v>1881</v>
      </c>
      <c r="K50" t="s">
        <v>1881</v>
      </c>
      <c r="L50" t="s">
        <v>1881</v>
      </c>
      <c r="M50" s="180">
        <v>37377</v>
      </c>
      <c r="N50" t="s">
        <v>1883</v>
      </c>
      <c r="O50" t="s">
        <v>1883</v>
      </c>
      <c r="P50" t="s">
        <v>1980</v>
      </c>
      <c r="Q50">
        <v>0</v>
      </c>
      <c r="R50">
        <v>0</v>
      </c>
      <c r="S50" t="s">
        <v>1883</v>
      </c>
      <c r="T50" t="s">
        <v>1883</v>
      </c>
      <c r="U50">
        <v>0</v>
      </c>
      <c r="V50" t="s">
        <v>1883</v>
      </c>
      <c r="W50">
        <v>0</v>
      </c>
      <c r="X50">
        <v>0</v>
      </c>
      <c r="Y50">
        <v>0</v>
      </c>
      <c r="Z50" t="s">
        <v>1881</v>
      </c>
      <c r="AA50" t="s">
        <v>1881</v>
      </c>
      <c r="AB50" t="s">
        <v>1881</v>
      </c>
      <c r="AC50">
        <v>0</v>
      </c>
      <c r="AD50">
        <v>0</v>
      </c>
      <c r="AE50">
        <v>0</v>
      </c>
      <c r="AF50">
        <v>0</v>
      </c>
      <c r="AG50" t="s">
        <v>1882</v>
      </c>
      <c r="AH50" s="181" t="s">
        <v>1883</v>
      </c>
      <c r="AI50" s="182">
        <v>27</v>
      </c>
      <c r="AJ50" s="181" t="s">
        <v>1886</v>
      </c>
      <c r="AK50" s="181" t="s">
        <v>1883</v>
      </c>
      <c r="AL50" s="181" t="s">
        <v>1883</v>
      </c>
      <c r="AO50" s="181"/>
      <c r="AQ50">
        <v>10</v>
      </c>
      <c r="AR50" s="182">
        <v>40</v>
      </c>
      <c r="AS50" s="183" t="s">
        <v>1882</v>
      </c>
      <c r="AT50">
        <v>0</v>
      </c>
      <c r="AU50">
        <v>0</v>
      </c>
      <c r="AV50" s="182">
        <v>0</v>
      </c>
      <c r="AW50" s="184">
        <v>0</v>
      </c>
      <c r="AX50" s="183" t="s">
        <v>1881</v>
      </c>
      <c r="AY50" s="184">
        <v>0</v>
      </c>
      <c r="AZ50">
        <v>0</v>
      </c>
      <c r="BA50">
        <v>0</v>
      </c>
      <c r="BB50">
        <v>0</v>
      </c>
      <c r="BC50" s="182">
        <v>0</v>
      </c>
      <c r="BD50" t="s">
        <v>1883</v>
      </c>
      <c r="BE50" t="s">
        <v>1883</v>
      </c>
      <c r="BF50" t="s">
        <v>1883</v>
      </c>
      <c r="BG50" s="181" t="s">
        <v>1883</v>
      </c>
      <c r="BH50">
        <v>0</v>
      </c>
      <c r="BI50" s="184">
        <v>0</v>
      </c>
      <c r="BJ50" s="182">
        <v>0</v>
      </c>
      <c r="BK50" s="181" t="s">
        <v>1883</v>
      </c>
      <c r="BL50">
        <v>0</v>
      </c>
      <c r="BM50">
        <v>0</v>
      </c>
      <c r="BN50">
        <v>0</v>
      </c>
    </row>
    <row r="51" spans="1:66" x14ac:dyDescent="0.25">
      <c r="A51">
        <v>412</v>
      </c>
      <c r="B51" t="s">
        <v>1981</v>
      </c>
      <c r="C51">
        <v>12</v>
      </c>
      <c r="D51">
        <v>0</v>
      </c>
      <c r="E51">
        <v>0</v>
      </c>
      <c r="F51" t="s">
        <v>1881</v>
      </c>
      <c r="G51" t="s">
        <v>1882</v>
      </c>
      <c r="H51" t="s">
        <v>1881</v>
      </c>
      <c r="I51" t="s">
        <v>1881</v>
      </c>
      <c r="J51" t="s">
        <v>1881</v>
      </c>
      <c r="K51" t="s">
        <v>1881</v>
      </c>
      <c r="L51" t="s">
        <v>1881</v>
      </c>
      <c r="M51" s="180">
        <v>37377</v>
      </c>
      <c r="N51" t="s">
        <v>1883</v>
      </c>
      <c r="O51" t="s">
        <v>1883</v>
      </c>
      <c r="P51" t="s">
        <v>1982</v>
      </c>
      <c r="Q51">
        <v>0</v>
      </c>
      <c r="R51">
        <v>0</v>
      </c>
      <c r="S51" t="s">
        <v>1883</v>
      </c>
      <c r="T51" t="s">
        <v>1883</v>
      </c>
      <c r="U51">
        <v>0</v>
      </c>
      <c r="V51" t="s">
        <v>1883</v>
      </c>
      <c r="W51">
        <v>0</v>
      </c>
      <c r="X51">
        <v>0</v>
      </c>
      <c r="Y51">
        <v>0</v>
      </c>
      <c r="Z51" t="s">
        <v>1881</v>
      </c>
      <c r="AA51" t="s">
        <v>1881</v>
      </c>
      <c r="AB51" t="s">
        <v>1881</v>
      </c>
      <c r="AC51">
        <v>0</v>
      </c>
      <c r="AD51">
        <v>0</v>
      </c>
      <c r="AE51">
        <v>0</v>
      </c>
      <c r="AF51">
        <v>0</v>
      </c>
      <c r="AG51" t="s">
        <v>1882</v>
      </c>
      <c r="AH51" s="181" t="s">
        <v>1883</v>
      </c>
      <c r="AI51" s="182">
        <v>27</v>
      </c>
      <c r="AJ51" s="181" t="s">
        <v>1886</v>
      </c>
      <c r="AK51" s="181" t="s">
        <v>1883</v>
      </c>
      <c r="AL51" s="181" t="s">
        <v>1883</v>
      </c>
      <c r="AO51" s="181"/>
      <c r="AQ51">
        <v>10</v>
      </c>
      <c r="AR51" s="182">
        <v>40</v>
      </c>
      <c r="AS51" s="183" t="s">
        <v>1882</v>
      </c>
      <c r="AT51">
        <v>0</v>
      </c>
      <c r="AU51">
        <v>0</v>
      </c>
      <c r="AV51" s="182">
        <v>0</v>
      </c>
      <c r="AW51" s="184">
        <v>0</v>
      </c>
      <c r="AX51" s="183" t="s">
        <v>1881</v>
      </c>
      <c r="AY51" s="184">
        <v>0</v>
      </c>
      <c r="AZ51">
        <v>0</v>
      </c>
      <c r="BA51">
        <v>0</v>
      </c>
      <c r="BB51">
        <v>0</v>
      </c>
      <c r="BC51" s="182">
        <v>0</v>
      </c>
      <c r="BD51" t="s">
        <v>1883</v>
      </c>
      <c r="BE51" t="s">
        <v>1883</v>
      </c>
      <c r="BF51" t="s">
        <v>1883</v>
      </c>
      <c r="BG51" s="181" t="s">
        <v>1883</v>
      </c>
      <c r="BH51">
        <v>0</v>
      </c>
      <c r="BI51" s="184">
        <v>0</v>
      </c>
      <c r="BJ51" s="182">
        <v>0</v>
      </c>
      <c r="BK51" s="181" t="s">
        <v>1883</v>
      </c>
      <c r="BL51">
        <v>0</v>
      </c>
      <c r="BM51">
        <v>0</v>
      </c>
      <c r="BN51">
        <v>0</v>
      </c>
    </row>
    <row r="52" spans="1:66" x14ac:dyDescent="0.25">
      <c r="A52">
        <v>413</v>
      </c>
      <c r="B52" t="s">
        <v>1983</v>
      </c>
      <c r="C52">
        <v>24</v>
      </c>
      <c r="D52">
        <v>0</v>
      </c>
      <c r="E52">
        <v>0</v>
      </c>
      <c r="F52" t="s">
        <v>1881</v>
      </c>
      <c r="G52" t="s">
        <v>1882</v>
      </c>
      <c r="H52" t="s">
        <v>1881</v>
      </c>
      <c r="I52" t="s">
        <v>1881</v>
      </c>
      <c r="J52" t="s">
        <v>1881</v>
      </c>
      <c r="K52" t="s">
        <v>1881</v>
      </c>
      <c r="L52" t="s">
        <v>1881</v>
      </c>
      <c r="M52" s="180">
        <v>37377</v>
      </c>
      <c r="N52" t="s">
        <v>1883</v>
      </c>
      <c r="O52" t="s">
        <v>1883</v>
      </c>
      <c r="P52" t="s">
        <v>1984</v>
      </c>
      <c r="Q52">
        <v>0</v>
      </c>
      <c r="R52">
        <v>0</v>
      </c>
      <c r="S52" t="s">
        <v>1883</v>
      </c>
      <c r="T52" t="s">
        <v>1883</v>
      </c>
      <c r="U52">
        <v>0</v>
      </c>
      <c r="V52" t="s">
        <v>1883</v>
      </c>
      <c r="W52">
        <v>0</v>
      </c>
      <c r="X52">
        <v>0</v>
      </c>
      <c r="Y52">
        <v>0</v>
      </c>
      <c r="Z52" t="s">
        <v>1881</v>
      </c>
      <c r="AA52" t="s">
        <v>1881</v>
      </c>
      <c r="AB52" t="s">
        <v>1881</v>
      </c>
      <c r="AC52">
        <v>0</v>
      </c>
      <c r="AD52">
        <v>0</v>
      </c>
      <c r="AE52">
        <v>0</v>
      </c>
      <c r="AF52">
        <v>0</v>
      </c>
      <c r="AG52" t="s">
        <v>1882</v>
      </c>
      <c r="AH52" s="181" t="s">
        <v>1883</v>
      </c>
      <c r="AI52" s="182">
        <v>27</v>
      </c>
      <c r="AJ52" s="181" t="s">
        <v>1886</v>
      </c>
      <c r="AK52" s="181" t="s">
        <v>1883</v>
      </c>
      <c r="AL52" s="181" t="s">
        <v>1883</v>
      </c>
      <c r="AO52" s="181"/>
      <c r="AQ52">
        <v>10</v>
      </c>
      <c r="AR52" s="182">
        <v>40</v>
      </c>
      <c r="AS52" s="183" t="s">
        <v>1882</v>
      </c>
      <c r="AT52">
        <v>0</v>
      </c>
      <c r="AU52">
        <v>0</v>
      </c>
      <c r="AV52" s="182">
        <v>0</v>
      </c>
      <c r="AW52" s="184">
        <v>0</v>
      </c>
      <c r="AX52" s="183" t="s">
        <v>1881</v>
      </c>
      <c r="AY52" s="184">
        <v>0</v>
      </c>
      <c r="AZ52">
        <v>0</v>
      </c>
      <c r="BA52">
        <v>0</v>
      </c>
      <c r="BB52">
        <v>0</v>
      </c>
      <c r="BC52" s="182">
        <v>0</v>
      </c>
      <c r="BD52" t="s">
        <v>1883</v>
      </c>
      <c r="BE52" t="s">
        <v>1883</v>
      </c>
      <c r="BF52" t="s">
        <v>1883</v>
      </c>
      <c r="BG52" s="181" t="s">
        <v>1883</v>
      </c>
      <c r="BH52">
        <v>1.02</v>
      </c>
      <c r="BI52" s="184">
        <v>0</v>
      </c>
      <c r="BJ52" s="182">
        <v>0</v>
      </c>
      <c r="BK52" s="181" t="s">
        <v>1883</v>
      </c>
      <c r="BL52">
        <v>0</v>
      </c>
      <c r="BM52">
        <v>0</v>
      </c>
      <c r="BN52">
        <v>0</v>
      </c>
    </row>
    <row r="53" spans="1:66" x14ac:dyDescent="0.25">
      <c r="A53">
        <v>421</v>
      </c>
      <c r="B53" t="s">
        <v>1985</v>
      </c>
      <c r="C53">
        <v>24</v>
      </c>
      <c r="D53">
        <v>0</v>
      </c>
      <c r="E53">
        <v>0</v>
      </c>
      <c r="F53" t="s">
        <v>1881</v>
      </c>
      <c r="G53" t="s">
        <v>1882</v>
      </c>
      <c r="H53" t="s">
        <v>1881</v>
      </c>
      <c r="I53" t="s">
        <v>1881</v>
      </c>
      <c r="J53" t="s">
        <v>1881</v>
      </c>
      <c r="K53" t="s">
        <v>1881</v>
      </c>
      <c r="L53" t="s">
        <v>1881</v>
      </c>
      <c r="M53" s="180">
        <v>37377</v>
      </c>
      <c r="N53" t="s">
        <v>1883</v>
      </c>
      <c r="O53" t="s">
        <v>1883</v>
      </c>
      <c r="P53" t="s">
        <v>1986</v>
      </c>
      <c r="Q53">
        <v>0</v>
      </c>
      <c r="R53">
        <v>0</v>
      </c>
      <c r="S53" t="s">
        <v>1883</v>
      </c>
      <c r="T53" t="s">
        <v>1883</v>
      </c>
      <c r="U53">
        <v>0</v>
      </c>
      <c r="V53" t="s">
        <v>1883</v>
      </c>
      <c r="W53">
        <v>0</v>
      </c>
      <c r="X53">
        <v>0</v>
      </c>
      <c r="Y53">
        <v>0</v>
      </c>
      <c r="Z53" t="s">
        <v>1881</v>
      </c>
      <c r="AA53" t="s">
        <v>1881</v>
      </c>
      <c r="AB53" t="s">
        <v>1881</v>
      </c>
      <c r="AC53">
        <v>0</v>
      </c>
      <c r="AD53">
        <v>0</v>
      </c>
      <c r="AE53">
        <v>0</v>
      </c>
      <c r="AF53">
        <v>0</v>
      </c>
      <c r="AG53" t="s">
        <v>1882</v>
      </c>
      <c r="AH53" s="181" t="s">
        <v>1883</v>
      </c>
      <c r="AI53" s="182">
        <v>27</v>
      </c>
      <c r="AJ53" s="181" t="s">
        <v>1886</v>
      </c>
      <c r="AK53" s="181" t="s">
        <v>1883</v>
      </c>
      <c r="AL53" s="181" t="s">
        <v>1883</v>
      </c>
      <c r="AO53" s="181"/>
      <c r="AQ53">
        <v>10</v>
      </c>
      <c r="AR53" s="182">
        <v>40</v>
      </c>
      <c r="AS53" s="183" t="s">
        <v>1882</v>
      </c>
      <c r="AT53">
        <v>0</v>
      </c>
      <c r="AU53">
        <v>0</v>
      </c>
      <c r="AV53" s="182">
        <v>0</v>
      </c>
      <c r="AW53" s="184">
        <v>0</v>
      </c>
      <c r="AX53" s="183" t="s">
        <v>1881</v>
      </c>
      <c r="AY53" s="184">
        <v>0</v>
      </c>
      <c r="AZ53">
        <v>0</v>
      </c>
      <c r="BA53">
        <v>0</v>
      </c>
      <c r="BB53">
        <v>0</v>
      </c>
      <c r="BC53" s="182">
        <v>0</v>
      </c>
      <c r="BD53" t="s">
        <v>1883</v>
      </c>
      <c r="BE53" t="s">
        <v>1883</v>
      </c>
      <c r="BF53" t="s">
        <v>1883</v>
      </c>
      <c r="BG53" s="181" t="s">
        <v>1883</v>
      </c>
      <c r="BH53">
        <v>1.2</v>
      </c>
      <c r="BI53" s="184">
        <v>0</v>
      </c>
      <c r="BJ53" s="182">
        <v>0</v>
      </c>
      <c r="BK53" s="181" t="s">
        <v>1883</v>
      </c>
      <c r="BL53">
        <v>0</v>
      </c>
      <c r="BM53">
        <v>0</v>
      </c>
      <c r="BN53">
        <v>0</v>
      </c>
    </row>
    <row r="54" spans="1:66" x14ac:dyDescent="0.25">
      <c r="A54">
        <v>438</v>
      </c>
      <c r="B54" t="s">
        <v>1987</v>
      </c>
      <c r="C54">
        <v>48</v>
      </c>
      <c r="D54">
        <v>0</v>
      </c>
      <c r="E54">
        <v>0</v>
      </c>
      <c r="F54" t="s">
        <v>1881</v>
      </c>
      <c r="G54" t="s">
        <v>1882</v>
      </c>
      <c r="H54" t="s">
        <v>1881</v>
      </c>
      <c r="I54" t="s">
        <v>1881</v>
      </c>
      <c r="J54" t="s">
        <v>1881</v>
      </c>
      <c r="K54" t="s">
        <v>1881</v>
      </c>
      <c r="L54" t="s">
        <v>1881</v>
      </c>
      <c r="M54" s="180">
        <v>37377</v>
      </c>
      <c r="N54" t="s">
        <v>1883</v>
      </c>
      <c r="O54" t="s">
        <v>1883</v>
      </c>
      <c r="P54" t="s">
        <v>1988</v>
      </c>
      <c r="Q54">
        <v>0</v>
      </c>
      <c r="R54">
        <v>0</v>
      </c>
      <c r="S54" t="s">
        <v>1883</v>
      </c>
      <c r="T54" t="s">
        <v>1883</v>
      </c>
      <c r="U54">
        <v>0</v>
      </c>
      <c r="V54" t="s">
        <v>1883</v>
      </c>
      <c r="W54">
        <v>0</v>
      </c>
      <c r="X54">
        <v>0</v>
      </c>
      <c r="Y54">
        <v>0</v>
      </c>
      <c r="Z54" t="s">
        <v>1881</v>
      </c>
      <c r="AA54" t="s">
        <v>1881</v>
      </c>
      <c r="AB54" t="s">
        <v>1881</v>
      </c>
      <c r="AC54">
        <v>0</v>
      </c>
      <c r="AD54">
        <v>0</v>
      </c>
      <c r="AE54">
        <v>0</v>
      </c>
      <c r="AF54">
        <v>0</v>
      </c>
      <c r="AG54" t="s">
        <v>1882</v>
      </c>
      <c r="AH54" s="181" t="s">
        <v>1883</v>
      </c>
      <c r="AI54" s="182">
        <v>26</v>
      </c>
      <c r="AJ54" s="181" t="s">
        <v>1899</v>
      </c>
      <c r="AK54" s="181" t="s">
        <v>1883</v>
      </c>
      <c r="AL54" s="181" t="s">
        <v>1883</v>
      </c>
      <c r="AO54" s="181"/>
      <c r="AQ54">
        <v>10</v>
      </c>
      <c r="AR54" s="182">
        <v>40</v>
      </c>
      <c r="AS54" s="183" t="s">
        <v>1882</v>
      </c>
      <c r="AT54">
        <v>0</v>
      </c>
      <c r="AU54">
        <v>0</v>
      </c>
      <c r="AV54" s="182">
        <v>0</v>
      </c>
      <c r="AW54" s="184">
        <v>0</v>
      </c>
      <c r="AX54" s="183" t="s">
        <v>1881</v>
      </c>
      <c r="AY54" s="184">
        <v>0</v>
      </c>
      <c r="AZ54">
        <v>0</v>
      </c>
      <c r="BA54">
        <v>0</v>
      </c>
      <c r="BB54">
        <v>0</v>
      </c>
      <c r="BC54" s="182">
        <v>0</v>
      </c>
      <c r="BD54" t="s">
        <v>1883</v>
      </c>
      <c r="BE54" t="s">
        <v>1883</v>
      </c>
      <c r="BF54" t="s">
        <v>1883</v>
      </c>
      <c r="BG54" s="181" t="s">
        <v>1883</v>
      </c>
      <c r="BH54">
        <v>1.02</v>
      </c>
      <c r="BI54" s="184">
        <v>0</v>
      </c>
      <c r="BJ54" s="182">
        <v>0</v>
      </c>
      <c r="BK54" s="181" t="s">
        <v>1883</v>
      </c>
      <c r="BL54">
        <v>0</v>
      </c>
      <c r="BM54">
        <v>0</v>
      </c>
      <c r="BN54">
        <v>0</v>
      </c>
    </row>
    <row r="55" spans="1:66" x14ac:dyDescent="0.25">
      <c r="A55">
        <v>454</v>
      </c>
      <c r="B55" t="s">
        <v>1989</v>
      </c>
      <c r="C55">
        <v>10</v>
      </c>
      <c r="D55">
        <v>0</v>
      </c>
      <c r="E55">
        <v>0</v>
      </c>
      <c r="F55" t="s">
        <v>1881</v>
      </c>
      <c r="G55" t="s">
        <v>1882</v>
      </c>
      <c r="H55" t="s">
        <v>1881</v>
      </c>
      <c r="I55" t="s">
        <v>1881</v>
      </c>
      <c r="J55" t="s">
        <v>1881</v>
      </c>
      <c r="K55" t="s">
        <v>1881</v>
      </c>
      <c r="L55" t="s">
        <v>1881</v>
      </c>
      <c r="M55" s="180">
        <v>37377</v>
      </c>
      <c r="N55" t="s">
        <v>1883</v>
      </c>
      <c r="O55" t="s">
        <v>1883</v>
      </c>
      <c r="P55" t="s">
        <v>1990</v>
      </c>
      <c r="Q55">
        <v>0</v>
      </c>
      <c r="R55">
        <v>0</v>
      </c>
      <c r="S55" t="s">
        <v>1883</v>
      </c>
      <c r="T55" t="s">
        <v>1883</v>
      </c>
      <c r="U55">
        <v>0</v>
      </c>
      <c r="V55" t="s">
        <v>1883</v>
      </c>
      <c r="W55">
        <v>0</v>
      </c>
      <c r="X55">
        <v>0</v>
      </c>
      <c r="Y55">
        <v>0</v>
      </c>
      <c r="Z55" t="s">
        <v>1881</v>
      </c>
      <c r="AA55" t="s">
        <v>1881</v>
      </c>
      <c r="AB55" t="s">
        <v>1881</v>
      </c>
      <c r="AC55">
        <v>0</v>
      </c>
      <c r="AD55">
        <v>0</v>
      </c>
      <c r="AE55">
        <v>0</v>
      </c>
      <c r="AF55">
        <v>0</v>
      </c>
      <c r="AG55" t="s">
        <v>1881</v>
      </c>
      <c r="AH55" s="181" t="s">
        <v>1883</v>
      </c>
      <c r="AI55" s="182">
        <v>46</v>
      </c>
      <c r="AJ55" s="181" t="s">
        <v>1932</v>
      </c>
      <c r="AK55" s="181" t="s">
        <v>1883</v>
      </c>
      <c r="AL55" s="181" t="s">
        <v>1883</v>
      </c>
      <c r="AO55" s="181"/>
      <c r="AQ55">
        <v>10</v>
      </c>
      <c r="AR55" s="182">
        <v>40</v>
      </c>
      <c r="AS55" s="183" t="s">
        <v>1882</v>
      </c>
      <c r="AT55">
        <v>0</v>
      </c>
      <c r="AU55">
        <v>78</v>
      </c>
      <c r="AV55" s="182">
        <v>6</v>
      </c>
      <c r="AW55" s="184">
        <v>0</v>
      </c>
      <c r="AX55" s="183" t="s">
        <v>1881</v>
      </c>
      <c r="AY55" s="184">
        <v>0</v>
      </c>
      <c r="AZ55">
        <v>0</v>
      </c>
      <c r="BA55">
        <v>0</v>
      </c>
      <c r="BB55">
        <v>0</v>
      </c>
      <c r="BC55" s="182">
        <v>0</v>
      </c>
      <c r="BD55" t="s">
        <v>1883</v>
      </c>
      <c r="BE55" t="s">
        <v>1883</v>
      </c>
      <c r="BF55" t="s">
        <v>1883</v>
      </c>
      <c r="BG55" s="181" t="s">
        <v>1883</v>
      </c>
      <c r="BH55">
        <v>1.02</v>
      </c>
      <c r="BI55" s="184">
        <v>0</v>
      </c>
      <c r="BJ55" s="182">
        <v>0</v>
      </c>
      <c r="BK55" s="181" t="s">
        <v>1883</v>
      </c>
      <c r="BL55">
        <v>0</v>
      </c>
      <c r="BM55">
        <v>0</v>
      </c>
      <c r="BN55">
        <v>0</v>
      </c>
    </row>
    <row r="56" spans="1:66" x14ac:dyDescent="0.25">
      <c r="A56">
        <v>461</v>
      </c>
      <c r="B56" t="s">
        <v>349</v>
      </c>
      <c r="C56">
        <v>12</v>
      </c>
      <c r="D56">
        <v>0</v>
      </c>
      <c r="E56">
        <v>0</v>
      </c>
      <c r="F56" t="s">
        <v>1881</v>
      </c>
      <c r="G56" t="s">
        <v>1882</v>
      </c>
      <c r="H56" t="s">
        <v>1881</v>
      </c>
      <c r="I56" t="s">
        <v>1881</v>
      </c>
      <c r="J56" t="s">
        <v>1881</v>
      </c>
      <c r="K56" t="s">
        <v>1881</v>
      </c>
      <c r="L56" t="s">
        <v>1881</v>
      </c>
      <c r="M56" s="180">
        <v>37377</v>
      </c>
      <c r="N56" t="s">
        <v>1883</v>
      </c>
      <c r="O56" t="s">
        <v>1883</v>
      </c>
      <c r="P56" t="s">
        <v>1991</v>
      </c>
      <c r="Q56">
        <v>0</v>
      </c>
      <c r="R56">
        <v>0</v>
      </c>
      <c r="S56" t="s">
        <v>1883</v>
      </c>
      <c r="T56" t="s">
        <v>1883</v>
      </c>
      <c r="U56">
        <v>0</v>
      </c>
      <c r="V56" t="s">
        <v>1883</v>
      </c>
      <c r="W56">
        <v>0</v>
      </c>
      <c r="X56">
        <v>0</v>
      </c>
      <c r="Y56">
        <v>0</v>
      </c>
      <c r="Z56" t="s">
        <v>1881</v>
      </c>
      <c r="AA56" t="s">
        <v>1881</v>
      </c>
      <c r="AB56" t="s">
        <v>1881</v>
      </c>
      <c r="AC56">
        <v>0</v>
      </c>
      <c r="AD56">
        <v>0</v>
      </c>
      <c r="AE56">
        <v>0</v>
      </c>
      <c r="AF56">
        <v>0</v>
      </c>
      <c r="AG56" t="s">
        <v>1881</v>
      </c>
      <c r="AH56" s="181" t="s">
        <v>1883</v>
      </c>
      <c r="AI56" s="182">
        <v>116</v>
      </c>
      <c r="AJ56" s="181" t="s">
        <v>1992</v>
      </c>
      <c r="AK56" s="181" t="s">
        <v>1993</v>
      </c>
      <c r="AL56" s="181" t="s">
        <v>1883</v>
      </c>
      <c r="AO56" s="181"/>
      <c r="AQ56">
        <v>10</v>
      </c>
      <c r="AR56" s="182">
        <v>40</v>
      </c>
      <c r="AS56" s="183" t="s">
        <v>1882</v>
      </c>
      <c r="AT56">
        <v>0</v>
      </c>
      <c r="AU56">
        <v>78</v>
      </c>
      <c r="AV56" s="182">
        <v>6</v>
      </c>
      <c r="AW56" s="184">
        <v>0</v>
      </c>
      <c r="AX56" s="183" t="s">
        <v>1881</v>
      </c>
      <c r="AY56" s="184">
        <v>0</v>
      </c>
      <c r="AZ56">
        <v>0</v>
      </c>
      <c r="BA56">
        <v>0</v>
      </c>
      <c r="BB56">
        <v>0</v>
      </c>
      <c r="BC56" s="182">
        <v>0</v>
      </c>
      <c r="BD56" t="s">
        <v>1883</v>
      </c>
      <c r="BE56" t="s">
        <v>1883</v>
      </c>
      <c r="BF56" t="s">
        <v>1883</v>
      </c>
      <c r="BG56" s="181" t="s">
        <v>1883</v>
      </c>
      <c r="BH56">
        <v>1.02</v>
      </c>
      <c r="BI56" s="184">
        <v>0</v>
      </c>
      <c r="BJ56" s="182">
        <v>0</v>
      </c>
      <c r="BK56" s="181" t="s">
        <v>1883</v>
      </c>
      <c r="BL56">
        <v>0</v>
      </c>
      <c r="BM56">
        <v>0</v>
      </c>
      <c r="BN56">
        <v>0</v>
      </c>
    </row>
    <row r="57" spans="1:66" x14ac:dyDescent="0.25">
      <c r="A57">
        <v>462</v>
      </c>
      <c r="B57" t="s">
        <v>1994</v>
      </c>
      <c r="C57">
        <v>6</v>
      </c>
      <c r="D57">
        <v>0</v>
      </c>
      <c r="E57">
        <v>0</v>
      </c>
      <c r="F57" t="s">
        <v>1881</v>
      </c>
      <c r="G57" t="s">
        <v>1882</v>
      </c>
      <c r="H57" t="s">
        <v>1881</v>
      </c>
      <c r="I57" t="s">
        <v>1881</v>
      </c>
      <c r="J57" t="s">
        <v>1881</v>
      </c>
      <c r="K57" t="s">
        <v>1881</v>
      </c>
      <c r="L57" t="s">
        <v>1881</v>
      </c>
      <c r="M57" s="180">
        <v>37377</v>
      </c>
      <c r="N57" t="s">
        <v>1883</v>
      </c>
      <c r="O57" t="s">
        <v>1883</v>
      </c>
      <c r="P57" t="s">
        <v>1995</v>
      </c>
      <c r="Q57">
        <v>0</v>
      </c>
      <c r="R57">
        <v>0</v>
      </c>
      <c r="S57" t="s">
        <v>1883</v>
      </c>
      <c r="T57" t="s">
        <v>1883</v>
      </c>
      <c r="U57">
        <v>0</v>
      </c>
      <c r="V57" t="s">
        <v>1883</v>
      </c>
      <c r="W57">
        <v>0</v>
      </c>
      <c r="X57">
        <v>0</v>
      </c>
      <c r="Y57">
        <v>0</v>
      </c>
      <c r="Z57" t="s">
        <v>1881</v>
      </c>
      <c r="AA57" t="s">
        <v>1881</v>
      </c>
      <c r="AB57" t="s">
        <v>1881</v>
      </c>
      <c r="AC57">
        <v>0</v>
      </c>
      <c r="AD57">
        <v>0</v>
      </c>
      <c r="AE57">
        <v>0</v>
      </c>
      <c r="AF57">
        <v>0</v>
      </c>
      <c r="AG57" t="s">
        <v>1881</v>
      </c>
      <c r="AH57" s="181" t="s">
        <v>1883</v>
      </c>
      <c r="AI57" s="182">
        <v>116</v>
      </c>
      <c r="AJ57" s="181" t="s">
        <v>1992</v>
      </c>
      <c r="AK57" s="181" t="s">
        <v>1996</v>
      </c>
      <c r="AL57" s="181" t="s">
        <v>1883</v>
      </c>
      <c r="AO57" s="181"/>
      <c r="AQ57">
        <v>10</v>
      </c>
      <c r="AR57" s="182">
        <v>40</v>
      </c>
      <c r="AS57" s="183" t="s">
        <v>1882</v>
      </c>
      <c r="AT57">
        <v>0</v>
      </c>
      <c r="AU57">
        <v>88</v>
      </c>
      <c r="AV57" s="182">
        <v>4</v>
      </c>
      <c r="AW57" s="184">
        <v>0</v>
      </c>
      <c r="AX57" s="183" t="s">
        <v>1881</v>
      </c>
      <c r="AY57" s="184">
        <v>0</v>
      </c>
      <c r="AZ57">
        <v>0</v>
      </c>
      <c r="BA57">
        <v>0</v>
      </c>
      <c r="BB57">
        <v>0</v>
      </c>
      <c r="BC57" s="182">
        <v>0</v>
      </c>
      <c r="BD57" t="s">
        <v>1883</v>
      </c>
      <c r="BE57" t="s">
        <v>1883</v>
      </c>
      <c r="BF57" t="s">
        <v>1883</v>
      </c>
      <c r="BG57" s="181" t="s">
        <v>1883</v>
      </c>
      <c r="BH57">
        <v>1.02</v>
      </c>
      <c r="BI57" s="184">
        <v>0</v>
      </c>
      <c r="BJ57" s="182">
        <v>0</v>
      </c>
      <c r="BK57" s="181" t="s">
        <v>1883</v>
      </c>
      <c r="BL57">
        <v>0</v>
      </c>
      <c r="BM57">
        <v>0</v>
      </c>
      <c r="BN57">
        <v>0</v>
      </c>
    </row>
    <row r="58" spans="1:66" x14ac:dyDescent="0.25">
      <c r="A58">
        <v>484</v>
      </c>
      <c r="B58" t="s">
        <v>1997</v>
      </c>
      <c r="C58">
        <v>6</v>
      </c>
      <c r="D58">
        <v>0</v>
      </c>
      <c r="E58">
        <v>0</v>
      </c>
      <c r="F58" t="s">
        <v>1881</v>
      </c>
      <c r="G58" t="s">
        <v>1882</v>
      </c>
      <c r="H58" t="s">
        <v>1881</v>
      </c>
      <c r="I58" t="s">
        <v>1881</v>
      </c>
      <c r="J58" t="s">
        <v>1881</v>
      </c>
      <c r="K58" t="s">
        <v>1881</v>
      </c>
      <c r="L58" t="s">
        <v>1881</v>
      </c>
      <c r="M58" s="180">
        <v>37377</v>
      </c>
      <c r="N58" t="s">
        <v>1883</v>
      </c>
      <c r="O58" t="s">
        <v>1883</v>
      </c>
      <c r="P58" t="s">
        <v>1998</v>
      </c>
      <c r="Q58">
        <v>0</v>
      </c>
      <c r="R58">
        <v>0</v>
      </c>
      <c r="S58" t="s">
        <v>1883</v>
      </c>
      <c r="T58" t="s">
        <v>1883</v>
      </c>
      <c r="U58">
        <v>0</v>
      </c>
      <c r="V58" t="s">
        <v>1883</v>
      </c>
      <c r="W58">
        <v>0</v>
      </c>
      <c r="X58">
        <v>0</v>
      </c>
      <c r="Y58">
        <v>0</v>
      </c>
      <c r="Z58" t="s">
        <v>1881</v>
      </c>
      <c r="AA58" t="s">
        <v>1881</v>
      </c>
      <c r="AB58" t="s">
        <v>1881</v>
      </c>
      <c r="AC58">
        <v>0</v>
      </c>
      <c r="AD58">
        <v>0</v>
      </c>
      <c r="AE58">
        <v>0</v>
      </c>
      <c r="AF58">
        <v>0</v>
      </c>
      <c r="AG58" t="s">
        <v>1881</v>
      </c>
      <c r="AH58" s="181" t="s">
        <v>1883</v>
      </c>
      <c r="AI58" s="182">
        <v>116</v>
      </c>
      <c r="AJ58" s="181" t="s">
        <v>1992</v>
      </c>
      <c r="AK58" s="181" t="s">
        <v>1883</v>
      </c>
      <c r="AL58" s="181" t="s">
        <v>1883</v>
      </c>
      <c r="AO58" s="181"/>
      <c r="AQ58">
        <v>10</v>
      </c>
      <c r="AR58" s="182">
        <v>40</v>
      </c>
      <c r="AS58" s="183" t="s">
        <v>1882</v>
      </c>
      <c r="AT58">
        <v>0</v>
      </c>
      <c r="AU58">
        <v>0</v>
      </c>
      <c r="AV58" s="182">
        <v>0</v>
      </c>
      <c r="AW58" s="184">
        <v>0</v>
      </c>
      <c r="AX58" s="183" t="s">
        <v>1881</v>
      </c>
      <c r="AY58" s="184">
        <v>0</v>
      </c>
      <c r="AZ58">
        <v>0</v>
      </c>
      <c r="BA58">
        <v>0</v>
      </c>
      <c r="BB58">
        <v>0</v>
      </c>
      <c r="BC58" s="182">
        <v>0</v>
      </c>
      <c r="BD58" t="s">
        <v>1883</v>
      </c>
      <c r="BE58" t="s">
        <v>1883</v>
      </c>
      <c r="BF58" t="s">
        <v>1883</v>
      </c>
      <c r="BG58" s="181" t="s">
        <v>1883</v>
      </c>
      <c r="BH58">
        <v>1.02</v>
      </c>
      <c r="BI58" s="184">
        <v>0</v>
      </c>
      <c r="BJ58" s="182">
        <v>0</v>
      </c>
      <c r="BK58" s="181" t="s">
        <v>1883</v>
      </c>
      <c r="BL58">
        <v>0</v>
      </c>
      <c r="BM58">
        <v>0</v>
      </c>
      <c r="BN58">
        <v>0</v>
      </c>
    </row>
    <row r="59" spans="1:66" x14ac:dyDescent="0.25">
      <c r="A59">
        <v>488</v>
      </c>
      <c r="B59" t="s">
        <v>1999</v>
      </c>
      <c r="C59">
        <v>6</v>
      </c>
      <c r="D59">
        <v>0</v>
      </c>
      <c r="E59">
        <v>0</v>
      </c>
      <c r="F59" t="s">
        <v>1881</v>
      </c>
      <c r="G59" t="s">
        <v>1882</v>
      </c>
      <c r="H59" t="s">
        <v>1881</v>
      </c>
      <c r="I59" t="s">
        <v>1881</v>
      </c>
      <c r="J59" t="s">
        <v>1881</v>
      </c>
      <c r="K59" t="s">
        <v>1881</v>
      </c>
      <c r="L59" t="s">
        <v>1881</v>
      </c>
      <c r="M59" s="180">
        <v>37377</v>
      </c>
      <c r="N59" t="s">
        <v>1883</v>
      </c>
      <c r="O59" t="s">
        <v>1883</v>
      </c>
      <c r="P59" t="s">
        <v>1883</v>
      </c>
      <c r="Q59">
        <v>0</v>
      </c>
      <c r="R59">
        <v>0</v>
      </c>
      <c r="S59" t="s">
        <v>1883</v>
      </c>
      <c r="T59" t="s">
        <v>1883</v>
      </c>
      <c r="U59">
        <v>0</v>
      </c>
      <c r="V59" t="s">
        <v>1883</v>
      </c>
      <c r="W59">
        <v>0</v>
      </c>
      <c r="X59">
        <v>0</v>
      </c>
      <c r="Y59">
        <v>0</v>
      </c>
      <c r="Z59" t="s">
        <v>1881</v>
      </c>
      <c r="AA59" t="s">
        <v>1881</v>
      </c>
      <c r="AB59" t="s">
        <v>1881</v>
      </c>
      <c r="AC59">
        <v>0</v>
      </c>
      <c r="AD59">
        <v>0</v>
      </c>
      <c r="AE59">
        <v>0</v>
      </c>
      <c r="AF59">
        <v>0</v>
      </c>
      <c r="AG59" t="s">
        <v>1881</v>
      </c>
      <c r="AH59" s="181" t="s">
        <v>1883</v>
      </c>
      <c r="AI59" s="182">
        <v>116</v>
      </c>
      <c r="AJ59" s="181" t="s">
        <v>1992</v>
      </c>
      <c r="AK59" s="181" t="s">
        <v>1883</v>
      </c>
      <c r="AL59" s="181" t="s">
        <v>1883</v>
      </c>
      <c r="AO59" s="181"/>
      <c r="AQ59">
        <v>10</v>
      </c>
      <c r="AR59" s="182">
        <v>40</v>
      </c>
      <c r="AS59" s="183" t="s">
        <v>1881</v>
      </c>
      <c r="AT59">
        <v>0</v>
      </c>
      <c r="AU59">
        <v>0</v>
      </c>
      <c r="AV59" s="182">
        <v>0</v>
      </c>
      <c r="AW59" s="184">
        <v>0</v>
      </c>
      <c r="AX59" s="183" t="s">
        <v>1881</v>
      </c>
      <c r="AY59" s="184">
        <v>0</v>
      </c>
      <c r="AZ59">
        <v>0</v>
      </c>
      <c r="BA59">
        <v>0</v>
      </c>
      <c r="BB59">
        <v>0</v>
      </c>
      <c r="BC59" s="182">
        <v>0</v>
      </c>
      <c r="BD59" t="s">
        <v>1883</v>
      </c>
      <c r="BE59" t="s">
        <v>1883</v>
      </c>
      <c r="BF59" t="s">
        <v>1883</v>
      </c>
      <c r="BG59" s="181" t="s">
        <v>1883</v>
      </c>
      <c r="BH59">
        <v>1.2</v>
      </c>
      <c r="BI59" s="184">
        <v>0</v>
      </c>
      <c r="BJ59" s="182">
        <v>0</v>
      </c>
      <c r="BK59" s="181" t="s">
        <v>1883</v>
      </c>
      <c r="BL59">
        <v>0</v>
      </c>
      <c r="BM59">
        <v>0</v>
      </c>
      <c r="BN59">
        <v>0</v>
      </c>
    </row>
    <row r="60" spans="1:66" x14ac:dyDescent="0.25">
      <c r="A60">
        <v>500</v>
      </c>
      <c r="B60" t="s">
        <v>1784</v>
      </c>
      <c r="C60">
        <v>12</v>
      </c>
      <c r="D60">
        <v>0</v>
      </c>
      <c r="E60">
        <v>0</v>
      </c>
      <c r="F60" t="s">
        <v>1881</v>
      </c>
      <c r="G60" t="s">
        <v>1882</v>
      </c>
      <c r="H60" t="s">
        <v>1881</v>
      </c>
      <c r="I60" t="s">
        <v>1881</v>
      </c>
      <c r="J60" t="s">
        <v>1881</v>
      </c>
      <c r="K60" t="s">
        <v>1881</v>
      </c>
      <c r="L60" t="s">
        <v>1881</v>
      </c>
      <c r="M60" s="180">
        <v>37377</v>
      </c>
      <c r="N60" t="s">
        <v>1883</v>
      </c>
      <c r="O60" t="s">
        <v>1883</v>
      </c>
      <c r="P60" t="s">
        <v>2000</v>
      </c>
      <c r="Q60">
        <v>0</v>
      </c>
      <c r="R60">
        <v>0</v>
      </c>
      <c r="S60" t="s">
        <v>1883</v>
      </c>
      <c r="T60" t="s">
        <v>1883</v>
      </c>
      <c r="U60">
        <v>0</v>
      </c>
      <c r="V60" t="s">
        <v>1883</v>
      </c>
      <c r="W60">
        <v>0</v>
      </c>
      <c r="X60">
        <v>0</v>
      </c>
      <c r="Y60">
        <v>0</v>
      </c>
      <c r="Z60" t="s">
        <v>1881</v>
      </c>
      <c r="AA60" t="s">
        <v>1881</v>
      </c>
      <c r="AB60" t="s">
        <v>1881</v>
      </c>
      <c r="AC60">
        <v>0</v>
      </c>
      <c r="AD60">
        <v>0</v>
      </c>
      <c r="AE60">
        <v>0</v>
      </c>
      <c r="AF60">
        <v>0</v>
      </c>
      <c r="AG60" t="s">
        <v>1881</v>
      </c>
      <c r="AH60" s="181" t="s">
        <v>1883</v>
      </c>
      <c r="AI60" s="182">
        <v>49</v>
      </c>
      <c r="AJ60" s="181" t="s">
        <v>1960</v>
      </c>
      <c r="AK60" s="181" t="s">
        <v>1883</v>
      </c>
      <c r="AL60" s="181" t="s">
        <v>1883</v>
      </c>
      <c r="AO60" s="181"/>
      <c r="AQ60">
        <v>10</v>
      </c>
      <c r="AR60" s="182">
        <v>40</v>
      </c>
      <c r="AS60" s="183" t="s">
        <v>1882</v>
      </c>
      <c r="AT60">
        <v>0</v>
      </c>
      <c r="AU60">
        <v>0</v>
      </c>
      <c r="AV60" s="182">
        <v>0</v>
      </c>
      <c r="AW60" s="184">
        <v>0</v>
      </c>
      <c r="AX60" s="183" t="s">
        <v>1881</v>
      </c>
      <c r="AY60" s="184">
        <v>0</v>
      </c>
      <c r="AZ60">
        <v>0</v>
      </c>
      <c r="BA60">
        <v>0</v>
      </c>
      <c r="BB60">
        <v>0</v>
      </c>
      <c r="BC60" s="182">
        <v>0</v>
      </c>
      <c r="BD60" t="s">
        <v>1883</v>
      </c>
      <c r="BE60" t="s">
        <v>1883</v>
      </c>
      <c r="BF60" t="s">
        <v>1883</v>
      </c>
      <c r="BG60" s="181" t="s">
        <v>1883</v>
      </c>
      <c r="BH60">
        <v>6</v>
      </c>
      <c r="BI60" s="184">
        <v>0</v>
      </c>
      <c r="BJ60" s="182">
        <v>0</v>
      </c>
      <c r="BK60" s="181" t="s">
        <v>1883</v>
      </c>
      <c r="BL60">
        <v>0</v>
      </c>
      <c r="BM60">
        <v>0</v>
      </c>
      <c r="BN60">
        <v>0</v>
      </c>
    </row>
    <row r="61" spans="1:66" x14ac:dyDescent="0.25">
      <c r="A61">
        <v>506</v>
      </c>
      <c r="B61" t="s">
        <v>2001</v>
      </c>
      <c r="C61">
        <v>6</v>
      </c>
      <c r="D61">
        <v>0</v>
      </c>
      <c r="E61">
        <v>0</v>
      </c>
      <c r="F61" t="s">
        <v>1881</v>
      </c>
      <c r="G61" t="s">
        <v>1882</v>
      </c>
      <c r="H61" t="s">
        <v>1881</v>
      </c>
      <c r="I61" t="s">
        <v>1881</v>
      </c>
      <c r="J61" t="s">
        <v>1881</v>
      </c>
      <c r="K61" t="s">
        <v>1881</v>
      </c>
      <c r="L61" t="s">
        <v>1881</v>
      </c>
      <c r="M61" s="180">
        <v>37377</v>
      </c>
      <c r="N61" t="s">
        <v>1883</v>
      </c>
      <c r="O61" t="s">
        <v>1883</v>
      </c>
      <c r="P61" t="s">
        <v>2002</v>
      </c>
      <c r="Q61">
        <v>0</v>
      </c>
      <c r="R61">
        <v>0</v>
      </c>
      <c r="S61" t="s">
        <v>1883</v>
      </c>
      <c r="T61" t="s">
        <v>1883</v>
      </c>
      <c r="U61">
        <v>0</v>
      </c>
      <c r="V61" t="s">
        <v>1883</v>
      </c>
      <c r="W61">
        <v>0</v>
      </c>
      <c r="X61">
        <v>0</v>
      </c>
      <c r="Y61">
        <v>0</v>
      </c>
      <c r="Z61" t="s">
        <v>1881</v>
      </c>
      <c r="AA61" t="s">
        <v>1881</v>
      </c>
      <c r="AB61" t="s">
        <v>1881</v>
      </c>
      <c r="AC61">
        <v>0</v>
      </c>
      <c r="AD61">
        <v>0</v>
      </c>
      <c r="AE61">
        <v>0</v>
      </c>
      <c r="AF61">
        <v>0</v>
      </c>
      <c r="AG61" t="s">
        <v>1881</v>
      </c>
      <c r="AH61" s="181" t="s">
        <v>1883</v>
      </c>
      <c r="AI61" s="182">
        <v>116</v>
      </c>
      <c r="AJ61" s="181" t="s">
        <v>1992</v>
      </c>
      <c r="AK61" s="181" t="s">
        <v>1883</v>
      </c>
      <c r="AL61" s="181" t="s">
        <v>1883</v>
      </c>
      <c r="AO61" s="181"/>
      <c r="AQ61">
        <v>10</v>
      </c>
      <c r="AR61" s="182">
        <v>40</v>
      </c>
      <c r="AS61" s="183" t="s">
        <v>1882</v>
      </c>
      <c r="AT61">
        <v>0</v>
      </c>
      <c r="AU61">
        <v>0</v>
      </c>
      <c r="AV61" s="182">
        <v>0</v>
      </c>
      <c r="AW61" s="184">
        <v>0</v>
      </c>
      <c r="AX61" s="183" t="s">
        <v>1881</v>
      </c>
      <c r="AY61" s="184">
        <v>0</v>
      </c>
      <c r="AZ61">
        <v>0</v>
      </c>
      <c r="BA61">
        <v>0</v>
      </c>
      <c r="BB61">
        <v>0</v>
      </c>
      <c r="BC61" s="182">
        <v>0</v>
      </c>
      <c r="BD61" t="s">
        <v>1883</v>
      </c>
      <c r="BE61" t="s">
        <v>1883</v>
      </c>
      <c r="BF61" t="s">
        <v>1883</v>
      </c>
      <c r="BG61" s="181" t="s">
        <v>1883</v>
      </c>
      <c r="BH61">
        <v>10</v>
      </c>
      <c r="BI61" s="184">
        <v>0</v>
      </c>
      <c r="BJ61" s="182">
        <v>0</v>
      </c>
      <c r="BK61" s="181" t="s">
        <v>1883</v>
      </c>
      <c r="BL61">
        <v>0</v>
      </c>
      <c r="BM61">
        <v>0</v>
      </c>
      <c r="BN61">
        <v>0</v>
      </c>
    </row>
    <row r="62" spans="1:66" x14ac:dyDescent="0.25">
      <c r="A62">
        <v>534</v>
      </c>
      <c r="B62" t="s">
        <v>2003</v>
      </c>
      <c r="C62">
        <v>1</v>
      </c>
      <c r="D62">
        <v>0</v>
      </c>
      <c r="E62">
        <v>0</v>
      </c>
      <c r="F62" t="s">
        <v>1881</v>
      </c>
      <c r="G62" t="s">
        <v>1881</v>
      </c>
      <c r="H62" t="s">
        <v>1881</v>
      </c>
      <c r="I62" t="s">
        <v>1881</v>
      </c>
      <c r="J62" t="s">
        <v>1881</v>
      </c>
      <c r="K62" t="s">
        <v>1881</v>
      </c>
      <c r="L62" t="s">
        <v>1881</v>
      </c>
      <c r="M62" s="180">
        <v>37377</v>
      </c>
      <c r="N62" t="s">
        <v>2004</v>
      </c>
      <c r="O62" t="s">
        <v>1883</v>
      </c>
      <c r="P62" t="s">
        <v>1883</v>
      </c>
      <c r="Q62">
        <v>0</v>
      </c>
      <c r="R62">
        <v>0</v>
      </c>
      <c r="S62" t="s">
        <v>1883</v>
      </c>
      <c r="T62" t="s">
        <v>1883</v>
      </c>
      <c r="U62">
        <v>0</v>
      </c>
      <c r="V62" t="s">
        <v>1883</v>
      </c>
      <c r="W62">
        <v>0</v>
      </c>
      <c r="X62">
        <v>0</v>
      </c>
      <c r="Y62">
        <v>0</v>
      </c>
      <c r="Z62" t="s">
        <v>1881</v>
      </c>
      <c r="AA62" t="s">
        <v>1881</v>
      </c>
      <c r="AB62" t="s">
        <v>1881</v>
      </c>
      <c r="AC62">
        <v>0</v>
      </c>
      <c r="AD62">
        <v>0</v>
      </c>
      <c r="AE62">
        <v>0</v>
      </c>
      <c r="AF62">
        <v>0</v>
      </c>
      <c r="AG62" t="s">
        <v>1882</v>
      </c>
      <c r="AH62" s="181" t="s">
        <v>1883</v>
      </c>
      <c r="AI62" s="182">
        <v>27</v>
      </c>
      <c r="AJ62" s="181" t="s">
        <v>1886</v>
      </c>
      <c r="AK62" s="181" t="s">
        <v>1883</v>
      </c>
      <c r="AL62" s="181" t="s">
        <v>1883</v>
      </c>
      <c r="AO62" s="181"/>
      <c r="AQ62">
        <v>10</v>
      </c>
      <c r="AR62" s="182">
        <v>40</v>
      </c>
      <c r="AS62" s="183" t="s">
        <v>1882</v>
      </c>
      <c r="AT62">
        <v>0</v>
      </c>
      <c r="AU62">
        <v>0</v>
      </c>
      <c r="AV62" s="182">
        <v>0</v>
      </c>
      <c r="AW62" s="184">
        <v>0</v>
      </c>
      <c r="AX62" s="183" t="s">
        <v>1881</v>
      </c>
      <c r="AY62" s="184">
        <v>0</v>
      </c>
      <c r="AZ62">
        <v>0</v>
      </c>
      <c r="BA62">
        <v>0</v>
      </c>
      <c r="BB62">
        <v>0</v>
      </c>
      <c r="BC62" s="182">
        <v>0</v>
      </c>
      <c r="BD62" t="s">
        <v>1883</v>
      </c>
      <c r="BE62" t="s">
        <v>1883</v>
      </c>
      <c r="BF62" t="s">
        <v>1883</v>
      </c>
      <c r="BG62" s="181" t="s">
        <v>1883</v>
      </c>
      <c r="BH62">
        <v>10</v>
      </c>
      <c r="BI62" s="184">
        <v>0</v>
      </c>
      <c r="BJ62" s="182">
        <v>0</v>
      </c>
      <c r="BK62" s="181" t="s">
        <v>1883</v>
      </c>
      <c r="BL62">
        <v>0</v>
      </c>
      <c r="BM62">
        <v>0</v>
      </c>
      <c r="BN62">
        <v>0</v>
      </c>
    </row>
    <row r="63" spans="1:66" x14ac:dyDescent="0.25">
      <c r="A63">
        <v>535</v>
      </c>
      <c r="B63" t="s">
        <v>2005</v>
      </c>
      <c r="C63">
        <v>28</v>
      </c>
      <c r="D63">
        <v>0</v>
      </c>
      <c r="E63">
        <v>0</v>
      </c>
      <c r="F63" t="s">
        <v>1881</v>
      </c>
      <c r="G63" t="s">
        <v>1882</v>
      </c>
      <c r="H63" t="s">
        <v>1881</v>
      </c>
      <c r="I63" t="s">
        <v>1881</v>
      </c>
      <c r="J63" t="s">
        <v>1881</v>
      </c>
      <c r="K63" t="s">
        <v>1881</v>
      </c>
      <c r="L63" t="s">
        <v>1881</v>
      </c>
      <c r="M63" s="180">
        <v>37377</v>
      </c>
      <c r="N63" t="s">
        <v>1883</v>
      </c>
      <c r="O63" t="s">
        <v>1883</v>
      </c>
      <c r="P63" t="s">
        <v>2006</v>
      </c>
      <c r="Q63">
        <v>0</v>
      </c>
      <c r="R63">
        <v>0</v>
      </c>
      <c r="S63" t="s">
        <v>1883</v>
      </c>
      <c r="T63" t="s">
        <v>1883</v>
      </c>
      <c r="U63">
        <v>0</v>
      </c>
      <c r="V63" t="s">
        <v>1883</v>
      </c>
      <c r="W63">
        <v>0</v>
      </c>
      <c r="X63">
        <v>0</v>
      </c>
      <c r="Y63">
        <v>0</v>
      </c>
      <c r="Z63" t="s">
        <v>1881</v>
      </c>
      <c r="AA63" t="s">
        <v>1881</v>
      </c>
      <c r="AB63" t="s">
        <v>1881</v>
      </c>
      <c r="AC63">
        <v>0</v>
      </c>
      <c r="AD63">
        <v>0</v>
      </c>
      <c r="AE63">
        <v>0</v>
      </c>
      <c r="AF63">
        <v>0</v>
      </c>
      <c r="AG63" t="s">
        <v>1881</v>
      </c>
      <c r="AH63" s="181" t="s">
        <v>1883</v>
      </c>
      <c r="AI63" s="182">
        <v>210</v>
      </c>
      <c r="AJ63" s="181" t="s">
        <v>2007</v>
      </c>
      <c r="AK63" s="181" t="s">
        <v>1883</v>
      </c>
      <c r="AL63" s="181" t="s">
        <v>1883</v>
      </c>
      <c r="AO63" s="181"/>
      <c r="AQ63">
        <v>10</v>
      </c>
      <c r="AR63" s="182">
        <v>40</v>
      </c>
      <c r="AS63" s="183" t="s">
        <v>1882</v>
      </c>
      <c r="AT63">
        <v>0</v>
      </c>
      <c r="AU63">
        <v>0</v>
      </c>
      <c r="AV63" s="182">
        <v>0</v>
      </c>
      <c r="AW63" s="184">
        <v>0</v>
      </c>
      <c r="AX63" s="183" t="s">
        <v>1881</v>
      </c>
      <c r="AY63" s="184">
        <v>0</v>
      </c>
      <c r="AZ63">
        <v>0</v>
      </c>
      <c r="BA63">
        <v>0</v>
      </c>
      <c r="BB63">
        <v>0</v>
      </c>
      <c r="BC63" s="182">
        <v>0</v>
      </c>
      <c r="BD63" t="s">
        <v>1883</v>
      </c>
      <c r="BE63" t="s">
        <v>1883</v>
      </c>
      <c r="BF63" t="s">
        <v>1883</v>
      </c>
      <c r="BG63" s="181" t="s">
        <v>1883</v>
      </c>
      <c r="BH63">
        <v>0</v>
      </c>
      <c r="BI63" s="184">
        <v>0</v>
      </c>
      <c r="BJ63" s="182">
        <v>0</v>
      </c>
      <c r="BK63" s="181" t="s">
        <v>1883</v>
      </c>
      <c r="BL63">
        <v>0</v>
      </c>
      <c r="BM63">
        <v>0</v>
      </c>
      <c r="BN63">
        <v>0</v>
      </c>
    </row>
    <row r="64" spans="1:66" x14ac:dyDescent="0.25">
      <c r="A64">
        <v>536</v>
      </c>
      <c r="B64" t="s">
        <v>2008</v>
      </c>
      <c r="C64">
        <v>24</v>
      </c>
      <c r="D64">
        <v>0</v>
      </c>
      <c r="E64">
        <v>0</v>
      </c>
      <c r="F64" t="s">
        <v>1881</v>
      </c>
      <c r="G64" t="s">
        <v>1882</v>
      </c>
      <c r="H64" t="s">
        <v>1881</v>
      </c>
      <c r="I64" t="s">
        <v>1881</v>
      </c>
      <c r="J64" t="s">
        <v>1881</v>
      </c>
      <c r="K64" t="s">
        <v>1881</v>
      </c>
      <c r="L64" t="s">
        <v>1881</v>
      </c>
      <c r="M64" s="180">
        <v>37377</v>
      </c>
      <c r="N64" t="s">
        <v>1883</v>
      </c>
      <c r="O64" t="s">
        <v>1883</v>
      </c>
      <c r="P64" t="s">
        <v>2009</v>
      </c>
      <c r="Q64">
        <v>0</v>
      </c>
      <c r="R64">
        <v>0</v>
      </c>
      <c r="S64" t="s">
        <v>1883</v>
      </c>
      <c r="T64" t="s">
        <v>1883</v>
      </c>
      <c r="U64">
        <v>0</v>
      </c>
      <c r="V64" t="s">
        <v>1883</v>
      </c>
      <c r="W64">
        <v>0</v>
      </c>
      <c r="X64">
        <v>0</v>
      </c>
      <c r="Y64">
        <v>0</v>
      </c>
      <c r="Z64" t="s">
        <v>1881</v>
      </c>
      <c r="AA64" t="s">
        <v>1881</v>
      </c>
      <c r="AB64" t="s">
        <v>1881</v>
      </c>
      <c r="AC64">
        <v>0</v>
      </c>
      <c r="AD64">
        <v>0</v>
      </c>
      <c r="AE64">
        <v>0</v>
      </c>
      <c r="AF64">
        <v>0</v>
      </c>
      <c r="AG64" t="s">
        <v>1882</v>
      </c>
      <c r="AH64" s="181" t="s">
        <v>1883</v>
      </c>
      <c r="AI64" s="182">
        <v>27</v>
      </c>
      <c r="AJ64" s="181" t="s">
        <v>1886</v>
      </c>
      <c r="AK64" s="181" t="s">
        <v>1883</v>
      </c>
      <c r="AL64" s="181" t="s">
        <v>1883</v>
      </c>
      <c r="AO64" s="181"/>
      <c r="AQ64">
        <v>10</v>
      </c>
      <c r="AR64" s="182">
        <v>40</v>
      </c>
      <c r="AS64" s="183" t="s">
        <v>1882</v>
      </c>
      <c r="AT64">
        <v>0</v>
      </c>
      <c r="AU64">
        <v>0</v>
      </c>
      <c r="AV64" s="182">
        <v>0</v>
      </c>
      <c r="AW64" s="184">
        <v>0</v>
      </c>
      <c r="AX64" s="183" t="s">
        <v>1881</v>
      </c>
      <c r="AY64" s="184">
        <v>0</v>
      </c>
      <c r="AZ64">
        <v>0</v>
      </c>
      <c r="BA64">
        <v>0</v>
      </c>
      <c r="BB64">
        <v>0</v>
      </c>
      <c r="BC64" s="182">
        <v>0</v>
      </c>
      <c r="BD64" t="s">
        <v>1883</v>
      </c>
      <c r="BE64" t="s">
        <v>1883</v>
      </c>
      <c r="BF64" t="s">
        <v>1883</v>
      </c>
      <c r="BG64" s="181" t="s">
        <v>1883</v>
      </c>
      <c r="BH64">
        <v>10</v>
      </c>
      <c r="BI64" s="184">
        <v>0</v>
      </c>
      <c r="BJ64" s="182">
        <v>0</v>
      </c>
      <c r="BK64" s="181" t="s">
        <v>1883</v>
      </c>
      <c r="BL64">
        <v>0</v>
      </c>
      <c r="BM64">
        <v>0</v>
      </c>
      <c r="BN64">
        <v>0</v>
      </c>
    </row>
    <row r="65" spans="1:66" x14ac:dyDescent="0.25">
      <c r="A65">
        <v>542</v>
      </c>
      <c r="B65" t="s">
        <v>357</v>
      </c>
      <c r="C65">
        <v>20</v>
      </c>
      <c r="D65">
        <v>0</v>
      </c>
      <c r="E65">
        <v>0</v>
      </c>
      <c r="F65" t="s">
        <v>1881</v>
      </c>
      <c r="G65" t="s">
        <v>1882</v>
      </c>
      <c r="H65" t="s">
        <v>1881</v>
      </c>
      <c r="I65" t="s">
        <v>1881</v>
      </c>
      <c r="J65" t="s">
        <v>1881</v>
      </c>
      <c r="K65" t="s">
        <v>1881</v>
      </c>
      <c r="L65" t="s">
        <v>1881</v>
      </c>
      <c r="M65" s="180">
        <v>37377</v>
      </c>
      <c r="N65" t="s">
        <v>1883</v>
      </c>
      <c r="O65" t="s">
        <v>1883</v>
      </c>
      <c r="P65" t="s">
        <v>2010</v>
      </c>
      <c r="Q65">
        <v>0</v>
      </c>
      <c r="R65">
        <v>0</v>
      </c>
      <c r="S65" t="s">
        <v>1883</v>
      </c>
      <c r="T65" t="s">
        <v>1883</v>
      </c>
      <c r="U65">
        <v>0</v>
      </c>
      <c r="V65" t="s">
        <v>1883</v>
      </c>
      <c r="W65">
        <v>0</v>
      </c>
      <c r="X65">
        <v>0</v>
      </c>
      <c r="Y65">
        <v>0</v>
      </c>
      <c r="Z65" t="s">
        <v>1881</v>
      </c>
      <c r="AA65" t="s">
        <v>1881</v>
      </c>
      <c r="AB65" t="s">
        <v>1881</v>
      </c>
      <c r="AC65">
        <v>0</v>
      </c>
      <c r="AD65">
        <v>0</v>
      </c>
      <c r="AE65">
        <v>0</v>
      </c>
      <c r="AF65">
        <v>0</v>
      </c>
      <c r="AG65" t="s">
        <v>1882</v>
      </c>
      <c r="AH65" s="181" t="s">
        <v>1883</v>
      </c>
      <c r="AI65" s="182">
        <v>27</v>
      </c>
      <c r="AJ65" s="181" t="s">
        <v>1886</v>
      </c>
      <c r="AK65" s="181" t="s">
        <v>1883</v>
      </c>
      <c r="AL65" s="181" t="s">
        <v>1883</v>
      </c>
      <c r="AO65" s="181"/>
      <c r="AQ65">
        <v>10</v>
      </c>
      <c r="AR65" s="182">
        <v>40</v>
      </c>
      <c r="AS65" s="183" t="s">
        <v>1882</v>
      </c>
      <c r="AT65">
        <v>0</v>
      </c>
      <c r="AU65">
        <v>0</v>
      </c>
      <c r="AV65" s="182">
        <v>0</v>
      </c>
      <c r="AW65" s="184">
        <v>0</v>
      </c>
      <c r="AX65" s="183" t="s">
        <v>1881</v>
      </c>
      <c r="AY65" s="184">
        <v>0</v>
      </c>
      <c r="AZ65">
        <v>0</v>
      </c>
      <c r="BA65">
        <v>0</v>
      </c>
      <c r="BB65">
        <v>0</v>
      </c>
      <c r="BC65" s="182">
        <v>0</v>
      </c>
      <c r="BD65" t="s">
        <v>1883</v>
      </c>
      <c r="BE65" t="s">
        <v>1883</v>
      </c>
      <c r="BF65" t="s">
        <v>1883</v>
      </c>
      <c r="BG65" s="181" t="s">
        <v>1883</v>
      </c>
      <c r="BH65">
        <v>10</v>
      </c>
      <c r="BI65" s="184">
        <v>0</v>
      </c>
      <c r="BJ65" s="182">
        <v>0</v>
      </c>
      <c r="BK65" s="181" t="s">
        <v>1883</v>
      </c>
      <c r="BL65">
        <v>0</v>
      </c>
      <c r="BM65">
        <v>0</v>
      </c>
      <c r="BN65">
        <v>0</v>
      </c>
    </row>
    <row r="66" spans="1:66" x14ac:dyDescent="0.25">
      <c r="A66">
        <v>543</v>
      </c>
      <c r="B66" t="s">
        <v>2011</v>
      </c>
      <c r="C66">
        <v>25</v>
      </c>
      <c r="D66">
        <v>0</v>
      </c>
      <c r="E66">
        <v>0</v>
      </c>
      <c r="F66" t="s">
        <v>1881</v>
      </c>
      <c r="G66" t="s">
        <v>1882</v>
      </c>
      <c r="H66" t="s">
        <v>1881</v>
      </c>
      <c r="I66" t="s">
        <v>1881</v>
      </c>
      <c r="J66" t="s">
        <v>1881</v>
      </c>
      <c r="K66" t="s">
        <v>1881</v>
      </c>
      <c r="L66" t="s">
        <v>1881</v>
      </c>
      <c r="M66" s="180">
        <v>37377</v>
      </c>
      <c r="N66" t="s">
        <v>2004</v>
      </c>
      <c r="O66" t="s">
        <v>1883</v>
      </c>
      <c r="P66" t="s">
        <v>1883</v>
      </c>
      <c r="Q66">
        <v>0</v>
      </c>
      <c r="R66">
        <v>0</v>
      </c>
      <c r="S66" t="s">
        <v>1883</v>
      </c>
      <c r="T66" t="s">
        <v>1883</v>
      </c>
      <c r="U66">
        <v>0</v>
      </c>
      <c r="V66" t="s">
        <v>1883</v>
      </c>
      <c r="W66">
        <v>0</v>
      </c>
      <c r="X66">
        <v>0</v>
      </c>
      <c r="Y66">
        <v>0</v>
      </c>
      <c r="Z66" t="s">
        <v>1881</v>
      </c>
      <c r="AA66" t="s">
        <v>1881</v>
      </c>
      <c r="AB66" t="s">
        <v>1881</v>
      </c>
      <c r="AC66">
        <v>0</v>
      </c>
      <c r="AD66">
        <v>0</v>
      </c>
      <c r="AE66">
        <v>0</v>
      </c>
      <c r="AF66">
        <v>0</v>
      </c>
      <c r="AG66" t="s">
        <v>1881</v>
      </c>
      <c r="AH66" s="181" t="s">
        <v>1883</v>
      </c>
      <c r="AI66" s="182">
        <v>47</v>
      </c>
      <c r="AJ66" s="181" t="s">
        <v>2012</v>
      </c>
      <c r="AK66" s="181" t="s">
        <v>1883</v>
      </c>
      <c r="AL66" s="181" t="s">
        <v>1883</v>
      </c>
      <c r="AO66" s="181"/>
      <c r="AQ66">
        <v>10</v>
      </c>
      <c r="AR66" s="182">
        <v>40</v>
      </c>
      <c r="AS66" s="183" t="s">
        <v>1882</v>
      </c>
      <c r="AT66">
        <v>0</v>
      </c>
      <c r="AU66">
        <v>0</v>
      </c>
      <c r="AV66" s="182">
        <v>0</v>
      </c>
      <c r="AW66" s="184">
        <v>0</v>
      </c>
      <c r="AX66" s="183" t="s">
        <v>1881</v>
      </c>
      <c r="AY66" s="184">
        <v>0</v>
      </c>
      <c r="AZ66">
        <v>0</v>
      </c>
      <c r="BA66">
        <v>0</v>
      </c>
      <c r="BB66">
        <v>0</v>
      </c>
      <c r="BC66" s="182">
        <v>0</v>
      </c>
      <c r="BD66" t="s">
        <v>1883</v>
      </c>
      <c r="BE66" t="s">
        <v>1883</v>
      </c>
      <c r="BF66" t="s">
        <v>1883</v>
      </c>
      <c r="BG66" s="181" t="s">
        <v>1883</v>
      </c>
      <c r="BH66">
        <v>10</v>
      </c>
      <c r="BI66" s="184">
        <v>0</v>
      </c>
      <c r="BJ66" s="182">
        <v>0</v>
      </c>
      <c r="BK66" s="181" t="s">
        <v>1883</v>
      </c>
      <c r="BL66">
        <v>0</v>
      </c>
      <c r="BM66">
        <v>0</v>
      </c>
      <c r="BN66">
        <v>0</v>
      </c>
    </row>
    <row r="67" spans="1:66" x14ac:dyDescent="0.25">
      <c r="A67">
        <v>549</v>
      </c>
      <c r="B67" t="s">
        <v>2013</v>
      </c>
      <c r="C67">
        <v>10</v>
      </c>
      <c r="D67">
        <v>0</v>
      </c>
      <c r="E67">
        <v>0</v>
      </c>
      <c r="F67" t="s">
        <v>1881</v>
      </c>
      <c r="G67" t="s">
        <v>1882</v>
      </c>
      <c r="H67" t="s">
        <v>1881</v>
      </c>
      <c r="I67" t="s">
        <v>1881</v>
      </c>
      <c r="J67" t="s">
        <v>1881</v>
      </c>
      <c r="K67" t="s">
        <v>1881</v>
      </c>
      <c r="L67" t="s">
        <v>1881</v>
      </c>
      <c r="M67" s="180">
        <v>37377</v>
      </c>
      <c r="N67" t="s">
        <v>1883</v>
      </c>
      <c r="O67" t="s">
        <v>1883</v>
      </c>
      <c r="P67" t="s">
        <v>2014</v>
      </c>
      <c r="Q67">
        <v>0</v>
      </c>
      <c r="R67">
        <v>0</v>
      </c>
      <c r="S67" t="s">
        <v>1883</v>
      </c>
      <c r="T67" t="s">
        <v>1883</v>
      </c>
      <c r="U67">
        <v>0</v>
      </c>
      <c r="V67" t="s">
        <v>1883</v>
      </c>
      <c r="W67">
        <v>0</v>
      </c>
      <c r="X67">
        <v>0</v>
      </c>
      <c r="Y67">
        <v>0</v>
      </c>
      <c r="Z67" t="s">
        <v>1881</v>
      </c>
      <c r="AA67" t="s">
        <v>1881</v>
      </c>
      <c r="AB67" t="s">
        <v>1881</v>
      </c>
      <c r="AC67">
        <v>0</v>
      </c>
      <c r="AD67">
        <v>0</v>
      </c>
      <c r="AE67">
        <v>0</v>
      </c>
      <c r="AF67">
        <v>0</v>
      </c>
      <c r="AG67" t="s">
        <v>1881</v>
      </c>
      <c r="AH67" s="181" t="s">
        <v>1883</v>
      </c>
      <c r="AI67" s="182">
        <v>46</v>
      </c>
      <c r="AJ67" s="181" t="s">
        <v>1932</v>
      </c>
      <c r="AK67" s="181" t="s">
        <v>1883</v>
      </c>
      <c r="AL67" s="181" t="s">
        <v>1883</v>
      </c>
      <c r="AO67" s="181"/>
      <c r="AQ67">
        <v>10</v>
      </c>
      <c r="AR67" s="182">
        <v>40</v>
      </c>
      <c r="AS67" s="183" t="s">
        <v>1882</v>
      </c>
      <c r="AT67">
        <v>0</v>
      </c>
      <c r="AU67">
        <v>60</v>
      </c>
      <c r="AV67" s="182">
        <v>6</v>
      </c>
      <c r="AW67" s="184">
        <v>0</v>
      </c>
      <c r="AX67" s="183" t="s">
        <v>1881</v>
      </c>
      <c r="AY67" s="184">
        <v>0</v>
      </c>
      <c r="AZ67">
        <v>0</v>
      </c>
      <c r="BA67">
        <v>0</v>
      </c>
      <c r="BB67">
        <v>0</v>
      </c>
      <c r="BC67" s="182">
        <v>0</v>
      </c>
      <c r="BD67" t="s">
        <v>1883</v>
      </c>
      <c r="BE67" t="s">
        <v>1883</v>
      </c>
      <c r="BF67" t="s">
        <v>1883</v>
      </c>
      <c r="BG67" s="181" t="s">
        <v>1883</v>
      </c>
      <c r="BH67">
        <v>10</v>
      </c>
      <c r="BI67" s="184">
        <v>0</v>
      </c>
      <c r="BJ67" s="182">
        <v>0</v>
      </c>
      <c r="BK67" s="181" t="s">
        <v>1883</v>
      </c>
      <c r="BL67">
        <v>0</v>
      </c>
      <c r="BM67">
        <v>0</v>
      </c>
      <c r="BN67">
        <v>0</v>
      </c>
    </row>
    <row r="68" spans="1:66" x14ac:dyDescent="0.25">
      <c r="A68">
        <v>559</v>
      </c>
      <c r="B68" t="s">
        <v>361</v>
      </c>
      <c r="C68">
        <v>120</v>
      </c>
      <c r="D68">
        <v>0</v>
      </c>
      <c r="E68">
        <v>0</v>
      </c>
      <c r="F68" t="s">
        <v>1881</v>
      </c>
      <c r="G68" t="s">
        <v>1882</v>
      </c>
      <c r="H68" t="s">
        <v>1881</v>
      </c>
      <c r="I68" t="s">
        <v>1881</v>
      </c>
      <c r="J68" t="s">
        <v>1881</v>
      </c>
      <c r="K68" t="s">
        <v>1881</v>
      </c>
      <c r="L68" t="s">
        <v>1881</v>
      </c>
      <c r="M68" s="180">
        <v>37377</v>
      </c>
      <c r="N68" t="s">
        <v>1883</v>
      </c>
      <c r="O68" t="s">
        <v>1883</v>
      </c>
      <c r="P68" t="s">
        <v>2015</v>
      </c>
      <c r="Q68">
        <v>0</v>
      </c>
      <c r="R68">
        <v>0</v>
      </c>
      <c r="S68" t="s">
        <v>1883</v>
      </c>
      <c r="T68" t="s">
        <v>1883</v>
      </c>
      <c r="U68">
        <v>0</v>
      </c>
      <c r="V68" t="s">
        <v>1883</v>
      </c>
      <c r="W68">
        <v>0</v>
      </c>
      <c r="X68">
        <v>3</v>
      </c>
      <c r="Y68">
        <v>3</v>
      </c>
      <c r="Z68" t="s">
        <v>1881</v>
      </c>
      <c r="AA68" t="s">
        <v>1881</v>
      </c>
      <c r="AB68" t="s">
        <v>1881</v>
      </c>
      <c r="AC68">
        <v>0</v>
      </c>
      <c r="AD68">
        <v>0</v>
      </c>
      <c r="AE68">
        <v>0</v>
      </c>
      <c r="AF68">
        <v>0</v>
      </c>
      <c r="AG68" t="s">
        <v>1882</v>
      </c>
      <c r="AH68" s="181" t="s">
        <v>1883</v>
      </c>
      <c r="AI68" s="182">
        <v>26</v>
      </c>
      <c r="AJ68" s="181" t="s">
        <v>1899</v>
      </c>
      <c r="AK68" s="181" t="s">
        <v>1883</v>
      </c>
      <c r="AL68" s="181" t="s">
        <v>1883</v>
      </c>
      <c r="AO68" s="181"/>
      <c r="AQ68">
        <v>10</v>
      </c>
      <c r="AR68" s="182">
        <v>40</v>
      </c>
      <c r="AS68" s="183" t="s">
        <v>1882</v>
      </c>
      <c r="AT68">
        <v>0</v>
      </c>
      <c r="AU68">
        <v>0</v>
      </c>
      <c r="AV68" s="182">
        <v>0</v>
      </c>
      <c r="AW68" s="184">
        <v>0</v>
      </c>
      <c r="AX68" s="183" t="s">
        <v>1881</v>
      </c>
      <c r="AY68" s="184">
        <v>0</v>
      </c>
      <c r="AZ68">
        <v>0</v>
      </c>
      <c r="BA68">
        <v>0</v>
      </c>
      <c r="BB68">
        <v>0</v>
      </c>
      <c r="BC68" s="182">
        <v>0</v>
      </c>
      <c r="BD68" t="s">
        <v>1883</v>
      </c>
      <c r="BE68" t="s">
        <v>1883</v>
      </c>
      <c r="BF68" t="s">
        <v>1883</v>
      </c>
      <c r="BG68" s="181" t="s">
        <v>1883</v>
      </c>
      <c r="BH68">
        <v>18</v>
      </c>
      <c r="BI68" s="184">
        <v>0</v>
      </c>
      <c r="BJ68" s="182">
        <v>0</v>
      </c>
      <c r="BK68" s="181" t="s">
        <v>1883</v>
      </c>
      <c r="BL68">
        <v>0</v>
      </c>
      <c r="BM68">
        <v>0</v>
      </c>
      <c r="BN68">
        <v>0</v>
      </c>
    </row>
    <row r="69" spans="1:66" x14ac:dyDescent="0.25">
      <c r="A69">
        <v>560</v>
      </c>
      <c r="B69" t="s">
        <v>2016</v>
      </c>
      <c r="C69">
        <v>48</v>
      </c>
      <c r="D69">
        <v>0</v>
      </c>
      <c r="E69">
        <v>0</v>
      </c>
      <c r="F69" t="s">
        <v>1881</v>
      </c>
      <c r="G69" t="s">
        <v>1882</v>
      </c>
      <c r="H69" t="s">
        <v>1881</v>
      </c>
      <c r="I69" t="s">
        <v>1881</v>
      </c>
      <c r="J69" t="s">
        <v>1881</v>
      </c>
      <c r="K69" t="s">
        <v>1881</v>
      </c>
      <c r="L69" t="s">
        <v>1881</v>
      </c>
      <c r="M69" s="180">
        <v>37377</v>
      </c>
      <c r="N69" t="s">
        <v>1883</v>
      </c>
      <c r="O69" t="s">
        <v>1883</v>
      </c>
      <c r="P69" t="s">
        <v>2017</v>
      </c>
      <c r="Q69">
        <v>0</v>
      </c>
      <c r="R69">
        <v>0</v>
      </c>
      <c r="S69" t="s">
        <v>1883</v>
      </c>
      <c r="T69" t="s">
        <v>1883</v>
      </c>
      <c r="U69">
        <v>0</v>
      </c>
      <c r="V69" t="s">
        <v>1883</v>
      </c>
      <c r="W69">
        <v>0</v>
      </c>
      <c r="X69">
        <v>0</v>
      </c>
      <c r="Y69">
        <v>0</v>
      </c>
      <c r="Z69" t="s">
        <v>1881</v>
      </c>
      <c r="AA69" t="s">
        <v>1881</v>
      </c>
      <c r="AB69" t="s">
        <v>1881</v>
      </c>
      <c r="AC69">
        <v>0</v>
      </c>
      <c r="AD69">
        <v>0</v>
      </c>
      <c r="AE69">
        <v>0</v>
      </c>
      <c r="AF69">
        <v>0</v>
      </c>
      <c r="AG69" t="s">
        <v>1882</v>
      </c>
      <c r="AH69" s="181" t="s">
        <v>1883</v>
      </c>
      <c r="AI69" s="182">
        <v>26</v>
      </c>
      <c r="AJ69" s="181" t="s">
        <v>1899</v>
      </c>
      <c r="AK69" s="181" t="s">
        <v>1883</v>
      </c>
      <c r="AL69" s="181" t="s">
        <v>1883</v>
      </c>
      <c r="AO69" s="181"/>
      <c r="AQ69">
        <v>10</v>
      </c>
      <c r="AR69" s="182">
        <v>40</v>
      </c>
      <c r="AS69" s="183" t="s">
        <v>1882</v>
      </c>
      <c r="AT69">
        <v>0</v>
      </c>
      <c r="AU69">
        <v>0</v>
      </c>
      <c r="AV69" s="182">
        <v>0</v>
      </c>
      <c r="AW69" s="184">
        <v>0</v>
      </c>
      <c r="AX69" s="183" t="s">
        <v>1881</v>
      </c>
      <c r="AY69" s="184">
        <v>0</v>
      </c>
      <c r="AZ69">
        <v>0</v>
      </c>
      <c r="BA69">
        <v>0</v>
      </c>
      <c r="BB69">
        <v>0</v>
      </c>
      <c r="BC69" s="182">
        <v>0</v>
      </c>
      <c r="BD69" t="s">
        <v>1883</v>
      </c>
      <c r="BE69" t="s">
        <v>1883</v>
      </c>
      <c r="BF69" t="s">
        <v>1883</v>
      </c>
      <c r="BG69" s="181" t="s">
        <v>1883</v>
      </c>
      <c r="BH69">
        <v>10</v>
      </c>
      <c r="BI69" s="184">
        <v>0</v>
      </c>
      <c r="BJ69" s="182">
        <v>0</v>
      </c>
      <c r="BK69" s="181" t="s">
        <v>1883</v>
      </c>
      <c r="BL69">
        <v>0</v>
      </c>
      <c r="BM69">
        <v>0</v>
      </c>
      <c r="BN69">
        <v>0</v>
      </c>
    </row>
    <row r="70" spans="1:66" x14ac:dyDescent="0.25">
      <c r="A70">
        <v>565</v>
      </c>
      <c r="B70" t="s">
        <v>365</v>
      </c>
      <c r="C70">
        <v>32</v>
      </c>
      <c r="D70">
        <v>0</v>
      </c>
      <c r="E70">
        <v>0</v>
      </c>
      <c r="F70" t="s">
        <v>1881</v>
      </c>
      <c r="G70" t="s">
        <v>1882</v>
      </c>
      <c r="H70" t="s">
        <v>1881</v>
      </c>
      <c r="I70" t="s">
        <v>1881</v>
      </c>
      <c r="J70" t="s">
        <v>1881</v>
      </c>
      <c r="K70" t="s">
        <v>1881</v>
      </c>
      <c r="L70" t="s">
        <v>1881</v>
      </c>
      <c r="M70" s="180">
        <v>37377</v>
      </c>
      <c r="N70" t="s">
        <v>1883</v>
      </c>
      <c r="O70" t="s">
        <v>1883</v>
      </c>
      <c r="P70" t="s">
        <v>2018</v>
      </c>
      <c r="Q70">
        <v>0</v>
      </c>
      <c r="R70">
        <v>0</v>
      </c>
      <c r="S70" t="s">
        <v>1883</v>
      </c>
      <c r="T70" t="s">
        <v>1883</v>
      </c>
      <c r="U70">
        <v>0</v>
      </c>
      <c r="V70" t="s">
        <v>1883</v>
      </c>
      <c r="W70">
        <v>0</v>
      </c>
      <c r="X70">
        <v>0</v>
      </c>
      <c r="Y70">
        <v>0</v>
      </c>
      <c r="Z70" t="s">
        <v>1881</v>
      </c>
      <c r="AA70" t="s">
        <v>1881</v>
      </c>
      <c r="AB70" t="s">
        <v>1881</v>
      </c>
      <c r="AC70">
        <v>0</v>
      </c>
      <c r="AD70">
        <v>0</v>
      </c>
      <c r="AE70">
        <v>0</v>
      </c>
      <c r="AF70">
        <v>0</v>
      </c>
      <c r="AG70" t="s">
        <v>1881</v>
      </c>
      <c r="AH70" s="181" t="s">
        <v>1883</v>
      </c>
      <c r="AI70" s="182">
        <v>210</v>
      </c>
      <c r="AJ70" s="181" t="s">
        <v>2007</v>
      </c>
      <c r="AK70" s="181" t="s">
        <v>1883</v>
      </c>
      <c r="AL70" s="181" t="s">
        <v>1883</v>
      </c>
      <c r="AO70" s="181"/>
      <c r="AQ70">
        <v>10</v>
      </c>
      <c r="AR70" s="182">
        <v>40</v>
      </c>
      <c r="AS70" s="183" t="s">
        <v>1882</v>
      </c>
      <c r="AT70">
        <v>0</v>
      </c>
      <c r="AU70">
        <v>56</v>
      </c>
      <c r="AV70" s="182">
        <v>7</v>
      </c>
      <c r="AW70" s="184">
        <v>0</v>
      </c>
      <c r="AX70" s="183" t="s">
        <v>1881</v>
      </c>
      <c r="AY70" s="184">
        <v>0</v>
      </c>
      <c r="AZ70">
        <v>0</v>
      </c>
      <c r="BA70">
        <v>0</v>
      </c>
      <c r="BB70">
        <v>0</v>
      </c>
      <c r="BC70" s="182">
        <v>0</v>
      </c>
      <c r="BD70" t="s">
        <v>1883</v>
      </c>
      <c r="BE70" t="s">
        <v>1883</v>
      </c>
      <c r="BF70" t="s">
        <v>1883</v>
      </c>
      <c r="BG70" s="181" t="s">
        <v>1883</v>
      </c>
      <c r="BH70">
        <v>1.02</v>
      </c>
      <c r="BI70" s="184">
        <v>0</v>
      </c>
      <c r="BJ70" s="182">
        <v>0</v>
      </c>
      <c r="BK70" s="181" t="s">
        <v>1883</v>
      </c>
      <c r="BL70">
        <v>0</v>
      </c>
      <c r="BM70">
        <v>0</v>
      </c>
      <c r="BN70">
        <v>0</v>
      </c>
    </row>
    <row r="71" spans="1:66" x14ac:dyDescent="0.25">
      <c r="A71">
        <v>566</v>
      </c>
      <c r="B71" t="s">
        <v>2019</v>
      </c>
      <c r="C71">
        <v>32</v>
      </c>
      <c r="D71">
        <v>0</v>
      </c>
      <c r="E71">
        <v>0</v>
      </c>
      <c r="F71" t="s">
        <v>1881</v>
      </c>
      <c r="G71" t="s">
        <v>1882</v>
      </c>
      <c r="H71" t="s">
        <v>1881</v>
      </c>
      <c r="I71" t="s">
        <v>1881</v>
      </c>
      <c r="J71" t="s">
        <v>1881</v>
      </c>
      <c r="K71" t="s">
        <v>1881</v>
      </c>
      <c r="L71" t="s">
        <v>1881</v>
      </c>
      <c r="M71" s="180">
        <v>37377</v>
      </c>
      <c r="N71" t="s">
        <v>1883</v>
      </c>
      <c r="O71" t="s">
        <v>1883</v>
      </c>
      <c r="P71" t="s">
        <v>2020</v>
      </c>
      <c r="Q71">
        <v>0</v>
      </c>
      <c r="R71">
        <v>0</v>
      </c>
      <c r="S71" t="s">
        <v>1883</v>
      </c>
      <c r="T71" t="s">
        <v>1883</v>
      </c>
      <c r="U71">
        <v>0</v>
      </c>
      <c r="V71" t="s">
        <v>1883</v>
      </c>
      <c r="W71">
        <v>0</v>
      </c>
      <c r="X71">
        <v>0</v>
      </c>
      <c r="Y71">
        <v>0</v>
      </c>
      <c r="Z71" t="s">
        <v>1881</v>
      </c>
      <c r="AA71" t="s">
        <v>1881</v>
      </c>
      <c r="AB71" t="s">
        <v>1881</v>
      </c>
      <c r="AC71">
        <v>0</v>
      </c>
      <c r="AD71">
        <v>0</v>
      </c>
      <c r="AE71">
        <v>0</v>
      </c>
      <c r="AF71">
        <v>0</v>
      </c>
      <c r="AG71" t="s">
        <v>1881</v>
      </c>
      <c r="AH71" s="181" t="s">
        <v>1883</v>
      </c>
      <c r="AI71" s="182">
        <v>210</v>
      </c>
      <c r="AJ71" s="181" t="s">
        <v>2007</v>
      </c>
      <c r="AK71" s="181" t="s">
        <v>1883</v>
      </c>
      <c r="AL71" s="181" t="s">
        <v>1883</v>
      </c>
      <c r="AO71" s="181"/>
      <c r="AQ71">
        <v>10</v>
      </c>
      <c r="AR71" s="182">
        <v>40</v>
      </c>
      <c r="AS71" s="183" t="s">
        <v>1882</v>
      </c>
      <c r="AT71">
        <v>0</v>
      </c>
      <c r="AU71">
        <v>56</v>
      </c>
      <c r="AV71" s="182">
        <v>7</v>
      </c>
      <c r="AW71" s="184">
        <v>0</v>
      </c>
      <c r="AX71" s="183" t="s">
        <v>1881</v>
      </c>
      <c r="AY71" s="184">
        <v>0</v>
      </c>
      <c r="AZ71">
        <v>0</v>
      </c>
      <c r="BA71">
        <v>0</v>
      </c>
      <c r="BB71">
        <v>0</v>
      </c>
      <c r="BC71" s="182">
        <v>0</v>
      </c>
      <c r="BD71" t="s">
        <v>1883</v>
      </c>
      <c r="BE71" t="s">
        <v>1883</v>
      </c>
      <c r="BF71" t="s">
        <v>1883</v>
      </c>
      <c r="BG71" s="181" t="s">
        <v>1883</v>
      </c>
      <c r="BH71">
        <v>10</v>
      </c>
      <c r="BI71" s="184">
        <v>0</v>
      </c>
      <c r="BJ71" s="182">
        <v>0</v>
      </c>
      <c r="BK71" s="181" t="s">
        <v>1883</v>
      </c>
      <c r="BL71">
        <v>0</v>
      </c>
      <c r="BM71">
        <v>0</v>
      </c>
      <c r="BN71">
        <v>0</v>
      </c>
    </row>
    <row r="72" spans="1:66" x14ac:dyDescent="0.25">
      <c r="A72">
        <v>567</v>
      </c>
      <c r="B72" t="s">
        <v>367</v>
      </c>
      <c r="C72">
        <v>32</v>
      </c>
      <c r="D72">
        <v>0</v>
      </c>
      <c r="E72">
        <v>0</v>
      </c>
      <c r="F72" t="s">
        <v>1881</v>
      </c>
      <c r="G72" t="s">
        <v>1882</v>
      </c>
      <c r="H72" t="s">
        <v>1881</v>
      </c>
      <c r="I72" t="s">
        <v>1881</v>
      </c>
      <c r="J72" t="s">
        <v>1881</v>
      </c>
      <c r="K72" t="s">
        <v>1881</v>
      </c>
      <c r="L72" t="s">
        <v>1881</v>
      </c>
      <c r="M72" s="180">
        <v>37377</v>
      </c>
      <c r="N72" t="s">
        <v>1883</v>
      </c>
      <c r="O72" t="s">
        <v>1883</v>
      </c>
      <c r="P72" t="s">
        <v>2021</v>
      </c>
      <c r="Q72">
        <v>0</v>
      </c>
      <c r="R72">
        <v>0</v>
      </c>
      <c r="S72" t="s">
        <v>1883</v>
      </c>
      <c r="T72" t="s">
        <v>1883</v>
      </c>
      <c r="U72">
        <v>0</v>
      </c>
      <c r="V72" t="s">
        <v>1883</v>
      </c>
      <c r="W72">
        <v>0</v>
      </c>
      <c r="X72">
        <v>0</v>
      </c>
      <c r="Y72">
        <v>0</v>
      </c>
      <c r="Z72" t="s">
        <v>1881</v>
      </c>
      <c r="AA72" t="s">
        <v>1881</v>
      </c>
      <c r="AB72" t="s">
        <v>1881</v>
      </c>
      <c r="AC72">
        <v>0</v>
      </c>
      <c r="AD72">
        <v>0</v>
      </c>
      <c r="AE72">
        <v>0</v>
      </c>
      <c r="AF72">
        <v>0</v>
      </c>
      <c r="AG72" t="s">
        <v>1881</v>
      </c>
      <c r="AH72" s="181" t="s">
        <v>1883</v>
      </c>
      <c r="AI72" s="182">
        <v>210</v>
      </c>
      <c r="AJ72" s="181" t="s">
        <v>2007</v>
      </c>
      <c r="AK72" s="181" t="s">
        <v>1883</v>
      </c>
      <c r="AL72" s="181" t="s">
        <v>1883</v>
      </c>
      <c r="AO72" s="181"/>
      <c r="AQ72">
        <v>10</v>
      </c>
      <c r="AR72" s="182">
        <v>40</v>
      </c>
      <c r="AS72" s="183" t="s">
        <v>1882</v>
      </c>
      <c r="AT72">
        <v>0</v>
      </c>
      <c r="AU72">
        <v>56</v>
      </c>
      <c r="AV72" s="182">
        <v>7</v>
      </c>
      <c r="AW72" s="184">
        <v>0</v>
      </c>
      <c r="AX72" s="183" t="s">
        <v>1881</v>
      </c>
      <c r="AY72" s="184">
        <v>0</v>
      </c>
      <c r="AZ72">
        <v>0</v>
      </c>
      <c r="BA72">
        <v>0</v>
      </c>
      <c r="BB72">
        <v>0</v>
      </c>
      <c r="BC72" s="182">
        <v>0</v>
      </c>
      <c r="BD72" t="s">
        <v>1883</v>
      </c>
      <c r="BE72" t="s">
        <v>1883</v>
      </c>
      <c r="BF72" t="s">
        <v>1883</v>
      </c>
      <c r="BG72" s="181" t="s">
        <v>1883</v>
      </c>
      <c r="BH72">
        <v>18</v>
      </c>
      <c r="BI72" s="184">
        <v>0</v>
      </c>
      <c r="BJ72" s="182">
        <v>0</v>
      </c>
      <c r="BK72" s="181" t="s">
        <v>1883</v>
      </c>
      <c r="BL72">
        <v>0</v>
      </c>
      <c r="BM72">
        <v>0</v>
      </c>
      <c r="BN72">
        <v>0</v>
      </c>
    </row>
    <row r="73" spans="1:66" x14ac:dyDescent="0.25">
      <c r="A73">
        <v>568</v>
      </c>
      <c r="B73" t="s">
        <v>1067</v>
      </c>
      <c r="C73">
        <v>32</v>
      </c>
      <c r="D73">
        <v>0</v>
      </c>
      <c r="E73">
        <v>0</v>
      </c>
      <c r="F73" t="s">
        <v>1881</v>
      </c>
      <c r="G73" t="s">
        <v>1882</v>
      </c>
      <c r="H73" t="s">
        <v>1881</v>
      </c>
      <c r="I73" t="s">
        <v>1881</v>
      </c>
      <c r="J73" t="s">
        <v>1881</v>
      </c>
      <c r="K73" t="s">
        <v>1881</v>
      </c>
      <c r="L73" t="s">
        <v>1881</v>
      </c>
      <c r="M73" s="180">
        <v>37377</v>
      </c>
      <c r="N73" t="s">
        <v>1883</v>
      </c>
      <c r="O73" t="s">
        <v>1883</v>
      </c>
      <c r="P73" t="s">
        <v>2022</v>
      </c>
      <c r="Q73">
        <v>0</v>
      </c>
      <c r="R73">
        <v>0</v>
      </c>
      <c r="S73" t="s">
        <v>1883</v>
      </c>
      <c r="T73" t="s">
        <v>1883</v>
      </c>
      <c r="U73">
        <v>0</v>
      </c>
      <c r="V73" t="s">
        <v>1883</v>
      </c>
      <c r="W73">
        <v>0</v>
      </c>
      <c r="X73">
        <v>0</v>
      </c>
      <c r="Y73">
        <v>0</v>
      </c>
      <c r="Z73" t="s">
        <v>1881</v>
      </c>
      <c r="AA73" t="s">
        <v>1881</v>
      </c>
      <c r="AB73" t="s">
        <v>1881</v>
      </c>
      <c r="AC73">
        <v>0</v>
      </c>
      <c r="AD73">
        <v>0</v>
      </c>
      <c r="AE73">
        <v>0</v>
      </c>
      <c r="AF73">
        <v>0</v>
      </c>
      <c r="AG73" t="s">
        <v>1881</v>
      </c>
      <c r="AH73" s="181" t="s">
        <v>1883</v>
      </c>
      <c r="AI73" s="182">
        <v>210</v>
      </c>
      <c r="AJ73" s="181" t="s">
        <v>2007</v>
      </c>
      <c r="AK73" s="181" t="s">
        <v>1883</v>
      </c>
      <c r="AL73" s="181" t="s">
        <v>1883</v>
      </c>
      <c r="AO73" s="181"/>
      <c r="AQ73">
        <v>10</v>
      </c>
      <c r="AR73" s="182">
        <v>40</v>
      </c>
      <c r="AS73" s="183" t="s">
        <v>1882</v>
      </c>
      <c r="AT73">
        <v>0</v>
      </c>
      <c r="AU73">
        <v>56</v>
      </c>
      <c r="AV73" s="182">
        <v>7</v>
      </c>
      <c r="AW73" s="184">
        <v>0</v>
      </c>
      <c r="AX73" s="183" t="s">
        <v>1881</v>
      </c>
      <c r="AY73" s="184">
        <v>0</v>
      </c>
      <c r="AZ73">
        <v>0</v>
      </c>
      <c r="BA73">
        <v>0</v>
      </c>
      <c r="BB73">
        <v>0</v>
      </c>
      <c r="BC73" s="182">
        <v>0</v>
      </c>
      <c r="BD73" t="s">
        <v>1883</v>
      </c>
      <c r="BE73" t="s">
        <v>1883</v>
      </c>
      <c r="BF73" t="s">
        <v>1883</v>
      </c>
      <c r="BG73" s="181" t="s">
        <v>1883</v>
      </c>
      <c r="BH73">
        <v>10</v>
      </c>
      <c r="BI73" s="184">
        <v>0</v>
      </c>
      <c r="BJ73" s="182">
        <v>0</v>
      </c>
      <c r="BK73" s="181" t="s">
        <v>1883</v>
      </c>
      <c r="BL73">
        <v>0</v>
      </c>
      <c r="BM73">
        <v>0</v>
      </c>
      <c r="BN73">
        <v>0</v>
      </c>
    </row>
    <row r="74" spans="1:66" x14ac:dyDescent="0.25">
      <c r="A74">
        <v>571</v>
      </c>
      <c r="B74" t="s">
        <v>2023</v>
      </c>
      <c r="C74">
        <v>32</v>
      </c>
      <c r="D74">
        <v>0</v>
      </c>
      <c r="E74">
        <v>0</v>
      </c>
      <c r="F74" t="s">
        <v>1881</v>
      </c>
      <c r="G74" t="s">
        <v>1882</v>
      </c>
      <c r="H74" t="s">
        <v>1881</v>
      </c>
      <c r="I74" t="s">
        <v>1881</v>
      </c>
      <c r="J74" t="s">
        <v>1881</v>
      </c>
      <c r="K74" t="s">
        <v>1881</v>
      </c>
      <c r="L74" t="s">
        <v>1881</v>
      </c>
      <c r="M74" s="180">
        <v>37377</v>
      </c>
      <c r="N74" t="s">
        <v>1883</v>
      </c>
      <c r="O74" t="s">
        <v>1883</v>
      </c>
      <c r="P74" t="s">
        <v>1883</v>
      </c>
      <c r="Q74">
        <v>0</v>
      </c>
      <c r="R74">
        <v>0</v>
      </c>
      <c r="S74" t="s">
        <v>1883</v>
      </c>
      <c r="T74" t="s">
        <v>1883</v>
      </c>
      <c r="U74">
        <v>0</v>
      </c>
      <c r="V74" t="s">
        <v>1883</v>
      </c>
      <c r="W74">
        <v>0</v>
      </c>
      <c r="X74">
        <v>0</v>
      </c>
      <c r="Y74">
        <v>0</v>
      </c>
      <c r="Z74" t="s">
        <v>1881</v>
      </c>
      <c r="AA74" t="s">
        <v>1881</v>
      </c>
      <c r="AB74" t="s">
        <v>1881</v>
      </c>
      <c r="AC74">
        <v>0</v>
      </c>
      <c r="AD74">
        <v>0</v>
      </c>
      <c r="AE74">
        <v>0</v>
      </c>
      <c r="AF74">
        <v>0</v>
      </c>
      <c r="AG74" t="s">
        <v>1881</v>
      </c>
      <c r="AH74" s="181" t="s">
        <v>1883</v>
      </c>
      <c r="AI74" s="182">
        <v>210</v>
      </c>
      <c r="AJ74" s="181" t="s">
        <v>2007</v>
      </c>
      <c r="AK74" s="181" t="s">
        <v>1883</v>
      </c>
      <c r="AL74" s="181" t="s">
        <v>1883</v>
      </c>
      <c r="AO74" s="181"/>
      <c r="AQ74">
        <v>10</v>
      </c>
      <c r="AR74" s="182">
        <v>40</v>
      </c>
      <c r="AS74" s="183" t="s">
        <v>1882</v>
      </c>
      <c r="AT74">
        <v>0</v>
      </c>
      <c r="AU74">
        <v>0</v>
      </c>
      <c r="AV74" s="182">
        <v>0</v>
      </c>
      <c r="AW74" s="184">
        <v>0</v>
      </c>
      <c r="AX74" s="183" t="s">
        <v>1881</v>
      </c>
      <c r="AY74" s="184">
        <v>0</v>
      </c>
      <c r="AZ74">
        <v>0</v>
      </c>
      <c r="BA74">
        <v>0</v>
      </c>
      <c r="BB74">
        <v>0</v>
      </c>
      <c r="BC74" s="182">
        <v>0</v>
      </c>
      <c r="BD74" t="s">
        <v>1883</v>
      </c>
      <c r="BE74" t="s">
        <v>1883</v>
      </c>
      <c r="BF74" t="s">
        <v>1883</v>
      </c>
      <c r="BG74" s="181" t="s">
        <v>1883</v>
      </c>
      <c r="BH74">
        <v>1.02</v>
      </c>
      <c r="BI74" s="184">
        <v>0</v>
      </c>
      <c r="BJ74" s="182">
        <v>0</v>
      </c>
      <c r="BK74" s="181" t="s">
        <v>1883</v>
      </c>
      <c r="BL74">
        <v>0</v>
      </c>
      <c r="BM74">
        <v>0</v>
      </c>
      <c r="BN74">
        <v>0</v>
      </c>
    </row>
    <row r="75" spans="1:66" x14ac:dyDescent="0.25">
      <c r="A75">
        <v>581</v>
      </c>
      <c r="B75" t="s">
        <v>2024</v>
      </c>
      <c r="C75">
        <v>24</v>
      </c>
      <c r="D75">
        <v>0</v>
      </c>
      <c r="E75">
        <v>0</v>
      </c>
      <c r="F75" t="s">
        <v>1881</v>
      </c>
      <c r="G75" t="s">
        <v>1882</v>
      </c>
      <c r="H75" t="s">
        <v>1881</v>
      </c>
      <c r="I75" t="s">
        <v>1881</v>
      </c>
      <c r="J75" t="s">
        <v>1881</v>
      </c>
      <c r="K75" t="s">
        <v>1881</v>
      </c>
      <c r="L75" t="s">
        <v>1881</v>
      </c>
      <c r="M75" s="180">
        <v>37377</v>
      </c>
      <c r="N75" t="s">
        <v>1883</v>
      </c>
      <c r="O75" t="s">
        <v>2025</v>
      </c>
      <c r="P75" t="s">
        <v>2026</v>
      </c>
      <c r="Q75">
        <v>0</v>
      </c>
      <c r="R75">
        <v>0</v>
      </c>
      <c r="S75" t="s">
        <v>1883</v>
      </c>
      <c r="T75" t="s">
        <v>1883</v>
      </c>
      <c r="U75">
        <v>0</v>
      </c>
      <c r="V75" t="s">
        <v>1883</v>
      </c>
      <c r="W75">
        <v>0</v>
      </c>
      <c r="X75">
        <v>0</v>
      </c>
      <c r="Y75">
        <v>0</v>
      </c>
      <c r="Z75" t="s">
        <v>1881</v>
      </c>
      <c r="AA75" t="s">
        <v>1881</v>
      </c>
      <c r="AB75" t="s">
        <v>1881</v>
      </c>
      <c r="AC75">
        <v>0</v>
      </c>
      <c r="AD75">
        <v>0</v>
      </c>
      <c r="AE75">
        <v>0</v>
      </c>
      <c r="AF75">
        <v>0</v>
      </c>
      <c r="AG75" t="s">
        <v>1881</v>
      </c>
      <c r="AH75" s="181" t="s">
        <v>1883</v>
      </c>
      <c r="AI75" s="182">
        <v>210</v>
      </c>
      <c r="AJ75" s="181" t="s">
        <v>2007</v>
      </c>
      <c r="AK75" s="181" t="s">
        <v>1883</v>
      </c>
      <c r="AL75" s="181" t="s">
        <v>1883</v>
      </c>
      <c r="AO75" s="181"/>
      <c r="AQ75">
        <v>10</v>
      </c>
      <c r="AR75" s="182">
        <v>40</v>
      </c>
      <c r="AS75" s="183" t="s">
        <v>1882</v>
      </c>
      <c r="AT75">
        <v>0</v>
      </c>
      <c r="AU75">
        <v>0</v>
      </c>
      <c r="AV75" s="182">
        <v>0</v>
      </c>
      <c r="AW75" s="184">
        <v>0</v>
      </c>
      <c r="AX75" s="183" t="s">
        <v>1881</v>
      </c>
      <c r="AY75" s="184">
        <v>0</v>
      </c>
      <c r="AZ75">
        <v>0</v>
      </c>
      <c r="BA75">
        <v>0</v>
      </c>
      <c r="BB75">
        <v>0</v>
      </c>
      <c r="BC75" s="182">
        <v>0</v>
      </c>
      <c r="BD75" t="s">
        <v>1883</v>
      </c>
      <c r="BE75" t="s">
        <v>1883</v>
      </c>
      <c r="BF75" t="s">
        <v>1883</v>
      </c>
      <c r="BG75" s="181" t="s">
        <v>1883</v>
      </c>
      <c r="BH75">
        <v>8</v>
      </c>
      <c r="BI75" s="184">
        <v>0</v>
      </c>
      <c r="BJ75" s="182">
        <v>0</v>
      </c>
      <c r="BK75" s="181" t="s">
        <v>1883</v>
      </c>
      <c r="BL75">
        <v>0</v>
      </c>
      <c r="BM75">
        <v>0</v>
      </c>
      <c r="BN75">
        <v>0</v>
      </c>
    </row>
    <row r="76" spans="1:66" x14ac:dyDescent="0.25">
      <c r="A76">
        <v>587</v>
      </c>
      <c r="B76" t="s">
        <v>2027</v>
      </c>
      <c r="C76">
        <v>24</v>
      </c>
      <c r="D76">
        <v>0</v>
      </c>
      <c r="E76">
        <v>0</v>
      </c>
      <c r="F76" t="s">
        <v>1881</v>
      </c>
      <c r="G76" t="s">
        <v>1882</v>
      </c>
      <c r="H76" t="s">
        <v>1881</v>
      </c>
      <c r="I76" t="s">
        <v>1881</v>
      </c>
      <c r="J76" t="s">
        <v>1881</v>
      </c>
      <c r="K76" t="s">
        <v>1881</v>
      </c>
      <c r="L76" t="s">
        <v>1881</v>
      </c>
      <c r="M76" s="180">
        <v>37377</v>
      </c>
      <c r="N76" t="s">
        <v>1883</v>
      </c>
      <c r="O76" t="s">
        <v>2028</v>
      </c>
      <c r="P76" t="s">
        <v>2029</v>
      </c>
      <c r="Q76">
        <v>0</v>
      </c>
      <c r="R76">
        <v>0</v>
      </c>
      <c r="S76" t="s">
        <v>1883</v>
      </c>
      <c r="T76" t="s">
        <v>1883</v>
      </c>
      <c r="U76">
        <v>0</v>
      </c>
      <c r="V76" t="s">
        <v>1883</v>
      </c>
      <c r="W76">
        <v>0</v>
      </c>
      <c r="X76">
        <v>0</v>
      </c>
      <c r="Y76">
        <v>0</v>
      </c>
      <c r="Z76" t="s">
        <v>1881</v>
      </c>
      <c r="AA76" t="s">
        <v>1881</v>
      </c>
      <c r="AB76" t="s">
        <v>1881</v>
      </c>
      <c r="AC76">
        <v>0</v>
      </c>
      <c r="AD76">
        <v>0</v>
      </c>
      <c r="AE76">
        <v>0</v>
      </c>
      <c r="AF76">
        <v>0</v>
      </c>
      <c r="AG76" t="s">
        <v>1881</v>
      </c>
      <c r="AH76" s="181" t="s">
        <v>1883</v>
      </c>
      <c r="AI76" s="182">
        <v>210</v>
      </c>
      <c r="AJ76" s="181" t="s">
        <v>2007</v>
      </c>
      <c r="AK76" s="181" t="s">
        <v>1883</v>
      </c>
      <c r="AL76" s="181" t="s">
        <v>1883</v>
      </c>
      <c r="AO76" s="181"/>
      <c r="AQ76">
        <v>10</v>
      </c>
      <c r="AR76" s="182">
        <v>40</v>
      </c>
      <c r="AS76" s="183" t="s">
        <v>1882</v>
      </c>
      <c r="AT76">
        <v>0</v>
      </c>
      <c r="AU76">
        <v>0</v>
      </c>
      <c r="AV76" s="182">
        <v>0</v>
      </c>
      <c r="AW76" s="184">
        <v>0</v>
      </c>
      <c r="AX76" s="183" t="s">
        <v>1881</v>
      </c>
      <c r="AY76" s="184">
        <v>0</v>
      </c>
      <c r="AZ76">
        <v>0</v>
      </c>
      <c r="BA76">
        <v>0</v>
      </c>
      <c r="BB76">
        <v>0</v>
      </c>
      <c r="BC76" s="182">
        <v>0</v>
      </c>
      <c r="BD76" t="s">
        <v>1883</v>
      </c>
      <c r="BE76" t="s">
        <v>1883</v>
      </c>
      <c r="BF76" t="s">
        <v>1883</v>
      </c>
      <c r="BG76" s="181" t="s">
        <v>1883</v>
      </c>
      <c r="BH76">
        <v>8</v>
      </c>
      <c r="BI76" s="184">
        <v>0</v>
      </c>
      <c r="BJ76" s="182">
        <v>0</v>
      </c>
      <c r="BK76" s="181" t="s">
        <v>1883</v>
      </c>
      <c r="BL76">
        <v>0</v>
      </c>
      <c r="BM76">
        <v>0</v>
      </c>
      <c r="BN76">
        <v>0</v>
      </c>
    </row>
    <row r="77" spans="1:66" x14ac:dyDescent="0.25">
      <c r="A77">
        <v>637</v>
      </c>
      <c r="B77" t="s">
        <v>2030</v>
      </c>
      <c r="C77">
        <v>1</v>
      </c>
      <c r="D77">
        <v>0</v>
      </c>
      <c r="E77">
        <v>0</v>
      </c>
      <c r="F77" t="s">
        <v>1881</v>
      </c>
      <c r="G77" t="s">
        <v>1881</v>
      </c>
      <c r="H77" t="s">
        <v>1881</v>
      </c>
      <c r="I77" t="s">
        <v>1881</v>
      </c>
      <c r="J77" t="s">
        <v>1881</v>
      </c>
      <c r="K77" t="s">
        <v>1881</v>
      </c>
      <c r="L77" t="s">
        <v>1881</v>
      </c>
      <c r="M77" s="180">
        <v>37377</v>
      </c>
      <c r="N77" t="s">
        <v>2004</v>
      </c>
      <c r="O77" t="s">
        <v>1883</v>
      </c>
      <c r="P77" t="s">
        <v>1883</v>
      </c>
      <c r="Q77">
        <v>0</v>
      </c>
      <c r="R77">
        <v>0</v>
      </c>
      <c r="S77" t="s">
        <v>1883</v>
      </c>
      <c r="T77" t="s">
        <v>1883</v>
      </c>
      <c r="U77">
        <v>0</v>
      </c>
      <c r="V77" t="s">
        <v>1883</v>
      </c>
      <c r="W77">
        <v>0</v>
      </c>
      <c r="X77">
        <v>0</v>
      </c>
      <c r="Y77">
        <v>0</v>
      </c>
      <c r="Z77" t="s">
        <v>1881</v>
      </c>
      <c r="AA77" t="s">
        <v>1881</v>
      </c>
      <c r="AB77" t="s">
        <v>1881</v>
      </c>
      <c r="AC77">
        <v>0</v>
      </c>
      <c r="AD77">
        <v>0</v>
      </c>
      <c r="AE77">
        <v>0</v>
      </c>
      <c r="AF77">
        <v>0</v>
      </c>
      <c r="AG77" t="s">
        <v>1882</v>
      </c>
      <c r="AH77" s="181" t="s">
        <v>1883</v>
      </c>
      <c r="AI77" s="182">
        <v>26</v>
      </c>
      <c r="AJ77" s="181" t="s">
        <v>1899</v>
      </c>
      <c r="AK77" s="181" t="s">
        <v>1883</v>
      </c>
      <c r="AL77" s="181" t="s">
        <v>1883</v>
      </c>
      <c r="AO77" s="181"/>
      <c r="AQ77">
        <v>10</v>
      </c>
      <c r="AR77" s="182">
        <v>40</v>
      </c>
      <c r="AS77" s="183" t="s">
        <v>1882</v>
      </c>
      <c r="AT77">
        <v>0</v>
      </c>
      <c r="AU77">
        <v>0</v>
      </c>
      <c r="AV77" s="182">
        <v>0</v>
      </c>
      <c r="AW77" s="184">
        <v>0</v>
      </c>
      <c r="AX77" s="183" t="s">
        <v>1881</v>
      </c>
      <c r="AY77" s="184">
        <v>0</v>
      </c>
      <c r="AZ77">
        <v>0</v>
      </c>
      <c r="BA77">
        <v>0</v>
      </c>
      <c r="BB77">
        <v>0</v>
      </c>
      <c r="BC77" s="182">
        <v>0</v>
      </c>
      <c r="BD77" t="s">
        <v>1883</v>
      </c>
      <c r="BE77" t="s">
        <v>1883</v>
      </c>
      <c r="BF77" t="s">
        <v>1883</v>
      </c>
      <c r="BG77" s="181" t="s">
        <v>1883</v>
      </c>
      <c r="BH77">
        <v>8</v>
      </c>
      <c r="BI77" s="184">
        <v>0</v>
      </c>
      <c r="BJ77" s="182">
        <v>0</v>
      </c>
      <c r="BK77" s="181" t="s">
        <v>1883</v>
      </c>
      <c r="BL77">
        <v>0</v>
      </c>
      <c r="BM77">
        <v>0</v>
      </c>
      <c r="BN77">
        <v>0</v>
      </c>
    </row>
    <row r="78" spans="1:66" x14ac:dyDescent="0.25">
      <c r="A78">
        <v>639</v>
      </c>
      <c r="B78" t="s">
        <v>369</v>
      </c>
      <c r="C78">
        <v>20</v>
      </c>
      <c r="D78">
        <v>0</v>
      </c>
      <c r="E78">
        <v>0</v>
      </c>
      <c r="F78" t="s">
        <v>1881</v>
      </c>
      <c r="G78" t="s">
        <v>1882</v>
      </c>
      <c r="H78" t="s">
        <v>1881</v>
      </c>
      <c r="I78" t="s">
        <v>1881</v>
      </c>
      <c r="J78" t="s">
        <v>1881</v>
      </c>
      <c r="K78" t="s">
        <v>1881</v>
      </c>
      <c r="L78" t="s">
        <v>1881</v>
      </c>
      <c r="M78" s="180">
        <v>37377</v>
      </c>
      <c r="N78" t="s">
        <v>1883</v>
      </c>
      <c r="O78" t="s">
        <v>1883</v>
      </c>
      <c r="P78" t="s">
        <v>2031</v>
      </c>
      <c r="Q78">
        <v>0</v>
      </c>
      <c r="R78">
        <v>0</v>
      </c>
      <c r="S78" t="s">
        <v>1883</v>
      </c>
      <c r="T78" t="s">
        <v>1883</v>
      </c>
      <c r="U78">
        <v>0</v>
      </c>
      <c r="V78" t="s">
        <v>1883</v>
      </c>
      <c r="W78">
        <v>0</v>
      </c>
      <c r="X78">
        <v>0</v>
      </c>
      <c r="Y78">
        <v>0</v>
      </c>
      <c r="Z78" t="s">
        <v>1881</v>
      </c>
      <c r="AA78" t="s">
        <v>1881</v>
      </c>
      <c r="AB78" t="s">
        <v>1881</v>
      </c>
      <c r="AC78">
        <v>0</v>
      </c>
      <c r="AD78">
        <v>0</v>
      </c>
      <c r="AE78">
        <v>0</v>
      </c>
      <c r="AF78">
        <v>0</v>
      </c>
      <c r="AG78" t="s">
        <v>1882</v>
      </c>
      <c r="AH78" s="181" t="s">
        <v>1883</v>
      </c>
      <c r="AI78" s="182">
        <v>27</v>
      </c>
      <c r="AJ78" s="181" t="s">
        <v>1886</v>
      </c>
      <c r="AK78" s="181" t="s">
        <v>1883</v>
      </c>
      <c r="AL78" s="181" t="s">
        <v>1883</v>
      </c>
      <c r="AO78" s="181"/>
      <c r="AQ78">
        <v>10</v>
      </c>
      <c r="AR78" s="182">
        <v>40</v>
      </c>
      <c r="AS78" s="183" t="s">
        <v>1882</v>
      </c>
      <c r="AT78">
        <v>0</v>
      </c>
      <c r="AU78">
        <v>0</v>
      </c>
      <c r="AV78" s="182">
        <v>0</v>
      </c>
      <c r="AW78" s="184">
        <v>0</v>
      </c>
      <c r="AX78" s="183" t="s">
        <v>1881</v>
      </c>
      <c r="AY78" s="184">
        <v>0</v>
      </c>
      <c r="AZ78">
        <v>0</v>
      </c>
      <c r="BA78">
        <v>0</v>
      </c>
      <c r="BB78">
        <v>0</v>
      </c>
      <c r="BC78" s="182">
        <v>0</v>
      </c>
      <c r="BD78" t="s">
        <v>1883</v>
      </c>
      <c r="BE78" t="s">
        <v>1883</v>
      </c>
      <c r="BF78" t="s">
        <v>1883</v>
      </c>
      <c r="BG78" s="181" t="s">
        <v>1883</v>
      </c>
      <c r="BH78">
        <v>8</v>
      </c>
      <c r="BI78" s="184">
        <v>0</v>
      </c>
      <c r="BJ78" s="182">
        <v>0</v>
      </c>
      <c r="BK78" s="181" t="s">
        <v>1883</v>
      </c>
      <c r="BL78">
        <v>0</v>
      </c>
      <c r="BM78">
        <v>0</v>
      </c>
      <c r="BN78">
        <v>0</v>
      </c>
    </row>
    <row r="79" spans="1:66" x14ac:dyDescent="0.25">
      <c r="A79">
        <v>653</v>
      </c>
      <c r="B79" t="s">
        <v>371</v>
      </c>
      <c r="C79">
        <v>10</v>
      </c>
      <c r="D79">
        <v>0</v>
      </c>
      <c r="E79">
        <v>0</v>
      </c>
      <c r="F79" t="s">
        <v>1881</v>
      </c>
      <c r="G79" t="s">
        <v>1882</v>
      </c>
      <c r="H79" t="s">
        <v>1881</v>
      </c>
      <c r="I79" t="s">
        <v>1881</v>
      </c>
      <c r="J79" t="s">
        <v>1881</v>
      </c>
      <c r="K79" t="s">
        <v>1881</v>
      </c>
      <c r="L79" t="s">
        <v>1881</v>
      </c>
      <c r="M79" s="180">
        <v>37377</v>
      </c>
      <c r="N79" t="s">
        <v>1883</v>
      </c>
      <c r="O79" t="s">
        <v>1883</v>
      </c>
      <c r="P79" t="s">
        <v>2032</v>
      </c>
      <c r="Q79">
        <v>0</v>
      </c>
      <c r="R79">
        <v>0</v>
      </c>
      <c r="S79" t="s">
        <v>1883</v>
      </c>
      <c r="T79" t="s">
        <v>1883</v>
      </c>
      <c r="U79">
        <v>0</v>
      </c>
      <c r="V79" t="s">
        <v>1883</v>
      </c>
      <c r="W79">
        <v>0</v>
      </c>
      <c r="X79">
        <v>0</v>
      </c>
      <c r="Y79">
        <v>0</v>
      </c>
      <c r="Z79" t="s">
        <v>1881</v>
      </c>
      <c r="AA79" t="s">
        <v>1881</v>
      </c>
      <c r="AB79" t="s">
        <v>1881</v>
      </c>
      <c r="AC79">
        <v>0</v>
      </c>
      <c r="AD79">
        <v>0</v>
      </c>
      <c r="AE79">
        <v>0</v>
      </c>
      <c r="AF79">
        <v>0</v>
      </c>
      <c r="AG79" t="s">
        <v>1881</v>
      </c>
      <c r="AH79" s="181" t="s">
        <v>1883</v>
      </c>
      <c r="AI79" s="182">
        <v>215</v>
      </c>
      <c r="AJ79" s="181" t="s">
        <v>1934</v>
      </c>
      <c r="AK79" s="181" t="s">
        <v>1883</v>
      </c>
      <c r="AL79" s="181" t="s">
        <v>1883</v>
      </c>
      <c r="AO79" s="181"/>
      <c r="AQ79">
        <v>10</v>
      </c>
      <c r="AR79" s="182">
        <v>40</v>
      </c>
      <c r="AS79" s="183" t="s">
        <v>1882</v>
      </c>
      <c r="AT79">
        <v>0</v>
      </c>
      <c r="AU79">
        <v>96</v>
      </c>
      <c r="AV79" s="182">
        <v>0</v>
      </c>
      <c r="AW79" s="184">
        <v>0</v>
      </c>
      <c r="AX79" s="183" t="s">
        <v>1881</v>
      </c>
      <c r="AY79" s="184">
        <v>0</v>
      </c>
      <c r="AZ79">
        <v>0</v>
      </c>
      <c r="BA79">
        <v>0</v>
      </c>
      <c r="BB79">
        <v>0</v>
      </c>
      <c r="BC79" s="182">
        <v>0</v>
      </c>
      <c r="BD79" t="s">
        <v>1883</v>
      </c>
      <c r="BE79" t="s">
        <v>1883</v>
      </c>
      <c r="BF79" t="s">
        <v>1883</v>
      </c>
      <c r="BG79" s="181" t="s">
        <v>1883</v>
      </c>
      <c r="BH79">
        <v>8</v>
      </c>
      <c r="BI79" s="184">
        <v>0</v>
      </c>
      <c r="BJ79" s="182">
        <v>0</v>
      </c>
      <c r="BK79" s="181" t="s">
        <v>1883</v>
      </c>
      <c r="BL79">
        <v>0</v>
      </c>
      <c r="BM79">
        <v>0</v>
      </c>
      <c r="BN79">
        <v>0</v>
      </c>
    </row>
    <row r="80" spans="1:66" x14ac:dyDescent="0.25">
      <c r="A80">
        <v>676</v>
      </c>
      <c r="B80" t="s">
        <v>2033</v>
      </c>
      <c r="C80">
        <v>20</v>
      </c>
      <c r="D80">
        <v>0</v>
      </c>
      <c r="E80">
        <v>0</v>
      </c>
      <c r="F80" t="s">
        <v>1881</v>
      </c>
      <c r="G80" t="s">
        <v>1882</v>
      </c>
      <c r="H80" t="s">
        <v>1881</v>
      </c>
      <c r="I80" t="s">
        <v>1881</v>
      </c>
      <c r="J80" t="s">
        <v>1881</v>
      </c>
      <c r="K80" t="s">
        <v>1881</v>
      </c>
      <c r="L80" t="s">
        <v>1881</v>
      </c>
      <c r="M80" s="180">
        <v>37377</v>
      </c>
      <c r="N80" t="s">
        <v>1883</v>
      </c>
      <c r="O80" t="s">
        <v>1883</v>
      </c>
      <c r="P80" t="s">
        <v>1883</v>
      </c>
      <c r="Q80">
        <v>0</v>
      </c>
      <c r="R80">
        <v>0</v>
      </c>
      <c r="S80" t="s">
        <v>1883</v>
      </c>
      <c r="T80" t="s">
        <v>1883</v>
      </c>
      <c r="U80">
        <v>0</v>
      </c>
      <c r="V80" t="s">
        <v>1883</v>
      </c>
      <c r="W80">
        <v>0</v>
      </c>
      <c r="X80">
        <v>0</v>
      </c>
      <c r="Y80">
        <v>0</v>
      </c>
      <c r="Z80" t="s">
        <v>1881</v>
      </c>
      <c r="AA80" t="s">
        <v>1881</v>
      </c>
      <c r="AB80" t="s">
        <v>1881</v>
      </c>
      <c r="AC80">
        <v>0</v>
      </c>
      <c r="AD80">
        <v>0</v>
      </c>
      <c r="AE80">
        <v>0</v>
      </c>
      <c r="AF80">
        <v>0</v>
      </c>
      <c r="AG80" t="s">
        <v>1881</v>
      </c>
      <c r="AH80" s="181" t="s">
        <v>1883</v>
      </c>
      <c r="AI80" s="182">
        <v>49</v>
      </c>
      <c r="AJ80" s="181" t="s">
        <v>1960</v>
      </c>
      <c r="AK80" s="181" t="s">
        <v>1883</v>
      </c>
      <c r="AL80" s="181" t="s">
        <v>1883</v>
      </c>
      <c r="AO80" s="181"/>
      <c r="AQ80">
        <v>10</v>
      </c>
      <c r="AR80" s="182">
        <v>40</v>
      </c>
      <c r="AS80" s="183" t="s">
        <v>1882</v>
      </c>
      <c r="AT80">
        <v>0</v>
      </c>
      <c r="AU80">
        <v>0</v>
      </c>
      <c r="AV80" s="182">
        <v>0</v>
      </c>
      <c r="AW80" s="184">
        <v>0</v>
      </c>
      <c r="AX80" s="183" t="s">
        <v>1881</v>
      </c>
      <c r="AY80" s="184">
        <v>0</v>
      </c>
      <c r="AZ80">
        <v>0</v>
      </c>
      <c r="BA80">
        <v>0</v>
      </c>
      <c r="BB80">
        <v>0</v>
      </c>
      <c r="BC80" s="182">
        <v>0</v>
      </c>
      <c r="BD80" t="s">
        <v>1883</v>
      </c>
      <c r="BE80" t="s">
        <v>1883</v>
      </c>
      <c r="BF80" t="s">
        <v>1883</v>
      </c>
      <c r="BG80" s="181" t="s">
        <v>1883</v>
      </c>
      <c r="BH80">
        <v>12</v>
      </c>
      <c r="BI80" s="184">
        <v>0</v>
      </c>
      <c r="BJ80" s="182">
        <v>0</v>
      </c>
      <c r="BK80" s="181" t="s">
        <v>1883</v>
      </c>
      <c r="BL80">
        <v>0</v>
      </c>
      <c r="BM80">
        <v>0</v>
      </c>
      <c r="BN80">
        <v>0</v>
      </c>
    </row>
    <row r="81" spans="1:66" x14ac:dyDescent="0.25">
      <c r="A81">
        <v>692</v>
      </c>
      <c r="B81" t="s">
        <v>377</v>
      </c>
      <c r="C81">
        <v>12</v>
      </c>
      <c r="D81">
        <v>0</v>
      </c>
      <c r="E81">
        <v>0</v>
      </c>
      <c r="F81" t="s">
        <v>1881</v>
      </c>
      <c r="G81" t="s">
        <v>1882</v>
      </c>
      <c r="H81" t="s">
        <v>1881</v>
      </c>
      <c r="I81" t="s">
        <v>1881</v>
      </c>
      <c r="J81" t="s">
        <v>1881</v>
      </c>
      <c r="K81" t="s">
        <v>1881</v>
      </c>
      <c r="L81" t="s">
        <v>1881</v>
      </c>
      <c r="M81" s="180">
        <v>37377</v>
      </c>
      <c r="N81" t="s">
        <v>1883</v>
      </c>
      <c r="O81" t="s">
        <v>1883</v>
      </c>
      <c r="P81" t="s">
        <v>2034</v>
      </c>
      <c r="Q81">
        <v>0</v>
      </c>
      <c r="R81">
        <v>0</v>
      </c>
      <c r="S81" t="s">
        <v>1883</v>
      </c>
      <c r="T81" t="s">
        <v>1883</v>
      </c>
      <c r="U81">
        <v>0</v>
      </c>
      <c r="V81" t="s">
        <v>1883</v>
      </c>
      <c r="W81">
        <v>0</v>
      </c>
      <c r="X81">
        <v>0</v>
      </c>
      <c r="Y81">
        <v>0</v>
      </c>
      <c r="Z81" t="s">
        <v>1881</v>
      </c>
      <c r="AA81" t="s">
        <v>1881</v>
      </c>
      <c r="AB81" t="s">
        <v>1881</v>
      </c>
      <c r="AC81">
        <v>0</v>
      </c>
      <c r="AD81">
        <v>0</v>
      </c>
      <c r="AE81">
        <v>0</v>
      </c>
      <c r="AF81">
        <v>0</v>
      </c>
      <c r="AG81" t="s">
        <v>1882</v>
      </c>
      <c r="AH81" s="181" t="s">
        <v>1883</v>
      </c>
      <c r="AI81" s="182">
        <v>26</v>
      </c>
      <c r="AJ81" s="181" t="s">
        <v>1899</v>
      </c>
      <c r="AK81" s="181" t="s">
        <v>1883</v>
      </c>
      <c r="AL81" s="181" t="s">
        <v>1883</v>
      </c>
      <c r="AO81" s="181"/>
      <c r="AQ81">
        <v>10</v>
      </c>
      <c r="AR81" s="182">
        <v>40</v>
      </c>
      <c r="AS81" s="183" t="s">
        <v>1882</v>
      </c>
      <c r="AT81">
        <v>0</v>
      </c>
      <c r="AU81">
        <v>0</v>
      </c>
      <c r="AV81" s="182">
        <v>0</v>
      </c>
      <c r="AW81" s="184">
        <v>0</v>
      </c>
      <c r="AX81" s="183" t="s">
        <v>1881</v>
      </c>
      <c r="AY81" s="184">
        <v>0</v>
      </c>
      <c r="AZ81">
        <v>0</v>
      </c>
      <c r="BA81">
        <v>0</v>
      </c>
      <c r="BB81">
        <v>0</v>
      </c>
      <c r="BC81" s="182">
        <v>0</v>
      </c>
      <c r="BD81" t="s">
        <v>1883</v>
      </c>
      <c r="BE81" t="s">
        <v>1883</v>
      </c>
      <c r="BF81" t="s">
        <v>1883</v>
      </c>
      <c r="BG81" s="181" t="s">
        <v>1883</v>
      </c>
      <c r="BH81">
        <v>15</v>
      </c>
      <c r="BI81" s="184">
        <v>0</v>
      </c>
      <c r="BJ81" s="182">
        <v>0</v>
      </c>
      <c r="BK81" s="181" t="s">
        <v>1883</v>
      </c>
      <c r="BL81">
        <v>0</v>
      </c>
      <c r="BM81">
        <v>0</v>
      </c>
      <c r="BN81">
        <v>0</v>
      </c>
    </row>
    <row r="82" spans="1:66" x14ac:dyDescent="0.25">
      <c r="A82">
        <v>699</v>
      </c>
      <c r="B82" t="s">
        <v>2035</v>
      </c>
      <c r="C82">
        <v>15</v>
      </c>
      <c r="D82">
        <v>0</v>
      </c>
      <c r="E82">
        <v>0</v>
      </c>
      <c r="F82" t="s">
        <v>1881</v>
      </c>
      <c r="G82" t="s">
        <v>1882</v>
      </c>
      <c r="H82" t="s">
        <v>1881</v>
      </c>
      <c r="I82" t="s">
        <v>1881</v>
      </c>
      <c r="J82" t="s">
        <v>1881</v>
      </c>
      <c r="K82" t="s">
        <v>1881</v>
      </c>
      <c r="L82" t="s">
        <v>1881</v>
      </c>
      <c r="M82" s="180">
        <v>37377</v>
      </c>
      <c r="N82" t="s">
        <v>1883</v>
      </c>
      <c r="O82" t="s">
        <v>1883</v>
      </c>
      <c r="P82" t="s">
        <v>2036</v>
      </c>
      <c r="Q82">
        <v>0</v>
      </c>
      <c r="R82">
        <v>0</v>
      </c>
      <c r="S82" t="s">
        <v>1883</v>
      </c>
      <c r="T82" t="s">
        <v>1883</v>
      </c>
      <c r="U82">
        <v>0</v>
      </c>
      <c r="V82" t="s">
        <v>1883</v>
      </c>
      <c r="W82">
        <v>0</v>
      </c>
      <c r="X82">
        <v>0</v>
      </c>
      <c r="Y82">
        <v>0</v>
      </c>
      <c r="Z82" t="s">
        <v>1881</v>
      </c>
      <c r="AA82" t="s">
        <v>1881</v>
      </c>
      <c r="AB82" t="s">
        <v>1881</v>
      </c>
      <c r="AC82">
        <v>0</v>
      </c>
      <c r="AD82">
        <v>0</v>
      </c>
      <c r="AE82">
        <v>0</v>
      </c>
      <c r="AF82">
        <v>0</v>
      </c>
      <c r="AG82" t="s">
        <v>1882</v>
      </c>
      <c r="AH82" s="181" t="s">
        <v>1883</v>
      </c>
      <c r="AI82" s="182">
        <v>27</v>
      </c>
      <c r="AJ82" s="181" t="s">
        <v>1886</v>
      </c>
      <c r="AK82" s="181" t="s">
        <v>1883</v>
      </c>
      <c r="AL82" s="181" t="s">
        <v>1883</v>
      </c>
      <c r="AO82" s="181"/>
      <c r="AQ82">
        <v>10</v>
      </c>
      <c r="AR82" s="182">
        <v>40</v>
      </c>
      <c r="AS82" s="183" t="s">
        <v>1882</v>
      </c>
      <c r="AT82">
        <v>0</v>
      </c>
      <c r="AU82">
        <v>0</v>
      </c>
      <c r="AV82" s="182">
        <v>0</v>
      </c>
      <c r="AW82" s="184">
        <v>0</v>
      </c>
      <c r="AX82" s="183" t="s">
        <v>1881</v>
      </c>
      <c r="AY82" s="184">
        <v>0</v>
      </c>
      <c r="AZ82">
        <v>0</v>
      </c>
      <c r="BA82">
        <v>0</v>
      </c>
      <c r="BB82">
        <v>0</v>
      </c>
      <c r="BC82" s="182">
        <v>0</v>
      </c>
      <c r="BD82" t="s">
        <v>1883</v>
      </c>
      <c r="BE82" t="s">
        <v>1883</v>
      </c>
      <c r="BF82" t="s">
        <v>1883</v>
      </c>
      <c r="BG82" s="181" t="s">
        <v>1883</v>
      </c>
      <c r="BH82">
        <v>15</v>
      </c>
      <c r="BI82" s="184">
        <v>0</v>
      </c>
      <c r="BJ82" s="182">
        <v>0</v>
      </c>
      <c r="BK82" s="181" t="s">
        <v>1883</v>
      </c>
      <c r="BL82">
        <v>0</v>
      </c>
      <c r="BM82">
        <v>0</v>
      </c>
      <c r="BN82">
        <v>0</v>
      </c>
    </row>
    <row r="83" spans="1:66" x14ac:dyDescent="0.25">
      <c r="A83">
        <v>710</v>
      </c>
      <c r="B83" t="s">
        <v>2037</v>
      </c>
      <c r="C83">
        <v>20</v>
      </c>
      <c r="D83">
        <v>0</v>
      </c>
      <c r="E83">
        <v>0</v>
      </c>
      <c r="F83" t="s">
        <v>1881</v>
      </c>
      <c r="G83" t="s">
        <v>1882</v>
      </c>
      <c r="H83" t="s">
        <v>1881</v>
      </c>
      <c r="I83" t="s">
        <v>1881</v>
      </c>
      <c r="J83" t="s">
        <v>1881</v>
      </c>
      <c r="K83" t="s">
        <v>1881</v>
      </c>
      <c r="L83" t="s">
        <v>1881</v>
      </c>
      <c r="M83" s="180">
        <v>37377</v>
      </c>
      <c r="N83" t="s">
        <v>1883</v>
      </c>
      <c r="O83" t="s">
        <v>1883</v>
      </c>
      <c r="P83" t="s">
        <v>2038</v>
      </c>
      <c r="Q83">
        <v>0</v>
      </c>
      <c r="R83">
        <v>0</v>
      </c>
      <c r="S83" t="s">
        <v>1883</v>
      </c>
      <c r="T83" t="s">
        <v>1883</v>
      </c>
      <c r="U83">
        <v>0</v>
      </c>
      <c r="V83" t="s">
        <v>1883</v>
      </c>
      <c r="W83">
        <v>0</v>
      </c>
      <c r="X83">
        <v>0</v>
      </c>
      <c r="Y83">
        <v>0</v>
      </c>
      <c r="Z83" t="s">
        <v>1881</v>
      </c>
      <c r="AA83" t="s">
        <v>1881</v>
      </c>
      <c r="AB83" t="s">
        <v>1881</v>
      </c>
      <c r="AC83">
        <v>0</v>
      </c>
      <c r="AD83">
        <v>0</v>
      </c>
      <c r="AE83">
        <v>0</v>
      </c>
      <c r="AF83">
        <v>0</v>
      </c>
      <c r="AG83" t="s">
        <v>1882</v>
      </c>
      <c r="AH83" s="181" t="s">
        <v>1883</v>
      </c>
      <c r="AI83" s="182">
        <v>27</v>
      </c>
      <c r="AJ83" s="181" t="s">
        <v>1886</v>
      </c>
      <c r="AK83" s="181" t="s">
        <v>1883</v>
      </c>
      <c r="AL83" s="181" t="s">
        <v>1883</v>
      </c>
      <c r="AO83" s="181"/>
      <c r="AQ83">
        <v>10</v>
      </c>
      <c r="AR83" s="182">
        <v>40</v>
      </c>
      <c r="AS83" s="183" t="s">
        <v>1882</v>
      </c>
      <c r="AT83">
        <v>0</v>
      </c>
      <c r="AU83">
        <v>0</v>
      </c>
      <c r="AV83" s="182">
        <v>0</v>
      </c>
      <c r="AW83" s="184">
        <v>0</v>
      </c>
      <c r="AX83" s="183" t="s">
        <v>1881</v>
      </c>
      <c r="AY83" s="184">
        <v>0</v>
      </c>
      <c r="AZ83">
        <v>0</v>
      </c>
      <c r="BA83">
        <v>0</v>
      </c>
      <c r="BB83">
        <v>0</v>
      </c>
      <c r="BC83" s="182">
        <v>0</v>
      </c>
      <c r="BD83" t="s">
        <v>1883</v>
      </c>
      <c r="BE83" t="s">
        <v>1883</v>
      </c>
      <c r="BF83" t="s">
        <v>1883</v>
      </c>
      <c r="BG83" s="181" t="s">
        <v>1883</v>
      </c>
      <c r="BH83">
        <v>1.02</v>
      </c>
      <c r="BI83" s="184">
        <v>0</v>
      </c>
      <c r="BJ83" s="182">
        <v>0</v>
      </c>
      <c r="BK83" s="181" t="s">
        <v>1883</v>
      </c>
      <c r="BL83">
        <v>0</v>
      </c>
      <c r="BM83">
        <v>0</v>
      </c>
      <c r="BN83">
        <v>0</v>
      </c>
    </row>
    <row r="84" spans="1:66" x14ac:dyDescent="0.25">
      <c r="A84">
        <v>711</v>
      </c>
      <c r="B84" t="s">
        <v>2039</v>
      </c>
      <c r="C84">
        <v>20</v>
      </c>
      <c r="D84">
        <v>0</v>
      </c>
      <c r="E84">
        <v>0</v>
      </c>
      <c r="F84" t="s">
        <v>1881</v>
      </c>
      <c r="G84" t="s">
        <v>1882</v>
      </c>
      <c r="H84" t="s">
        <v>1881</v>
      </c>
      <c r="I84" t="s">
        <v>1881</v>
      </c>
      <c r="J84" t="s">
        <v>1881</v>
      </c>
      <c r="K84" t="s">
        <v>1881</v>
      </c>
      <c r="L84" t="s">
        <v>1881</v>
      </c>
      <c r="M84" s="180">
        <v>37377</v>
      </c>
      <c r="N84" t="s">
        <v>1883</v>
      </c>
      <c r="O84" t="s">
        <v>2040</v>
      </c>
      <c r="P84" t="s">
        <v>2041</v>
      </c>
      <c r="Q84">
        <v>0</v>
      </c>
      <c r="R84">
        <v>0</v>
      </c>
      <c r="S84" t="s">
        <v>1883</v>
      </c>
      <c r="T84" t="s">
        <v>1883</v>
      </c>
      <c r="U84">
        <v>0</v>
      </c>
      <c r="V84" t="s">
        <v>1883</v>
      </c>
      <c r="W84">
        <v>0</v>
      </c>
      <c r="X84">
        <v>0</v>
      </c>
      <c r="Y84">
        <v>0</v>
      </c>
      <c r="Z84" t="s">
        <v>1881</v>
      </c>
      <c r="AA84" t="s">
        <v>1881</v>
      </c>
      <c r="AB84" t="s">
        <v>1881</v>
      </c>
      <c r="AC84">
        <v>0</v>
      </c>
      <c r="AD84">
        <v>0</v>
      </c>
      <c r="AE84">
        <v>0</v>
      </c>
      <c r="AF84">
        <v>0</v>
      </c>
      <c r="AG84" t="s">
        <v>1882</v>
      </c>
      <c r="AH84" s="181" t="s">
        <v>1883</v>
      </c>
      <c r="AI84" s="182">
        <v>27</v>
      </c>
      <c r="AJ84" s="181" t="s">
        <v>1886</v>
      </c>
      <c r="AK84" s="181" t="s">
        <v>1883</v>
      </c>
      <c r="AL84" s="181" t="s">
        <v>1883</v>
      </c>
      <c r="AO84" s="181"/>
      <c r="AQ84">
        <v>10</v>
      </c>
      <c r="AR84" s="182">
        <v>40</v>
      </c>
      <c r="AS84" s="183" t="s">
        <v>1882</v>
      </c>
      <c r="AT84">
        <v>0</v>
      </c>
      <c r="AU84">
        <v>0</v>
      </c>
      <c r="AV84" s="182">
        <v>0</v>
      </c>
      <c r="AW84" s="184">
        <v>0</v>
      </c>
      <c r="AX84" s="183" t="s">
        <v>1881</v>
      </c>
      <c r="AY84" s="184">
        <v>0</v>
      </c>
      <c r="AZ84">
        <v>0</v>
      </c>
      <c r="BA84">
        <v>0</v>
      </c>
      <c r="BB84">
        <v>0</v>
      </c>
      <c r="BC84" s="182">
        <v>0</v>
      </c>
      <c r="BD84" t="s">
        <v>1883</v>
      </c>
      <c r="BE84" t="s">
        <v>1883</v>
      </c>
      <c r="BF84" t="s">
        <v>1883</v>
      </c>
      <c r="BG84" s="181" t="s">
        <v>1883</v>
      </c>
      <c r="BH84">
        <v>1.02</v>
      </c>
      <c r="BI84" s="184">
        <v>0</v>
      </c>
      <c r="BJ84" s="182">
        <v>0</v>
      </c>
      <c r="BK84" s="181" t="s">
        <v>1883</v>
      </c>
      <c r="BL84">
        <v>0</v>
      </c>
      <c r="BM84">
        <v>0</v>
      </c>
      <c r="BN84">
        <v>0</v>
      </c>
    </row>
    <row r="85" spans="1:66" x14ac:dyDescent="0.25">
      <c r="A85">
        <v>712</v>
      </c>
      <c r="B85" t="s">
        <v>2042</v>
      </c>
      <c r="C85">
        <v>20</v>
      </c>
      <c r="D85">
        <v>0</v>
      </c>
      <c r="E85">
        <v>0</v>
      </c>
      <c r="F85" t="s">
        <v>1881</v>
      </c>
      <c r="G85" t="s">
        <v>1882</v>
      </c>
      <c r="H85" t="s">
        <v>1881</v>
      </c>
      <c r="I85" t="s">
        <v>1881</v>
      </c>
      <c r="J85" t="s">
        <v>1881</v>
      </c>
      <c r="K85" t="s">
        <v>1881</v>
      </c>
      <c r="L85" t="s">
        <v>1881</v>
      </c>
      <c r="M85" s="180">
        <v>37377</v>
      </c>
      <c r="N85" t="s">
        <v>1883</v>
      </c>
      <c r="O85" t="s">
        <v>1883</v>
      </c>
      <c r="P85" t="s">
        <v>2043</v>
      </c>
      <c r="Q85">
        <v>0</v>
      </c>
      <c r="R85">
        <v>0</v>
      </c>
      <c r="S85" t="s">
        <v>1883</v>
      </c>
      <c r="T85" t="s">
        <v>1883</v>
      </c>
      <c r="U85">
        <v>0</v>
      </c>
      <c r="V85" t="s">
        <v>1883</v>
      </c>
      <c r="W85">
        <v>0</v>
      </c>
      <c r="X85">
        <v>0</v>
      </c>
      <c r="Y85">
        <v>0</v>
      </c>
      <c r="Z85" t="s">
        <v>1881</v>
      </c>
      <c r="AA85" t="s">
        <v>1881</v>
      </c>
      <c r="AB85" t="s">
        <v>1881</v>
      </c>
      <c r="AC85">
        <v>0</v>
      </c>
      <c r="AD85">
        <v>0</v>
      </c>
      <c r="AE85">
        <v>0</v>
      </c>
      <c r="AF85">
        <v>0</v>
      </c>
      <c r="AG85" t="s">
        <v>1882</v>
      </c>
      <c r="AH85" s="181" t="s">
        <v>1883</v>
      </c>
      <c r="AI85" s="182">
        <v>27</v>
      </c>
      <c r="AJ85" s="181" t="s">
        <v>1886</v>
      </c>
      <c r="AK85" s="181" t="s">
        <v>1883</v>
      </c>
      <c r="AL85" s="181" t="s">
        <v>1883</v>
      </c>
      <c r="AO85" s="181"/>
      <c r="AQ85">
        <v>10</v>
      </c>
      <c r="AR85" s="182">
        <v>40</v>
      </c>
      <c r="AS85" s="183" t="s">
        <v>1882</v>
      </c>
      <c r="AT85">
        <v>0</v>
      </c>
      <c r="AU85">
        <v>0</v>
      </c>
      <c r="AV85" s="182">
        <v>0</v>
      </c>
      <c r="AW85" s="184">
        <v>0</v>
      </c>
      <c r="AX85" s="183" t="s">
        <v>1881</v>
      </c>
      <c r="AY85" s="184">
        <v>0</v>
      </c>
      <c r="AZ85">
        <v>0</v>
      </c>
      <c r="BA85">
        <v>0</v>
      </c>
      <c r="BB85">
        <v>0</v>
      </c>
      <c r="BC85" s="182">
        <v>0</v>
      </c>
      <c r="BD85" t="s">
        <v>1883</v>
      </c>
      <c r="BE85" t="s">
        <v>1883</v>
      </c>
      <c r="BF85" t="s">
        <v>1883</v>
      </c>
      <c r="BG85" s="181" t="s">
        <v>1883</v>
      </c>
      <c r="BH85">
        <v>4</v>
      </c>
      <c r="BI85" s="184">
        <v>0</v>
      </c>
      <c r="BJ85" s="182">
        <v>0</v>
      </c>
      <c r="BK85" s="181" t="s">
        <v>1883</v>
      </c>
      <c r="BL85">
        <v>0</v>
      </c>
      <c r="BM85">
        <v>0</v>
      </c>
      <c r="BN85">
        <v>0</v>
      </c>
    </row>
    <row r="86" spans="1:66" x14ac:dyDescent="0.25">
      <c r="A86">
        <v>726</v>
      </c>
      <c r="B86" t="s">
        <v>2044</v>
      </c>
      <c r="C86">
        <v>1</v>
      </c>
      <c r="D86">
        <v>0</v>
      </c>
      <c r="E86">
        <v>0</v>
      </c>
      <c r="F86" t="s">
        <v>1881</v>
      </c>
      <c r="G86" t="s">
        <v>1882</v>
      </c>
      <c r="H86" t="s">
        <v>1881</v>
      </c>
      <c r="I86" t="s">
        <v>1881</v>
      </c>
      <c r="J86" t="s">
        <v>1881</v>
      </c>
      <c r="K86" t="s">
        <v>1881</v>
      </c>
      <c r="L86" t="s">
        <v>1881</v>
      </c>
      <c r="M86" s="180">
        <v>37377</v>
      </c>
      <c r="N86" t="s">
        <v>2045</v>
      </c>
      <c r="O86" t="s">
        <v>1883</v>
      </c>
      <c r="P86" t="s">
        <v>1883</v>
      </c>
      <c r="Q86">
        <v>0</v>
      </c>
      <c r="R86">
        <v>0</v>
      </c>
      <c r="S86" t="s">
        <v>1883</v>
      </c>
      <c r="T86" t="s">
        <v>1883</v>
      </c>
      <c r="U86">
        <v>0</v>
      </c>
      <c r="V86" t="s">
        <v>1883</v>
      </c>
      <c r="W86">
        <v>0</v>
      </c>
      <c r="X86">
        <v>0</v>
      </c>
      <c r="Y86">
        <v>0</v>
      </c>
      <c r="Z86" t="s">
        <v>1881</v>
      </c>
      <c r="AA86" t="s">
        <v>1881</v>
      </c>
      <c r="AB86" t="s">
        <v>1881</v>
      </c>
      <c r="AC86">
        <v>0</v>
      </c>
      <c r="AD86">
        <v>0</v>
      </c>
      <c r="AE86">
        <v>0</v>
      </c>
      <c r="AF86">
        <v>0</v>
      </c>
      <c r="AG86" t="s">
        <v>1881</v>
      </c>
      <c r="AH86" s="181" t="s">
        <v>1883</v>
      </c>
      <c r="AI86" s="182">
        <v>213</v>
      </c>
      <c r="AJ86" s="181" t="s">
        <v>2046</v>
      </c>
      <c r="AK86" s="181" t="s">
        <v>1883</v>
      </c>
      <c r="AL86" s="181" t="s">
        <v>1883</v>
      </c>
      <c r="AO86" s="181"/>
      <c r="AQ86">
        <v>10</v>
      </c>
      <c r="AR86" s="182">
        <v>40</v>
      </c>
      <c r="AS86" s="183" t="s">
        <v>1882</v>
      </c>
      <c r="AT86">
        <v>0</v>
      </c>
      <c r="AU86">
        <v>0</v>
      </c>
      <c r="AV86" s="182">
        <v>0</v>
      </c>
      <c r="AW86" s="184">
        <v>0</v>
      </c>
      <c r="AX86" s="183" t="s">
        <v>1881</v>
      </c>
      <c r="AY86" s="184">
        <v>0</v>
      </c>
      <c r="AZ86">
        <v>0</v>
      </c>
      <c r="BA86">
        <v>0</v>
      </c>
      <c r="BB86">
        <v>0</v>
      </c>
      <c r="BC86" s="182">
        <v>0</v>
      </c>
      <c r="BD86" t="s">
        <v>1883</v>
      </c>
      <c r="BE86" t="s">
        <v>1883</v>
      </c>
      <c r="BF86" t="s">
        <v>1883</v>
      </c>
      <c r="BG86" s="181" t="s">
        <v>1883</v>
      </c>
      <c r="BH86">
        <v>4</v>
      </c>
      <c r="BI86" s="184">
        <v>0</v>
      </c>
      <c r="BJ86" s="182">
        <v>0</v>
      </c>
      <c r="BK86" s="181" t="s">
        <v>1883</v>
      </c>
      <c r="BL86">
        <v>0</v>
      </c>
      <c r="BM86">
        <v>0</v>
      </c>
      <c r="BN86">
        <v>0</v>
      </c>
    </row>
    <row r="87" spans="1:66" x14ac:dyDescent="0.25">
      <c r="A87">
        <v>731</v>
      </c>
      <c r="B87" t="s">
        <v>381</v>
      </c>
      <c r="C87">
        <v>40</v>
      </c>
      <c r="D87">
        <v>0</v>
      </c>
      <c r="E87">
        <v>0</v>
      </c>
      <c r="F87" t="s">
        <v>1881</v>
      </c>
      <c r="G87" t="s">
        <v>1882</v>
      </c>
      <c r="H87" t="s">
        <v>1881</v>
      </c>
      <c r="I87" t="s">
        <v>1881</v>
      </c>
      <c r="J87" t="s">
        <v>1881</v>
      </c>
      <c r="K87" t="s">
        <v>1881</v>
      </c>
      <c r="L87" t="s">
        <v>1881</v>
      </c>
      <c r="M87" s="180">
        <v>37377</v>
      </c>
      <c r="N87" t="s">
        <v>1883</v>
      </c>
      <c r="O87" t="s">
        <v>1883</v>
      </c>
      <c r="P87" t="s">
        <v>2047</v>
      </c>
      <c r="Q87">
        <v>0</v>
      </c>
      <c r="R87">
        <v>0</v>
      </c>
      <c r="S87" t="s">
        <v>1883</v>
      </c>
      <c r="T87" t="s">
        <v>1883</v>
      </c>
      <c r="U87">
        <v>0</v>
      </c>
      <c r="V87" t="s">
        <v>1883</v>
      </c>
      <c r="W87">
        <v>0</v>
      </c>
      <c r="X87">
        <v>0</v>
      </c>
      <c r="Y87">
        <v>0</v>
      </c>
      <c r="Z87" t="s">
        <v>1881</v>
      </c>
      <c r="AA87" t="s">
        <v>1881</v>
      </c>
      <c r="AB87" t="s">
        <v>1881</v>
      </c>
      <c r="AC87">
        <v>0</v>
      </c>
      <c r="AD87">
        <v>0</v>
      </c>
      <c r="AE87">
        <v>0</v>
      </c>
      <c r="AF87">
        <v>0</v>
      </c>
      <c r="AG87" t="s">
        <v>1881</v>
      </c>
      <c r="AH87" s="181" t="s">
        <v>1883</v>
      </c>
      <c r="AI87" s="182">
        <v>215</v>
      </c>
      <c r="AJ87" s="181" t="s">
        <v>1934</v>
      </c>
      <c r="AK87" s="181" t="s">
        <v>1883</v>
      </c>
      <c r="AL87" s="181" t="s">
        <v>1883</v>
      </c>
      <c r="AO87" s="181"/>
      <c r="AQ87">
        <v>10</v>
      </c>
      <c r="AR87" s="182">
        <v>40</v>
      </c>
      <c r="AS87" s="183" t="s">
        <v>1882</v>
      </c>
      <c r="AT87">
        <v>0</v>
      </c>
      <c r="AU87">
        <v>208</v>
      </c>
      <c r="AV87" s="182">
        <v>0</v>
      </c>
      <c r="AW87" s="184">
        <v>0</v>
      </c>
      <c r="AX87" s="183" t="s">
        <v>1881</v>
      </c>
      <c r="AY87" s="184">
        <v>0</v>
      </c>
      <c r="AZ87">
        <v>0</v>
      </c>
      <c r="BA87">
        <v>0</v>
      </c>
      <c r="BB87">
        <v>0</v>
      </c>
      <c r="BC87" s="182">
        <v>0</v>
      </c>
      <c r="BD87" t="s">
        <v>1883</v>
      </c>
      <c r="BE87" t="s">
        <v>1883</v>
      </c>
      <c r="BF87" t="s">
        <v>1883</v>
      </c>
      <c r="BG87" s="181" t="s">
        <v>1883</v>
      </c>
      <c r="BH87">
        <v>324</v>
      </c>
      <c r="BI87" s="184">
        <v>0</v>
      </c>
      <c r="BJ87" s="182">
        <v>0</v>
      </c>
      <c r="BK87" s="181" t="s">
        <v>1883</v>
      </c>
      <c r="BL87">
        <v>0</v>
      </c>
      <c r="BM87">
        <v>0</v>
      </c>
      <c r="BN87">
        <v>0</v>
      </c>
    </row>
    <row r="88" spans="1:66" x14ac:dyDescent="0.25">
      <c r="A88">
        <v>737</v>
      </c>
      <c r="B88" t="s">
        <v>2048</v>
      </c>
      <c r="C88">
        <v>4</v>
      </c>
      <c r="D88">
        <v>0</v>
      </c>
      <c r="E88">
        <v>0</v>
      </c>
      <c r="F88" t="s">
        <v>1881</v>
      </c>
      <c r="G88" t="s">
        <v>1882</v>
      </c>
      <c r="H88" t="s">
        <v>1881</v>
      </c>
      <c r="I88" t="s">
        <v>1881</v>
      </c>
      <c r="J88" t="s">
        <v>1881</v>
      </c>
      <c r="K88" t="s">
        <v>1881</v>
      </c>
      <c r="L88" t="s">
        <v>1881</v>
      </c>
      <c r="M88" s="180">
        <v>37377</v>
      </c>
      <c r="N88" t="s">
        <v>1883</v>
      </c>
      <c r="O88" t="s">
        <v>1883</v>
      </c>
      <c r="P88" t="s">
        <v>2049</v>
      </c>
      <c r="Q88">
        <v>0</v>
      </c>
      <c r="R88">
        <v>0</v>
      </c>
      <c r="S88" t="s">
        <v>1883</v>
      </c>
      <c r="T88" t="s">
        <v>1883</v>
      </c>
      <c r="U88">
        <v>0</v>
      </c>
      <c r="V88" t="s">
        <v>1883</v>
      </c>
      <c r="W88">
        <v>0</v>
      </c>
      <c r="X88">
        <v>0</v>
      </c>
      <c r="Y88">
        <v>0</v>
      </c>
      <c r="Z88" t="s">
        <v>1881</v>
      </c>
      <c r="AA88" t="s">
        <v>1881</v>
      </c>
      <c r="AB88" t="s">
        <v>1881</v>
      </c>
      <c r="AC88">
        <v>0</v>
      </c>
      <c r="AD88">
        <v>0</v>
      </c>
      <c r="AE88">
        <v>0</v>
      </c>
      <c r="AF88">
        <v>0</v>
      </c>
      <c r="AG88" t="s">
        <v>1882</v>
      </c>
      <c r="AH88" s="181" t="s">
        <v>1883</v>
      </c>
      <c r="AI88" s="182">
        <v>27</v>
      </c>
      <c r="AJ88" s="181" t="s">
        <v>1886</v>
      </c>
      <c r="AK88" s="181" t="s">
        <v>1883</v>
      </c>
      <c r="AL88" s="181" t="s">
        <v>1883</v>
      </c>
      <c r="AO88" s="181"/>
      <c r="AQ88">
        <v>10</v>
      </c>
      <c r="AR88" s="182">
        <v>40</v>
      </c>
      <c r="AS88" s="183" t="s">
        <v>1882</v>
      </c>
      <c r="AT88">
        <v>0</v>
      </c>
      <c r="AU88">
        <v>0</v>
      </c>
      <c r="AV88" s="182">
        <v>0</v>
      </c>
      <c r="AW88" s="184">
        <v>0</v>
      </c>
      <c r="AX88" s="183" t="s">
        <v>1881</v>
      </c>
      <c r="AY88" s="184">
        <v>0</v>
      </c>
      <c r="AZ88">
        <v>0</v>
      </c>
      <c r="BA88">
        <v>0</v>
      </c>
      <c r="BB88">
        <v>0</v>
      </c>
      <c r="BC88" s="182">
        <v>0</v>
      </c>
      <c r="BD88" t="s">
        <v>1883</v>
      </c>
      <c r="BE88" t="s">
        <v>1883</v>
      </c>
      <c r="BF88" t="s">
        <v>1883</v>
      </c>
      <c r="BG88" s="181" t="s">
        <v>1883</v>
      </c>
      <c r="BH88">
        <v>10</v>
      </c>
      <c r="BI88" s="184">
        <v>0</v>
      </c>
      <c r="BJ88" s="182">
        <v>0</v>
      </c>
      <c r="BK88" s="181" t="s">
        <v>1883</v>
      </c>
      <c r="BL88">
        <v>0</v>
      </c>
      <c r="BM88">
        <v>0</v>
      </c>
      <c r="BN88">
        <v>0</v>
      </c>
    </row>
    <row r="89" spans="1:66" x14ac:dyDescent="0.25">
      <c r="A89">
        <v>742</v>
      </c>
      <c r="B89" t="s">
        <v>2050</v>
      </c>
      <c r="C89">
        <v>24</v>
      </c>
      <c r="D89">
        <v>0</v>
      </c>
      <c r="E89">
        <v>0</v>
      </c>
      <c r="F89" t="s">
        <v>1881</v>
      </c>
      <c r="G89" t="s">
        <v>1882</v>
      </c>
      <c r="H89" t="s">
        <v>1881</v>
      </c>
      <c r="I89" t="s">
        <v>1881</v>
      </c>
      <c r="J89" t="s">
        <v>1881</v>
      </c>
      <c r="K89" t="s">
        <v>1881</v>
      </c>
      <c r="L89" t="s">
        <v>1881</v>
      </c>
      <c r="M89" s="180">
        <v>37377</v>
      </c>
      <c r="N89" t="s">
        <v>1883</v>
      </c>
      <c r="O89" t="s">
        <v>1883</v>
      </c>
      <c r="P89" t="s">
        <v>2051</v>
      </c>
      <c r="Q89">
        <v>0</v>
      </c>
      <c r="R89">
        <v>0</v>
      </c>
      <c r="S89" t="s">
        <v>1883</v>
      </c>
      <c r="T89" t="s">
        <v>1883</v>
      </c>
      <c r="U89">
        <v>0</v>
      </c>
      <c r="V89" t="s">
        <v>1883</v>
      </c>
      <c r="W89">
        <v>0</v>
      </c>
      <c r="X89">
        <v>0</v>
      </c>
      <c r="Y89">
        <v>0</v>
      </c>
      <c r="Z89" t="s">
        <v>1881</v>
      </c>
      <c r="AA89" t="s">
        <v>1881</v>
      </c>
      <c r="AB89" t="s">
        <v>1881</v>
      </c>
      <c r="AC89">
        <v>0</v>
      </c>
      <c r="AD89">
        <v>0</v>
      </c>
      <c r="AE89">
        <v>0</v>
      </c>
      <c r="AF89">
        <v>0</v>
      </c>
      <c r="AG89" t="s">
        <v>1881</v>
      </c>
      <c r="AH89" s="181" t="s">
        <v>1883</v>
      </c>
      <c r="AI89" s="182">
        <v>37</v>
      </c>
      <c r="AJ89" s="181" t="s">
        <v>2052</v>
      </c>
      <c r="AK89" s="181" t="s">
        <v>1883</v>
      </c>
      <c r="AL89" s="181" t="s">
        <v>1883</v>
      </c>
      <c r="AO89" s="181"/>
      <c r="AQ89">
        <v>10</v>
      </c>
      <c r="AR89" s="182">
        <v>40</v>
      </c>
      <c r="AS89" s="183" t="s">
        <v>1882</v>
      </c>
      <c r="AT89">
        <v>0</v>
      </c>
      <c r="AU89">
        <v>0</v>
      </c>
      <c r="AV89" s="182">
        <v>0</v>
      </c>
      <c r="AW89" s="184">
        <v>0</v>
      </c>
      <c r="AX89" s="183" t="s">
        <v>1881</v>
      </c>
      <c r="AY89" s="184">
        <v>0</v>
      </c>
      <c r="AZ89">
        <v>0</v>
      </c>
      <c r="BA89">
        <v>0</v>
      </c>
      <c r="BB89">
        <v>0</v>
      </c>
      <c r="BC89" s="182">
        <v>0</v>
      </c>
      <c r="BD89" t="s">
        <v>1883</v>
      </c>
      <c r="BE89" t="s">
        <v>1883</v>
      </c>
      <c r="BF89" t="s">
        <v>1883</v>
      </c>
      <c r="BG89" s="181" t="s">
        <v>1883</v>
      </c>
      <c r="BH89">
        <v>4</v>
      </c>
      <c r="BI89" s="184">
        <v>0</v>
      </c>
      <c r="BJ89" s="182">
        <v>0</v>
      </c>
      <c r="BK89" s="181" t="s">
        <v>1883</v>
      </c>
      <c r="BL89">
        <v>0</v>
      </c>
      <c r="BM89">
        <v>0</v>
      </c>
      <c r="BN89">
        <v>0</v>
      </c>
    </row>
    <row r="90" spans="1:66" x14ac:dyDescent="0.25">
      <c r="A90">
        <v>743</v>
      </c>
      <c r="B90" t="s">
        <v>2053</v>
      </c>
      <c r="C90">
        <v>24</v>
      </c>
      <c r="D90">
        <v>0</v>
      </c>
      <c r="E90">
        <v>0</v>
      </c>
      <c r="F90" t="s">
        <v>1881</v>
      </c>
      <c r="G90" t="s">
        <v>1882</v>
      </c>
      <c r="H90" t="s">
        <v>1881</v>
      </c>
      <c r="I90" t="s">
        <v>1881</v>
      </c>
      <c r="J90" t="s">
        <v>1881</v>
      </c>
      <c r="K90" t="s">
        <v>1881</v>
      </c>
      <c r="L90" t="s">
        <v>1881</v>
      </c>
      <c r="M90" s="180">
        <v>37377</v>
      </c>
      <c r="N90" t="s">
        <v>1883</v>
      </c>
      <c r="O90" t="s">
        <v>1883</v>
      </c>
      <c r="P90" t="s">
        <v>2054</v>
      </c>
      <c r="Q90">
        <v>0</v>
      </c>
      <c r="R90">
        <v>0</v>
      </c>
      <c r="S90" t="s">
        <v>1883</v>
      </c>
      <c r="T90" t="s">
        <v>1883</v>
      </c>
      <c r="U90">
        <v>0</v>
      </c>
      <c r="V90" t="s">
        <v>1883</v>
      </c>
      <c r="W90">
        <v>0</v>
      </c>
      <c r="X90">
        <v>0</v>
      </c>
      <c r="Y90">
        <v>0</v>
      </c>
      <c r="Z90" t="s">
        <v>1881</v>
      </c>
      <c r="AA90" t="s">
        <v>1881</v>
      </c>
      <c r="AB90" t="s">
        <v>1881</v>
      </c>
      <c r="AC90">
        <v>0</v>
      </c>
      <c r="AD90">
        <v>0</v>
      </c>
      <c r="AE90">
        <v>0</v>
      </c>
      <c r="AF90">
        <v>0</v>
      </c>
      <c r="AG90" t="s">
        <v>1881</v>
      </c>
      <c r="AH90" s="181" t="s">
        <v>1883</v>
      </c>
      <c r="AI90" s="182">
        <v>37</v>
      </c>
      <c r="AJ90" s="181" t="s">
        <v>2052</v>
      </c>
      <c r="AK90" s="181" t="s">
        <v>1883</v>
      </c>
      <c r="AL90" s="181" t="s">
        <v>1883</v>
      </c>
      <c r="AO90" s="181"/>
      <c r="AQ90">
        <v>10</v>
      </c>
      <c r="AR90" s="182">
        <v>40</v>
      </c>
      <c r="AS90" s="183" t="s">
        <v>1882</v>
      </c>
      <c r="AT90">
        <v>0</v>
      </c>
      <c r="AU90">
        <v>0</v>
      </c>
      <c r="AV90" s="182">
        <v>0</v>
      </c>
      <c r="AW90" s="184">
        <v>0</v>
      </c>
      <c r="AX90" s="183" t="s">
        <v>1881</v>
      </c>
      <c r="AY90" s="184">
        <v>0</v>
      </c>
      <c r="AZ90">
        <v>0</v>
      </c>
      <c r="BA90">
        <v>0</v>
      </c>
      <c r="BB90">
        <v>0</v>
      </c>
      <c r="BC90" s="182">
        <v>0</v>
      </c>
      <c r="BD90" t="s">
        <v>1883</v>
      </c>
      <c r="BE90" t="s">
        <v>1883</v>
      </c>
      <c r="BF90" t="s">
        <v>1883</v>
      </c>
      <c r="BG90" s="181" t="s">
        <v>1883</v>
      </c>
      <c r="BH90">
        <v>12</v>
      </c>
      <c r="BI90" s="184">
        <v>0</v>
      </c>
      <c r="BJ90" s="182">
        <v>0</v>
      </c>
      <c r="BK90" s="181" t="s">
        <v>1883</v>
      </c>
      <c r="BL90">
        <v>0</v>
      </c>
      <c r="BM90">
        <v>0</v>
      </c>
      <c r="BN90">
        <v>0</v>
      </c>
    </row>
    <row r="91" spans="1:66" x14ac:dyDescent="0.25">
      <c r="A91">
        <v>744</v>
      </c>
      <c r="B91" t="s">
        <v>2055</v>
      </c>
      <c r="C91">
        <v>24</v>
      </c>
      <c r="D91">
        <v>0</v>
      </c>
      <c r="E91">
        <v>0</v>
      </c>
      <c r="F91" t="s">
        <v>1881</v>
      </c>
      <c r="G91" t="s">
        <v>1882</v>
      </c>
      <c r="H91" t="s">
        <v>1881</v>
      </c>
      <c r="I91" t="s">
        <v>1881</v>
      </c>
      <c r="J91" t="s">
        <v>1881</v>
      </c>
      <c r="K91" t="s">
        <v>1881</v>
      </c>
      <c r="L91" t="s">
        <v>1881</v>
      </c>
      <c r="M91" s="180">
        <v>37377</v>
      </c>
      <c r="N91" t="s">
        <v>1883</v>
      </c>
      <c r="O91" t="s">
        <v>1883</v>
      </c>
      <c r="P91" t="s">
        <v>2056</v>
      </c>
      <c r="Q91">
        <v>0</v>
      </c>
      <c r="R91">
        <v>0</v>
      </c>
      <c r="S91" t="s">
        <v>1883</v>
      </c>
      <c r="T91" t="s">
        <v>1883</v>
      </c>
      <c r="U91">
        <v>0</v>
      </c>
      <c r="V91" t="s">
        <v>1883</v>
      </c>
      <c r="W91">
        <v>0</v>
      </c>
      <c r="X91">
        <v>0</v>
      </c>
      <c r="Y91">
        <v>0</v>
      </c>
      <c r="Z91" t="s">
        <v>1881</v>
      </c>
      <c r="AA91" t="s">
        <v>1881</v>
      </c>
      <c r="AB91" t="s">
        <v>1881</v>
      </c>
      <c r="AC91">
        <v>0</v>
      </c>
      <c r="AD91">
        <v>0</v>
      </c>
      <c r="AE91">
        <v>0</v>
      </c>
      <c r="AF91">
        <v>0</v>
      </c>
      <c r="AG91" t="s">
        <v>1881</v>
      </c>
      <c r="AH91" s="181" t="s">
        <v>1883</v>
      </c>
      <c r="AI91" s="182">
        <v>37</v>
      </c>
      <c r="AJ91" s="181" t="s">
        <v>2052</v>
      </c>
      <c r="AK91" s="181" t="s">
        <v>1883</v>
      </c>
      <c r="AL91" s="181" t="s">
        <v>1883</v>
      </c>
      <c r="AO91" s="181"/>
      <c r="AQ91">
        <v>10</v>
      </c>
      <c r="AR91" s="182">
        <v>40</v>
      </c>
      <c r="AS91" s="183" t="s">
        <v>1882</v>
      </c>
      <c r="AT91">
        <v>0</v>
      </c>
      <c r="AU91">
        <v>0</v>
      </c>
      <c r="AV91" s="182">
        <v>0</v>
      </c>
      <c r="AW91" s="184">
        <v>0</v>
      </c>
      <c r="AX91" s="183" t="s">
        <v>1881</v>
      </c>
      <c r="AY91" s="184">
        <v>0</v>
      </c>
      <c r="AZ91">
        <v>0</v>
      </c>
      <c r="BA91">
        <v>0</v>
      </c>
      <c r="BB91">
        <v>0</v>
      </c>
      <c r="BC91" s="182">
        <v>0</v>
      </c>
      <c r="BD91" t="s">
        <v>1883</v>
      </c>
      <c r="BE91" t="s">
        <v>1883</v>
      </c>
      <c r="BF91" t="s">
        <v>1883</v>
      </c>
      <c r="BG91" s="181" t="s">
        <v>1883</v>
      </c>
      <c r="BH91">
        <v>1</v>
      </c>
      <c r="BI91" s="184">
        <v>0</v>
      </c>
      <c r="BJ91" s="182">
        <v>0</v>
      </c>
      <c r="BK91" s="181" t="s">
        <v>1883</v>
      </c>
      <c r="BL91">
        <v>0</v>
      </c>
      <c r="BM91">
        <v>0</v>
      </c>
      <c r="BN91">
        <v>0</v>
      </c>
    </row>
    <row r="92" spans="1:66" x14ac:dyDescent="0.25">
      <c r="A92">
        <v>745</v>
      </c>
      <c r="B92" t="s">
        <v>2057</v>
      </c>
      <c r="C92">
        <v>24</v>
      </c>
      <c r="D92">
        <v>0</v>
      </c>
      <c r="E92">
        <v>0</v>
      </c>
      <c r="F92" t="s">
        <v>1881</v>
      </c>
      <c r="G92" t="s">
        <v>1882</v>
      </c>
      <c r="H92" t="s">
        <v>1881</v>
      </c>
      <c r="I92" t="s">
        <v>1881</v>
      </c>
      <c r="J92" t="s">
        <v>1881</v>
      </c>
      <c r="K92" t="s">
        <v>1881</v>
      </c>
      <c r="L92" t="s">
        <v>1881</v>
      </c>
      <c r="M92" s="180">
        <v>37377</v>
      </c>
      <c r="N92" t="s">
        <v>1883</v>
      </c>
      <c r="O92" t="s">
        <v>1883</v>
      </c>
      <c r="P92" t="s">
        <v>2058</v>
      </c>
      <c r="Q92">
        <v>0</v>
      </c>
      <c r="R92">
        <v>0</v>
      </c>
      <c r="S92" t="s">
        <v>1883</v>
      </c>
      <c r="T92" t="s">
        <v>1883</v>
      </c>
      <c r="U92">
        <v>0</v>
      </c>
      <c r="V92" t="s">
        <v>1883</v>
      </c>
      <c r="W92">
        <v>0</v>
      </c>
      <c r="X92">
        <v>0</v>
      </c>
      <c r="Y92">
        <v>0</v>
      </c>
      <c r="Z92" t="s">
        <v>1881</v>
      </c>
      <c r="AA92" t="s">
        <v>1881</v>
      </c>
      <c r="AB92" t="s">
        <v>1881</v>
      </c>
      <c r="AC92">
        <v>0</v>
      </c>
      <c r="AD92">
        <v>0</v>
      </c>
      <c r="AE92">
        <v>0</v>
      </c>
      <c r="AF92">
        <v>0</v>
      </c>
      <c r="AG92" t="s">
        <v>1881</v>
      </c>
      <c r="AH92" s="181" t="s">
        <v>1883</v>
      </c>
      <c r="AI92" s="182">
        <v>37</v>
      </c>
      <c r="AJ92" s="181" t="s">
        <v>2052</v>
      </c>
      <c r="AK92" s="181" t="s">
        <v>1883</v>
      </c>
      <c r="AL92" s="181" t="s">
        <v>1883</v>
      </c>
      <c r="AO92" s="181"/>
      <c r="AQ92">
        <v>10</v>
      </c>
      <c r="AR92" s="182">
        <v>40</v>
      </c>
      <c r="AS92" s="183" t="s">
        <v>1882</v>
      </c>
      <c r="AT92">
        <v>0</v>
      </c>
      <c r="AU92">
        <v>0</v>
      </c>
      <c r="AV92" s="182">
        <v>0</v>
      </c>
      <c r="AW92" s="184">
        <v>0</v>
      </c>
      <c r="AX92" s="183" t="s">
        <v>1881</v>
      </c>
      <c r="AY92" s="184">
        <v>0</v>
      </c>
      <c r="AZ92">
        <v>0</v>
      </c>
      <c r="BA92">
        <v>0</v>
      </c>
      <c r="BB92">
        <v>0</v>
      </c>
      <c r="BC92" s="182">
        <v>0</v>
      </c>
      <c r="BD92" t="s">
        <v>1883</v>
      </c>
      <c r="BE92" t="s">
        <v>1883</v>
      </c>
      <c r="BF92" t="s">
        <v>1883</v>
      </c>
      <c r="BG92" s="181" t="s">
        <v>1883</v>
      </c>
      <c r="BH92">
        <v>1</v>
      </c>
      <c r="BI92" s="184">
        <v>0</v>
      </c>
      <c r="BJ92" s="182">
        <v>0</v>
      </c>
      <c r="BK92" s="181" t="s">
        <v>1883</v>
      </c>
      <c r="BL92">
        <v>0</v>
      </c>
      <c r="BM92">
        <v>0</v>
      </c>
      <c r="BN92">
        <v>0</v>
      </c>
    </row>
    <row r="93" spans="1:66" x14ac:dyDescent="0.25">
      <c r="A93">
        <v>746</v>
      </c>
      <c r="B93" t="s">
        <v>2059</v>
      </c>
      <c r="C93">
        <v>24</v>
      </c>
      <c r="D93">
        <v>0</v>
      </c>
      <c r="E93">
        <v>0</v>
      </c>
      <c r="F93" t="s">
        <v>1881</v>
      </c>
      <c r="G93" t="s">
        <v>1882</v>
      </c>
      <c r="H93" t="s">
        <v>1881</v>
      </c>
      <c r="I93" t="s">
        <v>1881</v>
      </c>
      <c r="J93" t="s">
        <v>1881</v>
      </c>
      <c r="K93" t="s">
        <v>1881</v>
      </c>
      <c r="L93" t="s">
        <v>1881</v>
      </c>
      <c r="M93" s="180">
        <v>37377</v>
      </c>
      <c r="N93" t="s">
        <v>1883</v>
      </c>
      <c r="O93" t="s">
        <v>1883</v>
      </c>
      <c r="P93" t="s">
        <v>2060</v>
      </c>
      <c r="Q93">
        <v>0</v>
      </c>
      <c r="R93">
        <v>0</v>
      </c>
      <c r="S93" t="s">
        <v>1883</v>
      </c>
      <c r="T93" t="s">
        <v>1883</v>
      </c>
      <c r="U93">
        <v>0</v>
      </c>
      <c r="V93" t="s">
        <v>1883</v>
      </c>
      <c r="W93">
        <v>0</v>
      </c>
      <c r="X93">
        <v>0</v>
      </c>
      <c r="Y93">
        <v>0</v>
      </c>
      <c r="Z93" t="s">
        <v>1881</v>
      </c>
      <c r="AA93" t="s">
        <v>1881</v>
      </c>
      <c r="AB93" t="s">
        <v>1881</v>
      </c>
      <c r="AC93">
        <v>0</v>
      </c>
      <c r="AD93">
        <v>0</v>
      </c>
      <c r="AE93">
        <v>0</v>
      </c>
      <c r="AF93">
        <v>0</v>
      </c>
      <c r="AG93" t="s">
        <v>1881</v>
      </c>
      <c r="AH93" s="181" t="s">
        <v>1883</v>
      </c>
      <c r="AI93" s="182">
        <v>37</v>
      </c>
      <c r="AJ93" s="181" t="s">
        <v>2052</v>
      </c>
      <c r="AK93" s="181" t="s">
        <v>1883</v>
      </c>
      <c r="AL93" s="181" t="s">
        <v>1883</v>
      </c>
      <c r="AO93" s="181"/>
      <c r="AQ93">
        <v>10</v>
      </c>
      <c r="AR93" s="182">
        <v>40</v>
      </c>
      <c r="AS93" s="183" t="s">
        <v>1882</v>
      </c>
      <c r="AT93">
        <v>0</v>
      </c>
      <c r="AU93">
        <v>0</v>
      </c>
      <c r="AV93" s="182">
        <v>0</v>
      </c>
      <c r="AW93" s="184">
        <v>0</v>
      </c>
      <c r="AX93" s="183" t="s">
        <v>1881</v>
      </c>
      <c r="AY93" s="184">
        <v>0</v>
      </c>
      <c r="AZ93">
        <v>0</v>
      </c>
      <c r="BA93">
        <v>0</v>
      </c>
      <c r="BB93">
        <v>0</v>
      </c>
      <c r="BC93" s="182">
        <v>0</v>
      </c>
      <c r="BD93" t="s">
        <v>1883</v>
      </c>
      <c r="BE93" t="s">
        <v>1883</v>
      </c>
      <c r="BF93" t="s">
        <v>1883</v>
      </c>
      <c r="BG93" s="181" t="s">
        <v>1883</v>
      </c>
      <c r="BH93">
        <v>1</v>
      </c>
      <c r="BI93" s="184">
        <v>0</v>
      </c>
      <c r="BJ93" s="182">
        <v>0</v>
      </c>
      <c r="BK93" s="181" t="s">
        <v>1883</v>
      </c>
      <c r="BL93">
        <v>0</v>
      </c>
      <c r="BM93">
        <v>0</v>
      </c>
      <c r="BN93">
        <v>0</v>
      </c>
    </row>
    <row r="94" spans="1:66" x14ac:dyDescent="0.25">
      <c r="A94">
        <v>747</v>
      </c>
      <c r="B94" t="s">
        <v>2061</v>
      </c>
      <c r="C94">
        <v>20</v>
      </c>
      <c r="D94">
        <v>0</v>
      </c>
      <c r="E94">
        <v>0</v>
      </c>
      <c r="F94" t="s">
        <v>1881</v>
      </c>
      <c r="G94" t="s">
        <v>1882</v>
      </c>
      <c r="H94" t="s">
        <v>1881</v>
      </c>
      <c r="I94" t="s">
        <v>1881</v>
      </c>
      <c r="J94" t="s">
        <v>1881</v>
      </c>
      <c r="K94" t="s">
        <v>1881</v>
      </c>
      <c r="L94" t="s">
        <v>1881</v>
      </c>
      <c r="M94" s="180">
        <v>37377</v>
      </c>
      <c r="N94" t="s">
        <v>1883</v>
      </c>
      <c r="O94" t="s">
        <v>2062</v>
      </c>
      <c r="P94" t="s">
        <v>1883</v>
      </c>
      <c r="Q94">
        <v>0</v>
      </c>
      <c r="R94">
        <v>0</v>
      </c>
      <c r="S94" t="s">
        <v>1883</v>
      </c>
      <c r="T94" t="s">
        <v>1883</v>
      </c>
      <c r="U94">
        <v>0</v>
      </c>
      <c r="V94" t="s">
        <v>1883</v>
      </c>
      <c r="W94">
        <v>0</v>
      </c>
      <c r="X94">
        <v>0</v>
      </c>
      <c r="Y94">
        <v>0</v>
      </c>
      <c r="Z94" t="s">
        <v>1881</v>
      </c>
      <c r="AA94" t="s">
        <v>1881</v>
      </c>
      <c r="AB94" t="s">
        <v>1881</v>
      </c>
      <c r="AC94">
        <v>0</v>
      </c>
      <c r="AD94">
        <v>0</v>
      </c>
      <c r="AE94">
        <v>0</v>
      </c>
      <c r="AF94">
        <v>0</v>
      </c>
      <c r="AG94" t="s">
        <v>1881</v>
      </c>
      <c r="AH94" s="181" t="s">
        <v>1883</v>
      </c>
      <c r="AI94" s="182">
        <v>37</v>
      </c>
      <c r="AJ94" s="181" t="s">
        <v>2052</v>
      </c>
      <c r="AK94" s="181" t="s">
        <v>1883</v>
      </c>
      <c r="AL94" s="181" t="s">
        <v>1883</v>
      </c>
      <c r="AO94" s="181"/>
      <c r="AQ94">
        <v>10</v>
      </c>
      <c r="AR94" s="182">
        <v>40</v>
      </c>
      <c r="AS94" s="183" t="s">
        <v>1882</v>
      </c>
      <c r="AT94">
        <v>0</v>
      </c>
      <c r="AU94">
        <v>0</v>
      </c>
      <c r="AV94" s="182">
        <v>0</v>
      </c>
      <c r="AW94" s="184">
        <v>0</v>
      </c>
      <c r="AX94" s="183" t="s">
        <v>1881</v>
      </c>
      <c r="AY94" s="184">
        <v>0</v>
      </c>
      <c r="AZ94">
        <v>0</v>
      </c>
      <c r="BA94">
        <v>0</v>
      </c>
      <c r="BB94">
        <v>0</v>
      </c>
      <c r="BC94" s="182">
        <v>0</v>
      </c>
      <c r="BD94" t="s">
        <v>1883</v>
      </c>
      <c r="BE94" t="s">
        <v>1883</v>
      </c>
      <c r="BF94" t="s">
        <v>1883</v>
      </c>
      <c r="BG94" s="181" t="s">
        <v>1883</v>
      </c>
      <c r="BH94">
        <v>1</v>
      </c>
      <c r="BI94" s="184">
        <v>0</v>
      </c>
      <c r="BJ94" s="182">
        <v>0</v>
      </c>
      <c r="BK94" s="181" t="s">
        <v>1883</v>
      </c>
      <c r="BL94">
        <v>0</v>
      </c>
      <c r="BM94">
        <v>0</v>
      </c>
      <c r="BN94">
        <v>0</v>
      </c>
    </row>
    <row r="95" spans="1:66" x14ac:dyDescent="0.25">
      <c r="A95">
        <v>752</v>
      </c>
      <c r="B95" t="s">
        <v>2063</v>
      </c>
      <c r="C95">
        <v>30</v>
      </c>
      <c r="D95">
        <v>0</v>
      </c>
      <c r="E95">
        <v>0</v>
      </c>
      <c r="F95" t="s">
        <v>1881</v>
      </c>
      <c r="G95" t="s">
        <v>1881</v>
      </c>
      <c r="H95" t="s">
        <v>1881</v>
      </c>
      <c r="I95" t="s">
        <v>1881</v>
      </c>
      <c r="J95" t="s">
        <v>1881</v>
      </c>
      <c r="K95" t="s">
        <v>1881</v>
      </c>
      <c r="L95" t="s">
        <v>1881</v>
      </c>
      <c r="M95" s="180">
        <v>37377</v>
      </c>
      <c r="N95" t="s">
        <v>1883</v>
      </c>
      <c r="O95" t="s">
        <v>1883</v>
      </c>
      <c r="P95" t="s">
        <v>2064</v>
      </c>
      <c r="Q95">
        <v>0</v>
      </c>
      <c r="R95">
        <v>0</v>
      </c>
      <c r="S95" t="s">
        <v>1883</v>
      </c>
      <c r="T95" t="s">
        <v>1883</v>
      </c>
      <c r="U95">
        <v>0</v>
      </c>
      <c r="V95" t="s">
        <v>1883</v>
      </c>
      <c r="W95">
        <v>0</v>
      </c>
      <c r="X95">
        <v>0</v>
      </c>
      <c r="Y95">
        <v>0</v>
      </c>
      <c r="Z95" t="s">
        <v>1881</v>
      </c>
      <c r="AA95" t="s">
        <v>1881</v>
      </c>
      <c r="AB95" t="s">
        <v>1881</v>
      </c>
      <c r="AC95">
        <v>0</v>
      </c>
      <c r="AD95">
        <v>0</v>
      </c>
      <c r="AE95">
        <v>0</v>
      </c>
      <c r="AF95">
        <v>0</v>
      </c>
      <c r="AG95" t="s">
        <v>1881</v>
      </c>
      <c r="AH95" s="181" t="s">
        <v>1883</v>
      </c>
      <c r="AI95" s="182">
        <v>37</v>
      </c>
      <c r="AJ95" s="181" t="s">
        <v>2052</v>
      </c>
      <c r="AK95" s="181" t="s">
        <v>1883</v>
      </c>
      <c r="AL95" s="181" t="s">
        <v>1883</v>
      </c>
      <c r="AO95" s="181"/>
      <c r="AQ95">
        <v>10</v>
      </c>
      <c r="AR95" s="182">
        <v>40</v>
      </c>
      <c r="AS95" s="183" t="s">
        <v>1882</v>
      </c>
      <c r="AT95">
        <v>0</v>
      </c>
      <c r="AU95">
        <v>0</v>
      </c>
      <c r="AV95" s="182">
        <v>0</v>
      </c>
      <c r="AW95" s="184">
        <v>0</v>
      </c>
      <c r="AX95" s="183" t="s">
        <v>1881</v>
      </c>
      <c r="AY95" s="184">
        <v>0</v>
      </c>
      <c r="AZ95">
        <v>0</v>
      </c>
      <c r="BA95">
        <v>0</v>
      </c>
      <c r="BB95">
        <v>0</v>
      </c>
      <c r="BC95" s="182">
        <v>0</v>
      </c>
      <c r="BD95" t="s">
        <v>1883</v>
      </c>
      <c r="BE95" t="s">
        <v>1883</v>
      </c>
      <c r="BF95" t="s">
        <v>1883</v>
      </c>
      <c r="BG95" s="181" t="s">
        <v>1883</v>
      </c>
      <c r="BH95">
        <v>1</v>
      </c>
      <c r="BI95" s="184">
        <v>0</v>
      </c>
      <c r="BJ95" s="182">
        <v>0</v>
      </c>
      <c r="BK95" s="181" t="s">
        <v>1883</v>
      </c>
      <c r="BL95">
        <v>0</v>
      </c>
      <c r="BM95">
        <v>0</v>
      </c>
      <c r="BN95">
        <v>0</v>
      </c>
    </row>
    <row r="96" spans="1:66" x14ac:dyDescent="0.25">
      <c r="A96">
        <v>799</v>
      </c>
      <c r="B96" t="s">
        <v>389</v>
      </c>
      <c r="C96">
        <v>12</v>
      </c>
      <c r="D96">
        <v>0</v>
      </c>
      <c r="E96">
        <v>0</v>
      </c>
      <c r="F96" t="s">
        <v>1881</v>
      </c>
      <c r="G96" t="s">
        <v>1882</v>
      </c>
      <c r="H96" t="s">
        <v>1881</v>
      </c>
      <c r="I96" t="s">
        <v>1881</v>
      </c>
      <c r="J96" t="s">
        <v>1881</v>
      </c>
      <c r="K96" t="s">
        <v>1881</v>
      </c>
      <c r="L96" t="s">
        <v>1881</v>
      </c>
      <c r="M96" s="180">
        <v>37377</v>
      </c>
      <c r="N96" t="s">
        <v>1883</v>
      </c>
      <c r="O96" t="s">
        <v>1883</v>
      </c>
      <c r="P96" t="s">
        <v>2065</v>
      </c>
      <c r="Q96">
        <v>0</v>
      </c>
      <c r="R96">
        <v>0</v>
      </c>
      <c r="S96" t="s">
        <v>1883</v>
      </c>
      <c r="T96" t="s">
        <v>1883</v>
      </c>
      <c r="U96">
        <v>0</v>
      </c>
      <c r="V96" t="s">
        <v>1883</v>
      </c>
      <c r="W96">
        <v>0</v>
      </c>
      <c r="X96">
        <v>0</v>
      </c>
      <c r="Y96">
        <v>0</v>
      </c>
      <c r="Z96" t="s">
        <v>1881</v>
      </c>
      <c r="AA96" t="s">
        <v>1881</v>
      </c>
      <c r="AB96" t="s">
        <v>1881</v>
      </c>
      <c r="AC96">
        <v>0</v>
      </c>
      <c r="AD96">
        <v>0</v>
      </c>
      <c r="AE96">
        <v>0</v>
      </c>
      <c r="AF96">
        <v>0</v>
      </c>
      <c r="AG96" t="s">
        <v>1882</v>
      </c>
      <c r="AH96" s="181" t="s">
        <v>1883</v>
      </c>
      <c r="AI96" s="182">
        <v>27</v>
      </c>
      <c r="AJ96" s="181" t="s">
        <v>1886</v>
      </c>
      <c r="AK96" s="181" t="s">
        <v>1883</v>
      </c>
      <c r="AL96" s="181" t="s">
        <v>1883</v>
      </c>
      <c r="AO96" s="181"/>
      <c r="AQ96">
        <v>10</v>
      </c>
      <c r="AR96" s="182">
        <v>40</v>
      </c>
      <c r="AS96" s="183" t="s">
        <v>1882</v>
      </c>
      <c r="AT96">
        <v>0</v>
      </c>
      <c r="AU96">
        <v>0</v>
      </c>
      <c r="AV96" s="182">
        <v>0</v>
      </c>
      <c r="AW96" s="184">
        <v>0</v>
      </c>
      <c r="AX96" s="183" t="s">
        <v>1881</v>
      </c>
      <c r="AY96" s="184">
        <v>0</v>
      </c>
      <c r="AZ96">
        <v>0</v>
      </c>
      <c r="BA96">
        <v>0</v>
      </c>
      <c r="BB96">
        <v>0</v>
      </c>
      <c r="BC96" s="182">
        <v>0</v>
      </c>
      <c r="BD96" t="s">
        <v>1883</v>
      </c>
      <c r="BE96" t="s">
        <v>1883</v>
      </c>
      <c r="BF96" t="s">
        <v>1883</v>
      </c>
      <c r="BG96" s="181" t="s">
        <v>1883</v>
      </c>
      <c r="BH96">
        <v>11</v>
      </c>
      <c r="BI96" s="184">
        <v>0</v>
      </c>
      <c r="BJ96" s="182">
        <v>0</v>
      </c>
      <c r="BK96" s="181" t="s">
        <v>1883</v>
      </c>
      <c r="BL96">
        <v>0</v>
      </c>
      <c r="BM96">
        <v>0</v>
      </c>
      <c r="BN96">
        <v>0</v>
      </c>
    </row>
    <row r="97" spans="1:66" x14ac:dyDescent="0.25">
      <c r="A97">
        <v>819</v>
      </c>
      <c r="B97" t="s">
        <v>947</v>
      </c>
      <c r="C97">
        <v>48</v>
      </c>
      <c r="D97">
        <v>0</v>
      </c>
      <c r="E97">
        <v>0</v>
      </c>
      <c r="F97" t="s">
        <v>1881</v>
      </c>
      <c r="G97" t="s">
        <v>1882</v>
      </c>
      <c r="H97" t="s">
        <v>1881</v>
      </c>
      <c r="I97" t="s">
        <v>1881</v>
      </c>
      <c r="J97" t="s">
        <v>1881</v>
      </c>
      <c r="K97" t="s">
        <v>1881</v>
      </c>
      <c r="L97" t="s">
        <v>1881</v>
      </c>
      <c r="M97" s="180">
        <v>37377</v>
      </c>
      <c r="N97" t="s">
        <v>1883</v>
      </c>
      <c r="O97" t="s">
        <v>1883</v>
      </c>
      <c r="P97" t="s">
        <v>2066</v>
      </c>
      <c r="Q97">
        <v>0</v>
      </c>
      <c r="R97">
        <v>0</v>
      </c>
      <c r="S97" t="s">
        <v>1883</v>
      </c>
      <c r="T97" t="s">
        <v>1883</v>
      </c>
      <c r="U97">
        <v>0</v>
      </c>
      <c r="V97" t="s">
        <v>1883</v>
      </c>
      <c r="W97">
        <v>0</v>
      </c>
      <c r="X97">
        <v>0</v>
      </c>
      <c r="Y97">
        <v>0</v>
      </c>
      <c r="Z97" t="s">
        <v>1881</v>
      </c>
      <c r="AA97" t="s">
        <v>1881</v>
      </c>
      <c r="AB97" t="s">
        <v>1881</v>
      </c>
      <c r="AC97">
        <v>0</v>
      </c>
      <c r="AD97">
        <v>0</v>
      </c>
      <c r="AE97">
        <v>0</v>
      </c>
      <c r="AF97">
        <v>0</v>
      </c>
      <c r="AG97" t="s">
        <v>1882</v>
      </c>
      <c r="AH97" s="181" t="s">
        <v>1883</v>
      </c>
      <c r="AI97" s="182">
        <v>27</v>
      </c>
      <c r="AJ97" s="181" t="s">
        <v>1886</v>
      </c>
      <c r="AK97" s="181" t="s">
        <v>1883</v>
      </c>
      <c r="AL97" s="181" t="s">
        <v>1883</v>
      </c>
      <c r="AO97" s="181"/>
      <c r="AQ97">
        <v>10</v>
      </c>
      <c r="AR97" s="182">
        <v>40</v>
      </c>
      <c r="AS97" s="183" t="s">
        <v>1882</v>
      </c>
      <c r="AT97">
        <v>0</v>
      </c>
      <c r="AU97">
        <v>0</v>
      </c>
      <c r="AV97" s="182">
        <v>0</v>
      </c>
      <c r="AW97" s="184">
        <v>0</v>
      </c>
      <c r="AX97" s="183" t="s">
        <v>1881</v>
      </c>
      <c r="AY97" s="184">
        <v>0</v>
      </c>
      <c r="AZ97">
        <v>0</v>
      </c>
      <c r="BA97">
        <v>0</v>
      </c>
      <c r="BB97">
        <v>0</v>
      </c>
      <c r="BC97" s="182">
        <v>0</v>
      </c>
      <c r="BD97" t="s">
        <v>1883</v>
      </c>
      <c r="BE97" t="s">
        <v>1883</v>
      </c>
      <c r="BF97" t="s">
        <v>1883</v>
      </c>
      <c r="BG97" s="181" t="s">
        <v>1883</v>
      </c>
      <c r="BH97">
        <v>24</v>
      </c>
      <c r="BI97" s="184">
        <v>0</v>
      </c>
      <c r="BJ97" s="182">
        <v>0</v>
      </c>
      <c r="BK97" s="181" t="s">
        <v>1883</v>
      </c>
      <c r="BL97">
        <v>0</v>
      </c>
      <c r="BM97">
        <v>0</v>
      </c>
      <c r="BN97">
        <v>0</v>
      </c>
    </row>
    <row r="98" spans="1:66" x14ac:dyDescent="0.25">
      <c r="A98">
        <v>821</v>
      </c>
      <c r="B98" t="s">
        <v>1254</v>
      </c>
      <c r="C98">
        <v>24</v>
      </c>
      <c r="D98">
        <v>0</v>
      </c>
      <c r="E98">
        <v>0</v>
      </c>
      <c r="F98" t="s">
        <v>1881</v>
      </c>
      <c r="G98" t="s">
        <v>1882</v>
      </c>
      <c r="H98" t="s">
        <v>1881</v>
      </c>
      <c r="I98" t="s">
        <v>1881</v>
      </c>
      <c r="J98" t="s">
        <v>1881</v>
      </c>
      <c r="K98" t="s">
        <v>1881</v>
      </c>
      <c r="L98" t="s">
        <v>1881</v>
      </c>
      <c r="M98" s="180">
        <v>37377</v>
      </c>
      <c r="N98" t="s">
        <v>1883</v>
      </c>
      <c r="O98" t="s">
        <v>1883</v>
      </c>
      <c r="P98" t="s">
        <v>2067</v>
      </c>
      <c r="Q98">
        <v>0</v>
      </c>
      <c r="R98">
        <v>0</v>
      </c>
      <c r="S98" t="s">
        <v>1883</v>
      </c>
      <c r="T98" t="s">
        <v>1883</v>
      </c>
      <c r="U98">
        <v>0</v>
      </c>
      <c r="V98" t="s">
        <v>1883</v>
      </c>
      <c r="W98">
        <v>0</v>
      </c>
      <c r="X98">
        <v>0</v>
      </c>
      <c r="Y98">
        <v>0</v>
      </c>
      <c r="Z98" t="s">
        <v>1881</v>
      </c>
      <c r="AA98" t="s">
        <v>1881</v>
      </c>
      <c r="AB98" t="s">
        <v>1881</v>
      </c>
      <c r="AC98">
        <v>0</v>
      </c>
      <c r="AD98">
        <v>0</v>
      </c>
      <c r="AE98">
        <v>0</v>
      </c>
      <c r="AF98">
        <v>0</v>
      </c>
      <c r="AG98" t="s">
        <v>1882</v>
      </c>
      <c r="AH98" s="181" t="s">
        <v>1883</v>
      </c>
      <c r="AI98" s="182">
        <v>27</v>
      </c>
      <c r="AJ98" s="181" t="s">
        <v>1886</v>
      </c>
      <c r="AK98" s="181" t="s">
        <v>1883</v>
      </c>
      <c r="AL98" s="181" t="s">
        <v>1883</v>
      </c>
      <c r="AO98" s="181"/>
      <c r="AQ98">
        <v>10</v>
      </c>
      <c r="AR98" s="182">
        <v>40</v>
      </c>
      <c r="AS98" s="183" t="s">
        <v>1882</v>
      </c>
      <c r="AT98">
        <v>0</v>
      </c>
      <c r="AU98">
        <v>0</v>
      </c>
      <c r="AV98" s="182">
        <v>0</v>
      </c>
      <c r="AW98" s="184">
        <v>0</v>
      </c>
      <c r="AX98" s="183" t="s">
        <v>1881</v>
      </c>
      <c r="AY98" s="184">
        <v>0</v>
      </c>
      <c r="AZ98">
        <v>0</v>
      </c>
      <c r="BA98">
        <v>0</v>
      </c>
      <c r="BB98">
        <v>0</v>
      </c>
      <c r="BC98" s="182">
        <v>0</v>
      </c>
      <c r="BD98" t="s">
        <v>1883</v>
      </c>
      <c r="BE98" t="s">
        <v>1883</v>
      </c>
      <c r="BF98" t="s">
        <v>1883</v>
      </c>
      <c r="BG98" s="181" t="s">
        <v>1883</v>
      </c>
      <c r="BH98">
        <v>24</v>
      </c>
      <c r="BI98" s="184">
        <v>0</v>
      </c>
      <c r="BJ98" s="182">
        <v>0</v>
      </c>
      <c r="BK98" s="181" t="s">
        <v>1883</v>
      </c>
      <c r="BL98">
        <v>0</v>
      </c>
      <c r="BM98">
        <v>0</v>
      </c>
      <c r="BN98">
        <v>0</v>
      </c>
    </row>
    <row r="99" spans="1:66" x14ac:dyDescent="0.25">
      <c r="A99">
        <v>822</v>
      </c>
      <c r="B99" t="s">
        <v>391</v>
      </c>
      <c r="C99">
        <v>72</v>
      </c>
      <c r="D99">
        <v>0</v>
      </c>
      <c r="E99">
        <v>0</v>
      </c>
      <c r="F99" t="s">
        <v>1881</v>
      </c>
      <c r="G99" t="s">
        <v>1882</v>
      </c>
      <c r="H99" t="s">
        <v>1881</v>
      </c>
      <c r="I99" t="s">
        <v>1881</v>
      </c>
      <c r="J99" t="s">
        <v>1881</v>
      </c>
      <c r="K99" t="s">
        <v>1881</v>
      </c>
      <c r="L99" t="s">
        <v>1881</v>
      </c>
      <c r="M99" s="180">
        <v>37377</v>
      </c>
      <c r="N99" t="s">
        <v>1883</v>
      </c>
      <c r="O99" t="s">
        <v>1883</v>
      </c>
      <c r="P99" t="s">
        <v>2068</v>
      </c>
      <c r="Q99">
        <v>0</v>
      </c>
      <c r="R99">
        <v>0</v>
      </c>
      <c r="S99" t="s">
        <v>1883</v>
      </c>
      <c r="T99" t="s">
        <v>1883</v>
      </c>
      <c r="U99">
        <v>0</v>
      </c>
      <c r="V99" t="s">
        <v>1883</v>
      </c>
      <c r="W99">
        <v>0</v>
      </c>
      <c r="X99">
        <v>0</v>
      </c>
      <c r="Y99">
        <v>0</v>
      </c>
      <c r="Z99" t="s">
        <v>1881</v>
      </c>
      <c r="AA99" t="s">
        <v>1881</v>
      </c>
      <c r="AB99" t="s">
        <v>1881</v>
      </c>
      <c r="AC99">
        <v>0</v>
      </c>
      <c r="AD99">
        <v>0</v>
      </c>
      <c r="AE99">
        <v>0</v>
      </c>
      <c r="AF99">
        <v>0</v>
      </c>
      <c r="AG99" t="s">
        <v>1882</v>
      </c>
      <c r="AH99" s="181" t="s">
        <v>1883</v>
      </c>
      <c r="AI99" s="182">
        <v>27</v>
      </c>
      <c r="AJ99" s="181" t="s">
        <v>1886</v>
      </c>
      <c r="AK99" s="181" t="s">
        <v>1883</v>
      </c>
      <c r="AL99" s="181" t="s">
        <v>1883</v>
      </c>
      <c r="AO99" s="181"/>
      <c r="AQ99">
        <v>10</v>
      </c>
      <c r="AR99" s="182">
        <v>40</v>
      </c>
      <c r="AS99" s="183" t="s">
        <v>1882</v>
      </c>
      <c r="AT99">
        <v>0</v>
      </c>
      <c r="AU99">
        <v>0</v>
      </c>
      <c r="AV99" s="182">
        <v>0</v>
      </c>
      <c r="AW99" s="184">
        <v>0</v>
      </c>
      <c r="AX99" s="183" t="s">
        <v>1881</v>
      </c>
      <c r="AY99" s="184">
        <v>0</v>
      </c>
      <c r="AZ99">
        <v>0</v>
      </c>
      <c r="BA99">
        <v>0</v>
      </c>
      <c r="BB99">
        <v>0</v>
      </c>
      <c r="BC99" s="182">
        <v>0</v>
      </c>
      <c r="BD99" t="s">
        <v>1883</v>
      </c>
      <c r="BE99" t="s">
        <v>1883</v>
      </c>
      <c r="BF99" t="s">
        <v>1883</v>
      </c>
      <c r="BG99" s="181" t="s">
        <v>1883</v>
      </c>
      <c r="BH99">
        <v>11</v>
      </c>
      <c r="BI99" s="184">
        <v>0</v>
      </c>
      <c r="BJ99" s="182">
        <v>0</v>
      </c>
      <c r="BK99" s="181" t="s">
        <v>1883</v>
      </c>
      <c r="BL99">
        <v>0</v>
      </c>
      <c r="BM99">
        <v>0</v>
      </c>
      <c r="BN99">
        <v>0</v>
      </c>
    </row>
    <row r="100" spans="1:66" x14ac:dyDescent="0.25">
      <c r="A100">
        <v>824</v>
      </c>
      <c r="B100" t="s">
        <v>395</v>
      </c>
      <c r="C100">
        <v>24</v>
      </c>
      <c r="D100">
        <v>0</v>
      </c>
      <c r="E100">
        <v>0</v>
      </c>
      <c r="F100" t="s">
        <v>1881</v>
      </c>
      <c r="G100" t="s">
        <v>1882</v>
      </c>
      <c r="H100" t="s">
        <v>1881</v>
      </c>
      <c r="I100" t="s">
        <v>1881</v>
      </c>
      <c r="J100" t="s">
        <v>1881</v>
      </c>
      <c r="K100" t="s">
        <v>1881</v>
      </c>
      <c r="L100" t="s">
        <v>1881</v>
      </c>
      <c r="M100" s="180">
        <v>37377</v>
      </c>
      <c r="N100" t="s">
        <v>1883</v>
      </c>
      <c r="O100" t="s">
        <v>1883</v>
      </c>
      <c r="P100" t="s">
        <v>2069</v>
      </c>
      <c r="Q100">
        <v>0</v>
      </c>
      <c r="R100">
        <v>0</v>
      </c>
      <c r="S100" t="s">
        <v>1883</v>
      </c>
      <c r="T100" t="s">
        <v>1883</v>
      </c>
      <c r="U100">
        <v>0</v>
      </c>
      <c r="V100" t="s">
        <v>1883</v>
      </c>
      <c r="W100">
        <v>0</v>
      </c>
      <c r="X100">
        <v>0</v>
      </c>
      <c r="Y100">
        <v>0</v>
      </c>
      <c r="Z100" t="s">
        <v>1881</v>
      </c>
      <c r="AA100" t="s">
        <v>1881</v>
      </c>
      <c r="AB100" t="s">
        <v>1881</v>
      </c>
      <c r="AC100">
        <v>0</v>
      </c>
      <c r="AD100">
        <v>0</v>
      </c>
      <c r="AE100">
        <v>0</v>
      </c>
      <c r="AF100">
        <v>0</v>
      </c>
      <c r="AG100" t="s">
        <v>1882</v>
      </c>
      <c r="AH100" s="181" t="s">
        <v>1883</v>
      </c>
      <c r="AI100" s="182">
        <v>27</v>
      </c>
      <c r="AJ100" s="181" t="s">
        <v>1886</v>
      </c>
      <c r="AK100" s="181" t="s">
        <v>1883</v>
      </c>
      <c r="AL100" s="181" t="s">
        <v>1883</v>
      </c>
      <c r="AO100" s="181"/>
      <c r="AQ100">
        <v>10</v>
      </c>
      <c r="AR100" s="182">
        <v>40</v>
      </c>
      <c r="AS100" s="183" t="s">
        <v>1882</v>
      </c>
      <c r="AT100">
        <v>0</v>
      </c>
      <c r="AU100">
        <v>0</v>
      </c>
      <c r="AV100" s="182">
        <v>0</v>
      </c>
      <c r="AW100" s="184">
        <v>0</v>
      </c>
      <c r="AX100" s="183" t="s">
        <v>1881</v>
      </c>
      <c r="AY100" s="184">
        <v>0</v>
      </c>
      <c r="AZ100">
        <v>0</v>
      </c>
      <c r="BA100">
        <v>0</v>
      </c>
      <c r="BB100">
        <v>0</v>
      </c>
      <c r="BC100" s="182">
        <v>0</v>
      </c>
      <c r="BD100" t="s">
        <v>1883</v>
      </c>
      <c r="BE100" t="s">
        <v>1883</v>
      </c>
      <c r="BF100" t="s">
        <v>1883</v>
      </c>
      <c r="BG100" s="181" t="s">
        <v>1883</v>
      </c>
      <c r="BH100">
        <v>18</v>
      </c>
      <c r="BI100" s="184">
        <v>0</v>
      </c>
      <c r="BJ100" s="182">
        <v>0</v>
      </c>
      <c r="BK100" s="181" t="s">
        <v>1883</v>
      </c>
      <c r="BL100">
        <v>0</v>
      </c>
      <c r="BM100">
        <v>0</v>
      </c>
      <c r="BN100">
        <v>0</v>
      </c>
    </row>
    <row r="101" spans="1:66" x14ac:dyDescent="0.25">
      <c r="A101">
        <v>825</v>
      </c>
      <c r="B101" t="s">
        <v>2070</v>
      </c>
      <c r="C101">
        <v>48</v>
      </c>
      <c r="D101">
        <v>0</v>
      </c>
      <c r="E101">
        <v>0</v>
      </c>
      <c r="F101" t="s">
        <v>1881</v>
      </c>
      <c r="G101" t="s">
        <v>1882</v>
      </c>
      <c r="H101" t="s">
        <v>1881</v>
      </c>
      <c r="I101" t="s">
        <v>1881</v>
      </c>
      <c r="J101" t="s">
        <v>1881</v>
      </c>
      <c r="K101" t="s">
        <v>1881</v>
      </c>
      <c r="L101" t="s">
        <v>1881</v>
      </c>
      <c r="M101" s="180">
        <v>37377</v>
      </c>
      <c r="N101" t="s">
        <v>1883</v>
      </c>
      <c r="O101" t="s">
        <v>1883</v>
      </c>
      <c r="P101" t="s">
        <v>2071</v>
      </c>
      <c r="Q101">
        <v>0</v>
      </c>
      <c r="R101">
        <v>0</v>
      </c>
      <c r="S101" t="s">
        <v>1883</v>
      </c>
      <c r="T101" t="s">
        <v>1883</v>
      </c>
      <c r="U101">
        <v>0</v>
      </c>
      <c r="V101" t="s">
        <v>1883</v>
      </c>
      <c r="W101">
        <v>0</v>
      </c>
      <c r="X101">
        <v>0</v>
      </c>
      <c r="Y101">
        <v>0</v>
      </c>
      <c r="Z101" t="s">
        <v>1881</v>
      </c>
      <c r="AA101" t="s">
        <v>1881</v>
      </c>
      <c r="AB101" t="s">
        <v>1881</v>
      </c>
      <c r="AC101">
        <v>0</v>
      </c>
      <c r="AD101">
        <v>0</v>
      </c>
      <c r="AE101">
        <v>0</v>
      </c>
      <c r="AF101">
        <v>0</v>
      </c>
      <c r="AG101" t="s">
        <v>1882</v>
      </c>
      <c r="AH101" s="181" t="s">
        <v>1883</v>
      </c>
      <c r="AI101" s="182">
        <v>27</v>
      </c>
      <c r="AJ101" s="181" t="s">
        <v>1886</v>
      </c>
      <c r="AK101" s="181" t="s">
        <v>1883</v>
      </c>
      <c r="AL101" s="181" t="s">
        <v>1883</v>
      </c>
      <c r="AO101" s="181"/>
      <c r="AQ101">
        <v>10</v>
      </c>
      <c r="AR101" s="182">
        <v>40</v>
      </c>
      <c r="AS101" s="183" t="s">
        <v>1882</v>
      </c>
      <c r="AT101">
        <v>0</v>
      </c>
      <c r="AU101">
        <v>0</v>
      </c>
      <c r="AV101" s="182">
        <v>0</v>
      </c>
      <c r="AW101" s="184">
        <v>0</v>
      </c>
      <c r="AX101" s="183" t="s">
        <v>1881</v>
      </c>
      <c r="AY101" s="184">
        <v>0</v>
      </c>
      <c r="AZ101">
        <v>0</v>
      </c>
      <c r="BA101">
        <v>0</v>
      </c>
      <c r="BB101">
        <v>0</v>
      </c>
      <c r="BC101" s="182">
        <v>0</v>
      </c>
      <c r="BD101" t="s">
        <v>1883</v>
      </c>
      <c r="BE101" t="s">
        <v>1883</v>
      </c>
      <c r="BF101" t="s">
        <v>1883</v>
      </c>
      <c r="BG101" s="181" t="s">
        <v>1883</v>
      </c>
      <c r="BH101">
        <v>18</v>
      </c>
      <c r="BI101" s="184">
        <v>0</v>
      </c>
      <c r="BJ101" s="182">
        <v>0</v>
      </c>
      <c r="BK101" s="181" t="s">
        <v>1883</v>
      </c>
      <c r="BL101">
        <v>0</v>
      </c>
      <c r="BM101">
        <v>0</v>
      </c>
      <c r="BN101">
        <v>0</v>
      </c>
    </row>
    <row r="102" spans="1:66" x14ac:dyDescent="0.25">
      <c r="A102">
        <v>826</v>
      </c>
      <c r="B102" t="s">
        <v>2072</v>
      </c>
      <c r="C102">
        <v>12</v>
      </c>
      <c r="D102">
        <v>0</v>
      </c>
      <c r="E102">
        <v>0</v>
      </c>
      <c r="F102" t="s">
        <v>1881</v>
      </c>
      <c r="G102" t="s">
        <v>1882</v>
      </c>
      <c r="H102" t="s">
        <v>1881</v>
      </c>
      <c r="I102" t="s">
        <v>1881</v>
      </c>
      <c r="J102" t="s">
        <v>1881</v>
      </c>
      <c r="K102" t="s">
        <v>1881</v>
      </c>
      <c r="L102" t="s">
        <v>1881</v>
      </c>
      <c r="M102" s="180">
        <v>37377</v>
      </c>
      <c r="N102" t="s">
        <v>1883</v>
      </c>
      <c r="O102" t="s">
        <v>1883</v>
      </c>
      <c r="P102" t="s">
        <v>2073</v>
      </c>
      <c r="Q102">
        <v>0</v>
      </c>
      <c r="R102">
        <v>0</v>
      </c>
      <c r="S102" t="s">
        <v>1883</v>
      </c>
      <c r="T102" t="s">
        <v>1883</v>
      </c>
      <c r="U102">
        <v>0</v>
      </c>
      <c r="V102" t="s">
        <v>1883</v>
      </c>
      <c r="W102">
        <v>0</v>
      </c>
      <c r="X102">
        <v>0</v>
      </c>
      <c r="Y102">
        <v>0</v>
      </c>
      <c r="Z102" t="s">
        <v>1881</v>
      </c>
      <c r="AA102" t="s">
        <v>1881</v>
      </c>
      <c r="AB102" t="s">
        <v>1881</v>
      </c>
      <c r="AC102">
        <v>0</v>
      </c>
      <c r="AD102">
        <v>0</v>
      </c>
      <c r="AE102">
        <v>0</v>
      </c>
      <c r="AF102">
        <v>0</v>
      </c>
      <c r="AG102" t="s">
        <v>1882</v>
      </c>
      <c r="AH102" s="181" t="s">
        <v>1883</v>
      </c>
      <c r="AI102" s="182">
        <v>26</v>
      </c>
      <c r="AJ102" s="181" t="s">
        <v>1899</v>
      </c>
      <c r="AK102" s="181" t="s">
        <v>1883</v>
      </c>
      <c r="AL102" s="181" t="s">
        <v>1883</v>
      </c>
      <c r="AO102" s="181"/>
      <c r="AQ102">
        <v>10</v>
      </c>
      <c r="AR102" s="182">
        <v>40</v>
      </c>
      <c r="AS102" s="183" t="s">
        <v>1882</v>
      </c>
      <c r="AT102">
        <v>0</v>
      </c>
      <c r="AU102">
        <v>0</v>
      </c>
      <c r="AV102" s="182">
        <v>0</v>
      </c>
      <c r="AW102" s="184">
        <v>0</v>
      </c>
      <c r="AX102" s="183" t="s">
        <v>1881</v>
      </c>
      <c r="AY102" s="184">
        <v>0</v>
      </c>
      <c r="AZ102">
        <v>0</v>
      </c>
      <c r="BA102">
        <v>0</v>
      </c>
      <c r="BB102">
        <v>0</v>
      </c>
      <c r="BC102" s="182">
        <v>0</v>
      </c>
      <c r="BD102" t="s">
        <v>1883</v>
      </c>
      <c r="BE102" t="s">
        <v>1883</v>
      </c>
      <c r="BF102" t="s">
        <v>1883</v>
      </c>
      <c r="BG102" s="181" t="s">
        <v>1883</v>
      </c>
      <c r="BH102">
        <v>2</v>
      </c>
      <c r="BI102" s="184">
        <v>0</v>
      </c>
      <c r="BJ102" s="182">
        <v>0</v>
      </c>
      <c r="BK102" s="181" t="s">
        <v>1883</v>
      </c>
      <c r="BL102">
        <v>0</v>
      </c>
      <c r="BM102">
        <v>0</v>
      </c>
      <c r="BN102">
        <v>0</v>
      </c>
    </row>
    <row r="103" spans="1:66" x14ac:dyDescent="0.25">
      <c r="A103">
        <v>840</v>
      </c>
      <c r="B103" t="s">
        <v>2074</v>
      </c>
      <c r="C103">
        <v>24</v>
      </c>
      <c r="D103">
        <v>0</v>
      </c>
      <c r="E103">
        <v>0</v>
      </c>
      <c r="F103" t="s">
        <v>1881</v>
      </c>
      <c r="G103" t="s">
        <v>1882</v>
      </c>
      <c r="H103" t="s">
        <v>1881</v>
      </c>
      <c r="I103" t="s">
        <v>1881</v>
      </c>
      <c r="J103" t="s">
        <v>1881</v>
      </c>
      <c r="K103" t="s">
        <v>1881</v>
      </c>
      <c r="L103" t="s">
        <v>1881</v>
      </c>
      <c r="M103" s="180">
        <v>37377</v>
      </c>
      <c r="N103" t="s">
        <v>1883</v>
      </c>
      <c r="O103" t="s">
        <v>1883</v>
      </c>
      <c r="P103" t="s">
        <v>2075</v>
      </c>
      <c r="Q103">
        <v>0</v>
      </c>
      <c r="R103">
        <v>0</v>
      </c>
      <c r="S103" t="s">
        <v>1883</v>
      </c>
      <c r="T103" t="s">
        <v>1883</v>
      </c>
      <c r="U103">
        <v>0</v>
      </c>
      <c r="V103" t="s">
        <v>1883</v>
      </c>
      <c r="W103">
        <v>0</v>
      </c>
      <c r="X103">
        <v>0</v>
      </c>
      <c r="Y103">
        <v>0</v>
      </c>
      <c r="Z103" t="s">
        <v>1881</v>
      </c>
      <c r="AA103" t="s">
        <v>1881</v>
      </c>
      <c r="AB103" t="s">
        <v>1881</v>
      </c>
      <c r="AC103">
        <v>0</v>
      </c>
      <c r="AD103">
        <v>0</v>
      </c>
      <c r="AE103">
        <v>0</v>
      </c>
      <c r="AF103">
        <v>0</v>
      </c>
      <c r="AG103" t="s">
        <v>1881</v>
      </c>
      <c r="AH103" s="181" t="s">
        <v>1883</v>
      </c>
      <c r="AI103" s="182">
        <v>108</v>
      </c>
      <c r="AJ103" s="181" t="s">
        <v>1941</v>
      </c>
      <c r="AK103" s="181" t="s">
        <v>1883</v>
      </c>
      <c r="AL103" s="181" t="s">
        <v>1883</v>
      </c>
      <c r="AO103" s="181"/>
      <c r="AQ103">
        <v>10</v>
      </c>
      <c r="AR103" s="182">
        <v>40</v>
      </c>
      <c r="AS103" s="183" t="s">
        <v>1882</v>
      </c>
      <c r="AT103">
        <v>0</v>
      </c>
      <c r="AU103">
        <v>0</v>
      </c>
      <c r="AV103" s="182">
        <v>0</v>
      </c>
      <c r="AW103" s="184">
        <v>0</v>
      </c>
      <c r="AX103" s="183" t="s">
        <v>1881</v>
      </c>
      <c r="AY103" s="184">
        <v>0</v>
      </c>
      <c r="AZ103">
        <v>0</v>
      </c>
      <c r="BA103">
        <v>0</v>
      </c>
      <c r="BB103">
        <v>0</v>
      </c>
      <c r="BC103" s="182">
        <v>0</v>
      </c>
      <c r="BD103" t="s">
        <v>1883</v>
      </c>
      <c r="BE103" t="s">
        <v>1883</v>
      </c>
      <c r="BF103" t="s">
        <v>1883</v>
      </c>
      <c r="BG103" s="181" t="s">
        <v>1883</v>
      </c>
      <c r="BH103">
        <v>10</v>
      </c>
      <c r="BI103" s="184">
        <v>0</v>
      </c>
      <c r="BJ103" s="182">
        <v>0</v>
      </c>
      <c r="BK103" s="181" t="s">
        <v>1883</v>
      </c>
      <c r="BL103">
        <v>0</v>
      </c>
      <c r="BM103">
        <v>0</v>
      </c>
      <c r="BN103">
        <v>0</v>
      </c>
    </row>
    <row r="104" spans="1:66" x14ac:dyDescent="0.25">
      <c r="A104">
        <v>841</v>
      </c>
      <c r="B104" t="s">
        <v>2076</v>
      </c>
      <c r="C104">
        <v>24</v>
      </c>
      <c r="D104">
        <v>0</v>
      </c>
      <c r="E104">
        <v>0</v>
      </c>
      <c r="F104" t="s">
        <v>1881</v>
      </c>
      <c r="G104" t="s">
        <v>1882</v>
      </c>
      <c r="H104" t="s">
        <v>1881</v>
      </c>
      <c r="I104" t="s">
        <v>1881</v>
      </c>
      <c r="J104" t="s">
        <v>1881</v>
      </c>
      <c r="K104" t="s">
        <v>1881</v>
      </c>
      <c r="L104" t="s">
        <v>1881</v>
      </c>
      <c r="M104" s="180">
        <v>37377</v>
      </c>
      <c r="N104" t="s">
        <v>1883</v>
      </c>
      <c r="O104" t="s">
        <v>1883</v>
      </c>
      <c r="P104" t="s">
        <v>2077</v>
      </c>
      <c r="Q104">
        <v>0</v>
      </c>
      <c r="R104">
        <v>0</v>
      </c>
      <c r="S104" t="s">
        <v>1883</v>
      </c>
      <c r="T104" t="s">
        <v>1883</v>
      </c>
      <c r="U104">
        <v>0</v>
      </c>
      <c r="V104" t="s">
        <v>1883</v>
      </c>
      <c r="W104">
        <v>0</v>
      </c>
      <c r="X104">
        <v>0</v>
      </c>
      <c r="Y104">
        <v>0</v>
      </c>
      <c r="Z104" t="s">
        <v>1881</v>
      </c>
      <c r="AA104" t="s">
        <v>1881</v>
      </c>
      <c r="AB104" t="s">
        <v>1881</v>
      </c>
      <c r="AC104">
        <v>0</v>
      </c>
      <c r="AD104">
        <v>0</v>
      </c>
      <c r="AE104">
        <v>0</v>
      </c>
      <c r="AF104">
        <v>0</v>
      </c>
      <c r="AG104" t="s">
        <v>1881</v>
      </c>
      <c r="AH104" s="181" t="s">
        <v>1883</v>
      </c>
      <c r="AI104" s="182">
        <v>108</v>
      </c>
      <c r="AJ104" s="181" t="s">
        <v>1941</v>
      </c>
      <c r="AK104" s="181" t="s">
        <v>1883</v>
      </c>
      <c r="AL104" s="181" t="s">
        <v>1883</v>
      </c>
      <c r="AO104" s="181"/>
      <c r="AQ104">
        <v>10</v>
      </c>
      <c r="AR104" s="182">
        <v>40</v>
      </c>
      <c r="AS104" s="183" t="s">
        <v>1882</v>
      </c>
      <c r="AT104">
        <v>0</v>
      </c>
      <c r="AU104">
        <v>0</v>
      </c>
      <c r="AV104" s="182">
        <v>0</v>
      </c>
      <c r="AW104" s="184">
        <v>0</v>
      </c>
      <c r="AX104" s="183" t="s">
        <v>1881</v>
      </c>
      <c r="AY104" s="184">
        <v>0</v>
      </c>
      <c r="AZ104">
        <v>0</v>
      </c>
      <c r="BA104">
        <v>0</v>
      </c>
      <c r="BB104">
        <v>0</v>
      </c>
      <c r="BC104" s="182">
        <v>0</v>
      </c>
      <c r="BD104" t="s">
        <v>1883</v>
      </c>
      <c r="BE104" t="s">
        <v>1883</v>
      </c>
      <c r="BF104" t="s">
        <v>1883</v>
      </c>
      <c r="BG104" s="181" t="s">
        <v>1883</v>
      </c>
      <c r="BH104">
        <v>10</v>
      </c>
      <c r="BI104" s="184">
        <v>0</v>
      </c>
      <c r="BJ104" s="182">
        <v>0</v>
      </c>
      <c r="BK104" s="181" t="s">
        <v>1883</v>
      </c>
      <c r="BL104">
        <v>0</v>
      </c>
      <c r="BM104">
        <v>0</v>
      </c>
      <c r="BN104">
        <v>0</v>
      </c>
    </row>
    <row r="105" spans="1:66" x14ac:dyDescent="0.25">
      <c r="A105">
        <v>861</v>
      </c>
      <c r="B105" t="s">
        <v>949</v>
      </c>
      <c r="C105">
        <v>12</v>
      </c>
      <c r="D105">
        <v>0</v>
      </c>
      <c r="E105">
        <v>0</v>
      </c>
      <c r="F105" t="s">
        <v>1881</v>
      </c>
      <c r="G105" t="s">
        <v>1882</v>
      </c>
      <c r="H105" t="s">
        <v>1881</v>
      </c>
      <c r="I105" t="s">
        <v>1881</v>
      </c>
      <c r="J105" t="s">
        <v>1881</v>
      </c>
      <c r="K105" t="s">
        <v>1881</v>
      </c>
      <c r="L105" t="s">
        <v>1881</v>
      </c>
      <c r="M105" s="180"/>
      <c r="N105" t="s">
        <v>1883</v>
      </c>
      <c r="O105" t="s">
        <v>1883</v>
      </c>
      <c r="P105" t="s">
        <v>2078</v>
      </c>
      <c r="Q105">
        <v>0</v>
      </c>
      <c r="R105">
        <v>0</v>
      </c>
      <c r="S105" t="s">
        <v>1883</v>
      </c>
      <c r="T105" t="s">
        <v>1883</v>
      </c>
      <c r="U105">
        <v>0</v>
      </c>
      <c r="V105" t="s">
        <v>1883</v>
      </c>
      <c r="W105">
        <v>0</v>
      </c>
      <c r="X105">
        <v>0</v>
      </c>
      <c r="Y105">
        <v>0</v>
      </c>
      <c r="Z105" t="s">
        <v>1881</v>
      </c>
      <c r="AA105" t="s">
        <v>1881</v>
      </c>
      <c r="AB105" t="s">
        <v>1881</v>
      </c>
      <c r="AC105">
        <v>0</v>
      </c>
      <c r="AD105">
        <v>0</v>
      </c>
      <c r="AE105">
        <v>0</v>
      </c>
      <c r="AF105">
        <v>0</v>
      </c>
      <c r="AG105" t="s">
        <v>1881</v>
      </c>
      <c r="AH105" s="181" t="s">
        <v>1883</v>
      </c>
      <c r="AI105" s="182">
        <v>29</v>
      </c>
      <c r="AJ105" s="181" t="s">
        <v>2079</v>
      </c>
      <c r="AK105" s="181" t="s">
        <v>1883</v>
      </c>
      <c r="AL105" s="181" t="s">
        <v>1883</v>
      </c>
      <c r="AO105" s="181"/>
      <c r="AQ105">
        <v>10</v>
      </c>
      <c r="AR105" s="182">
        <v>40</v>
      </c>
      <c r="AS105" s="183" t="s">
        <v>1882</v>
      </c>
      <c r="AT105">
        <v>0</v>
      </c>
      <c r="AU105">
        <v>0</v>
      </c>
      <c r="AV105" s="182">
        <v>0</v>
      </c>
      <c r="AW105" s="184">
        <v>0</v>
      </c>
      <c r="AX105" s="183" t="s">
        <v>1881</v>
      </c>
      <c r="AY105" s="184">
        <v>0</v>
      </c>
      <c r="AZ105">
        <v>0</v>
      </c>
      <c r="BA105">
        <v>0</v>
      </c>
      <c r="BB105">
        <v>0</v>
      </c>
      <c r="BC105" s="182">
        <v>0</v>
      </c>
      <c r="BD105" t="s">
        <v>1883</v>
      </c>
      <c r="BE105" t="s">
        <v>1883</v>
      </c>
      <c r="BF105" t="s">
        <v>1883</v>
      </c>
      <c r="BG105" s="181" t="s">
        <v>1883</v>
      </c>
      <c r="BH105">
        <v>10</v>
      </c>
      <c r="BI105" s="184">
        <v>0</v>
      </c>
      <c r="BJ105" s="182">
        <v>0</v>
      </c>
      <c r="BK105" s="181" t="s">
        <v>1883</v>
      </c>
      <c r="BL105">
        <v>0</v>
      </c>
      <c r="BM105">
        <v>0</v>
      </c>
      <c r="BN105">
        <v>0</v>
      </c>
    </row>
    <row r="106" spans="1:66" x14ac:dyDescent="0.25">
      <c r="A106">
        <v>862</v>
      </c>
      <c r="B106" t="s">
        <v>397</v>
      </c>
      <c r="C106">
        <v>12</v>
      </c>
      <c r="D106">
        <v>0</v>
      </c>
      <c r="E106">
        <v>0</v>
      </c>
      <c r="F106" t="s">
        <v>1881</v>
      </c>
      <c r="G106" t="s">
        <v>1882</v>
      </c>
      <c r="H106" t="s">
        <v>1881</v>
      </c>
      <c r="I106" t="s">
        <v>1881</v>
      </c>
      <c r="J106" t="s">
        <v>1881</v>
      </c>
      <c r="K106" t="s">
        <v>1881</v>
      </c>
      <c r="L106" t="s">
        <v>1881</v>
      </c>
      <c r="M106" s="180"/>
      <c r="N106" t="s">
        <v>1883</v>
      </c>
      <c r="O106" t="s">
        <v>1883</v>
      </c>
      <c r="P106" t="s">
        <v>2080</v>
      </c>
      <c r="Q106">
        <v>0</v>
      </c>
      <c r="R106">
        <v>0</v>
      </c>
      <c r="S106" t="s">
        <v>1883</v>
      </c>
      <c r="T106" t="s">
        <v>1883</v>
      </c>
      <c r="U106">
        <v>0</v>
      </c>
      <c r="V106" t="s">
        <v>1883</v>
      </c>
      <c r="W106">
        <v>0</v>
      </c>
      <c r="X106">
        <v>0</v>
      </c>
      <c r="Y106">
        <v>0</v>
      </c>
      <c r="Z106" t="s">
        <v>1881</v>
      </c>
      <c r="AA106" t="s">
        <v>1881</v>
      </c>
      <c r="AB106" t="s">
        <v>1881</v>
      </c>
      <c r="AC106">
        <v>0</v>
      </c>
      <c r="AD106">
        <v>0</v>
      </c>
      <c r="AE106">
        <v>0</v>
      </c>
      <c r="AF106">
        <v>0</v>
      </c>
      <c r="AG106" t="s">
        <v>1881</v>
      </c>
      <c r="AH106" s="181" t="s">
        <v>1883</v>
      </c>
      <c r="AI106" s="182">
        <v>29</v>
      </c>
      <c r="AJ106" s="181" t="s">
        <v>2079</v>
      </c>
      <c r="AK106" s="181" t="s">
        <v>1883</v>
      </c>
      <c r="AL106" s="181" t="s">
        <v>1883</v>
      </c>
      <c r="AO106" s="181"/>
      <c r="AQ106">
        <v>10</v>
      </c>
      <c r="AR106" s="182">
        <v>40</v>
      </c>
      <c r="AS106" s="183" t="s">
        <v>1882</v>
      </c>
      <c r="AT106">
        <v>0</v>
      </c>
      <c r="AU106">
        <v>0</v>
      </c>
      <c r="AV106" s="182">
        <v>0</v>
      </c>
      <c r="AW106" s="184">
        <v>0</v>
      </c>
      <c r="AX106" s="183" t="s">
        <v>1881</v>
      </c>
      <c r="AY106" s="184">
        <v>0</v>
      </c>
      <c r="AZ106">
        <v>0</v>
      </c>
      <c r="BA106">
        <v>0</v>
      </c>
      <c r="BB106">
        <v>0</v>
      </c>
      <c r="BC106" s="182">
        <v>0</v>
      </c>
      <c r="BD106" t="s">
        <v>1883</v>
      </c>
      <c r="BE106" t="s">
        <v>1883</v>
      </c>
      <c r="BF106" t="s">
        <v>1883</v>
      </c>
      <c r="BG106" s="181" t="s">
        <v>1883</v>
      </c>
      <c r="BH106">
        <v>10</v>
      </c>
      <c r="BI106" s="184">
        <v>0</v>
      </c>
      <c r="BJ106" s="182">
        <v>0</v>
      </c>
      <c r="BK106" s="181" t="s">
        <v>1883</v>
      </c>
      <c r="BL106">
        <v>0</v>
      </c>
      <c r="BM106">
        <v>0</v>
      </c>
      <c r="BN106">
        <v>0</v>
      </c>
    </row>
    <row r="107" spans="1:66" x14ac:dyDescent="0.25">
      <c r="A107">
        <v>865</v>
      </c>
      <c r="B107" t="s">
        <v>951</v>
      </c>
      <c r="C107">
        <v>12</v>
      </c>
      <c r="D107">
        <v>0</v>
      </c>
      <c r="E107">
        <v>0</v>
      </c>
      <c r="F107" t="s">
        <v>1881</v>
      </c>
      <c r="G107" t="s">
        <v>1882</v>
      </c>
      <c r="H107" t="s">
        <v>1881</v>
      </c>
      <c r="I107" t="s">
        <v>1881</v>
      </c>
      <c r="J107" t="s">
        <v>1881</v>
      </c>
      <c r="K107" t="s">
        <v>1881</v>
      </c>
      <c r="L107" t="s">
        <v>1881</v>
      </c>
      <c r="M107" s="180"/>
      <c r="N107" t="s">
        <v>1883</v>
      </c>
      <c r="O107" t="s">
        <v>1883</v>
      </c>
      <c r="P107" t="s">
        <v>2081</v>
      </c>
      <c r="Q107">
        <v>0</v>
      </c>
      <c r="R107">
        <v>0</v>
      </c>
      <c r="S107" t="s">
        <v>1883</v>
      </c>
      <c r="T107" t="s">
        <v>1883</v>
      </c>
      <c r="U107">
        <v>0</v>
      </c>
      <c r="V107" t="s">
        <v>1883</v>
      </c>
      <c r="W107">
        <v>0</v>
      </c>
      <c r="X107">
        <v>0</v>
      </c>
      <c r="Y107">
        <v>0</v>
      </c>
      <c r="Z107" t="s">
        <v>1881</v>
      </c>
      <c r="AA107" t="s">
        <v>1881</v>
      </c>
      <c r="AB107" t="s">
        <v>1881</v>
      </c>
      <c r="AC107">
        <v>0</v>
      </c>
      <c r="AD107">
        <v>0</v>
      </c>
      <c r="AE107">
        <v>0</v>
      </c>
      <c r="AF107">
        <v>0</v>
      </c>
      <c r="AG107" t="s">
        <v>1881</v>
      </c>
      <c r="AH107" s="181" t="s">
        <v>1883</v>
      </c>
      <c r="AI107" s="182">
        <v>29</v>
      </c>
      <c r="AJ107" s="181" t="s">
        <v>2079</v>
      </c>
      <c r="AK107" s="181" t="s">
        <v>1883</v>
      </c>
      <c r="AL107" s="181" t="s">
        <v>1883</v>
      </c>
      <c r="AO107" s="181"/>
      <c r="AQ107">
        <v>10</v>
      </c>
      <c r="AR107" s="182">
        <v>40</v>
      </c>
      <c r="AS107" s="183" t="s">
        <v>1882</v>
      </c>
      <c r="AT107">
        <v>0</v>
      </c>
      <c r="AU107">
        <v>0</v>
      </c>
      <c r="AV107" s="182">
        <v>0</v>
      </c>
      <c r="AW107" s="184">
        <v>0</v>
      </c>
      <c r="AX107" s="183" t="s">
        <v>1881</v>
      </c>
      <c r="AY107" s="184">
        <v>0</v>
      </c>
      <c r="AZ107">
        <v>0</v>
      </c>
      <c r="BA107">
        <v>0</v>
      </c>
      <c r="BB107">
        <v>0</v>
      </c>
      <c r="BC107" s="182">
        <v>0</v>
      </c>
      <c r="BD107" t="s">
        <v>1883</v>
      </c>
      <c r="BE107" t="s">
        <v>1883</v>
      </c>
      <c r="BF107" t="s">
        <v>1883</v>
      </c>
      <c r="BG107" s="181" t="s">
        <v>1883</v>
      </c>
      <c r="BH107">
        <v>10</v>
      </c>
      <c r="BI107" s="184">
        <v>0</v>
      </c>
      <c r="BJ107" s="182">
        <v>0</v>
      </c>
      <c r="BK107" s="181" t="s">
        <v>1883</v>
      </c>
      <c r="BL107">
        <v>0</v>
      </c>
      <c r="BM107">
        <v>0</v>
      </c>
      <c r="BN107">
        <v>0</v>
      </c>
    </row>
    <row r="108" spans="1:66" x14ac:dyDescent="0.25">
      <c r="A108">
        <v>866</v>
      </c>
      <c r="B108" t="s">
        <v>2082</v>
      </c>
      <c r="C108">
        <v>12</v>
      </c>
      <c r="D108">
        <v>0</v>
      </c>
      <c r="E108">
        <v>0</v>
      </c>
      <c r="F108" t="s">
        <v>1881</v>
      </c>
      <c r="G108" t="s">
        <v>1882</v>
      </c>
      <c r="H108" t="s">
        <v>1881</v>
      </c>
      <c r="I108" t="s">
        <v>1881</v>
      </c>
      <c r="J108" t="s">
        <v>1881</v>
      </c>
      <c r="K108" t="s">
        <v>1881</v>
      </c>
      <c r="L108" t="s">
        <v>1881</v>
      </c>
      <c r="M108" s="180"/>
      <c r="N108" t="s">
        <v>1883</v>
      </c>
      <c r="O108" t="s">
        <v>1883</v>
      </c>
      <c r="P108" t="s">
        <v>2083</v>
      </c>
      <c r="Q108">
        <v>0</v>
      </c>
      <c r="R108">
        <v>0</v>
      </c>
      <c r="S108" t="s">
        <v>1883</v>
      </c>
      <c r="T108" t="s">
        <v>1883</v>
      </c>
      <c r="U108">
        <v>0</v>
      </c>
      <c r="V108" t="s">
        <v>1883</v>
      </c>
      <c r="W108">
        <v>0</v>
      </c>
      <c r="X108">
        <v>0</v>
      </c>
      <c r="Y108">
        <v>0</v>
      </c>
      <c r="Z108" t="s">
        <v>1881</v>
      </c>
      <c r="AA108" t="s">
        <v>1881</v>
      </c>
      <c r="AB108" t="s">
        <v>1881</v>
      </c>
      <c r="AC108">
        <v>0</v>
      </c>
      <c r="AD108">
        <v>0</v>
      </c>
      <c r="AE108">
        <v>0</v>
      </c>
      <c r="AF108">
        <v>0</v>
      </c>
      <c r="AG108" t="s">
        <v>1881</v>
      </c>
      <c r="AH108" s="181" t="s">
        <v>1883</v>
      </c>
      <c r="AI108" s="182">
        <v>29</v>
      </c>
      <c r="AJ108" s="181" t="s">
        <v>2079</v>
      </c>
      <c r="AK108" s="181" t="s">
        <v>1883</v>
      </c>
      <c r="AL108" s="181" t="s">
        <v>1883</v>
      </c>
      <c r="AO108" s="181"/>
      <c r="AQ108">
        <v>10</v>
      </c>
      <c r="AR108" s="182">
        <v>40</v>
      </c>
      <c r="AS108" s="183" t="s">
        <v>1882</v>
      </c>
      <c r="AT108">
        <v>0</v>
      </c>
      <c r="AU108">
        <v>0</v>
      </c>
      <c r="AV108" s="182">
        <v>0</v>
      </c>
      <c r="AW108" s="184">
        <v>0</v>
      </c>
      <c r="AX108" s="183" t="s">
        <v>1881</v>
      </c>
      <c r="AY108" s="184">
        <v>0</v>
      </c>
      <c r="AZ108">
        <v>0</v>
      </c>
      <c r="BA108">
        <v>0</v>
      </c>
      <c r="BB108">
        <v>0</v>
      </c>
      <c r="BC108" s="182">
        <v>0</v>
      </c>
      <c r="BD108" t="s">
        <v>1883</v>
      </c>
      <c r="BE108" t="s">
        <v>1883</v>
      </c>
      <c r="BF108" t="s">
        <v>1883</v>
      </c>
      <c r="BG108" s="181" t="s">
        <v>1883</v>
      </c>
      <c r="BH108">
        <v>10</v>
      </c>
      <c r="BI108" s="184">
        <v>0</v>
      </c>
      <c r="BJ108" s="182">
        <v>0</v>
      </c>
      <c r="BK108" s="181" t="s">
        <v>1883</v>
      </c>
      <c r="BL108">
        <v>0</v>
      </c>
      <c r="BM108">
        <v>0</v>
      </c>
      <c r="BN108">
        <v>0</v>
      </c>
    </row>
    <row r="109" spans="1:66" x14ac:dyDescent="0.25">
      <c r="A109">
        <v>868</v>
      </c>
      <c r="B109" t="s">
        <v>2084</v>
      </c>
      <c r="C109">
        <v>24</v>
      </c>
      <c r="D109">
        <v>0</v>
      </c>
      <c r="E109">
        <v>0</v>
      </c>
      <c r="F109" t="s">
        <v>1881</v>
      </c>
      <c r="G109" t="s">
        <v>1882</v>
      </c>
      <c r="H109" t="s">
        <v>1881</v>
      </c>
      <c r="I109" t="s">
        <v>1881</v>
      </c>
      <c r="J109" t="s">
        <v>1881</v>
      </c>
      <c r="K109" t="s">
        <v>1881</v>
      </c>
      <c r="L109" t="s">
        <v>1881</v>
      </c>
      <c r="M109" s="180"/>
      <c r="N109" t="s">
        <v>1883</v>
      </c>
      <c r="O109" t="s">
        <v>1883</v>
      </c>
      <c r="P109" t="s">
        <v>2085</v>
      </c>
      <c r="Q109">
        <v>0</v>
      </c>
      <c r="R109">
        <v>0</v>
      </c>
      <c r="S109" t="s">
        <v>1883</v>
      </c>
      <c r="T109" t="s">
        <v>1883</v>
      </c>
      <c r="U109">
        <v>0</v>
      </c>
      <c r="V109" t="s">
        <v>1883</v>
      </c>
      <c r="W109">
        <v>0</v>
      </c>
      <c r="X109">
        <v>0</v>
      </c>
      <c r="Y109">
        <v>0</v>
      </c>
      <c r="Z109" t="s">
        <v>1881</v>
      </c>
      <c r="AA109" t="s">
        <v>1881</v>
      </c>
      <c r="AB109" t="s">
        <v>1881</v>
      </c>
      <c r="AC109">
        <v>0</v>
      </c>
      <c r="AD109">
        <v>0</v>
      </c>
      <c r="AE109">
        <v>0</v>
      </c>
      <c r="AF109">
        <v>0</v>
      </c>
      <c r="AG109" t="s">
        <v>1881</v>
      </c>
      <c r="AH109" s="181" t="s">
        <v>1883</v>
      </c>
      <c r="AI109" s="182">
        <v>37</v>
      </c>
      <c r="AJ109" s="181" t="s">
        <v>2052</v>
      </c>
      <c r="AK109" s="181" t="s">
        <v>1883</v>
      </c>
      <c r="AL109" s="181" t="s">
        <v>1883</v>
      </c>
      <c r="AO109" s="181"/>
      <c r="AQ109">
        <v>10</v>
      </c>
      <c r="AR109" s="182">
        <v>40</v>
      </c>
      <c r="AS109" s="183" t="s">
        <v>1882</v>
      </c>
      <c r="AT109">
        <v>0</v>
      </c>
      <c r="AU109">
        <v>0</v>
      </c>
      <c r="AV109" s="182">
        <v>0</v>
      </c>
      <c r="AW109" s="184">
        <v>0</v>
      </c>
      <c r="AX109" s="183" t="s">
        <v>1881</v>
      </c>
      <c r="AY109" s="184">
        <v>0</v>
      </c>
      <c r="AZ109">
        <v>0</v>
      </c>
      <c r="BA109">
        <v>0</v>
      </c>
      <c r="BB109">
        <v>0</v>
      </c>
      <c r="BC109" s="182">
        <v>0</v>
      </c>
      <c r="BD109" t="s">
        <v>1883</v>
      </c>
      <c r="BE109" t="s">
        <v>1883</v>
      </c>
      <c r="BF109" t="s">
        <v>1883</v>
      </c>
      <c r="BG109" s="181" t="s">
        <v>1883</v>
      </c>
      <c r="BH109">
        <v>18</v>
      </c>
      <c r="BI109" s="184">
        <v>0</v>
      </c>
      <c r="BJ109" s="182">
        <v>0</v>
      </c>
      <c r="BK109" s="181" t="s">
        <v>1883</v>
      </c>
      <c r="BL109">
        <v>0</v>
      </c>
      <c r="BM109">
        <v>0</v>
      </c>
      <c r="BN109">
        <v>0</v>
      </c>
    </row>
    <row r="110" spans="1:66" x14ac:dyDescent="0.25">
      <c r="A110">
        <v>870</v>
      </c>
      <c r="B110" t="s">
        <v>2086</v>
      </c>
      <c r="C110">
        <v>12</v>
      </c>
      <c r="D110">
        <v>0</v>
      </c>
      <c r="E110">
        <v>0</v>
      </c>
      <c r="F110" t="s">
        <v>1881</v>
      </c>
      <c r="G110" t="s">
        <v>1882</v>
      </c>
      <c r="H110" t="s">
        <v>1881</v>
      </c>
      <c r="I110" t="s">
        <v>1881</v>
      </c>
      <c r="J110" t="s">
        <v>1881</v>
      </c>
      <c r="K110" t="s">
        <v>1881</v>
      </c>
      <c r="L110" t="s">
        <v>1881</v>
      </c>
      <c r="M110" s="180"/>
      <c r="N110" t="s">
        <v>1883</v>
      </c>
      <c r="O110" t="s">
        <v>1883</v>
      </c>
      <c r="P110" t="s">
        <v>2087</v>
      </c>
      <c r="Q110">
        <v>0</v>
      </c>
      <c r="R110">
        <v>0</v>
      </c>
      <c r="S110" t="s">
        <v>1883</v>
      </c>
      <c r="T110" t="s">
        <v>1883</v>
      </c>
      <c r="U110">
        <v>2</v>
      </c>
      <c r="V110" t="s">
        <v>1896</v>
      </c>
      <c r="W110">
        <v>4.21</v>
      </c>
      <c r="X110">
        <v>0</v>
      </c>
      <c r="Y110">
        <v>0</v>
      </c>
      <c r="Z110" t="s">
        <v>1881</v>
      </c>
      <c r="AA110" t="s">
        <v>1881</v>
      </c>
      <c r="AB110" t="s">
        <v>1881</v>
      </c>
      <c r="AC110">
        <v>0</v>
      </c>
      <c r="AD110">
        <v>0</v>
      </c>
      <c r="AE110">
        <v>0</v>
      </c>
      <c r="AF110">
        <v>0</v>
      </c>
      <c r="AG110" t="s">
        <v>1881</v>
      </c>
      <c r="AH110" s="181" t="s">
        <v>1883</v>
      </c>
      <c r="AI110" s="182">
        <v>47</v>
      </c>
      <c r="AJ110" s="181" t="s">
        <v>2012</v>
      </c>
      <c r="AK110" s="181" t="s">
        <v>1883</v>
      </c>
      <c r="AL110" s="181" t="s">
        <v>1883</v>
      </c>
      <c r="AO110" s="181"/>
      <c r="AQ110">
        <v>10</v>
      </c>
      <c r="AR110" s="182">
        <v>40</v>
      </c>
      <c r="AS110" s="183" t="s">
        <v>1882</v>
      </c>
      <c r="AT110">
        <v>0</v>
      </c>
      <c r="AU110">
        <v>156</v>
      </c>
      <c r="AV110" s="182">
        <v>12</v>
      </c>
      <c r="AW110" s="184">
        <v>0</v>
      </c>
      <c r="AX110" s="183" t="s">
        <v>1881</v>
      </c>
      <c r="AY110" s="184">
        <v>0</v>
      </c>
      <c r="AZ110">
        <v>0</v>
      </c>
      <c r="BA110">
        <v>0</v>
      </c>
      <c r="BB110">
        <v>0</v>
      </c>
      <c r="BC110" s="182">
        <v>0</v>
      </c>
      <c r="BD110" t="s">
        <v>1883</v>
      </c>
      <c r="BE110" t="s">
        <v>1883</v>
      </c>
      <c r="BF110" t="s">
        <v>1883</v>
      </c>
      <c r="BG110" s="181" t="s">
        <v>1883</v>
      </c>
      <c r="BH110">
        <v>28</v>
      </c>
      <c r="BI110" s="184">
        <v>0</v>
      </c>
      <c r="BJ110" s="182">
        <v>0</v>
      </c>
      <c r="BK110" s="181" t="s">
        <v>1883</v>
      </c>
      <c r="BL110">
        <v>0</v>
      </c>
      <c r="BM110">
        <v>0</v>
      </c>
      <c r="BN110">
        <v>0</v>
      </c>
    </row>
    <row r="111" spans="1:66" x14ac:dyDescent="0.25">
      <c r="A111">
        <v>871</v>
      </c>
      <c r="B111" t="s">
        <v>2088</v>
      </c>
      <c r="C111">
        <v>12</v>
      </c>
      <c r="D111">
        <v>0</v>
      </c>
      <c r="E111">
        <v>0</v>
      </c>
      <c r="F111" t="s">
        <v>1881</v>
      </c>
      <c r="G111" t="s">
        <v>1882</v>
      </c>
      <c r="H111" t="s">
        <v>1881</v>
      </c>
      <c r="I111" t="s">
        <v>1881</v>
      </c>
      <c r="J111" t="s">
        <v>1881</v>
      </c>
      <c r="K111" t="s">
        <v>1881</v>
      </c>
      <c r="L111" t="s">
        <v>1881</v>
      </c>
      <c r="M111" s="180"/>
      <c r="N111" t="s">
        <v>1883</v>
      </c>
      <c r="O111" t="s">
        <v>1883</v>
      </c>
      <c r="P111" t="s">
        <v>2089</v>
      </c>
      <c r="Q111">
        <v>0</v>
      </c>
      <c r="R111">
        <v>0</v>
      </c>
      <c r="S111" t="s">
        <v>1883</v>
      </c>
      <c r="T111" t="s">
        <v>1883</v>
      </c>
      <c r="U111">
        <v>0</v>
      </c>
      <c r="V111" t="s">
        <v>1883</v>
      </c>
      <c r="W111">
        <v>0</v>
      </c>
      <c r="X111">
        <v>0</v>
      </c>
      <c r="Y111">
        <v>0</v>
      </c>
      <c r="Z111" t="s">
        <v>1881</v>
      </c>
      <c r="AA111" t="s">
        <v>1881</v>
      </c>
      <c r="AB111" t="s">
        <v>1881</v>
      </c>
      <c r="AC111">
        <v>0</v>
      </c>
      <c r="AD111">
        <v>0</v>
      </c>
      <c r="AE111">
        <v>0</v>
      </c>
      <c r="AF111">
        <v>0</v>
      </c>
      <c r="AG111" t="s">
        <v>1881</v>
      </c>
      <c r="AH111" s="181" t="s">
        <v>1883</v>
      </c>
      <c r="AI111" s="182">
        <v>29</v>
      </c>
      <c r="AJ111" s="181" t="s">
        <v>2079</v>
      </c>
      <c r="AK111" s="181" t="s">
        <v>1883</v>
      </c>
      <c r="AL111" s="181" t="s">
        <v>1883</v>
      </c>
      <c r="AO111" s="181"/>
      <c r="AQ111">
        <v>10</v>
      </c>
      <c r="AR111" s="182">
        <v>40</v>
      </c>
      <c r="AS111" s="183" t="s">
        <v>1882</v>
      </c>
      <c r="AT111">
        <v>0</v>
      </c>
      <c r="AU111">
        <v>0</v>
      </c>
      <c r="AV111" s="182">
        <v>0</v>
      </c>
      <c r="AW111" s="184">
        <v>0</v>
      </c>
      <c r="AX111" s="183" t="s">
        <v>1881</v>
      </c>
      <c r="AY111" s="184">
        <v>0</v>
      </c>
      <c r="AZ111">
        <v>0</v>
      </c>
      <c r="BA111">
        <v>0</v>
      </c>
      <c r="BB111">
        <v>0</v>
      </c>
      <c r="BC111" s="182">
        <v>0</v>
      </c>
      <c r="BD111" t="s">
        <v>1883</v>
      </c>
      <c r="BE111" t="s">
        <v>1883</v>
      </c>
      <c r="BF111" t="s">
        <v>1883</v>
      </c>
      <c r="BG111" s="181" t="s">
        <v>1883</v>
      </c>
      <c r="BH111">
        <v>16.2</v>
      </c>
      <c r="BI111" s="184">
        <v>0</v>
      </c>
      <c r="BJ111" s="182">
        <v>0</v>
      </c>
      <c r="BK111" s="181" t="s">
        <v>1883</v>
      </c>
      <c r="BL111">
        <v>0</v>
      </c>
      <c r="BM111">
        <v>0</v>
      </c>
      <c r="BN111">
        <v>0</v>
      </c>
    </row>
    <row r="112" spans="1:66" x14ac:dyDescent="0.25">
      <c r="A112">
        <v>877</v>
      </c>
      <c r="B112" t="s">
        <v>403</v>
      </c>
      <c r="C112">
        <v>12</v>
      </c>
      <c r="D112">
        <v>0</v>
      </c>
      <c r="E112">
        <v>0</v>
      </c>
      <c r="F112" t="s">
        <v>1881</v>
      </c>
      <c r="G112" t="s">
        <v>1882</v>
      </c>
      <c r="H112" t="s">
        <v>1881</v>
      </c>
      <c r="I112" t="s">
        <v>1881</v>
      </c>
      <c r="J112" t="s">
        <v>1881</v>
      </c>
      <c r="K112" t="s">
        <v>1881</v>
      </c>
      <c r="L112" t="s">
        <v>1881</v>
      </c>
      <c r="M112" s="180"/>
      <c r="N112" t="s">
        <v>1883</v>
      </c>
      <c r="O112" t="s">
        <v>1883</v>
      </c>
      <c r="P112" t="s">
        <v>2090</v>
      </c>
      <c r="Q112">
        <v>0</v>
      </c>
      <c r="R112">
        <v>0</v>
      </c>
      <c r="S112" t="s">
        <v>1883</v>
      </c>
      <c r="T112" t="s">
        <v>1883</v>
      </c>
      <c r="U112">
        <v>0</v>
      </c>
      <c r="V112" t="s">
        <v>1883</v>
      </c>
      <c r="W112">
        <v>0</v>
      </c>
      <c r="X112">
        <v>0</v>
      </c>
      <c r="Y112">
        <v>0</v>
      </c>
      <c r="Z112" t="s">
        <v>1881</v>
      </c>
      <c r="AA112" t="s">
        <v>1881</v>
      </c>
      <c r="AB112" t="s">
        <v>1881</v>
      </c>
      <c r="AC112">
        <v>0</v>
      </c>
      <c r="AD112">
        <v>0</v>
      </c>
      <c r="AE112">
        <v>0</v>
      </c>
      <c r="AF112">
        <v>0</v>
      </c>
      <c r="AG112" t="s">
        <v>1881</v>
      </c>
      <c r="AH112" s="181" t="s">
        <v>1883</v>
      </c>
      <c r="AI112" s="182">
        <v>29</v>
      </c>
      <c r="AJ112" s="181" t="s">
        <v>2079</v>
      </c>
      <c r="AK112" s="181" t="s">
        <v>1883</v>
      </c>
      <c r="AL112" s="181" t="s">
        <v>1883</v>
      </c>
      <c r="AO112" s="181"/>
      <c r="AQ112">
        <v>10</v>
      </c>
      <c r="AR112" s="182">
        <v>40</v>
      </c>
      <c r="AS112" s="183" t="s">
        <v>1882</v>
      </c>
      <c r="AT112">
        <v>0</v>
      </c>
      <c r="AU112">
        <v>0</v>
      </c>
      <c r="AV112" s="182">
        <v>0</v>
      </c>
      <c r="AW112" s="184">
        <v>0</v>
      </c>
      <c r="AX112" s="183" t="s">
        <v>1881</v>
      </c>
      <c r="AY112" s="184">
        <v>0</v>
      </c>
      <c r="AZ112">
        <v>0</v>
      </c>
      <c r="BA112">
        <v>0</v>
      </c>
      <c r="BB112">
        <v>0</v>
      </c>
      <c r="BC112" s="182">
        <v>0</v>
      </c>
      <c r="BD112" t="s">
        <v>1883</v>
      </c>
      <c r="BE112" t="s">
        <v>1883</v>
      </c>
      <c r="BF112" t="s">
        <v>1883</v>
      </c>
      <c r="BG112" s="181" t="s">
        <v>1883</v>
      </c>
      <c r="BH112">
        <v>7.2</v>
      </c>
      <c r="BI112" s="184">
        <v>0</v>
      </c>
      <c r="BJ112" s="182">
        <v>0</v>
      </c>
      <c r="BK112" s="181" t="s">
        <v>1883</v>
      </c>
      <c r="BL112">
        <v>0</v>
      </c>
      <c r="BM112">
        <v>0</v>
      </c>
      <c r="BN112">
        <v>0</v>
      </c>
    </row>
    <row r="113" spans="1:66" x14ac:dyDescent="0.25">
      <c r="A113">
        <v>1009</v>
      </c>
      <c r="B113" t="s">
        <v>1540</v>
      </c>
      <c r="C113">
        <v>9</v>
      </c>
      <c r="D113">
        <v>0</v>
      </c>
      <c r="E113">
        <v>0</v>
      </c>
      <c r="F113" t="s">
        <v>1881</v>
      </c>
      <c r="G113" t="s">
        <v>1882</v>
      </c>
      <c r="H113" t="s">
        <v>1881</v>
      </c>
      <c r="I113" t="s">
        <v>1881</v>
      </c>
      <c r="J113" t="s">
        <v>1881</v>
      </c>
      <c r="K113" t="s">
        <v>1881</v>
      </c>
      <c r="L113" t="s">
        <v>1881</v>
      </c>
      <c r="M113" s="180">
        <v>44785</v>
      </c>
      <c r="N113" t="s">
        <v>1883</v>
      </c>
      <c r="O113" t="s">
        <v>1883</v>
      </c>
      <c r="P113" t="s">
        <v>2091</v>
      </c>
      <c r="Q113">
        <v>0</v>
      </c>
      <c r="R113">
        <v>0</v>
      </c>
      <c r="S113" t="s">
        <v>1883</v>
      </c>
      <c r="T113" t="s">
        <v>1883</v>
      </c>
      <c r="U113">
        <v>2</v>
      </c>
      <c r="V113" t="s">
        <v>1896</v>
      </c>
      <c r="W113">
        <v>11.7</v>
      </c>
      <c r="X113">
        <v>0</v>
      </c>
      <c r="Y113">
        <v>0</v>
      </c>
      <c r="Z113" t="s">
        <v>1881</v>
      </c>
      <c r="AA113" t="s">
        <v>1881</v>
      </c>
      <c r="AB113" t="s">
        <v>1881</v>
      </c>
      <c r="AC113">
        <v>0</v>
      </c>
      <c r="AD113">
        <v>0</v>
      </c>
      <c r="AE113">
        <v>0</v>
      </c>
      <c r="AF113">
        <v>0</v>
      </c>
      <c r="AG113" t="s">
        <v>1882</v>
      </c>
      <c r="AH113" s="181" t="s">
        <v>1883</v>
      </c>
      <c r="AI113" s="182">
        <v>48</v>
      </c>
      <c r="AJ113" s="181" t="s">
        <v>1897</v>
      </c>
      <c r="AK113" s="181" t="s">
        <v>1883</v>
      </c>
      <c r="AL113" s="181" t="s">
        <v>1883</v>
      </c>
      <c r="AO113" s="181"/>
      <c r="AQ113">
        <v>10</v>
      </c>
      <c r="AR113" s="182">
        <v>40</v>
      </c>
      <c r="AS113" s="183" t="s">
        <v>1882</v>
      </c>
      <c r="AT113">
        <v>0</v>
      </c>
      <c r="AU113">
        <v>48</v>
      </c>
      <c r="AV113" s="182">
        <v>8</v>
      </c>
      <c r="AW113" s="184">
        <v>0</v>
      </c>
      <c r="AX113" s="183" t="s">
        <v>1881</v>
      </c>
      <c r="AY113" s="184">
        <v>0</v>
      </c>
      <c r="AZ113">
        <v>0</v>
      </c>
      <c r="BA113">
        <v>0</v>
      </c>
      <c r="BB113">
        <v>0</v>
      </c>
      <c r="BC113" s="182">
        <v>0</v>
      </c>
      <c r="BD113" t="s">
        <v>1883</v>
      </c>
      <c r="BE113" t="s">
        <v>1883</v>
      </c>
      <c r="BF113" t="s">
        <v>1883</v>
      </c>
      <c r="BG113" s="181" t="s">
        <v>1883</v>
      </c>
      <c r="BH113">
        <v>11.7</v>
      </c>
      <c r="BI113" s="184">
        <v>0</v>
      </c>
      <c r="BJ113" s="182">
        <v>0</v>
      </c>
      <c r="BK113" s="181" t="s">
        <v>1883</v>
      </c>
      <c r="BL113">
        <v>0</v>
      </c>
      <c r="BM113">
        <v>0</v>
      </c>
      <c r="BN113">
        <v>0</v>
      </c>
    </row>
    <row r="114" spans="1:66" x14ac:dyDescent="0.25">
      <c r="A114">
        <v>1038</v>
      </c>
      <c r="B114" t="s">
        <v>2092</v>
      </c>
      <c r="C114">
        <v>48</v>
      </c>
      <c r="D114">
        <v>0</v>
      </c>
      <c r="E114">
        <v>0</v>
      </c>
      <c r="F114" t="s">
        <v>1881</v>
      </c>
      <c r="G114" t="s">
        <v>1882</v>
      </c>
      <c r="H114" t="s">
        <v>1881</v>
      </c>
      <c r="I114" t="s">
        <v>1881</v>
      </c>
      <c r="J114" t="s">
        <v>1881</v>
      </c>
      <c r="K114" t="s">
        <v>1881</v>
      </c>
      <c r="L114" t="s">
        <v>1881</v>
      </c>
      <c r="M114" s="180"/>
      <c r="N114" t="s">
        <v>1883</v>
      </c>
      <c r="O114" t="s">
        <v>1883</v>
      </c>
      <c r="P114" t="s">
        <v>2093</v>
      </c>
      <c r="Q114">
        <v>0</v>
      </c>
      <c r="R114">
        <v>0</v>
      </c>
      <c r="S114" t="s">
        <v>1883</v>
      </c>
      <c r="T114" t="s">
        <v>1883</v>
      </c>
      <c r="U114">
        <v>0</v>
      </c>
      <c r="V114" t="s">
        <v>1883</v>
      </c>
      <c r="W114">
        <v>0</v>
      </c>
      <c r="X114">
        <v>0</v>
      </c>
      <c r="Y114">
        <v>0</v>
      </c>
      <c r="Z114" t="s">
        <v>1881</v>
      </c>
      <c r="AA114" t="s">
        <v>1881</v>
      </c>
      <c r="AB114" t="s">
        <v>1881</v>
      </c>
      <c r="AC114">
        <v>0</v>
      </c>
      <c r="AD114">
        <v>0</v>
      </c>
      <c r="AE114">
        <v>0</v>
      </c>
      <c r="AF114">
        <v>0</v>
      </c>
      <c r="AG114" t="s">
        <v>1881</v>
      </c>
      <c r="AH114" s="181" t="s">
        <v>1883</v>
      </c>
      <c r="AI114" s="182">
        <v>108</v>
      </c>
      <c r="AJ114" s="181" t="s">
        <v>1941</v>
      </c>
      <c r="AK114" s="181" t="s">
        <v>1883</v>
      </c>
      <c r="AL114" s="181" t="s">
        <v>1883</v>
      </c>
      <c r="AO114" s="181"/>
      <c r="AQ114">
        <v>10</v>
      </c>
      <c r="AR114" s="182">
        <v>40</v>
      </c>
      <c r="AS114" s="183" t="s">
        <v>1882</v>
      </c>
      <c r="AT114">
        <v>0</v>
      </c>
      <c r="AU114">
        <v>0</v>
      </c>
      <c r="AV114" s="182">
        <v>0</v>
      </c>
      <c r="AW114" s="184">
        <v>0</v>
      </c>
      <c r="AX114" s="183" t="s">
        <v>1881</v>
      </c>
      <c r="AY114" s="184">
        <v>0</v>
      </c>
      <c r="AZ114">
        <v>0</v>
      </c>
      <c r="BA114">
        <v>0</v>
      </c>
      <c r="BB114">
        <v>0</v>
      </c>
      <c r="BC114" s="182">
        <v>0</v>
      </c>
      <c r="BD114" t="s">
        <v>1883</v>
      </c>
      <c r="BE114" t="s">
        <v>1883</v>
      </c>
      <c r="BF114" t="s">
        <v>1883</v>
      </c>
      <c r="BG114" s="181" t="s">
        <v>1883</v>
      </c>
      <c r="BH114">
        <v>19.8</v>
      </c>
      <c r="BI114" s="184">
        <v>0</v>
      </c>
      <c r="BJ114" s="182">
        <v>0</v>
      </c>
      <c r="BK114" s="181" t="s">
        <v>1883</v>
      </c>
      <c r="BL114">
        <v>0</v>
      </c>
      <c r="BM114">
        <v>0</v>
      </c>
      <c r="BN114">
        <v>0</v>
      </c>
    </row>
    <row r="115" spans="1:66" x14ac:dyDescent="0.25">
      <c r="A115">
        <v>1114</v>
      </c>
      <c r="B115" t="s">
        <v>405</v>
      </c>
      <c r="C115">
        <v>20</v>
      </c>
      <c r="D115">
        <v>0</v>
      </c>
      <c r="E115">
        <v>0</v>
      </c>
      <c r="F115" t="s">
        <v>1881</v>
      </c>
      <c r="G115" t="s">
        <v>1882</v>
      </c>
      <c r="H115" t="s">
        <v>1881</v>
      </c>
      <c r="I115" t="s">
        <v>1881</v>
      </c>
      <c r="J115" t="s">
        <v>1881</v>
      </c>
      <c r="K115" t="s">
        <v>1881</v>
      </c>
      <c r="L115" t="s">
        <v>1881</v>
      </c>
      <c r="M115" s="180"/>
      <c r="N115" t="s">
        <v>1883</v>
      </c>
      <c r="O115" t="s">
        <v>1883</v>
      </c>
      <c r="P115" t="s">
        <v>2094</v>
      </c>
      <c r="Q115">
        <v>0</v>
      </c>
      <c r="R115">
        <v>0</v>
      </c>
      <c r="S115" t="s">
        <v>1883</v>
      </c>
      <c r="T115" t="s">
        <v>1883</v>
      </c>
      <c r="U115">
        <v>0</v>
      </c>
      <c r="V115" t="s">
        <v>1883</v>
      </c>
      <c r="W115">
        <v>0</v>
      </c>
      <c r="X115">
        <v>0</v>
      </c>
      <c r="Y115">
        <v>0</v>
      </c>
      <c r="Z115" t="s">
        <v>1881</v>
      </c>
      <c r="AA115" t="s">
        <v>1881</v>
      </c>
      <c r="AB115" t="s">
        <v>1881</v>
      </c>
      <c r="AC115">
        <v>0</v>
      </c>
      <c r="AD115">
        <v>0</v>
      </c>
      <c r="AE115">
        <v>0</v>
      </c>
      <c r="AF115">
        <v>0</v>
      </c>
      <c r="AG115" t="s">
        <v>1881</v>
      </c>
      <c r="AH115" s="181" t="s">
        <v>1883</v>
      </c>
      <c r="AI115" s="182">
        <v>43</v>
      </c>
      <c r="AJ115" s="181" t="s">
        <v>2095</v>
      </c>
      <c r="AK115" s="181" t="s">
        <v>1883</v>
      </c>
      <c r="AL115" s="181" t="s">
        <v>1883</v>
      </c>
      <c r="AO115" s="181"/>
      <c r="AQ115">
        <v>10</v>
      </c>
      <c r="AR115" s="182">
        <v>40</v>
      </c>
      <c r="AS115" s="183" t="s">
        <v>1882</v>
      </c>
      <c r="AT115">
        <v>0</v>
      </c>
      <c r="AU115">
        <v>90</v>
      </c>
      <c r="AV115" s="182">
        <v>0</v>
      </c>
      <c r="AW115" s="184">
        <v>0</v>
      </c>
      <c r="AX115" s="183" t="s">
        <v>1881</v>
      </c>
      <c r="AY115" s="184">
        <v>0</v>
      </c>
      <c r="AZ115">
        <v>0</v>
      </c>
      <c r="BA115">
        <v>0</v>
      </c>
      <c r="BB115">
        <v>0</v>
      </c>
      <c r="BC115" s="182">
        <v>0</v>
      </c>
      <c r="BD115" t="s">
        <v>1883</v>
      </c>
      <c r="BE115" t="s">
        <v>1883</v>
      </c>
      <c r="BF115" t="s">
        <v>1883</v>
      </c>
      <c r="BG115" s="181" t="s">
        <v>1883</v>
      </c>
      <c r="BH115">
        <v>4.2</v>
      </c>
      <c r="BI115" s="184">
        <v>0</v>
      </c>
      <c r="BJ115" s="182">
        <v>0</v>
      </c>
      <c r="BK115" s="181" t="s">
        <v>1883</v>
      </c>
      <c r="BL115">
        <v>0</v>
      </c>
      <c r="BM115">
        <v>0</v>
      </c>
      <c r="BN115">
        <v>0</v>
      </c>
    </row>
    <row r="116" spans="1:66" x14ac:dyDescent="0.25">
      <c r="A116">
        <v>1115</v>
      </c>
      <c r="B116" t="s">
        <v>407</v>
      </c>
      <c r="C116">
        <v>12</v>
      </c>
      <c r="D116">
        <v>0</v>
      </c>
      <c r="E116">
        <v>0</v>
      </c>
      <c r="F116" t="s">
        <v>1881</v>
      </c>
      <c r="G116" t="s">
        <v>1882</v>
      </c>
      <c r="H116" t="s">
        <v>1881</v>
      </c>
      <c r="I116" t="s">
        <v>1881</v>
      </c>
      <c r="J116" t="s">
        <v>1881</v>
      </c>
      <c r="K116" t="s">
        <v>1881</v>
      </c>
      <c r="L116" t="s">
        <v>1881</v>
      </c>
      <c r="M116" s="180"/>
      <c r="N116" t="s">
        <v>1883</v>
      </c>
      <c r="O116" t="s">
        <v>1883</v>
      </c>
      <c r="P116" t="s">
        <v>2096</v>
      </c>
      <c r="Q116">
        <v>0</v>
      </c>
      <c r="R116">
        <v>0</v>
      </c>
      <c r="S116" t="s">
        <v>1883</v>
      </c>
      <c r="T116" t="s">
        <v>1883</v>
      </c>
      <c r="U116">
        <v>0</v>
      </c>
      <c r="V116" t="s">
        <v>1883</v>
      </c>
      <c r="W116">
        <v>0</v>
      </c>
      <c r="X116">
        <v>0</v>
      </c>
      <c r="Y116">
        <v>0</v>
      </c>
      <c r="Z116" t="s">
        <v>1881</v>
      </c>
      <c r="AA116" t="s">
        <v>1881</v>
      </c>
      <c r="AB116" t="s">
        <v>1881</v>
      </c>
      <c r="AC116">
        <v>0</v>
      </c>
      <c r="AD116">
        <v>0</v>
      </c>
      <c r="AE116">
        <v>0</v>
      </c>
      <c r="AF116">
        <v>0</v>
      </c>
      <c r="AG116" t="s">
        <v>1881</v>
      </c>
      <c r="AH116" s="181" t="s">
        <v>1883</v>
      </c>
      <c r="AI116" s="182">
        <v>43</v>
      </c>
      <c r="AJ116" s="181" t="s">
        <v>2095</v>
      </c>
      <c r="AK116" s="181" t="s">
        <v>1883</v>
      </c>
      <c r="AL116" s="181" t="s">
        <v>1883</v>
      </c>
      <c r="AO116" s="181"/>
      <c r="AQ116">
        <v>10</v>
      </c>
      <c r="AR116" s="182">
        <v>40</v>
      </c>
      <c r="AS116" s="183" t="s">
        <v>1882</v>
      </c>
      <c r="AT116">
        <v>0</v>
      </c>
      <c r="AU116">
        <v>91</v>
      </c>
      <c r="AV116" s="182">
        <v>6</v>
      </c>
      <c r="AW116" s="184">
        <v>0</v>
      </c>
      <c r="AX116" s="183" t="s">
        <v>1881</v>
      </c>
      <c r="AY116" s="184">
        <v>0</v>
      </c>
      <c r="AZ116">
        <v>0</v>
      </c>
      <c r="BA116">
        <v>0</v>
      </c>
      <c r="BB116">
        <v>0</v>
      </c>
      <c r="BC116" s="182">
        <v>0</v>
      </c>
      <c r="BD116" t="s">
        <v>1883</v>
      </c>
      <c r="BE116" t="s">
        <v>1883</v>
      </c>
      <c r="BF116" t="s">
        <v>1883</v>
      </c>
      <c r="BG116" s="181" t="s">
        <v>1883</v>
      </c>
      <c r="BH116">
        <v>4.8</v>
      </c>
      <c r="BI116" s="184">
        <v>0</v>
      </c>
      <c r="BJ116" s="182">
        <v>0</v>
      </c>
      <c r="BK116" s="181" t="s">
        <v>1883</v>
      </c>
      <c r="BL116">
        <v>0</v>
      </c>
      <c r="BM116">
        <v>0</v>
      </c>
      <c r="BN116">
        <v>0</v>
      </c>
    </row>
    <row r="117" spans="1:66" x14ac:dyDescent="0.25">
      <c r="A117">
        <v>1116</v>
      </c>
      <c r="B117" t="s">
        <v>409</v>
      </c>
      <c r="C117">
        <v>28</v>
      </c>
      <c r="D117">
        <v>0</v>
      </c>
      <c r="E117">
        <v>0</v>
      </c>
      <c r="F117" t="s">
        <v>1881</v>
      </c>
      <c r="G117" t="s">
        <v>1882</v>
      </c>
      <c r="H117" t="s">
        <v>1881</v>
      </c>
      <c r="I117" t="s">
        <v>1881</v>
      </c>
      <c r="J117" t="s">
        <v>1881</v>
      </c>
      <c r="K117" t="s">
        <v>1881</v>
      </c>
      <c r="L117" t="s">
        <v>1881</v>
      </c>
      <c r="M117" s="180"/>
      <c r="N117" t="s">
        <v>1883</v>
      </c>
      <c r="O117" t="s">
        <v>1883</v>
      </c>
      <c r="P117" t="s">
        <v>2097</v>
      </c>
      <c r="Q117">
        <v>0</v>
      </c>
      <c r="R117">
        <v>0</v>
      </c>
      <c r="S117" t="s">
        <v>1883</v>
      </c>
      <c r="T117" t="s">
        <v>1883</v>
      </c>
      <c r="U117">
        <v>0</v>
      </c>
      <c r="V117" t="s">
        <v>1883</v>
      </c>
      <c r="W117">
        <v>0</v>
      </c>
      <c r="X117">
        <v>0</v>
      </c>
      <c r="Y117">
        <v>0</v>
      </c>
      <c r="Z117" t="s">
        <v>1881</v>
      </c>
      <c r="AA117" t="s">
        <v>1881</v>
      </c>
      <c r="AB117" t="s">
        <v>1881</v>
      </c>
      <c r="AC117">
        <v>0</v>
      </c>
      <c r="AD117">
        <v>0</v>
      </c>
      <c r="AE117">
        <v>0</v>
      </c>
      <c r="AF117">
        <v>0</v>
      </c>
      <c r="AG117" t="s">
        <v>1881</v>
      </c>
      <c r="AH117" s="181" t="s">
        <v>1883</v>
      </c>
      <c r="AI117" s="182">
        <v>43</v>
      </c>
      <c r="AJ117" s="181" t="s">
        <v>2095</v>
      </c>
      <c r="AK117" s="181" t="s">
        <v>1883</v>
      </c>
      <c r="AL117" s="181" t="s">
        <v>1883</v>
      </c>
      <c r="AO117" s="181"/>
      <c r="AQ117">
        <v>10</v>
      </c>
      <c r="AR117" s="182">
        <v>40</v>
      </c>
      <c r="AS117" s="183" t="s">
        <v>1882</v>
      </c>
      <c r="AT117">
        <v>0</v>
      </c>
      <c r="AU117">
        <v>98</v>
      </c>
      <c r="AV117" s="182">
        <v>7</v>
      </c>
      <c r="AW117" s="184">
        <v>0</v>
      </c>
      <c r="AX117" s="183" t="s">
        <v>1881</v>
      </c>
      <c r="AY117" s="184">
        <v>0</v>
      </c>
      <c r="AZ117">
        <v>0</v>
      </c>
      <c r="BA117">
        <v>0</v>
      </c>
      <c r="BB117">
        <v>0</v>
      </c>
      <c r="BC117" s="182">
        <v>0</v>
      </c>
      <c r="BD117" t="s">
        <v>1883</v>
      </c>
      <c r="BE117" t="s">
        <v>1883</v>
      </c>
      <c r="BF117" t="s">
        <v>1883</v>
      </c>
      <c r="BG117" s="181" t="s">
        <v>1883</v>
      </c>
      <c r="BH117">
        <v>4.2</v>
      </c>
      <c r="BI117" s="184">
        <v>0</v>
      </c>
      <c r="BJ117" s="182">
        <v>0</v>
      </c>
      <c r="BK117" s="181" t="s">
        <v>1883</v>
      </c>
      <c r="BL117">
        <v>0</v>
      </c>
      <c r="BM117">
        <v>0</v>
      </c>
      <c r="BN117">
        <v>0</v>
      </c>
    </row>
    <row r="118" spans="1:66" x14ac:dyDescent="0.25">
      <c r="A118">
        <v>1118</v>
      </c>
      <c r="B118" t="s">
        <v>411</v>
      </c>
      <c r="C118">
        <v>36</v>
      </c>
      <c r="D118">
        <v>0</v>
      </c>
      <c r="E118">
        <v>0</v>
      </c>
      <c r="F118" t="s">
        <v>1881</v>
      </c>
      <c r="G118" t="s">
        <v>1882</v>
      </c>
      <c r="H118" t="s">
        <v>1881</v>
      </c>
      <c r="I118" t="s">
        <v>1881</v>
      </c>
      <c r="J118" t="s">
        <v>1881</v>
      </c>
      <c r="K118" t="s">
        <v>1881</v>
      </c>
      <c r="L118" t="s">
        <v>1881</v>
      </c>
      <c r="M118" s="180"/>
      <c r="N118" t="s">
        <v>1883</v>
      </c>
      <c r="O118" t="s">
        <v>1883</v>
      </c>
      <c r="P118" t="s">
        <v>2098</v>
      </c>
      <c r="Q118">
        <v>0</v>
      </c>
      <c r="R118">
        <v>0</v>
      </c>
      <c r="S118" t="s">
        <v>1883</v>
      </c>
      <c r="T118" t="s">
        <v>1883</v>
      </c>
      <c r="U118">
        <v>0</v>
      </c>
      <c r="V118" t="s">
        <v>1883</v>
      </c>
      <c r="W118">
        <v>0</v>
      </c>
      <c r="X118">
        <v>0</v>
      </c>
      <c r="Y118">
        <v>0</v>
      </c>
      <c r="Z118" t="s">
        <v>1881</v>
      </c>
      <c r="AA118" t="s">
        <v>1881</v>
      </c>
      <c r="AB118" t="s">
        <v>1881</v>
      </c>
      <c r="AC118">
        <v>0</v>
      </c>
      <c r="AD118">
        <v>0</v>
      </c>
      <c r="AE118">
        <v>0</v>
      </c>
      <c r="AF118">
        <v>0</v>
      </c>
      <c r="AG118" t="s">
        <v>1881</v>
      </c>
      <c r="AH118" s="181" t="s">
        <v>1883</v>
      </c>
      <c r="AI118" s="182">
        <v>43</v>
      </c>
      <c r="AJ118" s="181" t="s">
        <v>2095</v>
      </c>
      <c r="AK118" s="181" t="s">
        <v>1883</v>
      </c>
      <c r="AL118" s="181" t="s">
        <v>1883</v>
      </c>
      <c r="AO118" s="181"/>
      <c r="AQ118">
        <v>10</v>
      </c>
      <c r="AR118" s="182">
        <v>40</v>
      </c>
      <c r="AS118" s="183" t="s">
        <v>1882</v>
      </c>
      <c r="AT118">
        <v>0</v>
      </c>
      <c r="AU118">
        <v>91</v>
      </c>
      <c r="AV118" s="182">
        <v>7</v>
      </c>
      <c r="AW118" s="184">
        <v>0</v>
      </c>
      <c r="AX118" s="183" t="s">
        <v>1881</v>
      </c>
      <c r="AY118" s="184">
        <v>0</v>
      </c>
      <c r="AZ118">
        <v>0</v>
      </c>
      <c r="BA118">
        <v>0</v>
      </c>
      <c r="BB118">
        <v>0</v>
      </c>
      <c r="BC118" s="182">
        <v>0</v>
      </c>
      <c r="BD118" t="s">
        <v>1883</v>
      </c>
      <c r="BE118" t="s">
        <v>1883</v>
      </c>
      <c r="BF118" t="s">
        <v>1883</v>
      </c>
      <c r="BG118" s="181" t="s">
        <v>1883</v>
      </c>
      <c r="BH118">
        <v>2.88</v>
      </c>
      <c r="BI118" s="184">
        <v>0</v>
      </c>
      <c r="BJ118" s="182">
        <v>0</v>
      </c>
      <c r="BK118" s="181" t="s">
        <v>1883</v>
      </c>
      <c r="BL118">
        <v>0</v>
      </c>
      <c r="BM118">
        <v>0</v>
      </c>
      <c r="BN118">
        <v>0</v>
      </c>
    </row>
    <row r="119" spans="1:66" x14ac:dyDescent="0.25">
      <c r="A119">
        <v>1119</v>
      </c>
      <c r="B119" t="s">
        <v>415</v>
      </c>
      <c r="C119">
        <v>32</v>
      </c>
      <c r="D119">
        <v>0</v>
      </c>
      <c r="E119">
        <v>0</v>
      </c>
      <c r="F119" t="s">
        <v>1881</v>
      </c>
      <c r="G119" t="s">
        <v>1882</v>
      </c>
      <c r="H119" t="s">
        <v>1881</v>
      </c>
      <c r="I119" t="s">
        <v>1881</v>
      </c>
      <c r="J119" t="s">
        <v>1881</v>
      </c>
      <c r="K119" t="s">
        <v>1881</v>
      </c>
      <c r="L119" t="s">
        <v>1881</v>
      </c>
      <c r="M119" s="180"/>
      <c r="N119" t="s">
        <v>1883</v>
      </c>
      <c r="O119" t="s">
        <v>1883</v>
      </c>
      <c r="P119" t="s">
        <v>2099</v>
      </c>
      <c r="Q119">
        <v>0</v>
      </c>
      <c r="R119">
        <v>0</v>
      </c>
      <c r="S119" t="s">
        <v>1883</v>
      </c>
      <c r="T119" t="s">
        <v>1883</v>
      </c>
      <c r="U119">
        <v>0</v>
      </c>
      <c r="V119" t="s">
        <v>1883</v>
      </c>
      <c r="W119">
        <v>0</v>
      </c>
      <c r="X119">
        <v>0</v>
      </c>
      <c r="Y119">
        <v>0</v>
      </c>
      <c r="Z119" t="s">
        <v>1881</v>
      </c>
      <c r="AA119" t="s">
        <v>1881</v>
      </c>
      <c r="AB119" t="s">
        <v>1881</v>
      </c>
      <c r="AC119">
        <v>0</v>
      </c>
      <c r="AD119">
        <v>0</v>
      </c>
      <c r="AE119">
        <v>0</v>
      </c>
      <c r="AF119">
        <v>0</v>
      </c>
      <c r="AG119" t="s">
        <v>1881</v>
      </c>
      <c r="AH119" s="181" t="s">
        <v>1883</v>
      </c>
      <c r="AI119" s="182">
        <v>43</v>
      </c>
      <c r="AJ119" s="181" t="s">
        <v>2095</v>
      </c>
      <c r="AK119" s="181" t="s">
        <v>1883</v>
      </c>
      <c r="AL119" s="181" t="s">
        <v>1883</v>
      </c>
      <c r="AO119" s="181"/>
      <c r="AQ119">
        <v>10</v>
      </c>
      <c r="AR119" s="182">
        <v>40</v>
      </c>
      <c r="AS119" s="183" t="s">
        <v>1882</v>
      </c>
      <c r="AT119">
        <v>0</v>
      </c>
      <c r="AU119">
        <v>48</v>
      </c>
      <c r="AV119" s="182">
        <v>6</v>
      </c>
      <c r="AW119" s="184">
        <v>0</v>
      </c>
      <c r="AX119" s="183" t="s">
        <v>1881</v>
      </c>
      <c r="AY119" s="184">
        <v>0</v>
      </c>
      <c r="AZ119">
        <v>0</v>
      </c>
      <c r="BA119">
        <v>0</v>
      </c>
      <c r="BB119">
        <v>0</v>
      </c>
      <c r="BC119" s="182">
        <v>0</v>
      </c>
      <c r="BD119" t="s">
        <v>1883</v>
      </c>
      <c r="BE119" t="s">
        <v>1883</v>
      </c>
      <c r="BF119" t="s">
        <v>1883</v>
      </c>
      <c r="BG119" s="181" t="s">
        <v>1883</v>
      </c>
      <c r="BH119">
        <v>5.12</v>
      </c>
      <c r="BI119" s="184">
        <v>0</v>
      </c>
      <c r="BJ119" s="182">
        <v>0</v>
      </c>
      <c r="BK119" s="181" t="s">
        <v>1883</v>
      </c>
      <c r="BL119">
        <v>0</v>
      </c>
      <c r="BM119">
        <v>0</v>
      </c>
      <c r="BN119">
        <v>0</v>
      </c>
    </row>
    <row r="120" spans="1:66" x14ac:dyDescent="0.25">
      <c r="A120">
        <v>1124</v>
      </c>
      <c r="B120" t="s">
        <v>417</v>
      </c>
      <c r="C120">
        <v>12</v>
      </c>
      <c r="D120">
        <v>0</v>
      </c>
      <c r="E120">
        <v>0</v>
      </c>
      <c r="F120" t="s">
        <v>1881</v>
      </c>
      <c r="G120" t="s">
        <v>1882</v>
      </c>
      <c r="H120" t="s">
        <v>1881</v>
      </c>
      <c r="I120" t="s">
        <v>1881</v>
      </c>
      <c r="J120" t="s">
        <v>1881</v>
      </c>
      <c r="K120" t="s">
        <v>1881</v>
      </c>
      <c r="L120" t="s">
        <v>1881</v>
      </c>
      <c r="M120" s="180"/>
      <c r="N120" t="s">
        <v>1883</v>
      </c>
      <c r="O120" t="s">
        <v>1883</v>
      </c>
      <c r="P120" t="s">
        <v>2100</v>
      </c>
      <c r="Q120">
        <v>0</v>
      </c>
      <c r="R120">
        <v>0</v>
      </c>
      <c r="S120" t="s">
        <v>1883</v>
      </c>
      <c r="T120" t="s">
        <v>1883</v>
      </c>
      <c r="U120">
        <v>0</v>
      </c>
      <c r="V120" t="s">
        <v>1883</v>
      </c>
      <c r="W120">
        <v>0</v>
      </c>
      <c r="X120">
        <v>0</v>
      </c>
      <c r="Y120">
        <v>0</v>
      </c>
      <c r="Z120" t="s">
        <v>1881</v>
      </c>
      <c r="AA120" t="s">
        <v>1881</v>
      </c>
      <c r="AB120" t="s">
        <v>1881</v>
      </c>
      <c r="AC120">
        <v>0</v>
      </c>
      <c r="AD120">
        <v>0</v>
      </c>
      <c r="AE120">
        <v>0</v>
      </c>
      <c r="AF120">
        <v>0</v>
      </c>
      <c r="AG120" t="s">
        <v>1881</v>
      </c>
      <c r="AH120" s="181" t="s">
        <v>1883</v>
      </c>
      <c r="AI120" s="182">
        <v>43</v>
      </c>
      <c r="AJ120" s="181" t="s">
        <v>2095</v>
      </c>
      <c r="AK120" s="181" t="s">
        <v>1883</v>
      </c>
      <c r="AL120" s="181" t="s">
        <v>1883</v>
      </c>
      <c r="AO120" s="181"/>
      <c r="AQ120">
        <v>10</v>
      </c>
      <c r="AR120" s="182">
        <v>40</v>
      </c>
      <c r="AS120" s="183" t="s">
        <v>1882</v>
      </c>
      <c r="AT120">
        <v>0</v>
      </c>
      <c r="AU120">
        <v>60</v>
      </c>
      <c r="AV120" s="182">
        <v>6</v>
      </c>
      <c r="AW120" s="184">
        <v>0</v>
      </c>
      <c r="AX120" s="183" t="s">
        <v>1881</v>
      </c>
      <c r="AY120" s="184">
        <v>0</v>
      </c>
      <c r="AZ120">
        <v>0</v>
      </c>
      <c r="BA120">
        <v>0</v>
      </c>
      <c r="BB120">
        <v>0</v>
      </c>
      <c r="BC120" s="182">
        <v>0</v>
      </c>
      <c r="BD120" t="s">
        <v>1883</v>
      </c>
      <c r="BE120" t="s">
        <v>1883</v>
      </c>
      <c r="BF120" t="s">
        <v>1883</v>
      </c>
      <c r="BG120" s="181" t="s">
        <v>1883</v>
      </c>
      <c r="BH120">
        <v>4.8</v>
      </c>
      <c r="BI120" s="184">
        <v>0</v>
      </c>
      <c r="BJ120" s="182">
        <v>0</v>
      </c>
      <c r="BK120" s="181" t="s">
        <v>1883</v>
      </c>
      <c r="BL120">
        <v>0</v>
      </c>
      <c r="BM120">
        <v>0</v>
      </c>
      <c r="BN120">
        <v>0</v>
      </c>
    </row>
    <row r="121" spans="1:66" x14ac:dyDescent="0.25">
      <c r="A121">
        <v>1142</v>
      </c>
      <c r="B121" t="s">
        <v>1332</v>
      </c>
      <c r="C121">
        <v>6</v>
      </c>
      <c r="D121">
        <v>0</v>
      </c>
      <c r="E121">
        <v>0</v>
      </c>
      <c r="F121" t="s">
        <v>1881</v>
      </c>
      <c r="G121" t="s">
        <v>1882</v>
      </c>
      <c r="H121" t="s">
        <v>1881</v>
      </c>
      <c r="I121" t="s">
        <v>1881</v>
      </c>
      <c r="J121" t="s">
        <v>1881</v>
      </c>
      <c r="K121" t="s">
        <v>1881</v>
      </c>
      <c r="L121" t="s">
        <v>1881</v>
      </c>
      <c r="M121" s="180"/>
      <c r="N121" t="s">
        <v>1883</v>
      </c>
      <c r="O121" t="s">
        <v>1883</v>
      </c>
      <c r="P121" t="s">
        <v>2101</v>
      </c>
      <c r="Q121">
        <v>0</v>
      </c>
      <c r="R121">
        <v>0</v>
      </c>
      <c r="S121" t="s">
        <v>1883</v>
      </c>
      <c r="T121" t="s">
        <v>1883</v>
      </c>
      <c r="U121">
        <v>0</v>
      </c>
      <c r="V121" t="s">
        <v>1883</v>
      </c>
      <c r="W121">
        <v>0</v>
      </c>
      <c r="X121">
        <v>0</v>
      </c>
      <c r="Y121">
        <v>0</v>
      </c>
      <c r="Z121" t="s">
        <v>1881</v>
      </c>
      <c r="AA121" t="s">
        <v>1881</v>
      </c>
      <c r="AB121" t="s">
        <v>1881</v>
      </c>
      <c r="AC121">
        <v>0</v>
      </c>
      <c r="AD121">
        <v>0</v>
      </c>
      <c r="AE121">
        <v>0</v>
      </c>
      <c r="AF121">
        <v>0</v>
      </c>
      <c r="AG121" t="s">
        <v>1881</v>
      </c>
      <c r="AH121" s="181" t="s">
        <v>1883</v>
      </c>
      <c r="AI121" s="182">
        <v>43</v>
      </c>
      <c r="AJ121" s="181" t="s">
        <v>2095</v>
      </c>
      <c r="AK121" s="181" t="s">
        <v>1883</v>
      </c>
      <c r="AL121" s="181" t="s">
        <v>1883</v>
      </c>
      <c r="AO121" s="181"/>
      <c r="AQ121">
        <v>10</v>
      </c>
      <c r="AR121" s="182">
        <v>40</v>
      </c>
      <c r="AS121" s="183" t="s">
        <v>1882</v>
      </c>
      <c r="AT121">
        <v>0</v>
      </c>
      <c r="AU121">
        <v>63</v>
      </c>
      <c r="AV121" s="182">
        <v>7</v>
      </c>
      <c r="AW121" s="184">
        <v>0</v>
      </c>
      <c r="AX121" s="183" t="s">
        <v>1881</v>
      </c>
      <c r="AY121" s="184">
        <v>0</v>
      </c>
      <c r="AZ121">
        <v>0</v>
      </c>
      <c r="BA121">
        <v>0</v>
      </c>
      <c r="BB121">
        <v>0</v>
      </c>
      <c r="BC121" s="182">
        <v>0</v>
      </c>
      <c r="BD121" t="s">
        <v>1883</v>
      </c>
      <c r="BE121" t="s">
        <v>1883</v>
      </c>
      <c r="BF121" t="s">
        <v>1883</v>
      </c>
      <c r="BG121" s="181" t="s">
        <v>1883</v>
      </c>
      <c r="BH121">
        <v>4.8</v>
      </c>
      <c r="BI121" s="184">
        <v>0</v>
      </c>
      <c r="BJ121" s="182">
        <v>0</v>
      </c>
      <c r="BK121" s="181" t="s">
        <v>1883</v>
      </c>
      <c r="BL121">
        <v>0</v>
      </c>
      <c r="BM121">
        <v>0</v>
      </c>
      <c r="BN121">
        <v>0</v>
      </c>
    </row>
    <row r="122" spans="1:66" x14ac:dyDescent="0.25">
      <c r="A122">
        <v>1150</v>
      </c>
      <c r="B122" t="s">
        <v>419</v>
      </c>
      <c r="C122">
        <v>8</v>
      </c>
      <c r="D122">
        <v>0</v>
      </c>
      <c r="E122">
        <v>0</v>
      </c>
      <c r="F122" t="s">
        <v>1881</v>
      </c>
      <c r="G122" t="s">
        <v>1882</v>
      </c>
      <c r="H122" t="s">
        <v>1881</v>
      </c>
      <c r="I122" t="s">
        <v>1881</v>
      </c>
      <c r="J122" t="s">
        <v>1881</v>
      </c>
      <c r="K122" t="s">
        <v>1881</v>
      </c>
      <c r="L122" t="s">
        <v>1881</v>
      </c>
      <c r="M122" s="180"/>
      <c r="N122" t="s">
        <v>1883</v>
      </c>
      <c r="O122" t="s">
        <v>1883</v>
      </c>
      <c r="P122" t="s">
        <v>2102</v>
      </c>
      <c r="Q122">
        <v>0</v>
      </c>
      <c r="R122">
        <v>0</v>
      </c>
      <c r="S122" t="s">
        <v>1883</v>
      </c>
      <c r="T122" t="s">
        <v>1883</v>
      </c>
      <c r="U122">
        <v>1</v>
      </c>
      <c r="V122" t="s">
        <v>1885</v>
      </c>
      <c r="W122">
        <v>8</v>
      </c>
      <c r="X122">
        <v>0</v>
      </c>
      <c r="Y122">
        <v>0</v>
      </c>
      <c r="Z122" t="s">
        <v>1881</v>
      </c>
      <c r="AA122" t="s">
        <v>1881</v>
      </c>
      <c r="AB122" t="s">
        <v>1881</v>
      </c>
      <c r="AC122">
        <v>0</v>
      </c>
      <c r="AD122">
        <v>0</v>
      </c>
      <c r="AE122">
        <v>0</v>
      </c>
      <c r="AF122">
        <v>0</v>
      </c>
      <c r="AG122" t="s">
        <v>1881</v>
      </c>
      <c r="AH122" s="181" t="s">
        <v>1883</v>
      </c>
      <c r="AI122" s="182">
        <v>51</v>
      </c>
      <c r="AJ122" s="181" t="s">
        <v>1964</v>
      </c>
      <c r="AK122" s="181" t="s">
        <v>1883</v>
      </c>
      <c r="AL122" s="181" t="s">
        <v>1883</v>
      </c>
      <c r="AO122" s="181"/>
      <c r="AQ122">
        <v>10</v>
      </c>
      <c r="AR122" s="182">
        <v>40</v>
      </c>
      <c r="AS122" s="183" t="s">
        <v>1882</v>
      </c>
      <c r="AT122">
        <v>0</v>
      </c>
      <c r="AU122">
        <v>0</v>
      </c>
      <c r="AV122" s="182">
        <v>0</v>
      </c>
      <c r="AW122" s="184">
        <v>0</v>
      </c>
      <c r="AX122" s="183" t="s">
        <v>1881</v>
      </c>
      <c r="AY122" s="184">
        <v>0</v>
      </c>
      <c r="AZ122">
        <v>0</v>
      </c>
      <c r="BA122">
        <v>0</v>
      </c>
      <c r="BB122">
        <v>0</v>
      </c>
      <c r="BC122" s="182">
        <v>1150</v>
      </c>
      <c r="BD122" t="s">
        <v>1883</v>
      </c>
      <c r="BE122" t="s">
        <v>1883</v>
      </c>
      <c r="BF122" t="s">
        <v>1883</v>
      </c>
      <c r="BG122" s="181" t="s">
        <v>1883</v>
      </c>
      <c r="BH122">
        <v>0</v>
      </c>
      <c r="BI122" s="184">
        <v>0</v>
      </c>
      <c r="BJ122" s="182">
        <v>0</v>
      </c>
      <c r="BK122" s="181" t="s">
        <v>1883</v>
      </c>
      <c r="BL122">
        <v>0</v>
      </c>
      <c r="BM122">
        <v>0</v>
      </c>
      <c r="BN122">
        <v>0</v>
      </c>
    </row>
    <row r="123" spans="1:66" x14ac:dyDescent="0.25">
      <c r="A123">
        <v>1174</v>
      </c>
      <c r="B123" t="s">
        <v>2103</v>
      </c>
      <c r="C123">
        <v>1</v>
      </c>
      <c r="D123">
        <v>0</v>
      </c>
      <c r="E123">
        <v>0</v>
      </c>
      <c r="F123" t="s">
        <v>1881</v>
      </c>
      <c r="G123" t="s">
        <v>1882</v>
      </c>
      <c r="H123" t="s">
        <v>1881</v>
      </c>
      <c r="I123" t="s">
        <v>1881</v>
      </c>
      <c r="J123" t="s">
        <v>1881</v>
      </c>
      <c r="K123" t="s">
        <v>1881</v>
      </c>
      <c r="L123" t="s">
        <v>1881</v>
      </c>
      <c r="M123" s="180"/>
      <c r="N123" t="s">
        <v>2004</v>
      </c>
      <c r="O123" t="s">
        <v>1883</v>
      </c>
      <c r="P123" t="s">
        <v>1883</v>
      </c>
      <c r="Q123">
        <v>0</v>
      </c>
      <c r="R123">
        <v>0</v>
      </c>
      <c r="S123" t="s">
        <v>1883</v>
      </c>
      <c r="T123" t="s">
        <v>1883</v>
      </c>
      <c r="U123">
        <v>0</v>
      </c>
      <c r="V123" t="s">
        <v>1883</v>
      </c>
      <c r="W123">
        <v>0</v>
      </c>
      <c r="X123">
        <v>0</v>
      </c>
      <c r="Y123">
        <v>0</v>
      </c>
      <c r="Z123" t="s">
        <v>1881</v>
      </c>
      <c r="AA123" t="s">
        <v>1881</v>
      </c>
      <c r="AB123" t="s">
        <v>1881</v>
      </c>
      <c r="AC123">
        <v>0</v>
      </c>
      <c r="AD123">
        <v>0</v>
      </c>
      <c r="AE123">
        <v>0</v>
      </c>
      <c r="AF123">
        <v>0</v>
      </c>
      <c r="AG123" t="s">
        <v>1881</v>
      </c>
      <c r="AH123" s="181" t="s">
        <v>1883</v>
      </c>
      <c r="AI123" s="182">
        <v>210</v>
      </c>
      <c r="AJ123" s="181" t="s">
        <v>2007</v>
      </c>
      <c r="AK123" s="181" t="s">
        <v>1883</v>
      </c>
      <c r="AL123" s="181" t="s">
        <v>1883</v>
      </c>
      <c r="AO123" s="181"/>
      <c r="AQ123">
        <v>10</v>
      </c>
      <c r="AR123" s="182">
        <v>40</v>
      </c>
      <c r="AS123" s="183" t="s">
        <v>1881</v>
      </c>
      <c r="AT123">
        <v>0</v>
      </c>
      <c r="AU123">
        <v>0</v>
      </c>
      <c r="AV123" s="182">
        <v>0</v>
      </c>
      <c r="AW123" s="184">
        <v>0</v>
      </c>
      <c r="AX123" s="183" t="s">
        <v>1881</v>
      </c>
      <c r="AY123" s="184">
        <v>0</v>
      </c>
      <c r="AZ123">
        <v>0</v>
      </c>
      <c r="BA123">
        <v>0</v>
      </c>
      <c r="BB123">
        <v>0</v>
      </c>
      <c r="BC123" s="182">
        <v>1174</v>
      </c>
      <c r="BD123" t="s">
        <v>1883</v>
      </c>
      <c r="BE123" t="s">
        <v>1883</v>
      </c>
      <c r="BF123" t="s">
        <v>1883</v>
      </c>
      <c r="BG123" s="181" t="s">
        <v>1883</v>
      </c>
      <c r="BH123">
        <v>0</v>
      </c>
      <c r="BI123" s="184">
        <v>0</v>
      </c>
      <c r="BJ123" s="182">
        <v>0</v>
      </c>
      <c r="BK123" s="181" t="s">
        <v>1883</v>
      </c>
      <c r="BL123">
        <v>0</v>
      </c>
      <c r="BM123">
        <v>0</v>
      </c>
      <c r="BN123">
        <v>0</v>
      </c>
    </row>
    <row r="124" spans="1:66" x14ac:dyDescent="0.25">
      <c r="A124">
        <v>1193</v>
      </c>
      <c r="B124" t="s">
        <v>2104</v>
      </c>
      <c r="C124">
        <v>28</v>
      </c>
      <c r="D124">
        <v>0</v>
      </c>
      <c r="E124">
        <v>0</v>
      </c>
      <c r="F124" t="s">
        <v>1881</v>
      </c>
      <c r="G124" t="s">
        <v>1882</v>
      </c>
      <c r="H124" t="s">
        <v>1881</v>
      </c>
      <c r="I124" t="s">
        <v>1881</v>
      </c>
      <c r="J124" t="s">
        <v>1881</v>
      </c>
      <c r="K124" t="s">
        <v>1881</v>
      </c>
      <c r="L124" t="s">
        <v>1881</v>
      </c>
      <c r="M124" s="180"/>
      <c r="N124" t="s">
        <v>1883</v>
      </c>
      <c r="O124" t="s">
        <v>1883</v>
      </c>
      <c r="P124" t="s">
        <v>2105</v>
      </c>
      <c r="Q124">
        <v>0</v>
      </c>
      <c r="R124">
        <v>0</v>
      </c>
      <c r="S124" t="s">
        <v>1883</v>
      </c>
      <c r="T124" t="s">
        <v>1883</v>
      </c>
      <c r="U124">
        <v>0</v>
      </c>
      <c r="V124" t="s">
        <v>1883</v>
      </c>
      <c r="W124">
        <v>0</v>
      </c>
      <c r="X124">
        <v>0</v>
      </c>
      <c r="Y124">
        <v>0</v>
      </c>
      <c r="Z124" t="s">
        <v>1881</v>
      </c>
      <c r="AA124" t="s">
        <v>1881</v>
      </c>
      <c r="AB124" t="s">
        <v>1881</v>
      </c>
      <c r="AC124">
        <v>0</v>
      </c>
      <c r="AD124">
        <v>0</v>
      </c>
      <c r="AE124">
        <v>0</v>
      </c>
      <c r="AF124">
        <v>0</v>
      </c>
      <c r="AG124" t="s">
        <v>1881</v>
      </c>
      <c r="AH124" s="181" t="s">
        <v>1883</v>
      </c>
      <c r="AI124" s="182">
        <v>210</v>
      </c>
      <c r="AJ124" s="181" t="s">
        <v>2007</v>
      </c>
      <c r="AK124" s="181" t="s">
        <v>1883</v>
      </c>
      <c r="AL124" s="181" t="s">
        <v>1883</v>
      </c>
      <c r="AO124" s="181"/>
      <c r="AQ124">
        <v>10</v>
      </c>
      <c r="AR124" s="182">
        <v>40</v>
      </c>
      <c r="AS124" s="183" t="s">
        <v>1882</v>
      </c>
      <c r="AT124">
        <v>0</v>
      </c>
      <c r="AU124">
        <v>0</v>
      </c>
      <c r="AV124" s="182">
        <v>0</v>
      </c>
      <c r="AW124" s="184">
        <v>0</v>
      </c>
      <c r="AX124" s="183" t="s">
        <v>1881</v>
      </c>
      <c r="AY124" s="184">
        <v>0</v>
      </c>
      <c r="AZ124">
        <v>0</v>
      </c>
      <c r="BA124">
        <v>0</v>
      </c>
      <c r="BB124">
        <v>0</v>
      </c>
      <c r="BC124" s="182">
        <v>0</v>
      </c>
      <c r="BD124" t="s">
        <v>1883</v>
      </c>
      <c r="BE124" t="s">
        <v>1883</v>
      </c>
      <c r="BF124" t="s">
        <v>1883</v>
      </c>
      <c r="BG124" s="181" t="s">
        <v>1883</v>
      </c>
      <c r="BH124">
        <v>0</v>
      </c>
      <c r="BI124" s="184">
        <v>0</v>
      </c>
      <c r="BJ124" s="182">
        <v>0</v>
      </c>
      <c r="BK124" s="181" t="s">
        <v>1883</v>
      </c>
      <c r="BL124">
        <v>0</v>
      </c>
      <c r="BM124">
        <v>0</v>
      </c>
      <c r="BN124">
        <v>0</v>
      </c>
    </row>
    <row r="125" spans="1:66" x14ac:dyDescent="0.25">
      <c r="A125">
        <v>1204</v>
      </c>
      <c r="B125" t="s">
        <v>1670</v>
      </c>
      <c r="C125">
        <v>40</v>
      </c>
      <c r="D125">
        <v>0</v>
      </c>
      <c r="E125">
        <v>0</v>
      </c>
      <c r="F125" t="s">
        <v>1881</v>
      </c>
      <c r="G125" t="s">
        <v>1882</v>
      </c>
      <c r="H125" t="s">
        <v>1881</v>
      </c>
      <c r="I125" t="s">
        <v>1881</v>
      </c>
      <c r="J125" t="s">
        <v>1881</v>
      </c>
      <c r="K125" t="s">
        <v>1881</v>
      </c>
      <c r="L125" t="s">
        <v>1881</v>
      </c>
      <c r="M125" s="180"/>
      <c r="N125" t="s">
        <v>1883</v>
      </c>
      <c r="O125" t="s">
        <v>1883</v>
      </c>
      <c r="P125" t="s">
        <v>1883</v>
      </c>
      <c r="Q125">
        <v>0</v>
      </c>
      <c r="R125">
        <v>0</v>
      </c>
      <c r="S125" t="s">
        <v>1883</v>
      </c>
      <c r="T125" t="s">
        <v>1883</v>
      </c>
      <c r="U125">
        <v>0</v>
      </c>
      <c r="V125" t="s">
        <v>1883</v>
      </c>
      <c r="W125">
        <v>0</v>
      </c>
      <c r="X125">
        <v>0</v>
      </c>
      <c r="Y125">
        <v>0</v>
      </c>
      <c r="Z125" t="s">
        <v>1881</v>
      </c>
      <c r="AA125" t="s">
        <v>1881</v>
      </c>
      <c r="AB125" t="s">
        <v>1881</v>
      </c>
      <c r="AC125">
        <v>0</v>
      </c>
      <c r="AD125">
        <v>0</v>
      </c>
      <c r="AE125">
        <v>0</v>
      </c>
      <c r="AF125">
        <v>0</v>
      </c>
      <c r="AG125" t="s">
        <v>1882</v>
      </c>
      <c r="AH125" s="181" t="s">
        <v>1883</v>
      </c>
      <c r="AI125" s="182">
        <v>111</v>
      </c>
      <c r="AJ125" s="181" t="s">
        <v>2106</v>
      </c>
      <c r="AK125" s="181" t="s">
        <v>1883</v>
      </c>
      <c r="AL125" s="181" t="s">
        <v>1883</v>
      </c>
      <c r="AO125" s="181"/>
      <c r="AQ125">
        <v>10</v>
      </c>
      <c r="AR125" s="182">
        <v>40</v>
      </c>
      <c r="AS125" s="183" t="s">
        <v>1882</v>
      </c>
      <c r="AT125">
        <v>0</v>
      </c>
      <c r="AU125">
        <v>0</v>
      </c>
      <c r="AV125" s="182">
        <v>0</v>
      </c>
      <c r="AW125" s="184">
        <v>0</v>
      </c>
      <c r="AX125" s="183" t="s">
        <v>1881</v>
      </c>
      <c r="AY125" s="184">
        <v>0</v>
      </c>
      <c r="AZ125">
        <v>0</v>
      </c>
      <c r="BA125">
        <v>0</v>
      </c>
      <c r="BB125">
        <v>0</v>
      </c>
      <c r="BC125" s="182">
        <v>0</v>
      </c>
      <c r="BD125" t="s">
        <v>1883</v>
      </c>
      <c r="BE125" t="s">
        <v>1883</v>
      </c>
      <c r="BF125" t="s">
        <v>1883</v>
      </c>
      <c r="BG125" s="181" t="s">
        <v>1883</v>
      </c>
      <c r="BH125">
        <v>0</v>
      </c>
      <c r="BI125" s="184">
        <v>0</v>
      </c>
      <c r="BJ125" s="182">
        <v>0</v>
      </c>
      <c r="BK125" s="181" t="s">
        <v>1883</v>
      </c>
      <c r="BL125">
        <v>0</v>
      </c>
      <c r="BM125">
        <v>0</v>
      </c>
      <c r="BN125">
        <v>0</v>
      </c>
    </row>
    <row r="126" spans="1:66" x14ac:dyDescent="0.25">
      <c r="A126">
        <v>1208</v>
      </c>
      <c r="B126" t="s">
        <v>2107</v>
      </c>
      <c r="C126">
        <v>12</v>
      </c>
      <c r="D126">
        <v>0</v>
      </c>
      <c r="E126">
        <v>1208</v>
      </c>
      <c r="F126" t="s">
        <v>1881</v>
      </c>
      <c r="G126" t="s">
        <v>1882</v>
      </c>
      <c r="H126" t="s">
        <v>1881</v>
      </c>
      <c r="I126" t="s">
        <v>1881</v>
      </c>
      <c r="J126" t="s">
        <v>1881</v>
      </c>
      <c r="K126" t="s">
        <v>1881</v>
      </c>
      <c r="L126" t="s">
        <v>1881</v>
      </c>
      <c r="M126" s="180"/>
      <c r="N126" t="s">
        <v>1883</v>
      </c>
      <c r="O126" t="s">
        <v>1883</v>
      </c>
      <c r="P126" t="s">
        <v>1883</v>
      </c>
      <c r="Q126">
        <v>0</v>
      </c>
      <c r="R126">
        <v>0</v>
      </c>
      <c r="S126" t="s">
        <v>1883</v>
      </c>
      <c r="T126" t="s">
        <v>1883</v>
      </c>
      <c r="U126">
        <v>1</v>
      </c>
      <c r="V126" t="s">
        <v>1885</v>
      </c>
      <c r="W126">
        <v>12</v>
      </c>
      <c r="X126">
        <v>0</v>
      </c>
      <c r="Y126">
        <v>0</v>
      </c>
      <c r="Z126" t="s">
        <v>1881</v>
      </c>
      <c r="AA126" t="s">
        <v>1881</v>
      </c>
      <c r="AB126" t="s">
        <v>1881</v>
      </c>
      <c r="AC126">
        <v>0</v>
      </c>
      <c r="AD126">
        <v>0</v>
      </c>
      <c r="AE126">
        <v>0</v>
      </c>
      <c r="AF126">
        <v>0</v>
      </c>
      <c r="AG126" t="s">
        <v>1881</v>
      </c>
      <c r="AH126" s="181" t="s">
        <v>1883</v>
      </c>
      <c r="AI126" s="182">
        <v>51</v>
      </c>
      <c r="AJ126" s="181" t="s">
        <v>1964</v>
      </c>
      <c r="AK126" s="181" t="s">
        <v>2108</v>
      </c>
      <c r="AL126" s="181" t="s">
        <v>1883</v>
      </c>
      <c r="AO126" s="181"/>
      <c r="AQ126">
        <v>10</v>
      </c>
      <c r="AR126" s="182">
        <v>40</v>
      </c>
      <c r="AS126" s="183" t="s">
        <v>1881</v>
      </c>
      <c r="AT126">
        <v>0</v>
      </c>
      <c r="AU126">
        <v>0</v>
      </c>
      <c r="AV126" s="182">
        <v>0</v>
      </c>
      <c r="AW126" s="184">
        <v>0</v>
      </c>
      <c r="AX126" s="183" t="s">
        <v>1881</v>
      </c>
      <c r="AY126" s="184">
        <v>0</v>
      </c>
      <c r="AZ126">
        <v>0</v>
      </c>
      <c r="BA126">
        <v>0</v>
      </c>
      <c r="BB126">
        <v>0</v>
      </c>
      <c r="BC126" s="182">
        <v>0</v>
      </c>
      <c r="BD126" t="s">
        <v>1883</v>
      </c>
      <c r="BE126" t="s">
        <v>1883</v>
      </c>
      <c r="BF126" t="s">
        <v>1883</v>
      </c>
      <c r="BG126" s="181" t="s">
        <v>1883</v>
      </c>
      <c r="BH126">
        <v>0</v>
      </c>
      <c r="BI126" s="184">
        <v>0</v>
      </c>
      <c r="BJ126" s="182">
        <v>0</v>
      </c>
      <c r="BK126" s="181" t="s">
        <v>1883</v>
      </c>
      <c r="BL126">
        <v>0</v>
      </c>
      <c r="BM126">
        <v>0</v>
      </c>
      <c r="BN126">
        <v>0</v>
      </c>
    </row>
    <row r="127" spans="1:66" x14ac:dyDescent="0.25">
      <c r="A127">
        <v>1340</v>
      </c>
      <c r="B127" t="s">
        <v>423</v>
      </c>
      <c r="C127">
        <v>24</v>
      </c>
      <c r="D127">
        <v>0</v>
      </c>
      <c r="E127">
        <v>0</v>
      </c>
      <c r="F127" t="s">
        <v>1881</v>
      </c>
      <c r="G127" t="s">
        <v>1882</v>
      </c>
      <c r="H127" t="s">
        <v>1881</v>
      </c>
      <c r="I127" t="s">
        <v>1881</v>
      </c>
      <c r="J127" t="s">
        <v>1881</v>
      </c>
      <c r="K127" t="s">
        <v>1881</v>
      </c>
      <c r="L127" t="s">
        <v>1881</v>
      </c>
      <c r="M127" s="180"/>
      <c r="N127" t="s">
        <v>1883</v>
      </c>
      <c r="O127" t="s">
        <v>1883</v>
      </c>
      <c r="P127" t="s">
        <v>2109</v>
      </c>
      <c r="Q127">
        <v>0</v>
      </c>
      <c r="R127">
        <v>0</v>
      </c>
      <c r="S127" t="s">
        <v>1883</v>
      </c>
      <c r="T127" t="s">
        <v>1883</v>
      </c>
      <c r="U127">
        <v>0</v>
      </c>
      <c r="V127" t="s">
        <v>1883</v>
      </c>
      <c r="W127">
        <v>0</v>
      </c>
      <c r="X127">
        <v>0</v>
      </c>
      <c r="Y127">
        <v>0</v>
      </c>
      <c r="Z127" t="s">
        <v>1881</v>
      </c>
      <c r="AA127" t="s">
        <v>1881</v>
      </c>
      <c r="AB127" t="s">
        <v>1881</v>
      </c>
      <c r="AC127">
        <v>0</v>
      </c>
      <c r="AD127">
        <v>0</v>
      </c>
      <c r="AE127">
        <v>0</v>
      </c>
      <c r="AF127">
        <v>0</v>
      </c>
      <c r="AG127" t="s">
        <v>1881</v>
      </c>
      <c r="AH127" s="181" t="s">
        <v>1883</v>
      </c>
      <c r="AI127" s="182">
        <v>49</v>
      </c>
      <c r="AJ127" s="181" t="s">
        <v>1960</v>
      </c>
      <c r="AK127" s="181" t="s">
        <v>2110</v>
      </c>
      <c r="AL127" s="181" t="s">
        <v>1883</v>
      </c>
      <c r="AO127" s="181"/>
      <c r="AQ127">
        <v>10</v>
      </c>
      <c r="AR127" s="182">
        <v>40</v>
      </c>
      <c r="AS127" s="183" t="s">
        <v>1882</v>
      </c>
      <c r="AT127">
        <v>0</v>
      </c>
      <c r="AU127">
        <v>60</v>
      </c>
      <c r="AV127" s="182">
        <v>5</v>
      </c>
      <c r="AW127" s="184">
        <v>0</v>
      </c>
      <c r="AX127" s="183" t="s">
        <v>1881</v>
      </c>
      <c r="AY127" s="184">
        <v>0</v>
      </c>
      <c r="AZ127">
        <v>0</v>
      </c>
      <c r="BA127">
        <v>0</v>
      </c>
      <c r="BB127">
        <v>0</v>
      </c>
      <c r="BC127" s="182">
        <v>0</v>
      </c>
      <c r="BD127" t="s">
        <v>1883</v>
      </c>
      <c r="BE127" t="s">
        <v>1883</v>
      </c>
      <c r="BF127" t="s">
        <v>1883</v>
      </c>
      <c r="BG127" s="181" t="s">
        <v>1883</v>
      </c>
      <c r="BH127">
        <v>0</v>
      </c>
      <c r="BI127" s="184">
        <v>0</v>
      </c>
      <c r="BJ127" s="182">
        <v>0</v>
      </c>
      <c r="BK127" s="181" t="s">
        <v>1883</v>
      </c>
      <c r="BL127">
        <v>0</v>
      </c>
      <c r="BM127">
        <v>0</v>
      </c>
      <c r="BN127">
        <v>0</v>
      </c>
    </row>
    <row r="128" spans="1:66" x14ac:dyDescent="0.25">
      <c r="A128">
        <v>1341</v>
      </c>
      <c r="B128" t="s">
        <v>1591</v>
      </c>
      <c r="C128">
        <v>12</v>
      </c>
      <c r="D128">
        <v>0</v>
      </c>
      <c r="E128">
        <v>0</v>
      </c>
      <c r="F128" t="s">
        <v>1881</v>
      </c>
      <c r="G128" t="s">
        <v>1882</v>
      </c>
      <c r="H128" t="s">
        <v>1881</v>
      </c>
      <c r="I128" t="s">
        <v>1881</v>
      </c>
      <c r="J128" t="s">
        <v>1881</v>
      </c>
      <c r="K128" t="s">
        <v>1881</v>
      </c>
      <c r="L128" t="s">
        <v>1881</v>
      </c>
      <c r="M128" s="180"/>
      <c r="N128" t="s">
        <v>1883</v>
      </c>
      <c r="O128" t="s">
        <v>1883</v>
      </c>
      <c r="P128" t="s">
        <v>1883</v>
      </c>
      <c r="Q128">
        <v>0</v>
      </c>
      <c r="R128">
        <v>0</v>
      </c>
      <c r="S128" t="s">
        <v>1883</v>
      </c>
      <c r="T128" t="s">
        <v>1883</v>
      </c>
      <c r="U128">
        <v>0</v>
      </c>
      <c r="V128" t="s">
        <v>1883</v>
      </c>
      <c r="W128">
        <v>0</v>
      </c>
      <c r="X128">
        <v>0</v>
      </c>
      <c r="Y128">
        <v>0</v>
      </c>
      <c r="Z128" t="s">
        <v>1881</v>
      </c>
      <c r="AA128" t="s">
        <v>1881</v>
      </c>
      <c r="AB128" t="s">
        <v>1881</v>
      </c>
      <c r="AC128">
        <v>0</v>
      </c>
      <c r="AD128">
        <v>0</v>
      </c>
      <c r="AE128">
        <v>0</v>
      </c>
      <c r="AF128">
        <v>0</v>
      </c>
      <c r="AG128" t="s">
        <v>1881</v>
      </c>
      <c r="AH128" s="181" t="s">
        <v>1883</v>
      </c>
      <c r="AI128" s="182">
        <v>49</v>
      </c>
      <c r="AJ128" s="181" t="s">
        <v>1960</v>
      </c>
      <c r="AK128" s="181" t="s">
        <v>1883</v>
      </c>
      <c r="AL128" s="181" t="s">
        <v>1883</v>
      </c>
      <c r="AO128" s="181"/>
      <c r="AQ128">
        <v>10</v>
      </c>
      <c r="AR128" s="182">
        <v>40</v>
      </c>
      <c r="AS128" s="183" t="s">
        <v>1882</v>
      </c>
      <c r="AT128">
        <v>0</v>
      </c>
      <c r="AU128">
        <v>0</v>
      </c>
      <c r="AV128" s="182">
        <v>0</v>
      </c>
      <c r="AW128" s="184">
        <v>0</v>
      </c>
      <c r="AX128" s="183" t="s">
        <v>1881</v>
      </c>
      <c r="AY128" s="184">
        <v>0</v>
      </c>
      <c r="AZ128">
        <v>0</v>
      </c>
      <c r="BA128">
        <v>0</v>
      </c>
      <c r="BB128">
        <v>0</v>
      </c>
      <c r="BC128" s="182">
        <v>0</v>
      </c>
      <c r="BD128" t="s">
        <v>1883</v>
      </c>
      <c r="BE128" t="s">
        <v>1883</v>
      </c>
      <c r="BF128" t="s">
        <v>1883</v>
      </c>
      <c r="BG128" s="181" t="s">
        <v>1883</v>
      </c>
      <c r="BH128">
        <v>0</v>
      </c>
      <c r="BI128" s="184">
        <v>0</v>
      </c>
      <c r="BJ128" s="182">
        <v>0</v>
      </c>
      <c r="BK128" s="181" t="s">
        <v>1883</v>
      </c>
      <c r="BL128">
        <v>0</v>
      </c>
      <c r="BM128">
        <v>0</v>
      </c>
      <c r="BN128">
        <v>0</v>
      </c>
    </row>
    <row r="129" spans="1:66" x14ac:dyDescent="0.25">
      <c r="A129">
        <v>1342</v>
      </c>
      <c r="B129" t="s">
        <v>2111</v>
      </c>
      <c r="C129">
        <v>12</v>
      </c>
      <c r="D129">
        <v>0</v>
      </c>
      <c r="E129">
        <v>0</v>
      </c>
      <c r="F129" t="s">
        <v>1881</v>
      </c>
      <c r="G129" t="s">
        <v>1882</v>
      </c>
      <c r="H129" t="s">
        <v>1881</v>
      </c>
      <c r="I129" t="s">
        <v>1881</v>
      </c>
      <c r="J129" t="s">
        <v>1881</v>
      </c>
      <c r="K129" t="s">
        <v>1881</v>
      </c>
      <c r="L129" t="s">
        <v>1881</v>
      </c>
      <c r="M129" s="180"/>
      <c r="N129" t="s">
        <v>1883</v>
      </c>
      <c r="O129" t="s">
        <v>1883</v>
      </c>
      <c r="P129" t="s">
        <v>1883</v>
      </c>
      <c r="Q129">
        <v>0</v>
      </c>
      <c r="R129">
        <v>0</v>
      </c>
      <c r="S129" t="s">
        <v>1883</v>
      </c>
      <c r="T129" t="s">
        <v>1883</v>
      </c>
      <c r="U129">
        <v>0</v>
      </c>
      <c r="V129" t="s">
        <v>1883</v>
      </c>
      <c r="W129">
        <v>0</v>
      </c>
      <c r="X129">
        <v>0</v>
      </c>
      <c r="Y129">
        <v>0</v>
      </c>
      <c r="Z129" t="s">
        <v>1881</v>
      </c>
      <c r="AA129" t="s">
        <v>1881</v>
      </c>
      <c r="AB129" t="s">
        <v>1881</v>
      </c>
      <c r="AC129">
        <v>0</v>
      </c>
      <c r="AD129">
        <v>0</v>
      </c>
      <c r="AE129">
        <v>0</v>
      </c>
      <c r="AF129">
        <v>0</v>
      </c>
      <c r="AG129" t="s">
        <v>1881</v>
      </c>
      <c r="AH129" s="181" t="s">
        <v>1883</v>
      </c>
      <c r="AI129" s="182">
        <v>49</v>
      </c>
      <c r="AJ129" s="181" t="s">
        <v>1960</v>
      </c>
      <c r="AK129" s="181" t="s">
        <v>1883</v>
      </c>
      <c r="AL129" s="181" t="s">
        <v>1883</v>
      </c>
      <c r="AO129" s="181"/>
      <c r="AQ129">
        <v>10</v>
      </c>
      <c r="AR129" s="182">
        <v>40</v>
      </c>
      <c r="AS129" s="183" t="s">
        <v>1882</v>
      </c>
      <c r="AT129">
        <v>0</v>
      </c>
      <c r="AU129">
        <v>0</v>
      </c>
      <c r="AV129" s="182">
        <v>0</v>
      </c>
      <c r="AW129" s="184">
        <v>0</v>
      </c>
      <c r="AX129" s="183" t="s">
        <v>1881</v>
      </c>
      <c r="AY129" s="184">
        <v>0</v>
      </c>
      <c r="AZ129">
        <v>0</v>
      </c>
      <c r="BA129">
        <v>0</v>
      </c>
      <c r="BB129">
        <v>0</v>
      </c>
      <c r="BC129" s="182">
        <v>0</v>
      </c>
      <c r="BD129" t="s">
        <v>1883</v>
      </c>
      <c r="BE129" t="s">
        <v>1883</v>
      </c>
      <c r="BF129" t="s">
        <v>1883</v>
      </c>
      <c r="BG129" s="181" t="s">
        <v>1883</v>
      </c>
      <c r="BH129">
        <v>0</v>
      </c>
      <c r="BI129" s="184">
        <v>0</v>
      </c>
      <c r="BJ129" s="182">
        <v>0</v>
      </c>
      <c r="BK129" s="181" t="s">
        <v>1883</v>
      </c>
      <c r="BL129">
        <v>0</v>
      </c>
      <c r="BM129">
        <v>0</v>
      </c>
      <c r="BN129">
        <v>0</v>
      </c>
    </row>
    <row r="130" spans="1:66" x14ac:dyDescent="0.25">
      <c r="A130">
        <v>1343</v>
      </c>
      <c r="B130" t="s">
        <v>425</v>
      </c>
      <c r="C130">
        <v>12</v>
      </c>
      <c r="D130">
        <v>0</v>
      </c>
      <c r="E130">
        <v>0</v>
      </c>
      <c r="F130" t="s">
        <v>1881</v>
      </c>
      <c r="G130" t="s">
        <v>1882</v>
      </c>
      <c r="H130" t="s">
        <v>1881</v>
      </c>
      <c r="I130" t="s">
        <v>1881</v>
      </c>
      <c r="J130" t="s">
        <v>1881</v>
      </c>
      <c r="K130" t="s">
        <v>1881</v>
      </c>
      <c r="L130" t="s">
        <v>1881</v>
      </c>
      <c r="M130" s="180"/>
      <c r="N130" t="s">
        <v>1883</v>
      </c>
      <c r="O130" t="s">
        <v>1883</v>
      </c>
      <c r="P130" t="s">
        <v>2112</v>
      </c>
      <c r="Q130">
        <v>0</v>
      </c>
      <c r="R130">
        <v>0</v>
      </c>
      <c r="S130" t="s">
        <v>1883</v>
      </c>
      <c r="T130" t="s">
        <v>1883</v>
      </c>
      <c r="U130">
        <v>0</v>
      </c>
      <c r="V130" t="s">
        <v>1883</v>
      </c>
      <c r="W130">
        <v>0</v>
      </c>
      <c r="X130">
        <v>0</v>
      </c>
      <c r="Y130">
        <v>0</v>
      </c>
      <c r="Z130" t="s">
        <v>1881</v>
      </c>
      <c r="AA130" t="s">
        <v>1881</v>
      </c>
      <c r="AB130" t="s">
        <v>1881</v>
      </c>
      <c r="AC130">
        <v>0</v>
      </c>
      <c r="AD130">
        <v>0</v>
      </c>
      <c r="AE130">
        <v>0</v>
      </c>
      <c r="AF130">
        <v>0</v>
      </c>
      <c r="AG130" t="s">
        <v>1881</v>
      </c>
      <c r="AH130" s="181" t="s">
        <v>1883</v>
      </c>
      <c r="AI130" s="182">
        <v>49</v>
      </c>
      <c r="AJ130" s="181" t="s">
        <v>1960</v>
      </c>
      <c r="AK130" s="181" t="s">
        <v>2113</v>
      </c>
      <c r="AL130" s="181" t="s">
        <v>1883</v>
      </c>
      <c r="AO130" s="181"/>
      <c r="AQ130">
        <v>10</v>
      </c>
      <c r="AR130" s="182">
        <v>40</v>
      </c>
      <c r="AS130" s="183" t="s">
        <v>1882</v>
      </c>
      <c r="AT130">
        <v>0</v>
      </c>
      <c r="AU130">
        <v>36</v>
      </c>
      <c r="AV130" s="182">
        <v>4</v>
      </c>
      <c r="AW130" s="184">
        <v>0</v>
      </c>
      <c r="AX130" s="183" t="s">
        <v>1881</v>
      </c>
      <c r="AY130" s="184">
        <v>0</v>
      </c>
      <c r="AZ130">
        <v>0</v>
      </c>
      <c r="BA130">
        <v>0</v>
      </c>
      <c r="BB130">
        <v>0</v>
      </c>
      <c r="BC130" s="182">
        <v>0</v>
      </c>
      <c r="BD130" t="s">
        <v>1883</v>
      </c>
      <c r="BE130" t="s">
        <v>1883</v>
      </c>
      <c r="BF130" t="s">
        <v>1883</v>
      </c>
      <c r="BG130" s="181" t="s">
        <v>1883</v>
      </c>
      <c r="BH130">
        <v>0</v>
      </c>
      <c r="BI130" s="184">
        <v>0</v>
      </c>
      <c r="BJ130" s="182">
        <v>0</v>
      </c>
      <c r="BK130" s="181" t="s">
        <v>1883</v>
      </c>
      <c r="BL130">
        <v>0</v>
      </c>
      <c r="BM130">
        <v>0</v>
      </c>
      <c r="BN130">
        <v>0</v>
      </c>
    </row>
    <row r="131" spans="1:66" x14ac:dyDescent="0.25">
      <c r="A131">
        <v>1345</v>
      </c>
      <c r="B131" t="s">
        <v>953</v>
      </c>
      <c r="C131">
        <v>12</v>
      </c>
      <c r="D131">
        <v>0</v>
      </c>
      <c r="E131">
        <v>0</v>
      </c>
      <c r="F131" t="s">
        <v>1881</v>
      </c>
      <c r="G131" t="s">
        <v>1882</v>
      </c>
      <c r="H131" t="s">
        <v>1881</v>
      </c>
      <c r="I131" t="s">
        <v>1881</v>
      </c>
      <c r="J131" t="s">
        <v>1881</v>
      </c>
      <c r="K131" t="s">
        <v>1881</v>
      </c>
      <c r="L131" t="s">
        <v>1881</v>
      </c>
      <c r="M131" s="180"/>
      <c r="N131" t="s">
        <v>1883</v>
      </c>
      <c r="O131" t="s">
        <v>1883</v>
      </c>
      <c r="P131" t="s">
        <v>2114</v>
      </c>
      <c r="Q131">
        <v>0</v>
      </c>
      <c r="R131">
        <v>0</v>
      </c>
      <c r="S131" t="s">
        <v>1883</v>
      </c>
      <c r="T131" t="s">
        <v>1883</v>
      </c>
      <c r="U131">
        <v>0</v>
      </c>
      <c r="V131" t="s">
        <v>1883</v>
      </c>
      <c r="W131">
        <v>0</v>
      </c>
      <c r="X131">
        <v>0</v>
      </c>
      <c r="Y131">
        <v>0</v>
      </c>
      <c r="Z131" t="s">
        <v>1881</v>
      </c>
      <c r="AA131" t="s">
        <v>1881</v>
      </c>
      <c r="AB131" t="s">
        <v>1881</v>
      </c>
      <c r="AC131">
        <v>0</v>
      </c>
      <c r="AD131">
        <v>0</v>
      </c>
      <c r="AE131">
        <v>0</v>
      </c>
      <c r="AF131">
        <v>0</v>
      </c>
      <c r="AG131" t="s">
        <v>1881</v>
      </c>
      <c r="AH131" s="181" t="s">
        <v>1883</v>
      </c>
      <c r="AI131" s="182">
        <v>49</v>
      </c>
      <c r="AJ131" s="181" t="s">
        <v>1960</v>
      </c>
      <c r="AK131" s="181" t="s">
        <v>2115</v>
      </c>
      <c r="AL131" s="181" t="s">
        <v>1883</v>
      </c>
      <c r="AO131" s="181"/>
      <c r="AQ131">
        <v>10</v>
      </c>
      <c r="AR131" s="182">
        <v>40</v>
      </c>
      <c r="AS131" s="183" t="s">
        <v>1882</v>
      </c>
      <c r="AT131">
        <v>0</v>
      </c>
      <c r="AU131">
        <v>45</v>
      </c>
      <c r="AV131" s="182">
        <v>5</v>
      </c>
      <c r="AW131" s="184">
        <v>0</v>
      </c>
      <c r="AX131" s="183" t="s">
        <v>1881</v>
      </c>
      <c r="AY131" s="184">
        <v>0</v>
      </c>
      <c r="AZ131">
        <v>0</v>
      </c>
      <c r="BA131">
        <v>0</v>
      </c>
      <c r="BB131">
        <v>0</v>
      </c>
      <c r="BC131" s="182">
        <v>0</v>
      </c>
      <c r="BD131" t="s">
        <v>1883</v>
      </c>
      <c r="BE131" t="s">
        <v>1883</v>
      </c>
      <c r="BF131" t="s">
        <v>1883</v>
      </c>
      <c r="BG131" s="181" t="s">
        <v>1883</v>
      </c>
      <c r="BH131">
        <v>0</v>
      </c>
      <c r="BI131" s="184">
        <v>0</v>
      </c>
      <c r="BJ131" s="182">
        <v>0</v>
      </c>
      <c r="BK131" s="181" t="s">
        <v>1883</v>
      </c>
      <c r="BL131">
        <v>0</v>
      </c>
      <c r="BM131">
        <v>0</v>
      </c>
      <c r="BN131">
        <v>0</v>
      </c>
    </row>
    <row r="132" spans="1:66" x14ac:dyDescent="0.25">
      <c r="A132">
        <v>1352</v>
      </c>
      <c r="B132" t="s">
        <v>427</v>
      </c>
      <c r="C132">
        <v>12</v>
      </c>
      <c r="D132">
        <v>0</v>
      </c>
      <c r="E132">
        <v>0</v>
      </c>
      <c r="F132" t="s">
        <v>1881</v>
      </c>
      <c r="G132" t="s">
        <v>1882</v>
      </c>
      <c r="H132" t="s">
        <v>1881</v>
      </c>
      <c r="I132" t="s">
        <v>1881</v>
      </c>
      <c r="J132" t="s">
        <v>1881</v>
      </c>
      <c r="K132" t="s">
        <v>1881</v>
      </c>
      <c r="L132" t="s">
        <v>1881</v>
      </c>
      <c r="M132" s="180"/>
      <c r="N132" t="s">
        <v>1883</v>
      </c>
      <c r="O132" t="s">
        <v>1883</v>
      </c>
      <c r="P132" t="s">
        <v>2116</v>
      </c>
      <c r="Q132">
        <v>0</v>
      </c>
      <c r="R132">
        <v>0</v>
      </c>
      <c r="S132" t="s">
        <v>1883</v>
      </c>
      <c r="T132" t="s">
        <v>1883</v>
      </c>
      <c r="U132">
        <v>0</v>
      </c>
      <c r="V132" t="s">
        <v>1883</v>
      </c>
      <c r="W132">
        <v>0</v>
      </c>
      <c r="X132">
        <v>0</v>
      </c>
      <c r="Y132">
        <v>0</v>
      </c>
      <c r="Z132" t="s">
        <v>1881</v>
      </c>
      <c r="AA132" t="s">
        <v>1881</v>
      </c>
      <c r="AB132" t="s">
        <v>1881</v>
      </c>
      <c r="AC132">
        <v>0</v>
      </c>
      <c r="AD132">
        <v>0</v>
      </c>
      <c r="AE132">
        <v>0</v>
      </c>
      <c r="AF132">
        <v>0</v>
      </c>
      <c r="AG132" t="s">
        <v>1881</v>
      </c>
      <c r="AH132" s="181" t="s">
        <v>1883</v>
      </c>
      <c r="AI132" s="182">
        <v>49</v>
      </c>
      <c r="AJ132" s="181" t="s">
        <v>1960</v>
      </c>
      <c r="AK132" s="181" t="s">
        <v>2117</v>
      </c>
      <c r="AL132" s="181" t="s">
        <v>1883</v>
      </c>
      <c r="AO132" s="181"/>
      <c r="AQ132">
        <v>10</v>
      </c>
      <c r="AR132" s="182">
        <v>40</v>
      </c>
      <c r="AS132" s="183" t="s">
        <v>1882</v>
      </c>
      <c r="AT132">
        <v>0</v>
      </c>
      <c r="AU132">
        <v>78</v>
      </c>
      <c r="AV132" s="182">
        <v>6</v>
      </c>
      <c r="AW132" s="184">
        <v>0</v>
      </c>
      <c r="AX132" s="183" t="s">
        <v>1881</v>
      </c>
      <c r="AY132" s="184">
        <v>0</v>
      </c>
      <c r="AZ132">
        <v>0</v>
      </c>
      <c r="BA132">
        <v>0</v>
      </c>
      <c r="BB132">
        <v>0</v>
      </c>
      <c r="BC132" s="182">
        <v>0</v>
      </c>
      <c r="BD132" t="s">
        <v>1883</v>
      </c>
      <c r="BE132" t="s">
        <v>1883</v>
      </c>
      <c r="BF132" t="s">
        <v>1883</v>
      </c>
      <c r="BG132" s="181" t="s">
        <v>1883</v>
      </c>
      <c r="BH132">
        <v>0</v>
      </c>
      <c r="BI132" s="184">
        <v>0</v>
      </c>
      <c r="BJ132" s="182">
        <v>0</v>
      </c>
      <c r="BK132" s="181" t="s">
        <v>1883</v>
      </c>
      <c r="BL132">
        <v>0</v>
      </c>
      <c r="BM132">
        <v>0</v>
      </c>
      <c r="BN132">
        <v>0</v>
      </c>
    </row>
    <row r="133" spans="1:66" x14ac:dyDescent="0.25">
      <c r="A133">
        <v>1353</v>
      </c>
      <c r="B133" t="s">
        <v>429</v>
      </c>
      <c r="C133">
        <v>12</v>
      </c>
      <c r="D133">
        <v>0</v>
      </c>
      <c r="E133">
        <v>0</v>
      </c>
      <c r="F133" t="s">
        <v>1881</v>
      </c>
      <c r="G133" t="s">
        <v>1882</v>
      </c>
      <c r="H133" t="s">
        <v>1881</v>
      </c>
      <c r="I133" t="s">
        <v>1881</v>
      </c>
      <c r="J133" t="s">
        <v>1881</v>
      </c>
      <c r="K133" t="s">
        <v>1881</v>
      </c>
      <c r="L133" t="s">
        <v>1881</v>
      </c>
      <c r="M133" s="180"/>
      <c r="N133" t="s">
        <v>1883</v>
      </c>
      <c r="O133" t="s">
        <v>1883</v>
      </c>
      <c r="P133" t="s">
        <v>2118</v>
      </c>
      <c r="Q133">
        <v>0</v>
      </c>
      <c r="R133">
        <v>0</v>
      </c>
      <c r="S133" t="s">
        <v>1883</v>
      </c>
      <c r="T133" t="s">
        <v>1883</v>
      </c>
      <c r="U133">
        <v>0</v>
      </c>
      <c r="V133" t="s">
        <v>1883</v>
      </c>
      <c r="W133">
        <v>0</v>
      </c>
      <c r="X133">
        <v>0</v>
      </c>
      <c r="Y133">
        <v>0</v>
      </c>
      <c r="Z133" t="s">
        <v>1881</v>
      </c>
      <c r="AA133" t="s">
        <v>1881</v>
      </c>
      <c r="AB133" t="s">
        <v>1881</v>
      </c>
      <c r="AC133">
        <v>0</v>
      </c>
      <c r="AD133">
        <v>0</v>
      </c>
      <c r="AE133">
        <v>0</v>
      </c>
      <c r="AF133">
        <v>0</v>
      </c>
      <c r="AG133" t="s">
        <v>1881</v>
      </c>
      <c r="AH133" s="181" t="s">
        <v>1883</v>
      </c>
      <c r="AI133" s="182">
        <v>49</v>
      </c>
      <c r="AJ133" s="181" t="s">
        <v>1960</v>
      </c>
      <c r="AK133" s="181" t="s">
        <v>2119</v>
      </c>
      <c r="AL133" s="181" t="s">
        <v>1883</v>
      </c>
      <c r="AO133" s="181"/>
      <c r="AQ133">
        <v>10</v>
      </c>
      <c r="AR133" s="182">
        <v>40</v>
      </c>
      <c r="AS133" s="183" t="s">
        <v>1882</v>
      </c>
      <c r="AT133">
        <v>0</v>
      </c>
      <c r="AU133">
        <v>112</v>
      </c>
      <c r="AV133" s="182">
        <v>7</v>
      </c>
      <c r="AW133" s="184">
        <v>0</v>
      </c>
      <c r="AX133" s="183" t="s">
        <v>1881</v>
      </c>
      <c r="AY133" s="184">
        <v>0</v>
      </c>
      <c r="AZ133">
        <v>0</v>
      </c>
      <c r="BA133">
        <v>0</v>
      </c>
      <c r="BB133">
        <v>0</v>
      </c>
      <c r="BC133" s="182">
        <v>0</v>
      </c>
      <c r="BD133" t="s">
        <v>1883</v>
      </c>
      <c r="BE133" t="s">
        <v>1883</v>
      </c>
      <c r="BF133" t="s">
        <v>1883</v>
      </c>
      <c r="BG133" s="181" t="s">
        <v>1883</v>
      </c>
      <c r="BH133">
        <v>0</v>
      </c>
      <c r="BI133" s="184">
        <v>0</v>
      </c>
      <c r="BJ133" s="182">
        <v>0</v>
      </c>
      <c r="BK133" s="181" t="s">
        <v>1883</v>
      </c>
      <c r="BL133">
        <v>0</v>
      </c>
      <c r="BM133">
        <v>0</v>
      </c>
      <c r="BN133">
        <v>0</v>
      </c>
    </row>
    <row r="134" spans="1:66" x14ac:dyDescent="0.25">
      <c r="A134">
        <v>1354</v>
      </c>
      <c r="B134" t="s">
        <v>431</v>
      </c>
      <c r="C134">
        <v>8</v>
      </c>
      <c r="D134">
        <v>0</v>
      </c>
      <c r="E134">
        <v>0</v>
      </c>
      <c r="F134" t="s">
        <v>1881</v>
      </c>
      <c r="G134" t="s">
        <v>1882</v>
      </c>
      <c r="H134" t="s">
        <v>1881</v>
      </c>
      <c r="I134" t="s">
        <v>1881</v>
      </c>
      <c r="J134" t="s">
        <v>1881</v>
      </c>
      <c r="K134" t="s">
        <v>1881</v>
      </c>
      <c r="L134" t="s">
        <v>1881</v>
      </c>
      <c r="M134" s="180"/>
      <c r="N134" t="s">
        <v>1883</v>
      </c>
      <c r="O134" t="s">
        <v>1883</v>
      </c>
      <c r="P134" t="s">
        <v>2120</v>
      </c>
      <c r="Q134">
        <v>0</v>
      </c>
      <c r="R134">
        <v>0</v>
      </c>
      <c r="S134" t="s">
        <v>1883</v>
      </c>
      <c r="T134" t="s">
        <v>1883</v>
      </c>
      <c r="U134">
        <v>0</v>
      </c>
      <c r="V134" t="s">
        <v>1883</v>
      </c>
      <c r="W134">
        <v>0</v>
      </c>
      <c r="X134">
        <v>0</v>
      </c>
      <c r="Y134">
        <v>0</v>
      </c>
      <c r="Z134" t="s">
        <v>1881</v>
      </c>
      <c r="AA134" t="s">
        <v>1881</v>
      </c>
      <c r="AB134" t="s">
        <v>1881</v>
      </c>
      <c r="AC134">
        <v>0</v>
      </c>
      <c r="AD134">
        <v>0</v>
      </c>
      <c r="AE134">
        <v>0</v>
      </c>
      <c r="AF134">
        <v>0</v>
      </c>
      <c r="AG134" t="s">
        <v>1881</v>
      </c>
      <c r="AH134" s="181" t="s">
        <v>1883</v>
      </c>
      <c r="AI134" s="182">
        <v>49</v>
      </c>
      <c r="AJ134" s="181" t="s">
        <v>1960</v>
      </c>
      <c r="AK134" s="181" t="s">
        <v>2121</v>
      </c>
      <c r="AL134" s="181" t="s">
        <v>1883</v>
      </c>
      <c r="AO134" s="181"/>
      <c r="AQ134">
        <v>10</v>
      </c>
      <c r="AR134" s="182">
        <v>40</v>
      </c>
      <c r="AS134" s="183" t="s">
        <v>1882</v>
      </c>
      <c r="AT134">
        <v>0</v>
      </c>
      <c r="AU134">
        <v>150</v>
      </c>
      <c r="AV134" s="182">
        <v>10</v>
      </c>
      <c r="AW134" s="184">
        <v>0</v>
      </c>
      <c r="AX134" s="183" t="s">
        <v>1881</v>
      </c>
      <c r="AY134" s="184">
        <v>0</v>
      </c>
      <c r="AZ134">
        <v>0</v>
      </c>
      <c r="BA134">
        <v>0</v>
      </c>
      <c r="BB134">
        <v>0</v>
      </c>
      <c r="BC134" s="182">
        <v>0</v>
      </c>
      <c r="BD134" t="s">
        <v>1883</v>
      </c>
      <c r="BE134" t="s">
        <v>1883</v>
      </c>
      <c r="BF134" t="s">
        <v>1883</v>
      </c>
      <c r="BG134" s="181" t="s">
        <v>1883</v>
      </c>
      <c r="BH134">
        <v>0</v>
      </c>
      <c r="BI134" s="184">
        <v>0</v>
      </c>
      <c r="BJ134" s="182">
        <v>0</v>
      </c>
      <c r="BK134" s="181" t="s">
        <v>1883</v>
      </c>
      <c r="BL134">
        <v>0</v>
      </c>
      <c r="BM134">
        <v>0</v>
      </c>
      <c r="BN134">
        <v>0</v>
      </c>
    </row>
    <row r="135" spans="1:66" x14ac:dyDescent="0.25">
      <c r="A135">
        <v>1357</v>
      </c>
      <c r="B135" t="s">
        <v>2122</v>
      </c>
      <c r="C135">
        <v>12</v>
      </c>
      <c r="D135">
        <v>0</v>
      </c>
      <c r="E135">
        <v>0</v>
      </c>
      <c r="F135" t="s">
        <v>1881</v>
      </c>
      <c r="G135" t="s">
        <v>1882</v>
      </c>
      <c r="H135" t="s">
        <v>1881</v>
      </c>
      <c r="I135" t="s">
        <v>1881</v>
      </c>
      <c r="J135" t="s">
        <v>1881</v>
      </c>
      <c r="K135" t="s">
        <v>1881</v>
      </c>
      <c r="L135" t="s">
        <v>1881</v>
      </c>
      <c r="M135" s="180"/>
      <c r="N135" t="s">
        <v>1883</v>
      </c>
      <c r="O135" t="s">
        <v>1883</v>
      </c>
      <c r="P135" t="s">
        <v>2123</v>
      </c>
      <c r="Q135">
        <v>0</v>
      </c>
      <c r="R135">
        <v>0</v>
      </c>
      <c r="S135" t="s">
        <v>1883</v>
      </c>
      <c r="T135" t="s">
        <v>1883</v>
      </c>
      <c r="U135">
        <v>0</v>
      </c>
      <c r="V135" t="s">
        <v>1883</v>
      </c>
      <c r="W135">
        <v>0</v>
      </c>
      <c r="X135">
        <v>0</v>
      </c>
      <c r="Y135">
        <v>0</v>
      </c>
      <c r="Z135" t="s">
        <v>1881</v>
      </c>
      <c r="AA135" t="s">
        <v>1881</v>
      </c>
      <c r="AB135" t="s">
        <v>1881</v>
      </c>
      <c r="AC135">
        <v>0</v>
      </c>
      <c r="AD135">
        <v>0</v>
      </c>
      <c r="AE135">
        <v>0</v>
      </c>
      <c r="AF135">
        <v>0</v>
      </c>
      <c r="AG135" t="s">
        <v>1881</v>
      </c>
      <c r="AH135" s="181" t="s">
        <v>1883</v>
      </c>
      <c r="AI135" s="182">
        <v>49</v>
      </c>
      <c r="AJ135" s="181" t="s">
        <v>1960</v>
      </c>
      <c r="AK135" s="181" t="s">
        <v>2124</v>
      </c>
      <c r="AL135" s="181" t="s">
        <v>1883</v>
      </c>
      <c r="AO135" s="181"/>
      <c r="AQ135">
        <v>10</v>
      </c>
      <c r="AR135" s="182">
        <v>40</v>
      </c>
      <c r="AS135" s="183" t="s">
        <v>1882</v>
      </c>
      <c r="AT135">
        <v>0</v>
      </c>
      <c r="AU135">
        <v>90</v>
      </c>
      <c r="AV135" s="182">
        <v>6</v>
      </c>
      <c r="AW135" s="184">
        <v>0</v>
      </c>
      <c r="AX135" s="183" t="s">
        <v>1881</v>
      </c>
      <c r="AY135" s="184">
        <v>0</v>
      </c>
      <c r="AZ135">
        <v>0</v>
      </c>
      <c r="BA135">
        <v>0</v>
      </c>
      <c r="BB135">
        <v>0</v>
      </c>
      <c r="BC135" s="182">
        <v>0</v>
      </c>
      <c r="BD135" t="s">
        <v>1883</v>
      </c>
      <c r="BE135" t="s">
        <v>1883</v>
      </c>
      <c r="BF135" t="s">
        <v>1883</v>
      </c>
      <c r="BG135" s="181" t="s">
        <v>1883</v>
      </c>
      <c r="BH135">
        <v>0</v>
      </c>
      <c r="BI135" s="184">
        <v>0</v>
      </c>
      <c r="BJ135" s="182">
        <v>0</v>
      </c>
      <c r="BK135" s="181" t="s">
        <v>1883</v>
      </c>
      <c r="BL135">
        <v>0</v>
      </c>
      <c r="BM135">
        <v>0</v>
      </c>
      <c r="BN135">
        <v>0</v>
      </c>
    </row>
    <row r="136" spans="1:66" x14ac:dyDescent="0.25">
      <c r="A136">
        <v>1358</v>
      </c>
      <c r="B136" t="s">
        <v>2125</v>
      </c>
      <c r="C136">
        <v>12</v>
      </c>
      <c r="D136">
        <v>0</v>
      </c>
      <c r="E136">
        <v>0</v>
      </c>
      <c r="F136" t="s">
        <v>1881</v>
      </c>
      <c r="G136" t="s">
        <v>1882</v>
      </c>
      <c r="H136" t="s">
        <v>1881</v>
      </c>
      <c r="I136" t="s">
        <v>1881</v>
      </c>
      <c r="J136" t="s">
        <v>1881</v>
      </c>
      <c r="K136" t="s">
        <v>1881</v>
      </c>
      <c r="L136" t="s">
        <v>1881</v>
      </c>
      <c r="M136" s="180"/>
      <c r="N136" t="s">
        <v>1883</v>
      </c>
      <c r="O136" t="s">
        <v>1883</v>
      </c>
      <c r="P136" t="s">
        <v>2126</v>
      </c>
      <c r="Q136">
        <v>0</v>
      </c>
      <c r="R136">
        <v>0</v>
      </c>
      <c r="S136" t="s">
        <v>1883</v>
      </c>
      <c r="T136" t="s">
        <v>1883</v>
      </c>
      <c r="U136">
        <v>0</v>
      </c>
      <c r="V136" t="s">
        <v>1883</v>
      </c>
      <c r="W136">
        <v>0</v>
      </c>
      <c r="X136">
        <v>0</v>
      </c>
      <c r="Y136">
        <v>0</v>
      </c>
      <c r="Z136" t="s">
        <v>1881</v>
      </c>
      <c r="AA136" t="s">
        <v>1881</v>
      </c>
      <c r="AB136" t="s">
        <v>1881</v>
      </c>
      <c r="AC136">
        <v>0</v>
      </c>
      <c r="AD136">
        <v>0</v>
      </c>
      <c r="AE136">
        <v>0</v>
      </c>
      <c r="AF136">
        <v>0</v>
      </c>
      <c r="AG136" t="s">
        <v>1881</v>
      </c>
      <c r="AH136" s="181" t="s">
        <v>1883</v>
      </c>
      <c r="AI136" s="182">
        <v>49</v>
      </c>
      <c r="AJ136" s="181" t="s">
        <v>1960</v>
      </c>
      <c r="AK136" s="181" t="s">
        <v>2127</v>
      </c>
      <c r="AL136" s="181" t="s">
        <v>1883</v>
      </c>
      <c r="AO136" s="181"/>
      <c r="AQ136">
        <v>10</v>
      </c>
      <c r="AR136" s="182">
        <v>40</v>
      </c>
      <c r="AS136" s="183" t="s">
        <v>1882</v>
      </c>
      <c r="AT136">
        <v>0</v>
      </c>
      <c r="AU136">
        <v>52</v>
      </c>
      <c r="AV136" s="182">
        <v>4</v>
      </c>
      <c r="AW136" s="184">
        <v>0</v>
      </c>
      <c r="AX136" s="183" t="s">
        <v>1881</v>
      </c>
      <c r="AY136" s="184">
        <v>0</v>
      </c>
      <c r="AZ136">
        <v>0</v>
      </c>
      <c r="BA136">
        <v>0</v>
      </c>
      <c r="BB136">
        <v>0</v>
      </c>
      <c r="BC136" s="182">
        <v>0</v>
      </c>
      <c r="BD136" t="s">
        <v>1883</v>
      </c>
      <c r="BE136" t="s">
        <v>1883</v>
      </c>
      <c r="BF136" t="s">
        <v>1883</v>
      </c>
      <c r="BG136" s="181" t="s">
        <v>1883</v>
      </c>
      <c r="BH136">
        <v>0</v>
      </c>
      <c r="BI136" s="184">
        <v>0</v>
      </c>
      <c r="BJ136" s="182">
        <v>0</v>
      </c>
      <c r="BK136" s="181" t="s">
        <v>1883</v>
      </c>
      <c r="BL136">
        <v>0</v>
      </c>
      <c r="BM136">
        <v>0</v>
      </c>
      <c r="BN136">
        <v>0</v>
      </c>
    </row>
    <row r="137" spans="1:66" x14ac:dyDescent="0.25">
      <c r="A137">
        <v>1359</v>
      </c>
      <c r="B137" t="s">
        <v>2128</v>
      </c>
      <c r="C137">
        <v>12</v>
      </c>
      <c r="D137">
        <v>0</v>
      </c>
      <c r="E137">
        <v>0</v>
      </c>
      <c r="F137" t="s">
        <v>1881</v>
      </c>
      <c r="G137" t="s">
        <v>1882</v>
      </c>
      <c r="H137" t="s">
        <v>1881</v>
      </c>
      <c r="I137" t="s">
        <v>1881</v>
      </c>
      <c r="J137" t="s">
        <v>1881</v>
      </c>
      <c r="K137" t="s">
        <v>1881</v>
      </c>
      <c r="L137" t="s">
        <v>1881</v>
      </c>
      <c r="M137" s="180"/>
      <c r="N137" t="s">
        <v>1883</v>
      </c>
      <c r="O137" t="s">
        <v>1883</v>
      </c>
      <c r="P137" t="s">
        <v>2129</v>
      </c>
      <c r="Q137">
        <v>0</v>
      </c>
      <c r="R137">
        <v>0</v>
      </c>
      <c r="S137" t="s">
        <v>1883</v>
      </c>
      <c r="T137" t="s">
        <v>1883</v>
      </c>
      <c r="U137">
        <v>0</v>
      </c>
      <c r="V137" t="s">
        <v>1883</v>
      </c>
      <c r="W137">
        <v>0</v>
      </c>
      <c r="X137">
        <v>0</v>
      </c>
      <c r="Y137">
        <v>0</v>
      </c>
      <c r="Z137" t="s">
        <v>1881</v>
      </c>
      <c r="AA137" t="s">
        <v>1881</v>
      </c>
      <c r="AB137" t="s">
        <v>1881</v>
      </c>
      <c r="AC137">
        <v>0</v>
      </c>
      <c r="AD137">
        <v>0</v>
      </c>
      <c r="AE137">
        <v>0</v>
      </c>
      <c r="AF137">
        <v>0</v>
      </c>
      <c r="AG137" t="s">
        <v>1881</v>
      </c>
      <c r="AH137" s="181" t="s">
        <v>1883</v>
      </c>
      <c r="AI137" s="182">
        <v>49</v>
      </c>
      <c r="AJ137" s="181" t="s">
        <v>1960</v>
      </c>
      <c r="AK137" s="181" t="s">
        <v>2130</v>
      </c>
      <c r="AL137" s="181" t="s">
        <v>1883</v>
      </c>
      <c r="AO137" s="181"/>
      <c r="AQ137">
        <v>10</v>
      </c>
      <c r="AR137" s="182">
        <v>40</v>
      </c>
      <c r="AS137" s="183" t="s">
        <v>1882</v>
      </c>
      <c r="AT137">
        <v>0</v>
      </c>
      <c r="AU137">
        <v>65</v>
      </c>
      <c r="AV137" s="182">
        <v>5</v>
      </c>
      <c r="AW137" s="184">
        <v>0</v>
      </c>
      <c r="AX137" s="183" t="s">
        <v>1881</v>
      </c>
      <c r="AY137" s="184">
        <v>0</v>
      </c>
      <c r="AZ137">
        <v>0</v>
      </c>
      <c r="BA137">
        <v>0</v>
      </c>
      <c r="BB137">
        <v>0</v>
      </c>
      <c r="BC137" s="182">
        <v>0</v>
      </c>
      <c r="BD137" t="s">
        <v>1883</v>
      </c>
      <c r="BE137" t="s">
        <v>1883</v>
      </c>
      <c r="BF137" t="s">
        <v>1883</v>
      </c>
      <c r="BG137" s="181" t="s">
        <v>1883</v>
      </c>
      <c r="BH137">
        <v>0</v>
      </c>
      <c r="BI137" s="184">
        <v>0</v>
      </c>
      <c r="BJ137" s="182">
        <v>0</v>
      </c>
      <c r="BK137" s="181" t="s">
        <v>1883</v>
      </c>
      <c r="BL137">
        <v>0</v>
      </c>
      <c r="BM137">
        <v>0</v>
      </c>
      <c r="BN137">
        <v>0</v>
      </c>
    </row>
    <row r="138" spans="1:66" x14ac:dyDescent="0.25">
      <c r="A138">
        <v>1361</v>
      </c>
      <c r="B138" t="s">
        <v>2131</v>
      </c>
      <c r="C138">
        <v>12</v>
      </c>
      <c r="D138">
        <v>0</v>
      </c>
      <c r="E138">
        <v>0</v>
      </c>
      <c r="F138" t="s">
        <v>1881</v>
      </c>
      <c r="G138" t="s">
        <v>1882</v>
      </c>
      <c r="H138" t="s">
        <v>1881</v>
      </c>
      <c r="I138" t="s">
        <v>1881</v>
      </c>
      <c r="J138" t="s">
        <v>1881</v>
      </c>
      <c r="K138" t="s">
        <v>1881</v>
      </c>
      <c r="L138" t="s">
        <v>1881</v>
      </c>
      <c r="M138" s="180"/>
      <c r="N138" t="s">
        <v>1883</v>
      </c>
      <c r="O138" t="s">
        <v>1883</v>
      </c>
      <c r="P138" t="s">
        <v>2132</v>
      </c>
      <c r="Q138">
        <v>0</v>
      </c>
      <c r="R138">
        <v>0</v>
      </c>
      <c r="S138" t="s">
        <v>1883</v>
      </c>
      <c r="T138" t="s">
        <v>1883</v>
      </c>
      <c r="U138">
        <v>0</v>
      </c>
      <c r="V138" t="s">
        <v>1883</v>
      </c>
      <c r="W138">
        <v>0</v>
      </c>
      <c r="X138">
        <v>0</v>
      </c>
      <c r="Y138">
        <v>0</v>
      </c>
      <c r="Z138" t="s">
        <v>1881</v>
      </c>
      <c r="AA138" t="s">
        <v>1881</v>
      </c>
      <c r="AB138" t="s">
        <v>1881</v>
      </c>
      <c r="AC138">
        <v>0</v>
      </c>
      <c r="AD138">
        <v>0</v>
      </c>
      <c r="AE138">
        <v>0</v>
      </c>
      <c r="AF138">
        <v>0</v>
      </c>
      <c r="AG138" t="s">
        <v>1881</v>
      </c>
      <c r="AH138" s="181" t="s">
        <v>1883</v>
      </c>
      <c r="AI138" s="182">
        <v>49</v>
      </c>
      <c r="AJ138" s="181" t="s">
        <v>1960</v>
      </c>
      <c r="AK138" s="181" t="s">
        <v>2133</v>
      </c>
      <c r="AL138" s="181" t="s">
        <v>1883</v>
      </c>
      <c r="AO138" s="181"/>
      <c r="AQ138">
        <v>10</v>
      </c>
      <c r="AR138" s="182">
        <v>40</v>
      </c>
      <c r="AS138" s="183" t="s">
        <v>1882</v>
      </c>
      <c r="AT138">
        <v>0</v>
      </c>
      <c r="AU138">
        <v>65</v>
      </c>
      <c r="AV138" s="182">
        <v>5</v>
      </c>
      <c r="AW138" s="184">
        <v>0</v>
      </c>
      <c r="AX138" s="183" t="s">
        <v>1881</v>
      </c>
      <c r="AY138" s="184">
        <v>0</v>
      </c>
      <c r="AZ138">
        <v>0</v>
      </c>
      <c r="BA138">
        <v>0</v>
      </c>
      <c r="BB138">
        <v>0</v>
      </c>
      <c r="BC138" s="182">
        <v>0</v>
      </c>
      <c r="BD138" t="s">
        <v>1883</v>
      </c>
      <c r="BE138" t="s">
        <v>1883</v>
      </c>
      <c r="BF138" t="s">
        <v>1883</v>
      </c>
      <c r="BG138" s="181" t="s">
        <v>1883</v>
      </c>
      <c r="BH138">
        <v>0</v>
      </c>
      <c r="BI138" s="184">
        <v>0</v>
      </c>
      <c r="BJ138" s="182">
        <v>0</v>
      </c>
      <c r="BK138" s="181" t="s">
        <v>1883</v>
      </c>
      <c r="BL138">
        <v>0</v>
      </c>
      <c r="BM138">
        <v>0</v>
      </c>
      <c r="BN138">
        <v>0</v>
      </c>
    </row>
    <row r="139" spans="1:66" x14ac:dyDescent="0.25">
      <c r="A139">
        <v>1362</v>
      </c>
      <c r="B139" t="s">
        <v>433</v>
      </c>
      <c r="C139">
        <v>16</v>
      </c>
      <c r="D139">
        <v>0</v>
      </c>
      <c r="E139">
        <v>0</v>
      </c>
      <c r="F139" t="s">
        <v>1881</v>
      </c>
      <c r="G139" t="s">
        <v>1882</v>
      </c>
      <c r="H139" t="s">
        <v>1881</v>
      </c>
      <c r="I139" t="s">
        <v>1881</v>
      </c>
      <c r="J139" t="s">
        <v>1881</v>
      </c>
      <c r="K139" t="s">
        <v>1881</v>
      </c>
      <c r="L139" t="s">
        <v>1881</v>
      </c>
      <c r="M139" s="180"/>
      <c r="N139" t="s">
        <v>1883</v>
      </c>
      <c r="O139" t="s">
        <v>1883</v>
      </c>
      <c r="P139" t="s">
        <v>2134</v>
      </c>
      <c r="Q139">
        <v>0</v>
      </c>
      <c r="R139">
        <v>0</v>
      </c>
      <c r="S139" t="s">
        <v>1883</v>
      </c>
      <c r="T139" t="s">
        <v>1883</v>
      </c>
      <c r="U139">
        <v>0</v>
      </c>
      <c r="V139" t="s">
        <v>1883</v>
      </c>
      <c r="W139">
        <v>0</v>
      </c>
      <c r="X139">
        <v>0</v>
      </c>
      <c r="Y139">
        <v>0</v>
      </c>
      <c r="Z139" t="s">
        <v>1881</v>
      </c>
      <c r="AA139" t="s">
        <v>1881</v>
      </c>
      <c r="AB139" t="s">
        <v>1881</v>
      </c>
      <c r="AC139">
        <v>0</v>
      </c>
      <c r="AD139">
        <v>0</v>
      </c>
      <c r="AE139">
        <v>0</v>
      </c>
      <c r="AF139">
        <v>0</v>
      </c>
      <c r="AG139" t="s">
        <v>1881</v>
      </c>
      <c r="AH139" s="181" t="s">
        <v>1883</v>
      </c>
      <c r="AI139" s="182">
        <v>49</v>
      </c>
      <c r="AJ139" s="181" t="s">
        <v>1960</v>
      </c>
      <c r="AK139" s="181" t="s">
        <v>2135</v>
      </c>
      <c r="AL139" s="181" t="s">
        <v>1883</v>
      </c>
      <c r="AO139" s="181"/>
      <c r="AQ139">
        <v>10</v>
      </c>
      <c r="AR139" s="182">
        <v>40</v>
      </c>
      <c r="AS139" s="183" t="s">
        <v>1882</v>
      </c>
      <c r="AT139">
        <v>0</v>
      </c>
      <c r="AU139">
        <v>30</v>
      </c>
      <c r="AV139" s="182">
        <v>5</v>
      </c>
      <c r="AW139" s="184">
        <v>0</v>
      </c>
      <c r="AX139" s="183" t="s">
        <v>1881</v>
      </c>
      <c r="AY139" s="184">
        <v>0</v>
      </c>
      <c r="AZ139">
        <v>0</v>
      </c>
      <c r="BA139">
        <v>0</v>
      </c>
      <c r="BB139">
        <v>0</v>
      </c>
      <c r="BC139" s="182">
        <v>0</v>
      </c>
      <c r="BD139" t="s">
        <v>1883</v>
      </c>
      <c r="BE139" t="s">
        <v>1883</v>
      </c>
      <c r="BF139" t="s">
        <v>1883</v>
      </c>
      <c r="BG139" s="181" t="s">
        <v>1883</v>
      </c>
      <c r="BH139">
        <v>0</v>
      </c>
      <c r="BI139" s="184">
        <v>0</v>
      </c>
      <c r="BJ139" s="182">
        <v>0</v>
      </c>
      <c r="BK139" s="181" t="s">
        <v>1883</v>
      </c>
      <c r="BL139">
        <v>0</v>
      </c>
      <c r="BM139">
        <v>0</v>
      </c>
      <c r="BN139">
        <v>0</v>
      </c>
    </row>
    <row r="140" spans="1:66" x14ac:dyDescent="0.25">
      <c r="A140">
        <v>1363</v>
      </c>
      <c r="B140" t="s">
        <v>2136</v>
      </c>
      <c r="C140">
        <v>12</v>
      </c>
      <c r="D140">
        <v>0</v>
      </c>
      <c r="E140">
        <v>0</v>
      </c>
      <c r="F140" t="s">
        <v>1881</v>
      </c>
      <c r="G140" t="s">
        <v>1882</v>
      </c>
      <c r="H140" t="s">
        <v>1881</v>
      </c>
      <c r="I140" t="s">
        <v>1881</v>
      </c>
      <c r="J140" t="s">
        <v>1881</v>
      </c>
      <c r="K140" t="s">
        <v>1881</v>
      </c>
      <c r="L140" t="s">
        <v>1881</v>
      </c>
      <c r="M140" s="180"/>
      <c r="N140" t="s">
        <v>1883</v>
      </c>
      <c r="O140" t="s">
        <v>1883</v>
      </c>
      <c r="P140" t="s">
        <v>2137</v>
      </c>
      <c r="Q140">
        <v>0</v>
      </c>
      <c r="R140">
        <v>0</v>
      </c>
      <c r="S140" t="s">
        <v>1883</v>
      </c>
      <c r="T140" t="s">
        <v>1883</v>
      </c>
      <c r="U140">
        <v>0</v>
      </c>
      <c r="V140" t="s">
        <v>1883</v>
      </c>
      <c r="W140">
        <v>0</v>
      </c>
      <c r="X140">
        <v>0</v>
      </c>
      <c r="Y140">
        <v>0</v>
      </c>
      <c r="Z140" t="s">
        <v>1881</v>
      </c>
      <c r="AA140" t="s">
        <v>1881</v>
      </c>
      <c r="AB140" t="s">
        <v>1881</v>
      </c>
      <c r="AC140">
        <v>0</v>
      </c>
      <c r="AD140">
        <v>0</v>
      </c>
      <c r="AE140">
        <v>0</v>
      </c>
      <c r="AF140">
        <v>0</v>
      </c>
      <c r="AG140" t="s">
        <v>1881</v>
      </c>
      <c r="AH140" s="181" t="s">
        <v>1883</v>
      </c>
      <c r="AI140" s="182">
        <v>49</v>
      </c>
      <c r="AJ140" s="181" t="s">
        <v>1960</v>
      </c>
      <c r="AK140" s="181" t="s">
        <v>2138</v>
      </c>
      <c r="AL140" s="181" t="s">
        <v>1883</v>
      </c>
      <c r="AO140" s="181"/>
      <c r="AQ140">
        <v>10</v>
      </c>
      <c r="AR140" s="182">
        <v>40</v>
      </c>
      <c r="AS140" s="183" t="s">
        <v>1882</v>
      </c>
      <c r="AT140">
        <v>0</v>
      </c>
      <c r="AU140">
        <v>54</v>
      </c>
      <c r="AV140" s="182">
        <v>6</v>
      </c>
      <c r="AW140" s="184">
        <v>0</v>
      </c>
      <c r="AX140" s="183" t="s">
        <v>1881</v>
      </c>
      <c r="AY140" s="184">
        <v>0</v>
      </c>
      <c r="AZ140">
        <v>0</v>
      </c>
      <c r="BA140">
        <v>0</v>
      </c>
      <c r="BB140">
        <v>0</v>
      </c>
      <c r="BC140" s="182">
        <v>0</v>
      </c>
      <c r="BD140" t="s">
        <v>1883</v>
      </c>
      <c r="BE140" t="s">
        <v>1883</v>
      </c>
      <c r="BF140" t="s">
        <v>1883</v>
      </c>
      <c r="BG140" s="181" t="s">
        <v>1883</v>
      </c>
      <c r="BH140">
        <v>0</v>
      </c>
      <c r="BI140" s="184">
        <v>0</v>
      </c>
      <c r="BJ140" s="182">
        <v>0</v>
      </c>
      <c r="BK140" s="181" t="s">
        <v>1883</v>
      </c>
      <c r="BL140">
        <v>0</v>
      </c>
      <c r="BM140">
        <v>0</v>
      </c>
      <c r="BN140">
        <v>0</v>
      </c>
    </row>
    <row r="141" spans="1:66" x14ac:dyDescent="0.25">
      <c r="A141">
        <v>1370</v>
      </c>
      <c r="B141" t="s">
        <v>1363</v>
      </c>
      <c r="C141">
        <v>8</v>
      </c>
      <c r="D141">
        <v>0</v>
      </c>
      <c r="E141">
        <v>0</v>
      </c>
      <c r="F141" t="s">
        <v>1881</v>
      </c>
      <c r="G141" t="s">
        <v>1882</v>
      </c>
      <c r="H141" t="s">
        <v>1881</v>
      </c>
      <c r="I141" t="s">
        <v>1881</v>
      </c>
      <c r="J141" t="s">
        <v>1881</v>
      </c>
      <c r="K141" t="s">
        <v>1881</v>
      </c>
      <c r="L141" t="s">
        <v>1881</v>
      </c>
      <c r="M141" s="180"/>
      <c r="N141" t="s">
        <v>1883</v>
      </c>
      <c r="O141" t="s">
        <v>1883</v>
      </c>
      <c r="P141" t="s">
        <v>2139</v>
      </c>
      <c r="Q141">
        <v>0</v>
      </c>
      <c r="R141">
        <v>0</v>
      </c>
      <c r="S141" t="s">
        <v>1883</v>
      </c>
      <c r="T141" t="s">
        <v>1883</v>
      </c>
      <c r="U141">
        <v>0</v>
      </c>
      <c r="V141" t="s">
        <v>1883</v>
      </c>
      <c r="W141">
        <v>0</v>
      </c>
      <c r="X141">
        <v>0</v>
      </c>
      <c r="Y141">
        <v>0</v>
      </c>
      <c r="Z141" t="s">
        <v>1881</v>
      </c>
      <c r="AA141" t="s">
        <v>1881</v>
      </c>
      <c r="AB141" t="s">
        <v>1881</v>
      </c>
      <c r="AC141">
        <v>0</v>
      </c>
      <c r="AD141">
        <v>0</v>
      </c>
      <c r="AE141">
        <v>0</v>
      </c>
      <c r="AF141">
        <v>0</v>
      </c>
      <c r="AG141" t="s">
        <v>1881</v>
      </c>
      <c r="AH141" s="181" t="s">
        <v>1883</v>
      </c>
      <c r="AI141" s="182">
        <v>49</v>
      </c>
      <c r="AJ141" s="181" t="s">
        <v>1960</v>
      </c>
      <c r="AK141" s="181" t="s">
        <v>2140</v>
      </c>
      <c r="AL141" s="181" t="s">
        <v>1883</v>
      </c>
      <c r="AO141" s="181"/>
      <c r="AQ141">
        <v>10</v>
      </c>
      <c r="AR141" s="182">
        <v>40</v>
      </c>
      <c r="AS141" s="183" t="s">
        <v>1882</v>
      </c>
      <c r="AT141">
        <v>0</v>
      </c>
      <c r="AU141">
        <v>42</v>
      </c>
      <c r="AV141" s="182">
        <v>7</v>
      </c>
      <c r="AW141" s="184">
        <v>0</v>
      </c>
      <c r="AX141" s="183" t="s">
        <v>1881</v>
      </c>
      <c r="AY141" s="184">
        <v>0</v>
      </c>
      <c r="AZ141">
        <v>0</v>
      </c>
      <c r="BA141">
        <v>0</v>
      </c>
      <c r="BB141">
        <v>0</v>
      </c>
      <c r="BC141" s="182">
        <v>0</v>
      </c>
      <c r="BD141" t="s">
        <v>1883</v>
      </c>
      <c r="BE141" t="s">
        <v>1883</v>
      </c>
      <c r="BF141" t="s">
        <v>1883</v>
      </c>
      <c r="BG141" s="181" t="s">
        <v>1883</v>
      </c>
      <c r="BH141">
        <v>0</v>
      </c>
      <c r="BI141" s="184">
        <v>0</v>
      </c>
      <c r="BJ141" s="182">
        <v>0</v>
      </c>
      <c r="BK141" s="181" t="s">
        <v>1883</v>
      </c>
      <c r="BL141">
        <v>0</v>
      </c>
      <c r="BM141">
        <v>0</v>
      </c>
      <c r="BN141">
        <v>0</v>
      </c>
    </row>
    <row r="142" spans="1:66" x14ac:dyDescent="0.25">
      <c r="A142">
        <v>1371</v>
      </c>
      <c r="B142" t="s">
        <v>2141</v>
      </c>
      <c r="C142">
        <v>8</v>
      </c>
      <c r="D142">
        <v>0</v>
      </c>
      <c r="E142">
        <v>0</v>
      </c>
      <c r="F142" t="s">
        <v>1881</v>
      </c>
      <c r="G142" t="s">
        <v>1882</v>
      </c>
      <c r="H142" t="s">
        <v>1881</v>
      </c>
      <c r="I142" t="s">
        <v>1881</v>
      </c>
      <c r="J142" t="s">
        <v>1881</v>
      </c>
      <c r="K142" t="s">
        <v>1881</v>
      </c>
      <c r="L142" t="s">
        <v>1881</v>
      </c>
      <c r="M142" s="180"/>
      <c r="N142" t="s">
        <v>1883</v>
      </c>
      <c r="O142" t="s">
        <v>1883</v>
      </c>
      <c r="P142" t="s">
        <v>2142</v>
      </c>
      <c r="Q142">
        <v>0</v>
      </c>
      <c r="R142">
        <v>0</v>
      </c>
      <c r="S142" t="s">
        <v>1883</v>
      </c>
      <c r="T142" t="s">
        <v>1883</v>
      </c>
      <c r="U142">
        <v>0</v>
      </c>
      <c r="V142" t="s">
        <v>1883</v>
      </c>
      <c r="W142">
        <v>0</v>
      </c>
      <c r="X142">
        <v>0</v>
      </c>
      <c r="Y142">
        <v>0</v>
      </c>
      <c r="Z142" t="s">
        <v>1881</v>
      </c>
      <c r="AA142" t="s">
        <v>1881</v>
      </c>
      <c r="AB142" t="s">
        <v>1881</v>
      </c>
      <c r="AC142">
        <v>0</v>
      </c>
      <c r="AD142">
        <v>0</v>
      </c>
      <c r="AE142">
        <v>0</v>
      </c>
      <c r="AF142">
        <v>0</v>
      </c>
      <c r="AG142" t="s">
        <v>1881</v>
      </c>
      <c r="AH142" s="181" t="s">
        <v>1883</v>
      </c>
      <c r="AI142" s="182">
        <v>49</v>
      </c>
      <c r="AJ142" s="181" t="s">
        <v>1960</v>
      </c>
      <c r="AK142" s="181" t="s">
        <v>2143</v>
      </c>
      <c r="AL142" s="181" t="s">
        <v>1883</v>
      </c>
      <c r="AO142" s="181"/>
      <c r="AQ142">
        <v>10</v>
      </c>
      <c r="AR142" s="182">
        <v>40</v>
      </c>
      <c r="AS142" s="183" t="s">
        <v>1882</v>
      </c>
      <c r="AT142">
        <v>0</v>
      </c>
      <c r="AU142">
        <v>42</v>
      </c>
      <c r="AV142" s="182">
        <v>7</v>
      </c>
      <c r="AW142" s="184">
        <v>0</v>
      </c>
      <c r="AX142" s="183" t="s">
        <v>1881</v>
      </c>
      <c r="AY142" s="184">
        <v>0</v>
      </c>
      <c r="AZ142">
        <v>0</v>
      </c>
      <c r="BA142">
        <v>0</v>
      </c>
      <c r="BB142">
        <v>0</v>
      </c>
      <c r="BC142" s="182">
        <v>0</v>
      </c>
      <c r="BD142" t="s">
        <v>1883</v>
      </c>
      <c r="BE142" t="s">
        <v>1883</v>
      </c>
      <c r="BF142" t="s">
        <v>1883</v>
      </c>
      <c r="BG142" s="181" t="s">
        <v>1883</v>
      </c>
      <c r="BH142">
        <v>0</v>
      </c>
      <c r="BI142" s="184">
        <v>0</v>
      </c>
      <c r="BJ142" s="182">
        <v>0</v>
      </c>
      <c r="BK142" s="181" t="s">
        <v>1883</v>
      </c>
      <c r="BL142">
        <v>0</v>
      </c>
      <c r="BM142">
        <v>0</v>
      </c>
      <c r="BN142">
        <v>0</v>
      </c>
    </row>
    <row r="143" spans="1:66" x14ac:dyDescent="0.25">
      <c r="A143">
        <v>1373</v>
      </c>
      <c r="B143" t="s">
        <v>2144</v>
      </c>
      <c r="C143">
        <v>8</v>
      </c>
      <c r="D143">
        <v>0</v>
      </c>
      <c r="E143">
        <v>0</v>
      </c>
      <c r="F143" t="s">
        <v>1881</v>
      </c>
      <c r="G143" t="s">
        <v>1882</v>
      </c>
      <c r="H143" t="s">
        <v>1881</v>
      </c>
      <c r="I143" t="s">
        <v>1881</v>
      </c>
      <c r="J143" t="s">
        <v>1881</v>
      </c>
      <c r="K143" t="s">
        <v>1881</v>
      </c>
      <c r="L143" t="s">
        <v>1881</v>
      </c>
      <c r="M143" s="180"/>
      <c r="N143" t="s">
        <v>1883</v>
      </c>
      <c r="O143" t="s">
        <v>1883</v>
      </c>
      <c r="P143" t="s">
        <v>2145</v>
      </c>
      <c r="Q143">
        <v>0</v>
      </c>
      <c r="R143">
        <v>0</v>
      </c>
      <c r="S143" t="s">
        <v>1883</v>
      </c>
      <c r="T143" t="s">
        <v>1883</v>
      </c>
      <c r="U143">
        <v>0</v>
      </c>
      <c r="V143" t="s">
        <v>1883</v>
      </c>
      <c r="W143">
        <v>0</v>
      </c>
      <c r="X143">
        <v>0</v>
      </c>
      <c r="Y143">
        <v>0</v>
      </c>
      <c r="Z143" t="s">
        <v>1881</v>
      </c>
      <c r="AA143" t="s">
        <v>1881</v>
      </c>
      <c r="AB143" t="s">
        <v>1881</v>
      </c>
      <c r="AC143">
        <v>0</v>
      </c>
      <c r="AD143">
        <v>0</v>
      </c>
      <c r="AE143">
        <v>0</v>
      </c>
      <c r="AF143">
        <v>0</v>
      </c>
      <c r="AG143" t="s">
        <v>1881</v>
      </c>
      <c r="AH143" s="181" t="s">
        <v>1883</v>
      </c>
      <c r="AI143" s="182">
        <v>49</v>
      </c>
      <c r="AJ143" s="181" t="s">
        <v>1960</v>
      </c>
      <c r="AK143" s="181" t="s">
        <v>2146</v>
      </c>
      <c r="AL143" s="181" t="s">
        <v>1883</v>
      </c>
      <c r="AO143" s="181"/>
      <c r="AQ143">
        <v>10</v>
      </c>
      <c r="AR143" s="182">
        <v>40</v>
      </c>
      <c r="AS143" s="183" t="s">
        <v>1882</v>
      </c>
      <c r="AT143">
        <v>0</v>
      </c>
      <c r="AU143">
        <v>42</v>
      </c>
      <c r="AV143" s="182">
        <v>7</v>
      </c>
      <c r="AW143" s="184">
        <v>0</v>
      </c>
      <c r="AX143" s="183" t="s">
        <v>1881</v>
      </c>
      <c r="AY143" s="184">
        <v>0</v>
      </c>
      <c r="AZ143">
        <v>0</v>
      </c>
      <c r="BA143">
        <v>0</v>
      </c>
      <c r="BB143">
        <v>0</v>
      </c>
      <c r="BC143" s="182">
        <v>0</v>
      </c>
      <c r="BD143" t="s">
        <v>1883</v>
      </c>
      <c r="BE143" t="s">
        <v>1883</v>
      </c>
      <c r="BF143" t="s">
        <v>1883</v>
      </c>
      <c r="BG143" s="181" t="s">
        <v>1883</v>
      </c>
      <c r="BH143">
        <v>0</v>
      </c>
      <c r="BI143" s="184">
        <v>0</v>
      </c>
      <c r="BJ143" s="182">
        <v>0</v>
      </c>
      <c r="BK143" s="181" t="s">
        <v>1883</v>
      </c>
      <c r="BL143">
        <v>0</v>
      </c>
      <c r="BM143">
        <v>0</v>
      </c>
      <c r="BN143">
        <v>0</v>
      </c>
    </row>
    <row r="144" spans="1:66" x14ac:dyDescent="0.25">
      <c r="A144">
        <v>1375</v>
      </c>
      <c r="B144" t="s">
        <v>2147</v>
      </c>
      <c r="C144">
        <v>8</v>
      </c>
      <c r="D144">
        <v>0</v>
      </c>
      <c r="E144">
        <v>0</v>
      </c>
      <c r="F144" t="s">
        <v>1881</v>
      </c>
      <c r="G144" t="s">
        <v>1882</v>
      </c>
      <c r="H144" t="s">
        <v>1881</v>
      </c>
      <c r="I144" t="s">
        <v>1881</v>
      </c>
      <c r="J144" t="s">
        <v>1881</v>
      </c>
      <c r="K144" t="s">
        <v>1881</v>
      </c>
      <c r="L144" t="s">
        <v>1881</v>
      </c>
      <c r="M144" s="180"/>
      <c r="N144" t="s">
        <v>1883</v>
      </c>
      <c r="O144" t="s">
        <v>1883</v>
      </c>
      <c r="P144" t="s">
        <v>2148</v>
      </c>
      <c r="Q144">
        <v>0</v>
      </c>
      <c r="R144">
        <v>0</v>
      </c>
      <c r="S144" t="s">
        <v>1883</v>
      </c>
      <c r="T144" t="s">
        <v>1883</v>
      </c>
      <c r="U144">
        <v>0</v>
      </c>
      <c r="V144" t="s">
        <v>1883</v>
      </c>
      <c r="W144">
        <v>0</v>
      </c>
      <c r="X144">
        <v>0</v>
      </c>
      <c r="Y144">
        <v>0</v>
      </c>
      <c r="Z144" t="s">
        <v>1881</v>
      </c>
      <c r="AA144" t="s">
        <v>1881</v>
      </c>
      <c r="AB144" t="s">
        <v>1881</v>
      </c>
      <c r="AC144">
        <v>0</v>
      </c>
      <c r="AD144">
        <v>0</v>
      </c>
      <c r="AE144">
        <v>0</v>
      </c>
      <c r="AF144">
        <v>0</v>
      </c>
      <c r="AG144" t="s">
        <v>1881</v>
      </c>
      <c r="AH144" s="181" t="s">
        <v>1883</v>
      </c>
      <c r="AI144" s="182">
        <v>49</v>
      </c>
      <c r="AJ144" s="181" t="s">
        <v>1960</v>
      </c>
      <c r="AK144" s="181" t="s">
        <v>2149</v>
      </c>
      <c r="AL144" s="181" t="s">
        <v>1883</v>
      </c>
      <c r="AO144" s="181"/>
      <c r="AQ144">
        <v>10</v>
      </c>
      <c r="AR144" s="182">
        <v>40</v>
      </c>
      <c r="AS144" s="183" t="s">
        <v>1882</v>
      </c>
      <c r="AT144">
        <v>0</v>
      </c>
      <c r="AU144">
        <v>42</v>
      </c>
      <c r="AV144" s="182">
        <v>7</v>
      </c>
      <c r="AW144" s="184">
        <v>0</v>
      </c>
      <c r="AX144" s="183" t="s">
        <v>1881</v>
      </c>
      <c r="AY144" s="184">
        <v>0</v>
      </c>
      <c r="AZ144">
        <v>0</v>
      </c>
      <c r="BA144">
        <v>0</v>
      </c>
      <c r="BB144">
        <v>0</v>
      </c>
      <c r="BC144" s="182">
        <v>0</v>
      </c>
      <c r="BD144" t="s">
        <v>1883</v>
      </c>
      <c r="BE144" t="s">
        <v>1883</v>
      </c>
      <c r="BF144" t="s">
        <v>1883</v>
      </c>
      <c r="BG144" s="181" t="s">
        <v>1883</v>
      </c>
      <c r="BH144">
        <v>0</v>
      </c>
      <c r="BI144" s="184">
        <v>0</v>
      </c>
      <c r="BJ144" s="182">
        <v>0</v>
      </c>
      <c r="BK144" s="181" t="s">
        <v>1883</v>
      </c>
      <c r="BL144">
        <v>0</v>
      </c>
      <c r="BM144">
        <v>0</v>
      </c>
      <c r="BN144">
        <v>0</v>
      </c>
    </row>
    <row r="145" spans="1:66" x14ac:dyDescent="0.25">
      <c r="A145">
        <v>1376</v>
      </c>
      <c r="B145" t="s">
        <v>2150</v>
      </c>
      <c r="C145">
        <v>8</v>
      </c>
      <c r="D145">
        <v>0</v>
      </c>
      <c r="E145">
        <v>0</v>
      </c>
      <c r="F145" t="s">
        <v>1881</v>
      </c>
      <c r="G145" t="s">
        <v>1882</v>
      </c>
      <c r="H145" t="s">
        <v>1881</v>
      </c>
      <c r="I145" t="s">
        <v>1881</v>
      </c>
      <c r="J145" t="s">
        <v>1881</v>
      </c>
      <c r="K145" t="s">
        <v>1881</v>
      </c>
      <c r="L145" t="s">
        <v>1881</v>
      </c>
      <c r="M145" s="180"/>
      <c r="N145" t="s">
        <v>1883</v>
      </c>
      <c r="O145" t="s">
        <v>1883</v>
      </c>
      <c r="P145" t="s">
        <v>2151</v>
      </c>
      <c r="Q145">
        <v>0</v>
      </c>
      <c r="R145">
        <v>0</v>
      </c>
      <c r="S145" t="s">
        <v>1883</v>
      </c>
      <c r="T145" t="s">
        <v>1883</v>
      </c>
      <c r="U145">
        <v>0</v>
      </c>
      <c r="V145" t="s">
        <v>1883</v>
      </c>
      <c r="W145">
        <v>0</v>
      </c>
      <c r="X145">
        <v>0</v>
      </c>
      <c r="Y145">
        <v>0</v>
      </c>
      <c r="Z145" t="s">
        <v>1881</v>
      </c>
      <c r="AA145" t="s">
        <v>1881</v>
      </c>
      <c r="AB145" t="s">
        <v>1881</v>
      </c>
      <c r="AC145">
        <v>0</v>
      </c>
      <c r="AD145">
        <v>0</v>
      </c>
      <c r="AE145">
        <v>0</v>
      </c>
      <c r="AF145">
        <v>0</v>
      </c>
      <c r="AG145" t="s">
        <v>1881</v>
      </c>
      <c r="AH145" s="181" t="s">
        <v>1883</v>
      </c>
      <c r="AI145" s="182">
        <v>49</v>
      </c>
      <c r="AJ145" s="181" t="s">
        <v>1960</v>
      </c>
      <c r="AK145" s="181" t="s">
        <v>1883</v>
      </c>
      <c r="AL145" s="181" t="s">
        <v>1883</v>
      </c>
      <c r="AO145" s="181"/>
      <c r="AQ145">
        <v>10</v>
      </c>
      <c r="AR145" s="182">
        <v>40</v>
      </c>
      <c r="AS145" s="183" t="s">
        <v>1882</v>
      </c>
      <c r="AT145">
        <v>0</v>
      </c>
      <c r="AU145">
        <v>0</v>
      </c>
      <c r="AV145" s="182">
        <v>0</v>
      </c>
      <c r="AW145" s="184">
        <v>0</v>
      </c>
      <c r="AX145" s="183" t="s">
        <v>1881</v>
      </c>
      <c r="AY145" s="184">
        <v>0</v>
      </c>
      <c r="AZ145">
        <v>0</v>
      </c>
      <c r="BA145">
        <v>0</v>
      </c>
      <c r="BB145">
        <v>0</v>
      </c>
      <c r="BC145" s="182">
        <v>0</v>
      </c>
      <c r="BD145" t="s">
        <v>1883</v>
      </c>
      <c r="BE145" t="s">
        <v>1883</v>
      </c>
      <c r="BF145" t="s">
        <v>1883</v>
      </c>
      <c r="BG145" s="181" t="s">
        <v>1883</v>
      </c>
      <c r="BH145">
        <v>0</v>
      </c>
      <c r="BI145" s="184">
        <v>0</v>
      </c>
      <c r="BJ145" s="182">
        <v>0</v>
      </c>
      <c r="BK145" s="181" t="s">
        <v>1883</v>
      </c>
      <c r="BL145">
        <v>0</v>
      </c>
      <c r="BM145">
        <v>0</v>
      </c>
      <c r="BN145">
        <v>0</v>
      </c>
    </row>
    <row r="146" spans="1:66" x14ac:dyDescent="0.25">
      <c r="A146">
        <v>1377</v>
      </c>
      <c r="B146" t="s">
        <v>2152</v>
      </c>
      <c r="C146">
        <v>8</v>
      </c>
      <c r="D146">
        <v>0</v>
      </c>
      <c r="E146">
        <v>0</v>
      </c>
      <c r="F146" t="s">
        <v>1881</v>
      </c>
      <c r="G146" t="s">
        <v>1882</v>
      </c>
      <c r="H146" t="s">
        <v>1881</v>
      </c>
      <c r="I146" t="s">
        <v>1881</v>
      </c>
      <c r="J146" t="s">
        <v>1881</v>
      </c>
      <c r="K146" t="s">
        <v>1881</v>
      </c>
      <c r="L146" t="s">
        <v>1881</v>
      </c>
      <c r="M146" s="180"/>
      <c r="N146" t="s">
        <v>1883</v>
      </c>
      <c r="O146" t="s">
        <v>1883</v>
      </c>
      <c r="P146" t="s">
        <v>2153</v>
      </c>
      <c r="Q146">
        <v>0</v>
      </c>
      <c r="R146">
        <v>0</v>
      </c>
      <c r="S146" t="s">
        <v>1883</v>
      </c>
      <c r="T146" t="s">
        <v>1883</v>
      </c>
      <c r="U146">
        <v>0</v>
      </c>
      <c r="V146" t="s">
        <v>1883</v>
      </c>
      <c r="W146">
        <v>0</v>
      </c>
      <c r="X146">
        <v>0</v>
      </c>
      <c r="Y146">
        <v>0</v>
      </c>
      <c r="Z146" t="s">
        <v>1881</v>
      </c>
      <c r="AA146" t="s">
        <v>1881</v>
      </c>
      <c r="AB146" t="s">
        <v>1881</v>
      </c>
      <c r="AC146">
        <v>0</v>
      </c>
      <c r="AD146">
        <v>0</v>
      </c>
      <c r="AE146">
        <v>0</v>
      </c>
      <c r="AF146">
        <v>0</v>
      </c>
      <c r="AG146" t="s">
        <v>1881</v>
      </c>
      <c r="AH146" s="181" t="s">
        <v>1883</v>
      </c>
      <c r="AI146" s="182">
        <v>49</v>
      </c>
      <c r="AJ146" s="181" t="s">
        <v>1960</v>
      </c>
      <c r="AK146" s="181" t="s">
        <v>2154</v>
      </c>
      <c r="AL146" s="181" t="s">
        <v>1883</v>
      </c>
      <c r="AO146" s="181"/>
      <c r="AQ146">
        <v>10</v>
      </c>
      <c r="AR146" s="182">
        <v>40</v>
      </c>
      <c r="AS146" s="183" t="s">
        <v>1882</v>
      </c>
      <c r="AT146">
        <v>0</v>
      </c>
      <c r="AU146">
        <v>42</v>
      </c>
      <c r="AV146" s="182">
        <v>7</v>
      </c>
      <c r="AW146" s="184">
        <v>0</v>
      </c>
      <c r="AX146" s="183" t="s">
        <v>1881</v>
      </c>
      <c r="AY146" s="184">
        <v>0</v>
      </c>
      <c r="AZ146">
        <v>0</v>
      </c>
      <c r="BA146">
        <v>0</v>
      </c>
      <c r="BB146">
        <v>0</v>
      </c>
      <c r="BC146" s="182">
        <v>0</v>
      </c>
      <c r="BD146" t="s">
        <v>1883</v>
      </c>
      <c r="BE146" t="s">
        <v>1883</v>
      </c>
      <c r="BF146" t="s">
        <v>1883</v>
      </c>
      <c r="BG146" s="181" t="s">
        <v>1883</v>
      </c>
      <c r="BH146">
        <v>0</v>
      </c>
      <c r="BI146" s="184">
        <v>0</v>
      </c>
      <c r="BJ146" s="182">
        <v>0</v>
      </c>
      <c r="BK146" s="181" t="s">
        <v>1883</v>
      </c>
      <c r="BL146">
        <v>0</v>
      </c>
      <c r="BM146">
        <v>0</v>
      </c>
      <c r="BN146">
        <v>0</v>
      </c>
    </row>
    <row r="147" spans="1:66" x14ac:dyDescent="0.25">
      <c r="A147">
        <v>1380</v>
      </c>
      <c r="B147" t="s">
        <v>2155</v>
      </c>
      <c r="C147">
        <v>8</v>
      </c>
      <c r="D147">
        <v>0</v>
      </c>
      <c r="E147">
        <v>0</v>
      </c>
      <c r="F147" t="s">
        <v>1881</v>
      </c>
      <c r="G147" t="s">
        <v>1882</v>
      </c>
      <c r="H147" t="s">
        <v>1881</v>
      </c>
      <c r="I147" t="s">
        <v>1881</v>
      </c>
      <c r="J147" t="s">
        <v>1881</v>
      </c>
      <c r="K147" t="s">
        <v>1881</v>
      </c>
      <c r="L147" t="s">
        <v>1881</v>
      </c>
      <c r="M147" s="180"/>
      <c r="N147" t="s">
        <v>1883</v>
      </c>
      <c r="O147" t="s">
        <v>1883</v>
      </c>
      <c r="P147" t="s">
        <v>2156</v>
      </c>
      <c r="Q147">
        <v>0</v>
      </c>
      <c r="R147">
        <v>0</v>
      </c>
      <c r="S147" t="s">
        <v>1883</v>
      </c>
      <c r="T147" t="s">
        <v>1883</v>
      </c>
      <c r="U147">
        <v>0</v>
      </c>
      <c r="V147" t="s">
        <v>1883</v>
      </c>
      <c r="W147">
        <v>0</v>
      </c>
      <c r="X147">
        <v>0</v>
      </c>
      <c r="Y147">
        <v>0</v>
      </c>
      <c r="Z147" t="s">
        <v>1881</v>
      </c>
      <c r="AA147" t="s">
        <v>1881</v>
      </c>
      <c r="AB147" t="s">
        <v>1881</v>
      </c>
      <c r="AC147">
        <v>0</v>
      </c>
      <c r="AD147">
        <v>0</v>
      </c>
      <c r="AE147">
        <v>0</v>
      </c>
      <c r="AF147">
        <v>0</v>
      </c>
      <c r="AG147" t="s">
        <v>1881</v>
      </c>
      <c r="AH147" s="181" t="s">
        <v>1883</v>
      </c>
      <c r="AI147" s="182">
        <v>49</v>
      </c>
      <c r="AJ147" s="181" t="s">
        <v>1960</v>
      </c>
      <c r="AK147" s="181" t="s">
        <v>2157</v>
      </c>
      <c r="AL147" s="181" t="s">
        <v>1883</v>
      </c>
      <c r="AO147" s="181"/>
      <c r="AQ147">
        <v>10</v>
      </c>
      <c r="AR147" s="182">
        <v>40</v>
      </c>
      <c r="AS147" s="183" t="s">
        <v>1882</v>
      </c>
      <c r="AT147">
        <v>0</v>
      </c>
      <c r="AU147">
        <v>36</v>
      </c>
      <c r="AV147" s="182">
        <v>6</v>
      </c>
      <c r="AW147" s="184">
        <v>0</v>
      </c>
      <c r="AX147" s="183" t="s">
        <v>1881</v>
      </c>
      <c r="AY147" s="184">
        <v>0</v>
      </c>
      <c r="AZ147">
        <v>0</v>
      </c>
      <c r="BA147">
        <v>0</v>
      </c>
      <c r="BB147">
        <v>0</v>
      </c>
      <c r="BC147" s="182">
        <v>0</v>
      </c>
      <c r="BD147" t="s">
        <v>1883</v>
      </c>
      <c r="BE147" t="s">
        <v>1883</v>
      </c>
      <c r="BF147" t="s">
        <v>1883</v>
      </c>
      <c r="BG147" s="181" t="s">
        <v>1883</v>
      </c>
      <c r="BH147">
        <v>0</v>
      </c>
      <c r="BI147" s="184">
        <v>0</v>
      </c>
      <c r="BJ147" s="182">
        <v>0</v>
      </c>
      <c r="BK147" s="181" t="s">
        <v>1883</v>
      </c>
      <c r="BL147">
        <v>0</v>
      </c>
      <c r="BM147">
        <v>0</v>
      </c>
      <c r="BN147">
        <v>0</v>
      </c>
    </row>
    <row r="148" spans="1:66" x14ac:dyDescent="0.25">
      <c r="A148">
        <v>1382</v>
      </c>
      <c r="B148" t="s">
        <v>2158</v>
      </c>
      <c r="C148">
        <v>12</v>
      </c>
      <c r="D148">
        <v>0</v>
      </c>
      <c r="E148">
        <v>0</v>
      </c>
      <c r="F148" t="s">
        <v>1881</v>
      </c>
      <c r="G148" t="s">
        <v>1882</v>
      </c>
      <c r="H148" t="s">
        <v>1881</v>
      </c>
      <c r="I148" t="s">
        <v>1881</v>
      </c>
      <c r="J148" t="s">
        <v>1881</v>
      </c>
      <c r="K148" t="s">
        <v>1881</v>
      </c>
      <c r="L148" t="s">
        <v>1881</v>
      </c>
      <c r="M148" s="180"/>
      <c r="N148" t="s">
        <v>1883</v>
      </c>
      <c r="O148" t="s">
        <v>1883</v>
      </c>
      <c r="P148" t="s">
        <v>2159</v>
      </c>
      <c r="Q148">
        <v>0</v>
      </c>
      <c r="R148">
        <v>0</v>
      </c>
      <c r="S148" t="s">
        <v>1883</v>
      </c>
      <c r="T148" t="s">
        <v>1883</v>
      </c>
      <c r="U148">
        <v>0</v>
      </c>
      <c r="V148" t="s">
        <v>1883</v>
      </c>
      <c r="W148">
        <v>0</v>
      </c>
      <c r="X148">
        <v>0</v>
      </c>
      <c r="Y148">
        <v>0</v>
      </c>
      <c r="Z148" t="s">
        <v>1881</v>
      </c>
      <c r="AA148" t="s">
        <v>1881</v>
      </c>
      <c r="AB148" t="s">
        <v>1881</v>
      </c>
      <c r="AC148">
        <v>0</v>
      </c>
      <c r="AD148">
        <v>0</v>
      </c>
      <c r="AE148">
        <v>0</v>
      </c>
      <c r="AF148">
        <v>0</v>
      </c>
      <c r="AG148" t="s">
        <v>1881</v>
      </c>
      <c r="AH148" s="181" t="s">
        <v>1883</v>
      </c>
      <c r="AI148" s="182">
        <v>49</v>
      </c>
      <c r="AJ148" s="181" t="s">
        <v>1960</v>
      </c>
      <c r="AK148" s="181" t="s">
        <v>2160</v>
      </c>
      <c r="AL148" s="181" t="s">
        <v>1883</v>
      </c>
      <c r="AO148" s="181"/>
      <c r="AQ148">
        <v>10</v>
      </c>
      <c r="AR148" s="182">
        <v>40</v>
      </c>
      <c r="AS148" s="183" t="s">
        <v>1882</v>
      </c>
      <c r="AT148">
        <v>0</v>
      </c>
      <c r="AU148">
        <v>36</v>
      </c>
      <c r="AV148" s="182">
        <v>6</v>
      </c>
      <c r="AW148" s="184">
        <v>0</v>
      </c>
      <c r="AX148" s="183" t="s">
        <v>1881</v>
      </c>
      <c r="AY148" s="184">
        <v>0</v>
      </c>
      <c r="AZ148">
        <v>0</v>
      </c>
      <c r="BA148">
        <v>0</v>
      </c>
      <c r="BB148">
        <v>0</v>
      </c>
      <c r="BC148" s="182">
        <v>0</v>
      </c>
      <c r="BD148" t="s">
        <v>1883</v>
      </c>
      <c r="BE148" t="s">
        <v>1883</v>
      </c>
      <c r="BF148" t="s">
        <v>1883</v>
      </c>
      <c r="BG148" s="181" t="s">
        <v>1883</v>
      </c>
      <c r="BH148">
        <v>0</v>
      </c>
      <c r="BI148" s="184">
        <v>0</v>
      </c>
      <c r="BJ148" s="182">
        <v>0</v>
      </c>
      <c r="BK148" s="181" t="s">
        <v>1883</v>
      </c>
      <c r="BL148">
        <v>0</v>
      </c>
      <c r="BM148">
        <v>0</v>
      </c>
      <c r="BN148">
        <v>0</v>
      </c>
    </row>
    <row r="149" spans="1:66" x14ac:dyDescent="0.25">
      <c r="A149">
        <v>1410</v>
      </c>
      <c r="B149" t="s">
        <v>435</v>
      </c>
      <c r="C149">
        <v>18</v>
      </c>
      <c r="D149">
        <v>0</v>
      </c>
      <c r="E149">
        <v>0</v>
      </c>
      <c r="F149" t="s">
        <v>1881</v>
      </c>
      <c r="G149" t="s">
        <v>1882</v>
      </c>
      <c r="H149" t="s">
        <v>1881</v>
      </c>
      <c r="I149" t="s">
        <v>1881</v>
      </c>
      <c r="J149" t="s">
        <v>1881</v>
      </c>
      <c r="K149" t="s">
        <v>1881</v>
      </c>
      <c r="L149" t="s">
        <v>1881</v>
      </c>
      <c r="M149" s="180"/>
      <c r="N149" t="s">
        <v>1883</v>
      </c>
      <c r="O149" t="s">
        <v>1883</v>
      </c>
      <c r="P149" t="s">
        <v>2161</v>
      </c>
      <c r="Q149">
        <v>0</v>
      </c>
      <c r="R149">
        <v>0</v>
      </c>
      <c r="S149" t="s">
        <v>1883</v>
      </c>
      <c r="T149" t="s">
        <v>1883</v>
      </c>
      <c r="U149">
        <v>1</v>
      </c>
      <c r="V149" t="s">
        <v>1885</v>
      </c>
      <c r="W149">
        <v>18</v>
      </c>
      <c r="X149">
        <v>0</v>
      </c>
      <c r="Y149">
        <v>0</v>
      </c>
      <c r="Z149" t="s">
        <v>1881</v>
      </c>
      <c r="AA149" t="s">
        <v>1881</v>
      </c>
      <c r="AB149" t="s">
        <v>1881</v>
      </c>
      <c r="AC149">
        <v>0</v>
      </c>
      <c r="AD149">
        <v>0</v>
      </c>
      <c r="AE149">
        <v>0</v>
      </c>
      <c r="AF149">
        <v>0</v>
      </c>
      <c r="AG149" t="s">
        <v>1881</v>
      </c>
      <c r="AH149" s="181" t="s">
        <v>1883</v>
      </c>
      <c r="AI149" s="182">
        <v>51</v>
      </c>
      <c r="AJ149" s="181" t="s">
        <v>1964</v>
      </c>
      <c r="AK149" s="181" t="s">
        <v>1883</v>
      </c>
      <c r="AL149" s="181" t="s">
        <v>1883</v>
      </c>
      <c r="AO149" s="181"/>
      <c r="AQ149">
        <v>10</v>
      </c>
      <c r="AR149" s="182">
        <v>40</v>
      </c>
      <c r="AS149" s="183" t="s">
        <v>1882</v>
      </c>
      <c r="AT149">
        <v>0</v>
      </c>
      <c r="AU149">
        <v>0</v>
      </c>
      <c r="AV149" s="182">
        <v>0</v>
      </c>
      <c r="AW149" s="184">
        <v>0</v>
      </c>
      <c r="AX149" s="183" t="s">
        <v>1881</v>
      </c>
      <c r="AY149" s="184">
        <v>0</v>
      </c>
      <c r="AZ149">
        <v>0</v>
      </c>
      <c r="BA149">
        <v>0</v>
      </c>
      <c r="BB149">
        <v>0</v>
      </c>
      <c r="BC149" s="182">
        <v>0</v>
      </c>
      <c r="BD149" t="s">
        <v>1883</v>
      </c>
      <c r="BE149" t="s">
        <v>1883</v>
      </c>
      <c r="BF149" t="s">
        <v>1883</v>
      </c>
      <c r="BG149" s="181" t="s">
        <v>1883</v>
      </c>
      <c r="BH149">
        <v>5.76</v>
      </c>
      <c r="BI149" s="184">
        <v>0</v>
      </c>
      <c r="BJ149" s="182">
        <v>0</v>
      </c>
      <c r="BK149" s="181" t="s">
        <v>1883</v>
      </c>
      <c r="BL149">
        <v>0</v>
      </c>
      <c r="BM149">
        <v>0</v>
      </c>
      <c r="BN149">
        <v>0</v>
      </c>
    </row>
    <row r="150" spans="1:66" x14ac:dyDescent="0.25">
      <c r="A150">
        <v>1411</v>
      </c>
      <c r="B150" t="s">
        <v>2162</v>
      </c>
      <c r="C150">
        <v>18</v>
      </c>
      <c r="D150">
        <v>0</v>
      </c>
      <c r="E150">
        <v>0</v>
      </c>
      <c r="F150" t="s">
        <v>1881</v>
      </c>
      <c r="G150" t="s">
        <v>1882</v>
      </c>
      <c r="H150" t="s">
        <v>1881</v>
      </c>
      <c r="I150" t="s">
        <v>1881</v>
      </c>
      <c r="J150" t="s">
        <v>1881</v>
      </c>
      <c r="K150" t="s">
        <v>1881</v>
      </c>
      <c r="L150" t="s">
        <v>1881</v>
      </c>
      <c r="M150" s="180"/>
      <c r="N150" t="s">
        <v>1883</v>
      </c>
      <c r="O150" t="s">
        <v>1883</v>
      </c>
      <c r="P150" t="s">
        <v>2163</v>
      </c>
      <c r="Q150">
        <v>0</v>
      </c>
      <c r="R150">
        <v>0</v>
      </c>
      <c r="S150" t="s">
        <v>1883</v>
      </c>
      <c r="T150" t="s">
        <v>1883</v>
      </c>
      <c r="U150">
        <v>1</v>
      </c>
      <c r="V150" t="s">
        <v>1885</v>
      </c>
      <c r="W150">
        <v>18</v>
      </c>
      <c r="X150">
        <v>0</v>
      </c>
      <c r="Y150">
        <v>0</v>
      </c>
      <c r="Z150" t="s">
        <v>1881</v>
      </c>
      <c r="AA150" t="s">
        <v>1881</v>
      </c>
      <c r="AB150" t="s">
        <v>1881</v>
      </c>
      <c r="AC150">
        <v>0</v>
      </c>
      <c r="AD150">
        <v>0</v>
      </c>
      <c r="AE150">
        <v>0</v>
      </c>
      <c r="AF150">
        <v>0</v>
      </c>
      <c r="AG150" t="s">
        <v>1881</v>
      </c>
      <c r="AH150" s="181" t="s">
        <v>1883</v>
      </c>
      <c r="AI150" s="182">
        <v>51</v>
      </c>
      <c r="AJ150" s="181" t="s">
        <v>1964</v>
      </c>
      <c r="AK150" s="181" t="s">
        <v>1883</v>
      </c>
      <c r="AL150" s="181" t="s">
        <v>1883</v>
      </c>
      <c r="AO150" s="181"/>
      <c r="AQ150">
        <v>10</v>
      </c>
      <c r="AR150" s="182">
        <v>40</v>
      </c>
      <c r="AS150" s="183" t="s">
        <v>1882</v>
      </c>
      <c r="AT150">
        <v>0</v>
      </c>
      <c r="AU150">
        <v>0</v>
      </c>
      <c r="AV150" s="182">
        <v>0</v>
      </c>
      <c r="AW150" s="184">
        <v>0</v>
      </c>
      <c r="AX150" s="183" t="s">
        <v>1881</v>
      </c>
      <c r="AY150" s="184">
        <v>0</v>
      </c>
      <c r="AZ150">
        <v>0</v>
      </c>
      <c r="BA150">
        <v>0</v>
      </c>
      <c r="BB150">
        <v>0</v>
      </c>
      <c r="BC150" s="182">
        <v>0</v>
      </c>
      <c r="BD150" t="s">
        <v>1883</v>
      </c>
      <c r="BE150" t="s">
        <v>1883</v>
      </c>
      <c r="BF150" t="s">
        <v>1883</v>
      </c>
      <c r="BG150" s="181" t="s">
        <v>1883</v>
      </c>
      <c r="BH150">
        <v>0</v>
      </c>
      <c r="BI150" s="184">
        <v>0</v>
      </c>
      <c r="BJ150" s="182">
        <v>0</v>
      </c>
      <c r="BK150" s="181" t="s">
        <v>1883</v>
      </c>
      <c r="BL150">
        <v>0</v>
      </c>
      <c r="BM150">
        <v>0</v>
      </c>
      <c r="BN150">
        <v>0</v>
      </c>
    </row>
    <row r="151" spans="1:66" x14ac:dyDescent="0.25">
      <c r="A151">
        <v>1412</v>
      </c>
      <c r="B151" t="s">
        <v>2164</v>
      </c>
      <c r="C151">
        <v>18</v>
      </c>
      <c r="D151">
        <v>0</v>
      </c>
      <c r="E151">
        <v>0</v>
      </c>
      <c r="F151" t="s">
        <v>1881</v>
      </c>
      <c r="G151" t="s">
        <v>1882</v>
      </c>
      <c r="H151" t="s">
        <v>1881</v>
      </c>
      <c r="I151" t="s">
        <v>1881</v>
      </c>
      <c r="J151" t="s">
        <v>1881</v>
      </c>
      <c r="K151" t="s">
        <v>1881</v>
      </c>
      <c r="L151" t="s">
        <v>1881</v>
      </c>
      <c r="M151" s="180"/>
      <c r="N151" t="s">
        <v>1883</v>
      </c>
      <c r="O151" t="s">
        <v>1883</v>
      </c>
      <c r="P151" t="s">
        <v>2165</v>
      </c>
      <c r="Q151">
        <v>0</v>
      </c>
      <c r="R151">
        <v>0</v>
      </c>
      <c r="S151" t="s">
        <v>1883</v>
      </c>
      <c r="T151" t="s">
        <v>1883</v>
      </c>
      <c r="U151">
        <v>1</v>
      </c>
      <c r="V151" t="s">
        <v>1885</v>
      </c>
      <c r="W151">
        <v>18</v>
      </c>
      <c r="X151">
        <v>0</v>
      </c>
      <c r="Y151">
        <v>0</v>
      </c>
      <c r="Z151" t="s">
        <v>1881</v>
      </c>
      <c r="AA151" t="s">
        <v>1881</v>
      </c>
      <c r="AB151" t="s">
        <v>1881</v>
      </c>
      <c r="AC151">
        <v>0</v>
      </c>
      <c r="AD151">
        <v>0</v>
      </c>
      <c r="AE151">
        <v>0</v>
      </c>
      <c r="AF151">
        <v>0</v>
      </c>
      <c r="AG151" t="s">
        <v>1881</v>
      </c>
      <c r="AH151" s="181" t="s">
        <v>1883</v>
      </c>
      <c r="AI151" s="182">
        <v>51</v>
      </c>
      <c r="AJ151" s="181" t="s">
        <v>1964</v>
      </c>
      <c r="AK151" s="181" t="s">
        <v>1883</v>
      </c>
      <c r="AL151" s="181" t="s">
        <v>1883</v>
      </c>
      <c r="AO151" s="181"/>
      <c r="AQ151">
        <v>10</v>
      </c>
      <c r="AR151" s="182">
        <v>40</v>
      </c>
      <c r="AS151" s="183" t="s">
        <v>1882</v>
      </c>
      <c r="AT151">
        <v>0</v>
      </c>
      <c r="AU151">
        <v>0</v>
      </c>
      <c r="AV151" s="182">
        <v>0</v>
      </c>
      <c r="AW151" s="184">
        <v>0</v>
      </c>
      <c r="AX151" s="183" t="s">
        <v>1881</v>
      </c>
      <c r="AY151" s="184">
        <v>0</v>
      </c>
      <c r="AZ151">
        <v>0</v>
      </c>
      <c r="BA151">
        <v>0</v>
      </c>
      <c r="BB151">
        <v>0</v>
      </c>
      <c r="BC151" s="182">
        <v>0</v>
      </c>
      <c r="BD151" t="s">
        <v>1883</v>
      </c>
      <c r="BE151" t="s">
        <v>1883</v>
      </c>
      <c r="BF151" t="s">
        <v>1883</v>
      </c>
      <c r="BG151" s="181" t="s">
        <v>1883</v>
      </c>
      <c r="BH151">
        <v>0</v>
      </c>
      <c r="BI151" s="184">
        <v>0</v>
      </c>
      <c r="BJ151" s="182">
        <v>0</v>
      </c>
      <c r="BK151" s="181" t="s">
        <v>1883</v>
      </c>
      <c r="BL151">
        <v>0</v>
      </c>
      <c r="BM151">
        <v>0</v>
      </c>
      <c r="BN151">
        <v>0</v>
      </c>
    </row>
    <row r="152" spans="1:66" x14ac:dyDescent="0.25">
      <c r="A152">
        <v>1419</v>
      </c>
      <c r="B152" t="s">
        <v>439</v>
      </c>
      <c r="C152">
        <v>12</v>
      </c>
      <c r="D152">
        <v>0</v>
      </c>
      <c r="E152">
        <v>0</v>
      </c>
      <c r="F152" t="s">
        <v>1881</v>
      </c>
      <c r="G152" t="s">
        <v>1882</v>
      </c>
      <c r="H152" t="s">
        <v>1881</v>
      </c>
      <c r="I152" t="s">
        <v>1881</v>
      </c>
      <c r="J152" t="s">
        <v>1881</v>
      </c>
      <c r="K152" t="s">
        <v>1881</v>
      </c>
      <c r="L152" t="s">
        <v>1881</v>
      </c>
      <c r="M152" s="180"/>
      <c r="N152" t="s">
        <v>1883</v>
      </c>
      <c r="O152" t="s">
        <v>1883</v>
      </c>
      <c r="P152" t="s">
        <v>2166</v>
      </c>
      <c r="Q152">
        <v>0</v>
      </c>
      <c r="R152">
        <v>0</v>
      </c>
      <c r="S152" t="s">
        <v>1883</v>
      </c>
      <c r="T152" t="s">
        <v>1883</v>
      </c>
      <c r="U152">
        <v>1</v>
      </c>
      <c r="V152" t="s">
        <v>1885</v>
      </c>
      <c r="W152">
        <v>12</v>
      </c>
      <c r="X152">
        <v>0</v>
      </c>
      <c r="Y152">
        <v>0</v>
      </c>
      <c r="Z152" t="s">
        <v>1881</v>
      </c>
      <c r="AA152" t="s">
        <v>1881</v>
      </c>
      <c r="AB152" t="s">
        <v>1881</v>
      </c>
      <c r="AC152">
        <v>0</v>
      </c>
      <c r="AD152">
        <v>0</v>
      </c>
      <c r="AE152">
        <v>0</v>
      </c>
      <c r="AF152">
        <v>0</v>
      </c>
      <c r="AG152" t="s">
        <v>1881</v>
      </c>
      <c r="AH152" s="181" t="s">
        <v>1883</v>
      </c>
      <c r="AI152" s="182">
        <v>51</v>
      </c>
      <c r="AJ152" s="181" t="s">
        <v>1964</v>
      </c>
      <c r="AK152" s="181" t="s">
        <v>1883</v>
      </c>
      <c r="AL152" s="181" t="s">
        <v>1883</v>
      </c>
      <c r="AO152" s="181"/>
      <c r="AQ152">
        <v>10</v>
      </c>
      <c r="AR152" s="182">
        <v>40</v>
      </c>
      <c r="AS152" s="183" t="s">
        <v>1882</v>
      </c>
      <c r="AT152">
        <v>0</v>
      </c>
      <c r="AU152">
        <v>60</v>
      </c>
      <c r="AV152" s="182">
        <v>0</v>
      </c>
      <c r="AW152" s="184">
        <v>0</v>
      </c>
      <c r="AX152" s="183" t="s">
        <v>1881</v>
      </c>
      <c r="AY152" s="184">
        <v>0</v>
      </c>
      <c r="AZ152">
        <v>0</v>
      </c>
      <c r="BA152">
        <v>0</v>
      </c>
      <c r="BB152">
        <v>0</v>
      </c>
      <c r="BC152" s="182">
        <v>0</v>
      </c>
      <c r="BD152" t="s">
        <v>1883</v>
      </c>
      <c r="BE152" t="s">
        <v>1883</v>
      </c>
      <c r="BF152" t="s">
        <v>1883</v>
      </c>
      <c r="BG152" s="181" t="s">
        <v>1883</v>
      </c>
      <c r="BH152">
        <v>7.92</v>
      </c>
      <c r="BI152" s="184">
        <v>0</v>
      </c>
      <c r="BJ152" s="182">
        <v>0</v>
      </c>
      <c r="BK152" s="181" t="s">
        <v>1883</v>
      </c>
      <c r="BL152">
        <v>0</v>
      </c>
      <c r="BM152">
        <v>0</v>
      </c>
      <c r="BN152">
        <v>0</v>
      </c>
    </row>
    <row r="153" spans="1:66" x14ac:dyDescent="0.25">
      <c r="A153">
        <v>1448</v>
      </c>
      <c r="B153" t="s">
        <v>955</v>
      </c>
      <c r="C153">
        <v>16</v>
      </c>
      <c r="D153">
        <v>0</v>
      </c>
      <c r="E153">
        <v>0</v>
      </c>
      <c r="F153" t="s">
        <v>1881</v>
      </c>
      <c r="G153" t="s">
        <v>1882</v>
      </c>
      <c r="H153" t="s">
        <v>1881</v>
      </c>
      <c r="I153" t="s">
        <v>1881</v>
      </c>
      <c r="J153" t="s">
        <v>1881</v>
      </c>
      <c r="K153" t="s">
        <v>1881</v>
      </c>
      <c r="L153" t="s">
        <v>1881</v>
      </c>
      <c r="M153" s="180"/>
      <c r="N153" t="s">
        <v>1883</v>
      </c>
      <c r="O153" t="s">
        <v>1883</v>
      </c>
      <c r="P153" t="s">
        <v>2167</v>
      </c>
      <c r="Q153">
        <v>0</v>
      </c>
      <c r="R153">
        <v>0</v>
      </c>
      <c r="S153" t="s">
        <v>1883</v>
      </c>
      <c r="T153" t="s">
        <v>1883</v>
      </c>
      <c r="U153">
        <v>0</v>
      </c>
      <c r="V153" t="s">
        <v>1883</v>
      </c>
      <c r="W153">
        <v>0</v>
      </c>
      <c r="X153">
        <v>0</v>
      </c>
      <c r="Y153">
        <v>0</v>
      </c>
      <c r="Z153" t="s">
        <v>1881</v>
      </c>
      <c r="AA153" t="s">
        <v>1881</v>
      </c>
      <c r="AB153" t="s">
        <v>1881</v>
      </c>
      <c r="AC153">
        <v>0</v>
      </c>
      <c r="AD153">
        <v>0</v>
      </c>
      <c r="AE153">
        <v>0</v>
      </c>
      <c r="AF153">
        <v>0</v>
      </c>
      <c r="AG153" t="s">
        <v>1881</v>
      </c>
      <c r="AH153" s="181" t="s">
        <v>1883</v>
      </c>
      <c r="AI153" s="182">
        <v>43</v>
      </c>
      <c r="AJ153" s="181" t="s">
        <v>2095</v>
      </c>
      <c r="AK153" s="181" t="s">
        <v>1883</v>
      </c>
      <c r="AL153" s="181" t="s">
        <v>1883</v>
      </c>
      <c r="AO153" s="181"/>
      <c r="AQ153">
        <v>10</v>
      </c>
      <c r="AR153" s="182">
        <v>40</v>
      </c>
      <c r="AS153" s="183" t="s">
        <v>1882</v>
      </c>
      <c r="AT153">
        <v>0</v>
      </c>
      <c r="AU153">
        <v>48</v>
      </c>
      <c r="AV153" s="182">
        <v>8</v>
      </c>
      <c r="AW153" s="184">
        <v>0</v>
      </c>
      <c r="AX153" s="183" t="s">
        <v>1881</v>
      </c>
      <c r="AY153" s="184">
        <v>0</v>
      </c>
      <c r="AZ153">
        <v>0</v>
      </c>
      <c r="BA153">
        <v>0</v>
      </c>
      <c r="BB153">
        <v>0</v>
      </c>
      <c r="BC153" s="182">
        <v>0</v>
      </c>
      <c r="BD153" t="s">
        <v>1883</v>
      </c>
      <c r="BE153" t="s">
        <v>1883</v>
      </c>
      <c r="BF153" t="s">
        <v>1883</v>
      </c>
      <c r="BG153" s="181" t="s">
        <v>1883</v>
      </c>
      <c r="BH153">
        <v>5.12</v>
      </c>
      <c r="BI153" s="184">
        <v>0</v>
      </c>
      <c r="BJ153" s="182">
        <v>0</v>
      </c>
      <c r="BK153" s="181" t="s">
        <v>1883</v>
      </c>
      <c r="BL153">
        <v>0</v>
      </c>
      <c r="BM153">
        <v>0</v>
      </c>
      <c r="BN153">
        <v>0</v>
      </c>
    </row>
    <row r="154" spans="1:66" x14ac:dyDescent="0.25">
      <c r="A154">
        <v>1470</v>
      </c>
      <c r="B154" t="s">
        <v>2168</v>
      </c>
      <c r="C154">
        <v>1</v>
      </c>
      <c r="D154">
        <v>0</v>
      </c>
      <c r="E154">
        <v>0</v>
      </c>
      <c r="F154" t="s">
        <v>1881</v>
      </c>
      <c r="G154" t="s">
        <v>1882</v>
      </c>
      <c r="H154" t="s">
        <v>1881</v>
      </c>
      <c r="I154" t="s">
        <v>1881</v>
      </c>
      <c r="J154" t="s">
        <v>1881</v>
      </c>
      <c r="K154" t="s">
        <v>1881</v>
      </c>
      <c r="L154" t="s">
        <v>1881</v>
      </c>
      <c r="M154" s="180"/>
      <c r="N154" t="s">
        <v>1883</v>
      </c>
      <c r="O154" t="s">
        <v>1883</v>
      </c>
      <c r="P154" t="s">
        <v>1883</v>
      </c>
      <c r="Q154">
        <v>0</v>
      </c>
      <c r="R154">
        <v>0</v>
      </c>
      <c r="S154" t="s">
        <v>1883</v>
      </c>
      <c r="T154" t="s">
        <v>1883</v>
      </c>
      <c r="U154">
        <v>0</v>
      </c>
      <c r="V154" t="s">
        <v>1883</v>
      </c>
      <c r="W154">
        <v>0</v>
      </c>
      <c r="X154">
        <v>0</v>
      </c>
      <c r="Y154">
        <v>0</v>
      </c>
      <c r="Z154" t="s">
        <v>1881</v>
      </c>
      <c r="AA154" t="s">
        <v>1881</v>
      </c>
      <c r="AB154" t="s">
        <v>1881</v>
      </c>
      <c r="AC154">
        <v>0</v>
      </c>
      <c r="AD154">
        <v>0</v>
      </c>
      <c r="AE154">
        <v>0</v>
      </c>
      <c r="AF154">
        <v>0</v>
      </c>
      <c r="AG154" t="s">
        <v>1881</v>
      </c>
      <c r="AH154" s="181" t="s">
        <v>1883</v>
      </c>
      <c r="AI154" s="182">
        <v>16</v>
      </c>
      <c r="AJ154" s="181" t="s">
        <v>2169</v>
      </c>
      <c r="AK154" s="181" t="s">
        <v>1883</v>
      </c>
      <c r="AL154" s="181" t="s">
        <v>1883</v>
      </c>
      <c r="AO154" s="181"/>
      <c r="AQ154">
        <v>10</v>
      </c>
      <c r="AR154" s="182">
        <v>40</v>
      </c>
      <c r="AS154" s="183" t="s">
        <v>1882</v>
      </c>
      <c r="AT154">
        <v>0</v>
      </c>
      <c r="AU154">
        <v>0</v>
      </c>
      <c r="AV154" s="182">
        <v>0</v>
      </c>
      <c r="AW154" s="184">
        <v>0</v>
      </c>
      <c r="AX154" s="183" t="s">
        <v>1881</v>
      </c>
      <c r="AY154" s="184">
        <v>0</v>
      </c>
      <c r="AZ154">
        <v>0</v>
      </c>
      <c r="BA154">
        <v>0</v>
      </c>
      <c r="BB154">
        <v>0</v>
      </c>
      <c r="BC154" s="182">
        <v>0</v>
      </c>
      <c r="BD154" t="s">
        <v>1883</v>
      </c>
      <c r="BE154" t="s">
        <v>1883</v>
      </c>
      <c r="BF154" t="s">
        <v>1883</v>
      </c>
      <c r="BG154" s="181" t="s">
        <v>1883</v>
      </c>
      <c r="BH154">
        <v>0</v>
      </c>
      <c r="BI154" s="184">
        <v>0</v>
      </c>
      <c r="BJ154" s="182">
        <v>0</v>
      </c>
      <c r="BK154" s="181" t="s">
        <v>1883</v>
      </c>
      <c r="BL154">
        <v>0</v>
      </c>
      <c r="BM154">
        <v>0</v>
      </c>
      <c r="BN154">
        <v>0</v>
      </c>
    </row>
    <row r="155" spans="1:66" x14ac:dyDescent="0.25">
      <c r="A155">
        <v>1512</v>
      </c>
      <c r="B155" t="s">
        <v>1069</v>
      </c>
      <c r="C155">
        <v>6</v>
      </c>
      <c r="D155">
        <v>0</v>
      </c>
      <c r="E155">
        <v>0</v>
      </c>
      <c r="F155" t="s">
        <v>1881</v>
      </c>
      <c r="G155" t="s">
        <v>1882</v>
      </c>
      <c r="H155" t="s">
        <v>1881</v>
      </c>
      <c r="I155" t="s">
        <v>1881</v>
      </c>
      <c r="J155" t="s">
        <v>1881</v>
      </c>
      <c r="K155" t="s">
        <v>1881</v>
      </c>
      <c r="L155" t="s">
        <v>1881</v>
      </c>
      <c r="M155" s="180"/>
      <c r="N155" t="s">
        <v>1883</v>
      </c>
      <c r="O155" t="s">
        <v>1883</v>
      </c>
      <c r="P155" t="s">
        <v>2170</v>
      </c>
      <c r="Q155">
        <v>0</v>
      </c>
      <c r="R155">
        <v>0</v>
      </c>
      <c r="S155" t="s">
        <v>1883</v>
      </c>
      <c r="T155" t="s">
        <v>1883</v>
      </c>
      <c r="U155">
        <v>0</v>
      </c>
      <c r="V155" t="s">
        <v>1883</v>
      </c>
      <c r="W155">
        <v>0</v>
      </c>
      <c r="X155">
        <v>0</v>
      </c>
      <c r="Y155">
        <v>0</v>
      </c>
      <c r="Z155" t="s">
        <v>1881</v>
      </c>
      <c r="AA155" t="s">
        <v>1881</v>
      </c>
      <c r="AB155" t="s">
        <v>1881</v>
      </c>
      <c r="AC155">
        <v>0</v>
      </c>
      <c r="AD155">
        <v>0</v>
      </c>
      <c r="AE155">
        <v>0</v>
      </c>
      <c r="AF155">
        <v>0</v>
      </c>
      <c r="AG155" t="s">
        <v>1881</v>
      </c>
      <c r="AH155" s="181" t="s">
        <v>1883</v>
      </c>
      <c r="AI155" s="182">
        <v>215</v>
      </c>
      <c r="AJ155" s="181" t="s">
        <v>1934</v>
      </c>
      <c r="AK155" s="181" t="s">
        <v>1883</v>
      </c>
      <c r="AL155" s="181" t="s">
        <v>1883</v>
      </c>
      <c r="AO155" s="181"/>
      <c r="AQ155">
        <v>10</v>
      </c>
      <c r="AR155" s="182">
        <v>40</v>
      </c>
      <c r="AS155" s="183" t="s">
        <v>1882</v>
      </c>
      <c r="AT155">
        <v>0</v>
      </c>
      <c r="AU155">
        <v>150</v>
      </c>
      <c r="AV155" s="182">
        <v>0</v>
      </c>
      <c r="AW155" s="184">
        <v>0</v>
      </c>
      <c r="AX155" s="183" t="s">
        <v>1881</v>
      </c>
      <c r="AY155" s="184">
        <v>0</v>
      </c>
      <c r="AZ155">
        <v>0</v>
      </c>
      <c r="BA155">
        <v>0</v>
      </c>
      <c r="BB155">
        <v>0</v>
      </c>
      <c r="BC155" s="182">
        <v>0</v>
      </c>
      <c r="BD155" t="s">
        <v>1883</v>
      </c>
      <c r="BE155" t="s">
        <v>1883</v>
      </c>
      <c r="BF155" t="s">
        <v>1883</v>
      </c>
      <c r="BG155" s="181" t="s">
        <v>1883</v>
      </c>
      <c r="BH155">
        <v>6</v>
      </c>
      <c r="BI155" s="184">
        <v>0</v>
      </c>
      <c r="BJ155" s="182">
        <v>0</v>
      </c>
      <c r="BK155" s="181" t="s">
        <v>1883</v>
      </c>
      <c r="BL155">
        <v>0</v>
      </c>
      <c r="BM155">
        <v>0</v>
      </c>
      <c r="BN155">
        <v>0</v>
      </c>
    </row>
    <row r="156" spans="1:66" x14ac:dyDescent="0.25">
      <c r="A156">
        <v>1513</v>
      </c>
      <c r="B156" t="s">
        <v>1071</v>
      </c>
      <c r="C156">
        <v>6</v>
      </c>
      <c r="D156">
        <v>0</v>
      </c>
      <c r="E156">
        <v>0</v>
      </c>
      <c r="F156" t="s">
        <v>1881</v>
      </c>
      <c r="G156" t="s">
        <v>1882</v>
      </c>
      <c r="H156" t="s">
        <v>1881</v>
      </c>
      <c r="I156" t="s">
        <v>1881</v>
      </c>
      <c r="J156" t="s">
        <v>1881</v>
      </c>
      <c r="K156" t="s">
        <v>1881</v>
      </c>
      <c r="L156" t="s">
        <v>1881</v>
      </c>
      <c r="M156" s="180"/>
      <c r="N156" t="s">
        <v>1883</v>
      </c>
      <c r="O156" t="s">
        <v>1883</v>
      </c>
      <c r="P156" t="s">
        <v>2171</v>
      </c>
      <c r="Q156">
        <v>0</v>
      </c>
      <c r="R156">
        <v>0</v>
      </c>
      <c r="S156" t="s">
        <v>1883</v>
      </c>
      <c r="T156" t="s">
        <v>1883</v>
      </c>
      <c r="U156">
        <v>0</v>
      </c>
      <c r="V156" t="s">
        <v>1883</v>
      </c>
      <c r="W156">
        <v>0</v>
      </c>
      <c r="X156">
        <v>0</v>
      </c>
      <c r="Y156">
        <v>0</v>
      </c>
      <c r="Z156" t="s">
        <v>1881</v>
      </c>
      <c r="AA156" t="s">
        <v>1881</v>
      </c>
      <c r="AB156" t="s">
        <v>1881</v>
      </c>
      <c r="AC156">
        <v>0</v>
      </c>
      <c r="AD156">
        <v>0</v>
      </c>
      <c r="AE156">
        <v>0</v>
      </c>
      <c r="AF156">
        <v>0</v>
      </c>
      <c r="AG156" t="s">
        <v>1881</v>
      </c>
      <c r="AH156" s="181" t="s">
        <v>1883</v>
      </c>
      <c r="AI156" s="182">
        <v>215</v>
      </c>
      <c r="AJ156" s="181" t="s">
        <v>1934</v>
      </c>
      <c r="AK156" s="181" t="s">
        <v>1883</v>
      </c>
      <c r="AL156" s="181" t="s">
        <v>1883</v>
      </c>
      <c r="AO156" s="181"/>
      <c r="AQ156">
        <v>10</v>
      </c>
      <c r="AR156" s="182">
        <v>40</v>
      </c>
      <c r="AS156" s="183" t="s">
        <v>1882</v>
      </c>
      <c r="AT156">
        <v>0</v>
      </c>
      <c r="AU156">
        <v>150</v>
      </c>
      <c r="AV156" s="182">
        <v>0</v>
      </c>
      <c r="AW156" s="184">
        <v>0</v>
      </c>
      <c r="AX156" s="183" t="s">
        <v>1881</v>
      </c>
      <c r="AY156" s="184">
        <v>0</v>
      </c>
      <c r="AZ156">
        <v>0</v>
      </c>
      <c r="BA156">
        <v>0</v>
      </c>
      <c r="BB156">
        <v>0</v>
      </c>
      <c r="BC156" s="182">
        <v>0</v>
      </c>
      <c r="BD156" t="s">
        <v>1883</v>
      </c>
      <c r="BE156" t="s">
        <v>1883</v>
      </c>
      <c r="BF156" t="s">
        <v>1883</v>
      </c>
      <c r="BG156" s="181" t="s">
        <v>1883</v>
      </c>
      <c r="BH156">
        <v>6</v>
      </c>
      <c r="BI156" s="184">
        <v>0</v>
      </c>
      <c r="BJ156" s="182">
        <v>0</v>
      </c>
      <c r="BK156" s="181" t="s">
        <v>1883</v>
      </c>
      <c r="BL156">
        <v>0</v>
      </c>
      <c r="BM156">
        <v>0</v>
      </c>
      <c r="BN156">
        <v>0</v>
      </c>
    </row>
    <row r="157" spans="1:66" x14ac:dyDescent="0.25">
      <c r="A157">
        <v>1560</v>
      </c>
      <c r="B157" t="s">
        <v>2172</v>
      </c>
      <c r="C157">
        <v>24</v>
      </c>
      <c r="D157">
        <v>0</v>
      </c>
      <c r="E157">
        <v>0</v>
      </c>
      <c r="F157" t="s">
        <v>1881</v>
      </c>
      <c r="G157" t="s">
        <v>1882</v>
      </c>
      <c r="H157" t="s">
        <v>1881</v>
      </c>
      <c r="I157" t="s">
        <v>1881</v>
      </c>
      <c r="J157" t="s">
        <v>1881</v>
      </c>
      <c r="K157" t="s">
        <v>1881</v>
      </c>
      <c r="L157" t="s">
        <v>1881</v>
      </c>
      <c r="M157" s="180"/>
      <c r="N157" t="s">
        <v>1883</v>
      </c>
      <c r="O157" t="s">
        <v>1883</v>
      </c>
      <c r="P157" t="s">
        <v>2173</v>
      </c>
      <c r="Q157">
        <v>0</v>
      </c>
      <c r="R157">
        <v>0</v>
      </c>
      <c r="S157" t="s">
        <v>1883</v>
      </c>
      <c r="T157" t="s">
        <v>1883</v>
      </c>
      <c r="U157">
        <v>0</v>
      </c>
      <c r="V157" t="s">
        <v>1883</v>
      </c>
      <c r="W157">
        <v>0</v>
      </c>
      <c r="X157">
        <v>0</v>
      </c>
      <c r="Y157">
        <v>0</v>
      </c>
      <c r="Z157" t="s">
        <v>1881</v>
      </c>
      <c r="AA157" t="s">
        <v>1881</v>
      </c>
      <c r="AB157" t="s">
        <v>1881</v>
      </c>
      <c r="AC157">
        <v>0</v>
      </c>
      <c r="AD157">
        <v>0</v>
      </c>
      <c r="AE157">
        <v>0</v>
      </c>
      <c r="AF157">
        <v>0</v>
      </c>
      <c r="AG157" t="s">
        <v>1881</v>
      </c>
      <c r="AH157" s="181" t="s">
        <v>1883</v>
      </c>
      <c r="AI157" s="182">
        <v>37</v>
      </c>
      <c r="AJ157" s="181" t="s">
        <v>2052</v>
      </c>
      <c r="AK157" s="181" t="s">
        <v>1883</v>
      </c>
      <c r="AL157" s="181" t="s">
        <v>1883</v>
      </c>
      <c r="AO157" s="181"/>
      <c r="AQ157">
        <v>10</v>
      </c>
      <c r="AR157" s="182">
        <v>40</v>
      </c>
      <c r="AS157" s="183" t="s">
        <v>1882</v>
      </c>
      <c r="AT157">
        <v>0</v>
      </c>
      <c r="AU157">
        <v>0</v>
      </c>
      <c r="AV157" s="182">
        <v>0</v>
      </c>
      <c r="AW157" s="184">
        <v>0</v>
      </c>
      <c r="AX157" s="183" t="s">
        <v>1881</v>
      </c>
      <c r="AY157" s="184">
        <v>0</v>
      </c>
      <c r="AZ157">
        <v>0</v>
      </c>
      <c r="BA157">
        <v>0</v>
      </c>
      <c r="BB157">
        <v>0</v>
      </c>
      <c r="BC157" s="182">
        <v>0</v>
      </c>
      <c r="BD157" t="s">
        <v>1883</v>
      </c>
      <c r="BE157" t="s">
        <v>1883</v>
      </c>
      <c r="BF157" t="s">
        <v>1883</v>
      </c>
      <c r="BG157" s="181" t="s">
        <v>1883</v>
      </c>
      <c r="BH157">
        <v>0</v>
      </c>
      <c r="BI157" s="184">
        <v>0</v>
      </c>
      <c r="BJ157" s="182">
        <v>0</v>
      </c>
      <c r="BK157" s="181" t="s">
        <v>1883</v>
      </c>
      <c r="BL157">
        <v>0</v>
      </c>
      <c r="BM157">
        <v>0</v>
      </c>
      <c r="BN157">
        <v>0</v>
      </c>
    </row>
    <row r="158" spans="1:66" x14ac:dyDescent="0.25">
      <c r="A158">
        <v>1569</v>
      </c>
      <c r="B158" t="s">
        <v>2174</v>
      </c>
      <c r="C158">
        <v>20</v>
      </c>
      <c r="D158">
        <v>0</v>
      </c>
      <c r="E158">
        <v>0</v>
      </c>
      <c r="F158" t="s">
        <v>1881</v>
      </c>
      <c r="G158" t="s">
        <v>1882</v>
      </c>
      <c r="H158" t="s">
        <v>1881</v>
      </c>
      <c r="I158" t="s">
        <v>1881</v>
      </c>
      <c r="J158" t="s">
        <v>1881</v>
      </c>
      <c r="K158" t="s">
        <v>1881</v>
      </c>
      <c r="L158" t="s">
        <v>1881</v>
      </c>
      <c r="M158" s="180"/>
      <c r="N158" t="s">
        <v>1883</v>
      </c>
      <c r="O158" t="s">
        <v>1883</v>
      </c>
      <c r="P158" t="s">
        <v>1883</v>
      </c>
      <c r="Q158">
        <v>0</v>
      </c>
      <c r="R158">
        <v>0</v>
      </c>
      <c r="S158" t="s">
        <v>1883</v>
      </c>
      <c r="T158" t="s">
        <v>1883</v>
      </c>
      <c r="U158">
        <v>0</v>
      </c>
      <c r="V158" t="s">
        <v>1883</v>
      </c>
      <c r="W158">
        <v>0</v>
      </c>
      <c r="X158">
        <v>0</v>
      </c>
      <c r="Y158">
        <v>0</v>
      </c>
      <c r="Z158" t="s">
        <v>1881</v>
      </c>
      <c r="AA158" t="s">
        <v>1881</v>
      </c>
      <c r="AB158" t="s">
        <v>1881</v>
      </c>
      <c r="AC158">
        <v>0</v>
      </c>
      <c r="AD158">
        <v>0</v>
      </c>
      <c r="AE158">
        <v>0</v>
      </c>
      <c r="AF158">
        <v>0</v>
      </c>
      <c r="AG158" t="s">
        <v>1881</v>
      </c>
      <c r="AH158" s="181" t="s">
        <v>1883</v>
      </c>
      <c r="AI158" s="182">
        <v>129</v>
      </c>
      <c r="AJ158" s="181" t="s">
        <v>2175</v>
      </c>
      <c r="AK158" s="181" t="s">
        <v>1883</v>
      </c>
      <c r="AL158" s="181" t="s">
        <v>1883</v>
      </c>
      <c r="AO158" s="181"/>
      <c r="AQ158">
        <v>10</v>
      </c>
      <c r="AR158" s="182">
        <v>40</v>
      </c>
      <c r="AS158" s="183" t="s">
        <v>1882</v>
      </c>
      <c r="AT158">
        <v>0</v>
      </c>
      <c r="AU158">
        <v>104</v>
      </c>
      <c r="AV158" s="182">
        <v>8</v>
      </c>
      <c r="AW158" s="184">
        <v>0</v>
      </c>
      <c r="AX158" s="183" t="s">
        <v>1881</v>
      </c>
      <c r="AY158" s="184">
        <v>0</v>
      </c>
      <c r="AZ158">
        <v>0</v>
      </c>
      <c r="BA158">
        <v>0</v>
      </c>
      <c r="BB158">
        <v>0</v>
      </c>
      <c r="BC158" s="182">
        <v>0</v>
      </c>
      <c r="BD158" t="s">
        <v>1883</v>
      </c>
      <c r="BE158" t="s">
        <v>1883</v>
      </c>
      <c r="BF158" t="s">
        <v>1883</v>
      </c>
      <c r="BG158" s="181" t="s">
        <v>1883</v>
      </c>
      <c r="BH158">
        <v>0</v>
      </c>
      <c r="BI158" s="184">
        <v>0</v>
      </c>
      <c r="BJ158" s="182">
        <v>0</v>
      </c>
      <c r="BK158" s="181" t="s">
        <v>1883</v>
      </c>
      <c r="BL158">
        <v>0</v>
      </c>
      <c r="BM158">
        <v>0</v>
      </c>
      <c r="BN158">
        <v>0</v>
      </c>
    </row>
    <row r="159" spans="1:66" x14ac:dyDescent="0.25">
      <c r="A159">
        <v>1594</v>
      </c>
      <c r="B159" t="s">
        <v>443</v>
      </c>
      <c r="C159">
        <v>40</v>
      </c>
      <c r="D159">
        <v>0</v>
      </c>
      <c r="E159">
        <v>0</v>
      </c>
      <c r="F159" t="s">
        <v>1881</v>
      </c>
      <c r="G159" t="s">
        <v>1882</v>
      </c>
      <c r="H159" t="s">
        <v>1881</v>
      </c>
      <c r="I159" t="s">
        <v>1881</v>
      </c>
      <c r="J159" t="s">
        <v>1881</v>
      </c>
      <c r="K159" t="s">
        <v>1881</v>
      </c>
      <c r="L159" t="s">
        <v>1881</v>
      </c>
      <c r="M159" s="180"/>
      <c r="N159" t="s">
        <v>1883</v>
      </c>
      <c r="O159" t="s">
        <v>1883</v>
      </c>
      <c r="P159" t="s">
        <v>2176</v>
      </c>
      <c r="Q159">
        <v>0</v>
      </c>
      <c r="R159">
        <v>0</v>
      </c>
      <c r="S159" t="s">
        <v>1883</v>
      </c>
      <c r="T159" t="s">
        <v>1883</v>
      </c>
      <c r="U159">
        <v>0</v>
      </c>
      <c r="V159" t="s">
        <v>1883</v>
      </c>
      <c r="W159">
        <v>0</v>
      </c>
      <c r="X159">
        <v>0</v>
      </c>
      <c r="Y159">
        <v>0</v>
      </c>
      <c r="Z159" t="s">
        <v>1881</v>
      </c>
      <c r="AA159" t="s">
        <v>1881</v>
      </c>
      <c r="AB159" t="s">
        <v>1881</v>
      </c>
      <c r="AC159">
        <v>0</v>
      </c>
      <c r="AD159">
        <v>0</v>
      </c>
      <c r="AE159">
        <v>0</v>
      </c>
      <c r="AF159">
        <v>0</v>
      </c>
      <c r="AG159" t="s">
        <v>1881</v>
      </c>
      <c r="AH159" s="181" t="s">
        <v>1883</v>
      </c>
      <c r="AI159" s="182">
        <v>215</v>
      </c>
      <c r="AJ159" s="181" t="s">
        <v>1934</v>
      </c>
      <c r="AK159" s="181" t="s">
        <v>1883</v>
      </c>
      <c r="AL159" s="181" t="s">
        <v>1883</v>
      </c>
      <c r="AO159" s="181"/>
      <c r="AQ159">
        <v>10</v>
      </c>
      <c r="AR159" s="182">
        <v>40</v>
      </c>
      <c r="AS159" s="183" t="s">
        <v>1882</v>
      </c>
      <c r="AT159">
        <v>0</v>
      </c>
      <c r="AU159">
        <v>208</v>
      </c>
      <c r="AV159" s="182">
        <v>0</v>
      </c>
      <c r="AW159" s="184">
        <v>0</v>
      </c>
      <c r="AX159" s="183" t="s">
        <v>1881</v>
      </c>
      <c r="AY159" s="184">
        <v>0</v>
      </c>
      <c r="AZ159">
        <v>0</v>
      </c>
      <c r="BA159">
        <v>0</v>
      </c>
      <c r="BB159">
        <v>0</v>
      </c>
      <c r="BC159" s="182">
        <v>0</v>
      </c>
      <c r="BD159" t="s">
        <v>1883</v>
      </c>
      <c r="BE159" t="s">
        <v>1883</v>
      </c>
      <c r="BF159" t="s">
        <v>1883</v>
      </c>
      <c r="BG159" s="181" t="s">
        <v>1883</v>
      </c>
      <c r="BH159">
        <v>3.24</v>
      </c>
      <c r="BI159" s="184">
        <v>0</v>
      </c>
      <c r="BJ159" s="182">
        <v>0</v>
      </c>
      <c r="BK159" s="181" t="s">
        <v>1883</v>
      </c>
      <c r="BL159">
        <v>0</v>
      </c>
      <c r="BM159">
        <v>0</v>
      </c>
      <c r="BN159">
        <v>0</v>
      </c>
    </row>
    <row r="160" spans="1:66" x14ac:dyDescent="0.25">
      <c r="A160">
        <v>1604</v>
      </c>
      <c r="B160" t="s">
        <v>2177</v>
      </c>
      <c r="C160">
        <v>40</v>
      </c>
      <c r="D160">
        <v>0</v>
      </c>
      <c r="E160">
        <v>0</v>
      </c>
      <c r="F160" t="s">
        <v>1881</v>
      </c>
      <c r="G160" t="s">
        <v>1882</v>
      </c>
      <c r="H160" t="s">
        <v>1881</v>
      </c>
      <c r="I160" t="s">
        <v>1881</v>
      </c>
      <c r="J160" t="s">
        <v>1881</v>
      </c>
      <c r="K160" t="s">
        <v>1881</v>
      </c>
      <c r="L160" t="s">
        <v>1881</v>
      </c>
      <c r="M160" s="180"/>
      <c r="N160" t="s">
        <v>1883</v>
      </c>
      <c r="O160" t="s">
        <v>1883</v>
      </c>
      <c r="P160" t="s">
        <v>2178</v>
      </c>
      <c r="Q160">
        <v>0</v>
      </c>
      <c r="R160">
        <v>0</v>
      </c>
      <c r="S160" t="s">
        <v>1883</v>
      </c>
      <c r="T160" t="s">
        <v>1883</v>
      </c>
      <c r="U160">
        <v>1</v>
      </c>
      <c r="V160" t="s">
        <v>1885</v>
      </c>
      <c r="W160">
        <v>40</v>
      </c>
      <c r="X160">
        <v>3</v>
      </c>
      <c r="Y160">
        <v>0</v>
      </c>
      <c r="Z160" t="s">
        <v>1881</v>
      </c>
      <c r="AA160" t="s">
        <v>1881</v>
      </c>
      <c r="AB160" t="s">
        <v>1881</v>
      </c>
      <c r="AC160">
        <v>0</v>
      </c>
      <c r="AD160">
        <v>0</v>
      </c>
      <c r="AE160">
        <v>0</v>
      </c>
      <c r="AF160">
        <v>0</v>
      </c>
      <c r="AG160" t="s">
        <v>1881</v>
      </c>
      <c r="AH160" s="181" t="s">
        <v>1883</v>
      </c>
      <c r="AI160" s="182">
        <v>51</v>
      </c>
      <c r="AJ160" s="181" t="s">
        <v>1964</v>
      </c>
      <c r="AK160" s="181" t="s">
        <v>1883</v>
      </c>
      <c r="AL160" s="181" t="s">
        <v>1883</v>
      </c>
      <c r="AO160" s="181"/>
      <c r="AQ160">
        <v>10</v>
      </c>
      <c r="AR160" s="182">
        <v>40</v>
      </c>
      <c r="AS160" s="183" t="s">
        <v>1882</v>
      </c>
      <c r="AT160">
        <v>0</v>
      </c>
      <c r="AU160">
        <v>0</v>
      </c>
      <c r="AV160" s="182">
        <v>0</v>
      </c>
      <c r="AW160" s="184">
        <v>0</v>
      </c>
      <c r="AX160" s="183" t="s">
        <v>1881</v>
      </c>
      <c r="AY160" s="184">
        <v>0</v>
      </c>
      <c r="AZ160">
        <v>0</v>
      </c>
      <c r="BA160">
        <v>0</v>
      </c>
      <c r="BB160">
        <v>0</v>
      </c>
      <c r="BC160" s="182">
        <v>0</v>
      </c>
      <c r="BD160" t="s">
        <v>1883</v>
      </c>
      <c r="BE160" t="s">
        <v>1883</v>
      </c>
      <c r="BF160" t="s">
        <v>1883</v>
      </c>
      <c r="BG160" s="181" t="s">
        <v>1883</v>
      </c>
      <c r="BH160">
        <v>0</v>
      </c>
      <c r="BI160" s="184">
        <v>0</v>
      </c>
      <c r="BJ160" s="182">
        <v>0</v>
      </c>
      <c r="BK160" s="181" t="s">
        <v>1883</v>
      </c>
      <c r="BL160">
        <v>0</v>
      </c>
      <c r="BM160">
        <v>0</v>
      </c>
      <c r="BN160">
        <v>0</v>
      </c>
    </row>
    <row r="161" spans="1:66" x14ac:dyDescent="0.25">
      <c r="A161">
        <v>1641</v>
      </c>
      <c r="B161" t="s">
        <v>445</v>
      </c>
      <c r="C161">
        <v>20</v>
      </c>
      <c r="D161">
        <v>0</v>
      </c>
      <c r="E161">
        <v>0</v>
      </c>
      <c r="F161" t="s">
        <v>1881</v>
      </c>
      <c r="G161" t="s">
        <v>1882</v>
      </c>
      <c r="H161" t="s">
        <v>1881</v>
      </c>
      <c r="I161" t="s">
        <v>1881</v>
      </c>
      <c r="J161" t="s">
        <v>1881</v>
      </c>
      <c r="K161" t="s">
        <v>1881</v>
      </c>
      <c r="L161" t="s">
        <v>1881</v>
      </c>
      <c r="M161" s="180"/>
      <c r="N161" t="s">
        <v>1883</v>
      </c>
      <c r="O161" t="s">
        <v>1883</v>
      </c>
      <c r="P161" t="s">
        <v>2179</v>
      </c>
      <c r="Q161">
        <v>0</v>
      </c>
      <c r="R161">
        <v>0</v>
      </c>
      <c r="S161" t="s">
        <v>1883</v>
      </c>
      <c r="T161" t="s">
        <v>1883</v>
      </c>
      <c r="U161">
        <v>0</v>
      </c>
      <c r="V161" t="s">
        <v>1883</v>
      </c>
      <c r="W161">
        <v>0</v>
      </c>
      <c r="X161">
        <v>0</v>
      </c>
      <c r="Y161">
        <v>0</v>
      </c>
      <c r="Z161" t="s">
        <v>1881</v>
      </c>
      <c r="AA161" t="s">
        <v>1881</v>
      </c>
      <c r="AB161" t="s">
        <v>1881</v>
      </c>
      <c r="AC161">
        <v>0</v>
      </c>
      <c r="AD161">
        <v>0</v>
      </c>
      <c r="AE161">
        <v>0</v>
      </c>
      <c r="AF161">
        <v>0</v>
      </c>
      <c r="AG161" t="s">
        <v>1881</v>
      </c>
      <c r="AH161" s="181" t="s">
        <v>1883</v>
      </c>
      <c r="AI161" s="182">
        <v>129</v>
      </c>
      <c r="AJ161" s="181" t="s">
        <v>2175</v>
      </c>
      <c r="AK161" s="181" t="s">
        <v>1883</v>
      </c>
      <c r="AL161" s="181" t="s">
        <v>1883</v>
      </c>
      <c r="AO161" s="181"/>
      <c r="AQ161">
        <v>10</v>
      </c>
      <c r="AR161" s="182">
        <v>40</v>
      </c>
      <c r="AS161" s="183" t="s">
        <v>1882</v>
      </c>
      <c r="AT161">
        <v>0</v>
      </c>
      <c r="AU161">
        <v>104</v>
      </c>
      <c r="AV161" s="182">
        <v>8</v>
      </c>
      <c r="AW161" s="184">
        <v>0</v>
      </c>
      <c r="AX161" s="183" t="s">
        <v>1881</v>
      </c>
      <c r="AY161" s="184">
        <v>0</v>
      </c>
      <c r="AZ161">
        <v>0</v>
      </c>
      <c r="BA161">
        <v>0</v>
      </c>
      <c r="BB161">
        <v>0</v>
      </c>
      <c r="BC161" s="182">
        <v>0</v>
      </c>
      <c r="BD161" t="s">
        <v>1883</v>
      </c>
      <c r="BE161" t="s">
        <v>1883</v>
      </c>
      <c r="BF161" t="s">
        <v>1883</v>
      </c>
      <c r="BG161" s="181" t="s">
        <v>1883</v>
      </c>
      <c r="BH161">
        <v>4</v>
      </c>
      <c r="BI161" s="184">
        <v>0</v>
      </c>
      <c r="BJ161" s="182">
        <v>0</v>
      </c>
      <c r="BK161" s="181" t="s">
        <v>1883</v>
      </c>
      <c r="BL161">
        <v>0</v>
      </c>
      <c r="BM161">
        <v>0</v>
      </c>
      <c r="BN161">
        <v>0</v>
      </c>
    </row>
    <row r="162" spans="1:66" x14ac:dyDescent="0.25">
      <c r="A162">
        <v>1642</v>
      </c>
      <c r="B162" t="s">
        <v>451</v>
      </c>
      <c r="C162">
        <v>20</v>
      </c>
      <c r="D162">
        <v>0</v>
      </c>
      <c r="E162">
        <v>0</v>
      </c>
      <c r="F162" t="s">
        <v>1881</v>
      </c>
      <c r="G162" t="s">
        <v>1882</v>
      </c>
      <c r="H162" t="s">
        <v>1881</v>
      </c>
      <c r="I162" t="s">
        <v>1881</v>
      </c>
      <c r="J162" t="s">
        <v>1881</v>
      </c>
      <c r="K162" t="s">
        <v>1881</v>
      </c>
      <c r="L162" t="s">
        <v>1881</v>
      </c>
      <c r="M162" s="180"/>
      <c r="N162" t="s">
        <v>1883</v>
      </c>
      <c r="O162" t="s">
        <v>1883</v>
      </c>
      <c r="P162" t="s">
        <v>2180</v>
      </c>
      <c r="Q162">
        <v>0</v>
      </c>
      <c r="R162">
        <v>0</v>
      </c>
      <c r="S162" t="s">
        <v>1883</v>
      </c>
      <c r="T162" t="s">
        <v>1883</v>
      </c>
      <c r="U162">
        <v>0</v>
      </c>
      <c r="V162" t="s">
        <v>1883</v>
      </c>
      <c r="W162">
        <v>0</v>
      </c>
      <c r="X162">
        <v>0</v>
      </c>
      <c r="Y162">
        <v>0</v>
      </c>
      <c r="Z162" t="s">
        <v>1881</v>
      </c>
      <c r="AA162" t="s">
        <v>1881</v>
      </c>
      <c r="AB162" t="s">
        <v>1881</v>
      </c>
      <c r="AC162">
        <v>0</v>
      </c>
      <c r="AD162">
        <v>0</v>
      </c>
      <c r="AE162">
        <v>0</v>
      </c>
      <c r="AF162">
        <v>0</v>
      </c>
      <c r="AG162" t="s">
        <v>1881</v>
      </c>
      <c r="AH162" s="181" t="s">
        <v>1883</v>
      </c>
      <c r="AI162" s="182">
        <v>129</v>
      </c>
      <c r="AJ162" s="181" t="s">
        <v>2175</v>
      </c>
      <c r="AK162" s="181" t="s">
        <v>1883</v>
      </c>
      <c r="AL162" s="181" t="s">
        <v>1883</v>
      </c>
      <c r="AO162" s="181"/>
      <c r="AQ162">
        <v>10</v>
      </c>
      <c r="AR162" s="182">
        <v>40</v>
      </c>
      <c r="AS162" s="183" t="s">
        <v>1882</v>
      </c>
      <c r="AT162">
        <v>0</v>
      </c>
      <c r="AU162">
        <v>104</v>
      </c>
      <c r="AV162" s="182">
        <v>8</v>
      </c>
      <c r="AW162" s="184">
        <v>0</v>
      </c>
      <c r="AX162" s="183" t="s">
        <v>1881</v>
      </c>
      <c r="AY162" s="184">
        <v>0</v>
      </c>
      <c r="AZ162">
        <v>0</v>
      </c>
      <c r="BA162">
        <v>0</v>
      </c>
      <c r="BB162">
        <v>0</v>
      </c>
      <c r="BC162" s="182">
        <v>0</v>
      </c>
      <c r="BD162" t="s">
        <v>1883</v>
      </c>
      <c r="BE162" t="s">
        <v>1883</v>
      </c>
      <c r="BF162" t="s">
        <v>1883</v>
      </c>
      <c r="BG162" s="181" t="s">
        <v>1883</v>
      </c>
      <c r="BH162">
        <v>4</v>
      </c>
      <c r="BI162" s="184">
        <v>0</v>
      </c>
      <c r="BJ162" s="182">
        <v>0</v>
      </c>
      <c r="BK162" s="181" t="s">
        <v>1883</v>
      </c>
      <c r="BL162">
        <v>0</v>
      </c>
      <c r="BM162">
        <v>0</v>
      </c>
      <c r="BN162">
        <v>0</v>
      </c>
    </row>
    <row r="163" spans="1:66" x14ac:dyDescent="0.25">
      <c r="A163">
        <v>1643</v>
      </c>
      <c r="B163" t="s">
        <v>453</v>
      </c>
      <c r="C163">
        <v>14</v>
      </c>
      <c r="D163">
        <v>0</v>
      </c>
      <c r="E163">
        <v>0</v>
      </c>
      <c r="F163" t="s">
        <v>1881</v>
      </c>
      <c r="G163" t="s">
        <v>1882</v>
      </c>
      <c r="H163" t="s">
        <v>1881</v>
      </c>
      <c r="I163" t="s">
        <v>1881</v>
      </c>
      <c r="J163" t="s">
        <v>1881</v>
      </c>
      <c r="K163" t="s">
        <v>1881</v>
      </c>
      <c r="L163" t="s">
        <v>1881</v>
      </c>
      <c r="M163" s="180"/>
      <c r="N163" t="s">
        <v>1883</v>
      </c>
      <c r="O163" t="s">
        <v>1883</v>
      </c>
      <c r="P163" t="s">
        <v>2181</v>
      </c>
      <c r="Q163">
        <v>0</v>
      </c>
      <c r="R163">
        <v>0</v>
      </c>
      <c r="S163" t="s">
        <v>1883</v>
      </c>
      <c r="T163" t="s">
        <v>1883</v>
      </c>
      <c r="U163">
        <v>0</v>
      </c>
      <c r="V163" t="s">
        <v>1883</v>
      </c>
      <c r="W163">
        <v>0</v>
      </c>
      <c r="X163">
        <v>0</v>
      </c>
      <c r="Y163">
        <v>0</v>
      </c>
      <c r="Z163" t="s">
        <v>1881</v>
      </c>
      <c r="AA163" t="s">
        <v>1881</v>
      </c>
      <c r="AB163" t="s">
        <v>1881</v>
      </c>
      <c r="AC163">
        <v>0</v>
      </c>
      <c r="AD163">
        <v>0</v>
      </c>
      <c r="AE163">
        <v>0</v>
      </c>
      <c r="AF163">
        <v>0</v>
      </c>
      <c r="AG163" t="s">
        <v>1881</v>
      </c>
      <c r="AH163" s="181" t="s">
        <v>1883</v>
      </c>
      <c r="AI163" s="182">
        <v>129</v>
      </c>
      <c r="AJ163" s="181" t="s">
        <v>2175</v>
      </c>
      <c r="AK163" s="181" t="s">
        <v>1883</v>
      </c>
      <c r="AL163" s="181" t="s">
        <v>1883</v>
      </c>
      <c r="AO163" s="181"/>
      <c r="AQ163">
        <v>10</v>
      </c>
      <c r="AR163" s="182">
        <v>40</v>
      </c>
      <c r="AS163" s="183" t="s">
        <v>1882</v>
      </c>
      <c r="AT163">
        <v>0</v>
      </c>
      <c r="AU163">
        <v>64</v>
      </c>
      <c r="AV163" s="182">
        <v>9</v>
      </c>
      <c r="AW163" s="184">
        <v>0</v>
      </c>
      <c r="AX163" s="183" t="s">
        <v>1881</v>
      </c>
      <c r="AY163" s="184">
        <v>0</v>
      </c>
      <c r="AZ163">
        <v>0</v>
      </c>
      <c r="BA163">
        <v>0</v>
      </c>
      <c r="BB163">
        <v>0</v>
      </c>
      <c r="BC163" s="182">
        <v>0</v>
      </c>
      <c r="BD163" t="s">
        <v>1883</v>
      </c>
      <c r="BE163" t="s">
        <v>1883</v>
      </c>
      <c r="BF163" t="s">
        <v>1883</v>
      </c>
      <c r="BG163" s="181" t="s">
        <v>1883</v>
      </c>
      <c r="BH163">
        <v>4.2</v>
      </c>
      <c r="BI163" s="184">
        <v>0</v>
      </c>
      <c r="BJ163" s="182">
        <v>0</v>
      </c>
      <c r="BK163" s="181" t="s">
        <v>1883</v>
      </c>
      <c r="BL163">
        <v>0</v>
      </c>
      <c r="BM163">
        <v>0</v>
      </c>
      <c r="BN163">
        <v>0</v>
      </c>
    </row>
    <row r="164" spans="1:66" x14ac:dyDescent="0.25">
      <c r="A164">
        <v>1644</v>
      </c>
      <c r="B164" t="s">
        <v>2182</v>
      </c>
      <c r="C164">
        <v>32</v>
      </c>
      <c r="D164">
        <v>0</v>
      </c>
      <c r="E164">
        <v>0</v>
      </c>
      <c r="F164" t="s">
        <v>1881</v>
      </c>
      <c r="G164" t="s">
        <v>1882</v>
      </c>
      <c r="H164" t="s">
        <v>1881</v>
      </c>
      <c r="I164" t="s">
        <v>1881</v>
      </c>
      <c r="J164" t="s">
        <v>1881</v>
      </c>
      <c r="K164" t="s">
        <v>1881</v>
      </c>
      <c r="L164" t="s">
        <v>1881</v>
      </c>
      <c r="M164" s="180"/>
      <c r="N164" t="s">
        <v>1883</v>
      </c>
      <c r="O164" t="s">
        <v>1883</v>
      </c>
      <c r="P164" t="s">
        <v>1883</v>
      </c>
      <c r="Q164">
        <v>0</v>
      </c>
      <c r="R164">
        <v>0</v>
      </c>
      <c r="S164" t="s">
        <v>1883</v>
      </c>
      <c r="T164" t="s">
        <v>1883</v>
      </c>
      <c r="U164">
        <v>0</v>
      </c>
      <c r="V164" t="s">
        <v>1883</v>
      </c>
      <c r="W164">
        <v>0</v>
      </c>
      <c r="X164">
        <v>0</v>
      </c>
      <c r="Y164">
        <v>0</v>
      </c>
      <c r="Z164" t="s">
        <v>1881</v>
      </c>
      <c r="AA164" t="s">
        <v>1881</v>
      </c>
      <c r="AB164" t="s">
        <v>1881</v>
      </c>
      <c r="AC164">
        <v>0</v>
      </c>
      <c r="AD164">
        <v>0</v>
      </c>
      <c r="AE164">
        <v>0</v>
      </c>
      <c r="AF164">
        <v>0</v>
      </c>
      <c r="AG164" t="s">
        <v>1881</v>
      </c>
      <c r="AH164" s="181" t="s">
        <v>1883</v>
      </c>
      <c r="AI164" s="182">
        <v>129</v>
      </c>
      <c r="AJ164" s="181" t="s">
        <v>2175</v>
      </c>
      <c r="AK164" s="181" t="s">
        <v>1883</v>
      </c>
      <c r="AL164" s="181" t="s">
        <v>1883</v>
      </c>
      <c r="AO164" s="181"/>
      <c r="AQ164">
        <v>10</v>
      </c>
      <c r="AR164" s="182">
        <v>40</v>
      </c>
      <c r="AS164" s="183" t="s">
        <v>1882</v>
      </c>
      <c r="AT164">
        <v>0</v>
      </c>
      <c r="AU164">
        <v>120</v>
      </c>
      <c r="AV164" s="182">
        <v>8</v>
      </c>
      <c r="AW164" s="184">
        <v>0</v>
      </c>
      <c r="AX164" s="183" t="s">
        <v>1881</v>
      </c>
      <c r="AY164" s="184">
        <v>0</v>
      </c>
      <c r="AZ164">
        <v>0</v>
      </c>
      <c r="BA164">
        <v>0</v>
      </c>
      <c r="BB164">
        <v>0</v>
      </c>
      <c r="BC164" s="182">
        <v>0</v>
      </c>
      <c r="BD164" t="s">
        <v>1883</v>
      </c>
      <c r="BE164" t="s">
        <v>1883</v>
      </c>
      <c r="BF164" t="s">
        <v>1883</v>
      </c>
      <c r="BG164" s="181" t="s">
        <v>1883</v>
      </c>
      <c r="BH164">
        <v>0</v>
      </c>
      <c r="BI164" s="184">
        <v>0</v>
      </c>
      <c r="BJ164" s="182">
        <v>0</v>
      </c>
      <c r="BK164" s="181" t="s">
        <v>1883</v>
      </c>
      <c r="BL164">
        <v>0</v>
      </c>
      <c r="BM164">
        <v>0</v>
      </c>
      <c r="BN164">
        <v>0</v>
      </c>
    </row>
    <row r="165" spans="1:66" x14ac:dyDescent="0.25">
      <c r="A165">
        <v>1645</v>
      </c>
      <c r="B165" t="s">
        <v>2183</v>
      </c>
      <c r="C165">
        <v>30</v>
      </c>
      <c r="D165">
        <v>0</v>
      </c>
      <c r="E165">
        <v>0</v>
      </c>
      <c r="F165" t="s">
        <v>1881</v>
      </c>
      <c r="G165" t="s">
        <v>1882</v>
      </c>
      <c r="H165" t="s">
        <v>1881</v>
      </c>
      <c r="I165" t="s">
        <v>1881</v>
      </c>
      <c r="J165" t="s">
        <v>1881</v>
      </c>
      <c r="K165" t="s">
        <v>1881</v>
      </c>
      <c r="L165" t="s">
        <v>1881</v>
      </c>
      <c r="M165" s="180"/>
      <c r="N165" t="s">
        <v>1883</v>
      </c>
      <c r="O165" t="s">
        <v>1883</v>
      </c>
      <c r="P165" t="s">
        <v>1883</v>
      </c>
      <c r="Q165">
        <v>0</v>
      </c>
      <c r="R165">
        <v>0</v>
      </c>
      <c r="S165" t="s">
        <v>1883</v>
      </c>
      <c r="T165" t="s">
        <v>1883</v>
      </c>
      <c r="U165">
        <v>0</v>
      </c>
      <c r="V165" t="s">
        <v>1883</v>
      </c>
      <c r="W165">
        <v>0</v>
      </c>
      <c r="X165">
        <v>0</v>
      </c>
      <c r="Y165">
        <v>0</v>
      </c>
      <c r="Z165" t="s">
        <v>1881</v>
      </c>
      <c r="AA165" t="s">
        <v>1881</v>
      </c>
      <c r="AB165" t="s">
        <v>1881</v>
      </c>
      <c r="AC165">
        <v>0</v>
      </c>
      <c r="AD165">
        <v>0</v>
      </c>
      <c r="AE165">
        <v>0</v>
      </c>
      <c r="AF165">
        <v>0</v>
      </c>
      <c r="AG165" t="s">
        <v>1881</v>
      </c>
      <c r="AH165" s="181" t="s">
        <v>1883</v>
      </c>
      <c r="AI165" s="182">
        <v>129</v>
      </c>
      <c r="AJ165" s="181" t="s">
        <v>2175</v>
      </c>
      <c r="AK165" s="181" t="s">
        <v>1883</v>
      </c>
      <c r="AL165" s="181" t="s">
        <v>1883</v>
      </c>
      <c r="AO165" s="181"/>
      <c r="AQ165">
        <v>10</v>
      </c>
      <c r="AR165" s="182">
        <v>40</v>
      </c>
      <c r="AS165" s="183" t="s">
        <v>1882</v>
      </c>
      <c r="AT165">
        <v>0</v>
      </c>
      <c r="AU165">
        <v>160</v>
      </c>
      <c r="AV165" s="182">
        <v>8</v>
      </c>
      <c r="AW165" s="184">
        <v>0</v>
      </c>
      <c r="AX165" s="183" t="s">
        <v>1881</v>
      </c>
      <c r="AY165" s="184">
        <v>0</v>
      </c>
      <c r="AZ165">
        <v>0</v>
      </c>
      <c r="BA165">
        <v>0</v>
      </c>
      <c r="BB165">
        <v>0</v>
      </c>
      <c r="BC165" s="182">
        <v>0</v>
      </c>
      <c r="BD165" t="s">
        <v>1883</v>
      </c>
      <c r="BE165" t="s">
        <v>1883</v>
      </c>
      <c r="BF165" t="s">
        <v>1883</v>
      </c>
      <c r="BG165" s="181" t="s">
        <v>1883</v>
      </c>
      <c r="BH165">
        <v>0</v>
      </c>
      <c r="BI165" s="184">
        <v>0</v>
      </c>
      <c r="BJ165" s="182">
        <v>0</v>
      </c>
      <c r="BK165" s="181" t="s">
        <v>1883</v>
      </c>
      <c r="BL165">
        <v>0</v>
      </c>
      <c r="BM165">
        <v>0</v>
      </c>
      <c r="BN165">
        <v>0</v>
      </c>
    </row>
    <row r="166" spans="1:66" x14ac:dyDescent="0.25">
      <c r="A166">
        <v>1646</v>
      </c>
      <c r="B166" t="s">
        <v>457</v>
      </c>
      <c r="C166">
        <v>24</v>
      </c>
      <c r="D166">
        <v>0</v>
      </c>
      <c r="E166">
        <v>0</v>
      </c>
      <c r="F166" t="s">
        <v>1881</v>
      </c>
      <c r="G166" t="s">
        <v>1882</v>
      </c>
      <c r="H166" t="s">
        <v>1881</v>
      </c>
      <c r="I166" t="s">
        <v>1881</v>
      </c>
      <c r="J166" t="s">
        <v>1881</v>
      </c>
      <c r="K166" t="s">
        <v>1881</v>
      </c>
      <c r="L166" t="s">
        <v>1881</v>
      </c>
      <c r="M166" s="180"/>
      <c r="N166" t="s">
        <v>1883</v>
      </c>
      <c r="O166" t="s">
        <v>1883</v>
      </c>
      <c r="P166" t="s">
        <v>2184</v>
      </c>
      <c r="Q166">
        <v>0</v>
      </c>
      <c r="R166">
        <v>0</v>
      </c>
      <c r="S166" t="s">
        <v>1883</v>
      </c>
      <c r="T166" t="s">
        <v>1883</v>
      </c>
      <c r="U166">
        <v>0</v>
      </c>
      <c r="V166" t="s">
        <v>1883</v>
      </c>
      <c r="W166">
        <v>0</v>
      </c>
      <c r="X166">
        <v>0</v>
      </c>
      <c r="Y166">
        <v>0</v>
      </c>
      <c r="Z166" t="s">
        <v>1881</v>
      </c>
      <c r="AA166" t="s">
        <v>1881</v>
      </c>
      <c r="AB166" t="s">
        <v>1881</v>
      </c>
      <c r="AC166">
        <v>0</v>
      </c>
      <c r="AD166">
        <v>0</v>
      </c>
      <c r="AE166">
        <v>0</v>
      </c>
      <c r="AF166">
        <v>0</v>
      </c>
      <c r="AG166" t="s">
        <v>1881</v>
      </c>
      <c r="AH166" s="181" t="s">
        <v>1883</v>
      </c>
      <c r="AI166" s="182">
        <v>129</v>
      </c>
      <c r="AJ166" s="181" t="s">
        <v>2175</v>
      </c>
      <c r="AK166" s="181" t="s">
        <v>1883</v>
      </c>
      <c r="AL166" s="181" t="s">
        <v>1883</v>
      </c>
      <c r="AO166" s="181"/>
      <c r="AQ166">
        <v>10</v>
      </c>
      <c r="AR166" s="182">
        <v>40</v>
      </c>
      <c r="AS166" s="183" t="s">
        <v>1882</v>
      </c>
      <c r="AT166">
        <v>0</v>
      </c>
      <c r="AU166">
        <v>104</v>
      </c>
      <c r="AV166" s="182">
        <v>8</v>
      </c>
      <c r="AW166" s="184">
        <v>0</v>
      </c>
      <c r="AX166" s="183" t="s">
        <v>1881</v>
      </c>
      <c r="AY166" s="184">
        <v>0</v>
      </c>
      <c r="AZ166">
        <v>0</v>
      </c>
      <c r="BA166">
        <v>0</v>
      </c>
      <c r="BB166">
        <v>0</v>
      </c>
      <c r="BC166" s="182">
        <v>0</v>
      </c>
      <c r="BD166" t="s">
        <v>1883</v>
      </c>
      <c r="BE166" t="s">
        <v>1883</v>
      </c>
      <c r="BF166" t="s">
        <v>1883</v>
      </c>
      <c r="BG166" s="181" t="s">
        <v>1883</v>
      </c>
      <c r="BH166">
        <v>4.8</v>
      </c>
      <c r="BI166" s="184">
        <v>0</v>
      </c>
      <c r="BJ166" s="182">
        <v>0</v>
      </c>
      <c r="BK166" s="181" t="s">
        <v>1883</v>
      </c>
      <c r="BL166">
        <v>0</v>
      </c>
      <c r="BM166">
        <v>0</v>
      </c>
      <c r="BN166">
        <v>0</v>
      </c>
    </row>
    <row r="167" spans="1:66" x14ac:dyDescent="0.25">
      <c r="A167">
        <v>1648</v>
      </c>
      <c r="B167" t="s">
        <v>459</v>
      </c>
      <c r="C167">
        <v>40</v>
      </c>
      <c r="D167">
        <v>0</v>
      </c>
      <c r="E167">
        <v>0</v>
      </c>
      <c r="F167" t="s">
        <v>1881</v>
      </c>
      <c r="G167" t="s">
        <v>1882</v>
      </c>
      <c r="H167" t="s">
        <v>1881</v>
      </c>
      <c r="I167" t="s">
        <v>1881</v>
      </c>
      <c r="J167" t="s">
        <v>1881</v>
      </c>
      <c r="K167" t="s">
        <v>1881</v>
      </c>
      <c r="L167" t="s">
        <v>1881</v>
      </c>
      <c r="M167" s="180"/>
      <c r="N167" t="s">
        <v>1883</v>
      </c>
      <c r="O167" t="s">
        <v>1883</v>
      </c>
      <c r="P167" t="s">
        <v>2185</v>
      </c>
      <c r="Q167">
        <v>0</v>
      </c>
      <c r="R167">
        <v>0</v>
      </c>
      <c r="S167" t="s">
        <v>1883</v>
      </c>
      <c r="T167" t="s">
        <v>1883</v>
      </c>
      <c r="U167">
        <v>0</v>
      </c>
      <c r="V167" t="s">
        <v>1883</v>
      </c>
      <c r="W167">
        <v>0</v>
      </c>
      <c r="X167">
        <v>0</v>
      </c>
      <c r="Y167">
        <v>0</v>
      </c>
      <c r="Z167" t="s">
        <v>1881</v>
      </c>
      <c r="AA167" t="s">
        <v>1881</v>
      </c>
      <c r="AB167" t="s">
        <v>1881</v>
      </c>
      <c r="AC167">
        <v>0</v>
      </c>
      <c r="AD167">
        <v>0</v>
      </c>
      <c r="AE167">
        <v>0</v>
      </c>
      <c r="AF167">
        <v>0</v>
      </c>
      <c r="AG167" t="s">
        <v>1881</v>
      </c>
      <c r="AH167" s="181" t="s">
        <v>1883</v>
      </c>
      <c r="AI167" s="182">
        <v>215</v>
      </c>
      <c r="AJ167" s="181" t="s">
        <v>1934</v>
      </c>
      <c r="AK167" s="181" t="s">
        <v>1883</v>
      </c>
      <c r="AL167" s="181" t="s">
        <v>1883</v>
      </c>
      <c r="AO167" s="181"/>
      <c r="AQ167">
        <v>10</v>
      </c>
      <c r="AR167" s="182">
        <v>40</v>
      </c>
      <c r="AS167" s="183" t="s">
        <v>1882</v>
      </c>
      <c r="AT167">
        <v>0</v>
      </c>
      <c r="AU167">
        <v>208</v>
      </c>
      <c r="AV167" s="182">
        <v>0</v>
      </c>
      <c r="AW167" s="184">
        <v>0</v>
      </c>
      <c r="AX167" s="183" t="s">
        <v>1881</v>
      </c>
      <c r="AY167" s="184">
        <v>0</v>
      </c>
      <c r="AZ167">
        <v>0</v>
      </c>
      <c r="BA167">
        <v>0</v>
      </c>
      <c r="BB167">
        <v>0</v>
      </c>
      <c r="BC167" s="182">
        <v>0</v>
      </c>
      <c r="BD167" t="s">
        <v>1883</v>
      </c>
      <c r="BE167" t="s">
        <v>1883</v>
      </c>
      <c r="BF167" t="s">
        <v>1883</v>
      </c>
      <c r="BG167" s="181" t="s">
        <v>1883</v>
      </c>
      <c r="BH167">
        <v>3.24</v>
      </c>
      <c r="BI167" s="184">
        <v>0</v>
      </c>
      <c r="BJ167" s="182">
        <v>0</v>
      </c>
      <c r="BK167" s="181" t="s">
        <v>1883</v>
      </c>
      <c r="BL167">
        <v>0</v>
      </c>
      <c r="BM167">
        <v>0</v>
      </c>
      <c r="BN167">
        <v>0</v>
      </c>
    </row>
    <row r="168" spans="1:66" x14ac:dyDescent="0.25">
      <c r="A168">
        <v>1684</v>
      </c>
      <c r="B168" t="s">
        <v>2186</v>
      </c>
      <c r="C168">
        <v>10</v>
      </c>
      <c r="D168">
        <v>0</v>
      </c>
      <c r="E168">
        <v>0</v>
      </c>
      <c r="F168" t="s">
        <v>1881</v>
      </c>
      <c r="G168" t="s">
        <v>1881</v>
      </c>
      <c r="H168" t="s">
        <v>1881</v>
      </c>
      <c r="I168" t="s">
        <v>1881</v>
      </c>
      <c r="J168" t="s">
        <v>1881</v>
      </c>
      <c r="K168" t="s">
        <v>1881</v>
      </c>
      <c r="L168" t="s">
        <v>1881</v>
      </c>
      <c r="M168" s="180"/>
      <c r="N168" t="s">
        <v>2004</v>
      </c>
      <c r="O168" t="s">
        <v>1883</v>
      </c>
      <c r="P168" t="s">
        <v>1883</v>
      </c>
      <c r="Q168">
        <v>0</v>
      </c>
      <c r="R168">
        <v>0</v>
      </c>
      <c r="S168" t="s">
        <v>1883</v>
      </c>
      <c r="T168" t="s">
        <v>1883</v>
      </c>
      <c r="U168">
        <v>0</v>
      </c>
      <c r="V168" t="s">
        <v>1883</v>
      </c>
      <c r="W168">
        <v>0</v>
      </c>
      <c r="X168">
        <v>0</v>
      </c>
      <c r="Y168">
        <v>0</v>
      </c>
      <c r="Z168" t="s">
        <v>1881</v>
      </c>
      <c r="AA168" t="s">
        <v>1881</v>
      </c>
      <c r="AB168" t="s">
        <v>1881</v>
      </c>
      <c r="AC168">
        <v>0</v>
      </c>
      <c r="AD168">
        <v>0</v>
      </c>
      <c r="AE168">
        <v>0</v>
      </c>
      <c r="AF168">
        <v>0</v>
      </c>
      <c r="AG168" t="s">
        <v>1881</v>
      </c>
      <c r="AH168" s="181" t="s">
        <v>1883</v>
      </c>
      <c r="AI168" s="182">
        <v>46</v>
      </c>
      <c r="AJ168" s="181" t="s">
        <v>1932</v>
      </c>
      <c r="AK168" s="181" t="s">
        <v>1883</v>
      </c>
      <c r="AL168" s="181" t="s">
        <v>1883</v>
      </c>
      <c r="AO168" s="181"/>
      <c r="AQ168">
        <v>10</v>
      </c>
      <c r="AR168" s="182">
        <v>40</v>
      </c>
      <c r="AS168" s="183" t="s">
        <v>1882</v>
      </c>
      <c r="AT168">
        <v>0</v>
      </c>
      <c r="AU168">
        <v>0</v>
      </c>
      <c r="AV168" s="182">
        <v>0</v>
      </c>
      <c r="AW168" s="184">
        <v>0</v>
      </c>
      <c r="AX168" s="183" t="s">
        <v>1881</v>
      </c>
      <c r="AY168" s="184">
        <v>0</v>
      </c>
      <c r="AZ168">
        <v>0</v>
      </c>
      <c r="BA168">
        <v>0</v>
      </c>
      <c r="BB168">
        <v>0</v>
      </c>
      <c r="BC168" s="182">
        <v>0</v>
      </c>
      <c r="BD168" t="s">
        <v>1883</v>
      </c>
      <c r="BE168" t="s">
        <v>1883</v>
      </c>
      <c r="BF168" t="s">
        <v>1883</v>
      </c>
      <c r="BG168" s="181" t="s">
        <v>1883</v>
      </c>
      <c r="BH168">
        <v>0</v>
      </c>
      <c r="BI168" s="184">
        <v>0</v>
      </c>
      <c r="BJ168" s="182">
        <v>0</v>
      </c>
      <c r="BK168" s="181" t="s">
        <v>1883</v>
      </c>
      <c r="BL168">
        <v>0</v>
      </c>
      <c r="BM168">
        <v>0</v>
      </c>
      <c r="BN168">
        <v>0</v>
      </c>
    </row>
    <row r="169" spans="1:66" x14ac:dyDescent="0.25">
      <c r="A169">
        <v>1696</v>
      </c>
      <c r="B169" t="s">
        <v>461</v>
      </c>
      <c r="C169">
        <v>48</v>
      </c>
      <c r="D169">
        <v>0</v>
      </c>
      <c r="E169">
        <v>0</v>
      </c>
      <c r="F169" t="s">
        <v>1881</v>
      </c>
      <c r="G169" t="s">
        <v>1882</v>
      </c>
      <c r="H169" t="s">
        <v>1881</v>
      </c>
      <c r="I169" t="s">
        <v>1881</v>
      </c>
      <c r="J169" t="s">
        <v>1881</v>
      </c>
      <c r="K169" t="s">
        <v>1881</v>
      </c>
      <c r="L169" t="s">
        <v>1881</v>
      </c>
      <c r="M169" s="180"/>
      <c r="N169" t="s">
        <v>1883</v>
      </c>
      <c r="O169" t="s">
        <v>1883</v>
      </c>
      <c r="P169" t="s">
        <v>2187</v>
      </c>
      <c r="Q169">
        <v>0</v>
      </c>
      <c r="R169">
        <v>0</v>
      </c>
      <c r="S169" t="s">
        <v>1883</v>
      </c>
      <c r="T169" t="s">
        <v>1883</v>
      </c>
      <c r="U169">
        <v>0</v>
      </c>
      <c r="V169" t="s">
        <v>1883</v>
      </c>
      <c r="W169">
        <v>0</v>
      </c>
      <c r="X169">
        <v>0</v>
      </c>
      <c r="Y169">
        <v>0</v>
      </c>
      <c r="Z169" t="s">
        <v>1881</v>
      </c>
      <c r="AA169" t="s">
        <v>1881</v>
      </c>
      <c r="AB169" t="s">
        <v>1881</v>
      </c>
      <c r="AC169">
        <v>0</v>
      </c>
      <c r="AD169">
        <v>0</v>
      </c>
      <c r="AE169">
        <v>0</v>
      </c>
      <c r="AF169">
        <v>0</v>
      </c>
      <c r="AG169" t="s">
        <v>1882</v>
      </c>
      <c r="AH169" s="181" t="s">
        <v>1883</v>
      </c>
      <c r="AI169" s="182">
        <v>111</v>
      </c>
      <c r="AJ169" s="181" t="s">
        <v>2106</v>
      </c>
      <c r="AK169" s="181" t="s">
        <v>1883</v>
      </c>
      <c r="AL169" s="181" t="s">
        <v>1883</v>
      </c>
      <c r="AO169" s="181"/>
      <c r="AQ169">
        <v>10</v>
      </c>
      <c r="AR169" s="182">
        <v>40</v>
      </c>
      <c r="AS169" s="183" t="s">
        <v>1882</v>
      </c>
      <c r="AT169">
        <v>0</v>
      </c>
      <c r="AU169">
        <v>0</v>
      </c>
      <c r="AV169" s="182">
        <v>0</v>
      </c>
      <c r="AW169" s="184">
        <v>0</v>
      </c>
      <c r="AX169" s="183" t="s">
        <v>1881</v>
      </c>
      <c r="AY169" s="184">
        <v>0</v>
      </c>
      <c r="AZ169">
        <v>0</v>
      </c>
      <c r="BA169">
        <v>0</v>
      </c>
      <c r="BB169">
        <v>0</v>
      </c>
      <c r="BC169" s="182">
        <v>0</v>
      </c>
      <c r="BD169" t="s">
        <v>1883</v>
      </c>
      <c r="BE169" t="s">
        <v>1883</v>
      </c>
      <c r="BF169" t="s">
        <v>1883</v>
      </c>
      <c r="BG169" s="181" t="s">
        <v>1883</v>
      </c>
      <c r="BH169">
        <v>0</v>
      </c>
      <c r="BI169" s="184">
        <v>0</v>
      </c>
      <c r="BJ169" s="182">
        <v>0</v>
      </c>
      <c r="BK169" s="181" t="s">
        <v>1883</v>
      </c>
      <c r="BL169">
        <v>0</v>
      </c>
      <c r="BM169">
        <v>0</v>
      </c>
      <c r="BN169">
        <v>0</v>
      </c>
    </row>
    <row r="170" spans="1:66" x14ac:dyDescent="0.25">
      <c r="A170">
        <v>1697</v>
      </c>
      <c r="B170" t="s">
        <v>2188</v>
      </c>
      <c r="C170">
        <v>24</v>
      </c>
      <c r="D170">
        <v>0</v>
      </c>
      <c r="E170">
        <v>0</v>
      </c>
      <c r="F170" t="s">
        <v>1881</v>
      </c>
      <c r="G170" t="s">
        <v>1882</v>
      </c>
      <c r="H170" t="s">
        <v>1881</v>
      </c>
      <c r="I170" t="s">
        <v>1881</v>
      </c>
      <c r="J170" t="s">
        <v>1881</v>
      </c>
      <c r="K170" t="s">
        <v>1881</v>
      </c>
      <c r="L170" t="s">
        <v>1881</v>
      </c>
      <c r="M170" s="180"/>
      <c r="N170" t="s">
        <v>1883</v>
      </c>
      <c r="O170" t="s">
        <v>1883</v>
      </c>
      <c r="P170" t="s">
        <v>2189</v>
      </c>
      <c r="Q170">
        <v>0</v>
      </c>
      <c r="R170">
        <v>0</v>
      </c>
      <c r="S170" t="s">
        <v>1883</v>
      </c>
      <c r="T170" t="s">
        <v>1883</v>
      </c>
      <c r="U170">
        <v>0</v>
      </c>
      <c r="V170" t="s">
        <v>1883</v>
      </c>
      <c r="W170">
        <v>0</v>
      </c>
      <c r="X170">
        <v>0</v>
      </c>
      <c r="Y170">
        <v>0</v>
      </c>
      <c r="Z170" t="s">
        <v>1881</v>
      </c>
      <c r="AA170" t="s">
        <v>1881</v>
      </c>
      <c r="AB170" t="s">
        <v>1881</v>
      </c>
      <c r="AC170">
        <v>0</v>
      </c>
      <c r="AD170">
        <v>0</v>
      </c>
      <c r="AE170">
        <v>0</v>
      </c>
      <c r="AF170">
        <v>0</v>
      </c>
      <c r="AG170" t="s">
        <v>1881</v>
      </c>
      <c r="AH170" s="181" t="s">
        <v>1883</v>
      </c>
      <c r="AI170" s="182">
        <v>215</v>
      </c>
      <c r="AJ170" s="181" t="s">
        <v>1934</v>
      </c>
      <c r="AK170" s="181" t="s">
        <v>1883</v>
      </c>
      <c r="AL170" s="181" t="s">
        <v>1883</v>
      </c>
      <c r="AO170" s="181"/>
      <c r="AQ170">
        <v>10</v>
      </c>
      <c r="AR170" s="182">
        <v>40</v>
      </c>
      <c r="AS170" s="183" t="s">
        <v>1882</v>
      </c>
      <c r="AT170">
        <v>0</v>
      </c>
      <c r="AU170">
        <v>112</v>
      </c>
      <c r="AV170" s="182">
        <v>0</v>
      </c>
      <c r="AW170" s="184">
        <v>0</v>
      </c>
      <c r="AX170" s="183" t="s">
        <v>1881</v>
      </c>
      <c r="AY170" s="184">
        <v>0</v>
      </c>
      <c r="AZ170">
        <v>0</v>
      </c>
      <c r="BA170">
        <v>0</v>
      </c>
      <c r="BB170">
        <v>0</v>
      </c>
      <c r="BC170" s="182">
        <v>0</v>
      </c>
      <c r="BD170" t="s">
        <v>1883</v>
      </c>
      <c r="BE170" t="s">
        <v>1883</v>
      </c>
      <c r="BF170" t="s">
        <v>1883</v>
      </c>
      <c r="BG170" s="181" t="s">
        <v>1883</v>
      </c>
      <c r="BH170">
        <v>0</v>
      </c>
      <c r="BI170" s="184">
        <v>0</v>
      </c>
      <c r="BJ170" s="182">
        <v>0</v>
      </c>
      <c r="BK170" s="181" t="s">
        <v>1883</v>
      </c>
      <c r="BL170">
        <v>0</v>
      </c>
      <c r="BM170">
        <v>0</v>
      </c>
      <c r="BN170">
        <v>0</v>
      </c>
    </row>
    <row r="171" spans="1:66" x14ac:dyDescent="0.25">
      <c r="A171">
        <v>1698</v>
      </c>
      <c r="B171" t="s">
        <v>2190</v>
      </c>
      <c r="C171">
        <v>24</v>
      </c>
      <c r="D171">
        <v>0</v>
      </c>
      <c r="E171">
        <v>0</v>
      </c>
      <c r="F171" t="s">
        <v>1881</v>
      </c>
      <c r="G171" t="s">
        <v>1882</v>
      </c>
      <c r="H171" t="s">
        <v>1881</v>
      </c>
      <c r="I171" t="s">
        <v>1881</v>
      </c>
      <c r="J171" t="s">
        <v>1881</v>
      </c>
      <c r="K171" t="s">
        <v>1881</v>
      </c>
      <c r="L171" t="s">
        <v>1881</v>
      </c>
      <c r="M171" s="180"/>
      <c r="N171" t="s">
        <v>1883</v>
      </c>
      <c r="O171" t="s">
        <v>1883</v>
      </c>
      <c r="P171" t="s">
        <v>2191</v>
      </c>
      <c r="Q171">
        <v>0</v>
      </c>
      <c r="R171">
        <v>0</v>
      </c>
      <c r="S171" t="s">
        <v>1883</v>
      </c>
      <c r="T171" t="s">
        <v>1883</v>
      </c>
      <c r="U171">
        <v>0</v>
      </c>
      <c r="V171" t="s">
        <v>1883</v>
      </c>
      <c r="W171">
        <v>0</v>
      </c>
      <c r="X171">
        <v>0</v>
      </c>
      <c r="Y171">
        <v>0</v>
      </c>
      <c r="Z171" t="s">
        <v>1881</v>
      </c>
      <c r="AA171" t="s">
        <v>1881</v>
      </c>
      <c r="AB171" t="s">
        <v>1881</v>
      </c>
      <c r="AC171">
        <v>0</v>
      </c>
      <c r="AD171">
        <v>0</v>
      </c>
      <c r="AE171">
        <v>0</v>
      </c>
      <c r="AF171">
        <v>0</v>
      </c>
      <c r="AG171" t="s">
        <v>1881</v>
      </c>
      <c r="AH171" s="181" t="s">
        <v>1883</v>
      </c>
      <c r="AI171" s="182">
        <v>215</v>
      </c>
      <c r="AJ171" s="181" t="s">
        <v>1934</v>
      </c>
      <c r="AK171" s="181" t="s">
        <v>1883</v>
      </c>
      <c r="AL171" s="181" t="s">
        <v>1883</v>
      </c>
      <c r="AO171" s="181"/>
      <c r="AQ171">
        <v>10</v>
      </c>
      <c r="AR171" s="182">
        <v>40</v>
      </c>
      <c r="AS171" s="183" t="s">
        <v>1882</v>
      </c>
      <c r="AT171">
        <v>0</v>
      </c>
      <c r="AU171">
        <v>112</v>
      </c>
      <c r="AV171" s="182">
        <v>0</v>
      </c>
      <c r="AW171" s="184">
        <v>0</v>
      </c>
      <c r="AX171" s="183" t="s">
        <v>1881</v>
      </c>
      <c r="AY171" s="184">
        <v>0</v>
      </c>
      <c r="AZ171">
        <v>0</v>
      </c>
      <c r="BA171">
        <v>0</v>
      </c>
      <c r="BB171">
        <v>0</v>
      </c>
      <c r="BC171" s="182">
        <v>0</v>
      </c>
      <c r="BD171" t="s">
        <v>1883</v>
      </c>
      <c r="BE171" t="s">
        <v>1883</v>
      </c>
      <c r="BF171" t="s">
        <v>1883</v>
      </c>
      <c r="BG171" s="181" t="s">
        <v>1883</v>
      </c>
      <c r="BH171">
        <v>0</v>
      </c>
      <c r="BI171" s="184">
        <v>0</v>
      </c>
      <c r="BJ171" s="182">
        <v>0</v>
      </c>
      <c r="BK171" s="181" t="s">
        <v>1883</v>
      </c>
      <c r="BL171">
        <v>0</v>
      </c>
      <c r="BM171">
        <v>0</v>
      </c>
      <c r="BN171">
        <v>0</v>
      </c>
    </row>
    <row r="172" spans="1:66" x14ac:dyDescent="0.25">
      <c r="A172">
        <v>1699</v>
      </c>
      <c r="B172" t="s">
        <v>1073</v>
      </c>
      <c r="C172">
        <v>24</v>
      </c>
      <c r="D172">
        <v>0</v>
      </c>
      <c r="E172">
        <v>0</v>
      </c>
      <c r="F172" t="s">
        <v>1881</v>
      </c>
      <c r="G172" t="s">
        <v>1882</v>
      </c>
      <c r="H172" t="s">
        <v>1881</v>
      </c>
      <c r="I172" t="s">
        <v>1881</v>
      </c>
      <c r="J172" t="s">
        <v>1881</v>
      </c>
      <c r="K172" t="s">
        <v>1881</v>
      </c>
      <c r="L172" t="s">
        <v>1881</v>
      </c>
      <c r="M172" s="180"/>
      <c r="N172" t="s">
        <v>1883</v>
      </c>
      <c r="O172" t="s">
        <v>1883</v>
      </c>
      <c r="P172" t="s">
        <v>2192</v>
      </c>
      <c r="Q172">
        <v>0</v>
      </c>
      <c r="R172">
        <v>0</v>
      </c>
      <c r="S172" t="s">
        <v>1883</v>
      </c>
      <c r="T172" t="s">
        <v>1883</v>
      </c>
      <c r="U172">
        <v>0</v>
      </c>
      <c r="V172" t="s">
        <v>1883</v>
      </c>
      <c r="W172">
        <v>0</v>
      </c>
      <c r="X172">
        <v>0</v>
      </c>
      <c r="Y172">
        <v>0</v>
      </c>
      <c r="Z172" t="s">
        <v>1881</v>
      </c>
      <c r="AA172" t="s">
        <v>1881</v>
      </c>
      <c r="AB172" t="s">
        <v>1881</v>
      </c>
      <c r="AC172">
        <v>0</v>
      </c>
      <c r="AD172">
        <v>0</v>
      </c>
      <c r="AE172">
        <v>0</v>
      </c>
      <c r="AF172">
        <v>0</v>
      </c>
      <c r="AG172" t="s">
        <v>1881</v>
      </c>
      <c r="AH172" s="181" t="s">
        <v>1883</v>
      </c>
      <c r="AI172" s="182">
        <v>215</v>
      </c>
      <c r="AJ172" s="181" t="s">
        <v>1934</v>
      </c>
      <c r="AK172" s="181" t="s">
        <v>1883</v>
      </c>
      <c r="AL172" s="181" t="s">
        <v>1883</v>
      </c>
      <c r="AO172" s="181"/>
      <c r="AQ172">
        <v>10</v>
      </c>
      <c r="AR172" s="182">
        <v>40</v>
      </c>
      <c r="AS172" s="183" t="s">
        <v>1882</v>
      </c>
      <c r="AT172">
        <v>0</v>
      </c>
      <c r="AU172">
        <v>112</v>
      </c>
      <c r="AV172" s="182">
        <v>0</v>
      </c>
      <c r="AW172" s="184">
        <v>0</v>
      </c>
      <c r="AX172" s="183" t="s">
        <v>1881</v>
      </c>
      <c r="AY172" s="184">
        <v>0</v>
      </c>
      <c r="AZ172">
        <v>0</v>
      </c>
      <c r="BA172">
        <v>0</v>
      </c>
      <c r="BB172">
        <v>0</v>
      </c>
      <c r="BC172" s="182">
        <v>0</v>
      </c>
      <c r="BD172" t="s">
        <v>1883</v>
      </c>
      <c r="BE172" t="s">
        <v>1883</v>
      </c>
      <c r="BF172" t="s">
        <v>1883</v>
      </c>
      <c r="BG172" s="181" t="s">
        <v>1883</v>
      </c>
      <c r="BH172">
        <v>0</v>
      </c>
      <c r="BI172" s="184">
        <v>0</v>
      </c>
      <c r="BJ172" s="182">
        <v>0</v>
      </c>
      <c r="BK172" s="181" t="s">
        <v>1883</v>
      </c>
      <c r="BL172">
        <v>0</v>
      </c>
      <c r="BM172">
        <v>0</v>
      </c>
      <c r="BN172">
        <v>0</v>
      </c>
    </row>
    <row r="173" spans="1:66" x14ac:dyDescent="0.25">
      <c r="A173">
        <v>1707</v>
      </c>
      <c r="B173" t="s">
        <v>2193</v>
      </c>
      <c r="C173">
        <v>1</v>
      </c>
      <c r="D173">
        <v>0</v>
      </c>
      <c r="E173">
        <v>0</v>
      </c>
      <c r="F173" t="s">
        <v>1881</v>
      </c>
      <c r="G173" t="s">
        <v>1881</v>
      </c>
      <c r="H173" t="s">
        <v>1881</v>
      </c>
      <c r="I173" t="s">
        <v>1881</v>
      </c>
      <c r="J173" t="s">
        <v>1881</v>
      </c>
      <c r="K173" t="s">
        <v>1881</v>
      </c>
      <c r="L173" t="s">
        <v>1881</v>
      </c>
      <c r="M173" s="180"/>
      <c r="N173" t="s">
        <v>1883</v>
      </c>
      <c r="O173" t="s">
        <v>1883</v>
      </c>
      <c r="P173" t="s">
        <v>1883</v>
      </c>
      <c r="Q173">
        <v>0</v>
      </c>
      <c r="R173">
        <v>0</v>
      </c>
      <c r="S173" t="s">
        <v>1883</v>
      </c>
      <c r="T173" t="s">
        <v>1883</v>
      </c>
      <c r="U173">
        <v>0</v>
      </c>
      <c r="V173" t="s">
        <v>1883</v>
      </c>
      <c r="W173">
        <v>0</v>
      </c>
      <c r="X173">
        <v>0</v>
      </c>
      <c r="Y173">
        <v>0</v>
      </c>
      <c r="Z173" t="s">
        <v>1881</v>
      </c>
      <c r="AA173" t="s">
        <v>1881</v>
      </c>
      <c r="AB173" t="s">
        <v>1881</v>
      </c>
      <c r="AC173">
        <v>0</v>
      </c>
      <c r="AD173">
        <v>0</v>
      </c>
      <c r="AE173">
        <v>0</v>
      </c>
      <c r="AF173">
        <v>0</v>
      </c>
      <c r="AG173" t="s">
        <v>1881</v>
      </c>
      <c r="AH173" s="181" t="s">
        <v>1883</v>
      </c>
      <c r="AI173" s="182">
        <v>16</v>
      </c>
      <c r="AJ173" s="181" t="s">
        <v>2169</v>
      </c>
      <c r="AK173" s="181" t="s">
        <v>1883</v>
      </c>
      <c r="AL173" s="181" t="s">
        <v>1883</v>
      </c>
      <c r="AO173" s="181"/>
      <c r="AQ173">
        <v>10</v>
      </c>
      <c r="AR173" s="182">
        <v>40</v>
      </c>
      <c r="AS173" s="183" t="s">
        <v>1882</v>
      </c>
      <c r="AT173">
        <v>0</v>
      </c>
      <c r="AU173">
        <v>0</v>
      </c>
      <c r="AV173" s="182">
        <v>0</v>
      </c>
      <c r="AW173" s="184">
        <v>0</v>
      </c>
      <c r="AX173" s="183" t="s">
        <v>1881</v>
      </c>
      <c r="AY173" s="184">
        <v>0</v>
      </c>
      <c r="AZ173">
        <v>0</v>
      </c>
      <c r="BA173">
        <v>0</v>
      </c>
      <c r="BB173">
        <v>0</v>
      </c>
      <c r="BC173" s="182">
        <v>0</v>
      </c>
      <c r="BD173" t="s">
        <v>1883</v>
      </c>
      <c r="BE173" t="s">
        <v>1883</v>
      </c>
      <c r="BF173" t="s">
        <v>1883</v>
      </c>
      <c r="BG173" s="181" t="s">
        <v>1883</v>
      </c>
      <c r="BH173">
        <v>0</v>
      </c>
      <c r="BI173" s="184">
        <v>0</v>
      </c>
      <c r="BJ173" s="182">
        <v>0</v>
      </c>
      <c r="BK173" s="181" t="s">
        <v>1883</v>
      </c>
      <c r="BL173">
        <v>0</v>
      </c>
      <c r="BM173">
        <v>0</v>
      </c>
      <c r="BN173">
        <v>0</v>
      </c>
    </row>
    <row r="174" spans="1:66" x14ac:dyDescent="0.25">
      <c r="A174">
        <v>1709</v>
      </c>
      <c r="B174" t="s">
        <v>1365</v>
      </c>
      <c r="C174">
        <v>12</v>
      </c>
      <c r="D174">
        <v>0</v>
      </c>
      <c r="E174">
        <v>0</v>
      </c>
      <c r="F174" t="s">
        <v>1881</v>
      </c>
      <c r="G174" t="s">
        <v>1882</v>
      </c>
      <c r="H174" t="s">
        <v>1881</v>
      </c>
      <c r="I174" t="s">
        <v>1881</v>
      </c>
      <c r="J174" t="s">
        <v>1881</v>
      </c>
      <c r="K174" t="s">
        <v>1881</v>
      </c>
      <c r="L174" t="s">
        <v>1881</v>
      </c>
      <c r="M174" s="180"/>
      <c r="N174" t="s">
        <v>1883</v>
      </c>
      <c r="O174" t="s">
        <v>1883</v>
      </c>
      <c r="P174" t="s">
        <v>2194</v>
      </c>
      <c r="Q174">
        <v>0</v>
      </c>
      <c r="R174">
        <v>0</v>
      </c>
      <c r="S174" t="s">
        <v>1883</v>
      </c>
      <c r="T174" t="s">
        <v>1883</v>
      </c>
      <c r="U174">
        <v>0</v>
      </c>
      <c r="V174" t="s">
        <v>1883</v>
      </c>
      <c r="W174">
        <v>0</v>
      </c>
      <c r="X174">
        <v>0</v>
      </c>
      <c r="Y174">
        <v>0</v>
      </c>
      <c r="Z174" t="s">
        <v>1881</v>
      </c>
      <c r="AA174" t="s">
        <v>1881</v>
      </c>
      <c r="AB174" t="s">
        <v>1881</v>
      </c>
      <c r="AC174">
        <v>0</v>
      </c>
      <c r="AD174">
        <v>0</v>
      </c>
      <c r="AE174">
        <v>0</v>
      </c>
      <c r="AF174">
        <v>0</v>
      </c>
      <c r="AG174" t="s">
        <v>1881</v>
      </c>
      <c r="AH174" s="181" t="s">
        <v>1883</v>
      </c>
      <c r="AI174" s="182">
        <v>215</v>
      </c>
      <c r="AJ174" s="181" t="s">
        <v>1934</v>
      </c>
      <c r="AK174" s="181" t="s">
        <v>1883</v>
      </c>
      <c r="AL174" s="181" t="s">
        <v>1883</v>
      </c>
      <c r="AO174" s="181"/>
      <c r="AQ174">
        <v>10</v>
      </c>
      <c r="AR174" s="182">
        <v>40</v>
      </c>
      <c r="AS174" s="183" t="s">
        <v>1882</v>
      </c>
      <c r="AT174">
        <v>0</v>
      </c>
      <c r="AU174">
        <v>180</v>
      </c>
      <c r="AV174" s="182">
        <v>0</v>
      </c>
      <c r="AW174" s="184">
        <v>0</v>
      </c>
      <c r="AX174" s="183" t="s">
        <v>1881</v>
      </c>
      <c r="AY174" s="184">
        <v>0</v>
      </c>
      <c r="AZ174">
        <v>0</v>
      </c>
      <c r="BA174">
        <v>0</v>
      </c>
      <c r="BB174">
        <v>0</v>
      </c>
      <c r="BC174" s="182">
        <v>0</v>
      </c>
      <c r="BD174" t="s">
        <v>1883</v>
      </c>
      <c r="BE174" t="s">
        <v>1883</v>
      </c>
      <c r="BF174" t="s">
        <v>1883</v>
      </c>
      <c r="BG174" s="181" t="s">
        <v>1883</v>
      </c>
      <c r="BH174">
        <v>6.36</v>
      </c>
      <c r="BI174" s="184">
        <v>0</v>
      </c>
      <c r="BJ174" s="182">
        <v>0</v>
      </c>
      <c r="BK174" s="181" t="s">
        <v>1883</v>
      </c>
      <c r="BL174">
        <v>0</v>
      </c>
      <c r="BM174">
        <v>0</v>
      </c>
      <c r="BN174">
        <v>0</v>
      </c>
    </row>
    <row r="175" spans="1:66" x14ac:dyDescent="0.25">
      <c r="A175">
        <v>1717</v>
      </c>
      <c r="B175" t="s">
        <v>2195</v>
      </c>
      <c r="C175">
        <v>14</v>
      </c>
      <c r="D175">
        <v>0</v>
      </c>
      <c r="E175">
        <v>0</v>
      </c>
      <c r="F175" t="s">
        <v>1881</v>
      </c>
      <c r="G175" t="s">
        <v>1882</v>
      </c>
      <c r="H175" t="s">
        <v>1881</v>
      </c>
      <c r="I175" t="s">
        <v>1881</v>
      </c>
      <c r="J175" t="s">
        <v>1881</v>
      </c>
      <c r="K175" t="s">
        <v>1881</v>
      </c>
      <c r="L175" t="s">
        <v>1881</v>
      </c>
      <c r="M175" s="180"/>
      <c r="N175" t="s">
        <v>1883</v>
      </c>
      <c r="O175" t="s">
        <v>1883</v>
      </c>
      <c r="P175" t="s">
        <v>2196</v>
      </c>
      <c r="Q175">
        <v>0</v>
      </c>
      <c r="R175">
        <v>0</v>
      </c>
      <c r="S175" t="s">
        <v>1883</v>
      </c>
      <c r="T175" t="s">
        <v>1883</v>
      </c>
      <c r="U175">
        <v>0</v>
      </c>
      <c r="V175" t="s">
        <v>1883</v>
      </c>
      <c r="W175">
        <v>0</v>
      </c>
      <c r="X175">
        <v>0</v>
      </c>
      <c r="Y175">
        <v>0</v>
      </c>
      <c r="Z175" t="s">
        <v>1881</v>
      </c>
      <c r="AA175" t="s">
        <v>1881</v>
      </c>
      <c r="AB175" t="s">
        <v>1881</v>
      </c>
      <c r="AC175">
        <v>0</v>
      </c>
      <c r="AD175">
        <v>0</v>
      </c>
      <c r="AE175">
        <v>0</v>
      </c>
      <c r="AF175">
        <v>0</v>
      </c>
      <c r="AG175" t="s">
        <v>1881</v>
      </c>
      <c r="AH175" s="181" t="s">
        <v>1883</v>
      </c>
      <c r="AI175" s="182">
        <v>129</v>
      </c>
      <c r="AJ175" s="181" t="s">
        <v>2175</v>
      </c>
      <c r="AK175" s="181" t="s">
        <v>1883</v>
      </c>
      <c r="AL175" s="181" t="s">
        <v>1883</v>
      </c>
      <c r="AO175" s="181"/>
      <c r="AQ175">
        <v>10</v>
      </c>
      <c r="AR175" s="182">
        <v>40</v>
      </c>
      <c r="AS175" s="183" t="s">
        <v>1882</v>
      </c>
      <c r="AT175">
        <v>0</v>
      </c>
      <c r="AU175">
        <v>64</v>
      </c>
      <c r="AV175" s="182">
        <v>9</v>
      </c>
      <c r="AW175" s="184">
        <v>0</v>
      </c>
      <c r="AX175" s="183" t="s">
        <v>1881</v>
      </c>
      <c r="AY175" s="184">
        <v>0</v>
      </c>
      <c r="AZ175">
        <v>0</v>
      </c>
      <c r="BA175">
        <v>0</v>
      </c>
      <c r="BB175">
        <v>0</v>
      </c>
      <c r="BC175" s="182">
        <v>0</v>
      </c>
      <c r="BD175" t="s">
        <v>1883</v>
      </c>
      <c r="BE175" t="s">
        <v>1883</v>
      </c>
      <c r="BF175" t="s">
        <v>1883</v>
      </c>
      <c r="BG175" s="181" t="s">
        <v>1883</v>
      </c>
      <c r="BH175">
        <v>0</v>
      </c>
      <c r="BI175" s="184">
        <v>0</v>
      </c>
      <c r="BJ175" s="182">
        <v>0</v>
      </c>
      <c r="BK175" s="181" t="s">
        <v>1883</v>
      </c>
      <c r="BL175">
        <v>0</v>
      </c>
      <c r="BM175">
        <v>0</v>
      </c>
      <c r="BN175">
        <v>0</v>
      </c>
    </row>
    <row r="176" spans="1:66" x14ac:dyDescent="0.25">
      <c r="A176">
        <v>1724</v>
      </c>
      <c r="B176" t="s">
        <v>2197</v>
      </c>
      <c r="C176">
        <v>28</v>
      </c>
      <c r="D176">
        <v>0</v>
      </c>
      <c r="E176">
        <v>0</v>
      </c>
      <c r="F176" t="s">
        <v>1881</v>
      </c>
      <c r="G176" t="s">
        <v>1882</v>
      </c>
      <c r="H176" t="s">
        <v>1881</v>
      </c>
      <c r="I176" t="s">
        <v>1881</v>
      </c>
      <c r="J176" t="s">
        <v>1881</v>
      </c>
      <c r="K176" t="s">
        <v>1881</v>
      </c>
      <c r="L176" t="s">
        <v>1881</v>
      </c>
      <c r="M176" s="180"/>
      <c r="N176" t="s">
        <v>1883</v>
      </c>
      <c r="O176" t="s">
        <v>1883</v>
      </c>
      <c r="P176" t="s">
        <v>2198</v>
      </c>
      <c r="Q176">
        <v>0</v>
      </c>
      <c r="R176">
        <v>0</v>
      </c>
      <c r="S176" t="s">
        <v>1883</v>
      </c>
      <c r="T176" t="s">
        <v>1883</v>
      </c>
      <c r="U176">
        <v>0</v>
      </c>
      <c r="V176" t="s">
        <v>1883</v>
      </c>
      <c r="W176">
        <v>0</v>
      </c>
      <c r="X176">
        <v>0</v>
      </c>
      <c r="Y176">
        <v>0</v>
      </c>
      <c r="Z176" t="s">
        <v>1881</v>
      </c>
      <c r="AA176" t="s">
        <v>1881</v>
      </c>
      <c r="AB176" t="s">
        <v>1881</v>
      </c>
      <c r="AC176">
        <v>0</v>
      </c>
      <c r="AD176">
        <v>0</v>
      </c>
      <c r="AE176">
        <v>0</v>
      </c>
      <c r="AF176">
        <v>0</v>
      </c>
      <c r="AG176" t="s">
        <v>1881</v>
      </c>
      <c r="AH176" s="181" t="s">
        <v>1883</v>
      </c>
      <c r="AI176" s="182">
        <v>210</v>
      </c>
      <c r="AJ176" s="181" t="s">
        <v>2007</v>
      </c>
      <c r="AK176" s="181" t="s">
        <v>1883</v>
      </c>
      <c r="AL176" s="181" t="s">
        <v>1883</v>
      </c>
      <c r="AO176" s="181"/>
      <c r="AQ176">
        <v>10</v>
      </c>
      <c r="AR176" s="182">
        <v>40</v>
      </c>
      <c r="AS176" s="183" t="s">
        <v>1882</v>
      </c>
      <c r="AT176">
        <v>0</v>
      </c>
      <c r="AU176">
        <v>0</v>
      </c>
      <c r="AV176" s="182">
        <v>0</v>
      </c>
      <c r="AW176" s="184">
        <v>0</v>
      </c>
      <c r="AX176" s="183" t="s">
        <v>1881</v>
      </c>
      <c r="AY176" s="184">
        <v>0</v>
      </c>
      <c r="AZ176">
        <v>0</v>
      </c>
      <c r="BA176">
        <v>0</v>
      </c>
      <c r="BB176">
        <v>0</v>
      </c>
      <c r="BC176" s="182">
        <v>0</v>
      </c>
      <c r="BD176" t="s">
        <v>1883</v>
      </c>
      <c r="BE176" t="s">
        <v>1883</v>
      </c>
      <c r="BF176" t="s">
        <v>1883</v>
      </c>
      <c r="BG176" s="181" t="s">
        <v>1883</v>
      </c>
      <c r="BH176">
        <v>0</v>
      </c>
      <c r="BI176" s="184">
        <v>0</v>
      </c>
      <c r="BJ176" s="182">
        <v>0</v>
      </c>
      <c r="BK176" s="181" t="s">
        <v>1883</v>
      </c>
      <c r="BL176">
        <v>0</v>
      </c>
      <c r="BM176">
        <v>0</v>
      </c>
      <c r="BN176">
        <v>0</v>
      </c>
    </row>
    <row r="177" spans="1:66" x14ac:dyDescent="0.25">
      <c r="A177">
        <v>1808</v>
      </c>
      <c r="B177" t="s">
        <v>465</v>
      </c>
      <c r="C177">
        <v>12</v>
      </c>
      <c r="D177">
        <v>0</v>
      </c>
      <c r="E177">
        <v>0</v>
      </c>
      <c r="F177" t="s">
        <v>1881</v>
      </c>
      <c r="G177" t="s">
        <v>1882</v>
      </c>
      <c r="H177" t="s">
        <v>1881</v>
      </c>
      <c r="I177" t="s">
        <v>1881</v>
      </c>
      <c r="J177" t="s">
        <v>1881</v>
      </c>
      <c r="K177" t="s">
        <v>1881</v>
      </c>
      <c r="L177" t="s">
        <v>1881</v>
      </c>
      <c r="M177" s="180"/>
      <c r="N177" t="s">
        <v>1883</v>
      </c>
      <c r="O177" t="s">
        <v>1883</v>
      </c>
      <c r="P177" t="s">
        <v>2199</v>
      </c>
      <c r="Q177">
        <v>0</v>
      </c>
      <c r="R177">
        <v>0</v>
      </c>
      <c r="S177" t="s">
        <v>1883</v>
      </c>
      <c r="T177" t="s">
        <v>1883</v>
      </c>
      <c r="U177">
        <v>0</v>
      </c>
      <c r="V177" t="s">
        <v>1883</v>
      </c>
      <c r="W177">
        <v>0</v>
      </c>
      <c r="X177">
        <v>0</v>
      </c>
      <c r="Y177">
        <v>0</v>
      </c>
      <c r="Z177" t="s">
        <v>1881</v>
      </c>
      <c r="AA177" t="s">
        <v>1881</v>
      </c>
      <c r="AB177" t="s">
        <v>1881</v>
      </c>
      <c r="AC177">
        <v>0</v>
      </c>
      <c r="AD177">
        <v>0</v>
      </c>
      <c r="AE177">
        <v>0</v>
      </c>
      <c r="AF177">
        <v>0</v>
      </c>
      <c r="AG177" t="s">
        <v>1881</v>
      </c>
      <c r="AH177" s="181" t="s">
        <v>1883</v>
      </c>
      <c r="AI177" s="182">
        <v>46</v>
      </c>
      <c r="AJ177" s="181" t="s">
        <v>1932</v>
      </c>
      <c r="AK177" s="181" t="s">
        <v>1883</v>
      </c>
      <c r="AL177" s="181" t="s">
        <v>1883</v>
      </c>
      <c r="AO177" s="181"/>
      <c r="AQ177">
        <v>10</v>
      </c>
      <c r="AR177" s="182">
        <v>40</v>
      </c>
      <c r="AS177" s="183" t="s">
        <v>1882</v>
      </c>
      <c r="AT177">
        <v>0</v>
      </c>
      <c r="AU177">
        <v>54</v>
      </c>
      <c r="AV177" s="182">
        <v>6</v>
      </c>
      <c r="AW177" s="184">
        <v>0</v>
      </c>
      <c r="AX177" s="183" t="s">
        <v>1881</v>
      </c>
      <c r="AY177" s="184">
        <v>0</v>
      </c>
      <c r="AZ177">
        <v>0</v>
      </c>
      <c r="BA177">
        <v>0</v>
      </c>
      <c r="BB177">
        <v>0</v>
      </c>
      <c r="BC177" s="182">
        <v>0</v>
      </c>
      <c r="BD177" t="s">
        <v>1883</v>
      </c>
      <c r="BE177" t="s">
        <v>1883</v>
      </c>
      <c r="BF177" t="s">
        <v>1883</v>
      </c>
      <c r="BG177" s="181" t="s">
        <v>1883</v>
      </c>
      <c r="BH177">
        <v>0</v>
      </c>
      <c r="BI177" s="184">
        <v>0</v>
      </c>
      <c r="BJ177" s="182">
        <v>0</v>
      </c>
      <c r="BK177" s="181" t="s">
        <v>1883</v>
      </c>
      <c r="BL177">
        <v>0</v>
      </c>
      <c r="BM177">
        <v>0</v>
      </c>
      <c r="BN177">
        <v>0</v>
      </c>
    </row>
    <row r="178" spans="1:66" x14ac:dyDescent="0.25">
      <c r="A178">
        <v>1810</v>
      </c>
      <c r="B178" t="s">
        <v>2200</v>
      </c>
      <c r="C178">
        <v>12</v>
      </c>
      <c r="D178">
        <v>0</v>
      </c>
      <c r="E178">
        <v>0</v>
      </c>
      <c r="F178" t="s">
        <v>1881</v>
      </c>
      <c r="G178" t="s">
        <v>1882</v>
      </c>
      <c r="H178" t="s">
        <v>1881</v>
      </c>
      <c r="I178" t="s">
        <v>1881</v>
      </c>
      <c r="J178" t="s">
        <v>1881</v>
      </c>
      <c r="K178" t="s">
        <v>1881</v>
      </c>
      <c r="L178" t="s">
        <v>1881</v>
      </c>
      <c r="M178" s="180"/>
      <c r="N178" t="s">
        <v>1883</v>
      </c>
      <c r="O178" t="s">
        <v>1883</v>
      </c>
      <c r="P178" t="s">
        <v>2201</v>
      </c>
      <c r="Q178">
        <v>0</v>
      </c>
      <c r="R178">
        <v>0</v>
      </c>
      <c r="S178" t="s">
        <v>1883</v>
      </c>
      <c r="T178" t="s">
        <v>1883</v>
      </c>
      <c r="U178">
        <v>0</v>
      </c>
      <c r="V178" t="s">
        <v>1883</v>
      </c>
      <c r="W178">
        <v>0</v>
      </c>
      <c r="X178">
        <v>0</v>
      </c>
      <c r="Y178">
        <v>0</v>
      </c>
      <c r="Z178" t="s">
        <v>1881</v>
      </c>
      <c r="AA178" t="s">
        <v>1881</v>
      </c>
      <c r="AB178" t="s">
        <v>1881</v>
      </c>
      <c r="AC178">
        <v>0</v>
      </c>
      <c r="AD178">
        <v>0</v>
      </c>
      <c r="AE178">
        <v>0</v>
      </c>
      <c r="AF178">
        <v>0</v>
      </c>
      <c r="AG178" t="s">
        <v>1881</v>
      </c>
      <c r="AH178" s="181" t="s">
        <v>1883</v>
      </c>
      <c r="AI178" s="182">
        <v>46</v>
      </c>
      <c r="AJ178" s="181" t="s">
        <v>1932</v>
      </c>
      <c r="AK178" s="181" t="s">
        <v>2202</v>
      </c>
      <c r="AL178" s="181" t="s">
        <v>1883</v>
      </c>
      <c r="AO178" s="181"/>
      <c r="AQ178">
        <v>10</v>
      </c>
      <c r="AR178" s="182">
        <v>40</v>
      </c>
      <c r="AS178" s="183" t="s">
        <v>1882</v>
      </c>
      <c r="AT178">
        <v>0</v>
      </c>
      <c r="AU178">
        <v>104</v>
      </c>
      <c r="AV178" s="182">
        <v>8</v>
      </c>
      <c r="AW178" s="184">
        <v>0</v>
      </c>
      <c r="AX178" s="183" t="s">
        <v>1881</v>
      </c>
      <c r="AY178" s="184">
        <v>0</v>
      </c>
      <c r="AZ178">
        <v>0</v>
      </c>
      <c r="BA178">
        <v>0</v>
      </c>
      <c r="BB178">
        <v>0</v>
      </c>
      <c r="BC178" s="182">
        <v>0</v>
      </c>
      <c r="BD178" t="s">
        <v>1883</v>
      </c>
      <c r="BE178" t="s">
        <v>1883</v>
      </c>
      <c r="BF178" t="s">
        <v>1883</v>
      </c>
      <c r="BG178" s="181" t="s">
        <v>1883</v>
      </c>
      <c r="BH178">
        <v>0</v>
      </c>
      <c r="BI178" s="184">
        <v>0</v>
      </c>
      <c r="BJ178" s="182">
        <v>0</v>
      </c>
      <c r="BK178" s="181" t="s">
        <v>1883</v>
      </c>
      <c r="BL178">
        <v>0</v>
      </c>
      <c r="BM178">
        <v>0</v>
      </c>
      <c r="BN178">
        <v>0</v>
      </c>
    </row>
    <row r="179" spans="1:66" x14ac:dyDescent="0.25">
      <c r="A179">
        <v>1819</v>
      </c>
      <c r="B179" t="s">
        <v>2203</v>
      </c>
      <c r="C179">
        <v>8</v>
      </c>
      <c r="D179">
        <v>0</v>
      </c>
      <c r="E179">
        <v>0</v>
      </c>
      <c r="F179" t="s">
        <v>1881</v>
      </c>
      <c r="G179" t="s">
        <v>1882</v>
      </c>
      <c r="H179" t="s">
        <v>1881</v>
      </c>
      <c r="I179" t="s">
        <v>1881</v>
      </c>
      <c r="J179" t="s">
        <v>1881</v>
      </c>
      <c r="K179" t="s">
        <v>1881</v>
      </c>
      <c r="L179" t="s">
        <v>1881</v>
      </c>
      <c r="M179" s="180"/>
      <c r="N179" t="s">
        <v>1883</v>
      </c>
      <c r="O179" t="s">
        <v>1883</v>
      </c>
      <c r="P179" t="s">
        <v>2204</v>
      </c>
      <c r="Q179">
        <v>0</v>
      </c>
      <c r="R179">
        <v>0</v>
      </c>
      <c r="S179" t="s">
        <v>1883</v>
      </c>
      <c r="T179" t="s">
        <v>1883</v>
      </c>
      <c r="U179">
        <v>0</v>
      </c>
      <c r="V179" t="s">
        <v>1883</v>
      </c>
      <c r="W179">
        <v>0</v>
      </c>
      <c r="X179">
        <v>0</v>
      </c>
      <c r="Y179">
        <v>0</v>
      </c>
      <c r="Z179" t="s">
        <v>1881</v>
      </c>
      <c r="AA179" t="s">
        <v>1881</v>
      </c>
      <c r="AB179" t="s">
        <v>1881</v>
      </c>
      <c r="AC179">
        <v>0</v>
      </c>
      <c r="AD179">
        <v>0</v>
      </c>
      <c r="AE179">
        <v>0</v>
      </c>
      <c r="AF179">
        <v>0</v>
      </c>
      <c r="AG179" t="s">
        <v>1881</v>
      </c>
      <c r="AH179" s="181" t="s">
        <v>1883</v>
      </c>
      <c r="AI179" s="182">
        <v>49</v>
      </c>
      <c r="AJ179" s="181" t="s">
        <v>1960</v>
      </c>
      <c r="AK179" s="181" t="s">
        <v>2205</v>
      </c>
      <c r="AL179" s="181" t="s">
        <v>1883</v>
      </c>
      <c r="AO179" s="181"/>
      <c r="AQ179">
        <v>10</v>
      </c>
      <c r="AR179" s="182">
        <v>40</v>
      </c>
      <c r="AS179" s="183" t="s">
        <v>1882</v>
      </c>
      <c r="AT179">
        <v>0</v>
      </c>
      <c r="AU179">
        <v>42</v>
      </c>
      <c r="AV179" s="182">
        <v>7</v>
      </c>
      <c r="AW179" s="184">
        <v>0</v>
      </c>
      <c r="AX179" s="183" t="s">
        <v>1881</v>
      </c>
      <c r="AY179" s="184">
        <v>0</v>
      </c>
      <c r="AZ179">
        <v>0</v>
      </c>
      <c r="BA179">
        <v>0</v>
      </c>
      <c r="BB179">
        <v>0</v>
      </c>
      <c r="BC179" s="182">
        <v>0</v>
      </c>
      <c r="BD179" t="s">
        <v>1883</v>
      </c>
      <c r="BE179" t="s">
        <v>1883</v>
      </c>
      <c r="BF179" t="s">
        <v>1883</v>
      </c>
      <c r="BG179" s="181" t="s">
        <v>1883</v>
      </c>
      <c r="BH179">
        <v>0</v>
      </c>
      <c r="BI179" s="184">
        <v>0</v>
      </c>
      <c r="BJ179" s="182">
        <v>0</v>
      </c>
      <c r="BK179" s="181" t="s">
        <v>1883</v>
      </c>
      <c r="BL179">
        <v>0</v>
      </c>
      <c r="BM179">
        <v>0</v>
      </c>
      <c r="BN179">
        <v>0</v>
      </c>
    </row>
    <row r="180" spans="1:66" x14ac:dyDescent="0.25">
      <c r="A180">
        <v>1835</v>
      </c>
      <c r="B180" t="s">
        <v>2206</v>
      </c>
      <c r="C180">
        <v>10</v>
      </c>
      <c r="D180">
        <v>0</v>
      </c>
      <c r="E180">
        <v>0</v>
      </c>
      <c r="F180" t="s">
        <v>1881</v>
      </c>
      <c r="G180" t="s">
        <v>1882</v>
      </c>
      <c r="H180" t="s">
        <v>1881</v>
      </c>
      <c r="I180" t="s">
        <v>1881</v>
      </c>
      <c r="J180" t="s">
        <v>1881</v>
      </c>
      <c r="K180" t="s">
        <v>1881</v>
      </c>
      <c r="L180" t="s">
        <v>1881</v>
      </c>
      <c r="M180" s="180"/>
      <c r="N180" t="s">
        <v>1883</v>
      </c>
      <c r="O180" t="s">
        <v>1883</v>
      </c>
      <c r="P180" t="s">
        <v>2207</v>
      </c>
      <c r="Q180">
        <v>0</v>
      </c>
      <c r="R180">
        <v>0</v>
      </c>
      <c r="S180" t="s">
        <v>1883</v>
      </c>
      <c r="T180" t="s">
        <v>1883</v>
      </c>
      <c r="U180">
        <v>0</v>
      </c>
      <c r="V180" t="s">
        <v>1883</v>
      </c>
      <c r="W180">
        <v>0</v>
      </c>
      <c r="X180">
        <v>0</v>
      </c>
      <c r="Y180">
        <v>0</v>
      </c>
      <c r="Z180" t="s">
        <v>1881</v>
      </c>
      <c r="AA180" t="s">
        <v>1881</v>
      </c>
      <c r="AB180" t="s">
        <v>1881</v>
      </c>
      <c r="AC180">
        <v>0</v>
      </c>
      <c r="AD180">
        <v>0</v>
      </c>
      <c r="AE180">
        <v>0</v>
      </c>
      <c r="AF180">
        <v>0</v>
      </c>
      <c r="AG180" t="s">
        <v>1881</v>
      </c>
      <c r="AH180" s="181" t="s">
        <v>1883</v>
      </c>
      <c r="AI180" s="182">
        <v>46</v>
      </c>
      <c r="AJ180" s="181" t="s">
        <v>1932</v>
      </c>
      <c r="AK180" s="181" t="s">
        <v>1883</v>
      </c>
      <c r="AL180" s="181" t="s">
        <v>1883</v>
      </c>
      <c r="AO180" s="181"/>
      <c r="AQ180">
        <v>10</v>
      </c>
      <c r="AR180" s="182">
        <v>40</v>
      </c>
      <c r="AS180" s="183" t="s">
        <v>1882</v>
      </c>
      <c r="AT180">
        <v>0</v>
      </c>
      <c r="AU180">
        <v>60</v>
      </c>
      <c r="AV180" s="182">
        <v>6</v>
      </c>
      <c r="AW180" s="184">
        <v>0</v>
      </c>
      <c r="AX180" s="183" t="s">
        <v>1881</v>
      </c>
      <c r="AY180" s="184">
        <v>0</v>
      </c>
      <c r="AZ180">
        <v>0</v>
      </c>
      <c r="BA180">
        <v>0</v>
      </c>
      <c r="BB180">
        <v>0</v>
      </c>
      <c r="BC180" s="182">
        <v>0</v>
      </c>
      <c r="BD180" t="s">
        <v>1883</v>
      </c>
      <c r="BE180" t="s">
        <v>1883</v>
      </c>
      <c r="BF180" t="s">
        <v>1883</v>
      </c>
      <c r="BG180" s="181" t="s">
        <v>1883</v>
      </c>
      <c r="BH180">
        <v>0</v>
      </c>
      <c r="BI180" s="184">
        <v>0</v>
      </c>
      <c r="BJ180" s="182">
        <v>0</v>
      </c>
      <c r="BK180" s="181" t="s">
        <v>1883</v>
      </c>
      <c r="BL180">
        <v>0</v>
      </c>
      <c r="BM180">
        <v>0</v>
      </c>
      <c r="BN180">
        <v>0</v>
      </c>
    </row>
    <row r="181" spans="1:66" x14ac:dyDescent="0.25">
      <c r="A181">
        <v>1843</v>
      </c>
      <c r="B181" t="s">
        <v>1077</v>
      </c>
      <c r="C181">
        <v>12</v>
      </c>
      <c r="D181">
        <v>0</v>
      </c>
      <c r="E181">
        <v>0</v>
      </c>
      <c r="F181" t="s">
        <v>1881</v>
      </c>
      <c r="G181" t="s">
        <v>1882</v>
      </c>
      <c r="H181" t="s">
        <v>1881</v>
      </c>
      <c r="I181" t="s">
        <v>1881</v>
      </c>
      <c r="J181" t="s">
        <v>1881</v>
      </c>
      <c r="K181" t="s">
        <v>1881</v>
      </c>
      <c r="L181" t="s">
        <v>1881</v>
      </c>
      <c r="M181" s="180"/>
      <c r="N181" t="s">
        <v>1883</v>
      </c>
      <c r="O181" t="s">
        <v>1883</v>
      </c>
      <c r="P181" t="s">
        <v>2208</v>
      </c>
      <c r="Q181">
        <v>0</v>
      </c>
      <c r="R181">
        <v>0</v>
      </c>
      <c r="S181" t="s">
        <v>1883</v>
      </c>
      <c r="T181" t="s">
        <v>1883</v>
      </c>
      <c r="U181">
        <v>0</v>
      </c>
      <c r="V181" t="s">
        <v>1883</v>
      </c>
      <c r="W181">
        <v>0</v>
      </c>
      <c r="X181">
        <v>0</v>
      </c>
      <c r="Y181">
        <v>0</v>
      </c>
      <c r="Z181" t="s">
        <v>1881</v>
      </c>
      <c r="AA181" t="s">
        <v>1881</v>
      </c>
      <c r="AB181" t="s">
        <v>1881</v>
      </c>
      <c r="AC181">
        <v>0</v>
      </c>
      <c r="AD181">
        <v>0</v>
      </c>
      <c r="AE181">
        <v>0</v>
      </c>
      <c r="AF181">
        <v>0</v>
      </c>
      <c r="AG181" t="s">
        <v>1881</v>
      </c>
      <c r="AH181" s="181" t="s">
        <v>1883</v>
      </c>
      <c r="AI181" s="182">
        <v>46</v>
      </c>
      <c r="AJ181" s="181" t="s">
        <v>1932</v>
      </c>
      <c r="AK181" s="181" t="s">
        <v>1883</v>
      </c>
      <c r="AL181" s="181" t="s">
        <v>1883</v>
      </c>
      <c r="AO181" s="181"/>
      <c r="AQ181">
        <v>10</v>
      </c>
      <c r="AR181" s="182">
        <v>40</v>
      </c>
      <c r="AS181" s="183" t="s">
        <v>1882</v>
      </c>
      <c r="AT181">
        <v>0</v>
      </c>
      <c r="AU181">
        <v>78</v>
      </c>
      <c r="AV181" s="182">
        <v>6</v>
      </c>
      <c r="AW181" s="184">
        <v>0</v>
      </c>
      <c r="AX181" s="183" t="s">
        <v>1881</v>
      </c>
      <c r="AY181" s="184">
        <v>0</v>
      </c>
      <c r="AZ181">
        <v>0</v>
      </c>
      <c r="BA181">
        <v>0</v>
      </c>
      <c r="BB181">
        <v>0</v>
      </c>
      <c r="BC181" s="182">
        <v>0</v>
      </c>
      <c r="BD181" t="s">
        <v>1883</v>
      </c>
      <c r="BE181" t="s">
        <v>1883</v>
      </c>
      <c r="BF181" t="s">
        <v>1883</v>
      </c>
      <c r="BG181" s="181" t="s">
        <v>1883</v>
      </c>
      <c r="BH181">
        <v>0</v>
      </c>
      <c r="BI181" s="184">
        <v>0</v>
      </c>
      <c r="BJ181" s="182">
        <v>0</v>
      </c>
      <c r="BK181" s="181" t="s">
        <v>1883</v>
      </c>
      <c r="BL181">
        <v>0</v>
      </c>
      <c r="BM181">
        <v>0</v>
      </c>
      <c r="BN181">
        <v>0</v>
      </c>
    </row>
    <row r="182" spans="1:66" x14ac:dyDescent="0.25">
      <c r="A182">
        <v>1870</v>
      </c>
      <c r="B182" t="s">
        <v>469</v>
      </c>
      <c r="C182">
        <v>24</v>
      </c>
      <c r="D182">
        <v>0</v>
      </c>
      <c r="E182">
        <v>0</v>
      </c>
      <c r="F182" t="s">
        <v>1881</v>
      </c>
      <c r="G182" t="s">
        <v>1882</v>
      </c>
      <c r="H182" t="s">
        <v>1881</v>
      </c>
      <c r="I182" t="s">
        <v>1881</v>
      </c>
      <c r="J182" t="s">
        <v>1881</v>
      </c>
      <c r="K182" t="s">
        <v>1881</v>
      </c>
      <c r="L182" t="s">
        <v>1881</v>
      </c>
      <c r="M182" s="180"/>
      <c r="N182" t="s">
        <v>1883</v>
      </c>
      <c r="O182" t="s">
        <v>1883</v>
      </c>
      <c r="P182" t="s">
        <v>2209</v>
      </c>
      <c r="Q182">
        <v>0</v>
      </c>
      <c r="R182">
        <v>0</v>
      </c>
      <c r="S182" t="s">
        <v>1883</v>
      </c>
      <c r="T182" t="s">
        <v>1883</v>
      </c>
      <c r="U182">
        <v>2</v>
      </c>
      <c r="V182" t="s">
        <v>1896</v>
      </c>
      <c r="W182">
        <v>4.7300000000000004</v>
      </c>
      <c r="X182">
        <v>0</v>
      </c>
      <c r="Y182">
        <v>0</v>
      </c>
      <c r="Z182" t="s">
        <v>1881</v>
      </c>
      <c r="AA182" t="s">
        <v>1881</v>
      </c>
      <c r="AB182" t="s">
        <v>1881</v>
      </c>
      <c r="AC182">
        <v>0</v>
      </c>
      <c r="AD182">
        <v>0</v>
      </c>
      <c r="AE182">
        <v>0</v>
      </c>
      <c r="AF182">
        <v>0</v>
      </c>
      <c r="AG182" t="s">
        <v>1881</v>
      </c>
      <c r="AH182" s="181" t="s">
        <v>1883</v>
      </c>
      <c r="AI182" s="182">
        <v>47</v>
      </c>
      <c r="AJ182" s="181" t="s">
        <v>2012</v>
      </c>
      <c r="AK182" s="181" t="s">
        <v>2210</v>
      </c>
      <c r="AL182" s="181" t="s">
        <v>1883</v>
      </c>
      <c r="AO182" s="181"/>
      <c r="AQ182">
        <v>10</v>
      </c>
      <c r="AR182" s="182">
        <v>40</v>
      </c>
      <c r="AS182" s="183" t="s">
        <v>1882</v>
      </c>
      <c r="AT182">
        <v>0</v>
      </c>
      <c r="AU182">
        <v>84</v>
      </c>
      <c r="AV182" s="182">
        <v>6</v>
      </c>
      <c r="AW182" s="184">
        <v>0</v>
      </c>
      <c r="AX182" s="183" t="s">
        <v>1881</v>
      </c>
      <c r="AY182" s="184">
        <v>0</v>
      </c>
      <c r="AZ182">
        <v>0</v>
      </c>
      <c r="BA182">
        <v>0</v>
      </c>
      <c r="BB182">
        <v>0</v>
      </c>
      <c r="BC182" s="182">
        <v>0</v>
      </c>
      <c r="BD182" t="s">
        <v>1883</v>
      </c>
      <c r="BE182" t="s">
        <v>1883</v>
      </c>
      <c r="BF182" t="s">
        <v>1883</v>
      </c>
      <c r="BG182" s="181" t="s">
        <v>1883</v>
      </c>
      <c r="BH182">
        <v>0</v>
      </c>
      <c r="BI182" s="184">
        <v>0</v>
      </c>
      <c r="BJ182" s="182">
        <v>0</v>
      </c>
      <c r="BK182" s="181" t="s">
        <v>1883</v>
      </c>
      <c r="BL182">
        <v>0</v>
      </c>
      <c r="BM182">
        <v>0</v>
      </c>
      <c r="BN182">
        <v>0</v>
      </c>
    </row>
    <row r="183" spans="1:66" x14ac:dyDescent="0.25">
      <c r="A183">
        <v>1871</v>
      </c>
      <c r="B183" t="s">
        <v>957</v>
      </c>
      <c r="C183">
        <v>24</v>
      </c>
      <c r="D183">
        <v>0</v>
      </c>
      <c r="E183">
        <v>0</v>
      </c>
      <c r="F183" t="s">
        <v>1881</v>
      </c>
      <c r="G183" t="s">
        <v>1882</v>
      </c>
      <c r="H183" t="s">
        <v>1881</v>
      </c>
      <c r="I183" t="s">
        <v>1881</v>
      </c>
      <c r="J183" t="s">
        <v>1881</v>
      </c>
      <c r="K183" t="s">
        <v>1881</v>
      </c>
      <c r="L183" t="s">
        <v>1881</v>
      </c>
      <c r="M183" s="180"/>
      <c r="N183" t="s">
        <v>1883</v>
      </c>
      <c r="O183" t="s">
        <v>1883</v>
      </c>
      <c r="P183" t="s">
        <v>2211</v>
      </c>
      <c r="Q183">
        <v>0</v>
      </c>
      <c r="R183">
        <v>0</v>
      </c>
      <c r="S183" t="s">
        <v>1883</v>
      </c>
      <c r="T183" t="s">
        <v>1883</v>
      </c>
      <c r="U183">
        <v>2</v>
      </c>
      <c r="V183" t="s">
        <v>1896</v>
      </c>
      <c r="W183">
        <v>4.7300000000000004</v>
      </c>
      <c r="X183">
        <v>0</v>
      </c>
      <c r="Y183">
        <v>0</v>
      </c>
      <c r="Z183" t="s">
        <v>1881</v>
      </c>
      <c r="AA183" t="s">
        <v>1881</v>
      </c>
      <c r="AB183" t="s">
        <v>1881</v>
      </c>
      <c r="AC183">
        <v>0</v>
      </c>
      <c r="AD183">
        <v>0</v>
      </c>
      <c r="AE183">
        <v>0</v>
      </c>
      <c r="AF183">
        <v>0</v>
      </c>
      <c r="AG183" t="s">
        <v>1881</v>
      </c>
      <c r="AH183" s="181" t="s">
        <v>1883</v>
      </c>
      <c r="AI183" s="182">
        <v>47</v>
      </c>
      <c r="AJ183" s="181" t="s">
        <v>2012</v>
      </c>
      <c r="AK183" s="181" t="s">
        <v>2212</v>
      </c>
      <c r="AL183" s="181" t="s">
        <v>1883</v>
      </c>
      <c r="AO183" s="181"/>
      <c r="AQ183">
        <v>10</v>
      </c>
      <c r="AR183" s="182">
        <v>40</v>
      </c>
      <c r="AS183" s="183" t="s">
        <v>1882</v>
      </c>
      <c r="AT183">
        <v>0</v>
      </c>
      <c r="AU183">
        <v>84</v>
      </c>
      <c r="AV183" s="182">
        <v>6</v>
      </c>
      <c r="AW183" s="184">
        <v>0</v>
      </c>
      <c r="AX183" s="183" t="s">
        <v>1881</v>
      </c>
      <c r="AY183" s="184">
        <v>0</v>
      </c>
      <c r="AZ183">
        <v>0</v>
      </c>
      <c r="BA183">
        <v>0</v>
      </c>
      <c r="BB183">
        <v>0</v>
      </c>
      <c r="BC183" s="182">
        <v>0</v>
      </c>
      <c r="BD183" t="s">
        <v>1883</v>
      </c>
      <c r="BE183" t="s">
        <v>1883</v>
      </c>
      <c r="BF183" t="s">
        <v>1883</v>
      </c>
      <c r="BG183" s="181" t="s">
        <v>1883</v>
      </c>
      <c r="BH183">
        <v>0</v>
      </c>
      <c r="BI183" s="184">
        <v>0</v>
      </c>
      <c r="BJ183" s="182">
        <v>0</v>
      </c>
      <c r="BK183" s="181" t="s">
        <v>1883</v>
      </c>
      <c r="BL183">
        <v>0</v>
      </c>
      <c r="BM183">
        <v>0</v>
      </c>
      <c r="BN183">
        <v>0</v>
      </c>
    </row>
    <row r="184" spans="1:66" x14ac:dyDescent="0.25">
      <c r="A184">
        <v>1882</v>
      </c>
      <c r="B184" t="s">
        <v>475</v>
      </c>
      <c r="C184">
        <v>6</v>
      </c>
      <c r="D184">
        <v>0</v>
      </c>
      <c r="E184">
        <v>0</v>
      </c>
      <c r="F184" t="s">
        <v>1881</v>
      </c>
      <c r="G184" t="s">
        <v>1882</v>
      </c>
      <c r="H184" t="s">
        <v>1881</v>
      </c>
      <c r="I184" t="s">
        <v>1881</v>
      </c>
      <c r="J184" t="s">
        <v>1881</v>
      </c>
      <c r="K184" t="s">
        <v>1881</v>
      </c>
      <c r="L184" t="s">
        <v>1881</v>
      </c>
      <c r="M184" s="180"/>
      <c r="N184" t="s">
        <v>1883</v>
      </c>
      <c r="O184" t="s">
        <v>1883</v>
      </c>
      <c r="P184" t="s">
        <v>2213</v>
      </c>
      <c r="Q184">
        <v>0</v>
      </c>
      <c r="R184">
        <v>0</v>
      </c>
      <c r="S184" t="s">
        <v>1883</v>
      </c>
      <c r="T184" t="s">
        <v>1883</v>
      </c>
      <c r="U184">
        <v>2</v>
      </c>
      <c r="V184" t="s">
        <v>1896</v>
      </c>
      <c r="W184">
        <v>3.67</v>
      </c>
      <c r="X184">
        <v>0</v>
      </c>
      <c r="Y184">
        <v>0</v>
      </c>
      <c r="Z184" t="s">
        <v>1881</v>
      </c>
      <c r="AA184" t="s">
        <v>1881</v>
      </c>
      <c r="AB184" t="s">
        <v>1881</v>
      </c>
      <c r="AC184">
        <v>0</v>
      </c>
      <c r="AD184">
        <v>0</v>
      </c>
      <c r="AE184">
        <v>0</v>
      </c>
      <c r="AF184">
        <v>0</v>
      </c>
      <c r="AG184" t="s">
        <v>1881</v>
      </c>
      <c r="AH184" s="181" t="s">
        <v>1883</v>
      </c>
      <c r="AI184" s="182">
        <v>47</v>
      </c>
      <c r="AJ184" s="181" t="s">
        <v>2012</v>
      </c>
      <c r="AK184" s="181" t="s">
        <v>2214</v>
      </c>
      <c r="AL184" s="181" t="s">
        <v>1883</v>
      </c>
      <c r="AO184" s="181"/>
      <c r="AQ184">
        <v>10</v>
      </c>
      <c r="AR184" s="182">
        <v>40</v>
      </c>
      <c r="AS184" s="183" t="s">
        <v>1882</v>
      </c>
      <c r="AT184">
        <v>0</v>
      </c>
      <c r="AU184">
        <v>55</v>
      </c>
      <c r="AV184" s="182">
        <v>5</v>
      </c>
      <c r="AW184" s="184">
        <v>0</v>
      </c>
      <c r="AX184" s="183" t="s">
        <v>1881</v>
      </c>
      <c r="AY184" s="184">
        <v>0</v>
      </c>
      <c r="AZ184">
        <v>0</v>
      </c>
      <c r="BA184">
        <v>0</v>
      </c>
      <c r="BB184">
        <v>0</v>
      </c>
      <c r="BC184" s="182">
        <v>0</v>
      </c>
      <c r="BD184" t="s">
        <v>1883</v>
      </c>
      <c r="BE184" t="s">
        <v>1883</v>
      </c>
      <c r="BF184" t="s">
        <v>1883</v>
      </c>
      <c r="BG184" s="181" t="s">
        <v>1883</v>
      </c>
      <c r="BH184">
        <v>0</v>
      </c>
      <c r="BI184" s="184">
        <v>0</v>
      </c>
      <c r="BJ184" s="182">
        <v>0</v>
      </c>
      <c r="BK184" s="181" t="s">
        <v>1883</v>
      </c>
      <c r="BL184">
        <v>0</v>
      </c>
      <c r="BM184">
        <v>0</v>
      </c>
      <c r="BN184">
        <v>0</v>
      </c>
    </row>
    <row r="185" spans="1:66" x14ac:dyDescent="0.25">
      <c r="A185">
        <v>1884</v>
      </c>
      <c r="B185" t="s">
        <v>2215</v>
      </c>
      <c r="C185">
        <v>4</v>
      </c>
      <c r="D185">
        <v>0</v>
      </c>
      <c r="E185">
        <v>0</v>
      </c>
      <c r="F185" t="s">
        <v>1881</v>
      </c>
      <c r="G185" t="s">
        <v>1882</v>
      </c>
      <c r="H185" t="s">
        <v>1881</v>
      </c>
      <c r="I185" t="s">
        <v>1881</v>
      </c>
      <c r="J185" t="s">
        <v>1881</v>
      </c>
      <c r="K185" t="s">
        <v>1881</v>
      </c>
      <c r="L185" t="s">
        <v>1881</v>
      </c>
      <c r="M185" s="180"/>
      <c r="N185" t="s">
        <v>1883</v>
      </c>
      <c r="O185" t="s">
        <v>1883</v>
      </c>
      <c r="P185" t="s">
        <v>2216</v>
      </c>
      <c r="Q185">
        <v>0</v>
      </c>
      <c r="R185">
        <v>0</v>
      </c>
      <c r="S185" t="s">
        <v>1883</v>
      </c>
      <c r="T185" t="s">
        <v>1883</v>
      </c>
      <c r="U185">
        <v>2</v>
      </c>
      <c r="V185" t="s">
        <v>1896</v>
      </c>
      <c r="W185">
        <v>1.22</v>
      </c>
      <c r="X185">
        <v>0</v>
      </c>
      <c r="Y185">
        <v>0</v>
      </c>
      <c r="Z185" t="s">
        <v>1881</v>
      </c>
      <c r="AA185" t="s">
        <v>1881</v>
      </c>
      <c r="AB185" t="s">
        <v>1881</v>
      </c>
      <c r="AC185">
        <v>0</v>
      </c>
      <c r="AD185">
        <v>0</v>
      </c>
      <c r="AE185">
        <v>0</v>
      </c>
      <c r="AF185">
        <v>0</v>
      </c>
      <c r="AG185" t="s">
        <v>1881</v>
      </c>
      <c r="AH185" s="181" t="s">
        <v>1883</v>
      </c>
      <c r="AI185" s="182">
        <v>47</v>
      </c>
      <c r="AJ185" s="181" t="s">
        <v>2012</v>
      </c>
      <c r="AK185" s="181" t="s">
        <v>1883</v>
      </c>
      <c r="AL185" s="181" t="s">
        <v>1883</v>
      </c>
      <c r="AO185" s="181"/>
      <c r="AQ185">
        <v>10</v>
      </c>
      <c r="AR185" s="182">
        <v>40</v>
      </c>
      <c r="AS185" s="183" t="s">
        <v>1882</v>
      </c>
      <c r="AT185">
        <v>0</v>
      </c>
      <c r="AU185">
        <v>0</v>
      </c>
      <c r="AV185" s="182">
        <v>0</v>
      </c>
      <c r="AW185" s="184">
        <v>0</v>
      </c>
      <c r="AX185" s="183" t="s">
        <v>1881</v>
      </c>
      <c r="AY185" s="184">
        <v>0</v>
      </c>
      <c r="AZ185">
        <v>0</v>
      </c>
      <c r="BA185">
        <v>0</v>
      </c>
      <c r="BB185">
        <v>0</v>
      </c>
      <c r="BC185" s="182">
        <v>0</v>
      </c>
      <c r="BD185" t="s">
        <v>1883</v>
      </c>
      <c r="BE185" t="s">
        <v>1883</v>
      </c>
      <c r="BF185" t="s">
        <v>1883</v>
      </c>
      <c r="BG185" s="181" t="s">
        <v>1883</v>
      </c>
      <c r="BH185">
        <v>0</v>
      </c>
      <c r="BI185" s="184">
        <v>0</v>
      </c>
      <c r="BJ185" s="182">
        <v>0</v>
      </c>
      <c r="BK185" s="181" t="s">
        <v>1883</v>
      </c>
      <c r="BL185">
        <v>0</v>
      </c>
      <c r="BM185">
        <v>0</v>
      </c>
      <c r="BN185">
        <v>0</v>
      </c>
    </row>
    <row r="186" spans="1:66" x14ac:dyDescent="0.25">
      <c r="A186">
        <v>1890</v>
      </c>
      <c r="B186" t="s">
        <v>2217</v>
      </c>
      <c r="C186">
        <v>1</v>
      </c>
      <c r="D186">
        <v>0</v>
      </c>
      <c r="E186">
        <v>0</v>
      </c>
      <c r="F186" t="s">
        <v>1881</v>
      </c>
      <c r="G186" t="s">
        <v>1882</v>
      </c>
      <c r="H186" t="s">
        <v>1881</v>
      </c>
      <c r="I186" t="s">
        <v>1881</v>
      </c>
      <c r="J186" t="s">
        <v>1881</v>
      </c>
      <c r="K186" t="s">
        <v>1881</v>
      </c>
      <c r="L186" t="s">
        <v>1881</v>
      </c>
      <c r="M186" s="180"/>
      <c r="N186" t="s">
        <v>2004</v>
      </c>
      <c r="O186" t="s">
        <v>1883</v>
      </c>
      <c r="P186" t="s">
        <v>1883</v>
      </c>
      <c r="Q186">
        <v>0</v>
      </c>
      <c r="R186">
        <v>0</v>
      </c>
      <c r="S186" t="s">
        <v>1883</v>
      </c>
      <c r="T186" t="s">
        <v>1883</v>
      </c>
      <c r="U186">
        <v>2</v>
      </c>
      <c r="V186" t="s">
        <v>1896</v>
      </c>
      <c r="W186">
        <v>0.15</v>
      </c>
      <c r="X186">
        <v>0</v>
      </c>
      <c r="Y186">
        <v>0</v>
      </c>
      <c r="Z186" t="s">
        <v>1881</v>
      </c>
      <c r="AA186" t="s">
        <v>1881</v>
      </c>
      <c r="AB186" t="s">
        <v>1881</v>
      </c>
      <c r="AC186">
        <v>0</v>
      </c>
      <c r="AD186">
        <v>0</v>
      </c>
      <c r="AE186">
        <v>0</v>
      </c>
      <c r="AF186">
        <v>0</v>
      </c>
      <c r="AG186" t="s">
        <v>1881</v>
      </c>
      <c r="AH186" s="181" t="s">
        <v>1883</v>
      </c>
      <c r="AI186" s="182">
        <v>47</v>
      </c>
      <c r="AJ186" s="181" t="s">
        <v>2012</v>
      </c>
      <c r="AK186" s="181" t="s">
        <v>1883</v>
      </c>
      <c r="AL186" s="181" t="s">
        <v>1883</v>
      </c>
      <c r="AO186" s="181"/>
      <c r="AQ186">
        <v>10</v>
      </c>
      <c r="AR186" s="182">
        <v>40</v>
      </c>
      <c r="AS186" s="183" t="s">
        <v>1882</v>
      </c>
      <c r="AT186">
        <v>0</v>
      </c>
      <c r="AU186">
        <v>0</v>
      </c>
      <c r="AV186" s="182">
        <v>0</v>
      </c>
      <c r="AW186" s="184">
        <v>0</v>
      </c>
      <c r="AX186" s="183" t="s">
        <v>1881</v>
      </c>
      <c r="AY186" s="184">
        <v>0</v>
      </c>
      <c r="AZ186">
        <v>0</v>
      </c>
      <c r="BA186">
        <v>0</v>
      </c>
      <c r="BB186">
        <v>0</v>
      </c>
      <c r="BC186" s="182">
        <v>0</v>
      </c>
      <c r="BD186" t="s">
        <v>1883</v>
      </c>
      <c r="BE186" t="s">
        <v>1883</v>
      </c>
      <c r="BF186" t="s">
        <v>1883</v>
      </c>
      <c r="BG186" s="181" t="s">
        <v>1883</v>
      </c>
      <c r="BH186">
        <v>0</v>
      </c>
      <c r="BI186" s="184">
        <v>0</v>
      </c>
      <c r="BJ186" s="182">
        <v>0</v>
      </c>
      <c r="BK186" s="181" t="s">
        <v>1883</v>
      </c>
      <c r="BL186">
        <v>0</v>
      </c>
      <c r="BM186">
        <v>0</v>
      </c>
      <c r="BN186">
        <v>0</v>
      </c>
    </row>
    <row r="187" spans="1:66" x14ac:dyDescent="0.25">
      <c r="A187">
        <v>1893</v>
      </c>
      <c r="B187" t="s">
        <v>2218</v>
      </c>
      <c r="C187">
        <v>12</v>
      </c>
      <c r="D187">
        <v>0</v>
      </c>
      <c r="E187">
        <v>0</v>
      </c>
      <c r="F187" t="s">
        <v>1881</v>
      </c>
      <c r="G187" t="s">
        <v>1882</v>
      </c>
      <c r="H187" t="s">
        <v>1881</v>
      </c>
      <c r="I187" t="s">
        <v>1881</v>
      </c>
      <c r="J187" t="s">
        <v>1881</v>
      </c>
      <c r="K187" t="s">
        <v>1881</v>
      </c>
      <c r="L187" t="s">
        <v>1881</v>
      </c>
      <c r="M187" s="180"/>
      <c r="N187" t="s">
        <v>1883</v>
      </c>
      <c r="O187" t="s">
        <v>1883</v>
      </c>
      <c r="P187" t="s">
        <v>2219</v>
      </c>
      <c r="Q187">
        <v>0</v>
      </c>
      <c r="R187">
        <v>0</v>
      </c>
      <c r="S187" t="s">
        <v>1883</v>
      </c>
      <c r="T187" t="s">
        <v>1883</v>
      </c>
      <c r="U187">
        <v>0</v>
      </c>
      <c r="V187" t="s">
        <v>1883</v>
      </c>
      <c r="W187">
        <v>0</v>
      </c>
      <c r="X187">
        <v>0</v>
      </c>
      <c r="Y187">
        <v>0</v>
      </c>
      <c r="Z187" t="s">
        <v>1881</v>
      </c>
      <c r="AA187" t="s">
        <v>1881</v>
      </c>
      <c r="AB187" t="s">
        <v>1881</v>
      </c>
      <c r="AC187">
        <v>0</v>
      </c>
      <c r="AD187">
        <v>0</v>
      </c>
      <c r="AE187">
        <v>0</v>
      </c>
      <c r="AF187">
        <v>0</v>
      </c>
      <c r="AG187" t="s">
        <v>1881</v>
      </c>
      <c r="AH187" s="181" t="s">
        <v>1883</v>
      </c>
      <c r="AI187" s="182">
        <v>49</v>
      </c>
      <c r="AJ187" s="181" t="s">
        <v>1960</v>
      </c>
      <c r="AK187" s="181" t="s">
        <v>2220</v>
      </c>
      <c r="AL187" s="181" t="s">
        <v>1883</v>
      </c>
      <c r="AO187" s="181"/>
      <c r="AQ187">
        <v>10</v>
      </c>
      <c r="AR187" s="182">
        <v>40</v>
      </c>
      <c r="AS187" s="183" t="s">
        <v>1882</v>
      </c>
      <c r="AT187">
        <v>0</v>
      </c>
      <c r="AU187">
        <v>60</v>
      </c>
      <c r="AV187" s="182">
        <v>6</v>
      </c>
      <c r="AW187" s="184">
        <v>0</v>
      </c>
      <c r="AX187" s="183" t="s">
        <v>1881</v>
      </c>
      <c r="AY187" s="184">
        <v>0</v>
      </c>
      <c r="AZ187">
        <v>0</v>
      </c>
      <c r="BA187">
        <v>0</v>
      </c>
      <c r="BB187">
        <v>0</v>
      </c>
      <c r="BC187" s="182">
        <v>0</v>
      </c>
      <c r="BD187" t="s">
        <v>1883</v>
      </c>
      <c r="BE187" t="s">
        <v>1883</v>
      </c>
      <c r="BF187" t="s">
        <v>1883</v>
      </c>
      <c r="BG187" s="181" t="s">
        <v>1883</v>
      </c>
      <c r="BH187">
        <v>0</v>
      </c>
      <c r="BI187" s="184">
        <v>0</v>
      </c>
      <c r="BJ187" s="182">
        <v>0</v>
      </c>
      <c r="BK187" s="181" t="s">
        <v>1883</v>
      </c>
      <c r="BL187">
        <v>0</v>
      </c>
      <c r="BM187">
        <v>0</v>
      </c>
      <c r="BN187">
        <v>0</v>
      </c>
    </row>
    <row r="188" spans="1:66" x14ac:dyDescent="0.25">
      <c r="A188">
        <v>1919</v>
      </c>
      <c r="B188" t="s">
        <v>479</v>
      </c>
      <c r="C188">
        <v>30</v>
      </c>
      <c r="D188">
        <v>0</v>
      </c>
      <c r="E188">
        <v>0</v>
      </c>
      <c r="F188" t="s">
        <v>1881</v>
      </c>
      <c r="G188" t="s">
        <v>1882</v>
      </c>
      <c r="H188" t="s">
        <v>1881</v>
      </c>
      <c r="I188" t="s">
        <v>1881</v>
      </c>
      <c r="J188" t="s">
        <v>1881</v>
      </c>
      <c r="K188" t="s">
        <v>1881</v>
      </c>
      <c r="L188" t="s">
        <v>1881</v>
      </c>
      <c r="M188" s="180"/>
      <c r="N188" t="s">
        <v>1883</v>
      </c>
      <c r="O188" t="s">
        <v>1883</v>
      </c>
      <c r="P188" t="s">
        <v>2221</v>
      </c>
      <c r="Q188">
        <v>0</v>
      </c>
      <c r="R188">
        <v>0</v>
      </c>
      <c r="S188" t="s">
        <v>1883</v>
      </c>
      <c r="T188" t="s">
        <v>1883</v>
      </c>
      <c r="U188">
        <v>0</v>
      </c>
      <c r="V188" t="s">
        <v>1883</v>
      </c>
      <c r="W188">
        <v>0</v>
      </c>
      <c r="X188">
        <v>0</v>
      </c>
      <c r="Y188">
        <v>0</v>
      </c>
      <c r="Z188" t="s">
        <v>1881</v>
      </c>
      <c r="AA188" t="s">
        <v>1881</v>
      </c>
      <c r="AB188" t="s">
        <v>1881</v>
      </c>
      <c r="AC188">
        <v>0</v>
      </c>
      <c r="AD188">
        <v>0</v>
      </c>
      <c r="AE188">
        <v>0</v>
      </c>
      <c r="AF188">
        <v>0</v>
      </c>
      <c r="AG188" t="s">
        <v>1881</v>
      </c>
      <c r="AH188" s="181" t="s">
        <v>1883</v>
      </c>
      <c r="AI188" s="182">
        <v>215</v>
      </c>
      <c r="AJ188" s="181" t="s">
        <v>1934</v>
      </c>
      <c r="AK188" s="181" t="s">
        <v>1883</v>
      </c>
      <c r="AL188" s="181" t="s">
        <v>1883</v>
      </c>
      <c r="AO188" s="181"/>
      <c r="AQ188">
        <v>10</v>
      </c>
      <c r="AR188" s="182">
        <v>40</v>
      </c>
      <c r="AS188" s="183" t="s">
        <v>1882</v>
      </c>
      <c r="AT188">
        <v>0</v>
      </c>
      <c r="AU188">
        <v>0</v>
      </c>
      <c r="AV188" s="182">
        <v>0</v>
      </c>
      <c r="AW188" s="184">
        <v>0</v>
      </c>
      <c r="AX188" s="183" t="s">
        <v>1881</v>
      </c>
      <c r="AY188" s="184">
        <v>0</v>
      </c>
      <c r="AZ188">
        <v>0</v>
      </c>
      <c r="BA188">
        <v>0</v>
      </c>
      <c r="BB188">
        <v>0</v>
      </c>
      <c r="BC188" s="182">
        <v>0</v>
      </c>
      <c r="BD188" t="s">
        <v>1883</v>
      </c>
      <c r="BE188" t="s">
        <v>1883</v>
      </c>
      <c r="BF188" t="s">
        <v>1883</v>
      </c>
      <c r="BG188" s="181" t="s">
        <v>1883</v>
      </c>
      <c r="BH188">
        <v>1.5</v>
      </c>
      <c r="BI188" s="184">
        <v>0</v>
      </c>
      <c r="BJ188" s="182">
        <v>0</v>
      </c>
      <c r="BK188" s="181" t="s">
        <v>1883</v>
      </c>
      <c r="BL188">
        <v>0</v>
      </c>
      <c r="BM188">
        <v>0</v>
      </c>
      <c r="BN188">
        <v>0</v>
      </c>
    </row>
    <row r="189" spans="1:66" x14ac:dyDescent="0.25">
      <c r="A189">
        <v>1940</v>
      </c>
      <c r="B189" t="s">
        <v>483</v>
      </c>
      <c r="C189">
        <v>12</v>
      </c>
      <c r="D189">
        <v>0</v>
      </c>
      <c r="E189">
        <v>0</v>
      </c>
      <c r="F189" t="s">
        <v>1881</v>
      </c>
      <c r="G189" t="s">
        <v>1882</v>
      </c>
      <c r="H189" t="s">
        <v>1881</v>
      </c>
      <c r="I189" t="s">
        <v>1881</v>
      </c>
      <c r="J189" t="s">
        <v>1881</v>
      </c>
      <c r="K189" t="s">
        <v>1881</v>
      </c>
      <c r="L189" t="s">
        <v>1881</v>
      </c>
      <c r="M189" s="180"/>
      <c r="N189" t="s">
        <v>1883</v>
      </c>
      <c r="O189" t="s">
        <v>1883</v>
      </c>
      <c r="P189" t="s">
        <v>2222</v>
      </c>
      <c r="Q189">
        <v>0</v>
      </c>
      <c r="R189">
        <v>0</v>
      </c>
      <c r="S189" t="s">
        <v>1883</v>
      </c>
      <c r="T189" t="s">
        <v>1883</v>
      </c>
      <c r="U189">
        <v>1</v>
      </c>
      <c r="V189" t="s">
        <v>1885</v>
      </c>
      <c r="W189">
        <v>12</v>
      </c>
      <c r="X189">
        <v>0</v>
      </c>
      <c r="Y189">
        <v>0</v>
      </c>
      <c r="Z189" t="s">
        <v>1881</v>
      </c>
      <c r="AA189" t="s">
        <v>1881</v>
      </c>
      <c r="AB189" t="s">
        <v>1881</v>
      </c>
      <c r="AC189">
        <v>0</v>
      </c>
      <c r="AD189">
        <v>0</v>
      </c>
      <c r="AE189">
        <v>0</v>
      </c>
      <c r="AF189">
        <v>0</v>
      </c>
      <c r="AG189" t="s">
        <v>1881</v>
      </c>
      <c r="AH189" s="181" t="s">
        <v>1883</v>
      </c>
      <c r="AI189" s="182">
        <v>51</v>
      </c>
      <c r="AJ189" s="181" t="s">
        <v>1964</v>
      </c>
      <c r="AK189" s="181" t="s">
        <v>1883</v>
      </c>
      <c r="AL189" s="181" t="s">
        <v>1883</v>
      </c>
      <c r="AO189" s="181"/>
      <c r="AQ189">
        <v>10</v>
      </c>
      <c r="AR189" s="182">
        <v>40</v>
      </c>
      <c r="AS189" s="183" t="s">
        <v>1882</v>
      </c>
      <c r="AT189">
        <v>0</v>
      </c>
      <c r="AU189">
        <v>0</v>
      </c>
      <c r="AV189" s="182">
        <v>0</v>
      </c>
      <c r="AW189" s="184">
        <v>0</v>
      </c>
      <c r="AX189" s="183" t="s">
        <v>1881</v>
      </c>
      <c r="AY189" s="184">
        <v>0</v>
      </c>
      <c r="AZ189">
        <v>0</v>
      </c>
      <c r="BA189">
        <v>0</v>
      </c>
      <c r="BB189">
        <v>0</v>
      </c>
      <c r="BC189" s="182">
        <v>0</v>
      </c>
      <c r="BD189" t="s">
        <v>1883</v>
      </c>
      <c r="BE189" t="s">
        <v>1883</v>
      </c>
      <c r="BF189" t="s">
        <v>1883</v>
      </c>
      <c r="BG189" s="181" t="s">
        <v>1883</v>
      </c>
      <c r="BH189">
        <v>0</v>
      </c>
      <c r="BI189" s="184">
        <v>0</v>
      </c>
      <c r="BJ189" s="182">
        <v>0</v>
      </c>
      <c r="BK189" s="181" t="s">
        <v>1883</v>
      </c>
      <c r="BL189">
        <v>0</v>
      </c>
      <c r="BM189">
        <v>0</v>
      </c>
      <c r="BN189">
        <v>0</v>
      </c>
    </row>
    <row r="190" spans="1:66" x14ac:dyDescent="0.25">
      <c r="A190">
        <v>1941</v>
      </c>
      <c r="B190" t="s">
        <v>1704</v>
      </c>
      <c r="C190">
        <v>12</v>
      </c>
      <c r="D190">
        <v>0</v>
      </c>
      <c r="E190">
        <v>0</v>
      </c>
      <c r="F190" t="s">
        <v>1881</v>
      </c>
      <c r="G190" t="s">
        <v>1882</v>
      </c>
      <c r="H190" t="s">
        <v>1881</v>
      </c>
      <c r="I190" t="s">
        <v>1881</v>
      </c>
      <c r="J190" t="s">
        <v>1881</v>
      </c>
      <c r="K190" t="s">
        <v>1881</v>
      </c>
      <c r="L190" t="s">
        <v>1881</v>
      </c>
      <c r="M190" s="180"/>
      <c r="N190" t="s">
        <v>1883</v>
      </c>
      <c r="O190" t="s">
        <v>1883</v>
      </c>
      <c r="P190" t="s">
        <v>2223</v>
      </c>
      <c r="Q190">
        <v>0</v>
      </c>
      <c r="R190">
        <v>0</v>
      </c>
      <c r="S190" t="s">
        <v>1883</v>
      </c>
      <c r="T190" t="s">
        <v>1883</v>
      </c>
      <c r="U190">
        <v>1</v>
      </c>
      <c r="V190" t="s">
        <v>1885</v>
      </c>
      <c r="W190">
        <v>12</v>
      </c>
      <c r="X190">
        <v>0</v>
      </c>
      <c r="Y190">
        <v>0</v>
      </c>
      <c r="Z190" t="s">
        <v>1881</v>
      </c>
      <c r="AA190" t="s">
        <v>1881</v>
      </c>
      <c r="AB190" t="s">
        <v>1881</v>
      </c>
      <c r="AC190">
        <v>0</v>
      </c>
      <c r="AD190">
        <v>0</v>
      </c>
      <c r="AE190">
        <v>0</v>
      </c>
      <c r="AF190">
        <v>0</v>
      </c>
      <c r="AG190" t="s">
        <v>1881</v>
      </c>
      <c r="AH190" s="181" t="s">
        <v>1883</v>
      </c>
      <c r="AI190" s="182">
        <v>51</v>
      </c>
      <c r="AJ190" s="181" t="s">
        <v>1964</v>
      </c>
      <c r="AK190" s="181" t="s">
        <v>1883</v>
      </c>
      <c r="AL190" s="181" t="s">
        <v>1883</v>
      </c>
      <c r="AO190" s="181"/>
      <c r="AQ190">
        <v>10</v>
      </c>
      <c r="AR190" s="182">
        <v>40</v>
      </c>
      <c r="AS190" s="183" t="s">
        <v>1882</v>
      </c>
      <c r="AT190">
        <v>0</v>
      </c>
      <c r="AU190">
        <v>0</v>
      </c>
      <c r="AV190" s="182">
        <v>0</v>
      </c>
      <c r="AW190" s="184">
        <v>0</v>
      </c>
      <c r="AX190" s="183" t="s">
        <v>1881</v>
      </c>
      <c r="AY190" s="184">
        <v>0</v>
      </c>
      <c r="AZ190">
        <v>0</v>
      </c>
      <c r="BA190">
        <v>0</v>
      </c>
      <c r="BB190">
        <v>0</v>
      </c>
      <c r="BC190" s="182">
        <v>0</v>
      </c>
      <c r="BD190" t="s">
        <v>1883</v>
      </c>
      <c r="BE190" t="s">
        <v>1883</v>
      </c>
      <c r="BF190" t="s">
        <v>1883</v>
      </c>
      <c r="BG190" s="181" t="s">
        <v>1883</v>
      </c>
      <c r="BH190">
        <v>0</v>
      </c>
      <c r="BI190" s="184">
        <v>0</v>
      </c>
      <c r="BJ190" s="182">
        <v>0</v>
      </c>
      <c r="BK190" s="181" t="s">
        <v>1883</v>
      </c>
      <c r="BL190">
        <v>0</v>
      </c>
      <c r="BM190">
        <v>0</v>
      </c>
      <c r="BN190">
        <v>0</v>
      </c>
    </row>
    <row r="191" spans="1:66" x14ac:dyDescent="0.25">
      <c r="A191">
        <v>1942</v>
      </c>
      <c r="B191" t="s">
        <v>489</v>
      </c>
      <c r="C191">
        <v>12</v>
      </c>
      <c r="D191">
        <v>0</v>
      </c>
      <c r="E191">
        <v>0</v>
      </c>
      <c r="F191" t="s">
        <v>1881</v>
      </c>
      <c r="G191" t="s">
        <v>1882</v>
      </c>
      <c r="H191" t="s">
        <v>1881</v>
      </c>
      <c r="I191" t="s">
        <v>1881</v>
      </c>
      <c r="J191" t="s">
        <v>1881</v>
      </c>
      <c r="K191" t="s">
        <v>1881</v>
      </c>
      <c r="L191" t="s">
        <v>1881</v>
      </c>
      <c r="M191" s="180"/>
      <c r="N191" t="s">
        <v>1883</v>
      </c>
      <c r="O191" t="s">
        <v>1883</v>
      </c>
      <c r="P191" t="s">
        <v>2224</v>
      </c>
      <c r="Q191">
        <v>0</v>
      </c>
      <c r="R191">
        <v>0</v>
      </c>
      <c r="S191" t="s">
        <v>1883</v>
      </c>
      <c r="T191" t="s">
        <v>1883</v>
      </c>
      <c r="U191">
        <v>1</v>
      </c>
      <c r="V191" t="s">
        <v>1885</v>
      </c>
      <c r="W191">
        <v>12</v>
      </c>
      <c r="X191">
        <v>0</v>
      </c>
      <c r="Y191">
        <v>0</v>
      </c>
      <c r="Z191" t="s">
        <v>1881</v>
      </c>
      <c r="AA191" t="s">
        <v>1881</v>
      </c>
      <c r="AB191" t="s">
        <v>1881</v>
      </c>
      <c r="AC191">
        <v>0</v>
      </c>
      <c r="AD191">
        <v>0</v>
      </c>
      <c r="AE191">
        <v>0</v>
      </c>
      <c r="AF191">
        <v>0</v>
      </c>
      <c r="AG191" t="s">
        <v>1881</v>
      </c>
      <c r="AH191" s="181" t="s">
        <v>1883</v>
      </c>
      <c r="AI191" s="182">
        <v>51</v>
      </c>
      <c r="AJ191" s="181" t="s">
        <v>1964</v>
      </c>
      <c r="AK191" s="181" t="s">
        <v>1883</v>
      </c>
      <c r="AL191" s="181" t="s">
        <v>1883</v>
      </c>
      <c r="AO191" s="181"/>
      <c r="AQ191">
        <v>10</v>
      </c>
      <c r="AR191" s="182">
        <v>40</v>
      </c>
      <c r="AS191" s="183" t="s">
        <v>1882</v>
      </c>
      <c r="AT191">
        <v>0</v>
      </c>
      <c r="AU191">
        <v>0</v>
      </c>
      <c r="AV191" s="182">
        <v>0</v>
      </c>
      <c r="AW191" s="184">
        <v>0</v>
      </c>
      <c r="AX191" s="183" t="s">
        <v>1881</v>
      </c>
      <c r="AY191" s="184">
        <v>0</v>
      </c>
      <c r="AZ191">
        <v>0</v>
      </c>
      <c r="BA191">
        <v>0</v>
      </c>
      <c r="BB191">
        <v>0</v>
      </c>
      <c r="BC191" s="182">
        <v>0</v>
      </c>
      <c r="BD191" t="s">
        <v>1883</v>
      </c>
      <c r="BE191" t="s">
        <v>1883</v>
      </c>
      <c r="BF191" t="s">
        <v>1883</v>
      </c>
      <c r="BG191" s="181" t="s">
        <v>1883</v>
      </c>
      <c r="BH191">
        <v>0</v>
      </c>
      <c r="BI191" s="184">
        <v>0</v>
      </c>
      <c r="BJ191" s="182">
        <v>0</v>
      </c>
      <c r="BK191" s="181" t="s">
        <v>1883</v>
      </c>
      <c r="BL191">
        <v>0</v>
      </c>
      <c r="BM191">
        <v>0</v>
      </c>
      <c r="BN191">
        <v>0</v>
      </c>
    </row>
    <row r="192" spans="1:66" x14ac:dyDescent="0.25">
      <c r="A192">
        <v>1943</v>
      </c>
      <c r="B192" t="s">
        <v>1083</v>
      </c>
      <c r="C192">
        <v>12</v>
      </c>
      <c r="D192">
        <v>0</v>
      </c>
      <c r="E192">
        <v>0</v>
      </c>
      <c r="F192" t="s">
        <v>1881</v>
      </c>
      <c r="G192" t="s">
        <v>1882</v>
      </c>
      <c r="H192" t="s">
        <v>1881</v>
      </c>
      <c r="I192" t="s">
        <v>1881</v>
      </c>
      <c r="J192" t="s">
        <v>1881</v>
      </c>
      <c r="K192" t="s">
        <v>1881</v>
      </c>
      <c r="L192" t="s">
        <v>1881</v>
      </c>
      <c r="M192" s="180"/>
      <c r="N192" t="s">
        <v>1883</v>
      </c>
      <c r="O192" t="s">
        <v>1883</v>
      </c>
      <c r="P192" t="s">
        <v>2225</v>
      </c>
      <c r="Q192">
        <v>0</v>
      </c>
      <c r="R192">
        <v>0</v>
      </c>
      <c r="S192" t="s">
        <v>1883</v>
      </c>
      <c r="T192" t="s">
        <v>1883</v>
      </c>
      <c r="U192">
        <v>0</v>
      </c>
      <c r="V192" t="s">
        <v>1883</v>
      </c>
      <c r="W192">
        <v>0</v>
      </c>
      <c r="X192">
        <v>0</v>
      </c>
      <c r="Y192">
        <v>0</v>
      </c>
      <c r="Z192" t="s">
        <v>1881</v>
      </c>
      <c r="AA192" t="s">
        <v>1881</v>
      </c>
      <c r="AB192" t="s">
        <v>1881</v>
      </c>
      <c r="AC192">
        <v>0</v>
      </c>
      <c r="AD192">
        <v>0</v>
      </c>
      <c r="AE192">
        <v>0</v>
      </c>
      <c r="AF192">
        <v>0</v>
      </c>
      <c r="AG192" t="s">
        <v>1881</v>
      </c>
      <c r="AH192" s="181" t="s">
        <v>1883</v>
      </c>
      <c r="AI192" s="182">
        <v>51</v>
      </c>
      <c r="AJ192" s="181" t="s">
        <v>1964</v>
      </c>
      <c r="AK192" s="181" t="s">
        <v>1883</v>
      </c>
      <c r="AL192" s="181" t="s">
        <v>1883</v>
      </c>
      <c r="AO192" s="181"/>
      <c r="AQ192">
        <v>10</v>
      </c>
      <c r="AR192" s="182">
        <v>40</v>
      </c>
      <c r="AS192" s="183" t="s">
        <v>1882</v>
      </c>
      <c r="AT192">
        <v>0</v>
      </c>
      <c r="AU192">
        <v>0</v>
      </c>
      <c r="AV192" s="182">
        <v>0</v>
      </c>
      <c r="AW192" s="184">
        <v>0</v>
      </c>
      <c r="AX192" s="183" t="s">
        <v>1881</v>
      </c>
      <c r="AY192" s="184">
        <v>0</v>
      </c>
      <c r="AZ192">
        <v>0</v>
      </c>
      <c r="BA192">
        <v>0</v>
      </c>
      <c r="BB192">
        <v>0</v>
      </c>
      <c r="BC192" s="182">
        <v>0</v>
      </c>
      <c r="BD192" t="s">
        <v>1883</v>
      </c>
      <c r="BE192" t="s">
        <v>1883</v>
      </c>
      <c r="BF192" t="s">
        <v>1883</v>
      </c>
      <c r="BG192" s="181" t="s">
        <v>1883</v>
      </c>
      <c r="BH192">
        <v>0</v>
      </c>
      <c r="BI192" s="184">
        <v>0</v>
      </c>
      <c r="BJ192" s="182">
        <v>0</v>
      </c>
      <c r="BK192" s="181" t="s">
        <v>1883</v>
      </c>
      <c r="BL192">
        <v>0</v>
      </c>
      <c r="BM192">
        <v>0</v>
      </c>
      <c r="BN192">
        <v>0</v>
      </c>
    </row>
    <row r="193" spans="1:66" x14ac:dyDescent="0.25">
      <c r="A193">
        <v>1944</v>
      </c>
      <c r="B193" t="s">
        <v>2226</v>
      </c>
      <c r="C193">
        <v>12</v>
      </c>
      <c r="D193">
        <v>0</v>
      </c>
      <c r="E193">
        <v>0</v>
      </c>
      <c r="F193" t="s">
        <v>1881</v>
      </c>
      <c r="G193" t="s">
        <v>1882</v>
      </c>
      <c r="H193" t="s">
        <v>1881</v>
      </c>
      <c r="I193" t="s">
        <v>1881</v>
      </c>
      <c r="J193" t="s">
        <v>1881</v>
      </c>
      <c r="K193" t="s">
        <v>1881</v>
      </c>
      <c r="L193" t="s">
        <v>1881</v>
      </c>
      <c r="M193" s="180"/>
      <c r="N193" t="s">
        <v>1883</v>
      </c>
      <c r="O193" t="s">
        <v>1883</v>
      </c>
      <c r="P193" t="s">
        <v>2227</v>
      </c>
      <c r="Q193">
        <v>0</v>
      </c>
      <c r="R193">
        <v>0</v>
      </c>
      <c r="S193" t="s">
        <v>1883</v>
      </c>
      <c r="T193" t="s">
        <v>1883</v>
      </c>
      <c r="U193">
        <v>1</v>
      </c>
      <c r="V193" t="s">
        <v>1885</v>
      </c>
      <c r="W193">
        <v>12</v>
      </c>
      <c r="X193">
        <v>0</v>
      </c>
      <c r="Y193">
        <v>0</v>
      </c>
      <c r="Z193" t="s">
        <v>1881</v>
      </c>
      <c r="AA193" t="s">
        <v>1881</v>
      </c>
      <c r="AB193" t="s">
        <v>1881</v>
      </c>
      <c r="AC193">
        <v>0</v>
      </c>
      <c r="AD193">
        <v>0</v>
      </c>
      <c r="AE193">
        <v>0</v>
      </c>
      <c r="AF193">
        <v>0</v>
      </c>
      <c r="AG193" t="s">
        <v>1881</v>
      </c>
      <c r="AH193" s="181" t="s">
        <v>1883</v>
      </c>
      <c r="AI193" s="182">
        <v>51</v>
      </c>
      <c r="AJ193" s="181" t="s">
        <v>1964</v>
      </c>
      <c r="AK193" s="181" t="s">
        <v>1883</v>
      </c>
      <c r="AL193" s="181" t="s">
        <v>1883</v>
      </c>
      <c r="AO193" s="181"/>
      <c r="AQ193">
        <v>10</v>
      </c>
      <c r="AR193" s="182">
        <v>40</v>
      </c>
      <c r="AS193" s="183" t="s">
        <v>1882</v>
      </c>
      <c r="AT193">
        <v>0</v>
      </c>
      <c r="AU193">
        <v>0</v>
      </c>
      <c r="AV193" s="182">
        <v>0</v>
      </c>
      <c r="AW193" s="184">
        <v>0</v>
      </c>
      <c r="AX193" s="183" t="s">
        <v>1881</v>
      </c>
      <c r="AY193" s="184">
        <v>0</v>
      </c>
      <c r="AZ193">
        <v>0</v>
      </c>
      <c r="BA193">
        <v>0</v>
      </c>
      <c r="BB193">
        <v>0</v>
      </c>
      <c r="BC193" s="182">
        <v>0</v>
      </c>
      <c r="BD193" t="s">
        <v>1883</v>
      </c>
      <c r="BE193" t="s">
        <v>1883</v>
      </c>
      <c r="BF193" t="s">
        <v>1883</v>
      </c>
      <c r="BG193" s="181" t="s">
        <v>1883</v>
      </c>
      <c r="BH193">
        <v>0</v>
      </c>
      <c r="BI193" s="184">
        <v>0</v>
      </c>
      <c r="BJ193" s="182">
        <v>0</v>
      </c>
      <c r="BK193" s="181" t="s">
        <v>1883</v>
      </c>
      <c r="BL193">
        <v>0</v>
      </c>
      <c r="BM193">
        <v>0</v>
      </c>
      <c r="BN193">
        <v>0</v>
      </c>
    </row>
    <row r="194" spans="1:66" x14ac:dyDescent="0.25">
      <c r="A194">
        <v>1971</v>
      </c>
      <c r="B194" t="s">
        <v>491</v>
      </c>
      <c r="C194">
        <v>28</v>
      </c>
      <c r="D194">
        <v>0</v>
      </c>
      <c r="E194">
        <v>0</v>
      </c>
      <c r="F194" t="s">
        <v>1881</v>
      </c>
      <c r="G194" t="s">
        <v>1882</v>
      </c>
      <c r="H194" t="s">
        <v>1881</v>
      </c>
      <c r="I194" t="s">
        <v>1881</v>
      </c>
      <c r="J194" t="s">
        <v>1881</v>
      </c>
      <c r="K194" t="s">
        <v>1881</v>
      </c>
      <c r="L194" t="s">
        <v>1881</v>
      </c>
      <c r="M194" s="180"/>
      <c r="N194" t="s">
        <v>1883</v>
      </c>
      <c r="O194" t="s">
        <v>1883</v>
      </c>
      <c r="P194" t="s">
        <v>2228</v>
      </c>
      <c r="Q194">
        <v>0</v>
      </c>
      <c r="R194">
        <v>0</v>
      </c>
      <c r="S194" t="s">
        <v>1883</v>
      </c>
      <c r="T194" t="s">
        <v>1883</v>
      </c>
      <c r="U194">
        <v>2</v>
      </c>
      <c r="V194" t="s">
        <v>1896</v>
      </c>
      <c r="W194">
        <v>5.99</v>
      </c>
      <c r="X194">
        <v>0</v>
      </c>
      <c r="Y194">
        <v>0</v>
      </c>
      <c r="Z194" t="s">
        <v>1881</v>
      </c>
      <c r="AA194" t="s">
        <v>1881</v>
      </c>
      <c r="AB194" t="s">
        <v>1881</v>
      </c>
      <c r="AC194">
        <v>0</v>
      </c>
      <c r="AD194">
        <v>0</v>
      </c>
      <c r="AE194">
        <v>0</v>
      </c>
      <c r="AF194">
        <v>0</v>
      </c>
      <c r="AG194" t="s">
        <v>1881</v>
      </c>
      <c r="AH194" s="181" t="s">
        <v>1883</v>
      </c>
      <c r="AI194" s="182">
        <v>47</v>
      </c>
      <c r="AJ194" s="181" t="s">
        <v>2012</v>
      </c>
      <c r="AK194" s="181" t="s">
        <v>2229</v>
      </c>
      <c r="AL194" s="181" t="s">
        <v>1883</v>
      </c>
      <c r="AO194" s="181"/>
      <c r="AQ194">
        <v>10</v>
      </c>
      <c r="AR194" s="182">
        <v>40</v>
      </c>
      <c r="AS194" s="183" t="s">
        <v>1882</v>
      </c>
      <c r="AT194">
        <v>0</v>
      </c>
      <c r="AU194">
        <v>80</v>
      </c>
      <c r="AV194" s="182">
        <v>10</v>
      </c>
      <c r="AW194" s="184">
        <v>0</v>
      </c>
      <c r="AX194" s="183" t="s">
        <v>1881</v>
      </c>
      <c r="AY194" s="184">
        <v>0</v>
      </c>
      <c r="AZ194">
        <v>0</v>
      </c>
      <c r="BA194">
        <v>0</v>
      </c>
      <c r="BB194">
        <v>0</v>
      </c>
      <c r="BC194" s="182">
        <v>0</v>
      </c>
      <c r="BD194" t="s">
        <v>1883</v>
      </c>
      <c r="BE194" t="s">
        <v>1883</v>
      </c>
      <c r="BF194" t="s">
        <v>1883</v>
      </c>
      <c r="BG194" s="181" t="s">
        <v>1883</v>
      </c>
      <c r="BH194">
        <v>0</v>
      </c>
      <c r="BI194" s="184">
        <v>0</v>
      </c>
      <c r="BJ194" s="182">
        <v>0</v>
      </c>
      <c r="BK194" s="181" t="s">
        <v>1883</v>
      </c>
      <c r="BL194">
        <v>0</v>
      </c>
      <c r="BM194">
        <v>0</v>
      </c>
      <c r="BN194">
        <v>0</v>
      </c>
    </row>
    <row r="195" spans="1:66" x14ac:dyDescent="0.25">
      <c r="A195">
        <v>1996</v>
      </c>
      <c r="B195" t="s">
        <v>495</v>
      </c>
      <c r="C195">
        <v>20</v>
      </c>
      <c r="D195">
        <v>0</v>
      </c>
      <c r="E195">
        <v>0</v>
      </c>
      <c r="F195" t="s">
        <v>1881</v>
      </c>
      <c r="G195" t="s">
        <v>1882</v>
      </c>
      <c r="H195" t="s">
        <v>1881</v>
      </c>
      <c r="I195" t="s">
        <v>1881</v>
      </c>
      <c r="J195" t="s">
        <v>1881</v>
      </c>
      <c r="K195" t="s">
        <v>1881</v>
      </c>
      <c r="L195" t="s">
        <v>1881</v>
      </c>
      <c r="M195" s="180"/>
      <c r="N195" t="s">
        <v>1883</v>
      </c>
      <c r="O195" t="s">
        <v>1883</v>
      </c>
      <c r="P195" t="s">
        <v>2230</v>
      </c>
      <c r="Q195">
        <v>0</v>
      </c>
      <c r="R195">
        <v>0</v>
      </c>
      <c r="S195" t="s">
        <v>1883</v>
      </c>
      <c r="T195" t="s">
        <v>1883</v>
      </c>
      <c r="U195">
        <v>2</v>
      </c>
      <c r="V195" t="s">
        <v>1896</v>
      </c>
      <c r="W195">
        <v>2.04</v>
      </c>
      <c r="X195">
        <v>0</v>
      </c>
      <c r="Y195">
        <v>0</v>
      </c>
      <c r="Z195" t="s">
        <v>1881</v>
      </c>
      <c r="AA195" t="s">
        <v>1881</v>
      </c>
      <c r="AB195" t="s">
        <v>1881</v>
      </c>
      <c r="AC195">
        <v>0</v>
      </c>
      <c r="AD195">
        <v>0</v>
      </c>
      <c r="AE195">
        <v>0</v>
      </c>
      <c r="AF195">
        <v>0</v>
      </c>
      <c r="AG195" t="s">
        <v>1881</v>
      </c>
      <c r="AH195" s="181" t="s">
        <v>1883</v>
      </c>
      <c r="AI195" s="182">
        <v>47</v>
      </c>
      <c r="AJ195" s="181" t="s">
        <v>2012</v>
      </c>
      <c r="AK195" s="181" t="s">
        <v>1883</v>
      </c>
      <c r="AL195" s="181" t="s">
        <v>1883</v>
      </c>
      <c r="AO195" s="181"/>
      <c r="AQ195">
        <v>10</v>
      </c>
      <c r="AR195" s="182">
        <v>40</v>
      </c>
      <c r="AS195" s="183" t="s">
        <v>1882</v>
      </c>
      <c r="AT195">
        <v>0</v>
      </c>
      <c r="AU195">
        <v>0</v>
      </c>
      <c r="AV195" s="182">
        <v>0</v>
      </c>
      <c r="AW195" s="184">
        <v>0</v>
      </c>
      <c r="AX195" s="183" t="s">
        <v>1881</v>
      </c>
      <c r="AY195" s="184">
        <v>0</v>
      </c>
      <c r="AZ195">
        <v>0</v>
      </c>
      <c r="BA195">
        <v>0</v>
      </c>
      <c r="BB195">
        <v>0</v>
      </c>
      <c r="BC195" s="182">
        <v>0</v>
      </c>
      <c r="BD195" t="s">
        <v>1883</v>
      </c>
      <c r="BE195" t="s">
        <v>1883</v>
      </c>
      <c r="BF195" t="s">
        <v>1883</v>
      </c>
      <c r="BG195" s="181" t="s">
        <v>1883</v>
      </c>
      <c r="BH195">
        <v>0</v>
      </c>
      <c r="BI195" s="184">
        <v>0</v>
      </c>
      <c r="BJ195" s="182">
        <v>0</v>
      </c>
      <c r="BK195" s="181" t="s">
        <v>1883</v>
      </c>
      <c r="BL195">
        <v>0</v>
      </c>
      <c r="BM195">
        <v>0</v>
      </c>
      <c r="BN195">
        <v>0</v>
      </c>
    </row>
    <row r="196" spans="1:66" x14ac:dyDescent="0.25">
      <c r="A196">
        <v>2000</v>
      </c>
      <c r="B196" t="s">
        <v>2231</v>
      </c>
      <c r="C196">
        <v>1</v>
      </c>
      <c r="D196">
        <v>0</v>
      </c>
      <c r="E196">
        <v>0</v>
      </c>
      <c r="F196" t="s">
        <v>1881</v>
      </c>
      <c r="G196" t="s">
        <v>1882</v>
      </c>
      <c r="H196" t="s">
        <v>1881</v>
      </c>
      <c r="I196" t="s">
        <v>1881</v>
      </c>
      <c r="J196" t="s">
        <v>1881</v>
      </c>
      <c r="K196" t="s">
        <v>1881</v>
      </c>
      <c r="L196" t="s">
        <v>1881</v>
      </c>
      <c r="M196" s="180"/>
      <c r="N196" t="s">
        <v>1883</v>
      </c>
      <c r="O196" t="s">
        <v>1883</v>
      </c>
      <c r="P196" t="s">
        <v>2232</v>
      </c>
      <c r="Q196">
        <v>0</v>
      </c>
      <c r="R196">
        <v>0</v>
      </c>
      <c r="S196" t="s">
        <v>1883</v>
      </c>
      <c r="T196" t="s">
        <v>1883</v>
      </c>
      <c r="U196">
        <v>0</v>
      </c>
      <c r="V196" t="s">
        <v>1883</v>
      </c>
      <c r="W196">
        <v>0</v>
      </c>
      <c r="X196">
        <v>0</v>
      </c>
      <c r="Y196">
        <v>0</v>
      </c>
      <c r="Z196" t="s">
        <v>1881</v>
      </c>
      <c r="AA196" t="s">
        <v>1881</v>
      </c>
      <c r="AB196" t="s">
        <v>1881</v>
      </c>
      <c r="AC196">
        <v>0</v>
      </c>
      <c r="AD196">
        <v>0</v>
      </c>
      <c r="AE196">
        <v>0</v>
      </c>
      <c r="AF196">
        <v>0</v>
      </c>
      <c r="AG196" t="s">
        <v>1881</v>
      </c>
      <c r="AH196" s="181" t="s">
        <v>1883</v>
      </c>
      <c r="AI196" s="182">
        <v>47</v>
      </c>
      <c r="AJ196" s="181" t="s">
        <v>2012</v>
      </c>
      <c r="AK196" s="181" t="s">
        <v>1883</v>
      </c>
      <c r="AL196" s="181" t="s">
        <v>1883</v>
      </c>
      <c r="AO196" s="181"/>
      <c r="AQ196">
        <v>10</v>
      </c>
      <c r="AR196" s="182">
        <v>40</v>
      </c>
      <c r="AS196" s="183" t="s">
        <v>1882</v>
      </c>
      <c r="AT196">
        <v>0</v>
      </c>
      <c r="AU196">
        <v>0</v>
      </c>
      <c r="AV196" s="182">
        <v>0</v>
      </c>
      <c r="AW196" s="184">
        <v>0</v>
      </c>
      <c r="AX196" s="183" t="s">
        <v>1881</v>
      </c>
      <c r="AY196" s="184">
        <v>0</v>
      </c>
      <c r="AZ196">
        <v>0</v>
      </c>
      <c r="BA196">
        <v>0</v>
      </c>
      <c r="BB196">
        <v>0</v>
      </c>
      <c r="BC196" s="182">
        <v>0</v>
      </c>
      <c r="BD196" t="s">
        <v>1883</v>
      </c>
      <c r="BE196" t="s">
        <v>1883</v>
      </c>
      <c r="BF196" t="s">
        <v>1883</v>
      </c>
      <c r="BG196" s="181" t="s">
        <v>1883</v>
      </c>
      <c r="BH196">
        <v>0</v>
      </c>
      <c r="BI196" s="184">
        <v>0</v>
      </c>
      <c r="BJ196" s="182">
        <v>0</v>
      </c>
      <c r="BK196" s="181" t="s">
        <v>1883</v>
      </c>
      <c r="BL196">
        <v>0</v>
      </c>
      <c r="BM196">
        <v>0</v>
      </c>
      <c r="BN196">
        <v>0</v>
      </c>
    </row>
    <row r="197" spans="1:66" x14ac:dyDescent="0.25">
      <c r="A197">
        <v>2039</v>
      </c>
      <c r="B197" t="s">
        <v>497</v>
      </c>
      <c r="C197">
        <v>24</v>
      </c>
      <c r="D197">
        <v>0</v>
      </c>
      <c r="E197">
        <v>0</v>
      </c>
      <c r="F197" t="s">
        <v>1881</v>
      </c>
      <c r="G197" t="s">
        <v>1882</v>
      </c>
      <c r="H197" t="s">
        <v>1881</v>
      </c>
      <c r="I197" t="s">
        <v>1881</v>
      </c>
      <c r="J197" t="s">
        <v>1881</v>
      </c>
      <c r="K197" t="s">
        <v>1881</v>
      </c>
      <c r="L197" t="s">
        <v>1881</v>
      </c>
      <c r="M197" s="180">
        <v>39602</v>
      </c>
      <c r="N197" t="s">
        <v>1883</v>
      </c>
      <c r="O197" t="s">
        <v>1883</v>
      </c>
      <c r="P197" t="s">
        <v>2233</v>
      </c>
      <c r="Q197">
        <v>0</v>
      </c>
      <c r="R197">
        <v>0</v>
      </c>
      <c r="S197" t="s">
        <v>1883</v>
      </c>
      <c r="T197" t="s">
        <v>1883</v>
      </c>
      <c r="U197">
        <v>0</v>
      </c>
      <c r="V197" t="s">
        <v>1883</v>
      </c>
      <c r="W197">
        <v>0</v>
      </c>
      <c r="X197">
        <v>0</v>
      </c>
      <c r="Y197">
        <v>0</v>
      </c>
      <c r="Z197" t="s">
        <v>1881</v>
      </c>
      <c r="AA197" t="s">
        <v>1881</v>
      </c>
      <c r="AB197" t="s">
        <v>1881</v>
      </c>
      <c r="AC197">
        <v>0</v>
      </c>
      <c r="AD197">
        <v>0</v>
      </c>
      <c r="AE197">
        <v>0</v>
      </c>
      <c r="AF197">
        <v>0</v>
      </c>
      <c r="AG197" t="s">
        <v>1881</v>
      </c>
      <c r="AH197" s="181" t="s">
        <v>1883</v>
      </c>
      <c r="AI197" s="182">
        <v>133</v>
      </c>
      <c r="AJ197" s="181" t="s">
        <v>2234</v>
      </c>
      <c r="AK197" s="181" t="s">
        <v>1883</v>
      </c>
      <c r="AL197" s="181" t="s">
        <v>1883</v>
      </c>
      <c r="AO197" s="181"/>
      <c r="AQ197">
        <v>10</v>
      </c>
      <c r="AR197" s="182">
        <v>40</v>
      </c>
      <c r="AS197" s="183" t="s">
        <v>1882</v>
      </c>
      <c r="AT197">
        <v>0</v>
      </c>
      <c r="AU197">
        <v>0</v>
      </c>
      <c r="AV197" s="182">
        <v>0</v>
      </c>
      <c r="AW197" s="184">
        <v>0</v>
      </c>
      <c r="AX197" s="183" t="s">
        <v>1881</v>
      </c>
      <c r="AY197" s="184">
        <v>0</v>
      </c>
      <c r="AZ197">
        <v>0</v>
      </c>
      <c r="BA197">
        <v>0</v>
      </c>
      <c r="BB197">
        <v>0</v>
      </c>
      <c r="BC197" s="182">
        <v>0</v>
      </c>
      <c r="BD197" t="s">
        <v>1883</v>
      </c>
      <c r="BE197" t="s">
        <v>1883</v>
      </c>
      <c r="BF197" t="s">
        <v>1883</v>
      </c>
      <c r="BG197" s="181" t="s">
        <v>1883</v>
      </c>
      <c r="BH197">
        <v>0</v>
      </c>
      <c r="BI197" s="184">
        <v>0</v>
      </c>
      <c r="BJ197" s="182">
        <v>0</v>
      </c>
      <c r="BK197" s="181" t="s">
        <v>1883</v>
      </c>
      <c r="BL197">
        <v>0</v>
      </c>
      <c r="BM197">
        <v>0</v>
      </c>
      <c r="BN197">
        <v>0</v>
      </c>
    </row>
    <row r="198" spans="1:66" x14ac:dyDescent="0.25">
      <c r="A198">
        <v>2090</v>
      </c>
      <c r="B198" t="s">
        <v>2235</v>
      </c>
      <c r="C198">
        <v>24</v>
      </c>
      <c r="D198">
        <v>0</v>
      </c>
      <c r="E198">
        <v>0</v>
      </c>
      <c r="F198" t="s">
        <v>1881</v>
      </c>
      <c r="G198" t="s">
        <v>1882</v>
      </c>
      <c r="H198" t="s">
        <v>1881</v>
      </c>
      <c r="I198" t="s">
        <v>1881</v>
      </c>
      <c r="J198" t="s">
        <v>1881</v>
      </c>
      <c r="K198" t="s">
        <v>1881</v>
      </c>
      <c r="L198" t="s">
        <v>1881</v>
      </c>
      <c r="M198" s="180">
        <v>39680</v>
      </c>
      <c r="N198" t="s">
        <v>1883</v>
      </c>
      <c r="O198" t="s">
        <v>1883</v>
      </c>
      <c r="P198" t="s">
        <v>2236</v>
      </c>
      <c r="Q198">
        <v>0</v>
      </c>
      <c r="R198">
        <v>0</v>
      </c>
      <c r="S198" t="s">
        <v>1883</v>
      </c>
      <c r="T198" t="s">
        <v>1883</v>
      </c>
      <c r="U198">
        <v>0</v>
      </c>
      <c r="V198" t="s">
        <v>1883</v>
      </c>
      <c r="W198">
        <v>0</v>
      </c>
      <c r="X198">
        <v>0</v>
      </c>
      <c r="Y198">
        <v>0</v>
      </c>
      <c r="Z198" t="s">
        <v>1881</v>
      </c>
      <c r="AA198" t="s">
        <v>1881</v>
      </c>
      <c r="AB198" t="s">
        <v>1881</v>
      </c>
      <c r="AC198">
        <v>0</v>
      </c>
      <c r="AD198">
        <v>0</v>
      </c>
      <c r="AE198">
        <v>0</v>
      </c>
      <c r="AF198">
        <v>0</v>
      </c>
      <c r="AG198" t="s">
        <v>1881</v>
      </c>
      <c r="AH198" s="181" t="s">
        <v>1883</v>
      </c>
      <c r="AI198" s="182">
        <v>215</v>
      </c>
      <c r="AJ198" s="181" t="s">
        <v>1934</v>
      </c>
      <c r="AK198" s="181" t="s">
        <v>1883</v>
      </c>
      <c r="AL198" s="181" t="s">
        <v>1883</v>
      </c>
      <c r="AO198" s="181"/>
      <c r="AQ198">
        <v>10</v>
      </c>
      <c r="AR198" s="182">
        <v>40</v>
      </c>
      <c r="AS198" s="183" t="s">
        <v>1882</v>
      </c>
      <c r="AT198">
        <v>0</v>
      </c>
      <c r="AU198">
        <v>112</v>
      </c>
      <c r="AV198" s="182">
        <v>0</v>
      </c>
      <c r="AW198" s="184">
        <v>0</v>
      </c>
      <c r="AX198" s="183" t="s">
        <v>1881</v>
      </c>
      <c r="AY198" s="184">
        <v>0</v>
      </c>
      <c r="AZ198">
        <v>0</v>
      </c>
      <c r="BA198">
        <v>0</v>
      </c>
      <c r="BB198">
        <v>0</v>
      </c>
      <c r="BC198" s="182">
        <v>0</v>
      </c>
      <c r="BD198" t="s">
        <v>1883</v>
      </c>
      <c r="BE198" t="s">
        <v>1883</v>
      </c>
      <c r="BF198" t="s">
        <v>1883</v>
      </c>
      <c r="BG198" s="181" t="s">
        <v>1883</v>
      </c>
      <c r="BH198">
        <v>0</v>
      </c>
      <c r="BI198" s="184">
        <v>0</v>
      </c>
      <c r="BJ198" s="182">
        <v>0</v>
      </c>
      <c r="BK198" s="181" t="s">
        <v>1883</v>
      </c>
      <c r="BL198">
        <v>0</v>
      </c>
      <c r="BM198">
        <v>0</v>
      </c>
      <c r="BN198">
        <v>0</v>
      </c>
    </row>
    <row r="199" spans="1:66" x14ac:dyDescent="0.25">
      <c r="A199">
        <v>2093</v>
      </c>
      <c r="B199" t="s">
        <v>2237</v>
      </c>
      <c r="C199">
        <v>10</v>
      </c>
      <c r="D199">
        <v>0</v>
      </c>
      <c r="E199">
        <v>0</v>
      </c>
      <c r="F199" t="s">
        <v>1881</v>
      </c>
      <c r="G199" t="s">
        <v>1882</v>
      </c>
      <c r="H199" t="s">
        <v>1881</v>
      </c>
      <c r="I199" t="s">
        <v>1881</v>
      </c>
      <c r="J199" t="s">
        <v>1881</v>
      </c>
      <c r="K199" t="s">
        <v>1881</v>
      </c>
      <c r="L199" t="s">
        <v>1881</v>
      </c>
      <c r="M199" s="180">
        <v>39680</v>
      </c>
      <c r="N199" t="s">
        <v>1883</v>
      </c>
      <c r="O199" t="s">
        <v>1883</v>
      </c>
      <c r="P199" t="s">
        <v>2238</v>
      </c>
      <c r="Q199">
        <v>0</v>
      </c>
      <c r="R199">
        <v>0</v>
      </c>
      <c r="S199" t="s">
        <v>1883</v>
      </c>
      <c r="T199" t="s">
        <v>1883</v>
      </c>
      <c r="U199">
        <v>0</v>
      </c>
      <c r="V199" t="s">
        <v>1883</v>
      </c>
      <c r="W199">
        <v>0</v>
      </c>
      <c r="X199">
        <v>0</v>
      </c>
      <c r="Y199">
        <v>0</v>
      </c>
      <c r="Z199" t="s">
        <v>1881</v>
      </c>
      <c r="AA199" t="s">
        <v>1881</v>
      </c>
      <c r="AB199" t="s">
        <v>1881</v>
      </c>
      <c r="AC199">
        <v>0</v>
      </c>
      <c r="AD199">
        <v>0</v>
      </c>
      <c r="AE199">
        <v>0</v>
      </c>
      <c r="AF199">
        <v>0</v>
      </c>
      <c r="AG199" t="s">
        <v>1881</v>
      </c>
      <c r="AH199" s="181" t="s">
        <v>1883</v>
      </c>
      <c r="AI199" s="182">
        <v>116</v>
      </c>
      <c r="AJ199" s="181" t="s">
        <v>1992</v>
      </c>
      <c r="AK199" s="181" t="s">
        <v>2239</v>
      </c>
      <c r="AL199" s="181" t="s">
        <v>1883</v>
      </c>
      <c r="AO199" s="181"/>
      <c r="AQ199">
        <v>10</v>
      </c>
      <c r="AR199" s="182">
        <v>40</v>
      </c>
      <c r="AS199" s="183" t="s">
        <v>1882</v>
      </c>
      <c r="AT199">
        <v>0</v>
      </c>
      <c r="AU199">
        <v>231</v>
      </c>
      <c r="AV199" s="182">
        <v>11</v>
      </c>
      <c r="AW199" s="184">
        <v>0</v>
      </c>
      <c r="AX199" s="183" t="s">
        <v>1881</v>
      </c>
      <c r="AY199" s="184">
        <v>0</v>
      </c>
      <c r="AZ199">
        <v>0</v>
      </c>
      <c r="BA199">
        <v>0</v>
      </c>
      <c r="BB199">
        <v>0</v>
      </c>
      <c r="BC199" s="182">
        <v>0</v>
      </c>
      <c r="BD199" t="s">
        <v>1883</v>
      </c>
      <c r="BE199" t="s">
        <v>1883</v>
      </c>
      <c r="BF199" t="s">
        <v>1883</v>
      </c>
      <c r="BG199" s="181" t="s">
        <v>1883</v>
      </c>
      <c r="BH199">
        <v>0</v>
      </c>
      <c r="BI199" s="184">
        <v>0</v>
      </c>
      <c r="BJ199" s="182">
        <v>0</v>
      </c>
      <c r="BK199" s="181" t="s">
        <v>1883</v>
      </c>
      <c r="BL199">
        <v>0</v>
      </c>
      <c r="BM199">
        <v>0</v>
      </c>
      <c r="BN199">
        <v>0</v>
      </c>
    </row>
    <row r="200" spans="1:66" x14ac:dyDescent="0.25">
      <c r="A200">
        <v>2100</v>
      </c>
      <c r="B200" t="s">
        <v>2240</v>
      </c>
      <c r="C200">
        <v>5</v>
      </c>
      <c r="D200">
        <v>0</v>
      </c>
      <c r="E200">
        <v>0</v>
      </c>
      <c r="F200" t="s">
        <v>1881</v>
      </c>
      <c r="G200" t="s">
        <v>1882</v>
      </c>
      <c r="H200" t="s">
        <v>1881</v>
      </c>
      <c r="I200" t="s">
        <v>1881</v>
      </c>
      <c r="J200" t="s">
        <v>1881</v>
      </c>
      <c r="K200" t="s">
        <v>1881</v>
      </c>
      <c r="L200" t="s">
        <v>1881</v>
      </c>
      <c r="M200" s="180">
        <v>39680</v>
      </c>
      <c r="N200" t="s">
        <v>1883</v>
      </c>
      <c r="O200" t="s">
        <v>1883</v>
      </c>
      <c r="P200" t="s">
        <v>2241</v>
      </c>
      <c r="Q200">
        <v>0</v>
      </c>
      <c r="R200">
        <v>0</v>
      </c>
      <c r="S200" t="s">
        <v>1883</v>
      </c>
      <c r="T200" t="s">
        <v>1883</v>
      </c>
      <c r="U200">
        <v>0</v>
      </c>
      <c r="V200" t="s">
        <v>1883</v>
      </c>
      <c r="W200">
        <v>0</v>
      </c>
      <c r="X200">
        <v>0</v>
      </c>
      <c r="Y200">
        <v>0</v>
      </c>
      <c r="Z200" t="s">
        <v>1881</v>
      </c>
      <c r="AA200" t="s">
        <v>1881</v>
      </c>
      <c r="AB200" t="s">
        <v>1881</v>
      </c>
      <c r="AC200">
        <v>0</v>
      </c>
      <c r="AD200">
        <v>0</v>
      </c>
      <c r="AE200">
        <v>0</v>
      </c>
      <c r="AF200">
        <v>0</v>
      </c>
      <c r="AG200" t="s">
        <v>1881</v>
      </c>
      <c r="AH200" s="181" t="s">
        <v>1883</v>
      </c>
      <c r="AI200" s="182">
        <v>116</v>
      </c>
      <c r="AJ200" s="181" t="s">
        <v>1992</v>
      </c>
      <c r="AK200" s="181" t="s">
        <v>2242</v>
      </c>
      <c r="AL200" s="181" t="s">
        <v>1883</v>
      </c>
      <c r="AO200" s="181"/>
      <c r="AQ200">
        <v>10</v>
      </c>
      <c r="AR200" s="182">
        <v>40</v>
      </c>
      <c r="AS200" s="183" t="s">
        <v>1882</v>
      </c>
      <c r="AT200">
        <v>0</v>
      </c>
      <c r="AU200">
        <v>231</v>
      </c>
      <c r="AV200" s="182">
        <v>11</v>
      </c>
      <c r="AW200" s="184">
        <v>0</v>
      </c>
      <c r="AX200" s="183" t="s">
        <v>1881</v>
      </c>
      <c r="AY200" s="184">
        <v>0</v>
      </c>
      <c r="AZ200">
        <v>0</v>
      </c>
      <c r="BA200">
        <v>0</v>
      </c>
      <c r="BB200">
        <v>0</v>
      </c>
      <c r="BC200" s="182">
        <v>0</v>
      </c>
      <c r="BD200" t="s">
        <v>1883</v>
      </c>
      <c r="BE200" t="s">
        <v>1883</v>
      </c>
      <c r="BF200" t="s">
        <v>1883</v>
      </c>
      <c r="BG200" s="181" t="s">
        <v>1883</v>
      </c>
      <c r="BH200">
        <v>0</v>
      </c>
      <c r="BI200" s="184">
        <v>0</v>
      </c>
      <c r="BJ200" s="182">
        <v>0</v>
      </c>
      <c r="BK200" s="181" t="s">
        <v>1883</v>
      </c>
      <c r="BL200">
        <v>0</v>
      </c>
      <c r="BM200">
        <v>0</v>
      </c>
      <c r="BN200">
        <v>0</v>
      </c>
    </row>
    <row r="201" spans="1:66" x14ac:dyDescent="0.25">
      <c r="A201">
        <v>2156</v>
      </c>
      <c r="B201" t="s">
        <v>2243</v>
      </c>
      <c r="C201">
        <v>6</v>
      </c>
      <c r="D201">
        <v>0</v>
      </c>
      <c r="E201">
        <v>0</v>
      </c>
      <c r="F201" t="s">
        <v>1881</v>
      </c>
      <c r="G201" t="s">
        <v>1882</v>
      </c>
      <c r="H201" t="s">
        <v>1881</v>
      </c>
      <c r="I201" t="s">
        <v>1881</v>
      </c>
      <c r="J201" t="s">
        <v>1881</v>
      </c>
      <c r="K201" t="s">
        <v>1881</v>
      </c>
      <c r="L201" t="s">
        <v>1881</v>
      </c>
      <c r="M201" s="180">
        <v>39703</v>
      </c>
      <c r="N201" t="s">
        <v>1883</v>
      </c>
      <c r="O201" t="s">
        <v>1883</v>
      </c>
      <c r="P201" t="s">
        <v>2244</v>
      </c>
      <c r="Q201">
        <v>0</v>
      </c>
      <c r="R201">
        <v>0</v>
      </c>
      <c r="S201" t="s">
        <v>1883</v>
      </c>
      <c r="T201" t="s">
        <v>1883</v>
      </c>
      <c r="U201">
        <v>0</v>
      </c>
      <c r="V201" t="s">
        <v>1883</v>
      </c>
      <c r="W201">
        <v>0</v>
      </c>
      <c r="X201">
        <v>0</v>
      </c>
      <c r="Y201">
        <v>0</v>
      </c>
      <c r="Z201" t="s">
        <v>1881</v>
      </c>
      <c r="AA201" t="s">
        <v>1881</v>
      </c>
      <c r="AB201" t="s">
        <v>1881</v>
      </c>
      <c r="AC201">
        <v>0</v>
      </c>
      <c r="AD201">
        <v>0</v>
      </c>
      <c r="AE201">
        <v>0</v>
      </c>
      <c r="AF201">
        <v>0</v>
      </c>
      <c r="AG201" t="s">
        <v>1881</v>
      </c>
      <c r="AH201" s="181" t="s">
        <v>1883</v>
      </c>
      <c r="AI201" s="182">
        <v>116</v>
      </c>
      <c r="AJ201" s="181" t="s">
        <v>1992</v>
      </c>
      <c r="AK201" s="181" t="s">
        <v>2245</v>
      </c>
      <c r="AL201" s="181" t="s">
        <v>1883</v>
      </c>
      <c r="AO201" s="181"/>
      <c r="AQ201">
        <v>10</v>
      </c>
      <c r="AR201" s="182">
        <v>40</v>
      </c>
      <c r="AS201" s="183" t="s">
        <v>1882</v>
      </c>
      <c r="AT201">
        <v>0</v>
      </c>
      <c r="AU201">
        <v>352</v>
      </c>
      <c r="AV201" s="182">
        <v>11</v>
      </c>
      <c r="AW201" s="184">
        <v>0</v>
      </c>
      <c r="AX201" s="183" t="s">
        <v>1881</v>
      </c>
      <c r="AY201" s="184">
        <v>0</v>
      </c>
      <c r="AZ201">
        <v>0</v>
      </c>
      <c r="BA201">
        <v>0</v>
      </c>
      <c r="BB201">
        <v>0</v>
      </c>
      <c r="BC201" s="182">
        <v>0</v>
      </c>
      <c r="BD201" t="s">
        <v>1883</v>
      </c>
      <c r="BE201" t="s">
        <v>1883</v>
      </c>
      <c r="BF201" t="s">
        <v>1883</v>
      </c>
      <c r="BG201" s="181" t="s">
        <v>1883</v>
      </c>
      <c r="BH201">
        <v>0</v>
      </c>
      <c r="BI201" s="184">
        <v>0</v>
      </c>
      <c r="BJ201" s="182">
        <v>0</v>
      </c>
      <c r="BK201" s="181" t="s">
        <v>1883</v>
      </c>
      <c r="BL201">
        <v>0</v>
      </c>
      <c r="BM201">
        <v>0</v>
      </c>
      <c r="BN201">
        <v>0</v>
      </c>
    </row>
    <row r="202" spans="1:66" x14ac:dyDescent="0.25">
      <c r="A202">
        <v>2168</v>
      </c>
      <c r="B202" t="s">
        <v>959</v>
      </c>
      <c r="C202">
        <v>10</v>
      </c>
      <c r="D202">
        <v>0</v>
      </c>
      <c r="E202">
        <v>0</v>
      </c>
      <c r="F202" t="s">
        <v>1881</v>
      </c>
      <c r="G202" t="s">
        <v>1882</v>
      </c>
      <c r="H202" t="s">
        <v>1881</v>
      </c>
      <c r="I202" t="s">
        <v>1881</v>
      </c>
      <c r="J202" t="s">
        <v>1881</v>
      </c>
      <c r="K202" t="s">
        <v>1881</v>
      </c>
      <c r="L202" t="s">
        <v>1881</v>
      </c>
      <c r="M202" s="180">
        <v>39704</v>
      </c>
      <c r="N202" t="s">
        <v>1883</v>
      </c>
      <c r="O202" t="s">
        <v>1883</v>
      </c>
      <c r="P202" t="s">
        <v>2246</v>
      </c>
      <c r="Q202">
        <v>0</v>
      </c>
      <c r="R202">
        <v>0</v>
      </c>
      <c r="S202" t="s">
        <v>1883</v>
      </c>
      <c r="T202" t="s">
        <v>1883</v>
      </c>
      <c r="U202">
        <v>0</v>
      </c>
      <c r="V202" t="s">
        <v>1883</v>
      </c>
      <c r="W202">
        <v>0</v>
      </c>
      <c r="X202">
        <v>0</v>
      </c>
      <c r="Y202">
        <v>0</v>
      </c>
      <c r="Z202" t="s">
        <v>1881</v>
      </c>
      <c r="AA202" t="s">
        <v>1881</v>
      </c>
      <c r="AB202" t="s">
        <v>1881</v>
      </c>
      <c r="AC202">
        <v>0</v>
      </c>
      <c r="AD202">
        <v>0</v>
      </c>
      <c r="AE202">
        <v>0</v>
      </c>
      <c r="AF202">
        <v>0</v>
      </c>
      <c r="AG202" t="s">
        <v>1882</v>
      </c>
      <c r="AH202" s="181" t="s">
        <v>1883</v>
      </c>
      <c r="AI202" s="182">
        <v>26</v>
      </c>
      <c r="AJ202" s="181" t="s">
        <v>1899</v>
      </c>
      <c r="AK202" s="181" t="s">
        <v>1883</v>
      </c>
      <c r="AL202" s="181" t="s">
        <v>1883</v>
      </c>
      <c r="AO202" s="181"/>
      <c r="AQ202">
        <v>10</v>
      </c>
      <c r="AR202" s="182">
        <v>40</v>
      </c>
      <c r="AS202" s="183" t="s">
        <v>1882</v>
      </c>
      <c r="AT202">
        <v>0</v>
      </c>
      <c r="AU202">
        <v>0</v>
      </c>
      <c r="AV202" s="182">
        <v>0</v>
      </c>
      <c r="AW202" s="184">
        <v>0</v>
      </c>
      <c r="AX202" s="183" t="s">
        <v>1881</v>
      </c>
      <c r="AY202" s="184">
        <v>0</v>
      </c>
      <c r="AZ202">
        <v>0</v>
      </c>
      <c r="BA202">
        <v>0</v>
      </c>
      <c r="BB202">
        <v>0</v>
      </c>
      <c r="BC202" s="182">
        <v>0</v>
      </c>
      <c r="BD202" t="s">
        <v>1883</v>
      </c>
      <c r="BE202" t="s">
        <v>1883</v>
      </c>
      <c r="BF202" t="s">
        <v>1883</v>
      </c>
      <c r="BG202" s="181" t="s">
        <v>1883</v>
      </c>
      <c r="BH202">
        <v>0</v>
      </c>
      <c r="BI202" s="184">
        <v>0</v>
      </c>
      <c r="BJ202" s="182">
        <v>0</v>
      </c>
      <c r="BK202" s="181" t="s">
        <v>1883</v>
      </c>
      <c r="BL202">
        <v>0</v>
      </c>
      <c r="BM202">
        <v>0</v>
      </c>
      <c r="BN202">
        <v>0</v>
      </c>
    </row>
    <row r="203" spans="1:66" x14ac:dyDescent="0.25">
      <c r="A203">
        <v>2169</v>
      </c>
      <c r="B203" t="s">
        <v>1203</v>
      </c>
      <c r="C203">
        <v>10</v>
      </c>
      <c r="D203">
        <v>0</v>
      </c>
      <c r="E203">
        <v>0</v>
      </c>
      <c r="F203" t="s">
        <v>1881</v>
      </c>
      <c r="G203" t="s">
        <v>1882</v>
      </c>
      <c r="H203" t="s">
        <v>1881</v>
      </c>
      <c r="I203" t="s">
        <v>1881</v>
      </c>
      <c r="J203" t="s">
        <v>1881</v>
      </c>
      <c r="K203" t="s">
        <v>1881</v>
      </c>
      <c r="L203" t="s">
        <v>1881</v>
      </c>
      <c r="M203" s="180">
        <v>39704</v>
      </c>
      <c r="N203" t="s">
        <v>1883</v>
      </c>
      <c r="O203" t="s">
        <v>1883</v>
      </c>
      <c r="P203" t="s">
        <v>2247</v>
      </c>
      <c r="Q203">
        <v>0</v>
      </c>
      <c r="R203">
        <v>0</v>
      </c>
      <c r="S203" t="s">
        <v>1883</v>
      </c>
      <c r="T203" t="s">
        <v>1883</v>
      </c>
      <c r="U203">
        <v>0</v>
      </c>
      <c r="V203" t="s">
        <v>1883</v>
      </c>
      <c r="W203">
        <v>0</v>
      </c>
      <c r="X203">
        <v>0</v>
      </c>
      <c r="Y203">
        <v>0</v>
      </c>
      <c r="Z203" t="s">
        <v>1881</v>
      </c>
      <c r="AA203" t="s">
        <v>1881</v>
      </c>
      <c r="AB203" t="s">
        <v>1881</v>
      </c>
      <c r="AC203">
        <v>0</v>
      </c>
      <c r="AD203">
        <v>0</v>
      </c>
      <c r="AE203">
        <v>0</v>
      </c>
      <c r="AF203">
        <v>0</v>
      </c>
      <c r="AG203" t="s">
        <v>1882</v>
      </c>
      <c r="AH203" s="181" t="s">
        <v>1883</v>
      </c>
      <c r="AI203" s="182">
        <v>26</v>
      </c>
      <c r="AJ203" s="181" t="s">
        <v>1899</v>
      </c>
      <c r="AK203" s="181" t="s">
        <v>1883</v>
      </c>
      <c r="AL203" s="181" t="s">
        <v>1883</v>
      </c>
      <c r="AO203" s="181"/>
      <c r="AQ203">
        <v>10</v>
      </c>
      <c r="AR203" s="182">
        <v>40</v>
      </c>
      <c r="AS203" s="183" t="s">
        <v>1882</v>
      </c>
      <c r="AT203">
        <v>0</v>
      </c>
      <c r="AU203">
        <v>0</v>
      </c>
      <c r="AV203" s="182">
        <v>0</v>
      </c>
      <c r="AW203" s="184">
        <v>0</v>
      </c>
      <c r="AX203" s="183" t="s">
        <v>1881</v>
      </c>
      <c r="AY203" s="184">
        <v>0</v>
      </c>
      <c r="AZ203">
        <v>0</v>
      </c>
      <c r="BA203">
        <v>0</v>
      </c>
      <c r="BB203">
        <v>0</v>
      </c>
      <c r="BC203" s="182">
        <v>0</v>
      </c>
      <c r="BD203" t="s">
        <v>1883</v>
      </c>
      <c r="BE203" t="s">
        <v>1883</v>
      </c>
      <c r="BF203" t="s">
        <v>1883</v>
      </c>
      <c r="BG203" s="181" t="s">
        <v>1883</v>
      </c>
      <c r="BH203">
        <v>0</v>
      </c>
      <c r="BI203" s="184">
        <v>0</v>
      </c>
      <c r="BJ203" s="182">
        <v>0</v>
      </c>
      <c r="BK203" s="181" t="s">
        <v>1883</v>
      </c>
      <c r="BL203">
        <v>0</v>
      </c>
      <c r="BM203">
        <v>0</v>
      </c>
      <c r="BN203">
        <v>0</v>
      </c>
    </row>
    <row r="204" spans="1:66" x14ac:dyDescent="0.25">
      <c r="A204">
        <v>2170</v>
      </c>
      <c r="B204" t="s">
        <v>2248</v>
      </c>
      <c r="C204">
        <v>16</v>
      </c>
      <c r="D204">
        <v>0</v>
      </c>
      <c r="E204">
        <v>0</v>
      </c>
      <c r="F204" t="s">
        <v>1881</v>
      </c>
      <c r="G204" t="s">
        <v>1882</v>
      </c>
      <c r="H204" t="s">
        <v>1881</v>
      </c>
      <c r="I204" t="s">
        <v>1881</v>
      </c>
      <c r="J204" t="s">
        <v>1881</v>
      </c>
      <c r="K204" t="s">
        <v>1881</v>
      </c>
      <c r="L204" t="s">
        <v>1881</v>
      </c>
      <c r="M204" s="180">
        <v>39704</v>
      </c>
      <c r="N204" t="s">
        <v>1883</v>
      </c>
      <c r="O204" t="s">
        <v>1883</v>
      </c>
      <c r="P204" t="s">
        <v>2249</v>
      </c>
      <c r="Q204">
        <v>0</v>
      </c>
      <c r="R204">
        <v>0</v>
      </c>
      <c r="S204" t="s">
        <v>1883</v>
      </c>
      <c r="T204" t="s">
        <v>1883</v>
      </c>
      <c r="U204">
        <v>0</v>
      </c>
      <c r="V204" t="s">
        <v>1883</v>
      </c>
      <c r="W204">
        <v>0</v>
      </c>
      <c r="X204">
        <v>0</v>
      </c>
      <c r="Y204">
        <v>0</v>
      </c>
      <c r="Z204" t="s">
        <v>1881</v>
      </c>
      <c r="AA204" t="s">
        <v>1881</v>
      </c>
      <c r="AB204" t="s">
        <v>1881</v>
      </c>
      <c r="AC204">
        <v>0</v>
      </c>
      <c r="AD204">
        <v>0</v>
      </c>
      <c r="AE204">
        <v>0</v>
      </c>
      <c r="AF204">
        <v>0</v>
      </c>
      <c r="AG204" t="s">
        <v>1882</v>
      </c>
      <c r="AH204" s="181" t="s">
        <v>1883</v>
      </c>
      <c r="AI204" s="182">
        <v>26</v>
      </c>
      <c r="AJ204" s="181" t="s">
        <v>1899</v>
      </c>
      <c r="AK204" s="181" t="s">
        <v>1883</v>
      </c>
      <c r="AL204" s="181" t="s">
        <v>1883</v>
      </c>
      <c r="AO204" s="181"/>
      <c r="AQ204">
        <v>10</v>
      </c>
      <c r="AR204" s="182">
        <v>40</v>
      </c>
      <c r="AS204" s="183" t="s">
        <v>1882</v>
      </c>
      <c r="AT204">
        <v>0</v>
      </c>
      <c r="AU204">
        <v>0</v>
      </c>
      <c r="AV204" s="182">
        <v>0</v>
      </c>
      <c r="AW204" s="184">
        <v>0</v>
      </c>
      <c r="AX204" s="183" t="s">
        <v>1881</v>
      </c>
      <c r="AY204" s="184">
        <v>0</v>
      </c>
      <c r="AZ204">
        <v>0</v>
      </c>
      <c r="BA204">
        <v>0</v>
      </c>
      <c r="BB204">
        <v>0</v>
      </c>
      <c r="BC204" s="182">
        <v>0</v>
      </c>
      <c r="BD204" t="s">
        <v>1883</v>
      </c>
      <c r="BE204" t="s">
        <v>1883</v>
      </c>
      <c r="BF204" t="s">
        <v>1883</v>
      </c>
      <c r="BG204" s="181" t="s">
        <v>1883</v>
      </c>
      <c r="BH204">
        <v>0</v>
      </c>
      <c r="BI204" s="184">
        <v>0</v>
      </c>
      <c r="BJ204" s="182">
        <v>0</v>
      </c>
      <c r="BK204" s="181" t="s">
        <v>1883</v>
      </c>
      <c r="BL204">
        <v>0</v>
      </c>
      <c r="BM204">
        <v>0</v>
      </c>
      <c r="BN204">
        <v>0</v>
      </c>
    </row>
    <row r="205" spans="1:66" x14ac:dyDescent="0.25">
      <c r="A205">
        <v>2171</v>
      </c>
      <c r="B205" t="s">
        <v>2250</v>
      </c>
      <c r="C205">
        <v>16</v>
      </c>
      <c r="D205">
        <v>0</v>
      </c>
      <c r="E205">
        <v>0</v>
      </c>
      <c r="F205" t="s">
        <v>1881</v>
      </c>
      <c r="G205" t="s">
        <v>1882</v>
      </c>
      <c r="H205" t="s">
        <v>1881</v>
      </c>
      <c r="I205" t="s">
        <v>1881</v>
      </c>
      <c r="J205" t="s">
        <v>1881</v>
      </c>
      <c r="K205" t="s">
        <v>1881</v>
      </c>
      <c r="L205" t="s">
        <v>1881</v>
      </c>
      <c r="M205" s="180">
        <v>39704</v>
      </c>
      <c r="N205" t="s">
        <v>1883</v>
      </c>
      <c r="O205" t="s">
        <v>1883</v>
      </c>
      <c r="P205" t="s">
        <v>2251</v>
      </c>
      <c r="Q205">
        <v>0</v>
      </c>
      <c r="R205">
        <v>0</v>
      </c>
      <c r="S205" t="s">
        <v>1883</v>
      </c>
      <c r="T205" t="s">
        <v>1883</v>
      </c>
      <c r="U205">
        <v>0</v>
      </c>
      <c r="V205" t="s">
        <v>1883</v>
      </c>
      <c r="W205">
        <v>0</v>
      </c>
      <c r="X205">
        <v>0</v>
      </c>
      <c r="Y205">
        <v>0</v>
      </c>
      <c r="Z205" t="s">
        <v>1881</v>
      </c>
      <c r="AA205" t="s">
        <v>1881</v>
      </c>
      <c r="AB205" t="s">
        <v>1881</v>
      </c>
      <c r="AC205">
        <v>0</v>
      </c>
      <c r="AD205">
        <v>0</v>
      </c>
      <c r="AE205">
        <v>0</v>
      </c>
      <c r="AF205">
        <v>0</v>
      </c>
      <c r="AG205" t="s">
        <v>1882</v>
      </c>
      <c r="AH205" s="181" t="s">
        <v>1883</v>
      </c>
      <c r="AI205" s="182">
        <v>26</v>
      </c>
      <c r="AJ205" s="181" t="s">
        <v>1899</v>
      </c>
      <c r="AK205" s="181" t="s">
        <v>1883</v>
      </c>
      <c r="AL205" s="181" t="s">
        <v>1883</v>
      </c>
      <c r="AO205" s="181"/>
      <c r="AQ205">
        <v>10</v>
      </c>
      <c r="AR205" s="182">
        <v>40</v>
      </c>
      <c r="AS205" s="183" t="s">
        <v>1882</v>
      </c>
      <c r="AT205">
        <v>0</v>
      </c>
      <c r="AU205">
        <v>0</v>
      </c>
      <c r="AV205" s="182">
        <v>0</v>
      </c>
      <c r="AW205" s="184">
        <v>0</v>
      </c>
      <c r="AX205" s="183" t="s">
        <v>1881</v>
      </c>
      <c r="AY205" s="184">
        <v>0</v>
      </c>
      <c r="AZ205">
        <v>0</v>
      </c>
      <c r="BA205">
        <v>0</v>
      </c>
      <c r="BB205">
        <v>0</v>
      </c>
      <c r="BC205" s="182">
        <v>0</v>
      </c>
      <c r="BD205" t="s">
        <v>1883</v>
      </c>
      <c r="BE205" t="s">
        <v>1883</v>
      </c>
      <c r="BF205" t="s">
        <v>1883</v>
      </c>
      <c r="BG205" s="181" t="s">
        <v>1883</v>
      </c>
      <c r="BH205">
        <v>0</v>
      </c>
      <c r="BI205" s="184">
        <v>0</v>
      </c>
      <c r="BJ205" s="182">
        <v>0</v>
      </c>
      <c r="BK205" s="181" t="s">
        <v>1883</v>
      </c>
      <c r="BL205">
        <v>0</v>
      </c>
      <c r="BM205">
        <v>0</v>
      </c>
      <c r="BN205">
        <v>0</v>
      </c>
    </row>
    <row r="206" spans="1:66" x14ac:dyDescent="0.25">
      <c r="A206">
        <v>2192</v>
      </c>
      <c r="B206" t="s">
        <v>2252</v>
      </c>
      <c r="C206">
        <v>8</v>
      </c>
      <c r="D206">
        <v>0</v>
      </c>
      <c r="E206">
        <v>0</v>
      </c>
      <c r="F206" t="s">
        <v>1881</v>
      </c>
      <c r="G206" t="s">
        <v>1882</v>
      </c>
      <c r="H206" t="s">
        <v>1881</v>
      </c>
      <c r="I206" t="s">
        <v>1881</v>
      </c>
      <c r="J206" t="s">
        <v>1881</v>
      </c>
      <c r="K206" t="s">
        <v>1881</v>
      </c>
      <c r="L206" t="s">
        <v>1881</v>
      </c>
      <c r="M206" s="180">
        <v>39727</v>
      </c>
      <c r="N206" t="s">
        <v>1883</v>
      </c>
      <c r="O206" t="s">
        <v>1883</v>
      </c>
      <c r="P206" t="s">
        <v>2253</v>
      </c>
      <c r="Q206">
        <v>0</v>
      </c>
      <c r="R206">
        <v>0</v>
      </c>
      <c r="S206" t="s">
        <v>1883</v>
      </c>
      <c r="T206" t="s">
        <v>1883</v>
      </c>
      <c r="U206">
        <v>0</v>
      </c>
      <c r="V206" t="s">
        <v>1883</v>
      </c>
      <c r="W206">
        <v>0</v>
      </c>
      <c r="X206">
        <v>0</v>
      </c>
      <c r="Y206">
        <v>0</v>
      </c>
      <c r="Z206" t="s">
        <v>1881</v>
      </c>
      <c r="AA206" t="s">
        <v>1881</v>
      </c>
      <c r="AB206" t="s">
        <v>1881</v>
      </c>
      <c r="AC206">
        <v>0</v>
      </c>
      <c r="AD206">
        <v>0</v>
      </c>
      <c r="AE206">
        <v>0</v>
      </c>
      <c r="AF206">
        <v>0</v>
      </c>
      <c r="AG206" t="s">
        <v>1881</v>
      </c>
      <c r="AH206" s="181" t="s">
        <v>1883</v>
      </c>
      <c r="AI206" s="182">
        <v>49</v>
      </c>
      <c r="AJ206" s="181" t="s">
        <v>1960</v>
      </c>
      <c r="AK206" s="181" t="s">
        <v>2254</v>
      </c>
      <c r="AL206" s="181" t="s">
        <v>1883</v>
      </c>
      <c r="AO206" s="181"/>
      <c r="AQ206">
        <v>10</v>
      </c>
      <c r="AR206" s="182">
        <v>40</v>
      </c>
      <c r="AS206" s="183" t="s">
        <v>1882</v>
      </c>
      <c r="AT206">
        <v>0</v>
      </c>
      <c r="AU206">
        <v>42</v>
      </c>
      <c r="AV206" s="182">
        <v>7</v>
      </c>
      <c r="AW206" s="184">
        <v>0</v>
      </c>
      <c r="AX206" s="183" t="s">
        <v>1881</v>
      </c>
      <c r="AY206" s="184">
        <v>0</v>
      </c>
      <c r="AZ206">
        <v>0</v>
      </c>
      <c r="BA206">
        <v>0</v>
      </c>
      <c r="BB206">
        <v>0</v>
      </c>
      <c r="BC206" s="182">
        <v>0</v>
      </c>
      <c r="BD206" t="s">
        <v>1883</v>
      </c>
      <c r="BE206" t="s">
        <v>1883</v>
      </c>
      <c r="BF206" t="s">
        <v>1883</v>
      </c>
      <c r="BG206" s="181" t="s">
        <v>1883</v>
      </c>
      <c r="BH206">
        <v>0</v>
      </c>
      <c r="BI206" s="184">
        <v>0</v>
      </c>
      <c r="BJ206" s="182">
        <v>0</v>
      </c>
      <c r="BK206" s="181" t="s">
        <v>1883</v>
      </c>
      <c r="BL206">
        <v>0</v>
      </c>
      <c r="BM206">
        <v>0</v>
      </c>
      <c r="BN206">
        <v>0</v>
      </c>
    </row>
    <row r="207" spans="1:66" x14ac:dyDescent="0.25">
      <c r="A207">
        <v>2236</v>
      </c>
      <c r="B207" t="s">
        <v>2255</v>
      </c>
      <c r="C207">
        <v>12</v>
      </c>
      <c r="D207">
        <v>0</v>
      </c>
      <c r="E207">
        <v>0</v>
      </c>
      <c r="F207" t="s">
        <v>1881</v>
      </c>
      <c r="G207" t="s">
        <v>1882</v>
      </c>
      <c r="H207" t="s">
        <v>1881</v>
      </c>
      <c r="I207" t="s">
        <v>1881</v>
      </c>
      <c r="J207" t="s">
        <v>1881</v>
      </c>
      <c r="K207" t="s">
        <v>1881</v>
      </c>
      <c r="L207" t="s">
        <v>1881</v>
      </c>
      <c r="M207" s="180">
        <v>39776</v>
      </c>
      <c r="N207" t="s">
        <v>1883</v>
      </c>
      <c r="O207" t="s">
        <v>1883</v>
      </c>
      <c r="P207" t="s">
        <v>2256</v>
      </c>
      <c r="Q207">
        <v>0</v>
      </c>
      <c r="R207">
        <v>0</v>
      </c>
      <c r="S207" t="s">
        <v>1883</v>
      </c>
      <c r="T207" t="s">
        <v>1883</v>
      </c>
      <c r="U207">
        <v>0</v>
      </c>
      <c r="V207" t="s">
        <v>1883</v>
      </c>
      <c r="W207">
        <v>0</v>
      </c>
      <c r="X207">
        <v>0</v>
      </c>
      <c r="Y207">
        <v>0</v>
      </c>
      <c r="Z207" t="s">
        <v>1881</v>
      </c>
      <c r="AA207" t="s">
        <v>1881</v>
      </c>
      <c r="AB207" t="s">
        <v>1881</v>
      </c>
      <c r="AC207">
        <v>0</v>
      </c>
      <c r="AD207">
        <v>0</v>
      </c>
      <c r="AE207">
        <v>0</v>
      </c>
      <c r="AF207">
        <v>0</v>
      </c>
      <c r="AG207" t="s">
        <v>1881</v>
      </c>
      <c r="AH207" s="181" t="s">
        <v>1883</v>
      </c>
      <c r="AI207" s="182">
        <v>137</v>
      </c>
      <c r="AJ207" s="181" t="s">
        <v>2257</v>
      </c>
      <c r="AK207" s="181" t="s">
        <v>1883</v>
      </c>
      <c r="AL207" s="181" t="s">
        <v>1883</v>
      </c>
      <c r="AO207" s="181"/>
      <c r="AQ207">
        <v>10</v>
      </c>
      <c r="AR207" s="182">
        <v>40</v>
      </c>
      <c r="AS207" s="183" t="s">
        <v>1882</v>
      </c>
      <c r="AT207">
        <v>0</v>
      </c>
      <c r="AU207">
        <v>0</v>
      </c>
      <c r="AV207" s="182">
        <v>0</v>
      </c>
      <c r="AW207" s="184">
        <v>0</v>
      </c>
      <c r="AX207" s="183" t="s">
        <v>1881</v>
      </c>
      <c r="AY207" s="184">
        <v>0</v>
      </c>
      <c r="AZ207">
        <v>0</v>
      </c>
      <c r="BA207">
        <v>0</v>
      </c>
      <c r="BB207">
        <v>0</v>
      </c>
      <c r="BC207" s="182">
        <v>0</v>
      </c>
      <c r="BD207" t="s">
        <v>1883</v>
      </c>
      <c r="BE207" t="s">
        <v>1883</v>
      </c>
      <c r="BF207" t="s">
        <v>1883</v>
      </c>
      <c r="BG207" s="181" t="s">
        <v>1883</v>
      </c>
      <c r="BH207">
        <v>0</v>
      </c>
      <c r="BI207" s="184">
        <v>0</v>
      </c>
      <c r="BJ207" s="182">
        <v>0</v>
      </c>
      <c r="BK207" s="181" t="s">
        <v>1883</v>
      </c>
      <c r="BL207">
        <v>0</v>
      </c>
      <c r="BM207">
        <v>0</v>
      </c>
      <c r="BN207">
        <v>0</v>
      </c>
    </row>
    <row r="208" spans="1:66" x14ac:dyDescent="0.25">
      <c r="A208">
        <v>2237</v>
      </c>
      <c r="B208" t="s">
        <v>2258</v>
      </c>
      <c r="C208">
        <v>12</v>
      </c>
      <c r="D208">
        <v>0</v>
      </c>
      <c r="E208">
        <v>0</v>
      </c>
      <c r="F208" t="s">
        <v>1881</v>
      </c>
      <c r="G208" t="s">
        <v>1882</v>
      </c>
      <c r="H208" t="s">
        <v>1881</v>
      </c>
      <c r="I208" t="s">
        <v>1881</v>
      </c>
      <c r="J208" t="s">
        <v>1881</v>
      </c>
      <c r="K208" t="s">
        <v>1881</v>
      </c>
      <c r="L208" t="s">
        <v>1881</v>
      </c>
      <c r="M208" s="180">
        <v>39776</v>
      </c>
      <c r="N208" t="s">
        <v>1883</v>
      </c>
      <c r="O208" t="s">
        <v>1883</v>
      </c>
      <c r="P208" t="s">
        <v>2259</v>
      </c>
      <c r="Q208">
        <v>0</v>
      </c>
      <c r="R208">
        <v>0</v>
      </c>
      <c r="S208" t="s">
        <v>1883</v>
      </c>
      <c r="T208" t="s">
        <v>1883</v>
      </c>
      <c r="U208">
        <v>0</v>
      </c>
      <c r="V208" t="s">
        <v>1883</v>
      </c>
      <c r="W208">
        <v>0</v>
      </c>
      <c r="X208">
        <v>0</v>
      </c>
      <c r="Y208">
        <v>0</v>
      </c>
      <c r="Z208" t="s">
        <v>1881</v>
      </c>
      <c r="AA208" t="s">
        <v>1881</v>
      </c>
      <c r="AB208" t="s">
        <v>1881</v>
      </c>
      <c r="AC208">
        <v>0</v>
      </c>
      <c r="AD208">
        <v>0</v>
      </c>
      <c r="AE208">
        <v>0</v>
      </c>
      <c r="AF208">
        <v>0</v>
      </c>
      <c r="AG208" t="s">
        <v>1881</v>
      </c>
      <c r="AH208" s="181" t="s">
        <v>1883</v>
      </c>
      <c r="AI208" s="182">
        <v>137</v>
      </c>
      <c r="AJ208" s="181" t="s">
        <v>2257</v>
      </c>
      <c r="AK208" s="181" t="s">
        <v>1883</v>
      </c>
      <c r="AL208" s="181" t="s">
        <v>1883</v>
      </c>
      <c r="AO208" s="181"/>
      <c r="AQ208">
        <v>10</v>
      </c>
      <c r="AR208" s="182">
        <v>40</v>
      </c>
      <c r="AS208" s="183" t="s">
        <v>1882</v>
      </c>
      <c r="AT208">
        <v>0</v>
      </c>
      <c r="AU208">
        <v>0</v>
      </c>
      <c r="AV208" s="182">
        <v>0</v>
      </c>
      <c r="AW208" s="184">
        <v>0</v>
      </c>
      <c r="AX208" s="183" t="s">
        <v>1881</v>
      </c>
      <c r="AY208" s="184">
        <v>0</v>
      </c>
      <c r="AZ208">
        <v>0</v>
      </c>
      <c r="BA208">
        <v>0</v>
      </c>
      <c r="BB208">
        <v>0</v>
      </c>
      <c r="BC208" s="182">
        <v>0</v>
      </c>
      <c r="BD208" t="s">
        <v>1883</v>
      </c>
      <c r="BE208" t="s">
        <v>1883</v>
      </c>
      <c r="BF208" t="s">
        <v>1883</v>
      </c>
      <c r="BG208" s="181" t="s">
        <v>1883</v>
      </c>
      <c r="BH208">
        <v>0</v>
      </c>
      <c r="BI208" s="184">
        <v>0</v>
      </c>
      <c r="BJ208" s="182">
        <v>0</v>
      </c>
      <c r="BK208" s="181" t="s">
        <v>1883</v>
      </c>
      <c r="BL208">
        <v>0</v>
      </c>
      <c r="BM208">
        <v>0</v>
      </c>
      <c r="BN208">
        <v>0</v>
      </c>
    </row>
    <row r="209" spans="1:66" x14ac:dyDescent="0.25">
      <c r="A209">
        <v>2238</v>
      </c>
      <c r="B209" t="s">
        <v>2260</v>
      </c>
      <c r="C209">
        <v>6</v>
      </c>
      <c r="D209">
        <v>0</v>
      </c>
      <c r="E209">
        <v>0</v>
      </c>
      <c r="F209" t="s">
        <v>1881</v>
      </c>
      <c r="G209" t="s">
        <v>1882</v>
      </c>
      <c r="H209" t="s">
        <v>1881</v>
      </c>
      <c r="I209" t="s">
        <v>1881</v>
      </c>
      <c r="J209" t="s">
        <v>1881</v>
      </c>
      <c r="K209" t="s">
        <v>1881</v>
      </c>
      <c r="L209" t="s">
        <v>1881</v>
      </c>
      <c r="M209" s="180">
        <v>39776</v>
      </c>
      <c r="N209" t="s">
        <v>1883</v>
      </c>
      <c r="O209" t="s">
        <v>1883</v>
      </c>
      <c r="P209" t="s">
        <v>2261</v>
      </c>
      <c r="Q209">
        <v>0</v>
      </c>
      <c r="R209">
        <v>0</v>
      </c>
      <c r="S209" t="s">
        <v>1883</v>
      </c>
      <c r="T209" t="s">
        <v>1883</v>
      </c>
      <c r="U209">
        <v>0</v>
      </c>
      <c r="V209" t="s">
        <v>1883</v>
      </c>
      <c r="W209">
        <v>0</v>
      </c>
      <c r="X209">
        <v>0</v>
      </c>
      <c r="Y209">
        <v>0</v>
      </c>
      <c r="Z209" t="s">
        <v>1881</v>
      </c>
      <c r="AA209" t="s">
        <v>1881</v>
      </c>
      <c r="AB209" t="s">
        <v>1881</v>
      </c>
      <c r="AC209">
        <v>0</v>
      </c>
      <c r="AD209">
        <v>0</v>
      </c>
      <c r="AE209">
        <v>0</v>
      </c>
      <c r="AF209">
        <v>0</v>
      </c>
      <c r="AG209" t="s">
        <v>1881</v>
      </c>
      <c r="AH209" s="181" t="s">
        <v>1883</v>
      </c>
      <c r="AI209" s="182">
        <v>137</v>
      </c>
      <c r="AJ209" s="181" t="s">
        <v>2257</v>
      </c>
      <c r="AK209" s="181" t="s">
        <v>1883</v>
      </c>
      <c r="AL209" s="181" t="s">
        <v>1883</v>
      </c>
      <c r="AO209" s="181"/>
      <c r="AQ209">
        <v>10</v>
      </c>
      <c r="AR209" s="182">
        <v>40</v>
      </c>
      <c r="AS209" s="183" t="s">
        <v>1882</v>
      </c>
      <c r="AT209">
        <v>0</v>
      </c>
      <c r="AU209">
        <v>0</v>
      </c>
      <c r="AV209" s="182">
        <v>0</v>
      </c>
      <c r="AW209" s="184">
        <v>0</v>
      </c>
      <c r="AX209" s="183" t="s">
        <v>1881</v>
      </c>
      <c r="AY209" s="184">
        <v>0</v>
      </c>
      <c r="AZ209">
        <v>0</v>
      </c>
      <c r="BA209">
        <v>0</v>
      </c>
      <c r="BB209">
        <v>0</v>
      </c>
      <c r="BC209" s="182">
        <v>0</v>
      </c>
      <c r="BD209" t="s">
        <v>1883</v>
      </c>
      <c r="BE209" t="s">
        <v>1883</v>
      </c>
      <c r="BF209" t="s">
        <v>1883</v>
      </c>
      <c r="BG209" s="181" t="s">
        <v>1883</v>
      </c>
      <c r="BH209">
        <v>0</v>
      </c>
      <c r="BI209" s="184">
        <v>0</v>
      </c>
      <c r="BJ209" s="182">
        <v>0</v>
      </c>
      <c r="BK209" s="181" t="s">
        <v>1883</v>
      </c>
      <c r="BL209">
        <v>0</v>
      </c>
      <c r="BM209">
        <v>0</v>
      </c>
      <c r="BN209">
        <v>0</v>
      </c>
    </row>
    <row r="210" spans="1:66" x14ac:dyDescent="0.25">
      <c r="A210">
        <v>2244</v>
      </c>
      <c r="B210" t="s">
        <v>2262</v>
      </c>
      <c r="C210">
        <v>6</v>
      </c>
      <c r="D210">
        <v>0</v>
      </c>
      <c r="E210">
        <v>0</v>
      </c>
      <c r="F210" t="s">
        <v>1881</v>
      </c>
      <c r="G210" t="s">
        <v>1882</v>
      </c>
      <c r="H210" t="s">
        <v>1881</v>
      </c>
      <c r="I210" t="s">
        <v>1881</v>
      </c>
      <c r="J210" t="s">
        <v>1881</v>
      </c>
      <c r="K210" t="s">
        <v>1881</v>
      </c>
      <c r="L210" t="s">
        <v>1881</v>
      </c>
      <c r="M210" s="180">
        <v>39776</v>
      </c>
      <c r="N210" t="s">
        <v>1883</v>
      </c>
      <c r="O210" t="s">
        <v>1883</v>
      </c>
      <c r="P210" t="s">
        <v>2263</v>
      </c>
      <c r="Q210">
        <v>0</v>
      </c>
      <c r="R210">
        <v>0</v>
      </c>
      <c r="S210" t="s">
        <v>1883</v>
      </c>
      <c r="T210" t="s">
        <v>1883</v>
      </c>
      <c r="U210">
        <v>0</v>
      </c>
      <c r="V210" t="s">
        <v>1883</v>
      </c>
      <c r="W210">
        <v>0</v>
      </c>
      <c r="X210">
        <v>0</v>
      </c>
      <c r="Y210">
        <v>0</v>
      </c>
      <c r="Z210" t="s">
        <v>1881</v>
      </c>
      <c r="AA210" t="s">
        <v>1881</v>
      </c>
      <c r="AB210" t="s">
        <v>1881</v>
      </c>
      <c r="AC210">
        <v>0</v>
      </c>
      <c r="AD210">
        <v>0</v>
      </c>
      <c r="AE210">
        <v>0</v>
      </c>
      <c r="AF210">
        <v>0</v>
      </c>
      <c r="AG210" t="s">
        <v>1881</v>
      </c>
      <c r="AH210" s="181" t="s">
        <v>1883</v>
      </c>
      <c r="AI210" s="182">
        <v>137</v>
      </c>
      <c r="AJ210" s="181" t="s">
        <v>2257</v>
      </c>
      <c r="AK210" s="181" t="s">
        <v>1883</v>
      </c>
      <c r="AL210" s="181" t="s">
        <v>1883</v>
      </c>
      <c r="AO210" s="181"/>
      <c r="AQ210">
        <v>10</v>
      </c>
      <c r="AR210" s="182">
        <v>40</v>
      </c>
      <c r="AS210" s="183" t="s">
        <v>1882</v>
      </c>
      <c r="AT210">
        <v>0</v>
      </c>
      <c r="AU210">
        <v>0</v>
      </c>
      <c r="AV210" s="182">
        <v>0</v>
      </c>
      <c r="AW210" s="184">
        <v>0</v>
      </c>
      <c r="AX210" s="183" t="s">
        <v>1881</v>
      </c>
      <c r="AY210" s="184">
        <v>0</v>
      </c>
      <c r="AZ210">
        <v>0</v>
      </c>
      <c r="BA210">
        <v>0</v>
      </c>
      <c r="BB210">
        <v>0</v>
      </c>
      <c r="BC210" s="182">
        <v>0</v>
      </c>
      <c r="BD210" t="s">
        <v>1883</v>
      </c>
      <c r="BE210" t="s">
        <v>1883</v>
      </c>
      <c r="BF210" t="s">
        <v>1883</v>
      </c>
      <c r="BG210" s="181" t="s">
        <v>1883</v>
      </c>
      <c r="BH210">
        <v>0</v>
      </c>
      <c r="BI210" s="184">
        <v>0</v>
      </c>
      <c r="BJ210" s="182">
        <v>0</v>
      </c>
      <c r="BK210" s="181" t="s">
        <v>1883</v>
      </c>
      <c r="BL210">
        <v>0</v>
      </c>
      <c r="BM210">
        <v>0</v>
      </c>
      <c r="BN210">
        <v>0</v>
      </c>
    </row>
    <row r="211" spans="1:66" x14ac:dyDescent="0.25">
      <c r="A211">
        <v>2271</v>
      </c>
      <c r="B211" t="s">
        <v>2264</v>
      </c>
      <c r="C211">
        <v>12</v>
      </c>
      <c r="D211">
        <v>0</v>
      </c>
      <c r="E211">
        <v>0</v>
      </c>
      <c r="F211" t="s">
        <v>1881</v>
      </c>
      <c r="G211" t="s">
        <v>1882</v>
      </c>
      <c r="H211" t="s">
        <v>1881</v>
      </c>
      <c r="I211" t="s">
        <v>1881</v>
      </c>
      <c r="J211" t="s">
        <v>1881</v>
      </c>
      <c r="K211" t="s">
        <v>1881</v>
      </c>
      <c r="L211" t="s">
        <v>1881</v>
      </c>
      <c r="M211" s="180">
        <v>39784</v>
      </c>
      <c r="N211" t="s">
        <v>1883</v>
      </c>
      <c r="O211" t="s">
        <v>1883</v>
      </c>
      <c r="P211" t="s">
        <v>2265</v>
      </c>
      <c r="Q211">
        <v>0</v>
      </c>
      <c r="R211">
        <v>0</v>
      </c>
      <c r="S211" t="s">
        <v>1883</v>
      </c>
      <c r="T211" t="s">
        <v>1883</v>
      </c>
      <c r="U211">
        <v>0</v>
      </c>
      <c r="V211" t="s">
        <v>1883</v>
      </c>
      <c r="W211">
        <v>0</v>
      </c>
      <c r="X211">
        <v>0</v>
      </c>
      <c r="Y211">
        <v>0</v>
      </c>
      <c r="Z211" t="s">
        <v>1881</v>
      </c>
      <c r="AA211" t="s">
        <v>1881</v>
      </c>
      <c r="AB211" t="s">
        <v>1881</v>
      </c>
      <c r="AC211">
        <v>0</v>
      </c>
      <c r="AD211">
        <v>0</v>
      </c>
      <c r="AE211">
        <v>0</v>
      </c>
      <c r="AF211">
        <v>0</v>
      </c>
      <c r="AG211" t="s">
        <v>1882</v>
      </c>
      <c r="AH211" s="181" t="s">
        <v>1883</v>
      </c>
      <c r="AI211" s="182">
        <v>27</v>
      </c>
      <c r="AJ211" s="181" t="s">
        <v>1886</v>
      </c>
      <c r="AK211" s="181" t="s">
        <v>1883</v>
      </c>
      <c r="AL211" s="181" t="s">
        <v>1883</v>
      </c>
      <c r="AO211" s="181"/>
      <c r="AQ211">
        <v>10</v>
      </c>
      <c r="AR211" s="182">
        <v>40</v>
      </c>
      <c r="AS211" s="183" t="s">
        <v>1882</v>
      </c>
      <c r="AT211">
        <v>0</v>
      </c>
      <c r="AU211">
        <v>0</v>
      </c>
      <c r="AV211" s="182">
        <v>0</v>
      </c>
      <c r="AW211" s="184">
        <v>0</v>
      </c>
      <c r="AX211" s="183" t="s">
        <v>1881</v>
      </c>
      <c r="AY211" s="184">
        <v>0</v>
      </c>
      <c r="AZ211">
        <v>0</v>
      </c>
      <c r="BA211">
        <v>0</v>
      </c>
      <c r="BB211">
        <v>0</v>
      </c>
      <c r="BC211" s="182">
        <v>0</v>
      </c>
      <c r="BD211" t="s">
        <v>1883</v>
      </c>
      <c r="BE211" t="s">
        <v>1883</v>
      </c>
      <c r="BF211" t="s">
        <v>1883</v>
      </c>
      <c r="BG211" s="181" t="s">
        <v>1883</v>
      </c>
      <c r="BH211">
        <v>0</v>
      </c>
      <c r="BI211" s="184">
        <v>0</v>
      </c>
      <c r="BJ211" s="182">
        <v>0</v>
      </c>
      <c r="BK211" s="181" t="s">
        <v>1883</v>
      </c>
      <c r="BL211">
        <v>0</v>
      </c>
      <c r="BM211">
        <v>0</v>
      </c>
      <c r="BN211">
        <v>0</v>
      </c>
    </row>
    <row r="212" spans="1:66" x14ac:dyDescent="0.25">
      <c r="A212">
        <v>2279</v>
      </c>
      <c r="B212" t="s">
        <v>2266</v>
      </c>
      <c r="C212">
        <v>6</v>
      </c>
      <c r="D212">
        <v>0</v>
      </c>
      <c r="E212">
        <v>0</v>
      </c>
      <c r="F212" t="s">
        <v>1881</v>
      </c>
      <c r="G212" t="s">
        <v>1882</v>
      </c>
      <c r="H212" t="s">
        <v>1881</v>
      </c>
      <c r="I212" t="s">
        <v>1881</v>
      </c>
      <c r="J212" t="s">
        <v>1881</v>
      </c>
      <c r="K212" t="s">
        <v>1881</v>
      </c>
      <c r="L212" t="s">
        <v>1881</v>
      </c>
      <c r="M212" s="180"/>
      <c r="N212" t="s">
        <v>1883</v>
      </c>
      <c r="O212" t="s">
        <v>1883</v>
      </c>
      <c r="P212" t="s">
        <v>2267</v>
      </c>
      <c r="Q212">
        <v>0</v>
      </c>
      <c r="R212">
        <v>0</v>
      </c>
      <c r="S212" t="s">
        <v>1883</v>
      </c>
      <c r="T212" t="s">
        <v>1883</v>
      </c>
      <c r="U212">
        <v>0</v>
      </c>
      <c r="V212" t="s">
        <v>1883</v>
      </c>
      <c r="W212">
        <v>0</v>
      </c>
      <c r="X212">
        <v>0</v>
      </c>
      <c r="Y212">
        <v>0</v>
      </c>
      <c r="Z212" t="s">
        <v>1881</v>
      </c>
      <c r="AA212" t="s">
        <v>1881</v>
      </c>
      <c r="AB212" t="s">
        <v>1881</v>
      </c>
      <c r="AC212">
        <v>0</v>
      </c>
      <c r="AD212">
        <v>0</v>
      </c>
      <c r="AE212">
        <v>0</v>
      </c>
      <c r="AF212">
        <v>0</v>
      </c>
      <c r="AG212" t="s">
        <v>1881</v>
      </c>
      <c r="AH212" s="181" t="s">
        <v>1883</v>
      </c>
      <c r="AI212" s="182">
        <v>49</v>
      </c>
      <c r="AJ212" s="181" t="s">
        <v>1960</v>
      </c>
      <c r="AK212" s="181" t="s">
        <v>2268</v>
      </c>
      <c r="AL212" s="181" t="s">
        <v>1883</v>
      </c>
      <c r="AO212" s="181"/>
      <c r="AQ212">
        <v>10</v>
      </c>
      <c r="AR212" s="182">
        <v>40</v>
      </c>
      <c r="AS212" s="183" t="s">
        <v>1882</v>
      </c>
      <c r="AT212">
        <v>0</v>
      </c>
      <c r="AU212">
        <v>75</v>
      </c>
      <c r="AV212" s="182">
        <v>5</v>
      </c>
      <c r="AW212" s="184">
        <v>0</v>
      </c>
      <c r="AX212" s="183" t="s">
        <v>1881</v>
      </c>
      <c r="AY212" s="184">
        <v>0</v>
      </c>
      <c r="AZ212">
        <v>0</v>
      </c>
      <c r="BA212">
        <v>0</v>
      </c>
      <c r="BB212">
        <v>0</v>
      </c>
      <c r="BC212" s="182">
        <v>2279</v>
      </c>
      <c r="BD212" t="s">
        <v>1883</v>
      </c>
      <c r="BE212" t="s">
        <v>1883</v>
      </c>
      <c r="BF212" t="s">
        <v>1883</v>
      </c>
      <c r="BG212" s="181" t="s">
        <v>1883</v>
      </c>
      <c r="BH212">
        <v>0</v>
      </c>
      <c r="BI212" s="184">
        <v>0</v>
      </c>
      <c r="BJ212" s="182">
        <v>0</v>
      </c>
      <c r="BK212" s="181" t="s">
        <v>1883</v>
      </c>
      <c r="BL212">
        <v>0</v>
      </c>
      <c r="BM212">
        <v>0</v>
      </c>
      <c r="BN212">
        <v>0</v>
      </c>
    </row>
    <row r="213" spans="1:66" x14ac:dyDescent="0.25">
      <c r="A213">
        <v>2281</v>
      </c>
      <c r="B213" t="s">
        <v>2269</v>
      </c>
      <c r="C213">
        <v>1</v>
      </c>
      <c r="D213">
        <v>0</v>
      </c>
      <c r="E213">
        <v>0</v>
      </c>
      <c r="F213" t="s">
        <v>1881</v>
      </c>
      <c r="G213" t="s">
        <v>1881</v>
      </c>
      <c r="H213" t="s">
        <v>1881</v>
      </c>
      <c r="I213" t="s">
        <v>1881</v>
      </c>
      <c r="J213" t="s">
        <v>1881</v>
      </c>
      <c r="K213" t="s">
        <v>1881</v>
      </c>
      <c r="L213" t="s">
        <v>1881</v>
      </c>
      <c r="M213" s="180">
        <v>39800</v>
      </c>
      <c r="N213" t="s">
        <v>1883</v>
      </c>
      <c r="O213" t="s">
        <v>1883</v>
      </c>
      <c r="P213" t="s">
        <v>1883</v>
      </c>
      <c r="Q213">
        <v>0</v>
      </c>
      <c r="R213">
        <v>0</v>
      </c>
      <c r="S213" t="s">
        <v>1883</v>
      </c>
      <c r="T213" t="s">
        <v>1883</v>
      </c>
      <c r="U213">
        <v>0</v>
      </c>
      <c r="V213" t="s">
        <v>1883</v>
      </c>
      <c r="W213">
        <v>0</v>
      </c>
      <c r="X213">
        <v>0</v>
      </c>
      <c r="Y213">
        <v>0</v>
      </c>
      <c r="Z213" t="s">
        <v>1881</v>
      </c>
      <c r="AA213" t="s">
        <v>1881</v>
      </c>
      <c r="AB213" t="s">
        <v>1881</v>
      </c>
      <c r="AC213">
        <v>0</v>
      </c>
      <c r="AD213">
        <v>0</v>
      </c>
      <c r="AE213">
        <v>0</v>
      </c>
      <c r="AF213">
        <v>0</v>
      </c>
      <c r="AG213" t="s">
        <v>1881</v>
      </c>
      <c r="AH213" s="181" t="s">
        <v>1883</v>
      </c>
      <c r="AI213" s="182">
        <v>133</v>
      </c>
      <c r="AJ213" s="181" t="s">
        <v>2234</v>
      </c>
      <c r="AK213" s="181" t="s">
        <v>1883</v>
      </c>
      <c r="AL213" s="181" t="s">
        <v>1883</v>
      </c>
      <c r="AO213" s="181"/>
      <c r="AQ213">
        <v>10</v>
      </c>
      <c r="AR213" s="182">
        <v>40</v>
      </c>
      <c r="AS213" s="183" t="s">
        <v>1881</v>
      </c>
      <c r="AT213">
        <v>0</v>
      </c>
      <c r="AU213">
        <v>0</v>
      </c>
      <c r="AV213" s="182">
        <v>0</v>
      </c>
      <c r="AW213" s="184">
        <v>0</v>
      </c>
      <c r="AX213" s="183" t="s">
        <v>1881</v>
      </c>
      <c r="AY213" s="184">
        <v>0</v>
      </c>
      <c r="AZ213">
        <v>0</v>
      </c>
      <c r="BA213">
        <v>0</v>
      </c>
      <c r="BB213">
        <v>0</v>
      </c>
      <c r="BC213" s="182">
        <v>0</v>
      </c>
      <c r="BD213" t="s">
        <v>1883</v>
      </c>
      <c r="BE213" t="s">
        <v>1883</v>
      </c>
      <c r="BF213" t="s">
        <v>1883</v>
      </c>
      <c r="BG213" s="181" t="s">
        <v>1883</v>
      </c>
      <c r="BH213">
        <v>0</v>
      </c>
      <c r="BI213" s="184">
        <v>0</v>
      </c>
      <c r="BJ213" s="182">
        <v>0</v>
      </c>
      <c r="BK213" s="181" t="s">
        <v>1883</v>
      </c>
      <c r="BL213">
        <v>0</v>
      </c>
      <c r="BM213">
        <v>0</v>
      </c>
      <c r="BN213">
        <v>0</v>
      </c>
    </row>
    <row r="214" spans="1:66" x14ac:dyDescent="0.25">
      <c r="A214">
        <v>2308</v>
      </c>
      <c r="B214" t="s">
        <v>499</v>
      </c>
      <c r="C214">
        <v>24</v>
      </c>
      <c r="D214">
        <v>0</v>
      </c>
      <c r="E214">
        <v>0</v>
      </c>
      <c r="F214" t="s">
        <v>1881</v>
      </c>
      <c r="G214" t="s">
        <v>1882</v>
      </c>
      <c r="H214" t="s">
        <v>1881</v>
      </c>
      <c r="I214" t="s">
        <v>1881</v>
      </c>
      <c r="J214" t="s">
        <v>1881</v>
      </c>
      <c r="K214" t="s">
        <v>1881</v>
      </c>
      <c r="L214" t="s">
        <v>1881</v>
      </c>
      <c r="M214" s="180">
        <v>39829</v>
      </c>
      <c r="N214" t="s">
        <v>1883</v>
      </c>
      <c r="O214" t="s">
        <v>1883</v>
      </c>
      <c r="P214" t="s">
        <v>2270</v>
      </c>
      <c r="Q214">
        <v>0</v>
      </c>
      <c r="R214">
        <v>0</v>
      </c>
      <c r="S214" t="s">
        <v>1883</v>
      </c>
      <c r="T214" t="s">
        <v>1883</v>
      </c>
      <c r="U214">
        <v>0</v>
      </c>
      <c r="V214" t="s">
        <v>1883</v>
      </c>
      <c r="W214">
        <v>0</v>
      </c>
      <c r="X214">
        <v>0</v>
      </c>
      <c r="Y214">
        <v>0</v>
      </c>
      <c r="Z214" t="s">
        <v>1881</v>
      </c>
      <c r="AA214" t="s">
        <v>1881</v>
      </c>
      <c r="AB214" t="s">
        <v>1881</v>
      </c>
      <c r="AC214">
        <v>0</v>
      </c>
      <c r="AD214">
        <v>0</v>
      </c>
      <c r="AE214">
        <v>0</v>
      </c>
      <c r="AF214">
        <v>0</v>
      </c>
      <c r="AG214" t="s">
        <v>1881</v>
      </c>
      <c r="AH214" s="181" t="s">
        <v>1883</v>
      </c>
      <c r="AI214" s="182">
        <v>49</v>
      </c>
      <c r="AJ214" s="181" t="s">
        <v>1960</v>
      </c>
      <c r="AK214" s="181" t="s">
        <v>2271</v>
      </c>
      <c r="AL214" s="181" t="s">
        <v>1883</v>
      </c>
      <c r="AO214" s="181"/>
      <c r="AQ214">
        <v>10</v>
      </c>
      <c r="AR214" s="182">
        <v>40</v>
      </c>
      <c r="AS214" s="183" t="s">
        <v>1882</v>
      </c>
      <c r="AT214">
        <v>0</v>
      </c>
      <c r="AU214">
        <v>30</v>
      </c>
      <c r="AV214" s="182">
        <v>5</v>
      </c>
      <c r="AW214" s="184">
        <v>0</v>
      </c>
      <c r="AX214" s="183" t="s">
        <v>1881</v>
      </c>
      <c r="AY214" s="184">
        <v>0</v>
      </c>
      <c r="AZ214">
        <v>0</v>
      </c>
      <c r="BA214">
        <v>0</v>
      </c>
      <c r="BB214">
        <v>0</v>
      </c>
      <c r="BC214" s="182">
        <v>0</v>
      </c>
      <c r="BD214" t="s">
        <v>1883</v>
      </c>
      <c r="BE214" t="s">
        <v>1883</v>
      </c>
      <c r="BF214" t="s">
        <v>1883</v>
      </c>
      <c r="BG214" s="181" t="s">
        <v>1883</v>
      </c>
      <c r="BH214">
        <v>0</v>
      </c>
      <c r="BI214" s="184">
        <v>0</v>
      </c>
      <c r="BJ214" s="182">
        <v>0</v>
      </c>
      <c r="BK214" s="181" t="s">
        <v>1883</v>
      </c>
      <c r="BL214">
        <v>0</v>
      </c>
      <c r="BM214">
        <v>0</v>
      </c>
      <c r="BN214">
        <v>0</v>
      </c>
    </row>
    <row r="215" spans="1:66" x14ac:dyDescent="0.25">
      <c r="A215">
        <v>2311</v>
      </c>
      <c r="B215" t="s">
        <v>2272</v>
      </c>
      <c r="C215">
        <v>48</v>
      </c>
      <c r="D215">
        <v>0</v>
      </c>
      <c r="E215">
        <v>0</v>
      </c>
      <c r="F215" t="s">
        <v>1881</v>
      </c>
      <c r="G215" t="s">
        <v>1882</v>
      </c>
      <c r="H215" t="s">
        <v>1881</v>
      </c>
      <c r="I215" t="s">
        <v>1881</v>
      </c>
      <c r="J215" t="s">
        <v>1881</v>
      </c>
      <c r="K215" t="s">
        <v>1881</v>
      </c>
      <c r="L215" t="s">
        <v>1881</v>
      </c>
      <c r="M215" s="180">
        <v>39836</v>
      </c>
      <c r="N215" t="s">
        <v>1883</v>
      </c>
      <c r="O215" t="s">
        <v>1883</v>
      </c>
      <c r="P215" t="s">
        <v>2273</v>
      </c>
      <c r="Q215">
        <v>0</v>
      </c>
      <c r="R215">
        <v>0</v>
      </c>
      <c r="S215" t="s">
        <v>1883</v>
      </c>
      <c r="T215" t="s">
        <v>1883</v>
      </c>
      <c r="U215">
        <v>0</v>
      </c>
      <c r="V215" t="s">
        <v>1883</v>
      </c>
      <c r="W215">
        <v>0</v>
      </c>
      <c r="X215">
        <v>0</v>
      </c>
      <c r="Y215">
        <v>0</v>
      </c>
      <c r="Z215" t="s">
        <v>1881</v>
      </c>
      <c r="AA215" t="s">
        <v>1881</v>
      </c>
      <c r="AB215" t="s">
        <v>1881</v>
      </c>
      <c r="AC215">
        <v>0</v>
      </c>
      <c r="AD215">
        <v>0</v>
      </c>
      <c r="AE215">
        <v>0</v>
      </c>
      <c r="AF215">
        <v>0</v>
      </c>
      <c r="AG215" t="s">
        <v>1881</v>
      </c>
      <c r="AH215" s="181" t="s">
        <v>1883</v>
      </c>
      <c r="AI215" s="182">
        <v>140</v>
      </c>
      <c r="AJ215" s="181" t="s">
        <v>2274</v>
      </c>
      <c r="AK215" s="181" t="s">
        <v>1883</v>
      </c>
      <c r="AL215" s="181" t="s">
        <v>1883</v>
      </c>
      <c r="AO215" s="181"/>
      <c r="AQ215">
        <v>10</v>
      </c>
      <c r="AR215" s="182">
        <v>40</v>
      </c>
      <c r="AS215" s="183" t="s">
        <v>1882</v>
      </c>
      <c r="AT215">
        <v>0</v>
      </c>
      <c r="AU215">
        <v>84</v>
      </c>
      <c r="AV215" s="182">
        <v>7</v>
      </c>
      <c r="AW215" s="184">
        <v>0</v>
      </c>
      <c r="AX215" s="183" t="s">
        <v>1881</v>
      </c>
      <c r="AY215" s="184">
        <v>0</v>
      </c>
      <c r="AZ215">
        <v>0</v>
      </c>
      <c r="BA215">
        <v>0</v>
      </c>
      <c r="BB215">
        <v>0</v>
      </c>
      <c r="BC215" s="182">
        <v>0</v>
      </c>
      <c r="BD215" t="s">
        <v>1883</v>
      </c>
      <c r="BE215" t="s">
        <v>1883</v>
      </c>
      <c r="BF215" t="s">
        <v>1883</v>
      </c>
      <c r="BG215" s="181" t="s">
        <v>1883</v>
      </c>
      <c r="BH215">
        <v>0</v>
      </c>
      <c r="BI215" s="184">
        <v>0</v>
      </c>
      <c r="BJ215" s="182">
        <v>0</v>
      </c>
      <c r="BK215" s="181" t="s">
        <v>1883</v>
      </c>
      <c r="BL215">
        <v>0</v>
      </c>
      <c r="BM215">
        <v>0</v>
      </c>
      <c r="BN215">
        <v>0</v>
      </c>
    </row>
    <row r="216" spans="1:66" x14ac:dyDescent="0.25">
      <c r="A216">
        <v>2312</v>
      </c>
      <c r="B216" t="s">
        <v>2275</v>
      </c>
      <c r="C216">
        <v>48</v>
      </c>
      <c r="D216">
        <v>0</v>
      </c>
      <c r="E216">
        <v>0</v>
      </c>
      <c r="F216" t="s">
        <v>1881</v>
      </c>
      <c r="G216" t="s">
        <v>1882</v>
      </c>
      <c r="H216" t="s">
        <v>1881</v>
      </c>
      <c r="I216" t="s">
        <v>1881</v>
      </c>
      <c r="J216" t="s">
        <v>1881</v>
      </c>
      <c r="K216" t="s">
        <v>1881</v>
      </c>
      <c r="L216" t="s">
        <v>1881</v>
      </c>
      <c r="M216" s="180">
        <v>39836</v>
      </c>
      <c r="N216" t="s">
        <v>1883</v>
      </c>
      <c r="O216" t="s">
        <v>1883</v>
      </c>
      <c r="P216" t="s">
        <v>2276</v>
      </c>
      <c r="Q216">
        <v>0</v>
      </c>
      <c r="R216">
        <v>0</v>
      </c>
      <c r="S216" t="s">
        <v>1883</v>
      </c>
      <c r="T216" t="s">
        <v>1883</v>
      </c>
      <c r="U216">
        <v>0</v>
      </c>
      <c r="V216" t="s">
        <v>1883</v>
      </c>
      <c r="W216">
        <v>0</v>
      </c>
      <c r="X216">
        <v>0</v>
      </c>
      <c r="Y216">
        <v>0</v>
      </c>
      <c r="Z216" t="s">
        <v>1881</v>
      </c>
      <c r="AA216" t="s">
        <v>1881</v>
      </c>
      <c r="AB216" t="s">
        <v>1881</v>
      </c>
      <c r="AC216">
        <v>0</v>
      </c>
      <c r="AD216">
        <v>0</v>
      </c>
      <c r="AE216">
        <v>0</v>
      </c>
      <c r="AF216">
        <v>0</v>
      </c>
      <c r="AG216" t="s">
        <v>1881</v>
      </c>
      <c r="AH216" s="181" t="s">
        <v>1883</v>
      </c>
      <c r="AI216" s="182">
        <v>140</v>
      </c>
      <c r="AJ216" s="181" t="s">
        <v>2274</v>
      </c>
      <c r="AK216" s="181" t="s">
        <v>1883</v>
      </c>
      <c r="AL216" s="181" t="s">
        <v>1883</v>
      </c>
      <c r="AO216" s="181"/>
      <c r="AQ216">
        <v>10</v>
      </c>
      <c r="AR216" s="182">
        <v>40</v>
      </c>
      <c r="AS216" s="183" t="s">
        <v>1882</v>
      </c>
      <c r="AT216">
        <v>0</v>
      </c>
      <c r="AU216">
        <v>84</v>
      </c>
      <c r="AV216" s="182">
        <v>7</v>
      </c>
      <c r="AW216" s="184">
        <v>0</v>
      </c>
      <c r="AX216" s="183" t="s">
        <v>1881</v>
      </c>
      <c r="AY216" s="184">
        <v>0</v>
      </c>
      <c r="AZ216">
        <v>0</v>
      </c>
      <c r="BA216">
        <v>0</v>
      </c>
      <c r="BB216">
        <v>0</v>
      </c>
      <c r="BC216" s="182">
        <v>0</v>
      </c>
      <c r="BD216" t="s">
        <v>1883</v>
      </c>
      <c r="BE216" t="s">
        <v>1883</v>
      </c>
      <c r="BF216" t="s">
        <v>1883</v>
      </c>
      <c r="BG216" s="181" t="s">
        <v>1883</v>
      </c>
      <c r="BH216">
        <v>0</v>
      </c>
      <c r="BI216" s="184">
        <v>0</v>
      </c>
      <c r="BJ216" s="182">
        <v>0</v>
      </c>
      <c r="BK216" s="181" t="s">
        <v>1883</v>
      </c>
      <c r="BL216">
        <v>0</v>
      </c>
      <c r="BM216">
        <v>0</v>
      </c>
      <c r="BN216">
        <v>0</v>
      </c>
    </row>
    <row r="217" spans="1:66" x14ac:dyDescent="0.25">
      <c r="A217">
        <v>2313</v>
      </c>
      <c r="B217" t="s">
        <v>2277</v>
      </c>
      <c r="C217">
        <v>48</v>
      </c>
      <c r="D217">
        <v>0</v>
      </c>
      <c r="E217">
        <v>0</v>
      </c>
      <c r="F217" t="s">
        <v>1881</v>
      </c>
      <c r="G217" t="s">
        <v>1882</v>
      </c>
      <c r="H217" t="s">
        <v>1881</v>
      </c>
      <c r="I217" t="s">
        <v>1881</v>
      </c>
      <c r="J217" t="s">
        <v>1881</v>
      </c>
      <c r="K217" t="s">
        <v>1881</v>
      </c>
      <c r="L217" t="s">
        <v>1881</v>
      </c>
      <c r="M217" s="180">
        <v>39836</v>
      </c>
      <c r="N217" t="s">
        <v>1883</v>
      </c>
      <c r="O217" t="s">
        <v>1883</v>
      </c>
      <c r="P217" t="s">
        <v>2278</v>
      </c>
      <c r="Q217">
        <v>0</v>
      </c>
      <c r="R217">
        <v>0</v>
      </c>
      <c r="S217" t="s">
        <v>1883</v>
      </c>
      <c r="T217" t="s">
        <v>1883</v>
      </c>
      <c r="U217">
        <v>0</v>
      </c>
      <c r="V217" t="s">
        <v>1883</v>
      </c>
      <c r="W217">
        <v>0</v>
      </c>
      <c r="X217">
        <v>0</v>
      </c>
      <c r="Y217">
        <v>0</v>
      </c>
      <c r="Z217" t="s">
        <v>1881</v>
      </c>
      <c r="AA217" t="s">
        <v>1881</v>
      </c>
      <c r="AB217" t="s">
        <v>1881</v>
      </c>
      <c r="AC217">
        <v>0</v>
      </c>
      <c r="AD217">
        <v>0</v>
      </c>
      <c r="AE217">
        <v>0</v>
      </c>
      <c r="AF217">
        <v>0</v>
      </c>
      <c r="AG217" t="s">
        <v>1881</v>
      </c>
      <c r="AH217" s="181" t="s">
        <v>1883</v>
      </c>
      <c r="AI217" s="182">
        <v>140</v>
      </c>
      <c r="AJ217" s="181" t="s">
        <v>2274</v>
      </c>
      <c r="AK217" s="181" t="s">
        <v>1883</v>
      </c>
      <c r="AL217" s="181" t="s">
        <v>1883</v>
      </c>
      <c r="AO217" s="181"/>
      <c r="AQ217">
        <v>10</v>
      </c>
      <c r="AR217" s="182">
        <v>40</v>
      </c>
      <c r="AS217" s="183" t="s">
        <v>1882</v>
      </c>
      <c r="AT217">
        <v>0</v>
      </c>
      <c r="AU217">
        <v>180</v>
      </c>
      <c r="AV217" s="182">
        <v>12</v>
      </c>
      <c r="AW217" s="184">
        <v>0</v>
      </c>
      <c r="AX217" s="183" t="s">
        <v>1881</v>
      </c>
      <c r="AY217" s="184">
        <v>0</v>
      </c>
      <c r="AZ217">
        <v>0</v>
      </c>
      <c r="BA217">
        <v>0</v>
      </c>
      <c r="BB217">
        <v>0</v>
      </c>
      <c r="BC217" s="182">
        <v>0</v>
      </c>
      <c r="BD217" t="s">
        <v>1883</v>
      </c>
      <c r="BE217" t="s">
        <v>1883</v>
      </c>
      <c r="BF217" t="s">
        <v>1883</v>
      </c>
      <c r="BG217" s="181" t="s">
        <v>1883</v>
      </c>
      <c r="BH217">
        <v>0</v>
      </c>
      <c r="BI217" s="184">
        <v>0</v>
      </c>
      <c r="BJ217" s="182">
        <v>0</v>
      </c>
      <c r="BK217" s="181" t="s">
        <v>1883</v>
      </c>
      <c r="BL217">
        <v>0</v>
      </c>
      <c r="BM217">
        <v>0</v>
      </c>
      <c r="BN217">
        <v>0</v>
      </c>
    </row>
    <row r="218" spans="1:66" x14ac:dyDescent="0.25">
      <c r="A218">
        <v>2314</v>
      </c>
      <c r="B218" t="s">
        <v>2279</v>
      </c>
      <c r="C218">
        <v>48</v>
      </c>
      <c r="D218">
        <v>0</v>
      </c>
      <c r="E218">
        <v>0</v>
      </c>
      <c r="F218" t="s">
        <v>1881</v>
      </c>
      <c r="G218" t="s">
        <v>1882</v>
      </c>
      <c r="H218" t="s">
        <v>1881</v>
      </c>
      <c r="I218" t="s">
        <v>1881</v>
      </c>
      <c r="J218" t="s">
        <v>1881</v>
      </c>
      <c r="K218" t="s">
        <v>1881</v>
      </c>
      <c r="L218" t="s">
        <v>1881</v>
      </c>
      <c r="M218" s="180">
        <v>39836</v>
      </c>
      <c r="N218" t="s">
        <v>1883</v>
      </c>
      <c r="O218" t="s">
        <v>1883</v>
      </c>
      <c r="P218" t="s">
        <v>2280</v>
      </c>
      <c r="Q218">
        <v>0</v>
      </c>
      <c r="R218">
        <v>0</v>
      </c>
      <c r="S218" t="s">
        <v>1883</v>
      </c>
      <c r="T218" t="s">
        <v>1883</v>
      </c>
      <c r="U218">
        <v>0</v>
      </c>
      <c r="V218" t="s">
        <v>1883</v>
      </c>
      <c r="W218">
        <v>0</v>
      </c>
      <c r="X218">
        <v>0</v>
      </c>
      <c r="Y218">
        <v>0</v>
      </c>
      <c r="Z218" t="s">
        <v>1881</v>
      </c>
      <c r="AA218" t="s">
        <v>1881</v>
      </c>
      <c r="AB218" t="s">
        <v>1881</v>
      </c>
      <c r="AC218">
        <v>0</v>
      </c>
      <c r="AD218">
        <v>0</v>
      </c>
      <c r="AE218">
        <v>0</v>
      </c>
      <c r="AF218">
        <v>0</v>
      </c>
      <c r="AG218" t="s">
        <v>1881</v>
      </c>
      <c r="AH218" s="181" t="s">
        <v>1883</v>
      </c>
      <c r="AI218" s="182">
        <v>140</v>
      </c>
      <c r="AJ218" s="181" t="s">
        <v>2274</v>
      </c>
      <c r="AK218" s="181" t="s">
        <v>1883</v>
      </c>
      <c r="AL218" s="181" t="s">
        <v>1883</v>
      </c>
      <c r="AO218" s="181"/>
      <c r="AQ218">
        <v>10</v>
      </c>
      <c r="AR218" s="182">
        <v>40</v>
      </c>
      <c r="AS218" s="183" t="s">
        <v>1882</v>
      </c>
      <c r="AT218">
        <v>0</v>
      </c>
      <c r="AU218">
        <v>84</v>
      </c>
      <c r="AV218" s="182">
        <v>7</v>
      </c>
      <c r="AW218" s="184">
        <v>0</v>
      </c>
      <c r="AX218" s="183" t="s">
        <v>1881</v>
      </c>
      <c r="AY218" s="184">
        <v>0</v>
      </c>
      <c r="AZ218">
        <v>0</v>
      </c>
      <c r="BA218">
        <v>0</v>
      </c>
      <c r="BB218">
        <v>0</v>
      </c>
      <c r="BC218" s="182">
        <v>0</v>
      </c>
      <c r="BD218" t="s">
        <v>1883</v>
      </c>
      <c r="BE218" t="s">
        <v>1883</v>
      </c>
      <c r="BF218" t="s">
        <v>1883</v>
      </c>
      <c r="BG218" s="181" t="s">
        <v>1883</v>
      </c>
      <c r="BH218">
        <v>0</v>
      </c>
      <c r="BI218" s="184">
        <v>0</v>
      </c>
      <c r="BJ218" s="182">
        <v>0</v>
      </c>
      <c r="BK218" s="181" t="s">
        <v>1883</v>
      </c>
      <c r="BL218">
        <v>0</v>
      </c>
      <c r="BM218">
        <v>0</v>
      </c>
      <c r="BN218">
        <v>0</v>
      </c>
    </row>
    <row r="219" spans="1:66" x14ac:dyDescent="0.25">
      <c r="A219">
        <v>2315</v>
      </c>
      <c r="B219" t="s">
        <v>2281</v>
      </c>
      <c r="C219">
        <v>48</v>
      </c>
      <c r="D219">
        <v>0</v>
      </c>
      <c r="E219">
        <v>0</v>
      </c>
      <c r="F219" t="s">
        <v>1881</v>
      </c>
      <c r="G219" t="s">
        <v>1882</v>
      </c>
      <c r="H219" t="s">
        <v>1881</v>
      </c>
      <c r="I219" t="s">
        <v>1881</v>
      </c>
      <c r="J219" t="s">
        <v>1881</v>
      </c>
      <c r="K219" t="s">
        <v>1881</v>
      </c>
      <c r="L219" t="s">
        <v>1881</v>
      </c>
      <c r="M219" s="180">
        <v>39836</v>
      </c>
      <c r="N219" t="s">
        <v>1883</v>
      </c>
      <c r="O219" t="s">
        <v>1883</v>
      </c>
      <c r="P219" t="s">
        <v>2282</v>
      </c>
      <c r="Q219">
        <v>0</v>
      </c>
      <c r="R219">
        <v>0</v>
      </c>
      <c r="S219" t="s">
        <v>1883</v>
      </c>
      <c r="T219" t="s">
        <v>1883</v>
      </c>
      <c r="U219">
        <v>0</v>
      </c>
      <c r="V219" t="s">
        <v>1883</v>
      </c>
      <c r="W219">
        <v>0</v>
      </c>
      <c r="X219">
        <v>0</v>
      </c>
      <c r="Y219">
        <v>0</v>
      </c>
      <c r="Z219" t="s">
        <v>1881</v>
      </c>
      <c r="AA219" t="s">
        <v>1881</v>
      </c>
      <c r="AB219" t="s">
        <v>1881</v>
      </c>
      <c r="AC219">
        <v>0</v>
      </c>
      <c r="AD219">
        <v>0</v>
      </c>
      <c r="AE219">
        <v>0</v>
      </c>
      <c r="AF219">
        <v>0</v>
      </c>
      <c r="AG219" t="s">
        <v>1881</v>
      </c>
      <c r="AH219" s="181" t="s">
        <v>1883</v>
      </c>
      <c r="AI219" s="182">
        <v>140</v>
      </c>
      <c r="AJ219" s="181" t="s">
        <v>2274</v>
      </c>
      <c r="AK219" s="181" t="s">
        <v>1883</v>
      </c>
      <c r="AL219" s="181" t="s">
        <v>1883</v>
      </c>
      <c r="AO219" s="181"/>
      <c r="AQ219">
        <v>10</v>
      </c>
      <c r="AR219" s="182">
        <v>40</v>
      </c>
      <c r="AS219" s="183" t="s">
        <v>1882</v>
      </c>
      <c r="AT219">
        <v>0</v>
      </c>
      <c r="AU219">
        <v>180</v>
      </c>
      <c r="AV219" s="182">
        <v>12</v>
      </c>
      <c r="AW219" s="184">
        <v>0</v>
      </c>
      <c r="AX219" s="183" t="s">
        <v>1881</v>
      </c>
      <c r="AY219" s="184">
        <v>0</v>
      </c>
      <c r="AZ219">
        <v>0</v>
      </c>
      <c r="BA219">
        <v>0</v>
      </c>
      <c r="BB219">
        <v>0</v>
      </c>
      <c r="BC219" s="182">
        <v>0</v>
      </c>
      <c r="BD219" t="s">
        <v>1883</v>
      </c>
      <c r="BE219" t="s">
        <v>1883</v>
      </c>
      <c r="BF219" t="s">
        <v>1883</v>
      </c>
      <c r="BG219" s="181" t="s">
        <v>1883</v>
      </c>
      <c r="BH219">
        <v>0</v>
      </c>
      <c r="BI219" s="184">
        <v>0</v>
      </c>
      <c r="BJ219" s="182">
        <v>0</v>
      </c>
      <c r="BK219" s="181" t="s">
        <v>1883</v>
      </c>
      <c r="BL219">
        <v>0</v>
      </c>
      <c r="BM219">
        <v>0</v>
      </c>
      <c r="BN219">
        <v>0</v>
      </c>
    </row>
    <row r="220" spans="1:66" x14ac:dyDescent="0.25">
      <c r="A220">
        <v>2316</v>
      </c>
      <c r="B220" t="s">
        <v>2283</v>
      </c>
      <c r="C220">
        <v>48</v>
      </c>
      <c r="D220">
        <v>0</v>
      </c>
      <c r="E220">
        <v>0</v>
      </c>
      <c r="F220" t="s">
        <v>1881</v>
      </c>
      <c r="G220" t="s">
        <v>1882</v>
      </c>
      <c r="H220" t="s">
        <v>1881</v>
      </c>
      <c r="I220" t="s">
        <v>1881</v>
      </c>
      <c r="J220" t="s">
        <v>1881</v>
      </c>
      <c r="K220" t="s">
        <v>1881</v>
      </c>
      <c r="L220" t="s">
        <v>1881</v>
      </c>
      <c r="M220" s="180">
        <v>39836</v>
      </c>
      <c r="N220" t="s">
        <v>1883</v>
      </c>
      <c r="O220" t="s">
        <v>1883</v>
      </c>
      <c r="P220" t="s">
        <v>2284</v>
      </c>
      <c r="Q220">
        <v>0</v>
      </c>
      <c r="R220">
        <v>0</v>
      </c>
      <c r="S220" t="s">
        <v>1883</v>
      </c>
      <c r="T220" t="s">
        <v>1883</v>
      </c>
      <c r="U220">
        <v>0</v>
      </c>
      <c r="V220" t="s">
        <v>1883</v>
      </c>
      <c r="W220">
        <v>0</v>
      </c>
      <c r="X220">
        <v>0</v>
      </c>
      <c r="Y220">
        <v>0</v>
      </c>
      <c r="Z220" t="s">
        <v>1881</v>
      </c>
      <c r="AA220" t="s">
        <v>1881</v>
      </c>
      <c r="AB220" t="s">
        <v>1881</v>
      </c>
      <c r="AC220">
        <v>0</v>
      </c>
      <c r="AD220">
        <v>0</v>
      </c>
      <c r="AE220">
        <v>0</v>
      </c>
      <c r="AF220">
        <v>0</v>
      </c>
      <c r="AG220" t="s">
        <v>1881</v>
      </c>
      <c r="AH220" s="181" t="s">
        <v>1883</v>
      </c>
      <c r="AI220" s="182">
        <v>140</v>
      </c>
      <c r="AJ220" s="181" t="s">
        <v>2274</v>
      </c>
      <c r="AK220" s="181" t="s">
        <v>1883</v>
      </c>
      <c r="AL220" s="181" t="s">
        <v>1883</v>
      </c>
      <c r="AO220" s="181"/>
      <c r="AQ220">
        <v>10</v>
      </c>
      <c r="AR220" s="182">
        <v>40</v>
      </c>
      <c r="AS220" s="183" t="s">
        <v>1882</v>
      </c>
      <c r="AT220">
        <v>0</v>
      </c>
      <c r="AU220">
        <v>104</v>
      </c>
      <c r="AV220" s="182">
        <v>8</v>
      </c>
      <c r="AW220" s="184">
        <v>0</v>
      </c>
      <c r="AX220" s="183" t="s">
        <v>1881</v>
      </c>
      <c r="AY220" s="184">
        <v>0</v>
      </c>
      <c r="AZ220">
        <v>0</v>
      </c>
      <c r="BA220">
        <v>0</v>
      </c>
      <c r="BB220">
        <v>0</v>
      </c>
      <c r="BC220" s="182">
        <v>0</v>
      </c>
      <c r="BD220" t="s">
        <v>1883</v>
      </c>
      <c r="BE220" t="s">
        <v>1883</v>
      </c>
      <c r="BF220" t="s">
        <v>1883</v>
      </c>
      <c r="BG220" s="181" t="s">
        <v>1883</v>
      </c>
      <c r="BH220">
        <v>0</v>
      </c>
      <c r="BI220" s="184">
        <v>0</v>
      </c>
      <c r="BJ220" s="182">
        <v>0</v>
      </c>
      <c r="BK220" s="181" t="s">
        <v>1883</v>
      </c>
      <c r="BL220">
        <v>0</v>
      </c>
      <c r="BM220">
        <v>0</v>
      </c>
      <c r="BN220">
        <v>0</v>
      </c>
    </row>
    <row r="221" spans="1:66" x14ac:dyDescent="0.25">
      <c r="A221">
        <v>2317</v>
      </c>
      <c r="B221" t="s">
        <v>2285</v>
      </c>
      <c r="C221">
        <v>48</v>
      </c>
      <c r="D221">
        <v>0</v>
      </c>
      <c r="E221">
        <v>0</v>
      </c>
      <c r="F221" t="s">
        <v>1881</v>
      </c>
      <c r="G221" t="s">
        <v>1882</v>
      </c>
      <c r="H221" t="s">
        <v>1881</v>
      </c>
      <c r="I221" t="s">
        <v>1881</v>
      </c>
      <c r="J221" t="s">
        <v>1881</v>
      </c>
      <c r="K221" t="s">
        <v>1881</v>
      </c>
      <c r="L221" t="s">
        <v>1881</v>
      </c>
      <c r="M221" s="180">
        <v>39836</v>
      </c>
      <c r="N221" t="s">
        <v>1883</v>
      </c>
      <c r="O221" t="s">
        <v>1883</v>
      </c>
      <c r="P221" t="s">
        <v>2286</v>
      </c>
      <c r="Q221">
        <v>0</v>
      </c>
      <c r="R221">
        <v>0</v>
      </c>
      <c r="S221" t="s">
        <v>1883</v>
      </c>
      <c r="T221" t="s">
        <v>1883</v>
      </c>
      <c r="U221">
        <v>0</v>
      </c>
      <c r="V221" t="s">
        <v>1883</v>
      </c>
      <c r="W221">
        <v>0</v>
      </c>
      <c r="X221">
        <v>0</v>
      </c>
      <c r="Y221">
        <v>0</v>
      </c>
      <c r="Z221" t="s">
        <v>1881</v>
      </c>
      <c r="AA221" t="s">
        <v>1881</v>
      </c>
      <c r="AB221" t="s">
        <v>1881</v>
      </c>
      <c r="AC221">
        <v>0</v>
      </c>
      <c r="AD221">
        <v>0</v>
      </c>
      <c r="AE221">
        <v>0</v>
      </c>
      <c r="AF221">
        <v>0</v>
      </c>
      <c r="AG221" t="s">
        <v>1881</v>
      </c>
      <c r="AH221" s="181" t="s">
        <v>1883</v>
      </c>
      <c r="AI221" s="182">
        <v>140</v>
      </c>
      <c r="AJ221" s="181" t="s">
        <v>2274</v>
      </c>
      <c r="AK221" s="181" t="s">
        <v>1883</v>
      </c>
      <c r="AL221" s="181" t="s">
        <v>1883</v>
      </c>
      <c r="AO221" s="181"/>
      <c r="AQ221">
        <v>10</v>
      </c>
      <c r="AR221" s="182">
        <v>40</v>
      </c>
      <c r="AS221" s="183" t="s">
        <v>1882</v>
      </c>
      <c r="AT221">
        <v>0</v>
      </c>
      <c r="AU221">
        <v>104</v>
      </c>
      <c r="AV221" s="182">
        <v>8</v>
      </c>
      <c r="AW221" s="184">
        <v>0</v>
      </c>
      <c r="AX221" s="183" t="s">
        <v>1881</v>
      </c>
      <c r="AY221" s="184">
        <v>0</v>
      </c>
      <c r="AZ221">
        <v>0</v>
      </c>
      <c r="BA221">
        <v>0</v>
      </c>
      <c r="BB221">
        <v>0</v>
      </c>
      <c r="BC221" s="182">
        <v>0</v>
      </c>
      <c r="BD221" t="s">
        <v>1883</v>
      </c>
      <c r="BE221" t="s">
        <v>1883</v>
      </c>
      <c r="BF221" t="s">
        <v>1883</v>
      </c>
      <c r="BG221" s="181" t="s">
        <v>1883</v>
      </c>
      <c r="BH221">
        <v>0</v>
      </c>
      <c r="BI221" s="184">
        <v>0</v>
      </c>
      <c r="BJ221" s="182">
        <v>0</v>
      </c>
      <c r="BK221" s="181" t="s">
        <v>1883</v>
      </c>
      <c r="BL221">
        <v>0</v>
      </c>
      <c r="BM221">
        <v>0</v>
      </c>
      <c r="BN221">
        <v>0</v>
      </c>
    </row>
    <row r="222" spans="1:66" x14ac:dyDescent="0.25">
      <c r="A222">
        <v>2318</v>
      </c>
      <c r="B222" t="s">
        <v>2287</v>
      </c>
      <c r="C222">
        <v>48</v>
      </c>
      <c r="D222">
        <v>0</v>
      </c>
      <c r="E222">
        <v>0</v>
      </c>
      <c r="F222" t="s">
        <v>1881</v>
      </c>
      <c r="G222" t="s">
        <v>1882</v>
      </c>
      <c r="H222" t="s">
        <v>1881</v>
      </c>
      <c r="I222" t="s">
        <v>1881</v>
      </c>
      <c r="J222" t="s">
        <v>1881</v>
      </c>
      <c r="K222" t="s">
        <v>1881</v>
      </c>
      <c r="L222" t="s">
        <v>1881</v>
      </c>
      <c r="M222" s="180">
        <v>39836</v>
      </c>
      <c r="N222" t="s">
        <v>1883</v>
      </c>
      <c r="O222" t="s">
        <v>1883</v>
      </c>
      <c r="P222" t="s">
        <v>2288</v>
      </c>
      <c r="Q222">
        <v>0</v>
      </c>
      <c r="R222">
        <v>0</v>
      </c>
      <c r="S222" t="s">
        <v>1883</v>
      </c>
      <c r="T222" t="s">
        <v>1883</v>
      </c>
      <c r="U222">
        <v>0</v>
      </c>
      <c r="V222" t="s">
        <v>1883</v>
      </c>
      <c r="W222">
        <v>0</v>
      </c>
      <c r="X222">
        <v>0</v>
      </c>
      <c r="Y222">
        <v>0</v>
      </c>
      <c r="Z222" t="s">
        <v>1881</v>
      </c>
      <c r="AA222" t="s">
        <v>1881</v>
      </c>
      <c r="AB222" t="s">
        <v>1881</v>
      </c>
      <c r="AC222">
        <v>0</v>
      </c>
      <c r="AD222">
        <v>0</v>
      </c>
      <c r="AE222">
        <v>0</v>
      </c>
      <c r="AF222">
        <v>0</v>
      </c>
      <c r="AG222" t="s">
        <v>1881</v>
      </c>
      <c r="AH222" s="181" t="s">
        <v>1883</v>
      </c>
      <c r="AI222" s="182">
        <v>140</v>
      </c>
      <c r="AJ222" s="181" t="s">
        <v>2274</v>
      </c>
      <c r="AK222" s="181" t="s">
        <v>1883</v>
      </c>
      <c r="AL222" s="181" t="s">
        <v>1883</v>
      </c>
      <c r="AO222" s="181"/>
      <c r="AQ222">
        <v>10</v>
      </c>
      <c r="AR222" s="182">
        <v>40</v>
      </c>
      <c r="AS222" s="183" t="s">
        <v>1882</v>
      </c>
      <c r="AT222">
        <v>0</v>
      </c>
      <c r="AU222">
        <v>104</v>
      </c>
      <c r="AV222" s="182">
        <v>8</v>
      </c>
      <c r="AW222" s="184">
        <v>0</v>
      </c>
      <c r="AX222" s="183" t="s">
        <v>1881</v>
      </c>
      <c r="AY222" s="184">
        <v>0</v>
      </c>
      <c r="AZ222">
        <v>0</v>
      </c>
      <c r="BA222">
        <v>0</v>
      </c>
      <c r="BB222">
        <v>0</v>
      </c>
      <c r="BC222" s="182">
        <v>0</v>
      </c>
      <c r="BD222" t="s">
        <v>1883</v>
      </c>
      <c r="BE222" t="s">
        <v>1883</v>
      </c>
      <c r="BF222" t="s">
        <v>1883</v>
      </c>
      <c r="BG222" s="181" t="s">
        <v>1883</v>
      </c>
      <c r="BH222">
        <v>0</v>
      </c>
      <c r="BI222" s="184">
        <v>0</v>
      </c>
      <c r="BJ222" s="182">
        <v>0</v>
      </c>
      <c r="BK222" s="181" t="s">
        <v>1883</v>
      </c>
      <c r="BL222">
        <v>0</v>
      </c>
      <c r="BM222">
        <v>0</v>
      </c>
      <c r="BN222">
        <v>0</v>
      </c>
    </row>
    <row r="223" spans="1:66" x14ac:dyDescent="0.25">
      <c r="A223">
        <v>2319</v>
      </c>
      <c r="B223" t="s">
        <v>2289</v>
      </c>
      <c r="C223">
        <v>48</v>
      </c>
      <c r="D223">
        <v>0</v>
      </c>
      <c r="E223">
        <v>0</v>
      </c>
      <c r="F223" t="s">
        <v>1881</v>
      </c>
      <c r="G223" t="s">
        <v>1882</v>
      </c>
      <c r="H223" t="s">
        <v>1881</v>
      </c>
      <c r="I223" t="s">
        <v>1881</v>
      </c>
      <c r="J223" t="s">
        <v>1881</v>
      </c>
      <c r="K223" t="s">
        <v>1881</v>
      </c>
      <c r="L223" t="s">
        <v>1881</v>
      </c>
      <c r="M223" s="180">
        <v>39836</v>
      </c>
      <c r="N223" t="s">
        <v>1883</v>
      </c>
      <c r="O223" t="s">
        <v>1883</v>
      </c>
      <c r="P223" t="s">
        <v>2290</v>
      </c>
      <c r="Q223">
        <v>0</v>
      </c>
      <c r="R223">
        <v>0</v>
      </c>
      <c r="S223" t="s">
        <v>1883</v>
      </c>
      <c r="T223" t="s">
        <v>1883</v>
      </c>
      <c r="U223">
        <v>0</v>
      </c>
      <c r="V223" t="s">
        <v>1883</v>
      </c>
      <c r="W223">
        <v>0</v>
      </c>
      <c r="X223">
        <v>0</v>
      </c>
      <c r="Y223">
        <v>0</v>
      </c>
      <c r="Z223" t="s">
        <v>1881</v>
      </c>
      <c r="AA223" t="s">
        <v>1881</v>
      </c>
      <c r="AB223" t="s">
        <v>1881</v>
      </c>
      <c r="AC223">
        <v>0</v>
      </c>
      <c r="AD223">
        <v>0</v>
      </c>
      <c r="AE223">
        <v>0</v>
      </c>
      <c r="AF223">
        <v>0</v>
      </c>
      <c r="AG223" t="s">
        <v>1881</v>
      </c>
      <c r="AH223" s="181" t="s">
        <v>1883</v>
      </c>
      <c r="AI223" s="182">
        <v>140</v>
      </c>
      <c r="AJ223" s="181" t="s">
        <v>2274</v>
      </c>
      <c r="AK223" s="181" t="s">
        <v>1883</v>
      </c>
      <c r="AL223" s="181" t="s">
        <v>1883</v>
      </c>
      <c r="AO223" s="181"/>
      <c r="AQ223">
        <v>10</v>
      </c>
      <c r="AR223" s="182">
        <v>40</v>
      </c>
      <c r="AS223" s="183" t="s">
        <v>1882</v>
      </c>
      <c r="AT223">
        <v>0</v>
      </c>
      <c r="AU223">
        <v>104</v>
      </c>
      <c r="AV223" s="182">
        <v>8</v>
      </c>
      <c r="AW223" s="184">
        <v>0</v>
      </c>
      <c r="AX223" s="183" t="s">
        <v>1881</v>
      </c>
      <c r="AY223" s="184">
        <v>0</v>
      </c>
      <c r="AZ223">
        <v>0</v>
      </c>
      <c r="BA223">
        <v>0</v>
      </c>
      <c r="BB223">
        <v>0</v>
      </c>
      <c r="BC223" s="182">
        <v>0</v>
      </c>
      <c r="BD223" t="s">
        <v>1883</v>
      </c>
      <c r="BE223" t="s">
        <v>1883</v>
      </c>
      <c r="BF223" t="s">
        <v>1883</v>
      </c>
      <c r="BG223" s="181" t="s">
        <v>1883</v>
      </c>
      <c r="BH223">
        <v>0</v>
      </c>
      <c r="BI223" s="184">
        <v>0</v>
      </c>
      <c r="BJ223" s="182">
        <v>0</v>
      </c>
      <c r="BK223" s="181" t="s">
        <v>1883</v>
      </c>
      <c r="BL223">
        <v>0</v>
      </c>
      <c r="BM223">
        <v>0</v>
      </c>
      <c r="BN223">
        <v>0</v>
      </c>
    </row>
    <row r="224" spans="1:66" x14ac:dyDescent="0.25">
      <c r="A224">
        <v>2320</v>
      </c>
      <c r="B224" t="s">
        <v>2291</v>
      </c>
      <c r="C224">
        <v>48</v>
      </c>
      <c r="D224">
        <v>0</v>
      </c>
      <c r="E224">
        <v>0</v>
      </c>
      <c r="F224" t="s">
        <v>1881</v>
      </c>
      <c r="G224" t="s">
        <v>1882</v>
      </c>
      <c r="H224" t="s">
        <v>1881</v>
      </c>
      <c r="I224" t="s">
        <v>1881</v>
      </c>
      <c r="J224" t="s">
        <v>1881</v>
      </c>
      <c r="K224" t="s">
        <v>1881</v>
      </c>
      <c r="L224" t="s">
        <v>1881</v>
      </c>
      <c r="M224" s="180">
        <v>39836</v>
      </c>
      <c r="N224" t="s">
        <v>1883</v>
      </c>
      <c r="O224" t="s">
        <v>1883</v>
      </c>
      <c r="P224" t="s">
        <v>2292</v>
      </c>
      <c r="Q224">
        <v>0</v>
      </c>
      <c r="R224">
        <v>0</v>
      </c>
      <c r="S224" t="s">
        <v>1883</v>
      </c>
      <c r="T224" t="s">
        <v>1883</v>
      </c>
      <c r="U224">
        <v>0</v>
      </c>
      <c r="V224" t="s">
        <v>1883</v>
      </c>
      <c r="W224">
        <v>0</v>
      </c>
      <c r="X224">
        <v>0</v>
      </c>
      <c r="Y224">
        <v>0</v>
      </c>
      <c r="Z224" t="s">
        <v>1881</v>
      </c>
      <c r="AA224" t="s">
        <v>1881</v>
      </c>
      <c r="AB224" t="s">
        <v>1881</v>
      </c>
      <c r="AC224">
        <v>0</v>
      </c>
      <c r="AD224">
        <v>0</v>
      </c>
      <c r="AE224">
        <v>0</v>
      </c>
      <c r="AF224">
        <v>0</v>
      </c>
      <c r="AG224" t="s">
        <v>1881</v>
      </c>
      <c r="AH224" s="181" t="s">
        <v>1883</v>
      </c>
      <c r="AI224" s="182">
        <v>140</v>
      </c>
      <c r="AJ224" s="181" t="s">
        <v>2274</v>
      </c>
      <c r="AK224" s="181" t="s">
        <v>1883</v>
      </c>
      <c r="AL224" s="181" t="s">
        <v>1883</v>
      </c>
      <c r="AO224" s="181"/>
      <c r="AQ224">
        <v>10</v>
      </c>
      <c r="AR224" s="182">
        <v>40</v>
      </c>
      <c r="AS224" s="183" t="s">
        <v>1882</v>
      </c>
      <c r="AT224">
        <v>0</v>
      </c>
      <c r="AU224">
        <v>104</v>
      </c>
      <c r="AV224" s="182">
        <v>8</v>
      </c>
      <c r="AW224" s="184">
        <v>0</v>
      </c>
      <c r="AX224" s="183" t="s">
        <v>1881</v>
      </c>
      <c r="AY224" s="184">
        <v>0</v>
      </c>
      <c r="AZ224">
        <v>0</v>
      </c>
      <c r="BA224">
        <v>0</v>
      </c>
      <c r="BB224">
        <v>0</v>
      </c>
      <c r="BC224" s="182">
        <v>0</v>
      </c>
      <c r="BD224" t="s">
        <v>1883</v>
      </c>
      <c r="BE224" t="s">
        <v>1883</v>
      </c>
      <c r="BF224" t="s">
        <v>1883</v>
      </c>
      <c r="BG224" s="181" t="s">
        <v>1883</v>
      </c>
      <c r="BH224">
        <v>0</v>
      </c>
      <c r="BI224" s="184">
        <v>0</v>
      </c>
      <c r="BJ224" s="182">
        <v>0</v>
      </c>
      <c r="BK224" s="181" t="s">
        <v>1883</v>
      </c>
      <c r="BL224">
        <v>0</v>
      </c>
      <c r="BM224">
        <v>0</v>
      </c>
      <c r="BN224">
        <v>0</v>
      </c>
    </row>
    <row r="225" spans="1:66" x14ac:dyDescent="0.25">
      <c r="A225">
        <v>2338</v>
      </c>
      <c r="B225" t="s">
        <v>501</v>
      </c>
      <c r="C225">
        <v>30</v>
      </c>
      <c r="D225">
        <v>0</v>
      </c>
      <c r="E225">
        <v>0</v>
      </c>
      <c r="F225" t="s">
        <v>1881</v>
      </c>
      <c r="G225" t="s">
        <v>1882</v>
      </c>
      <c r="H225" t="s">
        <v>1881</v>
      </c>
      <c r="I225" t="s">
        <v>1881</v>
      </c>
      <c r="J225" t="s">
        <v>1881</v>
      </c>
      <c r="K225" t="s">
        <v>1881</v>
      </c>
      <c r="L225" t="s">
        <v>1881</v>
      </c>
      <c r="M225" s="180">
        <v>39860</v>
      </c>
      <c r="N225" t="s">
        <v>1883</v>
      </c>
      <c r="O225" t="s">
        <v>1883</v>
      </c>
      <c r="P225" t="s">
        <v>2293</v>
      </c>
      <c r="Q225">
        <v>0</v>
      </c>
      <c r="R225">
        <v>0</v>
      </c>
      <c r="S225" t="s">
        <v>1883</v>
      </c>
      <c r="T225" t="s">
        <v>1883</v>
      </c>
      <c r="U225">
        <v>0</v>
      </c>
      <c r="V225" t="s">
        <v>1883</v>
      </c>
      <c r="W225">
        <v>0</v>
      </c>
      <c r="X225">
        <v>1</v>
      </c>
      <c r="Y225">
        <v>0</v>
      </c>
      <c r="Z225" t="s">
        <v>1881</v>
      </c>
      <c r="AA225" t="s">
        <v>1881</v>
      </c>
      <c r="AB225" t="s">
        <v>1881</v>
      </c>
      <c r="AC225">
        <v>0</v>
      </c>
      <c r="AD225">
        <v>0</v>
      </c>
      <c r="AE225">
        <v>0</v>
      </c>
      <c r="AF225">
        <v>0</v>
      </c>
      <c r="AG225" t="s">
        <v>1881</v>
      </c>
      <c r="AH225" s="181" t="s">
        <v>1883</v>
      </c>
      <c r="AI225" s="182">
        <v>141</v>
      </c>
      <c r="AJ225" s="181" t="s">
        <v>2294</v>
      </c>
      <c r="AK225" s="181" t="s">
        <v>1883</v>
      </c>
      <c r="AL225" s="181" t="s">
        <v>1883</v>
      </c>
      <c r="AO225" s="181"/>
      <c r="AQ225">
        <v>10</v>
      </c>
      <c r="AR225" s="182">
        <v>40</v>
      </c>
      <c r="AS225" s="183" t="s">
        <v>1882</v>
      </c>
      <c r="AT225">
        <v>0</v>
      </c>
      <c r="AU225">
        <v>84</v>
      </c>
      <c r="AV225" s="182">
        <v>7</v>
      </c>
      <c r="AW225" s="184">
        <v>0</v>
      </c>
      <c r="AX225" s="183" t="s">
        <v>1881</v>
      </c>
      <c r="AY225" s="184">
        <v>0</v>
      </c>
      <c r="AZ225">
        <v>0</v>
      </c>
      <c r="BA225">
        <v>0</v>
      </c>
      <c r="BB225">
        <v>0</v>
      </c>
      <c r="BC225" s="182">
        <v>0</v>
      </c>
      <c r="BD225" t="s">
        <v>1883</v>
      </c>
      <c r="BE225" t="s">
        <v>1883</v>
      </c>
      <c r="BF225" t="s">
        <v>1883</v>
      </c>
      <c r="BG225" s="181" t="s">
        <v>1883</v>
      </c>
      <c r="BH225">
        <v>6</v>
      </c>
      <c r="BI225" s="184">
        <v>0</v>
      </c>
      <c r="BJ225" s="182">
        <v>0</v>
      </c>
      <c r="BK225" s="181" t="s">
        <v>1883</v>
      </c>
      <c r="BL225">
        <v>0</v>
      </c>
      <c r="BM225">
        <v>0</v>
      </c>
      <c r="BN225">
        <v>0</v>
      </c>
    </row>
    <row r="226" spans="1:66" x14ac:dyDescent="0.25">
      <c r="A226">
        <v>2339</v>
      </c>
      <c r="B226" t="s">
        <v>505</v>
      </c>
      <c r="C226">
        <v>30</v>
      </c>
      <c r="D226">
        <v>0</v>
      </c>
      <c r="E226">
        <v>0</v>
      </c>
      <c r="F226" t="s">
        <v>1881</v>
      </c>
      <c r="G226" t="s">
        <v>1882</v>
      </c>
      <c r="H226" t="s">
        <v>1881</v>
      </c>
      <c r="I226" t="s">
        <v>1881</v>
      </c>
      <c r="J226" t="s">
        <v>1881</v>
      </c>
      <c r="K226" t="s">
        <v>1881</v>
      </c>
      <c r="L226" t="s">
        <v>1881</v>
      </c>
      <c r="M226" s="180">
        <v>39860</v>
      </c>
      <c r="N226" t="s">
        <v>1883</v>
      </c>
      <c r="O226" t="s">
        <v>1883</v>
      </c>
      <c r="P226" t="s">
        <v>2295</v>
      </c>
      <c r="Q226">
        <v>0</v>
      </c>
      <c r="R226">
        <v>0</v>
      </c>
      <c r="S226" t="s">
        <v>1883</v>
      </c>
      <c r="T226" t="s">
        <v>1883</v>
      </c>
      <c r="U226">
        <v>0</v>
      </c>
      <c r="V226" t="s">
        <v>1883</v>
      </c>
      <c r="W226">
        <v>0</v>
      </c>
      <c r="X226">
        <v>1</v>
      </c>
      <c r="Y226">
        <v>0</v>
      </c>
      <c r="Z226" t="s">
        <v>1881</v>
      </c>
      <c r="AA226" t="s">
        <v>1881</v>
      </c>
      <c r="AB226" t="s">
        <v>1881</v>
      </c>
      <c r="AC226">
        <v>0</v>
      </c>
      <c r="AD226">
        <v>0</v>
      </c>
      <c r="AE226">
        <v>0</v>
      </c>
      <c r="AF226">
        <v>0</v>
      </c>
      <c r="AG226" t="s">
        <v>1881</v>
      </c>
      <c r="AH226" s="181" t="s">
        <v>1883</v>
      </c>
      <c r="AI226" s="182">
        <v>141</v>
      </c>
      <c r="AJ226" s="181" t="s">
        <v>2294</v>
      </c>
      <c r="AK226" s="181" t="s">
        <v>1883</v>
      </c>
      <c r="AL226" s="181" t="s">
        <v>1883</v>
      </c>
      <c r="AO226" s="181"/>
      <c r="AQ226">
        <v>10</v>
      </c>
      <c r="AR226" s="182">
        <v>50</v>
      </c>
      <c r="AS226" s="183" t="s">
        <v>1882</v>
      </c>
      <c r="AT226">
        <v>0</v>
      </c>
      <c r="AU226">
        <v>84</v>
      </c>
      <c r="AV226" s="182">
        <v>7</v>
      </c>
      <c r="AW226" s="184">
        <v>0</v>
      </c>
      <c r="AX226" s="183" t="s">
        <v>1881</v>
      </c>
      <c r="AY226" s="184">
        <v>0</v>
      </c>
      <c r="AZ226">
        <v>0</v>
      </c>
      <c r="BA226">
        <v>0</v>
      </c>
      <c r="BB226">
        <v>0</v>
      </c>
      <c r="BC226" s="182">
        <v>0</v>
      </c>
      <c r="BD226" t="s">
        <v>1883</v>
      </c>
      <c r="BE226" t="s">
        <v>1883</v>
      </c>
      <c r="BF226" t="s">
        <v>1883</v>
      </c>
      <c r="BG226" s="181" t="s">
        <v>1883</v>
      </c>
      <c r="BH226">
        <v>6</v>
      </c>
      <c r="BI226" s="184">
        <v>0</v>
      </c>
      <c r="BJ226" s="182">
        <v>0</v>
      </c>
      <c r="BK226" s="181" t="s">
        <v>1883</v>
      </c>
      <c r="BL226">
        <v>0</v>
      </c>
      <c r="BM226">
        <v>0</v>
      </c>
      <c r="BN226">
        <v>0</v>
      </c>
    </row>
    <row r="227" spans="1:66" x14ac:dyDescent="0.25">
      <c r="A227">
        <v>2340</v>
      </c>
      <c r="B227" t="s">
        <v>2296</v>
      </c>
      <c r="C227">
        <v>30</v>
      </c>
      <c r="D227">
        <v>0</v>
      </c>
      <c r="E227">
        <v>0</v>
      </c>
      <c r="F227" t="s">
        <v>1881</v>
      </c>
      <c r="G227" t="s">
        <v>1882</v>
      </c>
      <c r="H227" t="s">
        <v>1881</v>
      </c>
      <c r="I227" t="s">
        <v>1881</v>
      </c>
      <c r="J227" t="s">
        <v>1881</v>
      </c>
      <c r="K227" t="s">
        <v>1881</v>
      </c>
      <c r="L227" t="s">
        <v>1881</v>
      </c>
      <c r="M227" s="180">
        <v>39860</v>
      </c>
      <c r="N227" t="s">
        <v>1883</v>
      </c>
      <c r="O227" t="s">
        <v>1883</v>
      </c>
      <c r="P227" t="s">
        <v>2297</v>
      </c>
      <c r="Q227">
        <v>0</v>
      </c>
      <c r="R227">
        <v>0</v>
      </c>
      <c r="S227" t="s">
        <v>1883</v>
      </c>
      <c r="T227" t="s">
        <v>1883</v>
      </c>
      <c r="U227">
        <v>0</v>
      </c>
      <c r="V227" t="s">
        <v>1883</v>
      </c>
      <c r="W227">
        <v>0</v>
      </c>
      <c r="X227">
        <v>3</v>
      </c>
      <c r="Y227">
        <v>0</v>
      </c>
      <c r="Z227" t="s">
        <v>1881</v>
      </c>
      <c r="AA227" t="s">
        <v>1881</v>
      </c>
      <c r="AB227" t="s">
        <v>1881</v>
      </c>
      <c r="AC227">
        <v>0</v>
      </c>
      <c r="AD227">
        <v>0</v>
      </c>
      <c r="AE227">
        <v>0</v>
      </c>
      <c r="AF227">
        <v>0</v>
      </c>
      <c r="AG227" t="s">
        <v>1881</v>
      </c>
      <c r="AH227" s="181" t="s">
        <v>1883</v>
      </c>
      <c r="AI227" s="182">
        <v>141</v>
      </c>
      <c r="AJ227" s="181" t="s">
        <v>2294</v>
      </c>
      <c r="AK227" s="181" t="s">
        <v>1883</v>
      </c>
      <c r="AL227" s="181" t="s">
        <v>1883</v>
      </c>
      <c r="AO227" s="181"/>
      <c r="AQ227">
        <v>10</v>
      </c>
      <c r="AR227" s="182">
        <v>50</v>
      </c>
      <c r="AS227" s="183" t="s">
        <v>1882</v>
      </c>
      <c r="AT227">
        <v>0</v>
      </c>
      <c r="AU227">
        <v>84</v>
      </c>
      <c r="AV227" s="182">
        <v>7</v>
      </c>
      <c r="AW227" s="184">
        <v>0</v>
      </c>
      <c r="AX227" s="183" t="s">
        <v>1881</v>
      </c>
      <c r="AY227" s="184">
        <v>0</v>
      </c>
      <c r="AZ227">
        <v>0</v>
      </c>
      <c r="BA227">
        <v>0</v>
      </c>
      <c r="BB227">
        <v>0</v>
      </c>
      <c r="BC227" s="182">
        <v>0</v>
      </c>
      <c r="BD227" t="s">
        <v>1883</v>
      </c>
      <c r="BE227" t="s">
        <v>1883</v>
      </c>
      <c r="BF227" t="s">
        <v>1883</v>
      </c>
      <c r="BG227" s="181" t="s">
        <v>1883</v>
      </c>
      <c r="BH227">
        <v>0</v>
      </c>
      <c r="BI227" s="184">
        <v>0</v>
      </c>
      <c r="BJ227" s="182">
        <v>0</v>
      </c>
      <c r="BK227" s="181" t="s">
        <v>1883</v>
      </c>
      <c r="BL227">
        <v>0</v>
      </c>
      <c r="BM227">
        <v>0</v>
      </c>
      <c r="BN227">
        <v>0</v>
      </c>
    </row>
    <row r="228" spans="1:66" x14ac:dyDescent="0.25">
      <c r="A228">
        <v>2345</v>
      </c>
      <c r="B228" t="s">
        <v>2298</v>
      </c>
      <c r="C228">
        <v>8</v>
      </c>
      <c r="D228">
        <v>0</v>
      </c>
      <c r="E228">
        <v>0</v>
      </c>
      <c r="F228" t="s">
        <v>1881</v>
      </c>
      <c r="G228" t="s">
        <v>1882</v>
      </c>
      <c r="H228" t="s">
        <v>1881</v>
      </c>
      <c r="I228" t="s">
        <v>1881</v>
      </c>
      <c r="J228" t="s">
        <v>1881</v>
      </c>
      <c r="K228" t="s">
        <v>1881</v>
      </c>
      <c r="L228" t="s">
        <v>1881</v>
      </c>
      <c r="M228" s="180">
        <v>39871</v>
      </c>
      <c r="N228" t="s">
        <v>1883</v>
      </c>
      <c r="O228" t="s">
        <v>1883</v>
      </c>
      <c r="P228" t="s">
        <v>2299</v>
      </c>
      <c r="Q228">
        <v>0</v>
      </c>
      <c r="R228">
        <v>0</v>
      </c>
      <c r="S228" t="s">
        <v>1883</v>
      </c>
      <c r="T228" t="s">
        <v>1883</v>
      </c>
      <c r="U228">
        <v>0</v>
      </c>
      <c r="V228" t="s">
        <v>1883</v>
      </c>
      <c r="W228">
        <v>0</v>
      </c>
      <c r="X228">
        <v>0</v>
      </c>
      <c r="Y228">
        <v>0</v>
      </c>
      <c r="Z228" t="s">
        <v>1881</v>
      </c>
      <c r="AA228" t="s">
        <v>1881</v>
      </c>
      <c r="AB228" t="s">
        <v>1881</v>
      </c>
      <c r="AC228">
        <v>0</v>
      </c>
      <c r="AD228">
        <v>0</v>
      </c>
      <c r="AE228">
        <v>0</v>
      </c>
      <c r="AF228">
        <v>0</v>
      </c>
      <c r="AG228" t="s">
        <v>1881</v>
      </c>
      <c r="AH228" s="181" t="s">
        <v>1883</v>
      </c>
      <c r="AI228" s="182">
        <v>49</v>
      </c>
      <c r="AJ228" s="181" t="s">
        <v>1960</v>
      </c>
      <c r="AK228" s="181" t="s">
        <v>2300</v>
      </c>
      <c r="AL228" s="181" t="s">
        <v>1883</v>
      </c>
      <c r="AO228" s="181"/>
      <c r="AQ228">
        <v>10</v>
      </c>
      <c r="AR228" s="182">
        <v>40</v>
      </c>
      <c r="AS228" s="183" t="s">
        <v>1882</v>
      </c>
      <c r="AT228">
        <v>0</v>
      </c>
      <c r="AU228">
        <v>42</v>
      </c>
      <c r="AV228" s="182">
        <v>7</v>
      </c>
      <c r="AW228" s="184">
        <v>0</v>
      </c>
      <c r="AX228" s="183" t="s">
        <v>1881</v>
      </c>
      <c r="AY228" s="184">
        <v>0</v>
      </c>
      <c r="AZ228">
        <v>0</v>
      </c>
      <c r="BA228">
        <v>0</v>
      </c>
      <c r="BB228">
        <v>0</v>
      </c>
      <c r="BC228" s="182">
        <v>0</v>
      </c>
      <c r="BD228" t="s">
        <v>1883</v>
      </c>
      <c r="BE228" t="s">
        <v>1883</v>
      </c>
      <c r="BF228" t="s">
        <v>1883</v>
      </c>
      <c r="BG228" s="181" t="s">
        <v>1883</v>
      </c>
      <c r="BH228">
        <v>0</v>
      </c>
      <c r="BI228" s="184">
        <v>0</v>
      </c>
      <c r="BJ228" s="182">
        <v>0</v>
      </c>
      <c r="BK228" s="181" t="s">
        <v>1883</v>
      </c>
      <c r="BL228">
        <v>0</v>
      </c>
      <c r="BM228">
        <v>0</v>
      </c>
      <c r="BN228">
        <v>0</v>
      </c>
    </row>
    <row r="229" spans="1:66" x14ac:dyDescent="0.25">
      <c r="A229">
        <v>2353</v>
      </c>
      <c r="B229" t="s">
        <v>2301</v>
      </c>
      <c r="C229">
        <v>16</v>
      </c>
      <c r="D229">
        <v>0</v>
      </c>
      <c r="E229">
        <v>0</v>
      </c>
      <c r="F229" t="s">
        <v>1881</v>
      </c>
      <c r="G229" t="s">
        <v>1882</v>
      </c>
      <c r="H229" t="s">
        <v>1881</v>
      </c>
      <c r="I229" t="s">
        <v>1881</v>
      </c>
      <c r="J229" t="s">
        <v>1881</v>
      </c>
      <c r="K229" t="s">
        <v>1881</v>
      </c>
      <c r="L229" t="s">
        <v>1881</v>
      </c>
      <c r="M229" s="180">
        <v>39890</v>
      </c>
      <c r="N229" t="s">
        <v>1883</v>
      </c>
      <c r="O229" t="s">
        <v>1883</v>
      </c>
      <c r="P229" t="s">
        <v>2302</v>
      </c>
      <c r="Q229">
        <v>0</v>
      </c>
      <c r="R229">
        <v>0</v>
      </c>
      <c r="S229" t="s">
        <v>1883</v>
      </c>
      <c r="T229" t="s">
        <v>1883</v>
      </c>
      <c r="U229">
        <v>0</v>
      </c>
      <c r="V229" t="s">
        <v>1883</v>
      </c>
      <c r="W229">
        <v>0</v>
      </c>
      <c r="X229">
        <v>0</v>
      </c>
      <c r="Y229">
        <v>0</v>
      </c>
      <c r="Z229" t="s">
        <v>1881</v>
      </c>
      <c r="AA229" t="s">
        <v>1881</v>
      </c>
      <c r="AB229" t="s">
        <v>1881</v>
      </c>
      <c r="AC229">
        <v>0</v>
      </c>
      <c r="AD229">
        <v>0</v>
      </c>
      <c r="AE229">
        <v>0</v>
      </c>
      <c r="AF229">
        <v>0</v>
      </c>
      <c r="AG229" t="s">
        <v>1881</v>
      </c>
      <c r="AH229" s="181" t="s">
        <v>1883</v>
      </c>
      <c r="AI229" s="182">
        <v>47</v>
      </c>
      <c r="AJ229" s="181" t="s">
        <v>2012</v>
      </c>
      <c r="AK229" s="181" t="s">
        <v>1883</v>
      </c>
      <c r="AL229" s="181" t="s">
        <v>1883</v>
      </c>
      <c r="AO229" s="181"/>
      <c r="AQ229">
        <v>10</v>
      </c>
      <c r="AR229" s="182">
        <v>40</v>
      </c>
      <c r="AS229" s="183" t="s">
        <v>1882</v>
      </c>
      <c r="AT229">
        <v>0</v>
      </c>
      <c r="AU229">
        <v>0</v>
      </c>
      <c r="AV229" s="182">
        <v>0</v>
      </c>
      <c r="AW229" s="184">
        <v>0</v>
      </c>
      <c r="AX229" s="183" t="s">
        <v>1881</v>
      </c>
      <c r="AY229" s="184">
        <v>0</v>
      </c>
      <c r="AZ229">
        <v>0</v>
      </c>
      <c r="BA229">
        <v>0</v>
      </c>
      <c r="BB229">
        <v>0</v>
      </c>
      <c r="BC229" s="182">
        <v>0</v>
      </c>
      <c r="BD229" t="s">
        <v>1883</v>
      </c>
      <c r="BE229" t="s">
        <v>1883</v>
      </c>
      <c r="BF229" t="s">
        <v>1883</v>
      </c>
      <c r="BG229" s="181" t="s">
        <v>1883</v>
      </c>
      <c r="BH229">
        <v>0</v>
      </c>
      <c r="BI229" s="184">
        <v>0</v>
      </c>
      <c r="BJ229" s="182">
        <v>0</v>
      </c>
      <c r="BK229" s="181" t="s">
        <v>1883</v>
      </c>
      <c r="BL229">
        <v>0</v>
      </c>
      <c r="BM229">
        <v>0</v>
      </c>
      <c r="BN229">
        <v>0</v>
      </c>
    </row>
    <row r="230" spans="1:66" x14ac:dyDescent="0.25">
      <c r="A230">
        <v>2365</v>
      </c>
      <c r="B230" t="s">
        <v>2303</v>
      </c>
      <c r="C230">
        <v>6</v>
      </c>
      <c r="D230">
        <v>0</v>
      </c>
      <c r="E230">
        <v>0</v>
      </c>
      <c r="F230" t="s">
        <v>1881</v>
      </c>
      <c r="G230" t="s">
        <v>1882</v>
      </c>
      <c r="H230" t="s">
        <v>1881</v>
      </c>
      <c r="I230" t="s">
        <v>1881</v>
      </c>
      <c r="J230" t="s">
        <v>1881</v>
      </c>
      <c r="K230" t="s">
        <v>1881</v>
      </c>
      <c r="L230" t="s">
        <v>1881</v>
      </c>
      <c r="M230" s="180">
        <v>39902</v>
      </c>
      <c r="N230" t="s">
        <v>1883</v>
      </c>
      <c r="O230" t="s">
        <v>1883</v>
      </c>
      <c r="P230" t="s">
        <v>2304</v>
      </c>
      <c r="Q230">
        <v>0</v>
      </c>
      <c r="R230">
        <v>0</v>
      </c>
      <c r="S230" t="s">
        <v>1883</v>
      </c>
      <c r="T230" t="s">
        <v>1883</v>
      </c>
      <c r="U230">
        <v>0</v>
      </c>
      <c r="V230" t="s">
        <v>1883</v>
      </c>
      <c r="W230">
        <v>0</v>
      </c>
      <c r="X230">
        <v>0</v>
      </c>
      <c r="Y230">
        <v>0</v>
      </c>
      <c r="Z230" t="s">
        <v>1881</v>
      </c>
      <c r="AA230" t="s">
        <v>1881</v>
      </c>
      <c r="AB230" t="s">
        <v>1881</v>
      </c>
      <c r="AC230">
        <v>0</v>
      </c>
      <c r="AD230">
        <v>0</v>
      </c>
      <c r="AE230">
        <v>0</v>
      </c>
      <c r="AF230">
        <v>0</v>
      </c>
      <c r="AG230" t="s">
        <v>1882</v>
      </c>
      <c r="AH230" s="181" t="s">
        <v>1883</v>
      </c>
      <c r="AI230" s="182">
        <v>27</v>
      </c>
      <c r="AJ230" s="181" t="s">
        <v>1886</v>
      </c>
      <c r="AK230" s="181" t="s">
        <v>1883</v>
      </c>
      <c r="AL230" s="181" t="s">
        <v>1883</v>
      </c>
      <c r="AO230" s="181"/>
      <c r="AQ230">
        <v>10</v>
      </c>
      <c r="AR230" s="182">
        <v>40</v>
      </c>
      <c r="AS230" s="183" t="s">
        <v>1882</v>
      </c>
      <c r="AT230">
        <v>0</v>
      </c>
      <c r="AU230">
        <v>0</v>
      </c>
      <c r="AV230" s="182">
        <v>0</v>
      </c>
      <c r="AW230" s="184">
        <v>0</v>
      </c>
      <c r="AX230" s="183" t="s">
        <v>1881</v>
      </c>
      <c r="AY230" s="184">
        <v>0</v>
      </c>
      <c r="AZ230">
        <v>0</v>
      </c>
      <c r="BA230">
        <v>0</v>
      </c>
      <c r="BB230">
        <v>0</v>
      </c>
      <c r="BC230" s="182">
        <v>0</v>
      </c>
      <c r="BD230" t="s">
        <v>1883</v>
      </c>
      <c r="BE230" t="s">
        <v>1883</v>
      </c>
      <c r="BF230" t="s">
        <v>1883</v>
      </c>
      <c r="BG230" s="181" t="s">
        <v>1883</v>
      </c>
      <c r="BH230">
        <v>0</v>
      </c>
      <c r="BI230" s="184">
        <v>0</v>
      </c>
      <c r="BJ230" s="182">
        <v>0</v>
      </c>
      <c r="BK230" s="181" t="s">
        <v>1883</v>
      </c>
      <c r="BL230">
        <v>0</v>
      </c>
      <c r="BM230">
        <v>0</v>
      </c>
      <c r="BN230">
        <v>0</v>
      </c>
    </row>
    <row r="231" spans="1:66" x14ac:dyDescent="0.25">
      <c r="A231">
        <v>2387</v>
      </c>
      <c r="B231" t="s">
        <v>2305</v>
      </c>
      <c r="C231">
        <v>8</v>
      </c>
      <c r="D231">
        <v>0</v>
      </c>
      <c r="E231">
        <v>0</v>
      </c>
      <c r="F231" t="s">
        <v>1881</v>
      </c>
      <c r="G231" t="s">
        <v>1882</v>
      </c>
      <c r="H231" t="s">
        <v>1881</v>
      </c>
      <c r="I231" t="s">
        <v>1881</v>
      </c>
      <c r="J231" t="s">
        <v>1881</v>
      </c>
      <c r="K231" t="s">
        <v>1881</v>
      </c>
      <c r="L231" t="s">
        <v>1881</v>
      </c>
      <c r="M231" s="180">
        <v>39920</v>
      </c>
      <c r="N231" t="s">
        <v>1883</v>
      </c>
      <c r="O231" t="s">
        <v>1883</v>
      </c>
      <c r="P231" t="s">
        <v>2306</v>
      </c>
      <c r="Q231">
        <v>0</v>
      </c>
      <c r="R231">
        <v>0</v>
      </c>
      <c r="S231" t="s">
        <v>1883</v>
      </c>
      <c r="T231" t="s">
        <v>1883</v>
      </c>
      <c r="U231">
        <v>0</v>
      </c>
      <c r="V231" t="s">
        <v>1883</v>
      </c>
      <c r="W231">
        <v>0</v>
      </c>
      <c r="X231">
        <v>0</v>
      </c>
      <c r="Y231">
        <v>0</v>
      </c>
      <c r="Z231" t="s">
        <v>1881</v>
      </c>
      <c r="AA231" t="s">
        <v>1881</v>
      </c>
      <c r="AB231" t="s">
        <v>1881</v>
      </c>
      <c r="AC231">
        <v>0</v>
      </c>
      <c r="AD231">
        <v>0</v>
      </c>
      <c r="AE231">
        <v>0</v>
      </c>
      <c r="AF231">
        <v>0</v>
      </c>
      <c r="AG231" t="s">
        <v>1881</v>
      </c>
      <c r="AH231" s="181" t="s">
        <v>1883</v>
      </c>
      <c r="AI231" s="182">
        <v>49</v>
      </c>
      <c r="AJ231" s="181" t="s">
        <v>1960</v>
      </c>
      <c r="AK231" s="181" t="s">
        <v>2307</v>
      </c>
      <c r="AL231" s="181" t="s">
        <v>1883</v>
      </c>
      <c r="AO231" s="181"/>
      <c r="AQ231">
        <v>10</v>
      </c>
      <c r="AR231" s="182">
        <v>40</v>
      </c>
      <c r="AS231" s="183" t="s">
        <v>1882</v>
      </c>
      <c r="AT231">
        <v>0</v>
      </c>
      <c r="AU231">
        <v>42</v>
      </c>
      <c r="AV231" s="182">
        <v>7</v>
      </c>
      <c r="AW231" s="184">
        <v>0</v>
      </c>
      <c r="AX231" s="183" t="s">
        <v>1881</v>
      </c>
      <c r="AY231" s="184">
        <v>0</v>
      </c>
      <c r="AZ231">
        <v>0</v>
      </c>
      <c r="BA231">
        <v>0</v>
      </c>
      <c r="BB231">
        <v>0</v>
      </c>
      <c r="BC231" s="182">
        <v>0</v>
      </c>
      <c r="BD231" t="s">
        <v>1883</v>
      </c>
      <c r="BE231" t="s">
        <v>1883</v>
      </c>
      <c r="BF231" t="s">
        <v>1883</v>
      </c>
      <c r="BG231" s="181" t="s">
        <v>1883</v>
      </c>
      <c r="BH231">
        <v>0</v>
      </c>
      <c r="BI231" s="184">
        <v>0</v>
      </c>
      <c r="BJ231" s="182">
        <v>0</v>
      </c>
      <c r="BK231" s="181" t="s">
        <v>1883</v>
      </c>
      <c r="BL231">
        <v>0</v>
      </c>
      <c r="BM231">
        <v>0</v>
      </c>
      <c r="BN231">
        <v>0</v>
      </c>
    </row>
    <row r="232" spans="1:66" x14ac:dyDescent="0.25">
      <c r="A232">
        <v>2388</v>
      </c>
      <c r="B232" t="s">
        <v>1085</v>
      </c>
      <c r="C232">
        <v>24</v>
      </c>
      <c r="D232">
        <v>0</v>
      </c>
      <c r="E232">
        <v>0</v>
      </c>
      <c r="F232" t="s">
        <v>1881</v>
      </c>
      <c r="G232" t="s">
        <v>1882</v>
      </c>
      <c r="H232" t="s">
        <v>1881</v>
      </c>
      <c r="I232" t="s">
        <v>1881</v>
      </c>
      <c r="J232" t="s">
        <v>1881</v>
      </c>
      <c r="K232" t="s">
        <v>1881</v>
      </c>
      <c r="L232" t="s">
        <v>1881</v>
      </c>
      <c r="M232" s="180">
        <v>39920</v>
      </c>
      <c r="N232" t="s">
        <v>1883</v>
      </c>
      <c r="O232" t="s">
        <v>1883</v>
      </c>
      <c r="P232" t="s">
        <v>2308</v>
      </c>
      <c r="Q232">
        <v>0</v>
      </c>
      <c r="R232">
        <v>0</v>
      </c>
      <c r="S232" t="s">
        <v>1883</v>
      </c>
      <c r="T232" t="s">
        <v>1883</v>
      </c>
      <c r="U232">
        <v>0</v>
      </c>
      <c r="V232" t="s">
        <v>1883</v>
      </c>
      <c r="W232">
        <v>0</v>
      </c>
      <c r="X232">
        <v>0</v>
      </c>
      <c r="Y232">
        <v>0</v>
      </c>
      <c r="Z232" t="s">
        <v>1881</v>
      </c>
      <c r="AA232" t="s">
        <v>1881</v>
      </c>
      <c r="AB232" t="s">
        <v>1881</v>
      </c>
      <c r="AC232">
        <v>0</v>
      </c>
      <c r="AD232">
        <v>0</v>
      </c>
      <c r="AE232">
        <v>0</v>
      </c>
      <c r="AF232">
        <v>0</v>
      </c>
      <c r="AG232" t="s">
        <v>1881</v>
      </c>
      <c r="AH232" s="181" t="s">
        <v>1883</v>
      </c>
      <c r="AI232" s="182">
        <v>49</v>
      </c>
      <c r="AJ232" s="181" t="s">
        <v>1960</v>
      </c>
      <c r="AK232" s="181" t="s">
        <v>2309</v>
      </c>
      <c r="AL232" s="181" t="s">
        <v>1883</v>
      </c>
      <c r="AO232" s="181"/>
      <c r="AQ232">
        <v>10</v>
      </c>
      <c r="AR232" s="182">
        <v>40</v>
      </c>
      <c r="AS232" s="183" t="s">
        <v>1882</v>
      </c>
      <c r="AT232">
        <v>0</v>
      </c>
      <c r="AU232">
        <v>75</v>
      </c>
      <c r="AV232" s="182">
        <v>5</v>
      </c>
      <c r="AW232" s="184">
        <v>0</v>
      </c>
      <c r="AX232" s="183" t="s">
        <v>1881</v>
      </c>
      <c r="AY232" s="184">
        <v>0</v>
      </c>
      <c r="AZ232">
        <v>0</v>
      </c>
      <c r="BA232">
        <v>0</v>
      </c>
      <c r="BB232">
        <v>0</v>
      </c>
      <c r="BC232" s="182">
        <v>0</v>
      </c>
      <c r="BD232" t="s">
        <v>1883</v>
      </c>
      <c r="BE232" t="s">
        <v>1883</v>
      </c>
      <c r="BF232" t="s">
        <v>1883</v>
      </c>
      <c r="BG232" s="181" t="s">
        <v>1883</v>
      </c>
      <c r="BH232">
        <v>0</v>
      </c>
      <c r="BI232" s="184">
        <v>0</v>
      </c>
      <c r="BJ232" s="182">
        <v>0</v>
      </c>
      <c r="BK232" s="181" t="s">
        <v>1883</v>
      </c>
      <c r="BL232">
        <v>0</v>
      </c>
      <c r="BM232">
        <v>0</v>
      </c>
      <c r="BN232">
        <v>0</v>
      </c>
    </row>
    <row r="233" spans="1:66" x14ac:dyDescent="0.25">
      <c r="A233">
        <v>2406</v>
      </c>
      <c r="B233" t="s">
        <v>2310</v>
      </c>
      <c r="C233">
        <v>12</v>
      </c>
      <c r="D233">
        <v>0</v>
      </c>
      <c r="E233">
        <v>0</v>
      </c>
      <c r="F233" t="s">
        <v>1881</v>
      </c>
      <c r="G233" t="s">
        <v>1882</v>
      </c>
      <c r="H233" t="s">
        <v>1881</v>
      </c>
      <c r="I233" t="s">
        <v>1881</v>
      </c>
      <c r="J233" t="s">
        <v>1881</v>
      </c>
      <c r="K233" t="s">
        <v>1881</v>
      </c>
      <c r="L233" t="s">
        <v>1881</v>
      </c>
      <c r="M233" s="180">
        <v>39933</v>
      </c>
      <c r="N233" t="s">
        <v>1883</v>
      </c>
      <c r="O233" t="s">
        <v>1883</v>
      </c>
      <c r="P233" t="s">
        <v>2311</v>
      </c>
      <c r="Q233">
        <v>0</v>
      </c>
      <c r="R233">
        <v>0</v>
      </c>
      <c r="S233" t="s">
        <v>1883</v>
      </c>
      <c r="T233" t="s">
        <v>1883</v>
      </c>
      <c r="U233">
        <v>0</v>
      </c>
      <c r="V233" t="s">
        <v>1883</v>
      </c>
      <c r="W233">
        <v>0</v>
      </c>
      <c r="X233">
        <v>0</v>
      </c>
      <c r="Y233">
        <v>0</v>
      </c>
      <c r="Z233" t="s">
        <v>1881</v>
      </c>
      <c r="AA233" t="s">
        <v>1881</v>
      </c>
      <c r="AB233" t="s">
        <v>1881</v>
      </c>
      <c r="AC233">
        <v>0</v>
      </c>
      <c r="AD233">
        <v>0</v>
      </c>
      <c r="AE233">
        <v>0</v>
      </c>
      <c r="AF233">
        <v>0</v>
      </c>
      <c r="AG233" t="s">
        <v>1881</v>
      </c>
      <c r="AH233" s="181" t="s">
        <v>1883</v>
      </c>
      <c r="AI233" s="182">
        <v>140</v>
      </c>
      <c r="AJ233" s="181" t="s">
        <v>2274</v>
      </c>
      <c r="AK233" s="181" t="s">
        <v>1883</v>
      </c>
      <c r="AL233" s="181" t="s">
        <v>1883</v>
      </c>
      <c r="AO233" s="181"/>
      <c r="AQ233">
        <v>10</v>
      </c>
      <c r="AR233" s="182">
        <v>40</v>
      </c>
      <c r="AS233" s="183" t="s">
        <v>1882</v>
      </c>
      <c r="AT233">
        <v>0</v>
      </c>
      <c r="AU233">
        <v>64</v>
      </c>
      <c r="AV233" s="182">
        <v>8</v>
      </c>
      <c r="AW233" s="184">
        <v>0</v>
      </c>
      <c r="AX233" s="183" t="s">
        <v>1881</v>
      </c>
      <c r="AY233" s="184">
        <v>0</v>
      </c>
      <c r="AZ233">
        <v>0</v>
      </c>
      <c r="BA233">
        <v>0</v>
      </c>
      <c r="BB233">
        <v>0</v>
      </c>
      <c r="BC233" s="182">
        <v>0</v>
      </c>
      <c r="BD233" t="s">
        <v>1883</v>
      </c>
      <c r="BE233" t="s">
        <v>1883</v>
      </c>
      <c r="BF233" t="s">
        <v>1883</v>
      </c>
      <c r="BG233" s="181" t="s">
        <v>1883</v>
      </c>
      <c r="BH233">
        <v>0</v>
      </c>
      <c r="BI233" s="184">
        <v>0</v>
      </c>
      <c r="BJ233" s="182">
        <v>0</v>
      </c>
      <c r="BK233" s="181" t="s">
        <v>1883</v>
      </c>
      <c r="BL233">
        <v>0</v>
      </c>
      <c r="BM233">
        <v>0</v>
      </c>
      <c r="BN233">
        <v>0</v>
      </c>
    </row>
    <row r="234" spans="1:66" x14ac:dyDescent="0.25">
      <c r="A234">
        <v>2407</v>
      </c>
      <c r="B234" t="s">
        <v>2312</v>
      </c>
      <c r="C234">
        <v>12</v>
      </c>
      <c r="D234">
        <v>0</v>
      </c>
      <c r="E234">
        <v>0</v>
      </c>
      <c r="F234" t="s">
        <v>1881</v>
      </c>
      <c r="G234" t="s">
        <v>1882</v>
      </c>
      <c r="H234" t="s">
        <v>1881</v>
      </c>
      <c r="I234" t="s">
        <v>1881</v>
      </c>
      <c r="J234" t="s">
        <v>1881</v>
      </c>
      <c r="K234" t="s">
        <v>1881</v>
      </c>
      <c r="L234" t="s">
        <v>1881</v>
      </c>
      <c r="M234" s="180">
        <v>39933</v>
      </c>
      <c r="N234" t="s">
        <v>1883</v>
      </c>
      <c r="O234" t="s">
        <v>1883</v>
      </c>
      <c r="P234" t="s">
        <v>2313</v>
      </c>
      <c r="Q234">
        <v>0</v>
      </c>
      <c r="R234">
        <v>0</v>
      </c>
      <c r="S234" t="s">
        <v>1883</v>
      </c>
      <c r="T234" t="s">
        <v>1883</v>
      </c>
      <c r="U234">
        <v>0</v>
      </c>
      <c r="V234" t="s">
        <v>1883</v>
      </c>
      <c r="W234">
        <v>0</v>
      </c>
      <c r="X234">
        <v>0</v>
      </c>
      <c r="Y234">
        <v>0</v>
      </c>
      <c r="Z234" t="s">
        <v>1881</v>
      </c>
      <c r="AA234" t="s">
        <v>1881</v>
      </c>
      <c r="AB234" t="s">
        <v>1881</v>
      </c>
      <c r="AC234">
        <v>0</v>
      </c>
      <c r="AD234">
        <v>0</v>
      </c>
      <c r="AE234">
        <v>0</v>
      </c>
      <c r="AF234">
        <v>0</v>
      </c>
      <c r="AG234" t="s">
        <v>1881</v>
      </c>
      <c r="AH234" s="181" t="s">
        <v>1883</v>
      </c>
      <c r="AI234" s="182">
        <v>140</v>
      </c>
      <c r="AJ234" s="181" t="s">
        <v>2274</v>
      </c>
      <c r="AK234" s="181" t="s">
        <v>1883</v>
      </c>
      <c r="AL234" s="181" t="s">
        <v>1883</v>
      </c>
      <c r="AO234" s="181"/>
      <c r="AQ234">
        <v>10</v>
      </c>
      <c r="AR234" s="182">
        <v>40</v>
      </c>
      <c r="AS234" s="183" t="s">
        <v>1882</v>
      </c>
      <c r="AT234">
        <v>0</v>
      </c>
      <c r="AU234">
        <v>64</v>
      </c>
      <c r="AV234" s="182">
        <v>8</v>
      </c>
      <c r="AW234" s="184">
        <v>0</v>
      </c>
      <c r="AX234" s="183" t="s">
        <v>1881</v>
      </c>
      <c r="AY234" s="184">
        <v>0</v>
      </c>
      <c r="AZ234">
        <v>0</v>
      </c>
      <c r="BA234">
        <v>0</v>
      </c>
      <c r="BB234">
        <v>0</v>
      </c>
      <c r="BC234" s="182">
        <v>0</v>
      </c>
      <c r="BD234" t="s">
        <v>1883</v>
      </c>
      <c r="BE234" t="s">
        <v>1883</v>
      </c>
      <c r="BF234" t="s">
        <v>1883</v>
      </c>
      <c r="BG234" s="181" t="s">
        <v>1883</v>
      </c>
      <c r="BH234">
        <v>0</v>
      </c>
      <c r="BI234" s="184">
        <v>0</v>
      </c>
      <c r="BJ234" s="182">
        <v>0</v>
      </c>
      <c r="BK234" s="181" t="s">
        <v>1883</v>
      </c>
      <c r="BL234">
        <v>0</v>
      </c>
      <c r="BM234">
        <v>0</v>
      </c>
      <c r="BN234">
        <v>0</v>
      </c>
    </row>
    <row r="235" spans="1:66" x14ac:dyDescent="0.25">
      <c r="A235">
        <v>2415</v>
      </c>
      <c r="B235" t="s">
        <v>2314</v>
      </c>
      <c r="C235">
        <v>8</v>
      </c>
      <c r="D235">
        <v>0</v>
      </c>
      <c r="E235">
        <v>0</v>
      </c>
      <c r="F235" t="s">
        <v>1881</v>
      </c>
      <c r="G235" t="s">
        <v>1882</v>
      </c>
      <c r="H235" t="s">
        <v>1881</v>
      </c>
      <c r="I235" t="s">
        <v>1881</v>
      </c>
      <c r="J235" t="s">
        <v>1881</v>
      </c>
      <c r="K235" t="s">
        <v>1881</v>
      </c>
      <c r="L235" t="s">
        <v>1881</v>
      </c>
      <c r="M235" s="180">
        <v>39963</v>
      </c>
      <c r="N235" t="s">
        <v>1883</v>
      </c>
      <c r="O235" t="s">
        <v>1883</v>
      </c>
      <c r="P235" t="s">
        <v>2315</v>
      </c>
      <c r="Q235">
        <v>0</v>
      </c>
      <c r="R235">
        <v>0</v>
      </c>
      <c r="S235" t="s">
        <v>1883</v>
      </c>
      <c r="T235" t="s">
        <v>1883</v>
      </c>
      <c r="U235">
        <v>0</v>
      </c>
      <c r="V235" t="s">
        <v>1883</v>
      </c>
      <c r="W235">
        <v>0</v>
      </c>
      <c r="X235">
        <v>0</v>
      </c>
      <c r="Y235">
        <v>0</v>
      </c>
      <c r="Z235" t="s">
        <v>1881</v>
      </c>
      <c r="AA235" t="s">
        <v>1881</v>
      </c>
      <c r="AB235" t="s">
        <v>1881</v>
      </c>
      <c r="AC235">
        <v>0</v>
      </c>
      <c r="AD235">
        <v>0</v>
      </c>
      <c r="AE235">
        <v>0</v>
      </c>
      <c r="AF235">
        <v>0</v>
      </c>
      <c r="AG235" t="s">
        <v>1881</v>
      </c>
      <c r="AH235" s="181" t="s">
        <v>1883</v>
      </c>
      <c r="AI235" s="182">
        <v>49</v>
      </c>
      <c r="AJ235" s="181" t="s">
        <v>1960</v>
      </c>
      <c r="AK235" s="181" t="s">
        <v>2316</v>
      </c>
      <c r="AL235" s="181" t="s">
        <v>1883</v>
      </c>
      <c r="AO235" s="181"/>
      <c r="AQ235">
        <v>10</v>
      </c>
      <c r="AR235" s="182">
        <v>40</v>
      </c>
      <c r="AS235" s="183" t="s">
        <v>1882</v>
      </c>
      <c r="AT235">
        <v>0</v>
      </c>
      <c r="AU235">
        <v>36</v>
      </c>
      <c r="AV235" s="182">
        <v>6</v>
      </c>
      <c r="AW235" s="184">
        <v>0</v>
      </c>
      <c r="AX235" s="183" t="s">
        <v>1881</v>
      </c>
      <c r="AY235" s="184">
        <v>0</v>
      </c>
      <c r="AZ235">
        <v>0</v>
      </c>
      <c r="BA235">
        <v>0</v>
      </c>
      <c r="BB235">
        <v>0</v>
      </c>
      <c r="BC235" s="182">
        <v>0</v>
      </c>
      <c r="BD235" t="s">
        <v>1883</v>
      </c>
      <c r="BE235" t="s">
        <v>1883</v>
      </c>
      <c r="BF235" t="s">
        <v>1883</v>
      </c>
      <c r="BG235" s="181" t="s">
        <v>1883</v>
      </c>
      <c r="BH235">
        <v>0</v>
      </c>
      <c r="BI235" s="184">
        <v>0</v>
      </c>
      <c r="BJ235" s="182">
        <v>0</v>
      </c>
      <c r="BK235" s="181" t="s">
        <v>1883</v>
      </c>
      <c r="BL235">
        <v>0</v>
      </c>
      <c r="BM235">
        <v>0</v>
      </c>
      <c r="BN235">
        <v>0</v>
      </c>
    </row>
    <row r="236" spans="1:66" x14ac:dyDescent="0.25">
      <c r="A236">
        <v>2417</v>
      </c>
      <c r="B236" t="s">
        <v>2317</v>
      </c>
      <c r="C236">
        <v>12</v>
      </c>
      <c r="D236">
        <v>0</v>
      </c>
      <c r="E236">
        <v>0</v>
      </c>
      <c r="F236" t="s">
        <v>1881</v>
      </c>
      <c r="G236" t="s">
        <v>1882</v>
      </c>
      <c r="H236" t="s">
        <v>1881</v>
      </c>
      <c r="I236" t="s">
        <v>1881</v>
      </c>
      <c r="J236" t="s">
        <v>1881</v>
      </c>
      <c r="K236" t="s">
        <v>1881</v>
      </c>
      <c r="L236" t="s">
        <v>1881</v>
      </c>
      <c r="M236" s="180">
        <v>39962</v>
      </c>
      <c r="N236" t="s">
        <v>1883</v>
      </c>
      <c r="O236" t="s">
        <v>1883</v>
      </c>
      <c r="P236" t="s">
        <v>2318</v>
      </c>
      <c r="Q236">
        <v>0</v>
      </c>
      <c r="R236">
        <v>0</v>
      </c>
      <c r="S236" t="s">
        <v>1883</v>
      </c>
      <c r="T236" t="s">
        <v>1883</v>
      </c>
      <c r="U236">
        <v>0</v>
      </c>
      <c r="V236" t="s">
        <v>1883</v>
      </c>
      <c r="W236">
        <v>0</v>
      </c>
      <c r="X236">
        <v>0</v>
      </c>
      <c r="Y236">
        <v>0</v>
      </c>
      <c r="Z236" t="s">
        <v>1881</v>
      </c>
      <c r="AA236" t="s">
        <v>1881</v>
      </c>
      <c r="AB236" t="s">
        <v>1881</v>
      </c>
      <c r="AC236">
        <v>0</v>
      </c>
      <c r="AD236">
        <v>0</v>
      </c>
      <c r="AE236">
        <v>0</v>
      </c>
      <c r="AF236">
        <v>0</v>
      </c>
      <c r="AG236" t="s">
        <v>1881</v>
      </c>
      <c r="AH236" s="181" t="s">
        <v>1883</v>
      </c>
      <c r="AI236" s="182">
        <v>49</v>
      </c>
      <c r="AJ236" s="181" t="s">
        <v>1960</v>
      </c>
      <c r="AK236" s="181" t="s">
        <v>2319</v>
      </c>
      <c r="AL236" s="181" t="s">
        <v>1883</v>
      </c>
      <c r="AO236" s="181"/>
      <c r="AQ236">
        <v>10</v>
      </c>
      <c r="AR236" s="182">
        <v>40</v>
      </c>
      <c r="AS236" s="183" t="s">
        <v>1882</v>
      </c>
      <c r="AT236">
        <v>0</v>
      </c>
      <c r="AU236">
        <v>104</v>
      </c>
      <c r="AV236" s="182">
        <v>8</v>
      </c>
      <c r="AW236" s="184">
        <v>0</v>
      </c>
      <c r="AX236" s="183" t="s">
        <v>1881</v>
      </c>
      <c r="AY236" s="184">
        <v>0</v>
      </c>
      <c r="AZ236">
        <v>0</v>
      </c>
      <c r="BA236">
        <v>0</v>
      </c>
      <c r="BB236">
        <v>0</v>
      </c>
      <c r="BC236" s="182">
        <v>0</v>
      </c>
      <c r="BD236" t="s">
        <v>1883</v>
      </c>
      <c r="BE236" t="s">
        <v>1883</v>
      </c>
      <c r="BF236" t="s">
        <v>1883</v>
      </c>
      <c r="BG236" s="181" t="s">
        <v>1883</v>
      </c>
      <c r="BH236">
        <v>0</v>
      </c>
      <c r="BI236" s="184">
        <v>0</v>
      </c>
      <c r="BJ236" s="182">
        <v>0</v>
      </c>
      <c r="BK236" s="181" t="s">
        <v>1883</v>
      </c>
      <c r="BL236">
        <v>0</v>
      </c>
      <c r="BM236">
        <v>0</v>
      </c>
      <c r="BN236">
        <v>0</v>
      </c>
    </row>
    <row r="237" spans="1:66" x14ac:dyDescent="0.25">
      <c r="A237">
        <v>2419</v>
      </c>
      <c r="B237" t="s">
        <v>1087</v>
      </c>
      <c r="C237">
        <v>12</v>
      </c>
      <c r="D237">
        <v>0</v>
      </c>
      <c r="E237">
        <v>0</v>
      </c>
      <c r="F237" t="s">
        <v>1881</v>
      </c>
      <c r="G237" t="s">
        <v>1882</v>
      </c>
      <c r="H237" t="s">
        <v>1881</v>
      </c>
      <c r="I237" t="s">
        <v>1881</v>
      </c>
      <c r="J237" t="s">
        <v>1881</v>
      </c>
      <c r="K237" t="s">
        <v>1881</v>
      </c>
      <c r="L237" t="s">
        <v>1881</v>
      </c>
      <c r="M237" s="180">
        <v>39963</v>
      </c>
      <c r="N237" t="s">
        <v>1883</v>
      </c>
      <c r="O237" t="s">
        <v>1883</v>
      </c>
      <c r="P237" t="s">
        <v>2320</v>
      </c>
      <c r="Q237">
        <v>0</v>
      </c>
      <c r="R237">
        <v>0</v>
      </c>
      <c r="S237" t="s">
        <v>1883</v>
      </c>
      <c r="T237" t="s">
        <v>1883</v>
      </c>
      <c r="U237">
        <v>0</v>
      </c>
      <c r="V237" t="s">
        <v>1883</v>
      </c>
      <c r="W237">
        <v>0</v>
      </c>
      <c r="X237">
        <v>0</v>
      </c>
      <c r="Y237">
        <v>0</v>
      </c>
      <c r="Z237" t="s">
        <v>1881</v>
      </c>
      <c r="AA237" t="s">
        <v>1881</v>
      </c>
      <c r="AB237" t="s">
        <v>1881</v>
      </c>
      <c r="AC237">
        <v>0</v>
      </c>
      <c r="AD237">
        <v>0</v>
      </c>
      <c r="AE237">
        <v>0</v>
      </c>
      <c r="AF237">
        <v>0</v>
      </c>
      <c r="AG237" t="s">
        <v>1881</v>
      </c>
      <c r="AH237" s="181" t="s">
        <v>1883</v>
      </c>
      <c r="AI237" s="182">
        <v>29</v>
      </c>
      <c r="AJ237" s="181" t="s">
        <v>2079</v>
      </c>
      <c r="AK237" s="181" t="s">
        <v>1883</v>
      </c>
      <c r="AL237" s="181" t="s">
        <v>1883</v>
      </c>
      <c r="AO237" s="181"/>
      <c r="AQ237">
        <v>10</v>
      </c>
      <c r="AR237" s="182">
        <v>40</v>
      </c>
      <c r="AS237" s="183" t="s">
        <v>1882</v>
      </c>
      <c r="AT237">
        <v>0</v>
      </c>
      <c r="AU237">
        <v>0</v>
      </c>
      <c r="AV237" s="182">
        <v>0</v>
      </c>
      <c r="AW237" s="184">
        <v>0</v>
      </c>
      <c r="AX237" s="183" t="s">
        <v>1881</v>
      </c>
      <c r="AY237" s="184">
        <v>0</v>
      </c>
      <c r="AZ237">
        <v>0</v>
      </c>
      <c r="BA237">
        <v>0</v>
      </c>
      <c r="BB237">
        <v>0</v>
      </c>
      <c r="BC237" s="182">
        <v>0</v>
      </c>
      <c r="BD237" t="s">
        <v>1883</v>
      </c>
      <c r="BE237" t="s">
        <v>1883</v>
      </c>
      <c r="BF237" t="s">
        <v>1883</v>
      </c>
      <c r="BG237" s="181" t="s">
        <v>1883</v>
      </c>
      <c r="BH237">
        <v>0</v>
      </c>
      <c r="BI237" s="184">
        <v>0</v>
      </c>
      <c r="BJ237" s="182">
        <v>0</v>
      </c>
      <c r="BK237" s="181" t="s">
        <v>1883</v>
      </c>
      <c r="BL237">
        <v>0</v>
      </c>
      <c r="BM237">
        <v>0</v>
      </c>
      <c r="BN237">
        <v>0</v>
      </c>
    </row>
    <row r="238" spans="1:66" x14ac:dyDescent="0.25">
      <c r="A238">
        <v>2420</v>
      </c>
      <c r="B238" t="s">
        <v>2321</v>
      </c>
      <c r="C238">
        <v>12</v>
      </c>
      <c r="D238">
        <v>0</v>
      </c>
      <c r="E238">
        <v>0</v>
      </c>
      <c r="F238" t="s">
        <v>1881</v>
      </c>
      <c r="G238" t="s">
        <v>1882</v>
      </c>
      <c r="H238" t="s">
        <v>1881</v>
      </c>
      <c r="I238" t="s">
        <v>1881</v>
      </c>
      <c r="J238" t="s">
        <v>1881</v>
      </c>
      <c r="K238" t="s">
        <v>1881</v>
      </c>
      <c r="L238" t="s">
        <v>1881</v>
      </c>
      <c r="M238" s="180">
        <v>39963</v>
      </c>
      <c r="N238" t="s">
        <v>1883</v>
      </c>
      <c r="O238" t="s">
        <v>1883</v>
      </c>
      <c r="P238" t="s">
        <v>2322</v>
      </c>
      <c r="Q238">
        <v>0</v>
      </c>
      <c r="R238">
        <v>0</v>
      </c>
      <c r="S238" t="s">
        <v>1883</v>
      </c>
      <c r="T238" t="s">
        <v>1883</v>
      </c>
      <c r="U238">
        <v>0</v>
      </c>
      <c r="V238" t="s">
        <v>1883</v>
      </c>
      <c r="W238">
        <v>0</v>
      </c>
      <c r="X238">
        <v>0</v>
      </c>
      <c r="Y238">
        <v>0</v>
      </c>
      <c r="Z238" t="s">
        <v>1881</v>
      </c>
      <c r="AA238" t="s">
        <v>1881</v>
      </c>
      <c r="AB238" t="s">
        <v>1881</v>
      </c>
      <c r="AC238">
        <v>0</v>
      </c>
      <c r="AD238">
        <v>0</v>
      </c>
      <c r="AE238">
        <v>0</v>
      </c>
      <c r="AF238">
        <v>0</v>
      </c>
      <c r="AG238" t="s">
        <v>1881</v>
      </c>
      <c r="AH238" s="181" t="s">
        <v>1883</v>
      </c>
      <c r="AI238" s="182">
        <v>29</v>
      </c>
      <c r="AJ238" s="181" t="s">
        <v>2079</v>
      </c>
      <c r="AK238" s="181" t="s">
        <v>1883</v>
      </c>
      <c r="AL238" s="181" t="s">
        <v>1883</v>
      </c>
      <c r="AO238" s="181"/>
      <c r="AQ238">
        <v>10</v>
      </c>
      <c r="AR238" s="182">
        <v>40</v>
      </c>
      <c r="AS238" s="183" t="s">
        <v>1882</v>
      </c>
      <c r="AT238">
        <v>0</v>
      </c>
      <c r="AU238">
        <v>0</v>
      </c>
      <c r="AV238" s="182">
        <v>0</v>
      </c>
      <c r="AW238" s="184">
        <v>0</v>
      </c>
      <c r="AX238" s="183" t="s">
        <v>1881</v>
      </c>
      <c r="AY238" s="184">
        <v>0</v>
      </c>
      <c r="AZ238">
        <v>0</v>
      </c>
      <c r="BA238">
        <v>0</v>
      </c>
      <c r="BB238">
        <v>0</v>
      </c>
      <c r="BC238" s="182">
        <v>0</v>
      </c>
      <c r="BD238" t="s">
        <v>1883</v>
      </c>
      <c r="BE238" t="s">
        <v>1883</v>
      </c>
      <c r="BF238" t="s">
        <v>1883</v>
      </c>
      <c r="BG238" s="181" t="s">
        <v>1883</v>
      </c>
      <c r="BH238">
        <v>0</v>
      </c>
      <c r="BI238" s="184">
        <v>0</v>
      </c>
      <c r="BJ238" s="182">
        <v>0</v>
      </c>
      <c r="BK238" s="181" t="s">
        <v>1883</v>
      </c>
      <c r="BL238">
        <v>0</v>
      </c>
      <c r="BM238">
        <v>0</v>
      </c>
      <c r="BN238">
        <v>0</v>
      </c>
    </row>
    <row r="239" spans="1:66" x14ac:dyDescent="0.25">
      <c r="A239">
        <v>2422</v>
      </c>
      <c r="B239" t="s">
        <v>1522</v>
      </c>
      <c r="C239">
        <v>6</v>
      </c>
      <c r="D239">
        <v>0</v>
      </c>
      <c r="E239">
        <v>0</v>
      </c>
      <c r="F239" t="s">
        <v>1881</v>
      </c>
      <c r="G239" t="s">
        <v>1882</v>
      </c>
      <c r="H239" t="s">
        <v>1881</v>
      </c>
      <c r="I239" t="s">
        <v>1881</v>
      </c>
      <c r="J239" t="s">
        <v>1881</v>
      </c>
      <c r="K239" t="s">
        <v>1881</v>
      </c>
      <c r="L239" t="s">
        <v>1881</v>
      </c>
      <c r="M239" s="180">
        <v>39963</v>
      </c>
      <c r="N239" t="s">
        <v>1883</v>
      </c>
      <c r="O239" t="s">
        <v>1883</v>
      </c>
      <c r="P239" t="s">
        <v>2323</v>
      </c>
      <c r="Q239">
        <v>0</v>
      </c>
      <c r="R239">
        <v>0</v>
      </c>
      <c r="S239" t="s">
        <v>1883</v>
      </c>
      <c r="T239" t="s">
        <v>1883</v>
      </c>
      <c r="U239">
        <v>0</v>
      </c>
      <c r="V239" t="s">
        <v>1883</v>
      </c>
      <c r="W239">
        <v>0</v>
      </c>
      <c r="X239">
        <v>0</v>
      </c>
      <c r="Y239">
        <v>0</v>
      </c>
      <c r="Z239" t="s">
        <v>1881</v>
      </c>
      <c r="AA239" t="s">
        <v>1881</v>
      </c>
      <c r="AB239" t="s">
        <v>1881</v>
      </c>
      <c r="AC239">
        <v>0</v>
      </c>
      <c r="AD239">
        <v>0</v>
      </c>
      <c r="AE239">
        <v>0</v>
      </c>
      <c r="AF239">
        <v>0</v>
      </c>
      <c r="AG239" t="s">
        <v>1881</v>
      </c>
      <c r="AH239" s="181" t="s">
        <v>1883</v>
      </c>
      <c r="AI239" s="182">
        <v>29</v>
      </c>
      <c r="AJ239" s="181" t="s">
        <v>2079</v>
      </c>
      <c r="AK239" s="181" t="s">
        <v>1883</v>
      </c>
      <c r="AL239" s="181" t="s">
        <v>1883</v>
      </c>
      <c r="AO239" s="181"/>
      <c r="AQ239">
        <v>10</v>
      </c>
      <c r="AR239" s="182">
        <v>40</v>
      </c>
      <c r="AS239" s="183" t="s">
        <v>1882</v>
      </c>
      <c r="AT239">
        <v>0</v>
      </c>
      <c r="AU239">
        <v>0</v>
      </c>
      <c r="AV239" s="182">
        <v>0</v>
      </c>
      <c r="AW239" s="184">
        <v>0</v>
      </c>
      <c r="AX239" s="183" t="s">
        <v>1881</v>
      </c>
      <c r="AY239" s="184">
        <v>0</v>
      </c>
      <c r="AZ239">
        <v>0</v>
      </c>
      <c r="BA239">
        <v>0</v>
      </c>
      <c r="BB239">
        <v>0</v>
      </c>
      <c r="BC239" s="182">
        <v>0</v>
      </c>
      <c r="BD239" t="s">
        <v>1883</v>
      </c>
      <c r="BE239" t="s">
        <v>1883</v>
      </c>
      <c r="BF239" t="s">
        <v>1883</v>
      </c>
      <c r="BG239" s="181" t="s">
        <v>1883</v>
      </c>
      <c r="BH239">
        <v>0</v>
      </c>
      <c r="BI239" s="184">
        <v>0</v>
      </c>
      <c r="BJ239" s="182">
        <v>0</v>
      </c>
      <c r="BK239" s="181" t="s">
        <v>1883</v>
      </c>
      <c r="BL239">
        <v>0</v>
      </c>
      <c r="BM239">
        <v>0</v>
      </c>
      <c r="BN239">
        <v>0</v>
      </c>
    </row>
    <row r="240" spans="1:66" x14ac:dyDescent="0.25">
      <c r="A240">
        <v>2423</v>
      </c>
      <c r="B240" t="s">
        <v>2324</v>
      </c>
      <c r="C240">
        <v>6</v>
      </c>
      <c r="D240">
        <v>0</v>
      </c>
      <c r="E240">
        <v>0</v>
      </c>
      <c r="F240" t="s">
        <v>1881</v>
      </c>
      <c r="G240" t="s">
        <v>1882</v>
      </c>
      <c r="H240" t="s">
        <v>1881</v>
      </c>
      <c r="I240" t="s">
        <v>1881</v>
      </c>
      <c r="J240" t="s">
        <v>1881</v>
      </c>
      <c r="K240" t="s">
        <v>1881</v>
      </c>
      <c r="L240" t="s">
        <v>1881</v>
      </c>
      <c r="M240" s="180">
        <v>39963</v>
      </c>
      <c r="N240" t="s">
        <v>1883</v>
      </c>
      <c r="O240" t="s">
        <v>1883</v>
      </c>
      <c r="P240" t="s">
        <v>2325</v>
      </c>
      <c r="Q240">
        <v>0</v>
      </c>
      <c r="R240">
        <v>0</v>
      </c>
      <c r="S240" t="s">
        <v>1883</v>
      </c>
      <c r="T240" t="s">
        <v>1883</v>
      </c>
      <c r="U240">
        <v>0</v>
      </c>
      <c r="V240" t="s">
        <v>1883</v>
      </c>
      <c r="W240">
        <v>0</v>
      </c>
      <c r="X240">
        <v>0</v>
      </c>
      <c r="Y240">
        <v>0</v>
      </c>
      <c r="Z240" t="s">
        <v>1881</v>
      </c>
      <c r="AA240" t="s">
        <v>1881</v>
      </c>
      <c r="AB240" t="s">
        <v>1881</v>
      </c>
      <c r="AC240">
        <v>0</v>
      </c>
      <c r="AD240">
        <v>0</v>
      </c>
      <c r="AE240">
        <v>0</v>
      </c>
      <c r="AF240">
        <v>0</v>
      </c>
      <c r="AG240" t="s">
        <v>1881</v>
      </c>
      <c r="AH240" s="181" t="s">
        <v>1883</v>
      </c>
      <c r="AI240" s="182">
        <v>29</v>
      </c>
      <c r="AJ240" s="181" t="s">
        <v>2079</v>
      </c>
      <c r="AK240" s="181" t="s">
        <v>1883</v>
      </c>
      <c r="AL240" s="181" t="s">
        <v>1883</v>
      </c>
      <c r="AO240" s="181"/>
      <c r="AQ240">
        <v>10</v>
      </c>
      <c r="AR240" s="182">
        <v>40</v>
      </c>
      <c r="AS240" s="183" t="s">
        <v>1882</v>
      </c>
      <c r="AT240">
        <v>0</v>
      </c>
      <c r="AU240">
        <v>0</v>
      </c>
      <c r="AV240" s="182">
        <v>0</v>
      </c>
      <c r="AW240" s="184">
        <v>0</v>
      </c>
      <c r="AX240" s="183" t="s">
        <v>1881</v>
      </c>
      <c r="AY240" s="184">
        <v>0</v>
      </c>
      <c r="AZ240">
        <v>0</v>
      </c>
      <c r="BA240">
        <v>0</v>
      </c>
      <c r="BB240">
        <v>0</v>
      </c>
      <c r="BC240" s="182">
        <v>0</v>
      </c>
      <c r="BD240" t="s">
        <v>1883</v>
      </c>
      <c r="BE240" t="s">
        <v>1883</v>
      </c>
      <c r="BF240" t="s">
        <v>1883</v>
      </c>
      <c r="BG240" s="181" t="s">
        <v>1883</v>
      </c>
      <c r="BH240">
        <v>0</v>
      </c>
      <c r="BI240" s="184">
        <v>0</v>
      </c>
      <c r="BJ240" s="182">
        <v>0</v>
      </c>
      <c r="BK240" s="181" t="s">
        <v>1883</v>
      </c>
      <c r="BL240">
        <v>0</v>
      </c>
      <c r="BM240">
        <v>0</v>
      </c>
      <c r="BN240">
        <v>0</v>
      </c>
    </row>
    <row r="241" spans="1:66" x14ac:dyDescent="0.25">
      <c r="A241">
        <v>2425</v>
      </c>
      <c r="B241" t="s">
        <v>1334</v>
      </c>
      <c r="C241">
        <v>6</v>
      </c>
      <c r="D241">
        <v>0</v>
      </c>
      <c r="E241">
        <v>0</v>
      </c>
      <c r="F241" t="s">
        <v>1881</v>
      </c>
      <c r="G241" t="s">
        <v>1882</v>
      </c>
      <c r="H241" t="s">
        <v>1881</v>
      </c>
      <c r="I241" t="s">
        <v>1881</v>
      </c>
      <c r="J241" t="s">
        <v>1881</v>
      </c>
      <c r="K241" t="s">
        <v>1881</v>
      </c>
      <c r="L241" t="s">
        <v>1881</v>
      </c>
      <c r="M241" s="180">
        <v>39963</v>
      </c>
      <c r="N241" t="s">
        <v>1883</v>
      </c>
      <c r="O241" t="s">
        <v>1883</v>
      </c>
      <c r="P241" t="s">
        <v>2326</v>
      </c>
      <c r="Q241">
        <v>0</v>
      </c>
      <c r="R241">
        <v>0</v>
      </c>
      <c r="S241" t="s">
        <v>1883</v>
      </c>
      <c r="T241" t="s">
        <v>1883</v>
      </c>
      <c r="U241">
        <v>0</v>
      </c>
      <c r="V241" t="s">
        <v>1883</v>
      </c>
      <c r="W241">
        <v>0</v>
      </c>
      <c r="X241">
        <v>0</v>
      </c>
      <c r="Y241">
        <v>0</v>
      </c>
      <c r="Z241" t="s">
        <v>1881</v>
      </c>
      <c r="AA241" t="s">
        <v>1881</v>
      </c>
      <c r="AB241" t="s">
        <v>1881</v>
      </c>
      <c r="AC241">
        <v>0</v>
      </c>
      <c r="AD241">
        <v>0</v>
      </c>
      <c r="AE241">
        <v>0</v>
      </c>
      <c r="AF241">
        <v>0</v>
      </c>
      <c r="AG241" t="s">
        <v>1881</v>
      </c>
      <c r="AH241" s="181" t="s">
        <v>1883</v>
      </c>
      <c r="AI241" s="182">
        <v>29</v>
      </c>
      <c r="AJ241" s="181" t="s">
        <v>2079</v>
      </c>
      <c r="AK241" s="181" t="s">
        <v>1883</v>
      </c>
      <c r="AL241" s="181" t="s">
        <v>1883</v>
      </c>
      <c r="AO241" s="181"/>
      <c r="AQ241">
        <v>10</v>
      </c>
      <c r="AR241" s="182">
        <v>40</v>
      </c>
      <c r="AS241" s="183" t="s">
        <v>1882</v>
      </c>
      <c r="AT241">
        <v>0</v>
      </c>
      <c r="AU241">
        <v>0</v>
      </c>
      <c r="AV241" s="182">
        <v>0</v>
      </c>
      <c r="AW241" s="184">
        <v>0</v>
      </c>
      <c r="AX241" s="183" t="s">
        <v>1881</v>
      </c>
      <c r="AY241" s="184">
        <v>0</v>
      </c>
      <c r="AZ241">
        <v>0</v>
      </c>
      <c r="BA241">
        <v>0</v>
      </c>
      <c r="BB241">
        <v>0</v>
      </c>
      <c r="BC241" s="182">
        <v>0</v>
      </c>
      <c r="BD241" t="s">
        <v>1883</v>
      </c>
      <c r="BE241" t="s">
        <v>1883</v>
      </c>
      <c r="BF241" t="s">
        <v>1883</v>
      </c>
      <c r="BG241" s="181" t="s">
        <v>1883</v>
      </c>
      <c r="BH241">
        <v>0</v>
      </c>
      <c r="BI241" s="184">
        <v>0</v>
      </c>
      <c r="BJ241" s="182">
        <v>0</v>
      </c>
      <c r="BK241" s="181" t="s">
        <v>1883</v>
      </c>
      <c r="BL241">
        <v>0</v>
      </c>
      <c r="BM241">
        <v>0</v>
      </c>
      <c r="BN241">
        <v>0</v>
      </c>
    </row>
    <row r="242" spans="1:66" x14ac:dyDescent="0.25">
      <c r="A242">
        <v>2463</v>
      </c>
      <c r="B242" t="s">
        <v>2327</v>
      </c>
      <c r="C242">
        <v>6</v>
      </c>
      <c r="D242">
        <v>0</v>
      </c>
      <c r="E242">
        <v>0</v>
      </c>
      <c r="F242" t="s">
        <v>1881</v>
      </c>
      <c r="G242" t="s">
        <v>1882</v>
      </c>
      <c r="H242" t="s">
        <v>1881</v>
      </c>
      <c r="I242" t="s">
        <v>1881</v>
      </c>
      <c r="J242" t="s">
        <v>1881</v>
      </c>
      <c r="K242" t="s">
        <v>1881</v>
      </c>
      <c r="L242" t="s">
        <v>1881</v>
      </c>
      <c r="M242" s="180">
        <v>39972</v>
      </c>
      <c r="N242" t="s">
        <v>1883</v>
      </c>
      <c r="O242" t="s">
        <v>1883</v>
      </c>
      <c r="P242" t="s">
        <v>2328</v>
      </c>
      <c r="Q242">
        <v>0</v>
      </c>
      <c r="R242">
        <v>0</v>
      </c>
      <c r="S242" t="s">
        <v>1883</v>
      </c>
      <c r="T242" t="s">
        <v>1883</v>
      </c>
      <c r="U242">
        <v>0</v>
      </c>
      <c r="V242" t="s">
        <v>1883</v>
      </c>
      <c r="W242">
        <v>0</v>
      </c>
      <c r="X242">
        <v>0</v>
      </c>
      <c r="Y242">
        <v>0</v>
      </c>
      <c r="Z242" t="s">
        <v>1881</v>
      </c>
      <c r="AA242" t="s">
        <v>1881</v>
      </c>
      <c r="AB242" t="s">
        <v>1881</v>
      </c>
      <c r="AC242">
        <v>0</v>
      </c>
      <c r="AD242">
        <v>0</v>
      </c>
      <c r="AE242">
        <v>0</v>
      </c>
      <c r="AF242">
        <v>0</v>
      </c>
      <c r="AG242" t="s">
        <v>1881</v>
      </c>
      <c r="AH242" s="181" t="s">
        <v>1883</v>
      </c>
      <c r="AI242" s="182">
        <v>29</v>
      </c>
      <c r="AJ242" s="181" t="s">
        <v>2079</v>
      </c>
      <c r="AK242" s="181" t="s">
        <v>1883</v>
      </c>
      <c r="AL242" s="181" t="s">
        <v>1883</v>
      </c>
      <c r="AO242" s="181"/>
      <c r="AQ242">
        <v>10</v>
      </c>
      <c r="AR242" s="182">
        <v>40</v>
      </c>
      <c r="AS242" s="183" t="s">
        <v>1882</v>
      </c>
      <c r="AT242">
        <v>0</v>
      </c>
      <c r="AU242">
        <v>0</v>
      </c>
      <c r="AV242" s="182">
        <v>0</v>
      </c>
      <c r="AW242" s="184">
        <v>0</v>
      </c>
      <c r="AX242" s="183" t="s">
        <v>1881</v>
      </c>
      <c r="AY242" s="184">
        <v>0</v>
      </c>
      <c r="AZ242">
        <v>0</v>
      </c>
      <c r="BA242">
        <v>0</v>
      </c>
      <c r="BB242">
        <v>0</v>
      </c>
      <c r="BC242" s="182">
        <v>0</v>
      </c>
      <c r="BD242" t="s">
        <v>1883</v>
      </c>
      <c r="BE242" t="s">
        <v>1883</v>
      </c>
      <c r="BF242" t="s">
        <v>1883</v>
      </c>
      <c r="BG242" s="181" t="s">
        <v>1883</v>
      </c>
      <c r="BH242">
        <v>0</v>
      </c>
      <c r="BI242" s="184">
        <v>0</v>
      </c>
      <c r="BJ242" s="182">
        <v>0</v>
      </c>
      <c r="BK242" s="181" t="s">
        <v>1883</v>
      </c>
      <c r="BL242">
        <v>0</v>
      </c>
      <c r="BM242">
        <v>0</v>
      </c>
      <c r="BN242">
        <v>0</v>
      </c>
    </row>
    <row r="243" spans="1:66" x14ac:dyDescent="0.25">
      <c r="A243">
        <v>2464</v>
      </c>
      <c r="B243" t="s">
        <v>2329</v>
      </c>
      <c r="C243">
        <v>6</v>
      </c>
      <c r="D243">
        <v>0</v>
      </c>
      <c r="E243">
        <v>0</v>
      </c>
      <c r="F243" t="s">
        <v>1881</v>
      </c>
      <c r="G243" t="s">
        <v>1882</v>
      </c>
      <c r="H243" t="s">
        <v>1881</v>
      </c>
      <c r="I243" t="s">
        <v>1881</v>
      </c>
      <c r="J243" t="s">
        <v>1881</v>
      </c>
      <c r="K243" t="s">
        <v>1881</v>
      </c>
      <c r="L243" t="s">
        <v>1881</v>
      </c>
      <c r="M243" s="180">
        <v>39972</v>
      </c>
      <c r="N243" t="s">
        <v>1883</v>
      </c>
      <c r="O243" t="s">
        <v>1883</v>
      </c>
      <c r="P243" t="s">
        <v>2330</v>
      </c>
      <c r="Q243">
        <v>0</v>
      </c>
      <c r="R243">
        <v>0</v>
      </c>
      <c r="S243" t="s">
        <v>1883</v>
      </c>
      <c r="T243" t="s">
        <v>1883</v>
      </c>
      <c r="U243">
        <v>0</v>
      </c>
      <c r="V243" t="s">
        <v>1883</v>
      </c>
      <c r="W243">
        <v>0</v>
      </c>
      <c r="X243">
        <v>0</v>
      </c>
      <c r="Y243">
        <v>0</v>
      </c>
      <c r="Z243" t="s">
        <v>1881</v>
      </c>
      <c r="AA243" t="s">
        <v>1881</v>
      </c>
      <c r="AB243" t="s">
        <v>1881</v>
      </c>
      <c r="AC243">
        <v>0</v>
      </c>
      <c r="AD243">
        <v>0</v>
      </c>
      <c r="AE243">
        <v>0</v>
      </c>
      <c r="AF243">
        <v>0</v>
      </c>
      <c r="AG243" t="s">
        <v>1881</v>
      </c>
      <c r="AH243" s="181" t="s">
        <v>1883</v>
      </c>
      <c r="AI243" s="182">
        <v>29</v>
      </c>
      <c r="AJ243" s="181" t="s">
        <v>2079</v>
      </c>
      <c r="AK243" s="181" t="s">
        <v>1883</v>
      </c>
      <c r="AL243" s="181" t="s">
        <v>1883</v>
      </c>
      <c r="AO243" s="181"/>
      <c r="AQ243">
        <v>10</v>
      </c>
      <c r="AR243" s="182">
        <v>40</v>
      </c>
      <c r="AS243" s="183" t="s">
        <v>1882</v>
      </c>
      <c r="AT243">
        <v>0</v>
      </c>
      <c r="AU243">
        <v>0</v>
      </c>
      <c r="AV243" s="182">
        <v>0</v>
      </c>
      <c r="AW243" s="184">
        <v>0</v>
      </c>
      <c r="AX243" s="183" t="s">
        <v>1881</v>
      </c>
      <c r="AY243" s="184">
        <v>0</v>
      </c>
      <c r="AZ243">
        <v>0</v>
      </c>
      <c r="BA243">
        <v>0</v>
      </c>
      <c r="BB243">
        <v>0</v>
      </c>
      <c r="BC243" s="182">
        <v>0</v>
      </c>
      <c r="BD243" t="s">
        <v>1883</v>
      </c>
      <c r="BE243" t="s">
        <v>1883</v>
      </c>
      <c r="BF243" t="s">
        <v>1883</v>
      </c>
      <c r="BG243" s="181" t="s">
        <v>1883</v>
      </c>
      <c r="BH243">
        <v>0</v>
      </c>
      <c r="BI243" s="184">
        <v>0</v>
      </c>
      <c r="BJ243" s="182">
        <v>0</v>
      </c>
      <c r="BK243" s="181" t="s">
        <v>1883</v>
      </c>
      <c r="BL243">
        <v>0</v>
      </c>
      <c r="BM243">
        <v>0</v>
      </c>
      <c r="BN243">
        <v>0</v>
      </c>
    </row>
    <row r="244" spans="1:66" x14ac:dyDescent="0.25">
      <c r="A244">
        <v>2465</v>
      </c>
      <c r="B244" t="s">
        <v>1205</v>
      </c>
      <c r="C244">
        <v>6</v>
      </c>
      <c r="D244">
        <v>0</v>
      </c>
      <c r="E244">
        <v>0</v>
      </c>
      <c r="F244" t="s">
        <v>1881</v>
      </c>
      <c r="G244" t="s">
        <v>1882</v>
      </c>
      <c r="H244" t="s">
        <v>1881</v>
      </c>
      <c r="I244" t="s">
        <v>1881</v>
      </c>
      <c r="J244" t="s">
        <v>1881</v>
      </c>
      <c r="K244" t="s">
        <v>1881</v>
      </c>
      <c r="L244" t="s">
        <v>1881</v>
      </c>
      <c r="M244" s="180">
        <v>39972</v>
      </c>
      <c r="N244" t="s">
        <v>1883</v>
      </c>
      <c r="O244" t="s">
        <v>1883</v>
      </c>
      <c r="P244" t="s">
        <v>2331</v>
      </c>
      <c r="Q244">
        <v>0</v>
      </c>
      <c r="R244">
        <v>0</v>
      </c>
      <c r="S244" t="s">
        <v>1883</v>
      </c>
      <c r="T244" t="s">
        <v>1883</v>
      </c>
      <c r="U244">
        <v>0</v>
      </c>
      <c r="V244" t="s">
        <v>1883</v>
      </c>
      <c r="W244">
        <v>0</v>
      </c>
      <c r="X244">
        <v>0</v>
      </c>
      <c r="Y244">
        <v>0</v>
      </c>
      <c r="Z244" t="s">
        <v>1881</v>
      </c>
      <c r="AA244" t="s">
        <v>1881</v>
      </c>
      <c r="AB244" t="s">
        <v>1881</v>
      </c>
      <c r="AC244">
        <v>0</v>
      </c>
      <c r="AD244">
        <v>0</v>
      </c>
      <c r="AE244">
        <v>0</v>
      </c>
      <c r="AF244">
        <v>0</v>
      </c>
      <c r="AG244" t="s">
        <v>1881</v>
      </c>
      <c r="AH244" s="181" t="s">
        <v>1883</v>
      </c>
      <c r="AI244" s="182">
        <v>29</v>
      </c>
      <c r="AJ244" s="181" t="s">
        <v>2079</v>
      </c>
      <c r="AK244" s="181" t="s">
        <v>1883</v>
      </c>
      <c r="AL244" s="181" t="s">
        <v>1883</v>
      </c>
      <c r="AO244" s="181"/>
      <c r="AQ244">
        <v>10</v>
      </c>
      <c r="AR244" s="182">
        <v>40</v>
      </c>
      <c r="AS244" s="183" t="s">
        <v>1882</v>
      </c>
      <c r="AT244">
        <v>0</v>
      </c>
      <c r="AU244">
        <v>0</v>
      </c>
      <c r="AV244" s="182">
        <v>0</v>
      </c>
      <c r="AW244" s="184">
        <v>0</v>
      </c>
      <c r="AX244" s="183" t="s">
        <v>1881</v>
      </c>
      <c r="AY244" s="184">
        <v>0</v>
      </c>
      <c r="AZ244">
        <v>0</v>
      </c>
      <c r="BA244">
        <v>0</v>
      </c>
      <c r="BB244">
        <v>0</v>
      </c>
      <c r="BC244" s="182">
        <v>0</v>
      </c>
      <c r="BD244" t="s">
        <v>1883</v>
      </c>
      <c r="BE244" t="s">
        <v>1883</v>
      </c>
      <c r="BF244" t="s">
        <v>1883</v>
      </c>
      <c r="BG244" s="181" t="s">
        <v>1883</v>
      </c>
      <c r="BH244">
        <v>0</v>
      </c>
      <c r="BI244" s="184">
        <v>0</v>
      </c>
      <c r="BJ244" s="182">
        <v>0</v>
      </c>
      <c r="BK244" s="181" t="s">
        <v>1883</v>
      </c>
      <c r="BL244">
        <v>0</v>
      </c>
      <c r="BM244">
        <v>0</v>
      </c>
      <c r="BN244">
        <v>0</v>
      </c>
    </row>
    <row r="245" spans="1:66" x14ac:dyDescent="0.25">
      <c r="A245">
        <v>2498</v>
      </c>
      <c r="B245" t="s">
        <v>2332</v>
      </c>
      <c r="C245">
        <v>30</v>
      </c>
      <c r="D245">
        <v>0</v>
      </c>
      <c r="E245">
        <v>0</v>
      </c>
      <c r="F245" t="s">
        <v>1881</v>
      </c>
      <c r="G245" t="s">
        <v>1882</v>
      </c>
      <c r="H245" t="s">
        <v>1881</v>
      </c>
      <c r="I245" t="s">
        <v>1881</v>
      </c>
      <c r="J245" t="s">
        <v>1881</v>
      </c>
      <c r="K245" t="s">
        <v>1881</v>
      </c>
      <c r="L245" t="s">
        <v>1881</v>
      </c>
      <c r="M245" s="180">
        <v>39994</v>
      </c>
      <c r="N245" t="s">
        <v>1883</v>
      </c>
      <c r="O245" t="s">
        <v>1883</v>
      </c>
      <c r="P245" t="s">
        <v>2333</v>
      </c>
      <c r="Q245">
        <v>0</v>
      </c>
      <c r="R245">
        <v>0</v>
      </c>
      <c r="S245" t="s">
        <v>1883</v>
      </c>
      <c r="T245" t="s">
        <v>1883</v>
      </c>
      <c r="U245">
        <v>0</v>
      </c>
      <c r="V245" t="s">
        <v>1883</v>
      </c>
      <c r="W245">
        <v>0</v>
      </c>
      <c r="X245">
        <v>0</v>
      </c>
      <c r="Y245">
        <v>0</v>
      </c>
      <c r="Z245" t="s">
        <v>1881</v>
      </c>
      <c r="AA245" t="s">
        <v>1881</v>
      </c>
      <c r="AB245" t="s">
        <v>1881</v>
      </c>
      <c r="AC245">
        <v>0</v>
      </c>
      <c r="AD245">
        <v>0</v>
      </c>
      <c r="AE245">
        <v>0</v>
      </c>
      <c r="AF245">
        <v>0</v>
      </c>
      <c r="AG245" t="s">
        <v>1882</v>
      </c>
      <c r="AH245" s="181" t="s">
        <v>1883</v>
      </c>
      <c r="AI245" s="182">
        <v>28</v>
      </c>
      <c r="AJ245" s="181" t="s">
        <v>2334</v>
      </c>
      <c r="AK245" s="181" t="s">
        <v>1883</v>
      </c>
      <c r="AL245" s="181" t="s">
        <v>1883</v>
      </c>
      <c r="AO245" s="181"/>
      <c r="AQ245">
        <v>10</v>
      </c>
      <c r="AR245" s="182">
        <v>40</v>
      </c>
      <c r="AS245" s="183" t="s">
        <v>1882</v>
      </c>
      <c r="AT245">
        <v>0</v>
      </c>
      <c r="AU245">
        <v>0</v>
      </c>
      <c r="AV245" s="182">
        <v>0</v>
      </c>
      <c r="AW245" s="184">
        <v>0</v>
      </c>
      <c r="AX245" s="183" t="s">
        <v>1881</v>
      </c>
      <c r="AY245" s="184">
        <v>0</v>
      </c>
      <c r="AZ245">
        <v>0</v>
      </c>
      <c r="BA245">
        <v>0</v>
      </c>
      <c r="BB245">
        <v>0</v>
      </c>
      <c r="BC245" s="182">
        <v>0</v>
      </c>
      <c r="BD245" t="s">
        <v>1883</v>
      </c>
      <c r="BE245" t="s">
        <v>1883</v>
      </c>
      <c r="BF245" t="s">
        <v>1883</v>
      </c>
      <c r="BG245" s="181" t="s">
        <v>1883</v>
      </c>
      <c r="BH245">
        <v>0</v>
      </c>
      <c r="BI245" s="184">
        <v>0</v>
      </c>
      <c r="BJ245" s="182">
        <v>0</v>
      </c>
      <c r="BK245" s="181" t="s">
        <v>1883</v>
      </c>
      <c r="BL245">
        <v>0</v>
      </c>
      <c r="BM245">
        <v>0</v>
      </c>
      <c r="BN245">
        <v>0</v>
      </c>
    </row>
    <row r="246" spans="1:66" x14ac:dyDescent="0.25">
      <c r="A246">
        <v>2519</v>
      </c>
      <c r="B246" t="s">
        <v>2335</v>
      </c>
      <c r="C246">
        <v>12</v>
      </c>
      <c r="D246">
        <v>0</v>
      </c>
      <c r="E246">
        <v>0</v>
      </c>
      <c r="F246" t="s">
        <v>1881</v>
      </c>
      <c r="G246" t="s">
        <v>1882</v>
      </c>
      <c r="H246" t="s">
        <v>1881</v>
      </c>
      <c r="I246" t="s">
        <v>1881</v>
      </c>
      <c r="J246" t="s">
        <v>1881</v>
      </c>
      <c r="K246" t="s">
        <v>1881</v>
      </c>
      <c r="L246" t="s">
        <v>1881</v>
      </c>
      <c r="M246" s="180">
        <v>40007</v>
      </c>
      <c r="N246" t="s">
        <v>1883</v>
      </c>
      <c r="O246" t="s">
        <v>1883</v>
      </c>
      <c r="P246" t="s">
        <v>2336</v>
      </c>
      <c r="Q246">
        <v>0</v>
      </c>
      <c r="R246">
        <v>0</v>
      </c>
      <c r="S246" t="s">
        <v>1883</v>
      </c>
      <c r="T246" t="s">
        <v>1883</v>
      </c>
      <c r="U246">
        <v>0</v>
      </c>
      <c r="V246" t="s">
        <v>1883</v>
      </c>
      <c r="W246">
        <v>0</v>
      </c>
      <c r="X246">
        <v>0</v>
      </c>
      <c r="Y246">
        <v>0</v>
      </c>
      <c r="Z246" t="s">
        <v>1881</v>
      </c>
      <c r="AA246" t="s">
        <v>1881</v>
      </c>
      <c r="AB246" t="s">
        <v>1881</v>
      </c>
      <c r="AC246">
        <v>0</v>
      </c>
      <c r="AD246">
        <v>0</v>
      </c>
      <c r="AE246">
        <v>0</v>
      </c>
      <c r="AF246">
        <v>0</v>
      </c>
      <c r="AG246" t="s">
        <v>1881</v>
      </c>
      <c r="AH246" s="181" t="s">
        <v>1883</v>
      </c>
      <c r="AI246" s="182">
        <v>140</v>
      </c>
      <c r="AJ246" s="181" t="s">
        <v>2274</v>
      </c>
      <c r="AK246" s="181" t="s">
        <v>1883</v>
      </c>
      <c r="AL246" s="181" t="s">
        <v>1883</v>
      </c>
      <c r="AO246" s="181"/>
      <c r="AQ246">
        <v>10</v>
      </c>
      <c r="AR246" s="182">
        <v>40</v>
      </c>
      <c r="AS246" s="183" t="s">
        <v>1882</v>
      </c>
      <c r="AT246">
        <v>0</v>
      </c>
      <c r="AU246">
        <v>64</v>
      </c>
      <c r="AV246" s="182">
        <v>8</v>
      </c>
      <c r="AW246" s="184">
        <v>0</v>
      </c>
      <c r="AX246" s="183" t="s">
        <v>1881</v>
      </c>
      <c r="AY246" s="184">
        <v>0</v>
      </c>
      <c r="AZ246">
        <v>0</v>
      </c>
      <c r="BA246">
        <v>0</v>
      </c>
      <c r="BB246">
        <v>0</v>
      </c>
      <c r="BC246" s="182">
        <v>0</v>
      </c>
      <c r="BD246" t="s">
        <v>1883</v>
      </c>
      <c r="BE246" t="s">
        <v>1883</v>
      </c>
      <c r="BF246" t="s">
        <v>1883</v>
      </c>
      <c r="BG246" s="181" t="s">
        <v>1883</v>
      </c>
      <c r="BH246">
        <v>0</v>
      </c>
      <c r="BI246" s="184">
        <v>0</v>
      </c>
      <c r="BJ246" s="182">
        <v>0</v>
      </c>
      <c r="BK246" s="181" t="s">
        <v>1883</v>
      </c>
      <c r="BL246">
        <v>0</v>
      </c>
      <c r="BM246">
        <v>0</v>
      </c>
      <c r="BN246">
        <v>0</v>
      </c>
    </row>
    <row r="247" spans="1:66" x14ac:dyDescent="0.25">
      <c r="A247">
        <v>2527</v>
      </c>
      <c r="B247" t="s">
        <v>1256</v>
      </c>
      <c r="C247">
        <v>24</v>
      </c>
      <c r="D247">
        <v>0</v>
      </c>
      <c r="E247">
        <v>0</v>
      </c>
      <c r="F247" t="s">
        <v>1881</v>
      </c>
      <c r="G247" t="s">
        <v>1882</v>
      </c>
      <c r="H247" t="s">
        <v>1881</v>
      </c>
      <c r="I247" t="s">
        <v>1881</v>
      </c>
      <c r="J247" t="s">
        <v>1881</v>
      </c>
      <c r="K247" t="s">
        <v>1881</v>
      </c>
      <c r="L247" t="s">
        <v>1881</v>
      </c>
      <c r="M247" s="180">
        <v>40011</v>
      </c>
      <c r="N247" t="s">
        <v>1883</v>
      </c>
      <c r="O247" t="s">
        <v>1883</v>
      </c>
      <c r="P247" t="s">
        <v>2337</v>
      </c>
      <c r="Q247">
        <v>0</v>
      </c>
      <c r="R247">
        <v>0</v>
      </c>
      <c r="S247" t="s">
        <v>1883</v>
      </c>
      <c r="T247" t="s">
        <v>1883</v>
      </c>
      <c r="U247">
        <v>2</v>
      </c>
      <c r="V247" t="s">
        <v>1896</v>
      </c>
      <c r="W247">
        <v>8.16</v>
      </c>
      <c r="X247">
        <v>0</v>
      </c>
      <c r="Y247">
        <v>0</v>
      </c>
      <c r="Z247" t="s">
        <v>1881</v>
      </c>
      <c r="AA247" t="s">
        <v>1881</v>
      </c>
      <c r="AB247" t="s">
        <v>1881</v>
      </c>
      <c r="AC247">
        <v>0</v>
      </c>
      <c r="AD247">
        <v>0</v>
      </c>
      <c r="AE247">
        <v>0</v>
      </c>
      <c r="AF247">
        <v>0</v>
      </c>
      <c r="AG247" t="s">
        <v>1882</v>
      </c>
      <c r="AH247" s="181" t="s">
        <v>1883</v>
      </c>
      <c r="AI247" s="182">
        <v>48</v>
      </c>
      <c r="AJ247" s="181" t="s">
        <v>1897</v>
      </c>
      <c r="AK247" s="181" t="s">
        <v>1883</v>
      </c>
      <c r="AL247" s="181" t="s">
        <v>1883</v>
      </c>
      <c r="AO247" s="181"/>
      <c r="AQ247">
        <v>10</v>
      </c>
      <c r="AR247" s="182">
        <v>40</v>
      </c>
      <c r="AS247" s="183" t="s">
        <v>1882</v>
      </c>
      <c r="AT247">
        <v>0</v>
      </c>
      <c r="AU247">
        <v>88</v>
      </c>
      <c r="AV247" s="182">
        <v>11</v>
      </c>
      <c r="AW247" s="184">
        <v>0</v>
      </c>
      <c r="AX247" s="183" t="s">
        <v>1881</v>
      </c>
      <c r="AY247" s="184">
        <v>0</v>
      </c>
      <c r="AZ247">
        <v>0</v>
      </c>
      <c r="BA247">
        <v>0</v>
      </c>
      <c r="BB247">
        <v>0</v>
      </c>
      <c r="BC247" s="182">
        <v>0</v>
      </c>
      <c r="BD247" t="s">
        <v>1883</v>
      </c>
      <c r="BE247" t="s">
        <v>1883</v>
      </c>
      <c r="BF247" t="s">
        <v>1883</v>
      </c>
      <c r="BG247" s="181" t="s">
        <v>1883</v>
      </c>
      <c r="BH247">
        <v>8.16</v>
      </c>
      <c r="BI247" s="184">
        <v>0</v>
      </c>
      <c r="BJ247" s="182">
        <v>0</v>
      </c>
      <c r="BK247" s="181" t="s">
        <v>1883</v>
      </c>
      <c r="BL247">
        <v>0</v>
      </c>
      <c r="BM247">
        <v>0</v>
      </c>
      <c r="BN247">
        <v>0</v>
      </c>
    </row>
    <row r="248" spans="1:66" x14ac:dyDescent="0.25">
      <c r="A248">
        <v>2528</v>
      </c>
      <c r="B248" t="s">
        <v>2338</v>
      </c>
      <c r="C248">
        <v>24</v>
      </c>
      <c r="D248">
        <v>0</v>
      </c>
      <c r="E248">
        <v>0</v>
      </c>
      <c r="F248" t="s">
        <v>1881</v>
      </c>
      <c r="G248" t="s">
        <v>1882</v>
      </c>
      <c r="H248" t="s">
        <v>1881</v>
      </c>
      <c r="I248" t="s">
        <v>1881</v>
      </c>
      <c r="J248" t="s">
        <v>1881</v>
      </c>
      <c r="K248" t="s">
        <v>1881</v>
      </c>
      <c r="L248" t="s">
        <v>1881</v>
      </c>
      <c r="M248" s="180">
        <v>40011</v>
      </c>
      <c r="N248" t="s">
        <v>1883</v>
      </c>
      <c r="O248" t="s">
        <v>1883</v>
      </c>
      <c r="P248" t="s">
        <v>2339</v>
      </c>
      <c r="Q248">
        <v>0</v>
      </c>
      <c r="R248">
        <v>0</v>
      </c>
      <c r="S248" t="s">
        <v>1883</v>
      </c>
      <c r="T248" t="s">
        <v>1883</v>
      </c>
      <c r="U248">
        <v>2</v>
      </c>
      <c r="V248" t="s">
        <v>1896</v>
      </c>
      <c r="W248">
        <v>8.16</v>
      </c>
      <c r="X248">
        <v>0</v>
      </c>
      <c r="Y248">
        <v>0</v>
      </c>
      <c r="Z248" t="s">
        <v>1881</v>
      </c>
      <c r="AA248" t="s">
        <v>1881</v>
      </c>
      <c r="AB248" t="s">
        <v>1881</v>
      </c>
      <c r="AC248">
        <v>0</v>
      </c>
      <c r="AD248">
        <v>0</v>
      </c>
      <c r="AE248">
        <v>0</v>
      </c>
      <c r="AF248">
        <v>0</v>
      </c>
      <c r="AG248" t="s">
        <v>1882</v>
      </c>
      <c r="AH248" s="181" t="s">
        <v>1883</v>
      </c>
      <c r="AI248" s="182">
        <v>48</v>
      </c>
      <c r="AJ248" s="181" t="s">
        <v>1897</v>
      </c>
      <c r="AK248" s="181" t="s">
        <v>1883</v>
      </c>
      <c r="AL248" s="181" t="s">
        <v>1883</v>
      </c>
      <c r="AO248" s="181"/>
      <c r="AQ248">
        <v>10</v>
      </c>
      <c r="AR248" s="182">
        <v>40</v>
      </c>
      <c r="AS248" s="183" t="s">
        <v>1882</v>
      </c>
      <c r="AT248">
        <v>0</v>
      </c>
      <c r="AU248">
        <v>88</v>
      </c>
      <c r="AV248" s="182">
        <v>11</v>
      </c>
      <c r="AW248" s="184">
        <v>0</v>
      </c>
      <c r="AX248" s="183" t="s">
        <v>1881</v>
      </c>
      <c r="AY248" s="184">
        <v>0</v>
      </c>
      <c r="AZ248">
        <v>0</v>
      </c>
      <c r="BA248">
        <v>0</v>
      </c>
      <c r="BB248">
        <v>0</v>
      </c>
      <c r="BC248" s="182">
        <v>0</v>
      </c>
      <c r="BD248" t="s">
        <v>1883</v>
      </c>
      <c r="BE248" t="s">
        <v>1883</v>
      </c>
      <c r="BF248" t="s">
        <v>1883</v>
      </c>
      <c r="BG248" s="181" t="s">
        <v>1883</v>
      </c>
      <c r="BH248">
        <v>8.16</v>
      </c>
      <c r="BI248" s="184">
        <v>0</v>
      </c>
      <c r="BJ248" s="182">
        <v>0</v>
      </c>
      <c r="BK248" s="181" t="s">
        <v>1883</v>
      </c>
      <c r="BL248">
        <v>0</v>
      </c>
      <c r="BM248">
        <v>0</v>
      </c>
      <c r="BN248">
        <v>0</v>
      </c>
    </row>
    <row r="249" spans="1:66" x14ac:dyDescent="0.25">
      <c r="A249">
        <v>2534</v>
      </c>
      <c r="B249" t="s">
        <v>1336</v>
      </c>
      <c r="C249">
        <v>24</v>
      </c>
      <c r="D249">
        <v>0</v>
      </c>
      <c r="E249">
        <v>0</v>
      </c>
      <c r="F249" t="s">
        <v>1881</v>
      </c>
      <c r="G249" t="s">
        <v>1882</v>
      </c>
      <c r="H249" t="s">
        <v>1881</v>
      </c>
      <c r="I249" t="s">
        <v>1881</v>
      </c>
      <c r="J249" t="s">
        <v>1881</v>
      </c>
      <c r="K249" t="s">
        <v>1881</v>
      </c>
      <c r="L249" t="s">
        <v>1881</v>
      </c>
      <c r="M249" s="180">
        <v>40011</v>
      </c>
      <c r="N249" t="s">
        <v>1883</v>
      </c>
      <c r="O249" t="s">
        <v>1883</v>
      </c>
      <c r="P249" t="s">
        <v>2340</v>
      </c>
      <c r="Q249">
        <v>0</v>
      </c>
      <c r="R249">
        <v>0</v>
      </c>
      <c r="S249" t="s">
        <v>1883</v>
      </c>
      <c r="T249" t="s">
        <v>1883</v>
      </c>
      <c r="U249">
        <v>2</v>
      </c>
      <c r="V249" t="s">
        <v>1896</v>
      </c>
      <c r="W249">
        <v>8.16</v>
      </c>
      <c r="X249">
        <v>0</v>
      </c>
      <c r="Y249">
        <v>0</v>
      </c>
      <c r="Z249" t="s">
        <v>1881</v>
      </c>
      <c r="AA249" t="s">
        <v>1881</v>
      </c>
      <c r="AB249" t="s">
        <v>1881</v>
      </c>
      <c r="AC249">
        <v>0</v>
      </c>
      <c r="AD249">
        <v>0</v>
      </c>
      <c r="AE249">
        <v>0</v>
      </c>
      <c r="AF249">
        <v>0</v>
      </c>
      <c r="AG249" t="s">
        <v>1882</v>
      </c>
      <c r="AH249" s="181" t="s">
        <v>1883</v>
      </c>
      <c r="AI249" s="182">
        <v>48</v>
      </c>
      <c r="AJ249" s="181" t="s">
        <v>1897</v>
      </c>
      <c r="AK249" s="181" t="s">
        <v>1883</v>
      </c>
      <c r="AL249" s="181" t="s">
        <v>1883</v>
      </c>
      <c r="AO249" s="181"/>
      <c r="AQ249">
        <v>10</v>
      </c>
      <c r="AR249" s="182">
        <v>40</v>
      </c>
      <c r="AS249" s="183" t="s">
        <v>1882</v>
      </c>
      <c r="AT249">
        <v>0</v>
      </c>
      <c r="AU249">
        <v>88</v>
      </c>
      <c r="AV249" s="182">
        <v>11</v>
      </c>
      <c r="AW249" s="184">
        <v>0</v>
      </c>
      <c r="AX249" s="183" t="s">
        <v>1881</v>
      </c>
      <c r="AY249" s="184">
        <v>0</v>
      </c>
      <c r="AZ249">
        <v>0</v>
      </c>
      <c r="BA249">
        <v>0</v>
      </c>
      <c r="BB249">
        <v>0</v>
      </c>
      <c r="BC249" s="182">
        <v>0</v>
      </c>
      <c r="BD249" t="s">
        <v>1883</v>
      </c>
      <c r="BE249" t="s">
        <v>1883</v>
      </c>
      <c r="BF249" t="s">
        <v>1883</v>
      </c>
      <c r="BG249" s="181" t="s">
        <v>1883</v>
      </c>
      <c r="BH249">
        <v>8.16</v>
      </c>
      <c r="BI249" s="184">
        <v>0</v>
      </c>
      <c r="BJ249" s="182">
        <v>0</v>
      </c>
      <c r="BK249" s="181" t="s">
        <v>1883</v>
      </c>
      <c r="BL249">
        <v>0</v>
      </c>
      <c r="BM249">
        <v>0</v>
      </c>
      <c r="BN249">
        <v>0</v>
      </c>
    </row>
    <row r="250" spans="1:66" x14ac:dyDescent="0.25">
      <c r="A250">
        <v>2549</v>
      </c>
      <c r="B250" t="s">
        <v>2341</v>
      </c>
      <c r="C250">
        <v>12</v>
      </c>
      <c r="D250">
        <v>0</v>
      </c>
      <c r="E250">
        <v>0</v>
      </c>
      <c r="F250" t="s">
        <v>1881</v>
      </c>
      <c r="G250" t="s">
        <v>1882</v>
      </c>
      <c r="H250" t="s">
        <v>1881</v>
      </c>
      <c r="I250" t="s">
        <v>1881</v>
      </c>
      <c r="J250" t="s">
        <v>1881</v>
      </c>
      <c r="K250" t="s">
        <v>1881</v>
      </c>
      <c r="L250" t="s">
        <v>1881</v>
      </c>
      <c r="M250" s="180">
        <v>40022</v>
      </c>
      <c r="N250" t="s">
        <v>1883</v>
      </c>
      <c r="O250" t="s">
        <v>1883</v>
      </c>
      <c r="P250" t="s">
        <v>2342</v>
      </c>
      <c r="Q250">
        <v>0</v>
      </c>
      <c r="R250">
        <v>0</v>
      </c>
      <c r="S250" t="s">
        <v>1883</v>
      </c>
      <c r="T250" t="s">
        <v>1883</v>
      </c>
      <c r="U250">
        <v>0</v>
      </c>
      <c r="V250" t="s">
        <v>1883</v>
      </c>
      <c r="W250">
        <v>0</v>
      </c>
      <c r="X250">
        <v>0</v>
      </c>
      <c r="Y250">
        <v>0</v>
      </c>
      <c r="Z250" t="s">
        <v>1881</v>
      </c>
      <c r="AA250" t="s">
        <v>1881</v>
      </c>
      <c r="AB250" t="s">
        <v>1881</v>
      </c>
      <c r="AC250">
        <v>0</v>
      </c>
      <c r="AD250">
        <v>0</v>
      </c>
      <c r="AE250">
        <v>0</v>
      </c>
      <c r="AF250">
        <v>0</v>
      </c>
      <c r="AG250" t="s">
        <v>1881</v>
      </c>
      <c r="AH250" s="181" t="s">
        <v>1883</v>
      </c>
      <c r="AI250" s="182">
        <v>49</v>
      </c>
      <c r="AJ250" s="181" t="s">
        <v>1960</v>
      </c>
      <c r="AK250" s="181" t="s">
        <v>2343</v>
      </c>
      <c r="AL250" s="181" t="s">
        <v>1883</v>
      </c>
      <c r="AO250" s="181"/>
      <c r="AQ250">
        <v>10</v>
      </c>
      <c r="AR250" s="182">
        <v>40</v>
      </c>
      <c r="AS250" s="183" t="s">
        <v>1882</v>
      </c>
      <c r="AT250">
        <v>0</v>
      </c>
      <c r="AU250">
        <v>60</v>
      </c>
      <c r="AV250" s="182">
        <v>6</v>
      </c>
      <c r="AW250" s="184">
        <v>0</v>
      </c>
      <c r="AX250" s="183" t="s">
        <v>1881</v>
      </c>
      <c r="AY250" s="184">
        <v>0</v>
      </c>
      <c r="AZ250">
        <v>0</v>
      </c>
      <c r="BA250">
        <v>0</v>
      </c>
      <c r="BB250">
        <v>0</v>
      </c>
      <c r="BC250" s="182">
        <v>0</v>
      </c>
      <c r="BD250" t="s">
        <v>1883</v>
      </c>
      <c r="BE250" t="s">
        <v>1883</v>
      </c>
      <c r="BF250" t="s">
        <v>1883</v>
      </c>
      <c r="BG250" s="181" t="s">
        <v>1883</v>
      </c>
      <c r="BH250">
        <v>0</v>
      </c>
      <c r="BI250" s="184">
        <v>0</v>
      </c>
      <c r="BJ250" s="182">
        <v>0</v>
      </c>
      <c r="BK250" s="181" t="s">
        <v>1883</v>
      </c>
      <c r="BL250">
        <v>0</v>
      </c>
      <c r="BM250">
        <v>0</v>
      </c>
      <c r="BN250">
        <v>0</v>
      </c>
    </row>
    <row r="251" spans="1:66" x14ac:dyDescent="0.25">
      <c r="A251">
        <v>2550</v>
      </c>
      <c r="B251" t="s">
        <v>2344</v>
      </c>
      <c r="C251">
        <v>12</v>
      </c>
      <c r="D251">
        <v>0</v>
      </c>
      <c r="E251">
        <v>0</v>
      </c>
      <c r="F251" t="s">
        <v>1881</v>
      </c>
      <c r="G251" t="s">
        <v>1882</v>
      </c>
      <c r="H251" t="s">
        <v>1881</v>
      </c>
      <c r="I251" t="s">
        <v>1881</v>
      </c>
      <c r="J251" t="s">
        <v>1881</v>
      </c>
      <c r="K251" t="s">
        <v>1881</v>
      </c>
      <c r="L251" t="s">
        <v>1881</v>
      </c>
      <c r="M251" s="180">
        <v>40022</v>
      </c>
      <c r="N251" t="s">
        <v>1883</v>
      </c>
      <c r="O251" t="s">
        <v>1883</v>
      </c>
      <c r="P251" t="s">
        <v>2345</v>
      </c>
      <c r="Q251">
        <v>0</v>
      </c>
      <c r="R251">
        <v>0</v>
      </c>
      <c r="S251" t="s">
        <v>1883</v>
      </c>
      <c r="T251" t="s">
        <v>1883</v>
      </c>
      <c r="U251">
        <v>0</v>
      </c>
      <c r="V251" t="s">
        <v>1883</v>
      </c>
      <c r="W251">
        <v>0</v>
      </c>
      <c r="X251">
        <v>0</v>
      </c>
      <c r="Y251">
        <v>0</v>
      </c>
      <c r="Z251" t="s">
        <v>1881</v>
      </c>
      <c r="AA251" t="s">
        <v>1881</v>
      </c>
      <c r="AB251" t="s">
        <v>1881</v>
      </c>
      <c r="AC251">
        <v>0</v>
      </c>
      <c r="AD251">
        <v>0</v>
      </c>
      <c r="AE251">
        <v>0</v>
      </c>
      <c r="AF251">
        <v>0</v>
      </c>
      <c r="AG251" t="s">
        <v>1881</v>
      </c>
      <c r="AH251" s="181" t="s">
        <v>1883</v>
      </c>
      <c r="AI251" s="182">
        <v>49</v>
      </c>
      <c r="AJ251" s="181" t="s">
        <v>1960</v>
      </c>
      <c r="AK251" s="181" t="s">
        <v>1883</v>
      </c>
      <c r="AL251" s="181" t="s">
        <v>1883</v>
      </c>
      <c r="AO251" s="181"/>
      <c r="AQ251">
        <v>10</v>
      </c>
      <c r="AR251" s="182">
        <v>40</v>
      </c>
      <c r="AS251" s="183" t="s">
        <v>1882</v>
      </c>
      <c r="AT251">
        <v>0</v>
      </c>
      <c r="AU251">
        <v>0</v>
      </c>
      <c r="AV251" s="182">
        <v>0</v>
      </c>
      <c r="AW251" s="184">
        <v>0</v>
      </c>
      <c r="AX251" s="183" t="s">
        <v>1881</v>
      </c>
      <c r="AY251" s="184">
        <v>0</v>
      </c>
      <c r="AZ251">
        <v>0</v>
      </c>
      <c r="BA251">
        <v>0</v>
      </c>
      <c r="BB251">
        <v>0</v>
      </c>
      <c r="BC251" s="182">
        <v>0</v>
      </c>
      <c r="BD251" t="s">
        <v>1883</v>
      </c>
      <c r="BE251" t="s">
        <v>1883</v>
      </c>
      <c r="BF251" t="s">
        <v>1883</v>
      </c>
      <c r="BG251" s="181" t="s">
        <v>1883</v>
      </c>
      <c r="BH251">
        <v>0</v>
      </c>
      <c r="BI251" s="184">
        <v>0</v>
      </c>
      <c r="BJ251" s="182">
        <v>0</v>
      </c>
      <c r="BK251" s="181" t="s">
        <v>1883</v>
      </c>
      <c r="BL251">
        <v>0</v>
      </c>
      <c r="BM251">
        <v>0</v>
      </c>
      <c r="BN251">
        <v>0</v>
      </c>
    </row>
    <row r="252" spans="1:66" x14ac:dyDescent="0.25">
      <c r="A252">
        <v>2566</v>
      </c>
      <c r="B252" t="s">
        <v>2346</v>
      </c>
      <c r="C252">
        <v>6</v>
      </c>
      <c r="D252">
        <v>0</v>
      </c>
      <c r="E252">
        <v>0</v>
      </c>
      <c r="F252" t="s">
        <v>1881</v>
      </c>
      <c r="G252" t="s">
        <v>1882</v>
      </c>
      <c r="H252" t="s">
        <v>1881</v>
      </c>
      <c r="I252" t="s">
        <v>1881</v>
      </c>
      <c r="J252" t="s">
        <v>1881</v>
      </c>
      <c r="K252" t="s">
        <v>1881</v>
      </c>
      <c r="L252" t="s">
        <v>1881</v>
      </c>
      <c r="M252" s="180">
        <v>40038</v>
      </c>
      <c r="N252" t="s">
        <v>1883</v>
      </c>
      <c r="O252" t="s">
        <v>1883</v>
      </c>
      <c r="P252" t="s">
        <v>2347</v>
      </c>
      <c r="Q252">
        <v>0</v>
      </c>
      <c r="R252">
        <v>0</v>
      </c>
      <c r="S252" t="s">
        <v>1883</v>
      </c>
      <c r="T252" t="s">
        <v>1883</v>
      </c>
      <c r="U252">
        <v>0</v>
      </c>
      <c r="V252" t="s">
        <v>1883</v>
      </c>
      <c r="W252">
        <v>0</v>
      </c>
      <c r="X252">
        <v>0</v>
      </c>
      <c r="Y252">
        <v>0</v>
      </c>
      <c r="Z252" t="s">
        <v>1881</v>
      </c>
      <c r="AA252" t="s">
        <v>1881</v>
      </c>
      <c r="AB252" t="s">
        <v>1881</v>
      </c>
      <c r="AC252">
        <v>0</v>
      </c>
      <c r="AD252">
        <v>0</v>
      </c>
      <c r="AE252">
        <v>0</v>
      </c>
      <c r="AF252">
        <v>0</v>
      </c>
      <c r="AG252" t="s">
        <v>1881</v>
      </c>
      <c r="AH252" s="181" t="s">
        <v>1883</v>
      </c>
      <c r="AI252" s="182">
        <v>29</v>
      </c>
      <c r="AJ252" s="181" t="s">
        <v>2079</v>
      </c>
      <c r="AK252" s="181" t="s">
        <v>1883</v>
      </c>
      <c r="AL252" s="181" t="s">
        <v>1883</v>
      </c>
      <c r="AO252" s="181"/>
      <c r="AQ252">
        <v>10</v>
      </c>
      <c r="AR252" s="182">
        <v>40</v>
      </c>
      <c r="AS252" s="183" t="s">
        <v>1882</v>
      </c>
      <c r="AT252">
        <v>0</v>
      </c>
      <c r="AU252">
        <v>0</v>
      </c>
      <c r="AV252" s="182">
        <v>0</v>
      </c>
      <c r="AW252" s="184">
        <v>0</v>
      </c>
      <c r="AX252" s="183" t="s">
        <v>1881</v>
      </c>
      <c r="AY252" s="184">
        <v>0</v>
      </c>
      <c r="AZ252">
        <v>0</v>
      </c>
      <c r="BA252">
        <v>0</v>
      </c>
      <c r="BB252">
        <v>0</v>
      </c>
      <c r="BC252" s="182">
        <v>0</v>
      </c>
      <c r="BD252" t="s">
        <v>1883</v>
      </c>
      <c r="BE252" t="s">
        <v>1883</v>
      </c>
      <c r="BF252" t="s">
        <v>1883</v>
      </c>
      <c r="BG252" s="181" t="s">
        <v>1883</v>
      </c>
      <c r="BH252">
        <v>0</v>
      </c>
      <c r="BI252" s="184">
        <v>0</v>
      </c>
      <c r="BJ252" s="182">
        <v>0</v>
      </c>
      <c r="BK252" s="181" t="s">
        <v>1883</v>
      </c>
      <c r="BL252">
        <v>0</v>
      </c>
      <c r="BM252">
        <v>0</v>
      </c>
      <c r="BN252">
        <v>0</v>
      </c>
    </row>
    <row r="253" spans="1:66" x14ac:dyDescent="0.25">
      <c r="A253">
        <v>2687</v>
      </c>
      <c r="B253" t="s">
        <v>2348</v>
      </c>
      <c r="C253">
        <v>300</v>
      </c>
      <c r="D253">
        <v>0</v>
      </c>
      <c r="E253">
        <v>0</v>
      </c>
      <c r="F253" t="s">
        <v>1881</v>
      </c>
      <c r="G253" t="s">
        <v>1882</v>
      </c>
      <c r="H253" t="s">
        <v>1881</v>
      </c>
      <c r="I253" t="s">
        <v>1881</v>
      </c>
      <c r="J253" t="s">
        <v>1881</v>
      </c>
      <c r="K253" t="s">
        <v>1881</v>
      </c>
      <c r="L253" t="s">
        <v>1881</v>
      </c>
      <c r="M253" s="180">
        <v>40120</v>
      </c>
      <c r="N253" t="s">
        <v>1883</v>
      </c>
      <c r="O253" t="s">
        <v>1883</v>
      </c>
      <c r="P253" t="s">
        <v>2349</v>
      </c>
      <c r="Q253">
        <v>0</v>
      </c>
      <c r="R253">
        <v>0</v>
      </c>
      <c r="S253" t="s">
        <v>1883</v>
      </c>
      <c r="T253" t="s">
        <v>1883</v>
      </c>
      <c r="U253">
        <v>0</v>
      </c>
      <c r="V253" t="s">
        <v>1883</v>
      </c>
      <c r="W253">
        <v>0</v>
      </c>
      <c r="X253">
        <v>0</v>
      </c>
      <c r="Y253">
        <v>0</v>
      </c>
      <c r="Z253" t="s">
        <v>1881</v>
      </c>
      <c r="AA253" t="s">
        <v>1881</v>
      </c>
      <c r="AB253" t="s">
        <v>1881</v>
      </c>
      <c r="AC253">
        <v>0</v>
      </c>
      <c r="AD253">
        <v>0</v>
      </c>
      <c r="AE253">
        <v>0</v>
      </c>
      <c r="AF253">
        <v>0</v>
      </c>
      <c r="AG253" t="s">
        <v>1882</v>
      </c>
      <c r="AH253" s="181" t="s">
        <v>1883</v>
      </c>
      <c r="AI253" s="182">
        <v>111</v>
      </c>
      <c r="AJ253" s="181" t="s">
        <v>2106</v>
      </c>
      <c r="AK253" s="181" t="s">
        <v>1883</v>
      </c>
      <c r="AL253" s="181" t="s">
        <v>1883</v>
      </c>
      <c r="AO253" s="181"/>
      <c r="AQ253">
        <v>10</v>
      </c>
      <c r="AR253" s="182">
        <v>40</v>
      </c>
      <c r="AS253" s="183" t="s">
        <v>1882</v>
      </c>
      <c r="AT253">
        <v>0</v>
      </c>
      <c r="AU253">
        <v>0</v>
      </c>
      <c r="AV253" s="182">
        <v>0</v>
      </c>
      <c r="AW253" s="184">
        <v>0</v>
      </c>
      <c r="AX253" s="183" t="s">
        <v>1881</v>
      </c>
      <c r="AY253" s="184">
        <v>0</v>
      </c>
      <c r="AZ253">
        <v>0</v>
      </c>
      <c r="BA253">
        <v>0</v>
      </c>
      <c r="BB253">
        <v>0</v>
      </c>
      <c r="BC253" s="182">
        <v>0</v>
      </c>
      <c r="BD253" t="s">
        <v>1883</v>
      </c>
      <c r="BE253" t="s">
        <v>1883</v>
      </c>
      <c r="BF253" t="s">
        <v>1883</v>
      </c>
      <c r="BG253" s="181" t="s">
        <v>1883</v>
      </c>
      <c r="BH253">
        <v>0</v>
      </c>
      <c r="BI253" s="184">
        <v>0</v>
      </c>
      <c r="BJ253" s="182">
        <v>0</v>
      </c>
      <c r="BK253" s="181" t="s">
        <v>1883</v>
      </c>
      <c r="BL253">
        <v>0</v>
      </c>
      <c r="BM253">
        <v>0</v>
      </c>
      <c r="BN253">
        <v>0</v>
      </c>
    </row>
    <row r="254" spans="1:66" x14ac:dyDescent="0.25">
      <c r="A254">
        <v>2700</v>
      </c>
      <c r="B254" t="s">
        <v>2350</v>
      </c>
      <c r="C254">
        <v>24</v>
      </c>
      <c r="D254">
        <v>0</v>
      </c>
      <c r="E254">
        <v>0</v>
      </c>
      <c r="F254" t="s">
        <v>1881</v>
      </c>
      <c r="G254" t="s">
        <v>1882</v>
      </c>
      <c r="H254" t="s">
        <v>1881</v>
      </c>
      <c r="I254" t="s">
        <v>1881</v>
      </c>
      <c r="J254" t="s">
        <v>1881</v>
      </c>
      <c r="K254" t="s">
        <v>1881</v>
      </c>
      <c r="L254" t="s">
        <v>1881</v>
      </c>
      <c r="M254" s="180">
        <v>40128</v>
      </c>
      <c r="N254" t="s">
        <v>1883</v>
      </c>
      <c r="O254" t="s">
        <v>1883</v>
      </c>
      <c r="P254" t="s">
        <v>2351</v>
      </c>
      <c r="Q254">
        <v>0</v>
      </c>
      <c r="R254">
        <v>0</v>
      </c>
      <c r="S254" t="s">
        <v>1883</v>
      </c>
      <c r="T254" t="s">
        <v>1883</v>
      </c>
      <c r="U254">
        <v>0</v>
      </c>
      <c r="V254" t="s">
        <v>1883</v>
      </c>
      <c r="W254">
        <v>0</v>
      </c>
      <c r="X254">
        <v>0</v>
      </c>
      <c r="Y254">
        <v>0</v>
      </c>
      <c r="Z254" t="s">
        <v>1881</v>
      </c>
      <c r="AA254" t="s">
        <v>1881</v>
      </c>
      <c r="AB254" t="s">
        <v>1881</v>
      </c>
      <c r="AC254">
        <v>0</v>
      </c>
      <c r="AD254">
        <v>0</v>
      </c>
      <c r="AE254">
        <v>0</v>
      </c>
      <c r="AF254">
        <v>0</v>
      </c>
      <c r="AG254" t="s">
        <v>1881</v>
      </c>
      <c r="AH254" s="181" t="s">
        <v>1883</v>
      </c>
      <c r="AI254" s="182">
        <v>37</v>
      </c>
      <c r="AJ254" s="181" t="s">
        <v>2052</v>
      </c>
      <c r="AK254" s="181" t="s">
        <v>1883</v>
      </c>
      <c r="AL254" s="181" t="s">
        <v>1883</v>
      </c>
      <c r="AO254" s="181"/>
      <c r="AQ254">
        <v>10</v>
      </c>
      <c r="AR254" s="182">
        <v>40</v>
      </c>
      <c r="AS254" s="183" t="s">
        <v>1882</v>
      </c>
      <c r="AT254">
        <v>0</v>
      </c>
      <c r="AU254">
        <v>0</v>
      </c>
      <c r="AV254" s="182">
        <v>0</v>
      </c>
      <c r="AW254" s="184">
        <v>0</v>
      </c>
      <c r="AX254" s="183" t="s">
        <v>1881</v>
      </c>
      <c r="AY254" s="184">
        <v>0</v>
      </c>
      <c r="AZ254">
        <v>0</v>
      </c>
      <c r="BA254">
        <v>0</v>
      </c>
      <c r="BB254">
        <v>0</v>
      </c>
      <c r="BC254" s="182">
        <v>0</v>
      </c>
      <c r="BD254" t="s">
        <v>1883</v>
      </c>
      <c r="BE254" t="s">
        <v>1883</v>
      </c>
      <c r="BF254" t="s">
        <v>1883</v>
      </c>
      <c r="BG254" s="181" t="s">
        <v>1883</v>
      </c>
      <c r="BH254">
        <v>0</v>
      </c>
      <c r="BI254" s="184">
        <v>0</v>
      </c>
      <c r="BJ254" s="182">
        <v>0</v>
      </c>
      <c r="BK254" s="181" t="s">
        <v>1883</v>
      </c>
      <c r="BL254">
        <v>0</v>
      </c>
      <c r="BM254">
        <v>0</v>
      </c>
      <c r="BN254">
        <v>0</v>
      </c>
    </row>
    <row r="255" spans="1:66" x14ac:dyDescent="0.25">
      <c r="A255">
        <v>2723</v>
      </c>
      <c r="B255" t="s">
        <v>2352</v>
      </c>
      <c r="C255">
        <v>1</v>
      </c>
      <c r="D255">
        <v>0</v>
      </c>
      <c r="E255">
        <v>0</v>
      </c>
      <c r="F255" t="s">
        <v>1881</v>
      </c>
      <c r="G255" t="s">
        <v>1882</v>
      </c>
      <c r="H255" t="s">
        <v>1881</v>
      </c>
      <c r="I255" t="s">
        <v>1881</v>
      </c>
      <c r="J255" t="s">
        <v>1881</v>
      </c>
      <c r="K255" t="s">
        <v>1881</v>
      </c>
      <c r="L255" t="s">
        <v>1881</v>
      </c>
      <c r="M255" s="180">
        <v>40141</v>
      </c>
      <c r="N255" t="s">
        <v>1883</v>
      </c>
      <c r="O255" t="s">
        <v>1883</v>
      </c>
      <c r="P255" t="s">
        <v>2353</v>
      </c>
      <c r="Q255">
        <v>0</v>
      </c>
      <c r="R255">
        <v>0</v>
      </c>
      <c r="S255" t="s">
        <v>1883</v>
      </c>
      <c r="T255" t="s">
        <v>1883</v>
      </c>
      <c r="U255">
        <v>2</v>
      </c>
      <c r="V255" t="s">
        <v>1896</v>
      </c>
      <c r="W255">
        <v>7</v>
      </c>
      <c r="X255">
        <v>0</v>
      </c>
      <c r="Y255">
        <v>0</v>
      </c>
      <c r="Z255" t="s">
        <v>1881</v>
      </c>
      <c r="AA255" t="s">
        <v>1881</v>
      </c>
      <c r="AB255" t="s">
        <v>1881</v>
      </c>
      <c r="AC255">
        <v>0</v>
      </c>
      <c r="AD255">
        <v>0</v>
      </c>
      <c r="AE255">
        <v>0</v>
      </c>
      <c r="AF255">
        <v>0</v>
      </c>
      <c r="AG255" t="s">
        <v>1882</v>
      </c>
      <c r="AH255" s="181" t="s">
        <v>1883</v>
      </c>
      <c r="AI255" s="182">
        <v>48</v>
      </c>
      <c r="AJ255" s="181" t="s">
        <v>1897</v>
      </c>
      <c r="AK255" s="181" t="s">
        <v>1883</v>
      </c>
      <c r="AL255" s="181" t="s">
        <v>1883</v>
      </c>
      <c r="AO255" s="181"/>
      <c r="AQ255">
        <v>10</v>
      </c>
      <c r="AR255" s="182">
        <v>40</v>
      </c>
      <c r="AS255" s="183" t="s">
        <v>1882</v>
      </c>
      <c r="AT255">
        <v>0</v>
      </c>
      <c r="AU255">
        <v>78</v>
      </c>
      <c r="AV255" s="182">
        <v>13</v>
      </c>
      <c r="AW255" s="184">
        <v>0</v>
      </c>
      <c r="AX255" s="183" t="s">
        <v>1881</v>
      </c>
      <c r="AY255" s="184">
        <v>0</v>
      </c>
      <c r="AZ255">
        <v>0</v>
      </c>
      <c r="BA255">
        <v>0</v>
      </c>
      <c r="BB255">
        <v>0</v>
      </c>
      <c r="BC255" s="182">
        <v>0</v>
      </c>
      <c r="BD255" t="s">
        <v>1883</v>
      </c>
      <c r="BE255" t="s">
        <v>1883</v>
      </c>
      <c r="BF255" t="s">
        <v>1883</v>
      </c>
      <c r="BG255" s="181" t="s">
        <v>1883</v>
      </c>
      <c r="BH255">
        <v>7</v>
      </c>
      <c r="BI255" s="184">
        <v>0</v>
      </c>
      <c r="BJ255" s="182">
        <v>0</v>
      </c>
      <c r="BK255" s="181" t="s">
        <v>1883</v>
      </c>
      <c r="BL255">
        <v>0</v>
      </c>
      <c r="BM255">
        <v>0</v>
      </c>
      <c r="BN255">
        <v>0</v>
      </c>
    </row>
    <row r="256" spans="1:66" x14ac:dyDescent="0.25">
      <c r="A256">
        <v>2727</v>
      </c>
      <c r="B256" t="s">
        <v>2354</v>
      </c>
      <c r="C256">
        <v>1</v>
      </c>
      <c r="D256">
        <v>0</v>
      </c>
      <c r="E256">
        <v>0</v>
      </c>
      <c r="F256" t="s">
        <v>1881</v>
      </c>
      <c r="G256" t="s">
        <v>1882</v>
      </c>
      <c r="H256" t="s">
        <v>1881</v>
      </c>
      <c r="I256" t="s">
        <v>1881</v>
      </c>
      <c r="J256" t="s">
        <v>1881</v>
      </c>
      <c r="K256" t="s">
        <v>1881</v>
      </c>
      <c r="L256" t="s">
        <v>1881</v>
      </c>
      <c r="M256" s="180">
        <v>40141</v>
      </c>
      <c r="N256" t="s">
        <v>1883</v>
      </c>
      <c r="O256" t="s">
        <v>1883</v>
      </c>
      <c r="P256" t="s">
        <v>2355</v>
      </c>
      <c r="Q256">
        <v>0</v>
      </c>
      <c r="R256">
        <v>0</v>
      </c>
      <c r="S256" t="s">
        <v>1883</v>
      </c>
      <c r="T256" t="s">
        <v>1883</v>
      </c>
      <c r="U256">
        <v>2</v>
      </c>
      <c r="V256" t="s">
        <v>1896</v>
      </c>
      <c r="W256">
        <v>15</v>
      </c>
      <c r="X256">
        <v>0</v>
      </c>
      <c r="Y256">
        <v>0</v>
      </c>
      <c r="Z256" t="s">
        <v>1881</v>
      </c>
      <c r="AA256" t="s">
        <v>1881</v>
      </c>
      <c r="AB256" t="s">
        <v>1881</v>
      </c>
      <c r="AC256">
        <v>0</v>
      </c>
      <c r="AD256">
        <v>0</v>
      </c>
      <c r="AE256">
        <v>0</v>
      </c>
      <c r="AF256">
        <v>0</v>
      </c>
      <c r="AG256" t="s">
        <v>1882</v>
      </c>
      <c r="AH256" s="181" t="s">
        <v>1883</v>
      </c>
      <c r="AI256" s="182">
        <v>48</v>
      </c>
      <c r="AJ256" s="181" t="s">
        <v>1897</v>
      </c>
      <c r="AK256" s="181" t="s">
        <v>1883</v>
      </c>
      <c r="AL256" s="181" t="s">
        <v>1883</v>
      </c>
      <c r="AO256" s="181"/>
      <c r="AQ256">
        <v>10</v>
      </c>
      <c r="AR256" s="182">
        <v>40</v>
      </c>
      <c r="AS256" s="183" t="s">
        <v>1882</v>
      </c>
      <c r="AT256">
        <v>0</v>
      </c>
      <c r="AU256">
        <v>40</v>
      </c>
      <c r="AV256" s="182">
        <v>8</v>
      </c>
      <c r="AW256" s="184">
        <v>0</v>
      </c>
      <c r="AX256" s="183" t="s">
        <v>1881</v>
      </c>
      <c r="AY256" s="184">
        <v>0</v>
      </c>
      <c r="AZ256">
        <v>0</v>
      </c>
      <c r="BA256">
        <v>0</v>
      </c>
      <c r="BB256">
        <v>0</v>
      </c>
      <c r="BC256" s="182">
        <v>0</v>
      </c>
      <c r="BD256" t="s">
        <v>1883</v>
      </c>
      <c r="BE256" t="s">
        <v>1883</v>
      </c>
      <c r="BF256" t="s">
        <v>1883</v>
      </c>
      <c r="BG256" s="181" t="s">
        <v>1883</v>
      </c>
      <c r="BH256">
        <v>15</v>
      </c>
      <c r="BI256" s="184">
        <v>1</v>
      </c>
      <c r="BJ256" s="182">
        <v>0</v>
      </c>
      <c r="BK256" s="181" t="s">
        <v>1883</v>
      </c>
      <c r="BL256">
        <v>0</v>
      </c>
      <c r="BM256">
        <v>0</v>
      </c>
      <c r="BN256">
        <v>0</v>
      </c>
    </row>
    <row r="257" spans="1:66" x14ac:dyDescent="0.25">
      <c r="A257">
        <v>2728</v>
      </c>
      <c r="B257" t="s">
        <v>1444</v>
      </c>
      <c r="C257">
        <v>1</v>
      </c>
      <c r="D257">
        <v>0</v>
      </c>
      <c r="E257">
        <v>0</v>
      </c>
      <c r="F257" t="s">
        <v>1881</v>
      </c>
      <c r="G257" t="s">
        <v>1882</v>
      </c>
      <c r="H257" t="s">
        <v>1881</v>
      </c>
      <c r="I257" t="s">
        <v>1881</v>
      </c>
      <c r="J257" t="s">
        <v>1881</v>
      </c>
      <c r="K257" t="s">
        <v>1881</v>
      </c>
      <c r="L257" t="s">
        <v>1881</v>
      </c>
      <c r="M257" s="180">
        <v>40141</v>
      </c>
      <c r="N257" t="s">
        <v>1883</v>
      </c>
      <c r="O257" t="s">
        <v>1883</v>
      </c>
      <c r="P257" t="s">
        <v>2356</v>
      </c>
      <c r="Q257">
        <v>0</v>
      </c>
      <c r="R257">
        <v>0</v>
      </c>
      <c r="S257" t="s">
        <v>1883</v>
      </c>
      <c r="T257" t="s">
        <v>1883</v>
      </c>
      <c r="U257">
        <v>2</v>
      </c>
      <c r="V257" t="s">
        <v>1896</v>
      </c>
      <c r="W257">
        <v>15</v>
      </c>
      <c r="X257">
        <v>0</v>
      </c>
      <c r="Y257">
        <v>0</v>
      </c>
      <c r="Z257" t="s">
        <v>1881</v>
      </c>
      <c r="AA257" t="s">
        <v>1881</v>
      </c>
      <c r="AB257" t="s">
        <v>1881</v>
      </c>
      <c r="AC257">
        <v>0</v>
      </c>
      <c r="AD257">
        <v>0</v>
      </c>
      <c r="AE257">
        <v>0</v>
      </c>
      <c r="AF257">
        <v>0</v>
      </c>
      <c r="AG257" t="s">
        <v>1882</v>
      </c>
      <c r="AH257" s="181" t="s">
        <v>1883</v>
      </c>
      <c r="AI257" s="182">
        <v>48</v>
      </c>
      <c r="AJ257" s="181" t="s">
        <v>1897</v>
      </c>
      <c r="AK257" s="181" t="s">
        <v>1883</v>
      </c>
      <c r="AL257" s="181" t="s">
        <v>1883</v>
      </c>
      <c r="AO257" s="181"/>
      <c r="AQ257">
        <v>10</v>
      </c>
      <c r="AR257" s="182">
        <v>40</v>
      </c>
      <c r="AS257" s="183" t="s">
        <v>1882</v>
      </c>
      <c r="AT257">
        <v>0</v>
      </c>
      <c r="AU257">
        <v>40</v>
      </c>
      <c r="AV257" s="182">
        <v>8</v>
      </c>
      <c r="AW257" s="184">
        <v>0</v>
      </c>
      <c r="AX257" s="183" t="s">
        <v>1881</v>
      </c>
      <c r="AY257" s="184">
        <v>0</v>
      </c>
      <c r="AZ257">
        <v>0</v>
      </c>
      <c r="BA257">
        <v>0</v>
      </c>
      <c r="BB257">
        <v>0</v>
      </c>
      <c r="BC257" s="182">
        <v>0</v>
      </c>
      <c r="BD257" t="s">
        <v>1883</v>
      </c>
      <c r="BE257" t="s">
        <v>1883</v>
      </c>
      <c r="BF257" t="s">
        <v>1883</v>
      </c>
      <c r="BG257" s="181" t="s">
        <v>1883</v>
      </c>
      <c r="BH257">
        <v>15</v>
      </c>
      <c r="BI257" s="184">
        <v>0</v>
      </c>
      <c r="BJ257" s="182">
        <v>0</v>
      </c>
      <c r="BK257" s="181" t="s">
        <v>1883</v>
      </c>
      <c r="BL257">
        <v>0</v>
      </c>
      <c r="BM257">
        <v>0</v>
      </c>
      <c r="BN257">
        <v>0</v>
      </c>
    </row>
    <row r="258" spans="1:66" x14ac:dyDescent="0.25">
      <c r="A258">
        <v>2734</v>
      </c>
      <c r="B258" t="s">
        <v>2357</v>
      </c>
      <c r="C258">
        <v>24</v>
      </c>
      <c r="D258">
        <v>0</v>
      </c>
      <c r="E258">
        <v>0</v>
      </c>
      <c r="F258" t="s">
        <v>1881</v>
      </c>
      <c r="G258" t="s">
        <v>1882</v>
      </c>
      <c r="H258" t="s">
        <v>1881</v>
      </c>
      <c r="I258" t="s">
        <v>1881</v>
      </c>
      <c r="J258" t="s">
        <v>1881</v>
      </c>
      <c r="K258" t="s">
        <v>1881</v>
      </c>
      <c r="L258" t="s">
        <v>1881</v>
      </c>
      <c r="M258" s="180">
        <v>40144</v>
      </c>
      <c r="N258" t="s">
        <v>1883</v>
      </c>
      <c r="O258" t="s">
        <v>1883</v>
      </c>
      <c r="P258" t="s">
        <v>2358</v>
      </c>
      <c r="Q258">
        <v>0</v>
      </c>
      <c r="R258">
        <v>0</v>
      </c>
      <c r="S258" t="s">
        <v>1883</v>
      </c>
      <c r="T258" t="s">
        <v>1883</v>
      </c>
      <c r="U258">
        <v>2</v>
      </c>
      <c r="V258" t="s">
        <v>1896</v>
      </c>
      <c r="W258">
        <v>8.16</v>
      </c>
      <c r="X258">
        <v>0</v>
      </c>
      <c r="Y258">
        <v>0</v>
      </c>
      <c r="Z258" t="s">
        <v>1881</v>
      </c>
      <c r="AA258" t="s">
        <v>1881</v>
      </c>
      <c r="AB258" t="s">
        <v>1881</v>
      </c>
      <c r="AC258">
        <v>0</v>
      </c>
      <c r="AD258">
        <v>0</v>
      </c>
      <c r="AE258">
        <v>0</v>
      </c>
      <c r="AF258">
        <v>0</v>
      </c>
      <c r="AG258" t="s">
        <v>1882</v>
      </c>
      <c r="AH258" s="181" t="s">
        <v>1883</v>
      </c>
      <c r="AI258" s="182">
        <v>48</v>
      </c>
      <c r="AJ258" s="181" t="s">
        <v>1897</v>
      </c>
      <c r="AK258" s="181" t="s">
        <v>1883</v>
      </c>
      <c r="AL258" s="181" t="s">
        <v>1883</v>
      </c>
      <c r="AO258" s="181"/>
      <c r="AQ258">
        <v>10</v>
      </c>
      <c r="AR258" s="182">
        <v>40</v>
      </c>
      <c r="AS258" s="183" t="s">
        <v>1882</v>
      </c>
      <c r="AT258">
        <v>0</v>
      </c>
      <c r="AU258">
        <v>88</v>
      </c>
      <c r="AV258" s="182">
        <v>11</v>
      </c>
      <c r="AW258" s="184">
        <v>0</v>
      </c>
      <c r="AX258" s="183" t="s">
        <v>1881</v>
      </c>
      <c r="AY258" s="184">
        <v>0</v>
      </c>
      <c r="AZ258">
        <v>0</v>
      </c>
      <c r="BA258">
        <v>0</v>
      </c>
      <c r="BB258">
        <v>0</v>
      </c>
      <c r="BC258" s="182">
        <v>0</v>
      </c>
      <c r="BD258" t="s">
        <v>1883</v>
      </c>
      <c r="BE258" t="s">
        <v>1883</v>
      </c>
      <c r="BF258" t="s">
        <v>1883</v>
      </c>
      <c r="BG258" s="181" t="s">
        <v>1883</v>
      </c>
      <c r="BH258">
        <v>8.16</v>
      </c>
      <c r="BI258" s="184">
        <v>0</v>
      </c>
      <c r="BJ258" s="182">
        <v>0</v>
      </c>
      <c r="BK258" s="181" t="s">
        <v>1883</v>
      </c>
      <c r="BL258">
        <v>0</v>
      </c>
      <c r="BM258">
        <v>0</v>
      </c>
      <c r="BN258">
        <v>0</v>
      </c>
    </row>
    <row r="259" spans="1:66" x14ac:dyDescent="0.25">
      <c r="A259">
        <v>2772</v>
      </c>
      <c r="B259" t="s">
        <v>2359</v>
      </c>
      <c r="C259">
        <v>24</v>
      </c>
      <c r="D259">
        <v>0</v>
      </c>
      <c r="E259">
        <v>0</v>
      </c>
      <c r="F259" t="s">
        <v>1881</v>
      </c>
      <c r="G259" t="s">
        <v>1882</v>
      </c>
      <c r="H259" t="s">
        <v>1881</v>
      </c>
      <c r="I259" t="s">
        <v>1881</v>
      </c>
      <c r="J259" t="s">
        <v>1881</v>
      </c>
      <c r="K259" t="s">
        <v>1881</v>
      </c>
      <c r="L259" t="s">
        <v>1881</v>
      </c>
      <c r="M259" s="180">
        <v>40219</v>
      </c>
      <c r="N259" t="s">
        <v>1883</v>
      </c>
      <c r="O259" t="s">
        <v>1883</v>
      </c>
      <c r="P259" t="s">
        <v>2360</v>
      </c>
      <c r="Q259">
        <v>0</v>
      </c>
      <c r="R259">
        <v>0</v>
      </c>
      <c r="S259" t="s">
        <v>1883</v>
      </c>
      <c r="T259" t="s">
        <v>1883</v>
      </c>
      <c r="U259">
        <v>0</v>
      </c>
      <c r="V259" t="s">
        <v>1883</v>
      </c>
      <c r="W259">
        <v>0</v>
      </c>
      <c r="X259">
        <v>0</v>
      </c>
      <c r="Y259">
        <v>0</v>
      </c>
      <c r="Z259" t="s">
        <v>1881</v>
      </c>
      <c r="AA259" t="s">
        <v>1881</v>
      </c>
      <c r="AB259" t="s">
        <v>1881</v>
      </c>
      <c r="AC259">
        <v>0</v>
      </c>
      <c r="AD259">
        <v>0</v>
      </c>
      <c r="AE259">
        <v>0</v>
      </c>
      <c r="AF259">
        <v>0</v>
      </c>
      <c r="AG259" t="s">
        <v>1881</v>
      </c>
      <c r="AH259" s="181" t="s">
        <v>1883</v>
      </c>
      <c r="AI259" s="182">
        <v>108</v>
      </c>
      <c r="AJ259" s="181" t="s">
        <v>1941</v>
      </c>
      <c r="AK259" s="181" t="s">
        <v>1883</v>
      </c>
      <c r="AL259" s="181" t="s">
        <v>1883</v>
      </c>
      <c r="AO259" s="181"/>
      <c r="AQ259">
        <v>10</v>
      </c>
      <c r="AR259" s="182">
        <v>40</v>
      </c>
      <c r="AS259" s="183" t="s">
        <v>1882</v>
      </c>
      <c r="AT259">
        <v>0</v>
      </c>
      <c r="AU259">
        <v>0</v>
      </c>
      <c r="AV259" s="182">
        <v>0</v>
      </c>
      <c r="AW259" s="184">
        <v>0</v>
      </c>
      <c r="AX259" s="183" t="s">
        <v>1881</v>
      </c>
      <c r="AY259" s="184">
        <v>0</v>
      </c>
      <c r="AZ259">
        <v>0</v>
      </c>
      <c r="BA259">
        <v>0</v>
      </c>
      <c r="BB259">
        <v>0</v>
      </c>
      <c r="BC259" s="182">
        <v>0</v>
      </c>
      <c r="BD259" t="s">
        <v>1883</v>
      </c>
      <c r="BE259" t="s">
        <v>1883</v>
      </c>
      <c r="BF259" t="s">
        <v>1883</v>
      </c>
      <c r="BG259" s="181" t="s">
        <v>1883</v>
      </c>
      <c r="BH259">
        <v>0</v>
      </c>
      <c r="BI259" s="184">
        <v>0</v>
      </c>
      <c r="BJ259" s="182">
        <v>0</v>
      </c>
      <c r="BK259" s="181" t="s">
        <v>1883</v>
      </c>
      <c r="BL259">
        <v>0</v>
      </c>
      <c r="BM259">
        <v>0</v>
      </c>
      <c r="BN259">
        <v>0</v>
      </c>
    </row>
    <row r="260" spans="1:66" x14ac:dyDescent="0.25">
      <c r="A260">
        <v>2773</v>
      </c>
      <c r="B260" t="s">
        <v>2361</v>
      </c>
      <c r="C260">
        <v>24</v>
      </c>
      <c r="D260">
        <v>0</v>
      </c>
      <c r="E260">
        <v>0</v>
      </c>
      <c r="F260" t="s">
        <v>1881</v>
      </c>
      <c r="G260" t="s">
        <v>1882</v>
      </c>
      <c r="H260" t="s">
        <v>1881</v>
      </c>
      <c r="I260" t="s">
        <v>1881</v>
      </c>
      <c r="J260" t="s">
        <v>1881</v>
      </c>
      <c r="K260" t="s">
        <v>1881</v>
      </c>
      <c r="L260" t="s">
        <v>1881</v>
      </c>
      <c r="M260" s="180">
        <v>40219</v>
      </c>
      <c r="N260" t="s">
        <v>1883</v>
      </c>
      <c r="O260" t="s">
        <v>1883</v>
      </c>
      <c r="P260" t="s">
        <v>2362</v>
      </c>
      <c r="Q260">
        <v>0</v>
      </c>
      <c r="R260">
        <v>0</v>
      </c>
      <c r="S260" t="s">
        <v>1883</v>
      </c>
      <c r="T260" t="s">
        <v>1883</v>
      </c>
      <c r="U260">
        <v>0</v>
      </c>
      <c r="V260" t="s">
        <v>1883</v>
      </c>
      <c r="W260">
        <v>0</v>
      </c>
      <c r="X260">
        <v>0</v>
      </c>
      <c r="Y260">
        <v>0</v>
      </c>
      <c r="Z260" t="s">
        <v>1881</v>
      </c>
      <c r="AA260" t="s">
        <v>1881</v>
      </c>
      <c r="AB260" t="s">
        <v>1881</v>
      </c>
      <c r="AC260">
        <v>0</v>
      </c>
      <c r="AD260">
        <v>0</v>
      </c>
      <c r="AE260">
        <v>0</v>
      </c>
      <c r="AF260">
        <v>0</v>
      </c>
      <c r="AG260" t="s">
        <v>1881</v>
      </c>
      <c r="AH260" s="181" t="s">
        <v>1883</v>
      </c>
      <c r="AI260" s="182">
        <v>108</v>
      </c>
      <c r="AJ260" s="181" t="s">
        <v>1941</v>
      </c>
      <c r="AK260" s="181" t="s">
        <v>1883</v>
      </c>
      <c r="AL260" s="181" t="s">
        <v>1883</v>
      </c>
      <c r="AO260" s="181"/>
      <c r="AQ260">
        <v>10</v>
      </c>
      <c r="AR260" s="182">
        <v>40</v>
      </c>
      <c r="AS260" s="183" t="s">
        <v>1882</v>
      </c>
      <c r="AT260">
        <v>0</v>
      </c>
      <c r="AU260">
        <v>0</v>
      </c>
      <c r="AV260" s="182">
        <v>0</v>
      </c>
      <c r="AW260" s="184">
        <v>0</v>
      </c>
      <c r="AX260" s="183" t="s">
        <v>1881</v>
      </c>
      <c r="AY260" s="184">
        <v>0</v>
      </c>
      <c r="AZ260">
        <v>0</v>
      </c>
      <c r="BA260">
        <v>0</v>
      </c>
      <c r="BB260">
        <v>0</v>
      </c>
      <c r="BC260" s="182">
        <v>0</v>
      </c>
      <c r="BD260" t="s">
        <v>1883</v>
      </c>
      <c r="BE260" t="s">
        <v>1883</v>
      </c>
      <c r="BF260" t="s">
        <v>1883</v>
      </c>
      <c r="BG260" s="181" t="s">
        <v>1883</v>
      </c>
      <c r="BH260">
        <v>0</v>
      </c>
      <c r="BI260" s="184">
        <v>0</v>
      </c>
      <c r="BJ260" s="182">
        <v>0</v>
      </c>
      <c r="BK260" s="181" t="s">
        <v>1883</v>
      </c>
      <c r="BL260">
        <v>0</v>
      </c>
      <c r="BM260">
        <v>0</v>
      </c>
      <c r="BN260">
        <v>0</v>
      </c>
    </row>
    <row r="261" spans="1:66" x14ac:dyDescent="0.25">
      <c r="A261">
        <v>2803</v>
      </c>
      <c r="B261" t="s">
        <v>2363</v>
      </c>
      <c r="C261">
        <v>1</v>
      </c>
      <c r="D261">
        <v>0</v>
      </c>
      <c r="E261">
        <v>0</v>
      </c>
      <c r="F261" t="s">
        <v>1881</v>
      </c>
      <c r="G261" t="s">
        <v>1881</v>
      </c>
      <c r="H261" t="s">
        <v>1881</v>
      </c>
      <c r="I261" t="s">
        <v>1881</v>
      </c>
      <c r="J261" t="s">
        <v>1881</v>
      </c>
      <c r="K261" t="s">
        <v>1881</v>
      </c>
      <c r="L261" t="s">
        <v>1881</v>
      </c>
      <c r="M261" s="180">
        <v>40242</v>
      </c>
      <c r="N261" t="s">
        <v>2004</v>
      </c>
      <c r="O261" t="s">
        <v>1883</v>
      </c>
      <c r="P261" t="s">
        <v>1883</v>
      </c>
      <c r="Q261">
        <v>0</v>
      </c>
      <c r="R261">
        <v>0</v>
      </c>
      <c r="S261" t="s">
        <v>1883</v>
      </c>
      <c r="T261" t="s">
        <v>1883</v>
      </c>
      <c r="U261">
        <v>1</v>
      </c>
      <c r="V261" t="s">
        <v>1885</v>
      </c>
      <c r="W261">
        <v>1</v>
      </c>
      <c r="X261">
        <v>0</v>
      </c>
      <c r="Y261">
        <v>0</v>
      </c>
      <c r="Z261" t="s">
        <v>1881</v>
      </c>
      <c r="AA261" t="s">
        <v>1881</v>
      </c>
      <c r="AB261" t="s">
        <v>1881</v>
      </c>
      <c r="AC261">
        <v>0</v>
      </c>
      <c r="AD261">
        <v>0</v>
      </c>
      <c r="AE261">
        <v>0</v>
      </c>
      <c r="AF261">
        <v>0</v>
      </c>
      <c r="AG261" t="s">
        <v>1882</v>
      </c>
      <c r="AH261" s="181" t="s">
        <v>1883</v>
      </c>
      <c r="AI261" s="182">
        <v>27</v>
      </c>
      <c r="AJ261" s="181" t="s">
        <v>1886</v>
      </c>
      <c r="AK261" s="181" t="s">
        <v>1883</v>
      </c>
      <c r="AL261" s="181" t="s">
        <v>1883</v>
      </c>
      <c r="AO261" s="181"/>
      <c r="AQ261">
        <v>10</v>
      </c>
      <c r="AR261" s="182">
        <v>40</v>
      </c>
      <c r="AS261" s="183" t="s">
        <v>1882</v>
      </c>
      <c r="AT261">
        <v>0</v>
      </c>
      <c r="AU261">
        <v>0</v>
      </c>
      <c r="AV261" s="182">
        <v>0</v>
      </c>
      <c r="AW261" s="184">
        <v>0</v>
      </c>
      <c r="AX261" s="183" t="s">
        <v>1881</v>
      </c>
      <c r="AY261" s="184">
        <v>0</v>
      </c>
      <c r="AZ261">
        <v>0</v>
      </c>
      <c r="BA261">
        <v>0</v>
      </c>
      <c r="BB261">
        <v>0</v>
      </c>
      <c r="BC261" s="182">
        <v>0</v>
      </c>
      <c r="BD261" t="s">
        <v>1883</v>
      </c>
      <c r="BE261" t="s">
        <v>1883</v>
      </c>
      <c r="BF261" t="s">
        <v>1883</v>
      </c>
      <c r="BG261" s="181" t="s">
        <v>1883</v>
      </c>
      <c r="BH261">
        <v>0</v>
      </c>
      <c r="BI261" s="184">
        <v>0</v>
      </c>
      <c r="BJ261" s="182">
        <v>0</v>
      </c>
      <c r="BK261" s="181" t="s">
        <v>1883</v>
      </c>
      <c r="BL261">
        <v>0</v>
      </c>
      <c r="BM261">
        <v>0</v>
      </c>
      <c r="BN261">
        <v>0</v>
      </c>
    </row>
    <row r="262" spans="1:66" x14ac:dyDescent="0.25">
      <c r="A262">
        <v>2814</v>
      </c>
      <c r="B262" t="s">
        <v>2364</v>
      </c>
      <c r="C262">
        <v>48</v>
      </c>
      <c r="D262">
        <v>0</v>
      </c>
      <c r="E262">
        <v>0</v>
      </c>
      <c r="F262" t="s">
        <v>1881</v>
      </c>
      <c r="G262" t="s">
        <v>1882</v>
      </c>
      <c r="H262" t="s">
        <v>1881</v>
      </c>
      <c r="I262" t="s">
        <v>1881</v>
      </c>
      <c r="J262" t="s">
        <v>1881</v>
      </c>
      <c r="K262" t="s">
        <v>1881</v>
      </c>
      <c r="L262" t="s">
        <v>1881</v>
      </c>
      <c r="M262" s="180">
        <v>40247</v>
      </c>
      <c r="N262" t="s">
        <v>1883</v>
      </c>
      <c r="O262" t="s">
        <v>1883</v>
      </c>
      <c r="P262" t="s">
        <v>2365</v>
      </c>
      <c r="Q262">
        <v>0</v>
      </c>
      <c r="R262">
        <v>0</v>
      </c>
      <c r="S262" t="s">
        <v>1883</v>
      </c>
      <c r="T262" t="s">
        <v>1883</v>
      </c>
      <c r="U262">
        <v>0</v>
      </c>
      <c r="V262" t="s">
        <v>1883</v>
      </c>
      <c r="W262">
        <v>0</v>
      </c>
      <c r="X262">
        <v>0</v>
      </c>
      <c r="Y262">
        <v>0</v>
      </c>
      <c r="Z262" t="s">
        <v>1881</v>
      </c>
      <c r="AA262" t="s">
        <v>1881</v>
      </c>
      <c r="AB262" t="s">
        <v>1881</v>
      </c>
      <c r="AC262">
        <v>0</v>
      </c>
      <c r="AD262">
        <v>0</v>
      </c>
      <c r="AE262">
        <v>0</v>
      </c>
      <c r="AF262">
        <v>0</v>
      </c>
      <c r="AG262" t="s">
        <v>1881</v>
      </c>
      <c r="AH262" s="181" t="s">
        <v>1883</v>
      </c>
      <c r="AI262" s="182">
        <v>140</v>
      </c>
      <c r="AJ262" s="181" t="s">
        <v>2274</v>
      </c>
      <c r="AK262" s="181" t="s">
        <v>1883</v>
      </c>
      <c r="AL262" s="181" t="s">
        <v>1883</v>
      </c>
      <c r="AO262" s="181"/>
      <c r="AQ262">
        <v>10</v>
      </c>
      <c r="AR262" s="182">
        <v>40</v>
      </c>
      <c r="AS262" s="183" t="s">
        <v>1882</v>
      </c>
      <c r="AT262">
        <v>0</v>
      </c>
      <c r="AU262">
        <v>104</v>
      </c>
      <c r="AV262" s="182">
        <v>8</v>
      </c>
      <c r="AW262" s="184">
        <v>0</v>
      </c>
      <c r="AX262" s="183" t="s">
        <v>1881</v>
      </c>
      <c r="AY262" s="184">
        <v>0</v>
      </c>
      <c r="AZ262">
        <v>0</v>
      </c>
      <c r="BA262">
        <v>0</v>
      </c>
      <c r="BB262">
        <v>0</v>
      </c>
      <c r="BC262" s="182">
        <v>0</v>
      </c>
      <c r="BD262" t="s">
        <v>1883</v>
      </c>
      <c r="BE262" t="s">
        <v>1883</v>
      </c>
      <c r="BF262" t="s">
        <v>1883</v>
      </c>
      <c r="BG262" s="181" t="s">
        <v>1883</v>
      </c>
      <c r="BH262">
        <v>0</v>
      </c>
      <c r="BI262" s="184">
        <v>0</v>
      </c>
      <c r="BJ262" s="182">
        <v>0</v>
      </c>
      <c r="BK262" s="181" t="s">
        <v>1883</v>
      </c>
      <c r="BL262">
        <v>0</v>
      </c>
      <c r="BM262">
        <v>0</v>
      </c>
      <c r="BN262">
        <v>0</v>
      </c>
    </row>
    <row r="263" spans="1:66" x14ac:dyDescent="0.25">
      <c r="A263">
        <v>2839</v>
      </c>
      <c r="B263" t="s">
        <v>2366</v>
      </c>
      <c r="C263">
        <v>12</v>
      </c>
      <c r="D263">
        <v>0</v>
      </c>
      <c r="E263">
        <v>0</v>
      </c>
      <c r="F263" t="s">
        <v>1881</v>
      </c>
      <c r="G263" t="s">
        <v>1882</v>
      </c>
      <c r="H263" t="s">
        <v>1881</v>
      </c>
      <c r="I263" t="s">
        <v>1881</v>
      </c>
      <c r="J263" t="s">
        <v>1881</v>
      </c>
      <c r="K263" t="s">
        <v>1881</v>
      </c>
      <c r="L263" t="s">
        <v>1881</v>
      </c>
      <c r="M263" s="180">
        <v>40263</v>
      </c>
      <c r="N263" t="s">
        <v>1883</v>
      </c>
      <c r="O263" t="s">
        <v>1883</v>
      </c>
      <c r="P263" t="s">
        <v>2367</v>
      </c>
      <c r="Q263">
        <v>0</v>
      </c>
      <c r="R263">
        <v>0</v>
      </c>
      <c r="S263" t="s">
        <v>1883</v>
      </c>
      <c r="T263" t="s">
        <v>1883</v>
      </c>
      <c r="U263">
        <v>0</v>
      </c>
      <c r="V263" t="s">
        <v>1883</v>
      </c>
      <c r="W263">
        <v>0</v>
      </c>
      <c r="X263">
        <v>0</v>
      </c>
      <c r="Y263">
        <v>0</v>
      </c>
      <c r="Z263" t="s">
        <v>1881</v>
      </c>
      <c r="AA263" t="s">
        <v>1881</v>
      </c>
      <c r="AB263" t="s">
        <v>1881</v>
      </c>
      <c r="AC263">
        <v>0</v>
      </c>
      <c r="AD263">
        <v>0</v>
      </c>
      <c r="AE263">
        <v>0</v>
      </c>
      <c r="AF263">
        <v>0</v>
      </c>
      <c r="AG263" t="s">
        <v>1881</v>
      </c>
      <c r="AH263" s="181" t="s">
        <v>1883</v>
      </c>
      <c r="AI263" s="182">
        <v>29</v>
      </c>
      <c r="AJ263" s="181" t="s">
        <v>2079</v>
      </c>
      <c r="AK263" s="181" t="s">
        <v>1883</v>
      </c>
      <c r="AL263" s="181" t="s">
        <v>1883</v>
      </c>
      <c r="AO263" s="181"/>
      <c r="AQ263">
        <v>10</v>
      </c>
      <c r="AR263" s="182">
        <v>40</v>
      </c>
      <c r="AS263" s="183" t="s">
        <v>1882</v>
      </c>
      <c r="AT263">
        <v>0</v>
      </c>
      <c r="AU263">
        <v>0</v>
      </c>
      <c r="AV263" s="182">
        <v>0</v>
      </c>
      <c r="AW263" s="184">
        <v>0</v>
      </c>
      <c r="AX263" s="183" t="s">
        <v>1881</v>
      </c>
      <c r="AY263" s="184">
        <v>0</v>
      </c>
      <c r="AZ263">
        <v>0</v>
      </c>
      <c r="BA263">
        <v>0</v>
      </c>
      <c r="BB263">
        <v>0</v>
      </c>
      <c r="BC263" s="182">
        <v>0</v>
      </c>
      <c r="BD263" t="s">
        <v>1883</v>
      </c>
      <c r="BE263" t="s">
        <v>1883</v>
      </c>
      <c r="BF263" t="s">
        <v>1883</v>
      </c>
      <c r="BG263" s="181" t="s">
        <v>1883</v>
      </c>
      <c r="BH263">
        <v>0</v>
      </c>
      <c r="BI263" s="184">
        <v>0</v>
      </c>
      <c r="BJ263" s="182">
        <v>0</v>
      </c>
      <c r="BK263" s="181" t="s">
        <v>1883</v>
      </c>
      <c r="BL263">
        <v>0</v>
      </c>
      <c r="BM263">
        <v>0</v>
      </c>
      <c r="BN263">
        <v>0</v>
      </c>
    </row>
    <row r="264" spans="1:66" x14ac:dyDescent="0.25">
      <c r="A264">
        <v>2840</v>
      </c>
      <c r="B264" t="s">
        <v>2368</v>
      </c>
      <c r="C264">
        <v>12</v>
      </c>
      <c r="D264">
        <v>0</v>
      </c>
      <c r="E264">
        <v>0</v>
      </c>
      <c r="F264" t="s">
        <v>1881</v>
      </c>
      <c r="G264" t="s">
        <v>1882</v>
      </c>
      <c r="H264" t="s">
        <v>1881</v>
      </c>
      <c r="I264" t="s">
        <v>1881</v>
      </c>
      <c r="J264" t="s">
        <v>1881</v>
      </c>
      <c r="K264" t="s">
        <v>1881</v>
      </c>
      <c r="L264" t="s">
        <v>1881</v>
      </c>
      <c r="M264" s="180">
        <v>40263</v>
      </c>
      <c r="N264" t="s">
        <v>1883</v>
      </c>
      <c r="O264" t="s">
        <v>1883</v>
      </c>
      <c r="P264" t="s">
        <v>2369</v>
      </c>
      <c r="Q264">
        <v>0</v>
      </c>
      <c r="R264">
        <v>0</v>
      </c>
      <c r="S264" t="s">
        <v>1883</v>
      </c>
      <c r="T264" t="s">
        <v>1883</v>
      </c>
      <c r="U264">
        <v>0</v>
      </c>
      <c r="V264" t="s">
        <v>1883</v>
      </c>
      <c r="W264">
        <v>0</v>
      </c>
      <c r="X264">
        <v>0</v>
      </c>
      <c r="Y264">
        <v>0</v>
      </c>
      <c r="Z264" t="s">
        <v>1881</v>
      </c>
      <c r="AA264" t="s">
        <v>1881</v>
      </c>
      <c r="AB264" t="s">
        <v>1881</v>
      </c>
      <c r="AC264">
        <v>0</v>
      </c>
      <c r="AD264">
        <v>0</v>
      </c>
      <c r="AE264">
        <v>0</v>
      </c>
      <c r="AF264">
        <v>0</v>
      </c>
      <c r="AG264" t="s">
        <v>1881</v>
      </c>
      <c r="AH264" s="181" t="s">
        <v>1883</v>
      </c>
      <c r="AI264" s="182">
        <v>29</v>
      </c>
      <c r="AJ264" s="181" t="s">
        <v>2079</v>
      </c>
      <c r="AK264" s="181" t="s">
        <v>1883</v>
      </c>
      <c r="AL264" s="181" t="s">
        <v>1883</v>
      </c>
      <c r="AO264" s="181"/>
      <c r="AQ264">
        <v>10</v>
      </c>
      <c r="AR264" s="182">
        <v>40</v>
      </c>
      <c r="AS264" s="183" t="s">
        <v>1882</v>
      </c>
      <c r="AT264">
        <v>0</v>
      </c>
      <c r="AU264">
        <v>0</v>
      </c>
      <c r="AV264" s="182">
        <v>0</v>
      </c>
      <c r="AW264" s="184">
        <v>0</v>
      </c>
      <c r="AX264" s="183" t="s">
        <v>1881</v>
      </c>
      <c r="AY264" s="184">
        <v>0</v>
      </c>
      <c r="AZ264">
        <v>0</v>
      </c>
      <c r="BA264">
        <v>0</v>
      </c>
      <c r="BB264">
        <v>0</v>
      </c>
      <c r="BC264" s="182">
        <v>0</v>
      </c>
      <c r="BD264" t="s">
        <v>1883</v>
      </c>
      <c r="BE264" t="s">
        <v>1883</v>
      </c>
      <c r="BF264" t="s">
        <v>1883</v>
      </c>
      <c r="BG264" s="181" t="s">
        <v>1883</v>
      </c>
      <c r="BH264">
        <v>0</v>
      </c>
      <c r="BI264" s="184">
        <v>0</v>
      </c>
      <c r="BJ264" s="182">
        <v>0</v>
      </c>
      <c r="BK264" s="181" t="s">
        <v>1883</v>
      </c>
      <c r="BL264">
        <v>0</v>
      </c>
      <c r="BM264">
        <v>0</v>
      </c>
      <c r="BN264">
        <v>0</v>
      </c>
    </row>
    <row r="265" spans="1:66" x14ac:dyDescent="0.25">
      <c r="A265">
        <v>2852</v>
      </c>
      <c r="B265" t="s">
        <v>2370</v>
      </c>
      <c r="C265">
        <v>6</v>
      </c>
      <c r="D265">
        <v>0</v>
      </c>
      <c r="E265">
        <v>0</v>
      </c>
      <c r="F265" t="s">
        <v>1881</v>
      </c>
      <c r="G265" t="s">
        <v>1882</v>
      </c>
      <c r="H265" t="s">
        <v>1881</v>
      </c>
      <c r="I265" t="s">
        <v>1881</v>
      </c>
      <c r="J265" t="s">
        <v>1881</v>
      </c>
      <c r="K265" t="s">
        <v>1881</v>
      </c>
      <c r="L265" t="s">
        <v>1881</v>
      </c>
      <c r="M265" s="180">
        <v>40284</v>
      </c>
      <c r="N265" t="s">
        <v>1883</v>
      </c>
      <c r="O265" t="s">
        <v>1883</v>
      </c>
      <c r="P265" t="s">
        <v>2371</v>
      </c>
      <c r="Q265">
        <v>0</v>
      </c>
      <c r="R265">
        <v>0</v>
      </c>
      <c r="S265" t="s">
        <v>1883</v>
      </c>
      <c r="T265" t="s">
        <v>1883</v>
      </c>
      <c r="U265">
        <v>0</v>
      </c>
      <c r="V265" t="s">
        <v>1883</v>
      </c>
      <c r="W265">
        <v>0</v>
      </c>
      <c r="X265">
        <v>0</v>
      </c>
      <c r="Y265">
        <v>0</v>
      </c>
      <c r="Z265" t="s">
        <v>1881</v>
      </c>
      <c r="AA265" t="s">
        <v>1881</v>
      </c>
      <c r="AB265" t="s">
        <v>1881</v>
      </c>
      <c r="AC265">
        <v>0</v>
      </c>
      <c r="AD265">
        <v>0</v>
      </c>
      <c r="AE265">
        <v>0</v>
      </c>
      <c r="AF265">
        <v>0</v>
      </c>
      <c r="AG265" t="s">
        <v>1881</v>
      </c>
      <c r="AH265" s="181" t="s">
        <v>1883</v>
      </c>
      <c r="AI265" s="182">
        <v>29</v>
      </c>
      <c r="AJ265" s="181" t="s">
        <v>2079</v>
      </c>
      <c r="AK265" s="181" t="s">
        <v>1883</v>
      </c>
      <c r="AL265" s="181" t="s">
        <v>1883</v>
      </c>
      <c r="AO265" s="181"/>
      <c r="AQ265">
        <v>10</v>
      </c>
      <c r="AR265" s="182">
        <v>40</v>
      </c>
      <c r="AS265" s="183" t="s">
        <v>1882</v>
      </c>
      <c r="AT265">
        <v>0</v>
      </c>
      <c r="AU265">
        <v>0</v>
      </c>
      <c r="AV265" s="182">
        <v>0</v>
      </c>
      <c r="AW265" s="184">
        <v>0</v>
      </c>
      <c r="AX265" s="183" t="s">
        <v>1881</v>
      </c>
      <c r="AY265" s="184">
        <v>0</v>
      </c>
      <c r="AZ265">
        <v>0</v>
      </c>
      <c r="BA265">
        <v>0</v>
      </c>
      <c r="BB265">
        <v>0</v>
      </c>
      <c r="BC265" s="182">
        <v>0</v>
      </c>
      <c r="BD265" t="s">
        <v>1883</v>
      </c>
      <c r="BE265" t="s">
        <v>1883</v>
      </c>
      <c r="BF265" t="s">
        <v>1883</v>
      </c>
      <c r="BG265" s="181" t="s">
        <v>1883</v>
      </c>
      <c r="BH265">
        <v>0</v>
      </c>
      <c r="BI265" s="184">
        <v>0</v>
      </c>
      <c r="BJ265" s="182">
        <v>0</v>
      </c>
      <c r="BK265" s="181" t="s">
        <v>1883</v>
      </c>
      <c r="BL265">
        <v>0</v>
      </c>
      <c r="BM265">
        <v>0</v>
      </c>
      <c r="BN265">
        <v>0</v>
      </c>
    </row>
    <row r="266" spans="1:66" x14ac:dyDescent="0.25">
      <c r="A266">
        <v>2877</v>
      </c>
      <c r="B266" t="s">
        <v>2372</v>
      </c>
      <c r="C266">
        <v>1</v>
      </c>
      <c r="D266">
        <v>0</v>
      </c>
      <c r="E266">
        <v>0</v>
      </c>
      <c r="F266" t="s">
        <v>1881</v>
      </c>
      <c r="G266" t="s">
        <v>1881</v>
      </c>
      <c r="H266" t="s">
        <v>1881</v>
      </c>
      <c r="I266" t="s">
        <v>1881</v>
      </c>
      <c r="J266" t="s">
        <v>1881</v>
      </c>
      <c r="K266" t="s">
        <v>1881</v>
      </c>
      <c r="L266" t="s">
        <v>1881</v>
      </c>
      <c r="M266" s="180">
        <v>40308</v>
      </c>
      <c r="N266" t="s">
        <v>2004</v>
      </c>
      <c r="O266" t="s">
        <v>1883</v>
      </c>
      <c r="P266" t="s">
        <v>1883</v>
      </c>
      <c r="Q266">
        <v>0</v>
      </c>
      <c r="R266">
        <v>0</v>
      </c>
      <c r="S266" t="s">
        <v>1883</v>
      </c>
      <c r="T266" t="s">
        <v>1883</v>
      </c>
      <c r="U266">
        <v>0</v>
      </c>
      <c r="V266" t="s">
        <v>1883</v>
      </c>
      <c r="W266">
        <v>0</v>
      </c>
      <c r="X266">
        <v>0</v>
      </c>
      <c r="Y266">
        <v>0</v>
      </c>
      <c r="Z266" t="s">
        <v>1881</v>
      </c>
      <c r="AA266" t="s">
        <v>1881</v>
      </c>
      <c r="AB266" t="s">
        <v>1881</v>
      </c>
      <c r="AC266">
        <v>0</v>
      </c>
      <c r="AD266">
        <v>0</v>
      </c>
      <c r="AE266">
        <v>0</v>
      </c>
      <c r="AF266">
        <v>0</v>
      </c>
      <c r="AG266" t="s">
        <v>1881</v>
      </c>
      <c r="AH266" s="181" t="s">
        <v>1883</v>
      </c>
      <c r="AI266" s="182">
        <v>47</v>
      </c>
      <c r="AJ266" s="181" t="s">
        <v>2012</v>
      </c>
      <c r="AK266" s="181" t="s">
        <v>1883</v>
      </c>
      <c r="AL266" s="181" t="s">
        <v>1883</v>
      </c>
      <c r="AO266" s="181"/>
      <c r="AQ266">
        <v>10</v>
      </c>
      <c r="AR266" s="182">
        <v>40</v>
      </c>
      <c r="AS266" s="183" t="s">
        <v>1882</v>
      </c>
      <c r="AT266">
        <v>0</v>
      </c>
      <c r="AU266">
        <v>0</v>
      </c>
      <c r="AV266" s="182">
        <v>0</v>
      </c>
      <c r="AW266" s="184">
        <v>0</v>
      </c>
      <c r="AX266" s="183" t="s">
        <v>1881</v>
      </c>
      <c r="AY266" s="184">
        <v>0</v>
      </c>
      <c r="AZ266">
        <v>0</v>
      </c>
      <c r="BA266">
        <v>0</v>
      </c>
      <c r="BB266">
        <v>0</v>
      </c>
      <c r="BC266" s="182">
        <v>0</v>
      </c>
      <c r="BD266" t="s">
        <v>1883</v>
      </c>
      <c r="BE266" t="s">
        <v>1883</v>
      </c>
      <c r="BF266" t="s">
        <v>1883</v>
      </c>
      <c r="BG266" s="181" t="s">
        <v>1883</v>
      </c>
      <c r="BH266">
        <v>0</v>
      </c>
      <c r="BI266" s="184">
        <v>0</v>
      </c>
      <c r="BJ266" s="182">
        <v>0</v>
      </c>
      <c r="BK266" s="181" t="s">
        <v>1883</v>
      </c>
      <c r="BL266">
        <v>0</v>
      </c>
      <c r="BM266">
        <v>0</v>
      </c>
      <c r="BN266">
        <v>0</v>
      </c>
    </row>
    <row r="267" spans="1:66" x14ac:dyDescent="0.25">
      <c r="A267">
        <v>2885</v>
      </c>
      <c r="B267" t="s">
        <v>961</v>
      </c>
      <c r="C267">
        <v>24</v>
      </c>
      <c r="D267">
        <v>0</v>
      </c>
      <c r="E267">
        <v>0</v>
      </c>
      <c r="F267" t="s">
        <v>1881</v>
      </c>
      <c r="G267" t="s">
        <v>1882</v>
      </c>
      <c r="H267" t="s">
        <v>1881</v>
      </c>
      <c r="I267" t="s">
        <v>1881</v>
      </c>
      <c r="J267" t="s">
        <v>1881</v>
      </c>
      <c r="K267" t="s">
        <v>1881</v>
      </c>
      <c r="L267" t="s">
        <v>1881</v>
      </c>
      <c r="M267" s="180">
        <v>40312</v>
      </c>
      <c r="N267" t="s">
        <v>1883</v>
      </c>
      <c r="O267" t="s">
        <v>1883</v>
      </c>
      <c r="P267" t="s">
        <v>2373</v>
      </c>
      <c r="Q267">
        <v>0</v>
      </c>
      <c r="R267">
        <v>0</v>
      </c>
      <c r="S267" t="s">
        <v>1883</v>
      </c>
      <c r="T267" t="s">
        <v>1883</v>
      </c>
      <c r="U267">
        <v>2</v>
      </c>
      <c r="V267" t="s">
        <v>1896</v>
      </c>
      <c r="W267">
        <v>8.16</v>
      </c>
      <c r="X267">
        <v>0</v>
      </c>
      <c r="Y267">
        <v>0</v>
      </c>
      <c r="Z267" t="s">
        <v>1881</v>
      </c>
      <c r="AA267" t="s">
        <v>1881</v>
      </c>
      <c r="AB267" t="s">
        <v>1881</v>
      </c>
      <c r="AC267">
        <v>0</v>
      </c>
      <c r="AD267">
        <v>0</v>
      </c>
      <c r="AE267">
        <v>0</v>
      </c>
      <c r="AF267">
        <v>0</v>
      </c>
      <c r="AG267" t="s">
        <v>1882</v>
      </c>
      <c r="AH267" s="181" t="s">
        <v>1883</v>
      </c>
      <c r="AI267" s="182">
        <v>48</v>
      </c>
      <c r="AJ267" s="181" t="s">
        <v>1897</v>
      </c>
      <c r="AK267" s="181" t="s">
        <v>1883</v>
      </c>
      <c r="AL267" s="181" t="s">
        <v>1883</v>
      </c>
      <c r="AO267" s="181"/>
      <c r="AQ267">
        <v>10</v>
      </c>
      <c r="AR267" s="182">
        <v>40</v>
      </c>
      <c r="AS267" s="183" t="s">
        <v>1882</v>
      </c>
      <c r="AT267">
        <v>0</v>
      </c>
      <c r="AU267">
        <v>88</v>
      </c>
      <c r="AV267" s="182">
        <v>11</v>
      </c>
      <c r="AW267" s="184">
        <v>0</v>
      </c>
      <c r="AX267" s="183" t="s">
        <v>1881</v>
      </c>
      <c r="AY267" s="184">
        <v>0</v>
      </c>
      <c r="AZ267">
        <v>0</v>
      </c>
      <c r="BA267">
        <v>0</v>
      </c>
      <c r="BB267">
        <v>0</v>
      </c>
      <c r="BC267" s="182">
        <v>0</v>
      </c>
      <c r="BD267" t="s">
        <v>1883</v>
      </c>
      <c r="BE267" t="s">
        <v>1883</v>
      </c>
      <c r="BF267" t="s">
        <v>1883</v>
      </c>
      <c r="BG267" s="181" t="s">
        <v>1883</v>
      </c>
      <c r="BH267">
        <v>8.16</v>
      </c>
      <c r="BI267" s="184">
        <v>0</v>
      </c>
      <c r="BJ267" s="182">
        <v>0</v>
      </c>
      <c r="BK267" s="181" t="s">
        <v>1883</v>
      </c>
      <c r="BL267">
        <v>0</v>
      </c>
      <c r="BM267">
        <v>0</v>
      </c>
      <c r="BN267">
        <v>0</v>
      </c>
    </row>
    <row r="268" spans="1:66" x14ac:dyDescent="0.25">
      <c r="A268">
        <v>2900</v>
      </c>
      <c r="B268" t="s">
        <v>1446</v>
      </c>
      <c r="C268">
        <v>24</v>
      </c>
      <c r="D268">
        <v>0</v>
      </c>
      <c r="E268">
        <v>0</v>
      </c>
      <c r="F268" t="s">
        <v>1881</v>
      </c>
      <c r="G268" t="s">
        <v>1882</v>
      </c>
      <c r="H268" t="s">
        <v>1881</v>
      </c>
      <c r="I268" t="s">
        <v>1881</v>
      </c>
      <c r="J268" t="s">
        <v>1881</v>
      </c>
      <c r="K268" t="s">
        <v>1881</v>
      </c>
      <c r="L268" t="s">
        <v>1881</v>
      </c>
      <c r="M268" s="180">
        <v>40316</v>
      </c>
      <c r="N268" t="s">
        <v>1883</v>
      </c>
      <c r="O268" t="s">
        <v>1883</v>
      </c>
      <c r="P268" t="s">
        <v>2374</v>
      </c>
      <c r="Q268">
        <v>0</v>
      </c>
      <c r="R268">
        <v>0</v>
      </c>
      <c r="S268" t="s">
        <v>1883</v>
      </c>
      <c r="T268" t="s">
        <v>1883</v>
      </c>
      <c r="U268">
        <v>2</v>
      </c>
      <c r="V268" t="s">
        <v>1896</v>
      </c>
      <c r="W268">
        <v>8.16</v>
      </c>
      <c r="X268">
        <v>0</v>
      </c>
      <c r="Y268">
        <v>0</v>
      </c>
      <c r="Z268" t="s">
        <v>1881</v>
      </c>
      <c r="AA268" t="s">
        <v>1881</v>
      </c>
      <c r="AB268" t="s">
        <v>1881</v>
      </c>
      <c r="AC268">
        <v>0</v>
      </c>
      <c r="AD268">
        <v>0</v>
      </c>
      <c r="AE268">
        <v>0</v>
      </c>
      <c r="AF268">
        <v>0</v>
      </c>
      <c r="AG268" t="s">
        <v>1882</v>
      </c>
      <c r="AH268" s="181" t="s">
        <v>1883</v>
      </c>
      <c r="AI268" s="182">
        <v>48</v>
      </c>
      <c r="AJ268" s="181" t="s">
        <v>1897</v>
      </c>
      <c r="AK268" s="181" t="s">
        <v>1883</v>
      </c>
      <c r="AL268" s="181" t="s">
        <v>1883</v>
      </c>
      <c r="AO268" s="181"/>
      <c r="AQ268">
        <v>10</v>
      </c>
      <c r="AR268" s="182">
        <v>40</v>
      </c>
      <c r="AS268" s="183" t="s">
        <v>1882</v>
      </c>
      <c r="AT268">
        <v>0</v>
      </c>
      <c r="AU268">
        <v>88</v>
      </c>
      <c r="AV268" s="182">
        <v>11</v>
      </c>
      <c r="AW268" s="184">
        <v>0</v>
      </c>
      <c r="AX268" s="183" t="s">
        <v>1881</v>
      </c>
      <c r="AY268" s="184">
        <v>0</v>
      </c>
      <c r="AZ268">
        <v>0</v>
      </c>
      <c r="BA268">
        <v>0</v>
      </c>
      <c r="BB268">
        <v>0</v>
      </c>
      <c r="BC268" s="182">
        <v>0</v>
      </c>
      <c r="BD268" t="s">
        <v>1883</v>
      </c>
      <c r="BE268" t="s">
        <v>1883</v>
      </c>
      <c r="BF268" t="s">
        <v>1883</v>
      </c>
      <c r="BG268" s="181" t="s">
        <v>1883</v>
      </c>
      <c r="BH268">
        <v>8.16</v>
      </c>
      <c r="BI268" s="184">
        <v>0</v>
      </c>
      <c r="BJ268" s="182">
        <v>0</v>
      </c>
      <c r="BK268" s="181" t="s">
        <v>1883</v>
      </c>
      <c r="BL268">
        <v>0</v>
      </c>
      <c r="BM268">
        <v>0</v>
      </c>
      <c r="BN268">
        <v>0</v>
      </c>
    </row>
    <row r="269" spans="1:66" x14ac:dyDescent="0.25">
      <c r="A269">
        <v>2901</v>
      </c>
      <c r="B269" t="s">
        <v>963</v>
      </c>
      <c r="C269">
        <v>24</v>
      </c>
      <c r="D269">
        <v>0</v>
      </c>
      <c r="E269">
        <v>0</v>
      </c>
      <c r="F269" t="s">
        <v>1881</v>
      </c>
      <c r="G269" t="s">
        <v>1882</v>
      </c>
      <c r="H269" t="s">
        <v>1881</v>
      </c>
      <c r="I269" t="s">
        <v>1881</v>
      </c>
      <c r="J269" t="s">
        <v>1881</v>
      </c>
      <c r="K269" t="s">
        <v>1881</v>
      </c>
      <c r="L269" t="s">
        <v>1881</v>
      </c>
      <c r="M269" s="180">
        <v>40316</v>
      </c>
      <c r="N269" t="s">
        <v>1883</v>
      </c>
      <c r="O269" t="s">
        <v>1883</v>
      </c>
      <c r="P269" t="s">
        <v>2375</v>
      </c>
      <c r="Q269">
        <v>0</v>
      </c>
      <c r="R269">
        <v>0</v>
      </c>
      <c r="S269" t="s">
        <v>1883</v>
      </c>
      <c r="T269" t="s">
        <v>1883</v>
      </c>
      <c r="U269">
        <v>2</v>
      </c>
      <c r="V269" t="s">
        <v>1896</v>
      </c>
      <c r="W269">
        <v>8.16</v>
      </c>
      <c r="X269">
        <v>0</v>
      </c>
      <c r="Y269">
        <v>0</v>
      </c>
      <c r="Z269" t="s">
        <v>1881</v>
      </c>
      <c r="AA269" t="s">
        <v>1881</v>
      </c>
      <c r="AB269" t="s">
        <v>1881</v>
      </c>
      <c r="AC269">
        <v>0</v>
      </c>
      <c r="AD269">
        <v>0</v>
      </c>
      <c r="AE269">
        <v>0</v>
      </c>
      <c r="AF269">
        <v>0</v>
      </c>
      <c r="AG269" t="s">
        <v>1882</v>
      </c>
      <c r="AH269" s="181" t="s">
        <v>1883</v>
      </c>
      <c r="AI269" s="182">
        <v>48</v>
      </c>
      <c r="AJ269" s="181" t="s">
        <v>1897</v>
      </c>
      <c r="AK269" s="181" t="s">
        <v>1883</v>
      </c>
      <c r="AL269" s="181" t="s">
        <v>1883</v>
      </c>
      <c r="AO269" s="181"/>
      <c r="AQ269">
        <v>10</v>
      </c>
      <c r="AR269" s="182">
        <v>40</v>
      </c>
      <c r="AS269" s="183" t="s">
        <v>1882</v>
      </c>
      <c r="AT269">
        <v>0</v>
      </c>
      <c r="AU269">
        <v>88</v>
      </c>
      <c r="AV269" s="182">
        <v>11</v>
      </c>
      <c r="AW269" s="184">
        <v>0</v>
      </c>
      <c r="AX269" s="183" t="s">
        <v>1881</v>
      </c>
      <c r="AY269" s="184">
        <v>0</v>
      </c>
      <c r="AZ269">
        <v>0</v>
      </c>
      <c r="BA269">
        <v>0</v>
      </c>
      <c r="BB269">
        <v>0</v>
      </c>
      <c r="BC269" s="182">
        <v>0</v>
      </c>
      <c r="BD269" t="s">
        <v>1883</v>
      </c>
      <c r="BE269" t="s">
        <v>1883</v>
      </c>
      <c r="BF269" t="s">
        <v>1883</v>
      </c>
      <c r="BG269" s="181" t="s">
        <v>1883</v>
      </c>
      <c r="BH269">
        <v>8.16</v>
      </c>
      <c r="BI269" s="184">
        <v>0</v>
      </c>
      <c r="BJ269" s="182">
        <v>0</v>
      </c>
      <c r="BK269" s="181" t="s">
        <v>1883</v>
      </c>
      <c r="BL269">
        <v>0</v>
      </c>
      <c r="BM269">
        <v>0</v>
      </c>
      <c r="BN269">
        <v>0</v>
      </c>
    </row>
    <row r="270" spans="1:66" x14ac:dyDescent="0.25">
      <c r="A270">
        <v>2908</v>
      </c>
      <c r="B270" t="s">
        <v>2376</v>
      </c>
      <c r="C270">
        <v>6</v>
      </c>
      <c r="D270">
        <v>0</v>
      </c>
      <c r="E270">
        <v>0</v>
      </c>
      <c r="F270" t="s">
        <v>1881</v>
      </c>
      <c r="G270" t="s">
        <v>1882</v>
      </c>
      <c r="H270" t="s">
        <v>1881</v>
      </c>
      <c r="I270" t="s">
        <v>1881</v>
      </c>
      <c r="J270" t="s">
        <v>1881</v>
      </c>
      <c r="K270" t="s">
        <v>1881</v>
      </c>
      <c r="L270" t="s">
        <v>1881</v>
      </c>
      <c r="M270" s="180">
        <v>40319</v>
      </c>
      <c r="N270" t="s">
        <v>1883</v>
      </c>
      <c r="O270" t="s">
        <v>1883</v>
      </c>
      <c r="P270" t="s">
        <v>2377</v>
      </c>
      <c r="Q270">
        <v>0</v>
      </c>
      <c r="R270">
        <v>0</v>
      </c>
      <c r="S270" t="s">
        <v>1883</v>
      </c>
      <c r="T270" t="s">
        <v>1883</v>
      </c>
      <c r="U270">
        <v>0</v>
      </c>
      <c r="V270" t="s">
        <v>1883</v>
      </c>
      <c r="W270">
        <v>0</v>
      </c>
      <c r="X270">
        <v>0</v>
      </c>
      <c r="Y270">
        <v>0</v>
      </c>
      <c r="Z270" t="s">
        <v>1881</v>
      </c>
      <c r="AA270" t="s">
        <v>1881</v>
      </c>
      <c r="AB270" t="s">
        <v>1881</v>
      </c>
      <c r="AC270">
        <v>0</v>
      </c>
      <c r="AD270">
        <v>0</v>
      </c>
      <c r="AE270">
        <v>0</v>
      </c>
      <c r="AF270">
        <v>0</v>
      </c>
      <c r="AG270" t="s">
        <v>1881</v>
      </c>
      <c r="AH270" s="181" t="s">
        <v>1883</v>
      </c>
      <c r="AI270" s="182">
        <v>29</v>
      </c>
      <c r="AJ270" s="181" t="s">
        <v>2079</v>
      </c>
      <c r="AK270" s="181" t="s">
        <v>1883</v>
      </c>
      <c r="AL270" s="181" t="s">
        <v>1883</v>
      </c>
      <c r="AO270" s="181"/>
      <c r="AQ270">
        <v>10</v>
      </c>
      <c r="AR270" s="182">
        <v>40</v>
      </c>
      <c r="AS270" s="183" t="s">
        <v>1882</v>
      </c>
      <c r="AT270">
        <v>0</v>
      </c>
      <c r="AU270">
        <v>0</v>
      </c>
      <c r="AV270" s="182">
        <v>0</v>
      </c>
      <c r="AW270" s="184">
        <v>0</v>
      </c>
      <c r="AX270" s="183" t="s">
        <v>1881</v>
      </c>
      <c r="AY270" s="184">
        <v>0</v>
      </c>
      <c r="AZ270">
        <v>0</v>
      </c>
      <c r="BA270">
        <v>0</v>
      </c>
      <c r="BB270">
        <v>0</v>
      </c>
      <c r="BC270" s="182">
        <v>0</v>
      </c>
      <c r="BD270" t="s">
        <v>1883</v>
      </c>
      <c r="BE270" t="s">
        <v>1883</v>
      </c>
      <c r="BF270" t="s">
        <v>1883</v>
      </c>
      <c r="BG270" s="181" t="s">
        <v>1883</v>
      </c>
      <c r="BH270">
        <v>0</v>
      </c>
      <c r="BI270" s="184">
        <v>0</v>
      </c>
      <c r="BJ270" s="182">
        <v>0</v>
      </c>
      <c r="BK270" s="181" t="s">
        <v>1883</v>
      </c>
      <c r="BL270">
        <v>0</v>
      </c>
      <c r="BM270">
        <v>0</v>
      </c>
      <c r="BN270">
        <v>0</v>
      </c>
    </row>
    <row r="271" spans="1:66" x14ac:dyDescent="0.25">
      <c r="A271">
        <v>2909</v>
      </c>
      <c r="B271" t="s">
        <v>2378</v>
      </c>
      <c r="C271">
        <v>6</v>
      </c>
      <c r="D271">
        <v>0</v>
      </c>
      <c r="E271">
        <v>0</v>
      </c>
      <c r="F271" t="s">
        <v>1881</v>
      </c>
      <c r="G271" t="s">
        <v>1882</v>
      </c>
      <c r="H271" t="s">
        <v>1881</v>
      </c>
      <c r="I271" t="s">
        <v>1881</v>
      </c>
      <c r="J271" t="s">
        <v>1881</v>
      </c>
      <c r="K271" t="s">
        <v>1881</v>
      </c>
      <c r="L271" t="s">
        <v>1881</v>
      </c>
      <c r="M271" s="180">
        <v>40319</v>
      </c>
      <c r="N271" t="s">
        <v>1883</v>
      </c>
      <c r="O271" t="s">
        <v>1883</v>
      </c>
      <c r="P271" t="s">
        <v>2379</v>
      </c>
      <c r="Q271">
        <v>0</v>
      </c>
      <c r="R271">
        <v>0</v>
      </c>
      <c r="S271" t="s">
        <v>1883</v>
      </c>
      <c r="T271" t="s">
        <v>1883</v>
      </c>
      <c r="U271">
        <v>0</v>
      </c>
      <c r="V271" t="s">
        <v>1883</v>
      </c>
      <c r="W271">
        <v>0</v>
      </c>
      <c r="X271">
        <v>0</v>
      </c>
      <c r="Y271">
        <v>0</v>
      </c>
      <c r="Z271" t="s">
        <v>1881</v>
      </c>
      <c r="AA271" t="s">
        <v>1881</v>
      </c>
      <c r="AB271" t="s">
        <v>1881</v>
      </c>
      <c r="AC271">
        <v>0</v>
      </c>
      <c r="AD271">
        <v>0</v>
      </c>
      <c r="AE271">
        <v>0</v>
      </c>
      <c r="AF271">
        <v>0</v>
      </c>
      <c r="AG271" t="s">
        <v>1881</v>
      </c>
      <c r="AH271" s="181" t="s">
        <v>1883</v>
      </c>
      <c r="AI271" s="182">
        <v>29</v>
      </c>
      <c r="AJ271" s="181" t="s">
        <v>2079</v>
      </c>
      <c r="AK271" s="181" t="s">
        <v>1883</v>
      </c>
      <c r="AL271" s="181" t="s">
        <v>1883</v>
      </c>
      <c r="AO271" s="181"/>
      <c r="AQ271">
        <v>10</v>
      </c>
      <c r="AR271" s="182">
        <v>40</v>
      </c>
      <c r="AS271" s="183" t="s">
        <v>1882</v>
      </c>
      <c r="AT271">
        <v>0</v>
      </c>
      <c r="AU271">
        <v>0</v>
      </c>
      <c r="AV271" s="182">
        <v>0</v>
      </c>
      <c r="AW271" s="184">
        <v>0</v>
      </c>
      <c r="AX271" s="183" t="s">
        <v>1881</v>
      </c>
      <c r="AY271" s="184">
        <v>0</v>
      </c>
      <c r="AZ271">
        <v>0</v>
      </c>
      <c r="BA271">
        <v>0</v>
      </c>
      <c r="BB271">
        <v>0</v>
      </c>
      <c r="BC271" s="182">
        <v>0</v>
      </c>
      <c r="BD271" t="s">
        <v>1883</v>
      </c>
      <c r="BE271" t="s">
        <v>1883</v>
      </c>
      <c r="BF271" t="s">
        <v>1883</v>
      </c>
      <c r="BG271" s="181" t="s">
        <v>1883</v>
      </c>
      <c r="BH271">
        <v>0</v>
      </c>
      <c r="BI271" s="184">
        <v>0</v>
      </c>
      <c r="BJ271" s="182">
        <v>0</v>
      </c>
      <c r="BK271" s="181" t="s">
        <v>1883</v>
      </c>
      <c r="BL271">
        <v>0</v>
      </c>
      <c r="BM271">
        <v>0</v>
      </c>
      <c r="BN271">
        <v>0</v>
      </c>
    </row>
    <row r="272" spans="1:66" x14ac:dyDescent="0.25">
      <c r="A272">
        <v>2919</v>
      </c>
      <c r="B272" t="s">
        <v>2380</v>
      </c>
      <c r="C272">
        <v>12</v>
      </c>
      <c r="D272">
        <v>0</v>
      </c>
      <c r="E272">
        <v>0</v>
      </c>
      <c r="F272" t="s">
        <v>1881</v>
      </c>
      <c r="G272" t="s">
        <v>1882</v>
      </c>
      <c r="H272" t="s">
        <v>1881</v>
      </c>
      <c r="I272" t="s">
        <v>1881</v>
      </c>
      <c r="J272" t="s">
        <v>1881</v>
      </c>
      <c r="K272" t="s">
        <v>1881</v>
      </c>
      <c r="L272" t="s">
        <v>1881</v>
      </c>
      <c r="M272" s="180">
        <v>40343</v>
      </c>
      <c r="N272" t="s">
        <v>1883</v>
      </c>
      <c r="O272" t="s">
        <v>1883</v>
      </c>
      <c r="P272" t="s">
        <v>2381</v>
      </c>
      <c r="Q272">
        <v>0</v>
      </c>
      <c r="R272">
        <v>0</v>
      </c>
      <c r="S272" t="s">
        <v>1883</v>
      </c>
      <c r="T272" t="s">
        <v>1883</v>
      </c>
      <c r="U272">
        <v>0</v>
      </c>
      <c r="V272" t="s">
        <v>1883</v>
      </c>
      <c r="W272">
        <v>0</v>
      </c>
      <c r="X272">
        <v>0</v>
      </c>
      <c r="Y272">
        <v>0</v>
      </c>
      <c r="Z272" t="s">
        <v>1881</v>
      </c>
      <c r="AA272" t="s">
        <v>1881</v>
      </c>
      <c r="AB272" t="s">
        <v>1881</v>
      </c>
      <c r="AC272">
        <v>0</v>
      </c>
      <c r="AD272">
        <v>0</v>
      </c>
      <c r="AE272">
        <v>0</v>
      </c>
      <c r="AF272">
        <v>0</v>
      </c>
      <c r="AG272" t="s">
        <v>1881</v>
      </c>
      <c r="AH272" s="181" t="s">
        <v>1883</v>
      </c>
      <c r="AI272" s="182">
        <v>49</v>
      </c>
      <c r="AJ272" s="181" t="s">
        <v>1960</v>
      </c>
      <c r="AK272" s="181" t="s">
        <v>1883</v>
      </c>
      <c r="AL272" s="181" t="s">
        <v>1883</v>
      </c>
      <c r="AO272" s="181"/>
      <c r="AQ272">
        <v>10</v>
      </c>
      <c r="AR272" s="182">
        <v>40</v>
      </c>
      <c r="AS272" s="183" t="s">
        <v>1882</v>
      </c>
      <c r="AT272">
        <v>0</v>
      </c>
      <c r="AU272">
        <v>0</v>
      </c>
      <c r="AV272" s="182">
        <v>0</v>
      </c>
      <c r="AW272" s="184">
        <v>0</v>
      </c>
      <c r="AX272" s="183" t="s">
        <v>1881</v>
      </c>
      <c r="AY272" s="184">
        <v>0</v>
      </c>
      <c r="AZ272">
        <v>0</v>
      </c>
      <c r="BA272">
        <v>0</v>
      </c>
      <c r="BB272">
        <v>0</v>
      </c>
      <c r="BC272" s="182">
        <v>0</v>
      </c>
      <c r="BD272" t="s">
        <v>1883</v>
      </c>
      <c r="BE272" t="s">
        <v>1883</v>
      </c>
      <c r="BF272" t="s">
        <v>1883</v>
      </c>
      <c r="BG272" s="181" t="s">
        <v>1883</v>
      </c>
      <c r="BH272">
        <v>0</v>
      </c>
      <c r="BI272" s="184">
        <v>0</v>
      </c>
      <c r="BJ272" s="182">
        <v>0</v>
      </c>
      <c r="BK272" s="181" t="s">
        <v>1883</v>
      </c>
      <c r="BL272">
        <v>0</v>
      </c>
      <c r="BM272">
        <v>0</v>
      </c>
      <c r="BN272">
        <v>0</v>
      </c>
    </row>
    <row r="273" spans="1:66" x14ac:dyDescent="0.25">
      <c r="A273">
        <v>2930</v>
      </c>
      <c r="B273" t="s">
        <v>2382</v>
      </c>
      <c r="C273">
        <v>1</v>
      </c>
      <c r="D273">
        <v>0</v>
      </c>
      <c r="E273">
        <v>0</v>
      </c>
      <c r="F273" t="s">
        <v>1881</v>
      </c>
      <c r="G273" t="s">
        <v>1881</v>
      </c>
      <c r="H273" t="s">
        <v>1881</v>
      </c>
      <c r="I273" t="s">
        <v>1881</v>
      </c>
      <c r="J273" t="s">
        <v>1881</v>
      </c>
      <c r="K273" t="s">
        <v>1881</v>
      </c>
      <c r="L273" t="s">
        <v>1881</v>
      </c>
      <c r="M273" s="180">
        <v>40358</v>
      </c>
      <c r="N273" t="s">
        <v>2004</v>
      </c>
      <c r="O273" t="s">
        <v>1883</v>
      </c>
      <c r="P273" t="s">
        <v>1883</v>
      </c>
      <c r="Q273">
        <v>0</v>
      </c>
      <c r="R273">
        <v>0</v>
      </c>
      <c r="S273" t="s">
        <v>1883</v>
      </c>
      <c r="T273" t="s">
        <v>1883</v>
      </c>
      <c r="U273">
        <v>0</v>
      </c>
      <c r="V273" t="s">
        <v>1883</v>
      </c>
      <c r="W273">
        <v>0</v>
      </c>
      <c r="X273">
        <v>0</v>
      </c>
      <c r="Y273">
        <v>0</v>
      </c>
      <c r="Z273" t="s">
        <v>1881</v>
      </c>
      <c r="AA273" t="s">
        <v>1881</v>
      </c>
      <c r="AB273" t="s">
        <v>1881</v>
      </c>
      <c r="AC273">
        <v>0</v>
      </c>
      <c r="AD273">
        <v>0</v>
      </c>
      <c r="AE273">
        <v>0</v>
      </c>
      <c r="AF273">
        <v>0</v>
      </c>
      <c r="AG273" t="s">
        <v>1881</v>
      </c>
      <c r="AH273" s="181" t="s">
        <v>1883</v>
      </c>
      <c r="AI273" s="182">
        <v>215</v>
      </c>
      <c r="AJ273" s="181" t="s">
        <v>1934</v>
      </c>
      <c r="AK273" s="181" t="s">
        <v>1883</v>
      </c>
      <c r="AL273" s="181" t="s">
        <v>1883</v>
      </c>
      <c r="AO273" s="181"/>
      <c r="AQ273">
        <v>10</v>
      </c>
      <c r="AR273" s="182">
        <v>40</v>
      </c>
      <c r="AS273" s="183" t="s">
        <v>1882</v>
      </c>
      <c r="AT273">
        <v>0</v>
      </c>
      <c r="AU273">
        <v>0</v>
      </c>
      <c r="AV273" s="182">
        <v>0</v>
      </c>
      <c r="AW273" s="184">
        <v>0</v>
      </c>
      <c r="AX273" s="183" t="s">
        <v>1881</v>
      </c>
      <c r="AY273" s="184">
        <v>0</v>
      </c>
      <c r="AZ273">
        <v>0</v>
      </c>
      <c r="BA273">
        <v>0</v>
      </c>
      <c r="BB273">
        <v>0</v>
      </c>
      <c r="BC273" s="182">
        <v>0</v>
      </c>
      <c r="BD273" t="s">
        <v>1883</v>
      </c>
      <c r="BE273" t="s">
        <v>1883</v>
      </c>
      <c r="BF273" t="s">
        <v>1883</v>
      </c>
      <c r="BG273" s="181" t="s">
        <v>1883</v>
      </c>
      <c r="BH273">
        <v>0</v>
      </c>
      <c r="BI273" s="184">
        <v>0</v>
      </c>
      <c r="BJ273" s="182">
        <v>0</v>
      </c>
      <c r="BK273" s="181" t="s">
        <v>1883</v>
      </c>
      <c r="BL273">
        <v>0</v>
      </c>
      <c r="BM273">
        <v>0</v>
      </c>
      <c r="BN273">
        <v>0</v>
      </c>
    </row>
    <row r="274" spans="1:66" x14ac:dyDescent="0.25">
      <c r="A274">
        <v>2933</v>
      </c>
      <c r="B274" t="s">
        <v>2383</v>
      </c>
      <c r="C274">
        <v>6</v>
      </c>
      <c r="D274">
        <v>0</v>
      </c>
      <c r="E274">
        <v>0</v>
      </c>
      <c r="F274" t="s">
        <v>1881</v>
      </c>
      <c r="G274" t="s">
        <v>1882</v>
      </c>
      <c r="H274" t="s">
        <v>1881</v>
      </c>
      <c r="I274" t="s">
        <v>1881</v>
      </c>
      <c r="J274" t="s">
        <v>1881</v>
      </c>
      <c r="K274" t="s">
        <v>1881</v>
      </c>
      <c r="L274" t="s">
        <v>1881</v>
      </c>
      <c r="M274" s="180">
        <v>40364</v>
      </c>
      <c r="N274" t="s">
        <v>1883</v>
      </c>
      <c r="O274" t="s">
        <v>1883</v>
      </c>
      <c r="P274" t="s">
        <v>2384</v>
      </c>
      <c r="Q274">
        <v>0</v>
      </c>
      <c r="R274">
        <v>0</v>
      </c>
      <c r="S274" t="s">
        <v>1883</v>
      </c>
      <c r="T274" t="s">
        <v>1883</v>
      </c>
      <c r="U274">
        <v>0</v>
      </c>
      <c r="V274" t="s">
        <v>1883</v>
      </c>
      <c r="W274">
        <v>0</v>
      </c>
      <c r="X274">
        <v>0</v>
      </c>
      <c r="Y274">
        <v>0</v>
      </c>
      <c r="Z274" t="s">
        <v>1881</v>
      </c>
      <c r="AA274" t="s">
        <v>1881</v>
      </c>
      <c r="AB274" t="s">
        <v>1881</v>
      </c>
      <c r="AC274">
        <v>0</v>
      </c>
      <c r="AD274">
        <v>0</v>
      </c>
      <c r="AE274">
        <v>0</v>
      </c>
      <c r="AF274">
        <v>0</v>
      </c>
      <c r="AG274" t="s">
        <v>1882</v>
      </c>
      <c r="AH274" s="181" t="s">
        <v>1883</v>
      </c>
      <c r="AI274" s="182">
        <v>27</v>
      </c>
      <c r="AJ274" s="181" t="s">
        <v>1886</v>
      </c>
      <c r="AK274" s="181" t="s">
        <v>1883</v>
      </c>
      <c r="AL274" s="181" t="s">
        <v>1883</v>
      </c>
      <c r="AO274" s="181"/>
      <c r="AQ274">
        <v>10</v>
      </c>
      <c r="AR274" s="182">
        <v>40</v>
      </c>
      <c r="AS274" s="183" t="s">
        <v>1882</v>
      </c>
      <c r="AT274">
        <v>0</v>
      </c>
      <c r="AU274">
        <v>0</v>
      </c>
      <c r="AV274" s="182">
        <v>0</v>
      </c>
      <c r="AW274" s="184">
        <v>0</v>
      </c>
      <c r="AX274" s="183" t="s">
        <v>1881</v>
      </c>
      <c r="AY274" s="184">
        <v>0</v>
      </c>
      <c r="AZ274">
        <v>0</v>
      </c>
      <c r="BA274">
        <v>0</v>
      </c>
      <c r="BB274">
        <v>0</v>
      </c>
      <c r="BC274" s="182">
        <v>0</v>
      </c>
      <c r="BD274" t="s">
        <v>1883</v>
      </c>
      <c r="BE274" t="s">
        <v>1883</v>
      </c>
      <c r="BF274" t="s">
        <v>1883</v>
      </c>
      <c r="BG274" s="181" t="s">
        <v>1883</v>
      </c>
      <c r="BH274">
        <v>0</v>
      </c>
      <c r="BI274" s="184">
        <v>0</v>
      </c>
      <c r="BJ274" s="182">
        <v>0</v>
      </c>
      <c r="BK274" s="181" t="s">
        <v>1883</v>
      </c>
      <c r="BL274">
        <v>0</v>
      </c>
      <c r="BM274">
        <v>0</v>
      </c>
      <c r="BN274">
        <v>0</v>
      </c>
    </row>
    <row r="275" spans="1:66" x14ac:dyDescent="0.25">
      <c r="A275">
        <v>2989</v>
      </c>
      <c r="B275" t="s">
        <v>2385</v>
      </c>
      <c r="C275">
        <v>6</v>
      </c>
      <c r="D275">
        <v>0</v>
      </c>
      <c r="E275">
        <v>0</v>
      </c>
      <c r="F275" t="s">
        <v>1881</v>
      </c>
      <c r="G275" t="s">
        <v>1882</v>
      </c>
      <c r="H275" t="s">
        <v>1881</v>
      </c>
      <c r="I275" t="s">
        <v>1881</v>
      </c>
      <c r="J275" t="s">
        <v>1881</v>
      </c>
      <c r="K275" t="s">
        <v>1881</v>
      </c>
      <c r="L275" t="s">
        <v>1881</v>
      </c>
      <c r="M275" s="180">
        <v>40436</v>
      </c>
      <c r="N275" t="s">
        <v>1883</v>
      </c>
      <c r="O275" t="s">
        <v>1883</v>
      </c>
      <c r="P275" t="s">
        <v>2386</v>
      </c>
      <c r="Q275">
        <v>0</v>
      </c>
      <c r="R275">
        <v>0</v>
      </c>
      <c r="S275" t="s">
        <v>1883</v>
      </c>
      <c r="T275" t="s">
        <v>1883</v>
      </c>
      <c r="U275">
        <v>0</v>
      </c>
      <c r="V275" t="s">
        <v>1883</v>
      </c>
      <c r="W275">
        <v>0</v>
      </c>
      <c r="X275">
        <v>0</v>
      </c>
      <c r="Y275">
        <v>0</v>
      </c>
      <c r="Z275" t="s">
        <v>1881</v>
      </c>
      <c r="AA275" t="s">
        <v>1881</v>
      </c>
      <c r="AB275" t="s">
        <v>1881</v>
      </c>
      <c r="AC275">
        <v>0</v>
      </c>
      <c r="AD275">
        <v>0</v>
      </c>
      <c r="AE275">
        <v>0</v>
      </c>
      <c r="AF275">
        <v>0</v>
      </c>
      <c r="AG275" t="s">
        <v>1881</v>
      </c>
      <c r="AH275" s="181" t="s">
        <v>1883</v>
      </c>
      <c r="AI275" s="182">
        <v>250</v>
      </c>
      <c r="AJ275" s="181" t="s">
        <v>267</v>
      </c>
      <c r="AK275" s="181" t="s">
        <v>1883</v>
      </c>
      <c r="AL275" s="181" t="s">
        <v>1883</v>
      </c>
      <c r="AO275" s="181"/>
      <c r="AQ275">
        <v>10</v>
      </c>
      <c r="AR275" s="182">
        <v>40</v>
      </c>
      <c r="AS275" s="183" t="s">
        <v>1882</v>
      </c>
      <c r="AT275">
        <v>0</v>
      </c>
      <c r="AU275">
        <v>150</v>
      </c>
      <c r="AV275" s="182">
        <v>0</v>
      </c>
      <c r="AW275" s="184">
        <v>0</v>
      </c>
      <c r="AX275" s="183" t="s">
        <v>1881</v>
      </c>
      <c r="AY275" s="184">
        <v>0</v>
      </c>
      <c r="AZ275">
        <v>0</v>
      </c>
      <c r="BA275">
        <v>0</v>
      </c>
      <c r="BB275">
        <v>0</v>
      </c>
      <c r="BC275" s="182">
        <v>0</v>
      </c>
      <c r="BD275" t="s">
        <v>1883</v>
      </c>
      <c r="BE275" t="s">
        <v>1883</v>
      </c>
      <c r="BF275" t="s">
        <v>1883</v>
      </c>
      <c r="BG275" s="181" t="s">
        <v>1883</v>
      </c>
      <c r="BH275">
        <v>0</v>
      </c>
      <c r="BI275" s="184">
        <v>0</v>
      </c>
      <c r="BJ275" s="182">
        <v>0</v>
      </c>
      <c r="BK275" s="181" t="s">
        <v>1883</v>
      </c>
      <c r="BL275">
        <v>0</v>
      </c>
      <c r="BM275">
        <v>0</v>
      </c>
      <c r="BN275">
        <v>0</v>
      </c>
    </row>
    <row r="276" spans="1:66" x14ac:dyDescent="0.25">
      <c r="A276">
        <v>2994</v>
      </c>
      <c r="B276" t="s">
        <v>2387</v>
      </c>
      <c r="C276">
        <v>6</v>
      </c>
      <c r="D276">
        <v>0</v>
      </c>
      <c r="E276">
        <v>0</v>
      </c>
      <c r="F276" t="s">
        <v>1881</v>
      </c>
      <c r="G276" t="s">
        <v>1882</v>
      </c>
      <c r="H276" t="s">
        <v>1881</v>
      </c>
      <c r="I276" t="s">
        <v>1881</v>
      </c>
      <c r="J276" t="s">
        <v>1881</v>
      </c>
      <c r="K276" t="s">
        <v>1881</v>
      </c>
      <c r="L276" t="s">
        <v>1881</v>
      </c>
      <c r="M276" s="180">
        <v>40436</v>
      </c>
      <c r="N276" t="s">
        <v>1883</v>
      </c>
      <c r="O276" t="s">
        <v>1883</v>
      </c>
      <c r="P276" t="s">
        <v>2388</v>
      </c>
      <c r="Q276">
        <v>0</v>
      </c>
      <c r="R276">
        <v>0</v>
      </c>
      <c r="S276" t="s">
        <v>1883</v>
      </c>
      <c r="T276" t="s">
        <v>1883</v>
      </c>
      <c r="U276">
        <v>0</v>
      </c>
      <c r="V276" t="s">
        <v>1883</v>
      </c>
      <c r="W276">
        <v>0</v>
      </c>
      <c r="X276">
        <v>0</v>
      </c>
      <c r="Y276">
        <v>0</v>
      </c>
      <c r="Z276" t="s">
        <v>1881</v>
      </c>
      <c r="AA276" t="s">
        <v>1881</v>
      </c>
      <c r="AB276" t="s">
        <v>1881</v>
      </c>
      <c r="AC276">
        <v>0</v>
      </c>
      <c r="AD276">
        <v>0</v>
      </c>
      <c r="AE276">
        <v>0</v>
      </c>
      <c r="AF276">
        <v>0</v>
      </c>
      <c r="AG276" t="s">
        <v>1881</v>
      </c>
      <c r="AH276" s="181" t="s">
        <v>1883</v>
      </c>
      <c r="AI276" s="182">
        <v>250</v>
      </c>
      <c r="AJ276" s="181" t="s">
        <v>267</v>
      </c>
      <c r="AK276" s="181" t="s">
        <v>1883</v>
      </c>
      <c r="AL276" s="181" t="s">
        <v>1883</v>
      </c>
      <c r="AO276" s="181"/>
      <c r="AQ276">
        <v>10</v>
      </c>
      <c r="AR276" s="182">
        <v>40</v>
      </c>
      <c r="AS276" s="183" t="s">
        <v>1882</v>
      </c>
      <c r="AT276">
        <v>0</v>
      </c>
      <c r="AU276">
        <v>0</v>
      </c>
      <c r="AV276" s="182">
        <v>0</v>
      </c>
      <c r="AW276" s="184">
        <v>0</v>
      </c>
      <c r="AX276" s="183" t="s">
        <v>1881</v>
      </c>
      <c r="AY276" s="184">
        <v>0</v>
      </c>
      <c r="AZ276">
        <v>0</v>
      </c>
      <c r="BA276">
        <v>0</v>
      </c>
      <c r="BB276">
        <v>0</v>
      </c>
      <c r="BC276" s="182">
        <v>0</v>
      </c>
      <c r="BD276" t="s">
        <v>1883</v>
      </c>
      <c r="BE276" t="s">
        <v>1883</v>
      </c>
      <c r="BF276" t="s">
        <v>1883</v>
      </c>
      <c r="BG276" s="181" t="s">
        <v>1883</v>
      </c>
      <c r="BH276">
        <v>0</v>
      </c>
      <c r="BI276" s="184">
        <v>0</v>
      </c>
      <c r="BJ276" s="182">
        <v>0</v>
      </c>
      <c r="BK276" s="181" t="s">
        <v>1883</v>
      </c>
      <c r="BL276">
        <v>0</v>
      </c>
      <c r="BM276">
        <v>0</v>
      </c>
      <c r="BN276">
        <v>0</v>
      </c>
    </row>
    <row r="277" spans="1:66" x14ac:dyDescent="0.25">
      <c r="A277">
        <v>2995</v>
      </c>
      <c r="B277" t="s">
        <v>2389</v>
      </c>
      <c r="C277">
        <v>6</v>
      </c>
      <c r="D277">
        <v>0</v>
      </c>
      <c r="E277">
        <v>0</v>
      </c>
      <c r="F277" t="s">
        <v>1881</v>
      </c>
      <c r="G277" t="s">
        <v>1882</v>
      </c>
      <c r="H277" t="s">
        <v>1881</v>
      </c>
      <c r="I277" t="s">
        <v>1881</v>
      </c>
      <c r="J277" t="s">
        <v>1881</v>
      </c>
      <c r="K277" t="s">
        <v>1881</v>
      </c>
      <c r="L277" t="s">
        <v>1881</v>
      </c>
      <c r="M277" s="180">
        <v>40436</v>
      </c>
      <c r="N277" t="s">
        <v>1883</v>
      </c>
      <c r="O277" t="s">
        <v>1883</v>
      </c>
      <c r="P277" t="s">
        <v>2390</v>
      </c>
      <c r="Q277">
        <v>0</v>
      </c>
      <c r="R277">
        <v>0</v>
      </c>
      <c r="S277" t="s">
        <v>1883</v>
      </c>
      <c r="T277" t="s">
        <v>1883</v>
      </c>
      <c r="U277">
        <v>0</v>
      </c>
      <c r="V277" t="s">
        <v>1883</v>
      </c>
      <c r="W277">
        <v>0</v>
      </c>
      <c r="X277">
        <v>0</v>
      </c>
      <c r="Y277">
        <v>0</v>
      </c>
      <c r="Z277" t="s">
        <v>1881</v>
      </c>
      <c r="AA277" t="s">
        <v>1881</v>
      </c>
      <c r="AB277" t="s">
        <v>1881</v>
      </c>
      <c r="AC277">
        <v>0</v>
      </c>
      <c r="AD277">
        <v>0</v>
      </c>
      <c r="AE277">
        <v>0</v>
      </c>
      <c r="AF277">
        <v>0</v>
      </c>
      <c r="AG277" t="s">
        <v>1881</v>
      </c>
      <c r="AH277" s="181" t="s">
        <v>1883</v>
      </c>
      <c r="AI277" s="182">
        <v>250</v>
      </c>
      <c r="AJ277" s="181" t="s">
        <v>267</v>
      </c>
      <c r="AK277" s="181" t="s">
        <v>1883</v>
      </c>
      <c r="AL277" s="181" t="s">
        <v>1883</v>
      </c>
      <c r="AO277" s="181"/>
      <c r="AQ277">
        <v>10</v>
      </c>
      <c r="AR277" s="182">
        <v>40</v>
      </c>
      <c r="AS277" s="183" t="s">
        <v>1882</v>
      </c>
      <c r="AT277">
        <v>0</v>
      </c>
      <c r="AU277">
        <v>0</v>
      </c>
      <c r="AV277" s="182">
        <v>0</v>
      </c>
      <c r="AW277" s="184">
        <v>0</v>
      </c>
      <c r="AX277" s="183" t="s">
        <v>1881</v>
      </c>
      <c r="AY277" s="184">
        <v>0</v>
      </c>
      <c r="AZ277">
        <v>0</v>
      </c>
      <c r="BA277">
        <v>0</v>
      </c>
      <c r="BB277">
        <v>0</v>
      </c>
      <c r="BC277" s="182">
        <v>0</v>
      </c>
      <c r="BD277" t="s">
        <v>1883</v>
      </c>
      <c r="BE277" t="s">
        <v>1883</v>
      </c>
      <c r="BF277" t="s">
        <v>1883</v>
      </c>
      <c r="BG277" s="181" t="s">
        <v>1883</v>
      </c>
      <c r="BH277">
        <v>0</v>
      </c>
      <c r="BI277" s="184">
        <v>0</v>
      </c>
      <c r="BJ277" s="182">
        <v>0</v>
      </c>
      <c r="BK277" s="181" t="s">
        <v>1883</v>
      </c>
      <c r="BL277">
        <v>0</v>
      </c>
      <c r="BM277">
        <v>0</v>
      </c>
      <c r="BN277">
        <v>0</v>
      </c>
    </row>
    <row r="278" spans="1:66" x14ac:dyDescent="0.25">
      <c r="A278">
        <v>2996</v>
      </c>
      <c r="B278" t="s">
        <v>1091</v>
      </c>
      <c r="C278">
        <v>6</v>
      </c>
      <c r="D278">
        <v>0</v>
      </c>
      <c r="E278">
        <v>0</v>
      </c>
      <c r="F278" t="s">
        <v>1881</v>
      </c>
      <c r="G278" t="s">
        <v>1882</v>
      </c>
      <c r="H278" t="s">
        <v>1881</v>
      </c>
      <c r="I278" t="s">
        <v>1881</v>
      </c>
      <c r="J278" t="s">
        <v>1881</v>
      </c>
      <c r="K278" t="s">
        <v>1881</v>
      </c>
      <c r="L278" t="s">
        <v>1881</v>
      </c>
      <c r="M278" s="180">
        <v>40439</v>
      </c>
      <c r="N278" t="s">
        <v>1883</v>
      </c>
      <c r="O278" t="s">
        <v>1883</v>
      </c>
      <c r="P278" t="s">
        <v>2391</v>
      </c>
      <c r="Q278">
        <v>0</v>
      </c>
      <c r="R278">
        <v>0</v>
      </c>
      <c r="S278" t="s">
        <v>1883</v>
      </c>
      <c r="T278" t="s">
        <v>1883</v>
      </c>
      <c r="U278">
        <v>0</v>
      </c>
      <c r="V278" t="s">
        <v>1883</v>
      </c>
      <c r="W278">
        <v>0</v>
      </c>
      <c r="X278">
        <v>0</v>
      </c>
      <c r="Y278">
        <v>0</v>
      </c>
      <c r="Z278" t="s">
        <v>1881</v>
      </c>
      <c r="AA278" t="s">
        <v>1881</v>
      </c>
      <c r="AB278" t="s">
        <v>1881</v>
      </c>
      <c r="AC278">
        <v>0</v>
      </c>
      <c r="AD278">
        <v>0</v>
      </c>
      <c r="AE278">
        <v>0</v>
      </c>
      <c r="AF278">
        <v>0</v>
      </c>
      <c r="AG278" t="s">
        <v>1881</v>
      </c>
      <c r="AH278" s="181" t="s">
        <v>1883</v>
      </c>
      <c r="AI278" s="182">
        <v>250</v>
      </c>
      <c r="AJ278" s="181" t="s">
        <v>267</v>
      </c>
      <c r="AK278" s="181" t="s">
        <v>1883</v>
      </c>
      <c r="AL278" s="181" t="s">
        <v>1883</v>
      </c>
      <c r="AO278" s="181"/>
      <c r="AQ278">
        <v>10</v>
      </c>
      <c r="AR278" s="182">
        <v>40</v>
      </c>
      <c r="AS278" s="183" t="s">
        <v>1882</v>
      </c>
      <c r="AT278">
        <v>0</v>
      </c>
      <c r="AU278">
        <v>150</v>
      </c>
      <c r="AV278" s="182">
        <v>0</v>
      </c>
      <c r="AW278" s="184">
        <v>0</v>
      </c>
      <c r="AX278" s="183" t="s">
        <v>1881</v>
      </c>
      <c r="AY278" s="184">
        <v>0</v>
      </c>
      <c r="AZ278">
        <v>0</v>
      </c>
      <c r="BA278">
        <v>0</v>
      </c>
      <c r="BB278">
        <v>0</v>
      </c>
      <c r="BC278" s="182">
        <v>0</v>
      </c>
      <c r="BD278" t="s">
        <v>1883</v>
      </c>
      <c r="BE278" t="s">
        <v>1883</v>
      </c>
      <c r="BF278" t="s">
        <v>1883</v>
      </c>
      <c r="BG278" s="181" t="s">
        <v>1883</v>
      </c>
      <c r="BH278">
        <v>7.4</v>
      </c>
      <c r="BI278" s="184">
        <v>0</v>
      </c>
      <c r="BJ278" s="182">
        <v>0</v>
      </c>
      <c r="BK278" s="181" t="s">
        <v>1883</v>
      </c>
      <c r="BL278">
        <v>0</v>
      </c>
      <c r="BM278">
        <v>0</v>
      </c>
      <c r="BN278">
        <v>0</v>
      </c>
    </row>
    <row r="279" spans="1:66" x14ac:dyDescent="0.25">
      <c r="A279">
        <v>3063</v>
      </c>
      <c r="B279" t="s">
        <v>511</v>
      </c>
      <c r="C279">
        <v>4</v>
      </c>
      <c r="D279">
        <v>0</v>
      </c>
      <c r="E279">
        <v>0</v>
      </c>
      <c r="F279" t="s">
        <v>1881</v>
      </c>
      <c r="G279" t="s">
        <v>1882</v>
      </c>
      <c r="H279" t="s">
        <v>1881</v>
      </c>
      <c r="I279" t="s">
        <v>1881</v>
      </c>
      <c r="J279" t="s">
        <v>1881</v>
      </c>
      <c r="K279" t="s">
        <v>1881</v>
      </c>
      <c r="L279" t="s">
        <v>1881</v>
      </c>
      <c r="M279" s="180">
        <v>40518</v>
      </c>
      <c r="N279" t="s">
        <v>1883</v>
      </c>
      <c r="O279" t="s">
        <v>2392</v>
      </c>
      <c r="P279" t="s">
        <v>1883</v>
      </c>
      <c r="Q279">
        <v>0</v>
      </c>
      <c r="R279">
        <v>0</v>
      </c>
      <c r="S279" t="s">
        <v>1883</v>
      </c>
      <c r="T279" t="s">
        <v>1883</v>
      </c>
      <c r="U279">
        <v>0</v>
      </c>
      <c r="V279" t="s">
        <v>1883</v>
      </c>
      <c r="W279">
        <v>0</v>
      </c>
      <c r="X279">
        <v>0</v>
      </c>
      <c r="Y279">
        <v>0</v>
      </c>
      <c r="Z279" t="s">
        <v>1881</v>
      </c>
      <c r="AA279" t="s">
        <v>1881</v>
      </c>
      <c r="AB279" t="s">
        <v>1881</v>
      </c>
      <c r="AC279">
        <v>0</v>
      </c>
      <c r="AD279">
        <v>0</v>
      </c>
      <c r="AE279">
        <v>0</v>
      </c>
      <c r="AF279">
        <v>0</v>
      </c>
      <c r="AG279" t="s">
        <v>1881</v>
      </c>
      <c r="AH279" s="181" t="s">
        <v>1883</v>
      </c>
      <c r="AI279" s="182">
        <v>215</v>
      </c>
      <c r="AJ279" s="181" t="s">
        <v>1934</v>
      </c>
      <c r="AK279" s="181" t="s">
        <v>1883</v>
      </c>
      <c r="AL279" s="181" t="s">
        <v>1883</v>
      </c>
      <c r="AO279" s="181"/>
      <c r="AQ279">
        <v>10</v>
      </c>
      <c r="AR279" s="182">
        <v>40</v>
      </c>
      <c r="AS279" s="183" t="s">
        <v>1882</v>
      </c>
      <c r="AT279">
        <v>0</v>
      </c>
      <c r="AU279">
        <v>81</v>
      </c>
      <c r="AV279" s="182">
        <v>0</v>
      </c>
      <c r="AW279" s="184">
        <v>0</v>
      </c>
      <c r="AX279" s="183" t="s">
        <v>1881</v>
      </c>
      <c r="AY279" s="184">
        <v>0</v>
      </c>
      <c r="AZ279">
        <v>0</v>
      </c>
      <c r="BA279">
        <v>0</v>
      </c>
      <c r="BB279">
        <v>0</v>
      </c>
      <c r="BC279" s="182">
        <v>0</v>
      </c>
      <c r="BD279" t="s">
        <v>1883</v>
      </c>
      <c r="BE279" t="s">
        <v>1883</v>
      </c>
      <c r="BF279" t="s">
        <v>1883</v>
      </c>
      <c r="BG279" s="181" t="s">
        <v>1883</v>
      </c>
      <c r="BH279">
        <v>0</v>
      </c>
      <c r="BI279" s="184">
        <v>0</v>
      </c>
      <c r="BJ279" s="182">
        <v>0</v>
      </c>
      <c r="BK279" s="181" t="s">
        <v>1883</v>
      </c>
      <c r="BL279">
        <v>0</v>
      </c>
      <c r="BM279">
        <v>0</v>
      </c>
      <c r="BN279">
        <v>0</v>
      </c>
    </row>
    <row r="280" spans="1:66" x14ac:dyDescent="0.25">
      <c r="A280">
        <v>3104</v>
      </c>
      <c r="B280" t="s">
        <v>2393</v>
      </c>
      <c r="C280">
        <v>6</v>
      </c>
      <c r="D280">
        <v>0</v>
      </c>
      <c r="E280">
        <v>0</v>
      </c>
      <c r="F280" t="s">
        <v>1881</v>
      </c>
      <c r="G280" t="s">
        <v>1882</v>
      </c>
      <c r="H280" t="s">
        <v>1881</v>
      </c>
      <c r="I280" t="s">
        <v>1881</v>
      </c>
      <c r="J280" t="s">
        <v>1881</v>
      </c>
      <c r="K280" t="s">
        <v>1881</v>
      </c>
      <c r="L280" t="s">
        <v>1881</v>
      </c>
      <c r="M280" s="180">
        <v>40596</v>
      </c>
      <c r="N280" t="s">
        <v>1883</v>
      </c>
      <c r="O280" t="s">
        <v>1883</v>
      </c>
      <c r="P280" t="s">
        <v>2394</v>
      </c>
      <c r="Q280">
        <v>0</v>
      </c>
      <c r="R280">
        <v>0</v>
      </c>
      <c r="S280" t="s">
        <v>1883</v>
      </c>
      <c r="T280" t="s">
        <v>1883</v>
      </c>
      <c r="U280">
        <v>0</v>
      </c>
      <c r="V280" t="s">
        <v>1883</v>
      </c>
      <c r="W280">
        <v>0</v>
      </c>
      <c r="X280">
        <v>0</v>
      </c>
      <c r="Y280">
        <v>0</v>
      </c>
      <c r="Z280" t="s">
        <v>1881</v>
      </c>
      <c r="AA280" t="s">
        <v>1881</v>
      </c>
      <c r="AB280" t="s">
        <v>1881</v>
      </c>
      <c r="AC280">
        <v>0</v>
      </c>
      <c r="AD280">
        <v>0</v>
      </c>
      <c r="AE280">
        <v>0</v>
      </c>
      <c r="AF280">
        <v>0</v>
      </c>
      <c r="AG280" t="s">
        <v>1881</v>
      </c>
      <c r="AH280" s="181" t="s">
        <v>1883</v>
      </c>
      <c r="AI280" s="182">
        <v>49</v>
      </c>
      <c r="AJ280" s="181" t="s">
        <v>1960</v>
      </c>
      <c r="AK280" s="181" t="s">
        <v>1883</v>
      </c>
      <c r="AL280" s="181" t="s">
        <v>1883</v>
      </c>
      <c r="AO280" s="181"/>
      <c r="AQ280">
        <v>10</v>
      </c>
      <c r="AR280" s="182">
        <v>40</v>
      </c>
      <c r="AS280" s="183" t="s">
        <v>1882</v>
      </c>
      <c r="AT280">
        <v>0</v>
      </c>
      <c r="AU280">
        <v>0</v>
      </c>
      <c r="AV280" s="182">
        <v>0</v>
      </c>
      <c r="AW280" s="184">
        <v>0</v>
      </c>
      <c r="AX280" s="183" t="s">
        <v>1881</v>
      </c>
      <c r="AY280" s="184">
        <v>0</v>
      </c>
      <c r="AZ280">
        <v>0</v>
      </c>
      <c r="BA280">
        <v>0</v>
      </c>
      <c r="BB280">
        <v>0</v>
      </c>
      <c r="BC280" s="182">
        <v>0</v>
      </c>
      <c r="BD280" t="s">
        <v>1883</v>
      </c>
      <c r="BE280" t="s">
        <v>1883</v>
      </c>
      <c r="BF280" t="s">
        <v>1883</v>
      </c>
      <c r="BG280" s="181" t="s">
        <v>1883</v>
      </c>
      <c r="BH280">
        <v>0</v>
      </c>
      <c r="BI280" s="184">
        <v>0</v>
      </c>
      <c r="BJ280" s="182">
        <v>0</v>
      </c>
      <c r="BK280" s="181" t="s">
        <v>1883</v>
      </c>
      <c r="BL280">
        <v>0</v>
      </c>
      <c r="BM280">
        <v>0</v>
      </c>
      <c r="BN280">
        <v>0</v>
      </c>
    </row>
    <row r="281" spans="1:66" x14ac:dyDescent="0.25">
      <c r="A281">
        <v>3132</v>
      </c>
      <c r="B281" t="s">
        <v>2395</v>
      </c>
      <c r="C281">
        <v>6</v>
      </c>
      <c r="D281">
        <v>0</v>
      </c>
      <c r="E281">
        <v>0</v>
      </c>
      <c r="F281" t="s">
        <v>1881</v>
      </c>
      <c r="G281" t="s">
        <v>1882</v>
      </c>
      <c r="H281" t="s">
        <v>1881</v>
      </c>
      <c r="I281" t="s">
        <v>1881</v>
      </c>
      <c r="J281" t="s">
        <v>1881</v>
      </c>
      <c r="K281" t="s">
        <v>1881</v>
      </c>
      <c r="L281" t="s">
        <v>1881</v>
      </c>
      <c r="M281" s="180">
        <v>40627</v>
      </c>
      <c r="N281" t="s">
        <v>1883</v>
      </c>
      <c r="O281" t="s">
        <v>1883</v>
      </c>
      <c r="P281" t="s">
        <v>1883</v>
      </c>
      <c r="Q281">
        <v>0</v>
      </c>
      <c r="R281">
        <v>0</v>
      </c>
      <c r="S281" t="s">
        <v>1883</v>
      </c>
      <c r="T281" t="s">
        <v>1883</v>
      </c>
      <c r="U281">
        <v>0</v>
      </c>
      <c r="V281" t="s">
        <v>1883</v>
      </c>
      <c r="W281">
        <v>0</v>
      </c>
      <c r="X281">
        <v>0</v>
      </c>
      <c r="Y281">
        <v>0</v>
      </c>
      <c r="Z281" t="s">
        <v>1881</v>
      </c>
      <c r="AA281" t="s">
        <v>1881</v>
      </c>
      <c r="AB281" t="s">
        <v>1881</v>
      </c>
      <c r="AC281">
        <v>0</v>
      </c>
      <c r="AD281">
        <v>0</v>
      </c>
      <c r="AE281">
        <v>0</v>
      </c>
      <c r="AF281">
        <v>0</v>
      </c>
      <c r="AG281" t="s">
        <v>1881</v>
      </c>
      <c r="AH281" s="181" t="s">
        <v>1883</v>
      </c>
      <c r="AI281" s="182">
        <v>29</v>
      </c>
      <c r="AJ281" s="181" t="s">
        <v>2079</v>
      </c>
      <c r="AK281" s="181" t="s">
        <v>1883</v>
      </c>
      <c r="AL281" s="181" t="s">
        <v>1883</v>
      </c>
      <c r="AO281" s="181"/>
      <c r="AQ281">
        <v>10</v>
      </c>
      <c r="AR281" s="182">
        <v>40</v>
      </c>
      <c r="AS281" s="183" t="s">
        <v>1882</v>
      </c>
      <c r="AT281">
        <v>0</v>
      </c>
      <c r="AU281">
        <v>0</v>
      </c>
      <c r="AV281" s="182">
        <v>0</v>
      </c>
      <c r="AW281" s="184">
        <v>0</v>
      </c>
      <c r="AX281" s="183" t="s">
        <v>1881</v>
      </c>
      <c r="AY281" s="184">
        <v>0</v>
      </c>
      <c r="AZ281">
        <v>0</v>
      </c>
      <c r="BA281">
        <v>0</v>
      </c>
      <c r="BB281">
        <v>0</v>
      </c>
      <c r="BC281" s="182">
        <v>0</v>
      </c>
      <c r="BD281" t="s">
        <v>1883</v>
      </c>
      <c r="BE281" t="s">
        <v>1883</v>
      </c>
      <c r="BF281" t="s">
        <v>1883</v>
      </c>
      <c r="BG281" s="181" t="s">
        <v>1883</v>
      </c>
      <c r="BH281">
        <v>0</v>
      </c>
      <c r="BI281" s="184">
        <v>0</v>
      </c>
      <c r="BJ281" s="182">
        <v>0</v>
      </c>
      <c r="BK281" s="181" t="s">
        <v>1883</v>
      </c>
      <c r="BL281">
        <v>0</v>
      </c>
      <c r="BM281">
        <v>0</v>
      </c>
      <c r="BN281">
        <v>0</v>
      </c>
    </row>
    <row r="282" spans="1:66" x14ac:dyDescent="0.25">
      <c r="A282">
        <v>3197</v>
      </c>
      <c r="B282" t="s">
        <v>1095</v>
      </c>
      <c r="C282">
        <v>8</v>
      </c>
      <c r="D282">
        <v>0</v>
      </c>
      <c r="E282">
        <v>0</v>
      </c>
      <c r="F282" t="s">
        <v>1881</v>
      </c>
      <c r="G282" t="s">
        <v>1882</v>
      </c>
      <c r="H282" t="s">
        <v>1881</v>
      </c>
      <c r="I282" t="s">
        <v>1881</v>
      </c>
      <c r="J282" t="s">
        <v>1881</v>
      </c>
      <c r="K282" t="s">
        <v>1881</v>
      </c>
      <c r="L282" t="s">
        <v>1881</v>
      </c>
      <c r="M282" s="180">
        <v>40709</v>
      </c>
      <c r="N282" t="s">
        <v>1883</v>
      </c>
      <c r="O282" t="s">
        <v>1883</v>
      </c>
      <c r="P282" t="s">
        <v>2396</v>
      </c>
      <c r="Q282">
        <v>0</v>
      </c>
      <c r="R282">
        <v>0</v>
      </c>
      <c r="S282" t="s">
        <v>1883</v>
      </c>
      <c r="T282" t="s">
        <v>1883</v>
      </c>
      <c r="U282">
        <v>0</v>
      </c>
      <c r="V282" t="s">
        <v>1883</v>
      </c>
      <c r="W282">
        <v>0</v>
      </c>
      <c r="X282">
        <v>0</v>
      </c>
      <c r="Y282">
        <v>0</v>
      </c>
      <c r="Z282" t="s">
        <v>1881</v>
      </c>
      <c r="AA282" t="s">
        <v>1881</v>
      </c>
      <c r="AB282" t="s">
        <v>1881</v>
      </c>
      <c r="AC282">
        <v>0</v>
      </c>
      <c r="AD282">
        <v>0</v>
      </c>
      <c r="AE282">
        <v>0</v>
      </c>
      <c r="AF282">
        <v>0</v>
      </c>
      <c r="AG282" t="s">
        <v>1881</v>
      </c>
      <c r="AH282" s="181" t="s">
        <v>1883</v>
      </c>
      <c r="AI282" s="182">
        <v>215</v>
      </c>
      <c r="AJ282" s="181" t="s">
        <v>1934</v>
      </c>
      <c r="AK282" s="181" t="s">
        <v>1883</v>
      </c>
      <c r="AL282" s="181" t="s">
        <v>1883</v>
      </c>
      <c r="AO282" s="181"/>
      <c r="AQ282">
        <v>10</v>
      </c>
      <c r="AR282" s="182">
        <v>40</v>
      </c>
      <c r="AS282" s="183" t="s">
        <v>1882</v>
      </c>
      <c r="AT282">
        <v>0</v>
      </c>
      <c r="AU282">
        <v>72</v>
      </c>
      <c r="AV282" s="182">
        <v>0</v>
      </c>
      <c r="AW282" s="184">
        <v>0</v>
      </c>
      <c r="AX282" s="183" t="s">
        <v>1881</v>
      </c>
      <c r="AY282" s="184">
        <v>0</v>
      </c>
      <c r="AZ282">
        <v>0</v>
      </c>
      <c r="BA282">
        <v>0</v>
      </c>
      <c r="BB282">
        <v>0</v>
      </c>
      <c r="BC282" s="182">
        <v>0</v>
      </c>
      <c r="BD282" t="s">
        <v>1883</v>
      </c>
      <c r="BE282" t="s">
        <v>1883</v>
      </c>
      <c r="BF282" t="s">
        <v>1883</v>
      </c>
      <c r="BG282" s="181" t="s">
        <v>1883</v>
      </c>
      <c r="BH282">
        <v>0</v>
      </c>
      <c r="BI282" s="184">
        <v>0</v>
      </c>
      <c r="BJ282" s="182">
        <v>0</v>
      </c>
      <c r="BK282" s="181" t="s">
        <v>1883</v>
      </c>
      <c r="BL282">
        <v>0</v>
      </c>
      <c r="BM282">
        <v>0</v>
      </c>
      <c r="BN282">
        <v>0</v>
      </c>
    </row>
    <row r="283" spans="1:66" x14ac:dyDescent="0.25">
      <c r="A283">
        <v>3235</v>
      </c>
      <c r="B283" t="s">
        <v>2397</v>
      </c>
      <c r="C283">
        <v>12</v>
      </c>
      <c r="D283">
        <v>0</v>
      </c>
      <c r="E283">
        <v>0</v>
      </c>
      <c r="F283" t="s">
        <v>1881</v>
      </c>
      <c r="G283" t="s">
        <v>1882</v>
      </c>
      <c r="H283" t="s">
        <v>1881</v>
      </c>
      <c r="I283" t="s">
        <v>1881</v>
      </c>
      <c r="J283" t="s">
        <v>1881</v>
      </c>
      <c r="K283" t="s">
        <v>1881</v>
      </c>
      <c r="L283" t="s">
        <v>1881</v>
      </c>
      <c r="M283" s="180">
        <v>40726</v>
      </c>
      <c r="N283" t="s">
        <v>1883</v>
      </c>
      <c r="O283" t="s">
        <v>1883</v>
      </c>
      <c r="P283" t="s">
        <v>2398</v>
      </c>
      <c r="Q283">
        <v>0</v>
      </c>
      <c r="R283">
        <v>0</v>
      </c>
      <c r="S283" t="s">
        <v>1883</v>
      </c>
      <c r="T283" t="s">
        <v>1883</v>
      </c>
      <c r="U283">
        <v>0</v>
      </c>
      <c r="V283" t="s">
        <v>1883</v>
      </c>
      <c r="W283">
        <v>0</v>
      </c>
      <c r="X283">
        <v>0</v>
      </c>
      <c r="Y283">
        <v>0</v>
      </c>
      <c r="Z283" t="s">
        <v>1881</v>
      </c>
      <c r="AA283" t="s">
        <v>1881</v>
      </c>
      <c r="AB283" t="s">
        <v>1881</v>
      </c>
      <c r="AC283">
        <v>0</v>
      </c>
      <c r="AD283">
        <v>0</v>
      </c>
      <c r="AE283">
        <v>0</v>
      </c>
      <c r="AF283">
        <v>0</v>
      </c>
      <c r="AG283" t="s">
        <v>1881</v>
      </c>
      <c r="AH283" s="181" t="s">
        <v>1883</v>
      </c>
      <c r="AI283" s="182">
        <v>184</v>
      </c>
      <c r="AJ283" s="181" t="s">
        <v>2399</v>
      </c>
      <c r="AK283" s="181" t="s">
        <v>1883</v>
      </c>
      <c r="AL283" s="181" t="s">
        <v>1883</v>
      </c>
      <c r="AO283" s="181"/>
      <c r="AQ283">
        <v>10</v>
      </c>
      <c r="AR283" s="182">
        <v>40</v>
      </c>
      <c r="AS283" s="183" t="s">
        <v>1882</v>
      </c>
      <c r="AT283">
        <v>0</v>
      </c>
      <c r="AU283">
        <v>40</v>
      </c>
      <c r="AV283" s="182">
        <v>0</v>
      </c>
      <c r="AW283" s="184">
        <v>0</v>
      </c>
      <c r="AX283" s="183" t="s">
        <v>1881</v>
      </c>
      <c r="AY283" s="184">
        <v>0</v>
      </c>
      <c r="AZ283">
        <v>0</v>
      </c>
      <c r="BA283">
        <v>0</v>
      </c>
      <c r="BB283">
        <v>0</v>
      </c>
      <c r="BC283" s="182">
        <v>3235</v>
      </c>
      <c r="BD283" t="s">
        <v>1883</v>
      </c>
      <c r="BE283" t="s">
        <v>1883</v>
      </c>
      <c r="BF283" t="s">
        <v>1883</v>
      </c>
      <c r="BG283" s="181" t="s">
        <v>1883</v>
      </c>
      <c r="BH283">
        <v>17.28</v>
      </c>
      <c r="BI283" s="184">
        <v>0</v>
      </c>
      <c r="BJ283" s="182">
        <v>0</v>
      </c>
      <c r="BK283" s="181" t="s">
        <v>1883</v>
      </c>
      <c r="BL283">
        <v>0</v>
      </c>
      <c r="BM283">
        <v>0</v>
      </c>
      <c r="BN283">
        <v>0</v>
      </c>
    </row>
    <row r="284" spans="1:66" x14ac:dyDescent="0.25">
      <c r="A284">
        <v>3236</v>
      </c>
      <c r="B284" t="s">
        <v>517</v>
      </c>
      <c r="C284">
        <v>12</v>
      </c>
      <c r="D284">
        <v>0</v>
      </c>
      <c r="E284">
        <v>0</v>
      </c>
      <c r="F284" t="s">
        <v>1881</v>
      </c>
      <c r="G284" t="s">
        <v>1882</v>
      </c>
      <c r="H284" t="s">
        <v>1881</v>
      </c>
      <c r="I284" t="s">
        <v>1881</v>
      </c>
      <c r="J284" t="s">
        <v>1881</v>
      </c>
      <c r="K284" t="s">
        <v>1881</v>
      </c>
      <c r="L284" t="s">
        <v>1881</v>
      </c>
      <c r="M284" s="180">
        <v>40726</v>
      </c>
      <c r="N284" t="s">
        <v>1883</v>
      </c>
      <c r="O284" t="s">
        <v>1883</v>
      </c>
      <c r="P284" t="s">
        <v>2400</v>
      </c>
      <c r="Q284">
        <v>0</v>
      </c>
      <c r="R284">
        <v>0</v>
      </c>
      <c r="S284" t="s">
        <v>1883</v>
      </c>
      <c r="T284" t="s">
        <v>1883</v>
      </c>
      <c r="U284">
        <v>0</v>
      </c>
      <c r="V284" t="s">
        <v>1883</v>
      </c>
      <c r="W284">
        <v>0</v>
      </c>
      <c r="X284">
        <v>0</v>
      </c>
      <c r="Y284">
        <v>0</v>
      </c>
      <c r="Z284" t="s">
        <v>1881</v>
      </c>
      <c r="AA284" t="s">
        <v>1881</v>
      </c>
      <c r="AB284" t="s">
        <v>1881</v>
      </c>
      <c r="AC284">
        <v>0</v>
      </c>
      <c r="AD284">
        <v>0</v>
      </c>
      <c r="AE284">
        <v>0</v>
      </c>
      <c r="AF284">
        <v>0</v>
      </c>
      <c r="AG284" t="s">
        <v>1881</v>
      </c>
      <c r="AH284" s="181" t="s">
        <v>1883</v>
      </c>
      <c r="AI284" s="182">
        <v>184</v>
      </c>
      <c r="AJ284" s="181" t="s">
        <v>2399</v>
      </c>
      <c r="AK284" s="181" t="s">
        <v>1883</v>
      </c>
      <c r="AL284" s="181" t="s">
        <v>1883</v>
      </c>
      <c r="AO284" s="181"/>
      <c r="AQ284">
        <v>10</v>
      </c>
      <c r="AR284" s="182">
        <v>40</v>
      </c>
      <c r="AS284" s="183" t="s">
        <v>1882</v>
      </c>
      <c r="AT284">
        <v>0</v>
      </c>
      <c r="AU284">
        <v>40</v>
      </c>
      <c r="AV284" s="182">
        <v>0</v>
      </c>
      <c r="AW284" s="184">
        <v>0</v>
      </c>
      <c r="AX284" s="183" t="s">
        <v>1881</v>
      </c>
      <c r="AY284" s="184">
        <v>0</v>
      </c>
      <c r="AZ284">
        <v>0</v>
      </c>
      <c r="BA284">
        <v>0</v>
      </c>
      <c r="BB284">
        <v>0</v>
      </c>
      <c r="BC284" s="182">
        <v>3236</v>
      </c>
      <c r="BD284" t="s">
        <v>1883</v>
      </c>
      <c r="BE284" t="s">
        <v>1883</v>
      </c>
      <c r="BF284" t="s">
        <v>1883</v>
      </c>
      <c r="BG284" s="181" t="s">
        <v>1883</v>
      </c>
      <c r="BH284">
        <v>17.28</v>
      </c>
      <c r="BI284" s="184">
        <v>0</v>
      </c>
      <c r="BJ284" s="182">
        <v>0</v>
      </c>
      <c r="BK284" s="181" t="s">
        <v>1883</v>
      </c>
      <c r="BL284">
        <v>0</v>
      </c>
      <c r="BM284">
        <v>0</v>
      </c>
      <c r="BN284">
        <v>0</v>
      </c>
    </row>
    <row r="285" spans="1:66" x14ac:dyDescent="0.25">
      <c r="A285">
        <v>3237</v>
      </c>
      <c r="B285" t="s">
        <v>519</v>
      </c>
      <c r="C285">
        <v>12</v>
      </c>
      <c r="D285">
        <v>0</v>
      </c>
      <c r="E285">
        <v>0</v>
      </c>
      <c r="F285" t="s">
        <v>1881</v>
      </c>
      <c r="G285" t="s">
        <v>1882</v>
      </c>
      <c r="H285" t="s">
        <v>1881</v>
      </c>
      <c r="I285" t="s">
        <v>1881</v>
      </c>
      <c r="J285" t="s">
        <v>1881</v>
      </c>
      <c r="K285" t="s">
        <v>1881</v>
      </c>
      <c r="L285" t="s">
        <v>1881</v>
      </c>
      <c r="M285" s="180">
        <v>40726</v>
      </c>
      <c r="N285" t="s">
        <v>1883</v>
      </c>
      <c r="O285" t="s">
        <v>1883</v>
      </c>
      <c r="P285" t="s">
        <v>2401</v>
      </c>
      <c r="Q285">
        <v>0</v>
      </c>
      <c r="R285">
        <v>0</v>
      </c>
      <c r="S285" t="s">
        <v>1883</v>
      </c>
      <c r="T285" t="s">
        <v>1883</v>
      </c>
      <c r="U285">
        <v>0</v>
      </c>
      <c r="V285" t="s">
        <v>1883</v>
      </c>
      <c r="W285">
        <v>0</v>
      </c>
      <c r="X285">
        <v>0</v>
      </c>
      <c r="Y285">
        <v>0</v>
      </c>
      <c r="Z285" t="s">
        <v>1881</v>
      </c>
      <c r="AA285" t="s">
        <v>1881</v>
      </c>
      <c r="AB285" t="s">
        <v>1881</v>
      </c>
      <c r="AC285">
        <v>0</v>
      </c>
      <c r="AD285">
        <v>0</v>
      </c>
      <c r="AE285">
        <v>0</v>
      </c>
      <c r="AF285">
        <v>0</v>
      </c>
      <c r="AG285" t="s">
        <v>1881</v>
      </c>
      <c r="AH285" s="181" t="s">
        <v>1883</v>
      </c>
      <c r="AI285" s="182">
        <v>184</v>
      </c>
      <c r="AJ285" s="181" t="s">
        <v>2399</v>
      </c>
      <c r="AK285" s="181" t="s">
        <v>1883</v>
      </c>
      <c r="AL285" s="181" t="s">
        <v>1883</v>
      </c>
      <c r="AO285" s="181"/>
      <c r="AQ285">
        <v>10</v>
      </c>
      <c r="AR285" s="182">
        <v>40</v>
      </c>
      <c r="AS285" s="183" t="s">
        <v>1882</v>
      </c>
      <c r="AT285">
        <v>0</v>
      </c>
      <c r="AU285">
        <v>40</v>
      </c>
      <c r="AV285" s="182">
        <v>0</v>
      </c>
      <c r="AW285" s="184">
        <v>0</v>
      </c>
      <c r="AX285" s="183" t="s">
        <v>1881</v>
      </c>
      <c r="AY285" s="184">
        <v>0</v>
      </c>
      <c r="AZ285">
        <v>0</v>
      </c>
      <c r="BA285">
        <v>0</v>
      </c>
      <c r="BB285">
        <v>0</v>
      </c>
      <c r="BC285" s="182">
        <v>3237</v>
      </c>
      <c r="BD285" t="s">
        <v>1883</v>
      </c>
      <c r="BE285" t="s">
        <v>1883</v>
      </c>
      <c r="BF285" t="s">
        <v>1883</v>
      </c>
      <c r="BG285" s="181" t="s">
        <v>1883</v>
      </c>
      <c r="BH285">
        <v>0</v>
      </c>
      <c r="BI285" s="184">
        <v>18.72</v>
      </c>
      <c r="BJ285" s="182">
        <v>0</v>
      </c>
      <c r="BK285" s="181" t="s">
        <v>1883</v>
      </c>
      <c r="BL285">
        <v>0</v>
      </c>
      <c r="BM285">
        <v>0</v>
      </c>
      <c r="BN285">
        <v>0</v>
      </c>
    </row>
    <row r="286" spans="1:66" x14ac:dyDescent="0.25">
      <c r="A286">
        <v>3238</v>
      </c>
      <c r="B286" t="s">
        <v>523</v>
      </c>
      <c r="C286">
        <v>12</v>
      </c>
      <c r="D286">
        <v>0</v>
      </c>
      <c r="E286">
        <v>0</v>
      </c>
      <c r="F286" t="s">
        <v>1881</v>
      </c>
      <c r="G286" t="s">
        <v>1882</v>
      </c>
      <c r="H286" t="s">
        <v>1881</v>
      </c>
      <c r="I286" t="s">
        <v>1881</v>
      </c>
      <c r="J286" t="s">
        <v>1881</v>
      </c>
      <c r="K286" t="s">
        <v>1881</v>
      </c>
      <c r="L286" t="s">
        <v>1881</v>
      </c>
      <c r="M286" s="180">
        <v>40726</v>
      </c>
      <c r="N286" t="s">
        <v>1883</v>
      </c>
      <c r="O286" t="s">
        <v>1883</v>
      </c>
      <c r="P286" t="s">
        <v>2402</v>
      </c>
      <c r="Q286">
        <v>0</v>
      </c>
      <c r="R286">
        <v>0</v>
      </c>
      <c r="S286" t="s">
        <v>1883</v>
      </c>
      <c r="T286" t="s">
        <v>1883</v>
      </c>
      <c r="U286">
        <v>0</v>
      </c>
      <c r="V286" t="s">
        <v>1883</v>
      </c>
      <c r="W286">
        <v>0</v>
      </c>
      <c r="X286">
        <v>0</v>
      </c>
      <c r="Y286">
        <v>0</v>
      </c>
      <c r="Z286" t="s">
        <v>1881</v>
      </c>
      <c r="AA286" t="s">
        <v>1881</v>
      </c>
      <c r="AB286" t="s">
        <v>1881</v>
      </c>
      <c r="AC286">
        <v>0</v>
      </c>
      <c r="AD286">
        <v>0</v>
      </c>
      <c r="AE286">
        <v>0</v>
      </c>
      <c r="AF286">
        <v>0</v>
      </c>
      <c r="AG286" t="s">
        <v>1881</v>
      </c>
      <c r="AH286" s="181" t="s">
        <v>1883</v>
      </c>
      <c r="AI286" s="182">
        <v>184</v>
      </c>
      <c r="AJ286" s="181" t="s">
        <v>2399</v>
      </c>
      <c r="AK286" s="181" t="s">
        <v>1883</v>
      </c>
      <c r="AL286" s="181" t="s">
        <v>1883</v>
      </c>
      <c r="AO286" s="181"/>
      <c r="AQ286">
        <v>10</v>
      </c>
      <c r="AR286" s="182">
        <v>40</v>
      </c>
      <c r="AS286" s="183" t="s">
        <v>1882</v>
      </c>
      <c r="AT286">
        <v>0</v>
      </c>
      <c r="AU286">
        <v>40</v>
      </c>
      <c r="AV286" s="182">
        <v>0</v>
      </c>
      <c r="AW286" s="184">
        <v>0</v>
      </c>
      <c r="AX286" s="183" t="s">
        <v>1881</v>
      </c>
      <c r="AY286" s="184">
        <v>0</v>
      </c>
      <c r="AZ286">
        <v>0</v>
      </c>
      <c r="BA286">
        <v>0</v>
      </c>
      <c r="BB286">
        <v>0</v>
      </c>
      <c r="BC286" s="182">
        <v>3238</v>
      </c>
      <c r="BD286" t="s">
        <v>1883</v>
      </c>
      <c r="BE286" t="s">
        <v>1883</v>
      </c>
      <c r="BF286" t="s">
        <v>1883</v>
      </c>
      <c r="BG286" s="181" t="s">
        <v>1883</v>
      </c>
      <c r="BH286">
        <v>18.72</v>
      </c>
      <c r="BI286" s="184">
        <v>0</v>
      </c>
      <c r="BJ286" s="182">
        <v>0</v>
      </c>
      <c r="BK286" s="181" t="s">
        <v>1883</v>
      </c>
      <c r="BL286">
        <v>0</v>
      </c>
      <c r="BM286">
        <v>0</v>
      </c>
      <c r="BN286">
        <v>0</v>
      </c>
    </row>
    <row r="287" spans="1:66" x14ac:dyDescent="0.25">
      <c r="A287">
        <v>3239</v>
      </c>
      <c r="B287" t="s">
        <v>525</v>
      </c>
      <c r="C287">
        <v>12</v>
      </c>
      <c r="D287">
        <v>0</v>
      </c>
      <c r="E287">
        <v>0</v>
      </c>
      <c r="F287" t="s">
        <v>1881</v>
      </c>
      <c r="G287" t="s">
        <v>1882</v>
      </c>
      <c r="H287" t="s">
        <v>1881</v>
      </c>
      <c r="I287" t="s">
        <v>1881</v>
      </c>
      <c r="J287" t="s">
        <v>1881</v>
      </c>
      <c r="K287" t="s">
        <v>1881</v>
      </c>
      <c r="L287" t="s">
        <v>1881</v>
      </c>
      <c r="M287" s="180">
        <v>40726</v>
      </c>
      <c r="N287" t="s">
        <v>1883</v>
      </c>
      <c r="O287" t="s">
        <v>1883</v>
      </c>
      <c r="P287" t="s">
        <v>2403</v>
      </c>
      <c r="Q287">
        <v>0</v>
      </c>
      <c r="R287">
        <v>0</v>
      </c>
      <c r="S287" t="s">
        <v>1883</v>
      </c>
      <c r="T287" t="s">
        <v>1883</v>
      </c>
      <c r="U287">
        <v>0</v>
      </c>
      <c r="V287" t="s">
        <v>1883</v>
      </c>
      <c r="W287">
        <v>0</v>
      </c>
      <c r="X287">
        <v>0</v>
      </c>
      <c r="Y287">
        <v>0</v>
      </c>
      <c r="Z287" t="s">
        <v>1881</v>
      </c>
      <c r="AA287" t="s">
        <v>1881</v>
      </c>
      <c r="AB287" t="s">
        <v>1881</v>
      </c>
      <c r="AC287">
        <v>0</v>
      </c>
      <c r="AD287">
        <v>0</v>
      </c>
      <c r="AE287">
        <v>0</v>
      </c>
      <c r="AF287">
        <v>0</v>
      </c>
      <c r="AG287" t="s">
        <v>1881</v>
      </c>
      <c r="AH287" s="181" t="s">
        <v>1883</v>
      </c>
      <c r="AI287" s="182">
        <v>184</v>
      </c>
      <c r="AJ287" s="181" t="s">
        <v>2399</v>
      </c>
      <c r="AK287" s="181" t="s">
        <v>1883</v>
      </c>
      <c r="AL287" s="181" t="s">
        <v>1883</v>
      </c>
      <c r="AO287" s="181"/>
      <c r="AQ287">
        <v>10</v>
      </c>
      <c r="AR287" s="182">
        <v>40</v>
      </c>
      <c r="AS287" s="183" t="s">
        <v>1882</v>
      </c>
      <c r="AT287">
        <v>0</v>
      </c>
      <c r="AU287">
        <v>40</v>
      </c>
      <c r="AV287" s="182">
        <v>0</v>
      </c>
      <c r="AW287" s="184">
        <v>0</v>
      </c>
      <c r="AX287" s="183" t="s">
        <v>1881</v>
      </c>
      <c r="AY287" s="184">
        <v>0</v>
      </c>
      <c r="AZ287">
        <v>0</v>
      </c>
      <c r="BA287">
        <v>0</v>
      </c>
      <c r="BB287">
        <v>0</v>
      </c>
      <c r="BC287" s="182">
        <v>3239</v>
      </c>
      <c r="BD287" t="s">
        <v>1883</v>
      </c>
      <c r="BE287" t="s">
        <v>1883</v>
      </c>
      <c r="BF287" t="s">
        <v>1883</v>
      </c>
      <c r="BG287" s="181" t="s">
        <v>1883</v>
      </c>
      <c r="BH287">
        <v>18.72</v>
      </c>
      <c r="BI287" s="184">
        <v>0</v>
      </c>
      <c r="BJ287" s="182">
        <v>0</v>
      </c>
      <c r="BK287" s="181" t="s">
        <v>1883</v>
      </c>
      <c r="BL287">
        <v>0</v>
      </c>
      <c r="BM287">
        <v>0</v>
      </c>
      <c r="BN287">
        <v>0</v>
      </c>
    </row>
    <row r="288" spans="1:66" x14ac:dyDescent="0.25">
      <c r="A288">
        <v>3257</v>
      </c>
      <c r="B288" t="s">
        <v>2404</v>
      </c>
      <c r="C288">
        <v>100</v>
      </c>
      <c r="D288">
        <v>0</v>
      </c>
      <c r="E288">
        <v>0</v>
      </c>
      <c r="F288" t="s">
        <v>1881</v>
      </c>
      <c r="G288" t="s">
        <v>1882</v>
      </c>
      <c r="H288" t="s">
        <v>1881</v>
      </c>
      <c r="I288" t="s">
        <v>1881</v>
      </c>
      <c r="J288" t="s">
        <v>1881</v>
      </c>
      <c r="K288" t="s">
        <v>1881</v>
      </c>
      <c r="L288" t="s">
        <v>1881</v>
      </c>
      <c r="M288" s="180">
        <v>40729</v>
      </c>
      <c r="N288" t="s">
        <v>1883</v>
      </c>
      <c r="O288" t="s">
        <v>1883</v>
      </c>
      <c r="P288" t="s">
        <v>1883</v>
      </c>
      <c r="Q288">
        <v>0</v>
      </c>
      <c r="R288">
        <v>0</v>
      </c>
      <c r="S288" t="s">
        <v>1883</v>
      </c>
      <c r="T288" t="s">
        <v>1883</v>
      </c>
      <c r="U288">
        <v>0</v>
      </c>
      <c r="V288" t="s">
        <v>1883</v>
      </c>
      <c r="W288">
        <v>0</v>
      </c>
      <c r="X288">
        <v>0</v>
      </c>
      <c r="Y288">
        <v>0</v>
      </c>
      <c r="Z288" t="s">
        <v>1881</v>
      </c>
      <c r="AA288" t="s">
        <v>1881</v>
      </c>
      <c r="AB288" t="s">
        <v>1881</v>
      </c>
      <c r="AC288">
        <v>0</v>
      </c>
      <c r="AD288">
        <v>0</v>
      </c>
      <c r="AE288">
        <v>0</v>
      </c>
      <c r="AF288">
        <v>0</v>
      </c>
      <c r="AG288" t="s">
        <v>1881</v>
      </c>
      <c r="AH288" s="181" t="s">
        <v>1883</v>
      </c>
      <c r="AI288" s="182">
        <v>47</v>
      </c>
      <c r="AJ288" s="181" t="s">
        <v>2012</v>
      </c>
      <c r="AK288" s="181" t="s">
        <v>1883</v>
      </c>
      <c r="AL288" s="181" t="s">
        <v>1883</v>
      </c>
      <c r="AO288" s="181"/>
      <c r="AQ288">
        <v>10</v>
      </c>
      <c r="AR288" s="182">
        <v>40</v>
      </c>
      <c r="AS288" s="183" t="s">
        <v>1882</v>
      </c>
      <c r="AT288">
        <v>0</v>
      </c>
      <c r="AU288">
        <v>0</v>
      </c>
      <c r="AV288" s="182">
        <v>0</v>
      </c>
      <c r="AW288" s="184">
        <v>0</v>
      </c>
      <c r="AX288" s="183" t="s">
        <v>1881</v>
      </c>
      <c r="AY288" s="184">
        <v>0</v>
      </c>
      <c r="AZ288">
        <v>0</v>
      </c>
      <c r="BA288">
        <v>0</v>
      </c>
      <c r="BB288">
        <v>0</v>
      </c>
      <c r="BC288" s="182">
        <v>0</v>
      </c>
      <c r="BD288" t="s">
        <v>1883</v>
      </c>
      <c r="BE288" t="s">
        <v>1883</v>
      </c>
      <c r="BF288" t="s">
        <v>1883</v>
      </c>
      <c r="BG288" s="181" t="s">
        <v>1883</v>
      </c>
      <c r="BH288">
        <v>0</v>
      </c>
      <c r="BI288" s="184">
        <v>0</v>
      </c>
      <c r="BJ288" s="182">
        <v>0</v>
      </c>
      <c r="BK288" s="181" t="s">
        <v>1883</v>
      </c>
      <c r="BL288">
        <v>0</v>
      </c>
      <c r="BM288">
        <v>0</v>
      </c>
      <c r="BN288">
        <v>0</v>
      </c>
    </row>
    <row r="289" spans="1:66" x14ac:dyDescent="0.25">
      <c r="A289">
        <v>3286</v>
      </c>
      <c r="B289" t="s">
        <v>2405</v>
      </c>
      <c r="C289">
        <v>6</v>
      </c>
      <c r="D289">
        <v>0</v>
      </c>
      <c r="E289">
        <v>0</v>
      </c>
      <c r="F289" t="s">
        <v>1881</v>
      </c>
      <c r="G289" t="s">
        <v>1882</v>
      </c>
      <c r="H289" t="s">
        <v>1881</v>
      </c>
      <c r="I289" t="s">
        <v>1881</v>
      </c>
      <c r="J289" t="s">
        <v>1881</v>
      </c>
      <c r="K289" t="s">
        <v>1881</v>
      </c>
      <c r="L289" t="s">
        <v>1881</v>
      </c>
      <c r="M289" s="180">
        <v>40746</v>
      </c>
      <c r="N289" t="s">
        <v>1883</v>
      </c>
      <c r="O289" t="s">
        <v>1883</v>
      </c>
      <c r="P289" t="s">
        <v>2406</v>
      </c>
      <c r="Q289">
        <v>0</v>
      </c>
      <c r="R289">
        <v>0</v>
      </c>
      <c r="S289" t="s">
        <v>1883</v>
      </c>
      <c r="T289" t="s">
        <v>1883</v>
      </c>
      <c r="U289">
        <v>0</v>
      </c>
      <c r="V289" t="s">
        <v>1883</v>
      </c>
      <c r="W289">
        <v>0</v>
      </c>
      <c r="X289">
        <v>0</v>
      </c>
      <c r="Y289">
        <v>0</v>
      </c>
      <c r="Z289" t="s">
        <v>1881</v>
      </c>
      <c r="AA289" t="s">
        <v>1881</v>
      </c>
      <c r="AB289" t="s">
        <v>1881</v>
      </c>
      <c r="AC289">
        <v>0</v>
      </c>
      <c r="AD289">
        <v>0</v>
      </c>
      <c r="AE289">
        <v>0</v>
      </c>
      <c r="AF289">
        <v>0</v>
      </c>
      <c r="AG289" t="s">
        <v>1881</v>
      </c>
      <c r="AH289" s="181" t="s">
        <v>1883</v>
      </c>
      <c r="AI289" s="182">
        <v>29</v>
      </c>
      <c r="AJ289" s="181" t="s">
        <v>2079</v>
      </c>
      <c r="AK289" s="181" t="s">
        <v>1883</v>
      </c>
      <c r="AL289" s="181" t="s">
        <v>1883</v>
      </c>
      <c r="AO289" s="181"/>
      <c r="AQ289">
        <v>10</v>
      </c>
      <c r="AR289" s="182">
        <v>40</v>
      </c>
      <c r="AS289" s="183" t="s">
        <v>1882</v>
      </c>
      <c r="AT289">
        <v>0</v>
      </c>
      <c r="AU289">
        <v>0</v>
      </c>
      <c r="AV289" s="182">
        <v>0</v>
      </c>
      <c r="AW289" s="184">
        <v>0</v>
      </c>
      <c r="AX289" s="183" t="s">
        <v>1881</v>
      </c>
      <c r="AY289" s="184">
        <v>0</v>
      </c>
      <c r="AZ289">
        <v>0</v>
      </c>
      <c r="BA289">
        <v>0</v>
      </c>
      <c r="BB289">
        <v>0</v>
      </c>
      <c r="BC289" s="182">
        <v>0</v>
      </c>
      <c r="BD289" t="s">
        <v>1883</v>
      </c>
      <c r="BE289" t="s">
        <v>1883</v>
      </c>
      <c r="BF289" t="s">
        <v>1883</v>
      </c>
      <c r="BG289" s="181" t="s">
        <v>1883</v>
      </c>
      <c r="BH289">
        <v>0</v>
      </c>
      <c r="BI289" s="184">
        <v>0</v>
      </c>
      <c r="BJ289" s="182">
        <v>0</v>
      </c>
      <c r="BK289" s="181" t="s">
        <v>1883</v>
      </c>
      <c r="BL289">
        <v>0</v>
      </c>
      <c r="BM289">
        <v>0</v>
      </c>
      <c r="BN289">
        <v>0</v>
      </c>
    </row>
    <row r="290" spans="1:66" x14ac:dyDescent="0.25">
      <c r="A290">
        <v>3302</v>
      </c>
      <c r="B290" t="s">
        <v>2407</v>
      </c>
      <c r="C290">
        <v>12</v>
      </c>
      <c r="D290">
        <v>0</v>
      </c>
      <c r="E290">
        <v>0</v>
      </c>
      <c r="F290" t="s">
        <v>1881</v>
      </c>
      <c r="G290" t="s">
        <v>1882</v>
      </c>
      <c r="H290" t="s">
        <v>1881</v>
      </c>
      <c r="I290" t="s">
        <v>1881</v>
      </c>
      <c r="J290" t="s">
        <v>1881</v>
      </c>
      <c r="K290" t="s">
        <v>1881</v>
      </c>
      <c r="L290" t="s">
        <v>1881</v>
      </c>
      <c r="M290" s="180">
        <v>40767</v>
      </c>
      <c r="N290" t="s">
        <v>1883</v>
      </c>
      <c r="O290" t="s">
        <v>1883</v>
      </c>
      <c r="P290" t="s">
        <v>2408</v>
      </c>
      <c r="Q290">
        <v>0</v>
      </c>
      <c r="R290">
        <v>0</v>
      </c>
      <c r="S290" t="s">
        <v>1883</v>
      </c>
      <c r="T290" t="s">
        <v>1883</v>
      </c>
      <c r="U290">
        <v>0</v>
      </c>
      <c r="V290" t="s">
        <v>1883</v>
      </c>
      <c r="W290">
        <v>0</v>
      </c>
      <c r="X290">
        <v>0</v>
      </c>
      <c r="Y290">
        <v>0</v>
      </c>
      <c r="Z290" t="s">
        <v>1881</v>
      </c>
      <c r="AA290" t="s">
        <v>1881</v>
      </c>
      <c r="AB290" t="s">
        <v>1881</v>
      </c>
      <c r="AC290">
        <v>0</v>
      </c>
      <c r="AD290">
        <v>0</v>
      </c>
      <c r="AE290">
        <v>0</v>
      </c>
      <c r="AF290">
        <v>0</v>
      </c>
      <c r="AG290" t="s">
        <v>1882</v>
      </c>
      <c r="AH290" s="181" t="s">
        <v>1883</v>
      </c>
      <c r="AI290" s="182">
        <v>27</v>
      </c>
      <c r="AJ290" s="181" t="s">
        <v>1886</v>
      </c>
      <c r="AK290" s="181" t="s">
        <v>1883</v>
      </c>
      <c r="AL290" s="181" t="s">
        <v>1883</v>
      </c>
      <c r="AO290" s="181"/>
      <c r="AQ290">
        <v>10</v>
      </c>
      <c r="AR290" s="182">
        <v>40</v>
      </c>
      <c r="AS290" s="183" t="s">
        <v>1882</v>
      </c>
      <c r="AT290">
        <v>0</v>
      </c>
      <c r="AU290">
        <v>0</v>
      </c>
      <c r="AV290" s="182">
        <v>0</v>
      </c>
      <c r="AW290" s="184">
        <v>0</v>
      </c>
      <c r="AX290" s="183" t="s">
        <v>1881</v>
      </c>
      <c r="AY290" s="184">
        <v>0</v>
      </c>
      <c r="AZ290">
        <v>0</v>
      </c>
      <c r="BA290">
        <v>0</v>
      </c>
      <c r="BB290">
        <v>0</v>
      </c>
      <c r="BC290" s="182">
        <v>0</v>
      </c>
      <c r="BD290" t="s">
        <v>1883</v>
      </c>
      <c r="BE290" t="s">
        <v>1883</v>
      </c>
      <c r="BF290" t="s">
        <v>1883</v>
      </c>
      <c r="BG290" s="181" t="s">
        <v>1883</v>
      </c>
      <c r="BH290">
        <v>0</v>
      </c>
      <c r="BI290" s="184">
        <v>0</v>
      </c>
      <c r="BJ290" s="182">
        <v>0</v>
      </c>
      <c r="BK290" s="181" t="s">
        <v>1883</v>
      </c>
      <c r="BL290">
        <v>0</v>
      </c>
      <c r="BM290">
        <v>0</v>
      </c>
      <c r="BN290">
        <v>0</v>
      </c>
    </row>
    <row r="291" spans="1:66" x14ac:dyDescent="0.25">
      <c r="A291">
        <v>3315</v>
      </c>
      <c r="B291" t="s">
        <v>2409</v>
      </c>
      <c r="C291">
        <v>12</v>
      </c>
      <c r="D291">
        <v>0</v>
      </c>
      <c r="E291">
        <v>0</v>
      </c>
      <c r="F291" t="s">
        <v>1881</v>
      </c>
      <c r="G291" t="s">
        <v>1882</v>
      </c>
      <c r="H291" t="s">
        <v>1881</v>
      </c>
      <c r="I291" t="s">
        <v>1881</v>
      </c>
      <c r="J291" t="s">
        <v>1881</v>
      </c>
      <c r="K291" t="s">
        <v>1881</v>
      </c>
      <c r="L291" t="s">
        <v>1881</v>
      </c>
      <c r="M291" s="180">
        <v>40795</v>
      </c>
      <c r="N291" t="s">
        <v>1883</v>
      </c>
      <c r="O291" t="s">
        <v>1883</v>
      </c>
      <c r="P291" t="s">
        <v>1883</v>
      </c>
      <c r="Q291">
        <v>0</v>
      </c>
      <c r="R291">
        <v>0</v>
      </c>
      <c r="S291" t="s">
        <v>1883</v>
      </c>
      <c r="T291" t="s">
        <v>1883</v>
      </c>
      <c r="U291">
        <v>0</v>
      </c>
      <c r="V291" t="s">
        <v>1883</v>
      </c>
      <c r="W291">
        <v>0</v>
      </c>
      <c r="X291">
        <v>0</v>
      </c>
      <c r="Y291">
        <v>0</v>
      </c>
      <c r="Z291" t="s">
        <v>1881</v>
      </c>
      <c r="AA291" t="s">
        <v>1881</v>
      </c>
      <c r="AB291" t="s">
        <v>1881</v>
      </c>
      <c r="AC291">
        <v>0</v>
      </c>
      <c r="AD291">
        <v>0</v>
      </c>
      <c r="AE291">
        <v>0</v>
      </c>
      <c r="AF291">
        <v>0</v>
      </c>
      <c r="AG291" t="s">
        <v>1881</v>
      </c>
      <c r="AH291" s="181" t="s">
        <v>1883</v>
      </c>
      <c r="AI291" s="182">
        <v>49</v>
      </c>
      <c r="AJ291" s="181" t="s">
        <v>1960</v>
      </c>
      <c r="AK291" s="181" t="s">
        <v>1883</v>
      </c>
      <c r="AL291" s="181" t="s">
        <v>1883</v>
      </c>
      <c r="AO291" s="181"/>
      <c r="AQ291">
        <v>10</v>
      </c>
      <c r="AR291" s="182">
        <v>40</v>
      </c>
      <c r="AS291" s="183" t="s">
        <v>1882</v>
      </c>
      <c r="AT291">
        <v>0</v>
      </c>
      <c r="AU291">
        <v>0</v>
      </c>
      <c r="AV291" s="182">
        <v>0</v>
      </c>
      <c r="AW291" s="184">
        <v>0</v>
      </c>
      <c r="AX291" s="183" t="s">
        <v>1881</v>
      </c>
      <c r="AY291" s="184">
        <v>0</v>
      </c>
      <c r="AZ291">
        <v>0</v>
      </c>
      <c r="BA291">
        <v>0</v>
      </c>
      <c r="BB291">
        <v>0</v>
      </c>
      <c r="BC291" s="182">
        <v>0</v>
      </c>
      <c r="BD291" t="s">
        <v>1883</v>
      </c>
      <c r="BE291" t="s">
        <v>1883</v>
      </c>
      <c r="BF291" t="s">
        <v>1883</v>
      </c>
      <c r="BG291" s="181" t="s">
        <v>1883</v>
      </c>
      <c r="BH291">
        <v>0</v>
      </c>
      <c r="BI291" s="184">
        <v>0</v>
      </c>
      <c r="BJ291" s="182">
        <v>0</v>
      </c>
      <c r="BK291" s="181" t="s">
        <v>1883</v>
      </c>
      <c r="BL291">
        <v>0</v>
      </c>
      <c r="BM291">
        <v>0</v>
      </c>
      <c r="BN291">
        <v>0</v>
      </c>
    </row>
    <row r="292" spans="1:66" x14ac:dyDescent="0.25">
      <c r="A292">
        <v>3355</v>
      </c>
      <c r="B292" t="s">
        <v>2410</v>
      </c>
      <c r="C292">
        <v>6</v>
      </c>
      <c r="D292">
        <v>0</v>
      </c>
      <c r="E292">
        <v>0</v>
      </c>
      <c r="F292" t="s">
        <v>1881</v>
      </c>
      <c r="G292" t="s">
        <v>1882</v>
      </c>
      <c r="H292" t="s">
        <v>1881</v>
      </c>
      <c r="I292" t="s">
        <v>1881</v>
      </c>
      <c r="J292" t="s">
        <v>1881</v>
      </c>
      <c r="K292" t="s">
        <v>1881</v>
      </c>
      <c r="L292" t="s">
        <v>1881</v>
      </c>
      <c r="M292" s="180">
        <v>40851</v>
      </c>
      <c r="N292" t="s">
        <v>1883</v>
      </c>
      <c r="O292" t="s">
        <v>1883</v>
      </c>
      <c r="P292" t="s">
        <v>2411</v>
      </c>
      <c r="Q292">
        <v>0</v>
      </c>
      <c r="R292">
        <v>0</v>
      </c>
      <c r="S292" t="s">
        <v>1883</v>
      </c>
      <c r="T292" t="s">
        <v>1883</v>
      </c>
      <c r="U292">
        <v>0</v>
      </c>
      <c r="V292" t="s">
        <v>1883</v>
      </c>
      <c r="W292">
        <v>0</v>
      </c>
      <c r="X292">
        <v>0</v>
      </c>
      <c r="Y292">
        <v>0</v>
      </c>
      <c r="Z292" t="s">
        <v>1881</v>
      </c>
      <c r="AA292" t="s">
        <v>1881</v>
      </c>
      <c r="AB292" t="s">
        <v>1881</v>
      </c>
      <c r="AC292">
        <v>0</v>
      </c>
      <c r="AD292">
        <v>0</v>
      </c>
      <c r="AE292">
        <v>0</v>
      </c>
      <c r="AF292">
        <v>0</v>
      </c>
      <c r="AG292" t="s">
        <v>1881</v>
      </c>
      <c r="AH292" s="181" t="s">
        <v>1883</v>
      </c>
      <c r="AI292" s="182">
        <v>116</v>
      </c>
      <c r="AJ292" s="181" t="s">
        <v>1992</v>
      </c>
      <c r="AK292" s="181" t="s">
        <v>2412</v>
      </c>
      <c r="AL292" s="181" t="s">
        <v>1883</v>
      </c>
      <c r="AO292" s="181"/>
      <c r="AQ292">
        <v>10</v>
      </c>
      <c r="AR292" s="182">
        <v>40</v>
      </c>
      <c r="AS292" s="183" t="s">
        <v>1882</v>
      </c>
      <c r="AT292">
        <v>0</v>
      </c>
      <c r="AU292">
        <v>352</v>
      </c>
      <c r="AV292" s="182">
        <v>11</v>
      </c>
      <c r="AW292" s="184">
        <v>0</v>
      </c>
      <c r="AX292" s="183" t="s">
        <v>1881</v>
      </c>
      <c r="AY292" s="184">
        <v>0</v>
      </c>
      <c r="AZ292">
        <v>0</v>
      </c>
      <c r="BA292">
        <v>0</v>
      </c>
      <c r="BB292">
        <v>0</v>
      </c>
      <c r="BC292" s="182">
        <v>0</v>
      </c>
      <c r="BD292" t="s">
        <v>1883</v>
      </c>
      <c r="BE292" t="s">
        <v>1883</v>
      </c>
      <c r="BF292" t="s">
        <v>1883</v>
      </c>
      <c r="BG292" s="181" t="s">
        <v>1883</v>
      </c>
      <c r="BH292">
        <v>0</v>
      </c>
      <c r="BI292" s="184">
        <v>0</v>
      </c>
      <c r="BJ292" s="182">
        <v>0</v>
      </c>
      <c r="BK292" s="181" t="s">
        <v>1883</v>
      </c>
      <c r="BL292">
        <v>0</v>
      </c>
      <c r="BM292">
        <v>0</v>
      </c>
      <c r="BN292">
        <v>0</v>
      </c>
    </row>
    <row r="293" spans="1:66" x14ac:dyDescent="0.25">
      <c r="A293">
        <v>3398</v>
      </c>
      <c r="B293" t="s">
        <v>2413</v>
      </c>
      <c r="C293">
        <v>1</v>
      </c>
      <c r="D293">
        <v>0</v>
      </c>
      <c r="E293">
        <v>0</v>
      </c>
      <c r="F293" t="s">
        <v>1881</v>
      </c>
      <c r="G293" t="s">
        <v>1882</v>
      </c>
      <c r="H293" t="s">
        <v>1881</v>
      </c>
      <c r="I293" t="s">
        <v>1881</v>
      </c>
      <c r="J293" t="s">
        <v>1881</v>
      </c>
      <c r="K293" t="s">
        <v>1881</v>
      </c>
      <c r="L293" t="s">
        <v>1881</v>
      </c>
      <c r="M293" s="180">
        <v>40893</v>
      </c>
      <c r="N293" t="s">
        <v>2004</v>
      </c>
      <c r="O293" t="s">
        <v>1883</v>
      </c>
      <c r="P293" t="s">
        <v>1883</v>
      </c>
      <c r="Q293">
        <v>0</v>
      </c>
      <c r="R293">
        <v>0</v>
      </c>
      <c r="S293" t="s">
        <v>1883</v>
      </c>
      <c r="T293" t="s">
        <v>1883</v>
      </c>
      <c r="U293">
        <v>0</v>
      </c>
      <c r="V293" t="s">
        <v>1883</v>
      </c>
      <c r="W293">
        <v>0</v>
      </c>
      <c r="X293">
        <v>0</v>
      </c>
      <c r="Y293">
        <v>0</v>
      </c>
      <c r="Z293" t="s">
        <v>1881</v>
      </c>
      <c r="AA293" t="s">
        <v>1881</v>
      </c>
      <c r="AB293" t="s">
        <v>1881</v>
      </c>
      <c r="AC293">
        <v>0</v>
      </c>
      <c r="AD293">
        <v>0</v>
      </c>
      <c r="AE293">
        <v>0</v>
      </c>
      <c r="AF293">
        <v>0</v>
      </c>
      <c r="AG293" t="s">
        <v>1881</v>
      </c>
      <c r="AH293" s="181" t="s">
        <v>1883</v>
      </c>
      <c r="AI293" s="182">
        <v>47</v>
      </c>
      <c r="AJ293" s="181" t="s">
        <v>2012</v>
      </c>
      <c r="AK293" s="181" t="s">
        <v>1883</v>
      </c>
      <c r="AL293" s="181" t="s">
        <v>1883</v>
      </c>
      <c r="AO293" s="181"/>
      <c r="AQ293">
        <v>10</v>
      </c>
      <c r="AR293" s="182">
        <v>40</v>
      </c>
      <c r="AS293" s="183" t="s">
        <v>1881</v>
      </c>
      <c r="AT293">
        <v>0</v>
      </c>
      <c r="AU293">
        <v>0</v>
      </c>
      <c r="AV293" s="182">
        <v>0</v>
      </c>
      <c r="AW293" s="184">
        <v>0</v>
      </c>
      <c r="AX293" s="183" t="s">
        <v>1881</v>
      </c>
      <c r="AY293" s="184">
        <v>0</v>
      </c>
      <c r="AZ293">
        <v>0</v>
      </c>
      <c r="BA293">
        <v>0</v>
      </c>
      <c r="BB293">
        <v>0</v>
      </c>
      <c r="BC293" s="182">
        <v>0</v>
      </c>
      <c r="BD293" t="s">
        <v>1883</v>
      </c>
      <c r="BE293" t="s">
        <v>1883</v>
      </c>
      <c r="BF293" t="s">
        <v>1883</v>
      </c>
      <c r="BG293" s="181" t="s">
        <v>1883</v>
      </c>
      <c r="BH293">
        <v>0</v>
      </c>
      <c r="BI293" s="184">
        <v>0</v>
      </c>
      <c r="BJ293" s="182">
        <v>0</v>
      </c>
      <c r="BK293" s="181" t="s">
        <v>1883</v>
      </c>
      <c r="BL293">
        <v>0</v>
      </c>
      <c r="BM293">
        <v>0</v>
      </c>
      <c r="BN293">
        <v>0</v>
      </c>
    </row>
    <row r="294" spans="1:66" x14ac:dyDescent="0.25">
      <c r="A294">
        <v>3448</v>
      </c>
      <c r="B294" t="s">
        <v>2414</v>
      </c>
      <c r="C294">
        <v>16</v>
      </c>
      <c r="D294">
        <v>0</v>
      </c>
      <c r="E294">
        <v>0</v>
      </c>
      <c r="F294" t="s">
        <v>1881</v>
      </c>
      <c r="G294" t="s">
        <v>1882</v>
      </c>
      <c r="H294" t="s">
        <v>1881</v>
      </c>
      <c r="I294" t="s">
        <v>1881</v>
      </c>
      <c r="J294" t="s">
        <v>1881</v>
      </c>
      <c r="K294" t="s">
        <v>1881</v>
      </c>
      <c r="L294" t="s">
        <v>1881</v>
      </c>
      <c r="M294" s="180">
        <v>40953</v>
      </c>
      <c r="N294" t="s">
        <v>1883</v>
      </c>
      <c r="O294" t="s">
        <v>1883</v>
      </c>
      <c r="P294" t="s">
        <v>2415</v>
      </c>
      <c r="Q294">
        <v>0</v>
      </c>
      <c r="R294">
        <v>0</v>
      </c>
      <c r="S294" t="s">
        <v>1883</v>
      </c>
      <c r="T294" t="s">
        <v>1883</v>
      </c>
      <c r="U294">
        <v>0</v>
      </c>
      <c r="V294" t="s">
        <v>1883</v>
      </c>
      <c r="W294">
        <v>0</v>
      </c>
      <c r="X294">
        <v>0</v>
      </c>
      <c r="Y294">
        <v>0</v>
      </c>
      <c r="Z294" t="s">
        <v>1881</v>
      </c>
      <c r="AA294" t="s">
        <v>1881</v>
      </c>
      <c r="AB294" t="s">
        <v>1881</v>
      </c>
      <c r="AC294">
        <v>0</v>
      </c>
      <c r="AD294">
        <v>0</v>
      </c>
      <c r="AE294">
        <v>0</v>
      </c>
      <c r="AF294">
        <v>0</v>
      </c>
      <c r="AG294" t="s">
        <v>1881</v>
      </c>
      <c r="AH294" s="181" t="s">
        <v>1883</v>
      </c>
      <c r="AI294" s="182">
        <v>46</v>
      </c>
      <c r="AJ294" s="181" t="s">
        <v>1932</v>
      </c>
      <c r="AK294" s="181" t="s">
        <v>1883</v>
      </c>
      <c r="AL294" s="181" t="s">
        <v>1883</v>
      </c>
      <c r="AO294" s="181"/>
      <c r="AQ294">
        <v>10</v>
      </c>
      <c r="AR294" s="182">
        <v>40</v>
      </c>
      <c r="AS294" s="183" t="s">
        <v>1882</v>
      </c>
      <c r="AT294">
        <v>0</v>
      </c>
      <c r="AU294">
        <v>90</v>
      </c>
      <c r="AV294" s="182">
        <v>5</v>
      </c>
      <c r="AW294" s="184">
        <v>0</v>
      </c>
      <c r="AX294" s="183" t="s">
        <v>1881</v>
      </c>
      <c r="AY294" s="184">
        <v>0</v>
      </c>
      <c r="AZ294">
        <v>0</v>
      </c>
      <c r="BA294">
        <v>0</v>
      </c>
      <c r="BB294">
        <v>0</v>
      </c>
      <c r="BC294" s="182">
        <v>0</v>
      </c>
      <c r="BD294" t="s">
        <v>1883</v>
      </c>
      <c r="BE294" t="s">
        <v>1883</v>
      </c>
      <c r="BF294" t="s">
        <v>1883</v>
      </c>
      <c r="BG294" s="181" t="s">
        <v>1883</v>
      </c>
      <c r="BH294">
        <v>0</v>
      </c>
      <c r="BI294" s="184">
        <v>0</v>
      </c>
      <c r="BJ294" s="182">
        <v>0</v>
      </c>
      <c r="BK294" s="181" t="s">
        <v>1883</v>
      </c>
      <c r="BL294">
        <v>0</v>
      </c>
      <c r="BM294">
        <v>0</v>
      </c>
      <c r="BN294">
        <v>0</v>
      </c>
    </row>
    <row r="295" spans="1:66" x14ac:dyDescent="0.25">
      <c r="A295">
        <v>3449</v>
      </c>
      <c r="B295" t="s">
        <v>2416</v>
      </c>
      <c r="C295">
        <v>12</v>
      </c>
      <c r="D295">
        <v>0</v>
      </c>
      <c r="E295">
        <v>0</v>
      </c>
      <c r="F295" t="s">
        <v>1881</v>
      </c>
      <c r="G295" t="s">
        <v>1882</v>
      </c>
      <c r="H295" t="s">
        <v>1881</v>
      </c>
      <c r="I295" t="s">
        <v>1881</v>
      </c>
      <c r="J295" t="s">
        <v>1881</v>
      </c>
      <c r="K295" t="s">
        <v>1881</v>
      </c>
      <c r="L295" t="s">
        <v>1881</v>
      </c>
      <c r="M295" s="180"/>
      <c r="N295" t="s">
        <v>1883</v>
      </c>
      <c r="O295" t="s">
        <v>2417</v>
      </c>
      <c r="P295" t="s">
        <v>2418</v>
      </c>
      <c r="Q295">
        <v>0</v>
      </c>
      <c r="R295">
        <v>0</v>
      </c>
      <c r="S295" t="s">
        <v>1883</v>
      </c>
      <c r="T295" t="s">
        <v>1883</v>
      </c>
      <c r="U295">
        <v>0</v>
      </c>
      <c r="V295" t="s">
        <v>1883</v>
      </c>
      <c r="W295">
        <v>0</v>
      </c>
      <c r="X295">
        <v>0</v>
      </c>
      <c r="Y295">
        <v>0</v>
      </c>
      <c r="Z295" t="s">
        <v>1881</v>
      </c>
      <c r="AA295" t="s">
        <v>1881</v>
      </c>
      <c r="AB295" t="s">
        <v>1881</v>
      </c>
      <c r="AC295">
        <v>0</v>
      </c>
      <c r="AD295">
        <v>0</v>
      </c>
      <c r="AE295">
        <v>0</v>
      </c>
      <c r="AF295">
        <v>0</v>
      </c>
      <c r="AG295" t="s">
        <v>1881</v>
      </c>
      <c r="AH295" s="181" t="s">
        <v>1883</v>
      </c>
      <c r="AI295" s="182">
        <v>46</v>
      </c>
      <c r="AJ295" s="181" t="s">
        <v>1932</v>
      </c>
      <c r="AK295" s="181" t="s">
        <v>1883</v>
      </c>
      <c r="AL295" s="181" t="s">
        <v>1883</v>
      </c>
      <c r="AO295" s="181"/>
      <c r="AQ295">
        <v>10</v>
      </c>
      <c r="AR295" s="182">
        <v>40</v>
      </c>
      <c r="AS295" s="183" t="s">
        <v>1882</v>
      </c>
      <c r="AT295">
        <v>0</v>
      </c>
      <c r="AU295">
        <v>0</v>
      </c>
      <c r="AV295" s="182">
        <v>0</v>
      </c>
      <c r="AW295" s="184">
        <v>0</v>
      </c>
      <c r="AX295" s="183" t="s">
        <v>1881</v>
      </c>
      <c r="AY295" s="184">
        <v>0</v>
      </c>
      <c r="AZ295">
        <v>0</v>
      </c>
      <c r="BA295">
        <v>0</v>
      </c>
      <c r="BB295">
        <v>0</v>
      </c>
      <c r="BC295" s="182">
        <v>3449</v>
      </c>
      <c r="BD295" t="s">
        <v>1883</v>
      </c>
      <c r="BE295" t="s">
        <v>1883</v>
      </c>
      <c r="BF295" t="s">
        <v>1883</v>
      </c>
      <c r="BG295" s="181" t="s">
        <v>1883</v>
      </c>
      <c r="BH295">
        <v>0</v>
      </c>
      <c r="BI295" s="184">
        <v>0</v>
      </c>
      <c r="BJ295" s="182">
        <v>0</v>
      </c>
      <c r="BK295" s="181" t="s">
        <v>1883</v>
      </c>
      <c r="BL295">
        <v>0</v>
      </c>
      <c r="BM295">
        <v>0</v>
      </c>
      <c r="BN295">
        <v>0</v>
      </c>
    </row>
    <row r="296" spans="1:66" x14ac:dyDescent="0.25">
      <c r="A296">
        <v>3470</v>
      </c>
      <c r="B296" t="s">
        <v>527</v>
      </c>
      <c r="C296">
        <v>2</v>
      </c>
      <c r="D296">
        <v>0</v>
      </c>
      <c r="E296">
        <v>0</v>
      </c>
      <c r="F296" t="s">
        <v>1881</v>
      </c>
      <c r="G296" t="s">
        <v>1882</v>
      </c>
      <c r="H296" t="s">
        <v>1881</v>
      </c>
      <c r="I296" t="s">
        <v>1881</v>
      </c>
      <c r="J296" t="s">
        <v>1881</v>
      </c>
      <c r="K296" t="s">
        <v>1881</v>
      </c>
      <c r="L296" t="s">
        <v>1881</v>
      </c>
      <c r="M296" s="180">
        <v>40994</v>
      </c>
      <c r="N296" t="s">
        <v>1883</v>
      </c>
      <c r="O296" t="s">
        <v>1883</v>
      </c>
      <c r="P296" t="s">
        <v>2419</v>
      </c>
      <c r="Q296">
        <v>0</v>
      </c>
      <c r="R296">
        <v>0</v>
      </c>
      <c r="S296" t="s">
        <v>1883</v>
      </c>
      <c r="T296" t="s">
        <v>1883</v>
      </c>
      <c r="U296">
        <v>0</v>
      </c>
      <c r="V296" t="s">
        <v>1883</v>
      </c>
      <c r="W296">
        <v>0</v>
      </c>
      <c r="X296">
        <v>0</v>
      </c>
      <c r="Y296">
        <v>0</v>
      </c>
      <c r="Z296" t="s">
        <v>1881</v>
      </c>
      <c r="AA296" t="s">
        <v>1881</v>
      </c>
      <c r="AB296" t="s">
        <v>1881</v>
      </c>
      <c r="AC296">
        <v>0</v>
      </c>
      <c r="AD296">
        <v>0</v>
      </c>
      <c r="AE296">
        <v>0</v>
      </c>
      <c r="AF296">
        <v>0</v>
      </c>
      <c r="AG296" t="s">
        <v>1882</v>
      </c>
      <c r="AH296" s="181" t="s">
        <v>1883</v>
      </c>
      <c r="AI296" s="182">
        <v>26</v>
      </c>
      <c r="AJ296" s="181" t="s">
        <v>1899</v>
      </c>
      <c r="AK296" s="181" t="s">
        <v>1883</v>
      </c>
      <c r="AL296" s="181" t="s">
        <v>1883</v>
      </c>
      <c r="AO296" s="181"/>
      <c r="AQ296">
        <v>10</v>
      </c>
      <c r="AR296" s="182">
        <v>40</v>
      </c>
      <c r="AS296" s="183" t="s">
        <v>1882</v>
      </c>
      <c r="AT296">
        <v>0</v>
      </c>
      <c r="AU296">
        <v>0</v>
      </c>
      <c r="AV296" s="182">
        <v>0</v>
      </c>
      <c r="AW296" s="184">
        <v>0</v>
      </c>
      <c r="AX296" s="183" t="s">
        <v>1881</v>
      </c>
      <c r="AY296" s="184">
        <v>0</v>
      </c>
      <c r="AZ296">
        <v>0</v>
      </c>
      <c r="BA296">
        <v>0</v>
      </c>
      <c r="BB296">
        <v>0</v>
      </c>
      <c r="BC296" s="182">
        <v>0</v>
      </c>
      <c r="BD296" t="s">
        <v>1883</v>
      </c>
      <c r="BE296" t="s">
        <v>1883</v>
      </c>
      <c r="BF296" t="s">
        <v>1883</v>
      </c>
      <c r="BG296" s="181" t="s">
        <v>1883</v>
      </c>
      <c r="BH296">
        <v>0</v>
      </c>
      <c r="BI296" s="184">
        <v>0</v>
      </c>
      <c r="BJ296" s="182">
        <v>0</v>
      </c>
      <c r="BK296" s="181" t="s">
        <v>1883</v>
      </c>
      <c r="BL296">
        <v>0</v>
      </c>
      <c r="BM296">
        <v>0</v>
      </c>
      <c r="BN296">
        <v>0</v>
      </c>
    </row>
    <row r="297" spans="1:66" x14ac:dyDescent="0.25">
      <c r="A297">
        <v>3478</v>
      </c>
      <c r="B297" t="s">
        <v>2420</v>
      </c>
      <c r="C297">
        <v>2</v>
      </c>
      <c r="D297">
        <v>0</v>
      </c>
      <c r="E297">
        <v>0</v>
      </c>
      <c r="F297" t="s">
        <v>1881</v>
      </c>
      <c r="G297" t="s">
        <v>1882</v>
      </c>
      <c r="H297" t="s">
        <v>1881</v>
      </c>
      <c r="I297" t="s">
        <v>1881</v>
      </c>
      <c r="J297" t="s">
        <v>1881</v>
      </c>
      <c r="K297" t="s">
        <v>1881</v>
      </c>
      <c r="L297" t="s">
        <v>1881</v>
      </c>
      <c r="M297" s="180">
        <v>41015</v>
      </c>
      <c r="N297" t="s">
        <v>1883</v>
      </c>
      <c r="O297" t="s">
        <v>1883</v>
      </c>
      <c r="P297" t="s">
        <v>2421</v>
      </c>
      <c r="Q297">
        <v>0</v>
      </c>
      <c r="R297">
        <v>0</v>
      </c>
      <c r="S297" t="s">
        <v>1883</v>
      </c>
      <c r="T297" t="s">
        <v>1883</v>
      </c>
      <c r="U297">
        <v>0</v>
      </c>
      <c r="V297" t="s">
        <v>1883</v>
      </c>
      <c r="W297">
        <v>0</v>
      </c>
      <c r="X297">
        <v>0</v>
      </c>
      <c r="Y297">
        <v>0</v>
      </c>
      <c r="Z297" t="s">
        <v>1881</v>
      </c>
      <c r="AA297" t="s">
        <v>1881</v>
      </c>
      <c r="AB297" t="s">
        <v>1881</v>
      </c>
      <c r="AC297">
        <v>0</v>
      </c>
      <c r="AD297">
        <v>0</v>
      </c>
      <c r="AE297">
        <v>0</v>
      </c>
      <c r="AF297">
        <v>0</v>
      </c>
      <c r="AG297" t="s">
        <v>1882</v>
      </c>
      <c r="AH297" s="181" t="s">
        <v>1883</v>
      </c>
      <c r="AI297" s="182">
        <v>26</v>
      </c>
      <c r="AJ297" s="181" t="s">
        <v>1899</v>
      </c>
      <c r="AK297" s="181" t="s">
        <v>1883</v>
      </c>
      <c r="AL297" s="181" t="s">
        <v>1883</v>
      </c>
      <c r="AO297" s="181"/>
      <c r="AQ297">
        <v>10</v>
      </c>
      <c r="AR297" s="182">
        <v>40</v>
      </c>
      <c r="AS297" s="183" t="s">
        <v>1882</v>
      </c>
      <c r="AT297">
        <v>0</v>
      </c>
      <c r="AU297">
        <v>0</v>
      </c>
      <c r="AV297" s="182">
        <v>0</v>
      </c>
      <c r="AW297" s="184">
        <v>0</v>
      </c>
      <c r="AX297" s="183" t="s">
        <v>1881</v>
      </c>
      <c r="AY297" s="184">
        <v>0</v>
      </c>
      <c r="AZ297">
        <v>0</v>
      </c>
      <c r="BA297">
        <v>0</v>
      </c>
      <c r="BB297">
        <v>0</v>
      </c>
      <c r="BC297" s="182">
        <v>0</v>
      </c>
      <c r="BD297" t="s">
        <v>1883</v>
      </c>
      <c r="BE297" t="s">
        <v>1883</v>
      </c>
      <c r="BF297" t="s">
        <v>1883</v>
      </c>
      <c r="BG297" s="181" t="s">
        <v>1883</v>
      </c>
      <c r="BH297">
        <v>0</v>
      </c>
      <c r="BI297" s="184">
        <v>0</v>
      </c>
      <c r="BJ297" s="182">
        <v>0</v>
      </c>
      <c r="BK297" s="181" t="s">
        <v>1883</v>
      </c>
      <c r="BL297">
        <v>0</v>
      </c>
      <c r="BM297">
        <v>0</v>
      </c>
      <c r="BN297">
        <v>0</v>
      </c>
    </row>
    <row r="298" spans="1:66" x14ac:dyDescent="0.25">
      <c r="A298">
        <v>3479</v>
      </c>
      <c r="B298" t="s">
        <v>1097</v>
      </c>
      <c r="C298">
        <v>50</v>
      </c>
      <c r="D298">
        <v>0</v>
      </c>
      <c r="E298">
        <v>0</v>
      </c>
      <c r="F298" t="s">
        <v>1881</v>
      </c>
      <c r="G298" t="s">
        <v>1882</v>
      </c>
      <c r="H298" t="s">
        <v>1881</v>
      </c>
      <c r="I298" t="s">
        <v>1881</v>
      </c>
      <c r="J298" t="s">
        <v>1881</v>
      </c>
      <c r="K298" t="s">
        <v>1881</v>
      </c>
      <c r="L298" t="s">
        <v>1881</v>
      </c>
      <c r="M298" s="180">
        <v>41016</v>
      </c>
      <c r="N298" t="s">
        <v>1883</v>
      </c>
      <c r="O298" t="s">
        <v>1883</v>
      </c>
      <c r="P298" t="s">
        <v>2422</v>
      </c>
      <c r="Q298">
        <v>0</v>
      </c>
      <c r="R298">
        <v>0</v>
      </c>
      <c r="S298" t="s">
        <v>1883</v>
      </c>
      <c r="T298" t="s">
        <v>1883</v>
      </c>
      <c r="U298">
        <v>0</v>
      </c>
      <c r="V298" t="s">
        <v>1883</v>
      </c>
      <c r="W298">
        <v>0</v>
      </c>
      <c r="X298">
        <v>0</v>
      </c>
      <c r="Y298">
        <v>0</v>
      </c>
      <c r="Z298" t="s">
        <v>1881</v>
      </c>
      <c r="AA298" t="s">
        <v>1881</v>
      </c>
      <c r="AB298" t="s">
        <v>1881</v>
      </c>
      <c r="AC298">
        <v>0</v>
      </c>
      <c r="AD298">
        <v>0</v>
      </c>
      <c r="AE298">
        <v>0</v>
      </c>
      <c r="AF298">
        <v>0</v>
      </c>
      <c r="AG298" t="s">
        <v>1881</v>
      </c>
      <c r="AH298" s="181" t="s">
        <v>1883</v>
      </c>
      <c r="AI298" s="182">
        <v>51</v>
      </c>
      <c r="AJ298" s="181" t="s">
        <v>1964</v>
      </c>
      <c r="AK298" s="181" t="s">
        <v>2423</v>
      </c>
      <c r="AL298" s="181" t="s">
        <v>1883</v>
      </c>
      <c r="AO298" s="181"/>
      <c r="AQ298">
        <v>10</v>
      </c>
      <c r="AR298" s="182">
        <v>40</v>
      </c>
      <c r="AS298" s="183" t="s">
        <v>1882</v>
      </c>
      <c r="AT298">
        <v>0</v>
      </c>
      <c r="AU298">
        <v>0</v>
      </c>
      <c r="AV298" s="182">
        <v>0</v>
      </c>
      <c r="AW298" s="184">
        <v>0</v>
      </c>
      <c r="AX298" s="183" t="s">
        <v>1881</v>
      </c>
      <c r="AY298" s="184">
        <v>0</v>
      </c>
      <c r="AZ298">
        <v>0</v>
      </c>
      <c r="BA298">
        <v>0</v>
      </c>
      <c r="BB298">
        <v>0</v>
      </c>
      <c r="BC298" s="182">
        <v>0</v>
      </c>
      <c r="BD298" t="s">
        <v>1883</v>
      </c>
      <c r="BE298" t="s">
        <v>1883</v>
      </c>
      <c r="BF298" t="s">
        <v>1883</v>
      </c>
      <c r="BG298" s="181" t="s">
        <v>1883</v>
      </c>
      <c r="BH298">
        <v>0</v>
      </c>
      <c r="BI298" s="184">
        <v>0</v>
      </c>
      <c r="BJ298" s="182">
        <v>0</v>
      </c>
      <c r="BK298" s="181" t="s">
        <v>1883</v>
      </c>
      <c r="BL298">
        <v>0</v>
      </c>
      <c r="BM298">
        <v>0</v>
      </c>
      <c r="BN298">
        <v>0</v>
      </c>
    </row>
    <row r="299" spans="1:66" x14ac:dyDescent="0.25">
      <c r="A299">
        <v>3486</v>
      </c>
      <c r="B299" t="s">
        <v>2424</v>
      </c>
      <c r="C299">
        <v>6</v>
      </c>
      <c r="D299">
        <v>0</v>
      </c>
      <c r="E299">
        <v>0</v>
      </c>
      <c r="F299" t="s">
        <v>1881</v>
      </c>
      <c r="G299" t="s">
        <v>1882</v>
      </c>
      <c r="H299" t="s">
        <v>1881</v>
      </c>
      <c r="I299" t="s">
        <v>1881</v>
      </c>
      <c r="J299" t="s">
        <v>1881</v>
      </c>
      <c r="K299" t="s">
        <v>1881</v>
      </c>
      <c r="L299" t="s">
        <v>1881</v>
      </c>
      <c r="M299" s="180">
        <v>41023</v>
      </c>
      <c r="N299" t="s">
        <v>1883</v>
      </c>
      <c r="O299" t="s">
        <v>1883</v>
      </c>
      <c r="P299" t="s">
        <v>2425</v>
      </c>
      <c r="Q299">
        <v>0</v>
      </c>
      <c r="R299">
        <v>0</v>
      </c>
      <c r="S299" t="s">
        <v>1883</v>
      </c>
      <c r="T299" t="s">
        <v>1883</v>
      </c>
      <c r="U299">
        <v>0</v>
      </c>
      <c r="V299" t="s">
        <v>1883</v>
      </c>
      <c r="W299">
        <v>0</v>
      </c>
      <c r="X299">
        <v>0</v>
      </c>
      <c r="Y299">
        <v>0</v>
      </c>
      <c r="Z299" t="s">
        <v>1881</v>
      </c>
      <c r="AA299" t="s">
        <v>1881</v>
      </c>
      <c r="AB299" t="s">
        <v>1881</v>
      </c>
      <c r="AC299">
        <v>0</v>
      </c>
      <c r="AD299">
        <v>0</v>
      </c>
      <c r="AE299">
        <v>0</v>
      </c>
      <c r="AF299">
        <v>0</v>
      </c>
      <c r="AG299" t="s">
        <v>1881</v>
      </c>
      <c r="AH299" s="181" t="s">
        <v>1883</v>
      </c>
      <c r="AI299" s="182">
        <v>49</v>
      </c>
      <c r="AJ299" s="181" t="s">
        <v>1960</v>
      </c>
      <c r="AK299" s="181" t="s">
        <v>1883</v>
      </c>
      <c r="AL299" s="181" t="s">
        <v>1883</v>
      </c>
      <c r="AO299" s="181"/>
      <c r="AQ299">
        <v>10</v>
      </c>
      <c r="AR299" s="182">
        <v>40</v>
      </c>
      <c r="AS299" s="183" t="s">
        <v>1882</v>
      </c>
      <c r="AT299">
        <v>0</v>
      </c>
      <c r="AU299">
        <v>0</v>
      </c>
      <c r="AV299" s="182">
        <v>0</v>
      </c>
      <c r="AW299" s="184">
        <v>0</v>
      </c>
      <c r="AX299" s="183" t="s">
        <v>1881</v>
      </c>
      <c r="AY299" s="184">
        <v>0</v>
      </c>
      <c r="AZ299">
        <v>0</v>
      </c>
      <c r="BA299">
        <v>0</v>
      </c>
      <c r="BB299">
        <v>0</v>
      </c>
      <c r="BC299" s="182">
        <v>0</v>
      </c>
      <c r="BD299" t="s">
        <v>1883</v>
      </c>
      <c r="BE299" t="s">
        <v>1883</v>
      </c>
      <c r="BF299" t="s">
        <v>1883</v>
      </c>
      <c r="BG299" s="181" t="s">
        <v>1883</v>
      </c>
      <c r="BH299">
        <v>0</v>
      </c>
      <c r="BI299" s="184">
        <v>0</v>
      </c>
      <c r="BJ299" s="182">
        <v>0</v>
      </c>
      <c r="BK299" s="181" t="s">
        <v>1883</v>
      </c>
      <c r="BL299">
        <v>0</v>
      </c>
      <c r="BM299">
        <v>0</v>
      </c>
      <c r="BN299">
        <v>0</v>
      </c>
    </row>
    <row r="300" spans="1:66" x14ac:dyDescent="0.25">
      <c r="A300">
        <v>3488</v>
      </c>
      <c r="B300" t="s">
        <v>2426</v>
      </c>
      <c r="C300">
        <v>12</v>
      </c>
      <c r="D300">
        <v>0</v>
      </c>
      <c r="E300">
        <v>0</v>
      </c>
      <c r="F300" t="s">
        <v>1881</v>
      </c>
      <c r="G300" t="s">
        <v>1882</v>
      </c>
      <c r="H300" t="s">
        <v>1881</v>
      </c>
      <c r="I300" t="s">
        <v>1881</v>
      </c>
      <c r="J300" t="s">
        <v>1881</v>
      </c>
      <c r="K300" t="s">
        <v>1881</v>
      </c>
      <c r="L300" t="s">
        <v>1881</v>
      </c>
      <c r="M300" s="180">
        <v>41024</v>
      </c>
      <c r="N300" t="s">
        <v>1883</v>
      </c>
      <c r="O300" t="s">
        <v>1883</v>
      </c>
      <c r="P300" t="s">
        <v>2427</v>
      </c>
      <c r="Q300">
        <v>0</v>
      </c>
      <c r="R300">
        <v>0</v>
      </c>
      <c r="S300" t="s">
        <v>1883</v>
      </c>
      <c r="T300" t="s">
        <v>1883</v>
      </c>
      <c r="U300">
        <v>0</v>
      </c>
      <c r="V300" t="s">
        <v>1883</v>
      </c>
      <c r="W300">
        <v>0</v>
      </c>
      <c r="X300">
        <v>0</v>
      </c>
      <c r="Y300">
        <v>0</v>
      </c>
      <c r="Z300" t="s">
        <v>1881</v>
      </c>
      <c r="AA300" t="s">
        <v>1881</v>
      </c>
      <c r="AB300" t="s">
        <v>1881</v>
      </c>
      <c r="AC300">
        <v>0</v>
      </c>
      <c r="AD300">
        <v>0</v>
      </c>
      <c r="AE300">
        <v>0</v>
      </c>
      <c r="AF300">
        <v>0</v>
      </c>
      <c r="AG300" t="s">
        <v>1881</v>
      </c>
      <c r="AH300" s="181" t="s">
        <v>1883</v>
      </c>
      <c r="AI300" s="182">
        <v>46</v>
      </c>
      <c r="AJ300" s="181" t="s">
        <v>1932</v>
      </c>
      <c r="AK300" s="181" t="s">
        <v>1883</v>
      </c>
      <c r="AL300" s="181" t="s">
        <v>1883</v>
      </c>
      <c r="AO300" s="181"/>
      <c r="AQ300">
        <v>10</v>
      </c>
      <c r="AR300" s="182">
        <v>40</v>
      </c>
      <c r="AS300" s="183" t="s">
        <v>1882</v>
      </c>
      <c r="AT300">
        <v>0</v>
      </c>
      <c r="AU300">
        <v>90</v>
      </c>
      <c r="AV300" s="182">
        <v>5</v>
      </c>
      <c r="AW300" s="184">
        <v>0</v>
      </c>
      <c r="AX300" s="183" t="s">
        <v>1881</v>
      </c>
      <c r="AY300" s="184">
        <v>0</v>
      </c>
      <c r="AZ300">
        <v>0</v>
      </c>
      <c r="BA300">
        <v>0</v>
      </c>
      <c r="BB300">
        <v>0</v>
      </c>
      <c r="BC300" s="182">
        <v>0</v>
      </c>
      <c r="BD300" t="s">
        <v>1883</v>
      </c>
      <c r="BE300" t="s">
        <v>1883</v>
      </c>
      <c r="BF300" t="s">
        <v>1883</v>
      </c>
      <c r="BG300" s="181" t="s">
        <v>1883</v>
      </c>
      <c r="BH300">
        <v>0</v>
      </c>
      <c r="BI300" s="184">
        <v>0</v>
      </c>
      <c r="BJ300" s="182">
        <v>0</v>
      </c>
      <c r="BK300" s="181" t="s">
        <v>1883</v>
      </c>
      <c r="BL300">
        <v>0</v>
      </c>
      <c r="BM300">
        <v>0</v>
      </c>
      <c r="BN300">
        <v>0</v>
      </c>
    </row>
    <row r="301" spans="1:66" x14ac:dyDescent="0.25">
      <c r="A301">
        <v>3489</v>
      </c>
      <c r="B301" t="s">
        <v>2428</v>
      </c>
      <c r="C301">
        <v>24</v>
      </c>
      <c r="D301">
        <v>0</v>
      </c>
      <c r="E301">
        <v>0</v>
      </c>
      <c r="F301" t="s">
        <v>1881</v>
      </c>
      <c r="G301" t="s">
        <v>1882</v>
      </c>
      <c r="H301" t="s">
        <v>1881</v>
      </c>
      <c r="I301" t="s">
        <v>1881</v>
      </c>
      <c r="J301" t="s">
        <v>1881</v>
      </c>
      <c r="K301" t="s">
        <v>1881</v>
      </c>
      <c r="L301" t="s">
        <v>1881</v>
      </c>
      <c r="M301" s="180">
        <v>41025</v>
      </c>
      <c r="N301" t="s">
        <v>1883</v>
      </c>
      <c r="O301" t="s">
        <v>1883</v>
      </c>
      <c r="P301" t="s">
        <v>2429</v>
      </c>
      <c r="Q301">
        <v>0</v>
      </c>
      <c r="R301">
        <v>0</v>
      </c>
      <c r="S301" t="s">
        <v>1883</v>
      </c>
      <c r="T301" t="s">
        <v>1883</v>
      </c>
      <c r="U301">
        <v>2</v>
      </c>
      <c r="V301" t="s">
        <v>1896</v>
      </c>
      <c r="W301">
        <v>4.7300000000000004</v>
      </c>
      <c r="X301">
        <v>0</v>
      </c>
      <c r="Y301">
        <v>0</v>
      </c>
      <c r="Z301" t="s">
        <v>1881</v>
      </c>
      <c r="AA301" t="s">
        <v>1881</v>
      </c>
      <c r="AB301" t="s">
        <v>1881</v>
      </c>
      <c r="AC301">
        <v>0</v>
      </c>
      <c r="AD301">
        <v>0</v>
      </c>
      <c r="AE301">
        <v>0</v>
      </c>
      <c r="AF301">
        <v>0</v>
      </c>
      <c r="AG301" t="s">
        <v>1881</v>
      </c>
      <c r="AH301" s="181" t="s">
        <v>1883</v>
      </c>
      <c r="AI301" s="182">
        <v>47</v>
      </c>
      <c r="AJ301" s="181" t="s">
        <v>2012</v>
      </c>
      <c r="AK301" s="181" t="s">
        <v>2430</v>
      </c>
      <c r="AL301" s="181" t="s">
        <v>1883</v>
      </c>
      <c r="AO301" s="181"/>
      <c r="AQ301">
        <v>10</v>
      </c>
      <c r="AR301" s="182">
        <v>40</v>
      </c>
      <c r="AS301" s="183" t="s">
        <v>1882</v>
      </c>
      <c r="AT301">
        <v>0</v>
      </c>
      <c r="AU301">
        <v>84</v>
      </c>
      <c r="AV301" s="182">
        <v>6</v>
      </c>
      <c r="AW301" s="184">
        <v>0</v>
      </c>
      <c r="AX301" s="183" t="s">
        <v>1881</v>
      </c>
      <c r="AY301" s="184">
        <v>0</v>
      </c>
      <c r="AZ301">
        <v>0</v>
      </c>
      <c r="BA301">
        <v>0</v>
      </c>
      <c r="BB301">
        <v>0</v>
      </c>
      <c r="BC301" s="182">
        <v>0</v>
      </c>
      <c r="BD301" t="s">
        <v>1883</v>
      </c>
      <c r="BE301" t="s">
        <v>1883</v>
      </c>
      <c r="BF301" t="s">
        <v>1883</v>
      </c>
      <c r="BG301" s="181" t="s">
        <v>1883</v>
      </c>
      <c r="BH301">
        <v>0</v>
      </c>
      <c r="BI301" s="184">
        <v>0</v>
      </c>
      <c r="BJ301" s="182">
        <v>0</v>
      </c>
      <c r="BK301" s="181" t="s">
        <v>1883</v>
      </c>
      <c r="BL301">
        <v>0</v>
      </c>
      <c r="BM301">
        <v>0</v>
      </c>
      <c r="BN301">
        <v>0</v>
      </c>
    </row>
    <row r="302" spans="1:66" x14ac:dyDescent="0.25">
      <c r="A302">
        <v>3491</v>
      </c>
      <c r="B302" t="s">
        <v>965</v>
      </c>
      <c r="C302">
        <v>8</v>
      </c>
      <c r="D302">
        <v>0</v>
      </c>
      <c r="E302">
        <v>0</v>
      </c>
      <c r="F302" t="s">
        <v>1881</v>
      </c>
      <c r="G302" t="s">
        <v>1882</v>
      </c>
      <c r="H302" t="s">
        <v>1881</v>
      </c>
      <c r="I302" t="s">
        <v>1881</v>
      </c>
      <c r="J302" t="s">
        <v>1881</v>
      </c>
      <c r="K302" t="s">
        <v>1881</v>
      </c>
      <c r="L302" t="s">
        <v>1881</v>
      </c>
      <c r="M302" s="180">
        <v>41029</v>
      </c>
      <c r="N302" t="s">
        <v>1883</v>
      </c>
      <c r="O302" t="s">
        <v>1883</v>
      </c>
      <c r="P302" t="s">
        <v>2431</v>
      </c>
      <c r="Q302">
        <v>0</v>
      </c>
      <c r="R302">
        <v>0</v>
      </c>
      <c r="S302" t="s">
        <v>1883</v>
      </c>
      <c r="T302" t="s">
        <v>1883</v>
      </c>
      <c r="U302">
        <v>0</v>
      </c>
      <c r="V302" t="s">
        <v>1883</v>
      </c>
      <c r="W302">
        <v>0</v>
      </c>
      <c r="X302">
        <v>0</v>
      </c>
      <c r="Y302">
        <v>0</v>
      </c>
      <c r="Z302" t="s">
        <v>1881</v>
      </c>
      <c r="AA302" t="s">
        <v>1881</v>
      </c>
      <c r="AB302" t="s">
        <v>1881</v>
      </c>
      <c r="AC302">
        <v>0</v>
      </c>
      <c r="AD302">
        <v>0</v>
      </c>
      <c r="AE302">
        <v>0</v>
      </c>
      <c r="AF302">
        <v>0</v>
      </c>
      <c r="AG302" t="s">
        <v>1881</v>
      </c>
      <c r="AH302" s="181" t="s">
        <v>1883</v>
      </c>
      <c r="AI302" s="182">
        <v>215</v>
      </c>
      <c r="AJ302" s="181" t="s">
        <v>1934</v>
      </c>
      <c r="AK302" s="181" t="s">
        <v>1883</v>
      </c>
      <c r="AL302" s="181" t="s">
        <v>1883</v>
      </c>
      <c r="AO302" s="181"/>
      <c r="AQ302">
        <v>10</v>
      </c>
      <c r="AR302" s="182">
        <v>40</v>
      </c>
      <c r="AS302" s="183" t="s">
        <v>1882</v>
      </c>
      <c r="AT302">
        <v>0</v>
      </c>
      <c r="AU302">
        <v>0</v>
      </c>
      <c r="AV302" s="182">
        <v>0</v>
      </c>
      <c r="AW302" s="184">
        <v>0</v>
      </c>
      <c r="AX302" s="183" t="s">
        <v>1881</v>
      </c>
      <c r="AY302" s="184">
        <v>0</v>
      </c>
      <c r="AZ302">
        <v>0</v>
      </c>
      <c r="BA302">
        <v>0</v>
      </c>
      <c r="BB302">
        <v>0</v>
      </c>
      <c r="BC302" s="182">
        <v>0</v>
      </c>
      <c r="BD302" t="s">
        <v>1883</v>
      </c>
      <c r="BE302" t="s">
        <v>1883</v>
      </c>
      <c r="BF302" t="s">
        <v>1883</v>
      </c>
      <c r="BG302" s="181" t="s">
        <v>1883</v>
      </c>
      <c r="BH302">
        <v>0</v>
      </c>
      <c r="BI302" s="184">
        <v>0</v>
      </c>
      <c r="BJ302" s="182">
        <v>0</v>
      </c>
      <c r="BK302" s="181" t="s">
        <v>1883</v>
      </c>
      <c r="BL302">
        <v>0</v>
      </c>
      <c r="BM302">
        <v>0</v>
      </c>
      <c r="BN302">
        <v>0</v>
      </c>
    </row>
    <row r="303" spans="1:66" x14ac:dyDescent="0.25">
      <c r="A303">
        <v>3493</v>
      </c>
      <c r="B303" t="s">
        <v>971</v>
      </c>
      <c r="C303">
        <v>8</v>
      </c>
      <c r="D303">
        <v>0</v>
      </c>
      <c r="E303">
        <v>0</v>
      </c>
      <c r="F303" t="s">
        <v>1881</v>
      </c>
      <c r="G303" t="s">
        <v>1882</v>
      </c>
      <c r="H303" t="s">
        <v>1881</v>
      </c>
      <c r="I303" t="s">
        <v>1881</v>
      </c>
      <c r="J303" t="s">
        <v>1881</v>
      </c>
      <c r="K303" t="s">
        <v>1881</v>
      </c>
      <c r="L303" t="s">
        <v>1881</v>
      </c>
      <c r="M303" s="180">
        <v>41029</v>
      </c>
      <c r="N303" t="s">
        <v>1883</v>
      </c>
      <c r="O303" t="s">
        <v>1883</v>
      </c>
      <c r="P303" t="s">
        <v>2432</v>
      </c>
      <c r="Q303">
        <v>0</v>
      </c>
      <c r="R303">
        <v>0</v>
      </c>
      <c r="S303" t="s">
        <v>1883</v>
      </c>
      <c r="T303" t="s">
        <v>1883</v>
      </c>
      <c r="U303">
        <v>0</v>
      </c>
      <c r="V303" t="s">
        <v>1883</v>
      </c>
      <c r="W303">
        <v>0</v>
      </c>
      <c r="X303">
        <v>0</v>
      </c>
      <c r="Y303">
        <v>0</v>
      </c>
      <c r="Z303" t="s">
        <v>1881</v>
      </c>
      <c r="AA303" t="s">
        <v>1881</v>
      </c>
      <c r="AB303" t="s">
        <v>1881</v>
      </c>
      <c r="AC303">
        <v>0</v>
      </c>
      <c r="AD303">
        <v>0</v>
      </c>
      <c r="AE303">
        <v>0</v>
      </c>
      <c r="AF303">
        <v>0</v>
      </c>
      <c r="AG303" t="s">
        <v>1881</v>
      </c>
      <c r="AH303" s="181" t="s">
        <v>1883</v>
      </c>
      <c r="AI303" s="182">
        <v>215</v>
      </c>
      <c r="AJ303" s="181" t="s">
        <v>1934</v>
      </c>
      <c r="AK303" s="181" t="s">
        <v>1883</v>
      </c>
      <c r="AL303" s="181" t="s">
        <v>1883</v>
      </c>
      <c r="AO303" s="181"/>
      <c r="AQ303">
        <v>10</v>
      </c>
      <c r="AR303" s="182">
        <v>40</v>
      </c>
      <c r="AS303" s="183" t="s">
        <v>1882</v>
      </c>
      <c r="AT303">
        <v>0</v>
      </c>
      <c r="AU303">
        <v>0</v>
      </c>
      <c r="AV303" s="182">
        <v>0</v>
      </c>
      <c r="AW303" s="184">
        <v>0</v>
      </c>
      <c r="AX303" s="183" t="s">
        <v>1881</v>
      </c>
      <c r="AY303" s="184">
        <v>0</v>
      </c>
      <c r="AZ303">
        <v>0</v>
      </c>
      <c r="BA303">
        <v>0</v>
      </c>
      <c r="BB303">
        <v>0</v>
      </c>
      <c r="BC303" s="182">
        <v>0</v>
      </c>
      <c r="BD303" t="s">
        <v>1883</v>
      </c>
      <c r="BE303" t="s">
        <v>1883</v>
      </c>
      <c r="BF303" t="s">
        <v>1883</v>
      </c>
      <c r="BG303" s="181" t="s">
        <v>1883</v>
      </c>
      <c r="BH303">
        <v>0</v>
      </c>
      <c r="BI303" s="184">
        <v>0</v>
      </c>
      <c r="BJ303" s="182">
        <v>0</v>
      </c>
      <c r="BK303" s="181" t="s">
        <v>1883</v>
      </c>
      <c r="BL303">
        <v>0</v>
      </c>
      <c r="BM303">
        <v>0</v>
      </c>
      <c r="BN303">
        <v>0</v>
      </c>
    </row>
    <row r="304" spans="1:66" x14ac:dyDescent="0.25">
      <c r="A304">
        <v>3494</v>
      </c>
      <c r="B304" t="s">
        <v>973</v>
      </c>
      <c r="C304">
        <v>8</v>
      </c>
      <c r="D304">
        <v>0</v>
      </c>
      <c r="E304">
        <v>0</v>
      </c>
      <c r="F304" t="s">
        <v>1881</v>
      </c>
      <c r="G304" t="s">
        <v>1882</v>
      </c>
      <c r="H304" t="s">
        <v>1881</v>
      </c>
      <c r="I304" t="s">
        <v>1881</v>
      </c>
      <c r="J304" t="s">
        <v>1881</v>
      </c>
      <c r="K304" t="s">
        <v>1881</v>
      </c>
      <c r="L304" t="s">
        <v>1881</v>
      </c>
      <c r="M304" s="180">
        <v>41029</v>
      </c>
      <c r="N304" t="s">
        <v>1883</v>
      </c>
      <c r="O304" t="s">
        <v>1883</v>
      </c>
      <c r="P304" t="s">
        <v>2433</v>
      </c>
      <c r="Q304">
        <v>0</v>
      </c>
      <c r="R304">
        <v>0</v>
      </c>
      <c r="S304" t="s">
        <v>1883</v>
      </c>
      <c r="T304" t="s">
        <v>1883</v>
      </c>
      <c r="U304">
        <v>0</v>
      </c>
      <c r="V304" t="s">
        <v>1883</v>
      </c>
      <c r="W304">
        <v>0</v>
      </c>
      <c r="X304">
        <v>0</v>
      </c>
      <c r="Y304">
        <v>0</v>
      </c>
      <c r="Z304" t="s">
        <v>1881</v>
      </c>
      <c r="AA304" t="s">
        <v>1881</v>
      </c>
      <c r="AB304" t="s">
        <v>1881</v>
      </c>
      <c r="AC304">
        <v>0</v>
      </c>
      <c r="AD304">
        <v>0</v>
      </c>
      <c r="AE304">
        <v>0</v>
      </c>
      <c r="AF304">
        <v>0</v>
      </c>
      <c r="AG304" t="s">
        <v>1881</v>
      </c>
      <c r="AH304" s="181" t="s">
        <v>1883</v>
      </c>
      <c r="AI304" s="182">
        <v>215</v>
      </c>
      <c r="AJ304" s="181" t="s">
        <v>1934</v>
      </c>
      <c r="AK304" s="181" t="s">
        <v>1883</v>
      </c>
      <c r="AL304" s="181" t="s">
        <v>1883</v>
      </c>
      <c r="AO304" s="181"/>
      <c r="AQ304">
        <v>10</v>
      </c>
      <c r="AR304" s="182">
        <v>40</v>
      </c>
      <c r="AS304" s="183" t="s">
        <v>1882</v>
      </c>
      <c r="AT304">
        <v>0</v>
      </c>
      <c r="AU304">
        <v>0</v>
      </c>
      <c r="AV304" s="182">
        <v>0</v>
      </c>
      <c r="AW304" s="184">
        <v>0</v>
      </c>
      <c r="AX304" s="183" t="s">
        <v>1881</v>
      </c>
      <c r="AY304" s="184">
        <v>0</v>
      </c>
      <c r="AZ304">
        <v>0</v>
      </c>
      <c r="BA304">
        <v>0</v>
      </c>
      <c r="BB304">
        <v>0</v>
      </c>
      <c r="BC304" s="182">
        <v>0</v>
      </c>
      <c r="BD304" t="s">
        <v>1883</v>
      </c>
      <c r="BE304" t="s">
        <v>1883</v>
      </c>
      <c r="BF304" t="s">
        <v>1883</v>
      </c>
      <c r="BG304" s="181" t="s">
        <v>1883</v>
      </c>
      <c r="BH304">
        <v>0</v>
      </c>
      <c r="BI304" s="184">
        <v>0</v>
      </c>
      <c r="BJ304" s="182">
        <v>0</v>
      </c>
      <c r="BK304" s="181" t="s">
        <v>1883</v>
      </c>
      <c r="BL304">
        <v>0</v>
      </c>
      <c r="BM304">
        <v>0</v>
      </c>
      <c r="BN304">
        <v>0</v>
      </c>
    </row>
    <row r="305" spans="1:66" x14ac:dyDescent="0.25">
      <c r="A305">
        <v>3495</v>
      </c>
      <c r="B305" t="s">
        <v>975</v>
      </c>
      <c r="C305">
        <v>8</v>
      </c>
      <c r="D305">
        <v>0</v>
      </c>
      <c r="E305">
        <v>0</v>
      </c>
      <c r="F305" t="s">
        <v>1881</v>
      </c>
      <c r="G305" t="s">
        <v>1882</v>
      </c>
      <c r="H305" t="s">
        <v>1881</v>
      </c>
      <c r="I305" t="s">
        <v>1881</v>
      </c>
      <c r="J305" t="s">
        <v>1881</v>
      </c>
      <c r="K305" t="s">
        <v>1881</v>
      </c>
      <c r="L305" t="s">
        <v>1881</v>
      </c>
      <c r="M305" s="180">
        <v>41029</v>
      </c>
      <c r="N305" t="s">
        <v>1883</v>
      </c>
      <c r="O305" t="s">
        <v>1883</v>
      </c>
      <c r="P305" t="s">
        <v>2434</v>
      </c>
      <c r="Q305">
        <v>0</v>
      </c>
      <c r="R305">
        <v>0</v>
      </c>
      <c r="S305" t="s">
        <v>1883</v>
      </c>
      <c r="T305" t="s">
        <v>1883</v>
      </c>
      <c r="U305">
        <v>0</v>
      </c>
      <c r="V305" t="s">
        <v>1883</v>
      </c>
      <c r="W305">
        <v>0</v>
      </c>
      <c r="X305">
        <v>0</v>
      </c>
      <c r="Y305">
        <v>0</v>
      </c>
      <c r="Z305" t="s">
        <v>1881</v>
      </c>
      <c r="AA305" t="s">
        <v>1881</v>
      </c>
      <c r="AB305" t="s">
        <v>1881</v>
      </c>
      <c r="AC305">
        <v>0</v>
      </c>
      <c r="AD305">
        <v>0</v>
      </c>
      <c r="AE305">
        <v>0</v>
      </c>
      <c r="AF305">
        <v>0</v>
      </c>
      <c r="AG305" t="s">
        <v>1881</v>
      </c>
      <c r="AH305" s="181" t="s">
        <v>1883</v>
      </c>
      <c r="AI305" s="182">
        <v>215</v>
      </c>
      <c r="AJ305" s="181" t="s">
        <v>1934</v>
      </c>
      <c r="AK305" s="181" t="s">
        <v>1883</v>
      </c>
      <c r="AL305" s="181" t="s">
        <v>1883</v>
      </c>
      <c r="AO305" s="181"/>
      <c r="AQ305">
        <v>10</v>
      </c>
      <c r="AR305" s="182">
        <v>40</v>
      </c>
      <c r="AS305" s="183" t="s">
        <v>1882</v>
      </c>
      <c r="AT305">
        <v>0</v>
      </c>
      <c r="AU305">
        <v>0</v>
      </c>
      <c r="AV305" s="182">
        <v>0</v>
      </c>
      <c r="AW305" s="184">
        <v>0</v>
      </c>
      <c r="AX305" s="183" t="s">
        <v>1881</v>
      </c>
      <c r="AY305" s="184">
        <v>0</v>
      </c>
      <c r="AZ305">
        <v>0</v>
      </c>
      <c r="BA305">
        <v>0</v>
      </c>
      <c r="BB305">
        <v>0</v>
      </c>
      <c r="BC305" s="182">
        <v>0</v>
      </c>
      <c r="BD305" t="s">
        <v>1883</v>
      </c>
      <c r="BE305" t="s">
        <v>1883</v>
      </c>
      <c r="BF305" t="s">
        <v>1883</v>
      </c>
      <c r="BG305" s="181" t="s">
        <v>1883</v>
      </c>
      <c r="BH305">
        <v>0</v>
      </c>
      <c r="BI305" s="184">
        <v>0</v>
      </c>
      <c r="BJ305" s="182">
        <v>0</v>
      </c>
      <c r="BK305" s="181" t="s">
        <v>1883</v>
      </c>
      <c r="BL305">
        <v>0</v>
      </c>
      <c r="BM305">
        <v>0</v>
      </c>
      <c r="BN305">
        <v>0</v>
      </c>
    </row>
    <row r="306" spans="1:66" x14ac:dyDescent="0.25">
      <c r="A306">
        <v>3500</v>
      </c>
      <c r="B306" t="s">
        <v>533</v>
      </c>
      <c r="C306">
        <v>8</v>
      </c>
      <c r="D306">
        <v>0</v>
      </c>
      <c r="E306">
        <v>0</v>
      </c>
      <c r="F306" t="s">
        <v>1881</v>
      </c>
      <c r="G306" t="s">
        <v>1882</v>
      </c>
      <c r="H306" t="s">
        <v>1881</v>
      </c>
      <c r="I306" t="s">
        <v>1881</v>
      </c>
      <c r="J306" t="s">
        <v>1881</v>
      </c>
      <c r="K306" t="s">
        <v>1881</v>
      </c>
      <c r="L306" t="s">
        <v>1881</v>
      </c>
      <c r="M306" s="180">
        <v>41041</v>
      </c>
      <c r="N306" t="s">
        <v>1883</v>
      </c>
      <c r="O306" t="s">
        <v>1883</v>
      </c>
      <c r="P306" t="s">
        <v>2435</v>
      </c>
      <c r="Q306">
        <v>0</v>
      </c>
      <c r="R306">
        <v>0</v>
      </c>
      <c r="S306" t="s">
        <v>1883</v>
      </c>
      <c r="T306" t="s">
        <v>1883</v>
      </c>
      <c r="U306">
        <v>2</v>
      </c>
      <c r="V306" t="s">
        <v>1896</v>
      </c>
      <c r="W306">
        <v>2.42</v>
      </c>
      <c r="X306">
        <v>0</v>
      </c>
      <c r="Y306">
        <v>0</v>
      </c>
      <c r="Z306" t="s">
        <v>1881</v>
      </c>
      <c r="AA306" t="s">
        <v>1881</v>
      </c>
      <c r="AB306" t="s">
        <v>1881</v>
      </c>
      <c r="AC306">
        <v>0</v>
      </c>
      <c r="AD306">
        <v>0</v>
      </c>
      <c r="AE306">
        <v>0</v>
      </c>
      <c r="AF306">
        <v>0</v>
      </c>
      <c r="AG306" t="s">
        <v>1881</v>
      </c>
      <c r="AH306" s="181" t="s">
        <v>1883</v>
      </c>
      <c r="AI306" s="182">
        <v>47</v>
      </c>
      <c r="AJ306" s="181" t="s">
        <v>2012</v>
      </c>
      <c r="AK306" s="181" t="s">
        <v>2436</v>
      </c>
      <c r="AL306" s="181" t="s">
        <v>1883</v>
      </c>
      <c r="AO306" s="181"/>
      <c r="AQ306">
        <v>10</v>
      </c>
      <c r="AR306" s="182">
        <v>40</v>
      </c>
      <c r="AS306" s="183" t="s">
        <v>1882</v>
      </c>
      <c r="AT306">
        <v>0</v>
      </c>
      <c r="AU306">
        <v>228</v>
      </c>
      <c r="AV306" s="182">
        <v>12</v>
      </c>
      <c r="AW306" s="184">
        <v>0</v>
      </c>
      <c r="AX306" s="183" t="s">
        <v>1881</v>
      </c>
      <c r="AY306" s="184">
        <v>0</v>
      </c>
      <c r="AZ306">
        <v>0</v>
      </c>
      <c r="BA306">
        <v>0</v>
      </c>
      <c r="BB306">
        <v>0</v>
      </c>
      <c r="BC306" s="182">
        <v>0</v>
      </c>
      <c r="BD306" t="s">
        <v>1883</v>
      </c>
      <c r="BE306" t="s">
        <v>1883</v>
      </c>
      <c r="BF306" t="s">
        <v>1883</v>
      </c>
      <c r="BG306" s="181" t="s">
        <v>1883</v>
      </c>
      <c r="BH306">
        <v>0</v>
      </c>
      <c r="BI306" s="184">
        <v>0</v>
      </c>
      <c r="BJ306" s="182">
        <v>0</v>
      </c>
      <c r="BK306" s="181" t="s">
        <v>1883</v>
      </c>
      <c r="BL306">
        <v>0</v>
      </c>
      <c r="BM306">
        <v>0</v>
      </c>
      <c r="BN306">
        <v>0</v>
      </c>
    </row>
    <row r="307" spans="1:66" x14ac:dyDescent="0.25">
      <c r="A307">
        <v>3516</v>
      </c>
      <c r="B307" t="s">
        <v>2437</v>
      </c>
      <c r="C307">
        <v>6</v>
      </c>
      <c r="D307">
        <v>0</v>
      </c>
      <c r="E307">
        <v>0</v>
      </c>
      <c r="F307" t="s">
        <v>1881</v>
      </c>
      <c r="G307" t="s">
        <v>1882</v>
      </c>
      <c r="H307" t="s">
        <v>1881</v>
      </c>
      <c r="I307" t="s">
        <v>1881</v>
      </c>
      <c r="J307" t="s">
        <v>1881</v>
      </c>
      <c r="K307" t="s">
        <v>1881</v>
      </c>
      <c r="L307" t="s">
        <v>1881</v>
      </c>
      <c r="M307" s="180">
        <v>41058</v>
      </c>
      <c r="N307" t="s">
        <v>1883</v>
      </c>
      <c r="O307" t="s">
        <v>1883</v>
      </c>
      <c r="P307" t="s">
        <v>1883</v>
      </c>
      <c r="Q307">
        <v>0</v>
      </c>
      <c r="R307">
        <v>0</v>
      </c>
      <c r="S307" t="s">
        <v>1883</v>
      </c>
      <c r="T307" t="s">
        <v>1883</v>
      </c>
      <c r="U307">
        <v>0</v>
      </c>
      <c r="V307" t="s">
        <v>1883</v>
      </c>
      <c r="W307">
        <v>0</v>
      </c>
      <c r="X307">
        <v>0</v>
      </c>
      <c r="Y307">
        <v>0</v>
      </c>
      <c r="Z307" t="s">
        <v>1881</v>
      </c>
      <c r="AA307" t="s">
        <v>1881</v>
      </c>
      <c r="AB307" t="s">
        <v>1881</v>
      </c>
      <c r="AC307">
        <v>0</v>
      </c>
      <c r="AD307">
        <v>0</v>
      </c>
      <c r="AE307">
        <v>0</v>
      </c>
      <c r="AF307">
        <v>0</v>
      </c>
      <c r="AG307" t="s">
        <v>1881</v>
      </c>
      <c r="AH307" s="181" t="s">
        <v>1883</v>
      </c>
      <c r="AI307" s="182">
        <v>29</v>
      </c>
      <c r="AJ307" s="181" t="s">
        <v>2079</v>
      </c>
      <c r="AK307" s="181" t="s">
        <v>1883</v>
      </c>
      <c r="AL307" s="181" t="s">
        <v>1883</v>
      </c>
      <c r="AO307" s="181"/>
      <c r="AQ307">
        <v>10</v>
      </c>
      <c r="AR307" s="182">
        <v>40</v>
      </c>
      <c r="AS307" s="183" t="s">
        <v>1882</v>
      </c>
      <c r="AT307">
        <v>0</v>
      </c>
      <c r="AU307">
        <v>0</v>
      </c>
      <c r="AV307" s="182">
        <v>0</v>
      </c>
      <c r="AW307" s="184">
        <v>0</v>
      </c>
      <c r="AX307" s="183" t="s">
        <v>1881</v>
      </c>
      <c r="AY307" s="184">
        <v>0</v>
      </c>
      <c r="AZ307">
        <v>0</v>
      </c>
      <c r="BA307">
        <v>0</v>
      </c>
      <c r="BB307">
        <v>0</v>
      </c>
      <c r="BC307" s="182">
        <v>0</v>
      </c>
      <c r="BD307" t="s">
        <v>1883</v>
      </c>
      <c r="BE307" t="s">
        <v>1883</v>
      </c>
      <c r="BF307" t="s">
        <v>1883</v>
      </c>
      <c r="BG307" s="181" t="s">
        <v>1883</v>
      </c>
      <c r="BH307">
        <v>0</v>
      </c>
      <c r="BI307" s="184">
        <v>0</v>
      </c>
      <c r="BJ307" s="182">
        <v>0</v>
      </c>
      <c r="BK307" s="181" t="s">
        <v>1883</v>
      </c>
      <c r="BL307">
        <v>0</v>
      </c>
      <c r="BM307">
        <v>0</v>
      </c>
      <c r="BN307">
        <v>0</v>
      </c>
    </row>
    <row r="308" spans="1:66" x14ac:dyDescent="0.25">
      <c r="A308">
        <v>3527</v>
      </c>
      <c r="B308" t="s">
        <v>2438</v>
      </c>
      <c r="C308">
        <v>12</v>
      </c>
      <c r="D308">
        <v>0</v>
      </c>
      <c r="E308">
        <v>0</v>
      </c>
      <c r="F308" t="s">
        <v>1881</v>
      </c>
      <c r="G308" t="s">
        <v>1881</v>
      </c>
      <c r="H308" t="s">
        <v>1881</v>
      </c>
      <c r="I308" t="s">
        <v>1881</v>
      </c>
      <c r="J308" t="s">
        <v>1881</v>
      </c>
      <c r="K308" t="s">
        <v>1881</v>
      </c>
      <c r="L308" t="s">
        <v>1881</v>
      </c>
      <c r="M308" s="180">
        <v>41065</v>
      </c>
      <c r="N308" t="s">
        <v>2004</v>
      </c>
      <c r="O308" t="s">
        <v>1883</v>
      </c>
      <c r="P308" t="s">
        <v>1883</v>
      </c>
      <c r="Q308">
        <v>0</v>
      </c>
      <c r="R308">
        <v>0</v>
      </c>
      <c r="S308" t="s">
        <v>1883</v>
      </c>
      <c r="T308" t="s">
        <v>1883</v>
      </c>
      <c r="U308">
        <v>0</v>
      </c>
      <c r="V308" t="s">
        <v>1883</v>
      </c>
      <c r="W308">
        <v>0</v>
      </c>
      <c r="X308">
        <v>0</v>
      </c>
      <c r="Y308">
        <v>0</v>
      </c>
      <c r="Z308" t="s">
        <v>1881</v>
      </c>
      <c r="AA308" t="s">
        <v>1881</v>
      </c>
      <c r="AB308" t="s">
        <v>1881</v>
      </c>
      <c r="AC308">
        <v>0</v>
      </c>
      <c r="AD308">
        <v>0</v>
      </c>
      <c r="AE308">
        <v>0</v>
      </c>
      <c r="AF308">
        <v>0</v>
      </c>
      <c r="AG308" t="s">
        <v>1882</v>
      </c>
      <c r="AH308" s="181" t="s">
        <v>1883</v>
      </c>
      <c r="AI308" s="182">
        <v>27</v>
      </c>
      <c r="AJ308" s="181" t="s">
        <v>1886</v>
      </c>
      <c r="AK308" s="181" t="s">
        <v>1883</v>
      </c>
      <c r="AL308" s="181" t="s">
        <v>1883</v>
      </c>
      <c r="AO308" s="181"/>
      <c r="AQ308">
        <v>10</v>
      </c>
      <c r="AR308" s="182">
        <v>40</v>
      </c>
      <c r="AS308" s="183" t="s">
        <v>1882</v>
      </c>
      <c r="AT308">
        <v>0</v>
      </c>
      <c r="AU308">
        <v>0</v>
      </c>
      <c r="AV308" s="182">
        <v>0</v>
      </c>
      <c r="AW308" s="184">
        <v>0</v>
      </c>
      <c r="AX308" s="183" t="s">
        <v>1881</v>
      </c>
      <c r="AY308" s="184">
        <v>0</v>
      </c>
      <c r="AZ308">
        <v>0</v>
      </c>
      <c r="BA308">
        <v>0</v>
      </c>
      <c r="BB308">
        <v>0</v>
      </c>
      <c r="BC308" s="182">
        <v>0</v>
      </c>
      <c r="BD308" t="s">
        <v>1883</v>
      </c>
      <c r="BE308" t="s">
        <v>1883</v>
      </c>
      <c r="BF308" t="s">
        <v>1883</v>
      </c>
      <c r="BG308" s="181" t="s">
        <v>1883</v>
      </c>
      <c r="BH308">
        <v>0</v>
      </c>
      <c r="BI308" s="184">
        <v>0</v>
      </c>
      <c r="BJ308" s="182">
        <v>0</v>
      </c>
      <c r="BK308" s="181" t="s">
        <v>1883</v>
      </c>
      <c r="BL308">
        <v>0</v>
      </c>
      <c r="BM308">
        <v>0</v>
      </c>
      <c r="BN308">
        <v>0</v>
      </c>
    </row>
    <row r="309" spans="1:66" x14ac:dyDescent="0.25">
      <c r="A309">
        <v>3536</v>
      </c>
      <c r="B309" t="s">
        <v>535</v>
      </c>
      <c r="C309">
        <v>36</v>
      </c>
      <c r="D309">
        <v>0</v>
      </c>
      <c r="E309">
        <v>0</v>
      </c>
      <c r="F309" t="s">
        <v>1881</v>
      </c>
      <c r="G309" t="s">
        <v>1882</v>
      </c>
      <c r="H309" t="s">
        <v>1881</v>
      </c>
      <c r="I309" t="s">
        <v>1881</v>
      </c>
      <c r="J309" t="s">
        <v>1881</v>
      </c>
      <c r="K309" t="s">
        <v>1881</v>
      </c>
      <c r="L309" t="s">
        <v>1881</v>
      </c>
      <c r="M309" s="180">
        <v>41074</v>
      </c>
      <c r="N309" t="s">
        <v>1883</v>
      </c>
      <c r="O309" t="s">
        <v>1883</v>
      </c>
      <c r="P309" t="s">
        <v>2439</v>
      </c>
      <c r="Q309">
        <v>0</v>
      </c>
      <c r="R309">
        <v>0</v>
      </c>
      <c r="S309" t="s">
        <v>1883</v>
      </c>
      <c r="T309" t="s">
        <v>1883</v>
      </c>
      <c r="U309">
        <v>0</v>
      </c>
      <c r="V309" t="s">
        <v>1883</v>
      </c>
      <c r="W309">
        <v>0</v>
      </c>
      <c r="X309">
        <v>0</v>
      </c>
      <c r="Y309">
        <v>0</v>
      </c>
      <c r="Z309" t="s">
        <v>1881</v>
      </c>
      <c r="AA309" t="s">
        <v>1881</v>
      </c>
      <c r="AB309" t="s">
        <v>1881</v>
      </c>
      <c r="AC309">
        <v>0</v>
      </c>
      <c r="AD309">
        <v>0</v>
      </c>
      <c r="AE309">
        <v>0</v>
      </c>
      <c r="AF309">
        <v>0</v>
      </c>
      <c r="AG309" t="s">
        <v>1881</v>
      </c>
      <c r="AH309" s="181" t="s">
        <v>1883</v>
      </c>
      <c r="AI309" s="182">
        <v>215</v>
      </c>
      <c r="AJ309" s="181" t="s">
        <v>1934</v>
      </c>
      <c r="AK309" s="181" t="s">
        <v>1883</v>
      </c>
      <c r="AL309" s="181" t="s">
        <v>1883</v>
      </c>
      <c r="AO309" s="181"/>
      <c r="AQ309">
        <v>10</v>
      </c>
      <c r="AR309" s="182">
        <v>40</v>
      </c>
      <c r="AS309" s="183" t="s">
        <v>1882</v>
      </c>
      <c r="AT309">
        <v>0</v>
      </c>
      <c r="AU309">
        <v>133</v>
      </c>
      <c r="AV309" s="182">
        <v>0</v>
      </c>
      <c r="AW309" s="184">
        <v>0</v>
      </c>
      <c r="AX309" s="183" t="s">
        <v>1881</v>
      </c>
      <c r="AY309" s="184">
        <v>0</v>
      </c>
      <c r="AZ309">
        <v>0</v>
      </c>
      <c r="BA309">
        <v>0</v>
      </c>
      <c r="BB309">
        <v>0</v>
      </c>
      <c r="BC309" s="182">
        <v>0</v>
      </c>
      <c r="BD309" t="s">
        <v>1883</v>
      </c>
      <c r="BE309" t="s">
        <v>1883</v>
      </c>
      <c r="BF309" t="s">
        <v>1883</v>
      </c>
      <c r="BG309" s="181" t="s">
        <v>1883</v>
      </c>
      <c r="BH309">
        <v>5.47</v>
      </c>
      <c r="BI309" s="184">
        <v>0</v>
      </c>
      <c r="BJ309" s="182">
        <v>0</v>
      </c>
      <c r="BK309" s="181" t="s">
        <v>1883</v>
      </c>
      <c r="BL309">
        <v>0</v>
      </c>
      <c r="BM309">
        <v>0</v>
      </c>
      <c r="BN309">
        <v>0</v>
      </c>
    </row>
    <row r="310" spans="1:66" x14ac:dyDescent="0.25">
      <c r="A310">
        <v>3537</v>
      </c>
      <c r="B310" t="s">
        <v>537</v>
      </c>
      <c r="C310">
        <v>36</v>
      </c>
      <c r="D310">
        <v>0</v>
      </c>
      <c r="E310">
        <v>0</v>
      </c>
      <c r="F310" t="s">
        <v>1881</v>
      </c>
      <c r="G310" t="s">
        <v>1882</v>
      </c>
      <c r="H310" t="s">
        <v>1881</v>
      </c>
      <c r="I310" t="s">
        <v>1881</v>
      </c>
      <c r="J310" t="s">
        <v>1881</v>
      </c>
      <c r="K310" t="s">
        <v>1881</v>
      </c>
      <c r="L310" t="s">
        <v>1881</v>
      </c>
      <c r="M310" s="180">
        <v>41074</v>
      </c>
      <c r="N310" t="s">
        <v>1883</v>
      </c>
      <c r="O310" t="s">
        <v>1883</v>
      </c>
      <c r="P310" t="s">
        <v>2440</v>
      </c>
      <c r="Q310">
        <v>0</v>
      </c>
      <c r="R310">
        <v>0</v>
      </c>
      <c r="S310" t="s">
        <v>1883</v>
      </c>
      <c r="T310" t="s">
        <v>1883</v>
      </c>
      <c r="U310">
        <v>0</v>
      </c>
      <c r="V310" t="s">
        <v>1883</v>
      </c>
      <c r="W310">
        <v>0</v>
      </c>
      <c r="X310">
        <v>0</v>
      </c>
      <c r="Y310">
        <v>0</v>
      </c>
      <c r="Z310" t="s">
        <v>1881</v>
      </c>
      <c r="AA310" t="s">
        <v>1881</v>
      </c>
      <c r="AB310" t="s">
        <v>1881</v>
      </c>
      <c r="AC310">
        <v>0</v>
      </c>
      <c r="AD310">
        <v>0</v>
      </c>
      <c r="AE310">
        <v>0</v>
      </c>
      <c r="AF310">
        <v>0</v>
      </c>
      <c r="AG310" t="s">
        <v>1881</v>
      </c>
      <c r="AH310" s="181" t="s">
        <v>1883</v>
      </c>
      <c r="AI310" s="182">
        <v>215</v>
      </c>
      <c r="AJ310" s="181" t="s">
        <v>1934</v>
      </c>
      <c r="AK310" s="181" t="s">
        <v>1883</v>
      </c>
      <c r="AL310" s="181" t="s">
        <v>1883</v>
      </c>
      <c r="AO310" s="181"/>
      <c r="AQ310">
        <v>10</v>
      </c>
      <c r="AR310" s="182">
        <v>40</v>
      </c>
      <c r="AS310" s="183" t="s">
        <v>1882</v>
      </c>
      <c r="AT310">
        <v>0</v>
      </c>
      <c r="AU310">
        <v>133</v>
      </c>
      <c r="AV310" s="182">
        <v>0</v>
      </c>
      <c r="AW310" s="184">
        <v>0</v>
      </c>
      <c r="AX310" s="183" t="s">
        <v>1881</v>
      </c>
      <c r="AY310" s="184">
        <v>0</v>
      </c>
      <c r="AZ310">
        <v>0</v>
      </c>
      <c r="BA310">
        <v>0</v>
      </c>
      <c r="BB310">
        <v>0</v>
      </c>
      <c r="BC310" s="182">
        <v>0</v>
      </c>
      <c r="BD310" t="s">
        <v>1883</v>
      </c>
      <c r="BE310" t="s">
        <v>1883</v>
      </c>
      <c r="BF310" t="s">
        <v>1883</v>
      </c>
      <c r="BG310" s="181" t="s">
        <v>1883</v>
      </c>
      <c r="BH310">
        <v>5.47</v>
      </c>
      <c r="BI310" s="184">
        <v>0</v>
      </c>
      <c r="BJ310" s="182">
        <v>0</v>
      </c>
      <c r="BK310" s="181" t="s">
        <v>1883</v>
      </c>
      <c r="BL310">
        <v>0</v>
      </c>
      <c r="BM310">
        <v>0</v>
      </c>
      <c r="BN310">
        <v>0</v>
      </c>
    </row>
    <row r="311" spans="1:66" x14ac:dyDescent="0.25">
      <c r="A311">
        <v>3586</v>
      </c>
      <c r="B311" t="s">
        <v>541</v>
      </c>
      <c r="C311">
        <v>10</v>
      </c>
      <c r="D311">
        <v>0</v>
      </c>
      <c r="E311">
        <v>0</v>
      </c>
      <c r="F311" t="s">
        <v>1881</v>
      </c>
      <c r="G311" t="s">
        <v>1882</v>
      </c>
      <c r="H311" t="s">
        <v>1881</v>
      </c>
      <c r="I311" t="s">
        <v>1881</v>
      </c>
      <c r="J311" t="s">
        <v>1881</v>
      </c>
      <c r="K311" t="s">
        <v>1881</v>
      </c>
      <c r="L311" t="s">
        <v>1881</v>
      </c>
      <c r="M311" s="180">
        <v>41114</v>
      </c>
      <c r="N311" t="s">
        <v>1883</v>
      </c>
      <c r="O311" t="s">
        <v>1883</v>
      </c>
      <c r="P311" t="s">
        <v>2441</v>
      </c>
      <c r="Q311">
        <v>0</v>
      </c>
      <c r="R311">
        <v>0</v>
      </c>
      <c r="S311" t="s">
        <v>1883</v>
      </c>
      <c r="T311" t="s">
        <v>1883</v>
      </c>
      <c r="U311">
        <v>0</v>
      </c>
      <c r="V311" t="s">
        <v>1883</v>
      </c>
      <c r="W311">
        <v>0</v>
      </c>
      <c r="X311">
        <v>0</v>
      </c>
      <c r="Y311">
        <v>0</v>
      </c>
      <c r="Z311" t="s">
        <v>1881</v>
      </c>
      <c r="AA311" t="s">
        <v>1881</v>
      </c>
      <c r="AB311" t="s">
        <v>1881</v>
      </c>
      <c r="AC311">
        <v>0</v>
      </c>
      <c r="AD311">
        <v>0</v>
      </c>
      <c r="AE311">
        <v>0</v>
      </c>
      <c r="AF311">
        <v>0</v>
      </c>
      <c r="AG311" t="s">
        <v>1881</v>
      </c>
      <c r="AH311" s="181" t="s">
        <v>1883</v>
      </c>
      <c r="AI311" s="182">
        <v>116</v>
      </c>
      <c r="AJ311" s="181" t="s">
        <v>1992</v>
      </c>
      <c r="AK311" s="181" t="s">
        <v>2442</v>
      </c>
      <c r="AL311" s="181" t="s">
        <v>1883</v>
      </c>
      <c r="AO311" s="181"/>
      <c r="AQ311">
        <v>10</v>
      </c>
      <c r="AR311" s="182">
        <v>40</v>
      </c>
      <c r="AS311" s="183" t="s">
        <v>1882</v>
      </c>
      <c r="AT311">
        <v>0</v>
      </c>
      <c r="AU311">
        <v>330</v>
      </c>
      <c r="AV311" s="182">
        <v>10</v>
      </c>
      <c r="AW311" s="184">
        <v>0</v>
      </c>
      <c r="AX311" s="183" t="s">
        <v>1881</v>
      </c>
      <c r="AY311" s="184">
        <v>0</v>
      </c>
      <c r="AZ311">
        <v>0</v>
      </c>
      <c r="BA311">
        <v>0</v>
      </c>
      <c r="BB311">
        <v>0</v>
      </c>
      <c r="BC311" s="182">
        <v>0</v>
      </c>
      <c r="BD311" t="s">
        <v>1883</v>
      </c>
      <c r="BE311" t="s">
        <v>1883</v>
      </c>
      <c r="BF311" t="s">
        <v>1883</v>
      </c>
      <c r="BG311" s="181" t="s">
        <v>1883</v>
      </c>
      <c r="BH311">
        <v>0</v>
      </c>
      <c r="BI311" s="184">
        <v>0</v>
      </c>
      <c r="BJ311" s="182">
        <v>0</v>
      </c>
      <c r="BK311" s="181" t="s">
        <v>1883</v>
      </c>
      <c r="BL311">
        <v>0</v>
      </c>
      <c r="BM311">
        <v>0</v>
      </c>
      <c r="BN311">
        <v>0</v>
      </c>
    </row>
    <row r="312" spans="1:66" x14ac:dyDescent="0.25">
      <c r="A312">
        <v>3587</v>
      </c>
      <c r="B312" t="s">
        <v>977</v>
      </c>
      <c r="C312">
        <v>10</v>
      </c>
      <c r="D312">
        <v>0</v>
      </c>
      <c r="E312">
        <v>0</v>
      </c>
      <c r="F312" t="s">
        <v>1881</v>
      </c>
      <c r="G312" t="s">
        <v>1882</v>
      </c>
      <c r="H312" t="s">
        <v>1881</v>
      </c>
      <c r="I312" t="s">
        <v>1881</v>
      </c>
      <c r="J312" t="s">
        <v>1881</v>
      </c>
      <c r="K312" t="s">
        <v>1881</v>
      </c>
      <c r="L312" t="s">
        <v>1881</v>
      </c>
      <c r="M312" s="180">
        <v>41114</v>
      </c>
      <c r="N312" t="s">
        <v>1883</v>
      </c>
      <c r="O312" t="s">
        <v>1883</v>
      </c>
      <c r="P312" t="s">
        <v>2443</v>
      </c>
      <c r="Q312">
        <v>0</v>
      </c>
      <c r="R312">
        <v>0</v>
      </c>
      <c r="S312" t="s">
        <v>1883</v>
      </c>
      <c r="T312" t="s">
        <v>1883</v>
      </c>
      <c r="U312">
        <v>0</v>
      </c>
      <c r="V312" t="s">
        <v>1883</v>
      </c>
      <c r="W312">
        <v>0</v>
      </c>
      <c r="X312">
        <v>0</v>
      </c>
      <c r="Y312">
        <v>0</v>
      </c>
      <c r="Z312" t="s">
        <v>1881</v>
      </c>
      <c r="AA312" t="s">
        <v>1881</v>
      </c>
      <c r="AB312" t="s">
        <v>1881</v>
      </c>
      <c r="AC312">
        <v>0</v>
      </c>
      <c r="AD312">
        <v>0</v>
      </c>
      <c r="AE312">
        <v>0</v>
      </c>
      <c r="AF312">
        <v>0</v>
      </c>
      <c r="AG312" t="s">
        <v>1881</v>
      </c>
      <c r="AH312" s="181" t="s">
        <v>1883</v>
      </c>
      <c r="AI312" s="182">
        <v>116</v>
      </c>
      <c r="AJ312" s="181" t="s">
        <v>1992</v>
      </c>
      <c r="AK312" s="181" t="s">
        <v>2444</v>
      </c>
      <c r="AL312" s="181" t="s">
        <v>1883</v>
      </c>
      <c r="AO312" s="181"/>
      <c r="AQ312">
        <v>10</v>
      </c>
      <c r="AR312" s="182">
        <v>40</v>
      </c>
      <c r="AS312" s="183" t="s">
        <v>1882</v>
      </c>
      <c r="AT312">
        <v>0</v>
      </c>
      <c r="AU312">
        <v>220</v>
      </c>
      <c r="AV312" s="182">
        <v>4</v>
      </c>
      <c r="AW312" s="184">
        <v>0</v>
      </c>
      <c r="AX312" s="183" t="s">
        <v>1881</v>
      </c>
      <c r="AY312" s="184">
        <v>0</v>
      </c>
      <c r="AZ312">
        <v>0</v>
      </c>
      <c r="BA312">
        <v>0</v>
      </c>
      <c r="BB312">
        <v>0</v>
      </c>
      <c r="BC312" s="182">
        <v>0</v>
      </c>
      <c r="BD312" t="s">
        <v>1883</v>
      </c>
      <c r="BE312" t="s">
        <v>1883</v>
      </c>
      <c r="BF312" t="s">
        <v>1883</v>
      </c>
      <c r="BG312" s="181" t="s">
        <v>1883</v>
      </c>
      <c r="BH312">
        <v>0</v>
      </c>
      <c r="BI312" s="184">
        <v>0</v>
      </c>
      <c r="BJ312" s="182">
        <v>0</v>
      </c>
      <c r="BK312" s="181" t="s">
        <v>1883</v>
      </c>
      <c r="BL312">
        <v>0</v>
      </c>
      <c r="BM312">
        <v>0</v>
      </c>
      <c r="BN312">
        <v>0</v>
      </c>
    </row>
    <row r="313" spans="1:66" x14ac:dyDescent="0.25">
      <c r="A313">
        <v>3588</v>
      </c>
      <c r="B313" t="s">
        <v>1428</v>
      </c>
      <c r="C313">
        <v>5</v>
      </c>
      <c r="D313">
        <v>0</v>
      </c>
      <c r="E313">
        <v>0</v>
      </c>
      <c r="F313" t="s">
        <v>1881</v>
      </c>
      <c r="G313" t="s">
        <v>1882</v>
      </c>
      <c r="H313" t="s">
        <v>1881</v>
      </c>
      <c r="I313" t="s">
        <v>1881</v>
      </c>
      <c r="J313" t="s">
        <v>1881</v>
      </c>
      <c r="K313" t="s">
        <v>1881</v>
      </c>
      <c r="L313" t="s">
        <v>1881</v>
      </c>
      <c r="M313" s="180">
        <v>41114</v>
      </c>
      <c r="N313" t="s">
        <v>1883</v>
      </c>
      <c r="O313" t="s">
        <v>1883</v>
      </c>
      <c r="P313" t="s">
        <v>2445</v>
      </c>
      <c r="Q313">
        <v>0</v>
      </c>
      <c r="R313">
        <v>0</v>
      </c>
      <c r="S313" t="s">
        <v>1883</v>
      </c>
      <c r="T313" t="s">
        <v>1883</v>
      </c>
      <c r="U313">
        <v>0</v>
      </c>
      <c r="V313" t="s">
        <v>1883</v>
      </c>
      <c r="W313">
        <v>0</v>
      </c>
      <c r="X313">
        <v>0</v>
      </c>
      <c r="Y313">
        <v>0</v>
      </c>
      <c r="Z313" t="s">
        <v>1881</v>
      </c>
      <c r="AA313" t="s">
        <v>1881</v>
      </c>
      <c r="AB313" t="s">
        <v>1881</v>
      </c>
      <c r="AC313">
        <v>0</v>
      </c>
      <c r="AD313">
        <v>0</v>
      </c>
      <c r="AE313">
        <v>0</v>
      </c>
      <c r="AF313">
        <v>0</v>
      </c>
      <c r="AG313" t="s">
        <v>1881</v>
      </c>
      <c r="AH313" s="181" t="s">
        <v>1883</v>
      </c>
      <c r="AI313" s="182">
        <v>116</v>
      </c>
      <c r="AJ313" s="181" t="s">
        <v>1992</v>
      </c>
      <c r="AK313" s="181" t="s">
        <v>2446</v>
      </c>
      <c r="AL313" s="181" t="s">
        <v>1883</v>
      </c>
      <c r="AO313" s="181"/>
      <c r="AQ313">
        <v>10</v>
      </c>
      <c r="AR313" s="182">
        <v>40</v>
      </c>
      <c r="AS313" s="183" t="s">
        <v>1882</v>
      </c>
      <c r="AT313">
        <v>0</v>
      </c>
      <c r="AU313">
        <v>145</v>
      </c>
      <c r="AV313" s="182">
        <v>4</v>
      </c>
      <c r="AW313" s="184">
        <v>0</v>
      </c>
      <c r="AX313" s="183" t="s">
        <v>1881</v>
      </c>
      <c r="AY313" s="184">
        <v>0</v>
      </c>
      <c r="AZ313">
        <v>0</v>
      </c>
      <c r="BA313">
        <v>0</v>
      </c>
      <c r="BB313">
        <v>0</v>
      </c>
      <c r="BC313" s="182">
        <v>0</v>
      </c>
      <c r="BD313" t="s">
        <v>1883</v>
      </c>
      <c r="BE313" t="s">
        <v>1883</v>
      </c>
      <c r="BF313" t="s">
        <v>1883</v>
      </c>
      <c r="BG313" s="181" t="s">
        <v>1883</v>
      </c>
      <c r="BH313">
        <v>0</v>
      </c>
      <c r="BI313" s="184">
        <v>0</v>
      </c>
      <c r="BJ313" s="182">
        <v>0</v>
      </c>
      <c r="BK313" s="181" t="s">
        <v>1883</v>
      </c>
      <c r="BL313">
        <v>0</v>
      </c>
      <c r="BM313">
        <v>0</v>
      </c>
      <c r="BN313">
        <v>0</v>
      </c>
    </row>
    <row r="314" spans="1:66" x14ac:dyDescent="0.25">
      <c r="A314">
        <v>3590</v>
      </c>
      <c r="B314" t="s">
        <v>2447</v>
      </c>
      <c r="C314">
        <v>12</v>
      </c>
      <c r="D314">
        <v>0</v>
      </c>
      <c r="E314">
        <v>0</v>
      </c>
      <c r="F314" t="s">
        <v>1881</v>
      </c>
      <c r="G314" t="s">
        <v>1882</v>
      </c>
      <c r="H314" t="s">
        <v>1881</v>
      </c>
      <c r="I314" t="s">
        <v>1881</v>
      </c>
      <c r="J314" t="s">
        <v>1881</v>
      </c>
      <c r="K314" t="s">
        <v>1881</v>
      </c>
      <c r="L314" t="s">
        <v>1881</v>
      </c>
      <c r="M314" s="180">
        <v>41121</v>
      </c>
      <c r="N314" t="s">
        <v>1883</v>
      </c>
      <c r="O314" t="s">
        <v>1883</v>
      </c>
      <c r="P314" t="s">
        <v>2448</v>
      </c>
      <c r="Q314">
        <v>0</v>
      </c>
      <c r="R314">
        <v>0</v>
      </c>
      <c r="S314" t="s">
        <v>1883</v>
      </c>
      <c r="T314" t="s">
        <v>1883</v>
      </c>
      <c r="U314">
        <v>0</v>
      </c>
      <c r="V314" t="s">
        <v>1883</v>
      </c>
      <c r="W314">
        <v>0</v>
      </c>
      <c r="X314">
        <v>0</v>
      </c>
      <c r="Y314">
        <v>0</v>
      </c>
      <c r="Z314" t="s">
        <v>1881</v>
      </c>
      <c r="AA314" t="s">
        <v>1881</v>
      </c>
      <c r="AB314" t="s">
        <v>1881</v>
      </c>
      <c r="AC314">
        <v>0</v>
      </c>
      <c r="AD314">
        <v>0</v>
      </c>
      <c r="AE314">
        <v>0</v>
      </c>
      <c r="AF314">
        <v>0</v>
      </c>
      <c r="AG314" t="s">
        <v>1881</v>
      </c>
      <c r="AH314" s="181" t="s">
        <v>1883</v>
      </c>
      <c r="AI314" s="182">
        <v>46</v>
      </c>
      <c r="AJ314" s="181" t="s">
        <v>1932</v>
      </c>
      <c r="AK314" s="181" t="s">
        <v>1883</v>
      </c>
      <c r="AL314" s="181" t="s">
        <v>1883</v>
      </c>
      <c r="AO314" s="181"/>
      <c r="AQ314">
        <v>10</v>
      </c>
      <c r="AR314" s="182">
        <v>40</v>
      </c>
      <c r="AS314" s="183" t="s">
        <v>1882</v>
      </c>
      <c r="AT314">
        <v>0</v>
      </c>
      <c r="AU314">
        <v>91</v>
      </c>
      <c r="AV314" s="182">
        <v>7</v>
      </c>
      <c r="AW314" s="184">
        <v>0</v>
      </c>
      <c r="AX314" s="183" t="s">
        <v>1881</v>
      </c>
      <c r="AY314" s="184">
        <v>0</v>
      </c>
      <c r="AZ314">
        <v>0</v>
      </c>
      <c r="BA314">
        <v>0</v>
      </c>
      <c r="BB314">
        <v>0</v>
      </c>
      <c r="BC314" s="182">
        <v>0</v>
      </c>
      <c r="BD314" t="s">
        <v>1883</v>
      </c>
      <c r="BE314" t="s">
        <v>1883</v>
      </c>
      <c r="BF314" t="s">
        <v>1883</v>
      </c>
      <c r="BG314" s="181" t="s">
        <v>1883</v>
      </c>
      <c r="BH314">
        <v>3.6</v>
      </c>
      <c r="BI314" s="184">
        <v>0</v>
      </c>
      <c r="BJ314" s="182">
        <v>0</v>
      </c>
      <c r="BK314" s="181" t="s">
        <v>1883</v>
      </c>
      <c r="BL314">
        <v>0</v>
      </c>
      <c r="BM314">
        <v>0</v>
      </c>
      <c r="BN314">
        <v>0</v>
      </c>
    </row>
    <row r="315" spans="1:66" x14ac:dyDescent="0.25">
      <c r="A315">
        <v>3593</v>
      </c>
      <c r="B315" t="s">
        <v>2449</v>
      </c>
      <c r="C315">
        <v>4</v>
      </c>
      <c r="D315">
        <v>0</v>
      </c>
      <c r="E315">
        <v>0</v>
      </c>
      <c r="F315" t="s">
        <v>1881</v>
      </c>
      <c r="G315" t="s">
        <v>1882</v>
      </c>
      <c r="H315" t="s">
        <v>1881</v>
      </c>
      <c r="I315" t="s">
        <v>1881</v>
      </c>
      <c r="J315" t="s">
        <v>1881</v>
      </c>
      <c r="K315" t="s">
        <v>1881</v>
      </c>
      <c r="L315" t="s">
        <v>1881</v>
      </c>
      <c r="M315" s="180">
        <v>41124</v>
      </c>
      <c r="N315" t="s">
        <v>1883</v>
      </c>
      <c r="O315" t="s">
        <v>1883</v>
      </c>
      <c r="P315" t="s">
        <v>2450</v>
      </c>
      <c r="Q315">
        <v>0</v>
      </c>
      <c r="R315">
        <v>0</v>
      </c>
      <c r="S315" t="s">
        <v>1883</v>
      </c>
      <c r="T315" t="s">
        <v>1883</v>
      </c>
      <c r="U315">
        <v>0</v>
      </c>
      <c r="V315" t="s">
        <v>1883</v>
      </c>
      <c r="W315">
        <v>0</v>
      </c>
      <c r="X315">
        <v>0</v>
      </c>
      <c r="Y315">
        <v>0</v>
      </c>
      <c r="Z315" t="s">
        <v>1881</v>
      </c>
      <c r="AA315" t="s">
        <v>1881</v>
      </c>
      <c r="AB315" t="s">
        <v>1881</v>
      </c>
      <c r="AC315">
        <v>0</v>
      </c>
      <c r="AD315">
        <v>0</v>
      </c>
      <c r="AE315">
        <v>0</v>
      </c>
      <c r="AF315">
        <v>0</v>
      </c>
      <c r="AG315" t="s">
        <v>1881</v>
      </c>
      <c r="AH315" s="181" t="s">
        <v>1883</v>
      </c>
      <c r="AI315" s="182">
        <v>116</v>
      </c>
      <c r="AJ315" s="181" t="s">
        <v>1992</v>
      </c>
      <c r="AK315" s="181" t="s">
        <v>2451</v>
      </c>
      <c r="AL315" s="181" t="s">
        <v>1883</v>
      </c>
      <c r="AO315" s="181"/>
      <c r="AQ315">
        <v>10</v>
      </c>
      <c r="AR315" s="182">
        <v>40</v>
      </c>
      <c r="AS315" s="183" t="s">
        <v>1882</v>
      </c>
      <c r="AT315">
        <v>0</v>
      </c>
      <c r="AU315">
        <v>189</v>
      </c>
      <c r="AV315" s="182">
        <v>9</v>
      </c>
      <c r="AW315" s="184">
        <v>0</v>
      </c>
      <c r="AX315" s="183" t="s">
        <v>1881</v>
      </c>
      <c r="AY315" s="184">
        <v>0</v>
      </c>
      <c r="AZ315">
        <v>0</v>
      </c>
      <c r="BA315">
        <v>0</v>
      </c>
      <c r="BB315">
        <v>0</v>
      </c>
      <c r="BC315" s="182">
        <v>0</v>
      </c>
      <c r="BD315" t="s">
        <v>1883</v>
      </c>
      <c r="BE315" t="s">
        <v>1883</v>
      </c>
      <c r="BF315" t="s">
        <v>1883</v>
      </c>
      <c r="BG315" s="181" t="s">
        <v>1883</v>
      </c>
      <c r="BH315">
        <v>0</v>
      </c>
      <c r="BI315" s="184">
        <v>0</v>
      </c>
      <c r="BJ315" s="182">
        <v>0</v>
      </c>
      <c r="BK315" s="181" t="s">
        <v>1883</v>
      </c>
      <c r="BL315">
        <v>0</v>
      </c>
      <c r="BM315">
        <v>0</v>
      </c>
      <c r="BN315">
        <v>0</v>
      </c>
    </row>
    <row r="316" spans="1:66" x14ac:dyDescent="0.25">
      <c r="A316">
        <v>3601</v>
      </c>
      <c r="B316" t="s">
        <v>1099</v>
      </c>
      <c r="C316">
        <v>12</v>
      </c>
      <c r="D316">
        <v>0</v>
      </c>
      <c r="E316">
        <v>0</v>
      </c>
      <c r="F316" t="s">
        <v>1881</v>
      </c>
      <c r="G316" t="s">
        <v>1882</v>
      </c>
      <c r="H316" t="s">
        <v>1881</v>
      </c>
      <c r="I316" t="s">
        <v>1881</v>
      </c>
      <c r="J316" t="s">
        <v>1881</v>
      </c>
      <c r="K316" t="s">
        <v>1881</v>
      </c>
      <c r="L316" t="s">
        <v>1881</v>
      </c>
      <c r="M316" s="180">
        <v>41139</v>
      </c>
      <c r="N316" t="s">
        <v>1883</v>
      </c>
      <c r="O316" t="s">
        <v>1883</v>
      </c>
      <c r="P316" t="s">
        <v>2452</v>
      </c>
      <c r="Q316">
        <v>0</v>
      </c>
      <c r="R316">
        <v>0</v>
      </c>
      <c r="S316" t="s">
        <v>1883</v>
      </c>
      <c r="T316" t="s">
        <v>1883</v>
      </c>
      <c r="U316">
        <v>0</v>
      </c>
      <c r="V316" t="s">
        <v>1883</v>
      </c>
      <c r="W316">
        <v>0</v>
      </c>
      <c r="X316">
        <v>0</v>
      </c>
      <c r="Y316">
        <v>0</v>
      </c>
      <c r="Z316" t="s">
        <v>1881</v>
      </c>
      <c r="AA316" t="s">
        <v>1881</v>
      </c>
      <c r="AB316" t="s">
        <v>1881</v>
      </c>
      <c r="AC316">
        <v>0</v>
      </c>
      <c r="AD316">
        <v>0</v>
      </c>
      <c r="AE316">
        <v>0</v>
      </c>
      <c r="AF316">
        <v>0</v>
      </c>
      <c r="AG316" t="s">
        <v>1881</v>
      </c>
      <c r="AH316" s="181" t="s">
        <v>1883</v>
      </c>
      <c r="AI316" s="182">
        <v>46</v>
      </c>
      <c r="AJ316" s="181" t="s">
        <v>1932</v>
      </c>
      <c r="AK316" s="181" t="s">
        <v>1883</v>
      </c>
      <c r="AL316" s="181" t="s">
        <v>1883</v>
      </c>
      <c r="AO316" s="181"/>
      <c r="AQ316">
        <v>10</v>
      </c>
      <c r="AR316" s="182">
        <v>40</v>
      </c>
      <c r="AS316" s="183" t="s">
        <v>1882</v>
      </c>
      <c r="AT316">
        <v>0</v>
      </c>
      <c r="AU316">
        <v>78</v>
      </c>
      <c r="AV316" s="182">
        <v>6</v>
      </c>
      <c r="AW316" s="184">
        <v>0</v>
      </c>
      <c r="AX316" s="183" t="s">
        <v>1881</v>
      </c>
      <c r="AY316" s="184">
        <v>0</v>
      </c>
      <c r="AZ316">
        <v>0</v>
      </c>
      <c r="BA316">
        <v>0</v>
      </c>
      <c r="BB316">
        <v>0</v>
      </c>
      <c r="BC316" s="182">
        <v>0</v>
      </c>
      <c r="BD316" t="s">
        <v>1883</v>
      </c>
      <c r="BE316" t="s">
        <v>1883</v>
      </c>
      <c r="BF316" t="s">
        <v>1883</v>
      </c>
      <c r="BG316" s="181" t="s">
        <v>1883</v>
      </c>
      <c r="BH316">
        <v>0</v>
      </c>
      <c r="BI316" s="184">
        <v>0</v>
      </c>
      <c r="BJ316" s="182">
        <v>0</v>
      </c>
      <c r="BK316" s="181" t="s">
        <v>1883</v>
      </c>
      <c r="BL316">
        <v>0</v>
      </c>
      <c r="BM316">
        <v>0</v>
      </c>
      <c r="BN316">
        <v>0</v>
      </c>
    </row>
    <row r="317" spans="1:66" x14ac:dyDescent="0.25">
      <c r="A317">
        <v>3608</v>
      </c>
      <c r="B317" t="s">
        <v>2453</v>
      </c>
      <c r="C317">
        <v>6</v>
      </c>
      <c r="D317">
        <v>0</v>
      </c>
      <c r="E317">
        <v>0</v>
      </c>
      <c r="F317" t="s">
        <v>1881</v>
      </c>
      <c r="G317" t="s">
        <v>1882</v>
      </c>
      <c r="H317" t="s">
        <v>1881</v>
      </c>
      <c r="I317" t="s">
        <v>1881</v>
      </c>
      <c r="J317" t="s">
        <v>1881</v>
      </c>
      <c r="K317" t="s">
        <v>1881</v>
      </c>
      <c r="L317" t="s">
        <v>1881</v>
      </c>
      <c r="M317" s="180">
        <v>41152</v>
      </c>
      <c r="N317" t="s">
        <v>1883</v>
      </c>
      <c r="O317" t="s">
        <v>1883</v>
      </c>
      <c r="P317" t="s">
        <v>2454</v>
      </c>
      <c r="Q317">
        <v>0</v>
      </c>
      <c r="R317">
        <v>0</v>
      </c>
      <c r="S317" t="s">
        <v>1883</v>
      </c>
      <c r="T317" t="s">
        <v>1883</v>
      </c>
      <c r="U317">
        <v>0</v>
      </c>
      <c r="V317" t="s">
        <v>1883</v>
      </c>
      <c r="W317">
        <v>0</v>
      </c>
      <c r="X317">
        <v>0</v>
      </c>
      <c r="Y317">
        <v>0</v>
      </c>
      <c r="Z317" t="s">
        <v>1881</v>
      </c>
      <c r="AA317" t="s">
        <v>1881</v>
      </c>
      <c r="AB317" t="s">
        <v>1881</v>
      </c>
      <c r="AC317">
        <v>0</v>
      </c>
      <c r="AD317">
        <v>0</v>
      </c>
      <c r="AE317">
        <v>0</v>
      </c>
      <c r="AF317">
        <v>0</v>
      </c>
      <c r="AG317" t="s">
        <v>1882</v>
      </c>
      <c r="AH317" s="181" t="s">
        <v>1883</v>
      </c>
      <c r="AI317" s="182">
        <v>27</v>
      </c>
      <c r="AJ317" s="181" t="s">
        <v>1886</v>
      </c>
      <c r="AK317" s="181" t="s">
        <v>1883</v>
      </c>
      <c r="AL317" s="181" t="s">
        <v>1883</v>
      </c>
      <c r="AO317" s="181"/>
      <c r="AQ317">
        <v>10</v>
      </c>
      <c r="AR317" s="182">
        <v>40</v>
      </c>
      <c r="AS317" s="183" t="s">
        <v>1882</v>
      </c>
      <c r="AT317">
        <v>0</v>
      </c>
      <c r="AU317">
        <v>0</v>
      </c>
      <c r="AV317" s="182">
        <v>0</v>
      </c>
      <c r="AW317" s="184">
        <v>0</v>
      </c>
      <c r="AX317" s="183" t="s">
        <v>1881</v>
      </c>
      <c r="AY317" s="184">
        <v>0</v>
      </c>
      <c r="AZ317">
        <v>0</v>
      </c>
      <c r="BA317">
        <v>0</v>
      </c>
      <c r="BB317">
        <v>0</v>
      </c>
      <c r="BC317" s="182">
        <v>0</v>
      </c>
      <c r="BD317" t="s">
        <v>1883</v>
      </c>
      <c r="BE317" t="s">
        <v>1883</v>
      </c>
      <c r="BF317" t="s">
        <v>1883</v>
      </c>
      <c r="BG317" s="181" t="s">
        <v>1883</v>
      </c>
      <c r="BH317">
        <v>0</v>
      </c>
      <c r="BI317" s="184">
        <v>0</v>
      </c>
      <c r="BJ317" s="182">
        <v>0</v>
      </c>
      <c r="BK317" s="181" t="s">
        <v>1883</v>
      </c>
      <c r="BL317">
        <v>0</v>
      </c>
      <c r="BM317">
        <v>0</v>
      </c>
      <c r="BN317">
        <v>0</v>
      </c>
    </row>
    <row r="318" spans="1:66" x14ac:dyDescent="0.25">
      <c r="A318">
        <v>3615</v>
      </c>
      <c r="B318" t="s">
        <v>1690</v>
      </c>
      <c r="C318">
        <v>12</v>
      </c>
      <c r="D318">
        <v>0</v>
      </c>
      <c r="E318">
        <v>0</v>
      </c>
      <c r="F318" t="s">
        <v>1881</v>
      </c>
      <c r="G318" t="s">
        <v>1882</v>
      </c>
      <c r="H318" t="s">
        <v>1881</v>
      </c>
      <c r="I318" t="s">
        <v>1881</v>
      </c>
      <c r="J318" t="s">
        <v>1881</v>
      </c>
      <c r="K318" t="s">
        <v>1881</v>
      </c>
      <c r="L318" t="s">
        <v>1881</v>
      </c>
      <c r="M318" s="180"/>
      <c r="N318" t="s">
        <v>1883</v>
      </c>
      <c r="O318" t="s">
        <v>1883</v>
      </c>
      <c r="P318" t="s">
        <v>2455</v>
      </c>
      <c r="Q318">
        <v>0</v>
      </c>
      <c r="R318">
        <v>0</v>
      </c>
      <c r="S318" t="s">
        <v>1883</v>
      </c>
      <c r="T318" t="s">
        <v>1883</v>
      </c>
      <c r="U318">
        <v>0</v>
      </c>
      <c r="V318" t="s">
        <v>1883</v>
      </c>
      <c r="W318">
        <v>0</v>
      </c>
      <c r="X318">
        <v>0</v>
      </c>
      <c r="Y318">
        <v>0</v>
      </c>
      <c r="Z318" t="s">
        <v>1881</v>
      </c>
      <c r="AA318" t="s">
        <v>1881</v>
      </c>
      <c r="AB318" t="s">
        <v>1881</v>
      </c>
      <c r="AC318">
        <v>0</v>
      </c>
      <c r="AD318">
        <v>0</v>
      </c>
      <c r="AE318">
        <v>0</v>
      </c>
      <c r="AF318">
        <v>0</v>
      </c>
      <c r="AG318" t="s">
        <v>1881</v>
      </c>
      <c r="AH318" s="181" t="s">
        <v>1883</v>
      </c>
      <c r="AI318" s="182">
        <v>210</v>
      </c>
      <c r="AJ318" s="181" t="s">
        <v>2007</v>
      </c>
      <c r="AK318" s="181" t="s">
        <v>1883</v>
      </c>
      <c r="AL318" s="181" t="s">
        <v>1883</v>
      </c>
      <c r="AO318" s="181"/>
      <c r="AQ318">
        <v>10</v>
      </c>
      <c r="AR318" s="182">
        <v>40</v>
      </c>
      <c r="AS318" s="183" t="s">
        <v>1882</v>
      </c>
      <c r="AT318">
        <v>0</v>
      </c>
      <c r="AU318">
        <v>162</v>
      </c>
      <c r="AV318" s="182">
        <v>6</v>
      </c>
      <c r="AW318" s="184">
        <v>0</v>
      </c>
      <c r="AX318" s="183" t="s">
        <v>1881</v>
      </c>
      <c r="AY318" s="184">
        <v>0</v>
      </c>
      <c r="AZ318">
        <v>0</v>
      </c>
      <c r="BA318">
        <v>0</v>
      </c>
      <c r="BB318">
        <v>0</v>
      </c>
      <c r="BC318" s="182">
        <v>3615</v>
      </c>
      <c r="BD318" t="s">
        <v>1883</v>
      </c>
      <c r="BE318" t="s">
        <v>1883</v>
      </c>
      <c r="BF318" t="s">
        <v>1883</v>
      </c>
      <c r="BG318" s="181" t="s">
        <v>1883</v>
      </c>
      <c r="BH318">
        <v>0</v>
      </c>
      <c r="BI318" s="184">
        <v>0</v>
      </c>
      <c r="BJ318" s="182">
        <v>0</v>
      </c>
      <c r="BK318" s="181" t="s">
        <v>1883</v>
      </c>
      <c r="BL318">
        <v>0</v>
      </c>
      <c r="BM318">
        <v>0</v>
      </c>
      <c r="BN318">
        <v>0</v>
      </c>
    </row>
    <row r="319" spans="1:66" x14ac:dyDescent="0.25">
      <c r="A319">
        <v>3620</v>
      </c>
      <c r="B319" t="s">
        <v>1692</v>
      </c>
      <c r="C319">
        <v>12</v>
      </c>
      <c r="D319">
        <v>0</v>
      </c>
      <c r="E319">
        <v>0</v>
      </c>
      <c r="F319" t="s">
        <v>1881</v>
      </c>
      <c r="G319" t="s">
        <v>1882</v>
      </c>
      <c r="H319" t="s">
        <v>1881</v>
      </c>
      <c r="I319" t="s">
        <v>1881</v>
      </c>
      <c r="J319" t="s">
        <v>1881</v>
      </c>
      <c r="K319" t="s">
        <v>1881</v>
      </c>
      <c r="L319" t="s">
        <v>1881</v>
      </c>
      <c r="M319" s="180">
        <v>41156</v>
      </c>
      <c r="N319" t="s">
        <v>1883</v>
      </c>
      <c r="O319" t="s">
        <v>1883</v>
      </c>
      <c r="P319" t="s">
        <v>2456</v>
      </c>
      <c r="Q319">
        <v>0</v>
      </c>
      <c r="R319">
        <v>0</v>
      </c>
      <c r="S319" t="s">
        <v>1883</v>
      </c>
      <c r="T319" t="s">
        <v>1883</v>
      </c>
      <c r="U319">
        <v>0</v>
      </c>
      <c r="V319" t="s">
        <v>1883</v>
      </c>
      <c r="W319">
        <v>0</v>
      </c>
      <c r="X319">
        <v>0</v>
      </c>
      <c r="Y319">
        <v>0</v>
      </c>
      <c r="Z319" t="s">
        <v>1881</v>
      </c>
      <c r="AA319" t="s">
        <v>1881</v>
      </c>
      <c r="AB319" t="s">
        <v>1881</v>
      </c>
      <c r="AC319">
        <v>0</v>
      </c>
      <c r="AD319">
        <v>0</v>
      </c>
      <c r="AE319">
        <v>0</v>
      </c>
      <c r="AF319">
        <v>0</v>
      </c>
      <c r="AG319" t="s">
        <v>1881</v>
      </c>
      <c r="AH319" s="181" t="s">
        <v>1883</v>
      </c>
      <c r="AI319" s="182">
        <v>210</v>
      </c>
      <c r="AJ319" s="181" t="s">
        <v>2007</v>
      </c>
      <c r="AK319" s="181" t="s">
        <v>1883</v>
      </c>
      <c r="AL319" s="181" t="s">
        <v>1883</v>
      </c>
      <c r="AO319" s="181"/>
      <c r="AQ319">
        <v>10</v>
      </c>
      <c r="AR319" s="182">
        <v>40</v>
      </c>
      <c r="AS319" s="183" t="s">
        <v>1882</v>
      </c>
      <c r="AT319">
        <v>0</v>
      </c>
      <c r="AU319">
        <v>162</v>
      </c>
      <c r="AV319" s="182">
        <v>6</v>
      </c>
      <c r="AW319" s="184">
        <v>0</v>
      </c>
      <c r="AX319" s="183" t="s">
        <v>1881</v>
      </c>
      <c r="AY319" s="184">
        <v>0</v>
      </c>
      <c r="AZ319">
        <v>0</v>
      </c>
      <c r="BA319">
        <v>0</v>
      </c>
      <c r="BB319">
        <v>0</v>
      </c>
      <c r="BC319" s="182">
        <v>0</v>
      </c>
      <c r="BD319" t="s">
        <v>1883</v>
      </c>
      <c r="BE319" t="s">
        <v>1883</v>
      </c>
      <c r="BF319" t="s">
        <v>1883</v>
      </c>
      <c r="BG319" s="181" t="s">
        <v>1883</v>
      </c>
      <c r="BH319">
        <v>0</v>
      </c>
      <c r="BI319" s="184">
        <v>0</v>
      </c>
      <c r="BJ319" s="182">
        <v>0</v>
      </c>
      <c r="BK319" s="181" t="s">
        <v>1883</v>
      </c>
      <c r="BL319">
        <v>0</v>
      </c>
      <c r="BM319">
        <v>0</v>
      </c>
      <c r="BN319">
        <v>0</v>
      </c>
    </row>
    <row r="320" spans="1:66" x14ac:dyDescent="0.25">
      <c r="A320">
        <v>3626</v>
      </c>
      <c r="B320" t="s">
        <v>1708</v>
      </c>
      <c r="C320">
        <v>12</v>
      </c>
      <c r="D320">
        <v>0</v>
      </c>
      <c r="E320">
        <v>0</v>
      </c>
      <c r="F320" t="s">
        <v>1881</v>
      </c>
      <c r="G320" t="s">
        <v>1882</v>
      </c>
      <c r="H320" t="s">
        <v>1881</v>
      </c>
      <c r="I320" t="s">
        <v>1881</v>
      </c>
      <c r="J320" t="s">
        <v>1881</v>
      </c>
      <c r="K320" t="s">
        <v>1881</v>
      </c>
      <c r="L320" t="s">
        <v>1881</v>
      </c>
      <c r="M320" s="180">
        <v>41164</v>
      </c>
      <c r="N320" t="s">
        <v>1883</v>
      </c>
      <c r="O320" t="s">
        <v>1883</v>
      </c>
      <c r="P320" t="s">
        <v>2457</v>
      </c>
      <c r="Q320">
        <v>0</v>
      </c>
      <c r="R320">
        <v>0</v>
      </c>
      <c r="S320" t="s">
        <v>1883</v>
      </c>
      <c r="T320" t="s">
        <v>1883</v>
      </c>
      <c r="U320">
        <v>0</v>
      </c>
      <c r="V320" t="s">
        <v>1883</v>
      </c>
      <c r="W320">
        <v>0</v>
      </c>
      <c r="X320">
        <v>0</v>
      </c>
      <c r="Y320">
        <v>0</v>
      </c>
      <c r="Z320" t="s">
        <v>1881</v>
      </c>
      <c r="AA320" t="s">
        <v>1881</v>
      </c>
      <c r="AB320" t="s">
        <v>1881</v>
      </c>
      <c r="AC320">
        <v>0</v>
      </c>
      <c r="AD320">
        <v>0</v>
      </c>
      <c r="AE320">
        <v>0</v>
      </c>
      <c r="AF320">
        <v>0</v>
      </c>
      <c r="AG320" t="s">
        <v>1881</v>
      </c>
      <c r="AH320" s="181" t="s">
        <v>1883</v>
      </c>
      <c r="AI320" s="182">
        <v>210</v>
      </c>
      <c r="AJ320" s="181" t="s">
        <v>2007</v>
      </c>
      <c r="AK320" s="181" t="s">
        <v>1883</v>
      </c>
      <c r="AL320" s="181" t="s">
        <v>1883</v>
      </c>
      <c r="AO320" s="181"/>
      <c r="AQ320">
        <v>10</v>
      </c>
      <c r="AR320" s="182">
        <v>40</v>
      </c>
      <c r="AS320" s="183" t="s">
        <v>1882</v>
      </c>
      <c r="AT320">
        <v>0</v>
      </c>
      <c r="AU320">
        <v>162</v>
      </c>
      <c r="AV320" s="182">
        <v>6</v>
      </c>
      <c r="AW320" s="184">
        <v>0</v>
      </c>
      <c r="AX320" s="183" t="s">
        <v>1881</v>
      </c>
      <c r="AY320" s="184">
        <v>0</v>
      </c>
      <c r="AZ320">
        <v>0</v>
      </c>
      <c r="BA320">
        <v>0</v>
      </c>
      <c r="BB320">
        <v>0</v>
      </c>
      <c r="BC320" s="182">
        <v>0</v>
      </c>
      <c r="BD320" t="s">
        <v>1883</v>
      </c>
      <c r="BE320" t="s">
        <v>1883</v>
      </c>
      <c r="BF320" t="s">
        <v>1883</v>
      </c>
      <c r="BG320" s="181" t="s">
        <v>1883</v>
      </c>
      <c r="BH320">
        <v>0</v>
      </c>
      <c r="BI320" s="184">
        <v>0</v>
      </c>
      <c r="BJ320" s="182">
        <v>0</v>
      </c>
      <c r="BK320" s="181" t="s">
        <v>1883</v>
      </c>
      <c r="BL320">
        <v>0</v>
      </c>
      <c r="BM320">
        <v>0</v>
      </c>
      <c r="BN320">
        <v>0</v>
      </c>
    </row>
    <row r="321" spans="1:66" x14ac:dyDescent="0.25">
      <c r="A321">
        <v>3629</v>
      </c>
      <c r="B321" t="s">
        <v>2458</v>
      </c>
      <c r="C321">
        <v>12</v>
      </c>
      <c r="D321">
        <v>0</v>
      </c>
      <c r="E321">
        <v>0</v>
      </c>
      <c r="F321" t="s">
        <v>1881</v>
      </c>
      <c r="G321" t="s">
        <v>1882</v>
      </c>
      <c r="H321" t="s">
        <v>1881</v>
      </c>
      <c r="I321" t="s">
        <v>1881</v>
      </c>
      <c r="J321" t="s">
        <v>1881</v>
      </c>
      <c r="K321" t="s">
        <v>1881</v>
      </c>
      <c r="L321" t="s">
        <v>1881</v>
      </c>
      <c r="M321" s="180">
        <v>41164</v>
      </c>
      <c r="N321" t="s">
        <v>1883</v>
      </c>
      <c r="O321" t="s">
        <v>1883</v>
      </c>
      <c r="P321" t="s">
        <v>2459</v>
      </c>
      <c r="Q321">
        <v>0</v>
      </c>
      <c r="R321">
        <v>0</v>
      </c>
      <c r="S321" t="s">
        <v>1883</v>
      </c>
      <c r="T321" t="s">
        <v>1883</v>
      </c>
      <c r="U321">
        <v>0</v>
      </c>
      <c r="V321" t="s">
        <v>1883</v>
      </c>
      <c r="W321">
        <v>0</v>
      </c>
      <c r="X321">
        <v>0</v>
      </c>
      <c r="Y321">
        <v>0</v>
      </c>
      <c r="Z321" t="s">
        <v>1881</v>
      </c>
      <c r="AA321" t="s">
        <v>1881</v>
      </c>
      <c r="AB321" t="s">
        <v>1881</v>
      </c>
      <c r="AC321">
        <v>0</v>
      </c>
      <c r="AD321">
        <v>0</v>
      </c>
      <c r="AE321">
        <v>0</v>
      </c>
      <c r="AF321">
        <v>0</v>
      </c>
      <c r="AG321" t="s">
        <v>1882</v>
      </c>
      <c r="AH321" s="181" t="s">
        <v>1883</v>
      </c>
      <c r="AI321" s="182">
        <v>26</v>
      </c>
      <c r="AJ321" s="181" t="s">
        <v>1899</v>
      </c>
      <c r="AK321" s="181" t="s">
        <v>1883</v>
      </c>
      <c r="AL321" s="181" t="s">
        <v>1883</v>
      </c>
      <c r="AO321" s="181"/>
      <c r="AQ321">
        <v>10</v>
      </c>
      <c r="AR321" s="182">
        <v>40</v>
      </c>
      <c r="AS321" s="183" t="s">
        <v>1882</v>
      </c>
      <c r="AT321">
        <v>0</v>
      </c>
      <c r="AU321">
        <v>0</v>
      </c>
      <c r="AV321" s="182">
        <v>0</v>
      </c>
      <c r="AW321" s="184">
        <v>0</v>
      </c>
      <c r="AX321" s="183" t="s">
        <v>1881</v>
      </c>
      <c r="AY321" s="184">
        <v>0</v>
      </c>
      <c r="AZ321">
        <v>0</v>
      </c>
      <c r="BA321">
        <v>0</v>
      </c>
      <c r="BB321">
        <v>0</v>
      </c>
      <c r="BC321" s="182">
        <v>0</v>
      </c>
      <c r="BD321" t="s">
        <v>1883</v>
      </c>
      <c r="BE321" t="s">
        <v>1883</v>
      </c>
      <c r="BF321" t="s">
        <v>1883</v>
      </c>
      <c r="BG321" s="181" t="s">
        <v>1883</v>
      </c>
      <c r="BH321">
        <v>0</v>
      </c>
      <c r="BI321" s="184">
        <v>0</v>
      </c>
      <c r="BJ321" s="182">
        <v>0</v>
      </c>
      <c r="BK321" s="181" t="s">
        <v>1883</v>
      </c>
      <c r="BL321">
        <v>0</v>
      </c>
      <c r="BM321">
        <v>0</v>
      </c>
      <c r="BN321">
        <v>0</v>
      </c>
    </row>
    <row r="322" spans="1:66" x14ac:dyDescent="0.25">
      <c r="A322">
        <v>3641</v>
      </c>
      <c r="B322" t="s">
        <v>2460</v>
      </c>
      <c r="C322">
        <v>12</v>
      </c>
      <c r="D322">
        <v>0</v>
      </c>
      <c r="E322">
        <v>0</v>
      </c>
      <c r="F322" t="s">
        <v>1881</v>
      </c>
      <c r="G322" t="s">
        <v>1882</v>
      </c>
      <c r="H322" t="s">
        <v>1881</v>
      </c>
      <c r="I322" t="s">
        <v>1881</v>
      </c>
      <c r="J322" t="s">
        <v>1881</v>
      </c>
      <c r="K322" t="s">
        <v>1881</v>
      </c>
      <c r="L322" t="s">
        <v>1881</v>
      </c>
      <c r="M322" s="180">
        <v>41180</v>
      </c>
      <c r="N322" t="s">
        <v>1883</v>
      </c>
      <c r="O322" t="s">
        <v>1883</v>
      </c>
      <c r="P322" t="s">
        <v>2461</v>
      </c>
      <c r="Q322">
        <v>0</v>
      </c>
      <c r="R322">
        <v>0</v>
      </c>
      <c r="S322" t="s">
        <v>1883</v>
      </c>
      <c r="T322" t="s">
        <v>1883</v>
      </c>
      <c r="U322">
        <v>0</v>
      </c>
      <c r="V322" t="s">
        <v>1883</v>
      </c>
      <c r="W322">
        <v>0</v>
      </c>
      <c r="X322">
        <v>0</v>
      </c>
      <c r="Y322">
        <v>0</v>
      </c>
      <c r="Z322" t="s">
        <v>1881</v>
      </c>
      <c r="AA322" t="s">
        <v>1881</v>
      </c>
      <c r="AB322" t="s">
        <v>1881</v>
      </c>
      <c r="AC322">
        <v>0</v>
      </c>
      <c r="AD322">
        <v>0</v>
      </c>
      <c r="AE322">
        <v>0</v>
      </c>
      <c r="AF322">
        <v>0</v>
      </c>
      <c r="AG322" t="s">
        <v>1882</v>
      </c>
      <c r="AH322" s="181" t="s">
        <v>1883</v>
      </c>
      <c r="AI322" s="182">
        <v>26</v>
      </c>
      <c r="AJ322" s="181" t="s">
        <v>1899</v>
      </c>
      <c r="AK322" s="181" t="s">
        <v>1883</v>
      </c>
      <c r="AL322" s="181" t="s">
        <v>1883</v>
      </c>
      <c r="AO322" s="181"/>
      <c r="AQ322">
        <v>10</v>
      </c>
      <c r="AR322" s="182">
        <v>40</v>
      </c>
      <c r="AS322" s="183" t="s">
        <v>1882</v>
      </c>
      <c r="AT322">
        <v>0</v>
      </c>
      <c r="AU322">
        <v>0</v>
      </c>
      <c r="AV322" s="182">
        <v>0</v>
      </c>
      <c r="AW322" s="184">
        <v>0</v>
      </c>
      <c r="AX322" s="183" t="s">
        <v>1881</v>
      </c>
      <c r="AY322" s="184">
        <v>0</v>
      </c>
      <c r="AZ322">
        <v>0</v>
      </c>
      <c r="BA322">
        <v>0</v>
      </c>
      <c r="BB322">
        <v>0</v>
      </c>
      <c r="BC322" s="182">
        <v>0</v>
      </c>
      <c r="BD322" t="s">
        <v>1883</v>
      </c>
      <c r="BE322" t="s">
        <v>1883</v>
      </c>
      <c r="BF322" t="s">
        <v>1883</v>
      </c>
      <c r="BG322" s="181" t="s">
        <v>1883</v>
      </c>
      <c r="BH322">
        <v>0</v>
      </c>
      <c r="BI322" s="184">
        <v>0</v>
      </c>
      <c r="BJ322" s="182">
        <v>0</v>
      </c>
      <c r="BK322" s="181" t="s">
        <v>1883</v>
      </c>
      <c r="BL322">
        <v>0</v>
      </c>
      <c r="BM322">
        <v>0</v>
      </c>
      <c r="BN322">
        <v>0</v>
      </c>
    </row>
    <row r="323" spans="1:66" x14ac:dyDescent="0.25">
      <c r="A323">
        <v>3654</v>
      </c>
      <c r="B323" t="s">
        <v>2462</v>
      </c>
      <c r="C323">
        <v>10</v>
      </c>
      <c r="D323">
        <v>0</v>
      </c>
      <c r="E323">
        <v>0</v>
      </c>
      <c r="F323" t="s">
        <v>1881</v>
      </c>
      <c r="G323" t="s">
        <v>1881</v>
      </c>
      <c r="H323" t="s">
        <v>1881</v>
      </c>
      <c r="I323" t="s">
        <v>1881</v>
      </c>
      <c r="J323" t="s">
        <v>1881</v>
      </c>
      <c r="K323" t="s">
        <v>1881</v>
      </c>
      <c r="L323" t="s">
        <v>1881</v>
      </c>
      <c r="M323" s="180">
        <v>41184</v>
      </c>
      <c r="N323" t="s">
        <v>2004</v>
      </c>
      <c r="O323" t="s">
        <v>1883</v>
      </c>
      <c r="P323" t="s">
        <v>1883</v>
      </c>
      <c r="Q323">
        <v>0</v>
      </c>
      <c r="R323">
        <v>0</v>
      </c>
      <c r="S323" t="s">
        <v>1883</v>
      </c>
      <c r="T323" t="s">
        <v>1883</v>
      </c>
      <c r="U323">
        <v>0</v>
      </c>
      <c r="V323" t="s">
        <v>1883</v>
      </c>
      <c r="W323">
        <v>0</v>
      </c>
      <c r="X323">
        <v>0</v>
      </c>
      <c r="Y323">
        <v>0</v>
      </c>
      <c r="Z323" t="s">
        <v>1881</v>
      </c>
      <c r="AA323" t="s">
        <v>1881</v>
      </c>
      <c r="AB323" t="s">
        <v>1881</v>
      </c>
      <c r="AC323">
        <v>0</v>
      </c>
      <c r="AD323">
        <v>0</v>
      </c>
      <c r="AE323">
        <v>0</v>
      </c>
      <c r="AF323">
        <v>0</v>
      </c>
      <c r="AG323" t="s">
        <v>1881</v>
      </c>
      <c r="AH323" s="181" t="s">
        <v>1883</v>
      </c>
      <c r="AI323" s="182">
        <v>47</v>
      </c>
      <c r="AJ323" s="181" t="s">
        <v>2012</v>
      </c>
      <c r="AK323" s="181" t="s">
        <v>1883</v>
      </c>
      <c r="AL323" s="181" t="s">
        <v>1883</v>
      </c>
      <c r="AO323" s="181"/>
      <c r="AQ323">
        <v>10</v>
      </c>
      <c r="AR323" s="182">
        <v>40</v>
      </c>
      <c r="AS323" s="183" t="s">
        <v>1882</v>
      </c>
      <c r="AT323">
        <v>0</v>
      </c>
      <c r="AU323">
        <v>0</v>
      </c>
      <c r="AV323" s="182">
        <v>0</v>
      </c>
      <c r="AW323" s="184">
        <v>0</v>
      </c>
      <c r="AX323" s="183" t="s">
        <v>1881</v>
      </c>
      <c r="AY323" s="184">
        <v>0</v>
      </c>
      <c r="AZ323">
        <v>0</v>
      </c>
      <c r="BA323">
        <v>0</v>
      </c>
      <c r="BB323">
        <v>0</v>
      </c>
      <c r="BC323" s="182">
        <v>0</v>
      </c>
      <c r="BD323" t="s">
        <v>1883</v>
      </c>
      <c r="BE323" t="s">
        <v>1883</v>
      </c>
      <c r="BF323" t="s">
        <v>1883</v>
      </c>
      <c r="BG323" s="181" t="s">
        <v>1883</v>
      </c>
      <c r="BH323">
        <v>0</v>
      </c>
      <c r="BI323" s="184">
        <v>0</v>
      </c>
      <c r="BJ323" s="182">
        <v>0</v>
      </c>
      <c r="BK323" s="181" t="s">
        <v>1883</v>
      </c>
      <c r="BL323">
        <v>0</v>
      </c>
      <c r="BM323">
        <v>0</v>
      </c>
      <c r="BN323">
        <v>0</v>
      </c>
    </row>
    <row r="324" spans="1:66" x14ac:dyDescent="0.25">
      <c r="A324">
        <v>3658</v>
      </c>
      <c r="B324" t="s">
        <v>1694</v>
      </c>
      <c r="C324">
        <v>12</v>
      </c>
      <c r="D324">
        <v>0</v>
      </c>
      <c r="E324">
        <v>0</v>
      </c>
      <c r="F324" t="s">
        <v>1881</v>
      </c>
      <c r="G324" t="s">
        <v>1882</v>
      </c>
      <c r="H324" t="s">
        <v>1881</v>
      </c>
      <c r="I324" t="s">
        <v>1881</v>
      </c>
      <c r="J324" t="s">
        <v>1881</v>
      </c>
      <c r="K324" t="s">
        <v>1881</v>
      </c>
      <c r="L324" t="s">
        <v>1881</v>
      </c>
      <c r="M324" s="180"/>
      <c r="N324" t="s">
        <v>1883</v>
      </c>
      <c r="O324" t="s">
        <v>1883</v>
      </c>
      <c r="P324" t="s">
        <v>2463</v>
      </c>
      <c r="Q324">
        <v>0</v>
      </c>
      <c r="R324">
        <v>0</v>
      </c>
      <c r="S324" t="s">
        <v>1883</v>
      </c>
      <c r="T324" t="s">
        <v>1883</v>
      </c>
      <c r="U324">
        <v>0</v>
      </c>
      <c r="V324" t="s">
        <v>1883</v>
      </c>
      <c r="W324">
        <v>0</v>
      </c>
      <c r="X324">
        <v>0</v>
      </c>
      <c r="Y324">
        <v>0</v>
      </c>
      <c r="Z324" t="s">
        <v>1881</v>
      </c>
      <c r="AA324" t="s">
        <v>1881</v>
      </c>
      <c r="AB324" t="s">
        <v>1881</v>
      </c>
      <c r="AC324">
        <v>0</v>
      </c>
      <c r="AD324">
        <v>0</v>
      </c>
      <c r="AE324">
        <v>0</v>
      </c>
      <c r="AF324">
        <v>0</v>
      </c>
      <c r="AG324" t="s">
        <v>1881</v>
      </c>
      <c r="AH324" s="181" t="s">
        <v>1883</v>
      </c>
      <c r="AI324" s="182">
        <v>210</v>
      </c>
      <c r="AJ324" s="181" t="s">
        <v>2007</v>
      </c>
      <c r="AK324" s="181" t="s">
        <v>1883</v>
      </c>
      <c r="AL324" s="181" t="s">
        <v>1883</v>
      </c>
      <c r="AO324" s="181"/>
      <c r="AQ324">
        <v>10</v>
      </c>
      <c r="AR324" s="182">
        <v>40</v>
      </c>
      <c r="AS324" s="183" t="s">
        <v>1882</v>
      </c>
      <c r="AT324">
        <v>0</v>
      </c>
      <c r="AU324">
        <v>162</v>
      </c>
      <c r="AV324" s="182">
        <v>6</v>
      </c>
      <c r="AW324" s="184">
        <v>0</v>
      </c>
      <c r="AX324" s="183" t="s">
        <v>1881</v>
      </c>
      <c r="AY324" s="184">
        <v>0</v>
      </c>
      <c r="AZ324">
        <v>0</v>
      </c>
      <c r="BA324">
        <v>0</v>
      </c>
      <c r="BB324">
        <v>0</v>
      </c>
      <c r="BC324" s="182">
        <v>3658</v>
      </c>
      <c r="BD324" t="s">
        <v>1883</v>
      </c>
      <c r="BE324" t="s">
        <v>1883</v>
      </c>
      <c r="BF324" t="s">
        <v>1883</v>
      </c>
      <c r="BG324" s="181" t="s">
        <v>1883</v>
      </c>
      <c r="BH324">
        <v>0</v>
      </c>
      <c r="BI324" s="184">
        <v>0</v>
      </c>
      <c r="BJ324" s="182">
        <v>0</v>
      </c>
      <c r="BK324" s="181" t="s">
        <v>1883</v>
      </c>
      <c r="BL324">
        <v>0</v>
      </c>
      <c r="BM324">
        <v>0</v>
      </c>
      <c r="BN324">
        <v>0</v>
      </c>
    </row>
    <row r="325" spans="1:66" x14ac:dyDescent="0.25">
      <c r="A325">
        <v>3676</v>
      </c>
      <c r="B325" t="s">
        <v>2464</v>
      </c>
      <c r="C325">
        <v>8</v>
      </c>
      <c r="D325">
        <v>0</v>
      </c>
      <c r="E325">
        <v>0</v>
      </c>
      <c r="F325" t="s">
        <v>1881</v>
      </c>
      <c r="G325" t="s">
        <v>1882</v>
      </c>
      <c r="H325" t="s">
        <v>1881</v>
      </c>
      <c r="I325" t="s">
        <v>1881</v>
      </c>
      <c r="J325" t="s">
        <v>1881</v>
      </c>
      <c r="K325" t="s">
        <v>1881</v>
      </c>
      <c r="L325" t="s">
        <v>1881</v>
      </c>
      <c r="M325" s="180">
        <v>41211</v>
      </c>
      <c r="N325" t="s">
        <v>1883</v>
      </c>
      <c r="O325" t="s">
        <v>1883</v>
      </c>
      <c r="P325" t="s">
        <v>2465</v>
      </c>
      <c r="Q325">
        <v>0</v>
      </c>
      <c r="R325">
        <v>0</v>
      </c>
      <c r="S325" t="s">
        <v>1883</v>
      </c>
      <c r="T325" t="s">
        <v>1883</v>
      </c>
      <c r="U325">
        <v>0</v>
      </c>
      <c r="V325" t="s">
        <v>1883</v>
      </c>
      <c r="W325">
        <v>0</v>
      </c>
      <c r="X325">
        <v>0</v>
      </c>
      <c r="Y325">
        <v>0</v>
      </c>
      <c r="Z325" t="s">
        <v>1881</v>
      </c>
      <c r="AA325" t="s">
        <v>1881</v>
      </c>
      <c r="AB325" t="s">
        <v>1881</v>
      </c>
      <c r="AC325">
        <v>0</v>
      </c>
      <c r="AD325">
        <v>0</v>
      </c>
      <c r="AE325">
        <v>0</v>
      </c>
      <c r="AF325">
        <v>0</v>
      </c>
      <c r="AG325" t="s">
        <v>1881</v>
      </c>
      <c r="AH325" s="181" t="s">
        <v>1883</v>
      </c>
      <c r="AI325" s="182">
        <v>184</v>
      </c>
      <c r="AJ325" s="181" t="s">
        <v>2399</v>
      </c>
      <c r="AK325" s="181" t="s">
        <v>1883</v>
      </c>
      <c r="AL325" s="181" t="s">
        <v>1883</v>
      </c>
      <c r="AO325" s="181"/>
      <c r="AQ325">
        <v>10</v>
      </c>
      <c r="AR325" s="182">
        <v>40</v>
      </c>
      <c r="AS325" s="183" t="s">
        <v>1882</v>
      </c>
      <c r="AT325">
        <v>0</v>
      </c>
      <c r="AU325">
        <v>0</v>
      </c>
      <c r="AV325" s="182">
        <v>0</v>
      </c>
      <c r="AW325" s="184">
        <v>0</v>
      </c>
      <c r="AX325" s="183" t="s">
        <v>1881</v>
      </c>
      <c r="AY325" s="184">
        <v>0</v>
      </c>
      <c r="AZ325">
        <v>0</v>
      </c>
      <c r="BA325">
        <v>0</v>
      </c>
      <c r="BB325">
        <v>0</v>
      </c>
      <c r="BC325" s="182">
        <v>0</v>
      </c>
      <c r="BD325" t="s">
        <v>1883</v>
      </c>
      <c r="BE325" t="s">
        <v>1883</v>
      </c>
      <c r="BF325" t="s">
        <v>1883</v>
      </c>
      <c r="BG325" s="181" t="s">
        <v>1883</v>
      </c>
      <c r="BH325">
        <v>0</v>
      </c>
      <c r="BI325" s="184">
        <v>0</v>
      </c>
      <c r="BJ325" s="182">
        <v>0</v>
      </c>
      <c r="BK325" s="181" t="s">
        <v>1883</v>
      </c>
      <c r="BL325">
        <v>0</v>
      </c>
      <c r="BM325">
        <v>0</v>
      </c>
      <c r="BN325">
        <v>0</v>
      </c>
    </row>
    <row r="326" spans="1:66" x14ac:dyDescent="0.25">
      <c r="A326">
        <v>3678</v>
      </c>
      <c r="B326" t="s">
        <v>2466</v>
      </c>
      <c r="C326">
        <v>12</v>
      </c>
      <c r="D326">
        <v>0</v>
      </c>
      <c r="E326">
        <v>0</v>
      </c>
      <c r="F326" t="s">
        <v>1881</v>
      </c>
      <c r="G326" t="s">
        <v>1882</v>
      </c>
      <c r="H326" t="s">
        <v>1881</v>
      </c>
      <c r="I326" t="s">
        <v>1881</v>
      </c>
      <c r="J326" t="s">
        <v>1881</v>
      </c>
      <c r="K326" t="s">
        <v>1881</v>
      </c>
      <c r="L326" t="s">
        <v>1881</v>
      </c>
      <c r="M326" s="180">
        <v>41211</v>
      </c>
      <c r="N326" t="s">
        <v>1883</v>
      </c>
      <c r="O326" t="s">
        <v>1883</v>
      </c>
      <c r="P326" t="s">
        <v>2467</v>
      </c>
      <c r="Q326">
        <v>0</v>
      </c>
      <c r="R326">
        <v>0</v>
      </c>
      <c r="S326" t="s">
        <v>1883</v>
      </c>
      <c r="T326" t="s">
        <v>1883</v>
      </c>
      <c r="U326">
        <v>0</v>
      </c>
      <c r="V326" t="s">
        <v>1883</v>
      </c>
      <c r="W326">
        <v>0</v>
      </c>
      <c r="X326">
        <v>0</v>
      </c>
      <c r="Y326">
        <v>0</v>
      </c>
      <c r="Z326" t="s">
        <v>1881</v>
      </c>
      <c r="AA326" t="s">
        <v>1881</v>
      </c>
      <c r="AB326" t="s">
        <v>1881</v>
      </c>
      <c r="AC326">
        <v>0</v>
      </c>
      <c r="AD326">
        <v>0</v>
      </c>
      <c r="AE326">
        <v>0</v>
      </c>
      <c r="AF326">
        <v>0</v>
      </c>
      <c r="AG326" t="s">
        <v>1881</v>
      </c>
      <c r="AH326" s="181" t="s">
        <v>1883</v>
      </c>
      <c r="AI326" s="182">
        <v>184</v>
      </c>
      <c r="AJ326" s="181" t="s">
        <v>2399</v>
      </c>
      <c r="AK326" s="181" t="s">
        <v>1883</v>
      </c>
      <c r="AL326" s="181" t="s">
        <v>1883</v>
      </c>
      <c r="AO326" s="181"/>
      <c r="AQ326">
        <v>10</v>
      </c>
      <c r="AR326" s="182">
        <v>40</v>
      </c>
      <c r="AS326" s="183" t="s">
        <v>1882</v>
      </c>
      <c r="AT326">
        <v>0</v>
      </c>
      <c r="AU326">
        <v>0</v>
      </c>
      <c r="AV326" s="182">
        <v>0</v>
      </c>
      <c r="AW326" s="184">
        <v>0</v>
      </c>
      <c r="AX326" s="183" t="s">
        <v>1881</v>
      </c>
      <c r="AY326" s="184">
        <v>0</v>
      </c>
      <c r="AZ326">
        <v>0</v>
      </c>
      <c r="BA326">
        <v>0</v>
      </c>
      <c r="BB326">
        <v>0</v>
      </c>
      <c r="BC326" s="182">
        <v>0</v>
      </c>
      <c r="BD326" t="s">
        <v>1883</v>
      </c>
      <c r="BE326" t="s">
        <v>1883</v>
      </c>
      <c r="BF326" t="s">
        <v>1883</v>
      </c>
      <c r="BG326" s="181" t="s">
        <v>1883</v>
      </c>
      <c r="BH326">
        <v>0</v>
      </c>
      <c r="BI326" s="184">
        <v>0</v>
      </c>
      <c r="BJ326" s="182">
        <v>0</v>
      </c>
      <c r="BK326" s="181" t="s">
        <v>1883</v>
      </c>
      <c r="BL326">
        <v>0</v>
      </c>
      <c r="BM326">
        <v>0</v>
      </c>
      <c r="BN326">
        <v>0</v>
      </c>
    </row>
    <row r="327" spans="1:66" x14ac:dyDescent="0.25">
      <c r="A327">
        <v>3679</v>
      </c>
      <c r="B327" t="s">
        <v>2468</v>
      </c>
      <c r="C327">
        <v>12</v>
      </c>
      <c r="D327">
        <v>0</v>
      </c>
      <c r="E327">
        <v>0</v>
      </c>
      <c r="F327" t="s">
        <v>1881</v>
      </c>
      <c r="G327" t="s">
        <v>1882</v>
      </c>
      <c r="H327" t="s">
        <v>1881</v>
      </c>
      <c r="I327" t="s">
        <v>1881</v>
      </c>
      <c r="J327" t="s">
        <v>1881</v>
      </c>
      <c r="K327" t="s">
        <v>1881</v>
      </c>
      <c r="L327" t="s">
        <v>1881</v>
      </c>
      <c r="M327" s="180">
        <v>41211</v>
      </c>
      <c r="N327" t="s">
        <v>1883</v>
      </c>
      <c r="O327" t="s">
        <v>1883</v>
      </c>
      <c r="P327" t="s">
        <v>2469</v>
      </c>
      <c r="Q327">
        <v>0</v>
      </c>
      <c r="R327">
        <v>0</v>
      </c>
      <c r="S327" t="s">
        <v>1883</v>
      </c>
      <c r="T327" t="s">
        <v>1883</v>
      </c>
      <c r="U327">
        <v>0</v>
      </c>
      <c r="V327" t="s">
        <v>1883</v>
      </c>
      <c r="W327">
        <v>0</v>
      </c>
      <c r="X327">
        <v>0</v>
      </c>
      <c r="Y327">
        <v>0</v>
      </c>
      <c r="Z327" t="s">
        <v>1881</v>
      </c>
      <c r="AA327" t="s">
        <v>1881</v>
      </c>
      <c r="AB327" t="s">
        <v>1881</v>
      </c>
      <c r="AC327">
        <v>0</v>
      </c>
      <c r="AD327">
        <v>0</v>
      </c>
      <c r="AE327">
        <v>0</v>
      </c>
      <c r="AF327">
        <v>0</v>
      </c>
      <c r="AG327" t="s">
        <v>1881</v>
      </c>
      <c r="AH327" s="181" t="s">
        <v>1883</v>
      </c>
      <c r="AI327" s="182">
        <v>184</v>
      </c>
      <c r="AJ327" s="181" t="s">
        <v>2399</v>
      </c>
      <c r="AK327" s="181" t="s">
        <v>1883</v>
      </c>
      <c r="AL327" s="181" t="s">
        <v>1883</v>
      </c>
      <c r="AO327" s="181"/>
      <c r="AQ327">
        <v>10</v>
      </c>
      <c r="AR327" s="182">
        <v>40</v>
      </c>
      <c r="AS327" s="183" t="s">
        <v>1882</v>
      </c>
      <c r="AT327">
        <v>0</v>
      </c>
      <c r="AU327">
        <v>0</v>
      </c>
      <c r="AV327" s="182">
        <v>0</v>
      </c>
      <c r="AW327" s="184">
        <v>0</v>
      </c>
      <c r="AX327" s="183" t="s">
        <v>1881</v>
      </c>
      <c r="AY327" s="184">
        <v>0</v>
      </c>
      <c r="AZ327">
        <v>0</v>
      </c>
      <c r="BA327">
        <v>0</v>
      </c>
      <c r="BB327">
        <v>0</v>
      </c>
      <c r="BC327" s="182">
        <v>0</v>
      </c>
      <c r="BD327" t="s">
        <v>1883</v>
      </c>
      <c r="BE327" t="s">
        <v>1883</v>
      </c>
      <c r="BF327" t="s">
        <v>1883</v>
      </c>
      <c r="BG327" s="181" t="s">
        <v>1883</v>
      </c>
      <c r="BH327">
        <v>0</v>
      </c>
      <c r="BI327" s="184">
        <v>0</v>
      </c>
      <c r="BJ327" s="182">
        <v>0</v>
      </c>
      <c r="BK327" s="181" t="s">
        <v>1883</v>
      </c>
      <c r="BL327">
        <v>0</v>
      </c>
      <c r="BM327">
        <v>0</v>
      </c>
      <c r="BN327">
        <v>0</v>
      </c>
    </row>
    <row r="328" spans="1:66" x14ac:dyDescent="0.25">
      <c r="A328">
        <v>3680</v>
      </c>
      <c r="B328" t="s">
        <v>2470</v>
      </c>
      <c r="C328">
        <v>12</v>
      </c>
      <c r="D328">
        <v>0</v>
      </c>
      <c r="E328">
        <v>0</v>
      </c>
      <c r="F328" t="s">
        <v>1881</v>
      </c>
      <c r="G328" t="s">
        <v>1882</v>
      </c>
      <c r="H328" t="s">
        <v>1881</v>
      </c>
      <c r="I328" t="s">
        <v>1881</v>
      </c>
      <c r="J328" t="s">
        <v>1881</v>
      </c>
      <c r="K328" t="s">
        <v>1881</v>
      </c>
      <c r="L328" t="s">
        <v>1881</v>
      </c>
      <c r="M328" s="180">
        <v>41211</v>
      </c>
      <c r="N328" t="s">
        <v>1883</v>
      </c>
      <c r="O328" t="s">
        <v>1883</v>
      </c>
      <c r="P328" t="s">
        <v>2471</v>
      </c>
      <c r="Q328">
        <v>0</v>
      </c>
      <c r="R328">
        <v>0</v>
      </c>
      <c r="S328" t="s">
        <v>1883</v>
      </c>
      <c r="T328" t="s">
        <v>1883</v>
      </c>
      <c r="U328">
        <v>0</v>
      </c>
      <c r="V328" t="s">
        <v>1883</v>
      </c>
      <c r="W328">
        <v>0</v>
      </c>
      <c r="X328">
        <v>0</v>
      </c>
      <c r="Y328">
        <v>0</v>
      </c>
      <c r="Z328" t="s">
        <v>1881</v>
      </c>
      <c r="AA328" t="s">
        <v>1881</v>
      </c>
      <c r="AB328" t="s">
        <v>1881</v>
      </c>
      <c r="AC328">
        <v>0</v>
      </c>
      <c r="AD328">
        <v>0</v>
      </c>
      <c r="AE328">
        <v>0</v>
      </c>
      <c r="AF328">
        <v>0</v>
      </c>
      <c r="AG328" t="s">
        <v>1881</v>
      </c>
      <c r="AH328" s="181" t="s">
        <v>1883</v>
      </c>
      <c r="AI328" s="182">
        <v>184</v>
      </c>
      <c r="AJ328" s="181" t="s">
        <v>2399</v>
      </c>
      <c r="AK328" s="181" t="s">
        <v>1883</v>
      </c>
      <c r="AL328" s="181" t="s">
        <v>1883</v>
      </c>
      <c r="AO328" s="181"/>
      <c r="AQ328">
        <v>10</v>
      </c>
      <c r="AR328" s="182">
        <v>40</v>
      </c>
      <c r="AS328" s="183" t="s">
        <v>1882</v>
      </c>
      <c r="AT328">
        <v>0</v>
      </c>
      <c r="AU328">
        <v>0</v>
      </c>
      <c r="AV328" s="182">
        <v>0</v>
      </c>
      <c r="AW328" s="184">
        <v>0</v>
      </c>
      <c r="AX328" s="183" t="s">
        <v>1881</v>
      </c>
      <c r="AY328" s="184">
        <v>0</v>
      </c>
      <c r="AZ328">
        <v>0</v>
      </c>
      <c r="BA328">
        <v>0</v>
      </c>
      <c r="BB328">
        <v>0</v>
      </c>
      <c r="BC328" s="182">
        <v>0</v>
      </c>
      <c r="BD328" t="s">
        <v>1883</v>
      </c>
      <c r="BE328" t="s">
        <v>1883</v>
      </c>
      <c r="BF328" t="s">
        <v>1883</v>
      </c>
      <c r="BG328" s="181" t="s">
        <v>1883</v>
      </c>
      <c r="BH328">
        <v>0</v>
      </c>
      <c r="BI328" s="184">
        <v>0</v>
      </c>
      <c r="BJ328" s="182">
        <v>0</v>
      </c>
      <c r="BK328" s="181" t="s">
        <v>1883</v>
      </c>
      <c r="BL328">
        <v>0</v>
      </c>
      <c r="BM328">
        <v>0</v>
      </c>
      <c r="BN328">
        <v>0</v>
      </c>
    </row>
    <row r="329" spans="1:66" x14ac:dyDescent="0.25">
      <c r="A329">
        <v>3681</v>
      </c>
      <c r="B329" t="s">
        <v>2472</v>
      </c>
      <c r="C329">
        <v>12</v>
      </c>
      <c r="D329">
        <v>0</v>
      </c>
      <c r="E329">
        <v>0</v>
      </c>
      <c r="F329" t="s">
        <v>1881</v>
      </c>
      <c r="G329" t="s">
        <v>1882</v>
      </c>
      <c r="H329" t="s">
        <v>1881</v>
      </c>
      <c r="I329" t="s">
        <v>1881</v>
      </c>
      <c r="J329" t="s">
        <v>1881</v>
      </c>
      <c r="K329" t="s">
        <v>1881</v>
      </c>
      <c r="L329" t="s">
        <v>1881</v>
      </c>
      <c r="M329" s="180">
        <v>41211</v>
      </c>
      <c r="N329" t="s">
        <v>1883</v>
      </c>
      <c r="O329" t="s">
        <v>1883</v>
      </c>
      <c r="P329" t="s">
        <v>1883</v>
      </c>
      <c r="Q329">
        <v>0</v>
      </c>
      <c r="R329">
        <v>0</v>
      </c>
      <c r="S329" t="s">
        <v>1883</v>
      </c>
      <c r="T329" t="s">
        <v>1883</v>
      </c>
      <c r="U329">
        <v>0</v>
      </c>
      <c r="V329" t="s">
        <v>1883</v>
      </c>
      <c r="W329">
        <v>0</v>
      </c>
      <c r="X329">
        <v>0</v>
      </c>
      <c r="Y329">
        <v>0</v>
      </c>
      <c r="Z329" t="s">
        <v>1881</v>
      </c>
      <c r="AA329" t="s">
        <v>1881</v>
      </c>
      <c r="AB329" t="s">
        <v>1881</v>
      </c>
      <c r="AC329">
        <v>0</v>
      </c>
      <c r="AD329">
        <v>0</v>
      </c>
      <c r="AE329">
        <v>0</v>
      </c>
      <c r="AF329">
        <v>0</v>
      </c>
      <c r="AG329" t="s">
        <v>1881</v>
      </c>
      <c r="AH329" s="181" t="s">
        <v>1883</v>
      </c>
      <c r="AI329" s="182">
        <v>184</v>
      </c>
      <c r="AJ329" s="181" t="s">
        <v>2399</v>
      </c>
      <c r="AK329" s="181" t="s">
        <v>1883</v>
      </c>
      <c r="AL329" s="181" t="s">
        <v>1883</v>
      </c>
      <c r="AO329" s="181"/>
      <c r="AQ329">
        <v>10</v>
      </c>
      <c r="AR329" s="182">
        <v>40</v>
      </c>
      <c r="AS329" s="183" t="s">
        <v>1882</v>
      </c>
      <c r="AT329">
        <v>0</v>
      </c>
      <c r="AU329">
        <v>0</v>
      </c>
      <c r="AV329" s="182">
        <v>0</v>
      </c>
      <c r="AW329" s="184">
        <v>0</v>
      </c>
      <c r="AX329" s="183" t="s">
        <v>1881</v>
      </c>
      <c r="AY329" s="184">
        <v>0</v>
      </c>
      <c r="AZ329">
        <v>0</v>
      </c>
      <c r="BA329">
        <v>0</v>
      </c>
      <c r="BB329">
        <v>0</v>
      </c>
      <c r="BC329" s="182">
        <v>0</v>
      </c>
      <c r="BD329" t="s">
        <v>1883</v>
      </c>
      <c r="BE329" t="s">
        <v>1883</v>
      </c>
      <c r="BF329" t="s">
        <v>1883</v>
      </c>
      <c r="BG329" s="181" t="s">
        <v>1883</v>
      </c>
      <c r="BH329">
        <v>0</v>
      </c>
      <c r="BI329" s="184">
        <v>0</v>
      </c>
      <c r="BJ329" s="182">
        <v>0</v>
      </c>
      <c r="BK329" s="181" t="s">
        <v>1883</v>
      </c>
      <c r="BL329">
        <v>0</v>
      </c>
      <c r="BM329">
        <v>0</v>
      </c>
      <c r="BN329">
        <v>0</v>
      </c>
    </row>
    <row r="330" spans="1:66" x14ac:dyDescent="0.25">
      <c r="A330">
        <v>3682</v>
      </c>
      <c r="B330" t="s">
        <v>2473</v>
      </c>
      <c r="C330">
        <v>12</v>
      </c>
      <c r="D330">
        <v>0</v>
      </c>
      <c r="E330">
        <v>0</v>
      </c>
      <c r="F330" t="s">
        <v>1881</v>
      </c>
      <c r="G330" t="s">
        <v>1882</v>
      </c>
      <c r="H330" t="s">
        <v>1881</v>
      </c>
      <c r="I330" t="s">
        <v>1881</v>
      </c>
      <c r="J330" t="s">
        <v>1881</v>
      </c>
      <c r="K330" t="s">
        <v>1881</v>
      </c>
      <c r="L330" t="s">
        <v>1881</v>
      </c>
      <c r="M330" s="180">
        <v>41211</v>
      </c>
      <c r="N330" t="s">
        <v>1883</v>
      </c>
      <c r="O330" t="s">
        <v>1883</v>
      </c>
      <c r="P330" t="s">
        <v>2474</v>
      </c>
      <c r="Q330">
        <v>0</v>
      </c>
      <c r="R330">
        <v>0</v>
      </c>
      <c r="S330" t="s">
        <v>1883</v>
      </c>
      <c r="T330" t="s">
        <v>1883</v>
      </c>
      <c r="U330">
        <v>0</v>
      </c>
      <c r="V330" t="s">
        <v>1883</v>
      </c>
      <c r="W330">
        <v>0</v>
      </c>
      <c r="X330">
        <v>0</v>
      </c>
      <c r="Y330">
        <v>0</v>
      </c>
      <c r="Z330" t="s">
        <v>1881</v>
      </c>
      <c r="AA330" t="s">
        <v>1881</v>
      </c>
      <c r="AB330" t="s">
        <v>1881</v>
      </c>
      <c r="AC330">
        <v>0</v>
      </c>
      <c r="AD330">
        <v>0</v>
      </c>
      <c r="AE330">
        <v>0</v>
      </c>
      <c r="AF330">
        <v>0</v>
      </c>
      <c r="AG330" t="s">
        <v>1881</v>
      </c>
      <c r="AH330" s="181" t="s">
        <v>1883</v>
      </c>
      <c r="AI330" s="182">
        <v>184</v>
      </c>
      <c r="AJ330" s="181" t="s">
        <v>2399</v>
      </c>
      <c r="AK330" s="181" t="s">
        <v>1883</v>
      </c>
      <c r="AL330" s="181" t="s">
        <v>1883</v>
      </c>
      <c r="AO330" s="181"/>
      <c r="AQ330">
        <v>10</v>
      </c>
      <c r="AR330" s="182">
        <v>40</v>
      </c>
      <c r="AS330" s="183" t="s">
        <v>1882</v>
      </c>
      <c r="AT330">
        <v>0</v>
      </c>
      <c r="AU330">
        <v>0</v>
      </c>
      <c r="AV330" s="182">
        <v>0</v>
      </c>
      <c r="AW330" s="184">
        <v>0</v>
      </c>
      <c r="AX330" s="183" t="s">
        <v>1881</v>
      </c>
      <c r="AY330" s="184">
        <v>0</v>
      </c>
      <c r="AZ330">
        <v>0</v>
      </c>
      <c r="BA330">
        <v>0</v>
      </c>
      <c r="BB330">
        <v>0</v>
      </c>
      <c r="BC330" s="182">
        <v>0</v>
      </c>
      <c r="BD330" t="s">
        <v>1883</v>
      </c>
      <c r="BE330" t="s">
        <v>1883</v>
      </c>
      <c r="BF330" t="s">
        <v>1883</v>
      </c>
      <c r="BG330" s="181" t="s">
        <v>1883</v>
      </c>
      <c r="BH330">
        <v>0</v>
      </c>
      <c r="BI330" s="184">
        <v>0</v>
      </c>
      <c r="BJ330" s="182">
        <v>0</v>
      </c>
      <c r="BK330" s="181" t="s">
        <v>1883</v>
      </c>
      <c r="BL330">
        <v>0</v>
      </c>
      <c r="BM330">
        <v>0</v>
      </c>
      <c r="BN330">
        <v>0</v>
      </c>
    </row>
    <row r="331" spans="1:66" x14ac:dyDescent="0.25">
      <c r="A331">
        <v>3683</v>
      </c>
      <c r="B331" t="s">
        <v>2475</v>
      </c>
      <c r="C331">
        <v>12</v>
      </c>
      <c r="D331">
        <v>0</v>
      </c>
      <c r="E331">
        <v>0</v>
      </c>
      <c r="F331" t="s">
        <v>1881</v>
      </c>
      <c r="G331" t="s">
        <v>1882</v>
      </c>
      <c r="H331" t="s">
        <v>1881</v>
      </c>
      <c r="I331" t="s">
        <v>1881</v>
      </c>
      <c r="J331" t="s">
        <v>1881</v>
      </c>
      <c r="K331" t="s">
        <v>1881</v>
      </c>
      <c r="L331" t="s">
        <v>1881</v>
      </c>
      <c r="M331" s="180">
        <v>41211</v>
      </c>
      <c r="N331" t="s">
        <v>1883</v>
      </c>
      <c r="O331" t="s">
        <v>1883</v>
      </c>
      <c r="P331" t="s">
        <v>2476</v>
      </c>
      <c r="Q331">
        <v>0</v>
      </c>
      <c r="R331">
        <v>0</v>
      </c>
      <c r="S331" t="s">
        <v>1883</v>
      </c>
      <c r="T331" t="s">
        <v>1883</v>
      </c>
      <c r="U331">
        <v>0</v>
      </c>
      <c r="V331" t="s">
        <v>1883</v>
      </c>
      <c r="W331">
        <v>0</v>
      </c>
      <c r="X331">
        <v>0</v>
      </c>
      <c r="Y331">
        <v>0</v>
      </c>
      <c r="Z331" t="s">
        <v>1881</v>
      </c>
      <c r="AA331" t="s">
        <v>1881</v>
      </c>
      <c r="AB331" t="s">
        <v>1881</v>
      </c>
      <c r="AC331">
        <v>0</v>
      </c>
      <c r="AD331">
        <v>0</v>
      </c>
      <c r="AE331">
        <v>0</v>
      </c>
      <c r="AF331">
        <v>0</v>
      </c>
      <c r="AG331" t="s">
        <v>1881</v>
      </c>
      <c r="AH331" s="181" t="s">
        <v>1883</v>
      </c>
      <c r="AI331" s="182">
        <v>184</v>
      </c>
      <c r="AJ331" s="181" t="s">
        <v>2399</v>
      </c>
      <c r="AK331" s="181" t="s">
        <v>1883</v>
      </c>
      <c r="AL331" s="181" t="s">
        <v>1883</v>
      </c>
      <c r="AO331" s="181"/>
      <c r="AQ331">
        <v>10</v>
      </c>
      <c r="AR331" s="182">
        <v>40</v>
      </c>
      <c r="AS331" s="183" t="s">
        <v>1882</v>
      </c>
      <c r="AT331">
        <v>0</v>
      </c>
      <c r="AU331">
        <v>0</v>
      </c>
      <c r="AV331" s="182">
        <v>0</v>
      </c>
      <c r="AW331" s="184">
        <v>0</v>
      </c>
      <c r="AX331" s="183" t="s">
        <v>1881</v>
      </c>
      <c r="AY331" s="184">
        <v>0</v>
      </c>
      <c r="AZ331">
        <v>0</v>
      </c>
      <c r="BA331">
        <v>0</v>
      </c>
      <c r="BB331">
        <v>0</v>
      </c>
      <c r="BC331" s="182">
        <v>0</v>
      </c>
      <c r="BD331" t="s">
        <v>1883</v>
      </c>
      <c r="BE331" t="s">
        <v>1883</v>
      </c>
      <c r="BF331" t="s">
        <v>1883</v>
      </c>
      <c r="BG331" s="181" t="s">
        <v>1883</v>
      </c>
      <c r="BH331">
        <v>0</v>
      </c>
      <c r="BI331" s="184">
        <v>0</v>
      </c>
      <c r="BJ331" s="182">
        <v>0</v>
      </c>
      <c r="BK331" s="181" t="s">
        <v>1883</v>
      </c>
      <c r="BL331">
        <v>0</v>
      </c>
      <c r="BM331">
        <v>0</v>
      </c>
      <c r="BN331">
        <v>0</v>
      </c>
    </row>
    <row r="332" spans="1:66" x14ac:dyDescent="0.25">
      <c r="A332">
        <v>3684</v>
      </c>
      <c r="B332" t="s">
        <v>2477</v>
      </c>
      <c r="C332">
        <v>12</v>
      </c>
      <c r="D332">
        <v>0</v>
      </c>
      <c r="E332">
        <v>0</v>
      </c>
      <c r="F332" t="s">
        <v>1881</v>
      </c>
      <c r="G332" t="s">
        <v>1882</v>
      </c>
      <c r="H332" t="s">
        <v>1881</v>
      </c>
      <c r="I332" t="s">
        <v>1881</v>
      </c>
      <c r="J332" t="s">
        <v>1881</v>
      </c>
      <c r="K332" t="s">
        <v>1881</v>
      </c>
      <c r="L332" t="s">
        <v>1881</v>
      </c>
      <c r="M332" s="180">
        <v>41211</v>
      </c>
      <c r="N332" t="s">
        <v>1883</v>
      </c>
      <c r="O332" t="s">
        <v>1883</v>
      </c>
      <c r="P332" t="s">
        <v>2478</v>
      </c>
      <c r="Q332">
        <v>0</v>
      </c>
      <c r="R332">
        <v>0</v>
      </c>
      <c r="S332" t="s">
        <v>1883</v>
      </c>
      <c r="T332" t="s">
        <v>1883</v>
      </c>
      <c r="U332">
        <v>0</v>
      </c>
      <c r="V332" t="s">
        <v>1883</v>
      </c>
      <c r="W332">
        <v>0</v>
      </c>
      <c r="X332">
        <v>0</v>
      </c>
      <c r="Y332">
        <v>0</v>
      </c>
      <c r="Z332" t="s">
        <v>1881</v>
      </c>
      <c r="AA332" t="s">
        <v>1881</v>
      </c>
      <c r="AB332" t="s">
        <v>1881</v>
      </c>
      <c r="AC332">
        <v>0</v>
      </c>
      <c r="AD332">
        <v>0</v>
      </c>
      <c r="AE332">
        <v>0</v>
      </c>
      <c r="AF332">
        <v>0</v>
      </c>
      <c r="AG332" t="s">
        <v>1881</v>
      </c>
      <c r="AH332" s="181" t="s">
        <v>1883</v>
      </c>
      <c r="AI332" s="182">
        <v>184</v>
      </c>
      <c r="AJ332" s="181" t="s">
        <v>2399</v>
      </c>
      <c r="AK332" s="181" t="s">
        <v>1883</v>
      </c>
      <c r="AL332" s="181" t="s">
        <v>1883</v>
      </c>
      <c r="AO332" s="181"/>
      <c r="AQ332">
        <v>10</v>
      </c>
      <c r="AR332" s="182">
        <v>40</v>
      </c>
      <c r="AS332" s="183" t="s">
        <v>1882</v>
      </c>
      <c r="AT332">
        <v>0</v>
      </c>
      <c r="AU332">
        <v>0</v>
      </c>
      <c r="AV332" s="182">
        <v>0</v>
      </c>
      <c r="AW332" s="184">
        <v>0</v>
      </c>
      <c r="AX332" s="183" t="s">
        <v>1881</v>
      </c>
      <c r="AY332" s="184">
        <v>0</v>
      </c>
      <c r="AZ332">
        <v>0</v>
      </c>
      <c r="BA332">
        <v>0</v>
      </c>
      <c r="BB332">
        <v>0</v>
      </c>
      <c r="BC332" s="182">
        <v>0</v>
      </c>
      <c r="BD332" t="s">
        <v>1883</v>
      </c>
      <c r="BE332" t="s">
        <v>1883</v>
      </c>
      <c r="BF332" t="s">
        <v>1883</v>
      </c>
      <c r="BG332" s="181" t="s">
        <v>1883</v>
      </c>
      <c r="BH332">
        <v>0</v>
      </c>
      <c r="BI332" s="184">
        <v>0</v>
      </c>
      <c r="BJ332" s="182">
        <v>0</v>
      </c>
      <c r="BK332" s="181" t="s">
        <v>1883</v>
      </c>
      <c r="BL332">
        <v>0</v>
      </c>
      <c r="BM332">
        <v>0</v>
      </c>
      <c r="BN332">
        <v>0</v>
      </c>
    </row>
    <row r="333" spans="1:66" x14ac:dyDescent="0.25">
      <c r="A333">
        <v>3685</v>
      </c>
      <c r="B333" t="s">
        <v>2479</v>
      </c>
      <c r="C333">
        <v>12</v>
      </c>
      <c r="D333">
        <v>0</v>
      </c>
      <c r="E333">
        <v>0</v>
      </c>
      <c r="F333" t="s">
        <v>1881</v>
      </c>
      <c r="G333" t="s">
        <v>1882</v>
      </c>
      <c r="H333" t="s">
        <v>1881</v>
      </c>
      <c r="I333" t="s">
        <v>1881</v>
      </c>
      <c r="J333" t="s">
        <v>1881</v>
      </c>
      <c r="K333" t="s">
        <v>1881</v>
      </c>
      <c r="L333" t="s">
        <v>1881</v>
      </c>
      <c r="M333" s="180">
        <v>41211</v>
      </c>
      <c r="N333" t="s">
        <v>1883</v>
      </c>
      <c r="O333" t="s">
        <v>1883</v>
      </c>
      <c r="P333" t="s">
        <v>1883</v>
      </c>
      <c r="Q333">
        <v>0</v>
      </c>
      <c r="R333">
        <v>0</v>
      </c>
      <c r="S333" t="s">
        <v>1883</v>
      </c>
      <c r="T333" t="s">
        <v>1883</v>
      </c>
      <c r="U333">
        <v>0</v>
      </c>
      <c r="V333" t="s">
        <v>1883</v>
      </c>
      <c r="W333">
        <v>0</v>
      </c>
      <c r="X333">
        <v>0</v>
      </c>
      <c r="Y333">
        <v>0</v>
      </c>
      <c r="Z333" t="s">
        <v>1881</v>
      </c>
      <c r="AA333" t="s">
        <v>1881</v>
      </c>
      <c r="AB333" t="s">
        <v>1881</v>
      </c>
      <c r="AC333">
        <v>0</v>
      </c>
      <c r="AD333">
        <v>0</v>
      </c>
      <c r="AE333">
        <v>0</v>
      </c>
      <c r="AF333">
        <v>0</v>
      </c>
      <c r="AG333" t="s">
        <v>1881</v>
      </c>
      <c r="AH333" s="181" t="s">
        <v>1883</v>
      </c>
      <c r="AI333" s="182">
        <v>184</v>
      </c>
      <c r="AJ333" s="181" t="s">
        <v>2399</v>
      </c>
      <c r="AK333" s="181" t="s">
        <v>1883</v>
      </c>
      <c r="AL333" s="181" t="s">
        <v>1883</v>
      </c>
      <c r="AO333" s="181"/>
      <c r="AQ333">
        <v>10</v>
      </c>
      <c r="AR333" s="182">
        <v>40</v>
      </c>
      <c r="AS333" s="183" t="s">
        <v>1882</v>
      </c>
      <c r="AT333">
        <v>0</v>
      </c>
      <c r="AU333">
        <v>0</v>
      </c>
      <c r="AV333" s="182">
        <v>0</v>
      </c>
      <c r="AW333" s="184">
        <v>0</v>
      </c>
      <c r="AX333" s="183" t="s">
        <v>1881</v>
      </c>
      <c r="AY333" s="184">
        <v>0</v>
      </c>
      <c r="AZ333">
        <v>0</v>
      </c>
      <c r="BA333">
        <v>0</v>
      </c>
      <c r="BB333">
        <v>0</v>
      </c>
      <c r="BC333" s="182">
        <v>0</v>
      </c>
      <c r="BD333" t="s">
        <v>1883</v>
      </c>
      <c r="BE333" t="s">
        <v>1883</v>
      </c>
      <c r="BF333" t="s">
        <v>1883</v>
      </c>
      <c r="BG333" s="181" t="s">
        <v>1883</v>
      </c>
      <c r="BH333">
        <v>0</v>
      </c>
      <c r="BI333" s="184">
        <v>0</v>
      </c>
      <c r="BJ333" s="182">
        <v>0</v>
      </c>
      <c r="BK333" s="181" t="s">
        <v>1883</v>
      </c>
      <c r="BL333">
        <v>0</v>
      </c>
      <c r="BM333">
        <v>0</v>
      </c>
      <c r="BN333">
        <v>0</v>
      </c>
    </row>
    <row r="334" spans="1:66" x14ac:dyDescent="0.25">
      <c r="A334">
        <v>3686</v>
      </c>
      <c r="B334" t="s">
        <v>2480</v>
      </c>
      <c r="C334">
        <v>12</v>
      </c>
      <c r="D334">
        <v>0</v>
      </c>
      <c r="E334">
        <v>0</v>
      </c>
      <c r="F334" t="s">
        <v>1881</v>
      </c>
      <c r="G334" t="s">
        <v>1882</v>
      </c>
      <c r="H334" t="s">
        <v>1881</v>
      </c>
      <c r="I334" t="s">
        <v>1881</v>
      </c>
      <c r="J334" t="s">
        <v>1881</v>
      </c>
      <c r="K334" t="s">
        <v>1881</v>
      </c>
      <c r="L334" t="s">
        <v>1881</v>
      </c>
      <c r="M334" s="180">
        <v>41211</v>
      </c>
      <c r="N334" t="s">
        <v>1883</v>
      </c>
      <c r="O334" t="s">
        <v>1883</v>
      </c>
      <c r="P334" t="s">
        <v>2481</v>
      </c>
      <c r="Q334">
        <v>0</v>
      </c>
      <c r="R334">
        <v>0</v>
      </c>
      <c r="S334" t="s">
        <v>1883</v>
      </c>
      <c r="T334" t="s">
        <v>1883</v>
      </c>
      <c r="U334">
        <v>0</v>
      </c>
      <c r="V334" t="s">
        <v>1883</v>
      </c>
      <c r="W334">
        <v>0</v>
      </c>
      <c r="X334">
        <v>0</v>
      </c>
      <c r="Y334">
        <v>0</v>
      </c>
      <c r="Z334" t="s">
        <v>1881</v>
      </c>
      <c r="AA334" t="s">
        <v>1881</v>
      </c>
      <c r="AB334" t="s">
        <v>1881</v>
      </c>
      <c r="AC334">
        <v>0</v>
      </c>
      <c r="AD334">
        <v>0</v>
      </c>
      <c r="AE334">
        <v>0</v>
      </c>
      <c r="AF334">
        <v>0</v>
      </c>
      <c r="AG334" t="s">
        <v>1881</v>
      </c>
      <c r="AH334" s="181" t="s">
        <v>1883</v>
      </c>
      <c r="AI334" s="182">
        <v>184</v>
      </c>
      <c r="AJ334" s="181" t="s">
        <v>2399</v>
      </c>
      <c r="AK334" s="181" t="s">
        <v>1883</v>
      </c>
      <c r="AL334" s="181" t="s">
        <v>1883</v>
      </c>
      <c r="AO334" s="181"/>
      <c r="AQ334">
        <v>10</v>
      </c>
      <c r="AR334" s="182">
        <v>40</v>
      </c>
      <c r="AS334" s="183" t="s">
        <v>1882</v>
      </c>
      <c r="AT334">
        <v>0</v>
      </c>
      <c r="AU334">
        <v>0</v>
      </c>
      <c r="AV334" s="182">
        <v>0</v>
      </c>
      <c r="AW334" s="184">
        <v>0</v>
      </c>
      <c r="AX334" s="183" t="s">
        <v>1881</v>
      </c>
      <c r="AY334" s="184">
        <v>0</v>
      </c>
      <c r="AZ334">
        <v>0</v>
      </c>
      <c r="BA334">
        <v>0</v>
      </c>
      <c r="BB334">
        <v>0</v>
      </c>
      <c r="BC334" s="182">
        <v>0</v>
      </c>
      <c r="BD334" t="s">
        <v>1883</v>
      </c>
      <c r="BE334" t="s">
        <v>1883</v>
      </c>
      <c r="BF334" t="s">
        <v>1883</v>
      </c>
      <c r="BG334" s="181" t="s">
        <v>1883</v>
      </c>
      <c r="BH334">
        <v>0</v>
      </c>
      <c r="BI334" s="184">
        <v>0</v>
      </c>
      <c r="BJ334" s="182">
        <v>0</v>
      </c>
      <c r="BK334" s="181" t="s">
        <v>1883</v>
      </c>
      <c r="BL334">
        <v>0</v>
      </c>
      <c r="BM334">
        <v>0</v>
      </c>
      <c r="BN334">
        <v>0</v>
      </c>
    </row>
    <row r="335" spans="1:66" x14ac:dyDescent="0.25">
      <c r="A335">
        <v>3706</v>
      </c>
      <c r="B335" t="s">
        <v>2482</v>
      </c>
      <c r="C335">
        <v>4</v>
      </c>
      <c r="D335">
        <v>0</v>
      </c>
      <c r="E335">
        <v>0</v>
      </c>
      <c r="F335" t="s">
        <v>1881</v>
      </c>
      <c r="G335" t="s">
        <v>1882</v>
      </c>
      <c r="H335" t="s">
        <v>1881</v>
      </c>
      <c r="I335" t="s">
        <v>1881</v>
      </c>
      <c r="J335" t="s">
        <v>1881</v>
      </c>
      <c r="K335" t="s">
        <v>1881</v>
      </c>
      <c r="L335" t="s">
        <v>1881</v>
      </c>
      <c r="M335" s="180">
        <v>41248</v>
      </c>
      <c r="N335" t="s">
        <v>1883</v>
      </c>
      <c r="O335" t="s">
        <v>1883</v>
      </c>
      <c r="P335" t="s">
        <v>2483</v>
      </c>
      <c r="Q335">
        <v>0</v>
      </c>
      <c r="R335">
        <v>0</v>
      </c>
      <c r="S335" t="s">
        <v>1883</v>
      </c>
      <c r="T335" t="s">
        <v>1883</v>
      </c>
      <c r="U335">
        <v>0</v>
      </c>
      <c r="V335" t="s">
        <v>1883</v>
      </c>
      <c r="W335">
        <v>0</v>
      </c>
      <c r="X335">
        <v>0</v>
      </c>
      <c r="Y335">
        <v>0</v>
      </c>
      <c r="Z335" t="s">
        <v>1881</v>
      </c>
      <c r="AA335" t="s">
        <v>1881</v>
      </c>
      <c r="AB335" t="s">
        <v>1881</v>
      </c>
      <c r="AC335">
        <v>0</v>
      </c>
      <c r="AD335">
        <v>0</v>
      </c>
      <c r="AE335">
        <v>0</v>
      </c>
      <c r="AF335">
        <v>0</v>
      </c>
      <c r="AG335" t="s">
        <v>1881</v>
      </c>
      <c r="AH335" s="181" t="s">
        <v>1883</v>
      </c>
      <c r="AI335" s="182">
        <v>116</v>
      </c>
      <c r="AJ335" s="181" t="s">
        <v>1992</v>
      </c>
      <c r="AK335" s="181" t="s">
        <v>2484</v>
      </c>
      <c r="AL335" s="181" t="s">
        <v>1883</v>
      </c>
      <c r="AO335" s="181"/>
      <c r="AQ335">
        <v>10</v>
      </c>
      <c r="AR335" s="182">
        <v>40</v>
      </c>
      <c r="AS335" s="183" t="s">
        <v>1882</v>
      </c>
      <c r="AT335">
        <v>0</v>
      </c>
      <c r="AU335">
        <v>189</v>
      </c>
      <c r="AV335" s="182">
        <v>9</v>
      </c>
      <c r="AW335" s="184">
        <v>0</v>
      </c>
      <c r="AX335" s="183" t="s">
        <v>1881</v>
      </c>
      <c r="AY335" s="184">
        <v>0</v>
      </c>
      <c r="AZ335">
        <v>0</v>
      </c>
      <c r="BA335">
        <v>0</v>
      </c>
      <c r="BB335">
        <v>0</v>
      </c>
      <c r="BC335" s="182">
        <v>0</v>
      </c>
      <c r="BD335" t="s">
        <v>1883</v>
      </c>
      <c r="BE335" t="s">
        <v>1883</v>
      </c>
      <c r="BF335" t="s">
        <v>1883</v>
      </c>
      <c r="BG335" s="181" t="s">
        <v>1883</v>
      </c>
      <c r="BH335">
        <v>0</v>
      </c>
      <c r="BI335" s="184">
        <v>0</v>
      </c>
      <c r="BJ335" s="182">
        <v>0</v>
      </c>
      <c r="BK335" s="181" t="s">
        <v>1883</v>
      </c>
      <c r="BL335">
        <v>0</v>
      </c>
      <c r="BM335">
        <v>0</v>
      </c>
      <c r="BN335">
        <v>0</v>
      </c>
    </row>
    <row r="336" spans="1:66" x14ac:dyDescent="0.25">
      <c r="A336">
        <v>3938</v>
      </c>
      <c r="B336" t="s">
        <v>2485</v>
      </c>
      <c r="C336">
        <v>6</v>
      </c>
      <c r="D336">
        <v>0</v>
      </c>
      <c r="E336">
        <v>0</v>
      </c>
      <c r="F336" t="s">
        <v>1881</v>
      </c>
      <c r="G336" t="s">
        <v>1882</v>
      </c>
      <c r="H336" t="s">
        <v>1881</v>
      </c>
      <c r="I336" t="s">
        <v>1881</v>
      </c>
      <c r="J336" t="s">
        <v>1881</v>
      </c>
      <c r="K336" t="s">
        <v>1881</v>
      </c>
      <c r="L336" t="s">
        <v>1881</v>
      </c>
      <c r="M336" s="180">
        <v>41264</v>
      </c>
      <c r="N336" t="s">
        <v>1883</v>
      </c>
      <c r="O336" t="s">
        <v>1883</v>
      </c>
      <c r="P336" t="s">
        <v>2486</v>
      </c>
      <c r="Q336">
        <v>0</v>
      </c>
      <c r="R336">
        <v>0</v>
      </c>
      <c r="S336" t="s">
        <v>1883</v>
      </c>
      <c r="T336" t="s">
        <v>1883</v>
      </c>
      <c r="U336">
        <v>0</v>
      </c>
      <c r="V336" t="s">
        <v>1883</v>
      </c>
      <c r="W336">
        <v>0</v>
      </c>
      <c r="X336">
        <v>0</v>
      </c>
      <c r="Y336">
        <v>0</v>
      </c>
      <c r="Z336" t="s">
        <v>1881</v>
      </c>
      <c r="AA336" t="s">
        <v>1881</v>
      </c>
      <c r="AB336" t="s">
        <v>1881</v>
      </c>
      <c r="AC336">
        <v>0</v>
      </c>
      <c r="AD336">
        <v>0</v>
      </c>
      <c r="AE336">
        <v>0</v>
      </c>
      <c r="AF336">
        <v>0</v>
      </c>
      <c r="AG336" t="s">
        <v>1882</v>
      </c>
      <c r="AH336" s="181" t="s">
        <v>1883</v>
      </c>
      <c r="AI336" s="182">
        <v>27</v>
      </c>
      <c r="AJ336" s="181" t="s">
        <v>1886</v>
      </c>
      <c r="AK336" s="181" t="s">
        <v>1883</v>
      </c>
      <c r="AL336" s="181" t="s">
        <v>1883</v>
      </c>
      <c r="AO336" s="181"/>
      <c r="AQ336">
        <v>10</v>
      </c>
      <c r="AR336" s="182">
        <v>40</v>
      </c>
      <c r="AS336" s="183" t="s">
        <v>1882</v>
      </c>
      <c r="AT336">
        <v>0</v>
      </c>
      <c r="AU336">
        <v>0</v>
      </c>
      <c r="AV336" s="182">
        <v>0</v>
      </c>
      <c r="AW336" s="184">
        <v>0</v>
      </c>
      <c r="AX336" s="183" t="s">
        <v>1881</v>
      </c>
      <c r="AY336" s="184">
        <v>0</v>
      </c>
      <c r="AZ336">
        <v>0</v>
      </c>
      <c r="BA336">
        <v>0</v>
      </c>
      <c r="BB336">
        <v>0</v>
      </c>
      <c r="BC336" s="182">
        <v>0</v>
      </c>
      <c r="BD336" t="s">
        <v>1883</v>
      </c>
      <c r="BE336" t="s">
        <v>1883</v>
      </c>
      <c r="BF336" t="s">
        <v>1883</v>
      </c>
      <c r="BG336" s="181" t="s">
        <v>1883</v>
      </c>
      <c r="BH336">
        <v>0</v>
      </c>
      <c r="BI336" s="184">
        <v>0</v>
      </c>
      <c r="BJ336" s="182">
        <v>0</v>
      </c>
      <c r="BK336" s="181" t="s">
        <v>1883</v>
      </c>
      <c r="BL336">
        <v>0</v>
      </c>
      <c r="BM336">
        <v>0</v>
      </c>
      <c r="BN336">
        <v>0</v>
      </c>
    </row>
    <row r="337" spans="1:66" x14ac:dyDescent="0.25">
      <c r="A337">
        <v>3993</v>
      </c>
      <c r="B337" t="s">
        <v>2487</v>
      </c>
      <c r="C337">
        <v>36</v>
      </c>
      <c r="D337">
        <v>0</v>
      </c>
      <c r="E337">
        <v>0</v>
      </c>
      <c r="F337" t="s">
        <v>1881</v>
      </c>
      <c r="G337" t="s">
        <v>1882</v>
      </c>
      <c r="H337" t="s">
        <v>1881</v>
      </c>
      <c r="I337" t="s">
        <v>1881</v>
      </c>
      <c r="J337" t="s">
        <v>1881</v>
      </c>
      <c r="K337" t="s">
        <v>1881</v>
      </c>
      <c r="L337" t="s">
        <v>1881</v>
      </c>
      <c r="M337" s="180">
        <v>41290</v>
      </c>
      <c r="N337" t="s">
        <v>1883</v>
      </c>
      <c r="O337" t="s">
        <v>1883</v>
      </c>
      <c r="P337" t="s">
        <v>2488</v>
      </c>
      <c r="Q337">
        <v>0</v>
      </c>
      <c r="R337">
        <v>0</v>
      </c>
      <c r="S337" t="s">
        <v>1883</v>
      </c>
      <c r="T337" t="s">
        <v>1883</v>
      </c>
      <c r="U337">
        <v>0</v>
      </c>
      <c r="V337" t="s">
        <v>1883</v>
      </c>
      <c r="W337">
        <v>0</v>
      </c>
      <c r="X337">
        <v>0</v>
      </c>
      <c r="Y337">
        <v>0</v>
      </c>
      <c r="Z337" t="s">
        <v>1881</v>
      </c>
      <c r="AA337" t="s">
        <v>1881</v>
      </c>
      <c r="AB337" t="s">
        <v>1881</v>
      </c>
      <c r="AC337">
        <v>0</v>
      </c>
      <c r="AD337">
        <v>0</v>
      </c>
      <c r="AE337">
        <v>0</v>
      </c>
      <c r="AF337">
        <v>0</v>
      </c>
      <c r="AG337" t="s">
        <v>1881</v>
      </c>
      <c r="AH337" s="181" t="s">
        <v>1883</v>
      </c>
      <c r="AI337" s="182">
        <v>210</v>
      </c>
      <c r="AJ337" s="181" t="s">
        <v>2007</v>
      </c>
      <c r="AK337" s="181" t="s">
        <v>1883</v>
      </c>
      <c r="AL337" s="181" t="s">
        <v>1883</v>
      </c>
      <c r="AO337" s="181"/>
      <c r="AQ337">
        <v>10</v>
      </c>
      <c r="AR337" s="182">
        <v>40</v>
      </c>
      <c r="AS337" s="183" t="s">
        <v>1882</v>
      </c>
      <c r="AT337">
        <v>0</v>
      </c>
      <c r="AU337">
        <v>135</v>
      </c>
      <c r="AV337" s="182">
        <v>0</v>
      </c>
      <c r="AW337" s="184">
        <v>0</v>
      </c>
      <c r="AX337" s="183" t="s">
        <v>1881</v>
      </c>
      <c r="AY337" s="184">
        <v>0</v>
      </c>
      <c r="AZ337">
        <v>0</v>
      </c>
      <c r="BA337">
        <v>0</v>
      </c>
      <c r="BB337">
        <v>0</v>
      </c>
      <c r="BC337" s="182">
        <v>0</v>
      </c>
      <c r="BD337" t="s">
        <v>1883</v>
      </c>
      <c r="BE337" t="s">
        <v>1883</v>
      </c>
      <c r="BF337" t="s">
        <v>1883</v>
      </c>
      <c r="BG337" s="181" t="s">
        <v>1883</v>
      </c>
      <c r="BH337">
        <v>0</v>
      </c>
      <c r="BI337" s="184">
        <v>0</v>
      </c>
      <c r="BJ337" s="182">
        <v>0</v>
      </c>
      <c r="BK337" s="181" t="s">
        <v>1883</v>
      </c>
      <c r="BL337">
        <v>0</v>
      </c>
      <c r="BM337">
        <v>0</v>
      </c>
      <c r="BN337">
        <v>0</v>
      </c>
    </row>
    <row r="338" spans="1:66" x14ac:dyDescent="0.25">
      <c r="A338">
        <v>3994</v>
      </c>
      <c r="B338" t="s">
        <v>543</v>
      </c>
      <c r="C338">
        <v>60</v>
      </c>
      <c r="D338">
        <v>0</v>
      </c>
      <c r="E338">
        <v>0</v>
      </c>
      <c r="F338" t="s">
        <v>1881</v>
      </c>
      <c r="G338" t="s">
        <v>1882</v>
      </c>
      <c r="H338" t="s">
        <v>1881</v>
      </c>
      <c r="I338" t="s">
        <v>1881</v>
      </c>
      <c r="J338" t="s">
        <v>1881</v>
      </c>
      <c r="K338" t="s">
        <v>1881</v>
      </c>
      <c r="L338" t="s">
        <v>1881</v>
      </c>
      <c r="M338" s="180">
        <v>41290</v>
      </c>
      <c r="N338" t="s">
        <v>1883</v>
      </c>
      <c r="O338" t="s">
        <v>1883</v>
      </c>
      <c r="P338" t="s">
        <v>2489</v>
      </c>
      <c r="Q338">
        <v>0</v>
      </c>
      <c r="R338">
        <v>0</v>
      </c>
      <c r="S338" t="s">
        <v>1883</v>
      </c>
      <c r="T338" t="s">
        <v>1883</v>
      </c>
      <c r="U338">
        <v>0</v>
      </c>
      <c r="V338" t="s">
        <v>1883</v>
      </c>
      <c r="W338">
        <v>0</v>
      </c>
      <c r="X338">
        <v>0</v>
      </c>
      <c r="Y338">
        <v>0</v>
      </c>
      <c r="Z338" t="s">
        <v>1881</v>
      </c>
      <c r="AA338" t="s">
        <v>1881</v>
      </c>
      <c r="AB338" t="s">
        <v>1881</v>
      </c>
      <c r="AC338">
        <v>0</v>
      </c>
      <c r="AD338">
        <v>0</v>
      </c>
      <c r="AE338">
        <v>0</v>
      </c>
      <c r="AF338">
        <v>0</v>
      </c>
      <c r="AG338" t="s">
        <v>1881</v>
      </c>
      <c r="AH338" s="181" t="s">
        <v>1883</v>
      </c>
      <c r="AI338" s="182">
        <v>210</v>
      </c>
      <c r="AJ338" s="181" t="s">
        <v>2007</v>
      </c>
      <c r="AK338" s="181" t="s">
        <v>1883</v>
      </c>
      <c r="AL338" s="181" t="s">
        <v>1883</v>
      </c>
      <c r="AO338" s="181"/>
      <c r="AQ338">
        <v>10</v>
      </c>
      <c r="AR338" s="182">
        <v>40</v>
      </c>
      <c r="AS338" s="183" t="s">
        <v>1882</v>
      </c>
      <c r="AT338">
        <v>0</v>
      </c>
      <c r="AU338">
        <v>60</v>
      </c>
      <c r="AV338" s="182">
        <v>0</v>
      </c>
      <c r="AW338" s="184">
        <v>0</v>
      </c>
      <c r="AX338" s="183" t="s">
        <v>1881</v>
      </c>
      <c r="AY338" s="184">
        <v>0</v>
      </c>
      <c r="AZ338">
        <v>0</v>
      </c>
      <c r="BA338">
        <v>0</v>
      </c>
      <c r="BB338">
        <v>0</v>
      </c>
      <c r="BC338" s="182">
        <v>0</v>
      </c>
      <c r="BD338" t="s">
        <v>1883</v>
      </c>
      <c r="BE338" t="s">
        <v>1883</v>
      </c>
      <c r="BF338" t="s">
        <v>1883</v>
      </c>
      <c r="BG338" s="181" t="s">
        <v>1883</v>
      </c>
      <c r="BH338">
        <v>0</v>
      </c>
      <c r="BI338" s="184">
        <v>0</v>
      </c>
      <c r="BJ338" s="182">
        <v>0</v>
      </c>
      <c r="BK338" s="181" t="s">
        <v>1883</v>
      </c>
      <c r="BL338">
        <v>0</v>
      </c>
      <c r="BM338">
        <v>0</v>
      </c>
      <c r="BN338">
        <v>0</v>
      </c>
    </row>
    <row r="339" spans="1:66" x14ac:dyDescent="0.25">
      <c r="A339">
        <v>3995</v>
      </c>
      <c r="B339" t="s">
        <v>2490</v>
      </c>
      <c r="C339">
        <v>60</v>
      </c>
      <c r="D339">
        <v>0</v>
      </c>
      <c r="E339">
        <v>0</v>
      </c>
      <c r="F339" t="s">
        <v>1881</v>
      </c>
      <c r="G339" t="s">
        <v>1882</v>
      </c>
      <c r="H339" t="s">
        <v>1881</v>
      </c>
      <c r="I339" t="s">
        <v>1881</v>
      </c>
      <c r="J339" t="s">
        <v>1881</v>
      </c>
      <c r="K339" t="s">
        <v>1881</v>
      </c>
      <c r="L339" t="s">
        <v>1881</v>
      </c>
      <c r="M339" s="180">
        <v>41290</v>
      </c>
      <c r="N339" t="s">
        <v>1883</v>
      </c>
      <c r="O339" t="s">
        <v>1883</v>
      </c>
      <c r="P339" t="s">
        <v>2491</v>
      </c>
      <c r="Q339">
        <v>0</v>
      </c>
      <c r="R339">
        <v>0</v>
      </c>
      <c r="S339" t="s">
        <v>1883</v>
      </c>
      <c r="T339" t="s">
        <v>1883</v>
      </c>
      <c r="U339">
        <v>0</v>
      </c>
      <c r="V339" t="s">
        <v>1883</v>
      </c>
      <c r="W339">
        <v>0</v>
      </c>
      <c r="X339">
        <v>0</v>
      </c>
      <c r="Y339">
        <v>0</v>
      </c>
      <c r="Z339" t="s">
        <v>1881</v>
      </c>
      <c r="AA339" t="s">
        <v>1881</v>
      </c>
      <c r="AB339" t="s">
        <v>1881</v>
      </c>
      <c r="AC339">
        <v>0</v>
      </c>
      <c r="AD339">
        <v>0</v>
      </c>
      <c r="AE339">
        <v>0</v>
      </c>
      <c r="AF339">
        <v>0</v>
      </c>
      <c r="AG339" t="s">
        <v>1881</v>
      </c>
      <c r="AH339" s="181" t="s">
        <v>1883</v>
      </c>
      <c r="AI339" s="182">
        <v>210</v>
      </c>
      <c r="AJ339" s="181" t="s">
        <v>2007</v>
      </c>
      <c r="AK339" s="181" t="s">
        <v>1883</v>
      </c>
      <c r="AL339" s="181" t="s">
        <v>1883</v>
      </c>
      <c r="AO339" s="181"/>
      <c r="AQ339">
        <v>10</v>
      </c>
      <c r="AR339" s="182">
        <v>40</v>
      </c>
      <c r="AS339" s="183" t="s">
        <v>1882</v>
      </c>
      <c r="AT339">
        <v>0</v>
      </c>
      <c r="AU339">
        <v>0</v>
      </c>
      <c r="AV339" s="182">
        <v>0</v>
      </c>
      <c r="AW339" s="184">
        <v>0</v>
      </c>
      <c r="AX339" s="183" t="s">
        <v>1881</v>
      </c>
      <c r="AY339" s="184">
        <v>0</v>
      </c>
      <c r="AZ339">
        <v>0</v>
      </c>
      <c r="BA339">
        <v>0</v>
      </c>
      <c r="BB339">
        <v>0</v>
      </c>
      <c r="BC339" s="182">
        <v>0</v>
      </c>
      <c r="BD339" t="s">
        <v>1883</v>
      </c>
      <c r="BE339" t="s">
        <v>1883</v>
      </c>
      <c r="BF339" t="s">
        <v>1883</v>
      </c>
      <c r="BG339" s="181" t="s">
        <v>1883</v>
      </c>
      <c r="BH339">
        <v>9.18</v>
      </c>
      <c r="BI339" s="184">
        <v>0</v>
      </c>
      <c r="BJ339" s="182">
        <v>0</v>
      </c>
      <c r="BK339" s="181" t="s">
        <v>1883</v>
      </c>
      <c r="BL339">
        <v>0</v>
      </c>
      <c r="BM339">
        <v>0</v>
      </c>
      <c r="BN339">
        <v>0</v>
      </c>
    </row>
    <row r="340" spans="1:66" x14ac:dyDescent="0.25">
      <c r="A340">
        <v>3996</v>
      </c>
      <c r="B340" t="s">
        <v>545</v>
      </c>
      <c r="C340">
        <v>60</v>
      </c>
      <c r="D340">
        <v>0</v>
      </c>
      <c r="E340">
        <v>0</v>
      </c>
      <c r="F340" t="s">
        <v>1881</v>
      </c>
      <c r="G340" t="s">
        <v>1882</v>
      </c>
      <c r="H340" t="s">
        <v>1881</v>
      </c>
      <c r="I340" t="s">
        <v>1881</v>
      </c>
      <c r="J340" t="s">
        <v>1881</v>
      </c>
      <c r="K340" t="s">
        <v>1881</v>
      </c>
      <c r="L340" t="s">
        <v>1881</v>
      </c>
      <c r="M340" s="180">
        <v>41290</v>
      </c>
      <c r="N340" t="s">
        <v>1883</v>
      </c>
      <c r="O340" t="s">
        <v>1883</v>
      </c>
      <c r="P340" t="s">
        <v>2492</v>
      </c>
      <c r="Q340">
        <v>0</v>
      </c>
      <c r="R340">
        <v>0</v>
      </c>
      <c r="S340" t="s">
        <v>1883</v>
      </c>
      <c r="T340" t="s">
        <v>1883</v>
      </c>
      <c r="U340">
        <v>0</v>
      </c>
      <c r="V340" t="s">
        <v>1883</v>
      </c>
      <c r="W340">
        <v>0</v>
      </c>
      <c r="X340">
        <v>0</v>
      </c>
      <c r="Y340">
        <v>0</v>
      </c>
      <c r="Z340" t="s">
        <v>1881</v>
      </c>
      <c r="AA340" t="s">
        <v>1881</v>
      </c>
      <c r="AB340" t="s">
        <v>1881</v>
      </c>
      <c r="AC340">
        <v>0</v>
      </c>
      <c r="AD340">
        <v>0</v>
      </c>
      <c r="AE340">
        <v>0</v>
      </c>
      <c r="AF340">
        <v>0</v>
      </c>
      <c r="AG340" t="s">
        <v>1881</v>
      </c>
      <c r="AH340" s="181" t="s">
        <v>1883</v>
      </c>
      <c r="AI340" s="182">
        <v>210</v>
      </c>
      <c r="AJ340" s="181" t="s">
        <v>2007</v>
      </c>
      <c r="AK340" s="181" t="s">
        <v>1883</v>
      </c>
      <c r="AL340" s="181" t="s">
        <v>1883</v>
      </c>
      <c r="AO340" s="181"/>
      <c r="AQ340">
        <v>10</v>
      </c>
      <c r="AR340" s="182">
        <v>40</v>
      </c>
      <c r="AS340" s="183" t="s">
        <v>1882</v>
      </c>
      <c r="AT340">
        <v>0</v>
      </c>
      <c r="AU340">
        <v>0</v>
      </c>
      <c r="AV340" s="182">
        <v>0</v>
      </c>
      <c r="AW340" s="184">
        <v>0</v>
      </c>
      <c r="AX340" s="183" t="s">
        <v>1881</v>
      </c>
      <c r="AY340" s="184">
        <v>0</v>
      </c>
      <c r="AZ340">
        <v>0</v>
      </c>
      <c r="BA340">
        <v>0</v>
      </c>
      <c r="BB340">
        <v>0</v>
      </c>
      <c r="BC340" s="182">
        <v>0</v>
      </c>
      <c r="BD340" t="s">
        <v>1883</v>
      </c>
      <c r="BE340" t="s">
        <v>1883</v>
      </c>
      <c r="BF340" t="s">
        <v>1883</v>
      </c>
      <c r="BG340" s="181" t="s">
        <v>1883</v>
      </c>
      <c r="BH340">
        <v>0</v>
      </c>
      <c r="BI340" s="184">
        <v>0</v>
      </c>
      <c r="BJ340" s="182">
        <v>0</v>
      </c>
      <c r="BK340" s="181" t="s">
        <v>1883</v>
      </c>
      <c r="BL340">
        <v>0</v>
      </c>
      <c r="BM340">
        <v>0</v>
      </c>
      <c r="BN340">
        <v>0</v>
      </c>
    </row>
    <row r="341" spans="1:66" x14ac:dyDescent="0.25">
      <c r="A341">
        <v>4059</v>
      </c>
      <c r="B341" t="s">
        <v>1209</v>
      </c>
      <c r="C341">
        <v>12</v>
      </c>
      <c r="D341">
        <v>0</v>
      </c>
      <c r="E341">
        <v>0</v>
      </c>
      <c r="F341" t="s">
        <v>1881</v>
      </c>
      <c r="G341" t="s">
        <v>1882</v>
      </c>
      <c r="H341" t="s">
        <v>1881</v>
      </c>
      <c r="I341" t="s">
        <v>1881</v>
      </c>
      <c r="J341" t="s">
        <v>1881</v>
      </c>
      <c r="K341" t="s">
        <v>1881</v>
      </c>
      <c r="L341" t="s">
        <v>1881</v>
      </c>
      <c r="M341" s="180">
        <v>41314</v>
      </c>
      <c r="N341" t="s">
        <v>1883</v>
      </c>
      <c r="O341" t="s">
        <v>1883</v>
      </c>
      <c r="P341" t="s">
        <v>2493</v>
      </c>
      <c r="Q341">
        <v>0</v>
      </c>
      <c r="R341">
        <v>0</v>
      </c>
      <c r="S341" t="s">
        <v>1883</v>
      </c>
      <c r="T341" t="s">
        <v>1883</v>
      </c>
      <c r="U341">
        <v>0</v>
      </c>
      <c r="V341" t="s">
        <v>1883</v>
      </c>
      <c r="W341">
        <v>0</v>
      </c>
      <c r="X341">
        <v>0</v>
      </c>
      <c r="Y341">
        <v>0</v>
      </c>
      <c r="Z341" t="s">
        <v>1881</v>
      </c>
      <c r="AA341" t="s">
        <v>1881</v>
      </c>
      <c r="AB341" t="s">
        <v>1881</v>
      </c>
      <c r="AC341">
        <v>0</v>
      </c>
      <c r="AD341">
        <v>0</v>
      </c>
      <c r="AE341">
        <v>0</v>
      </c>
      <c r="AF341">
        <v>0</v>
      </c>
      <c r="AG341" t="s">
        <v>1881</v>
      </c>
      <c r="AH341" s="181" t="s">
        <v>1883</v>
      </c>
      <c r="AI341" s="182">
        <v>46</v>
      </c>
      <c r="AJ341" s="181" t="s">
        <v>1932</v>
      </c>
      <c r="AK341" s="181" t="s">
        <v>1883</v>
      </c>
      <c r="AL341" s="181" t="s">
        <v>1883</v>
      </c>
      <c r="AO341" s="181"/>
      <c r="AQ341">
        <v>10</v>
      </c>
      <c r="AR341" s="182">
        <v>40</v>
      </c>
      <c r="AS341" s="183" t="s">
        <v>1882</v>
      </c>
      <c r="AT341">
        <v>0</v>
      </c>
      <c r="AU341">
        <v>108</v>
      </c>
      <c r="AV341" s="182">
        <v>6</v>
      </c>
      <c r="AW341" s="184">
        <v>0</v>
      </c>
      <c r="AX341" s="183" t="s">
        <v>1881</v>
      </c>
      <c r="AY341" s="184">
        <v>0</v>
      </c>
      <c r="AZ341">
        <v>0</v>
      </c>
      <c r="BA341">
        <v>0</v>
      </c>
      <c r="BB341">
        <v>0</v>
      </c>
      <c r="BC341" s="182">
        <v>0</v>
      </c>
      <c r="BD341" t="s">
        <v>1883</v>
      </c>
      <c r="BE341" t="s">
        <v>1883</v>
      </c>
      <c r="BF341" t="s">
        <v>1883</v>
      </c>
      <c r="BG341" s="181" t="s">
        <v>1883</v>
      </c>
      <c r="BH341">
        <v>0</v>
      </c>
      <c r="BI341" s="184">
        <v>0</v>
      </c>
      <c r="BJ341" s="182">
        <v>0</v>
      </c>
      <c r="BK341" s="181" t="s">
        <v>1883</v>
      </c>
      <c r="BL341">
        <v>0</v>
      </c>
      <c r="BM341">
        <v>0</v>
      </c>
      <c r="BN341">
        <v>0</v>
      </c>
    </row>
    <row r="342" spans="1:66" x14ac:dyDescent="0.25">
      <c r="A342">
        <v>4060</v>
      </c>
      <c r="B342" t="s">
        <v>1211</v>
      </c>
      <c r="C342">
        <v>12</v>
      </c>
      <c r="D342">
        <v>0</v>
      </c>
      <c r="E342">
        <v>0</v>
      </c>
      <c r="F342" t="s">
        <v>1881</v>
      </c>
      <c r="G342" t="s">
        <v>1882</v>
      </c>
      <c r="H342" t="s">
        <v>1881</v>
      </c>
      <c r="I342" t="s">
        <v>1881</v>
      </c>
      <c r="J342" t="s">
        <v>1881</v>
      </c>
      <c r="K342" t="s">
        <v>1881</v>
      </c>
      <c r="L342" t="s">
        <v>1881</v>
      </c>
      <c r="M342" s="180">
        <v>41314</v>
      </c>
      <c r="N342" t="s">
        <v>1883</v>
      </c>
      <c r="O342" t="s">
        <v>1883</v>
      </c>
      <c r="P342" t="s">
        <v>2494</v>
      </c>
      <c r="Q342">
        <v>0</v>
      </c>
      <c r="R342">
        <v>0</v>
      </c>
      <c r="S342" t="s">
        <v>1883</v>
      </c>
      <c r="T342" t="s">
        <v>1883</v>
      </c>
      <c r="U342">
        <v>0</v>
      </c>
      <c r="V342" t="s">
        <v>1883</v>
      </c>
      <c r="W342">
        <v>0</v>
      </c>
      <c r="X342">
        <v>0</v>
      </c>
      <c r="Y342">
        <v>0</v>
      </c>
      <c r="Z342" t="s">
        <v>1881</v>
      </c>
      <c r="AA342" t="s">
        <v>1881</v>
      </c>
      <c r="AB342" t="s">
        <v>1881</v>
      </c>
      <c r="AC342">
        <v>0</v>
      </c>
      <c r="AD342">
        <v>0</v>
      </c>
      <c r="AE342">
        <v>0</v>
      </c>
      <c r="AF342">
        <v>0</v>
      </c>
      <c r="AG342" t="s">
        <v>1881</v>
      </c>
      <c r="AH342" s="181" t="s">
        <v>1883</v>
      </c>
      <c r="AI342" s="182">
        <v>46</v>
      </c>
      <c r="AJ342" s="181" t="s">
        <v>1932</v>
      </c>
      <c r="AK342" s="181" t="s">
        <v>1883</v>
      </c>
      <c r="AL342" s="181" t="s">
        <v>1883</v>
      </c>
      <c r="AO342" s="181"/>
      <c r="AQ342">
        <v>10</v>
      </c>
      <c r="AR342" s="182">
        <v>40</v>
      </c>
      <c r="AS342" s="183" t="s">
        <v>1882</v>
      </c>
      <c r="AT342">
        <v>0</v>
      </c>
      <c r="AU342">
        <v>108</v>
      </c>
      <c r="AV342" s="182">
        <v>6</v>
      </c>
      <c r="AW342" s="184">
        <v>0</v>
      </c>
      <c r="AX342" s="183" t="s">
        <v>1881</v>
      </c>
      <c r="AY342" s="184">
        <v>0</v>
      </c>
      <c r="AZ342">
        <v>0</v>
      </c>
      <c r="BA342">
        <v>0</v>
      </c>
      <c r="BB342">
        <v>0</v>
      </c>
      <c r="BC342" s="182">
        <v>0</v>
      </c>
      <c r="BD342" t="s">
        <v>1883</v>
      </c>
      <c r="BE342" t="s">
        <v>1883</v>
      </c>
      <c r="BF342" t="s">
        <v>1883</v>
      </c>
      <c r="BG342" s="181" t="s">
        <v>1883</v>
      </c>
      <c r="BH342">
        <v>0</v>
      </c>
      <c r="BI342" s="184">
        <v>0</v>
      </c>
      <c r="BJ342" s="182">
        <v>0</v>
      </c>
      <c r="BK342" s="181" t="s">
        <v>1883</v>
      </c>
      <c r="BL342">
        <v>0</v>
      </c>
      <c r="BM342">
        <v>0</v>
      </c>
      <c r="BN342">
        <v>0</v>
      </c>
    </row>
    <row r="343" spans="1:66" x14ac:dyDescent="0.25">
      <c r="A343">
        <v>4076</v>
      </c>
      <c r="B343" t="s">
        <v>2495</v>
      </c>
      <c r="C343">
        <v>48</v>
      </c>
      <c r="D343">
        <v>0</v>
      </c>
      <c r="E343">
        <v>0</v>
      </c>
      <c r="F343" t="s">
        <v>1881</v>
      </c>
      <c r="G343" t="s">
        <v>1882</v>
      </c>
      <c r="H343" t="s">
        <v>1881</v>
      </c>
      <c r="I343" t="s">
        <v>1881</v>
      </c>
      <c r="J343" t="s">
        <v>1881</v>
      </c>
      <c r="K343" t="s">
        <v>1881</v>
      </c>
      <c r="L343" t="s">
        <v>1881</v>
      </c>
      <c r="M343" s="180">
        <v>41331</v>
      </c>
      <c r="N343" t="s">
        <v>1883</v>
      </c>
      <c r="O343" t="s">
        <v>1883</v>
      </c>
      <c r="P343" t="s">
        <v>2496</v>
      </c>
      <c r="Q343">
        <v>0</v>
      </c>
      <c r="R343">
        <v>0</v>
      </c>
      <c r="S343" t="s">
        <v>1883</v>
      </c>
      <c r="T343" t="s">
        <v>1883</v>
      </c>
      <c r="U343">
        <v>2</v>
      </c>
      <c r="V343" t="s">
        <v>1896</v>
      </c>
      <c r="W343">
        <v>2.02</v>
      </c>
      <c r="X343">
        <v>0</v>
      </c>
      <c r="Y343">
        <v>0</v>
      </c>
      <c r="Z343" t="s">
        <v>1881</v>
      </c>
      <c r="AA343" t="s">
        <v>1881</v>
      </c>
      <c r="AB343" t="s">
        <v>1881</v>
      </c>
      <c r="AC343">
        <v>0</v>
      </c>
      <c r="AD343">
        <v>0</v>
      </c>
      <c r="AE343">
        <v>0</v>
      </c>
      <c r="AF343">
        <v>0</v>
      </c>
      <c r="AG343" t="s">
        <v>1881</v>
      </c>
      <c r="AH343" s="181" t="s">
        <v>1883</v>
      </c>
      <c r="AI343" s="182">
        <v>47</v>
      </c>
      <c r="AJ343" s="181" t="s">
        <v>2012</v>
      </c>
      <c r="AK343" s="181" t="s">
        <v>2497</v>
      </c>
      <c r="AL343" s="181" t="s">
        <v>1883</v>
      </c>
      <c r="AO343" s="181"/>
      <c r="AQ343">
        <v>10</v>
      </c>
      <c r="AR343" s="182">
        <v>40</v>
      </c>
      <c r="AS343" s="183" t="s">
        <v>1882</v>
      </c>
      <c r="AT343">
        <v>0</v>
      </c>
      <c r="AU343">
        <v>77</v>
      </c>
      <c r="AV343" s="182">
        <v>11</v>
      </c>
      <c r="AW343" s="184">
        <v>0</v>
      </c>
      <c r="AX343" s="183" t="s">
        <v>1881</v>
      </c>
      <c r="AY343" s="184">
        <v>0</v>
      </c>
      <c r="AZ343">
        <v>0</v>
      </c>
      <c r="BA343">
        <v>0</v>
      </c>
      <c r="BB343">
        <v>0</v>
      </c>
      <c r="BC343" s="182">
        <v>0</v>
      </c>
      <c r="BD343" t="s">
        <v>1883</v>
      </c>
      <c r="BE343" t="s">
        <v>1883</v>
      </c>
      <c r="BF343" t="s">
        <v>1883</v>
      </c>
      <c r="BG343" s="181" t="s">
        <v>1883</v>
      </c>
      <c r="BH343">
        <v>0</v>
      </c>
      <c r="BI343" s="184">
        <v>0</v>
      </c>
      <c r="BJ343" s="182">
        <v>0</v>
      </c>
      <c r="BK343" s="181" t="s">
        <v>1883</v>
      </c>
      <c r="BL343">
        <v>0</v>
      </c>
      <c r="BM343">
        <v>0</v>
      </c>
      <c r="BN343">
        <v>0</v>
      </c>
    </row>
    <row r="344" spans="1:66" x14ac:dyDescent="0.25">
      <c r="A344">
        <v>4077</v>
      </c>
      <c r="B344" t="s">
        <v>2498</v>
      </c>
      <c r="C344">
        <v>48</v>
      </c>
      <c r="D344">
        <v>0</v>
      </c>
      <c r="E344">
        <v>0</v>
      </c>
      <c r="F344" t="s">
        <v>1881</v>
      </c>
      <c r="G344" t="s">
        <v>1882</v>
      </c>
      <c r="H344" t="s">
        <v>1881</v>
      </c>
      <c r="I344" t="s">
        <v>1881</v>
      </c>
      <c r="J344" t="s">
        <v>1881</v>
      </c>
      <c r="K344" t="s">
        <v>1881</v>
      </c>
      <c r="L344" t="s">
        <v>1881</v>
      </c>
      <c r="M344" s="180">
        <v>41331</v>
      </c>
      <c r="N344" t="s">
        <v>1883</v>
      </c>
      <c r="O344" t="s">
        <v>1883</v>
      </c>
      <c r="P344" t="s">
        <v>2499</v>
      </c>
      <c r="Q344">
        <v>0</v>
      </c>
      <c r="R344">
        <v>0</v>
      </c>
      <c r="S344" t="s">
        <v>1883</v>
      </c>
      <c r="T344" t="s">
        <v>1883</v>
      </c>
      <c r="U344">
        <v>2</v>
      </c>
      <c r="V344" t="s">
        <v>1896</v>
      </c>
      <c r="W344">
        <v>2.02</v>
      </c>
      <c r="X344">
        <v>0</v>
      </c>
      <c r="Y344">
        <v>0</v>
      </c>
      <c r="Z344" t="s">
        <v>1881</v>
      </c>
      <c r="AA344" t="s">
        <v>1881</v>
      </c>
      <c r="AB344" t="s">
        <v>1881</v>
      </c>
      <c r="AC344">
        <v>0</v>
      </c>
      <c r="AD344">
        <v>0</v>
      </c>
      <c r="AE344">
        <v>0</v>
      </c>
      <c r="AF344">
        <v>0</v>
      </c>
      <c r="AG344" t="s">
        <v>1881</v>
      </c>
      <c r="AH344" s="181" t="s">
        <v>1883</v>
      </c>
      <c r="AI344" s="182">
        <v>47</v>
      </c>
      <c r="AJ344" s="181" t="s">
        <v>2012</v>
      </c>
      <c r="AK344" s="181" t="s">
        <v>2500</v>
      </c>
      <c r="AL344" s="181" t="s">
        <v>1883</v>
      </c>
      <c r="AO344" s="181"/>
      <c r="AQ344">
        <v>10</v>
      </c>
      <c r="AR344" s="182">
        <v>40</v>
      </c>
      <c r="AS344" s="183" t="s">
        <v>1882</v>
      </c>
      <c r="AT344">
        <v>0</v>
      </c>
      <c r="AU344">
        <v>77</v>
      </c>
      <c r="AV344" s="182">
        <v>11</v>
      </c>
      <c r="AW344" s="184">
        <v>0</v>
      </c>
      <c r="AX344" s="183" t="s">
        <v>1881</v>
      </c>
      <c r="AY344" s="184">
        <v>0</v>
      </c>
      <c r="AZ344">
        <v>0</v>
      </c>
      <c r="BA344">
        <v>0</v>
      </c>
      <c r="BB344">
        <v>0</v>
      </c>
      <c r="BC344" s="182">
        <v>0</v>
      </c>
      <c r="BD344" t="s">
        <v>1883</v>
      </c>
      <c r="BE344" t="s">
        <v>1883</v>
      </c>
      <c r="BF344" t="s">
        <v>1883</v>
      </c>
      <c r="BG344" s="181" t="s">
        <v>1883</v>
      </c>
      <c r="BH344">
        <v>0</v>
      </c>
      <c r="BI344" s="184">
        <v>0</v>
      </c>
      <c r="BJ344" s="182">
        <v>0</v>
      </c>
      <c r="BK344" s="181" t="s">
        <v>1883</v>
      </c>
      <c r="BL344">
        <v>0</v>
      </c>
      <c r="BM344">
        <v>0</v>
      </c>
      <c r="BN344">
        <v>0</v>
      </c>
    </row>
    <row r="345" spans="1:66" x14ac:dyDescent="0.25">
      <c r="A345">
        <v>4086</v>
      </c>
      <c r="B345" t="s">
        <v>2501</v>
      </c>
      <c r="C345">
        <v>8</v>
      </c>
      <c r="D345">
        <v>0</v>
      </c>
      <c r="E345">
        <v>0</v>
      </c>
      <c r="F345" t="s">
        <v>1881</v>
      </c>
      <c r="G345" t="s">
        <v>1882</v>
      </c>
      <c r="H345" t="s">
        <v>1881</v>
      </c>
      <c r="I345" t="s">
        <v>1881</v>
      </c>
      <c r="J345" t="s">
        <v>1881</v>
      </c>
      <c r="K345" t="s">
        <v>1881</v>
      </c>
      <c r="L345" t="s">
        <v>1881</v>
      </c>
      <c r="M345" s="180">
        <v>41340</v>
      </c>
      <c r="N345" t="s">
        <v>1883</v>
      </c>
      <c r="O345" t="s">
        <v>1883</v>
      </c>
      <c r="P345" t="s">
        <v>1883</v>
      </c>
      <c r="Q345">
        <v>0</v>
      </c>
      <c r="R345">
        <v>0</v>
      </c>
      <c r="S345" t="s">
        <v>1883</v>
      </c>
      <c r="T345" t="s">
        <v>1883</v>
      </c>
      <c r="U345">
        <v>0</v>
      </c>
      <c r="V345" t="s">
        <v>1883</v>
      </c>
      <c r="W345">
        <v>0</v>
      </c>
      <c r="X345">
        <v>0</v>
      </c>
      <c r="Y345">
        <v>0</v>
      </c>
      <c r="Z345" t="s">
        <v>1881</v>
      </c>
      <c r="AA345" t="s">
        <v>1881</v>
      </c>
      <c r="AB345" t="s">
        <v>1881</v>
      </c>
      <c r="AC345">
        <v>0</v>
      </c>
      <c r="AD345">
        <v>0</v>
      </c>
      <c r="AE345">
        <v>0</v>
      </c>
      <c r="AF345">
        <v>0</v>
      </c>
      <c r="AG345" t="s">
        <v>1881</v>
      </c>
      <c r="AH345" s="181" t="s">
        <v>1883</v>
      </c>
      <c r="AI345" s="182">
        <v>47</v>
      </c>
      <c r="AJ345" s="181" t="s">
        <v>2012</v>
      </c>
      <c r="AK345" s="181" t="s">
        <v>1883</v>
      </c>
      <c r="AL345" s="181" t="s">
        <v>1883</v>
      </c>
      <c r="AO345" s="181"/>
      <c r="AQ345">
        <v>10</v>
      </c>
      <c r="AR345" s="182">
        <v>40</v>
      </c>
      <c r="AS345" s="183" t="s">
        <v>1882</v>
      </c>
      <c r="AT345">
        <v>0</v>
      </c>
      <c r="AU345">
        <v>0</v>
      </c>
      <c r="AV345" s="182">
        <v>0</v>
      </c>
      <c r="AW345" s="184">
        <v>0</v>
      </c>
      <c r="AX345" s="183" t="s">
        <v>1881</v>
      </c>
      <c r="AY345" s="184">
        <v>0</v>
      </c>
      <c r="AZ345">
        <v>0</v>
      </c>
      <c r="BA345">
        <v>0</v>
      </c>
      <c r="BB345">
        <v>0</v>
      </c>
      <c r="BC345" s="182">
        <v>0</v>
      </c>
      <c r="BD345" t="s">
        <v>1883</v>
      </c>
      <c r="BE345" t="s">
        <v>1883</v>
      </c>
      <c r="BF345" t="s">
        <v>1883</v>
      </c>
      <c r="BG345" s="181" t="s">
        <v>1883</v>
      </c>
      <c r="BH345">
        <v>0</v>
      </c>
      <c r="BI345" s="184">
        <v>0</v>
      </c>
      <c r="BJ345" s="182">
        <v>0</v>
      </c>
      <c r="BK345" s="181" t="s">
        <v>1883</v>
      </c>
      <c r="BL345">
        <v>0</v>
      </c>
      <c r="BM345">
        <v>0</v>
      </c>
      <c r="BN345">
        <v>0</v>
      </c>
    </row>
    <row r="346" spans="1:66" x14ac:dyDescent="0.25">
      <c r="A346">
        <v>4093</v>
      </c>
      <c r="B346" t="s">
        <v>2502</v>
      </c>
      <c r="C346">
        <v>12</v>
      </c>
      <c r="D346">
        <v>0</v>
      </c>
      <c r="E346">
        <v>0</v>
      </c>
      <c r="F346" t="s">
        <v>1881</v>
      </c>
      <c r="G346" t="s">
        <v>1882</v>
      </c>
      <c r="H346" t="s">
        <v>1881</v>
      </c>
      <c r="I346" t="s">
        <v>1881</v>
      </c>
      <c r="J346" t="s">
        <v>1881</v>
      </c>
      <c r="K346" t="s">
        <v>1881</v>
      </c>
      <c r="L346" t="s">
        <v>1881</v>
      </c>
      <c r="M346" s="180">
        <v>41356</v>
      </c>
      <c r="N346" t="s">
        <v>1883</v>
      </c>
      <c r="O346" t="s">
        <v>1883</v>
      </c>
      <c r="P346" t="s">
        <v>2503</v>
      </c>
      <c r="Q346">
        <v>0</v>
      </c>
      <c r="R346">
        <v>0</v>
      </c>
      <c r="S346" t="s">
        <v>1883</v>
      </c>
      <c r="T346" t="s">
        <v>1883</v>
      </c>
      <c r="U346">
        <v>0</v>
      </c>
      <c r="V346" t="s">
        <v>1883</v>
      </c>
      <c r="W346">
        <v>0</v>
      </c>
      <c r="X346">
        <v>0</v>
      </c>
      <c r="Y346">
        <v>0</v>
      </c>
      <c r="Z346" t="s">
        <v>1881</v>
      </c>
      <c r="AA346" t="s">
        <v>1881</v>
      </c>
      <c r="AB346" t="s">
        <v>1881</v>
      </c>
      <c r="AC346">
        <v>0</v>
      </c>
      <c r="AD346">
        <v>0</v>
      </c>
      <c r="AE346">
        <v>0</v>
      </c>
      <c r="AF346">
        <v>0</v>
      </c>
      <c r="AG346" t="s">
        <v>1881</v>
      </c>
      <c r="AH346" s="181" t="s">
        <v>1883</v>
      </c>
      <c r="AI346" s="182">
        <v>49</v>
      </c>
      <c r="AJ346" s="181" t="s">
        <v>1960</v>
      </c>
      <c r="AK346" s="181" t="s">
        <v>2504</v>
      </c>
      <c r="AL346" s="181" t="s">
        <v>1883</v>
      </c>
      <c r="AO346" s="181"/>
      <c r="AQ346">
        <v>10</v>
      </c>
      <c r="AR346" s="182">
        <v>40</v>
      </c>
      <c r="AS346" s="183" t="s">
        <v>1882</v>
      </c>
      <c r="AT346">
        <v>0</v>
      </c>
      <c r="AU346">
        <v>104</v>
      </c>
      <c r="AV346" s="182">
        <v>8</v>
      </c>
      <c r="AW346" s="184">
        <v>0</v>
      </c>
      <c r="AX346" s="183" t="s">
        <v>1881</v>
      </c>
      <c r="AY346" s="184">
        <v>0</v>
      </c>
      <c r="AZ346">
        <v>0</v>
      </c>
      <c r="BA346">
        <v>0</v>
      </c>
      <c r="BB346">
        <v>0</v>
      </c>
      <c r="BC346" s="182">
        <v>0</v>
      </c>
      <c r="BD346" t="s">
        <v>1883</v>
      </c>
      <c r="BE346" t="s">
        <v>1883</v>
      </c>
      <c r="BF346" t="s">
        <v>1883</v>
      </c>
      <c r="BG346" s="181" t="s">
        <v>1883</v>
      </c>
      <c r="BH346">
        <v>0</v>
      </c>
      <c r="BI346" s="184">
        <v>0</v>
      </c>
      <c r="BJ346" s="182">
        <v>0</v>
      </c>
      <c r="BK346" s="181" t="s">
        <v>1883</v>
      </c>
      <c r="BL346">
        <v>0</v>
      </c>
      <c r="BM346">
        <v>0</v>
      </c>
      <c r="BN346">
        <v>0</v>
      </c>
    </row>
    <row r="347" spans="1:66" x14ac:dyDescent="0.25">
      <c r="A347">
        <v>4117</v>
      </c>
      <c r="B347" t="s">
        <v>547</v>
      </c>
      <c r="C347">
        <v>6</v>
      </c>
      <c r="D347">
        <v>0</v>
      </c>
      <c r="E347">
        <v>0</v>
      </c>
      <c r="F347" t="s">
        <v>1881</v>
      </c>
      <c r="G347" t="s">
        <v>1882</v>
      </c>
      <c r="H347" t="s">
        <v>1881</v>
      </c>
      <c r="I347" t="s">
        <v>1881</v>
      </c>
      <c r="J347" t="s">
        <v>1881</v>
      </c>
      <c r="K347" t="s">
        <v>1881</v>
      </c>
      <c r="L347" t="s">
        <v>1881</v>
      </c>
      <c r="M347" s="180">
        <v>41367</v>
      </c>
      <c r="N347" t="s">
        <v>1883</v>
      </c>
      <c r="O347" t="s">
        <v>1883</v>
      </c>
      <c r="P347" t="s">
        <v>2505</v>
      </c>
      <c r="Q347">
        <v>0</v>
      </c>
      <c r="R347">
        <v>0</v>
      </c>
      <c r="S347" t="s">
        <v>1883</v>
      </c>
      <c r="T347" t="s">
        <v>1883</v>
      </c>
      <c r="U347">
        <v>0</v>
      </c>
      <c r="V347" t="s">
        <v>1883</v>
      </c>
      <c r="W347">
        <v>0</v>
      </c>
      <c r="X347">
        <v>0</v>
      </c>
      <c r="Y347">
        <v>0</v>
      </c>
      <c r="Z347" t="s">
        <v>1881</v>
      </c>
      <c r="AA347" t="s">
        <v>1881</v>
      </c>
      <c r="AB347" t="s">
        <v>1881</v>
      </c>
      <c r="AC347">
        <v>0</v>
      </c>
      <c r="AD347">
        <v>0</v>
      </c>
      <c r="AE347">
        <v>0</v>
      </c>
      <c r="AF347">
        <v>0</v>
      </c>
      <c r="AG347" t="s">
        <v>1882</v>
      </c>
      <c r="AH347" s="181" t="s">
        <v>1883</v>
      </c>
      <c r="AI347" s="182">
        <v>27</v>
      </c>
      <c r="AJ347" s="181" t="s">
        <v>1886</v>
      </c>
      <c r="AK347" s="181" t="s">
        <v>1883</v>
      </c>
      <c r="AL347" s="181" t="s">
        <v>1883</v>
      </c>
      <c r="AO347" s="181"/>
      <c r="AQ347">
        <v>10</v>
      </c>
      <c r="AR347" s="182">
        <v>40</v>
      </c>
      <c r="AS347" s="183" t="s">
        <v>1882</v>
      </c>
      <c r="AT347">
        <v>0</v>
      </c>
      <c r="AU347">
        <v>0</v>
      </c>
      <c r="AV347" s="182">
        <v>0</v>
      </c>
      <c r="AW347" s="184">
        <v>0</v>
      </c>
      <c r="AX347" s="183" t="s">
        <v>1881</v>
      </c>
      <c r="AY347" s="184">
        <v>0</v>
      </c>
      <c r="AZ347">
        <v>0</v>
      </c>
      <c r="BA347">
        <v>0</v>
      </c>
      <c r="BB347">
        <v>0</v>
      </c>
      <c r="BC347" s="182">
        <v>0</v>
      </c>
      <c r="BD347" t="s">
        <v>1883</v>
      </c>
      <c r="BE347" t="s">
        <v>1883</v>
      </c>
      <c r="BF347" t="s">
        <v>1883</v>
      </c>
      <c r="BG347" s="181" t="s">
        <v>1883</v>
      </c>
      <c r="BH347">
        <v>3.05</v>
      </c>
      <c r="BI347" s="184">
        <v>0</v>
      </c>
      <c r="BJ347" s="182">
        <v>0</v>
      </c>
      <c r="BK347" s="181" t="s">
        <v>1883</v>
      </c>
      <c r="BL347">
        <v>0</v>
      </c>
      <c r="BM347">
        <v>0</v>
      </c>
      <c r="BN347">
        <v>0</v>
      </c>
    </row>
    <row r="348" spans="1:66" x14ac:dyDescent="0.25">
      <c r="A348">
        <v>4118</v>
      </c>
      <c r="B348" t="s">
        <v>549</v>
      </c>
      <c r="C348">
        <v>6</v>
      </c>
      <c r="D348">
        <v>0</v>
      </c>
      <c r="E348">
        <v>0</v>
      </c>
      <c r="F348" t="s">
        <v>1881</v>
      </c>
      <c r="G348" t="s">
        <v>1882</v>
      </c>
      <c r="H348" t="s">
        <v>1881</v>
      </c>
      <c r="I348" t="s">
        <v>1881</v>
      </c>
      <c r="J348" t="s">
        <v>1881</v>
      </c>
      <c r="K348" t="s">
        <v>1881</v>
      </c>
      <c r="L348" t="s">
        <v>1881</v>
      </c>
      <c r="M348" s="180">
        <v>41367</v>
      </c>
      <c r="N348" t="s">
        <v>1883</v>
      </c>
      <c r="O348" t="s">
        <v>1883</v>
      </c>
      <c r="P348" t="s">
        <v>2506</v>
      </c>
      <c r="Q348">
        <v>0</v>
      </c>
      <c r="R348">
        <v>0</v>
      </c>
      <c r="S348" t="s">
        <v>1883</v>
      </c>
      <c r="T348" t="s">
        <v>1883</v>
      </c>
      <c r="U348">
        <v>0</v>
      </c>
      <c r="V348" t="s">
        <v>1883</v>
      </c>
      <c r="W348">
        <v>0</v>
      </c>
      <c r="X348">
        <v>0</v>
      </c>
      <c r="Y348">
        <v>0</v>
      </c>
      <c r="Z348" t="s">
        <v>1881</v>
      </c>
      <c r="AA348" t="s">
        <v>1881</v>
      </c>
      <c r="AB348" t="s">
        <v>1881</v>
      </c>
      <c r="AC348">
        <v>0</v>
      </c>
      <c r="AD348">
        <v>0</v>
      </c>
      <c r="AE348">
        <v>0</v>
      </c>
      <c r="AF348">
        <v>0</v>
      </c>
      <c r="AG348" t="s">
        <v>1882</v>
      </c>
      <c r="AH348" s="181" t="s">
        <v>1883</v>
      </c>
      <c r="AI348" s="182">
        <v>27</v>
      </c>
      <c r="AJ348" s="181" t="s">
        <v>1886</v>
      </c>
      <c r="AK348" s="181" t="s">
        <v>1883</v>
      </c>
      <c r="AL348" s="181" t="s">
        <v>1883</v>
      </c>
      <c r="AO348" s="181"/>
      <c r="AQ348">
        <v>10</v>
      </c>
      <c r="AR348" s="182">
        <v>40</v>
      </c>
      <c r="AS348" s="183" t="s">
        <v>1882</v>
      </c>
      <c r="AT348">
        <v>0</v>
      </c>
      <c r="AU348">
        <v>0</v>
      </c>
      <c r="AV348" s="182">
        <v>0</v>
      </c>
      <c r="AW348" s="184">
        <v>0</v>
      </c>
      <c r="AX348" s="183" t="s">
        <v>1881</v>
      </c>
      <c r="AY348" s="184">
        <v>0</v>
      </c>
      <c r="AZ348">
        <v>0</v>
      </c>
      <c r="BA348">
        <v>0</v>
      </c>
      <c r="BB348">
        <v>0</v>
      </c>
      <c r="BC348" s="182">
        <v>0</v>
      </c>
      <c r="BD348" t="s">
        <v>1883</v>
      </c>
      <c r="BE348" t="s">
        <v>1883</v>
      </c>
      <c r="BF348" t="s">
        <v>1883</v>
      </c>
      <c r="BG348" s="181" t="s">
        <v>1883</v>
      </c>
      <c r="BH348">
        <v>0</v>
      </c>
      <c r="BI348" s="184">
        <v>0</v>
      </c>
      <c r="BJ348" s="182">
        <v>0</v>
      </c>
      <c r="BK348" s="181" t="s">
        <v>1883</v>
      </c>
      <c r="BL348">
        <v>0</v>
      </c>
      <c r="BM348">
        <v>0</v>
      </c>
      <c r="BN348">
        <v>0</v>
      </c>
    </row>
    <row r="349" spans="1:66" x14ac:dyDescent="0.25">
      <c r="A349">
        <v>4124</v>
      </c>
      <c r="B349" t="s">
        <v>2507</v>
      </c>
      <c r="C349">
        <v>6</v>
      </c>
      <c r="D349">
        <v>0</v>
      </c>
      <c r="E349">
        <v>0</v>
      </c>
      <c r="F349" t="s">
        <v>1881</v>
      </c>
      <c r="G349" t="s">
        <v>1882</v>
      </c>
      <c r="H349" t="s">
        <v>1881</v>
      </c>
      <c r="I349" t="s">
        <v>1881</v>
      </c>
      <c r="J349" t="s">
        <v>1881</v>
      </c>
      <c r="K349" t="s">
        <v>1881</v>
      </c>
      <c r="L349" t="s">
        <v>1881</v>
      </c>
      <c r="M349" s="180">
        <v>41370</v>
      </c>
      <c r="N349" t="s">
        <v>1883</v>
      </c>
      <c r="O349" t="s">
        <v>1883</v>
      </c>
      <c r="P349" t="s">
        <v>2508</v>
      </c>
      <c r="Q349">
        <v>0</v>
      </c>
      <c r="R349">
        <v>0</v>
      </c>
      <c r="S349" t="s">
        <v>1883</v>
      </c>
      <c r="T349" t="s">
        <v>1883</v>
      </c>
      <c r="U349">
        <v>0</v>
      </c>
      <c r="V349" t="s">
        <v>1883</v>
      </c>
      <c r="W349">
        <v>0</v>
      </c>
      <c r="X349">
        <v>0</v>
      </c>
      <c r="Y349">
        <v>0</v>
      </c>
      <c r="Z349" t="s">
        <v>1881</v>
      </c>
      <c r="AA349" t="s">
        <v>1881</v>
      </c>
      <c r="AB349" t="s">
        <v>1881</v>
      </c>
      <c r="AC349">
        <v>0</v>
      </c>
      <c r="AD349">
        <v>0</v>
      </c>
      <c r="AE349">
        <v>0</v>
      </c>
      <c r="AF349">
        <v>0</v>
      </c>
      <c r="AG349" t="s">
        <v>1881</v>
      </c>
      <c r="AH349" s="181" t="s">
        <v>1883</v>
      </c>
      <c r="AI349" s="182">
        <v>250</v>
      </c>
      <c r="AJ349" s="181" t="s">
        <v>267</v>
      </c>
      <c r="AK349" s="181" t="s">
        <v>1883</v>
      </c>
      <c r="AL349" s="181" t="s">
        <v>1883</v>
      </c>
      <c r="AO349" s="181"/>
      <c r="AQ349">
        <v>10</v>
      </c>
      <c r="AR349" s="182">
        <v>40</v>
      </c>
      <c r="AS349" s="183" t="s">
        <v>1882</v>
      </c>
      <c r="AT349">
        <v>0</v>
      </c>
      <c r="AU349">
        <v>0</v>
      </c>
      <c r="AV349" s="182">
        <v>0</v>
      </c>
      <c r="AW349" s="184">
        <v>0</v>
      </c>
      <c r="AX349" s="183" t="s">
        <v>1881</v>
      </c>
      <c r="AY349" s="184">
        <v>0</v>
      </c>
      <c r="AZ349">
        <v>0</v>
      </c>
      <c r="BA349">
        <v>0</v>
      </c>
      <c r="BB349">
        <v>0</v>
      </c>
      <c r="BC349" s="182">
        <v>0</v>
      </c>
      <c r="BD349" t="s">
        <v>1883</v>
      </c>
      <c r="BE349" t="s">
        <v>1883</v>
      </c>
      <c r="BF349" t="s">
        <v>1883</v>
      </c>
      <c r="BG349" s="181" t="s">
        <v>1883</v>
      </c>
      <c r="BH349">
        <v>7.4</v>
      </c>
      <c r="BI349" s="184">
        <v>0</v>
      </c>
      <c r="BJ349" s="182">
        <v>0</v>
      </c>
      <c r="BK349" s="181" t="s">
        <v>1883</v>
      </c>
      <c r="BL349">
        <v>0</v>
      </c>
      <c r="BM349">
        <v>0</v>
      </c>
      <c r="BN349">
        <v>0</v>
      </c>
    </row>
    <row r="350" spans="1:66" x14ac:dyDescent="0.25">
      <c r="A350">
        <v>4128</v>
      </c>
      <c r="B350" t="s">
        <v>2509</v>
      </c>
      <c r="C350">
        <v>12</v>
      </c>
      <c r="D350">
        <v>0</v>
      </c>
      <c r="E350">
        <v>0</v>
      </c>
      <c r="F350" t="s">
        <v>1881</v>
      </c>
      <c r="G350" t="s">
        <v>1882</v>
      </c>
      <c r="H350" t="s">
        <v>1881</v>
      </c>
      <c r="I350" t="s">
        <v>1881</v>
      </c>
      <c r="J350" t="s">
        <v>1881</v>
      </c>
      <c r="K350" t="s">
        <v>1881</v>
      </c>
      <c r="L350" t="s">
        <v>1881</v>
      </c>
      <c r="M350" s="180">
        <v>41380</v>
      </c>
      <c r="N350" t="s">
        <v>1883</v>
      </c>
      <c r="O350" t="s">
        <v>1883</v>
      </c>
      <c r="P350" t="s">
        <v>2510</v>
      </c>
      <c r="Q350">
        <v>0</v>
      </c>
      <c r="R350">
        <v>0</v>
      </c>
      <c r="S350" t="s">
        <v>1883</v>
      </c>
      <c r="T350" t="s">
        <v>1883</v>
      </c>
      <c r="U350">
        <v>1</v>
      </c>
      <c r="V350" t="s">
        <v>1885</v>
      </c>
      <c r="W350">
        <v>12</v>
      </c>
      <c r="X350">
        <v>0</v>
      </c>
      <c r="Y350">
        <v>0</v>
      </c>
      <c r="Z350" t="s">
        <v>1881</v>
      </c>
      <c r="AA350" t="s">
        <v>1881</v>
      </c>
      <c r="AB350" t="s">
        <v>1881</v>
      </c>
      <c r="AC350">
        <v>0</v>
      </c>
      <c r="AD350">
        <v>0</v>
      </c>
      <c r="AE350">
        <v>0</v>
      </c>
      <c r="AF350">
        <v>0</v>
      </c>
      <c r="AG350" t="s">
        <v>1881</v>
      </c>
      <c r="AH350" s="181" t="s">
        <v>1883</v>
      </c>
      <c r="AI350" s="182">
        <v>51</v>
      </c>
      <c r="AJ350" s="181" t="s">
        <v>1964</v>
      </c>
      <c r="AK350" s="181" t="s">
        <v>1883</v>
      </c>
      <c r="AL350" s="181" t="s">
        <v>1883</v>
      </c>
      <c r="AO350" s="181"/>
      <c r="AQ350">
        <v>10</v>
      </c>
      <c r="AR350" s="182">
        <v>40</v>
      </c>
      <c r="AS350" s="183" t="s">
        <v>1882</v>
      </c>
      <c r="AT350">
        <v>0</v>
      </c>
      <c r="AU350">
        <v>0</v>
      </c>
      <c r="AV350" s="182">
        <v>0</v>
      </c>
      <c r="AW350" s="184">
        <v>0</v>
      </c>
      <c r="AX350" s="183" t="s">
        <v>1881</v>
      </c>
      <c r="AY350" s="184">
        <v>0</v>
      </c>
      <c r="AZ350">
        <v>0</v>
      </c>
      <c r="BA350">
        <v>0</v>
      </c>
      <c r="BB350">
        <v>0</v>
      </c>
      <c r="BC350" s="182">
        <v>0</v>
      </c>
      <c r="BD350" t="s">
        <v>1883</v>
      </c>
      <c r="BE350" t="s">
        <v>1883</v>
      </c>
      <c r="BF350" t="s">
        <v>1883</v>
      </c>
      <c r="BG350" s="181" t="s">
        <v>1883</v>
      </c>
      <c r="BH350">
        <v>0</v>
      </c>
      <c r="BI350" s="184">
        <v>0</v>
      </c>
      <c r="BJ350" s="182">
        <v>0</v>
      </c>
      <c r="BK350" s="181" t="s">
        <v>1883</v>
      </c>
      <c r="BL350">
        <v>0</v>
      </c>
      <c r="BM350">
        <v>0</v>
      </c>
      <c r="BN350">
        <v>0</v>
      </c>
    </row>
    <row r="351" spans="1:66" x14ac:dyDescent="0.25">
      <c r="A351">
        <v>4129</v>
      </c>
      <c r="B351" t="s">
        <v>2511</v>
      </c>
      <c r="C351">
        <v>12</v>
      </c>
      <c r="D351">
        <v>0</v>
      </c>
      <c r="E351">
        <v>0</v>
      </c>
      <c r="F351" t="s">
        <v>1881</v>
      </c>
      <c r="G351" t="s">
        <v>1882</v>
      </c>
      <c r="H351" t="s">
        <v>1881</v>
      </c>
      <c r="I351" t="s">
        <v>1881</v>
      </c>
      <c r="J351" t="s">
        <v>1881</v>
      </c>
      <c r="K351" t="s">
        <v>1881</v>
      </c>
      <c r="L351" t="s">
        <v>1881</v>
      </c>
      <c r="M351" s="180">
        <v>41380</v>
      </c>
      <c r="N351" t="s">
        <v>1883</v>
      </c>
      <c r="O351" t="s">
        <v>1883</v>
      </c>
      <c r="P351" t="s">
        <v>2512</v>
      </c>
      <c r="Q351">
        <v>0</v>
      </c>
      <c r="R351">
        <v>0</v>
      </c>
      <c r="S351" t="s">
        <v>1883</v>
      </c>
      <c r="T351" t="s">
        <v>1883</v>
      </c>
      <c r="U351">
        <v>1</v>
      </c>
      <c r="V351" t="s">
        <v>1885</v>
      </c>
      <c r="W351">
        <v>12</v>
      </c>
      <c r="X351">
        <v>0</v>
      </c>
      <c r="Y351">
        <v>0</v>
      </c>
      <c r="Z351" t="s">
        <v>1881</v>
      </c>
      <c r="AA351" t="s">
        <v>1881</v>
      </c>
      <c r="AB351" t="s">
        <v>1881</v>
      </c>
      <c r="AC351">
        <v>0</v>
      </c>
      <c r="AD351">
        <v>0</v>
      </c>
      <c r="AE351">
        <v>0</v>
      </c>
      <c r="AF351">
        <v>0</v>
      </c>
      <c r="AG351" t="s">
        <v>1881</v>
      </c>
      <c r="AH351" s="181" t="s">
        <v>1883</v>
      </c>
      <c r="AI351" s="182">
        <v>51</v>
      </c>
      <c r="AJ351" s="181" t="s">
        <v>1964</v>
      </c>
      <c r="AK351" s="181" t="s">
        <v>1883</v>
      </c>
      <c r="AL351" s="181" t="s">
        <v>1883</v>
      </c>
      <c r="AO351" s="181"/>
      <c r="AQ351">
        <v>10</v>
      </c>
      <c r="AR351" s="182">
        <v>40</v>
      </c>
      <c r="AS351" s="183" t="s">
        <v>1882</v>
      </c>
      <c r="AT351">
        <v>0</v>
      </c>
      <c r="AU351">
        <v>0</v>
      </c>
      <c r="AV351" s="182">
        <v>0</v>
      </c>
      <c r="AW351" s="184">
        <v>0</v>
      </c>
      <c r="AX351" s="183" t="s">
        <v>1881</v>
      </c>
      <c r="AY351" s="184">
        <v>0</v>
      </c>
      <c r="AZ351">
        <v>0</v>
      </c>
      <c r="BA351">
        <v>0</v>
      </c>
      <c r="BB351">
        <v>0</v>
      </c>
      <c r="BC351" s="182">
        <v>0</v>
      </c>
      <c r="BD351" t="s">
        <v>1883</v>
      </c>
      <c r="BE351" t="s">
        <v>1883</v>
      </c>
      <c r="BF351" t="s">
        <v>1883</v>
      </c>
      <c r="BG351" s="181" t="s">
        <v>1883</v>
      </c>
      <c r="BH351">
        <v>0</v>
      </c>
      <c r="BI351" s="184">
        <v>0</v>
      </c>
      <c r="BJ351" s="182">
        <v>0</v>
      </c>
      <c r="BK351" s="181" t="s">
        <v>1883</v>
      </c>
      <c r="BL351">
        <v>0</v>
      </c>
      <c r="BM351">
        <v>0</v>
      </c>
      <c r="BN351">
        <v>0</v>
      </c>
    </row>
    <row r="352" spans="1:66" x14ac:dyDescent="0.25">
      <c r="A352">
        <v>4174</v>
      </c>
      <c r="B352" t="s">
        <v>551</v>
      </c>
      <c r="C352">
        <v>8</v>
      </c>
      <c r="D352">
        <v>0</v>
      </c>
      <c r="E352">
        <v>0</v>
      </c>
      <c r="F352" t="s">
        <v>1881</v>
      </c>
      <c r="G352" t="s">
        <v>1882</v>
      </c>
      <c r="H352" t="s">
        <v>1881</v>
      </c>
      <c r="I352" t="s">
        <v>1881</v>
      </c>
      <c r="J352" t="s">
        <v>1881</v>
      </c>
      <c r="K352" t="s">
        <v>1881</v>
      </c>
      <c r="L352" t="s">
        <v>1881</v>
      </c>
      <c r="M352" s="180">
        <v>41417</v>
      </c>
      <c r="N352" t="s">
        <v>1883</v>
      </c>
      <c r="O352" t="s">
        <v>1883</v>
      </c>
      <c r="P352" t="s">
        <v>2513</v>
      </c>
      <c r="Q352">
        <v>0</v>
      </c>
      <c r="R352">
        <v>0</v>
      </c>
      <c r="S352" t="s">
        <v>1883</v>
      </c>
      <c r="T352" t="s">
        <v>1883</v>
      </c>
      <c r="U352">
        <v>0</v>
      </c>
      <c r="V352" t="s">
        <v>1883</v>
      </c>
      <c r="W352">
        <v>0</v>
      </c>
      <c r="X352">
        <v>0</v>
      </c>
      <c r="Y352">
        <v>0</v>
      </c>
      <c r="Z352" t="s">
        <v>1881</v>
      </c>
      <c r="AA352" t="s">
        <v>1881</v>
      </c>
      <c r="AB352" t="s">
        <v>1881</v>
      </c>
      <c r="AC352">
        <v>0</v>
      </c>
      <c r="AD352">
        <v>0</v>
      </c>
      <c r="AE352">
        <v>0</v>
      </c>
      <c r="AF352">
        <v>0</v>
      </c>
      <c r="AG352" t="s">
        <v>1881</v>
      </c>
      <c r="AH352" s="181" t="s">
        <v>1883</v>
      </c>
      <c r="AI352" s="182">
        <v>215</v>
      </c>
      <c r="AJ352" s="181" t="s">
        <v>1934</v>
      </c>
      <c r="AK352" s="181" t="s">
        <v>1883</v>
      </c>
      <c r="AL352" s="181" t="s">
        <v>1883</v>
      </c>
      <c r="AO352" s="181"/>
      <c r="AQ352">
        <v>10</v>
      </c>
      <c r="AR352" s="182">
        <v>40</v>
      </c>
      <c r="AS352" s="183" t="s">
        <v>1882</v>
      </c>
      <c r="AT352">
        <v>0</v>
      </c>
      <c r="AU352">
        <v>0</v>
      </c>
      <c r="AV352" s="182">
        <v>0</v>
      </c>
      <c r="AW352" s="184">
        <v>0</v>
      </c>
      <c r="AX352" s="183" t="s">
        <v>1881</v>
      </c>
      <c r="AY352" s="184">
        <v>0</v>
      </c>
      <c r="AZ352">
        <v>0</v>
      </c>
      <c r="BA352">
        <v>0</v>
      </c>
      <c r="BB352">
        <v>0</v>
      </c>
      <c r="BC352" s="182">
        <v>0</v>
      </c>
      <c r="BD352" t="s">
        <v>1883</v>
      </c>
      <c r="BE352" t="s">
        <v>1883</v>
      </c>
      <c r="BF352" t="s">
        <v>1883</v>
      </c>
      <c r="BG352" s="181" t="s">
        <v>1883</v>
      </c>
      <c r="BH352">
        <v>0</v>
      </c>
      <c r="BI352" s="184">
        <v>0</v>
      </c>
      <c r="BJ352" s="182">
        <v>0</v>
      </c>
      <c r="BK352" s="181" t="s">
        <v>1883</v>
      </c>
      <c r="BL352">
        <v>0</v>
      </c>
      <c r="BM352">
        <v>0</v>
      </c>
      <c r="BN352">
        <v>0</v>
      </c>
    </row>
    <row r="353" spans="1:66" x14ac:dyDescent="0.25">
      <c r="A353">
        <v>4175</v>
      </c>
      <c r="B353" t="s">
        <v>557</v>
      </c>
      <c r="C353">
        <v>8</v>
      </c>
      <c r="D353">
        <v>0</v>
      </c>
      <c r="E353">
        <v>0</v>
      </c>
      <c r="F353" t="s">
        <v>1881</v>
      </c>
      <c r="G353" t="s">
        <v>1882</v>
      </c>
      <c r="H353" t="s">
        <v>1881</v>
      </c>
      <c r="I353" t="s">
        <v>1881</v>
      </c>
      <c r="J353" t="s">
        <v>1881</v>
      </c>
      <c r="K353" t="s">
        <v>1881</v>
      </c>
      <c r="L353" t="s">
        <v>1881</v>
      </c>
      <c r="M353" s="180">
        <v>41417</v>
      </c>
      <c r="N353" t="s">
        <v>1883</v>
      </c>
      <c r="O353" t="s">
        <v>1883</v>
      </c>
      <c r="P353" t="s">
        <v>2514</v>
      </c>
      <c r="Q353">
        <v>0</v>
      </c>
      <c r="R353">
        <v>0</v>
      </c>
      <c r="S353" t="s">
        <v>1883</v>
      </c>
      <c r="T353" t="s">
        <v>1883</v>
      </c>
      <c r="U353">
        <v>0</v>
      </c>
      <c r="V353" t="s">
        <v>1883</v>
      </c>
      <c r="W353">
        <v>0</v>
      </c>
      <c r="X353">
        <v>0</v>
      </c>
      <c r="Y353">
        <v>0</v>
      </c>
      <c r="Z353" t="s">
        <v>1881</v>
      </c>
      <c r="AA353" t="s">
        <v>1881</v>
      </c>
      <c r="AB353" t="s">
        <v>1881</v>
      </c>
      <c r="AC353">
        <v>0</v>
      </c>
      <c r="AD353">
        <v>0</v>
      </c>
      <c r="AE353">
        <v>0</v>
      </c>
      <c r="AF353">
        <v>0</v>
      </c>
      <c r="AG353" t="s">
        <v>1881</v>
      </c>
      <c r="AH353" s="181" t="s">
        <v>1883</v>
      </c>
      <c r="AI353" s="182">
        <v>215</v>
      </c>
      <c r="AJ353" s="181" t="s">
        <v>1934</v>
      </c>
      <c r="AK353" s="181" t="s">
        <v>1883</v>
      </c>
      <c r="AL353" s="181" t="s">
        <v>1883</v>
      </c>
      <c r="AO353" s="181"/>
      <c r="AQ353">
        <v>10</v>
      </c>
      <c r="AR353" s="182">
        <v>40</v>
      </c>
      <c r="AS353" s="183" t="s">
        <v>1882</v>
      </c>
      <c r="AT353">
        <v>0</v>
      </c>
      <c r="AU353">
        <v>0</v>
      </c>
      <c r="AV353" s="182">
        <v>0</v>
      </c>
      <c r="AW353" s="184">
        <v>0</v>
      </c>
      <c r="AX353" s="183" t="s">
        <v>1881</v>
      </c>
      <c r="AY353" s="184">
        <v>0</v>
      </c>
      <c r="AZ353">
        <v>0</v>
      </c>
      <c r="BA353">
        <v>0</v>
      </c>
      <c r="BB353">
        <v>0</v>
      </c>
      <c r="BC353" s="182">
        <v>0</v>
      </c>
      <c r="BD353" t="s">
        <v>1883</v>
      </c>
      <c r="BE353" t="s">
        <v>1883</v>
      </c>
      <c r="BF353" t="s">
        <v>1883</v>
      </c>
      <c r="BG353" s="181" t="s">
        <v>1883</v>
      </c>
      <c r="BH353">
        <v>0</v>
      </c>
      <c r="BI353" s="184">
        <v>0</v>
      </c>
      <c r="BJ353" s="182">
        <v>0</v>
      </c>
      <c r="BK353" s="181" t="s">
        <v>1883</v>
      </c>
      <c r="BL353">
        <v>0</v>
      </c>
      <c r="BM353">
        <v>0</v>
      </c>
      <c r="BN353">
        <v>0</v>
      </c>
    </row>
    <row r="354" spans="1:66" x14ac:dyDescent="0.25">
      <c r="A354">
        <v>4176</v>
      </c>
      <c r="B354" t="s">
        <v>559</v>
      </c>
      <c r="C354">
        <v>8</v>
      </c>
      <c r="D354">
        <v>0</v>
      </c>
      <c r="E354">
        <v>0</v>
      </c>
      <c r="F354" t="s">
        <v>1881</v>
      </c>
      <c r="G354" t="s">
        <v>1882</v>
      </c>
      <c r="H354" t="s">
        <v>1881</v>
      </c>
      <c r="I354" t="s">
        <v>1881</v>
      </c>
      <c r="J354" t="s">
        <v>1881</v>
      </c>
      <c r="K354" t="s">
        <v>1881</v>
      </c>
      <c r="L354" t="s">
        <v>1881</v>
      </c>
      <c r="M354" s="180">
        <v>41417</v>
      </c>
      <c r="N354" t="s">
        <v>1883</v>
      </c>
      <c r="O354" t="s">
        <v>1883</v>
      </c>
      <c r="P354" t="s">
        <v>2515</v>
      </c>
      <c r="Q354">
        <v>0</v>
      </c>
      <c r="R354">
        <v>0</v>
      </c>
      <c r="S354" t="s">
        <v>1883</v>
      </c>
      <c r="T354" t="s">
        <v>1883</v>
      </c>
      <c r="U354">
        <v>0</v>
      </c>
      <c r="V354" t="s">
        <v>1883</v>
      </c>
      <c r="W354">
        <v>0</v>
      </c>
      <c r="X354">
        <v>0</v>
      </c>
      <c r="Y354">
        <v>0</v>
      </c>
      <c r="Z354" t="s">
        <v>1881</v>
      </c>
      <c r="AA354" t="s">
        <v>1881</v>
      </c>
      <c r="AB354" t="s">
        <v>1881</v>
      </c>
      <c r="AC354">
        <v>0</v>
      </c>
      <c r="AD354">
        <v>0</v>
      </c>
      <c r="AE354">
        <v>0</v>
      </c>
      <c r="AF354">
        <v>0</v>
      </c>
      <c r="AG354" t="s">
        <v>1881</v>
      </c>
      <c r="AH354" s="181" t="s">
        <v>1883</v>
      </c>
      <c r="AI354" s="182">
        <v>215</v>
      </c>
      <c r="AJ354" s="181" t="s">
        <v>1934</v>
      </c>
      <c r="AK354" s="181" t="s">
        <v>1883</v>
      </c>
      <c r="AL354" s="181" t="s">
        <v>1883</v>
      </c>
      <c r="AO354" s="181"/>
      <c r="AQ354">
        <v>10</v>
      </c>
      <c r="AR354" s="182">
        <v>40</v>
      </c>
      <c r="AS354" s="183" t="s">
        <v>1882</v>
      </c>
      <c r="AT354">
        <v>0</v>
      </c>
      <c r="AU354">
        <v>0</v>
      </c>
      <c r="AV354" s="182">
        <v>0</v>
      </c>
      <c r="AW354" s="184">
        <v>0</v>
      </c>
      <c r="AX354" s="183" t="s">
        <v>1881</v>
      </c>
      <c r="AY354" s="184">
        <v>0</v>
      </c>
      <c r="AZ354">
        <v>0</v>
      </c>
      <c r="BA354">
        <v>0</v>
      </c>
      <c r="BB354">
        <v>0</v>
      </c>
      <c r="BC354" s="182">
        <v>0</v>
      </c>
      <c r="BD354" t="s">
        <v>1883</v>
      </c>
      <c r="BE354" t="s">
        <v>1883</v>
      </c>
      <c r="BF354" t="s">
        <v>1883</v>
      </c>
      <c r="BG354" s="181" t="s">
        <v>1883</v>
      </c>
      <c r="BH354">
        <v>0</v>
      </c>
      <c r="BI354" s="184">
        <v>0</v>
      </c>
      <c r="BJ354" s="182">
        <v>0</v>
      </c>
      <c r="BK354" s="181" t="s">
        <v>1883</v>
      </c>
      <c r="BL354">
        <v>0</v>
      </c>
      <c r="BM354">
        <v>0</v>
      </c>
      <c r="BN354">
        <v>0</v>
      </c>
    </row>
    <row r="355" spans="1:66" x14ac:dyDescent="0.25">
      <c r="A355">
        <v>4177</v>
      </c>
      <c r="B355" t="s">
        <v>979</v>
      </c>
      <c r="C355">
        <v>8</v>
      </c>
      <c r="D355">
        <v>0</v>
      </c>
      <c r="E355">
        <v>0</v>
      </c>
      <c r="F355" t="s">
        <v>1881</v>
      </c>
      <c r="G355" t="s">
        <v>1882</v>
      </c>
      <c r="H355" t="s">
        <v>1881</v>
      </c>
      <c r="I355" t="s">
        <v>1881</v>
      </c>
      <c r="J355" t="s">
        <v>1881</v>
      </c>
      <c r="K355" t="s">
        <v>1881</v>
      </c>
      <c r="L355" t="s">
        <v>1881</v>
      </c>
      <c r="M355" s="180">
        <v>41417</v>
      </c>
      <c r="N355" t="s">
        <v>1883</v>
      </c>
      <c r="O355" t="s">
        <v>1883</v>
      </c>
      <c r="P355" t="s">
        <v>2516</v>
      </c>
      <c r="Q355">
        <v>0</v>
      </c>
      <c r="R355">
        <v>0</v>
      </c>
      <c r="S355" t="s">
        <v>1883</v>
      </c>
      <c r="T355" t="s">
        <v>1883</v>
      </c>
      <c r="U355">
        <v>0</v>
      </c>
      <c r="V355" t="s">
        <v>1883</v>
      </c>
      <c r="W355">
        <v>0</v>
      </c>
      <c r="X355">
        <v>0</v>
      </c>
      <c r="Y355">
        <v>0</v>
      </c>
      <c r="Z355" t="s">
        <v>1881</v>
      </c>
      <c r="AA355" t="s">
        <v>1881</v>
      </c>
      <c r="AB355" t="s">
        <v>1881</v>
      </c>
      <c r="AC355">
        <v>0</v>
      </c>
      <c r="AD355">
        <v>0</v>
      </c>
      <c r="AE355">
        <v>0</v>
      </c>
      <c r="AF355">
        <v>0</v>
      </c>
      <c r="AG355" t="s">
        <v>1881</v>
      </c>
      <c r="AH355" s="181" t="s">
        <v>1883</v>
      </c>
      <c r="AI355" s="182">
        <v>215</v>
      </c>
      <c r="AJ355" s="181" t="s">
        <v>1934</v>
      </c>
      <c r="AK355" s="181" t="s">
        <v>1883</v>
      </c>
      <c r="AL355" s="181" t="s">
        <v>1883</v>
      </c>
      <c r="AO355" s="181"/>
      <c r="AQ355">
        <v>10</v>
      </c>
      <c r="AR355" s="182">
        <v>40</v>
      </c>
      <c r="AS355" s="183" t="s">
        <v>1882</v>
      </c>
      <c r="AT355">
        <v>0</v>
      </c>
      <c r="AU355">
        <v>0</v>
      </c>
      <c r="AV355" s="182">
        <v>0</v>
      </c>
      <c r="AW355" s="184">
        <v>0</v>
      </c>
      <c r="AX355" s="183" t="s">
        <v>1881</v>
      </c>
      <c r="AY355" s="184">
        <v>0</v>
      </c>
      <c r="AZ355">
        <v>0</v>
      </c>
      <c r="BA355">
        <v>0</v>
      </c>
      <c r="BB355">
        <v>0</v>
      </c>
      <c r="BC355" s="182">
        <v>0</v>
      </c>
      <c r="BD355" t="s">
        <v>1883</v>
      </c>
      <c r="BE355" t="s">
        <v>1883</v>
      </c>
      <c r="BF355" t="s">
        <v>1883</v>
      </c>
      <c r="BG355" s="181" t="s">
        <v>1883</v>
      </c>
      <c r="BH355">
        <v>0</v>
      </c>
      <c r="BI355" s="184">
        <v>0</v>
      </c>
      <c r="BJ355" s="182">
        <v>0</v>
      </c>
      <c r="BK355" s="181" t="s">
        <v>1883</v>
      </c>
      <c r="BL355">
        <v>0</v>
      </c>
      <c r="BM355">
        <v>0</v>
      </c>
      <c r="BN355">
        <v>0</v>
      </c>
    </row>
    <row r="356" spans="1:66" x14ac:dyDescent="0.25">
      <c r="A356">
        <v>4191</v>
      </c>
      <c r="B356" t="s">
        <v>2517</v>
      </c>
      <c r="C356">
        <v>6</v>
      </c>
      <c r="D356">
        <v>0</v>
      </c>
      <c r="E356">
        <v>0</v>
      </c>
      <c r="F356" t="s">
        <v>1881</v>
      </c>
      <c r="G356" t="s">
        <v>1882</v>
      </c>
      <c r="H356" t="s">
        <v>1881</v>
      </c>
      <c r="I356" t="s">
        <v>1881</v>
      </c>
      <c r="J356" t="s">
        <v>1881</v>
      </c>
      <c r="K356" t="s">
        <v>1881</v>
      </c>
      <c r="L356" t="s">
        <v>1881</v>
      </c>
      <c r="M356" s="180">
        <v>41428</v>
      </c>
      <c r="N356" t="s">
        <v>1883</v>
      </c>
      <c r="O356" t="s">
        <v>1883</v>
      </c>
      <c r="P356" t="s">
        <v>2518</v>
      </c>
      <c r="Q356">
        <v>0</v>
      </c>
      <c r="R356">
        <v>0</v>
      </c>
      <c r="S356" t="s">
        <v>1883</v>
      </c>
      <c r="T356" t="s">
        <v>1883</v>
      </c>
      <c r="U356">
        <v>0</v>
      </c>
      <c r="V356" t="s">
        <v>1883</v>
      </c>
      <c r="W356">
        <v>0</v>
      </c>
      <c r="X356">
        <v>0</v>
      </c>
      <c r="Y356">
        <v>0</v>
      </c>
      <c r="Z356" t="s">
        <v>1881</v>
      </c>
      <c r="AA356" t="s">
        <v>1881</v>
      </c>
      <c r="AB356" t="s">
        <v>1881</v>
      </c>
      <c r="AC356">
        <v>0</v>
      </c>
      <c r="AD356">
        <v>0</v>
      </c>
      <c r="AE356">
        <v>0</v>
      </c>
      <c r="AF356">
        <v>0</v>
      </c>
      <c r="AG356" t="s">
        <v>1882</v>
      </c>
      <c r="AH356" s="181" t="s">
        <v>1883</v>
      </c>
      <c r="AI356" s="182">
        <v>27</v>
      </c>
      <c r="AJ356" s="181" t="s">
        <v>1886</v>
      </c>
      <c r="AK356" s="181" t="s">
        <v>1883</v>
      </c>
      <c r="AL356" s="181" t="s">
        <v>1883</v>
      </c>
      <c r="AO356" s="181"/>
      <c r="AQ356">
        <v>10</v>
      </c>
      <c r="AR356" s="182">
        <v>40</v>
      </c>
      <c r="AS356" s="183" t="s">
        <v>1882</v>
      </c>
      <c r="AT356">
        <v>0</v>
      </c>
      <c r="AU356">
        <v>0</v>
      </c>
      <c r="AV356" s="182">
        <v>0</v>
      </c>
      <c r="AW356" s="184">
        <v>0</v>
      </c>
      <c r="AX356" s="183" t="s">
        <v>1881</v>
      </c>
      <c r="AY356" s="184">
        <v>0</v>
      </c>
      <c r="AZ356">
        <v>0</v>
      </c>
      <c r="BA356">
        <v>0</v>
      </c>
      <c r="BB356">
        <v>0</v>
      </c>
      <c r="BC356" s="182">
        <v>0</v>
      </c>
      <c r="BD356" t="s">
        <v>1883</v>
      </c>
      <c r="BE356" t="s">
        <v>1883</v>
      </c>
      <c r="BF356" t="s">
        <v>1883</v>
      </c>
      <c r="BG356" s="181" t="s">
        <v>1883</v>
      </c>
      <c r="BH356">
        <v>0</v>
      </c>
      <c r="BI356" s="184">
        <v>0</v>
      </c>
      <c r="BJ356" s="182">
        <v>0</v>
      </c>
      <c r="BK356" s="181" t="s">
        <v>1883</v>
      </c>
      <c r="BL356">
        <v>0</v>
      </c>
      <c r="BM356">
        <v>0</v>
      </c>
      <c r="BN356">
        <v>0</v>
      </c>
    </row>
    <row r="357" spans="1:66" x14ac:dyDescent="0.25">
      <c r="A357">
        <v>4194</v>
      </c>
      <c r="B357" t="s">
        <v>2519</v>
      </c>
      <c r="C357">
        <v>12</v>
      </c>
      <c r="D357">
        <v>0</v>
      </c>
      <c r="E357">
        <v>0</v>
      </c>
      <c r="F357" t="s">
        <v>1881</v>
      </c>
      <c r="G357" t="s">
        <v>1882</v>
      </c>
      <c r="H357" t="s">
        <v>1881</v>
      </c>
      <c r="I357" t="s">
        <v>1881</v>
      </c>
      <c r="J357" t="s">
        <v>1881</v>
      </c>
      <c r="K357" t="s">
        <v>1881</v>
      </c>
      <c r="L357" t="s">
        <v>1881</v>
      </c>
      <c r="M357" s="180">
        <v>41429</v>
      </c>
      <c r="N357" t="s">
        <v>1883</v>
      </c>
      <c r="O357" t="s">
        <v>1883</v>
      </c>
      <c r="P357" t="s">
        <v>2520</v>
      </c>
      <c r="Q357">
        <v>0</v>
      </c>
      <c r="R357">
        <v>0</v>
      </c>
      <c r="S357" t="s">
        <v>1883</v>
      </c>
      <c r="T357" t="s">
        <v>1883</v>
      </c>
      <c r="U357">
        <v>0</v>
      </c>
      <c r="V357" t="s">
        <v>1883</v>
      </c>
      <c r="W357">
        <v>0</v>
      </c>
      <c r="X357">
        <v>0</v>
      </c>
      <c r="Y357">
        <v>0</v>
      </c>
      <c r="Z357" t="s">
        <v>1881</v>
      </c>
      <c r="AA357" t="s">
        <v>1881</v>
      </c>
      <c r="AB357" t="s">
        <v>1881</v>
      </c>
      <c r="AC357">
        <v>0</v>
      </c>
      <c r="AD357">
        <v>0</v>
      </c>
      <c r="AE357">
        <v>0</v>
      </c>
      <c r="AF357">
        <v>0</v>
      </c>
      <c r="AG357" t="s">
        <v>1881</v>
      </c>
      <c r="AH357" s="181" t="s">
        <v>1883</v>
      </c>
      <c r="AI357" s="182">
        <v>49</v>
      </c>
      <c r="AJ357" s="181" t="s">
        <v>1960</v>
      </c>
      <c r="AK357" s="181" t="s">
        <v>1883</v>
      </c>
      <c r="AL357" s="181" t="s">
        <v>1883</v>
      </c>
      <c r="AO357" s="181"/>
      <c r="AQ357">
        <v>10</v>
      </c>
      <c r="AR357" s="182">
        <v>40</v>
      </c>
      <c r="AS357" s="183" t="s">
        <v>1882</v>
      </c>
      <c r="AT357">
        <v>0</v>
      </c>
      <c r="AU357">
        <v>0</v>
      </c>
      <c r="AV357" s="182">
        <v>0</v>
      </c>
      <c r="AW357" s="184">
        <v>0</v>
      </c>
      <c r="AX357" s="183" t="s">
        <v>1881</v>
      </c>
      <c r="AY357" s="184">
        <v>0</v>
      </c>
      <c r="AZ357">
        <v>0</v>
      </c>
      <c r="BA357">
        <v>0</v>
      </c>
      <c r="BB357">
        <v>0</v>
      </c>
      <c r="BC357" s="182">
        <v>0</v>
      </c>
      <c r="BD357" t="s">
        <v>1883</v>
      </c>
      <c r="BE357" t="s">
        <v>1883</v>
      </c>
      <c r="BF357" t="s">
        <v>1883</v>
      </c>
      <c r="BG357" s="181" t="s">
        <v>1883</v>
      </c>
      <c r="BH357">
        <v>0</v>
      </c>
      <c r="BI357" s="184">
        <v>0</v>
      </c>
      <c r="BJ357" s="182">
        <v>0</v>
      </c>
      <c r="BK357" s="181" t="s">
        <v>1883</v>
      </c>
      <c r="BL357">
        <v>0</v>
      </c>
      <c r="BM357">
        <v>0</v>
      </c>
      <c r="BN357">
        <v>0</v>
      </c>
    </row>
    <row r="358" spans="1:66" x14ac:dyDescent="0.25">
      <c r="A358">
        <v>4217</v>
      </c>
      <c r="B358" t="s">
        <v>2521</v>
      </c>
      <c r="C358">
        <v>6</v>
      </c>
      <c r="D358">
        <v>0</v>
      </c>
      <c r="E358">
        <v>0</v>
      </c>
      <c r="F358" t="s">
        <v>1881</v>
      </c>
      <c r="G358" t="s">
        <v>1882</v>
      </c>
      <c r="H358" t="s">
        <v>1881</v>
      </c>
      <c r="I358" t="s">
        <v>1881</v>
      </c>
      <c r="J358" t="s">
        <v>1881</v>
      </c>
      <c r="K358" t="s">
        <v>1881</v>
      </c>
      <c r="L358" t="s">
        <v>1881</v>
      </c>
      <c r="M358" s="180">
        <v>41437</v>
      </c>
      <c r="N358" t="s">
        <v>1883</v>
      </c>
      <c r="O358" t="s">
        <v>1883</v>
      </c>
      <c r="P358" t="s">
        <v>2522</v>
      </c>
      <c r="Q358">
        <v>0</v>
      </c>
      <c r="R358">
        <v>0</v>
      </c>
      <c r="S358" t="s">
        <v>1883</v>
      </c>
      <c r="T358" t="s">
        <v>1883</v>
      </c>
      <c r="U358">
        <v>0</v>
      </c>
      <c r="V358" t="s">
        <v>1883</v>
      </c>
      <c r="W358">
        <v>0</v>
      </c>
      <c r="X358">
        <v>0</v>
      </c>
      <c r="Y358">
        <v>0</v>
      </c>
      <c r="Z358" t="s">
        <v>1881</v>
      </c>
      <c r="AA358" t="s">
        <v>1881</v>
      </c>
      <c r="AB358" t="s">
        <v>1881</v>
      </c>
      <c r="AC358">
        <v>0</v>
      </c>
      <c r="AD358">
        <v>0</v>
      </c>
      <c r="AE358">
        <v>0</v>
      </c>
      <c r="AF358">
        <v>0</v>
      </c>
      <c r="AG358" t="s">
        <v>1881</v>
      </c>
      <c r="AH358" s="181" t="s">
        <v>1883</v>
      </c>
      <c r="AI358" s="182">
        <v>43</v>
      </c>
      <c r="AJ358" s="181" t="s">
        <v>2095</v>
      </c>
      <c r="AK358" s="181" t="s">
        <v>1883</v>
      </c>
      <c r="AL358" s="181" t="s">
        <v>1883</v>
      </c>
      <c r="AO358" s="181"/>
      <c r="AQ358">
        <v>10</v>
      </c>
      <c r="AR358" s="182">
        <v>40</v>
      </c>
      <c r="AS358" s="183" t="s">
        <v>1882</v>
      </c>
      <c r="AT358">
        <v>0</v>
      </c>
      <c r="AU358">
        <v>45</v>
      </c>
      <c r="AV358" s="182">
        <v>0</v>
      </c>
      <c r="AW358" s="184">
        <v>0</v>
      </c>
      <c r="AX358" s="183" t="s">
        <v>1881</v>
      </c>
      <c r="AY358" s="184">
        <v>0</v>
      </c>
      <c r="AZ358">
        <v>0</v>
      </c>
      <c r="BA358">
        <v>0</v>
      </c>
      <c r="BB358">
        <v>0</v>
      </c>
      <c r="BC358" s="182">
        <v>0</v>
      </c>
      <c r="BD358" t="s">
        <v>1883</v>
      </c>
      <c r="BE358" t="s">
        <v>1883</v>
      </c>
      <c r="BF358" t="s">
        <v>1883</v>
      </c>
      <c r="BG358" s="181" t="s">
        <v>1883</v>
      </c>
      <c r="BH358">
        <v>4.8</v>
      </c>
      <c r="BI358" s="184">
        <v>0</v>
      </c>
      <c r="BJ358" s="182">
        <v>0</v>
      </c>
      <c r="BK358" s="181" t="s">
        <v>1883</v>
      </c>
      <c r="BL358">
        <v>0</v>
      </c>
      <c r="BM358">
        <v>0</v>
      </c>
      <c r="BN358">
        <v>0</v>
      </c>
    </row>
    <row r="359" spans="1:66" x14ac:dyDescent="0.25">
      <c r="A359">
        <v>4244</v>
      </c>
      <c r="B359" t="s">
        <v>1101</v>
      </c>
      <c r="C359">
        <v>8</v>
      </c>
      <c r="D359">
        <v>0</v>
      </c>
      <c r="E359">
        <v>0</v>
      </c>
      <c r="F359" t="s">
        <v>1881</v>
      </c>
      <c r="G359" t="s">
        <v>1882</v>
      </c>
      <c r="H359" t="s">
        <v>1881</v>
      </c>
      <c r="I359" t="s">
        <v>1881</v>
      </c>
      <c r="J359" t="s">
        <v>1881</v>
      </c>
      <c r="K359" t="s">
        <v>1881</v>
      </c>
      <c r="L359" t="s">
        <v>1881</v>
      </c>
      <c r="M359" s="180">
        <v>41447</v>
      </c>
      <c r="N359" t="s">
        <v>1883</v>
      </c>
      <c r="O359" t="s">
        <v>1883</v>
      </c>
      <c r="P359" t="s">
        <v>2523</v>
      </c>
      <c r="Q359">
        <v>0</v>
      </c>
      <c r="R359">
        <v>0</v>
      </c>
      <c r="S359" t="s">
        <v>1883</v>
      </c>
      <c r="T359" t="s">
        <v>1883</v>
      </c>
      <c r="U359">
        <v>0</v>
      </c>
      <c r="V359" t="s">
        <v>1883</v>
      </c>
      <c r="W359">
        <v>0</v>
      </c>
      <c r="X359">
        <v>0</v>
      </c>
      <c r="Y359">
        <v>0</v>
      </c>
      <c r="Z359" t="s">
        <v>1881</v>
      </c>
      <c r="AA359" t="s">
        <v>1881</v>
      </c>
      <c r="AB359" t="s">
        <v>1881</v>
      </c>
      <c r="AC359">
        <v>0</v>
      </c>
      <c r="AD359">
        <v>0</v>
      </c>
      <c r="AE359">
        <v>0</v>
      </c>
      <c r="AF359">
        <v>0</v>
      </c>
      <c r="AG359" t="s">
        <v>1881</v>
      </c>
      <c r="AH359" s="181" t="s">
        <v>1883</v>
      </c>
      <c r="AI359" s="182">
        <v>215</v>
      </c>
      <c r="AJ359" s="181" t="s">
        <v>1934</v>
      </c>
      <c r="AK359" s="181" t="s">
        <v>1883</v>
      </c>
      <c r="AL359" s="181" t="s">
        <v>1883</v>
      </c>
      <c r="AO359" s="181"/>
      <c r="AQ359">
        <v>10</v>
      </c>
      <c r="AR359" s="182">
        <v>40</v>
      </c>
      <c r="AS359" s="183" t="s">
        <v>1882</v>
      </c>
      <c r="AT359">
        <v>0</v>
      </c>
      <c r="AU359">
        <v>0</v>
      </c>
      <c r="AV359" s="182">
        <v>0</v>
      </c>
      <c r="AW359" s="184">
        <v>0</v>
      </c>
      <c r="AX359" s="183" t="s">
        <v>1881</v>
      </c>
      <c r="AY359" s="184">
        <v>0</v>
      </c>
      <c r="AZ359">
        <v>0</v>
      </c>
      <c r="BA359">
        <v>0</v>
      </c>
      <c r="BB359">
        <v>0</v>
      </c>
      <c r="BC359" s="182">
        <v>0</v>
      </c>
      <c r="BD359" t="s">
        <v>1883</v>
      </c>
      <c r="BE359" t="s">
        <v>1883</v>
      </c>
      <c r="BF359" t="s">
        <v>1883</v>
      </c>
      <c r="BG359" s="181" t="s">
        <v>1883</v>
      </c>
      <c r="BH359">
        <v>0</v>
      </c>
      <c r="BI359" s="184">
        <v>0</v>
      </c>
      <c r="BJ359" s="182">
        <v>0</v>
      </c>
      <c r="BK359" s="181" t="s">
        <v>1883</v>
      </c>
      <c r="BL359">
        <v>0</v>
      </c>
      <c r="BM359">
        <v>0</v>
      </c>
      <c r="BN359">
        <v>0</v>
      </c>
    </row>
    <row r="360" spans="1:66" x14ac:dyDescent="0.25">
      <c r="A360">
        <v>4245</v>
      </c>
      <c r="B360" t="s">
        <v>1260</v>
      </c>
      <c r="C360">
        <v>8</v>
      </c>
      <c r="D360">
        <v>0</v>
      </c>
      <c r="E360">
        <v>0</v>
      </c>
      <c r="F360" t="s">
        <v>1881</v>
      </c>
      <c r="G360" t="s">
        <v>1882</v>
      </c>
      <c r="H360" t="s">
        <v>1881</v>
      </c>
      <c r="I360" t="s">
        <v>1881</v>
      </c>
      <c r="J360" t="s">
        <v>1881</v>
      </c>
      <c r="K360" t="s">
        <v>1881</v>
      </c>
      <c r="L360" t="s">
        <v>1881</v>
      </c>
      <c r="M360" s="180">
        <v>41447</v>
      </c>
      <c r="N360" t="s">
        <v>1883</v>
      </c>
      <c r="O360" t="s">
        <v>1883</v>
      </c>
      <c r="P360" t="s">
        <v>2524</v>
      </c>
      <c r="Q360">
        <v>0</v>
      </c>
      <c r="R360">
        <v>0</v>
      </c>
      <c r="S360" t="s">
        <v>1883</v>
      </c>
      <c r="T360" t="s">
        <v>1883</v>
      </c>
      <c r="U360">
        <v>0</v>
      </c>
      <c r="V360" t="s">
        <v>1883</v>
      </c>
      <c r="W360">
        <v>0</v>
      </c>
      <c r="X360">
        <v>0</v>
      </c>
      <c r="Y360">
        <v>0</v>
      </c>
      <c r="Z360" t="s">
        <v>1881</v>
      </c>
      <c r="AA360" t="s">
        <v>1881</v>
      </c>
      <c r="AB360" t="s">
        <v>1881</v>
      </c>
      <c r="AC360">
        <v>0</v>
      </c>
      <c r="AD360">
        <v>0</v>
      </c>
      <c r="AE360">
        <v>0</v>
      </c>
      <c r="AF360">
        <v>0</v>
      </c>
      <c r="AG360" t="s">
        <v>1881</v>
      </c>
      <c r="AH360" s="181" t="s">
        <v>1883</v>
      </c>
      <c r="AI360" s="182">
        <v>215</v>
      </c>
      <c r="AJ360" s="181" t="s">
        <v>1934</v>
      </c>
      <c r="AK360" s="181" t="s">
        <v>1883</v>
      </c>
      <c r="AL360" s="181" t="s">
        <v>1883</v>
      </c>
      <c r="AO360" s="181"/>
      <c r="AQ360">
        <v>10</v>
      </c>
      <c r="AR360" s="182">
        <v>40</v>
      </c>
      <c r="AS360" s="183" t="s">
        <v>1882</v>
      </c>
      <c r="AT360">
        <v>0</v>
      </c>
      <c r="AU360">
        <v>0</v>
      </c>
      <c r="AV360" s="182">
        <v>0</v>
      </c>
      <c r="AW360" s="184">
        <v>0</v>
      </c>
      <c r="AX360" s="183" t="s">
        <v>1881</v>
      </c>
      <c r="AY360" s="184">
        <v>0</v>
      </c>
      <c r="AZ360">
        <v>0</v>
      </c>
      <c r="BA360">
        <v>0</v>
      </c>
      <c r="BB360">
        <v>0</v>
      </c>
      <c r="BC360" s="182">
        <v>0</v>
      </c>
      <c r="BD360" t="s">
        <v>1883</v>
      </c>
      <c r="BE360" t="s">
        <v>1883</v>
      </c>
      <c r="BF360" t="s">
        <v>1883</v>
      </c>
      <c r="BG360" s="181" t="s">
        <v>1883</v>
      </c>
      <c r="BH360">
        <v>0</v>
      </c>
      <c r="BI360" s="184">
        <v>0</v>
      </c>
      <c r="BJ360" s="182">
        <v>0</v>
      </c>
      <c r="BK360" s="181" t="s">
        <v>1883</v>
      </c>
      <c r="BL360">
        <v>0</v>
      </c>
      <c r="BM360">
        <v>0</v>
      </c>
      <c r="BN360">
        <v>0</v>
      </c>
    </row>
    <row r="361" spans="1:66" x14ac:dyDescent="0.25">
      <c r="A361">
        <v>4263</v>
      </c>
      <c r="B361" t="s">
        <v>1534</v>
      </c>
      <c r="C361">
        <v>36</v>
      </c>
      <c r="D361">
        <v>0</v>
      </c>
      <c r="E361">
        <v>0</v>
      </c>
      <c r="F361" t="s">
        <v>1881</v>
      </c>
      <c r="G361" t="s">
        <v>1882</v>
      </c>
      <c r="H361" t="s">
        <v>1881</v>
      </c>
      <c r="I361" t="s">
        <v>1881</v>
      </c>
      <c r="J361" t="s">
        <v>1881</v>
      </c>
      <c r="K361" t="s">
        <v>1881</v>
      </c>
      <c r="L361" t="s">
        <v>1881</v>
      </c>
      <c r="M361" s="180">
        <v>41471</v>
      </c>
      <c r="N361" t="s">
        <v>1883</v>
      </c>
      <c r="O361" t="s">
        <v>1883</v>
      </c>
      <c r="P361" t="s">
        <v>2525</v>
      </c>
      <c r="Q361">
        <v>0</v>
      </c>
      <c r="R361">
        <v>0</v>
      </c>
      <c r="S361" t="s">
        <v>1883</v>
      </c>
      <c r="T361" t="s">
        <v>1883</v>
      </c>
      <c r="U361">
        <v>0</v>
      </c>
      <c r="V361" t="s">
        <v>1883</v>
      </c>
      <c r="W361">
        <v>0</v>
      </c>
      <c r="X361">
        <v>0</v>
      </c>
      <c r="Y361">
        <v>0</v>
      </c>
      <c r="Z361" t="s">
        <v>1881</v>
      </c>
      <c r="AA361" t="s">
        <v>1881</v>
      </c>
      <c r="AB361" t="s">
        <v>1881</v>
      </c>
      <c r="AC361">
        <v>0</v>
      </c>
      <c r="AD361">
        <v>0</v>
      </c>
      <c r="AE361">
        <v>0</v>
      </c>
      <c r="AF361">
        <v>0</v>
      </c>
      <c r="AG361" t="s">
        <v>1882</v>
      </c>
      <c r="AH361" s="181" t="s">
        <v>1883</v>
      </c>
      <c r="AI361" s="182">
        <v>27</v>
      </c>
      <c r="AJ361" s="181" t="s">
        <v>1886</v>
      </c>
      <c r="AK361" s="181" t="s">
        <v>1883</v>
      </c>
      <c r="AL361" s="181" t="s">
        <v>1883</v>
      </c>
      <c r="AO361" s="181"/>
      <c r="AQ361">
        <v>10</v>
      </c>
      <c r="AR361" s="182">
        <v>40</v>
      </c>
      <c r="AS361" s="183" t="s">
        <v>1882</v>
      </c>
      <c r="AT361">
        <v>0</v>
      </c>
      <c r="AU361">
        <v>0</v>
      </c>
      <c r="AV361" s="182">
        <v>0</v>
      </c>
      <c r="AW361" s="184">
        <v>0</v>
      </c>
      <c r="AX361" s="183" t="s">
        <v>1881</v>
      </c>
      <c r="AY361" s="184">
        <v>0</v>
      </c>
      <c r="AZ361">
        <v>0</v>
      </c>
      <c r="BA361">
        <v>0</v>
      </c>
      <c r="BB361">
        <v>0</v>
      </c>
      <c r="BC361" s="182">
        <v>0</v>
      </c>
      <c r="BD361" t="s">
        <v>1883</v>
      </c>
      <c r="BE361" t="s">
        <v>1883</v>
      </c>
      <c r="BF361" t="s">
        <v>1883</v>
      </c>
      <c r="BG361" s="181" t="s">
        <v>1883</v>
      </c>
      <c r="BH361">
        <v>0</v>
      </c>
      <c r="BI361" s="184">
        <v>0</v>
      </c>
      <c r="BJ361" s="182">
        <v>0</v>
      </c>
      <c r="BK361" s="181" t="s">
        <v>1883</v>
      </c>
      <c r="BL361">
        <v>0</v>
      </c>
      <c r="BM361">
        <v>0</v>
      </c>
      <c r="BN361">
        <v>0</v>
      </c>
    </row>
    <row r="362" spans="1:66" x14ac:dyDescent="0.25">
      <c r="A362">
        <v>4282</v>
      </c>
      <c r="B362" t="s">
        <v>2526</v>
      </c>
      <c r="C362">
        <v>12</v>
      </c>
      <c r="D362">
        <v>0</v>
      </c>
      <c r="E362">
        <v>0</v>
      </c>
      <c r="F362" t="s">
        <v>1881</v>
      </c>
      <c r="G362" t="s">
        <v>1882</v>
      </c>
      <c r="H362" t="s">
        <v>1881</v>
      </c>
      <c r="I362" t="s">
        <v>1881</v>
      </c>
      <c r="J362" t="s">
        <v>1881</v>
      </c>
      <c r="K362" t="s">
        <v>1881</v>
      </c>
      <c r="L362" t="s">
        <v>1881</v>
      </c>
      <c r="M362" s="180">
        <v>41478</v>
      </c>
      <c r="N362" t="s">
        <v>1883</v>
      </c>
      <c r="O362" t="s">
        <v>1883</v>
      </c>
      <c r="P362" t="s">
        <v>2527</v>
      </c>
      <c r="Q362">
        <v>0</v>
      </c>
      <c r="R362">
        <v>0</v>
      </c>
      <c r="S362" t="s">
        <v>1883</v>
      </c>
      <c r="T362" t="s">
        <v>1883</v>
      </c>
      <c r="U362">
        <v>0</v>
      </c>
      <c r="V362" t="s">
        <v>1883</v>
      </c>
      <c r="W362">
        <v>0</v>
      </c>
      <c r="X362">
        <v>0</v>
      </c>
      <c r="Y362">
        <v>0</v>
      </c>
      <c r="Z362" t="s">
        <v>1881</v>
      </c>
      <c r="AA362" t="s">
        <v>1881</v>
      </c>
      <c r="AB362" t="s">
        <v>1881</v>
      </c>
      <c r="AC362">
        <v>0</v>
      </c>
      <c r="AD362">
        <v>0</v>
      </c>
      <c r="AE362">
        <v>0</v>
      </c>
      <c r="AF362">
        <v>0</v>
      </c>
      <c r="AG362" t="s">
        <v>1881</v>
      </c>
      <c r="AH362" s="181" t="s">
        <v>1883</v>
      </c>
      <c r="AI362" s="182">
        <v>210</v>
      </c>
      <c r="AJ362" s="181" t="s">
        <v>2007</v>
      </c>
      <c r="AK362" s="181" t="s">
        <v>1883</v>
      </c>
      <c r="AL362" s="181" t="s">
        <v>1883</v>
      </c>
      <c r="AO362" s="181"/>
      <c r="AQ362">
        <v>10</v>
      </c>
      <c r="AR362" s="182">
        <v>40</v>
      </c>
      <c r="AS362" s="183" t="s">
        <v>1882</v>
      </c>
      <c r="AT362">
        <v>0</v>
      </c>
      <c r="AU362">
        <v>48</v>
      </c>
      <c r="AV362" s="182">
        <v>6</v>
      </c>
      <c r="AW362" s="184">
        <v>0</v>
      </c>
      <c r="AX362" s="183" t="s">
        <v>1881</v>
      </c>
      <c r="AY362" s="184">
        <v>0</v>
      </c>
      <c r="AZ362">
        <v>0</v>
      </c>
      <c r="BA362">
        <v>0</v>
      </c>
      <c r="BB362">
        <v>0</v>
      </c>
      <c r="BC362" s="182">
        <v>0</v>
      </c>
      <c r="BD362" t="s">
        <v>1883</v>
      </c>
      <c r="BE362" t="s">
        <v>1883</v>
      </c>
      <c r="BF362" t="s">
        <v>1883</v>
      </c>
      <c r="BG362" s="181" t="s">
        <v>1883</v>
      </c>
      <c r="BH362">
        <v>0</v>
      </c>
      <c r="BI362" s="184">
        <v>0</v>
      </c>
      <c r="BJ362" s="182">
        <v>0</v>
      </c>
      <c r="BK362" s="181" t="s">
        <v>1883</v>
      </c>
      <c r="BL362">
        <v>0</v>
      </c>
      <c r="BM362">
        <v>0</v>
      </c>
      <c r="BN362">
        <v>0</v>
      </c>
    </row>
    <row r="363" spans="1:66" x14ac:dyDescent="0.25">
      <c r="A363">
        <v>4293</v>
      </c>
      <c r="B363" t="s">
        <v>2528</v>
      </c>
      <c r="C363">
        <v>1</v>
      </c>
      <c r="D363">
        <v>0</v>
      </c>
      <c r="E363">
        <v>0</v>
      </c>
      <c r="F363" t="s">
        <v>1881</v>
      </c>
      <c r="G363" t="s">
        <v>1881</v>
      </c>
      <c r="H363" t="s">
        <v>1881</v>
      </c>
      <c r="I363" t="s">
        <v>1881</v>
      </c>
      <c r="J363" t="s">
        <v>1881</v>
      </c>
      <c r="K363" t="s">
        <v>1881</v>
      </c>
      <c r="L363" t="s">
        <v>1881</v>
      </c>
      <c r="M363" s="180">
        <v>41486</v>
      </c>
      <c r="N363" t="s">
        <v>2004</v>
      </c>
      <c r="O363" t="s">
        <v>1883</v>
      </c>
      <c r="P363" t="s">
        <v>1883</v>
      </c>
      <c r="Q363">
        <v>0</v>
      </c>
      <c r="R363">
        <v>0</v>
      </c>
      <c r="S363" t="s">
        <v>1883</v>
      </c>
      <c r="T363" t="s">
        <v>1883</v>
      </c>
      <c r="U363">
        <v>0</v>
      </c>
      <c r="V363" t="s">
        <v>1883</v>
      </c>
      <c r="W363">
        <v>0</v>
      </c>
      <c r="X363">
        <v>0</v>
      </c>
      <c r="Y363">
        <v>0</v>
      </c>
      <c r="Z363" t="s">
        <v>1881</v>
      </c>
      <c r="AA363" t="s">
        <v>1881</v>
      </c>
      <c r="AB363" t="s">
        <v>1881</v>
      </c>
      <c r="AC363">
        <v>0</v>
      </c>
      <c r="AD363">
        <v>0</v>
      </c>
      <c r="AE363">
        <v>0</v>
      </c>
      <c r="AF363">
        <v>0</v>
      </c>
      <c r="AG363" t="s">
        <v>1882</v>
      </c>
      <c r="AH363" s="181" t="s">
        <v>1883</v>
      </c>
      <c r="AI363" s="182">
        <v>48</v>
      </c>
      <c r="AJ363" s="181" t="s">
        <v>1897</v>
      </c>
      <c r="AK363" s="181" t="s">
        <v>1883</v>
      </c>
      <c r="AL363" s="181" t="s">
        <v>1883</v>
      </c>
      <c r="AO363" s="181"/>
      <c r="AQ363">
        <v>10</v>
      </c>
      <c r="AR363" s="182">
        <v>40</v>
      </c>
      <c r="AS363" s="183" t="s">
        <v>1882</v>
      </c>
      <c r="AT363">
        <v>0</v>
      </c>
      <c r="AU363">
        <v>0</v>
      </c>
      <c r="AV363" s="182">
        <v>0</v>
      </c>
      <c r="AW363" s="184">
        <v>0</v>
      </c>
      <c r="AX363" s="183" t="s">
        <v>1881</v>
      </c>
      <c r="AY363" s="184">
        <v>0</v>
      </c>
      <c r="AZ363">
        <v>0</v>
      </c>
      <c r="BA363">
        <v>0</v>
      </c>
      <c r="BB363">
        <v>0</v>
      </c>
      <c r="BC363" s="182">
        <v>0</v>
      </c>
      <c r="BD363" t="s">
        <v>1883</v>
      </c>
      <c r="BE363" t="s">
        <v>1883</v>
      </c>
      <c r="BF363" t="s">
        <v>1883</v>
      </c>
      <c r="BG363" s="181" t="s">
        <v>1883</v>
      </c>
      <c r="BH363">
        <v>0</v>
      </c>
      <c r="BI363" s="184">
        <v>0</v>
      </c>
      <c r="BJ363" s="182">
        <v>0</v>
      </c>
      <c r="BK363" s="181" t="s">
        <v>1883</v>
      </c>
      <c r="BL363">
        <v>0</v>
      </c>
      <c r="BM363">
        <v>0</v>
      </c>
      <c r="BN363">
        <v>0</v>
      </c>
    </row>
    <row r="364" spans="1:66" x14ac:dyDescent="0.25">
      <c r="A364">
        <v>4295</v>
      </c>
      <c r="B364" t="s">
        <v>2529</v>
      </c>
      <c r="C364">
        <v>32</v>
      </c>
      <c r="D364">
        <v>0</v>
      </c>
      <c r="E364">
        <v>0</v>
      </c>
      <c r="F364" t="s">
        <v>1881</v>
      </c>
      <c r="G364" t="s">
        <v>1881</v>
      </c>
      <c r="H364" t="s">
        <v>1881</v>
      </c>
      <c r="I364" t="s">
        <v>1881</v>
      </c>
      <c r="J364" t="s">
        <v>1881</v>
      </c>
      <c r="K364" t="s">
        <v>1881</v>
      </c>
      <c r="L364" t="s">
        <v>1881</v>
      </c>
      <c r="M364" s="180">
        <v>41489</v>
      </c>
      <c r="N364" t="s">
        <v>2004</v>
      </c>
      <c r="O364" t="s">
        <v>1883</v>
      </c>
      <c r="P364" t="s">
        <v>1883</v>
      </c>
      <c r="Q364">
        <v>0</v>
      </c>
      <c r="R364">
        <v>0</v>
      </c>
      <c r="S364" t="s">
        <v>1883</v>
      </c>
      <c r="T364" t="s">
        <v>1883</v>
      </c>
      <c r="U364">
        <v>0</v>
      </c>
      <c r="V364" t="s">
        <v>1883</v>
      </c>
      <c r="W364">
        <v>0</v>
      </c>
      <c r="X364">
        <v>0</v>
      </c>
      <c r="Y364">
        <v>0</v>
      </c>
      <c r="Z364" t="s">
        <v>1881</v>
      </c>
      <c r="AA364" t="s">
        <v>1881</v>
      </c>
      <c r="AB364" t="s">
        <v>1881</v>
      </c>
      <c r="AC364">
        <v>0</v>
      </c>
      <c r="AD364">
        <v>0</v>
      </c>
      <c r="AE364">
        <v>0</v>
      </c>
      <c r="AF364">
        <v>0</v>
      </c>
      <c r="AG364" t="s">
        <v>1881</v>
      </c>
      <c r="AH364" s="181" t="s">
        <v>1883</v>
      </c>
      <c r="AI364" s="182">
        <v>46</v>
      </c>
      <c r="AJ364" s="181" t="s">
        <v>1932</v>
      </c>
      <c r="AK364" s="181" t="s">
        <v>1883</v>
      </c>
      <c r="AL364" s="181" t="s">
        <v>1883</v>
      </c>
      <c r="AO364" s="181"/>
      <c r="AQ364">
        <v>10</v>
      </c>
      <c r="AR364" s="182">
        <v>40</v>
      </c>
      <c r="AS364" s="183" t="s">
        <v>1882</v>
      </c>
      <c r="AT364">
        <v>0</v>
      </c>
      <c r="AU364">
        <v>0</v>
      </c>
      <c r="AV364" s="182">
        <v>0</v>
      </c>
      <c r="AW364" s="184">
        <v>0</v>
      </c>
      <c r="AX364" s="183" t="s">
        <v>1881</v>
      </c>
      <c r="AY364" s="184">
        <v>0</v>
      </c>
      <c r="AZ364">
        <v>0</v>
      </c>
      <c r="BA364">
        <v>0</v>
      </c>
      <c r="BB364">
        <v>0</v>
      </c>
      <c r="BC364" s="182">
        <v>0</v>
      </c>
      <c r="BD364" t="s">
        <v>1883</v>
      </c>
      <c r="BE364" t="s">
        <v>1883</v>
      </c>
      <c r="BF364" t="s">
        <v>1883</v>
      </c>
      <c r="BG364" s="181" t="s">
        <v>1883</v>
      </c>
      <c r="BH364">
        <v>0</v>
      </c>
      <c r="BI364" s="184">
        <v>0</v>
      </c>
      <c r="BJ364" s="182">
        <v>0</v>
      </c>
      <c r="BK364" s="181" t="s">
        <v>1883</v>
      </c>
      <c r="BL364">
        <v>0</v>
      </c>
      <c r="BM364">
        <v>0</v>
      </c>
      <c r="BN364">
        <v>0</v>
      </c>
    </row>
    <row r="365" spans="1:66" x14ac:dyDescent="0.25">
      <c r="A365">
        <v>4296</v>
      </c>
      <c r="B365" t="s">
        <v>2530</v>
      </c>
      <c r="C365">
        <v>1</v>
      </c>
      <c r="D365">
        <v>0</v>
      </c>
      <c r="E365">
        <v>0</v>
      </c>
      <c r="F365" t="s">
        <v>1881</v>
      </c>
      <c r="G365" t="s">
        <v>1881</v>
      </c>
      <c r="H365" t="s">
        <v>1881</v>
      </c>
      <c r="I365" t="s">
        <v>1881</v>
      </c>
      <c r="J365" t="s">
        <v>1881</v>
      </c>
      <c r="K365" t="s">
        <v>1881</v>
      </c>
      <c r="L365" t="s">
        <v>1881</v>
      </c>
      <c r="M365" s="180">
        <v>41491</v>
      </c>
      <c r="N365" t="s">
        <v>2004</v>
      </c>
      <c r="O365" t="s">
        <v>1883</v>
      </c>
      <c r="P365" t="s">
        <v>1883</v>
      </c>
      <c r="Q365">
        <v>0</v>
      </c>
      <c r="R365">
        <v>0</v>
      </c>
      <c r="S365" t="s">
        <v>1883</v>
      </c>
      <c r="T365" t="s">
        <v>1883</v>
      </c>
      <c r="U365">
        <v>0</v>
      </c>
      <c r="V365" t="s">
        <v>1883</v>
      </c>
      <c r="W365">
        <v>0</v>
      </c>
      <c r="X365">
        <v>0</v>
      </c>
      <c r="Y365">
        <v>0</v>
      </c>
      <c r="Z365" t="s">
        <v>1881</v>
      </c>
      <c r="AA365" t="s">
        <v>1881</v>
      </c>
      <c r="AB365" t="s">
        <v>1881</v>
      </c>
      <c r="AC365">
        <v>0</v>
      </c>
      <c r="AD365">
        <v>0</v>
      </c>
      <c r="AE365">
        <v>0</v>
      </c>
      <c r="AF365">
        <v>0</v>
      </c>
      <c r="AG365" t="s">
        <v>1882</v>
      </c>
      <c r="AH365" s="181" t="s">
        <v>1883</v>
      </c>
      <c r="AI365" s="182">
        <v>27</v>
      </c>
      <c r="AJ365" s="181" t="s">
        <v>1886</v>
      </c>
      <c r="AK365" s="181" t="s">
        <v>1883</v>
      </c>
      <c r="AL365" s="181" t="s">
        <v>1883</v>
      </c>
      <c r="AO365" s="181"/>
      <c r="AQ365">
        <v>10</v>
      </c>
      <c r="AR365" s="182">
        <v>40</v>
      </c>
      <c r="AS365" s="183" t="s">
        <v>1882</v>
      </c>
      <c r="AT365">
        <v>0</v>
      </c>
      <c r="AU365">
        <v>0</v>
      </c>
      <c r="AV365" s="182">
        <v>0</v>
      </c>
      <c r="AW365" s="184">
        <v>0</v>
      </c>
      <c r="AX365" s="183" t="s">
        <v>1881</v>
      </c>
      <c r="AY365" s="184">
        <v>0</v>
      </c>
      <c r="AZ365">
        <v>0</v>
      </c>
      <c r="BA365">
        <v>0</v>
      </c>
      <c r="BB365">
        <v>0</v>
      </c>
      <c r="BC365" s="182">
        <v>0</v>
      </c>
      <c r="BD365" t="s">
        <v>1883</v>
      </c>
      <c r="BE365" t="s">
        <v>1883</v>
      </c>
      <c r="BF365" t="s">
        <v>1883</v>
      </c>
      <c r="BG365" s="181" t="s">
        <v>1883</v>
      </c>
      <c r="BH365">
        <v>0</v>
      </c>
      <c r="BI365" s="184">
        <v>0</v>
      </c>
      <c r="BJ365" s="182">
        <v>0</v>
      </c>
      <c r="BK365" s="181" t="s">
        <v>1883</v>
      </c>
      <c r="BL365">
        <v>0</v>
      </c>
      <c r="BM365">
        <v>0</v>
      </c>
      <c r="BN365">
        <v>0</v>
      </c>
    </row>
    <row r="366" spans="1:66" x14ac:dyDescent="0.25">
      <c r="A366">
        <v>4298</v>
      </c>
      <c r="B366" t="s">
        <v>1103</v>
      </c>
      <c r="C366">
        <v>1</v>
      </c>
      <c r="D366">
        <v>0</v>
      </c>
      <c r="E366">
        <v>0</v>
      </c>
      <c r="F366" t="s">
        <v>1881</v>
      </c>
      <c r="G366" t="s">
        <v>1882</v>
      </c>
      <c r="H366" t="s">
        <v>1881</v>
      </c>
      <c r="I366" t="s">
        <v>1881</v>
      </c>
      <c r="J366" t="s">
        <v>1881</v>
      </c>
      <c r="K366" t="s">
        <v>1881</v>
      </c>
      <c r="L366" t="s">
        <v>1881</v>
      </c>
      <c r="M366" s="180">
        <v>41491</v>
      </c>
      <c r="N366" t="s">
        <v>1883</v>
      </c>
      <c r="O366" t="s">
        <v>1883</v>
      </c>
      <c r="P366" t="s">
        <v>2531</v>
      </c>
      <c r="Q366">
        <v>0</v>
      </c>
      <c r="R366">
        <v>0</v>
      </c>
      <c r="S366" t="s">
        <v>1883</v>
      </c>
      <c r="T366" t="s">
        <v>1883</v>
      </c>
      <c r="U366">
        <v>2</v>
      </c>
      <c r="V366" t="s">
        <v>1896</v>
      </c>
      <c r="W366">
        <v>21</v>
      </c>
      <c r="X366">
        <v>0</v>
      </c>
      <c r="Y366">
        <v>0</v>
      </c>
      <c r="Z366" t="s">
        <v>1881</v>
      </c>
      <c r="AA366" t="s">
        <v>1881</v>
      </c>
      <c r="AB366" t="s">
        <v>1881</v>
      </c>
      <c r="AC366">
        <v>0</v>
      </c>
      <c r="AD366">
        <v>0</v>
      </c>
      <c r="AE366">
        <v>0</v>
      </c>
      <c r="AF366">
        <v>0</v>
      </c>
      <c r="AG366" t="s">
        <v>1882</v>
      </c>
      <c r="AH366" s="181" t="s">
        <v>1883</v>
      </c>
      <c r="AI366" s="182">
        <v>48</v>
      </c>
      <c r="AJ366" s="181" t="s">
        <v>1897</v>
      </c>
      <c r="AK366" s="181" t="s">
        <v>1883</v>
      </c>
      <c r="AL366" s="181" t="s">
        <v>1883</v>
      </c>
      <c r="AO366" s="181"/>
      <c r="AQ366">
        <v>10</v>
      </c>
      <c r="AR366" s="182">
        <v>40</v>
      </c>
      <c r="AS366" s="183" t="s">
        <v>1882</v>
      </c>
      <c r="AT366">
        <v>0</v>
      </c>
      <c r="AU366">
        <v>32</v>
      </c>
      <c r="AV366" s="182">
        <v>4</v>
      </c>
      <c r="AW366" s="184">
        <v>0</v>
      </c>
      <c r="AX366" s="183" t="s">
        <v>1881</v>
      </c>
      <c r="AY366" s="184">
        <v>0</v>
      </c>
      <c r="AZ366">
        <v>0</v>
      </c>
      <c r="BA366">
        <v>0</v>
      </c>
      <c r="BB366">
        <v>0</v>
      </c>
      <c r="BC366" s="182">
        <v>0</v>
      </c>
      <c r="BD366" t="s">
        <v>1883</v>
      </c>
      <c r="BE366" t="s">
        <v>1883</v>
      </c>
      <c r="BF366" t="s">
        <v>1883</v>
      </c>
      <c r="BG366" s="181" t="s">
        <v>1883</v>
      </c>
      <c r="BH366">
        <v>21</v>
      </c>
      <c r="BI366" s="184">
        <v>0</v>
      </c>
      <c r="BJ366" s="182">
        <v>0</v>
      </c>
      <c r="BK366" s="181" t="s">
        <v>1883</v>
      </c>
      <c r="BL366">
        <v>0</v>
      </c>
      <c r="BM366">
        <v>0</v>
      </c>
      <c r="BN366">
        <v>0</v>
      </c>
    </row>
    <row r="367" spans="1:66" x14ac:dyDescent="0.25">
      <c r="A367">
        <v>4302</v>
      </c>
      <c r="B367" t="s">
        <v>1105</v>
      </c>
      <c r="C367">
        <v>1</v>
      </c>
      <c r="D367">
        <v>0</v>
      </c>
      <c r="E367">
        <v>0</v>
      </c>
      <c r="F367" t="s">
        <v>1881</v>
      </c>
      <c r="G367" t="s">
        <v>1882</v>
      </c>
      <c r="H367" t="s">
        <v>1881</v>
      </c>
      <c r="I367" t="s">
        <v>1881</v>
      </c>
      <c r="J367" t="s">
        <v>1881</v>
      </c>
      <c r="K367" t="s">
        <v>1881</v>
      </c>
      <c r="L367" t="s">
        <v>1881</v>
      </c>
      <c r="M367" s="180">
        <v>41491</v>
      </c>
      <c r="N367" t="s">
        <v>1883</v>
      </c>
      <c r="O367" t="s">
        <v>1883</v>
      </c>
      <c r="P367" t="s">
        <v>2532</v>
      </c>
      <c r="Q367">
        <v>0</v>
      </c>
      <c r="R367">
        <v>0</v>
      </c>
      <c r="S367" t="s">
        <v>1883</v>
      </c>
      <c r="T367" t="s">
        <v>1883</v>
      </c>
      <c r="U367">
        <v>2</v>
      </c>
      <c r="V367" t="s">
        <v>1896</v>
      </c>
      <c r="W367">
        <v>21</v>
      </c>
      <c r="X367">
        <v>0</v>
      </c>
      <c r="Y367">
        <v>0</v>
      </c>
      <c r="Z367" t="s">
        <v>1881</v>
      </c>
      <c r="AA367" t="s">
        <v>1881</v>
      </c>
      <c r="AB367" t="s">
        <v>1881</v>
      </c>
      <c r="AC367">
        <v>0</v>
      </c>
      <c r="AD367">
        <v>0</v>
      </c>
      <c r="AE367">
        <v>0</v>
      </c>
      <c r="AF367">
        <v>0</v>
      </c>
      <c r="AG367" t="s">
        <v>1882</v>
      </c>
      <c r="AH367" s="181" t="s">
        <v>1883</v>
      </c>
      <c r="AI367" s="182">
        <v>48</v>
      </c>
      <c r="AJ367" s="181" t="s">
        <v>1897</v>
      </c>
      <c r="AK367" s="181" t="s">
        <v>1883</v>
      </c>
      <c r="AL367" s="181" t="s">
        <v>1883</v>
      </c>
      <c r="AO367" s="181"/>
      <c r="AQ367">
        <v>10</v>
      </c>
      <c r="AR367" s="182">
        <v>40</v>
      </c>
      <c r="AS367" s="183" t="s">
        <v>1882</v>
      </c>
      <c r="AT367">
        <v>0</v>
      </c>
      <c r="AU367">
        <v>32</v>
      </c>
      <c r="AV367" s="182">
        <v>4</v>
      </c>
      <c r="AW367" s="184">
        <v>0</v>
      </c>
      <c r="AX367" s="183" t="s">
        <v>1881</v>
      </c>
      <c r="AY367" s="184">
        <v>0</v>
      </c>
      <c r="AZ367">
        <v>0</v>
      </c>
      <c r="BA367">
        <v>0</v>
      </c>
      <c r="BB367">
        <v>0</v>
      </c>
      <c r="BC367" s="182">
        <v>0</v>
      </c>
      <c r="BD367" t="s">
        <v>1883</v>
      </c>
      <c r="BE367" t="s">
        <v>1883</v>
      </c>
      <c r="BF367" t="s">
        <v>1883</v>
      </c>
      <c r="BG367" s="181" t="s">
        <v>1883</v>
      </c>
      <c r="BH367">
        <v>21</v>
      </c>
      <c r="BI367" s="184">
        <v>0</v>
      </c>
      <c r="BJ367" s="182">
        <v>0</v>
      </c>
      <c r="BK367" s="181" t="s">
        <v>1883</v>
      </c>
      <c r="BL367">
        <v>0</v>
      </c>
      <c r="BM367">
        <v>0</v>
      </c>
      <c r="BN367">
        <v>0</v>
      </c>
    </row>
    <row r="368" spans="1:66" x14ac:dyDescent="0.25">
      <c r="A368">
        <v>4303</v>
      </c>
      <c r="B368" t="s">
        <v>1262</v>
      </c>
      <c r="C368">
        <v>1</v>
      </c>
      <c r="D368">
        <v>0</v>
      </c>
      <c r="E368">
        <v>0</v>
      </c>
      <c r="F368" t="s">
        <v>1881</v>
      </c>
      <c r="G368" t="s">
        <v>1882</v>
      </c>
      <c r="H368" t="s">
        <v>1881</v>
      </c>
      <c r="I368" t="s">
        <v>1881</v>
      </c>
      <c r="J368" t="s">
        <v>1881</v>
      </c>
      <c r="K368" t="s">
        <v>1881</v>
      </c>
      <c r="L368" t="s">
        <v>1881</v>
      </c>
      <c r="M368" s="180">
        <v>41491</v>
      </c>
      <c r="N368" t="s">
        <v>1883</v>
      </c>
      <c r="O368" t="s">
        <v>1883</v>
      </c>
      <c r="P368" t="s">
        <v>2533</v>
      </c>
      <c r="Q368">
        <v>0</v>
      </c>
      <c r="R368">
        <v>0</v>
      </c>
      <c r="S368" t="s">
        <v>1883</v>
      </c>
      <c r="T368" t="s">
        <v>1883</v>
      </c>
      <c r="U368">
        <v>2</v>
      </c>
      <c r="V368" t="s">
        <v>1896</v>
      </c>
      <c r="W368">
        <v>21</v>
      </c>
      <c r="X368">
        <v>0</v>
      </c>
      <c r="Y368">
        <v>0</v>
      </c>
      <c r="Z368" t="s">
        <v>1881</v>
      </c>
      <c r="AA368" t="s">
        <v>1881</v>
      </c>
      <c r="AB368" t="s">
        <v>1881</v>
      </c>
      <c r="AC368">
        <v>0</v>
      </c>
      <c r="AD368">
        <v>0</v>
      </c>
      <c r="AE368">
        <v>0</v>
      </c>
      <c r="AF368">
        <v>0</v>
      </c>
      <c r="AG368" t="s">
        <v>1882</v>
      </c>
      <c r="AH368" s="181" t="s">
        <v>1883</v>
      </c>
      <c r="AI368" s="182">
        <v>48</v>
      </c>
      <c r="AJ368" s="181" t="s">
        <v>1897</v>
      </c>
      <c r="AK368" s="181" t="s">
        <v>1883</v>
      </c>
      <c r="AL368" s="181" t="s">
        <v>1883</v>
      </c>
      <c r="AO368" s="181"/>
      <c r="AQ368">
        <v>10</v>
      </c>
      <c r="AR368" s="182">
        <v>40</v>
      </c>
      <c r="AS368" s="183" t="s">
        <v>1882</v>
      </c>
      <c r="AT368">
        <v>0</v>
      </c>
      <c r="AU368">
        <v>32</v>
      </c>
      <c r="AV368" s="182">
        <v>4</v>
      </c>
      <c r="AW368" s="184">
        <v>0</v>
      </c>
      <c r="AX368" s="183" t="s">
        <v>1881</v>
      </c>
      <c r="AY368" s="184">
        <v>0</v>
      </c>
      <c r="AZ368">
        <v>0</v>
      </c>
      <c r="BA368">
        <v>0</v>
      </c>
      <c r="BB368">
        <v>0</v>
      </c>
      <c r="BC368" s="182">
        <v>0</v>
      </c>
      <c r="BD368" t="s">
        <v>1883</v>
      </c>
      <c r="BE368" t="s">
        <v>1883</v>
      </c>
      <c r="BF368" t="s">
        <v>1883</v>
      </c>
      <c r="BG368" s="181" t="s">
        <v>1883</v>
      </c>
      <c r="BH368">
        <v>21</v>
      </c>
      <c r="BI368" s="184">
        <v>0</v>
      </c>
      <c r="BJ368" s="182">
        <v>0</v>
      </c>
      <c r="BK368" s="181" t="s">
        <v>1883</v>
      </c>
      <c r="BL368">
        <v>0</v>
      </c>
      <c r="BM368">
        <v>0</v>
      </c>
      <c r="BN368">
        <v>0</v>
      </c>
    </row>
    <row r="369" spans="1:66" x14ac:dyDescent="0.25">
      <c r="A369">
        <v>4310</v>
      </c>
      <c r="B369" t="s">
        <v>2534</v>
      </c>
      <c r="C369">
        <v>24</v>
      </c>
      <c r="D369">
        <v>0</v>
      </c>
      <c r="E369">
        <v>0</v>
      </c>
      <c r="F369" t="s">
        <v>1881</v>
      </c>
      <c r="G369" t="s">
        <v>1882</v>
      </c>
      <c r="H369" t="s">
        <v>1881</v>
      </c>
      <c r="I369" t="s">
        <v>1881</v>
      </c>
      <c r="J369" t="s">
        <v>1881</v>
      </c>
      <c r="K369" t="s">
        <v>1881</v>
      </c>
      <c r="L369" t="s">
        <v>1881</v>
      </c>
      <c r="M369" s="180">
        <v>41508</v>
      </c>
      <c r="N369" t="s">
        <v>1883</v>
      </c>
      <c r="O369" t="s">
        <v>1883</v>
      </c>
      <c r="P369" t="s">
        <v>2535</v>
      </c>
      <c r="Q369">
        <v>0</v>
      </c>
      <c r="R369">
        <v>0</v>
      </c>
      <c r="S369" t="s">
        <v>1883</v>
      </c>
      <c r="T369" t="s">
        <v>1883</v>
      </c>
      <c r="U369">
        <v>0</v>
      </c>
      <c r="V369" t="s">
        <v>1883</v>
      </c>
      <c r="W369">
        <v>0</v>
      </c>
      <c r="X369">
        <v>0</v>
      </c>
      <c r="Y369">
        <v>0</v>
      </c>
      <c r="Z369" t="s">
        <v>1881</v>
      </c>
      <c r="AA369" t="s">
        <v>1881</v>
      </c>
      <c r="AB369" t="s">
        <v>1881</v>
      </c>
      <c r="AC369">
        <v>0</v>
      </c>
      <c r="AD369">
        <v>0</v>
      </c>
      <c r="AE369">
        <v>0</v>
      </c>
      <c r="AF369">
        <v>0</v>
      </c>
      <c r="AG369" t="s">
        <v>1881</v>
      </c>
      <c r="AH369" s="181" t="s">
        <v>1883</v>
      </c>
      <c r="AI369" s="182">
        <v>210</v>
      </c>
      <c r="AJ369" s="181" t="s">
        <v>2007</v>
      </c>
      <c r="AK369" s="181" t="s">
        <v>1883</v>
      </c>
      <c r="AL369" s="181" t="s">
        <v>1883</v>
      </c>
      <c r="AO369" s="181"/>
      <c r="AQ369">
        <v>10</v>
      </c>
      <c r="AR369" s="182">
        <v>40</v>
      </c>
      <c r="AS369" s="183" t="s">
        <v>1882</v>
      </c>
      <c r="AT369">
        <v>0</v>
      </c>
      <c r="AU369">
        <v>50</v>
      </c>
      <c r="AV369" s="182">
        <v>0</v>
      </c>
      <c r="AW369" s="184">
        <v>0</v>
      </c>
      <c r="AX369" s="183" t="s">
        <v>1881</v>
      </c>
      <c r="AY369" s="184">
        <v>0</v>
      </c>
      <c r="AZ369">
        <v>0</v>
      </c>
      <c r="BA369">
        <v>0</v>
      </c>
      <c r="BB369">
        <v>0</v>
      </c>
      <c r="BC369" s="182">
        <v>0</v>
      </c>
      <c r="BD369" t="s">
        <v>1883</v>
      </c>
      <c r="BE369" t="s">
        <v>1883</v>
      </c>
      <c r="BF369" t="s">
        <v>1883</v>
      </c>
      <c r="BG369" s="181" t="s">
        <v>1883</v>
      </c>
      <c r="BH369">
        <v>7.2</v>
      </c>
      <c r="BI369" s="184">
        <v>0</v>
      </c>
      <c r="BJ369" s="182">
        <v>0</v>
      </c>
      <c r="BK369" s="181" t="s">
        <v>1883</v>
      </c>
      <c r="BL369">
        <v>0</v>
      </c>
      <c r="BM369">
        <v>0</v>
      </c>
      <c r="BN369">
        <v>0</v>
      </c>
    </row>
    <row r="370" spans="1:66" x14ac:dyDescent="0.25">
      <c r="A370">
        <v>4346</v>
      </c>
      <c r="B370" t="s">
        <v>2536</v>
      </c>
      <c r="C370">
        <v>1</v>
      </c>
      <c r="D370">
        <v>0</v>
      </c>
      <c r="E370">
        <v>0</v>
      </c>
      <c r="F370" t="s">
        <v>1881</v>
      </c>
      <c r="G370" t="s">
        <v>1881</v>
      </c>
      <c r="H370" t="s">
        <v>1881</v>
      </c>
      <c r="I370" t="s">
        <v>1881</v>
      </c>
      <c r="J370" t="s">
        <v>1881</v>
      </c>
      <c r="K370" t="s">
        <v>1881</v>
      </c>
      <c r="L370" t="s">
        <v>1881</v>
      </c>
      <c r="M370" s="180"/>
      <c r="N370" t="s">
        <v>2004</v>
      </c>
      <c r="O370" t="s">
        <v>1883</v>
      </c>
      <c r="P370" t="s">
        <v>1883</v>
      </c>
      <c r="Q370">
        <v>0</v>
      </c>
      <c r="R370">
        <v>0</v>
      </c>
      <c r="S370" t="s">
        <v>1883</v>
      </c>
      <c r="T370" t="s">
        <v>1883</v>
      </c>
      <c r="U370">
        <v>0</v>
      </c>
      <c r="V370" t="s">
        <v>1883</v>
      </c>
      <c r="W370">
        <v>0</v>
      </c>
      <c r="X370">
        <v>0</v>
      </c>
      <c r="Y370">
        <v>0</v>
      </c>
      <c r="Z370" t="s">
        <v>1881</v>
      </c>
      <c r="AA370" t="s">
        <v>1881</v>
      </c>
      <c r="AB370" t="s">
        <v>1881</v>
      </c>
      <c r="AC370">
        <v>0</v>
      </c>
      <c r="AD370">
        <v>0</v>
      </c>
      <c r="AE370">
        <v>0</v>
      </c>
      <c r="AF370">
        <v>0</v>
      </c>
      <c r="AG370" t="s">
        <v>1881</v>
      </c>
      <c r="AH370" s="181" t="s">
        <v>1883</v>
      </c>
      <c r="AI370" s="182">
        <v>37</v>
      </c>
      <c r="AJ370" s="181" t="s">
        <v>2052</v>
      </c>
      <c r="AK370" s="181" t="s">
        <v>1883</v>
      </c>
      <c r="AL370" s="181" t="s">
        <v>1883</v>
      </c>
      <c r="AO370" s="181"/>
      <c r="AQ370">
        <v>10</v>
      </c>
      <c r="AR370" s="182">
        <v>40</v>
      </c>
      <c r="AS370" s="183" t="s">
        <v>1882</v>
      </c>
      <c r="AT370">
        <v>0</v>
      </c>
      <c r="AU370">
        <v>0</v>
      </c>
      <c r="AV370" s="182">
        <v>0</v>
      </c>
      <c r="AW370" s="184">
        <v>0</v>
      </c>
      <c r="AX370" s="183" t="s">
        <v>1881</v>
      </c>
      <c r="AY370" s="184">
        <v>0</v>
      </c>
      <c r="AZ370">
        <v>0</v>
      </c>
      <c r="BA370">
        <v>0</v>
      </c>
      <c r="BB370">
        <v>0</v>
      </c>
      <c r="BC370" s="182">
        <v>0</v>
      </c>
      <c r="BD370" t="s">
        <v>1883</v>
      </c>
      <c r="BE370" t="s">
        <v>1883</v>
      </c>
      <c r="BF370" t="s">
        <v>1883</v>
      </c>
      <c r="BG370" s="181" t="s">
        <v>1883</v>
      </c>
      <c r="BH370">
        <v>0</v>
      </c>
      <c r="BI370" s="184">
        <v>0</v>
      </c>
      <c r="BJ370" s="182">
        <v>0</v>
      </c>
      <c r="BK370" s="181" t="s">
        <v>1883</v>
      </c>
      <c r="BL370">
        <v>0</v>
      </c>
      <c r="BM370">
        <v>0</v>
      </c>
      <c r="BN370">
        <v>0</v>
      </c>
    </row>
    <row r="371" spans="1:66" x14ac:dyDescent="0.25">
      <c r="A371">
        <v>4353</v>
      </c>
      <c r="B371" t="s">
        <v>2537</v>
      </c>
      <c r="C371">
        <v>36</v>
      </c>
      <c r="D371">
        <v>0</v>
      </c>
      <c r="E371">
        <v>0</v>
      </c>
      <c r="F371" t="s">
        <v>1881</v>
      </c>
      <c r="G371" t="s">
        <v>1882</v>
      </c>
      <c r="H371" t="s">
        <v>1881</v>
      </c>
      <c r="I371" t="s">
        <v>1881</v>
      </c>
      <c r="J371" t="s">
        <v>1881</v>
      </c>
      <c r="K371" t="s">
        <v>1881</v>
      </c>
      <c r="L371" t="s">
        <v>1881</v>
      </c>
      <c r="M371" s="180">
        <v>41535</v>
      </c>
      <c r="N371" t="s">
        <v>1883</v>
      </c>
      <c r="O371" t="s">
        <v>1883</v>
      </c>
      <c r="P371" t="s">
        <v>2538</v>
      </c>
      <c r="Q371">
        <v>0</v>
      </c>
      <c r="R371">
        <v>0</v>
      </c>
      <c r="S371" t="s">
        <v>1883</v>
      </c>
      <c r="T371" t="s">
        <v>1883</v>
      </c>
      <c r="U371">
        <v>0</v>
      </c>
      <c r="V371" t="s">
        <v>1883</v>
      </c>
      <c r="W371">
        <v>0</v>
      </c>
      <c r="X371">
        <v>0</v>
      </c>
      <c r="Y371">
        <v>0</v>
      </c>
      <c r="Z371" t="s">
        <v>1881</v>
      </c>
      <c r="AA371" t="s">
        <v>1881</v>
      </c>
      <c r="AB371" t="s">
        <v>1881</v>
      </c>
      <c r="AC371">
        <v>0</v>
      </c>
      <c r="AD371">
        <v>0</v>
      </c>
      <c r="AE371">
        <v>0</v>
      </c>
      <c r="AF371">
        <v>0</v>
      </c>
      <c r="AG371" t="s">
        <v>1881</v>
      </c>
      <c r="AH371" s="181" t="s">
        <v>1883</v>
      </c>
      <c r="AI371" s="182">
        <v>210</v>
      </c>
      <c r="AJ371" s="181" t="s">
        <v>2007</v>
      </c>
      <c r="AK371" s="181" t="s">
        <v>1883</v>
      </c>
      <c r="AL371" s="181" t="s">
        <v>1883</v>
      </c>
      <c r="AO371" s="181"/>
      <c r="AQ371">
        <v>10</v>
      </c>
      <c r="AR371" s="182">
        <v>40</v>
      </c>
      <c r="AS371" s="183" t="s">
        <v>1882</v>
      </c>
      <c r="AT371">
        <v>0</v>
      </c>
      <c r="AU371">
        <v>135</v>
      </c>
      <c r="AV371" s="182">
        <v>0</v>
      </c>
      <c r="AW371" s="184">
        <v>0</v>
      </c>
      <c r="AX371" s="183" t="s">
        <v>1881</v>
      </c>
      <c r="AY371" s="184">
        <v>0</v>
      </c>
      <c r="AZ371">
        <v>0</v>
      </c>
      <c r="BA371">
        <v>0</v>
      </c>
      <c r="BB371">
        <v>0</v>
      </c>
      <c r="BC371" s="182">
        <v>0</v>
      </c>
      <c r="BD371" t="s">
        <v>1883</v>
      </c>
      <c r="BE371" t="s">
        <v>1883</v>
      </c>
      <c r="BF371" t="s">
        <v>1883</v>
      </c>
      <c r="BG371" s="181" t="s">
        <v>1883</v>
      </c>
      <c r="BH371">
        <v>4.32</v>
      </c>
      <c r="BI371" s="184">
        <v>0</v>
      </c>
      <c r="BJ371" s="182">
        <v>0</v>
      </c>
      <c r="BK371" s="181" t="s">
        <v>1883</v>
      </c>
      <c r="BL371">
        <v>0</v>
      </c>
      <c r="BM371">
        <v>0</v>
      </c>
      <c r="BN371">
        <v>0</v>
      </c>
    </row>
    <row r="372" spans="1:66" x14ac:dyDescent="0.25">
      <c r="A372">
        <v>4386</v>
      </c>
      <c r="B372" t="s">
        <v>561</v>
      </c>
      <c r="C372">
        <v>12</v>
      </c>
      <c r="D372">
        <v>0</v>
      </c>
      <c r="E372">
        <v>0</v>
      </c>
      <c r="F372" t="s">
        <v>1881</v>
      </c>
      <c r="G372" t="s">
        <v>1882</v>
      </c>
      <c r="H372" t="s">
        <v>1881</v>
      </c>
      <c r="I372" t="s">
        <v>1881</v>
      </c>
      <c r="J372" t="s">
        <v>1881</v>
      </c>
      <c r="K372" t="s">
        <v>1881</v>
      </c>
      <c r="L372" t="s">
        <v>1881</v>
      </c>
      <c r="M372" s="180">
        <v>41562</v>
      </c>
      <c r="N372" t="s">
        <v>1883</v>
      </c>
      <c r="O372" t="s">
        <v>1883</v>
      </c>
      <c r="P372" t="s">
        <v>2539</v>
      </c>
      <c r="Q372">
        <v>0</v>
      </c>
      <c r="R372">
        <v>0</v>
      </c>
      <c r="S372" t="s">
        <v>1883</v>
      </c>
      <c r="T372" t="s">
        <v>1883</v>
      </c>
      <c r="U372">
        <v>0</v>
      </c>
      <c r="V372" t="s">
        <v>1883</v>
      </c>
      <c r="W372">
        <v>0</v>
      </c>
      <c r="X372">
        <v>0</v>
      </c>
      <c r="Y372">
        <v>0</v>
      </c>
      <c r="Z372" t="s">
        <v>1881</v>
      </c>
      <c r="AA372" t="s">
        <v>1881</v>
      </c>
      <c r="AB372" t="s">
        <v>1881</v>
      </c>
      <c r="AC372">
        <v>0</v>
      </c>
      <c r="AD372">
        <v>0</v>
      </c>
      <c r="AE372">
        <v>0</v>
      </c>
      <c r="AF372">
        <v>0</v>
      </c>
      <c r="AG372" t="s">
        <v>1881</v>
      </c>
      <c r="AH372" s="181" t="s">
        <v>1883</v>
      </c>
      <c r="AI372" s="182">
        <v>116</v>
      </c>
      <c r="AJ372" s="181" t="s">
        <v>1992</v>
      </c>
      <c r="AK372" s="181" t="s">
        <v>2540</v>
      </c>
      <c r="AL372" s="181" t="s">
        <v>1883</v>
      </c>
      <c r="AO372" s="181"/>
      <c r="AQ372">
        <v>10</v>
      </c>
      <c r="AR372" s="182">
        <v>40</v>
      </c>
      <c r="AS372" s="183" t="s">
        <v>1882</v>
      </c>
      <c r="AT372">
        <v>0</v>
      </c>
      <c r="AU372">
        <v>272</v>
      </c>
      <c r="AV372" s="182">
        <v>12</v>
      </c>
      <c r="AW372" s="184">
        <v>0</v>
      </c>
      <c r="AX372" s="183" t="s">
        <v>1881</v>
      </c>
      <c r="AY372" s="184">
        <v>0</v>
      </c>
      <c r="AZ372">
        <v>0</v>
      </c>
      <c r="BA372">
        <v>0</v>
      </c>
      <c r="BB372">
        <v>0</v>
      </c>
      <c r="BC372" s="182">
        <v>0</v>
      </c>
      <c r="BD372" t="s">
        <v>1883</v>
      </c>
      <c r="BE372" t="s">
        <v>1883</v>
      </c>
      <c r="BF372" t="s">
        <v>1883</v>
      </c>
      <c r="BG372" s="181" t="s">
        <v>1883</v>
      </c>
      <c r="BH372">
        <v>0</v>
      </c>
      <c r="BI372" s="184">
        <v>0</v>
      </c>
      <c r="BJ372" s="182">
        <v>0</v>
      </c>
      <c r="BK372" s="181" t="s">
        <v>1883</v>
      </c>
      <c r="BL372">
        <v>0</v>
      </c>
      <c r="BM372">
        <v>0</v>
      </c>
      <c r="BN372">
        <v>0</v>
      </c>
    </row>
    <row r="373" spans="1:66" x14ac:dyDescent="0.25">
      <c r="A373">
        <v>4387</v>
      </c>
      <c r="B373" t="s">
        <v>2541</v>
      </c>
      <c r="C373">
        <v>12</v>
      </c>
      <c r="D373">
        <v>0</v>
      </c>
      <c r="E373">
        <v>0</v>
      </c>
      <c r="F373" t="s">
        <v>1881</v>
      </c>
      <c r="G373" t="s">
        <v>1882</v>
      </c>
      <c r="H373" t="s">
        <v>1881</v>
      </c>
      <c r="I373" t="s">
        <v>1881</v>
      </c>
      <c r="J373" t="s">
        <v>1881</v>
      </c>
      <c r="K373" t="s">
        <v>1881</v>
      </c>
      <c r="L373" t="s">
        <v>1881</v>
      </c>
      <c r="M373" s="180">
        <v>41562</v>
      </c>
      <c r="N373" t="s">
        <v>1883</v>
      </c>
      <c r="O373" t="s">
        <v>1883</v>
      </c>
      <c r="P373" t="s">
        <v>1883</v>
      </c>
      <c r="Q373">
        <v>0</v>
      </c>
      <c r="R373">
        <v>0</v>
      </c>
      <c r="S373" t="s">
        <v>1883</v>
      </c>
      <c r="T373" t="s">
        <v>1883</v>
      </c>
      <c r="U373">
        <v>0</v>
      </c>
      <c r="V373" t="s">
        <v>1883</v>
      </c>
      <c r="W373">
        <v>0</v>
      </c>
      <c r="X373">
        <v>0</v>
      </c>
      <c r="Y373">
        <v>0</v>
      </c>
      <c r="Z373" t="s">
        <v>1881</v>
      </c>
      <c r="AA373" t="s">
        <v>1881</v>
      </c>
      <c r="AB373" t="s">
        <v>1881</v>
      </c>
      <c r="AC373">
        <v>0</v>
      </c>
      <c r="AD373">
        <v>0</v>
      </c>
      <c r="AE373">
        <v>0</v>
      </c>
      <c r="AF373">
        <v>0</v>
      </c>
      <c r="AG373" t="s">
        <v>1881</v>
      </c>
      <c r="AH373" s="181" t="s">
        <v>1883</v>
      </c>
      <c r="AI373" s="182">
        <v>116</v>
      </c>
      <c r="AJ373" s="181" t="s">
        <v>1992</v>
      </c>
      <c r="AK373" s="181" t="s">
        <v>1883</v>
      </c>
      <c r="AL373" s="181" t="s">
        <v>1883</v>
      </c>
      <c r="AO373" s="181"/>
      <c r="AQ373">
        <v>10</v>
      </c>
      <c r="AR373" s="182">
        <v>40</v>
      </c>
      <c r="AS373" s="183" t="s">
        <v>1882</v>
      </c>
      <c r="AT373">
        <v>0</v>
      </c>
      <c r="AU373">
        <v>272</v>
      </c>
      <c r="AV373" s="182">
        <v>0</v>
      </c>
      <c r="AW373" s="184">
        <v>0</v>
      </c>
      <c r="AX373" s="183" t="s">
        <v>1881</v>
      </c>
      <c r="AY373" s="184">
        <v>0</v>
      </c>
      <c r="AZ373">
        <v>0</v>
      </c>
      <c r="BA373">
        <v>0</v>
      </c>
      <c r="BB373">
        <v>0</v>
      </c>
      <c r="BC373" s="182">
        <v>0</v>
      </c>
      <c r="BD373" t="s">
        <v>1883</v>
      </c>
      <c r="BE373" t="s">
        <v>1883</v>
      </c>
      <c r="BF373" t="s">
        <v>1883</v>
      </c>
      <c r="BG373" s="181" t="s">
        <v>1883</v>
      </c>
      <c r="BH373">
        <v>0</v>
      </c>
      <c r="BI373" s="184">
        <v>0</v>
      </c>
      <c r="BJ373" s="182">
        <v>0</v>
      </c>
      <c r="BK373" s="181" t="s">
        <v>1883</v>
      </c>
      <c r="BL373">
        <v>0</v>
      </c>
      <c r="BM373">
        <v>0</v>
      </c>
      <c r="BN373">
        <v>0</v>
      </c>
    </row>
    <row r="374" spans="1:66" x14ac:dyDescent="0.25">
      <c r="A374">
        <v>4394</v>
      </c>
      <c r="B374" t="s">
        <v>2542</v>
      </c>
      <c r="C374">
        <v>36</v>
      </c>
      <c r="D374">
        <v>0</v>
      </c>
      <c r="E374">
        <v>0</v>
      </c>
      <c r="F374" t="s">
        <v>1881</v>
      </c>
      <c r="G374" t="s">
        <v>1882</v>
      </c>
      <c r="H374" t="s">
        <v>1881</v>
      </c>
      <c r="I374" t="s">
        <v>1881</v>
      </c>
      <c r="J374" t="s">
        <v>1881</v>
      </c>
      <c r="K374" t="s">
        <v>1881</v>
      </c>
      <c r="L374" t="s">
        <v>1881</v>
      </c>
      <c r="M374" s="180">
        <v>41563</v>
      </c>
      <c r="N374" t="s">
        <v>1883</v>
      </c>
      <c r="O374" t="s">
        <v>1883</v>
      </c>
      <c r="P374" t="s">
        <v>1883</v>
      </c>
      <c r="Q374">
        <v>0</v>
      </c>
      <c r="R374">
        <v>0</v>
      </c>
      <c r="S374" t="s">
        <v>1883</v>
      </c>
      <c r="T374" t="s">
        <v>1883</v>
      </c>
      <c r="U374">
        <v>0</v>
      </c>
      <c r="V374" t="s">
        <v>1883</v>
      </c>
      <c r="W374">
        <v>0</v>
      </c>
      <c r="X374">
        <v>0</v>
      </c>
      <c r="Y374">
        <v>0</v>
      </c>
      <c r="Z374" t="s">
        <v>1881</v>
      </c>
      <c r="AA374" t="s">
        <v>1881</v>
      </c>
      <c r="AB374" t="s">
        <v>1881</v>
      </c>
      <c r="AC374">
        <v>0</v>
      </c>
      <c r="AD374">
        <v>0</v>
      </c>
      <c r="AE374">
        <v>0</v>
      </c>
      <c r="AF374">
        <v>0</v>
      </c>
      <c r="AG374" t="s">
        <v>1881</v>
      </c>
      <c r="AH374" s="181" t="s">
        <v>1883</v>
      </c>
      <c r="AI374" s="182">
        <v>215</v>
      </c>
      <c r="AJ374" s="181" t="s">
        <v>1934</v>
      </c>
      <c r="AK374" s="181" t="s">
        <v>1883</v>
      </c>
      <c r="AL374" s="181" t="s">
        <v>1883</v>
      </c>
      <c r="AO374" s="181"/>
      <c r="AQ374">
        <v>10</v>
      </c>
      <c r="AR374" s="182">
        <v>40</v>
      </c>
      <c r="AS374" s="183" t="s">
        <v>1882</v>
      </c>
      <c r="AT374">
        <v>0</v>
      </c>
      <c r="AU374">
        <v>0</v>
      </c>
      <c r="AV374" s="182">
        <v>0</v>
      </c>
      <c r="AW374" s="184">
        <v>0</v>
      </c>
      <c r="AX374" s="183" t="s">
        <v>1881</v>
      </c>
      <c r="AY374" s="184">
        <v>0</v>
      </c>
      <c r="AZ374">
        <v>0</v>
      </c>
      <c r="BA374">
        <v>0</v>
      </c>
      <c r="BB374">
        <v>0</v>
      </c>
      <c r="BC374" s="182">
        <v>0</v>
      </c>
      <c r="BD374" t="s">
        <v>1883</v>
      </c>
      <c r="BE374" t="s">
        <v>1883</v>
      </c>
      <c r="BF374" t="s">
        <v>1883</v>
      </c>
      <c r="BG374" s="181" t="s">
        <v>1883</v>
      </c>
      <c r="BH374">
        <v>0</v>
      </c>
      <c r="BI374" s="184">
        <v>0</v>
      </c>
      <c r="BJ374" s="182">
        <v>0</v>
      </c>
      <c r="BK374" s="181" t="s">
        <v>1883</v>
      </c>
      <c r="BL374">
        <v>0</v>
      </c>
      <c r="BM374">
        <v>0</v>
      </c>
      <c r="BN374">
        <v>0</v>
      </c>
    </row>
    <row r="375" spans="1:66" x14ac:dyDescent="0.25">
      <c r="A375">
        <v>4401</v>
      </c>
      <c r="B375" t="s">
        <v>2543</v>
      </c>
      <c r="C375">
        <v>12</v>
      </c>
      <c r="D375">
        <v>0</v>
      </c>
      <c r="E375">
        <v>0</v>
      </c>
      <c r="F375" t="s">
        <v>1881</v>
      </c>
      <c r="G375" t="s">
        <v>1882</v>
      </c>
      <c r="H375" t="s">
        <v>1881</v>
      </c>
      <c r="I375" t="s">
        <v>1881</v>
      </c>
      <c r="J375" t="s">
        <v>1881</v>
      </c>
      <c r="K375" t="s">
        <v>1881</v>
      </c>
      <c r="L375" t="s">
        <v>1881</v>
      </c>
      <c r="M375" s="180">
        <v>41563</v>
      </c>
      <c r="N375" t="s">
        <v>1883</v>
      </c>
      <c r="O375" t="s">
        <v>1883</v>
      </c>
      <c r="P375" t="s">
        <v>2544</v>
      </c>
      <c r="Q375">
        <v>0</v>
      </c>
      <c r="R375">
        <v>0</v>
      </c>
      <c r="S375" t="s">
        <v>1883</v>
      </c>
      <c r="T375" t="s">
        <v>1883</v>
      </c>
      <c r="U375">
        <v>0</v>
      </c>
      <c r="V375" t="s">
        <v>1883</v>
      </c>
      <c r="W375">
        <v>0</v>
      </c>
      <c r="X375">
        <v>0</v>
      </c>
      <c r="Y375">
        <v>0</v>
      </c>
      <c r="Z375" t="s">
        <v>1881</v>
      </c>
      <c r="AA375" t="s">
        <v>1881</v>
      </c>
      <c r="AB375" t="s">
        <v>1881</v>
      </c>
      <c r="AC375">
        <v>0</v>
      </c>
      <c r="AD375">
        <v>0</v>
      </c>
      <c r="AE375">
        <v>0</v>
      </c>
      <c r="AF375">
        <v>0</v>
      </c>
      <c r="AG375" t="s">
        <v>1881</v>
      </c>
      <c r="AH375" s="181" t="s">
        <v>1883</v>
      </c>
      <c r="AI375" s="182">
        <v>215</v>
      </c>
      <c r="AJ375" s="181" t="s">
        <v>1934</v>
      </c>
      <c r="AK375" s="181" t="s">
        <v>1883</v>
      </c>
      <c r="AL375" s="181" t="s">
        <v>1883</v>
      </c>
      <c r="AO375" s="181"/>
      <c r="AQ375">
        <v>10</v>
      </c>
      <c r="AR375" s="182">
        <v>40</v>
      </c>
      <c r="AS375" s="183" t="s">
        <v>1882</v>
      </c>
      <c r="AT375">
        <v>0</v>
      </c>
      <c r="AU375">
        <v>0</v>
      </c>
      <c r="AV375" s="182">
        <v>0</v>
      </c>
      <c r="AW375" s="184">
        <v>0</v>
      </c>
      <c r="AX375" s="183" t="s">
        <v>1881</v>
      </c>
      <c r="AY375" s="184">
        <v>0</v>
      </c>
      <c r="AZ375">
        <v>0</v>
      </c>
      <c r="BA375">
        <v>0</v>
      </c>
      <c r="BB375">
        <v>0</v>
      </c>
      <c r="BC375" s="182">
        <v>0</v>
      </c>
      <c r="BD375" t="s">
        <v>1883</v>
      </c>
      <c r="BE375" t="s">
        <v>1883</v>
      </c>
      <c r="BF375" t="s">
        <v>1883</v>
      </c>
      <c r="BG375" s="181" t="s">
        <v>1883</v>
      </c>
      <c r="BH375">
        <v>0</v>
      </c>
      <c r="BI375" s="184">
        <v>0</v>
      </c>
      <c r="BJ375" s="182">
        <v>0</v>
      </c>
      <c r="BK375" s="181" t="s">
        <v>1883</v>
      </c>
      <c r="BL375">
        <v>0</v>
      </c>
      <c r="BM375">
        <v>0</v>
      </c>
      <c r="BN375">
        <v>0</v>
      </c>
    </row>
    <row r="376" spans="1:66" x14ac:dyDescent="0.25">
      <c r="A376">
        <v>4402</v>
      </c>
      <c r="B376" t="s">
        <v>2545</v>
      </c>
      <c r="C376">
        <v>12</v>
      </c>
      <c r="D376">
        <v>0</v>
      </c>
      <c r="E376">
        <v>0</v>
      </c>
      <c r="F376" t="s">
        <v>1881</v>
      </c>
      <c r="G376" t="s">
        <v>1882</v>
      </c>
      <c r="H376" t="s">
        <v>1881</v>
      </c>
      <c r="I376" t="s">
        <v>1881</v>
      </c>
      <c r="J376" t="s">
        <v>1881</v>
      </c>
      <c r="K376" t="s">
        <v>1881</v>
      </c>
      <c r="L376" t="s">
        <v>1881</v>
      </c>
      <c r="M376" s="180">
        <v>41563</v>
      </c>
      <c r="N376" t="s">
        <v>1883</v>
      </c>
      <c r="O376" t="s">
        <v>1883</v>
      </c>
      <c r="P376" t="s">
        <v>2546</v>
      </c>
      <c r="Q376">
        <v>0</v>
      </c>
      <c r="R376">
        <v>0</v>
      </c>
      <c r="S376" t="s">
        <v>1883</v>
      </c>
      <c r="T376" t="s">
        <v>1883</v>
      </c>
      <c r="U376">
        <v>0</v>
      </c>
      <c r="V376" t="s">
        <v>1883</v>
      </c>
      <c r="W376">
        <v>0</v>
      </c>
      <c r="X376">
        <v>0</v>
      </c>
      <c r="Y376">
        <v>0</v>
      </c>
      <c r="Z376" t="s">
        <v>1881</v>
      </c>
      <c r="AA376" t="s">
        <v>1881</v>
      </c>
      <c r="AB376" t="s">
        <v>1881</v>
      </c>
      <c r="AC376">
        <v>0</v>
      </c>
      <c r="AD376">
        <v>0</v>
      </c>
      <c r="AE376">
        <v>0</v>
      </c>
      <c r="AF376">
        <v>0</v>
      </c>
      <c r="AG376" t="s">
        <v>1881</v>
      </c>
      <c r="AH376" s="181" t="s">
        <v>1883</v>
      </c>
      <c r="AI376" s="182">
        <v>215</v>
      </c>
      <c r="AJ376" s="181" t="s">
        <v>1934</v>
      </c>
      <c r="AK376" s="181" t="s">
        <v>1883</v>
      </c>
      <c r="AL376" s="181" t="s">
        <v>1883</v>
      </c>
      <c r="AO376" s="181"/>
      <c r="AQ376">
        <v>10</v>
      </c>
      <c r="AR376" s="182">
        <v>40</v>
      </c>
      <c r="AS376" s="183" t="s">
        <v>1882</v>
      </c>
      <c r="AT376">
        <v>0</v>
      </c>
      <c r="AU376">
        <v>0</v>
      </c>
      <c r="AV376" s="182">
        <v>0</v>
      </c>
      <c r="AW376" s="184">
        <v>0</v>
      </c>
      <c r="AX376" s="183" t="s">
        <v>1881</v>
      </c>
      <c r="AY376" s="184">
        <v>0</v>
      </c>
      <c r="AZ376">
        <v>0</v>
      </c>
      <c r="BA376">
        <v>0</v>
      </c>
      <c r="BB376">
        <v>0</v>
      </c>
      <c r="BC376" s="182">
        <v>0</v>
      </c>
      <c r="BD376" t="s">
        <v>1883</v>
      </c>
      <c r="BE376" t="s">
        <v>1883</v>
      </c>
      <c r="BF376" t="s">
        <v>1883</v>
      </c>
      <c r="BG376" s="181" t="s">
        <v>1883</v>
      </c>
      <c r="BH376">
        <v>0</v>
      </c>
      <c r="BI376" s="184">
        <v>0</v>
      </c>
      <c r="BJ376" s="182">
        <v>0</v>
      </c>
      <c r="BK376" s="181" t="s">
        <v>1883</v>
      </c>
      <c r="BL376">
        <v>0</v>
      </c>
      <c r="BM376">
        <v>0</v>
      </c>
      <c r="BN376">
        <v>0</v>
      </c>
    </row>
    <row r="377" spans="1:66" x14ac:dyDescent="0.25">
      <c r="A377">
        <v>4406</v>
      </c>
      <c r="B377" t="s">
        <v>981</v>
      </c>
      <c r="C377">
        <v>6</v>
      </c>
      <c r="D377">
        <v>0</v>
      </c>
      <c r="E377">
        <v>0</v>
      </c>
      <c r="F377" t="s">
        <v>1881</v>
      </c>
      <c r="G377" t="s">
        <v>1882</v>
      </c>
      <c r="H377" t="s">
        <v>1881</v>
      </c>
      <c r="I377" t="s">
        <v>1881</v>
      </c>
      <c r="J377" t="s">
        <v>1881</v>
      </c>
      <c r="K377" t="s">
        <v>1881</v>
      </c>
      <c r="L377" t="s">
        <v>1881</v>
      </c>
      <c r="M377" s="180">
        <v>41563</v>
      </c>
      <c r="N377" t="s">
        <v>1883</v>
      </c>
      <c r="O377" t="s">
        <v>1883</v>
      </c>
      <c r="P377" t="s">
        <v>2547</v>
      </c>
      <c r="Q377">
        <v>0</v>
      </c>
      <c r="R377">
        <v>0</v>
      </c>
      <c r="S377" t="s">
        <v>1883</v>
      </c>
      <c r="T377" t="s">
        <v>1883</v>
      </c>
      <c r="U377">
        <v>0</v>
      </c>
      <c r="V377" t="s">
        <v>1883</v>
      </c>
      <c r="W377">
        <v>0</v>
      </c>
      <c r="X377">
        <v>0</v>
      </c>
      <c r="Y377">
        <v>0</v>
      </c>
      <c r="Z377" t="s">
        <v>1881</v>
      </c>
      <c r="AA377" t="s">
        <v>1881</v>
      </c>
      <c r="AB377" t="s">
        <v>1881</v>
      </c>
      <c r="AC377">
        <v>0</v>
      </c>
      <c r="AD377">
        <v>0</v>
      </c>
      <c r="AE377">
        <v>0</v>
      </c>
      <c r="AF377">
        <v>0</v>
      </c>
      <c r="AG377" t="s">
        <v>1881</v>
      </c>
      <c r="AH377" s="181" t="s">
        <v>1883</v>
      </c>
      <c r="AI377" s="182">
        <v>215</v>
      </c>
      <c r="AJ377" s="181" t="s">
        <v>1934</v>
      </c>
      <c r="AK377" s="181" t="s">
        <v>1883</v>
      </c>
      <c r="AL377" s="181" t="s">
        <v>1883</v>
      </c>
      <c r="AO377" s="181"/>
      <c r="AQ377">
        <v>10</v>
      </c>
      <c r="AR377" s="182">
        <v>40</v>
      </c>
      <c r="AS377" s="183" t="s">
        <v>1882</v>
      </c>
      <c r="AT377">
        <v>0</v>
      </c>
      <c r="AU377">
        <v>153</v>
      </c>
      <c r="AV377" s="182">
        <v>0</v>
      </c>
      <c r="AW377" s="184">
        <v>0</v>
      </c>
      <c r="AX377" s="183" t="s">
        <v>1881</v>
      </c>
      <c r="AY377" s="184">
        <v>0</v>
      </c>
      <c r="AZ377">
        <v>0</v>
      </c>
      <c r="BA377">
        <v>0</v>
      </c>
      <c r="BB377">
        <v>0</v>
      </c>
      <c r="BC377" s="182">
        <v>0</v>
      </c>
      <c r="BD377" t="s">
        <v>1883</v>
      </c>
      <c r="BE377" t="s">
        <v>1883</v>
      </c>
      <c r="BF377" t="s">
        <v>1883</v>
      </c>
      <c r="BG377" s="181" t="s">
        <v>1883</v>
      </c>
      <c r="BH377">
        <v>0</v>
      </c>
      <c r="BI377" s="184">
        <v>0</v>
      </c>
      <c r="BJ377" s="182">
        <v>0</v>
      </c>
      <c r="BK377" s="181" t="s">
        <v>1883</v>
      </c>
      <c r="BL377">
        <v>0</v>
      </c>
      <c r="BM377">
        <v>0</v>
      </c>
      <c r="BN377">
        <v>0</v>
      </c>
    </row>
    <row r="378" spans="1:66" x14ac:dyDescent="0.25">
      <c r="A378">
        <v>4412</v>
      </c>
      <c r="B378" t="s">
        <v>1367</v>
      </c>
      <c r="C378">
        <v>10</v>
      </c>
      <c r="D378">
        <v>0</v>
      </c>
      <c r="E378">
        <v>0</v>
      </c>
      <c r="F378" t="s">
        <v>1881</v>
      </c>
      <c r="G378" t="s">
        <v>1882</v>
      </c>
      <c r="H378" t="s">
        <v>1881</v>
      </c>
      <c r="I378" t="s">
        <v>1881</v>
      </c>
      <c r="J378" t="s">
        <v>1881</v>
      </c>
      <c r="K378" t="s">
        <v>1881</v>
      </c>
      <c r="L378" t="s">
        <v>1881</v>
      </c>
      <c r="M378" s="180">
        <v>41563</v>
      </c>
      <c r="N378" t="s">
        <v>1883</v>
      </c>
      <c r="O378" t="s">
        <v>1883</v>
      </c>
      <c r="P378" t="s">
        <v>2548</v>
      </c>
      <c r="Q378">
        <v>0</v>
      </c>
      <c r="R378">
        <v>0</v>
      </c>
      <c r="S378" t="s">
        <v>1883</v>
      </c>
      <c r="T378" t="s">
        <v>1883</v>
      </c>
      <c r="U378">
        <v>0</v>
      </c>
      <c r="V378" t="s">
        <v>1883</v>
      </c>
      <c r="W378">
        <v>0</v>
      </c>
      <c r="X378">
        <v>0</v>
      </c>
      <c r="Y378">
        <v>0</v>
      </c>
      <c r="Z378" t="s">
        <v>1881</v>
      </c>
      <c r="AA378" t="s">
        <v>1881</v>
      </c>
      <c r="AB378" t="s">
        <v>1881</v>
      </c>
      <c r="AC378">
        <v>0</v>
      </c>
      <c r="AD378">
        <v>0</v>
      </c>
      <c r="AE378">
        <v>0</v>
      </c>
      <c r="AF378">
        <v>0</v>
      </c>
      <c r="AG378" t="s">
        <v>1881</v>
      </c>
      <c r="AH378" s="181" t="s">
        <v>1883</v>
      </c>
      <c r="AI378" s="182">
        <v>215</v>
      </c>
      <c r="AJ378" s="181" t="s">
        <v>1934</v>
      </c>
      <c r="AK378" s="181" t="s">
        <v>1883</v>
      </c>
      <c r="AL378" s="181" t="s">
        <v>1883</v>
      </c>
      <c r="AO378" s="181"/>
      <c r="AQ378">
        <v>10</v>
      </c>
      <c r="AR378" s="182">
        <v>40</v>
      </c>
      <c r="AS378" s="183" t="s">
        <v>1882</v>
      </c>
      <c r="AT378">
        <v>0</v>
      </c>
      <c r="AU378">
        <v>96</v>
      </c>
      <c r="AV378" s="182">
        <v>0</v>
      </c>
      <c r="AW378" s="184">
        <v>0</v>
      </c>
      <c r="AX378" s="183" t="s">
        <v>1881</v>
      </c>
      <c r="AY378" s="184">
        <v>0</v>
      </c>
      <c r="AZ378">
        <v>0</v>
      </c>
      <c r="BA378">
        <v>0</v>
      </c>
      <c r="BB378">
        <v>0</v>
      </c>
      <c r="BC378" s="182">
        <v>0</v>
      </c>
      <c r="BD378" t="s">
        <v>1883</v>
      </c>
      <c r="BE378" t="s">
        <v>1883</v>
      </c>
      <c r="BF378" t="s">
        <v>1883</v>
      </c>
      <c r="BG378" s="181" t="s">
        <v>1883</v>
      </c>
      <c r="BH378">
        <v>0</v>
      </c>
      <c r="BI378" s="184">
        <v>0</v>
      </c>
      <c r="BJ378" s="182">
        <v>0</v>
      </c>
      <c r="BK378" s="181" t="s">
        <v>1883</v>
      </c>
      <c r="BL378">
        <v>0</v>
      </c>
      <c r="BM378">
        <v>0</v>
      </c>
      <c r="BN378">
        <v>0</v>
      </c>
    </row>
    <row r="379" spans="1:66" x14ac:dyDescent="0.25">
      <c r="A379">
        <v>4414</v>
      </c>
      <c r="B379" t="s">
        <v>983</v>
      </c>
      <c r="C379">
        <v>14</v>
      </c>
      <c r="D379">
        <v>0</v>
      </c>
      <c r="E379">
        <v>0</v>
      </c>
      <c r="F379" t="s">
        <v>1881</v>
      </c>
      <c r="G379" t="s">
        <v>1882</v>
      </c>
      <c r="H379" t="s">
        <v>1881</v>
      </c>
      <c r="I379" t="s">
        <v>1881</v>
      </c>
      <c r="J379" t="s">
        <v>1881</v>
      </c>
      <c r="K379" t="s">
        <v>1881</v>
      </c>
      <c r="L379" t="s">
        <v>1881</v>
      </c>
      <c r="M379" s="180">
        <v>41563</v>
      </c>
      <c r="N379" t="s">
        <v>1883</v>
      </c>
      <c r="O379" t="s">
        <v>1883</v>
      </c>
      <c r="P379" t="s">
        <v>2549</v>
      </c>
      <c r="Q379">
        <v>0</v>
      </c>
      <c r="R379">
        <v>0</v>
      </c>
      <c r="S379" t="s">
        <v>1883</v>
      </c>
      <c r="T379" t="s">
        <v>1883</v>
      </c>
      <c r="U379">
        <v>0</v>
      </c>
      <c r="V379" t="s">
        <v>1883</v>
      </c>
      <c r="W379">
        <v>0</v>
      </c>
      <c r="X379">
        <v>0</v>
      </c>
      <c r="Y379">
        <v>0</v>
      </c>
      <c r="Z379" t="s">
        <v>1881</v>
      </c>
      <c r="AA379" t="s">
        <v>1881</v>
      </c>
      <c r="AB379" t="s">
        <v>1881</v>
      </c>
      <c r="AC379">
        <v>0</v>
      </c>
      <c r="AD379">
        <v>0</v>
      </c>
      <c r="AE379">
        <v>0</v>
      </c>
      <c r="AF379">
        <v>0</v>
      </c>
      <c r="AG379" t="s">
        <v>1881</v>
      </c>
      <c r="AH379" s="181" t="s">
        <v>1883</v>
      </c>
      <c r="AI379" s="182">
        <v>215</v>
      </c>
      <c r="AJ379" s="181" t="s">
        <v>1934</v>
      </c>
      <c r="AK379" s="181" t="s">
        <v>1883</v>
      </c>
      <c r="AL379" s="181" t="s">
        <v>1883</v>
      </c>
      <c r="AO379" s="181"/>
      <c r="AQ379">
        <v>10</v>
      </c>
      <c r="AR379" s="182">
        <v>40</v>
      </c>
      <c r="AS379" s="183" t="s">
        <v>1882</v>
      </c>
      <c r="AT379">
        <v>0</v>
      </c>
      <c r="AU379">
        <v>0</v>
      </c>
      <c r="AV379" s="182">
        <v>0</v>
      </c>
      <c r="AW379" s="184">
        <v>0</v>
      </c>
      <c r="AX379" s="183" t="s">
        <v>1881</v>
      </c>
      <c r="AY379" s="184">
        <v>0</v>
      </c>
      <c r="AZ379">
        <v>0</v>
      </c>
      <c r="BA379">
        <v>0</v>
      </c>
      <c r="BB379">
        <v>0</v>
      </c>
      <c r="BC379" s="182">
        <v>0</v>
      </c>
      <c r="BD379" t="s">
        <v>1883</v>
      </c>
      <c r="BE379" t="s">
        <v>1883</v>
      </c>
      <c r="BF379" t="s">
        <v>1883</v>
      </c>
      <c r="BG379" s="181" t="s">
        <v>1883</v>
      </c>
      <c r="BH379">
        <v>0</v>
      </c>
      <c r="BI379" s="184">
        <v>0</v>
      </c>
      <c r="BJ379" s="182">
        <v>0</v>
      </c>
      <c r="BK379" s="181" t="s">
        <v>1883</v>
      </c>
      <c r="BL379">
        <v>0</v>
      </c>
      <c r="BM379">
        <v>0</v>
      </c>
      <c r="BN379">
        <v>0</v>
      </c>
    </row>
    <row r="380" spans="1:66" x14ac:dyDescent="0.25">
      <c r="A380">
        <v>4433</v>
      </c>
      <c r="B380" t="s">
        <v>2550</v>
      </c>
      <c r="C380">
        <v>6</v>
      </c>
      <c r="D380">
        <v>0</v>
      </c>
      <c r="E380">
        <v>0</v>
      </c>
      <c r="F380" t="s">
        <v>1881</v>
      </c>
      <c r="G380" t="s">
        <v>1882</v>
      </c>
      <c r="H380" t="s">
        <v>1881</v>
      </c>
      <c r="I380" t="s">
        <v>1881</v>
      </c>
      <c r="J380" t="s">
        <v>1881</v>
      </c>
      <c r="K380" t="s">
        <v>1881</v>
      </c>
      <c r="L380" t="s">
        <v>1881</v>
      </c>
      <c r="M380" s="180">
        <v>41563</v>
      </c>
      <c r="N380" t="s">
        <v>1883</v>
      </c>
      <c r="O380" t="s">
        <v>1883</v>
      </c>
      <c r="P380" t="s">
        <v>2551</v>
      </c>
      <c r="Q380">
        <v>0</v>
      </c>
      <c r="R380">
        <v>0</v>
      </c>
      <c r="S380" t="s">
        <v>1883</v>
      </c>
      <c r="T380" t="s">
        <v>1883</v>
      </c>
      <c r="U380">
        <v>0</v>
      </c>
      <c r="V380" t="s">
        <v>1883</v>
      </c>
      <c r="W380">
        <v>0</v>
      </c>
      <c r="X380">
        <v>0</v>
      </c>
      <c r="Y380">
        <v>0</v>
      </c>
      <c r="Z380" t="s">
        <v>1881</v>
      </c>
      <c r="AA380" t="s">
        <v>1881</v>
      </c>
      <c r="AB380" t="s">
        <v>1881</v>
      </c>
      <c r="AC380">
        <v>0</v>
      </c>
      <c r="AD380">
        <v>0</v>
      </c>
      <c r="AE380">
        <v>0</v>
      </c>
      <c r="AF380">
        <v>0</v>
      </c>
      <c r="AG380" t="s">
        <v>1881</v>
      </c>
      <c r="AH380" s="181" t="s">
        <v>1883</v>
      </c>
      <c r="AI380" s="182">
        <v>215</v>
      </c>
      <c r="AJ380" s="181" t="s">
        <v>1934</v>
      </c>
      <c r="AK380" s="181" t="s">
        <v>1883</v>
      </c>
      <c r="AL380" s="181" t="s">
        <v>1883</v>
      </c>
      <c r="AO380" s="181"/>
      <c r="AQ380">
        <v>10</v>
      </c>
      <c r="AR380" s="182">
        <v>40</v>
      </c>
      <c r="AS380" s="183" t="s">
        <v>1882</v>
      </c>
      <c r="AT380">
        <v>0</v>
      </c>
      <c r="AU380">
        <v>0</v>
      </c>
      <c r="AV380" s="182">
        <v>0</v>
      </c>
      <c r="AW380" s="184">
        <v>0</v>
      </c>
      <c r="AX380" s="183" t="s">
        <v>1881</v>
      </c>
      <c r="AY380" s="184">
        <v>0</v>
      </c>
      <c r="AZ380">
        <v>0</v>
      </c>
      <c r="BA380">
        <v>0</v>
      </c>
      <c r="BB380">
        <v>0</v>
      </c>
      <c r="BC380" s="182">
        <v>0</v>
      </c>
      <c r="BD380" t="s">
        <v>1883</v>
      </c>
      <c r="BE380" t="s">
        <v>1883</v>
      </c>
      <c r="BF380" t="s">
        <v>1883</v>
      </c>
      <c r="BG380" s="181" t="s">
        <v>1883</v>
      </c>
      <c r="BH380">
        <v>0</v>
      </c>
      <c r="BI380" s="184">
        <v>0</v>
      </c>
      <c r="BJ380" s="182">
        <v>0</v>
      </c>
      <c r="BK380" s="181" t="s">
        <v>1883</v>
      </c>
      <c r="BL380">
        <v>0</v>
      </c>
      <c r="BM380">
        <v>0</v>
      </c>
      <c r="BN380">
        <v>0</v>
      </c>
    </row>
    <row r="381" spans="1:66" x14ac:dyDescent="0.25">
      <c r="A381">
        <v>4438</v>
      </c>
      <c r="B381" t="s">
        <v>985</v>
      </c>
      <c r="C381">
        <v>12</v>
      </c>
      <c r="D381">
        <v>0</v>
      </c>
      <c r="E381">
        <v>0</v>
      </c>
      <c r="F381" t="s">
        <v>1881</v>
      </c>
      <c r="G381" t="s">
        <v>1882</v>
      </c>
      <c r="H381" t="s">
        <v>1881</v>
      </c>
      <c r="I381" t="s">
        <v>1881</v>
      </c>
      <c r="J381" t="s">
        <v>1881</v>
      </c>
      <c r="K381" t="s">
        <v>1881</v>
      </c>
      <c r="L381" t="s">
        <v>1881</v>
      </c>
      <c r="M381" s="180">
        <v>41563</v>
      </c>
      <c r="N381" t="s">
        <v>1883</v>
      </c>
      <c r="O381" t="s">
        <v>1883</v>
      </c>
      <c r="P381" t="s">
        <v>2552</v>
      </c>
      <c r="Q381">
        <v>0</v>
      </c>
      <c r="R381">
        <v>0</v>
      </c>
      <c r="S381" t="s">
        <v>1883</v>
      </c>
      <c r="T381" t="s">
        <v>1883</v>
      </c>
      <c r="U381">
        <v>0</v>
      </c>
      <c r="V381" t="s">
        <v>1883</v>
      </c>
      <c r="W381">
        <v>0</v>
      </c>
      <c r="X381">
        <v>0</v>
      </c>
      <c r="Y381">
        <v>0</v>
      </c>
      <c r="Z381" t="s">
        <v>1881</v>
      </c>
      <c r="AA381" t="s">
        <v>1881</v>
      </c>
      <c r="AB381" t="s">
        <v>1881</v>
      </c>
      <c r="AC381">
        <v>0</v>
      </c>
      <c r="AD381">
        <v>0</v>
      </c>
      <c r="AE381">
        <v>0</v>
      </c>
      <c r="AF381">
        <v>0</v>
      </c>
      <c r="AG381" t="s">
        <v>1881</v>
      </c>
      <c r="AH381" s="181" t="s">
        <v>1883</v>
      </c>
      <c r="AI381" s="182">
        <v>215</v>
      </c>
      <c r="AJ381" s="181" t="s">
        <v>1934</v>
      </c>
      <c r="AK381" s="181" t="s">
        <v>1883</v>
      </c>
      <c r="AL381" s="181" t="s">
        <v>1883</v>
      </c>
      <c r="AO381" s="181"/>
      <c r="AQ381">
        <v>10</v>
      </c>
      <c r="AR381" s="182">
        <v>40</v>
      </c>
      <c r="AS381" s="183" t="s">
        <v>1882</v>
      </c>
      <c r="AT381">
        <v>0</v>
      </c>
      <c r="AU381">
        <v>0</v>
      </c>
      <c r="AV381" s="182">
        <v>0</v>
      </c>
      <c r="AW381" s="184">
        <v>0</v>
      </c>
      <c r="AX381" s="183" t="s">
        <v>1881</v>
      </c>
      <c r="AY381" s="184">
        <v>0</v>
      </c>
      <c r="AZ381">
        <v>0</v>
      </c>
      <c r="BA381">
        <v>0</v>
      </c>
      <c r="BB381">
        <v>0</v>
      </c>
      <c r="BC381" s="182">
        <v>0</v>
      </c>
      <c r="BD381" t="s">
        <v>1883</v>
      </c>
      <c r="BE381" t="s">
        <v>1883</v>
      </c>
      <c r="BF381" t="s">
        <v>1883</v>
      </c>
      <c r="BG381" s="181" t="s">
        <v>1883</v>
      </c>
      <c r="BH381">
        <v>0</v>
      </c>
      <c r="BI381" s="184">
        <v>0</v>
      </c>
      <c r="BJ381" s="182">
        <v>0</v>
      </c>
      <c r="BK381" s="181" t="s">
        <v>1883</v>
      </c>
      <c r="BL381">
        <v>0</v>
      </c>
      <c r="BM381">
        <v>0</v>
      </c>
      <c r="BN381">
        <v>0</v>
      </c>
    </row>
    <row r="382" spans="1:66" x14ac:dyDescent="0.25">
      <c r="A382">
        <v>4439</v>
      </c>
      <c r="B382" t="s">
        <v>987</v>
      </c>
      <c r="C382">
        <v>12</v>
      </c>
      <c r="D382">
        <v>0</v>
      </c>
      <c r="E382">
        <v>0</v>
      </c>
      <c r="F382" t="s">
        <v>1881</v>
      </c>
      <c r="G382" t="s">
        <v>1882</v>
      </c>
      <c r="H382" t="s">
        <v>1881</v>
      </c>
      <c r="I382" t="s">
        <v>1881</v>
      </c>
      <c r="J382" t="s">
        <v>1881</v>
      </c>
      <c r="K382" t="s">
        <v>1881</v>
      </c>
      <c r="L382" t="s">
        <v>1881</v>
      </c>
      <c r="M382" s="180">
        <v>41563</v>
      </c>
      <c r="N382" t="s">
        <v>1883</v>
      </c>
      <c r="O382" t="s">
        <v>1883</v>
      </c>
      <c r="P382" t="s">
        <v>2553</v>
      </c>
      <c r="Q382">
        <v>0</v>
      </c>
      <c r="R382">
        <v>0</v>
      </c>
      <c r="S382" t="s">
        <v>1883</v>
      </c>
      <c r="T382" t="s">
        <v>1883</v>
      </c>
      <c r="U382">
        <v>0</v>
      </c>
      <c r="V382" t="s">
        <v>1883</v>
      </c>
      <c r="W382">
        <v>0</v>
      </c>
      <c r="X382">
        <v>0</v>
      </c>
      <c r="Y382">
        <v>0</v>
      </c>
      <c r="Z382" t="s">
        <v>1881</v>
      </c>
      <c r="AA382" t="s">
        <v>1881</v>
      </c>
      <c r="AB382" t="s">
        <v>1881</v>
      </c>
      <c r="AC382">
        <v>0</v>
      </c>
      <c r="AD382">
        <v>0</v>
      </c>
      <c r="AE382">
        <v>0</v>
      </c>
      <c r="AF382">
        <v>0</v>
      </c>
      <c r="AG382" t="s">
        <v>1881</v>
      </c>
      <c r="AH382" s="181" t="s">
        <v>1883</v>
      </c>
      <c r="AI382" s="182">
        <v>215</v>
      </c>
      <c r="AJ382" s="181" t="s">
        <v>1934</v>
      </c>
      <c r="AK382" s="181" t="s">
        <v>1883</v>
      </c>
      <c r="AL382" s="181" t="s">
        <v>1883</v>
      </c>
      <c r="AO382" s="181"/>
      <c r="AQ382">
        <v>10</v>
      </c>
      <c r="AR382" s="182">
        <v>40</v>
      </c>
      <c r="AS382" s="183" t="s">
        <v>1882</v>
      </c>
      <c r="AT382">
        <v>0</v>
      </c>
      <c r="AU382">
        <v>0</v>
      </c>
      <c r="AV382" s="182">
        <v>0</v>
      </c>
      <c r="AW382" s="184">
        <v>0</v>
      </c>
      <c r="AX382" s="183" t="s">
        <v>1881</v>
      </c>
      <c r="AY382" s="184">
        <v>0</v>
      </c>
      <c r="AZ382">
        <v>0</v>
      </c>
      <c r="BA382">
        <v>0</v>
      </c>
      <c r="BB382">
        <v>0</v>
      </c>
      <c r="BC382" s="182">
        <v>0</v>
      </c>
      <c r="BD382" t="s">
        <v>1883</v>
      </c>
      <c r="BE382" t="s">
        <v>1883</v>
      </c>
      <c r="BF382" t="s">
        <v>1883</v>
      </c>
      <c r="BG382" s="181" t="s">
        <v>1883</v>
      </c>
      <c r="BH382">
        <v>0</v>
      </c>
      <c r="BI382" s="184">
        <v>0</v>
      </c>
      <c r="BJ382" s="182">
        <v>0</v>
      </c>
      <c r="BK382" s="181" t="s">
        <v>1883</v>
      </c>
      <c r="BL382">
        <v>0</v>
      </c>
      <c r="BM382">
        <v>0</v>
      </c>
      <c r="BN382">
        <v>0</v>
      </c>
    </row>
    <row r="383" spans="1:66" x14ac:dyDescent="0.25">
      <c r="A383">
        <v>4441</v>
      </c>
      <c r="B383" t="s">
        <v>2554</v>
      </c>
      <c r="C383">
        <v>6</v>
      </c>
      <c r="D383">
        <v>0</v>
      </c>
      <c r="E383">
        <v>0</v>
      </c>
      <c r="F383" t="s">
        <v>1881</v>
      </c>
      <c r="G383" t="s">
        <v>1881</v>
      </c>
      <c r="H383" t="s">
        <v>1881</v>
      </c>
      <c r="I383" t="s">
        <v>1881</v>
      </c>
      <c r="J383" t="s">
        <v>1881</v>
      </c>
      <c r="K383" t="s">
        <v>1881</v>
      </c>
      <c r="L383" t="s">
        <v>1881</v>
      </c>
      <c r="M383" s="180">
        <v>41563</v>
      </c>
      <c r="N383" t="s">
        <v>2004</v>
      </c>
      <c r="O383" t="s">
        <v>1883</v>
      </c>
      <c r="P383" t="s">
        <v>1883</v>
      </c>
      <c r="Q383">
        <v>0</v>
      </c>
      <c r="R383">
        <v>0</v>
      </c>
      <c r="S383" t="s">
        <v>1883</v>
      </c>
      <c r="T383" t="s">
        <v>1883</v>
      </c>
      <c r="U383">
        <v>0</v>
      </c>
      <c r="V383" t="s">
        <v>1883</v>
      </c>
      <c r="W383">
        <v>0</v>
      </c>
      <c r="X383">
        <v>0</v>
      </c>
      <c r="Y383">
        <v>0</v>
      </c>
      <c r="Z383" t="s">
        <v>1881</v>
      </c>
      <c r="AA383" t="s">
        <v>1881</v>
      </c>
      <c r="AB383" t="s">
        <v>1881</v>
      </c>
      <c r="AC383">
        <v>0</v>
      </c>
      <c r="AD383">
        <v>0</v>
      </c>
      <c r="AE383">
        <v>0</v>
      </c>
      <c r="AF383">
        <v>0</v>
      </c>
      <c r="AG383" t="s">
        <v>1881</v>
      </c>
      <c r="AH383" s="181" t="s">
        <v>1883</v>
      </c>
      <c r="AI383" s="182">
        <v>215</v>
      </c>
      <c r="AJ383" s="181" t="s">
        <v>1934</v>
      </c>
      <c r="AK383" s="181" t="s">
        <v>1883</v>
      </c>
      <c r="AL383" s="181" t="s">
        <v>1883</v>
      </c>
      <c r="AO383" s="181"/>
      <c r="AQ383">
        <v>10</v>
      </c>
      <c r="AR383" s="182">
        <v>40</v>
      </c>
      <c r="AS383" s="183" t="s">
        <v>1882</v>
      </c>
      <c r="AT383">
        <v>0</v>
      </c>
      <c r="AU383">
        <v>0</v>
      </c>
      <c r="AV383" s="182">
        <v>0</v>
      </c>
      <c r="AW383" s="184">
        <v>0</v>
      </c>
      <c r="AX383" s="183" t="s">
        <v>1881</v>
      </c>
      <c r="AY383" s="184">
        <v>0</v>
      </c>
      <c r="AZ383">
        <v>0</v>
      </c>
      <c r="BA383">
        <v>0</v>
      </c>
      <c r="BB383">
        <v>0</v>
      </c>
      <c r="BC383" s="182">
        <v>0</v>
      </c>
      <c r="BD383" t="s">
        <v>1883</v>
      </c>
      <c r="BE383" t="s">
        <v>1883</v>
      </c>
      <c r="BF383" t="s">
        <v>1883</v>
      </c>
      <c r="BG383" s="181" t="s">
        <v>1883</v>
      </c>
      <c r="BH383">
        <v>0</v>
      </c>
      <c r="BI383" s="184">
        <v>0</v>
      </c>
      <c r="BJ383" s="182">
        <v>0</v>
      </c>
      <c r="BK383" s="181" t="s">
        <v>1883</v>
      </c>
      <c r="BL383">
        <v>0</v>
      </c>
      <c r="BM383">
        <v>0</v>
      </c>
      <c r="BN383">
        <v>0</v>
      </c>
    </row>
    <row r="384" spans="1:66" x14ac:dyDescent="0.25">
      <c r="A384">
        <v>4442</v>
      </c>
      <c r="B384" t="s">
        <v>2555</v>
      </c>
      <c r="C384">
        <v>8</v>
      </c>
      <c r="D384">
        <v>0</v>
      </c>
      <c r="E384">
        <v>0</v>
      </c>
      <c r="F384" t="s">
        <v>1881</v>
      </c>
      <c r="G384" t="s">
        <v>1882</v>
      </c>
      <c r="H384" t="s">
        <v>1881</v>
      </c>
      <c r="I384" t="s">
        <v>1881</v>
      </c>
      <c r="J384" t="s">
        <v>1881</v>
      </c>
      <c r="K384" t="s">
        <v>1881</v>
      </c>
      <c r="L384" t="s">
        <v>1881</v>
      </c>
      <c r="M384" s="180">
        <v>41563</v>
      </c>
      <c r="N384" t="s">
        <v>1883</v>
      </c>
      <c r="O384" t="s">
        <v>1883</v>
      </c>
      <c r="P384" t="s">
        <v>2556</v>
      </c>
      <c r="Q384">
        <v>0</v>
      </c>
      <c r="R384">
        <v>0</v>
      </c>
      <c r="S384" t="s">
        <v>1883</v>
      </c>
      <c r="T384" t="s">
        <v>1883</v>
      </c>
      <c r="U384">
        <v>0</v>
      </c>
      <c r="V384" t="s">
        <v>1883</v>
      </c>
      <c r="W384">
        <v>0</v>
      </c>
      <c r="X384">
        <v>0</v>
      </c>
      <c r="Y384">
        <v>0</v>
      </c>
      <c r="Z384" t="s">
        <v>1881</v>
      </c>
      <c r="AA384" t="s">
        <v>1881</v>
      </c>
      <c r="AB384" t="s">
        <v>1881</v>
      </c>
      <c r="AC384">
        <v>0</v>
      </c>
      <c r="AD384">
        <v>0</v>
      </c>
      <c r="AE384">
        <v>0</v>
      </c>
      <c r="AF384">
        <v>0</v>
      </c>
      <c r="AG384" t="s">
        <v>1881</v>
      </c>
      <c r="AH384" s="181" t="s">
        <v>1883</v>
      </c>
      <c r="AI384" s="182">
        <v>215</v>
      </c>
      <c r="AJ384" s="181" t="s">
        <v>1934</v>
      </c>
      <c r="AK384" s="181" t="s">
        <v>1883</v>
      </c>
      <c r="AL384" s="181" t="s">
        <v>1883</v>
      </c>
      <c r="AO384" s="181"/>
      <c r="AQ384">
        <v>10</v>
      </c>
      <c r="AR384" s="182">
        <v>40</v>
      </c>
      <c r="AS384" s="183" t="s">
        <v>1882</v>
      </c>
      <c r="AT384">
        <v>0</v>
      </c>
      <c r="AU384">
        <v>0</v>
      </c>
      <c r="AV384" s="182">
        <v>0</v>
      </c>
      <c r="AW384" s="184">
        <v>0</v>
      </c>
      <c r="AX384" s="183" t="s">
        <v>1881</v>
      </c>
      <c r="AY384" s="184">
        <v>0</v>
      </c>
      <c r="AZ384">
        <v>0</v>
      </c>
      <c r="BA384">
        <v>0</v>
      </c>
      <c r="BB384">
        <v>0</v>
      </c>
      <c r="BC384" s="182">
        <v>0</v>
      </c>
      <c r="BD384" t="s">
        <v>1883</v>
      </c>
      <c r="BE384" t="s">
        <v>1883</v>
      </c>
      <c r="BF384" t="s">
        <v>1883</v>
      </c>
      <c r="BG384" s="181" t="s">
        <v>1883</v>
      </c>
      <c r="BH384">
        <v>0</v>
      </c>
      <c r="BI384" s="184">
        <v>0</v>
      </c>
      <c r="BJ384" s="182">
        <v>0</v>
      </c>
      <c r="BK384" s="181" t="s">
        <v>1883</v>
      </c>
      <c r="BL384">
        <v>0</v>
      </c>
      <c r="BM384">
        <v>0</v>
      </c>
      <c r="BN384">
        <v>0</v>
      </c>
    </row>
    <row r="385" spans="1:66" x14ac:dyDescent="0.25">
      <c r="A385">
        <v>4443</v>
      </c>
      <c r="B385" t="s">
        <v>2557</v>
      </c>
      <c r="C385">
        <v>8</v>
      </c>
      <c r="D385">
        <v>0</v>
      </c>
      <c r="E385">
        <v>0</v>
      </c>
      <c r="F385" t="s">
        <v>1881</v>
      </c>
      <c r="G385" t="s">
        <v>1882</v>
      </c>
      <c r="H385" t="s">
        <v>1881</v>
      </c>
      <c r="I385" t="s">
        <v>1881</v>
      </c>
      <c r="J385" t="s">
        <v>1881</v>
      </c>
      <c r="K385" t="s">
        <v>1881</v>
      </c>
      <c r="L385" t="s">
        <v>1881</v>
      </c>
      <c r="M385" s="180">
        <v>41563</v>
      </c>
      <c r="N385" t="s">
        <v>1883</v>
      </c>
      <c r="O385" t="s">
        <v>1883</v>
      </c>
      <c r="P385" t="s">
        <v>2558</v>
      </c>
      <c r="Q385">
        <v>0</v>
      </c>
      <c r="R385">
        <v>0</v>
      </c>
      <c r="S385" t="s">
        <v>1883</v>
      </c>
      <c r="T385" t="s">
        <v>1883</v>
      </c>
      <c r="U385">
        <v>0</v>
      </c>
      <c r="V385" t="s">
        <v>1883</v>
      </c>
      <c r="W385">
        <v>0</v>
      </c>
      <c r="X385">
        <v>0</v>
      </c>
      <c r="Y385">
        <v>0</v>
      </c>
      <c r="Z385" t="s">
        <v>1881</v>
      </c>
      <c r="AA385" t="s">
        <v>1881</v>
      </c>
      <c r="AB385" t="s">
        <v>1881</v>
      </c>
      <c r="AC385">
        <v>0</v>
      </c>
      <c r="AD385">
        <v>0</v>
      </c>
      <c r="AE385">
        <v>0</v>
      </c>
      <c r="AF385">
        <v>0</v>
      </c>
      <c r="AG385" t="s">
        <v>1881</v>
      </c>
      <c r="AH385" s="181" t="s">
        <v>1883</v>
      </c>
      <c r="AI385" s="182">
        <v>215</v>
      </c>
      <c r="AJ385" s="181" t="s">
        <v>1934</v>
      </c>
      <c r="AK385" s="181" t="s">
        <v>1883</v>
      </c>
      <c r="AL385" s="181" t="s">
        <v>1883</v>
      </c>
      <c r="AO385" s="181"/>
      <c r="AQ385">
        <v>10</v>
      </c>
      <c r="AR385" s="182">
        <v>40</v>
      </c>
      <c r="AS385" s="183" t="s">
        <v>1882</v>
      </c>
      <c r="AT385">
        <v>0</v>
      </c>
      <c r="AU385">
        <v>0</v>
      </c>
      <c r="AV385" s="182">
        <v>0</v>
      </c>
      <c r="AW385" s="184">
        <v>0</v>
      </c>
      <c r="AX385" s="183" t="s">
        <v>1881</v>
      </c>
      <c r="AY385" s="184">
        <v>0</v>
      </c>
      <c r="AZ385">
        <v>0</v>
      </c>
      <c r="BA385">
        <v>0</v>
      </c>
      <c r="BB385">
        <v>0</v>
      </c>
      <c r="BC385" s="182">
        <v>0</v>
      </c>
      <c r="BD385" t="s">
        <v>1883</v>
      </c>
      <c r="BE385" t="s">
        <v>1883</v>
      </c>
      <c r="BF385" t="s">
        <v>1883</v>
      </c>
      <c r="BG385" s="181" t="s">
        <v>1883</v>
      </c>
      <c r="BH385">
        <v>0</v>
      </c>
      <c r="BI385" s="184">
        <v>0</v>
      </c>
      <c r="BJ385" s="182">
        <v>0</v>
      </c>
      <c r="BK385" s="181" t="s">
        <v>1883</v>
      </c>
      <c r="BL385">
        <v>0</v>
      </c>
      <c r="BM385">
        <v>0</v>
      </c>
      <c r="BN385">
        <v>0</v>
      </c>
    </row>
    <row r="386" spans="1:66" x14ac:dyDescent="0.25">
      <c r="A386">
        <v>4446</v>
      </c>
      <c r="B386" t="s">
        <v>567</v>
      </c>
      <c r="C386">
        <v>16</v>
      </c>
      <c r="D386">
        <v>0</v>
      </c>
      <c r="E386">
        <v>0</v>
      </c>
      <c r="F386" t="s">
        <v>1881</v>
      </c>
      <c r="G386" t="s">
        <v>1882</v>
      </c>
      <c r="H386" t="s">
        <v>1881</v>
      </c>
      <c r="I386" t="s">
        <v>1881</v>
      </c>
      <c r="J386" t="s">
        <v>1881</v>
      </c>
      <c r="K386" t="s">
        <v>1881</v>
      </c>
      <c r="L386" t="s">
        <v>1881</v>
      </c>
      <c r="M386" s="180">
        <v>41563</v>
      </c>
      <c r="N386" t="s">
        <v>1883</v>
      </c>
      <c r="O386" t="s">
        <v>1883</v>
      </c>
      <c r="P386" t="s">
        <v>2559</v>
      </c>
      <c r="Q386">
        <v>0</v>
      </c>
      <c r="R386">
        <v>0</v>
      </c>
      <c r="S386" t="s">
        <v>1883</v>
      </c>
      <c r="T386" t="s">
        <v>1883</v>
      </c>
      <c r="U386">
        <v>0</v>
      </c>
      <c r="V386" t="s">
        <v>1883</v>
      </c>
      <c r="W386">
        <v>0</v>
      </c>
      <c r="X386">
        <v>0</v>
      </c>
      <c r="Y386">
        <v>0</v>
      </c>
      <c r="Z386" t="s">
        <v>1881</v>
      </c>
      <c r="AA386" t="s">
        <v>1881</v>
      </c>
      <c r="AB386" t="s">
        <v>1881</v>
      </c>
      <c r="AC386">
        <v>0</v>
      </c>
      <c r="AD386">
        <v>0</v>
      </c>
      <c r="AE386">
        <v>0</v>
      </c>
      <c r="AF386">
        <v>0</v>
      </c>
      <c r="AG386" t="s">
        <v>1881</v>
      </c>
      <c r="AH386" s="181" t="s">
        <v>1883</v>
      </c>
      <c r="AI386" s="182">
        <v>215</v>
      </c>
      <c r="AJ386" s="181" t="s">
        <v>1934</v>
      </c>
      <c r="AK386" s="181" t="s">
        <v>1883</v>
      </c>
      <c r="AL386" s="181" t="s">
        <v>1883</v>
      </c>
      <c r="AO386" s="181"/>
      <c r="AQ386">
        <v>10</v>
      </c>
      <c r="AR386" s="182">
        <v>40</v>
      </c>
      <c r="AS386" s="183" t="s">
        <v>1882</v>
      </c>
      <c r="AT386">
        <v>0</v>
      </c>
      <c r="AU386">
        <v>72</v>
      </c>
      <c r="AV386" s="182">
        <v>0</v>
      </c>
      <c r="AW386" s="184">
        <v>0</v>
      </c>
      <c r="AX386" s="183" t="s">
        <v>1881</v>
      </c>
      <c r="AY386" s="184">
        <v>0</v>
      </c>
      <c r="AZ386">
        <v>0</v>
      </c>
      <c r="BA386">
        <v>0</v>
      </c>
      <c r="BB386">
        <v>0</v>
      </c>
      <c r="BC386" s="182">
        <v>0</v>
      </c>
      <c r="BD386" t="s">
        <v>1883</v>
      </c>
      <c r="BE386" t="s">
        <v>1883</v>
      </c>
      <c r="BF386" t="s">
        <v>1883</v>
      </c>
      <c r="BG386" s="181" t="s">
        <v>1883</v>
      </c>
      <c r="BH386">
        <v>0</v>
      </c>
      <c r="BI386" s="184">
        <v>0</v>
      </c>
      <c r="BJ386" s="182">
        <v>0</v>
      </c>
      <c r="BK386" s="181" t="s">
        <v>1883</v>
      </c>
      <c r="BL386">
        <v>0</v>
      </c>
      <c r="BM386">
        <v>0</v>
      </c>
      <c r="BN386">
        <v>0</v>
      </c>
    </row>
    <row r="387" spans="1:66" x14ac:dyDescent="0.25">
      <c r="A387">
        <v>4449</v>
      </c>
      <c r="B387" t="s">
        <v>2560</v>
      </c>
      <c r="C387">
        <v>24</v>
      </c>
      <c r="D387">
        <v>0</v>
      </c>
      <c r="E387">
        <v>0</v>
      </c>
      <c r="F387" t="s">
        <v>1881</v>
      </c>
      <c r="G387" t="s">
        <v>1882</v>
      </c>
      <c r="H387" t="s">
        <v>1881</v>
      </c>
      <c r="I387" t="s">
        <v>1881</v>
      </c>
      <c r="J387" t="s">
        <v>1881</v>
      </c>
      <c r="K387" t="s">
        <v>1881</v>
      </c>
      <c r="L387" t="s">
        <v>1881</v>
      </c>
      <c r="M387" s="180">
        <v>41563</v>
      </c>
      <c r="N387" t="s">
        <v>1883</v>
      </c>
      <c r="O387" t="s">
        <v>1883</v>
      </c>
      <c r="P387" t="s">
        <v>2561</v>
      </c>
      <c r="Q387">
        <v>0</v>
      </c>
      <c r="R387">
        <v>0</v>
      </c>
      <c r="S387" t="s">
        <v>1883</v>
      </c>
      <c r="T387" t="s">
        <v>1883</v>
      </c>
      <c r="U387">
        <v>0</v>
      </c>
      <c r="V387" t="s">
        <v>1883</v>
      </c>
      <c r="W387">
        <v>0</v>
      </c>
      <c r="X387">
        <v>0</v>
      </c>
      <c r="Y387">
        <v>0</v>
      </c>
      <c r="Z387" t="s">
        <v>1881</v>
      </c>
      <c r="AA387" t="s">
        <v>1881</v>
      </c>
      <c r="AB387" t="s">
        <v>1881</v>
      </c>
      <c r="AC387">
        <v>0</v>
      </c>
      <c r="AD387">
        <v>0</v>
      </c>
      <c r="AE387">
        <v>0</v>
      </c>
      <c r="AF387">
        <v>0</v>
      </c>
      <c r="AG387" t="s">
        <v>1881</v>
      </c>
      <c r="AH387" s="181" t="s">
        <v>1883</v>
      </c>
      <c r="AI387" s="182">
        <v>215</v>
      </c>
      <c r="AJ387" s="181" t="s">
        <v>1934</v>
      </c>
      <c r="AK387" s="181" t="s">
        <v>1883</v>
      </c>
      <c r="AL387" s="181" t="s">
        <v>1883</v>
      </c>
      <c r="AO387" s="181"/>
      <c r="AQ387">
        <v>10</v>
      </c>
      <c r="AR387" s="182">
        <v>40</v>
      </c>
      <c r="AS387" s="183" t="s">
        <v>1882</v>
      </c>
      <c r="AT387">
        <v>0</v>
      </c>
      <c r="AU387">
        <v>0</v>
      </c>
      <c r="AV387" s="182">
        <v>0</v>
      </c>
      <c r="AW387" s="184">
        <v>0</v>
      </c>
      <c r="AX387" s="183" t="s">
        <v>1881</v>
      </c>
      <c r="AY387" s="184">
        <v>0</v>
      </c>
      <c r="AZ387">
        <v>0</v>
      </c>
      <c r="BA387">
        <v>0</v>
      </c>
      <c r="BB387">
        <v>0</v>
      </c>
      <c r="BC387" s="182">
        <v>0</v>
      </c>
      <c r="BD387" t="s">
        <v>1883</v>
      </c>
      <c r="BE387" t="s">
        <v>1883</v>
      </c>
      <c r="BF387" t="s">
        <v>1883</v>
      </c>
      <c r="BG387" s="181" t="s">
        <v>1883</v>
      </c>
      <c r="BH387">
        <v>0</v>
      </c>
      <c r="BI387" s="184">
        <v>0</v>
      </c>
      <c r="BJ387" s="182">
        <v>0</v>
      </c>
      <c r="BK387" s="181" t="s">
        <v>1883</v>
      </c>
      <c r="BL387">
        <v>0</v>
      </c>
      <c r="BM387">
        <v>0</v>
      </c>
      <c r="BN387">
        <v>0</v>
      </c>
    </row>
    <row r="388" spans="1:66" x14ac:dyDescent="0.25">
      <c r="A388">
        <v>4450</v>
      </c>
      <c r="B388" t="s">
        <v>571</v>
      </c>
      <c r="C388">
        <v>24</v>
      </c>
      <c r="D388">
        <v>0</v>
      </c>
      <c r="E388">
        <v>0</v>
      </c>
      <c r="F388" t="s">
        <v>1881</v>
      </c>
      <c r="G388" t="s">
        <v>1882</v>
      </c>
      <c r="H388" t="s">
        <v>1881</v>
      </c>
      <c r="I388" t="s">
        <v>1881</v>
      </c>
      <c r="J388" t="s">
        <v>1881</v>
      </c>
      <c r="K388" t="s">
        <v>1881</v>
      </c>
      <c r="L388" t="s">
        <v>1881</v>
      </c>
      <c r="M388" s="180">
        <v>41563</v>
      </c>
      <c r="N388" t="s">
        <v>1883</v>
      </c>
      <c r="O388" t="s">
        <v>1883</v>
      </c>
      <c r="P388" t="s">
        <v>2562</v>
      </c>
      <c r="Q388">
        <v>0</v>
      </c>
      <c r="R388">
        <v>0</v>
      </c>
      <c r="S388" t="s">
        <v>1883</v>
      </c>
      <c r="T388" t="s">
        <v>1883</v>
      </c>
      <c r="U388">
        <v>0</v>
      </c>
      <c r="V388" t="s">
        <v>1883</v>
      </c>
      <c r="W388">
        <v>0</v>
      </c>
      <c r="X388">
        <v>0</v>
      </c>
      <c r="Y388">
        <v>0</v>
      </c>
      <c r="Z388" t="s">
        <v>1881</v>
      </c>
      <c r="AA388" t="s">
        <v>1881</v>
      </c>
      <c r="AB388" t="s">
        <v>1881</v>
      </c>
      <c r="AC388">
        <v>0</v>
      </c>
      <c r="AD388">
        <v>0</v>
      </c>
      <c r="AE388">
        <v>0</v>
      </c>
      <c r="AF388">
        <v>0</v>
      </c>
      <c r="AG388" t="s">
        <v>1881</v>
      </c>
      <c r="AH388" s="181" t="s">
        <v>1883</v>
      </c>
      <c r="AI388" s="182">
        <v>215</v>
      </c>
      <c r="AJ388" s="181" t="s">
        <v>1934</v>
      </c>
      <c r="AK388" s="181" t="s">
        <v>1883</v>
      </c>
      <c r="AL388" s="181" t="s">
        <v>1883</v>
      </c>
      <c r="AO388" s="181"/>
      <c r="AQ388">
        <v>10</v>
      </c>
      <c r="AR388" s="182">
        <v>40</v>
      </c>
      <c r="AS388" s="183" t="s">
        <v>1882</v>
      </c>
      <c r="AT388">
        <v>0</v>
      </c>
      <c r="AU388">
        <v>0</v>
      </c>
      <c r="AV388" s="182">
        <v>0</v>
      </c>
      <c r="AW388" s="184">
        <v>0</v>
      </c>
      <c r="AX388" s="183" t="s">
        <v>1881</v>
      </c>
      <c r="AY388" s="184">
        <v>0</v>
      </c>
      <c r="AZ388">
        <v>0</v>
      </c>
      <c r="BA388">
        <v>0</v>
      </c>
      <c r="BB388">
        <v>0</v>
      </c>
      <c r="BC388" s="182">
        <v>0</v>
      </c>
      <c r="BD388" t="s">
        <v>1883</v>
      </c>
      <c r="BE388" t="s">
        <v>1883</v>
      </c>
      <c r="BF388" t="s">
        <v>1883</v>
      </c>
      <c r="BG388" s="181" t="s">
        <v>1883</v>
      </c>
      <c r="BH388">
        <v>0</v>
      </c>
      <c r="BI388" s="184">
        <v>0</v>
      </c>
      <c r="BJ388" s="182">
        <v>0</v>
      </c>
      <c r="BK388" s="181" t="s">
        <v>1883</v>
      </c>
      <c r="BL388">
        <v>0</v>
      </c>
      <c r="BM388">
        <v>0</v>
      </c>
      <c r="BN388">
        <v>0</v>
      </c>
    </row>
    <row r="389" spans="1:66" x14ac:dyDescent="0.25">
      <c r="A389">
        <v>4451</v>
      </c>
      <c r="B389" t="s">
        <v>575</v>
      </c>
      <c r="C389">
        <v>24</v>
      </c>
      <c r="D389">
        <v>0</v>
      </c>
      <c r="E389">
        <v>0</v>
      </c>
      <c r="F389" t="s">
        <v>1881</v>
      </c>
      <c r="G389" t="s">
        <v>1882</v>
      </c>
      <c r="H389" t="s">
        <v>1881</v>
      </c>
      <c r="I389" t="s">
        <v>1881</v>
      </c>
      <c r="J389" t="s">
        <v>1881</v>
      </c>
      <c r="K389" t="s">
        <v>1881</v>
      </c>
      <c r="L389" t="s">
        <v>1881</v>
      </c>
      <c r="M389" s="180">
        <v>41563</v>
      </c>
      <c r="N389" t="s">
        <v>1883</v>
      </c>
      <c r="O389" t="s">
        <v>1883</v>
      </c>
      <c r="P389" t="s">
        <v>2563</v>
      </c>
      <c r="Q389">
        <v>0</v>
      </c>
      <c r="R389">
        <v>0</v>
      </c>
      <c r="S389" t="s">
        <v>1883</v>
      </c>
      <c r="T389" t="s">
        <v>1883</v>
      </c>
      <c r="U389">
        <v>0</v>
      </c>
      <c r="V389" t="s">
        <v>1883</v>
      </c>
      <c r="W389">
        <v>0</v>
      </c>
      <c r="X389">
        <v>0</v>
      </c>
      <c r="Y389">
        <v>0</v>
      </c>
      <c r="Z389" t="s">
        <v>1881</v>
      </c>
      <c r="AA389" t="s">
        <v>1881</v>
      </c>
      <c r="AB389" t="s">
        <v>1881</v>
      </c>
      <c r="AC389">
        <v>0</v>
      </c>
      <c r="AD389">
        <v>0</v>
      </c>
      <c r="AE389">
        <v>0</v>
      </c>
      <c r="AF389">
        <v>0</v>
      </c>
      <c r="AG389" t="s">
        <v>1881</v>
      </c>
      <c r="AH389" s="181" t="s">
        <v>1883</v>
      </c>
      <c r="AI389" s="182">
        <v>215</v>
      </c>
      <c r="AJ389" s="181" t="s">
        <v>1934</v>
      </c>
      <c r="AK389" s="181" t="s">
        <v>1883</v>
      </c>
      <c r="AL389" s="181" t="s">
        <v>1883</v>
      </c>
      <c r="AO389" s="181"/>
      <c r="AQ389">
        <v>10</v>
      </c>
      <c r="AR389" s="182">
        <v>40</v>
      </c>
      <c r="AS389" s="183" t="s">
        <v>1882</v>
      </c>
      <c r="AT389">
        <v>0</v>
      </c>
      <c r="AU389">
        <v>0</v>
      </c>
      <c r="AV389" s="182">
        <v>0</v>
      </c>
      <c r="AW389" s="184">
        <v>0</v>
      </c>
      <c r="AX389" s="183" t="s">
        <v>1881</v>
      </c>
      <c r="AY389" s="184">
        <v>0</v>
      </c>
      <c r="AZ389">
        <v>0</v>
      </c>
      <c r="BA389">
        <v>0</v>
      </c>
      <c r="BB389">
        <v>0</v>
      </c>
      <c r="BC389" s="182">
        <v>0</v>
      </c>
      <c r="BD389" t="s">
        <v>1883</v>
      </c>
      <c r="BE389" t="s">
        <v>1883</v>
      </c>
      <c r="BF389" t="s">
        <v>1883</v>
      </c>
      <c r="BG389" s="181" t="s">
        <v>1883</v>
      </c>
      <c r="BH389">
        <v>0</v>
      </c>
      <c r="BI389" s="184">
        <v>0</v>
      </c>
      <c r="BJ389" s="182">
        <v>0</v>
      </c>
      <c r="BK389" s="181" t="s">
        <v>1883</v>
      </c>
      <c r="BL389">
        <v>0</v>
      </c>
      <c r="BM389">
        <v>0</v>
      </c>
      <c r="BN389">
        <v>0</v>
      </c>
    </row>
    <row r="390" spans="1:66" x14ac:dyDescent="0.25">
      <c r="A390">
        <v>4452</v>
      </c>
      <c r="B390" t="s">
        <v>577</v>
      </c>
      <c r="C390">
        <v>24</v>
      </c>
      <c r="D390">
        <v>0</v>
      </c>
      <c r="E390">
        <v>0</v>
      </c>
      <c r="F390" t="s">
        <v>1881</v>
      </c>
      <c r="G390" t="s">
        <v>1882</v>
      </c>
      <c r="H390" t="s">
        <v>1881</v>
      </c>
      <c r="I390" t="s">
        <v>1881</v>
      </c>
      <c r="J390" t="s">
        <v>1881</v>
      </c>
      <c r="K390" t="s">
        <v>1881</v>
      </c>
      <c r="L390" t="s">
        <v>1881</v>
      </c>
      <c r="M390" s="180">
        <v>41563</v>
      </c>
      <c r="N390" t="s">
        <v>1883</v>
      </c>
      <c r="O390" t="s">
        <v>1883</v>
      </c>
      <c r="P390" t="s">
        <v>2564</v>
      </c>
      <c r="Q390">
        <v>0</v>
      </c>
      <c r="R390">
        <v>0</v>
      </c>
      <c r="S390" t="s">
        <v>1883</v>
      </c>
      <c r="T390" t="s">
        <v>1883</v>
      </c>
      <c r="U390">
        <v>0</v>
      </c>
      <c r="V390" t="s">
        <v>1883</v>
      </c>
      <c r="W390">
        <v>0</v>
      </c>
      <c r="X390">
        <v>0</v>
      </c>
      <c r="Y390">
        <v>0</v>
      </c>
      <c r="Z390" t="s">
        <v>1881</v>
      </c>
      <c r="AA390" t="s">
        <v>1881</v>
      </c>
      <c r="AB390" t="s">
        <v>1881</v>
      </c>
      <c r="AC390">
        <v>0</v>
      </c>
      <c r="AD390">
        <v>0</v>
      </c>
      <c r="AE390">
        <v>0</v>
      </c>
      <c r="AF390">
        <v>0</v>
      </c>
      <c r="AG390" t="s">
        <v>1881</v>
      </c>
      <c r="AH390" s="181" t="s">
        <v>1883</v>
      </c>
      <c r="AI390" s="182">
        <v>215</v>
      </c>
      <c r="AJ390" s="181" t="s">
        <v>1934</v>
      </c>
      <c r="AK390" s="181" t="s">
        <v>1883</v>
      </c>
      <c r="AL390" s="181" t="s">
        <v>1883</v>
      </c>
      <c r="AO390" s="181"/>
      <c r="AQ390">
        <v>10</v>
      </c>
      <c r="AR390" s="182">
        <v>40</v>
      </c>
      <c r="AS390" s="183" t="s">
        <v>1882</v>
      </c>
      <c r="AT390">
        <v>0</v>
      </c>
      <c r="AU390">
        <v>0</v>
      </c>
      <c r="AV390" s="182">
        <v>0</v>
      </c>
      <c r="AW390" s="184">
        <v>0</v>
      </c>
      <c r="AX390" s="183" t="s">
        <v>1881</v>
      </c>
      <c r="AY390" s="184">
        <v>0</v>
      </c>
      <c r="AZ390">
        <v>0</v>
      </c>
      <c r="BA390">
        <v>0</v>
      </c>
      <c r="BB390">
        <v>0</v>
      </c>
      <c r="BC390" s="182">
        <v>0</v>
      </c>
      <c r="BD390" t="s">
        <v>1883</v>
      </c>
      <c r="BE390" t="s">
        <v>1883</v>
      </c>
      <c r="BF390" t="s">
        <v>1883</v>
      </c>
      <c r="BG390" s="181" t="s">
        <v>1883</v>
      </c>
      <c r="BH390">
        <v>0</v>
      </c>
      <c r="BI390" s="184">
        <v>0</v>
      </c>
      <c r="BJ390" s="182">
        <v>0</v>
      </c>
      <c r="BK390" s="181" t="s">
        <v>1883</v>
      </c>
      <c r="BL390">
        <v>0</v>
      </c>
      <c r="BM390">
        <v>0</v>
      </c>
      <c r="BN390">
        <v>0</v>
      </c>
    </row>
    <row r="391" spans="1:66" x14ac:dyDescent="0.25">
      <c r="A391">
        <v>4454</v>
      </c>
      <c r="B391" t="s">
        <v>1264</v>
      </c>
      <c r="C391">
        <v>2</v>
      </c>
      <c r="D391">
        <v>0</v>
      </c>
      <c r="E391">
        <v>0</v>
      </c>
      <c r="F391" t="s">
        <v>1881</v>
      </c>
      <c r="G391" t="s">
        <v>1882</v>
      </c>
      <c r="H391" t="s">
        <v>1881</v>
      </c>
      <c r="I391" t="s">
        <v>1881</v>
      </c>
      <c r="J391" t="s">
        <v>1881</v>
      </c>
      <c r="K391" t="s">
        <v>1881</v>
      </c>
      <c r="L391" t="s">
        <v>1881</v>
      </c>
      <c r="M391" s="180">
        <v>41563</v>
      </c>
      <c r="N391" t="s">
        <v>1883</v>
      </c>
      <c r="O391" t="s">
        <v>1883</v>
      </c>
      <c r="P391" t="s">
        <v>2565</v>
      </c>
      <c r="Q391">
        <v>0</v>
      </c>
      <c r="R391">
        <v>0</v>
      </c>
      <c r="S391" t="s">
        <v>1883</v>
      </c>
      <c r="T391" t="s">
        <v>1883</v>
      </c>
      <c r="U391">
        <v>0</v>
      </c>
      <c r="V391" t="s">
        <v>1883</v>
      </c>
      <c r="W391">
        <v>0</v>
      </c>
      <c r="X391">
        <v>0</v>
      </c>
      <c r="Y391">
        <v>0</v>
      </c>
      <c r="Z391" t="s">
        <v>1881</v>
      </c>
      <c r="AA391" t="s">
        <v>1881</v>
      </c>
      <c r="AB391" t="s">
        <v>1881</v>
      </c>
      <c r="AC391">
        <v>0</v>
      </c>
      <c r="AD391">
        <v>0</v>
      </c>
      <c r="AE391">
        <v>0</v>
      </c>
      <c r="AF391">
        <v>0</v>
      </c>
      <c r="AG391" t="s">
        <v>1881</v>
      </c>
      <c r="AH391" s="181" t="s">
        <v>1883</v>
      </c>
      <c r="AI391" s="182">
        <v>215</v>
      </c>
      <c r="AJ391" s="181" t="s">
        <v>1934</v>
      </c>
      <c r="AK391" s="181" t="s">
        <v>1883</v>
      </c>
      <c r="AL391" s="181" t="s">
        <v>1883</v>
      </c>
      <c r="AO391" s="181"/>
      <c r="AQ391">
        <v>10</v>
      </c>
      <c r="AR391" s="182">
        <v>40</v>
      </c>
      <c r="AS391" s="183" t="s">
        <v>1882</v>
      </c>
      <c r="AT391">
        <v>0</v>
      </c>
      <c r="AU391">
        <v>0</v>
      </c>
      <c r="AV391" s="182">
        <v>0</v>
      </c>
      <c r="AW391" s="184">
        <v>0</v>
      </c>
      <c r="AX391" s="183" t="s">
        <v>1881</v>
      </c>
      <c r="AY391" s="184">
        <v>0</v>
      </c>
      <c r="AZ391">
        <v>0</v>
      </c>
      <c r="BA391">
        <v>0</v>
      </c>
      <c r="BB391">
        <v>0</v>
      </c>
      <c r="BC391" s="182">
        <v>0</v>
      </c>
      <c r="BD391" t="s">
        <v>1883</v>
      </c>
      <c r="BE391" t="s">
        <v>1883</v>
      </c>
      <c r="BF391" t="s">
        <v>1883</v>
      </c>
      <c r="BG391" s="181" t="s">
        <v>1883</v>
      </c>
      <c r="BH391">
        <v>0</v>
      </c>
      <c r="BI391" s="184">
        <v>0</v>
      </c>
      <c r="BJ391" s="182">
        <v>0</v>
      </c>
      <c r="BK391" s="181" t="s">
        <v>1883</v>
      </c>
      <c r="BL391">
        <v>0</v>
      </c>
      <c r="BM391">
        <v>0</v>
      </c>
      <c r="BN391">
        <v>0</v>
      </c>
    </row>
    <row r="392" spans="1:66" x14ac:dyDescent="0.25">
      <c r="A392">
        <v>4455</v>
      </c>
      <c r="B392" t="s">
        <v>1484</v>
      </c>
      <c r="C392">
        <v>2</v>
      </c>
      <c r="D392">
        <v>0</v>
      </c>
      <c r="E392">
        <v>0</v>
      </c>
      <c r="F392" t="s">
        <v>1881</v>
      </c>
      <c r="G392" t="s">
        <v>1882</v>
      </c>
      <c r="H392" t="s">
        <v>1881</v>
      </c>
      <c r="I392" t="s">
        <v>1881</v>
      </c>
      <c r="J392" t="s">
        <v>1881</v>
      </c>
      <c r="K392" t="s">
        <v>1881</v>
      </c>
      <c r="L392" t="s">
        <v>1881</v>
      </c>
      <c r="M392" s="180">
        <v>41563</v>
      </c>
      <c r="N392" t="s">
        <v>1883</v>
      </c>
      <c r="O392" t="s">
        <v>1883</v>
      </c>
      <c r="P392" t="s">
        <v>2566</v>
      </c>
      <c r="Q392">
        <v>0</v>
      </c>
      <c r="R392">
        <v>0</v>
      </c>
      <c r="S392" t="s">
        <v>1883</v>
      </c>
      <c r="T392" t="s">
        <v>1883</v>
      </c>
      <c r="U392">
        <v>0</v>
      </c>
      <c r="V392" t="s">
        <v>1883</v>
      </c>
      <c r="W392">
        <v>0</v>
      </c>
      <c r="X392">
        <v>0</v>
      </c>
      <c r="Y392">
        <v>0</v>
      </c>
      <c r="Z392" t="s">
        <v>1881</v>
      </c>
      <c r="AA392" t="s">
        <v>1881</v>
      </c>
      <c r="AB392" t="s">
        <v>1881</v>
      </c>
      <c r="AC392">
        <v>0</v>
      </c>
      <c r="AD392">
        <v>0</v>
      </c>
      <c r="AE392">
        <v>0</v>
      </c>
      <c r="AF392">
        <v>0</v>
      </c>
      <c r="AG392" t="s">
        <v>1881</v>
      </c>
      <c r="AH392" s="181" t="s">
        <v>1883</v>
      </c>
      <c r="AI392" s="182">
        <v>215</v>
      </c>
      <c r="AJ392" s="181" t="s">
        <v>1934</v>
      </c>
      <c r="AK392" s="181" t="s">
        <v>1883</v>
      </c>
      <c r="AL392" s="181" t="s">
        <v>1883</v>
      </c>
      <c r="AO392" s="181"/>
      <c r="AQ392">
        <v>10</v>
      </c>
      <c r="AR392" s="182">
        <v>40</v>
      </c>
      <c r="AS392" s="183" t="s">
        <v>1882</v>
      </c>
      <c r="AT392">
        <v>0</v>
      </c>
      <c r="AU392">
        <v>0</v>
      </c>
      <c r="AV392" s="182">
        <v>0</v>
      </c>
      <c r="AW392" s="184">
        <v>0</v>
      </c>
      <c r="AX392" s="183" t="s">
        <v>1881</v>
      </c>
      <c r="AY392" s="184">
        <v>0</v>
      </c>
      <c r="AZ392">
        <v>0</v>
      </c>
      <c r="BA392">
        <v>0</v>
      </c>
      <c r="BB392">
        <v>0</v>
      </c>
      <c r="BC392" s="182">
        <v>0</v>
      </c>
      <c r="BD392" t="s">
        <v>1883</v>
      </c>
      <c r="BE392" t="s">
        <v>1883</v>
      </c>
      <c r="BF392" t="s">
        <v>1883</v>
      </c>
      <c r="BG392" s="181" t="s">
        <v>1883</v>
      </c>
      <c r="BH392">
        <v>0</v>
      </c>
      <c r="BI392" s="184">
        <v>0</v>
      </c>
      <c r="BJ392" s="182">
        <v>0</v>
      </c>
      <c r="BK392" s="181" t="s">
        <v>1883</v>
      </c>
      <c r="BL392">
        <v>0</v>
      </c>
      <c r="BM392">
        <v>0</v>
      </c>
      <c r="BN392">
        <v>0</v>
      </c>
    </row>
    <row r="393" spans="1:66" x14ac:dyDescent="0.25">
      <c r="A393">
        <v>4456</v>
      </c>
      <c r="B393" t="s">
        <v>2567</v>
      </c>
      <c r="C393">
        <v>2</v>
      </c>
      <c r="D393">
        <v>0</v>
      </c>
      <c r="E393">
        <v>0</v>
      </c>
      <c r="F393" t="s">
        <v>1881</v>
      </c>
      <c r="G393" t="s">
        <v>1882</v>
      </c>
      <c r="H393" t="s">
        <v>1881</v>
      </c>
      <c r="I393" t="s">
        <v>1881</v>
      </c>
      <c r="J393" t="s">
        <v>1881</v>
      </c>
      <c r="K393" t="s">
        <v>1881</v>
      </c>
      <c r="L393" t="s">
        <v>1881</v>
      </c>
      <c r="M393" s="180">
        <v>41563</v>
      </c>
      <c r="N393" t="s">
        <v>1883</v>
      </c>
      <c r="O393" t="s">
        <v>1883</v>
      </c>
      <c r="P393" t="s">
        <v>2568</v>
      </c>
      <c r="Q393">
        <v>0</v>
      </c>
      <c r="R393">
        <v>0</v>
      </c>
      <c r="S393" t="s">
        <v>1883</v>
      </c>
      <c r="T393" t="s">
        <v>1883</v>
      </c>
      <c r="U393">
        <v>0</v>
      </c>
      <c r="V393" t="s">
        <v>1883</v>
      </c>
      <c r="W393">
        <v>0</v>
      </c>
      <c r="X393">
        <v>0</v>
      </c>
      <c r="Y393">
        <v>0</v>
      </c>
      <c r="Z393" t="s">
        <v>1881</v>
      </c>
      <c r="AA393" t="s">
        <v>1881</v>
      </c>
      <c r="AB393" t="s">
        <v>1881</v>
      </c>
      <c r="AC393">
        <v>0</v>
      </c>
      <c r="AD393">
        <v>0</v>
      </c>
      <c r="AE393">
        <v>0</v>
      </c>
      <c r="AF393">
        <v>0</v>
      </c>
      <c r="AG393" t="s">
        <v>1881</v>
      </c>
      <c r="AH393" s="181" t="s">
        <v>1883</v>
      </c>
      <c r="AI393" s="182">
        <v>215</v>
      </c>
      <c r="AJ393" s="181" t="s">
        <v>1934</v>
      </c>
      <c r="AK393" s="181" t="s">
        <v>1883</v>
      </c>
      <c r="AL393" s="181" t="s">
        <v>1883</v>
      </c>
      <c r="AO393" s="181"/>
      <c r="AQ393">
        <v>10</v>
      </c>
      <c r="AR393" s="182">
        <v>40</v>
      </c>
      <c r="AS393" s="183" t="s">
        <v>1882</v>
      </c>
      <c r="AT393">
        <v>0</v>
      </c>
      <c r="AU393">
        <v>0</v>
      </c>
      <c r="AV393" s="182">
        <v>0</v>
      </c>
      <c r="AW393" s="184">
        <v>0</v>
      </c>
      <c r="AX393" s="183" t="s">
        <v>1881</v>
      </c>
      <c r="AY393" s="184">
        <v>0</v>
      </c>
      <c r="AZ393">
        <v>0</v>
      </c>
      <c r="BA393">
        <v>0</v>
      </c>
      <c r="BB393">
        <v>0</v>
      </c>
      <c r="BC393" s="182">
        <v>0</v>
      </c>
      <c r="BD393" t="s">
        <v>1883</v>
      </c>
      <c r="BE393" t="s">
        <v>1883</v>
      </c>
      <c r="BF393" t="s">
        <v>1883</v>
      </c>
      <c r="BG393" s="181" t="s">
        <v>1883</v>
      </c>
      <c r="BH393">
        <v>0</v>
      </c>
      <c r="BI393" s="184">
        <v>0</v>
      </c>
      <c r="BJ393" s="182">
        <v>0</v>
      </c>
      <c r="BK393" s="181" t="s">
        <v>1883</v>
      </c>
      <c r="BL393">
        <v>0</v>
      </c>
      <c r="BM393">
        <v>0</v>
      </c>
      <c r="BN393">
        <v>0</v>
      </c>
    </row>
    <row r="394" spans="1:66" x14ac:dyDescent="0.25">
      <c r="A394">
        <v>4457</v>
      </c>
      <c r="B394" t="s">
        <v>1266</v>
      </c>
      <c r="C394">
        <v>1</v>
      </c>
      <c r="D394">
        <v>0</v>
      </c>
      <c r="E394">
        <v>0</v>
      </c>
      <c r="F394" t="s">
        <v>1881</v>
      </c>
      <c r="G394" t="s">
        <v>1882</v>
      </c>
      <c r="H394" t="s">
        <v>1881</v>
      </c>
      <c r="I394" t="s">
        <v>1881</v>
      </c>
      <c r="J394" t="s">
        <v>1881</v>
      </c>
      <c r="K394" t="s">
        <v>1881</v>
      </c>
      <c r="L394" t="s">
        <v>1881</v>
      </c>
      <c r="M394" s="180">
        <v>41563</v>
      </c>
      <c r="N394" t="s">
        <v>1883</v>
      </c>
      <c r="O394" t="s">
        <v>2569</v>
      </c>
      <c r="P394" t="s">
        <v>1883</v>
      </c>
      <c r="Q394">
        <v>0</v>
      </c>
      <c r="R394">
        <v>0</v>
      </c>
      <c r="S394" t="s">
        <v>1883</v>
      </c>
      <c r="T394" t="s">
        <v>1883</v>
      </c>
      <c r="U394">
        <v>0</v>
      </c>
      <c r="V394" t="s">
        <v>1883</v>
      </c>
      <c r="W394">
        <v>0</v>
      </c>
      <c r="X394">
        <v>0</v>
      </c>
      <c r="Y394">
        <v>0</v>
      </c>
      <c r="Z394" t="s">
        <v>1881</v>
      </c>
      <c r="AA394" t="s">
        <v>1881</v>
      </c>
      <c r="AB394" t="s">
        <v>1881</v>
      </c>
      <c r="AC394">
        <v>0</v>
      </c>
      <c r="AD394">
        <v>0</v>
      </c>
      <c r="AE394">
        <v>0</v>
      </c>
      <c r="AF394">
        <v>0</v>
      </c>
      <c r="AG394" t="s">
        <v>1881</v>
      </c>
      <c r="AH394" s="181" t="s">
        <v>1883</v>
      </c>
      <c r="AI394" s="182">
        <v>215</v>
      </c>
      <c r="AJ394" s="181" t="s">
        <v>1934</v>
      </c>
      <c r="AK394" s="181" t="s">
        <v>1883</v>
      </c>
      <c r="AL394" s="181" t="s">
        <v>1883</v>
      </c>
      <c r="AO394" s="181"/>
      <c r="AQ394">
        <v>10</v>
      </c>
      <c r="AR394" s="182">
        <v>40</v>
      </c>
      <c r="AS394" s="183" t="s">
        <v>1882</v>
      </c>
      <c r="AT394">
        <v>0</v>
      </c>
      <c r="AU394">
        <v>0</v>
      </c>
      <c r="AV394" s="182">
        <v>0</v>
      </c>
      <c r="AW394" s="184">
        <v>0</v>
      </c>
      <c r="AX394" s="183" t="s">
        <v>1881</v>
      </c>
      <c r="AY394" s="184">
        <v>0</v>
      </c>
      <c r="AZ394">
        <v>0</v>
      </c>
      <c r="BA394">
        <v>0</v>
      </c>
      <c r="BB394">
        <v>0</v>
      </c>
      <c r="BC394" s="182">
        <v>0</v>
      </c>
      <c r="BD394" t="s">
        <v>1883</v>
      </c>
      <c r="BE394" t="s">
        <v>1883</v>
      </c>
      <c r="BF394" t="s">
        <v>1883</v>
      </c>
      <c r="BG394" s="181" t="s">
        <v>1883</v>
      </c>
      <c r="BH394">
        <v>0</v>
      </c>
      <c r="BI394" s="184">
        <v>0</v>
      </c>
      <c r="BJ394" s="182">
        <v>0</v>
      </c>
      <c r="BK394" s="181" t="s">
        <v>1883</v>
      </c>
      <c r="BL394">
        <v>0</v>
      </c>
      <c r="BM394">
        <v>0</v>
      </c>
      <c r="BN394">
        <v>0</v>
      </c>
    </row>
    <row r="395" spans="1:66" x14ac:dyDescent="0.25">
      <c r="A395">
        <v>4458</v>
      </c>
      <c r="B395" t="s">
        <v>2570</v>
      </c>
      <c r="C395">
        <v>1</v>
      </c>
      <c r="D395">
        <v>0</v>
      </c>
      <c r="E395">
        <v>0</v>
      </c>
      <c r="F395" t="s">
        <v>1881</v>
      </c>
      <c r="G395" t="s">
        <v>1882</v>
      </c>
      <c r="H395" t="s">
        <v>1881</v>
      </c>
      <c r="I395" t="s">
        <v>1881</v>
      </c>
      <c r="J395" t="s">
        <v>1881</v>
      </c>
      <c r="K395" t="s">
        <v>1881</v>
      </c>
      <c r="L395" t="s">
        <v>1881</v>
      </c>
      <c r="M395" s="180">
        <v>41563</v>
      </c>
      <c r="N395" t="s">
        <v>1883</v>
      </c>
      <c r="O395" t="s">
        <v>2571</v>
      </c>
      <c r="P395" t="s">
        <v>1883</v>
      </c>
      <c r="Q395">
        <v>0</v>
      </c>
      <c r="R395">
        <v>0</v>
      </c>
      <c r="S395" t="s">
        <v>1883</v>
      </c>
      <c r="T395" t="s">
        <v>1883</v>
      </c>
      <c r="U395">
        <v>0</v>
      </c>
      <c r="V395" t="s">
        <v>1883</v>
      </c>
      <c r="W395">
        <v>0</v>
      </c>
      <c r="X395">
        <v>0</v>
      </c>
      <c r="Y395">
        <v>0</v>
      </c>
      <c r="Z395" t="s">
        <v>1881</v>
      </c>
      <c r="AA395" t="s">
        <v>1881</v>
      </c>
      <c r="AB395" t="s">
        <v>1881</v>
      </c>
      <c r="AC395">
        <v>0</v>
      </c>
      <c r="AD395">
        <v>0</v>
      </c>
      <c r="AE395">
        <v>0</v>
      </c>
      <c r="AF395">
        <v>0</v>
      </c>
      <c r="AG395" t="s">
        <v>1881</v>
      </c>
      <c r="AH395" s="181" t="s">
        <v>1883</v>
      </c>
      <c r="AI395" s="182">
        <v>215</v>
      </c>
      <c r="AJ395" s="181" t="s">
        <v>1934</v>
      </c>
      <c r="AK395" s="181" t="s">
        <v>1883</v>
      </c>
      <c r="AL395" s="181" t="s">
        <v>1883</v>
      </c>
      <c r="AO395" s="181"/>
      <c r="AQ395">
        <v>10</v>
      </c>
      <c r="AR395" s="182">
        <v>40</v>
      </c>
      <c r="AS395" s="183" t="s">
        <v>1882</v>
      </c>
      <c r="AT395">
        <v>0</v>
      </c>
      <c r="AU395">
        <v>0</v>
      </c>
      <c r="AV395" s="182">
        <v>0</v>
      </c>
      <c r="AW395" s="184">
        <v>0</v>
      </c>
      <c r="AX395" s="183" t="s">
        <v>1881</v>
      </c>
      <c r="AY395" s="184">
        <v>0</v>
      </c>
      <c r="AZ395">
        <v>0</v>
      </c>
      <c r="BA395">
        <v>0</v>
      </c>
      <c r="BB395">
        <v>0</v>
      </c>
      <c r="BC395" s="182">
        <v>0</v>
      </c>
      <c r="BD395" t="s">
        <v>1883</v>
      </c>
      <c r="BE395" t="s">
        <v>1883</v>
      </c>
      <c r="BF395" t="s">
        <v>1883</v>
      </c>
      <c r="BG395" s="181" t="s">
        <v>1883</v>
      </c>
      <c r="BH395">
        <v>0</v>
      </c>
      <c r="BI395" s="184">
        <v>0</v>
      </c>
      <c r="BJ395" s="182">
        <v>0</v>
      </c>
      <c r="BK395" s="181" t="s">
        <v>1883</v>
      </c>
      <c r="BL395">
        <v>0</v>
      </c>
      <c r="BM395">
        <v>0</v>
      </c>
      <c r="BN395">
        <v>0</v>
      </c>
    </row>
    <row r="396" spans="1:66" x14ac:dyDescent="0.25">
      <c r="A396">
        <v>4459</v>
      </c>
      <c r="B396" t="s">
        <v>2572</v>
      </c>
      <c r="C396">
        <v>1</v>
      </c>
      <c r="D396">
        <v>0</v>
      </c>
      <c r="E396">
        <v>0</v>
      </c>
      <c r="F396" t="s">
        <v>1881</v>
      </c>
      <c r="G396" t="s">
        <v>1882</v>
      </c>
      <c r="H396" t="s">
        <v>1881</v>
      </c>
      <c r="I396" t="s">
        <v>1881</v>
      </c>
      <c r="J396" t="s">
        <v>1881</v>
      </c>
      <c r="K396" t="s">
        <v>1881</v>
      </c>
      <c r="L396" t="s">
        <v>1881</v>
      </c>
      <c r="M396" s="180">
        <v>41563</v>
      </c>
      <c r="N396" t="s">
        <v>1883</v>
      </c>
      <c r="O396" t="s">
        <v>2573</v>
      </c>
      <c r="P396" t="s">
        <v>1883</v>
      </c>
      <c r="Q396">
        <v>0</v>
      </c>
      <c r="R396">
        <v>0</v>
      </c>
      <c r="S396" t="s">
        <v>1883</v>
      </c>
      <c r="T396" t="s">
        <v>1883</v>
      </c>
      <c r="U396">
        <v>0</v>
      </c>
      <c r="V396" t="s">
        <v>1883</v>
      </c>
      <c r="W396">
        <v>0</v>
      </c>
      <c r="X396">
        <v>0</v>
      </c>
      <c r="Y396">
        <v>0</v>
      </c>
      <c r="Z396" t="s">
        <v>1881</v>
      </c>
      <c r="AA396" t="s">
        <v>1881</v>
      </c>
      <c r="AB396" t="s">
        <v>1881</v>
      </c>
      <c r="AC396">
        <v>0</v>
      </c>
      <c r="AD396">
        <v>0</v>
      </c>
      <c r="AE396">
        <v>0</v>
      </c>
      <c r="AF396">
        <v>0</v>
      </c>
      <c r="AG396" t="s">
        <v>1881</v>
      </c>
      <c r="AH396" s="181" t="s">
        <v>1883</v>
      </c>
      <c r="AI396" s="182">
        <v>215</v>
      </c>
      <c r="AJ396" s="181" t="s">
        <v>1934</v>
      </c>
      <c r="AK396" s="181" t="s">
        <v>1883</v>
      </c>
      <c r="AL396" s="181" t="s">
        <v>1883</v>
      </c>
      <c r="AO396" s="181"/>
      <c r="AQ396">
        <v>10</v>
      </c>
      <c r="AR396" s="182">
        <v>40</v>
      </c>
      <c r="AS396" s="183" t="s">
        <v>1882</v>
      </c>
      <c r="AT396">
        <v>0</v>
      </c>
      <c r="AU396">
        <v>0</v>
      </c>
      <c r="AV396" s="182">
        <v>0</v>
      </c>
      <c r="AW396" s="184">
        <v>0</v>
      </c>
      <c r="AX396" s="183" t="s">
        <v>1881</v>
      </c>
      <c r="AY396" s="184">
        <v>0</v>
      </c>
      <c r="AZ396">
        <v>0</v>
      </c>
      <c r="BA396">
        <v>0</v>
      </c>
      <c r="BB396">
        <v>0</v>
      </c>
      <c r="BC396" s="182">
        <v>0</v>
      </c>
      <c r="BD396" t="s">
        <v>1883</v>
      </c>
      <c r="BE396" t="s">
        <v>1883</v>
      </c>
      <c r="BF396" t="s">
        <v>1883</v>
      </c>
      <c r="BG396" s="181" t="s">
        <v>1883</v>
      </c>
      <c r="BH396">
        <v>0</v>
      </c>
      <c r="BI396" s="184">
        <v>0</v>
      </c>
      <c r="BJ396" s="182">
        <v>0</v>
      </c>
      <c r="BK396" s="181" t="s">
        <v>1883</v>
      </c>
      <c r="BL396">
        <v>0</v>
      </c>
      <c r="BM396">
        <v>0</v>
      </c>
      <c r="BN396">
        <v>0</v>
      </c>
    </row>
    <row r="397" spans="1:66" x14ac:dyDescent="0.25">
      <c r="A397">
        <v>4460</v>
      </c>
      <c r="B397" t="s">
        <v>1632</v>
      </c>
      <c r="C397">
        <v>12</v>
      </c>
      <c r="D397">
        <v>0</v>
      </c>
      <c r="E397">
        <v>0</v>
      </c>
      <c r="F397" t="s">
        <v>1881</v>
      </c>
      <c r="G397" t="s">
        <v>1882</v>
      </c>
      <c r="H397" t="s">
        <v>1881</v>
      </c>
      <c r="I397" t="s">
        <v>1881</v>
      </c>
      <c r="J397" t="s">
        <v>1881</v>
      </c>
      <c r="K397" t="s">
        <v>1881</v>
      </c>
      <c r="L397" t="s">
        <v>1881</v>
      </c>
      <c r="M397" s="180">
        <v>41563</v>
      </c>
      <c r="N397" t="s">
        <v>1883</v>
      </c>
      <c r="O397" t="s">
        <v>1883</v>
      </c>
      <c r="P397" t="s">
        <v>2574</v>
      </c>
      <c r="Q397">
        <v>0</v>
      </c>
      <c r="R397">
        <v>0</v>
      </c>
      <c r="S397" t="s">
        <v>1883</v>
      </c>
      <c r="T397" t="s">
        <v>1883</v>
      </c>
      <c r="U397">
        <v>0</v>
      </c>
      <c r="V397" t="s">
        <v>1883</v>
      </c>
      <c r="W397">
        <v>0</v>
      </c>
      <c r="X397">
        <v>0</v>
      </c>
      <c r="Y397">
        <v>0</v>
      </c>
      <c r="Z397" t="s">
        <v>1881</v>
      </c>
      <c r="AA397" t="s">
        <v>1881</v>
      </c>
      <c r="AB397" t="s">
        <v>1881</v>
      </c>
      <c r="AC397">
        <v>0</v>
      </c>
      <c r="AD397">
        <v>0</v>
      </c>
      <c r="AE397">
        <v>0</v>
      </c>
      <c r="AF397">
        <v>0</v>
      </c>
      <c r="AG397" t="s">
        <v>1881</v>
      </c>
      <c r="AH397" s="181" t="s">
        <v>1883</v>
      </c>
      <c r="AI397" s="182">
        <v>215</v>
      </c>
      <c r="AJ397" s="181" t="s">
        <v>1934</v>
      </c>
      <c r="AK397" s="181" t="s">
        <v>1883</v>
      </c>
      <c r="AL397" s="181" t="s">
        <v>1883</v>
      </c>
      <c r="AO397" s="181"/>
      <c r="AQ397">
        <v>10</v>
      </c>
      <c r="AR397" s="182">
        <v>40</v>
      </c>
      <c r="AS397" s="183" t="s">
        <v>1882</v>
      </c>
      <c r="AT397">
        <v>0</v>
      </c>
      <c r="AU397">
        <v>0</v>
      </c>
      <c r="AV397" s="182">
        <v>0</v>
      </c>
      <c r="AW397" s="184">
        <v>0</v>
      </c>
      <c r="AX397" s="183" t="s">
        <v>1881</v>
      </c>
      <c r="AY397" s="184">
        <v>0</v>
      </c>
      <c r="AZ397">
        <v>0</v>
      </c>
      <c r="BA397">
        <v>0</v>
      </c>
      <c r="BB397">
        <v>0</v>
      </c>
      <c r="BC397" s="182">
        <v>0</v>
      </c>
      <c r="BD397" t="s">
        <v>1883</v>
      </c>
      <c r="BE397" t="s">
        <v>1883</v>
      </c>
      <c r="BF397" t="s">
        <v>1883</v>
      </c>
      <c r="BG397" s="181" t="s">
        <v>1883</v>
      </c>
      <c r="BH397">
        <v>0</v>
      </c>
      <c r="BI397" s="184">
        <v>0</v>
      </c>
      <c r="BJ397" s="182">
        <v>0</v>
      </c>
      <c r="BK397" s="181" t="s">
        <v>1883</v>
      </c>
      <c r="BL397">
        <v>0</v>
      </c>
      <c r="BM397">
        <v>0</v>
      </c>
      <c r="BN397">
        <v>0</v>
      </c>
    </row>
    <row r="398" spans="1:66" x14ac:dyDescent="0.25">
      <c r="A398">
        <v>4461</v>
      </c>
      <c r="B398" t="s">
        <v>1504</v>
      </c>
      <c r="C398">
        <v>12</v>
      </c>
      <c r="D398">
        <v>0</v>
      </c>
      <c r="E398">
        <v>0</v>
      </c>
      <c r="F398" t="s">
        <v>1881</v>
      </c>
      <c r="G398" t="s">
        <v>1882</v>
      </c>
      <c r="H398" t="s">
        <v>1881</v>
      </c>
      <c r="I398" t="s">
        <v>1881</v>
      </c>
      <c r="J398" t="s">
        <v>1881</v>
      </c>
      <c r="K398" t="s">
        <v>1881</v>
      </c>
      <c r="L398" t="s">
        <v>1881</v>
      </c>
      <c r="M398" s="180">
        <v>41563</v>
      </c>
      <c r="N398" t="s">
        <v>1883</v>
      </c>
      <c r="O398" t="s">
        <v>1883</v>
      </c>
      <c r="P398" t="s">
        <v>2575</v>
      </c>
      <c r="Q398">
        <v>0</v>
      </c>
      <c r="R398">
        <v>0</v>
      </c>
      <c r="S398" t="s">
        <v>1883</v>
      </c>
      <c r="T398" t="s">
        <v>1883</v>
      </c>
      <c r="U398">
        <v>0</v>
      </c>
      <c r="V398" t="s">
        <v>1883</v>
      </c>
      <c r="W398">
        <v>0</v>
      </c>
      <c r="X398">
        <v>0</v>
      </c>
      <c r="Y398">
        <v>0</v>
      </c>
      <c r="Z398" t="s">
        <v>1881</v>
      </c>
      <c r="AA398" t="s">
        <v>1881</v>
      </c>
      <c r="AB398" t="s">
        <v>1881</v>
      </c>
      <c r="AC398">
        <v>0</v>
      </c>
      <c r="AD398">
        <v>0</v>
      </c>
      <c r="AE398">
        <v>0</v>
      </c>
      <c r="AF398">
        <v>0</v>
      </c>
      <c r="AG398" t="s">
        <v>1881</v>
      </c>
      <c r="AH398" s="181" t="s">
        <v>1883</v>
      </c>
      <c r="AI398" s="182">
        <v>215</v>
      </c>
      <c r="AJ398" s="181" t="s">
        <v>1934</v>
      </c>
      <c r="AK398" s="181" t="s">
        <v>1883</v>
      </c>
      <c r="AL398" s="181" t="s">
        <v>1883</v>
      </c>
      <c r="AO398" s="181"/>
      <c r="AQ398">
        <v>10</v>
      </c>
      <c r="AR398" s="182">
        <v>40</v>
      </c>
      <c r="AS398" s="183" t="s">
        <v>1882</v>
      </c>
      <c r="AT398">
        <v>0</v>
      </c>
      <c r="AU398">
        <v>0</v>
      </c>
      <c r="AV398" s="182">
        <v>0</v>
      </c>
      <c r="AW398" s="184">
        <v>0</v>
      </c>
      <c r="AX398" s="183" t="s">
        <v>1881</v>
      </c>
      <c r="AY398" s="184">
        <v>0</v>
      </c>
      <c r="AZ398">
        <v>0</v>
      </c>
      <c r="BA398">
        <v>0</v>
      </c>
      <c r="BB398">
        <v>0</v>
      </c>
      <c r="BC398" s="182">
        <v>0</v>
      </c>
      <c r="BD398" t="s">
        <v>1883</v>
      </c>
      <c r="BE398" t="s">
        <v>1883</v>
      </c>
      <c r="BF398" t="s">
        <v>1883</v>
      </c>
      <c r="BG398" s="181" t="s">
        <v>1883</v>
      </c>
      <c r="BH398">
        <v>0</v>
      </c>
      <c r="BI398" s="184">
        <v>0</v>
      </c>
      <c r="BJ398" s="182">
        <v>0</v>
      </c>
      <c r="BK398" s="181" t="s">
        <v>1883</v>
      </c>
      <c r="BL398">
        <v>0</v>
      </c>
      <c r="BM398">
        <v>0</v>
      </c>
      <c r="BN398">
        <v>0</v>
      </c>
    </row>
    <row r="399" spans="1:66" x14ac:dyDescent="0.25">
      <c r="A399">
        <v>4462</v>
      </c>
      <c r="B399" t="s">
        <v>1649</v>
      </c>
      <c r="C399">
        <v>12</v>
      </c>
      <c r="D399">
        <v>0</v>
      </c>
      <c r="E399">
        <v>0</v>
      </c>
      <c r="F399" t="s">
        <v>1881</v>
      </c>
      <c r="G399" t="s">
        <v>1882</v>
      </c>
      <c r="H399" t="s">
        <v>1881</v>
      </c>
      <c r="I399" t="s">
        <v>1881</v>
      </c>
      <c r="J399" t="s">
        <v>1881</v>
      </c>
      <c r="K399" t="s">
        <v>1881</v>
      </c>
      <c r="L399" t="s">
        <v>1881</v>
      </c>
      <c r="M399" s="180">
        <v>41563</v>
      </c>
      <c r="N399" t="s">
        <v>1883</v>
      </c>
      <c r="O399" t="s">
        <v>1883</v>
      </c>
      <c r="P399" t="s">
        <v>2576</v>
      </c>
      <c r="Q399">
        <v>0</v>
      </c>
      <c r="R399">
        <v>0</v>
      </c>
      <c r="S399" t="s">
        <v>1883</v>
      </c>
      <c r="T399" t="s">
        <v>1883</v>
      </c>
      <c r="U399">
        <v>0</v>
      </c>
      <c r="V399" t="s">
        <v>1883</v>
      </c>
      <c r="W399">
        <v>0</v>
      </c>
      <c r="X399">
        <v>0</v>
      </c>
      <c r="Y399">
        <v>0</v>
      </c>
      <c r="Z399" t="s">
        <v>1881</v>
      </c>
      <c r="AA399" t="s">
        <v>1881</v>
      </c>
      <c r="AB399" t="s">
        <v>1881</v>
      </c>
      <c r="AC399">
        <v>0</v>
      </c>
      <c r="AD399">
        <v>0</v>
      </c>
      <c r="AE399">
        <v>0</v>
      </c>
      <c r="AF399">
        <v>0</v>
      </c>
      <c r="AG399" t="s">
        <v>1881</v>
      </c>
      <c r="AH399" s="181" t="s">
        <v>1883</v>
      </c>
      <c r="AI399" s="182">
        <v>215</v>
      </c>
      <c r="AJ399" s="181" t="s">
        <v>1934</v>
      </c>
      <c r="AK399" s="181" t="s">
        <v>1883</v>
      </c>
      <c r="AL399" s="181" t="s">
        <v>1883</v>
      </c>
      <c r="AO399" s="181"/>
      <c r="AQ399">
        <v>10</v>
      </c>
      <c r="AR399" s="182">
        <v>40</v>
      </c>
      <c r="AS399" s="183" t="s">
        <v>1882</v>
      </c>
      <c r="AT399">
        <v>0</v>
      </c>
      <c r="AU399">
        <v>0</v>
      </c>
      <c r="AV399" s="182">
        <v>0</v>
      </c>
      <c r="AW399" s="184">
        <v>0</v>
      </c>
      <c r="AX399" s="183" t="s">
        <v>1881</v>
      </c>
      <c r="AY399" s="184">
        <v>0</v>
      </c>
      <c r="AZ399">
        <v>0</v>
      </c>
      <c r="BA399">
        <v>0</v>
      </c>
      <c r="BB399">
        <v>0</v>
      </c>
      <c r="BC399" s="182">
        <v>0</v>
      </c>
      <c r="BD399" t="s">
        <v>1883</v>
      </c>
      <c r="BE399" t="s">
        <v>1883</v>
      </c>
      <c r="BF399" t="s">
        <v>1883</v>
      </c>
      <c r="BG399" s="181" t="s">
        <v>1883</v>
      </c>
      <c r="BH399">
        <v>0</v>
      </c>
      <c r="BI399" s="184">
        <v>0</v>
      </c>
      <c r="BJ399" s="182">
        <v>0</v>
      </c>
      <c r="BK399" s="181" t="s">
        <v>1883</v>
      </c>
      <c r="BL399">
        <v>0</v>
      </c>
      <c r="BM399">
        <v>0</v>
      </c>
      <c r="BN399">
        <v>0</v>
      </c>
    </row>
    <row r="400" spans="1:66" x14ac:dyDescent="0.25">
      <c r="A400">
        <v>4463</v>
      </c>
      <c r="B400" t="s">
        <v>2577</v>
      </c>
      <c r="C400">
        <v>12</v>
      </c>
      <c r="D400">
        <v>0</v>
      </c>
      <c r="E400">
        <v>0</v>
      </c>
      <c r="F400" t="s">
        <v>1881</v>
      </c>
      <c r="G400" t="s">
        <v>1882</v>
      </c>
      <c r="H400" t="s">
        <v>1881</v>
      </c>
      <c r="I400" t="s">
        <v>1881</v>
      </c>
      <c r="J400" t="s">
        <v>1881</v>
      </c>
      <c r="K400" t="s">
        <v>1881</v>
      </c>
      <c r="L400" t="s">
        <v>1881</v>
      </c>
      <c r="M400" s="180">
        <v>41563</v>
      </c>
      <c r="N400" t="s">
        <v>1883</v>
      </c>
      <c r="O400" t="s">
        <v>1883</v>
      </c>
      <c r="P400" t="s">
        <v>2578</v>
      </c>
      <c r="Q400">
        <v>0</v>
      </c>
      <c r="R400">
        <v>0</v>
      </c>
      <c r="S400" t="s">
        <v>1883</v>
      </c>
      <c r="T400" t="s">
        <v>1883</v>
      </c>
      <c r="U400">
        <v>0</v>
      </c>
      <c r="V400" t="s">
        <v>1883</v>
      </c>
      <c r="W400">
        <v>0</v>
      </c>
      <c r="X400">
        <v>0</v>
      </c>
      <c r="Y400">
        <v>0</v>
      </c>
      <c r="Z400" t="s">
        <v>1881</v>
      </c>
      <c r="AA400" t="s">
        <v>1881</v>
      </c>
      <c r="AB400" t="s">
        <v>1881</v>
      </c>
      <c r="AC400">
        <v>0</v>
      </c>
      <c r="AD400">
        <v>0</v>
      </c>
      <c r="AE400">
        <v>0</v>
      </c>
      <c r="AF400">
        <v>0</v>
      </c>
      <c r="AG400" t="s">
        <v>1881</v>
      </c>
      <c r="AH400" s="181" t="s">
        <v>1883</v>
      </c>
      <c r="AI400" s="182">
        <v>215</v>
      </c>
      <c r="AJ400" s="181" t="s">
        <v>1934</v>
      </c>
      <c r="AK400" s="181" t="s">
        <v>1883</v>
      </c>
      <c r="AL400" s="181" t="s">
        <v>1883</v>
      </c>
      <c r="AO400" s="181"/>
      <c r="AQ400">
        <v>10</v>
      </c>
      <c r="AR400" s="182">
        <v>40</v>
      </c>
      <c r="AS400" s="183" t="s">
        <v>1882</v>
      </c>
      <c r="AT400">
        <v>0</v>
      </c>
      <c r="AU400">
        <v>0</v>
      </c>
      <c r="AV400" s="182">
        <v>0</v>
      </c>
      <c r="AW400" s="184">
        <v>0</v>
      </c>
      <c r="AX400" s="183" t="s">
        <v>1881</v>
      </c>
      <c r="AY400" s="184">
        <v>0</v>
      </c>
      <c r="AZ400">
        <v>0</v>
      </c>
      <c r="BA400">
        <v>0</v>
      </c>
      <c r="BB400">
        <v>0</v>
      </c>
      <c r="BC400" s="182">
        <v>0</v>
      </c>
      <c r="BD400" t="s">
        <v>1883</v>
      </c>
      <c r="BE400" t="s">
        <v>1883</v>
      </c>
      <c r="BF400" t="s">
        <v>1883</v>
      </c>
      <c r="BG400" s="181" t="s">
        <v>1883</v>
      </c>
      <c r="BH400">
        <v>0</v>
      </c>
      <c r="BI400" s="184">
        <v>0</v>
      </c>
      <c r="BJ400" s="182">
        <v>0</v>
      </c>
      <c r="BK400" s="181" t="s">
        <v>1883</v>
      </c>
      <c r="BL400">
        <v>0</v>
      </c>
      <c r="BM400">
        <v>0</v>
      </c>
      <c r="BN400">
        <v>0</v>
      </c>
    </row>
    <row r="401" spans="1:66" x14ac:dyDescent="0.25">
      <c r="A401">
        <v>4464</v>
      </c>
      <c r="B401" t="s">
        <v>1268</v>
      </c>
      <c r="C401">
        <v>12</v>
      </c>
      <c r="D401">
        <v>0</v>
      </c>
      <c r="E401">
        <v>0</v>
      </c>
      <c r="F401" t="s">
        <v>1881</v>
      </c>
      <c r="G401" t="s">
        <v>1882</v>
      </c>
      <c r="H401" t="s">
        <v>1881</v>
      </c>
      <c r="I401" t="s">
        <v>1881</v>
      </c>
      <c r="J401" t="s">
        <v>1881</v>
      </c>
      <c r="K401" t="s">
        <v>1881</v>
      </c>
      <c r="L401" t="s">
        <v>1881</v>
      </c>
      <c r="M401" s="180">
        <v>41563</v>
      </c>
      <c r="N401" t="s">
        <v>1883</v>
      </c>
      <c r="O401" t="s">
        <v>1883</v>
      </c>
      <c r="P401" t="s">
        <v>2579</v>
      </c>
      <c r="Q401">
        <v>0</v>
      </c>
      <c r="R401">
        <v>0</v>
      </c>
      <c r="S401" t="s">
        <v>1883</v>
      </c>
      <c r="T401" t="s">
        <v>1883</v>
      </c>
      <c r="U401">
        <v>0</v>
      </c>
      <c r="V401" t="s">
        <v>1883</v>
      </c>
      <c r="W401">
        <v>0</v>
      </c>
      <c r="X401">
        <v>0</v>
      </c>
      <c r="Y401">
        <v>0</v>
      </c>
      <c r="Z401" t="s">
        <v>1881</v>
      </c>
      <c r="AA401" t="s">
        <v>1881</v>
      </c>
      <c r="AB401" t="s">
        <v>1881</v>
      </c>
      <c r="AC401">
        <v>0</v>
      </c>
      <c r="AD401">
        <v>0</v>
      </c>
      <c r="AE401">
        <v>0</v>
      </c>
      <c r="AF401">
        <v>0</v>
      </c>
      <c r="AG401" t="s">
        <v>1881</v>
      </c>
      <c r="AH401" s="181" t="s">
        <v>1883</v>
      </c>
      <c r="AI401" s="182">
        <v>215</v>
      </c>
      <c r="AJ401" s="181" t="s">
        <v>1934</v>
      </c>
      <c r="AK401" s="181" t="s">
        <v>1883</v>
      </c>
      <c r="AL401" s="181" t="s">
        <v>1883</v>
      </c>
      <c r="AO401" s="181"/>
      <c r="AQ401">
        <v>10</v>
      </c>
      <c r="AR401" s="182">
        <v>40</v>
      </c>
      <c r="AS401" s="183" t="s">
        <v>1882</v>
      </c>
      <c r="AT401">
        <v>0</v>
      </c>
      <c r="AU401">
        <v>0</v>
      </c>
      <c r="AV401" s="182">
        <v>0</v>
      </c>
      <c r="AW401" s="184">
        <v>0</v>
      </c>
      <c r="AX401" s="183" t="s">
        <v>1881</v>
      </c>
      <c r="AY401" s="184">
        <v>0</v>
      </c>
      <c r="AZ401">
        <v>0</v>
      </c>
      <c r="BA401">
        <v>0</v>
      </c>
      <c r="BB401">
        <v>0</v>
      </c>
      <c r="BC401" s="182">
        <v>0</v>
      </c>
      <c r="BD401" t="s">
        <v>1883</v>
      </c>
      <c r="BE401" t="s">
        <v>1883</v>
      </c>
      <c r="BF401" t="s">
        <v>1883</v>
      </c>
      <c r="BG401" s="181" t="s">
        <v>1883</v>
      </c>
      <c r="BH401">
        <v>0</v>
      </c>
      <c r="BI401" s="184">
        <v>0</v>
      </c>
      <c r="BJ401" s="182">
        <v>0</v>
      </c>
      <c r="BK401" s="181" t="s">
        <v>1883</v>
      </c>
      <c r="BL401">
        <v>0</v>
      </c>
      <c r="BM401">
        <v>0</v>
      </c>
      <c r="BN401">
        <v>0</v>
      </c>
    </row>
    <row r="402" spans="1:66" x14ac:dyDescent="0.25">
      <c r="A402">
        <v>4485</v>
      </c>
      <c r="B402" t="s">
        <v>2580</v>
      </c>
      <c r="C402">
        <v>6</v>
      </c>
      <c r="D402">
        <v>0</v>
      </c>
      <c r="E402">
        <v>0</v>
      </c>
      <c r="F402" t="s">
        <v>1881</v>
      </c>
      <c r="G402" t="s">
        <v>1882</v>
      </c>
      <c r="H402" t="s">
        <v>1881</v>
      </c>
      <c r="I402" t="s">
        <v>1881</v>
      </c>
      <c r="J402" t="s">
        <v>1881</v>
      </c>
      <c r="K402" t="s">
        <v>1881</v>
      </c>
      <c r="L402" t="s">
        <v>1881</v>
      </c>
      <c r="M402" s="180">
        <v>41566</v>
      </c>
      <c r="N402" t="s">
        <v>1883</v>
      </c>
      <c r="O402" t="s">
        <v>1883</v>
      </c>
      <c r="P402" t="s">
        <v>2581</v>
      </c>
      <c r="Q402">
        <v>0</v>
      </c>
      <c r="R402">
        <v>0</v>
      </c>
      <c r="S402" t="s">
        <v>1883</v>
      </c>
      <c r="T402" t="s">
        <v>1883</v>
      </c>
      <c r="U402">
        <v>0</v>
      </c>
      <c r="V402" t="s">
        <v>1883</v>
      </c>
      <c r="W402">
        <v>0</v>
      </c>
      <c r="X402">
        <v>0</v>
      </c>
      <c r="Y402">
        <v>0</v>
      </c>
      <c r="Z402" t="s">
        <v>1881</v>
      </c>
      <c r="AA402" t="s">
        <v>1881</v>
      </c>
      <c r="AB402" t="s">
        <v>1881</v>
      </c>
      <c r="AC402">
        <v>0</v>
      </c>
      <c r="AD402">
        <v>0</v>
      </c>
      <c r="AE402">
        <v>0</v>
      </c>
      <c r="AF402">
        <v>0</v>
      </c>
      <c r="AG402" t="s">
        <v>1881</v>
      </c>
      <c r="AH402" s="181" t="s">
        <v>1883</v>
      </c>
      <c r="AI402" s="182">
        <v>250</v>
      </c>
      <c r="AJ402" s="181" t="s">
        <v>267</v>
      </c>
      <c r="AK402" s="181" t="s">
        <v>1883</v>
      </c>
      <c r="AL402" s="181" t="s">
        <v>1883</v>
      </c>
      <c r="AO402" s="181"/>
      <c r="AQ402">
        <v>10</v>
      </c>
      <c r="AR402" s="182">
        <v>40</v>
      </c>
      <c r="AS402" s="183" t="s">
        <v>1882</v>
      </c>
      <c r="AT402">
        <v>0</v>
      </c>
      <c r="AU402">
        <v>0</v>
      </c>
      <c r="AV402" s="182">
        <v>0</v>
      </c>
      <c r="AW402" s="184">
        <v>0</v>
      </c>
      <c r="AX402" s="183" t="s">
        <v>1881</v>
      </c>
      <c r="AY402" s="184">
        <v>0</v>
      </c>
      <c r="AZ402">
        <v>0</v>
      </c>
      <c r="BA402">
        <v>0</v>
      </c>
      <c r="BB402">
        <v>0</v>
      </c>
      <c r="BC402" s="182">
        <v>0</v>
      </c>
      <c r="BD402" t="s">
        <v>1883</v>
      </c>
      <c r="BE402" t="s">
        <v>1883</v>
      </c>
      <c r="BF402" t="s">
        <v>1883</v>
      </c>
      <c r="BG402" s="181" t="s">
        <v>1883</v>
      </c>
      <c r="BH402">
        <v>7.4</v>
      </c>
      <c r="BI402" s="184">
        <v>0</v>
      </c>
      <c r="BJ402" s="182">
        <v>0</v>
      </c>
      <c r="BK402" s="181" t="s">
        <v>1883</v>
      </c>
      <c r="BL402">
        <v>0</v>
      </c>
      <c r="BM402">
        <v>0</v>
      </c>
      <c r="BN402">
        <v>0</v>
      </c>
    </row>
    <row r="403" spans="1:66" x14ac:dyDescent="0.25">
      <c r="A403">
        <v>4486</v>
      </c>
      <c r="B403" t="s">
        <v>2582</v>
      </c>
      <c r="C403">
        <v>6</v>
      </c>
      <c r="D403">
        <v>0</v>
      </c>
      <c r="E403">
        <v>0</v>
      </c>
      <c r="F403" t="s">
        <v>1881</v>
      </c>
      <c r="G403" t="s">
        <v>1882</v>
      </c>
      <c r="H403" t="s">
        <v>1881</v>
      </c>
      <c r="I403" t="s">
        <v>1881</v>
      </c>
      <c r="J403" t="s">
        <v>1881</v>
      </c>
      <c r="K403" t="s">
        <v>1881</v>
      </c>
      <c r="L403" t="s">
        <v>1881</v>
      </c>
      <c r="M403" s="180">
        <v>41566</v>
      </c>
      <c r="N403" t="s">
        <v>1883</v>
      </c>
      <c r="O403" t="s">
        <v>1883</v>
      </c>
      <c r="P403" t="s">
        <v>2583</v>
      </c>
      <c r="Q403">
        <v>0</v>
      </c>
      <c r="R403">
        <v>0</v>
      </c>
      <c r="S403" t="s">
        <v>1883</v>
      </c>
      <c r="T403" t="s">
        <v>1883</v>
      </c>
      <c r="U403">
        <v>0</v>
      </c>
      <c r="V403" t="s">
        <v>1883</v>
      </c>
      <c r="W403">
        <v>0</v>
      </c>
      <c r="X403">
        <v>0</v>
      </c>
      <c r="Y403">
        <v>0</v>
      </c>
      <c r="Z403" t="s">
        <v>1881</v>
      </c>
      <c r="AA403" t="s">
        <v>1881</v>
      </c>
      <c r="AB403" t="s">
        <v>1881</v>
      </c>
      <c r="AC403">
        <v>0</v>
      </c>
      <c r="AD403">
        <v>0</v>
      </c>
      <c r="AE403">
        <v>0</v>
      </c>
      <c r="AF403">
        <v>0</v>
      </c>
      <c r="AG403" t="s">
        <v>1881</v>
      </c>
      <c r="AH403" s="181" t="s">
        <v>1883</v>
      </c>
      <c r="AI403" s="182">
        <v>250</v>
      </c>
      <c r="AJ403" s="181" t="s">
        <v>267</v>
      </c>
      <c r="AK403" s="181" t="s">
        <v>1883</v>
      </c>
      <c r="AL403" s="181" t="s">
        <v>1883</v>
      </c>
      <c r="AO403" s="181"/>
      <c r="AQ403">
        <v>10</v>
      </c>
      <c r="AR403" s="182">
        <v>40</v>
      </c>
      <c r="AS403" s="183" t="s">
        <v>1882</v>
      </c>
      <c r="AT403">
        <v>0</v>
      </c>
      <c r="AU403">
        <v>0</v>
      </c>
      <c r="AV403" s="182">
        <v>0</v>
      </c>
      <c r="AW403" s="184">
        <v>0</v>
      </c>
      <c r="AX403" s="183" t="s">
        <v>1881</v>
      </c>
      <c r="AY403" s="184">
        <v>0</v>
      </c>
      <c r="AZ403">
        <v>0</v>
      </c>
      <c r="BA403">
        <v>0</v>
      </c>
      <c r="BB403">
        <v>0</v>
      </c>
      <c r="BC403" s="182">
        <v>0</v>
      </c>
      <c r="BD403" t="s">
        <v>1883</v>
      </c>
      <c r="BE403" t="s">
        <v>1883</v>
      </c>
      <c r="BF403" t="s">
        <v>1883</v>
      </c>
      <c r="BG403" s="181" t="s">
        <v>1883</v>
      </c>
      <c r="BH403">
        <v>7.4</v>
      </c>
      <c r="BI403" s="184">
        <v>0</v>
      </c>
      <c r="BJ403" s="182">
        <v>0</v>
      </c>
      <c r="BK403" s="181" t="s">
        <v>1883</v>
      </c>
      <c r="BL403">
        <v>0</v>
      </c>
      <c r="BM403">
        <v>0</v>
      </c>
      <c r="BN403">
        <v>0</v>
      </c>
    </row>
    <row r="404" spans="1:66" x14ac:dyDescent="0.25">
      <c r="A404">
        <v>4487</v>
      </c>
      <c r="B404" t="s">
        <v>1599</v>
      </c>
      <c r="C404">
        <v>12</v>
      </c>
      <c r="D404">
        <v>0</v>
      </c>
      <c r="E404">
        <v>0</v>
      </c>
      <c r="F404" t="s">
        <v>1881</v>
      </c>
      <c r="G404" t="s">
        <v>1882</v>
      </c>
      <c r="H404" t="s">
        <v>1881</v>
      </c>
      <c r="I404" t="s">
        <v>1881</v>
      </c>
      <c r="J404" t="s">
        <v>1881</v>
      </c>
      <c r="K404" t="s">
        <v>1881</v>
      </c>
      <c r="L404" t="s">
        <v>1881</v>
      </c>
      <c r="M404" s="180">
        <v>41571</v>
      </c>
      <c r="N404" t="s">
        <v>1883</v>
      </c>
      <c r="O404" t="s">
        <v>1883</v>
      </c>
      <c r="P404" t="s">
        <v>2584</v>
      </c>
      <c r="Q404">
        <v>0</v>
      </c>
      <c r="R404">
        <v>0</v>
      </c>
      <c r="S404" t="s">
        <v>1883</v>
      </c>
      <c r="T404" t="s">
        <v>1883</v>
      </c>
      <c r="U404">
        <v>0</v>
      </c>
      <c r="V404" t="s">
        <v>1883</v>
      </c>
      <c r="W404">
        <v>0</v>
      </c>
      <c r="X404">
        <v>0</v>
      </c>
      <c r="Y404">
        <v>0</v>
      </c>
      <c r="Z404" t="s">
        <v>1881</v>
      </c>
      <c r="AA404" t="s">
        <v>1881</v>
      </c>
      <c r="AB404" t="s">
        <v>1881</v>
      </c>
      <c r="AC404">
        <v>0</v>
      </c>
      <c r="AD404">
        <v>0</v>
      </c>
      <c r="AE404">
        <v>0</v>
      </c>
      <c r="AF404">
        <v>0</v>
      </c>
      <c r="AG404" t="s">
        <v>1881</v>
      </c>
      <c r="AH404" s="181" t="s">
        <v>1883</v>
      </c>
      <c r="AI404" s="182">
        <v>46</v>
      </c>
      <c r="AJ404" s="181" t="s">
        <v>1932</v>
      </c>
      <c r="AK404" s="181" t="s">
        <v>1883</v>
      </c>
      <c r="AL404" s="181" t="s">
        <v>1883</v>
      </c>
      <c r="AO404" s="181"/>
      <c r="AQ404">
        <v>10</v>
      </c>
      <c r="AR404" s="182">
        <v>40</v>
      </c>
      <c r="AS404" s="183" t="s">
        <v>1882</v>
      </c>
      <c r="AT404">
        <v>0</v>
      </c>
      <c r="AU404">
        <v>90</v>
      </c>
      <c r="AV404" s="182">
        <v>5</v>
      </c>
      <c r="AW404" s="184">
        <v>0</v>
      </c>
      <c r="AX404" s="183" t="s">
        <v>1881</v>
      </c>
      <c r="AY404" s="184">
        <v>0</v>
      </c>
      <c r="AZ404">
        <v>0</v>
      </c>
      <c r="BA404">
        <v>0</v>
      </c>
      <c r="BB404">
        <v>0</v>
      </c>
      <c r="BC404" s="182">
        <v>0</v>
      </c>
      <c r="BD404" t="s">
        <v>1883</v>
      </c>
      <c r="BE404" t="s">
        <v>1883</v>
      </c>
      <c r="BF404" t="s">
        <v>1883</v>
      </c>
      <c r="BG404" s="181" t="s">
        <v>1883</v>
      </c>
      <c r="BH404">
        <v>0</v>
      </c>
      <c r="BI404" s="184">
        <v>0</v>
      </c>
      <c r="BJ404" s="182">
        <v>0</v>
      </c>
      <c r="BK404" s="181" t="s">
        <v>1883</v>
      </c>
      <c r="BL404">
        <v>0</v>
      </c>
      <c r="BM404">
        <v>0</v>
      </c>
      <c r="BN404">
        <v>0</v>
      </c>
    </row>
    <row r="405" spans="1:66" x14ac:dyDescent="0.25">
      <c r="A405">
        <v>4491</v>
      </c>
      <c r="B405" t="s">
        <v>2585</v>
      </c>
      <c r="C405">
        <v>24</v>
      </c>
      <c r="D405">
        <v>0</v>
      </c>
      <c r="E405">
        <v>0</v>
      </c>
      <c r="F405" t="s">
        <v>1881</v>
      </c>
      <c r="G405" t="s">
        <v>1882</v>
      </c>
      <c r="H405" t="s">
        <v>1881</v>
      </c>
      <c r="I405" t="s">
        <v>1881</v>
      </c>
      <c r="J405" t="s">
        <v>1881</v>
      </c>
      <c r="K405" t="s">
        <v>1881</v>
      </c>
      <c r="L405" t="s">
        <v>1881</v>
      </c>
      <c r="M405" s="180">
        <v>41575</v>
      </c>
      <c r="N405" t="s">
        <v>1883</v>
      </c>
      <c r="O405" t="s">
        <v>1883</v>
      </c>
      <c r="P405" t="s">
        <v>2586</v>
      </c>
      <c r="Q405">
        <v>0</v>
      </c>
      <c r="R405">
        <v>0</v>
      </c>
      <c r="S405" t="s">
        <v>1883</v>
      </c>
      <c r="T405" t="s">
        <v>1883</v>
      </c>
      <c r="U405">
        <v>0</v>
      </c>
      <c r="V405" t="s">
        <v>1883</v>
      </c>
      <c r="W405">
        <v>0</v>
      </c>
      <c r="X405">
        <v>0</v>
      </c>
      <c r="Y405">
        <v>0</v>
      </c>
      <c r="Z405" t="s">
        <v>1881</v>
      </c>
      <c r="AA405" t="s">
        <v>1881</v>
      </c>
      <c r="AB405" t="s">
        <v>1881</v>
      </c>
      <c r="AC405">
        <v>0</v>
      </c>
      <c r="AD405">
        <v>0</v>
      </c>
      <c r="AE405">
        <v>0</v>
      </c>
      <c r="AF405">
        <v>0</v>
      </c>
      <c r="AG405" t="s">
        <v>1881</v>
      </c>
      <c r="AH405" s="181" t="s">
        <v>1883</v>
      </c>
      <c r="AI405" s="182">
        <v>210</v>
      </c>
      <c r="AJ405" s="181" t="s">
        <v>2007</v>
      </c>
      <c r="AK405" s="181" t="s">
        <v>1883</v>
      </c>
      <c r="AL405" s="181" t="s">
        <v>1883</v>
      </c>
      <c r="AO405" s="181"/>
      <c r="AQ405">
        <v>10</v>
      </c>
      <c r="AR405" s="182">
        <v>40</v>
      </c>
      <c r="AS405" s="183" t="s">
        <v>1882</v>
      </c>
      <c r="AT405">
        <v>0</v>
      </c>
      <c r="AU405">
        <v>50</v>
      </c>
      <c r="AV405" s="182">
        <v>0</v>
      </c>
      <c r="AW405" s="184">
        <v>0</v>
      </c>
      <c r="AX405" s="183" t="s">
        <v>1881</v>
      </c>
      <c r="AY405" s="184">
        <v>0</v>
      </c>
      <c r="AZ405">
        <v>0</v>
      </c>
      <c r="BA405">
        <v>0</v>
      </c>
      <c r="BB405">
        <v>0</v>
      </c>
      <c r="BC405" s="182">
        <v>0</v>
      </c>
      <c r="BD405" t="s">
        <v>1883</v>
      </c>
      <c r="BE405" t="s">
        <v>1883</v>
      </c>
      <c r="BF405" t="s">
        <v>1883</v>
      </c>
      <c r="BG405" s="181" t="s">
        <v>1883</v>
      </c>
      <c r="BH405">
        <v>7.2</v>
      </c>
      <c r="BI405" s="184">
        <v>0</v>
      </c>
      <c r="BJ405" s="182">
        <v>0</v>
      </c>
      <c r="BK405" s="181" t="s">
        <v>1883</v>
      </c>
      <c r="BL405">
        <v>0</v>
      </c>
      <c r="BM405">
        <v>0</v>
      </c>
      <c r="BN405">
        <v>0</v>
      </c>
    </row>
    <row r="406" spans="1:66" x14ac:dyDescent="0.25">
      <c r="A406">
        <v>4518</v>
      </c>
      <c r="B406" t="s">
        <v>2587</v>
      </c>
      <c r="C406">
        <v>12</v>
      </c>
      <c r="D406">
        <v>0</v>
      </c>
      <c r="E406">
        <v>0</v>
      </c>
      <c r="F406" t="s">
        <v>1881</v>
      </c>
      <c r="G406" t="s">
        <v>1882</v>
      </c>
      <c r="H406" t="s">
        <v>1881</v>
      </c>
      <c r="I406" t="s">
        <v>1881</v>
      </c>
      <c r="J406" t="s">
        <v>1881</v>
      </c>
      <c r="K406" t="s">
        <v>1881</v>
      </c>
      <c r="L406" t="s">
        <v>1881</v>
      </c>
      <c r="M406" s="180">
        <v>41611</v>
      </c>
      <c r="N406" t="s">
        <v>1883</v>
      </c>
      <c r="O406" t="s">
        <v>1883</v>
      </c>
      <c r="P406" t="s">
        <v>1883</v>
      </c>
      <c r="Q406">
        <v>0</v>
      </c>
      <c r="R406">
        <v>0</v>
      </c>
      <c r="S406" t="s">
        <v>1883</v>
      </c>
      <c r="T406" t="s">
        <v>1883</v>
      </c>
      <c r="U406">
        <v>0</v>
      </c>
      <c r="V406" t="s">
        <v>1883</v>
      </c>
      <c r="W406">
        <v>0</v>
      </c>
      <c r="X406">
        <v>0</v>
      </c>
      <c r="Y406">
        <v>0</v>
      </c>
      <c r="Z406" t="s">
        <v>1881</v>
      </c>
      <c r="AA406" t="s">
        <v>1881</v>
      </c>
      <c r="AB406" t="s">
        <v>1881</v>
      </c>
      <c r="AC406">
        <v>0</v>
      </c>
      <c r="AD406">
        <v>0</v>
      </c>
      <c r="AE406">
        <v>0</v>
      </c>
      <c r="AF406">
        <v>0</v>
      </c>
      <c r="AG406" t="s">
        <v>1881</v>
      </c>
      <c r="AH406" s="181" t="s">
        <v>1883</v>
      </c>
      <c r="AI406" s="182">
        <v>215</v>
      </c>
      <c r="AJ406" s="181" t="s">
        <v>1934</v>
      </c>
      <c r="AK406" s="181" t="s">
        <v>1883</v>
      </c>
      <c r="AL406" s="181" t="s">
        <v>1883</v>
      </c>
      <c r="AO406" s="181"/>
      <c r="AQ406">
        <v>10</v>
      </c>
      <c r="AR406" s="182">
        <v>40</v>
      </c>
      <c r="AS406" s="183" t="s">
        <v>1882</v>
      </c>
      <c r="AT406">
        <v>0</v>
      </c>
      <c r="AU406">
        <v>0</v>
      </c>
      <c r="AV406" s="182">
        <v>0</v>
      </c>
      <c r="AW406" s="184">
        <v>0</v>
      </c>
      <c r="AX406" s="183" t="s">
        <v>1881</v>
      </c>
      <c r="AY406" s="184">
        <v>0</v>
      </c>
      <c r="AZ406">
        <v>0</v>
      </c>
      <c r="BA406">
        <v>0</v>
      </c>
      <c r="BB406">
        <v>0</v>
      </c>
      <c r="BC406" s="182">
        <v>0</v>
      </c>
      <c r="BD406" t="s">
        <v>1883</v>
      </c>
      <c r="BE406" t="s">
        <v>1883</v>
      </c>
      <c r="BF406" t="s">
        <v>1883</v>
      </c>
      <c r="BG406" s="181" t="s">
        <v>1883</v>
      </c>
      <c r="BH406">
        <v>0</v>
      </c>
      <c r="BI406" s="184">
        <v>0</v>
      </c>
      <c r="BJ406" s="182">
        <v>0</v>
      </c>
      <c r="BK406" s="181" t="s">
        <v>1883</v>
      </c>
      <c r="BL406">
        <v>0</v>
      </c>
      <c r="BM406">
        <v>0</v>
      </c>
      <c r="BN406">
        <v>0</v>
      </c>
    </row>
    <row r="407" spans="1:66" x14ac:dyDescent="0.25">
      <c r="A407">
        <v>4522</v>
      </c>
      <c r="B407" t="s">
        <v>2588</v>
      </c>
      <c r="C407">
        <v>6</v>
      </c>
      <c r="D407">
        <v>0</v>
      </c>
      <c r="E407">
        <v>0</v>
      </c>
      <c r="F407" t="s">
        <v>1881</v>
      </c>
      <c r="G407" t="s">
        <v>1882</v>
      </c>
      <c r="H407" t="s">
        <v>1881</v>
      </c>
      <c r="I407" t="s">
        <v>1881</v>
      </c>
      <c r="J407" t="s">
        <v>1881</v>
      </c>
      <c r="K407" t="s">
        <v>1881</v>
      </c>
      <c r="L407" t="s">
        <v>1881</v>
      </c>
      <c r="M407" s="180">
        <v>41612</v>
      </c>
      <c r="N407" t="s">
        <v>1883</v>
      </c>
      <c r="O407" t="s">
        <v>1883</v>
      </c>
      <c r="P407" t="s">
        <v>2589</v>
      </c>
      <c r="Q407">
        <v>0</v>
      </c>
      <c r="R407">
        <v>0</v>
      </c>
      <c r="S407" t="s">
        <v>1883</v>
      </c>
      <c r="T407" t="s">
        <v>1883</v>
      </c>
      <c r="U407">
        <v>0</v>
      </c>
      <c r="V407" t="s">
        <v>1883</v>
      </c>
      <c r="W407">
        <v>0</v>
      </c>
      <c r="X407">
        <v>0</v>
      </c>
      <c r="Y407">
        <v>0</v>
      </c>
      <c r="Z407" t="s">
        <v>1881</v>
      </c>
      <c r="AA407" t="s">
        <v>1881</v>
      </c>
      <c r="AB407" t="s">
        <v>1881</v>
      </c>
      <c r="AC407">
        <v>0</v>
      </c>
      <c r="AD407">
        <v>0</v>
      </c>
      <c r="AE407">
        <v>0</v>
      </c>
      <c r="AF407">
        <v>0</v>
      </c>
      <c r="AG407" t="s">
        <v>1881</v>
      </c>
      <c r="AH407" s="181" t="s">
        <v>1883</v>
      </c>
      <c r="AI407" s="182">
        <v>116</v>
      </c>
      <c r="AJ407" s="181" t="s">
        <v>1992</v>
      </c>
      <c r="AK407" s="181" t="s">
        <v>2590</v>
      </c>
      <c r="AL407" s="181" t="s">
        <v>1883</v>
      </c>
      <c r="AO407" s="181"/>
      <c r="AQ407">
        <v>10</v>
      </c>
      <c r="AR407" s="182">
        <v>40</v>
      </c>
      <c r="AS407" s="183" t="s">
        <v>1882</v>
      </c>
      <c r="AT407">
        <v>0</v>
      </c>
      <c r="AU407">
        <v>96</v>
      </c>
      <c r="AV407" s="182">
        <v>6</v>
      </c>
      <c r="AW407" s="184">
        <v>0</v>
      </c>
      <c r="AX407" s="183" t="s">
        <v>1881</v>
      </c>
      <c r="AY407" s="184">
        <v>0</v>
      </c>
      <c r="AZ407">
        <v>0</v>
      </c>
      <c r="BA407">
        <v>0</v>
      </c>
      <c r="BB407">
        <v>0</v>
      </c>
      <c r="BC407" s="182">
        <v>0</v>
      </c>
      <c r="BD407" t="s">
        <v>1883</v>
      </c>
      <c r="BE407" t="s">
        <v>1883</v>
      </c>
      <c r="BF407" t="s">
        <v>1883</v>
      </c>
      <c r="BG407" s="181" t="s">
        <v>1883</v>
      </c>
      <c r="BH407">
        <v>0</v>
      </c>
      <c r="BI407" s="184">
        <v>0</v>
      </c>
      <c r="BJ407" s="182">
        <v>0</v>
      </c>
      <c r="BK407" s="181" t="s">
        <v>1883</v>
      </c>
      <c r="BL407">
        <v>0</v>
      </c>
      <c r="BM407">
        <v>0</v>
      </c>
      <c r="BN407">
        <v>0</v>
      </c>
    </row>
    <row r="408" spans="1:66" x14ac:dyDescent="0.25">
      <c r="A408">
        <v>4523</v>
      </c>
      <c r="B408" t="s">
        <v>1107</v>
      </c>
      <c r="C408">
        <v>6</v>
      </c>
      <c r="D408">
        <v>0</v>
      </c>
      <c r="E408">
        <v>0</v>
      </c>
      <c r="F408" t="s">
        <v>1881</v>
      </c>
      <c r="G408" t="s">
        <v>1882</v>
      </c>
      <c r="H408" t="s">
        <v>1881</v>
      </c>
      <c r="I408" t="s">
        <v>1881</v>
      </c>
      <c r="J408" t="s">
        <v>1881</v>
      </c>
      <c r="K408" t="s">
        <v>1881</v>
      </c>
      <c r="L408" t="s">
        <v>1881</v>
      </c>
      <c r="M408" s="180">
        <v>41612</v>
      </c>
      <c r="N408" t="s">
        <v>1883</v>
      </c>
      <c r="O408" t="s">
        <v>1883</v>
      </c>
      <c r="P408" t="s">
        <v>2591</v>
      </c>
      <c r="Q408">
        <v>0</v>
      </c>
      <c r="R408">
        <v>0</v>
      </c>
      <c r="S408" t="s">
        <v>1883</v>
      </c>
      <c r="T408" t="s">
        <v>1883</v>
      </c>
      <c r="U408">
        <v>0</v>
      </c>
      <c r="V408" t="s">
        <v>1883</v>
      </c>
      <c r="W408">
        <v>0</v>
      </c>
      <c r="X408">
        <v>0</v>
      </c>
      <c r="Y408">
        <v>0</v>
      </c>
      <c r="Z408" t="s">
        <v>1881</v>
      </c>
      <c r="AA408" t="s">
        <v>1881</v>
      </c>
      <c r="AB408" t="s">
        <v>1881</v>
      </c>
      <c r="AC408">
        <v>0</v>
      </c>
      <c r="AD408">
        <v>0</v>
      </c>
      <c r="AE408">
        <v>0</v>
      </c>
      <c r="AF408">
        <v>0</v>
      </c>
      <c r="AG408" t="s">
        <v>1881</v>
      </c>
      <c r="AH408" s="181" t="s">
        <v>1883</v>
      </c>
      <c r="AI408" s="182">
        <v>116</v>
      </c>
      <c r="AJ408" s="181" t="s">
        <v>1992</v>
      </c>
      <c r="AK408" s="181" t="s">
        <v>2592</v>
      </c>
      <c r="AL408" s="181" t="s">
        <v>1883</v>
      </c>
      <c r="AO408" s="181"/>
      <c r="AQ408">
        <v>10</v>
      </c>
      <c r="AR408" s="182">
        <v>40</v>
      </c>
      <c r="AS408" s="183" t="s">
        <v>1882</v>
      </c>
      <c r="AT408">
        <v>0</v>
      </c>
      <c r="AU408">
        <v>96</v>
      </c>
      <c r="AV408" s="182">
        <v>6</v>
      </c>
      <c r="AW408" s="184">
        <v>0</v>
      </c>
      <c r="AX408" s="183" t="s">
        <v>1881</v>
      </c>
      <c r="AY408" s="184">
        <v>0</v>
      </c>
      <c r="AZ408">
        <v>0</v>
      </c>
      <c r="BA408">
        <v>0</v>
      </c>
      <c r="BB408">
        <v>0</v>
      </c>
      <c r="BC408" s="182">
        <v>0</v>
      </c>
      <c r="BD408" t="s">
        <v>1883</v>
      </c>
      <c r="BE408" t="s">
        <v>1883</v>
      </c>
      <c r="BF408" t="s">
        <v>1883</v>
      </c>
      <c r="BG408" s="181" t="s">
        <v>1883</v>
      </c>
      <c r="BH408">
        <v>0</v>
      </c>
      <c r="BI408" s="184">
        <v>0</v>
      </c>
      <c r="BJ408" s="182">
        <v>0</v>
      </c>
      <c r="BK408" s="181" t="s">
        <v>1883</v>
      </c>
      <c r="BL408">
        <v>0</v>
      </c>
      <c r="BM408">
        <v>0</v>
      </c>
      <c r="BN408">
        <v>0</v>
      </c>
    </row>
    <row r="409" spans="1:66" x14ac:dyDescent="0.25">
      <c r="A409">
        <v>4524</v>
      </c>
      <c r="B409" t="s">
        <v>2593</v>
      </c>
      <c r="C409">
        <v>6</v>
      </c>
      <c r="D409">
        <v>0</v>
      </c>
      <c r="E409">
        <v>0</v>
      </c>
      <c r="F409" t="s">
        <v>1881</v>
      </c>
      <c r="G409" t="s">
        <v>1882</v>
      </c>
      <c r="H409" t="s">
        <v>1881</v>
      </c>
      <c r="I409" t="s">
        <v>1881</v>
      </c>
      <c r="J409" t="s">
        <v>1881</v>
      </c>
      <c r="K409" t="s">
        <v>1881</v>
      </c>
      <c r="L409" t="s">
        <v>1881</v>
      </c>
      <c r="M409" s="180">
        <v>41612</v>
      </c>
      <c r="N409" t="s">
        <v>1883</v>
      </c>
      <c r="O409" t="s">
        <v>1883</v>
      </c>
      <c r="P409" t="s">
        <v>2594</v>
      </c>
      <c r="Q409">
        <v>0</v>
      </c>
      <c r="R409">
        <v>0</v>
      </c>
      <c r="S409" t="s">
        <v>1883</v>
      </c>
      <c r="T409" t="s">
        <v>1883</v>
      </c>
      <c r="U409">
        <v>0</v>
      </c>
      <c r="V409" t="s">
        <v>1883</v>
      </c>
      <c r="W409">
        <v>0</v>
      </c>
      <c r="X409">
        <v>0</v>
      </c>
      <c r="Y409">
        <v>0</v>
      </c>
      <c r="Z409" t="s">
        <v>1881</v>
      </c>
      <c r="AA409" t="s">
        <v>1881</v>
      </c>
      <c r="AB409" t="s">
        <v>1881</v>
      </c>
      <c r="AC409">
        <v>0</v>
      </c>
      <c r="AD409">
        <v>0</v>
      </c>
      <c r="AE409">
        <v>0</v>
      </c>
      <c r="AF409">
        <v>0</v>
      </c>
      <c r="AG409" t="s">
        <v>1881</v>
      </c>
      <c r="AH409" s="181" t="s">
        <v>1883</v>
      </c>
      <c r="AI409" s="182">
        <v>116</v>
      </c>
      <c r="AJ409" s="181" t="s">
        <v>1992</v>
      </c>
      <c r="AK409" s="181" t="s">
        <v>2595</v>
      </c>
      <c r="AL409" s="181" t="s">
        <v>1883</v>
      </c>
      <c r="AO409" s="181"/>
      <c r="AQ409">
        <v>10</v>
      </c>
      <c r="AR409" s="182">
        <v>40</v>
      </c>
      <c r="AS409" s="183" t="s">
        <v>1882</v>
      </c>
      <c r="AT409">
        <v>0</v>
      </c>
      <c r="AU409">
        <v>96</v>
      </c>
      <c r="AV409" s="182">
        <v>6</v>
      </c>
      <c r="AW409" s="184">
        <v>0</v>
      </c>
      <c r="AX409" s="183" t="s">
        <v>1881</v>
      </c>
      <c r="AY409" s="184">
        <v>0</v>
      </c>
      <c r="AZ409">
        <v>0</v>
      </c>
      <c r="BA409">
        <v>0</v>
      </c>
      <c r="BB409">
        <v>0</v>
      </c>
      <c r="BC409" s="182">
        <v>0</v>
      </c>
      <c r="BD409" t="s">
        <v>1883</v>
      </c>
      <c r="BE409" t="s">
        <v>1883</v>
      </c>
      <c r="BF409" t="s">
        <v>1883</v>
      </c>
      <c r="BG409" s="181" t="s">
        <v>1883</v>
      </c>
      <c r="BH409">
        <v>0</v>
      </c>
      <c r="BI409" s="184">
        <v>0</v>
      </c>
      <c r="BJ409" s="182">
        <v>0</v>
      </c>
      <c r="BK409" s="181" t="s">
        <v>1883</v>
      </c>
      <c r="BL409">
        <v>0</v>
      </c>
      <c r="BM409">
        <v>0</v>
      </c>
      <c r="BN409">
        <v>0</v>
      </c>
    </row>
    <row r="410" spans="1:66" x14ac:dyDescent="0.25">
      <c r="A410">
        <v>4525</v>
      </c>
      <c r="B410" t="s">
        <v>579</v>
      </c>
      <c r="C410">
        <v>6</v>
      </c>
      <c r="D410">
        <v>0</v>
      </c>
      <c r="E410">
        <v>0</v>
      </c>
      <c r="F410" t="s">
        <v>1881</v>
      </c>
      <c r="G410" t="s">
        <v>1882</v>
      </c>
      <c r="H410" t="s">
        <v>1881</v>
      </c>
      <c r="I410" t="s">
        <v>1881</v>
      </c>
      <c r="J410" t="s">
        <v>1881</v>
      </c>
      <c r="K410" t="s">
        <v>1881</v>
      </c>
      <c r="L410" t="s">
        <v>1881</v>
      </c>
      <c r="M410" s="180">
        <v>41612</v>
      </c>
      <c r="N410" t="s">
        <v>1883</v>
      </c>
      <c r="O410" t="s">
        <v>1883</v>
      </c>
      <c r="P410" t="s">
        <v>2596</v>
      </c>
      <c r="Q410">
        <v>0</v>
      </c>
      <c r="R410">
        <v>0</v>
      </c>
      <c r="S410" t="s">
        <v>1883</v>
      </c>
      <c r="T410" t="s">
        <v>1883</v>
      </c>
      <c r="U410">
        <v>0</v>
      </c>
      <c r="V410" t="s">
        <v>1883</v>
      </c>
      <c r="W410">
        <v>0</v>
      </c>
      <c r="X410">
        <v>0</v>
      </c>
      <c r="Y410">
        <v>0</v>
      </c>
      <c r="Z410" t="s">
        <v>1881</v>
      </c>
      <c r="AA410" t="s">
        <v>1881</v>
      </c>
      <c r="AB410" t="s">
        <v>1881</v>
      </c>
      <c r="AC410">
        <v>0</v>
      </c>
      <c r="AD410">
        <v>0</v>
      </c>
      <c r="AE410">
        <v>0</v>
      </c>
      <c r="AF410">
        <v>0</v>
      </c>
      <c r="AG410" t="s">
        <v>1881</v>
      </c>
      <c r="AH410" s="181" t="s">
        <v>1883</v>
      </c>
      <c r="AI410" s="182">
        <v>116</v>
      </c>
      <c r="AJ410" s="181" t="s">
        <v>1992</v>
      </c>
      <c r="AK410" s="181" t="s">
        <v>2597</v>
      </c>
      <c r="AL410" s="181" t="s">
        <v>1883</v>
      </c>
      <c r="AO410" s="181"/>
      <c r="AQ410">
        <v>10</v>
      </c>
      <c r="AR410" s="182">
        <v>40</v>
      </c>
      <c r="AS410" s="183" t="s">
        <v>1882</v>
      </c>
      <c r="AT410">
        <v>0</v>
      </c>
      <c r="AU410">
        <v>96</v>
      </c>
      <c r="AV410" s="182">
        <v>6</v>
      </c>
      <c r="AW410" s="184">
        <v>0</v>
      </c>
      <c r="AX410" s="183" t="s">
        <v>1881</v>
      </c>
      <c r="AY410" s="184">
        <v>0</v>
      </c>
      <c r="AZ410">
        <v>0</v>
      </c>
      <c r="BA410">
        <v>0</v>
      </c>
      <c r="BB410">
        <v>0</v>
      </c>
      <c r="BC410" s="182">
        <v>0</v>
      </c>
      <c r="BD410" t="s">
        <v>1883</v>
      </c>
      <c r="BE410" t="s">
        <v>1883</v>
      </c>
      <c r="BF410" t="s">
        <v>1883</v>
      </c>
      <c r="BG410" s="181" t="s">
        <v>1883</v>
      </c>
      <c r="BH410">
        <v>0</v>
      </c>
      <c r="BI410" s="184">
        <v>0</v>
      </c>
      <c r="BJ410" s="182">
        <v>0</v>
      </c>
      <c r="BK410" s="181" t="s">
        <v>1883</v>
      </c>
      <c r="BL410">
        <v>0</v>
      </c>
      <c r="BM410">
        <v>0</v>
      </c>
      <c r="BN410">
        <v>0</v>
      </c>
    </row>
    <row r="411" spans="1:66" x14ac:dyDescent="0.25">
      <c r="A411">
        <v>4560</v>
      </c>
      <c r="B411" t="s">
        <v>2598</v>
      </c>
      <c r="C411">
        <v>6</v>
      </c>
      <c r="D411">
        <v>0</v>
      </c>
      <c r="E411">
        <v>0</v>
      </c>
      <c r="F411" t="s">
        <v>1881</v>
      </c>
      <c r="G411" t="s">
        <v>1882</v>
      </c>
      <c r="H411" t="s">
        <v>1881</v>
      </c>
      <c r="I411" t="s">
        <v>1881</v>
      </c>
      <c r="J411" t="s">
        <v>1881</v>
      </c>
      <c r="K411" t="s">
        <v>1881</v>
      </c>
      <c r="L411" t="s">
        <v>1881</v>
      </c>
      <c r="M411" s="180">
        <v>41673</v>
      </c>
      <c r="N411" t="s">
        <v>1883</v>
      </c>
      <c r="O411" t="s">
        <v>1883</v>
      </c>
      <c r="P411" t="s">
        <v>2599</v>
      </c>
      <c r="Q411">
        <v>0</v>
      </c>
      <c r="R411">
        <v>0</v>
      </c>
      <c r="S411" t="s">
        <v>1883</v>
      </c>
      <c r="T411" t="s">
        <v>1883</v>
      </c>
      <c r="U411">
        <v>0</v>
      </c>
      <c r="V411" t="s">
        <v>1883</v>
      </c>
      <c r="W411">
        <v>0</v>
      </c>
      <c r="X411">
        <v>0</v>
      </c>
      <c r="Y411">
        <v>0</v>
      </c>
      <c r="Z411" t="s">
        <v>1881</v>
      </c>
      <c r="AA411" t="s">
        <v>1881</v>
      </c>
      <c r="AB411" t="s">
        <v>1881</v>
      </c>
      <c r="AC411">
        <v>0</v>
      </c>
      <c r="AD411">
        <v>0</v>
      </c>
      <c r="AE411">
        <v>0</v>
      </c>
      <c r="AF411">
        <v>0</v>
      </c>
      <c r="AG411" t="s">
        <v>1881</v>
      </c>
      <c r="AH411" s="181" t="s">
        <v>1883</v>
      </c>
      <c r="AI411" s="182">
        <v>116</v>
      </c>
      <c r="AJ411" s="181" t="s">
        <v>1992</v>
      </c>
      <c r="AK411" s="181" t="s">
        <v>2600</v>
      </c>
      <c r="AL411" s="181" t="s">
        <v>1883</v>
      </c>
      <c r="AO411" s="181"/>
      <c r="AQ411">
        <v>10</v>
      </c>
      <c r="AR411" s="182">
        <v>40</v>
      </c>
      <c r="AS411" s="183" t="s">
        <v>1882</v>
      </c>
      <c r="AT411">
        <v>0</v>
      </c>
      <c r="AU411">
        <v>352</v>
      </c>
      <c r="AV411" s="182">
        <v>11</v>
      </c>
      <c r="AW411" s="184">
        <v>0</v>
      </c>
      <c r="AX411" s="183" t="s">
        <v>1881</v>
      </c>
      <c r="AY411" s="184">
        <v>0</v>
      </c>
      <c r="AZ411">
        <v>0</v>
      </c>
      <c r="BA411">
        <v>0</v>
      </c>
      <c r="BB411">
        <v>0</v>
      </c>
      <c r="BC411" s="182">
        <v>0</v>
      </c>
      <c r="BD411" t="s">
        <v>1883</v>
      </c>
      <c r="BE411" t="s">
        <v>1883</v>
      </c>
      <c r="BF411" t="s">
        <v>1883</v>
      </c>
      <c r="BG411" s="181" t="s">
        <v>1883</v>
      </c>
      <c r="BH411">
        <v>0</v>
      </c>
      <c r="BI411" s="184">
        <v>0</v>
      </c>
      <c r="BJ411" s="182">
        <v>0</v>
      </c>
      <c r="BK411" s="181" t="s">
        <v>1883</v>
      </c>
      <c r="BL411">
        <v>0</v>
      </c>
      <c r="BM411">
        <v>0</v>
      </c>
      <c r="BN411">
        <v>0</v>
      </c>
    </row>
    <row r="412" spans="1:66" x14ac:dyDescent="0.25">
      <c r="A412">
        <v>4565</v>
      </c>
      <c r="B412" t="s">
        <v>2601</v>
      </c>
      <c r="C412">
        <v>12</v>
      </c>
      <c r="D412">
        <v>0</v>
      </c>
      <c r="E412">
        <v>0</v>
      </c>
      <c r="F412" t="s">
        <v>1881</v>
      </c>
      <c r="G412" t="s">
        <v>1882</v>
      </c>
      <c r="H412" t="s">
        <v>1881</v>
      </c>
      <c r="I412" t="s">
        <v>1881</v>
      </c>
      <c r="J412" t="s">
        <v>1881</v>
      </c>
      <c r="K412" t="s">
        <v>1881</v>
      </c>
      <c r="L412" t="s">
        <v>1881</v>
      </c>
      <c r="M412" s="180">
        <v>41681</v>
      </c>
      <c r="N412" t="s">
        <v>1883</v>
      </c>
      <c r="O412" t="s">
        <v>1883</v>
      </c>
      <c r="P412" t="s">
        <v>1883</v>
      </c>
      <c r="Q412">
        <v>0</v>
      </c>
      <c r="R412">
        <v>0</v>
      </c>
      <c r="S412" t="s">
        <v>1883</v>
      </c>
      <c r="T412" t="s">
        <v>1883</v>
      </c>
      <c r="U412">
        <v>0</v>
      </c>
      <c r="V412" t="s">
        <v>1883</v>
      </c>
      <c r="W412">
        <v>0</v>
      </c>
      <c r="X412">
        <v>0</v>
      </c>
      <c r="Y412">
        <v>0</v>
      </c>
      <c r="Z412" t="s">
        <v>1881</v>
      </c>
      <c r="AA412" t="s">
        <v>1881</v>
      </c>
      <c r="AB412" t="s">
        <v>1881</v>
      </c>
      <c r="AC412">
        <v>0</v>
      </c>
      <c r="AD412">
        <v>0</v>
      </c>
      <c r="AE412">
        <v>0</v>
      </c>
      <c r="AF412">
        <v>0</v>
      </c>
      <c r="AG412" t="s">
        <v>1881</v>
      </c>
      <c r="AH412" s="181" t="s">
        <v>1883</v>
      </c>
      <c r="AI412" s="182">
        <v>47</v>
      </c>
      <c r="AJ412" s="181" t="s">
        <v>2012</v>
      </c>
      <c r="AK412" s="181" t="s">
        <v>1883</v>
      </c>
      <c r="AL412" s="181" t="s">
        <v>1883</v>
      </c>
      <c r="AO412" s="181"/>
      <c r="AQ412">
        <v>10</v>
      </c>
      <c r="AR412" s="182">
        <v>40</v>
      </c>
      <c r="AS412" s="183" t="s">
        <v>1882</v>
      </c>
      <c r="AT412">
        <v>0</v>
      </c>
      <c r="AU412">
        <v>0</v>
      </c>
      <c r="AV412" s="182">
        <v>0</v>
      </c>
      <c r="AW412" s="184">
        <v>0</v>
      </c>
      <c r="AX412" s="183" t="s">
        <v>1881</v>
      </c>
      <c r="AY412" s="184">
        <v>0</v>
      </c>
      <c r="AZ412">
        <v>0</v>
      </c>
      <c r="BA412">
        <v>0</v>
      </c>
      <c r="BB412">
        <v>0</v>
      </c>
      <c r="BC412" s="182">
        <v>0</v>
      </c>
      <c r="BD412" t="s">
        <v>1883</v>
      </c>
      <c r="BE412" t="s">
        <v>1883</v>
      </c>
      <c r="BF412" t="s">
        <v>1883</v>
      </c>
      <c r="BG412" s="181" t="s">
        <v>1883</v>
      </c>
      <c r="BH412">
        <v>0</v>
      </c>
      <c r="BI412" s="184">
        <v>0</v>
      </c>
      <c r="BJ412" s="182">
        <v>0</v>
      </c>
      <c r="BK412" s="181" t="s">
        <v>1883</v>
      </c>
      <c r="BL412">
        <v>0</v>
      </c>
      <c r="BM412">
        <v>0</v>
      </c>
      <c r="BN412">
        <v>0</v>
      </c>
    </row>
    <row r="413" spans="1:66" x14ac:dyDescent="0.25">
      <c r="A413">
        <v>4566</v>
      </c>
      <c r="B413" t="s">
        <v>2602</v>
      </c>
      <c r="C413">
        <v>6</v>
      </c>
      <c r="D413">
        <v>0</v>
      </c>
      <c r="E413">
        <v>0</v>
      </c>
      <c r="F413" t="s">
        <v>1881</v>
      </c>
      <c r="G413" t="s">
        <v>1882</v>
      </c>
      <c r="H413" t="s">
        <v>1881</v>
      </c>
      <c r="I413" t="s">
        <v>1881</v>
      </c>
      <c r="J413" t="s">
        <v>1881</v>
      </c>
      <c r="K413" t="s">
        <v>1881</v>
      </c>
      <c r="L413" t="s">
        <v>1881</v>
      </c>
      <c r="M413" s="180">
        <v>41682</v>
      </c>
      <c r="N413" t="s">
        <v>1883</v>
      </c>
      <c r="O413" t="s">
        <v>1883</v>
      </c>
      <c r="P413" t="s">
        <v>1883</v>
      </c>
      <c r="Q413">
        <v>0</v>
      </c>
      <c r="R413">
        <v>0</v>
      </c>
      <c r="S413" t="s">
        <v>1883</v>
      </c>
      <c r="T413" t="s">
        <v>1883</v>
      </c>
      <c r="U413">
        <v>2</v>
      </c>
      <c r="V413" t="s">
        <v>1896</v>
      </c>
      <c r="W413">
        <v>0.15</v>
      </c>
      <c r="X413">
        <v>0</v>
      </c>
      <c r="Y413">
        <v>0</v>
      </c>
      <c r="Z413" t="s">
        <v>1881</v>
      </c>
      <c r="AA413" t="s">
        <v>1881</v>
      </c>
      <c r="AB413" t="s">
        <v>1881</v>
      </c>
      <c r="AC413">
        <v>0</v>
      </c>
      <c r="AD413">
        <v>0</v>
      </c>
      <c r="AE413">
        <v>0</v>
      </c>
      <c r="AF413">
        <v>0</v>
      </c>
      <c r="AG413" t="s">
        <v>1881</v>
      </c>
      <c r="AH413" s="181" t="s">
        <v>1883</v>
      </c>
      <c r="AI413" s="182">
        <v>47</v>
      </c>
      <c r="AJ413" s="181" t="s">
        <v>2012</v>
      </c>
      <c r="AK413" s="181" t="s">
        <v>1883</v>
      </c>
      <c r="AL413" s="181" t="s">
        <v>1883</v>
      </c>
      <c r="AO413" s="181"/>
      <c r="AQ413">
        <v>10</v>
      </c>
      <c r="AR413" s="182">
        <v>40</v>
      </c>
      <c r="AS413" s="183" t="s">
        <v>1882</v>
      </c>
      <c r="AT413">
        <v>0</v>
      </c>
      <c r="AU413">
        <v>0</v>
      </c>
      <c r="AV413" s="182">
        <v>0</v>
      </c>
      <c r="AW413" s="184">
        <v>0</v>
      </c>
      <c r="AX413" s="183" t="s">
        <v>1881</v>
      </c>
      <c r="AY413" s="184">
        <v>0</v>
      </c>
      <c r="AZ413">
        <v>0</v>
      </c>
      <c r="BA413">
        <v>0</v>
      </c>
      <c r="BB413">
        <v>0</v>
      </c>
      <c r="BC413" s="182">
        <v>0</v>
      </c>
      <c r="BD413" t="s">
        <v>1883</v>
      </c>
      <c r="BE413" t="s">
        <v>1883</v>
      </c>
      <c r="BF413" t="s">
        <v>1883</v>
      </c>
      <c r="BG413" s="181" t="s">
        <v>1883</v>
      </c>
      <c r="BH413">
        <v>0</v>
      </c>
      <c r="BI413" s="184">
        <v>0</v>
      </c>
      <c r="BJ413" s="182">
        <v>0</v>
      </c>
      <c r="BK413" s="181" t="s">
        <v>1883</v>
      </c>
      <c r="BL413">
        <v>0</v>
      </c>
      <c r="BM413">
        <v>0</v>
      </c>
      <c r="BN413">
        <v>0</v>
      </c>
    </row>
    <row r="414" spans="1:66" x14ac:dyDescent="0.25">
      <c r="A414">
        <v>4577</v>
      </c>
      <c r="B414" t="s">
        <v>1109</v>
      </c>
      <c r="C414">
        <v>10</v>
      </c>
      <c r="D414">
        <v>0</v>
      </c>
      <c r="E414">
        <v>0</v>
      </c>
      <c r="F414" t="s">
        <v>1881</v>
      </c>
      <c r="G414" t="s">
        <v>1882</v>
      </c>
      <c r="H414" t="s">
        <v>1881</v>
      </c>
      <c r="I414" t="s">
        <v>1881</v>
      </c>
      <c r="J414" t="s">
        <v>1881</v>
      </c>
      <c r="K414" t="s">
        <v>1881</v>
      </c>
      <c r="L414" t="s">
        <v>1881</v>
      </c>
      <c r="M414" s="180">
        <v>41691</v>
      </c>
      <c r="N414" t="s">
        <v>1883</v>
      </c>
      <c r="O414" t="s">
        <v>1883</v>
      </c>
      <c r="P414" t="s">
        <v>2603</v>
      </c>
      <c r="Q414">
        <v>0</v>
      </c>
      <c r="R414">
        <v>0</v>
      </c>
      <c r="S414" t="s">
        <v>1883</v>
      </c>
      <c r="T414" t="s">
        <v>1883</v>
      </c>
      <c r="U414">
        <v>0</v>
      </c>
      <c r="V414" t="s">
        <v>1883</v>
      </c>
      <c r="W414">
        <v>0</v>
      </c>
      <c r="X414">
        <v>0</v>
      </c>
      <c r="Y414">
        <v>0</v>
      </c>
      <c r="Z414" t="s">
        <v>1881</v>
      </c>
      <c r="AA414" t="s">
        <v>1881</v>
      </c>
      <c r="AB414" t="s">
        <v>1881</v>
      </c>
      <c r="AC414">
        <v>0</v>
      </c>
      <c r="AD414">
        <v>0</v>
      </c>
      <c r="AE414">
        <v>0</v>
      </c>
      <c r="AF414">
        <v>0</v>
      </c>
      <c r="AG414" t="s">
        <v>1881</v>
      </c>
      <c r="AH414" s="181" t="s">
        <v>1883</v>
      </c>
      <c r="AI414" s="182">
        <v>116</v>
      </c>
      <c r="AJ414" s="181" t="s">
        <v>1992</v>
      </c>
      <c r="AK414" s="181" t="s">
        <v>2604</v>
      </c>
      <c r="AL414" s="181" t="s">
        <v>1883</v>
      </c>
      <c r="AO414" s="181"/>
      <c r="AQ414">
        <v>10</v>
      </c>
      <c r="AR414" s="182">
        <v>40</v>
      </c>
      <c r="AS414" s="183" t="s">
        <v>1882</v>
      </c>
      <c r="AT414">
        <v>0</v>
      </c>
      <c r="AU414">
        <v>216</v>
      </c>
      <c r="AV414" s="182">
        <v>8</v>
      </c>
      <c r="AW414" s="184">
        <v>0</v>
      </c>
      <c r="AX414" s="183" t="s">
        <v>1881</v>
      </c>
      <c r="AY414" s="184">
        <v>0</v>
      </c>
      <c r="AZ414">
        <v>0</v>
      </c>
      <c r="BA414">
        <v>0</v>
      </c>
      <c r="BB414">
        <v>0</v>
      </c>
      <c r="BC414" s="182">
        <v>0</v>
      </c>
      <c r="BD414" t="s">
        <v>1883</v>
      </c>
      <c r="BE414" t="s">
        <v>1883</v>
      </c>
      <c r="BF414" t="s">
        <v>1883</v>
      </c>
      <c r="BG414" s="181" t="s">
        <v>1883</v>
      </c>
      <c r="BH414">
        <v>0</v>
      </c>
      <c r="BI414" s="184">
        <v>0</v>
      </c>
      <c r="BJ414" s="182">
        <v>0</v>
      </c>
      <c r="BK414" s="181" t="s">
        <v>1883</v>
      </c>
      <c r="BL414">
        <v>0</v>
      </c>
      <c r="BM414">
        <v>0</v>
      </c>
      <c r="BN414">
        <v>0</v>
      </c>
    </row>
    <row r="415" spans="1:66" x14ac:dyDescent="0.25">
      <c r="A415">
        <v>4582</v>
      </c>
      <c r="B415" t="s">
        <v>2605</v>
      </c>
      <c r="C415">
        <v>21</v>
      </c>
      <c r="D415">
        <v>0</v>
      </c>
      <c r="E415">
        <v>0</v>
      </c>
      <c r="F415" t="s">
        <v>1881</v>
      </c>
      <c r="G415" t="s">
        <v>1882</v>
      </c>
      <c r="H415" t="s">
        <v>1881</v>
      </c>
      <c r="I415" t="s">
        <v>1881</v>
      </c>
      <c r="J415" t="s">
        <v>1881</v>
      </c>
      <c r="K415" t="s">
        <v>1881</v>
      </c>
      <c r="L415" t="s">
        <v>1881</v>
      </c>
      <c r="M415" s="180">
        <v>41698</v>
      </c>
      <c r="N415" t="s">
        <v>1883</v>
      </c>
      <c r="O415" t="s">
        <v>1883</v>
      </c>
      <c r="P415" t="s">
        <v>1883</v>
      </c>
      <c r="Q415">
        <v>0</v>
      </c>
      <c r="R415">
        <v>0</v>
      </c>
      <c r="S415" t="s">
        <v>1883</v>
      </c>
      <c r="T415" t="s">
        <v>1883</v>
      </c>
      <c r="U415">
        <v>0</v>
      </c>
      <c r="V415" t="s">
        <v>1883</v>
      </c>
      <c r="W415">
        <v>0</v>
      </c>
      <c r="X415">
        <v>0</v>
      </c>
      <c r="Y415">
        <v>0</v>
      </c>
      <c r="Z415" t="s">
        <v>1881</v>
      </c>
      <c r="AA415" t="s">
        <v>1881</v>
      </c>
      <c r="AB415" t="s">
        <v>1881</v>
      </c>
      <c r="AC415">
        <v>0</v>
      </c>
      <c r="AD415">
        <v>0</v>
      </c>
      <c r="AE415">
        <v>0</v>
      </c>
      <c r="AF415">
        <v>0</v>
      </c>
      <c r="AG415" t="s">
        <v>1881</v>
      </c>
      <c r="AH415" s="181" t="s">
        <v>1883</v>
      </c>
      <c r="AI415" s="182">
        <v>47</v>
      </c>
      <c r="AJ415" s="181" t="s">
        <v>2012</v>
      </c>
      <c r="AK415" s="181" t="s">
        <v>1883</v>
      </c>
      <c r="AL415" s="181" t="s">
        <v>1883</v>
      </c>
      <c r="AO415" s="181"/>
      <c r="AQ415">
        <v>10</v>
      </c>
      <c r="AR415" s="182">
        <v>40</v>
      </c>
      <c r="AS415" s="183" t="s">
        <v>1882</v>
      </c>
      <c r="AT415">
        <v>0</v>
      </c>
      <c r="AU415">
        <v>0</v>
      </c>
      <c r="AV415" s="182">
        <v>0</v>
      </c>
      <c r="AW415" s="184">
        <v>0</v>
      </c>
      <c r="AX415" s="183" t="s">
        <v>1881</v>
      </c>
      <c r="AY415" s="184">
        <v>0</v>
      </c>
      <c r="AZ415">
        <v>0</v>
      </c>
      <c r="BA415">
        <v>0</v>
      </c>
      <c r="BB415">
        <v>0</v>
      </c>
      <c r="BC415" s="182">
        <v>0</v>
      </c>
      <c r="BD415" t="s">
        <v>1883</v>
      </c>
      <c r="BE415" t="s">
        <v>1883</v>
      </c>
      <c r="BF415" t="s">
        <v>1883</v>
      </c>
      <c r="BG415" s="181" t="s">
        <v>1883</v>
      </c>
      <c r="BH415">
        <v>0</v>
      </c>
      <c r="BI415" s="184">
        <v>0</v>
      </c>
      <c r="BJ415" s="182">
        <v>0</v>
      </c>
      <c r="BK415" s="181" t="s">
        <v>1883</v>
      </c>
      <c r="BL415">
        <v>0</v>
      </c>
      <c r="BM415">
        <v>0</v>
      </c>
      <c r="BN415">
        <v>0</v>
      </c>
    </row>
    <row r="416" spans="1:66" x14ac:dyDescent="0.25">
      <c r="A416">
        <v>4583</v>
      </c>
      <c r="B416" t="s">
        <v>2606</v>
      </c>
      <c r="C416">
        <v>21</v>
      </c>
      <c r="D416">
        <v>0</v>
      </c>
      <c r="E416">
        <v>0</v>
      </c>
      <c r="F416" t="s">
        <v>1881</v>
      </c>
      <c r="G416" t="s">
        <v>1882</v>
      </c>
      <c r="H416" t="s">
        <v>1881</v>
      </c>
      <c r="I416" t="s">
        <v>1881</v>
      </c>
      <c r="J416" t="s">
        <v>1881</v>
      </c>
      <c r="K416" t="s">
        <v>1881</v>
      </c>
      <c r="L416" t="s">
        <v>1881</v>
      </c>
      <c r="M416" s="180">
        <v>41698</v>
      </c>
      <c r="N416" t="s">
        <v>1883</v>
      </c>
      <c r="O416" t="s">
        <v>1883</v>
      </c>
      <c r="P416" t="s">
        <v>1883</v>
      </c>
      <c r="Q416">
        <v>0</v>
      </c>
      <c r="R416">
        <v>0</v>
      </c>
      <c r="S416" t="s">
        <v>1883</v>
      </c>
      <c r="T416" t="s">
        <v>1883</v>
      </c>
      <c r="U416">
        <v>0</v>
      </c>
      <c r="V416" t="s">
        <v>1883</v>
      </c>
      <c r="W416">
        <v>0</v>
      </c>
      <c r="X416">
        <v>0</v>
      </c>
      <c r="Y416">
        <v>0</v>
      </c>
      <c r="Z416" t="s">
        <v>1881</v>
      </c>
      <c r="AA416" t="s">
        <v>1881</v>
      </c>
      <c r="AB416" t="s">
        <v>1881</v>
      </c>
      <c r="AC416">
        <v>0</v>
      </c>
      <c r="AD416">
        <v>0</v>
      </c>
      <c r="AE416">
        <v>0</v>
      </c>
      <c r="AF416">
        <v>0</v>
      </c>
      <c r="AG416" t="s">
        <v>1881</v>
      </c>
      <c r="AH416" s="181" t="s">
        <v>1883</v>
      </c>
      <c r="AI416" s="182">
        <v>47</v>
      </c>
      <c r="AJ416" s="181" t="s">
        <v>2012</v>
      </c>
      <c r="AK416" s="181" t="s">
        <v>1883</v>
      </c>
      <c r="AL416" s="181" t="s">
        <v>1883</v>
      </c>
      <c r="AO416" s="181"/>
      <c r="AQ416">
        <v>10</v>
      </c>
      <c r="AR416" s="182">
        <v>40</v>
      </c>
      <c r="AS416" s="183" t="s">
        <v>1882</v>
      </c>
      <c r="AT416">
        <v>0</v>
      </c>
      <c r="AU416">
        <v>0</v>
      </c>
      <c r="AV416" s="182">
        <v>0</v>
      </c>
      <c r="AW416" s="184">
        <v>0</v>
      </c>
      <c r="AX416" s="183" t="s">
        <v>1881</v>
      </c>
      <c r="AY416" s="184">
        <v>0</v>
      </c>
      <c r="AZ416">
        <v>0</v>
      </c>
      <c r="BA416">
        <v>0</v>
      </c>
      <c r="BB416">
        <v>0</v>
      </c>
      <c r="BC416" s="182">
        <v>0</v>
      </c>
      <c r="BD416" t="s">
        <v>1883</v>
      </c>
      <c r="BE416" t="s">
        <v>1883</v>
      </c>
      <c r="BF416" t="s">
        <v>1883</v>
      </c>
      <c r="BG416" s="181" t="s">
        <v>1883</v>
      </c>
      <c r="BH416">
        <v>0</v>
      </c>
      <c r="BI416" s="184">
        <v>0</v>
      </c>
      <c r="BJ416" s="182">
        <v>0</v>
      </c>
      <c r="BK416" s="181" t="s">
        <v>1883</v>
      </c>
      <c r="BL416">
        <v>0</v>
      </c>
      <c r="BM416">
        <v>0</v>
      </c>
      <c r="BN416">
        <v>0</v>
      </c>
    </row>
    <row r="417" spans="1:66" x14ac:dyDescent="0.25">
      <c r="A417">
        <v>4597</v>
      </c>
      <c r="B417" t="s">
        <v>2607</v>
      </c>
      <c r="C417">
        <v>48</v>
      </c>
      <c r="D417">
        <v>0</v>
      </c>
      <c r="E417">
        <v>0</v>
      </c>
      <c r="F417" t="s">
        <v>1881</v>
      </c>
      <c r="G417" t="s">
        <v>1882</v>
      </c>
      <c r="H417" t="s">
        <v>1881</v>
      </c>
      <c r="I417" t="s">
        <v>1881</v>
      </c>
      <c r="J417" t="s">
        <v>1881</v>
      </c>
      <c r="K417" t="s">
        <v>1881</v>
      </c>
      <c r="L417" t="s">
        <v>1881</v>
      </c>
      <c r="M417" s="180">
        <v>41716</v>
      </c>
      <c r="N417" t="s">
        <v>1883</v>
      </c>
      <c r="O417" t="s">
        <v>1883</v>
      </c>
      <c r="P417" t="s">
        <v>2608</v>
      </c>
      <c r="Q417">
        <v>0</v>
      </c>
      <c r="R417">
        <v>0</v>
      </c>
      <c r="S417" t="s">
        <v>1883</v>
      </c>
      <c r="T417" t="s">
        <v>1883</v>
      </c>
      <c r="U417">
        <v>2</v>
      </c>
      <c r="V417" t="s">
        <v>1896</v>
      </c>
      <c r="W417">
        <v>2.02</v>
      </c>
      <c r="X417">
        <v>0</v>
      </c>
      <c r="Y417">
        <v>0</v>
      </c>
      <c r="Z417" t="s">
        <v>1881</v>
      </c>
      <c r="AA417" t="s">
        <v>1881</v>
      </c>
      <c r="AB417" t="s">
        <v>1881</v>
      </c>
      <c r="AC417">
        <v>0</v>
      </c>
      <c r="AD417">
        <v>0</v>
      </c>
      <c r="AE417">
        <v>0</v>
      </c>
      <c r="AF417">
        <v>0</v>
      </c>
      <c r="AG417" t="s">
        <v>1881</v>
      </c>
      <c r="AH417" s="181" t="s">
        <v>1883</v>
      </c>
      <c r="AI417" s="182">
        <v>47</v>
      </c>
      <c r="AJ417" s="181" t="s">
        <v>2012</v>
      </c>
      <c r="AK417" s="181" t="s">
        <v>1883</v>
      </c>
      <c r="AL417" s="181" t="s">
        <v>1883</v>
      </c>
      <c r="AO417" s="181"/>
      <c r="AQ417">
        <v>10</v>
      </c>
      <c r="AR417" s="182">
        <v>40</v>
      </c>
      <c r="AS417" s="183" t="s">
        <v>1882</v>
      </c>
      <c r="AT417">
        <v>0</v>
      </c>
      <c r="AU417">
        <v>0</v>
      </c>
      <c r="AV417" s="182">
        <v>0</v>
      </c>
      <c r="AW417" s="184">
        <v>0</v>
      </c>
      <c r="AX417" s="183" t="s">
        <v>1881</v>
      </c>
      <c r="AY417" s="184">
        <v>0</v>
      </c>
      <c r="AZ417">
        <v>0</v>
      </c>
      <c r="BA417">
        <v>0</v>
      </c>
      <c r="BB417">
        <v>0</v>
      </c>
      <c r="BC417" s="182">
        <v>0</v>
      </c>
      <c r="BD417" t="s">
        <v>1883</v>
      </c>
      <c r="BE417" t="s">
        <v>1883</v>
      </c>
      <c r="BF417" t="s">
        <v>1883</v>
      </c>
      <c r="BG417" s="181" t="s">
        <v>1883</v>
      </c>
      <c r="BH417">
        <v>0</v>
      </c>
      <c r="BI417" s="184">
        <v>0</v>
      </c>
      <c r="BJ417" s="182">
        <v>0</v>
      </c>
      <c r="BK417" s="181" t="s">
        <v>1883</v>
      </c>
      <c r="BL417">
        <v>0</v>
      </c>
      <c r="BM417">
        <v>0</v>
      </c>
      <c r="BN417">
        <v>0</v>
      </c>
    </row>
    <row r="418" spans="1:66" x14ac:dyDescent="0.25">
      <c r="A418">
        <v>4616</v>
      </c>
      <c r="B418" t="s">
        <v>1270</v>
      </c>
      <c r="C418">
        <v>12</v>
      </c>
      <c r="D418">
        <v>0</v>
      </c>
      <c r="E418">
        <v>0</v>
      </c>
      <c r="F418" t="s">
        <v>1881</v>
      </c>
      <c r="G418" t="s">
        <v>1882</v>
      </c>
      <c r="H418" t="s">
        <v>1881</v>
      </c>
      <c r="I418" t="s">
        <v>1881</v>
      </c>
      <c r="J418" t="s">
        <v>1881</v>
      </c>
      <c r="K418" t="s">
        <v>1881</v>
      </c>
      <c r="L418" t="s">
        <v>1881</v>
      </c>
      <c r="M418" s="180">
        <v>41752</v>
      </c>
      <c r="N418" t="s">
        <v>1883</v>
      </c>
      <c r="O418" t="s">
        <v>1883</v>
      </c>
      <c r="P418" t="s">
        <v>2609</v>
      </c>
      <c r="Q418">
        <v>0</v>
      </c>
      <c r="R418">
        <v>0</v>
      </c>
      <c r="S418" t="s">
        <v>1883</v>
      </c>
      <c r="T418" t="s">
        <v>1883</v>
      </c>
      <c r="U418">
        <v>0</v>
      </c>
      <c r="V418" t="s">
        <v>1883</v>
      </c>
      <c r="W418">
        <v>0</v>
      </c>
      <c r="X418">
        <v>0</v>
      </c>
      <c r="Y418">
        <v>0</v>
      </c>
      <c r="Z418" t="s">
        <v>1881</v>
      </c>
      <c r="AA418" t="s">
        <v>1881</v>
      </c>
      <c r="AB418" t="s">
        <v>1881</v>
      </c>
      <c r="AC418">
        <v>0</v>
      </c>
      <c r="AD418">
        <v>0</v>
      </c>
      <c r="AE418">
        <v>0</v>
      </c>
      <c r="AF418">
        <v>0</v>
      </c>
      <c r="AG418" t="s">
        <v>1881</v>
      </c>
      <c r="AH418" s="181" t="s">
        <v>1883</v>
      </c>
      <c r="AI418" s="182">
        <v>215</v>
      </c>
      <c r="AJ418" s="181" t="s">
        <v>1934</v>
      </c>
      <c r="AK418" s="181" t="s">
        <v>1883</v>
      </c>
      <c r="AL418" s="181" t="s">
        <v>1883</v>
      </c>
      <c r="AO418" s="181"/>
      <c r="AQ418">
        <v>10</v>
      </c>
      <c r="AR418" s="182">
        <v>40</v>
      </c>
      <c r="AS418" s="183" t="s">
        <v>1882</v>
      </c>
      <c r="AT418">
        <v>0</v>
      </c>
      <c r="AU418">
        <v>0</v>
      </c>
      <c r="AV418" s="182">
        <v>0</v>
      </c>
      <c r="AW418" s="184">
        <v>0</v>
      </c>
      <c r="AX418" s="183" t="s">
        <v>1881</v>
      </c>
      <c r="AY418" s="184">
        <v>0</v>
      </c>
      <c r="AZ418">
        <v>0</v>
      </c>
      <c r="BA418">
        <v>0</v>
      </c>
      <c r="BB418">
        <v>0</v>
      </c>
      <c r="BC418" s="182">
        <v>0</v>
      </c>
      <c r="BD418" t="s">
        <v>1883</v>
      </c>
      <c r="BE418" t="s">
        <v>1883</v>
      </c>
      <c r="BF418" t="s">
        <v>1883</v>
      </c>
      <c r="BG418" s="181" t="s">
        <v>1883</v>
      </c>
      <c r="BH418">
        <v>0</v>
      </c>
      <c r="BI418" s="184">
        <v>0</v>
      </c>
      <c r="BJ418" s="182">
        <v>0</v>
      </c>
      <c r="BK418" s="181" t="s">
        <v>1883</v>
      </c>
      <c r="BL418">
        <v>0</v>
      </c>
      <c r="BM418">
        <v>0</v>
      </c>
      <c r="BN418">
        <v>0</v>
      </c>
    </row>
    <row r="419" spans="1:66" x14ac:dyDescent="0.25">
      <c r="A419">
        <v>4623</v>
      </c>
      <c r="B419" t="s">
        <v>2610</v>
      </c>
      <c r="C419">
        <v>12</v>
      </c>
      <c r="D419">
        <v>0</v>
      </c>
      <c r="E419">
        <v>0</v>
      </c>
      <c r="F419" t="s">
        <v>1881</v>
      </c>
      <c r="G419" t="s">
        <v>1882</v>
      </c>
      <c r="H419" t="s">
        <v>1881</v>
      </c>
      <c r="I419" t="s">
        <v>1881</v>
      </c>
      <c r="J419" t="s">
        <v>1881</v>
      </c>
      <c r="K419" t="s">
        <v>1881</v>
      </c>
      <c r="L419" t="s">
        <v>1881</v>
      </c>
      <c r="M419" s="180">
        <v>41758</v>
      </c>
      <c r="N419" t="s">
        <v>2004</v>
      </c>
      <c r="O419" t="s">
        <v>1883</v>
      </c>
      <c r="P419" t="s">
        <v>2611</v>
      </c>
      <c r="Q419">
        <v>0</v>
      </c>
      <c r="R419">
        <v>0</v>
      </c>
      <c r="S419" t="s">
        <v>1883</v>
      </c>
      <c r="T419" t="s">
        <v>1883</v>
      </c>
      <c r="U419">
        <v>0</v>
      </c>
      <c r="V419" t="s">
        <v>1883</v>
      </c>
      <c r="W419">
        <v>0</v>
      </c>
      <c r="X419">
        <v>0</v>
      </c>
      <c r="Y419">
        <v>0</v>
      </c>
      <c r="Z419" t="s">
        <v>1881</v>
      </c>
      <c r="AA419" t="s">
        <v>1881</v>
      </c>
      <c r="AB419" t="s">
        <v>1881</v>
      </c>
      <c r="AC419">
        <v>0</v>
      </c>
      <c r="AD419">
        <v>0</v>
      </c>
      <c r="AE419">
        <v>0</v>
      </c>
      <c r="AF419">
        <v>0</v>
      </c>
      <c r="AG419" t="s">
        <v>1881</v>
      </c>
      <c r="AH419" s="181" t="s">
        <v>1883</v>
      </c>
      <c r="AI419" s="182">
        <v>37</v>
      </c>
      <c r="AJ419" s="181" t="s">
        <v>2052</v>
      </c>
      <c r="AK419" s="181" t="s">
        <v>2612</v>
      </c>
      <c r="AL419" s="181" t="s">
        <v>1883</v>
      </c>
      <c r="AO419" s="181"/>
      <c r="AQ419">
        <v>0</v>
      </c>
      <c r="AR419" s="182">
        <v>0</v>
      </c>
      <c r="AS419" s="183" t="s">
        <v>1882</v>
      </c>
      <c r="AT419">
        <v>0</v>
      </c>
      <c r="AU419">
        <v>50</v>
      </c>
      <c r="AV419" s="182">
        <v>5</v>
      </c>
      <c r="AW419" s="184">
        <v>5</v>
      </c>
      <c r="AX419" s="183" t="s">
        <v>1881</v>
      </c>
      <c r="AY419" s="184">
        <v>0</v>
      </c>
      <c r="AZ419">
        <v>0</v>
      </c>
      <c r="BA419">
        <v>0</v>
      </c>
      <c r="BB419">
        <v>0</v>
      </c>
      <c r="BC419" s="182">
        <v>0</v>
      </c>
      <c r="BD419" t="s">
        <v>1883</v>
      </c>
      <c r="BE419" t="s">
        <v>1883</v>
      </c>
      <c r="BF419" t="s">
        <v>1883</v>
      </c>
      <c r="BG419" s="181" t="s">
        <v>1883</v>
      </c>
      <c r="BH419">
        <v>0</v>
      </c>
      <c r="BI419" s="184">
        <v>0</v>
      </c>
      <c r="BJ419" s="182">
        <v>0</v>
      </c>
      <c r="BK419" s="181" t="s">
        <v>1883</v>
      </c>
      <c r="BL419">
        <v>0</v>
      </c>
      <c r="BM419">
        <v>0</v>
      </c>
      <c r="BN419">
        <v>0</v>
      </c>
    </row>
    <row r="420" spans="1:66" x14ac:dyDescent="0.25">
      <c r="A420">
        <v>4630</v>
      </c>
      <c r="B420" t="s">
        <v>1213</v>
      </c>
      <c r="C420">
        <v>12</v>
      </c>
      <c r="D420">
        <v>0</v>
      </c>
      <c r="E420">
        <v>0</v>
      </c>
      <c r="F420" t="s">
        <v>1881</v>
      </c>
      <c r="G420" t="s">
        <v>1882</v>
      </c>
      <c r="H420" t="s">
        <v>1881</v>
      </c>
      <c r="I420" t="s">
        <v>1881</v>
      </c>
      <c r="J420" t="s">
        <v>1881</v>
      </c>
      <c r="K420" t="s">
        <v>1881</v>
      </c>
      <c r="L420" t="s">
        <v>1881</v>
      </c>
      <c r="M420" s="180">
        <v>41758</v>
      </c>
      <c r="N420" t="s">
        <v>1883</v>
      </c>
      <c r="O420" t="s">
        <v>1883</v>
      </c>
      <c r="P420" t="s">
        <v>2613</v>
      </c>
      <c r="Q420">
        <v>0</v>
      </c>
      <c r="R420">
        <v>0</v>
      </c>
      <c r="S420" t="s">
        <v>1883</v>
      </c>
      <c r="T420" t="s">
        <v>1883</v>
      </c>
      <c r="U420">
        <v>0</v>
      </c>
      <c r="V420" t="s">
        <v>1883</v>
      </c>
      <c r="W420">
        <v>0</v>
      </c>
      <c r="X420">
        <v>0</v>
      </c>
      <c r="Y420">
        <v>0</v>
      </c>
      <c r="Z420" t="s">
        <v>1881</v>
      </c>
      <c r="AA420" t="s">
        <v>1881</v>
      </c>
      <c r="AB420" t="s">
        <v>1881</v>
      </c>
      <c r="AC420">
        <v>0</v>
      </c>
      <c r="AD420">
        <v>0</v>
      </c>
      <c r="AE420">
        <v>0</v>
      </c>
      <c r="AF420">
        <v>0</v>
      </c>
      <c r="AG420" t="s">
        <v>1881</v>
      </c>
      <c r="AH420" s="181" t="s">
        <v>1883</v>
      </c>
      <c r="AI420" s="182">
        <v>46</v>
      </c>
      <c r="AJ420" s="181" t="s">
        <v>1932</v>
      </c>
      <c r="AK420" s="181" t="s">
        <v>1883</v>
      </c>
      <c r="AL420" s="181" t="s">
        <v>1883</v>
      </c>
      <c r="AO420" s="181"/>
      <c r="AQ420">
        <v>10</v>
      </c>
      <c r="AR420" s="182">
        <v>40</v>
      </c>
      <c r="AS420" s="183" t="s">
        <v>1882</v>
      </c>
      <c r="AT420">
        <v>0</v>
      </c>
      <c r="AU420">
        <v>96</v>
      </c>
      <c r="AV420" s="182">
        <v>6</v>
      </c>
      <c r="AW420" s="184">
        <v>0</v>
      </c>
      <c r="AX420" s="183" t="s">
        <v>1881</v>
      </c>
      <c r="AY420" s="184">
        <v>0</v>
      </c>
      <c r="AZ420">
        <v>0</v>
      </c>
      <c r="BA420">
        <v>0</v>
      </c>
      <c r="BB420">
        <v>0</v>
      </c>
      <c r="BC420" s="182">
        <v>0</v>
      </c>
      <c r="BD420" t="s">
        <v>1883</v>
      </c>
      <c r="BE420" t="s">
        <v>1883</v>
      </c>
      <c r="BF420" t="s">
        <v>1883</v>
      </c>
      <c r="BG420" s="181" t="s">
        <v>1883</v>
      </c>
      <c r="BH420">
        <v>0</v>
      </c>
      <c r="BI420" s="184">
        <v>0</v>
      </c>
      <c r="BJ420" s="182">
        <v>0</v>
      </c>
      <c r="BK420" s="181" t="s">
        <v>1883</v>
      </c>
      <c r="BL420">
        <v>0</v>
      </c>
      <c r="BM420">
        <v>0</v>
      </c>
      <c r="BN420">
        <v>0</v>
      </c>
    </row>
    <row r="421" spans="1:66" x14ac:dyDescent="0.25">
      <c r="A421">
        <v>4655</v>
      </c>
      <c r="B421" t="s">
        <v>2614</v>
      </c>
      <c r="C421">
        <v>6</v>
      </c>
      <c r="D421">
        <v>0</v>
      </c>
      <c r="E421">
        <v>0</v>
      </c>
      <c r="F421" t="s">
        <v>1881</v>
      </c>
      <c r="G421" t="s">
        <v>1882</v>
      </c>
      <c r="H421" t="s">
        <v>1881</v>
      </c>
      <c r="I421" t="s">
        <v>1881</v>
      </c>
      <c r="J421" t="s">
        <v>1881</v>
      </c>
      <c r="K421" t="s">
        <v>1881</v>
      </c>
      <c r="L421" t="s">
        <v>1881</v>
      </c>
      <c r="M421" s="180">
        <v>41781</v>
      </c>
      <c r="N421" t="s">
        <v>1883</v>
      </c>
      <c r="O421" t="s">
        <v>1883</v>
      </c>
      <c r="P421" t="s">
        <v>2615</v>
      </c>
      <c r="Q421">
        <v>0</v>
      </c>
      <c r="R421">
        <v>0</v>
      </c>
      <c r="S421" t="s">
        <v>1883</v>
      </c>
      <c r="T421" t="s">
        <v>1883</v>
      </c>
      <c r="U421">
        <v>0</v>
      </c>
      <c r="V421" t="s">
        <v>1883</v>
      </c>
      <c r="W421">
        <v>0</v>
      </c>
      <c r="X421">
        <v>0</v>
      </c>
      <c r="Y421">
        <v>0</v>
      </c>
      <c r="Z421" t="s">
        <v>1881</v>
      </c>
      <c r="AA421" t="s">
        <v>1881</v>
      </c>
      <c r="AB421" t="s">
        <v>1881</v>
      </c>
      <c r="AC421">
        <v>0</v>
      </c>
      <c r="AD421">
        <v>0</v>
      </c>
      <c r="AE421">
        <v>0</v>
      </c>
      <c r="AF421">
        <v>0</v>
      </c>
      <c r="AG421" t="s">
        <v>1881</v>
      </c>
      <c r="AH421" s="181" t="s">
        <v>1883</v>
      </c>
      <c r="AI421" s="182">
        <v>250</v>
      </c>
      <c r="AJ421" s="181" t="s">
        <v>267</v>
      </c>
      <c r="AK421" s="181" t="s">
        <v>1883</v>
      </c>
      <c r="AL421" s="181" t="s">
        <v>1883</v>
      </c>
      <c r="AO421" s="181"/>
      <c r="AQ421">
        <v>10</v>
      </c>
      <c r="AR421" s="182">
        <v>40</v>
      </c>
      <c r="AS421" s="183" t="s">
        <v>1882</v>
      </c>
      <c r="AT421">
        <v>0</v>
      </c>
      <c r="AU421">
        <v>0</v>
      </c>
      <c r="AV421" s="182">
        <v>0</v>
      </c>
      <c r="AW421" s="184">
        <v>0</v>
      </c>
      <c r="AX421" s="183" t="s">
        <v>1881</v>
      </c>
      <c r="AY421" s="184">
        <v>0</v>
      </c>
      <c r="AZ421">
        <v>0</v>
      </c>
      <c r="BA421">
        <v>0</v>
      </c>
      <c r="BB421">
        <v>0</v>
      </c>
      <c r="BC421" s="182">
        <v>0</v>
      </c>
      <c r="BD421" t="s">
        <v>1883</v>
      </c>
      <c r="BE421" t="s">
        <v>1883</v>
      </c>
      <c r="BF421" t="s">
        <v>1883</v>
      </c>
      <c r="BG421" s="181" t="s">
        <v>1883</v>
      </c>
      <c r="BH421">
        <v>7.4</v>
      </c>
      <c r="BI421" s="184">
        <v>0</v>
      </c>
      <c r="BJ421" s="182">
        <v>0</v>
      </c>
      <c r="BK421" s="181" t="s">
        <v>1883</v>
      </c>
      <c r="BL421">
        <v>0</v>
      </c>
      <c r="BM421">
        <v>0</v>
      </c>
      <c r="BN421">
        <v>0</v>
      </c>
    </row>
    <row r="422" spans="1:66" x14ac:dyDescent="0.25">
      <c r="A422">
        <v>4670</v>
      </c>
      <c r="B422" t="s">
        <v>2616</v>
      </c>
      <c r="C422">
        <v>6</v>
      </c>
      <c r="D422">
        <v>0</v>
      </c>
      <c r="E422">
        <v>0</v>
      </c>
      <c r="F422" t="s">
        <v>1881</v>
      </c>
      <c r="G422" t="s">
        <v>1882</v>
      </c>
      <c r="H422" t="s">
        <v>1881</v>
      </c>
      <c r="I422" t="s">
        <v>1881</v>
      </c>
      <c r="J422" t="s">
        <v>1881</v>
      </c>
      <c r="K422" t="s">
        <v>1881</v>
      </c>
      <c r="L422" t="s">
        <v>1881</v>
      </c>
      <c r="M422" s="180">
        <v>41804</v>
      </c>
      <c r="N422" t="s">
        <v>1883</v>
      </c>
      <c r="O422" t="s">
        <v>1883</v>
      </c>
      <c r="P422" t="s">
        <v>2617</v>
      </c>
      <c r="Q422">
        <v>0</v>
      </c>
      <c r="R422">
        <v>0</v>
      </c>
      <c r="S422" t="s">
        <v>1883</v>
      </c>
      <c r="T422" t="s">
        <v>1883</v>
      </c>
      <c r="U422">
        <v>0</v>
      </c>
      <c r="V422" t="s">
        <v>1883</v>
      </c>
      <c r="W422">
        <v>0</v>
      </c>
      <c r="X422">
        <v>0</v>
      </c>
      <c r="Y422">
        <v>0</v>
      </c>
      <c r="Z422" t="s">
        <v>1881</v>
      </c>
      <c r="AA422" t="s">
        <v>1881</v>
      </c>
      <c r="AB422" t="s">
        <v>1881</v>
      </c>
      <c r="AC422">
        <v>0</v>
      </c>
      <c r="AD422">
        <v>0</v>
      </c>
      <c r="AE422">
        <v>0</v>
      </c>
      <c r="AF422">
        <v>0</v>
      </c>
      <c r="AG422" t="s">
        <v>1882</v>
      </c>
      <c r="AH422" s="181" t="s">
        <v>1883</v>
      </c>
      <c r="AI422" s="182">
        <v>27</v>
      </c>
      <c r="AJ422" s="181" t="s">
        <v>1886</v>
      </c>
      <c r="AK422" s="181" t="s">
        <v>1883</v>
      </c>
      <c r="AL422" s="181" t="s">
        <v>1883</v>
      </c>
      <c r="AO422" s="181"/>
      <c r="AQ422">
        <v>10</v>
      </c>
      <c r="AR422" s="182">
        <v>40</v>
      </c>
      <c r="AS422" s="183" t="s">
        <v>1882</v>
      </c>
      <c r="AT422">
        <v>0</v>
      </c>
      <c r="AU422">
        <v>0</v>
      </c>
      <c r="AV422" s="182">
        <v>0</v>
      </c>
      <c r="AW422" s="184">
        <v>0</v>
      </c>
      <c r="AX422" s="183" t="s">
        <v>1881</v>
      </c>
      <c r="AY422" s="184">
        <v>0</v>
      </c>
      <c r="AZ422">
        <v>0</v>
      </c>
      <c r="BA422">
        <v>0</v>
      </c>
      <c r="BB422">
        <v>0</v>
      </c>
      <c r="BC422" s="182">
        <v>0</v>
      </c>
      <c r="BD422" t="s">
        <v>1883</v>
      </c>
      <c r="BE422" t="s">
        <v>1883</v>
      </c>
      <c r="BF422" t="s">
        <v>1883</v>
      </c>
      <c r="BG422" s="181" t="s">
        <v>1883</v>
      </c>
      <c r="BH422">
        <v>0</v>
      </c>
      <c r="BI422" s="184">
        <v>0</v>
      </c>
      <c r="BJ422" s="182">
        <v>0</v>
      </c>
      <c r="BK422" s="181" t="s">
        <v>1883</v>
      </c>
      <c r="BL422">
        <v>0</v>
      </c>
      <c r="BM422">
        <v>0</v>
      </c>
      <c r="BN422">
        <v>0</v>
      </c>
    </row>
    <row r="423" spans="1:66" x14ac:dyDescent="0.25">
      <c r="A423">
        <v>4689</v>
      </c>
      <c r="B423" t="s">
        <v>2618</v>
      </c>
      <c r="C423">
        <v>6</v>
      </c>
      <c r="D423">
        <v>0</v>
      </c>
      <c r="E423">
        <v>0</v>
      </c>
      <c r="F423" t="s">
        <v>1881</v>
      </c>
      <c r="G423" t="s">
        <v>1882</v>
      </c>
      <c r="H423" t="s">
        <v>1881</v>
      </c>
      <c r="I423" t="s">
        <v>1881</v>
      </c>
      <c r="J423" t="s">
        <v>1881</v>
      </c>
      <c r="K423" t="s">
        <v>1881</v>
      </c>
      <c r="L423" t="s">
        <v>1881</v>
      </c>
      <c r="M423" s="180">
        <v>41825</v>
      </c>
      <c r="N423" t="s">
        <v>1883</v>
      </c>
      <c r="O423" t="s">
        <v>1883</v>
      </c>
      <c r="P423" t="s">
        <v>2619</v>
      </c>
      <c r="Q423">
        <v>0</v>
      </c>
      <c r="R423">
        <v>0</v>
      </c>
      <c r="S423" t="s">
        <v>1883</v>
      </c>
      <c r="T423" t="s">
        <v>1883</v>
      </c>
      <c r="U423">
        <v>0</v>
      </c>
      <c r="V423" t="s">
        <v>1883</v>
      </c>
      <c r="W423">
        <v>0</v>
      </c>
      <c r="X423">
        <v>0</v>
      </c>
      <c r="Y423">
        <v>0</v>
      </c>
      <c r="Z423" t="s">
        <v>1881</v>
      </c>
      <c r="AA423" t="s">
        <v>1881</v>
      </c>
      <c r="AB423" t="s">
        <v>1881</v>
      </c>
      <c r="AC423">
        <v>0</v>
      </c>
      <c r="AD423">
        <v>0</v>
      </c>
      <c r="AE423">
        <v>0</v>
      </c>
      <c r="AF423">
        <v>0</v>
      </c>
      <c r="AG423" t="s">
        <v>1881</v>
      </c>
      <c r="AH423" s="181" t="s">
        <v>1883</v>
      </c>
      <c r="AI423" s="182">
        <v>49</v>
      </c>
      <c r="AJ423" s="181" t="s">
        <v>1960</v>
      </c>
      <c r="AK423" s="181" t="s">
        <v>1883</v>
      </c>
      <c r="AL423" s="181" t="s">
        <v>1883</v>
      </c>
      <c r="AO423" s="181"/>
      <c r="AQ423">
        <v>10</v>
      </c>
      <c r="AR423" s="182">
        <v>40</v>
      </c>
      <c r="AS423" s="183" t="s">
        <v>1882</v>
      </c>
      <c r="AT423">
        <v>0</v>
      </c>
      <c r="AU423">
        <v>0</v>
      </c>
      <c r="AV423" s="182">
        <v>0</v>
      </c>
      <c r="AW423" s="184">
        <v>0</v>
      </c>
      <c r="AX423" s="183" t="s">
        <v>1881</v>
      </c>
      <c r="AY423" s="184">
        <v>0</v>
      </c>
      <c r="AZ423">
        <v>0</v>
      </c>
      <c r="BA423">
        <v>0</v>
      </c>
      <c r="BB423">
        <v>0</v>
      </c>
      <c r="BC423" s="182">
        <v>0</v>
      </c>
      <c r="BD423" t="s">
        <v>1883</v>
      </c>
      <c r="BE423" t="s">
        <v>1883</v>
      </c>
      <c r="BF423" t="s">
        <v>1883</v>
      </c>
      <c r="BG423" s="181" t="s">
        <v>1883</v>
      </c>
      <c r="BH423">
        <v>0</v>
      </c>
      <c r="BI423" s="184">
        <v>0</v>
      </c>
      <c r="BJ423" s="182">
        <v>0</v>
      </c>
      <c r="BK423" s="181" t="s">
        <v>1883</v>
      </c>
      <c r="BL423">
        <v>0</v>
      </c>
      <c r="BM423">
        <v>0</v>
      </c>
      <c r="BN423">
        <v>0</v>
      </c>
    </row>
    <row r="424" spans="1:66" x14ac:dyDescent="0.25">
      <c r="A424">
        <v>4772</v>
      </c>
      <c r="B424" t="s">
        <v>2620</v>
      </c>
      <c r="C424">
        <v>1</v>
      </c>
      <c r="D424">
        <v>0</v>
      </c>
      <c r="E424">
        <v>0</v>
      </c>
      <c r="F424" t="s">
        <v>1881</v>
      </c>
      <c r="G424" t="s">
        <v>1881</v>
      </c>
      <c r="H424" t="s">
        <v>1881</v>
      </c>
      <c r="I424" t="s">
        <v>1881</v>
      </c>
      <c r="J424" t="s">
        <v>1881</v>
      </c>
      <c r="K424" t="s">
        <v>1881</v>
      </c>
      <c r="L424" t="s">
        <v>1881</v>
      </c>
      <c r="M424" s="180">
        <v>41901</v>
      </c>
      <c r="N424" t="s">
        <v>2004</v>
      </c>
      <c r="O424" t="s">
        <v>1883</v>
      </c>
      <c r="P424" t="s">
        <v>1883</v>
      </c>
      <c r="Q424">
        <v>0</v>
      </c>
      <c r="R424">
        <v>0</v>
      </c>
      <c r="S424" t="s">
        <v>1883</v>
      </c>
      <c r="T424" t="s">
        <v>1883</v>
      </c>
      <c r="U424">
        <v>0</v>
      </c>
      <c r="V424" t="s">
        <v>1883</v>
      </c>
      <c r="W424">
        <v>0</v>
      </c>
      <c r="X424">
        <v>0</v>
      </c>
      <c r="Y424">
        <v>0</v>
      </c>
      <c r="Z424" t="s">
        <v>1881</v>
      </c>
      <c r="AA424" t="s">
        <v>1881</v>
      </c>
      <c r="AB424" t="s">
        <v>1881</v>
      </c>
      <c r="AC424">
        <v>0</v>
      </c>
      <c r="AD424">
        <v>0</v>
      </c>
      <c r="AE424">
        <v>0</v>
      </c>
      <c r="AF424">
        <v>0</v>
      </c>
      <c r="AG424" t="s">
        <v>1882</v>
      </c>
      <c r="AH424" s="181" t="s">
        <v>1883</v>
      </c>
      <c r="AI424" s="182">
        <v>27</v>
      </c>
      <c r="AJ424" s="181" t="s">
        <v>1886</v>
      </c>
      <c r="AK424" s="181" t="s">
        <v>1883</v>
      </c>
      <c r="AL424" s="181" t="s">
        <v>1883</v>
      </c>
      <c r="AO424" s="181"/>
      <c r="AQ424">
        <v>10</v>
      </c>
      <c r="AR424" s="182">
        <v>40</v>
      </c>
      <c r="AS424" s="183" t="s">
        <v>1882</v>
      </c>
      <c r="AT424">
        <v>0</v>
      </c>
      <c r="AU424">
        <v>0</v>
      </c>
      <c r="AV424" s="182">
        <v>0</v>
      </c>
      <c r="AW424" s="184">
        <v>0</v>
      </c>
      <c r="AX424" s="183" t="s">
        <v>1881</v>
      </c>
      <c r="AY424" s="184">
        <v>0</v>
      </c>
      <c r="AZ424">
        <v>0</v>
      </c>
      <c r="BA424">
        <v>0</v>
      </c>
      <c r="BB424">
        <v>0</v>
      </c>
      <c r="BC424" s="182">
        <v>0</v>
      </c>
      <c r="BD424" t="s">
        <v>1883</v>
      </c>
      <c r="BE424" t="s">
        <v>1883</v>
      </c>
      <c r="BF424" t="s">
        <v>1883</v>
      </c>
      <c r="BG424" s="181" t="s">
        <v>1883</v>
      </c>
      <c r="BH424">
        <v>0</v>
      </c>
      <c r="BI424" s="184">
        <v>0</v>
      </c>
      <c r="BJ424" s="182">
        <v>0</v>
      </c>
      <c r="BK424" s="181" t="s">
        <v>1883</v>
      </c>
      <c r="BL424">
        <v>0</v>
      </c>
      <c r="BM424">
        <v>0</v>
      </c>
      <c r="BN424">
        <v>0</v>
      </c>
    </row>
    <row r="425" spans="1:66" x14ac:dyDescent="0.25">
      <c r="A425">
        <v>4773</v>
      </c>
      <c r="B425" t="s">
        <v>2621</v>
      </c>
      <c r="C425">
        <v>45</v>
      </c>
      <c r="D425">
        <v>0</v>
      </c>
      <c r="E425">
        <v>0</v>
      </c>
      <c r="F425" t="s">
        <v>1881</v>
      </c>
      <c r="G425" t="s">
        <v>1882</v>
      </c>
      <c r="H425" t="s">
        <v>1881</v>
      </c>
      <c r="I425" t="s">
        <v>1881</v>
      </c>
      <c r="J425" t="s">
        <v>1881</v>
      </c>
      <c r="K425" t="s">
        <v>1881</v>
      </c>
      <c r="L425" t="s">
        <v>1881</v>
      </c>
      <c r="M425" s="180">
        <v>41904</v>
      </c>
      <c r="N425" t="s">
        <v>1883</v>
      </c>
      <c r="O425" t="s">
        <v>1883</v>
      </c>
      <c r="P425" t="s">
        <v>2622</v>
      </c>
      <c r="Q425">
        <v>0</v>
      </c>
      <c r="R425">
        <v>0</v>
      </c>
      <c r="S425" t="s">
        <v>1883</v>
      </c>
      <c r="T425" t="s">
        <v>1883</v>
      </c>
      <c r="U425">
        <v>0</v>
      </c>
      <c r="V425" t="s">
        <v>1883</v>
      </c>
      <c r="W425">
        <v>0</v>
      </c>
      <c r="X425">
        <v>0</v>
      </c>
      <c r="Y425">
        <v>0</v>
      </c>
      <c r="Z425" t="s">
        <v>1881</v>
      </c>
      <c r="AA425" t="s">
        <v>1881</v>
      </c>
      <c r="AB425" t="s">
        <v>1881</v>
      </c>
      <c r="AC425">
        <v>0</v>
      </c>
      <c r="AD425">
        <v>0</v>
      </c>
      <c r="AE425">
        <v>0</v>
      </c>
      <c r="AF425">
        <v>0</v>
      </c>
      <c r="AG425" t="s">
        <v>1881</v>
      </c>
      <c r="AH425" s="181" t="s">
        <v>1883</v>
      </c>
      <c r="AI425" s="182">
        <v>210</v>
      </c>
      <c r="AJ425" s="181" t="s">
        <v>2007</v>
      </c>
      <c r="AK425" s="181" t="s">
        <v>1883</v>
      </c>
      <c r="AL425" s="181" t="s">
        <v>1883</v>
      </c>
      <c r="AO425" s="181"/>
      <c r="AQ425">
        <v>10</v>
      </c>
      <c r="AR425" s="182">
        <v>40</v>
      </c>
      <c r="AS425" s="183" t="s">
        <v>1882</v>
      </c>
      <c r="AT425">
        <v>0</v>
      </c>
      <c r="AU425">
        <v>72</v>
      </c>
      <c r="AV425" s="182">
        <v>0</v>
      </c>
      <c r="AW425" s="184">
        <v>0</v>
      </c>
      <c r="AX425" s="183" t="s">
        <v>1881</v>
      </c>
      <c r="AY425" s="184">
        <v>0</v>
      </c>
      <c r="AZ425">
        <v>0</v>
      </c>
      <c r="BA425">
        <v>0</v>
      </c>
      <c r="BB425">
        <v>0</v>
      </c>
      <c r="BC425" s="182">
        <v>0</v>
      </c>
      <c r="BD425" t="s">
        <v>1883</v>
      </c>
      <c r="BE425" t="s">
        <v>1883</v>
      </c>
      <c r="BF425" t="s">
        <v>1883</v>
      </c>
      <c r="BG425" s="181" t="s">
        <v>1883</v>
      </c>
      <c r="BH425">
        <v>0</v>
      </c>
      <c r="BI425" s="184">
        <v>0</v>
      </c>
      <c r="BJ425" s="182">
        <v>0</v>
      </c>
      <c r="BK425" s="181" t="s">
        <v>1883</v>
      </c>
      <c r="BL425">
        <v>0</v>
      </c>
      <c r="BM425">
        <v>0</v>
      </c>
      <c r="BN425">
        <v>0</v>
      </c>
    </row>
    <row r="426" spans="1:66" x14ac:dyDescent="0.25">
      <c r="A426">
        <v>4777</v>
      </c>
      <c r="B426" t="s">
        <v>2623</v>
      </c>
      <c r="C426">
        <v>1</v>
      </c>
      <c r="D426">
        <v>0</v>
      </c>
      <c r="E426">
        <v>0</v>
      </c>
      <c r="F426" t="s">
        <v>1881</v>
      </c>
      <c r="G426" t="s">
        <v>1882</v>
      </c>
      <c r="H426" t="s">
        <v>1881</v>
      </c>
      <c r="I426" t="s">
        <v>1881</v>
      </c>
      <c r="J426" t="s">
        <v>1881</v>
      </c>
      <c r="K426" t="s">
        <v>1881</v>
      </c>
      <c r="L426" t="s">
        <v>1881</v>
      </c>
      <c r="M426" s="180">
        <v>41906</v>
      </c>
      <c r="N426" t="s">
        <v>1883</v>
      </c>
      <c r="O426" t="s">
        <v>2624</v>
      </c>
      <c r="P426" t="s">
        <v>1883</v>
      </c>
      <c r="Q426">
        <v>0</v>
      </c>
      <c r="R426">
        <v>0</v>
      </c>
      <c r="S426" t="s">
        <v>1883</v>
      </c>
      <c r="T426" t="s">
        <v>1883</v>
      </c>
      <c r="U426">
        <v>2</v>
      </c>
      <c r="V426" t="s">
        <v>1896</v>
      </c>
      <c r="W426">
        <v>1.01</v>
      </c>
      <c r="X426">
        <v>0</v>
      </c>
      <c r="Y426">
        <v>0</v>
      </c>
      <c r="Z426" t="s">
        <v>1881</v>
      </c>
      <c r="AA426" t="s">
        <v>1881</v>
      </c>
      <c r="AB426" t="s">
        <v>1881</v>
      </c>
      <c r="AC426">
        <v>0</v>
      </c>
      <c r="AD426">
        <v>0</v>
      </c>
      <c r="AE426">
        <v>0</v>
      </c>
      <c r="AF426">
        <v>0</v>
      </c>
      <c r="AG426" t="s">
        <v>1881</v>
      </c>
      <c r="AH426" s="181" t="s">
        <v>1883</v>
      </c>
      <c r="AI426" s="182">
        <v>47</v>
      </c>
      <c r="AJ426" s="181" t="s">
        <v>2012</v>
      </c>
      <c r="AK426" s="181" t="s">
        <v>1883</v>
      </c>
      <c r="AL426" s="181" t="s">
        <v>1883</v>
      </c>
      <c r="AO426" s="181"/>
      <c r="AQ426">
        <v>10</v>
      </c>
      <c r="AR426" s="182">
        <v>40</v>
      </c>
      <c r="AS426" s="183" t="s">
        <v>1882</v>
      </c>
      <c r="AT426">
        <v>0</v>
      </c>
      <c r="AU426">
        <v>0</v>
      </c>
      <c r="AV426" s="182">
        <v>0</v>
      </c>
      <c r="AW426" s="184">
        <v>0</v>
      </c>
      <c r="AX426" s="183" t="s">
        <v>1881</v>
      </c>
      <c r="AY426" s="184">
        <v>0</v>
      </c>
      <c r="AZ426">
        <v>0</v>
      </c>
      <c r="BA426">
        <v>0</v>
      </c>
      <c r="BB426">
        <v>0</v>
      </c>
      <c r="BC426" s="182">
        <v>0</v>
      </c>
      <c r="BD426" t="s">
        <v>1883</v>
      </c>
      <c r="BE426" t="s">
        <v>1883</v>
      </c>
      <c r="BF426" t="s">
        <v>1883</v>
      </c>
      <c r="BG426" s="181" t="s">
        <v>1883</v>
      </c>
      <c r="BH426">
        <v>0</v>
      </c>
      <c r="BI426" s="184">
        <v>0</v>
      </c>
      <c r="BJ426" s="182">
        <v>0</v>
      </c>
      <c r="BK426" s="181" t="s">
        <v>1883</v>
      </c>
      <c r="BL426">
        <v>0</v>
      </c>
      <c r="BM426">
        <v>0</v>
      </c>
      <c r="BN426">
        <v>0</v>
      </c>
    </row>
    <row r="427" spans="1:66" x14ac:dyDescent="0.25">
      <c r="A427">
        <v>4781</v>
      </c>
      <c r="B427" t="s">
        <v>585</v>
      </c>
      <c r="C427">
        <v>10</v>
      </c>
      <c r="D427">
        <v>0</v>
      </c>
      <c r="E427">
        <v>0</v>
      </c>
      <c r="F427" t="s">
        <v>1881</v>
      </c>
      <c r="G427" t="s">
        <v>1882</v>
      </c>
      <c r="H427" t="s">
        <v>1881</v>
      </c>
      <c r="I427" t="s">
        <v>1881</v>
      </c>
      <c r="J427" t="s">
        <v>1881</v>
      </c>
      <c r="K427" t="s">
        <v>1881</v>
      </c>
      <c r="L427" t="s">
        <v>1881</v>
      </c>
      <c r="M427" s="180">
        <v>41916</v>
      </c>
      <c r="N427" t="s">
        <v>1883</v>
      </c>
      <c r="O427" t="s">
        <v>1883</v>
      </c>
      <c r="P427" t="s">
        <v>2625</v>
      </c>
      <c r="Q427">
        <v>0</v>
      </c>
      <c r="R427">
        <v>0</v>
      </c>
      <c r="S427" t="s">
        <v>1883</v>
      </c>
      <c r="T427" t="s">
        <v>1883</v>
      </c>
      <c r="U427">
        <v>0</v>
      </c>
      <c r="V427" t="s">
        <v>1883</v>
      </c>
      <c r="W427">
        <v>0</v>
      </c>
      <c r="X427">
        <v>0</v>
      </c>
      <c r="Y427">
        <v>0</v>
      </c>
      <c r="Z427" t="s">
        <v>1881</v>
      </c>
      <c r="AA427" t="s">
        <v>1881</v>
      </c>
      <c r="AB427" t="s">
        <v>1881</v>
      </c>
      <c r="AC427">
        <v>0</v>
      </c>
      <c r="AD427">
        <v>0</v>
      </c>
      <c r="AE427">
        <v>0</v>
      </c>
      <c r="AF427">
        <v>0</v>
      </c>
      <c r="AG427" t="s">
        <v>1881</v>
      </c>
      <c r="AH427" s="181" t="s">
        <v>1883</v>
      </c>
      <c r="AI427" s="182">
        <v>116</v>
      </c>
      <c r="AJ427" s="181" t="s">
        <v>1992</v>
      </c>
      <c r="AK427" s="181" t="s">
        <v>2626</v>
      </c>
      <c r="AL427" s="181" t="s">
        <v>1883</v>
      </c>
      <c r="AO427" s="181"/>
      <c r="AQ427">
        <v>10</v>
      </c>
      <c r="AR427" s="182">
        <v>40</v>
      </c>
      <c r="AS427" s="183" t="s">
        <v>1882</v>
      </c>
      <c r="AT427">
        <v>0</v>
      </c>
      <c r="AU427">
        <v>180</v>
      </c>
      <c r="AV427" s="182">
        <v>15</v>
      </c>
      <c r="AW427" s="184">
        <v>0</v>
      </c>
      <c r="AX427" s="183" t="s">
        <v>1881</v>
      </c>
      <c r="AY427" s="184">
        <v>0</v>
      </c>
      <c r="AZ427">
        <v>0</v>
      </c>
      <c r="BA427">
        <v>0</v>
      </c>
      <c r="BB427">
        <v>0</v>
      </c>
      <c r="BC427" s="182">
        <v>0</v>
      </c>
      <c r="BD427" t="s">
        <v>1883</v>
      </c>
      <c r="BE427" t="s">
        <v>1883</v>
      </c>
      <c r="BF427" t="s">
        <v>1883</v>
      </c>
      <c r="BG427" s="181" t="s">
        <v>1883</v>
      </c>
      <c r="BH427">
        <v>0</v>
      </c>
      <c r="BI427" s="184">
        <v>0</v>
      </c>
      <c r="BJ427" s="182">
        <v>0</v>
      </c>
      <c r="BK427" s="181" t="s">
        <v>1883</v>
      </c>
      <c r="BL427">
        <v>0</v>
      </c>
      <c r="BM427">
        <v>0</v>
      </c>
      <c r="BN427">
        <v>0</v>
      </c>
    </row>
    <row r="428" spans="1:66" x14ac:dyDescent="0.25">
      <c r="A428">
        <v>4783</v>
      </c>
      <c r="B428" t="s">
        <v>587</v>
      </c>
      <c r="C428">
        <v>10</v>
      </c>
      <c r="D428">
        <v>0</v>
      </c>
      <c r="E428">
        <v>0</v>
      </c>
      <c r="F428" t="s">
        <v>1881</v>
      </c>
      <c r="G428" t="s">
        <v>1882</v>
      </c>
      <c r="H428" t="s">
        <v>1881</v>
      </c>
      <c r="I428" t="s">
        <v>1881</v>
      </c>
      <c r="J428" t="s">
        <v>1881</v>
      </c>
      <c r="K428" t="s">
        <v>1881</v>
      </c>
      <c r="L428" t="s">
        <v>1881</v>
      </c>
      <c r="M428" s="180">
        <v>41916</v>
      </c>
      <c r="N428" t="s">
        <v>1883</v>
      </c>
      <c r="O428" t="s">
        <v>1883</v>
      </c>
      <c r="P428" t="s">
        <v>2627</v>
      </c>
      <c r="Q428">
        <v>0</v>
      </c>
      <c r="R428">
        <v>0</v>
      </c>
      <c r="S428" t="s">
        <v>1883</v>
      </c>
      <c r="T428" t="s">
        <v>1883</v>
      </c>
      <c r="U428">
        <v>0</v>
      </c>
      <c r="V428" t="s">
        <v>1883</v>
      </c>
      <c r="W428">
        <v>0</v>
      </c>
      <c r="X428">
        <v>0</v>
      </c>
      <c r="Y428">
        <v>0</v>
      </c>
      <c r="Z428" t="s">
        <v>1881</v>
      </c>
      <c r="AA428" t="s">
        <v>1881</v>
      </c>
      <c r="AB428" t="s">
        <v>1881</v>
      </c>
      <c r="AC428">
        <v>0</v>
      </c>
      <c r="AD428">
        <v>0</v>
      </c>
      <c r="AE428">
        <v>0</v>
      </c>
      <c r="AF428">
        <v>0</v>
      </c>
      <c r="AG428" t="s">
        <v>1881</v>
      </c>
      <c r="AH428" s="181" t="s">
        <v>1883</v>
      </c>
      <c r="AI428" s="182">
        <v>116</v>
      </c>
      <c r="AJ428" s="181" t="s">
        <v>1992</v>
      </c>
      <c r="AK428" s="181" t="s">
        <v>2628</v>
      </c>
      <c r="AL428" s="181" t="s">
        <v>1883</v>
      </c>
      <c r="AO428" s="181"/>
      <c r="AQ428">
        <v>10</v>
      </c>
      <c r="AR428" s="182">
        <v>40</v>
      </c>
      <c r="AS428" s="183" t="s">
        <v>1882</v>
      </c>
      <c r="AT428">
        <v>0</v>
      </c>
      <c r="AU428">
        <v>180</v>
      </c>
      <c r="AV428" s="182">
        <v>15</v>
      </c>
      <c r="AW428" s="184">
        <v>0</v>
      </c>
      <c r="AX428" s="183" t="s">
        <v>1881</v>
      </c>
      <c r="AY428" s="184">
        <v>0</v>
      </c>
      <c r="AZ428">
        <v>0</v>
      </c>
      <c r="BA428">
        <v>0</v>
      </c>
      <c r="BB428">
        <v>0</v>
      </c>
      <c r="BC428" s="182">
        <v>0</v>
      </c>
      <c r="BD428" t="s">
        <v>1883</v>
      </c>
      <c r="BE428" t="s">
        <v>1883</v>
      </c>
      <c r="BF428" t="s">
        <v>1883</v>
      </c>
      <c r="BG428" s="181" t="s">
        <v>1883</v>
      </c>
      <c r="BH428">
        <v>0</v>
      </c>
      <c r="BI428" s="184">
        <v>0</v>
      </c>
      <c r="BJ428" s="182">
        <v>0</v>
      </c>
      <c r="BK428" s="181" t="s">
        <v>1883</v>
      </c>
      <c r="BL428">
        <v>0</v>
      </c>
      <c r="BM428">
        <v>0</v>
      </c>
      <c r="BN428">
        <v>0</v>
      </c>
    </row>
    <row r="429" spans="1:66" x14ac:dyDescent="0.25">
      <c r="A429">
        <v>4792</v>
      </c>
      <c r="B429" t="s">
        <v>2629</v>
      </c>
      <c r="C429">
        <v>12</v>
      </c>
      <c r="D429">
        <v>0</v>
      </c>
      <c r="E429">
        <v>0</v>
      </c>
      <c r="F429" t="s">
        <v>1881</v>
      </c>
      <c r="G429" t="s">
        <v>1882</v>
      </c>
      <c r="H429" t="s">
        <v>1881</v>
      </c>
      <c r="I429" t="s">
        <v>1881</v>
      </c>
      <c r="J429" t="s">
        <v>1881</v>
      </c>
      <c r="K429" t="s">
        <v>1881</v>
      </c>
      <c r="L429" t="s">
        <v>1881</v>
      </c>
      <c r="M429" s="180">
        <v>41929</v>
      </c>
      <c r="N429" t="s">
        <v>1883</v>
      </c>
      <c r="O429" t="s">
        <v>1883</v>
      </c>
      <c r="P429" t="s">
        <v>2630</v>
      </c>
      <c r="Q429">
        <v>0</v>
      </c>
      <c r="R429">
        <v>0</v>
      </c>
      <c r="S429" t="s">
        <v>1883</v>
      </c>
      <c r="T429" t="s">
        <v>1883</v>
      </c>
      <c r="U429">
        <v>0</v>
      </c>
      <c r="V429" t="s">
        <v>1883</v>
      </c>
      <c r="W429">
        <v>0</v>
      </c>
      <c r="X429">
        <v>0</v>
      </c>
      <c r="Y429">
        <v>0</v>
      </c>
      <c r="Z429" t="s">
        <v>1881</v>
      </c>
      <c r="AA429" t="s">
        <v>1881</v>
      </c>
      <c r="AB429" t="s">
        <v>1881</v>
      </c>
      <c r="AC429">
        <v>0</v>
      </c>
      <c r="AD429">
        <v>0</v>
      </c>
      <c r="AE429">
        <v>0</v>
      </c>
      <c r="AF429">
        <v>0</v>
      </c>
      <c r="AG429" t="s">
        <v>1882</v>
      </c>
      <c r="AH429" s="181" t="s">
        <v>1883</v>
      </c>
      <c r="AI429" s="182">
        <v>26</v>
      </c>
      <c r="AJ429" s="181" t="s">
        <v>1899</v>
      </c>
      <c r="AK429" s="181" t="s">
        <v>1883</v>
      </c>
      <c r="AL429" s="181" t="s">
        <v>1883</v>
      </c>
      <c r="AO429" s="181"/>
      <c r="AQ429">
        <v>10</v>
      </c>
      <c r="AR429" s="182">
        <v>40</v>
      </c>
      <c r="AS429" s="183" t="s">
        <v>1882</v>
      </c>
      <c r="AT429">
        <v>0</v>
      </c>
      <c r="AU429">
        <v>0</v>
      </c>
      <c r="AV429" s="182">
        <v>0</v>
      </c>
      <c r="AW429" s="184">
        <v>0</v>
      </c>
      <c r="AX429" s="183" t="s">
        <v>1881</v>
      </c>
      <c r="AY429" s="184">
        <v>0</v>
      </c>
      <c r="AZ429">
        <v>0</v>
      </c>
      <c r="BA429">
        <v>0</v>
      </c>
      <c r="BB429">
        <v>0</v>
      </c>
      <c r="BC429" s="182">
        <v>0</v>
      </c>
      <c r="BD429" t="s">
        <v>1883</v>
      </c>
      <c r="BE429" t="s">
        <v>1883</v>
      </c>
      <c r="BF429" t="s">
        <v>1883</v>
      </c>
      <c r="BG429" s="181" t="s">
        <v>1883</v>
      </c>
      <c r="BH429">
        <v>0</v>
      </c>
      <c r="BI429" s="184">
        <v>0</v>
      </c>
      <c r="BJ429" s="182">
        <v>0</v>
      </c>
      <c r="BK429" s="181" t="s">
        <v>1883</v>
      </c>
      <c r="BL429">
        <v>0</v>
      </c>
      <c r="BM429">
        <v>0</v>
      </c>
      <c r="BN429">
        <v>0</v>
      </c>
    </row>
    <row r="430" spans="1:66" x14ac:dyDescent="0.25">
      <c r="A430">
        <v>4795</v>
      </c>
      <c r="B430" t="s">
        <v>591</v>
      </c>
      <c r="C430">
        <v>10</v>
      </c>
      <c r="D430">
        <v>0</v>
      </c>
      <c r="E430">
        <v>0</v>
      </c>
      <c r="F430" t="s">
        <v>1881</v>
      </c>
      <c r="G430" t="s">
        <v>1882</v>
      </c>
      <c r="H430" t="s">
        <v>1881</v>
      </c>
      <c r="I430" t="s">
        <v>1881</v>
      </c>
      <c r="J430" t="s">
        <v>1881</v>
      </c>
      <c r="K430" t="s">
        <v>1881</v>
      </c>
      <c r="L430" t="s">
        <v>1881</v>
      </c>
      <c r="M430" s="180">
        <v>41935</v>
      </c>
      <c r="N430" t="s">
        <v>1883</v>
      </c>
      <c r="O430" t="s">
        <v>1883</v>
      </c>
      <c r="P430" t="s">
        <v>2631</v>
      </c>
      <c r="Q430">
        <v>0</v>
      </c>
      <c r="R430">
        <v>0</v>
      </c>
      <c r="S430" t="s">
        <v>1883</v>
      </c>
      <c r="T430" t="s">
        <v>1883</v>
      </c>
      <c r="U430">
        <v>2</v>
      </c>
      <c r="V430" t="s">
        <v>1896</v>
      </c>
      <c r="W430">
        <v>1.41</v>
      </c>
      <c r="X430">
        <v>0</v>
      </c>
      <c r="Y430">
        <v>0</v>
      </c>
      <c r="Z430" t="s">
        <v>1881</v>
      </c>
      <c r="AA430" t="s">
        <v>1881</v>
      </c>
      <c r="AB430" t="s">
        <v>1881</v>
      </c>
      <c r="AC430">
        <v>0</v>
      </c>
      <c r="AD430">
        <v>0</v>
      </c>
      <c r="AE430">
        <v>0</v>
      </c>
      <c r="AF430">
        <v>0</v>
      </c>
      <c r="AG430" t="s">
        <v>1881</v>
      </c>
      <c r="AH430" s="181" t="s">
        <v>1883</v>
      </c>
      <c r="AI430" s="182">
        <v>47</v>
      </c>
      <c r="AJ430" s="181" t="s">
        <v>2012</v>
      </c>
      <c r="AK430" s="181" t="s">
        <v>1883</v>
      </c>
      <c r="AL430" s="181" t="s">
        <v>1883</v>
      </c>
      <c r="AO430" s="181"/>
      <c r="AQ430">
        <v>10</v>
      </c>
      <c r="AR430" s="182">
        <v>40</v>
      </c>
      <c r="AS430" s="183" t="s">
        <v>1882</v>
      </c>
      <c r="AT430">
        <v>0</v>
      </c>
      <c r="AU430">
        <v>0</v>
      </c>
      <c r="AV430" s="182">
        <v>0</v>
      </c>
      <c r="AW430" s="184">
        <v>0</v>
      </c>
      <c r="AX430" s="183" t="s">
        <v>1881</v>
      </c>
      <c r="AY430" s="184">
        <v>0</v>
      </c>
      <c r="AZ430">
        <v>0</v>
      </c>
      <c r="BA430">
        <v>0</v>
      </c>
      <c r="BB430">
        <v>0</v>
      </c>
      <c r="BC430" s="182">
        <v>0</v>
      </c>
      <c r="BD430" t="s">
        <v>1883</v>
      </c>
      <c r="BE430" t="s">
        <v>1883</v>
      </c>
      <c r="BF430" t="s">
        <v>1883</v>
      </c>
      <c r="BG430" s="181" t="s">
        <v>1883</v>
      </c>
      <c r="BH430">
        <v>0</v>
      </c>
      <c r="BI430" s="184">
        <v>0</v>
      </c>
      <c r="BJ430" s="182">
        <v>0</v>
      </c>
      <c r="BK430" s="181" t="s">
        <v>1883</v>
      </c>
      <c r="BL430">
        <v>0</v>
      </c>
      <c r="BM430">
        <v>0</v>
      </c>
      <c r="BN430">
        <v>0</v>
      </c>
    </row>
    <row r="431" spans="1:66" x14ac:dyDescent="0.25">
      <c r="A431">
        <v>4816</v>
      </c>
      <c r="B431" t="s">
        <v>1582</v>
      </c>
      <c r="C431">
        <v>8</v>
      </c>
      <c r="D431">
        <v>0</v>
      </c>
      <c r="E431">
        <v>0</v>
      </c>
      <c r="F431" t="s">
        <v>1881</v>
      </c>
      <c r="G431" t="s">
        <v>1882</v>
      </c>
      <c r="H431" t="s">
        <v>1881</v>
      </c>
      <c r="I431" t="s">
        <v>1881</v>
      </c>
      <c r="J431" t="s">
        <v>1881</v>
      </c>
      <c r="K431" t="s">
        <v>1881</v>
      </c>
      <c r="L431" t="s">
        <v>1881</v>
      </c>
      <c r="M431" s="180">
        <v>41977</v>
      </c>
      <c r="N431" t="s">
        <v>1883</v>
      </c>
      <c r="O431" t="s">
        <v>1883</v>
      </c>
      <c r="P431" t="s">
        <v>2632</v>
      </c>
      <c r="Q431">
        <v>0</v>
      </c>
      <c r="R431">
        <v>0</v>
      </c>
      <c r="S431" t="s">
        <v>1883</v>
      </c>
      <c r="T431" t="s">
        <v>1883</v>
      </c>
      <c r="U431">
        <v>0</v>
      </c>
      <c r="V431" t="s">
        <v>1883</v>
      </c>
      <c r="W431">
        <v>0</v>
      </c>
      <c r="X431">
        <v>0</v>
      </c>
      <c r="Y431">
        <v>0</v>
      </c>
      <c r="Z431" t="s">
        <v>1881</v>
      </c>
      <c r="AA431" t="s">
        <v>1881</v>
      </c>
      <c r="AB431" t="s">
        <v>1881</v>
      </c>
      <c r="AC431">
        <v>0</v>
      </c>
      <c r="AD431">
        <v>0</v>
      </c>
      <c r="AE431">
        <v>0</v>
      </c>
      <c r="AF431">
        <v>0</v>
      </c>
      <c r="AG431" t="s">
        <v>1881</v>
      </c>
      <c r="AH431" s="181" t="s">
        <v>1883</v>
      </c>
      <c r="AI431" s="182">
        <v>49</v>
      </c>
      <c r="AJ431" s="181" t="s">
        <v>1960</v>
      </c>
      <c r="AK431" s="181" t="s">
        <v>2633</v>
      </c>
      <c r="AL431" s="181" t="s">
        <v>1883</v>
      </c>
      <c r="AO431" s="181"/>
      <c r="AQ431">
        <v>10</v>
      </c>
      <c r="AR431" s="182">
        <v>40</v>
      </c>
      <c r="AS431" s="183" t="s">
        <v>1882</v>
      </c>
      <c r="AT431">
        <v>0</v>
      </c>
      <c r="AU431">
        <v>42</v>
      </c>
      <c r="AV431" s="182">
        <v>7</v>
      </c>
      <c r="AW431" s="184">
        <v>0</v>
      </c>
      <c r="AX431" s="183" t="s">
        <v>1881</v>
      </c>
      <c r="AY431" s="184">
        <v>0</v>
      </c>
      <c r="AZ431">
        <v>0</v>
      </c>
      <c r="BA431">
        <v>0</v>
      </c>
      <c r="BB431">
        <v>0</v>
      </c>
      <c r="BC431" s="182">
        <v>0</v>
      </c>
      <c r="BD431" t="s">
        <v>1883</v>
      </c>
      <c r="BE431" t="s">
        <v>1883</v>
      </c>
      <c r="BF431" t="s">
        <v>1883</v>
      </c>
      <c r="BG431" s="181" t="s">
        <v>1883</v>
      </c>
      <c r="BH431">
        <v>0</v>
      </c>
      <c r="BI431" s="184">
        <v>0</v>
      </c>
      <c r="BJ431" s="182">
        <v>0</v>
      </c>
      <c r="BK431" s="181" t="s">
        <v>1883</v>
      </c>
      <c r="BL431">
        <v>0</v>
      </c>
      <c r="BM431">
        <v>0</v>
      </c>
      <c r="BN431">
        <v>0</v>
      </c>
    </row>
    <row r="432" spans="1:66" x14ac:dyDescent="0.25">
      <c r="A432">
        <v>4818</v>
      </c>
      <c r="B432" t="s">
        <v>2634</v>
      </c>
      <c r="C432">
        <v>6</v>
      </c>
      <c r="D432">
        <v>0</v>
      </c>
      <c r="E432">
        <v>0</v>
      </c>
      <c r="F432" t="s">
        <v>1881</v>
      </c>
      <c r="G432" t="s">
        <v>1882</v>
      </c>
      <c r="H432" t="s">
        <v>1881</v>
      </c>
      <c r="I432" t="s">
        <v>1881</v>
      </c>
      <c r="J432" t="s">
        <v>1881</v>
      </c>
      <c r="K432" t="s">
        <v>1881</v>
      </c>
      <c r="L432" t="s">
        <v>1881</v>
      </c>
      <c r="M432" s="180">
        <v>-620201</v>
      </c>
      <c r="N432" t="s">
        <v>1883</v>
      </c>
      <c r="O432" t="s">
        <v>1883</v>
      </c>
      <c r="P432" t="s">
        <v>2635</v>
      </c>
      <c r="Q432">
        <v>0</v>
      </c>
      <c r="R432">
        <v>0</v>
      </c>
      <c r="S432" t="s">
        <v>1883</v>
      </c>
      <c r="T432" t="s">
        <v>1883</v>
      </c>
      <c r="U432">
        <v>0</v>
      </c>
      <c r="V432" t="s">
        <v>1883</v>
      </c>
      <c r="W432">
        <v>0</v>
      </c>
      <c r="X432">
        <v>0</v>
      </c>
      <c r="Y432">
        <v>0</v>
      </c>
      <c r="Z432" t="s">
        <v>1881</v>
      </c>
      <c r="AA432" t="s">
        <v>1881</v>
      </c>
      <c r="AB432" t="s">
        <v>1881</v>
      </c>
      <c r="AC432">
        <v>0</v>
      </c>
      <c r="AD432">
        <v>0</v>
      </c>
      <c r="AE432">
        <v>0</v>
      </c>
      <c r="AF432">
        <v>0</v>
      </c>
      <c r="AG432" t="s">
        <v>1882</v>
      </c>
      <c r="AH432" s="181" t="s">
        <v>1883</v>
      </c>
      <c r="AI432" s="182">
        <v>27</v>
      </c>
      <c r="AJ432" s="181" t="s">
        <v>1886</v>
      </c>
      <c r="AK432" s="181" t="s">
        <v>1883</v>
      </c>
      <c r="AL432" s="181" t="s">
        <v>1883</v>
      </c>
      <c r="AO432" s="181"/>
      <c r="AQ432">
        <v>10</v>
      </c>
      <c r="AR432" s="182">
        <v>40</v>
      </c>
      <c r="AS432" s="183" t="s">
        <v>1882</v>
      </c>
      <c r="AT432">
        <v>0</v>
      </c>
      <c r="AU432">
        <v>0</v>
      </c>
      <c r="AV432" s="182">
        <v>0</v>
      </c>
      <c r="AW432" s="184">
        <v>0</v>
      </c>
      <c r="AX432" s="183" t="s">
        <v>1881</v>
      </c>
      <c r="AY432" s="184">
        <v>0</v>
      </c>
      <c r="AZ432">
        <v>0</v>
      </c>
      <c r="BA432">
        <v>0</v>
      </c>
      <c r="BB432">
        <v>0</v>
      </c>
      <c r="BC432" s="182">
        <v>0</v>
      </c>
      <c r="BD432" t="s">
        <v>1883</v>
      </c>
      <c r="BE432" t="s">
        <v>1883</v>
      </c>
      <c r="BF432" t="s">
        <v>1883</v>
      </c>
      <c r="BG432" s="181" t="s">
        <v>1883</v>
      </c>
      <c r="BH432">
        <v>0</v>
      </c>
      <c r="BI432" s="184">
        <v>0</v>
      </c>
      <c r="BJ432" s="182">
        <v>0</v>
      </c>
      <c r="BK432" s="181" t="s">
        <v>1883</v>
      </c>
      <c r="BL432">
        <v>0</v>
      </c>
      <c r="BM432">
        <v>0</v>
      </c>
      <c r="BN432">
        <v>0</v>
      </c>
    </row>
    <row r="433" spans="1:66" x14ac:dyDescent="0.25">
      <c r="A433">
        <v>4828</v>
      </c>
      <c r="B433" t="s">
        <v>595</v>
      </c>
      <c r="C433">
        <v>10</v>
      </c>
      <c r="D433">
        <v>0</v>
      </c>
      <c r="E433">
        <v>0</v>
      </c>
      <c r="F433" t="s">
        <v>1881</v>
      </c>
      <c r="G433" t="s">
        <v>1882</v>
      </c>
      <c r="H433" t="s">
        <v>1881</v>
      </c>
      <c r="I433" t="s">
        <v>1881</v>
      </c>
      <c r="J433" t="s">
        <v>1881</v>
      </c>
      <c r="K433" t="s">
        <v>1881</v>
      </c>
      <c r="L433" t="s">
        <v>1881</v>
      </c>
      <c r="M433" s="180">
        <v>42055</v>
      </c>
      <c r="N433" t="s">
        <v>1883</v>
      </c>
      <c r="O433" t="s">
        <v>1883</v>
      </c>
      <c r="P433" t="s">
        <v>2636</v>
      </c>
      <c r="Q433">
        <v>0</v>
      </c>
      <c r="R433">
        <v>0</v>
      </c>
      <c r="S433" t="s">
        <v>1883</v>
      </c>
      <c r="T433" t="s">
        <v>1883</v>
      </c>
      <c r="U433">
        <v>0</v>
      </c>
      <c r="V433" t="s">
        <v>1883</v>
      </c>
      <c r="W433">
        <v>0</v>
      </c>
      <c r="X433">
        <v>0</v>
      </c>
      <c r="Y433">
        <v>0</v>
      </c>
      <c r="Z433" t="s">
        <v>1881</v>
      </c>
      <c r="AA433" t="s">
        <v>1881</v>
      </c>
      <c r="AB433" t="s">
        <v>1881</v>
      </c>
      <c r="AC433">
        <v>0</v>
      </c>
      <c r="AD433">
        <v>0</v>
      </c>
      <c r="AE433">
        <v>0</v>
      </c>
      <c r="AF433">
        <v>0</v>
      </c>
      <c r="AG433" t="s">
        <v>1881</v>
      </c>
      <c r="AH433" s="181" t="s">
        <v>1883</v>
      </c>
      <c r="AI433" s="182">
        <v>215</v>
      </c>
      <c r="AJ433" s="181" t="s">
        <v>1934</v>
      </c>
      <c r="AK433" s="181" t="s">
        <v>1883</v>
      </c>
      <c r="AL433" s="181" t="s">
        <v>1883</v>
      </c>
      <c r="AO433" s="181"/>
      <c r="AQ433">
        <v>10</v>
      </c>
      <c r="AR433" s="182">
        <v>40</v>
      </c>
      <c r="AS433" s="183" t="s">
        <v>1882</v>
      </c>
      <c r="AT433">
        <v>0</v>
      </c>
      <c r="AU433">
        <v>96</v>
      </c>
      <c r="AV433" s="182">
        <v>0</v>
      </c>
      <c r="AW433" s="184">
        <v>0</v>
      </c>
      <c r="AX433" s="183" t="s">
        <v>1881</v>
      </c>
      <c r="AY433" s="184">
        <v>0</v>
      </c>
      <c r="AZ433">
        <v>0</v>
      </c>
      <c r="BA433">
        <v>0</v>
      </c>
      <c r="BB433">
        <v>0</v>
      </c>
      <c r="BC433" s="182">
        <v>0</v>
      </c>
      <c r="BD433" t="s">
        <v>1883</v>
      </c>
      <c r="BE433" t="s">
        <v>1883</v>
      </c>
      <c r="BF433" t="s">
        <v>1883</v>
      </c>
      <c r="BG433" s="181" t="s">
        <v>1883</v>
      </c>
      <c r="BH433">
        <v>8</v>
      </c>
      <c r="BI433" s="184">
        <v>0</v>
      </c>
      <c r="BJ433" s="182">
        <v>0</v>
      </c>
      <c r="BK433" s="181" t="s">
        <v>1883</v>
      </c>
      <c r="BL433">
        <v>0</v>
      </c>
      <c r="BM433">
        <v>0</v>
      </c>
      <c r="BN433">
        <v>0</v>
      </c>
    </row>
    <row r="434" spans="1:66" x14ac:dyDescent="0.25">
      <c r="A434">
        <v>4844</v>
      </c>
      <c r="B434" t="s">
        <v>1710</v>
      </c>
      <c r="C434">
        <v>12</v>
      </c>
      <c r="D434">
        <v>0</v>
      </c>
      <c r="E434">
        <v>0</v>
      </c>
      <c r="F434" t="s">
        <v>1881</v>
      </c>
      <c r="G434" t="s">
        <v>1882</v>
      </c>
      <c r="H434" t="s">
        <v>1881</v>
      </c>
      <c r="I434" t="s">
        <v>1881</v>
      </c>
      <c r="J434" t="s">
        <v>1881</v>
      </c>
      <c r="K434" t="s">
        <v>1881</v>
      </c>
      <c r="L434" t="s">
        <v>1881</v>
      </c>
      <c r="M434" s="180">
        <v>42061</v>
      </c>
      <c r="N434" t="s">
        <v>1883</v>
      </c>
      <c r="O434" t="s">
        <v>1883</v>
      </c>
      <c r="P434" t="s">
        <v>2637</v>
      </c>
      <c r="Q434">
        <v>0</v>
      </c>
      <c r="R434">
        <v>0</v>
      </c>
      <c r="S434" t="s">
        <v>1883</v>
      </c>
      <c r="T434" t="s">
        <v>1883</v>
      </c>
      <c r="U434">
        <v>0</v>
      </c>
      <c r="V434" t="s">
        <v>1883</v>
      </c>
      <c r="W434">
        <v>0</v>
      </c>
      <c r="X434">
        <v>0</v>
      </c>
      <c r="Y434">
        <v>0</v>
      </c>
      <c r="Z434" t="s">
        <v>1881</v>
      </c>
      <c r="AA434" t="s">
        <v>1881</v>
      </c>
      <c r="AB434" t="s">
        <v>1881</v>
      </c>
      <c r="AC434">
        <v>0</v>
      </c>
      <c r="AD434">
        <v>0</v>
      </c>
      <c r="AE434">
        <v>0</v>
      </c>
      <c r="AF434">
        <v>0</v>
      </c>
      <c r="AG434" t="s">
        <v>1881</v>
      </c>
      <c r="AH434" s="181" t="s">
        <v>1883</v>
      </c>
      <c r="AI434" s="182">
        <v>210</v>
      </c>
      <c r="AJ434" s="181" t="s">
        <v>2007</v>
      </c>
      <c r="AK434" s="181" t="s">
        <v>1883</v>
      </c>
      <c r="AL434" s="181" t="s">
        <v>1883</v>
      </c>
      <c r="AO434" s="181"/>
      <c r="AQ434">
        <v>10</v>
      </c>
      <c r="AR434" s="182">
        <v>40</v>
      </c>
      <c r="AS434" s="183" t="s">
        <v>1882</v>
      </c>
      <c r="AT434">
        <v>0</v>
      </c>
      <c r="AU434">
        <v>162</v>
      </c>
      <c r="AV434" s="182">
        <v>6</v>
      </c>
      <c r="AW434" s="184">
        <v>0</v>
      </c>
      <c r="AX434" s="183" t="s">
        <v>1881</v>
      </c>
      <c r="AY434" s="184">
        <v>0</v>
      </c>
      <c r="AZ434">
        <v>0</v>
      </c>
      <c r="BA434">
        <v>0</v>
      </c>
      <c r="BB434">
        <v>0</v>
      </c>
      <c r="BC434" s="182">
        <v>0</v>
      </c>
      <c r="BD434" t="s">
        <v>1883</v>
      </c>
      <c r="BE434" t="s">
        <v>1883</v>
      </c>
      <c r="BF434" t="s">
        <v>1883</v>
      </c>
      <c r="BG434" s="181" t="s">
        <v>1883</v>
      </c>
      <c r="BH434">
        <v>0</v>
      </c>
      <c r="BI434" s="184">
        <v>0</v>
      </c>
      <c r="BJ434" s="182">
        <v>0</v>
      </c>
      <c r="BK434" s="181" t="s">
        <v>1883</v>
      </c>
      <c r="BL434">
        <v>0</v>
      </c>
      <c r="BM434">
        <v>0</v>
      </c>
      <c r="BN434">
        <v>0</v>
      </c>
    </row>
    <row r="435" spans="1:66" x14ac:dyDescent="0.25">
      <c r="A435">
        <v>4848</v>
      </c>
      <c r="B435" t="s">
        <v>1712</v>
      </c>
      <c r="C435">
        <v>12</v>
      </c>
      <c r="D435">
        <v>0</v>
      </c>
      <c r="E435">
        <v>0</v>
      </c>
      <c r="F435" t="s">
        <v>1881</v>
      </c>
      <c r="G435" t="s">
        <v>1882</v>
      </c>
      <c r="H435" t="s">
        <v>1881</v>
      </c>
      <c r="I435" t="s">
        <v>1881</v>
      </c>
      <c r="J435" t="s">
        <v>1881</v>
      </c>
      <c r="K435" t="s">
        <v>1881</v>
      </c>
      <c r="L435" t="s">
        <v>1881</v>
      </c>
      <c r="M435" s="180">
        <v>42062</v>
      </c>
      <c r="N435" t="s">
        <v>1883</v>
      </c>
      <c r="O435" t="s">
        <v>1883</v>
      </c>
      <c r="P435" t="s">
        <v>2638</v>
      </c>
      <c r="Q435">
        <v>0</v>
      </c>
      <c r="R435">
        <v>0</v>
      </c>
      <c r="S435" t="s">
        <v>1883</v>
      </c>
      <c r="T435" t="s">
        <v>1883</v>
      </c>
      <c r="U435">
        <v>0</v>
      </c>
      <c r="V435" t="s">
        <v>1883</v>
      </c>
      <c r="W435">
        <v>0</v>
      </c>
      <c r="X435">
        <v>0</v>
      </c>
      <c r="Y435">
        <v>0</v>
      </c>
      <c r="Z435" t="s">
        <v>1881</v>
      </c>
      <c r="AA435" t="s">
        <v>1881</v>
      </c>
      <c r="AB435" t="s">
        <v>1881</v>
      </c>
      <c r="AC435">
        <v>0</v>
      </c>
      <c r="AD435">
        <v>0</v>
      </c>
      <c r="AE435">
        <v>0</v>
      </c>
      <c r="AF435">
        <v>0</v>
      </c>
      <c r="AG435" t="s">
        <v>1881</v>
      </c>
      <c r="AH435" s="181" t="s">
        <v>1883</v>
      </c>
      <c r="AI435" s="182">
        <v>210</v>
      </c>
      <c r="AJ435" s="181" t="s">
        <v>2007</v>
      </c>
      <c r="AK435" s="181" t="s">
        <v>1883</v>
      </c>
      <c r="AL435" s="181" t="s">
        <v>1883</v>
      </c>
      <c r="AO435" s="181"/>
      <c r="AQ435">
        <v>10</v>
      </c>
      <c r="AR435" s="182">
        <v>40</v>
      </c>
      <c r="AS435" s="183" t="s">
        <v>1882</v>
      </c>
      <c r="AT435">
        <v>0</v>
      </c>
      <c r="AU435">
        <v>162</v>
      </c>
      <c r="AV435" s="182">
        <v>6</v>
      </c>
      <c r="AW435" s="184">
        <v>0</v>
      </c>
      <c r="AX435" s="183" t="s">
        <v>1881</v>
      </c>
      <c r="AY435" s="184">
        <v>0</v>
      </c>
      <c r="AZ435">
        <v>0</v>
      </c>
      <c r="BA435">
        <v>0</v>
      </c>
      <c r="BB435">
        <v>0</v>
      </c>
      <c r="BC435" s="182">
        <v>0</v>
      </c>
      <c r="BD435" t="s">
        <v>1883</v>
      </c>
      <c r="BE435" t="s">
        <v>1883</v>
      </c>
      <c r="BF435" t="s">
        <v>1883</v>
      </c>
      <c r="BG435" s="181" t="s">
        <v>1883</v>
      </c>
      <c r="BH435">
        <v>0</v>
      </c>
      <c r="BI435" s="184">
        <v>0</v>
      </c>
      <c r="BJ435" s="182">
        <v>0</v>
      </c>
      <c r="BK435" s="181" t="s">
        <v>1883</v>
      </c>
      <c r="BL435">
        <v>0</v>
      </c>
      <c r="BM435">
        <v>0</v>
      </c>
      <c r="BN435">
        <v>0</v>
      </c>
    </row>
    <row r="436" spans="1:66" x14ac:dyDescent="0.25">
      <c r="A436">
        <v>4854</v>
      </c>
      <c r="B436" t="s">
        <v>1696</v>
      </c>
      <c r="C436">
        <v>12</v>
      </c>
      <c r="D436">
        <v>0</v>
      </c>
      <c r="E436">
        <v>0</v>
      </c>
      <c r="F436" t="s">
        <v>1881</v>
      </c>
      <c r="G436" t="s">
        <v>1882</v>
      </c>
      <c r="H436" t="s">
        <v>1881</v>
      </c>
      <c r="I436" t="s">
        <v>1881</v>
      </c>
      <c r="J436" t="s">
        <v>1881</v>
      </c>
      <c r="K436" t="s">
        <v>1881</v>
      </c>
      <c r="L436" t="s">
        <v>1881</v>
      </c>
      <c r="M436" s="180"/>
      <c r="N436" t="s">
        <v>1883</v>
      </c>
      <c r="O436" t="s">
        <v>1883</v>
      </c>
      <c r="P436" t="s">
        <v>2639</v>
      </c>
      <c r="Q436">
        <v>0</v>
      </c>
      <c r="R436">
        <v>0</v>
      </c>
      <c r="S436" t="s">
        <v>1883</v>
      </c>
      <c r="T436" t="s">
        <v>1883</v>
      </c>
      <c r="U436">
        <v>0</v>
      </c>
      <c r="V436" t="s">
        <v>1883</v>
      </c>
      <c r="W436">
        <v>0</v>
      </c>
      <c r="X436">
        <v>0</v>
      </c>
      <c r="Y436">
        <v>0</v>
      </c>
      <c r="Z436" t="s">
        <v>1881</v>
      </c>
      <c r="AA436" t="s">
        <v>1881</v>
      </c>
      <c r="AB436" t="s">
        <v>1881</v>
      </c>
      <c r="AC436">
        <v>0</v>
      </c>
      <c r="AD436">
        <v>0</v>
      </c>
      <c r="AE436">
        <v>0</v>
      </c>
      <c r="AF436">
        <v>0</v>
      </c>
      <c r="AG436" t="s">
        <v>1881</v>
      </c>
      <c r="AH436" s="181" t="s">
        <v>1883</v>
      </c>
      <c r="AI436" s="182">
        <v>210</v>
      </c>
      <c r="AJ436" s="181" t="s">
        <v>2007</v>
      </c>
      <c r="AK436" s="181" t="s">
        <v>1883</v>
      </c>
      <c r="AL436" s="181" t="s">
        <v>1883</v>
      </c>
      <c r="AO436" s="181"/>
      <c r="AQ436">
        <v>10</v>
      </c>
      <c r="AR436" s="182">
        <v>40</v>
      </c>
      <c r="AS436" s="183" t="s">
        <v>1882</v>
      </c>
      <c r="AT436">
        <v>0</v>
      </c>
      <c r="AU436">
        <v>162</v>
      </c>
      <c r="AV436" s="182">
        <v>6</v>
      </c>
      <c r="AW436" s="184">
        <v>0</v>
      </c>
      <c r="AX436" s="183" t="s">
        <v>1881</v>
      </c>
      <c r="AY436" s="184">
        <v>0</v>
      </c>
      <c r="AZ436">
        <v>0</v>
      </c>
      <c r="BA436">
        <v>0</v>
      </c>
      <c r="BB436">
        <v>0</v>
      </c>
      <c r="BC436" s="182">
        <v>4854</v>
      </c>
      <c r="BD436" t="s">
        <v>1883</v>
      </c>
      <c r="BE436" t="s">
        <v>1883</v>
      </c>
      <c r="BF436" t="s">
        <v>1883</v>
      </c>
      <c r="BG436" s="181" t="s">
        <v>1883</v>
      </c>
      <c r="BH436">
        <v>0</v>
      </c>
      <c r="BI436" s="184">
        <v>0</v>
      </c>
      <c r="BJ436" s="182">
        <v>0</v>
      </c>
      <c r="BK436" s="181" t="s">
        <v>1883</v>
      </c>
      <c r="BL436">
        <v>0</v>
      </c>
      <c r="BM436">
        <v>0</v>
      </c>
      <c r="BN436">
        <v>0</v>
      </c>
    </row>
    <row r="437" spans="1:66" x14ac:dyDescent="0.25">
      <c r="A437">
        <v>4864</v>
      </c>
      <c r="B437" t="s">
        <v>2640</v>
      </c>
      <c r="C437">
        <v>36</v>
      </c>
      <c r="D437">
        <v>0</v>
      </c>
      <c r="E437">
        <v>0</v>
      </c>
      <c r="F437" t="s">
        <v>1881</v>
      </c>
      <c r="G437" t="s">
        <v>1882</v>
      </c>
      <c r="H437" t="s">
        <v>1881</v>
      </c>
      <c r="I437" t="s">
        <v>1881</v>
      </c>
      <c r="J437" t="s">
        <v>1881</v>
      </c>
      <c r="K437" t="s">
        <v>1881</v>
      </c>
      <c r="L437" t="s">
        <v>1881</v>
      </c>
      <c r="M437" s="180">
        <v>42081</v>
      </c>
      <c r="N437" t="s">
        <v>1883</v>
      </c>
      <c r="O437" t="s">
        <v>1883</v>
      </c>
      <c r="P437" t="s">
        <v>2641</v>
      </c>
      <c r="Q437">
        <v>0</v>
      </c>
      <c r="R437">
        <v>0</v>
      </c>
      <c r="S437" t="s">
        <v>1883</v>
      </c>
      <c r="T437" t="s">
        <v>1883</v>
      </c>
      <c r="U437">
        <v>0</v>
      </c>
      <c r="V437" t="s">
        <v>1883</v>
      </c>
      <c r="W437">
        <v>0</v>
      </c>
      <c r="X437">
        <v>0</v>
      </c>
      <c r="Y437">
        <v>0</v>
      </c>
      <c r="Z437" t="s">
        <v>1881</v>
      </c>
      <c r="AA437" t="s">
        <v>1881</v>
      </c>
      <c r="AB437" t="s">
        <v>1881</v>
      </c>
      <c r="AC437">
        <v>0</v>
      </c>
      <c r="AD437">
        <v>0</v>
      </c>
      <c r="AE437">
        <v>0</v>
      </c>
      <c r="AF437">
        <v>0</v>
      </c>
      <c r="AG437" t="s">
        <v>1882</v>
      </c>
      <c r="AH437" s="181" t="s">
        <v>1883</v>
      </c>
      <c r="AI437" s="182">
        <v>27</v>
      </c>
      <c r="AJ437" s="181" t="s">
        <v>1886</v>
      </c>
      <c r="AK437" s="181" t="s">
        <v>1883</v>
      </c>
      <c r="AL437" s="181" t="s">
        <v>1883</v>
      </c>
      <c r="AO437" s="181"/>
      <c r="AQ437">
        <v>10</v>
      </c>
      <c r="AR437" s="182">
        <v>40</v>
      </c>
      <c r="AS437" s="183" t="s">
        <v>1882</v>
      </c>
      <c r="AT437">
        <v>0</v>
      </c>
      <c r="AU437">
        <v>0</v>
      </c>
      <c r="AV437" s="182">
        <v>0</v>
      </c>
      <c r="AW437" s="184">
        <v>0</v>
      </c>
      <c r="AX437" s="183" t="s">
        <v>1881</v>
      </c>
      <c r="AY437" s="184">
        <v>0</v>
      </c>
      <c r="AZ437">
        <v>0</v>
      </c>
      <c r="BA437">
        <v>0</v>
      </c>
      <c r="BB437">
        <v>0</v>
      </c>
      <c r="BC437" s="182">
        <v>0</v>
      </c>
      <c r="BD437" t="s">
        <v>1883</v>
      </c>
      <c r="BE437" t="s">
        <v>1883</v>
      </c>
      <c r="BF437" t="s">
        <v>1883</v>
      </c>
      <c r="BG437" s="181" t="s">
        <v>1883</v>
      </c>
      <c r="BH437">
        <v>0</v>
      </c>
      <c r="BI437" s="184">
        <v>0</v>
      </c>
      <c r="BJ437" s="182">
        <v>0</v>
      </c>
      <c r="BK437" s="181" t="s">
        <v>1883</v>
      </c>
      <c r="BL437">
        <v>0</v>
      </c>
      <c r="BM437">
        <v>0</v>
      </c>
      <c r="BN437">
        <v>0</v>
      </c>
    </row>
    <row r="438" spans="1:66" x14ac:dyDescent="0.25">
      <c r="A438">
        <v>4871</v>
      </c>
      <c r="B438" t="s">
        <v>2642</v>
      </c>
      <c r="C438">
        <v>1</v>
      </c>
      <c r="D438">
        <v>0</v>
      </c>
      <c r="E438">
        <v>0</v>
      </c>
      <c r="F438" t="s">
        <v>1881</v>
      </c>
      <c r="G438" t="s">
        <v>1882</v>
      </c>
      <c r="H438" t="s">
        <v>1881</v>
      </c>
      <c r="I438" t="s">
        <v>1881</v>
      </c>
      <c r="J438" t="s">
        <v>1881</v>
      </c>
      <c r="K438" t="s">
        <v>1881</v>
      </c>
      <c r="L438" t="s">
        <v>1881</v>
      </c>
      <c r="M438" s="180">
        <v>42101</v>
      </c>
      <c r="N438" t="s">
        <v>2004</v>
      </c>
      <c r="O438" t="s">
        <v>1883</v>
      </c>
      <c r="P438" t="s">
        <v>1883</v>
      </c>
      <c r="Q438">
        <v>0</v>
      </c>
      <c r="R438">
        <v>0</v>
      </c>
      <c r="S438" t="s">
        <v>1883</v>
      </c>
      <c r="T438" t="s">
        <v>1883</v>
      </c>
      <c r="U438">
        <v>0</v>
      </c>
      <c r="V438" t="s">
        <v>1883</v>
      </c>
      <c r="W438">
        <v>0</v>
      </c>
      <c r="X438">
        <v>0</v>
      </c>
      <c r="Y438">
        <v>0</v>
      </c>
      <c r="Z438" t="s">
        <v>1881</v>
      </c>
      <c r="AA438" t="s">
        <v>1881</v>
      </c>
      <c r="AB438" t="s">
        <v>1881</v>
      </c>
      <c r="AC438">
        <v>0</v>
      </c>
      <c r="AD438">
        <v>0</v>
      </c>
      <c r="AE438">
        <v>0</v>
      </c>
      <c r="AF438">
        <v>0</v>
      </c>
      <c r="AG438" t="s">
        <v>1881</v>
      </c>
      <c r="AH438" s="181" t="s">
        <v>1883</v>
      </c>
      <c r="AI438" s="182">
        <v>215</v>
      </c>
      <c r="AJ438" s="181" t="s">
        <v>1934</v>
      </c>
      <c r="AK438" s="181" t="s">
        <v>1883</v>
      </c>
      <c r="AL438" s="181" t="s">
        <v>1883</v>
      </c>
      <c r="AO438" s="181"/>
      <c r="AQ438">
        <v>10</v>
      </c>
      <c r="AR438" s="182">
        <v>40</v>
      </c>
      <c r="AS438" s="183" t="s">
        <v>1882</v>
      </c>
      <c r="AT438">
        <v>0</v>
      </c>
      <c r="AU438">
        <v>0</v>
      </c>
      <c r="AV438" s="182">
        <v>0</v>
      </c>
      <c r="AW438" s="184">
        <v>0</v>
      </c>
      <c r="AX438" s="183" t="s">
        <v>1881</v>
      </c>
      <c r="AY438" s="184">
        <v>0</v>
      </c>
      <c r="AZ438">
        <v>0</v>
      </c>
      <c r="BA438">
        <v>0</v>
      </c>
      <c r="BB438">
        <v>0</v>
      </c>
      <c r="BC438" s="182">
        <v>0</v>
      </c>
      <c r="BD438" t="s">
        <v>1883</v>
      </c>
      <c r="BE438" t="s">
        <v>1883</v>
      </c>
      <c r="BF438" t="s">
        <v>1883</v>
      </c>
      <c r="BG438" s="181" t="s">
        <v>1883</v>
      </c>
      <c r="BH438">
        <v>0</v>
      </c>
      <c r="BI438" s="184">
        <v>0</v>
      </c>
      <c r="BJ438" s="182">
        <v>0</v>
      </c>
      <c r="BK438" s="181" t="s">
        <v>1883</v>
      </c>
      <c r="BL438">
        <v>0</v>
      </c>
      <c r="BM438">
        <v>0</v>
      </c>
      <c r="BN438">
        <v>0</v>
      </c>
    </row>
    <row r="439" spans="1:66" x14ac:dyDescent="0.25">
      <c r="A439">
        <v>4900</v>
      </c>
      <c r="B439" t="s">
        <v>2643</v>
      </c>
      <c r="C439">
        <v>16</v>
      </c>
      <c r="D439">
        <v>0</v>
      </c>
      <c r="E439">
        <v>0</v>
      </c>
      <c r="F439" t="s">
        <v>1881</v>
      </c>
      <c r="G439" t="s">
        <v>1882</v>
      </c>
      <c r="H439" t="s">
        <v>1881</v>
      </c>
      <c r="I439" t="s">
        <v>1881</v>
      </c>
      <c r="J439" t="s">
        <v>1881</v>
      </c>
      <c r="K439" t="s">
        <v>1881</v>
      </c>
      <c r="L439" t="s">
        <v>1881</v>
      </c>
      <c r="M439" s="180"/>
      <c r="N439" t="s">
        <v>1883</v>
      </c>
      <c r="O439" t="s">
        <v>1883</v>
      </c>
      <c r="P439" t="s">
        <v>1883</v>
      </c>
      <c r="Q439">
        <v>0</v>
      </c>
      <c r="R439">
        <v>0</v>
      </c>
      <c r="S439" t="s">
        <v>1883</v>
      </c>
      <c r="T439" t="s">
        <v>1883</v>
      </c>
      <c r="U439">
        <v>0</v>
      </c>
      <c r="V439" t="s">
        <v>1883</v>
      </c>
      <c r="W439">
        <v>0</v>
      </c>
      <c r="X439">
        <v>0</v>
      </c>
      <c r="Y439">
        <v>0</v>
      </c>
      <c r="Z439" t="s">
        <v>1881</v>
      </c>
      <c r="AA439" t="s">
        <v>1881</v>
      </c>
      <c r="AB439" t="s">
        <v>1881</v>
      </c>
      <c r="AC439">
        <v>0</v>
      </c>
      <c r="AD439">
        <v>0</v>
      </c>
      <c r="AE439">
        <v>0</v>
      </c>
      <c r="AF439">
        <v>0</v>
      </c>
      <c r="AG439" t="s">
        <v>1881</v>
      </c>
      <c r="AH439" s="181" t="s">
        <v>1883</v>
      </c>
      <c r="AI439" s="182">
        <v>210</v>
      </c>
      <c r="AJ439" s="181" t="s">
        <v>2007</v>
      </c>
      <c r="AK439" s="181" t="s">
        <v>1883</v>
      </c>
      <c r="AL439" s="181" t="s">
        <v>1883</v>
      </c>
      <c r="AO439" s="181"/>
      <c r="AQ439">
        <v>10</v>
      </c>
      <c r="AR439" s="182">
        <v>40</v>
      </c>
      <c r="AS439" s="183" t="s">
        <v>1882</v>
      </c>
      <c r="AT439">
        <v>0</v>
      </c>
      <c r="AU439">
        <v>0</v>
      </c>
      <c r="AV439" s="182">
        <v>0</v>
      </c>
      <c r="AW439" s="184">
        <v>0</v>
      </c>
      <c r="AX439" s="183" t="s">
        <v>1881</v>
      </c>
      <c r="AY439" s="184">
        <v>0</v>
      </c>
      <c r="AZ439">
        <v>0</v>
      </c>
      <c r="BA439">
        <v>0</v>
      </c>
      <c r="BB439">
        <v>0</v>
      </c>
      <c r="BC439" s="182">
        <v>4900</v>
      </c>
      <c r="BD439" t="s">
        <v>1883</v>
      </c>
      <c r="BE439" t="s">
        <v>1883</v>
      </c>
      <c r="BF439" t="s">
        <v>1883</v>
      </c>
      <c r="BG439" s="181" t="s">
        <v>1883</v>
      </c>
      <c r="BH439">
        <v>0</v>
      </c>
      <c r="BI439" s="184">
        <v>0</v>
      </c>
      <c r="BJ439" s="182">
        <v>0</v>
      </c>
      <c r="BK439" s="181" t="s">
        <v>1883</v>
      </c>
      <c r="BL439">
        <v>0</v>
      </c>
      <c r="BM439">
        <v>0</v>
      </c>
      <c r="BN439">
        <v>0</v>
      </c>
    </row>
    <row r="440" spans="1:66" x14ac:dyDescent="0.25">
      <c r="A440">
        <v>4901</v>
      </c>
      <c r="B440" t="s">
        <v>1369</v>
      </c>
      <c r="C440">
        <v>16</v>
      </c>
      <c r="D440">
        <v>0</v>
      </c>
      <c r="E440">
        <v>0</v>
      </c>
      <c r="F440" t="s">
        <v>1881</v>
      </c>
      <c r="G440" t="s">
        <v>1882</v>
      </c>
      <c r="H440" t="s">
        <v>1881</v>
      </c>
      <c r="I440" t="s">
        <v>1881</v>
      </c>
      <c r="J440" t="s">
        <v>1881</v>
      </c>
      <c r="K440" t="s">
        <v>1881</v>
      </c>
      <c r="L440" t="s">
        <v>1881</v>
      </c>
      <c r="M440" s="180">
        <v>42121</v>
      </c>
      <c r="N440" t="s">
        <v>1883</v>
      </c>
      <c r="O440" t="s">
        <v>1883</v>
      </c>
      <c r="P440" t="s">
        <v>2644</v>
      </c>
      <c r="Q440">
        <v>0</v>
      </c>
      <c r="R440">
        <v>0</v>
      </c>
      <c r="S440" t="s">
        <v>1883</v>
      </c>
      <c r="T440" t="s">
        <v>1883</v>
      </c>
      <c r="U440">
        <v>0</v>
      </c>
      <c r="V440" t="s">
        <v>1883</v>
      </c>
      <c r="W440">
        <v>0</v>
      </c>
      <c r="X440">
        <v>0</v>
      </c>
      <c r="Y440">
        <v>0</v>
      </c>
      <c r="Z440" t="s">
        <v>1881</v>
      </c>
      <c r="AA440" t="s">
        <v>1881</v>
      </c>
      <c r="AB440" t="s">
        <v>1881</v>
      </c>
      <c r="AC440">
        <v>0</v>
      </c>
      <c r="AD440">
        <v>0</v>
      </c>
      <c r="AE440">
        <v>0</v>
      </c>
      <c r="AF440">
        <v>0</v>
      </c>
      <c r="AG440" t="s">
        <v>1881</v>
      </c>
      <c r="AH440" s="181" t="s">
        <v>1883</v>
      </c>
      <c r="AI440" s="182">
        <v>210</v>
      </c>
      <c r="AJ440" s="181" t="s">
        <v>2007</v>
      </c>
      <c r="AK440" s="181" t="s">
        <v>1883</v>
      </c>
      <c r="AL440" s="181" t="s">
        <v>1883</v>
      </c>
      <c r="AO440" s="181"/>
      <c r="AQ440">
        <v>10</v>
      </c>
      <c r="AR440" s="182">
        <v>40</v>
      </c>
      <c r="AS440" s="183" t="s">
        <v>1882</v>
      </c>
      <c r="AT440">
        <v>0</v>
      </c>
      <c r="AU440">
        <v>162</v>
      </c>
      <c r="AV440" s="182">
        <v>6</v>
      </c>
      <c r="AW440" s="184">
        <v>0</v>
      </c>
      <c r="AX440" s="183" t="s">
        <v>1881</v>
      </c>
      <c r="AY440" s="184">
        <v>0</v>
      </c>
      <c r="AZ440">
        <v>0</v>
      </c>
      <c r="BA440">
        <v>0</v>
      </c>
      <c r="BB440">
        <v>0</v>
      </c>
      <c r="BC440" s="182">
        <v>0</v>
      </c>
      <c r="BD440" t="s">
        <v>1883</v>
      </c>
      <c r="BE440" t="s">
        <v>1883</v>
      </c>
      <c r="BF440" t="s">
        <v>1883</v>
      </c>
      <c r="BG440" s="181" t="s">
        <v>1883</v>
      </c>
      <c r="BH440">
        <v>0</v>
      </c>
      <c r="BI440" s="184">
        <v>0</v>
      </c>
      <c r="BJ440" s="182">
        <v>0</v>
      </c>
      <c r="BK440" s="181" t="s">
        <v>1883</v>
      </c>
      <c r="BL440">
        <v>0</v>
      </c>
      <c r="BM440">
        <v>0</v>
      </c>
      <c r="BN440">
        <v>0</v>
      </c>
    </row>
    <row r="441" spans="1:66" x14ac:dyDescent="0.25">
      <c r="A441">
        <v>4902</v>
      </c>
      <c r="B441" t="s">
        <v>2645</v>
      </c>
      <c r="C441">
        <v>16</v>
      </c>
      <c r="D441">
        <v>0</v>
      </c>
      <c r="E441">
        <v>0</v>
      </c>
      <c r="F441" t="s">
        <v>1881</v>
      </c>
      <c r="G441" t="s">
        <v>1882</v>
      </c>
      <c r="H441" t="s">
        <v>1881</v>
      </c>
      <c r="I441" t="s">
        <v>1881</v>
      </c>
      <c r="J441" t="s">
        <v>1881</v>
      </c>
      <c r="K441" t="s">
        <v>1881</v>
      </c>
      <c r="L441" t="s">
        <v>1881</v>
      </c>
      <c r="M441" s="180"/>
      <c r="N441" t="s">
        <v>1883</v>
      </c>
      <c r="O441" t="s">
        <v>1883</v>
      </c>
      <c r="P441" t="s">
        <v>2646</v>
      </c>
      <c r="Q441">
        <v>0</v>
      </c>
      <c r="R441">
        <v>0</v>
      </c>
      <c r="S441" t="s">
        <v>1883</v>
      </c>
      <c r="T441" t="s">
        <v>1883</v>
      </c>
      <c r="U441">
        <v>0</v>
      </c>
      <c r="V441" t="s">
        <v>1883</v>
      </c>
      <c r="W441">
        <v>0</v>
      </c>
      <c r="X441">
        <v>0</v>
      </c>
      <c r="Y441">
        <v>0</v>
      </c>
      <c r="Z441" t="s">
        <v>1881</v>
      </c>
      <c r="AA441" t="s">
        <v>1881</v>
      </c>
      <c r="AB441" t="s">
        <v>1881</v>
      </c>
      <c r="AC441">
        <v>0</v>
      </c>
      <c r="AD441">
        <v>0</v>
      </c>
      <c r="AE441">
        <v>0</v>
      </c>
      <c r="AF441">
        <v>0</v>
      </c>
      <c r="AG441" t="s">
        <v>1881</v>
      </c>
      <c r="AH441" s="181" t="s">
        <v>1883</v>
      </c>
      <c r="AI441" s="182">
        <v>210</v>
      </c>
      <c r="AJ441" s="181" t="s">
        <v>2007</v>
      </c>
      <c r="AK441" s="181" t="s">
        <v>1883</v>
      </c>
      <c r="AL441" s="181" t="s">
        <v>1883</v>
      </c>
      <c r="AO441" s="181"/>
      <c r="AQ441">
        <v>10</v>
      </c>
      <c r="AR441" s="182">
        <v>40</v>
      </c>
      <c r="AS441" s="183" t="s">
        <v>1882</v>
      </c>
      <c r="AT441">
        <v>0</v>
      </c>
      <c r="AU441">
        <v>162</v>
      </c>
      <c r="AV441" s="182">
        <v>6</v>
      </c>
      <c r="AW441" s="184">
        <v>0</v>
      </c>
      <c r="AX441" s="183" t="s">
        <v>1881</v>
      </c>
      <c r="AY441" s="184">
        <v>0</v>
      </c>
      <c r="AZ441">
        <v>0</v>
      </c>
      <c r="BA441">
        <v>0</v>
      </c>
      <c r="BB441">
        <v>0</v>
      </c>
      <c r="BC441" s="182">
        <v>4902</v>
      </c>
      <c r="BD441" t="s">
        <v>1883</v>
      </c>
      <c r="BE441" t="s">
        <v>1883</v>
      </c>
      <c r="BF441" t="s">
        <v>1883</v>
      </c>
      <c r="BG441" s="181" t="s">
        <v>1883</v>
      </c>
      <c r="BH441">
        <v>0</v>
      </c>
      <c r="BI441" s="184">
        <v>0</v>
      </c>
      <c r="BJ441" s="182">
        <v>0</v>
      </c>
      <c r="BK441" s="181" t="s">
        <v>1883</v>
      </c>
      <c r="BL441">
        <v>0</v>
      </c>
      <c r="BM441">
        <v>0</v>
      </c>
      <c r="BN441">
        <v>0</v>
      </c>
    </row>
    <row r="442" spans="1:66" x14ac:dyDescent="0.25">
      <c r="A442">
        <v>4903</v>
      </c>
      <c r="B442" t="s">
        <v>1371</v>
      </c>
      <c r="C442">
        <v>16</v>
      </c>
      <c r="D442">
        <v>0</v>
      </c>
      <c r="E442">
        <v>0</v>
      </c>
      <c r="F442" t="s">
        <v>1881</v>
      </c>
      <c r="G442" t="s">
        <v>1882</v>
      </c>
      <c r="H442" t="s">
        <v>1881</v>
      </c>
      <c r="I442" t="s">
        <v>1881</v>
      </c>
      <c r="J442" t="s">
        <v>1881</v>
      </c>
      <c r="K442" t="s">
        <v>1881</v>
      </c>
      <c r="L442" t="s">
        <v>1881</v>
      </c>
      <c r="M442" s="180">
        <v>42121</v>
      </c>
      <c r="N442" t="s">
        <v>1883</v>
      </c>
      <c r="O442" t="s">
        <v>1883</v>
      </c>
      <c r="P442" t="s">
        <v>2647</v>
      </c>
      <c r="Q442">
        <v>0</v>
      </c>
      <c r="R442">
        <v>0</v>
      </c>
      <c r="S442" t="s">
        <v>1883</v>
      </c>
      <c r="T442" t="s">
        <v>1883</v>
      </c>
      <c r="U442">
        <v>0</v>
      </c>
      <c r="V442" t="s">
        <v>1883</v>
      </c>
      <c r="W442">
        <v>0</v>
      </c>
      <c r="X442">
        <v>0</v>
      </c>
      <c r="Y442">
        <v>0</v>
      </c>
      <c r="Z442" t="s">
        <v>1881</v>
      </c>
      <c r="AA442" t="s">
        <v>1881</v>
      </c>
      <c r="AB442" t="s">
        <v>1881</v>
      </c>
      <c r="AC442">
        <v>0</v>
      </c>
      <c r="AD442">
        <v>0</v>
      </c>
      <c r="AE442">
        <v>0</v>
      </c>
      <c r="AF442">
        <v>0</v>
      </c>
      <c r="AG442" t="s">
        <v>1881</v>
      </c>
      <c r="AH442" s="181" t="s">
        <v>1883</v>
      </c>
      <c r="AI442" s="182">
        <v>210</v>
      </c>
      <c r="AJ442" s="181" t="s">
        <v>2007</v>
      </c>
      <c r="AK442" s="181" t="s">
        <v>1883</v>
      </c>
      <c r="AL442" s="181" t="s">
        <v>1883</v>
      </c>
      <c r="AO442" s="181"/>
      <c r="AQ442">
        <v>10</v>
      </c>
      <c r="AR442" s="182">
        <v>40</v>
      </c>
      <c r="AS442" s="183" t="s">
        <v>1882</v>
      </c>
      <c r="AT442">
        <v>0</v>
      </c>
      <c r="AU442">
        <v>162</v>
      </c>
      <c r="AV442" s="182">
        <v>6</v>
      </c>
      <c r="AW442" s="184">
        <v>0</v>
      </c>
      <c r="AX442" s="183" t="s">
        <v>1881</v>
      </c>
      <c r="AY442" s="184">
        <v>0</v>
      </c>
      <c r="AZ442">
        <v>0</v>
      </c>
      <c r="BA442">
        <v>0</v>
      </c>
      <c r="BB442">
        <v>0</v>
      </c>
      <c r="BC442" s="182">
        <v>0</v>
      </c>
      <c r="BD442" t="s">
        <v>1883</v>
      </c>
      <c r="BE442" t="s">
        <v>1883</v>
      </c>
      <c r="BF442" t="s">
        <v>1883</v>
      </c>
      <c r="BG442" s="181" t="s">
        <v>1883</v>
      </c>
      <c r="BH442">
        <v>0</v>
      </c>
      <c r="BI442" s="184">
        <v>0</v>
      </c>
      <c r="BJ442" s="182">
        <v>0</v>
      </c>
      <c r="BK442" s="181" t="s">
        <v>1883</v>
      </c>
      <c r="BL442">
        <v>0</v>
      </c>
      <c r="BM442">
        <v>0</v>
      </c>
      <c r="BN442">
        <v>0</v>
      </c>
    </row>
    <row r="443" spans="1:66" x14ac:dyDescent="0.25">
      <c r="A443">
        <v>4904</v>
      </c>
      <c r="B443" t="s">
        <v>1744</v>
      </c>
      <c r="C443">
        <v>16</v>
      </c>
      <c r="D443">
        <v>0</v>
      </c>
      <c r="E443">
        <v>0</v>
      </c>
      <c r="F443" t="s">
        <v>1881</v>
      </c>
      <c r="G443" t="s">
        <v>1882</v>
      </c>
      <c r="H443" t="s">
        <v>1881</v>
      </c>
      <c r="I443" t="s">
        <v>1881</v>
      </c>
      <c r="J443" t="s">
        <v>1881</v>
      </c>
      <c r="K443" t="s">
        <v>1881</v>
      </c>
      <c r="L443" t="s">
        <v>1881</v>
      </c>
      <c r="M443" s="180">
        <v>42121</v>
      </c>
      <c r="N443" t="s">
        <v>1883</v>
      </c>
      <c r="O443" t="s">
        <v>1883</v>
      </c>
      <c r="P443" t="s">
        <v>2648</v>
      </c>
      <c r="Q443">
        <v>0</v>
      </c>
      <c r="R443">
        <v>0</v>
      </c>
      <c r="S443" t="s">
        <v>1883</v>
      </c>
      <c r="T443" t="s">
        <v>1883</v>
      </c>
      <c r="U443">
        <v>0</v>
      </c>
      <c r="V443" t="s">
        <v>1883</v>
      </c>
      <c r="W443">
        <v>0</v>
      </c>
      <c r="X443">
        <v>0</v>
      </c>
      <c r="Y443">
        <v>0</v>
      </c>
      <c r="Z443" t="s">
        <v>1881</v>
      </c>
      <c r="AA443" t="s">
        <v>1881</v>
      </c>
      <c r="AB443" t="s">
        <v>1881</v>
      </c>
      <c r="AC443">
        <v>0</v>
      </c>
      <c r="AD443">
        <v>0</v>
      </c>
      <c r="AE443">
        <v>0</v>
      </c>
      <c r="AF443">
        <v>0</v>
      </c>
      <c r="AG443" t="s">
        <v>1881</v>
      </c>
      <c r="AH443" s="181" t="s">
        <v>1883</v>
      </c>
      <c r="AI443" s="182">
        <v>210</v>
      </c>
      <c r="AJ443" s="181" t="s">
        <v>2007</v>
      </c>
      <c r="AK443" s="181" t="s">
        <v>1883</v>
      </c>
      <c r="AL443" s="181" t="s">
        <v>1883</v>
      </c>
      <c r="AO443" s="181"/>
      <c r="AQ443">
        <v>10</v>
      </c>
      <c r="AR443" s="182">
        <v>40</v>
      </c>
      <c r="AS443" s="183" t="s">
        <v>1882</v>
      </c>
      <c r="AT443">
        <v>0</v>
      </c>
      <c r="AU443">
        <v>162</v>
      </c>
      <c r="AV443" s="182">
        <v>6</v>
      </c>
      <c r="AW443" s="184">
        <v>0</v>
      </c>
      <c r="AX443" s="183" t="s">
        <v>1881</v>
      </c>
      <c r="AY443" s="184">
        <v>0</v>
      </c>
      <c r="AZ443">
        <v>0</v>
      </c>
      <c r="BA443">
        <v>0</v>
      </c>
      <c r="BB443">
        <v>0</v>
      </c>
      <c r="BC443" s="182">
        <v>0</v>
      </c>
      <c r="BD443" t="s">
        <v>1883</v>
      </c>
      <c r="BE443" t="s">
        <v>1883</v>
      </c>
      <c r="BF443" t="s">
        <v>1883</v>
      </c>
      <c r="BG443" s="181" t="s">
        <v>1883</v>
      </c>
      <c r="BH443">
        <v>0</v>
      </c>
      <c r="BI443" s="184">
        <v>0</v>
      </c>
      <c r="BJ443" s="182">
        <v>0</v>
      </c>
      <c r="BK443" s="181" t="s">
        <v>1883</v>
      </c>
      <c r="BL443">
        <v>0</v>
      </c>
      <c r="BM443">
        <v>0</v>
      </c>
      <c r="BN443">
        <v>0</v>
      </c>
    </row>
    <row r="444" spans="1:66" x14ac:dyDescent="0.25">
      <c r="A444">
        <v>4905</v>
      </c>
      <c r="B444" t="s">
        <v>1734</v>
      </c>
      <c r="C444">
        <v>16</v>
      </c>
      <c r="D444">
        <v>0</v>
      </c>
      <c r="E444">
        <v>0</v>
      </c>
      <c r="F444" t="s">
        <v>1881</v>
      </c>
      <c r="G444" t="s">
        <v>1882</v>
      </c>
      <c r="H444" t="s">
        <v>1881</v>
      </c>
      <c r="I444" t="s">
        <v>1881</v>
      </c>
      <c r="J444" t="s">
        <v>1881</v>
      </c>
      <c r="K444" t="s">
        <v>1881</v>
      </c>
      <c r="L444" t="s">
        <v>1881</v>
      </c>
      <c r="M444" s="180">
        <v>42121</v>
      </c>
      <c r="N444" t="s">
        <v>1883</v>
      </c>
      <c r="O444" t="s">
        <v>1883</v>
      </c>
      <c r="P444" t="s">
        <v>2649</v>
      </c>
      <c r="Q444">
        <v>0</v>
      </c>
      <c r="R444">
        <v>0</v>
      </c>
      <c r="S444" t="s">
        <v>1883</v>
      </c>
      <c r="T444" t="s">
        <v>1883</v>
      </c>
      <c r="U444">
        <v>0</v>
      </c>
      <c r="V444" t="s">
        <v>1883</v>
      </c>
      <c r="W444">
        <v>0</v>
      </c>
      <c r="X444">
        <v>0</v>
      </c>
      <c r="Y444">
        <v>0</v>
      </c>
      <c r="Z444" t="s">
        <v>1881</v>
      </c>
      <c r="AA444" t="s">
        <v>1881</v>
      </c>
      <c r="AB444" t="s">
        <v>1881</v>
      </c>
      <c r="AC444">
        <v>0</v>
      </c>
      <c r="AD444">
        <v>0</v>
      </c>
      <c r="AE444">
        <v>0</v>
      </c>
      <c r="AF444">
        <v>0</v>
      </c>
      <c r="AG444" t="s">
        <v>1881</v>
      </c>
      <c r="AH444" s="181" t="s">
        <v>1883</v>
      </c>
      <c r="AI444" s="182">
        <v>210</v>
      </c>
      <c r="AJ444" s="181" t="s">
        <v>2007</v>
      </c>
      <c r="AK444" s="181" t="s">
        <v>1883</v>
      </c>
      <c r="AL444" s="181" t="s">
        <v>1883</v>
      </c>
      <c r="AO444" s="181"/>
      <c r="AQ444">
        <v>10</v>
      </c>
      <c r="AR444" s="182">
        <v>40</v>
      </c>
      <c r="AS444" s="183" t="s">
        <v>1882</v>
      </c>
      <c r="AT444">
        <v>0</v>
      </c>
      <c r="AU444">
        <v>162</v>
      </c>
      <c r="AV444" s="182">
        <v>6</v>
      </c>
      <c r="AW444" s="184">
        <v>0</v>
      </c>
      <c r="AX444" s="183" t="s">
        <v>1881</v>
      </c>
      <c r="AY444" s="184">
        <v>0</v>
      </c>
      <c r="AZ444">
        <v>0</v>
      </c>
      <c r="BA444">
        <v>0</v>
      </c>
      <c r="BB444">
        <v>0</v>
      </c>
      <c r="BC444" s="182">
        <v>0</v>
      </c>
      <c r="BD444" t="s">
        <v>1883</v>
      </c>
      <c r="BE444" t="s">
        <v>1883</v>
      </c>
      <c r="BF444" t="s">
        <v>1883</v>
      </c>
      <c r="BG444" s="181" t="s">
        <v>1883</v>
      </c>
      <c r="BH444">
        <v>0</v>
      </c>
      <c r="BI444" s="184">
        <v>0</v>
      </c>
      <c r="BJ444" s="182">
        <v>0</v>
      </c>
      <c r="BK444" s="181" t="s">
        <v>1883</v>
      </c>
      <c r="BL444">
        <v>0</v>
      </c>
      <c r="BM444">
        <v>0</v>
      </c>
      <c r="BN444">
        <v>0</v>
      </c>
    </row>
    <row r="445" spans="1:66" x14ac:dyDescent="0.25">
      <c r="A445">
        <v>4906</v>
      </c>
      <c r="B445" t="s">
        <v>1714</v>
      </c>
      <c r="C445">
        <v>12</v>
      </c>
      <c r="D445">
        <v>0</v>
      </c>
      <c r="E445">
        <v>0</v>
      </c>
      <c r="F445" t="s">
        <v>1881</v>
      </c>
      <c r="G445" t="s">
        <v>1882</v>
      </c>
      <c r="H445" t="s">
        <v>1881</v>
      </c>
      <c r="I445" t="s">
        <v>1881</v>
      </c>
      <c r="J445" t="s">
        <v>1881</v>
      </c>
      <c r="K445" t="s">
        <v>1881</v>
      </c>
      <c r="L445" t="s">
        <v>1881</v>
      </c>
      <c r="M445" s="180">
        <v>42121</v>
      </c>
      <c r="N445" t="s">
        <v>1883</v>
      </c>
      <c r="O445" t="s">
        <v>1883</v>
      </c>
      <c r="P445" t="s">
        <v>2650</v>
      </c>
      <c r="Q445">
        <v>0</v>
      </c>
      <c r="R445">
        <v>0</v>
      </c>
      <c r="S445" t="s">
        <v>1883</v>
      </c>
      <c r="T445" t="s">
        <v>1883</v>
      </c>
      <c r="U445">
        <v>0</v>
      </c>
      <c r="V445" t="s">
        <v>1883</v>
      </c>
      <c r="W445">
        <v>0</v>
      </c>
      <c r="X445">
        <v>0</v>
      </c>
      <c r="Y445">
        <v>0</v>
      </c>
      <c r="Z445" t="s">
        <v>1881</v>
      </c>
      <c r="AA445" t="s">
        <v>1881</v>
      </c>
      <c r="AB445" t="s">
        <v>1881</v>
      </c>
      <c r="AC445">
        <v>0</v>
      </c>
      <c r="AD445">
        <v>0</v>
      </c>
      <c r="AE445">
        <v>0</v>
      </c>
      <c r="AF445">
        <v>0</v>
      </c>
      <c r="AG445" t="s">
        <v>1881</v>
      </c>
      <c r="AH445" s="181" t="s">
        <v>1883</v>
      </c>
      <c r="AI445" s="182">
        <v>210</v>
      </c>
      <c r="AJ445" s="181" t="s">
        <v>2007</v>
      </c>
      <c r="AK445" s="181" t="s">
        <v>1883</v>
      </c>
      <c r="AL445" s="181" t="s">
        <v>1883</v>
      </c>
      <c r="AO445" s="181"/>
      <c r="AQ445">
        <v>10</v>
      </c>
      <c r="AR445" s="182">
        <v>40</v>
      </c>
      <c r="AS445" s="183" t="s">
        <v>1882</v>
      </c>
      <c r="AT445">
        <v>0</v>
      </c>
      <c r="AU445">
        <v>162</v>
      </c>
      <c r="AV445" s="182">
        <v>6</v>
      </c>
      <c r="AW445" s="184">
        <v>0</v>
      </c>
      <c r="AX445" s="183" t="s">
        <v>1881</v>
      </c>
      <c r="AY445" s="184">
        <v>0</v>
      </c>
      <c r="AZ445">
        <v>0</v>
      </c>
      <c r="BA445">
        <v>0</v>
      </c>
      <c r="BB445">
        <v>0</v>
      </c>
      <c r="BC445" s="182">
        <v>0</v>
      </c>
      <c r="BD445" t="s">
        <v>1883</v>
      </c>
      <c r="BE445" t="s">
        <v>1883</v>
      </c>
      <c r="BF445" t="s">
        <v>1883</v>
      </c>
      <c r="BG445" s="181" t="s">
        <v>1883</v>
      </c>
      <c r="BH445">
        <v>0</v>
      </c>
      <c r="BI445" s="184">
        <v>0</v>
      </c>
      <c r="BJ445" s="182">
        <v>0</v>
      </c>
      <c r="BK445" s="181" t="s">
        <v>1883</v>
      </c>
      <c r="BL445">
        <v>0</v>
      </c>
      <c r="BM445">
        <v>0</v>
      </c>
      <c r="BN445">
        <v>0</v>
      </c>
    </row>
    <row r="446" spans="1:66" x14ac:dyDescent="0.25">
      <c r="A446">
        <v>4909</v>
      </c>
      <c r="B446" t="s">
        <v>2651</v>
      </c>
      <c r="C446">
        <v>1</v>
      </c>
      <c r="D446">
        <v>0</v>
      </c>
      <c r="E446">
        <v>0</v>
      </c>
      <c r="F446" t="s">
        <v>1881</v>
      </c>
      <c r="G446" t="s">
        <v>1881</v>
      </c>
      <c r="H446" t="s">
        <v>1881</v>
      </c>
      <c r="I446" t="s">
        <v>1881</v>
      </c>
      <c r="J446" t="s">
        <v>1881</v>
      </c>
      <c r="K446" t="s">
        <v>1881</v>
      </c>
      <c r="L446" t="s">
        <v>1881</v>
      </c>
      <c r="M446" s="180">
        <v>42130</v>
      </c>
      <c r="N446" t="s">
        <v>2004</v>
      </c>
      <c r="O446" t="s">
        <v>1883</v>
      </c>
      <c r="P446" t="s">
        <v>1883</v>
      </c>
      <c r="Q446">
        <v>0</v>
      </c>
      <c r="R446">
        <v>0</v>
      </c>
      <c r="S446" t="s">
        <v>1883</v>
      </c>
      <c r="T446" t="s">
        <v>1883</v>
      </c>
      <c r="U446">
        <v>0</v>
      </c>
      <c r="V446" t="s">
        <v>1883</v>
      </c>
      <c r="W446">
        <v>0</v>
      </c>
      <c r="X446">
        <v>0</v>
      </c>
      <c r="Y446">
        <v>0</v>
      </c>
      <c r="Z446" t="s">
        <v>1881</v>
      </c>
      <c r="AA446" t="s">
        <v>1881</v>
      </c>
      <c r="AB446" t="s">
        <v>1881</v>
      </c>
      <c r="AC446">
        <v>0</v>
      </c>
      <c r="AD446">
        <v>0</v>
      </c>
      <c r="AE446">
        <v>0</v>
      </c>
      <c r="AF446">
        <v>0</v>
      </c>
      <c r="AG446" t="s">
        <v>1881</v>
      </c>
      <c r="AH446" s="181" t="s">
        <v>1883</v>
      </c>
      <c r="AI446" s="182">
        <v>215</v>
      </c>
      <c r="AJ446" s="181" t="s">
        <v>1934</v>
      </c>
      <c r="AK446" s="181" t="s">
        <v>1883</v>
      </c>
      <c r="AL446" s="181" t="s">
        <v>1883</v>
      </c>
      <c r="AO446" s="181"/>
      <c r="AQ446">
        <v>10</v>
      </c>
      <c r="AR446" s="182">
        <v>40</v>
      </c>
      <c r="AS446" s="183" t="s">
        <v>1882</v>
      </c>
      <c r="AT446">
        <v>0</v>
      </c>
      <c r="AU446">
        <v>0</v>
      </c>
      <c r="AV446" s="182">
        <v>0</v>
      </c>
      <c r="AW446" s="184">
        <v>0</v>
      </c>
      <c r="AX446" s="183" t="s">
        <v>1881</v>
      </c>
      <c r="AY446" s="184">
        <v>0</v>
      </c>
      <c r="AZ446">
        <v>0</v>
      </c>
      <c r="BA446">
        <v>0</v>
      </c>
      <c r="BB446">
        <v>0</v>
      </c>
      <c r="BC446" s="182">
        <v>0</v>
      </c>
      <c r="BD446" t="s">
        <v>1883</v>
      </c>
      <c r="BE446" t="s">
        <v>1883</v>
      </c>
      <c r="BF446" t="s">
        <v>1883</v>
      </c>
      <c r="BG446" s="181" t="s">
        <v>1883</v>
      </c>
      <c r="BH446">
        <v>0</v>
      </c>
      <c r="BI446" s="184">
        <v>0</v>
      </c>
      <c r="BJ446" s="182">
        <v>0</v>
      </c>
      <c r="BK446" s="181" t="s">
        <v>1883</v>
      </c>
      <c r="BL446">
        <v>0</v>
      </c>
      <c r="BM446">
        <v>0</v>
      </c>
      <c r="BN446">
        <v>0</v>
      </c>
    </row>
    <row r="447" spans="1:66" x14ac:dyDescent="0.25">
      <c r="A447">
        <v>4927</v>
      </c>
      <c r="B447" t="s">
        <v>2652</v>
      </c>
      <c r="C447">
        <v>16</v>
      </c>
      <c r="D447">
        <v>0</v>
      </c>
      <c r="E447">
        <v>0</v>
      </c>
      <c r="F447" t="s">
        <v>1881</v>
      </c>
      <c r="G447" t="s">
        <v>1882</v>
      </c>
      <c r="H447" t="s">
        <v>1881</v>
      </c>
      <c r="I447" t="s">
        <v>1881</v>
      </c>
      <c r="J447" t="s">
        <v>1881</v>
      </c>
      <c r="K447" t="s">
        <v>1881</v>
      </c>
      <c r="L447" t="s">
        <v>1881</v>
      </c>
      <c r="M447" s="180">
        <v>42143</v>
      </c>
      <c r="N447" t="s">
        <v>1883</v>
      </c>
      <c r="O447" t="s">
        <v>1883</v>
      </c>
      <c r="P447" t="s">
        <v>2653</v>
      </c>
      <c r="Q447">
        <v>0</v>
      </c>
      <c r="R447">
        <v>0</v>
      </c>
      <c r="S447" t="s">
        <v>1883</v>
      </c>
      <c r="T447" t="s">
        <v>1883</v>
      </c>
      <c r="U447">
        <v>0</v>
      </c>
      <c r="V447" t="s">
        <v>1883</v>
      </c>
      <c r="W447">
        <v>0</v>
      </c>
      <c r="X447">
        <v>0</v>
      </c>
      <c r="Y447">
        <v>0</v>
      </c>
      <c r="Z447" t="s">
        <v>1881</v>
      </c>
      <c r="AA447" t="s">
        <v>1881</v>
      </c>
      <c r="AB447" t="s">
        <v>1881</v>
      </c>
      <c r="AC447">
        <v>0</v>
      </c>
      <c r="AD447">
        <v>0</v>
      </c>
      <c r="AE447">
        <v>0</v>
      </c>
      <c r="AF447">
        <v>0</v>
      </c>
      <c r="AG447" t="s">
        <v>1881</v>
      </c>
      <c r="AH447" s="181" t="s">
        <v>1883</v>
      </c>
      <c r="AI447" s="182">
        <v>210</v>
      </c>
      <c r="AJ447" s="181" t="s">
        <v>2007</v>
      </c>
      <c r="AK447" s="181" t="s">
        <v>1883</v>
      </c>
      <c r="AL447" s="181" t="s">
        <v>1883</v>
      </c>
      <c r="AO447" s="181"/>
      <c r="AQ447">
        <v>10</v>
      </c>
      <c r="AR447" s="182">
        <v>40</v>
      </c>
      <c r="AS447" s="183" t="s">
        <v>1882</v>
      </c>
      <c r="AT447">
        <v>0</v>
      </c>
      <c r="AU447">
        <v>162</v>
      </c>
      <c r="AV447" s="182">
        <v>6</v>
      </c>
      <c r="AW447" s="184">
        <v>0</v>
      </c>
      <c r="AX447" s="183" t="s">
        <v>1881</v>
      </c>
      <c r="AY447" s="184">
        <v>0</v>
      </c>
      <c r="AZ447">
        <v>0</v>
      </c>
      <c r="BA447">
        <v>0</v>
      </c>
      <c r="BB447">
        <v>0</v>
      </c>
      <c r="BC447" s="182">
        <v>0</v>
      </c>
      <c r="BD447" t="s">
        <v>1883</v>
      </c>
      <c r="BE447" t="s">
        <v>1883</v>
      </c>
      <c r="BF447" t="s">
        <v>1883</v>
      </c>
      <c r="BG447" s="181" t="s">
        <v>1883</v>
      </c>
      <c r="BH447">
        <v>0</v>
      </c>
      <c r="BI447" s="184">
        <v>0</v>
      </c>
      <c r="BJ447" s="182">
        <v>0</v>
      </c>
      <c r="BK447" s="181" t="s">
        <v>1883</v>
      </c>
      <c r="BL447">
        <v>0</v>
      </c>
      <c r="BM447">
        <v>0</v>
      </c>
      <c r="BN447">
        <v>0</v>
      </c>
    </row>
    <row r="448" spans="1:66" x14ac:dyDescent="0.25">
      <c r="A448">
        <v>4940</v>
      </c>
      <c r="B448" t="s">
        <v>597</v>
      </c>
      <c r="C448">
        <v>10</v>
      </c>
      <c r="D448">
        <v>0</v>
      </c>
      <c r="E448">
        <v>0</v>
      </c>
      <c r="F448" t="s">
        <v>1881</v>
      </c>
      <c r="G448" t="s">
        <v>1882</v>
      </c>
      <c r="H448" t="s">
        <v>1881</v>
      </c>
      <c r="I448" t="s">
        <v>1881</v>
      </c>
      <c r="J448" t="s">
        <v>1881</v>
      </c>
      <c r="K448" t="s">
        <v>1881</v>
      </c>
      <c r="L448" t="s">
        <v>1881</v>
      </c>
      <c r="M448" s="180">
        <v>42152</v>
      </c>
      <c r="N448" t="s">
        <v>1883</v>
      </c>
      <c r="O448" t="s">
        <v>1883</v>
      </c>
      <c r="P448" t="s">
        <v>2654</v>
      </c>
      <c r="Q448">
        <v>0</v>
      </c>
      <c r="R448">
        <v>0</v>
      </c>
      <c r="S448" t="s">
        <v>1883</v>
      </c>
      <c r="T448" t="s">
        <v>1883</v>
      </c>
      <c r="U448">
        <v>0</v>
      </c>
      <c r="V448" t="s">
        <v>1883</v>
      </c>
      <c r="W448">
        <v>0</v>
      </c>
      <c r="X448">
        <v>0</v>
      </c>
      <c r="Y448">
        <v>0</v>
      </c>
      <c r="Z448" t="s">
        <v>1881</v>
      </c>
      <c r="AA448" t="s">
        <v>1881</v>
      </c>
      <c r="AB448" t="s">
        <v>1881</v>
      </c>
      <c r="AC448">
        <v>0</v>
      </c>
      <c r="AD448">
        <v>0</v>
      </c>
      <c r="AE448">
        <v>0</v>
      </c>
      <c r="AF448">
        <v>0</v>
      </c>
      <c r="AG448" t="s">
        <v>1881</v>
      </c>
      <c r="AH448" s="181" t="s">
        <v>1883</v>
      </c>
      <c r="AI448" s="182">
        <v>141</v>
      </c>
      <c r="AJ448" s="181" t="s">
        <v>2294</v>
      </c>
      <c r="AK448" s="181" t="s">
        <v>1883</v>
      </c>
      <c r="AL448" s="181" t="s">
        <v>1883</v>
      </c>
      <c r="AO448" s="181"/>
      <c r="AQ448">
        <v>10</v>
      </c>
      <c r="AR448" s="182">
        <v>50</v>
      </c>
      <c r="AS448" s="183" t="s">
        <v>1882</v>
      </c>
      <c r="AT448">
        <v>0</v>
      </c>
      <c r="AU448">
        <v>64</v>
      </c>
      <c r="AV448" s="182">
        <v>8</v>
      </c>
      <c r="AW448" s="184">
        <v>0</v>
      </c>
      <c r="AX448" s="183" t="s">
        <v>1881</v>
      </c>
      <c r="AY448" s="184">
        <v>0</v>
      </c>
      <c r="AZ448">
        <v>0</v>
      </c>
      <c r="BA448">
        <v>0</v>
      </c>
      <c r="BB448">
        <v>0</v>
      </c>
      <c r="BC448" s="182">
        <v>0</v>
      </c>
      <c r="BD448" t="s">
        <v>1883</v>
      </c>
      <c r="BE448" t="s">
        <v>1883</v>
      </c>
      <c r="BF448" t="s">
        <v>1883</v>
      </c>
      <c r="BG448" s="181" t="s">
        <v>1883</v>
      </c>
      <c r="BH448">
        <v>2.2000000000000002</v>
      </c>
      <c r="BI448" s="184">
        <v>0</v>
      </c>
      <c r="BJ448" s="182">
        <v>0</v>
      </c>
      <c r="BK448" s="181" t="s">
        <v>1883</v>
      </c>
      <c r="BL448">
        <v>0</v>
      </c>
      <c r="BM448">
        <v>0</v>
      </c>
      <c r="BN448">
        <v>0</v>
      </c>
    </row>
    <row r="449" spans="1:66" x14ac:dyDescent="0.25">
      <c r="A449">
        <v>4941</v>
      </c>
      <c r="B449" t="s">
        <v>601</v>
      </c>
      <c r="C449">
        <v>10</v>
      </c>
      <c r="D449">
        <v>0</v>
      </c>
      <c r="E449">
        <v>0</v>
      </c>
      <c r="F449" t="s">
        <v>1881</v>
      </c>
      <c r="G449" t="s">
        <v>1882</v>
      </c>
      <c r="H449" t="s">
        <v>1881</v>
      </c>
      <c r="I449" t="s">
        <v>1881</v>
      </c>
      <c r="J449" t="s">
        <v>1881</v>
      </c>
      <c r="K449" t="s">
        <v>1881</v>
      </c>
      <c r="L449" t="s">
        <v>1881</v>
      </c>
      <c r="M449" s="180">
        <v>42152</v>
      </c>
      <c r="N449" t="s">
        <v>1883</v>
      </c>
      <c r="O449" t="s">
        <v>1883</v>
      </c>
      <c r="P449" t="s">
        <v>2655</v>
      </c>
      <c r="Q449">
        <v>0</v>
      </c>
      <c r="R449">
        <v>0</v>
      </c>
      <c r="S449" t="s">
        <v>1883</v>
      </c>
      <c r="T449" t="s">
        <v>1883</v>
      </c>
      <c r="U449">
        <v>0</v>
      </c>
      <c r="V449" t="s">
        <v>1883</v>
      </c>
      <c r="W449">
        <v>0</v>
      </c>
      <c r="X449">
        <v>0</v>
      </c>
      <c r="Y449">
        <v>0</v>
      </c>
      <c r="Z449" t="s">
        <v>1881</v>
      </c>
      <c r="AA449" t="s">
        <v>1881</v>
      </c>
      <c r="AB449" t="s">
        <v>1881</v>
      </c>
      <c r="AC449">
        <v>0</v>
      </c>
      <c r="AD449">
        <v>0</v>
      </c>
      <c r="AE449">
        <v>0</v>
      </c>
      <c r="AF449">
        <v>0</v>
      </c>
      <c r="AG449" t="s">
        <v>1881</v>
      </c>
      <c r="AH449" s="181" t="s">
        <v>1883</v>
      </c>
      <c r="AI449" s="182">
        <v>141</v>
      </c>
      <c r="AJ449" s="181" t="s">
        <v>2294</v>
      </c>
      <c r="AK449" s="181" t="s">
        <v>1883</v>
      </c>
      <c r="AL449" s="181" t="s">
        <v>1883</v>
      </c>
      <c r="AO449" s="181"/>
      <c r="AQ449">
        <v>10</v>
      </c>
      <c r="AR449" s="182">
        <v>50</v>
      </c>
      <c r="AS449" s="183" t="s">
        <v>1882</v>
      </c>
      <c r="AT449">
        <v>0</v>
      </c>
      <c r="AU449">
        <v>64</v>
      </c>
      <c r="AV449" s="182">
        <v>8</v>
      </c>
      <c r="AW449" s="184">
        <v>0</v>
      </c>
      <c r="AX449" s="183" t="s">
        <v>1881</v>
      </c>
      <c r="AY449" s="184">
        <v>0</v>
      </c>
      <c r="AZ449">
        <v>0</v>
      </c>
      <c r="BA449">
        <v>0</v>
      </c>
      <c r="BB449">
        <v>0</v>
      </c>
      <c r="BC449" s="182">
        <v>0</v>
      </c>
      <c r="BD449" t="s">
        <v>1883</v>
      </c>
      <c r="BE449" t="s">
        <v>1883</v>
      </c>
      <c r="BF449" t="s">
        <v>1883</v>
      </c>
      <c r="BG449" s="181" t="s">
        <v>1883</v>
      </c>
      <c r="BH449">
        <v>2</v>
      </c>
      <c r="BI449" s="184">
        <v>0</v>
      </c>
      <c r="BJ449" s="182">
        <v>0</v>
      </c>
      <c r="BK449" s="181" t="s">
        <v>1883</v>
      </c>
      <c r="BL449">
        <v>0</v>
      </c>
      <c r="BM449">
        <v>0</v>
      </c>
      <c r="BN449">
        <v>0</v>
      </c>
    </row>
    <row r="450" spans="1:66" x14ac:dyDescent="0.25">
      <c r="A450">
        <v>4942</v>
      </c>
      <c r="B450" t="s">
        <v>2656</v>
      </c>
      <c r="C450">
        <v>20</v>
      </c>
      <c r="D450">
        <v>0</v>
      </c>
      <c r="E450">
        <v>0</v>
      </c>
      <c r="F450" t="s">
        <v>1881</v>
      </c>
      <c r="G450" t="s">
        <v>1882</v>
      </c>
      <c r="H450" t="s">
        <v>1881</v>
      </c>
      <c r="I450" t="s">
        <v>1881</v>
      </c>
      <c r="J450" t="s">
        <v>1881</v>
      </c>
      <c r="K450" t="s">
        <v>1881</v>
      </c>
      <c r="L450" t="s">
        <v>1881</v>
      </c>
      <c r="M450" s="180">
        <v>42152</v>
      </c>
      <c r="N450" t="s">
        <v>1883</v>
      </c>
      <c r="O450" t="s">
        <v>1883</v>
      </c>
      <c r="P450" t="s">
        <v>2657</v>
      </c>
      <c r="Q450">
        <v>0</v>
      </c>
      <c r="R450">
        <v>0</v>
      </c>
      <c r="S450" t="s">
        <v>1883</v>
      </c>
      <c r="T450" t="s">
        <v>1883</v>
      </c>
      <c r="U450">
        <v>0</v>
      </c>
      <c r="V450" t="s">
        <v>1883</v>
      </c>
      <c r="W450">
        <v>0</v>
      </c>
      <c r="X450">
        <v>0</v>
      </c>
      <c r="Y450">
        <v>0</v>
      </c>
      <c r="Z450" t="s">
        <v>1881</v>
      </c>
      <c r="AA450" t="s">
        <v>1881</v>
      </c>
      <c r="AB450" t="s">
        <v>1881</v>
      </c>
      <c r="AC450">
        <v>0</v>
      </c>
      <c r="AD450">
        <v>0</v>
      </c>
      <c r="AE450">
        <v>0</v>
      </c>
      <c r="AF450">
        <v>0</v>
      </c>
      <c r="AG450" t="s">
        <v>1881</v>
      </c>
      <c r="AH450" s="181" t="s">
        <v>1883</v>
      </c>
      <c r="AI450" s="182">
        <v>141</v>
      </c>
      <c r="AJ450" s="181" t="s">
        <v>2294</v>
      </c>
      <c r="AK450" s="181" t="s">
        <v>1883</v>
      </c>
      <c r="AL450" s="181" t="s">
        <v>1883</v>
      </c>
      <c r="AO450" s="181"/>
      <c r="AQ450">
        <v>10</v>
      </c>
      <c r="AR450" s="182">
        <v>50</v>
      </c>
      <c r="AS450" s="183" t="s">
        <v>1882</v>
      </c>
      <c r="AT450">
        <v>0</v>
      </c>
      <c r="AU450">
        <v>96</v>
      </c>
      <c r="AV450" s="182">
        <v>9</v>
      </c>
      <c r="AW450" s="184">
        <v>0</v>
      </c>
      <c r="AX450" s="183" t="s">
        <v>1881</v>
      </c>
      <c r="AY450" s="184">
        <v>0</v>
      </c>
      <c r="AZ450">
        <v>0</v>
      </c>
      <c r="BA450">
        <v>0</v>
      </c>
      <c r="BB450">
        <v>0</v>
      </c>
      <c r="BC450" s="182">
        <v>0</v>
      </c>
      <c r="BD450" t="s">
        <v>1883</v>
      </c>
      <c r="BE450" t="s">
        <v>1883</v>
      </c>
      <c r="BF450" t="s">
        <v>1883</v>
      </c>
      <c r="BG450" s="181" t="s">
        <v>1883</v>
      </c>
      <c r="BH450">
        <v>0</v>
      </c>
      <c r="BI450" s="184">
        <v>0</v>
      </c>
      <c r="BJ450" s="182">
        <v>0</v>
      </c>
      <c r="BK450" s="181" t="s">
        <v>1883</v>
      </c>
      <c r="BL450">
        <v>0</v>
      </c>
      <c r="BM450">
        <v>0</v>
      </c>
      <c r="BN450">
        <v>0</v>
      </c>
    </row>
    <row r="451" spans="1:66" x14ac:dyDescent="0.25">
      <c r="A451">
        <v>4943</v>
      </c>
      <c r="B451" t="s">
        <v>605</v>
      </c>
      <c r="C451">
        <v>20</v>
      </c>
      <c r="D451">
        <v>0</v>
      </c>
      <c r="E451">
        <v>0</v>
      </c>
      <c r="F451" t="s">
        <v>1881</v>
      </c>
      <c r="G451" t="s">
        <v>1882</v>
      </c>
      <c r="H451" t="s">
        <v>1881</v>
      </c>
      <c r="I451" t="s">
        <v>1881</v>
      </c>
      <c r="J451" t="s">
        <v>1881</v>
      </c>
      <c r="K451" t="s">
        <v>1881</v>
      </c>
      <c r="L451" t="s">
        <v>1881</v>
      </c>
      <c r="M451" s="180">
        <v>42152</v>
      </c>
      <c r="N451" t="s">
        <v>1883</v>
      </c>
      <c r="O451" t="s">
        <v>1883</v>
      </c>
      <c r="P451" t="s">
        <v>2658</v>
      </c>
      <c r="Q451">
        <v>0</v>
      </c>
      <c r="R451">
        <v>0</v>
      </c>
      <c r="S451" t="s">
        <v>1883</v>
      </c>
      <c r="T451" t="s">
        <v>1883</v>
      </c>
      <c r="U451">
        <v>0</v>
      </c>
      <c r="V451" t="s">
        <v>1883</v>
      </c>
      <c r="W451">
        <v>0</v>
      </c>
      <c r="X451">
        <v>0</v>
      </c>
      <c r="Y451">
        <v>0</v>
      </c>
      <c r="Z451" t="s">
        <v>1881</v>
      </c>
      <c r="AA451" t="s">
        <v>1881</v>
      </c>
      <c r="AB451" t="s">
        <v>1881</v>
      </c>
      <c r="AC451">
        <v>0</v>
      </c>
      <c r="AD451">
        <v>0</v>
      </c>
      <c r="AE451">
        <v>0</v>
      </c>
      <c r="AF451">
        <v>0</v>
      </c>
      <c r="AG451" t="s">
        <v>1881</v>
      </c>
      <c r="AH451" s="181" t="s">
        <v>1883</v>
      </c>
      <c r="AI451" s="182">
        <v>141</v>
      </c>
      <c r="AJ451" s="181" t="s">
        <v>2294</v>
      </c>
      <c r="AK451" s="181" t="s">
        <v>1883</v>
      </c>
      <c r="AL451" s="181" t="s">
        <v>1883</v>
      </c>
      <c r="AO451" s="181"/>
      <c r="AQ451">
        <v>10</v>
      </c>
      <c r="AR451" s="182">
        <v>50</v>
      </c>
      <c r="AS451" s="183" t="s">
        <v>1882</v>
      </c>
      <c r="AT451">
        <v>0</v>
      </c>
      <c r="AU451">
        <v>96</v>
      </c>
      <c r="AV451" s="182">
        <v>9</v>
      </c>
      <c r="AW451" s="184">
        <v>0</v>
      </c>
      <c r="AX451" s="183" t="s">
        <v>1881</v>
      </c>
      <c r="AY451" s="184">
        <v>0</v>
      </c>
      <c r="AZ451">
        <v>0</v>
      </c>
      <c r="BA451">
        <v>0</v>
      </c>
      <c r="BB451">
        <v>0</v>
      </c>
      <c r="BC451" s="182">
        <v>0</v>
      </c>
      <c r="BD451" t="s">
        <v>1883</v>
      </c>
      <c r="BE451" t="s">
        <v>1883</v>
      </c>
      <c r="BF451" t="s">
        <v>1883</v>
      </c>
      <c r="BG451" s="181" t="s">
        <v>1883</v>
      </c>
      <c r="BH451">
        <v>2.2000000000000002</v>
      </c>
      <c r="BI451" s="184">
        <v>0</v>
      </c>
      <c r="BJ451" s="182">
        <v>0</v>
      </c>
      <c r="BK451" s="181" t="s">
        <v>1883</v>
      </c>
      <c r="BL451">
        <v>0</v>
      </c>
      <c r="BM451">
        <v>0</v>
      </c>
      <c r="BN451">
        <v>0</v>
      </c>
    </row>
    <row r="452" spans="1:66" x14ac:dyDescent="0.25">
      <c r="A452">
        <v>4945</v>
      </c>
      <c r="B452" t="s">
        <v>607</v>
      </c>
      <c r="C452">
        <v>15</v>
      </c>
      <c r="D452">
        <v>0</v>
      </c>
      <c r="E452">
        <v>0</v>
      </c>
      <c r="F452" t="s">
        <v>1881</v>
      </c>
      <c r="G452" t="s">
        <v>1882</v>
      </c>
      <c r="H452" t="s">
        <v>1881</v>
      </c>
      <c r="I452" t="s">
        <v>1881</v>
      </c>
      <c r="J452" t="s">
        <v>1881</v>
      </c>
      <c r="K452" t="s">
        <v>1881</v>
      </c>
      <c r="L452" t="s">
        <v>1881</v>
      </c>
      <c r="M452" s="180">
        <v>42152</v>
      </c>
      <c r="N452" t="s">
        <v>1883</v>
      </c>
      <c r="O452" t="s">
        <v>1883</v>
      </c>
      <c r="P452" t="s">
        <v>2659</v>
      </c>
      <c r="Q452">
        <v>0</v>
      </c>
      <c r="R452">
        <v>0</v>
      </c>
      <c r="S452" t="s">
        <v>1883</v>
      </c>
      <c r="T452" t="s">
        <v>1883</v>
      </c>
      <c r="U452">
        <v>0</v>
      </c>
      <c r="V452" t="s">
        <v>1883</v>
      </c>
      <c r="W452">
        <v>0</v>
      </c>
      <c r="X452">
        <v>0</v>
      </c>
      <c r="Y452">
        <v>0</v>
      </c>
      <c r="Z452" t="s">
        <v>1881</v>
      </c>
      <c r="AA452" t="s">
        <v>1881</v>
      </c>
      <c r="AB452" t="s">
        <v>1881</v>
      </c>
      <c r="AC452">
        <v>0</v>
      </c>
      <c r="AD452">
        <v>0</v>
      </c>
      <c r="AE452">
        <v>0</v>
      </c>
      <c r="AF452">
        <v>0</v>
      </c>
      <c r="AG452" t="s">
        <v>1881</v>
      </c>
      <c r="AH452" s="181" t="s">
        <v>1883</v>
      </c>
      <c r="AI452" s="182">
        <v>141</v>
      </c>
      <c r="AJ452" s="181" t="s">
        <v>2294</v>
      </c>
      <c r="AK452" s="181" t="s">
        <v>1883</v>
      </c>
      <c r="AL452" s="181" t="s">
        <v>1883</v>
      </c>
      <c r="AO452" s="181"/>
      <c r="AQ452">
        <v>10</v>
      </c>
      <c r="AR452" s="182">
        <v>50</v>
      </c>
      <c r="AS452" s="183" t="s">
        <v>1882</v>
      </c>
      <c r="AT452">
        <v>0</v>
      </c>
      <c r="AU452">
        <v>64</v>
      </c>
      <c r="AV452" s="182">
        <v>7</v>
      </c>
      <c r="AW452" s="184">
        <v>0</v>
      </c>
      <c r="AX452" s="183" t="s">
        <v>1881</v>
      </c>
      <c r="AY452" s="184">
        <v>0</v>
      </c>
      <c r="AZ452">
        <v>0</v>
      </c>
      <c r="BA452">
        <v>0</v>
      </c>
      <c r="BB452">
        <v>0</v>
      </c>
      <c r="BC452" s="182">
        <v>0</v>
      </c>
      <c r="BD452" t="s">
        <v>1883</v>
      </c>
      <c r="BE452" t="s">
        <v>1883</v>
      </c>
      <c r="BF452" t="s">
        <v>1883</v>
      </c>
      <c r="BG452" s="181" t="s">
        <v>1883</v>
      </c>
      <c r="BH452">
        <v>4.5</v>
      </c>
      <c r="BI452" s="184">
        <v>0</v>
      </c>
      <c r="BJ452" s="182">
        <v>0</v>
      </c>
      <c r="BK452" s="181" t="s">
        <v>1883</v>
      </c>
      <c r="BL452">
        <v>0</v>
      </c>
      <c r="BM452">
        <v>0</v>
      </c>
      <c r="BN452">
        <v>0</v>
      </c>
    </row>
    <row r="453" spans="1:66" x14ac:dyDescent="0.25">
      <c r="A453">
        <v>4949</v>
      </c>
      <c r="B453" t="s">
        <v>2660</v>
      </c>
      <c r="C453">
        <v>1</v>
      </c>
      <c r="D453">
        <v>0</v>
      </c>
      <c r="E453">
        <v>0</v>
      </c>
      <c r="F453" t="s">
        <v>1881</v>
      </c>
      <c r="G453" t="s">
        <v>1881</v>
      </c>
      <c r="H453" t="s">
        <v>1881</v>
      </c>
      <c r="I453" t="s">
        <v>1881</v>
      </c>
      <c r="J453" t="s">
        <v>1881</v>
      </c>
      <c r="K453" t="s">
        <v>1881</v>
      </c>
      <c r="L453" t="s">
        <v>1881</v>
      </c>
      <c r="M453" s="180">
        <v>42164</v>
      </c>
      <c r="N453" t="s">
        <v>2004</v>
      </c>
      <c r="O453" t="s">
        <v>1883</v>
      </c>
      <c r="P453" t="s">
        <v>1883</v>
      </c>
      <c r="Q453">
        <v>0</v>
      </c>
      <c r="R453">
        <v>0</v>
      </c>
      <c r="S453" t="s">
        <v>1883</v>
      </c>
      <c r="T453" t="s">
        <v>1883</v>
      </c>
      <c r="U453">
        <v>0</v>
      </c>
      <c r="V453" t="s">
        <v>1883</v>
      </c>
      <c r="W453">
        <v>0</v>
      </c>
      <c r="X453">
        <v>0</v>
      </c>
      <c r="Y453">
        <v>0</v>
      </c>
      <c r="Z453" t="s">
        <v>1881</v>
      </c>
      <c r="AA453" t="s">
        <v>1881</v>
      </c>
      <c r="AB453" t="s">
        <v>1881</v>
      </c>
      <c r="AC453">
        <v>0</v>
      </c>
      <c r="AD453">
        <v>0</v>
      </c>
      <c r="AE453">
        <v>0</v>
      </c>
      <c r="AF453">
        <v>0</v>
      </c>
      <c r="AG453" t="s">
        <v>1881</v>
      </c>
      <c r="AH453" s="181" t="s">
        <v>1883</v>
      </c>
      <c r="AI453" s="182">
        <v>141</v>
      </c>
      <c r="AJ453" s="181" t="s">
        <v>2294</v>
      </c>
      <c r="AK453" s="181" t="s">
        <v>2661</v>
      </c>
      <c r="AL453" s="181" t="s">
        <v>1883</v>
      </c>
      <c r="AO453" s="181"/>
      <c r="AQ453">
        <v>10</v>
      </c>
      <c r="AR453" s="182">
        <v>40</v>
      </c>
      <c r="AS453" s="183" t="s">
        <v>1882</v>
      </c>
      <c r="AT453">
        <v>0</v>
      </c>
      <c r="AU453">
        <v>0</v>
      </c>
      <c r="AV453" s="182">
        <v>0</v>
      </c>
      <c r="AW453" s="184">
        <v>0</v>
      </c>
      <c r="AX453" s="183" t="s">
        <v>1881</v>
      </c>
      <c r="AY453" s="184">
        <v>0</v>
      </c>
      <c r="AZ453">
        <v>0</v>
      </c>
      <c r="BA453">
        <v>0</v>
      </c>
      <c r="BB453">
        <v>0</v>
      </c>
      <c r="BC453" s="182">
        <v>0</v>
      </c>
      <c r="BD453" t="s">
        <v>1883</v>
      </c>
      <c r="BE453" t="s">
        <v>1883</v>
      </c>
      <c r="BF453" t="s">
        <v>1883</v>
      </c>
      <c r="BG453" s="181" t="s">
        <v>1883</v>
      </c>
      <c r="BH453">
        <v>0</v>
      </c>
      <c r="BI453" s="184">
        <v>0</v>
      </c>
      <c r="BJ453" s="182">
        <v>0</v>
      </c>
      <c r="BK453" s="181" t="s">
        <v>1883</v>
      </c>
      <c r="BL453">
        <v>0</v>
      </c>
      <c r="BM453">
        <v>0</v>
      </c>
      <c r="BN453">
        <v>0</v>
      </c>
    </row>
    <row r="454" spans="1:66" x14ac:dyDescent="0.25">
      <c r="A454">
        <v>4974</v>
      </c>
      <c r="B454" t="s">
        <v>2662</v>
      </c>
      <c r="C454">
        <v>12</v>
      </c>
      <c r="D454">
        <v>0</v>
      </c>
      <c r="E454">
        <v>0</v>
      </c>
      <c r="F454" t="s">
        <v>1881</v>
      </c>
      <c r="G454" t="s">
        <v>1882</v>
      </c>
      <c r="H454" t="s">
        <v>1881</v>
      </c>
      <c r="I454" t="s">
        <v>1881</v>
      </c>
      <c r="J454" t="s">
        <v>1881</v>
      </c>
      <c r="K454" t="s">
        <v>1881</v>
      </c>
      <c r="L454" t="s">
        <v>1881</v>
      </c>
      <c r="M454" s="180">
        <v>42181</v>
      </c>
      <c r="N454" t="s">
        <v>1883</v>
      </c>
      <c r="O454" t="s">
        <v>2663</v>
      </c>
      <c r="P454" t="s">
        <v>1883</v>
      </c>
      <c r="Q454">
        <v>0</v>
      </c>
      <c r="R454">
        <v>0</v>
      </c>
      <c r="S454" t="s">
        <v>1883</v>
      </c>
      <c r="T454" t="s">
        <v>1883</v>
      </c>
      <c r="U454">
        <v>0</v>
      </c>
      <c r="V454" t="s">
        <v>1883</v>
      </c>
      <c r="W454">
        <v>0</v>
      </c>
      <c r="X454">
        <v>0</v>
      </c>
      <c r="Y454">
        <v>0</v>
      </c>
      <c r="Z454" t="s">
        <v>1881</v>
      </c>
      <c r="AA454" t="s">
        <v>1881</v>
      </c>
      <c r="AB454" t="s">
        <v>1881</v>
      </c>
      <c r="AC454">
        <v>0</v>
      </c>
      <c r="AD454">
        <v>0</v>
      </c>
      <c r="AE454">
        <v>0</v>
      </c>
      <c r="AF454">
        <v>0</v>
      </c>
      <c r="AG454" t="s">
        <v>1881</v>
      </c>
      <c r="AH454" s="181" t="s">
        <v>1883</v>
      </c>
      <c r="AI454" s="182">
        <v>210</v>
      </c>
      <c r="AJ454" s="181" t="s">
        <v>2007</v>
      </c>
      <c r="AK454" s="181" t="s">
        <v>1883</v>
      </c>
      <c r="AL454" s="181" t="s">
        <v>1883</v>
      </c>
      <c r="AO454" s="181"/>
      <c r="AQ454">
        <v>10</v>
      </c>
      <c r="AR454" s="182">
        <v>40</v>
      </c>
      <c r="AS454" s="183" t="s">
        <v>1882</v>
      </c>
      <c r="AT454">
        <v>0</v>
      </c>
      <c r="AU454">
        <v>0</v>
      </c>
      <c r="AV454" s="182">
        <v>0</v>
      </c>
      <c r="AW454" s="184">
        <v>0</v>
      </c>
      <c r="AX454" s="183" t="s">
        <v>1881</v>
      </c>
      <c r="AY454" s="184">
        <v>0</v>
      </c>
      <c r="AZ454">
        <v>0</v>
      </c>
      <c r="BA454">
        <v>0</v>
      </c>
      <c r="BB454">
        <v>0</v>
      </c>
      <c r="BC454" s="182">
        <v>0</v>
      </c>
      <c r="BD454" t="s">
        <v>1883</v>
      </c>
      <c r="BE454" t="s">
        <v>1883</v>
      </c>
      <c r="BF454" t="s">
        <v>1883</v>
      </c>
      <c r="BG454" s="181" t="s">
        <v>1883</v>
      </c>
      <c r="BH454">
        <v>0</v>
      </c>
      <c r="BI454" s="184">
        <v>0</v>
      </c>
      <c r="BJ454" s="182">
        <v>0</v>
      </c>
      <c r="BK454" s="181" t="s">
        <v>1883</v>
      </c>
      <c r="BL454">
        <v>0</v>
      </c>
      <c r="BM454">
        <v>0</v>
      </c>
      <c r="BN454">
        <v>0</v>
      </c>
    </row>
    <row r="455" spans="1:66" x14ac:dyDescent="0.25">
      <c r="A455">
        <v>4981</v>
      </c>
      <c r="B455" t="s">
        <v>609</v>
      </c>
      <c r="C455">
        <v>10</v>
      </c>
      <c r="D455">
        <v>0</v>
      </c>
      <c r="E455">
        <v>0</v>
      </c>
      <c r="F455" t="s">
        <v>1881</v>
      </c>
      <c r="G455" t="s">
        <v>1882</v>
      </c>
      <c r="H455" t="s">
        <v>1881</v>
      </c>
      <c r="I455" t="s">
        <v>1881</v>
      </c>
      <c r="J455" t="s">
        <v>1881</v>
      </c>
      <c r="K455" t="s">
        <v>1881</v>
      </c>
      <c r="L455" t="s">
        <v>1881</v>
      </c>
      <c r="M455" s="180">
        <v>42189</v>
      </c>
      <c r="N455" t="s">
        <v>1883</v>
      </c>
      <c r="O455" t="s">
        <v>1883</v>
      </c>
      <c r="P455" t="s">
        <v>2664</v>
      </c>
      <c r="Q455">
        <v>0</v>
      </c>
      <c r="R455">
        <v>0</v>
      </c>
      <c r="S455" t="s">
        <v>1883</v>
      </c>
      <c r="T455" t="s">
        <v>1883</v>
      </c>
      <c r="U455">
        <v>0</v>
      </c>
      <c r="V455" t="s">
        <v>1883</v>
      </c>
      <c r="W455">
        <v>0</v>
      </c>
      <c r="X455">
        <v>0</v>
      </c>
      <c r="Y455">
        <v>0</v>
      </c>
      <c r="Z455" t="s">
        <v>1881</v>
      </c>
      <c r="AA455" t="s">
        <v>1881</v>
      </c>
      <c r="AB455" t="s">
        <v>1881</v>
      </c>
      <c r="AC455">
        <v>0</v>
      </c>
      <c r="AD455">
        <v>0</v>
      </c>
      <c r="AE455">
        <v>0</v>
      </c>
      <c r="AF455">
        <v>0</v>
      </c>
      <c r="AG455" t="s">
        <v>1881</v>
      </c>
      <c r="AH455" s="181" t="s">
        <v>1883</v>
      </c>
      <c r="AI455" s="182">
        <v>141</v>
      </c>
      <c r="AJ455" s="181" t="s">
        <v>2294</v>
      </c>
      <c r="AK455" s="181" t="s">
        <v>1883</v>
      </c>
      <c r="AL455" s="181" t="s">
        <v>1883</v>
      </c>
      <c r="AO455" s="181"/>
      <c r="AQ455">
        <v>10</v>
      </c>
      <c r="AR455" s="182">
        <v>50</v>
      </c>
      <c r="AS455" s="183" t="s">
        <v>1882</v>
      </c>
      <c r="AT455">
        <v>0</v>
      </c>
      <c r="AU455">
        <v>64</v>
      </c>
      <c r="AV455" s="182">
        <v>8</v>
      </c>
      <c r="AW455" s="184">
        <v>0</v>
      </c>
      <c r="AX455" s="183" t="s">
        <v>1881</v>
      </c>
      <c r="AY455" s="184">
        <v>0</v>
      </c>
      <c r="AZ455">
        <v>0</v>
      </c>
      <c r="BA455">
        <v>0</v>
      </c>
      <c r="BB455">
        <v>0</v>
      </c>
      <c r="BC455" s="182">
        <v>0</v>
      </c>
      <c r="BD455" t="s">
        <v>1883</v>
      </c>
      <c r="BE455" t="s">
        <v>1883</v>
      </c>
      <c r="BF455" t="s">
        <v>1883</v>
      </c>
      <c r="BG455" s="181" t="s">
        <v>1883</v>
      </c>
      <c r="BH455">
        <v>2</v>
      </c>
      <c r="BI455" s="184">
        <v>0</v>
      </c>
      <c r="BJ455" s="182">
        <v>0</v>
      </c>
      <c r="BK455" s="181" t="s">
        <v>1883</v>
      </c>
      <c r="BL455">
        <v>0</v>
      </c>
      <c r="BM455">
        <v>0</v>
      </c>
      <c r="BN455">
        <v>0</v>
      </c>
    </row>
    <row r="456" spans="1:66" x14ac:dyDescent="0.25">
      <c r="A456">
        <v>4994</v>
      </c>
      <c r="B456" t="s">
        <v>2665</v>
      </c>
      <c r="C456">
        <v>1</v>
      </c>
      <c r="D456">
        <v>0</v>
      </c>
      <c r="E456">
        <v>0</v>
      </c>
      <c r="F456" t="s">
        <v>1881</v>
      </c>
      <c r="G456" t="s">
        <v>1882</v>
      </c>
      <c r="H456" t="s">
        <v>1881</v>
      </c>
      <c r="I456" t="s">
        <v>1881</v>
      </c>
      <c r="J456" t="s">
        <v>1881</v>
      </c>
      <c r="K456" t="s">
        <v>1881</v>
      </c>
      <c r="L456" t="s">
        <v>1881</v>
      </c>
      <c r="M456" s="180">
        <v>42199</v>
      </c>
      <c r="N456" t="s">
        <v>1883</v>
      </c>
      <c r="O456" t="s">
        <v>1883</v>
      </c>
      <c r="P456" t="s">
        <v>1883</v>
      </c>
      <c r="Q456">
        <v>0</v>
      </c>
      <c r="R456">
        <v>0</v>
      </c>
      <c r="S456" t="s">
        <v>1883</v>
      </c>
      <c r="T456" t="s">
        <v>1883</v>
      </c>
      <c r="U456">
        <v>0</v>
      </c>
      <c r="V456" t="s">
        <v>1883</v>
      </c>
      <c r="W456">
        <v>0</v>
      </c>
      <c r="X456">
        <v>0</v>
      </c>
      <c r="Y456">
        <v>0</v>
      </c>
      <c r="Z456" t="s">
        <v>1881</v>
      </c>
      <c r="AA456" t="s">
        <v>1881</v>
      </c>
      <c r="AB456" t="s">
        <v>1881</v>
      </c>
      <c r="AC456">
        <v>0</v>
      </c>
      <c r="AD456">
        <v>0</v>
      </c>
      <c r="AE456">
        <v>0</v>
      </c>
      <c r="AF456">
        <v>0</v>
      </c>
      <c r="AG456" t="s">
        <v>1882</v>
      </c>
      <c r="AH456" s="181" t="s">
        <v>1883</v>
      </c>
      <c r="AI456" s="182">
        <v>27</v>
      </c>
      <c r="AJ456" s="181" t="s">
        <v>1886</v>
      </c>
      <c r="AK456" s="181" t="s">
        <v>1883</v>
      </c>
      <c r="AL456" s="181" t="s">
        <v>1883</v>
      </c>
      <c r="AO456" s="181"/>
      <c r="AQ456">
        <v>10</v>
      </c>
      <c r="AR456" s="182">
        <v>40</v>
      </c>
      <c r="AS456" s="183" t="s">
        <v>1882</v>
      </c>
      <c r="AT456">
        <v>0</v>
      </c>
      <c r="AU456">
        <v>0</v>
      </c>
      <c r="AV456" s="182">
        <v>0</v>
      </c>
      <c r="AW456" s="184">
        <v>0</v>
      </c>
      <c r="AX456" s="183" t="s">
        <v>1881</v>
      </c>
      <c r="AY456" s="184">
        <v>0</v>
      </c>
      <c r="AZ456">
        <v>0</v>
      </c>
      <c r="BA456">
        <v>0</v>
      </c>
      <c r="BB456">
        <v>0</v>
      </c>
      <c r="BC456" s="182">
        <v>0</v>
      </c>
      <c r="BD456" t="s">
        <v>1883</v>
      </c>
      <c r="BE456" t="s">
        <v>1883</v>
      </c>
      <c r="BF456" t="s">
        <v>1883</v>
      </c>
      <c r="BG456" s="181" t="s">
        <v>1883</v>
      </c>
      <c r="BH456">
        <v>0</v>
      </c>
      <c r="BI456" s="184">
        <v>0</v>
      </c>
      <c r="BJ456" s="182">
        <v>0</v>
      </c>
      <c r="BK456" s="181" t="s">
        <v>1883</v>
      </c>
      <c r="BL456">
        <v>0</v>
      </c>
      <c r="BM456">
        <v>0</v>
      </c>
      <c r="BN456">
        <v>0</v>
      </c>
    </row>
    <row r="457" spans="1:66" x14ac:dyDescent="0.25">
      <c r="A457">
        <v>5002</v>
      </c>
      <c r="B457" t="s">
        <v>611</v>
      </c>
      <c r="C457">
        <v>10</v>
      </c>
      <c r="D457">
        <v>0</v>
      </c>
      <c r="E457">
        <v>0</v>
      </c>
      <c r="F457" t="s">
        <v>1881</v>
      </c>
      <c r="G457" t="s">
        <v>1882</v>
      </c>
      <c r="H457" t="s">
        <v>1881</v>
      </c>
      <c r="I457" t="s">
        <v>1881</v>
      </c>
      <c r="J457" t="s">
        <v>1881</v>
      </c>
      <c r="K457" t="s">
        <v>1881</v>
      </c>
      <c r="L457" t="s">
        <v>1881</v>
      </c>
      <c r="M457" s="180">
        <v>42205</v>
      </c>
      <c r="N457" t="s">
        <v>1883</v>
      </c>
      <c r="O457" t="s">
        <v>1883</v>
      </c>
      <c r="P457" t="s">
        <v>2666</v>
      </c>
      <c r="Q457">
        <v>0</v>
      </c>
      <c r="R457">
        <v>0</v>
      </c>
      <c r="S457" t="s">
        <v>1883</v>
      </c>
      <c r="T457" t="s">
        <v>1883</v>
      </c>
      <c r="U457">
        <v>0</v>
      </c>
      <c r="V457" t="s">
        <v>1883</v>
      </c>
      <c r="W457">
        <v>0</v>
      </c>
      <c r="X457">
        <v>0</v>
      </c>
      <c r="Y457">
        <v>0</v>
      </c>
      <c r="Z457" t="s">
        <v>1881</v>
      </c>
      <c r="AA457" t="s">
        <v>1881</v>
      </c>
      <c r="AB457" t="s">
        <v>1881</v>
      </c>
      <c r="AC457">
        <v>0</v>
      </c>
      <c r="AD457">
        <v>0</v>
      </c>
      <c r="AE457">
        <v>0</v>
      </c>
      <c r="AF457">
        <v>0</v>
      </c>
      <c r="AG457" t="s">
        <v>1881</v>
      </c>
      <c r="AH457" s="181" t="s">
        <v>1883</v>
      </c>
      <c r="AI457" s="182">
        <v>141</v>
      </c>
      <c r="AJ457" s="181" t="s">
        <v>2294</v>
      </c>
      <c r="AK457" s="181" t="s">
        <v>1883</v>
      </c>
      <c r="AL457" s="181" t="s">
        <v>1883</v>
      </c>
      <c r="AO457" s="181"/>
      <c r="AQ457">
        <v>10</v>
      </c>
      <c r="AR457" s="182">
        <v>50</v>
      </c>
      <c r="AS457" s="183" t="s">
        <v>1882</v>
      </c>
      <c r="AT457">
        <v>0</v>
      </c>
      <c r="AU457">
        <v>64</v>
      </c>
      <c r="AV457" s="182">
        <v>8</v>
      </c>
      <c r="AW457" s="184">
        <v>0</v>
      </c>
      <c r="AX457" s="183" t="s">
        <v>1881</v>
      </c>
      <c r="AY457" s="184">
        <v>0</v>
      </c>
      <c r="AZ457">
        <v>0</v>
      </c>
      <c r="BA457">
        <v>0</v>
      </c>
      <c r="BB457">
        <v>0</v>
      </c>
      <c r="BC457" s="182">
        <v>0</v>
      </c>
      <c r="BD457" t="s">
        <v>1883</v>
      </c>
      <c r="BE457" t="s">
        <v>1883</v>
      </c>
      <c r="BF457" t="s">
        <v>1883</v>
      </c>
      <c r="BG457" s="181" t="s">
        <v>1883</v>
      </c>
      <c r="BH457">
        <v>2.2000000000000002</v>
      </c>
      <c r="BI457" s="184">
        <v>0</v>
      </c>
      <c r="BJ457" s="182">
        <v>0</v>
      </c>
      <c r="BK457" s="181" t="s">
        <v>1883</v>
      </c>
      <c r="BL457">
        <v>0</v>
      </c>
      <c r="BM457">
        <v>0</v>
      </c>
      <c r="BN457">
        <v>0</v>
      </c>
    </row>
    <row r="458" spans="1:66" x14ac:dyDescent="0.25">
      <c r="A458">
        <v>5003</v>
      </c>
      <c r="B458" t="s">
        <v>2667</v>
      </c>
      <c r="C458">
        <v>1</v>
      </c>
      <c r="D458">
        <v>0</v>
      </c>
      <c r="E458">
        <v>0</v>
      </c>
      <c r="F458" t="s">
        <v>1881</v>
      </c>
      <c r="G458" t="s">
        <v>1881</v>
      </c>
      <c r="H458" t="s">
        <v>1881</v>
      </c>
      <c r="I458" t="s">
        <v>1881</v>
      </c>
      <c r="J458" t="s">
        <v>1882</v>
      </c>
      <c r="K458" t="s">
        <v>1881</v>
      </c>
      <c r="L458" t="s">
        <v>1881</v>
      </c>
      <c r="M458" s="180">
        <v>42206</v>
      </c>
      <c r="N458" t="s">
        <v>2004</v>
      </c>
      <c r="O458" t="s">
        <v>1883</v>
      </c>
      <c r="P458" t="s">
        <v>1883</v>
      </c>
      <c r="Q458">
        <v>0</v>
      </c>
      <c r="R458">
        <v>0</v>
      </c>
      <c r="S458" t="s">
        <v>1883</v>
      </c>
      <c r="T458" t="s">
        <v>1883</v>
      </c>
      <c r="U458">
        <v>0</v>
      </c>
      <c r="V458" t="s">
        <v>1883</v>
      </c>
      <c r="W458">
        <v>0</v>
      </c>
      <c r="X458">
        <v>0</v>
      </c>
      <c r="Y458">
        <v>0</v>
      </c>
      <c r="Z458" t="s">
        <v>1881</v>
      </c>
      <c r="AA458" t="s">
        <v>1881</v>
      </c>
      <c r="AB458" t="s">
        <v>1881</v>
      </c>
      <c r="AC458">
        <v>0</v>
      </c>
      <c r="AD458">
        <v>0</v>
      </c>
      <c r="AE458">
        <v>0</v>
      </c>
      <c r="AF458">
        <v>0</v>
      </c>
      <c r="AG458" t="s">
        <v>1882</v>
      </c>
      <c r="AH458" s="181" t="s">
        <v>1883</v>
      </c>
      <c r="AI458" s="182">
        <v>27</v>
      </c>
      <c r="AJ458" s="181" t="s">
        <v>1886</v>
      </c>
      <c r="AK458" s="181" t="s">
        <v>1883</v>
      </c>
      <c r="AL458" s="181" t="s">
        <v>1883</v>
      </c>
      <c r="AO458" s="181"/>
      <c r="AQ458">
        <v>10</v>
      </c>
      <c r="AR458" s="182">
        <v>40</v>
      </c>
      <c r="AS458" s="183" t="s">
        <v>1882</v>
      </c>
      <c r="AT458">
        <v>0</v>
      </c>
      <c r="AU458">
        <v>0</v>
      </c>
      <c r="AV458" s="182">
        <v>0</v>
      </c>
      <c r="AW458" s="184">
        <v>0</v>
      </c>
      <c r="AX458" s="183" t="s">
        <v>1881</v>
      </c>
      <c r="AY458" s="184">
        <v>0</v>
      </c>
      <c r="AZ458">
        <v>0</v>
      </c>
      <c r="BA458">
        <v>0</v>
      </c>
      <c r="BB458">
        <v>0</v>
      </c>
      <c r="BC458" s="182">
        <v>0</v>
      </c>
      <c r="BD458" t="s">
        <v>1883</v>
      </c>
      <c r="BE458" t="s">
        <v>1883</v>
      </c>
      <c r="BF458" t="s">
        <v>1883</v>
      </c>
      <c r="BG458" s="181" t="s">
        <v>1883</v>
      </c>
      <c r="BH458">
        <v>0</v>
      </c>
      <c r="BI458" s="184">
        <v>0</v>
      </c>
      <c r="BJ458" s="182">
        <v>0</v>
      </c>
      <c r="BK458" s="181" t="s">
        <v>1883</v>
      </c>
      <c r="BL458">
        <v>0</v>
      </c>
      <c r="BM458">
        <v>0</v>
      </c>
      <c r="BN458">
        <v>0</v>
      </c>
    </row>
    <row r="459" spans="1:66" x14ac:dyDescent="0.25">
      <c r="A459">
        <v>5011</v>
      </c>
      <c r="B459" t="s">
        <v>1736</v>
      </c>
      <c r="C459">
        <v>16</v>
      </c>
      <c r="D459">
        <v>0</v>
      </c>
      <c r="E459">
        <v>0</v>
      </c>
      <c r="F459" t="s">
        <v>1881</v>
      </c>
      <c r="G459" t="s">
        <v>1882</v>
      </c>
      <c r="H459" t="s">
        <v>1881</v>
      </c>
      <c r="I459" t="s">
        <v>1881</v>
      </c>
      <c r="J459" t="s">
        <v>1881</v>
      </c>
      <c r="K459" t="s">
        <v>1881</v>
      </c>
      <c r="L459" t="s">
        <v>1881</v>
      </c>
      <c r="M459" s="180">
        <v>42219</v>
      </c>
      <c r="N459" t="s">
        <v>1883</v>
      </c>
      <c r="O459" t="s">
        <v>1883</v>
      </c>
      <c r="P459" t="s">
        <v>2668</v>
      </c>
      <c r="Q459">
        <v>0</v>
      </c>
      <c r="R459">
        <v>0</v>
      </c>
      <c r="S459" t="s">
        <v>1883</v>
      </c>
      <c r="T459" t="s">
        <v>1883</v>
      </c>
      <c r="U459">
        <v>0</v>
      </c>
      <c r="V459" t="s">
        <v>1883</v>
      </c>
      <c r="W459">
        <v>0</v>
      </c>
      <c r="X459">
        <v>0</v>
      </c>
      <c r="Y459">
        <v>0</v>
      </c>
      <c r="Z459" t="s">
        <v>1881</v>
      </c>
      <c r="AA459" t="s">
        <v>1881</v>
      </c>
      <c r="AB459" t="s">
        <v>1881</v>
      </c>
      <c r="AC459">
        <v>0</v>
      </c>
      <c r="AD459">
        <v>0</v>
      </c>
      <c r="AE459">
        <v>0</v>
      </c>
      <c r="AF459">
        <v>0</v>
      </c>
      <c r="AG459" t="s">
        <v>1881</v>
      </c>
      <c r="AH459" s="181" t="s">
        <v>1883</v>
      </c>
      <c r="AI459" s="182">
        <v>210</v>
      </c>
      <c r="AJ459" s="181" t="s">
        <v>2007</v>
      </c>
      <c r="AK459" s="181" t="s">
        <v>1883</v>
      </c>
      <c r="AL459" s="181" t="s">
        <v>1883</v>
      </c>
      <c r="AO459" s="181"/>
      <c r="AQ459">
        <v>10</v>
      </c>
      <c r="AR459" s="182">
        <v>40</v>
      </c>
      <c r="AS459" s="183" t="s">
        <v>1882</v>
      </c>
      <c r="AT459">
        <v>0</v>
      </c>
      <c r="AU459">
        <v>162</v>
      </c>
      <c r="AV459" s="182">
        <v>6</v>
      </c>
      <c r="AW459" s="184">
        <v>0</v>
      </c>
      <c r="AX459" s="183" t="s">
        <v>1881</v>
      </c>
      <c r="AY459" s="184">
        <v>0</v>
      </c>
      <c r="AZ459">
        <v>0</v>
      </c>
      <c r="BA459">
        <v>0</v>
      </c>
      <c r="BB459">
        <v>0</v>
      </c>
      <c r="BC459" s="182">
        <v>0</v>
      </c>
      <c r="BD459" t="s">
        <v>1883</v>
      </c>
      <c r="BE459" t="s">
        <v>1883</v>
      </c>
      <c r="BF459" t="s">
        <v>1883</v>
      </c>
      <c r="BG459" s="181" t="s">
        <v>1883</v>
      </c>
      <c r="BH459">
        <v>0</v>
      </c>
      <c r="BI459" s="184">
        <v>0</v>
      </c>
      <c r="BJ459" s="182">
        <v>0</v>
      </c>
      <c r="BK459" s="181" t="s">
        <v>1883</v>
      </c>
      <c r="BL459">
        <v>0</v>
      </c>
      <c r="BM459">
        <v>0</v>
      </c>
      <c r="BN459">
        <v>0</v>
      </c>
    </row>
    <row r="460" spans="1:66" x14ac:dyDescent="0.25">
      <c r="A460">
        <v>5012</v>
      </c>
      <c r="B460" t="s">
        <v>2669</v>
      </c>
      <c r="C460">
        <v>16</v>
      </c>
      <c r="D460">
        <v>0</v>
      </c>
      <c r="E460">
        <v>0</v>
      </c>
      <c r="F460" t="s">
        <v>1881</v>
      </c>
      <c r="G460" t="s">
        <v>1882</v>
      </c>
      <c r="H460" t="s">
        <v>1881</v>
      </c>
      <c r="I460" t="s">
        <v>1881</v>
      </c>
      <c r="J460" t="s">
        <v>1881</v>
      </c>
      <c r="K460" t="s">
        <v>1881</v>
      </c>
      <c r="L460" t="s">
        <v>1881</v>
      </c>
      <c r="M460" s="180">
        <v>42219</v>
      </c>
      <c r="N460" t="s">
        <v>1883</v>
      </c>
      <c r="O460" t="s">
        <v>1883</v>
      </c>
      <c r="P460" t="s">
        <v>1883</v>
      </c>
      <c r="Q460">
        <v>0</v>
      </c>
      <c r="R460">
        <v>0</v>
      </c>
      <c r="S460" t="s">
        <v>1883</v>
      </c>
      <c r="T460" t="s">
        <v>1883</v>
      </c>
      <c r="U460">
        <v>0</v>
      </c>
      <c r="V460" t="s">
        <v>1883</v>
      </c>
      <c r="W460">
        <v>0</v>
      </c>
      <c r="X460">
        <v>0</v>
      </c>
      <c r="Y460">
        <v>0</v>
      </c>
      <c r="Z460" t="s">
        <v>1881</v>
      </c>
      <c r="AA460" t="s">
        <v>1881</v>
      </c>
      <c r="AB460" t="s">
        <v>1881</v>
      </c>
      <c r="AC460">
        <v>0</v>
      </c>
      <c r="AD460">
        <v>0</v>
      </c>
      <c r="AE460">
        <v>0</v>
      </c>
      <c r="AF460">
        <v>0</v>
      </c>
      <c r="AG460" t="s">
        <v>1881</v>
      </c>
      <c r="AH460" s="181" t="s">
        <v>1883</v>
      </c>
      <c r="AI460" s="182">
        <v>210</v>
      </c>
      <c r="AJ460" s="181" t="s">
        <v>2007</v>
      </c>
      <c r="AK460" s="181" t="s">
        <v>1883</v>
      </c>
      <c r="AL460" s="181" t="s">
        <v>1883</v>
      </c>
      <c r="AO460" s="181"/>
      <c r="AQ460">
        <v>10</v>
      </c>
      <c r="AR460" s="182">
        <v>40</v>
      </c>
      <c r="AS460" s="183" t="s">
        <v>1882</v>
      </c>
      <c r="AT460">
        <v>0</v>
      </c>
      <c r="AU460">
        <v>0</v>
      </c>
      <c r="AV460" s="182">
        <v>0</v>
      </c>
      <c r="AW460" s="184">
        <v>0</v>
      </c>
      <c r="AX460" s="183" t="s">
        <v>1881</v>
      </c>
      <c r="AY460" s="184">
        <v>0</v>
      </c>
      <c r="AZ460">
        <v>0</v>
      </c>
      <c r="BA460">
        <v>0</v>
      </c>
      <c r="BB460">
        <v>0</v>
      </c>
      <c r="BC460" s="182">
        <v>0</v>
      </c>
      <c r="BD460" t="s">
        <v>1883</v>
      </c>
      <c r="BE460" t="s">
        <v>1883</v>
      </c>
      <c r="BF460" t="s">
        <v>1883</v>
      </c>
      <c r="BG460" s="181" t="s">
        <v>1883</v>
      </c>
      <c r="BH460">
        <v>0</v>
      </c>
      <c r="BI460" s="184">
        <v>0</v>
      </c>
      <c r="BJ460" s="182">
        <v>0</v>
      </c>
      <c r="BK460" s="181" t="s">
        <v>1883</v>
      </c>
      <c r="BL460">
        <v>0</v>
      </c>
      <c r="BM460">
        <v>0</v>
      </c>
      <c r="BN460">
        <v>0</v>
      </c>
    </row>
    <row r="461" spans="1:66" x14ac:dyDescent="0.25">
      <c r="A461">
        <v>5030</v>
      </c>
      <c r="B461" t="s">
        <v>1728</v>
      </c>
      <c r="C461">
        <v>15</v>
      </c>
      <c r="D461">
        <v>0</v>
      </c>
      <c r="E461">
        <v>0</v>
      </c>
      <c r="F461" t="s">
        <v>1881</v>
      </c>
      <c r="G461" t="s">
        <v>1882</v>
      </c>
      <c r="H461" t="s">
        <v>1881</v>
      </c>
      <c r="I461" t="s">
        <v>1881</v>
      </c>
      <c r="J461" t="s">
        <v>1881</v>
      </c>
      <c r="K461" t="s">
        <v>1881</v>
      </c>
      <c r="L461" t="s">
        <v>1881</v>
      </c>
      <c r="M461" s="180">
        <v>42237</v>
      </c>
      <c r="N461" t="s">
        <v>1883</v>
      </c>
      <c r="O461" t="s">
        <v>1883</v>
      </c>
      <c r="P461" t="s">
        <v>2670</v>
      </c>
      <c r="Q461">
        <v>0</v>
      </c>
      <c r="R461">
        <v>0</v>
      </c>
      <c r="S461" t="s">
        <v>1883</v>
      </c>
      <c r="T461" t="s">
        <v>1883</v>
      </c>
      <c r="U461">
        <v>0</v>
      </c>
      <c r="V461" t="s">
        <v>1883</v>
      </c>
      <c r="W461">
        <v>0</v>
      </c>
      <c r="X461">
        <v>0</v>
      </c>
      <c r="Y461">
        <v>0</v>
      </c>
      <c r="Z461" t="s">
        <v>1881</v>
      </c>
      <c r="AA461" t="s">
        <v>1881</v>
      </c>
      <c r="AB461" t="s">
        <v>1881</v>
      </c>
      <c r="AC461">
        <v>0</v>
      </c>
      <c r="AD461">
        <v>0</v>
      </c>
      <c r="AE461">
        <v>0</v>
      </c>
      <c r="AF461">
        <v>0</v>
      </c>
      <c r="AG461" t="s">
        <v>1881</v>
      </c>
      <c r="AH461" s="181" t="s">
        <v>1883</v>
      </c>
      <c r="AI461" s="182">
        <v>141</v>
      </c>
      <c r="AJ461" s="181" t="s">
        <v>2294</v>
      </c>
      <c r="AK461" s="181" t="s">
        <v>2671</v>
      </c>
      <c r="AL461" s="181" t="s">
        <v>1883</v>
      </c>
      <c r="AO461" s="181"/>
      <c r="AQ461">
        <v>10</v>
      </c>
      <c r="AR461" s="182">
        <v>40</v>
      </c>
      <c r="AS461" s="183" t="s">
        <v>1882</v>
      </c>
      <c r="AT461">
        <v>0</v>
      </c>
      <c r="AU461">
        <v>105</v>
      </c>
      <c r="AV461" s="182">
        <v>7</v>
      </c>
      <c r="AW461" s="184">
        <v>0</v>
      </c>
      <c r="AX461" s="183" t="s">
        <v>1881</v>
      </c>
      <c r="AY461" s="184">
        <v>0</v>
      </c>
      <c r="AZ461">
        <v>0</v>
      </c>
      <c r="BA461">
        <v>0</v>
      </c>
      <c r="BB461">
        <v>0</v>
      </c>
      <c r="BC461" s="182">
        <v>0</v>
      </c>
      <c r="BD461" t="s">
        <v>1883</v>
      </c>
      <c r="BE461" t="s">
        <v>1883</v>
      </c>
      <c r="BF461" t="s">
        <v>1883</v>
      </c>
      <c r="BG461" s="181" t="s">
        <v>1883</v>
      </c>
      <c r="BH461">
        <v>0</v>
      </c>
      <c r="BI461" s="184">
        <v>0</v>
      </c>
      <c r="BJ461" s="182">
        <v>0</v>
      </c>
      <c r="BK461" s="181" t="s">
        <v>1883</v>
      </c>
      <c r="BL461">
        <v>0</v>
      </c>
      <c r="BM461">
        <v>0</v>
      </c>
      <c r="BN461">
        <v>0</v>
      </c>
    </row>
    <row r="462" spans="1:66" x14ac:dyDescent="0.25">
      <c r="A462">
        <v>5031</v>
      </c>
      <c r="B462" t="s">
        <v>1672</v>
      </c>
      <c r="C462">
        <v>15</v>
      </c>
      <c r="D462">
        <v>0</v>
      </c>
      <c r="E462">
        <v>0</v>
      </c>
      <c r="F462" t="s">
        <v>1881</v>
      </c>
      <c r="G462" t="s">
        <v>1882</v>
      </c>
      <c r="H462" t="s">
        <v>1881</v>
      </c>
      <c r="I462" t="s">
        <v>1881</v>
      </c>
      <c r="J462" t="s">
        <v>1881</v>
      </c>
      <c r="K462" t="s">
        <v>1881</v>
      </c>
      <c r="L462" t="s">
        <v>1881</v>
      </c>
      <c r="M462" s="180">
        <v>42237</v>
      </c>
      <c r="N462" t="s">
        <v>1883</v>
      </c>
      <c r="O462" t="s">
        <v>1883</v>
      </c>
      <c r="P462" t="s">
        <v>2672</v>
      </c>
      <c r="Q462">
        <v>0</v>
      </c>
      <c r="R462">
        <v>0</v>
      </c>
      <c r="S462" t="s">
        <v>1883</v>
      </c>
      <c r="T462" t="s">
        <v>1883</v>
      </c>
      <c r="U462">
        <v>0</v>
      </c>
      <c r="V462" t="s">
        <v>1883</v>
      </c>
      <c r="W462">
        <v>0</v>
      </c>
      <c r="X462">
        <v>0</v>
      </c>
      <c r="Y462">
        <v>0</v>
      </c>
      <c r="Z462" t="s">
        <v>1881</v>
      </c>
      <c r="AA462" t="s">
        <v>1881</v>
      </c>
      <c r="AB462" t="s">
        <v>1881</v>
      </c>
      <c r="AC462">
        <v>0</v>
      </c>
      <c r="AD462">
        <v>0</v>
      </c>
      <c r="AE462">
        <v>0</v>
      </c>
      <c r="AF462">
        <v>0</v>
      </c>
      <c r="AG462" t="s">
        <v>1881</v>
      </c>
      <c r="AH462" s="181" t="s">
        <v>1883</v>
      </c>
      <c r="AI462" s="182">
        <v>141</v>
      </c>
      <c r="AJ462" s="181" t="s">
        <v>2294</v>
      </c>
      <c r="AK462" s="181" t="s">
        <v>2673</v>
      </c>
      <c r="AL462" s="181" t="s">
        <v>1883</v>
      </c>
      <c r="AO462" s="181"/>
      <c r="AQ462">
        <v>10</v>
      </c>
      <c r="AR462" s="182">
        <v>40</v>
      </c>
      <c r="AS462" s="183" t="s">
        <v>1882</v>
      </c>
      <c r="AT462">
        <v>0</v>
      </c>
      <c r="AU462">
        <v>105</v>
      </c>
      <c r="AV462" s="182">
        <v>7</v>
      </c>
      <c r="AW462" s="184">
        <v>0</v>
      </c>
      <c r="AX462" s="183" t="s">
        <v>1881</v>
      </c>
      <c r="AY462" s="184">
        <v>0</v>
      </c>
      <c r="AZ462">
        <v>0</v>
      </c>
      <c r="BA462">
        <v>0</v>
      </c>
      <c r="BB462">
        <v>0</v>
      </c>
      <c r="BC462" s="182">
        <v>0</v>
      </c>
      <c r="BD462" t="s">
        <v>1883</v>
      </c>
      <c r="BE462" t="s">
        <v>1883</v>
      </c>
      <c r="BF462" t="s">
        <v>1883</v>
      </c>
      <c r="BG462" s="181" t="s">
        <v>1883</v>
      </c>
      <c r="BH462">
        <v>0</v>
      </c>
      <c r="BI462" s="184">
        <v>0</v>
      </c>
      <c r="BJ462" s="182">
        <v>0</v>
      </c>
      <c r="BK462" s="181" t="s">
        <v>1883</v>
      </c>
      <c r="BL462">
        <v>0</v>
      </c>
      <c r="BM462">
        <v>0</v>
      </c>
      <c r="BN462">
        <v>0</v>
      </c>
    </row>
    <row r="463" spans="1:66" x14ac:dyDescent="0.25">
      <c r="A463">
        <v>5032</v>
      </c>
      <c r="B463" t="s">
        <v>1676</v>
      </c>
      <c r="C463">
        <v>15</v>
      </c>
      <c r="D463">
        <v>0</v>
      </c>
      <c r="E463">
        <v>0</v>
      </c>
      <c r="F463" t="s">
        <v>1881</v>
      </c>
      <c r="G463" t="s">
        <v>1882</v>
      </c>
      <c r="H463" t="s">
        <v>1881</v>
      </c>
      <c r="I463" t="s">
        <v>1881</v>
      </c>
      <c r="J463" t="s">
        <v>1881</v>
      </c>
      <c r="K463" t="s">
        <v>1881</v>
      </c>
      <c r="L463" t="s">
        <v>1881</v>
      </c>
      <c r="M463" s="180">
        <v>42237</v>
      </c>
      <c r="N463" t="s">
        <v>1883</v>
      </c>
      <c r="O463" t="s">
        <v>1883</v>
      </c>
      <c r="P463" t="s">
        <v>2674</v>
      </c>
      <c r="Q463">
        <v>0</v>
      </c>
      <c r="R463">
        <v>0</v>
      </c>
      <c r="S463" t="s">
        <v>1883</v>
      </c>
      <c r="T463" t="s">
        <v>1883</v>
      </c>
      <c r="U463">
        <v>0</v>
      </c>
      <c r="V463" t="s">
        <v>1883</v>
      </c>
      <c r="W463">
        <v>0</v>
      </c>
      <c r="X463">
        <v>0</v>
      </c>
      <c r="Y463">
        <v>0</v>
      </c>
      <c r="Z463" t="s">
        <v>1881</v>
      </c>
      <c r="AA463" t="s">
        <v>1881</v>
      </c>
      <c r="AB463" t="s">
        <v>1881</v>
      </c>
      <c r="AC463">
        <v>0</v>
      </c>
      <c r="AD463">
        <v>0</v>
      </c>
      <c r="AE463">
        <v>0</v>
      </c>
      <c r="AF463">
        <v>0</v>
      </c>
      <c r="AG463" t="s">
        <v>1881</v>
      </c>
      <c r="AH463" s="181" t="s">
        <v>1883</v>
      </c>
      <c r="AI463" s="182">
        <v>141</v>
      </c>
      <c r="AJ463" s="181" t="s">
        <v>2294</v>
      </c>
      <c r="AK463" s="181" t="s">
        <v>2675</v>
      </c>
      <c r="AL463" s="181" t="s">
        <v>1883</v>
      </c>
      <c r="AO463" s="181"/>
      <c r="AQ463">
        <v>10</v>
      </c>
      <c r="AR463" s="182">
        <v>40</v>
      </c>
      <c r="AS463" s="183" t="s">
        <v>1882</v>
      </c>
      <c r="AT463">
        <v>0</v>
      </c>
      <c r="AU463">
        <v>105</v>
      </c>
      <c r="AV463" s="182">
        <v>7</v>
      </c>
      <c r="AW463" s="184">
        <v>0</v>
      </c>
      <c r="AX463" s="183" t="s">
        <v>1881</v>
      </c>
      <c r="AY463" s="184">
        <v>0</v>
      </c>
      <c r="AZ463">
        <v>0</v>
      </c>
      <c r="BA463">
        <v>0</v>
      </c>
      <c r="BB463">
        <v>0</v>
      </c>
      <c r="BC463" s="182">
        <v>0</v>
      </c>
      <c r="BD463" t="s">
        <v>1883</v>
      </c>
      <c r="BE463" t="s">
        <v>1883</v>
      </c>
      <c r="BF463" t="s">
        <v>1883</v>
      </c>
      <c r="BG463" s="181" t="s">
        <v>1883</v>
      </c>
      <c r="BH463">
        <v>0</v>
      </c>
      <c r="BI463" s="184">
        <v>0</v>
      </c>
      <c r="BJ463" s="182">
        <v>0</v>
      </c>
      <c r="BK463" s="181" t="s">
        <v>1883</v>
      </c>
      <c r="BL463">
        <v>0</v>
      </c>
      <c r="BM463">
        <v>0</v>
      </c>
      <c r="BN463">
        <v>0</v>
      </c>
    </row>
    <row r="464" spans="1:66" x14ac:dyDescent="0.25">
      <c r="A464">
        <v>5033</v>
      </c>
      <c r="B464" t="s">
        <v>1678</v>
      </c>
      <c r="C464">
        <v>15</v>
      </c>
      <c r="D464">
        <v>0</v>
      </c>
      <c r="E464">
        <v>0</v>
      </c>
      <c r="F464" t="s">
        <v>1881</v>
      </c>
      <c r="G464" t="s">
        <v>1882</v>
      </c>
      <c r="H464" t="s">
        <v>1881</v>
      </c>
      <c r="I464" t="s">
        <v>1881</v>
      </c>
      <c r="J464" t="s">
        <v>1881</v>
      </c>
      <c r="K464" t="s">
        <v>1881</v>
      </c>
      <c r="L464" t="s">
        <v>1881</v>
      </c>
      <c r="M464" s="180">
        <v>42237</v>
      </c>
      <c r="N464" t="s">
        <v>1883</v>
      </c>
      <c r="O464" t="s">
        <v>1883</v>
      </c>
      <c r="P464" t="s">
        <v>2676</v>
      </c>
      <c r="Q464">
        <v>0</v>
      </c>
      <c r="R464">
        <v>0</v>
      </c>
      <c r="S464" t="s">
        <v>1883</v>
      </c>
      <c r="T464" t="s">
        <v>1883</v>
      </c>
      <c r="U464">
        <v>0</v>
      </c>
      <c r="V464" t="s">
        <v>1883</v>
      </c>
      <c r="W464">
        <v>0</v>
      </c>
      <c r="X464">
        <v>0</v>
      </c>
      <c r="Y464">
        <v>0</v>
      </c>
      <c r="Z464" t="s">
        <v>1881</v>
      </c>
      <c r="AA464" t="s">
        <v>1881</v>
      </c>
      <c r="AB464" t="s">
        <v>1881</v>
      </c>
      <c r="AC464">
        <v>0</v>
      </c>
      <c r="AD464">
        <v>0</v>
      </c>
      <c r="AE464">
        <v>0</v>
      </c>
      <c r="AF464">
        <v>0</v>
      </c>
      <c r="AG464" t="s">
        <v>1881</v>
      </c>
      <c r="AH464" s="181" t="s">
        <v>1883</v>
      </c>
      <c r="AI464" s="182">
        <v>141</v>
      </c>
      <c r="AJ464" s="181" t="s">
        <v>2294</v>
      </c>
      <c r="AK464" s="181" t="s">
        <v>2677</v>
      </c>
      <c r="AL464" s="181" t="s">
        <v>1883</v>
      </c>
      <c r="AO464" s="181"/>
      <c r="AQ464">
        <v>10</v>
      </c>
      <c r="AR464" s="182">
        <v>40</v>
      </c>
      <c r="AS464" s="183" t="s">
        <v>1882</v>
      </c>
      <c r="AT464">
        <v>0</v>
      </c>
      <c r="AU464">
        <v>105</v>
      </c>
      <c r="AV464" s="182">
        <v>7</v>
      </c>
      <c r="AW464" s="184">
        <v>0</v>
      </c>
      <c r="AX464" s="183" t="s">
        <v>1881</v>
      </c>
      <c r="AY464" s="184">
        <v>0</v>
      </c>
      <c r="AZ464">
        <v>0</v>
      </c>
      <c r="BA464">
        <v>0</v>
      </c>
      <c r="BB464">
        <v>0</v>
      </c>
      <c r="BC464" s="182">
        <v>0</v>
      </c>
      <c r="BD464" t="s">
        <v>1883</v>
      </c>
      <c r="BE464" t="s">
        <v>1883</v>
      </c>
      <c r="BF464" t="s">
        <v>1883</v>
      </c>
      <c r="BG464" s="181" t="s">
        <v>1883</v>
      </c>
      <c r="BH464">
        <v>0</v>
      </c>
      <c r="BI464" s="184">
        <v>0</v>
      </c>
      <c r="BJ464" s="182">
        <v>0</v>
      </c>
      <c r="BK464" s="181" t="s">
        <v>1883</v>
      </c>
      <c r="BL464">
        <v>0</v>
      </c>
      <c r="BM464">
        <v>0</v>
      </c>
      <c r="BN464">
        <v>0</v>
      </c>
    </row>
    <row r="465" spans="1:66" x14ac:dyDescent="0.25">
      <c r="A465">
        <v>5049</v>
      </c>
      <c r="B465" t="s">
        <v>2678</v>
      </c>
      <c r="C465">
        <v>6</v>
      </c>
      <c r="D465">
        <v>0</v>
      </c>
      <c r="E465">
        <v>0</v>
      </c>
      <c r="F465" t="s">
        <v>1881</v>
      </c>
      <c r="G465" t="s">
        <v>1882</v>
      </c>
      <c r="H465" t="s">
        <v>1881</v>
      </c>
      <c r="I465" t="s">
        <v>1881</v>
      </c>
      <c r="J465" t="s">
        <v>1881</v>
      </c>
      <c r="K465" t="s">
        <v>1881</v>
      </c>
      <c r="L465" t="s">
        <v>1881</v>
      </c>
      <c r="M465" s="180">
        <v>42249</v>
      </c>
      <c r="N465" t="s">
        <v>1883</v>
      </c>
      <c r="O465" t="s">
        <v>1883</v>
      </c>
      <c r="P465" t="s">
        <v>2679</v>
      </c>
      <c r="Q465">
        <v>0</v>
      </c>
      <c r="R465">
        <v>0</v>
      </c>
      <c r="S465" t="s">
        <v>1883</v>
      </c>
      <c r="T465" t="s">
        <v>1883</v>
      </c>
      <c r="U465">
        <v>0</v>
      </c>
      <c r="V465" t="s">
        <v>1883</v>
      </c>
      <c r="W465">
        <v>0</v>
      </c>
      <c r="X465">
        <v>0</v>
      </c>
      <c r="Y465">
        <v>0</v>
      </c>
      <c r="Z465" t="s">
        <v>1881</v>
      </c>
      <c r="AA465" t="s">
        <v>1881</v>
      </c>
      <c r="AB465" t="s">
        <v>1881</v>
      </c>
      <c r="AC465">
        <v>0</v>
      </c>
      <c r="AD465">
        <v>0</v>
      </c>
      <c r="AE465">
        <v>0</v>
      </c>
      <c r="AF465">
        <v>0</v>
      </c>
      <c r="AG465" t="s">
        <v>1882</v>
      </c>
      <c r="AH465" s="181" t="s">
        <v>1883</v>
      </c>
      <c r="AI465" s="182">
        <v>27</v>
      </c>
      <c r="AJ465" s="181" t="s">
        <v>1886</v>
      </c>
      <c r="AK465" s="181" t="s">
        <v>1883</v>
      </c>
      <c r="AL465" s="181" t="s">
        <v>1883</v>
      </c>
      <c r="AO465" s="181"/>
      <c r="AQ465">
        <v>10</v>
      </c>
      <c r="AR465" s="182">
        <v>40</v>
      </c>
      <c r="AS465" s="183" t="s">
        <v>1882</v>
      </c>
      <c r="AT465">
        <v>0</v>
      </c>
      <c r="AU465">
        <v>0</v>
      </c>
      <c r="AV465" s="182">
        <v>0</v>
      </c>
      <c r="AW465" s="184">
        <v>0</v>
      </c>
      <c r="AX465" s="183" t="s">
        <v>1881</v>
      </c>
      <c r="AY465" s="184">
        <v>0</v>
      </c>
      <c r="AZ465">
        <v>0</v>
      </c>
      <c r="BA465">
        <v>0</v>
      </c>
      <c r="BB465">
        <v>0</v>
      </c>
      <c r="BC465" s="182">
        <v>0</v>
      </c>
      <c r="BD465" t="s">
        <v>1883</v>
      </c>
      <c r="BE465" t="s">
        <v>1883</v>
      </c>
      <c r="BF465" t="s">
        <v>1883</v>
      </c>
      <c r="BG465" s="181" t="s">
        <v>1883</v>
      </c>
      <c r="BH465">
        <v>0</v>
      </c>
      <c r="BI465" s="184">
        <v>0</v>
      </c>
      <c r="BJ465" s="182">
        <v>0</v>
      </c>
      <c r="BK465" s="181" t="s">
        <v>1883</v>
      </c>
      <c r="BL465">
        <v>0</v>
      </c>
      <c r="BM465">
        <v>0</v>
      </c>
      <c r="BN465">
        <v>0</v>
      </c>
    </row>
    <row r="466" spans="1:66" x14ac:dyDescent="0.25">
      <c r="A466">
        <v>5063</v>
      </c>
      <c r="B466" t="s">
        <v>1272</v>
      </c>
      <c r="C466">
        <v>12</v>
      </c>
      <c r="D466">
        <v>0</v>
      </c>
      <c r="E466">
        <v>0</v>
      </c>
      <c r="F466" t="s">
        <v>1881</v>
      </c>
      <c r="G466" t="s">
        <v>1882</v>
      </c>
      <c r="H466" t="s">
        <v>1881</v>
      </c>
      <c r="I466" t="s">
        <v>1881</v>
      </c>
      <c r="J466" t="s">
        <v>1881</v>
      </c>
      <c r="K466" t="s">
        <v>1881</v>
      </c>
      <c r="L466" t="s">
        <v>1881</v>
      </c>
      <c r="M466" s="180">
        <v>42257</v>
      </c>
      <c r="N466" t="s">
        <v>1883</v>
      </c>
      <c r="O466" t="s">
        <v>1883</v>
      </c>
      <c r="P466" t="s">
        <v>2680</v>
      </c>
      <c r="Q466">
        <v>0</v>
      </c>
      <c r="R466">
        <v>0</v>
      </c>
      <c r="S466" t="s">
        <v>1883</v>
      </c>
      <c r="T466" t="s">
        <v>1883</v>
      </c>
      <c r="U466">
        <v>0</v>
      </c>
      <c r="V466" t="s">
        <v>1883</v>
      </c>
      <c r="W466">
        <v>0</v>
      </c>
      <c r="X466">
        <v>0</v>
      </c>
      <c r="Y466">
        <v>0</v>
      </c>
      <c r="Z466" t="s">
        <v>1881</v>
      </c>
      <c r="AA466" t="s">
        <v>1881</v>
      </c>
      <c r="AB466" t="s">
        <v>1881</v>
      </c>
      <c r="AC466">
        <v>0</v>
      </c>
      <c r="AD466">
        <v>0</v>
      </c>
      <c r="AE466">
        <v>0</v>
      </c>
      <c r="AF466">
        <v>0</v>
      </c>
      <c r="AG466" t="s">
        <v>1881</v>
      </c>
      <c r="AH466" s="181" t="s">
        <v>1883</v>
      </c>
      <c r="AI466" s="182">
        <v>46</v>
      </c>
      <c r="AJ466" s="181" t="s">
        <v>1932</v>
      </c>
      <c r="AK466" s="181" t="s">
        <v>1883</v>
      </c>
      <c r="AL466" s="181" t="s">
        <v>1883</v>
      </c>
      <c r="AO466" s="181"/>
      <c r="AQ466">
        <v>10</v>
      </c>
      <c r="AR466" s="182">
        <v>40</v>
      </c>
      <c r="AS466" s="183" t="s">
        <v>1882</v>
      </c>
      <c r="AT466">
        <v>0</v>
      </c>
      <c r="AU466">
        <v>78</v>
      </c>
      <c r="AV466" s="182">
        <v>6</v>
      </c>
      <c r="AW466" s="184">
        <v>0</v>
      </c>
      <c r="AX466" s="183" t="s">
        <v>1881</v>
      </c>
      <c r="AY466" s="184">
        <v>0</v>
      </c>
      <c r="AZ466">
        <v>0</v>
      </c>
      <c r="BA466">
        <v>0</v>
      </c>
      <c r="BB466">
        <v>0</v>
      </c>
      <c r="BC466" s="182">
        <v>0</v>
      </c>
      <c r="BD466" t="s">
        <v>1883</v>
      </c>
      <c r="BE466" t="s">
        <v>1883</v>
      </c>
      <c r="BF466" t="s">
        <v>1883</v>
      </c>
      <c r="BG466" s="181" t="s">
        <v>1883</v>
      </c>
      <c r="BH466">
        <v>0</v>
      </c>
      <c r="BI466" s="184">
        <v>0</v>
      </c>
      <c r="BJ466" s="182">
        <v>0</v>
      </c>
      <c r="BK466" s="181" t="s">
        <v>1883</v>
      </c>
      <c r="BL466">
        <v>0</v>
      </c>
      <c r="BM466">
        <v>0</v>
      </c>
      <c r="BN466">
        <v>0</v>
      </c>
    </row>
    <row r="467" spans="1:66" x14ac:dyDescent="0.25">
      <c r="A467">
        <v>5080</v>
      </c>
      <c r="B467" t="s">
        <v>2681</v>
      </c>
      <c r="C467">
        <v>8</v>
      </c>
      <c r="D467">
        <v>0</v>
      </c>
      <c r="E467">
        <v>0</v>
      </c>
      <c r="F467" t="s">
        <v>1881</v>
      </c>
      <c r="G467" t="s">
        <v>1882</v>
      </c>
      <c r="H467" t="s">
        <v>1881</v>
      </c>
      <c r="I467" t="s">
        <v>1881</v>
      </c>
      <c r="J467" t="s">
        <v>1881</v>
      </c>
      <c r="K467" t="s">
        <v>1881</v>
      </c>
      <c r="L467" t="s">
        <v>1881</v>
      </c>
      <c r="M467" s="180">
        <v>42269</v>
      </c>
      <c r="N467" t="s">
        <v>1883</v>
      </c>
      <c r="O467" t="s">
        <v>1883</v>
      </c>
      <c r="P467" t="s">
        <v>2682</v>
      </c>
      <c r="Q467">
        <v>0</v>
      </c>
      <c r="R467">
        <v>0</v>
      </c>
      <c r="S467" t="s">
        <v>1883</v>
      </c>
      <c r="T467" t="s">
        <v>1883</v>
      </c>
      <c r="U467">
        <v>0</v>
      </c>
      <c r="V467" t="s">
        <v>1883</v>
      </c>
      <c r="W467">
        <v>0</v>
      </c>
      <c r="X467">
        <v>0</v>
      </c>
      <c r="Y467">
        <v>0</v>
      </c>
      <c r="Z467" t="s">
        <v>1881</v>
      </c>
      <c r="AA467" t="s">
        <v>1881</v>
      </c>
      <c r="AB467" t="s">
        <v>1881</v>
      </c>
      <c r="AC467">
        <v>0</v>
      </c>
      <c r="AD467">
        <v>0</v>
      </c>
      <c r="AE467">
        <v>0</v>
      </c>
      <c r="AF467">
        <v>0</v>
      </c>
      <c r="AG467" t="s">
        <v>1882</v>
      </c>
      <c r="AH467" s="181" t="s">
        <v>1883</v>
      </c>
      <c r="AI467" s="182">
        <v>27</v>
      </c>
      <c r="AJ467" s="181" t="s">
        <v>1886</v>
      </c>
      <c r="AK467" s="181" t="s">
        <v>1883</v>
      </c>
      <c r="AL467" s="181" t="s">
        <v>1883</v>
      </c>
      <c r="AO467" s="181"/>
      <c r="AQ467">
        <v>10</v>
      </c>
      <c r="AR467" s="182">
        <v>40</v>
      </c>
      <c r="AS467" s="183" t="s">
        <v>1882</v>
      </c>
      <c r="AT467">
        <v>0</v>
      </c>
      <c r="AU467">
        <v>0</v>
      </c>
      <c r="AV467" s="182">
        <v>0</v>
      </c>
      <c r="AW467" s="184">
        <v>0</v>
      </c>
      <c r="AX467" s="183" t="s">
        <v>1881</v>
      </c>
      <c r="AY467" s="184">
        <v>0</v>
      </c>
      <c r="AZ467">
        <v>0</v>
      </c>
      <c r="BA467">
        <v>0</v>
      </c>
      <c r="BB467">
        <v>0</v>
      </c>
      <c r="BC467" s="182">
        <v>0</v>
      </c>
      <c r="BD467" t="s">
        <v>1883</v>
      </c>
      <c r="BE467" t="s">
        <v>1883</v>
      </c>
      <c r="BF467" t="s">
        <v>1883</v>
      </c>
      <c r="BG467" s="181" t="s">
        <v>1883</v>
      </c>
      <c r="BH467">
        <v>0</v>
      </c>
      <c r="BI467" s="184">
        <v>0</v>
      </c>
      <c r="BJ467" s="182">
        <v>0</v>
      </c>
      <c r="BK467" s="181" t="s">
        <v>1883</v>
      </c>
      <c r="BL467">
        <v>0</v>
      </c>
      <c r="BM467">
        <v>0</v>
      </c>
      <c r="BN467">
        <v>0</v>
      </c>
    </row>
    <row r="468" spans="1:66" x14ac:dyDescent="0.25">
      <c r="A468">
        <v>5083</v>
      </c>
      <c r="B468" t="s">
        <v>2683</v>
      </c>
      <c r="C468">
        <v>100</v>
      </c>
      <c r="D468">
        <v>0</v>
      </c>
      <c r="E468">
        <v>0</v>
      </c>
      <c r="F468" t="s">
        <v>1881</v>
      </c>
      <c r="G468" t="s">
        <v>1882</v>
      </c>
      <c r="H468" t="s">
        <v>1881</v>
      </c>
      <c r="I468" t="s">
        <v>1881</v>
      </c>
      <c r="J468" t="s">
        <v>1881</v>
      </c>
      <c r="K468" t="s">
        <v>1881</v>
      </c>
      <c r="L468" t="s">
        <v>1881</v>
      </c>
      <c r="M468" s="180">
        <v>42275</v>
      </c>
      <c r="N468" t="s">
        <v>1883</v>
      </c>
      <c r="O468" t="s">
        <v>1883</v>
      </c>
      <c r="P468" t="s">
        <v>2684</v>
      </c>
      <c r="Q468">
        <v>0</v>
      </c>
      <c r="R468">
        <v>0</v>
      </c>
      <c r="S468" t="s">
        <v>1883</v>
      </c>
      <c r="T468" t="s">
        <v>1883</v>
      </c>
      <c r="U468">
        <v>0</v>
      </c>
      <c r="V468" t="s">
        <v>1883</v>
      </c>
      <c r="W468">
        <v>0</v>
      </c>
      <c r="X468">
        <v>0</v>
      </c>
      <c r="Y468">
        <v>0</v>
      </c>
      <c r="Z468" t="s">
        <v>1881</v>
      </c>
      <c r="AA468" t="s">
        <v>1881</v>
      </c>
      <c r="AB468" t="s">
        <v>1881</v>
      </c>
      <c r="AC468">
        <v>0</v>
      </c>
      <c r="AD468">
        <v>0</v>
      </c>
      <c r="AE468">
        <v>0</v>
      </c>
      <c r="AF468">
        <v>0</v>
      </c>
      <c r="AG468" t="s">
        <v>1882</v>
      </c>
      <c r="AH468" s="181" t="s">
        <v>1883</v>
      </c>
      <c r="AI468" s="182">
        <v>111</v>
      </c>
      <c r="AJ468" s="181" t="s">
        <v>2106</v>
      </c>
      <c r="AK468" s="181" t="s">
        <v>1883</v>
      </c>
      <c r="AL468" s="181" t="s">
        <v>1883</v>
      </c>
      <c r="AO468" s="181"/>
      <c r="AQ468">
        <v>10</v>
      </c>
      <c r="AR468" s="182">
        <v>40</v>
      </c>
      <c r="AS468" s="183" t="s">
        <v>1882</v>
      </c>
      <c r="AT468">
        <v>0</v>
      </c>
      <c r="AU468">
        <v>0</v>
      </c>
      <c r="AV468" s="182">
        <v>0</v>
      </c>
      <c r="AW468" s="184">
        <v>0</v>
      </c>
      <c r="AX468" s="183" t="s">
        <v>1881</v>
      </c>
      <c r="AY468" s="184">
        <v>0</v>
      </c>
      <c r="AZ468">
        <v>0</v>
      </c>
      <c r="BA468">
        <v>0</v>
      </c>
      <c r="BB468">
        <v>0</v>
      </c>
      <c r="BC468" s="182">
        <v>0</v>
      </c>
      <c r="BD468" t="s">
        <v>1883</v>
      </c>
      <c r="BE468" t="s">
        <v>1883</v>
      </c>
      <c r="BF468" t="s">
        <v>1883</v>
      </c>
      <c r="BG468" s="181" t="s">
        <v>1883</v>
      </c>
      <c r="BH468">
        <v>0</v>
      </c>
      <c r="BI468" s="184">
        <v>0</v>
      </c>
      <c r="BJ468" s="182">
        <v>0</v>
      </c>
      <c r="BK468" s="181" t="s">
        <v>1883</v>
      </c>
      <c r="BL468">
        <v>0</v>
      </c>
      <c r="BM468">
        <v>0</v>
      </c>
      <c r="BN468">
        <v>0</v>
      </c>
    </row>
    <row r="469" spans="1:66" x14ac:dyDescent="0.25">
      <c r="A469">
        <v>5084</v>
      </c>
      <c r="B469" t="s">
        <v>2685</v>
      </c>
      <c r="C469">
        <v>100</v>
      </c>
      <c r="D469">
        <v>0</v>
      </c>
      <c r="E469">
        <v>0</v>
      </c>
      <c r="F469" t="s">
        <v>1881</v>
      </c>
      <c r="G469" t="s">
        <v>1882</v>
      </c>
      <c r="H469" t="s">
        <v>1881</v>
      </c>
      <c r="I469" t="s">
        <v>1881</v>
      </c>
      <c r="J469" t="s">
        <v>1881</v>
      </c>
      <c r="K469" t="s">
        <v>1881</v>
      </c>
      <c r="L469" t="s">
        <v>1881</v>
      </c>
      <c r="M469" s="180">
        <v>42275</v>
      </c>
      <c r="N469" t="s">
        <v>1883</v>
      </c>
      <c r="O469" t="s">
        <v>1883</v>
      </c>
      <c r="P469" t="s">
        <v>2686</v>
      </c>
      <c r="Q469">
        <v>0</v>
      </c>
      <c r="R469">
        <v>0</v>
      </c>
      <c r="S469" t="s">
        <v>1883</v>
      </c>
      <c r="T469" t="s">
        <v>1883</v>
      </c>
      <c r="U469">
        <v>0</v>
      </c>
      <c r="V469" t="s">
        <v>1883</v>
      </c>
      <c r="W469">
        <v>0</v>
      </c>
      <c r="X469">
        <v>0</v>
      </c>
      <c r="Y469">
        <v>0</v>
      </c>
      <c r="Z469" t="s">
        <v>1881</v>
      </c>
      <c r="AA469" t="s">
        <v>1881</v>
      </c>
      <c r="AB469" t="s">
        <v>1881</v>
      </c>
      <c r="AC469">
        <v>0</v>
      </c>
      <c r="AD469">
        <v>0</v>
      </c>
      <c r="AE469">
        <v>0</v>
      </c>
      <c r="AF469">
        <v>0</v>
      </c>
      <c r="AG469" t="s">
        <v>1882</v>
      </c>
      <c r="AH469" s="181" t="s">
        <v>1883</v>
      </c>
      <c r="AI469" s="182">
        <v>111</v>
      </c>
      <c r="AJ469" s="181" t="s">
        <v>2106</v>
      </c>
      <c r="AK469" s="181" t="s">
        <v>1883</v>
      </c>
      <c r="AL469" s="181" t="s">
        <v>1883</v>
      </c>
      <c r="AO469" s="181"/>
      <c r="AQ469">
        <v>10</v>
      </c>
      <c r="AR469" s="182">
        <v>40</v>
      </c>
      <c r="AS469" s="183" t="s">
        <v>1882</v>
      </c>
      <c r="AT469">
        <v>0</v>
      </c>
      <c r="AU469">
        <v>0</v>
      </c>
      <c r="AV469" s="182">
        <v>0</v>
      </c>
      <c r="AW469" s="184">
        <v>0</v>
      </c>
      <c r="AX469" s="183" t="s">
        <v>1881</v>
      </c>
      <c r="AY469" s="184">
        <v>0</v>
      </c>
      <c r="AZ469">
        <v>0</v>
      </c>
      <c r="BA469">
        <v>0</v>
      </c>
      <c r="BB469">
        <v>0</v>
      </c>
      <c r="BC469" s="182">
        <v>0</v>
      </c>
      <c r="BD469" t="s">
        <v>1883</v>
      </c>
      <c r="BE469" t="s">
        <v>1883</v>
      </c>
      <c r="BF469" t="s">
        <v>1883</v>
      </c>
      <c r="BG469" s="181" t="s">
        <v>1883</v>
      </c>
      <c r="BH469">
        <v>0</v>
      </c>
      <c r="BI469" s="184">
        <v>0</v>
      </c>
      <c r="BJ469" s="182">
        <v>0</v>
      </c>
      <c r="BK469" s="181" t="s">
        <v>1883</v>
      </c>
      <c r="BL469">
        <v>0</v>
      </c>
      <c r="BM469">
        <v>0</v>
      </c>
      <c r="BN469">
        <v>0</v>
      </c>
    </row>
    <row r="470" spans="1:66" x14ac:dyDescent="0.25">
      <c r="A470">
        <v>5089</v>
      </c>
      <c r="B470" t="s">
        <v>2687</v>
      </c>
      <c r="C470">
        <v>16</v>
      </c>
      <c r="D470">
        <v>0</v>
      </c>
      <c r="E470">
        <v>0</v>
      </c>
      <c r="F470" t="s">
        <v>1881</v>
      </c>
      <c r="G470" t="s">
        <v>1882</v>
      </c>
      <c r="H470" t="s">
        <v>1881</v>
      </c>
      <c r="I470" t="s">
        <v>1881</v>
      </c>
      <c r="J470" t="s">
        <v>1881</v>
      </c>
      <c r="K470" t="s">
        <v>1881</v>
      </c>
      <c r="L470" t="s">
        <v>1881</v>
      </c>
      <c r="M470" s="180">
        <v>42286</v>
      </c>
      <c r="N470" t="s">
        <v>1883</v>
      </c>
      <c r="O470" t="s">
        <v>1883</v>
      </c>
      <c r="P470" t="s">
        <v>2688</v>
      </c>
      <c r="Q470">
        <v>0</v>
      </c>
      <c r="R470">
        <v>0</v>
      </c>
      <c r="S470" t="s">
        <v>1883</v>
      </c>
      <c r="T470" t="s">
        <v>1883</v>
      </c>
      <c r="U470">
        <v>0</v>
      </c>
      <c r="V470" t="s">
        <v>1883</v>
      </c>
      <c r="W470">
        <v>0</v>
      </c>
      <c r="X470">
        <v>0</v>
      </c>
      <c r="Y470">
        <v>0</v>
      </c>
      <c r="Z470" t="s">
        <v>1881</v>
      </c>
      <c r="AA470" t="s">
        <v>1881</v>
      </c>
      <c r="AB470" t="s">
        <v>1881</v>
      </c>
      <c r="AC470">
        <v>0</v>
      </c>
      <c r="AD470">
        <v>0</v>
      </c>
      <c r="AE470">
        <v>0</v>
      </c>
      <c r="AF470">
        <v>0</v>
      </c>
      <c r="AG470" t="s">
        <v>1881</v>
      </c>
      <c r="AH470" s="181" t="s">
        <v>1883</v>
      </c>
      <c r="AI470" s="182">
        <v>210</v>
      </c>
      <c r="AJ470" s="181" t="s">
        <v>2007</v>
      </c>
      <c r="AK470" s="181" t="s">
        <v>1883</v>
      </c>
      <c r="AL470" s="181" t="s">
        <v>1883</v>
      </c>
      <c r="AO470" s="181"/>
      <c r="AQ470">
        <v>10</v>
      </c>
      <c r="AR470" s="182">
        <v>40</v>
      </c>
      <c r="AS470" s="183" t="s">
        <v>1882</v>
      </c>
      <c r="AT470">
        <v>0</v>
      </c>
      <c r="AU470">
        <v>162</v>
      </c>
      <c r="AV470" s="182">
        <v>6</v>
      </c>
      <c r="AW470" s="184">
        <v>0</v>
      </c>
      <c r="AX470" s="183" t="s">
        <v>1881</v>
      </c>
      <c r="AY470" s="184">
        <v>0</v>
      </c>
      <c r="AZ470">
        <v>0</v>
      </c>
      <c r="BA470">
        <v>0</v>
      </c>
      <c r="BB470">
        <v>0</v>
      </c>
      <c r="BC470" s="182">
        <v>0</v>
      </c>
      <c r="BD470" t="s">
        <v>1883</v>
      </c>
      <c r="BE470" t="s">
        <v>1883</v>
      </c>
      <c r="BF470" t="s">
        <v>1883</v>
      </c>
      <c r="BG470" s="181" t="s">
        <v>1883</v>
      </c>
      <c r="BH470">
        <v>0</v>
      </c>
      <c r="BI470" s="184">
        <v>0</v>
      </c>
      <c r="BJ470" s="182">
        <v>0</v>
      </c>
      <c r="BK470" s="181" t="s">
        <v>1883</v>
      </c>
      <c r="BL470">
        <v>0</v>
      </c>
      <c r="BM470">
        <v>0</v>
      </c>
      <c r="BN470">
        <v>0</v>
      </c>
    </row>
    <row r="471" spans="1:66" x14ac:dyDescent="0.25">
      <c r="A471">
        <v>5090</v>
      </c>
      <c r="B471" t="s">
        <v>2689</v>
      </c>
      <c r="C471">
        <v>16</v>
      </c>
      <c r="D471">
        <v>0</v>
      </c>
      <c r="E471">
        <v>0</v>
      </c>
      <c r="F471" t="s">
        <v>1881</v>
      </c>
      <c r="G471" t="s">
        <v>1882</v>
      </c>
      <c r="H471" t="s">
        <v>1881</v>
      </c>
      <c r="I471" t="s">
        <v>1881</v>
      </c>
      <c r="J471" t="s">
        <v>1881</v>
      </c>
      <c r="K471" t="s">
        <v>1881</v>
      </c>
      <c r="L471" t="s">
        <v>1881</v>
      </c>
      <c r="M471" s="180">
        <v>42286</v>
      </c>
      <c r="N471" t="s">
        <v>1883</v>
      </c>
      <c r="O471" t="s">
        <v>1883</v>
      </c>
      <c r="P471" t="s">
        <v>2690</v>
      </c>
      <c r="Q471">
        <v>0</v>
      </c>
      <c r="R471">
        <v>0</v>
      </c>
      <c r="S471" t="s">
        <v>1883</v>
      </c>
      <c r="T471" t="s">
        <v>1883</v>
      </c>
      <c r="U471">
        <v>0</v>
      </c>
      <c r="V471" t="s">
        <v>1883</v>
      </c>
      <c r="W471">
        <v>0</v>
      </c>
      <c r="X471">
        <v>0</v>
      </c>
      <c r="Y471">
        <v>0</v>
      </c>
      <c r="Z471" t="s">
        <v>1881</v>
      </c>
      <c r="AA471" t="s">
        <v>1881</v>
      </c>
      <c r="AB471" t="s">
        <v>1881</v>
      </c>
      <c r="AC471">
        <v>0</v>
      </c>
      <c r="AD471">
        <v>0</v>
      </c>
      <c r="AE471">
        <v>0</v>
      </c>
      <c r="AF471">
        <v>0</v>
      </c>
      <c r="AG471" t="s">
        <v>1881</v>
      </c>
      <c r="AH471" s="181" t="s">
        <v>1883</v>
      </c>
      <c r="AI471" s="182">
        <v>210</v>
      </c>
      <c r="AJ471" s="181" t="s">
        <v>2007</v>
      </c>
      <c r="AK471" s="181" t="s">
        <v>1883</v>
      </c>
      <c r="AL471" s="181" t="s">
        <v>1883</v>
      </c>
      <c r="AO471" s="181"/>
      <c r="AQ471">
        <v>10</v>
      </c>
      <c r="AR471" s="182">
        <v>40</v>
      </c>
      <c r="AS471" s="183" t="s">
        <v>1882</v>
      </c>
      <c r="AT471">
        <v>0</v>
      </c>
      <c r="AU471">
        <v>162</v>
      </c>
      <c r="AV471" s="182">
        <v>6</v>
      </c>
      <c r="AW471" s="184">
        <v>0</v>
      </c>
      <c r="AX471" s="183" t="s">
        <v>1881</v>
      </c>
      <c r="AY471" s="184">
        <v>0</v>
      </c>
      <c r="AZ471">
        <v>0</v>
      </c>
      <c r="BA471">
        <v>0</v>
      </c>
      <c r="BB471">
        <v>0</v>
      </c>
      <c r="BC471" s="182">
        <v>0</v>
      </c>
      <c r="BD471" t="s">
        <v>1883</v>
      </c>
      <c r="BE471" t="s">
        <v>1883</v>
      </c>
      <c r="BF471" t="s">
        <v>1883</v>
      </c>
      <c r="BG471" s="181" t="s">
        <v>1883</v>
      </c>
      <c r="BH471">
        <v>0</v>
      </c>
      <c r="BI471" s="184">
        <v>0</v>
      </c>
      <c r="BJ471" s="182">
        <v>0</v>
      </c>
      <c r="BK471" s="181" t="s">
        <v>1883</v>
      </c>
      <c r="BL471">
        <v>0</v>
      </c>
      <c r="BM471">
        <v>0</v>
      </c>
      <c r="BN471">
        <v>0</v>
      </c>
    </row>
    <row r="472" spans="1:66" x14ac:dyDescent="0.25">
      <c r="A472">
        <v>5091</v>
      </c>
      <c r="B472" t="s">
        <v>2691</v>
      </c>
      <c r="C472">
        <v>16</v>
      </c>
      <c r="D472">
        <v>0</v>
      </c>
      <c r="E472">
        <v>0</v>
      </c>
      <c r="F472" t="s">
        <v>1881</v>
      </c>
      <c r="G472" t="s">
        <v>1882</v>
      </c>
      <c r="H472" t="s">
        <v>1881</v>
      </c>
      <c r="I472" t="s">
        <v>1881</v>
      </c>
      <c r="J472" t="s">
        <v>1881</v>
      </c>
      <c r="K472" t="s">
        <v>1881</v>
      </c>
      <c r="L472" t="s">
        <v>1881</v>
      </c>
      <c r="M472" s="180">
        <v>42286</v>
      </c>
      <c r="N472" t="s">
        <v>1883</v>
      </c>
      <c r="O472" t="s">
        <v>1883</v>
      </c>
      <c r="P472" t="s">
        <v>2692</v>
      </c>
      <c r="Q472">
        <v>0</v>
      </c>
      <c r="R472">
        <v>0</v>
      </c>
      <c r="S472" t="s">
        <v>1883</v>
      </c>
      <c r="T472" t="s">
        <v>1883</v>
      </c>
      <c r="U472">
        <v>0</v>
      </c>
      <c r="V472" t="s">
        <v>1883</v>
      </c>
      <c r="W472">
        <v>0</v>
      </c>
      <c r="X472">
        <v>0</v>
      </c>
      <c r="Y472">
        <v>0</v>
      </c>
      <c r="Z472" t="s">
        <v>1881</v>
      </c>
      <c r="AA472" t="s">
        <v>1881</v>
      </c>
      <c r="AB472" t="s">
        <v>1881</v>
      </c>
      <c r="AC472">
        <v>0</v>
      </c>
      <c r="AD472">
        <v>0</v>
      </c>
      <c r="AE472">
        <v>0</v>
      </c>
      <c r="AF472">
        <v>0</v>
      </c>
      <c r="AG472" t="s">
        <v>1881</v>
      </c>
      <c r="AH472" s="181" t="s">
        <v>1883</v>
      </c>
      <c r="AI472" s="182">
        <v>210</v>
      </c>
      <c r="AJ472" s="181" t="s">
        <v>2007</v>
      </c>
      <c r="AK472" s="181" t="s">
        <v>1883</v>
      </c>
      <c r="AL472" s="181" t="s">
        <v>1883</v>
      </c>
      <c r="AO472" s="181"/>
      <c r="AQ472">
        <v>10</v>
      </c>
      <c r="AR472" s="182">
        <v>40</v>
      </c>
      <c r="AS472" s="183" t="s">
        <v>1882</v>
      </c>
      <c r="AT472">
        <v>0</v>
      </c>
      <c r="AU472">
        <v>162</v>
      </c>
      <c r="AV472" s="182">
        <v>6</v>
      </c>
      <c r="AW472" s="184">
        <v>0</v>
      </c>
      <c r="AX472" s="183" t="s">
        <v>1881</v>
      </c>
      <c r="AY472" s="184">
        <v>0</v>
      </c>
      <c r="AZ472">
        <v>0</v>
      </c>
      <c r="BA472">
        <v>0</v>
      </c>
      <c r="BB472">
        <v>0</v>
      </c>
      <c r="BC472" s="182">
        <v>0</v>
      </c>
      <c r="BD472" t="s">
        <v>1883</v>
      </c>
      <c r="BE472" t="s">
        <v>1883</v>
      </c>
      <c r="BF472" t="s">
        <v>1883</v>
      </c>
      <c r="BG472" s="181" t="s">
        <v>1883</v>
      </c>
      <c r="BH472">
        <v>0</v>
      </c>
      <c r="BI472" s="184">
        <v>0</v>
      </c>
      <c r="BJ472" s="182">
        <v>0</v>
      </c>
      <c r="BK472" s="181" t="s">
        <v>1883</v>
      </c>
      <c r="BL472">
        <v>0</v>
      </c>
      <c r="BM472">
        <v>0</v>
      </c>
      <c r="BN472">
        <v>0</v>
      </c>
    </row>
    <row r="473" spans="1:66" x14ac:dyDescent="0.25">
      <c r="A473">
        <v>5100</v>
      </c>
      <c r="B473" t="s">
        <v>2693</v>
      </c>
      <c r="C473">
        <v>4</v>
      </c>
      <c r="D473">
        <v>0</v>
      </c>
      <c r="E473">
        <v>0</v>
      </c>
      <c r="F473" t="s">
        <v>1881</v>
      </c>
      <c r="G473" t="s">
        <v>1882</v>
      </c>
      <c r="H473" t="s">
        <v>1881</v>
      </c>
      <c r="I473" t="s">
        <v>1881</v>
      </c>
      <c r="J473" t="s">
        <v>1881</v>
      </c>
      <c r="K473" t="s">
        <v>1881</v>
      </c>
      <c r="L473" t="s">
        <v>1881</v>
      </c>
      <c r="M473" s="180">
        <v>42304</v>
      </c>
      <c r="N473" t="s">
        <v>1883</v>
      </c>
      <c r="O473" t="s">
        <v>1883</v>
      </c>
      <c r="P473" t="s">
        <v>2694</v>
      </c>
      <c r="Q473">
        <v>0</v>
      </c>
      <c r="R473">
        <v>0</v>
      </c>
      <c r="S473" t="s">
        <v>1883</v>
      </c>
      <c r="T473" t="s">
        <v>1883</v>
      </c>
      <c r="U473">
        <v>0</v>
      </c>
      <c r="V473" t="s">
        <v>1883</v>
      </c>
      <c r="W473">
        <v>0</v>
      </c>
      <c r="X473">
        <v>0</v>
      </c>
      <c r="Y473">
        <v>0</v>
      </c>
      <c r="Z473" t="s">
        <v>1881</v>
      </c>
      <c r="AA473" t="s">
        <v>1881</v>
      </c>
      <c r="AB473" t="s">
        <v>1881</v>
      </c>
      <c r="AC473">
        <v>0</v>
      </c>
      <c r="AD473">
        <v>0</v>
      </c>
      <c r="AE473">
        <v>0</v>
      </c>
      <c r="AF473">
        <v>0</v>
      </c>
      <c r="AG473" t="s">
        <v>1882</v>
      </c>
      <c r="AH473" s="181" t="s">
        <v>1883</v>
      </c>
      <c r="AI473" s="182">
        <v>27</v>
      </c>
      <c r="AJ473" s="181" t="s">
        <v>1886</v>
      </c>
      <c r="AK473" s="181" t="s">
        <v>1883</v>
      </c>
      <c r="AL473" s="181" t="s">
        <v>1883</v>
      </c>
      <c r="AO473" s="181"/>
      <c r="AQ473">
        <v>10</v>
      </c>
      <c r="AR473" s="182">
        <v>40</v>
      </c>
      <c r="AS473" s="183" t="s">
        <v>1882</v>
      </c>
      <c r="AT473">
        <v>0</v>
      </c>
      <c r="AU473">
        <v>0</v>
      </c>
      <c r="AV473" s="182">
        <v>0</v>
      </c>
      <c r="AW473" s="184">
        <v>0</v>
      </c>
      <c r="AX473" s="183" t="s">
        <v>1881</v>
      </c>
      <c r="AY473" s="184">
        <v>0</v>
      </c>
      <c r="AZ473">
        <v>0</v>
      </c>
      <c r="BA473">
        <v>0</v>
      </c>
      <c r="BB473">
        <v>0</v>
      </c>
      <c r="BC473" s="182">
        <v>0</v>
      </c>
      <c r="BD473" t="s">
        <v>1883</v>
      </c>
      <c r="BE473" t="s">
        <v>1883</v>
      </c>
      <c r="BF473" t="s">
        <v>1883</v>
      </c>
      <c r="BG473" s="181" t="s">
        <v>1883</v>
      </c>
      <c r="BH473">
        <v>0</v>
      </c>
      <c r="BI473" s="184">
        <v>0</v>
      </c>
      <c r="BJ473" s="182">
        <v>0</v>
      </c>
      <c r="BK473" s="181" t="s">
        <v>1883</v>
      </c>
      <c r="BL473">
        <v>0</v>
      </c>
      <c r="BM473">
        <v>0</v>
      </c>
      <c r="BN473">
        <v>0</v>
      </c>
    </row>
    <row r="474" spans="1:66" x14ac:dyDescent="0.25">
      <c r="A474">
        <v>5107</v>
      </c>
      <c r="B474" t="s">
        <v>1655</v>
      </c>
      <c r="C474">
        <v>14</v>
      </c>
      <c r="D474">
        <v>0</v>
      </c>
      <c r="E474">
        <v>0</v>
      </c>
      <c r="F474" t="s">
        <v>1881</v>
      </c>
      <c r="G474" t="s">
        <v>1882</v>
      </c>
      <c r="H474" t="s">
        <v>1881</v>
      </c>
      <c r="I474" t="s">
        <v>1881</v>
      </c>
      <c r="J474" t="s">
        <v>1881</v>
      </c>
      <c r="K474" t="s">
        <v>1881</v>
      </c>
      <c r="L474" t="s">
        <v>1881</v>
      </c>
      <c r="M474" s="180">
        <v>42310</v>
      </c>
      <c r="N474" t="s">
        <v>1883</v>
      </c>
      <c r="O474" t="s">
        <v>1883</v>
      </c>
      <c r="P474" t="s">
        <v>2695</v>
      </c>
      <c r="Q474">
        <v>0</v>
      </c>
      <c r="R474">
        <v>0</v>
      </c>
      <c r="S474" t="s">
        <v>1883</v>
      </c>
      <c r="T474" t="s">
        <v>1883</v>
      </c>
      <c r="U474">
        <v>0</v>
      </c>
      <c r="V474" t="s">
        <v>1883</v>
      </c>
      <c r="W474">
        <v>0</v>
      </c>
      <c r="X474">
        <v>0</v>
      </c>
      <c r="Y474">
        <v>0</v>
      </c>
      <c r="Z474" t="s">
        <v>1881</v>
      </c>
      <c r="AA474" t="s">
        <v>1881</v>
      </c>
      <c r="AB474" t="s">
        <v>1881</v>
      </c>
      <c r="AC474">
        <v>0</v>
      </c>
      <c r="AD474">
        <v>0</v>
      </c>
      <c r="AE474">
        <v>0</v>
      </c>
      <c r="AF474">
        <v>0</v>
      </c>
      <c r="AG474" t="s">
        <v>1881</v>
      </c>
      <c r="AH474" s="181" t="s">
        <v>1883</v>
      </c>
      <c r="AI474" s="182">
        <v>129</v>
      </c>
      <c r="AJ474" s="181" t="s">
        <v>2175</v>
      </c>
      <c r="AK474" s="181" t="s">
        <v>1883</v>
      </c>
      <c r="AL474" s="181" t="s">
        <v>1883</v>
      </c>
      <c r="AO474" s="181"/>
      <c r="AQ474">
        <v>10</v>
      </c>
      <c r="AR474" s="182">
        <v>40</v>
      </c>
      <c r="AS474" s="183" t="s">
        <v>1882</v>
      </c>
      <c r="AT474">
        <v>0</v>
      </c>
      <c r="AU474">
        <v>64</v>
      </c>
      <c r="AV474" s="182">
        <v>9</v>
      </c>
      <c r="AW474" s="184">
        <v>0</v>
      </c>
      <c r="AX474" s="183" t="s">
        <v>1881</v>
      </c>
      <c r="AY474" s="184">
        <v>0</v>
      </c>
      <c r="AZ474">
        <v>0</v>
      </c>
      <c r="BA474">
        <v>0</v>
      </c>
      <c r="BB474">
        <v>0</v>
      </c>
      <c r="BC474" s="182">
        <v>0</v>
      </c>
      <c r="BD474" t="s">
        <v>1883</v>
      </c>
      <c r="BE474" t="s">
        <v>1883</v>
      </c>
      <c r="BF474" t="s">
        <v>1883</v>
      </c>
      <c r="BG474" s="181" t="s">
        <v>1883</v>
      </c>
      <c r="BH474">
        <v>0</v>
      </c>
      <c r="BI474" s="184">
        <v>0</v>
      </c>
      <c r="BJ474" s="182">
        <v>0</v>
      </c>
      <c r="BK474" s="181" t="s">
        <v>1883</v>
      </c>
      <c r="BL474">
        <v>0</v>
      </c>
      <c r="BM474">
        <v>0</v>
      </c>
      <c r="BN474">
        <v>0</v>
      </c>
    </row>
    <row r="475" spans="1:66" x14ac:dyDescent="0.25">
      <c r="A475">
        <v>5108</v>
      </c>
      <c r="B475" t="s">
        <v>613</v>
      </c>
      <c r="C475">
        <v>14</v>
      </c>
      <c r="D475">
        <v>0</v>
      </c>
      <c r="E475">
        <v>0</v>
      </c>
      <c r="F475" t="s">
        <v>1881</v>
      </c>
      <c r="G475" t="s">
        <v>1882</v>
      </c>
      <c r="H475" t="s">
        <v>1881</v>
      </c>
      <c r="I475" t="s">
        <v>1881</v>
      </c>
      <c r="J475" t="s">
        <v>1881</v>
      </c>
      <c r="K475" t="s">
        <v>1881</v>
      </c>
      <c r="L475" t="s">
        <v>1881</v>
      </c>
      <c r="M475" s="180">
        <v>42310</v>
      </c>
      <c r="N475" t="s">
        <v>1883</v>
      </c>
      <c r="O475" t="s">
        <v>1883</v>
      </c>
      <c r="P475" t="s">
        <v>2696</v>
      </c>
      <c r="Q475">
        <v>0</v>
      </c>
      <c r="R475">
        <v>0</v>
      </c>
      <c r="S475" t="s">
        <v>1883</v>
      </c>
      <c r="T475" t="s">
        <v>1883</v>
      </c>
      <c r="U475">
        <v>0</v>
      </c>
      <c r="V475" t="s">
        <v>1883</v>
      </c>
      <c r="W475">
        <v>0</v>
      </c>
      <c r="X475">
        <v>0</v>
      </c>
      <c r="Y475">
        <v>0</v>
      </c>
      <c r="Z475" t="s">
        <v>1881</v>
      </c>
      <c r="AA475" t="s">
        <v>1881</v>
      </c>
      <c r="AB475" t="s">
        <v>1881</v>
      </c>
      <c r="AC475">
        <v>0</v>
      </c>
      <c r="AD475">
        <v>0</v>
      </c>
      <c r="AE475">
        <v>0</v>
      </c>
      <c r="AF475">
        <v>0</v>
      </c>
      <c r="AG475" t="s">
        <v>1881</v>
      </c>
      <c r="AH475" s="181" t="s">
        <v>1883</v>
      </c>
      <c r="AI475" s="182">
        <v>129</v>
      </c>
      <c r="AJ475" s="181" t="s">
        <v>2175</v>
      </c>
      <c r="AK475" s="181" t="s">
        <v>1883</v>
      </c>
      <c r="AL475" s="181" t="s">
        <v>1883</v>
      </c>
      <c r="AO475" s="181"/>
      <c r="AQ475">
        <v>10</v>
      </c>
      <c r="AR475" s="182">
        <v>40</v>
      </c>
      <c r="AS475" s="183" t="s">
        <v>1882</v>
      </c>
      <c r="AT475">
        <v>0</v>
      </c>
      <c r="AU475">
        <v>64</v>
      </c>
      <c r="AV475" s="182">
        <v>9</v>
      </c>
      <c r="AW475" s="184">
        <v>0</v>
      </c>
      <c r="AX475" s="183" t="s">
        <v>1881</v>
      </c>
      <c r="AY475" s="184">
        <v>0</v>
      </c>
      <c r="AZ475">
        <v>0</v>
      </c>
      <c r="BA475">
        <v>0</v>
      </c>
      <c r="BB475">
        <v>0</v>
      </c>
      <c r="BC475" s="182">
        <v>0</v>
      </c>
      <c r="BD475" t="s">
        <v>1883</v>
      </c>
      <c r="BE475" t="s">
        <v>1883</v>
      </c>
      <c r="BF475" t="s">
        <v>1883</v>
      </c>
      <c r="BG475" s="181" t="s">
        <v>1883</v>
      </c>
      <c r="BH475">
        <v>4.2</v>
      </c>
      <c r="BI475" s="184">
        <v>0</v>
      </c>
      <c r="BJ475" s="182">
        <v>0</v>
      </c>
      <c r="BK475" s="181" t="s">
        <v>1883</v>
      </c>
      <c r="BL475">
        <v>0</v>
      </c>
      <c r="BM475">
        <v>0</v>
      </c>
      <c r="BN475">
        <v>0</v>
      </c>
    </row>
    <row r="476" spans="1:66" x14ac:dyDescent="0.25">
      <c r="A476">
        <v>5109</v>
      </c>
      <c r="B476" t="s">
        <v>615</v>
      </c>
      <c r="C476">
        <v>14</v>
      </c>
      <c r="D476">
        <v>0</v>
      </c>
      <c r="E476">
        <v>0</v>
      </c>
      <c r="F476" t="s">
        <v>1881</v>
      </c>
      <c r="G476" t="s">
        <v>1882</v>
      </c>
      <c r="H476" t="s">
        <v>1881</v>
      </c>
      <c r="I476" t="s">
        <v>1881</v>
      </c>
      <c r="J476" t="s">
        <v>1881</v>
      </c>
      <c r="K476" t="s">
        <v>1881</v>
      </c>
      <c r="L476" t="s">
        <v>1881</v>
      </c>
      <c r="M476" s="180">
        <v>42310</v>
      </c>
      <c r="N476" t="s">
        <v>1883</v>
      </c>
      <c r="O476" t="s">
        <v>1883</v>
      </c>
      <c r="P476" t="s">
        <v>2697</v>
      </c>
      <c r="Q476">
        <v>0</v>
      </c>
      <c r="R476">
        <v>0</v>
      </c>
      <c r="S476" t="s">
        <v>1883</v>
      </c>
      <c r="T476" t="s">
        <v>1883</v>
      </c>
      <c r="U476">
        <v>0</v>
      </c>
      <c r="V476" t="s">
        <v>1883</v>
      </c>
      <c r="W476">
        <v>0</v>
      </c>
      <c r="X476">
        <v>0</v>
      </c>
      <c r="Y476">
        <v>0</v>
      </c>
      <c r="Z476" t="s">
        <v>1881</v>
      </c>
      <c r="AA476" t="s">
        <v>1881</v>
      </c>
      <c r="AB476" t="s">
        <v>1881</v>
      </c>
      <c r="AC476">
        <v>0</v>
      </c>
      <c r="AD476">
        <v>0</v>
      </c>
      <c r="AE476">
        <v>0</v>
      </c>
      <c r="AF476">
        <v>0</v>
      </c>
      <c r="AG476" t="s">
        <v>1881</v>
      </c>
      <c r="AH476" s="181" t="s">
        <v>1883</v>
      </c>
      <c r="AI476" s="182">
        <v>129</v>
      </c>
      <c r="AJ476" s="181" t="s">
        <v>2175</v>
      </c>
      <c r="AK476" s="181" t="s">
        <v>1883</v>
      </c>
      <c r="AL476" s="181" t="s">
        <v>1883</v>
      </c>
      <c r="AO476" s="181"/>
      <c r="AQ476">
        <v>10</v>
      </c>
      <c r="AR476" s="182">
        <v>40</v>
      </c>
      <c r="AS476" s="183" t="s">
        <v>1882</v>
      </c>
      <c r="AT476">
        <v>0</v>
      </c>
      <c r="AU476">
        <v>64</v>
      </c>
      <c r="AV476" s="182">
        <v>9</v>
      </c>
      <c r="AW476" s="184">
        <v>0</v>
      </c>
      <c r="AX476" s="183" t="s">
        <v>1881</v>
      </c>
      <c r="AY476" s="184">
        <v>0</v>
      </c>
      <c r="AZ476">
        <v>0</v>
      </c>
      <c r="BA476">
        <v>0</v>
      </c>
      <c r="BB476">
        <v>0</v>
      </c>
      <c r="BC476" s="182">
        <v>0</v>
      </c>
      <c r="BD476" t="s">
        <v>1883</v>
      </c>
      <c r="BE476" t="s">
        <v>1883</v>
      </c>
      <c r="BF476" t="s">
        <v>1883</v>
      </c>
      <c r="BG476" s="181" t="s">
        <v>1883</v>
      </c>
      <c r="BH476">
        <v>4.2</v>
      </c>
      <c r="BI476" s="184">
        <v>0</v>
      </c>
      <c r="BJ476" s="182">
        <v>0</v>
      </c>
      <c r="BK476" s="181" t="s">
        <v>1883</v>
      </c>
      <c r="BL476">
        <v>0</v>
      </c>
      <c r="BM476">
        <v>0</v>
      </c>
      <c r="BN476">
        <v>0</v>
      </c>
    </row>
    <row r="477" spans="1:66" x14ac:dyDescent="0.25">
      <c r="A477">
        <v>5110</v>
      </c>
      <c r="B477" t="s">
        <v>1666</v>
      </c>
      <c r="C477">
        <v>14</v>
      </c>
      <c r="D477">
        <v>0</v>
      </c>
      <c r="E477">
        <v>0</v>
      </c>
      <c r="F477" t="s">
        <v>1881</v>
      </c>
      <c r="G477" t="s">
        <v>1882</v>
      </c>
      <c r="H477" t="s">
        <v>1881</v>
      </c>
      <c r="I477" t="s">
        <v>1881</v>
      </c>
      <c r="J477" t="s">
        <v>1881</v>
      </c>
      <c r="K477" t="s">
        <v>1881</v>
      </c>
      <c r="L477" t="s">
        <v>1881</v>
      </c>
      <c r="M477" s="180">
        <v>42310</v>
      </c>
      <c r="N477" t="s">
        <v>1883</v>
      </c>
      <c r="O477" t="s">
        <v>1883</v>
      </c>
      <c r="P477" t="s">
        <v>2698</v>
      </c>
      <c r="Q477">
        <v>0</v>
      </c>
      <c r="R477">
        <v>0</v>
      </c>
      <c r="S477" t="s">
        <v>1883</v>
      </c>
      <c r="T477" t="s">
        <v>1883</v>
      </c>
      <c r="U477">
        <v>0</v>
      </c>
      <c r="V477" t="s">
        <v>1883</v>
      </c>
      <c r="W477">
        <v>0</v>
      </c>
      <c r="X477">
        <v>0</v>
      </c>
      <c r="Y477">
        <v>0</v>
      </c>
      <c r="Z477" t="s">
        <v>1881</v>
      </c>
      <c r="AA477" t="s">
        <v>1881</v>
      </c>
      <c r="AB477" t="s">
        <v>1881</v>
      </c>
      <c r="AC477">
        <v>0</v>
      </c>
      <c r="AD477">
        <v>0</v>
      </c>
      <c r="AE477">
        <v>0</v>
      </c>
      <c r="AF477">
        <v>0</v>
      </c>
      <c r="AG477" t="s">
        <v>1881</v>
      </c>
      <c r="AH477" s="181" t="s">
        <v>1883</v>
      </c>
      <c r="AI477" s="182">
        <v>129</v>
      </c>
      <c r="AJ477" s="181" t="s">
        <v>2175</v>
      </c>
      <c r="AK477" s="181" t="s">
        <v>1883</v>
      </c>
      <c r="AL477" s="181" t="s">
        <v>1883</v>
      </c>
      <c r="AO477" s="181"/>
      <c r="AQ477">
        <v>10</v>
      </c>
      <c r="AR477" s="182">
        <v>40</v>
      </c>
      <c r="AS477" s="183" t="s">
        <v>1882</v>
      </c>
      <c r="AT477">
        <v>0</v>
      </c>
      <c r="AU477">
        <v>64</v>
      </c>
      <c r="AV477" s="182">
        <v>9</v>
      </c>
      <c r="AW477" s="184">
        <v>0</v>
      </c>
      <c r="AX477" s="183" t="s">
        <v>1881</v>
      </c>
      <c r="AY477" s="184">
        <v>0</v>
      </c>
      <c r="AZ477">
        <v>0</v>
      </c>
      <c r="BA477">
        <v>0</v>
      </c>
      <c r="BB477">
        <v>0</v>
      </c>
      <c r="BC477" s="182">
        <v>0</v>
      </c>
      <c r="BD477" t="s">
        <v>1883</v>
      </c>
      <c r="BE477" t="s">
        <v>1883</v>
      </c>
      <c r="BF477" t="s">
        <v>1883</v>
      </c>
      <c r="BG477" s="181" t="s">
        <v>1883</v>
      </c>
      <c r="BH477">
        <v>0</v>
      </c>
      <c r="BI477" s="184">
        <v>0</v>
      </c>
      <c r="BJ477" s="182">
        <v>0</v>
      </c>
      <c r="BK477" s="181" t="s">
        <v>1883</v>
      </c>
      <c r="BL477">
        <v>0</v>
      </c>
      <c r="BM477">
        <v>0</v>
      </c>
      <c r="BN477">
        <v>0</v>
      </c>
    </row>
    <row r="478" spans="1:66" x14ac:dyDescent="0.25">
      <c r="A478">
        <v>5111</v>
      </c>
      <c r="B478" t="s">
        <v>989</v>
      </c>
      <c r="C478">
        <v>14</v>
      </c>
      <c r="D478">
        <v>0</v>
      </c>
      <c r="E478">
        <v>0</v>
      </c>
      <c r="F478" t="s">
        <v>1881</v>
      </c>
      <c r="G478" t="s">
        <v>1882</v>
      </c>
      <c r="H478" t="s">
        <v>1881</v>
      </c>
      <c r="I478" t="s">
        <v>1881</v>
      </c>
      <c r="J478" t="s">
        <v>1881</v>
      </c>
      <c r="K478" t="s">
        <v>1881</v>
      </c>
      <c r="L478" t="s">
        <v>1881</v>
      </c>
      <c r="M478" s="180">
        <v>42310</v>
      </c>
      <c r="N478" t="s">
        <v>1883</v>
      </c>
      <c r="O478" t="s">
        <v>1883</v>
      </c>
      <c r="P478" t="s">
        <v>2699</v>
      </c>
      <c r="Q478">
        <v>0</v>
      </c>
      <c r="R478">
        <v>0</v>
      </c>
      <c r="S478" t="s">
        <v>1883</v>
      </c>
      <c r="T478" t="s">
        <v>1883</v>
      </c>
      <c r="U478">
        <v>0</v>
      </c>
      <c r="V478" t="s">
        <v>1883</v>
      </c>
      <c r="W478">
        <v>0</v>
      </c>
      <c r="X478">
        <v>0</v>
      </c>
      <c r="Y478">
        <v>0</v>
      </c>
      <c r="Z478" t="s">
        <v>1881</v>
      </c>
      <c r="AA478" t="s">
        <v>1881</v>
      </c>
      <c r="AB478" t="s">
        <v>1881</v>
      </c>
      <c r="AC478">
        <v>0</v>
      </c>
      <c r="AD478">
        <v>0</v>
      </c>
      <c r="AE478">
        <v>0</v>
      </c>
      <c r="AF478">
        <v>0</v>
      </c>
      <c r="AG478" t="s">
        <v>1881</v>
      </c>
      <c r="AH478" s="181" t="s">
        <v>1883</v>
      </c>
      <c r="AI478" s="182">
        <v>129</v>
      </c>
      <c r="AJ478" s="181" t="s">
        <v>2175</v>
      </c>
      <c r="AK478" s="181" t="s">
        <v>1883</v>
      </c>
      <c r="AL478" s="181" t="s">
        <v>1883</v>
      </c>
      <c r="AO478" s="181"/>
      <c r="AQ478">
        <v>10</v>
      </c>
      <c r="AR478" s="182">
        <v>40</v>
      </c>
      <c r="AS478" s="183" t="s">
        <v>1882</v>
      </c>
      <c r="AT478">
        <v>0</v>
      </c>
      <c r="AU478">
        <v>64</v>
      </c>
      <c r="AV478" s="182">
        <v>9</v>
      </c>
      <c r="AW478" s="184">
        <v>0</v>
      </c>
      <c r="AX478" s="183" t="s">
        <v>1881</v>
      </c>
      <c r="AY478" s="184">
        <v>0</v>
      </c>
      <c r="AZ478">
        <v>0</v>
      </c>
      <c r="BA478">
        <v>0</v>
      </c>
      <c r="BB478">
        <v>0</v>
      </c>
      <c r="BC478" s="182">
        <v>0</v>
      </c>
      <c r="BD478" t="s">
        <v>1883</v>
      </c>
      <c r="BE478" t="s">
        <v>1883</v>
      </c>
      <c r="BF478" t="s">
        <v>1883</v>
      </c>
      <c r="BG478" s="181" t="s">
        <v>1883</v>
      </c>
      <c r="BH478">
        <v>0</v>
      </c>
      <c r="BI478" s="184">
        <v>0</v>
      </c>
      <c r="BJ478" s="182">
        <v>0</v>
      </c>
      <c r="BK478" s="181" t="s">
        <v>1883</v>
      </c>
      <c r="BL478">
        <v>0</v>
      </c>
      <c r="BM478">
        <v>0</v>
      </c>
      <c r="BN478">
        <v>0</v>
      </c>
    </row>
    <row r="479" spans="1:66" x14ac:dyDescent="0.25">
      <c r="A479">
        <v>5113</v>
      </c>
      <c r="B479" t="s">
        <v>2700</v>
      </c>
      <c r="C479">
        <v>18</v>
      </c>
      <c r="D479">
        <v>0</v>
      </c>
      <c r="E479">
        <v>0</v>
      </c>
      <c r="F479" t="s">
        <v>1881</v>
      </c>
      <c r="G479" t="s">
        <v>1882</v>
      </c>
      <c r="H479" t="s">
        <v>1881</v>
      </c>
      <c r="I479" t="s">
        <v>1881</v>
      </c>
      <c r="J479" t="s">
        <v>1881</v>
      </c>
      <c r="K479" t="s">
        <v>1881</v>
      </c>
      <c r="L479" t="s">
        <v>1881</v>
      </c>
      <c r="M479" s="180">
        <v>42329</v>
      </c>
      <c r="N479" t="s">
        <v>1883</v>
      </c>
      <c r="O479" t="s">
        <v>1883</v>
      </c>
      <c r="P479" t="s">
        <v>2701</v>
      </c>
      <c r="Q479">
        <v>0</v>
      </c>
      <c r="R479">
        <v>0</v>
      </c>
      <c r="S479" t="s">
        <v>1883</v>
      </c>
      <c r="T479" t="s">
        <v>1883</v>
      </c>
      <c r="U479">
        <v>0</v>
      </c>
      <c r="V479" t="s">
        <v>1883</v>
      </c>
      <c r="W479">
        <v>0</v>
      </c>
      <c r="X479">
        <v>0</v>
      </c>
      <c r="Y479">
        <v>0</v>
      </c>
      <c r="Z479" t="s">
        <v>1881</v>
      </c>
      <c r="AA479" t="s">
        <v>1881</v>
      </c>
      <c r="AB479" t="s">
        <v>1881</v>
      </c>
      <c r="AC479">
        <v>0</v>
      </c>
      <c r="AD479">
        <v>0</v>
      </c>
      <c r="AE479">
        <v>0</v>
      </c>
      <c r="AF479">
        <v>0</v>
      </c>
      <c r="AG479" t="s">
        <v>1881</v>
      </c>
      <c r="AH479" s="181" t="s">
        <v>1883</v>
      </c>
      <c r="AI479" s="182">
        <v>210</v>
      </c>
      <c r="AJ479" s="181" t="s">
        <v>2007</v>
      </c>
      <c r="AK479" s="181" t="s">
        <v>1883</v>
      </c>
      <c r="AL479" s="181" t="s">
        <v>1883</v>
      </c>
      <c r="AO479" s="181"/>
      <c r="AQ479">
        <v>10</v>
      </c>
      <c r="AR479" s="182">
        <v>40</v>
      </c>
      <c r="AS479" s="183" t="s">
        <v>1882</v>
      </c>
      <c r="AT479">
        <v>0</v>
      </c>
      <c r="AU479">
        <v>0</v>
      </c>
      <c r="AV479" s="182">
        <v>0</v>
      </c>
      <c r="AW479" s="184">
        <v>0</v>
      </c>
      <c r="AX479" s="183" t="s">
        <v>1881</v>
      </c>
      <c r="AY479" s="184">
        <v>0</v>
      </c>
      <c r="AZ479">
        <v>0</v>
      </c>
      <c r="BA479">
        <v>0</v>
      </c>
      <c r="BB479">
        <v>0</v>
      </c>
      <c r="BC479" s="182">
        <v>0</v>
      </c>
      <c r="BD479" t="s">
        <v>1883</v>
      </c>
      <c r="BE479" t="s">
        <v>1883</v>
      </c>
      <c r="BF479" t="s">
        <v>1883</v>
      </c>
      <c r="BG479" s="181" t="s">
        <v>1883</v>
      </c>
      <c r="BH479">
        <v>0</v>
      </c>
      <c r="BI479" s="184">
        <v>0</v>
      </c>
      <c r="BJ479" s="182">
        <v>0</v>
      </c>
      <c r="BK479" s="181" t="s">
        <v>1883</v>
      </c>
      <c r="BL479">
        <v>0</v>
      </c>
      <c r="BM479">
        <v>0</v>
      </c>
      <c r="BN479">
        <v>0</v>
      </c>
    </row>
    <row r="480" spans="1:66" x14ac:dyDescent="0.25">
      <c r="A480">
        <v>5116</v>
      </c>
      <c r="B480" t="s">
        <v>2702</v>
      </c>
      <c r="C480">
        <v>24</v>
      </c>
      <c r="D480">
        <v>0</v>
      </c>
      <c r="E480">
        <v>0</v>
      </c>
      <c r="F480" t="s">
        <v>1881</v>
      </c>
      <c r="G480" t="s">
        <v>1882</v>
      </c>
      <c r="H480" t="s">
        <v>1881</v>
      </c>
      <c r="I480" t="s">
        <v>1881</v>
      </c>
      <c r="J480" t="s">
        <v>1881</v>
      </c>
      <c r="K480" t="s">
        <v>1881</v>
      </c>
      <c r="L480" t="s">
        <v>1881</v>
      </c>
      <c r="M480" s="180">
        <v>42352</v>
      </c>
      <c r="N480" t="s">
        <v>1883</v>
      </c>
      <c r="O480" t="s">
        <v>1883</v>
      </c>
      <c r="P480" t="s">
        <v>1883</v>
      </c>
      <c r="Q480">
        <v>0</v>
      </c>
      <c r="R480">
        <v>0</v>
      </c>
      <c r="S480" t="s">
        <v>1883</v>
      </c>
      <c r="T480" t="s">
        <v>1883</v>
      </c>
      <c r="U480">
        <v>0</v>
      </c>
      <c r="V480" t="s">
        <v>1883</v>
      </c>
      <c r="W480">
        <v>0</v>
      </c>
      <c r="X480">
        <v>0</v>
      </c>
      <c r="Y480">
        <v>0</v>
      </c>
      <c r="Z480" t="s">
        <v>1881</v>
      </c>
      <c r="AA480" t="s">
        <v>1881</v>
      </c>
      <c r="AB480" t="s">
        <v>1881</v>
      </c>
      <c r="AC480">
        <v>0</v>
      </c>
      <c r="AD480">
        <v>0</v>
      </c>
      <c r="AE480">
        <v>0</v>
      </c>
      <c r="AF480">
        <v>0</v>
      </c>
      <c r="AG480" t="s">
        <v>1881</v>
      </c>
      <c r="AH480" s="181" t="s">
        <v>1883</v>
      </c>
      <c r="AI480" s="182">
        <v>49</v>
      </c>
      <c r="AJ480" s="181" t="s">
        <v>1960</v>
      </c>
      <c r="AK480" s="181" t="s">
        <v>1883</v>
      </c>
      <c r="AL480" s="181" t="s">
        <v>1883</v>
      </c>
      <c r="AO480" s="181"/>
      <c r="AQ480">
        <v>10</v>
      </c>
      <c r="AR480" s="182">
        <v>40</v>
      </c>
      <c r="AS480" s="183" t="s">
        <v>1882</v>
      </c>
      <c r="AT480">
        <v>0</v>
      </c>
      <c r="AU480">
        <v>0</v>
      </c>
      <c r="AV480" s="182">
        <v>0</v>
      </c>
      <c r="AW480" s="184">
        <v>0</v>
      </c>
      <c r="AX480" s="183" t="s">
        <v>1881</v>
      </c>
      <c r="AY480" s="184">
        <v>0</v>
      </c>
      <c r="AZ480">
        <v>0</v>
      </c>
      <c r="BA480">
        <v>0</v>
      </c>
      <c r="BB480">
        <v>0</v>
      </c>
      <c r="BC480" s="182">
        <v>0</v>
      </c>
      <c r="BD480" t="s">
        <v>1883</v>
      </c>
      <c r="BE480" t="s">
        <v>1883</v>
      </c>
      <c r="BF480" t="s">
        <v>1883</v>
      </c>
      <c r="BG480" s="181" t="s">
        <v>1883</v>
      </c>
      <c r="BH480">
        <v>0</v>
      </c>
      <c r="BI480" s="184">
        <v>0</v>
      </c>
      <c r="BJ480" s="182">
        <v>0</v>
      </c>
      <c r="BK480" s="181" t="s">
        <v>1883</v>
      </c>
      <c r="BL480">
        <v>0</v>
      </c>
      <c r="BM480">
        <v>0</v>
      </c>
      <c r="BN480">
        <v>0</v>
      </c>
    </row>
    <row r="481" spans="1:66" x14ac:dyDescent="0.25">
      <c r="A481">
        <v>5128</v>
      </c>
      <c r="B481" t="s">
        <v>2703</v>
      </c>
      <c r="C481">
        <v>12</v>
      </c>
      <c r="D481">
        <v>0</v>
      </c>
      <c r="E481">
        <v>0</v>
      </c>
      <c r="F481" t="s">
        <v>1881</v>
      </c>
      <c r="G481" t="s">
        <v>1882</v>
      </c>
      <c r="H481" t="s">
        <v>1881</v>
      </c>
      <c r="I481" t="s">
        <v>1881</v>
      </c>
      <c r="J481" t="s">
        <v>1881</v>
      </c>
      <c r="K481" t="s">
        <v>1881</v>
      </c>
      <c r="L481" t="s">
        <v>1881</v>
      </c>
      <c r="M481" s="180">
        <v>42352</v>
      </c>
      <c r="N481" t="s">
        <v>1883</v>
      </c>
      <c r="O481" t="s">
        <v>1883</v>
      </c>
      <c r="P481" t="s">
        <v>1883</v>
      </c>
      <c r="Q481">
        <v>0</v>
      </c>
      <c r="R481">
        <v>0</v>
      </c>
      <c r="S481" t="s">
        <v>1883</v>
      </c>
      <c r="T481" t="s">
        <v>1883</v>
      </c>
      <c r="U481">
        <v>0</v>
      </c>
      <c r="V481" t="s">
        <v>1883</v>
      </c>
      <c r="W481">
        <v>0</v>
      </c>
      <c r="X481">
        <v>0</v>
      </c>
      <c r="Y481">
        <v>0</v>
      </c>
      <c r="Z481" t="s">
        <v>1881</v>
      </c>
      <c r="AA481" t="s">
        <v>1881</v>
      </c>
      <c r="AB481" t="s">
        <v>1881</v>
      </c>
      <c r="AC481">
        <v>0</v>
      </c>
      <c r="AD481">
        <v>0</v>
      </c>
      <c r="AE481">
        <v>0</v>
      </c>
      <c r="AF481">
        <v>0</v>
      </c>
      <c r="AG481" t="s">
        <v>1881</v>
      </c>
      <c r="AH481" s="181" t="s">
        <v>1883</v>
      </c>
      <c r="AI481" s="182">
        <v>210</v>
      </c>
      <c r="AJ481" s="181" t="s">
        <v>2007</v>
      </c>
      <c r="AK481" s="181" t="s">
        <v>1883</v>
      </c>
      <c r="AL481" s="181" t="s">
        <v>1883</v>
      </c>
      <c r="AO481" s="181"/>
      <c r="AQ481">
        <v>10</v>
      </c>
      <c r="AR481" s="182">
        <v>40</v>
      </c>
      <c r="AS481" s="183" t="s">
        <v>1882</v>
      </c>
      <c r="AT481">
        <v>0</v>
      </c>
      <c r="AU481">
        <v>0</v>
      </c>
      <c r="AV481" s="182">
        <v>0</v>
      </c>
      <c r="AW481" s="184">
        <v>0</v>
      </c>
      <c r="AX481" s="183" t="s">
        <v>1881</v>
      </c>
      <c r="AY481" s="184">
        <v>0</v>
      </c>
      <c r="AZ481">
        <v>0</v>
      </c>
      <c r="BA481">
        <v>0</v>
      </c>
      <c r="BB481">
        <v>0</v>
      </c>
      <c r="BC481" s="182">
        <v>0</v>
      </c>
      <c r="BD481" t="s">
        <v>1883</v>
      </c>
      <c r="BE481" t="s">
        <v>1883</v>
      </c>
      <c r="BF481" t="s">
        <v>1883</v>
      </c>
      <c r="BG481" s="181" t="s">
        <v>1883</v>
      </c>
      <c r="BH481">
        <v>0</v>
      </c>
      <c r="BI481" s="184">
        <v>0</v>
      </c>
      <c r="BJ481" s="182">
        <v>0</v>
      </c>
      <c r="BK481" s="181" t="s">
        <v>1883</v>
      </c>
      <c r="BL481">
        <v>0</v>
      </c>
      <c r="BM481">
        <v>0</v>
      </c>
      <c r="BN481">
        <v>0</v>
      </c>
    </row>
    <row r="482" spans="1:66" x14ac:dyDescent="0.25">
      <c r="A482">
        <v>5129</v>
      </c>
      <c r="B482" t="s">
        <v>2704</v>
      </c>
      <c r="C482">
        <v>4</v>
      </c>
      <c r="D482">
        <v>0</v>
      </c>
      <c r="E482">
        <v>0</v>
      </c>
      <c r="F482" t="s">
        <v>1881</v>
      </c>
      <c r="G482" t="s">
        <v>1882</v>
      </c>
      <c r="H482" t="s">
        <v>1881</v>
      </c>
      <c r="I482" t="s">
        <v>1881</v>
      </c>
      <c r="J482" t="s">
        <v>1881</v>
      </c>
      <c r="K482" t="s">
        <v>1881</v>
      </c>
      <c r="L482" t="s">
        <v>1881</v>
      </c>
      <c r="M482" s="180">
        <v>42353</v>
      </c>
      <c r="N482" t="s">
        <v>1883</v>
      </c>
      <c r="O482" t="s">
        <v>1883</v>
      </c>
      <c r="P482" t="s">
        <v>2705</v>
      </c>
      <c r="Q482">
        <v>0</v>
      </c>
      <c r="R482">
        <v>0</v>
      </c>
      <c r="S482" t="s">
        <v>1883</v>
      </c>
      <c r="T482" t="s">
        <v>1883</v>
      </c>
      <c r="U482">
        <v>0</v>
      </c>
      <c r="V482" t="s">
        <v>1883</v>
      </c>
      <c r="W482">
        <v>0</v>
      </c>
      <c r="X482">
        <v>0</v>
      </c>
      <c r="Y482">
        <v>0</v>
      </c>
      <c r="Z482" t="s">
        <v>1881</v>
      </c>
      <c r="AA482" t="s">
        <v>1881</v>
      </c>
      <c r="AB482" t="s">
        <v>1881</v>
      </c>
      <c r="AC482">
        <v>0</v>
      </c>
      <c r="AD482">
        <v>0</v>
      </c>
      <c r="AE482">
        <v>0</v>
      </c>
      <c r="AF482">
        <v>0</v>
      </c>
      <c r="AG482" t="s">
        <v>1882</v>
      </c>
      <c r="AH482" s="181" t="s">
        <v>1883</v>
      </c>
      <c r="AI482" s="182">
        <v>27</v>
      </c>
      <c r="AJ482" s="181" t="s">
        <v>1886</v>
      </c>
      <c r="AK482" s="181" t="s">
        <v>1883</v>
      </c>
      <c r="AL482" s="181" t="s">
        <v>1883</v>
      </c>
      <c r="AO482" s="181"/>
      <c r="AQ482">
        <v>10</v>
      </c>
      <c r="AR482" s="182">
        <v>40</v>
      </c>
      <c r="AS482" s="183" t="s">
        <v>1882</v>
      </c>
      <c r="AT482">
        <v>0</v>
      </c>
      <c r="AU482">
        <v>0</v>
      </c>
      <c r="AV482" s="182">
        <v>0</v>
      </c>
      <c r="AW482" s="184">
        <v>0</v>
      </c>
      <c r="AX482" s="183" t="s">
        <v>1881</v>
      </c>
      <c r="AY482" s="184">
        <v>0</v>
      </c>
      <c r="AZ482">
        <v>0</v>
      </c>
      <c r="BA482">
        <v>0</v>
      </c>
      <c r="BB482">
        <v>0</v>
      </c>
      <c r="BC482" s="182">
        <v>0</v>
      </c>
      <c r="BD482" t="s">
        <v>1883</v>
      </c>
      <c r="BE482" t="s">
        <v>1883</v>
      </c>
      <c r="BF482" t="s">
        <v>1883</v>
      </c>
      <c r="BG482" s="181" t="s">
        <v>1883</v>
      </c>
      <c r="BH482">
        <v>0</v>
      </c>
      <c r="BI482" s="184">
        <v>0</v>
      </c>
      <c r="BJ482" s="182">
        <v>0</v>
      </c>
      <c r="BK482" s="181" t="s">
        <v>1883</v>
      </c>
      <c r="BL482">
        <v>0</v>
      </c>
      <c r="BM482">
        <v>0</v>
      </c>
      <c r="BN482">
        <v>0</v>
      </c>
    </row>
    <row r="483" spans="1:66" x14ac:dyDescent="0.25">
      <c r="A483">
        <v>5150</v>
      </c>
      <c r="B483" t="s">
        <v>2706</v>
      </c>
      <c r="C483">
        <v>4</v>
      </c>
      <c r="D483">
        <v>0</v>
      </c>
      <c r="E483">
        <v>0</v>
      </c>
      <c r="F483" t="s">
        <v>1881</v>
      </c>
      <c r="G483" t="s">
        <v>1882</v>
      </c>
      <c r="H483" t="s">
        <v>1881</v>
      </c>
      <c r="I483" t="s">
        <v>1881</v>
      </c>
      <c r="J483" t="s">
        <v>1881</v>
      </c>
      <c r="K483" t="s">
        <v>1881</v>
      </c>
      <c r="L483" t="s">
        <v>1881</v>
      </c>
      <c r="M483" s="180">
        <v>42388</v>
      </c>
      <c r="N483" t="s">
        <v>1883</v>
      </c>
      <c r="O483" t="s">
        <v>1883</v>
      </c>
      <c r="P483" t="s">
        <v>2707</v>
      </c>
      <c r="Q483">
        <v>0</v>
      </c>
      <c r="R483">
        <v>0</v>
      </c>
      <c r="S483" t="s">
        <v>1883</v>
      </c>
      <c r="T483" t="s">
        <v>1883</v>
      </c>
      <c r="U483">
        <v>0</v>
      </c>
      <c r="V483" t="s">
        <v>1883</v>
      </c>
      <c r="W483">
        <v>0</v>
      </c>
      <c r="X483">
        <v>0</v>
      </c>
      <c r="Y483">
        <v>0</v>
      </c>
      <c r="Z483" t="s">
        <v>1881</v>
      </c>
      <c r="AA483" t="s">
        <v>1881</v>
      </c>
      <c r="AB483" t="s">
        <v>1881</v>
      </c>
      <c r="AC483">
        <v>0</v>
      </c>
      <c r="AD483">
        <v>0</v>
      </c>
      <c r="AE483">
        <v>0</v>
      </c>
      <c r="AF483">
        <v>0</v>
      </c>
      <c r="AG483" t="s">
        <v>1882</v>
      </c>
      <c r="AH483" s="181" t="s">
        <v>1883</v>
      </c>
      <c r="AI483" s="182">
        <v>27</v>
      </c>
      <c r="AJ483" s="181" t="s">
        <v>1886</v>
      </c>
      <c r="AK483" s="181" t="s">
        <v>1883</v>
      </c>
      <c r="AL483" s="181" t="s">
        <v>1883</v>
      </c>
      <c r="AO483" s="181"/>
      <c r="AQ483">
        <v>10</v>
      </c>
      <c r="AR483" s="182">
        <v>40</v>
      </c>
      <c r="AS483" s="183" t="s">
        <v>1882</v>
      </c>
      <c r="AT483">
        <v>0</v>
      </c>
      <c r="AU483">
        <v>0</v>
      </c>
      <c r="AV483" s="182">
        <v>0</v>
      </c>
      <c r="AW483" s="184">
        <v>0</v>
      </c>
      <c r="AX483" s="183" t="s">
        <v>1881</v>
      </c>
      <c r="AY483" s="184">
        <v>0</v>
      </c>
      <c r="AZ483">
        <v>0</v>
      </c>
      <c r="BA483">
        <v>0</v>
      </c>
      <c r="BB483">
        <v>0</v>
      </c>
      <c r="BC483" s="182">
        <v>0</v>
      </c>
      <c r="BD483" t="s">
        <v>1883</v>
      </c>
      <c r="BE483" t="s">
        <v>1883</v>
      </c>
      <c r="BF483" t="s">
        <v>1883</v>
      </c>
      <c r="BG483" s="181" t="s">
        <v>1883</v>
      </c>
      <c r="BH483">
        <v>0</v>
      </c>
      <c r="BI483" s="184">
        <v>0</v>
      </c>
      <c r="BJ483" s="182">
        <v>0</v>
      </c>
      <c r="BK483" s="181" t="s">
        <v>1883</v>
      </c>
      <c r="BL483">
        <v>0</v>
      </c>
      <c r="BM483">
        <v>0</v>
      </c>
      <c r="BN483">
        <v>0</v>
      </c>
    </row>
    <row r="484" spans="1:66" x14ac:dyDescent="0.25">
      <c r="A484">
        <v>5151</v>
      </c>
      <c r="B484" t="s">
        <v>2708</v>
      </c>
      <c r="C484">
        <v>10</v>
      </c>
      <c r="D484">
        <v>0</v>
      </c>
      <c r="E484">
        <v>0</v>
      </c>
      <c r="F484" t="s">
        <v>1881</v>
      </c>
      <c r="G484" t="s">
        <v>1881</v>
      </c>
      <c r="H484" t="s">
        <v>1881</v>
      </c>
      <c r="I484" t="s">
        <v>1881</v>
      </c>
      <c r="J484" t="s">
        <v>1881</v>
      </c>
      <c r="K484" t="s">
        <v>1881</v>
      </c>
      <c r="L484" t="s">
        <v>1881</v>
      </c>
      <c r="M484" s="180">
        <v>42391</v>
      </c>
      <c r="N484" t="s">
        <v>2004</v>
      </c>
      <c r="O484" t="s">
        <v>1883</v>
      </c>
      <c r="P484" t="s">
        <v>1883</v>
      </c>
      <c r="Q484">
        <v>0</v>
      </c>
      <c r="R484">
        <v>0</v>
      </c>
      <c r="S484" t="s">
        <v>1883</v>
      </c>
      <c r="T484" t="s">
        <v>1883</v>
      </c>
      <c r="U484">
        <v>0</v>
      </c>
      <c r="V484" t="s">
        <v>1883</v>
      </c>
      <c r="W484">
        <v>0</v>
      </c>
      <c r="X484">
        <v>0</v>
      </c>
      <c r="Y484">
        <v>0</v>
      </c>
      <c r="Z484" t="s">
        <v>1881</v>
      </c>
      <c r="AA484" t="s">
        <v>1881</v>
      </c>
      <c r="AB484" t="s">
        <v>1881</v>
      </c>
      <c r="AC484">
        <v>0</v>
      </c>
      <c r="AD484">
        <v>0</v>
      </c>
      <c r="AE484">
        <v>0</v>
      </c>
      <c r="AF484">
        <v>0</v>
      </c>
      <c r="AG484" t="s">
        <v>1881</v>
      </c>
      <c r="AH484" s="181" t="s">
        <v>1883</v>
      </c>
      <c r="AI484" s="182">
        <v>47</v>
      </c>
      <c r="AJ484" s="181" t="s">
        <v>2012</v>
      </c>
      <c r="AK484" s="181" t="s">
        <v>1883</v>
      </c>
      <c r="AL484" s="181" t="s">
        <v>1883</v>
      </c>
      <c r="AO484" s="181"/>
      <c r="AQ484">
        <v>10</v>
      </c>
      <c r="AR484" s="182">
        <v>40</v>
      </c>
      <c r="AS484" s="183" t="s">
        <v>1882</v>
      </c>
      <c r="AT484">
        <v>0</v>
      </c>
      <c r="AU484">
        <v>0</v>
      </c>
      <c r="AV484" s="182">
        <v>0</v>
      </c>
      <c r="AW484" s="184">
        <v>0</v>
      </c>
      <c r="AX484" s="183" t="s">
        <v>1881</v>
      </c>
      <c r="AY484" s="184">
        <v>0</v>
      </c>
      <c r="AZ484">
        <v>0</v>
      </c>
      <c r="BA484">
        <v>0</v>
      </c>
      <c r="BB484">
        <v>0</v>
      </c>
      <c r="BC484" s="182">
        <v>0</v>
      </c>
      <c r="BD484" t="s">
        <v>1883</v>
      </c>
      <c r="BE484" t="s">
        <v>1883</v>
      </c>
      <c r="BF484" t="s">
        <v>1883</v>
      </c>
      <c r="BG484" s="181" t="s">
        <v>1883</v>
      </c>
      <c r="BH484">
        <v>0</v>
      </c>
      <c r="BI484" s="184">
        <v>0</v>
      </c>
      <c r="BJ484" s="182">
        <v>0</v>
      </c>
      <c r="BK484" s="181" t="s">
        <v>1883</v>
      </c>
      <c r="BL484">
        <v>0</v>
      </c>
      <c r="BM484">
        <v>0</v>
      </c>
      <c r="BN484">
        <v>0</v>
      </c>
    </row>
    <row r="485" spans="1:66" x14ac:dyDescent="0.25">
      <c r="A485">
        <v>5152</v>
      </c>
      <c r="B485" t="s">
        <v>2709</v>
      </c>
      <c r="C485">
        <v>1</v>
      </c>
      <c r="D485">
        <v>0</v>
      </c>
      <c r="E485">
        <v>0</v>
      </c>
      <c r="F485" t="s">
        <v>1881</v>
      </c>
      <c r="G485" t="s">
        <v>1882</v>
      </c>
      <c r="H485" t="s">
        <v>1881</v>
      </c>
      <c r="I485" t="s">
        <v>1881</v>
      </c>
      <c r="J485" t="s">
        <v>1881</v>
      </c>
      <c r="K485" t="s">
        <v>1881</v>
      </c>
      <c r="L485" t="s">
        <v>1881</v>
      </c>
      <c r="M485" s="180">
        <v>42394</v>
      </c>
      <c r="N485" t="s">
        <v>2004</v>
      </c>
      <c r="O485" t="s">
        <v>1883</v>
      </c>
      <c r="P485" t="s">
        <v>1883</v>
      </c>
      <c r="Q485">
        <v>0</v>
      </c>
      <c r="R485">
        <v>0</v>
      </c>
      <c r="S485" t="s">
        <v>1883</v>
      </c>
      <c r="T485" t="s">
        <v>1883</v>
      </c>
      <c r="U485">
        <v>0</v>
      </c>
      <c r="V485" t="s">
        <v>1883</v>
      </c>
      <c r="W485">
        <v>0</v>
      </c>
      <c r="X485">
        <v>0</v>
      </c>
      <c r="Y485">
        <v>0</v>
      </c>
      <c r="Z485" t="s">
        <v>1881</v>
      </c>
      <c r="AA485" t="s">
        <v>1881</v>
      </c>
      <c r="AB485" t="s">
        <v>1881</v>
      </c>
      <c r="AC485">
        <v>0</v>
      </c>
      <c r="AD485">
        <v>0</v>
      </c>
      <c r="AE485">
        <v>0</v>
      </c>
      <c r="AF485">
        <v>0</v>
      </c>
      <c r="AG485" t="s">
        <v>1881</v>
      </c>
      <c r="AH485" s="181" t="s">
        <v>1883</v>
      </c>
      <c r="AI485" s="182">
        <v>215</v>
      </c>
      <c r="AJ485" s="181" t="s">
        <v>1934</v>
      </c>
      <c r="AK485" s="181" t="s">
        <v>1883</v>
      </c>
      <c r="AL485" s="181" t="s">
        <v>1883</v>
      </c>
      <c r="AO485" s="181"/>
      <c r="AQ485">
        <v>10</v>
      </c>
      <c r="AR485" s="182">
        <v>40</v>
      </c>
      <c r="AS485" s="183" t="s">
        <v>1882</v>
      </c>
      <c r="AT485">
        <v>0</v>
      </c>
      <c r="AU485">
        <v>0</v>
      </c>
      <c r="AV485" s="182">
        <v>0</v>
      </c>
      <c r="AW485" s="184">
        <v>0</v>
      </c>
      <c r="AX485" s="183" t="s">
        <v>1881</v>
      </c>
      <c r="AY485" s="184">
        <v>0</v>
      </c>
      <c r="AZ485">
        <v>0</v>
      </c>
      <c r="BA485">
        <v>0</v>
      </c>
      <c r="BB485">
        <v>0</v>
      </c>
      <c r="BC485" s="182">
        <v>0</v>
      </c>
      <c r="BD485" t="s">
        <v>1883</v>
      </c>
      <c r="BE485" t="s">
        <v>1883</v>
      </c>
      <c r="BF485" t="s">
        <v>1883</v>
      </c>
      <c r="BG485" s="181" t="s">
        <v>1883</v>
      </c>
      <c r="BH485">
        <v>0</v>
      </c>
      <c r="BI485" s="184">
        <v>0</v>
      </c>
      <c r="BJ485" s="182">
        <v>0</v>
      </c>
      <c r="BK485" s="181" t="s">
        <v>1883</v>
      </c>
      <c r="BL485">
        <v>0</v>
      </c>
      <c r="BM485">
        <v>0</v>
      </c>
      <c r="BN485">
        <v>0</v>
      </c>
    </row>
    <row r="486" spans="1:66" x14ac:dyDescent="0.25">
      <c r="A486">
        <v>5168</v>
      </c>
      <c r="B486" t="s">
        <v>2710</v>
      </c>
      <c r="C486">
        <v>1</v>
      </c>
      <c r="D486">
        <v>0</v>
      </c>
      <c r="E486">
        <v>0</v>
      </c>
      <c r="F486" t="s">
        <v>1881</v>
      </c>
      <c r="G486" t="s">
        <v>1881</v>
      </c>
      <c r="H486" t="s">
        <v>1881</v>
      </c>
      <c r="I486" t="s">
        <v>1881</v>
      </c>
      <c r="J486" t="s">
        <v>1881</v>
      </c>
      <c r="K486" t="s">
        <v>1881</v>
      </c>
      <c r="L486" t="s">
        <v>1881</v>
      </c>
      <c r="M486" s="180">
        <v>42420</v>
      </c>
      <c r="N486" t="s">
        <v>2004</v>
      </c>
      <c r="O486" t="s">
        <v>1883</v>
      </c>
      <c r="P486" t="s">
        <v>1883</v>
      </c>
      <c r="Q486">
        <v>0</v>
      </c>
      <c r="R486">
        <v>0</v>
      </c>
      <c r="S486" t="s">
        <v>1883</v>
      </c>
      <c r="T486" t="s">
        <v>1883</v>
      </c>
      <c r="U486">
        <v>2</v>
      </c>
      <c r="V486" t="s">
        <v>1896</v>
      </c>
      <c r="W486">
        <v>0.15</v>
      </c>
      <c r="X486">
        <v>0</v>
      </c>
      <c r="Y486">
        <v>0</v>
      </c>
      <c r="Z486" t="s">
        <v>1881</v>
      </c>
      <c r="AA486" t="s">
        <v>1881</v>
      </c>
      <c r="AB486" t="s">
        <v>1881</v>
      </c>
      <c r="AC486">
        <v>0</v>
      </c>
      <c r="AD486">
        <v>0</v>
      </c>
      <c r="AE486">
        <v>0</v>
      </c>
      <c r="AF486">
        <v>0</v>
      </c>
      <c r="AG486" t="s">
        <v>1881</v>
      </c>
      <c r="AH486" s="181" t="s">
        <v>1883</v>
      </c>
      <c r="AI486" s="182">
        <v>47</v>
      </c>
      <c r="AJ486" s="181" t="s">
        <v>2012</v>
      </c>
      <c r="AK486" s="181" t="s">
        <v>1883</v>
      </c>
      <c r="AL486" s="181" t="s">
        <v>1883</v>
      </c>
      <c r="AO486" s="181"/>
      <c r="AQ486">
        <v>10</v>
      </c>
      <c r="AR486" s="182">
        <v>40</v>
      </c>
      <c r="AS486" s="183" t="s">
        <v>1882</v>
      </c>
      <c r="AT486">
        <v>0</v>
      </c>
      <c r="AU486">
        <v>0</v>
      </c>
      <c r="AV486" s="182">
        <v>0</v>
      </c>
      <c r="AW486" s="184">
        <v>0</v>
      </c>
      <c r="AX486" s="183" t="s">
        <v>1881</v>
      </c>
      <c r="AY486" s="184">
        <v>0</v>
      </c>
      <c r="AZ486">
        <v>0</v>
      </c>
      <c r="BA486">
        <v>0</v>
      </c>
      <c r="BB486">
        <v>0</v>
      </c>
      <c r="BC486" s="182">
        <v>0</v>
      </c>
      <c r="BD486" t="s">
        <v>1883</v>
      </c>
      <c r="BE486" t="s">
        <v>1883</v>
      </c>
      <c r="BF486" t="s">
        <v>1883</v>
      </c>
      <c r="BG486" s="181" t="s">
        <v>1883</v>
      </c>
      <c r="BH486">
        <v>0</v>
      </c>
      <c r="BI486" s="184">
        <v>0</v>
      </c>
      <c r="BJ486" s="182">
        <v>0</v>
      </c>
      <c r="BK486" s="181" t="s">
        <v>1883</v>
      </c>
      <c r="BL486">
        <v>0</v>
      </c>
      <c r="BM486">
        <v>0</v>
      </c>
      <c r="BN486">
        <v>0</v>
      </c>
    </row>
    <row r="487" spans="1:66" x14ac:dyDescent="0.25">
      <c r="A487">
        <v>5505</v>
      </c>
      <c r="B487" t="s">
        <v>2711</v>
      </c>
      <c r="C487">
        <v>24</v>
      </c>
      <c r="D487">
        <v>0</v>
      </c>
      <c r="E487">
        <v>0</v>
      </c>
      <c r="F487" t="s">
        <v>1881</v>
      </c>
      <c r="G487" t="s">
        <v>1882</v>
      </c>
      <c r="H487" t="s">
        <v>1881</v>
      </c>
      <c r="I487" t="s">
        <v>1881</v>
      </c>
      <c r="J487" t="s">
        <v>1881</v>
      </c>
      <c r="K487" t="s">
        <v>1881</v>
      </c>
      <c r="L487" t="s">
        <v>1881</v>
      </c>
      <c r="M487" s="180">
        <v>42444</v>
      </c>
      <c r="N487" t="s">
        <v>1883</v>
      </c>
      <c r="O487" t="s">
        <v>1883</v>
      </c>
      <c r="P487" t="s">
        <v>1883</v>
      </c>
      <c r="Q487">
        <v>0</v>
      </c>
      <c r="R487">
        <v>0</v>
      </c>
      <c r="S487" t="s">
        <v>1883</v>
      </c>
      <c r="T487" t="s">
        <v>1883</v>
      </c>
      <c r="U487">
        <v>0</v>
      </c>
      <c r="V487" t="s">
        <v>1883</v>
      </c>
      <c r="W487">
        <v>0</v>
      </c>
      <c r="X487">
        <v>0</v>
      </c>
      <c r="Y487">
        <v>0</v>
      </c>
      <c r="Z487" t="s">
        <v>1881</v>
      </c>
      <c r="AA487" t="s">
        <v>1881</v>
      </c>
      <c r="AB487" t="s">
        <v>1881</v>
      </c>
      <c r="AC487">
        <v>0</v>
      </c>
      <c r="AD487">
        <v>0</v>
      </c>
      <c r="AE487">
        <v>0</v>
      </c>
      <c r="AF487">
        <v>0</v>
      </c>
      <c r="AG487" t="s">
        <v>1881</v>
      </c>
      <c r="AH487" s="181" t="s">
        <v>1883</v>
      </c>
      <c r="AI487" s="182">
        <v>49</v>
      </c>
      <c r="AJ487" s="181" t="s">
        <v>1960</v>
      </c>
      <c r="AK487" s="181" t="s">
        <v>1883</v>
      </c>
      <c r="AL487" s="181" t="s">
        <v>1883</v>
      </c>
      <c r="AO487" s="181"/>
      <c r="AQ487">
        <v>10</v>
      </c>
      <c r="AR487" s="182">
        <v>40</v>
      </c>
      <c r="AS487" s="183" t="s">
        <v>1882</v>
      </c>
      <c r="AT487">
        <v>0</v>
      </c>
      <c r="AU487">
        <v>0</v>
      </c>
      <c r="AV487" s="182">
        <v>0</v>
      </c>
      <c r="AW487" s="184">
        <v>0</v>
      </c>
      <c r="AX487" s="183" t="s">
        <v>1881</v>
      </c>
      <c r="AY487" s="184">
        <v>0</v>
      </c>
      <c r="AZ487">
        <v>0</v>
      </c>
      <c r="BA487">
        <v>0</v>
      </c>
      <c r="BB487">
        <v>0</v>
      </c>
      <c r="BC487" s="182">
        <v>0</v>
      </c>
      <c r="BD487" t="s">
        <v>1883</v>
      </c>
      <c r="BE487" t="s">
        <v>1883</v>
      </c>
      <c r="BF487" t="s">
        <v>1883</v>
      </c>
      <c r="BG487" s="181" t="s">
        <v>1883</v>
      </c>
      <c r="BH487">
        <v>0</v>
      </c>
      <c r="BI487" s="184">
        <v>0</v>
      </c>
      <c r="BJ487" s="182">
        <v>0</v>
      </c>
      <c r="BK487" s="181" t="s">
        <v>1883</v>
      </c>
      <c r="BL487">
        <v>0</v>
      </c>
      <c r="BM487">
        <v>0</v>
      </c>
      <c r="BN487">
        <v>0</v>
      </c>
    </row>
    <row r="488" spans="1:66" x14ac:dyDescent="0.25">
      <c r="A488">
        <v>5535</v>
      </c>
      <c r="B488" t="s">
        <v>2712</v>
      </c>
      <c r="C488">
        <v>1</v>
      </c>
      <c r="D488">
        <v>0</v>
      </c>
      <c r="E488">
        <v>0</v>
      </c>
      <c r="F488" t="s">
        <v>1881</v>
      </c>
      <c r="G488" t="s">
        <v>1881</v>
      </c>
      <c r="H488" t="s">
        <v>1881</v>
      </c>
      <c r="I488" t="s">
        <v>1881</v>
      </c>
      <c r="J488" t="s">
        <v>1882</v>
      </c>
      <c r="K488" t="s">
        <v>1881</v>
      </c>
      <c r="L488" t="s">
        <v>1881</v>
      </c>
      <c r="M488" s="180">
        <v>42482</v>
      </c>
      <c r="N488" t="s">
        <v>2004</v>
      </c>
      <c r="O488" t="s">
        <v>1883</v>
      </c>
      <c r="P488" t="s">
        <v>1883</v>
      </c>
      <c r="Q488">
        <v>0</v>
      </c>
      <c r="R488">
        <v>0</v>
      </c>
      <c r="S488" t="s">
        <v>1883</v>
      </c>
      <c r="T488" t="s">
        <v>1883</v>
      </c>
      <c r="U488">
        <v>0</v>
      </c>
      <c r="V488" t="s">
        <v>1883</v>
      </c>
      <c r="W488">
        <v>0</v>
      </c>
      <c r="X488">
        <v>0</v>
      </c>
      <c r="Y488">
        <v>0</v>
      </c>
      <c r="Z488" t="s">
        <v>1881</v>
      </c>
      <c r="AA488" t="s">
        <v>1881</v>
      </c>
      <c r="AB488" t="s">
        <v>1881</v>
      </c>
      <c r="AC488">
        <v>0</v>
      </c>
      <c r="AD488">
        <v>0</v>
      </c>
      <c r="AE488">
        <v>0</v>
      </c>
      <c r="AF488">
        <v>0</v>
      </c>
      <c r="AG488" t="s">
        <v>1882</v>
      </c>
      <c r="AH488" s="181" t="s">
        <v>1883</v>
      </c>
      <c r="AI488" s="182">
        <v>27</v>
      </c>
      <c r="AJ488" s="181" t="s">
        <v>1886</v>
      </c>
      <c r="AK488" s="181" t="s">
        <v>1883</v>
      </c>
      <c r="AL488" s="181" t="s">
        <v>1883</v>
      </c>
      <c r="AO488" s="181"/>
      <c r="AQ488">
        <v>10</v>
      </c>
      <c r="AR488" s="182">
        <v>40</v>
      </c>
      <c r="AS488" s="183" t="s">
        <v>1882</v>
      </c>
      <c r="AT488">
        <v>0</v>
      </c>
      <c r="AU488">
        <v>0</v>
      </c>
      <c r="AV488" s="182">
        <v>0</v>
      </c>
      <c r="AW488" s="184">
        <v>0</v>
      </c>
      <c r="AX488" s="183" t="s">
        <v>1881</v>
      </c>
      <c r="AY488" s="184">
        <v>0</v>
      </c>
      <c r="AZ488">
        <v>0</v>
      </c>
      <c r="BA488">
        <v>0</v>
      </c>
      <c r="BB488">
        <v>0</v>
      </c>
      <c r="BC488" s="182">
        <v>0</v>
      </c>
      <c r="BD488" t="s">
        <v>1883</v>
      </c>
      <c r="BE488" t="s">
        <v>1883</v>
      </c>
      <c r="BF488" t="s">
        <v>1883</v>
      </c>
      <c r="BG488" s="181" t="s">
        <v>1883</v>
      </c>
      <c r="BH488">
        <v>0</v>
      </c>
      <c r="BI488" s="184">
        <v>0</v>
      </c>
      <c r="BJ488" s="182">
        <v>0</v>
      </c>
      <c r="BK488" s="181" t="s">
        <v>1883</v>
      </c>
      <c r="BL488">
        <v>0</v>
      </c>
      <c r="BM488">
        <v>0</v>
      </c>
      <c r="BN488">
        <v>0</v>
      </c>
    </row>
    <row r="489" spans="1:66" x14ac:dyDescent="0.25">
      <c r="A489">
        <v>5536</v>
      </c>
      <c r="B489" t="s">
        <v>2713</v>
      </c>
      <c r="C489">
        <v>1</v>
      </c>
      <c r="D489">
        <v>0</v>
      </c>
      <c r="E489">
        <v>0</v>
      </c>
      <c r="F489" t="s">
        <v>1881</v>
      </c>
      <c r="G489" t="s">
        <v>1881</v>
      </c>
      <c r="H489" t="s">
        <v>1881</v>
      </c>
      <c r="I489" t="s">
        <v>1881</v>
      </c>
      <c r="J489" t="s">
        <v>1881</v>
      </c>
      <c r="K489" t="s">
        <v>1881</v>
      </c>
      <c r="L489" t="s">
        <v>1881</v>
      </c>
      <c r="M489" s="180">
        <v>42482</v>
      </c>
      <c r="N489" t="s">
        <v>2004</v>
      </c>
      <c r="O489" t="s">
        <v>1883</v>
      </c>
      <c r="P489" t="s">
        <v>1883</v>
      </c>
      <c r="Q489">
        <v>0</v>
      </c>
      <c r="R489">
        <v>0</v>
      </c>
      <c r="S489" t="s">
        <v>1883</v>
      </c>
      <c r="T489" t="s">
        <v>1883</v>
      </c>
      <c r="U489">
        <v>0</v>
      </c>
      <c r="V489" t="s">
        <v>1883</v>
      </c>
      <c r="W489">
        <v>0</v>
      </c>
      <c r="X489">
        <v>0</v>
      </c>
      <c r="Y489">
        <v>0</v>
      </c>
      <c r="Z489" t="s">
        <v>1881</v>
      </c>
      <c r="AA489" t="s">
        <v>1881</v>
      </c>
      <c r="AB489" t="s">
        <v>1881</v>
      </c>
      <c r="AC489">
        <v>0</v>
      </c>
      <c r="AD489">
        <v>0</v>
      </c>
      <c r="AE489">
        <v>0</v>
      </c>
      <c r="AF489">
        <v>0</v>
      </c>
      <c r="AG489" t="s">
        <v>1882</v>
      </c>
      <c r="AH489" s="181" t="s">
        <v>1883</v>
      </c>
      <c r="AI489" s="182">
        <v>27</v>
      </c>
      <c r="AJ489" s="181" t="s">
        <v>1886</v>
      </c>
      <c r="AK489" s="181" t="s">
        <v>1883</v>
      </c>
      <c r="AL489" s="181" t="s">
        <v>1883</v>
      </c>
      <c r="AO489" s="181"/>
      <c r="AQ489">
        <v>10</v>
      </c>
      <c r="AR489" s="182">
        <v>40</v>
      </c>
      <c r="AS489" s="183" t="s">
        <v>1882</v>
      </c>
      <c r="AT489">
        <v>0</v>
      </c>
      <c r="AU489">
        <v>0</v>
      </c>
      <c r="AV489" s="182">
        <v>0</v>
      </c>
      <c r="AW489" s="184">
        <v>0</v>
      </c>
      <c r="AX489" s="183" t="s">
        <v>1881</v>
      </c>
      <c r="AY489" s="184">
        <v>0</v>
      </c>
      <c r="AZ489">
        <v>0</v>
      </c>
      <c r="BA489">
        <v>0</v>
      </c>
      <c r="BB489">
        <v>0</v>
      </c>
      <c r="BC489" s="182">
        <v>0</v>
      </c>
      <c r="BD489" t="s">
        <v>1883</v>
      </c>
      <c r="BE489" t="s">
        <v>1883</v>
      </c>
      <c r="BF489" t="s">
        <v>1883</v>
      </c>
      <c r="BG489" s="181" t="s">
        <v>1883</v>
      </c>
      <c r="BH489">
        <v>0</v>
      </c>
      <c r="BI489" s="184">
        <v>0</v>
      </c>
      <c r="BJ489" s="182">
        <v>0</v>
      </c>
      <c r="BK489" s="181" t="s">
        <v>1883</v>
      </c>
      <c r="BL489">
        <v>0</v>
      </c>
      <c r="BM489">
        <v>0</v>
      </c>
      <c r="BN489">
        <v>0</v>
      </c>
    </row>
    <row r="490" spans="1:66" x14ac:dyDescent="0.25">
      <c r="A490">
        <v>5537</v>
      </c>
      <c r="B490" t="s">
        <v>2714</v>
      </c>
      <c r="C490">
        <v>20</v>
      </c>
      <c r="D490">
        <v>0</v>
      </c>
      <c r="E490">
        <v>0</v>
      </c>
      <c r="F490" t="s">
        <v>1881</v>
      </c>
      <c r="G490" t="s">
        <v>1881</v>
      </c>
      <c r="H490" t="s">
        <v>1881</v>
      </c>
      <c r="I490" t="s">
        <v>1881</v>
      </c>
      <c r="J490" t="s">
        <v>1881</v>
      </c>
      <c r="K490" t="s">
        <v>1881</v>
      </c>
      <c r="L490" t="s">
        <v>1881</v>
      </c>
      <c r="M490" s="180">
        <v>42482</v>
      </c>
      <c r="N490" t="s">
        <v>2004</v>
      </c>
      <c r="O490" t="s">
        <v>1883</v>
      </c>
      <c r="P490" t="s">
        <v>1883</v>
      </c>
      <c r="Q490">
        <v>0</v>
      </c>
      <c r="R490">
        <v>0</v>
      </c>
      <c r="S490" t="s">
        <v>1883</v>
      </c>
      <c r="T490" t="s">
        <v>1883</v>
      </c>
      <c r="U490">
        <v>0</v>
      </c>
      <c r="V490" t="s">
        <v>1883</v>
      </c>
      <c r="W490">
        <v>0</v>
      </c>
      <c r="X490">
        <v>0</v>
      </c>
      <c r="Y490">
        <v>0</v>
      </c>
      <c r="Z490" t="s">
        <v>1881</v>
      </c>
      <c r="AA490" t="s">
        <v>1881</v>
      </c>
      <c r="AB490" t="s">
        <v>1881</v>
      </c>
      <c r="AC490">
        <v>0</v>
      </c>
      <c r="AD490">
        <v>0</v>
      </c>
      <c r="AE490">
        <v>0</v>
      </c>
      <c r="AF490">
        <v>0</v>
      </c>
      <c r="AG490" t="s">
        <v>1882</v>
      </c>
      <c r="AH490" s="181" t="s">
        <v>1883</v>
      </c>
      <c r="AI490" s="182">
        <v>27</v>
      </c>
      <c r="AJ490" s="181" t="s">
        <v>1886</v>
      </c>
      <c r="AK490" s="181" t="s">
        <v>1883</v>
      </c>
      <c r="AL490" s="181" t="s">
        <v>1883</v>
      </c>
      <c r="AO490" s="181"/>
      <c r="AQ490">
        <v>10</v>
      </c>
      <c r="AR490" s="182">
        <v>40</v>
      </c>
      <c r="AS490" s="183" t="s">
        <v>1882</v>
      </c>
      <c r="AT490">
        <v>0</v>
      </c>
      <c r="AU490">
        <v>0</v>
      </c>
      <c r="AV490" s="182">
        <v>0</v>
      </c>
      <c r="AW490" s="184">
        <v>0</v>
      </c>
      <c r="AX490" s="183" t="s">
        <v>1881</v>
      </c>
      <c r="AY490" s="184">
        <v>0</v>
      </c>
      <c r="AZ490">
        <v>0</v>
      </c>
      <c r="BA490">
        <v>0</v>
      </c>
      <c r="BB490">
        <v>0</v>
      </c>
      <c r="BC490" s="182">
        <v>0</v>
      </c>
      <c r="BD490" t="s">
        <v>1883</v>
      </c>
      <c r="BE490" t="s">
        <v>1883</v>
      </c>
      <c r="BF490" t="s">
        <v>1883</v>
      </c>
      <c r="BG490" s="181" t="s">
        <v>1883</v>
      </c>
      <c r="BH490">
        <v>0</v>
      </c>
      <c r="BI490" s="184">
        <v>0</v>
      </c>
      <c r="BJ490" s="182">
        <v>0</v>
      </c>
      <c r="BK490" s="181" t="s">
        <v>1883</v>
      </c>
      <c r="BL490">
        <v>0</v>
      </c>
      <c r="BM490">
        <v>0</v>
      </c>
      <c r="BN490">
        <v>0</v>
      </c>
    </row>
    <row r="491" spans="1:66" x14ac:dyDescent="0.25">
      <c r="A491">
        <v>5538</v>
      </c>
      <c r="B491" t="s">
        <v>2715</v>
      </c>
      <c r="C491">
        <v>20</v>
      </c>
      <c r="D491">
        <v>0</v>
      </c>
      <c r="E491">
        <v>0</v>
      </c>
      <c r="F491" t="s">
        <v>1881</v>
      </c>
      <c r="G491" t="s">
        <v>1881</v>
      </c>
      <c r="H491" t="s">
        <v>1881</v>
      </c>
      <c r="I491" t="s">
        <v>1881</v>
      </c>
      <c r="J491" t="s">
        <v>1881</v>
      </c>
      <c r="K491" t="s">
        <v>1881</v>
      </c>
      <c r="L491" t="s">
        <v>1881</v>
      </c>
      <c r="M491" s="180">
        <v>42482</v>
      </c>
      <c r="N491" t="s">
        <v>2004</v>
      </c>
      <c r="O491" t="s">
        <v>1883</v>
      </c>
      <c r="P491" t="s">
        <v>1883</v>
      </c>
      <c r="Q491">
        <v>0</v>
      </c>
      <c r="R491">
        <v>0</v>
      </c>
      <c r="S491" t="s">
        <v>1883</v>
      </c>
      <c r="T491" t="s">
        <v>1883</v>
      </c>
      <c r="U491">
        <v>0</v>
      </c>
      <c r="V491" t="s">
        <v>1883</v>
      </c>
      <c r="W491">
        <v>0</v>
      </c>
      <c r="X491">
        <v>0</v>
      </c>
      <c r="Y491">
        <v>0</v>
      </c>
      <c r="Z491" t="s">
        <v>1881</v>
      </c>
      <c r="AA491" t="s">
        <v>1881</v>
      </c>
      <c r="AB491" t="s">
        <v>1881</v>
      </c>
      <c r="AC491">
        <v>0</v>
      </c>
      <c r="AD491">
        <v>0</v>
      </c>
      <c r="AE491">
        <v>0</v>
      </c>
      <c r="AF491">
        <v>0</v>
      </c>
      <c r="AG491" t="s">
        <v>1882</v>
      </c>
      <c r="AH491" s="181" t="s">
        <v>1883</v>
      </c>
      <c r="AI491" s="182">
        <v>27</v>
      </c>
      <c r="AJ491" s="181" t="s">
        <v>1886</v>
      </c>
      <c r="AK491" s="181" t="s">
        <v>1883</v>
      </c>
      <c r="AL491" s="181" t="s">
        <v>1883</v>
      </c>
      <c r="AO491" s="181"/>
      <c r="AQ491">
        <v>10</v>
      </c>
      <c r="AR491" s="182">
        <v>40</v>
      </c>
      <c r="AS491" s="183" t="s">
        <v>1882</v>
      </c>
      <c r="AT491">
        <v>0</v>
      </c>
      <c r="AU491">
        <v>0</v>
      </c>
      <c r="AV491" s="182">
        <v>0</v>
      </c>
      <c r="AW491" s="184">
        <v>0</v>
      </c>
      <c r="AX491" s="183" t="s">
        <v>1881</v>
      </c>
      <c r="AY491" s="184">
        <v>0</v>
      </c>
      <c r="AZ491">
        <v>0</v>
      </c>
      <c r="BA491">
        <v>0</v>
      </c>
      <c r="BB491">
        <v>0</v>
      </c>
      <c r="BC491" s="182">
        <v>0</v>
      </c>
      <c r="BD491" t="s">
        <v>1883</v>
      </c>
      <c r="BE491" t="s">
        <v>1883</v>
      </c>
      <c r="BF491" t="s">
        <v>1883</v>
      </c>
      <c r="BG491" s="181" t="s">
        <v>1883</v>
      </c>
      <c r="BH491">
        <v>0</v>
      </c>
      <c r="BI491" s="184">
        <v>0</v>
      </c>
      <c r="BJ491" s="182">
        <v>0</v>
      </c>
      <c r="BK491" s="181" t="s">
        <v>1883</v>
      </c>
      <c r="BL491">
        <v>0</v>
      </c>
      <c r="BM491">
        <v>0</v>
      </c>
      <c r="BN491">
        <v>0</v>
      </c>
    </row>
    <row r="492" spans="1:66" x14ac:dyDescent="0.25">
      <c r="A492">
        <v>5539</v>
      </c>
      <c r="B492" t="s">
        <v>2716</v>
      </c>
      <c r="C492">
        <v>1</v>
      </c>
      <c r="D492">
        <v>0</v>
      </c>
      <c r="E492">
        <v>0</v>
      </c>
      <c r="F492" t="s">
        <v>1881</v>
      </c>
      <c r="G492" t="s">
        <v>1881</v>
      </c>
      <c r="H492" t="s">
        <v>1881</v>
      </c>
      <c r="I492" t="s">
        <v>1881</v>
      </c>
      <c r="J492" t="s">
        <v>1881</v>
      </c>
      <c r="K492" t="s">
        <v>1881</v>
      </c>
      <c r="L492" t="s">
        <v>1881</v>
      </c>
      <c r="M492" s="180">
        <v>42482</v>
      </c>
      <c r="N492" t="s">
        <v>2004</v>
      </c>
      <c r="O492" t="s">
        <v>1883</v>
      </c>
      <c r="P492" t="s">
        <v>1883</v>
      </c>
      <c r="Q492">
        <v>0</v>
      </c>
      <c r="R492">
        <v>0</v>
      </c>
      <c r="S492" t="s">
        <v>1883</v>
      </c>
      <c r="T492" t="s">
        <v>1883</v>
      </c>
      <c r="U492">
        <v>0</v>
      </c>
      <c r="V492" t="s">
        <v>1883</v>
      </c>
      <c r="W492">
        <v>0</v>
      </c>
      <c r="X492">
        <v>0</v>
      </c>
      <c r="Y492">
        <v>0</v>
      </c>
      <c r="Z492" t="s">
        <v>1881</v>
      </c>
      <c r="AA492" t="s">
        <v>1881</v>
      </c>
      <c r="AB492" t="s">
        <v>1881</v>
      </c>
      <c r="AC492">
        <v>0</v>
      </c>
      <c r="AD492">
        <v>0</v>
      </c>
      <c r="AE492">
        <v>0</v>
      </c>
      <c r="AF492">
        <v>0</v>
      </c>
      <c r="AG492" t="s">
        <v>1882</v>
      </c>
      <c r="AH492" s="181" t="s">
        <v>1883</v>
      </c>
      <c r="AI492" s="182">
        <v>27</v>
      </c>
      <c r="AJ492" s="181" t="s">
        <v>1886</v>
      </c>
      <c r="AK492" s="181" t="s">
        <v>1883</v>
      </c>
      <c r="AL492" s="181" t="s">
        <v>1883</v>
      </c>
      <c r="AO492" s="181"/>
      <c r="AQ492">
        <v>10</v>
      </c>
      <c r="AR492" s="182">
        <v>40</v>
      </c>
      <c r="AS492" s="183" t="s">
        <v>1882</v>
      </c>
      <c r="AT492">
        <v>0</v>
      </c>
      <c r="AU492">
        <v>0</v>
      </c>
      <c r="AV492" s="182">
        <v>0</v>
      </c>
      <c r="AW492" s="184">
        <v>0</v>
      </c>
      <c r="AX492" s="183" t="s">
        <v>1881</v>
      </c>
      <c r="AY492" s="184">
        <v>0</v>
      </c>
      <c r="AZ492">
        <v>0</v>
      </c>
      <c r="BA492">
        <v>0</v>
      </c>
      <c r="BB492">
        <v>0</v>
      </c>
      <c r="BC492" s="182">
        <v>0</v>
      </c>
      <c r="BD492" t="s">
        <v>1883</v>
      </c>
      <c r="BE492" t="s">
        <v>1883</v>
      </c>
      <c r="BF492" t="s">
        <v>1883</v>
      </c>
      <c r="BG492" s="181" t="s">
        <v>1883</v>
      </c>
      <c r="BH492">
        <v>0</v>
      </c>
      <c r="BI492" s="184">
        <v>0</v>
      </c>
      <c r="BJ492" s="182">
        <v>0</v>
      </c>
      <c r="BK492" s="181" t="s">
        <v>1883</v>
      </c>
      <c r="BL492">
        <v>0</v>
      </c>
      <c r="BM492">
        <v>0</v>
      </c>
      <c r="BN492">
        <v>0</v>
      </c>
    </row>
    <row r="493" spans="1:66" x14ac:dyDescent="0.25">
      <c r="A493">
        <v>5603</v>
      </c>
      <c r="B493" t="s">
        <v>1214</v>
      </c>
      <c r="C493">
        <v>6</v>
      </c>
      <c r="D493">
        <v>0</v>
      </c>
      <c r="E493">
        <v>0</v>
      </c>
      <c r="F493" t="s">
        <v>1881</v>
      </c>
      <c r="G493" t="s">
        <v>1882</v>
      </c>
      <c r="H493" t="s">
        <v>1881</v>
      </c>
      <c r="I493" t="s">
        <v>1881</v>
      </c>
      <c r="J493" t="s">
        <v>1881</v>
      </c>
      <c r="K493" t="s">
        <v>1881</v>
      </c>
      <c r="L493" t="s">
        <v>1881</v>
      </c>
      <c r="M493" s="180">
        <v>42508</v>
      </c>
      <c r="N493" t="s">
        <v>1883</v>
      </c>
      <c r="O493" t="s">
        <v>1883</v>
      </c>
      <c r="P493" t="s">
        <v>2717</v>
      </c>
      <c r="Q493">
        <v>0</v>
      </c>
      <c r="R493">
        <v>0</v>
      </c>
      <c r="S493" t="s">
        <v>1883</v>
      </c>
      <c r="T493" t="s">
        <v>1883</v>
      </c>
      <c r="U493">
        <v>0</v>
      </c>
      <c r="V493" t="s">
        <v>1883</v>
      </c>
      <c r="W493">
        <v>0</v>
      </c>
      <c r="X493">
        <v>0</v>
      </c>
      <c r="Y493">
        <v>0</v>
      </c>
      <c r="Z493" t="s">
        <v>1881</v>
      </c>
      <c r="AA493" t="s">
        <v>1881</v>
      </c>
      <c r="AB493" t="s">
        <v>1881</v>
      </c>
      <c r="AC493">
        <v>0</v>
      </c>
      <c r="AD493">
        <v>0</v>
      </c>
      <c r="AE493">
        <v>0</v>
      </c>
      <c r="AF493">
        <v>0</v>
      </c>
      <c r="AG493" t="s">
        <v>1881</v>
      </c>
      <c r="AH493" s="181" t="s">
        <v>1883</v>
      </c>
      <c r="AI493" s="182">
        <v>29</v>
      </c>
      <c r="AJ493" s="181" t="s">
        <v>2079</v>
      </c>
      <c r="AK493" s="181" t="s">
        <v>1883</v>
      </c>
      <c r="AL493" s="181" t="s">
        <v>1883</v>
      </c>
      <c r="AO493" s="181"/>
      <c r="AQ493">
        <v>10</v>
      </c>
      <c r="AR493" s="182">
        <v>40</v>
      </c>
      <c r="AS493" s="183" t="s">
        <v>1882</v>
      </c>
      <c r="AT493">
        <v>0</v>
      </c>
      <c r="AU493">
        <v>0</v>
      </c>
      <c r="AV493" s="182">
        <v>0</v>
      </c>
      <c r="AW493" s="184">
        <v>0</v>
      </c>
      <c r="AX493" s="183" t="s">
        <v>1881</v>
      </c>
      <c r="AY493" s="184">
        <v>0</v>
      </c>
      <c r="AZ493">
        <v>0</v>
      </c>
      <c r="BA493">
        <v>0</v>
      </c>
      <c r="BB493">
        <v>0</v>
      </c>
      <c r="BC493" s="182">
        <v>0</v>
      </c>
      <c r="BD493" t="s">
        <v>1883</v>
      </c>
      <c r="BE493" t="s">
        <v>1883</v>
      </c>
      <c r="BF493" t="s">
        <v>1883</v>
      </c>
      <c r="BG493" s="181" t="s">
        <v>1883</v>
      </c>
      <c r="BH493">
        <v>0</v>
      </c>
      <c r="BI493" s="184">
        <v>0</v>
      </c>
      <c r="BJ493" s="182">
        <v>0</v>
      </c>
      <c r="BK493" s="181" t="s">
        <v>1883</v>
      </c>
      <c r="BL493">
        <v>0</v>
      </c>
      <c r="BM493">
        <v>0</v>
      </c>
      <c r="BN493">
        <v>0</v>
      </c>
    </row>
    <row r="494" spans="1:66" x14ac:dyDescent="0.25">
      <c r="A494">
        <v>5604</v>
      </c>
      <c r="B494" t="s">
        <v>2718</v>
      </c>
      <c r="C494">
        <v>50</v>
      </c>
      <c r="D494">
        <v>0</v>
      </c>
      <c r="E494">
        <v>0</v>
      </c>
      <c r="F494" t="s">
        <v>1881</v>
      </c>
      <c r="G494" t="s">
        <v>1881</v>
      </c>
      <c r="H494" t="s">
        <v>1881</v>
      </c>
      <c r="I494" t="s">
        <v>1881</v>
      </c>
      <c r="J494" t="s">
        <v>1881</v>
      </c>
      <c r="K494" t="s">
        <v>1881</v>
      </c>
      <c r="L494" t="s">
        <v>1881</v>
      </c>
      <c r="M494" s="180">
        <v>44804</v>
      </c>
      <c r="N494" t="s">
        <v>1883</v>
      </c>
      <c r="O494" t="s">
        <v>1883</v>
      </c>
      <c r="P494" t="s">
        <v>1883</v>
      </c>
      <c r="Q494">
        <v>0</v>
      </c>
      <c r="R494">
        <v>0</v>
      </c>
      <c r="S494" t="s">
        <v>1883</v>
      </c>
      <c r="T494" t="s">
        <v>1883</v>
      </c>
      <c r="U494">
        <v>0</v>
      </c>
      <c r="V494" t="s">
        <v>1883</v>
      </c>
      <c r="W494">
        <v>0</v>
      </c>
      <c r="X494">
        <v>0</v>
      </c>
      <c r="Y494">
        <v>0</v>
      </c>
      <c r="Z494" t="s">
        <v>1881</v>
      </c>
      <c r="AA494" t="s">
        <v>1881</v>
      </c>
      <c r="AB494" t="s">
        <v>1881</v>
      </c>
      <c r="AC494">
        <v>0</v>
      </c>
      <c r="AD494">
        <v>0</v>
      </c>
      <c r="AE494">
        <v>0</v>
      </c>
      <c r="AF494">
        <v>0</v>
      </c>
      <c r="AG494" t="s">
        <v>1881</v>
      </c>
      <c r="AH494" s="181" t="s">
        <v>1883</v>
      </c>
      <c r="AI494" s="182">
        <v>213</v>
      </c>
      <c r="AJ494" s="181" t="s">
        <v>2046</v>
      </c>
      <c r="AK494" s="181" t="s">
        <v>1883</v>
      </c>
      <c r="AL494" s="181" t="s">
        <v>1883</v>
      </c>
      <c r="AO494" s="181"/>
      <c r="AQ494">
        <v>10</v>
      </c>
      <c r="AR494" s="182">
        <v>40</v>
      </c>
      <c r="AS494" s="183" t="s">
        <v>1882</v>
      </c>
      <c r="AT494">
        <v>0</v>
      </c>
      <c r="AU494">
        <v>0</v>
      </c>
      <c r="AV494" s="182">
        <v>0</v>
      </c>
      <c r="AW494" s="184">
        <v>0</v>
      </c>
      <c r="AX494" s="183" t="s">
        <v>1881</v>
      </c>
      <c r="AY494" s="184">
        <v>0</v>
      </c>
      <c r="AZ494">
        <v>0</v>
      </c>
      <c r="BA494">
        <v>0</v>
      </c>
      <c r="BB494">
        <v>0</v>
      </c>
      <c r="BC494" s="182">
        <v>5604</v>
      </c>
      <c r="BD494" t="s">
        <v>1883</v>
      </c>
      <c r="BE494" t="s">
        <v>1883</v>
      </c>
      <c r="BF494" t="s">
        <v>1883</v>
      </c>
      <c r="BG494" s="181" t="s">
        <v>1883</v>
      </c>
      <c r="BH494">
        <v>0</v>
      </c>
      <c r="BI494" s="184">
        <v>0</v>
      </c>
      <c r="BJ494" s="182">
        <v>0</v>
      </c>
      <c r="BK494" s="181" t="s">
        <v>1883</v>
      </c>
      <c r="BL494">
        <v>0</v>
      </c>
      <c r="BM494">
        <v>0</v>
      </c>
      <c r="BN494">
        <v>0</v>
      </c>
    </row>
    <row r="495" spans="1:66" x14ac:dyDescent="0.25">
      <c r="A495">
        <v>5626</v>
      </c>
      <c r="B495" t="s">
        <v>1113</v>
      </c>
      <c r="C495">
        <v>12</v>
      </c>
      <c r="D495">
        <v>0</v>
      </c>
      <c r="E495">
        <v>0</v>
      </c>
      <c r="F495" t="s">
        <v>1881</v>
      </c>
      <c r="G495" t="s">
        <v>1882</v>
      </c>
      <c r="H495" t="s">
        <v>1881</v>
      </c>
      <c r="I495" t="s">
        <v>1881</v>
      </c>
      <c r="J495" t="s">
        <v>1881</v>
      </c>
      <c r="K495" t="s">
        <v>1881</v>
      </c>
      <c r="L495" t="s">
        <v>1881</v>
      </c>
      <c r="M495" s="180">
        <v>42520</v>
      </c>
      <c r="N495" t="s">
        <v>1883</v>
      </c>
      <c r="O495" t="s">
        <v>1883</v>
      </c>
      <c r="P495" t="s">
        <v>2719</v>
      </c>
      <c r="Q495">
        <v>0</v>
      </c>
      <c r="R495">
        <v>0</v>
      </c>
      <c r="S495" t="s">
        <v>1883</v>
      </c>
      <c r="T495" t="s">
        <v>1883</v>
      </c>
      <c r="U495">
        <v>0</v>
      </c>
      <c r="V495" t="s">
        <v>1883</v>
      </c>
      <c r="W495">
        <v>0</v>
      </c>
      <c r="X495">
        <v>0</v>
      </c>
      <c r="Y495">
        <v>0</v>
      </c>
      <c r="Z495" t="s">
        <v>1881</v>
      </c>
      <c r="AA495" t="s">
        <v>1881</v>
      </c>
      <c r="AB495" t="s">
        <v>1881</v>
      </c>
      <c r="AC495">
        <v>0</v>
      </c>
      <c r="AD495">
        <v>0</v>
      </c>
      <c r="AE495">
        <v>0</v>
      </c>
      <c r="AF495">
        <v>0</v>
      </c>
      <c r="AG495" t="s">
        <v>1881</v>
      </c>
      <c r="AH495" s="181" t="s">
        <v>1883</v>
      </c>
      <c r="AI495" s="182">
        <v>244</v>
      </c>
      <c r="AJ495" s="181" t="s">
        <v>2720</v>
      </c>
      <c r="AK495" s="181" t="s">
        <v>1883</v>
      </c>
      <c r="AL495" s="181" t="s">
        <v>1883</v>
      </c>
      <c r="AO495" s="181"/>
      <c r="AQ495">
        <v>10</v>
      </c>
      <c r="AR495" s="182">
        <v>40</v>
      </c>
      <c r="AS495" s="183" t="s">
        <v>1882</v>
      </c>
      <c r="AT495">
        <v>0</v>
      </c>
      <c r="AU495">
        <v>85</v>
      </c>
      <c r="AV495" s="182">
        <v>0</v>
      </c>
      <c r="AW495" s="184">
        <v>0</v>
      </c>
      <c r="AX495" s="183" t="s">
        <v>1881</v>
      </c>
      <c r="AY495" s="184">
        <v>0</v>
      </c>
      <c r="AZ495">
        <v>0</v>
      </c>
      <c r="BA495">
        <v>0</v>
      </c>
      <c r="BB495">
        <v>0</v>
      </c>
      <c r="BC495" s="182">
        <v>0</v>
      </c>
      <c r="BD495" t="s">
        <v>1883</v>
      </c>
      <c r="BE495" t="s">
        <v>1883</v>
      </c>
      <c r="BF495" t="s">
        <v>1883</v>
      </c>
      <c r="BG495" s="181" t="s">
        <v>1883</v>
      </c>
      <c r="BH495">
        <v>0</v>
      </c>
      <c r="BI495" s="184">
        <v>0</v>
      </c>
      <c r="BJ495" s="182">
        <v>0</v>
      </c>
      <c r="BK495" s="181" t="s">
        <v>1883</v>
      </c>
      <c r="BL495">
        <v>0</v>
      </c>
      <c r="BM495">
        <v>0</v>
      </c>
      <c r="BN495">
        <v>0</v>
      </c>
    </row>
    <row r="496" spans="1:66" x14ac:dyDescent="0.25">
      <c r="A496">
        <v>5627</v>
      </c>
      <c r="B496" t="s">
        <v>1119</v>
      </c>
      <c r="C496">
        <v>12</v>
      </c>
      <c r="D496">
        <v>0</v>
      </c>
      <c r="E496">
        <v>0</v>
      </c>
      <c r="F496" t="s">
        <v>1881</v>
      </c>
      <c r="G496" t="s">
        <v>1882</v>
      </c>
      <c r="H496" t="s">
        <v>1881</v>
      </c>
      <c r="I496" t="s">
        <v>1881</v>
      </c>
      <c r="J496" t="s">
        <v>1881</v>
      </c>
      <c r="K496" t="s">
        <v>1881</v>
      </c>
      <c r="L496" t="s">
        <v>1881</v>
      </c>
      <c r="M496" s="180">
        <v>42520</v>
      </c>
      <c r="N496" t="s">
        <v>1883</v>
      </c>
      <c r="O496" t="s">
        <v>1883</v>
      </c>
      <c r="P496" t="s">
        <v>2721</v>
      </c>
      <c r="Q496">
        <v>0</v>
      </c>
      <c r="R496">
        <v>0</v>
      </c>
      <c r="S496" t="s">
        <v>1883</v>
      </c>
      <c r="T496" t="s">
        <v>1883</v>
      </c>
      <c r="U496">
        <v>0</v>
      </c>
      <c r="V496" t="s">
        <v>1883</v>
      </c>
      <c r="W496">
        <v>0</v>
      </c>
      <c r="X496">
        <v>0</v>
      </c>
      <c r="Y496">
        <v>0</v>
      </c>
      <c r="Z496" t="s">
        <v>1881</v>
      </c>
      <c r="AA496" t="s">
        <v>1881</v>
      </c>
      <c r="AB496" t="s">
        <v>1881</v>
      </c>
      <c r="AC496">
        <v>0</v>
      </c>
      <c r="AD496">
        <v>0</v>
      </c>
      <c r="AE496">
        <v>0</v>
      </c>
      <c r="AF496">
        <v>0</v>
      </c>
      <c r="AG496" t="s">
        <v>1881</v>
      </c>
      <c r="AH496" s="181" t="s">
        <v>1883</v>
      </c>
      <c r="AI496" s="182">
        <v>244</v>
      </c>
      <c r="AJ496" s="181" t="s">
        <v>2720</v>
      </c>
      <c r="AK496" s="181" t="s">
        <v>1883</v>
      </c>
      <c r="AL496" s="181" t="s">
        <v>1883</v>
      </c>
      <c r="AO496" s="181"/>
      <c r="AQ496">
        <v>10</v>
      </c>
      <c r="AR496" s="182">
        <v>40</v>
      </c>
      <c r="AS496" s="183" t="s">
        <v>1882</v>
      </c>
      <c r="AT496">
        <v>0</v>
      </c>
      <c r="AU496">
        <v>85</v>
      </c>
      <c r="AV496" s="182">
        <v>0</v>
      </c>
      <c r="AW496" s="184">
        <v>0</v>
      </c>
      <c r="AX496" s="183" t="s">
        <v>1881</v>
      </c>
      <c r="AY496" s="184">
        <v>0</v>
      </c>
      <c r="AZ496">
        <v>0</v>
      </c>
      <c r="BA496">
        <v>0</v>
      </c>
      <c r="BB496">
        <v>0</v>
      </c>
      <c r="BC496" s="182">
        <v>0</v>
      </c>
      <c r="BD496" t="s">
        <v>1883</v>
      </c>
      <c r="BE496" t="s">
        <v>1883</v>
      </c>
      <c r="BF496" t="s">
        <v>1883</v>
      </c>
      <c r="BG496" s="181" t="s">
        <v>1883</v>
      </c>
      <c r="BH496">
        <v>0</v>
      </c>
      <c r="BI496" s="184">
        <v>0</v>
      </c>
      <c r="BJ496" s="182">
        <v>0</v>
      </c>
      <c r="BK496" s="181" t="s">
        <v>1883</v>
      </c>
      <c r="BL496">
        <v>0</v>
      </c>
      <c r="BM496">
        <v>0</v>
      </c>
      <c r="BN496">
        <v>0</v>
      </c>
    </row>
    <row r="497" spans="1:66" x14ac:dyDescent="0.25">
      <c r="A497">
        <v>5628</v>
      </c>
      <c r="B497" t="s">
        <v>1430</v>
      </c>
      <c r="C497">
        <v>12</v>
      </c>
      <c r="D497">
        <v>0</v>
      </c>
      <c r="E497">
        <v>0</v>
      </c>
      <c r="F497" t="s">
        <v>1881</v>
      </c>
      <c r="G497" t="s">
        <v>1882</v>
      </c>
      <c r="H497" t="s">
        <v>1881</v>
      </c>
      <c r="I497" t="s">
        <v>1881</v>
      </c>
      <c r="J497" t="s">
        <v>1881</v>
      </c>
      <c r="K497" t="s">
        <v>1881</v>
      </c>
      <c r="L497" t="s">
        <v>1881</v>
      </c>
      <c r="M497" s="180">
        <v>42520</v>
      </c>
      <c r="N497" t="s">
        <v>1883</v>
      </c>
      <c r="O497" t="s">
        <v>1883</v>
      </c>
      <c r="P497" t="s">
        <v>2722</v>
      </c>
      <c r="Q497">
        <v>0</v>
      </c>
      <c r="R497">
        <v>0</v>
      </c>
      <c r="S497" t="s">
        <v>1883</v>
      </c>
      <c r="T497" t="s">
        <v>1883</v>
      </c>
      <c r="U497">
        <v>0</v>
      </c>
      <c r="V497" t="s">
        <v>1883</v>
      </c>
      <c r="W497">
        <v>0</v>
      </c>
      <c r="X497">
        <v>0</v>
      </c>
      <c r="Y497">
        <v>0</v>
      </c>
      <c r="Z497" t="s">
        <v>1881</v>
      </c>
      <c r="AA497" t="s">
        <v>1881</v>
      </c>
      <c r="AB497" t="s">
        <v>1881</v>
      </c>
      <c r="AC497">
        <v>0</v>
      </c>
      <c r="AD497">
        <v>0</v>
      </c>
      <c r="AE497">
        <v>0</v>
      </c>
      <c r="AF497">
        <v>0</v>
      </c>
      <c r="AG497" t="s">
        <v>1881</v>
      </c>
      <c r="AH497" s="181" t="s">
        <v>1883</v>
      </c>
      <c r="AI497" s="182">
        <v>244</v>
      </c>
      <c r="AJ497" s="181" t="s">
        <v>2720</v>
      </c>
      <c r="AK497" s="181" t="s">
        <v>1883</v>
      </c>
      <c r="AL497" s="181" t="s">
        <v>1883</v>
      </c>
      <c r="AO497" s="181"/>
      <c r="AQ497">
        <v>10</v>
      </c>
      <c r="AR497" s="182">
        <v>40</v>
      </c>
      <c r="AS497" s="183" t="s">
        <v>1882</v>
      </c>
      <c r="AT497">
        <v>0</v>
      </c>
      <c r="AU497">
        <v>85</v>
      </c>
      <c r="AV497" s="182">
        <v>0</v>
      </c>
      <c r="AW497" s="184">
        <v>0</v>
      </c>
      <c r="AX497" s="183" t="s">
        <v>1881</v>
      </c>
      <c r="AY497" s="184">
        <v>0</v>
      </c>
      <c r="AZ497">
        <v>0</v>
      </c>
      <c r="BA497">
        <v>0</v>
      </c>
      <c r="BB497">
        <v>0</v>
      </c>
      <c r="BC497" s="182">
        <v>0</v>
      </c>
      <c r="BD497" t="s">
        <v>1883</v>
      </c>
      <c r="BE497" t="s">
        <v>1883</v>
      </c>
      <c r="BF497" t="s">
        <v>1883</v>
      </c>
      <c r="BG497" s="181" t="s">
        <v>1883</v>
      </c>
      <c r="BH497">
        <v>0</v>
      </c>
      <c r="BI497" s="184">
        <v>0</v>
      </c>
      <c r="BJ497" s="182">
        <v>0</v>
      </c>
      <c r="BK497" s="181" t="s">
        <v>1883</v>
      </c>
      <c r="BL497">
        <v>0</v>
      </c>
      <c r="BM497">
        <v>0</v>
      </c>
      <c r="BN497">
        <v>0</v>
      </c>
    </row>
    <row r="498" spans="1:66" x14ac:dyDescent="0.25">
      <c r="A498">
        <v>5629</v>
      </c>
      <c r="B498" t="s">
        <v>617</v>
      </c>
      <c r="C498">
        <v>8</v>
      </c>
      <c r="D498">
        <v>0</v>
      </c>
      <c r="E498">
        <v>0</v>
      </c>
      <c r="F498" t="s">
        <v>1881</v>
      </c>
      <c r="G498" t="s">
        <v>1882</v>
      </c>
      <c r="H498" t="s">
        <v>1881</v>
      </c>
      <c r="I498" t="s">
        <v>1881</v>
      </c>
      <c r="J498" t="s">
        <v>1881</v>
      </c>
      <c r="K498" t="s">
        <v>1881</v>
      </c>
      <c r="L498" t="s">
        <v>1881</v>
      </c>
      <c r="M498" s="180">
        <v>42520</v>
      </c>
      <c r="N498" t="s">
        <v>1883</v>
      </c>
      <c r="O498" t="s">
        <v>1883</v>
      </c>
      <c r="P498" t="s">
        <v>2723</v>
      </c>
      <c r="Q498">
        <v>0</v>
      </c>
      <c r="R498">
        <v>0</v>
      </c>
      <c r="S498" t="s">
        <v>1883</v>
      </c>
      <c r="T498" t="s">
        <v>1883</v>
      </c>
      <c r="U498">
        <v>0</v>
      </c>
      <c r="V498" t="s">
        <v>1883</v>
      </c>
      <c r="W498">
        <v>0</v>
      </c>
      <c r="X498">
        <v>0</v>
      </c>
      <c r="Y498">
        <v>0</v>
      </c>
      <c r="Z498" t="s">
        <v>1881</v>
      </c>
      <c r="AA498" t="s">
        <v>1881</v>
      </c>
      <c r="AB498" t="s">
        <v>1881</v>
      </c>
      <c r="AC498">
        <v>0</v>
      </c>
      <c r="AD498">
        <v>0</v>
      </c>
      <c r="AE498">
        <v>0</v>
      </c>
      <c r="AF498">
        <v>0</v>
      </c>
      <c r="AG498" t="s">
        <v>1881</v>
      </c>
      <c r="AH498" s="181" t="s">
        <v>1883</v>
      </c>
      <c r="AI498" s="182">
        <v>244</v>
      </c>
      <c r="AJ498" s="181" t="s">
        <v>2720</v>
      </c>
      <c r="AK498" s="181" t="s">
        <v>1883</v>
      </c>
      <c r="AL498" s="181" t="s">
        <v>1883</v>
      </c>
      <c r="AO498" s="181"/>
      <c r="AQ498">
        <v>10</v>
      </c>
      <c r="AR498" s="182">
        <v>40</v>
      </c>
      <c r="AS498" s="183" t="s">
        <v>1882</v>
      </c>
      <c r="AT498">
        <v>0</v>
      </c>
      <c r="AU498">
        <v>115</v>
      </c>
      <c r="AV498" s="182">
        <v>0</v>
      </c>
      <c r="AW498" s="184">
        <v>0</v>
      </c>
      <c r="AX498" s="183" t="s">
        <v>1881</v>
      </c>
      <c r="AY498" s="184">
        <v>0</v>
      </c>
      <c r="AZ498">
        <v>0</v>
      </c>
      <c r="BA498">
        <v>0</v>
      </c>
      <c r="BB498">
        <v>0</v>
      </c>
      <c r="BC498" s="182">
        <v>0</v>
      </c>
      <c r="BD498" t="s">
        <v>1883</v>
      </c>
      <c r="BE498" t="s">
        <v>1883</v>
      </c>
      <c r="BF498" t="s">
        <v>1883</v>
      </c>
      <c r="BG498" s="181" t="s">
        <v>1883</v>
      </c>
      <c r="BH498">
        <v>8.24</v>
      </c>
      <c r="BI498" s="184">
        <v>0</v>
      </c>
      <c r="BJ498" s="182">
        <v>0</v>
      </c>
      <c r="BK498" s="181" t="s">
        <v>1883</v>
      </c>
      <c r="BL498">
        <v>0</v>
      </c>
      <c r="BM498">
        <v>0</v>
      </c>
      <c r="BN498">
        <v>0</v>
      </c>
    </row>
    <row r="499" spans="1:66" x14ac:dyDescent="0.25">
      <c r="A499">
        <v>5630</v>
      </c>
      <c r="B499" t="s">
        <v>621</v>
      </c>
      <c r="C499">
        <v>12</v>
      </c>
      <c r="D499">
        <v>0</v>
      </c>
      <c r="E499">
        <v>0</v>
      </c>
      <c r="F499" t="s">
        <v>1881</v>
      </c>
      <c r="G499" t="s">
        <v>1882</v>
      </c>
      <c r="H499" t="s">
        <v>1881</v>
      </c>
      <c r="I499" t="s">
        <v>1881</v>
      </c>
      <c r="J499" t="s">
        <v>1881</v>
      </c>
      <c r="K499" t="s">
        <v>1881</v>
      </c>
      <c r="L499" t="s">
        <v>1881</v>
      </c>
      <c r="M499" s="180">
        <v>42520</v>
      </c>
      <c r="N499" t="s">
        <v>1883</v>
      </c>
      <c r="O499" t="s">
        <v>1883</v>
      </c>
      <c r="P499" t="s">
        <v>2724</v>
      </c>
      <c r="Q499">
        <v>0</v>
      </c>
      <c r="R499">
        <v>0</v>
      </c>
      <c r="S499" t="s">
        <v>1883</v>
      </c>
      <c r="T499" t="s">
        <v>1883</v>
      </c>
      <c r="U499">
        <v>0</v>
      </c>
      <c r="V499" t="s">
        <v>1883</v>
      </c>
      <c r="W499">
        <v>0</v>
      </c>
      <c r="X499">
        <v>0</v>
      </c>
      <c r="Y499">
        <v>0</v>
      </c>
      <c r="Z499" t="s">
        <v>1881</v>
      </c>
      <c r="AA499" t="s">
        <v>1881</v>
      </c>
      <c r="AB499" t="s">
        <v>1881</v>
      </c>
      <c r="AC499">
        <v>0</v>
      </c>
      <c r="AD499">
        <v>0</v>
      </c>
      <c r="AE499">
        <v>0</v>
      </c>
      <c r="AF499">
        <v>0</v>
      </c>
      <c r="AG499" t="s">
        <v>1881</v>
      </c>
      <c r="AH499" s="181" t="s">
        <v>1883</v>
      </c>
      <c r="AI499" s="182">
        <v>244</v>
      </c>
      <c r="AJ499" s="181" t="s">
        <v>2720</v>
      </c>
      <c r="AK499" s="181" t="s">
        <v>1883</v>
      </c>
      <c r="AL499" s="181" t="s">
        <v>1883</v>
      </c>
      <c r="AO499" s="181"/>
      <c r="AQ499">
        <v>10</v>
      </c>
      <c r="AR499" s="182">
        <v>40</v>
      </c>
      <c r="AS499" s="183" t="s">
        <v>1882</v>
      </c>
      <c r="AT499">
        <v>0</v>
      </c>
      <c r="AU499">
        <v>161</v>
      </c>
      <c r="AV499" s="182">
        <v>0</v>
      </c>
      <c r="AW499" s="184">
        <v>0</v>
      </c>
      <c r="AX499" s="183" t="s">
        <v>1881</v>
      </c>
      <c r="AY499" s="184">
        <v>0</v>
      </c>
      <c r="AZ499">
        <v>0</v>
      </c>
      <c r="BA499">
        <v>0</v>
      </c>
      <c r="BB499">
        <v>0</v>
      </c>
      <c r="BC499" s="182">
        <v>0</v>
      </c>
      <c r="BD499" t="s">
        <v>1883</v>
      </c>
      <c r="BE499" t="s">
        <v>1883</v>
      </c>
      <c r="BF499" t="s">
        <v>1883</v>
      </c>
      <c r="BG499" s="181" t="s">
        <v>1883</v>
      </c>
      <c r="BH499">
        <v>6.36</v>
      </c>
      <c r="BI499" s="184">
        <v>0</v>
      </c>
      <c r="BJ499" s="182">
        <v>0</v>
      </c>
      <c r="BK499" s="181" t="s">
        <v>1883</v>
      </c>
      <c r="BL499">
        <v>0</v>
      </c>
      <c r="BM499">
        <v>0</v>
      </c>
      <c r="BN499">
        <v>0</v>
      </c>
    </row>
    <row r="500" spans="1:66" x14ac:dyDescent="0.25">
      <c r="A500">
        <v>5631</v>
      </c>
      <c r="B500" t="s">
        <v>623</v>
      </c>
      <c r="C500">
        <v>18</v>
      </c>
      <c r="D500">
        <v>0</v>
      </c>
      <c r="E500">
        <v>0</v>
      </c>
      <c r="F500" t="s">
        <v>1881</v>
      </c>
      <c r="G500" t="s">
        <v>1882</v>
      </c>
      <c r="H500" t="s">
        <v>1881</v>
      </c>
      <c r="I500" t="s">
        <v>1881</v>
      </c>
      <c r="J500" t="s">
        <v>1881</v>
      </c>
      <c r="K500" t="s">
        <v>1881</v>
      </c>
      <c r="L500" t="s">
        <v>1881</v>
      </c>
      <c r="M500" s="180">
        <v>42520</v>
      </c>
      <c r="N500" t="s">
        <v>1883</v>
      </c>
      <c r="O500" t="s">
        <v>1883</v>
      </c>
      <c r="P500" t="s">
        <v>2725</v>
      </c>
      <c r="Q500">
        <v>0</v>
      </c>
      <c r="R500">
        <v>0</v>
      </c>
      <c r="S500" t="s">
        <v>1883</v>
      </c>
      <c r="T500" t="s">
        <v>1883</v>
      </c>
      <c r="U500">
        <v>0</v>
      </c>
      <c r="V500" t="s">
        <v>1883</v>
      </c>
      <c r="W500">
        <v>0</v>
      </c>
      <c r="X500">
        <v>0</v>
      </c>
      <c r="Y500">
        <v>0</v>
      </c>
      <c r="Z500" t="s">
        <v>1881</v>
      </c>
      <c r="AA500" t="s">
        <v>1881</v>
      </c>
      <c r="AB500" t="s">
        <v>1881</v>
      </c>
      <c r="AC500">
        <v>0</v>
      </c>
      <c r="AD500">
        <v>0</v>
      </c>
      <c r="AE500">
        <v>0</v>
      </c>
      <c r="AF500">
        <v>0</v>
      </c>
      <c r="AG500" t="s">
        <v>1881</v>
      </c>
      <c r="AH500" s="181" t="s">
        <v>1883</v>
      </c>
      <c r="AI500" s="182">
        <v>244</v>
      </c>
      <c r="AJ500" s="181" t="s">
        <v>2720</v>
      </c>
      <c r="AK500" s="181" t="s">
        <v>1883</v>
      </c>
      <c r="AL500" s="181" t="s">
        <v>1883</v>
      </c>
      <c r="AO500" s="181"/>
      <c r="AQ500">
        <v>10</v>
      </c>
      <c r="AR500" s="182">
        <v>40</v>
      </c>
      <c r="AS500" s="183" t="s">
        <v>1882</v>
      </c>
      <c r="AT500">
        <v>0</v>
      </c>
      <c r="AU500">
        <v>261</v>
      </c>
      <c r="AV500" s="182">
        <v>0</v>
      </c>
      <c r="AW500" s="184">
        <v>0</v>
      </c>
      <c r="AX500" s="183" t="s">
        <v>1881</v>
      </c>
      <c r="AY500" s="184">
        <v>0</v>
      </c>
      <c r="AZ500">
        <v>0</v>
      </c>
      <c r="BA500">
        <v>0</v>
      </c>
      <c r="BB500">
        <v>0</v>
      </c>
      <c r="BC500" s="182">
        <v>0</v>
      </c>
      <c r="BD500" t="s">
        <v>1883</v>
      </c>
      <c r="BE500" t="s">
        <v>1883</v>
      </c>
      <c r="BF500" t="s">
        <v>1883</v>
      </c>
      <c r="BG500" s="181" t="s">
        <v>1883</v>
      </c>
      <c r="BH500">
        <v>3.78</v>
      </c>
      <c r="BI500" s="184">
        <v>0</v>
      </c>
      <c r="BJ500" s="182">
        <v>0</v>
      </c>
      <c r="BK500" s="181" t="s">
        <v>1883</v>
      </c>
      <c r="BL500">
        <v>0</v>
      </c>
      <c r="BM500">
        <v>0</v>
      </c>
      <c r="BN500">
        <v>0</v>
      </c>
    </row>
    <row r="501" spans="1:66" x14ac:dyDescent="0.25">
      <c r="A501">
        <v>5633</v>
      </c>
      <c r="B501" t="s">
        <v>625</v>
      </c>
      <c r="C501">
        <v>6</v>
      </c>
      <c r="D501">
        <v>0</v>
      </c>
      <c r="E501">
        <v>0</v>
      </c>
      <c r="F501" t="s">
        <v>1881</v>
      </c>
      <c r="G501" t="s">
        <v>1882</v>
      </c>
      <c r="H501" t="s">
        <v>1881</v>
      </c>
      <c r="I501" t="s">
        <v>1881</v>
      </c>
      <c r="J501" t="s">
        <v>1881</v>
      </c>
      <c r="K501" t="s">
        <v>1881</v>
      </c>
      <c r="L501" t="s">
        <v>1881</v>
      </c>
      <c r="M501" s="180">
        <v>42520</v>
      </c>
      <c r="N501" t="s">
        <v>1883</v>
      </c>
      <c r="O501" t="s">
        <v>1883</v>
      </c>
      <c r="P501" t="s">
        <v>2726</v>
      </c>
      <c r="Q501">
        <v>0</v>
      </c>
      <c r="R501">
        <v>0</v>
      </c>
      <c r="S501" t="s">
        <v>1883</v>
      </c>
      <c r="T501" t="s">
        <v>1883</v>
      </c>
      <c r="U501">
        <v>0</v>
      </c>
      <c r="V501" t="s">
        <v>1883</v>
      </c>
      <c r="W501">
        <v>0</v>
      </c>
      <c r="X501">
        <v>0</v>
      </c>
      <c r="Y501">
        <v>0</v>
      </c>
      <c r="Z501" t="s">
        <v>1881</v>
      </c>
      <c r="AA501" t="s">
        <v>1881</v>
      </c>
      <c r="AB501" t="s">
        <v>1881</v>
      </c>
      <c r="AC501">
        <v>0</v>
      </c>
      <c r="AD501">
        <v>0</v>
      </c>
      <c r="AE501">
        <v>0</v>
      </c>
      <c r="AF501">
        <v>0</v>
      </c>
      <c r="AG501" t="s">
        <v>1881</v>
      </c>
      <c r="AH501" s="181" t="s">
        <v>1883</v>
      </c>
      <c r="AI501" s="182">
        <v>244</v>
      </c>
      <c r="AJ501" s="181" t="s">
        <v>2720</v>
      </c>
      <c r="AK501" s="181" t="s">
        <v>1883</v>
      </c>
      <c r="AL501" s="181" t="s">
        <v>1883</v>
      </c>
      <c r="AO501" s="181"/>
      <c r="AQ501">
        <v>10</v>
      </c>
      <c r="AR501" s="182">
        <v>40</v>
      </c>
      <c r="AS501" s="183" t="s">
        <v>1882</v>
      </c>
      <c r="AT501">
        <v>0</v>
      </c>
      <c r="AU501">
        <v>0</v>
      </c>
      <c r="AV501" s="182">
        <v>0</v>
      </c>
      <c r="AW501" s="184">
        <v>0</v>
      </c>
      <c r="AX501" s="183" t="s">
        <v>1881</v>
      </c>
      <c r="AY501" s="184">
        <v>0</v>
      </c>
      <c r="AZ501">
        <v>0</v>
      </c>
      <c r="BA501">
        <v>0</v>
      </c>
      <c r="BB501">
        <v>0</v>
      </c>
      <c r="BC501" s="182">
        <v>0</v>
      </c>
      <c r="BD501" t="s">
        <v>1883</v>
      </c>
      <c r="BE501" t="s">
        <v>1883</v>
      </c>
      <c r="BF501" t="s">
        <v>1883</v>
      </c>
      <c r="BG501" s="181" t="s">
        <v>1883</v>
      </c>
      <c r="BH501">
        <v>0</v>
      </c>
      <c r="BI501" s="184">
        <v>0</v>
      </c>
      <c r="BJ501" s="182">
        <v>0</v>
      </c>
      <c r="BK501" s="181" t="s">
        <v>1883</v>
      </c>
      <c r="BL501">
        <v>0</v>
      </c>
      <c r="BM501">
        <v>0</v>
      </c>
      <c r="BN501">
        <v>0</v>
      </c>
    </row>
    <row r="502" spans="1:66" x14ac:dyDescent="0.25">
      <c r="A502">
        <v>5634</v>
      </c>
      <c r="B502" t="s">
        <v>629</v>
      </c>
      <c r="C502">
        <v>6</v>
      </c>
      <c r="D502">
        <v>0</v>
      </c>
      <c r="E502">
        <v>0</v>
      </c>
      <c r="F502" t="s">
        <v>1881</v>
      </c>
      <c r="G502" t="s">
        <v>1882</v>
      </c>
      <c r="H502" t="s">
        <v>1881</v>
      </c>
      <c r="I502" t="s">
        <v>1881</v>
      </c>
      <c r="J502" t="s">
        <v>1881</v>
      </c>
      <c r="K502" t="s">
        <v>1881</v>
      </c>
      <c r="L502" t="s">
        <v>1881</v>
      </c>
      <c r="M502" s="180">
        <v>42520</v>
      </c>
      <c r="N502" t="s">
        <v>1883</v>
      </c>
      <c r="O502" t="s">
        <v>1883</v>
      </c>
      <c r="P502" t="s">
        <v>2727</v>
      </c>
      <c r="Q502">
        <v>0</v>
      </c>
      <c r="R502">
        <v>0</v>
      </c>
      <c r="S502" t="s">
        <v>1883</v>
      </c>
      <c r="T502" t="s">
        <v>1883</v>
      </c>
      <c r="U502">
        <v>0</v>
      </c>
      <c r="V502" t="s">
        <v>1883</v>
      </c>
      <c r="W502">
        <v>0</v>
      </c>
      <c r="X502">
        <v>0</v>
      </c>
      <c r="Y502">
        <v>0</v>
      </c>
      <c r="Z502" t="s">
        <v>1881</v>
      </c>
      <c r="AA502" t="s">
        <v>1881</v>
      </c>
      <c r="AB502" t="s">
        <v>1881</v>
      </c>
      <c r="AC502">
        <v>0</v>
      </c>
      <c r="AD502">
        <v>0</v>
      </c>
      <c r="AE502">
        <v>0</v>
      </c>
      <c r="AF502">
        <v>0</v>
      </c>
      <c r="AG502" t="s">
        <v>1881</v>
      </c>
      <c r="AH502" s="181" t="s">
        <v>1883</v>
      </c>
      <c r="AI502" s="182">
        <v>244</v>
      </c>
      <c r="AJ502" s="181" t="s">
        <v>2720</v>
      </c>
      <c r="AK502" s="181" t="s">
        <v>1883</v>
      </c>
      <c r="AL502" s="181" t="s">
        <v>1883</v>
      </c>
      <c r="AO502" s="181"/>
      <c r="AQ502">
        <v>10</v>
      </c>
      <c r="AR502" s="182">
        <v>40</v>
      </c>
      <c r="AS502" s="183" t="s">
        <v>1882</v>
      </c>
      <c r="AT502">
        <v>0</v>
      </c>
      <c r="AU502">
        <v>0</v>
      </c>
      <c r="AV502" s="182">
        <v>0</v>
      </c>
      <c r="AW502" s="184">
        <v>0</v>
      </c>
      <c r="AX502" s="183" t="s">
        <v>1881</v>
      </c>
      <c r="AY502" s="184">
        <v>0</v>
      </c>
      <c r="AZ502">
        <v>0</v>
      </c>
      <c r="BA502">
        <v>0</v>
      </c>
      <c r="BB502">
        <v>0</v>
      </c>
      <c r="BC502" s="182">
        <v>0</v>
      </c>
      <c r="BD502" t="s">
        <v>1883</v>
      </c>
      <c r="BE502" t="s">
        <v>1883</v>
      </c>
      <c r="BF502" t="s">
        <v>1883</v>
      </c>
      <c r="BG502" s="181" t="s">
        <v>1883</v>
      </c>
      <c r="BH502">
        <v>0</v>
      </c>
      <c r="BI502" s="184">
        <v>0</v>
      </c>
      <c r="BJ502" s="182">
        <v>0</v>
      </c>
      <c r="BK502" s="181" t="s">
        <v>1883</v>
      </c>
      <c r="BL502">
        <v>0</v>
      </c>
      <c r="BM502">
        <v>0</v>
      </c>
      <c r="BN502">
        <v>0</v>
      </c>
    </row>
    <row r="503" spans="1:66" x14ac:dyDescent="0.25">
      <c r="A503">
        <v>5642</v>
      </c>
      <c r="B503" t="s">
        <v>2728</v>
      </c>
      <c r="C503">
        <v>8</v>
      </c>
      <c r="D503">
        <v>0</v>
      </c>
      <c r="E503">
        <v>0</v>
      </c>
      <c r="F503" t="s">
        <v>1881</v>
      </c>
      <c r="G503" t="s">
        <v>1882</v>
      </c>
      <c r="H503" t="s">
        <v>1881</v>
      </c>
      <c r="I503" t="s">
        <v>1881</v>
      </c>
      <c r="J503" t="s">
        <v>1881</v>
      </c>
      <c r="K503" t="s">
        <v>1881</v>
      </c>
      <c r="L503" t="s">
        <v>1881</v>
      </c>
      <c r="M503" s="180">
        <v>42520</v>
      </c>
      <c r="N503" t="s">
        <v>1883</v>
      </c>
      <c r="O503" t="s">
        <v>1883</v>
      </c>
      <c r="P503" t="s">
        <v>1883</v>
      </c>
      <c r="Q503">
        <v>0</v>
      </c>
      <c r="R503">
        <v>0</v>
      </c>
      <c r="S503" t="s">
        <v>1883</v>
      </c>
      <c r="T503" t="s">
        <v>1883</v>
      </c>
      <c r="U503">
        <v>0</v>
      </c>
      <c r="V503" t="s">
        <v>1883</v>
      </c>
      <c r="W503">
        <v>0</v>
      </c>
      <c r="X503">
        <v>0</v>
      </c>
      <c r="Y503">
        <v>0</v>
      </c>
      <c r="Z503" t="s">
        <v>1881</v>
      </c>
      <c r="AA503" t="s">
        <v>1881</v>
      </c>
      <c r="AB503" t="s">
        <v>1881</v>
      </c>
      <c r="AC503">
        <v>0</v>
      </c>
      <c r="AD503">
        <v>0</v>
      </c>
      <c r="AE503">
        <v>0</v>
      </c>
      <c r="AF503">
        <v>0</v>
      </c>
      <c r="AG503" t="s">
        <v>1881</v>
      </c>
      <c r="AH503" s="181" t="s">
        <v>1883</v>
      </c>
      <c r="AI503" s="182">
        <v>244</v>
      </c>
      <c r="AJ503" s="181" t="s">
        <v>2720</v>
      </c>
      <c r="AK503" s="181" t="s">
        <v>1883</v>
      </c>
      <c r="AL503" s="181" t="s">
        <v>1883</v>
      </c>
      <c r="AO503" s="181"/>
      <c r="AQ503">
        <v>10</v>
      </c>
      <c r="AR503" s="182">
        <v>40</v>
      </c>
      <c r="AS503" s="183" t="s">
        <v>1882</v>
      </c>
      <c r="AT503">
        <v>0</v>
      </c>
      <c r="AU503">
        <v>115</v>
      </c>
      <c r="AV503" s="182">
        <v>0</v>
      </c>
      <c r="AW503" s="184">
        <v>0</v>
      </c>
      <c r="AX503" s="183" t="s">
        <v>1881</v>
      </c>
      <c r="AY503" s="184">
        <v>0</v>
      </c>
      <c r="AZ503">
        <v>0</v>
      </c>
      <c r="BA503">
        <v>0</v>
      </c>
      <c r="BB503">
        <v>0</v>
      </c>
      <c r="BC503" s="182">
        <v>0</v>
      </c>
      <c r="BD503" t="s">
        <v>1883</v>
      </c>
      <c r="BE503" t="s">
        <v>1883</v>
      </c>
      <c r="BF503" t="s">
        <v>1883</v>
      </c>
      <c r="BG503" s="181" t="s">
        <v>1883</v>
      </c>
      <c r="BH503">
        <v>6</v>
      </c>
      <c r="BI503" s="184">
        <v>0</v>
      </c>
      <c r="BJ503" s="182">
        <v>0</v>
      </c>
      <c r="BK503" s="181" t="s">
        <v>1883</v>
      </c>
      <c r="BL503">
        <v>0</v>
      </c>
      <c r="BM503">
        <v>0</v>
      </c>
      <c r="BN503">
        <v>0</v>
      </c>
    </row>
    <row r="504" spans="1:66" x14ac:dyDescent="0.25">
      <c r="A504">
        <v>5650</v>
      </c>
      <c r="B504" t="s">
        <v>2729</v>
      </c>
      <c r="C504">
        <v>18</v>
      </c>
      <c r="D504">
        <v>0</v>
      </c>
      <c r="E504">
        <v>0</v>
      </c>
      <c r="F504" t="s">
        <v>1881</v>
      </c>
      <c r="G504" t="s">
        <v>1882</v>
      </c>
      <c r="H504" t="s">
        <v>1881</v>
      </c>
      <c r="I504" t="s">
        <v>1881</v>
      </c>
      <c r="J504" t="s">
        <v>1881</v>
      </c>
      <c r="K504" t="s">
        <v>1881</v>
      </c>
      <c r="L504" t="s">
        <v>1881</v>
      </c>
      <c r="M504" s="180">
        <v>42520</v>
      </c>
      <c r="N504" t="s">
        <v>1883</v>
      </c>
      <c r="O504" t="s">
        <v>1883</v>
      </c>
      <c r="P504" t="s">
        <v>2730</v>
      </c>
      <c r="Q504">
        <v>0</v>
      </c>
      <c r="R504">
        <v>0</v>
      </c>
      <c r="S504" t="s">
        <v>1883</v>
      </c>
      <c r="T504" t="s">
        <v>1883</v>
      </c>
      <c r="U504">
        <v>0</v>
      </c>
      <c r="V504" t="s">
        <v>1883</v>
      </c>
      <c r="W504">
        <v>0</v>
      </c>
      <c r="X504">
        <v>0</v>
      </c>
      <c r="Y504">
        <v>0</v>
      </c>
      <c r="Z504" t="s">
        <v>1881</v>
      </c>
      <c r="AA504" t="s">
        <v>1881</v>
      </c>
      <c r="AB504" t="s">
        <v>1881</v>
      </c>
      <c r="AC504">
        <v>0</v>
      </c>
      <c r="AD504">
        <v>0</v>
      </c>
      <c r="AE504">
        <v>0</v>
      </c>
      <c r="AF504">
        <v>0</v>
      </c>
      <c r="AG504" t="s">
        <v>1881</v>
      </c>
      <c r="AH504" s="181" t="s">
        <v>1883</v>
      </c>
      <c r="AI504" s="182">
        <v>244</v>
      </c>
      <c r="AJ504" s="181" t="s">
        <v>2720</v>
      </c>
      <c r="AK504" s="181" t="s">
        <v>1883</v>
      </c>
      <c r="AL504" s="181" t="s">
        <v>1883</v>
      </c>
      <c r="AO504" s="181"/>
      <c r="AQ504">
        <v>10</v>
      </c>
      <c r="AR504" s="182">
        <v>40</v>
      </c>
      <c r="AS504" s="183" t="s">
        <v>1882</v>
      </c>
      <c r="AT504">
        <v>0</v>
      </c>
      <c r="AU504">
        <v>261</v>
      </c>
      <c r="AV504" s="182">
        <v>0</v>
      </c>
      <c r="AW504" s="184">
        <v>0</v>
      </c>
      <c r="AX504" s="183" t="s">
        <v>1881</v>
      </c>
      <c r="AY504" s="184">
        <v>0</v>
      </c>
      <c r="AZ504">
        <v>0</v>
      </c>
      <c r="BA504">
        <v>0</v>
      </c>
      <c r="BB504">
        <v>0</v>
      </c>
      <c r="BC504" s="182">
        <v>0</v>
      </c>
      <c r="BD504" t="s">
        <v>1883</v>
      </c>
      <c r="BE504" t="s">
        <v>1883</v>
      </c>
      <c r="BF504" t="s">
        <v>1883</v>
      </c>
      <c r="BG504" s="181" t="s">
        <v>1883</v>
      </c>
      <c r="BH504">
        <v>0</v>
      </c>
      <c r="BI504" s="184">
        <v>0</v>
      </c>
      <c r="BJ504" s="182">
        <v>0</v>
      </c>
      <c r="BK504" s="181" t="s">
        <v>1883</v>
      </c>
      <c r="BL504">
        <v>0</v>
      </c>
      <c r="BM504">
        <v>0</v>
      </c>
      <c r="BN504">
        <v>0</v>
      </c>
    </row>
    <row r="505" spans="1:66" x14ac:dyDescent="0.25">
      <c r="A505">
        <v>5651</v>
      </c>
      <c r="B505" t="s">
        <v>2731</v>
      </c>
      <c r="C505">
        <v>18</v>
      </c>
      <c r="D505">
        <v>0</v>
      </c>
      <c r="E505">
        <v>0</v>
      </c>
      <c r="F505" t="s">
        <v>1881</v>
      </c>
      <c r="G505" t="s">
        <v>1882</v>
      </c>
      <c r="H505" t="s">
        <v>1881</v>
      </c>
      <c r="I505" t="s">
        <v>1881</v>
      </c>
      <c r="J505" t="s">
        <v>1881</v>
      </c>
      <c r="K505" t="s">
        <v>1881</v>
      </c>
      <c r="L505" t="s">
        <v>1881</v>
      </c>
      <c r="M505" s="180">
        <v>42520</v>
      </c>
      <c r="N505" t="s">
        <v>1883</v>
      </c>
      <c r="O505" t="s">
        <v>1883</v>
      </c>
      <c r="P505" t="s">
        <v>1883</v>
      </c>
      <c r="Q505">
        <v>0</v>
      </c>
      <c r="R505">
        <v>0</v>
      </c>
      <c r="S505" t="s">
        <v>1883</v>
      </c>
      <c r="T505" t="s">
        <v>1883</v>
      </c>
      <c r="U505">
        <v>0</v>
      </c>
      <c r="V505" t="s">
        <v>1883</v>
      </c>
      <c r="W505">
        <v>0</v>
      </c>
      <c r="X505">
        <v>0</v>
      </c>
      <c r="Y505">
        <v>0</v>
      </c>
      <c r="Z505" t="s">
        <v>1881</v>
      </c>
      <c r="AA505" t="s">
        <v>1881</v>
      </c>
      <c r="AB505" t="s">
        <v>1881</v>
      </c>
      <c r="AC505">
        <v>0</v>
      </c>
      <c r="AD505">
        <v>0</v>
      </c>
      <c r="AE505">
        <v>0</v>
      </c>
      <c r="AF505">
        <v>0</v>
      </c>
      <c r="AG505" t="s">
        <v>1881</v>
      </c>
      <c r="AH505" s="181" t="s">
        <v>1883</v>
      </c>
      <c r="AI505" s="182">
        <v>244</v>
      </c>
      <c r="AJ505" s="181" t="s">
        <v>2720</v>
      </c>
      <c r="AK505" s="181" t="s">
        <v>1883</v>
      </c>
      <c r="AL505" s="181" t="s">
        <v>1883</v>
      </c>
      <c r="AO505" s="181"/>
      <c r="AQ505">
        <v>10</v>
      </c>
      <c r="AR505" s="182">
        <v>40</v>
      </c>
      <c r="AS505" s="183" t="s">
        <v>1882</v>
      </c>
      <c r="AT505">
        <v>0</v>
      </c>
      <c r="AU505">
        <v>261</v>
      </c>
      <c r="AV505" s="182">
        <v>0</v>
      </c>
      <c r="AW505" s="184">
        <v>0</v>
      </c>
      <c r="AX505" s="183" t="s">
        <v>1881</v>
      </c>
      <c r="AY505" s="184">
        <v>0</v>
      </c>
      <c r="AZ505">
        <v>0</v>
      </c>
      <c r="BA505">
        <v>0</v>
      </c>
      <c r="BB505">
        <v>0</v>
      </c>
      <c r="BC505" s="182">
        <v>0</v>
      </c>
      <c r="BD505" t="s">
        <v>1883</v>
      </c>
      <c r="BE505" t="s">
        <v>1883</v>
      </c>
      <c r="BF505" t="s">
        <v>1883</v>
      </c>
      <c r="BG505" s="181" t="s">
        <v>1883</v>
      </c>
      <c r="BH505">
        <v>0</v>
      </c>
      <c r="BI505" s="184">
        <v>0</v>
      </c>
      <c r="BJ505" s="182">
        <v>0</v>
      </c>
      <c r="BK505" s="181" t="s">
        <v>1883</v>
      </c>
      <c r="BL505">
        <v>0</v>
      </c>
      <c r="BM505">
        <v>0</v>
      </c>
      <c r="BN505">
        <v>0</v>
      </c>
    </row>
    <row r="506" spans="1:66" x14ac:dyDescent="0.25">
      <c r="A506">
        <v>5652</v>
      </c>
      <c r="B506" t="s">
        <v>2732</v>
      </c>
      <c r="C506">
        <v>18</v>
      </c>
      <c r="D506">
        <v>0</v>
      </c>
      <c r="E506">
        <v>0</v>
      </c>
      <c r="F506" t="s">
        <v>1881</v>
      </c>
      <c r="G506" t="s">
        <v>1882</v>
      </c>
      <c r="H506" t="s">
        <v>1881</v>
      </c>
      <c r="I506" t="s">
        <v>1881</v>
      </c>
      <c r="J506" t="s">
        <v>1881</v>
      </c>
      <c r="K506" t="s">
        <v>1881</v>
      </c>
      <c r="L506" t="s">
        <v>1881</v>
      </c>
      <c r="M506" s="180">
        <v>42520</v>
      </c>
      <c r="N506" t="s">
        <v>1883</v>
      </c>
      <c r="O506" t="s">
        <v>1883</v>
      </c>
      <c r="P506" t="s">
        <v>2733</v>
      </c>
      <c r="Q506">
        <v>0</v>
      </c>
      <c r="R506">
        <v>0</v>
      </c>
      <c r="S506" t="s">
        <v>1883</v>
      </c>
      <c r="T506" t="s">
        <v>1883</v>
      </c>
      <c r="U506">
        <v>0</v>
      </c>
      <c r="V506" t="s">
        <v>1883</v>
      </c>
      <c r="W506">
        <v>0</v>
      </c>
      <c r="X506">
        <v>0</v>
      </c>
      <c r="Y506">
        <v>0</v>
      </c>
      <c r="Z506" t="s">
        <v>1881</v>
      </c>
      <c r="AA506" t="s">
        <v>1881</v>
      </c>
      <c r="AB506" t="s">
        <v>1881</v>
      </c>
      <c r="AC506">
        <v>0</v>
      </c>
      <c r="AD506">
        <v>0</v>
      </c>
      <c r="AE506">
        <v>0</v>
      </c>
      <c r="AF506">
        <v>0</v>
      </c>
      <c r="AG506" t="s">
        <v>1881</v>
      </c>
      <c r="AH506" s="181" t="s">
        <v>1883</v>
      </c>
      <c r="AI506" s="182">
        <v>244</v>
      </c>
      <c r="AJ506" s="181" t="s">
        <v>2720</v>
      </c>
      <c r="AK506" s="181" t="s">
        <v>1883</v>
      </c>
      <c r="AL506" s="181" t="s">
        <v>1883</v>
      </c>
      <c r="AO506" s="181"/>
      <c r="AQ506">
        <v>10</v>
      </c>
      <c r="AR506" s="182">
        <v>40</v>
      </c>
      <c r="AS506" s="183" t="s">
        <v>1882</v>
      </c>
      <c r="AT506">
        <v>0</v>
      </c>
      <c r="AU506">
        <v>261</v>
      </c>
      <c r="AV506" s="182">
        <v>0</v>
      </c>
      <c r="AW506" s="184">
        <v>0</v>
      </c>
      <c r="AX506" s="183" t="s">
        <v>1881</v>
      </c>
      <c r="AY506" s="184">
        <v>0</v>
      </c>
      <c r="AZ506">
        <v>0</v>
      </c>
      <c r="BA506">
        <v>0</v>
      </c>
      <c r="BB506">
        <v>0</v>
      </c>
      <c r="BC506" s="182">
        <v>0</v>
      </c>
      <c r="BD506" t="s">
        <v>1883</v>
      </c>
      <c r="BE506" t="s">
        <v>1883</v>
      </c>
      <c r="BF506" t="s">
        <v>1883</v>
      </c>
      <c r="BG506" s="181" t="s">
        <v>1883</v>
      </c>
      <c r="BH506">
        <v>0</v>
      </c>
      <c r="BI506" s="184">
        <v>0</v>
      </c>
      <c r="BJ506" s="182">
        <v>0</v>
      </c>
      <c r="BK506" s="181" t="s">
        <v>1883</v>
      </c>
      <c r="BL506">
        <v>0</v>
      </c>
      <c r="BM506">
        <v>0</v>
      </c>
      <c r="BN506">
        <v>0</v>
      </c>
    </row>
    <row r="507" spans="1:66" x14ac:dyDescent="0.25">
      <c r="A507">
        <v>5654</v>
      </c>
      <c r="B507" t="s">
        <v>1634</v>
      </c>
      <c r="C507">
        <v>18</v>
      </c>
      <c r="D507">
        <v>0</v>
      </c>
      <c r="E507">
        <v>0</v>
      </c>
      <c r="F507" t="s">
        <v>1881</v>
      </c>
      <c r="G507" t="s">
        <v>1882</v>
      </c>
      <c r="H507" t="s">
        <v>1881</v>
      </c>
      <c r="I507" t="s">
        <v>1881</v>
      </c>
      <c r="J507" t="s">
        <v>1881</v>
      </c>
      <c r="K507" t="s">
        <v>1881</v>
      </c>
      <c r="L507" t="s">
        <v>1881</v>
      </c>
      <c r="M507" s="180">
        <v>42520</v>
      </c>
      <c r="N507" t="s">
        <v>1883</v>
      </c>
      <c r="O507" t="s">
        <v>1883</v>
      </c>
      <c r="P507" t="s">
        <v>2734</v>
      </c>
      <c r="Q507">
        <v>0</v>
      </c>
      <c r="R507">
        <v>0</v>
      </c>
      <c r="S507" t="s">
        <v>1883</v>
      </c>
      <c r="T507" t="s">
        <v>1883</v>
      </c>
      <c r="U507">
        <v>0</v>
      </c>
      <c r="V507" t="s">
        <v>1883</v>
      </c>
      <c r="W507">
        <v>0</v>
      </c>
      <c r="X507">
        <v>0</v>
      </c>
      <c r="Y507">
        <v>0</v>
      </c>
      <c r="Z507" t="s">
        <v>1881</v>
      </c>
      <c r="AA507" t="s">
        <v>1881</v>
      </c>
      <c r="AB507" t="s">
        <v>1881</v>
      </c>
      <c r="AC507">
        <v>0</v>
      </c>
      <c r="AD507">
        <v>0</v>
      </c>
      <c r="AE507">
        <v>0</v>
      </c>
      <c r="AF507">
        <v>0</v>
      </c>
      <c r="AG507" t="s">
        <v>1881</v>
      </c>
      <c r="AH507" s="181" t="s">
        <v>1883</v>
      </c>
      <c r="AI507" s="182">
        <v>244</v>
      </c>
      <c r="AJ507" s="181" t="s">
        <v>2720</v>
      </c>
      <c r="AK507" s="181" t="s">
        <v>1883</v>
      </c>
      <c r="AL507" s="181" t="s">
        <v>1883</v>
      </c>
      <c r="AO507" s="181"/>
      <c r="AQ507">
        <v>10</v>
      </c>
      <c r="AR507" s="182">
        <v>40</v>
      </c>
      <c r="AS507" s="183" t="s">
        <v>1882</v>
      </c>
      <c r="AT507">
        <v>0</v>
      </c>
      <c r="AU507">
        <v>261</v>
      </c>
      <c r="AV507" s="182">
        <v>0</v>
      </c>
      <c r="AW507" s="184">
        <v>0</v>
      </c>
      <c r="AX507" s="183" t="s">
        <v>1881</v>
      </c>
      <c r="AY507" s="184">
        <v>0</v>
      </c>
      <c r="AZ507">
        <v>0</v>
      </c>
      <c r="BA507">
        <v>0</v>
      </c>
      <c r="BB507">
        <v>0</v>
      </c>
      <c r="BC507" s="182">
        <v>0</v>
      </c>
      <c r="BD507" t="s">
        <v>1883</v>
      </c>
      <c r="BE507" t="s">
        <v>1883</v>
      </c>
      <c r="BF507" t="s">
        <v>1883</v>
      </c>
      <c r="BG507" s="181" t="s">
        <v>1883</v>
      </c>
      <c r="BH507">
        <v>0</v>
      </c>
      <c r="BI507" s="184">
        <v>0</v>
      </c>
      <c r="BJ507" s="182">
        <v>0</v>
      </c>
      <c r="BK507" s="181" t="s">
        <v>1883</v>
      </c>
      <c r="BL507">
        <v>0</v>
      </c>
      <c r="BM507">
        <v>0</v>
      </c>
      <c r="BN507">
        <v>0</v>
      </c>
    </row>
    <row r="508" spans="1:66" x14ac:dyDescent="0.25">
      <c r="A508">
        <v>5660</v>
      </c>
      <c r="B508" t="s">
        <v>2735</v>
      </c>
      <c r="C508">
        <v>8</v>
      </c>
      <c r="D508">
        <v>0</v>
      </c>
      <c r="E508">
        <v>0</v>
      </c>
      <c r="F508" t="s">
        <v>1881</v>
      </c>
      <c r="G508" t="s">
        <v>1882</v>
      </c>
      <c r="H508" t="s">
        <v>1881</v>
      </c>
      <c r="I508" t="s">
        <v>1881</v>
      </c>
      <c r="J508" t="s">
        <v>1881</v>
      </c>
      <c r="K508" t="s">
        <v>1881</v>
      </c>
      <c r="L508" t="s">
        <v>1881</v>
      </c>
      <c r="M508" s="180">
        <v>42520</v>
      </c>
      <c r="N508" t="s">
        <v>1883</v>
      </c>
      <c r="O508" t="s">
        <v>1883</v>
      </c>
      <c r="P508" t="s">
        <v>2736</v>
      </c>
      <c r="Q508">
        <v>0</v>
      </c>
      <c r="R508">
        <v>0</v>
      </c>
      <c r="S508" t="s">
        <v>1883</v>
      </c>
      <c r="T508" t="s">
        <v>1883</v>
      </c>
      <c r="U508">
        <v>0</v>
      </c>
      <c r="V508" t="s">
        <v>1883</v>
      </c>
      <c r="W508">
        <v>0</v>
      </c>
      <c r="X508">
        <v>0</v>
      </c>
      <c r="Y508">
        <v>0</v>
      </c>
      <c r="Z508" t="s">
        <v>1881</v>
      </c>
      <c r="AA508" t="s">
        <v>1881</v>
      </c>
      <c r="AB508" t="s">
        <v>1881</v>
      </c>
      <c r="AC508">
        <v>0</v>
      </c>
      <c r="AD508">
        <v>0</v>
      </c>
      <c r="AE508">
        <v>0</v>
      </c>
      <c r="AF508">
        <v>0</v>
      </c>
      <c r="AG508" t="s">
        <v>1881</v>
      </c>
      <c r="AH508" s="181" t="s">
        <v>1883</v>
      </c>
      <c r="AI508" s="182">
        <v>244</v>
      </c>
      <c r="AJ508" s="181" t="s">
        <v>2720</v>
      </c>
      <c r="AK508" s="181" t="s">
        <v>1883</v>
      </c>
      <c r="AL508" s="181" t="s">
        <v>1883</v>
      </c>
      <c r="AO508" s="181"/>
      <c r="AQ508">
        <v>10</v>
      </c>
      <c r="AR508" s="182">
        <v>40</v>
      </c>
      <c r="AS508" s="183" t="s">
        <v>1882</v>
      </c>
      <c r="AT508">
        <v>0</v>
      </c>
      <c r="AU508">
        <v>115</v>
      </c>
      <c r="AV508" s="182">
        <v>0</v>
      </c>
      <c r="AW508" s="184">
        <v>0</v>
      </c>
      <c r="AX508" s="183" t="s">
        <v>1881</v>
      </c>
      <c r="AY508" s="184">
        <v>0</v>
      </c>
      <c r="AZ508">
        <v>0</v>
      </c>
      <c r="BA508">
        <v>0</v>
      </c>
      <c r="BB508">
        <v>0</v>
      </c>
      <c r="BC508" s="182">
        <v>0</v>
      </c>
      <c r="BD508" t="s">
        <v>1883</v>
      </c>
      <c r="BE508" t="s">
        <v>1883</v>
      </c>
      <c r="BF508" t="s">
        <v>1883</v>
      </c>
      <c r="BG508" s="181" t="s">
        <v>1883</v>
      </c>
      <c r="BH508">
        <v>0</v>
      </c>
      <c r="BI508" s="184">
        <v>0</v>
      </c>
      <c r="BJ508" s="182">
        <v>0</v>
      </c>
      <c r="BK508" s="181" t="s">
        <v>1883</v>
      </c>
      <c r="BL508">
        <v>0</v>
      </c>
      <c r="BM508">
        <v>0</v>
      </c>
      <c r="BN508">
        <v>0</v>
      </c>
    </row>
    <row r="509" spans="1:66" x14ac:dyDescent="0.25">
      <c r="A509">
        <v>5662</v>
      </c>
      <c r="B509" t="s">
        <v>2737</v>
      </c>
      <c r="C509">
        <v>18</v>
      </c>
      <c r="D509">
        <v>0</v>
      </c>
      <c r="E509">
        <v>0</v>
      </c>
      <c r="F509" t="s">
        <v>1881</v>
      </c>
      <c r="G509" t="s">
        <v>1882</v>
      </c>
      <c r="H509" t="s">
        <v>1881</v>
      </c>
      <c r="I509" t="s">
        <v>1881</v>
      </c>
      <c r="J509" t="s">
        <v>1881</v>
      </c>
      <c r="K509" t="s">
        <v>1881</v>
      </c>
      <c r="L509" t="s">
        <v>1881</v>
      </c>
      <c r="M509" s="180">
        <v>42520</v>
      </c>
      <c r="N509" t="s">
        <v>1883</v>
      </c>
      <c r="O509" t="s">
        <v>1883</v>
      </c>
      <c r="P509" t="s">
        <v>2738</v>
      </c>
      <c r="Q509">
        <v>0</v>
      </c>
      <c r="R509">
        <v>0</v>
      </c>
      <c r="S509" t="s">
        <v>1883</v>
      </c>
      <c r="T509" t="s">
        <v>1883</v>
      </c>
      <c r="U509">
        <v>0</v>
      </c>
      <c r="V509" t="s">
        <v>1883</v>
      </c>
      <c r="W509">
        <v>0</v>
      </c>
      <c r="X509">
        <v>0</v>
      </c>
      <c r="Y509">
        <v>0</v>
      </c>
      <c r="Z509" t="s">
        <v>1881</v>
      </c>
      <c r="AA509" t="s">
        <v>1881</v>
      </c>
      <c r="AB509" t="s">
        <v>1881</v>
      </c>
      <c r="AC509">
        <v>0</v>
      </c>
      <c r="AD509">
        <v>0</v>
      </c>
      <c r="AE509">
        <v>0</v>
      </c>
      <c r="AF509">
        <v>0</v>
      </c>
      <c r="AG509" t="s">
        <v>1881</v>
      </c>
      <c r="AH509" s="181" t="s">
        <v>1883</v>
      </c>
      <c r="AI509" s="182">
        <v>244</v>
      </c>
      <c r="AJ509" s="181" t="s">
        <v>2720</v>
      </c>
      <c r="AK509" s="181" t="s">
        <v>1883</v>
      </c>
      <c r="AL509" s="181" t="s">
        <v>1883</v>
      </c>
      <c r="AO509" s="181"/>
      <c r="AQ509">
        <v>10</v>
      </c>
      <c r="AR509" s="182">
        <v>40</v>
      </c>
      <c r="AS509" s="183" t="s">
        <v>1882</v>
      </c>
      <c r="AT509">
        <v>0</v>
      </c>
      <c r="AU509">
        <v>261</v>
      </c>
      <c r="AV509" s="182">
        <v>0</v>
      </c>
      <c r="AW509" s="184">
        <v>0</v>
      </c>
      <c r="AX509" s="183" t="s">
        <v>1881</v>
      </c>
      <c r="AY509" s="184">
        <v>0</v>
      </c>
      <c r="AZ509">
        <v>0</v>
      </c>
      <c r="BA509">
        <v>0</v>
      </c>
      <c r="BB509">
        <v>0</v>
      </c>
      <c r="BC509" s="182">
        <v>0</v>
      </c>
      <c r="BD509" t="s">
        <v>1883</v>
      </c>
      <c r="BE509" t="s">
        <v>1883</v>
      </c>
      <c r="BF509" t="s">
        <v>1883</v>
      </c>
      <c r="BG509" s="181" t="s">
        <v>1883</v>
      </c>
      <c r="BH509">
        <v>0</v>
      </c>
      <c r="BI509" s="184">
        <v>0</v>
      </c>
      <c r="BJ509" s="182">
        <v>0</v>
      </c>
      <c r="BK509" s="181" t="s">
        <v>1883</v>
      </c>
      <c r="BL509">
        <v>0</v>
      </c>
      <c r="BM509">
        <v>0</v>
      </c>
      <c r="BN509">
        <v>0</v>
      </c>
    </row>
    <row r="510" spans="1:66" x14ac:dyDescent="0.25">
      <c r="A510">
        <v>5664</v>
      </c>
      <c r="B510" t="s">
        <v>2739</v>
      </c>
      <c r="C510">
        <v>6</v>
      </c>
      <c r="D510">
        <v>0</v>
      </c>
      <c r="E510">
        <v>0</v>
      </c>
      <c r="F510" t="s">
        <v>1881</v>
      </c>
      <c r="G510" t="s">
        <v>1882</v>
      </c>
      <c r="H510" t="s">
        <v>1881</v>
      </c>
      <c r="I510" t="s">
        <v>1881</v>
      </c>
      <c r="J510" t="s">
        <v>1881</v>
      </c>
      <c r="K510" t="s">
        <v>1881</v>
      </c>
      <c r="L510" t="s">
        <v>1881</v>
      </c>
      <c r="M510" s="180">
        <v>42520</v>
      </c>
      <c r="N510" t="s">
        <v>1883</v>
      </c>
      <c r="O510" t="s">
        <v>1883</v>
      </c>
      <c r="P510" t="s">
        <v>2740</v>
      </c>
      <c r="Q510">
        <v>0</v>
      </c>
      <c r="R510">
        <v>0</v>
      </c>
      <c r="S510" t="s">
        <v>1883</v>
      </c>
      <c r="T510" t="s">
        <v>1883</v>
      </c>
      <c r="U510">
        <v>0</v>
      </c>
      <c r="V510" t="s">
        <v>1883</v>
      </c>
      <c r="W510">
        <v>0</v>
      </c>
      <c r="X510">
        <v>0</v>
      </c>
      <c r="Y510">
        <v>0</v>
      </c>
      <c r="Z510" t="s">
        <v>1881</v>
      </c>
      <c r="AA510" t="s">
        <v>1881</v>
      </c>
      <c r="AB510" t="s">
        <v>1881</v>
      </c>
      <c r="AC510">
        <v>0</v>
      </c>
      <c r="AD510">
        <v>0</v>
      </c>
      <c r="AE510">
        <v>0</v>
      </c>
      <c r="AF510">
        <v>0</v>
      </c>
      <c r="AG510" t="s">
        <v>1881</v>
      </c>
      <c r="AH510" s="181" t="s">
        <v>1883</v>
      </c>
      <c r="AI510" s="182">
        <v>244</v>
      </c>
      <c r="AJ510" s="181" t="s">
        <v>2720</v>
      </c>
      <c r="AK510" s="181" t="s">
        <v>1883</v>
      </c>
      <c r="AL510" s="181" t="s">
        <v>1883</v>
      </c>
      <c r="AO510" s="181"/>
      <c r="AQ510">
        <v>10</v>
      </c>
      <c r="AR510" s="182">
        <v>40</v>
      </c>
      <c r="AS510" s="183" t="s">
        <v>1882</v>
      </c>
      <c r="AT510">
        <v>0</v>
      </c>
      <c r="AU510">
        <v>140</v>
      </c>
      <c r="AV510" s="182">
        <v>0</v>
      </c>
      <c r="AW510" s="184">
        <v>0</v>
      </c>
      <c r="AX510" s="183" t="s">
        <v>1881</v>
      </c>
      <c r="AY510" s="184">
        <v>0</v>
      </c>
      <c r="AZ510">
        <v>0</v>
      </c>
      <c r="BA510">
        <v>0</v>
      </c>
      <c r="BB510">
        <v>0</v>
      </c>
      <c r="BC510" s="182">
        <v>0</v>
      </c>
      <c r="BD510" t="s">
        <v>1883</v>
      </c>
      <c r="BE510" t="s">
        <v>1883</v>
      </c>
      <c r="BF510" t="s">
        <v>1883</v>
      </c>
      <c r="BG510" s="181" t="s">
        <v>1883</v>
      </c>
      <c r="BH510">
        <v>0</v>
      </c>
      <c r="BI510" s="184">
        <v>0</v>
      </c>
      <c r="BJ510" s="182">
        <v>0</v>
      </c>
      <c r="BK510" s="181" t="s">
        <v>1883</v>
      </c>
      <c r="BL510">
        <v>0</v>
      </c>
      <c r="BM510">
        <v>0</v>
      </c>
      <c r="BN510">
        <v>0</v>
      </c>
    </row>
    <row r="511" spans="1:66" x14ac:dyDescent="0.25">
      <c r="A511">
        <v>5672</v>
      </c>
      <c r="B511" t="s">
        <v>2741</v>
      </c>
      <c r="C511">
        <v>1000</v>
      </c>
      <c r="D511">
        <v>0</v>
      </c>
      <c r="E511">
        <v>0</v>
      </c>
      <c r="F511" t="s">
        <v>1881</v>
      </c>
      <c r="G511" t="s">
        <v>1881</v>
      </c>
      <c r="H511" t="s">
        <v>1881</v>
      </c>
      <c r="I511" t="s">
        <v>1881</v>
      </c>
      <c r="J511" t="s">
        <v>1881</v>
      </c>
      <c r="K511" t="s">
        <v>1881</v>
      </c>
      <c r="L511" t="s">
        <v>1881</v>
      </c>
      <c r="M511" s="180">
        <v>42530</v>
      </c>
      <c r="N511" t="s">
        <v>2004</v>
      </c>
      <c r="O511" t="s">
        <v>1883</v>
      </c>
      <c r="P511" t="s">
        <v>1883</v>
      </c>
      <c r="Q511">
        <v>0</v>
      </c>
      <c r="R511">
        <v>0</v>
      </c>
      <c r="S511" t="s">
        <v>1883</v>
      </c>
      <c r="T511" t="s">
        <v>1883</v>
      </c>
      <c r="U511">
        <v>0</v>
      </c>
      <c r="V511" t="s">
        <v>1883</v>
      </c>
      <c r="W511">
        <v>0</v>
      </c>
      <c r="X511">
        <v>0</v>
      </c>
      <c r="Y511">
        <v>0</v>
      </c>
      <c r="Z511" t="s">
        <v>1881</v>
      </c>
      <c r="AA511" t="s">
        <v>1881</v>
      </c>
      <c r="AB511" t="s">
        <v>1881</v>
      </c>
      <c r="AC511">
        <v>0</v>
      </c>
      <c r="AD511">
        <v>0</v>
      </c>
      <c r="AE511">
        <v>0</v>
      </c>
      <c r="AF511">
        <v>0</v>
      </c>
      <c r="AG511" t="s">
        <v>1881</v>
      </c>
      <c r="AH511" s="181" t="s">
        <v>1883</v>
      </c>
      <c r="AI511" s="182">
        <v>213</v>
      </c>
      <c r="AJ511" s="181" t="s">
        <v>2046</v>
      </c>
      <c r="AK511" s="181" t="s">
        <v>1883</v>
      </c>
      <c r="AL511" s="181" t="s">
        <v>1883</v>
      </c>
      <c r="AO511" s="181"/>
      <c r="AQ511">
        <v>10</v>
      </c>
      <c r="AR511" s="182">
        <v>40</v>
      </c>
      <c r="AS511" s="183" t="s">
        <v>1882</v>
      </c>
      <c r="AT511">
        <v>0</v>
      </c>
      <c r="AU511">
        <v>0</v>
      </c>
      <c r="AV511" s="182">
        <v>0</v>
      </c>
      <c r="AW511" s="184">
        <v>0</v>
      </c>
      <c r="AX511" s="183" t="s">
        <v>1881</v>
      </c>
      <c r="AY511" s="184">
        <v>0</v>
      </c>
      <c r="AZ511">
        <v>0</v>
      </c>
      <c r="BA511">
        <v>0</v>
      </c>
      <c r="BB511">
        <v>0</v>
      </c>
      <c r="BC511" s="182">
        <v>0</v>
      </c>
      <c r="BD511" t="s">
        <v>1883</v>
      </c>
      <c r="BE511" t="s">
        <v>1883</v>
      </c>
      <c r="BF511" t="s">
        <v>1883</v>
      </c>
      <c r="BG511" s="181" t="s">
        <v>1883</v>
      </c>
      <c r="BH511">
        <v>0</v>
      </c>
      <c r="BI511" s="184">
        <v>0</v>
      </c>
      <c r="BJ511" s="182">
        <v>0</v>
      </c>
      <c r="BK511" s="181" t="s">
        <v>1883</v>
      </c>
      <c r="BL511">
        <v>0</v>
      </c>
      <c r="BM511">
        <v>0</v>
      </c>
      <c r="BN511">
        <v>0</v>
      </c>
    </row>
    <row r="512" spans="1:66" x14ac:dyDescent="0.25">
      <c r="A512">
        <v>5679</v>
      </c>
      <c r="B512" t="s">
        <v>1121</v>
      </c>
      <c r="C512">
        <v>10</v>
      </c>
      <c r="D512">
        <v>0</v>
      </c>
      <c r="E512">
        <v>0</v>
      </c>
      <c r="F512" t="s">
        <v>1881</v>
      </c>
      <c r="G512" t="s">
        <v>1882</v>
      </c>
      <c r="H512" t="s">
        <v>1881</v>
      </c>
      <c r="I512" t="s">
        <v>1881</v>
      </c>
      <c r="J512" t="s">
        <v>1881</v>
      </c>
      <c r="K512" t="s">
        <v>1881</v>
      </c>
      <c r="L512" t="s">
        <v>1881</v>
      </c>
      <c r="M512" s="180">
        <v>42536</v>
      </c>
      <c r="N512" t="s">
        <v>1883</v>
      </c>
      <c r="O512" t="s">
        <v>1883</v>
      </c>
      <c r="P512" t="s">
        <v>2742</v>
      </c>
      <c r="Q512">
        <v>0</v>
      </c>
      <c r="R512">
        <v>0</v>
      </c>
      <c r="S512" t="s">
        <v>1883</v>
      </c>
      <c r="T512" t="s">
        <v>1883</v>
      </c>
      <c r="U512">
        <v>0</v>
      </c>
      <c r="V512" t="s">
        <v>1883</v>
      </c>
      <c r="W512">
        <v>0</v>
      </c>
      <c r="X512">
        <v>0</v>
      </c>
      <c r="Y512">
        <v>0</v>
      </c>
      <c r="Z512" t="s">
        <v>1881</v>
      </c>
      <c r="AA512" t="s">
        <v>1881</v>
      </c>
      <c r="AB512" t="s">
        <v>1881</v>
      </c>
      <c r="AC512">
        <v>0</v>
      </c>
      <c r="AD512">
        <v>0</v>
      </c>
      <c r="AE512">
        <v>0</v>
      </c>
      <c r="AF512">
        <v>0</v>
      </c>
      <c r="AG512" t="s">
        <v>1881</v>
      </c>
      <c r="AH512" s="181" t="s">
        <v>1883</v>
      </c>
      <c r="AI512" s="182">
        <v>215</v>
      </c>
      <c r="AJ512" s="181" t="s">
        <v>1934</v>
      </c>
      <c r="AK512" s="181" t="s">
        <v>1883</v>
      </c>
      <c r="AL512" s="181" t="s">
        <v>1883</v>
      </c>
      <c r="AO512" s="181"/>
      <c r="AQ512">
        <v>10</v>
      </c>
      <c r="AR512" s="182">
        <v>40</v>
      </c>
      <c r="AS512" s="183" t="s">
        <v>1882</v>
      </c>
      <c r="AT512">
        <v>0</v>
      </c>
      <c r="AU512">
        <v>96</v>
      </c>
      <c r="AV512" s="182">
        <v>0</v>
      </c>
      <c r="AW512" s="184">
        <v>0</v>
      </c>
      <c r="AX512" s="183" t="s">
        <v>1881</v>
      </c>
      <c r="AY512" s="184">
        <v>0</v>
      </c>
      <c r="AZ512">
        <v>0</v>
      </c>
      <c r="BA512">
        <v>0</v>
      </c>
      <c r="BB512">
        <v>0</v>
      </c>
      <c r="BC512" s="182">
        <v>0</v>
      </c>
      <c r="BD512" t="s">
        <v>1883</v>
      </c>
      <c r="BE512" t="s">
        <v>1883</v>
      </c>
      <c r="BF512" t="s">
        <v>1883</v>
      </c>
      <c r="BG512" s="181" t="s">
        <v>1883</v>
      </c>
      <c r="BH512">
        <v>0</v>
      </c>
      <c r="BI512" s="184">
        <v>0</v>
      </c>
      <c r="BJ512" s="182">
        <v>0</v>
      </c>
      <c r="BK512" s="181" t="s">
        <v>1883</v>
      </c>
      <c r="BL512">
        <v>0</v>
      </c>
      <c r="BM512">
        <v>0</v>
      </c>
      <c r="BN512">
        <v>0</v>
      </c>
    </row>
    <row r="513" spans="1:66" x14ac:dyDescent="0.25">
      <c r="A513">
        <v>5680</v>
      </c>
      <c r="B513" t="s">
        <v>2743</v>
      </c>
      <c r="C513">
        <v>6</v>
      </c>
      <c r="D513">
        <v>0</v>
      </c>
      <c r="E513">
        <v>0</v>
      </c>
      <c r="F513" t="s">
        <v>1881</v>
      </c>
      <c r="G513" t="s">
        <v>1882</v>
      </c>
      <c r="H513" t="s">
        <v>1881</v>
      </c>
      <c r="I513" t="s">
        <v>1881</v>
      </c>
      <c r="J513" t="s">
        <v>1881</v>
      </c>
      <c r="K513" t="s">
        <v>1881</v>
      </c>
      <c r="L513" t="s">
        <v>1881</v>
      </c>
      <c r="M513" s="180">
        <v>42537</v>
      </c>
      <c r="N513" t="s">
        <v>1883</v>
      </c>
      <c r="O513" t="s">
        <v>1883</v>
      </c>
      <c r="P513" t="s">
        <v>2744</v>
      </c>
      <c r="Q513">
        <v>0</v>
      </c>
      <c r="R513">
        <v>0</v>
      </c>
      <c r="S513" t="s">
        <v>1883</v>
      </c>
      <c r="T513" t="s">
        <v>1883</v>
      </c>
      <c r="U513">
        <v>0</v>
      </c>
      <c r="V513" t="s">
        <v>1883</v>
      </c>
      <c r="W513">
        <v>0</v>
      </c>
      <c r="X513">
        <v>0</v>
      </c>
      <c r="Y513">
        <v>0</v>
      </c>
      <c r="Z513" t="s">
        <v>1881</v>
      </c>
      <c r="AA513" t="s">
        <v>1881</v>
      </c>
      <c r="AB513" t="s">
        <v>1881</v>
      </c>
      <c r="AC513">
        <v>0</v>
      </c>
      <c r="AD513">
        <v>0</v>
      </c>
      <c r="AE513">
        <v>0</v>
      </c>
      <c r="AF513">
        <v>0</v>
      </c>
      <c r="AG513" t="s">
        <v>1881</v>
      </c>
      <c r="AH513" s="181" t="s">
        <v>1883</v>
      </c>
      <c r="AI513" s="182">
        <v>244</v>
      </c>
      <c r="AJ513" s="181" t="s">
        <v>2720</v>
      </c>
      <c r="AK513" s="181" t="s">
        <v>1883</v>
      </c>
      <c r="AL513" s="181" t="s">
        <v>1883</v>
      </c>
      <c r="AO513" s="181"/>
      <c r="AQ513">
        <v>10</v>
      </c>
      <c r="AR513" s="182">
        <v>40</v>
      </c>
      <c r="AS513" s="183" t="s">
        <v>1882</v>
      </c>
      <c r="AT513">
        <v>0</v>
      </c>
      <c r="AU513">
        <v>140</v>
      </c>
      <c r="AV513" s="182">
        <v>0</v>
      </c>
      <c r="AW513" s="184">
        <v>0</v>
      </c>
      <c r="AX513" s="183" t="s">
        <v>1881</v>
      </c>
      <c r="AY513" s="184">
        <v>0</v>
      </c>
      <c r="AZ513">
        <v>0</v>
      </c>
      <c r="BA513">
        <v>0</v>
      </c>
      <c r="BB513">
        <v>0</v>
      </c>
      <c r="BC513" s="182">
        <v>0</v>
      </c>
      <c r="BD513" t="s">
        <v>1883</v>
      </c>
      <c r="BE513" t="s">
        <v>1883</v>
      </c>
      <c r="BF513" t="s">
        <v>1883</v>
      </c>
      <c r="BG513" s="181" t="s">
        <v>1883</v>
      </c>
      <c r="BH513">
        <v>0</v>
      </c>
      <c r="BI513" s="184">
        <v>0</v>
      </c>
      <c r="BJ513" s="182">
        <v>0</v>
      </c>
      <c r="BK513" s="181" t="s">
        <v>1883</v>
      </c>
      <c r="BL513">
        <v>0</v>
      </c>
      <c r="BM513">
        <v>0</v>
      </c>
      <c r="BN513">
        <v>0</v>
      </c>
    </row>
    <row r="514" spans="1:66" x14ac:dyDescent="0.25">
      <c r="A514">
        <v>5682</v>
      </c>
      <c r="B514" t="s">
        <v>2745</v>
      </c>
      <c r="C514">
        <v>1</v>
      </c>
      <c r="D514">
        <v>0</v>
      </c>
      <c r="E514">
        <v>0</v>
      </c>
      <c r="F514" t="s">
        <v>1881</v>
      </c>
      <c r="G514" t="s">
        <v>1882</v>
      </c>
      <c r="H514" t="s">
        <v>1881</v>
      </c>
      <c r="I514" t="s">
        <v>1881</v>
      </c>
      <c r="J514" t="s">
        <v>1881</v>
      </c>
      <c r="K514" t="s">
        <v>1881</v>
      </c>
      <c r="L514" t="s">
        <v>1881</v>
      </c>
      <c r="M514" s="180">
        <v>42538</v>
      </c>
      <c r="N514" t="s">
        <v>1883</v>
      </c>
      <c r="O514" t="s">
        <v>1883</v>
      </c>
      <c r="P514" t="s">
        <v>1883</v>
      </c>
      <c r="Q514">
        <v>0</v>
      </c>
      <c r="R514">
        <v>0</v>
      </c>
      <c r="S514" t="s">
        <v>1883</v>
      </c>
      <c r="T514" t="s">
        <v>1883</v>
      </c>
      <c r="U514">
        <v>0</v>
      </c>
      <c r="V514" t="s">
        <v>1883</v>
      </c>
      <c r="W514">
        <v>0</v>
      </c>
      <c r="X514">
        <v>0</v>
      </c>
      <c r="Y514">
        <v>0</v>
      </c>
      <c r="Z514" t="s">
        <v>1881</v>
      </c>
      <c r="AA514" t="s">
        <v>1881</v>
      </c>
      <c r="AB514" t="s">
        <v>1881</v>
      </c>
      <c r="AC514">
        <v>0</v>
      </c>
      <c r="AD514">
        <v>0</v>
      </c>
      <c r="AE514">
        <v>0</v>
      </c>
      <c r="AF514">
        <v>0</v>
      </c>
      <c r="AG514" t="s">
        <v>1881</v>
      </c>
      <c r="AH514" s="181" t="s">
        <v>1883</v>
      </c>
      <c r="AI514" s="182">
        <v>16</v>
      </c>
      <c r="AJ514" s="181" t="s">
        <v>2169</v>
      </c>
      <c r="AK514" s="181" t="s">
        <v>1883</v>
      </c>
      <c r="AL514" s="181" t="s">
        <v>1883</v>
      </c>
      <c r="AO514" s="181"/>
      <c r="AQ514">
        <v>10</v>
      </c>
      <c r="AR514" s="182">
        <v>40</v>
      </c>
      <c r="AS514" s="183" t="s">
        <v>1882</v>
      </c>
      <c r="AT514">
        <v>0</v>
      </c>
      <c r="AU514">
        <v>0</v>
      </c>
      <c r="AV514" s="182">
        <v>0</v>
      </c>
      <c r="AW514" s="184">
        <v>0</v>
      </c>
      <c r="AX514" s="183" t="s">
        <v>1881</v>
      </c>
      <c r="AY514" s="184">
        <v>0</v>
      </c>
      <c r="AZ514">
        <v>0</v>
      </c>
      <c r="BA514">
        <v>0</v>
      </c>
      <c r="BB514">
        <v>0</v>
      </c>
      <c r="BC514" s="182">
        <v>0</v>
      </c>
      <c r="BD514" t="s">
        <v>1883</v>
      </c>
      <c r="BE514" t="s">
        <v>1883</v>
      </c>
      <c r="BF514" t="s">
        <v>1883</v>
      </c>
      <c r="BG514" s="181" t="s">
        <v>1883</v>
      </c>
      <c r="BH514">
        <v>0</v>
      </c>
      <c r="BI514" s="184">
        <v>0</v>
      </c>
      <c r="BJ514" s="182">
        <v>0</v>
      </c>
      <c r="BK514" s="181" t="s">
        <v>1883</v>
      </c>
      <c r="BL514">
        <v>0</v>
      </c>
      <c r="BM514">
        <v>0</v>
      </c>
      <c r="BN514">
        <v>0</v>
      </c>
    </row>
    <row r="515" spans="1:66" x14ac:dyDescent="0.25">
      <c r="A515">
        <v>5706</v>
      </c>
      <c r="B515" t="s">
        <v>2746</v>
      </c>
      <c r="C515">
        <v>1</v>
      </c>
      <c r="D515">
        <v>0</v>
      </c>
      <c r="E515">
        <v>0</v>
      </c>
      <c r="F515" t="s">
        <v>1881</v>
      </c>
      <c r="G515" t="s">
        <v>1882</v>
      </c>
      <c r="H515" t="s">
        <v>1881</v>
      </c>
      <c r="I515" t="s">
        <v>1881</v>
      </c>
      <c r="J515" t="s">
        <v>1881</v>
      </c>
      <c r="K515" t="s">
        <v>1881</v>
      </c>
      <c r="L515" t="s">
        <v>1881</v>
      </c>
      <c r="M515" s="180">
        <v>42553</v>
      </c>
      <c r="N515" t="s">
        <v>1883</v>
      </c>
      <c r="O515" t="s">
        <v>1883</v>
      </c>
      <c r="P515" t="s">
        <v>1883</v>
      </c>
      <c r="Q515">
        <v>0</v>
      </c>
      <c r="R515">
        <v>0</v>
      </c>
      <c r="S515" t="s">
        <v>1883</v>
      </c>
      <c r="T515" t="s">
        <v>1883</v>
      </c>
      <c r="U515">
        <v>0</v>
      </c>
      <c r="V515" t="s">
        <v>1883</v>
      </c>
      <c r="W515">
        <v>0</v>
      </c>
      <c r="X515">
        <v>0</v>
      </c>
      <c r="Y515">
        <v>0</v>
      </c>
      <c r="Z515" t="s">
        <v>1881</v>
      </c>
      <c r="AA515" t="s">
        <v>1881</v>
      </c>
      <c r="AB515" t="s">
        <v>1881</v>
      </c>
      <c r="AC515">
        <v>0</v>
      </c>
      <c r="AD515">
        <v>0</v>
      </c>
      <c r="AE515">
        <v>0</v>
      </c>
      <c r="AF515">
        <v>0</v>
      </c>
      <c r="AG515" t="s">
        <v>1881</v>
      </c>
      <c r="AH515" s="181" t="s">
        <v>1883</v>
      </c>
      <c r="AI515" s="182">
        <v>47</v>
      </c>
      <c r="AJ515" s="181" t="s">
        <v>2012</v>
      </c>
      <c r="AK515" s="181" t="s">
        <v>1883</v>
      </c>
      <c r="AL515" s="181" t="s">
        <v>1883</v>
      </c>
      <c r="AO515" s="181"/>
      <c r="AQ515">
        <v>10</v>
      </c>
      <c r="AR515" s="182">
        <v>40</v>
      </c>
      <c r="AS515" s="183" t="s">
        <v>1882</v>
      </c>
      <c r="AT515">
        <v>0</v>
      </c>
      <c r="AU515">
        <v>0</v>
      </c>
      <c r="AV515" s="182">
        <v>0</v>
      </c>
      <c r="AW515" s="184">
        <v>0</v>
      </c>
      <c r="AX515" s="183" t="s">
        <v>1881</v>
      </c>
      <c r="AY515" s="184">
        <v>0</v>
      </c>
      <c r="AZ515">
        <v>0</v>
      </c>
      <c r="BA515">
        <v>0</v>
      </c>
      <c r="BB515">
        <v>0</v>
      </c>
      <c r="BC515" s="182">
        <v>0</v>
      </c>
      <c r="BD515" t="s">
        <v>1883</v>
      </c>
      <c r="BE515" t="s">
        <v>1883</v>
      </c>
      <c r="BF515" t="s">
        <v>1883</v>
      </c>
      <c r="BG515" s="181" t="s">
        <v>1883</v>
      </c>
      <c r="BH515">
        <v>0</v>
      </c>
      <c r="BI515" s="184">
        <v>0</v>
      </c>
      <c r="BJ515" s="182">
        <v>0</v>
      </c>
      <c r="BK515" s="181" t="s">
        <v>1883</v>
      </c>
      <c r="BL515">
        <v>0</v>
      </c>
      <c r="BM515">
        <v>0</v>
      </c>
      <c r="BN515">
        <v>0</v>
      </c>
    </row>
    <row r="516" spans="1:66" x14ac:dyDescent="0.25">
      <c r="A516">
        <v>5709</v>
      </c>
      <c r="B516" t="s">
        <v>631</v>
      </c>
      <c r="C516">
        <v>12</v>
      </c>
      <c r="D516">
        <v>0</v>
      </c>
      <c r="E516">
        <v>0</v>
      </c>
      <c r="F516" t="s">
        <v>1881</v>
      </c>
      <c r="G516" t="s">
        <v>1882</v>
      </c>
      <c r="H516" t="s">
        <v>1881</v>
      </c>
      <c r="I516" t="s">
        <v>1881</v>
      </c>
      <c r="J516" t="s">
        <v>1881</v>
      </c>
      <c r="K516" t="s">
        <v>1881</v>
      </c>
      <c r="L516" t="s">
        <v>1881</v>
      </c>
      <c r="M516" s="180">
        <v>42557</v>
      </c>
      <c r="N516" t="s">
        <v>1883</v>
      </c>
      <c r="O516" t="s">
        <v>1883</v>
      </c>
      <c r="P516" t="s">
        <v>2747</v>
      </c>
      <c r="Q516">
        <v>0</v>
      </c>
      <c r="R516">
        <v>0</v>
      </c>
      <c r="S516" t="s">
        <v>1883</v>
      </c>
      <c r="T516" t="s">
        <v>1883</v>
      </c>
      <c r="U516">
        <v>0</v>
      </c>
      <c r="V516" t="s">
        <v>1883</v>
      </c>
      <c r="W516">
        <v>0</v>
      </c>
      <c r="X516">
        <v>0</v>
      </c>
      <c r="Y516">
        <v>0</v>
      </c>
      <c r="Z516" t="s">
        <v>1881</v>
      </c>
      <c r="AA516" t="s">
        <v>1881</v>
      </c>
      <c r="AB516" t="s">
        <v>1881</v>
      </c>
      <c r="AC516">
        <v>0</v>
      </c>
      <c r="AD516">
        <v>0</v>
      </c>
      <c r="AE516">
        <v>0</v>
      </c>
      <c r="AF516">
        <v>0</v>
      </c>
      <c r="AG516" t="s">
        <v>1882</v>
      </c>
      <c r="AH516" s="181" t="s">
        <v>1883</v>
      </c>
      <c r="AI516" s="182">
        <v>28</v>
      </c>
      <c r="AJ516" s="181" t="s">
        <v>2334</v>
      </c>
      <c r="AK516" s="181" t="s">
        <v>1883</v>
      </c>
      <c r="AL516" s="181" t="s">
        <v>1883</v>
      </c>
      <c r="AO516" s="181"/>
      <c r="AQ516">
        <v>10</v>
      </c>
      <c r="AR516" s="182">
        <v>40</v>
      </c>
      <c r="AS516" s="183" t="s">
        <v>1882</v>
      </c>
      <c r="AT516">
        <v>0</v>
      </c>
      <c r="AU516">
        <v>0</v>
      </c>
      <c r="AV516" s="182">
        <v>0</v>
      </c>
      <c r="AW516" s="184">
        <v>0</v>
      </c>
      <c r="AX516" s="183" t="s">
        <v>1881</v>
      </c>
      <c r="AY516" s="184">
        <v>0</v>
      </c>
      <c r="AZ516">
        <v>0</v>
      </c>
      <c r="BA516">
        <v>0</v>
      </c>
      <c r="BB516">
        <v>0</v>
      </c>
      <c r="BC516" s="182">
        <v>0</v>
      </c>
      <c r="BD516" t="s">
        <v>1883</v>
      </c>
      <c r="BE516" t="s">
        <v>1883</v>
      </c>
      <c r="BF516" t="s">
        <v>1883</v>
      </c>
      <c r="BG516" s="181" t="s">
        <v>1883</v>
      </c>
      <c r="BH516">
        <v>0</v>
      </c>
      <c r="BI516" s="184">
        <v>0</v>
      </c>
      <c r="BJ516" s="182">
        <v>0</v>
      </c>
      <c r="BK516" s="181" t="s">
        <v>1883</v>
      </c>
      <c r="BL516">
        <v>0</v>
      </c>
      <c r="BM516">
        <v>0</v>
      </c>
      <c r="BN516">
        <v>0</v>
      </c>
    </row>
    <row r="517" spans="1:66" x14ac:dyDescent="0.25">
      <c r="A517">
        <v>5723</v>
      </c>
      <c r="B517" t="s">
        <v>633</v>
      </c>
      <c r="C517">
        <v>6</v>
      </c>
      <c r="D517">
        <v>0</v>
      </c>
      <c r="E517">
        <v>0</v>
      </c>
      <c r="F517" t="s">
        <v>1881</v>
      </c>
      <c r="G517" t="s">
        <v>1882</v>
      </c>
      <c r="H517" t="s">
        <v>1881</v>
      </c>
      <c r="I517" t="s">
        <v>1881</v>
      </c>
      <c r="J517" t="s">
        <v>1881</v>
      </c>
      <c r="K517" t="s">
        <v>1881</v>
      </c>
      <c r="L517" t="s">
        <v>1881</v>
      </c>
      <c r="M517" s="180">
        <v>42558</v>
      </c>
      <c r="N517" t="s">
        <v>1883</v>
      </c>
      <c r="O517" t="s">
        <v>1883</v>
      </c>
      <c r="P517" t="s">
        <v>2748</v>
      </c>
      <c r="Q517">
        <v>0</v>
      </c>
      <c r="R517">
        <v>0</v>
      </c>
      <c r="S517" t="s">
        <v>1883</v>
      </c>
      <c r="T517" t="s">
        <v>1883</v>
      </c>
      <c r="U517">
        <v>0</v>
      </c>
      <c r="V517" t="s">
        <v>1883</v>
      </c>
      <c r="W517">
        <v>0</v>
      </c>
      <c r="X517">
        <v>0</v>
      </c>
      <c r="Y517">
        <v>0</v>
      </c>
      <c r="Z517" t="s">
        <v>1881</v>
      </c>
      <c r="AA517" t="s">
        <v>1881</v>
      </c>
      <c r="AB517" t="s">
        <v>1881</v>
      </c>
      <c r="AC517">
        <v>0</v>
      </c>
      <c r="AD517">
        <v>0</v>
      </c>
      <c r="AE517">
        <v>0</v>
      </c>
      <c r="AF517">
        <v>0</v>
      </c>
      <c r="AG517" t="s">
        <v>1881</v>
      </c>
      <c r="AH517" s="181" t="s">
        <v>1883</v>
      </c>
      <c r="AI517" s="182">
        <v>244</v>
      </c>
      <c r="AJ517" s="181" t="s">
        <v>2720</v>
      </c>
      <c r="AK517" s="181" t="s">
        <v>1883</v>
      </c>
      <c r="AL517" s="181" t="s">
        <v>1883</v>
      </c>
      <c r="AO517" s="181"/>
      <c r="AQ517">
        <v>10</v>
      </c>
      <c r="AR517" s="182">
        <v>40</v>
      </c>
      <c r="AS517" s="183" t="s">
        <v>1882</v>
      </c>
      <c r="AT517">
        <v>0</v>
      </c>
      <c r="AU517">
        <v>125</v>
      </c>
      <c r="AV517" s="182">
        <v>0</v>
      </c>
      <c r="AW517" s="184">
        <v>0</v>
      </c>
      <c r="AX517" s="183" t="s">
        <v>1881</v>
      </c>
      <c r="AY517" s="184">
        <v>0</v>
      </c>
      <c r="AZ517">
        <v>0</v>
      </c>
      <c r="BA517">
        <v>0</v>
      </c>
      <c r="BB517">
        <v>0</v>
      </c>
      <c r="BC517" s="182">
        <v>0</v>
      </c>
      <c r="BD517" t="s">
        <v>1883</v>
      </c>
      <c r="BE517" t="s">
        <v>1883</v>
      </c>
      <c r="BF517" t="s">
        <v>1883</v>
      </c>
      <c r="BG517" s="181" t="s">
        <v>1883</v>
      </c>
      <c r="BH517">
        <v>0</v>
      </c>
      <c r="BI517" s="184">
        <v>0</v>
      </c>
      <c r="BJ517" s="182">
        <v>0</v>
      </c>
      <c r="BK517" s="181" t="s">
        <v>1883</v>
      </c>
      <c r="BL517">
        <v>0</v>
      </c>
      <c r="BM517">
        <v>0</v>
      </c>
      <c r="BN517">
        <v>0</v>
      </c>
    </row>
    <row r="518" spans="1:66" x14ac:dyDescent="0.25">
      <c r="A518">
        <v>5724</v>
      </c>
      <c r="B518" t="s">
        <v>2749</v>
      </c>
      <c r="C518">
        <v>12</v>
      </c>
      <c r="D518">
        <v>0</v>
      </c>
      <c r="E518">
        <v>0</v>
      </c>
      <c r="F518" t="s">
        <v>1881</v>
      </c>
      <c r="G518" t="s">
        <v>1882</v>
      </c>
      <c r="H518" t="s">
        <v>1881</v>
      </c>
      <c r="I518" t="s">
        <v>1881</v>
      </c>
      <c r="J518" t="s">
        <v>1881</v>
      </c>
      <c r="K518" t="s">
        <v>1881</v>
      </c>
      <c r="L518" t="s">
        <v>1881</v>
      </c>
      <c r="M518" s="180">
        <v>42558</v>
      </c>
      <c r="N518" t="s">
        <v>1883</v>
      </c>
      <c r="O518" t="s">
        <v>1883</v>
      </c>
      <c r="P518" t="s">
        <v>2750</v>
      </c>
      <c r="Q518">
        <v>0</v>
      </c>
      <c r="R518">
        <v>0</v>
      </c>
      <c r="S518" t="s">
        <v>1883</v>
      </c>
      <c r="T518" t="s">
        <v>1883</v>
      </c>
      <c r="U518">
        <v>0</v>
      </c>
      <c r="V518" t="s">
        <v>1883</v>
      </c>
      <c r="W518">
        <v>0</v>
      </c>
      <c r="X518">
        <v>0</v>
      </c>
      <c r="Y518">
        <v>0</v>
      </c>
      <c r="Z518" t="s">
        <v>1881</v>
      </c>
      <c r="AA518" t="s">
        <v>1881</v>
      </c>
      <c r="AB518" t="s">
        <v>1881</v>
      </c>
      <c r="AC518">
        <v>0</v>
      </c>
      <c r="AD518">
        <v>0</v>
      </c>
      <c r="AE518">
        <v>0</v>
      </c>
      <c r="AF518">
        <v>0</v>
      </c>
      <c r="AG518" t="s">
        <v>1881</v>
      </c>
      <c r="AH518" s="181" t="s">
        <v>1883</v>
      </c>
      <c r="AI518" s="182">
        <v>244</v>
      </c>
      <c r="AJ518" s="181" t="s">
        <v>2720</v>
      </c>
      <c r="AK518" s="181" t="s">
        <v>1883</v>
      </c>
      <c r="AL518" s="181" t="s">
        <v>1883</v>
      </c>
      <c r="AO518" s="181"/>
      <c r="AQ518">
        <v>10</v>
      </c>
      <c r="AR518" s="182">
        <v>40</v>
      </c>
      <c r="AS518" s="183" t="s">
        <v>1882</v>
      </c>
      <c r="AT518">
        <v>0</v>
      </c>
      <c r="AU518">
        <v>119</v>
      </c>
      <c r="AV518" s="182">
        <v>0</v>
      </c>
      <c r="AW518" s="184">
        <v>0</v>
      </c>
      <c r="AX518" s="183" t="s">
        <v>1881</v>
      </c>
      <c r="AY518" s="184">
        <v>0</v>
      </c>
      <c r="AZ518">
        <v>0</v>
      </c>
      <c r="BA518">
        <v>0</v>
      </c>
      <c r="BB518">
        <v>0</v>
      </c>
      <c r="BC518" s="182">
        <v>0</v>
      </c>
      <c r="BD518" t="s">
        <v>1883</v>
      </c>
      <c r="BE518" t="s">
        <v>1883</v>
      </c>
      <c r="BF518" t="s">
        <v>1883</v>
      </c>
      <c r="BG518" s="181" t="s">
        <v>1883</v>
      </c>
      <c r="BH518">
        <v>0</v>
      </c>
      <c r="BI518" s="184">
        <v>0</v>
      </c>
      <c r="BJ518" s="182">
        <v>0</v>
      </c>
      <c r="BK518" s="181" t="s">
        <v>1883</v>
      </c>
      <c r="BL518">
        <v>0</v>
      </c>
      <c r="BM518">
        <v>0</v>
      </c>
      <c r="BN518">
        <v>0</v>
      </c>
    </row>
    <row r="519" spans="1:66" x14ac:dyDescent="0.25">
      <c r="A519">
        <v>5728</v>
      </c>
      <c r="B519" t="s">
        <v>2751</v>
      </c>
      <c r="C519">
        <v>8</v>
      </c>
      <c r="D519">
        <v>0</v>
      </c>
      <c r="E519">
        <v>0</v>
      </c>
      <c r="F519" t="s">
        <v>1881</v>
      </c>
      <c r="G519" t="s">
        <v>1882</v>
      </c>
      <c r="H519" t="s">
        <v>1881</v>
      </c>
      <c r="I519" t="s">
        <v>1881</v>
      </c>
      <c r="J519" t="s">
        <v>1881</v>
      </c>
      <c r="K519" t="s">
        <v>1881</v>
      </c>
      <c r="L519" t="s">
        <v>1881</v>
      </c>
      <c r="M519" s="180">
        <v>42558</v>
      </c>
      <c r="N519" t="s">
        <v>1883</v>
      </c>
      <c r="O519" t="s">
        <v>1883</v>
      </c>
      <c r="P519" t="s">
        <v>1883</v>
      </c>
      <c r="Q519">
        <v>0</v>
      </c>
      <c r="R519">
        <v>0</v>
      </c>
      <c r="S519" t="s">
        <v>1883</v>
      </c>
      <c r="T519" t="s">
        <v>1883</v>
      </c>
      <c r="U519">
        <v>0</v>
      </c>
      <c r="V519" t="s">
        <v>1883</v>
      </c>
      <c r="W519">
        <v>0</v>
      </c>
      <c r="X519">
        <v>0</v>
      </c>
      <c r="Y519">
        <v>0</v>
      </c>
      <c r="Z519" t="s">
        <v>1881</v>
      </c>
      <c r="AA519" t="s">
        <v>1881</v>
      </c>
      <c r="AB519" t="s">
        <v>1881</v>
      </c>
      <c r="AC519">
        <v>0</v>
      </c>
      <c r="AD519">
        <v>0</v>
      </c>
      <c r="AE519">
        <v>0</v>
      </c>
      <c r="AF519">
        <v>0</v>
      </c>
      <c r="AG519" t="s">
        <v>1881</v>
      </c>
      <c r="AH519" s="181" t="s">
        <v>1883</v>
      </c>
      <c r="AI519" s="182">
        <v>244</v>
      </c>
      <c r="AJ519" s="181" t="s">
        <v>2720</v>
      </c>
      <c r="AK519" s="181" t="s">
        <v>1883</v>
      </c>
      <c r="AL519" s="181" t="s">
        <v>1883</v>
      </c>
      <c r="AO519" s="181"/>
      <c r="AQ519">
        <v>10</v>
      </c>
      <c r="AR519" s="182">
        <v>40</v>
      </c>
      <c r="AS519" s="183" t="s">
        <v>1882</v>
      </c>
      <c r="AT519">
        <v>0</v>
      </c>
      <c r="AU519">
        <v>115</v>
      </c>
      <c r="AV519" s="182">
        <v>0</v>
      </c>
      <c r="AW519" s="184">
        <v>0</v>
      </c>
      <c r="AX519" s="183" t="s">
        <v>1881</v>
      </c>
      <c r="AY519" s="184">
        <v>0</v>
      </c>
      <c r="AZ519">
        <v>0</v>
      </c>
      <c r="BA519">
        <v>0</v>
      </c>
      <c r="BB519">
        <v>0</v>
      </c>
      <c r="BC519" s="182">
        <v>0</v>
      </c>
      <c r="BD519" t="s">
        <v>1883</v>
      </c>
      <c r="BE519" t="s">
        <v>1883</v>
      </c>
      <c r="BF519" t="s">
        <v>1883</v>
      </c>
      <c r="BG519" s="181" t="s">
        <v>1883</v>
      </c>
      <c r="BH519">
        <v>0</v>
      </c>
      <c r="BI519" s="184">
        <v>0</v>
      </c>
      <c r="BJ519" s="182">
        <v>0</v>
      </c>
      <c r="BK519" s="181" t="s">
        <v>1883</v>
      </c>
      <c r="BL519">
        <v>0</v>
      </c>
      <c r="BM519">
        <v>0</v>
      </c>
      <c r="BN519">
        <v>0</v>
      </c>
    </row>
    <row r="520" spans="1:66" x14ac:dyDescent="0.25">
      <c r="A520">
        <v>5729</v>
      </c>
      <c r="B520" t="s">
        <v>2752</v>
      </c>
      <c r="C520">
        <v>6</v>
      </c>
      <c r="D520">
        <v>0</v>
      </c>
      <c r="E520">
        <v>0</v>
      </c>
      <c r="F520" t="s">
        <v>1881</v>
      </c>
      <c r="G520" t="s">
        <v>1882</v>
      </c>
      <c r="H520" t="s">
        <v>1881</v>
      </c>
      <c r="I520" t="s">
        <v>1881</v>
      </c>
      <c r="J520" t="s">
        <v>1881</v>
      </c>
      <c r="K520" t="s">
        <v>1881</v>
      </c>
      <c r="L520" t="s">
        <v>1881</v>
      </c>
      <c r="M520" s="180">
        <v>42562</v>
      </c>
      <c r="N520" t="s">
        <v>1883</v>
      </c>
      <c r="O520" t="s">
        <v>1883</v>
      </c>
      <c r="P520" t="s">
        <v>2753</v>
      </c>
      <c r="Q520">
        <v>0</v>
      </c>
      <c r="R520">
        <v>0</v>
      </c>
      <c r="S520" t="s">
        <v>1883</v>
      </c>
      <c r="T520" t="s">
        <v>1883</v>
      </c>
      <c r="U520">
        <v>0</v>
      </c>
      <c r="V520" t="s">
        <v>1883</v>
      </c>
      <c r="W520">
        <v>0</v>
      </c>
      <c r="X520">
        <v>0</v>
      </c>
      <c r="Y520">
        <v>0</v>
      </c>
      <c r="Z520" t="s">
        <v>1881</v>
      </c>
      <c r="AA520" t="s">
        <v>1881</v>
      </c>
      <c r="AB520" t="s">
        <v>1881</v>
      </c>
      <c r="AC520">
        <v>0</v>
      </c>
      <c r="AD520">
        <v>0</v>
      </c>
      <c r="AE520">
        <v>0</v>
      </c>
      <c r="AF520">
        <v>0</v>
      </c>
      <c r="AG520" t="s">
        <v>1881</v>
      </c>
      <c r="AH520" s="181" t="s">
        <v>1883</v>
      </c>
      <c r="AI520" s="182">
        <v>244</v>
      </c>
      <c r="AJ520" s="181" t="s">
        <v>2720</v>
      </c>
      <c r="AK520" s="181" t="s">
        <v>1883</v>
      </c>
      <c r="AL520" s="181" t="s">
        <v>1883</v>
      </c>
      <c r="AO520" s="181"/>
      <c r="AQ520">
        <v>10</v>
      </c>
      <c r="AR520" s="182">
        <v>40</v>
      </c>
      <c r="AS520" s="183" t="s">
        <v>1882</v>
      </c>
      <c r="AT520">
        <v>0</v>
      </c>
      <c r="AU520">
        <v>140</v>
      </c>
      <c r="AV520" s="182">
        <v>0</v>
      </c>
      <c r="AW520" s="184">
        <v>0</v>
      </c>
      <c r="AX520" s="183" t="s">
        <v>1881</v>
      </c>
      <c r="AY520" s="184">
        <v>0</v>
      </c>
      <c r="AZ520">
        <v>0</v>
      </c>
      <c r="BA520">
        <v>0</v>
      </c>
      <c r="BB520">
        <v>0</v>
      </c>
      <c r="BC520" s="182">
        <v>0</v>
      </c>
      <c r="BD520" t="s">
        <v>1883</v>
      </c>
      <c r="BE520" t="s">
        <v>1883</v>
      </c>
      <c r="BF520" t="s">
        <v>1883</v>
      </c>
      <c r="BG520" s="181" t="s">
        <v>1883</v>
      </c>
      <c r="BH520">
        <v>0</v>
      </c>
      <c r="BI520" s="184">
        <v>0</v>
      </c>
      <c r="BJ520" s="182">
        <v>0</v>
      </c>
      <c r="BK520" s="181" t="s">
        <v>1883</v>
      </c>
      <c r="BL520">
        <v>0</v>
      </c>
      <c r="BM520">
        <v>0</v>
      </c>
      <c r="BN520">
        <v>0</v>
      </c>
    </row>
    <row r="521" spans="1:66" x14ac:dyDescent="0.25">
      <c r="A521">
        <v>5754</v>
      </c>
      <c r="B521" t="s">
        <v>2754</v>
      </c>
      <c r="C521">
        <v>12</v>
      </c>
      <c r="D521">
        <v>0</v>
      </c>
      <c r="E521">
        <v>5754</v>
      </c>
      <c r="F521" t="s">
        <v>1881</v>
      </c>
      <c r="G521" t="s">
        <v>1882</v>
      </c>
      <c r="H521" t="s">
        <v>1881</v>
      </c>
      <c r="I521" t="s">
        <v>1881</v>
      </c>
      <c r="J521" t="s">
        <v>1881</v>
      </c>
      <c r="K521" t="s">
        <v>1881</v>
      </c>
      <c r="L521" t="s">
        <v>1881</v>
      </c>
      <c r="M521" s="180">
        <v>42587</v>
      </c>
      <c r="N521" t="s">
        <v>1883</v>
      </c>
      <c r="O521" t="s">
        <v>1883</v>
      </c>
      <c r="P521" t="s">
        <v>2755</v>
      </c>
      <c r="Q521">
        <v>0</v>
      </c>
      <c r="R521">
        <v>0</v>
      </c>
      <c r="S521" t="s">
        <v>1883</v>
      </c>
      <c r="T521" t="s">
        <v>1883</v>
      </c>
      <c r="U521">
        <v>1</v>
      </c>
      <c r="V521" t="s">
        <v>1885</v>
      </c>
      <c r="W521">
        <v>12</v>
      </c>
      <c r="X521">
        <v>0</v>
      </c>
      <c r="Y521">
        <v>0</v>
      </c>
      <c r="Z521" t="s">
        <v>1881</v>
      </c>
      <c r="AA521" t="s">
        <v>1881</v>
      </c>
      <c r="AB521" t="s">
        <v>1881</v>
      </c>
      <c r="AC521">
        <v>0</v>
      </c>
      <c r="AD521">
        <v>0</v>
      </c>
      <c r="AE521">
        <v>0</v>
      </c>
      <c r="AF521">
        <v>0</v>
      </c>
      <c r="AG521" t="s">
        <v>1881</v>
      </c>
      <c r="AH521" s="181" t="s">
        <v>1883</v>
      </c>
      <c r="AI521" s="182">
        <v>51</v>
      </c>
      <c r="AJ521" s="181" t="s">
        <v>1964</v>
      </c>
      <c r="AK521" s="181" t="s">
        <v>1883</v>
      </c>
      <c r="AL521" s="181" t="s">
        <v>1883</v>
      </c>
      <c r="AO521" s="181"/>
      <c r="AQ521">
        <v>10</v>
      </c>
      <c r="AR521" s="182">
        <v>40</v>
      </c>
      <c r="AS521" s="183" t="s">
        <v>1882</v>
      </c>
      <c r="AT521">
        <v>0</v>
      </c>
      <c r="AU521">
        <v>0</v>
      </c>
      <c r="AV521" s="182">
        <v>0</v>
      </c>
      <c r="AW521" s="184">
        <v>0</v>
      </c>
      <c r="AX521" s="183" t="s">
        <v>1881</v>
      </c>
      <c r="AY521" s="184">
        <v>0</v>
      </c>
      <c r="AZ521">
        <v>0</v>
      </c>
      <c r="BA521">
        <v>0</v>
      </c>
      <c r="BB521">
        <v>0</v>
      </c>
      <c r="BC521" s="182">
        <v>0</v>
      </c>
      <c r="BD521" t="s">
        <v>1883</v>
      </c>
      <c r="BE521" t="s">
        <v>1883</v>
      </c>
      <c r="BF521" t="s">
        <v>1883</v>
      </c>
      <c r="BG521" s="181" t="s">
        <v>1883</v>
      </c>
      <c r="BH521">
        <v>0</v>
      </c>
      <c r="BI521" s="184">
        <v>0</v>
      </c>
      <c r="BJ521" s="182">
        <v>0</v>
      </c>
      <c r="BK521" s="181" t="s">
        <v>1883</v>
      </c>
      <c r="BL521">
        <v>0</v>
      </c>
      <c r="BM521">
        <v>0</v>
      </c>
      <c r="BN521">
        <v>0</v>
      </c>
    </row>
    <row r="522" spans="1:66" x14ac:dyDescent="0.25">
      <c r="A522">
        <v>5758</v>
      </c>
      <c r="B522" t="s">
        <v>2756</v>
      </c>
      <c r="C522">
        <v>6</v>
      </c>
      <c r="D522">
        <v>0</v>
      </c>
      <c r="E522">
        <v>0</v>
      </c>
      <c r="F522" t="s">
        <v>1881</v>
      </c>
      <c r="G522" t="s">
        <v>1882</v>
      </c>
      <c r="H522" t="s">
        <v>1881</v>
      </c>
      <c r="I522" t="s">
        <v>1881</v>
      </c>
      <c r="J522" t="s">
        <v>1881</v>
      </c>
      <c r="K522" t="s">
        <v>1881</v>
      </c>
      <c r="L522" t="s">
        <v>1881</v>
      </c>
      <c r="M522" s="180">
        <v>42594</v>
      </c>
      <c r="N522" t="s">
        <v>1883</v>
      </c>
      <c r="O522" t="s">
        <v>1883</v>
      </c>
      <c r="P522" t="s">
        <v>1883</v>
      </c>
      <c r="Q522">
        <v>0</v>
      </c>
      <c r="R522">
        <v>0</v>
      </c>
      <c r="S522" t="s">
        <v>1883</v>
      </c>
      <c r="T522" t="s">
        <v>1883</v>
      </c>
      <c r="U522">
        <v>0</v>
      </c>
      <c r="V522" t="s">
        <v>1883</v>
      </c>
      <c r="W522">
        <v>0</v>
      </c>
      <c r="X522">
        <v>0</v>
      </c>
      <c r="Y522">
        <v>0</v>
      </c>
      <c r="Z522" t="s">
        <v>1881</v>
      </c>
      <c r="AA522" t="s">
        <v>1881</v>
      </c>
      <c r="AB522" t="s">
        <v>1881</v>
      </c>
      <c r="AC522">
        <v>0</v>
      </c>
      <c r="AD522">
        <v>0</v>
      </c>
      <c r="AE522">
        <v>0</v>
      </c>
      <c r="AF522">
        <v>0</v>
      </c>
      <c r="AG522" t="s">
        <v>1881</v>
      </c>
      <c r="AH522" s="181" t="s">
        <v>1883</v>
      </c>
      <c r="AI522" s="182">
        <v>244</v>
      </c>
      <c r="AJ522" s="181" t="s">
        <v>2720</v>
      </c>
      <c r="AK522" s="181" t="s">
        <v>1883</v>
      </c>
      <c r="AL522" s="181" t="s">
        <v>1883</v>
      </c>
      <c r="AO522" s="181"/>
      <c r="AQ522">
        <v>10</v>
      </c>
      <c r="AR522" s="182">
        <v>40</v>
      </c>
      <c r="AS522" s="183" t="s">
        <v>1882</v>
      </c>
      <c r="AT522">
        <v>0</v>
      </c>
      <c r="AU522">
        <v>0</v>
      </c>
      <c r="AV522" s="182">
        <v>0</v>
      </c>
      <c r="AW522" s="184">
        <v>0</v>
      </c>
      <c r="AX522" s="183" t="s">
        <v>1881</v>
      </c>
      <c r="AY522" s="184">
        <v>0</v>
      </c>
      <c r="AZ522">
        <v>0</v>
      </c>
      <c r="BA522">
        <v>0</v>
      </c>
      <c r="BB522">
        <v>0</v>
      </c>
      <c r="BC522" s="182">
        <v>0</v>
      </c>
      <c r="BD522" t="s">
        <v>1883</v>
      </c>
      <c r="BE522" t="s">
        <v>1883</v>
      </c>
      <c r="BF522" t="s">
        <v>1883</v>
      </c>
      <c r="BG522" s="181" t="s">
        <v>1883</v>
      </c>
      <c r="BH522">
        <v>0</v>
      </c>
      <c r="BI522" s="184">
        <v>0</v>
      </c>
      <c r="BJ522" s="182">
        <v>0</v>
      </c>
      <c r="BK522" s="181" t="s">
        <v>1883</v>
      </c>
      <c r="BL522">
        <v>0</v>
      </c>
      <c r="BM522">
        <v>0</v>
      </c>
      <c r="BN522">
        <v>0</v>
      </c>
    </row>
    <row r="523" spans="1:66" x14ac:dyDescent="0.25">
      <c r="A523">
        <v>5760</v>
      </c>
      <c r="B523" t="s">
        <v>2757</v>
      </c>
      <c r="C523">
        <v>8</v>
      </c>
      <c r="D523">
        <v>0</v>
      </c>
      <c r="E523">
        <v>0</v>
      </c>
      <c r="F523" t="s">
        <v>1881</v>
      </c>
      <c r="G523" t="s">
        <v>1882</v>
      </c>
      <c r="H523" t="s">
        <v>1881</v>
      </c>
      <c r="I523" t="s">
        <v>1881</v>
      </c>
      <c r="J523" t="s">
        <v>1881</v>
      </c>
      <c r="K523" t="s">
        <v>1881</v>
      </c>
      <c r="L523" t="s">
        <v>1881</v>
      </c>
      <c r="M523" s="180">
        <v>42594</v>
      </c>
      <c r="N523" t="s">
        <v>1883</v>
      </c>
      <c r="O523" t="s">
        <v>1883</v>
      </c>
      <c r="P523" t="s">
        <v>1883</v>
      </c>
      <c r="Q523">
        <v>0</v>
      </c>
      <c r="R523">
        <v>0</v>
      </c>
      <c r="S523" t="s">
        <v>1883</v>
      </c>
      <c r="T523" t="s">
        <v>1883</v>
      </c>
      <c r="U523">
        <v>0</v>
      </c>
      <c r="V523" t="s">
        <v>1883</v>
      </c>
      <c r="W523">
        <v>0</v>
      </c>
      <c r="X523">
        <v>0</v>
      </c>
      <c r="Y523">
        <v>0</v>
      </c>
      <c r="Z523" t="s">
        <v>1881</v>
      </c>
      <c r="AA523" t="s">
        <v>1881</v>
      </c>
      <c r="AB523" t="s">
        <v>1881</v>
      </c>
      <c r="AC523">
        <v>0</v>
      </c>
      <c r="AD523">
        <v>0</v>
      </c>
      <c r="AE523">
        <v>0</v>
      </c>
      <c r="AF523">
        <v>0</v>
      </c>
      <c r="AG523" t="s">
        <v>1881</v>
      </c>
      <c r="AH523" s="181" t="s">
        <v>1883</v>
      </c>
      <c r="AI523" s="182">
        <v>244</v>
      </c>
      <c r="AJ523" s="181" t="s">
        <v>2720</v>
      </c>
      <c r="AK523" s="181" t="s">
        <v>1883</v>
      </c>
      <c r="AL523" s="181" t="s">
        <v>1883</v>
      </c>
      <c r="AO523" s="181"/>
      <c r="AQ523">
        <v>10</v>
      </c>
      <c r="AR523" s="182">
        <v>40</v>
      </c>
      <c r="AS523" s="183" t="s">
        <v>1882</v>
      </c>
      <c r="AT523">
        <v>0</v>
      </c>
      <c r="AU523">
        <v>115</v>
      </c>
      <c r="AV523" s="182">
        <v>0</v>
      </c>
      <c r="AW523" s="184">
        <v>0</v>
      </c>
      <c r="AX523" s="183" t="s">
        <v>1881</v>
      </c>
      <c r="AY523" s="184">
        <v>0</v>
      </c>
      <c r="AZ523">
        <v>0</v>
      </c>
      <c r="BA523">
        <v>0</v>
      </c>
      <c r="BB523">
        <v>0</v>
      </c>
      <c r="BC523" s="182">
        <v>0</v>
      </c>
      <c r="BD523" t="s">
        <v>1883</v>
      </c>
      <c r="BE523" t="s">
        <v>1883</v>
      </c>
      <c r="BF523" t="s">
        <v>1883</v>
      </c>
      <c r="BG523" s="181" t="s">
        <v>1883</v>
      </c>
      <c r="BH523">
        <v>0</v>
      </c>
      <c r="BI523" s="184">
        <v>0</v>
      </c>
      <c r="BJ523" s="182">
        <v>0</v>
      </c>
      <c r="BK523" s="181" t="s">
        <v>1883</v>
      </c>
      <c r="BL523">
        <v>0</v>
      </c>
      <c r="BM523">
        <v>0</v>
      </c>
      <c r="BN523">
        <v>0</v>
      </c>
    </row>
    <row r="524" spans="1:66" x14ac:dyDescent="0.25">
      <c r="A524">
        <v>5761</v>
      </c>
      <c r="B524" t="s">
        <v>639</v>
      </c>
      <c r="C524">
        <v>6</v>
      </c>
      <c r="D524">
        <v>0</v>
      </c>
      <c r="E524">
        <v>0</v>
      </c>
      <c r="F524" t="s">
        <v>1881</v>
      </c>
      <c r="G524" t="s">
        <v>1882</v>
      </c>
      <c r="H524" t="s">
        <v>1881</v>
      </c>
      <c r="I524" t="s">
        <v>1881</v>
      </c>
      <c r="J524" t="s">
        <v>1881</v>
      </c>
      <c r="K524" t="s">
        <v>1881</v>
      </c>
      <c r="L524" t="s">
        <v>1881</v>
      </c>
      <c r="M524" s="180">
        <v>42594</v>
      </c>
      <c r="N524" t="s">
        <v>1883</v>
      </c>
      <c r="O524" t="s">
        <v>1883</v>
      </c>
      <c r="P524" t="s">
        <v>2758</v>
      </c>
      <c r="Q524">
        <v>0</v>
      </c>
      <c r="R524">
        <v>0</v>
      </c>
      <c r="S524" t="s">
        <v>1883</v>
      </c>
      <c r="T524" t="s">
        <v>1883</v>
      </c>
      <c r="U524">
        <v>0</v>
      </c>
      <c r="V524" t="s">
        <v>1883</v>
      </c>
      <c r="W524">
        <v>0</v>
      </c>
      <c r="X524">
        <v>0</v>
      </c>
      <c r="Y524">
        <v>0</v>
      </c>
      <c r="Z524" t="s">
        <v>1881</v>
      </c>
      <c r="AA524" t="s">
        <v>1881</v>
      </c>
      <c r="AB524" t="s">
        <v>1881</v>
      </c>
      <c r="AC524">
        <v>0</v>
      </c>
      <c r="AD524">
        <v>0</v>
      </c>
      <c r="AE524">
        <v>0</v>
      </c>
      <c r="AF524">
        <v>0</v>
      </c>
      <c r="AG524" t="s">
        <v>1881</v>
      </c>
      <c r="AH524" s="181" t="s">
        <v>1883</v>
      </c>
      <c r="AI524" s="182">
        <v>244</v>
      </c>
      <c r="AJ524" s="181" t="s">
        <v>2720</v>
      </c>
      <c r="AK524" s="181" t="s">
        <v>1883</v>
      </c>
      <c r="AL524" s="181" t="s">
        <v>1883</v>
      </c>
      <c r="AO524" s="181"/>
      <c r="AQ524">
        <v>10</v>
      </c>
      <c r="AR524" s="182">
        <v>40</v>
      </c>
      <c r="AS524" s="183" t="s">
        <v>1882</v>
      </c>
      <c r="AT524">
        <v>0</v>
      </c>
      <c r="AU524">
        <v>125</v>
      </c>
      <c r="AV524" s="182">
        <v>0</v>
      </c>
      <c r="AW524" s="184">
        <v>0</v>
      </c>
      <c r="AX524" s="183" t="s">
        <v>1881</v>
      </c>
      <c r="AY524" s="184">
        <v>0</v>
      </c>
      <c r="AZ524">
        <v>0</v>
      </c>
      <c r="BA524">
        <v>0</v>
      </c>
      <c r="BB524">
        <v>0</v>
      </c>
      <c r="BC524" s="182">
        <v>0</v>
      </c>
      <c r="BD524" t="s">
        <v>1883</v>
      </c>
      <c r="BE524" t="s">
        <v>1883</v>
      </c>
      <c r="BF524" t="s">
        <v>1883</v>
      </c>
      <c r="BG524" s="181" t="s">
        <v>1883</v>
      </c>
      <c r="BH524">
        <v>6</v>
      </c>
      <c r="BI524" s="184">
        <v>0</v>
      </c>
      <c r="BJ524" s="182">
        <v>0</v>
      </c>
      <c r="BK524" s="181" t="s">
        <v>1883</v>
      </c>
      <c r="BL524">
        <v>0</v>
      </c>
      <c r="BM524">
        <v>0</v>
      </c>
      <c r="BN524">
        <v>0</v>
      </c>
    </row>
    <row r="525" spans="1:66" x14ac:dyDescent="0.25">
      <c r="A525">
        <v>5762</v>
      </c>
      <c r="B525" t="s">
        <v>2759</v>
      </c>
      <c r="C525">
        <v>12</v>
      </c>
      <c r="D525">
        <v>0</v>
      </c>
      <c r="E525">
        <v>0</v>
      </c>
      <c r="F525" t="s">
        <v>1881</v>
      </c>
      <c r="G525" t="s">
        <v>1882</v>
      </c>
      <c r="H525" t="s">
        <v>1881</v>
      </c>
      <c r="I525" t="s">
        <v>1881</v>
      </c>
      <c r="J525" t="s">
        <v>1881</v>
      </c>
      <c r="K525" t="s">
        <v>1881</v>
      </c>
      <c r="L525" t="s">
        <v>1881</v>
      </c>
      <c r="M525" s="180">
        <v>42594</v>
      </c>
      <c r="N525" t="s">
        <v>1883</v>
      </c>
      <c r="O525" t="s">
        <v>1883</v>
      </c>
      <c r="P525" t="s">
        <v>1883</v>
      </c>
      <c r="Q525">
        <v>0</v>
      </c>
      <c r="R525">
        <v>0</v>
      </c>
      <c r="S525" t="s">
        <v>1883</v>
      </c>
      <c r="T525" t="s">
        <v>1883</v>
      </c>
      <c r="U525">
        <v>0</v>
      </c>
      <c r="V525" t="s">
        <v>1883</v>
      </c>
      <c r="W525">
        <v>0</v>
      </c>
      <c r="X525">
        <v>0</v>
      </c>
      <c r="Y525">
        <v>0</v>
      </c>
      <c r="Z525" t="s">
        <v>1881</v>
      </c>
      <c r="AA525" t="s">
        <v>1881</v>
      </c>
      <c r="AB525" t="s">
        <v>1881</v>
      </c>
      <c r="AC525">
        <v>0</v>
      </c>
      <c r="AD525">
        <v>0</v>
      </c>
      <c r="AE525">
        <v>0</v>
      </c>
      <c r="AF525">
        <v>0</v>
      </c>
      <c r="AG525" t="s">
        <v>1881</v>
      </c>
      <c r="AH525" s="181" t="s">
        <v>1883</v>
      </c>
      <c r="AI525" s="182">
        <v>244</v>
      </c>
      <c r="AJ525" s="181" t="s">
        <v>2720</v>
      </c>
      <c r="AK525" s="181" t="s">
        <v>1883</v>
      </c>
      <c r="AL525" s="181" t="s">
        <v>1883</v>
      </c>
      <c r="AO525" s="181"/>
      <c r="AQ525">
        <v>10</v>
      </c>
      <c r="AR525" s="182">
        <v>40</v>
      </c>
      <c r="AS525" s="183" t="s">
        <v>1882</v>
      </c>
      <c r="AT525">
        <v>0</v>
      </c>
      <c r="AU525">
        <v>0</v>
      </c>
      <c r="AV525" s="182">
        <v>0</v>
      </c>
      <c r="AW525" s="184">
        <v>0</v>
      </c>
      <c r="AX525" s="183" t="s">
        <v>1881</v>
      </c>
      <c r="AY525" s="184">
        <v>0</v>
      </c>
      <c r="AZ525">
        <v>0</v>
      </c>
      <c r="BA525">
        <v>0</v>
      </c>
      <c r="BB525">
        <v>0</v>
      </c>
      <c r="BC525" s="182">
        <v>0</v>
      </c>
      <c r="BD525" t="s">
        <v>1883</v>
      </c>
      <c r="BE525" t="s">
        <v>1883</v>
      </c>
      <c r="BF525" t="s">
        <v>1883</v>
      </c>
      <c r="BG525" s="181" t="s">
        <v>1883</v>
      </c>
      <c r="BH525">
        <v>0</v>
      </c>
      <c r="BI525" s="184">
        <v>0</v>
      </c>
      <c r="BJ525" s="182">
        <v>0</v>
      </c>
      <c r="BK525" s="181" t="s">
        <v>1883</v>
      </c>
      <c r="BL525">
        <v>0</v>
      </c>
      <c r="BM525">
        <v>0</v>
      </c>
      <c r="BN525">
        <v>0</v>
      </c>
    </row>
    <row r="526" spans="1:66" x14ac:dyDescent="0.25">
      <c r="A526">
        <v>5763</v>
      </c>
      <c r="B526" t="s">
        <v>641</v>
      </c>
      <c r="C526">
        <v>6</v>
      </c>
      <c r="D526">
        <v>0</v>
      </c>
      <c r="E526">
        <v>0</v>
      </c>
      <c r="F526" t="s">
        <v>1881</v>
      </c>
      <c r="G526" t="s">
        <v>1882</v>
      </c>
      <c r="H526" t="s">
        <v>1881</v>
      </c>
      <c r="I526" t="s">
        <v>1881</v>
      </c>
      <c r="J526" t="s">
        <v>1881</v>
      </c>
      <c r="K526" t="s">
        <v>1881</v>
      </c>
      <c r="L526" t="s">
        <v>1881</v>
      </c>
      <c r="M526" s="180">
        <v>42595</v>
      </c>
      <c r="N526" t="s">
        <v>1883</v>
      </c>
      <c r="O526" t="s">
        <v>1883</v>
      </c>
      <c r="P526" t="s">
        <v>2760</v>
      </c>
      <c r="Q526">
        <v>0</v>
      </c>
      <c r="R526">
        <v>0</v>
      </c>
      <c r="S526" t="s">
        <v>1883</v>
      </c>
      <c r="T526" t="s">
        <v>1883</v>
      </c>
      <c r="U526">
        <v>0</v>
      </c>
      <c r="V526" t="s">
        <v>1883</v>
      </c>
      <c r="W526">
        <v>0</v>
      </c>
      <c r="X526">
        <v>0</v>
      </c>
      <c r="Y526">
        <v>0</v>
      </c>
      <c r="Z526" t="s">
        <v>1881</v>
      </c>
      <c r="AA526" t="s">
        <v>1881</v>
      </c>
      <c r="AB526" t="s">
        <v>1881</v>
      </c>
      <c r="AC526">
        <v>0</v>
      </c>
      <c r="AD526">
        <v>0</v>
      </c>
      <c r="AE526">
        <v>0</v>
      </c>
      <c r="AF526">
        <v>0</v>
      </c>
      <c r="AG526" t="s">
        <v>1881</v>
      </c>
      <c r="AH526" s="181" t="s">
        <v>1883</v>
      </c>
      <c r="AI526" s="182">
        <v>244</v>
      </c>
      <c r="AJ526" s="181" t="s">
        <v>2720</v>
      </c>
      <c r="AK526" s="181" t="s">
        <v>1883</v>
      </c>
      <c r="AL526" s="181" t="s">
        <v>1883</v>
      </c>
      <c r="AO526" s="181"/>
      <c r="AQ526">
        <v>10</v>
      </c>
      <c r="AR526" s="182">
        <v>40</v>
      </c>
      <c r="AS526" s="183" t="s">
        <v>1882</v>
      </c>
      <c r="AT526">
        <v>0</v>
      </c>
      <c r="AU526">
        <v>594</v>
      </c>
      <c r="AV526" s="182">
        <v>0</v>
      </c>
      <c r="AW526" s="184">
        <v>0</v>
      </c>
      <c r="AX526" s="183" t="s">
        <v>1881</v>
      </c>
      <c r="AY526" s="184">
        <v>0</v>
      </c>
      <c r="AZ526">
        <v>0</v>
      </c>
      <c r="BA526">
        <v>0</v>
      </c>
      <c r="BB526">
        <v>0</v>
      </c>
      <c r="BC526" s="182">
        <v>0</v>
      </c>
      <c r="BD526" t="s">
        <v>1883</v>
      </c>
      <c r="BE526" t="s">
        <v>1883</v>
      </c>
      <c r="BF526" t="s">
        <v>1883</v>
      </c>
      <c r="BG526" s="181" t="s">
        <v>1883</v>
      </c>
      <c r="BH526">
        <v>0</v>
      </c>
      <c r="BI526" s="184">
        <v>0</v>
      </c>
      <c r="BJ526" s="182">
        <v>0</v>
      </c>
      <c r="BK526" s="181" t="s">
        <v>1883</v>
      </c>
      <c r="BL526">
        <v>0</v>
      </c>
      <c r="BM526">
        <v>0</v>
      </c>
      <c r="BN526">
        <v>0</v>
      </c>
    </row>
    <row r="527" spans="1:66" x14ac:dyDescent="0.25">
      <c r="A527">
        <v>5765</v>
      </c>
      <c r="B527" t="s">
        <v>643</v>
      </c>
      <c r="C527">
        <v>120</v>
      </c>
      <c r="D527">
        <v>0</v>
      </c>
      <c r="E527">
        <v>0</v>
      </c>
      <c r="F527" t="s">
        <v>1881</v>
      </c>
      <c r="G527" t="s">
        <v>1882</v>
      </c>
      <c r="H527" t="s">
        <v>1881</v>
      </c>
      <c r="I527" t="s">
        <v>1881</v>
      </c>
      <c r="J527" t="s">
        <v>1881</v>
      </c>
      <c r="K527" t="s">
        <v>1881</v>
      </c>
      <c r="L527" t="s">
        <v>1881</v>
      </c>
      <c r="M527" s="180">
        <v>42598</v>
      </c>
      <c r="N527" t="s">
        <v>1883</v>
      </c>
      <c r="O527" t="s">
        <v>1883</v>
      </c>
      <c r="P527" t="s">
        <v>2761</v>
      </c>
      <c r="Q527">
        <v>0</v>
      </c>
      <c r="R527">
        <v>0</v>
      </c>
      <c r="S527" t="s">
        <v>1883</v>
      </c>
      <c r="T527" t="s">
        <v>1883</v>
      </c>
      <c r="U527">
        <v>0</v>
      </c>
      <c r="V527" t="s">
        <v>1883</v>
      </c>
      <c r="W527">
        <v>0</v>
      </c>
      <c r="X527">
        <v>3</v>
      </c>
      <c r="Y527">
        <v>3</v>
      </c>
      <c r="Z527" t="s">
        <v>1881</v>
      </c>
      <c r="AA527" t="s">
        <v>1881</v>
      </c>
      <c r="AB527" t="s">
        <v>1881</v>
      </c>
      <c r="AC527">
        <v>0</v>
      </c>
      <c r="AD527">
        <v>0</v>
      </c>
      <c r="AE527">
        <v>0</v>
      </c>
      <c r="AF527">
        <v>0</v>
      </c>
      <c r="AG527" t="s">
        <v>1882</v>
      </c>
      <c r="AH527" s="181" t="s">
        <v>1883</v>
      </c>
      <c r="AI527" s="182">
        <v>26</v>
      </c>
      <c r="AJ527" s="181" t="s">
        <v>1899</v>
      </c>
      <c r="AK527" s="181" t="s">
        <v>1883</v>
      </c>
      <c r="AL527" s="181" t="s">
        <v>1883</v>
      </c>
      <c r="AO527" s="181"/>
      <c r="AQ527">
        <v>10</v>
      </c>
      <c r="AR527" s="182">
        <v>40</v>
      </c>
      <c r="AS527" s="183" t="s">
        <v>1882</v>
      </c>
      <c r="AT527">
        <v>0</v>
      </c>
      <c r="AU527">
        <v>0</v>
      </c>
      <c r="AV527" s="182">
        <v>0</v>
      </c>
      <c r="AW527" s="184">
        <v>0</v>
      </c>
      <c r="AX527" s="183" t="s">
        <v>1881</v>
      </c>
      <c r="AY527" s="184">
        <v>0</v>
      </c>
      <c r="AZ527">
        <v>0</v>
      </c>
      <c r="BA527">
        <v>0</v>
      </c>
      <c r="BB527">
        <v>0</v>
      </c>
      <c r="BC527" s="182">
        <v>0</v>
      </c>
      <c r="BD527" t="s">
        <v>1883</v>
      </c>
      <c r="BE527" t="s">
        <v>1883</v>
      </c>
      <c r="BF527" t="s">
        <v>1883</v>
      </c>
      <c r="BG527" s="181" t="s">
        <v>1883</v>
      </c>
      <c r="BH527">
        <v>0</v>
      </c>
      <c r="BI527" s="184">
        <v>0</v>
      </c>
      <c r="BJ527" s="182">
        <v>0</v>
      </c>
      <c r="BK527" s="181" t="s">
        <v>1883</v>
      </c>
      <c r="BL527">
        <v>0</v>
      </c>
      <c r="BM527">
        <v>0</v>
      </c>
      <c r="BN527">
        <v>0</v>
      </c>
    </row>
    <row r="528" spans="1:66" x14ac:dyDescent="0.25">
      <c r="A528">
        <v>5768</v>
      </c>
      <c r="B528" t="s">
        <v>2762</v>
      </c>
      <c r="C528">
        <v>6</v>
      </c>
      <c r="D528">
        <v>0</v>
      </c>
      <c r="E528">
        <v>0</v>
      </c>
      <c r="F528" t="s">
        <v>1881</v>
      </c>
      <c r="G528" t="s">
        <v>1882</v>
      </c>
      <c r="H528" t="s">
        <v>1881</v>
      </c>
      <c r="I528" t="s">
        <v>1881</v>
      </c>
      <c r="J528" t="s">
        <v>1881</v>
      </c>
      <c r="K528" t="s">
        <v>1881</v>
      </c>
      <c r="L528" t="s">
        <v>1881</v>
      </c>
      <c r="M528" s="180">
        <v>42604</v>
      </c>
      <c r="N528" t="s">
        <v>1883</v>
      </c>
      <c r="O528" t="s">
        <v>1883</v>
      </c>
      <c r="P528" t="s">
        <v>2763</v>
      </c>
      <c r="Q528">
        <v>0</v>
      </c>
      <c r="R528">
        <v>0</v>
      </c>
      <c r="S528" t="s">
        <v>1883</v>
      </c>
      <c r="T528" t="s">
        <v>1883</v>
      </c>
      <c r="U528">
        <v>0</v>
      </c>
      <c r="V528" t="s">
        <v>1883</v>
      </c>
      <c r="W528">
        <v>0</v>
      </c>
      <c r="X528">
        <v>0</v>
      </c>
      <c r="Y528">
        <v>0</v>
      </c>
      <c r="Z528" t="s">
        <v>1881</v>
      </c>
      <c r="AA528" t="s">
        <v>1881</v>
      </c>
      <c r="AB528" t="s">
        <v>1881</v>
      </c>
      <c r="AC528">
        <v>0</v>
      </c>
      <c r="AD528">
        <v>0</v>
      </c>
      <c r="AE528">
        <v>0</v>
      </c>
      <c r="AF528">
        <v>0</v>
      </c>
      <c r="AG528" t="s">
        <v>1881</v>
      </c>
      <c r="AH528" s="181" t="s">
        <v>1883</v>
      </c>
      <c r="AI528" s="182">
        <v>49</v>
      </c>
      <c r="AJ528" s="181" t="s">
        <v>1960</v>
      </c>
      <c r="AK528" s="181" t="s">
        <v>1883</v>
      </c>
      <c r="AL528" s="181" t="s">
        <v>1883</v>
      </c>
      <c r="AO528" s="181"/>
      <c r="AQ528">
        <v>10</v>
      </c>
      <c r="AR528" s="182">
        <v>40</v>
      </c>
      <c r="AS528" s="183" t="s">
        <v>1882</v>
      </c>
      <c r="AT528">
        <v>0</v>
      </c>
      <c r="AU528">
        <v>0</v>
      </c>
      <c r="AV528" s="182">
        <v>0</v>
      </c>
      <c r="AW528" s="184">
        <v>0</v>
      </c>
      <c r="AX528" s="183" t="s">
        <v>1881</v>
      </c>
      <c r="AY528" s="184">
        <v>0</v>
      </c>
      <c r="AZ528">
        <v>0</v>
      </c>
      <c r="BA528">
        <v>0</v>
      </c>
      <c r="BB528">
        <v>0</v>
      </c>
      <c r="BC528" s="182">
        <v>0</v>
      </c>
      <c r="BD528" t="s">
        <v>1883</v>
      </c>
      <c r="BE528" t="s">
        <v>1883</v>
      </c>
      <c r="BF528" t="s">
        <v>1883</v>
      </c>
      <c r="BG528" s="181" t="s">
        <v>1883</v>
      </c>
      <c r="BH528">
        <v>0</v>
      </c>
      <c r="BI528" s="184">
        <v>0</v>
      </c>
      <c r="BJ528" s="182">
        <v>0</v>
      </c>
      <c r="BK528" s="181" t="s">
        <v>1883</v>
      </c>
      <c r="BL528">
        <v>0</v>
      </c>
      <c r="BM528">
        <v>0</v>
      </c>
      <c r="BN528">
        <v>0</v>
      </c>
    </row>
    <row r="529" spans="1:66" x14ac:dyDescent="0.25">
      <c r="A529">
        <v>5769</v>
      </c>
      <c r="B529" t="s">
        <v>2764</v>
      </c>
      <c r="C529">
        <v>8</v>
      </c>
      <c r="D529">
        <v>0</v>
      </c>
      <c r="E529">
        <v>0</v>
      </c>
      <c r="F529" t="s">
        <v>1881</v>
      </c>
      <c r="G529" t="s">
        <v>1882</v>
      </c>
      <c r="H529" t="s">
        <v>1881</v>
      </c>
      <c r="I529" t="s">
        <v>1881</v>
      </c>
      <c r="J529" t="s">
        <v>1881</v>
      </c>
      <c r="K529" t="s">
        <v>1881</v>
      </c>
      <c r="L529" t="s">
        <v>1881</v>
      </c>
      <c r="M529" s="180">
        <v>42604</v>
      </c>
      <c r="N529" t="s">
        <v>1883</v>
      </c>
      <c r="O529" t="s">
        <v>1883</v>
      </c>
      <c r="P529" t="s">
        <v>2765</v>
      </c>
      <c r="Q529">
        <v>0</v>
      </c>
      <c r="R529">
        <v>0</v>
      </c>
      <c r="S529" t="s">
        <v>1883</v>
      </c>
      <c r="T529" t="s">
        <v>1883</v>
      </c>
      <c r="U529">
        <v>0</v>
      </c>
      <c r="V529" t="s">
        <v>1883</v>
      </c>
      <c r="W529">
        <v>0</v>
      </c>
      <c r="X529">
        <v>0</v>
      </c>
      <c r="Y529">
        <v>0</v>
      </c>
      <c r="Z529" t="s">
        <v>1881</v>
      </c>
      <c r="AA529" t="s">
        <v>1881</v>
      </c>
      <c r="AB529" t="s">
        <v>1881</v>
      </c>
      <c r="AC529">
        <v>0</v>
      </c>
      <c r="AD529">
        <v>0</v>
      </c>
      <c r="AE529">
        <v>0</v>
      </c>
      <c r="AF529">
        <v>0</v>
      </c>
      <c r="AG529" t="s">
        <v>1881</v>
      </c>
      <c r="AH529" s="181" t="s">
        <v>1883</v>
      </c>
      <c r="AI529" s="182">
        <v>49</v>
      </c>
      <c r="AJ529" s="181" t="s">
        <v>1960</v>
      </c>
      <c r="AK529" s="181" t="s">
        <v>1883</v>
      </c>
      <c r="AL529" s="181" t="s">
        <v>1883</v>
      </c>
      <c r="AO529" s="181"/>
      <c r="AQ529">
        <v>10</v>
      </c>
      <c r="AR529" s="182">
        <v>40</v>
      </c>
      <c r="AS529" s="183" t="s">
        <v>1882</v>
      </c>
      <c r="AT529">
        <v>0</v>
      </c>
      <c r="AU529">
        <v>0</v>
      </c>
      <c r="AV529" s="182">
        <v>0</v>
      </c>
      <c r="AW529" s="184">
        <v>0</v>
      </c>
      <c r="AX529" s="183" t="s">
        <v>1881</v>
      </c>
      <c r="AY529" s="184">
        <v>0</v>
      </c>
      <c r="AZ529">
        <v>0</v>
      </c>
      <c r="BA529">
        <v>0</v>
      </c>
      <c r="BB529">
        <v>0</v>
      </c>
      <c r="BC529" s="182">
        <v>0</v>
      </c>
      <c r="BD529" t="s">
        <v>1883</v>
      </c>
      <c r="BE529" t="s">
        <v>1883</v>
      </c>
      <c r="BF529" t="s">
        <v>1883</v>
      </c>
      <c r="BG529" s="181" t="s">
        <v>1883</v>
      </c>
      <c r="BH529">
        <v>0</v>
      </c>
      <c r="BI529" s="184">
        <v>0</v>
      </c>
      <c r="BJ529" s="182">
        <v>0</v>
      </c>
      <c r="BK529" s="181" t="s">
        <v>1883</v>
      </c>
      <c r="BL529">
        <v>0</v>
      </c>
      <c r="BM529">
        <v>0</v>
      </c>
      <c r="BN529">
        <v>0</v>
      </c>
    </row>
    <row r="530" spans="1:66" x14ac:dyDescent="0.25">
      <c r="A530">
        <v>5775</v>
      </c>
      <c r="B530" t="s">
        <v>1474</v>
      </c>
      <c r="C530">
        <v>12</v>
      </c>
      <c r="D530">
        <v>0</v>
      </c>
      <c r="E530">
        <v>0</v>
      </c>
      <c r="F530" t="s">
        <v>1881</v>
      </c>
      <c r="G530" t="s">
        <v>1882</v>
      </c>
      <c r="H530" t="s">
        <v>1881</v>
      </c>
      <c r="I530" t="s">
        <v>1881</v>
      </c>
      <c r="J530" t="s">
        <v>1881</v>
      </c>
      <c r="K530" t="s">
        <v>1881</v>
      </c>
      <c r="L530" t="s">
        <v>1881</v>
      </c>
      <c r="M530" s="180">
        <v>42606</v>
      </c>
      <c r="N530" t="s">
        <v>1883</v>
      </c>
      <c r="O530" t="s">
        <v>1883</v>
      </c>
      <c r="P530" t="s">
        <v>2766</v>
      </c>
      <c r="Q530">
        <v>0</v>
      </c>
      <c r="R530">
        <v>0</v>
      </c>
      <c r="S530" t="s">
        <v>1883</v>
      </c>
      <c r="T530" t="s">
        <v>1883</v>
      </c>
      <c r="U530">
        <v>0</v>
      </c>
      <c r="V530" t="s">
        <v>1883</v>
      </c>
      <c r="W530">
        <v>0</v>
      </c>
      <c r="X530">
        <v>0</v>
      </c>
      <c r="Y530">
        <v>0</v>
      </c>
      <c r="Z530" t="s">
        <v>1881</v>
      </c>
      <c r="AA530" t="s">
        <v>1881</v>
      </c>
      <c r="AB530" t="s">
        <v>1881</v>
      </c>
      <c r="AC530">
        <v>0</v>
      </c>
      <c r="AD530">
        <v>0</v>
      </c>
      <c r="AE530">
        <v>0</v>
      </c>
      <c r="AF530">
        <v>0</v>
      </c>
      <c r="AG530" t="s">
        <v>1881</v>
      </c>
      <c r="AH530" s="181" t="s">
        <v>1883</v>
      </c>
      <c r="AI530" s="182">
        <v>46</v>
      </c>
      <c r="AJ530" s="181" t="s">
        <v>1932</v>
      </c>
      <c r="AK530" s="181" t="s">
        <v>1883</v>
      </c>
      <c r="AL530" s="181" t="s">
        <v>1883</v>
      </c>
      <c r="AO530" s="181"/>
      <c r="AQ530">
        <v>10</v>
      </c>
      <c r="AR530" s="182">
        <v>40</v>
      </c>
      <c r="AS530" s="183" t="s">
        <v>1882</v>
      </c>
      <c r="AT530">
        <v>0</v>
      </c>
      <c r="AU530">
        <v>60</v>
      </c>
      <c r="AV530" s="182">
        <v>6</v>
      </c>
      <c r="AW530" s="184">
        <v>0</v>
      </c>
      <c r="AX530" s="183" t="s">
        <v>1881</v>
      </c>
      <c r="AY530" s="184">
        <v>0</v>
      </c>
      <c r="AZ530">
        <v>0</v>
      </c>
      <c r="BA530">
        <v>0</v>
      </c>
      <c r="BB530">
        <v>0</v>
      </c>
      <c r="BC530" s="182">
        <v>0</v>
      </c>
      <c r="BD530" t="s">
        <v>1883</v>
      </c>
      <c r="BE530" t="s">
        <v>1883</v>
      </c>
      <c r="BF530" t="s">
        <v>1883</v>
      </c>
      <c r="BG530" s="181" t="s">
        <v>1883</v>
      </c>
      <c r="BH530">
        <v>0</v>
      </c>
      <c r="BI530" s="184">
        <v>0</v>
      </c>
      <c r="BJ530" s="182">
        <v>0</v>
      </c>
      <c r="BK530" s="181" t="s">
        <v>1883</v>
      </c>
      <c r="BL530">
        <v>0</v>
      </c>
      <c r="BM530">
        <v>0</v>
      </c>
      <c r="BN530">
        <v>0</v>
      </c>
    </row>
    <row r="531" spans="1:66" x14ac:dyDescent="0.25">
      <c r="A531">
        <v>5780</v>
      </c>
      <c r="B531" t="s">
        <v>2767</v>
      </c>
      <c r="C531">
        <v>24</v>
      </c>
      <c r="D531">
        <v>0</v>
      </c>
      <c r="E531">
        <v>0</v>
      </c>
      <c r="F531" t="s">
        <v>1881</v>
      </c>
      <c r="G531" t="s">
        <v>1882</v>
      </c>
      <c r="H531" t="s">
        <v>1881</v>
      </c>
      <c r="I531" t="s">
        <v>1881</v>
      </c>
      <c r="J531" t="s">
        <v>1881</v>
      </c>
      <c r="K531" t="s">
        <v>1881</v>
      </c>
      <c r="L531" t="s">
        <v>1881</v>
      </c>
      <c r="M531" s="180">
        <v>42612</v>
      </c>
      <c r="N531" t="s">
        <v>1883</v>
      </c>
      <c r="O531" t="s">
        <v>1883</v>
      </c>
      <c r="P531" t="s">
        <v>2768</v>
      </c>
      <c r="Q531">
        <v>0</v>
      </c>
      <c r="R531">
        <v>0</v>
      </c>
      <c r="S531" t="s">
        <v>1883</v>
      </c>
      <c r="T531" t="s">
        <v>1883</v>
      </c>
      <c r="U531">
        <v>0</v>
      </c>
      <c r="V531" t="s">
        <v>1883</v>
      </c>
      <c r="W531">
        <v>0</v>
      </c>
      <c r="X531">
        <v>0</v>
      </c>
      <c r="Y531">
        <v>0</v>
      </c>
      <c r="Z531" t="s">
        <v>1881</v>
      </c>
      <c r="AA531" t="s">
        <v>1881</v>
      </c>
      <c r="AB531" t="s">
        <v>1881</v>
      </c>
      <c r="AC531">
        <v>0</v>
      </c>
      <c r="AD531">
        <v>0</v>
      </c>
      <c r="AE531">
        <v>0</v>
      </c>
      <c r="AF531">
        <v>0</v>
      </c>
      <c r="AG531" t="s">
        <v>1882</v>
      </c>
      <c r="AH531" s="181" t="s">
        <v>1883</v>
      </c>
      <c r="AI531" s="182">
        <v>111</v>
      </c>
      <c r="AJ531" s="181" t="s">
        <v>2106</v>
      </c>
      <c r="AK531" s="181" t="s">
        <v>1883</v>
      </c>
      <c r="AL531" s="181" t="s">
        <v>1883</v>
      </c>
      <c r="AO531" s="181"/>
      <c r="AQ531">
        <v>10</v>
      </c>
      <c r="AR531" s="182">
        <v>40</v>
      </c>
      <c r="AS531" s="183" t="s">
        <v>1882</v>
      </c>
      <c r="AT531">
        <v>0</v>
      </c>
      <c r="AU531">
        <v>0</v>
      </c>
      <c r="AV531" s="182">
        <v>0</v>
      </c>
      <c r="AW531" s="184">
        <v>0</v>
      </c>
      <c r="AX531" s="183" t="s">
        <v>1881</v>
      </c>
      <c r="AY531" s="184">
        <v>0</v>
      </c>
      <c r="AZ531">
        <v>0</v>
      </c>
      <c r="BA531">
        <v>0</v>
      </c>
      <c r="BB531">
        <v>0</v>
      </c>
      <c r="BC531" s="182">
        <v>0</v>
      </c>
      <c r="BD531" t="s">
        <v>1883</v>
      </c>
      <c r="BE531" t="s">
        <v>1883</v>
      </c>
      <c r="BF531" t="s">
        <v>1883</v>
      </c>
      <c r="BG531" s="181" t="s">
        <v>1883</v>
      </c>
      <c r="BH531">
        <v>0</v>
      </c>
      <c r="BI531" s="184">
        <v>0</v>
      </c>
      <c r="BJ531" s="182">
        <v>0</v>
      </c>
      <c r="BK531" s="181" t="s">
        <v>1883</v>
      </c>
      <c r="BL531">
        <v>0</v>
      </c>
      <c r="BM531">
        <v>0</v>
      </c>
      <c r="BN531">
        <v>0</v>
      </c>
    </row>
    <row r="532" spans="1:66" x14ac:dyDescent="0.25">
      <c r="A532">
        <v>5790</v>
      </c>
      <c r="B532" t="s">
        <v>2769</v>
      </c>
      <c r="C532">
        <v>6</v>
      </c>
      <c r="D532">
        <v>0</v>
      </c>
      <c r="E532">
        <v>0</v>
      </c>
      <c r="F532" t="s">
        <v>1881</v>
      </c>
      <c r="G532" t="s">
        <v>1882</v>
      </c>
      <c r="H532" t="s">
        <v>1881</v>
      </c>
      <c r="I532" t="s">
        <v>1881</v>
      </c>
      <c r="J532" t="s">
        <v>1881</v>
      </c>
      <c r="K532" t="s">
        <v>1881</v>
      </c>
      <c r="L532" t="s">
        <v>1881</v>
      </c>
      <c r="M532" s="180">
        <v>42621</v>
      </c>
      <c r="N532" t="s">
        <v>1883</v>
      </c>
      <c r="O532" t="s">
        <v>1883</v>
      </c>
      <c r="P532" t="s">
        <v>1883</v>
      </c>
      <c r="Q532">
        <v>0</v>
      </c>
      <c r="R532">
        <v>0</v>
      </c>
      <c r="S532" t="s">
        <v>1883</v>
      </c>
      <c r="T532" t="s">
        <v>1883</v>
      </c>
      <c r="U532">
        <v>0</v>
      </c>
      <c r="V532" t="s">
        <v>1883</v>
      </c>
      <c r="W532">
        <v>0</v>
      </c>
      <c r="X532">
        <v>0</v>
      </c>
      <c r="Y532">
        <v>0</v>
      </c>
      <c r="Z532" t="s">
        <v>1881</v>
      </c>
      <c r="AA532" t="s">
        <v>1881</v>
      </c>
      <c r="AB532" t="s">
        <v>1881</v>
      </c>
      <c r="AC532">
        <v>0</v>
      </c>
      <c r="AD532">
        <v>0</v>
      </c>
      <c r="AE532">
        <v>0</v>
      </c>
      <c r="AF532">
        <v>0</v>
      </c>
      <c r="AG532" t="s">
        <v>1881</v>
      </c>
      <c r="AH532" s="181" t="s">
        <v>1883</v>
      </c>
      <c r="AI532" s="182">
        <v>250</v>
      </c>
      <c r="AJ532" s="181" t="s">
        <v>267</v>
      </c>
      <c r="AK532" s="181" t="s">
        <v>1883</v>
      </c>
      <c r="AL532" s="181" t="s">
        <v>1883</v>
      </c>
      <c r="AO532" s="181"/>
      <c r="AQ532">
        <v>10</v>
      </c>
      <c r="AR532" s="182">
        <v>40</v>
      </c>
      <c r="AS532" s="183" t="s">
        <v>1882</v>
      </c>
      <c r="AT532">
        <v>0</v>
      </c>
      <c r="AU532">
        <v>0</v>
      </c>
      <c r="AV532" s="182">
        <v>0</v>
      </c>
      <c r="AW532" s="184">
        <v>0</v>
      </c>
      <c r="AX532" s="183" t="s">
        <v>1881</v>
      </c>
      <c r="AY532" s="184">
        <v>0</v>
      </c>
      <c r="AZ532">
        <v>0</v>
      </c>
      <c r="BA532">
        <v>0</v>
      </c>
      <c r="BB532">
        <v>0</v>
      </c>
      <c r="BC532" s="182">
        <v>0</v>
      </c>
      <c r="BD532" t="s">
        <v>1883</v>
      </c>
      <c r="BE532" t="s">
        <v>1883</v>
      </c>
      <c r="BF532" t="s">
        <v>1883</v>
      </c>
      <c r="BG532" s="181" t="s">
        <v>1883</v>
      </c>
      <c r="BH532">
        <v>0</v>
      </c>
      <c r="BI532" s="184">
        <v>0</v>
      </c>
      <c r="BJ532" s="182">
        <v>0</v>
      </c>
      <c r="BK532" s="181" t="s">
        <v>1883</v>
      </c>
      <c r="BL532">
        <v>0</v>
      </c>
      <c r="BM532">
        <v>0</v>
      </c>
      <c r="BN532">
        <v>0</v>
      </c>
    </row>
    <row r="533" spans="1:66" x14ac:dyDescent="0.25">
      <c r="A533">
        <v>5792</v>
      </c>
      <c r="B533" t="s">
        <v>2770</v>
      </c>
      <c r="C533">
        <v>6</v>
      </c>
      <c r="D533">
        <v>0</v>
      </c>
      <c r="E533">
        <v>0</v>
      </c>
      <c r="F533" t="s">
        <v>1881</v>
      </c>
      <c r="G533" t="s">
        <v>1882</v>
      </c>
      <c r="H533" t="s">
        <v>1881</v>
      </c>
      <c r="I533" t="s">
        <v>1881</v>
      </c>
      <c r="J533" t="s">
        <v>1881</v>
      </c>
      <c r="K533" t="s">
        <v>1881</v>
      </c>
      <c r="L533" t="s">
        <v>1881</v>
      </c>
      <c r="M533" s="180">
        <v>42621</v>
      </c>
      <c r="N533" t="s">
        <v>1883</v>
      </c>
      <c r="O533" t="s">
        <v>1883</v>
      </c>
      <c r="P533" t="s">
        <v>2771</v>
      </c>
      <c r="Q533">
        <v>0</v>
      </c>
      <c r="R533">
        <v>0</v>
      </c>
      <c r="S533" t="s">
        <v>1883</v>
      </c>
      <c r="T533" t="s">
        <v>1883</v>
      </c>
      <c r="U533">
        <v>0</v>
      </c>
      <c r="V533" t="s">
        <v>1883</v>
      </c>
      <c r="W533">
        <v>0</v>
      </c>
      <c r="X533">
        <v>0</v>
      </c>
      <c r="Y533">
        <v>0</v>
      </c>
      <c r="Z533" t="s">
        <v>1881</v>
      </c>
      <c r="AA533" t="s">
        <v>1881</v>
      </c>
      <c r="AB533" t="s">
        <v>1881</v>
      </c>
      <c r="AC533">
        <v>0</v>
      </c>
      <c r="AD533">
        <v>0</v>
      </c>
      <c r="AE533">
        <v>0</v>
      </c>
      <c r="AF533">
        <v>0</v>
      </c>
      <c r="AG533" t="s">
        <v>1881</v>
      </c>
      <c r="AH533" s="181" t="s">
        <v>1883</v>
      </c>
      <c r="AI533" s="182">
        <v>250</v>
      </c>
      <c r="AJ533" s="181" t="s">
        <v>267</v>
      </c>
      <c r="AK533" s="181" t="s">
        <v>1883</v>
      </c>
      <c r="AL533" s="181" t="s">
        <v>1883</v>
      </c>
      <c r="AO533" s="181"/>
      <c r="AQ533">
        <v>10</v>
      </c>
      <c r="AR533" s="182">
        <v>40</v>
      </c>
      <c r="AS533" s="183" t="s">
        <v>1882</v>
      </c>
      <c r="AT533">
        <v>0</v>
      </c>
      <c r="AU533">
        <v>0</v>
      </c>
      <c r="AV533" s="182">
        <v>0</v>
      </c>
      <c r="AW533" s="184">
        <v>0</v>
      </c>
      <c r="AX533" s="183" t="s">
        <v>1881</v>
      </c>
      <c r="AY533" s="184">
        <v>0</v>
      </c>
      <c r="AZ533">
        <v>0</v>
      </c>
      <c r="BA533">
        <v>0</v>
      </c>
      <c r="BB533">
        <v>0</v>
      </c>
      <c r="BC533" s="182">
        <v>0</v>
      </c>
      <c r="BD533" t="s">
        <v>1883</v>
      </c>
      <c r="BE533" t="s">
        <v>1883</v>
      </c>
      <c r="BF533" t="s">
        <v>1883</v>
      </c>
      <c r="BG533" s="181" t="s">
        <v>1883</v>
      </c>
      <c r="BH533">
        <v>0</v>
      </c>
      <c r="BI533" s="184">
        <v>0</v>
      </c>
      <c r="BJ533" s="182">
        <v>0</v>
      </c>
      <c r="BK533" s="181" t="s">
        <v>1883</v>
      </c>
      <c r="BL533">
        <v>0</v>
      </c>
      <c r="BM533">
        <v>0</v>
      </c>
      <c r="BN533">
        <v>0</v>
      </c>
    </row>
    <row r="534" spans="1:66" x14ac:dyDescent="0.25">
      <c r="A534">
        <v>5793</v>
      </c>
      <c r="B534" t="s">
        <v>2772</v>
      </c>
      <c r="C534">
        <v>6</v>
      </c>
      <c r="D534">
        <v>0</v>
      </c>
      <c r="E534">
        <v>0</v>
      </c>
      <c r="F534" t="s">
        <v>1881</v>
      </c>
      <c r="G534" t="s">
        <v>1882</v>
      </c>
      <c r="H534" t="s">
        <v>1881</v>
      </c>
      <c r="I534" t="s">
        <v>1881</v>
      </c>
      <c r="J534" t="s">
        <v>1881</v>
      </c>
      <c r="K534" t="s">
        <v>1881</v>
      </c>
      <c r="L534" t="s">
        <v>1881</v>
      </c>
      <c r="M534" s="180">
        <v>42621</v>
      </c>
      <c r="N534" t="s">
        <v>1883</v>
      </c>
      <c r="O534" t="s">
        <v>1883</v>
      </c>
      <c r="P534" t="s">
        <v>2773</v>
      </c>
      <c r="Q534">
        <v>0</v>
      </c>
      <c r="R534">
        <v>0</v>
      </c>
      <c r="S534" t="s">
        <v>1883</v>
      </c>
      <c r="T534" t="s">
        <v>1883</v>
      </c>
      <c r="U534">
        <v>0</v>
      </c>
      <c r="V534" t="s">
        <v>1883</v>
      </c>
      <c r="W534">
        <v>0</v>
      </c>
      <c r="X534">
        <v>0</v>
      </c>
      <c r="Y534">
        <v>0</v>
      </c>
      <c r="Z534" t="s">
        <v>1881</v>
      </c>
      <c r="AA534" t="s">
        <v>1881</v>
      </c>
      <c r="AB534" t="s">
        <v>1881</v>
      </c>
      <c r="AC534">
        <v>0</v>
      </c>
      <c r="AD534">
        <v>0</v>
      </c>
      <c r="AE534">
        <v>0</v>
      </c>
      <c r="AF534">
        <v>0</v>
      </c>
      <c r="AG534" t="s">
        <v>1881</v>
      </c>
      <c r="AH534" s="181" t="s">
        <v>1883</v>
      </c>
      <c r="AI534" s="182">
        <v>250</v>
      </c>
      <c r="AJ534" s="181" t="s">
        <v>267</v>
      </c>
      <c r="AK534" s="181" t="s">
        <v>1883</v>
      </c>
      <c r="AL534" s="181" t="s">
        <v>1883</v>
      </c>
      <c r="AO534" s="181"/>
      <c r="AQ534">
        <v>10</v>
      </c>
      <c r="AR534" s="182">
        <v>40</v>
      </c>
      <c r="AS534" s="183" t="s">
        <v>1882</v>
      </c>
      <c r="AT534">
        <v>0</v>
      </c>
      <c r="AU534">
        <v>0</v>
      </c>
      <c r="AV534" s="182">
        <v>0</v>
      </c>
      <c r="AW534" s="184">
        <v>0</v>
      </c>
      <c r="AX534" s="183" t="s">
        <v>1881</v>
      </c>
      <c r="AY534" s="184">
        <v>0</v>
      </c>
      <c r="AZ534">
        <v>0</v>
      </c>
      <c r="BA534">
        <v>0</v>
      </c>
      <c r="BB534">
        <v>0</v>
      </c>
      <c r="BC534" s="182">
        <v>0</v>
      </c>
      <c r="BD534" t="s">
        <v>1883</v>
      </c>
      <c r="BE534" t="s">
        <v>1883</v>
      </c>
      <c r="BF534" t="s">
        <v>1883</v>
      </c>
      <c r="BG534" s="181" t="s">
        <v>1883</v>
      </c>
      <c r="BH534">
        <v>0</v>
      </c>
      <c r="BI534" s="184">
        <v>0</v>
      </c>
      <c r="BJ534" s="182">
        <v>0</v>
      </c>
      <c r="BK534" s="181" t="s">
        <v>1883</v>
      </c>
      <c r="BL534">
        <v>0</v>
      </c>
      <c r="BM534">
        <v>0</v>
      </c>
      <c r="BN534">
        <v>0</v>
      </c>
    </row>
    <row r="535" spans="1:66" x14ac:dyDescent="0.25">
      <c r="A535">
        <v>5794</v>
      </c>
      <c r="B535" t="s">
        <v>2774</v>
      </c>
      <c r="C535">
        <v>6</v>
      </c>
      <c r="D535">
        <v>0</v>
      </c>
      <c r="E535">
        <v>0</v>
      </c>
      <c r="F535" t="s">
        <v>1881</v>
      </c>
      <c r="G535" t="s">
        <v>1882</v>
      </c>
      <c r="H535" t="s">
        <v>1881</v>
      </c>
      <c r="I535" t="s">
        <v>1881</v>
      </c>
      <c r="J535" t="s">
        <v>1881</v>
      </c>
      <c r="K535" t="s">
        <v>1881</v>
      </c>
      <c r="L535" t="s">
        <v>1881</v>
      </c>
      <c r="M535" s="180">
        <v>42621</v>
      </c>
      <c r="N535" t="s">
        <v>1883</v>
      </c>
      <c r="O535" t="s">
        <v>1883</v>
      </c>
      <c r="P535" t="s">
        <v>1883</v>
      </c>
      <c r="Q535">
        <v>0</v>
      </c>
      <c r="R535">
        <v>0</v>
      </c>
      <c r="S535" t="s">
        <v>1883</v>
      </c>
      <c r="T535" t="s">
        <v>1883</v>
      </c>
      <c r="U535">
        <v>0</v>
      </c>
      <c r="V535" t="s">
        <v>1883</v>
      </c>
      <c r="W535">
        <v>0</v>
      </c>
      <c r="X535">
        <v>0</v>
      </c>
      <c r="Y535">
        <v>0</v>
      </c>
      <c r="Z535" t="s">
        <v>1881</v>
      </c>
      <c r="AA535" t="s">
        <v>1881</v>
      </c>
      <c r="AB535" t="s">
        <v>1881</v>
      </c>
      <c r="AC535">
        <v>0</v>
      </c>
      <c r="AD535">
        <v>0</v>
      </c>
      <c r="AE535">
        <v>0</v>
      </c>
      <c r="AF535">
        <v>0</v>
      </c>
      <c r="AG535" t="s">
        <v>1881</v>
      </c>
      <c r="AH535" s="181" t="s">
        <v>1883</v>
      </c>
      <c r="AI535" s="182">
        <v>250</v>
      </c>
      <c r="AJ535" s="181" t="s">
        <v>267</v>
      </c>
      <c r="AK535" s="181" t="s">
        <v>1883</v>
      </c>
      <c r="AL535" s="181" t="s">
        <v>1883</v>
      </c>
      <c r="AO535" s="181"/>
      <c r="AQ535">
        <v>10</v>
      </c>
      <c r="AR535" s="182">
        <v>40</v>
      </c>
      <c r="AS535" s="183" t="s">
        <v>1882</v>
      </c>
      <c r="AT535">
        <v>0</v>
      </c>
      <c r="AU535">
        <v>0</v>
      </c>
      <c r="AV535" s="182">
        <v>0</v>
      </c>
      <c r="AW535" s="184">
        <v>0</v>
      </c>
      <c r="AX535" s="183" t="s">
        <v>1881</v>
      </c>
      <c r="AY535" s="184">
        <v>0</v>
      </c>
      <c r="AZ535">
        <v>0</v>
      </c>
      <c r="BA535">
        <v>0</v>
      </c>
      <c r="BB535">
        <v>0</v>
      </c>
      <c r="BC535" s="182">
        <v>0</v>
      </c>
      <c r="BD535" t="s">
        <v>1883</v>
      </c>
      <c r="BE535" t="s">
        <v>1883</v>
      </c>
      <c r="BF535" t="s">
        <v>1883</v>
      </c>
      <c r="BG535" s="181" t="s">
        <v>1883</v>
      </c>
      <c r="BH535">
        <v>0</v>
      </c>
      <c r="BI535" s="184">
        <v>0</v>
      </c>
      <c r="BJ535" s="182">
        <v>0</v>
      </c>
      <c r="BK535" s="181" t="s">
        <v>1883</v>
      </c>
      <c r="BL535">
        <v>0</v>
      </c>
      <c r="BM535">
        <v>0</v>
      </c>
      <c r="BN535">
        <v>0</v>
      </c>
    </row>
    <row r="536" spans="1:66" x14ac:dyDescent="0.25">
      <c r="A536">
        <v>5795</v>
      </c>
      <c r="B536" t="s">
        <v>2775</v>
      </c>
      <c r="C536">
        <v>6</v>
      </c>
      <c r="D536">
        <v>0</v>
      </c>
      <c r="E536">
        <v>0</v>
      </c>
      <c r="F536" t="s">
        <v>1881</v>
      </c>
      <c r="G536" t="s">
        <v>1882</v>
      </c>
      <c r="H536" t="s">
        <v>1881</v>
      </c>
      <c r="I536" t="s">
        <v>1881</v>
      </c>
      <c r="J536" t="s">
        <v>1881</v>
      </c>
      <c r="K536" t="s">
        <v>1881</v>
      </c>
      <c r="L536" t="s">
        <v>1881</v>
      </c>
      <c r="M536" s="180">
        <v>42621</v>
      </c>
      <c r="N536" t="s">
        <v>1883</v>
      </c>
      <c r="O536" t="s">
        <v>1883</v>
      </c>
      <c r="P536" t="s">
        <v>2776</v>
      </c>
      <c r="Q536">
        <v>0</v>
      </c>
      <c r="R536">
        <v>0</v>
      </c>
      <c r="S536" t="s">
        <v>1883</v>
      </c>
      <c r="T536" t="s">
        <v>1883</v>
      </c>
      <c r="U536">
        <v>0</v>
      </c>
      <c r="V536" t="s">
        <v>1883</v>
      </c>
      <c r="W536">
        <v>0</v>
      </c>
      <c r="X536">
        <v>0</v>
      </c>
      <c r="Y536">
        <v>0</v>
      </c>
      <c r="Z536" t="s">
        <v>1881</v>
      </c>
      <c r="AA536" t="s">
        <v>1881</v>
      </c>
      <c r="AB536" t="s">
        <v>1881</v>
      </c>
      <c r="AC536">
        <v>0</v>
      </c>
      <c r="AD536">
        <v>0</v>
      </c>
      <c r="AE536">
        <v>0</v>
      </c>
      <c r="AF536">
        <v>0</v>
      </c>
      <c r="AG536" t="s">
        <v>1881</v>
      </c>
      <c r="AH536" s="181" t="s">
        <v>1883</v>
      </c>
      <c r="AI536" s="182">
        <v>250</v>
      </c>
      <c r="AJ536" s="181" t="s">
        <v>267</v>
      </c>
      <c r="AK536" s="181" t="s">
        <v>1883</v>
      </c>
      <c r="AL536" s="181" t="s">
        <v>1883</v>
      </c>
      <c r="AO536" s="181"/>
      <c r="AQ536">
        <v>10</v>
      </c>
      <c r="AR536" s="182">
        <v>40</v>
      </c>
      <c r="AS536" s="183" t="s">
        <v>1882</v>
      </c>
      <c r="AT536">
        <v>0</v>
      </c>
      <c r="AU536">
        <v>0</v>
      </c>
      <c r="AV536" s="182">
        <v>0</v>
      </c>
      <c r="AW536" s="184">
        <v>0</v>
      </c>
      <c r="AX536" s="183" t="s">
        <v>1881</v>
      </c>
      <c r="AY536" s="184">
        <v>0</v>
      </c>
      <c r="AZ536">
        <v>0</v>
      </c>
      <c r="BA536">
        <v>0</v>
      </c>
      <c r="BB536">
        <v>0</v>
      </c>
      <c r="BC536" s="182">
        <v>0</v>
      </c>
      <c r="BD536" t="s">
        <v>1883</v>
      </c>
      <c r="BE536" t="s">
        <v>1883</v>
      </c>
      <c r="BF536" t="s">
        <v>1883</v>
      </c>
      <c r="BG536" s="181" t="s">
        <v>1883</v>
      </c>
      <c r="BH536">
        <v>0</v>
      </c>
      <c r="BI536" s="184">
        <v>0</v>
      </c>
      <c r="BJ536" s="182">
        <v>0</v>
      </c>
      <c r="BK536" s="181" t="s">
        <v>1883</v>
      </c>
      <c r="BL536">
        <v>0</v>
      </c>
      <c r="BM536">
        <v>0</v>
      </c>
      <c r="BN536">
        <v>0</v>
      </c>
    </row>
    <row r="537" spans="1:66" x14ac:dyDescent="0.25">
      <c r="A537">
        <v>5796</v>
      </c>
      <c r="B537" t="s">
        <v>2777</v>
      </c>
      <c r="C537">
        <v>6</v>
      </c>
      <c r="D537">
        <v>0</v>
      </c>
      <c r="E537">
        <v>0</v>
      </c>
      <c r="F537" t="s">
        <v>1881</v>
      </c>
      <c r="G537" t="s">
        <v>1882</v>
      </c>
      <c r="H537" t="s">
        <v>1881</v>
      </c>
      <c r="I537" t="s">
        <v>1881</v>
      </c>
      <c r="J537" t="s">
        <v>1881</v>
      </c>
      <c r="K537" t="s">
        <v>1881</v>
      </c>
      <c r="L537" t="s">
        <v>1881</v>
      </c>
      <c r="M537" s="180">
        <v>42621</v>
      </c>
      <c r="N537" t="s">
        <v>1883</v>
      </c>
      <c r="O537" t="s">
        <v>1883</v>
      </c>
      <c r="P537" t="s">
        <v>1883</v>
      </c>
      <c r="Q537">
        <v>0</v>
      </c>
      <c r="R537">
        <v>0</v>
      </c>
      <c r="S537" t="s">
        <v>1883</v>
      </c>
      <c r="T537" t="s">
        <v>1883</v>
      </c>
      <c r="U537">
        <v>0</v>
      </c>
      <c r="V537" t="s">
        <v>1883</v>
      </c>
      <c r="W537">
        <v>0</v>
      </c>
      <c r="X537">
        <v>0</v>
      </c>
      <c r="Y537">
        <v>0</v>
      </c>
      <c r="Z537" t="s">
        <v>1881</v>
      </c>
      <c r="AA537" t="s">
        <v>1881</v>
      </c>
      <c r="AB537" t="s">
        <v>1881</v>
      </c>
      <c r="AC537">
        <v>0</v>
      </c>
      <c r="AD537">
        <v>0</v>
      </c>
      <c r="AE537">
        <v>0</v>
      </c>
      <c r="AF537">
        <v>0</v>
      </c>
      <c r="AG537" t="s">
        <v>1881</v>
      </c>
      <c r="AH537" s="181" t="s">
        <v>1883</v>
      </c>
      <c r="AI537" s="182">
        <v>250</v>
      </c>
      <c r="AJ537" s="181" t="s">
        <v>267</v>
      </c>
      <c r="AK537" s="181" t="s">
        <v>1883</v>
      </c>
      <c r="AL537" s="181" t="s">
        <v>1883</v>
      </c>
      <c r="AO537" s="181"/>
      <c r="AQ537">
        <v>10</v>
      </c>
      <c r="AR537" s="182">
        <v>40</v>
      </c>
      <c r="AS537" s="183" t="s">
        <v>1882</v>
      </c>
      <c r="AT537">
        <v>0</v>
      </c>
      <c r="AU537">
        <v>0</v>
      </c>
      <c r="AV537" s="182">
        <v>0</v>
      </c>
      <c r="AW537" s="184">
        <v>0</v>
      </c>
      <c r="AX537" s="183" t="s">
        <v>1881</v>
      </c>
      <c r="AY537" s="184">
        <v>0</v>
      </c>
      <c r="AZ537">
        <v>0</v>
      </c>
      <c r="BA537">
        <v>0</v>
      </c>
      <c r="BB537">
        <v>0</v>
      </c>
      <c r="BC537" s="182">
        <v>0</v>
      </c>
      <c r="BD537" t="s">
        <v>1883</v>
      </c>
      <c r="BE537" t="s">
        <v>1883</v>
      </c>
      <c r="BF537" t="s">
        <v>1883</v>
      </c>
      <c r="BG537" s="181" t="s">
        <v>1883</v>
      </c>
      <c r="BH537">
        <v>0</v>
      </c>
      <c r="BI537" s="184">
        <v>0</v>
      </c>
      <c r="BJ537" s="182">
        <v>0</v>
      </c>
      <c r="BK537" s="181" t="s">
        <v>1883</v>
      </c>
      <c r="BL537">
        <v>0</v>
      </c>
      <c r="BM537">
        <v>0</v>
      </c>
      <c r="BN537">
        <v>0</v>
      </c>
    </row>
    <row r="538" spans="1:66" x14ac:dyDescent="0.25">
      <c r="A538">
        <v>5801</v>
      </c>
      <c r="B538" t="s">
        <v>647</v>
      </c>
      <c r="C538">
        <v>24</v>
      </c>
      <c r="D538">
        <v>0</v>
      </c>
      <c r="E538">
        <v>0</v>
      </c>
      <c r="F538" t="s">
        <v>1881</v>
      </c>
      <c r="G538" t="s">
        <v>1882</v>
      </c>
      <c r="H538" t="s">
        <v>1881</v>
      </c>
      <c r="I538" t="s">
        <v>1881</v>
      </c>
      <c r="J538" t="s">
        <v>1881</v>
      </c>
      <c r="K538" t="s">
        <v>1881</v>
      </c>
      <c r="L538" t="s">
        <v>1881</v>
      </c>
      <c r="M538" s="180">
        <v>42629</v>
      </c>
      <c r="N538" t="s">
        <v>1883</v>
      </c>
      <c r="O538" t="s">
        <v>1883</v>
      </c>
      <c r="P538" t="s">
        <v>2778</v>
      </c>
      <c r="Q538">
        <v>0</v>
      </c>
      <c r="R538">
        <v>0</v>
      </c>
      <c r="S538" t="s">
        <v>1883</v>
      </c>
      <c r="T538" t="s">
        <v>1883</v>
      </c>
      <c r="U538">
        <v>2</v>
      </c>
      <c r="V538" t="s">
        <v>1896</v>
      </c>
      <c r="W538">
        <v>4.7300000000000004</v>
      </c>
      <c r="X538">
        <v>0</v>
      </c>
      <c r="Y538">
        <v>0</v>
      </c>
      <c r="Z538" t="s">
        <v>1881</v>
      </c>
      <c r="AA538" t="s">
        <v>1881</v>
      </c>
      <c r="AB538" t="s">
        <v>1881</v>
      </c>
      <c r="AC538">
        <v>0</v>
      </c>
      <c r="AD538">
        <v>0</v>
      </c>
      <c r="AE538">
        <v>0</v>
      </c>
      <c r="AF538">
        <v>0</v>
      </c>
      <c r="AG538" t="s">
        <v>1881</v>
      </c>
      <c r="AH538" s="181" t="s">
        <v>1883</v>
      </c>
      <c r="AI538" s="182">
        <v>47</v>
      </c>
      <c r="AJ538" s="181" t="s">
        <v>2012</v>
      </c>
      <c r="AK538" s="181" t="s">
        <v>2779</v>
      </c>
      <c r="AL538" s="181" t="s">
        <v>1883</v>
      </c>
      <c r="AO538" s="181"/>
      <c r="AQ538">
        <v>10</v>
      </c>
      <c r="AR538" s="182">
        <v>40</v>
      </c>
      <c r="AS538" s="183" t="s">
        <v>1882</v>
      </c>
      <c r="AT538">
        <v>0</v>
      </c>
      <c r="AU538">
        <v>84</v>
      </c>
      <c r="AV538" s="182">
        <v>6</v>
      </c>
      <c r="AW538" s="184">
        <v>0</v>
      </c>
      <c r="AX538" s="183" t="s">
        <v>1881</v>
      </c>
      <c r="AY538" s="184">
        <v>0</v>
      </c>
      <c r="AZ538">
        <v>0</v>
      </c>
      <c r="BA538">
        <v>0</v>
      </c>
      <c r="BB538">
        <v>0</v>
      </c>
      <c r="BC538" s="182">
        <v>0</v>
      </c>
      <c r="BD538" t="s">
        <v>1883</v>
      </c>
      <c r="BE538" t="s">
        <v>1883</v>
      </c>
      <c r="BF538" t="s">
        <v>1883</v>
      </c>
      <c r="BG538" s="181" t="s">
        <v>1883</v>
      </c>
      <c r="BH538">
        <v>0</v>
      </c>
      <c r="BI538" s="184">
        <v>0</v>
      </c>
      <c r="BJ538" s="182">
        <v>0</v>
      </c>
      <c r="BK538" s="181" t="s">
        <v>1883</v>
      </c>
      <c r="BL538">
        <v>0</v>
      </c>
      <c r="BM538">
        <v>0</v>
      </c>
      <c r="BN538">
        <v>0</v>
      </c>
    </row>
    <row r="539" spans="1:66" x14ac:dyDescent="0.25">
      <c r="A539">
        <v>5811</v>
      </c>
      <c r="B539" t="s">
        <v>2780</v>
      </c>
      <c r="C539">
        <v>8</v>
      </c>
      <c r="D539">
        <v>0</v>
      </c>
      <c r="E539">
        <v>0</v>
      </c>
      <c r="F539" t="s">
        <v>1881</v>
      </c>
      <c r="G539" t="s">
        <v>1882</v>
      </c>
      <c r="H539" t="s">
        <v>1881</v>
      </c>
      <c r="I539" t="s">
        <v>1881</v>
      </c>
      <c r="J539" t="s">
        <v>1881</v>
      </c>
      <c r="K539" t="s">
        <v>1881</v>
      </c>
      <c r="L539" t="s">
        <v>1881</v>
      </c>
      <c r="M539" s="180">
        <v>42642</v>
      </c>
      <c r="N539" t="s">
        <v>1883</v>
      </c>
      <c r="O539" t="s">
        <v>1883</v>
      </c>
      <c r="P539" t="s">
        <v>2781</v>
      </c>
      <c r="Q539">
        <v>0</v>
      </c>
      <c r="R539">
        <v>0</v>
      </c>
      <c r="S539" t="s">
        <v>1883</v>
      </c>
      <c r="T539" t="s">
        <v>1883</v>
      </c>
      <c r="U539">
        <v>0</v>
      </c>
      <c r="V539" t="s">
        <v>1883</v>
      </c>
      <c r="W539">
        <v>0</v>
      </c>
      <c r="X539">
        <v>0</v>
      </c>
      <c r="Y539">
        <v>0</v>
      </c>
      <c r="Z539" t="s">
        <v>1881</v>
      </c>
      <c r="AA539" t="s">
        <v>1881</v>
      </c>
      <c r="AB539" t="s">
        <v>1881</v>
      </c>
      <c r="AC539">
        <v>0</v>
      </c>
      <c r="AD539">
        <v>0</v>
      </c>
      <c r="AE539">
        <v>0</v>
      </c>
      <c r="AF539">
        <v>0</v>
      </c>
      <c r="AG539" t="s">
        <v>1881</v>
      </c>
      <c r="AH539" s="181" t="s">
        <v>1883</v>
      </c>
      <c r="AI539" s="182">
        <v>49</v>
      </c>
      <c r="AJ539" s="181" t="s">
        <v>1960</v>
      </c>
      <c r="AK539" s="181" t="s">
        <v>1883</v>
      </c>
      <c r="AL539" s="181" t="s">
        <v>1883</v>
      </c>
      <c r="AO539" s="181"/>
      <c r="AQ539">
        <v>10</v>
      </c>
      <c r="AR539" s="182">
        <v>40</v>
      </c>
      <c r="AS539" s="183" t="s">
        <v>1882</v>
      </c>
      <c r="AT539">
        <v>0</v>
      </c>
      <c r="AU539">
        <v>0</v>
      </c>
      <c r="AV539" s="182">
        <v>0</v>
      </c>
      <c r="AW539" s="184">
        <v>0</v>
      </c>
      <c r="AX539" s="183" t="s">
        <v>1881</v>
      </c>
      <c r="AY539" s="184">
        <v>0</v>
      </c>
      <c r="AZ539">
        <v>0</v>
      </c>
      <c r="BA539">
        <v>0</v>
      </c>
      <c r="BB539">
        <v>0</v>
      </c>
      <c r="BC539" s="182">
        <v>0</v>
      </c>
      <c r="BD539" t="s">
        <v>1883</v>
      </c>
      <c r="BE539" t="s">
        <v>1883</v>
      </c>
      <c r="BF539" t="s">
        <v>1883</v>
      </c>
      <c r="BG539" s="181" t="s">
        <v>1883</v>
      </c>
      <c r="BH539">
        <v>0</v>
      </c>
      <c r="BI539" s="184">
        <v>0</v>
      </c>
      <c r="BJ539" s="182">
        <v>0</v>
      </c>
      <c r="BK539" s="181" t="s">
        <v>1883</v>
      </c>
      <c r="BL539">
        <v>0</v>
      </c>
      <c r="BM539">
        <v>0</v>
      </c>
      <c r="BN539">
        <v>0</v>
      </c>
    </row>
    <row r="540" spans="1:66" x14ac:dyDescent="0.25">
      <c r="A540">
        <v>5816</v>
      </c>
      <c r="B540" t="s">
        <v>649</v>
      </c>
      <c r="C540">
        <v>6</v>
      </c>
      <c r="D540">
        <v>0</v>
      </c>
      <c r="E540">
        <v>0</v>
      </c>
      <c r="F540" t="s">
        <v>1881</v>
      </c>
      <c r="G540" t="s">
        <v>1882</v>
      </c>
      <c r="H540" t="s">
        <v>1881</v>
      </c>
      <c r="I540" t="s">
        <v>1881</v>
      </c>
      <c r="J540" t="s">
        <v>1881</v>
      </c>
      <c r="K540" t="s">
        <v>1881</v>
      </c>
      <c r="L540" t="s">
        <v>1881</v>
      </c>
      <c r="M540" s="180">
        <v>42646</v>
      </c>
      <c r="N540" t="s">
        <v>1883</v>
      </c>
      <c r="O540" t="s">
        <v>1883</v>
      </c>
      <c r="P540" t="s">
        <v>2782</v>
      </c>
      <c r="Q540">
        <v>0</v>
      </c>
      <c r="R540">
        <v>0</v>
      </c>
      <c r="S540" t="s">
        <v>1883</v>
      </c>
      <c r="T540" t="s">
        <v>1883</v>
      </c>
      <c r="U540">
        <v>0</v>
      </c>
      <c r="V540" t="s">
        <v>1883</v>
      </c>
      <c r="W540">
        <v>0</v>
      </c>
      <c r="X540">
        <v>0</v>
      </c>
      <c r="Y540">
        <v>0</v>
      </c>
      <c r="Z540" t="s">
        <v>1881</v>
      </c>
      <c r="AA540" t="s">
        <v>1881</v>
      </c>
      <c r="AB540" t="s">
        <v>1881</v>
      </c>
      <c r="AC540">
        <v>0</v>
      </c>
      <c r="AD540">
        <v>0</v>
      </c>
      <c r="AE540">
        <v>0</v>
      </c>
      <c r="AF540">
        <v>0</v>
      </c>
      <c r="AG540" t="s">
        <v>1881</v>
      </c>
      <c r="AH540" s="181" t="s">
        <v>1883</v>
      </c>
      <c r="AI540" s="182">
        <v>244</v>
      </c>
      <c r="AJ540" s="181" t="s">
        <v>2720</v>
      </c>
      <c r="AK540" s="181" t="s">
        <v>1883</v>
      </c>
      <c r="AL540" s="181" t="s">
        <v>1883</v>
      </c>
      <c r="AO540" s="181"/>
      <c r="AQ540">
        <v>10</v>
      </c>
      <c r="AR540" s="182">
        <v>40</v>
      </c>
      <c r="AS540" s="183" t="s">
        <v>1882</v>
      </c>
      <c r="AT540">
        <v>0</v>
      </c>
      <c r="AU540">
        <v>125</v>
      </c>
      <c r="AV540" s="182">
        <v>0</v>
      </c>
      <c r="AW540" s="184">
        <v>0</v>
      </c>
      <c r="AX540" s="183" t="s">
        <v>1881</v>
      </c>
      <c r="AY540" s="184">
        <v>0</v>
      </c>
      <c r="AZ540">
        <v>0</v>
      </c>
      <c r="BA540">
        <v>0</v>
      </c>
      <c r="BB540">
        <v>0</v>
      </c>
      <c r="BC540" s="182">
        <v>0</v>
      </c>
      <c r="BD540" t="s">
        <v>1883</v>
      </c>
      <c r="BE540" t="s">
        <v>1883</v>
      </c>
      <c r="BF540" t="s">
        <v>1883</v>
      </c>
      <c r="BG540" s="181" t="s">
        <v>1883</v>
      </c>
      <c r="BH540">
        <v>0</v>
      </c>
      <c r="BI540" s="184">
        <v>0</v>
      </c>
      <c r="BJ540" s="182">
        <v>0</v>
      </c>
      <c r="BK540" s="181" t="s">
        <v>1883</v>
      </c>
      <c r="BL540">
        <v>0</v>
      </c>
      <c r="BM540">
        <v>0</v>
      </c>
      <c r="BN540">
        <v>0</v>
      </c>
    </row>
    <row r="541" spans="1:66" x14ac:dyDescent="0.25">
      <c r="A541">
        <v>5821</v>
      </c>
      <c r="B541" t="s">
        <v>2783</v>
      </c>
      <c r="C541">
        <v>1</v>
      </c>
      <c r="D541">
        <v>0</v>
      </c>
      <c r="E541">
        <v>0</v>
      </c>
      <c r="F541" t="s">
        <v>1881</v>
      </c>
      <c r="G541" t="s">
        <v>1882</v>
      </c>
      <c r="H541" t="s">
        <v>1881</v>
      </c>
      <c r="I541" t="s">
        <v>1881</v>
      </c>
      <c r="J541" t="s">
        <v>1881</v>
      </c>
      <c r="K541" t="s">
        <v>1881</v>
      </c>
      <c r="L541" t="s">
        <v>1881</v>
      </c>
      <c r="M541" s="180">
        <v>42648</v>
      </c>
      <c r="N541" t="s">
        <v>1883</v>
      </c>
      <c r="O541" t="s">
        <v>1883</v>
      </c>
      <c r="P541" t="s">
        <v>1883</v>
      </c>
      <c r="Q541">
        <v>0</v>
      </c>
      <c r="R541">
        <v>0</v>
      </c>
      <c r="S541" t="s">
        <v>1883</v>
      </c>
      <c r="T541" t="s">
        <v>1883</v>
      </c>
      <c r="U541">
        <v>0</v>
      </c>
      <c r="V541" t="s">
        <v>1883</v>
      </c>
      <c r="W541">
        <v>0</v>
      </c>
      <c r="X541">
        <v>0</v>
      </c>
      <c r="Y541">
        <v>0</v>
      </c>
      <c r="Z541" t="s">
        <v>1881</v>
      </c>
      <c r="AA541" t="s">
        <v>1881</v>
      </c>
      <c r="AB541" t="s">
        <v>1881</v>
      </c>
      <c r="AC541">
        <v>0</v>
      </c>
      <c r="AD541">
        <v>0</v>
      </c>
      <c r="AE541">
        <v>0</v>
      </c>
      <c r="AF541">
        <v>0</v>
      </c>
      <c r="AG541" t="s">
        <v>1881</v>
      </c>
      <c r="AH541" s="181" t="s">
        <v>1883</v>
      </c>
      <c r="AI541" s="182">
        <v>47</v>
      </c>
      <c r="AJ541" s="181" t="s">
        <v>2012</v>
      </c>
      <c r="AK541" s="181" t="s">
        <v>1883</v>
      </c>
      <c r="AL541" s="181" t="s">
        <v>1883</v>
      </c>
      <c r="AO541" s="181"/>
      <c r="AQ541">
        <v>10</v>
      </c>
      <c r="AR541" s="182">
        <v>40</v>
      </c>
      <c r="AS541" s="183" t="s">
        <v>1882</v>
      </c>
      <c r="AT541">
        <v>0</v>
      </c>
      <c r="AU541">
        <v>0</v>
      </c>
      <c r="AV541" s="182">
        <v>0</v>
      </c>
      <c r="AW541" s="184">
        <v>0</v>
      </c>
      <c r="AX541" s="183" t="s">
        <v>1881</v>
      </c>
      <c r="AY541" s="184">
        <v>0</v>
      </c>
      <c r="AZ541">
        <v>0</v>
      </c>
      <c r="BA541">
        <v>0</v>
      </c>
      <c r="BB541">
        <v>0</v>
      </c>
      <c r="BC541" s="182">
        <v>0</v>
      </c>
      <c r="BD541" t="s">
        <v>1883</v>
      </c>
      <c r="BE541" t="s">
        <v>1883</v>
      </c>
      <c r="BF541" t="s">
        <v>1883</v>
      </c>
      <c r="BG541" s="181" t="s">
        <v>1883</v>
      </c>
      <c r="BH541">
        <v>0</v>
      </c>
      <c r="BI541" s="184">
        <v>0</v>
      </c>
      <c r="BJ541" s="182">
        <v>0</v>
      </c>
      <c r="BK541" s="181" t="s">
        <v>1883</v>
      </c>
      <c r="BL541">
        <v>0</v>
      </c>
      <c r="BM541">
        <v>0</v>
      </c>
      <c r="BN541">
        <v>0</v>
      </c>
    </row>
    <row r="542" spans="1:66" x14ac:dyDescent="0.25">
      <c r="A542">
        <v>5825</v>
      </c>
      <c r="B542" t="s">
        <v>2784</v>
      </c>
      <c r="C542">
        <v>6</v>
      </c>
      <c r="D542">
        <v>0</v>
      </c>
      <c r="E542">
        <v>0</v>
      </c>
      <c r="F542" t="s">
        <v>1881</v>
      </c>
      <c r="G542" t="s">
        <v>1882</v>
      </c>
      <c r="H542" t="s">
        <v>1881</v>
      </c>
      <c r="I542" t="s">
        <v>1881</v>
      </c>
      <c r="J542" t="s">
        <v>1881</v>
      </c>
      <c r="K542" t="s">
        <v>1881</v>
      </c>
      <c r="L542" t="s">
        <v>1881</v>
      </c>
      <c r="M542" s="180">
        <v>42655</v>
      </c>
      <c r="N542" t="s">
        <v>1883</v>
      </c>
      <c r="O542" t="s">
        <v>1883</v>
      </c>
      <c r="P542" t="s">
        <v>1883</v>
      </c>
      <c r="Q542">
        <v>0</v>
      </c>
      <c r="R542">
        <v>0</v>
      </c>
      <c r="S542" t="s">
        <v>1883</v>
      </c>
      <c r="T542" t="s">
        <v>1883</v>
      </c>
      <c r="U542">
        <v>0</v>
      </c>
      <c r="V542" t="s">
        <v>1883</v>
      </c>
      <c r="W542">
        <v>0</v>
      </c>
      <c r="X542">
        <v>0</v>
      </c>
      <c r="Y542">
        <v>0</v>
      </c>
      <c r="Z542" t="s">
        <v>1881</v>
      </c>
      <c r="AA542" t="s">
        <v>1881</v>
      </c>
      <c r="AB542" t="s">
        <v>1881</v>
      </c>
      <c r="AC542">
        <v>0</v>
      </c>
      <c r="AD542">
        <v>0</v>
      </c>
      <c r="AE542">
        <v>0</v>
      </c>
      <c r="AF542">
        <v>0</v>
      </c>
      <c r="AG542" t="s">
        <v>1881</v>
      </c>
      <c r="AH542" s="181" t="s">
        <v>1883</v>
      </c>
      <c r="AI542" s="182">
        <v>244</v>
      </c>
      <c r="AJ542" s="181" t="s">
        <v>2720</v>
      </c>
      <c r="AK542" s="181" t="s">
        <v>1883</v>
      </c>
      <c r="AL542" s="181" t="s">
        <v>1883</v>
      </c>
      <c r="AO542" s="181"/>
      <c r="AQ542">
        <v>10</v>
      </c>
      <c r="AR542" s="182">
        <v>40</v>
      </c>
      <c r="AS542" s="183" t="s">
        <v>1882</v>
      </c>
      <c r="AT542">
        <v>0</v>
      </c>
      <c r="AU542">
        <v>0</v>
      </c>
      <c r="AV542" s="182">
        <v>0</v>
      </c>
      <c r="AW542" s="184">
        <v>0</v>
      </c>
      <c r="AX542" s="183" t="s">
        <v>1881</v>
      </c>
      <c r="AY542" s="184">
        <v>0</v>
      </c>
      <c r="AZ542">
        <v>0</v>
      </c>
      <c r="BA542">
        <v>0</v>
      </c>
      <c r="BB542">
        <v>0</v>
      </c>
      <c r="BC542" s="182">
        <v>0</v>
      </c>
      <c r="BD542" t="s">
        <v>1883</v>
      </c>
      <c r="BE542" t="s">
        <v>1883</v>
      </c>
      <c r="BF542" t="s">
        <v>1883</v>
      </c>
      <c r="BG542" s="181" t="s">
        <v>1883</v>
      </c>
      <c r="BH542">
        <v>0</v>
      </c>
      <c r="BI542" s="184">
        <v>0</v>
      </c>
      <c r="BJ542" s="182">
        <v>0</v>
      </c>
      <c r="BK542" s="181" t="s">
        <v>1883</v>
      </c>
      <c r="BL542">
        <v>0</v>
      </c>
      <c r="BM542">
        <v>0</v>
      </c>
      <c r="BN542">
        <v>0</v>
      </c>
    </row>
    <row r="543" spans="1:66" x14ac:dyDescent="0.25">
      <c r="A543">
        <v>5830</v>
      </c>
      <c r="B543" t="s">
        <v>2785</v>
      </c>
      <c r="C543">
        <v>1</v>
      </c>
      <c r="D543">
        <v>0</v>
      </c>
      <c r="E543">
        <v>0</v>
      </c>
      <c r="F543" t="s">
        <v>1881</v>
      </c>
      <c r="G543" t="s">
        <v>1881</v>
      </c>
      <c r="H543" t="s">
        <v>1881</v>
      </c>
      <c r="I543" t="s">
        <v>1881</v>
      </c>
      <c r="J543" t="s">
        <v>1881</v>
      </c>
      <c r="K543" t="s">
        <v>1881</v>
      </c>
      <c r="L543" t="s">
        <v>1881</v>
      </c>
      <c r="M543" s="180">
        <v>42661</v>
      </c>
      <c r="N543" t="s">
        <v>2004</v>
      </c>
      <c r="O543" t="s">
        <v>1883</v>
      </c>
      <c r="P543" t="s">
        <v>1883</v>
      </c>
      <c r="Q543">
        <v>0</v>
      </c>
      <c r="R543">
        <v>0</v>
      </c>
      <c r="S543" t="s">
        <v>1883</v>
      </c>
      <c r="T543" t="s">
        <v>1883</v>
      </c>
      <c r="U543">
        <v>0</v>
      </c>
      <c r="V543" t="s">
        <v>1883</v>
      </c>
      <c r="W543">
        <v>0</v>
      </c>
      <c r="X543">
        <v>0</v>
      </c>
      <c r="Y543">
        <v>0</v>
      </c>
      <c r="Z543" t="s">
        <v>1881</v>
      </c>
      <c r="AA543" t="s">
        <v>1881</v>
      </c>
      <c r="AB543" t="s">
        <v>1881</v>
      </c>
      <c r="AC543">
        <v>0</v>
      </c>
      <c r="AD543">
        <v>0</v>
      </c>
      <c r="AE543">
        <v>0</v>
      </c>
      <c r="AF543">
        <v>0</v>
      </c>
      <c r="AG543" t="s">
        <v>1882</v>
      </c>
      <c r="AH543" s="181" t="s">
        <v>1883</v>
      </c>
      <c r="AI543" s="182">
        <v>27</v>
      </c>
      <c r="AJ543" s="181" t="s">
        <v>1886</v>
      </c>
      <c r="AK543" s="181" t="s">
        <v>1883</v>
      </c>
      <c r="AL543" s="181" t="s">
        <v>1883</v>
      </c>
      <c r="AO543" s="181"/>
      <c r="AQ543">
        <v>10</v>
      </c>
      <c r="AR543" s="182">
        <v>40</v>
      </c>
      <c r="AS543" s="183" t="s">
        <v>1882</v>
      </c>
      <c r="AT543">
        <v>0</v>
      </c>
      <c r="AU543">
        <v>0</v>
      </c>
      <c r="AV543" s="182">
        <v>0</v>
      </c>
      <c r="AW543" s="184">
        <v>0</v>
      </c>
      <c r="AX543" s="183" t="s">
        <v>1881</v>
      </c>
      <c r="AY543" s="184">
        <v>0</v>
      </c>
      <c r="AZ543">
        <v>0</v>
      </c>
      <c r="BA543">
        <v>0</v>
      </c>
      <c r="BB543">
        <v>0</v>
      </c>
      <c r="BC543" s="182">
        <v>0</v>
      </c>
      <c r="BD543" t="s">
        <v>1883</v>
      </c>
      <c r="BE543" t="s">
        <v>1883</v>
      </c>
      <c r="BF543" t="s">
        <v>1883</v>
      </c>
      <c r="BG543" s="181" t="s">
        <v>1883</v>
      </c>
      <c r="BH543">
        <v>0</v>
      </c>
      <c r="BI543" s="184">
        <v>0</v>
      </c>
      <c r="BJ543" s="182">
        <v>0</v>
      </c>
      <c r="BK543" s="181" t="s">
        <v>1883</v>
      </c>
      <c r="BL543">
        <v>0</v>
      </c>
      <c r="BM543">
        <v>0</v>
      </c>
      <c r="BN543">
        <v>0</v>
      </c>
    </row>
    <row r="544" spans="1:66" x14ac:dyDescent="0.25">
      <c r="A544">
        <v>5831</v>
      </c>
      <c r="B544" t="s">
        <v>2786</v>
      </c>
      <c r="C544">
        <v>1</v>
      </c>
      <c r="D544">
        <v>0</v>
      </c>
      <c r="E544">
        <v>0</v>
      </c>
      <c r="F544" t="s">
        <v>1881</v>
      </c>
      <c r="G544" t="s">
        <v>1881</v>
      </c>
      <c r="H544" t="s">
        <v>1881</v>
      </c>
      <c r="I544" t="s">
        <v>1881</v>
      </c>
      <c r="J544" t="s">
        <v>1881</v>
      </c>
      <c r="K544" t="s">
        <v>1881</v>
      </c>
      <c r="L544" t="s">
        <v>1881</v>
      </c>
      <c r="M544" s="180">
        <v>42661</v>
      </c>
      <c r="N544" t="s">
        <v>2004</v>
      </c>
      <c r="O544" t="s">
        <v>1883</v>
      </c>
      <c r="P544" t="s">
        <v>1883</v>
      </c>
      <c r="Q544">
        <v>0</v>
      </c>
      <c r="R544">
        <v>0</v>
      </c>
      <c r="S544" t="s">
        <v>1883</v>
      </c>
      <c r="T544" t="s">
        <v>1883</v>
      </c>
      <c r="U544">
        <v>0</v>
      </c>
      <c r="V544" t="s">
        <v>1883</v>
      </c>
      <c r="W544">
        <v>0</v>
      </c>
      <c r="X544">
        <v>0</v>
      </c>
      <c r="Y544">
        <v>0</v>
      </c>
      <c r="Z544" t="s">
        <v>1881</v>
      </c>
      <c r="AA544" t="s">
        <v>1881</v>
      </c>
      <c r="AB544" t="s">
        <v>1881</v>
      </c>
      <c r="AC544">
        <v>0</v>
      </c>
      <c r="AD544">
        <v>0</v>
      </c>
      <c r="AE544">
        <v>0</v>
      </c>
      <c r="AF544">
        <v>0</v>
      </c>
      <c r="AG544" t="s">
        <v>1882</v>
      </c>
      <c r="AH544" s="181" t="s">
        <v>1883</v>
      </c>
      <c r="AI544" s="182">
        <v>27</v>
      </c>
      <c r="AJ544" s="181" t="s">
        <v>1886</v>
      </c>
      <c r="AK544" s="181" t="s">
        <v>1883</v>
      </c>
      <c r="AL544" s="181" t="s">
        <v>1883</v>
      </c>
      <c r="AO544" s="181"/>
      <c r="AQ544">
        <v>10</v>
      </c>
      <c r="AR544" s="182">
        <v>40</v>
      </c>
      <c r="AS544" s="183" t="s">
        <v>1882</v>
      </c>
      <c r="AT544">
        <v>0</v>
      </c>
      <c r="AU544">
        <v>0</v>
      </c>
      <c r="AV544" s="182">
        <v>0</v>
      </c>
      <c r="AW544" s="184">
        <v>0</v>
      </c>
      <c r="AX544" s="183" t="s">
        <v>1881</v>
      </c>
      <c r="AY544" s="184">
        <v>0</v>
      </c>
      <c r="AZ544">
        <v>0</v>
      </c>
      <c r="BA544">
        <v>0</v>
      </c>
      <c r="BB544">
        <v>0</v>
      </c>
      <c r="BC544" s="182">
        <v>0</v>
      </c>
      <c r="BD544" t="s">
        <v>1883</v>
      </c>
      <c r="BE544" t="s">
        <v>1883</v>
      </c>
      <c r="BF544" t="s">
        <v>1883</v>
      </c>
      <c r="BG544" s="181" t="s">
        <v>1883</v>
      </c>
      <c r="BH544">
        <v>0</v>
      </c>
      <c r="BI544" s="184">
        <v>0</v>
      </c>
      <c r="BJ544" s="182">
        <v>0</v>
      </c>
      <c r="BK544" s="181" t="s">
        <v>1883</v>
      </c>
      <c r="BL544">
        <v>0</v>
      </c>
      <c r="BM544">
        <v>0</v>
      </c>
      <c r="BN544">
        <v>0</v>
      </c>
    </row>
    <row r="545" spans="1:66" x14ac:dyDescent="0.25">
      <c r="A545">
        <v>5832</v>
      </c>
      <c r="B545" t="s">
        <v>2787</v>
      </c>
      <c r="C545">
        <v>1</v>
      </c>
      <c r="D545">
        <v>0</v>
      </c>
      <c r="E545">
        <v>0</v>
      </c>
      <c r="F545" t="s">
        <v>1881</v>
      </c>
      <c r="G545" t="s">
        <v>1881</v>
      </c>
      <c r="H545" t="s">
        <v>1881</v>
      </c>
      <c r="I545" t="s">
        <v>1881</v>
      </c>
      <c r="J545" t="s">
        <v>1881</v>
      </c>
      <c r="K545" t="s">
        <v>1881</v>
      </c>
      <c r="L545" t="s">
        <v>1881</v>
      </c>
      <c r="M545" s="180">
        <v>42661</v>
      </c>
      <c r="N545" t="s">
        <v>2004</v>
      </c>
      <c r="O545" t="s">
        <v>1883</v>
      </c>
      <c r="P545" t="s">
        <v>1883</v>
      </c>
      <c r="Q545">
        <v>0</v>
      </c>
      <c r="R545">
        <v>0</v>
      </c>
      <c r="S545" t="s">
        <v>1883</v>
      </c>
      <c r="T545" t="s">
        <v>1883</v>
      </c>
      <c r="U545">
        <v>0</v>
      </c>
      <c r="V545" t="s">
        <v>1883</v>
      </c>
      <c r="W545">
        <v>0</v>
      </c>
      <c r="X545">
        <v>0</v>
      </c>
      <c r="Y545">
        <v>0</v>
      </c>
      <c r="Z545" t="s">
        <v>1881</v>
      </c>
      <c r="AA545" t="s">
        <v>1881</v>
      </c>
      <c r="AB545" t="s">
        <v>1881</v>
      </c>
      <c r="AC545">
        <v>0</v>
      </c>
      <c r="AD545">
        <v>0</v>
      </c>
      <c r="AE545">
        <v>0</v>
      </c>
      <c r="AF545">
        <v>0</v>
      </c>
      <c r="AG545" t="s">
        <v>1882</v>
      </c>
      <c r="AH545" s="181" t="s">
        <v>1883</v>
      </c>
      <c r="AI545" s="182">
        <v>27</v>
      </c>
      <c r="AJ545" s="181" t="s">
        <v>1886</v>
      </c>
      <c r="AK545" s="181" t="s">
        <v>1883</v>
      </c>
      <c r="AL545" s="181" t="s">
        <v>1883</v>
      </c>
      <c r="AO545" s="181"/>
      <c r="AQ545">
        <v>10</v>
      </c>
      <c r="AR545" s="182">
        <v>40</v>
      </c>
      <c r="AS545" s="183" t="s">
        <v>1882</v>
      </c>
      <c r="AT545">
        <v>0</v>
      </c>
      <c r="AU545">
        <v>0</v>
      </c>
      <c r="AV545" s="182">
        <v>0</v>
      </c>
      <c r="AW545" s="184">
        <v>0</v>
      </c>
      <c r="AX545" s="183" t="s">
        <v>1881</v>
      </c>
      <c r="AY545" s="184">
        <v>0</v>
      </c>
      <c r="AZ545">
        <v>0</v>
      </c>
      <c r="BA545">
        <v>0</v>
      </c>
      <c r="BB545">
        <v>0</v>
      </c>
      <c r="BC545" s="182">
        <v>0</v>
      </c>
      <c r="BD545" t="s">
        <v>1883</v>
      </c>
      <c r="BE545" t="s">
        <v>1883</v>
      </c>
      <c r="BF545" t="s">
        <v>1883</v>
      </c>
      <c r="BG545" s="181" t="s">
        <v>1883</v>
      </c>
      <c r="BH545">
        <v>0</v>
      </c>
      <c r="BI545" s="184">
        <v>0</v>
      </c>
      <c r="BJ545" s="182">
        <v>0</v>
      </c>
      <c r="BK545" s="181" t="s">
        <v>1883</v>
      </c>
      <c r="BL545">
        <v>0</v>
      </c>
      <c r="BM545">
        <v>0</v>
      </c>
      <c r="BN545">
        <v>0</v>
      </c>
    </row>
    <row r="546" spans="1:66" x14ac:dyDescent="0.25">
      <c r="A546">
        <v>5833</v>
      </c>
      <c r="B546" t="s">
        <v>2788</v>
      </c>
      <c r="C546">
        <v>10</v>
      </c>
      <c r="D546">
        <v>0</v>
      </c>
      <c r="E546">
        <v>0</v>
      </c>
      <c r="F546" t="s">
        <v>1881</v>
      </c>
      <c r="G546" t="s">
        <v>1881</v>
      </c>
      <c r="H546" t="s">
        <v>1881</v>
      </c>
      <c r="I546" t="s">
        <v>1881</v>
      </c>
      <c r="J546" t="s">
        <v>1881</v>
      </c>
      <c r="K546" t="s">
        <v>1881</v>
      </c>
      <c r="L546" t="s">
        <v>1881</v>
      </c>
      <c r="M546" s="180">
        <v>42661</v>
      </c>
      <c r="N546" t="s">
        <v>2004</v>
      </c>
      <c r="O546" t="s">
        <v>1883</v>
      </c>
      <c r="P546" t="s">
        <v>1883</v>
      </c>
      <c r="Q546">
        <v>0</v>
      </c>
      <c r="R546">
        <v>0</v>
      </c>
      <c r="S546" t="s">
        <v>1883</v>
      </c>
      <c r="T546" t="s">
        <v>1883</v>
      </c>
      <c r="U546">
        <v>0</v>
      </c>
      <c r="V546" t="s">
        <v>1883</v>
      </c>
      <c r="W546">
        <v>0</v>
      </c>
      <c r="X546">
        <v>0</v>
      </c>
      <c r="Y546">
        <v>0</v>
      </c>
      <c r="Z546" t="s">
        <v>1881</v>
      </c>
      <c r="AA546" t="s">
        <v>1881</v>
      </c>
      <c r="AB546" t="s">
        <v>1881</v>
      </c>
      <c r="AC546">
        <v>0</v>
      </c>
      <c r="AD546">
        <v>0</v>
      </c>
      <c r="AE546">
        <v>0</v>
      </c>
      <c r="AF546">
        <v>0</v>
      </c>
      <c r="AG546" t="s">
        <v>1882</v>
      </c>
      <c r="AH546" s="181" t="s">
        <v>1883</v>
      </c>
      <c r="AI546" s="182">
        <v>27</v>
      </c>
      <c r="AJ546" s="181" t="s">
        <v>1886</v>
      </c>
      <c r="AK546" s="181" t="s">
        <v>1883</v>
      </c>
      <c r="AL546" s="181" t="s">
        <v>1883</v>
      </c>
      <c r="AO546" s="181"/>
      <c r="AQ546">
        <v>10</v>
      </c>
      <c r="AR546" s="182">
        <v>40</v>
      </c>
      <c r="AS546" s="183" t="s">
        <v>1882</v>
      </c>
      <c r="AT546">
        <v>0</v>
      </c>
      <c r="AU546">
        <v>0</v>
      </c>
      <c r="AV546" s="182">
        <v>0</v>
      </c>
      <c r="AW546" s="184">
        <v>0</v>
      </c>
      <c r="AX546" s="183" t="s">
        <v>1881</v>
      </c>
      <c r="AY546" s="184">
        <v>0</v>
      </c>
      <c r="AZ546">
        <v>0</v>
      </c>
      <c r="BA546">
        <v>0</v>
      </c>
      <c r="BB546">
        <v>0</v>
      </c>
      <c r="BC546" s="182">
        <v>0</v>
      </c>
      <c r="BD546" t="s">
        <v>1883</v>
      </c>
      <c r="BE546" t="s">
        <v>1883</v>
      </c>
      <c r="BF546" t="s">
        <v>1883</v>
      </c>
      <c r="BG546" s="181" t="s">
        <v>1883</v>
      </c>
      <c r="BH546">
        <v>0</v>
      </c>
      <c r="BI546" s="184">
        <v>0</v>
      </c>
      <c r="BJ546" s="182">
        <v>0</v>
      </c>
      <c r="BK546" s="181" t="s">
        <v>1883</v>
      </c>
      <c r="BL546">
        <v>0</v>
      </c>
      <c r="BM546">
        <v>0</v>
      </c>
      <c r="BN546">
        <v>0</v>
      </c>
    </row>
    <row r="547" spans="1:66" x14ac:dyDescent="0.25">
      <c r="A547">
        <v>5840</v>
      </c>
      <c r="B547" t="s">
        <v>2789</v>
      </c>
      <c r="C547">
        <v>4</v>
      </c>
      <c r="D547">
        <v>0</v>
      </c>
      <c r="E547">
        <v>0</v>
      </c>
      <c r="F547" t="s">
        <v>1881</v>
      </c>
      <c r="G547" t="s">
        <v>1882</v>
      </c>
      <c r="H547" t="s">
        <v>1881</v>
      </c>
      <c r="I547" t="s">
        <v>1881</v>
      </c>
      <c r="J547" t="s">
        <v>1881</v>
      </c>
      <c r="K547" t="s">
        <v>1881</v>
      </c>
      <c r="L547" t="s">
        <v>1881</v>
      </c>
      <c r="M547" s="180">
        <v>42668</v>
      </c>
      <c r="N547" t="s">
        <v>1883</v>
      </c>
      <c r="O547" t="s">
        <v>1883</v>
      </c>
      <c r="P547" t="s">
        <v>2790</v>
      </c>
      <c r="Q547">
        <v>0</v>
      </c>
      <c r="R547">
        <v>0</v>
      </c>
      <c r="S547" t="s">
        <v>1883</v>
      </c>
      <c r="T547" t="s">
        <v>1883</v>
      </c>
      <c r="U547">
        <v>2</v>
      </c>
      <c r="V547" t="s">
        <v>1896</v>
      </c>
      <c r="W547">
        <v>1.96</v>
      </c>
      <c r="X547">
        <v>0</v>
      </c>
      <c r="Y547">
        <v>0</v>
      </c>
      <c r="Z547" t="s">
        <v>1881</v>
      </c>
      <c r="AA547" t="s">
        <v>1881</v>
      </c>
      <c r="AB547" t="s">
        <v>1881</v>
      </c>
      <c r="AC547">
        <v>0</v>
      </c>
      <c r="AD547">
        <v>0</v>
      </c>
      <c r="AE547">
        <v>0</v>
      </c>
      <c r="AF547">
        <v>0</v>
      </c>
      <c r="AG547" t="s">
        <v>1881</v>
      </c>
      <c r="AH547" s="181" t="s">
        <v>1883</v>
      </c>
      <c r="AI547" s="182">
        <v>47</v>
      </c>
      <c r="AJ547" s="181" t="s">
        <v>2012</v>
      </c>
      <c r="AK547" s="181" t="s">
        <v>2791</v>
      </c>
      <c r="AL547" s="181" t="s">
        <v>1883</v>
      </c>
      <c r="AO547" s="181"/>
      <c r="AQ547">
        <v>10</v>
      </c>
      <c r="AR547" s="182">
        <v>40</v>
      </c>
      <c r="AS547" s="183" t="s">
        <v>1882</v>
      </c>
      <c r="AT547">
        <v>0</v>
      </c>
      <c r="AU547">
        <v>0</v>
      </c>
      <c r="AV547" s="182">
        <v>0</v>
      </c>
      <c r="AW547" s="184">
        <v>0</v>
      </c>
      <c r="AX547" s="183" t="s">
        <v>1881</v>
      </c>
      <c r="AY547" s="184">
        <v>0</v>
      </c>
      <c r="AZ547">
        <v>0</v>
      </c>
      <c r="BA547">
        <v>0</v>
      </c>
      <c r="BB547">
        <v>0</v>
      </c>
      <c r="BC547" s="182">
        <v>0</v>
      </c>
      <c r="BD547" t="s">
        <v>1883</v>
      </c>
      <c r="BE547" t="s">
        <v>1883</v>
      </c>
      <c r="BF547" t="s">
        <v>1883</v>
      </c>
      <c r="BG547" s="181" t="s">
        <v>1883</v>
      </c>
      <c r="BH547">
        <v>0</v>
      </c>
      <c r="BI547" s="184">
        <v>0</v>
      </c>
      <c r="BJ547" s="182">
        <v>0</v>
      </c>
      <c r="BK547" s="181" t="s">
        <v>1883</v>
      </c>
      <c r="BL547">
        <v>0</v>
      </c>
      <c r="BM547">
        <v>0</v>
      </c>
      <c r="BN547">
        <v>0</v>
      </c>
    </row>
    <row r="548" spans="1:66" x14ac:dyDescent="0.25">
      <c r="A548">
        <v>5853</v>
      </c>
      <c r="B548" t="s">
        <v>2792</v>
      </c>
      <c r="C548">
        <v>6</v>
      </c>
      <c r="D548">
        <v>0</v>
      </c>
      <c r="E548">
        <v>0</v>
      </c>
      <c r="F548" t="s">
        <v>1881</v>
      </c>
      <c r="G548" t="s">
        <v>1882</v>
      </c>
      <c r="H548" t="s">
        <v>1881</v>
      </c>
      <c r="I548" t="s">
        <v>1881</v>
      </c>
      <c r="J548" t="s">
        <v>1881</v>
      </c>
      <c r="K548" t="s">
        <v>1881</v>
      </c>
      <c r="L548" t="s">
        <v>1881</v>
      </c>
      <c r="M548" s="180">
        <v>42691</v>
      </c>
      <c r="N548" t="s">
        <v>1883</v>
      </c>
      <c r="O548" t="s">
        <v>1883</v>
      </c>
      <c r="P548" t="s">
        <v>2793</v>
      </c>
      <c r="Q548">
        <v>0</v>
      </c>
      <c r="R548">
        <v>0</v>
      </c>
      <c r="S548" t="s">
        <v>1883</v>
      </c>
      <c r="T548" t="s">
        <v>1883</v>
      </c>
      <c r="U548">
        <v>0</v>
      </c>
      <c r="V548" t="s">
        <v>1883</v>
      </c>
      <c r="W548">
        <v>0</v>
      </c>
      <c r="X548">
        <v>0</v>
      </c>
      <c r="Y548">
        <v>0</v>
      </c>
      <c r="Z548" t="s">
        <v>1881</v>
      </c>
      <c r="AA548" t="s">
        <v>1881</v>
      </c>
      <c r="AB548" t="s">
        <v>1881</v>
      </c>
      <c r="AC548">
        <v>0</v>
      </c>
      <c r="AD548">
        <v>0</v>
      </c>
      <c r="AE548">
        <v>0</v>
      </c>
      <c r="AF548">
        <v>0</v>
      </c>
      <c r="AG548" t="s">
        <v>1881</v>
      </c>
      <c r="AH548" s="181" t="s">
        <v>1883</v>
      </c>
      <c r="AI548" s="182">
        <v>244</v>
      </c>
      <c r="AJ548" s="181" t="s">
        <v>2720</v>
      </c>
      <c r="AK548" s="181" t="s">
        <v>1883</v>
      </c>
      <c r="AL548" s="181" t="s">
        <v>1883</v>
      </c>
      <c r="AO548" s="181"/>
      <c r="AQ548">
        <v>10</v>
      </c>
      <c r="AR548" s="182">
        <v>40</v>
      </c>
      <c r="AS548" s="183" t="s">
        <v>1882</v>
      </c>
      <c r="AT548">
        <v>0</v>
      </c>
      <c r="AU548">
        <v>140</v>
      </c>
      <c r="AV548" s="182">
        <v>0</v>
      </c>
      <c r="AW548" s="184">
        <v>0</v>
      </c>
      <c r="AX548" s="183" t="s">
        <v>1881</v>
      </c>
      <c r="AY548" s="184">
        <v>0</v>
      </c>
      <c r="AZ548">
        <v>0</v>
      </c>
      <c r="BA548">
        <v>0</v>
      </c>
      <c r="BB548">
        <v>0</v>
      </c>
      <c r="BC548" s="182">
        <v>0</v>
      </c>
      <c r="BD548" t="s">
        <v>1883</v>
      </c>
      <c r="BE548" t="s">
        <v>1883</v>
      </c>
      <c r="BF548" t="s">
        <v>1883</v>
      </c>
      <c r="BG548" s="181" t="s">
        <v>1883</v>
      </c>
      <c r="BH548">
        <v>0</v>
      </c>
      <c r="BI548" s="184">
        <v>0</v>
      </c>
      <c r="BJ548" s="182">
        <v>0</v>
      </c>
      <c r="BK548" s="181" t="s">
        <v>1883</v>
      </c>
      <c r="BL548">
        <v>0</v>
      </c>
      <c r="BM548">
        <v>0</v>
      </c>
      <c r="BN548">
        <v>0</v>
      </c>
    </row>
    <row r="549" spans="1:66" x14ac:dyDescent="0.25">
      <c r="A549">
        <v>5854</v>
      </c>
      <c r="B549" t="s">
        <v>2794</v>
      </c>
      <c r="C549">
        <v>6</v>
      </c>
      <c r="D549">
        <v>0</v>
      </c>
      <c r="E549">
        <v>0</v>
      </c>
      <c r="F549" t="s">
        <v>1881</v>
      </c>
      <c r="G549" t="s">
        <v>1882</v>
      </c>
      <c r="H549" t="s">
        <v>1881</v>
      </c>
      <c r="I549" t="s">
        <v>1881</v>
      </c>
      <c r="J549" t="s">
        <v>1881</v>
      </c>
      <c r="K549" t="s">
        <v>1881</v>
      </c>
      <c r="L549" t="s">
        <v>1881</v>
      </c>
      <c r="M549" s="180">
        <v>42691</v>
      </c>
      <c r="N549" t="s">
        <v>1883</v>
      </c>
      <c r="O549" t="s">
        <v>1883</v>
      </c>
      <c r="P549" t="s">
        <v>1883</v>
      </c>
      <c r="Q549">
        <v>0</v>
      </c>
      <c r="R549">
        <v>0</v>
      </c>
      <c r="S549" t="s">
        <v>1883</v>
      </c>
      <c r="T549" t="s">
        <v>1883</v>
      </c>
      <c r="U549">
        <v>0</v>
      </c>
      <c r="V549" t="s">
        <v>1883</v>
      </c>
      <c r="W549">
        <v>0</v>
      </c>
      <c r="X549">
        <v>0</v>
      </c>
      <c r="Y549">
        <v>0</v>
      </c>
      <c r="Z549" t="s">
        <v>1881</v>
      </c>
      <c r="AA549" t="s">
        <v>1881</v>
      </c>
      <c r="AB549" t="s">
        <v>1881</v>
      </c>
      <c r="AC549">
        <v>0</v>
      </c>
      <c r="AD549">
        <v>0</v>
      </c>
      <c r="AE549">
        <v>0</v>
      </c>
      <c r="AF549">
        <v>0</v>
      </c>
      <c r="AG549" t="s">
        <v>1881</v>
      </c>
      <c r="AH549" s="181" t="s">
        <v>1883</v>
      </c>
      <c r="AI549" s="182">
        <v>244</v>
      </c>
      <c r="AJ549" s="181" t="s">
        <v>2720</v>
      </c>
      <c r="AK549" s="181" t="s">
        <v>1883</v>
      </c>
      <c r="AL549" s="181" t="s">
        <v>1883</v>
      </c>
      <c r="AO549" s="181"/>
      <c r="AQ549">
        <v>10</v>
      </c>
      <c r="AR549" s="182">
        <v>40</v>
      </c>
      <c r="AS549" s="183" t="s">
        <v>1882</v>
      </c>
      <c r="AT549">
        <v>0</v>
      </c>
      <c r="AU549">
        <v>0</v>
      </c>
      <c r="AV549" s="182">
        <v>0</v>
      </c>
      <c r="AW549" s="184">
        <v>0</v>
      </c>
      <c r="AX549" s="183" t="s">
        <v>1881</v>
      </c>
      <c r="AY549" s="184">
        <v>0</v>
      </c>
      <c r="AZ549">
        <v>0</v>
      </c>
      <c r="BA549">
        <v>0</v>
      </c>
      <c r="BB549">
        <v>0</v>
      </c>
      <c r="BC549" s="182">
        <v>0</v>
      </c>
      <c r="BD549" t="s">
        <v>1883</v>
      </c>
      <c r="BE549" t="s">
        <v>1883</v>
      </c>
      <c r="BF549" t="s">
        <v>1883</v>
      </c>
      <c r="BG549" s="181" t="s">
        <v>1883</v>
      </c>
      <c r="BH549">
        <v>0</v>
      </c>
      <c r="BI549" s="184">
        <v>0</v>
      </c>
      <c r="BJ549" s="182">
        <v>0</v>
      </c>
      <c r="BK549" s="181" t="s">
        <v>1883</v>
      </c>
      <c r="BL549">
        <v>0</v>
      </c>
      <c r="BM549">
        <v>0</v>
      </c>
      <c r="BN549">
        <v>0</v>
      </c>
    </row>
    <row r="550" spans="1:66" x14ac:dyDescent="0.25">
      <c r="A550">
        <v>5855</v>
      </c>
      <c r="B550" t="s">
        <v>2795</v>
      </c>
      <c r="C550">
        <v>6</v>
      </c>
      <c r="D550">
        <v>0</v>
      </c>
      <c r="E550">
        <v>0</v>
      </c>
      <c r="F550" t="s">
        <v>1881</v>
      </c>
      <c r="G550" t="s">
        <v>1882</v>
      </c>
      <c r="H550" t="s">
        <v>1881</v>
      </c>
      <c r="I550" t="s">
        <v>1881</v>
      </c>
      <c r="J550" t="s">
        <v>1881</v>
      </c>
      <c r="K550" t="s">
        <v>1881</v>
      </c>
      <c r="L550" t="s">
        <v>1881</v>
      </c>
      <c r="M550" s="180">
        <v>42691</v>
      </c>
      <c r="N550" t="s">
        <v>1883</v>
      </c>
      <c r="O550" t="s">
        <v>1883</v>
      </c>
      <c r="P550" t="s">
        <v>1883</v>
      </c>
      <c r="Q550">
        <v>0</v>
      </c>
      <c r="R550">
        <v>0</v>
      </c>
      <c r="S550" t="s">
        <v>1883</v>
      </c>
      <c r="T550" t="s">
        <v>1883</v>
      </c>
      <c r="U550">
        <v>0</v>
      </c>
      <c r="V550" t="s">
        <v>1883</v>
      </c>
      <c r="W550">
        <v>0</v>
      </c>
      <c r="X550">
        <v>0</v>
      </c>
      <c r="Y550">
        <v>0</v>
      </c>
      <c r="Z550" t="s">
        <v>1881</v>
      </c>
      <c r="AA550" t="s">
        <v>1881</v>
      </c>
      <c r="AB550" t="s">
        <v>1881</v>
      </c>
      <c r="AC550">
        <v>0</v>
      </c>
      <c r="AD550">
        <v>0</v>
      </c>
      <c r="AE550">
        <v>0</v>
      </c>
      <c r="AF550">
        <v>0</v>
      </c>
      <c r="AG550" t="s">
        <v>1881</v>
      </c>
      <c r="AH550" s="181" t="s">
        <v>1883</v>
      </c>
      <c r="AI550" s="182">
        <v>244</v>
      </c>
      <c r="AJ550" s="181" t="s">
        <v>2720</v>
      </c>
      <c r="AK550" s="181" t="s">
        <v>1883</v>
      </c>
      <c r="AL550" s="181" t="s">
        <v>1883</v>
      </c>
      <c r="AO550" s="181"/>
      <c r="AQ550">
        <v>10</v>
      </c>
      <c r="AR550" s="182">
        <v>40</v>
      </c>
      <c r="AS550" s="183" t="s">
        <v>1882</v>
      </c>
      <c r="AT550">
        <v>0</v>
      </c>
      <c r="AU550">
        <v>0</v>
      </c>
      <c r="AV550" s="182">
        <v>0</v>
      </c>
      <c r="AW550" s="184">
        <v>0</v>
      </c>
      <c r="AX550" s="183" t="s">
        <v>1881</v>
      </c>
      <c r="AY550" s="184">
        <v>0</v>
      </c>
      <c r="AZ550">
        <v>0</v>
      </c>
      <c r="BA550">
        <v>0</v>
      </c>
      <c r="BB550">
        <v>0</v>
      </c>
      <c r="BC550" s="182">
        <v>0</v>
      </c>
      <c r="BD550" t="s">
        <v>1883</v>
      </c>
      <c r="BE550" t="s">
        <v>1883</v>
      </c>
      <c r="BF550" t="s">
        <v>1883</v>
      </c>
      <c r="BG550" s="181" t="s">
        <v>1883</v>
      </c>
      <c r="BH550">
        <v>0</v>
      </c>
      <c r="BI550" s="184">
        <v>0</v>
      </c>
      <c r="BJ550" s="182">
        <v>0</v>
      </c>
      <c r="BK550" s="181" t="s">
        <v>1883</v>
      </c>
      <c r="BL550">
        <v>0</v>
      </c>
      <c r="BM550">
        <v>0</v>
      </c>
      <c r="BN550">
        <v>0</v>
      </c>
    </row>
    <row r="551" spans="1:66" x14ac:dyDescent="0.25">
      <c r="A551">
        <v>5856</v>
      </c>
      <c r="B551" t="s">
        <v>1388</v>
      </c>
      <c r="C551">
        <v>1</v>
      </c>
      <c r="D551">
        <v>0</v>
      </c>
      <c r="E551">
        <v>0</v>
      </c>
      <c r="F551" t="s">
        <v>1881</v>
      </c>
      <c r="G551" t="s">
        <v>1882</v>
      </c>
      <c r="H551" t="s">
        <v>1881</v>
      </c>
      <c r="I551" t="s">
        <v>1881</v>
      </c>
      <c r="J551" t="s">
        <v>1881</v>
      </c>
      <c r="K551" t="s">
        <v>1881</v>
      </c>
      <c r="L551" t="s">
        <v>1881</v>
      </c>
      <c r="M551" s="180">
        <v>42691</v>
      </c>
      <c r="N551" t="s">
        <v>1883</v>
      </c>
      <c r="O551" t="s">
        <v>1883</v>
      </c>
      <c r="P551" t="s">
        <v>2796</v>
      </c>
      <c r="Q551">
        <v>0</v>
      </c>
      <c r="R551">
        <v>0</v>
      </c>
      <c r="S551" t="s">
        <v>1883</v>
      </c>
      <c r="T551" t="s">
        <v>1883</v>
      </c>
      <c r="U551">
        <v>0</v>
      </c>
      <c r="V551" t="s">
        <v>1883</v>
      </c>
      <c r="W551">
        <v>0</v>
      </c>
      <c r="X551">
        <v>0</v>
      </c>
      <c r="Y551">
        <v>0</v>
      </c>
      <c r="Z551" t="s">
        <v>1881</v>
      </c>
      <c r="AA551" t="s">
        <v>1881</v>
      </c>
      <c r="AB551" t="s">
        <v>1881</v>
      </c>
      <c r="AC551">
        <v>0</v>
      </c>
      <c r="AD551">
        <v>0</v>
      </c>
      <c r="AE551">
        <v>0</v>
      </c>
      <c r="AF551">
        <v>0</v>
      </c>
      <c r="AG551" t="s">
        <v>1881</v>
      </c>
      <c r="AH551" s="181" t="s">
        <v>1883</v>
      </c>
      <c r="AI551" s="182">
        <v>244</v>
      </c>
      <c r="AJ551" s="181" t="s">
        <v>2720</v>
      </c>
      <c r="AK551" s="181" t="s">
        <v>1883</v>
      </c>
      <c r="AL551" s="181" t="s">
        <v>1883</v>
      </c>
      <c r="AO551" s="181"/>
      <c r="AQ551">
        <v>10</v>
      </c>
      <c r="AR551" s="182">
        <v>40</v>
      </c>
      <c r="AS551" s="183" t="s">
        <v>1882</v>
      </c>
      <c r="AT551">
        <v>0</v>
      </c>
      <c r="AU551">
        <v>105</v>
      </c>
      <c r="AV551" s="182">
        <v>0</v>
      </c>
      <c r="AW551" s="184">
        <v>0</v>
      </c>
      <c r="AX551" s="183" t="s">
        <v>1881</v>
      </c>
      <c r="AY551" s="184">
        <v>0</v>
      </c>
      <c r="AZ551">
        <v>0</v>
      </c>
      <c r="BA551">
        <v>0</v>
      </c>
      <c r="BB551">
        <v>0</v>
      </c>
      <c r="BC551" s="182">
        <v>0</v>
      </c>
      <c r="BD551" t="s">
        <v>1883</v>
      </c>
      <c r="BE551" t="s">
        <v>1883</v>
      </c>
      <c r="BF551" t="s">
        <v>1883</v>
      </c>
      <c r="BG551" s="181" t="s">
        <v>1883</v>
      </c>
      <c r="BH551">
        <v>0</v>
      </c>
      <c r="BI551" s="184">
        <v>0</v>
      </c>
      <c r="BJ551" s="182">
        <v>0</v>
      </c>
      <c r="BK551" s="181" t="s">
        <v>1883</v>
      </c>
      <c r="BL551">
        <v>0</v>
      </c>
      <c r="BM551">
        <v>0</v>
      </c>
      <c r="BN551">
        <v>0</v>
      </c>
    </row>
    <row r="552" spans="1:66" x14ac:dyDescent="0.25">
      <c r="A552">
        <v>5866</v>
      </c>
      <c r="B552" t="s">
        <v>2797</v>
      </c>
      <c r="C552">
        <v>24</v>
      </c>
      <c r="D552">
        <v>0</v>
      </c>
      <c r="E552">
        <v>0</v>
      </c>
      <c r="F552" t="s">
        <v>1881</v>
      </c>
      <c r="G552" t="s">
        <v>1882</v>
      </c>
      <c r="H552" t="s">
        <v>1881</v>
      </c>
      <c r="I552" t="s">
        <v>1881</v>
      </c>
      <c r="J552" t="s">
        <v>1881</v>
      </c>
      <c r="K552" t="s">
        <v>1881</v>
      </c>
      <c r="L552" t="s">
        <v>1881</v>
      </c>
      <c r="M552" s="180">
        <v>42710</v>
      </c>
      <c r="N552" t="s">
        <v>1883</v>
      </c>
      <c r="O552" t="s">
        <v>1883</v>
      </c>
      <c r="P552" t="s">
        <v>2798</v>
      </c>
      <c r="Q552">
        <v>0</v>
      </c>
      <c r="R552">
        <v>0</v>
      </c>
      <c r="S552" t="s">
        <v>1883</v>
      </c>
      <c r="T552" t="s">
        <v>1883</v>
      </c>
      <c r="U552">
        <v>0</v>
      </c>
      <c r="V552" t="s">
        <v>1883</v>
      </c>
      <c r="W552">
        <v>0</v>
      </c>
      <c r="X552">
        <v>0</v>
      </c>
      <c r="Y552">
        <v>0</v>
      </c>
      <c r="Z552" t="s">
        <v>1881</v>
      </c>
      <c r="AA552" t="s">
        <v>1881</v>
      </c>
      <c r="AB552" t="s">
        <v>1881</v>
      </c>
      <c r="AC552">
        <v>0</v>
      </c>
      <c r="AD552">
        <v>0</v>
      </c>
      <c r="AE552">
        <v>0</v>
      </c>
      <c r="AF552">
        <v>0</v>
      </c>
      <c r="AG552" t="s">
        <v>1881</v>
      </c>
      <c r="AH552" s="181" t="s">
        <v>1883</v>
      </c>
      <c r="AI552" s="182">
        <v>108</v>
      </c>
      <c r="AJ552" s="181" t="s">
        <v>1941</v>
      </c>
      <c r="AK552" s="181" t="s">
        <v>1883</v>
      </c>
      <c r="AL552" s="181" t="s">
        <v>1883</v>
      </c>
      <c r="AO552" s="181"/>
      <c r="AQ552">
        <v>10</v>
      </c>
      <c r="AR552" s="182">
        <v>40</v>
      </c>
      <c r="AS552" s="183" t="s">
        <v>1882</v>
      </c>
      <c r="AT552">
        <v>0</v>
      </c>
      <c r="AU552">
        <v>0</v>
      </c>
      <c r="AV552" s="182">
        <v>0</v>
      </c>
      <c r="AW552" s="184">
        <v>0</v>
      </c>
      <c r="AX552" s="183" t="s">
        <v>1881</v>
      </c>
      <c r="AY552" s="184">
        <v>0</v>
      </c>
      <c r="AZ552">
        <v>0</v>
      </c>
      <c r="BA552">
        <v>0</v>
      </c>
      <c r="BB552">
        <v>0</v>
      </c>
      <c r="BC552" s="182">
        <v>0</v>
      </c>
      <c r="BD552" t="s">
        <v>1883</v>
      </c>
      <c r="BE552" t="s">
        <v>1883</v>
      </c>
      <c r="BF552" t="s">
        <v>1883</v>
      </c>
      <c r="BG552" s="181" t="s">
        <v>1883</v>
      </c>
      <c r="BH552">
        <v>0</v>
      </c>
      <c r="BI552" s="184">
        <v>0</v>
      </c>
      <c r="BJ552" s="182">
        <v>0</v>
      </c>
      <c r="BK552" s="181" t="s">
        <v>1883</v>
      </c>
      <c r="BL552">
        <v>0</v>
      </c>
      <c r="BM552">
        <v>0</v>
      </c>
      <c r="BN552">
        <v>0</v>
      </c>
    </row>
    <row r="553" spans="1:66" x14ac:dyDescent="0.25">
      <c r="A553">
        <v>5867</v>
      </c>
      <c r="B553" t="s">
        <v>2799</v>
      </c>
      <c r="C553">
        <v>24</v>
      </c>
      <c r="D553">
        <v>0</v>
      </c>
      <c r="E553">
        <v>0</v>
      </c>
      <c r="F553" t="s">
        <v>1881</v>
      </c>
      <c r="G553" t="s">
        <v>1882</v>
      </c>
      <c r="H553" t="s">
        <v>1881</v>
      </c>
      <c r="I553" t="s">
        <v>1881</v>
      </c>
      <c r="J553" t="s">
        <v>1881</v>
      </c>
      <c r="K553" t="s">
        <v>1881</v>
      </c>
      <c r="L553" t="s">
        <v>1881</v>
      </c>
      <c r="M553" s="180">
        <v>42710</v>
      </c>
      <c r="N553" t="s">
        <v>1883</v>
      </c>
      <c r="O553" t="s">
        <v>1883</v>
      </c>
      <c r="P553" t="s">
        <v>2800</v>
      </c>
      <c r="Q553">
        <v>0</v>
      </c>
      <c r="R553">
        <v>0</v>
      </c>
      <c r="S553" t="s">
        <v>1883</v>
      </c>
      <c r="T553" t="s">
        <v>1883</v>
      </c>
      <c r="U553">
        <v>0</v>
      </c>
      <c r="V553" t="s">
        <v>1883</v>
      </c>
      <c r="W553">
        <v>0</v>
      </c>
      <c r="X553">
        <v>0</v>
      </c>
      <c r="Y553">
        <v>0</v>
      </c>
      <c r="Z553" t="s">
        <v>1881</v>
      </c>
      <c r="AA553" t="s">
        <v>1881</v>
      </c>
      <c r="AB553" t="s">
        <v>1881</v>
      </c>
      <c r="AC553">
        <v>0</v>
      </c>
      <c r="AD553">
        <v>0</v>
      </c>
      <c r="AE553">
        <v>0</v>
      </c>
      <c r="AF553">
        <v>0</v>
      </c>
      <c r="AG553" t="s">
        <v>1881</v>
      </c>
      <c r="AH553" s="181" t="s">
        <v>1883</v>
      </c>
      <c r="AI553" s="182">
        <v>108</v>
      </c>
      <c r="AJ553" s="181" t="s">
        <v>1941</v>
      </c>
      <c r="AK553" s="181" t="s">
        <v>1883</v>
      </c>
      <c r="AL553" s="181" t="s">
        <v>1883</v>
      </c>
      <c r="AO553" s="181"/>
      <c r="AQ553">
        <v>10</v>
      </c>
      <c r="AR553" s="182">
        <v>40</v>
      </c>
      <c r="AS553" s="183" t="s">
        <v>1882</v>
      </c>
      <c r="AT553">
        <v>0</v>
      </c>
      <c r="AU553">
        <v>0</v>
      </c>
      <c r="AV553" s="182">
        <v>0</v>
      </c>
      <c r="AW553" s="184">
        <v>0</v>
      </c>
      <c r="AX553" s="183" t="s">
        <v>1881</v>
      </c>
      <c r="AY553" s="184">
        <v>0</v>
      </c>
      <c r="AZ553">
        <v>0</v>
      </c>
      <c r="BA553">
        <v>0</v>
      </c>
      <c r="BB553">
        <v>0</v>
      </c>
      <c r="BC553" s="182">
        <v>0</v>
      </c>
      <c r="BD553" t="s">
        <v>1883</v>
      </c>
      <c r="BE553" t="s">
        <v>1883</v>
      </c>
      <c r="BF553" t="s">
        <v>1883</v>
      </c>
      <c r="BG553" s="181" t="s">
        <v>1883</v>
      </c>
      <c r="BH553">
        <v>0</v>
      </c>
      <c r="BI553" s="184">
        <v>0</v>
      </c>
      <c r="BJ553" s="182">
        <v>0</v>
      </c>
      <c r="BK553" s="181" t="s">
        <v>1883</v>
      </c>
      <c r="BL553">
        <v>0</v>
      </c>
      <c r="BM553">
        <v>0</v>
      </c>
      <c r="BN553">
        <v>0</v>
      </c>
    </row>
    <row r="554" spans="1:66" x14ac:dyDescent="0.25">
      <c r="A554">
        <v>5878</v>
      </c>
      <c r="B554" t="s">
        <v>2801</v>
      </c>
      <c r="C554">
        <v>6</v>
      </c>
      <c r="D554">
        <v>0</v>
      </c>
      <c r="E554">
        <v>0</v>
      </c>
      <c r="F554" t="s">
        <v>1881</v>
      </c>
      <c r="G554" t="s">
        <v>1882</v>
      </c>
      <c r="H554" t="s">
        <v>1881</v>
      </c>
      <c r="I554" t="s">
        <v>1881</v>
      </c>
      <c r="J554" t="s">
        <v>1881</v>
      </c>
      <c r="K554" t="s">
        <v>1881</v>
      </c>
      <c r="L554" t="s">
        <v>1881</v>
      </c>
      <c r="M554" s="180">
        <v>-620192</v>
      </c>
      <c r="N554" t="s">
        <v>1883</v>
      </c>
      <c r="O554" t="s">
        <v>1883</v>
      </c>
      <c r="P554" t="s">
        <v>1883</v>
      </c>
      <c r="Q554">
        <v>0</v>
      </c>
      <c r="R554">
        <v>0</v>
      </c>
      <c r="S554" t="s">
        <v>1883</v>
      </c>
      <c r="T554" t="s">
        <v>1883</v>
      </c>
      <c r="U554">
        <v>0</v>
      </c>
      <c r="V554" t="s">
        <v>1883</v>
      </c>
      <c r="W554">
        <v>0</v>
      </c>
      <c r="X554">
        <v>0</v>
      </c>
      <c r="Y554">
        <v>0</v>
      </c>
      <c r="Z554" t="s">
        <v>1881</v>
      </c>
      <c r="AA554" t="s">
        <v>1881</v>
      </c>
      <c r="AB554" t="s">
        <v>1881</v>
      </c>
      <c r="AC554">
        <v>0</v>
      </c>
      <c r="AD554">
        <v>0</v>
      </c>
      <c r="AE554">
        <v>0</v>
      </c>
      <c r="AF554">
        <v>0</v>
      </c>
      <c r="AG554" t="s">
        <v>1881</v>
      </c>
      <c r="AH554" s="181" t="s">
        <v>1883</v>
      </c>
      <c r="AI554" s="182">
        <v>98</v>
      </c>
      <c r="AJ554" s="181" t="s">
        <v>2802</v>
      </c>
      <c r="AK554" s="181" t="s">
        <v>1883</v>
      </c>
      <c r="AL554" s="181" t="s">
        <v>1883</v>
      </c>
      <c r="AO554" s="181"/>
      <c r="AQ554">
        <v>10</v>
      </c>
      <c r="AR554" s="182">
        <v>40</v>
      </c>
      <c r="AS554" s="183" t="s">
        <v>1882</v>
      </c>
      <c r="AT554">
        <v>0</v>
      </c>
      <c r="AU554">
        <v>0</v>
      </c>
      <c r="AV554" s="182">
        <v>0</v>
      </c>
      <c r="AW554" s="184">
        <v>0</v>
      </c>
      <c r="AX554" s="183" t="s">
        <v>1881</v>
      </c>
      <c r="AY554" s="184">
        <v>0</v>
      </c>
      <c r="AZ554">
        <v>0</v>
      </c>
      <c r="BA554">
        <v>0</v>
      </c>
      <c r="BB554">
        <v>0</v>
      </c>
      <c r="BC554" s="182">
        <v>0</v>
      </c>
      <c r="BD554" t="s">
        <v>1883</v>
      </c>
      <c r="BE554" t="s">
        <v>1883</v>
      </c>
      <c r="BF554" t="s">
        <v>1883</v>
      </c>
      <c r="BG554" s="181" t="s">
        <v>1883</v>
      </c>
      <c r="BH554">
        <v>0</v>
      </c>
      <c r="BI554" s="184">
        <v>0</v>
      </c>
      <c r="BJ554" s="182">
        <v>0</v>
      </c>
      <c r="BK554" s="181" t="s">
        <v>1883</v>
      </c>
      <c r="BL554">
        <v>0</v>
      </c>
      <c r="BM554">
        <v>0</v>
      </c>
      <c r="BN554">
        <v>0</v>
      </c>
    </row>
    <row r="555" spans="1:66" x14ac:dyDescent="0.25">
      <c r="A555">
        <v>5931</v>
      </c>
      <c r="B555" t="s">
        <v>2803</v>
      </c>
      <c r="C555">
        <v>4</v>
      </c>
      <c r="D555">
        <v>0</v>
      </c>
      <c r="E555">
        <v>0</v>
      </c>
      <c r="F555" t="s">
        <v>1881</v>
      </c>
      <c r="G555" t="s">
        <v>1882</v>
      </c>
      <c r="H555" t="s">
        <v>1881</v>
      </c>
      <c r="I555" t="s">
        <v>1881</v>
      </c>
      <c r="J555" t="s">
        <v>1881</v>
      </c>
      <c r="K555" t="s">
        <v>1881</v>
      </c>
      <c r="L555" t="s">
        <v>1881</v>
      </c>
      <c r="M555" s="180">
        <v>42738</v>
      </c>
      <c r="N555" t="s">
        <v>1883</v>
      </c>
      <c r="O555" t="s">
        <v>1883</v>
      </c>
      <c r="P555" t="s">
        <v>2804</v>
      </c>
      <c r="Q555">
        <v>0</v>
      </c>
      <c r="R555">
        <v>0</v>
      </c>
      <c r="S555" t="s">
        <v>1883</v>
      </c>
      <c r="T555" t="s">
        <v>1883</v>
      </c>
      <c r="U555">
        <v>0</v>
      </c>
      <c r="V555" t="s">
        <v>1883</v>
      </c>
      <c r="W555">
        <v>0</v>
      </c>
      <c r="X555">
        <v>0</v>
      </c>
      <c r="Y555">
        <v>0</v>
      </c>
      <c r="Z555" t="s">
        <v>1881</v>
      </c>
      <c r="AA555" t="s">
        <v>1881</v>
      </c>
      <c r="AB555" t="s">
        <v>1881</v>
      </c>
      <c r="AC555">
        <v>0</v>
      </c>
      <c r="AD555">
        <v>0</v>
      </c>
      <c r="AE555">
        <v>0</v>
      </c>
      <c r="AF555">
        <v>0</v>
      </c>
      <c r="AG555" t="s">
        <v>1882</v>
      </c>
      <c r="AH555" s="181" t="s">
        <v>1883</v>
      </c>
      <c r="AI555" s="182">
        <v>27</v>
      </c>
      <c r="AJ555" s="181" t="s">
        <v>1886</v>
      </c>
      <c r="AK555" s="181" t="s">
        <v>1883</v>
      </c>
      <c r="AL555" s="181" t="s">
        <v>1883</v>
      </c>
      <c r="AO555" s="181"/>
      <c r="AQ555">
        <v>10</v>
      </c>
      <c r="AR555" s="182">
        <v>40</v>
      </c>
      <c r="AS555" s="183" t="s">
        <v>1882</v>
      </c>
      <c r="AT555">
        <v>0</v>
      </c>
      <c r="AU555">
        <v>0</v>
      </c>
      <c r="AV555" s="182">
        <v>0</v>
      </c>
      <c r="AW555" s="184">
        <v>0</v>
      </c>
      <c r="AX555" s="183" t="s">
        <v>1881</v>
      </c>
      <c r="AY555" s="184">
        <v>0</v>
      </c>
      <c r="AZ555">
        <v>0</v>
      </c>
      <c r="BA555">
        <v>0</v>
      </c>
      <c r="BB555">
        <v>0</v>
      </c>
      <c r="BC555" s="182">
        <v>0</v>
      </c>
      <c r="BD555" t="s">
        <v>1883</v>
      </c>
      <c r="BE555" t="s">
        <v>1883</v>
      </c>
      <c r="BF555" t="s">
        <v>1883</v>
      </c>
      <c r="BG555" s="181" t="s">
        <v>1883</v>
      </c>
      <c r="BH555">
        <v>0</v>
      </c>
      <c r="BI555" s="184">
        <v>0</v>
      </c>
      <c r="BJ555" s="182">
        <v>0</v>
      </c>
      <c r="BK555" s="181" t="s">
        <v>1883</v>
      </c>
      <c r="BL555">
        <v>0</v>
      </c>
      <c r="BM555">
        <v>0</v>
      </c>
      <c r="BN555">
        <v>0</v>
      </c>
    </row>
    <row r="556" spans="1:66" x14ac:dyDescent="0.25">
      <c r="A556">
        <v>5933</v>
      </c>
      <c r="B556" t="s">
        <v>2805</v>
      </c>
      <c r="C556">
        <v>1000</v>
      </c>
      <c r="D556">
        <v>0</v>
      </c>
      <c r="E556">
        <v>0</v>
      </c>
      <c r="F556" t="s">
        <v>1881</v>
      </c>
      <c r="G556" t="s">
        <v>1881</v>
      </c>
      <c r="H556" t="s">
        <v>1881</v>
      </c>
      <c r="I556" t="s">
        <v>1881</v>
      </c>
      <c r="J556" t="s">
        <v>1881</v>
      </c>
      <c r="K556" t="s">
        <v>1881</v>
      </c>
      <c r="L556" t="s">
        <v>1881</v>
      </c>
      <c r="M556" s="180">
        <v>42744</v>
      </c>
      <c r="N556" t="s">
        <v>2004</v>
      </c>
      <c r="O556" t="s">
        <v>1883</v>
      </c>
      <c r="P556" t="s">
        <v>1883</v>
      </c>
      <c r="Q556">
        <v>0</v>
      </c>
      <c r="R556">
        <v>0</v>
      </c>
      <c r="S556" t="s">
        <v>1883</v>
      </c>
      <c r="T556" t="s">
        <v>1883</v>
      </c>
      <c r="U556">
        <v>0</v>
      </c>
      <c r="V556" t="s">
        <v>1883</v>
      </c>
      <c r="W556">
        <v>0</v>
      </c>
      <c r="X556">
        <v>0</v>
      </c>
      <c r="Y556">
        <v>0</v>
      </c>
      <c r="Z556" t="s">
        <v>1881</v>
      </c>
      <c r="AA556" t="s">
        <v>1881</v>
      </c>
      <c r="AB556" t="s">
        <v>1881</v>
      </c>
      <c r="AC556">
        <v>0</v>
      </c>
      <c r="AD556">
        <v>0</v>
      </c>
      <c r="AE556">
        <v>0</v>
      </c>
      <c r="AF556">
        <v>0</v>
      </c>
      <c r="AG556" t="s">
        <v>1881</v>
      </c>
      <c r="AH556" s="181" t="s">
        <v>1883</v>
      </c>
      <c r="AI556" s="182">
        <v>213</v>
      </c>
      <c r="AJ556" s="181" t="s">
        <v>2046</v>
      </c>
      <c r="AK556" s="181" t="s">
        <v>1883</v>
      </c>
      <c r="AL556" s="181" t="s">
        <v>1883</v>
      </c>
      <c r="AO556" s="181"/>
      <c r="AQ556">
        <v>10</v>
      </c>
      <c r="AR556" s="182">
        <v>40</v>
      </c>
      <c r="AS556" s="183" t="s">
        <v>1882</v>
      </c>
      <c r="AT556">
        <v>0</v>
      </c>
      <c r="AU556">
        <v>0</v>
      </c>
      <c r="AV556" s="182">
        <v>0</v>
      </c>
      <c r="AW556" s="184">
        <v>0</v>
      </c>
      <c r="AX556" s="183" t="s">
        <v>1881</v>
      </c>
      <c r="AY556" s="184">
        <v>0</v>
      </c>
      <c r="AZ556">
        <v>0</v>
      </c>
      <c r="BA556">
        <v>0</v>
      </c>
      <c r="BB556">
        <v>0</v>
      </c>
      <c r="BC556" s="182">
        <v>0</v>
      </c>
      <c r="BD556" t="s">
        <v>1883</v>
      </c>
      <c r="BE556" t="s">
        <v>1883</v>
      </c>
      <c r="BF556" t="s">
        <v>1883</v>
      </c>
      <c r="BG556" s="181" t="s">
        <v>1883</v>
      </c>
      <c r="BH556">
        <v>0</v>
      </c>
      <c r="BI556" s="184">
        <v>0</v>
      </c>
      <c r="BJ556" s="182">
        <v>0</v>
      </c>
      <c r="BK556" s="181" t="s">
        <v>1883</v>
      </c>
      <c r="BL556">
        <v>0</v>
      </c>
      <c r="BM556">
        <v>0</v>
      </c>
      <c r="BN556">
        <v>0</v>
      </c>
    </row>
    <row r="557" spans="1:66" x14ac:dyDescent="0.25">
      <c r="A557">
        <v>5946</v>
      </c>
      <c r="B557" t="s">
        <v>2806</v>
      </c>
      <c r="C557">
        <v>1</v>
      </c>
      <c r="D557">
        <v>0</v>
      </c>
      <c r="E557">
        <v>0</v>
      </c>
      <c r="F557" t="s">
        <v>1881</v>
      </c>
      <c r="G557" t="s">
        <v>1881</v>
      </c>
      <c r="H557" t="s">
        <v>1881</v>
      </c>
      <c r="I557" t="s">
        <v>1881</v>
      </c>
      <c r="J557" t="s">
        <v>1882</v>
      </c>
      <c r="K557" t="s">
        <v>1881</v>
      </c>
      <c r="L557" t="s">
        <v>1881</v>
      </c>
      <c r="M557" s="180"/>
      <c r="N557" t="s">
        <v>2004</v>
      </c>
      <c r="O557" t="s">
        <v>1883</v>
      </c>
      <c r="P557" t="s">
        <v>1883</v>
      </c>
      <c r="Q557">
        <v>0</v>
      </c>
      <c r="R557">
        <v>0</v>
      </c>
      <c r="S557" t="s">
        <v>1883</v>
      </c>
      <c r="T557" t="s">
        <v>1883</v>
      </c>
      <c r="U557">
        <v>0</v>
      </c>
      <c r="V557" t="s">
        <v>1883</v>
      </c>
      <c r="W557">
        <v>0</v>
      </c>
      <c r="X557">
        <v>0</v>
      </c>
      <c r="Y557">
        <v>0</v>
      </c>
      <c r="Z557" t="s">
        <v>1881</v>
      </c>
      <c r="AA557" t="s">
        <v>1881</v>
      </c>
      <c r="AB557" t="s">
        <v>1881</v>
      </c>
      <c r="AC557">
        <v>0</v>
      </c>
      <c r="AD557">
        <v>0</v>
      </c>
      <c r="AE557">
        <v>0</v>
      </c>
      <c r="AF557">
        <v>0</v>
      </c>
      <c r="AG557" t="s">
        <v>1882</v>
      </c>
      <c r="AH557" s="181" t="s">
        <v>1883</v>
      </c>
      <c r="AI557" s="182">
        <v>48</v>
      </c>
      <c r="AJ557" s="181" t="s">
        <v>1897</v>
      </c>
      <c r="AK557" s="181" t="s">
        <v>1883</v>
      </c>
      <c r="AL557" s="181" t="s">
        <v>1883</v>
      </c>
      <c r="AO557" s="181"/>
      <c r="AQ557">
        <v>10</v>
      </c>
      <c r="AR557" s="182">
        <v>40</v>
      </c>
      <c r="AS557" s="183" t="s">
        <v>1882</v>
      </c>
      <c r="AT557">
        <v>0</v>
      </c>
      <c r="AU557">
        <v>0</v>
      </c>
      <c r="AV557" s="182">
        <v>0</v>
      </c>
      <c r="AW557" s="184">
        <v>0</v>
      </c>
      <c r="AX557" s="183" t="s">
        <v>1881</v>
      </c>
      <c r="AY557" s="184">
        <v>0</v>
      </c>
      <c r="AZ557">
        <v>0</v>
      </c>
      <c r="BA557">
        <v>0</v>
      </c>
      <c r="BB557">
        <v>0</v>
      </c>
      <c r="BC557" s="182">
        <v>5946</v>
      </c>
      <c r="BD557" t="s">
        <v>1883</v>
      </c>
      <c r="BE557" t="s">
        <v>1883</v>
      </c>
      <c r="BF557" t="s">
        <v>1883</v>
      </c>
      <c r="BG557" s="181" t="s">
        <v>1883</v>
      </c>
      <c r="BH557">
        <v>0</v>
      </c>
      <c r="BI557" s="184">
        <v>0</v>
      </c>
      <c r="BJ557" s="182">
        <v>0</v>
      </c>
      <c r="BK557" s="181" t="s">
        <v>1883</v>
      </c>
      <c r="BL557">
        <v>0</v>
      </c>
      <c r="BM557">
        <v>0</v>
      </c>
      <c r="BN557">
        <v>0</v>
      </c>
    </row>
    <row r="558" spans="1:66" x14ac:dyDescent="0.25">
      <c r="A558">
        <v>5969</v>
      </c>
      <c r="B558" t="s">
        <v>2807</v>
      </c>
      <c r="C558">
        <v>6</v>
      </c>
      <c r="D558">
        <v>0</v>
      </c>
      <c r="E558">
        <v>0</v>
      </c>
      <c r="F558" t="s">
        <v>1881</v>
      </c>
      <c r="G558" t="s">
        <v>1882</v>
      </c>
      <c r="H558" t="s">
        <v>1881</v>
      </c>
      <c r="I558" t="s">
        <v>1881</v>
      </c>
      <c r="J558" t="s">
        <v>1881</v>
      </c>
      <c r="K558" t="s">
        <v>1881</v>
      </c>
      <c r="L558" t="s">
        <v>1881</v>
      </c>
      <c r="M558" s="180">
        <v>42797</v>
      </c>
      <c r="N558" t="s">
        <v>1883</v>
      </c>
      <c r="O558" t="s">
        <v>1883</v>
      </c>
      <c r="P558" t="s">
        <v>2808</v>
      </c>
      <c r="Q558">
        <v>0</v>
      </c>
      <c r="R558">
        <v>0</v>
      </c>
      <c r="S558" t="s">
        <v>1883</v>
      </c>
      <c r="T558" t="s">
        <v>1883</v>
      </c>
      <c r="U558">
        <v>2</v>
      </c>
      <c r="V558" t="s">
        <v>1896</v>
      </c>
      <c r="W558">
        <v>0.15</v>
      </c>
      <c r="X558">
        <v>0</v>
      </c>
      <c r="Y558">
        <v>0</v>
      </c>
      <c r="Z558" t="s">
        <v>1881</v>
      </c>
      <c r="AA558" t="s">
        <v>1881</v>
      </c>
      <c r="AB558" t="s">
        <v>1881</v>
      </c>
      <c r="AC558">
        <v>0</v>
      </c>
      <c r="AD558">
        <v>0</v>
      </c>
      <c r="AE558">
        <v>0</v>
      </c>
      <c r="AF558">
        <v>0</v>
      </c>
      <c r="AG558" t="s">
        <v>1881</v>
      </c>
      <c r="AH558" s="181" t="s">
        <v>1883</v>
      </c>
      <c r="AI558" s="182">
        <v>47</v>
      </c>
      <c r="AJ558" s="181" t="s">
        <v>2012</v>
      </c>
      <c r="AK558" s="181" t="s">
        <v>1883</v>
      </c>
      <c r="AL558" s="181" t="s">
        <v>1883</v>
      </c>
      <c r="AO558" s="181"/>
      <c r="AQ558">
        <v>10</v>
      </c>
      <c r="AR558" s="182">
        <v>40</v>
      </c>
      <c r="AS558" s="183" t="s">
        <v>1882</v>
      </c>
      <c r="AT558">
        <v>0</v>
      </c>
      <c r="AU558">
        <v>0</v>
      </c>
      <c r="AV558" s="182">
        <v>0</v>
      </c>
      <c r="AW558" s="184">
        <v>0</v>
      </c>
      <c r="AX558" s="183" t="s">
        <v>1881</v>
      </c>
      <c r="AY558" s="184">
        <v>0</v>
      </c>
      <c r="AZ558">
        <v>0</v>
      </c>
      <c r="BA558">
        <v>0</v>
      </c>
      <c r="BB558">
        <v>0</v>
      </c>
      <c r="BC558" s="182">
        <v>0</v>
      </c>
      <c r="BD558" t="s">
        <v>1883</v>
      </c>
      <c r="BE558" t="s">
        <v>1883</v>
      </c>
      <c r="BF558" t="s">
        <v>1883</v>
      </c>
      <c r="BG558" s="181" t="s">
        <v>1883</v>
      </c>
      <c r="BH558">
        <v>0</v>
      </c>
      <c r="BI558" s="184">
        <v>0</v>
      </c>
      <c r="BJ558" s="182">
        <v>0</v>
      </c>
      <c r="BK558" s="181" t="s">
        <v>1883</v>
      </c>
      <c r="BL558">
        <v>0</v>
      </c>
      <c r="BM558">
        <v>0</v>
      </c>
      <c r="BN558">
        <v>0</v>
      </c>
    </row>
    <row r="559" spans="1:66" x14ac:dyDescent="0.25">
      <c r="A559">
        <v>5970</v>
      </c>
      <c r="B559" t="s">
        <v>2809</v>
      </c>
      <c r="C559">
        <v>8</v>
      </c>
      <c r="D559">
        <v>0</v>
      </c>
      <c r="E559">
        <v>0</v>
      </c>
      <c r="F559" t="s">
        <v>1881</v>
      </c>
      <c r="G559" t="s">
        <v>1882</v>
      </c>
      <c r="H559" t="s">
        <v>1881</v>
      </c>
      <c r="I559" t="s">
        <v>1881</v>
      </c>
      <c r="J559" t="s">
        <v>1881</v>
      </c>
      <c r="K559" t="s">
        <v>1881</v>
      </c>
      <c r="L559" t="s">
        <v>1881</v>
      </c>
      <c r="M559" s="180">
        <v>42797</v>
      </c>
      <c r="N559" t="s">
        <v>1883</v>
      </c>
      <c r="O559" t="s">
        <v>1883</v>
      </c>
      <c r="P559" t="s">
        <v>1883</v>
      </c>
      <c r="Q559">
        <v>0</v>
      </c>
      <c r="R559">
        <v>0</v>
      </c>
      <c r="S559" t="s">
        <v>1883</v>
      </c>
      <c r="T559" t="s">
        <v>1883</v>
      </c>
      <c r="U559">
        <v>2</v>
      </c>
      <c r="V559" t="s">
        <v>1896</v>
      </c>
      <c r="W559">
        <v>0.1</v>
      </c>
      <c r="X559">
        <v>0</v>
      </c>
      <c r="Y559">
        <v>0</v>
      </c>
      <c r="Z559" t="s">
        <v>1881</v>
      </c>
      <c r="AA559" t="s">
        <v>1881</v>
      </c>
      <c r="AB559" t="s">
        <v>1881</v>
      </c>
      <c r="AC559">
        <v>0</v>
      </c>
      <c r="AD559">
        <v>0</v>
      </c>
      <c r="AE559">
        <v>0</v>
      </c>
      <c r="AF559">
        <v>0</v>
      </c>
      <c r="AG559" t="s">
        <v>1881</v>
      </c>
      <c r="AH559" s="181" t="s">
        <v>1883</v>
      </c>
      <c r="AI559" s="182">
        <v>47</v>
      </c>
      <c r="AJ559" s="181" t="s">
        <v>2012</v>
      </c>
      <c r="AK559" s="181" t="s">
        <v>1883</v>
      </c>
      <c r="AL559" s="181" t="s">
        <v>1883</v>
      </c>
      <c r="AO559" s="181"/>
      <c r="AQ559">
        <v>10</v>
      </c>
      <c r="AR559" s="182">
        <v>40</v>
      </c>
      <c r="AS559" s="183" t="s">
        <v>1882</v>
      </c>
      <c r="AT559">
        <v>0</v>
      </c>
      <c r="AU559">
        <v>0</v>
      </c>
      <c r="AV559" s="182">
        <v>0</v>
      </c>
      <c r="AW559" s="184">
        <v>0</v>
      </c>
      <c r="AX559" s="183" t="s">
        <v>1881</v>
      </c>
      <c r="AY559" s="184">
        <v>0</v>
      </c>
      <c r="AZ559">
        <v>0</v>
      </c>
      <c r="BA559">
        <v>0</v>
      </c>
      <c r="BB559">
        <v>0</v>
      </c>
      <c r="BC559" s="182">
        <v>0</v>
      </c>
      <c r="BD559" t="s">
        <v>1883</v>
      </c>
      <c r="BE559" t="s">
        <v>1883</v>
      </c>
      <c r="BF559" t="s">
        <v>1883</v>
      </c>
      <c r="BG559" s="181" t="s">
        <v>1883</v>
      </c>
      <c r="BH559">
        <v>0</v>
      </c>
      <c r="BI559" s="184">
        <v>0</v>
      </c>
      <c r="BJ559" s="182">
        <v>0</v>
      </c>
      <c r="BK559" s="181" t="s">
        <v>1883</v>
      </c>
      <c r="BL559">
        <v>0</v>
      </c>
      <c r="BM559">
        <v>0</v>
      </c>
      <c r="BN559">
        <v>0</v>
      </c>
    </row>
    <row r="560" spans="1:66" x14ac:dyDescent="0.25">
      <c r="A560">
        <v>5973</v>
      </c>
      <c r="B560" t="s">
        <v>2810</v>
      </c>
      <c r="C560">
        <v>12</v>
      </c>
      <c r="D560">
        <v>0</v>
      </c>
      <c r="E560">
        <v>0</v>
      </c>
      <c r="F560" t="s">
        <v>1881</v>
      </c>
      <c r="G560" t="s">
        <v>1882</v>
      </c>
      <c r="H560" t="s">
        <v>1881</v>
      </c>
      <c r="I560" t="s">
        <v>1881</v>
      </c>
      <c r="J560" t="s">
        <v>1881</v>
      </c>
      <c r="K560" t="s">
        <v>1881</v>
      </c>
      <c r="L560" t="s">
        <v>1881</v>
      </c>
      <c r="M560" s="180">
        <v>42797</v>
      </c>
      <c r="N560" t="s">
        <v>1883</v>
      </c>
      <c r="O560" t="s">
        <v>1883</v>
      </c>
      <c r="P560" t="s">
        <v>1883</v>
      </c>
      <c r="Q560">
        <v>0</v>
      </c>
      <c r="R560">
        <v>0</v>
      </c>
      <c r="S560" t="s">
        <v>1883</v>
      </c>
      <c r="T560" t="s">
        <v>1883</v>
      </c>
      <c r="U560">
        <v>2</v>
      </c>
      <c r="V560" t="s">
        <v>1896</v>
      </c>
      <c r="W560">
        <v>4.38</v>
      </c>
      <c r="X560">
        <v>0</v>
      </c>
      <c r="Y560">
        <v>0</v>
      </c>
      <c r="Z560" t="s">
        <v>1881</v>
      </c>
      <c r="AA560" t="s">
        <v>1881</v>
      </c>
      <c r="AB560" t="s">
        <v>1881</v>
      </c>
      <c r="AC560">
        <v>0</v>
      </c>
      <c r="AD560">
        <v>0</v>
      </c>
      <c r="AE560">
        <v>0</v>
      </c>
      <c r="AF560">
        <v>0</v>
      </c>
      <c r="AG560" t="s">
        <v>1881</v>
      </c>
      <c r="AH560" s="181" t="s">
        <v>1883</v>
      </c>
      <c r="AI560" s="182">
        <v>47</v>
      </c>
      <c r="AJ560" s="181" t="s">
        <v>2012</v>
      </c>
      <c r="AK560" s="181" t="s">
        <v>1883</v>
      </c>
      <c r="AL560" s="181" t="s">
        <v>1883</v>
      </c>
      <c r="AO560" s="181"/>
      <c r="AQ560">
        <v>10</v>
      </c>
      <c r="AR560" s="182">
        <v>40</v>
      </c>
      <c r="AS560" s="183" t="s">
        <v>1882</v>
      </c>
      <c r="AT560">
        <v>0</v>
      </c>
      <c r="AU560">
        <v>0</v>
      </c>
      <c r="AV560" s="182">
        <v>0</v>
      </c>
      <c r="AW560" s="184">
        <v>0</v>
      </c>
      <c r="AX560" s="183" t="s">
        <v>1881</v>
      </c>
      <c r="AY560" s="184">
        <v>0</v>
      </c>
      <c r="AZ560">
        <v>0</v>
      </c>
      <c r="BA560">
        <v>0</v>
      </c>
      <c r="BB560">
        <v>0</v>
      </c>
      <c r="BC560" s="182">
        <v>0</v>
      </c>
      <c r="BD560" t="s">
        <v>1883</v>
      </c>
      <c r="BE560" t="s">
        <v>1883</v>
      </c>
      <c r="BF560" t="s">
        <v>1883</v>
      </c>
      <c r="BG560" s="181" t="s">
        <v>1883</v>
      </c>
      <c r="BH560">
        <v>0</v>
      </c>
      <c r="BI560" s="184">
        <v>0</v>
      </c>
      <c r="BJ560" s="182">
        <v>0</v>
      </c>
      <c r="BK560" s="181" t="s">
        <v>1883</v>
      </c>
      <c r="BL560">
        <v>0</v>
      </c>
      <c r="BM560">
        <v>0</v>
      </c>
      <c r="BN560">
        <v>0</v>
      </c>
    </row>
    <row r="561" spans="1:66" x14ac:dyDescent="0.25">
      <c r="A561">
        <v>5974</v>
      </c>
      <c r="B561" t="s">
        <v>2811</v>
      </c>
      <c r="C561">
        <v>24</v>
      </c>
      <c r="D561">
        <v>0</v>
      </c>
      <c r="E561">
        <v>0</v>
      </c>
      <c r="F561" t="s">
        <v>1881</v>
      </c>
      <c r="G561" t="s">
        <v>1882</v>
      </c>
      <c r="H561" t="s">
        <v>1881</v>
      </c>
      <c r="I561" t="s">
        <v>1881</v>
      </c>
      <c r="J561" t="s">
        <v>1881</v>
      </c>
      <c r="K561" t="s">
        <v>1881</v>
      </c>
      <c r="L561" t="s">
        <v>1881</v>
      </c>
      <c r="M561" s="180">
        <v>42797</v>
      </c>
      <c r="N561" t="s">
        <v>1883</v>
      </c>
      <c r="O561" t="s">
        <v>1883</v>
      </c>
      <c r="P561" t="s">
        <v>1883</v>
      </c>
      <c r="Q561">
        <v>0</v>
      </c>
      <c r="R561">
        <v>0</v>
      </c>
      <c r="S561" t="s">
        <v>1883</v>
      </c>
      <c r="T561" t="s">
        <v>1883</v>
      </c>
      <c r="U561">
        <v>2</v>
      </c>
      <c r="V561" t="s">
        <v>1896</v>
      </c>
      <c r="W561">
        <v>5.4</v>
      </c>
      <c r="X561">
        <v>0</v>
      </c>
      <c r="Y561">
        <v>0</v>
      </c>
      <c r="Z561" t="s">
        <v>1881</v>
      </c>
      <c r="AA561" t="s">
        <v>1881</v>
      </c>
      <c r="AB561" t="s">
        <v>1881</v>
      </c>
      <c r="AC561">
        <v>0</v>
      </c>
      <c r="AD561">
        <v>0</v>
      </c>
      <c r="AE561">
        <v>0</v>
      </c>
      <c r="AF561">
        <v>0</v>
      </c>
      <c r="AG561" t="s">
        <v>1881</v>
      </c>
      <c r="AH561" s="181" t="s">
        <v>1883</v>
      </c>
      <c r="AI561" s="182">
        <v>47</v>
      </c>
      <c r="AJ561" s="181" t="s">
        <v>2012</v>
      </c>
      <c r="AK561" s="181" t="s">
        <v>1883</v>
      </c>
      <c r="AL561" s="181" t="s">
        <v>1883</v>
      </c>
      <c r="AO561" s="181"/>
      <c r="AQ561">
        <v>10</v>
      </c>
      <c r="AR561" s="182">
        <v>40</v>
      </c>
      <c r="AS561" s="183" t="s">
        <v>1882</v>
      </c>
      <c r="AT561">
        <v>0</v>
      </c>
      <c r="AU561">
        <v>0</v>
      </c>
      <c r="AV561" s="182">
        <v>0</v>
      </c>
      <c r="AW561" s="184">
        <v>0</v>
      </c>
      <c r="AX561" s="183" t="s">
        <v>1881</v>
      </c>
      <c r="AY561" s="184">
        <v>0</v>
      </c>
      <c r="AZ561">
        <v>0</v>
      </c>
      <c r="BA561">
        <v>0</v>
      </c>
      <c r="BB561">
        <v>0</v>
      </c>
      <c r="BC561" s="182">
        <v>0</v>
      </c>
      <c r="BD561" t="s">
        <v>1883</v>
      </c>
      <c r="BE561" t="s">
        <v>1883</v>
      </c>
      <c r="BF561" t="s">
        <v>1883</v>
      </c>
      <c r="BG561" s="181" t="s">
        <v>1883</v>
      </c>
      <c r="BH561">
        <v>0</v>
      </c>
      <c r="BI561" s="184">
        <v>0</v>
      </c>
      <c r="BJ561" s="182">
        <v>0</v>
      </c>
      <c r="BK561" s="181" t="s">
        <v>1883</v>
      </c>
      <c r="BL561">
        <v>0</v>
      </c>
      <c r="BM561">
        <v>0</v>
      </c>
      <c r="BN561">
        <v>0</v>
      </c>
    </row>
    <row r="562" spans="1:66" x14ac:dyDescent="0.25">
      <c r="A562">
        <v>5975</v>
      </c>
      <c r="B562" t="s">
        <v>2812</v>
      </c>
      <c r="C562">
        <v>14</v>
      </c>
      <c r="D562">
        <v>0</v>
      </c>
      <c r="E562">
        <v>0</v>
      </c>
      <c r="F562" t="s">
        <v>1881</v>
      </c>
      <c r="G562" t="s">
        <v>1882</v>
      </c>
      <c r="H562" t="s">
        <v>1881</v>
      </c>
      <c r="I562" t="s">
        <v>1881</v>
      </c>
      <c r="J562" t="s">
        <v>1881</v>
      </c>
      <c r="K562" t="s">
        <v>1881</v>
      </c>
      <c r="L562" t="s">
        <v>1881</v>
      </c>
      <c r="M562" s="180">
        <v>42797</v>
      </c>
      <c r="N562" t="s">
        <v>1883</v>
      </c>
      <c r="O562" t="s">
        <v>1883</v>
      </c>
      <c r="P562" t="s">
        <v>1883</v>
      </c>
      <c r="Q562">
        <v>0</v>
      </c>
      <c r="R562">
        <v>0</v>
      </c>
      <c r="S562" t="s">
        <v>1883</v>
      </c>
      <c r="T562" t="s">
        <v>1883</v>
      </c>
      <c r="U562">
        <v>0</v>
      </c>
      <c r="V562" t="s">
        <v>1883</v>
      </c>
      <c r="W562">
        <v>0</v>
      </c>
      <c r="X562">
        <v>0</v>
      </c>
      <c r="Y562">
        <v>0</v>
      </c>
      <c r="Z562" t="s">
        <v>1881</v>
      </c>
      <c r="AA562" t="s">
        <v>1881</v>
      </c>
      <c r="AB562" t="s">
        <v>1881</v>
      </c>
      <c r="AC562">
        <v>0</v>
      </c>
      <c r="AD562">
        <v>0</v>
      </c>
      <c r="AE562">
        <v>0</v>
      </c>
      <c r="AF562">
        <v>0</v>
      </c>
      <c r="AG562" t="s">
        <v>1881</v>
      </c>
      <c r="AH562" s="181" t="s">
        <v>1883</v>
      </c>
      <c r="AI562" s="182">
        <v>215</v>
      </c>
      <c r="AJ562" s="181" t="s">
        <v>1934</v>
      </c>
      <c r="AK562" s="181" t="s">
        <v>1883</v>
      </c>
      <c r="AL562" s="181" t="s">
        <v>1883</v>
      </c>
      <c r="AO562" s="181"/>
      <c r="AQ562">
        <v>10</v>
      </c>
      <c r="AR562" s="182">
        <v>40</v>
      </c>
      <c r="AS562" s="183" t="s">
        <v>1882</v>
      </c>
      <c r="AT562">
        <v>0</v>
      </c>
      <c r="AU562">
        <v>0</v>
      </c>
      <c r="AV562" s="182">
        <v>0</v>
      </c>
      <c r="AW562" s="184">
        <v>0</v>
      </c>
      <c r="AX562" s="183" t="s">
        <v>1881</v>
      </c>
      <c r="AY562" s="184">
        <v>0</v>
      </c>
      <c r="AZ562">
        <v>0</v>
      </c>
      <c r="BA562">
        <v>0</v>
      </c>
      <c r="BB562">
        <v>0</v>
      </c>
      <c r="BC562" s="182">
        <v>0</v>
      </c>
      <c r="BD562" t="s">
        <v>1883</v>
      </c>
      <c r="BE562" t="s">
        <v>1883</v>
      </c>
      <c r="BF562" t="s">
        <v>1883</v>
      </c>
      <c r="BG562" s="181" t="s">
        <v>1883</v>
      </c>
      <c r="BH562">
        <v>0</v>
      </c>
      <c r="BI562" s="184">
        <v>0</v>
      </c>
      <c r="BJ562" s="182">
        <v>0</v>
      </c>
      <c r="BK562" s="181" t="s">
        <v>1883</v>
      </c>
      <c r="BL562">
        <v>0</v>
      </c>
      <c r="BM562">
        <v>0</v>
      </c>
      <c r="BN562">
        <v>0</v>
      </c>
    </row>
    <row r="563" spans="1:66" x14ac:dyDescent="0.25">
      <c r="A563">
        <v>6006</v>
      </c>
      <c r="B563" t="s">
        <v>2813</v>
      </c>
      <c r="C563">
        <v>12</v>
      </c>
      <c r="D563">
        <v>0</v>
      </c>
      <c r="E563">
        <v>0</v>
      </c>
      <c r="F563" t="s">
        <v>1881</v>
      </c>
      <c r="G563" t="s">
        <v>1882</v>
      </c>
      <c r="H563" t="s">
        <v>1881</v>
      </c>
      <c r="I563" t="s">
        <v>1881</v>
      </c>
      <c r="J563" t="s">
        <v>1881</v>
      </c>
      <c r="K563" t="s">
        <v>1881</v>
      </c>
      <c r="L563" t="s">
        <v>1881</v>
      </c>
      <c r="M563" s="180">
        <v>42836</v>
      </c>
      <c r="N563" t="s">
        <v>1883</v>
      </c>
      <c r="O563" t="s">
        <v>1883</v>
      </c>
      <c r="P563" t="s">
        <v>1883</v>
      </c>
      <c r="Q563">
        <v>0</v>
      </c>
      <c r="R563">
        <v>0</v>
      </c>
      <c r="S563" t="s">
        <v>1883</v>
      </c>
      <c r="T563" t="s">
        <v>1883</v>
      </c>
      <c r="U563">
        <v>0</v>
      </c>
      <c r="V563" t="s">
        <v>1883</v>
      </c>
      <c r="W563">
        <v>0</v>
      </c>
      <c r="X563">
        <v>0</v>
      </c>
      <c r="Y563">
        <v>0</v>
      </c>
      <c r="Z563" t="s">
        <v>1881</v>
      </c>
      <c r="AA563" t="s">
        <v>1881</v>
      </c>
      <c r="AB563" t="s">
        <v>1881</v>
      </c>
      <c r="AC563">
        <v>0</v>
      </c>
      <c r="AD563">
        <v>0</v>
      </c>
      <c r="AE563">
        <v>0</v>
      </c>
      <c r="AF563">
        <v>0</v>
      </c>
      <c r="AG563" t="s">
        <v>1881</v>
      </c>
      <c r="AH563" s="181" t="s">
        <v>1883</v>
      </c>
      <c r="AI563" s="182">
        <v>46</v>
      </c>
      <c r="AJ563" s="181" t="s">
        <v>1932</v>
      </c>
      <c r="AK563" s="181" t="s">
        <v>1883</v>
      </c>
      <c r="AL563" s="181" t="s">
        <v>1883</v>
      </c>
      <c r="AO563" s="181"/>
      <c r="AQ563">
        <v>10</v>
      </c>
      <c r="AR563" s="182">
        <v>40</v>
      </c>
      <c r="AS563" s="183" t="s">
        <v>1882</v>
      </c>
      <c r="AT563">
        <v>0</v>
      </c>
      <c r="AU563">
        <v>90</v>
      </c>
      <c r="AV563" s="182">
        <v>5</v>
      </c>
      <c r="AW563" s="184">
        <v>0</v>
      </c>
      <c r="AX563" s="183" t="s">
        <v>1881</v>
      </c>
      <c r="AY563" s="184">
        <v>0</v>
      </c>
      <c r="AZ563">
        <v>0</v>
      </c>
      <c r="BA563">
        <v>0</v>
      </c>
      <c r="BB563">
        <v>0</v>
      </c>
      <c r="BC563" s="182">
        <v>0</v>
      </c>
      <c r="BD563" t="s">
        <v>1883</v>
      </c>
      <c r="BE563" t="s">
        <v>1883</v>
      </c>
      <c r="BF563" t="s">
        <v>1883</v>
      </c>
      <c r="BG563" s="181" t="s">
        <v>1883</v>
      </c>
      <c r="BH563">
        <v>0</v>
      </c>
      <c r="BI563" s="184">
        <v>0</v>
      </c>
      <c r="BJ563" s="182">
        <v>0</v>
      </c>
      <c r="BK563" s="181" t="s">
        <v>1883</v>
      </c>
      <c r="BL563">
        <v>0</v>
      </c>
      <c r="BM563">
        <v>0</v>
      </c>
      <c r="BN563">
        <v>0</v>
      </c>
    </row>
    <row r="564" spans="1:66" x14ac:dyDescent="0.25">
      <c r="A564">
        <v>6007</v>
      </c>
      <c r="B564" t="s">
        <v>651</v>
      </c>
      <c r="C564">
        <v>9</v>
      </c>
      <c r="D564">
        <v>0</v>
      </c>
      <c r="E564">
        <v>0</v>
      </c>
      <c r="F564" t="s">
        <v>1881</v>
      </c>
      <c r="G564" t="s">
        <v>1882</v>
      </c>
      <c r="H564" t="s">
        <v>1881</v>
      </c>
      <c r="I564" t="s">
        <v>1881</v>
      </c>
      <c r="J564" t="s">
        <v>1881</v>
      </c>
      <c r="K564" t="s">
        <v>1881</v>
      </c>
      <c r="L564" t="s">
        <v>1881</v>
      </c>
      <c r="M564" s="180">
        <v>42836</v>
      </c>
      <c r="N564" t="s">
        <v>1883</v>
      </c>
      <c r="O564" t="s">
        <v>1883</v>
      </c>
      <c r="P564" t="s">
        <v>2814</v>
      </c>
      <c r="Q564">
        <v>0</v>
      </c>
      <c r="R564">
        <v>0</v>
      </c>
      <c r="S564" t="s">
        <v>1883</v>
      </c>
      <c r="T564" t="s">
        <v>1883</v>
      </c>
      <c r="U564">
        <v>2</v>
      </c>
      <c r="V564" t="s">
        <v>1896</v>
      </c>
      <c r="W564">
        <v>13.5</v>
      </c>
      <c r="X564">
        <v>0</v>
      </c>
      <c r="Y564">
        <v>0</v>
      </c>
      <c r="Z564" t="s">
        <v>1881</v>
      </c>
      <c r="AA564" t="s">
        <v>1881</v>
      </c>
      <c r="AB564" t="s">
        <v>1881</v>
      </c>
      <c r="AC564">
        <v>0</v>
      </c>
      <c r="AD564">
        <v>0</v>
      </c>
      <c r="AE564">
        <v>0</v>
      </c>
      <c r="AF564">
        <v>0</v>
      </c>
      <c r="AG564" t="s">
        <v>1882</v>
      </c>
      <c r="AH564" s="181" t="s">
        <v>1883</v>
      </c>
      <c r="AI564" s="182">
        <v>48</v>
      </c>
      <c r="AJ564" s="181" t="s">
        <v>1897</v>
      </c>
      <c r="AK564" s="181" t="s">
        <v>1883</v>
      </c>
      <c r="AL564" s="181" t="s">
        <v>1883</v>
      </c>
      <c r="AO564" s="181"/>
      <c r="AQ564">
        <v>10</v>
      </c>
      <c r="AR564" s="182">
        <v>40</v>
      </c>
      <c r="AS564" s="183" t="s">
        <v>1882</v>
      </c>
      <c r="AT564">
        <v>0</v>
      </c>
      <c r="AU564">
        <v>36</v>
      </c>
      <c r="AV564" s="182">
        <v>8</v>
      </c>
      <c r="AW564" s="184">
        <v>0</v>
      </c>
      <c r="AX564" s="183" t="s">
        <v>1881</v>
      </c>
      <c r="AY564" s="184">
        <v>0</v>
      </c>
      <c r="AZ564">
        <v>0</v>
      </c>
      <c r="BA564">
        <v>0</v>
      </c>
      <c r="BB564">
        <v>0</v>
      </c>
      <c r="BC564" s="182">
        <v>0</v>
      </c>
      <c r="BD564" t="s">
        <v>1883</v>
      </c>
      <c r="BE564" t="s">
        <v>1883</v>
      </c>
      <c r="BF564" t="s">
        <v>1883</v>
      </c>
      <c r="BG564" s="181" t="s">
        <v>1883</v>
      </c>
      <c r="BH564">
        <v>13.5</v>
      </c>
      <c r="BI564" s="184">
        <v>0</v>
      </c>
      <c r="BJ564" s="182">
        <v>0</v>
      </c>
      <c r="BK564" s="181" t="s">
        <v>1883</v>
      </c>
      <c r="BL564">
        <v>0</v>
      </c>
      <c r="BM564">
        <v>0</v>
      </c>
      <c r="BN564">
        <v>0</v>
      </c>
    </row>
    <row r="565" spans="1:66" x14ac:dyDescent="0.25">
      <c r="A565">
        <v>6009</v>
      </c>
      <c r="B565" t="s">
        <v>653</v>
      </c>
      <c r="C565">
        <v>9</v>
      </c>
      <c r="D565">
        <v>0</v>
      </c>
      <c r="E565">
        <v>0</v>
      </c>
      <c r="F565" t="s">
        <v>1881</v>
      </c>
      <c r="G565" t="s">
        <v>1882</v>
      </c>
      <c r="H565" t="s">
        <v>1881</v>
      </c>
      <c r="I565" t="s">
        <v>1881</v>
      </c>
      <c r="J565" t="s">
        <v>1881</v>
      </c>
      <c r="K565" t="s">
        <v>1881</v>
      </c>
      <c r="L565" t="s">
        <v>1881</v>
      </c>
      <c r="M565" s="180">
        <v>42840</v>
      </c>
      <c r="N565" t="s">
        <v>1883</v>
      </c>
      <c r="O565" t="s">
        <v>1883</v>
      </c>
      <c r="P565" t="s">
        <v>2815</v>
      </c>
      <c r="Q565">
        <v>0</v>
      </c>
      <c r="R565">
        <v>0</v>
      </c>
      <c r="S565" t="s">
        <v>1883</v>
      </c>
      <c r="T565" t="s">
        <v>1883</v>
      </c>
      <c r="U565">
        <v>2</v>
      </c>
      <c r="V565" t="s">
        <v>1896</v>
      </c>
      <c r="W565">
        <v>13.5</v>
      </c>
      <c r="X565">
        <v>0</v>
      </c>
      <c r="Y565">
        <v>0</v>
      </c>
      <c r="Z565" t="s">
        <v>1881</v>
      </c>
      <c r="AA565" t="s">
        <v>1881</v>
      </c>
      <c r="AB565" t="s">
        <v>1881</v>
      </c>
      <c r="AC565">
        <v>0</v>
      </c>
      <c r="AD565">
        <v>0</v>
      </c>
      <c r="AE565">
        <v>0</v>
      </c>
      <c r="AF565">
        <v>0</v>
      </c>
      <c r="AG565" t="s">
        <v>1882</v>
      </c>
      <c r="AH565" s="181" t="s">
        <v>1883</v>
      </c>
      <c r="AI565" s="182">
        <v>48</v>
      </c>
      <c r="AJ565" s="181" t="s">
        <v>1897</v>
      </c>
      <c r="AK565" s="181" t="s">
        <v>1883</v>
      </c>
      <c r="AL565" s="181" t="s">
        <v>1883</v>
      </c>
      <c r="AO565" s="181"/>
      <c r="AQ565">
        <v>10</v>
      </c>
      <c r="AR565" s="182">
        <v>40</v>
      </c>
      <c r="AS565" s="183" t="s">
        <v>1882</v>
      </c>
      <c r="AT565">
        <v>0</v>
      </c>
      <c r="AU565">
        <v>36</v>
      </c>
      <c r="AV565" s="182">
        <v>8</v>
      </c>
      <c r="AW565" s="184">
        <v>0</v>
      </c>
      <c r="AX565" s="183" t="s">
        <v>1881</v>
      </c>
      <c r="AY565" s="184">
        <v>0</v>
      </c>
      <c r="AZ565">
        <v>0</v>
      </c>
      <c r="BA565">
        <v>0</v>
      </c>
      <c r="BB565">
        <v>0</v>
      </c>
      <c r="BC565" s="182">
        <v>0</v>
      </c>
      <c r="BD565" t="s">
        <v>1883</v>
      </c>
      <c r="BE565" t="s">
        <v>1883</v>
      </c>
      <c r="BF565" t="s">
        <v>1883</v>
      </c>
      <c r="BG565" s="181" t="s">
        <v>1883</v>
      </c>
      <c r="BH565">
        <v>13.5</v>
      </c>
      <c r="BI565" s="184">
        <v>0</v>
      </c>
      <c r="BJ565" s="182">
        <v>0</v>
      </c>
      <c r="BK565" s="181" t="s">
        <v>1883</v>
      </c>
      <c r="BL565">
        <v>0</v>
      </c>
      <c r="BM565">
        <v>0</v>
      </c>
      <c r="BN565">
        <v>0</v>
      </c>
    </row>
    <row r="566" spans="1:66" x14ac:dyDescent="0.25">
      <c r="A566">
        <v>6010</v>
      </c>
      <c r="B566" t="s">
        <v>991</v>
      </c>
      <c r="C566">
        <v>6</v>
      </c>
      <c r="D566">
        <v>0</v>
      </c>
      <c r="E566">
        <v>0</v>
      </c>
      <c r="F566" t="s">
        <v>1881</v>
      </c>
      <c r="G566" t="s">
        <v>1882</v>
      </c>
      <c r="H566" t="s">
        <v>1881</v>
      </c>
      <c r="I566" t="s">
        <v>1881</v>
      </c>
      <c r="J566" t="s">
        <v>1881</v>
      </c>
      <c r="K566" t="s">
        <v>1881</v>
      </c>
      <c r="L566" t="s">
        <v>1881</v>
      </c>
      <c r="M566" s="180">
        <v>42840</v>
      </c>
      <c r="N566" t="s">
        <v>1883</v>
      </c>
      <c r="O566" t="s">
        <v>1883</v>
      </c>
      <c r="P566" t="s">
        <v>2816</v>
      </c>
      <c r="Q566">
        <v>0</v>
      </c>
      <c r="R566">
        <v>0</v>
      </c>
      <c r="S566" t="s">
        <v>1883</v>
      </c>
      <c r="T566" t="s">
        <v>1883</v>
      </c>
      <c r="U566">
        <v>2</v>
      </c>
      <c r="V566" t="s">
        <v>1896</v>
      </c>
      <c r="W566">
        <v>18</v>
      </c>
      <c r="X566">
        <v>0</v>
      </c>
      <c r="Y566">
        <v>0</v>
      </c>
      <c r="Z566" t="s">
        <v>1881</v>
      </c>
      <c r="AA566" t="s">
        <v>1881</v>
      </c>
      <c r="AB566" t="s">
        <v>1881</v>
      </c>
      <c r="AC566">
        <v>0</v>
      </c>
      <c r="AD566">
        <v>0</v>
      </c>
      <c r="AE566">
        <v>0</v>
      </c>
      <c r="AF566">
        <v>0</v>
      </c>
      <c r="AG566" t="s">
        <v>1882</v>
      </c>
      <c r="AH566" s="181" t="s">
        <v>1883</v>
      </c>
      <c r="AI566" s="182">
        <v>48</v>
      </c>
      <c r="AJ566" s="181" t="s">
        <v>1897</v>
      </c>
      <c r="AK566" s="181" t="s">
        <v>1883</v>
      </c>
      <c r="AL566" s="181" t="s">
        <v>1883</v>
      </c>
      <c r="AO566" s="181"/>
      <c r="AQ566">
        <v>10</v>
      </c>
      <c r="AR566" s="182">
        <v>40</v>
      </c>
      <c r="AS566" s="183" t="s">
        <v>1882</v>
      </c>
      <c r="AT566">
        <v>0</v>
      </c>
      <c r="AU566">
        <v>35</v>
      </c>
      <c r="AV566" s="182">
        <v>7</v>
      </c>
      <c r="AW566" s="184">
        <v>0</v>
      </c>
      <c r="AX566" s="183" t="s">
        <v>1881</v>
      </c>
      <c r="AY566" s="184">
        <v>0</v>
      </c>
      <c r="AZ566">
        <v>0</v>
      </c>
      <c r="BA566">
        <v>0</v>
      </c>
      <c r="BB566">
        <v>0</v>
      </c>
      <c r="BC566" s="182">
        <v>0</v>
      </c>
      <c r="BD566" t="s">
        <v>1883</v>
      </c>
      <c r="BE566" t="s">
        <v>1883</v>
      </c>
      <c r="BF566" t="s">
        <v>1883</v>
      </c>
      <c r="BG566" s="181" t="s">
        <v>1883</v>
      </c>
      <c r="BH566">
        <v>18</v>
      </c>
      <c r="BI566" s="184">
        <v>0</v>
      </c>
      <c r="BJ566" s="182">
        <v>0</v>
      </c>
      <c r="BK566" s="181" t="s">
        <v>1883</v>
      </c>
      <c r="BL566">
        <v>0</v>
      </c>
      <c r="BM566">
        <v>0</v>
      </c>
      <c r="BN566">
        <v>0</v>
      </c>
    </row>
    <row r="567" spans="1:66" x14ac:dyDescent="0.25">
      <c r="A567">
        <v>6012</v>
      </c>
      <c r="B567" t="s">
        <v>1216</v>
      </c>
      <c r="C567">
        <v>6</v>
      </c>
      <c r="D567">
        <v>0</v>
      </c>
      <c r="E567">
        <v>0</v>
      </c>
      <c r="F567" t="s">
        <v>1881</v>
      </c>
      <c r="G567" t="s">
        <v>1882</v>
      </c>
      <c r="H567" t="s">
        <v>1881</v>
      </c>
      <c r="I567" t="s">
        <v>1881</v>
      </c>
      <c r="J567" t="s">
        <v>1881</v>
      </c>
      <c r="K567" t="s">
        <v>1881</v>
      </c>
      <c r="L567" t="s">
        <v>1881</v>
      </c>
      <c r="M567" s="180">
        <v>42840</v>
      </c>
      <c r="N567" t="s">
        <v>1883</v>
      </c>
      <c r="O567" t="s">
        <v>1883</v>
      </c>
      <c r="P567" t="s">
        <v>2817</v>
      </c>
      <c r="Q567">
        <v>0</v>
      </c>
      <c r="R567">
        <v>0</v>
      </c>
      <c r="S567" t="s">
        <v>1883</v>
      </c>
      <c r="T567" t="s">
        <v>1883</v>
      </c>
      <c r="U567">
        <v>2</v>
      </c>
      <c r="V567" t="s">
        <v>1896</v>
      </c>
      <c r="W567">
        <v>18</v>
      </c>
      <c r="X567">
        <v>0</v>
      </c>
      <c r="Y567">
        <v>0</v>
      </c>
      <c r="Z567" t="s">
        <v>1881</v>
      </c>
      <c r="AA567" t="s">
        <v>1881</v>
      </c>
      <c r="AB567" t="s">
        <v>1881</v>
      </c>
      <c r="AC567">
        <v>0</v>
      </c>
      <c r="AD567">
        <v>0</v>
      </c>
      <c r="AE567">
        <v>0</v>
      </c>
      <c r="AF567">
        <v>0</v>
      </c>
      <c r="AG567" t="s">
        <v>1882</v>
      </c>
      <c r="AH567" s="181" t="s">
        <v>1883</v>
      </c>
      <c r="AI567" s="182">
        <v>48</v>
      </c>
      <c r="AJ567" s="181" t="s">
        <v>1897</v>
      </c>
      <c r="AK567" s="181" t="s">
        <v>1883</v>
      </c>
      <c r="AL567" s="181" t="s">
        <v>1883</v>
      </c>
      <c r="AO567" s="181"/>
      <c r="AQ567">
        <v>10</v>
      </c>
      <c r="AR567" s="182">
        <v>40</v>
      </c>
      <c r="AS567" s="183" t="s">
        <v>1882</v>
      </c>
      <c r="AT567">
        <v>0</v>
      </c>
      <c r="AU567">
        <v>35</v>
      </c>
      <c r="AV567" s="182">
        <v>7</v>
      </c>
      <c r="AW567" s="184">
        <v>0</v>
      </c>
      <c r="AX567" s="183" t="s">
        <v>1881</v>
      </c>
      <c r="AY567" s="184">
        <v>0</v>
      </c>
      <c r="AZ567">
        <v>0</v>
      </c>
      <c r="BA567">
        <v>0</v>
      </c>
      <c r="BB567">
        <v>0</v>
      </c>
      <c r="BC567" s="182">
        <v>0</v>
      </c>
      <c r="BD567" t="s">
        <v>1883</v>
      </c>
      <c r="BE567" t="s">
        <v>1883</v>
      </c>
      <c r="BF567" t="s">
        <v>1883</v>
      </c>
      <c r="BG567" s="181" t="s">
        <v>1883</v>
      </c>
      <c r="BH567">
        <v>18</v>
      </c>
      <c r="BI567" s="184">
        <v>0</v>
      </c>
      <c r="BJ567" s="182">
        <v>0</v>
      </c>
      <c r="BK567" s="181" t="s">
        <v>1883</v>
      </c>
      <c r="BL567">
        <v>0</v>
      </c>
      <c r="BM567">
        <v>0</v>
      </c>
      <c r="BN567">
        <v>0</v>
      </c>
    </row>
    <row r="568" spans="1:66" x14ac:dyDescent="0.25">
      <c r="A568">
        <v>6016</v>
      </c>
      <c r="B568" t="s">
        <v>2818</v>
      </c>
      <c r="C568">
        <v>6</v>
      </c>
      <c r="D568">
        <v>0</v>
      </c>
      <c r="E568">
        <v>0</v>
      </c>
      <c r="F568" t="s">
        <v>1881</v>
      </c>
      <c r="G568" t="s">
        <v>1882</v>
      </c>
      <c r="H568" t="s">
        <v>1881</v>
      </c>
      <c r="I568" t="s">
        <v>1881</v>
      </c>
      <c r="J568" t="s">
        <v>1881</v>
      </c>
      <c r="K568" t="s">
        <v>1881</v>
      </c>
      <c r="L568" t="s">
        <v>1881</v>
      </c>
      <c r="M568" s="180">
        <v>42846</v>
      </c>
      <c r="N568" t="s">
        <v>1883</v>
      </c>
      <c r="O568" t="s">
        <v>1883</v>
      </c>
      <c r="P568" t="s">
        <v>1883</v>
      </c>
      <c r="Q568">
        <v>0</v>
      </c>
      <c r="R568">
        <v>0</v>
      </c>
      <c r="S568" t="s">
        <v>1883</v>
      </c>
      <c r="T568" t="s">
        <v>1883</v>
      </c>
      <c r="U568">
        <v>0</v>
      </c>
      <c r="V568" t="s">
        <v>1883</v>
      </c>
      <c r="W568">
        <v>0</v>
      </c>
      <c r="X568">
        <v>0</v>
      </c>
      <c r="Y568">
        <v>0</v>
      </c>
      <c r="Z568" t="s">
        <v>1881</v>
      </c>
      <c r="AA568" t="s">
        <v>1881</v>
      </c>
      <c r="AB568" t="s">
        <v>1881</v>
      </c>
      <c r="AC568">
        <v>0</v>
      </c>
      <c r="AD568">
        <v>0</v>
      </c>
      <c r="AE568">
        <v>0</v>
      </c>
      <c r="AF568">
        <v>0</v>
      </c>
      <c r="AG568" t="s">
        <v>1881</v>
      </c>
      <c r="AH568" s="181" t="s">
        <v>1883</v>
      </c>
      <c r="AI568" s="182">
        <v>250</v>
      </c>
      <c r="AJ568" s="181" t="s">
        <v>267</v>
      </c>
      <c r="AK568" s="181" t="s">
        <v>1883</v>
      </c>
      <c r="AL568" s="181" t="s">
        <v>1883</v>
      </c>
      <c r="AO568" s="181"/>
      <c r="AQ568">
        <v>10</v>
      </c>
      <c r="AR568" s="182">
        <v>40</v>
      </c>
      <c r="AS568" s="183" t="s">
        <v>1882</v>
      </c>
      <c r="AT568">
        <v>0</v>
      </c>
      <c r="AU568">
        <v>0</v>
      </c>
      <c r="AV568" s="182">
        <v>0</v>
      </c>
      <c r="AW568" s="184">
        <v>0</v>
      </c>
      <c r="AX568" s="183" t="s">
        <v>1881</v>
      </c>
      <c r="AY568" s="184">
        <v>0</v>
      </c>
      <c r="AZ568">
        <v>0</v>
      </c>
      <c r="BA568">
        <v>0</v>
      </c>
      <c r="BB568">
        <v>0</v>
      </c>
      <c r="BC568" s="182">
        <v>0</v>
      </c>
      <c r="BD568" t="s">
        <v>1883</v>
      </c>
      <c r="BE568" t="s">
        <v>1883</v>
      </c>
      <c r="BF568" t="s">
        <v>1883</v>
      </c>
      <c r="BG568" s="181" t="s">
        <v>1883</v>
      </c>
      <c r="BH568">
        <v>7.4</v>
      </c>
      <c r="BI568" s="184">
        <v>0</v>
      </c>
      <c r="BJ568" s="182">
        <v>0</v>
      </c>
      <c r="BK568" s="181" t="s">
        <v>1883</v>
      </c>
      <c r="BL568">
        <v>0</v>
      </c>
      <c r="BM568">
        <v>0</v>
      </c>
      <c r="BN568">
        <v>0</v>
      </c>
    </row>
    <row r="569" spans="1:66" x14ac:dyDescent="0.25">
      <c r="A569">
        <v>6028</v>
      </c>
      <c r="B569" t="s">
        <v>993</v>
      </c>
      <c r="C569">
        <v>6</v>
      </c>
      <c r="D569">
        <v>0</v>
      </c>
      <c r="E569">
        <v>0</v>
      </c>
      <c r="F569" t="s">
        <v>1881</v>
      </c>
      <c r="G569" t="s">
        <v>1882</v>
      </c>
      <c r="H569" t="s">
        <v>1881</v>
      </c>
      <c r="I569" t="s">
        <v>1881</v>
      </c>
      <c r="J569" t="s">
        <v>1881</v>
      </c>
      <c r="K569" t="s">
        <v>1881</v>
      </c>
      <c r="L569" t="s">
        <v>1881</v>
      </c>
      <c r="M569" s="180">
        <v>42858</v>
      </c>
      <c r="N569" t="s">
        <v>1883</v>
      </c>
      <c r="O569" t="s">
        <v>1883</v>
      </c>
      <c r="P569" t="s">
        <v>2819</v>
      </c>
      <c r="Q569">
        <v>0</v>
      </c>
      <c r="R569">
        <v>0</v>
      </c>
      <c r="S569" t="s">
        <v>1883</v>
      </c>
      <c r="T569" t="s">
        <v>1883</v>
      </c>
      <c r="U569">
        <v>2</v>
      </c>
      <c r="V569" t="s">
        <v>1896</v>
      </c>
      <c r="W569">
        <v>18</v>
      </c>
      <c r="X569">
        <v>0</v>
      </c>
      <c r="Y569">
        <v>0</v>
      </c>
      <c r="Z569" t="s">
        <v>1881</v>
      </c>
      <c r="AA569" t="s">
        <v>1881</v>
      </c>
      <c r="AB569" t="s">
        <v>1881</v>
      </c>
      <c r="AC569">
        <v>0</v>
      </c>
      <c r="AD569">
        <v>0</v>
      </c>
      <c r="AE569">
        <v>0</v>
      </c>
      <c r="AF569">
        <v>0</v>
      </c>
      <c r="AG569" t="s">
        <v>1882</v>
      </c>
      <c r="AH569" s="181" t="s">
        <v>1883</v>
      </c>
      <c r="AI569" s="182">
        <v>48</v>
      </c>
      <c r="AJ569" s="181" t="s">
        <v>1897</v>
      </c>
      <c r="AK569" s="181" t="s">
        <v>1883</v>
      </c>
      <c r="AL569" s="181" t="s">
        <v>1883</v>
      </c>
      <c r="AO569" s="181"/>
      <c r="AQ569">
        <v>10</v>
      </c>
      <c r="AR569" s="182">
        <v>40</v>
      </c>
      <c r="AS569" s="183" t="s">
        <v>1882</v>
      </c>
      <c r="AT569">
        <v>0</v>
      </c>
      <c r="AU569">
        <v>35</v>
      </c>
      <c r="AV569" s="182">
        <v>7</v>
      </c>
      <c r="AW569" s="184">
        <v>0</v>
      </c>
      <c r="AX569" s="183" t="s">
        <v>1881</v>
      </c>
      <c r="AY569" s="184">
        <v>0</v>
      </c>
      <c r="AZ569">
        <v>0</v>
      </c>
      <c r="BA569">
        <v>0</v>
      </c>
      <c r="BB569">
        <v>0</v>
      </c>
      <c r="BC569" s="182">
        <v>0</v>
      </c>
      <c r="BD569" t="s">
        <v>1883</v>
      </c>
      <c r="BE569" t="s">
        <v>1883</v>
      </c>
      <c r="BF569" t="s">
        <v>1883</v>
      </c>
      <c r="BG569" s="181" t="s">
        <v>1883</v>
      </c>
      <c r="BH569">
        <v>18</v>
      </c>
      <c r="BI569" s="184">
        <v>0</v>
      </c>
      <c r="BJ569" s="182">
        <v>0</v>
      </c>
      <c r="BK569" s="181" t="s">
        <v>1883</v>
      </c>
      <c r="BL569">
        <v>0</v>
      </c>
      <c r="BM569">
        <v>0</v>
      </c>
      <c r="BN569">
        <v>0</v>
      </c>
    </row>
    <row r="570" spans="1:66" x14ac:dyDescent="0.25">
      <c r="A570">
        <v>6029</v>
      </c>
      <c r="B570" t="s">
        <v>995</v>
      </c>
      <c r="C570">
        <v>6</v>
      </c>
      <c r="D570">
        <v>0</v>
      </c>
      <c r="E570">
        <v>0</v>
      </c>
      <c r="F570" t="s">
        <v>1881</v>
      </c>
      <c r="G570" t="s">
        <v>1882</v>
      </c>
      <c r="H570" t="s">
        <v>1881</v>
      </c>
      <c r="I570" t="s">
        <v>1881</v>
      </c>
      <c r="J570" t="s">
        <v>1881</v>
      </c>
      <c r="K570" t="s">
        <v>1881</v>
      </c>
      <c r="L570" t="s">
        <v>1881</v>
      </c>
      <c r="M570" s="180">
        <v>42858</v>
      </c>
      <c r="N570" t="s">
        <v>1883</v>
      </c>
      <c r="O570" t="s">
        <v>1883</v>
      </c>
      <c r="P570" t="s">
        <v>2820</v>
      </c>
      <c r="Q570">
        <v>0</v>
      </c>
      <c r="R570">
        <v>0</v>
      </c>
      <c r="S570" t="s">
        <v>1883</v>
      </c>
      <c r="T570" t="s">
        <v>1883</v>
      </c>
      <c r="U570">
        <v>2</v>
      </c>
      <c r="V570" t="s">
        <v>1896</v>
      </c>
      <c r="W570">
        <v>18</v>
      </c>
      <c r="X570">
        <v>0</v>
      </c>
      <c r="Y570">
        <v>0</v>
      </c>
      <c r="Z570" t="s">
        <v>1881</v>
      </c>
      <c r="AA570" t="s">
        <v>1881</v>
      </c>
      <c r="AB570" t="s">
        <v>1881</v>
      </c>
      <c r="AC570">
        <v>0</v>
      </c>
      <c r="AD570">
        <v>0</v>
      </c>
      <c r="AE570">
        <v>0</v>
      </c>
      <c r="AF570">
        <v>0</v>
      </c>
      <c r="AG570" t="s">
        <v>1882</v>
      </c>
      <c r="AH570" s="181" t="s">
        <v>1883</v>
      </c>
      <c r="AI570" s="182">
        <v>48</v>
      </c>
      <c r="AJ570" s="181" t="s">
        <v>1897</v>
      </c>
      <c r="AK570" s="181" t="s">
        <v>1883</v>
      </c>
      <c r="AL570" s="181" t="s">
        <v>1883</v>
      </c>
      <c r="AO570" s="181"/>
      <c r="AQ570">
        <v>10</v>
      </c>
      <c r="AR570" s="182">
        <v>40</v>
      </c>
      <c r="AS570" s="183" t="s">
        <v>1882</v>
      </c>
      <c r="AT570">
        <v>0</v>
      </c>
      <c r="AU570">
        <v>35</v>
      </c>
      <c r="AV570" s="182">
        <v>7</v>
      </c>
      <c r="AW570" s="184">
        <v>0</v>
      </c>
      <c r="AX570" s="183" t="s">
        <v>1881</v>
      </c>
      <c r="AY570" s="184">
        <v>0</v>
      </c>
      <c r="AZ570">
        <v>0</v>
      </c>
      <c r="BA570">
        <v>0</v>
      </c>
      <c r="BB570">
        <v>0</v>
      </c>
      <c r="BC570" s="182">
        <v>0</v>
      </c>
      <c r="BD570" t="s">
        <v>1883</v>
      </c>
      <c r="BE570" t="s">
        <v>1883</v>
      </c>
      <c r="BF570" t="s">
        <v>1883</v>
      </c>
      <c r="BG570" s="181" t="s">
        <v>1883</v>
      </c>
      <c r="BH570">
        <v>18</v>
      </c>
      <c r="BI570" s="184">
        <v>0</v>
      </c>
      <c r="BJ570" s="182">
        <v>0</v>
      </c>
      <c r="BK570" s="181" t="s">
        <v>1883</v>
      </c>
      <c r="BL570">
        <v>0</v>
      </c>
      <c r="BM570">
        <v>0</v>
      </c>
      <c r="BN570">
        <v>0</v>
      </c>
    </row>
    <row r="571" spans="1:66" x14ac:dyDescent="0.25">
      <c r="A571">
        <v>6030</v>
      </c>
      <c r="B571" t="s">
        <v>1338</v>
      </c>
      <c r="C571">
        <v>9</v>
      </c>
      <c r="D571">
        <v>0</v>
      </c>
      <c r="E571">
        <v>0</v>
      </c>
      <c r="F571" t="s">
        <v>1881</v>
      </c>
      <c r="G571" t="s">
        <v>1882</v>
      </c>
      <c r="H571" t="s">
        <v>1881</v>
      </c>
      <c r="I571" t="s">
        <v>1881</v>
      </c>
      <c r="J571" t="s">
        <v>1881</v>
      </c>
      <c r="K571" t="s">
        <v>1881</v>
      </c>
      <c r="L571" t="s">
        <v>1881</v>
      </c>
      <c r="M571" s="180">
        <v>42858</v>
      </c>
      <c r="N571" t="s">
        <v>1883</v>
      </c>
      <c r="O571" t="s">
        <v>1883</v>
      </c>
      <c r="P571" t="s">
        <v>2821</v>
      </c>
      <c r="Q571">
        <v>0</v>
      </c>
      <c r="R571">
        <v>0</v>
      </c>
      <c r="S571" t="s">
        <v>1883</v>
      </c>
      <c r="T571" t="s">
        <v>1883</v>
      </c>
      <c r="U571">
        <v>2</v>
      </c>
      <c r="V571" t="s">
        <v>1896</v>
      </c>
      <c r="W571">
        <v>13.5</v>
      </c>
      <c r="X571">
        <v>0</v>
      </c>
      <c r="Y571">
        <v>0</v>
      </c>
      <c r="Z571" t="s">
        <v>1881</v>
      </c>
      <c r="AA571" t="s">
        <v>1881</v>
      </c>
      <c r="AB571" t="s">
        <v>1881</v>
      </c>
      <c r="AC571">
        <v>0</v>
      </c>
      <c r="AD571">
        <v>0</v>
      </c>
      <c r="AE571">
        <v>0</v>
      </c>
      <c r="AF571">
        <v>0</v>
      </c>
      <c r="AG571" t="s">
        <v>1882</v>
      </c>
      <c r="AH571" s="181" t="s">
        <v>1883</v>
      </c>
      <c r="AI571" s="182">
        <v>48</v>
      </c>
      <c r="AJ571" s="181" t="s">
        <v>1897</v>
      </c>
      <c r="AK571" s="181" t="s">
        <v>1883</v>
      </c>
      <c r="AL571" s="181" t="s">
        <v>1883</v>
      </c>
      <c r="AO571" s="181"/>
      <c r="AQ571">
        <v>10</v>
      </c>
      <c r="AR571" s="182">
        <v>40</v>
      </c>
      <c r="AS571" s="183" t="s">
        <v>1882</v>
      </c>
      <c r="AT571">
        <v>0</v>
      </c>
      <c r="AU571">
        <v>36</v>
      </c>
      <c r="AV571" s="182">
        <v>8</v>
      </c>
      <c r="AW571" s="184">
        <v>0</v>
      </c>
      <c r="AX571" s="183" t="s">
        <v>1881</v>
      </c>
      <c r="AY571" s="184">
        <v>0</v>
      </c>
      <c r="AZ571">
        <v>0</v>
      </c>
      <c r="BA571">
        <v>0</v>
      </c>
      <c r="BB571">
        <v>0</v>
      </c>
      <c r="BC571" s="182">
        <v>0</v>
      </c>
      <c r="BD571" t="s">
        <v>1883</v>
      </c>
      <c r="BE571" t="s">
        <v>1883</v>
      </c>
      <c r="BF571" t="s">
        <v>1883</v>
      </c>
      <c r="BG571" s="181" t="s">
        <v>1883</v>
      </c>
      <c r="BH571">
        <v>13.5</v>
      </c>
      <c r="BI571" s="184">
        <v>0</v>
      </c>
      <c r="BJ571" s="182">
        <v>0</v>
      </c>
      <c r="BK571" s="181" t="s">
        <v>1883</v>
      </c>
      <c r="BL571">
        <v>0</v>
      </c>
      <c r="BM571">
        <v>0</v>
      </c>
      <c r="BN571">
        <v>0</v>
      </c>
    </row>
    <row r="572" spans="1:66" x14ac:dyDescent="0.25">
      <c r="A572">
        <v>6031</v>
      </c>
      <c r="B572" t="s">
        <v>997</v>
      </c>
      <c r="C572">
        <v>6</v>
      </c>
      <c r="D572">
        <v>0</v>
      </c>
      <c r="E572">
        <v>0</v>
      </c>
      <c r="F572" t="s">
        <v>1881</v>
      </c>
      <c r="G572" t="s">
        <v>1882</v>
      </c>
      <c r="H572" t="s">
        <v>1881</v>
      </c>
      <c r="I572" t="s">
        <v>1881</v>
      </c>
      <c r="J572" t="s">
        <v>1881</v>
      </c>
      <c r="K572" t="s">
        <v>1881</v>
      </c>
      <c r="L572" t="s">
        <v>1881</v>
      </c>
      <c r="M572" s="180">
        <v>42858</v>
      </c>
      <c r="N572" t="s">
        <v>1883</v>
      </c>
      <c r="O572" t="s">
        <v>1883</v>
      </c>
      <c r="P572" t="s">
        <v>2822</v>
      </c>
      <c r="Q572">
        <v>0</v>
      </c>
      <c r="R572">
        <v>0</v>
      </c>
      <c r="S572" t="s">
        <v>1883</v>
      </c>
      <c r="T572" t="s">
        <v>1883</v>
      </c>
      <c r="U572">
        <v>2</v>
      </c>
      <c r="V572" t="s">
        <v>1896</v>
      </c>
      <c r="W572">
        <v>18</v>
      </c>
      <c r="X572">
        <v>0</v>
      </c>
      <c r="Y572">
        <v>0</v>
      </c>
      <c r="Z572" t="s">
        <v>1881</v>
      </c>
      <c r="AA572" t="s">
        <v>1881</v>
      </c>
      <c r="AB572" t="s">
        <v>1881</v>
      </c>
      <c r="AC572">
        <v>0</v>
      </c>
      <c r="AD572">
        <v>0</v>
      </c>
      <c r="AE572">
        <v>0</v>
      </c>
      <c r="AF572">
        <v>0</v>
      </c>
      <c r="AG572" t="s">
        <v>1882</v>
      </c>
      <c r="AH572" s="181" t="s">
        <v>1883</v>
      </c>
      <c r="AI572" s="182">
        <v>48</v>
      </c>
      <c r="AJ572" s="181" t="s">
        <v>1897</v>
      </c>
      <c r="AK572" s="181" t="s">
        <v>1883</v>
      </c>
      <c r="AL572" s="181" t="s">
        <v>1883</v>
      </c>
      <c r="AO572" s="181"/>
      <c r="AQ572">
        <v>10</v>
      </c>
      <c r="AR572" s="182">
        <v>40</v>
      </c>
      <c r="AS572" s="183" t="s">
        <v>1882</v>
      </c>
      <c r="AT572">
        <v>0</v>
      </c>
      <c r="AU572">
        <v>35</v>
      </c>
      <c r="AV572" s="182">
        <v>7</v>
      </c>
      <c r="AW572" s="184">
        <v>0</v>
      </c>
      <c r="AX572" s="183" t="s">
        <v>1881</v>
      </c>
      <c r="AY572" s="184">
        <v>0</v>
      </c>
      <c r="AZ572">
        <v>0</v>
      </c>
      <c r="BA572">
        <v>0</v>
      </c>
      <c r="BB572">
        <v>0</v>
      </c>
      <c r="BC572" s="182">
        <v>0</v>
      </c>
      <c r="BD572" t="s">
        <v>1883</v>
      </c>
      <c r="BE572" t="s">
        <v>1883</v>
      </c>
      <c r="BF572" t="s">
        <v>1883</v>
      </c>
      <c r="BG572" s="181" t="s">
        <v>1883</v>
      </c>
      <c r="BH572">
        <v>18</v>
      </c>
      <c r="BI572" s="184">
        <v>0</v>
      </c>
      <c r="BJ572" s="182">
        <v>0</v>
      </c>
      <c r="BK572" s="181" t="s">
        <v>1883</v>
      </c>
      <c r="BL572">
        <v>0</v>
      </c>
      <c r="BM572">
        <v>0</v>
      </c>
      <c r="BN572">
        <v>0</v>
      </c>
    </row>
    <row r="573" spans="1:66" x14ac:dyDescent="0.25">
      <c r="A573">
        <v>6032</v>
      </c>
      <c r="B573" t="s">
        <v>2823</v>
      </c>
      <c r="C573">
        <v>9</v>
      </c>
      <c r="D573">
        <v>0</v>
      </c>
      <c r="E573">
        <v>0</v>
      </c>
      <c r="F573" t="s">
        <v>1881</v>
      </c>
      <c r="G573" t="s">
        <v>1882</v>
      </c>
      <c r="H573" t="s">
        <v>1881</v>
      </c>
      <c r="I573" t="s">
        <v>1881</v>
      </c>
      <c r="J573" t="s">
        <v>1881</v>
      </c>
      <c r="K573" t="s">
        <v>1881</v>
      </c>
      <c r="L573" t="s">
        <v>1881</v>
      </c>
      <c r="M573" s="180">
        <v>42858</v>
      </c>
      <c r="N573" t="s">
        <v>1883</v>
      </c>
      <c r="O573" t="s">
        <v>1883</v>
      </c>
      <c r="P573" t="s">
        <v>2824</v>
      </c>
      <c r="Q573">
        <v>0</v>
      </c>
      <c r="R573">
        <v>0</v>
      </c>
      <c r="S573" t="s">
        <v>1883</v>
      </c>
      <c r="T573" t="s">
        <v>1883</v>
      </c>
      <c r="U573">
        <v>2</v>
      </c>
      <c r="V573" t="s">
        <v>1896</v>
      </c>
      <c r="W573">
        <v>13.5</v>
      </c>
      <c r="X573">
        <v>0</v>
      </c>
      <c r="Y573">
        <v>0</v>
      </c>
      <c r="Z573" t="s">
        <v>1881</v>
      </c>
      <c r="AA573" t="s">
        <v>1881</v>
      </c>
      <c r="AB573" t="s">
        <v>1881</v>
      </c>
      <c r="AC573">
        <v>0</v>
      </c>
      <c r="AD573">
        <v>0</v>
      </c>
      <c r="AE573">
        <v>0</v>
      </c>
      <c r="AF573">
        <v>0</v>
      </c>
      <c r="AG573" t="s">
        <v>1882</v>
      </c>
      <c r="AH573" s="181" t="s">
        <v>1883</v>
      </c>
      <c r="AI573" s="182">
        <v>48</v>
      </c>
      <c r="AJ573" s="181" t="s">
        <v>1897</v>
      </c>
      <c r="AK573" s="181" t="s">
        <v>1883</v>
      </c>
      <c r="AL573" s="181" t="s">
        <v>1883</v>
      </c>
      <c r="AO573" s="181"/>
      <c r="AQ573">
        <v>10</v>
      </c>
      <c r="AR573" s="182">
        <v>40</v>
      </c>
      <c r="AS573" s="183" t="s">
        <v>1882</v>
      </c>
      <c r="AT573">
        <v>0</v>
      </c>
      <c r="AU573">
        <v>36</v>
      </c>
      <c r="AV573" s="182">
        <v>8</v>
      </c>
      <c r="AW573" s="184">
        <v>0</v>
      </c>
      <c r="AX573" s="183" t="s">
        <v>1881</v>
      </c>
      <c r="AY573" s="184">
        <v>0</v>
      </c>
      <c r="AZ573">
        <v>0</v>
      </c>
      <c r="BA573">
        <v>0</v>
      </c>
      <c r="BB573">
        <v>0</v>
      </c>
      <c r="BC573" s="182">
        <v>0</v>
      </c>
      <c r="BD573" t="s">
        <v>1883</v>
      </c>
      <c r="BE573" t="s">
        <v>1883</v>
      </c>
      <c r="BF573" t="s">
        <v>1883</v>
      </c>
      <c r="BG573" s="181" t="s">
        <v>1883</v>
      </c>
      <c r="BH573">
        <v>13.5</v>
      </c>
      <c r="BI573" s="184">
        <v>0</v>
      </c>
      <c r="BJ573" s="182">
        <v>0</v>
      </c>
      <c r="BK573" s="181" t="s">
        <v>1883</v>
      </c>
      <c r="BL573">
        <v>0</v>
      </c>
      <c r="BM573">
        <v>0</v>
      </c>
      <c r="BN573">
        <v>0</v>
      </c>
    </row>
    <row r="574" spans="1:66" x14ac:dyDescent="0.25">
      <c r="A574">
        <v>6033</v>
      </c>
      <c r="B574" t="s">
        <v>2825</v>
      </c>
      <c r="C574">
        <v>6</v>
      </c>
      <c r="D574">
        <v>0</v>
      </c>
      <c r="E574">
        <v>0</v>
      </c>
      <c r="F574" t="s">
        <v>1881</v>
      </c>
      <c r="G574" t="s">
        <v>1882</v>
      </c>
      <c r="H574" t="s">
        <v>1881</v>
      </c>
      <c r="I574" t="s">
        <v>1881</v>
      </c>
      <c r="J574" t="s">
        <v>1881</v>
      </c>
      <c r="K574" t="s">
        <v>1881</v>
      </c>
      <c r="L574" t="s">
        <v>1881</v>
      </c>
      <c r="M574" s="180">
        <v>42858</v>
      </c>
      <c r="N574" t="s">
        <v>1883</v>
      </c>
      <c r="O574" t="s">
        <v>1883</v>
      </c>
      <c r="P574" t="s">
        <v>2826</v>
      </c>
      <c r="Q574">
        <v>0</v>
      </c>
      <c r="R574">
        <v>0</v>
      </c>
      <c r="S574" t="s">
        <v>1883</v>
      </c>
      <c r="T574" t="s">
        <v>1883</v>
      </c>
      <c r="U574">
        <v>2</v>
      </c>
      <c r="V574" t="s">
        <v>1896</v>
      </c>
      <c r="W574">
        <v>18</v>
      </c>
      <c r="X574">
        <v>0</v>
      </c>
      <c r="Y574">
        <v>0</v>
      </c>
      <c r="Z574" t="s">
        <v>1881</v>
      </c>
      <c r="AA574" t="s">
        <v>1881</v>
      </c>
      <c r="AB574" t="s">
        <v>1881</v>
      </c>
      <c r="AC574">
        <v>0</v>
      </c>
      <c r="AD574">
        <v>0</v>
      </c>
      <c r="AE574">
        <v>0</v>
      </c>
      <c r="AF574">
        <v>0</v>
      </c>
      <c r="AG574" t="s">
        <v>1882</v>
      </c>
      <c r="AH574" s="181" t="s">
        <v>1883</v>
      </c>
      <c r="AI574" s="182">
        <v>48</v>
      </c>
      <c r="AJ574" s="181" t="s">
        <v>1897</v>
      </c>
      <c r="AK574" s="181" t="s">
        <v>1883</v>
      </c>
      <c r="AL574" s="181" t="s">
        <v>1883</v>
      </c>
      <c r="AO574" s="181"/>
      <c r="AQ574">
        <v>10</v>
      </c>
      <c r="AR574" s="182">
        <v>40</v>
      </c>
      <c r="AS574" s="183" t="s">
        <v>1882</v>
      </c>
      <c r="AT574">
        <v>0</v>
      </c>
      <c r="AU574">
        <v>35</v>
      </c>
      <c r="AV574" s="182">
        <v>7</v>
      </c>
      <c r="AW574" s="184">
        <v>0</v>
      </c>
      <c r="AX574" s="183" t="s">
        <v>1881</v>
      </c>
      <c r="AY574" s="184">
        <v>0</v>
      </c>
      <c r="AZ574">
        <v>0</v>
      </c>
      <c r="BA574">
        <v>0</v>
      </c>
      <c r="BB574">
        <v>0</v>
      </c>
      <c r="BC574" s="182">
        <v>0</v>
      </c>
      <c r="BD574" t="s">
        <v>1883</v>
      </c>
      <c r="BE574" t="s">
        <v>1883</v>
      </c>
      <c r="BF574" t="s">
        <v>1883</v>
      </c>
      <c r="BG574" s="181" t="s">
        <v>1883</v>
      </c>
      <c r="BH574">
        <v>18</v>
      </c>
      <c r="BI574" s="184">
        <v>0</v>
      </c>
      <c r="BJ574" s="182">
        <v>0</v>
      </c>
      <c r="BK574" s="181" t="s">
        <v>1883</v>
      </c>
      <c r="BL574">
        <v>0</v>
      </c>
      <c r="BM574">
        <v>0</v>
      </c>
      <c r="BN574">
        <v>0</v>
      </c>
    </row>
    <row r="575" spans="1:66" x14ac:dyDescent="0.25">
      <c r="A575">
        <v>6035</v>
      </c>
      <c r="B575" t="s">
        <v>2827</v>
      </c>
      <c r="C575">
        <v>12</v>
      </c>
      <c r="D575">
        <v>0</v>
      </c>
      <c r="E575">
        <v>0</v>
      </c>
      <c r="F575" t="s">
        <v>1881</v>
      </c>
      <c r="G575" t="s">
        <v>1882</v>
      </c>
      <c r="H575" t="s">
        <v>1881</v>
      </c>
      <c r="I575" t="s">
        <v>1881</v>
      </c>
      <c r="J575" t="s">
        <v>1881</v>
      </c>
      <c r="K575" t="s">
        <v>1881</v>
      </c>
      <c r="L575" t="s">
        <v>1881</v>
      </c>
      <c r="M575" s="180">
        <v>42859</v>
      </c>
      <c r="N575" t="s">
        <v>1883</v>
      </c>
      <c r="O575" t="s">
        <v>1883</v>
      </c>
      <c r="P575" t="s">
        <v>2828</v>
      </c>
      <c r="Q575">
        <v>0</v>
      </c>
      <c r="R575">
        <v>0</v>
      </c>
      <c r="S575" t="s">
        <v>1883</v>
      </c>
      <c r="T575" t="s">
        <v>1883</v>
      </c>
      <c r="U575">
        <v>0</v>
      </c>
      <c r="V575" t="s">
        <v>1883</v>
      </c>
      <c r="W575">
        <v>0</v>
      </c>
      <c r="X575">
        <v>0</v>
      </c>
      <c r="Y575">
        <v>0</v>
      </c>
      <c r="Z575" t="s">
        <v>1881</v>
      </c>
      <c r="AA575" t="s">
        <v>1881</v>
      </c>
      <c r="AB575" t="s">
        <v>1881</v>
      </c>
      <c r="AC575">
        <v>0</v>
      </c>
      <c r="AD575">
        <v>0</v>
      </c>
      <c r="AE575">
        <v>0</v>
      </c>
      <c r="AF575">
        <v>0</v>
      </c>
      <c r="AG575" t="s">
        <v>1881</v>
      </c>
      <c r="AH575" s="181" t="s">
        <v>1883</v>
      </c>
      <c r="AI575" s="182">
        <v>46</v>
      </c>
      <c r="AJ575" s="181" t="s">
        <v>1932</v>
      </c>
      <c r="AK575" s="181" t="s">
        <v>1883</v>
      </c>
      <c r="AL575" s="181" t="s">
        <v>1883</v>
      </c>
      <c r="AO575" s="181"/>
      <c r="AQ575">
        <v>10</v>
      </c>
      <c r="AR575" s="182">
        <v>40</v>
      </c>
      <c r="AS575" s="183" t="s">
        <v>1882</v>
      </c>
      <c r="AT575">
        <v>0</v>
      </c>
      <c r="AU575">
        <v>54</v>
      </c>
      <c r="AV575" s="182">
        <v>6</v>
      </c>
      <c r="AW575" s="184">
        <v>0</v>
      </c>
      <c r="AX575" s="183" t="s">
        <v>1881</v>
      </c>
      <c r="AY575" s="184">
        <v>0</v>
      </c>
      <c r="AZ575">
        <v>0</v>
      </c>
      <c r="BA575">
        <v>0</v>
      </c>
      <c r="BB575">
        <v>0</v>
      </c>
      <c r="BC575" s="182">
        <v>0</v>
      </c>
      <c r="BD575" t="s">
        <v>1883</v>
      </c>
      <c r="BE575" t="s">
        <v>1883</v>
      </c>
      <c r="BF575" t="s">
        <v>1883</v>
      </c>
      <c r="BG575" s="181" t="s">
        <v>1883</v>
      </c>
      <c r="BH575">
        <v>0</v>
      </c>
      <c r="BI575" s="184">
        <v>0</v>
      </c>
      <c r="BJ575" s="182">
        <v>0</v>
      </c>
      <c r="BK575" s="181" t="s">
        <v>1883</v>
      </c>
      <c r="BL575">
        <v>0</v>
      </c>
      <c r="BM575">
        <v>0</v>
      </c>
      <c r="BN575">
        <v>0</v>
      </c>
    </row>
    <row r="576" spans="1:66" x14ac:dyDescent="0.25">
      <c r="A576">
        <v>6036</v>
      </c>
      <c r="B576" t="s">
        <v>2829</v>
      </c>
      <c r="C576">
        <v>12</v>
      </c>
      <c r="D576">
        <v>0</v>
      </c>
      <c r="E576">
        <v>0</v>
      </c>
      <c r="F576" t="s">
        <v>1881</v>
      </c>
      <c r="G576" t="s">
        <v>1882</v>
      </c>
      <c r="H576" t="s">
        <v>1881</v>
      </c>
      <c r="I576" t="s">
        <v>1881</v>
      </c>
      <c r="J576" t="s">
        <v>1881</v>
      </c>
      <c r="K576" t="s">
        <v>1881</v>
      </c>
      <c r="L576" t="s">
        <v>1881</v>
      </c>
      <c r="M576" s="180">
        <v>42859</v>
      </c>
      <c r="N576" t="s">
        <v>1883</v>
      </c>
      <c r="O576" t="s">
        <v>1883</v>
      </c>
      <c r="P576" t="s">
        <v>2830</v>
      </c>
      <c r="Q576">
        <v>0</v>
      </c>
      <c r="R576">
        <v>0</v>
      </c>
      <c r="S576" t="s">
        <v>1883</v>
      </c>
      <c r="T576" t="s">
        <v>1883</v>
      </c>
      <c r="U576">
        <v>0</v>
      </c>
      <c r="V576" t="s">
        <v>1883</v>
      </c>
      <c r="W576">
        <v>0</v>
      </c>
      <c r="X576">
        <v>0</v>
      </c>
      <c r="Y576">
        <v>0</v>
      </c>
      <c r="Z576" t="s">
        <v>1881</v>
      </c>
      <c r="AA576" t="s">
        <v>1881</v>
      </c>
      <c r="AB576" t="s">
        <v>1881</v>
      </c>
      <c r="AC576">
        <v>0</v>
      </c>
      <c r="AD576">
        <v>0</v>
      </c>
      <c r="AE576">
        <v>0</v>
      </c>
      <c r="AF576">
        <v>0</v>
      </c>
      <c r="AG576" t="s">
        <v>1881</v>
      </c>
      <c r="AH576" s="181" t="s">
        <v>1883</v>
      </c>
      <c r="AI576" s="182">
        <v>46</v>
      </c>
      <c r="AJ576" s="181" t="s">
        <v>1932</v>
      </c>
      <c r="AK576" s="181" t="s">
        <v>1883</v>
      </c>
      <c r="AL576" s="181" t="s">
        <v>1883</v>
      </c>
      <c r="AO576" s="181"/>
      <c r="AQ576">
        <v>10</v>
      </c>
      <c r="AR576" s="182">
        <v>40</v>
      </c>
      <c r="AS576" s="183" t="s">
        <v>1882</v>
      </c>
      <c r="AT576">
        <v>0</v>
      </c>
      <c r="AU576">
        <v>120</v>
      </c>
      <c r="AV576" s="182">
        <v>10</v>
      </c>
      <c r="AW576" s="184">
        <v>0</v>
      </c>
      <c r="AX576" s="183" t="s">
        <v>1881</v>
      </c>
      <c r="AY576" s="184">
        <v>0</v>
      </c>
      <c r="AZ576">
        <v>0</v>
      </c>
      <c r="BA576">
        <v>0</v>
      </c>
      <c r="BB576">
        <v>0</v>
      </c>
      <c r="BC576" s="182">
        <v>0</v>
      </c>
      <c r="BD576" t="s">
        <v>1883</v>
      </c>
      <c r="BE576" t="s">
        <v>1883</v>
      </c>
      <c r="BF576" t="s">
        <v>1883</v>
      </c>
      <c r="BG576" s="181" t="s">
        <v>1883</v>
      </c>
      <c r="BH576">
        <v>0</v>
      </c>
      <c r="BI576" s="184">
        <v>0</v>
      </c>
      <c r="BJ576" s="182">
        <v>0</v>
      </c>
      <c r="BK576" s="181" t="s">
        <v>1883</v>
      </c>
      <c r="BL576">
        <v>0</v>
      </c>
      <c r="BM576">
        <v>0</v>
      </c>
      <c r="BN576">
        <v>0</v>
      </c>
    </row>
    <row r="577" spans="1:66" x14ac:dyDescent="0.25">
      <c r="A577">
        <v>6037</v>
      </c>
      <c r="B577" t="s">
        <v>2831</v>
      </c>
      <c r="C577">
        <v>20</v>
      </c>
      <c r="D577">
        <v>0</v>
      </c>
      <c r="E577">
        <v>0</v>
      </c>
      <c r="F577" t="s">
        <v>1881</v>
      </c>
      <c r="G577" t="s">
        <v>1882</v>
      </c>
      <c r="H577" t="s">
        <v>1881</v>
      </c>
      <c r="I577" t="s">
        <v>1881</v>
      </c>
      <c r="J577" t="s">
        <v>1881</v>
      </c>
      <c r="K577" t="s">
        <v>1881</v>
      </c>
      <c r="L577" t="s">
        <v>1881</v>
      </c>
      <c r="M577" s="180">
        <v>42859</v>
      </c>
      <c r="N577" t="s">
        <v>1883</v>
      </c>
      <c r="O577" t="s">
        <v>1883</v>
      </c>
      <c r="P577" t="s">
        <v>2832</v>
      </c>
      <c r="Q577">
        <v>0</v>
      </c>
      <c r="R577">
        <v>0</v>
      </c>
      <c r="S577" t="s">
        <v>1883</v>
      </c>
      <c r="T577" t="s">
        <v>1883</v>
      </c>
      <c r="U577">
        <v>0</v>
      </c>
      <c r="V577" t="s">
        <v>1883</v>
      </c>
      <c r="W577">
        <v>0</v>
      </c>
      <c r="X577">
        <v>0</v>
      </c>
      <c r="Y577">
        <v>0</v>
      </c>
      <c r="Z577" t="s">
        <v>1881</v>
      </c>
      <c r="AA577" t="s">
        <v>1881</v>
      </c>
      <c r="AB577" t="s">
        <v>1881</v>
      </c>
      <c r="AC577">
        <v>0</v>
      </c>
      <c r="AD577">
        <v>0</v>
      </c>
      <c r="AE577">
        <v>0</v>
      </c>
      <c r="AF577">
        <v>0</v>
      </c>
      <c r="AG577" t="s">
        <v>1881</v>
      </c>
      <c r="AH577" s="181" t="s">
        <v>1883</v>
      </c>
      <c r="AI577" s="182">
        <v>46</v>
      </c>
      <c r="AJ577" s="181" t="s">
        <v>1932</v>
      </c>
      <c r="AK577" s="181" t="s">
        <v>1883</v>
      </c>
      <c r="AL577" s="181" t="s">
        <v>1883</v>
      </c>
      <c r="AO577" s="181"/>
      <c r="AQ577">
        <v>10</v>
      </c>
      <c r="AR577" s="182">
        <v>40</v>
      </c>
      <c r="AS577" s="183" t="s">
        <v>1882</v>
      </c>
      <c r="AT577">
        <v>0</v>
      </c>
      <c r="AU577">
        <v>108</v>
      </c>
      <c r="AV577" s="182">
        <v>6</v>
      </c>
      <c r="AW577" s="184">
        <v>0</v>
      </c>
      <c r="AX577" s="183" t="s">
        <v>1881</v>
      </c>
      <c r="AY577" s="184">
        <v>0</v>
      </c>
      <c r="AZ577">
        <v>0</v>
      </c>
      <c r="BA577">
        <v>0</v>
      </c>
      <c r="BB577">
        <v>0</v>
      </c>
      <c r="BC577" s="182">
        <v>0</v>
      </c>
      <c r="BD577" t="s">
        <v>1883</v>
      </c>
      <c r="BE577" t="s">
        <v>1883</v>
      </c>
      <c r="BF577" t="s">
        <v>1883</v>
      </c>
      <c r="BG577" s="181" t="s">
        <v>1883</v>
      </c>
      <c r="BH577">
        <v>0</v>
      </c>
      <c r="BI577" s="184">
        <v>0</v>
      </c>
      <c r="BJ577" s="182">
        <v>0</v>
      </c>
      <c r="BK577" s="181" t="s">
        <v>1883</v>
      </c>
      <c r="BL577">
        <v>0</v>
      </c>
      <c r="BM577">
        <v>0</v>
      </c>
      <c r="BN577">
        <v>0</v>
      </c>
    </row>
    <row r="578" spans="1:66" x14ac:dyDescent="0.25">
      <c r="A578">
        <v>6040</v>
      </c>
      <c r="B578" t="s">
        <v>2833</v>
      </c>
      <c r="C578">
        <v>8</v>
      </c>
      <c r="D578">
        <v>0</v>
      </c>
      <c r="E578">
        <v>0</v>
      </c>
      <c r="F578" t="s">
        <v>1881</v>
      </c>
      <c r="G578" t="s">
        <v>1882</v>
      </c>
      <c r="H578" t="s">
        <v>1881</v>
      </c>
      <c r="I578" t="s">
        <v>1881</v>
      </c>
      <c r="J578" t="s">
        <v>1881</v>
      </c>
      <c r="K578" t="s">
        <v>1881</v>
      </c>
      <c r="L578" t="s">
        <v>1881</v>
      </c>
      <c r="M578" s="180">
        <v>42860</v>
      </c>
      <c r="N578" t="s">
        <v>1883</v>
      </c>
      <c r="O578" t="s">
        <v>1883</v>
      </c>
      <c r="P578" t="s">
        <v>1883</v>
      </c>
      <c r="Q578">
        <v>0</v>
      </c>
      <c r="R578">
        <v>0</v>
      </c>
      <c r="S578" t="s">
        <v>1883</v>
      </c>
      <c r="T578" t="s">
        <v>1883</v>
      </c>
      <c r="U578">
        <v>0</v>
      </c>
      <c r="V578" t="s">
        <v>1883</v>
      </c>
      <c r="W578">
        <v>0</v>
      </c>
      <c r="X578">
        <v>0</v>
      </c>
      <c r="Y578">
        <v>0</v>
      </c>
      <c r="Z578" t="s">
        <v>1881</v>
      </c>
      <c r="AA578" t="s">
        <v>1881</v>
      </c>
      <c r="AB578" t="s">
        <v>1881</v>
      </c>
      <c r="AC578">
        <v>0</v>
      </c>
      <c r="AD578">
        <v>0</v>
      </c>
      <c r="AE578">
        <v>0</v>
      </c>
      <c r="AF578">
        <v>0</v>
      </c>
      <c r="AG578" t="s">
        <v>1881</v>
      </c>
      <c r="AH578" s="181" t="s">
        <v>1883</v>
      </c>
      <c r="AI578" s="182">
        <v>244</v>
      </c>
      <c r="AJ578" s="181" t="s">
        <v>2720</v>
      </c>
      <c r="AK578" s="181" t="s">
        <v>1883</v>
      </c>
      <c r="AL578" s="181" t="s">
        <v>1883</v>
      </c>
      <c r="AO578" s="181"/>
      <c r="AQ578">
        <v>10</v>
      </c>
      <c r="AR578" s="182">
        <v>40</v>
      </c>
      <c r="AS578" s="183" t="s">
        <v>1882</v>
      </c>
      <c r="AT578">
        <v>0</v>
      </c>
      <c r="AU578">
        <v>80</v>
      </c>
      <c r="AV578" s="182">
        <v>0</v>
      </c>
      <c r="AW578" s="184">
        <v>0</v>
      </c>
      <c r="AX578" s="183" t="s">
        <v>1881</v>
      </c>
      <c r="AY578" s="184">
        <v>0</v>
      </c>
      <c r="AZ578">
        <v>0</v>
      </c>
      <c r="BA578">
        <v>0</v>
      </c>
      <c r="BB578">
        <v>0</v>
      </c>
      <c r="BC578" s="182">
        <v>0</v>
      </c>
      <c r="BD578" t="s">
        <v>1883</v>
      </c>
      <c r="BE578" t="s">
        <v>1883</v>
      </c>
      <c r="BF578" t="s">
        <v>1883</v>
      </c>
      <c r="BG578" s="181" t="s">
        <v>1883</v>
      </c>
      <c r="BH578">
        <v>0</v>
      </c>
      <c r="BI578" s="184">
        <v>0</v>
      </c>
      <c r="BJ578" s="182">
        <v>0</v>
      </c>
      <c r="BK578" s="181" t="s">
        <v>1883</v>
      </c>
      <c r="BL578">
        <v>0</v>
      </c>
      <c r="BM578">
        <v>0</v>
      </c>
      <c r="BN578">
        <v>0</v>
      </c>
    </row>
    <row r="579" spans="1:66" x14ac:dyDescent="0.25">
      <c r="A579">
        <v>6075</v>
      </c>
      <c r="B579" t="s">
        <v>2834</v>
      </c>
      <c r="C579">
        <v>6</v>
      </c>
      <c r="D579">
        <v>0</v>
      </c>
      <c r="E579">
        <v>0</v>
      </c>
      <c r="F579" t="s">
        <v>1881</v>
      </c>
      <c r="G579" t="s">
        <v>1882</v>
      </c>
      <c r="H579" t="s">
        <v>1881</v>
      </c>
      <c r="I579" t="s">
        <v>1881</v>
      </c>
      <c r="J579" t="s">
        <v>1881</v>
      </c>
      <c r="K579" t="s">
        <v>1881</v>
      </c>
      <c r="L579" t="s">
        <v>1881</v>
      </c>
      <c r="M579" s="180">
        <v>42888</v>
      </c>
      <c r="N579" t="s">
        <v>1883</v>
      </c>
      <c r="O579" t="s">
        <v>2835</v>
      </c>
      <c r="P579" t="s">
        <v>2835</v>
      </c>
      <c r="Q579">
        <v>0</v>
      </c>
      <c r="R579">
        <v>0</v>
      </c>
      <c r="S579" t="s">
        <v>1883</v>
      </c>
      <c r="T579" t="s">
        <v>1883</v>
      </c>
      <c r="U579">
        <v>0</v>
      </c>
      <c r="V579" t="s">
        <v>1883</v>
      </c>
      <c r="W579">
        <v>0</v>
      </c>
      <c r="X579">
        <v>0</v>
      </c>
      <c r="Y579">
        <v>0</v>
      </c>
      <c r="Z579" t="s">
        <v>1881</v>
      </c>
      <c r="AA579" t="s">
        <v>1881</v>
      </c>
      <c r="AB579" t="s">
        <v>1881</v>
      </c>
      <c r="AC579">
        <v>0</v>
      </c>
      <c r="AD579">
        <v>0</v>
      </c>
      <c r="AE579">
        <v>0</v>
      </c>
      <c r="AF579">
        <v>0</v>
      </c>
      <c r="AG579" t="s">
        <v>1881</v>
      </c>
      <c r="AH579" s="181" t="s">
        <v>1883</v>
      </c>
      <c r="AI579" s="182">
        <v>244</v>
      </c>
      <c r="AJ579" s="181" t="s">
        <v>2720</v>
      </c>
      <c r="AK579" s="181" t="s">
        <v>1883</v>
      </c>
      <c r="AL579" s="181" t="s">
        <v>1883</v>
      </c>
      <c r="AO579" s="181"/>
      <c r="AQ579">
        <v>10</v>
      </c>
      <c r="AR579" s="182">
        <v>40</v>
      </c>
      <c r="AS579" s="183" t="s">
        <v>1882</v>
      </c>
      <c r="AT579">
        <v>0</v>
      </c>
      <c r="AU579">
        <v>0</v>
      </c>
      <c r="AV579" s="182">
        <v>0</v>
      </c>
      <c r="AW579" s="184">
        <v>0</v>
      </c>
      <c r="AX579" s="183" t="s">
        <v>1881</v>
      </c>
      <c r="AY579" s="184">
        <v>0</v>
      </c>
      <c r="AZ579">
        <v>0</v>
      </c>
      <c r="BA579">
        <v>0</v>
      </c>
      <c r="BB579">
        <v>0</v>
      </c>
      <c r="BC579" s="182">
        <v>0</v>
      </c>
      <c r="BD579" t="s">
        <v>1883</v>
      </c>
      <c r="BE579" t="s">
        <v>1883</v>
      </c>
      <c r="BF579" t="s">
        <v>1883</v>
      </c>
      <c r="BG579" s="181" t="s">
        <v>1883</v>
      </c>
      <c r="BH579">
        <v>0</v>
      </c>
      <c r="BI579" s="184">
        <v>0</v>
      </c>
      <c r="BJ579" s="182">
        <v>0</v>
      </c>
      <c r="BK579" s="181" t="s">
        <v>1883</v>
      </c>
      <c r="BL579">
        <v>0</v>
      </c>
      <c r="BM579">
        <v>0</v>
      </c>
      <c r="BN579">
        <v>0</v>
      </c>
    </row>
    <row r="580" spans="1:66" x14ac:dyDescent="0.25">
      <c r="A580">
        <v>6076</v>
      </c>
      <c r="B580" t="s">
        <v>2836</v>
      </c>
      <c r="C580">
        <v>6</v>
      </c>
      <c r="D580">
        <v>0</v>
      </c>
      <c r="E580">
        <v>0</v>
      </c>
      <c r="F580" t="s">
        <v>1881</v>
      </c>
      <c r="G580" t="s">
        <v>1882</v>
      </c>
      <c r="H580" t="s">
        <v>1881</v>
      </c>
      <c r="I580" t="s">
        <v>1881</v>
      </c>
      <c r="J580" t="s">
        <v>1881</v>
      </c>
      <c r="K580" t="s">
        <v>1881</v>
      </c>
      <c r="L580" t="s">
        <v>1881</v>
      </c>
      <c r="M580" s="180">
        <v>42888</v>
      </c>
      <c r="N580" t="s">
        <v>1883</v>
      </c>
      <c r="O580" t="s">
        <v>1883</v>
      </c>
      <c r="P580" t="s">
        <v>1883</v>
      </c>
      <c r="Q580">
        <v>0</v>
      </c>
      <c r="R580">
        <v>0</v>
      </c>
      <c r="S580" t="s">
        <v>1883</v>
      </c>
      <c r="T580" t="s">
        <v>1883</v>
      </c>
      <c r="U580">
        <v>0</v>
      </c>
      <c r="V580" t="s">
        <v>1883</v>
      </c>
      <c r="W580">
        <v>0</v>
      </c>
      <c r="X580">
        <v>0</v>
      </c>
      <c r="Y580">
        <v>0</v>
      </c>
      <c r="Z580" t="s">
        <v>1881</v>
      </c>
      <c r="AA580" t="s">
        <v>1881</v>
      </c>
      <c r="AB580" t="s">
        <v>1881</v>
      </c>
      <c r="AC580">
        <v>0</v>
      </c>
      <c r="AD580">
        <v>0</v>
      </c>
      <c r="AE580">
        <v>0</v>
      </c>
      <c r="AF580">
        <v>0</v>
      </c>
      <c r="AG580" t="s">
        <v>1881</v>
      </c>
      <c r="AH580" s="181" t="s">
        <v>1883</v>
      </c>
      <c r="AI580" s="182">
        <v>244</v>
      </c>
      <c r="AJ580" s="181" t="s">
        <v>2720</v>
      </c>
      <c r="AK580" s="181" t="s">
        <v>1883</v>
      </c>
      <c r="AL580" s="181" t="s">
        <v>1883</v>
      </c>
      <c r="AO580" s="181"/>
      <c r="AQ580">
        <v>10</v>
      </c>
      <c r="AR580" s="182">
        <v>40</v>
      </c>
      <c r="AS580" s="183" t="s">
        <v>1882</v>
      </c>
      <c r="AT580">
        <v>0</v>
      </c>
      <c r="AU580">
        <v>0</v>
      </c>
      <c r="AV580" s="182">
        <v>0</v>
      </c>
      <c r="AW580" s="184">
        <v>0</v>
      </c>
      <c r="AX580" s="183" t="s">
        <v>1881</v>
      </c>
      <c r="AY580" s="184">
        <v>0</v>
      </c>
      <c r="AZ580">
        <v>0</v>
      </c>
      <c r="BA580">
        <v>0</v>
      </c>
      <c r="BB580">
        <v>0</v>
      </c>
      <c r="BC580" s="182">
        <v>0</v>
      </c>
      <c r="BD580" t="s">
        <v>1883</v>
      </c>
      <c r="BE580" t="s">
        <v>1883</v>
      </c>
      <c r="BF580" t="s">
        <v>1883</v>
      </c>
      <c r="BG580" s="181" t="s">
        <v>1883</v>
      </c>
      <c r="BH580">
        <v>0</v>
      </c>
      <c r="BI580" s="184">
        <v>0</v>
      </c>
      <c r="BJ580" s="182">
        <v>0</v>
      </c>
      <c r="BK580" s="181" t="s">
        <v>1883</v>
      </c>
      <c r="BL580">
        <v>0</v>
      </c>
      <c r="BM580">
        <v>0</v>
      </c>
      <c r="BN580">
        <v>0</v>
      </c>
    </row>
    <row r="581" spans="1:66" x14ac:dyDescent="0.25">
      <c r="A581">
        <v>6080</v>
      </c>
      <c r="B581" t="s">
        <v>1420</v>
      </c>
      <c r="C581">
        <v>6</v>
      </c>
      <c r="D581">
        <v>0</v>
      </c>
      <c r="E581">
        <v>0</v>
      </c>
      <c r="F581" t="s">
        <v>1881</v>
      </c>
      <c r="G581" t="s">
        <v>1882</v>
      </c>
      <c r="H581" t="s">
        <v>1881</v>
      </c>
      <c r="I581" t="s">
        <v>1881</v>
      </c>
      <c r="J581" t="s">
        <v>1881</v>
      </c>
      <c r="K581" t="s">
        <v>1881</v>
      </c>
      <c r="L581" t="s">
        <v>1881</v>
      </c>
      <c r="M581" s="180">
        <v>42892</v>
      </c>
      <c r="N581" t="s">
        <v>1883</v>
      </c>
      <c r="O581" t="s">
        <v>1883</v>
      </c>
      <c r="P581" t="s">
        <v>2837</v>
      </c>
      <c r="Q581">
        <v>0</v>
      </c>
      <c r="R581">
        <v>0</v>
      </c>
      <c r="S581" t="s">
        <v>1883</v>
      </c>
      <c r="T581" t="s">
        <v>1883</v>
      </c>
      <c r="U581">
        <v>0</v>
      </c>
      <c r="V581" t="s">
        <v>1883</v>
      </c>
      <c r="W581">
        <v>0</v>
      </c>
      <c r="X581">
        <v>0</v>
      </c>
      <c r="Y581">
        <v>0</v>
      </c>
      <c r="Z581" t="s">
        <v>1881</v>
      </c>
      <c r="AA581" t="s">
        <v>1881</v>
      </c>
      <c r="AB581" t="s">
        <v>1881</v>
      </c>
      <c r="AC581">
        <v>0</v>
      </c>
      <c r="AD581">
        <v>0</v>
      </c>
      <c r="AE581">
        <v>0</v>
      </c>
      <c r="AF581">
        <v>0</v>
      </c>
      <c r="AG581" t="s">
        <v>1881</v>
      </c>
      <c r="AH581" s="181" t="s">
        <v>1883</v>
      </c>
      <c r="AI581" s="182">
        <v>116</v>
      </c>
      <c r="AJ581" s="181" t="s">
        <v>1992</v>
      </c>
      <c r="AK581" s="181" t="s">
        <v>2838</v>
      </c>
      <c r="AL581" s="181" t="s">
        <v>1883</v>
      </c>
      <c r="AO581" s="181"/>
      <c r="AQ581">
        <v>10</v>
      </c>
      <c r="AR581" s="182">
        <v>40</v>
      </c>
      <c r="AS581" s="183" t="s">
        <v>1882</v>
      </c>
      <c r="AT581">
        <v>0</v>
      </c>
      <c r="AU581">
        <v>160</v>
      </c>
      <c r="AV581" s="182">
        <v>8</v>
      </c>
      <c r="AW581" s="184">
        <v>0</v>
      </c>
      <c r="AX581" s="183" t="s">
        <v>1881</v>
      </c>
      <c r="AY581" s="184">
        <v>0</v>
      </c>
      <c r="AZ581">
        <v>0</v>
      </c>
      <c r="BA581">
        <v>0</v>
      </c>
      <c r="BB581">
        <v>0</v>
      </c>
      <c r="BC581" s="182">
        <v>0</v>
      </c>
      <c r="BD581" t="s">
        <v>1883</v>
      </c>
      <c r="BE581" t="s">
        <v>1883</v>
      </c>
      <c r="BF581" t="s">
        <v>1883</v>
      </c>
      <c r="BG581" s="181" t="s">
        <v>1883</v>
      </c>
      <c r="BH581">
        <v>0</v>
      </c>
      <c r="BI581" s="184">
        <v>0</v>
      </c>
      <c r="BJ581" s="182">
        <v>0</v>
      </c>
      <c r="BK581" s="181" t="s">
        <v>1883</v>
      </c>
      <c r="BL581">
        <v>0</v>
      </c>
      <c r="BM581">
        <v>0</v>
      </c>
      <c r="BN581">
        <v>0</v>
      </c>
    </row>
    <row r="582" spans="1:66" x14ac:dyDescent="0.25">
      <c r="A582">
        <v>6091</v>
      </c>
      <c r="B582" t="s">
        <v>2839</v>
      </c>
      <c r="C582">
        <v>1</v>
      </c>
      <c r="D582">
        <v>0</v>
      </c>
      <c r="E582">
        <v>0</v>
      </c>
      <c r="F582" t="s">
        <v>1881</v>
      </c>
      <c r="G582" t="s">
        <v>1882</v>
      </c>
      <c r="H582" t="s">
        <v>1881</v>
      </c>
      <c r="I582" t="s">
        <v>1881</v>
      </c>
      <c r="J582" t="s">
        <v>1881</v>
      </c>
      <c r="K582" t="s">
        <v>1881</v>
      </c>
      <c r="L582" t="s">
        <v>1881</v>
      </c>
      <c r="M582" s="180">
        <v>42898</v>
      </c>
      <c r="N582" t="s">
        <v>1883</v>
      </c>
      <c r="O582" t="s">
        <v>1883</v>
      </c>
      <c r="P582" t="s">
        <v>2840</v>
      </c>
      <c r="Q582">
        <v>0</v>
      </c>
      <c r="R582">
        <v>0</v>
      </c>
      <c r="S582" t="s">
        <v>1883</v>
      </c>
      <c r="T582" t="s">
        <v>1883</v>
      </c>
      <c r="U582">
        <v>0</v>
      </c>
      <c r="V582" t="s">
        <v>1883</v>
      </c>
      <c r="W582">
        <v>0</v>
      </c>
      <c r="X582">
        <v>0</v>
      </c>
      <c r="Y582">
        <v>0</v>
      </c>
      <c r="Z582" t="s">
        <v>1881</v>
      </c>
      <c r="AA582" t="s">
        <v>1881</v>
      </c>
      <c r="AB582" t="s">
        <v>1881</v>
      </c>
      <c r="AC582">
        <v>0</v>
      </c>
      <c r="AD582">
        <v>0</v>
      </c>
      <c r="AE582">
        <v>0</v>
      </c>
      <c r="AF582">
        <v>0</v>
      </c>
      <c r="AG582" t="s">
        <v>1882</v>
      </c>
      <c r="AH582" s="181" t="s">
        <v>1883</v>
      </c>
      <c r="AI582" s="182">
        <v>256</v>
      </c>
      <c r="AJ582" s="181" t="s">
        <v>2841</v>
      </c>
      <c r="AK582" s="181" t="s">
        <v>1883</v>
      </c>
      <c r="AL582" s="181" t="s">
        <v>1883</v>
      </c>
      <c r="AO582" s="181"/>
      <c r="AQ582">
        <v>10</v>
      </c>
      <c r="AR582" s="182">
        <v>40</v>
      </c>
      <c r="AS582" s="183" t="s">
        <v>1882</v>
      </c>
      <c r="AT582">
        <v>0</v>
      </c>
      <c r="AU582">
        <v>49</v>
      </c>
      <c r="AV582" s="182">
        <v>0</v>
      </c>
      <c r="AW582" s="184">
        <v>0</v>
      </c>
      <c r="AX582" s="183" t="s">
        <v>1881</v>
      </c>
      <c r="AY582" s="184">
        <v>0</v>
      </c>
      <c r="AZ582">
        <v>0</v>
      </c>
      <c r="BA582">
        <v>0</v>
      </c>
      <c r="BB582">
        <v>0</v>
      </c>
      <c r="BC582" s="182">
        <v>0</v>
      </c>
      <c r="BD582" t="s">
        <v>1883</v>
      </c>
      <c r="BE582" t="s">
        <v>1883</v>
      </c>
      <c r="BF582" t="s">
        <v>1883</v>
      </c>
      <c r="BG582" s="181" t="s">
        <v>1883</v>
      </c>
      <c r="BH582">
        <v>0</v>
      </c>
      <c r="BI582" s="184">
        <v>0</v>
      </c>
      <c r="BJ582" s="182">
        <v>0</v>
      </c>
      <c r="BK582" s="181" t="s">
        <v>1883</v>
      </c>
      <c r="BL582">
        <v>0</v>
      </c>
      <c r="BM582">
        <v>0</v>
      </c>
      <c r="BN582">
        <v>0</v>
      </c>
    </row>
    <row r="583" spans="1:66" x14ac:dyDescent="0.25">
      <c r="A583">
        <v>6093</v>
      </c>
      <c r="B583" t="s">
        <v>2842</v>
      </c>
      <c r="C583">
        <v>6</v>
      </c>
      <c r="D583">
        <v>0</v>
      </c>
      <c r="E583">
        <v>0</v>
      </c>
      <c r="F583" t="s">
        <v>1881</v>
      </c>
      <c r="G583" t="s">
        <v>1882</v>
      </c>
      <c r="H583" t="s">
        <v>1881</v>
      </c>
      <c r="I583" t="s">
        <v>1881</v>
      </c>
      <c r="J583" t="s">
        <v>1881</v>
      </c>
      <c r="K583" t="s">
        <v>1881</v>
      </c>
      <c r="L583" t="s">
        <v>1881</v>
      </c>
      <c r="M583" s="180">
        <v>42898</v>
      </c>
      <c r="N583" t="s">
        <v>1883</v>
      </c>
      <c r="O583" t="s">
        <v>1883</v>
      </c>
      <c r="P583" t="s">
        <v>2843</v>
      </c>
      <c r="Q583">
        <v>0</v>
      </c>
      <c r="R583">
        <v>0</v>
      </c>
      <c r="S583" t="s">
        <v>1883</v>
      </c>
      <c r="T583" t="s">
        <v>1883</v>
      </c>
      <c r="U583">
        <v>0</v>
      </c>
      <c r="V583" t="s">
        <v>1883</v>
      </c>
      <c r="W583">
        <v>0</v>
      </c>
      <c r="X583">
        <v>0</v>
      </c>
      <c r="Y583">
        <v>0</v>
      </c>
      <c r="Z583" t="s">
        <v>1881</v>
      </c>
      <c r="AA583" t="s">
        <v>1881</v>
      </c>
      <c r="AB583" t="s">
        <v>1881</v>
      </c>
      <c r="AC583">
        <v>0</v>
      </c>
      <c r="AD583">
        <v>0</v>
      </c>
      <c r="AE583">
        <v>0</v>
      </c>
      <c r="AF583">
        <v>0</v>
      </c>
      <c r="AG583" t="s">
        <v>1881</v>
      </c>
      <c r="AH583" s="181" t="s">
        <v>1883</v>
      </c>
      <c r="AI583" s="182">
        <v>250</v>
      </c>
      <c r="AJ583" s="181" t="s">
        <v>267</v>
      </c>
      <c r="AK583" s="181" t="s">
        <v>1883</v>
      </c>
      <c r="AL583" s="181" t="s">
        <v>1883</v>
      </c>
      <c r="AO583" s="181"/>
      <c r="AQ583">
        <v>10</v>
      </c>
      <c r="AR583" s="182">
        <v>40</v>
      </c>
      <c r="AS583" s="183" t="s">
        <v>1882</v>
      </c>
      <c r="AT583">
        <v>0</v>
      </c>
      <c r="AU583">
        <v>0</v>
      </c>
      <c r="AV583" s="182">
        <v>0</v>
      </c>
      <c r="AW583" s="184">
        <v>0</v>
      </c>
      <c r="AX583" s="183" t="s">
        <v>1881</v>
      </c>
      <c r="AY583" s="184">
        <v>0</v>
      </c>
      <c r="AZ583">
        <v>0</v>
      </c>
      <c r="BA583">
        <v>0</v>
      </c>
      <c r="BB583">
        <v>0</v>
      </c>
      <c r="BC583" s="182">
        <v>0</v>
      </c>
      <c r="BD583" t="s">
        <v>1883</v>
      </c>
      <c r="BE583" t="s">
        <v>1883</v>
      </c>
      <c r="BF583" t="s">
        <v>1883</v>
      </c>
      <c r="BG583" s="181" t="s">
        <v>1883</v>
      </c>
      <c r="BH583">
        <v>0</v>
      </c>
      <c r="BI583" s="184">
        <v>0</v>
      </c>
      <c r="BJ583" s="182">
        <v>0</v>
      </c>
      <c r="BK583" s="181" t="s">
        <v>1883</v>
      </c>
      <c r="BL583">
        <v>0</v>
      </c>
      <c r="BM583">
        <v>0</v>
      </c>
      <c r="BN583">
        <v>0</v>
      </c>
    </row>
    <row r="584" spans="1:66" x14ac:dyDescent="0.25">
      <c r="A584">
        <v>6094</v>
      </c>
      <c r="B584" t="s">
        <v>2844</v>
      </c>
      <c r="C584">
        <v>12</v>
      </c>
      <c r="D584">
        <v>0</v>
      </c>
      <c r="E584">
        <v>0</v>
      </c>
      <c r="F584" t="s">
        <v>1881</v>
      </c>
      <c r="G584" t="s">
        <v>1882</v>
      </c>
      <c r="H584" t="s">
        <v>1881</v>
      </c>
      <c r="I584" t="s">
        <v>1881</v>
      </c>
      <c r="J584" t="s">
        <v>1881</v>
      </c>
      <c r="K584" t="s">
        <v>1881</v>
      </c>
      <c r="L584" t="s">
        <v>1881</v>
      </c>
      <c r="M584" s="180">
        <v>42899</v>
      </c>
      <c r="N584" t="s">
        <v>1883</v>
      </c>
      <c r="O584" t="s">
        <v>1883</v>
      </c>
      <c r="P584" t="s">
        <v>1883</v>
      </c>
      <c r="Q584">
        <v>0</v>
      </c>
      <c r="R584">
        <v>0</v>
      </c>
      <c r="S584" t="s">
        <v>1883</v>
      </c>
      <c r="T584" t="s">
        <v>1883</v>
      </c>
      <c r="U584">
        <v>0</v>
      </c>
      <c r="V584" t="s">
        <v>1883</v>
      </c>
      <c r="W584">
        <v>0</v>
      </c>
      <c r="X584">
        <v>0</v>
      </c>
      <c r="Y584">
        <v>0</v>
      </c>
      <c r="Z584" t="s">
        <v>1881</v>
      </c>
      <c r="AA584" t="s">
        <v>1881</v>
      </c>
      <c r="AB584" t="s">
        <v>1881</v>
      </c>
      <c r="AC584">
        <v>0</v>
      </c>
      <c r="AD584">
        <v>0</v>
      </c>
      <c r="AE584">
        <v>0</v>
      </c>
      <c r="AF584">
        <v>0</v>
      </c>
      <c r="AG584" t="s">
        <v>1881</v>
      </c>
      <c r="AH584" s="181" t="s">
        <v>1883</v>
      </c>
      <c r="AI584" s="182">
        <v>215</v>
      </c>
      <c r="AJ584" s="181" t="s">
        <v>1934</v>
      </c>
      <c r="AK584" s="181" t="s">
        <v>1883</v>
      </c>
      <c r="AL584" s="181" t="s">
        <v>1883</v>
      </c>
      <c r="AO584" s="181"/>
      <c r="AQ584">
        <v>10</v>
      </c>
      <c r="AR584" s="182">
        <v>40</v>
      </c>
      <c r="AS584" s="183" t="s">
        <v>1882</v>
      </c>
      <c r="AT584">
        <v>0</v>
      </c>
      <c r="AU584">
        <v>0</v>
      </c>
      <c r="AV584" s="182">
        <v>0</v>
      </c>
      <c r="AW584" s="184">
        <v>0</v>
      </c>
      <c r="AX584" s="183" t="s">
        <v>1881</v>
      </c>
      <c r="AY584" s="184">
        <v>0</v>
      </c>
      <c r="AZ584">
        <v>0</v>
      </c>
      <c r="BA584">
        <v>0</v>
      </c>
      <c r="BB584">
        <v>0</v>
      </c>
      <c r="BC584" s="182">
        <v>0</v>
      </c>
      <c r="BD584" t="s">
        <v>1883</v>
      </c>
      <c r="BE584" t="s">
        <v>1883</v>
      </c>
      <c r="BF584" t="s">
        <v>1883</v>
      </c>
      <c r="BG584" s="181" t="s">
        <v>1883</v>
      </c>
      <c r="BH584">
        <v>0</v>
      </c>
      <c r="BI584" s="184">
        <v>0</v>
      </c>
      <c r="BJ584" s="182">
        <v>0</v>
      </c>
      <c r="BK584" s="181" t="s">
        <v>1883</v>
      </c>
      <c r="BL584">
        <v>0</v>
      </c>
      <c r="BM584">
        <v>0</v>
      </c>
      <c r="BN584">
        <v>0</v>
      </c>
    </row>
    <row r="585" spans="1:66" x14ac:dyDescent="0.25">
      <c r="A585">
        <v>6095</v>
      </c>
      <c r="B585" t="s">
        <v>2845</v>
      </c>
      <c r="C585">
        <v>12</v>
      </c>
      <c r="D585">
        <v>0</v>
      </c>
      <c r="E585">
        <v>0</v>
      </c>
      <c r="F585" t="s">
        <v>1881</v>
      </c>
      <c r="G585" t="s">
        <v>1882</v>
      </c>
      <c r="H585" t="s">
        <v>1881</v>
      </c>
      <c r="I585" t="s">
        <v>1881</v>
      </c>
      <c r="J585" t="s">
        <v>1881</v>
      </c>
      <c r="K585" t="s">
        <v>1881</v>
      </c>
      <c r="L585" t="s">
        <v>1881</v>
      </c>
      <c r="M585" s="180">
        <v>42899</v>
      </c>
      <c r="N585" t="s">
        <v>1883</v>
      </c>
      <c r="O585" t="s">
        <v>1883</v>
      </c>
      <c r="P585" t="s">
        <v>2846</v>
      </c>
      <c r="Q585">
        <v>0</v>
      </c>
      <c r="R585">
        <v>0</v>
      </c>
      <c r="S585" t="s">
        <v>1883</v>
      </c>
      <c r="T585" t="s">
        <v>1883</v>
      </c>
      <c r="U585">
        <v>0</v>
      </c>
      <c r="V585" t="s">
        <v>1883</v>
      </c>
      <c r="W585">
        <v>0</v>
      </c>
      <c r="X585">
        <v>0</v>
      </c>
      <c r="Y585">
        <v>0</v>
      </c>
      <c r="Z585" t="s">
        <v>1881</v>
      </c>
      <c r="AA585" t="s">
        <v>1881</v>
      </c>
      <c r="AB585" t="s">
        <v>1881</v>
      </c>
      <c r="AC585">
        <v>0</v>
      </c>
      <c r="AD585">
        <v>0</v>
      </c>
      <c r="AE585">
        <v>0</v>
      </c>
      <c r="AF585">
        <v>0</v>
      </c>
      <c r="AG585" t="s">
        <v>1881</v>
      </c>
      <c r="AH585" s="181" t="s">
        <v>1883</v>
      </c>
      <c r="AI585" s="182">
        <v>215</v>
      </c>
      <c r="AJ585" s="181" t="s">
        <v>1934</v>
      </c>
      <c r="AK585" s="181" t="s">
        <v>1883</v>
      </c>
      <c r="AL585" s="181" t="s">
        <v>1883</v>
      </c>
      <c r="AO585" s="181"/>
      <c r="AQ585">
        <v>10</v>
      </c>
      <c r="AR585" s="182">
        <v>40</v>
      </c>
      <c r="AS585" s="183" t="s">
        <v>1882</v>
      </c>
      <c r="AT585">
        <v>0</v>
      </c>
      <c r="AU585">
        <v>0</v>
      </c>
      <c r="AV585" s="182">
        <v>0</v>
      </c>
      <c r="AW585" s="184">
        <v>0</v>
      </c>
      <c r="AX585" s="183" t="s">
        <v>1881</v>
      </c>
      <c r="AY585" s="184">
        <v>0</v>
      </c>
      <c r="AZ585">
        <v>0</v>
      </c>
      <c r="BA585">
        <v>0</v>
      </c>
      <c r="BB585">
        <v>0</v>
      </c>
      <c r="BC585" s="182">
        <v>0</v>
      </c>
      <c r="BD585" t="s">
        <v>1883</v>
      </c>
      <c r="BE585" t="s">
        <v>1883</v>
      </c>
      <c r="BF585" t="s">
        <v>1883</v>
      </c>
      <c r="BG585" s="181" t="s">
        <v>1883</v>
      </c>
      <c r="BH585">
        <v>0</v>
      </c>
      <c r="BI585" s="184">
        <v>0</v>
      </c>
      <c r="BJ585" s="182">
        <v>0</v>
      </c>
      <c r="BK585" s="181" t="s">
        <v>1883</v>
      </c>
      <c r="BL585">
        <v>0</v>
      </c>
      <c r="BM585">
        <v>0</v>
      </c>
      <c r="BN585">
        <v>0</v>
      </c>
    </row>
    <row r="586" spans="1:66" x14ac:dyDescent="0.25">
      <c r="A586">
        <v>6107</v>
      </c>
      <c r="B586" t="s">
        <v>655</v>
      </c>
      <c r="C586">
        <v>30</v>
      </c>
      <c r="D586">
        <v>0</v>
      </c>
      <c r="E586">
        <v>0</v>
      </c>
      <c r="F586" t="s">
        <v>1881</v>
      </c>
      <c r="G586" t="s">
        <v>1882</v>
      </c>
      <c r="H586" t="s">
        <v>1881</v>
      </c>
      <c r="I586" t="s">
        <v>1881</v>
      </c>
      <c r="J586" t="s">
        <v>1881</v>
      </c>
      <c r="K586" t="s">
        <v>1881</v>
      </c>
      <c r="L586" t="s">
        <v>1881</v>
      </c>
      <c r="M586" s="180">
        <v>42913</v>
      </c>
      <c r="N586" t="s">
        <v>1883</v>
      </c>
      <c r="O586" t="s">
        <v>1883</v>
      </c>
      <c r="P586" t="s">
        <v>2847</v>
      </c>
      <c r="Q586">
        <v>0</v>
      </c>
      <c r="R586">
        <v>0</v>
      </c>
      <c r="S586" t="s">
        <v>1883</v>
      </c>
      <c r="T586" t="s">
        <v>1883</v>
      </c>
      <c r="U586">
        <v>0</v>
      </c>
      <c r="V586" t="s">
        <v>1883</v>
      </c>
      <c r="W586">
        <v>0</v>
      </c>
      <c r="X586">
        <v>0</v>
      </c>
      <c r="Y586">
        <v>0</v>
      </c>
      <c r="Z586" t="s">
        <v>1881</v>
      </c>
      <c r="AA586" t="s">
        <v>1881</v>
      </c>
      <c r="AB586" t="s">
        <v>1881</v>
      </c>
      <c r="AC586">
        <v>0</v>
      </c>
      <c r="AD586">
        <v>0</v>
      </c>
      <c r="AE586">
        <v>0</v>
      </c>
      <c r="AF586">
        <v>0</v>
      </c>
      <c r="AG586" t="s">
        <v>1881</v>
      </c>
      <c r="AH586" s="181" t="s">
        <v>1883</v>
      </c>
      <c r="AI586" s="182">
        <v>210</v>
      </c>
      <c r="AJ586" s="181" t="s">
        <v>2007</v>
      </c>
      <c r="AK586" s="181" t="s">
        <v>1883</v>
      </c>
      <c r="AL586" s="181" t="s">
        <v>1883</v>
      </c>
      <c r="AO586" s="181"/>
      <c r="AQ586">
        <v>10</v>
      </c>
      <c r="AR586" s="182">
        <v>40</v>
      </c>
      <c r="AS586" s="183" t="s">
        <v>1882</v>
      </c>
      <c r="AT586">
        <v>0</v>
      </c>
      <c r="AU586">
        <v>112</v>
      </c>
      <c r="AV586" s="182">
        <v>7</v>
      </c>
      <c r="AW586" s="184">
        <v>0</v>
      </c>
      <c r="AX586" s="183" t="s">
        <v>1881</v>
      </c>
      <c r="AY586" s="184">
        <v>0</v>
      </c>
      <c r="AZ586">
        <v>0</v>
      </c>
      <c r="BA586">
        <v>0</v>
      </c>
      <c r="BB586">
        <v>0</v>
      </c>
      <c r="BC586" s="182">
        <v>0</v>
      </c>
      <c r="BD586" t="s">
        <v>1883</v>
      </c>
      <c r="BE586" t="s">
        <v>1883</v>
      </c>
      <c r="BF586" t="s">
        <v>1883</v>
      </c>
      <c r="BG586" s="181" t="s">
        <v>1883</v>
      </c>
      <c r="BH586">
        <v>0</v>
      </c>
      <c r="BI586" s="184">
        <v>0</v>
      </c>
      <c r="BJ586" s="182">
        <v>0</v>
      </c>
      <c r="BK586" s="181" t="s">
        <v>1883</v>
      </c>
      <c r="BL586">
        <v>0</v>
      </c>
      <c r="BM586">
        <v>0</v>
      </c>
      <c r="BN586">
        <v>0</v>
      </c>
    </row>
    <row r="587" spans="1:66" x14ac:dyDescent="0.25">
      <c r="A587">
        <v>6111</v>
      </c>
      <c r="B587" t="s">
        <v>2848</v>
      </c>
      <c r="C587">
        <v>8</v>
      </c>
      <c r="D587">
        <v>0</v>
      </c>
      <c r="E587">
        <v>0</v>
      </c>
      <c r="F587" t="s">
        <v>1881</v>
      </c>
      <c r="G587" t="s">
        <v>1882</v>
      </c>
      <c r="H587" t="s">
        <v>1881</v>
      </c>
      <c r="I587" t="s">
        <v>1881</v>
      </c>
      <c r="J587" t="s">
        <v>1881</v>
      </c>
      <c r="K587" t="s">
        <v>1881</v>
      </c>
      <c r="L587" t="s">
        <v>1881</v>
      </c>
      <c r="M587" s="180">
        <v>42914</v>
      </c>
      <c r="N587" t="s">
        <v>1883</v>
      </c>
      <c r="O587" t="s">
        <v>1883</v>
      </c>
      <c r="P587" t="s">
        <v>2849</v>
      </c>
      <c r="Q587">
        <v>0</v>
      </c>
      <c r="R587">
        <v>0</v>
      </c>
      <c r="S587" t="s">
        <v>1883</v>
      </c>
      <c r="T587" t="s">
        <v>1883</v>
      </c>
      <c r="U587">
        <v>0</v>
      </c>
      <c r="V587" t="s">
        <v>1883</v>
      </c>
      <c r="W587">
        <v>0</v>
      </c>
      <c r="X587">
        <v>0</v>
      </c>
      <c r="Y587">
        <v>0</v>
      </c>
      <c r="Z587" t="s">
        <v>1881</v>
      </c>
      <c r="AA587" t="s">
        <v>1881</v>
      </c>
      <c r="AB587" t="s">
        <v>1881</v>
      </c>
      <c r="AC587">
        <v>0</v>
      </c>
      <c r="AD587">
        <v>0</v>
      </c>
      <c r="AE587">
        <v>0</v>
      </c>
      <c r="AF587">
        <v>0</v>
      </c>
      <c r="AG587" t="s">
        <v>1881</v>
      </c>
      <c r="AH587" s="181" t="s">
        <v>1883</v>
      </c>
      <c r="AI587" s="182">
        <v>244</v>
      </c>
      <c r="AJ587" s="181" t="s">
        <v>2720</v>
      </c>
      <c r="AK587" s="181" t="s">
        <v>1883</v>
      </c>
      <c r="AL587" s="181" t="s">
        <v>1883</v>
      </c>
      <c r="AO587" s="181"/>
      <c r="AQ587">
        <v>10</v>
      </c>
      <c r="AR587" s="182">
        <v>40</v>
      </c>
      <c r="AS587" s="183" t="s">
        <v>1882</v>
      </c>
      <c r="AT587">
        <v>0</v>
      </c>
      <c r="AU587">
        <v>115</v>
      </c>
      <c r="AV587" s="182">
        <v>0</v>
      </c>
      <c r="AW587" s="184">
        <v>0</v>
      </c>
      <c r="AX587" s="183" t="s">
        <v>1881</v>
      </c>
      <c r="AY587" s="184">
        <v>0</v>
      </c>
      <c r="AZ587">
        <v>0</v>
      </c>
      <c r="BA587">
        <v>0</v>
      </c>
      <c r="BB587">
        <v>0</v>
      </c>
      <c r="BC587" s="182">
        <v>0</v>
      </c>
      <c r="BD587" t="s">
        <v>1883</v>
      </c>
      <c r="BE587" t="s">
        <v>1883</v>
      </c>
      <c r="BF587" t="s">
        <v>1883</v>
      </c>
      <c r="BG587" s="181" t="s">
        <v>1883</v>
      </c>
      <c r="BH587">
        <v>0</v>
      </c>
      <c r="BI587" s="184">
        <v>0</v>
      </c>
      <c r="BJ587" s="182">
        <v>0</v>
      </c>
      <c r="BK587" s="181" t="s">
        <v>1883</v>
      </c>
      <c r="BL587">
        <v>0</v>
      </c>
      <c r="BM587">
        <v>0</v>
      </c>
      <c r="BN587">
        <v>0</v>
      </c>
    </row>
    <row r="588" spans="1:66" x14ac:dyDescent="0.25">
      <c r="A588">
        <v>6125</v>
      </c>
      <c r="B588" t="s">
        <v>2850</v>
      </c>
      <c r="C588">
        <v>1</v>
      </c>
      <c r="D588">
        <v>0</v>
      </c>
      <c r="E588">
        <v>0</v>
      </c>
      <c r="F588" t="s">
        <v>1881</v>
      </c>
      <c r="G588" t="s">
        <v>1881</v>
      </c>
      <c r="H588" t="s">
        <v>1881</v>
      </c>
      <c r="I588" t="s">
        <v>1881</v>
      </c>
      <c r="J588" t="s">
        <v>1881</v>
      </c>
      <c r="K588" t="s">
        <v>1881</v>
      </c>
      <c r="L588" t="s">
        <v>1881</v>
      </c>
      <c r="M588" s="180">
        <v>42917</v>
      </c>
      <c r="N588" t="s">
        <v>2004</v>
      </c>
      <c r="O588" t="s">
        <v>1883</v>
      </c>
      <c r="P588" t="s">
        <v>1883</v>
      </c>
      <c r="Q588">
        <v>0</v>
      </c>
      <c r="R588">
        <v>0</v>
      </c>
      <c r="S588" t="s">
        <v>1883</v>
      </c>
      <c r="T588" t="s">
        <v>1883</v>
      </c>
      <c r="U588">
        <v>0</v>
      </c>
      <c r="V588" t="s">
        <v>1883</v>
      </c>
      <c r="W588">
        <v>0</v>
      </c>
      <c r="X588">
        <v>0</v>
      </c>
      <c r="Y588">
        <v>0</v>
      </c>
      <c r="Z588" t="s">
        <v>1881</v>
      </c>
      <c r="AA588" t="s">
        <v>1881</v>
      </c>
      <c r="AB588" t="s">
        <v>1881</v>
      </c>
      <c r="AC588">
        <v>0</v>
      </c>
      <c r="AD588">
        <v>0</v>
      </c>
      <c r="AE588">
        <v>0</v>
      </c>
      <c r="AF588">
        <v>0</v>
      </c>
      <c r="AG588" t="s">
        <v>1881</v>
      </c>
      <c r="AH588" s="181" t="s">
        <v>1883</v>
      </c>
      <c r="AI588" s="182">
        <v>47</v>
      </c>
      <c r="AJ588" s="181" t="s">
        <v>2012</v>
      </c>
      <c r="AK588" s="181" t="s">
        <v>1883</v>
      </c>
      <c r="AL588" s="181" t="s">
        <v>1883</v>
      </c>
      <c r="AO588" s="181"/>
      <c r="AQ588">
        <v>10</v>
      </c>
      <c r="AR588" s="182">
        <v>40</v>
      </c>
      <c r="AS588" s="183" t="s">
        <v>1882</v>
      </c>
      <c r="AT588">
        <v>0</v>
      </c>
      <c r="AU588">
        <v>0</v>
      </c>
      <c r="AV588" s="182">
        <v>0</v>
      </c>
      <c r="AW588" s="184">
        <v>0</v>
      </c>
      <c r="AX588" s="183" t="s">
        <v>1881</v>
      </c>
      <c r="AY588" s="184">
        <v>0</v>
      </c>
      <c r="AZ588">
        <v>0</v>
      </c>
      <c r="BA588">
        <v>0</v>
      </c>
      <c r="BB588">
        <v>0</v>
      </c>
      <c r="BC588" s="182">
        <v>0</v>
      </c>
      <c r="BD588" t="s">
        <v>1883</v>
      </c>
      <c r="BE588" t="s">
        <v>1883</v>
      </c>
      <c r="BF588" t="s">
        <v>1883</v>
      </c>
      <c r="BG588" s="181" t="s">
        <v>1883</v>
      </c>
      <c r="BH588">
        <v>0</v>
      </c>
      <c r="BI588" s="184">
        <v>0</v>
      </c>
      <c r="BJ588" s="182">
        <v>0</v>
      </c>
      <c r="BK588" s="181" t="s">
        <v>1883</v>
      </c>
      <c r="BL588">
        <v>0</v>
      </c>
      <c r="BM588">
        <v>0</v>
      </c>
      <c r="BN588">
        <v>0</v>
      </c>
    </row>
    <row r="589" spans="1:66" x14ac:dyDescent="0.25">
      <c r="A589">
        <v>6126</v>
      </c>
      <c r="B589" t="s">
        <v>2851</v>
      </c>
      <c r="C589">
        <v>1</v>
      </c>
      <c r="D589">
        <v>0</v>
      </c>
      <c r="E589">
        <v>0</v>
      </c>
      <c r="F589" t="s">
        <v>1881</v>
      </c>
      <c r="G589" t="s">
        <v>1881</v>
      </c>
      <c r="H589" t="s">
        <v>1881</v>
      </c>
      <c r="I589" t="s">
        <v>1881</v>
      </c>
      <c r="J589" t="s">
        <v>1881</v>
      </c>
      <c r="K589" t="s">
        <v>1881</v>
      </c>
      <c r="L589" t="s">
        <v>1881</v>
      </c>
      <c r="M589" s="180">
        <v>42917</v>
      </c>
      <c r="N589" t="s">
        <v>2004</v>
      </c>
      <c r="O589" t="s">
        <v>1883</v>
      </c>
      <c r="P589" t="s">
        <v>1883</v>
      </c>
      <c r="Q589">
        <v>0</v>
      </c>
      <c r="R589">
        <v>0</v>
      </c>
      <c r="S589" t="s">
        <v>1883</v>
      </c>
      <c r="T589" t="s">
        <v>1883</v>
      </c>
      <c r="U589">
        <v>0</v>
      </c>
      <c r="V589" t="s">
        <v>1883</v>
      </c>
      <c r="W589">
        <v>0</v>
      </c>
      <c r="X589">
        <v>0</v>
      </c>
      <c r="Y589">
        <v>0</v>
      </c>
      <c r="Z589" t="s">
        <v>1881</v>
      </c>
      <c r="AA589" t="s">
        <v>1881</v>
      </c>
      <c r="AB589" t="s">
        <v>1881</v>
      </c>
      <c r="AC589">
        <v>0</v>
      </c>
      <c r="AD589">
        <v>0</v>
      </c>
      <c r="AE589">
        <v>0</v>
      </c>
      <c r="AF589">
        <v>0</v>
      </c>
      <c r="AG589" t="s">
        <v>1881</v>
      </c>
      <c r="AH589" s="181" t="s">
        <v>1883</v>
      </c>
      <c r="AI589" s="182">
        <v>47</v>
      </c>
      <c r="AJ589" s="181" t="s">
        <v>2012</v>
      </c>
      <c r="AK589" s="181" t="s">
        <v>1883</v>
      </c>
      <c r="AL589" s="181" t="s">
        <v>1883</v>
      </c>
      <c r="AO589" s="181"/>
      <c r="AQ589">
        <v>10</v>
      </c>
      <c r="AR589" s="182">
        <v>40</v>
      </c>
      <c r="AS589" s="183" t="s">
        <v>1882</v>
      </c>
      <c r="AT589">
        <v>0</v>
      </c>
      <c r="AU589">
        <v>0</v>
      </c>
      <c r="AV589" s="182">
        <v>0</v>
      </c>
      <c r="AW589" s="184">
        <v>0</v>
      </c>
      <c r="AX589" s="183" t="s">
        <v>1881</v>
      </c>
      <c r="AY589" s="184">
        <v>0</v>
      </c>
      <c r="AZ589">
        <v>0</v>
      </c>
      <c r="BA589">
        <v>0</v>
      </c>
      <c r="BB589">
        <v>0</v>
      </c>
      <c r="BC589" s="182">
        <v>0</v>
      </c>
      <c r="BD589" t="s">
        <v>1883</v>
      </c>
      <c r="BE589" t="s">
        <v>1883</v>
      </c>
      <c r="BF589" t="s">
        <v>1883</v>
      </c>
      <c r="BG589" s="181" t="s">
        <v>1883</v>
      </c>
      <c r="BH589">
        <v>0</v>
      </c>
      <c r="BI589" s="184">
        <v>0</v>
      </c>
      <c r="BJ589" s="182">
        <v>0</v>
      </c>
      <c r="BK589" s="181" t="s">
        <v>1883</v>
      </c>
      <c r="BL589">
        <v>0</v>
      </c>
      <c r="BM589">
        <v>0</v>
      </c>
      <c r="BN589">
        <v>0</v>
      </c>
    </row>
    <row r="590" spans="1:66" x14ac:dyDescent="0.25">
      <c r="A590">
        <v>6137</v>
      </c>
      <c r="B590" t="s">
        <v>2852</v>
      </c>
      <c r="C590">
        <v>4</v>
      </c>
      <c r="D590">
        <v>0</v>
      </c>
      <c r="E590">
        <v>0</v>
      </c>
      <c r="F590" t="s">
        <v>1881</v>
      </c>
      <c r="G590" t="s">
        <v>1882</v>
      </c>
      <c r="H590" t="s">
        <v>1881</v>
      </c>
      <c r="I590" t="s">
        <v>1881</v>
      </c>
      <c r="J590" t="s">
        <v>1881</v>
      </c>
      <c r="K590" t="s">
        <v>1881</v>
      </c>
      <c r="L590" t="s">
        <v>1881</v>
      </c>
      <c r="M590" s="180">
        <v>42921</v>
      </c>
      <c r="N590" t="s">
        <v>1883</v>
      </c>
      <c r="O590" t="s">
        <v>1883</v>
      </c>
      <c r="P590" t="s">
        <v>2853</v>
      </c>
      <c r="Q590">
        <v>0</v>
      </c>
      <c r="R590">
        <v>0</v>
      </c>
      <c r="S590" t="s">
        <v>1883</v>
      </c>
      <c r="T590" t="s">
        <v>1883</v>
      </c>
      <c r="U590">
        <v>0</v>
      </c>
      <c r="V590" t="s">
        <v>1883</v>
      </c>
      <c r="W590">
        <v>0</v>
      </c>
      <c r="X590">
        <v>0</v>
      </c>
      <c r="Y590">
        <v>0</v>
      </c>
      <c r="Z590" t="s">
        <v>1881</v>
      </c>
      <c r="AA590" t="s">
        <v>1881</v>
      </c>
      <c r="AB590" t="s">
        <v>1881</v>
      </c>
      <c r="AC590">
        <v>0</v>
      </c>
      <c r="AD590">
        <v>0</v>
      </c>
      <c r="AE590">
        <v>0</v>
      </c>
      <c r="AF590">
        <v>0</v>
      </c>
      <c r="AG590" t="s">
        <v>1882</v>
      </c>
      <c r="AH590" s="181" t="s">
        <v>1883</v>
      </c>
      <c r="AI590" s="182">
        <v>27</v>
      </c>
      <c r="AJ590" s="181" t="s">
        <v>1886</v>
      </c>
      <c r="AK590" s="181" t="s">
        <v>1883</v>
      </c>
      <c r="AL590" s="181" t="s">
        <v>1883</v>
      </c>
      <c r="AO590" s="181"/>
      <c r="AQ590">
        <v>10</v>
      </c>
      <c r="AR590" s="182">
        <v>40</v>
      </c>
      <c r="AS590" s="183" t="s">
        <v>1882</v>
      </c>
      <c r="AT590">
        <v>0</v>
      </c>
      <c r="AU590">
        <v>0</v>
      </c>
      <c r="AV590" s="182">
        <v>0</v>
      </c>
      <c r="AW590" s="184">
        <v>0</v>
      </c>
      <c r="AX590" s="183" t="s">
        <v>1881</v>
      </c>
      <c r="AY590" s="184">
        <v>0</v>
      </c>
      <c r="AZ590">
        <v>0</v>
      </c>
      <c r="BA590">
        <v>0</v>
      </c>
      <c r="BB590">
        <v>0</v>
      </c>
      <c r="BC590" s="182">
        <v>0</v>
      </c>
      <c r="BD590" t="s">
        <v>1883</v>
      </c>
      <c r="BE590" t="s">
        <v>1883</v>
      </c>
      <c r="BF590" t="s">
        <v>1883</v>
      </c>
      <c r="BG590" s="181" t="s">
        <v>1883</v>
      </c>
      <c r="BH590">
        <v>0</v>
      </c>
      <c r="BI590" s="184">
        <v>0</v>
      </c>
      <c r="BJ590" s="182">
        <v>0</v>
      </c>
      <c r="BK590" s="181" t="s">
        <v>1883</v>
      </c>
      <c r="BL590">
        <v>0</v>
      </c>
      <c r="BM590">
        <v>0</v>
      </c>
      <c r="BN590">
        <v>0</v>
      </c>
    </row>
    <row r="591" spans="1:66" x14ac:dyDescent="0.25">
      <c r="A591">
        <v>6138</v>
      </c>
      <c r="B591" t="s">
        <v>2854</v>
      </c>
      <c r="C591">
        <v>20</v>
      </c>
      <c r="D591">
        <v>0</v>
      </c>
      <c r="E591">
        <v>0</v>
      </c>
      <c r="F591" t="s">
        <v>1881</v>
      </c>
      <c r="G591" t="s">
        <v>1882</v>
      </c>
      <c r="H591" t="s">
        <v>1881</v>
      </c>
      <c r="I591" t="s">
        <v>1881</v>
      </c>
      <c r="J591" t="s">
        <v>1881</v>
      </c>
      <c r="K591" t="s">
        <v>1881</v>
      </c>
      <c r="L591" t="s">
        <v>1881</v>
      </c>
      <c r="M591" s="180">
        <v>42922</v>
      </c>
      <c r="N591" t="s">
        <v>1883</v>
      </c>
      <c r="O591" t="s">
        <v>1883</v>
      </c>
      <c r="P591" t="s">
        <v>2855</v>
      </c>
      <c r="Q591">
        <v>0</v>
      </c>
      <c r="R591">
        <v>0</v>
      </c>
      <c r="S591" t="s">
        <v>1883</v>
      </c>
      <c r="T591" t="s">
        <v>1883</v>
      </c>
      <c r="U591">
        <v>0</v>
      </c>
      <c r="V591" t="s">
        <v>1883</v>
      </c>
      <c r="W591">
        <v>0</v>
      </c>
      <c r="X591">
        <v>0</v>
      </c>
      <c r="Y591">
        <v>0</v>
      </c>
      <c r="Z591" t="s">
        <v>1881</v>
      </c>
      <c r="AA591" t="s">
        <v>1881</v>
      </c>
      <c r="AB591" t="s">
        <v>1881</v>
      </c>
      <c r="AC591">
        <v>0</v>
      </c>
      <c r="AD591">
        <v>0</v>
      </c>
      <c r="AE591">
        <v>0</v>
      </c>
      <c r="AF591">
        <v>0</v>
      </c>
      <c r="AG591" t="s">
        <v>1881</v>
      </c>
      <c r="AH591" s="181" t="s">
        <v>1883</v>
      </c>
      <c r="AI591" s="182">
        <v>141</v>
      </c>
      <c r="AJ591" s="181" t="s">
        <v>2294</v>
      </c>
      <c r="AK591" s="181" t="s">
        <v>1883</v>
      </c>
      <c r="AL591" s="181" t="s">
        <v>1883</v>
      </c>
      <c r="AO591" s="181"/>
      <c r="AQ591">
        <v>10</v>
      </c>
      <c r="AR591" s="182">
        <v>50</v>
      </c>
      <c r="AS591" s="183" t="s">
        <v>1882</v>
      </c>
      <c r="AT591">
        <v>0</v>
      </c>
      <c r="AU591">
        <v>96</v>
      </c>
      <c r="AV591" s="182">
        <v>9</v>
      </c>
      <c r="AW591" s="184">
        <v>0</v>
      </c>
      <c r="AX591" s="183" t="s">
        <v>1881</v>
      </c>
      <c r="AY591" s="184">
        <v>0</v>
      </c>
      <c r="AZ591">
        <v>0</v>
      </c>
      <c r="BA591">
        <v>0</v>
      </c>
      <c r="BB591">
        <v>0</v>
      </c>
      <c r="BC591" s="182">
        <v>0</v>
      </c>
      <c r="BD591" t="s">
        <v>1883</v>
      </c>
      <c r="BE591" t="s">
        <v>1883</v>
      </c>
      <c r="BF591" t="s">
        <v>1883</v>
      </c>
      <c r="BG591" s="181" t="s">
        <v>1883</v>
      </c>
      <c r="BH591">
        <v>2.8</v>
      </c>
      <c r="BI591" s="184">
        <v>0</v>
      </c>
      <c r="BJ591" s="182">
        <v>0</v>
      </c>
      <c r="BK591" s="181" t="s">
        <v>1883</v>
      </c>
      <c r="BL591">
        <v>0</v>
      </c>
      <c r="BM591">
        <v>0</v>
      </c>
      <c r="BN591">
        <v>0</v>
      </c>
    </row>
    <row r="592" spans="1:66" x14ac:dyDescent="0.25">
      <c r="A592">
        <v>6148</v>
      </c>
      <c r="B592" t="s">
        <v>2856</v>
      </c>
      <c r="C592">
        <v>16</v>
      </c>
      <c r="D592">
        <v>0</v>
      </c>
      <c r="E592">
        <v>0</v>
      </c>
      <c r="F592" t="s">
        <v>1881</v>
      </c>
      <c r="G592" t="s">
        <v>1882</v>
      </c>
      <c r="H592" t="s">
        <v>1881</v>
      </c>
      <c r="I592" t="s">
        <v>1881</v>
      </c>
      <c r="J592" t="s">
        <v>1881</v>
      </c>
      <c r="K592" t="s">
        <v>1881</v>
      </c>
      <c r="L592" t="s">
        <v>1881</v>
      </c>
      <c r="M592" s="180">
        <v>42922</v>
      </c>
      <c r="N592" t="s">
        <v>1883</v>
      </c>
      <c r="O592" t="s">
        <v>1883</v>
      </c>
      <c r="P592" t="s">
        <v>2857</v>
      </c>
      <c r="Q592">
        <v>0</v>
      </c>
      <c r="R592">
        <v>0</v>
      </c>
      <c r="S592" t="s">
        <v>1883</v>
      </c>
      <c r="T592" t="s">
        <v>1883</v>
      </c>
      <c r="U592">
        <v>0</v>
      </c>
      <c r="V592" t="s">
        <v>1883</v>
      </c>
      <c r="W592">
        <v>0</v>
      </c>
      <c r="X592">
        <v>0</v>
      </c>
      <c r="Y592">
        <v>0</v>
      </c>
      <c r="Z592" t="s">
        <v>1881</v>
      </c>
      <c r="AA592" t="s">
        <v>1881</v>
      </c>
      <c r="AB592" t="s">
        <v>1881</v>
      </c>
      <c r="AC592">
        <v>0</v>
      </c>
      <c r="AD592">
        <v>0</v>
      </c>
      <c r="AE592">
        <v>0</v>
      </c>
      <c r="AF592">
        <v>0</v>
      </c>
      <c r="AG592" t="s">
        <v>1881</v>
      </c>
      <c r="AH592" s="181" t="s">
        <v>1883</v>
      </c>
      <c r="AI592" s="182">
        <v>116</v>
      </c>
      <c r="AJ592" s="181" t="s">
        <v>1992</v>
      </c>
      <c r="AK592" s="181" t="s">
        <v>2858</v>
      </c>
      <c r="AL592" s="181" t="s">
        <v>1883</v>
      </c>
      <c r="AO592" s="181"/>
      <c r="AQ592">
        <v>10</v>
      </c>
      <c r="AR592" s="182">
        <v>40</v>
      </c>
      <c r="AS592" s="183" t="s">
        <v>1882</v>
      </c>
      <c r="AT592">
        <v>0</v>
      </c>
      <c r="AU592">
        <v>0</v>
      </c>
      <c r="AV592" s="182">
        <v>0</v>
      </c>
      <c r="AW592" s="184">
        <v>0</v>
      </c>
      <c r="AX592" s="183" t="s">
        <v>1881</v>
      </c>
      <c r="AY592" s="184">
        <v>0</v>
      </c>
      <c r="AZ592">
        <v>0</v>
      </c>
      <c r="BA592">
        <v>0</v>
      </c>
      <c r="BB592">
        <v>0</v>
      </c>
      <c r="BC592" s="182">
        <v>0</v>
      </c>
      <c r="BD592" t="s">
        <v>1883</v>
      </c>
      <c r="BE592" t="s">
        <v>1883</v>
      </c>
      <c r="BF592" t="s">
        <v>1883</v>
      </c>
      <c r="BG592" s="181" t="s">
        <v>1883</v>
      </c>
      <c r="BH592">
        <v>0</v>
      </c>
      <c r="BI592" s="184">
        <v>0</v>
      </c>
      <c r="BJ592" s="182">
        <v>0</v>
      </c>
      <c r="BK592" s="181" t="s">
        <v>1883</v>
      </c>
      <c r="BL592">
        <v>0</v>
      </c>
      <c r="BM592">
        <v>0</v>
      </c>
      <c r="BN592">
        <v>0</v>
      </c>
    </row>
    <row r="593" spans="1:66" x14ac:dyDescent="0.25">
      <c r="A593">
        <v>6151</v>
      </c>
      <c r="B593" t="s">
        <v>2859</v>
      </c>
      <c r="C593">
        <v>1</v>
      </c>
      <c r="D593">
        <v>0</v>
      </c>
      <c r="E593">
        <v>0</v>
      </c>
      <c r="F593" t="s">
        <v>1881</v>
      </c>
      <c r="G593" t="s">
        <v>1882</v>
      </c>
      <c r="H593" t="s">
        <v>1881</v>
      </c>
      <c r="I593" t="s">
        <v>1881</v>
      </c>
      <c r="J593" t="s">
        <v>1881</v>
      </c>
      <c r="K593" t="s">
        <v>1881</v>
      </c>
      <c r="L593" t="s">
        <v>1881</v>
      </c>
      <c r="M593" s="180">
        <v>42923</v>
      </c>
      <c r="N593" t="s">
        <v>1883</v>
      </c>
      <c r="O593" t="s">
        <v>1883</v>
      </c>
      <c r="P593" t="s">
        <v>1883</v>
      </c>
      <c r="Q593">
        <v>0</v>
      </c>
      <c r="R593">
        <v>0</v>
      </c>
      <c r="S593" t="s">
        <v>1883</v>
      </c>
      <c r="T593" t="s">
        <v>1883</v>
      </c>
      <c r="U593">
        <v>1</v>
      </c>
      <c r="V593" t="s">
        <v>1885</v>
      </c>
      <c r="W593">
        <v>1</v>
      </c>
      <c r="X593">
        <v>0</v>
      </c>
      <c r="Y593">
        <v>0</v>
      </c>
      <c r="Z593" t="s">
        <v>1881</v>
      </c>
      <c r="AA593" t="s">
        <v>1881</v>
      </c>
      <c r="AB593" t="s">
        <v>1881</v>
      </c>
      <c r="AC593">
        <v>0</v>
      </c>
      <c r="AD593">
        <v>0</v>
      </c>
      <c r="AE593">
        <v>0</v>
      </c>
      <c r="AF593">
        <v>0</v>
      </c>
      <c r="AG593" t="s">
        <v>1881</v>
      </c>
      <c r="AH593" s="181" t="s">
        <v>1883</v>
      </c>
      <c r="AI593" s="182">
        <v>51</v>
      </c>
      <c r="AJ593" s="181" t="s">
        <v>1964</v>
      </c>
      <c r="AK593" s="181" t="s">
        <v>1883</v>
      </c>
      <c r="AL593" s="181" t="s">
        <v>1883</v>
      </c>
      <c r="AO593" s="181"/>
      <c r="AQ593">
        <v>10</v>
      </c>
      <c r="AR593" s="182">
        <v>40</v>
      </c>
      <c r="AS593" s="183" t="s">
        <v>1882</v>
      </c>
      <c r="AT593">
        <v>0</v>
      </c>
      <c r="AU593">
        <v>0</v>
      </c>
      <c r="AV593" s="182">
        <v>0</v>
      </c>
      <c r="AW593" s="184">
        <v>0</v>
      </c>
      <c r="AX593" s="183" t="s">
        <v>1881</v>
      </c>
      <c r="AY593" s="184">
        <v>0</v>
      </c>
      <c r="AZ593">
        <v>0</v>
      </c>
      <c r="BA593">
        <v>0</v>
      </c>
      <c r="BB593">
        <v>0</v>
      </c>
      <c r="BC593" s="182">
        <v>0</v>
      </c>
      <c r="BD593" t="s">
        <v>1883</v>
      </c>
      <c r="BE593" t="s">
        <v>1883</v>
      </c>
      <c r="BF593" t="s">
        <v>1883</v>
      </c>
      <c r="BG593" s="181" t="s">
        <v>1883</v>
      </c>
      <c r="BH593">
        <v>0</v>
      </c>
      <c r="BI593" s="184">
        <v>0</v>
      </c>
      <c r="BJ593" s="182">
        <v>0</v>
      </c>
      <c r="BK593" s="181" t="s">
        <v>1883</v>
      </c>
      <c r="BL593">
        <v>0</v>
      </c>
      <c r="BM593">
        <v>0</v>
      </c>
      <c r="BN593">
        <v>0</v>
      </c>
    </row>
    <row r="594" spans="1:66" x14ac:dyDescent="0.25">
      <c r="A594">
        <v>6172</v>
      </c>
      <c r="B594" t="s">
        <v>2860</v>
      </c>
      <c r="C594">
        <v>8</v>
      </c>
      <c r="D594">
        <v>0</v>
      </c>
      <c r="E594">
        <v>0</v>
      </c>
      <c r="F594" t="s">
        <v>1881</v>
      </c>
      <c r="G594" t="s">
        <v>1882</v>
      </c>
      <c r="H594" t="s">
        <v>1881</v>
      </c>
      <c r="I594" t="s">
        <v>1881</v>
      </c>
      <c r="J594" t="s">
        <v>1881</v>
      </c>
      <c r="K594" t="s">
        <v>1881</v>
      </c>
      <c r="L594" t="s">
        <v>1881</v>
      </c>
      <c r="M594" s="180">
        <v>42930</v>
      </c>
      <c r="N594" t="s">
        <v>1883</v>
      </c>
      <c r="O594" t="s">
        <v>1883</v>
      </c>
      <c r="P594" t="s">
        <v>1883</v>
      </c>
      <c r="Q594">
        <v>0</v>
      </c>
      <c r="R594">
        <v>0</v>
      </c>
      <c r="S594" t="s">
        <v>1883</v>
      </c>
      <c r="T594" t="s">
        <v>1883</v>
      </c>
      <c r="U594">
        <v>0</v>
      </c>
      <c r="V594" t="s">
        <v>1883</v>
      </c>
      <c r="W594">
        <v>0</v>
      </c>
      <c r="X594">
        <v>0</v>
      </c>
      <c r="Y594">
        <v>0</v>
      </c>
      <c r="Z594" t="s">
        <v>1881</v>
      </c>
      <c r="AA594" t="s">
        <v>1881</v>
      </c>
      <c r="AB594" t="s">
        <v>1881</v>
      </c>
      <c r="AC594">
        <v>0</v>
      </c>
      <c r="AD594">
        <v>0</v>
      </c>
      <c r="AE594">
        <v>0</v>
      </c>
      <c r="AF594">
        <v>0</v>
      </c>
      <c r="AG594" t="s">
        <v>1881</v>
      </c>
      <c r="AH594" s="181" t="s">
        <v>1883</v>
      </c>
      <c r="AI594" s="182">
        <v>244</v>
      </c>
      <c r="AJ594" s="181" t="s">
        <v>2720</v>
      </c>
      <c r="AK594" s="181" t="s">
        <v>1883</v>
      </c>
      <c r="AL594" s="181" t="s">
        <v>1883</v>
      </c>
      <c r="AO594" s="181"/>
      <c r="AQ594">
        <v>10</v>
      </c>
      <c r="AR594" s="182">
        <v>40</v>
      </c>
      <c r="AS594" s="183" t="s">
        <v>1882</v>
      </c>
      <c r="AT594">
        <v>0</v>
      </c>
      <c r="AU594">
        <v>115</v>
      </c>
      <c r="AV594" s="182">
        <v>0</v>
      </c>
      <c r="AW594" s="184">
        <v>0</v>
      </c>
      <c r="AX594" s="183" t="s">
        <v>1881</v>
      </c>
      <c r="AY594" s="184">
        <v>0</v>
      </c>
      <c r="AZ594">
        <v>0</v>
      </c>
      <c r="BA594">
        <v>0</v>
      </c>
      <c r="BB594">
        <v>0</v>
      </c>
      <c r="BC594" s="182">
        <v>0</v>
      </c>
      <c r="BD594" t="s">
        <v>1883</v>
      </c>
      <c r="BE594" t="s">
        <v>1883</v>
      </c>
      <c r="BF594" t="s">
        <v>1883</v>
      </c>
      <c r="BG594" s="181" t="s">
        <v>1883</v>
      </c>
      <c r="BH594">
        <v>0</v>
      </c>
      <c r="BI594" s="184">
        <v>0</v>
      </c>
      <c r="BJ594" s="182">
        <v>0</v>
      </c>
      <c r="BK594" s="181" t="s">
        <v>1883</v>
      </c>
      <c r="BL594">
        <v>0</v>
      </c>
      <c r="BM594">
        <v>0</v>
      </c>
      <c r="BN594">
        <v>0</v>
      </c>
    </row>
    <row r="595" spans="1:66" x14ac:dyDescent="0.25">
      <c r="A595">
        <v>6174</v>
      </c>
      <c r="B595" t="s">
        <v>2861</v>
      </c>
      <c r="C595">
        <v>1</v>
      </c>
      <c r="D595">
        <v>0</v>
      </c>
      <c r="E595">
        <v>0</v>
      </c>
      <c r="F595" t="s">
        <v>1881</v>
      </c>
      <c r="G595" t="s">
        <v>1881</v>
      </c>
      <c r="H595" t="s">
        <v>1881</v>
      </c>
      <c r="I595" t="s">
        <v>1881</v>
      </c>
      <c r="J595" t="s">
        <v>1881</v>
      </c>
      <c r="K595" t="s">
        <v>1881</v>
      </c>
      <c r="L595" t="s">
        <v>1881</v>
      </c>
      <c r="M595" s="180">
        <v>42930</v>
      </c>
      <c r="N595" t="s">
        <v>2004</v>
      </c>
      <c r="O595" t="s">
        <v>1883</v>
      </c>
      <c r="P595" t="s">
        <v>1883</v>
      </c>
      <c r="Q595">
        <v>0</v>
      </c>
      <c r="R595">
        <v>0</v>
      </c>
      <c r="S595" t="s">
        <v>1883</v>
      </c>
      <c r="T595" t="s">
        <v>1883</v>
      </c>
      <c r="U595">
        <v>0</v>
      </c>
      <c r="V595" t="s">
        <v>1883</v>
      </c>
      <c r="W595">
        <v>0</v>
      </c>
      <c r="X595">
        <v>0</v>
      </c>
      <c r="Y595">
        <v>0</v>
      </c>
      <c r="Z595" t="s">
        <v>1881</v>
      </c>
      <c r="AA595" t="s">
        <v>1881</v>
      </c>
      <c r="AB595" t="s">
        <v>1881</v>
      </c>
      <c r="AC595">
        <v>0</v>
      </c>
      <c r="AD595">
        <v>0</v>
      </c>
      <c r="AE595">
        <v>0</v>
      </c>
      <c r="AF595">
        <v>0</v>
      </c>
      <c r="AG595" t="s">
        <v>1881</v>
      </c>
      <c r="AH595" s="181" t="s">
        <v>1883</v>
      </c>
      <c r="AI595" s="182">
        <v>37</v>
      </c>
      <c r="AJ595" s="181" t="s">
        <v>2052</v>
      </c>
      <c r="AK595" s="181" t="s">
        <v>1883</v>
      </c>
      <c r="AL595" s="181" t="s">
        <v>1883</v>
      </c>
      <c r="AO595" s="181"/>
      <c r="AQ595">
        <v>10</v>
      </c>
      <c r="AR595" s="182">
        <v>40</v>
      </c>
      <c r="AS595" s="183" t="s">
        <v>1882</v>
      </c>
      <c r="AT595">
        <v>0</v>
      </c>
      <c r="AU595">
        <v>0</v>
      </c>
      <c r="AV595" s="182">
        <v>0</v>
      </c>
      <c r="AW595" s="184">
        <v>0</v>
      </c>
      <c r="AX595" s="183" t="s">
        <v>1881</v>
      </c>
      <c r="AY595" s="184">
        <v>0</v>
      </c>
      <c r="AZ595">
        <v>0</v>
      </c>
      <c r="BA595">
        <v>0</v>
      </c>
      <c r="BB595">
        <v>0</v>
      </c>
      <c r="BC595" s="182">
        <v>0</v>
      </c>
      <c r="BD595" t="s">
        <v>1883</v>
      </c>
      <c r="BE595" t="s">
        <v>1883</v>
      </c>
      <c r="BF595" t="s">
        <v>1883</v>
      </c>
      <c r="BG595" s="181" t="s">
        <v>1883</v>
      </c>
      <c r="BH595">
        <v>0</v>
      </c>
      <c r="BI595" s="184">
        <v>0</v>
      </c>
      <c r="BJ595" s="182">
        <v>0</v>
      </c>
      <c r="BK595" s="181" t="s">
        <v>1883</v>
      </c>
      <c r="BL595">
        <v>0</v>
      </c>
      <c r="BM595">
        <v>0</v>
      </c>
      <c r="BN595">
        <v>0</v>
      </c>
    </row>
    <row r="596" spans="1:66" x14ac:dyDescent="0.25">
      <c r="A596">
        <v>6176</v>
      </c>
      <c r="B596" t="s">
        <v>2862</v>
      </c>
      <c r="C596">
        <v>12</v>
      </c>
      <c r="D596">
        <v>0</v>
      </c>
      <c r="E596">
        <v>0</v>
      </c>
      <c r="F596" t="s">
        <v>1881</v>
      </c>
      <c r="G596" t="s">
        <v>1882</v>
      </c>
      <c r="H596" t="s">
        <v>1881</v>
      </c>
      <c r="I596" t="s">
        <v>1881</v>
      </c>
      <c r="J596" t="s">
        <v>1881</v>
      </c>
      <c r="K596" t="s">
        <v>1881</v>
      </c>
      <c r="L596" t="s">
        <v>1881</v>
      </c>
      <c r="M596" s="180">
        <v>42935</v>
      </c>
      <c r="N596" t="s">
        <v>1883</v>
      </c>
      <c r="O596" t="s">
        <v>1883</v>
      </c>
      <c r="P596" t="s">
        <v>1883</v>
      </c>
      <c r="Q596">
        <v>0</v>
      </c>
      <c r="R596">
        <v>0</v>
      </c>
      <c r="S596" t="s">
        <v>1883</v>
      </c>
      <c r="T596" t="s">
        <v>1883</v>
      </c>
      <c r="U596">
        <v>0</v>
      </c>
      <c r="V596" t="s">
        <v>1883</v>
      </c>
      <c r="W596">
        <v>0</v>
      </c>
      <c r="X596">
        <v>0</v>
      </c>
      <c r="Y596">
        <v>0</v>
      </c>
      <c r="Z596" t="s">
        <v>1881</v>
      </c>
      <c r="AA596" t="s">
        <v>1881</v>
      </c>
      <c r="AB596" t="s">
        <v>1881</v>
      </c>
      <c r="AC596">
        <v>0</v>
      </c>
      <c r="AD596">
        <v>0</v>
      </c>
      <c r="AE596">
        <v>0</v>
      </c>
      <c r="AF596">
        <v>0</v>
      </c>
      <c r="AG596" t="s">
        <v>1881</v>
      </c>
      <c r="AH596" s="181" t="s">
        <v>1883</v>
      </c>
      <c r="AI596" s="182">
        <v>46</v>
      </c>
      <c r="AJ596" s="181" t="s">
        <v>1932</v>
      </c>
      <c r="AK596" s="181" t="s">
        <v>1883</v>
      </c>
      <c r="AL596" s="181" t="s">
        <v>1883</v>
      </c>
      <c r="AO596" s="181"/>
      <c r="AQ596">
        <v>10</v>
      </c>
      <c r="AR596" s="182">
        <v>40</v>
      </c>
      <c r="AS596" s="183" t="s">
        <v>1882</v>
      </c>
      <c r="AT596">
        <v>0</v>
      </c>
      <c r="AU596">
        <v>0</v>
      </c>
      <c r="AV596" s="182">
        <v>0</v>
      </c>
      <c r="AW596" s="184">
        <v>0</v>
      </c>
      <c r="AX596" s="183" t="s">
        <v>1881</v>
      </c>
      <c r="AY596" s="184">
        <v>0</v>
      </c>
      <c r="AZ596">
        <v>0</v>
      </c>
      <c r="BA596">
        <v>0</v>
      </c>
      <c r="BB596">
        <v>0</v>
      </c>
      <c r="BC596" s="182">
        <v>0</v>
      </c>
      <c r="BD596" t="s">
        <v>1883</v>
      </c>
      <c r="BE596" t="s">
        <v>1883</v>
      </c>
      <c r="BF596" t="s">
        <v>1883</v>
      </c>
      <c r="BG596" s="181" t="s">
        <v>1883</v>
      </c>
      <c r="BH596">
        <v>0</v>
      </c>
      <c r="BI596" s="184">
        <v>0</v>
      </c>
      <c r="BJ596" s="182">
        <v>0</v>
      </c>
      <c r="BK596" s="181" t="s">
        <v>1883</v>
      </c>
      <c r="BL596">
        <v>0</v>
      </c>
      <c r="BM596">
        <v>0</v>
      </c>
      <c r="BN596">
        <v>0</v>
      </c>
    </row>
    <row r="597" spans="1:66" x14ac:dyDescent="0.25">
      <c r="A597">
        <v>6177</v>
      </c>
      <c r="B597" t="s">
        <v>2863</v>
      </c>
      <c r="C597">
        <v>12</v>
      </c>
      <c r="D597">
        <v>0</v>
      </c>
      <c r="E597">
        <v>0</v>
      </c>
      <c r="F597" t="s">
        <v>1881</v>
      </c>
      <c r="G597" t="s">
        <v>1882</v>
      </c>
      <c r="H597" t="s">
        <v>1881</v>
      </c>
      <c r="I597" t="s">
        <v>1881</v>
      </c>
      <c r="J597" t="s">
        <v>1881</v>
      </c>
      <c r="K597" t="s">
        <v>1881</v>
      </c>
      <c r="L597" t="s">
        <v>1881</v>
      </c>
      <c r="M597" s="180">
        <v>42935</v>
      </c>
      <c r="N597" t="s">
        <v>1883</v>
      </c>
      <c r="O597" t="s">
        <v>1883</v>
      </c>
      <c r="P597" t="s">
        <v>1883</v>
      </c>
      <c r="Q597">
        <v>0</v>
      </c>
      <c r="R597">
        <v>0</v>
      </c>
      <c r="S597" t="s">
        <v>1883</v>
      </c>
      <c r="T597" t="s">
        <v>1883</v>
      </c>
      <c r="U597">
        <v>0</v>
      </c>
      <c r="V597" t="s">
        <v>1883</v>
      </c>
      <c r="W597">
        <v>0</v>
      </c>
      <c r="X597">
        <v>0</v>
      </c>
      <c r="Y597">
        <v>0</v>
      </c>
      <c r="Z597" t="s">
        <v>1881</v>
      </c>
      <c r="AA597" t="s">
        <v>1881</v>
      </c>
      <c r="AB597" t="s">
        <v>1881</v>
      </c>
      <c r="AC597">
        <v>0</v>
      </c>
      <c r="AD597">
        <v>0</v>
      </c>
      <c r="AE597">
        <v>0</v>
      </c>
      <c r="AF597">
        <v>0</v>
      </c>
      <c r="AG597" t="s">
        <v>1881</v>
      </c>
      <c r="AH597" s="181" t="s">
        <v>1883</v>
      </c>
      <c r="AI597" s="182">
        <v>46</v>
      </c>
      <c r="AJ597" s="181" t="s">
        <v>1932</v>
      </c>
      <c r="AK597" s="181" t="s">
        <v>2864</v>
      </c>
      <c r="AL597" s="181" t="s">
        <v>1883</v>
      </c>
      <c r="AO597" s="181"/>
      <c r="AQ597">
        <v>10</v>
      </c>
      <c r="AR597" s="182">
        <v>40</v>
      </c>
      <c r="AS597" s="183" t="s">
        <v>1882</v>
      </c>
      <c r="AT597">
        <v>0</v>
      </c>
      <c r="AU597">
        <v>60</v>
      </c>
      <c r="AV597" s="182">
        <v>6</v>
      </c>
      <c r="AW597" s="184">
        <v>0</v>
      </c>
      <c r="AX597" s="183" t="s">
        <v>1881</v>
      </c>
      <c r="AY597" s="184">
        <v>0</v>
      </c>
      <c r="AZ597">
        <v>0</v>
      </c>
      <c r="BA597">
        <v>0</v>
      </c>
      <c r="BB597">
        <v>0</v>
      </c>
      <c r="BC597" s="182">
        <v>0</v>
      </c>
      <c r="BD597" t="s">
        <v>1883</v>
      </c>
      <c r="BE597" t="s">
        <v>1883</v>
      </c>
      <c r="BF597" t="s">
        <v>1883</v>
      </c>
      <c r="BG597" s="181" t="s">
        <v>1883</v>
      </c>
      <c r="BH597">
        <v>0</v>
      </c>
      <c r="BI597" s="184">
        <v>0</v>
      </c>
      <c r="BJ597" s="182">
        <v>0</v>
      </c>
      <c r="BK597" s="181" t="s">
        <v>1883</v>
      </c>
      <c r="BL597">
        <v>0</v>
      </c>
      <c r="BM597">
        <v>0</v>
      </c>
      <c r="BN597">
        <v>0</v>
      </c>
    </row>
    <row r="598" spans="1:66" x14ac:dyDescent="0.25">
      <c r="A598">
        <v>6179</v>
      </c>
      <c r="B598" t="s">
        <v>659</v>
      </c>
      <c r="C598">
        <v>8</v>
      </c>
      <c r="D598">
        <v>0</v>
      </c>
      <c r="E598">
        <v>0</v>
      </c>
      <c r="F598" t="s">
        <v>1881</v>
      </c>
      <c r="G598" t="s">
        <v>1882</v>
      </c>
      <c r="H598" t="s">
        <v>1881</v>
      </c>
      <c r="I598" t="s">
        <v>1881</v>
      </c>
      <c r="J598" t="s">
        <v>1881</v>
      </c>
      <c r="K598" t="s">
        <v>1881</v>
      </c>
      <c r="L598" t="s">
        <v>1881</v>
      </c>
      <c r="M598" s="180">
        <v>42937</v>
      </c>
      <c r="N598" t="s">
        <v>1883</v>
      </c>
      <c r="O598" t="s">
        <v>1883</v>
      </c>
      <c r="P598" t="s">
        <v>2865</v>
      </c>
      <c r="Q598">
        <v>0</v>
      </c>
      <c r="R598">
        <v>0</v>
      </c>
      <c r="S598" t="s">
        <v>1883</v>
      </c>
      <c r="T598" t="s">
        <v>1883</v>
      </c>
      <c r="U598">
        <v>0</v>
      </c>
      <c r="V598" t="s">
        <v>1883</v>
      </c>
      <c r="W598">
        <v>0</v>
      </c>
      <c r="X598">
        <v>0</v>
      </c>
      <c r="Y598">
        <v>0</v>
      </c>
      <c r="Z598" t="s">
        <v>1881</v>
      </c>
      <c r="AA598" t="s">
        <v>1881</v>
      </c>
      <c r="AB598" t="s">
        <v>1881</v>
      </c>
      <c r="AC598">
        <v>0</v>
      </c>
      <c r="AD598">
        <v>0</v>
      </c>
      <c r="AE598">
        <v>0</v>
      </c>
      <c r="AF598">
        <v>0</v>
      </c>
      <c r="AG598" t="s">
        <v>1881</v>
      </c>
      <c r="AH598" s="181" t="s">
        <v>1883</v>
      </c>
      <c r="AI598" s="182">
        <v>244</v>
      </c>
      <c r="AJ598" s="181" t="s">
        <v>2720</v>
      </c>
      <c r="AK598" s="181" t="s">
        <v>1883</v>
      </c>
      <c r="AL598" s="181" t="s">
        <v>1883</v>
      </c>
      <c r="AO598" s="181"/>
      <c r="AQ598">
        <v>10</v>
      </c>
      <c r="AR598" s="182">
        <v>40</v>
      </c>
      <c r="AS598" s="183" t="s">
        <v>1882</v>
      </c>
      <c r="AT598">
        <v>0</v>
      </c>
      <c r="AU598">
        <v>115</v>
      </c>
      <c r="AV598" s="182">
        <v>0</v>
      </c>
      <c r="AW598" s="184">
        <v>0</v>
      </c>
      <c r="AX598" s="183" t="s">
        <v>1881</v>
      </c>
      <c r="AY598" s="184">
        <v>0</v>
      </c>
      <c r="AZ598">
        <v>0</v>
      </c>
      <c r="BA598">
        <v>0</v>
      </c>
      <c r="BB598">
        <v>0</v>
      </c>
      <c r="BC598" s="182">
        <v>0</v>
      </c>
      <c r="BD598" t="s">
        <v>1883</v>
      </c>
      <c r="BE598" t="s">
        <v>1883</v>
      </c>
      <c r="BF598" t="s">
        <v>1883</v>
      </c>
      <c r="BG598" s="181" t="s">
        <v>1883</v>
      </c>
      <c r="BH598">
        <v>0</v>
      </c>
      <c r="BI598" s="184">
        <v>0</v>
      </c>
      <c r="BJ598" s="182">
        <v>0</v>
      </c>
      <c r="BK598" s="181" t="s">
        <v>1883</v>
      </c>
      <c r="BL598">
        <v>0</v>
      </c>
      <c r="BM598">
        <v>0</v>
      </c>
      <c r="BN598">
        <v>0</v>
      </c>
    </row>
    <row r="599" spans="1:66" x14ac:dyDescent="0.25">
      <c r="A599">
        <v>6180</v>
      </c>
      <c r="B599" t="s">
        <v>665</v>
      </c>
      <c r="C599">
        <v>8</v>
      </c>
      <c r="D599">
        <v>0</v>
      </c>
      <c r="E599">
        <v>0</v>
      </c>
      <c r="F599" t="s">
        <v>1881</v>
      </c>
      <c r="G599" t="s">
        <v>1882</v>
      </c>
      <c r="H599" t="s">
        <v>1881</v>
      </c>
      <c r="I599" t="s">
        <v>1881</v>
      </c>
      <c r="J599" t="s">
        <v>1881</v>
      </c>
      <c r="K599" t="s">
        <v>1881</v>
      </c>
      <c r="L599" t="s">
        <v>1881</v>
      </c>
      <c r="M599" s="180">
        <v>42937</v>
      </c>
      <c r="N599" t="s">
        <v>1883</v>
      </c>
      <c r="O599" t="s">
        <v>1883</v>
      </c>
      <c r="P599" t="s">
        <v>2866</v>
      </c>
      <c r="Q599">
        <v>0</v>
      </c>
      <c r="R599">
        <v>0</v>
      </c>
      <c r="S599" t="s">
        <v>1883</v>
      </c>
      <c r="T599" t="s">
        <v>1883</v>
      </c>
      <c r="U599">
        <v>0</v>
      </c>
      <c r="V599" t="s">
        <v>1883</v>
      </c>
      <c r="W599">
        <v>0</v>
      </c>
      <c r="X599">
        <v>0</v>
      </c>
      <c r="Y599">
        <v>0</v>
      </c>
      <c r="Z599" t="s">
        <v>1881</v>
      </c>
      <c r="AA599" t="s">
        <v>1881</v>
      </c>
      <c r="AB599" t="s">
        <v>1881</v>
      </c>
      <c r="AC599">
        <v>0</v>
      </c>
      <c r="AD599">
        <v>0</v>
      </c>
      <c r="AE599">
        <v>0</v>
      </c>
      <c r="AF599">
        <v>0</v>
      </c>
      <c r="AG599" t="s">
        <v>1881</v>
      </c>
      <c r="AH599" s="181" t="s">
        <v>1883</v>
      </c>
      <c r="AI599" s="182">
        <v>244</v>
      </c>
      <c r="AJ599" s="181" t="s">
        <v>2720</v>
      </c>
      <c r="AK599" s="181" t="s">
        <v>1883</v>
      </c>
      <c r="AL599" s="181" t="s">
        <v>1883</v>
      </c>
      <c r="AO599" s="181"/>
      <c r="AQ599">
        <v>10</v>
      </c>
      <c r="AR599" s="182">
        <v>40</v>
      </c>
      <c r="AS599" s="183" t="s">
        <v>1882</v>
      </c>
      <c r="AT599">
        <v>0</v>
      </c>
      <c r="AU599">
        <v>115</v>
      </c>
      <c r="AV599" s="182">
        <v>0</v>
      </c>
      <c r="AW599" s="184">
        <v>0</v>
      </c>
      <c r="AX599" s="183" t="s">
        <v>1881</v>
      </c>
      <c r="AY599" s="184">
        <v>0</v>
      </c>
      <c r="AZ599">
        <v>0</v>
      </c>
      <c r="BA599">
        <v>0</v>
      </c>
      <c r="BB599">
        <v>0</v>
      </c>
      <c r="BC599" s="182">
        <v>0</v>
      </c>
      <c r="BD599" t="s">
        <v>1883</v>
      </c>
      <c r="BE599" t="s">
        <v>1883</v>
      </c>
      <c r="BF599" t="s">
        <v>1883</v>
      </c>
      <c r="BG599" s="181" t="s">
        <v>1883</v>
      </c>
      <c r="BH599">
        <v>0</v>
      </c>
      <c r="BI599" s="184">
        <v>0</v>
      </c>
      <c r="BJ599" s="182">
        <v>0</v>
      </c>
      <c r="BK599" s="181" t="s">
        <v>1883</v>
      </c>
      <c r="BL599">
        <v>0</v>
      </c>
      <c r="BM599">
        <v>0</v>
      </c>
      <c r="BN599">
        <v>0</v>
      </c>
    </row>
    <row r="600" spans="1:66" x14ac:dyDescent="0.25">
      <c r="A600">
        <v>6181</v>
      </c>
      <c r="B600" t="s">
        <v>1123</v>
      </c>
      <c r="C600">
        <v>8</v>
      </c>
      <c r="D600">
        <v>0</v>
      </c>
      <c r="E600">
        <v>0</v>
      </c>
      <c r="F600" t="s">
        <v>1881</v>
      </c>
      <c r="G600" t="s">
        <v>1882</v>
      </c>
      <c r="H600" t="s">
        <v>1881</v>
      </c>
      <c r="I600" t="s">
        <v>1881</v>
      </c>
      <c r="J600" t="s">
        <v>1881</v>
      </c>
      <c r="K600" t="s">
        <v>1881</v>
      </c>
      <c r="L600" t="s">
        <v>1881</v>
      </c>
      <c r="M600" s="180">
        <v>42937</v>
      </c>
      <c r="N600" t="s">
        <v>1883</v>
      </c>
      <c r="O600" t="s">
        <v>1883</v>
      </c>
      <c r="P600" t="s">
        <v>2867</v>
      </c>
      <c r="Q600">
        <v>0</v>
      </c>
      <c r="R600">
        <v>0</v>
      </c>
      <c r="S600" t="s">
        <v>1883</v>
      </c>
      <c r="T600" t="s">
        <v>1883</v>
      </c>
      <c r="U600">
        <v>0</v>
      </c>
      <c r="V600" t="s">
        <v>1883</v>
      </c>
      <c r="W600">
        <v>0</v>
      </c>
      <c r="X600">
        <v>0</v>
      </c>
      <c r="Y600">
        <v>0</v>
      </c>
      <c r="Z600" t="s">
        <v>1881</v>
      </c>
      <c r="AA600" t="s">
        <v>1881</v>
      </c>
      <c r="AB600" t="s">
        <v>1881</v>
      </c>
      <c r="AC600">
        <v>0</v>
      </c>
      <c r="AD600">
        <v>0</v>
      </c>
      <c r="AE600">
        <v>0</v>
      </c>
      <c r="AF600">
        <v>0</v>
      </c>
      <c r="AG600" t="s">
        <v>1881</v>
      </c>
      <c r="AH600" s="181" t="s">
        <v>1883</v>
      </c>
      <c r="AI600" s="182">
        <v>244</v>
      </c>
      <c r="AJ600" s="181" t="s">
        <v>2720</v>
      </c>
      <c r="AK600" s="181" t="s">
        <v>1883</v>
      </c>
      <c r="AL600" s="181" t="s">
        <v>1883</v>
      </c>
      <c r="AO600" s="181"/>
      <c r="AQ600">
        <v>10</v>
      </c>
      <c r="AR600" s="182">
        <v>40</v>
      </c>
      <c r="AS600" s="183" t="s">
        <v>1882</v>
      </c>
      <c r="AT600">
        <v>0</v>
      </c>
      <c r="AU600">
        <v>115</v>
      </c>
      <c r="AV600" s="182">
        <v>0</v>
      </c>
      <c r="AW600" s="184">
        <v>0</v>
      </c>
      <c r="AX600" s="183" t="s">
        <v>1881</v>
      </c>
      <c r="AY600" s="184">
        <v>0</v>
      </c>
      <c r="AZ600">
        <v>0</v>
      </c>
      <c r="BA600">
        <v>0</v>
      </c>
      <c r="BB600">
        <v>0</v>
      </c>
      <c r="BC600" s="182">
        <v>0</v>
      </c>
      <c r="BD600" t="s">
        <v>1883</v>
      </c>
      <c r="BE600" t="s">
        <v>1883</v>
      </c>
      <c r="BF600" t="s">
        <v>1883</v>
      </c>
      <c r="BG600" s="181" t="s">
        <v>1883</v>
      </c>
      <c r="BH600">
        <v>0</v>
      </c>
      <c r="BI600" s="184">
        <v>0</v>
      </c>
      <c r="BJ600" s="182">
        <v>0</v>
      </c>
      <c r="BK600" s="181" t="s">
        <v>1883</v>
      </c>
      <c r="BL600">
        <v>0</v>
      </c>
      <c r="BM600">
        <v>0</v>
      </c>
      <c r="BN600">
        <v>0</v>
      </c>
    </row>
    <row r="601" spans="1:66" x14ac:dyDescent="0.25">
      <c r="A601">
        <v>6182</v>
      </c>
      <c r="B601" t="s">
        <v>667</v>
      </c>
      <c r="C601">
        <v>8</v>
      </c>
      <c r="D601">
        <v>0</v>
      </c>
      <c r="E601">
        <v>0</v>
      </c>
      <c r="F601" t="s">
        <v>1881</v>
      </c>
      <c r="G601" t="s">
        <v>1882</v>
      </c>
      <c r="H601" t="s">
        <v>1881</v>
      </c>
      <c r="I601" t="s">
        <v>1881</v>
      </c>
      <c r="J601" t="s">
        <v>1881</v>
      </c>
      <c r="K601" t="s">
        <v>1881</v>
      </c>
      <c r="L601" t="s">
        <v>1881</v>
      </c>
      <c r="M601" s="180">
        <v>42937</v>
      </c>
      <c r="N601" t="s">
        <v>1883</v>
      </c>
      <c r="O601" t="s">
        <v>1883</v>
      </c>
      <c r="P601" t="s">
        <v>2868</v>
      </c>
      <c r="Q601">
        <v>0</v>
      </c>
      <c r="R601">
        <v>0</v>
      </c>
      <c r="S601" t="s">
        <v>1883</v>
      </c>
      <c r="T601" t="s">
        <v>1883</v>
      </c>
      <c r="U601">
        <v>0</v>
      </c>
      <c r="V601" t="s">
        <v>1883</v>
      </c>
      <c r="W601">
        <v>0</v>
      </c>
      <c r="X601">
        <v>0</v>
      </c>
      <c r="Y601">
        <v>0</v>
      </c>
      <c r="Z601" t="s">
        <v>1881</v>
      </c>
      <c r="AA601" t="s">
        <v>1881</v>
      </c>
      <c r="AB601" t="s">
        <v>1881</v>
      </c>
      <c r="AC601">
        <v>0</v>
      </c>
      <c r="AD601">
        <v>0</v>
      </c>
      <c r="AE601">
        <v>0</v>
      </c>
      <c r="AF601">
        <v>0</v>
      </c>
      <c r="AG601" t="s">
        <v>1881</v>
      </c>
      <c r="AH601" s="181" t="s">
        <v>1883</v>
      </c>
      <c r="AI601" s="182">
        <v>244</v>
      </c>
      <c r="AJ601" s="181" t="s">
        <v>2720</v>
      </c>
      <c r="AK601" s="181" t="s">
        <v>1883</v>
      </c>
      <c r="AL601" s="181" t="s">
        <v>1883</v>
      </c>
      <c r="AO601" s="181"/>
      <c r="AQ601">
        <v>10</v>
      </c>
      <c r="AR601" s="182">
        <v>40</v>
      </c>
      <c r="AS601" s="183" t="s">
        <v>1882</v>
      </c>
      <c r="AT601">
        <v>0</v>
      </c>
      <c r="AU601">
        <v>125</v>
      </c>
      <c r="AV601" s="182">
        <v>0</v>
      </c>
      <c r="AW601" s="184">
        <v>0</v>
      </c>
      <c r="AX601" s="183" t="s">
        <v>1881</v>
      </c>
      <c r="AY601" s="184">
        <v>0</v>
      </c>
      <c r="AZ601">
        <v>0</v>
      </c>
      <c r="BA601">
        <v>0</v>
      </c>
      <c r="BB601">
        <v>0</v>
      </c>
      <c r="BC601" s="182">
        <v>0</v>
      </c>
      <c r="BD601" t="s">
        <v>1883</v>
      </c>
      <c r="BE601" t="s">
        <v>1883</v>
      </c>
      <c r="BF601" t="s">
        <v>1883</v>
      </c>
      <c r="BG601" s="181" t="s">
        <v>1883</v>
      </c>
      <c r="BH601">
        <v>0</v>
      </c>
      <c r="BI601" s="184">
        <v>0</v>
      </c>
      <c r="BJ601" s="182">
        <v>0</v>
      </c>
      <c r="BK601" s="181" t="s">
        <v>1883</v>
      </c>
      <c r="BL601">
        <v>0</v>
      </c>
      <c r="BM601">
        <v>0</v>
      </c>
      <c r="BN601">
        <v>0</v>
      </c>
    </row>
    <row r="602" spans="1:66" x14ac:dyDescent="0.25">
      <c r="A602">
        <v>6183</v>
      </c>
      <c r="B602" t="s">
        <v>669</v>
      </c>
      <c r="C602">
        <v>8</v>
      </c>
      <c r="D602">
        <v>0</v>
      </c>
      <c r="E602">
        <v>0</v>
      </c>
      <c r="F602" t="s">
        <v>1881</v>
      </c>
      <c r="G602" t="s">
        <v>1882</v>
      </c>
      <c r="H602" t="s">
        <v>1881</v>
      </c>
      <c r="I602" t="s">
        <v>1881</v>
      </c>
      <c r="J602" t="s">
        <v>1881</v>
      </c>
      <c r="K602" t="s">
        <v>1881</v>
      </c>
      <c r="L602" t="s">
        <v>1881</v>
      </c>
      <c r="M602" s="180">
        <v>42937</v>
      </c>
      <c r="N602" t="s">
        <v>1883</v>
      </c>
      <c r="O602" t="s">
        <v>1883</v>
      </c>
      <c r="P602" t="s">
        <v>2869</v>
      </c>
      <c r="Q602">
        <v>0</v>
      </c>
      <c r="R602">
        <v>0</v>
      </c>
      <c r="S602" t="s">
        <v>1883</v>
      </c>
      <c r="T602" t="s">
        <v>1883</v>
      </c>
      <c r="U602">
        <v>0</v>
      </c>
      <c r="V602" t="s">
        <v>1883</v>
      </c>
      <c r="W602">
        <v>0</v>
      </c>
      <c r="X602">
        <v>0</v>
      </c>
      <c r="Y602">
        <v>0</v>
      </c>
      <c r="Z602" t="s">
        <v>1881</v>
      </c>
      <c r="AA602" t="s">
        <v>1881</v>
      </c>
      <c r="AB602" t="s">
        <v>1881</v>
      </c>
      <c r="AC602">
        <v>0</v>
      </c>
      <c r="AD602">
        <v>0</v>
      </c>
      <c r="AE602">
        <v>0</v>
      </c>
      <c r="AF602">
        <v>0</v>
      </c>
      <c r="AG602" t="s">
        <v>1881</v>
      </c>
      <c r="AH602" s="181" t="s">
        <v>1883</v>
      </c>
      <c r="AI602" s="182">
        <v>244</v>
      </c>
      <c r="AJ602" s="181" t="s">
        <v>2720</v>
      </c>
      <c r="AK602" s="181" t="s">
        <v>1883</v>
      </c>
      <c r="AL602" s="181" t="s">
        <v>1883</v>
      </c>
      <c r="AO602" s="181"/>
      <c r="AQ602">
        <v>10</v>
      </c>
      <c r="AR602" s="182">
        <v>40</v>
      </c>
      <c r="AS602" s="183" t="s">
        <v>1882</v>
      </c>
      <c r="AT602">
        <v>0</v>
      </c>
      <c r="AU602">
        <v>115</v>
      </c>
      <c r="AV602" s="182">
        <v>0</v>
      </c>
      <c r="AW602" s="184">
        <v>0</v>
      </c>
      <c r="AX602" s="183" t="s">
        <v>1881</v>
      </c>
      <c r="AY602" s="184">
        <v>0</v>
      </c>
      <c r="AZ602">
        <v>0</v>
      </c>
      <c r="BA602">
        <v>0</v>
      </c>
      <c r="BB602">
        <v>0</v>
      </c>
      <c r="BC602" s="182">
        <v>0</v>
      </c>
      <c r="BD602" t="s">
        <v>1883</v>
      </c>
      <c r="BE602" t="s">
        <v>1883</v>
      </c>
      <c r="BF602" t="s">
        <v>1883</v>
      </c>
      <c r="BG602" s="181" t="s">
        <v>1883</v>
      </c>
      <c r="BH602">
        <v>0</v>
      </c>
      <c r="BI602" s="184">
        <v>0</v>
      </c>
      <c r="BJ602" s="182">
        <v>0</v>
      </c>
      <c r="BK602" s="181" t="s">
        <v>1883</v>
      </c>
      <c r="BL602">
        <v>0</v>
      </c>
      <c r="BM602">
        <v>0</v>
      </c>
      <c r="BN602">
        <v>0</v>
      </c>
    </row>
    <row r="603" spans="1:66" x14ac:dyDescent="0.25">
      <c r="A603">
        <v>6184</v>
      </c>
      <c r="B603" t="s">
        <v>671</v>
      </c>
      <c r="C603">
        <v>8</v>
      </c>
      <c r="D603">
        <v>0</v>
      </c>
      <c r="E603">
        <v>0</v>
      </c>
      <c r="F603" t="s">
        <v>1881</v>
      </c>
      <c r="G603" t="s">
        <v>1882</v>
      </c>
      <c r="H603" t="s">
        <v>1881</v>
      </c>
      <c r="I603" t="s">
        <v>1881</v>
      </c>
      <c r="J603" t="s">
        <v>1881</v>
      </c>
      <c r="K603" t="s">
        <v>1881</v>
      </c>
      <c r="L603" t="s">
        <v>1881</v>
      </c>
      <c r="M603" s="180">
        <v>42937</v>
      </c>
      <c r="N603" t="s">
        <v>1883</v>
      </c>
      <c r="O603" t="s">
        <v>1883</v>
      </c>
      <c r="P603" t="s">
        <v>2870</v>
      </c>
      <c r="Q603">
        <v>0</v>
      </c>
      <c r="R603">
        <v>0</v>
      </c>
      <c r="S603" t="s">
        <v>1883</v>
      </c>
      <c r="T603" t="s">
        <v>1883</v>
      </c>
      <c r="U603">
        <v>0</v>
      </c>
      <c r="V603" t="s">
        <v>1883</v>
      </c>
      <c r="W603">
        <v>0</v>
      </c>
      <c r="X603">
        <v>0</v>
      </c>
      <c r="Y603">
        <v>0</v>
      </c>
      <c r="Z603" t="s">
        <v>1881</v>
      </c>
      <c r="AA603" t="s">
        <v>1881</v>
      </c>
      <c r="AB603" t="s">
        <v>1881</v>
      </c>
      <c r="AC603">
        <v>0</v>
      </c>
      <c r="AD603">
        <v>0</v>
      </c>
      <c r="AE603">
        <v>0</v>
      </c>
      <c r="AF603">
        <v>0</v>
      </c>
      <c r="AG603" t="s">
        <v>1881</v>
      </c>
      <c r="AH603" s="181" t="s">
        <v>1883</v>
      </c>
      <c r="AI603" s="182">
        <v>244</v>
      </c>
      <c r="AJ603" s="181" t="s">
        <v>2720</v>
      </c>
      <c r="AK603" s="181" t="s">
        <v>1883</v>
      </c>
      <c r="AL603" s="181" t="s">
        <v>1883</v>
      </c>
      <c r="AO603" s="181"/>
      <c r="AQ603">
        <v>10</v>
      </c>
      <c r="AR603" s="182">
        <v>40</v>
      </c>
      <c r="AS603" s="183" t="s">
        <v>1882</v>
      </c>
      <c r="AT603">
        <v>0</v>
      </c>
      <c r="AU603">
        <v>125</v>
      </c>
      <c r="AV603" s="182">
        <v>0</v>
      </c>
      <c r="AW603" s="184">
        <v>0</v>
      </c>
      <c r="AX603" s="183" t="s">
        <v>1881</v>
      </c>
      <c r="AY603" s="184">
        <v>0</v>
      </c>
      <c r="AZ603">
        <v>0</v>
      </c>
      <c r="BA603">
        <v>0</v>
      </c>
      <c r="BB603">
        <v>0</v>
      </c>
      <c r="BC603" s="182">
        <v>0</v>
      </c>
      <c r="BD603" t="s">
        <v>1883</v>
      </c>
      <c r="BE603" t="s">
        <v>1883</v>
      </c>
      <c r="BF603" t="s">
        <v>1883</v>
      </c>
      <c r="BG603" s="181" t="s">
        <v>1883</v>
      </c>
      <c r="BH603">
        <v>0</v>
      </c>
      <c r="BI603" s="184">
        <v>0</v>
      </c>
      <c r="BJ603" s="182">
        <v>0</v>
      </c>
      <c r="BK603" s="181" t="s">
        <v>1883</v>
      </c>
      <c r="BL603">
        <v>0</v>
      </c>
      <c r="BM603">
        <v>0</v>
      </c>
      <c r="BN603">
        <v>0</v>
      </c>
    </row>
    <row r="604" spans="1:66" x14ac:dyDescent="0.25">
      <c r="A604">
        <v>6185</v>
      </c>
      <c r="B604" t="s">
        <v>673</v>
      </c>
      <c r="C604">
        <v>18</v>
      </c>
      <c r="D604">
        <v>0</v>
      </c>
      <c r="E604">
        <v>0</v>
      </c>
      <c r="F604" t="s">
        <v>1881</v>
      </c>
      <c r="G604" t="s">
        <v>1882</v>
      </c>
      <c r="H604" t="s">
        <v>1881</v>
      </c>
      <c r="I604" t="s">
        <v>1881</v>
      </c>
      <c r="J604" t="s">
        <v>1881</v>
      </c>
      <c r="K604" t="s">
        <v>1881</v>
      </c>
      <c r="L604" t="s">
        <v>1881</v>
      </c>
      <c r="M604" s="180">
        <v>42937</v>
      </c>
      <c r="N604" t="s">
        <v>1883</v>
      </c>
      <c r="O604" t="s">
        <v>1883</v>
      </c>
      <c r="P604" t="s">
        <v>2871</v>
      </c>
      <c r="Q604">
        <v>0</v>
      </c>
      <c r="R604">
        <v>0</v>
      </c>
      <c r="S604" t="s">
        <v>1883</v>
      </c>
      <c r="T604" t="s">
        <v>1883</v>
      </c>
      <c r="U604">
        <v>0</v>
      </c>
      <c r="V604" t="s">
        <v>1883</v>
      </c>
      <c r="W604">
        <v>0</v>
      </c>
      <c r="X604">
        <v>0</v>
      </c>
      <c r="Y604">
        <v>0</v>
      </c>
      <c r="Z604" t="s">
        <v>1881</v>
      </c>
      <c r="AA604" t="s">
        <v>1881</v>
      </c>
      <c r="AB604" t="s">
        <v>1881</v>
      </c>
      <c r="AC604">
        <v>0</v>
      </c>
      <c r="AD604">
        <v>0</v>
      </c>
      <c r="AE604">
        <v>0</v>
      </c>
      <c r="AF604">
        <v>0</v>
      </c>
      <c r="AG604" t="s">
        <v>1881</v>
      </c>
      <c r="AH604" s="181" t="s">
        <v>1883</v>
      </c>
      <c r="AI604" s="182">
        <v>244</v>
      </c>
      <c r="AJ604" s="181" t="s">
        <v>2720</v>
      </c>
      <c r="AK604" s="181" t="s">
        <v>1883</v>
      </c>
      <c r="AL604" s="181" t="s">
        <v>1883</v>
      </c>
      <c r="AO604" s="181"/>
      <c r="AQ604">
        <v>10</v>
      </c>
      <c r="AR604" s="182">
        <v>40</v>
      </c>
      <c r="AS604" s="183" t="s">
        <v>1882</v>
      </c>
      <c r="AT604">
        <v>0</v>
      </c>
      <c r="AU604">
        <v>261</v>
      </c>
      <c r="AV604" s="182">
        <v>0</v>
      </c>
      <c r="AW604" s="184">
        <v>0</v>
      </c>
      <c r="AX604" s="183" t="s">
        <v>1881</v>
      </c>
      <c r="AY604" s="184">
        <v>0</v>
      </c>
      <c r="AZ604">
        <v>0</v>
      </c>
      <c r="BA604">
        <v>0</v>
      </c>
      <c r="BB604">
        <v>0</v>
      </c>
      <c r="BC604" s="182">
        <v>0</v>
      </c>
      <c r="BD604" t="s">
        <v>1883</v>
      </c>
      <c r="BE604" t="s">
        <v>1883</v>
      </c>
      <c r="BF604" t="s">
        <v>1883</v>
      </c>
      <c r="BG604" s="181" t="s">
        <v>1883</v>
      </c>
      <c r="BH604">
        <v>0</v>
      </c>
      <c r="BI604" s="184">
        <v>0</v>
      </c>
      <c r="BJ604" s="182">
        <v>0</v>
      </c>
      <c r="BK604" s="181" t="s">
        <v>1883</v>
      </c>
      <c r="BL604">
        <v>0</v>
      </c>
      <c r="BM604">
        <v>0</v>
      </c>
      <c r="BN604">
        <v>0</v>
      </c>
    </row>
    <row r="605" spans="1:66" x14ac:dyDescent="0.25">
      <c r="A605">
        <v>6186</v>
      </c>
      <c r="B605" t="s">
        <v>677</v>
      </c>
      <c r="C605">
        <v>18</v>
      </c>
      <c r="D605">
        <v>0</v>
      </c>
      <c r="E605">
        <v>0</v>
      </c>
      <c r="F605" t="s">
        <v>1881</v>
      </c>
      <c r="G605" t="s">
        <v>1882</v>
      </c>
      <c r="H605" t="s">
        <v>1881</v>
      </c>
      <c r="I605" t="s">
        <v>1881</v>
      </c>
      <c r="J605" t="s">
        <v>1881</v>
      </c>
      <c r="K605" t="s">
        <v>1881</v>
      </c>
      <c r="L605" t="s">
        <v>1881</v>
      </c>
      <c r="M605" s="180">
        <v>42937</v>
      </c>
      <c r="N605" t="s">
        <v>1883</v>
      </c>
      <c r="O605" t="s">
        <v>1883</v>
      </c>
      <c r="P605" t="s">
        <v>2872</v>
      </c>
      <c r="Q605">
        <v>0</v>
      </c>
      <c r="R605">
        <v>0</v>
      </c>
      <c r="S605" t="s">
        <v>1883</v>
      </c>
      <c r="T605" t="s">
        <v>1883</v>
      </c>
      <c r="U605">
        <v>0</v>
      </c>
      <c r="V605" t="s">
        <v>1883</v>
      </c>
      <c r="W605">
        <v>0</v>
      </c>
      <c r="X605">
        <v>0</v>
      </c>
      <c r="Y605">
        <v>0</v>
      </c>
      <c r="Z605" t="s">
        <v>1881</v>
      </c>
      <c r="AA605" t="s">
        <v>1881</v>
      </c>
      <c r="AB605" t="s">
        <v>1881</v>
      </c>
      <c r="AC605">
        <v>0</v>
      </c>
      <c r="AD605">
        <v>0</v>
      </c>
      <c r="AE605">
        <v>0</v>
      </c>
      <c r="AF605">
        <v>0</v>
      </c>
      <c r="AG605" t="s">
        <v>1881</v>
      </c>
      <c r="AH605" s="181" t="s">
        <v>1883</v>
      </c>
      <c r="AI605" s="182">
        <v>244</v>
      </c>
      <c r="AJ605" s="181" t="s">
        <v>2720</v>
      </c>
      <c r="AK605" s="181" t="s">
        <v>1883</v>
      </c>
      <c r="AL605" s="181" t="s">
        <v>1883</v>
      </c>
      <c r="AO605" s="181"/>
      <c r="AQ605">
        <v>10</v>
      </c>
      <c r="AR605" s="182">
        <v>40</v>
      </c>
      <c r="AS605" s="183" t="s">
        <v>1882</v>
      </c>
      <c r="AT605">
        <v>0</v>
      </c>
      <c r="AU605">
        <v>261</v>
      </c>
      <c r="AV605" s="182">
        <v>0</v>
      </c>
      <c r="AW605" s="184">
        <v>0</v>
      </c>
      <c r="AX605" s="183" t="s">
        <v>1881</v>
      </c>
      <c r="AY605" s="184">
        <v>0</v>
      </c>
      <c r="AZ605">
        <v>0</v>
      </c>
      <c r="BA605">
        <v>0</v>
      </c>
      <c r="BB605">
        <v>0</v>
      </c>
      <c r="BC605" s="182">
        <v>0</v>
      </c>
      <c r="BD605" t="s">
        <v>1883</v>
      </c>
      <c r="BE605" t="s">
        <v>1883</v>
      </c>
      <c r="BF605" t="s">
        <v>1883</v>
      </c>
      <c r="BG605" s="181" t="s">
        <v>1883</v>
      </c>
      <c r="BH605">
        <v>0</v>
      </c>
      <c r="BI605" s="184">
        <v>0</v>
      </c>
      <c r="BJ605" s="182">
        <v>0</v>
      </c>
      <c r="BK605" s="181" t="s">
        <v>1883</v>
      </c>
      <c r="BL605">
        <v>0</v>
      </c>
      <c r="BM605">
        <v>0</v>
      </c>
      <c r="BN605">
        <v>0</v>
      </c>
    </row>
    <row r="606" spans="1:66" x14ac:dyDescent="0.25">
      <c r="A606">
        <v>6187</v>
      </c>
      <c r="B606" t="s">
        <v>999</v>
      </c>
      <c r="C606">
        <v>18</v>
      </c>
      <c r="D606">
        <v>0</v>
      </c>
      <c r="E606">
        <v>0</v>
      </c>
      <c r="F606" t="s">
        <v>1881</v>
      </c>
      <c r="G606" t="s">
        <v>1882</v>
      </c>
      <c r="H606" t="s">
        <v>1881</v>
      </c>
      <c r="I606" t="s">
        <v>1881</v>
      </c>
      <c r="J606" t="s">
        <v>1881</v>
      </c>
      <c r="K606" t="s">
        <v>1881</v>
      </c>
      <c r="L606" t="s">
        <v>1881</v>
      </c>
      <c r="M606" s="180">
        <v>42937</v>
      </c>
      <c r="N606" t="s">
        <v>1883</v>
      </c>
      <c r="O606" t="s">
        <v>1883</v>
      </c>
      <c r="P606" t="s">
        <v>2873</v>
      </c>
      <c r="Q606">
        <v>0</v>
      </c>
      <c r="R606">
        <v>0</v>
      </c>
      <c r="S606" t="s">
        <v>1883</v>
      </c>
      <c r="T606" t="s">
        <v>1883</v>
      </c>
      <c r="U606">
        <v>0</v>
      </c>
      <c r="V606" t="s">
        <v>1883</v>
      </c>
      <c r="W606">
        <v>0</v>
      </c>
      <c r="X606">
        <v>0</v>
      </c>
      <c r="Y606">
        <v>0</v>
      </c>
      <c r="Z606" t="s">
        <v>1881</v>
      </c>
      <c r="AA606" t="s">
        <v>1881</v>
      </c>
      <c r="AB606" t="s">
        <v>1881</v>
      </c>
      <c r="AC606">
        <v>0</v>
      </c>
      <c r="AD606">
        <v>0</v>
      </c>
      <c r="AE606">
        <v>0</v>
      </c>
      <c r="AF606">
        <v>0</v>
      </c>
      <c r="AG606" t="s">
        <v>1881</v>
      </c>
      <c r="AH606" s="181" t="s">
        <v>1883</v>
      </c>
      <c r="AI606" s="182">
        <v>244</v>
      </c>
      <c r="AJ606" s="181" t="s">
        <v>2720</v>
      </c>
      <c r="AK606" s="181" t="s">
        <v>1883</v>
      </c>
      <c r="AL606" s="181" t="s">
        <v>1883</v>
      </c>
      <c r="AO606" s="181"/>
      <c r="AQ606">
        <v>10</v>
      </c>
      <c r="AR606" s="182">
        <v>40</v>
      </c>
      <c r="AS606" s="183" t="s">
        <v>1882</v>
      </c>
      <c r="AT606">
        <v>0</v>
      </c>
      <c r="AU606">
        <v>261</v>
      </c>
      <c r="AV606" s="182">
        <v>0</v>
      </c>
      <c r="AW606" s="184">
        <v>0</v>
      </c>
      <c r="AX606" s="183" t="s">
        <v>1881</v>
      </c>
      <c r="AY606" s="184">
        <v>0</v>
      </c>
      <c r="AZ606">
        <v>0</v>
      </c>
      <c r="BA606">
        <v>0</v>
      </c>
      <c r="BB606">
        <v>0</v>
      </c>
      <c r="BC606" s="182">
        <v>0</v>
      </c>
      <c r="BD606" t="s">
        <v>1883</v>
      </c>
      <c r="BE606" t="s">
        <v>1883</v>
      </c>
      <c r="BF606" t="s">
        <v>1883</v>
      </c>
      <c r="BG606" s="181" t="s">
        <v>1883</v>
      </c>
      <c r="BH606">
        <v>0</v>
      </c>
      <c r="BI606" s="184">
        <v>0</v>
      </c>
      <c r="BJ606" s="182">
        <v>0</v>
      </c>
      <c r="BK606" s="181" t="s">
        <v>1883</v>
      </c>
      <c r="BL606">
        <v>0</v>
      </c>
      <c r="BM606">
        <v>0</v>
      </c>
      <c r="BN606">
        <v>0</v>
      </c>
    </row>
    <row r="607" spans="1:66" x14ac:dyDescent="0.25">
      <c r="A607">
        <v>6188</v>
      </c>
      <c r="B607" t="s">
        <v>679</v>
      </c>
      <c r="C607">
        <v>18</v>
      </c>
      <c r="D607">
        <v>0</v>
      </c>
      <c r="E607">
        <v>0</v>
      </c>
      <c r="F607" t="s">
        <v>1881</v>
      </c>
      <c r="G607" t="s">
        <v>1882</v>
      </c>
      <c r="H607" t="s">
        <v>1881</v>
      </c>
      <c r="I607" t="s">
        <v>1881</v>
      </c>
      <c r="J607" t="s">
        <v>1881</v>
      </c>
      <c r="K607" t="s">
        <v>1881</v>
      </c>
      <c r="L607" t="s">
        <v>1881</v>
      </c>
      <c r="M607" s="180">
        <v>42937</v>
      </c>
      <c r="N607" t="s">
        <v>1883</v>
      </c>
      <c r="O607" t="s">
        <v>1883</v>
      </c>
      <c r="P607" t="s">
        <v>2874</v>
      </c>
      <c r="Q607">
        <v>0</v>
      </c>
      <c r="R607">
        <v>0</v>
      </c>
      <c r="S607" t="s">
        <v>1883</v>
      </c>
      <c r="T607" t="s">
        <v>1883</v>
      </c>
      <c r="U607">
        <v>0</v>
      </c>
      <c r="V607" t="s">
        <v>1883</v>
      </c>
      <c r="W607">
        <v>0</v>
      </c>
      <c r="X607">
        <v>0</v>
      </c>
      <c r="Y607">
        <v>0</v>
      </c>
      <c r="Z607" t="s">
        <v>1881</v>
      </c>
      <c r="AA607" t="s">
        <v>1881</v>
      </c>
      <c r="AB607" t="s">
        <v>1881</v>
      </c>
      <c r="AC607">
        <v>0</v>
      </c>
      <c r="AD607">
        <v>0</v>
      </c>
      <c r="AE607">
        <v>0</v>
      </c>
      <c r="AF607">
        <v>0</v>
      </c>
      <c r="AG607" t="s">
        <v>1881</v>
      </c>
      <c r="AH607" s="181" t="s">
        <v>1883</v>
      </c>
      <c r="AI607" s="182">
        <v>244</v>
      </c>
      <c r="AJ607" s="181" t="s">
        <v>2720</v>
      </c>
      <c r="AK607" s="181" t="s">
        <v>1883</v>
      </c>
      <c r="AL607" s="181" t="s">
        <v>1883</v>
      </c>
      <c r="AO607" s="181"/>
      <c r="AQ607">
        <v>10</v>
      </c>
      <c r="AR607" s="182">
        <v>40</v>
      </c>
      <c r="AS607" s="183" t="s">
        <v>1882</v>
      </c>
      <c r="AT607">
        <v>0</v>
      </c>
      <c r="AU607">
        <v>261</v>
      </c>
      <c r="AV607" s="182">
        <v>0</v>
      </c>
      <c r="AW607" s="184">
        <v>0</v>
      </c>
      <c r="AX607" s="183" t="s">
        <v>1881</v>
      </c>
      <c r="AY607" s="184">
        <v>0</v>
      </c>
      <c r="AZ607">
        <v>0</v>
      </c>
      <c r="BA607">
        <v>0</v>
      </c>
      <c r="BB607">
        <v>0</v>
      </c>
      <c r="BC607" s="182">
        <v>0</v>
      </c>
      <c r="BD607" t="s">
        <v>1883</v>
      </c>
      <c r="BE607" t="s">
        <v>1883</v>
      </c>
      <c r="BF607" t="s">
        <v>1883</v>
      </c>
      <c r="BG607" s="181" t="s">
        <v>1883</v>
      </c>
      <c r="BH607">
        <v>0</v>
      </c>
      <c r="BI607" s="184">
        <v>0</v>
      </c>
      <c r="BJ607" s="182">
        <v>0</v>
      </c>
      <c r="BK607" s="181" t="s">
        <v>1883</v>
      </c>
      <c r="BL607">
        <v>0</v>
      </c>
      <c r="BM607">
        <v>0</v>
      </c>
      <c r="BN607">
        <v>0</v>
      </c>
    </row>
    <row r="608" spans="1:66" x14ac:dyDescent="0.25">
      <c r="A608">
        <v>6189</v>
      </c>
      <c r="B608" t="s">
        <v>681</v>
      </c>
      <c r="C608">
        <v>18</v>
      </c>
      <c r="D608">
        <v>0</v>
      </c>
      <c r="E608">
        <v>0</v>
      </c>
      <c r="F608" t="s">
        <v>1881</v>
      </c>
      <c r="G608" t="s">
        <v>1882</v>
      </c>
      <c r="H608" t="s">
        <v>1881</v>
      </c>
      <c r="I608" t="s">
        <v>1881</v>
      </c>
      <c r="J608" t="s">
        <v>1881</v>
      </c>
      <c r="K608" t="s">
        <v>1881</v>
      </c>
      <c r="L608" t="s">
        <v>1881</v>
      </c>
      <c r="M608" s="180">
        <v>42937</v>
      </c>
      <c r="N608" t="s">
        <v>1883</v>
      </c>
      <c r="O608" t="s">
        <v>1883</v>
      </c>
      <c r="P608" t="s">
        <v>2875</v>
      </c>
      <c r="Q608">
        <v>0</v>
      </c>
      <c r="R608">
        <v>0</v>
      </c>
      <c r="S608" t="s">
        <v>1883</v>
      </c>
      <c r="T608" t="s">
        <v>1883</v>
      </c>
      <c r="U608">
        <v>0</v>
      </c>
      <c r="V608" t="s">
        <v>1883</v>
      </c>
      <c r="W608">
        <v>0</v>
      </c>
      <c r="X608">
        <v>0</v>
      </c>
      <c r="Y608">
        <v>0</v>
      </c>
      <c r="Z608" t="s">
        <v>1881</v>
      </c>
      <c r="AA608" t="s">
        <v>1881</v>
      </c>
      <c r="AB608" t="s">
        <v>1881</v>
      </c>
      <c r="AC608">
        <v>0</v>
      </c>
      <c r="AD608">
        <v>0</v>
      </c>
      <c r="AE608">
        <v>0</v>
      </c>
      <c r="AF608">
        <v>0</v>
      </c>
      <c r="AG608" t="s">
        <v>1881</v>
      </c>
      <c r="AH608" s="181" t="s">
        <v>1883</v>
      </c>
      <c r="AI608" s="182">
        <v>244</v>
      </c>
      <c r="AJ608" s="181" t="s">
        <v>2720</v>
      </c>
      <c r="AK608" s="181" t="s">
        <v>1883</v>
      </c>
      <c r="AL608" s="181" t="s">
        <v>1883</v>
      </c>
      <c r="AO608" s="181"/>
      <c r="AQ608">
        <v>10</v>
      </c>
      <c r="AR608" s="182">
        <v>40</v>
      </c>
      <c r="AS608" s="183" t="s">
        <v>1882</v>
      </c>
      <c r="AT608">
        <v>0</v>
      </c>
      <c r="AU608">
        <v>261</v>
      </c>
      <c r="AV608" s="182">
        <v>0</v>
      </c>
      <c r="AW608" s="184">
        <v>0</v>
      </c>
      <c r="AX608" s="183" t="s">
        <v>1881</v>
      </c>
      <c r="AY608" s="184">
        <v>0</v>
      </c>
      <c r="AZ608">
        <v>0</v>
      </c>
      <c r="BA608">
        <v>0</v>
      </c>
      <c r="BB608">
        <v>0</v>
      </c>
      <c r="BC608" s="182">
        <v>0</v>
      </c>
      <c r="BD608" t="s">
        <v>1883</v>
      </c>
      <c r="BE608" t="s">
        <v>1883</v>
      </c>
      <c r="BF608" t="s">
        <v>1883</v>
      </c>
      <c r="BG608" s="181" t="s">
        <v>1883</v>
      </c>
      <c r="BH608">
        <v>0</v>
      </c>
      <c r="BI608" s="184">
        <v>0</v>
      </c>
      <c r="BJ608" s="182">
        <v>0</v>
      </c>
      <c r="BK608" s="181" t="s">
        <v>1883</v>
      </c>
      <c r="BL608">
        <v>0</v>
      </c>
      <c r="BM608">
        <v>0</v>
      </c>
      <c r="BN608">
        <v>0</v>
      </c>
    </row>
    <row r="609" spans="1:66" x14ac:dyDescent="0.25">
      <c r="A609">
        <v>6190</v>
      </c>
      <c r="B609" t="s">
        <v>683</v>
      </c>
      <c r="C609">
        <v>18</v>
      </c>
      <c r="D609">
        <v>0</v>
      </c>
      <c r="E609">
        <v>0</v>
      </c>
      <c r="F609" t="s">
        <v>1881</v>
      </c>
      <c r="G609" t="s">
        <v>1882</v>
      </c>
      <c r="H609" t="s">
        <v>1881</v>
      </c>
      <c r="I609" t="s">
        <v>1881</v>
      </c>
      <c r="J609" t="s">
        <v>1881</v>
      </c>
      <c r="K609" t="s">
        <v>1881</v>
      </c>
      <c r="L609" t="s">
        <v>1881</v>
      </c>
      <c r="M609" s="180">
        <v>42937</v>
      </c>
      <c r="N609" t="s">
        <v>1883</v>
      </c>
      <c r="O609" t="s">
        <v>1883</v>
      </c>
      <c r="P609" t="s">
        <v>2876</v>
      </c>
      <c r="Q609">
        <v>0</v>
      </c>
      <c r="R609">
        <v>0</v>
      </c>
      <c r="S609" t="s">
        <v>1883</v>
      </c>
      <c r="T609" t="s">
        <v>1883</v>
      </c>
      <c r="U609">
        <v>0</v>
      </c>
      <c r="V609" t="s">
        <v>1883</v>
      </c>
      <c r="W609">
        <v>0</v>
      </c>
      <c r="X609">
        <v>0</v>
      </c>
      <c r="Y609">
        <v>0</v>
      </c>
      <c r="Z609" t="s">
        <v>1881</v>
      </c>
      <c r="AA609" t="s">
        <v>1881</v>
      </c>
      <c r="AB609" t="s">
        <v>1881</v>
      </c>
      <c r="AC609">
        <v>0</v>
      </c>
      <c r="AD609">
        <v>0</v>
      </c>
      <c r="AE609">
        <v>0</v>
      </c>
      <c r="AF609">
        <v>0</v>
      </c>
      <c r="AG609" t="s">
        <v>1881</v>
      </c>
      <c r="AH609" s="181" t="s">
        <v>1883</v>
      </c>
      <c r="AI609" s="182">
        <v>244</v>
      </c>
      <c r="AJ609" s="181" t="s">
        <v>2720</v>
      </c>
      <c r="AK609" s="181" t="s">
        <v>1883</v>
      </c>
      <c r="AL609" s="181" t="s">
        <v>1883</v>
      </c>
      <c r="AO609" s="181"/>
      <c r="AQ609">
        <v>10</v>
      </c>
      <c r="AR609" s="182">
        <v>40</v>
      </c>
      <c r="AS609" s="183" t="s">
        <v>1882</v>
      </c>
      <c r="AT609">
        <v>0</v>
      </c>
      <c r="AU609">
        <v>261</v>
      </c>
      <c r="AV609" s="182">
        <v>0</v>
      </c>
      <c r="AW609" s="184">
        <v>0</v>
      </c>
      <c r="AX609" s="183" t="s">
        <v>1881</v>
      </c>
      <c r="AY609" s="184">
        <v>0</v>
      </c>
      <c r="AZ609">
        <v>0</v>
      </c>
      <c r="BA609">
        <v>0</v>
      </c>
      <c r="BB609">
        <v>0</v>
      </c>
      <c r="BC609" s="182">
        <v>0</v>
      </c>
      <c r="BD609" t="s">
        <v>1883</v>
      </c>
      <c r="BE609" t="s">
        <v>1883</v>
      </c>
      <c r="BF609" t="s">
        <v>1883</v>
      </c>
      <c r="BG609" s="181" t="s">
        <v>1883</v>
      </c>
      <c r="BH609">
        <v>0</v>
      </c>
      <c r="BI609" s="184">
        <v>0</v>
      </c>
      <c r="BJ609" s="182">
        <v>0</v>
      </c>
      <c r="BK609" s="181" t="s">
        <v>1883</v>
      </c>
      <c r="BL609">
        <v>0</v>
      </c>
      <c r="BM609">
        <v>0</v>
      </c>
      <c r="BN609">
        <v>0</v>
      </c>
    </row>
    <row r="610" spans="1:66" x14ac:dyDescent="0.25">
      <c r="A610">
        <v>6191</v>
      </c>
      <c r="B610" t="s">
        <v>2877</v>
      </c>
      <c r="C610">
        <v>24</v>
      </c>
      <c r="D610">
        <v>0</v>
      </c>
      <c r="E610">
        <v>0</v>
      </c>
      <c r="F610" t="s">
        <v>1881</v>
      </c>
      <c r="G610" t="s">
        <v>1882</v>
      </c>
      <c r="H610" t="s">
        <v>1881</v>
      </c>
      <c r="I610" t="s">
        <v>1881</v>
      </c>
      <c r="J610" t="s">
        <v>1881</v>
      </c>
      <c r="K610" t="s">
        <v>1881</v>
      </c>
      <c r="L610" t="s">
        <v>1881</v>
      </c>
      <c r="M610" s="180">
        <v>42941</v>
      </c>
      <c r="N610" t="s">
        <v>1883</v>
      </c>
      <c r="O610" t="s">
        <v>1883</v>
      </c>
      <c r="P610" t="s">
        <v>2878</v>
      </c>
      <c r="Q610">
        <v>0</v>
      </c>
      <c r="R610">
        <v>0</v>
      </c>
      <c r="S610" t="s">
        <v>1883</v>
      </c>
      <c r="T610" t="s">
        <v>1883</v>
      </c>
      <c r="U610">
        <v>0</v>
      </c>
      <c r="V610" t="s">
        <v>1883</v>
      </c>
      <c r="W610">
        <v>0</v>
      </c>
      <c r="X610">
        <v>0</v>
      </c>
      <c r="Y610">
        <v>0</v>
      </c>
      <c r="Z610" t="s">
        <v>1881</v>
      </c>
      <c r="AA610" t="s">
        <v>1881</v>
      </c>
      <c r="AB610" t="s">
        <v>1881</v>
      </c>
      <c r="AC610">
        <v>0</v>
      </c>
      <c r="AD610">
        <v>0</v>
      </c>
      <c r="AE610">
        <v>0</v>
      </c>
      <c r="AF610">
        <v>0</v>
      </c>
      <c r="AG610" t="s">
        <v>1881</v>
      </c>
      <c r="AH610" s="181" t="s">
        <v>1883</v>
      </c>
      <c r="AI610" s="182">
        <v>49</v>
      </c>
      <c r="AJ610" s="181" t="s">
        <v>1960</v>
      </c>
      <c r="AK610" s="181" t="s">
        <v>1883</v>
      </c>
      <c r="AL610" s="181" t="s">
        <v>1883</v>
      </c>
      <c r="AO610" s="181"/>
      <c r="AQ610">
        <v>10</v>
      </c>
      <c r="AR610" s="182">
        <v>40</v>
      </c>
      <c r="AS610" s="183" t="s">
        <v>1882</v>
      </c>
      <c r="AT610">
        <v>0</v>
      </c>
      <c r="AU610">
        <v>0</v>
      </c>
      <c r="AV610" s="182">
        <v>0</v>
      </c>
      <c r="AW610" s="184">
        <v>0</v>
      </c>
      <c r="AX610" s="183" t="s">
        <v>1881</v>
      </c>
      <c r="AY610" s="184">
        <v>0</v>
      </c>
      <c r="AZ610">
        <v>0</v>
      </c>
      <c r="BA610">
        <v>0</v>
      </c>
      <c r="BB610">
        <v>0</v>
      </c>
      <c r="BC610" s="182">
        <v>0</v>
      </c>
      <c r="BD610" t="s">
        <v>1883</v>
      </c>
      <c r="BE610" t="s">
        <v>1883</v>
      </c>
      <c r="BF610" t="s">
        <v>1883</v>
      </c>
      <c r="BG610" s="181" t="s">
        <v>1883</v>
      </c>
      <c r="BH610">
        <v>0</v>
      </c>
      <c r="BI610" s="184">
        <v>0</v>
      </c>
      <c r="BJ610" s="182">
        <v>0</v>
      </c>
      <c r="BK610" s="181" t="s">
        <v>1883</v>
      </c>
      <c r="BL610">
        <v>0</v>
      </c>
      <c r="BM610">
        <v>0</v>
      </c>
      <c r="BN610">
        <v>0</v>
      </c>
    </row>
    <row r="611" spans="1:66" x14ac:dyDescent="0.25">
      <c r="A611">
        <v>6192</v>
      </c>
      <c r="B611" t="s">
        <v>685</v>
      </c>
      <c r="C611">
        <v>30</v>
      </c>
      <c r="D611">
        <v>0</v>
      </c>
      <c r="E611">
        <v>0</v>
      </c>
      <c r="F611" t="s">
        <v>1881</v>
      </c>
      <c r="G611" t="s">
        <v>1882</v>
      </c>
      <c r="H611" t="s">
        <v>1881</v>
      </c>
      <c r="I611" t="s">
        <v>1881</v>
      </c>
      <c r="J611" t="s">
        <v>1881</v>
      </c>
      <c r="K611" t="s">
        <v>1881</v>
      </c>
      <c r="L611" t="s">
        <v>1881</v>
      </c>
      <c r="M611" s="180">
        <v>42941</v>
      </c>
      <c r="N611" t="s">
        <v>1883</v>
      </c>
      <c r="O611" t="s">
        <v>1883</v>
      </c>
      <c r="P611" t="s">
        <v>2879</v>
      </c>
      <c r="Q611">
        <v>0</v>
      </c>
      <c r="R611">
        <v>0</v>
      </c>
      <c r="S611" t="s">
        <v>1883</v>
      </c>
      <c r="T611" t="s">
        <v>1883</v>
      </c>
      <c r="U611">
        <v>0</v>
      </c>
      <c r="V611" t="s">
        <v>1883</v>
      </c>
      <c r="W611">
        <v>0</v>
      </c>
      <c r="X611">
        <v>0</v>
      </c>
      <c r="Y611">
        <v>0</v>
      </c>
      <c r="Z611" t="s">
        <v>1881</v>
      </c>
      <c r="AA611" t="s">
        <v>1881</v>
      </c>
      <c r="AB611" t="s">
        <v>1881</v>
      </c>
      <c r="AC611">
        <v>0</v>
      </c>
      <c r="AD611">
        <v>0</v>
      </c>
      <c r="AE611">
        <v>0</v>
      </c>
      <c r="AF611">
        <v>0</v>
      </c>
      <c r="AG611" t="s">
        <v>1881</v>
      </c>
      <c r="AH611" s="181" t="s">
        <v>1883</v>
      </c>
      <c r="AI611" s="182">
        <v>210</v>
      </c>
      <c r="AJ611" s="181" t="s">
        <v>2007</v>
      </c>
      <c r="AK611" s="181" t="s">
        <v>1883</v>
      </c>
      <c r="AL611" s="181" t="s">
        <v>1883</v>
      </c>
      <c r="AO611" s="181"/>
      <c r="AQ611">
        <v>10</v>
      </c>
      <c r="AR611" s="182">
        <v>40</v>
      </c>
      <c r="AS611" s="183" t="s">
        <v>1882</v>
      </c>
      <c r="AT611">
        <v>0</v>
      </c>
      <c r="AU611">
        <v>72</v>
      </c>
      <c r="AV611" s="182">
        <v>6</v>
      </c>
      <c r="AW611" s="184">
        <v>0</v>
      </c>
      <c r="AX611" s="183" t="s">
        <v>1881</v>
      </c>
      <c r="AY611" s="184">
        <v>0</v>
      </c>
      <c r="AZ611">
        <v>0</v>
      </c>
      <c r="BA611">
        <v>0</v>
      </c>
      <c r="BB611">
        <v>0</v>
      </c>
      <c r="BC611" s="182">
        <v>0</v>
      </c>
      <c r="BD611" t="s">
        <v>1883</v>
      </c>
      <c r="BE611" t="s">
        <v>1883</v>
      </c>
      <c r="BF611" t="s">
        <v>1883</v>
      </c>
      <c r="BG611" s="181" t="s">
        <v>1883</v>
      </c>
      <c r="BH611">
        <v>0</v>
      </c>
      <c r="BI611" s="184">
        <v>0</v>
      </c>
      <c r="BJ611" s="182">
        <v>0</v>
      </c>
      <c r="BK611" s="181" t="s">
        <v>1883</v>
      </c>
      <c r="BL611">
        <v>0</v>
      </c>
      <c r="BM611">
        <v>0</v>
      </c>
      <c r="BN611">
        <v>0</v>
      </c>
    </row>
    <row r="612" spans="1:66" x14ac:dyDescent="0.25">
      <c r="A612">
        <v>6195</v>
      </c>
      <c r="B612" t="s">
        <v>2880</v>
      </c>
      <c r="C612">
        <v>6</v>
      </c>
      <c r="D612">
        <v>0</v>
      </c>
      <c r="E612">
        <v>0</v>
      </c>
      <c r="F612" t="s">
        <v>1881</v>
      </c>
      <c r="G612" t="s">
        <v>1882</v>
      </c>
      <c r="H612" t="s">
        <v>1881</v>
      </c>
      <c r="I612" t="s">
        <v>1881</v>
      </c>
      <c r="J612" t="s">
        <v>1881</v>
      </c>
      <c r="K612" t="s">
        <v>1881</v>
      </c>
      <c r="L612" t="s">
        <v>1881</v>
      </c>
      <c r="M612" s="180">
        <v>42943</v>
      </c>
      <c r="N612" t="s">
        <v>1883</v>
      </c>
      <c r="O612" t="s">
        <v>1883</v>
      </c>
      <c r="P612" t="s">
        <v>1883</v>
      </c>
      <c r="Q612">
        <v>0</v>
      </c>
      <c r="R612">
        <v>0</v>
      </c>
      <c r="S612" t="s">
        <v>1883</v>
      </c>
      <c r="T612" t="s">
        <v>1883</v>
      </c>
      <c r="U612">
        <v>0</v>
      </c>
      <c r="V612" t="s">
        <v>1883</v>
      </c>
      <c r="W612">
        <v>0</v>
      </c>
      <c r="X612">
        <v>0</v>
      </c>
      <c r="Y612">
        <v>0</v>
      </c>
      <c r="Z612" t="s">
        <v>1881</v>
      </c>
      <c r="AA612" t="s">
        <v>1881</v>
      </c>
      <c r="AB612" t="s">
        <v>1881</v>
      </c>
      <c r="AC612">
        <v>0</v>
      </c>
      <c r="AD612">
        <v>0</v>
      </c>
      <c r="AE612">
        <v>0</v>
      </c>
      <c r="AF612">
        <v>0</v>
      </c>
      <c r="AG612" t="s">
        <v>1881</v>
      </c>
      <c r="AH612" s="181" t="s">
        <v>1883</v>
      </c>
      <c r="AI612" s="182">
        <v>244</v>
      </c>
      <c r="AJ612" s="181" t="s">
        <v>2720</v>
      </c>
      <c r="AK612" s="181" t="s">
        <v>1883</v>
      </c>
      <c r="AL612" s="181" t="s">
        <v>1883</v>
      </c>
      <c r="AO612" s="181"/>
      <c r="AQ612">
        <v>10</v>
      </c>
      <c r="AR612" s="182">
        <v>40</v>
      </c>
      <c r="AS612" s="183" t="s">
        <v>1882</v>
      </c>
      <c r="AT612">
        <v>0</v>
      </c>
      <c r="AU612">
        <v>0</v>
      </c>
      <c r="AV612" s="182">
        <v>0</v>
      </c>
      <c r="AW612" s="184">
        <v>0</v>
      </c>
      <c r="AX612" s="183" t="s">
        <v>1881</v>
      </c>
      <c r="AY612" s="184">
        <v>0</v>
      </c>
      <c r="AZ612">
        <v>0</v>
      </c>
      <c r="BA612">
        <v>0</v>
      </c>
      <c r="BB612">
        <v>0</v>
      </c>
      <c r="BC612" s="182">
        <v>0</v>
      </c>
      <c r="BD612" t="s">
        <v>1883</v>
      </c>
      <c r="BE612" t="s">
        <v>1883</v>
      </c>
      <c r="BF612" t="s">
        <v>1883</v>
      </c>
      <c r="BG612" s="181" t="s">
        <v>1883</v>
      </c>
      <c r="BH612">
        <v>0</v>
      </c>
      <c r="BI612" s="184">
        <v>0</v>
      </c>
      <c r="BJ612" s="182">
        <v>0</v>
      </c>
      <c r="BK612" s="181" t="s">
        <v>1883</v>
      </c>
      <c r="BL612">
        <v>0</v>
      </c>
      <c r="BM612">
        <v>0</v>
      </c>
      <c r="BN612">
        <v>0</v>
      </c>
    </row>
    <row r="613" spans="1:66" x14ac:dyDescent="0.25">
      <c r="A613">
        <v>6196</v>
      </c>
      <c r="B613" t="s">
        <v>2881</v>
      </c>
      <c r="C613">
        <v>6</v>
      </c>
      <c r="D613">
        <v>0</v>
      </c>
      <c r="E613">
        <v>0</v>
      </c>
      <c r="F613" t="s">
        <v>1881</v>
      </c>
      <c r="G613" t="s">
        <v>1882</v>
      </c>
      <c r="H613" t="s">
        <v>1881</v>
      </c>
      <c r="I613" t="s">
        <v>1881</v>
      </c>
      <c r="J613" t="s">
        <v>1881</v>
      </c>
      <c r="K613" t="s">
        <v>1881</v>
      </c>
      <c r="L613" t="s">
        <v>1881</v>
      </c>
      <c r="M613" s="180">
        <v>42943</v>
      </c>
      <c r="N613" t="s">
        <v>1883</v>
      </c>
      <c r="O613" t="s">
        <v>1883</v>
      </c>
      <c r="P613" t="s">
        <v>1883</v>
      </c>
      <c r="Q613">
        <v>0</v>
      </c>
      <c r="R613">
        <v>0</v>
      </c>
      <c r="S613" t="s">
        <v>1883</v>
      </c>
      <c r="T613" t="s">
        <v>1883</v>
      </c>
      <c r="U613">
        <v>0</v>
      </c>
      <c r="V613" t="s">
        <v>1883</v>
      </c>
      <c r="W613">
        <v>0</v>
      </c>
      <c r="X613">
        <v>0</v>
      </c>
      <c r="Y613">
        <v>0</v>
      </c>
      <c r="Z613" t="s">
        <v>1881</v>
      </c>
      <c r="AA613" t="s">
        <v>1881</v>
      </c>
      <c r="AB613" t="s">
        <v>1881</v>
      </c>
      <c r="AC613">
        <v>0</v>
      </c>
      <c r="AD613">
        <v>0</v>
      </c>
      <c r="AE613">
        <v>0</v>
      </c>
      <c r="AF613">
        <v>0</v>
      </c>
      <c r="AG613" t="s">
        <v>1881</v>
      </c>
      <c r="AH613" s="181" t="s">
        <v>1883</v>
      </c>
      <c r="AI613" s="182">
        <v>244</v>
      </c>
      <c r="AJ613" s="181" t="s">
        <v>2720</v>
      </c>
      <c r="AK613" s="181" t="s">
        <v>1883</v>
      </c>
      <c r="AL613" s="181" t="s">
        <v>1883</v>
      </c>
      <c r="AO613" s="181"/>
      <c r="AQ613">
        <v>10</v>
      </c>
      <c r="AR613" s="182">
        <v>40</v>
      </c>
      <c r="AS613" s="183" t="s">
        <v>1882</v>
      </c>
      <c r="AT613">
        <v>0</v>
      </c>
      <c r="AU613">
        <v>0</v>
      </c>
      <c r="AV613" s="182">
        <v>0</v>
      </c>
      <c r="AW613" s="184">
        <v>0</v>
      </c>
      <c r="AX613" s="183" t="s">
        <v>1881</v>
      </c>
      <c r="AY613" s="184">
        <v>0</v>
      </c>
      <c r="AZ613">
        <v>0</v>
      </c>
      <c r="BA613">
        <v>0</v>
      </c>
      <c r="BB613">
        <v>0</v>
      </c>
      <c r="BC613" s="182">
        <v>0</v>
      </c>
      <c r="BD613" t="s">
        <v>1883</v>
      </c>
      <c r="BE613" t="s">
        <v>1883</v>
      </c>
      <c r="BF613" t="s">
        <v>1883</v>
      </c>
      <c r="BG613" s="181" t="s">
        <v>1883</v>
      </c>
      <c r="BH613">
        <v>0</v>
      </c>
      <c r="BI613" s="184">
        <v>0</v>
      </c>
      <c r="BJ613" s="182">
        <v>0</v>
      </c>
      <c r="BK613" s="181" t="s">
        <v>1883</v>
      </c>
      <c r="BL613">
        <v>0</v>
      </c>
      <c r="BM613">
        <v>0</v>
      </c>
      <c r="BN613">
        <v>0</v>
      </c>
    </row>
    <row r="614" spans="1:66" x14ac:dyDescent="0.25">
      <c r="A614">
        <v>6199</v>
      </c>
      <c r="B614" t="s">
        <v>2882</v>
      </c>
      <c r="C614">
        <v>12</v>
      </c>
      <c r="D614">
        <v>0</v>
      </c>
      <c r="E614">
        <v>0</v>
      </c>
      <c r="F614" t="s">
        <v>1881</v>
      </c>
      <c r="G614" t="s">
        <v>1882</v>
      </c>
      <c r="H614" t="s">
        <v>1881</v>
      </c>
      <c r="I614" t="s">
        <v>1881</v>
      </c>
      <c r="J614" t="s">
        <v>1881</v>
      </c>
      <c r="K614" t="s">
        <v>1881</v>
      </c>
      <c r="L614" t="s">
        <v>1881</v>
      </c>
      <c r="M614" s="180">
        <v>42943</v>
      </c>
      <c r="N614" t="s">
        <v>1883</v>
      </c>
      <c r="O614" t="s">
        <v>1883</v>
      </c>
      <c r="P614" t="s">
        <v>1883</v>
      </c>
      <c r="Q614">
        <v>0</v>
      </c>
      <c r="R614">
        <v>0</v>
      </c>
      <c r="S614" t="s">
        <v>1883</v>
      </c>
      <c r="T614" t="s">
        <v>1883</v>
      </c>
      <c r="U614">
        <v>0</v>
      </c>
      <c r="V614" t="s">
        <v>1883</v>
      </c>
      <c r="W614">
        <v>0</v>
      </c>
      <c r="X614">
        <v>0</v>
      </c>
      <c r="Y614">
        <v>0</v>
      </c>
      <c r="Z614" t="s">
        <v>1881</v>
      </c>
      <c r="AA614" t="s">
        <v>1881</v>
      </c>
      <c r="AB614" t="s">
        <v>1881</v>
      </c>
      <c r="AC614">
        <v>0</v>
      </c>
      <c r="AD614">
        <v>0</v>
      </c>
      <c r="AE614">
        <v>0</v>
      </c>
      <c r="AF614">
        <v>0</v>
      </c>
      <c r="AG614" t="s">
        <v>1881</v>
      </c>
      <c r="AH614" s="181" t="s">
        <v>1883</v>
      </c>
      <c r="AI614" s="182">
        <v>244</v>
      </c>
      <c r="AJ614" s="181" t="s">
        <v>2720</v>
      </c>
      <c r="AK614" s="181" t="s">
        <v>1883</v>
      </c>
      <c r="AL614" s="181" t="s">
        <v>1883</v>
      </c>
      <c r="AO614" s="181"/>
      <c r="AQ614">
        <v>10</v>
      </c>
      <c r="AR614" s="182">
        <v>40</v>
      </c>
      <c r="AS614" s="183" t="s">
        <v>1882</v>
      </c>
      <c r="AT614">
        <v>0</v>
      </c>
      <c r="AU614">
        <v>0</v>
      </c>
      <c r="AV614" s="182">
        <v>0</v>
      </c>
      <c r="AW614" s="184">
        <v>0</v>
      </c>
      <c r="AX614" s="183" t="s">
        <v>1881</v>
      </c>
      <c r="AY614" s="184">
        <v>0</v>
      </c>
      <c r="AZ614">
        <v>0</v>
      </c>
      <c r="BA614">
        <v>0</v>
      </c>
      <c r="BB614">
        <v>0</v>
      </c>
      <c r="BC614" s="182">
        <v>0</v>
      </c>
      <c r="BD614" t="s">
        <v>1883</v>
      </c>
      <c r="BE614" t="s">
        <v>1883</v>
      </c>
      <c r="BF614" t="s">
        <v>1883</v>
      </c>
      <c r="BG614" s="181" t="s">
        <v>1883</v>
      </c>
      <c r="BH614">
        <v>0</v>
      </c>
      <c r="BI614" s="184">
        <v>0</v>
      </c>
      <c r="BJ614" s="182">
        <v>0</v>
      </c>
      <c r="BK614" s="181" t="s">
        <v>1883</v>
      </c>
      <c r="BL614">
        <v>0</v>
      </c>
      <c r="BM614">
        <v>0</v>
      </c>
      <c r="BN614">
        <v>0</v>
      </c>
    </row>
    <row r="615" spans="1:66" x14ac:dyDescent="0.25">
      <c r="A615">
        <v>6200</v>
      </c>
      <c r="B615" t="s">
        <v>2883</v>
      </c>
      <c r="C615">
        <v>18</v>
      </c>
      <c r="D615">
        <v>0</v>
      </c>
      <c r="E615">
        <v>0</v>
      </c>
      <c r="F615" t="s">
        <v>1881</v>
      </c>
      <c r="G615" t="s">
        <v>1882</v>
      </c>
      <c r="H615" t="s">
        <v>1881</v>
      </c>
      <c r="I615" t="s">
        <v>1881</v>
      </c>
      <c r="J615" t="s">
        <v>1881</v>
      </c>
      <c r="K615" t="s">
        <v>1881</v>
      </c>
      <c r="L615" t="s">
        <v>1881</v>
      </c>
      <c r="M615" s="180">
        <v>42943</v>
      </c>
      <c r="N615" t="s">
        <v>1883</v>
      </c>
      <c r="O615" t="s">
        <v>1883</v>
      </c>
      <c r="P615" t="s">
        <v>2884</v>
      </c>
      <c r="Q615">
        <v>0</v>
      </c>
      <c r="R615">
        <v>0</v>
      </c>
      <c r="S615" t="s">
        <v>1883</v>
      </c>
      <c r="T615" t="s">
        <v>1883</v>
      </c>
      <c r="U615">
        <v>0</v>
      </c>
      <c r="V615" t="s">
        <v>1883</v>
      </c>
      <c r="W615">
        <v>0</v>
      </c>
      <c r="X615">
        <v>0</v>
      </c>
      <c r="Y615">
        <v>0</v>
      </c>
      <c r="Z615" t="s">
        <v>1881</v>
      </c>
      <c r="AA615" t="s">
        <v>1881</v>
      </c>
      <c r="AB615" t="s">
        <v>1881</v>
      </c>
      <c r="AC615">
        <v>0</v>
      </c>
      <c r="AD615">
        <v>0</v>
      </c>
      <c r="AE615">
        <v>0</v>
      </c>
      <c r="AF615">
        <v>0</v>
      </c>
      <c r="AG615" t="s">
        <v>1881</v>
      </c>
      <c r="AH615" s="181" t="s">
        <v>1883</v>
      </c>
      <c r="AI615" s="182">
        <v>244</v>
      </c>
      <c r="AJ615" s="181" t="s">
        <v>2720</v>
      </c>
      <c r="AK615" s="181" t="s">
        <v>1883</v>
      </c>
      <c r="AL615" s="181" t="s">
        <v>1883</v>
      </c>
      <c r="AO615" s="181"/>
      <c r="AQ615">
        <v>10</v>
      </c>
      <c r="AR615" s="182">
        <v>40</v>
      </c>
      <c r="AS615" s="183" t="s">
        <v>1882</v>
      </c>
      <c r="AT615">
        <v>0</v>
      </c>
      <c r="AU615">
        <v>416</v>
      </c>
      <c r="AV615" s="182">
        <v>0</v>
      </c>
      <c r="AW615" s="184">
        <v>0</v>
      </c>
      <c r="AX615" s="183" t="s">
        <v>1881</v>
      </c>
      <c r="AY615" s="184">
        <v>0</v>
      </c>
      <c r="AZ615">
        <v>0</v>
      </c>
      <c r="BA615">
        <v>0</v>
      </c>
      <c r="BB615">
        <v>0</v>
      </c>
      <c r="BC615" s="182">
        <v>0</v>
      </c>
      <c r="BD615" t="s">
        <v>1883</v>
      </c>
      <c r="BE615" t="s">
        <v>1883</v>
      </c>
      <c r="BF615" t="s">
        <v>1883</v>
      </c>
      <c r="BG615" s="181" t="s">
        <v>1883</v>
      </c>
      <c r="BH615">
        <v>0</v>
      </c>
      <c r="BI615" s="184">
        <v>0</v>
      </c>
      <c r="BJ615" s="182">
        <v>0</v>
      </c>
      <c r="BK615" s="181" t="s">
        <v>1883</v>
      </c>
      <c r="BL615">
        <v>0</v>
      </c>
      <c r="BM615">
        <v>0</v>
      </c>
      <c r="BN615">
        <v>0</v>
      </c>
    </row>
    <row r="616" spans="1:66" x14ac:dyDescent="0.25">
      <c r="A616">
        <v>6201</v>
      </c>
      <c r="B616" t="s">
        <v>687</v>
      </c>
      <c r="C616">
        <v>18</v>
      </c>
      <c r="D616">
        <v>0</v>
      </c>
      <c r="E616">
        <v>0</v>
      </c>
      <c r="F616" t="s">
        <v>1881</v>
      </c>
      <c r="G616" t="s">
        <v>1882</v>
      </c>
      <c r="H616" t="s">
        <v>1881</v>
      </c>
      <c r="I616" t="s">
        <v>1881</v>
      </c>
      <c r="J616" t="s">
        <v>1881</v>
      </c>
      <c r="K616" t="s">
        <v>1881</v>
      </c>
      <c r="L616" t="s">
        <v>1881</v>
      </c>
      <c r="M616" s="180">
        <v>42943</v>
      </c>
      <c r="N616" t="s">
        <v>1883</v>
      </c>
      <c r="O616" t="s">
        <v>1883</v>
      </c>
      <c r="P616" t="s">
        <v>2885</v>
      </c>
      <c r="Q616">
        <v>0</v>
      </c>
      <c r="R616">
        <v>0</v>
      </c>
      <c r="S616" t="s">
        <v>1883</v>
      </c>
      <c r="T616" t="s">
        <v>1883</v>
      </c>
      <c r="U616">
        <v>0</v>
      </c>
      <c r="V616" t="s">
        <v>1883</v>
      </c>
      <c r="W616">
        <v>0</v>
      </c>
      <c r="X616">
        <v>0</v>
      </c>
      <c r="Y616">
        <v>0</v>
      </c>
      <c r="Z616" t="s">
        <v>1881</v>
      </c>
      <c r="AA616" t="s">
        <v>1881</v>
      </c>
      <c r="AB616" t="s">
        <v>1881</v>
      </c>
      <c r="AC616">
        <v>0</v>
      </c>
      <c r="AD616">
        <v>0</v>
      </c>
      <c r="AE616">
        <v>0</v>
      </c>
      <c r="AF616">
        <v>0</v>
      </c>
      <c r="AG616" t="s">
        <v>1881</v>
      </c>
      <c r="AH616" s="181" t="s">
        <v>1883</v>
      </c>
      <c r="AI616" s="182">
        <v>244</v>
      </c>
      <c r="AJ616" s="181" t="s">
        <v>2720</v>
      </c>
      <c r="AK616" s="181" t="s">
        <v>1883</v>
      </c>
      <c r="AL616" s="181" t="s">
        <v>1883</v>
      </c>
      <c r="AO616" s="181"/>
      <c r="AQ616">
        <v>10</v>
      </c>
      <c r="AR616" s="182">
        <v>40</v>
      </c>
      <c r="AS616" s="183" t="s">
        <v>1882</v>
      </c>
      <c r="AT616">
        <v>0</v>
      </c>
      <c r="AU616">
        <v>416</v>
      </c>
      <c r="AV616" s="182">
        <v>0</v>
      </c>
      <c r="AW616" s="184">
        <v>0</v>
      </c>
      <c r="AX616" s="183" t="s">
        <v>1881</v>
      </c>
      <c r="AY616" s="184">
        <v>0</v>
      </c>
      <c r="AZ616">
        <v>0</v>
      </c>
      <c r="BA616">
        <v>0</v>
      </c>
      <c r="BB616">
        <v>0</v>
      </c>
      <c r="BC616" s="182">
        <v>0</v>
      </c>
      <c r="BD616" t="s">
        <v>1883</v>
      </c>
      <c r="BE616" t="s">
        <v>1883</v>
      </c>
      <c r="BF616" t="s">
        <v>1883</v>
      </c>
      <c r="BG616" s="181" t="s">
        <v>1883</v>
      </c>
      <c r="BH616">
        <v>0</v>
      </c>
      <c r="BI616" s="184">
        <v>0</v>
      </c>
      <c r="BJ616" s="182">
        <v>0</v>
      </c>
      <c r="BK616" s="181" t="s">
        <v>1883</v>
      </c>
      <c r="BL616">
        <v>0</v>
      </c>
      <c r="BM616">
        <v>0</v>
      </c>
      <c r="BN616">
        <v>0</v>
      </c>
    </row>
    <row r="617" spans="1:66" x14ac:dyDescent="0.25">
      <c r="A617">
        <v>6206</v>
      </c>
      <c r="B617" t="s">
        <v>2886</v>
      </c>
      <c r="C617">
        <v>8</v>
      </c>
      <c r="D617">
        <v>0</v>
      </c>
      <c r="E617">
        <v>0</v>
      </c>
      <c r="F617" t="s">
        <v>1881</v>
      </c>
      <c r="G617" t="s">
        <v>1882</v>
      </c>
      <c r="H617" t="s">
        <v>1881</v>
      </c>
      <c r="I617" t="s">
        <v>1881</v>
      </c>
      <c r="J617" t="s">
        <v>1881</v>
      </c>
      <c r="K617" t="s">
        <v>1881</v>
      </c>
      <c r="L617" t="s">
        <v>1881</v>
      </c>
      <c r="M617" s="180">
        <v>42943</v>
      </c>
      <c r="N617" t="s">
        <v>1883</v>
      </c>
      <c r="O617" t="s">
        <v>1883</v>
      </c>
      <c r="P617" t="s">
        <v>2887</v>
      </c>
      <c r="Q617">
        <v>0</v>
      </c>
      <c r="R617">
        <v>0</v>
      </c>
      <c r="S617" t="s">
        <v>1883</v>
      </c>
      <c r="T617" t="s">
        <v>1883</v>
      </c>
      <c r="U617">
        <v>0</v>
      </c>
      <c r="V617" t="s">
        <v>1883</v>
      </c>
      <c r="W617">
        <v>0</v>
      </c>
      <c r="X617">
        <v>0</v>
      </c>
      <c r="Y617">
        <v>0</v>
      </c>
      <c r="Z617" t="s">
        <v>1881</v>
      </c>
      <c r="AA617" t="s">
        <v>1881</v>
      </c>
      <c r="AB617" t="s">
        <v>1881</v>
      </c>
      <c r="AC617">
        <v>0</v>
      </c>
      <c r="AD617">
        <v>0</v>
      </c>
      <c r="AE617">
        <v>0</v>
      </c>
      <c r="AF617">
        <v>0</v>
      </c>
      <c r="AG617" t="s">
        <v>1881</v>
      </c>
      <c r="AH617" s="181" t="s">
        <v>1883</v>
      </c>
      <c r="AI617" s="182">
        <v>244</v>
      </c>
      <c r="AJ617" s="181" t="s">
        <v>2720</v>
      </c>
      <c r="AK617" s="181" t="s">
        <v>1883</v>
      </c>
      <c r="AL617" s="181" t="s">
        <v>1883</v>
      </c>
      <c r="AO617" s="181"/>
      <c r="AQ617">
        <v>10</v>
      </c>
      <c r="AR617" s="182">
        <v>40</v>
      </c>
      <c r="AS617" s="183" t="s">
        <v>1882</v>
      </c>
      <c r="AT617">
        <v>0</v>
      </c>
      <c r="AU617">
        <v>80</v>
      </c>
      <c r="AV617" s="182">
        <v>0</v>
      </c>
      <c r="AW617" s="184">
        <v>0</v>
      </c>
      <c r="AX617" s="183" t="s">
        <v>1881</v>
      </c>
      <c r="AY617" s="184">
        <v>0</v>
      </c>
      <c r="AZ617">
        <v>0</v>
      </c>
      <c r="BA617">
        <v>0</v>
      </c>
      <c r="BB617">
        <v>0</v>
      </c>
      <c r="BC617" s="182">
        <v>0</v>
      </c>
      <c r="BD617" t="s">
        <v>1883</v>
      </c>
      <c r="BE617" t="s">
        <v>1883</v>
      </c>
      <c r="BF617" t="s">
        <v>1883</v>
      </c>
      <c r="BG617" s="181" t="s">
        <v>1883</v>
      </c>
      <c r="BH617">
        <v>0</v>
      </c>
      <c r="BI617" s="184">
        <v>0</v>
      </c>
      <c r="BJ617" s="182">
        <v>0</v>
      </c>
      <c r="BK617" s="181" t="s">
        <v>1883</v>
      </c>
      <c r="BL617">
        <v>0</v>
      </c>
      <c r="BM617">
        <v>0</v>
      </c>
      <c r="BN617">
        <v>0</v>
      </c>
    </row>
    <row r="618" spans="1:66" x14ac:dyDescent="0.25">
      <c r="A618">
        <v>6208</v>
      </c>
      <c r="B618" t="s">
        <v>691</v>
      </c>
      <c r="C618">
        <v>8</v>
      </c>
      <c r="D618">
        <v>0</v>
      </c>
      <c r="E618">
        <v>0</v>
      </c>
      <c r="F618" t="s">
        <v>1881</v>
      </c>
      <c r="G618" t="s">
        <v>1882</v>
      </c>
      <c r="H618" t="s">
        <v>1881</v>
      </c>
      <c r="I618" t="s">
        <v>1881</v>
      </c>
      <c r="J618" t="s">
        <v>1881</v>
      </c>
      <c r="K618" t="s">
        <v>1881</v>
      </c>
      <c r="L618" t="s">
        <v>1881</v>
      </c>
      <c r="M618" s="180">
        <v>42943</v>
      </c>
      <c r="N618" t="s">
        <v>1883</v>
      </c>
      <c r="O618" t="s">
        <v>1883</v>
      </c>
      <c r="P618" t="s">
        <v>2888</v>
      </c>
      <c r="Q618">
        <v>0</v>
      </c>
      <c r="R618">
        <v>0</v>
      </c>
      <c r="S618" t="s">
        <v>1883</v>
      </c>
      <c r="T618" t="s">
        <v>1883</v>
      </c>
      <c r="U618">
        <v>0</v>
      </c>
      <c r="V618" t="s">
        <v>1883</v>
      </c>
      <c r="W618">
        <v>0</v>
      </c>
      <c r="X618">
        <v>0</v>
      </c>
      <c r="Y618">
        <v>0</v>
      </c>
      <c r="Z618" t="s">
        <v>1881</v>
      </c>
      <c r="AA618" t="s">
        <v>1881</v>
      </c>
      <c r="AB618" t="s">
        <v>1881</v>
      </c>
      <c r="AC618">
        <v>0</v>
      </c>
      <c r="AD618">
        <v>0</v>
      </c>
      <c r="AE618">
        <v>0</v>
      </c>
      <c r="AF618">
        <v>0</v>
      </c>
      <c r="AG618" t="s">
        <v>1881</v>
      </c>
      <c r="AH618" s="181" t="s">
        <v>1883</v>
      </c>
      <c r="AI618" s="182">
        <v>244</v>
      </c>
      <c r="AJ618" s="181" t="s">
        <v>2720</v>
      </c>
      <c r="AK618" s="181" t="s">
        <v>1883</v>
      </c>
      <c r="AL618" s="181" t="s">
        <v>1883</v>
      </c>
      <c r="AO618" s="181"/>
      <c r="AQ618">
        <v>10</v>
      </c>
      <c r="AR618" s="182">
        <v>40</v>
      </c>
      <c r="AS618" s="183" t="s">
        <v>1882</v>
      </c>
      <c r="AT618">
        <v>0</v>
      </c>
      <c r="AU618">
        <v>115</v>
      </c>
      <c r="AV618" s="182">
        <v>0</v>
      </c>
      <c r="AW618" s="184">
        <v>0</v>
      </c>
      <c r="AX618" s="183" t="s">
        <v>1881</v>
      </c>
      <c r="AY618" s="184">
        <v>0</v>
      </c>
      <c r="AZ618">
        <v>0</v>
      </c>
      <c r="BA618">
        <v>0</v>
      </c>
      <c r="BB618">
        <v>0</v>
      </c>
      <c r="BC618" s="182">
        <v>0</v>
      </c>
      <c r="BD618" t="s">
        <v>1883</v>
      </c>
      <c r="BE618" t="s">
        <v>1883</v>
      </c>
      <c r="BF618" t="s">
        <v>1883</v>
      </c>
      <c r="BG618" s="181" t="s">
        <v>1883</v>
      </c>
      <c r="BH618">
        <v>0</v>
      </c>
      <c r="BI618" s="184">
        <v>0</v>
      </c>
      <c r="BJ618" s="182">
        <v>0</v>
      </c>
      <c r="BK618" s="181" t="s">
        <v>1883</v>
      </c>
      <c r="BL618">
        <v>0</v>
      </c>
      <c r="BM618">
        <v>0</v>
      </c>
      <c r="BN618">
        <v>0</v>
      </c>
    </row>
    <row r="619" spans="1:66" x14ac:dyDescent="0.25">
      <c r="A619">
        <v>6209</v>
      </c>
      <c r="B619" t="s">
        <v>693</v>
      </c>
      <c r="C619">
        <v>18</v>
      </c>
      <c r="D619">
        <v>0</v>
      </c>
      <c r="E619">
        <v>0</v>
      </c>
      <c r="F619" t="s">
        <v>1881</v>
      </c>
      <c r="G619" t="s">
        <v>1882</v>
      </c>
      <c r="H619" t="s">
        <v>1881</v>
      </c>
      <c r="I619" t="s">
        <v>1881</v>
      </c>
      <c r="J619" t="s">
        <v>1881</v>
      </c>
      <c r="K619" t="s">
        <v>1881</v>
      </c>
      <c r="L619" t="s">
        <v>1881</v>
      </c>
      <c r="M619" s="180">
        <v>42943</v>
      </c>
      <c r="N619" t="s">
        <v>1883</v>
      </c>
      <c r="O619" t="s">
        <v>1883</v>
      </c>
      <c r="P619" t="s">
        <v>2889</v>
      </c>
      <c r="Q619">
        <v>0</v>
      </c>
      <c r="R619">
        <v>0</v>
      </c>
      <c r="S619" t="s">
        <v>1883</v>
      </c>
      <c r="T619" t="s">
        <v>1883</v>
      </c>
      <c r="U619">
        <v>0</v>
      </c>
      <c r="V619" t="s">
        <v>1883</v>
      </c>
      <c r="W619">
        <v>0</v>
      </c>
      <c r="X619">
        <v>0</v>
      </c>
      <c r="Y619">
        <v>0</v>
      </c>
      <c r="Z619" t="s">
        <v>1881</v>
      </c>
      <c r="AA619" t="s">
        <v>1881</v>
      </c>
      <c r="AB619" t="s">
        <v>1881</v>
      </c>
      <c r="AC619">
        <v>0</v>
      </c>
      <c r="AD619">
        <v>0</v>
      </c>
      <c r="AE619">
        <v>0</v>
      </c>
      <c r="AF619">
        <v>0</v>
      </c>
      <c r="AG619" t="s">
        <v>1881</v>
      </c>
      <c r="AH619" s="181" t="s">
        <v>1883</v>
      </c>
      <c r="AI619" s="182">
        <v>244</v>
      </c>
      <c r="AJ619" s="181" t="s">
        <v>2720</v>
      </c>
      <c r="AK619" s="181" t="s">
        <v>1883</v>
      </c>
      <c r="AL619" s="181" t="s">
        <v>1883</v>
      </c>
      <c r="AO619" s="181"/>
      <c r="AQ619">
        <v>10</v>
      </c>
      <c r="AR619" s="182">
        <v>40</v>
      </c>
      <c r="AS619" s="183" t="s">
        <v>1882</v>
      </c>
      <c r="AT619">
        <v>0</v>
      </c>
      <c r="AU619">
        <v>261</v>
      </c>
      <c r="AV619" s="182">
        <v>0</v>
      </c>
      <c r="AW619" s="184">
        <v>0</v>
      </c>
      <c r="AX619" s="183" t="s">
        <v>1881</v>
      </c>
      <c r="AY619" s="184">
        <v>0</v>
      </c>
      <c r="AZ619">
        <v>0</v>
      </c>
      <c r="BA619">
        <v>0</v>
      </c>
      <c r="BB619">
        <v>0</v>
      </c>
      <c r="BC619" s="182">
        <v>0</v>
      </c>
      <c r="BD619" t="s">
        <v>1883</v>
      </c>
      <c r="BE619" t="s">
        <v>1883</v>
      </c>
      <c r="BF619" t="s">
        <v>1883</v>
      </c>
      <c r="BG619" s="181" t="s">
        <v>1883</v>
      </c>
      <c r="BH619">
        <v>0</v>
      </c>
      <c r="BI619" s="184">
        <v>0</v>
      </c>
      <c r="BJ619" s="182">
        <v>0</v>
      </c>
      <c r="BK619" s="181" t="s">
        <v>1883</v>
      </c>
      <c r="BL619">
        <v>0</v>
      </c>
      <c r="BM619">
        <v>0</v>
      </c>
      <c r="BN619">
        <v>0</v>
      </c>
    </row>
    <row r="620" spans="1:66" x14ac:dyDescent="0.25">
      <c r="A620">
        <v>6226</v>
      </c>
      <c r="B620" t="s">
        <v>1218</v>
      </c>
      <c r="C620">
        <v>12</v>
      </c>
      <c r="D620">
        <v>0</v>
      </c>
      <c r="E620">
        <v>0</v>
      </c>
      <c r="F620" t="s">
        <v>1881</v>
      </c>
      <c r="G620" t="s">
        <v>1882</v>
      </c>
      <c r="H620" t="s">
        <v>1881</v>
      </c>
      <c r="I620" t="s">
        <v>1881</v>
      </c>
      <c r="J620" t="s">
        <v>1881</v>
      </c>
      <c r="K620" t="s">
        <v>1881</v>
      </c>
      <c r="L620" t="s">
        <v>1881</v>
      </c>
      <c r="M620" s="180">
        <v>42950</v>
      </c>
      <c r="N620" t="s">
        <v>1883</v>
      </c>
      <c r="O620" t="s">
        <v>1883</v>
      </c>
      <c r="P620" t="s">
        <v>2890</v>
      </c>
      <c r="Q620">
        <v>0</v>
      </c>
      <c r="R620">
        <v>0</v>
      </c>
      <c r="S620" t="s">
        <v>1883</v>
      </c>
      <c r="T620" t="s">
        <v>1883</v>
      </c>
      <c r="U620">
        <v>0</v>
      </c>
      <c r="V620" t="s">
        <v>1883</v>
      </c>
      <c r="W620">
        <v>0</v>
      </c>
      <c r="X620">
        <v>0</v>
      </c>
      <c r="Y620">
        <v>0</v>
      </c>
      <c r="Z620" t="s">
        <v>1881</v>
      </c>
      <c r="AA620" t="s">
        <v>1881</v>
      </c>
      <c r="AB620" t="s">
        <v>1881</v>
      </c>
      <c r="AC620">
        <v>0</v>
      </c>
      <c r="AD620">
        <v>0</v>
      </c>
      <c r="AE620">
        <v>0</v>
      </c>
      <c r="AF620">
        <v>0</v>
      </c>
      <c r="AG620" t="s">
        <v>1881</v>
      </c>
      <c r="AH620" s="181" t="s">
        <v>1883</v>
      </c>
      <c r="AI620" s="182">
        <v>129</v>
      </c>
      <c r="AJ620" s="181" t="s">
        <v>2175</v>
      </c>
      <c r="AK620" s="181" t="s">
        <v>1883</v>
      </c>
      <c r="AL620" s="181" t="s">
        <v>1883</v>
      </c>
      <c r="AO620" s="181"/>
      <c r="AQ620">
        <v>10</v>
      </c>
      <c r="AR620" s="182">
        <v>40</v>
      </c>
      <c r="AS620" s="183" t="s">
        <v>1882</v>
      </c>
      <c r="AT620">
        <v>0</v>
      </c>
      <c r="AU620">
        <v>50</v>
      </c>
      <c r="AV620" s="182">
        <v>6</v>
      </c>
      <c r="AW620" s="184">
        <v>0</v>
      </c>
      <c r="AX620" s="183" t="s">
        <v>1881</v>
      </c>
      <c r="AY620" s="184">
        <v>0</v>
      </c>
      <c r="AZ620">
        <v>0</v>
      </c>
      <c r="BA620">
        <v>0</v>
      </c>
      <c r="BB620">
        <v>0</v>
      </c>
      <c r="BC620" s="182">
        <v>0</v>
      </c>
      <c r="BD620" t="s">
        <v>1883</v>
      </c>
      <c r="BE620" t="s">
        <v>1883</v>
      </c>
      <c r="BF620" t="s">
        <v>1883</v>
      </c>
      <c r="BG620" s="181" t="s">
        <v>1883</v>
      </c>
      <c r="BH620">
        <v>0</v>
      </c>
      <c r="BI620" s="184">
        <v>0</v>
      </c>
      <c r="BJ620" s="182">
        <v>0</v>
      </c>
      <c r="BK620" s="181" t="s">
        <v>1883</v>
      </c>
      <c r="BL620">
        <v>0</v>
      </c>
      <c r="BM620">
        <v>0</v>
      </c>
      <c r="BN620">
        <v>0</v>
      </c>
    </row>
    <row r="621" spans="1:66" x14ac:dyDescent="0.25">
      <c r="A621">
        <v>6227</v>
      </c>
      <c r="B621" t="s">
        <v>695</v>
      </c>
      <c r="C621">
        <v>12</v>
      </c>
      <c r="D621">
        <v>0</v>
      </c>
      <c r="E621">
        <v>0</v>
      </c>
      <c r="F621" t="s">
        <v>1881</v>
      </c>
      <c r="G621" t="s">
        <v>1882</v>
      </c>
      <c r="H621" t="s">
        <v>1881</v>
      </c>
      <c r="I621" t="s">
        <v>1881</v>
      </c>
      <c r="J621" t="s">
        <v>1881</v>
      </c>
      <c r="K621" t="s">
        <v>1881</v>
      </c>
      <c r="L621" t="s">
        <v>1881</v>
      </c>
      <c r="M621" s="180">
        <v>42950</v>
      </c>
      <c r="N621" t="s">
        <v>1883</v>
      </c>
      <c r="O621" t="s">
        <v>1883</v>
      </c>
      <c r="P621" t="s">
        <v>2891</v>
      </c>
      <c r="Q621">
        <v>0</v>
      </c>
      <c r="R621">
        <v>0</v>
      </c>
      <c r="S621" t="s">
        <v>1883</v>
      </c>
      <c r="T621" t="s">
        <v>1883</v>
      </c>
      <c r="U621">
        <v>0</v>
      </c>
      <c r="V621" t="s">
        <v>1883</v>
      </c>
      <c r="W621">
        <v>0</v>
      </c>
      <c r="X621">
        <v>0</v>
      </c>
      <c r="Y621">
        <v>0</v>
      </c>
      <c r="Z621" t="s">
        <v>1881</v>
      </c>
      <c r="AA621" t="s">
        <v>1881</v>
      </c>
      <c r="AB621" t="s">
        <v>1881</v>
      </c>
      <c r="AC621">
        <v>0</v>
      </c>
      <c r="AD621">
        <v>0</v>
      </c>
      <c r="AE621">
        <v>0</v>
      </c>
      <c r="AF621">
        <v>0</v>
      </c>
      <c r="AG621" t="s">
        <v>1881</v>
      </c>
      <c r="AH621" s="181" t="s">
        <v>1883</v>
      </c>
      <c r="AI621" s="182">
        <v>129</v>
      </c>
      <c r="AJ621" s="181" t="s">
        <v>2175</v>
      </c>
      <c r="AK621" s="181" t="s">
        <v>1883</v>
      </c>
      <c r="AL621" s="181" t="s">
        <v>1883</v>
      </c>
      <c r="AO621" s="181"/>
      <c r="AQ621">
        <v>10</v>
      </c>
      <c r="AR621" s="182">
        <v>40</v>
      </c>
      <c r="AS621" s="183" t="s">
        <v>1882</v>
      </c>
      <c r="AT621">
        <v>0</v>
      </c>
      <c r="AU621">
        <v>84</v>
      </c>
      <c r="AV621" s="182">
        <v>7</v>
      </c>
      <c r="AW621" s="184">
        <v>0</v>
      </c>
      <c r="AX621" s="183" t="s">
        <v>1881</v>
      </c>
      <c r="AY621" s="184">
        <v>0</v>
      </c>
      <c r="AZ621">
        <v>0</v>
      </c>
      <c r="BA621">
        <v>0</v>
      </c>
      <c r="BB621">
        <v>0</v>
      </c>
      <c r="BC621" s="182">
        <v>0</v>
      </c>
      <c r="BD621" t="s">
        <v>1883</v>
      </c>
      <c r="BE621" t="s">
        <v>1883</v>
      </c>
      <c r="BF621" t="s">
        <v>1883</v>
      </c>
      <c r="BG621" s="181" t="s">
        <v>1883</v>
      </c>
      <c r="BH621">
        <v>0</v>
      </c>
      <c r="BI621" s="184">
        <v>0</v>
      </c>
      <c r="BJ621" s="182">
        <v>0</v>
      </c>
      <c r="BK621" s="181" t="s">
        <v>1883</v>
      </c>
      <c r="BL621">
        <v>0</v>
      </c>
      <c r="BM621">
        <v>0</v>
      </c>
      <c r="BN621">
        <v>0</v>
      </c>
    </row>
    <row r="622" spans="1:66" x14ac:dyDescent="0.25">
      <c r="A622">
        <v>6230</v>
      </c>
      <c r="B622" t="s">
        <v>2892</v>
      </c>
      <c r="C622">
        <v>16</v>
      </c>
      <c r="D622">
        <v>0</v>
      </c>
      <c r="E622">
        <v>0</v>
      </c>
      <c r="F622" t="s">
        <v>1881</v>
      </c>
      <c r="G622" t="s">
        <v>1882</v>
      </c>
      <c r="H622" t="s">
        <v>1881</v>
      </c>
      <c r="I622" t="s">
        <v>1881</v>
      </c>
      <c r="J622" t="s">
        <v>1881</v>
      </c>
      <c r="K622" t="s">
        <v>1881</v>
      </c>
      <c r="L622" t="s">
        <v>1881</v>
      </c>
      <c r="M622" s="180">
        <v>42954</v>
      </c>
      <c r="N622" t="s">
        <v>1883</v>
      </c>
      <c r="O622" t="s">
        <v>1883</v>
      </c>
      <c r="P622" t="s">
        <v>2893</v>
      </c>
      <c r="Q622">
        <v>0</v>
      </c>
      <c r="R622">
        <v>0</v>
      </c>
      <c r="S622" t="s">
        <v>1883</v>
      </c>
      <c r="T622" t="s">
        <v>1883</v>
      </c>
      <c r="U622">
        <v>0</v>
      </c>
      <c r="V622" t="s">
        <v>1883</v>
      </c>
      <c r="W622">
        <v>0</v>
      </c>
      <c r="X622">
        <v>0</v>
      </c>
      <c r="Y622">
        <v>0</v>
      </c>
      <c r="Z622" t="s">
        <v>1881</v>
      </c>
      <c r="AA622" t="s">
        <v>1881</v>
      </c>
      <c r="AB622" t="s">
        <v>1881</v>
      </c>
      <c r="AC622">
        <v>0</v>
      </c>
      <c r="AD622">
        <v>0</v>
      </c>
      <c r="AE622">
        <v>0</v>
      </c>
      <c r="AF622">
        <v>0</v>
      </c>
      <c r="AG622" t="s">
        <v>1881</v>
      </c>
      <c r="AH622" s="181" t="s">
        <v>1883</v>
      </c>
      <c r="AI622" s="182">
        <v>129</v>
      </c>
      <c r="AJ622" s="181" t="s">
        <v>2175</v>
      </c>
      <c r="AK622" s="181" t="s">
        <v>1883</v>
      </c>
      <c r="AL622" s="181" t="s">
        <v>1883</v>
      </c>
      <c r="AO622" s="181"/>
      <c r="AQ622">
        <v>10</v>
      </c>
      <c r="AR622" s="182">
        <v>40</v>
      </c>
      <c r="AS622" s="183" t="s">
        <v>1882</v>
      </c>
      <c r="AT622">
        <v>0</v>
      </c>
      <c r="AU622">
        <v>64</v>
      </c>
      <c r="AV622" s="182">
        <v>9</v>
      </c>
      <c r="AW622" s="184">
        <v>0</v>
      </c>
      <c r="AX622" s="183" t="s">
        <v>1881</v>
      </c>
      <c r="AY622" s="184">
        <v>0</v>
      </c>
      <c r="AZ622">
        <v>0</v>
      </c>
      <c r="BA622">
        <v>0</v>
      </c>
      <c r="BB622">
        <v>0</v>
      </c>
      <c r="BC622" s="182">
        <v>0</v>
      </c>
      <c r="BD622" t="s">
        <v>1883</v>
      </c>
      <c r="BE622" t="s">
        <v>1883</v>
      </c>
      <c r="BF622" t="s">
        <v>1883</v>
      </c>
      <c r="BG622" s="181" t="s">
        <v>1883</v>
      </c>
      <c r="BH622">
        <v>0</v>
      </c>
      <c r="BI622" s="184">
        <v>0</v>
      </c>
      <c r="BJ622" s="182">
        <v>0</v>
      </c>
      <c r="BK622" s="181" t="s">
        <v>1883</v>
      </c>
      <c r="BL622">
        <v>0</v>
      </c>
      <c r="BM622">
        <v>0</v>
      </c>
      <c r="BN622">
        <v>0</v>
      </c>
    </row>
    <row r="623" spans="1:66" x14ac:dyDescent="0.25">
      <c r="A623">
        <v>6234</v>
      </c>
      <c r="B623" t="s">
        <v>2894</v>
      </c>
      <c r="C623">
        <v>12</v>
      </c>
      <c r="D623">
        <v>0</v>
      </c>
      <c r="E623">
        <v>0</v>
      </c>
      <c r="F623" t="s">
        <v>1881</v>
      </c>
      <c r="G623" t="s">
        <v>1882</v>
      </c>
      <c r="H623" t="s">
        <v>1881</v>
      </c>
      <c r="I623" t="s">
        <v>1881</v>
      </c>
      <c r="J623" t="s">
        <v>1881</v>
      </c>
      <c r="K623" t="s">
        <v>1881</v>
      </c>
      <c r="L623" t="s">
        <v>1881</v>
      </c>
      <c r="M623" s="180">
        <v>42954</v>
      </c>
      <c r="N623" t="s">
        <v>1883</v>
      </c>
      <c r="O623" t="s">
        <v>1883</v>
      </c>
      <c r="P623" t="s">
        <v>2895</v>
      </c>
      <c r="Q623">
        <v>0</v>
      </c>
      <c r="R623">
        <v>0</v>
      </c>
      <c r="S623" t="s">
        <v>1883</v>
      </c>
      <c r="T623" t="s">
        <v>1883</v>
      </c>
      <c r="U623">
        <v>0</v>
      </c>
      <c r="V623" t="s">
        <v>1883</v>
      </c>
      <c r="W623">
        <v>0</v>
      </c>
      <c r="X623">
        <v>0</v>
      </c>
      <c r="Y623">
        <v>0</v>
      </c>
      <c r="Z623" t="s">
        <v>1881</v>
      </c>
      <c r="AA623" t="s">
        <v>1881</v>
      </c>
      <c r="AB623" t="s">
        <v>1881</v>
      </c>
      <c r="AC623">
        <v>0</v>
      </c>
      <c r="AD623">
        <v>0</v>
      </c>
      <c r="AE623">
        <v>0</v>
      </c>
      <c r="AF623">
        <v>0</v>
      </c>
      <c r="AG623" t="s">
        <v>1881</v>
      </c>
      <c r="AH623" s="181" t="s">
        <v>1883</v>
      </c>
      <c r="AI623" s="182">
        <v>129</v>
      </c>
      <c r="AJ623" s="181" t="s">
        <v>2175</v>
      </c>
      <c r="AK623" s="181" t="s">
        <v>1883</v>
      </c>
      <c r="AL623" s="181" t="s">
        <v>1883</v>
      </c>
      <c r="AO623" s="181"/>
      <c r="AQ623">
        <v>10</v>
      </c>
      <c r="AR623" s="182">
        <v>40</v>
      </c>
      <c r="AS623" s="183" t="s">
        <v>1882</v>
      </c>
      <c r="AT623">
        <v>0</v>
      </c>
      <c r="AU623">
        <v>70</v>
      </c>
      <c r="AV623" s="182">
        <v>10</v>
      </c>
      <c r="AW623" s="184">
        <v>0</v>
      </c>
      <c r="AX623" s="183" t="s">
        <v>1881</v>
      </c>
      <c r="AY623" s="184">
        <v>0</v>
      </c>
      <c r="AZ623">
        <v>0</v>
      </c>
      <c r="BA623">
        <v>0</v>
      </c>
      <c r="BB623">
        <v>0</v>
      </c>
      <c r="BC623" s="182">
        <v>0</v>
      </c>
      <c r="BD623" t="s">
        <v>1883</v>
      </c>
      <c r="BE623" t="s">
        <v>1883</v>
      </c>
      <c r="BF623" t="s">
        <v>1883</v>
      </c>
      <c r="BG623" s="181" t="s">
        <v>1883</v>
      </c>
      <c r="BH623">
        <v>0</v>
      </c>
      <c r="BI623" s="184">
        <v>0</v>
      </c>
      <c r="BJ623" s="182">
        <v>0</v>
      </c>
      <c r="BK623" s="181" t="s">
        <v>1883</v>
      </c>
      <c r="BL623">
        <v>0</v>
      </c>
      <c r="BM623">
        <v>0</v>
      </c>
      <c r="BN623">
        <v>0</v>
      </c>
    </row>
    <row r="624" spans="1:66" x14ac:dyDescent="0.25">
      <c r="A624">
        <v>6235</v>
      </c>
      <c r="B624" t="s">
        <v>2896</v>
      </c>
      <c r="C624">
        <v>12</v>
      </c>
      <c r="D624">
        <v>0</v>
      </c>
      <c r="E624">
        <v>0</v>
      </c>
      <c r="F624" t="s">
        <v>1881</v>
      </c>
      <c r="G624" t="s">
        <v>1882</v>
      </c>
      <c r="H624" t="s">
        <v>1881</v>
      </c>
      <c r="I624" t="s">
        <v>1881</v>
      </c>
      <c r="J624" t="s">
        <v>1881</v>
      </c>
      <c r="K624" t="s">
        <v>1881</v>
      </c>
      <c r="L624" t="s">
        <v>1881</v>
      </c>
      <c r="M624" s="180">
        <v>42954</v>
      </c>
      <c r="N624" t="s">
        <v>1883</v>
      </c>
      <c r="O624" t="s">
        <v>1883</v>
      </c>
      <c r="P624" t="s">
        <v>2897</v>
      </c>
      <c r="Q624">
        <v>0</v>
      </c>
      <c r="R624">
        <v>0</v>
      </c>
      <c r="S624" t="s">
        <v>1883</v>
      </c>
      <c r="T624" t="s">
        <v>1883</v>
      </c>
      <c r="U624">
        <v>0</v>
      </c>
      <c r="V624" t="s">
        <v>1883</v>
      </c>
      <c r="W624">
        <v>0</v>
      </c>
      <c r="X624">
        <v>0</v>
      </c>
      <c r="Y624">
        <v>0</v>
      </c>
      <c r="Z624" t="s">
        <v>1881</v>
      </c>
      <c r="AA624" t="s">
        <v>1881</v>
      </c>
      <c r="AB624" t="s">
        <v>1881</v>
      </c>
      <c r="AC624">
        <v>0</v>
      </c>
      <c r="AD624">
        <v>0</v>
      </c>
      <c r="AE624">
        <v>0</v>
      </c>
      <c r="AF624">
        <v>0</v>
      </c>
      <c r="AG624" t="s">
        <v>1881</v>
      </c>
      <c r="AH624" s="181" t="s">
        <v>1883</v>
      </c>
      <c r="AI624" s="182">
        <v>129</v>
      </c>
      <c r="AJ624" s="181" t="s">
        <v>2175</v>
      </c>
      <c r="AK624" s="181" t="s">
        <v>1883</v>
      </c>
      <c r="AL624" s="181" t="s">
        <v>1883</v>
      </c>
      <c r="AO624" s="181"/>
      <c r="AQ624">
        <v>10</v>
      </c>
      <c r="AR624" s="182">
        <v>40</v>
      </c>
      <c r="AS624" s="183" t="s">
        <v>1882</v>
      </c>
      <c r="AT624">
        <v>0</v>
      </c>
      <c r="AU624">
        <v>100</v>
      </c>
      <c r="AV624" s="182">
        <v>10</v>
      </c>
      <c r="AW624" s="184">
        <v>0</v>
      </c>
      <c r="AX624" s="183" t="s">
        <v>1881</v>
      </c>
      <c r="AY624" s="184">
        <v>0</v>
      </c>
      <c r="AZ624">
        <v>0</v>
      </c>
      <c r="BA624">
        <v>0</v>
      </c>
      <c r="BB624">
        <v>0</v>
      </c>
      <c r="BC624" s="182">
        <v>0</v>
      </c>
      <c r="BD624" t="s">
        <v>1883</v>
      </c>
      <c r="BE624" t="s">
        <v>1883</v>
      </c>
      <c r="BF624" t="s">
        <v>1883</v>
      </c>
      <c r="BG624" s="181" t="s">
        <v>1883</v>
      </c>
      <c r="BH624">
        <v>0</v>
      </c>
      <c r="BI624" s="184">
        <v>0</v>
      </c>
      <c r="BJ624" s="182">
        <v>0</v>
      </c>
      <c r="BK624" s="181" t="s">
        <v>1883</v>
      </c>
      <c r="BL624">
        <v>0</v>
      </c>
      <c r="BM624">
        <v>0</v>
      </c>
      <c r="BN624">
        <v>0</v>
      </c>
    </row>
    <row r="625" spans="1:66" x14ac:dyDescent="0.25">
      <c r="A625">
        <v>6236</v>
      </c>
      <c r="B625" t="s">
        <v>1661</v>
      </c>
      <c r="C625">
        <v>12</v>
      </c>
      <c r="D625">
        <v>0</v>
      </c>
      <c r="E625">
        <v>0</v>
      </c>
      <c r="F625" t="s">
        <v>1881</v>
      </c>
      <c r="G625" t="s">
        <v>1882</v>
      </c>
      <c r="H625" t="s">
        <v>1881</v>
      </c>
      <c r="I625" t="s">
        <v>1881</v>
      </c>
      <c r="J625" t="s">
        <v>1881</v>
      </c>
      <c r="K625" t="s">
        <v>1881</v>
      </c>
      <c r="L625" t="s">
        <v>1881</v>
      </c>
      <c r="M625" s="180">
        <v>42954</v>
      </c>
      <c r="N625" t="s">
        <v>1883</v>
      </c>
      <c r="O625" t="s">
        <v>1883</v>
      </c>
      <c r="P625" t="s">
        <v>2898</v>
      </c>
      <c r="Q625">
        <v>0</v>
      </c>
      <c r="R625">
        <v>0</v>
      </c>
      <c r="S625" t="s">
        <v>1883</v>
      </c>
      <c r="T625" t="s">
        <v>1883</v>
      </c>
      <c r="U625">
        <v>0</v>
      </c>
      <c r="V625" t="s">
        <v>1883</v>
      </c>
      <c r="W625">
        <v>0</v>
      </c>
      <c r="X625">
        <v>0</v>
      </c>
      <c r="Y625">
        <v>0</v>
      </c>
      <c r="Z625" t="s">
        <v>1881</v>
      </c>
      <c r="AA625" t="s">
        <v>1881</v>
      </c>
      <c r="AB625" t="s">
        <v>1881</v>
      </c>
      <c r="AC625">
        <v>0</v>
      </c>
      <c r="AD625">
        <v>0</v>
      </c>
      <c r="AE625">
        <v>0</v>
      </c>
      <c r="AF625">
        <v>0</v>
      </c>
      <c r="AG625" t="s">
        <v>1881</v>
      </c>
      <c r="AH625" s="181" t="s">
        <v>1883</v>
      </c>
      <c r="AI625" s="182">
        <v>129</v>
      </c>
      <c r="AJ625" s="181" t="s">
        <v>2175</v>
      </c>
      <c r="AK625" s="181" t="s">
        <v>1883</v>
      </c>
      <c r="AL625" s="181" t="s">
        <v>1883</v>
      </c>
      <c r="AO625" s="181"/>
      <c r="AQ625">
        <v>10</v>
      </c>
      <c r="AR625" s="182">
        <v>40</v>
      </c>
      <c r="AS625" s="183" t="s">
        <v>1882</v>
      </c>
      <c r="AT625">
        <v>0</v>
      </c>
      <c r="AU625">
        <v>70</v>
      </c>
      <c r="AV625" s="182">
        <v>7</v>
      </c>
      <c r="AW625" s="184">
        <v>0</v>
      </c>
      <c r="AX625" s="183" t="s">
        <v>1881</v>
      </c>
      <c r="AY625" s="184">
        <v>0</v>
      </c>
      <c r="AZ625">
        <v>0</v>
      </c>
      <c r="BA625">
        <v>0</v>
      </c>
      <c r="BB625">
        <v>0</v>
      </c>
      <c r="BC625" s="182">
        <v>0</v>
      </c>
      <c r="BD625" t="s">
        <v>1883</v>
      </c>
      <c r="BE625" t="s">
        <v>1883</v>
      </c>
      <c r="BF625" t="s">
        <v>1883</v>
      </c>
      <c r="BG625" s="181" t="s">
        <v>1883</v>
      </c>
      <c r="BH625">
        <v>0</v>
      </c>
      <c r="BI625" s="184">
        <v>0</v>
      </c>
      <c r="BJ625" s="182">
        <v>0</v>
      </c>
      <c r="BK625" s="181" t="s">
        <v>1883</v>
      </c>
      <c r="BL625">
        <v>0</v>
      </c>
      <c r="BM625">
        <v>0</v>
      </c>
      <c r="BN625">
        <v>0</v>
      </c>
    </row>
    <row r="626" spans="1:66" x14ac:dyDescent="0.25">
      <c r="A626">
        <v>6238</v>
      </c>
      <c r="B626" t="s">
        <v>699</v>
      </c>
      <c r="C626">
        <v>4</v>
      </c>
      <c r="D626">
        <v>0</v>
      </c>
      <c r="E626">
        <v>0</v>
      </c>
      <c r="F626" t="s">
        <v>1881</v>
      </c>
      <c r="G626" t="s">
        <v>1882</v>
      </c>
      <c r="H626" t="s">
        <v>1881</v>
      </c>
      <c r="I626" t="s">
        <v>1881</v>
      </c>
      <c r="J626" t="s">
        <v>1881</v>
      </c>
      <c r="K626" t="s">
        <v>1881</v>
      </c>
      <c r="L626" t="s">
        <v>1881</v>
      </c>
      <c r="M626" s="180">
        <v>42956</v>
      </c>
      <c r="N626" t="s">
        <v>1883</v>
      </c>
      <c r="O626" t="s">
        <v>1883</v>
      </c>
      <c r="P626" t="s">
        <v>2899</v>
      </c>
      <c r="Q626">
        <v>0</v>
      </c>
      <c r="R626">
        <v>0</v>
      </c>
      <c r="S626" t="s">
        <v>1883</v>
      </c>
      <c r="T626" t="s">
        <v>1883</v>
      </c>
      <c r="U626">
        <v>0</v>
      </c>
      <c r="V626" t="s">
        <v>1883</v>
      </c>
      <c r="W626">
        <v>0</v>
      </c>
      <c r="X626">
        <v>0</v>
      </c>
      <c r="Y626">
        <v>0</v>
      </c>
      <c r="Z626" t="s">
        <v>1881</v>
      </c>
      <c r="AA626" t="s">
        <v>1881</v>
      </c>
      <c r="AB626" t="s">
        <v>1881</v>
      </c>
      <c r="AC626">
        <v>0</v>
      </c>
      <c r="AD626">
        <v>0</v>
      </c>
      <c r="AE626">
        <v>0</v>
      </c>
      <c r="AF626">
        <v>0</v>
      </c>
      <c r="AG626" t="s">
        <v>1882</v>
      </c>
      <c r="AH626" s="181" t="s">
        <v>1883</v>
      </c>
      <c r="AI626" s="182">
        <v>27</v>
      </c>
      <c r="AJ626" s="181" t="s">
        <v>1886</v>
      </c>
      <c r="AK626" s="181" t="s">
        <v>1883</v>
      </c>
      <c r="AL626" s="181" t="s">
        <v>1883</v>
      </c>
      <c r="AO626" s="181"/>
      <c r="AQ626">
        <v>10</v>
      </c>
      <c r="AR626" s="182">
        <v>40</v>
      </c>
      <c r="AS626" s="183" t="s">
        <v>1882</v>
      </c>
      <c r="AT626">
        <v>0</v>
      </c>
      <c r="AU626">
        <v>0</v>
      </c>
      <c r="AV626" s="182">
        <v>0</v>
      </c>
      <c r="AW626" s="184">
        <v>0</v>
      </c>
      <c r="AX626" s="183" t="s">
        <v>1881</v>
      </c>
      <c r="AY626" s="184">
        <v>0</v>
      </c>
      <c r="AZ626">
        <v>0</v>
      </c>
      <c r="BA626">
        <v>0</v>
      </c>
      <c r="BB626">
        <v>0</v>
      </c>
      <c r="BC626" s="182">
        <v>0</v>
      </c>
      <c r="BD626" t="s">
        <v>1883</v>
      </c>
      <c r="BE626" t="s">
        <v>1883</v>
      </c>
      <c r="BF626" t="s">
        <v>1883</v>
      </c>
      <c r="BG626" s="181" t="s">
        <v>1883</v>
      </c>
      <c r="BH626">
        <v>0</v>
      </c>
      <c r="BI626" s="184">
        <v>0</v>
      </c>
      <c r="BJ626" s="182">
        <v>0</v>
      </c>
      <c r="BK626" s="181" t="s">
        <v>1883</v>
      </c>
      <c r="BL626">
        <v>0</v>
      </c>
      <c r="BM626">
        <v>0</v>
      </c>
      <c r="BN626">
        <v>0</v>
      </c>
    </row>
    <row r="627" spans="1:66" x14ac:dyDescent="0.25">
      <c r="A627">
        <v>6246</v>
      </c>
      <c r="B627" t="s">
        <v>2900</v>
      </c>
      <c r="C627">
        <v>18</v>
      </c>
      <c r="D627">
        <v>0</v>
      </c>
      <c r="E627">
        <v>0</v>
      </c>
      <c r="F627" t="s">
        <v>1881</v>
      </c>
      <c r="G627" t="s">
        <v>1882</v>
      </c>
      <c r="H627" t="s">
        <v>1881</v>
      </c>
      <c r="I627" t="s">
        <v>1881</v>
      </c>
      <c r="J627" t="s">
        <v>1881</v>
      </c>
      <c r="K627" t="s">
        <v>1881</v>
      </c>
      <c r="L627" t="s">
        <v>1881</v>
      </c>
      <c r="M627" s="180">
        <v>42964</v>
      </c>
      <c r="N627" t="s">
        <v>1883</v>
      </c>
      <c r="O627" t="s">
        <v>1883</v>
      </c>
      <c r="P627" t="s">
        <v>2901</v>
      </c>
      <c r="Q627">
        <v>0</v>
      </c>
      <c r="R627">
        <v>0</v>
      </c>
      <c r="S627" t="s">
        <v>1883</v>
      </c>
      <c r="T627" t="s">
        <v>1883</v>
      </c>
      <c r="U627">
        <v>0</v>
      </c>
      <c r="V627" t="s">
        <v>1883</v>
      </c>
      <c r="W627">
        <v>0</v>
      </c>
      <c r="X627">
        <v>0</v>
      </c>
      <c r="Y627">
        <v>0</v>
      </c>
      <c r="Z627" t="s">
        <v>1881</v>
      </c>
      <c r="AA627" t="s">
        <v>1881</v>
      </c>
      <c r="AB627" t="s">
        <v>1881</v>
      </c>
      <c r="AC627">
        <v>0</v>
      </c>
      <c r="AD627">
        <v>0</v>
      </c>
      <c r="AE627">
        <v>0</v>
      </c>
      <c r="AF627">
        <v>0</v>
      </c>
      <c r="AG627" t="s">
        <v>1881</v>
      </c>
      <c r="AH627" s="181" t="s">
        <v>1883</v>
      </c>
      <c r="AI627" s="182">
        <v>244</v>
      </c>
      <c r="AJ627" s="181" t="s">
        <v>2720</v>
      </c>
      <c r="AK627" s="181" t="s">
        <v>1883</v>
      </c>
      <c r="AL627" s="181" t="s">
        <v>1883</v>
      </c>
      <c r="AO627" s="181"/>
      <c r="AQ627">
        <v>10</v>
      </c>
      <c r="AR627" s="182">
        <v>40</v>
      </c>
      <c r="AS627" s="183" t="s">
        <v>1882</v>
      </c>
      <c r="AT627">
        <v>0</v>
      </c>
      <c r="AU627">
        <v>416</v>
      </c>
      <c r="AV627" s="182">
        <v>0</v>
      </c>
      <c r="AW627" s="184">
        <v>0</v>
      </c>
      <c r="AX627" s="183" t="s">
        <v>1881</v>
      </c>
      <c r="AY627" s="184">
        <v>0</v>
      </c>
      <c r="AZ627">
        <v>0</v>
      </c>
      <c r="BA627">
        <v>0</v>
      </c>
      <c r="BB627">
        <v>0</v>
      </c>
      <c r="BC627" s="182">
        <v>0</v>
      </c>
      <c r="BD627" t="s">
        <v>1883</v>
      </c>
      <c r="BE627" t="s">
        <v>1883</v>
      </c>
      <c r="BF627" t="s">
        <v>1883</v>
      </c>
      <c r="BG627" s="181" t="s">
        <v>1883</v>
      </c>
      <c r="BH627">
        <v>0</v>
      </c>
      <c r="BI627" s="184">
        <v>0</v>
      </c>
      <c r="BJ627" s="182">
        <v>0</v>
      </c>
      <c r="BK627" s="181" t="s">
        <v>1883</v>
      </c>
      <c r="BL627">
        <v>0</v>
      </c>
      <c r="BM627">
        <v>0</v>
      </c>
      <c r="BN627">
        <v>0</v>
      </c>
    </row>
    <row r="628" spans="1:66" x14ac:dyDescent="0.25">
      <c r="A628">
        <v>6250</v>
      </c>
      <c r="B628" t="s">
        <v>2902</v>
      </c>
      <c r="C628">
        <v>1</v>
      </c>
      <c r="D628">
        <v>0</v>
      </c>
      <c r="E628">
        <v>0</v>
      </c>
      <c r="F628" t="s">
        <v>1881</v>
      </c>
      <c r="G628" t="s">
        <v>1882</v>
      </c>
      <c r="H628" t="s">
        <v>1881</v>
      </c>
      <c r="I628" t="s">
        <v>1881</v>
      </c>
      <c r="J628" t="s">
        <v>1881</v>
      </c>
      <c r="K628" t="s">
        <v>1881</v>
      </c>
      <c r="L628" t="s">
        <v>1881</v>
      </c>
      <c r="M628" s="180">
        <v>42972</v>
      </c>
      <c r="N628" t="s">
        <v>2004</v>
      </c>
      <c r="O628" t="s">
        <v>1883</v>
      </c>
      <c r="P628" t="s">
        <v>1883</v>
      </c>
      <c r="Q628">
        <v>0</v>
      </c>
      <c r="R628">
        <v>0</v>
      </c>
      <c r="S628" t="s">
        <v>1883</v>
      </c>
      <c r="T628" t="s">
        <v>1883</v>
      </c>
      <c r="U628">
        <v>0</v>
      </c>
      <c r="V628" t="s">
        <v>1883</v>
      </c>
      <c r="W628">
        <v>0</v>
      </c>
      <c r="X628">
        <v>0</v>
      </c>
      <c r="Y628">
        <v>0</v>
      </c>
      <c r="Z628" t="s">
        <v>1881</v>
      </c>
      <c r="AA628" t="s">
        <v>1881</v>
      </c>
      <c r="AB628" t="s">
        <v>1881</v>
      </c>
      <c r="AC628">
        <v>0</v>
      </c>
      <c r="AD628">
        <v>0</v>
      </c>
      <c r="AE628">
        <v>0</v>
      </c>
      <c r="AF628">
        <v>0</v>
      </c>
      <c r="AG628" t="s">
        <v>1881</v>
      </c>
      <c r="AH628" s="181" t="s">
        <v>1883</v>
      </c>
      <c r="AI628" s="182">
        <v>47</v>
      </c>
      <c r="AJ628" s="181" t="s">
        <v>2012</v>
      </c>
      <c r="AK628" s="181" t="s">
        <v>1883</v>
      </c>
      <c r="AL628" s="181" t="s">
        <v>1883</v>
      </c>
      <c r="AO628" s="181"/>
      <c r="AQ628">
        <v>10</v>
      </c>
      <c r="AR628" s="182">
        <v>40</v>
      </c>
      <c r="AS628" s="183" t="s">
        <v>1882</v>
      </c>
      <c r="AT628">
        <v>0</v>
      </c>
      <c r="AU628">
        <v>0</v>
      </c>
      <c r="AV628" s="182">
        <v>0</v>
      </c>
      <c r="AW628" s="184">
        <v>0</v>
      </c>
      <c r="AX628" s="183" t="s">
        <v>1881</v>
      </c>
      <c r="AY628" s="184">
        <v>0</v>
      </c>
      <c r="AZ628">
        <v>0</v>
      </c>
      <c r="BA628">
        <v>0</v>
      </c>
      <c r="BB628">
        <v>0</v>
      </c>
      <c r="BC628" s="182">
        <v>0</v>
      </c>
      <c r="BD628" t="s">
        <v>1883</v>
      </c>
      <c r="BE628" t="s">
        <v>1883</v>
      </c>
      <c r="BF628" t="s">
        <v>1883</v>
      </c>
      <c r="BG628" s="181" t="s">
        <v>1883</v>
      </c>
      <c r="BH628">
        <v>0</v>
      </c>
      <c r="BI628" s="184">
        <v>0</v>
      </c>
      <c r="BJ628" s="182">
        <v>0</v>
      </c>
      <c r="BK628" s="181" t="s">
        <v>1883</v>
      </c>
      <c r="BL628">
        <v>0</v>
      </c>
      <c r="BM628">
        <v>0</v>
      </c>
      <c r="BN628">
        <v>0</v>
      </c>
    </row>
    <row r="629" spans="1:66" x14ac:dyDescent="0.25">
      <c r="A629">
        <v>6252</v>
      </c>
      <c r="B629" t="s">
        <v>2903</v>
      </c>
      <c r="C629">
        <v>1</v>
      </c>
      <c r="D629">
        <v>0</v>
      </c>
      <c r="E629">
        <v>0</v>
      </c>
      <c r="F629" t="s">
        <v>1881</v>
      </c>
      <c r="G629" t="s">
        <v>1881</v>
      </c>
      <c r="H629" t="s">
        <v>1881</v>
      </c>
      <c r="I629" t="s">
        <v>1881</v>
      </c>
      <c r="J629" t="s">
        <v>1881</v>
      </c>
      <c r="K629" t="s">
        <v>1881</v>
      </c>
      <c r="L629" t="s">
        <v>1881</v>
      </c>
      <c r="M629" s="180">
        <v>42972</v>
      </c>
      <c r="N629" t="s">
        <v>2004</v>
      </c>
      <c r="O629" t="s">
        <v>1883</v>
      </c>
      <c r="P629" t="s">
        <v>1883</v>
      </c>
      <c r="Q629">
        <v>0</v>
      </c>
      <c r="R629">
        <v>0</v>
      </c>
      <c r="S629" t="s">
        <v>1883</v>
      </c>
      <c r="T629" t="s">
        <v>1883</v>
      </c>
      <c r="U629">
        <v>0</v>
      </c>
      <c r="V629" t="s">
        <v>1883</v>
      </c>
      <c r="W629">
        <v>0</v>
      </c>
      <c r="X629">
        <v>0</v>
      </c>
      <c r="Y629">
        <v>0</v>
      </c>
      <c r="Z629" t="s">
        <v>1881</v>
      </c>
      <c r="AA629" t="s">
        <v>1881</v>
      </c>
      <c r="AB629" t="s">
        <v>1881</v>
      </c>
      <c r="AC629">
        <v>0</v>
      </c>
      <c r="AD629">
        <v>0</v>
      </c>
      <c r="AE629">
        <v>0</v>
      </c>
      <c r="AF629">
        <v>0</v>
      </c>
      <c r="AG629" t="s">
        <v>1881</v>
      </c>
      <c r="AH629" s="181" t="s">
        <v>1883</v>
      </c>
      <c r="AI629" s="182">
        <v>47</v>
      </c>
      <c r="AJ629" s="181" t="s">
        <v>2012</v>
      </c>
      <c r="AK629" s="181" t="s">
        <v>1883</v>
      </c>
      <c r="AL629" s="181" t="s">
        <v>1883</v>
      </c>
      <c r="AO629" s="181"/>
      <c r="AQ629">
        <v>10</v>
      </c>
      <c r="AR629" s="182">
        <v>40</v>
      </c>
      <c r="AS629" s="183" t="s">
        <v>1882</v>
      </c>
      <c r="AT629">
        <v>0</v>
      </c>
      <c r="AU629">
        <v>0</v>
      </c>
      <c r="AV629" s="182">
        <v>0</v>
      </c>
      <c r="AW629" s="184">
        <v>0</v>
      </c>
      <c r="AX629" s="183" t="s">
        <v>1881</v>
      </c>
      <c r="AY629" s="184">
        <v>0</v>
      </c>
      <c r="AZ629">
        <v>0</v>
      </c>
      <c r="BA629">
        <v>0</v>
      </c>
      <c r="BB629">
        <v>0</v>
      </c>
      <c r="BC629" s="182">
        <v>0</v>
      </c>
      <c r="BD629" t="s">
        <v>1883</v>
      </c>
      <c r="BE629" t="s">
        <v>1883</v>
      </c>
      <c r="BF629" t="s">
        <v>1883</v>
      </c>
      <c r="BG629" s="181" t="s">
        <v>1883</v>
      </c>
      <c r="BH629">
        <v>0</v>
      </c>
      <c r="BI629" s="184">
        <v>0</v>
      </c>
      <c r="BJ629" s="182">
        <v>0</v>
      </c>
      <c r="BK629" s="181" t="s">
        <v>1883</v>
      </c>
      <c r="BL629">
        <v>0</v>
      </c>
      <c r="BM629">
        <v>0</v>
      </c>
      <c r="BN629">
        <v>0</v>
      </c>
    </row>
    <row r="630" spans="1:66" x14ac:dyDescent="0.25">
      <c r="A630">
        <v>6253</v>
      </c>
      <c r="B630" t="s">
        <v>2904</v>
      </c>
      <c r="C630">
        <v>12</v>
      </c>
      <c r="D630">
        <v>0</v>
      </c>
      <c r="E630">
        <v>0</v>
      </c>
      <c r="F630" t="s">
        <v>1881</v>
      </c>
      <c r="G630" t="s">
        <v>1882</v>
      </c>
      <c r="H630" t="s">
        <v>1881</v>
      </c>
      <c r="I630" t="s">
        <v>1881</v>
      </c>
      <c r="J630" t="s">
        <v>1881</v>
      </c>
      <c r="K630" t="s">
        <v>1881</v>
      </c>
      <c r="L630" t="s">
        <v>1881</v>
      </c>
      <c r="M630" s="180">
        <v>42972</v>
      </c>
      <c r="N630" t="s">
        <v>2004</v>
      </c>
      <c r="O630" t="s">
        <v>1883</v>
      </c>
      <c r="P630" t="s">
        <v>1883</v>
      </c>
      <c r="Q630">
        <v>0</v>
      </c>
      <c r="R630">
        <v>0</v>
      </c>
      <c r="S630" t="s">
        <v>1883</v>
      </c>
      <c r="T630" t="s">
        <v>1883</v>
      </c>
      <c r="U630">
        <v>0</v>
      </c>
      <c r="V630" t="s">
        <v>1883</v>
      </c>
      <c r="W630">
        <v>0</v>
      </c>
      <c r="X630">
        <v>0</v>
      </c>
      <c r="Y630">
        <v>0</v>
      </c>
      <c r="Z630" t="s">
        <v>1881</v>
      </c>
      <c r="AA630" t="s">
        <v>1881</v>
      </c>
      <c r="AB630" t="s">
        <v>1881</v>
      </c>
      <c r="AC630">
        <v>0</v>
      </c>
      <c r="AD630">
        <v>0</v>
      </c>
      <c r="AE630">
        <v>0</v>
      </c>
      <c r="AF630">
        <v>0</v>
      </c>
      <c r="AG630" t="s">
        <v>1881</v>
      </c>
      <c r="AH630" s="181" t="s">
        <v>1883</v>
      </c>
      <c r="AI630" s="182">
        <v>46</v>
      </c>
      <c r="AJ630" s="181" t="s">
        <v>1932</v>
      </c>
      <c r="AK630" s="181" t="s">
        <v>1883</v>
      </c>
      <c r="AL630" s="181" t="s">
        <v>1883</v>
      </c>
      <c r="AO630" s="181"/>
      <c r="AQ630">
        <v>10</v>
      </c>
      <c r="AR630" s="182">
        <v>40</v>
      </c>
      <c r="AS630" s="183" t="s">
        <v>1882</v>
      </c>
      <c r="AT630">
        <v>0</v>
      </c>
      <c r="AU630">
        <v>0</v>
      </c>
      <c r="AV630" s="182">
        <v>0</v>
      </c>
      <c r="AW630" s="184">
        <v>0</v>
      </c>
      <c r="AX630" s="183" t="s">
        <v>1881</v>
      </c>
      <c r="AY630" s="184">
        <v>0</v>
      </c>
      <c r="AZ630">
        <v>0</v>
      </c>
      <c r="BA630">
        <v>0</v>
      </c>
      <c r="BB630">
        <v>0</v>
      </c>
      <c r="BC630" s="182">
        <v>0</v>
      </c>
      <c r="BD630" t="s">
        <v>1883</v>
      </c>
      <c r="BE630" t="s">
        <v>1883</v>
      </c>
      <c r="BF630" t="s">
        <v>1883</v>
      </c>
      <c r="BG630" s="181" t="s">
        <v>1883</v>
      </c>
      <c r="BH630">
        <v>0</v>
      </c>
      <c r="BI630" s="184">
        <v>0</v>
      </c>
      <c r="BJ630" s="182">
        <v>0</v>
      </c>
      <c r="BK630" s="181" t="s">
        <v>1883</v>
      </c>
      <c r="BL630">
        <v>0</v>
      </c>
      <c r="BM630">
        <v>0</v>
      </c>
      <c r="BN630">
        <v>0</v>
      </c>
    </row>
    <row r="631" spans="1:66" x14ac:dyDescent="0.25">
      <c r="A631">
        <v>6260</v>
      </c>
      <c r="B631" t="s">
        <v>1274</v>
      </c>
      <c r="C631">
        <v>12</v>
      </c>
      <c r="D631">
        <v>0</v>
      </c>
      <c r="E631">
        <v>0</v>
      </c>
      <c r="F631" t="s">
        <v>1881</v>
      </c>
      <c r="G631" t="s">
        <v>1882</v>
      </c>
      <c r="H631" t="s">
        <v>1881</v>
      </c>
      <c r="I631" t="s">
        <v>1881</v>
      </c>
      <c r="J631" t="s">
        <v>1881</v>
      </c>
      <c r="K631" t="s">
        <v>1881</v>
      </c>
      <c r="L631" t="s">
        <v>1881</v>
      </c>
      <c r="M631" s="180">
        <v>42979</v>
      </c>
      <c r="N631" t="s">
        <v>1883</v>
      </c>
      <c r="O631" t="s">
        <v>1883</v>
      </c>
      <c r="P631" t="s">
        <v>2905</v>
      </c>
      <c r="Q631">
        <v>0</v>
      </c>
      <c r="R631">
        <v>0</v>
      </c>
      <c r="S631" t="s">
        <v>1883</v>
      </c>
      <c r="T631" t="s">
        <v>1883</v>
      </c>
      <c r="U631">
        <v>0</v>
      </c>
      <c r="V631" t="s">
        <v>1883</v>
      </c>
      <c r="W631">
        <v>0</v>
      </c>
      <c r="X631">
        <v>0</v>
      </c>
      <c r="Y631">
        <v>0</v>
      </c>
      <c r="Z631" t="s">
        <v>1881</v>
      </c>
      <c r="AA631" t="s">
        <v>1881</v>
      </c>
      <c r="AB631" t="s">
        <v>1881</v>
      </c>
      <c r="AC631">
        <v>0</v>
      </c>
      <c r="AD631">
        <v>0</v>
      </c>
      <c r="AE631">
        <v>0</v>
      </c>
      <c r="AF631">
        <v>0</v>
      </c>
      <c r="AG631" t="s">
        <v>1881</v>
      </c>
      <c r="AH631" s="181" t="s">
        <v>1883</v>
      </c>
      <c r="AI631" s="182">
        <v>43</v>
      </c>
      <c r="AJ631" s="181" t="s">
        <v>2095</v>
      </c>
      <c r="AK631" s="181" t="s">
        <v>1883</v>
      </c>
      <c r="AL631" s="181" t="s">
        <v>1883</v>
      </c>
      <c r="AO631" s="181"/>
      <c r="AQ631">
        <v>10</v>
      </c>
      <c r="AR631" s="182">
        <v>40</v>
      </c>
      <c r="AS631" s="183" t="s">
        <v>1882</v>
      </c>
      <c r="AT631">
        <v>0</v>
      </c>
      <c r="AU631">
        <v>60</v>
      </c>
      <c r="AV631" s="182">
        <v>0</v>
      </c>
      <c r="AW631" s="184">
        <v>0</v>
      </c>
      <c r="AX631" s="183" t="s">
        <v>1881</v>
      </c>
      <c r="AY631" s="184">
        <v>0</v>
      </c>
      <c r="AZ631">
        <v>0</v>
      </c>
      <c r="BA631">
        <v>0</v>
      </c>
      <c r="BB631">
        <v>0</v>
      </c>
      <c r="BC631" s="182">
        <v>0</v>
      </c>
      <c r="BD631" t="s">
        <v>1883</v>
      </c>
      <c r="BE631" t="s">
        <v>1883</v>
      </c>
      <c r="BF631" t="s">
        <v>1883</v>
      </c>
      <c r="BG631" s="181" t="s">
        <v>1883</v>
      </c>
      <c r="BH631">
        <v>4.8</v>
      </c>
      <c r="BI631" s="184">
        <v>0</v>
      </c>
      <c r="BJ631" s="182">
        <v>0</v>
      </c>
      <c r="BK631" s="181" t="s">
        <v>1883</v>
      </c>
      <c r="BL631">
        <v>0</v>
      </c>
      <c r="BM631">
        <v>0</v>
      </c>
      <c r="BN631">
        <v>0</v>
      </c>
    </row>
    <row r="632" spans="1:66" x14ac:dyDescent="0.25">
      <c r="A632">
        <v>6261</v>
      </c>
      <c r="B632" t="s">
        <v>2906</v>
      </c>
      <c r="C632">
        <v>1000</v>
      </c>
      <c r="D632">
        <v>0</v>
      </c>
      <c r="E632">
        <v>0</v>
      </c>
      <c r="F632" t="s">
        <v>1881</v>
      </c>
      <c r="G632" t="s">
        <v>1882</v>
      </c>
      <c r="H632" t="s">
        <v>1881</v>
      </c>
      <c r="I632" t="s">
        <v>1881</v>
      </c>
      <c r="J632" t="s">
        <v>1881</v>
      </c>
      <c r="K632" t="s">
        <v>1881</v>
      </c>
      <c r="L632" t="s">
        <v>1881</v>
      </c>
      <c r="M632" s="180">
        <v>42982</v>
      </c>
      <c r="N632" t="s">
        <v>1883</v>
      </c>
      <c r="O632" t="s">
        <v>1883</v>
      </c>
      <c r="P632" t="s">
        <v>1883</v>
      </c>
      <c r="Q632">
        <v>0</v>
      </c>
      <c r="R632">
        <v>0</v>
      </c>
      <c r="S632" t="s">
        <v>1883</v>
      </c>
      <c r="T632" t="s">
        <v>1883</v>
      </c>
      <c r="U632">
        <v>0</v>
      </c>
      <c r="V632" t="s">
        <v>1883</v>
      </c>
      <c r="W632">
        <v>0</v>
      </c>
      <c r="X632">
        <v>0</v>
      </c>
      <c r="Y632">
        <v>0</v>
      </c>
      <c r="Z632" t="s">
        <v>1881</v>
      </c>
      <c r="AA632" t="s">
        <v>1881</v>
      </c>
      <c r="AB632" t="s">
        <v>1881</v>
      </c>
      <c r="AC632">
        <v>0</v>
      </c>
      <c r="AD632">
        <v>0</v>
      </c>
      <c r="AE632">
        <v>0</v>
      </c>
      <c r="AF632">
        <v>0</v>
      </c>
      <c r="AG632" t="s">
        <v>1881</v>
      </c>
      <c r="AH632" s="181" t="s">
        <v>1883</v>
      </c>
      <c r="AI632" s="182">
        <v>213</v>
      </c>
      <c r="AJ632" s="181" t="s">
        <v>2046</v>
      </c>
      <c r="AK632" s="181" t="s">
        <v>1883</v>
      </c>
      <c r="AL632" s="181" t="s">
        <v>1883</v>
      </c>
      <c r="AO632" s="181"/>
      <c r="AQ632">
        <v>10</v>
      </c>
      <c r="AR632" s="182">
        <v>40</v>
      </c>
      <c r="AS632" s="183" t="s">
        <v>1882</v>
      </c>
      <c r="AT632">
        <v>0</v>
      </c>
      <c r="AU632">
        <v>0</v>
      </c>
      <c r="AV632" s="182">
        <v>0</v>
      </c>
      <c r="AW632" s="184">
        <v>0</v>
      </c>
      <c r="AX632" s="183" t="s">
        <v>1881</v>
      </c>
      <c r="AY632" s="184">
        <v>0</v>
      </c>
      <c r="AZ632">
        <v>0</v>
      </c>
      <c r="BA632">
        <v>0</v>
      </c>
      <c r="BB632">
        <v>0</v>
      </c>
      <c r="BC632" s="182">
        <v>0</v>
      </c>
      <c r="BD632" t="s">
        <v>1883</v>
      </c>
      <c r="BE632" t="s">
        <v>1883</v>
      </c>
      <c r="BF632" t="s">
        <v>1883</v>
      </c>
      <c r="BG632" s="181" t="s">
        <v>1883</v>
      </c>
      <c r="BH632">
        <v>0</v>
      </c>
      <c r="BI632" s="184">
        <v>0</v>
      </c>
      <c r="BJ632" s="182">
        <v>0</v>
      </c>
      <c r="BK632" s="181" t="s">
        <v>1883</v>
      </c>
      <c r="BL632">
        <v>0</v>
      </c>
      <c r="BM632">
        <v>0</v>
      </c>
      <c r="BN632">
        <v>0</v>
      </c>
    </row>
    <row r="633" spans="1:66" x14ac:dyDescent="0.25">
      <c r="A633">
        <v>6262</v>
      </c>
      <c r="B633" t="s">
        <v>2907</v>
      </c>
      <c r="C633">
        <v>10000</v>
      </c>
      <c r="D633">
        <v>0</v>
      </c>
      <c r="E633">
        <v>0</v>
      </c>
      <c r="F633" t="s">
        <v>1881</v>
      </c>
      <c r="G633" t="s">
        <v>1882</v>
      </c>
      <c r="H633" t="s">
        <v>1881</v>
      </c>
      <c r="I633" t="s">
        <v>1881</v>
      </c>
      <c r="J633" t="s">
        <v>1881</v>
      </c>
      <c r="K633" t="s">
        <v>1881</v>
      </c>
      <c r="L633" t="s">
        <v>1881</v>
      </c>
      <c r="M633" s="180">
        <v>42982</v>
      </c>
      <c r="N633" t="s">
        <v>1883</v>
      </c>
      <c r="O633" t="s">
        <v>1883</v>
      </c>
      <c r="P633" t="s">
        <v>1883</v>
      </c>
      <c r="Q633">
        <v>0</v>
      </c>
      <c r="R633">
        <v>0</v>
      </c>
      <c r="S633" t="s">
        <v>1883</v>
      </c>
      <c r="T633" t="s">
        <v>1883</v>
      </c>
      <c r="U633">
        <v>0</v>
      </c>
      <c r="V633" t="s">
        <v>1883</v>
      </c>
      <c r="W633">
        <v>0</v>
      </c>
      <c r="X633">
        <v>0</v>
      </c>
      <c r="Y633">
        <v>0</v>
      </c>
      <c r="Z633" t="s">
        <v>1881</v>
      </c>
      <c r="AA633" t="s">
        <v>1881</v>
      </c>
      <c r="AB633" t="s">
        <v>1881</v>
      </c>
      <c r="AC633">
        <v>0</v>
      </c>
      <c r="AD633">
        <v>0</v>
      </c>
      <c r="AE633">
        <v>0</v>
      </c>
      <c r="AF633">
        <v>0</v>
      </c>
      <c r="AG633" t="s">
        <v>1881</v>
      </c>
      <c r="AH633" s="181" t="s">
        <v>1883</v>
      </c>
      <c r="AI633" s="182">
        <v>213</v>
      </c>
      <c r="AJ633" s="181" t="s">
        <v>2046</v>
      </c>
      <c r="AK633" s="181" t="s">
        <v>1883</v>
      </c>
      <c r="AL633" s="181" t="s">
        <v>1883</v>
      </c>
      <c r="AO633" s="181"/>
      <c r="AQ633">
        <v>10</v>
      </c>
      <c r="AR633" s="182">
        <v>40</v>
      </c>
      <c r="AS633" s="183" t="s">
        <v>1882</v>
      </c>
      <c r="AT633">
        <v>0</v>
      </c>
      <c r="AU633">
        <v>0</v>
      </c>
      <c r="AV633" s="182">
        <v>0</v>
      </c>
      <c r="AW633" s="184">
        <v>0</v>
      </c>
      <c r="AX633" s="183" t="s">
        <v>1881</v>
      </c>
      <c r="AY633" s="184">
        <v>0</v>
      </c>
      <c r="AZ633">
        <v>0</v>
      </c>
      <c r="BA633">
        <v>0</v>
      </c>
      <c r="BB633">
        <v>0</v>
      </c>
      <c r="BC633" s="182">
        <v>0</v>
      </c>
      <c r="BD633" t="s">
        <v>1883</v>
      </c>
      <c r="BE633" t="s">
        <v>1883</v>
      </c>
      <c r="BF633" t="s">
        <v>1883</v>
      </c>
      <c r="BG633" s="181" t="s">
        <v>1883</v>
      </c>
      <c r="BH633">
        <v>0</v>
      </c>
      <c r="BI633" s="184">
        <v>0</v>
      </c>
      <c r="BJ633" s="182">
        <v>0</v>
      </c>
      <c r="BK633" s="181" t="s">
        <v>1883</v>
      </c>
      <c r="BL633">
        <v>0</v>
      </c>
      <c r="BM633">
        <v>0</v>
      </c>
      <c r="BN633">
        <v>0</v>
      </c>
    </row>
    <row r="634" spans="1:66" x14ac:dyDescent="0.25">
      <c r="A634">
        <v>6263</v>
      </c>
      <c r="B634" t="s">
        <v>2908</v>
      </c>
      <c r="C634">
        <v>10000</v>
      </c>
      <c r="D634">
        <v>0</v>
      </c>
      <c r="E634">
        <v>0</v>
      </c>
      <c r="F634" t="s">
        <v>1881</v>
      </c>
      <c r="G634" t="s">
        <v>1882</v>
      </c>
      <c r="H634" t="s">
        <v>1881</v>
      </c>
      <c r="I634" t="s">
        <v>1881</v>
      </c>
      <c r="J634" t="s">
        <v>1881</v>
      </c>
      <c r="K634" t="s">
        <v>1881</v>
      </c>
      <c r="L634" t="s">
        <v>1881</v>
      </c>
      <c r="M634" s="180">
        <v>42982</v>
      </c>
      <c r="N634" t="s">
        <v>1883</v>
      </c>
      <c r="O634" t="s">
        <v>1883</v>
      </c>
      <c r="P634" t="s">
        <v>1883</v>
      </c>
      <c r="Q634">
        <v>0</v>
      </c>
      <c r="R634">
        <v>0</v>
      </c>
      <c r="S634" t="s">
        <v>1883</v>
      </c>
      <c r="T634" t="s">
        <v>1883</v>
      </c>
      <c r="U634">
        <v>0</v>
      </c>
      <c r="V634" t="s">
        <v>1883</v>
      </c>
      <c r="W634">
        <v>0</v>
      </c>
      <c r="X634">
        <v>0</v>
      </c>
      <c r="Y634">
        <v>0</v>
      </c>
      <c r="Z634" t="s">
        <v>1881</v>
      </c>
      <c r="AA634" t="s">
        <v>1881</v>
      </c>
      <c r="AB634" t="s">
        <v>1881</v>
      </c>
      <c r="AC634">
        <v>0</v>
      </c>
      <c r="AD634">
        <v>0</v>
      </c>
      <c r="AE634">
        <v>0</v>
      </c>
      <c r="AF634">
        <v>0</v>
      </c>
      <c r="AG634" t="s">
        <v>1881</v>
      </c>
      <c r="AH634" s="181" t="s">
        <v>1883</v>
      </c>
      <c r="AI634" s="182">
        <v>213</v>
      </c>
      <c r="AJ634" s="181" t="s">
        <v>2046</v>
      </c>
      <c r="AK634" s="181" t="s">
        <v>1883</v>
      </c>
      <c r="AL634" s="181" t="s">
        <v>1883</v>
      </c>
      <c r="AO634" s="181"/>
      <c r="AQ634">
        <v>10</v>
      </c>
      <c r="AR634" s="182">
        <v>40</v>
      </c>
      <c r="AS634" s="183" t="s">
        <v>1882</v>
      </c>
      <c r="AT634">
        <v>0</v>
      </c>
      <c r="AU634">
        <v>0</v>
      </c>
      <c r="AV634" s="182">
        <v>0</v>
      </c>
      <c r="AW634" s="184">
        <v>0</v>
      </c>
      <c r="AX634" s="183" t="s">
        <v>1881</v>
      </c>
      <c r="AY634" s="184">
        <v>0</v>
      </c>
      <c r="AZ634">
        <v>0</v>
      </c>
      <c r="BA634">
        <v>0</v>
      </c>
      <c r="BB634">
        <v>0</v>
      </c>
      <c r="BC634" s="182">
        <v>0</v>
      </c>
      <c r="BD634" t="s">
        <v>1883</v>
      </c>
      <c r="BE634" t="s">
        <v>1883</v>
      </c>
      <c r="BF634" t="s">
        <v>1883</v>
      </c>
      <c r="BG634" s="181" t="s">
        <v>1883</v>
      </c>
      <c r="BH634">
        <v>0</v>
      </c>
      <c r="BI634" s="184">
        <v>0</v>
      </c>
      <c r="BJ634" s="182">
        <v>0</v>
      </c>
      <c r="BK634" s="181" t="s">
        <v>1883</v>
      </c>
      <c r="BL634">
        <v>0</v>
      </c>
      <c r="BM634">
        <v>0</v>
      </c>
      <c r="BN634">
        <v>0</v>
      </c>
    </row>
    <row r="635" spans="1:66" x14ac:dyDescent="0.25">
      <c r="A635">
        <v>6264</v>
      </c>
      <c r="B635" t="s">
        <v>2909</v>
      </c>
      <c r="C635">
        <v>1000</v>
      </c>
      <c r="D635">
        <v>0</v>
      </c>
      <c r="E635">
        <v>0</v>
      </c>
      <c r="F635" t="s">
        <v>1881</v>
      </c>
      <c r="G635" t="s">
        <v>1882</v>
      </c>
      <c r="H635" t="s">
        <v>1881</v>
      </c>
      <c r="I635" t="s">
        <v>1881</v>
      </c>
      <c r="J635" t="s">
        <v>1881</v>
      </c>
      <c r="K635" t="s">
        <v>1881</v>
      </c>
      <c r="L635" t="s">
        <v>1881</v>
      </c>
      <c r="M635" s="180">
        <v>42982</v>
      </c>
      <c r="N635" t="s">
        <v>1883</v>
      </c>
      <c r="O635" t="s">
        <v>1883</v>
      </c>
      <c r="P635" t="s">
        <v>1883</v>
      </c>
      <c r="Q635">
        <v>0</v>
      </c>
      <c r="R635">
        <v>0</v>
      </c>
      <c r="S635" t="s">
        <v>1883</v>
      </c>
      <c r="T635" t="s">
        <v>1883</v>
      </c>
      <c r="U635">
        <v>0</v>
      </c>
      <c r="V635" t="s">
        <v>1883</v>
      </c>
      <c r="W635">
        <v>0</v>
      </c>
      <c r="X635">
        <v>0</v>
      </c>
      <c r="Y635">
        <v>0</v>
      </c>
      <c r="Z635" t="s">
        <v>1881</v>
      </c>
      <c r="AA635" t="s">
        <v>1881</v>
      </c>
      <c r="AB635" t="s">
        <v>1881</v>
      </c>
      <c r="AC635">
        <v>0</v>
      </c>
      <c r="AD635">
        <v>0</v>
      </c>
      <c r="AE635">
        <v>0</v>
      </c>
      <c r="AF635">
        <v>0</v>
      </c>
      <c r="AG635" t="s">
        <v>1881</v>
      </c>
      <c r="AH635" s="181" t="s">
        <v>1883</v>
      </c>
      <c r="AI635" s="182">
        <v>213</v>
      </c>
      <c r="AJ635" s="181" t="s">
        <v>2046</v>
      </c>
      <c r="AK635" s="181" t="s">
        <v>1883</v>
      </c>
      <c r="AL635" s="181" t="s">
        <v>1883</v>
      </c>
      <c r="AO635" s="181"/>
      <c r="AQ635">
        <v>10</v>
      </c>
      <c r="AR635" s="182">
        <v>40</v>
      </c>
      <c r="AS635" s="183" t="s">
        <v>1882</v>
      </c>
      <c r="AT635">
        <v>0</v>
      </c>
      <c r="AU635">
        <v>0</v>
      </c>
      <c r="AV635" s="182">
        <v>0</v>
      </c>
      <c r="AW635" s="184">
        <v>0</v>
      </c>
      <c r="AX635" s="183" t="s">
        <v>1881</v>
      </c>
      <c r="AY635" s="184">
        <v>0</v>
      </c>
      <c r="AZ635">
        <v>0</v>
      </c>
      <c r="BA635">
        <v>0</v>
      </c>
      <c r="BB635">
        <v>0</v>
      </c>
      <c r="BC635" s="182">
        <v>0</v>
      </c>
      <c r="BD635" t="s">
        <v>1883</v>
      </c>
      <c r="BE635" t="s">
        <v>1883</v>
      </c>
      <c r="BF635" t="s">
        <v>1883</v>
      </c>
      <c r="BG635" s="181" t="s">
        <v>1883</v>
      </c>
      <c r="BH635">
        <v>0</v>
      </c>
      <c r="BI635" s="184">
        <v>0</v>
      </c>
      <c r="BJ635" s="182">
        <v>0</v>
      </c>
      <c r="BK635" s="181" t="s">
        <v>1883</v>
      </c>
      <c r="BL635">
        <v>0</v>
      </c>
      <c r="BM635">
        <v>0</v>
      </c>
      <c r="BN635">
        <v>0</v>
      </c>
    </row>
    <row r="636" spans="1:66" x14ac:dyDescent="0.25">
      <c r="A636">
        <v>6270</v>
      </c>
      <c r="B636" t="s">
        <v>703</v>
      </c>
      <c r="C636">
        <v>6</v>
      </c>
      <c r="D636">
        <v>0</v>
      </c>
      <c r="E636">
        <v>0</v>
      </c>
      <c r="F636" t="s">
        <v>1881</v>
      </c>
      <c r="G636" t="s">
        <v>1882</v>
      </c>
      <c r="H636" t="s">
        <v>1881</v>
      </c>
      <c r="I636" t="s">
        <v>1881</v>
      </c>
      <c r="J636" t="s">
        <v>1881</v>
      </c>
      <c r="K636" t="s">
        <v>1881</v>
      </c>
      <c r="L636" t="s">
        <v>1881</v>
      </c>
      <c r="M636" s="180">
        <v>42986</v>
      </c>
      <c r="N636" t="s">
        <v>1883</v>
      </c>
      <c r="O636" t="s">
        <v>1883</v>
      </c>
      <c r="P636" t="s">
        <v>2910</v>
      </c>
      <c r="Q636">
        <v>0</v>
      </c>
      <c r="R636">
        <v>0</v>
      </c>
      <c r="S636" t="s">
        <v>1883</v>
      </c>
      <c r="T636" t="s">
        <v>1883</v>
      </c>
      <c r="U636">
        <v>0</v>
      </c>
      <c r="V636" t="s">
        <v>1883</v>
      </c>
      <c r="W636">
        <v>0</v>
      </c>
      <c r="X636">
        <v>0</v>
      </c>
      <c r="Y636">
        <v>0</v>
      </c>
      <c r="Z636" t="s">
        <v>1881</v>
      </c>
      <c r="AA636" t="s">
        <v>1881</v>
      </c>
      <c r="AB636" t="s">
        <v>1881</v>
      </c>
      <c r="AC636">
        <v>0</v>
      </c>
      <c r="AD636">
        <v>0</v>
      </c>
      <c r="AE636">
        <v>0</v>
      </c>
      <c r="AF636">
        <v>0</v>
      </c>
      <c r="AG636" t="s">
        <v>1881</v>
      </c>
      <c r="AH636" s="181" t="s">
        <v>1883</v>
      </c>
      <c r="AI636" s="182">
        <v>244</v>
      </c>
      <c r="AJ636" s="181" t="s">
        <v>2720</v>
      </c>
      <c r="AK636" s="181" t="s">
        <v>1883</v>
      </c>
      <c r="AL636" s="181" t="s">
        <v>1883</v>
      </c>
      <c r="AO636" s="181"/>
      <c r="AQ636">
        <v>10</v>
      </c>
      <c r="AR636" s="182">
        <v>40</v>
      </c>
      <c r="AS636" s="183" t="s">
        <v>1882</v>
      </c>
      <c r="AT636">
        <v>0</v>
      </c>
      <c r="AU636">
        <v>125</v>
      </c>
      <c r="AV636" s="182">
        <v>0</v>
      </c>
      <c r="AW636" s="184">
        <v>0</v>
      </c>
      <c r="AX636" s="183" t="s">
        <v>1881</v>
      </c>
      <c r="AY636" s="184">
        <v>0</v>
      </c>
      <c r="AZ636">
        <v>0</v>
      </c>
      <c r="BA636">
        <v>0</v>
      </c>
      <c r="BB636">
        <v>0</v>
      </c>
      <c r="BC636" s="182">
        <v>0</v>
      </c>
      <c r="BD636" t="s">
        <v>1883</v>
      </c>
      <c r="BE636" t="s">
        <v>1883</v>
      </c>
      <c r="BF636" t="s">
        <v>1883</v>
      </c>
      <c r="BG636" s="181" t="s">
        <v>1883</v>
      </c>
      <c r="BH636">
        <v>0</v>
      </c>
      <c r="BI636" s="184">
        <v>0</v>
      </c>
      <c r="BJ636" s="182">
        <v>0</v>
      </c>
      <c r="BK636" s="181" t="s">
        <v>1883</v>
      </c>
      <c r="BL636">
        <v>0</v>
      </c>
      <c r="BM636">
        <v>0</v>
      </c>
      <c r="BN636">
        <v>0</v>
      </c>
    </row>
    <row r="637" spans="1:66" x14ac:dyDescent="0.25">
      <c r="A637">
        <v>6271</v>
      </c>
      <c r="B637" t="s">
        <v>2911</v>
      </c>
      <c r="C637">
        <v>8</v>
      </c>
      <c r="D637">
        <v>0</v>
      </c>
      <c r="E637">
        <v>0</v>
      </c>
      <c r="F637" t="s">
        <v>1881</v>
      </c>
      <c r="G637" t="s">
        <v>1882</v>
      </c>
      <c r="H637" t="s">
        <v>1881</v>
      </c>
      <c r="I637" t="s">
        <v>1881</v>
      </c>
      <c r="J637" t="s">
        <v>1881</v>
      </c>
      <c r="K637" t="s">
        <v>1881</v>
      </c>
      <c r="L637" t="s">
        <v>1881</v>
      </c>
      <c r="M637" s="180">
        <v>42986</v>
      </c>
      <c r="N637" t="s">
        <v>1883</v>
      </c>
      <c r="O637" t="s">
        <v>1883</v>
      </c>
      <c r="P637" t="s">
        <v>2912</v>
      </c>
      <c r="Q637">
        <v>0</v>
      </c>
      <c r="R637">
        <v>0</v>
      </c>
      <c r="S637" t="s">
        <v>1883</v>
      </c>
      <c r="T637" t="s">
        <v>1883</v>
      </c>
      <c r="U637">
        <v>0</v>
      </c>
      <c r="V637" t="s">
        <v>1883</v>
      </c>
      <c r="W637">
        <v>0</v>
      </c>
      <c r="X637">
        <v>0</v>
      </c>
      <c r="Y637">
        <v>0</v>
      </c>
      <c r="Z637" t="s">
        <v>1881</v>
      </c>
      <c r="AA637" t="s">
        <v>1881</v>
      </c>
      <c r="AB637" t="s">
        <v>1881</v>
      </c>
      <c r="AC637">
        <v>0</v>
      </c>
      <c r="AD637">
        <v>0</v>
      </c>
      <c r="AE637">
        <v>0</v>
      </c>
      <c r="AF637">
        <v>0</v>
      </c>
      <c r="AG637" t="s">
        <v>1881</v>
      </c>
      <c r="AH637" s="181" t="s">
        <v>1883</v>
      </c>
      <c r="AI637" s="182">
        <v>244</v>
      </c>
      <c r="AJ637" s="181" t="s">
        <v>2720</v>
      </c>
      <c r="AK637" s="181" t="s">
        <v>1883</v>
      </c>
      <c r="AL637" s="181" t="s">
        <v>1883</v>
      </c>
      <c r="AO637" s="181"/>
      <c r="AQ637">
        <v>10</v>
      </c>
      <c r="AR637" s="182">
        <v>40</v>
      </c>
      <c r="AS637" s="183" t="s">
        <v>1882</v>
      </c>
      <c r="AT637">
        <v>0</v>
      </c>
      <c r="AU637">
        <v>80</v>
      </c>
      <c r="AV637" s="182">
        <v>0</v>
      </c>
      <c r="AW637" s="184">
        <v>0</v>
      </c>
      <c r="AX637" s="183" t="s">
        <v>1881</v>
      </c>
      <c r="AY637" s="184">
        <v>0</v>
      </c>
      <c r="AZ637">
        <v>0</v>
      </c>
      <c r="BA637">
        <v>0</v>
      </c>
      <c r="BB637">
        <v>0</v>
      </c>
      <c r="BC637" s="182">
        <v>0</v>
      </c>
      <c r="BD637" t="s">
        <v>1883</v>
      </c>
      <c r="BE637" t="s">
        <v>1883</v>
      </c>
      <c r="BF637" t="s">
        <v>1883</v>
      </c>
      <c r="BG637" s="181" t="s">
        <v>1883</v>
      </c>
      <c r="BH637">
        <v>0</v>
      </c>
      <c r="BI637" s="184">
        <v>0</v>
      </c>
      <c r="BJ637" s="182">
        <v>0</v>
      </c>
      <c r="BK637" s="181" t="s">
        <v>1883</v>
      </c>
      <c r="BL637">
        <v>0</v>
      </c>
      <c r="BM637">
        <v>0</v>
      </c>
      <c r="BN637">
        <v>0</v>
      </c>
    </row>
    <row r="638" spans="1:66" x14ac:dyDescent="0.25">
      <c r="A638">
        <v>6272</v>
      </c>
      <c r="B638" t="s">
        <v>2913</v>
      </c>
      <c r="C638">
        <v>8</v>
      </c>
      <c r="D638">
        <v>0</v>
      </c>
      <c r="E638">
        <v>0</v>
      </c>
      <c r="F638" t="s">
        <v>1881</v>
      </c>
      <c r="G638" t="s">
        <v>1882</v>
      </c>
      <c r="H638" t="s">
        <v>1881</v>
      </c>
      <c r="I638" t="s">
        <v>1881</v>
      </c>
      <c r="J638" t="s">
        <v>1881</v>
      </c>
      <c r="K638" t="s">
        <v>1881</v>
      </c>
      <c r="L638" t="s">
        <v>1881</v>
      </c>
      <c r="M638" s="180">
        <v>42986</v>
      </c>
      <c r="N638" t="s">
        <v>1883</v>
      </c>
      <c r="O638" t="s">
        <v>1883</v>
      </c>
      <c r="P638" t="s">
        <v>2914</v>
      </c>
      <c r="Q638">
        <v>0</v>
      </c>
      <c r="R638">
        <v>0</v>
      </c>
      <c r="S638" t="s">
        <v>1883</v>
      </c>
      <c r="T638" t="s">
        <v>1883</v>
      </c>
      <c r="U638">
        <v>0</v>
      </c>
      <c r="V638" t="s">
        <v>1883</v>
      </c>
      <c r="W638">
        <v>0</v>
      </c>
      <c r="X638">
        <v>0</v>
      </c>
      <c r="Y638">
        <v>0</v>
      </c>
      <c r="Z638" t="s">
        <v>1881</v>
      </c>
      <c r="AA638" t="s">
        <v>1881</v>
      </c>
      <c r="AB638" t="s">
        <v>1881</v>
      </c>
      <c r="AC638">
        <v>0</v>
      </c>
      <c r="AD638">
        <v>0</v>
      </c>
      <c r="AE638">
        <v>0</v>
      </c>
      <c r="AF638">
        <v>0</v>
      </c>
      <c r="AG638" t="s">
        <v>1881</v>
      </c>
      <c r="AH638" s="181" t="s">
        <v>1883</v>
      </c>
      <c r="AI638" s="182">
        <v>244</v>
      </c>
      <c r="AJ638" s="181" t="s">
        <v>2720</v>
      </c>
      <c r="AK638" s="181" t="s">
        <v>1883</v>
      </c>
      <c r="AL638" s="181" t="s">
        <v>1883</v>
      </c>
      <c r="AO638" s="181"/>
      <c r="AQ638">
        <v>10</v>
      </c>
      <c r="AR638" s="182">
        <v>40</v>
      </c>
      <c r="AS638" s="183" t="s">
        <v>1882</v>
      </c>
      <c r="AT638">
        <v>0</v>
      </c>
      <c r="AU638">
        <v>80</v>
      </c>
      <c r="AV638" s="182">
        <v>0</v>
      </c>
      <c r="AW638" s="184">
        <v>0</v>
      </c>
      <c r="AX638" s="183" t="s">
        <v>1881</v>
      </c>
      <c r="AY638" s="184">
        <v>0</v>
      </c>
      <c r="AZ638">
        <v>0</v>
      </c>
      <c r="BA638">
        <v>0</v>
      </c>
      <c r="BB638">
        <v>0</v>
      </c>
      <c r="BC638" s="182">
        <v>0</v>
      </c>
      <c r="BD638" t="s">
        <v>1883</v>
      </c>
      <c r="BE638" t="s">
        <v>1883</v>
      </c>
      <c r="BF638" t="s">
        <v>1883</v>
      </c>
      <c r="BG638" s="181" t="s">
        <v>1883</v>
      </c>
      <c r="BH638">
        <v>0</v>
      </c>
      <c r="BI638" s="184">
        <v>0</v>
      </c>
      <c r="BJ638" s="182">
        <v>0</v>
      </c>
      <c r="BK638" s="181" t="s">
        <v>1883</v>
      </c>
      <c r="BL638">
        <v>0</v>
      </c>
      <c r="BM638">
        <v>0</v>
      </c>
      <c r="BN638">
        <v>0</v>
      </c>
    </row>
    <row r="639" spans="1:66" x14ac:dyDescent="0.25">
      <c r="A639">
        <v>6273</v>
      </c>
      <c r="B639" t="s">
        <v>705</v>
      </c>
      <c r="C639">
        <v>8</v>
      </c>
      <c r="D639">
        <v>0</v>
      </c>
      <c r="E639">
        <v>0</v>
      </c>
      <c r="F639" t="s">
        <v>1881</v>
      </c>
      <c r="G639" t="s">
        <v>1882</v>
      </c>
      <c r="H639" t="s">
        <v>1881</v>
      </c>
      <c r="I639" t="s">
        <v>1881</v>
      </c>
      <c r="J639" t="s">
        <v>1881</v>
      </c>
      <c r="K639" t="s">
        <v>1881</v>
      </c>
      <c r="L639" t="s">
        <v>1881</v>
      </c>
      <c r="M639" s="180">
        <v>42986</v>
      </c>
      <c r="N639" t="s">
        <v>1883</v>
      </c>
      <c r="O639" t="s">
        <v>1883</v>
      </c>
      <c r="P639" t="s">
        <v>2915</v>
      </c>
      <c r="Q639">
        <v>0</v>
      </c>
      <c r="R639">
        <v>0</v>
      </c>
      <c r="S639" t="s">
        <v>1883</v>
      </c>
      <c r="T639" t="s">
        <v>1883</v>
      </c>
      <c r="U639">
        <v>0</v>
      </c>
      <c r="V639" t="s">
        <v>1883</v>
      </c>
      <c r="W639">
        <v>0</v>
      </c>
      <c r="X639">
        <v>0</v>
      </c>
      <c r="Y639">
        <v>0</v>
      </c>
      <c r="Z639" t="s">
        <v>1881</v>
      </c>
      <c r="AA639" t="s">
        <v>1881</v>
      </c>
      <c r="AB639" t="s">
        <v>1881</v>
      </c>
      <c r="AC639">
        <v>0</v>
      </c>
      <c r="AD639">
        <v>0</v>
      </c>
      <c r="AE639">
        <v>0</v>
      </c>
      <c r="AF639">
        <v>0</v>
      </c>
      <c r="AG639" t="s">
        <v>1881</v>
      </c>
      <c r="AH639" s="181" t="s">
        <v>1883</v>
      </c>
      <c r="AI639" s="182">
        <v>244</v>
      </c>
      <c r="AJ639" s="181" t="s">
        <v>2720</v>
      </c>
      <c r="AK639" s="181" t="s">
        <v>1883</v>
      </c>
      <c r="AL639" s="181" t="s">
        <v>1883</v>
      </c>
      <c r="AO639" s="181"/>
      <c r="AQ639">
        <v>10</v>
      </c>
      <c r="AR639" s="182">
        <v>40</v>
      </c>
      <c r="AS639" s="183" t="s">
        <v>1882</v>
      </c>
      <c r="AT639">
        <v>0</v>
      </c>
      <c r="AU639">
        <v>80</v>
      </c>
      <c r="AV639" s="182">
        <v>0</v>
      </c>
      <c r="AW639" s="184">
        <v>0</v>
      </c>
      <c r="AX639" s="183" t="s">
        <v>1881</v>
      </c>
      <c r="AY639" s="184">
        <v>0</v>
      </c>
      <c r="AZ639">
        <v>0</v>
      </c>
      <c r="BA639">
        <v>0</v>
      </c>
      <c r="BB639">
        <v>0</v>
      </c>
      <c r="BC639" s="182">
        <v>0</v>
      </c>
      <c r="BD639" t="s">
        <v>1883</v>
      </c>
      <c r="BE639" t="s">
        <v>1883</v>
      </c>
      <c r="BF639" t="s">
        <v>1883</v>
      </c>
      <c r="BG639" s="181" t="s">
        <v>1883</v>
      </c>
      <c r="BH639">
        <v>0</v>
      </c>
      <c r="BI639" s="184">
        <v>0</v>
      </c>
      <c r="BJ639" s="182">
        <v>0</v>
      </c>
      <c r="BK639" s="181" t="s">
        <v>1883</v>
      </c>
      <c r="BL639">
        <v>0</v>
      </c>
      <c r="BM639">
        <v>0</v>
      </c>
      <c r="BN639">
        <v>0</v>
      </c>
    </row>
    <row r="640" spans="1:66" x14ac:dyDescent="0.25">
      <c r="A640">
        <v>6274</v>
      </c>
      <c r="B640" t="s">
        <v>2916</v>
      </c>
      <c r="C640">
        <v>8</v>
      </c>
      <c r="D640">
        <v>0</v>
      </c>
      <c r="E640">
        <v>0</v>
      </c>
      <c r="F640" t="s">
        <v>1881</v>
      </c>
      <c r="G640" t="s">
        <v>1882</v>
      </c>
      <c r="H640" t="s">
        <v>1881</v>
      </c>
      <c r="I640" t="s">
        <v>1881</v>
      </c>
      <c r="J640" t="s">
        <v>1881</v>
      </c>
      <c r="K640" t="s">
        <v>1881</v>
      </c>
      <c r="L640" t="s">
        <v>1881</v>
      </c>
      <c r="M640" s="180">
        <v>42989</v>
      </c>
      <c r="N640" t="s">
        <v>1883</v>
      </c>
      <c r="O640" t="s">
        <v>1883</v>
      </c>
      <c r="P640" t="s">
        <v>2917</v>
      </c>
      <c r="Q640">
        <v>0</v>
      </c>
      <c r="R640">
        <v>0</v>
      </c>
      <c r="S640" t="s">
        <v>1883</v>
      </c>
      <c r="T640" t="s">
        <v>1883</v>
      </c>
      <c r="U640">
        <v>0</v>
      </c>
      <c r="V640" t="s">
        <v>1883</v>
      </c>
      <c r="W640">
        <v>0</v>
      </c>
      <c r="X640">
        <v>0</v>
      </c>
      <c r="Y640">
        <v>0</v>
      </c>
      <c r="Z640" t="s">
        <v>1881</v>
      </c>
      <c r="AA640" t="s">
        <v>1881</v>
      </c>
      <c r="AB640" t="s">
        <v>1881</v>
      </c>
      <c r="AC640">
        <v>0</v>
      </c>
      <c r="AD640">
        <v>0</v>
      </c>
      <c r="AE640">
        <v>0</v>
      </c>
      <c r="AF640">
        <v>0</v>
      </c>
      <c r="AG640" t="s">
        <v>1881</v>
      </c>
      <c r="AH640" s="181" t="s">
        <v>1883</v>
      </c>
      <c r="AI640" s="182">
        <v>184</v>
      </c>
      <c r="AJ640" s="181" t="s">
        <v>2399</v>
      </c>
      <c r="AK640" s="181" t="s">
        <v>1883</v>
      </c>
      <c r="AL640" s="181" t="s">
        <v>1883</v>
      </c>
      <c r="AO640" s="181"/>
      <c r="AQ640">
        <v>10</v>
      </c>
      <c r="AR640" s="182">
        <v>40</v>
      </c>
      <c r="AS640" s="183" t="s">
        <v>1882</v>
      </c>
      <c r="AT640">
        <v>0</v>
      </c>
      <c r="AU640">
        <v>0</v>
      </c>
      <c r="AV640" s="182">
        <v>0</v>
      </c>
      <c r="AW640" s="184">
        <v>0</v>
      </c>
      <c r="AX640" s="183" t="s">
        <v>1881</v>
      </c>
      <c r="AY640" s="184">
        <v>0</v>
      </c>
      <c r="AZ640">
        <v>0</v>
      </c>
      <c r="BA640">
        <v>0</v>
      </c>
      <c r="BB640">
        <v>0</v>
      </c>
      <c r="BC640" s="182">
        <v>0</v>
      </c>
      <c r="BD640" t="s">
        <v>1883</v>
      </c>
      <c r="BE640" t="s">
        <v>1883</v>
      </c>
      <c r="BF640" t="s">
        <v>1883</v>
      </c>
      <c r="BG640" s="181" t="s">
        <v>1883</v>
      </c>
      <c r="BH640">
        <v>0</v>
      </c>
      <c r="BI640" s="184">
        <v>0</v>
      </c>
      <c r="BJ640" s="182">
        <v>0</v>
      </c>
      <c r="BK640" s="181" t="s">
        <v>1883</v>
      </c>
      <c r="BL640">
        <v>0</v>
      </c>
      <c r="BM640">
        <v>0</v>
      </c>
      <c r="BN640">
        <v>0</v>
      </c>
    </row>
    <row r="641" spans="1:66" x14ac:dyDescent="0.25">
      <c r="A641">
        <v>6300</v>
      </c>
      <c r="B641" t="s">
        <v>2918</v>
      </c>
      <c r="C641">
        <v>1</v>
      </c>
      <c r="D641">
        <v>0</v>
      </c>
      <c r="E641">
        <v>0</v>
      </c>
      <c r="F641" t="s">
        <v>1881</v>
      </c>
      <c r="G641" t="s">
        <v>1881</v>
      </c>
      <c r="H641" t="s">
        <v>1881</v>
      </c>
      <c r="I641" t="s">
        <v>1881</v>
      </c>
      <c r="J641" t="s">
        <v>1881</v>
      </c>
      <c r="K641" t="s">
        <v>1881</v>
      </c>
      <c r="L641" t="s">
        <v>1881</v>
      </c>
      <c r="M641" s="180">
        <v>42996</v>
      </c>
      <c r="N641" t="s">
        <v>2004</v>
      </c>
      <c r="O641" t="s">
        <v>1883</v>
      </c>
      <c r="P641" t="s">
        <v>1883</v>
      </c>
      <c r="Q641">
        <v>0</v>
      </c>
      <c r="R641">
        <v>0</v>
      </c>
      <c r="S641" t="s">
        <v>1883</v>
      </c>
      <c r="T641" t="s">
        <v>1883</v>
      </c>
      <c r="U641">
        <v>0</v>
      </c>
      <c r="V641" t="s">
        <v>1883</v>
      </c>
      <c r="W641">
        <v>0</v>
      </c>
      <c r="X641">
        <v>0</v>
      </c>
      <c r="Y641">
        <v>0</v>
      </c>
      <c r="Z641" t="s">
        <v>1881</v>
      </c>
      <c r="AA641" t="s">
        <v>1881</v>
      </c>
      <c r="AB641" t="s">
        <v>1881</v>
      </c>
      <c r="AC641">
        <v>0</v>
      </c>
      <c r="AD641">
        <v>0</v>
      </c>
      <c r="AE641">
        <v>0</v>
      </c>
      <c r="AF641">
        <v>0</v>
      </c>
      <c r="AG641" t="s">
        <v>1881</v>
      </c>
      <c r="AH641" s="181" t="s">
        <v>1883</v>
      </c>
      <c r="AI641" s="182">
        <v>47</v>
      </c>
      <c r="AJ641" s="181" t="s">
        <v>2012</v>
      </c>
      <c r="AK641" s="181" t="s">
        <v>1883</v>
      </c>
      <c r="AL641" s="181" t="s">
        <v>1883</v>
      </c>
      <c r="AO641" s="181"/>
      <c r="AQ641">
        <v>10</v>
      </c>
      <c r="AR641" s="182">
        <v>40</v>
      </c>
      <c r="AS641" s="183" t="s">
        <v>1882</v>
      </c>
      <c r="AT641">
        <v>0</v>
      </c>
      <c r="AU641">
        <v>0</v>
      </c>
      <c r="AV641" s="182">
        <v>0</v>
      </c>
      <c r="AW641" s="184">
        <v>0</v>
      </c>
      <c r="AX641" s="183" t="s">
        <v>1881</v>
      </c>
      <c r="AY641" s="184">
        <v>0</v>
      </c>
      <c r="AZ641">
        <v>0</v>
      </c>
      <c r="BA641">
        <v>0</v>
      </c>
      <c r="BB641">
        <v>0</v>
      </c>
      <c r="BC641" s="182">
        <v>0</v>
      </c>
      <c r="BD641" t="s">
        <v>1883</v>
      </c>
      <c r="BE641" t="s">
        <v>1883</v>
      </c>
      <c r="BF641" t="s">
        <v>1883</v>
      </c>
      <c r="BG641" s="181" t="s">
        <v>1883</v>
      </c>
      <c r="BH641">
        <v>0</v>
      </c>
      <c r="BI641" s="184">
        <v>0</v>
      </c>
      <c r="BJ641" s="182">
        <v>0</v>
      </c>
      <c r="BK641" s="181" t="s">
        <v>1883</v>
      </c>
      <c r="BL641">
        <v>0</v>
      </c>
      <c r="BM641">
        <v>0</v>
      </c>
      <c r="BN641">
        <v>0</v>
      </c>
    </row>
    <row r="642" spans="1:66" x14ac:dyDescent="0.25">
      <c r="A642">
        <v>6301</v>
      </c>
      <c r="B642" t="s">
        <v>2919</v>
      </c>
      <c r="C642">
        <v>1</v>
      </c>
      <c r="D642">
        <v>0</v>
      </c>
      <c r="E642">
        <v>0</v>
      </c>
      <c r="F642" t="s">
        <v>1881</v>
      </c>
      <c r="G642" t="s">
        <v>1881</v>
      </c>
      <c r="H642" t="s">
        <v>1881</v>
      </c>
      <c r="I642" t="s">
        <v>1881</v>
      </c>
      <c r="J642" t="s">
        <v>1881</v>
      </c>
      <c r="K642" t="s">
        <v>1881</v>
      </c>
      <c r="L642" t="s">
        <v>1881</v>
      </c>
      <c r="M642" s="180">
        <v>42996</v>
      </c>
      <c r="N642" t="s">
        <v>2004</v>
      </c>
      <c r="O642" t="s">
        <v>1883</v>
      </c>
      <c r="P642" t="s">
        <v>1883</v>
      </c>
      <c r="Q642">
        <v>0</v>
      </c>
      <c r="R642">
        <v>0</v>
      </c>
      <c r="S642" t="s">
        <v>1883</v>
      </c>
      <c r="T642" t="s">
        <v>1883</v>
      </c>
      <c r="U642">
        <v>0</v>
      </c>
      <c r="V642" t="s">
        <v>1883</v>
      </c>
      <c r="W642">
        <v>0</v>
      </c>
      <c r="X642">
        <v>0</v>
      </c>
      <c r="Y642">
        <v>0</v>
      </c>
      <c r="Z642" t="s">
        <v>1881</v>
      </c>
      <c r="AA642" t="s">
        <v>1881</v>
      </c>
      <c r="AB642" t="s">
        <v>1881</v>
      </c>
      <c r="AC642">
        <v>0</v>
      </c>
      <c r="AD642">
        <v>0</v>
      </c>
      <c r="AE642">
        <v>0</v>
      </c>
      <c r="AF642">
        <v>0</v>
      </c>
      <c r="AG642" t="s">
        <v>1881</v>
      </c>
      <c r="AH642" s="181" t="s">
        <v>1883</v>
      </c>
      <c r="AI642" s="182">
        <v>47</v>
      </c>
      <c r="AJ642" s="181" t="s">
        <v>2012</v>
      </c>
      <c r="AK642" s="181" t="s">
        <v>1883</v>
      </c>
      <c r="AL642" s="181" t="s">
        <v>1883</v>
      </c>
      <c r="AO642" s="181"/>
      <c r="AQ642">
        <v>10</v>
      </c>
      <c r="AR642" s="182">
        <v>40</v>
      </c>
      <c r="AS642" s="183" t="s">
        <v>1882</v>
      </c>
      <c r="AT642">
        <v>0</v>
      </c>
      <c r="AU642">
        <v>0</v>
      </c>
      <c r="AV642" s="182">
        <v>0</v>
      </c>
      <c r="AW642" s="184">
        <v>0</v>
      </c>
      <c r="AX642" s="183" t="s">
        <v>1881</v>
      </c>
      <c r="AY642" s="184">
        <v>0</v>
      </c>
      <c r="AZ642">
        <v>0</v>
      </c>
      <c r="BA642">
        <v>0</v>
      </c>
      <c r="BB642">
        <v>0</v>
      </c>
      <c r="BC642" s="182">
        <v>0</v>
      </c>
      <c r="BD642" t="s">
        <v>1883</v>
      </c>
      <c r="BE642" t="s">
        <v>1883</v>
      </c>
      <c r="BF642" t="s">
        <v>1883</v>
      </c>
      <c r="BG642" s="181" t="s">
        <v>1883</v>
      </c>
      <c r="BH642">
        <v>0</v>
      </c>
      <c r="BI642" s="184">
        <v>0</v>
      </c>
      <c r="BJ642" s="182">
        <v>0</v>
      </c>
      <c r="BK642" s="181" t="s">
        <v>1883</v>
      </c>
      <c r="BL642">
        <v>0</v>
      </c>
      <c r="BM642">
        <v>0</v>
      </c>
      <c r="BN642">
        <v>0</v>
      </c>
    </row>
    <row r="643" spans="1:66" x14ac:dyDescent="0.25">
      <c r="A643">
        <v>6302</v>
      </c>
      <c r="B643" t="s">
        <v>2920</v>
      </c>
      <c r="C643">
        <v>1</v>
      </c>
      <c r="D643">
        <v>0</v>
      </c>
      <c r="E643">
        <v>0</v>
      </c>
      <c r="F643" t="s">
        <v>1881</v>
      </c>
      <c r="G643" t="s">
        <v>1882</v>
      </c>
      <c r="H643" t="s">
        <v>1881</v>
      </c>
      <c r="I643" t="s">
        <v>1881</v>
      </c>
      <c r="J643" t="s">
        <v>1881</v>
      </c>
      <c r="K643" t="s">
        <v>1881</v>
      </c>
      <c r="L643" t="s">
        <v>1881</v>
      </c>
      <c r="M643" s="180">
        <v>42996</v>
      </c>
      <c r="N643" t="s">
        <v>2004</v>
      </c>
      <c r="O643" t="s">
        <v>1883</v>
      </c>
      <c r="P643" t="s">
        <v>1883</v>
      </c>
      <c r="Q643">
        <v>0</v>
      </c>
      <c r="R643">
        <v>0</v>
      </c>
      <c r="S643" t="s">
        <v>1883</v>
      </c>
      <c r="T643" t="s">
        <v>1883</v>
      </c>
      <c r="U643">
        <v>0</v>
      </c>
      <c r="V643" t="s">
        <v>1883</v>
      </c>
      <c r="W643">
        <v>0</v>
      </c>
      <c r="X643">
        <v>0</v>
      </c>
      <c r="Y643">
        <v>0</v>
      </c>
      <c r="Z643" t="s">
        <v>1881</v>
      </c>
      <c r="AA643" t="s">
        <v>1881</v>
      </c>
      <c r="AB643" t="s">
        <v>1881</v>
      </c>
      <c r="AC643">
        <v>0</v>
      </c>
      <c r="AD643">
        <v>0</v>
      </c>
      <c r="AE643">
        <v>0</v>
      </c>
      <c r="AF643">
        <v>0</v>
      </c>
      <c r="AG643" t="s">
        <v>1881</v>
      </c>
      <c r="AH643" s="181" t="s">
        <v>1883</v>
      </c>
      <c r="AI643" s="182">
        <v>47</v>
      </c>
      <c r="AJ643" s="181" t="s">
        <v>2012</v>
      </c>
      <c r="AK643" s="181" t="s">
        <v>1883</v>
      </c>
      <c r="AL643" s="181" t="s">
        <v>1883</v>
      </c>
      <c r="AO643" s="181"/>
      <c r="AQ643">
        <v>10</v>
      </c>
      <c r="AR643" s="182">
        <v>40</v>
      </c>
      <c r="AS643" s="183" t="s">
        <v>1882</v>
      </c>
      <c r="AT643">
        <v>0</v>
      </c>
      <c r="AU643">
        <v>0</v>
      </c>
      <c r="AV643" s="182">
        <v>0</v>
      </c>
      <c r="AW643" s="184">
        <v>0</v>
      </c>
      <c r="AX643" s="183" t="s">
        <v>1881</v>
      </c>
      <c r="AY643" s="184">
        <v>0</v>
      </c>
      <c r="AZ643">
        <v>0</v>
      </c>
      <c r="BA643">
        <v>0</v>
      </c>
      <c r="BB643">
        <v>0</v>
      </c>
      <c r="BC643" s="182">
        <v>0</v>
      </c>
      <c r="BD643" t="s">
        <v>1883</v>
      </c>
      <c r="BE643" t="s">
        <v>1883</v>
      </c>
      <c r="BF643" t="s">
        <v>1883</v>
      </c>
      <c r="BG643" s="181" t="s">
        <v>1883</v>
      </c>
      <c r="BH643">
        <v>0</v>
      </c>
      <c r="BI643" s="184">
        <v>0</v>
      </c>
      <c r="BJ643" s="182">
        <v>0</v>
      </c>
      <c r="BK643" s="181" t="s">
        <v>1883</v>
      </c>
      <c r="BL643">
        <v>0</v>
      </c>
      <c r="BM643">
        <v>0</v>
      </c>
      <c r="BN643">
        <v>0</v>
      </c>
    </row>
    <row r="644" spans="1:66" x14ac:dyDescent="0.25">
      <c r="A644">
        <v>6303</v>
      </c>
      <c r="B644" t="s">
        <v>2921</v>
      </c>
      <c r="C644">
        <v>1</v>
      </c>
      <c r="D644">
        <v>0</v>
      </c>
      <c r="E644">
        <v>0</v>
      </c>
      <c r="F644" t="s">
        <v>1881</v>
      </c>
      <c r="G644" t="s">
        <v>1881</v>
      </c>
      <c r="H644" t="s">
        <v>1881</v>
      </c>
      <c r="I644" t="s">
        <v>1881</v>
      </c>
      <c r="J644" t="s">
        <v>1881</v>
      </c>
      <c r="K644" t="s">
        <v>1881</v>
      </c>
      <c r="L644" t="s">
        <v>1881</v>
      </c>
      <c r="M644" s="180">
        <v>42996</v>
      </c>
      <c r="N644" t="s">
        <v>2004</v>
      </c>
      <c r="O644" t="s">
        <v>1883</v>
      </c>
      <c r="P644" t="s">
        <v>1883</v>
      </c>
      <c r="Q644">
        <v>0</v>
      </c>
      <c r="R644">
        <v>0</v>
      </c>
      <c r="S644" t="s">
        <v>1883</v>
      </c>
      <c r="T644" t="s">
        <v>1883</v>
      </c>
      <c r="U644">
        <v>0</v>
      </c>
      <c r="V644" t="s">
        <v>1883</v>
      </c>
      <c r="W644">
        <v>0</v>
      </c>
      <c r="X644">
        <v>0</v>
      </c>
      <c r="Y644">
        <v>0</v>
      </c>
      <c r="Z644" t="s">
        <v>1881</v>
      </c>
      <c r="AA644" t="s">
        <v>1881</v>
      </c>
      <c r="AB644" t="s">
        <v>1881</v>
      </c>
      <c r="AC644">
        <v>0</v>
      </c>
      <c r="AD644">
        <v>0</v>
      </c>
      <c r="AE644">
        <v>0</v>
      </c>
      <c r="AF644">
        <v>0</v>
      </c>
      <c r="AG644" t="s">
        <v>1881</v>
      </c>
      <c r="AH644" s="181" t="s">
        <v>1883</v>
      </c>
      <c r="AI644" s="182">
        <v>47</v>
      </c>
      <c r="AJ644" s="181" t="s">
        <v>2012</v>
      </c>
      <c r="AK644" s="181" t="s">
        <v>1883</v>
      </c>
      <c r="AL644" s="181" t="s">
        <v>1883</v>
      </c>
      <c r="AO644" s="181"/>
      <c r="AQ644">
        <v>10</v>
      </c>
      <c r="AR644" s="182">
        <v>40</v>
      </c>
      <c r="AS644" s="183" t="s">
        <v>1882</v>
      </c>
      <c r="AT644">
        <v>0</v>
      </c>
      <c r="AU644">
        <v>0</v>
      </c>
      <c r="AV644" s="182">
        <v>0</v>
      </c>
      <c r="AW644" s="184">
        <v>0</v>
      </c>
      <c r="AX644" s="183" t="s">
        <v>1881</v>
      </c>
      <c r="AY644" s="184">
        <v>0</v>
      </c>
      <c r="AZ644">
        <v>0</v>
      </c>
      <c r="BA644">
        <v>0</v>
      </c>
      <c r="BB644">
        <v>0</v>
      </c>
      <c r="BC644" s="182">
        <v>0</v>
      </c>
      <c r="BD644" t="s">
        <v>1883</v>
      </c>
      <c r="BE644" t="s">
        <v>1883</v>
      </c>
      <c r="BF644" t="s">
        <v>1883</v>
      </c>
      <c r="BG644" s="181" t="s">
        <v>1883</v>
      </c>
      <c r="BH644">
        <v>0</v>
      </c>
      <c r="BI644" s="184">
        <v>0</v>
      </c>
      <c r="BJ644" s="182">
        <v>0</v>
      </c>
      <c r="BK644" s="181" t="s">
        <v>1883</v>
      </c>
      <c r="BL644">
        <v>0</v>
      </c>
      <c r="BM644">
        <v>0</v>
      </c>
      <c r="BN644">
        <v>0</v>
      </c>
    </row>
    <row r="645" spans="1:66" x14ac:dyDescent="0.25">
      <c r="A645">
        <v>6305</v>
      </c>
      <c r="B645" t="s">
        <v>2922</v>
      </c>
      <c r="C645">
        <v>6</v>
      </c>
      <c r="D645">
        <v>0</v>
      </c>
      <c r="E645">
        <v>0</v>
      </c>
      <c r="F645" t="s">
        <v>1881</v>
      </c>
      <c r="G645" t="s">
        <v>1882</v>
      </c>
      <c r="H645" t="s">
        <v>1881</v>
      </c>
      <c r="I645" t="s">
        <v>1881</v>
      </c>
      <c r="J645" t="s">
        <v>1881</v>
      </c>
      <c r="K645" t="s">
        <v>1881</v>
      </c>
      <c r="L645" t="s">
        <v>1881</v>
      </c>
      <c r="M645" s="180">
        <v>42999</v>
      </c>
      <c r="N645" t="s">
        <v>1883</v>
      </c>
      <c r="O645" t="s">
        <v>1883</v>
      </c>
      <c r="P645" t="s">
        <v>2923</v>
      </c>
      <c r="Q645">
        <v>0</v>
      </c>
      <c r="R645">
        <v>0</v>
      </c>
      <c r="S645" t="s">
        <v>1883</v>
      </c>
      <c r="T645" t="s">
        <v>1883</v>
      </c>
      <c r="U645">
        <v>0</v>
      </c>
      <c r="V645" t="s">
        <v>1883</v>
      </c>
      <c r="W645">
        <v>0</v>
      </c>
      <c r="X645">
        <v>0</v>
      </c>
      <c r="Y645">
        <v>0</v>
      </c>
      <c r="Z645" t="s">
        <v>1881</v>
      </c>
      <c r="AA645" t="s">
        <v>1881</v>
      </c>
      <c r="AB645" t="s">
        <v>1881</v>
      </c>
      <c r="AC645">
        <v>0</v>
      </c>
      <c r="AD645">
        <v>0</v>
      </c>
      <c r="AE645">
        <v>0</v>
      </c>
      <c r="AF645">
        <v>0</v>
      </c>
      <c r="AG645" t="s">
        <v>1881</v>
      </c>
      <c r="AH645" s="181" t="s">
        <v>1883</v>
      </c>
      <c r="AI645" s="182">
        <v>215</v>
      </c>
      <c r="AJ645" s="181" t="s">
        <v>1934</v>
      </c>
      <c r="AK645" s="181" t="s">
        <v>1883</v>
      </c>
      <c r="AL645" s="181" t="s">
        <v>1883</v>
      </c>
      <c r="AO645" s="181"/>
      <c r="AQ645">
        <v>10</v>
      </c>
      <c r="AR645" s="182">
        <v>40</v>
      </c>
      <c r="AS645" s="183" t="s">
        <v>1882</v>
      </c>
      <c r="AT645">
        <v>0</v>
      </c>
      <c r="AU645">
        <v>0</v>
      </c>
      <c r="AV645" s="182">
        <v>0</v>
      </c>
      <c r="AW645" s="184">
        <v>0</v>
      </c>
      <c r="AX645" s="183" t="s">
        <v>1881</v>
      </c>
      <c r="AY645" s="184">
        <v>0</v>
      </c>
      <c r="AZ645">
        <v>0</v>
      </c>
      <c r="BA645">
        <v>0</v>
      </c>
      <c r="BB645">
        <v>0</v>
      </c>
      <c r="BC645" s="182">
        <v>0</v>
      </c>
      <c r="BD645" t="s">
        <v>1883</v>
      </c>
      <c r="BE645" t="s">
        <v>1883</v>
      </c>
      <c r="BF645" t="s">
        <v>1883</v>
      </c>
      <c r="BG645" s="181" t="s">
        <v>1883</v>
      </c>
      <c r="BH645">
        <v>0</v>
      </c>
      <c r="BI645" s="184">
        <v>0</v>
      </c>
      <c r="BJ645" s="182">
        <v>0</v>
      </c>
      <c r="BK645" s="181" t="s">
        <v>1883</v>
      </c>
      <c r="BL645">
        <v>0</v>
      </c>
      <c r="BM645">
        <v>0</v>
      </c>
      <c r="BN645">
        <v>0</v>
      </c>
    </row>
    <row r="646" spans="1:66" x14ac:dyDescent="0.25">
      <c r="A646">
        <v>6306</v>
      </c>
      <c r="B646" t="s">
        <v>2924</v>
      </c>
      <c r="C646">
        <v>6</v>
      </c>
      <c r="D646">
        <v>0</v>
      </c>
      <c r="E646">
        <v>0</v>
      </c>
      <c r="F646" t="s">
        <v>1881</v>
      </c>
      <c r="G646" t="s">
        <v>1882</v>
      </c>
      <c r="H646" t="s">
        <v>1881</v>
      </c>
      <c r="I646" t="s">
        <v>1881</v>
      </c>
      <c r="J646" t="s">
        <v>1881</v>
      </c>
      <c r="K646" t="s">
        <v>1881</v>
      </c>
      <c r="L646" t="s">
        <v>1881</v>
      </c>
      <c r="M646" s="180">
        <v>42999</v>
      </c>
      <c r="N646" t="s">
        <v>1883</v>
      </c>
      <c r="O646" t="s">
        <v>1883</v>
      </c>
      <c r="P646" t="s">
        <v>2925</v>
      </c>
      <c r="Q646">
        <v>0</v>
      </c>
      <c r="R646">
        <v>0</v>
      </c>
      <c r="S646" t="s">
        <v>1883</v>
      </c>
      <c r="T646" t="s">
        <v>1883</v>
      </c>
      <c r="U646">
        <v>0</v>
      </c>
      <c r="V646" t="s">
        <v>1883</v>
      </c>
      <c r="W646">
        <v>0</v>
      </c>
      <c r="X646">
        <v>0</v>
      </c>
      <c r="Y646">
        <v>0</v>
      </c>
      <c r="Z646" t="s">
        <v>1881</v>
      </c>
      <c r="AA646" t="s">
        <v>1881</v>
      </c>
      <c r="AB646" t="s">
        <v>1881</v>
      </c>
      <c r="AC646">
        <v>0</v>
      </c>
      <c r="AD646">
        <v>0</v>
      </c>
      <c r="AE646">
        <v>0</v>
      </c>
      <c r="AF646">
        <v>0</v>
      </c>
      <c r="AG646" t="s">
        <v>1881</v>
      </c>
      <c r="AH646" s="181" t="s">
        <v>1883</v>
      </c>
      <c r="AI646" s="182">
        <v>215</v>
      </c>
      <c r="AJ646" s="181" t="s">
        <v>1934</v>
      </c>
      <c r="AK646" s="181" t="s">
        <v>2926</v>
      </c>
      <c r="AL646" s="181" t="s">
        <v>1883</v>
      </c>
      <c r="AO646" s="181"/>
      <c r="AQ646">
        <v>10</v>
      </c>
      <c r="AR646" s="182">
        <v>40</v>
      </c>
      <c r="AS646" s="183" t="s">
        <v>1882</v>
      </c>
      <c r="AT646">
        <v>0</v>
      </c>
      <c r="AU646">
        <v>0</v>
      </c>
      <c r="AV646" s="182">
        <v>0</v>
      </c>
      <c r="AW646" s="184">
        <v>0</v>
      </c>
      <c r="AX646" s="183" t="s">
        <v>1881</v>
      </c>
      <c r="AY646" s="184">
        <v>0</v>
      </c>
      <c r="AZ646">
        <v>0</v>
      </c>
      <c r="BA646">
        <v>0</v>
      </c>
      <c r="BB646">
        <v>0</v>
      </c>
      <c r="BC646" s="182">
        <v>0</v>
      </c>
      <c r="BD646" t="s">
        <v>1883</v>
      </c>
      <c r="BE646" t="s">
        <v>1883</v>
      </c>
      <c r="BF646" t="s">
        <v>1883</v>
      </c>
      <c r="BG646" s="181" t="s">
        <v>1883</v>
      </c>
      <c r="BH646">
        <v>0</v>
      </c>
      <c r="BI646" s="184">
        <v>0</v>
      </c>
      <c r="BJ646" s="182">
        <v>0</v>
      </c>
      <c r="BK646" s="181" t="s">
        <v>1883</v>
      </c>
      <c r="BL646">
        <v>0</v>
      </c>
      <c r="BM646">
        <v>0</v>
      </c>
      <c r="BN646">
        <v>0</v>
      </c>
    </row>
    <row r="647" spans="1:66" x14ac:dyDescent="0.25">
      <c r="A647">
        <v>6308</v>
      </c>
      <c r="B647" t="s">
        <v>2927</v>
      </c>
      <c r="C647">
        <v>18</v>
      </c>
      <c r="D647">
        <v>0</v>
      </c>
      <c r="E647">
        <v>0</v>
      </c>
      <c r="F647" t="s">
        <v>1881</v>
      </c>
      <c r="G647" t="s">
        <v>1882</v>
      </c>
      <c r="H647" t="s">
        <v>1881</v>
      </c>
      <c r="I647" t="s">
        <v>1881</v>
      </c>
      <c r="J647" t="s">
        <v>1881</v>
      </c>
      <c r="K647" t="s">
        <v>1881</v>
      </c>
      <c r="L647" t="s">
        <v>1881</v>
      </c>
      <c r="M647" s="180">
        <v>42999</v>
      </c>
      <c r="N647" t="s">
        <v>1883</v>
      </c>
      <c r="O647" t="s">
        <v>1883</v>
      </c>
      <c r="P647" t="s">
        <v>2928</v>
      </c>
      <c r="Q647">
        <v>0</v>
      </c>
      <c r="R647">
        <v>0</v>
      </c>
      <c r="S647" t="s">
        <v>1883</v>
      </c>
      <c r="T647" t="s">
        <v>1883</v>
      </c>
      <c r="U647">
        <v>0</v>
      </c>
      <c r="V647" t="s">
        <v>1883</v>
      </c>
      <c r="W647">
        <v>0</v>
      </c>
      <c r="X647">
        <v>0</v>
      </c>
      <c r="Y647">
        <v>0</v>
      </c>
      <c r="Z647" t="s">
        <v>1881</v>
      </c>
      <c r="AA647" t="s">
        <v>1881</v>
      </c>
      <c r="AB647" t="s">
        <v>1881</v>
      </c>
      <c r="AC647">
        <v>0</v>
      </c>
      <c r="AD647">
        <v>0</v>
      </c>
      <c r="AE647">
        <v>0</v>
      </c>
      <c r="AF647">
        <v>0</v>
      </c>
      <c r="AG647" t="s">
        <v>1881</v>
      </c>
      <c r="AH647" s="181" t="s">
        <v>1883</v>
      </c>
      <c r="AI647" s="182">
        <v>244</v>
      </c>
      <c r="AJ647" s="181" t="s">
        <v>2720</v>
      </c>
      <c r="AK647" s="181" t="s">
        <v>1883</v>
      </c>
      <c r="AL647" s="181" t="s">
        <v>1883</v>
      </c>
      <c r="AO647" s="181"/>
      <c r="AQ647">
        <v>10</v>
      </c>
      <c r="AR647" s="182">
        <v>40</v>
      </c>
      <c r="AS647" s="183" t="s">
        <v>1882</v>
      </c>
      <c r="AT647">
        <v>0</v>
      </c>
      <c r="AU647">
        <v>261</v>
      </c>
      <c r="AV647" s="182">
        <v>0</v>
      </c>
      <c r="AW647" s="184">
        <v>0</v>
      </c>
      <c r="AX647" s="183" t="s">
        <v>1881</v>
      </c>
      <c r="AY647" s="184">
        <v>0</v>
      </c>
      <c r="AZ647">
        <v>0</v>
      </c>
      <c r="BA647">
        <v>0</v>
      </c>
      <c r="BB647">
        <v>0</v>
      </c>
      <c r="BC647" s="182">
        <v>0</v>
      </c>
      <c r="BD647" t="s">
        <v>1883</v>
      </c>
      <c r="BE647" t="s">
        <v>1883</v>
      </c>
      <c r="BF647" t="s">
        <v>1883</v>
      </c>
      <c r="BG647" s="181" t="s">
        <v>1883</v>
      </c>
      <c r="BH647">
        <v>3.78</v>
      </c>
      <c r="BI647" s="184">
        <v>0</v>
      </c>
      <c r="BJ647" s="182">
        <v>0</v>
      </c>
      <c r="BK647" s="181" t="s">
        <v>1883</v>
      </c>
      <c r="BL647">
        <v>0</v>
      </c>
      <c r="BM647">
        <v>0</v>
      </c>
      <c r="BN647">
        <v>0</v>
      </c>
    </row>
    <row r="648" spans="1:66" x14ac:dyDescent="0.25">
      <c r="A648">
        <v>6320</v>
      </c>
      <c r="B648" t="s">
        <v>2929</v>
      </c>
      <c r="C648">
        <v>12</v>
      </c>
      <c r="D648">
        <v>0</v>
      </c>
      <c r="E648">
        <v>0</v>
      </c>
      <c r="F648" t="s">
        <v>1881</v>
      </c>
      <c r="G648" t="s">
        <v>1882</v>
      </c>
      <c r="H648" t="s">
        <v>1881</v>
      </c>
      <c r="I648" t="s">
        <v>1881</v>
      </c>
      <c r="J648" t="s">
        <v>1881</v>
      </c>
      <c r="K648" t="s">
        <v>1881</v>
      </c>
      <c r="L648" t="s">
        <v>1881</v>
      </c>
      <c r="M648" s="180">
        <v>43000</v>
      </c>
      <c r="N648" t="s">
        <v>1883</v>
      </c>
      <c r="O648" t="s">
        <v>1883</v>
      </c>
      <c r="P648" t="s">
        <v>2930</v>
      </c>
      <c r="Q648">
        <v>0</v>
      </c>
      <c r="R648">
        <v>0</v>
      </c>
      <c r="S648" t="s">
        <v>1883</v>
      </c>
      <c r="T648" t="s">
        <v>1883</v>
      </c>
      <c r="U648">
        <v>0</v>
      </c>
      <c r="V648" t="s">
        <v>1883</v>
      </c>
      <c r="W648">
        <v>0</v>
      </c>
      <c r="X648">
        <v>0</v>
      </c>
      <c r="Y648">
        <v>0</v>
      </c>
      <c r="Z648" t="s">
        <v>1881</v>
      </c>
      <c r="AA648" t="s">
        <v>1881</v>
      </c>
      <c r="AB648" t="s">
        <v>1881</v>
      </c>
      <c r="AC648">
        <v>0</v>
      </c>
      <c r="AD648">
        <v>0</v>
      </c>
      <c r="AE648">
        <v>0</v>
      </c>
      <c r="AF648">
        <v>0</v>
      </c>
      <c r="AG648" t="s">
        <v>1881</v>
      </c>
      <c r="AH648" s="181" t="s">
        <v>1883</v>
      </c>
      <c r="AI648" s="182">
        <v>244</v>
      </c>
      <c r="AJ648" s="181" t="s">
        <v>2720</v>
      </c>
      <c r="AK648" s="181" t="s">
        <v>1883</v>
      </c>
      <c r="AL648" s="181" t="s">
        <v>1883</v>
      </c>
      <c r="AO648" s="181"/>
      <c r="AQ648">
        <v>10</v>
      </c>
      <c r="AR648" s="182">
        <v>40</v>
      </c>
      <c r="AS648" s="183" t="s">
        <v>1882</v>
      </c>
      <c r="AT648">
        <v>0</v>
      </c>
      <c r="AU648">
        <v>161</v>
      </c>
      <c r="AV648" s="182">
        <v>0</v>
      </c>
      <c r="AW648" s="184">
        <v>0</v>
      </c>
      <c r="AX648" s="183" t="s">
        <v>1881</v>
      </c>
      <c r="AY648" s="184">
        <v>0</v>
      </c>
      <c r="AZ648">
        <v>0</v>
      </c>
      <c r="BA648">
        <v>0</v>
      </c>
      <c r="BB648">
        <v>0</v>
      </c>
      <c r="BC648" s="182">
        <v>0</v>
      </c>
      <c r="BD648" t="s">
        <v>1883</v>
      </c>
      <c r="BE648" t="s">
        <v>1883</v>
      </c>
      <c r="BF648" t="s">
        <v>1883</v>
      </c>
      <c r="BG648" s="181" t="s">
        <v>1883</v>
      </c>
      <c r="BH648">
        <v>6.36</v>
      </c>
      <c r="BI648" s="184">
        <v>0</v>
      </c>
      <c r="BJ648" s="182">
        <v>0</v>
      </c>
      <c r="BK648" s="181" t="s">
        <v>1883</v>
      </c>
      <c r="BL648">
        <v>0</v>
      </c>
      <c r="BM648">
        <v>0</v>
      </c>
      <c r="BN648">
        <v>0</v>
      </c>
    </row>
    <row r="649" spans="1:66" x14ac:dyDescent="0.25">
      <c r="A649">
        <v>6321</v>
      </c>
      <c r="B649" t="s">
        <v>2931</v>
      </c>
      <c r="C649">
        <v>10</v>
      </c>
      <c r="D649">
        <v>0</v>
      </c>
      <c r="E649">
        <v>0</v>
      </c>
      <c r="F649" t="s">
        <v>1881</v>
      </c>
      <c r="G649" t="s">
        <v>1881</v>
      </c>
      <c r="H649" t="s">
        <v>1881</v>
      </c>
      <c r="I649" t="s">
        <v>1881</v>
      </c>
      <c r="J649" t="s">
        <v>1881</v>
      </c>
      <c r="K649" t="s">
        <v>1881</v>
      </c>
      <c r="L649" t="s">
        <v>1881</v>
      </c>
      <c r="M649" s="180">
        <v>43001</v>
      </c>
      <c r="N649" t="s">
        <v>1883</v>
      </c>
      <c r="O649" t="s">
        <v>1883</v>
      </c>
      <c r="P649" t="s">
        <v>1883</v>
      </c>
      <c r="Q649">
        <v>0</v>
      </c>
      <c r="R649">
        <v>0</v>
      </c>
      <c r="S649" t="s">
        <v>1883</v>
      </c>
      <c r="T649" t="s">
        <v>1883</v>
      </c>
      <c r="U649">
        <v>0</v>
      </c>
      <c r="V649" t="s">
        <v>1883</v>
      </c>
      <c r="W649">
        <v>0</v>
      </c>
      <c r="X649">
        <v>0</v>
      </c>
      <c r="Y649">
        <v>0</v>
      </c>
      <c r="Z649" t="s">
        <v>1881</v>
      </c>
      <c r="AA649" t="s">
        <v>1881</v>
      </c>
      <c r="AB649" t="s">
        <v>1881</v>
      </c>
      <c r="AC649">
        <v>0</v>
      </c>
      <c r="AD649">
        <v>0</v>
      </c>
      <c r="AE649">
        <v>0</v>
      </c>
      <c r="AF649">
        <v>0</v>
      </c>
      <c r="AG649" t="s">
        <v>1881</v>
      </c>
      <c r="AH649" s="181" t="s">
        <v>1883</v>
      </c>
      <c r="AI649" s="182">
        <v>47</v>
      </c>
      <c r="AJ649" s="181" t="s">
        <v>2012</v>
      </c>
      <c r="AK649" s="181" t="s">
        <v>1883</v>
      </c>
      <c r="AL649" s="181" t="s">
        <v>1883</v>
      </c>
      <c r="AO649" s="181"/>
      <c r="AQ649">
        <v>10</v>
      </c>
      <c r="AR649" s="182">
        <v>40</v>
      </c>
      <c r="AS649" s="183" t="s">
        <v>1882</v>
      </c>
      <c r="AT649">
        <v>0</v>
      </c>
      <c r="AU649">
        <v>0</v>
      </c>
      <c r="AV649" s="182">
        <v>0</v>
      </c>
      <c r="AW649" s="184">
        <v>0</v>
      </c>
      <c r="AX649" s="183" t="s">
        <v>1881</v>
      </c>
      <c r="AY649" s="184">
        <v>0</v>
      </c>
      <c r="AZ649">
        <v>0</v>
      </c>
      <c r="BA649">
        <v>0</v>
      </c>
      <c r="BB649">
        <v>0</v>
      </c>
      <c r="BC649" s="182">
        <v>0</v>
      </c>
      <c r="BD649" t="s">
        <v>1883</v>
      </c>
      <c r="BE649" t="s">
        <v>1883</v>
      </c>
      <c r="BF649" t="s">
        <v>1883</v>
      </c>
      <c r="BG649" s="181" t="s">
        <v>1883</v>
      </c>
      <c r="BH649">
        <v>0</v>
      </c>
      <c r="BI649" s="184">
        <v>0</v>
      </c>
      <c r="BJ649" s="182">
        <v>0</v>
      </c>
      <c r="BK649" s="181" t="s">
        <v>1883</v>
      </c>
      <c r="BL649">
        <v>0</v>
      </c>
      <c r="BM649">
        <v>0</v>
      </c>
      <c r="BN649">
        <v>0</v>
      </c>
    </row>
    <row r="650" spans="1:66" x14ac:dyDescent="0.25">
      <c r="A650">
        <v>6429</v>
      </c>
      <c r="B650" t="s">
        <v>2932</v>
      </c>
      <c r="C650">
        <v>16</v>
      </c>
      <c r="D650">
        <v>0</v>
      </c>
      <c r="E650">
        <v>0</v>
      </c>
      <c r="F650" t="s">
        <v>1881</v>
      </c>
      <c r="G650" t="s">
        <v>1882</v>
      </c>
      <c r="H650" t="s">
        <v>1881</v>
      </c>
      <c r="I650" t="s">
        <v>1881</v>
      </c>
      <c r="J650" t="s">
        <v>1881</v>
      </c>
      <c r="K650" t="s">
        <v>1881</v>
      </c>
      <c r="L650" t="s">
        <v>1881</v>
      </c>
      <c r="M650" s="180">
        <v>43014</v>
      </c>
      <c r="N650" t="s">
        <v>1883</v>
      </c>
      <c r="O650" t="s">
        <v>1883</v>
      </c>
      <c r="P650" t="s">
        <v>2933</v>
      </c>
      <c r="Q650">
        <v>0</v>
      </c>
      <c r="R650">
        <v>0</v>
      </c>
      <c r="S650" t="s">
        <v>1883</v>
      </c>
      <c r="T650" t="s">
        <v>1883</v>
      </c>
      <c r="U650">
        <v>0</v>
      </c>
      <c r="V650" t="s">
        <v>1883</v>
      </c>
      <c r="W650">
        <v>0</v>
      </c>
      <c r="X650">
        <v>0</v>
      </c>
      <c r="Y650">
        <v>0</v>
      </c>
      <c r="Z650" t="s">
        <v>1881</v>
      </c>
      <c r="AA650" t="s">
        <v>1881</v>
      </c>
      <c r="AB650" t="s">
        <v>1881</v>
      </c>
      <c r="AC650">
        <v>0</v>
      </c>
      <c r="AD650">
        <v>0</v>
      </c>
      <c r="AE650">
        <v>0</v>
      </c>
      <c r="AF650">
        <v>0</v>
      </c>
      <c r="AG650" t="s">
        <v>1881</v>
      </c>
      <c r="AH650" s="181" t="s">
        <v>1883</v>
      </c>
      <c r="AI650" s="182">
        <v>116</v>
      </c>
      <c r="AJ650" s="181" t="s">
        <v>1992</v>
      </c>
      <c r="AK650" s="181" t="s">
        <v>2934</v>
      </c>
      <c r="AL650" s="181" t="s">
        <v>1883</v>
      </c>
      <c r="AO650" s="181"/>
      <c r="AQ650">
        <v>10</v>
      </c>
      <c r="AR650" s="182">
        <v>40</v>
      </c>
      <c r="AS650" s="183" t="s">
        <v>1882</v>
      </c>
      <c r="AT650">
        <v>0</v>
      </c>
      <c r="AU650">
        <v>30</v>
      </c>
      <c r="AV650" s="182">
        <v>5</v>
      </c>
      <c r="AW650" s="184">
        <v>0</v>
      </c>
      <c r="AX650" s="183" t="s">
        <v>1881</v>
      </c>
      <c r="AY650" s="184">
        <v>0</v>
      </c>
      <c r="AZ650">
        <v>0</v>
      </c>
      <c r="BA650">
        <v>0</v>
      </c>
      <c r="BB650">
        <v>0</v>
      </c>
      <c r="BC650" s="182">
        <v>0</v>
      </c>
      <c r="BD650" t="s">
        <v>1883</v>
      </c>
      <c r="BE650" t="s">
        <v>1883</v>
      </c>
      <c r="BF650" t="s">
        <v>1883</v>
      </c>
      <c r="BG650" s="181" t="s">
        <v>1883</v>
      </c>
      <c r="BH650">
        <v>3.12</v>
      </c>
      <c r="BI650" s="184">
        <v>0</v>
      </c>
      <c r="BJ650" s="182">
        <v>0</v>
      </c>
      <c r="BK650" s="181" t="s">
        <v>1883</v>
      </c>
      <c r="BL650">
        <v>0</v>
      </c>
      <c r="BM650">
        <v>0</v>
      </c>
      <c r="BN650">
        <v>0</v>
      </c>
    </row>
    <row r="651" spans="1:66" x14ac:dyDescent="0.25">
      <c r="A651">
        <v>6430</v>
      </c>
      <c r="B651" t="s">
        <v>2935</v>
      </c>
      <c r="C651">
        <v>6</v>
      </c>
      <c r="D651">
        <v>0</v>
      </c>
      <c r="E651">
        <v>0</v>
      </c>
      <c r="F651" t="s">
        <v>1881</v>
      </c>
      <c r="G651" t="s">
        <v>1882</v>
      </c>
      <c r="H651" t="s">
        <v>1881</v>
      </c>
      <c r="I651" t="s">
        <v>1881</v>
      </c>
      <c r="J651" t="s">
        <v>1881</v>
      </c>
      <c r="K651" t="s">
        <v>1881</v>
      </c>
      <c r="L651" t="s">
        <v>1881</v>
      </c>
      <c r="M651" s="180">
        <v>43017</v>
      </c>
      <c r="N651" t="s">
        <v>1883</v>
      </c>
      <c r="O651" t="s">
        <v>1883</v>
      </c>
      <c r="P651" t="s">
        <v>2936</v>
      </c>
      <c r="Q651">
        <v>0</v>
      </c>
      <c r="R651">
        <v>0</v>
      </c>
      <c r="S651" t="s">
        <v>1883</v>
      </c>
      <c r="T651" t="s">
        <v>1883</v>
      </c>
      <c r="U651">
        <v>0</v>
      </c>
      <c r="V651" t="s">
        <v>1883</v>
      </c>
      <c r="W651">
        <v>0</v>
      </c>
      <c r="X651">
        <v>0</v>
      </c>
      <c r="Y651">
        <v>0</v>
      </c>
      <c r="Z651" t="s">
        <v>1881</v>
      </c>
      <c r="AA651" t="s">
        <v>1881</v>
      </c>
      <c r="AB651" t="s">
        <v>1881</v>
      </c>
      <c r="AC651">
        <v>0</v>
      </c>
      <c r="AD651">
        <v>0</v>
      </c>
      <c r="AE651">
        <v>0</v>
      </c>
      <c r="AF651">
        <v>0</v>
      </c>
      <c r="AG651" t="s">
        <v>1882</v>
      </c>
      <c r="AH651" s="181" t="s">
        <v>1883</v>
      </c>
      <c r="AI651" s="182">
        <v>27</v>
      </c>
      <c r="AJ651" s="181" t="s">
        <v>1886</v>
      </c>
      <c r="AK651" s="181" t="s">
        <v>1883</v>
      </c>
      <c r="AL651" s="181" t="s">
        <v>1883</v>
      </c>
      <c r="AO651" s="181"/>
      <c r="AQ651">
        <v>10</v>
      </c>
      <c r="AR651" s="182">
        <v>40</v>
      </c>
      <c r="AS651" s="183" t="s">
        <v>1882</v>
      </c>
      <c r="AT651">
        <v>0</v>
      </c>
      <c r="AU651">
        <v>0</v>
      </c>
      <c r="AV651" s="182">
        <v>0</v>
      </c>
      <c r="AW651" s="184">
        <v>0</v>
      </c>
      <c r="AX651" s="183" t="s">
        <v>1881</v>
      </c>
      <c r="AY651" s="184">
        <v>0</v>
      </c>
      <c r="AZ651">
        <v>0</v>
      </c>
      <c r="BA651">
        <v>0</v>
      </c>
      <c r="BB651">
        <v>0</v>
      </c>
      <c r="BC651" s="182">
        <v>0</v>
      </c>
      <c r="BD651" t="s">
        <v>1883</v>
      </c>
      <c r="BE651" t="s">
        <v>1883</v>
      </c>
      <c r="BF651" t="s">
        <v>1883</v>
      </c>
      <c r="BG651" s="181" t="s">
        <v>1883</v>
      </c>
      <c r="BH651">
        <v>0</v>
      </c>
      <c r="BI651" s="184">
        <v>0</v>
      </c>
      <c r="BJ651" s="182">
        <v>0</v>
      </c>
      <c r="BK651" s="181" t="s">
        <v>1883</v>
      </c>
      <c r="BL651">
        <v>0</v>
      </c>
      <c r="BM651">
        <v>0</v>
      </c>
      <c r="BN651">
        <v>0</v>
      </c>
    </row>
    <row r="652" spans="1:66" x14ac:dyDescent="0.25">
      <c r="A652">
        <v>6431</v>
      </c>
      <c r="B652" t="s">
        <v>2937</v>
      </c>
      <c r="C652">
        <v>6</v>
      </c>
      <c r="D652">
        <v>0</v>
      </c>
      <c r="E652">
        <v>0</v>
      </c>
      <c r="F652" t="s">
        <v>1881</v>
      </c>
      <c r="G652" t="s">
        <v>1882</v>
      </c>
      <c r="H652" t="s">
        <v>1881</v>
      </c>
      <c r="I652" t="s">
        <v>1881</v>
      </c>
      <c r="J652" t="s">
        <v>1881</v>
      </c>
      <c r="K652" t="s">
        <v>1881</v>
      </c>
      <c r="L652" t="s">
        <v>1881</v>
      </c>
      <c r="M652" s="180">
        <v>43017</v>
      </c>
      <c r="N652" t="s">
        <v>1883</v>
      </c>
      <c r="O652" t="s">
        <v>1883</v>
      </c>
      <c r="P652" t="s">
        <v>1883</v>
      </c>
      <c r="Q652">
        <v>0</v>
      </c>
      <c r="R652">
        <v>0</v>
      </c>
      <c r="S652" t="s">
        <v>1883</v>
      </c>
      <c r="T652" t="s">
        <v>1883</v>
      </c>
      <c r="U652">
        <v>0</v>
      </c>
      <c r="V652" t="s">
        <v>1883</v>
      </c>
      <c r="W652">
        <v>0</v>
      </c>
      <c r="X652">
        <v>0</v>
      </c>
      <c r="Y652">
        <v>0</v>
      </c>
      <c r="Z652" t="s">
        <v>1881</v>
      </c>
      <c r="AA652" t="s">
        <v>1881</v>
      </c>
      <c r="AB652" t="s">
        <v>1881</v>
      </c>
      <c r="AC652">
        <v>0</v>
      </c>
      <c r="AD652">
        <v>0</v>
      </c>
      <c r="AE652">
        <v>0</v>
      </c>
      <c r="AF652">
        <v>0</v>
      </c>
      <c r="AG652" t="s">
        <v>1882</v>
      </c>
      <c r="AH652" s="181" t="s">
        <v>1883</v>
      </c>
      <c r="AI652" s="182">
        <v>27</v>
      </c>
      <c r="AJ652" s="181" t="s">
        <v>1886</v>
      </c>
      <c r="AK652" s="181" t="s">
        <v>1883</v>
      </c>
      <c r="AL652" s="181" t="s">
        <v>1883</v>
      </c>
      <c r="AO652" s="181"/>
      <c r="AQ652">
        <v>10</v>
      </c>
      <c r="AR652" s="182">
        <v>40</v>
      </c>
      <c r="AS652" s="183" t="s">
        <v>1882</v>
      </c>
      <c r="AT652">
        <v>0</v>
      </c>
      <c r="AU652">
        <v>0</v>
      </c>
      <c r="AV652" s="182">
        <v>0</v>
      </c>
      <c r="AW652" s="184">
        <v>0</v>
      </c>
      <c r="AX652" s="183" t="s">
        <v>1881</v>
      </c>
      <c r="AY652" s="184">
        <v>0</v>
      </c>
      <c r="AZ652">
        <v>0</v>
      </c>
      <c r="BA652">
        <v>0</v>
      </c>
      <c r="BB652">
        <v>0</v>
      </c>
      <c r="BC652" s="182">
        <v>0</v>
      </c>
      <c r="BD652" t="s">
        <v>1883</v>
      </c>
      <c r="BE652" t="s">
        <v>1883</v>
      </c>
      <c r="BF652" t="s">
        <v>1883</v>
      </c>
      <c r="BG652" s="181" t="s">
        <v>1883</v>
      </c>
      <c r="BH652">
        <v>0</v>
      </c>
      <c r="BI652" s="184">
        <v>0</v>
      </c>
      <c r="BJ652" s="182">
        <v>0</v>
      </c>
      <c r="BK652" s="181" t="s">
        <v>1883</v>
      </c>
      <c r="BL652">
        <v>0</v>
      </c>
      <c r="BM652">
        <v>0</v>
      </c>
      <c r="BN652">
        <v>0</v>
      </c>
    </row>
    <row r="653" spans="1:66" x14ac:dyDescent="0.25">
      <c r="A653">
        <v>6439</v>
      </c>
      <c r="B653" t="s">
        <v>2938</v>
      </c>
      <c r="C653">
        <v>1</v>
      </c>
      <c r="D653">
        <v>0</v>
      </c>
      <c r="E653">
        <v>0</v>
      </c>
      <c r="F653" t="s">
        <v>1881</v>
      </c>
      <c r="G653" t="s">
        <v>1882</v>
      </c>
      <c r="H653" t="s">
        <v>1881</v>
      </c>
      <c r="I653" t="s">
        <v>1881</v>
      </c>
      <c r="J653" t="s">
        <v>1881</v>
      </c>
      <c r="K653" t="s">
        <v>1881</v>
      </c>
      <c r="L653" t="s">
        <v>1881</v>
      </c>
      <c r="M653" s="180">
        <v>43019</v>
      </c>
      <c r="N653" t="s">
        <v>1883</v>
      </c>
      <c r="O653" t="s">
        <v>1883</v>
      </c>
      <c r="P653" t="s">
        <v>1883</v>
      </c>
      <c r="Q653">
        <v>0</v>
      </c>
      <c r="R653">
        <v>0</v>
      </c>
      <c r="S653" t="s">
        <v>1883</v>
      </c>
      <c r="T653" t="s">
        <v>1883</v>
      </c>
      <c r="U653">
        <v>0</v>
      </c>
      <c r="V653" t="s">
        <v>1883</v>
      </c>
      <c r="W653">
        <v>0</v>
      </c>
      <c r="X653">
        <v>0</v>
      </c>
      <c r="Y653">
        <v>0</v>
      </c>
      <c r="Z653" t="s">
        <v>1881</v>
      </c>
      <c r="AA653" t="s">
        <v>1881</v>
      </c>
      <c r="AB653" t="s">
        <v>1881</v>
      </c>
      <c r="AC653">
        <v>0</v>
      </c>
      <c r="AD653">
        <v>0</v>
      </c>
      <c r="AE653">
        <v>0</v>
      </c>
      <c r="AF653">
        <v>0</v>
      </c>
      <c r="AG653" t="s">
        <v>1881</v>
      </c>
      <c r="AH653" s="181" t="s">
        <v>1883</v>
      </c>
      <c r="AI653" s="182">
        <v>47</v>
      </c>
      <c r="AJ653" s="181" t="s">
        <v>2012</v>
      </c>
      <c r="AK653" s="181" t="s">
        <v>1883</v>
      </c>
      <c r="AL653" s="181" t="s">
        <v>1883</v>
      </c>
      <c r="AO653" s="181"/>
      <c r="AQ653">
        <v>10</v>
      </c>
      <c r="AR653" s="182">
        <v>40</v>
      </c>
      <c r="AS653" s="183" t="s">
        <v>1882</v>
      </c>
      <c r="AT653">
        <v>0</v>
      </c>
      <c r="AU653">
        <v>0</v>
      </c>
      <c r="AV653" s="182">
        <v>0</v>
      </c>
      <c r="AW653" s="184">
        <v>0</v>
      </c>
      <c r="AX653" s="183" t="s">
        <v>1881</v>
      </c>
      <c r="AY653" s="184">
        <v>0</v>
      </c>
      <c r="AZ653">
        <v>0</v>
      </c>
      <c r="BA653">
        <v>0</v>
      </c>
      <c r="BB653">
        <v>0</v>
      </c>
      <c r="BC653" s="182">
        <v>0</v>
      </c>
      <c r="BD653" t="s">
        <v>1883</v>
      </c>
      <c r="BE653" t="s">
        <v>1883</v>
      </c>
      <c r="BF653" t="s">
        <v>1883</v>
      </c>
      <c r="BG653" s="181" t="s">
        <v>1883</v>
      </c>
      <c r="BH653">
        <v>0</v>
      </c>
      <c r="BI653" s="184">
        <v>0</v>
      </c>
      <c r="BJ653" s="182">
        <v>0</v>
      </c>
      <c r="BK653" s="181" t="s">
        <v>1883</v>
      </c>
      <c r="BL653">
        <v>0</v>
      </c>
      <c r="BM653">
        <v>0</v>
      </c>
      <c r="BN653">
        <v>0</v>
      </c>
    </row>
    <row r="654" spans="1:66" x14ac:dyDescent="0.25">
      <c r="A654">
        <v>6451</v>
      </c>
      <c r="B654" t="s">
        <v>2939</v>
      </c>
      <c r="C654">
        <v>8</v>
      </c>
      <c r="D654">
        <v>0</v>
      </c>
      <c r="E654">
        <v>0</v>
      </c>
      <c r="F654" t="s">
        <v>1881</v>
      </c>
      <c r="G654" t="s">
        <v>1882</v>
      </c>
      <c r="H654" t="s">
        <v>1881</v>
      </c>
      <c r="I654" t="s">
        <v>1881</v>
      </c>
      <c r="J654" t="s">
        <v>1881</v>
      </c>
      <c r="K654" t="s">
        <v>1881</v>
      </c>
      <c r="L654" t="s">
        <v>1881</v>
      </c>
      <c r="M654" s="180">
        <v>43028</v>
      </c>
      <c r="N654" t="s">
        <v>1883</v>
      </c>
      <c r="O654" t="s">
        <v>1883</v>
      </c>
      <c r="P654" t="s">
        <v>2940</v>
      </c>
      <c r="Q654">
        <v>0</v>
      </c>
      <c r="R654">
        <v>0</v>
      </c>
      <c r="S654" t="s">
        <v>1883</v>
      </c>
      <c r="T654" t="s">
        <v>1883</v>
      </c>
      <c r="U654">
        <v>0</v>
      </c>
      <c r="V654" t="s">
        <v>1883</v>
      </c>
      <c r="W654">
        <v>0</v>
      </c>
      <c r="X654">
        <v>0</v>
      </c>
      <c r="Y654">
        <v>0</v>
      </c>
      <c r="Z654" t="s">
        <v>1881</v>
      </c>
      <c r="AA654" t="s">
        <v>1881</v>
      </c>
      <c r="AB654" t="s">
        <v>1881</v>
      </c>
      <c r="AC654">
        <v>0</v>
      </c>
      <c r="AD654">
        <v>0</v>
      </c>
      <c r="AE654">
        <v>0</v>
      </c>
      <c r="AF654">
        <v>0</v>
      </c>
      <c r="AG654" t="s">
        <v>1881</v>
      </c>
      <c r="AH654" s="181" t="s">
        <v>1883</v>
      </c>
      <c r="AI654" s="182">
        <v>244</v>
      </c>
      <c r="AJ654" s="181" t="s">
        <v>2720</v>
      </c>
      <c r="AK654" s="181" t="s">
        <v>1883</v>
      </c>
      <c r="AL654" s="181" t="s">
        <v>1883</v>
      </c>
      <c r="AO654" s="181"/>
      <c r="AQ654">
        <v>10</v>
      </c>
      <c r="AR654" s="182">
        <v>40</v>
      </c>
      <c r="AS654" s="183" t="s">
        <v>1882</v>
      </c>
      <c r="AT654">
        <v>0</v>
      </c>
      <c r="AU654">
        <v>115</v>
      </c>
      <c r="AV654" s="182">
        <v>0</v>
      </c>
      <c r="AW654" s="184">
        <v>0</v>
      </c>
      <c r="AX654" s="183" t="s">
        <v>1881</v>
      </c>
      <c r="AY654" s="184">
        <v>0</v>
      </c>
      <c r="AZ654">
        <v>0</v>
      </c>
      <c r="BA654">
        <v>0</v>
      </c>
      <c r="BB654">
        <v>0</v>
      </c>
      <c r="BC654" s="182">
        <v>0</v>
      </c>
      <c r="BD654" t="s">
        <v>1883</v>
      </c>
      <c r="BE654" t="s">
        <v>1883</v>
      </c>
      <c r="BF654" t="s">
        <v>1883</v>
      </c>
      <c r="BG654" s="181" t="s">
        <v>1883</v>
      </c>
      <c r="BH654">
        <v>0</v>
      </c>
      <c r="BI654" s="184">
        <v>0</v>
      </c>
      <c r="BJ654" s="182">
        <v>0</v>
      </c>
      <c r="BK654" s="181" t="s">
        <v>1883</v>
      </c>
      <c r="BL654">
        <v>0</v>
      </c>
      <c r="BM654">
        <v>0</v>
      </c>
      <c r="BN654">
        <v>0</v>
      </c>
    </row>
    <row r="655" spans="1:66" x14ac:dyDescent="0.25">
      <c r="A655">
        <v>6452</v>
      </c>
      <c r="B655" t="s">
        <v>2941</v>
      </c>
      <c r="C655">
        <v>12</v>
      </c>
      <c r="D655">
        <v>0</v>
      </c>
      <c r="E655">
        <v>0</v>
      </c>
      <c r="F655" t="s">
        <v>1881</v>
      </c>
      <c r="G655" t="s">
        <v>1882</v>
      </c>
      <c r="H655" t="s">
        <v>1881</v>
      </c>
      <c r="I655" t="s">
        <v>1881</v>
      </c>
      <c r="J655" t="s">
        <v>1881</v>
      </c>
      <c r="K655" t="s">
        <v>1881</v>
      </c>
      <c r="L655" t="s">
        <v>1881</v>
      </c>
      <c r="M655" s="180">
        <v>43028</v>
      </c>
      <c r="N655" t="s">
        <v>1883</v>
      </c>
      <c r="O655" t="s">
        <v>1883</v>
      </c>
      <c r="P655" t="s">
        <v>2942</v>
      </c>
      <c r="Q655">
        <v>0</v>
      </c>
      <c r="R655">
        <v>0</v>
      </c>
      <c r="S655" t="s">
        <v>1883</v>
      </c>
      <c r="T655" t="s">
        <v>1883</v>
      </c>
      <c r="U655">
        <v>0</v>
      </c>
      <c r="V655" t="s">
        <v>1883</v>
      </c>
      <c r="W655">
        <v>0</v>
      </c>
      <c r="X655">
        <v>0</v>
      </c>
      <c r="Y655">
        <v>0</v>
      </c>
      <c r="Z655" t="s">
        <v>1881</v>
      </c>
      <c r="AA655" t="s">
        <v>1881</v>
      </c>
      <c r="AB655" t="s">
        <v>1881</v>
      </c>
      <c r="AC655">
        <v>0</v>
      </c>
      <c r="AD655">
        <v>0</v>
      </c>
      <c r="AE655">
        <v>0</v>
      </c>
      <c r="AF655">
        <v>0</v>
      </c>
      <c r="AG655" t="s">
        <v>1881</v>
      </c>
      <c r="AH655" s="181" t="s">
        <v>1883</v>
      </c>
      <c r="AI655" s="182">
        <v>46</v>
      </c>
      <c r="AJ655" s="181" t="s">
        <v>1932</v>
      </c>
      <c r="AK655" s="181" t="s">
        <v>1883</v>
      </c>
      <c r="AL655" s="181" t="s">
        <v>1883</v>
      </c>
      <c r="AO655" s="181"/>
      <c r="AQ655">
        <v>10</v>
      </c>
      <c r="AR655" s="182">
        <v>40</v>
      </c>
      <c r="AS655" s="183" t="s">
        <v>1882</v>
      </c>
      <c r="AT655">
        <v>0</v>
      </c>
      <c r="AU655">
        <v>126</v>
      </c>
      <c r="AV655" s="182">
        <v>9</v>
      </c>
      <c r="AW655" s="184">
        <v>0</v>
      </c>
      <c r="AX655" s="183" t="s">
        <v>1881</v>
      </c>
      <c r="AY655" s="184">
        <v>0</v>
      </c>
      <c r="AZ655">
        <v>0</v>
      </c>
      <c r="BA655">
        <v>0</v>
      </c>
      <c r="BB655">
        <v>0</v>
      </c>
      <c r="BC655" s="182">
        <v>0</v>
      </c>
      <c r="BD655" t="s">
        <v>1883</v>
      </c>
      <c r="BE655" t="s">
        <v>1883</v>
      </c>
      <c r="BF655" t="s">
        <v>1883</v>
      </c>
      <c r="BG655" s="181" t="s">
        <v>1883</v>
      </c>
      <c r="BH655">
        <v>3.84</v>
      </c>
      <c r="BI655" s="184">
        <v>0</v>
      </c>
      <c r="BJ655" s="182">
        <v>0</v>
      </c>
      <c r="BK655" s="181" t="s">
        <v>1883</v>
      </c>
      <c r="BL655">
        <v>0</v>
      </c>
      <c r="BM655">
        <v>0</v>
      </c>
      <c r="BN655">
        <v>0</v>
      </c>
    </row>
    <row r="656" spans="1:66" x14ac:dyDescent="0.25">
      <c r="A656">
        <v>6460</v>
      </c>
      <c r="B656" t="s">
        <v>2943</v>
      </c>
      <c r="C656">
        <v>12</v>
      </c>
      <c r="D656">
        <v>0</v>
      </c>
      <c r="E656">
        <v>0</v>
      </c>
      <c r="F656" t="s">
        <v>1881</v>
      </c>
      <c r="G656" t="s">
        <v>1882</v>
      </c>
      <c r="H656" t="s">
        <v>1881</v>
      </c>
      <c r="I656" t="s">
        <v>1881</v>
      </c>
      <c r="J656" t="s">
        <v>1881</v>
      </c>
      <c r="K656" t="s">
        <v>1881</v>
      </c>
      <c r="L656" t="s">
        <v>1881</v>
      </c>
      <c r="M656" s="180">
        <v>43038</v>
      </c>
      <c r="N656" t="s">
        <v>1883</v>
      </c>
      <c r="O656" t="s">
        <v>1883</v>
      </c>
      <c r="P656" t="s">
        <v>1883</v>
      </c>
      <c r="Q656">
        <v>0</v>
      </c>
      <c r="R656">
        <v>0</v>
      </c>
      <c r="S656" t="s">
        <v>1883</v>
      </c>
      <c r="T656" t="s">
        <v>1883</v>
      </c>
      <c r="U656">
        <v>0</v>
      </c>
      <c r="V656" t="s">
        <v>1883</v>
      </c>
      <c r="W656">
        <v>0</v>
      </c>
      <c r="X656">
        <v>0</v>
      </c>
      <c r="Y656">
        <v>0</v>
      </c>
      <c r="Z656" t="s">
        <v>1881</v>
      </c>
      <c r="AA656" t="s">
        <v>1881</v>
      </c>
      <c r="AB656" t="s">
        <v>1881</v>
      </c>
      <c r="AC656">
        <v>0</v>
      </c>
      <c r="AD656">
        <v>0</v>
      </c>
      <c r="AE656">
        <v>0</v>
      </c>
      <c r="AF656">
        <v>0</v>
      </c>
      <c r="AG656" t="s">
        <v>1881</v>
      </c>
      <c r="AH656" s="181" t="s">
        <v>1883</v>
      </c>
      <c r="AI656" s="182">
        <v>213</v>
      </c>
      <c r="AJ656" s="181" t="s">
        <v>2046</v>
      </c>
      <c r="AK656" s="181" t="s">
        <v>1883</v>
      </c>
      <c r="AL656" s="181" t="s">
        <v>1883</v>
      </c>
      <c r="AO656" s="181"/>
      <c r="AQ656">
        <v>10</v>
      </c>
      <c r="AR656" s="182">
        <v>40</v>
      </c>
      <c r="AS656" s="183" t="s">
        <v>1882</v>
      </c>
      <c r="AT656">
        <v>0</v>
      </c>
      <c r="AU656">
        <v>0</v>
      </c>
      <c r="AV656" s="182">
        <v>0</v>
      </c>
      <c r="AW656" s="184">
        <v>0</v>
      </c>
      <c r="AX656" s="183" t="s">
        <v>1881</v>
      </c>
      <c r="AY656" s="184">
        <v>0</v>
      </c>
      <c r="AZ656">
        <v>0</v>
      </c>
      <c r="BA656">
        <v>0</v>
      </c>
      <c r="BB656">
        <v>0</v>
      </c>
      <c r="BC656" s="182">
        <v>0</v>
      </c>
      <c r="BD656" t="s">
        <v>1883</v>
      </c>
      <c r="BE656" t="s">
        <v>1883</v>
      </c>
      <c r="BF656" t="s">
        <v>1883</v>
      </c>
      <c r="BG656" s="181" t="s">
        <v>1883</v>
      </c>
      <c r="BH656">
        <v>0</v>
      </c>
      <c r="BI656" s="184">
        <v>0</v>
      </c>
      <c r="BJ656" s="182">
        <v>0</v>
      </c>
      <c r="BK656" s="181" t="s">
        <v>1883</v>
      </c>
      <c r="BL656">
        <v>0</v>
      </c>
      <c r="BM656">
        <v>0</v>
      </c>
      <c r="BN656">
        <v>0</v>
      </c>
    </row>
    <row r="657" spans="1:66" x14ac:dyDescent="0.25">
      <c r="A657">
        <v>6464</v>
      </c>
      <c r="B657" t="s">
        <v>707</v>
      </c>
      <c r="C657">
        <v>8</v>
      </c>
      <c r="D657">
        <v>0</v>
      </c>
      <c r="E657">
        <v>0</v>
      </c>
      <c r="F657" t="s">
        <v>1881</v>
      </c>
      <c r="G657" t="s">
        <v>1882</v>
      </c>
      <c r="H657" t="s">
        <v>1881</v>
      </c>
      <c r="I657" t="s">
        <v>1881</v>
      </c>
      <c r="J657" t="s">
        <v>1881</v>
      </c>
      <c r="K657" t="s">
        <v>1881</v>
      </c>
      <c r="L657" t="s">
        <v>1881</v>
      </c>
      <c r="M657" s="180">
        <v>43045</v>
      </c>
      <c r="N657" t="s">
        <v>1883</v>
      </c>
      <c r="O657" t="s">
        <v>1883</v>
      </c>
      <c r="P657" t="s">
        <v>2944</v>
      </c>
      <c r="Q657">
        <v>0</v>
      </c>
      <c r="R657">
        <v>0</v>
      </c>
      <c r="S657" t="s">
        <v>1883</v>
      </c>
      <c r="T657" t="s">
        <v>1883</v>
      </c>
      <c r="U657">
        <v>0</v>
      </c>
      <c r="V657" t="s">
        <v>1883</v>
      </c>
      <c r="W657">
        <v>0</v>
      </c>
      <c r="X657">
        <v>0</v>
      </c>
      <c r="Y657">
        <v>0</v>
      </c>
      <c r="Z657" t="s">
        <v>1881</v>
      </c>
      <c r="AA657" t="s">
        <v>1881</v>
      </c>
      <c r="AB657" t="s">
        <v>1881</v>
      </c>
      <c r="AC657">
        <v>0</v>
      </c>
      <c r="AD657">
        <v>0</v>
      </c>
      <c r="AE657">
        <v>0</v>
      </c>
      <c r="AF657">
        <v>0</v>
      </c>
      <c r="AG657" t="s">
        <v>1881</v>
      </c>
      <c r="AH657" s="181" t="s">
        <v>1883</v>
      </c>
      <c r="AI657" s="182">
        <v>215</v>
      </c>
      <c r="AJ657" s="181" t="s">
        <v>1934</v>
      </c>
      <c r="AK657" s="181" t="s">
        <v>1883</v>
      </c>
      <c r="AL657" s="181" t="s">
        <v>1883</v>
      </c>
      <c r="AO657" s="181"/>
      <c r="AQ657">
        <v>10</v>
      </c>
      <c r="AR657" s="182">
        <v>40</v>
      </c>
      <c r="AS657" s="183" t="s">
        <v>1882</v>
      </c>
      <c r="AT657">
        <v>0</v>
      </c>
      <c r="AU657">
        <v>128</v>
      </c>
      <c r="AV657" s="182">
        <v>0</v>
      </c>
      <c r="AW657" s="184">
        <v>0</v>
      </c>
      <c r="AX657" s="183" t="s">
        <v>1881</v>
      </c>
      <c r="AY657" s="184">
        <v>0</v>
      </c>
      <c r="AZ657">
        <v>0</v>
      </c>
      <c r="BA657">
        <v>0</v>
      </c>
      <c r="BB657">
        <v>0</v>
      </c>
      <c r="BC657" s="182">
        <v>0</v>
      </c>
      <c r="BD657" t="s">
        <v>1883</v>
      </c>
      <c r="BE657" t="s">
        <v>1883</v>
      </c>
      <c r="BF657" t="s">
        <v>1883</v>
      </c>
      <c r="BG657" s="181" t="s">
        <v>1883</v>
      </c>
      <c r="BH657">
        <v>0</v>
      </c>
      <c r="BI657" s="184">
        <v>0</v>
      </c>
      <c r="BJ657" s="182">
        <v>0</v>
      </c>
      <c r="BK657" s="181" t="s">
        <v>1883</v>
      </c>
      <c r="BL657">
        <v>0</v>
      </c>
      <c r="BM657">
        <v>0</v>
      </c>
      <c r="BN657">
        <v>0</v>
      </c>
    </row>
    <row r="658" spans="1:66" x14ac:dyDescent="0.25">
      <c r="A658">
        <v>6466</v>
      </c>
      <c r="B658" t="s">
        <v>709</v>
      </c>
      <c r="C658">
        <v>6</v>
      </c>
      <c r="D658">
        <v>0</v>
      </c>
      <c r="E658">
        <v>0</v>
      </c>
      <c r="F658" t="s">
        <v>1881</v>
      </c>
      <c r="G658" t="s">
        <v>1882</v>
      </c>
      <c r="H658" t="s">
        <v>1881</v>
      </c>
      <c r="I658" t="s">
        <v>1881</v>
      </c>
      <c r="J658" t="s">
        <v>1881</v>
      </c>
      <c r="K658" t="s">
        <v>1881</v>
      </c>
      <c r="L658" t="s">
        <v>1881</v>
      </c>
      <c r="M658" s="180">
        <v>43045</v>
      </c>
      <c r="N658" t="s">
        <v>1883</v>
      </c>
      <c r="O658" t="s">
        <v>1883</v>
      </c>
      <c r="P658" t="s">
        <v>2945</v>
      </c>
      <c r="Q658">
        <v>0</v>
      </c>
      <c r="R658">
        <v>0</v>
      </c>
      <c r="S658" t="s">
        <v>1883</v>
      </c>
      <c r="T658" t="s">
        <v>1883</v>
      </c>
      <c r="U658">
        <v>0</v>
      </c>
      <c r="V658" t="s">
        <v>1883</v>
      </c>
      <c r="W658">
        <v>0</v>
      </c>
      <c r="X658">
        <v>0</v>
      </c>
      <c r="Y658">
        <v>0</v>
      </c>
      <c r="Z658" t="s">
        <v>1881</v>
      </c>
      <c r="AA658" t="s">
        <v>1881</v>
      </c>
      <c r="AB658" t="s">
        <v>1881</v>
      </c>
      <c r="AC658">
        <v>0</v>
      </c>
      <c r="AD658">
        <v>0</v>
      </c>
      <c r="AE658">
        <v>0</v>
      </c>
      <c r="AF658">
        <v>0</v>
      </c>
      <c r="AG658" t="s">
        <v>1881</v>
      </c>
      <c r="AH658" s="181" t="s">
        <v>1883</v>
      </c>
      <c r="AI658" s="182">
        <v>215</v>
      </c>
      <c r="AJ658" s="181" t="s">
        <v>1934</v>
      </c>
      <c r="AK658" s="181" t="s">
        <v>1883</v>
      </c>
      <c r="AL658" s="181" t="s">
        <v>1883</v>
      </c>
      <c r="AO658" s="181"/>
      <c r="AQ658">
        <v>10</v>
      </c>
      <c r="AR658" s="182">
        <v>40</v>
      </c>
      <c r="AS658" s="183" t="s">
        <v>1882</v>
      </c>
      <c r="AT658">
        <v>0</v>
      </c>
      <c r="AU658">
        <v>153</v>
      </c>
      <c r="AV658" s="182">
        <v>0</v>
      </c>
      <c r="AW658" s="184">
        <v>0</v>
      </c>
      <c r="AX658" s="183" t="s">
        <v>1881</v>
      </c>
      <c r="AY658" s="184">
        <v>0</v>
      </c>
      <c r="AZ658">
        <v>0</v>
      </c>
      <c r="BA658">
        <v>0</v>
      </c>
      <c r="BB658">
        <v>0</v>
      </c>
      <c r="BC658" s="182">
        <v>0</v>
      </c>
      <c r="BD658" t="s">
        <v>1883</v>
      </c>
      <c r="BE658" t="s">
        <v>1883</v>
      </c>
      <c r="BF658" t="s">
        <v>1883</v>
      </c>
      <c r="BG658" s="181" t="s">
        <v>1883</v>
      </c>
      <c r="BH658">
        <v>0</v>
      </c>
      <c r="BI658" s="184">
        <v>0</v>
      </c>
      <c r="BJ658" s="182">
        <v>0</v>
      </c>
      <c r="BK658" s="181" t="s">
        <v>1883</v>
      </c>
      <c r="BL658">
        <v>0</v>
      </c>
      <c r="BM658">
        <v>0</v>
      </c>
      <c r="BN658">
        <v>0</v>
      </c>
    </row>
    <row r="659" spans="1:66" x14ac:dyDescent="0.25">
      <c r="A659">
        <v>6467</v>
      </c>
      <c r="B659" t="s">
        <v>2946</v>
      </c>
      <c r="C659">
        <v>1</v>
      </c>
      <c r="D659">
        <v>0</v>
      </c>
      <c r="E659">
        <v>0</v>
      </c>
      <c r="F659" t="s">
        <v>1881</v>
      </c>
      <c r="G659" t="s">
        <v>1882</v>
      </c>
      <c r="H659" t="s">
        <v>1881</v>
      </c>
      <c r="I659" t="s">
        <v>1881</v>
      </c>
      <c r="J659" t="s">
        <v>1881</v>
      </c>
      <c r="K659" t="s">
        <v>1881</v>
      </c>
      <c r="L659" t="s">
        <v>1881</v>
      </c>
      <c r="M659" s="180">
        <v>43046</v>
      </c>
      <c r="N659" t="s">
        <v>1883</v>
      </c>
      <c r="O659" t="s">
        <v>1883</v>
      </c>
      <c r="P659" t="s">
        <v>1883</v>
      </c>
      <c r="Q659">
        <v>0</v>
      </c>
      <c r="R659">
        <v>0</v>
      </c>
      <c r="S659" t="s">
        <v>1883</v>
      </c>
      <c r="T659" t="s">
        <v>1883</v>
      </c>
      <c r="U659">
        <v>0</v>
      </c>
      <c r="V659" t="s">
        <v>1883</v>
      </c>
      <c r="W659">
        <v>0</v>
      </c>
      <c r="X659">
        <v>0</v>
      </c>
      <c r="Y659">
        <v>0</v>
      </c>
      <c r="Z659" t="s">
        <v>1881</v>
      </c>
      <c r="AA659" t="s">
        <v>1881</v>
      </c>
      <c r="AB659" t="s">
        <v>1881</v>
      </c>
      <c r="AC659">
        <v>0</v>
      </c>
      <c r="AD659">
        <v>0</v>
      </c>
      <c r="AE659">
        <v>0</v>
      </c>
      <c r="AF659">
        <v>0</v>
      </c>
      <c r="AG659" t="s">
        <v>1882</v>
      </c>
      <c r="AH659" s="181" t="s">
        <v>1883</v>
      </c>
      <c r="AI659" s="182">
        <v>16</v>
      </c>
      <c r="AJ659" s="181" t="s">
        <v>2169</v>
      </c>
      <c r="AK659" s="181" t="s">
        <v>1883</v>
      </c>
      <c r="AL659" s="181" t="s">
        <v>1883</v>
      </c>
      <c r="AO659" s="181"/>
      <c r="AQ659">
        <v>10</v>
      </c>
      <c r="AR659" s="182">
        <v>40</v>
      </c>
      <c r="AS659" s="183" t="s">
        <v>1882</v>
      </c>
      <c r="AT659">
        <v>0</v>
      </c>
      <c r="AU659">
        <v>0</v>
      </c>
      <c r="AV659" s="182">
        <v>0</v>
      </c>
      <c r="AW659" s="184">
        <v>0</v>
      </c>
      <c r="AX659" s="183" t="s">
        <v>1881</v>
      </c>
      <c r="AY659" s="184">
        <v>0</v>
      </c>
      <c r="AZ659">
        <v>0</v>
      </c>
      <c r="BA659">
        <v>0</v>
      </c>
      <c r="BB659">
        <v>0</v>
      </c>
      <c r="BC659" s="182">
        <v>0</v>
      </c>
      <c r="BD659" t="s">
        <v>1883</v>
      </c>
      <c r="BE659" t="s">
        <v>1883</v>
      </c>
      <c r="BF659" t="s">
        <v>1883</v>
      </c>
      <c r="BG659" s="181" t="s">
        <v>1883</v>
      </c>
      <c r="BH659">
        <v>0</v>
      </c>
      <c r="BI659" s="184">
        <v>0</v>
      </c>
      <c r="BJ659" s="182">
        <v>0</v>
      </c>
      <c r="BK659" s="181" t="s">
        <v>1883</v>
      </c>
      <c r="BL659">
        <v>0</v>
      </c>
      <c r="BM659">
        <v>0</v>
      </c>
      <c r="BN659">
        <v>0</v>
      </c>
    </row>
    <row r="660" spans="1:66" x14ac:dyDescent="0.25">
      <c r="A660">
        <v>6469</v>
      </c>
      <c r="B660" t="s">
        <v>711</v>
      </c>
      <c r="C660">
        <v>8</v>
      </c>
      <c r="D660">
        <v>0</v>
      </c>
      <c r="E660">
        <v>0</v>
      </c>
      <c r="F660" t="s">
        <v>1881</v>
      </c>
      <c r="G660" t="s">
        <v>1882</v>
      </c>
      <c r="H660" t="s">
        <v>1881</v>
      </c>
      <c r="I660" t="s">
        <v>1881</v>
      </c>
      <c r="J660" t="s">
        <v>1881</v>
      </c>
      <c r="K660" t="s">
        <v>1881</v>
      </c>
      <c r="L660" t="s">
        <v>1881</v>
      </c>
      <c r="M660" s="180">
        <v>43046</v>
      </c>
      <c r="N660" t="s">
        <v>1883</v>
      </c>
      <c r="O660" t="s">
        <v>1883</v>
      </c>
      <c r="P660" t="s">
        <v>2947</v>
      </c>
      <c r="Q660">
        <v>0</v>
      </c>
      <c r="R660">
        <v>0</v>
      </c>
      <c r="S660" t="s">
        <v>1883</v>
      </c>
      <c r="T660" t="s">
        <v>1883</v>
      </c>
      <c r="U660">
        <v>0</v>
      </c>
      <c r="V660" t="s">
        <v>1883</v>
      </c>
      <c r="W660">
        <v>0</v>
      </c>
      <c r="X660">
        <v>0</v>
      </c>
      <c r="Y660">
        <v>0</v>
      </c>
      <c r="Z660" t="s">
        <v>1881</v>
      </c>
      <c r="AA660" t="s">
        <v>1881</v>
      </c>
      <c r="AB660" t="s">
        <v>1881</v>
      </c>
      <c r="AC660">
        <v>0</v>
      </c>
      <c r="AD660">
        <v>0</v>
      </c>
      <c r="AE660">
        <v>0</v>
      </c>
      <c r="AF660">
        <v>0</v>
      </c>
      <c r="AG660" t="s">
        <v>1881</v>
      </c>
      <c r="AH660" s="181" t="s">
        <v>1883</v>
      </c>
      <c r="AI660" s="182">
        <v>215</v>
      </c>
      <c r="AJ660" s="181" t="s">
        <v>1934</v>
      </c>
      <c r="AK660" s="181" t="s">
        <v>1883</v>
      </c>
      <c r="AL660" s="181" t="s">
        <v>1883</v>
      </c>
      <c r="AO660" s="181"/>
      <c r="AQ660">
        <v>10</v>
      </c>
      <c r="AR660" s="182">
        <v>40</v>
      </c>
      <c r="AS660" s="183" t="s">
        <v>1882</v>
      </c>
      <c r="AT660">
        <v>0</v>
      </c>
      <c r="AU660">
        <v>128</v>
      </c>
      <c r="AV660" s="182">
        <v>0</v>
      </c>
      <c r="AW660" s="184">
        <v>0</v>
      </c>
      <c r="AX660" s="183" t="s">
        <v>1881</v>
      </c>
      <c r="AY660" s="184">
        <v>0</v>
      </c>
      <c r="AZ660">
        <v>0</v>
      </c>
      <c r="BA660">
        <v>0</v>
      </c>
      <c r="BB660">
        <v>0</v>
      </c>
      <c r="BC660" s="182">
        <v>0</v>
      </c>
      <c r="BD660" t="s">
        <v>1883</v>
      </c>
      <c r="BE660" t="s">
        <v>1883</v>
      </c>
      <c r="BF660" t="s">
        <v>1883</v>
      </c>
      <c r="BG660" s="181" t="s">
        <v>1883</v>
      </c>
      <c r="BH660">
        <v>5.18</v>
      </c>
      <c r="BI660" s="184">
        <v>0</v>
      </c>
      <c r="BJ660" s="182">
        <v>0</v>
      </c>
      <c r="BK660" s="181" t="s">
        <v>1883</v>
      </c>
      <c r="BL660">
        <v>0</v>
      </c>
      <c r="BM660">
        <v>0</v>
      </c>
      <c r="BN660">
        <v>0</v>
      </c>
    </row>
    <row r="661" spans="1:66" x14ac:dyDescent="0.25">
      <c r="A661">
        <v>6470</v>
      </c>
      <c r="B661" t="s">
        <v>2948</v>
      </c>
      <c r="C661">
        <v>6</v>
      </c>
      <c r="D661">
        <v>0</v>
      </c>
      <c r="E661">
        <v>0</v>
      </c>
      <c r="F661" t="s">
        <v>1881</v>
      </c>
      <c r="G661" t="s">
        <v>1882</v>
      </c>
      <c r="H661" t="s">
        <v>1881</v>
      </c>
      <c r="I661" t="s">
        <v>1881</v>
      </c>
      <c r="J661" t="s">
        <v>1881</v>
      </c>
      <c r="K661" t="s">
        <v>1881</v>
      </c>
      <c r="L661" t="s">
        <v>1881</v>
      </c>
      <c r="M661" s="180">
        <v>43046</v>
      </c>
      <c r="N661" t="s">
        <v>1883</v>
      </c>
      <c r="O661" t="s">
        <v>1883</v>
      </c>
      <c r="P661" t="s">
        <v>2949</v>
      </c>
      <c r="Q661">
        <v>0</v>
      </c>
      <c r="R661">
        <v>0</v>
      </c>
      <c r="S661" t="s">
        <v>1883</v>
      </c>
      <c r="T661" t="s">
        <v>1883</v>
      </c>
      <c r="U661">
        <v>0</v>
      </c>
      <c r="V661" t="s">
        <v>1883</v>
      </c>
      <c r="W661">
        <v>0</v>
      </c>
      <c r="X661">
        <v>0</v>
      </c>
      <c r="Y661">
        <v>0</v>
      </c>
      <c r="Z661" t="s">
        <v>1881</v>
      </c>
      <c r="AA661" t="s">
        <v>1881</v>
      </c>
      <c r="AB661" t="s">
        <v>1881</v>
      </c>
      <c r="AC661">
        <v>0</v>
      </c>
      <c r="AD661">
        <v>0</v>
      </c>
      <c r="AE661">
        <v>0</v>
      </c>
      <c r="AF661">
        <v>0</v>
      </c>
      <c r="AG661" t="s">
        <v>1881</v>
      </c>
      <c r="AH661" s="181" t="s">
        <v>1883</v>
      </c>
      <c r="AI661" s="182">
        <v>215</v>
      </c>
      <c r="AJ661" s="181" t="s">
        <v>1934</v>
      </c>
      <c r="AK661" s="181" t="s">
        <v>1883</v>
      </c>
      <c r="AL661" s="181" t="s">
        <v>1883</v>
      </c>
      <c r="AO661" s="181"/>
      <c r="AQ661">
        <v>10</v>
      </c>
      <c r="AR661" s="182">
        <v>40</v>
      </c>
      <c r="AS661" s="183" t="s">
        <v>1882</v>
      </c>
      <c r="AT661">
        <v>0</v>
      </c>
      <c r="AU661">
        <v>0</v>
      </c>
      <c r="AV661" s="182">
        <v>0</v>
      </c>
      <c r="AW661" s="184">
        <v>0</v>
      </c>
      <c r="AX661" s="183" t="s">
        <v>1881</v>
      </c>
      <c r="AY661" s="184">
        <v>0</v>
      </c>
      <c r="AZ661">
        <v>0</v>
      </c>
      <c r="BA661">
        <v>0</v>
      </c>
      <c r="BB661">
        <v>0</v>
      </c>
      <c r="BC661" s="182">
        <v>0</v>
      </c>
      <c r="BD661" t="s">
        <v>1883</v>
      </c>
      <c r="BE661" t="s">
        <v>1883</v>
      </c>
      <c r="BF661" t="s">
        <v>1883</v>
      </c>
      <c r="BG661" s="181" t="s">
        <v>1883</v>
      </c>
      <c r="BH661">
        <v>0</v>
      </c>
      <c r="BI661" s="184">
        <v>0</v>
      </c>
      <c r="BJ661" s="182">
        <v>0</v>
      </c>
      <c r="BK661" s="181" t="s">
        <v>1883</v>
      </c>
      <c r="BL661">
        <v>0</v>
      </c>
      <c r="BM661">
        <v>0</v>
      </c>
      <c r="BN661">
        <v>0</v>
      </c>
    </row>
    <row r="662" spans="1:66" x14ac:dyDescent="0.25">
      <c r="A662">
        <v>6472</v>
      </c>
      <c r="B662" t="s">
        <v>2950</v>
      </c>
      <c r="C662">
        <v>6</v>
      </c>
      <c r="D662">
        <v>0</v>
      </c>
      <c r="E662">
        <v>0</v>
      </c>
      <c r="F662" t="s">
        <v>1881</v>
      </c>
      <c r="G662" t="s">
        <v>1882</v>
      </c>
      <c r="H662" t="s">
        <v>1881</v>
      </c>
      <c r="I662" t="s">
        <v>1881</v>
      </c>
      <c r="J662" t="s">
        <v>1881</v>
      </c>
      <c r="K662" t="s">
        <v>1881</v>
      </c>
      <c r="L662" t="s">
        <v>1881</v>
      </c>
      <c r="M662" s="180">
        <v>43047</v>
      </c>
      <c r="N662" t="s">
        <v>1883</v>
      </c>
      <c r="O662" t="s">
        <v>1883</v>
      </c>
      <c r="P662" t="s">
        <v>2951</v>
      </c>
      <c r="Q662">
        <v>0</v>
      </c>
      <c r="R662">
        <v>0</v>
      </c>
      <c r="S662" t="s">
        <v>1883</v>
      </c>
      <c r="T662" t="s">
        <v>1883</v>
      </c>
      <c r="U662">
        <v>0</v>
      </c>
      <c r="V662" t="s">
        <v>1883</v>
      </c>
      <c r="W662">
        <v>0</v>
      </c>
      <c r="X662">
        <v>0</v>
      </c>
      <c r="Y662">
        <v>0</v>
      </c>
      <c r="Z662" t="s">
        <v>1881</v>
      </c>
      <c r="AA662" t="s">
        <v>1881</v>
      </c>
      <c r="AB662" t="s">
        <v>1881</v>
      </c>
      <c r="AC662">
        <v>0</v>
      </c>
      <c r="AD662">
        <v>0</v>
      </c>
      <c r="AE662">
        <v>0</v>
      </c>
      <c r="AF662">
        <v>0</v>
      </c>
      <c r="AG662" t="s">
        <v>1881</v>
      </c>
      <c r="AH662" s="181" t="s">
        <v>1883</v>
      </c>
      <c r="AI662" s="182">
        <v>250</v>
      </c>
      <c r="AJ662" s="181" t="s">
        <v>267</v>
      </c>
      <c r="AK662" s="181" t="s">
        <v>1883</v>
      </c>
      <c r="AL662" s="181" t="s">
        <v>1883</v>
      </c>
      <c r="AO662" s="181"/>
      <c r="AQ662">
        <v>10</v>
      </c>
      <c r="AR662" s="182">
        <v>40</v>
      </c>
      <c r="AS662" s="183" t="s">
        <v>1882</v>
      </c>
      <c r="AT662">
        <v>0</v>
      </c>
      <c r="AU662">
        <v>0</v>
      </c>
      <c r="AV662" s="182">
        <v>0</v>
      </c>
      <c r="AW662" s="184">
        <v>0</v>
      </c>
      <c r="AX662" s="183" t="s">
        <v>1881</v>
      </c>
      <c r="AY662" s="184">
        <v>0</v>
      </c>
      <c r="AZ662">
        <v>0</v>
      </c>
      <c r="BA662">
        <v>0</v>
      </c>
      <c r="BB662">
        <v>0</v>
      </c>
      <c r="BC662" s="182">
        <v>0</v>
      </c>
      <c r="BD662" t="s">
        <v>1883</v>
      </c>
      <c r="BE662" t="s">
        <v>1883</v>
      </c>
      <c r="BF662" t="s">
        <v>1883</v>
      </c>
      <c r="BG662" s="181" t="s">
        <v>1883</v>
      </c>
      <c r="BH662">
        <v>0</v>
      </c>
      <c r="BI662" s="184">
        <v>0</v>
      </c>
      <c r="BJ662" s="182">
        <v>0</v>
      </c>
      <c r="BK662" s="181" t="s">
        <v>1883</v>
      </c>
      <c r="BL662">
        <v>0</v>
      </c>
      <c r="BM662">
        <v>0</v>
      </c>
      <c r="BN662">
        <v>0</v>
      </c>
    </row>
    <row r="663" spans="1:66" x14ac:dyDescent="0.25">
      <c r="A663">
        <v>6474</v>
      </c>
      <c r="B663" t="s">
        <v>2952</v>
      </c>
      <c r="C663">
        <v>1</v>
      </c>
      <c r="D663">
        <v>0</v>
      </c>
      <c r="E663">
        <v>0</v>
      </c>
      <c r="F663" t="s">
        <v>1881</v>
      </c>
      <c r="G663" t="s">
        <v>1881</v>
      </c>
      <c r="H663" t="s">
        <v>1881</v>
      </c>
      <c r="I663" t="s">
        <v>1881</v>
      </c>
      <c r="J663" t="s">
        <v>1882</v>
      </c>
      <c r="K663" t="s">
        <v>1881</v>
      </c>
      <c r="L663" t="s">
        <v>1881</v>
      </c>
      <c r="M663" s="180">
        <v>43049</v>
      </c>
      <c r="N663" t="s">
        <v>2004</v>
      </c>
      <c r="O663" t="s">
        <v>1883</v>
      </c>
      <c r="P663" t="s">
        <v>1883</v>
      </c>
      <c r="Q663">
        <v>0</v>
      </c>
      <c r="R663">
        <v>0</v>
      </c>
      <c r="S663" t="s">
        <v>1883</v>
      </c>
      <c r="T663" t="s">
        <v>1883</v>
      </c>
      <c r="U663">
        <v>0</v>
      </c>
      <c r="V663" t="s">
        <v>1883</v>
      </c>
      <c r="W663">
        <v>0</v>
      </c>
      <c r="X663">
        <v>0</v>
      </c>
      <c r="Y663">
        <v>0</v>
      </c>
      <c r="Z663" t="s">
        <v>1881</v>
      </c>
      <c r="AA663" t="s">
        <v>1881</v>
      </c>
      <c r="AB663" t="s">
        <v>1881</v>
      </c>
      <c r="AC663">
        <v>0</v>
      </c>
      <c r="AD663">
        <v>0</v>
      </c>
      <c r="AE663">
        <v>0</v>
      </c>
      <c r="AF663">
        <v>0</v>
      </c>
      <c r="AG663" t="s">
        <v>1881</v>
      </c>
      <c r="AH663" s="181" t="s">
        <v>1883</v>
      </c>
      <c r="AI663" s="182">
        <v>116</v>
      </c>
      <c r="AJ663" s="181" t="s">
        <v>1992</v>
      </c>
      <c r="AK663" s="181" t="s">
        <v>1883</v>
      </c>
      <c r="AL663" s="181" t="s">
        <v>1883</v>
      </c>
      <c r="AO663" s="181"/>
      <c r="AQ663">
        <v>10</v>
      </c>
      <c r="AR663" s="182">
        <v>40</v>
      </c>
      <c r="AS663" s="183" t="s">
        <v>1882</v>
      </c>
      <c r="AT663">
        <v>0</v>
      </c>
      <c r="AU663">
        <v>0</v>
      </c>
      <c r="AV663" s="182">
        <v>0</v>
      </c>
      <c r="AW663" s="184">
        <v>0</v>
      </c>
      <c r="AX663" s="183" t="s">
        <v>1881</v>
      </c>
      <c r="AY663" s="184">
        <v>0</v>
      </c>
      <c r="AZ663">
        <v>0</v>
      </c>
      <c r="BA663">
        <v>0</v>
      </c>
      <c r="BB663">
        <v>0</v>
      </c>
      <c r="BC663" s="182">
        <v>0</v>
      </c>
      <c r="BD663" t="s">
        <v>1883</v>
      </c>
      <c r="BE663" t="s">
        <v>1883</v>
      </c>
      <c r="BF663" t="s">
        <v>1883</v>
      </c>
      <c r="BG663" s="181" t="s">
        <v>1883</v>
      </c>
      <c r="BH663">
        <v>0</v>
      </c>
      <c r="BI663" s="184">
        <v>0</v>
      </c>
      <c r="BJ663" s="182">
        <v>0</v>
      </c>
      <c r="BK663" s="181" t="s">
        <v>1883</v>
      </c>
      <c r="BL663">
        <v>0</v>
      </c>
      <c r="BM663">
        <v>0</v>
      </c>
      <c r="BN663">
        <v>0</v>
      </c>
    </row>
    <row r="664" spans="1:66" x14ac:dyDescent="0.25">
      <c r="A664">
        <v>6478</v>
      </c>
      <c r="B664" t="s">
        <v>2953</v>
      </c>
      <c r="C664">
        <v>1</v>
      </c>
      <c r="D664">
        <v>0</v>
      </c>
      <c r="E664">
        <v>0</v>
      </c>
      <c r="F664" t="s">
        <v>1881</v>
      </c>
      <c r="G664" t="s">
        <v>1882</v>
      </c>
      <c r="H664" t="s">
        <v>1881</v>
      </c>
      <c r="I664" t="s">
        <v>1881</v>
      </c>
      <c r="J664" t="s">
        <v>1881</v>
      </c>
      <c r="K664" t="s">
        <v>1881</v>
      </c>
      <c r="L664" t="s">
        <v>1881</v>
      </c>
      <c r="M664" s="180">
        <v>43050</v>
      </c>
      <c r="N664" t="s">
        <v>1883</v>
      </c>
      <c r="O664" t="s">
        <v>1883</v>
      </c>
      <c r="P664" t="s">
        <v>1883</v>
      </c>
      <c r="Q664">
        <v>0</v>
      </c>
      <c r="R664">
        <v>0</v>
      </c>
      <c r="S664" t="s">
        <v>1883</v>
      </c>
      <c r="T664" t="s">
        <v>1883</v>
      </c>
      <c r="U664">
        <v>0</v>
      </c>
      <c r="V664" t="s">
        <v>1883</v>
      </c>
      <c r="W664">
        <v>0</v>
      </c>
      <c r="X664">
        <v>0</v>
      </c>
      <c r="Y664">
        <v>0</v>
      </c>
      <c r="Z664" t="s">
        <v>1881</v>
      </c>
      <c r="AA664" t="s">
        <v>1881</v>
      </c>
      <c r="AB664" t="s">
        <v>1881</v>
      </c>
      <c r="AC664">
        <v>0</v>
      </c>
      <c r="AD664">
        <v>0</v>
      </c>
      <c r="AE664">
        <v>0</v>
      </c>
      <c r="AF664">
        <v>0</v>
      </c>
      <c r="AG664" t="s">
        <v>1882</v>
      </c>
      <c r="AH664" s="181" t="s">
        <v>1883</v>
      </c>
      <c r="AI664" s="182">
        <v>27</v>
      </c>
      <c r="AJ664" s="181" t="s">
        <v>1886</v>
      </c>
      <c r="AK664" s="181" t="s">
        <v>1883</v>
      </c>
      <c r="AL664" s="181" t="s">
        <v>1883</v>
      </c>
      <c r="AO664" s="181"/>
      <c r="AQ664">
        <v>10</v>
      </c>
      <c r="AR664" s="182">
        <v>40</v>
      </c>
      <c r="AS664" s="183" t="s">
        <v>1882</v>
      </c>
      <c r="AT664">
        <v>0</v>
      </c>
      <c r="AU664">
        <v>0</v>
      </c>
      <c r="AV664" s="182">
        <v>0</v>
      </c>
      <c r="AW664" s="184">
        <v>0</v>
      </c>
      <c r="AX664" s="183" t="s">
        <v>1881</v>
      </c>
      <c r="AY664" s="184">
        <v>0</v>
      </c>
      <c r="AZ664">
        <v>0</v>
      </c>
      <c r="BA664">
        <v>0</v>
      </c>
      <c r="BB664">
        <v>0</v>
      </c>
      <c r="BC664" s="182">
        <v>0</v>
      </c>
      <c r="BD664" t="s">
        <v>1883</v>
      </c>
      <c r="BE664" t="s">
        <v>1883</v>
      </c>
      <c r="BF664" t="s">
        <v>1883</v>
      </c>
      <c r="BG664" s="181" t="s">
        <v>1883</v>
      </c>
      <c r="BH664">
        <v>0</v>
      </c>
      <c r="BI664" s="184">
        <v>0</v>
      </c>
      <c r="BJ664" s="182">
        <v>0</v>
      </c>
      <c r="BK664" s="181" t="s">
        <v>1883</v>
      </c>
      <c r="BL664">
        <v>0</v>
      </c>
      <c r="BM664">
        <v>0</v>
      </c>
      <c r="BN664">
        <v>0</v>
      </c>
    </row>
    <row r="665" spans="1:66" x14ac:dyDescent="0.25">
      <c r="A665">
        <v>6479</v>
      </c>
      <c r="B665" t="s">
        <v>2954</v>
      </c>
      <c r="C665">
        <v>1</v>
      </c>
      <c r="D665">
        <v>0</v>
      </c>
      <c r="E665">
        <v>0</v>
      </c>
      <c r="F665" t="s">
        <v>1881</v>
      </c>
      <c r="G665" t="s">
        <v>1882</v>
      </c>
      <c r="H665" t="s">
        <v>1881</v>
      </c>
      <c r="I665" t="s">
        <v>1881</v>
      </c>
      <c r="J665" t="s">
        <v>1881</v>
      </c>
      <c r="K665" t="s">
        <v>1881</v>
      </c>
      <c r="L665" t="s">
        <v>1881</v>
      </c>
      <c r="M665" s="180">
        <v>43050</v>
      </c>
      <c r="N665" t="s">
        <v>1883</v>
      </c>
      <c r="O665" t="s">
        <v>1883</v>
      </c>
      <c r="P665" t="s">
        <v>1883</v>
      </c>
      <c r="Q665">
        <v>0</v>
      </c>
      <c r="R665">
        <v>0</v>
      </c>
      <c r="S665" t="s">
        <v>1883</v>
      </c>
      <c r="T665" t="s">
        <v>1883</v>
      </c>
      <c r="U665">
        <v>0</v>
      </c>
      <c r="V665" t="s">
        <v>1883</v>
      </c>
      <c r="W665">
        <v>0</v>
      </c>
      <c r="X665">
        <v>0</v>
      </c>
      <c r="Y665">
        <v>0</v>
      </c>
      <c r="Z665" t="s">
        <v>1881</v>
      </c>
      <c r="AA665" t="s">
        <v>1881</v>
      </c>
      <c r="AB665" t="s">
        <v>1881</v>
      </c>
      <c r="AC665">
        <v>0</v>
      </c>
      <c r="AD665">
        <v>0</v>
      </c>
      <c r="AE665">
        <v>0</v>
      </c>
      <c r="AF665">
        <v>0</v>
      </c>
      <c r="AG665" t="s">
        <v>1882</v>
      </c>
      <c r="AH665" s="181" t="s">
        <v>1883</v>
      </c>
      <c r="AI665" s="182">
        <v>27</v>
      </c>
      <c r="AJ665" s="181" t="s">
        <v>1886</v>
      </c>
      <c r="AK665" s="181" t="s">
        <v>1883</v>
      </c>
      <c r="AL665" s="181" t="s">
        <v>1883</v>
      </c>
      <c r="AO665" s="181"/>
      <c r="AQ665">
        <v>10</v>
      </c>
      <c r="AR665" s="182">
        <v>40</v>
      </c>
      <c r="AS665" s="183" t="s">
        <v>1882</v>
      </c>
      <c r="AT665">
        <v>0</v>
      </c>
      <c r="AU665">
        <v>0</v>
      </c>
      <c r="AV665" s="182">
        <v>0</v>
      </c>
      <c r="AW665" s="184">
        <v>0</v>
      </c>
      <c r="AX665" s="183" t="s">
        <v>1881</v>
      </c>
      <c r="AY665" s="184">
        <v>0</v>
      </c>
      <c r="AZ665">
        <v>0</v>
      </c>
      <c r="BA665">
        <v>0</v>
      </c>
      <c r="BB665">
        <v>0</v>
      </c>
      <c r="BC665" s="182">
        <v>0</v>
      </c>
      <c r="BD665" t="s">
        <v>1883</v>
      </c>
      <c r="BE665" t="s">
        <v>1883</v>
      </c>
      <c r="BF665" t="s">
        <v>1883</v>
      </c>
      <c r="BG665" s="181" t="s">
        <v>1883</v>
      </c>
      <c r="BH665">
        <v>0</v>
      </c>
      <c r="BI665" s="184">
        <v>0</v>
      </c>
      <c r="BJ665" s="182">
        <v>0</v>
      </c>
      <c r="BK665" s="181" t="s">
        <v>1883</v>
      </c>
      <c r="BL665">
        <v>0</v>
      </c>
      <c r="BM665">
        <v>0</v>
      </c>
      <c r="BN665">
        <v>0</v>
      </c>
    </row>
    <row r="666" spans="1:66" x14ac:dyDescent="0.25">
      <c r="A666">
        <v>6480</v>
      </c>
      <c r="B666" t="s">
        <v>2955</v>
      </c>
      <c r="C666">
        <v>1</v>
      </c>
      <c r="D666">
        <v>0</v>
      </c>
      <c r="E666">
        <v>0</v>
      </c>
      <c r="F666" t="s">
        <v>1881</v>
      </c>
      <c r="G666" t="s">
        <v>1882</v>
      </c>
      <c r="H666" t="s">
        <v>1881</v>
      </c>
      <c r="I666" t="s">
        <v>1881</v>
      </c>
      <c r="J666" t="s">
        <v>1881</v>
      </c>
      <c r="K666" t="s">
        <v>1881</v>
      </c>
      <c r="L666" t="s">
        <v>1881</v>
      </c>
      <c r="M666" s="180">
        <v>43050</v>
      </c>
      <c r="N666" t="s">
        <v>1883</v>
      </c>
      <c r="O666" t="s">
        <v>1883</v>
      </c>
      <c r="P666" t="s">
        <v>1883</v>
      </c>
      <c r="Q666">
        <v>0</v>
      </c>
      <c r="R666">
        <v>0</v>
      </c>
      <c r="S666" t="s">
        <v>1883</v>
      </c>
      <c r="T666" t="s">
        <v>1883</v>
      </c>
      <c r="U666">
        <v>0</v>
      </c>
      <c r="V666" t="s">
        <v>1883</v>
      </c>
      <c r="W666">
        <v>0</v>
      </c>
      <c r="X666">
        <v>0</v>
      </c>
      <c r="Y666">
        <v>0</v>
      </c>
      <c r="Z666" t="s">
        <v>1881</v>
      </c>
      <c r="AA666" t="s">
        <v>1881</v>
      </c>
      <c r="AB666" t="s">
        <v>1881</v>
      </c>
      <c r="AC666">
        <v>0</v>
      </c>
      <c r="AD666">
        <v>0</v>
      </c>
      <c r="AE666">
        <v>0</v>
      </c>
      <c r="AF666">
        <v>0</v>
      </c>
      <c r="AG666" t="s">
        <v>1882</v>
      </c>
      <c r="AH666" s="181" t="s">
        <v>1883</v>
      </c>
      <c r="AI666" s="182">
        <v>27</v>
      </c>
      <c r="AJ666" s="181" t="s">
        <v>1886</v>
      </c>
      <c r="AK666" s="181" t="s">
        <v>1883</v>
      </c>
      <c r="AL666" s="181" t="s">
        <v>1883</v>
      </c>
      <c r="AO666" s="181"/>
      <c r="AQ666">
        <v>10</v>
      </c>
      <c r="AR666" s="182">
        <v>40</v>
      </c>
      <c r="AS666" s="183" t="s">
        <v>1882</v>
      </c>
      <c r="AT666">
        <v>0</v>
      </c>
      <c r="AU666">
        <v>0</v>
      </c>
      <c r="AV666" s="182">
        <v>0</v>
      </c>
      <c r="AW666" s="184">
        <v>0</v>
      </c>
      <c r="AX666" s="183" t="s">
        <v>1881</v>
      </c>
      <c r="AY666" s="184">
        <v>0</v>
      </c>
      <c r="AZ666">
        <v>0</v>
      </c>
      <c r="BA666">
        <v>0</v>
      </c>
      <c r="BB666">
        <v>0</v>
      </c>
      <c r="BC666" s="182">
        <v>0</v>
      </c>
      <c r="BD666" t="s">
        <v>1883</v>
      </c>
      <c r="BE666" t="s">
        <v>1883</v>
      </c>
      <c r="BF666" t="s">
        <v>1883</v>
      </c>
      <c r="BG666" s="181" t="s">
        <v>1883</v>
      </c>
      <c r="BH666">
        <v>0</v>
      </c>
      <c r="BI666" s="184">
        <v>0</v>
      </c>
      <c r="BJ666" s="182">
        <v>0</v>
      </c>
      <c r="BK666" s="181" t="s">
        <v>1883</v>
      </c>
      <c r="BL666">
        <v>0</v>
      </c>
      <c r="BM666">
        <v>0</v>
      </c>
      <c r="BN666">
        <v>0</v>
      </c>
    </row>
    <row r="667" spans="1:66" x14ac:dyDescent="0.25">
      <c r="A667">
        <v>6481</v>
      </c>
      <c r="B667" t="s">
        <v>2956</v>
      </c>
      <c r="C667">
        <v>1</v>
      </c>
      <c r="D667">
        <v>0</v>
      </c>
      <c r="E667">
        <v>0</v>
      </c>
      <c r="F667" t="s">
        <v>1881</v>
      </c>
      <c r="G667" t="s">
        <v>1882</v>
      </c>
      <c r="H667" t="s">
        <v>1881</v>
      </c>
      <c r="I667" t="s">
        <v>1881</v>
      </c>
      <c r="J667" t="s">
        <v>1881</v>
      </c>
      <c r="K667" t="s">
        <v>1881</v>
      </c>
      <c r="L667" t="s">
        <v>1881</v>
      </c>
      <c r="M667" s="180">
        <v>43050</v>
      </c>
      <c r="N667" t="s">
        <v>1883</v>
      </c>
      <c r="O667" t="s">
        <v>1883</v>
      </c>
      <c r="P667" t="s">
        <v>1883</v>
      </c>
      <c r="Q667">
        <v>0</v>
      </c>
      <c r="R667">
        <v>0</v>
      </c>
      <c r="S667" t="s">
        <v>1883</v>
      </c>
      <c r="T667" t="s">
        <v>1883</v>
      </c>
      <c r="U667">
        <v>0</v>
      </c>
      <c r="V667" t="s">
        <v>1883</v>
      </c>
      <c r="W667">
        <v>0</v>
      </c>
      <c r="X667">
        <v>0</v>
      </c>
      <c r="Y667">
        <v>0</v>
      </c>
      <c r="Z667" t="s">
        <v>1881</v>
      </c>
      <c r="AA667" t="s">
        <v>1881</v>
      </c>
      <c r="AB667" t="s">
        <v>1881</v>
      </c>
      <c r="AC667">
        <v>0</v>
      </c>
      <c r="AD667">
        <v>0</v>
      </c>
      <c r="AE667">
        <v>0</v>
      </c>
      <c r="AF667">
        <v>0</v>
      </c>
      <c r="AG667" t="s">
        <v>1881</v>
      </c>
      <c r="AH667" s="181" t="s">
        <v>1883</v>
      </c>
      <c r="AI667" s="182">
        <v>275</v>
      </c>
      <c r="AJ667" s="181" t="s">
        <v>2957</v>
      </c>
      <c r="AK667" s="181" t="s">
        <v>1883</v>
      </c>
      <c r="AL667" s="181" t="s">
        <v>1883</v>
      </c>
      <c r="AO667" s="181"/>
      <c r="AQ667">
        <v>10</v>
      </c>
      <c r="AR667" s="182">
        <v>40</v>
      </c>
      <c r="AS667" s="183" t="s">
        <v>1882</v>
      </c>
      <c r="AT667">
        <v>0</v>
      </c>
      <c r="AU667">
        <v>0</v>
      </c>
      <c r="AV667" s="182">
        <v>0</v>
      </c>
      <c r="AW667" s="184">
        <v>0</v>
      </c>
      <c r="AX667" s="183" t="s">
        <v>1881</v>
      </c>
      <c r="AY667" s="184">
        <v>0</v>
      </c>
      <c r="AZ667">
        <v>0</v>
      </c>
      <c r="BA667">
        <v>0</v>
      </c>
      <c r="BB667">
        <v>0</v>
      </c>
      <c r="BC667" s="182">
        <v>0</v>
      </c>
      <c r="BD667" t="s">
        <v>1883</v>
      </c>
      <c r="BE667" t="s">
        <v>1883</v>
      </c>
      <c r="BF667" t="s">
        <v>1883</v>
      </c>
      <c r="BG667" s="181" t="s">
        <v>1883</v>
      </c>
      <c r="BH667">
        <v>0</v>
      </c>
      <c r="BI667" s="184">
        <v>0</v>
      </c>
      <c r="BJ667" s="182">
        <v>0</v>
      </c>
      <c r="BK667" s="181" t="s">
        <v>1883</v>
      </c>
      <c r="BL667">
        <v>0</v>
      </c>
      <c r="BM667">
        <v>0</v>
      </c>
      <c r="BN667">
        <v>0</v>
      </c>
    </row>
    <row r="668" spans="1:66" x14ac:dyDescent="0.25">
      <c r="A668">
        <v>6482</v>
      </c>
      <c r="B668" t="s">
        <v>2958</v>
      </c>
      <c r="C668">
        <v>1</v>
      </c>
      <c r="D668">
        <v>0</v>
      </c>
      <c r="E668">
        <v>0</v>
      </c>
      <c r="F668" t="s">
        <v>1881</v>
      </c>
      <c r="G668" t="s">
        <v>1882</v>
      </c>
      <c r="H668" t="s">
        <v>1881</v>
      </c>
      <c r="I668" t="s">
        <v>1881</v>
      </c>
      <c r="J668" t="s">
        <v>1881</v>
      </c>
      <c r="K668" t="s">
        <v>1881</v>
      </c>
      <c r="L668" t="s">
        <v>1881</v>
      </c>
      <c r="M668" s="180">
        <v>43050</v>
      </c>
      <c r="N668" t="s">
        <v>1883</v>
      </c>
      <c r="O668" t="s">
        <v>1883</v>
      </c>
      <c r="P668" t="s">
        <v>1883</v>
      </c>
      <c r="Q668">
        <v>0</v>
      </c>
      <c r="R668">
        <v>0</v>
      </c>
      <c r="S668" t="s">
        <v>1883</v>
      </c>
      <c r="T668" t="s">
        <v>1883</v>
      </c>
      <c r="U668">
        <v>0</v>
      </c>
      <c r="V668" t="s">
        <v>1883</v>
      </c>
      <c r="W668">
        <v>0</v>
      </c>
      <c r="X668">
        <v>0</v>
      </c>
      <c r="Y668">
        <v>0</v>
      </c>
      <c r="Z668" t="s">
        <v>1881</v>
      </c>
      <c r="AA668" t="s">
        <v>1881</v>
      </c>
      <c r="AB668" t="s">
        <v>1881</v>
      </c>
      <c r="AC668">
        <v>0</v>
      </c>
      <c r="AD668">
        <v>0</v>
      </c>
      <c r="AE668">
        <v>0</v>
      </c>
      <c r="AF668">
        <v>0</v>
      </c>
      <c r="AG668" t="s">
        <v>1881</v>
      </c>
      <c r="AH668" s="181" t="s">
        <v>1883</v>
      </c>
      <c r="AI668" s="182">
        <v>275</v>
      </c>
      <c r="AJ668" s="181" t="s">
        <v>2957</v>
      </c>
      <c r="AK668" s="181" t="s">
        <v>1883</v>
      </c>
      <c r="AL668" s="181" t="s">
        <v>1883</v>
      </c>
      <c r="AO668" s="181"/>
      <c r="AQ668">
        <v>10</v>
      </c>
      <c r="AR668" s="182">
        <v>40</v>
      </c>
      <c r="AS668" s="183" t="s">
        <v>1882</v>
      </c>
      <c r="AT668">
        <v>0</v>
      </c>
      <c r="AU668">
        <v>0</v>
      </c>
      <c r="AV668" s="182">
        <v>0</v>
      </c>
      <c r="AW668" s="184">
        <v>0</v>
      </c>
      <c r="AX668" s="183" t="s">
        <v>1881</v>
      </c>
      <c r="AY668" s="184">
        <v>0</v>
      </c>
      <c r="AZ668">
        <v>0</v>
      </c>
      <c r="BA668">
        <v>0</v>
      </c>
      <c r="BB668">
        <v>0</v>
      </c>
      <c r="BC668" s="182">
        <v>0</v>
      </c>
      <c r="BD668" t="s">
        <v>1883</v>
      </c>
      <c r="BE668" t="s">
        <v>1883</v>
      </c>
      <c r="BF668" t="s">
        <v>1883</v>
      </c>
      <c r="BG668" s="181" t="s">
        <v>1883</v>
      </c>
      <c r="BH668">
        <v>0</v>
      </c>
      <c r="BI668" s="184">
        <v>0</v>
      </c>
      <c r="BJ668" s="182">
        <v>0</v>
      </c>
      <c r="BK668" s="181" t="s">
        <v>1883</v>
      </c>
      <c r="BL668">
        <v>0</v>
      </c>
      <c r="BM668">
        <v>0</v>
      </c>
      <c r="BN668">
        <v>0</v>
      </c>
    </row>
    <row r="669" spans="1:66" x14ac:dyDescent="0.25">
      <c r="A669">
        <v>6485</v>
      </c>
      <c r="B669" t="s">
        <v>2959</v>
      </c>
      <c r="C669">
        <v>1</v>
      </c>
      <c r="D669">
        <v>0</v>
      </c>
      <c r="E669">
        <v>0</v>
      </c>
      <c r="F669" t="s">
        <v>1881</v>
      </c>
      <c r="G669" t="s">
        <v>1882</v>
      </c>
      <c r="H669" t="s">
        <v>1881</v>
      </c>
      <c r="I669" t="s">
        <v>1881</v>
      </c>
      <c r="J669" t="s">
        <v>1881</v>
      </c>
      <c r="K669" t="s">
        <v>1881</v>
      </c>
      <c r="L669" t="s">
        <v>1881</v>
      </c>
      <c r="M669" s="180">
        <v>43050</v>
      </c>
      <c r="N669" t="s">
        <v>1883</v>
      </c>
      <c r="O669" t="s">
        <v>1883</v>
      </c>
      <c r="P669" t="s">
        <v>1883</v>
      </c>
      <c r="Q669">
        <v>0</v>
      </c>
      <c r="R669">
        <v>0</v>
      </c>
      <c r="S669" t="s">
        <v>1883</v>
      </c>
      <c r="T669" t="s">
        <v>1883</v>
      </c>
      <c r="U669">
        <v>0</v>
      </c>
      <c r="V669" t="s">
        <v>1883</v>
      </c>
      <c r="W669">
        <v>0</v>
      </c>
      <c r="X669">
        <v>0</v>
      </c>
      <c r="Y669">
        <v>0</v>
      </c>
      <c r="Z669" t="s">
        <v>1881</v>
      </c>
      <c r="AA669" t="s">
        <v>1881</v>
      </c>
      <c r="AB669" t="s">
        <v>1881</v>
      </c>
      <c r="AC669">
        <v>0</v>
      </c>
      <c r="AD669">
        <v>0</v>
      </c>
      <c r="AE669">
        <v>0</v>
      </c>
      <c r="AF669">
        <v>0</v>
      </c>
      <c r="AG669" t="s">
        <v>1881</v>
      </c>
      <c r="AH669" s="181" t="s">
        <v>1883</v>
      </c>
      <c r="AI669" s="182">
        <v>275</v>
      </c>
      <c r="AJ669" s="181" t="s">
        <v>2957</v>
      </c>
      <c r="AK669" s="181" t="s">
        <v>1883</v>
      </c>
      <c r="AL669" s="181" t="s">
        <v>1883</v>
      </c>
      <c r="AO669" s="181"/>
      <c r="AQ669">
        <v>10</v>
      </c>
      <c r="AR669" s="182">
        <v>40</v>
      </c>
      <c r="AS669" s="183" t="s">
        <v>1882</v>
      </c>
      <c r="AT669">
        <v>0</v>
      </c>
      <c r="AU669">
        <v>0</v>
      </c>
      <c r="AV669" s="182">
        <v>0</v>
      </c>
      <c r="AW669" s="184">
        <v>0</v>
      </c>
      <c r="AX669" s="183" t="s">
        <v>1881</v>
      </c>
      <c r="AY669" s="184">
        <v>0</v>
      </c>
      <c r="AZ669">
        <v>0</v>
      </c>
      <c r="BA669">
        <v>0</v>
      </c>
      <c r="BB669">
        <v>0</v>
      </c>
      <c r="BC669" s="182">
        <v>0</v>
      </c>
      <c r="BD669" t="s">
        <v>1883</v>
      </c>
      <c r="BE669" t="s">
        <v>1883</v>
      </c>
      <c r="BF669" t="s">
        <v>1883</v>
      </c>
      <c r="BG669" s="181" t="s">
        <v>1883</v>
      </c>
      <c r="BH669">
        <v>0</v>
      </c>
      <c r="BI669" s="184">
        <v>0</v>
      </c>
      <c r="BJ669" s="182">
        <v>0</v>
      </c>
      <c r="BK669" s="181" t="s">
        <v>1883</v>
      </c>
      <c r="BL669">
        <v>0</v>
      </c>
      <c r="BM669">
        <v>0</v>
      </c>
      <c r="BN669">
        <v>0</v>
      </c>
    </row>
    <row r="670" spans="1:66" x14ac:dyDescent="0.25">
      <c r="A670">
        <v>6487</v>
      </c>
      <c r="B670" t="s">
        <v>2960</v>
      </c>
      <c r="C670">
        <v>1</v>
      </c>
      <c r="D670">
        <v>0</v>
      </c>
      <c r="E670">
        <v>0</v>
      </c>
      <c r="F670" t="s">
        <v>1881</v>
      </c>
      <c r="G670" t="s">
        <v>1882</v>
      </c>
      <c r="H670" t="s">
        <v>1881</v>
      </c>
      <c r="I670" t="s">
        <v>1881</v>
      </c>
      <c r="J670" t="s">
        <v>1881</v>
      </c>
      <c r="K670" t="s">
        <v>1881</v>
      </c>
      <c r="L670" t="s">
        <v>1881</v>
      </c>
      <c r="M670" s="180">
        <v>43050</v>
      </c>
      <c r="N670" t="s">
        <v>1883</v>
      </c>
      <c r="O670" t="s">
        <v>1883</v>
      </c>
      <c r="P670" t="s">
        <v>1883</v>
      </c>
      <c r="Q670">
        <v>0</v>
      </c>
      <c r="R670">
        <v>0</v>
      </c>
      <c r="S670" t="s">
        <v>1883</v>
      </c>
      <c r="T670" t="s">
        <v>1883</v>
      </c>
      <c r="U670">
        <v>0</v>
      </c>
      <c r="V670" t="s">
        <v>1883</v>
      </c>
      <c r="W670">
        <v>0</v>
      </c>
      <c r="X670">
        <v>0</v>
      </c>
      <c r="Y670">
        <v>0</v>
      </c>
      <c r="Z670" t="s">
        <v>1881</v>
      </c>
      <c r="AA670" t="s">
        <v>1881</v>
      </c>
      <c r="AB670" t="s">
        <v>1881</v>
      </c>
      <c r="AC670">
        <v>0</v>
      </c>
      <c r="AD670">
        <v>0</v>
      </c>
      <c r="AE670">
        <v>0</v>
      </c>
      <c r="AF670">
        <v>0</v>
      </c>
      <c r="AG670" t="s">
        <v>1881</v>
      </c>
      <c r="AH670" s="181" t="s">
        <v>1883</v>
      </c>
      <c r="AI670" s="182">
        <v>275</v>
      </c>
      <c r="AJ670" s="181" t="s">
        <v>2957</v>
      </c>
      <c r="AK670" s="181" t="s">
        <v>1883</v>
      </c>
      <c r="AL670" s="181" t="s">
        <v>1883</v>
      </c>
      <c r="AO670" s="181"/>
      <c r="AQ670">
        <v>10</v>
      </c>
      <c r="AR670" s="182">
        <v>40</v>
      </c>
      <c r="AS670" s="183" t="s">
        <v>1882</v>
      </c>
      <c r="AT670">
        <v>0</v>
      </c>
      <c r="AU670">
        <v>0</v>
      </c>
      <c r="AV670" s="182">
        <v>0</v>
      </c>
      <c r="AW670" s="184">
        <v>0</v>
      </c>
      <c r="AX670" s="183" t="s">
        <v>1881</v>
      </c>
      <c r="AY670" s="184">
        <v>0</v>
      </c>
      <c r="AZ670">
        <v>0</v>
      </c>
      <c r="BA670">
        <v>0</v>
      </c>
      <c r="BB670">
        <v>0</v>
      </c>
      <c r="BC670" s="182">
        <v>0</v>
      </c>
      <c r="BD670" t="s">
        <v>1883</v>
      </c>
      <c r="BE670" t="s">
        <v>1883</v>
      </c>
      <c r="BF670" t="s">
        <v>1883</v>
      </c>
      <c r="BG670" s="181" t="s">
        <v>1883</v>
      </c>
      <c r="BH670">
        <v>0</v>
      </c>
      <c r="BI670" s="184">
        <v>0</v>
      </c>
      <c r="BJ670" s="182">
        <v>0</v>
      </c>
      <c r="BK670" s="181" t="s">
        <v>1883</v>
      </c>
      <c r="BL670">
        <v>0</v>
      </c>
      <c r="BM670">
        <v>0</v>
      </c>
      <c r="BN670">
        <v>0</v>
      </c>
    </row>
    <row r="671" spans="1:66" x14ac:dyDescent="0.25">
      <c r="A671">
        <v>6490</v>
      </c>
      <c r="B671" t="s">
        <v>2961</v>
      </c>
      <c r="C671">
        <v>1</v>
      </c>
      <c r="D671">
        <v>0</v>
      </c>
      <c r="E671">
        <v>0</v>
      </c>
      <c r="F671" t="s">
        <v>1881</v>
      </c>
      <c r="G671" t="s">
        <v>1882</v>
      </c>
      <c r="H671" t="s">
        <v>1881</v>
      </c>
      <c r="I671" t="s">
        <v>1881</v>
      </c>
      <c r="J671" t="s">
        <v>1881</v>
      </c>
      <c r="K671" t="s">
        <v>1881</v>
      </c>
      <c r="L671" t="s">
        <v>1881</v>
      </c>
      <c r="M671" s="180">
        <v>43050</v>
      </c>
      <c r="N671" t="s">
        <v>1883</v>
      </c>
      <c r="O671" t="s">
        <v>1883</v>
      </c>
      <c r="P671" t="s">
        <v>1883</v>
      </c>
      <c r="Q671">
        <v>0</v>
      </c>
      <c r="R671">
        <v>0</v>
      </c>
      <c r="S671" t="s">
        <v>1883</v>
      </c>
      <c r="T671" t="s">
        <v>1883</v>
      </c>
      <c r="U671">
        <v>0</v>
      </c>
      <c r="V671" t="s">
        <v>1883</v>
      </c>
      <c r="W671">
        <v>0</v>
      </c>
      <c r="X671">
        <v>0</v>
      </c>
      <c r="Y671">
        <v>0</v>
      </c>
      <c r="Z671" t="s">
        <v>1881</v>
      </c>
      <c r="AA671" t="s">
        <v>1881</v>
      </c>
      <c r="AB671" t="s">
        <v>1881</v>
      </c>
      <c r="AC671">
        <v>0</v>
      </c>
      <c r="AD671">
        <v>0</v>
      </c>
      <c r="AE671">
        <v>0</v>
      </c>
      <c r="AF671">
        <v>0</v>
      </c>
      <c r="AG671" t="s">
        <v>1881</v>
      </c>
      <c r="AH671" s="181" t="s">
        <v>1883</v>
      </c>
      <c r="AI671" s="182">
        <v>275</v>
      </c>
      <c r="AJ671" s="181" t="s">
        <v>2957</v>
      </c>
      <c r="AK671" s="181" t="s">
        <v>1883</v>
      </c>
      <c r="AL671" s="181" t="s">
        <v>1883</v>
      </c>
      <c r="AO671" s="181"/>
      <c r="AQ671">
        <v>10</v>
      </c>
      <c r="AR671" s="182">
        <v>40</v>
      </c>
      <c r="AS671" s="183" t="s">
        <v>1882</v>
      </c>
      <c r="AT671">
        <v>0</v>
      </c>
      <c r="AU671">
        <v>0</v>
      </c>
      <c r="AV671" s="182">
        <v>0</v>
      </c>
      <c r="AW671" s="184">
        <v>0</v>
      </c>
      <c r="AX671" s="183" t="s">
        <v>1881</v>
      </c>
      <c r="AY671" s="184">
        <v>0</v>
      </c>
      <c r="AZ671">
        <v>0</v>
      </c>
      <c r="BA671">
        <v>0</v>
      </c>
      <c r="BB671">
        <v>0</v>
      </c>
      <c r="BC671" s="182">
        <v>0</v>
      </c>
      <c r="BD671" t="s">
        <v>1883</v>
      </c>
      <c r="BE671" t="s">
        <v>1883</v>
      </c>
      <c r="BF671" t="s">
        <v>1883</v>
      </c>
      <c r="BG671" s="181" t="s">
        <v>1883</v>
      </c>
      <c r="BH671">
        <v>0</v>
      </c>
      <c r="BI671" s="184">
        <v>0</v>
      </c>
      <c r="BJ671" s="182">
        <v>0</v>
      </c>
      <c r="BK671" s="181" t="s">
        <v>1883</v>
      </c>
      <c r="BL671">
        <v>0</v>
      </c>
      <c r="BM671">
        <v>0</v>
      </c>
      <c r="BN671">
        <v>0</v>
      </c>
    </row>
    <row r="672" spans="1:66" x14ac:dyDescent="0.25">
      <c r="A672">
        <v>6493</v>
      </c>
      <c r="B672" t="s">
        <v>713</v>
      </c>
      <c r="C672">
        <v>12</v>
      </c>
      <c r="D672">
        <v>0</v>
      </c>
      <c r="E672">
        <v>0</v>
      </c>
      <c r="F672" t="s">
        <v>1881</v>
      </c>
      <c r="G672" t="s">
        <v>1882</v>
      </c>
      <c r="H672" t="s">
        <v>1881</v>
      </c>
      <c r="I672" t="s">
        <v>1881</v>
      </c>
      <c r="J672" t="s">
        <v>1881</v>
      </c>
      <c r="K672" t="s">
        <v>1881</v>
      </c>
      <c r="L672" t="s">
        <v>1881</v>
      </c>
      <c r="M672" s="180">
        <v>43054</v>
      </c>
      <c r="N672" t="s">
        <v>1883</v>
      </c>
      <c r="O672" t="s">
        <v>1883</v>
      </c>
      <c r="P672" t="s">
        <v>2962</v>
      </c>
      <c r="Q672">
        <v>0</v>
      </c>
      <c r="R672">
        <v>0</v>
      </c>
      <c r="S672" t="s">
        <v>1883</v>
      </c>
      <c r="T672" t="s">
        <v>1883</v>
      </c>
      <c r="U672">
        <v>0</v>
      </c>
      <c r="V672" t="s">
        <v>1883</v>
      </c>
      <c r="W672">
        <v>0</v>
      </c>
      <c r="X672">
        <v>0</v>
      </c>
      <c r="Y672">
        <v>0</v>
      </c>
      <c r="Z672" t="s">
        <v>1881</v>
      </c>
      <c r="AA672" t="s">
        <v>1881</v>
      </c>
      <c r="AB672" t="s">
        <v>1881</v>
      </c>
      <c r="AC672">
        <v>0</v>
      </c>
      <c r="AD672">
        <v>0</v>
      </c>
      <c r="AE672">
        <v>0</v>
      </c>
      <c r="AF672">
        <v>0</v>
      </c>
      <c r="AG672" t="s">
        <v>1881</v>
      </c>
      <c r="AH672" s="181" t="s">
        <v>1883</v>
      </c>
      <c r="AI672" s="182">
        <v>215</v>
      </c>
      <c r="AJ672" s="181" t="s">
        <v>1934</v>
      </c>
      <c r="AK672" s="181" t="s">
        <v>1883</v>
      </c>
      <c r="AL672" s="181" t="s">
        <v>1883</v>
      </c>
      <c r="AO672" s="181"/>
      <c r="AQ672">
        <v>10</v>
      </c>
      <c r="AR672" s="182">
        <v>40</v>
      </c>
      <c r="AS672" s="183" t="s">
        <v>1882</v>
      </c>
      <c r="AT672">
        <v>0</v>
      </c>
      <c r="AU672">
        <v>0</v>
      </c>
      <c r="AV672" s="182">
        <v>0</v>
      </c>
      <c r="AW672" s="184">
        <v>0</v>
      </c>
      <c r="AX672" s="183" t="s">
        <v>1881</v>
      </c>
      <c r="AY672" s="184">
        <v>0</v>
      </c>
      <c r="AZ672">
        <v>0</v>
      </c>
      <c r="BA672">
        <v>0</v>
      </c>
      <c r="BB672">
        <v>0</v>
      </c>
      <c r="BC672" s="182">
        <v>0</v>
      </c>
      <c r="BD672" t="s">
        <v>1883</v>
      </c>
      <c r="BE672" t="s">
        <v>1883</v>
      </c>
      <c r="BF672" t="s">
        <v>1883</v>
      </c>
      <c r="BG672" s="181" t="s">
        <v>1883</v>
      </c>
      <c r="BH672">
        <v>0</v>
      </c>
      <c r="BI672" s="184">
        <v>0</v>
      </c>
      <c r="BJ672" s="182">
        <v>0</v>
      </c>
      <c r="BK672" s="181" t="s">
        <v>1883</v>
      </c>
      <c r="BL672">
        <v>0</v>
      </c>
      <c r="BM672">
        <v>0</v>
      </c>
      <c r="BN672">
        <v>0</v>
      </c>
    </row>
    <row r="673" spans="1:66" x14ac:dyDescent="0.25">
      <c r="A673">
        <v>6494</v>
      </c>
      <c r="B673" t="s">
        <v>715</v>
      </c>
      <c r="C673">
        <v>12</v>
      </c>
      <c r="D673">
        <v>0</v>
      </c>
      <c r="E673">
        <v>0</v>
      </c>
      <c r="F673" t="s">
        <v>1881</v>
      </c>
      <c r="G673" t="s">
        <v>1882</v>
      </c>
      <c r="H673" t="s">
        <v>1881</v>
      </c>
      <c r="I673" t="s">
        <v>1881</v>
      </c>
      <c r="J673" t="s">
        <v>1881</v>
      </c>
      <c r="K673" t="s">
        <v>1881</v>
      </c>
      <c r="L673" t="s">
        <v>1881</v>
      </c>
      <c r="M673" s="180">
        <v>43054</v>
      </c>
      <c r="N673" t="s">
        <v>1883</v>
      </c>
      <c r="O673" t="s">
        <v>1883</v>
      </c>
      <c r="P673" t="s">
        <v>2963</v>
      </c>
      <c r="Q673">
        <v>0</v>
      </c>
      <c r="R673">
        <v>0</v>
      </c>
      <c r="S673" t="s">
        <v>1883</v>
      </c>
      <c r="T673" t="s">
        <v>1883</v>
      </c>
      <c r="U673">
        <v>0</v>
      </c>
      <c r="V673" t="s">
        <v>1883</v>
      </c>
      <c r="W673">
        <v>0</v>
      </c>
      <c r="X673">
        <v>0</v>
      </c>
      <c r="Y673">
        <v>0</v>
      </c>
      <c r="Z673" t="s">
        <v>1881</v>
      </c>
      <c r="AA673" t="s">
        <v>1881</v>
      </c>
      <c r="AB673" t="s">
        <v>1881</v>
      </c>
      <c r="AC673">
        <v>0</v>
      </c>
      <c r="AD673">
        <v>0</v>
      </c>
      <c r="AE673">
        <v>0</v>
      </c>
      <c r="AF673">
        <v>0</v>
      </c>
      <c r="AG673" t="s">
        <v>1881</v>
      </c>
      <c r="AH673" s="181" t="s">
        <v>1883</v>
      </c>
      <c r="AI673" s="182">
        <v>215</v>
      </c>
      <c r="AJ673" s="181" t="s">
        <v>1934</v>
      </c>
      <c r="AK673" s="181" t="s">
        <v>1883</v>
      </c>
      <c r="AL673" s="181" t="s">
        <v>1883</v>
      </c>
      <c r="AO673" s="181"/>
      <c r="AQ673">
        <v>10</v>
      </c>
      <c r="AR673" s="182">
        <v>40</v>
      </c>
      <c r="AS673" s="183" t="s">
        <v>1882</v>
      </c>
      <c r="AT673">
        <v>0</v>
      </c>
      <c r="AU673">
        <v>0</v>
      </c>
      <c r="AV673" s="182">
        <v>0</v>
      </c>
      <c r="AW673" s="184">
        <v>0</v>
      </c>
      <c r="AX673" s="183" t="s">
        <v>1881</v>
      </c>
      <c r="AY673" s="184">
        <v>0</v>
      </c>
      <c r="AZ673">
        <v>0</v>
      </c>
      <c r="BA673">
        <v>0</v>
      </c>
      <c r="BB673">
        <v>0</v>
      </c>
      <c r="BC673" s="182">
        <v>0</v>
      </c>
      <c r="BD673" t="s">
        <v>1883</v>
      </c>
      <c r="BE673" t="s">
        <v>1883</v>
      </c>
      <c r="BF673" t="s">
        <v>1883</v>
      </c>
      <c r="BG673" s="181" t="s">
        <v>1883</v>
      </c>
      <c r="BH673">
        <v>0</v>
      </c>
      <c r="BI673" s="184">
        <v>0</v>
      </c>
      <c r="BJ673" s="182">
        <v>0</v>
      </c>
      <c r="BK673" s="181" t="s">
        <v>1883</v>
      </c>
      <c r="BL673">
        <v>0</v>
      </c>
      <c r="BM673">
        <v>0</v>
      </c>
      <c r="BN673">
        <v>0</v>
      </c>
    </row>
    <row r="674" spans="1:66" x14ac:dyDescent="0.25">
      <c r="A674">
        <v>6495</v>
      </c>
      <c r="B674" t="s">
        <v>2964</v>
      </c>
      <c r="C674">
        <v>6</v>
      </c>
      <c r="D674">
        <v>0</v>
      </c>
      <c r="E674">
        <v>0</v>
      </c>
      <c r="F674" t="s">
        <v>1881</v>
      </c>
      <c r="G674" t="s">
        <v>1882</v>
      </c>
      <c r="H674" t="s">
        <v>1881</v>
      </c>
      <c r="I674" t="s">
        <v>1881</v>
      </c>
      <c r="J674" t="s">
        <v>1881</v>
      </c>
      <c r="K674" t="s">
        <v>1881</v>
      </c>
      <c r="L674" t="s">
        <v>1881</v>
      </c>
      <c r="M674" s="180">
        <v>43054</v>
      </c>
      <c r="N674" t="s">
        <v>1883</v>
      </c>
      <c r="O674" t="s">
        <v>1883</v>
      </c>
      <c r="P674" t="s">
        <v>2965</v>
      </c>
      <c r="Q674">
        <v>0</v>
      </c>
      <c r="R674">
        <v>0</v>
      </c>
      <c r="S674" t="s">
        <v>1883</v>
      </c>
      <c r="T674" t="s">
        <v>1883</v>
      </c>
      <c r="U674">
        <v>0</v>
      </c>
      <c r="V674" t="s">
        <v>1883</v>
      </c>
      <c r="W674">
        <v>0</v>
      </c>
      <c r="X674">
        <v>0</v>
      </c>
      <c r="Y674">
        <v>0</v>
      </c>
      <c r="Z674" t="s">
        <v>1881</v>
      </c>
      <c r="AA674" t="s">
        <v>1881</v>
      </c>
      <c r="AB674" t="s">
        <v>1881</v>
      </c>
      <c r="AC674">
        <v>0</v>
      </c>
      <c r="AD674">
        <v>0</v>
      </c>
      <c r="AE674">
        <v>0</v>
      </c>
      <c r="AF674">
        <v>0</v>
      </c>
      <c r="AG674" t="s">
        <v>1881</v>
      </c>
      <c r="AH674" s="181" t="s">
        <v>1883</v>
      </c>
      <c r="AI674" s="182">
        <v>244</v>
      </c>
      <c r="AJ674" s="181" t="s">
        <v>2720</v>
      </c>
      <c r="AK674" s="181" t="s">
        <v>1883</v>
      </c>
      <c r="AL674" s="181" t="s">
        <v>1883</v>
      </c>
      <c r="AO674" s="181"/>
      <c r="AQ674">
        <v>10</v>
      </c>
      <c r="AR674" s="182">
        <v>40</v>
      </c>
      <c r="AS674" s="183" t="s">
        <v>1882</v>
      </c>
      <c r="AT674">
        <v>0</v>
      </c>
      <c r="AU674">
        <v>72</v>
      </c>
      <c r="AV674" s="182">
        <v>0</v>
      </c>
      <c r="AW674" s="184">
        <v>0</v>
      </c>
      <c r="AX674" s="183" t="s">
        <v>1881</v>
      </c>
      <c r="AY674" s="184">
        <v>0</v>
      </c>
      <c r="AZ674">
        <v>0</v>
      </c>
      <c r="BA674">
        <v>0</v>
      </c>
      <c r="BB674">
        <v>0</v>
      </c>
      <c r="BC674" s="182">
        <v>0</v>
      </c>
      <c r="BD674" t="s">
        <v>1883</v>
      </c>
      <c r="BE674" t="s">
        <v>1883</v>
      </c>
      <c r="BF674" t="s">
        <v>1883</v>
      </c>
      <c r="BG674" s="181" t="s">
        <v>1883</v>
      </c>
      <c r="BH674">
        <v>0</v>
      </c>
      <c r="BI674" s="184">
        <v>0</v>
      </c>
      <c r="BJ674" s="182">
        <v>0</v>
      </c>
      <c r="BK674" s="181" t="s">
        <v>1883</v>
      </c>
      <c r="BL674">
        <v>0</v>
      </c>
      <c r="BM674">
        <v>0</v>
      </c>
      <c r="BN674">
        <v>0</v>
      </c>
    </row>
    <row r="675" spans="1:66" x14ac:dyDescent="0.25">
      <c r="A675">
        <v>6496</v>
      </c>
      <c r="B675" t="s">
        <v>2966</v>
      </c>
      <c r="C675">
        <v>6</v>
      </c>
      <c r="D675">
        <v>0</v>
      </c>
      <c r="E675">
        <v>0</v>
      </c>
      <c r="F675" t="s">
        <v>1881</v>
      </c>
      <c r="G675" t="s">
        <v>1882</v>
      </c>
      <c r="H675" t="s">
        <v>1881</v>
      </c>
      <c r="I675" t="s">
        <v>1881</v>
      </c>
      <c r="J675" t="s">
        <v>1881</v>
      </c>
      <c r="K675" t="s">
        <v>1881</v>
      </c>
      <c r="L675" t="s">
        <v>1881</v>
      </c>
      <c r="M675" s="180">
        <v>43054</v>
      </c>
      <c r="N675" t="s">
        <v>1883</v>
      </c>
      <c r="O675" t="s">
        <v>1883</v>
      </c>
      <c r="P675" t="s">
        <v>1883</v>
      </c>
      <c r="Q675">
        <v>0</v>
      </c>
      <c r="R675">
        <v>0</v>
      </c>
      <c r="S675" t="s">
        <v>1883</v>
      </c>
      <c r="T675" t="s">
        <v>1883</v>
      </c>
      <c r="U675">
        <v>0</v>
      </c>
      <c r="V675" t="s">
        <v>1883</v>
      </c>
      <c r="W675">
        <v>0</v>
      </c>
      <c r="X675">
        <v>0</v>
      </c>
      <c r="Y675">
        <v>0</v>
      </c>
      <c r="Z675" t="s">
        <v>1881</v>
      </c>
      <c r="AA675" t="s">
        <v>1881</v>
      </c>
      <c r="AB675" t="s">
        <v>1881</v>
      </c>
      <c r="AC675">
        <v>0</v>
      </c>
      <c r="AD675">
        <v>0</v>
      </c>
      <c r="AE675">
        <v>0</v>
      </c>
      <c r="AF675">
        <v>0</v>
      </c>
      <c r="AG675" t="s">
        <v>1881</v>
      </c>
      <c r="AH675" s="181" t="s">
        <v>1883</v>
      </c>
      <c r="AI675" s="182">
        <v>244</v>
      </c>
      <c r="AJ675" s="181" t="s">
        <v>2720</v>
      </c>
      <c r="AK675" s="181" t="s">
        <v>1883</v>
      </c>
      <c r="AL675" s="181" t="s">
        <v>1883</v>
      </c>
      <c r="AO675" s="181"/>
      <c r="AQ675">
        <v>10</v>
      </c>
      <c r="AR675" s="182">
        <v>40</v>
      </c>
      <c r="AS675" s="183" t="s">
        <v>1882</v>
      </c>
      <c r="AT675">
        <v>0</v>
      </c>
      <c r="AU675">
        <v>0</v>
      </c>
      <c r="AV675" s="182">
        <v>0</v>
      </c>
      <c r="AW675" s="184">
        <v>0</v>
      </c>
      <c r="AX675" s="183" t="s">
        <v>1881</v>
      </c>
      <c r="AY675" s="184">
        <v>0</v>
      </c>
      <c r="AZ675">
        <v>0</v>
      </c>
      <c r="BA675">
        <v>0</v>
      </c>
      <c r="BB675">
        <v>0</v>
      </c>
      <c r="BC675" s="182">
        <v>0</v>
      </c>
      <c r="BD675" t="s">
        <v>1883</v>
      </c>
      <c r="BE675" t="s">
        <v>1883</v>
      </c>
      <c r="BF675" t="s">
        <v>1883</v>
      </c>
      <c r="BG675" s="181" t="s">
        <v>1883</v>
      </c>
      <c r="BH675">
        <v>0</v>
      </c>
      <c r="BI675" s="184">
        <v>0</v>
      </c>
      <c r="BJ675" s="182">
        <v>0</v>
      </c>
      <c r="BK675" s="181" t="s">
        <v>1883</v>
      </c>
      <c r="BL675">
        <v>0</v>
      </c>
      <c r="BM675">
        <v>0</v>
      </c>
      <c r="BN675">
        <v>0</v>
      </c>
    </row>
    <row r="676" spans="1:66" x14ac:dyDescent="0.25">
      <c r="A676">
        <v>6499</v>
      </c>
      <c r="B676" t="s">
        <v>2967</v>
      </c>
      <c r="C676">
        <v>8</v>
      </c>
      <c r="D676">
        <v>0</v>
      </c>
      <c r="E676">
        <v>0</v>
      </c>
      <c r="F676" t="s">
        <v>1881</v>
      </c>
      <c r="G676" t="s">
        <v>1882</v>
      </c>
      <c r="H676" t="s">
        <v>1881</v>
      </c>
      <c r="I676" t="s">
        <v>1881</v>
      </c>
      <c r="J676" t="s">
        <v>1881</v>
      </c>
      <c r="K676" t="s">
        <v>1881</v>
      </c>
      <c r="L676" t="s">
        <v>1881</v>
      </c>
      <c r="M676" s="180">
        <v>43054</v>
      </c>
      <c r="N676" t="s">
        <v>1883</v>
      </c>
      <c r="O676" t="s">
        <v>1883</v>
      </c>
      <c r="P676" t="s">
        <v>2968</v>
      </c>
      <c r="Q676">
        <v>0</v>
      </c>
      <c r="R676">
        <v>0</v>
      </c>
      <c r="S676" t="s">
        <v>1883</v>
      </c>
      <c r="T676" t="s">
        <v>1883</v>
      </c>
      <c r="U676">
        <v>0</v>
      </c>
      <c r="V676" t="s">
        <v>1883</v>
      </c>
      <c r="W676">
        <v>0</v>
      </c>
      <c r="X676">
        <v>0</v>
      </c>
      <c r="Y676">
        <v>0</v>
      </c>
      <c r="Z676" t="s">
        <v>1881</v>
      </c>
      <c r="AA676" t="s">
        <v>1881</v>
      </c>
      <c r="AB676" t="s">
        <v>1881</v>
      </c>
      <c r="AC676">
        <v>0</v>
      </c>
      <c r="AD676">
        <v>0</v>
      </c>
      <c r="AE676">
        <v>0</v>
      </c>
      <c r="AF676">
        <v>0</v>
      </c>
      <c r="AG676" t="s">
        <v>1881</v>
      </c>
      <c r="AH676" s="181" t="s">
        <v>1883</v>
      </c>
      <c r="AI676" s="182">
        <v>244</v>
      </c>
      <c r="AJ676" s="181" t="s">
        <v>2720</v>
      </c>
      <c r="AK676" s="181" t="s">
        <v>1883</v>
      </c>
      <c r="AL676" s="181" t="s">
        <v>1883</v>
      </c>
      <c r="AO676" s="181"/>
      <c r="AQ676">
        <v>10</v>
      </c>
      <c r="AR676" s="182">
        <v>40</v>
      </c>
      <c r="AS676" s="183" t="s">
        <v>1882</v>
      </c>
      <c r="AT676">
        <v>0</v>
      </c>
      <c r="AU676">
        <v>80</v>
      </c>
      <c r="AV676" s="182">
        <v>0</v>
      </c>
      <c r="AW676" s="184">
        <v>0</v>
      </c>
      <c r="AX676" s="183" t="s">
        <v>1881</v>
      </c>
      <c r="AY676" s="184">
        <v>0</v>
      </c>
      <c r="AZ676">
        <v>0</v>
      </c>
      <c r="BA676">
        <v>0</v>
      </c>
      <c r="BB676">
        <v>0</v>
      </c>
      <c r="BC676" s="182">
        <v>0</v>
      </c>
      <c r="BD676" t="s">
        <v>1883</v>
      </c>
      <c r="BE676" t="s">
        <v>1883</v>
      </c>
      <c r="BF676" t="s">
        <v>1883</v>
      </c>
      <c r="BG676" s="181" t="s">
        <v>1883</v>
      </c>
      <c r="BH676">
        <v>0</v>
      </c>
      <c r="BI676" s="184">
        <v>0</v>
      </c>
      <c r="BJ676" s="182">
        <v>0</v>
      </c>
      <c r="BK676" s="181" t="s">
        <v>1883</v>
      </c>
      <c r="BL676">
        <v>0</v>
      </c>
      <c r="BM676">
        <v>0</v>
      </c>
      <c r="BN676">
        <v>0</v>
      </c>
    </row>
    <row r="677" spans="1:66" x14ac:dyDescent="0.25">
      <c r="A677">
        <v>6501</v>
      </c>
      <c r="B677" t="s">
        <v>717</v>
      </c>
      <c r="C677">
        <v>12</v>
      </c>
      <c r="D677">
        <v>0</v>
      </c>
      <c r="E677">
        <v>0</v>
      </c>
      <c r="F677" t="s">
        <v>1881</v>
      </c>
      <c r="G677" t="s">
        <v>1882</v>
      </c>
      <c r="H677" t="s">
        <v>1881</v>
      </c>
      <c r="I677" t="s">
        <v>1881</v>
      </c>
      <c r="J677" t="s">
        <v>1881</v>
      </c>
      <c r="K677" t="s">
        <v>1881</v>
      </c>
      <c r="L677" t="s">
        <v>1881</v>
      </c>
      <c r="M677" s="180">
        <v>43055</v>
      </c>
      <c r="N677" t="s">
        <v>1883</v>
      </c>
      <c r="O677" t="s">
        <v>1883</v>
      </c>
      <c r="P677" t="s">
        <v>2969</v>
      </c>
      <c r="Q677">
        <v>0</v>
      </c>
      <c r="R677">
        <v>0</v>
      </c>
      <c r="S677" t="s">
        <v>1883</v>
      </c>
      <c r="T677" t="s">
        <v>1883</v>
      </c>
      <c r="U677">
        <v>0</v>
      </c>
      <c r="V677" t="s">
        <v>1883</v>
      </c>
      <c r="W677">
        <v>0</v>
      </c>
      <c r="X677">
        <v>0</v>
      </c>
      <c r="Y677">
        <v>0</v>
      </c>
      <c r="Z677" t="s">
        <v>1881</v>
      </c>
      <c r="AA677" t="s">
        <v>1881</v>
      </c>
      <c r="AB677" t="s">
        <v>1881</v>
      </c>
      <c r="AC677">
        <v>0</v>
      </c>
      <c r="AD677">
        <v>0</v>
      </c>
      <c r="AE677">
        <v>0</v>
      </c>
      <c r="AF677">
        <v>0</v>
      </c>
      <c r="AG677" t="s">
        <v>1881</v>
      </c>
      <c r="AH677" s="181" t="s">
        <v>1883</v>
      </c>
      <c r="AI677" s="182">
        <v>215</v>
      </c>
      <c r="AJ677" s="181" t="s">
        <v>1934</v>
      </c>
      <c r="AK677" s="181" t="s">
        <v>1883</v>
      </c>
      <c r="AL677" s="181" t="s">
        <v>1883</v>
      </c>
      <c r="AO677" s="181"/>
      <c r="AQ677">
        <v>10</v>
      </c>
      <c r="AR677" s="182">
        <v>40</v>
      </c>
      <c r="AS677" s="183" t="s">
        <v>1882</v>
      </c>
      <c r="AT677">
        <v>0</v>
      </c>
      <c r="AU677">
        <v>0</v>
      </c>
      <c r="AV677" s="182">
        <v>0</v>
      </c>
      <c r="AW677" s="184">
        <v>0</v>
      </c>
      <c r="AX677" s="183" t="s">
        <v>1881</v>
      </c>
      <c r="AY677" s="184">
        <v>0</v>
      </c>
      <c r="AZ677">
        <v>0</v>
      </c>
      <c r="BA677">
        <v>0</v>
      </c>
      <c r="BB677">
        <v>0</v>
      </c>
      <c r="BC677" s="182">
        <v>0</v>
      </c>
      <c r="BD677" t="s">
        <v>1883</v>
      </c>
      <c r="BE677" t="s">
        <v>1883</v>
      </c>
      <c r="BF677" t="s">
        <v>1883</v>
      </c>
      <c r="BG677" s="181" t="s">
        <v>1883</v>
      </c>
      <c r="BH677">
        <v>0</v>
      </c>
      <c r="BI677" s="184">
        <v>0</v>
      </c>
      <c r="BJ677" s="182">
        <v>0</v>
      </c>
      <c r="BK677" s="181" t="s">
        <v>1883</v>
      </c>
      <c r="BL677">
        <v>0</v>
      </c>
      <c r="BM677">
        <v>0</v>
      </c>
      <c r="BN677">
        <v>0</v>
      </c>
    </row>
    <row r="678" spans="1:66" x14ac:dyDescent="0.25">
      <c r="A678">
        <v>6508</v>
      </c>
      <c r="B678" t="s">
        <v>1125</v>
      </c>
      <c r="C678">
        <v>12</v>
      </c>
      <c r="D678">
        <v>0</v>
      </c>
      <c r="E678">
        <v>0</v>
      </c>
      <c r="F678" t="s">
        <v>1881</v>
      </c>
      <c r="G678" t="s">
        <v>1882</v>
      </c>
      <c r="H678" t="s">
        <v>1881</v>
      </c>
      <c r="I678" t="s">
        <v>1881</v>
      </c>
      <c r="J678" t="s">
        <v>1881</v>
      </c>
      <c r="K678" t="s">
        <v>1881</v>
      </c>
      <c r="L678" t="s">
        <v>1881</v>
      </c>
      <c r="M678" s="180">
        <v>43062</v>
      </c>
      <c r="N678" t="s">
        <v>1883</v>
      </c>
      <c r="O678" t="s">
        <v>1883</v>
      </c>
      <c r="P678" t="s">
        <v>2970</v>
      </c>
      <c r="Q678">
        <v>0</v>
      </c>
      <c r="R678">
        <v>0</v>
      </c>
      <c r="S678" t="s">
        <v>1883</v>
      </c>
      <c r="T678" t="s">
        <v>1883</v>
      </c>
      <c r="U678">
        <v>0</v>
      </c>
      <c r="V678" t="s">
        <v>1883</v>
      </c>
      <c r="W678">
        <v>0</v>
      </c>
      <c r="X678">
        <v>0</v>
      </c>
      <c r="Y678">
        <v>0</v>
      </c>
      <c r="Z678" t="s">
        <v>1881</v>
      </c>
      <c r="AA678" t="s">
        <v>1881</v>
      </c>
      <c r="AB678" t="s">
        <v>1881</v>
      </c>
      <c r="AC678">
        <v>0</v>
      </c>
      <c r="AD678">
        <v>0</v>
      </c>
      <c r="AE678">
        <v>0</v>
      </c>
      <c r="AF678">
        <v>0</v>
      </c>
      <c r="AG678" t="s">
        <v>1881</v>
      </c>
      <c r="AH678" s="181" t="s">
        <v>1883</v>
      </c>
      <c r="AI678" s="182">
        <v>215</v>
      </c>
      <c r="AJ678" s="181" t="s">
        <v>1934</v>
      </c>
      <c r="AK678" s="181" t="s">
        <v>1883</v>
      </c>
      <c r="AL678" s="181" t="s">
        <v>1883</v>
      </c>
      <c r="AO678" s="181"/>
      <c r="AQ678">
        <v>10</v>
      </c>
      <c r="AR678" s="182">
        <v>40</v>
      </c>
      <c r="AS678" s="183" t="s">
        <v>1882</v>
      </c>
      <c r="AT678">
        <v>0</v>
      </c>
      <c r="AU678">
        <v>117</v>
      </c>
      <c r="AV678" s="182">
        <v>0</v>
      </c>
      <c r="AW678" s="184">
        <v>0</v>
      </c>
      <c r="AX678" s="183" t="s">
        <v>1881</v>
      </c>
      <c r="AY678" s="184">
        <v>0</v>
      </c>
      <c r="AZ678">
        <v>0</v>
      </c>
      <c r="BA678">
        <v>0</v>
      </c>
      <c r="BB678">
        <v>0</v>
      </c>
      <c r="BC678" s="182">
        <v>0</v>
      </c>
      <c r="BD678" t="s">
        <v>1883</v>
      </c>
      <c r="BE678" t="s">
        <v>1883</v>
      </c>
      <c r="BF678" t="s">
        <v>1883</v>
      </c>
      <c r="BG678" s="181" t="s">
        <v>1883</v>
      </c>
      <c r="BH678">
        <v>0</v>
      </c>
      <c r="BI678" s="184">
        <v>0</v>
      </c>
      <c r="BJ678" s="182">
        <v>0</v>
      </c>
      <c r="BK678" s="181" t="s">
        <v>1883</v>
      </c>
      <c r="BL678">
        <v>0</v>
      </c>
      <c r="BM678">
        <v>0</v>
      </c>
      <c r="BN678">
        <v>0</v>
      </c>
    </row>
    <row r="679" spans="1:66" x14ac:dyDescent="0.25">
      <c r="A679">
        <v>6516</v>
      </c>
      <c r="B679" t="s">
        <v>2971</v>
      </c>
      <c r="C679">
        <v>12</v>
      </c>
      <c r="D679">
        <v>0</v>
      </c>
      <c r="E679">
        <v>0</v>
      </c>
      <c r="F679" t="s">
        <v>1881</v>
      </c>
      <c r="G679" t="s">
        <v>1882</v>
      </c>
      <c r="H679" t="s">
        <v>1881</v>
      </c>
      <c r="I679" t="s">
        <v>1881</v>
      </c>
      <c r="J679" t="s">
        <v>1881</v>
      </c>
      <c r="K679" t="s">
        <v>1881</v>
      </c>
      <c r="L679" t="s">
        <v>1881</v>
      </c>
      <c r="M679" s="180">
        <v>43067</v>
      </c>
      <c r="N679" t="s">
        <v>1883</v>
      </c>
      <c r="O679" t="s">
        <v>1883</v>
      </c>
      <c r="P679" t="s">
        <v>1883</v>
      </c>
      <c r="Q679">
        <v>0</v>
      </c>
      <c r="R679">
        <v>0</v>
      </c>
      <c r="S679" t="s">
        <v>1883</v>
      </c>
      <c r="T679" t="s">
        <v>1883</v>
      </c>
      <c r="U679">
        <v>0</v>
      </c>
      <c r="V679" t="s">
        <v>1883</v>
      </c>
      <c r="W679">
        <v>0</v>
      </c>
      <c r="X679">
        <v>0</v>
      </c>
      <c r="Y679">
        <v>0</v>
      </c>
      <c r="Z679" t="s">
        <v>1881</v>
      </c>
      <c r="AA679" t="s">
        <v>1881</v>
      </c>
      <c r="AB679" t="s">
        <v>1881</v>
      </c>
      <c r="AC679">
        <v>0</v>
      </c>
      <c r="AD679">
        <v>0</v>
      </c>
      <c r="AE679">
        <v>0</v>
      </c>
      <c r="AF679">
        <v>0</v>
      </c>
      <c r="AG679" t="s">
        <v>1882</v>
      </c>
      <c r="AH679" s="181" t="s">
        <v>1883</v>
      </c>
      <c r="AI679" s="182">
        <v>26</v>
      </c>
      <c r="AJ679" s="181" t="s">
        <v>1899</v>
      </c>
      <c r="AK679" s="181" t="s">
        <v>1883</v>
      </c>
      <c r="AL679" s="181" t="s">
        <v>1883</v>
      </c>
      <c r="AO679" s="181"/>
      <c r="AQ679">
        <v>10</v>
      </c>
      <c r="AR679" s="182">
        <v>40</v>
      </c>
      <c r="AS679" s="183" t="s">
        <v>1882</v>
      </c>
      <c r="AT679">
        <v>0</v>
      </c>
      <c r="AU679">
        <v>0</v>
      </c>
      <c r="AV679" s="182">
        <v>0</v>
      </c>
      <c r="AW679" s="184">
        <v>0</v>
      </c>
      <c r="AX679" s="183" t="s">
        <v>1881</v>
      </c>
      <c r="AY679" s="184">
        <v>0</v>
      </c>
      <c r="AZ679">
        <v>0</v>
      </c>
      <c r="BA679">
        <v>0</v>
      </c>
      <c r="BB679">
        <v>0</v>
      </c>
      <c r="BC679" s="182">
        <v>0</v>
      </c>
      <c r="BD679" t="s">
        <v>1883</v>
      </c>
      <c r="BE679" t="s">
        <v>1883</v>
      </c>
      <c r="BF679" t="s">
        <v>1883</v>
      </c>
      <c r="BG679" s="181" t="s">
        <v>1883</v>
      </c>
      <c r="BH679">
        <v>0</v>
      </c>
      <c r="BI679" s="184">
        <v>0</v>
      </c>
      <c r="BJ679" s="182">
        <v>0</v>
      </c>
      <c r="BK679" s="181" t="s">
        <v>1883</v>
      </c>
      <c r="BL679">
        <v>0</v>
      </c>
      <c r="BM679">
        <v>0</v>
      </c>
      <c r="BN679">
        <v>0</v>
      </c>
    </row>
    <row r="680" spans="1:66" x14ac:dyDescent="0.25">
      <c r="A680">
        <v>6527</v>
      </c>
      <c r="B680" t="s">
        <v>2972</v>
      </c>
      <c r="C680">
        <v>1</v>
      </c>
      <c r="D680">
        <v>0</v>
      </c>
      <c r="E680">
        <v>0</v>
      </c>
      <c r="F680" t="s">
        <v>1881</v>
      </c>
      <c r="G680" t="s">
        <v>1881</v>
      </c>
      <c r="H680" t="s">
        <v>1881</v>
      </c>
      <c r="I680" t="s">
        <v>1881</v>
      </c>
      <c r="J680" t="s">
        <v>1881</v>
      </c>
      <c r="K680" t="s">
        <v>1881</v>
      </c>
      <c r="L680" t="s">
        <v>1881</v>
      </c>
      <c r="M680" s="180">
        <v>43095</v>
      </c>
      <c r="N680" t="s">
        <v>2004</v>
      </c>
      <c r="O680" t="s">
        <v>1883</v>
      </c>
      <c r="P680" t="s">
        <v>1883</v>
      </c>
      <c r="Q680">
        <v>0</v>
      </c>
      <c r="R680">
        <v>0</v>
      </c>
      <c r="S680" t="s">
        <v>1883</v>
      </c>
      <c r="T680" t="s">
        <v>1883</v>
      </c>
      <c r="U680">
        <v>0</v>
      </c>
      <c r="V680" t="s">
        <v>1883</v>
      </c>
      <c r="W680">
        <v>0</v>
      </c>
      <c r="X680">
        <v>0</v>
      </c>
      <c r="Y680">
        <v>0</v>
      </c>
      <c r="Z680" t="s">
        <v>1881</v>
      </c>
      <c r="AA680" t="s">
        <v>1881</v>
      </c>
      <c r="AB680" t="s">
        <v>1881</v>
      </c>
      <c r="AC680">
        <v>0</v>
      </c>
      <c r="AD680">
        <v>0</v>
      </c>
      <c r="AE680">
        <v>0</v>
      </c>
      <c r="AF680">
        <v>0</v>
      </c>
      <c r="AG680" t="s">
        <v>1882</v>
      </c>
      <c r="AH680" s="181" t="s">
        <v>1883</v>
      </c>
      <c r="AI680" s="182">
        <v>48</v>
      </c>
      <c r="AJ680" s="181" t="s">
        <v>1897</v>
      </c>
      <c r="AK680" s="181" t="s">
        <v>1883</v>
      </c>
      <c r="AL680" s="181" t="s">
        <v>1883</v>
      </c>
      <c r="AO680" s="181"/>
      <c r="AQ680">
        <v>10</v>
      </c>
      <c r="AR680" s="182">
        <v>40</v>
      </c>
      <c r="AS680" s="183" t="s">
        <v>1882</v>
      </c>
      <c r="AT680">
        <v>0</v>
      </c>
      <c r="AU680">
        <v>0</v>
      </c>
      <c r="AV680" s="182">
        <v>0</v>
      </c>
      <c r="AW680" s="184">
        <v>0</v>
      </c>
      <c r="AX680" s="183" t="s">
        <v>1881</v>
      </c>
      <c r="AY680" s="184">
        <v>0</v>
      </c>
      <c r="AZ680">
        <v>0</v>
      </c>
      <c r="BA680">
        <v>0</v>
      </c>
      <c r="BB680">
        <v>0</v>
      </c>
      <c r="BC680" s="182">
        <v>0</v>
      </c>
      <c r="BD680" t="s">
        <v>1883</v>
      </c>
      <c r="BE680" t="s">
        <v>1883</v>
      </c>
      <c r="BF680" t="s">
        <v>1883</v>
      </c>
      <c r="BG680" s="181" t="s">
        <v>1883</v>
      </c>
      <c r="BH680">
        <v>0</v>
      </c>
      <c r="BI680" s="184">
        <v>0</v>
      </c>
      <c r="BJ680" s="182">
        <v>0</v>
      </c>
      <c r="BK680" s="181" t="s">
        <v>1883</v>
      </c>
      <c r="BL680">
        <v>0</v>
      </c>
      <c r="BM680">
        <v>0</v>
      </c>
      <c r="BN680">
        <v>0</v>
      </c>
    </row>
    <row r="681" spans="1:66" x14ac:dyDescent="0.25">
      <c r="A681">
        <v>6531</v>
      </c>
      <c r="B681" t="s">
        <v>2973</v>
      </c>
      <c r="C681">
        <v>5</v>
      </c>
      <c r="D681">
        <v>0</v>
      </c>
      <c r="E681">
        <v>0</v>
      </c>
      <c r="F681" t="s">
        <v>1881</v>
      </c>
      <c r="G681" t="s">
        <v>1881</v>
      </c>
      <c r="H681" t="s">
        <v>1881</v>
      </c>
      <c r="I681" t="s">
        <v>1881</v>
      </c>
      <c r="J681" t="s">
        <v>1881</v>
      </c>
      <c r="K681" t="s">
        <v>1881</v>
      </c>
      <c r="L681" t="s">
        <v>1881</v>
      </c>
      <c r="M681" s="180">
        <v>43105</v>
      </c>
      <c r="N681" t="s">
        <v>1883</v>
      </c>
      <c r="O681" t="s">
        <v>1883</v>
      </c>
      <c r="P681" t="s">
        <v>1883</v>
      </c>
      <c r="Q681">
        <v>0</v>
      </c>
      <c r="R681">
        <v>0</v>
      </c>
      <c r="S681" t="s">
        <v>1883</v>
      </c>
      <c r="T681" t="s">
        <v>1883</v>
      </c>
      <c r="U681">
        <v>0</v>
      </c>
      <c r="V681" t="s">
        <v>1883</v>
      </c>
      <c r="W681">
        <v>0</v>
      </c>
      <c r="X681">
        <v>0</v>
      </c>
      <c r="Y681">
        <v>0</v>
      </c>
      <c r="Z681" t="s">
        <v>1881</v>
      </c>
      <c r="AA681" t="s">
        <v>1881</v>
      </c>
      <c r="AB681" t="s">
        <v>1881</v>
      </c>
      <c r="AC681">
        <v>0</v>
      </c>
      <c r="AD681">
        <v>0</v>
      </c>
      <c r="AE681">
        <v>0</v>
      </c>
      <c r="AF681">
        <v>0</v>
      </c>
      <c r="AG681" t="s">
        <v>1881</v>
      </c>
      <c r="AH681" s="181" t="s">
        <v>1883</v>
      </c>
      <c r="AI681" s="182">
        <v>275</v>
      </c>
      <c r="AJ681" s="181" t="s">
        <v>2957</v>
      </c>
      <c r="AK681" s="181" t="s">
        <v>1883</v>
      </c>
      <c r="AL681" s="181" t="s">
        <v>1883</v>
      </c>
      <c r="AO681" s="181"/>
      <c r="AQ681">
        <v>10</v>
      </c>
      <c r="AR681" s="182">
        <v>40</v>
      </c>
      <c r="AS681" s="183" t="s">
        <v>1882</v>
      </c>
      <c r="AT681">
        <v>0</v>
      </c>
      <c r="AU681">
        <v>0</v>
      </c>
      <c r="AV681" s="182">
        <v>0</v>
      </c>
      <c r="AW681" s="184">
        <v>0</v>
      </c>
      <c r="AX681" s="183" t="s">
        <v>1881</v>
      </c>
      <c r="AY681" s="184">
        <v>0</v>
      </c>
      <c r="AZ681">
        <v>0</v>
      </c>
      <c r="BA681">
        <v>0</v>
      </c>
      <c r="BB681">
        <v>0</v>
      </c>
      <c r="BC681" s="182">
        <v>0</v>
      </c>
      <c r="BD681" t="s">
        <v>1883</v>
      </c>
      <c r="BE681" t="s">
        <v>1883</v>
      </c>
      <c r="BF681" t="s">
        <v>1883</v>
      </c>
      <c r="BG681" s="181" t="s">
        <v>1883</v>
      </c>
      <c r="BH681">
        <v>0</v>
      </c>
      <c r="BI681" s="184">
        <v>0</v>
      </c>
      <c r="BJ681" s="182">
        <v>0</v>
      </c>
      <c r="BK681" s="181" t="s">
        <v>1883</v>
      </c>
      <c r="BL681">
        <v>0</v>
      </c>
      <c r="BM681">
        <v>0</v>
      </c>
      <c r="BN681">
        <v>0</v>
      </c>
    </row>
    <row r="682" spans="1:66" x14ac:dyDescent="0.25">
      <c r="A682">
        <v>6532</v>
      </c>
      <c r="B682" t="s">
        <v>2974</v>
      </c>
      <c r="C682">
        <v>12</v>
      </c>
      <c r="D682">
        <v>0</v>
      </c>
      <c r="E682">
        <v>0</v>
      </c>
      <c r="F682" t="s">
        <v>1881</v>
      </c>
      <c r="G682" t="s">
        <v>1882</v>
      </c>
      <c r="H682" t="s">
        <v>1881</v>
      </c>
      <c r="I682" t="s">
        <v>1881</v>
      </c>
      <c r="J682" t="s">
        <v>1881</v>
      </c>
      <c r="K682" t="s">
        <v>1881</v>
      </c>
      <c r="L682" t="s">
        <v>1881</v>
      </c>
      <c r="M682" s="180">
        <v>43105</v>
      </c>
      <c r="N682" t="s">
        <v>1883</v>
      </c>
      <c r="O682" t="s">
        <v>1883</v>
      </c>
      <c r="P682" t="s">
        <v>1883</v>
      </c>
      <c r="Q682">
        <v>0</v>
      </c>
      <c r="R682">
        <v>0</v>
      </c>
      <c r="S682" t="s">
        <v>1883</v>
      </c>
      <c r="T682" t="s">
        <v>1883</v>
      </c>
      <c r="U682">
        <v>0</v>
      </c>
      <c r="V682" t="s">
        <v>1883</v>
      </c>
      <c r="W682">
        <v>0</v>
      </c>
      <c r="X682">
        <v>0</v>
      </c>
      <c r="Y682">
        <v>0</v>
      </c>
      <c r="Z682" t="s">
        <v>1881</v>
      </c>
      <c r="AA682" t="s">
        <v>1881</v>
      </c>
      <c r="AB682" t="s">
        <v>1881</v>
      </c>
      <c r="AC682">
        <v>0</v>
      </c>
      <c r="AD682">
        <v>0</v>
      </c>
      <c r="AE682">
        <v>0</v>
      </c>
      <c r="AF682">
        <v>0</v>
      </c>
      <c r="AG682" t="s">
        <v>1881</v>
      </c>
      <c r="AH682" s="181" t="s">
        <v>1883</v>
      </c>
      <c r="AI682" s="182">
        <v>244</v>
      </c>
      <c r="AJ682" s="181" t="s">
        <v>2720</v>
      </c>
      <c r="AK682" s="181" t="s">
        <v>1883</v>
      </c>
      <c r="AL682" s="181" t="s">
        <v>1883</v>
      </c>
      <c r="AO682" s="181"/>
      <c r="AQ682">
        <v>10</v>
      </c>
      <c r="AR682" s="182">
        <v>40</v>
      </c>
      <c r="AS682" s="183" t="s">
        <v>1882</v>
      </c>
      <c r="AT682">
        <v>0</v>
      </c>
      <c r="AU682">
        <v>0</v>
      </c>
      <c r="AV682" s="182">
        <v>0</v>
      </c>
      <c r="AW682" s="184">
        <v>0</v>
      </c>
      <c r="AX682" s="183" t="s">
        <v>1881</v>
      </c>
      <c r="AY682" s="184">
        <v>0</v>
      </c>
      <c r="AZ682">
        <v>0</v>
      </c>
      <c r="BA682">
        <v>0</v>
      </c>
      <c r="BB682">
        <v>0</v>
      </c>
      <c r="BC682" s="182">
        <v>0</v>
      </c>
      <c r="BD682" t="s">
        <v>1883</v>
      </c>
      <c r="BE682" t="s">
        <v>1883</v>
      </c>
      <c r="BF682" t="s">
        <v>1883</v>
      </c>
      <c r="BG682" s="181" t="s">
        <v>1883</v>
      </c>
      <c r="BH682">
        <v>0</v>
      </c>
      <c r="BI682" s="184">
        <v>0</v>
      </c>
      <c r="BJ682" s="182">
        <v>0</v>
      </c>
      <c r="BK682" s="181" t="s">
        <v>1883</v>
      </c>
      <c r="BL682">
        <v>0</v>
      </c>
      <c r="BM682">
        <v>0</v>
      </c>
      <c r="BN682">
        <v>0</v>
      </c>
    </row>
    <row r="683" spans="1:66" x14ac:dyDescent="0.25">
      <c r="A683">
        <v>6538</v>
      </c>
      <c r="B683" t="s">
        <v>2975</v>
      </c>
      <c r="C683">
        <v>1</v>
      </c>
      <c r="D683">
        <v>0</v>
      </c>
      <c r="E683">
        <v>0</v>
      </c>
      <c r="F683" t="s">
        <v>1881</v>
      </c>
      <c r="G683" t="s">
        <v>1882</v>
      </c>
      <c r="H683" t="s">
        <v>1881</v>
      </c>
      <c r="I683" t="s">
        <v>1881</v>
      </c>
      <c r="J683" t="s">
        <v>1881</v>
      </c>
      <c r="K683" t="s">
        <v>1881</v>
      </c>
      <c r="L683" t="s">
        <v>1881</v>
      </c>
      <c r="M683" s="180">
        <v>43111</v>
      </c>
      <c r="N683" t="s">
        <v>1883</v>
      </c>
      <c r="O683" t="s">
        <v>1883</v>
      </c>
      <c r="P683" t="s">
        <v>1883</v>
      </c>
      <c r="Q683">
        <v>0</v>
      </c>
      <c r="R683">
        <v>0</v>
      </c>
      <c r="S683" t="s">
        <v>1883</v>
      </c>
      <c r="T683" t="s">
        <v>1883</v>
      </c>
      <c r="U683">
        <v>0</v>
      </c>
      <c r="V683" t="s">
        <v>1883</v>
      </c>
      <c r="W683">
        <v>0</v>
      </c>
      <c r="X683">
        <v>0</v>
      </c>
      <c r="Y683">
        <v>0</v>
      </c>
      <c r="Z683" t="s">
        <v>1881</v>
      </c>
      <c r="AA683" t="s">
        <v>1881</v>
      </c>
      <c r="AB683" t="s">
        <v>1881</v>
      </c>
      <c r="AC683">
        <v>0</v>
      </c>
      <c r="AD683">
        <v>0</v>
      </c>
      <c r="AE683">
        <v>0</v>
      </c>
      <c r="AF683">
        <v>0</v>
      </c>
      <c r="AG683" t="s">
        <v>1881</v>
      </c>
      <c r="AH683" s="181" t="s">
        <v>1883</v>
      </c>
      <c r="AI683" s="182">
        <v>47</v>
      </c>
      <c r="AJ683" s="181" t="s">
        <v>2012</v>
      </c>
      <c r="AK683" s="181" t="s">
        <v>1883</v>
      </c>
      <c r="AL683" s="181" t="s">
        <v>1883</v>
      </c>
      <c r="AO683" s="181"/>
      <c r="AQ683">
        <v>10</v>
      </c>
      <c r="AR683" s="182">
        <v>40</v>
      </c>
      <c r="AS683" s="183" t="s">
        <v>1882</v>
      </c>
      <c r="AT683">
        <v>0</v>
      </c>
      <c r="AU683">
        <v>0</v>
      </c>
      <c r="AV683" s="182">
        <v>0</v>
      </c>
      <c r="AW683" s="184">
        <v>0</v>
      </c>
      <c r="AX683" s="183" t="s">
        <v>1881</v>
      </c>
      <c r="AY683" s="184">
        <v>0</v>
      </c>
      <c r="AZ683">
        <v>0</v>
      </c>
      <c r="BA683">
        <v>0</v>
      </c>
      <c r="BB683">
        <v>0</v>
      </c>
      <c r="BC683" s="182">
        <v>0</v>
      </c>
      <c r="BD683" t="s">
        <v>1883</v>
      </c>
      <c r="BE683" t="s">
        <v>1883</v>
      </c>
      <c r="BF683" t="s">
        <v>1883</v>
      </c>
      <c r="BG683" s="181" t="s">
        <v>1883</v>
      </c>
      <c r="BH683">
        <v>0</v>
      </c>
      <c r="BI683" s="184">
        <v>0</v>
      </c>
      <c r="BJ683" s="182">
        <v>0</v>
      </c>
      <c r="BK683" s="181" t="s">
        <v>1883</v>
      </c>
      <c r="BL683">
        <v>0</v>
      </c>
      <c r="BM683">
        <v>0</v>
      </c>
      <c r="BN683">
        <v>0</v>
      </c>
    </row>
    <row r="684" spans="1:66" x14ac:dyDescent="0.25">
      <c r="A684">
        <v>6541</v>
      </c>
      <c r="B684" t="s">
        <v>2976</v>
      </c>
      <c r="C684">
        <v>1</v>
      </c>
      <c r="D684">
        <v>0</v>
      </c>
      <c r="E684">
        <v>0</v>
      </c>
      <c r="F684" t="s">
        <v>1881</v>
      </c>
      <c r="G684" t="s">
        <v>1881</v>
      </c>
      <c r="H684" t="s">
        <v>1881</v>
      </c>
      <c r="I684" t="s">
        <v>1881</v>
      </c>
      <c r="J684" t="s">
        <v>1881</v>
      </c>
      <c r="K684" t="s">
        <v>1881</v>
      </c>
      <c r="L684" t="s">
        <v>1881</v>
      </c>
      <c r="M684" s="180">
        <v>43122</v>
      </c>
      <c r="N684" t="s">
        <v>2004</v>
      </c>
      <c r="O684" t="s">
        <v>1883</v>
      </c>
      <c r="P684" t="s">
        <v>1883</v>
      </c>
      <c r="Q684">
        <v>0</v>
      </c>
      <c r="R684">
        <v>0</v>
      </c>
      <c r="S684" t="s">
        <v>1883</v>
      </c>
      <c r="T684" t="s">
        <v>1883</v>
      </c>
      <c r="U684">
        <v>0</v>
      </c>
      <c r="V684" t="s">
        <v>1883</v>
      </c>
      <c r="W684">
        <v>0</v>
      </c>
      <c r="X684">
        <v>0</v>
      </c>
      <c r="Y684">
        <v>0</v>
      </c>
      <c r="Z684" t="s">
        <v>1881</v>
      </c>
      <c r="AA684" t="s">
        <v>1881</v>
      </c>
      <c r="AB684" t="s">
        <v>1881</v>
      </c>
      <c r="AC684">
        <v>0</v>
      </c>
      <c r="AD684">
        <v>0</v>
      </c>
      <c r="AE684">
        <v>0</v>
      </c>
      <c r="AF684">
        <v>0</v>
      </c>
      <c r="AG684" t="s">
        <v>1881</v>
      </c>
      <c r="AH684" s="181" t="s">
        <v>1883</v>
      </c>
      <c r="AI684" s="182">
        <v>47</v>
      </c>
      <c r="AJ684" s="181" t="s">
        <v>2012</v>
      </c>
      <c r="AK684" s="181" t="s">
        <v>1883</v>
      </c>
      <c r="AL684" s="181" t="s">
        <v>1883</v>
      </c>
      <c r="AO684" s="181"/>
      <c r="AQ684">
        <v>10</v>
      </c>
      <c r="AR684" s="182">
        <v>40</v>
      </c>
      <c r="AS684" s="183" t="s">
        <v>1882</v>
      </c>
      <c r="AT684">
        <v>0</v>
      </c>
      <c r="AU684">
        <v>0</v>
      </c>
      <c r="AV684" s="182">
        <v>0</v>
      </c>
      <c r="AW684" s="184">
        <v>0</v>
      </c>
      <c r="AX684" s="183" t="s">
        <v>1881</v>
      </c>
      <c r="AY684" s="184">
        <v>0</v>
      </c>
      <c r="AZ684">
        <v>0</v>
      </c>
      <c r="BA684">
        <v>0</v>
      </c>
      <c r="BB684">
        <v>0</v>
      </c>
      <c r="BC684" s="182">
        <v>0</v>
      </c>
      <c r="BD684" t="s">
        <v>1883</v>
      </c>
      <c r="BE684" t="s">
        <v>1883</v>
      </c>
      <c r="BF684" t="s">
        <v>1883</v>
      </c>
      <c r="BG684" s="181" t="s">
        <v>1883</v>
      </c>
      <c r="BH684">
        <v>0</v>
      </c>
      <c r="BI684" s="184">
        <v>0</v>
      </c>
      <c r="BJ684" s="182">
        <v>0</v>
      </c>
      <c r="BK684" s="181" t="s">
        <v>1883</v>
      </c>
      <c r="BL684">
        <v>0</v>
      </c>
      <c r="BM684">
        <v>0</v>
      </c>
      <c r="BN684">
        <v>0</v>
      </c>
    </row>
    <row r="685" spans="1:66" x14ac:dyDescent="0.25">
      <c r="A685">
        <v>6542</v>
      </c>
      <c r="B685" t="s">
        <v>2977</v>
      </c>
      <c r="C685">
        <v>6</v>
      </c>
      <c r="D685">
        <v>0</v>
      </c>
      <c r="E685">
        <v>0</v>
      </c>
      <c r="F685" t="s">
        <v>1881</v>
      </c>
      <c r="G685" t="s">
        <v>1882</v>
      </c>
      <c r="H685" t="s">
        <v>1881</v>
      </c>
      <c r="I685" t="s">
        <v>1881</v>
      </c>
      <c r="J685" t="s">
        <v>1881</v>
      </c>
      <c r="K685" t="s">
        <v>1881</v>
      </c>
      <c r="L685" t="s">
        <v>1881</v>
      </c>
      <c r="M685" s="180"/>
      <c r="N685" t="s">
        <v>1883</v>
      </c>
      <c r="O685" t="s">
        <v>1883</v>
      </c>
      <c r="P685" t="s">
        <v>2978</v>
      </c>
      <c r="Q685">
        <v>0</v>
      </c>
      <c r="R685">
        <v>0</v>
      </c>
      <c r="S685" t="s">
        <v>1883</v>
      </c>
      <c r="T685" t="s">
        <v>1883</v>
      </c>
      <c r="U685">
        <v>0</v>
      </c>
      <c r="V685" t="s">
        <v>1883</v>
      </c>
      <c r="W685">
        <v>0</v>
      </c>
      <c r="X685">
        <v>0</v>
      </c>
      <c r="Y685">
        <v>0</v>
      </c>
      <c r="Z685" t="s">
        <v>1881</v>
      </c>
      <c r="AA685" t="s">
        <v>1881</v>
      </c>
      <c r="AB685" t="s">
        <v>1881</v>
      </c>
      <c r="AC685">
        <v>0</v>
      </c>
      <c r="AD685">
        <v>0</v>
      </c>
      <c r="AE685">
        <v>0</v>
      </c>
      <c r="AF685">
        <v>0</v>
      </c>
      <c r="AG685" t="s">
        <v>1881</v>
      </c>
      <c r="AH685" s="181" t="s">
        <v>1883</v>
      </c>
      <c r="AI685" s="182">
        <v>244</v>
      </c>
      <c r="AJ685" s="181" t="s">
        <v>2720</v>
      </c>
      <c r="AK685" s="181" t="s">
        <v>1883</v>
      </c>
      <c r="AL685" s="181" t="s">
        <v>1883</v>
      </c>
      <c r="AO685" s="181"/>
      <c r="AQ685">
        <v>10</v>
      </c>
      <c r="AR685" s="182">
        <v>40</v>
      </c>
      <c r="AS685" s="183" t="s">
        <v>1882</v>
      </c>
      <c r="AT685">
        <v>0</v>
      </c>
      <c r="AU685">
        <v>270</v>
      </c>
      <c r="AV685" s="182">
        <v>0</v>
      </c>
      <c r="AW685" s="184">
        <v>0</v>
      </c>
      <c r="AX685" s="183" t="s">
        <v>1881</v>
      </c>
      <c r="AY685" s="184">
        <v>0</v>
      </c>
      <c r="AZ685">
        <v>0</v>
      </c>
      <c r="BA685">
        <v>0</v>
      </c>
      <c r="BB685">
        <v>0</v>
      </c>
      <c r="BC685" s="182">
        <v>6542</v>
      </c>
      <c r="BD685" t="s">
        <v>1883</v>
      </c>
      <c r="BE685" t="s">
        <v>1883</v>
      </c>
      <c r="BF685" t="s">
        <v>1883</v>
      </c>
      <c r="BG685" s="181" t="s">
        <v>1883</v>
      </c>
      <c r="BH685">
        <v>0</v>
      </c>
      <c r="BI685" s="184">
        <v>0</v>
      </c>
      <c r="BJ685" s="182">
        <v>0</v>
      </c>
      <c r="BK685" s="181" t="s">
        <v>1883</v>
      </c>
      <c r="BL685">
        <v>0</v>
      </c>
      <c r="BM685">
        <v>0</v>
      </c>
      <c r="BN685">
        <v>0</v>
      </c>
    </row>
    <row r="686" spans="1:66" x14ac:dyDescent="0.25">
      <c r="A686">
        <v>6545</v>
      </c>
      <c r="B686" t="s">
        <v>2979</v>
      </c>
      <c r="C686">
        <v>8</v>
      </c>
      <c r="D686">
        <v>0</v>
      </c>
      <c r="E686">
        <v>0</v>
      </c>
      <c r="F686" t="s">
        <v>1881</v>
      </c>
      <c r="G686" t="s">
        <v>1882</v>
      </c>
      <c r="H686" t="s">
        <v>1881</v>
      </c>
      <c r="I686" t="s">
        <v>1881</v>
      </c>
      <c r="J686" t="s">
        <v>1881</v>
      </c>
      <c r="K686" t="s">
        <v>1881</v>
      </c>
      <c r="L686" t="s">
        <v>1881</v>
      </c>
      <c r="M686" s="180">
        <v>43126</v>
      </c>
      <c r="N686" t="s">
        <v>1883</v>
      </c>
      <c r="O686" t="s">
        <v>1883</v>
      </c>
      <c r="P686" t="s">
        <v>2980</v>
      </c>
      <c r="Q686">
        <v>0</v>
      </c>
      <c r="R686">
        <v>0</v>
      </c>
      <c r="S686" t="s">
        <v>1883</v>
      </c>
      <c r="T686" t="s">
        <v>1883</v>
      </c>
      <c r="U686">
        <v>0</v>
      </c>
      <c r="V686" t="s">
        <v>1883</v>
      </c>
      <c r="W686">
        <v>0</v>
      </c>
      <c r="X686">
        <v>0</v>
      </c>
      <c r="Y686">
        <v>0</v>
      </c>
      <c r="Z686" t="s">
        <v>1881</v>
      </c>
      <c r="AA686" t="s">
        <v>1881</v>
      </c>
      <c r="AB686" t="s">
        <v>1881</v>
      </c>
      <c r="AC686">
        <v>0</v>
      </c>
      <c r="AD686">
        <v>0</v>
      </c>
      <c r="AE686">
        <v>0</v>
      </c>
      <c r="AF686">
        <v>0</v>
      </c>
      <c r="AG686" t="s">
        <v>1881</v>
      </c>
      <c r="AH686" s="181" t="s">
        <v>1883</v>
      </c>
      <c r="AI686" s="182">
        <v>244</v>
      </c>
      <c r="AJ686" s="181" t="s">
        <v>2720</v>
      </c>
      <c r="AK686" s="181" t="s">
        <v>1883</v>
      </c>
      <c r="AL686" s="181" t="s">
        <v>1883</v>
      </c>
      <c r="AO686" s="181"/>
      <c r="AQ686">
        <v>10</v>
      </c>
      <c r="AR686" s="182">
        <v>40</v>
      </c>
      <c r="AS686" s="183" t="s">
        <v>1882</v>
      </c>
      <c r="AT686">
        <v>0</v>
      </c>
      <c r="AU686">
        <v>115</v>
      </c>
      <c r="AV686" s="182">
        <v>0</v>
      </c>
      <c r="AW686" s="184">
        <v>0</v>
      </c>
      <c r="AX686" s="183" t="s">
        <v>1881</v>
      </c>
      <c r="AY686" s="184">
        <v>0</v>
      </c>
      <c r="AZ686">
        <v>0</v>
      </c>
      <c r="BA686">
        <v>0</v>
      </c>
      <c r="BB686">
        <v>0</v>
      </c>
      <c r="BC686" s="182">
        <v>0</v>
      </c>
      <c r="BD686" t="s">
        <v>1883</v>
      </c>
      <c r="BE686" t="s">
        <v>1883</v>
      </c>
      <c r="BF686" t="s">
        <v>1883</v>
      </c>
      <c r="BG686" s="181" t="s">
        <v>1883</v>
      </c>
      <c r="BH686">
        <v>0</v>
      </c>
      <c r="BI686" s="184">
        <v>0</v>
      </c>
      <c r="BJ686" s="182">
        <v>0</v>
      </c>
      <c r="BK686" s="181" t="s">
        <v>1883</v>
      </c>
      <c r="BL686">
        <v>0</v>
      </c>
      <c r="BM686">
        <v>0</v>
      </c>
      <c r="BN686">
        <v>0</v>
      </c>
    </row>
    <row r="687" spans="1:66" x14ac:dyDescent="0.25">
      <c r="A687">
        <v>6547</v>
      </c>
      <c r="B687" t="s">
        <v>2981</v>
      </c>
      <c r="C687">
        <v>8</v>
      </c>
      <c r="D687">
        <v>0</v>
      </c>
      <c r="E687">
        <v>0</v>
      </c>
      <c r="F687" t="s">
        <v>1881</v>
      </c>
      <c r="G687" t="s">
        <v>1881</v>
      </c>
      <c r="H687" t="s">
        <v>1881</v>
      </c>
      <c r="I687" t="s">
        <v>1881</v>
      </c>
      <c r="J687" t="s">
        <v>1881</v>
      </c>
      <c r="K687" t="s">
        <v>1881</v>
      </c>
      <c r="L687" t="s">
        <v>1881</v>
      </c>
      <c r="M687" s="180">
        <v>43129</v>
      </c>
      <c r="N687" t="s">
        <v>1883</v>
      </c>
      <c r="O687" t="s">
        <v>1883</v>
      </c>
      <c r="P687" t="s">
        <v>1883</v>
      </c>
      <c r="Q687">
        <v>0</v>
      </c>
      <c r="R687">
        <v>0</v>
      </c>
      <c r="S687" t="s">
        <v>1883</v>
      </c>
      <c r="T687" t="s">
        <v>1883</v>
      </c>
      <c r="U687">
        <v>0</v>
      </c>
      <c r="V687" t="s">
        <v>1883</v>
      </c>
      <c r="W687">
        <v>0</v>
      </c>
      <c r="X687">
        <v>0</v>
      </c>
      <c r="Y687">
        <v>0</v>
      </c>
      <c r="Z687" t="s">
        <v>1881</v>
      </c>
      <c r="AA687" t="s">
        <v>1881</v>
      </c>
      <c r="AB687" t="s">
        <v>1881</v>
      </c>
      <c r="AC687">
        <v>0</v>
      </c>
      <c r="AD687">
        <v>0</v>
      </c>
      <c r="AE687">
        <v>0</v>
      </c>
      <c r="AF687">
        <v>0</v>
      </c>
      <c r="AG687" t="s">
        <v>1881</v>
      </c>
      <c r="AH687" s="181" t="s">
        <v>1883</v>
      </c>
      <c r="AI687" s="182">
        <v>129</v>
      </c>
      <c r="AJ687" s="181" t="s">
        <v>2175</v>
      </c>
      <c r="AK687" s="181" t="s">
        <v>1883</v>
      </c>
      <c r="AL687" s="181" t="s">
        <v>1883</v>
      </c>
      <c r="AO687" s="181"/>
      <c r="AQ687">
        <v>10</v>
      </c>
      <c r="AR687" s="182">
        <v>40</v>
      </c>
      <c r="AS687" s="183" t="s">
        <v>1882</v>
      </c>
      <c r="AT687">
        <v>0</v>
      </c>
      <c r="AU687">
        <v>96</v>
      </c>
      <c r="AV687" s="182">
        <v>9</v>
      </c>
      <c r="AW687" s="184">
        <v>0</v>
      </c>
      <c r="AX687" s="183" t="s">
        <v>1881</v>
      </c>
      <c r="AY687" s="184">
        <v>0</v>
      </c>
      <c r="AZ687">
        <v>0</v>
      </c>
      <c r="BA687">
        <v>0</v>
      </c>
      <c r="BB687">
        <v>0</v>
      </c>
      <c r="BC687" s="182">
        <v>0</v>
      </c>
      <c r="BD687" t="s">
        <v>1883</v>
      </c>
      <c r="BE687" t="s">
        <v>1883</v>
      </c>
      <c r="BF687" t="s">
        <v>1883</v>
      </c>
      <c r="BG687" s="181" t="s">
        <v>1883</v>
      </c>
      <c r="BH687">
        <v>0</v>
      </c>
      <c r="BI687" s="184">
        <v>0</v>
      </c>
      <c r="BJ687" s="182">
        <v>0</v>
      </c>
      <c r="BK687" s="181" t="s">
        <v>1883</v>
      </c>
      <c r="BL687">
        <v>0</v>
      </c>
      <c r="BM687">
        <v>0</v>
      </c>
      <c r="BN687">
        <v>0</v>
      </c>
    </row>
    <row r="688" spans="1:66" x14ac:dyDescent="0.25">
      <c r="A688">
        <v>6548</v>
      </c>
      <c r="B688" t="s">
        <v>2982</v>
      </c>
      <c r="C688">
        <v>8</v>
      </c>
      <c r="D688">
        <v>0</v>
      </c>
      <c r="E688">
        <v>0</v>
      </c>
      <c r="F688" t="s">
        <v>1881</v>
      </c>
      <c r="G688" t="s">
        <v>1882</v>
      </c>
      <c r="H688" t="s">
        <v>1881</v>
      </c>
      <c r="I688" t="s">
        <v>1881</v>
      </c>
      <c r="J688" t="s">
        <v>1881</v>
      </c>
      <c r="K688" t="s">
        <v>1881</v>
      </c>
      <c r="L688" t="s">
        <v>1881</v>
      </c>
      <c r="M688" s="180">
        <v>43129</v>
      </c>
      <c r="N688" t="s">
        <v>1883</v>
      </c>
      <c r="O688" t="s">
        <v>1883</v>
      </c>
      <c r="P688" t="s">
        <v>1883</v>
      </c>
      <c r="Q688">
        <v>0</v>
      </c>
      <c r="R688">
        <v>0</v>
      </c>
      <c r="S688" t="s">
        <v>1883</v>
      </c>
      <c r="T688" t="s">
        <v>1883</v>
      </c>
      <c r="U688">
        <v>0</v>
      </c>
      <c r="V688" t="s">
        <v>1883</v>
      </c>
      <c r="W688">
        <v>0</v>
      </c>
      <c r="X688">
        <v>0</v>
      </c>
      <c r="Y688">
        <v>0</v>
      </c>
      <c r="Z688" t="s">
        <v>1881</v>
      </c>
      <c r="AA688" t="s">
        <v>1881</v>
      </c>
      <c r="AB688" t="s">
        <v>1881</v>
      </c>
      <c r="AC688">
        <v>0</v>
      </c>
      <c r="AD688">
        <v>0</v>
      </c>
      <c r="AE688">
        <v>0</v>
      </c>
      <c r="AF688">
        <v>0</v>
      </c>
      <c r="AG688" t="s">
        <v>1881</v>
      </c>
      <c r="AH688" s="181" t="s">
        <v>1883</v>
      </c>
      <c r="AI688" s="182">
        <v>129</v>
      </c>
      <c r="AJ688" s="181" t="s">
        <v>2175</v>
      </c>
      <c r="AK688" s="181" t="s">
        <v>1883</v>
      </c>
      <c r="AL688" s="181" t="s">
        <v>1883</v>
      </c>
      <c r="AO688" s="181"/>
      <c r="AQ688">
        <v>10</v>
      </c>
      <c r="AR688" s="182">
        <v>40</v>
      </c>
      <c r="AS688" s="183" t="s">
        <v>1882</v>
      </c>
      <c r="AT688">
        <v>0</v>
      </c>
      <c r="AU688">
        <v>96</v>
      </c>
      <c r="AV688" s="182">
        <v>9</v>
      </c>
      <c r="AW688" s="184">
        <v>0</v>
      </c>
      <c r="AX688" s="183" t="s">
        <v>1881</v>
      </c>
      <c r="AY688" s="184">
        <v>0</v>
      </c>
      <c r="AZ688">
        <v>0</v>
      </c>
      <c r="BA688">
        <v>0</v>
      </c>
      <c r="BB688">
        <v>0</v>
      </c>
      <c r="BC688" s="182">
        <v>0</v>
      </c>
      <c r="BD688" t="s">
        <v>1883</v>
      </c>
      <c r="BE688" t="s">
        <v>1883</v>
      </c>
      <c r="BF688" t="s">
        <v>1883</v>
      </c>
      <c r="BG688" s="181" t="s">
        <v>1883</v>
      </c>
      <c r="BH688">
        <v>0</v>
      </c>
      <c r="BI688" s="184">
        <v>0</v>
      </c>
      <c r="BJ688" s="182">
        <v>0</v>
      </c>
      <c r="BK688" s="181" t="s">
        <v>1883</v>
      </c>
      <c r="BL688">
        <v>0</v>
      </c>
      <c r="BM688">
        <v>0</v>
      </c>
      <c r="BN688">
        <v>0</v>
      </c>
    </row>
    <row r="689" spans="1:66" x14ac:dyDescent="0.25">
      <c r="A689">
        <v>6555</v>
      </c>
      <c r="B689" t="s">
        <v>2983</v>
      </c>
      <c r="C689">
        <v>12</v>
      </c>
      <c r="D689">
        <v>0</v>
      </c>
      <c r="E689">
        <v>0</v>
      </c>
      <c r="F689" t="s">
        <v>1881</v>
      </c>
      <c r="G689" t="s">
        <v>1882</v>
      </c>
      <c r="H689" t="s">
        <v>1881</v>
      </c>
      <c r="I689" t="s">
        <v>1881</v>
      </c>
      <c r="J689" t="s">
        <v>1881</v>
      </c>
      <c r="K689" t="s">
        <v>1881</v>
      </c>
      <c r="L689" t="s">
        <v>1881</v>
      </c>
      <c r="M689" s="180">
        <v>43129</v>
      </c>
      <c r="N689" t="s">
        <v>1883</v>
      </c>
      <c r="O689" t="s">
        <v>1883</v>
      </c>
      <c r="P689" t="s">
        <v>1883</v>
      </c>
      <c r="Q689">
        <v>0</v>
      </c>
      <c r="R689">
        <v>0</v>
      </c>
      <c r="S689" t="s">
        <v>1883</v>
      </c>
      <c r="T689" t="s">
        <v>1883</v>
      </c>
      <c r="U689">
        <v>0</v>
      </c>
      <c r="V689" t="s">
        <v>1883</v>
      </c>
      <c r="W689">
        <v>0</v>
      </c>
      <c r="X689">
        <v>0</v>
      </c>
      <c r="Y689">
        <v>0</v>
      </c>
      <c r="Z689" t="s">
        <v>1881</v>
      </c>
      <c r="AA689" t="s">
        <v>1881</v>
      </c>
      <c r="AB689" t="s">
        <v>1881</v>
      </c>
      <c r="AC689">
        <v>0</v>
      </c>
      <c r="AD689">
        <v>0</v>
      </c>
      <c r="AE689">
        <v>0</v>
      </c>
      <c r="AF689">
        <v>0</v>
      </c>
      <c r="AG689" t="s">
        <v>1881</v>
      </c>
      <c r="AH689" s="181" t="s">
        <v>1883</v>
      </c>
      <c r="AI689" s="182">
        <v>49</v>
      </c>
      <c r="AJ689" s="181" t="s">
        <v>1960</v>
      </c>
      <c r="AK689" s="181" t="s">
        <v>1883</v>
      </c>
      <c r="AL689" s="181" t="s">
        <v>1883</v>
      </c>
      <c r="AO689" s="181"/>
      <c r="AQ689">
        <v>10</v>
      </c>
      <c r="AR689" s="182">
        <v>40</v>
      </c>
      <c r="AS689" s="183" t="s">
        <v>1882</v>
      </c>
      <c r="AT689">
        <v>0</v>
      </c>
      <c r="AU689">
        <v>0</v>
      </c>
      <c r="AV689" s="182">
        <v>0</v>
      </c>
      <c r="AW689" s="184">
        <v>0</v>
      </c>
      <c r="AX689" s="183" t="s">
        <v>1881</v>
      </c>
      <c r="AY689" s="184">
        <v>0</v>
      </c>
      <c r="AZ689">
        <v>0</v>
      </c>
      <c r="BA689">
        <v>0</v>
      </c>
      <c r="BB689">
        <v>0</v>
      </c>
      <c r="BC689" s="182">
        <v>0</v>
      </c>
      <c r="BD689" t="s">
        <v>1883</v>
      </c>
      <c r="BE689" t="s">
        <v>1883</v>
      </c>
      <c r="BF689" t="s">
        <v>1883</v>
      </c>
      <c r="BG689" s="181" t="s">
        <v>1883</v>
      </c>
      <c r="BH689">
        <v>0</v>
      </c>
      <c r="BI689" s="184">
        <v>0</v>
      </c>
      <c r="BJ689" s="182">
        <v>0</v>
      </c>
      <c r="BK689" s="181" t="s">
        <v>1883</v>
      </c>
      <c r="BL689">
        <v>0</v>
      </c>
      <c r="BM689">
        <v>0</v>
      </c>
      <c r="BN689">
        <v>0</v>
      </c>
    </row>
    <row r="690" spans="1:66" x14ac:dyDescent="0.25">
      <c r="A690">
        <v>6556</v>
      </c>
      <c r="B690" t="s">
        <v>2984</v>
      </c>
      <c r="C690">
        <v>12</v>
      </c>
      <c r="D690">
        <v>0</v>
      </c>
      <c r="E690">
        <v>0</v>
      </c>
      <c r="F690" t="s">
        <v>1881</v>
      </c>
      <c r="G690" t="s">
        <v>1882</v>
      </c>
      <c r="H690" t="s">
        <v>1881</v>
      </c>
      <c r="I690" t="s">
        <v>1881</v>
      </c>
      <c r="J690" t="s">
        <v>1881</v>
      </c>
      <c r="K690" t="s">
        <v>1881</v>
      </c>
      <c r="L690" t="s">
        <v>1881</v>
      </c>
      <c r="M690" s="180">
        <v>43129</v>
      </c>
      <c r="N690" t="s">
        <v>1883</v>
      </c>
      <c r="O690" t="s">
        <v>1883</v>
      </c>
      <c r="P690" t="s">
        <v>1883</v>
      </c>
      <c r="Q690">
        <v>0</v>
      </c>
      <c r="R690">
        <v>0</v>
      </c>
      <c r="S690" t="s">
        <v>1883</v>
      </c>
      <c r="T690" t="s">
        <v>1883</v>
      </c>
      <c r="U690">
        <v>0</v>
      </c>
      <c r="V690" t="s">
        <v>1883</v>
      </c>
      <c r="W690">
        <v>0</v>
      </c>
      <c r="X690">
        <v>0</v>
      </c>
      <c r="Y690">
        <v>0</v>
      </c>
      <c r="Z690" t="s">
        <v>1881</v>
      </c>
      <c r="AA690" t="s">
        <v>1881</v>
      </c>
      <c r="AB690" t="s">
        <v>1881</v>
      </c>
      <c r="AC690">
        <v>0</v>
      </c>
      <c r="AD690">
        <v>0</v>
      </c>
      <c r="AE690">
        <v>0</v>
      </c>
      <c r="AF690">
        <v>0</v>
      </c>
      <c r="AG690" t="s">
        <v>1881</v>
      </c>
      <c r="AH690" s="181" t="s">
        <v>1883</v>
      </c>
      <c r="AI690" s="182">
        <v>49</v>
      </c>
      <c r="AJ690" s="181" t="s">
        <v>1960</v>
      </c>
      <c r="AK690" s="181" t="s">
        <v>1883</v>
      </c>
      <c r="AL690" s="181" t="s">
        <v>1883</v>
      </c>
      <c r="AO690" s="181"/>
      <c r="AQ690">
        <v>10</v>
      </c>
      <c r="AR690" s="182">
        <v>40</v>
      </c>
      <c r="AS690" s="183" t="s">
        <v>1882</v>
      </c>
      <c r="AT690">
        <v>0</v>
      </c>
      <c r="AU690">
        <v>0</v>
      </c>
      <c r="AV690" s="182">
        <v>0</v>
      </c>
      <c r="AW690" s="184">
        <v>0</v>
      </c>
      <c r="AX690" s="183" t="s">
        <v>1881</v>
      </c>
      <c r="AY690" s="184">
        <v>0</v>
      </c>
      <c r="AZ690">
        <v>0</v>
      </c>
      <c r="BA690">
        <v>0</v>
      </c>
      <c r="BB690">
        <v>0</v>
      </c>
      <c r="BC690" s="182">
        <v>0</v>
      </c>
      <c r="BD690" t="s">
        <v>1883</v>
      </c>
      <c r="BE690" t="s">
        <v>1883</v>
      </c>
      <c r="BF690" t="s">
        <v>1883</v>
      </c>
      <c r="BG690" s="181" t="s">
        <v>1883</v>
      </c>
      <c r="BH690">
        <v>0</v>
      </c>
      <c r="BI690" s="184">
        <v>0</v>
      </c>
      <c r="BJ690" s="182">
        <v>0</v>
      </c>
      <c r="BK690" s="181" t="s">
        <v>1883</v>
      </c>
      <c r="BL690">
        <v>0</v>
      </c>
      <c r="BM690">
        <v>0</v>
      </c>
      <c r="BN690">
        <v>0</v>
      </c>
    </row>
    <row r="691" spans="1:66" x14ac:dyDescent="0.25">
      <c r="A691">
        <v>6573</v>
      </c>
      <c r="B691" t="s">
        <v>2985</v>
      </c>
      <c r="C691">
        <v>1</v>
      </c>
      <c r="D691">
        <v>0</v>
      </c>
      <c r="E691">
        <v>0</v>
      </c>
      <c r="F691" t="s">
        <v>1881</v>
      </c>
      <c r="G691" t="s">
        <v>1881</v>
      </c>
      <c r="H691" t="s">
        <v>1881</v>
      </c>
      <c r="I691" t="s">
        <v>1881</v>
      </c>
      <c r="J691" t="s">
        <v>1881</v>
      </c>
      <c r="K691" t="s">
        <v>1881</v>
      </c>
      <c r="L691" t="s">
        <v>1881</v>
      </c>
      <c r="M691" s="180">
        <v>43138</v>
      </c>
      <c r="N691" t="s">
        <v>2004</v>
      </c>
      <c r="O691" t="s">
        <v>1883</v>
      </c>
      <c r="P691" t="s">
        <v>1883</v>
      </c>
      <c r="Q691">
        <v>0</v>
      </c>
      <c r="R691">
        <v>0</v>
      </c>
      <c r="S691" t="s">
        <v>1883</v>
      </c>
      <c r="T691" t="s">
        <v>1883</v>
      </c>
      <c r="U691">
        <v>0</v>
      </c>
      <c r="V691" t="s">
        <v>1883</v>
      </c>
      <c r="W691">
        <v>0</v>
      </c>
      <c r="X691">
        <v>0</v>
      </c>
      <c r="Y691">
        <v>0</v>
      </c>
      <c r="Z691" t="s">
        <v>1881</v>
      </c>
      <c r="AA691" t="s">
        <v>1881</v>
      </c>
      <c r="AB691" t="s">
        <v>1881</v>
      </c>
      <c r="AC691">
        <v>0</v>
      </c>
      <c r="AD691">
        <v>0</v>
      </c>
      <c r="AE691">
        <v>0</v>
      </c>
      <c r="AF691">
        <v>0</v>
      </c>
      <c r="AG691" t="s">
        <v>1881</v>
      </c>
      <c r="AH691" s="181" t="s">
        <v>1883</v>
      </c>
      <c r="AI691" s="182">
        <v>47</v>
      </c>
      <c r="AJ691" s="181" t="s">
        <v>2012</v>
      </c>
      <c r="AK691" s="181" t="s">
        <v>1883</v>
      </c>
      <c r="AL691" s="181" t="s">
        <v>1883</v>
      </c>
      <c r="AO691" s="181"/>
      <c r="AQ691">
        <v>10</v>
      </c>
      <c r="AR691" s="182">
        <v>40</v>
      </c>
      <c r="AS691" s="183" t="s">
        <v>1882</v>
      </c>
      <c r="AT691">
        <v>0</v>
      </c>
      <c r="AU691">
        <v>0</v>
      </c>
      <c r="AV691" s="182">
        <v>0</v>
      </c>
      <c r="AW691" s="184">
        <v>0</v>
      </c>
      <c r="AX691" s="183" t="s">
        <v>1881</v>
      </c>
      <c r="AY691" s="184">
        <v>0</v>
      </c>
      <c r="AZ691">
        <v>0</v>
      </c>
      <c r="BA691">
        <v>0</v>
      </c>
      <c r="BB691">
        <v>0</v>
      </c>
      <c r="BC691" s="182">
        <v>0</v>
      </c>
      <c r="BD691" t="s">
        <v>1883</v>
      </c>
      <c r="BE691" t="s">
        <v>1883</v>
      </c>
      <c r="BF691" t="s">
        <v>1883</v>
      </c>
      <c r="BG691" s="181" t="s">
        <v>1883</v>
      </c>
      <c r="BH691">
        <v>0</v>
      </c>
      <c r="BI691" s="184">
        <v>0</v>
      </c>
      <c r="BJ691" s="182">
        <v>0</v>
      </c>
      <c r="BK691" s="181" t="s">
        <v>1883</v>
      </c>
      <c r="BL691">
        <v>0</v>
      </c>
      <c r="BM691">
        <v>0</v>
      </c>
      <c r="BN691">
        <v>0</v>
      </c>
    </row>
    <row r="692" spans="1:66" x14ac:dyDescent="0.25">
      <c r="A692">
        <v>6586</v>
      </c>
      <c r="B692" t="s">
        <v>2986</v>
      </c>
      <c r="C692">
        <v>1</v>
      </c>
      <c r="D692">
        <v>0</v>
      </c>
      <c r="E692">
        <v>0</v>
      </c>
      <c r="F692" t="s">
        <v>1881</v>
      </c>
      <c r="G692" t="s">
        <v>1882</v>
      </c>
      <c r="H692" t="s">
        <v>1881</v>
      </c>
      <c r="I692" t="s">
        <v>1881</v>
      </c>
      <c r="J692" t="s">
        <v>1881</v>
      </c>
      <c r="K692" t="s">
        <v>1881</v>
      </c>
      <c r="L692" t="s">
        <v>1881</v>
      </c>
      <c r="M692" s="180">
        <v>43144</v>
      </c>
      <c r="N692" t="s">
        <v>1883</v>
      </c>
      <c r="O692" t="s">
        <v>1883</v>
      </c>
      <c r="P692" t="s">
        <v>1883</v>
      </c>
      <c r="Q692">
        <v>0</v>
      </c>
      <c r="R692">
        <v>0</v>
      </c>
      <c r="S692" t="s">
        <v>1883</v>
      </c>
      <c r="T692" t="s">
        <v>1883</v>
      </c>
      <c r="U692">
        <v>0</v>
      </c>
      <c r="V692" t="s">
        <v>1883</v>
      </c>
      <c r="W692">
        <v>0</v>
      </c>
      <c r="X692">
        <v>0</v>
      </c>
      <c r="Y692">
        <v>0</v>
      </c>
      <c r="Z692" t="s">
        <v>1881</v>
      </c>
      <c r="AA692" t="s">
        <v>1881</v>
      </c>
      <c r="AB692" t="s">
        <v>1881</v>
      </c>
      <c r="AC692">
        <v>0</v>
      </c>
      <c r="AD692">
        <v>0</v>
      </c>
      <c r="AE692">
        <v>0</v>
      </c>
      <c r="AF692">
        <v>0</v>
      </c>
      <c r="AG692" t="s">
        <v>1881</v>
      </c>
      <c r="AH692" s="181" t="s">
        <v>1883</v>
      </c>
      <c r="AI692" s="182">
        <v>47</v>
      </c>
      <c r="AJ692" s="181" t="s">
        <v>2012</v>
      </c>
      <c r="AK692" s="181" t="s">
        <v>1883</v>
      </c>
      <c r="AL692" s="181" t="s">
        <v>1883</v>
      </c>
      <c r="AO692" s="181"/>
      <c r="AQ692">
        <v>10</v>
      </c>
      <c r="AR692" s="182">
        <v>40</v>
      </c>
      <c r="AS692" s="183" t="s">
        <v>1882</v>
      </c>
      <c r="AT692">
        <v>0</v>
      </c>
      <c r="AU692">
        <v>0</v>
      </c>
      <c r="AV692" s="182">
        <v>0</v>
      </c>
      <c r="AW692" s="184">
        <v>0</v>
      </c>
      <c r="AX692" s="183" t="s">
        <v>1881</v>
      </c>
      <c r="AY692" s="184">
        <v>0</v>
      </c>
      <c r="AZ692">
        <v>0</v>
      </c>
      <c r="BA692">
        <v>0</v>
      </c>
      <c r="BB692">
        <v>0</v>
      </c>
      <c r="BC692" s="182">
        <v>0</v>
      </c>
      <c r="BD692" t="s">
        <v>1883</v>
      </c>
      <c r="BE692" t="s">
        <v>1883</v>
      </c>
      <c r="BF692" t="s">
        <v>1883</v>
      </c>
      <c r="BG692" s="181" t="s">
        <v>1883</v>
      </c>
      <c r="BH692">
        <v>0</v>
      </c>
      <c r="BI692" s="184">
        <v>0</v>
      </c>
      <c r="BJ692" s="182">
        <v>0</v>
      </c>
      <c r="BK692" s="181" t="s">
        <v>1883</v>
      </c>
      <c r="BL692">
        <v>0</v>
      </c>
      <c r="BM692">
        <v>0</v>
      </c>
      <c r="BN692">
        <v>0</v>
      </c>
    </row>
    <row r="693" spans="1:66" x14ac:dyDescent="0.25">
      <c r="A693">
        <v>6595</v>
      </c>
      <c r="B693" t="s">
        <v>2987</v>
      </c>
      <c r="C693">
        <v>12</v>
      </c>
      <c r="D693">
        <v>0</v>
      </c>
      <c r="E693">
        <v>0</v>
      </c>
      <c r="F693" t="s">
        <v>1881</v>
      </c>
      <c r="G693" t="s">
        <v>1882</v>
      </c>
      <c r="H693" t="s">
        <v>1881</v>
      </c>
      <c r="I693" t="s">
        <v>1881</v>
      </c>
      <c r="J693" t="s">
        <v>1881</v>
      </c>
      <c r="K693" t="s">
        <v>1881</v>
      </c>
      <c r="L693" t="s">
        <v>1881</v>
      </c>
      <c r="M693" s="180">
        <v>43158</v>
      </c>
      <c r="N693" t="s">
        <v>1883</v>
      </c>
      <c r="O693" t="s">
        <v>1883</v>
      </c>
      <c r="P693" t="s">
        <v>2988</v>
      </c>
      <c r="Q693">
        <v>0</v>
      </c>
      <c r="R693">
        <v>0</v>
      </c>
      <c r="S693" t="s">
        <v>1883</v>
      </c>
      <c r="T693" t="s">
        <v>1883</v>
      </c>
      <c r="U693">
        <v>0</v>
      </c>
      <c r="V693" t="s">
        <v>1883</v>
      </c>
      <c r="W693">
        <v>0</v>
      </c>
      <c r="X693">
        <v>0</v>
      </c>
      <c r="Y693">
        <v>0</v>
      </c>
      <c r="Z693" t="s">
        <v>1881</v>
      </c>
      <c r="AA693" t="s">
        <v>1881</v>
      </c>
      <c r="AB693" t="s">
        <v>1881</v>
      </c>
      <c r="AC693">
        <v>0</v>
      </c>
      <c r="AD693">
        <v>0</v>
      </c>
      <c r="AE693">
        <v>0</v>
      </c>
      <c r="AF693">
        <v>0</v>
      </c>
      <c r="AG693" t="s">
        <v>1881</v>
      </c>
      <c r="AH693" s="181" t="s">
        <v>1883</v>
      </c>
      <c r="AI693" s="182">
        <v>108</v>
      </c>
      <c r="AJ693" s="181" t="s">
        <v>1941</v>
      </c>
      <c r="AK693" s="181" t="s">
        <v>1883</v>
      </c>
      <c r="AL693" s="181" t="s">
        <v>1883</v>
      </c>
      <c r="AO693" s="181"/>
      <c r="AQ693">
        <v>10</v>
      </c>
      <c r="AR693" s="182">
        <v>40</v>
      </c>
      <c r="AS693" s="183" t="s">
        <v>1882</v>
      </c>
      <c r="AT693">
        <v>0</v>
      </c>
      <c r="AU693">
        <v>0</v>
      </c>
      <c r="AV693" s="182">
        <v>0</v>
      </c>
      <c r="AW693" s="184">
        <v>0</v>
      </c>
      <c r="AX693" s="183" t="s">
        <v>1881</v>
      </c>
      <c r="AY693" s="184">
        <v>0</v>
      </c>
      <c r="AZ693">
        <v>0</v>
      </c>
      <c r="BA693">
        <v>0</v>
      </c>
      <c r="BB693">
        <v>0</v>
      </c>
      <c r="BC693" s="182">
        <v>0</v>
      </c>
      <c r="BD693" t="s">
        <v>1883</v>
      </c>
      <c r="BE693" t="s">
        <v>1883</v>
      </c>
      <c r="BF693" t="s">
        <v>1883</v>
      </c>
      <c r="BG693" s="181" t="s">
        <v>1883</v>
      </c>
      <c r="BH693">
        <v>0</v>
      </c>
      <c r="BI693" s="184">
        <v>0</v>
      </c>
      <c r="BJ693" s="182">
        <v>0</v>
      </c>
      <c r="BK693" s="181" t="s">
        <v>1883</v>
      </c>
      <c r="BL693">
        <v>0</v>
      </c>
      <c r="BM693">
        <v>0</v>
      </c>
      <c r="BN693">
        <v>0</v>
      </c>
    </row>
    <row r="694" spans="1:66" x14ac:dyDescent="0.25">
      <c r="A694">
        <v>6619</v>
      </c>
      <c r="B694" t="s">
        <v>2989</v>
      </c>
      <c r="C694">
        <v>30</v>
      </c>
      <c r="D694">
        <v>0</v>
      </c>
      <c r="E694">
        <v>0</v>
      </c>
      <c r="F694" t="s">
        <v>1881</v>
      </c>
      <c r="G694" t="s">
        <v>1882</v>
      </c>
      <c r="H694" t="s">
        <v>1881</v>
      </c>
      <c r="I694" t="s">
        <v>1881</v>
      </c>
      <c r="J694" t="s">
        <v>1881</v>
      </c>
      <c r="K694" t="s">
        <v>1881</v>
      </c>
      <c r="L694" t="s">
        <v>1881</v>
      </c>
      <c r="M694" s="180">
        <v>43159</v>
      </c>
      <c r="N694" t="s">
        <v>1883</v>
      </c>
      <c r="O694" t="s">
        <v>1883</v>
      </c>
      <c r="P694" t="s">
        <v>2990</v>
      </c>
      <c r="Q694">
        <v>0</v>
      </c>
      <c r="R694">
        <v>0</v>
      </c>
      <c r="S694" t="s">
        <v>1883</v>
      </c>
      <c r="T694" t="s">
        <v>1883</v>
      </c>
      <c r="U694">
        <v>0</v>
      </c>
      <c r="V694" t="s">
        <v>1883</v>
      </c>
      <c r="W694">
        <v>0</v>
      </c>
      <c r="X694">
        <v>0</v>
      </c>
      <c r="Y694">
        <v>0</v>
      </c>
      <c r="Z694" t="s">
        <v>1881</v>
      </c>
      <c r="AA694" t="s">
        <v>1881</v>
      </c>
      <c r="AB694" t="s">
        <v>1881</v>
      </c>
      <c r="AC694">
        <v>0</v>
      </c>
      <c r="AD694">
        <v>0</v>
      </c>
      <c r="AE694">
        <v>0</v>
      </c>
      <c r="AF694">
        <v>0</v>
      </c>
      <c r="AG694" t="s">
        <v>1881</v>
      </c>
      <c r="AH694" s="181" t="s">
        <v>1883</v>
      </c>
      <c r="AI694" s="182">
        <v>210</v>
      </c>
      <c r="AJ694" s="181" t="s">
        <v>2007</v>
      </c>
      <c r="AK694" s="181" t="s">
        <v>1883</v>
      </c>
      <c r="AL694" s="181" t="s">
        <v>1883</v>
      </c>
      <c r="AO694" s="181"/>
      <c r="AQ694">
        <v>10</v>
      </c>
      <c r="AR694" s="182">
        <v>40</v>
      </c>
      <c r="AS694" s="183" t="s">
        <v>1881</v>
      </c>
      <c r="AT694">
        <v>0</v>
      </c>
      <c r="AU694">
        <v>0</v>
      </c>
      <c r="AV694" s="182">
        <v>0</v>
      </c>
      <c r="AW694" s="184">
        <v>0</v>
      </c>
      <c r="AX694" s="183" t="s">
        <v>1881</v>
      </c>
      <c r="AY694" s="184">
        <v>0</v>
      </c>
      <c r="AZ694">
        <v>0</v>
      </c>
      <c r="BA694">
        <v>0</v>
      </c>
      <c r="BB694">
        <v>0</v>
      </c>
      <c r="BC694" s="182">
        <v>0</v>
      </c>
      <c r="BD694" t="s">
        <v>1883</v>
      </c>
      <c r="BE694" t="s">
        <v>1883</v>
      </c>
      <c r="BF694" t="s">
        <v>1883</v>
      </c>
      <c r="BG694" s="181" t="s">
        <v>1883</v>
      </c>
      <c r="BH694">
        <v>0</v>
      </c>
      <c r="BI694" s="184">
        <v>0</v>
      </c>
      <c r="BJ694" s="182">
        <v>0</v>
      </c>
      <c r="BK694" s="181" t="s">
        <v>1883</v>
      </c>
      <c r="BL694">
        <v>0</v>
      </c>
      <c r="BM694">
        <v>0</v>
      </c>
      <c r="BN694">
        <v>0</v>
      </c>
    </row>
    <row r="695" spans="1:66" x14ac:dyDescent="0.25">
      <c r="A695">
        <v>6620</v>
      </c>
      <c r="B695" t="s">
        <v>2991</v>
      </c>
      <c r="C695">
        <v>44</v>
      </c>
      <c r="D695">
        <v>0</v>
      </c>
      <c r="E695">
        <v>0</v>
      </c>
      <c r="F695" t="s">
        <v>1881</v>
      </c>
      <c r="G695" t="s">
        <v>1882</v>
      </c>
      <c r="H695" t="s">
        <v>1881</v>
      </c>
      <c r="I695" t="s">
        <v>1881</v>
      </c>
      <c r="J695" t="s">
        <v>1881</v>
      </c>
      <c r="K695" t="s">
        <v>1881</v>
      </c>
      <c r="L695" t="s">
        <v>1881</v>
      </c>
      <c r="M695" s="180">
        <v>43159</v>
      </c>
      <c r="N695" t="s">
        <v>1883</v>
      </c>
      <c r="O695" t="s">
        <v>1883</v>
      </c>
      <c r="P695" t="s">
        <v>2992</v>
      </c>
      <c r="Q695">
        <v>0</v>
      </c>
      <c r="R695">
        <v>0</v>
      </c>
      <c r="S695" t="s">
        <v>1883</v>
      </c>
      <c r="T695" t="s">
        <v>1883</v>
      </c>
      <c r="U695">
        <v>0</v>
      </c>
      <c r="V695" t="s">
        <v>1883</v>
      </c>
      <c r="W695">
        <v>0</v>
      </c>
      <c r="X695">
        <v>0</v>
      </c>
      <c r="Y695">
        <v>0</v>
      </c>
      <c r="Z695" t="s">
        <v>1881</v>
      </c>
      <c r="AA695" t="s">
        <v>1881</v>
      </c>
      <c r="AB695" t="s">
        <v>1881</v>
      </c>
      <c r="AC695">
        <v>0</v>
      </c>
      <c r="AD695">
        <v>0</v>
      </c>
      <c r="AE695">
        <v>0</v>
      </c>
      <c r="AF695">
        <v>0</v>
      </c>
      <c r="AG695" t="s">
        <v>1881</v>
      </c>
      <c r="AH695" s="181" t="s">
        <v>1883</v>
      </c>
      <c r="AI695" s="182">
        <v>210</v>
      </c>
      <c r="AJ695" s="181" t="s">
        <v>2007</v>
      </c>
      <c r="AK695" s="181" t="s">
        <v>1883</v>
      </c>
      <c r="AL695" s="181" t="s">
        <v>1883</v>
      </c>
      <c r="AO695" s="181"/>
      <c r="AQ695">
        <v>10</v>
      </c>
      <c r="AR695" s="182">
        <v>40</v>
      </c>
      <c r="AS695" s="183" t="s">
        <v>1882</v>
      </c>
      <c r="AT695">
        <v>0</v>
      </c>
      <c r="AU695">
        <v>64</v>
      </c>
      <c r="AV695" s="182">
        <v>8</v>
      </c>
      <c r="AW695" s="184">
        <v>0</v>
      </c>
      <c r="AX695" s="183" t="s">
        <v>1881</v>
      </c>
      <c r="AY695" s="184">
        <v>0</v>
      </c>
      <c r="AZ695">
        <v>0</v>
      </c>
      <c r="BA695">
        <v>0</v>
      </c>
      <c r="BB695">
        <v>0</v>
      </c>
      <c r="BC695" s="182">
        <v>0</v>
      </c>
      <c r="BD695" t="s">
        <v>1883</v>
      </c>
      <c r="BE695" t="s">
        <v>1883</v>
      </c>
      <c r="BF695" t="s">
        <v>1883</v>
      </c>
      <c r="BG695" s="181" t="s">
        <v>1883</v>
      </c>
      <c r="BH695">
        <v>6.2</v>
      </c>
      <c r="BI695" s="184">
        <v>0</v>
      </c>
      <c r="BJ695" s="182">
        <v>0</v>
      </c>
      <c r="BK695" s="181" t="s">
        <v>1883</v>
      </c>
      <c r="BL695">
        <v>0</v>
      </c>
      <c r="BM695">
        <v>0</v>
      </c>
      <c r="BN695">
        <v>0</v>
      </c>
    </row>
    <row r="696" spans="1:66" x14ac:dyDescent="0.25">
      <c r="A696">
        <v>6621</v>
      </c>
      <c r="B696" t="s">
        <v>2993</v>
      </c>
      <c r="C696">
        <v>44</v>
      </c>
      <c r="D696">
        <v>0</v>
      </c>
      <c r="E696">
        <v>0</v>
      </c>
      <c r="F696" t="s">
        <v>1881</v>
      </c>
      <c r="G696" t="s">
        <v>1882</v>
      </c>
      <c r="H696" t="s">
        <v>1881</v>
      </c>
      <c r="I696" t="s">
        <v>1881</v>
      </c>
      <c r="J696" t="s">
        <v>1881</v>
      </c>
      <c r="K696" t="s">
        <v>1881</v>
      </c>
      <c r="L696" t="s">
        <v>1881</v>
      </c>
      <c r="M696" s="180">
        <v>43159</v>
      </c>
      <c r="N696" t="s">
        <v>1883</v>
      </c>
      <c r="O696" t="s">
        <v>1883</v>
      </c>
      <c r="P696" t="s">
        <v>2994</v>
      </c>
      <c r="Q696">
        <v>0</v>
      </c>
      <c r="R696">
        <v>0</v>
      </c>
      <c r="S696" t="s">
        <v>1883</v>
      </c>
      <c r="T696" t="s">
        <v>1883</v>
      </c>
      <c r="U696">
        <v>0</v>
      </c>
      <c r="V696" t="s">
        <v>1883</v>
      </c>
      <c r="W696">
        <v>0</v>
      </c>
      <c r="X696">
        <v>0</v>
      </c>
      <c r="Y696">
        <v>0</v>
      </c>
      <c r="Z696" t="s">
        <v>1881</v>
      </c>
      <c r="AA696" t="s">
        <v>1881</v>
      </c>
      <c r="AB696" t="s">
        <v>1881</v>
      </c>
      <c r="AC696">
        <v>0</v>
      </c>
      <c r="AD696">
        <v>0</v>
      </c>
      <c r="AE696">
        <v>0</v>
      </c>
      <c r="AF696">
        <v>0</v>
      </c>
      <c r="AG696" t="s">
        <v>1881</v>
      </c>
      <c r="AH696" s="181" t="s">
        <v>1883</v>
      </c>
      <c r="AI696" s="182">
        <v>210</v>
      </c>
      <c r="AJ696" s="181" t="s">
        <v>2007</v>
      </c>
      <c r="AK696" s="181" t="s">
        <v>1883</v>
      </c>
      <c r="AL696" s="181" t="s">
        <v>1883</v>
      </c>
      <c r="AO696" s="181"/>
      <c r="AQ696">
        <v>10</v>
      </c>
      <c r="AR696" s="182">
        <v>40</v>
      </c>
      <c r="AS696" s="183" t="s">
        <v>1882</v>
      </c>
      <c r="AT696">
        <v>0</v>
      </c>
      <c r="AU696">
        <v>0</v>
      </c>
      <c r="AV696" s="182">
        <v>0</v>
      </c>
      <c r="AW696" s="184">
        <v>0</v>
      </c>
      <c r="AX696" s="183" t="s">
        <v>1881</v>
      </c>
      <c r="AY696" s="184">
        <v>0</v>
      </c>
      <c r="AZ696">
        <v>0</v>
      </c>
      <c r="BA696">
        <v>0</v>
      </c>
      <c r="BB696">
        <v>0</v>
      </c>
      <c r="BC696" s="182">
        <v>0</v>
      </c>
      <c r="BD696" t="s">
        <v>1883</v>
      </c>
      <c r="BE696" t="s">
        <v>1883</v>
      </c>
      <c r="BF696" t="s">
        <v>1883</v>
      </c>
      <c r="BG696" s="181" t="s">
        <v>1883</v>
      </c>
      <c r="BH696">
        <v>6.33</v>
      </c>
      <c r="BI696" s="184">
        <v>0</v>
      </c>
      <c r="BJ696" s="182">
        <v>0</v>
      </c>
      <c r="BK696" s="181" t="s">
        <v>1883</v>
      </c>
      <c r="BL696">
        <v>0</v>
      </c>
      <c r="BM696">
        <v>0</v>
      </c>
      <c r="BN696">
        <v>0</v>
      </c>
    </row>
    <row r="697" spans="1:66" x14ac:dyDescent="0.25">
      <c r="A697">
        <v>6639</v>
      </c>
      <c r="B697" t="s">
        <v>2995</v>
      </c>
      <c r="C697">
        <v>6</v>
      </c>
      <c r="D697">
        <v>0</v>
      </c>
      <c r="E697">
        <v>0</v>
      </c>
      <c r="F697" t="s">
        <v>1881</v>
      </c>
      <c r="G697" t="s">
        <v>1882</v>
      </c>
      <c r="H697" t="s">
        <v>1881</v>
      </c>
      <c r="I697" t="s">
        <v>1881</v>
      </c>
      <c r="J697" t="s">
        <v>1881</v>
      </c>
      <c r="K697" t="s">
        <v>1881</v>
      </c>
      <c r="L697" t="s">
        <v>1881</v>
      </c>
      <c r="M697" s="180">
        <v>43167</v>
      </c>
      <c r="N697" t="s">
        <v>1883</v>
      </c>
      <c r="O697" t="s">
        <v>1883</v>
      </c>
      <c r="P697" t="s">
        <v>1883</v>
      </c>
      <c r="Q697">
        <v>0</v>
      </c>
      <c r="R697">
        <v>0</v>
      </c>
      <c r="S697" t="s">
        <v>1883</v>
      </c>
      <c r="T697" t="s">
        <v>1883</v>
      </c>
      <c r="U697">
        <v>0</v>
      </c>
      <c r="V697" t="s">
        <v>1883</v>
      </c>
      <c r="W697">
        <v>0</v>
      </c>
      <c r="X697">
        <v>0</v>
      </c>
      <c r="Y697">
        <v>0</v>
      </c>
      <c r="Z697" t="s">
        <v>1881</v>
      </c>
      <c r="AA697" t="s">
        <v>1881</v>
      </c>
      <c r="AB697" t="s">
        <v>1881</v>
      </c>
      <c r="AC697">
        <v>0</v>
      </c>
      <c r="AD697">
        <v>0</v>
      </c>
      <c r="AE697">
        <v>0</v>
      </c>
      <c r="AF697">
        <v>0</v>
      </c>
      <c r="AG697" t="s">
        <v>1882</v>
      </c>
      <c r="AH697" s="181" t="s">
        <v>1883</v>
      </c>
      <c r="AI697" s="182">
        <v>27</v>
      </c>
      <c r="AJ697" s="181" t="s">
        <v>1886</v>
      </c>
      <c r="AK697" s="181" t="s">
        <v>1883</v>
      </c>
      <c r="AL697" s="181" t="s">
        <v>1883</v>
      </c>
      <c r="AO697" s="181"/>
      <c r="AQ697">
        <v>10</v>
      </c>
      <c r="AR697" s="182">
        <v>40</v>
      </c>
      <c r="AS697" s="183" t="s">
        <v>1882</v>
      </c>
      <c r="AT697">
        <v>0</v>
      </c>
      <c r="AU697">
        <v>0</v>
      </c>
      <c r="AV697" s="182">
        <v>0</v>
      </c>
      <c r="AW697" s="184">
        <v>0</v>
      </c>
      <c r="AX697" s="183" t="s">
        <v>1881</v>
      </c>
      <c r="AY697" s="184">
        <v>0</v>
      </c>
      <c r="AZ697">
        <v>0</v>
      </c>
      <c r="BA697">
        <v>0</v>
      </c>
      <c r="BB697">
        <v>0</v>
      </c>
      <c r="BC697" s="182">
        <v>0</v>
      </c>
      <c r="BD697" t="s">
        <v>1883</v>
      </c>
      <c r="BE697" t="s">
        <v>1883</v>
      </c>
      <c r="BF697" t="s">
        <v>1883</v>
      </c>
      <c r="BG697" s="181" t="s">
        <v>1883</v>
      </c>
      <c r="BH697">
        <v>0</v>
      </c>
      <c r="BI697" s="184">
        <v>0</v>
      </c>
      <c r="BJ697" s="182">
        <v>0</v>
      </c>
      <c r="BK697" s="181" t="s">
        <v>1883</v>
      </c>
      <c r="BL697">
        <v>0</v>
      </c>
      <c r="BM697">
        <v>0</v>
      </c>
      <c r="BN697">
        <v>0</v>
      </c>
    </row>
    <row r="698" spans="1:66" x14ac:dyDescent="0.25">
      <c r="A698">
        <v>6641</v>
      </c>
      <c r="B698" t="s">
        <v>2996</v>
      </c>
      <c r="C698">
        <v>1</v>
      </c>
      <c r="D698">
        <v>0</v>
      </c>
      <c r="E698">
        <v>0</v>
      </c>
      <c r="F698" t="s">
        <v>1881</v>
      </c>
      <c r="G698" t="s">
        <v>1881</v>
      </c>
      <c r="H698" t="s">
        <v>1881</v>
      </c>
      <c r="I698" t="s">
        <v>1881</v>
      </c>
      <c r="J698" t="s">
        <v>1881</v>
      </c>
      <c r="K698" t="s">
        <v>1881</v>
      </c>
      <c r="L698" t="s">
        <v>1881</v>
      </c>
      <c r="M698" s="180">
        <v>43168</v>
      </c>
      <c r="N698" t="s">
        <v>2004</v>
      </c>
      <c r="O698" t="s">
        <v>1883</v>
      </c>
      <c r="P698" t="s">
        <v>1883</v>
      </c>
      <c r="Q698">
        <v>0</v>
      </c>
      <c r="R698">
        <v>0</v>
      </c>
      <c r="S698" t="s">
        <v>1883</v>
      </c>
      <c r="T698" t="s">
        <v>1883</v>
      </c>
      <c r="U698">
        <v>0</v>
      </c>
      <c r="V698" t="s">
        <v>1883</v>
      </c>
      <c r="W698">
        <v>0</v>
      </c>
      <c r="X698">
        <v>0</v>
      </c>
      <c r="Y698">
        <v>0</v>
      </c>
      <c r="Z698" t="s">
        <v>1881</v>
      </c>
      <c r="AA698" t="s">
        <v>1881</v>
      </c>
      <c r="AB698" t="s">
        <v>1881</v>
      </c>
      <c r="AC698">
        <v>0</v>
      </c>
      <c r="AD698">
        <v>0</v>
      </c>
      <c r="AE698">
        <v>0</v>
      </c>
      <c r="AF698">
        <v>0</v>
      </c>
      <c r="AG698" t="s">
        <v>1881</v>
      </c>
      <c r="AH698" s="181" t="s">
        <v>1883</v>
      </c>
      <c r="AI698" s="182">
        <v>47</v>
      </c>
      <c r="AJ698" s="181" t="s">
        <v>2012</v>
      </c>
      <c r="AK698" s="181" t="s">
        <v>1883</v>
      </c>
      <c r="AL698" s="181" t="s">
        <v>1883</v>
      </c>
      <c r="AO698" s="181"/>
      <c r="AQ698">
        <v>10</v>
      </c>
      <c r="AR698" s="182">
        <v>40</v>
      </c>
      <c r="AS698" s="183" t="s">
        <v>1882</v>
      </c>
      <c r="AT698">
        <v>0</v>
      </c>
      <c r="AU698">
        <v>0</v>
      </c>
      <c r="AV698" s="182">
        <v>0</v>
      </c>
      <c r="AW698" s="184">
        <v>0</v>
      </c>
      <c r="AX698" s="183" t="s">
        <v>1881</v>
      </c>
      <c r="AY698" s="184">
        <v>0</v>
      </c>
      <c r="AZ698">
        <v>0</v>
      </c>
      <c r="BA698">
        <v>0</v>
      </c>
      <c r="BB698">
        <v>0</v>
      </c>
      <c r="BC698" s="182">
        <v>0</v>
      </c>
      <c r="BD698" t="s">
        <v>1883</v>
      </c>
      <c r="BE698" t="s">
        <v>1883</v>
      </c>
      <c r="BF698" t="s">
        <v>1883</v>
      </c>
      <c r="BG698" s="181" t="s">
        <v>1883</v>
      </c>
      <c r="BH698">
        <v>0</v>
      </c>
      <c r="BI698" s="184">
        <v>0</v>
      </c>
      <c r="BJ698" s="182">
        <v>0</v>
      </c>
      <c r="BK698" s="181" t="s">
        <v>1883</v>
      </c>
      <c r="BL698">
        <v>0</v>
      </c>
      <c r="BM698">
        <v>0</v>
      </c>
      <c r="BN698">
        <v>0</v>
      </c>
    </row>
    <row r="699" spans="1:66" x14ac:dyDescent="0.25">
      <c r="A699">
        <v>6645</v>
      </c>
      <c r="B699" t="s">
        <v>1127</v>
      </c>
      <c r="C699">
        <v>8</v>
      </c>
      <c r="D699">
        <v>0</v>
      </c>
      <c r="E699">
        <v>0</v>
      </c>
      <c r="F699" t="s">
        <v>1881</v>
      </c>
      <c r="G699" t="s">
        <v>1882</v>
      </c>
      <c r="H699" t="s">
        <v>1881</v>
      </c>
      <c r="I699" t="s">
        <v>1881</v>
      </c>
      <c r="J699" t="s">
        <v>1881</v>
      </c>
      <c r="K699" t="s">
        <v>1881</v>
      </c>
      <c r="L699" t="s">
        <v>1881</v>
      </c>
      <c r="M699" s="180">
        <v>43175</v>
      </c>
      <c r="N699" t="s">
        <v>1883</v>
      </c>
      <c r="O699" t="s">
        <v>1883</v>
      </c>
      <c r="P699" t="s">
        <v>2997</v>
      </c>
      <c r="Q699">
        <v>0</v>
      </c>
      <c r="R699">
        <v>0</v>
      </c>
      <c r="S699" t="s">
        <v>1883</v>
      </c>
      <c r="T699" t="s">
        <v>1883</v>
      </c>
      <c r="U699">
        <v>0</v>
      </c>
      <c r="V699" t="s">
        <v>1883</v>
      </c>
      <c r="W699">
        <v>0</v>
      </c>
      <c r="X699">
        <v>0</v>
      </c>
      <c r="Y699">
        <v>0</v>
      </c>
      <c r="Z699" t="s">
        <v>1881</v>
      </c>
      <c r="AA699" t="s">
        <v>1881</v>
      </c>
      <c r="AB699" t="s">
        <v>1881</v>
      </c>
      <c r="AC699">
        <v>0</v>
      </c>
      <c r="AD699">
        <v>0</v>
      </c>
      <c r="AE699">
        <v>0</v>
      </c>
      <c r="AF699">
        <v>0</v>
      </c>
      <c r="AG699" t="s">
        <v>1881</v>
      </c>
      <c r="AH699" s="181" t="s">
        <v>1883</v>
      </c>
      <c r="AI699" s="182">
        <v>215</v>
      </c>
      <c r="AJ699" s="181" t="s">
        <v>1934</v>
      </c>
      <c r="AK699" s="181" t="s">
        <v>1883</v>
      </c>
      <c r="AL699" s="181" t="s">
        <v>1883</v>
      </c>
      <c r="AO699" s="181"/>
      <c r="AQ699">
        <v>10</v>
      </c>
      <c r="AR699" s="182">
        <v>40</v>
      </c>
      <c r="AS699" s="183" t="s">
        <v>1882</v>
      </c>
      <c r="AT699">
        <v>0</v>
      </c>
      <c r="AU699">
        <v>0</v>
      </c>
      <c r="AV699" s="182">
        <v>0</v>
      </c>
      <c r="AW699" s="184">
        <v>0</v>
      </c>
      <c r="AX699" s="183" t="s">
        <v>1881</v>
      </c>
      <c r="AY699" s="184">
        <v>0</v>
      </c>
      <c r="AZ699">
        <v>0</v>
      </c>
      <c r="BA699">
        <v>0</v>
      </c>
      <c r="BB699">
        <v>0</v>
      </c>
      <c r="BC699" s="182">
        <v>0</v>
      </c>
      <c r="BD699" t="s">
        <v>1883</v>
      </c>
      <c r="BE699" t="s">
        <v>1883</v>
      </c>
      <c r="BF699" t="s">
        <v>1883</v>
      </c>
      <c r="BG699" s="181" t="s">
        <v>1883</v>
      </c>
      <c r="BH699">
        <v>0</v>
      </c>
      <c r="BI699" s="184">
        <v>0</v>
      </c>
      <c r="BJ699" s="182">
        <v>0</v>
      </c>
      <c r="BK699" s="181" t="s">
        <v>1883</v>
      </c>
      <c r="BL699">
        <v>0</v>
      </c>
      <c r="BM699">
        <v>0</v>
      </c>
      <c r="BN699">
        <v>0</v>
      </c>
    </row>
    <row r="700" spans="1:66" x14ac:dyDescent="0.25">
      <c r="A700">
        <v>6649</v>
      </c>
      <c r="B700" t="s">
        <v>2998</v>
      </c>
      <c r="C700">
        <v>12</v>
      </c>
      <c r="D700">
        <v>0</v>
      </c>
      <c r="E700">
        <v>0</v>
      </c>
      <c r="F700" t="s">
        <v>1881</v>
      </c>
      <c r="G700" t="s">
        <v>1882</v>
      </c>
      <c r="H700" t="s">
        <v>1881</v>
      </c>
      <c r="I700" t="s">
        <v>1881</v>
      </c>
      <c r="J700" t="s">
        <v>1881</v>
      </c>
      <c r="K700" t="s">
        <v>1881</v>
      </c>
      <c r="L700" t="s">
        <v>1881</v>
      </c>
      <c r="M700" s="180">
        <v>43180</v>
      </c>
      <c r="N700" t="s">
        <v>1883</v>
      </c>
      <c r="O700" t="s">
        <v>1883</v>
      </c>
      <c r="P700" t="s">
        <v>2999</v>
      </c>
      <c r="Q700">
        <v>0</v>
      </c>
      <c r="R700">
        <v>0</v>
      </c>
      <c r="S700" t="s">
        <v>1883</v>
      </c>
      <c r="T700" t="s">
        <v>1883</v>
      </c>
      <c r="U700">
        <v>0</v>
      </c>
      <c r="V700" t="s">
        <v>1883</v>
      </c>
      <c r="W700">
        <v>0</v>
      </c>
      <c r="X700">
        <v>0</v>
      </c>
      <c r="Y700">
        <v>0</v>
      </c>
      <c r="Z700" t="s">
        <v>1881</v>
      </c>
      <c r="AA700" t="s">
        <v>1881</v>
      </c>
      <c r="AB700" t="s">
        <v>1881</v>
      </c>
      <c r="AC700">
        <v>0</v>
      </c>
      <c r="AD700">
        <v>0</v>
      </c>
      <c r="AE700">
        <v>0</v>
      </c>
      <c r="AF700">
        <v>0</v>
      </c>
      <c r="AG700" t="s">
        <v>1881</v>
      </c>
      <c r="AH700" s="181" t="s">
        <v>1883</v>
      </c>
      <c r="AI700" s="182">
        <v>133</v>
      </c>
      <c r="AJ700" s="181" t="s">
        <v>2234</v>
      </c>
      <c r="AK700" s="181" t="s">
        <v>1883</v>
      </c>
      <c r="AL700" s="181" t="s">
        <v>1883</v>
      </c>
      <c r="AO700" s="181"/>
      <c r="AQ700">
        <v>10</v>
      </c>
      <c r="AR700" s="182">
        <v>40</v>
      </c>
      <c r="AS700" s="183" t="s">
        <v>1882</v>
      </c>
      <c r="AT700">
        <v>0</v>
      </c>
      <c r="AU700">
        <v>0</v>
      </c>
      <c r="AV700" s="182">
        <v>0</v>
      </c>
      <c r="AW700" s="184">
        <v>0</v>
      </c>
      <c r="AX700" s="183" t="s">
        <v>1881</v>
      </c>
      <c r="AY700" s="184">
        <v>0</v>
      </c>
      <c r="AZ700">
        <v>0</v>
      </c>
      <c r="BA700">
        <v>0</v>
      </c>
      <c r="BB700">
        <v>0</v>
      </c>
      <c r="BC700" s="182">
        <v>0</v>
      </c>
      <c r="BD700" t="s">
        <v>1883</v>
      </c>
      <c r="BE700" t="s">
        <v>1883</v>
      </c>
      <c r="BF700" t="s">
        <v>1883</v>
      </c>
      <c r="BG700" s="181" t="s">
        <v>1883</v>
      </c>
      <c r="BH700">
        <v>0</v>
      </c>
      <c r="BI700" s="184">
        <v>0</v>
      </c>
      <c r="BJ700" s="182">
        <v>0</v>
      </c>
      <c r="BK700" s="181" t="s">
        <v>1883</v>
      </c>
      <c r="BL700">
        <v>0</v>
      </c>
      <c r="BM700">
        <v>0</v>
      </c>
      <c r="BN700">
        <v>0</v>
      </c>
    </row>
    <row r="701" spans="1:66" x14ac:dyDescent="0.25">
      <c r="A701">
        <v>6653</v>
      </c>
      <c r="B701" t="s">
        <v>3000</v>
      </c>
      <c r="C701">
        <v>1</v>
      </c>
      <c r="D701">
        <v>0</v>
      </c>
      <c r="E701">
        <v>0</v>
      </c>
      <c r="F701" t="s">
        <v>1881</v>
      </c>
      <c r="G701" t="s">
        <v>1881</v>
      </c>
      <c r="H701" t="s">
        <v>1881</v>
      </c>
      <c r="I701" t="s">
        <v>1881</v>
      </c>
      <c r="J701" t="s">
        <v>1882</v>
      </c>
      <c r="K701" t="s">
        <v>1881</v>
      </c>
      <c r="L701" t="s">
        <v>1881</v>
      </c>
      <c r="M701" s="180">
        <v>43180</v>
      </c>
      <c r="N701" t="s">
        <v>2004</v>
      </c>
      <c r="O701" t="s">
        <v>1883</v>
      </c>
      <c r="P701" t="s">
        <v>1883</v>
      </c>
      <c r="Q701">
        <v>0</v>
      </c>
      <c r="R701">
        <v>0</v>
      </c>
      <c r="S701" t="s">
        <v>1883</v>
      </c>
      <c r="T701" t="s">
        <v>1883</v>
      </c>
      <c r="U701">
        <v>0</v>
      </c>
      <c r="V701" t="s">
        <v>1883</v>
      </c>
      <c r="W701">
        <v>0</v>
      </c>
      <c r="X701">
        <v>0</v>
      </c>
      <c r="Y701">
        <v>0</v>
      </c>
      <c r="Z701" t="s">
        <v>1881</v>
      </c>
      <c r="AA701" t="s">
        <v>1881</v>
      </c>
      <c r="AB701" t="s">
        <v>1881</v>
      </c>
      <c r="AC701">
        <v>0</v>
      </c>
      <c r="AD701">
        <v>0</v>
      </c>
      <c r="AE701">
        <v>0</v>
      </c>
      <c r="AF701">
        <v>0</v>
      </c>
      <c r="AG701" t="s">
        <v>1882</v>
      </c>
      <c r="AH701" s="181" t="s">
        <v>1883</v>
      </c>
      <c r="AI701" s="182">
        <v>27</v>
      </c>
      <c r="AJ701" s="181" t="s">
        <v>1886</v>
      </c>
      <c r="AK701" s="181" t="s">
        <v>1883</v>
      </c>
      <c r="AL701" s="181" t="s">
        <v>1883</v>
      </c>
      <c r="AO701" s="181"/>
      <c r="AQ701">
        <v>10</v>
      </c>
      <c r="AR701" s="182">
        <v>40</v>
      </c>
      <c r="AS701" s="183" t="s">
        <v>1882</v>
      </c>
      <c r="AT701">
        <v>0</v>
      </c>
      <c r="AU701">
        <v>0</v>
      </c>
      <c r="AV701" s="182">
        <v>0</v>
      </c>
      <c r="AW701" s="184">
        <v>0</v>
      </c>
      <c r="AX701" s="183" t="s">
        <v>1881</v>
      </c>
      <c r="AY701" s="184">
        <v>0</v>
      </c>
      <c r="AZ701">
        <v>0</v>
      </c>
      <c r="BA701">
        <v>0</v>
      </c>
      <c r="BB701">
        <v>0</v>
      </c>
      <c r="BC701" s="182">
        <v>0</v>
      </c>
      <c r="BD701" t="s">
        <v>1883</v>
      </c>
      <c r="BE701" t="s">
        <v>1883</v>
      </c>
      <c r="BF701" t="s">
        <v>1883</v>
      </c>
      <c r="BG701" s="181" t="s">
        <v>1883</v>
      </c>
      <c r="BH701">
        <v>0</v>
      </c>
      <c r="BI701" s="184">
        <v>0</v>
      </c>
      <c r="BJ701" s="182">
        <v>0</v>
      </c>
      <c r="BK701" s="181" t="s">
        <v>1883</v>
      </c>
      <c r="BL701">
        <v>0</v>
      </c>
      <c r="BM701">
        <v>0</v>
      </c>
      <c r="BN701">
        <v>0</v>
      </c>
    </row>
    <row r="702" spans="1:66" x14ac:dyDescent="0.25">
      <c r="A702">
        <v>6654</v>
      </c>
      <c r="B702" t="s">
        <v>3001</v>
      </c>
      <c r="C702">
        <v>1</v>
      </c>
      <c r="D702">
        <v>0</v>
      </c>
      <c r="E702">
        <v>0</v>
      </c>
      <c r="F702" t="s">
        <v>1881</v>
      </c>
      <c r="G702" t="s">
        <v>1881</v>
      </c>
      <c r="H702" t="s">
        <v>1881</v>
      </c>
      <c r="I702" t="s">
        <v>1881</v>
      </c>
      <c r="J702" t="s">
        <v>1881</v>
      </c>
      <c r="K702" t="s">
        <v>1881</v>
      </c>
      <c r="L702" t="s">
        <v>1881</v>
      </c>
      <c r="M702" s="180">
        <v>43180</v>
      </c>
      <c r="N702" t="s">
        <v>2004</v>
      </c>
      <c r="O702" t="s">
        <v>1883</v>
      </c>
      <c r="P702" t="s">
        <v>1883</v>
      </c>
      <c r="Q702">
        <v>0</v>
      </c>
      <c r="R702">
        <v>0</v>
      </c>
      <c r="S702" t="s">
        <v>1883</v>
      </c>
      <c r="T702" t="s">
        <v>1883</v>
      </c>
      <c r="U702">
        <v>0</v>
      </c>
      <c r="V702" t="s">
        <v>1883</v>
      </c>
      <c r="W702">
        <v>0</v>
      </c>
      <c r="X702">
        <v>0</v>
      </c>
      <c r="Y702">
        <v>0</v>
      </c>
      <c r="Z702" t="s">
        <v>1881</v>
      </c>
      <c r="AA702" t="s">
        <v>1881</v>
      </c>
      <c r="AB702" t="s">
        <v>1881</v>
      </c>
      <c r="AC702">
        <v>0</v>
      </c>
      <c r="AD702">
        <v>0</v>
      </c>
      <c r="AE702">
        <v>0</v>
      </c>
      <c r="AF702">
        <v>0</v>
      </c>
      <c r="AG702" t="s">
        <v>1882</v>
      </c>
      <c r="AH702" s="181" t="s">
        <v>1883</v>
      </c>
      <c r="AI702" s="182">
        <v>27</v>
      </c>
      <c r="AJ702" s="181" t="s">
        <v>1886</v>
      </c>
      <c r="AK702" s="181" t="s">
        <v>1883</v>
      </c>
      <c r="AL702" s="181" t="s">
        <v>1883</v>
      </c>
      <c r="AO702" s="181"/>
      <c r="AQ702">
        <v>10</v>
      </c>
      <c r="AR702" s="182">
        <v>40</v>
      </c>
      <c r="AS702" s="183" t="s">
        <v>1882</v>
      </c>
      <c r="AT702">
        <v>0</v>
      </c>
      <c r="AU702">
        <v>0</v>
      </c>
      <c r="AV702" s="182">
        <v>0</v>
      </c>
      <c r="AW702" s="184">
        <v>0</v>
      </c>
      <c r="AX702" s="183" t="s">
        <v>1881</v>
      </c>
      <c r="AY702" s="184">
        <v>0</v>
      </c>
      <c r="AZ702">
        <v>0</v>
      </c>
      <c r="BA702">
        <v>0</v>
      </c>
      <c r="BB702">
        <v>0</v>
      </c>
      <c r="BC702" s="182">
        <v>0</v>
      </c>
      <c r="BD702" t="s">
        <v>1883</v>
      </c>
      <c r="BE702" t="s">
        <v>1883</v>
      </c>
      <c r="BF702" t="s">
        <v>1883</v>
      </c>
      <c r="BG702" s="181" t="s">
        <v>1883</v>
      </c>
      <c r="BH702">
        <v>0</v>
      </c>
      <c r="BI702" s="184">
        <v>0</v>
      </c>
      <c r="BJ702" s="182">
        <v>0</v>
      </c>
      <c r="BK702" s="181" t="s">
        <v>1883</v>
      </c>
      <c r="BL702">
        <v>0</v>
      </c>
      <c r="BM702">
        <v>0</v>
      </c>
      <c r="BN702">
        <v>0</v>
      </c>
    </row>
    <row r="703" spans="1:66" x14ac:dyDescent="0.25">
      <c r="A703">
        <v>6655</v>
      </c>
      <c r="B703" t="s">
        <v>719</v>
      </c>
      <c r="C703">
        <v>6</v>
      </c>
      <c r="D703">
        <v>0</v>
      </c>
      <c r="E703">
        <v>0</v>
      </c>
      <c r="F703" t="s">
        <v>1881</v>
      </c>
      <c r="G703" t="s">
        <v>1882</v>
      </c>
      <c r="H703" t="s">
        <v>1881</v>
      </c>
      <c r="I703" t="s">
        <v>1881</v>
      </c>
      <c r="J703" t="s">
        <v>1881</v>
      </c>
      <c r="K703" t="s">
        <v>1881</v>
      </c>
      <c r="L703" t="s">
        <v>1881</v>
      </c>
      <c r="M703" s="180">
        <v>43181</v>
      </c>
      <c r="N703" t="s">
        <v>1883</v>
      </c>
      <c r="O703" t="s">
        <v>1883</v>
      </c>
      <c r="P703" t="s">
        <v>3002</v>
      </c>
      <c r="Q703">
        <v>0</v>
      </c>
      <c r="R703">
        <v>0</v>
      </c>
      <c r="S703" t="s">
        <v>1883</v>
      </c>
      <c r="T703" t="s">
        <v>1883</v>
      </c>
      <c r="U703">
        <v>0</v>
      </c>
      <c r="V703" t="s">
        <v>1883</v>
      </c>
      <c r="W703">
        <v>0</v>
      </c>
      <c r="X703">
        <v>0</v>
      </c>
      <c r="Y703">
        <v>0</v>
      </c>
      <c r="Z703" t="s">
        <v>1881</v>
      </c>
      <c r="AA703" t="s">
        <v>1881</v>
      </c>
      <c r="AB703" t="s">
        <v>1881</v>
      </c>
      <c r="AC703">
        <v>0</v>
      </c>
      <c r="AD703">
        <v>0</v>
      </c>
      <c r="AE703">
        <v>0</v>
      </c>
      <c r="AF703">
        <v>0</v>
      </c>
      <c r="AG703" t="s">
        <v>1881</v>
      </c>
      <c r="AH703" s="181" t="s">
        <v>1883</v>
      </c>
      <c r="AI703" s="182">
        <v>215</v>
      </c>
      <c r="AJ703" s="181" t="s">
        <v>1934</v>
      </c>
      <c r="AK703" s="181" t="s">
        <v>1883</v>
      </c>
      <c r="AL703" s="181" t="s">
        <v>1883</v>
      </c>
      <c r="AO703" s="181"/>
      <c r="AQ703">
        <v>10</v>
      </c>
      <c r="AR703" s="182">
        <v>40</v>
      </c>
      <c r="AS703" s="183" t="s">
        <v>1882</v>
      </c>
      <c r="AT703">
        <v>0</v>
      </c>
      <c r="AU703">
        <v>144</v>
      </c>
      <c r="AV703" s="182">
        <v>0</v>
      </c>
      <c r="AW703" s="184">
        <v>0</v>
      </c>
      <c r="AX703" s="183" t="s">
        <v>1881</v>
      </c>
      <c r="AY703" s="184">
        <v>0</v>
      </c>
      <c r="AZ703">
        <v>0</v>
      </c>
      <c r="BA703">
        <v>0</v>
      </c>
      <c r="BB703">
        <v>0</v>
      </c>
      <c r="BC703" s="182">
        <v>0</v>
      </c>
      <c r="BD703" t="s">
        <v>1883</v>
      </c>
      <c r="BE703" t="s">
        <v>1883</v>
      </c>
      <c r="BF703" t="s">
        <v>1883</v>
      </c>
      <c r="BG703" s="181" t="s">
        <v>1883</v>
      </c>
      <c r="BH703">
        <v>0</v>
      </c>
      <c r="BI703" s="184">
        <v>0</v>
      </c>
      <c r="BJ703" s="182">
        <v>0</v>
      </c>
      <c r="BK703" s="181" t="s">
        <v>1883</v>
      </c>
      <c r="BL703">
        <v>0</v>
      </c>
      <c r="BM703">
        <v>0</v>
      </c>
      <c r="BN703">
        <v>0</v>
      </c>
    </row>
    <row r="704" spans="1:66" x14ac:dyDescent="0.25">
      <c r="A704">
        <v>6658</v>
      </c>
      <c r="B704" t="s">
        <v>3003</v>
      </c>
      <c r="C704">
        <v>12</v>
      </c>
      <c r="D704">
        <v>0</v>
      </c>
      <c r="E704">
        <v>0</v>
      </c>
      <c r="F704" t="s">
        <v>1881</v>
      </c>
      <c r="G704" t="s">
        <v>1882</v>
      </c>
      <c r="H704" t="s">
        <v>1881</v>
      </c>
      <c r="I704" t="s">
        <v>1881</v>
      </c>
      <c r="J704" t="s">
        <v>1881</v>
      </c>
      <c r="K704" t="s">
        <v>1881</v>
      </c>
      <c r="L704" t="s">
        <v>1881</v>
      </c>
      <c r="M704" s="180">
        <v>43182</v>
      </c>
      <c r="N704" t="s">
        <v>1883</v>
      </c>
      <c r="O704" t="s">
        <v>1883</v>
      </c>
      <c r="P704" t="s">
        <v>1883</v>
      </c>
      <c r="Q704">
        <v>0</v>
      </c>
      <c r="R704">
        <v>0</v>
      </c>
      <c r="S704" t="s">
        <v>1883</v>
      </c>
      <c r="T704" t="s">
        <v>1883</v>
      </c>
      <c r="U704">
        <v>0</v>
      </c>
      <c r="V704" t="s">
        <v>1883</v>
      </c>
      <c r="W704">
        <v>0</v>
      </c>
      <c r="X704">
        <v>0</v>
      </c>
      <c r="Y704">
        <v>0</v>
      </c>
      <c r="Z704" t="s">
        <v>1881</v>
      </c>
      <c r="AA704" t="s">
        <v>1881</v>
      </c>
      <c r="AB704" t="s">
        <v>1881</v>
      </c>
      <c r="AC704">
        <v>0</v>
      </c>
      <c r="AD704">
        <v>0</v>
      </c>
      <c r="AE704">
        <v>0</v>
      </c>
      <c r="AF704">
        <v>0</v>
      </c>
      <c r="AG704" t="s">
        <v>1881</v>
      </c>
      <c r="AH704" s="181" t="s">
        <v>1883</v>
      </c>
      <c r="AI704" s="182">
        <v>215</v>
      </c>
      <c r="AJ704" s="181" t="s">
        <v>1934</v>
      </c>
      <c r="AK704" s="181" t="s">
        <v>1883</v>
      </c>
      <c r="AL704" s="181" t="s">
        <v>1883</v>
      </c>
      <c r="AO704" s="181"/>
      <c r="AQ704">
        <v>10</v>
      </c>
      <c r="AR704" s="182">
        <v>40</v>
      </c>
      <c r="AS704" s="183" t="s">
        <v>1882</v>
      </c>
      <c r="AT704">
        <v>0</v>
      </c>
      <c r="AU704">
        <v>0</v>
      </c>
      <c r="AV704" s="182">
        <v>0</v>
      </c>
      <c r="AW704" s="184">
        <v>0</v>
      </c>
      <c r="AX704" s="183" t="s">
        <v>1881</v>
      </c>
      <c r="AY704" s="184">
        <v>0</v>
      </c>
      <c r="AZ704">
        <v>0</v>
      </c>
      <c r="BA704">
        <v>0</v>
      </c>
      <c r="BB704">
        <v>0</v>
      </c>
      <c r="BC704" s="182">
        <v>0</v>
      </c>
      <c r="BD704" t="s">
        <v>1883</v>
      </c>
      <c r="BE704" t="s">
        <v>1883</v>
      </c>
      <c r="BF704" t="s">
        <v>1883</v>
      </c>
      <c r="BG704" s="181" t="s">
        <v>1883</v>
      </c>
      <c r="BH704">
        <v>0</v>
      </c>
      <c r="BI704" s="184">
        <v>0</v>
      </c>
      <c r="BJ704" s="182">
        <v>0</v>
      </c>
      <c r="BK704" s="181" t="s">
        <v>1883</v>
      </c>
      <c r="BL704">
        <v>0</v>
      </c>
      <c r="BM704">
        <v>0</v>
      </c>
      <c r="BN704">
        <v>0</v>
      </c>
    </row>
    <row r="705" spans="1:66" x14ac:dyDescent="0.25">
      <c r="A705">
        <v>6659</v>
      </c>
      <c r="B705" t="s">
        <v>3004</v>
      </c>
      <c r="C705">
        <v>12</v>
      </c>
      <c r="D705">
        <v>0</v>
      </c>
      <c r="E705">
        <v>0</v>
      </c>
      <c r="F705" t="s">
        <v>1881</v>
      </c>
      <c r="G705" t="s">
        <v>1882</v>
      </c>
      <c r="H705" t="s">
        <v>1881</v>
      </c>
      <c r="I705" t="s">
        <v>1881</v>
      </c>
      <c r="J705" t="s">
        <v>1881</v>
      </c>
      <c r="K705" t="s">
        <v>1881</v>
      </c>
      <c r="L705" t="s">
        <v>1881</v>
      </c>
      <c r="M705" s="180">
        <v>43182</v>
      </c>
      <c r="N705" t="s">
        <v>1883</v>
      </c>
      <c r="O705" t="s">
        <v>1883</v>
      </c>
      <c r="P705" t="s">
        <v>3005</v>
      </c>
      <c r="Q705">
        <v>0</v>
      </c>
      <c r="R705">
        <v>0</v>
      </c>
      <c r="S705" t="s">
        <v>1883</v>
      </c>
      <c r="T705" t="s">
        <v>1883</v>
      </c>
      <c r="U705">
        <v>0</v>
      </c>
      <c r="V705" t="s">
        <v>1883</v>
      </c>
      <c r="W705">
        <v>0</v>
      </c>
      <c r="X705">
        <v>0</v>
      </c>
      <c r="Y705">
        <v>0</v>
      </c>
      <c r="Z705" t="s">
        <v>1881</v>
      </c>
      <c r="AA705" t="s">
        <v>1881</v>
      </c>
      <c r="AB705" t="s">
        <v>1881</v>
      </c>
      <c r="AC705">
        <v>0</v>
      </c>
      <c r="AD705">
        <v>0</v>
      </c>
      <c r="AE705">
        <v>0</v>
      </c>
      <c r="AF705">
        <v>0</v>
      </c>
      <c r="AG705" t="s">
        <v>1881</v>
      </c>
      <c r="AH705" s="181" t="s">
        <v>1883</v>
      </c>
      <c r="AI705" s="182">
        <v>215</v>
      </c>
      <c r="AJ705" s="181" t="s">
        <v>1934</v>
      </c>
      <c r="AK705" s="181" t="s">
        <v>1883</v>
      </c>
      <c r="AL705" s="181" t="s">
        <v>1883</v>
      </c>
      <c r="AO705" s="181"/>
      <c r="AQ705">
        <v>10</v>
      </c>
      <c r="AR705" s="182">
        <v>40</v>
      </c>
      <c r="AS705" s="183" t="s">
        <v>1882</v>
      </c>
      <c r="AT705">
        <v>0</v>
      </c>
      <c r="AU705">
        <v>0</v>
      </c>
      <c r="AV705" s="182">
        <v>0</v>
      </c>
      <c r="AW705" s="184">
        <v>0</v>
      </c>
      <c r="AX705" s="183" t="s">
        <v>1881</v>
      </c>
      <c r="AY705" s="184">
        <v>0</v>
      </c>
      <c r="AZ705">
        <v>0</v>
      </c>
      <c r="BA705">
        <v>0</v>
      </c>
      <c r="BB705">
        <v>0</v>
      </c>
      <c r="BC705" s="182">
        <v>0</v>
      </c>
      <c r="BD705" t="s">
        <v>1883</v>
      </c>
      <c r="BE705" t="s">
        <v>1883</v>
      </c>
      <c r="BF705" t="s">
        <v>1883</v>
      </c>
      <c r="BG705" s="181" t="s">
        <v>1883</v>
      </c>
      <c r="BH705">
        <v>0</v>
      </c>
      <c r="BI705" s="184">
        <v>0</v>
      </c>
      <c r="BJ705" s="182">
        <v>0</v>
      </c>
      <c r="BK705" s="181" t="s">
        <v>1883</v>
      </c>
      <c r="BL705">
        <v>0</v>
      </c>
      <c r="BM705">
        <v>0</v>
      </c>
      <c r="BN705">
        <v>0</v>
      </c>
    </row>
    <row r="706" spans="1:66" x14ac:dyDescent="0.25">
      <c r="A706">
        <v>6660</v>
      </c>
      <c r="B706" t="s">
        <v>721</v>
      </c>
      <c r="C706">
        <v>10</v>
      </c>
      <c r="D706">
        <v>0</v>
      </c>
      <c r="E706">
        <v>0</v>
      </c>
      <c r="F706" t="s">
        <v>1881</v>
      </c>
      <c r="G706" t="s">
        <v>1882</v>
      </c>
      <c r="H706" t="s">
        <v>1881</v>
      </c>
      <c r="I706" t="s">
        <v>1881</v>
      </c>
      <c r="J706" t="s">
        <v>1881</v>
      </c>
      <c r="K706" t="s">
        <v>1881</v>
      </c>
      <c r="L706" t="s">
        <v>1881</v>
      </c>
      <c r="M706" s="180">
        <v>43186</v>
      </c>
      <c r="N706" t="s">
        <v>1883</v>
      </c>
      <c r="O706" t="s">
        <v>1883</v>
      </c>
      <c r="P706" t="s">
        <v>3006</v>
      </c>
      <c r="Q706">
        <v>0</v>
      </c>
      <c r="R706">
        <v>0</v>
      </c>
      <c r="S706" t="s">
        <v>1883</v>
      </c>
      <c r="T706" t="s">
        <v>1883</v>
      </c>
      <c r="U706">
        <v>0</v>
      </c>
      <c r="V706" t="s">
        <v>1883</v>
      </c>
      <c r="W706">
        <v>0</v>
      </c>
      <c r="X706">
        <v>0</v>
      </c>
      <c r="Y706">
        <v>0</v>
      </c>
      <c r="Z706" t="s">
        <v>1881</v>
      </c>
      <c r="AA706" t="s">
        <v>1881</v>
      </c>
      <c r="AB706" t="s">
        <v>1881</v>
      </c>
      <c r="AC706">
        <v>0</v>
      </c>
      <c r="AD706">
        <v>0</v>
      </c>
      <c r="AE706">
        <v>0</v>
      </c>
      <c r="AF706">
        <v>0</v>
      </c>
      <c r="AG706" t="s">
        <v>1881</v>
      </c>
      <c r="AH706" s="181" t="s">
        <v>1883</v>
      </c>
      <c r="AI706" s="182">
        <v>141</v>
      </c>
      <c r="AJ706" s="181" t="s">
        <v>2294</v>
      </c>
      <c r="AK706" s="181" t="s">
        <v>1883</v>
      </c>
      <c r="AL706" s="181" t="s">
        <v>1883</v>
      </c>
      <c r="AO706" s="181"/>
      <c r="AQ706">
        <v>10</v>
      </c>
      <c r="AR706" s="182">
        <v>50</v>
      </c>
      <c r="AS706" s="183" t="s">
        <v>1882</v>
      </c>
      <c r="AT706">
        <v>0</v>
      </c>
      <c r="AU706">
        <v>64</v>
      </c>
      <c r="AV706" s="182">
        <v>8</v>
      </c>
      <c r="AW706" s="184">
        <v>0</v>
      </c>
      <c r="AX706" s="183" t="s">
        <v>1881</v>
      </c>
      <c r="AY706" s="184">
        <v>0</v>
      </c>
      <c r="AZ706">
        <v>0</v>
      </c>
      <c r="BA706">
        <v>0</v>
      </c>
      <c r="BB706">
        <v>0</v>
      </c>
      <c r="BC706" s="182">
        <v>0</v>
      </c>
      <c r="BD706" t="s">
        <v>1883</v>
      </c>
      <c r="BE706" t="s">
        <v>1883</v>
      </c>
      <c r="BF706" t="s">
        <v>1883</v>
      </c>
      <c r="BG706" s="181" t="s">
        <v>1883</v>
      </c>
      <c r="BH706">
        <v>2</v>
      </c>
      <c r="BI706" s="184">
        <v>0</v>
      </c>
      <c r="BJ706" s="182">
        <v>0</v>
      </c>
      <c r="BK706" s="181" t="s">
        <v>1883</v>
      </c>
      <c r="BL706">
        <v>0</v>
      </c>
      <c r="BM706">
        <v>0</v>
      </c>
      <c r="BN706">
        <v>0</v>
      </c>
    </row>
    <row r="707" spans="1:66" x14ac:dyDescent="0.25">
      <c r="A707">
        <v>6670</v>
      </c>
      <c r="B707" t="s">
        <v>3007</v>
      </c>
      <c r="C707">
        <v>12</v>
      </c>
      <c r="D707">
        <v>0</v>
      </c>
      <c r="E707">
        <v>0</v>
      </c>
      <c r="F707" t="s">
        <v>1881</v>
      </c>
      <c r="G707" t="s">
        <v>1882</v>
      </c>
      <c r="H707" t="s">
        <v>1881</v>
      </c>
      <c r="I707" t="s">
        <v>1881</v>
      </c>
      <c r="J707" t="s">
        <v>1881</v>
      </c>
      <c r="K707" t="s">
        <v>1881</v>
      </c>
      <c r="L707" t="s">
        <v>1881</v>
      </c>
      <c r="M707" s="180">
        <v>43193</v>
      </c>
      <c r="N707" t="s">
        <v>1883</v>
      </c>
      <c r="O707" t="s">
        <v>1883</v>
      </c>
      <c r="P707" t="s">
        <v>3008</v>
      </c>
      <c r="Q707">
        <v>0</v>
      </c>
      <c r="R707">
        <v>0</v>
      </c>
      <c r="S707" t="s">
        <v>1883</v>
      </c>
      <c r="T707" t="s">
        <v>1883</v>
      </c>
      <c r="U707">
        <v>0</v>
      </c>
      <c r="V707" t="s">
        <v>1883</v>
      </c>
      <c r="W707">
        <v>0</v>
      </c>
      <c r="X707">
        <v>0</v>
      </c>
      <c r="Y707">
        <v>0</v>
      </c>
      <c r="Z707" t="s">
        <v>1881</v>
      </c>
      <c r="AA707" t="s">
        <v>1881</v>
      </c>
      <c r="AB707" t="s">
        <v>1881</v>
      </c>
      <c r="AC707">
        <v>0</v>
      </c>
      <c r="AD707">
        <v>0</v>
      </c>
      <c r="AE707">
        <v>0</v>
      </c>
      <c r="AF707">
        <v>0</v>
      </c>
      <c r="AG707" t="s">
        <v>1882</v>
      </c>
      <c r="AH707" s="181" t="s">
        <v>1883</v>
      </c>
      <c r="AI707" s="182">
        <v>27</v>
      </c>
      <c r="AJ707" s="181" t="s">
        <v>1886</v>
      </c>
      <c r="AK707" s="181" t="s">
        <v>1883</v>
      </c>
      <c r="AL707" s="181" t="s">
        <v>1883</v>
      </c>
      <c r="AO707" s="181"/>
      <c r="AQ707">
        <v>10</v>
      </c>
      <c r="AR707" s="182">
        <v>40</v>
      </c>
      <c r="AS707" s="183" t="s">
        <v>1882</v>
      </c>
      <c r="AT707">
        <v>0</v>
      </c>
      <c r="AU707">
        <v>0</v>
      </c>
      <c r="AV707" s="182">
        <v>0</v>
      </c>
      <c r="AW707" s="184">
        <v>0</v>
      </c>
      <c r="AX707" s="183" t="s">
        <v>1881</v>
      </c>
      <c r="AY707" s="184">
        <v>0</v>
      </c>
      <c r="AZ707">
        <v>0</v>
      </c>
      <c r="BA707">
        <v>0</v>
      </c>
      <c r="BB707">
        <v>0</v>
      </c>
      <c r="BC707" s="182">
        <v>0</v>
      </c>
      <c r="BD707" t="s">
        <v>1883</v>
      </c>
      <c r="BE707" t="s">
        <v>1883</v>
      </c>
      <c r="BF707" t="s">
        <v>1883</v>
      </c>
      <c r="BG707" s="181" t="s">
        <v>1883</v>
      </c>
      <c r="BH707">
        <v>0</v>
      </c>
      <c r="BI707" s="184">
        <v>0</v>
      </c>
      <c r="BJ707" s="182">
        <v>0</v>
      </c>
      <c r="BK707" s="181" t="s">
        <v>1883</v>
      </c>
      <c r="BL707">
        <v>0</v>
      </c>
      <c r="BM707">
        <v>0</v>
      </c>
      <c r="BN707">
        <v>0</v>
      </c>
    </row>
    <row r="708" spans="1:66" x14ac:dyDescent="0.25">
      <c r="A708">
        <v>6671</v>
      </c>
      <c r="B708" t="s">
        <v>3009</v>
      </c>
      <c r="C708">
        <v>12</v>
      </c>
      <c r="D708">
        <v>0</v>
      </c>
      <c r="E708">
        <v>0</v>
      </c>
      <c r="F708" t="s">
        <v>1881</v>
      </c>
      <c r="G708" t="s">
        <v>1882</v>
      </c>
      <c r="H708" t="s">
        <v>1881</v>
      </c>
      <c r="I708" t="s">
        <v>1881</v>
      </c>
      <c r="J708" t="s">
        <v>1881</v>
      </c>
      <c r="K708" t="s">
        <v>1881</v>
      </c>
      <c r="L708" t="s">
        <v>1881</v>
      </c>
      <c r="M708" s="180">
        <v>43193</v>
      </c>
      <c r="N708" t="s">
        <v>1883</v>
      </c>
      <c r="O708" t="s">
        <v>1883</v>
      </c>
      <c r="P708" t="s">
        <v>3010</v>
      </c>
      <c r="Q708">
        <v>0</v>
      </c>
      <c r="R708">
        <v>0</v>
      </c>
      <c r="S708" t="s">
        <v>1883</v>
      </c>
      <c r="T708" t="s">
        <v>1883</v>
      </c>
      <c r="U708">
        <v>0</v>
      </c>
      <c r="V708" t="s">
        <v>1883</v>
      </c>
      <c r="W708">
        <v>0</v>
      </c>
      <c r="X708">
        <v>0</v>
      </c>
      <c r="Y708">
        <v>0</v>
      </c>
      <c r="Z708" t="s">
        <v>1881</v>
      </c>
      <c r="AA708" t="s">
        <v>1881</v>
      </c>
      <c r="AB708" t="s">
        <v>1881</v>
      </c>
      <c r="AC708">
        <v>0</v>
      </c>
      <c r="AD708">
        <v>0</v>
      </c>
      <c r="AE708">
        <v>0</v>
      </c>
      <c r="AF708">
        <v>0</v>
      </c>
      <c r="AG708" t="s">
        <v>1882</v>
      </c>
      <c r="AH708" s="181" t="s">
        <v>1883</v>
      </c>
      <c r="AI708" s="182">
        <v>27</v>
      </c>
      <c r="AJ708" s="181" t="s">
        <v>1886</v>
      </c>
      <c r="AK708" s="181" t="s">
        <v>1883</v>
      </c>
      <c r="AL708" s="181" t="s">
        <v>1883</v>
      </c>
      <c r="AO708" s="181"/>
      <c r="AQ708">
        <v>10</v>
      </c>
      <c r="AR708" s="182">
        <v>40</v>
      </c>
      <c r="AS708" s="183" t="s">
        <v>1882</v>
      </c>
      <c r="AT708">
        <v>0</v>
      </c>
      <c r="AU708">
        <v>0</v>
      </c>
      <c r="AV708" s="182">
        <v>0</v>
      </c>
      <c r="AW708" s="184">
        <v>0</v>
      </c>
      <c r="AX708" s="183" t="s">
        <v>1881</v>
      </c>
      <c r="AY708" s="184">
        <v>0</v>
      </c>
      <c r="AZ708">
        <v>0</v>
      </c>
      <c r="BA708">
        <v>0</v>
      </c>
      <c r="BB708">
        <v>0</v>
      </c>
      <c r="BC708" s="182">
        <v>0</v>
      </c>
      <c r="BD708" t="s">
        <v>1883</v>
      </c>
      <c r="BE708" t="s">
        <v>1883</v>
      </c>
      <c r="BF708" t="s">
        <v>1883</v>
      </c>
      <c r="BG708" s="181" t="s">
        <v>1883</v>
      </c>
      <c r="BH708">
        <v>0</v>
      </c>
      <c r="BI708" s="184">
        <v>0</v>
      </c>
      <c r="BJ708" s="182">
        <v>0</v>
      </c>
      <c r="BK708" s="181" t="s">
        <v>1883</v>
      </c>
      <c r="BL708">
        <v>0</v>
      </c>
      <c r="BM708">
        <v>0</v>
      </c>
      <c r="BN708">
        <v>0</v>
      </c>
    </row>
    <row r="709" spans="1:66" x14ac:dyDescent="0.25">
      <c r="A709">
        <v>6675</v>
      </c>
      <c r="B709" t="s">
        <v>1276</v>
      </c>
      <c r="C709">
        <v>12</v>
      </c>
      <c r="D709">
        <v>0</v>
      </c>
      <c r="E709">
        <v>0</v>
      </c>
      <c r="F709" t="s">
        <v>1881</v>
      </c>
      <c r="G709" t="s">
        <v>1882</v>
      </c>
      <c r="H709" t="s">
        <v>1881</v>
      </c>
      <c r="I709" t="s">
        <v>1881</v>
      </c>
      <c r="J709" t="s">
        <v>1881</v>
      </c>
      <c r="K709" t="s">
        <v>1881</v>
      </c>
      <c r="L709" t="s">
        <v>1881</v>
      </c>
      <c r="M709" s="180">
        <v>43195</v>
      </c>
      <c r="N709" t="s">
        <v>1883</v>
      </c>
      <c r="O709" t="s">
        <v>1883</v>
      </c>
      <c r="P709" t="s">
        <v>3011</v>
      </c>
      <c r="Q709">
        <v>0</v>
      </c>
      <c r="R709">
        <v>0</v>
      </c>
      <c r="S709" t="s">
        <v>1883</v>
      </c>
      <c r="T709" t="s">
        <v>1883</v>
      </c>
      <c r="U709">
        <v>0</v>
      </c>
      <c r="V709" t="s">
        <v>1883</v>
      </c>
      <c r="W709">
        <v>0</v>
      </c>
      <c r="X709">
        <v>0</v>
      </c>
      <c r="Y709">
        <v>0</v>
      </c>
      <c r="Z709" t="s">
        <v>1881</v>
      </c>
      <c r="AA709" t="s">
        <v>1881</v>
      </c>
      <c r="AB709" t="s">
        <v>1881</v>
      </c>
      <c r="AC709">
        <v>0</v>
      </c>
      <c r="AD709">
        <v>0</v>
      </c>
      <c r="AE709">
        <v>0</v>
      </c>
      <c r="AF709">
        <v>0</v>
      </c>
      <c r="AG709" t="s">
        <v>1881</v>
      </c>
      <c r="AH709" s="181" t="s">
        <v>1883</v>
      </c>
      <c r="AI709" s="182">
        <v>46</v>
      </c>
      <c r="AJ709" s="181" t="s">
        <v>1932</v>
      </c>
      <c r="AK709" s="181" t="s">
        <v>1883</v>
      </c>
      <c r="AL709" s="181" t="s">
        <v>1883</v>
      </c>
      <c r="AO709" s="181"/>
      <c r="AQ709">
        <v>10</v>
      </c>
      <c r="AR709" s="182">
        <v>40</v>
      </c>
      <c r="AS709" s="183" t="s">
        <v>1882</v>
      </c>
      <c r="AT709">
        <v>0</v>
      </c>
      <c r="AU709">
        <v>126</v>
      </c>
      <c r="AV709" s="182">
        <v>9</v>
      </c>
      <c r="AW709" s="184">
        <v>0</v>
      </c>
      <c r="AX709" s="183" t="s">
        <v>1881</v>
      </c>
      <c r="AY709" s="184">
        <v>0</v>
      </c>
      <c r="AZ709">
        <v>0</v>
      </c>
      <c r="BA709">
        <v>0</v>
      </c>
      <c r="BB709">
        <v>0</v>
      </c>
      <c r="BC709" s="182">
        <v>0</v>
      </c>
      <c r="BD709" t="s">
        <v>1883</v>
      </c>
      <c r="BE709" t="s">
        <v>1883</v>
      </c>
      <c r="BF709" t="s">
        <v>1883</v>
      </c>
      <c r="BG709" s="181" t="s">
        <v>1883</v>
      </c>
      <c r="BH709">
        <v>0</v>
      </c>
      <c r="BI709" s="184">
        <v>0</v>
      </c>
      <c r="BJ709" s="182">
        <v>0</v>
      </c>
      <c r="BK709" s="181" t="s">
        <v>1883</v>
      </c>
      <c r="BL709">
        <v>0</v>
      </c>
      <c r="BM709">
        <v>0</v>
      </c>
      <c r="BN709">
        <v>0</v>
      </c>
    </row>
    <row r="710" spans="1:66" x14ac:dyDescent="0.25">
      <c r="A710">
        <v>6683</v>
      </c>
      <c r="B710" t="s">
        <v>3012</v>
      </c>
      <c r="C710">
        <v>1</v>
      </c>
      <c r="D710">
        <v>0</v>
      </c>
      <c r="E710">
        <v>0</v>
      </c>
      <c r="F710" t="s">
        <v>1881</v>
      </c>
      <c r="G710" t="s">
        <v>1881</v>
      </c>
      <c r="H710" t="s">
        <v>1881</v>
      </c>
      <c r="I710" t="s">
        <v>1881</v>
      </c>
      <c r="J710" t="s">
        <v>1881</v>
      </c>
      <c r="K710" t="s">
        <v>1881</v>
      </c>
      <c r="L710" t="s">
        <v>1881</v>
      </c>
      <c r="M710" s="180">
        <v>43201</v>
      </c>
      <c r="N710" t="s">
        <v>2004</v>
      </c>
      <c r="O710" t="s">
        <v>1883</v>
      </c>
      <c r="P710" t="s">
        <v>1883</v>
      </c>
      <c r="Q710">
        <v>0</v>
      </c>
      <c r="R710">
        <v>0</v>
      </c>
      <c r="S710" t="s">
        <v>1883</v>
      </c>
      <c r="T710" t="s">
        <v>1883</v>
      </c>
      <c r="U710">
        <v>1</v>
      </c>
      <c r="V710" t="s">
        <v>1885</v>
      </c>
      <c r="W710">
        <v>1</v>
      </c>
      <c r="X710">
        <v>0</v>
      </c>
      <c r="Y710">
        <v>0</v>
      </c>
      <c r="Z710" t="s">
        <v>1881</v>
      </c>
      <c r="AA710" t="s">
        <v>1881</v>
      </c>
      <c r="AB710" t="s">
        <v>1881</v>
      </c>
      <c r="AC710">
        <v>0</v>
      </c>
      <c r="AD710">
        <v>0</v>
      </c>
      <c r="AE710">
        <v>0</v>
      </c>
      <c r="AF710">
        <v>0</v>
      </c>
      <c r="AG710" t="s">
        <v>1881</v>
      </c>
      <c r="AH710" s="181" t="s">
        <v>1883</v>
      </c>
      <c r="AI710" s="182">
        <v>51</v>
      </c>
      <c r="AJ710" s="181" t="s">
        <v>1964</v>
      </c>
      <c r="AK710" s="181" t="s">
        <v>1883</v>
      </c>
      <c r="AL710" s="181" t="s">
        <v>1883</v>
      </c>
      <c r="AO710" s="181"/>
      <c r="AQ710">
        <v>10</v>
      </c>
      <c r="AR710" s="182">
        <v>40</v>
      </c>
      <c r="AS710" s="183" t="s">
        <v>1882</v>
      </c>
      <c r="AT710">
        <v>0</v>
      </c>
      <c r="AU710">
        <v>0</v>
      </c>
      <c r="AV710" s="182">
        <v>0</v>
      </c>
      <c r="AW710" s="184">
        <v>0</v>
      </c>
      <c r="AX710" s="183" t="s">
        <v>1881</v>
      </c>
      <c r="AY710" s="184">
        <v>0</v>
      </c>
      <c r="AZ710">
        <v>0</v>
      </c>
      <c r="BA710">
        <v>0</v>
      </c>
      <c r="BB710">
        <v>0</v>
      </c>
      <c r="BC710" s="182">
        <v>0</v>
      </c>
      <c r="BD710" t="s">
        <v>1883</v>
      </c>
      <c r="BE710" t="s">
        <v>1883</v>
      </c>
      <c r="BF710" t="s">
        <v>1883</v>
      </c>
      <c r="BG710" s="181" t="s">
        <v>1883</v>
      </c>
      <c r="BH710">
        <v>0</v>
      </c>
      <c r="BI710" s="184">
        <v>0</v>
      </c>
      <c r="BJ710" s="182">
        <v>0</v>
      </c>
      <c r="BK710" s="181" t="s">
        <v>1883</v>
      </c>
      <c r="BL710">
        <v>0</v>
      </c>
      <c r="BM710">
        <v>0</v>
      </c>
      <c r="BN710">
        <v>0</v>
      </c>
    </row>
    <row r="711" spans="1:66" x14ac:dyDescent="0.25">
      <c r="A711">
        <v>6691</v>
      </c>
      <c r="B711" t="s">
        <v>3013</v>
      </c>
      <c r="C711">
        <v>4</v>
      </c>
      <c r="D711">
        <v>0</v>
      </c>
      <c r="E711">
        <v>0</v>
      </c>
      <c r="F711" t="s">
        <v>1881</v>
      </c>
      <c r="G711" t="s">
        <v>1882</v>
      </c>
      <c r="H711" t="s">
        <v>1881</v>
      </c>
      <c r="I711" t="s">
        <v>1881</v>
      </c>
      <c r="J711" t="s">
        <v>1881</v>
      </c>
      <c r="K711" t="s">
        <v>1881</v>
      </c>
      <c r="L711" t="s">
        <v>1881</v>
      </c>
      <c r="M711" s="180">
        <v>43207</v>
      </c>
      <c r="N711" t="s">
        <v>1883</v>
      </c>
      <c r="O711" t="s">
        <v>1883</v>
      </c>
      <c r="P711" t="s">
        <v>3014</v>
      </c>
      <c r="Q711">
        <v>0</v>
      </c>
      <c r="R711">
        <v>0</v>
      </c>
      <c r="S711" t="s">
        <v>1883</v>
      </c>
      <c r="T711" t="s">
        <v>1883</v>
      </c>
      <c r="U711">
        <v>0</v>
      </c>
      <c r="V711" t="s">
        <v>1883</v>
      </c>
      <c r="W711">
        <v>0</v>
      </c>
      <c r="X711">
        <v>0</v>
      </c>
      <c r="Y711">
        <v>0</v>
      </c>
      <c r="Z711" t="s">
        <v>1881</v>
      </c>
      <c r="AA711" t="s">
        <v>1881</v>
      </c>
      <c r="AB711" t="s">
        <v>1881</v>
      </c>
      <c r="AC711">
        <v>0</v>
      </c>
      <c r="AD711">
        <v>0</v>
      </c>
      <c r="AE711">
        <v>0</v>
      </c>
      <c r="AF711">
        <v>0</v>
      </c>
      <c r="AG711" t="s">
        <v>1882</v>
      </c>
      <c r="AH711" s="181" t="s">
        <v>1883</v>
      </c>
      <c r="AI711" s="182">
        <v>27</v>
      </c>
      <c r="AJ711" s="181" t="s">
        <v>1886</v>
      </c>
      <c r="AK711" s="181" t="s">
        <v>1883</v>
      </c>
      <c r="AL711" s="181" t="s">
        <v>1883</v>
      </c>
      <c r="AO711" s="181"/>
      <c r="AQ711">
        <v>10</v>
      </c>
      <c r="AR711" s="182">
        <v>40</v>
      </c>
      <c r="AS711" s="183" t="s">
        <v>1882</v>
      </c>
      <c r="AT711">
        <v>0</v>
      </c>
      <c r="AU711">
        <v>0</v>
      </c>
      <c r="AV711" s="182">
        <v>0</v>
      </c>
      <c r="AW711" s="184">
        <v>0</v>
      </c>
      <c r="AX711" s="183" t="s">
        <v>1881</v>
      </c>
      <c r="AY711" s="184">
        <v>0</v>
      </c>
      <c r="AZ711">
        <v>0</v>
      </c>
      <c r="BA711">
        <v>0</v>
      </c>
      <c r="BB711">
        <v>0</v>
      </c>
      <c r="BC711" s="182">
        <v>0</v>
      </c>
      <c r="BD711" t="s">
        <v>1883</v>
      </c>
      <c r="BE711" t="s">
        <v>1883</v>
      </c>
      <c r="BF711" t="s">
        <v>1883</v>
      </c>
      <c r="BG711" s="181" t="s">
        <v>1883</v>
      </c>
      <c r="BH711">
        <v>0</v>
      </c>
      <c r="BI711" s="184">
        <v>0</v>
      </c>
      <c r="BJ711" s="182">
        <v>0</v>
      </c>
      <c r="BK711" s="181" t="s">
        <v>1883</v>
      </c>
      <c r="BL711">
        <v>0</v>
      </c>
      <c r="BM711">
        <v>0</v>
      </c>
      <c r="BN711">
        <v>0</v>
      </c>
    </row>
    <row r="712" spans="1:66" x14ac:dyDescent="0.25">
      <c r="A712">
        <v>6693</v>
      </c>
      <c r="B712" t="s">
        <v>3015</v>
      </c>
      <c r="C712">
        <v>1</v>
      </c>
      <c r="D712">
        <v>0</v>
      </c>
      <c r="E712">
        <v>0</v>
      </c>
      <c r="F712" t="s">
        <v>1881</v>
      </c>
      <c r="G712" t="s">
        <v>1882</v>
      </c>
      <c r="H712" t="s">
        <v>1881</v>
      </c>
      <c r="I712" t="s">
        <v>1881</v>
      </c>
      <c r="J712" t="s">
        <v>1881</v>
      </c>
      <c r="K712" t="s">
        <v>1881</v>
      </c>
      <c r="L712" t="s">
        <v>1881</v>
      </c>
      <c r="M712" s="180">
        <v>43208</v>
      </c>
      <c r="N712" t="s">
        <v>2004</v>
      </c>
      <c r="O712" t="s">
        <v>1883</v>
      </c>
      <c r="P712" t="s">
        <v>1883</v>
      </c>
      <c r="Q712">
        <v>0</v>
      </c>
      <c r="R712">
        <v>0</v>
      </c>
      <c r="S712" t="s">
        <v>1883</v>
      </c>
      <c r="T712" t="s">
        <v>1883</v>
      </c>
      <c r="U712">
        <v>0</v>
      </c>
      <c r="V712" t="s">
        <v>1883</v>
      </c>
      <c r="W712">
        <v>0</v>
      </c>
      <c r="X712">
        <v>0</v>
      </c>
      <c r="Y712">
        <v>0</v>
      </c>
      <c r="Z712" t="s">
        <v>1881</v>
      </c>
      <c r="AA712" t="s">
        <v>1881</v>
      </c>
      <c r="AB712" t="s">
        <v>1881</v>
      </c>
      <c r="AC712">
        <v>0</v>
      </c>
      <c r="AD712">
        <v>0</v>
      </c>
      <c r="AE712">
        <v>0</v>
      </c>
      <c r="AF712">
        <v>0</v>
      </c>
      <c r="AG712" t="s">
        <v>1881</v>
      </c>
      <c r="AH712" s="181" t="s">
        <v>1883</v>
      </c>
      <c r="AI712" s="182">
        <v>215</v>
      </c>
      <c r="AJ712" s="181" t="s">
        <v>1934</v>
      </c>
      <c r="AK712" s="181" t="s">
        <v>1883</v>
      </c>
      <c r="AL712" s="181" t="s">
        <v>1883</v>
      </c>
      <c r="AO712" s="181"/>
      <c r="AQ712">
        <v>10</v>
      </c>
      <c r="AR712" s="182">
        <v>40</v>
      </c>
      <c r="AS712" s="183" t="s">
        <v>1881</v>
      </c>
      <c r="AT712">
        <v>0</v>
      </c>
      <c r="AU712">
        <v>0</v>
      </c>
      <c r="AV712" s="182">
        <v>0</v>
      </c>
      <c r="AW712" s="184">
        <v>0</v>
      </c>
      <c r="AX712" s="183" t="s">
        <v>1881</v>
      </c>
      <c r="AY712" s="184">
        <v>0</v>
      </c>
      <c r="AZ712">
        <v>0</v>
      </c>
      <c r="BA712">
        <v>0</v>
      </c>
      <c r="BB712">
        <v>0</v>
      </c>
      <c r="BC712" s="182">
        <v>0</v>
      </c>
      <c r="BD712" t="s">
        <v>1883</v>
      </c>
      <c r="BE712" t="s">
        <v>1883</v>
      </c>
      <c r="BF712" t="s">
        <v>1883</v>
      </c>
      <c r="BG712" s="181" t="s">
        <v>1883</v>
      </c>
      <c r="BH712">
        <v>0</v>
      </c>
      <c r="BI712" s="184">
        <v>0</v>
      </c>
      <c r="BJ712" s="182">
        <v>0</v>
      </c>
      <c r="BK712" s="181" t="s">
        <v>1883</v>
      </c>
      <c r="BL712">
        <v>0</v>
      </c>
      <c r="BM712">
        <v>0</v>
      </c>
      <c r="BN712">
        <v>0</v>
      </c>
    </row>
    <row r="713" spans="1:66" x14ac:dyDescent="0.25">
      <c r="A713">
        <v>6694</v>
      </c>
      <c r="B713" t="s">
        <v>3016</v>
      </c>
      <c r="C713">
        <v>1</v>
      </c>
      <c r="D713">
        <v>0</v>
      </c>
      <c r="E713">
        <v>0</v>
      </c>
      <c r="F713" t="s">
        <v>1881</v>
      </c>
      <c r="G713" t="s">
        <v>1881</v>
      </c>
      <c r="H713" t="s">
        <v>1881</v>
      </c>
      <c r="I713" t="s">
        <v>1881</v>
      </c>
      <c r="J713" t="s">
        <v>1881</v>
      </c>
      <c r="K713" t="s">
        <v>1881</v>
      </c>
      <c r="L713" t="s">
        <v>1881</v>
      </c>
      <c r="M713" s="180">
        <v>43209</v>
      </c>
      <c r="N713" t="s">
        <v>2004</v>
      </c>
      <c r="O713" t="s">
        <v>1883</v>
      </c>
      <c r="P713" t="s">
        <v>1883</v>
      </c>
      <c r="Q713">
        <v>0</v>
      </c>
      <c r="R713">
        <v>0</v>
      </c>
      <c r="S713" t="s">
        <v>1883</v>
      </c>
      <c r="T713" t="s">
        <v>1883</v>
      </c>
      <c r="U713">
        <v>0</v>
      </c>
      <c r="V713" t="s">
        <v>1883</v>
      </c>
      <c r="W713">
        <v>0</v>
      </c>
      <c r="X713">
        <v>0</v>
      </c>
      <c r="Y713">
        <v>0</v>
      </c>
      <c r="Z713" t="s">
        <v>1881</v>
      </c>
      <c r="AA713" t="s">
        <v>1881</v>
      </c>
      <c r="AB713" t="s">
        <v>1881</v>
      </c>
      <c r="AC713">
        <v>0</v>
      </c>
      <c r="AD713">
        <v>0</v>
      </c>
      <c r="AE713">
        <v>0</v>
      </c>
      <c r="AF713">
        <v>0</v>
      </c>
      <c r="AG713" t="s">
        <v>1881</v>
      </c>
      <c r="AH713" s="181" t="s">
        <v>1883</v>
      </c>
      <c r="AI713" s="182">
        <v>47</v>
      </c>
      <c r="AJ713" s="181" t="s">
        <v>2012</v>
      </c>
      <c r="AK713" s="181" t="s">
        <v>1883</v>
      </c>
      <c r="AL713" s="181" t="s">
        <v>1883</v>
      </c>
      <c r="AO713" s="181"/>
      <c r="AQ713">
        <v>10</v>
      </c>
      <c r="AR713" s="182">
        <v>40</v>
      </c>
      <c r="AS713" s="183" t="s">
        <v>1882</v>
      </c>
      <c r="AT713">
        <v>0</v>
      </c>
      <c r="AU713">
        <v>0</v>
      </c>
      <c r="AV713" s="182">
        <v>0</v>
      </c>
      <c r="AW713" s="184">
        <v>0</v>
      </c>
      <c r="AX713" s="183" t="s">
        <v>1881</v>
      </c>
      <c r="AY713" s="184">
        <v>0</v>
      </c>
      <c r="AZ713">
        <v>0</v>
      </c>
      <c r="BA713">
        <v>0</v>
      </c>
      <c r="BB713">
        <v>0</v>
      </c>
      <c r="BC713" s="182">
        <v>0</v>
      </c>
      <c r="BD713" t="s">
        <v>1883</v>
      </c>
      <c r="BE713" t="s">
        <v>1883</v>
      </c>
      <c r="BF713" t="s">
        <v>1883</v>
      </c>
      <c r="BG713" s="181" t="s">
        <v>1883</v>
      </c>
      <c r="BH713">
        <v>0</v>
      </c>
      <c r="BI713" s="184">
        <v>0</v>
      </c>
      <c r="BJ713" s="182">
        <v>0</v>
      </c>
      <c r="BK713" s="181" t="s">
        <v>1883</v>
      </c>
      <c r="BL713">
        <v>0</v>
      </c>
      <c r="BM713">
        <v>0</v>
      </c>
      <c r="BN713">
        <v>0</v>
      </c>
    </row>
    <row r="714" spans="1:66" x14ac:dyDescent="0.25">
      <c r="A714">
        <v>6695</v>
      </c>
      <c r="B714" t="s">
        <v>723</v>
      </c>
      <c r="C714">
        <v>6</v>
      </c>
      <c r="D714">
        <v>0</v>
      </c>
      <c r="E714">
        <v>0</v>
      </c>
      <c r="F714" t="s">
        <v>1881</v>
      </c>
      <c r="G714" t="s">
        <v>1882</v>
      </c>
      <c r="H714" t="s">
        <v>1881</v>
      </c>
      <c r="I714" t="s">
        <v>1881</v>
      </c>
      <c r="J714" t="s">
        <v>1881</v>
      </c>
      <c r="K714" t="s">
        <v>1881</v>
      </c>
      <c r="L714" t="s">
        <v>1881</v>
      </c>
      <c r="M714" s="180">
        <v>43211</v>
      </c>
      <c r="N714" t="s">
        <v>1883</v>
      </c>
      <c r="O714" t="s">
        <v>1883</v>
      </c>
      <c r="P714" t="s">
        <v>3017</v>
      </c>
      <c r="Q714">
        <v>0</v>
      </c>
      <c r="R714">
        <v>0</v>
      </c>
      <c r="S714" t="s">
        <v>1883</v>
      </c>
      <c r="T714" t="s">
        <v>1883</v>
      </c>
      <c r="U714">
        <v>1</v>
      </c>
      <c r="V714" t="s">
        <v>1885</v>
      </c>
      <c r="W714">
        <v>6</v>
      </c>
      <c r="X714">
        <v>0</v>
      </c>
      <c r="Y714">
        <v>0</v>
      </c>
      <c r="Z714" t="s">
        <v>1881</v>
      </c>
      <c r="AA714" t="s">
        <v>1881</v>
      </c>
      <c r="AB714" t="s">
        <v>1881</v>
      </c>
      <c r="AC714">
        <v>0</v>
      </c>
      <c r="AD714">
        <v>0</v>
      </c>
      <c r="AE714">
        <v>0</v>
      </c>
      <c r="AF714">
        <v>0</v>
      </c>
      <c r="AG714" t="s">
        <v>1881</v>
      </c>
      <c r="AH714" s="181" t="s">
        <v>1883</v>
      </c>
      <c r="AI714" s="182">
        <v>51</v>
      </c>
      <c r="AJ714" s="181" t="s">
        <v>1964</v>
      </c>
      <c r="AK714" s="181" t="s">
        <v>1883</v>
      </c>
      <c r="AL714" s="181" t="s">
        <v>1883</v>
      </c>
      <c r="AO714" s="181"/>
      <c r="AQ714">
        <v>10</v>
      </c>
      <c r="AR714" s="182">
        <v>40</v>
      </c>
      <c r="AS714" s="183" t="s">
        <v>1882</v>
      </c>
      <c r="AT714">
        <v>0</v>
      </c>
      <c r="AU714">
        <v>0</v>
      </c>
      <c r="AV714" s="182">
        <v>0</v>
      </c>
      <c r="AW714" s="184">
        <v>0</v>
      </c>
      <c r="AX714" s="183" t="s">
        <v>1881</v>
      </c>
      <c r="AY714" s="184">
        <v>0</v>
      </c>
      <c r="AZ714">
        <v>0</v>
      </c>
      <c r="BA714">
        <v>0</v>
      </c>
      <c r="BB714">
        <v>0</v>
      </c>
      <c r="BC714" s="182">
        <v>0</v>
      </c>
      <c r="BD714" t="s">
        <v>1883</v>
      </c>
      <c r="BE714" t="s">
        <v>1883</v>
      </c>
      <c r="BF714" t="s">
        <v>1883</v>
      </c>
      <c r="BG714" s="181" t="s">
        <v>1883</v>
      </c>
      <c r="BH714">
        <v>0</v>
      </c>
      <c r="BI714" s="184">
        <v>0</v>
      </c>
      <c r="BJ714" s="182">
        <v>0</v>
      </c>
      <c r="BK714" s="181" t="s">
        <v>1883</v>
      </c>
      <c r="BL714">
        <v>0</v>
      </c>
      <c r="BM714">
        <v>0</v>
      </c>
      <c r="BN714">
        <v>0</v>
      </c>
    </row>
    <row r="715" spans="1:66" x14ac:dyDescent="0.25">
      <c r="A715">
        <v>6696</v>
      </c>
      <c r="B715" t="s">
        <v>3018</v>
      </c>
      <c r="C715">
        <v>6</v>
      </c>
      <c r="D715">
        <v>0</v>
      </c>
      <c r="E715">
        <v>0</v>
      </c>
      <c r="F715" t="s">
        <v>1881</v>
      </c>
      <c r="G715" t="s">
        <v>1882</v>
      </c>
      <c r="H715" t="s">
        <v>1881</v>
      </c>
      <c r="I715" t="s">
        <v>1881</v>
      </c>
      <c r="J715" t="s">
        <v>1881</v>
      </c>
      <c r="K715" t="s">
        <v>1881</v>
      </c>
      <c r="L715" t="s">
        <v>1881</v>
      </c>
      <c r="M715" s="180">
        <v>43211</v>
      </c>
      <c r="N715" t="s">
        <v>1883</v>
      </c>
      <c r="O715" t="s">
        <v>1883</v>
      </c>
      <c r="P715" t="s">
        <v>3019</v>
      </c>
      <c r="Q715">
        <v>0</v>
      </c>
      <c r="R715">
        <v>0</v>
      </c>
      <c r="S715" t="s">
        <v>1883</v>
      </c>
      <c r="T715" t="s">
        <v>1883</v>
      </c>
      <c r="U715">
        <v>1</v>
      </c>
      <c r="V715" t="s">
        <v>1885</v>
      </c>
      <c r="W715">
        <v>6</v>
      </c>
      <c r="X715">
        <v>0</v>
      </c>
      <c r="Y715">
        <v>0</v>
      </c>
      <c r="Z715" t="s">
        <v>1881</v>
      </c>
      <c r="AA715" t="s">
        <v>1881</v>
      </c>
      <c r="AB715" t="s">
        <v>1881</v>
      </c>
      <c r="AC715">
        <v>0</v>
      </c>
      <c r="AD715">
        <v>0</v>
      </c>
      <c r="AE715">
        <v>0</v>
      </c>
      <c r="AF715">
        <v>0</v>
      </c>
      <c r="AG715" t="s">
        <v>1881</v>
      </c>
      <c r="AH715" s="181" t="s">
        <v>1883</v>
      </c>
      <c r="AI715" s="182">
        <v>51</v>
      </c>
      <c r="AJ715" s="181" t="s">
        <v>1964</v>
      </c>
      <c r="AK715" s="181" t="s">
        <v>1883</v>
      </c>
      <c r="AL715" s="181" t="s">
        <v>1883</v>
      </c>
      <c r="AO715" s="181"/>
      <c r="AQ715">
        <v>10</v>
      </c>
      <c r="AR715" s="182">
        <v>40</v>
      </c>
      <c r="AS715" s="183" t="s">
        <v>1882</v>
      </c>
      <c r="AT715">
        <v>0</v>
      </c>
      <c r="AU715">
        <v>0</v>
      </c>
      <c r="AV715" s="182">
        <v>0</v>
      </c>
      <c r="AW715" s="184">
        <v>0</v>
      </c>
      <c r="AX715" s="183" t="s">
        <v>1881</v>
      </c>
      <c r="AY715" s="184">
        <v>0</v>
      </c>
      <c r="AZ715">
        <v>0</v>
      </c>
      <c r="BA715">
        <v>0</v>
      </c>
      <c r="BB715">
        <v>0</v>
      </c>
      <c r="BC715" s="182">
        <v>0</v>
      </c>
      <c r="BD715" t="s">
        <v>1883</v>
      </c>
      <c r="BE715" t="s">
        <v>1883</v>
      </c>
      <c r="BF715" t="s">
        <v>1883</v>
      </c>
      <c r="BG715" s="181" t="s">
        <v>1883</v>
      </c>
      <c r="BH715">
        <v>0</v>
      </c>
      <c r="BI715" s="184">
        <v>0</v>
      </c>
      <c r="BJ715" s="182">
        <v>0</v>
      </c>
      <c r="BK715" s="181" t="s">
        <v>1883</v>
      </c>
      <c r="BL715">
        <v>0</v>
      </c>
      <c r="BM715">
        <v>0</v>
      </c>
      <c r="BN715">
        <v>0</v>
      </c>
    </row>
    <row r="716" spans="1:66" x14ac:dyDescent="0.25">
      <c r="A716">
        <v>6697</v>
      </c>
      <c r="B716" t="s">
        <v>3020</v>
      </c>
      <c r="C716">
        <v>6</v>
      </c>
      <c r="D716">
        <v>0</v>
      </c>
      <c r="E716">
        <v>0</v>
      </c>
      <c r="F716" t="s">
        <v>1881</v>
      </c>
      <c r="G716" t="s">
        <v>1882</v>
      </c>
      <c r="H716" t="s">
        <v>1881</v>
      </c>
      <c r="I716" t="s">
        <v>1881</v>
      </c>
      <c r="J716" t="s">
        <v>1881</v>
      </c>
      <c r="K716" t="s">
        <v>1881</v>
      </c>
      <c r="L716" t="s">
        <v>1881</v>
      </c>
      <c r="M716" s="180">
        <v>43211</v>
      </c>
      <c r="N716" t="s">
        <v>1883</v>
      </c>
      <c r="O716" t="s">
        <v>1883</v>
      </c>
      <c r="P716" t="s">
        <v>3021</v>
      </c>
      <c r="Q716">
        <v>0</v>
      </c>
      <c r="R716">
        <v>0</v>
      </c>
      <c r="S716" t="s">
        <v>1883</v>
      </c>
      <c r="T716" t="s">
        <v>1883</v>
      </c>
      <c r="U716">
        <v>1</v>
      </c>
      <c r="V716" t="s">
        <v>1885</v>
      </c>
      <c r="W716">
        <v>6</v>
      </c>
      <c r="X716">
        <v>0</v>
      </c>
      <c r="Y716">
        <v>0</v>
      </c>
      <c r="Z716" t="s">
        <v>1881</v>
      </c>
      <c r="AA716" t="s">
        <v>1881</v>
      </c>
      <c r="AB716" t="s">
        <v>1881</v>
      </c>
      <c r="AC716">
        <v>0</v>
      </c>
      <c r="AD716">
        <v>0</v>
      </c>
      <c r="AE716">
        <v>0</v>
      </c>
      <c r="AF716">
        <v>0</v>
      </c>
      <c r="AG716" t="s">
        <v>1881</v>
      </c>
      <c r="AH716" s="181" t="s">
        <v>1883</v>
      </c>
      <c r="AI716" s="182">
        <v>51</v>
      </c>
      <c r="AJ716" s="181" t="s">
        <v>1964</v>
      </c>
      <c r="AK716" s="181" t="s">
        <v>1883</v>
      </c>
      <c r="AL716" s="181" t="s">
        <v>1883</v>
      </c>
      <c r="AO716" s="181"/>
      <c r="AQ716">
        <v>10</v>
      </c>
      <c r="AR716" s="182">
        <v>40</v>
      </c>
      <c r="AS716" s="183" t="s">
        <v>1882</v>
      </c>
      <c r="AT716">
        <v>0</v>
      </c>
      <c r="AU716">
        <v>0</v>
      </c>
      <c r="AV716" s="182">
        <v>0</v>
      </c>
      <c r="AW716" s="184">
        <v>0</v>
      </c>
      <c r="AX716" s="183" t="s">
        <v>1881</v>
      </c>
      <c r="AY716" s="184">
        <v>0</v>
      </c>
      <c r="AZ716">
        <v>0</v>
      </c>
      <c r="BA716">
        <v>0</v>
      </c>
      <c r="BB716">
        <v>0</v>
      </c>
      <c r="BC716" s="182">
        <v>0</v>
      </c>
      <c r="BD716" t="s">
        <v>1883</v>
      </c>
      <c r="BE716" t="s">
        <v>1883</v>
      </c>
      <c r="BF716" t="s">
        <v>1883</v>
      </c>
      <c r="BG716" s="181" t="s">
        <v>1883</v>
      </c>
      <c r="BH716">
        <v>0</v>
      </c>
      <c r="BI716" s="184">
        <v>0</v>
      </c>
      <c r="BJ716" s="182">
        <v>0</v>
      </c>
      <c r="BK716" s="181" t="s">
        <v>1883</v>
      </c>
      <c r="BL716">
        <v>0</v>
      </c>
      <c r="BM716">
        <v>0</v>
      </c>
      <c r="BN716">
        <v>0</v>
      </c>
    </row>
    <row r="717" spans="1:66" x14ac:dyDescent="0.25">
      <c r="A717">
        <v>6698</v>
      </c>
      <c r="B717" t="s">
        <v>3022</v>
      </c>
      <c r="C717">
        <v>6</v>
      </c>
      <c r="D717">
        <v>0</v>
      </c>
      <c r="E717">
        <v>0</v>
      </c>
      <c r="F717" t="s">
        <v>1881</v>
      </c>
      <c r="G717" t="s">
        <v>1882</v>
      </c>
      <c r="H717" t="s">
        <v>1881</v>
      </c>
      <c r="I717" t="s">
        <v>1881</v>
      </c>
      <c r="J717" t="s">
        <v>1881</v>
      </c>
      <c r="K717" t="s">
        <v>1881</v>
      </c>
      <c r="L717" t="s">
        <v>1881</v>
      </c>
      <c r="M717" s="180">
        <v>43211</v>
      </c>
      <c r="N717" t="s">
        <v>1883</v>
      </c>
      <c r="O717" t="s">
        <v>1883</v>
      </c>
      <c r="P717" t="s">
        <v>3023</v>
      </c>
      <c r="Q717">
        <v>0</v>
      </c>
      <c r="R717">
        <v>0</v>
      </c>
      <c r="S717" t="s">
        <v>1883</v>
      </c>
      <c r="T717" t="s">
        <v>1883</v>
      </c>
      <c r="U717">
        <v>1</v>
      </c>
      <c r="V717" t="s">
        <v>1885</v>
      </c>
      <c r="W717">
        <v>6</v>
      </c>
      <c r="X717">
        <v>0</v>
      </c>
      <c r="Y717">
        <v>0</v>
      </c>
      <c r="Z717" t="s">
        <v>1881</v>
      </c>
      <c r="AA717" t="s">
        <v>1881</v>
      </c>
      <c r="AB717" t="s">
        <v>1881</v>
      </c>
      <c r="AC717">
        <v>0</v>
      </c>
      <c r="AD717">
        <v>0</v>
      </c>
      <c r="AE717">
        <v>0</v>
      </c>
      <c r="AF717">
        <v>0</v>
      </c>
      <c r="AG717" t="s">
        <v>1881</v>
      </c>
      <c r="AH717" s="181" t="s">
        <v>1883</v>
      </c>
      <c r="AI717" s="182">
        <v>51</v>
      </c>
      <c r="AJ717" s="181" t="s">
        <v>1964</v>
      </c>
      <c r="AK717" s="181" t="s">
        <v>1883</v>
      </c>
      <c r="AL717" s="181" t="s">
        <v>1883</v>
      </c>
      <c r="AO717" s="181"/>
      <c r="AQ717">
        <v>10</v>
      </c>
      <c r="AR717" s="182">
        <v>40</v>
      </c>
      <c r="AS717" s="183" t="s">
        <v>1882</v>
      </c>
      <c r="AT717">
        <v>0</v>
      </c>
      <c r="AU717">
        <v>0</v>
      </c>
      <c r="AV717" s="182">
        <v>0</v>
      </c>
      <c r="AW717" s="184">
        <v>0</v>
      </c>
      <c r="AX717" s="183" t="s">
        <v>1881</v>
      </c>
      <c r="AY717" s="184">
        <v>0</v>
      </c>
      <c r="AZ717">
        <v>0</v>
      </c>
      <c r="BA717">
        <v>0</v>
      </c>
      <c r="BB717">
        <v>0</v>
      </c>
      <c r="BC717" s="182">
        <v>0</v>
      </c>
      <c r="BD717" t="s">
        <v>1883</v>
      </c>
      <c r="BE717" t="s">
        <v>1883</v>
      </c>
      <c r="BF717" t="s">
        <v>1883</v>
      </c>
      <c r="BG717" s="181" t="s">
        <v>1883</v>
      </c>
      <c r="BH717">
        <v>0</v>
      </c>
      <c r="BI717" s="184">
        <v>0</v>
      </c>
      <c r="BJ717" s="182">
        <v>0</v>
      </c>
      <c r="BK717" s="181" t="s">
        <v>1883</v>
      </c>
      <c r="BL717">
        <v>0</v>
      </c>
      <c r="BM717">
        <v>0</v>
      </c>
      <c r="BN717">
        <v>0</v>
      </c>
    </row>
    <row r="718" spans="1:66" x14ac:dyDescent="0.25">
      <c r="A718">
        <v>6699</v>
      </c>
      <c r="B718" t="s">
        <v>3024</v>
      </c>
      <c r="C718">
        <v>6</v>
      </c>
      <c r="D718">
        <v>0</v>
      </c>
      <c r="E718">
        <v>0</v>
      </c>
      <c r="F718" t="s">
        <v>1881</v>
      </c>
      <c r="G718" t="s">
        <v>1882</v>
      </c>
      <c r="H718" t="s">
        <v>1881</v>
      </c>
      <c r="I718" t="s">
        <v>1881</v>
      </c>
      <c r="J718" t="s">
        <v>1881</v>
      </c>
      <c r="K718" t="s">
        <v>1881</v>
      </c>
      <c r="L718" t="s">
        <v>1881</v>
      </c>
      <c r="M718" s="180">
        <v>43211</v>
      </c>
      <c r="N718" t="s">
        <v>1883</v>
      </c>
      <c r="O718" t="s">
        <v>1883</v>
      </c>
      <c r="P718" t="s">
        <v>3025</v>
      </c>
      <c r="Q718">
        <v>0</v>
      </c>
      <c r="R718">
        <v>0</v>
      </c>
      <c r="S718" t="s">
        <v>1883</v>
      </c>
      <c r="T718" t="s">
        <v>1883</v>
      </c>
      <c r="U718">
        <v>1</v>
      </c>
      <c r="V718" t="s">
        <v>1885</v>
      </c>
      <c r="W718">
        <v>6</v>
      </c>
      <c r="X718">
        <v>0</v>
      </c>
      <c r="Y718">
        <v>0</v>
      </c>
      <c r="Z718" t="s">
        <v>1881</v>
      </c>
      <c r="AA718" t="s">
        <v>1881</v>
      </c>
      <c r="AB718" t="s">
        <v>1881</v>
      </c>
      <c r="AC718">
        <v>0</v>
      </c>
      <c r="AD718">
        <v>0</v>
      </c>
      <c r="AE718">
        <v>0</v>
      </c>
      <c r="AF718">
        <v>0</v>
      </c>
      <c r="AG718" t="s">
        <v>1881</v>
      </c>
      <c r="AH718" s="181" t="s">
        <v>1883</v>
      </c>
      <c r="AI718" s="182">
        <v>51</v>
      </c>
      <c r="AJ718" s="181" t="s">
        <v>1964</v>
      </c>
      <c r="AK718" s="181" t="s">
        <v>1883</v>
      </c>
      <c r="AL718" s="181" t="s">
        <v>1883</v>
      </c>
      <c r="AO718" s="181"/>
      <c r="AQ718">
        <v>10</v>
      </c>
      <c r="AR718" s="182">
        <v>40</v>
      </c>
      <c r="AS718" s="183" t="s">
        <v>1882</v>
      </c>
      <c r="AT718">
        <v>0</v>
      </c>
      <c r="AU718">
        <v>0</v>
      </c>
      <c r="AV718" s="182">
        <v>0</v>
      </c>
      <c r="AW718" s="184">
        <v>0</v>
      </c>
      <c r="AX718" s="183" t="s">
        <v>1881</v>
      </c>
      <c r="AY718" s="184">
        <v>0</v>
      </c>
      <c r="AZ718">
        <v>0</v>
      </c>
      <c r="BA718">
        <v>0</v>
      </c>
      <c r="BB718">
        <v>0</v>
      </c>
      <c r="BC718" s="182">
        <v>0</v>
      </c>
      <c r="BD718" t="s">
        <v>1883</v>
      </c>
      <c r="BE718" t="s">
        <v>1883</v>
      </c>
      <c r="BF718" t="s">
        <v>1883</v>
      </c>
      <c r="BG718" s="181" t="s">
        <v>1883</v>
      </c>
      <c r="BH718">
        <v>0</v>
      </c>
      <c r="BI718" s="184">
        <v>0</v>
      </c>
      <c r="BJ718" s="182">
        <v>0</v>
      </c>
      <c r="BK718" s="181" t="s">
        <v>1883</v>
      </c>
      <c r="BL718">
        <v>0</v>
      </c>
      <c r="BM718">
        <v>0</v>
      </c>
      <c r="BN718">
        <v>0</v>
      </c>
    </row>
    <row r="719" spans="1:66" x14ac:dyDescent="0.25">
      <c r="A719">
        <v>6700</v>
      </c>
      <c r="B719" t="s">
        <v>1550</v>
      </c>
      <c r="C719">
        <v>6</v>
      </c>
      <c r="D719">
        <v>0</v>
      </c>
      <c r="E719">
        <v>0</v>
      </c>
      <c r="F719" t="s">
        <v>1881</v>
      </c>
      <c r="G719" t="s">
        <v>1882</v>
      </c>
      <c r="H719" t="s">
        <v>1881</v>
      </c>
      <c r="I719" t="s">
        <v>1881</v>
      </c>
      <c r="J719" t="s">
        <v>1881</v>
      </c>
      <c r="K719" t="s">
        <v>1881</v>
      </c>
      <c r="L719" t="s">
        <v>1881</v>
      </c>
      <c r="M719" s="180">
        <v>43211</v>
      </c>
      <c r="N719" t="s">
        <v>1883</v>
      </c>
      <c r="O719" t="s">
        <v>1883</v>
      </c>
      <c r="P719" t="s">
        <v>3026</v>
      </c>
      <c r="Q719">
        <v>0</v>
      </c>
      <c r="R719">
        <v>0</v>
      </c>
      <c r="S719" t="s">
        <v>1883</v>
      </c>
      <c r="T719" t="s">
        <v>1883</v>
      </c>
      <c r="U719">
        <v>1</v>
      </c>
      <c r="V719" t="s">
        <v>1885</v>
      </c>
      <c r="W719">
        <v>6</v>
      </c>
      <c r="X719">
        <v>0</v>
      </c>
      <c r="Y719">
        <v>0</v>
      </c>
      <c r="Z719" t="s">
        <v>1881</v>
      </c>
      <c r="AA719" t="s">
        <v>1881</v>
      </c>
      <c r="AB719" t="s">
        <v>1881</v>
      </c>
      <c r="AC719">
        <v>0</v>
      </c>
      <c r="AD719">
        <v>0</v>
      </c>
      <c r="AE719">
        <v>0</v>
      </c>
      <c r="AF719">
        <v>0</v>
      </c>
      <c r="AG719" t="s">
        <v>1881</v>
      </c>
      <c r="AH719" s="181" t="s">
        <v>1883</v>
      </c>
      <c r="AI719" s="182">
        <v>51</v>
      </c>
      <c r="AJ719" s="181" t="s">
        <v>1964</v>
      </c>
      <c r="AK719" s="181" t="s">
        <v>1883</v>
      </c>
      <c r="AL719" s="181" t="s">
        <v>1883</v>
      </c>
      <c r="AO719" s="181"/>
      <c r="AQ719">
        <v>10</v>
      </c>
      <c r="AR719" s="182">
        <v>40</v>
      </c>
      <c r="AS719" s="183" t="s">
        <v>1882</v>
      </c>
      <c r="AT719">
        <v>0</v>
      </c>
      <c r="AU719">
        <v>0</v>
      </c>
      <c r="AV719" s="182">
        <v>0</v>
      </c>
      <c r="AW719" s="184">
        <v>0</v>
      </c>
      <c r="AX719" s="183" t="s">
        <v>1881</v>
      </c>
      <c r="AY719" s="184">
        <v>0</v>
      </c>
      <c r="AZ719">
        <v>0</v>
      </c>
      <c r="BA719">
        <v>0</v>
      </c>
      <c r="BB719">
        <v>0</v>
      </c>
      <c r="BC719" s="182">
        <v>0</v>
      </c>
      <c r="BD719" t="s">
        <v>1883</v>
      </c>
      <c r="BE719" t="s">
        <v>1883</v>
      </c>
      <c r="BF719" t="s">
        <v>1883</v>
      </c>
      <c r="BG719" s="181" t="s">
        <v>1883</v>
      </c>
      <c r="BH719">
        <v>0</v>
      </c>
      <c r="BI719" s="184">
        <v>0</v>
      </c>
      <c r="BJ719" s="182">
        <v>0</v>
      </c>
      <c r="BK719" s="181" t="s">
        <v>1883</v>
      </c>
      <c r="BL719">
        <v>0</v>
      </c>
      <c r="BM719">
        <v>0</v>
      </c>
      <c r="BN719">
        <v>0</v>
      </c>
    </row>
    <row r="720" spans="1:66" x14ac:dyDescent="0.25">
      <c r="A720">
        <v>6704</v>
      </c>
      <c r="B720" t="s">
        <v>3027</v>
      </c>
      <c r="C720">
        <v>18</v>
      </c>
      <c r="D720">
        <v>0</v>
      </c>
      <c r="E720">
        <v>0</v>
      </c>
      <c r="F720" t="s">
        <v>1881</v>
      </c>
      <c r="G720" t="s">
        <v>1882</v>
      </c>
      <c r="H720" t="s">
        <v>1881</v>
      </c>
      <c r="I720" t="s">
        <v>1881</v>
      </c>
      <c r="J720" t="s">
        <v>1881</v>
      </c>
      <c r="K720" t="s">
        <v>1881</v>
      </c>
      <c r="L720" t="s">
        <v>1881</v>
      </c>
      <c r="M720" s="180">
        <v>43214</v>
      </c>
      <c r="N720" t="s">
        <v>1883</v>
      </c>
      <c r="O720" t="s">
        <v>1883</v>
      </c>
      <c r="P720" t="s">
        <v>3028</v>
      </c>
      <c r="Q720">
        <v>0</v>
      </c>
      <c r="R720">
        <v>0</v>
      </c>
      <c r="S720" t="s">
        <v>1883</v>
      </c>
      <c r="T720" t="s">
        <v>1883</v>
      </c>
      <c r="U720">
        <v>0</v>
      </c>
      <c r="V720" t="s">
        <v>1883</v>
      </c>
      <c r="W720">
        <v>0</v>
      </c>
      <c r="X720">
        <v>0</v>
      </c>
      <c r="Y720">
        <v>0</v>
      </c>
      <c r="Z720" t="s">
        <v>1881</v>
      </c>
      <c r="AA720" t="s">
        <v>1881</v>
      </c>
      <c r="AB720" t="s">
        <v>1881</v>
      </c>
      <c r="AC720">
        <v>0</v>
      </c>
      <c r="AD720">
        <v>0</v>
      </c>
      <c r="AE720">
        <v>0</v>
      </c>
      <c r="AF720">
        <v>0</v>
      </c>
      <c r="AG720" t="s">
        <v>1881</v>
      </c>
      <c r="AH720" s="181" t="s">
        <v>1883</v>
      </c>
      <c r="AI720" s="182">
        <v>244</v>
      </c>
      <c r="AJ720" s="181" t="s">
        <v>2720</v>
      </c>
      <c r="AK720" s="181" t="s">
        <v>1883</v>
      </c>
      <c r="AL720" s="181" t="s">
        <v>1883</v>
      </c>
      <c r="AO720" s="181"/>
      <c r="AQ720">
        <v>10</v>
      </c>
      <c r="AR720" s="182">
        <v>40</v>
      </c>
      <c r="AS720" s="183" t="s">
        <v>1882</v>
      </c>
      <c r="AT720">
        <v>0</v>
      </c>
      <c r="AU720">
        <v>416</v>
      </c>
      <c r="AV720" s="182">
        <v>0</v>
      </c>
      <c r="AW720" s="184">
        <v>0</v>
      </c>
      <c r="AX720" s="183" t="s">
        <v>1881</v>
      </c>
      <c r="AY720" s="184">
        <v>0</v>
      </c>
      <c r="AZ720">
        <v>0</v>
      </c>
      <c r="BA720">
        <v>0</v>
      </c>
      <c r="BB720">
        <v>0</v>
      </c>
      <c r="BC720" s="182">
        <v>0</v>
      </c>
      <c r="BD720" t="s">
        <v>1883</v>
      </c>
      <c r="BE720" t="s">
        <v>1883</v>
      </c>
      <c r="BF720" t="s">
        <v>1883</v>
      </c>
      <c r="BG720" s="181" t="s">
        <v>1883</v>
      </c>
      <c r="BH720">
        <v>0</v>
      </c>
      <c r="BI720" s="184">
        <v>0</v>
      </c>
      <c r="BJ720" s="182">
        <v>0</v>
      </c>
      <c r="BK720" s="181" t="s">
        <v>1883</v>
      </c>
      <c r="BL720">
        <v>0</v>
      </c>
      <c r="BM720">
        <v>0</v>
      </c>
      <c r="BN720">
        <v>0</v>
      </c>
    </row>
    <row r="721" spans="1:66" x14ac:dyDescent="0.25">
      <c r="A721">
        <v>6705</v>
      </c>
      <c r="B721" t="s">
        <v>1506</v>
      </c>
      <c r="C721">
        <v>18</v>
      </c>
      <c r="D721">
        <v>0</v>
      </c>
      <c r="E721">
        <v>0</v>
      </c>
      <c r="F721" t="s">
        <v>1881</v>
      </c>
      <c r="G721" t="s">
        <v>1882</v>
      </c>
      <c r="H721" t="s">
        <v>1881</v>
      </c>
      <c r="I721" t="s">
        <v>1881</v>
      </c>
      <c r="J721" t="s">
        <v>1881</v>
      </c>
      <c r="K721" t="s">
        <v>1881</v>
      </c>
      <c r="L721" t="s">
        <v>1881</v>
      </c>
      <c r="M721" s="180">
        <v>43214</v>
      </c>
      <c r="N721" t="s">
        <v>1883</v>
      </c>
      <c r="O721" t="s">
        <v>1883</v>
      </c>
      <c r="P721" t="s">
        <v>3029</v>
      </c>
      <c r="Q721">
        <v>0</v>
      </c>
      <c r="R721">
        <v>0</v>
      </c>
      <c r="S721" t="s">
        <v>1883</v>
      </c>
      <c r="T721" t="s">
        <v>1883</v>
      </c>
      <c r="U721">
        <v>0</v>
      </c>
      <c r="V721" t="s">
        <v>1883</v>
      </c>
      <c r="W721">
        <v>0</v>
      </c>
      <c r="X721">
        <v>0</v>
      </c>
      <c r="Y721">
        <v>0</v>
      </c>
      <c r="Z721" t="s">
        <v>1881</v>
      </c>
      <c r="AA721" t="s">
        <v>1881</v>
      </c>
      <c r="AB721" t="s">
        <v>1881</v>
      </c>
      <c r="AC721">
        <v>0</v>
      </c>
      <c r="AD721">
        <v>0</v>
      </c>
      <c r="AE721">
        <v>0</v>
      </c>
      <c r="AF721">
        <v>0</v>
      </c>
      <c r="AG721" t="s">
        <v>1881</v>
      </c>
      <c r="AH721" s="181" t="s">
        <v>1883</v>
      </c>
      <c r="AI721" s="182">
        <v>244</v>
      </c>
      <c r="AJ721" s="181" t="s">
        <v>2720</v>
      </c>
      <c r="AK721" s="181" t="s">
        <v>1883</v>
      </c>
      <c r="AL721" s="181" t="s">
        <v>1883</v>
      </c>
      <c r="AO721" s="181"/>
      <c r="AQ721">
        <v>10</v>
      </c>
      <c r="AR721" s="182">
        <v>40</v>
      </c>
      <c r="AS721" s="183" t="s">
        <v>1882</v>
      </c>
      <c r="AT721">
        <v>0</v>
      </c>
      <c r="AU721">
        <v>416</v>
      </c>
      <c r="AV721" s="182">
        <v>0</v>
      </c>
      <c r="AW721" s="184">
        <v>0</v>
      </c>
      <c r="AX721" s="183" t="s">
        <v>1881</v>
      </c>
      <c r="AY721" s="184">
        <v>0</v>
      </c>
      <c r="AZ721">
        <v>0</v>
      </c>
      <c r="BA721">
        <v>0</v>
      </c>
      <c r="BB721">
        <v>0</v>
      </c>
      <c r="BC721" s="182">
        <v>0</v>
      </c>
      <c r="BD721" t="s">
        <v>1883</v>
      </c>
      <c r="BE721" t="s">
        <v>1883</v>
      </c>
      <c r="BF721" t="s">
        <v>1883</v>
      </c>
      <c r="BG721" s="181" t="s">
        <v>1883</v>
      </c>
      <c r="BH721">
        <v>0</v>
      </c>
      <c r="BI721" s="184">
        <v>0</v>
      </c>
      <c r="BJ721" s="182">
        <v>0</v>
      </c>
      <c r="BK721" s="181" t="s">
        <v>1883</v>
      </c>
      <c r="BL721">
        <v>0</v>
      </c>
      <c r="BM721">
        <v>0</v>
      </c>
      <c r="BN721">
        <v>0</v>
      </c>
    </row>
    <row r="722" spans="1:66" x14ac:dyDescent="0.25">
      <c r="A722">
        <v>6709</v>
      </c>
      <c r="B722" t="s">
        <v>3030</v>
      </c>
      <c r="C722">
        <v>1</v>
      </c>
      <c r="D722">
        <v>0</v>
      </c>
      <c r="E722">
        <v>0</v>
      </c>
      <c r="F722" t="s">
        <v>1881</v>
      </c>
      <c r="G722" t="s">
        <v>1881</v>
      </c>
      <c r="H722" t="s">
        <v>1881</v>
      </c>
      <c r="I722" t="s">
        <v>1881</v>
      </c>
      <c r="J722" t="s">
        <v>1881</v>
      </c>
      <c r="K722" t="s">
        <v>1881</v>
      </c>
      <c r="L722" t="s">
        <v>1881</v>
      </c>
      <c r="M722" s="180">
        <v>43215</v>
      </c>
      <c r="N722" t="s">
        <v>2004</v>
      </c>
      <c r="O722" t="s">
        <v>1883</v>
      </c>
      <c r="P722" t="s">
        <v>1883</v>
      </c>
      <c r="Q722">
        <v>0</v>
      </c>
      <c r="R722">
        <v>0</v>
      </c>
      <c r="S722" t="s">
        <v>1883</v>
      </c>
      <c r="T722" t="s">
        <v>1883</v>
      </c>
      <c r="U722">
        <v>0</v>
      </c>
      <c r="V722" t="s">
        <v>1883</v>
      </c>
      <c r="W722">
        <v>0</v>
      </c>
      <c r="X722">
        <v>0</v>
      </c>
      <c r="Y722">
        <v>0</v>
      </c>
      <c r="Z722" t="s">
        <v>1881</v>
      </c>
      <c r="AA722" t="s">
        <v>1881</v>
      </c>
      <c r="AB722" t="s">
        <v>1881</v>
      </c>
      <c r="AC722">
        <v>0</v>
      </c>
      <c r="AD722">
        <v>0</v>
      </c>
      <c r="AE722">
        <v>0</v>
      </c>
      <c r="AF722">
        <v>0</v>
      </c>
      <c r="AG722" t="s">
        <v>1881</v>
      </c>
      <c r="AH722" s="181" t="s">
        <v>1883</v>
      </c>
      <c r="AI722" s="182">
        <v>47</v>
      </c>
      <c r="AJ722" s="181" t="s">
        <v>2012</v>
      </c>
      <c r="AK722" s="181" t="s">
        <v>1883</v>
      </c>
      <c r="AL722" s="181" t="s">
        <v>1883</v>
      </c>
      <c r="AO722" s="181"/>
      <c r="AQ722">
        <v>10</v>
      </c>
      <c r="AR722" s="182">
        <v>40</v>
      </c>
      <c r="AS722" s="183" t="s">
        <v>1882</v>
      </c>
      <c r="AT722">
        <v>0</v>
      </c>
      <c r="AU722">
        <v>0</v>
      </c>
      <c r="AV722" s="182">
        <v>0</v>
      </c>
      <c r="AW722" s="184">
        <v>0</v>
      </c>
      <c r="AX722" s="183" t="s">
        <v>1881</v>
      </c>
      <c r="AY722" s="184">
        <v>0</v>
      </c>
      <c r="AZ722">
        <v>0</v>
      </c>
      <c r="BA722">
        <v>0</v>
      </c>
      <c r="BB722">
        <v>0</v>
      </c>
      <c r="BC722" s="182">
        <v>0</v>
      </c>
      <c r="BD722" t="s">
        <v>1883</v>
      </c>
      <c r="BE722" t="s">
        <v>1883</v>
      </c>
      <c r="BF722" t="s">
        <v>1883</v>
      </c>
      <c r="BG722" s="181" t="s">
        <v>1883</v>
      </c>
      <c r="BH722">
        <v>0</v>
      </c>
      <c r="BI722" s="184">
        <v>0</v>
      </c>
      <c r="BJ722" s="182">
        <v>0</v>
      </c>
      <c r="BK722" s="181" t="s">
        <v>1883</v>
      </c>
      <c r="BL722">
        <v>0</v>
      </c>
      <c r="BM722">
        <v>0</v>
      </c>
      <c r="BN722">
        <v>0</v>
      </c>
    </row>
    <row r="723" spans="1:66" x14ac:dyDescent="0.25">
      <c r="A723">
        <v>6711</v>
      </c>
      <c r="B723" t="s">
        <v>1129</v>
      </c>
      <c r="C723">
        <v>12</v>
      </c>
      <c r="D723">
        <v>0</v>
      </c>
      <c r="E723">
        <v>0</v>
      </c>
      <c r="F723" t="s">
        <v>1881</v>
      </c>
      <c r="G723" t="s">
        <v>1882</v>
      </c>
      <c r="H723" t="s">
        <v>1881</v>
      </c>
      <c r="I723" t="s">
        <v>1881</v>
      </c>
      <c r="J723" t="s">
        <v>1881</v>
      </c>
      <c r="K723" t="s">
        <v>1881</v>
      </c>
      <c r="L723" t="s">
        <v>1881</v>
      </c>
      <c r="M723" s="180">
        <v>43222</v>
      </c>
      <c r="N723" t="s">
        <v>1883</v>
      </c>
      <c r="O723" t="s">
        <v>1883</v>
      </c>
      <c r="P723" t="s">
        <v>3031</v>
      </c>
      <c r="Q723">
        <v>0</v>
      </c>
      <c r="R723">
        <v>0</v>
      </c>
      <c r="S723" t="s">
        <v>1883</v>
      </c>
      <c r="T723" t="s">
        <v>1883</v>
      </c>
      <c r="U723">
        <v>0</v>
      </c>
      <c r="V723" t="s">
        <v>1883</v>
      </c>
      <c r="W723">
        <v>0</v>
      </c>
      <c r="X723">
        <v>0</v>
      </c>
      <c r="Y723">
        <v>0</v>
      </c>
      <c r="Z723" t="s">
        <v>1881</v>
      </c>
      <c r="AA723" t="s">
        <v>1881</v>
      </c>
      <c r="AB723" t="s">
        <v>1881</v>
      </c>
      <c r="AC723">
        <v>0</v>
      </c>
      <c r="AD723">
        <v>0</v>
      </c>
      <c r="AE723">
        <v>0</v>
      </c>
      <c r="AF723">
        <v>0</v>
      </c>
      <c r="AG723" t="s">
        <v>1881</v>
      </c>
      <c r="AH723" s="181" t="s">
        <v>1883</v>
      </c>
      <c r="AI723" s="182">
        <v>215</v>
      </c>
      <c r="AJ723" s="181" t="s">
        <v>1934</v>
      </c>
      <c r="AK723" s="181" t="s">
        <v>1883</v>
      </c>
      <c r="AL723" s="181" t="s">
        <v>1883</v>
      </c>
      <c r="AO723" s="181"/>
      <c r="AQ723">
        <v>10</v>
      </c>
      <c r="AR723" s="182">
        <v>40</v>
      </c>
      <c r="AS723" s="183" t="s">
        <v>1882</v>
      </c>
      <c r="AT723">
        <v>0</v>
      </c>
      <c r="AU723">
        <v>0</v>
      </c>
      <c r="AV723" s="182">
        <v>0</v>
      </c>
      <c r="AW723" s="184">
        <v>0</v>
      </c>
      <c r="AX723" s="183" t="s">
        <v>1881</v>
      </c>
      <c r="AY723" s="184">
        <v>0</v>
      </c>
      <c r="AZ723">
        <v>0</v>
      </c>
      <c r="BA723">
        <v>0</v>
      </c>
      <c r="BB723">
        <v>0</v>
      </c>
      <c r="BC723" s="182">
        <v>0</v>
      </c>
      <c r="BD723" t="s">
        <v>1883</v>
      </c>
      <c r="BE723" t="s">
        <v>1883</v>
      </c>
      <c r="BF723" t="s">
        <v>1883</v>
      </c>
      <c r="BG723" s="181" t="s">
        <v>1883</v>
      </c>
      <c r="BH723">
        <v>0</v>
      </c>
      <c r="BI723" s="184">
        <v>0</v>
      </c>
      <c r="BJ723" s="182">
        <v>0</v>
      </c>
      <c r="BK723" s="181" t="s">
        <v>1883</v>
      </c>
      <c r="BL723">
        <v>0</v>
      </c>
      <c r="BM723">
        <v>0</v>
      </c>
      <c r="BN723">
        <v>0</v>
      </c>
    </row>
    <row r="724" spans="1:66" x14ac:dyDescent="0.25">
      <c r="A724">
        <v>6712</v>
      </c>
      <c r="B724" t="s">
        <v>1131</v>
      </c>
      <c r="C724">
        <v>12</v>
      </c>
      <c r="D724">
        <v>0</v>
      </c>
      <c r="E724">
        <v>0</v>
      </c>
      <c r="F724" t="s">
        <v>1881</v>
      </c>
      <c r="G724" t="s">
        <v>1882</v>
      </c>
      <c r="H724" t="s">
        <v>1881</v>
      </c>
      <c r="I724" t="s">
        <v>1881</v>
      </c>
      <c r="J724" t="s">
        <v>1881</v>
      </c>
      <c r="K724" t="s">
        <v>1881</v>
      </c>
      <c r="L724" t="s">
        <v>1881</v>
      </c>
      <c r="M724" s="180">
        <v>43222</v>
      </c>
      <c r="N724" t="s">
        <v>1883</v>
      </c>
      <c r="O724" t="s">
        <v>1883</v>
      </c>
      <c r="P724" t="s">
        <v>3032</v>
      </c>
      <c r="Q724">
        <v>0</v>
      </c>
      <c r="R724">
        <v>0</v>
      </c>
      <c r="S724" t="s">
        <v>1883</v>
      </c>
      <c r="T724" t="s">
        <v>1883</v>
      </c>
      <c r="U724">
        <v>0</v>
      </c>
      <c r="V724" t="s">
        <v>1883</v>
      </c>
      <c r="W724">
        <v>0</v>
      </c>
      <c r="X724">
        <v>0</v>
      </c>
      <c r="Y724">
        <v>0</v>
      </c>
      <c r="Z724" t="s">
        <v>1881</v>
      </c>
      <c r="AA724" t="s">
        <v>1881</v>
      </c>
      <c r="AB724" t="s">
        <v>1881</v>
      </c>
      <c r="AC724">
        <v>0</v>
      </c>
      <c r="AD724">
        <v>0</v>
      </c>
      <c r="AE724">
        <v>0</v>
      </c>
      <c r="AF724">
        <v>0</v>
      </c>
      <c r="AG724" t="s">
        <v>1881</v>
      </c>
      <c r="AH724" s="181" t="s">
        <v>1883</v>
      </c>
      <c r="AI724" s="182">
        <v>215</v>
      </c>
      <c r="AJ724" s="181" t="s">
        <v>1934</v>
      </c>
      <c r="AK724" s="181" t="s">
        <v>1883</v>
      </c>
      <c r="AL724" s="181" t="s">
        <v>1883</v>
      </c>
      <c r="AO724" s="181"/>
      <c r="AQ724">
        <v>10</v>
      </c>
      <c r="AR724" s="182">
        <v>40</v>
      </c>
      <c r="AS724" s="183" t="s">
        <v>1882</v>
      </c>
      <c r="AT724">
        <v>0</v>
      </c>
      <c r="AU724">
        <v>0</v>
      </c>
      <c r="AV724" s="182">
        <v>0</v>
      </c>
      <c r="AW724" s="184">
        <v>0</v>
      </c>
      <c r="AX724" s="183" t="s">
        <v>1881</v>
      </c>
      <c r="AY724" s="184">
        <v>0</v>
      </c>
      <c r="AZ724">
        <v>0</v>
      </c>
      <c r="BA724">
        <v>0</v>
      </c>
      <c r="BB724">
        <v>0</v>
      </c>
      <c r="BC724" s="182">
        <v>0</v>
      </c>
      <c r="BD724" t="s">
        <v>1883</v>
      </c>
      <c r="BE724" t="s">
        <v>1883</v>
      </c>
      <c r="BF724" t="s">
        <v>1883</v>
      </c>
      <c r="BG724" s="181" t="s">
        <v>1883</v>
      </c>
      <c r="BH724">
        <v>0</v>
      </c>
      <c r="BI724" s="184">
        <v>0</v>
      </c>
      <c r="BJ724" s="182">
        <v>0</v>
      </c>
      <c r="BK724" s="181" t="s">
        <v>1883</v>
      </c>
      <c r="BL724">
        <v>0</v>
      </c>
      <c r="BM724">
        <v>0</v>
      </c>
      <c r="BN724">
        <v>0</v>
      </c>
    </row>
    <row r="725" spans="1:66" x14ac:dyDescent="0.25">
      <c r="A725">
        <v>6723</v>
      </c>
      <c r="B725" t="s">
        <v>3033</v>
      </c>
      <c r="C725">
        <v>1</v>
      </c>
      <c r="D725">
        <v>0</v>
      </c>
      <c r="E725">
        <v>0</v>
      </c>
      <c r="F725" t="s">
        <v>1881</v>
      </c>
      <c r="G725" t="s">
        <v>1881</v>
      </c>
      <c r="H725" t="s">
        <v>1881</v>
      </c>
      <c r="I725" t="s">
        <v>1881</v>
      </c>
      <c r="J725" t="s">
        <v>1881</v>
      </c>
      <c r="K725" t="s">
        <v>1881</v>
      </c>
      <c r="L725" t="s">
        <v>1881</v>
      </c>
      <c r="M725" s="180"/>
      <c r="N725" t="s">
        <v>2004</v>
      </c>
      <c r="O725" t="s">
        <v>1883</v>
      </c>
      <c r="P725" t="s">
        <v>1883</v>
      </c>
      <c r="Q725">
        <v>0</v>
      </c>
      <c r="R725">
        <v>0</v>
      </c>
      <c r="S725" t="s">
        <v>1883</v>
      </c>
      <c r="T725" t="s">
        <v>1883</v>
      </c>
      <c r="U725">
        <v>0</v>
      </c>
      <c r="V725" t="s">
        <v>1883</v>
      </c>
      <c r="W725">
        <v>0</v>
      </c>
      <c r="X725">
        <v>0</v>
      </c>
      <c r="Y725">
        <v>0</v>
      </c>
      <c r="Z725" t="s">
        <v>1881</v>
      </c>
      <c r="AA725" t="s">
        <v>1881</v>
      </c>
      <c r="AB725" t="s">
        <v>1881</v>
      </c>
      <c r="AC725">
        <v>0</v>
      </c>
      <c r="AD725">
        <v>0</v>
      </c>
      <c r="AE725">
        <v>0</v>
      </c>
      <c r="AF725">
        <v>0</v>
      </c>
      <c r="AG725" t="s">
        <v>1881</v>
      </c>
      <c r="AH725" s="181" t="s">
        <v>1883</v>
      </c>
      <c r="AI725" s="182">
        <v>0</v>
      </c>
      <c r="AJ725" s="181" t="s">
        <v>1883</v>
      </c>
      <c r="AK725" s="181" t="s">
        <v>1883</v>
      </c>
      <c r="AL725" s="181" t="s">
        <v>1883</v>
      </c>
      <c r="AO725" s="181"/>
      <c r="AQ725">
        <v>10</v>
      </c>
      <c r="AR725" s="182">
        <v>40</v>
      </c>
      <c r="AS725" s="183" t="s">
        <v>1882</v>
      </c>
      <c r="AT725">
        <v>0</v>
      </c>
      <c r="AU725">
        <v>0</v>
      </c>
      <c r="AV725" s="182">
        <v>0</v>
      </c>
      <c r="AW725" s="184">
        <v>0</v>
      </c>
      <c r="AX725" s="183" t="s">
        <v>1881</v>
      </c>
      <c r="AY725" s="184">
        <v>0</v>
      </c>
      <c r="AZ725">
        <v>0</v>
      </c>
      <c r="BA725">
        <v>0</v>
      </c>
      <c r="BB725">
        <v>0</v>
      </c>
      <c r="BC725" s="182">
        <v>6723</v>
      </c>
      <c r="BD725" t="s">
        <v>1883</v>
      </c>
      <c r="BE725" t="s">
        <v>1883</v>
      </c>
      <c r="BF725" t="s">
        <v>1883</v>
      </c>
      <c r="BG725" s="181" t="s">
        <v>1883</v>
      </c>
      <c r="BH725">
        <v>0</v>
      </c>
      <c r="BI725" s="184">
        <v>0</v>
      </c>
      <c r="BJ725" s="182">
        <v>0</v>
      </c>
      <c r="BK725" s="181" t="s">
        <v>1883</v>
      </c>
      <c r="BL725">
        <v>0</v>
      </c>
      <c r="BM725">
        <v>0</v>
      </c>
      <c r="BN725">
        <v>0</v>
      </c>
    </row>
    <row r="726" spans="1:66" x14ac:dyDescent="0.25">
      <c r="A726">
        <v>6740</v>
      </c>
      <c r="B726" t="s">
        <v>3034</v>
      </c>
      <c r="C726">
        <v>4</v>
      </c>
      <c r="D726">
        <v>0</v>
      </c>
      <c r="E726">
        <v>0</v>
      </c>
      <c r="F726" t="s">
        <v>1881</v>
      </c>
      <c r="G726" t="s">
        <v>1882</v>
      </c>
      <c r="H726" t="s">
        <v>1881</v>
      </c>
      <c r="I726" t="s">
        <v>1881</v>
      </c>
      <c r="J726" t="s">
        <v>1881</v>
      </c>
      <c r="K726" t="s">
        <v>1881</v>
      </c>
      <c r="L726" t="s">
        <v>1881</v>
      </c>
      <c r="M726" s="180">
        <v>43249</v>
      </c>
      <c r="N726" t="s">
        <v>1883</v>
      </c>
      <c r="O726" t="s">
        <v>1883</v>
      </c>
      <c r="P726" t="s">
        <v>3035</v>
      </c>
      <c r="Q726">
        <v>0</v>
      </c>
      <c r="R726">
        <v>0</v>
      </c>
      <c r="S726" t="s">
        <v>1883</v>
      </c>
      <c r="T726" t="s">
        <v>1883</v>
      </c>
      <c r="U726">
        <v>0</v>
      </c>
      <c r="V726" t="s">
        <v>1883</v>
      </c>
      <c r="W726">
        <v>0</v>
      </c>
      <c r="X726">
        <v>0</v>
      </c>
      <c r="Y726">
        <v>0</v>
      </c>
      <c r="Z726" t="s">
        <v>1881</v>
      </c>
      <c r="AA726" t="s">
        <v>1881</v>
      </c>
      <c r="AB726" t="s">
        <v>1881</v>
      </c>
      <c r="AC726">
        <v>0</v>
      </c>
      <c r="AD726">
        <v>0</v>
      </c>
      <c r="AE726">
        <v>0</v>
      </c>
      <c r="AF726">
        <v>0</v>
      </c>
      <c r="AG726" t="s">
        <v>1882</v>
      </c>
      <c r="AH726" s="181" t="s">
        <v>1883</v>
      </c>
      <c r="AI726" s="182">
        <v>27</v>
      </c>
      <c r="AJ726" s="181" t="s">
        <v>1886</v>
      </c>
      <c r="AK726" s="181" t="s">
        <v>1883</v>
      </c>
      <c r="AL726" s="181" t="s">
        <v>1883</v>
      </c>
      <c r="AO726" s="181"/>
      <c r="AQ726">
        <v>10</v>
      </c>
      <c r="AR726" s="182">
        <v>40</v>
      </c>
      <c r="AS726" s="183" t="s">
        <v>1882</v>
      </c>
      <c r="AT726">
        <v>0</v>
      </c>
      <c r="AU726">
        <v>0</v>
      </c>
      <c r="AV726" s="182">
        <v>0</v>
      </c>
      <c r="AW726" s="184">
        <v>0</v>
      </c>
      <c r="AX726" s="183" t="s">
        <v>1881</v>
      </c>
      <c r="AY726" s="184">
        <v>0</v>
      </c>
      <c r="AZ726">
        <v>0</v>
      </c>
      <c r="BA726">
        <v>0</v>
      </c>
      <c r="BB726">
        <v>0</v>
      </c>
      <c r="BC726" s="182">
        <v>0</v>
      </c>
      <c r="BD726" t="s">
        <v>1883</v>
      </c>
      <c r="BE726" t="s">
        <v>1883</v>
      </c>
      <c r="BF726" t="s">
        <v>1883</v>
      </c>
      <c r="BG726" s="181" t="s">
        <v>1883</v>
      </c>
      <c r="BH726">
        <v>0</v>
      </c>
      <c r="BI726" s="184">
        <v>0</v>
      </c>
      <c r="BJ726" s="182">
        <v>0</v>
      </c>
      <c r="BK726" s="181" t="s">
        <v>1883</v>
      </c>
      <c r="BL726">
        <v>0</v>
      </c>
      <c r="BM726">
        <v>0</v>
      </c>
      <c r="BN726">
        <v>0</v>
      </c>
    </row>
    <row r="727" spans="1:66" x14ac:dyDescent="0.25">
      <c r="A727">
        <v>6741</v>
      </c>
      <c r="B727" t="s">
        <v>3036</v>
      </c>
      <c r="C727">
        <v>3</v>
      </c>
      <c r="D727">
        <v>0</v>
      </c>
      <c r="E727">
        <v>0</v>
      </c>
      <c r="F727" t="s">
        <v>1881</v>
      </c>
      <c r="G727" t="s">
        <v>1882</v>
      </c>
      <c r="H727" t="s">
        <v>1881</v>
      </c>
      <c r="I727" t="s">
        <v>1881</v>
      </c>
      <c r="J727" t="s">
        <v>1881</v>
      </c>
      <c r="K727" t="s">
        <v>1881</v>
      </c>
      <c r="L727" t="s">
        <v>1881</v>
      </c>
      <c r="M727" s="180">
        <v>43249</v>
      </c>
      <c r="N727" t="s">
        <v>1883</v>
      </c>
      <c r="O727" t="s">
        <v>1883</v>
      </c>
      <c r="P727" t="s">
        <v>3037</v>
      </c>
      <c r="Q727">
        <v>0</v>
      </c>
      <c r="R727">
        <v>0</v>
      </c>
      <c r="S727" t="s">
        <v>1883</v>
      </c>
      <c r="T727" t="s">
        <v>1883</v>
      </c>
      <c r="U727">
        <v>0</v>
      </c>
      <c r="V727" t="s">
        <v>1883</v>
      </c>
      <c r="W727">
        <v>0</v>
      </c>
      <c r="X727">
        <v>0</v>
      </c>
      <c r="Y727">
        <v>0</v>
      </c>
      <c r="Z727" t="s">
        <v>1881</v>
      </c>
      <c r="AA727" t="s">
        <v>1881</v>
      </c>
      <c r="AB727" t="s">
        <v>1881</v>
      </c>
      <c r="AC727">
        <v>0</v>
      </c>
      <c r="AD727">
        <v>0</v>
      </c>
      <c r="AE727">
        <v>0</v>
      </c>
      <c r="AF727">
        <v>0</v>
      </c>
      <c r="AG727" t="s">
        <v>1882</v>
      </c>
      <c r="AH727" s="181" t="s">
        <v>1883</v>
      </c>
      <c r="AI727" s="182">
        <v>27</v>
      </c>
      <c r="AJ727" s="181" t="s">
        <v>1886</v>
      </c>
      <c r="AK727" s="181" t="s">
        <v>1883</v>
      </c>
      <c r="AL727" s="181" t="s">
        <v>1883</v>
      </c>
      <c r="AO727" s="181"/>
      <c r="AQ727">
        <v>10</v>
      </c>
      <c r="AR727" s="182">
        <v>40</v>
      </c>
      <c r="AS727" s="183" t="s">
        <v>1882</v>
      </c>
      <c r="AT727">
        <v>0</v>
      </c>
      <c r="AU727">
        <v>0</v>
      </c>
      <c r="AV727" s="182">
        <v>0</v>
      </c>
      <c r="AW727" s="184">
        <v>0</v>
      </c>
      <c r="AX727" s="183" t="s">
        <v>1881</v>
      </c>
      <c r="AY727" s="184">
        <v>0</v>
      </c>
      <c r="AZ727">
        <v>0</v>
      </c>
      <c r="BA727">
        <v>0</v>
      </c>
      <c r="BB727">
        <v>0</v>
      </c>
      <c r="BC727" s="182">
        <v>0</v>
      </c>
      <c r="BD727" t="s">
        <v>1883</v>
      </c>
      <c r="BE727" t="s">
        <v>1883</v>
      </c>
      <c r="BF727" t="s">
        <v>1883</v>
      </c>
      <c r="BG727" s="181" t="s">
        <v>1883</v>
      </c>
      <c r="BH727">
        <v>0</v>
      </c>
      <c r="BI727" s="184">
        <v>0</v>
      </c>
      <c r="BJ727" s="182">
        <v>0</v>
      </c>
      <c r="BK727" s="181" t="s">
        <v>1883</v>
      </c>
      <c r="BL727">
        <v>0</v>
      </c>
      <c r="BM727">
        <v>0</v>
      </c>
      <c r="BN727">
        <v>0</v>
      </c>
    </row>
    <row r="728" spans="1:66" x14ac:dyDescent="0.25">
      <c r="A728">
        <v>6743</v>
      </c>
      <c r="B728" t="s">
        <v>1001</v>
      </c>
      <c r="C728">
        <v>12</v>
      </c>
      <c r="D728">
        <v>0</v>
      </c>
      <c r="E728">
        <v>0</v>
      </c>
      <c r="F728" t="s">
        <v>1881</v>
      </c>
      <c r="G728" t="s">
        <v>1882</v>
      </c>
      <c r="H728" t="s">
        <v>1881</v>
      </c>
      <c r="I728" t="s">
        <v>1881</v>
      </c>
      <c r="J728" t="s">
        <v>1881</v>
      </c>
      <c r="K728" t="s">
        <v>1881</v>
      </c>
      <c r="L728" t="s">
        <v>1881</v>
      </c>
      <c r="M728" s="180">
        <v>43250</v>
      </c>
      <c r="N728" t="s">
        <v>1883</v>
      </c>
      <c r="O728" t="s">
        <v>1883</v>
      </c>
      <c r="P728" t="s">
        <v>3038</v>
      </c>
      <c r="Q728">
        <v>0</v>
      </c>
      <c r="R728">
        <v>0</v>
      </c>
      <c r="S728" t="s">
        <v>1883</v>
      </c>
      <c r="T728" t="s">
        <v>1883</v>
      </c>
      <c r="U728">
        <v>0</v>
      </c>
      <c r="V728" t="s">
        <v>1883</v>
      </c>
      <c r="W728">
        <v>0</v>
      </c>
      <c r="X728">
        <v>0</v>
      </c>
      <c r="Y728">
        <v>0</v>
      </c>
      <c r="Z728" t="s">
        <v>1881</v>
      </c>
      <c r="AA728" t="s">
        <v>1881</v>
      </c>
      <c r="AB728" t="s">
        <v>1881</v>
      </c>
      <c r="AC728">
        <v>0</v>
      </c>
      <c r="AD728">
        <v>0</v>
      </c>
      <c r="AE728">
        <v>0</v>
      </c>
      <c r="AF728">
        <v>0</v>
      </c>
      <c r="AG728" t="s">
        <v>1881</v>
      </c>
      <c r="AH728" s="181" t="s">
        <v>1883</v>
      </c>
      <c r="AI728" s="182">
        <v>215</v>
      </c>
      <c r="AJ728" s="181" t="s">
        <v>1934</v>
      </c>
      <c r="AK728" s="181" t="s">
        <v>1883</v>
      </c>
      <c r="AL728" s="181" t="s">
        <v>1883</v>
      </c>
      <c r="AO728" s="181"/>
      <c r="AQ728">
        <v>10</v>
      </c>
      <c r="AR728" s="182">
        <v>40</v>
      </c>
      <c r="AS728" s="183" t="s">
        <v>1882</v>
      </c>
      <c r="AT728">
        <v>0</v>
      </c>
      <c r="AU728">
        <v>0</v>
      </c>
      <c r="AV728" s="182">
        <v>0</v>
      </c>
      <c r="AW728" s="184">
        <v>0</v>
      </c>
      <c r="AX728" s="183" t="s">
        <v>1881</v>
      </c>
      <c r="AY728" s="184">
        <v>0</v>
      </c>
      <c r="AZ728">
        <v>0</v>
      </c>
      <c r="BA728">
        <v>0</v>
      </c>
      <c r="BB728">
        <v>0</v>
      </c>
      <c r="BC728" s="182">
        <v>0</v>
      </c>
      <c r="BD728" t="s">
        <v>1883</v>
      </c>
      <c r="BE728" t="s">
        <v>1883</v>
      </c>
      <c r="BF728" t="s">
        <v>1883</v>
      </c>
      <c r="BG728" s="181" t="s">
        <v>1883</v>
      </c>
      <c r="BH728">
        <v>0</v>
      </c>
      <c r="BI728" s="184">
        <v>0</v>
      </c>
      <c r="BJ728" s="182">
        <v>0</v>
      </c>
      <c r="BK728" s="181" t="s">
        <v>1883</v>
      </c>
      <c r="BL728">
        <v>0</v>
      </c>
      <c r="BM728">
        <v>0</v>
      </c>
      <c r="BN728">
        <v>0</v>
      </c>
    </row>
    <row r="729" spans="1:66" x14ac:dyDescent="0.25">
      <c r="A729">
        <v>6744</v>
      </c>
      <c r="B729" t="s">
        <v>3039</v>
      </c>
      <c r="C729">
        <v>48</v>
      </c>
      <c r="D729">
        <v>0</v>
      </c>
      <c r="E729">
        <v>0</v>
      </c>
      <c r="F729" t="s">
        <v>1881</v>
      </c>
      <c r="G729" t="s">
        <v>1882</v>
      </c>
      <c r="H729" t="s">
        <v>1881</v>
      </c>
      <c r="I729" t="s">
        <v>1881</v>
      </c>
      <c r="J729" t="s">
        <v>1881</v>
      </c>
      <c r="K729" t="s">
        <v>1881</v>
      </c>
      <c r="L729" t="s">
        <v>1881</v>
      </c>
      <c r="M729" s="180">
        <v>43251</v>
      </c>
      <c r="N729" t="s">
        <v>1883</v>
      </c>
      <c r="O729" t="s">
        <v>1883</v>
      </c>
      <c r="P729" t="s">
        <v>3040</v>
      </c>
      <c r="Q729">
        <v>0</v>
      </c>
      <c r="R729">
        <v>0</v>
      </c>
      <c r="S729" t="s">
        <v>1883</v>
      </c>
      <c r="T729" t="s">
        <v>1883</v>
      </c>
      <c r="U729">
        <v>0</v>
      </c>
      <c r="V729" t="s">
        <v>1883</v>
      </c>
      <c r="W729">
        <v>0</v>
      </c>
      <c r="X729">
        <v>0</v>
      </c>
      <c r="Y729">
        <v>0</v>
      </c>
      <c r="Z729" t="s">
        <v>1881</v>
      </c>
      <c r="AA729" t="s">
        <v>1881</v>
      </c>
      <c r="AB729" t="s">
        <v>1881</v>
      </c>
      <c r="AC729">
        <v>0</v>
      </c>
      <c r="AD729">
        <v>0</v>
      </c>
      <c r="AE729">
        <v>0</v>
      </c>
      <c r="AF729">
        <v>0</v>
      </c>
      <c r="AG729" t="s">
        <v>1881</v>
      </c>
      <c r="AH729" s="181" t="s">
        <v>1883</v>
      </c>
      <c r="AI729" s="182">
        <v>140</v>
      </c>
      <c r="AJ729" s="181" t="s">
        <v>2274</v>
      </c>
      <c r="AK729" s="181" t="s">
        <v>1883</v>
      </c>
      <c r="AL729" s="181" t="s">
        <v>1883</v>
      </c>
      <c r="AO729" s="181"/>
      <c r="AQ729">
        <v>10</v>
      </c>
      <c r="AR729" s="182">
        <v>40</v>
      </c>
      <c r="AS729" s="183" t="s">
        <v>1882</v>
      </c>
      <c r="AT729">
        <v>0</v>
      </c>
      <c r="AU729">
        <v>180</v>
      </c>
      <c r="AV729" s="182">
        <v>12</v>
      </c>
      <c r="AW729" s="184">
        <v>0</v>
      </c>
      <c r="AX729" s="183" t="s">
        <v>1881</v>
      </c>
      <c r="AY729" s="184">
        <v>0</v>
      </c>
      <c r="AZ729">
        <v>0</v>
      </c>
      <c r="BA729">
        <v>0</v>
      </c>
      <c r="BB729">
        <v>0</v>
      </c>
      <c r="BC729" s="182">
        <v>0</v>
      </c>
      <c r="BD729" t="s">
        <v>1883</v>
      </c>
      <c r="BE729" t="s">
        <v>1883</v>
      </c>
      <c r="BF729" t="s">
        <v>1883</v>
      </c>
      <c r="BG729" s="181" t="s">
        <v>1883</v>
      </c>
      <c r="BH729">
        <v>0</v>
      </c>
      <c r="BI729" s="184">
        <v>0</v>
      </c>
      <c r="BJ729" s="182">
        <v>0</v>
      </c>
      <c r="BK729" s="181" t="s">
        <v>1883</v>
      </c>
      <c r="BL729">
        <v>0</v>
      </c>
      <c r="BM729">
        <v>0</v>
      </c>
      <c r="BN729">
        <v>0</v>
      </c>
    </row>
    <row r="730" spans="1:66" x14ac:dyDescent="0.25">
      <c r="A730">
        <v>6754</v>
      </c>
      <c r="B730" t="s">
        <v>3041</v>
      </c>
      <c r="C730">
        <v>1</v>
      </c>
      <c r="D730">
        <v>0</v>
      </c>
      <c r="E730">
        <v>0</v>
      </c>
      <c r="F730" t="s">
        <v>1881</v>
      </c>
      <c r="G730" t="s">
        <v>1882</v>
      </c>
      <c r="H730" t="s">
        <v>1881</v>
      </c>
      <c r="I730" t="s">
        <v>1881</v>
      </c>
      <c r="J730" t="s">
        <v>1881</v>
      </c>
      <c r="K730" t="s">
        <v>1881</v>
      </c>
      <c r="L730" t="s">
        <v>1881</v>
      </c>
      <c r="M730" s="180">
        <v>43256</v>
      </c>
      <c r="N730" t="s">
        <v>1883</v>
      </c>
      <c r="O730" t="s">
        <v>1883</v>
      </c>
      <c r="P730" t="s">
        <v>1883</v>
      </c>
      <c r="Q730">
        <v>0</v>
      </c>
      <c r="R730">
        <v>0</v>
      </c>
      <c r="S730" t="s">
        <v>1883</v>
      </c>
      <c r="T730" t="s">
        <v>1883</v>
      </c>
      <c r="U730">
        <v>0</v>
      </c>
      <c r="V730" t="s">
        <v>1883</v>
      </c>
      <c r="W730">
        <v>0</v>
      </c>
      <c r="X730">
        <v>0</v>
      </c>
      <c r="Y730">
        <v>0</v>
      </c>
      <c r="Z730" t="s">
        <v>1881</v>
      </c>
      <c r="AA730" t="s">
        <v>1881</v>
      </c>
      <c r="AB730" t="s">
        <v>1881</v>
      </c>
      <c r="AC730">
        <v>0</v>
      </c>
      <c r="AD730">
        <v>0</v>
      </c>
      <c r="AE730">
        <v>0</v>
      </c>
      <c r="AF730">
        <v>0</v>
      </c>
      <c r="AG730" t="s">
        <v>1881</v>
      </c>
      <c r="AH730" s="181" t="s">
        <v>1883</v>
      </c>
      <c r="AI730" s="182">
        <v>47</v>
      </c>
      <c r="AJ730" s="181" t="s">
        <v>2012</v>
      </c>
      <c r="AK730" s="181" t="s">
        <v>1883</v>
      </c>
      <c r="AL730" s="181" t="s">
        <v>1883</v>
      </c>
      <c r="AO730" s="181"/>
      <c r="AQ730">
        <v>10</v>
      </c>
      <c r="AR730" s="182">
        <v>40</v>
      </c>
      <c r="AS730" s="183" t="s">
        <v>1882</v>
      </c>
      <c r="AT730">
        <v>0</v>
      </c>
      <c r="AU730">
        <v>0</v>
      </c>
      <c r="AV730" s="182">
        <v>0</v>
      </c>
      <c r="AW730" s="184">
        <v>0</v>
      </c>
      <c r="AX730" s="183" t="s">
        <v>1881</v>
      </c>
      <c r="AY730" s="184">
        <v>0</v>
      </c>
      <c r="AZ730">
        <v>0</v>
      </c>
      <c r="BA730">
        <v>0</v>
      </c>
      <c r="BB730">
        <v>0</v>
      </c>
      <c r="BC730" s="182">
        <v>0</v>
      </c>
      <c r="BD730" t="s">
        <v>1883</v>
      </c>
      <c r="BE730" t="s">
        <v>1883</v>
      </c>
      <c r="BF730" t="s">
        <v>1883</v>
      </c>
      <c r="BG730" s="181" t="s">
        <v>1883</v>
      </c>
      <c r="BH730">
        <v>0</v>
      </c>
      <c r="BI730" s="184">
        <v>0</v>
      </c>
      <c r="BJ730" s="182">
        <v>0</v>
      </c>
      <c r="BK730" s="181" t="s">
        <v>1883</v>
      </c>
      <c r="BL730">
        <v>0</v>
      </c>
      <c r="BM730">
        <v>0</v>
      </c>
      <c r="BN730">
        <v>0</v>
      </c>
    </row>
    <row r="731" spans="1:66" x14ac:dyDescent="0.25">
      <c r="A731">
        <v>6764</v>
      </c>
      <c r="B731" t="s">
        <v>3042</v>
      </c>
      <c r="C731">
        <v>12</v>
      </c>
      <c r="D731">
        <v>0</v>
      </c>
      <c r="E731">
        <v>0</v>
      </c>
      <c r="F731" t="s">
        <v>1881</v>
      </c>
      <c r="G731" t="s">
        <v>1882</v>
      </c>
      <c r="H731" t="s">
        <v>1881</v>
      </c>
      <c r="I731" t="s">
        <v>1881</v>
      </c>
      <c r="J731" t="s">
        <v>1881</v>
      </c>
      <c r="K731" t="s">
        <v>1881</v>
      </c>
      <c r="L731" t="s">
        <v>1881</v>
      </c>
      <c r="M731" s="180">
        <v>43259</v>
      </c>
      <c r="N731" t="s">
        <v>1883</v>
      </c>
      <c r="O731" t="s">
        <v>1883</v>
      </c>
      <c r="P731" t="s">
        <v>3043</v>
      </c>
      <c r="Q731">
        <v>0</v>
      </c>
      <c r="R731">
        <v>0</v>
      </c>
      <c r="S731" t="s">
        <v>1883</v>
      </c>
      <c r="T731" t="s">
        <v>1883</v>
      </c>
      <c r="U731">
        <v>0</v>
      </c>
      <c r="V731" t="s">
        <v>1883</v>
      </c>
      <c r="W731">
        <v>0</v>
      </c>
      <c r="X731">
        <v>0</v>
      </c>
      <c r="Y731">
        <v>0</v>
      </c>
      <c r="Z731" t="s">
        <v>1881</v>
      </c>
      <c r="AA731" t="s">
        <v>1881</v>
      </c>
      <c r="AB731" t="s">
        <v>1881</v>
      </c>
      <c r="AC731">
        <v>0</v>
      </c>
      <c r="AD731">
        <v>0</v>
      </c>
      <c r="AE731">
        <v>0</v>
      </c>
      <c r="AF731">
        <v>0</v>
      </c>
      <c r="AG731" t="s">
        <v>1881</v>
      </c>
      <c r="AH731" s="181" t="s">
        <v>1883</v>
      </c>
      <c r="AI731" s="182">
        <v>49</v>
      </c>
      <c r="AJ731" s="181" t="s">
        <v>1960</v>
      </c>
      <c r="AK731" s="181" t="s">
        <v>1883</v>
      </c>
      <c r="AL731" s="181" t="s">
        <v>1883</v>
      </c>
      <c r="AO731" s="181"/>
      <c r="AQ731">
        <v>10</v>
      </c>
      <c r="AR731" s="182">
        <v>40</v>
      </c>
      <c r="AS731" s="183" t="s">
        <v>1882</v>
      </c>
      <c r="AT731">
        <v>0</v>
      </c>
      <c r="AU731">
        <v>0</v>
      </c>
      <c r="AV731" s="182">
        <v>0</v>
      </c>
      <c r="AW731" s="184">
        <v>0</v>
      </c>
      <c r="AX731" s="183" t="s">
        <v>1881</v>
      </c>
      <c r="AY731" s="184">
        <v>0</v>
      </c>
      <c r="AZ731">
        <v>0</v>
      </c>
      <c r="BA731">
        <v>0</v>
      </c>
      <c r="BB731">
        <v>0</v>
      </c>
      <c r="BC731" s="182">
        <v>0</v>
      </c>
      <c r="BD731" t="s">
        <v>1883</v>
      </c>
      <c r="BE731" t="s">
        <v>1883</v>
      </c>
      <c r="BF731" t="s">
        <v>1883</v>
      </c>
      <c r="BG731" s="181" t="s">
        <v>1883</v>
      </c>
      <c r="BH731">
        <v>0</v>
      </c>
      <c r="BI731" s="184">
        <v>0</v>
      </c>
      <c r="BJ731" s="182">
        <v>0</v>
      </c>
      <c r="BK731" s="181" t="s">
        <v>1883</v>
      </c>
      <c r="BL731">
        <v>0</v>
      </c>
      <c r="BM731">
        <v>0</v>
      </c>
      <c r="BN731">
        <v>0</v>
      </c>
    </row>
    <row r="732" spans="1:66" x14ac:dyDescent="0.25">
      <c r="A732">
        <v>6765</v>
      </c>
      <c r="B732" t="s">
        <v>3044</v>
      </c>
      <c r="C732">
        <v>12</v>
      </c>
      <c r="D732">
        <v>0</v>
      </c>
      <c r="E732">
        <v>0</v>
      </c>
      <c r="F732" t="s">
        <v>1881</v>
      </c>
      <c r="G732" t="s">
        <v>1882</v>
      </c>
      <c r="H732" t="s">
        <v>1881</v>
      </c>
      <c r="I732" t="s">
        <v>1881</v>
      </c>
      <c r="J732" t="s">
        <v>1881</v>
      </c>
      <c r="K732" t="s">
        <v>1881</v>
      </c>
      <c r="L732" t="s">
        <v>1881</v>
      </c>
      <c r="M732" s="180">
        <v>43259</v>
      </c>
      <c r="N732" t="s">
        <v>1883</v>
      </c>
      <c r="O732" t="s">
        <v>1883</v>
      </c>
      <c r="P732" t="s">
        <v>3045</v>
      </c>
      <c r="Q732">
        <v>0</v>
      </c>
      <c r="R732">
        <v>0</v>
      </c>
      <c r="S732" t="s">
        <v>1883</v>
      </c>
      <c r="T732" t="s">
        <v>1883</v>
      </c>
      <c r="U732">
        <v>0</v>
      </c>
      <c r="V732" t="s">
        <v>1883</v>
      </c>
      <c r="W732">
        <v>0</v>
      </c>
      <c r="X732">
        <v>0</v>
      </c>
      <c r="Y732">
        <v>0</v>
      </c>
      <c r="Z732" t="s">
        <v>1881</v>
      </c>
      <c r="AA732" t="s">
        <v>1881</v>
      </c>
      <c r="AB732" t="s">
        <v>1881</v>
      </c>
      <c r="AC732">
        <v>0</v>
      </c>
      <c r="AD732">
        <v>0</v>
      </c>
      <c r="AE732">
        <v>0</v>
      </c>
      <c r="AF732">
        <v>0</v>
      </c>
      <c r="AG732" t="s">
        <v>1881</v>
      </c>
      <c r="AH732" s="181" t="s">
        <v>1883</v>
      </c>
      <c r="AI732" s="182">
        <v>49</v>
      </c>
      <c r="AJ732" s="181" t="s">
        <v>1960</v>
      </c>
      <c r="AK732" s="181" t="s">
        <v>1883</v>
      </c>
      <c r="AL732" s="181" t="s">
        <v>1883</v>
      </c>
      <c r="AO732" s="181"/>
      <c r="AQ732">
        <v>10</v>
      </c>
      <c r="AR732" s="182">
        <v>40</v>
      </c>
      <c r="AS732" s="183" t="s">
        <v>1882</v>
      </c>
      <c r="AT732">
        <v>0</v>
      </c>
      <c r="AU732">
        <v>0</v>
      </c>
      <c r="AV732" s="182">
        <v>0</v>
      </c>
      <c r="AW732" s="184">
        <v>0</v>
      </c>
      <c r="AX732" s="183" t="s">
        <v>1881</v>
      </c>
      <c r="AY732" s="184">
        <v>0</v>
      </c>
      <c r="AZ732">
        <v>0</v>
      </c>
      <c r="BA732">
        <v>0</v>
      </c>
      <c r="BB732">
        <v>0</v>
      </c>
      <c r="BC732" s="182">
        <v>0</v>
      </c>
      <c r="BD732" t="s">
        <v>1883</v>
      </c>
      <c r="BE732" t="s">
        <v>1883</v>
      </c>
      <c r="BF732" t="s">
        <v>1883</v>
      </c>
      <c r="BG732" s="181" t="s">
        <v>1883</v>
      </c>
      <c r="BH732">
        <v>0</v>
      </c>
      <c r="BI732" s="184">
        <v>0</v>
      </c>
      <c r="BJ732" s="182">
        <v>0</v>
      </c>
      <c r="BK732" s="181" t="s">
        <v>1883</v>
      </c>
      <c r="BL732">
        <v>0</v>
      </c>
      <c r="BM732">
        <v>0</v>
      </c>
      <c r="BN732">
        <v>0</v>
      </c>
    </row>
    <row r="733" spans="1:66" x14ac:dyDescent="0.25">
      <c r="A733">
        <v>6766</v>
      </c>
      <c r="B733" t="s">
        <v>3046</v>
      </c>
      <c r="C733">
        <v>12</v>
      </c>
      <c r="D733">
        <v>0</v>
      </c>
      <c r="E733">
        <v>0</v>
      </c>
      <c r="F733" t="s">
        <v>1881</v>
      </c>
      <c r="G733" t="s">
        <v>1882</v>
      </c>
      <c r="H733" t="s">
        <v>1881</v>
      </c>
      <c r="I733" t="s">
        <v>1881</v>
      </c>
      <c r="J733" t="s">
        <v>1881</v>
      </c>
      <c r="K733" t="s">
        <v>1881</v>
      </c>
      <c r="L733" t="s">
        <v>1881</v>
      </c>
      <c r="M733" s="180">
        <v>43259</v>
      </c>
      <c r="N733" t="s">
        <v>1883</v>
      </c>
      <c r="O733" t="s">
        <v>1883</v>
      </c>
      <c r="P733" t="s">
        <v>3047</v>
      </c>
      <c r="Q733">
        <v>0</v>
      </c>
      <c r="R733">
        <v>0</v>
      </c>
      <c r="S733" t="s">
        <v>1883</v>
      </c>
      <c r="T733" t="s">
        <v>1883</v>
      </c>
      <c r="U733">
        <v>0</v>
      </c>
      <c r="V733" t="s">
        <v>1883</v>
      </c>
      <c r="W733">
        <v>0</v>
      </c>
      <c r="X733">
        <v>0</v>
      </c>
      <c r="Y733">
        <v>0</v>
      </c>
      <c r="Z733" t="s">
        <v>1881</v>
      </c>
      <c r="AA733" t="s">
        <v>1881</v>
      </c>
      <c r="AB733" t="s">
        <v>1881</v>
      </c>
      <c r="AC733">
        <v>0</v>
      </c>
      <c r="AD733">
        <v>0</v>
      </c>
      <c r="AE733">
        <v>0</v>
      </c>
      <c r="AF733">
        <v>0</v>
      </c>
      <c r="AG733" t="s">
        <v>1881</v>
      </c>
      <c r="AH733" s="181" t="s">
        <v>1883</v>
      </c>
      <c r="AI733" s="182">
        <v>49</v>
      </c>
      <c r="AJ733" s="181" t="s">
        <v>1960</v>
      </c>
      <c r="AK733" s="181" t="s">
        <v>1883</v>
      </c>
      <c r="AL733" s="181" t="s">
        <v>1883</v>
      </c>
      <c r="AO733" s="181"/>
      <c r="AQ733">
        <v>10</v>
      </c>
      <c r="AR733" s="182">
        <v>40</v>
      </c>
      <c r="AS733" s="183" t="s">
        <v>1882</v>
      </c>
      <c r="AT733">
        <v>0</v>
      </c>
      <c r="AU733">
        <v>0</v>
      </c>
      <c r="AV733" s="182">
        <v>0</v>
      </c>
      <c r="AW733" s="184">
        <v>0</v>
      </c>
      <c r="AX733" s="183" t="s">
        <v>1881</v>
      </c>
      <c r="AY733" s="184">
        <v>0</v>
      </c>
      <c r="AZ733">
        <v>0</v>
      </c>
      <c r="BA733">
        <v>0</v>
      </c>
      <c r="BB733">
        <v>0</v>
      </c>
      <c r="BC733" s="182">
        <v>0</v>
      </c>
      <c r="BD733" t="s">
        <v>1883</v>
      </c>
      <c r="BE733" t="s">
        <v>1883</v>
      </c>
      <c r="BF733" t="s">
        <v>1883</v>
      </c>
      <c r="BG733" s="181" t="s">
        <v>1883</v>
      </c>
      <c r="BH733">
        <v>0</v>
      </c>
      <c r="BI733" s="184">
        <v>0</v>
      </c>
      <c r="BJ733" s="182">
        <v>0</v>
      </c>
      <c r="BK733" s="181" t="s">
        <v>1883</v>
      </c>
      <c r="BL733">
        <v>0</v>
      </c>
      <c r="BM733">
        <v>0</v>
      </c>
      <c r="BN733">
        <v>0</v>
      </c>
    </row>
    <row r="734" spans="1:66" x14ac:dyDescent="0.25">
      <c r="A734">
        <v>6767</v>
      </c>
      <c r="B734" t="s">
        <v>3048</v>
      </c>
      <c r="C734">
        <v>1</v>
      </c>
      <c r="D734">
        <v>0</v>
      </c>
      <c r="E734">
        <v>0</v>
      </c>
      <c r="F734" t="s">
        <v>1881</v>
      </c>
      <c r="G734" t="s">
        <v>1882</v>
      </c>
      <c r="H734" t="s">
        <v>1881</v>
      </c>
      <c r="I734" t="s">
        <v>1881</v>
      </c>
      <c r="J734" t="s">
        <v>1881</v>
      </c>
      <c r="K734" t="s">
        <v>1881</v>
      </c>
      <c r="L734" t="s">
        <v>1881</v>
      </c>
      <c r="M734" s="180">
        <v>43259</v>
      </c>
      <c r="N734" t="s">
        <v>1883</v>
      </c>
      <c r="O734" t="s">
        <v>1883</v>
      </c>
      <c r="P734" t="s">
        <v>3049</v>
      </c>
      <c r="Q734">
        <v>0</v>
      </c>
      <c r="R734">
        <v>0</v>
      </c>
      <c r="S734" t="s">
        <v>1883</v>
      </c>
      <c r="T734" t="s">
        <v>1883</v>
      </c>
      <c r="U734">
        <v>0</v>
      </c>
      <c r="V734" t="s">
        <v>1883</v>
      </c>
      <c r="W734">
        <v>0</v>
      </c>
      <c r="X734">
        <v>0</v>
      </c>
      <c r="Y734">
        <v>0</v>
      </c>
      <c r="Z734" t="s">
        <v>1881</v>
      </c>
      <c r="AA734" t="s">
        <v>1881</v>
      </c>
      <c r="AB734" t="s">
        <v>1881</v>
      </c>
      <c r="AC734">
        <v>0</v>
      </c>
      <c r="AD734">
        <v>0</v>
      </c>
      <c r="AE734">
        <v>0</v>
      </c>
      <c r="AF734">
        <v>0</v>
      </c>
      <c r="AG734" t="s">
        <v>1881</v>
      </c>
      <c r="AH734" s="181" t="s">
        <v>1883</v>
      </c>
      <c r="AI734" s="182">
        <v>49</v>
      </c>
      <c r="AJ734" s="181" t="s">
        <v>1960</v>
      </c>
      <c r="AK734" s="181" t="s">
        <v>1883</v>
      </c>
      <c r="AL734" s="181" t="s">
        <v>1883</v>
      </c>
      <c r="AO734" s="181"/>
      <c r="AQ734">
        <v>10</v>
      </c>
      <c r="AR734" s="182">
        <v>40</v>
      </c>
      <c r="AS734" s="183" t="s">
        <v>1882</v>
      </c>
      <c r="AT734">
        <v>0</v>
      </c>
      <c r="AU734">
        <v>0</v>
      </c>
      <c r="AV734" s="182">
        <v>0</v>
      </c>
      <c r="AW734" s="184">
        <v>0</v>
      </c>
      <c r="AX734" s="183" t="s">
        <v>1881</v>
      </c>
      <c r="AY734" s="184">
        <v>0</v>
      </c>
      <c r="AZ734">
        <v>0</v>
      </c>
      <c r="BA734">
        <v>0</v>
      </c>
      <c r="BB734">
        <v>0</v>
      </c>
      <c r="BC734" s="182">
        <v>0</v>
      </c>
      <c r="BD734" t="s">
        <v>1883</v>
      </c>
      <c r="BE734" t="s">
        <v>1883</v>
      </c>
      <c r="BF734" t="s">
        <v>1883</v>
      </c>
      <c r="BG734" s="181" t="s">
        <v>1883</v>
      </c>
      <c r="BH734">
        <v>0</v>
      </c>
      <c r="BI734" s="184">
        <v>0</v>
      </c>
      <c r="BJ734" s="182">
        <v>0</v>
      </c>
      <c r="BK734" s="181" t="s">
        <v>1883</v>
      </c>
      <c r="BL734">
        <v>0</v>
      </c>
      <c r="BM734">
        <v>0</v>
      </c>
      <c r="BN734">
        <v>0</v>
      </c>
    </row>
    <row r="735" spans="1:66" x14ac:dyDescent="0.25">
      <c r="A735">
        <v>6784</v>
      </c>
      <c r="B735" t="s">
        <v>3050</v>
      </c>
      <c r="C735">
        <v>6</v>
      </c>
      <c r="D735">
        <v>0</v>
      </c>
      <c r="E735">
        <v>0</v>
      </c>
      <c r="F735" t="s">
        <v>1881</v>
      </c>
      <c r="G735" t="s">
        <v>1882</v>
      </c>
      <c r="H735" t="s">
        <v>1881</v>
      </c>
      <c r="I735" t="s">
        <v>1881</v>
      </c>
      <c r="J735" t="s">
        <v>1881</v>
      </c>
      <c r="K735" t="s">
        <v>1881</v>
      </c>
      <c r="L735" t="s">
        <v>1881</v>
      </c>
      <c r="M735" s="180">
        <v>43284</v>
      </c>
      <c r="N735" t="s">
        <v>1883</v>
      </c>
      <c r="O735" t="s">
        <v>1883</v>
      </c>
      <c r="P735" t="s">
        <v>3051</v>
      </c>
      <c r="Q735">
        <v>0</v>
      </c>
      <c r="R735">
        <v>0</v>
      </c>
      <c r="S735" t="s">
        <v>1883</v>
      </c>
      <c r="T735" t="s">
        <v>1883</v>
      </c>
      <c r="U735">
        <v>0</v>
      </c>
      <c r="V735" t="s">
        <v>1883</v>
      </c>
      <c r="W735">
        <v>0</v>
      </c>
      <c r="X735">
        <v>0</v>
      </c>
      <c r="Y735">
        <v>0</v>
      </c>
      <c r="Z735" t="s">
        <v>1881</v>
      </c>
      <c r="AA735" t="s">
        <v>1881</v>
      </c>
      <c r="AB735" t="s">
        <v>1881</v>
      </c>
      <c r="AC735">
        <v>0</v>
      </c>
      <c r="AD735">
        <v>0</v>
      </c>
      <c r="AE735">
        <v>0</v>
      </c>
      <c r="AF735">
        <v>0</v>
      </c>
      <c r="AG735" t="s">
        <v>1881</v>
      </c>
      <c r="AH735" s="181" t="s">
        <v>1883</v>
      </c>
      <c r="AI735" s="182">
        <v>250</v>
      </c>
      <c r="AJ735" s="181" t="s">
        <v>267</v>
      </c>
      <c r="AK735" s="181" t="s">
        <v>1883</v>
      </c>
      <c r="AL735" s="181" t="s">
        <v>1883</v>
      </c>
      <c r="AO735" s="181"/>
      <c r="AQ735">
        <v>10</v>
      </c>
      <c r="AR735" s="182">
        <v>40</v>
      </c>
      <c r="AS735" s="183" t="s">
        <v>1882</v>
      </c>
      <c r="AT735">
        <v>0</v>
      </c>
      <c r="AU735">
        <v>0</v>
      </c>
      <c r="AV735" s="182">
        <v>0</v>
      </c>
      <c r="AW735" s="184">
        <v>0</v>
      </c>
      <c r="AX735" s="183" t="s">
        <v>1881</v>
      </c>
      <c r="AY735" s="184">
        <v>0</v>
      </c>
      <c r="AZ735">
        <v>0</v>
      </c>
      <c r="BA735">
        <v>0</v>
      </c>
      <c r="BB735">
        <v>0</v>
      </c>
      <c r="BC735" s="182">
        <v>0</v>
      </c>
      <c r="BD735" t="s">
        <v>1883</v>
      </c>
      <c r="BE735" t="s">
        <v>1883</v>
      </c>
      <c r="BF735" t="s">
        <v>1883</v>
      </c>
      <c r="BG735" s="181" t="s">
        <v>1883</v>
      </c>
      <c r="BH735">
        <v>0</v>
      </c>
      <c r="BI735" s="184">
        <v>0</v>
      </c>
      <c r="BJ735" s="182">
        <v>0</v>
      </c>
      <c r="BK735" s="181" t="s">
        <v>1883</v>
      </c>
      <c r="BL735">
        <v>0</v>
      </c>
      <c r="BM735">
        <v>0</v>
      </c>
      <c r="BN735">
        <v>0</v>
      </c>
    </row>
    <row r="736" spans="1:66" x14ac:dyDescent="0.25">
      <c r="A736">
        <v>6785</v>
      </c>
      <c r="B736" t="s">
        <v>3052</v>
      </c>
      <c r="C736">
        <v>6</v>
      </c>
      <c r="D736">
        <v>0</v>
      </c>
      <c r="E736">
        <v>0</v>
      </c>
      <c r="F736" t="s">
        <v>1881</v>
      </c>
      <c r="G736" t="s">
        <v>1882</v>
      </c>
      <c r="H736" t="s">
        <v>1881</v>
      </c>
      <c r="I736" t="s">
        <v>1881</v>
      </c>
      <c r="J736" t="s">
        <v>1881</v>
      </c>
      <c r="K736" t="s">
        <v>1881</v>
      </c>
      <c r="L736" t="s">
        <v>1881</v>
      </c>
      <c r="M736" s="180">
        <v>43284</v>
      </c>
      <c r="N736" t="s">
        <v>1883</v>
      </c>
      <c r="O736" t="s">
        <v>1883</v>
      </c>
      <c r="P736" t="s">
        <v>3053</v>
      </c>
      <c r="Q736">
        <v>0</v>
      </c>
      <c r="R736">
        <v>0</v>
      </c>
      <c r="S736" t="s">
        <v>1883</v>
      </c>
      <c r="T736" t="s">
        <v>1883</v>
      </c>
      <c r="U736">
        <v>0</v>
      </c>
      <c r="V736" t="s">
        <v>1883</v>
      </c>
      <c r="W736">
        <v>0</v>
      </c>
      <c r="X736">
        <v>0</v>
      </c>
      <c r="Y736">
        <v>0</v>
      </c>
      <c r="Z736" t="s">
        <v>1881</v>
      </c>
      <c r="AA736" t="s">
        <v>1881</v>
      </c>
      <c r="AB736" t="s">
        <v>1881</v>
      </c>
      <c r="AC736">
        <v>0</v>
      </c>
      <c r="AD736">
        <v>0</v>
      </c>
      <c r="AE736">
        <v>0</v>
      </c>
      <c r="AF736">
        <v>0</v>
      </c>
      <c r="AG736" t="s">
        <v>1881</v>
      </c>
      <c r="AH736" s="181" t="s">
        <v>1883</v>
      </c>
      <c r="AI736" s="182">
        <v>250</v>
      </c>
      <c r="AJ736" s="181" t="s">
        <v>267</v>
      </c>
      <c r="AK736" s="181" t="s">
        <v>1883</v>
      </c>
      <c r="AL736" s="181" t="s">
        <v>1883</v>
      </c>
      <c r="AO736" s="181"/>
      <c r="AQ736">
        <v>10</v>
      </c>
      <c r="AR736" s="182">
        <v>40</v>
      </c>
      <c r="AS736" s="183" t="s">
        <v>1882</v>
      </c>
      <c r="AT736">
        <v>0</v>
      </c>
      <c r="AU736">
        <v>0</v>
      </c>
      <c r="AV736" s="182">
        <v>0</v>
      </c>
      <c r="AW736" s="184">
        <v>0</v>
      </c>
      <c r="AX736" s="183" t="s">
        <v>1881</v>
      </c>
      <c r="AY736" s="184">
        <v>0</v>
      </c>
      <c r="AZ736">
        <v>0</v>
      </c>
      <c r="BA736">
        <v>0</v>
      </c>
      <c r="BB736">
        <v>0</v>
      </c>
      <c r="BC736" s="182">
        <v>0</v>
      </c>
      <c r="BD736" t="s">
        <v>1883</v>
      </c>
      <c r="BE736" t="s">
        <v>1883</v>
      </c>
      <c r="BF736" t="s">
        <v>1883</v>
      </c>
      <c r="BG736" s="181" t="s">
        <v>1883</v>
      </c>
      <c r="BH736">
        <v>0</v>
      </c>
      <c r="BI736" s="184">
        <v>0</v>
      </c>
      <c r="BJ736" s="182">
        <v>0</v>
      </c>
      <c r="BK736" s="181" t="s">
        <v>1883</v>
      </c>
      <c r="BL736">
        <v>0</v>
      </c>
      <c r="BM736">
        <v>0</v>
      </c>
      <c r="BN736">
        <v>0</v>
      </c>
    </row>
    <row r="737" spans="1:66" x14ac:dyDescent="0.25">
      <c r="A737">
        <v>6792</v>
      </c>
      <c r="B737" t="s">
        <v>1005</v>
      </c>
      <c r="C737">
        <v>12</v>
      </c>
      <c r="D737">
        <v>0</v>
      </c>
      <c r="E737">
        <v>0</v>
      </c>
      <c r="F737" t="s">
        <v>1881</v>
      </c>
      <c r="G737" t="s">
        <v>1882</v>
      </c>
      <c r="H737" t="s">
        <v>1881</v>
      </c>
      <c r="I737" t="s">
        <v>1881</v>
      </c>
      <c r="J737" t="s">
        <v>1881</v>
      </c>
      <c r="K737" t="s">
        <v>1881</v>
      </c>
      <c r="L737" t="s">
        <v>1881</v>
      </c>
      <c r="M737" s="180">
        <v>43293</v>
      </c>
      <c r="N737" t="s">
        <v>1883</v>
      </c>
      <c r="O737" t="s">
        <v>1883</v>
      </c>
      <c r="P737" t="s">
        <v>3054</v>
      </c>
      <c r="Q737">
        <v>0</v>
      </c>
      <c r="R737">
        <v>0</v>
      </c>
      <c r="S737" t="s">
        <v>1883</v>
      </c>
      <c r="T737" t="s">
        <v>1883</v>
      </c>
      <c r="U737">
        <v>0</v>
      </c>
      <c r="V737" t="s">
        <v>1883</v>
      </c>
      <c r="W737">
        <v>0</v>
      </c>
      <c r="X737">
        <v>0</v>
      </c>
      <c r="Y737">
        <v>0</v>
      </c>
      <c r="Z737" t="s">
        <v>1881</v>
      </c>
      <c r="AA737" t="s">
        <v>1881</v>
      </c>
      <c r="AB737" t="s">
        <v>1881</v>
      </c>
      <c r="AC737">
        <v>0</v>
      </c>
      <c r="AD737">
        <v>0</v>
      </c>
      <c r="AE737">
        <v>0</v>
      </c>
      <c r="AF737">
        <v>0</v>
      </c>
      <c r="AG737" t="s">
        <v>1881</v>
      </c>
      <c r="AH737" s="181" t="s">
        <v>1883</v>
      </c>
      <c r="AI737" s="182">
        <v>215</v>
      </c>
      <c r="AJ737" s="181" t="s">
        <v>1934</v>
      </c>
      <c r="AK737" s="181" t="s">
        <v>1883</v>
      </c>
      <c r="AL737" s="181" t="s">
        <v>1883</v>
      </c>
      <c r="AO737" s="181"/>
      <c r="AQ737">
        <v>10</v>
      </c>
      <c r="AR737" s="182">
        <v>40</v>
      </c>
      <c r="AS737" s="183" t="s">
        <v>1882</v>
      </c>
      <c r="AT737">
        <v>0</v>
      </c>
      <c r="AU737">
        <v>0</v>
      </c>
      <c r="AV737" s="182">
        <v>0</v>
      </c>
      <c r="AW737" s="184">
        <v>0</v>
      </c>
      <c r="AX737" s="183" t="s">
        <v>1881</v>
      </c>
      <c r="AY737" s="184">
        <v>0</v>
      </c>
      <c r="AZ737">
        <v>0</v>
      </c>
      <c r="BA737">
        <v>0</v>
      </c>
      <c r="BB737">
        <v>0</v>
      </c>
      <c r="BC737" s="182">
        <v>0</v>
      </c>
      <c r="BD737" t="s">
        <v>1883</v>
      </c>
      <c r="BE737" t="s">
        <v>1883</v>
      </c>
      <c r="BF737" t="s">
        <v>1883</v>
      </c>
      <c r="BG737" s="181" t="s">
        <v>1883</v>
      </c>
      <c r="BH737">
        <v>0</v>
      </c>
      <c r="BI737" s="184">
        <v>0</v>
      </c>
      <c r="BJ737" s="182">
        <v>0</v>
      </c>
      <c r="BK737" s="181" t="s">
        <v>1883</v>
      </c>
      <c r="BL737">
        <v>0</v>
      </c>
      <c r="BM737">
        <v>0</v>
      </c>
      <c r="BN737">
        <v>0</v>
      </c>
    </row>
    <row r="738" spans="1:66" x14ac:dyDescent="0.25">
      <c r="A738">
        <v>6803</v>
      </c>
      <c r="B738" t="s">
        <v>3055</v>
      </c>
      <c r="C738">
        <v>1</v>
      </c>
      <c r="D738">
        <v>0</v>
      </c>
      <c r="E738">
        <v>0</v>
      </c>
      <c r="F738" t="s">
        <v>1881</v>
      </c>
      <c r="G738" t="s">
        <v>1881</v>
      </c>
      <c r="H738" t="s">
        <v>1881</v>
      </c>
      <c r="I738" t="s">
        <v>1881</v>
      </c>
      <c r="J738" t="s">
        <v>1881</v>
      </c>
      <c r="K738" t="s">
        <v>1881</v>
      </c>
      <c r="L738" t="s">
        <v>1881</v>
      </c>
      <c r="M738" s="180">
        <v>43304</v>
      </c>
      <c r="N738" t="s">
        <v>2004</v>
      </c>
      <c r="O738" t="s">
        <v>1883</v>
      </c>
      <c r="P738" t="s">
        <v>1883</v>
      </c>
      <c r="Q738">
        <v>0</v>
      </c>
      <c r="R738">
        <v>0</v>
      </c>
      <c r="S738" t="s">
        <v>1883</v>
      </c>
      <c r="T738" t="s">
        <v>1883</v>
      </c>
      <c r="U738">
        <v>0</v>
      </c>
      <c r="V738" t="s">
        <v>1883</v>
      </c>
      <c r="W738">
        <v>0</v>
      </c>
      <c r="X738">
        <v>0</v>
      </c>
      <c r="Y738">
        <v>0</v>
      </c>
      <c r="Z738" t="s">
        <v>1881</v>
      </c>
      <c r="AA738" t="s">
        <v>1881</v>
      </c>
      <c r="AB738" t="s">
        <v>1881</v>
      </c>
      <c r="AC738">
        <v>0</v>
      </c>
      <c r="AD738">
        <v>0</v>
      </c>
      <c r="AE738">
        <v>0</v>
      </c>
      <c r="AF738">
        <v>0</v>
      </c>
      <c r="AG738" t="s">
        <v>1881</v>
      </c>
      <c r="AH738" s="181" t="s">
        <v>1883</v>
      </c>
      <c r="AI738" s="182">
        <v>213</v>
      </c>
      <c r="AJ738" s="181" t="s">
        <v>2046</v>
      </c>
      <c r="AK738" s="181" t="s">
        <v>1883</v>
      </c>
      <c r="AL738" s="181" t="s">
        <v>1883</v>
      </c>
      <c r="AO738" s="181"/>
      <c r="AQ738">
        <v>10</v>
      </c>
      <c r="AR738" s="182">
        <v>40</v>
      </c>
      <c r="AS738" s="183" t="s">
        <v>1882</v>
      </c>
      <c r="AT738">
        <v>0</v>
      </c>
      <c r="AU738">
        <v>0</v>
      </c>
      <c r="AV738" s="182">
        <v>0</v>
      </c>
      <c r="AW738" s="184">
        <v>0</v>
      </c>
      <c r="AX738" s="183" t="s">
        <v>1881</v>
      </c>
      <c r="AY738" s="184">
        <v>0</v>
      </c>
      <c r="AZ738">
        <v>0</v>
      </c>
      <c r="BA738">
        <v>0</v>
      </c>
      <c r="BB738">
        <v>0</v>
      </c>
      <c r="BC738" s="182">
        <v>0</v>
      </c>
      <c r="BD738" t="s">
        <v>1883</v>
      </c>
      <c r="BE738" t="s">
        <v>1883</v>
      </c>
      <c r="BF738" t="s">
        <v>1883</v>
      </c>
      <c r="BG738" s="181" t="s">
        <v>1883</v>
      </c>
      <c r="BH738">
        <v>0</v>
      </c>
      <c r="BI738" s="184">
        <v>0</v>
      </c>
      <c r="BJ738" s="182">
        <v>0</v>
      </c>
      <c r="BK738" s="181" t="s">
        <v>1883</v>
      </c>
      <c r="BL738">
        <v>0</v>
      </c>
      <c r="BM738">
        <v>0</v>
      </c>
      <c r="BN738">
        <v>0</v>
      </c>
    </row>
    <row r="739" spans="1:66" x14ac:dyDescent="0.25">
      <c r="A739">
        <v>6804</v>
      </c>
      <c r="B739" t="s">
        <v>3056</v>
      </c>
      <c r="C739">
        <v>1</v>
      </c>
      <c r="D739">
        <v>0</v>
      </c>
      <c r="E739">
        <v>0</v>
      </c>
      <c r="F739" t="s">
        <v>1881</v>
      </c>
      <c r="G739" t="s">
        <v>1882</v>
      </c>
      <c r="H739" t="s">
        <v>1881</v>
      </c>
      <c r="I739" t="s">
        <v>1881</v>
      </c>
      <c r="J739" t="s">
        <v>1881</v>
      </c>
      <c r="K739" t="s">
        <v>1881</v>
      </c>
      <c r="L739" t="s">
        <v>1881</v>
      </c>
      <c r="M739" s="180">
        <v>43304</v>
      </c>
      <c r="N739" t="s">
        <v>1883</v>
      </c>
      <c r="O739" t="s">
        <v>1883</v>
      </c>
      <c r="P739" t="s">
        <v>1883</v>
      </c>
      <c r="Q739">
        <v>0</v>
      </c>
      <c r="R739">
        <v>0</v>
      </c>
      <c r="S739" t="s">
        <v>1883</v>
      </c>
      <c r="T739" t="s">
        <v>1883</v>
      </c>
      <c r="U739">
        <v>0</v>
      </c>
      <c r="V739" t="s">
        <v>1883</v>
      </c>
      <c r="W739">
        <v>0</v>
      </c>
      <c r="X739">
        <v>0</v>
      </c>
      <c r="Y739">
        <v>0</v>
      </c>
      <c r="Z739" t="s">
        <v>1881</v>
      </c>
      <c r="AA739" t="s">
        <v>1881</v>
      </c>
      <c r="AB739" t="s">
        <v>1881</v>
      </c>
      <c r="AC739">
        <v>0</v>
      </c>
      <c r="AD739">
        <v>0</v>
      </c>
      <c r="AE739">
        <v>0</v>
      </c>
      <c r="AF739">
        <v>0</v>
      </c>
      <c r="AG739" t="s">
        <v>1881</v>
      </c>
      <c r="AH739" s="181" t="s">
        <v>1883</v>
      </c>
      <c r="AI739" s="182">
        <v>213</v>
      </c>
      <c r="AJ739" s="181" t="s">
        <v>2046</v>
      </c>
      <c r="AK739" s="181" t="s">
        <v>1883</v>
      </c>
      <c r="AL739" s="181" t="s">
        <v>1883</v>
      </c>
      <c r="AO739" s="181"/>
      <c r="AQ739">
        <v>10</v>
      </c>
      <c r="AR739" s="182">
        <v>40</v>
      </c>
      <c r="AS739" s="183" t="s">
        <v>1882</v>
      </c>
      <c r="AT739">
        <v>0</v>
      </c>
      <c r="AU739">
        <v>0</v>
      </c>
      <c r="AV739" s="182">
        <v>0</v>
      </c>
      <c r="AW739" s="184">
        <v>0</v>
      </c>
      <c r="AX739" s="183" t="s">
        <v>1881</v>
      </c>
      <c r="AY739" s="184">
        <v>0</v>
      </c>
      <c r="AZ739">
        <v>0</v>
      </c>
      <c r="BA739">
        <v>0</v>
      </c>
      <c r="BB739">
        <v>0</v>
      </c>
      <c r="BC739" s="182">
        <v>0</v>
      </c>
      <c r="BD739" t="s">
        <v>1883</v>
      </c>
      <c r="BE739" t="s">
        <v>1883</v>
      </c>
      <c r="BF739" t="s">
        <v>1883</v>
      </c>
      <c r="BG739" s="181" t="s">
        <v>1883</v>
      </c>
      <c r="BH739">
        <v>0</v>
      </c>
      <c r="BI739" s="184">
        <v>0</v>
      </c>
      <c r="BJ739" s="182">
        <v>0</v>
      </c>
      <c r="BK739" s="181" t="s">
        <v>1883</v>
      </c>
      <c r="BL739">
        <v>0</v>
      </c>
      <c r="BM739">
        <v>0</v>
      </c>
      <c r="BN739">
        <v>0</v>
      </c>
    </row>
    <row r="740" spans="1:66" x14ac:dyDescent="0.25">
      <c r="A740">
        <v>6805</v>
      </c>
      <c r="B740" t="s">
        <v>3057</v>
      </c>
      <c r="C740">
        <v>1</v>
      </c>
      <c r="D740">
        <v>0</v>
      </c>
      <c r="E740">
        <v>0</v>
      </c>
      <c r="F740" t="s">
        <v>1881</v>
      </c>
      <c r="G740" t="s">
        <v>1881</v>
      </c>
      <c r="H740" t="s">
        <v>1881</v>
      </c>
      <c r="I740" t="s">
        <v>1881</v>
      </c>
      <c r="J740" t="s">
        <v>1881</v>
      </c>
      <c r="K740" t="s">
        <v>1881</v>
      </c>
      <c r="L740" t="s">
        <v>1881</v>
      </c>
      <c r="M740" s="180">
        <v>43304</v>
      </c>
      <c r="N740" t="s">
        <v>2004</v>
      </c>
      <c r="O740" t="s">
        <v>1883</v>
      </c>
      <c r="P740" t="s">
        <v>1883</v>
      </c>
      <c r="Q740">
        <v>0</v>
      </c>
      <c r="R740">
        <v>0</v>
      </c>
      <c r="S740" t="s">
        <v>1883</v>
      </c>
      <c r="T740" t="s">
        <v>1883</v>
      </c>
      <c r="U740">
        <v>0</v>
      </c>
      <c r="V740" t="s">
        <v>1883</v>
      </c>
      <c r="W740">
        <v>0</v>
      </c>
      <c r="X740">
        <v>0</v>
      </c>
      <c r="Y740">
        <v>0</v>
      </c>
      <c r="Z740" t="s">
        <v>1881</v>
      </c>
      <c r="AA740" t="s">
        <v>1881</v>
      </c>
      <c r="AB740" t="s">
        <v>1881</v>
      </c>
      <c r="AC740">
        <v>0</v>
      </c>
      <c r="AD740">
        <v>0</v>
      </c>
      <c r="AE740">
        <v>0</v>
      </c>
      <c r="AF740">
        <v>0</v>
      </c>
      <c r="AG740" t="s">
        <v>1881</v>
      </c>
      <c r="AH740" s="181" t="s">
        <v>1883</v>
      </c>
      <c r="AI740" s="182">
        <v>213</v>
      </c>
      <c r="AJ740" s="181" t="s">
        <v>2046</v>
      </c>
      <c r="AK740" s="181" t="s">
        <v>1883</v>
      </c>
      <c r="AL740" s="181" t="s">
        <v>1883</v>
      </c>
      <c r="AO740" s="181"/>
      <c r="AQ740">
        <v>10</v>
      </c>
      <c r="AR740" s="182">
        <v>40</v>
      </c>
      <c r="AS740" s="183" t="s">
        <v>1882</v>
      </c>
      <c r="AT740">
        <v>0</v>
      </c>
      <c r="AU740">
        <v>0</v>
      </c>
      <c r="AV740" s="182">
        <v>0</v>
      </c>
      <c r="AW740" s="184">
        <v>0</v>
      </c>
      <c r="AX740" s="183" t="s">
        <v>1881</v>
      </c>
      <c r="AY740" s="184">
        <v>0</v>
      </c>
      <c r="AZ740">
        <v>0</v>
      </c>
      <c r="BA740">
        <v>0</v>
      </c>
      <c r="BB740">
        <v>0</v>
      </c>
      <c r="BC740" s="182">
        <v>0</v>
      </c>
      <c r="BD740" t="s">
        <v>1883</v>
      </c>
      <c r="BE740" t="s">
        <v>1883</v>
      </c>
      <c r="BF740" t="s">
        <v>1883</v>
      </c>
      <c r="BG740" s="181" t="s">
        <v>1883</v>
      </c>
      <c r="BH740">
        <v>0</v>
      </c>
      <c r="BI740" s="184">
        <v>0</v>
      </c>
      <c r="BJ740" s="182">
        <v>0</v>
      </c>
      <c r="BK740" s="181" t="s">
        <v>1883</v>
      </c>
      <c r="BL740">
        <v>0</v>
      </c>
      <c r="BM740">
        <v>0</v>
      </c>
      <c r="BN740">
        <v>0</v>
      </c>
    </row>
    <row r="741" spans="1:66" x14ac:dyDescent="0.25">
      <c r="A741">
        <v>6806</v>
      </c>
      <c r="B741" t="s">
        <v>3058</v>
      </c>
      <c r="C741">
        <v>1</v>
      </c>
      <c r="D741">
        <v>0</v>
      </c>
      <c r="E741">
        <v>0</v>
      </c>
      <c r="F741" t="s">
        <v>1881</v>
      </c>
      <c r="G741" t="s">
        <v>1882</v>
      </c>
      <c r="H741" t="s">
        <v>1881</v>
      </c>
      <c r="I741" t="s">
        <v>1881</v>
      </c>
      <c r="J741" t="s">
        <v>1881</v>
      </c>
      <c r="K741" t="s">
        <v>1881</v>
      </c>
      <c r="L741" t="s">
        <v>1881</v>
      </c>
      <c r="M741" s="180">
        <v>43304</v>
      </c>
      <c r="N741" t="s">
        <v>1883</v>
      </c>
      <c r="O741" t="s">
        <v>1883</v>
      </c>
      <c r="P741" t="s">
        <v>1883</v>
      </c>
      <c r="Q741">
        <v>0</v>
      </c>
      <c r="R741">
        <v>0</v>
      </c>
      <c r="S741" t="s">
        <v>1883</v>
      </c>
      <c r="T741" t="s">
        <v>1883</v>
      </c>
      <c r="U741">
        <v>0</v>
      </c>
      <c r="V741" t="s">
        <v>1883</v>
      </c>
      <c r="W741">
        <v>0</v>
      </c>
      <c r="X741">
        <v>0</v>
      </c>
      <c r="Y741">
        <v>0</v>
      </c>
      <c r="Z741" t="s">
        <v>1881</v>
      </c>
      <c r="AA741" t="s">
        <v>1881</v>
      </c>
      <c r="AB741" t="s">
        <v>1881</v>
      </c>
      <c r="AC741">
        <v>0</v>
      </c>
      <c r="AD741">
        <v>0</v>
      </c>
      <c r="AE741">
        <v>0</v>
      </c>
      <c r="AF741">
        <v>0</v>
      </c>
      <c r="AG741" t="s">
        <v>1881</v>
      </c>
      <c r="AH741" s="181" t="s">
        <v>1883</v>
      </c>
      <c r="AI741" s="182">
        <v>213</v>
      </c>
      <c r="AJ741" s="181" t="s">
        <v>2046</v>
      </c>
      <c r="AK741" s="181" t="s">
        <v>1883</v>
      </c>
      <c r="AL741" s="181" t="s">
        <v>1883</v>
      </c>
      <c r="AO741" s="181"/>
      <c r="AQ741">
        <v>10</v>
      </c>
      <c r="AR741" s="182">
        <v>40</v>
      </c>
      <c r="AS741" s="183" t="s">
        <v>1882</v>
      </c>
      <c r="AT741">
        <v>0</v>
      </c>
      <c r="AU741">
        <v>0</v>
      </c>
      <c r="AV741" s="182">
        <v>0</v>
      </c>
      <c r="AW741" s="184">
        <v>0</v>
      </c>
      <c r="AX741" s="183" t="s">
        <v>1881</v>
      </c>
      <c r="AY741" s="184">
        <v>0</v>
      </c>
      <c r="AZ741">
        <v>0</v>
      </c>
      <c r="BA741">
        <v>0</v>
      </c>
      <c r="BB741">
        <v>0</v>
      </c>
      <c r="BC741" s="182">
        <v>0</v>
      </c>
      <c r="BD741" t="s">
        <v>1883</v>
      </c>
      <c r="BE741" t="s">
        <v>1883</v>
      </c>
      <c r="BF741" t="s">
        <v>1883</v>
      </c>
      <c r="BG741" s="181" t="s">
        <v>1883</v>
      </c>
      <c r="BH741">
        <v>0</v>
      </c>
      <c r="BI741" s="184">
        <v>0</v>
      </c>
      <c r="BJ741" s="182">
        <v>0</v>
      </c>
      <c r="BK741" s="181" t="s">
        <v>1883</v>
      </c>
      <c r="BL741">
        <v>0</v>
      </c>
      <c r="BM741">
        <v>0</v>
      </c>
      <c r="BN741">
        <v>0</v>
      </c>
    </row>
    <row r="742" spans="1:66" x14ac:dyDescent="0.25">
      <c r="A742">
        <v>6807</v>
      </c>
      <c r="B742" t="s">
        <v>3059</v>
      </c>
      <c r="C742">
        <v>1</v>
      </c>
      <c r="D742">
        <v>0</v>
      </c>
      <c r="E742">
        <v>0</v>
      </c>
      <c r="F742" t="s">
        <v>1881</v>
      </c>
      <c r="G742" t="s">
        <v>1881</v>
      </c>
      <c r="H742" t="s">
        <v>1881</v>
      </c>
      <c r="I742" t="s">
        <v>1881</v>
      </c>
      <c r="J742" t="s">
        <v>1881</v>
      </c>
      <c r="K742" t="s">
        <v>1881</v>
      </c>
      <c r="L742" t="s">
        <v>1881</v>
      </c>
      <c r="M742" s="180">
        <v>43304</v>
      </c>
      <c r="N742" t="s">
        <v>1883</v>
      </c>
      <c r="O742" t="s">
        <v>1883</v>
      </c>
      <c r="P742" t="s">
        <v>1883</v>
      </c>
      <c r="Q742">
        <v>0</v>
      </c>
      <c r="R742">
        <v>0</v>
      </c>
      <c r="S742" t="s">
        <v>1883</v>
      </c>
      <c r="T742" t="s">
        <v>1883</v>
      </c>
      <c r="U742">
        <v>0</v>
      </c>
      <c r="V742" t="s">
        <v>1883</v>
      </c>
      <c r="W742">
        <v>0</v>
      </c>
      <c r="X742">
        <v>0</v>
      </c>
      <c r="Y742">
        <v>0</v>
      </c>
      <c r="Z742" t="s">
        <v>1881</v>
      </c>
      <c r="AA742" t="s">
        <v>1881</v>
      </c>
      <c r="AB742" t="s">
        <v>1881</v>
      </c>
      <c r="AC742">
        <v>0</v>
      </c>
      <c r="AD742">
        <v>0</v>
      </c>
      <c r="AE742">
        <v>0</v>
      </c>
      <c r="AF742">
        <v>0</v>
      </c>
      <c r="AG742" t="s">
        <v>1881</v>
      </c>
      <c r="AH742" s="181" t="s">
        <v>1883</v>
      </c>
      <c r="AI742" s="182">
        <v>213</v>
      </c>
      <c r="AJ742" s="181" t="s">
        <v>2046</v>
      </c>
      <c r="AK742" s="181" t="s">
        <v>1883</v>
      </c>
      <c r="AL742" s="181" t="s">
        <v>1883</v>
      </c>
      <c r="AO742" s="181"/>
      <c r="AQ742">
        <v>10</v>
      </c>
      <c r="AR742" s="182">
        <v>40</v>
      </c>
      <c r="AS742" s="183" t="s">
        <v>1882</v>
      </c>
      <c r="AT742">
        <v>0</v>
      </c>
      <c r="AU742">
        <v>0</v>
      </c>
      <c r="AV742" s="182">
        <v>0</v>
      </c>
      <c r="AW742" s="184">
        <v>0</v>
      </c>
      <c r="AX742" s="183" t="s">
        <v>1881</v>
      </c>
      <c r="AY742" s="184">
        <v>0</v>
      </c>
      <c r="AZ742">
        <v>0</v>
      </c>
      <c r="BA742">
        <v>0</v>
      </c>
      <c r="BB742">
        <v>0</v>
      </c>
      <c r="BC742" s="182">
        <v>0</v>
      </c>
      <c r="BD742" t="s">
        <v>1883</v>
      </c>
      <c r="BE742" t="s">
        <v>1883</v>
      </c>
      <c r="BF742" t="s">
        <v>1883</v>
      </c>
      <c r="BG742" s="181" t="s">
        <v>1883</v>
      </c>
      <c r="BH742">
        <v>0</v>
      </c>
      <c r="BI742" s="184">
        <v>0</v>
      </c>
      <c r="BJ742" s="182">
        <v>0</v>
      </c>
      <c r="BK742" s="181" t="s">
        <v>1883</v>
      </c>
      <c r="BL742">
        <v>0</v>
      </c>
      <c r="BM742">
        <v>0</v>
      </c>
      <c r="BN742">
        <v>0</v>
      </c>
    </row>
    <row r="743" spans="1:66" x14ac:dyDescent="0.25">
      <c r="A743">
        <v>6808</v>
      </c>
      <c r="B743" t="s">
        <v>3060</v>
      </c>
      <c r="C743">
        <v>250</v>
      </c>
      <c r="D743">
        <v>0</v>
      </c>
      <c r="E743">
        <v>0</v>
      </c>
      <c r="F743" t="s">
        <v>1881</v>
      </c>
      <c r="G743" t="s">
        <v>1882</v>
      </c>
      <c r="H743" t="s">
        <v>1881</v>
      </c>
      <c r="I743" t="s">
        <v>1881</v>
      </c>
      <c r="J743" t="s">
        <v>1881</v>
      </c>
      <c r="K743" t="s">
        <v>1881</v>
      </c>
      <c r="L743" t="s">
        <v>1881</v>
      </c>
      <c r="M743" s="180">
        <v>43304</v>
      </c>
      <c r="N743" t="s">
        <v>1883</v>
      </c>
      <c r="O743" t="s">
        <v>1883</v>
      </c>
      <c r="P743" t="s">
        <v>1883</v>
      </c>
      <c r="Q743">
        <v>0</v>
      </c>
      <c r="R743">
        <v>0</v>
      </c>
      <c r="S743" t="s">
        <v>1883</v>
      </c>
      <c r="T743" t="s">
        <v>1883</v>
      </c>
      <c r="U743">
        <v>0</v>
      </c>
      <c r="V743" t="s">
        <v>1883</v>
      </c>
      <c r="W743">
        <v>0</v>
      </c>
      <c r="X743">
        <v>0</v>
      </c>
      <c r="Y743">
        <v>0</v>
      </c>
      <c r="Z743" t="s">
        <v>1881</v>
      </c>
      <c r="AA743" t="s">
        <v>1881</v>
      </c>
      <c r="AB743" t="s">
        <v>1881</v>
      </c>
      <c r="AC743">
        <v>0</v>
      </c>
      <c r="AD743">
        <v>0</v>
      </c>
      <c r="AE743">
        <v>0</v>
      </c>
      <c r="AF743">
        <v>0</v>
      </c>
      <c r="AG743" t="s">
        <v>1881</v>
      </c>
      <c r="AH743" s="181" t="s">
        <v>1883</v>
      </c>
      <c r="AI743" s="182">
        <v>213</v>
      </c>
      <c r="AJ743" s="181" t="s">
        <v>2046</v>
      </c>
      <c r="AK743" s="181" t="s">
        <v>1883</v>
      </c>
      <c r="AL743" s="181" t="s">
        <v>1883</v>
      </c>
      <c r="AO743" s="181"/>
      <c r="AQ743">
        <v>10</v>
      </c>
      <c r="AR743" s="182">
        <v>40</v>
      </c>
      <c r="AS743" s="183" t="s">
        <v>1882</v>
      </c>
      <c r="AT743">
        <v>0</v>
      </c>
      <c r="AU743">
        <v>0</v>
      </c>
      <c r="AV743" s="182">
        <v>0</v>
      </c>
      <c r="AW743" s="184">
        <v>0</v>
      </c>
      <c r="AX743" s="183" t="s">
        <v>1881</v>
      </c>
      <c r="AY743" s="184">
        <v>0</v>
      </c>
      <c r="AZ743">
        <v>0</v>
      </c>
      <c r="BA743">
        <v>0</v>
      </c>
      <c r="BB743">
        <v>0</v>
      </c>
      <c r="BC743" s="182">
        <v>0</v>
      </c>
      <c r="BD743" t="s">
        <v>1883</v>
      </c>
      <c r="BE743" t="s">
        <v>1883</v>
      </c>
      <c r="BF743" t="s">
        <v>1883</v>
      </c>
      <c r="BG743" s="181" t="s">
        <v>1883</v>
      </c>
      <c r="BH743">
        <v>0</v>
      </c>
      <c r="BI743" s="184">
        <v>0</v>
      </c>
      <c r="BJ743" s="182">
        <v>0</v>
      </c>
      <c r="BK743" s="181" t="s">
        <v>1883</v>
      </c>
      <c r="BL743">
        <v>0</v>
      </c>
      <c r="BM743">
        <v>0</v>
      </c>
      <c r="BN743">
        <v>0</v>
      </c>
    </row>
    <row r="744" spans="1:66" x14ac:dyDescent="0.25">
      <c r="A744">
        <v>6818</v>
      </c>
      <c r="B744" t="s">
        <v>3061</v>
      </c>
      <c r="C744">
        <v>1</v>
      </c>
      <c r="D744">
        <v>0</v>
      </c>
      <c r="E744">
        <v>0</v>
      </c>
      <c r="F744" t="s">
        <v>1881</v>
      </c>
      <c r="G744" t="s">
        <v>1881</v>
      </c>
      <c r="H744" t="s">
        <v>1881</v>
      </c>
      <c r="I744" t="s">
        <v>1881</v>
      </c>
      <c r="J744" t="s">
        <v>1881</v>
      </c>
      <c r="K744" t="s">
        <v>1881</v>
      </c>
      <c r="L744" t="s">
        <v>1881</v>
      </c>
      <c r="M744" s="180">
        <v>43304</v>
      </c>
      <c r="N744" t="s">
        <v>2004</v>
      </c>
      <c r="O744" t="s">
        <v>1883</v>
      </c>
      <c r="P744" t="s">
        <v>1883</v>
      </c>
      <c r="Q744">
        <v>0</v>
      </c>
      <c r="R744">
        <v>0</v>
      </c>
      <c r="S744" t="s">
        <v>1883</v>
      </c>
      <c r="T744" t="s">
        <v>1883</v>
      </c>
      <c r="U744">
        <v>0</v>
      </c>
      <c r="V744" t="s">
        <v>1883</v>
      </c>
      <c r="W744">
        <v>0</v>
      </c>
      <c r="X744">
        <v>0</v>
      </c>
      <c r="Y744">
        <v>0</v>
      </c>
      <c r="Z744" t="s">
        <v>1881</v>
      </c>
      <c r="AA744" t="s">
        <v>1881</v>
      </c>
      <c r="AB744" t="s">
        <v>1881</v>
      </c>
      <c r="AC744">
        <v>0</v>
      </c>
      <c r="AD744">
        <v>0</v>
      </c>
      <c r="AE744">
        <v>0</v>
      </c>
      <c r="AF744">
        <v>0</v>
      </c>
      <c r="AG744" t="s">
        <v>1881</v>
      </c>
      <c r="AH744" s="181" t="s">
        <v>1883</v>
      </c>
      <c r="AI744" s="182">
        <v>213</v>
      </c>
      <c r="AJ744" s="181" t="s">
        <v>2046</v>
      </c>
      <c r="AK744" s="181" t="s">
        <v>1883</v>
      </c>
      <c r="AL744" s="181" t="s">
        <v>1883</v>
      </c>
      <c r="AO744" s="181"/>
      <c r="AQ744">
        <v>10</v>
      </c>
      <c r="AR744" s="182">
        <v>40</v>
      </c>
      <c r="AS744" s="183" t="s">
        <v>1882</v>
      </c>
      <c r="AT744">
        <v>0</v>
      </c>
      <c r="AU744">
        <v>0</v>
      </c>
      <c r="AV744" s="182">
        <v>0</v>
      </c>
      <c r="AW744" s="184">
        <v>0</v>
      </c>
      <c r="AX744" s="183" t="s">
        <v>1881</v>
      </c>
      <c r="AY744" s="184">
        <v>0</v>
      </c>
      <c r="AZ744">
        <v>0</v>
      </c>
      <c r="BA744">
        <v>0</v>
      </c>
      <c r="BB744">
        <v>0</v>
      </c>
      <c r="BC744" s="182">
        <v>0</v>
      </c>
      <c r="BD744" t="s">
        <v>1883</v>
      </c>
      <c r="BE744" t="s">
        <v>1883</v>
      </c>
      <c r="BF744" t="s">
        <v>1883</v>
      </c>
      <c r="BG744" s="181" t="s">
        <v>1883</v>
      </c>
      <c r="BH744">
        <v>0</v>
      </c>
      <c r="BI744" s="184">
        <v>0</v>
      </c>
      <c r="BJ744" s="182">
        <v>0</v>
      </c>
      <c r="BK744" s="181" t="s">
        <v>1883</v>
      </c>
      <c r="BL744">
        <v>0</v>
      </c>
      <c r="BM744">
        <v>0</v>
      </c>
      <c r="BN744">
        <v>0</v>
      </c>
    </row>
    <row r="745" spans="1:66" x14ac:dyDescent="0.25">
      <c r="A745">
        <v>6819</v>
      </c>
      <c r="B745" t="s">
        <v>3062</v>
      </c>
      <c r="C745">
        <v>1</v>
      </c>
      <c r="D745">
        <v>0</v>
      </c>
      <c r="E745">
        <v>0</v>
      </c>
      <c r="F745" t="s">
        <v>1881</v>
      </c>
      <c r="G745" t="s">
        <v>1882</v>
      </c>
      <c r="H745" t="s">
        <v>1881</v>
      </c>
      <c r="I745" t="s">
        <v>1881</v>
      </c>
      <c r="J745" t="s">
        <v>1881</v>
      </c>
      <c r="K745" t="s">
        <v>1881</v>
      </c>
      <c r="L745" t="s">
        <v>1881</v>
      </c>
      <c r="M745" s="180">
        <v>43304</v>
      </c>
      <c r="N745" t="s">
        <v>1883</v>
      </c>
      <c r="O745" t="s">
        <v>1883</v>
      </c>
      <c r="P745" t="s">
        <v>1883</v>
      </c>
      <c r="Q745">
        <v>0</v>
      </c>
      <c r="R745">
        <v>0</v>
      </c>
      <c r="S745" t="s">
        <v>1883</v>
      </c>
      <c r="T745" t="s">
        <v>1883</v>
      </c>
      <c r="U745">
        <v>0</v>
      </c>
      <c r="V745" t="s">
        <v>1883</v>
      </c>
      <c r="W745">
        <v>0</v>
      </c>
      <c r="X745">
        <v>0</v>
      </c>
      <c r="Y745">
        <v>0</v>
      </c>
      <c r="Z745" t="s">
        <v>1881</v>
      </c>
      <c r="AA745" t="s">
        <v>1881</v>
      </c>
      <c r="AB745" t="s">
        <v>1881</v>
      </c>
      <c r="AC745">
        <v>0</v>
      </c>
      <c r="AD745">
        <v>0</v>
      </c>
      <c r="AE745">
        <v>0</v>
      </c>
      <c r="AF745">
        <v>0</v>
      </c>
      <c r="AG745" t="s">
        <v>1881</v>
      </c>
      <c r="AH745" s="181" t="s">
        <v>1883</v>
      </c>
      <c r="AI745" s="182">
        <v>213</v>
      </c>
      <c r="AJ745" s="181" t="s">
        <v>2046</v>
      </c>
      <c r="AK745" s="181" t="s">
        <v>1883</v>
      </c>
      <c r="AL745" s="181" t="s">
        <v>1883</v>
      </c>
      <c r="AO745" s="181"/>
      <c r="AQ745">
        <v>10</v>
      </c>
      <c r="AR745" s="182">
        <v>40</v>
      </c>
      <c r="AS745" s="183" t="s">
        <v>1882</v>
      </c>
      <c r="AT745">
        <v>0</v>
      </c>
      <c r="AU745">
        <v>0</v>
      </c>
      <c r="AV745" s="182">
        <v>0</v>
      </c>
      <c r="AW745" s="184">
        <v>0</v>
      </c>
      <c r="AX745" s="183" t="s">
        <v>1881</v>
      </c>
      <c r="AY745" s="184">
        <v>0</v>
      </c>
      <c r="AZ745">
        <v>0</v>
      </c>
      <c r="BA745">
        <v>0</v>
      </c>
      <c r="BB745">
        <v>0</v>
      </c>
      <c r="BC745" s="182">
        <v>0</v>
      </c>
      <c r="BD745" t="s">
        <v>1883</v>
      </c>
      <c r="BE745" t="s">
        <v>1883</v>
      </c>
      <c r="BF745" t="s">
        <v>1883</v>
      </c>
      <c r="BG745" s="181" t="s">
        <v>1883</v>
      </c>
      <c r="BH745">
        <v>0</v>
      </c>
      <c r="BI745" s="184">
        <v>0</v>
      </c>
      <c r="BJ745" s="182">
        <v>0</v>
      </c>
      <c r="BK745" s="181" t="s">
        <v>1883</v>
      </c>
      <c r="BL745">
        <v>0</v>
      </c>
      <c r="BM745">
        <v>0</v>
      </c>
      <c r="BN745">
        <v>0</v>
      </c>
    </row>
    <row r="746" spans="1:66" x14ac:dyDescent="0.25">
      <c r="A746">
        <v>6820</v>
      </c>
      <c r="B746" t="s">
        <v>3063</v>
      </c>
      <c r="C746">
        <v>250</v>
      </c>
      <c r="D746">
        <v>0</v>
      </c>
      <c r="E746">
        <v>0</v>
      </c>
      <c r="F746" t="s">
        <v>1881</v>
      </c>
      <c r="G746" t="s">
        <v>1882</v>
      </c>
      <c r="H746" t="s">
        <v>1881</v>
      </c>
      <c r="I746" t="s">
        <v>1881</v>
      </c>
      <c r="J746" t="s">
        <v>1881</v>
      </c>
      <c r="K746" t="s">
        <v>1881</v>
      </c>
      <c r="L746" t="s">
        <v>1881</v>
      </c>
      <c r="M746" s="180">
        <v>43304</v>
      </c>
      <c r="N746" t="s">
        <v>1883</v>
      </c>
      <c r="O746" t="s">
        <v>1883</v>
      </c>
      <c r="P746" t="s">
        <v>1883</v>
      </c>
      <c r="Q746">
        <v>0</v>
      </c>
      <c r="R746">
        <v>0</v>
      </c>
      <c r="S746" t="s">
        <v>1883</v>
      </c>
      <c r="T746" t="s">
        <v>1883</v>
      </c>
      <c r="U746">
        <v>0</v>
      </c>
      <c r="V746" t="s">
        <v>1883</v>
      </c>
      <c r="W746">
        <v>0</v>
      </c>
      <c r="X746">
        <v>0</v>
      </c>
      <c r="Y746">
        <v>0</v>
      </c>
      <c r="Z746" t="s">
        <v>1881</v>
      </c>
      <c r="AA746" t="s">
        <v>1881</v>
      </c>
      <c r="AB746" t="s">
        <v>1881</v>
      </c>
      <c r="AC746">
        <v>0</v>
      </c>
      <c r="AD746">
        <v>0</v>
      </c>
      <c r="AE746">
        <v>0</v>
      </c>
      <c r="AF746">
        <v>0</v>
      </c>
      <c r="AG746" t="s">
        <v>1881</v>
      </c>
      <c r="AH746" s="181" t="s">
        <v>1883</v>
      </c>
      <c r="AI746" s="182">
        <v>213</v>
      </c>
      <c r="AJ746" s="181" t="s">
        <v>2046</v>
      </c>
      <c r="AK746" s="181" t="s">
        <v>1883</v>
      </c>
      <c r="AL746" s="181" t="s">
        <v>1883</v>
      </c>
      <c r="AO746" s="181"/>
      <c r="AQ746">
        <v>10</v>
      </c>
      <c r="AR746" s="182">
        <v>40</v>
      </c>
      <c r="AS746" s="183" t="s">
        <v>1882</v>
      </c>
      <c r="AT746">
        <v>0</v>
      </c>
      <c r="AU746">
        <v>0</v>
      </c>
      <c r="AV746" s="182">
        <v>0</v>
      </c>
      <c r="AW746" s="184">
        <v>0</v>
      </c>
      <c r="AX746" s="183" t="s">
        <v>1881</v>
      </c>
      <c r="AY746" s="184">
        <v>0</v>
      </c>
      <c r="AZ746">
        <v>0</v>
      </c>
      <c r="BA746">
        <v>0</v>
      </c>
      <c r="BB746">
        <v>0</v>
      </c>
      <c r="BC746" s="182">
        <v>0</v>
      </c>
      <c r="BD746" t="s">
        <v>1883</v>
      </c>
      <c r="BE746" t="s">
        <v>1883</v>
      </c>
      <c r="BF746" t="s">
        <v>1883</v>
      </c>
      <c r="BG746" s="181" t="s">
        <v>1883</v>
      </c>
      <c r="BH746">
        <v>0</v>
      </c>
      <c r="BI746" s="184">
        <v>0</v>
      </c>
      <c r="BJ746" s="182">
        <v>0</v>
      </c>
      <c r="BK746" s="181" t="s">
        <v>1883</v>
      </c>
      <c r="BL746">
        <v>0</v>
      </c>
      <c r="BM746">
        <v>0</v>
      </c>
      <c r="BN746">
        <v>0</v>
      </c>
    </row>
    <row r="747" spans="1:66" x14ac:dyDescent="0.25">
      <c r="A747">
        <v>6821</v>
      </c>
      <c r="B747" t="s">
        <v>3064</v>
      </c>
      <c r="C747">
        <v>1</v>
      </c>
      <c r="D747">
        <v>0</v>
      </c>
      <c r="E747">
        <v>0</v>
      </c>
      <c r="F747" t="s">
        <v>1881</v>
      </c>
      <c r="G747" t="s">
        <v>1882</v>
      </c>
      <c r="H747" t="s">
        <v>1881</v>
      </c>
      <c r="I747" t="s">
        <v>1881</v>
      </c>
      <c r="J747" t="s">
        <v>1881</v>
      </c>
      <c r="K747" t="s">
        <v>1881</v>
      </c>
      <c r="L747" t="s">
        <v>1881</v>
      </c>
      <c r="M747" s="180">
        <v>43304</v>
      </c>
      <c r="N747" t="s">
        <v>1883</v>
      </c>
      <c r="O747" t="s">
        <v>1883</v>
      </c>
      <c r="P747" t="s">
        <v>1883</v>
      </c>
      <c r="Q747">
        <v>0</v>
      </c>
      <c r="R747">
        <v>0</v>
      </c>
      <c r="S747" t="s">
        <v>1883</v>
      </c>
      <c r="T747" t="s">
        <v>1883</v>
      </c>
      <c r="U747">
        <v>0</v>
      </c>
      <c r="V747" t="s">
        <v>1883</v>
      </c>
      <c r="W747">
        <v>0</v>
      </c>
      <c r="X747">
        <v>0</v>
      </c>
      <c r="Y747">
        <v>0</v>
      </c>
      <c r="Z747" t="s">
        <v>1881</v>
      </c>
      <c r="AA747" t="s">
        <v>1881</v>
      </c>
      <c r="AB747" t="s">
        <v>1881</v>
      </c>
      <c r="AC747">
        <v>0</v>
      </c>
      <c r="AD747">
        <v>0</v>
      </c>
      <c r="AE747">
        <v>0</v>
      </c>
      <c r="AF747">
        <v>0</v>
      </c>
      <c r="AG747" t="s">
        <v>1881</v>
      </c>
      <c r="AH747" s="181" t="s">
        <v>1883</v>
      </c>
      <c r="AI747" s="182">
        <v>213</v>
      </c>
      <c r="AJ747" s="181" t="s">
        <v>2046</v>
      </c>
      <c r="AK747" s="181" t="s">
        <v>1883</v>
      </c>
      <c r="AL747" s="181" t="s">
        <v>1883</v>
      </c>
      <c r="AO747" s="181"/>
      <c r="AQ747">
        <v>10</v>
      </c>
      <c r="AR747" s="182">
        <v>40</v>
      </c>
      <c r="AS747" s="183" t="s">
        <v>1882</v>
      </c>
      <c r="AT747">
        <v>0</v>
      </c>
      <c r="AU747">
        <v>0</v>
      </c>
      <c r="AV747" s="182">
        <v>0</v>
      </c>
      <c r="AW747" s="184">
        <v>0</v>
      </c>
      <c r="AX747" s="183" t="s">
        <v>1881</v>
      </c>
      <c r="AY747" s="184">
        <v>0</v>
      </c>
      <c r="AZ747">
        <v>0</v>
      </c>
      <c r="BA747">
        <v>0</v>
      </c>
      <c r="BB747">
        <v>0</v>
      </c>
      <c r="BC747" s="182">
        <v>0</v>
      </c>
      <c r="BD747" t="s">
        <v>1883</v>
      </c>
      <c r="BE747" t="s">
        <v>1883</v>
      </c>
      <c r="BF747" t="s">
        <v>1883</v>
      </c>
      <c r="BG747" s="181" t="s">
        <v>1883</v>
      </c>
      <c r="BH747">
        <v>0</v>
      </c>
      <c r="BI747" s="184">
        <v>0</v>
      </c>
      <c r="BJ747" s="182">
        <v>0</v>
      </c>
      <c r="BK747" s="181" t="s">
        <v>1883</v>
      </c>
      <c r="BL747">
        <v>0</v>
      </c>
      <c r="BM747">
        <v>0</v>
      </c>
      <c r="BN747">
        <v>0</v>
      </c>
    </row>
    <row r="748" spans="1:66" x14ac:dyDescent="0.25">
      <c r="A748">
        <v>6830</v>
      </c>
      <c r="B748" t="s">
        <v>3065</v>
      </c>
      <c r="C748">
        <v>1</v>
      </c>
      <c r="D748">
        <v>0</v>
      </c>
      <c r="E748">
        <v>0</v>
      </c>
      <c r="F748" t="s">
        <v>1881</v>
      </c>
      <c r="G748" t="s">
        <v>1881</v>
      </c>
      <c r="H748" t="s">
        <v>1881</v>
      </c>
      <c r="I748" t="s">
        <v>1881</v>
      </c>
      <c r="J748" t="s">
        <v>1881</v>
      </c>
      <c r="K748" t="s">
        <v>1881</v>
      </c>
      <c r="L748" t="s">
        <v>1881</v>
      </c>
      <c r="M748" s="180">
        <v>43318</v>
      </c>
      <c r="N748" t="s">
        <v>2004</v>
      </c>
      <c r="O748" t="s">
        <v>1883</v>
      </c>
      <c r="P748" t="s">
        <v>1883</v>
      </c>
      <c r="Q748">
        <v>0</v>
      </c>
      <c r="R748">
        <v>0</v>
      </c>
      <c r="S748" t="s">
        <v>1883</v>
      </c>
      <c r="T748" t="s">
        <v>1883</v>
      </c>
      <c r="U748">
        <v>0</v>
      </c>
      <c r="V748" t="s">
        <v>1883</v>
      </c>
      <c r="W748">
        <v>0</v>
      </c>
      <c r="X748">
        <v>0</v>
      </c>
      <c r="Y748">
        <v>0</v>
      </c>
      <c r="Z748" t="s">
        <v>1881</v>
      </c>
      <c r="AA748" t="s">
        <v>1881</v>
      </c>
      <c r="AB748" t="s">
        <v>1881</v>
      </c>
      <c r="AC748">
        <v>0</v>
      </c>
      <c r="AD748">
        <v>0</v>
      </c>
      <c r="AE748">
        <v>0</v>
      </c>
      <c r="AF748">
        <v>0</v>
      </c>
      <c r="AG748" t="s">
        <v>1881</v>
      </c>
      <c r="AH748" s="181" t="s">
        <v>1883</v>
      </c>
      <c r="AI748" s="182">
        <v>47</v>
      </c>
      <c r="AJ748" s="181" t="s">
        <v>2012</v>
      </c>
      <c r="AK748" s="181" t="s">
        <v>1883</v>
      </c>
      <c r="AL748" s="181" t="s">
        <v>1883</v>
      </c>
      <c r="AO748" s="181"/>
      <c r="AQ748">
        <v>10</v>
      </c>
      <c r="AR748" s="182">
        <v>40</v>
      </c>
      <c r="AS748" s="183" t="s">
        <v>1882</v>
      </c>
      <c r="AT748">
        <v>0</v>
      </c>
      <c r="AU748">
        <v>0</v>
      </c>
      <c r="AV748" s="182">
        <v>0</v>
      </c>
      <c r="AW748" s="184">
        <v>0</v>
      </c>
      <c r="AX748" s="183" t="s">
        <v>1881</v>
      </c>
      <c r="AY748" s="184">
        <v>0</v>
      </c>
      <c r="AZ748">
        <v>0</v>
      </c>
      <c r="BA748">
        <v>0</v>
      </c>
      <c r="BB748">
        <v>0</v>
      </c>
      <c r="BC748" s="182">
        <v>0</v>
      </c>
      <c r="BD748" t="s">
        <v>1883</v>
      </c>
      <c r="BE748" t="s">
        <v>1883</v>
      </c>
      <c r="BF748" t="s">
        <v>1883</v>
      </c>
      <c r="BG748" s="181" t="s">
        <v>1883</v>
      </c>
      <c r="BH748">
        <v>0</v>
      </c>
      <c r="BI748" s="184">
        <v>0</v>
      </c>
      <c r="BJ748" s="182">
        <v>0</v>
      </c>
      <c r="BK748" s="181" t="s">
        <v>1883</v>
      </c>
      <c r="BL748">
        <v>0</v>
      </c>
      <c r="BM748">
        <v>0</v>
      </c>
      <c r="BN748">
        <v>0</v>
      </c>
    </row>
    <row r="749" spans="1:66" x14ac:dyDescent="0.25">
      <c r="A749">
        <v>6831</v>
      </c>
      <c r="B749" t="s">
        <v>3066</v>
      </c>
      <c r="C749">
        <v>6</v>
      </c>
      <c r="D749">
        <v>0</v>
      </c>
      <c r="E749">
        <v>0</v>
      </c>
      <c r="F749" t="s">
        <v>1881</v>
      </c>
      <c r="G749" t="s">
        <v>1882</v>
      </c>
      <c r="H749" t="s">
        <v>1881</v>
      </c>
      <c r="I749" t="s">
        <v>1881</v>
      </c>
      <c r="J749" t="s">
        <v>1881</v>
      </c>
      <c r="K749" t="s">
        <v>1881</v>
      </c>
      <c r="L749" t="s">
        <v>1881</v>
      </c>
      <c r="M749" s="180">
        <v>43319</v>
      </c>
      <c r="N749" t="s">
        <v>1883</v>
      </c>
      <c r="O749" t="s">
        <v>1883</v>
      </c>
      <c r="P749" t="s">
        <v>3067</v>
      </c>
      <c r="Q749">
        <v>0</v>
      </c>
      <c r="R749">
        <v>0</v>
      </c>
      <c r="S749" t="s">
        <v>1883</v>
      </c>
      <c r="T749" t="s">
        <v>1883</v>
      </c>
      <c r="U749">
        <v>0</v>
      </c>
      <c r="V749" t="s">
        <v>1883</v>
      </c>
      <c r="W749">
        <v>0</v>
      </c>
      <c r="X749">
        <v>0</v>
      </c>
      <c r="Y749">
        <v>0</v>
      </c>
      <c r="Z749" t="s">
        <v>1881</v>
      </c>
      <c r="AA749" t="s">
        <v>1881</v>
      </c>
      <c r="AB749" t="s">
        <v>1881</v>
      </c>
      <c r="AC749">
        <v>0</v>
      </c>
      <c r="AD749">
        <v>0</v>
      </c>
      <c r="AE749">
        <v>0</v>
      </c>
      <c r="AF749">
        <v>0</v>
      </c>
      <c r="AG749" t="s">
        <v>1882</v>
      </c>
      <c r="AH749" s="181" t="s">
        <v>1883</v>
      </c>
      <c r="AI749" s="182">
        <v>27</v>
      </c>
      <c r="AJ749" s="181" t="s">
        <v>1886</v>
      </c>
      <c r="AK749" s="181" t="s">
        <v>1883</v>
      </c>
      <c r="AL749" s="181" t="s">
        <v>1883</v>
      </c>
      <c r="AO749" s="181"/>
      <c r="AQ749">
        <v>10</v>
      </c>
      <c r="AR749" s="182">
        <v>40</v>
      </c>
      <c r="AS749" s="183" t="s">
        <v>1882</v>
      </c>
      <c r="AT749">
        <v>0</v>
      </c>
      <c r="AU749">
        <v>0</v>
      </c>
      <c r="AV749" s="182">
        <v>0</v>
      </c>
      <c r="AW749" s="184">
        <v>0</v>
      </c>
      <c r="AX749" s="183" t="s">
        <v>1881</v>
      </c>
      <c r="AY749" s="184">
        <v>0</v>
      </c>
      <c r="AZ749">
        <v>0</v>
      </c>
      <c r="BA749">
        <v>0</v>
      </c>
      <c r="BB749">
        <v>0</v>
      </c>
      <c r="BC749" s="182">
        <v>0</v>
      </c>
      <c r="BD749" t="s">
        <v>1883</v>
      </c>
      <c r="BE749" t="s">
        <v>1883</v>
      </c>
      <c r="BF749" t="s">
        <v>1883</v>
      </c>
      <c r="BG749" s="181" t="s">
        <v>1883</v>
      </c>
      <c r="BH749">
        <v>0</v>
      </c>
      <c r="BI749" s="184">
        <v>0</v>
      </c>
      <c r="BJ749" s="182">
        <v>0</v>
      </c>
      <c r="BK749" s="181" t="s">
        <v>1883</v>
      </c>
      <c r="BL749">
        <v>0</v>
      </c>
      <c r="BM749">
        <v>0</v>
      </c>
      <c r="BN749">
        <v>0</v>
      </c>
    </row>
    <row r="750" spans="1:66" x14ac:dyDescent="0.25">
      <c r="A750">
        <v>6841</v>
      </c>
      <c r="B750" t="s">
        <v>1007</v>
      </c>
      <c r="C750">
        <v>12</v>
      </c>
      <c r="D750">
        <v>0</v>
      </c>
      <c r="E750">
        <v>0</v>
      </c>
      <c r="F750" t="s">
        <v>1881</v>
      </c>
      <c r="G750" t="s">
        <v>1882</v>
      </c>
      <c r="H750" t="s">
        <v>1881</v>
      </c>
      <c r="I750" t="s">
        <v>1881</v>
      </c>
      <c r="J750" t="s">
        <v>1881</v>
      </c>
      <c r="K750" t="s">
        <v>1881</v>
      </c>
      <c r="L750" t="s">
        <v>1881</v>
      </c>
      <c r="M750" s="180">
        <v>43327</v>
      </c>
      <c r="N750" t="s">
        <v>1883</v>
      </c>
      <c r="O750" t="s">
        <v>1883</v>
      </c>
      <c r="P750" t="s">
        <v>3068</v>
      </c>
      <c r="Q750">
        <v>0</v>
      </c>
      <c r="R750">
        <v>0</v>
      </c>
      <c r="S750" t="s">
        <v>1883</v>
      </c>
      <c r="T750" t="s">
        <v>1883</v>
      </c>
      <c r="U750">
        <v>0</v>
      </c>
      <c r="V750" t="s">
        <v>1883</v>
      </c>
      <c r="W750">
        <v>0</v>
      </c>
      <c r="X750">
        <v>0</v>
      </c>
      <c r="Y750">
        <v>0</v>
      </c>
      <c r="Z750" t="s">
        <v>1881</v>
      </c>
      <c r="AA750" t="s">
        <v>1881</v>
      </c>
      <c r="AB750" t="s">
        <v>1881</v>
      </c>
      <c r="AC750">
        <v>0</v>
      </c>
      <c r="AD750">
        <v>0</v>
      </c>
      <c r="AE750">
        <v>0</v>
      </c>
      <c r="AF750">
        <v>0</v>
      </c>
      <c r="AG750" t="s">
        <v>1881</v>
      </c>
      <c r="AH750" s="181" t="s">
        <v>1883</v>
      </c>
      <c r="AI750" s="182">
        <v>215</v>
      </c>
      <c r="AJ750" s="181" t="s">
        <v>1934</v>
      </c>
      <c r="AK750" s="181" t="s">
        <v>1883</v>
      </c>
      <c r="AL750" s="181" t="s">
        <v>1883</v>
      </c>
      <c r="AO750" s="181"/>
      <c r="AQ750">
        <v>10</v>
      </c>
      <c r="AR750" s="182">
        <v>40</v>
      </c>
      <c r="AS750" s="183" t="s">
        <v>1882</v>
      </c>
      <c r="AT750">
        <v>0</v>
      </c>
      <c r="AU750">
        <v>0</v>
      </c>
      <c r="AV750" s="182">
        <v>0</v>
      </c>
      <c r="AW750" s="184">
        <v>0</v>
      </c>
      <c r="AX750" s="183" t="s">
        <v>1881</v>
      </c>
      <c r="AY750" s="184">
        <v>0</v>
      </c>
      <c r="AZ750">
        <v>0</v>
      </c>
      <c r="BA750">
        <v>0</v>
      </c>
      <c r="BB750">
        <v>0</v>
      </c>
      <c r="BC750" s="182">
        <v>0</v>
      </c>
      <c r="BD750" t="s">
        <v>1883</v>
      </c>
      <c r="BE750" t="s">
        <v>1883</v>
      </c>
      <c r="BF750" t="s">
        <v>1883</v>
      </c>
      <c r="BG750" s="181" t="s">
        <v>1883</v>
      </c>
      <c r="BH750">
        <v>0</v>
      </c>
      <c r="BI750" s="184">
        <v>0</v>
      </c>
      <c r="BJ750" s="182">
        <v>0</v>
      </c>
      <c r="BK750" s="181" t="s">
        <v>1883</v>
      </c>
      <c r="BL750">
        <v>0</v>
      </c>
      <c r="BM750">
        <v>0</v>
      </c>
      <c r="BN750">
        <v>0</v>
      </c>
    </row>
    <row r="751" spans="1:66" x14ac:dyDescent="0.25">
      <c r="A751">
        <v>6857</v>
      </c>
      <c r="B751" t="s">
        <v>3069</v>
      </c>
      <c r="C751">
        <v>16</v>
      </c>
      <c r="D751">
        <v>0</v>
      </c>
      <c r="E751">
        <v>0</v>
      </c>
      <c r="F751" t="s">
        <v>1881</v>
      </c>
      <c r="G751" t="s">
        <v>1882</v>
      </c>
      <c r="H751" t="s">
        <v>1881</v>
      </c>
      <c r="I751" t="s">
        <v>1881</v>
      </c>
      <c r="J751" t="s">
        <v>1881</v>
      </c>
      <c r="K751" t="s">
        <v>1881</v>
      </c>
      <c r="L751" t="s">
        <v>1881</v>
      </c>
      <c r="M751" s="180">
        <v>43333</v>
      </c>
      <c r="N751" t="s">
        <v>1883</v>
      </c>
      <c r="O751" t="s">
        <v>1883</v>
      </c>
      <c r="P751" t="s">
        <v>3070</v>
      </c>
      <c r="Q751">
        <v>0</v>
      </c>
      <c r="R751">
        <v>0</v>
      </c>
      <c r="S751" t="s">
        <v>1883</v>
      </c>
      <c r="T751" t="s">
        <v>1883</v>
      </c>
      <c r="U751">
        <v>0</v>
      </c>
      <c r="V751" t="s">
        <v>1883</v>
      </c>
      <c r="W751">
        <v>0</v>
      </c>
      <c r="X751">
        <v>0</v>
      </c>
      <c r="Y751">
        <v>0</v>
      </c>
      <c r="Z751" t="s">
        <v>1881</v>
      </c>
      <c r="AA751" t="s">
        <v>1881</v>
      </c>
      <c r="AB751" t="s">
        <v>1881</v>
      </c>
      <c r="AC751">
        <v>0</v>
      </c>
      <c r="AD751">
        <v>0</v>
      </c>
      <c r="AE751">
        <v>0</v>
      </c>
      <c r="AF751">
        <v>0</v>
      </c>
      <c r="AG751" t="s">
        <v>1881</v>
      </c>
      <c r="AH751" s="181" t="s">
        <v>1883</v>
      </c>
      <c r="AI751" s="182">
        <v>210</v>
      </c>
      <c r="AJ751" s="181" t="s">
        <v>2007</v>
      </c>
      <c r="AK751" s="181" t="s">
        <v>1883</v>
      </c>
      <c r="AL751" s="181" t="s">
        <v>1883</v>
      </c>
      <c r="AO751" s="181"/>
      <c r="AQ751">
        <v>10</v>
      </c>
      <c r="AR751" s="182">
        <v>40</v>
      </c>
      <c r="AS751" s="183" t="s">
        <v>1882</v>
      </c>
      <c r="AT751">
        <v>0</v>
      </c>
      <c r="AU751">
        <v>162</v>
      </c>
      <c r="AV751" s="182">
        <v>6</v>
      </c>
      <c r="AW751" s="184">
        <v>0</v>
      </c>
      <c r="AX751" s="183" t="s">
        <v>1881</v>
      </c>
      <c r="AY751" s="184">
        <v>0</v>
      </c>
      <c r="AZ751">
        <v>0</v>
      </c>
      <c r="BA751">
        <v>0</v>
      </c>
      <c r="BB751">
        <v>0</v>
      </c>
      <c r="BC751" s="182">
        <v>0</v>
      </c>
      <c r="BD751" t="s">
        <v>1883</v>
      </c>
      <c r="BE751" t="s">
        <v>1883</v>
      </c>
      <c r="BF751" t="s">
        <v>1883</v>
      </c>
      <c r="BG751" s="181" t="s">
        <v>1883</v>
      </c>
      <c r="BH751">
        <v>0</v>
      </c>
      <c r="BI751" s="184">
        <v>0</v>
      </c>
      <c r="BJ751" s="182">
        <v>0</v>
      </c>
      <c r="BK751" s="181" t="s">
        <v>1883</v>
      </c>
      <c r="BL751">
        <v>0</v>
      </c>
      <c r="BM751">
        <v>0</v>
      </c>
      <c r="BN751">
        <v>0</v>
      </c>
    </row>
    <row r="752" spans="1:66" x14ac:dyDescent="0.25">
      <c r="A752">
        <v>6872</v>
      </c>
      <c r="B752" t="s">
        <v>3071</v>
      </c>
      <c r="C752">
        <v>12</v>
      </c>
      <c r="D752">
        <v>0</v>
      </c>
      <c r="E752">
        <v>0</v>
      </c>
      <c r="F752" t="s">
        <v>1881</v>
      </c>
      <c r="G752" t="s">
        <v>1882</v>
      </c>
      <c r="H752" t="s">
        <v>1881</v>
      </c>
      <c r="I752" t="s">
        <v>1881</v>
      </c>
      <c r="J752" t="s">
        <v>1881</v>
      </c>
      <c r="K752" t="s">
        <v>1881</v>
      </c>
      <c r="L752" t="s">
        <v>1881</v>
      </c>
      <c r="M752" s="180"/>
      <c r="N752" t="s">
        <v>1883</v>
      </c>
      <c r="O752" t="s">
        <v>1883</v>
      </c>
      <c r="P752" t="s">
        <v>3072</v>
      </c>
      <c r="Q752">
        <v>0</v>
      </c>
      <c r="R752">
        <v>0</v>
      </c>
      <c r="S752" t="s">
        <v>1883</v>
      </c>
      <c r="T752" t="s">
        <v>1883</v>
      </c>
      <c r="U752">
        <v>0</v>
      </c>
      <c r="V752" t="s">
        <v>1883</v>
      </c>
      <c r="W752">
        <v>0</v>
      </c>
      <c r="X752">
        <v>0</v>
      </c>
      <c r="Y752">
        <v>0</v>
      </c>
      <c r="Z752" t="s">
        <v>1881</v>
      </c>
      <c r="AA752" t="s">
        <v>1881</v>
      </c>
      <c r="AB752" t="s">
        <v>1881</v>
      </c>
      <c r="AC752">
        <v>0</v>
      </c>
      <c r="AD752">
        <v>0</v>
      </c>
      <c r="AE752">
        <v>0</v>
      </c>
      <c r="AF752">
        <v>0</v>
      </c>
      <c r="AG752" t="s">
        <v>1881</v>
      </c>
      <c r="AH752" s="181" t="s">
        <v>1883</v>
      </c>
      <c r="AI752" s="182">
        <v>46</v>
      </c>
      <c r="AJ752" s="181" t="s">
        <v>1932</v>
      </c>
      <c r="AK752" s="181" t="s">
        <v>1883</v>
      </c>
      <c r="AL752" s="181" t="s">
        <v>1883</v>
      </c>
      <c r="AO752" s="181"/>
      <c r="AQ752">
        <v>10</v>
      </c>
      <c r="AR752" s="182">
        <v>40</v>
      </c>
      <c r="AS752" s="183" t="s">
        <v>1882</v>
      </c>
      <c r="AT752">
        <v>0</v>
      </c>
      <c r="AU752">
        <v>0</v>
      </c>
      <c r="AV752" s="182">
        <v>0</v>
      </c>
      <c r="AW752" s="184">
        <v>0</v>
      </c>
      <c r="AX752" s="183" t="s">
        <v>1881</v>
      </c>
      <c r="AY752" s="184">
        <v>0</v>
      </c>
      <c r="AZ752">
        <v>0</v>
      </c>
      <c r="BA752">
        <v>0</v>
      </c>
      <c r="BB752">
        <v>0</v>
      </c>
      <c r="BC752" s="182">
        <v>6872</v>
      </c>
      <c r="BD752" t="s">
        <v>1883</v>
      </c>
      <c r="BE752" t="s">
        <v>1883</v>
      </c>
      <c r="BF752" t="s">
        <v>1883</v>
      </c>
      <c r="BG752" s="181" t="s">
        <v>1883</v>
      </c>
      <c r="BH752">
        <v>0</v>
      </c>
      <c r="BI752" s="184">
        <v>0</v>
      </c>
      <c r="BJ752" s="182">
        <v>0</v>
      </c>
      <c r="BK752" s="181" t="s">
        <v>1883</v>
      </c>
      <c r="BL752">
        <v>0</v>
      </c>
      <c r="BM752">
        <v>0</v>
      </c>
      <c r="BN752">
        <v>0</v>
      </c>
    </row>
    <row r="753" spans="1:66" x14ac:dyDescent="0.25">
      <c r="A753">
        <v>6874</v>
      </c>
      <c r="B753" t="s">
        <v>729</v>
      </c>
      <c r="C753">
        <v>6</v>
      </c>
      <c r="D753">
        <v>0</v>
      </c>
      <c r="E753">
        <v>0</v>
      </c>
      <c r="F753" t="s">
        <v>1881</v>
      </c>
      <c r="G753" t="s">
        <v>1882</v>
      </c>
      <c r="H753" t="s">
        <v>1881</v>
      </c>
      <c r="I753" t="s">
        <v>1881</v>
      </c>
      <c r="J753" t="s">
        <v>1881</v>
      </c>
      <c r="K753" t="s">
        <v>1881</v>
      </c>
      <c r="L753" t="s">
        <v>1881</v>
      </c>
      <c r="M753" s="180">
        <v>43340</v>
      </c>
      <c r="N753" t="s">
        <v>1883</v>
      </c>
      <c r="O753" t="s">
        <v>1883</v>
      </c>
      <c r="P753" t="s">
        <v>3073</v>
      </c>
      <c r="Q753">
        <v>0</v>
      </c>
      <c r="R753">
        <v>0</v>
      </c>
      <c r="S753" t="s">
        <v>1883</v>
      </c>
      <c r="T753" t="s">
        <v>1883</v>
      </c>
      <c r="U753">
        <v>0</v>
      </c>
      <c r="V753" t="s">
        <v>1883</v>
      </c>
      <c r="W753">
        <v>0</v>
      </c>
      <c r="X753">
        <v>0</v>
      </c>
      <c r="Y753">
        <v>0</v>
      </c>
      <c r="Z753" t="s">
        <v>1881</v>
      </c>
      <c r="AA753" t="s">
        <v>1881</v>
      </c>
      <c r="AB753" t="s">
        <v>1881</v>
      </c>
      <c r="AC753">
        <v>0</v>
      </c>
      <c r="AD753">
        <v>0</v>
      </c>
      <c r="AE753">
        <v>0</v>
      </c>
      <c r="AF753">
        <v>0</v>
      </c>
      <c r="AG753" t="s">
        <v>1881</v>
      </c>
      <c r="AH753" s="181" t="s">
        <v>1883</v>
      </c>
      <c r="AI753" s="182">
        <v>244</v>
      </c>
      <c r="AJ753" s="181" t="s">
        <v>2720</v>
      </c>
      <c r="AK753" s="181" t="s">
        <v>1883</v>
      </c>
      <c r="AL753" s="181" t="s">
        <v>1883</v>
      </c>
      <c r="AO753" s="181"/>
      <c r="AQ753">
        <v>10</v>
      </c>
      <c r="AR753" s="182">
        <v>40</v>
      </c>
      <c r="AS753" s="183" t="s">
        <v>1882</v>
      </c>
      <c r="AT753">
        <v>0</v>
      </c>
      <c r="AU753">
        <v>270</v>
      </c>
      <c r="AV753" s="182">
        <v>0</v>
      </c>
      <c r="AW753" s="184">
        <v>0</v>
      </c>
      <c r="AX753" s="183" t="s">
        <v>1881</v>
      </c>
      <c r="AY753" s="184">
        <v>0</v>
      </c>
      <c r="AZ753">
        <v>0</v>
      </c>
      <c r="BA753">
        <v>0</v>
      </c>
      <c r="BB753">
        <v>0</v>
      </c>
      <c r="BC753" s="182">
        <v>0</v>
      </c>
      <c r="BD753" t="s">
        <v>1883</v>
      </c>
      <c r="BE753" t="s">
        <v>1883</v>
      </c>
      <c r="BF753" t="s">
        <v>1883</v>
      </c>
      <c r="BG753" s="181" t="s">
        <v>1883</v>
      </c>
      <c r="BH753">
        <v>0</v>
      </c>
      <c r="BI753" s="184">
        <v>0</v>
      </c>
      <c r="BJ753" s="182">
        <v>0</v>
      </c>
      <c r="BK753" s="181" t="s">
        <v>1883</v>
      </c>
      <c r="BL753">
        <v>0</v>
      </c>
      <c r="BM753">
        <v>0</v>
      </c>
      <c r="BN753">
        <v>0</v>
      </c>
    </row>
    <row r="754" spans="1:66" x14ac:dyDescent="0.25">
      <c r="A754">
        <v>6875</v>
      </c>
      <c r="B754" t="s">
        <v>733</v>
      </c>
      <c r="C754">
        <v>6</v>
      </c>
      <c r="D754">
        <v>0</v>
      </c>
      <c r="E754">
        <v>0</v>
      </c>
      <c r="F754" t="s">
        <v>1881</v>
      </c>
      <c r="G754" t="s">
        <v>1882</v>
      </c>
      <c r="H754" t="s">
        <v>1881</v>
      </c>
      <c r="I754" t="s">
        <v>1881</v>
      </c>
      <c r="J754" t="s">
        <v>1881</v>
      </c>
      <c r="K754" t="s">
        <v>1881</v>
      </c>
      <c r="L754" t="s">
        <v>1881</v>
      </c>
      <c r="M754" s="180">
        <v>43340</v>
      </c>
      <c r="N754" t="s">
        <v>1883</v>
      </c>
      <c r="O754" t="s">
        <v>1883</v>
      </c>
      <c r="P754" t="s">
        <v>3074</v>
      </c>
      <c r="Q754">
        <v>0</v>
      </c>
      <c r="R754">
        <v>0</v>
      </c>
      <c r="S754" t="s">
        <v>1883</v>
      </c>
      <c r="T754" t="s">
        <v>1883</v>
      </c>
      <c r="U754">
        <v>0</v>
      </c>
      <c r="V754" t="s">
        <v>1883</v>
      </c>
      <c r="W754">
        <v>0</v>
      </c>
      <c r="X754">
        <v>0</v>
      </c>
      <c r="Y754">
        <v>0</v>
      </c>
      <c r="Z754" t="s">
        <v>1881</v>
      </c>
      <c r="AA754" t="s">
        <v>1881</v>
      </c>
      <c r="AB754" t="s">
        <v>1881</v>
      </c>
      <c r="AC754">
        <v>0</v>
      </c>
      <c r="AD754">
        <v>0</v>
      </c>
      <c r="AE754">
        <v>0</v>
      </c>
      <c r="AF754">
        <v>0</v>
      </c>
      <c r="AG754" t="s">
        <v>1881</v>
      </c>
      <c r="AH754" s="181" t="s">
        <v>1883</v>
      </c>
      <c r="AI754" s="182">
        <v>244</v>
      </c>
      <c r="AJ754" s="181" t="s">
        <v>2720</v>
      </c>
      <c r="AK754" s="181" t="s">
        <v>1883</v>
      </c>
      <c r="AL754" s="181" t="s">
        <v>1883</v>
      </c>
      <c r="AO754" s="181"/>
      <c r="AQ754">
        <v>10</v>
      </c>
      <c r="AR754" s="182">
        <v>40</v>
      </c>
      <c r="AS754" s="183" t="s">
        <v>1882</v>
      </c>
      <c r="AT754">
        <v>0</v>
      </c>
      <c r="AU754">
        <v>270</v>
      </c>
      <c r="AV754" s="182">
        <v>0</v>
      </c>
      <c r="AW754" s="184">
        <v>0</v>
      </c>
      <c r="AX754" s="183" t="s">
        <v>1881</v>
      </c>
      <c r="AY754" s="184">
        <v>0</v>
      </c>
      <c r="AZ754">
        <v>0</v>
      </c>
      <c r="BA754">
        <v>0</v>
      </c>
      <c r="BB754">
        <v>0</v>
      </c>
      <c r="BC754" s="182">
        <v>0</v>
      </c>
      <c r="BD754" t="s">
        <v>1883</v>
      </c>
      <c r="BE754" t="s">
        <v>1883</v>
      </c>
      <c r="BF754" t="s">
        <v>1883</v>
      </c>
      <c r="BG754" s="181" t="s">
        <v>1883</v>
      </c>
      <c r="BH754">
        <v>0</v>
      </c>
      <c r="BI754" s="184">
        <v>0</v>
      </c>
      <c r="BJ754" s="182">
        <v>0</v>
      </c>
      <c r="BK754" s="181" t="s">
        <v>1883</v>
      </c>
      <c r="BL754">
        <v>0</v>
      </c>
      <c r="BM754">
        <v>0</v>
      </c>
      <c r="BN754">
        <v>0</v>
      </c>
    </row>
    <row r="755" spans="1:66" x14ac:dyDescent="0.25">
      <c r="A755">
        <v>6876</v>
      </c>
      <c r="B755" t="s">
        <v>3075</v>
      </c>
      <c r="C755">
        <v>6</v>
      </c>
      <c r="D755">
        <v>0</v>
      </c>
      <c r="E755">
        <v>0</v>
      </c>
      <c r="F755" t="s">
        <v>1881</v>
      </c>
      <c r="G755" t="s">
        <v>1882</v>
      </c>
      <c r="H755" t="s">
        <v>1881</v>
      </c>
      <c r="I755" t="s">
        <v>1881</v>
      </c>
      <c r="J755" t="s">
        <v>1881</v>
      </c>
      <c r="K755" t="s">
        <v>1881</v>
      </c>
      <c r="L755" t="s">
        <v>1881</v>
      </c>
      <c r="M755" s="180">
        <v>43340</v>
      </c>
      <c r="N755" t="s">
        <v>1883</v>
      </c>
      <c r="O755" t="s">
        <v>1883</v>
      </c>
      <c r="P755" t="s">
        <v>1883</v>
      </c>
      <c r="Q755">
        <v>0</v>
      </c>
      <c r="R755">
        <v>0</v>
      </c>
      <c r="S755" t="s">
        <v>1883</v>
      </c>
      <c r="T755" t="s">
        <v>1883</v>
      </c>
      <c r="U755">
        <v>0</v>
      </c>
      <c r="V755" t="s">
        <v>1883</v>
      </c>
      <c r="W755">
        <v>0</v>
      </c>
      <c r="X755">
        <v>0</v>
      </c>
      <c r="Y755">
        <v>0</v>
      </c>
      <c r="Z755" t="s">
        <v>1881</v>
      </c>
      <c r="AA755" t="s">
        <v>1881</v>
      </c>
      <c r="AB755" t="s">
        <v>1881</v>
      </c>
      <c r="AC755">
        <v>0</v>
      </c>
      <c r="AD755">
        <v>0</v>
      </c>
      <c r="AE755">
        <v>0</v>
      </c>
      <c r="AF755">
        <v>0</v>
      </c>
      <c r="AG755" t="s">
        <v>1881</v>
      </c>
      <c r="AH755" s="181" t="s">
        <v>1883</v>
      </c>
      <c r="AI755" s="182">
        <v>244</v>
      </c>
      <c r="AJ755" s="181" t="s">
        <v>2720</v>
      </c>
      <c r="AK755" s="181" t="s">
        <v>1883</v>
      </c>
      <c r="AL755" s="181" t="s">
        <v>1883</v>
      </c>
      <c r="AO755" s="181"/>
      <c r="AQ755">
        <v>10</v>
      </c>
      <c r="AR755" s="182">
        <v>40</v>
      </c>
      <c r="AS755" s="183" t="s">
        <v>1882</v>
      </c>
      <c r="AT755">
        <v>0</v>
      </c>
      <c r="AU755">
        <v>270</v>
      </c>
      <c r="AV755" s="182">
        <v>0</v>
      </c>
      <c r="AW755" s="184">
        <v>0</v>
      </c>
      <c r="AX755" s="183" t="s">
        <v>1881</v>
      </c>
      <c r="AY755" s="184">
        <v>0</v>
      </c>
      <c r="AZ755">
        <v>0</v>
      </c>
      <c r="BA755">
        <v>0</v>
      </c>
      <c r="BB755">
        <v>0</v>
      </c>
      <c r="BC755" s="182">
        <v>0</v>
      </c>
      <c r="BD755" t="s">
        <v>1883</v>
      </c>
      <c r="BE755" t="s">
        <v>1883</v>
      </c>
      <c r="BF755" t="s">
        <v>1883</v>
      </c>
      <c r="BG755" s="181" t="s">
        <v>1883</v>
      </c>
      <c r="BH755">
        <v>0</v>
      </c>
      <c r="BI755" s="184">
        <v>0</v>
      </c>
      <c r="BJ755" s="182">
        <v>0</v>
      </c>
      <c r="BK755" s="181" t="s">
        <v>1883</v>
      </c>
      <c r="BL755">
        <v>0</v>
      </c>
      <c r="BM755">
        <v>0</v>
      </c>
      <c r="BN755">
        <v>0</v>
      </c>
    </row>
    <row r="756" spans="1:66" x14ac:dyDescent="0.25">
      <c r="A756">
        <v>6877</v>
      </c>
      <c r="B756" t="s">
        <v>3076</v>
      </c>
      <c r="C756">
        <v>6</v>
      </c>
      <c r="D756">
        <v>0</v>
      </c>
      <c r="E756">
        <v>0</v>
      </c>
      <c r="F756" t="s">
        <v>1881</v>
      </c>
      <c r="G756" t="s">
        <v>1882</v>
      </c>
      <c r="H756" t="s">
        <v>1881</v>
      </c>
      <c r="I756" t="s">
        <v>1881</v>
      </c>
      <c r="J756" t="s">
        <v>1881</v>
      </c>
      <c r="K756" t="s">
        <v>1881</v>
      </c>
      <c r="L756" t="s">
        <v>1881</v>
      </c>
      <c r="M756" s="180">
        <v>43340</v>
      </c>
      <c r="N756" t="s">
        <v>1883</v>
      </c>
      <c r="O756" t="s">
        <v>1883</v>
      </c>
      <c r="P756" t="s">
        <v>3077</v>
      </c>
      <c r="Q756">
        <v>0</v>
      </c>
      <c r="R756">
        <v>0</v>
      </c>
      <c r="S756" t="s">
        <v>1883</v>
      </c>
      <c r="T756" t="s">
        <v>1883</v>
      </c>
      <c r="U756">
        <v>0</v>
      </c>
      <c r="V756" t="s">
        <v>1883</v>
      </c>
      <c r="W756">
        <v>0</v>
      </c>
      <c r="X756">
        <v>0</v>
      </c>
      <c r="Y756">
        <v>0</v>
      </c>
      <c r="Z756" t="s">
        <v>1881</v>
      </c>
      <c r="AA756" t="s">
        <v>1881</v>
      </c>
      <c r="AB756" t="s">
        <v>1881</v>
      </c>
      <c r="AC756">
        <v>0</v>
      </c>
      <c r="AD756">
        <v>0</v>
      </c>
      <c r="AE756">
        <v>0</v>
      </c>
      <c r="AF756">
        <v>0</v>
      </c>
      <c r="AG756" t="s">
        <v>1881</v>
      </c>
      <c r="AH756" s="181" t="s">
        <v>1883</v>
      </c>
      <c r="AI756" s="182">
        <v>244</v>
      </c>
      <c r="AJ756" s="181" t="s">
        <v>2720</v>
      </c>
      <c r="AK756" s="181" t="s">
        <v>1883</v>
      </c>
      <c r="AL756" s="181" t="s">
        <v>1883</v>
      </c>
      <c r="AO756" s="181"/>
      <c r="AQ756">
        <v>10</v>
      </c>
      <c r="AR756" s="182">
        <v>40</v>
      </c>
      <c r="AS756" s="183" t="s">
        <v>1882</v>
      </c>
      <c r="AT756">
        <v>0</v>
      </c>
      <c r="AU756">
        <v>270</v>
      </c>
      <c r="AV756" s="182">
        <v>0</v>
      </c>
      <c r="AW756" s="184">
        <v>0</v>
      </c>
      <c r="AX756" s="183" t="s">
        <v>1881</v>
      </c>
      <c r="AY756" s="184">
        <v>0</v>
      </c>
      <c r="AZ756">
        <v>0</v>
      </c>
      <c r="BA756">
        <v>0</v>
      </c>
      <c r="BB756">
        <v>0</v>
      </c>
      <c r="BC756" s="182">
        <v>0</v>
      </c>
      <c r="BD756" t="s">
        <v>1883</v>
      </c>
      <c r="BE756" t="s">
        <v>1883</v>
      </c>
      <c r="BF756" t="s">
        <v>1883</v>
      </c>
      <c r="BG756" s="181" t="s">
        <v>1883</v>
      </c>
      <c r="BH756">
        <v>0</v>
      </c>
      <c r="BI756" s="184">
        <v>0</v>
      </c>
      <c r="BJ756" s="182">
        <v>0</v>
      </c>
      <c r="BK756" s="181" t="s">
        <v>1883</v>
      </c>
      <c r="BL756">
        <v>0</v>
      </c>
      <c r="BM756">
        <v>0</v>
      </c>
      <c r="BN756">
        <v>0</v>
      </c>
    </row>
    <row r="757" spans="1:66" x14ac:dyDescent="0.25">
      <c r="A757">
        <v>6880</v>
      </c>
      <c r="B757" t="s">
        <v>3078</v>
      </c>
      <c r="C757">
        <v>6</v>
      </c>
      <c r="D757">
        <v>0</v>
      </c>
      <c r="E757">
        <v>0</v>
      </c>
      <c r="F757" t="s">
        <v>1881</v>
      </c>
      <c r="G757" t="s">
        <v>1882</v>
      </c>
      <c r="H757" t="s">
        <v>1881</v>
      </c>
      <c r="I757" t="s">
        <v>1881</v>
      </c>
      <c r="J757" t="s">
        <v>1881</v>
      </c>
      <c r="K757" t="s">
        <v>1881</v>
      </c>
      <c r="L757" t="s">
        <v>1881</v>
      </c>
      <c r="M757" s="180">
        <v>43340</v>
      </c>
      <c r="N757" t="s">
        <v>1883</v>
      </c>
      <c r="O757" t="s">
        <v>1883</v>
      </c>
      <c r="P757" t="s">
        <v>1883</v>
      </c>
      <c r="Q757">
        <v>0</v>
      </c>
      <c r="R757">
        <v>0</v>
      </c>
      <c r="S757" t="s">
        <v>1883</v>
      </c>
      <c r="T757" t="s">
        <v>1883</v>
      </c>
      <c r="U757">
        <v>0</v>
      </c>
      <c r="V757" t="s">
        <v>1883</v>
      </c>
      <c r="W757">
        <v>0</v>
      </c>
      <c r="X757">
        <v>0</v>
      </c>
      <c r="Y757">
        <v>0</v>
      </c>
      <c r="Z757" t="s">
        <v>1881</v>
      </c>
      <c r="AA757" t="s">
        <v>1881</v>
      </c>
      <c r="AB757" t="s">
        <v>1881</v>
      </c>
      <c r="AC757">
        <v>0</v>
      </c>
      <c r="AD757">
        <v>0</v>
      </c>
      <c r="AE757">
        <v>0</v>
      </c>
      <c r="AF757">
        <v>0</v>
      </c>
      <c r="AG757" t="s">
        <v>1881</v>
      </c>
      <c r="AH757" s="181" t="s">
        <v>1883</v>
      </c>
      <c r="AI757" s="182">
        <v>244</v>
      </c>
      <c r="AJ757" s="181" t="s">
        <v>2720</v>
      </c>
      <c r="AK757" s="181" t="s">
        <v>1883</v>
      </c>
      <c r="AL757" s="181" t="s">
        <v>1883</v>
      </c>
      <c r="AO757" s="181"/>
      <c r="AQ757">
        <v>10</v>
      </c>
      <c r="AR757" s="182">
        <v>40</v>
      </c>
      <c r="AS757" s="183" t="s">
        <v>1882</v>
      </c>
      <c r="AT757">
        <v>0</v>
      </c>
      <c r="AU757">
        <v>0</v>
      </c>
      <c r="AV757" s="182">
        <v>0</v>
      </c>
      <c r="AW757" s="184">
        <v>0</v>
      </c>
      <c r="AX757" s="183" t="s">
        <v>1881</v>
      </c>
      <c r="AY757" s="184">
        <v>0</v>
      </c>
      <c r="AZ757">
        <v>0</v>
      </c>
      <c r="BA757">
        <v>0</v>
      </c>
      <c r="BB757">
        <v>0</v>
      </c>
      <c r="BC757" s="182">
        <v>0</v>
      </c>
      <c r="BD757" t="s">
        <v>1883</v>
      </c>
      <c r="BE757" t="s">
        <v>1883</v>
      </c>
      <c r="BF757" t="s">
        <v>1883</v>
      </c>
      <c r="BG757" s="181" t="s">
        <v>1883</v>
      </c>
      <c r="BH757">
        <v>0</v>
      </c>
      <c r="BI757" s="184">
        <v>0</v>
      </c>
      <c r="BJ757" s="182">
        <v>0</v>
      </c>
      <c r="BK757" s="181" t="s">
        <v>1883</v>
      </c>
      <c r="BL757">
        <v>0</v>
      </c>
      <c r="BM757">
        <v>0</v>
      </c>
      <c r="BN757">
        <v>0</v>
      </c>
    </row>
    <row r="758" spans="1:66" x14ac:dyDescent="0.25">
      <c r="A758">
        <v>6881</v>
      </c>
      <c r="B758" t="s">
        <v>3079</v>
      </c>
      <c r="C758">
        <v>6</v>
      </c>
      <c r="D758">
        <v>0</v>
      </c>
      <c r="E758">
        <v>0</v>
      </c>
      <c r="F758" t="s">
        <v>1881</v>
      </c>
      <c r="G758" t="s">
        <v>1882</v>
      </c>
      <c r="H758" t="s">
        <v>1881</v>
      </c>
      <c r="I758" t="s">
        <v>1881</v>
      </c>
      <c r="J758" t="s">
        <v>1881</v>
      </c>
      <c r="K758" t="s">
        <v>1881</v>
      </c>
      <c r="L758" t="s">
        <v>1881</v>
      </c>
      <c r="M758" s="180">
        <v>43340</v>
      </c>
      <c r="N758" t="s">
        <v>1883</v>
      </c>
      <c r="O758" t="s">
        <v>1883</v>
      </c>
      <c r="P758" t="s">
        <v>1883</v>
      </c>
      <c r="Q758">
        <v>0</v>
      </c>
      <c r="R758">
        <v>0</v>
      </c>
      <c r="S758" t="s">
        <v>1883</v>
      </c>
      <c r="T758" t="s">
        <v>1883</v>
      </c>
      <c r="U758">
        <v>0</v>
      </c>
      <c r="V758" t="s">
        <v>1883</v>
      </c>
      <c r="W758">
        <v>0</v>
      </c>
      <c r="X758">
        <v>0</v>
      </c>
      <c r="Y758">
        <v>0</v>
      </c>
      <c r="Z758" t="s">
        <v>1881</v>
      </c>
      <c r="AA758" t="s">
        <v>1881</v>
      </c>
      <c r="AB758" t="s">
        <v>1881</v>
      </c>
      <c r="AC758">
        <v>0</v>
      </c>
      <c r="AD758">
        <v>0</v>
      </c>
      <c r="AE758">
        <v>0</v>
      </c>
      <c r="AF758">
        <v>0</v>
      </c>
      <c r="AG758" t="s">
        <v>1881</v>
      </c>
      <c r="AH758" s="181" t="s">
        <v>1883</v>
      </c>
      <c r="AI758" s="182">
        <v>244</v>
      </c>
      <c r="AJ758" s="181" t="s">
        <v>2720</v>
      </c>
      <c r="AK758" s="181" t="s">
        <v>1883</v>
      </c>
      <c r="AL758" s="181" t="s">
        <v>1883</v>
      </c>
      <c r="AO758" s="181"/>
      <c r="AQ758">
        <v>10</v>
      </c>
      <c r="AR758" s="182">
        <v>40</v>
      </c>
      <c r="AS758" s="183" t="s">
        <v>1882</v>
      </c>
      <c r="AT758">
        <v>0</v>
      </c>
      <c r="AU758">
        <v>0</v>
      </c>
      <c r="AV758" s="182">
        <v>0</v>
      </c>
      <c r="AW758" s="184">
        <v>0</v>
      </c>
      <c r="AX758" s="183" t="s">
        <v>1881</v>
      </c>
      <c r="AY758" s="184">
        <v>0</v>
      </c>
      <c r="AZ758">
        <v>0</v>
      </c>
      <c r="BA758">
        <v>0</v>
      </c>
      <c r="BB758">
        <v>0</v>
      </c>
      <c r="BC758" s="182">
        <v>0</v>
      </c>
      <c r="BD758" t="s">
        <v>1883</v>
      </c>
      <c r="BE758" t="s">
        <v>1883</v>
      </c>
      <c r="BF758" t="s">
        <v>1883</v>
      </c>
      <c r="BG758" s="181" t="s">
        <v>1883</v>
      </c>
      <c r="BH758">
        <v>0</v>
      </c>
      <c r="BI758" s="184">
        <v>0</v>
      </c>
      <c r="BJ758" s="182">
        <v>0</v>
      </c>
      <c r="BK758" s="181" t="s">
        <v>1883</v>
      </c>
      <c r="BL758">
        <v>0</v>
      </c>
      <c r="BM758">
        <v>0</v>
      </c>
      <c r="BN758">
        <v>0</v>
      </c>
    </row>
    <row r="759" spans="1:66" x14ac:dyDescent="0.25">
      <c r="A759">
        <v>6882</v>
      </c>
      <c r="B759" t="s">
        <v>1133</v>
      </c>
      <c r="C759">
        <v>6</v>
      </c>
      <c r="D759">
        <v>0</v>
      </c>
      <c r="E759">
        <v>0</v>
      </c>
      <c r="F759" t="s">
        <v>1881</v>
      </c>
      <c r="G759" t="s">
        <v>1882</v>
      </c>
      <c r="H759" t="s">
        <v>1881</v>
      </c>
      <c r="I759" t="s">
        <v>1881</v>
      </c>
      <c r="J759" t="s">
        <v>1881</v>
      </c>
      <c r="K759" t="s">
        <v>1881</v>
      </c>
      <c r="L759" t="s">
        <v>1881</v>
      </c>
      <c r="M759" s="180">
        <v>43340</v>
      </c>
      <c r="N759" t="s">
        <v>1883</v>
      </c>
      <c r="O759" t="s">
        <v>1883</v>
      </c>
      <c r="P759" t="s">
        <v>3080</v>
      </c>
      <c r="Q759">
        <v>0</v>
      </c>
      <c r="R759">
        <v>0</v>
      </c>
      <c r="S759" t="s">
        <v>1883</v>
      </c>
      <c r="T759" t="s">
        <v>1883</v>
      </c>
      <c r="U759">
        <v>0</v>
      </c>
      <c r="V759" t="s">
        <v>1883</v>
      </c>
      <c r="W759">
        <v>0</v>
      </c>
      <c r="X759">
        <v>0</v>
      </c>
      <c r="Y759">
        <v>0</v>
      </c>
      <c r="Z759" t="s">
        <v>1881</v>
      </c>
      <c r="AA759" t="s">
        <v>1881</v>
      </c>
      <c r="AB759" t="s">
        <v>1881</v>
      </c>
      <c r="AC759">
        <v>0</v>
      </c>
      <c r="AD759">
        <v>0</v>
      </c>
      <c r="AE759">
        <v>0</v>
      </c>
      <c r="AF759">
        <v>0</v>
      </c>
      <c r="AG759" t="s">
        <v>1881</v>
      </c>
      <c r="AH759" s="181" t="s">
        <v>1883</v>
      </c>
      <c r="AI759" s="182">
        <v>244</v>
      </c>
      <c r="AJ759" s="181" t="s">
        <v>2720</v>
      </c>
      <c r="AK759" s="181" t="s">
        <v>1883</v>
      </c>
      <c r="AL759" s="181" t="s">
        <v>1883</v>
      </c>
      <c r="AO759" s="181"/>
      <c r="AQ759">
        <v>10</v>
      </c>
      <c r="AR759" s="182">
        <v>40</v>
      </c>
      <c r="AS759" s="183" t="s">
        <v>1882</v>
      </c>
      <c r="AT759">
        <v>0</v>
      </c>
      <c r="AU759">
        <v>0</v>
      </c>
      <c r="AV759" s="182">
        <v>0</v>
      </c>
      <c r="AW759" s="184">
        <v>0</v>
      </c>
      <c r="AX759" s="183" t="s">
        <v>1881</v>
      </c>
      <c r="AY759" s="184">
        <v>0</v>
      </c>
      <c r="AZ759">
        <v>0</v>
      </c>
      <c r="BA759">
        <v>0</v>
      </c>
      <c r="BB759">
        <v>0</v>
      </c>
      <c r="BC759" s="182">
        <v>0</v>
      </c>
      <c r="BD759" t="s">
        <v>1883</v>
      </c>
      <c r="BE759" t="s">
        <v>1883</v>
      </c>
      <c r="BF759" t="s">
        <v>1883</v>
      </c>
      <c r="BG759" s="181" t="s">
        <v>1883</v>
      </c>
      <c r="BH759">
        <v>0</v>
      </c>
      <c r="BI759" s="184">
        <v>0</v>
      </c>
      <c r="BJ759" s="182">
        <v>0</v>
      </c>
      <c r="BK759" s="181" t="s">
        <v>1883</v>
      </c>
      <c r="BL759">
        <v>0</v>
      </c>
      <c r="BM759">
        <v>0</v>
      </c>
      <c r="BN759">
        <v>0</v>
      </c>
    </row>
    <row r="760" spans="1:66" x14ac:dyDescent="0.25">
      <c r="A760">
        <v>6901</v>
      </c>
      <c r="B760" t="s">
        <v>3081</v>
      </c>
      <c r="C760">
        <v>1</v>
      </c>
      <c r="D760">
        <v>0</v>
      </c>
      <c r="E760">
        <v>0</v>
      </c>
      <c r="F760" t="s">
        <v>1881</v>
      </c>
      <c r="G760" t="s">
        <v>1882</v>
      </c>
      <c r="H760" t="s">
        <v>1881</v>
      </c>
      <c r="I760" t="s">
        <v>1881</v>
      </c>
      <c r="J760" t="s">
        <v>1881</v>
      </c>
      <c r="K760" t="s">
        <v>1881</v>
      </c>
      <c r="L760" t="s">
        <v>1881</v>
      </c>
      <c r="M760" s="180">
        <v>43347</v>
      </c>
      <c r="N760" t="s">
        <v>1883</v>
      </c>
      <c r="O760" t="s">
        <v>1883</v>
      </c>
      <c r="P760" t="s">
        <v>1883</v>
      </c>
      <c r="Q760">
        <v>0</v>
      </c>
      <c r="R760">
        <v>0</v>
      </c>
      <c r="S760" t="s">
        <v>1883</v>
      </c>
      <c r="T760" t="s">
        <v>1883</v>
      </c>
      <c r="U760">
        <v>0</v>
      </c>
      <c r="V760" t="s">
        <v>1883</v>
      </c>
      <c r="W760">
        <v>0</v>
      </c>
      <c r="X760">
        <v>0</v>
      </c>
      <c r="Y760">
        <v>0</v>
      </c>
      <c r="Z760" t="s">
        <v>1881</v>
      </c>
      <c r="AA760" t="s">
        <v>1881</v>
      </c>
      <c r="AB760" t="s">
        <v>1881</v>
      </c>
      <c r="AC760">
        <v>0</v>
      </c>
      <c r="AD760">
        <v>0</v>
      </c>
      <c r="AE760">
        <v>0</v>
      </c>
      <c r="AF760">
        <v>0</v>
      </c>
      <c r="AG760" t="s">
        <v>1881</v>
      </c>
      <c r="AH760" s="181" t="s">
        <v>1883</v>
      </c>
      <c r="AI760" s="182">
        <v>47</v>
      </c>
      <c r="AJ760" s="181" t="s">
        <v>2012</v>
      </c>
      <c r="AK760" s="181" t="s">
        <v>1883</v>
      </c>
      <c r="AL760" s="181" t="s">
        <v>1883</v>
      </c>
      <c r="AO760" s="181"/>
      <c r="AQ760">
        <v>10</v>
      </c>
      <c r="AR760" s="182">
        <v>40</v>
      </c>
      <c r="AS760" s="183" t="s">
        <v>1882</v>
      </c>
      <c r="AT760">
        <v>0</v>
      </c>
      <c r="AU760">
        <v>0</v>
      </c>
      <c r="AV760" s="182">
        <v>0</v>
      </c>
      <c r="AW760" s="184">
        <v>0</v>
      </c>
      <c r="AX760" s="183" t="s">
        <v>1881</v>
      </c>
      <c r="AY760" s="184">
        <v>0</v>
      </c>
      <c r="AZ760">
        <v>0</v>
      </c>
      <c r="BA760">
        <v>0</v>
      </c>
      <c r="BB760">
        <v>0</v>
      </c>
      <c r="BC760" s="182">
        <v>0</v>
      </c>
      <c r="BD760" t="s">
        <v>1883</v>
      </c>
      <c r="BE760" t="s">
        <v>1883</v>
      </c>
      <c r="BF760" t="s">
        <v>1883</v>
      </c>
      <c r="BG760" s="181" t="s">
        <v>1883</v>
      </c>
      <c r="BH760">
        <v>0</v>
      </c>
      <c r="BI760" s="184">
        <v>0</v>
      </c>
      <c r="BJ760" s="182">
        <v>0</v>
      </c>
      <c r="BK760" s="181" t="s">
        <v>1883</v>
      </c>
      <c r="BL760">
        <v>0</v>
      </c>
      <c r="BM760">
        <v>0</v>
      </c>
      <c r="BN760">
        <v>0</v>
      </c>
    </row>
    <row r="761" spans="1:66" x14ac:dyDescent="0.25">
      <c r="A761">
        <v>6902</v>
      </c>
      <c r="B761" t="s">
        <v>3082</v>
      </c>
      <c r="C761">
        <v>1</v>
      </c>
      <c r="D761">
        <v>0</v>
      </c>
      <c r="E761">
        <v>0</v>
      </c>
      <c r="F761" t="s">
        <v>1881</v>
      </c>
      <c r="G761" t="s">
        <v>1882</v>
      </c>
      <c r="H761" t="s">
        <v>1881</v>
      </c>
      <c r="I761" t="s">
        <v>1881</v>
      </c>
      <c r="J761" t="s">
        <v>1881</v>
      </c>
      <c r="K761" t="s">
        <v>1881</v>
      </c>
      <c r="L761" t="s">
        <v>1881</v>
      </c>
      <c r="M761" s="180">
        <v>43347</v>
      </c>
      <c r="N761" t="s">
        <v>2004</v>
      </c>
      <c r="O761" t="s">
        <v>1883</v>
      </c>
      <c r="P761" t="s">
        <v>1883</v>
      </c>
      <c r="Q761">
        <v>0</v>
      </c>
      <c r="R761">
        <v>0</v>
      </c>
      <c r="S761" t="s">
        <v>1883</v>
      </c>
      <c r="T761" t="s">
        <v>1883</v>
      </c>
      <c r="U761">
        <v>0</v>
      </c>
      <c r="V761" t="s">
        <v>1883</v>
      </c>
      <c r="W761">
        <v>0</v>
      </c>
      <c r="X761">
        <v>0</v>
      </c>
      <c r="Y761">
        <v>0</v>
      </c>
      <c r="Z761" t="s">
        <v>1881</v>
      </c>
      <c r="AA761" t="s">
        <v>1881</v>
      </c>
      <c r="AB761" t="s">
        <v>1881</v>
      </c>
      <c r="AC761">
        <v>0</v>
      </c>
      <c r="AD761">
        <v>0</v>
      </c>
      <c r="AE761">
        <v>0</v>
      </c>
      <c r="AF761">
        <v>0</v>
      </c>
      <c r="AG761" t="s">
        <v>1881</v>
      </c>
      <c r="AH761" s="181" t="s">
        <v>1883</v>
      </c>
      <c r="AI761" s="182">
        <v>47</v>
      </c>
      <c r="AJ761" s="181" t="s">
        <v>2012</v>
      </c>
      <c r="AK761" s="181" t="s">
        <v>1883</v>
      </c>
      <c r="AL761" s="181" t="s">
        <v>1883</v>
      </c>
      <c r="AO761" s="181"/>
      <c r="AQ761">
        <v>10</v>
      </c>
      <c r="AR761" s="182">
        <v>40</v>
      </c>
      <c r="AS761" s="183" t="s">
        <v>1881</v>
      </c>
      <c r="AT761">
        <v>0</v>
      </c>
      <c r="AU761">
        <v>0</v>
      </c>
      <c r="AV761" s="182">
        <v>0</v>
      </c>
      <c r="AW761" s="184">
        <v>0</v>
      </c>
      <c r="AX761" s="183" t="s">
        <v>1881</v>
      </c>
      <c r="AY761" s="184">
        <v>0</v>
      </c>
      <c r="AZ761">
        <v>0</v>
      </c>
      <c r="BA761">
        <v>0</v>
      </c>
      <c r="BB761">
        <v>0</v>
      </c>
      <c r="BC761" s="182">
        <v>0</v>
      </c>
      <c r="BD761" t="s">
        <v>1883</v>
      </c>
      <c r="BE761" t="s">
        <v>1883</v>
      </c>
      <c r="BF761" t="s">
        <v>1883</v>
      </c>
      <c r="BG761" s="181" t="s">
        <v>1883</v>
      </c>
      <c r="BH761">
        <v>0</v>
      </c>
      <c r="BI761" s="184">
        <v>0</v>
      </c>
      <c r="BJ761" s="182">
        <v>0</v>
      </c>
      <c r="BK761" s="181" t="s">
        <v>1883</v>
      </c>
      <c r="BL761">
        <v>0</v>
      </c>
      <c r="BM761">
        <v>0</v>
      </c>
      <c r="BN761">
        <v>0</v>
      </c>
    </row>
    <row r="762" spans="1:66" x14ac:dyDescent="0.25">
      <c r="A762">
        <v>6903</v>
      </c>
      <c r="B762" t="s">
        <v>3083</v>
      </c>
      <c r="C762">
        <v>1</v>
      </c>
      <c r="D762">
        <v>0</v>
      </c>
      <c r="E762">
        <v>0</v>
      </c>
      <c r="F762" t="s">
        <v>1881</v>
      </c>
      <c r="G762" t="s">
        <v>1882</v>
      </c>
      <c r="H762" t="s">
        <v>1881</v>
      </c>
      <c r="I762" t="s">
        <v>1881</v>
      </c>
      <c r="J762" t="s">
        <v>1881</v>
      </c>
      <c r="K762" t="s">
        <v>1881</v>
      </c>
      <c r="L762" t="s">
        <v>1881</v>
      </c>
      <c r="M762" s="180">
        <v>43347</v>
      </c>
      <c r="N762" t="s">
        <v>1883</v>
      </c>
      <c r="O762" t="s">
        <v>1883</v>
      </c>
      <c r="P762" t="s">
        <v>1883</v>
      </c>
      <c r="Q762">
        <v>0</v>
      </c>
      <c r="R762">
        <v>0</v>
      </c>
      <c r="S762" t="s">
        <v>1883</v>
      </c>
      <c r="T762" t="s">
        <v>1883</v>
      </c>
      <c r="U762">
        <v>0</v>
      </c>
      <c r="V762" t="s">
        <v>1883</v>
      </c>
      <c r="W762">
        <v>0</v>
      </c>
      <c r="X762">
        <v>0</v>
      </c>
      <c r="Y762">
        <v>0</v>
      </c>
      <c r="Z762" t="s">
        <v>1881</v>
      </c>
      <c r="AA762" t="s">
        <v>1881</v>
      </c>
      <c r="AB762" t="s">
        <v>1881</v>
      </c>
      <c r="AC762">
        <v>0</v>
      </c>
      <c r="AD762">
        <v>0</v>
      </c>
      <c r="AE762">
        <v>0</v>
      </c>
      <c r="AF762">
        <v>0</v>
      </c>
      <c r="AG762" t="s">
        <v>1881</v>
      </c>
      <c r="AH762" s="181" t="s">
        <v>1883</v>
      </c>
      <c r="AI762" s="182">
        <v>47</v>
      </c>
      <c r="AJ762" s="181" t="s">
        <v>2012</v>
      </c>
      <c r="AK762" s="181" t="s">
        <v>1883</v>
      </c>
      <c r="AL762" s="181" t="s">
        <v>1883</v>
      </c>
      <c r="AO762" s="181"/>
      <c r="AQ762">
        <v>10</v>
      </c>
      <c r="AR762" s="182">
        <v>40</v>
      </c>
      <c r="AS762" s="183" t="s">
        <v>1882</v>
      </c>
      <c r="AT762">
        <v>0</v>
      </c>
      <c r="AU762">
        <v>0</v>
      </c>
      <c r="AV762" s="182">
        <v>0</v>
      </c>
      <c r="AW762" s="184">
        <v>0</v>
      </c>
      <c r="AX762" s="183" t="s">
        <v>1881</v>
      </c>
      <c r="AY762" s="184">
        <v>0</v>
      </c>
      <c r="AZ762">
        <v>0</v>
      </c>
      <c r="BA762">
        <v>0</v>
      </c>
      <c r="BB762">
        <v>0</v>
      </c>
      <c r="BC762" s="182">
        <v>0</v>
      </c>
      <c r="BD762" t="s">
        <v>1883</v>
      </c>
      <c r="BE762" t="s">
        <v>1883</v>
      </c>
      <c r="BF762" t="s">
        <v>1883</v>
      </c>
      <c r="BG762" s="181" t="s">
        <v>1883</v>
      </c>
      <c r="BH762">
        <v>0</v>
      </c>
      <c r="BI762" s="184">
        <v>0</v>
      </c>
      <c r="BJ762" s="182">
        <v>0</v>
      </c>
      <c r="BK762" s="181" t="s">
        <v>1883</v>
      </c>
      <c r="BL762">
        <v>0</v>
      </c>
      <c r="BM762">
        <v>0</v>
      </c>
      <c r="BN762">
        <v>0</v>
      </c>
    </row>
    <row r="763" spans="1:66" x14ac:dyDescent="0.25">
      <c r="A763">
        <v>6904</v>
      </c>
      <c r="B763" t="s">
        <v>3084</v>
      </c>
      <c r="C763">
        <v>1</v>
      </c>
      <c r="D763">
        <v>0</v>
      </c>
      <c r="E763">
        <v>0</v>
      </c>
      <c r="F763" t="s">
        <v>1881</v>
      </c>
      <c r="G763" t="s">
        <v>1881</v>
      </c>
      <c r="H763" t="s">
        <v>1881</v>
      </c>
      <c r="I763" t="s">
        <v>1881</v>
      </c>
      <c r="J763" t="s">
        <v>1881</v>
      </c>
      <c r="K763" t="s">
        <v>1881</v>
      </c>
      <c r="L763" t="s">
        <v>1881</v>
      </c>
      <c r="M763" s="180">
        <v>43347</v>
      </c>
      <c r="N763" t="s">
        <v>2004</v>
      </c>
      <c r="O763" t="s">
        <v>1883</v>
      </c>
      <c r="P763" t="s">
        <v>1883</v>
      </c>
      <c r="Q763">
        <v>0</v>
      </c>
      <c r="R763">
        <v>0</v>
      </c>
      <c r="S763" t="s">
        <v>1883</v>
      </c>
      <c r="T763" t="s">
        <v>1883</v>
      </c>
      <c r="U763">
        <v>0</v>
      </c>
      <c r="V763" t="s">
        <v>1883</v>
      </c>
      <c r="W763">
        <v>0</v>
      </c>
      <c r="X763">
        <v>0</v>
      </c>
      <c r="Y763">
        <v>0</v>
      </c>
      <c r="Z763" t="s">
        <v>1881</v>
      </c>
      <c r="AA763" t="s">
        <v>1881</v>
      </c>
      <c r="AB763" t="s">
        <v>1881</v>
      </c>
      <c r="AC763">
        <v>0</v>
      </c>
      <c r="AD763">
        <v>0</v>
      </c>
      <c r="AE763">
        <v>0</v>
      </c>
      <c r="AF763">
        <v>0</v>
      </c>
      <c r="AG763" t="s">
        <v>1881</v>
      </c>
      <c r="AH763" s="181" t="s">
        <v>1883</v>
      </c>
      <c r="AI763" s="182">
        <v>47</v>
      </c>
      <c r="AJ763" s="181" t="s">
        <v>2012</v>
      </c>
      <c r="AK763" s="181" t="s">
        <v>1883</v>
      </c>
      <c r="AL763" s="181" t="s">
        <v>1883</v>
      </c>
      <c r="AO763" s="181"/>
      <c r="AQ763">
        <v>10</v>
      </c>
      <c r="AR763" s="182">
        <v>40</v>
      </c>
      <c r="AS763" s="183" t="s">
        <v>1882</v>
      </c>
      <c r="AT763">
        <v>0</v>
      </c>
      <c r="AU763">
        <v>0</v>
      </c>
      <c r="AV763" s="182">
        <v>0</v>
      </c>
      <c r="AW763" s="184">
        <v>0</v>
      </c>
      <c r="AX763" s="183" t="s">
        <v>1881</v>
      </c>
      <c r="AY763" s="184">
        <v>0</v>
      </c>
      <c r="AZ763">
        <v>0</v>
      </c>
      <c r="BA763">
        <v>0</v>
      </c>
      <c r="BB763">
        <v>0</v>
      </c>
      <c r="BC763" s="182">
        <v>0</v>
      </c>
      <c r="BD763" t="s">
        <v>1883</v>
      </c>
      <c r="BE763" t="s">
        <v>1883</v>
      </c>
      <c r="BF763" t="s">
        <v>1883</v>
      </c>
      <c r="BG763" s="181" t="s">
        <v>1883</v>
      </c>
      <c r="BH763">
        <v>0</v>
      </c>
      <c r="BI763" s="184">
        <v>0</v>
      </c>
      <c r="BJ763" s="182">
        <v>0</v>
      </c>
      <c r="BK763" s="181" t="s">
        <v>1883</v>
      </c>
      <c r="BL763">
        <v>0</v>
      </c>
      <c r="BM763">
        <v>0</v>
      </c>
      <c r="BN763">
        <v>0</v>
      </c>
    </row>
    <row r="764" spans="1:66" x14ac:dyDescent="0.25">
      <c r="A764">
        <v>6908</v>
      </c>
      <c r="B764" t="s">
        <v>3085</v>
      </c>
      <c r="C764">
        <v>1</v>
      </c>
      <c r="D764">
        <v>0</v>
      </c>
      <c r="E764">
        <v>0</v>
      </c>
      <c r="F764" t="s">
        <v>1881</v>
      </c>
      <c r="G764" t="s">
        <v>1881</v>
      </c>
      <c r="H764" t="s">
        <v>1881</v>
      </c>
      <c r="I764" t="s">
        <v>1881</v>
      </c>
      <c r="J764" t="s">
        <v>1881</v>
      </c>
      <c r="K764" t="s">
        <v>1881</v>
      </c>
      <c r="L764" t="s">
        <v>1881</v>
      </c>
      <c r="M764" s="180">
        <v>43360</v>
      </c>
      <c r="N764" t="s">
        <v>2004</v>
      </c>
      <c r="O764" t="s">
        <v>1883</v>
      </c>
      <c r="P764" t="s">
        <v>1883</v>
      </c>
      <c r="Q764">
        <v>0</v>
      </c>
      <c r="R764">
        <v>0</v>
      </c>
      <c r="S764" t="s">
        <v>1883</v>
      </c>
      <c r="T764" t="s">
        <v>1883</v>
      </c>
      <c r="U764">
        <v>0</v>
      </c>
      <c r="V764" t="s">
        <v>1883</v>
      </c>
      <c r="W764">
        <v>0</v>
      </c>
      <c r="X764">
        <v>0</v>
      </c>
      <c r="Y764">
        <v>0</v>
      </c>
      <c r="Z764" t="s">
        <v>1881</v>
      </c>
      <c r="AA764" t="s">
        <v>1881</v>
      </c>
      <c r="AB764" t="s">
        <v>1881</v>
      </c>
      <c r="AC764">
        <v>0</v>
      </c>
      <c r="AD764">
        <v>0</v>
      </c>
      <c r="AE764">
        <v>0</v>
      </c>
      <c r="AF764">
        <v>0</v>
      </c>
      <c r="AG764" t="s">
        <v>1881</v>
      </c>
      <c r="AH764" s="181" t="s">
        <v>1883</v>
      </c>
      <c r="AI764" s="182">
        <v>47</v>
      </c>
      <c r="AJ764" s="181" t="s">
        <v>2012</v>
      </c>
      <c r="AK764" s="181" t="s">
        <v>1883</v>
      </c>
      <c r="AL764" s="181" t="s">
        <v>1883</v>
      </c>
      <c r="AO764" s="181"/>
      <c r="AQ764">
        <v>10</v>
      </c>
      <c r="AR764" s="182">
        <v>40</v>
      </c>
      <c r="AS764" s="183" t="s">
        <v>1882</v>
      </c>
      <c r="AT764">
        <v>0</v>
      </c>
      <c r="AU764">
        <v>0</v>
      </c>
      <c r="AV764" s="182">
        <v>0</v>
      </c>
      <c r="AW764" s="184">
        <v>0</v>
      </c>
      <c r="AX764" s="183" t="s">
        <v>1881</v>
      </c>
      <c r="AY764" s="184">
        <v>0</v>
      </c>
      <c r="AZ764">
        <v>0</v>
      </c>
      <c r="BA764">
        <v>0</v>
      </c>
      <c r="BB764">
        <v>0</v>
      </c>
      <c r="BC764" s="182">
        <v>0</v>
      </c>
      <c r="BD764" t="s">
        <v>1883</v>
      </c>
      <c r="BE764" t="s">
        <v>1883</v>
      </c>
      <c r="BF764" t="s">
        <v>1883</v>
      </c>
      <c r="BG764" s="181" t="s">
        <v>1883</v>
      </c>
      <c r="BH764">
        <v>0</v>
      </c>
      <c r="BI764" s="184">
        <v>0</v>
      </c>
      <c r="BJ764" s="182">
        <v>0</v>
      </c>
      <c r="BK764" s="181" t="s">
        <v>1883</v>
      </c>
      <c r="BL764">
        <v>0</v>
      </c>
      <c r="BM764">
        <v>0</v>
      </c>
      <c r="BN764">
        <v>0</v>
      </c>
    </row>
    <row r="765" spans="1:66" x14ac:dyDescent="0.25">
      <c r="A765">
        <v>6919</v>
      </c>
      <c r="B765" t="s">
        <v>735</v>
      </c>
      <c r="C765">
        <v>18</v>
      </c>
      <c r="D765">
        <v>0</v>
      </c>
      <c r="E765">
        <v>0</v>
      </c>
      <c r="F765" t="s">
        <v>1881</v>
      </c>
      <c r="G765" t="s">
        <v>1882</v>
      </c>
      <c r="H765" t="s">
        <v>1881</v>
      </c>
      <c r="I765" t="s">
        <v>1881</v>
      </c>
      <c r="J765" t="s">
        <v>1881</v>
      </c>
      <c r="K765" t="s">
        <v>1881</v>
      </c>
      <c r="L765" t="s">
        <v>1881</v>
      </c>
      <c r="M765" s="180">
        <v>43369</v>
      </c>
      <c r="N765" t="s">
        <v>1883</v>
      </c>
      <c r="O765" t="s">
        <v>1883</v>
      </c>
      <c r="P765" t="s">
        <v>3086</v>
      </c>
      <c r="Q765">
        <v>0</v>
      </c>
      <c r="R765">
        <v>0</v>
      </c>
      <c r="S765" t="s">
        <v>1883</v>
      </c>
      <c r="T765" t="s">
        <v>1883</v>
      </c>
      <c r="U765">
        <v>0</v>
      </c>
      <c r="V765" t="s">
        <v>1883</v>
      </c>
      <c r="W765">
        <v>0</v>
      </c>
      <c r="X765">
        <v>0</v>
      </c>
      <c r="Y765">
        <v>0</v>
      </c>
      <c r="Z765" t="s">
        <v>1881</v>
      </c>
      <c r="AA765" t="s">
        <v>1881</v>
      </c>
      <c r="AB765" t="s">
        <v>1881</v>
      </c>
      <c r="AC765">
        <v>0</v>
      </c>
      <c r="AD765">
        <v>0</v>
      </c>
      <c r="AE765">
        <v>0</v>
      </c>
      <c r="AF765">
        <v>0</v>
      </c>
      <c r="AG765" t="s">
        <v>1881</v>
      </c>
      <c r="AH765" s="181" t="s">
        <v>1883</v>
      </c>
      <c r="AI765" s="182">
        <v>244</v>
      </c>
      <c r="AJ765" s="181" t="s">
        <v>2720</v>
      </c>
      <c r="AK765" s="181" t="s">
        <v>1883</v>
      </c>
      <c r="AL765" s="181" t="s">
        <v>1883</v>
      </c>
      <c r="AO765" s="181"/>
      <c r="AQ765">
        <v>10</v>
      </c>
      <c r="AR765" s="182">
        <v>40</v>
      </c>
      <c r="AS765" s="183" t="s">
        <v>1882</v>
      </c>
      <c r="AT765">
        <v>0</v>
      </c>
      <c r="AU765">
        <v>261</v>
      </c>
      <c r="AV765" s="182">
        <v>0</v>
      </c>
      <c r="AW765" s="184">
        <v>0</v>
      </c>
      <c r="AX765" s="183" t="s">
        <v>1881</v>
      </c>
      <c r="AY765" s="184">
        <v>0</v>
      </c>
      <c r="AZ765">
        <v>0</v>
      </c>
      <c r="BA765">
        <v>0</v>
      </c>
      <c r="BB765">
        <v>0</v>
      </c>
      <c r="BC765" s="182">
        <v>0</v>
      </c>
      <c r="BD765" t="s">
        <v>1883</v>
      </c>
      <c r="BE765" t="s">
        <v>1883</v>
      </c>
      <c r="BF765" t="s">
        <v>1883</v>
      </c>
      <c r="BG765" s="181" t="s">
        <v>1883</v>
      </c>
      <c r="BH765">
        <v>0</v>
      </c>
      <c r="BI765" s="184">
        <v>0</v>
      </c>
      <c r="BJ765" s="182">
        <v>0</v>
      </c>
      <c r="BK765" s="181" t="s">
        <v>1883</v>
      </c>
      <c r="BL765">
        <v>0</v>
      </c>
      <c r="BM765">
        <v>0</v>
      </c>
      <c r="BN765">
        <v>0</v>
      </c>
    </row>
    <row r="766" spans="1:66" x14ac:dyDescent="0.25">
      <c r="A766">
        <v>6921</v>
      </c>
      <c r="B766" t="s">
        <v>3087</v>
      </c>
      <c r="C766">
        <v>1</v>
      </c>
      <c r="D766">
        <v>0</v>
      </c>
      <c r="E766">
        <v>0</v>
      </c>
      <c r="F766" t="s">
        <v>1881</v>
      </c>
      <c r="G766" t="s">
        <v>1882</v>
      </c>
      <c r="H766" t="s">
        <v>1881</v>
      </c>
      <c r="I766" t="s">
        <v>1881</v>
      </c>
      <c r="J766" t="s">
        <v>1881</v>
      </c>
      <c r="K766" t="s">
        <v>1881</v>
      </c>
      <c r="L766" t="s">
        <v>1881</v>
      </c>
      <c r="M766" s="180">
        <v>43374</v>
      </c>
      <c r="N766" t="s">
        <v>2004</v>
      </c>
      <c r="O766" t="s">
        <v>1883</v>
      </c>
      <c r="P766" t="s">
        <v>1883</v>
      </c>
      <c r="Q766">
        <v>0</v>
      </c>
      <c r="R766">
        <v>0</v>
      </c>
      <c r="S766" t="s">
        <v>1883</v>
      </c>
      <c r="T766" t="s">
        <v>1883</v>
      </c>
      <c r="U766">
        <v>0</v>
      </c>
      <c r="V766" t="s">
        <v>1883</v>
      </c>
      <c r="W766">
        <v>0</v>
      </c>
      <c r="X766">
        <v>0</v>
      </c>
      <c r="Y766">
        <v>0</v>
      </c>
      <c r="Z766" t="s">
        <v>1881</v>
      </c>
      <c r="AA766" t="s">
        <v>1881</v>
      </c>
      <c r="AB766" t="s">
        <v>1881</v>
      </c>
      <c r="AC766">
        <v>0</v>
      </c>
      <c r="AD766">
        <v>0</v>
      </c>
      <c r="AE766">
        <v>0</v>
      </c>
      <c r="AF766">
        <v>0</v>
      </c>
      <c r="AG766" t="s">
        <v>1881</v>
      </c>
      <c r="AH766" s="181" t="s">
        <v>1883</v>
      </c>
      <c r="AI766" s="182">
        <v>16</v>
      </c>
      <c r="AJ766" s="181" t="s">
        <v>2169</v>
      </c>
      <c r="AK766" s="181" t="s">
        <v>1883</v>
      </c>
      <c r="AL766" s="181" t="s">
        <v>1883</v>
      </c>
      <c r="AO766" s="181"/>
      <c r="AQ766">
        <v>10</v>
      </c>
      <c r="AR766" s="182">
        <v>40</v>
      </c>
      <c r="AS766" s="183" t="s">
        <v>1882</v>
      </c>
      <c r="AT766">
        <v>0</v>
      </c>
      <c r="AU766">
        <v>0</v>
      </c>
      <c r="AV766" s="182">
        <v>0</v>
      </c>
      <c r="AW766" s="184">
        <v>0</v>
      </c>
      <c r="AX766" s="183" t="s">
        <v>1881</v>
      </c>
      <c r="AY766" s="184">
        <v>0</v>
      </c>
      <c r="AZ766">
        <v>0</v>
      </c>
      <c r="BA766">
        <v>0</v>
      </c>
      <c r="BB766">
        <v>0</v>
      </c>
      <c r="BC766" s="182">
        <v>0</v>
      </c>
      <c r="BD766" t="s">
        <v>1883</v>
      </c>
      <c r="BE766" t="s">
        <v>1883</v>
      </c>
      <c r="BF766" t="s">
        <v>1883</v>
      </c>
      <c r="BG766" s="181" t="s">
        <v>1883</v>
      </c>
      <c r="BH766">
        <v>0</v>
      </c>
      <c r="BI766" s="184">
        <v>0</v>
      </c>
      <c r="BJ766" s="182">
        <v>0</v>
      </c>
      <c r="BK766" s="181" t="s">
        <v>1883</v>
      </c>
      <c r="BL766">
        <v>0</v>
      </c>
      <c r="BM766">
        <v>0</v>
      </c>
      <c r="BN766">
        <v>0</v>
      </c>
    </row>
    <row r="767" spans="1:66" x14ac:dyDescent="0.25">
      <c r="A767">
        <v>6923</v>
      </c>
      <c r="B767" t="s">
        <v>3088</v>
      </c>
      <c r="C767">
        <v>1</v>
      </c>
      <c r="D767">
        <v>0</v>
      </c>
      <c r="E767">
        <v>0</v>
      </c>
      <c r="F767" t="s">
        <v>1881</v>
      </c>
      <c r="G767" t="s">
        <v>1882</v>
      </c>
      <c r="H767" t="s">
        <v>1881</v>
      </c>
      <c r="I767" t="s">
        <v>1881</v>
      </c>
      <c r="J767" t="s">
        <v>1881</v>
      </c>
      <c r="K767" t="s">
        <v>1881</v>
      </c>
      <c r="L767" t="s">
        <v>1881</v>
      </c>
      <c r="M767" s="180">
        <v>43376</v>
      </c>
      <c r="N767" t="s">
        <v>1883</v>
      </c>
      <c r="O767" t="s">
        <v>1883</v>
      </c>
      <c r="P767" t="s">
        <v>1883</v>
      </c>
      <c r="Q767">
        <v>0</v>
      </c>
      <c r="R767">
        <v>0</v>
      </c>
      <c r="S767" t="s">
        <v>1883</v>
      </c>
      <c r="T767" t="s">
        <v>1883</v>
      </c>
      <c r="U767">
        <v>0</v>
      </c>
      <c r="V767" t="s">
        <v>1883</v>
      </c>
      <c r="W767">
        <v>0</v>
      </c>
      <c r="X767">
        <v>0</v>
      </c>
      <c r="Y767">
        <v>0</v>
      </c>
      <c r="Z767" t="s">
        <v>1881</v>
      </c>
      <c r="AA767" t="s">
        <v>1881</v>
      </c>
      <c r="AB767" t="s">
        <v>1881</v>
      </c>
      <c r="AC767">
        <v>0</v>
      </c>
      <c r="AD767">
        <v>0</v>
      </c>
      <c r="AE767">
        <v>0</v>
      </c>
      <c r="AF767">
        <v>0</v>
      </c>
      <c r="AG767" t="s">
        <v>1881</v>
      </c>
      <c r="AH767" s="181" t="s">
        <v>1883</v>
      </c>
      <c r="AI767" s="182">
        <v>47</v>
      </c>
      <c r="AJ767" s="181" t="s">
        <v>2012</v>
      </c>
      <c r="AK767" s="181" t="s">
        <v>1883</v>
      </c>
      <c r="AL767" s="181" t="s">
        <v>1883</v>
      </c>
      <c r="AO767" s="181"/>
      <c r="AQ767">
        <v>10</v>
      </c>
      <c r="AR767" s="182">
        <v>40</v>
      </c>
      <c r="AS767" s="183" t="s">
        <v>1882</v>
      </c>
      <c r="AT767">
        <v>0</v>
      </c>
      <c r="AU767">
        <v>0</v>
      </c>
      <c r="AV767" s="182">
        <v>0</v>
      </c>
      <c r="AW767" s="184">
        <v>0</v>
      </c>
      <c r="AX767" s="183" t="s">
        <v>1881</v>
      </c>
      <c r="AY767" s="184">
        <v>0</v>
      </c>
      <c r="AZ767">
        <v>0</v>
      </c>
      <c r="BA767">
        <v>0</v>
      </c>
      <c r="BB767">
        <v>0</v>
      </c>
      <c r="BC767" s="182">
        <v>0</v>
      </c>
      <c r="BD767" t="s">
        <v>1883</v>
      </c>
      <c r="BE767" t="s">
        <v>1883</v>
      </c>
      <c r="BF767" t="s">
        <v>1883</v>
      </c>
      <c r="BG767" s="181" t="s">
        <v>1883</v>
      </c>
      <c r="BH767">
        <v>0</v>
      </c>
      <c r="BI767" s="184">
        <v>0</v>
      </c>
      <c r="BJ767" s="182">
        <v>0</v>
      </c>
      <c r="BK767" s="181" t="s">
        <v>1883</v>
      </c>
      <c r="BL767">
        <v>0</v>
      </c>
      <c r="BM767">
        <v>0</v>
      </c>
      <c r="BN767">
        <v>0</v>
      </c>
    </row>
    <row r="768" spans="1:66" x14ac:dyDescent="0.25">
      <c r="A768">
        <v>6940</v>
      </c>
      <c r="B768" t="s">
        <v>1009</v>
      </c>
      <c r="C768">
        <v>16</v>
      </c>
      <c r="D768">
        <v>0</v>
      </c>
      <c r="E768">
        <v>0</v>
      </c>
      <c r="F768" t="s">
        <v>1881</v>
      </c>
      <c r="G768" t="s">
        <v>1882</v>
      </c>
      <c r="H768" t="s">
        <v>1881</v>
      </c>
      <c r="I768" t="s">
        <v>1881</v>
      </c>
      <c r="J768" t="s">
        <v>1881</v>
      </c>
      <c r="K768" t="s">
        <v>1881</v>
      </c>
      <c r="L768" t="s">
        <v>1881</v>
      </c>
      <c r="M768" s="180">
        <v>43379</v>
      </c>
      <c r="N768" t="s">
        <v>1883</v>
      </c>
      <c r="O768" t="s">
        <v>1883</v>
      </c>
      <c r="P768" t="s">
        <v>3089</v>
      </c>
      <c r="Q768">
        <v>0</v>
      </c>
      <c r="R768">
        <v>0</v>
      </c>
      <c r="S768" t="s">
        <v>1883</v>
      </c>
      <c r="T768" t="s">
        <v>1883</v>
      </c>
      <c r="U768">
        <v>2</v>
      </c>
      <c r="V768" t="s">
        <v>1896</v>
      </c>
      <c r="W768">
        <v>8</v>
      </c>
      <c r="X768">
        <v>0</v>
      </c>
      <c r="Y768">
        <v>0</v>
      </c>
      <c r="Z768" t="s">
        <v>1881</v>
      </c>
      <c r="AA768" t="s">
        <v>1881</v>
      </c>
      <c r="AB768" t="s">
        <v>1881</v>
      </c>
      <c r="AC768">
        <v>0</v>
      </c>
      <c r="AD768">
        <v>0</v>
      </c>
      <c r="AE768">
        <v>0</v>
      </c>
      <c r="AF768">
        <v>0</v>
      </c>
      <c r="AG768" t="s">
        <v>1882</v>
      </c>
      <c r="AH768" s="181" t="s">
        <v>1883</v>
      </c>
      <c r="AI768" s="182">
        <v>290</v>
      </c>
      <c r="AJ768" s="181" t="s">
        <v>3090</v>
      </c>
      <c r="AK768" s="181" t="s">
        <v>1883</v>
      </c>
      <c r="AL768" s="181" t="s">
        <v>1883</v>
      </c>
      <c r="AO768" s="181"/>
      <c r="AQ768">
        <v>10</v>
      </c>
      <c r="AR768" s="182">
        <v>40</v>
      </c>
      <c r="AS768" s="183" t="s">
        <v>1882</v>
      </c>
      <c r="AT768">
        <v>0</v>
      </c>
      <c r="AU768">
        <v>63</v>
      </c>
      <c r="AV768" s="182">
        <v>9</v>
      </c>
      <c r="AW768" s="184">
        <v>0</v>
      </c>
      <c r="AX768" s="183" t="s">
        <v>1881</v>
      </c>
      <c r="AY768" s="184">
        <v>0</v>
      </c>
      <c r="AZ768">
        <v>0</v>
      </c>
      <c r="BA768">
        <v>0</v>
      </c>
      <c r="BB768">
        <v>0</v>
      </c>
      <c r="BC768" s="182">
        <v>0</v>
      </c>
      <c r="BD768" t="s">
        <v>1883</v>
      </c>
      <c r="BE768" t="s">
        <v>1883</v>
      </c>
      <c r="BF768" t="s">
        <v>1883</v>
      </c>
      <c r="BG768" s="181" t="s">
        <v>1883</v>
      </c>
      <c r="BH768">
        <v>8</v>
      </c>
      <c r="BI768" s="184">
        <v>0</v>
      </c>
      <c r="BJ768" s="182">
        <v>0</v>
      </c>
      <c r="BK768" s="181" t="s">
        <v>1883</v>
      </c>
      <c r="BL768">
        <v>0</v>
      </c>
      <c r="BM768">
        <v>0</v>
      </c>
      <c r="BN768">
        <v>0</v>
      </c>
    </row>
    <row r="769" spans="1:66" x14ac:dyDescent="0.25">
      <c r="A769">
        <v>6941</v>
      </c>
      <c r="B769" t="s">
        <v>1135</v>
      </c>
      <c r="C769">
        <v>16</v>
      </c>
      <c r="D769">
        <v>0</v>
      </c>
      <c r="E769">
        <v>0</v>
      </c>
      <c r="F769" t="s">
        <v>1881</v>
      </c>
      <c r="G769" t="s">
        <v>1882</v>
      </c>
      <c r="H769" t="s">
        <v>1881</v>
      </c>
      <c r="I769" t="s">
        <v>1881</v>
      </c>
      <c r="J769" t="s">
        <v>1881</v>
      </c>
      <c r="K769" t="s">
        <v>1881</v>
      </c>
      <c r="L769" t="s">
        <v>1881</v>
      </c>
      <c r="M769" s="180">
        <v>43379</v>
      </c>
      <c r="N769" t="s">
        <v>1883</v>
      </c>
      <c r="O769" t="s">
        <v>1883</v>
      </c>
      <c r="P769" t="s">
        <v>3091</v>
      </c>
      <c r="Q769">
        <v>0</v>
      </c>
      <c r="R769">
        <v>0</v>
      </c>
      <c r="S769" t="s">
        <v>1883</v>
      </c>
      <c r="T769" t="s">
        <v>1883</v>
      </c>
      <c r="U769">
        <v>2</v>
      </c>
      <c r="V769" t="s">
        <v>1896</v>
      </c>
      <c r="W769">
        <v>16</v>
      </c>
      <c r="X769">
        <v>0</v>
      </c>
      <c r="Y769">
        <v>0</v>
      </c>
      <c r="Z769" t="s">
        <v>1881</v>
      </c>
      <c r="AA769" t="s">
        <v>1881</v>
      </c>
      <c r="AB769" t="s">
        <v>1881</v>
      </c>
      <c r="AC769">
        <v>0</v>
      </c>
      <c r="AD769">
        <v>0</v>
      </c>
      <c r="AE769">
        <v>0</v>
      </c>
      <c r="AF769">
        <v>0</v>
      </c>
      <c r="AG769" t="s">
        <v>1882</v>
      </c>
      <c r="AH769" s="181" t="s">
        <v>1883</v>
      </c>
      <c r="AI769" s="182">
        <v>290</v>
      </c>
      <c r="AJ769" s="181" t="s">
        <v>3090</v>
      </c>
      <c r="AK769" s="181" t="s">
        <v>1883</v>
      </c>
      <c r="AL769" s="181" t="s">
        <v>1883</v>
      </c>
      <c r="AO769" s="181"/>
      <c r="AQ769">
        <v>10</v>
      </c>
      <c r="AR769" s="182">
        <v>40</v>
      </c>
      <c r="AS769" s="183" t="s">
        <v>1882</v>
      </c>
      <c r="AT769">
        <v>0</v>
      </c>
      <c r="AU769">
        <v>30</v>
      </c>
      <c r="AV769" s="182">
        <v>5</v>
      </c>
      <c r="AW769" s="184">
        <v>0</v>
      </c>
      <c r="AX769" s="183" t="s">
        <v>1881</v>
      </c>
      <c r="AY769" s="184">
        <v>0</v>
      </c>
      <c r="AZ769">
        <v>0</v>
      </c>
      <c r="BA769">
        <v>0</v>
      </c>
      <c r="BB769">
        <v>0</v>
      </c>
      <c r="BC769" s="182">
        <v>0</v>
      </c>
      <c r="BD769" t="s">
        <v>1883</v>
      </c>
      <c r="BE769" t="s">
        <v>1883</v>
      </c>
      <c r="BF769" t="s">
        <v>1883</v>
      </c>
      <c r="BG769" s="181" t="s">
        <v>1883</v>
      </c>
      <c r="BH769">
        <v>16</v>
      </c>
      <c r="BI769" s="184">
        <v>0</v>
      </c>
      <c r="BJ769" s="182">
        <v>0</v>
      </c>
      <c r="BK769" s="181" t="s">
        <v>1883</v>
      </c>
      <c r="BL769">
        <v>0</v>
      </c>
      <c r="BM769">
        <v>0</v>
      </c>
      <c r="BN769">
        <v>0</v>
      </c>
    </row>
    <row r="770" spans="1:66" x14ac:dyDescent="0.25">
      <c r="A770">
        <v>6942</v>
      </c>
      <c r="B770" t="s">
        <v>1466</v>
      </c>
      <c r="C770">
        <v>6</v>
      </c>
      <c r="D770">
        <v>0</v>
      </c>
      <c r="E770">
        <v>0</v>
      </c>
      <c r="F770" t="s">
        <v>1881</v>
      </c>
      <c r="G770" t="s">
        <v>1882</v>
      </c>
      <c r="H770" t="s">
        <v>1881</v>
      </c>
      <c r="I770" t="s">
        <v>1881</v>
      </c>
      <c r="J770" t="s">
        <v>1881</v>
      </c>
      <c r="K770" t="s">
        <v>1881</v>
      </c>
      <c r="L770" t="s">
        <v>1881</v>
      </c>
      <c r="M770" s="180">
        <v>43379</v>
      </c>
      <c r="N770" t="s">
        <v>1883</v>
      </c>
      <c r="O770" t="s">
        <v>1883</v>
      </c>
      <c r="P770" t="s">
        <v>3092</v>
      </c>
      <c r="Q770">
        <v>0</v>
      </c>
      <c r="R770">
        <v>0</v>
      </c>
      <c r="S770" t="s">
        <v>1883</v>
      </c>
      <c r="T770" t="s">
        <v>1883</v>
      </c>
      <c r="U770">
        <v>2</v>
      </c>
      <c r="V770" t="s">
        <v>1896</v>
      </c>
      <c r="W770">
        <v>18</v>
      </c>
      <c r="X770">
        <v>0</v>
      </c>
      <c r="Y770">
        <v>0</v>
      </c>
      <c r="Z770" t="s">
        <v>1881</v>
      </c>
      <c r="AA770" t="s">
        <v>1881</v>
      </c>
      <c r="AB770" t="s">
        <v>1881</v>
      </c>
      <c r="AC770">
        <v>0</v>
      </c>
      <c r="AD770">
        <v>0</v>
      </c>
      <c r="AE770">
        <v>0</v>
      </c>
      <c r="AF770">
        <v>0</v>
      </c>
      <c r="AG770" t="s">
        <v>1882</v>
      </c>
      <c r="AH770" s="181" t="s">
        <v>1883</v>
      </c>
      <c r="AI770" s="182">
        <v>290</v>
      </c>
      <c r="AJ770" s="181" t="s">
        <v>3090</v>
      </c>
      <c r="AK770" s="181" t="s">
        <v>1883</v>
      </c>
      <c r="AL770" s="181" t="s">
        <v>1883</v>
      </c>
      <c r="AO770" s="181"/>
      <c r="AQ770">
        <v>10</v>
      </c>
      <c r="AR770" s="182">
        <v>40</v>
      </c>
      <c r="AS770" s="183" t="s">
        <v>1882</v>
      </c>
      <c r="AT770">
        <v>0</v>
      </c>
      <c r="AU770">
        <v>30</v>
      </c>
      <c r="AV770" s="182">
        <v>5</v>
      </c>
      <c r="AW770" s="184">
        <v>0</v>
      </c>
      <c r="AX770" s="183" t="s">
        <v>1881</v>
      </c>
      <c r="AY770" s="184">
        <v>0</v>
      </c>
      <c r="AZ770">
        <v>0</v>
      </c>
      <c r="BA770">
        <v>0</v>
      </c>
      <c r="BB770">
        <v>0</v>
      </c>
      <c r="BC770" s="182">
        <v>0</v>
      </c>
      <c r="BD770" t="s">
        <v>1883</v>
      </c>
      <c r="BE770" t="s">
        <v>1883</v>
      </c>
      <c r="BF770" t="s">
        <v>1883</v>
      </c>
      <c r="BG770" s="181" t="s">
        <v>1883</v>
      </c>
      <c r="BH770">
        <v>18</v>
      </c>
      <c r="BI770" s="184">
        <v>0</v>
      </c>
      <c r="BJ770" s="182">
        <v>0</v>
      </c>
      <c r="BK770" s="181" t="s">
        <v>1883</v>
      </c>
      <c r="BL770">
        <v>0</v>
      </c>
      <c r="BM770">
        <v>0</v>
      </c>
      <c r="BN770">
        <v>0</v>
      </c>
    </row>
    <row r="771" spans="1:66" x14ac:dyDescent="0.25">
      <c r="A771">
        <v>6943</v>
      </c>
      <c r="B771" t="s">
        <v>3093</v>
      </c>
      <c r="C771">
        <v>1</v>
      </c>
      <c r="D771">
        <v>0</v>
      </c>
      <c r="E771">
        <v>0</v>
      </c>
      <c r="F771" t="s">
        <v>1881</v>
      </c>
      <c r="G771" t="s">
        <v>1882</v>
      </c>
      <c r="H771" t="s">
        <v>1881</v>
      </c>
      <c r="I771" t="s">
        <v>1881</v>
      </c>
      <c r="J771" t="s">
        <v>1881</v>
      </c>
      <c r="K771" t="s">
        <v>1881</v>
      </c>
      <c r="L771" t="s">
        <v>1881</v>
      </c>
      <c r="M771" s="180">
        <v>43379</v>
      </c>
      <c r="N771" t="s">
        <v>1883</v>
      </c>
      <c r="O771" t="s">
        <v>1883</v>
      </c>
      <c r="P771" t="s">
        <v>3094</v>
      </c>
      <c r="Q771">
        <v>0</v>
      </c>
      <c r="R771">
        <v>0</v>
      </c>
      <c r="S771" t="s">
        <v>1883</v>
      </c>
      <c r="T771" t="s">
        <v>1883</v>
      </c>
      <c r="U771">
        <v>2</v>
      </c>
      <c r="V771" t="s">
        <v>1896</v>
      </c>
      <c r="W771">
        <v>10</v>
      </c>
      <c r="X771">
        <v>0</v>
      </c>
      <c r="Y771">
        <v>0</v>
      </c>
      <c r="Z771" t="s">
        <v>1881</v>
      </c>
      <c r="AA771" t="s">
        <v>1881</v>
      </c>
      <c r="AB771" t="s">
        <v>1881</v>
      </c>
      <c r="AC771">
        <v>0</v>
      </c>
      <c r="AD771">
        <v>0</v>
      </c>
      <c r="AE771">
        <v>0</v>
      </c>
      <c r="AF771">
        <v>0</v>
      </c>
      <c r="AG771" t="s">
        <v>1882</v>
      </c>
      <c r="AH771" s="181" t="s">
        <v>1883</v>
      </c>
      <c r="AI771" s="182">
        <v>290</v>
      </c>
      <c r="AJ771" s="181" t="s">
        <v>3090</v>
      </c>
      <c r="AK771" s="181" t="s">
        <v>1883</v>
      </c>
      <c r="AL771" s="181" t="s">
        <v>1883</v>
      </c>
      <c r="AO771" s="181"/>
      <c r="AQ771">
        <v>10</v>
      </c>
      <c r="AR771" s="182">
        <v>40</v>
      </c>
      <c r="AS771" s="183" t="s">
        <v>1882</v>
      </c>
      <c r="AT771">
        <v>0</v>
      </c>
      <c r="AU771">
        <v>50</v>
      </c>
      <c r="AV771" s="182">
        <v>5</v>
      </c>
      <c r="AW771" s="184">
        <v>0</v>
      </c>
      <c r="AX771" s="183" t="s">
        <v>1881</v>
      </c>
      <c r="AY771" s="184">
        <v>0</v>
      </c>
      <c r="AZ771">
        <v>0</v>
      </c>
      <c r="BA771">
        <v>0</v>
      </c>
      <c r="BB771">
        <v>0</v>
      </c>
      <c r="BC771" s="182">
        <v>0</v>
      </c>
      <c r="BD771" t="s">
        <v>1883</v>
      </c>
      <c r="BE771" t="s">
        <v>1883</v>
      </c>
      <c r="BF771" t="s">
        <v>1883</v>
      </c>
      <c r="BG771" s="181" t="s">
        <v>1883</v>
      </c>
      <c r="BH771">
        <v>10</v>
      </c>
      <c r="BI771" s="184">
        <v>0</v>
      </c>
      <c r="BJ771" s="182">
        <v>0</v>
      </c>
      <c r="BK771" s="181" t="s">
        <v>1883</v>
      </c>
      <c r="BL771">
        <v>0</v>
      </c>
      <c r="BM771">
        <v>0</v>
      </c>
      <c r="BN771">
        <v>0</v>
      </c>
    </row>
    <row r="772" spans="1:66" x14ac:dyDescent="0.25">
      <c r="A772">
        <v>6944</v>
      </c>
      <c r="B772" t="s">
        <v>1137</v>
      </c>
      <c r="C772">
        <v>1</v>
      </c>
      <c r="D772">
        <v>0</v>
      </c>
      <c r="E772">
        <v>0</v>
      </c>
      <c r="F772" t="s">
        <v>1881</v>
      </c>
      <c r="G772" t="s">
        <v>1882</v>
      </c>
      <c r="H772" t="s">
        <v>1881</v>
      </c>
      <c r="I772" t="s">
        <v>1881</v>
      </c>
      <c r="J772" t="s">
        <v>1881</v>
      </c>
      <c r="K772" t="s">
        <v>1881</v>
      </c>
      <c r="L772" t="s">
        <v>1881</v>
      </c>
      <c r="M772" s="180">
        <v>43379</v>
      </c>
      <c r="N772" t="s">
        <v>1883</v>
      </c>
      <c r="O772" t="s">
        <v>1883</v>
      </c>
      <c r="P772" t="s">
        <v>3095</v>
      </c>
      <c r="Q772">
        <v>0</v>
      </c>
      <c r="R772">
        <v>0</v>
      </c>
      <c r="S772" t="s">
        <v>1883</v>
      </c>
      <c r="T772" t="s">
        <v>1883</v>
      </c>
      <c r="U772">
        <v>2</v>
      </c>
      <c r="V772" t="s">
        <v>1896</v>
      </c>
      <c r="W772">
        <v>15</v>
      </c>
      <c r="X772">
        <v>0</v>
      </c>
      <c r="Y772">
        <v>0</v>
      </c>
      <c r="Z772" t="s">
        <v>1881</v>
      </c>
      <c r="AA772" t="s">
        <v>1881</v>
      </c>
      <c r="AB772" t="s">
        <v>1881</v>
      </c>
      <c r="AC772">
        <v>0</v>
      </c>
      <c r="AD772">
        <v>0</v>
      </c>
      <c r="AE772">
        <v>0</v>
      </c>
      <c r="AF772">
        <v>0</v>
      </c>
      <c r="AG772" t="s">
        <v>1882</v>
      </c>
      <c r="AH772" s="181" t="s">
        <v>1883</v>
      </c>
      <c r="AI772" s="182">
        <v>290</v>
      </c>
      <c r="AJ772" s="181" t="s">
        <v>3090</v>
      </c>
      <c r="AK772" s="181" t="s">
        <v>1883</v>
      </c>
      <c r="AL772" s="181" t="s">
        <v>1883</v>
      </c>
      <c r="AO772" s="181"/>
      <c r="AQ772">
        <v>10</v>
      </c>
      <c r="AR772" s="182">
        <v>40</v>
      </c>
      <c r="AS772" s="183" t="s">
        <v>1882</v>
      </c>
      <c r="AT772">
        <v>0</v>
      </c>
      <c r="AU772">
        <v>35</v>
      </c>
      <c r="AV772" s="182">
        <v>5</v>
      </c>
      <c r="AW772" s="184">
        <v>0</v>
      </c>
      <c r="AX772" s="183" t="s">
        <v>1881</v>
      </c>
      <c r="AY772" s="184">
        <v>0</v>
      </c>
      <c r="AZ772">
        <v>0</v>
      </c>
      <c r="BA772">
        <v>0</v>
      </c>
      <c r="BB772">
        <v>0</v>
      </c>
      <c r="BC772" s="182">
        <v>0</v>
      </c>
      <c r="BD772" t="s">
        <v>1883</v>
      </c>
      <c r="BE772" t="s">
        <v>1883</v>
      </c>
      <c r="BF772" t="s">
        <v>1883</v>
      </c>
      <c r="BG772" s="181" t="s">
        <v>1883</v>
      </c>
      <c r="BH772">
        <v>15</v>
      </c>
      <c r="BI772" s="184">
        <v>0</v>
      </c>
      <c r="BJ772" s="182">
        <v>0</v>
      </c>
      <c r="BK772" s="181" t="s">
        <v>1883</v>
      </c>
      <c r="BL772">
        <v>0</v>
      </c>
      <c r="BM772">
        <v>0</v>
      </c>
      <c r="BN772">
        <v>0</v>
      </c>
    </row>
    <row r="773" spans="1:66" x14ac:dyDescent="0.25">
      <c r="A773">
        <v>6945</v>
      </c>
      <c r="B773" t="s">
        <v>1013</v>
      </c>
      <c r="C773">
        <v>16</v>
      </c>
      <c r="D773">
        <v>0</v>
      </c>
      <c r="E773">
        <v>0</v>
      </c>
      <c r="F773" t="s">
        <v>1881</v>
      </c>
      <c r="G773" t="s">
        <v>1882</v>
      </c>
      <c r="H773" t="s">
        <v>1881</v>
      </c>
      <c r="I773" t="s">
        <v>1881</v>
      </c>
      <c r="J773" t="s">
        <v>1881</v>
      </c>
      <c r="K773" t="s">
        <v>1881</v>
      </c>
      <c r="L773" t="s">
        <v>1881</v>
      </c>
      <c r="M773" s="180">
        <v>43379</v>
      </c>
      <c r="N773" t="s">
        <v>1883</v>
      </c>
      <c r="O773" t="s">
        <v>1883</v>
      </c>
      <c r="P773" t="s">
        <v>3096</v>
      </c>
      <c r="Q773">
        <v>0</v>
      </c>
      <c r="R773">
        <v>0</v>
      </c>
      <c r="S773" t="s">
        <v>1883</v>
      </c>
      <c r="T773" t="s">
        <v>1883</v>
      </c>
      <c r="U773">
        <v>2</v>
      </c>
      <c r="V773" t="s">
        <v>1896</v>
      </c>
      <c r="W773">
        <v>8</v>
      </c>
      <c r="X773">
        <v>0</v>
      </c>
      <c r="Y773">
        <v>0</v>
      </c>
      <c r="Z773" t="s">
        <v>1881</v>
      </c>
      <c r="AA773" t="s">
        <v>1881</v>
      </c>
      <c r="AB773" t="s">
        <v>1881</v>
      </c>
      <c r="AC773">
        <v>0</v>
      </c>
      <c r="AD773">
        <v>0</v>
      </c>
      <c r="AE773">
        <v>0</v>
      </c>
      <c r="AF773">
        <v>0</v>
      </c>
      <c r="AG773" t="s">
        <v>1882</v>
      </c>
      <c r="AH773" s="181" t="s">
        <v>1883</v>
      </c>
      <c r="AI773" s="182">
        <v>290</v>
      </c>
      <c r="AJ773" s="181" t="s">
        <v>3090</v>
      </c>
      <c r="AK773" s="181" t="s">
        <v>1883</v>
      </c>
      <c r="AL773" s="181" t="s">
        <v>1883</v>
      </c>
      <c r="AO773" s="181"/>
      <c r="AQ773">
        <v>10</v>
      </c>
      <c r="AR773" s="182">
        <v>40</v>
      </c>
      <c r="AS773" s="183" t="s">
        <v>1882</v>
      </c>
      <c r="AT773">
        <v>0</v>
      </c>
      <c r="AU773">
        <v>63</v>
      </c>
      <c r="AV773" s="182">
        <v>9</v>
      </c>
      <c r="AW773" s="184">
        <v>0</v>
      </c>
      <c r="AX773" s="183" t="s">
        <v>1881</v>
      </c>
      <c r="AY773" s="184">
        <v>0</v>
      </c>
      <c r="AZ773">
        <v>0</v>
      </c>
      <c r="BA773">
        <v>0</v>
      </c>
      <c r="BB773">
        <v>0</v>
      </c>
      <c r="BC773" s="182">
        <v>0</v>
      </c>
      <c r="BD773" t="s">
        <v>1883</v>
      </c>
      <c r="BE773" t="s">
        <v>1883</v>
      </c>
      <c r="BF773" t="s">
        <v>1883</v>
      </c>
      <c r="BG773" s="181" t="s">
        <v>1883</v>
      </c>
      <c r="BH773">
        <v>8</v>
      </c>
      <c r="BI773" s="184">
        <v>0</v>
      </c>
      <c r="BJ773" s="182">
        <v>0</v>
      </c>
      <c r="BK773" s="181" t="s">
        <v>1883</v>
      </c>
      <c r="BL773">
        <v>0</v>
      </c>
      <c r="BM773">
        <v>0</v>
      </c>
      <c r="BN773">
        <v>0</v>
      </c>
    </row>
    <row r="774" spans="1:66" x14ac:dyDescent="0.25">
      <c r="A774">
        <v>6946</v>
      </c>
      <c r="B774" t="s">
        <v>1432</v>
      </c>
      <c r="C774">
        <v>16</v>
      </c>
      <c r="D774">
        <v>0</v>
      </c>
      <c r="E774">
        <v>0</v>
      </c>
      <c r="F774" t="s">
        <v>1881</v>
      </c>
      <c r="G774" t="s">
        <v>1882</v>
      </c>
      <c r="H774" t="s">
        <v>1881</v>
      </c>
      <c r="I774" t="s">
        <v>1881</v>
      </c>
      <c r="J774" t="s">
        <v>1881</v>
      </c>
      <c r="K774" t="s">
        <v>1881</v>
      </c>
      <c r="L774" t="s">
        <v>1881</v>
      </c>
      <c r="M774" s="180">
        <v>43379</v>
      </c>
      <c r="N774" t="s">
        <v>1883</v>
      </c>
      <c r="O774" t="s">
        <v>1883</v>
      </c>
      <c r="P774" t="s">
        <v>3097</v>
      </c>
      <c r="Q774">
        <v>0</v>
      </c>
      <c r="R774">
        <v>0</v>
      </c>
      <c r="S774" t="s">
        <v>1883</v>
      </c>
      <c r="T774" t="s">
        <v>1883</v>
      </c>
      <c r="U774">
        <v>2</v>
      </c>
      <c r="V774" t="s">
        <v>1896</v>
      </c>
      <c r="W774">
        <v>16</v>
      </c>
      <c r="X774">
        <v>0</v>
      </c>
      <c r="Y774">
        <v>0</v>
      </c>
      <c r="Z774" t="s">
        <v>1881</v>
      </c>
      <c r="AA774" t="s">
        <v>1881</v>
      </c>
      <c r="AB774" t="s">
        <v>1881</v>
      </c>
      <c r="AC774">
        <v>0</v>
      </c>
      <c r="AD774">
        <v>0</v>
      </c>
      <c r="AE774">
        <v>0</v>
      </c>
      <c r="AF774">
        <v>0</v>
      </c>
      <c r="AG774" t="s">
        <v>1882</v>
      </c>
      <c r="AH774" s="181" t="s">
        <v>1883</v>
      </c>
      <c r="AI774" s="182">
        <v>290</v>
      </c>
      <c r="AJ774" s="181" t="s">
        <v>3090</v>
      </c>
      <c r="AK774" s="181" t="s">
        <v>1883</v>
      </c>
      <c r="AL774" s="181" t="s">
        <v>1883</v>
      </c>
      <c r="AO774" s="181"/>
      <c r="AQ774">
        <v>10</v>
      </c>
      <c r="AR774" s="182">
        <v>40</v>
      </c>
      <c r="AS774" s="183" t="s">
        <v>1882</v>
      </c>
      <c r="AT774">
        <v>0</v>
      </c>
      <c r="AU774">
        <v>30</v>
      </c>
      <c r="AV774" s="182">
        <v>5</v>
      </c>
      <c r="AW774" s="184">
        <v>0</v>
      </c>
      <c r="AX774" s="183" t="s">
        <v>1881</v>
      </c>
      <c r="AY774" s="184">
        <v>0</v>
      </c>
      <c r="AZ774">
        <v>0</v>
      </c>
      <c r="BA774">
        <v>0</v>
      </c>
      <c r="BB774">
        <v>0</v>
      </c>
      <c r="BC774" s="182">
        <v>0</v>
      </c>
      <c r="BD774" t="s">
        <v>1883</v>
      </c>
      <c r="BE774" t="s">
        <v>1883</v>
      </c>
      <c r="BF774" t="s">
        <v>1883</v>
      </c>
      <c r="BG774" s="181" t="s">
        <v>1883</v>
      </c>
      <c r="BH774">
        <v>16</v>
      </c>
      <c r="BI774" s="184">
        <v>0</v>
      </c>
      <c r="BJ774" s="182">
        <v>0</v>
      </c>
      <c r="BK774" s="181" t="s">
        <v>1883</v>
      </c>
      <c r="BL774">
        <v>0</v>
      </c>
      <c r="BM774">
        <v>0</v>
      </c>
      <c r="BN774">
        <v>0</v>
      </c>
    </row>
    <row r="775" spans="1:66" x14ac:dyDescent="0.25">
      <c r="A775">
        <v>6947</v>
      </c>
      <c r="B775" t="s">
        <v>3098</v>
      </c>
      <c r="C775">
        <v>1</v>
      </c>
      <c r="D775">
        <v>0</v>
      </c>
      <c r="E775">
        <v>0</v>
      </c>
      <c r="F775" t="s">
        <v>1881</v>
      </c>
      <c r="G775" t="s">
        <v>1882</v>
      </c>
      <c r="H775" t="s">
        <v>1881</v>
      </c>
      <c r="I775" t="s">
        <v>1881</v>
      </c>
      <c r="J775" t="s">
        <v>1881</v>
      </c>
      <c r="K775" t="s">
        <v>1881</v>
      </c>
      <c r="L775" t="s">
        <v>1881</v>
      </c>
      <c r="M775" s="180">
        <v>43379</v>
      </c>
      <c r="N775" t="s">
        <v>1883</v>
      </c>
      <c r="O775" t="s">
        <v>1883</v>
      </c>
      <c r="P775" t="s">
        <v>3099</v>
      </c>
      <c r="Q775">
        <v>0</v>
      </c>
      <c r="R775">
        <v>0</v>
      </c>
      <c r="S775" t="s">
        <v>1883</v>
      </c>
      <c r="T775" t="s">
        <v>1883</v>
      </c>
      <c r="U775">
        <v>2</v>
      </c>
      <c r="V775" t="s">
        <v>1896</v>
      </c>
      <c r="W775">
        <v>10</v>
      </c>
      <c r="X775">
        <v>0</v>
      </c>
      <c r="Y775">
        <v>0</v>
      </c>
      <c r="Z775" t="s">
        <v>1881</v>
      </c>
      <c r="AA775" t="s">
        <v>1881</v>
      </c>
      <c r="AB775" t="s">
        <v>1881</v>
      </c>
      <c r="AC775">
        <v>0</v>
      </c>
      <c r="AD775">
        <v>0</v>
      </c>
      <c r="AE775">
        <v>0</v>
      </c>
      <c r="AF775">
        <v>0</v>
      </c>
      <c r="AG775" t="s">
        <v>1882</v>
      </c>
      <c r="AH775" s="181" t="s">
        <v>1883</v>
      </c>
      <c r="AI775" s="182">
        <v>290</v>
      </c>
      <c r="AJ775" s="181" t="s">
        <v>3090</v>
      </c>
      <c r="AK775" s="181" t="s">
        <v>1883</v>
      </c>
      <c r="AL775" s="181" t="s">
        <v>1883</v>
      </c>
      <c r="AO775" s="181"/>
      <c r="AQ775">
        <v>10</v>
      </c>
      <c r="AR775" s="182">
        <v>40</v>
      </c>
      <c r="AS775" s="183" t="s">
        <v>1882</v>
      </c>
      <c r="AT775">
        <v>0</v>
      </c>
      <c r="AU775">
        <v>50</v>
      </c>
      <c r="AV775" s="182">
        <v>5</v>
      </c>
      <c r="AW775" s="184">
        <v>0</v>
      </c>
      <c r="AX775" s="183" t="s">
        <v>1881</v>
      </c>
      <c r="AY775" s="184">
        <v>0</v>
      </c>
      <c r="AZ775">
        <v>0</v>
      </c>
      <c r="BA775">
        <v>0</v>
      </c>
      <c r="BB775">
        <v>0</v>
      </c>
      <c r="BC775" s="182">
        <v>0</v>
      </c>
      <c r="BD775" t="s">
        <v>1883</v>
      </c>
      <c r="BE775" t="s">
        <v>1883</v>
      </c>
      <c r="BF775" t="s">
        <v>1883</v>
      </c>
      <c r="BG775" s="181" t="s">
        <v>1883</v>
      </c>
      <c r="BH775">
        <v>10</v>
      </c>
      <c r="BI775" s="184">
        <v>0</v>
      </c>
      <c r="BJ775" s="182">
        <v>0</v>
      </c>
      <c r="BK775" s="181" t="s">
        <v>1883</v>
      </c>
      <c r="BL775">
        <v>0</v>
      </c>
      <c r="BM775">
        <v>0</v>
      </c>
      <c r="BN775">
        <v>0</v>
      </c>
    </row>
    <row r="776" spans="1:66" x14ac:dyDescent="0.25">
      <c r="A776">
        <v>6949</v>
      </c>
      <c r="B776" t="s">
        <v>1587</v>
      </c>
      <c r="C776">
        <v>16</v>
      </c>
      <c r="D776">
        <v>0</v>
      </c>
      <c r="E776">
        <v>0</v>
      </c>
      <c r="F776" t="s">
        <v>1881</v>
      </c>
      <c r="G776" t="s">
        <v>1882</v>
      </c>
      <c r="H776" t="s">
        <v>1881</v>
      </c>
      <c r="I776" t="s">
        <v>1881</v>
      </c>
      <c r="J776" t="s">
        <v>1881</v>
      </c>
      <c r="K776" t="s">
        <v>1881</v>
      </c>
      <c r="L776" t="s">
        <v>1881</v>
      </c>
      <c r="M776" s="180">
        <v>43379</v>
      </c>
      <c r="N776" t="s">
        <v>1883</v>
      </c>
      <c r="O776" t="s">
        <v>1883</v>
      </c>
      <c r="P776" t="s">
        <v>3100</v>
      </c>
      <c r="Q776">
        <v>0</v>
      </c>
      <c r="R776">
        <v>0</v>
      </c>
      <c r="S776" t="s">
        <v>1883</v>
      </c>
      <c r="T776" t="s">
        <v>1883</v>
      </c>
      <c r="U776">
        <v>2</v>
      </c>
      <c r="V776" t="s">
        <v>1896</v>
      </c>
      <c r="W776">
        <v>16</v>
      </c>
      <c r="X776">
        <v>0</v>
      </c>
      <c r="Y776">
        <v>0</v>
      </c>
      <c r="Z776" t="s">
        <v>1881</v>
      </c>
      <c r="AA776" t="s">
        <v>1881</v>
      </c>
      <c r="AB776" t="s">
        <v>1881</v>
      </c>
      <c r="AC776">
        <v>0</v>
      </c>
      <c r="AD776">
        <v>0</v>
      </c>
      <c r="AE776">
        <v>0</v>
      </c>
      <c r="AF776">
        <v>0</v>
      </c>
      <c r="AG776" t="s">
        <v>1882</v>
      </c>
      <c r="AH776" s="181" t="s">
        <v>1883</v>
      </c>
      <c r="AI776" s="182">
        <v>290</v>
      </c>
      <c r="AJ776" s="181" t="s">
        <v>3090</v>
      </c>
      <c r="AK776" s="181" t="s">
        <v>1883</v>
      </c>
      <c r="AL776" s="181" t="s">
        <v>1883</v>
      </c>
      <c r="AO776" s="181"/>
      <c r="AQ776">
        <v>10</v>
      </c>
      <c r="AR776" s="182">
        <v>40</v>
      </c>
      <c r="AS776" s="183" t="s">
        <v>1882</v>
      </c>
      <c r="AT776">
        <v>0</v>
      </c>
      <c r="AU776">
        <v>30</v>
      </c>
      <c r="AV776" s="182">
        <v>5</v>
      </c>
      <c r="AW776" s="184">
        <v>0</v>
      </c>
      <c r="AX776" s="183" t="s">
        <v>1881</v>
      </c>
      <c r="AY776" s="184">
        <v>0</v>
      </c>
      <c r="AZ776">
        <v>0</v>
      </c>
      <c r="BA776">
        <v>0</v>
      </c>
      <c r="BB776">
        <v>0</v>
      </c>
      <c r="BC776" s="182">
        <v>0</v>
      </c>
      <c r="BD776" t="s">
        <v>1883</v>
      </c>
      <c r="BE776" t="s">
        <v>1883</v>
      </c>
      <c r="BF776" t="s">
        <v>1883</v>
      </c>
      <c r="BG776" s="181" t="s">
        <v>1883</v>
      </c>
      <c r="BH776">
        <v>16</v>
      </c>
      <c r="BI776" s="184">
        <v>0</v>
      </c>
      <c r="BJ776" s="182">
        <v>0</v>
      </c>
      <c r="BK776" s="181" t="s">
        <v>1883</v>
      </c>
      <c r="BL776">
        <v>0</v>
      </c>
      <c r="BM776">
        <v>0</v>
      </c>
      <c r="BN776">
        <v>0</v>
      </c>
    </row>
    <row r="777" spans="1:66" x14ac:dyDescent="0.25">
      <c r="A777">
        <v>6950</v>
      </c>
      <c r="B777" t="s">
        <v>3101</v>
      </c>
      <c r="C777">
        <v>1</v>
      </c>
      <c r="D777">
        <v>0</v>
      </c>
      <c r="E777">
        <v>0</v>
      </c>
      <c r="F777" t="s">
        <v>1881</v>
      </c>
      <c r="G777" t="s">
        <v>1882</v>
      </c>
      <c r="H777" t="s">
        <v>1881</v>
      </c>
      <c r="I777" t="s">
        <v>1881</v>
      </c>
      <c r="J777" t="s">
        <v>1881</v>
      </c>
      <c r="K777" t="s">
        <v>1881</v>
      </c>
      <c r="L777" t="s">
        <v>1881</v>
      </c>
      <c r="M777" s="180">
        <v>43379</v>
      </c>
      <c r="N777" t="s">
        <v>1883</v>
      </c>
      <c r="O777" t="s">
        <v>1883</v>
      </c>
      <c r="P777" t="s">
        <v>3102</v>
      </c>
      <c r="Q777">
        <v>0</v>
      </c>
      <c r="R777">
        <v>0</v>
      </c>
      <c r="S777" t="s">
        <v>1883</v>
      </c>
      <c r="T777" t="s">
        <v>1883</v>
      </c>
      <c r="U777">
        <v>2</v>
      </c>
      <c r="V777" t="s">
        <v>1896</v>
      </c>
      <c r="W777">
        <v>10</v>
      </c>
      <c r="X777">
        <v>0</v>
      </c>
      <c r="Y777">
        <v>0</v>
      </c>
      <c r="Z777" t="s">
        <v>1881</v>
      </c>
      <c r="AA777" t="s">
        <v>1881</v>
      </c>
      <c r="AB777" t="s">
        <v>1881</v>
      </c>
      <c r="AC777">
        <v>0</v>
      </c>
      <c r="AD777">
        <v>0</v>
      </c>
      <c r="AE777">
        <v>0</v>
      </c>
      <c r="AF777">
        <v>0</v>
      </c>
      <c r="AG777" t="s">
        <v>1882</v>
      </c>
      <c r="AH777" s="181" t="s">
        <v>1883</v>
      </c>
      <c r="AI777" s="182">
        <v>290</v>
      </c>
      <c r="AJ777" s="181" t="s">
        <v>3090</v>
      </c>
      <c r="AK777" s="181" t="s">
        <v>1883</v>
      </c>
      <c r="AL777" s="181" t="s">
        <v>1883</v>
      </c>
      <c r="AO777" s="181"/>
      <c r="AQ777">
        <v>10</v>
      </c>
      <c r="AR777" s="182">
        <v>40</v>
      </c>
      <c r="AS777" s="183" t="s">
        <v>1882</v>
      </c>
      <c r="AT777">
        <v>0</v>
      </c>
      <c r="AU777">
        <v>50</v>
      </c>
      <c r="AV777" s="182">
        <v>5</v>
      </c>
      <c r="AW777" s="184">
        <v>0</v>
      </c>
      <c r="AX777" s="183" t="s">
        <v>1881</v>
      </c>
      <c r="AY777" s="184">
        <v>0</v>
      </c>
      <c r="AZ777">
        <v>0</v>
      </c>
      <c r="BA777">
        <v>0</v>
      </c>
      <c r="BB777">
        <v>0</v>
      </c>
      <c r="BC777" s="182">
        <v>0</v>
      </c>
      <c r="BD777" t="s">
        <v>1883</v>
      </c>
      <c r="BE777" t="s">
        <v>1883</v>
      </c>
      <c r="BF777" t="s">
        <v>1883</v>
      </c>
      <c r="BG777" s="181" t="s">
        <v>1883</v>
      </c>
      <c r="BH777">
        <v>10</v>
      </c>
      <c r="BI777" s="184">
        <v>0</v>
      </c>
      <c r="BJ777" s="182">
        <v>0</v>
      </c>
      <c r="BK777" s="181" t="s">
        <v>1883</v>
      </c>
      <c r="BL777">
        <v>0</v>
      </c>
      <c r="BM777">
        <v>0</v>
      </c>
      <c r="BN777">
        <v>0</v>
      </c>
    </row>
    <row r="778" spans="1:66" x14ac:dyDescent="0.25">
      <c r="A778">
        <v>6951</v>
      </c>
      <c r="B778" t="s">
        <v>1015</v>
      </c>
      <c r="C778">
        <v>16</v>
      </c>
      <c r="D778">
        <v>0</v>
      </c>
      <c r="E778">
        <v>0</v>
      </c>
      <c r="F778" t="s">
        <v>1881</v>
      </c>
      <c r="G778" t="s">
        <v>1882</v>
      </c>
      <c r="H778" t="s">
        <v>1881</v>
      </c>
      <c r="I778" t="s">
        <v>1881</v>
      </c>
      <c r="J778" t="s">
        <v>1881</v>
      </c>
      <c r="K778" t="s">
        <v>1881</v>
      </c>
      <c r="L778" t="s">
        <v>1881</v>
      </c>
      <c r="M778" s="180">
        <v>43379</v>
      </c>
      <c r="N778" t="s">
        <v>1883</v>
      </c>
      <c r="O778" t="s">
        <v>1883</v>
      </c>
      <c r="P778" t="s">
        <v>3103</v>
      </c>
      <c r="Q778">
        <v>0</v>
      </c>
      <c r="R778">
        <v>0</v>
      </c>
      <c r="S778" t="s">
        <v>1883</v>
      </c>
      <c r="T778" t="s">
        <v>1883</v>
      </c>
      <c r="U778">
        <v>2</v>
      </c>
      <c r="V778" t="s">
        <v>1896</v>
      </c>
      <c r="W778">
        <v>8</v>
      </c>
      <c r="X778">
        <v>0</v>
      </c>
      <c r="Y778">
        <v>0</v>
      </c>
      <c r="Z778" t="s">
        <v>1881</v>
      </c>
      <c r="AA778" t="s">
        <v>1881</v>
      </c>
      <c r="AB778" t="s">
        <v>1881</v>
      </c>
      <c r="AC778">
        <v>0</v>
      </c>
      <c r="AD778">
        <v>0</v>
      </c>
      <c r="AE778">
        <v>0</v>
      </c>
      <c r="AF778">
        <v>0</v>
      </c>
      <c r="AG778" t="s">
        <v>1882</v>
      </c>
      <c r="AH778" s="181" t="s">
        <v>1883</v>
      </c>
      <c r="AI778" s="182">
        <v>290</v>
      </c>
      <c r="AJ778" s="181" t="s">
        <v>3090</v>
      </c>
      <c r="AK778" s="181" t="s">
        <v>1883</v>
      </c>
      <c r="AL778" s="181" t="s">
        <v>1883</v>
      </c>
      <c r="AO778" s="181"/>
      <c r="AQ778">
        <v>10</v>
      </c>
      <c r="AR778" s="182">
        <v>40</v>
      </c>
      <c r="AS778" s="183" t="s">
        <v>1882</v>
      </c>
      <c r="AT778">
        <v>0</v>
      </c>
      <c r="AU778">
        <v>63</v>
      </c>
      <c r="AV778" s="182">
        <v>9</v>
      </c>
      <c r="AW778" s="184">
        <v>0</v>
      </c>
      <c r="AX778" s="183" t="s">
        <v>1881</v>
      </c>
      <c r="AY778" s="184">
        <v>0</v>
      </c>
      <c r="AZ778">
        <v>0</v>
      </c>
      <c r="BA778">
        <v>0</v>
      </c>
      <c r="BB778">
        <v>0</v>
      </c>
      <c r="BC778" s="182">
        <v>0</v>
      </c>
      <c r="BD778" t="s">
        <v>1883</v>
      </c>
      <c r="BE778" t="s">
        <v>1883</v>
      </c>
      <c r="BF778" t="s">
        <v>1883</v>
      </c>
      <c r="BG778" s="181" t="s">
        <v>1883</v>
      </c>
      <c r="BH778">
        <v>8</v>
      </c>
      <c r="BI778" s="184">
        <v>0</v>
      </c>
      <c r="BJ778" s="182">
        <v>0</v>
      </c>
      <c r="BK778" s="181" t="s">
        <v>1883</v>
      </c>
      <c r="BL778">
        <v>0</v>
      </c>
      <c r="BM778">
        <v>0</v>
      </c>
      <c r="BN778">
        <v>0</v>
      </c>
    </row>
    <row r="779" spans="1:66" x14ac:dyDescent="0.25">
      <c r="A779">
        <v>6952</v>
      </c>
      <c r="B779" t="s">
        <v>3104</v>
      </c>
      <c r="C779">
        <v>1</v>
      </c>
      <c r="D779">
        <v>0</v>
      </c>
      <c r="E779">
        <v>0</v>
      </c>
      <c r="F779" t="s">
        <v>1881</v>
      </c>
      <c r="G779" t="s">
        <v>1882</v>
      </c>
      <c r="H779" t="s">
        <v>1881</v>
      </c>
      <c r="I779" t="s">
        <v>1881</v>
      </c>
      <c r="J779" t="s">
        <v>1881</v>
      </c>
      <c r="K779" t="s">
        <v>1881</v>
      </c>
      <c r="L779" t="s">
        <v>1881</v>
      </c>
      <c r="M779" s="180">
        <v>43379</v>
      </c>
      <c r="N779" t="s">
        <v>1883</v>
      </c>
      <c r="O779" t="s">
        <v>1883</v>
      </c>
      <c r="P779" t="s">
        <v>3105</v>
      </c>
      <c r="Q779">
        <v>0</v>
      </c>
      <c r="R779">
        <v>0</v>
      </c>
      <c r="S779" t="s">
        <v>1883</v>
      </c>
      <c r="T779" t="s">
        <v>1883</v>
      </c>
      <c r="U779">
        <v>2</v>
      </c>
      <c r="V779" t="s">
        <v>1896</v>
      </c>
      <c r="W779">
        <v>8</v>
      </c>
      <c r="X779">
        <v>0</v>
      </c>
      <c r="Y779">
        <v>0</v>
      </c>
      <c r="Z779" t="s">
        <v>1881</v>
      </c>
      <c r="AA779" t="s">
        <v>1881</v>
      </c>
      <c r="AB779" t="s">
        <v>1881</v>
      </c>
      <c r="AC779">
        <v>0</v>
      </c>
      <c r="AD779">
        <v>0</v>
      </c>
      <c r="AE779">
        <v>0</v>
      </c>
      <c r="AF779">
        <v>0</v>
      </c>
      <c r="AG779" t="s">
        <v>1882</v>
      </c>
      <c r="AH779" s="181" t="s">
        <v>1883</v>
      </c>
      <c r="AI779" s="182">
        <v>290</v>
      </c>
      <c r="AJ779" s="181" t="s">
        <v>3090</v>
      </c>
      <c r="AK779" s="181" t="s">
        <v>1883</v>
      </c>
      <c r="AL779" s="181" t="s">
        <v>1883</v>
      </c>
      <c r="AO779" s="181"/>
      <c r="AQ779">
        <v>10</v>
      </c>
      <c r="AR779" s="182">
        <v>40</v>
      </c>
      <c r="AS779" s="183" t="s">
        <v>1882</v>
      </c>
      <c r="AT779">
        <v>0</v>
      </c>
      <c r="AU779">
        <v>70</v>
      </c>
      <c r="AV779" s="182">
        <v>10</v>
      </c>
      <c r="AW779" s="184">
        <v>0</v>
      </c>
      <c r="AX779" s="183" t="s">
        <v>1881</v>
      </c>
      <c r="AY779" s="184">
        <v>0</v>
      </c>
      <c r="AZ779">
        <v>0</v>
      </c>
      <c r="BA779">
        <v>0</v>
      </c>
      <c r="BB779">
        <v>0</v>
      </c>
      <c r="BC779" s="182">
        <v>0</v>
      </c>
      <c r="BD779" t="s">
        <v>1883</v>
      </c>
      <c r="BE779" t="s">
        <v>1883</v>
      </c>
      <c r="BF779" t="s">
        <v>1883</v>
      </c>
      <c r="BG779" s="181" t="s">
        <v>1883</v>
      </c>
      <c r="BH779">
        <v>8</v>
      </c>
      <c r="BI779" s="184">
        <v>0</v>
      </c>
      <c r="BJ779" s="182">
        <v>0</v>
      </c>
      <c r="BK779" s="181" t="s">
        <v>1883</v>
      </c>
      <c r="BL779">
        <v>0</v>
      </c>
      <c r="BM779">
        <v>0</v>
      </c>
      <c r="BN779">
        <v>0</v>
      </c>
    </row>
    <row r="780" spans="1:66" x14ac:dyDescent="0.25">
      <c r="A780">
        <v>6953</v>
      </c>
      <c r="B780" t="s">
        <v>1440</v>
      </c>
      <c r="C780">
        <v>12</v>
      </c>
      <c r="D780">
        <v>0</v>
      </c>
      <c r="E780">
        <v>0</v>
      </c>
      <c r="F780" t="s">
        <v>1881</v>
      </c>
      <c r="G780" t="s">
        <v>1882</v>
      </c>
      <c r="H780" t="s">
        <v>1881</v>
      </c>
      <c r="I780" t="s">
        <v>1881</v>
      </c>
      <c r="J780" t="s">
        <v>1881</v>
      </c>
      <c r="K780" t="s">
        <v>1881</v>
      </c>
      <c r="L780" t="s">
        <v>1881</v>
      </c>
      <c r="M780" s="180">
        <v>43379</v>
      </c>
      <c r="N780" t="s">
        <v>1883</v>
      </c>
      <c r="O780" t="s">
        <v>1883</v>
      </c>
      <c r="P780" t="s">
        <v>1883</v>
      </c>
      <c r="Q780">
        <v>0</v>
      </c>
      <c r="R780">
        <v>0</v>
      </c>
      <c r="S780" t="s">
        <v>1883</v>
      </c>
      <c r="T780" t="s">
        <v>1883</v>
      </c>
      <c r="U780">
        <v>2</v>
      </c>
      <c r="V780" t="s">
        <v>1896</v>
      </c>
      <c r="W780">
        <v>18</v>
      </c>
      <c r="X780">
        <v>0</v>
      </c>
      <c r="Y780">
        <v>0</v>
      </c>
      <c r="Z780" t="s">
        <v>1881</v>
      </c>
      <c r="AA780" t="s">
        <v>1881</v>
      </c>
      <c r="AB780" t="s">
        <v>1881</v>
      </c>
      <c r="AC780">
        <v>0</v>
      </c>
      <c r="AD780">
        <v>0</v>
      </c>
      <c r="AE780">
        <v>0</v>
      </c>
      <c r="AF780">
        <v>0</v>
      </c>
      <c r="AG780" t="s">
        <v>1882</v>
      </c>
      <c r="AH780" s="181" t="s">
        <v>1883</v>
      </c>
      <c r="AI780" s="182">
        <v>290</v>
      </c>
      <c r="AJ780" s="181" t="s">
        <v>3090</v>
      </c>
      <c r="AK780" s="181" t="s">
        <v>1883</v>
      </c>
      <c r="AL780" s="181" t="s">
        <v>1883</v>
      </c>
      <c r="AO780" s="181"/>
      <c r="AQ780">
        <v>10</v>
      </c>
      <c r="AR780" s="182">
        <v>40</v>
      </c>
      <c r="AS780" s="183" t="s">
        <v>1882</v>
      </c>
      <c r="AT780">
        <v>0</v>
      </c>
      <c r="AU780">
        <v>30</v>
      </c>
      <c r="AV780" s="182">
        <v>5</v>
      </c>
      <c r="AW780" s="184">
        <v>0</v>
      </c>
      <c r="AX780" s="183" t="s">
        <v>1881</v>
      </c>
      <c r="AY780" s="184">
        <v>0</v>
      </c>
      <c r="AZ780">
        <v>0</v>
      </c>
      <c r="BA780">
        <v>0</v>
      </c>
      <c r="BB780">
        <v>0</v>
      </c>
      <c r="BC780" s="182">
        <v>0</v>
      </c>
      <c r="BD780" t="s">
        <v>1883</v>
      </c>
      <c r="BE780" t="s">
        <v>1883</v>
      </c>
      <c r="BF780" t="s">
        <v>1883</v>
      </c>
      <c r="BG780" s="181" t="s">
        <v>1883</v>
      </c>
      <c r="BH780">
        <v>18</v>
      </c>
      <c r="BI780" s="184">
        <v>0</v>
      </c>
      <c r="BJ780" s="182">
        <v>0</v>
      </c>
      <c r="BK780" s="181" t="s">
        <v>1883</v>
      </c>
      <c r="BL780">
        <v>0</v>
      </c>
      <c r="BM780">
        <v>0</v>
      </c>
      <c r="BN780">
        <v>0</v>
      </c>
    </row>
    <row r="781" spans="1:66" x14ac:dyDescent="0.25">
      <c r="A781">
        <v>6954</v>
      </c>
      <c r="B781" t="s">
        <v>1139</v>
      </c>
      <c r="C781">
        <v>1</v>
      </c>
      <c r="D781">
        <v>0</v>
      </c>
      <c r="E781">
        <v>0</v>
      </c>
      <c r="F781" t="s">
        <v>1881</v>
      </c>
      <c r="G781" t="s">
        <v>1882</v>
      </c>
      <c r="H781" t="s">
        <v>1881</v>
      </c>
      <c r="I781" t="s">
        <v>1881</v>
      </c>
      <c r="J781" t="s">
        <v>1881</v>
      </c>
      <c r="K781" t="s">
        <v>1881</v>
      </c>
      <c r="L781" t="s">
        <v>1881</v>
      </c>
      <c r="M781" s="180">
        <v>43379</v>
      </c>
      <c r="N781" t="s">
        <v>1883</v>
      </c>
      <c r="O781" t="s">
        <v>1883</v>
      </c>
      <c r="P781" t="s">
        <v>3106</v>
      </c>
      <c r="Q781">
        <v>0</v>
      </c>
      <c r="R781">
        <v>0</v>
      </c>
      <c r="S781" t="s">
        <v>1883</v>
      </c>
      <c r="T781" t="s">
        <v>1883</v>
      </c>
      <c r="U781">
        <v>2</v>
      </c>
      <c r="V781" t="s">
        <v>1896</v>
      </c>
      <c r="W781">
        <v>15</v>
      </c>
      <c r="X781">
        <v>0</v>
      </c>
      <c r="Y781">
        <v>0</v>
      </c>
      <c r="Z781" t="s">
        <v>1881</v>
      </c>
      <c r="AA781" t="s">
        <v>1881</v>
      </c>
      <c r="AB781" t="s">
        <v>1881</v>
      </c>
      <c r="AC781">
        <v>0</v>
      </c>
      <c r="AD781">
        <v>0</v>
      </c>
      <c r="AE781">
        <v>0</v>
      </c>
      <c r="AF781">
        <v>0</v>
      </c>
      <c r="AG781" t="s">
        <v>1882</v>
      </c>
      <c r="AH781" s="181" t="s">
        <v>1883</v>
      </c>
      <c r="AI781" s="182">
        <v>290</v>
      </c>
      <c r="AJ781" s="181" t="s">
        <v>3090</v>
      </c>
      <c r="AK781" s="181" t="s">
        <v>1883</v>
      </c>
      <c r="AL781" s="181" t="s">
        <v>1883</v>
      </c>
      <c r="AO781" s="181"/>
      <c r="AQ781">
        <v>10</v>
      </c>
      <c r="AR781" s="182">
        <v>40</v>
      </c>
      <c r="AS781" s="183" t="s">
        <v>1882</v>
      </c>
      <c r="AT781">
        <v>0</v>
      </c>
      <c r="AU781">
        <v>35</v>
      </c>
      <c r="AV781" s="182">
        <v>5</v>
      </c>
      <c r="AW781" s="184">
        <v>0</v>
      </c>
      <c r="AX781" s="183" t="s">
        <v>1881</v>
      </c>
      <c r="AY781" s="184">
        <v>0</v>
      </c>
      <c r="AZ781">
        <v>0</v>
      </c>
      <c r="BA781">
        <v>0</v>
      </c>
      <c r="BB781">
        <v>0</v>
      </c>
      <c r="BC781" s="182">
        <v>0</v>
      </c>
      <c r="BD781" t="s">
        <v>1883</v>
      </c>
      <c r="BE781" t="s">
        <v>1883</v>
      </c>
      <c r="BF781" t="s">
        <v>1883</v>
      </c>
      <c r="BG781" s="181" t="s">
        <v>1883</v>
      </c>
      <c r="BH781">
        <v>15</v>
      </c>
      <c r="BI781" s="184">
        <v>0</v>
      </c>
      <c r="BJ781" s="182">
        <v>0</v>
      </c>
      <c r="BK781" s="181" t="s">
        <v>1883</v>
      </c>
      <c r="BL781">
        <v>0</v>
      </c>
      <c r="BM781">
        <v>0</v>
      </c>
      <c r="BN781">
        <v>0</v>
      </c>
    </row>
    <row r="782" spans="1:66" x14ac:dyDescent="0.25">
      <c r="A782">
        <v>6955</v>
      </c>
      <c r="B782" t="s">
        <v>3107</v>
      </c>
      <c r="C782">
        <v>12</v>
      </c>
      <c r="D782">
        <v>0</v>
      </c>
      <c r="E782">
        <v>0</v>
      </c>
      <c r="F782" t="s">
        <v>1881</v>
      </c>
      <c r="G782" t="s">
        <v>1882</v>
      </c>
      <c r="H782" t="s">
        <v>1881</v>
      </c>
      <c r="I782" t="s">
        <v>1881</v>
      </c>
      <c r="J782" t="s">
        <v>1881</v>
      </c>
      <c r="K782" t="s">
        <v>1881</v>
      </c>
      <c r="L782" t="s">
        <v>1881</v>
      </c>
      <c r="M782" s="180">
        <v>43379</v>
      </c>
      <c r="N782" t="s">
        <v>1883</v>
      </c>
      <c r="O782" t="s">
        <v>1883</v>
      </c>
      <c r="P782" t="s">
        <v>1883</v>
      </c>
      <c r="Q782">
        <v>0</v>
      </c>
      <c r="R782">
        <v>0</v>
      </c>
      <c r="S782" t="s">
        <v>1883</v>
      </c>
      <c r="T782" t="s">
        <v>1883</v>
      </c>
      <c r="U782">
        <v>2</v>
      </c>
      <c r="V782" t="s">
        <v>1896</v>
      </c>
      <c r="W782">
        <v>18</v>
      </c>
      <c r="X782">
        <v>0</v>
      </c>
      <c r="Y782">
        <v>0</v>
      </c>
      <c r="Z782" t="s">
        <v>1881</v>
      </c>
      <c r="AA782" t="s">
        <v>1881</v>
      </c>
      <c r="AB782" t="s">
        <v>1881</v>
      </c>
      <c r="AC782">
        <v>0</v>
      </c>
      <c r="AD782">
        <v>0</v>
      </c>
      <c r="AE782">
        <v>0</v>
      </c>
      <c r="AF782">
        <v>0</v>
      </c>
      <c r="AG782" t="s">
        <v>1882</v>
      </c>
      <c r="AH782" s="181" t="s">
        <v>1883</v>
      </c>
      <c r="AI782" s="182">
        <v>290</v>
      </c>
      <c r="AJ782" s="181" t="s">
        <v>3090</v>
      </c>
      <c r="AK782" s="181" t="s">
        <v>1883</v>
      </c>
      <c r="AL782" s="181" t="s">
        <v>1883</v>
      </c>
      <c r="AO782" s="181"/>
      <c r="AQ782">
        <v>10</v>
      </c>
      <c r="AR782" s="182">
        <v>40</v>
      </c>
      <c r="AS782" s="183" t="s">
        <v>1882</v>
      </c>
      <c r="AT782">
        <v>0</v>
      </c>
      <c r="AU782">
        <v>30</v>
      </c>
      <c r="AV782" s="182">
        <v>5</v>
      </c>
      <c r="AW782" s="184">
        <v>0</v>
      </c>
      <c r="AX782" s="183" t="s">
        <v>1881</v>
      </c>
      <c r="AY782" s="184">
        <v>0</v>
      </c>
      <c r="AZ782">
        <v>0</v>
      </c>
      <c r="BA782">
        <v>0</v>
      </c>
      <c r="BB782">
        <v>0</v>
      </c>
      <c r="BC782" s="182">
        <v>0</v>
      </c>
      <c r="BD782" t="s">
        <v>1883</v>
      </c>
      <c r="BE782" t="s">
        <v>1883</v>
      </c>
      <c r="BF782" t="s">
        <v>1883</v>
      </c>
      <c r="BG782" s="181" t="s">
        <v>1883</v>
      </c>
      <c r="BH782">
        <v>18</v>
      </c>
      <c r="BI782" s="184">
        <v>0</v>
      </c>
      <c r="BJ782" s="182">
        <v>0</v>
      </c>
      <c r="BK782" s="181" t="s">
        <v>1883</v>
      </c>
      <c r="BL782">
        <v>0</v>
      </c>
      <c r="BM782">
        <v>0</v>
      </c>
      <c r="BN782">
        <v>0</v>
      </c>
    </row>
    <row r="783" spans="1:66" x14ac:dyDescent="0.25">
      <c r="A783">
        <v>6956</v>
      </c>
      <c r="B783" t="s">
        <v>3108</v>
      </c>
      <c r="C783">
        <v>6</v>
      </c>
      <c r="D783">
        <v>0</v>
      </c>
      <c r="E783">
        <v>0</v>
      </c>
      <c r="F783" t="s">
        <v>1881</v>
      </c>
      <c r="G783" t="s">
        <v>1882</v>
      </c>
      <c r="H783" t="s">
        <v>1881</v>
      </c>
      <c r="I783" t="s">
        <v>1881</v>
      </c>
      <c r="J783" t="s">
        <v>1881</v>
      </c>
      <c r="K783" t="s">
        <v>1881</v>
      </c>
      <c r="L783" t="s">
        <v>1881</v>
      </c>
      <c r="M783" s="180">
        <v>43379</v>
      </c>
      <c r="N783" t="s">
        <v>1883</v>
      </c>
      <c r="O783" t="s">
        <v>1883</v>
      </c>
      <c r="P783" t="s">
        <v>3109</v>
      </c>
      <c r="Q783">
        <v>0</v>
      </c>
      <c r="R783">
        <v>0</v>
      </c>
      <c r="S783" t="s">
        <v>1883</v>
      </c>
      <c r="T783" t="s">
        <v>1883</v>
      </c>
      <c r="U783">
        <v>2</v>
      </c>
      <c r="V783" t="s">
        <v>1896</v>
      </c>
      <c r="W783">
        <v>18</v>
      </c>
      <c r="X783">
        <v>0</v>
      </c>
      <c r="Y783">
        <v>0</v>
      </c>
      <c r="Z783" t="s">
        <v>1881</v>
      </c>
      <c r="AA783" t="s">
        <v>1881</v>
      </c>
      <c r="AB783" t="s">
        <v>1881</v>
      </c>
      <c r="AC783">
        <v>0</v>
      </c>
      <c r="AD783">
        <v>0</v>
      </c>
      <c r="AE783">
        <v>0</v>
      </c>
      <c r="AF783">
        <v>0</v>
      </c>
      <c r="AG783" t="s">
        <v>1882</v>
      </c>
      <c r="AH783" s="181" t="s">
        <v>1883</v>
      </c>
      <c r="AI783" s="182">
        <v>290</v>
      </c>
      <c r="AJ783" s="181" t="s">
        <v>3090</v>
      </c>
      <c r="AK783" s="181" t="s">
        <v>1883</v>
      </c>
      <c r="AL783" s="181" t="s">
        <v>1883</v>
      </c>
      <c r="AO783" s="181"/>
      <c r="AQ783">
        <v>10</v>
      </c>
      <c r="AR783" s="182">
        <v>40</v>
      </c>
      <c r="AS783" s="183" t="s">
        <v>1882</v>
      </c>
      <c r="AT783">
        <v>0</v>
      </c>
      <c r="AU783">
        <v>30</v>
      </c>
      <c r="AV783" s="182">
        <v>5</v>
      </c>
      <c r="AW783" s="184">
        <v>0</v>
      </c>
      <c r="AX783" s="183" t="s">
        <v>1881</v>
      </c>
      <c r="AY783" s="184">
        <v>0</v>
      </c>
      <c r="AZ783">
        <v>0</v>
      </c>
      <c r="BA783">
        <v>0</v>
      </c>
      <c r="BB783">
        <v>0</v>
      </c>
      <c r="BC783" s="182">
        <v>0</v>
      </c>
      <c r="BD783" t="s">
        <v>1883</v>
      </c>
      <c r="BE783" t="s">
        <v>1883</v>
      </c>
      <c r="BF783" t="s">
        <v>1883</v>
      </c>
      <c r="BG783" s="181" t="s">
        <v>1883</v>
      </c>
      <c r="BH783">
        <v>18</v>
      </c>
      <c r="BI783" s="184">
        <v>0</v>
      </c>
      <c r="BJ783" s="182">
        <v>0</v>
      </c>
      <c r="BK783" s="181" t="s">
        <v>1883</v>
      </c>
      <c r="BL783">
        <v>0</v>
      </c>
      <c r="BM783">
        <v>0</v>
      </c>
      <c r="BN783">
        <v>0</v>
      </c>
    </row>
    <row r="784" spans="1:66" x14ac:dyDescent="0.25">
      <c r="A784">
        <v>6957</v>
      </c>
      <c r="B784" t="s">
        <v>1742</v>
      </c>
      <c r="C784">
        <v>1</v>
      </c>
      <c r="D784">
        <v>0</v>
      </c>
      <c r="E784">
        <v>0</v>
      </c>
      <c r="F784" t="s">
        <v>1881</v>
      </c>
      <c r="G784" t="s">
        <v>1882</v>
      </c>
      <c r="H784" t="s">
        <v>1881</v>
      </c>
      <c r="I784" t="s">
        <v>1881</v>
      </c>
      <c r="J784" t="s">
        <v>1881</v>
      </c>
      <c r="K784" t="s">
        <v>1881</v>
      </c>
      <c r="L784" t="s">
        <v>1881</v>
      </c>
      <c r="M784" s="180">
        <v>43379</v>
      </c>
      <c r="N784" t="s">
        <v>1883</v>
      </c>
      <c r="O784" t="s">
        <v>1883</v>
      </c>
      <c r="P784" t="s">
        <v>3110</v>
      </c>
      <c r="Q784">
        <v>0</v>
      </c>
      <c r="R784">
        <v>0</v>
      </c>
      <c r="S784" t="s">
        <v>1883</v>
      </c>
      <c r="T784" t="s">
        <v>1883</v>
      </c>
      <c r="U784">
        <v>2</v>
      </c>
      <c r="V784" t="s">
        <v>1896</v>
      </c>
      <c r="W784">
        <v>8</v>
      </c>
      <c r="X784">
        <v>0</v>
      </c>
      <c r="Y784">
        <v>0</v>
      </c>
      <c r="Z784" t="s">
        <v>1881</v>
      </c>
      <c r="AA784" t="s">
        <v>1881</v>
      </c>
      <c r="AB784" t="s">
        <v>1881</v>
      </c>
      <c r="AC784">
        <v>0</v>
      </c>
      <c r="AD784">
        <v>0</v>
      </c>
      <c r="AE784">
        <v>0</v>
      </c>
      <c r="AF784">
        <v>0</v>
      </c>
      <c r="AG784" t="s">
        <v>1882</v>
      </c>
      <c r="AH784" s="181" t="s">
        <v>1883</v>
      </c>
      <c r="AI784" s="182">
        <v>290</v>
      </c>
      <c r="AJ784" s="181" t="s">
        <v>3090</v>
      </c>
      <c r="AK784" s="181" t="s">
        <v>1883</v>
      </c>
      <c r="AL784" s="181" t="s">
        <v>1883</v>
      </c>
      <c r="AO784" s="181"/>
      <c r="AQ784">
        <v>10</v>
      </c>
      <c r="AR784" s="182">
        <v>40</v>
      </c>
      <c r="AS784" s="183" t="s">
        <v>1882</v>
      </c>
      <c r="AT784">
        <v>0</v>
      </c>
      <c r="AU784">
        <v>70</v>
      </c>
      <c r="AV784" s="182">
        <v>10</v>
      </c>
      <c r="AW784" s="184">
        <v>0</v>
      </c>
      <c r="AX784" s="183" t="s">
        <v>1881</v>
      </c>
      <c r="AY784" s="184">
        <v>0</v>
      </c>
      <c r="AZ784">
        <v>0</v>
      </c>
      <c r="BA784">
        <v>0</v>
      </c>
      <c r="BB784">
        <v>0</v>
      </c>
      <c r="BC784" s="182">
        <v>0</v>
      </c>
      <c r="BD784" t="s">
        <v>1883</v>
      </c>
      <c r="BE784" t="s">
        <v>1883</v>
      </c>
      <c r="BF784" t="s">
        <v>1883</v>
      </c>
      <c r="BG784" s="181" t="s">
        <v>1883</v>
      </c>
      <c r="BH784">
        <v>8</v>
      </c>
      <c r="BI784" s="184">
        <v>0</v>
      </c>
      <c r="BJ784" s="182">
        <v>0</v>
      </c>
      <c r="BK784" s="181" t="s">
        <v>1883</v>
      </c>
      <c r="BL784">
        <v>0</v>
      </c>
      <c r="BM784">
        <v>0</v>
      </c>
      <c r="BN784">
        <v>0</v>
      </c>
    </row>
    <row r="785" spans="1:66" x14ac:dyDescent="0.25">
      <c r="A785">
        <v>6958</v>
      </c>
      <c r="B785" t="s">
        <v>1278</v>
      </c>
      <c r="C785">
        <v>1</v>
      </c>
      <c r="D785">
        <v>0</v>
      </c>
      <c r="E785">
        <v>0</v>
      </c>
      <c r="F785" t="s">
        <v>1881</v>
      </c>
      <c r="G785" t="s">
        <v>1882</v>
      </c>
      <c r="H785" t="s">
        <v>1881</v>
      </c>
      <c r="I785" t="s">
        <v>1881</v>
      </c>
      <c r="J785" t="s">
        <v>1881</v>
      </c>
      <c r="K785" t="s">
        <v>1881</v>
      </c>
      <c r="L785" t="s">
        <v>1881</v>
      </c>
      <c r="M785" s="180">
        <v>43379</v>
      </c>
      <c r="N785" t="s">
        <v>1883</v>
      </c>
      <c r="O785" t="s">
        <v>1883</v>
      </c>
      <c r="P785" t="s">
        <v>1883</v>
      </c>
      <c r="Q785">
        <v>0</v>
      </c>
      <c r="R785">
        <v>0</v>
      </c>
      <c r="S785" t="s">
        <v>1883</v>
      </c>
      <c r="T785" t="s">
        <v>1883</v>
      </c>
      <c r="U785">
        <v>2</v>
      </c>
      <c r="V785" t="s">
        <v>1896</v>
      </c>
      <c r="W785">
        <v>15</v>
      </c>
      <c r="X785">
        <v>0</v>
      </c>
      <c r="Y785">
        <v>0</v>
      </c>
      <c r="Z785" t="s">
        <v>1881</v>
      </c>
      <c r="AA785" t="s">
        <v>1881</v>
      </c>
      <c r="AB785" t="s">
        <v>1881</v>
      </c>
      <c r="AC785">
        <v>0</v>
      </c>
      <c r="AD785">
        <v>0</v>
      </c>
      <c r="AE785">
        <v>0</v>
      </c>
      <c r="AF785">
        <v>0</v>
      </c>
      <c r="AG785" t="s">
        <v>1882</v>
      </c>
      <c r="AH785" s="181" t="s">
        <v>1883</v>
      </c>
      <c r="AI785" s="182">
        <v>290</v>
      </c>
      <c r="AJ785" s="181" t="s">
        <v>3090</v>
      </c>
      <c r="AK785" s="181" t="s">
        <v>1883</v>
      </c>
      <c r="AL785" s="181" t="s">
        <v>1883</v>
      </c>
      <c r="AO785" s="181"/>
      <c r="AQ785">
        <v>10</v>
      </c>
      <c r="AR785" s="182">
        <v>40</v>
      </c>
      <c r="AS785" s="183" t="s">
        <v>1882</v>
      </c>
      <c r="AT785">
        <v>0</v>
      </c>
      <c r="AU785">
        <v>35</v>
      </c>
      <c r="AV785" s="182">
        <v>5</v>
      </c>
      <c r="AW785" s="184">
        <v>0</v>
      </c>
      <c r="AX785" s="183" t="s">
        <v>1881</v>
      </c>
      <c r="AY785" s="184">
        <v>0</v>
      </c>
      <c r="AZ785">
        <v>0</v>
      </c>
      <c r="BA785">
        <v>0</v>
      </c>
      <c r="BB785">
        <v>0</v>
      </c>
      <c r="BC785" s="182">
        <v>0</v>
      </c>
      <c r="BD785" t="s">
        <v>1883</v>
      </c>
      <c r="BE785" t="s">
        <v>1883</v>
      </c>
      <c r="BF785" t="s">
        <v>1883</v>
      </c>
      <c r="BG785" s="181" t="s">
        <v>1883</v>
      </c>
      <c r="BH785">
        <v>15</v>
      </c>
      <c r="BI785" s="184">
        <v>0</v>
      </c>
      <c r="BJ785" s="182">
        <v>0</v>
      </c>
      <c r="BK785" s="181" t="s">
        <v>1883</v>
      </c>
      <c r="BL785">
        <v>0</v>
      </c>
      <c r="BM785">
        <v>0</v>
      </c>
      <c r="BN785">
        <v>0</v>
      </c>
    </row>
    <row r="786" spans="1:66" x14ac:dyDescent="0.25">
      <c r="A786">
        <v>6960</v>
      </c>
      <c r="B786" t="s">
        <v>931</v>
      </c>
      <c r="C786">
        <v>12</v>
      </c>
      <c r="D786">
        <v>0</v>
      </c>
      <c r="E786">
        <v>0</v>
      </c>
      <c r="F786" t="s">
        <v>1881</v>
      </c>
      <c r="G786" t="s">
        <v>1881</v>
      </c>
      <c r="H786" t="s">
        <v>1881</v>
      </c>
      <c r="I786" t="s">
        <v>1881</v>
      </c>
      <c r="J786" t="s">
        <v>1881</v>
      </c>
      <c r="K786" t="s">
        <v>1881</v>
      </c>
      <c r="L786" t="s">
        <v>1881</v>
      </c>
      <c r="M786" s="180">
        <v>43379</v>
      </c>
      <c r="N786" t="s">
        <v>1883</v>
      </c>
      <c r="O786" t="s">
        <v>1883</v>
      </c>
      <c r="P786" t="s">
        <v>1883</v>
      </c>
      <c r="Q786">
        <v>0</v>
      </c>
      <c r="R786">
        <v>0</v>
      </c>
      <c r="S786" t="s">
        <v>1883</v>
      </c>
      <c r="T786" t="s">
        <v>1883</v>
      </c>
      <c r="U786">
        <v>2</v>
      </c>
      <c r="V786" t="s">
        <v>1896</v>
      </c>
      <c r="W786">
        <v>18</v>
      </c>
      <c r="X786">
        <v>0</v>
      </c>
      <c r="Y786">
        <v>0</v>
      </c>
      <c r="Z786" t="s">
        <v>1881</v>
      </c>
      <c r="AA786" t="s">
        <v>1881</v>
      </c>
      <c r="AB786" t="s">
        <v>1881</v>
      </c>
      <c r="AC786">
        <v>0</v>
      </c>
      <c r="AD786">
        <v>0</v>
      </c>
      <c r="AE786">
        <v>0</v>
      </c>
      <c r="AF786">
        <v>0</v>
      </c>
      <c r="AG786" t="s">
        <v>1882</v>
      </c>
      <c r="AH786" s="181" t="s">
        <v>1883</v>
      </c>
      <c r="AI786" s="182">
        <v>290</v>
      </c>
      <c r="AJ786" s="181" t="s">
        <v>3090</v>
      </c>
      <c r="AK786" s="181" t="s">
        <v>1883</v>
      </c>
      <c r="AL786" s="181" t="s">
        <v>1883</v>
      </c>
      <c r="AO786" s="181"/>
      <c r="AQ786">
        <v>10</v>
      </c>
      <c r="AR786" s="182">
        <v>40</v>
      </c>
      <c r="AS786" s="183" t="s">
        <v>1882</v>
      </c>
      <c r="AT786">
        <v>0</v>
      </c>
      <c r="AU786">
        <v>30</v>
      </c>
      <c r="AV786" s="182">
        <v>5</v>
      </c>
      <c r="AW786" s="184">
        <v>0</v>
      </c>
      <c r="AX786" s="183" t="s">
        <v>1881</v>
      </c>
      <c r="AY786" s="184">
        <v>0</v>
      </c>
      <c r="AZ786">
        <v>0</v>
      </c>
      <c r="BA786">
        <v>0</v>
      </c>
      <c r="BB786">
        <v>0</v>
      </c>
      <c r="BC786" s="182">
        <v>0</v>
      </c>
      <c r="BD786" t="s">
        <v>1883</v>
      </c>
      <c r="BE786" t="s">
        <v>1883</v>
      </c>
      <c r="BF786" t="s">
        <v>1883</v>
      </c>
      <c r="BG786" s="181" t="s">
        <v>1883</v>
      </c>
      <c r="BH786">
        <v>18</v>
      </c>
      <c r="BI786" s="184">
        <v>0</v>
      </c>
      <c r="BJ786" s="182">
        <v>0</v>
      </c>
      <c r="BK786" s="181" t="s">
        <v>1883</v>
      </c>
      <c r="BL786">
        <v>0</v>
      </c>
      <c r="BM786">
        <v>0</v>
      </c>
      <c r="BN786">
        <v>0</v>
      </c>
    </row>
    <row r="787" spans="1:66" x14ac:dyDescent="0.25">
      <c r="A787">
        <v>6961</v>
      </c>
      <c r="B787" t="s">
        <v>1141</v>
      </c>
      <c r="C787">
        <v>1</v>
      </c>
      <c r="D787">
        <v>0</v>
      </c>
      <c r="E787">
        <v>0</v>
      </c>
      <c r="F787" t="s">
        <v>1881</v>
      </c>
      <c r="G787" t="s">
        <v>1882</v>
      </c>
      <c r="H787" t="s">
        <v>1881</v>
      </c>
      <c r="I787" t="s">
        <v>1881</v>
      </c>
      <c r="J787" t="s">
        <v>1881</v>
      </c>
      <c r="K787" t="s">
        <v>1881</v>
      </c>
      <c r="L787" t="s">
        <v>1881</v>
      </c>
      <c r="M787" s="180">
        <v>43379</v>
      </c>
      <c r="N787" t="s">
        <v>1883</v>
      </c>
      <c r="O787" t="s">
        <v>1883</v>
      </c>
      <c r="P787" t="s">
        <v>3111</v>
      </c>
      <c r="Q787">
        <v>0</v>
      </c>
      <c r="R787">
        <v>0</v>
      </c>
      <c r="S787" t="s">
        <v>1883</v>
      </c>
      <c r="T787" t="s">
        <v>1883</v>
      </c>
      <c r="U787">
        <v>2</v>
      </c>
      <c r="V787" t="s">
        <v>1896</v>
      </c>
      <c r="W787">
        <v>15</v>
      </c>
      <c r="X787">
        <v>0</v>
      </c>
      <c r="Y787">
        <v>0</v>
      </c>
      <c r="Z787" t="s">
        <v>1881</v>
      </c>
      <c r="AA787" t="s">
        <v>1881</v>
      </c>
      <c r="AB787" t="s">
        <v>1881</v>
      </c>
      <c r="AC787">
        <v>0</v>
      </c>
      <c r="AD787">
        <v>0</v>
      </c>
      <c r="AE787">
        <v>0</v>
      </c>
      <c r="AF787">
        <v>0</v>
      </c>
      <c r="AG787" t="s">
        <v>1882</v>
      </c>
      <c r="AH787" s="181" t="s">
        <v>1883</v>
      </c>
      <c r="AI787" s="182">
        <v>290</v>
      </c>
      <c r="AJ787" s="181" t="s">
        <v>3090</v>
      </c>
      <c r="AK787" s="181" t="s">
        <v>1883</v>
      </c>
      <c r="AL787" s="181" t="s">
        <v>1883</v>
      </c>
      <c r="AO787" s="181"/>
      <c r="AQ787">
        <v>10</v>
      </c>
      <c r="AR787" s="182">
        <v>40</v>
      </c>
      <c r="AS787" s="183" t="s">
        <v>1882</v>
      </c>
      <c r="AT787">
        <v>0</v>
      </c>
      <c r="AU787">
        <v>35</v>
      </c>
      <c r="AV787" s="182">
        <v>5</v>
      </c>
      <c r="AW787" s="184">
        <v>0</v>
      </c>
      <c r="AX787" s="183" t="s">
        <v>1881</v>
      </c>
      <c r="AY787" s="184">
        <v>0</v>
      </c>
      <c r="AZ787">
        <v>0</v>
      </c>
      <c r="BA787">
        <v>0</v>
      </c>
      <c r="BB787">
        <v>0</v>
      </c>
      <c r="BC787" s="182">
        <v>0</v>
      </c>
      <c r="BD787" t="s">
        <v>1883</v>
      </c>
      <c r="BE787" t="s">
        <v>1883</v>
      </c>
      <c r="BF787" t="s">
        <v>1883</v>
      </c>
      <c r="BG787" s="181" t="s">
        <v>1883</v>
      </c>
      <c r="BH787">
        <v>15</v>
      </c>
      <c r="BI787" s="184">
        <v>0</v>
      </c>
      <c r="BJ787" s="182">
        <v>0</v>
      </c>
      <c r="BK787" s="181" t="s">
        <v>1883</v>
      </c>
      <c r="BL787">
        <v>0</v>
      </c>
      <c r="BM787">
        <v>0</v>
      </c>
      <c r="BN787">
        <v>0</v>
      </c>
    </row>
    <row r="788" spans="1:66" x14ac:dyDescent="0.25">
      <c r="A788">
        <v>6962</v>
      </c>
      <c r="B788" t="s">
        <v>1197</v>
      </c>
      <c r="C788">
        <v>12</v>
      </c>
      <c r="D788">
        <v>0</v>
      </c>
      <c r="E788">
        <v>0</v>
      </c>
      <c r="F788" t="s">
        <v>1881</v>
      </c>
      <c r="G788" t="s">
        <v>1882</v>
      </c>
      <c r="H788" t="s">
        <v>1881</v>
      </c>
      <c r="I788" t="s">
        <v>1881</v>
      </c>
      <c r="J788" t="s">
        <v>1881</v>
      </c>
      <c r="K788" t="s">
        <v>1881</v>
      </c>
      <c r="L788" t="s">
        <v>1881</v>
      </c>
      <c r="M788" s="180">
        <v>43379</v>
      </c>
      <c r="N788" t="s">
        <v>1883</v>
      </c>
      <c r="O788" t="s">
        <v>1883</v>
      </c>
      <c r="P788" t="s">
        <v>1883</v>
      </c>
      <c r="Q788">
        <v>0</v>
      </c>
      <c r="R788">
        <v>0</v>
      </c>
      <c r="S788" t="s">
        <v>1883</v>
      </c>
      <c r="T788" t="s">
        <v>1883</v>
      </c>
      <c r="U788">
        <v>2</v>
      </c>
      <c r="V788" t="s">
        <v>1896</v>
      </c>
      <c r="W788">
        <v>18</v>
      </c>
      <c r="X788">
        <v>0</v>
      </c>
      <c r="Y788">
        <v>0</v>
      </c>
      <c r="Z788" t="s">
        <v>1881</v>
      </c>
      <c r="AA788" t="s">
        <v>1881</v>
      </c>
      <c r="AB788" t="s">
        <v>1881</v>
      </c>
      <c r="AC788">
        <v>0</v>
      </c>
      <c r="AD788">
        <v>0</v>
      </c>
      <c r="AE788">
        <v>0</v>
      </c>
      <c r="AF788">
        <v>0</v>
      </c>
      <c r="AG788" t="s">
        <v>1882</v>
      </c>
      <c r="AH788" s="181" t="s">
        <v>1883</v>
      </c>
      <c r="AI788" s="182">
        <v>290</v>
      </c>
      <c r="AJ788" s="181" t="s">
        <v>3090</v>
      </c>
      <c r="AK788" s="181" t="s">
        <v>1883</v>
      </c>
      <c r="AL788" s="181" t="s">
        <v>1883</v>
      </c>
      <c r="AO788" s="181"/>
      <c r="AQ788">
        <v>10</v>
      </c>
      <c r="AR788" s="182">
        <v>40</v>
      </c>
      <c r="AS788" s="183" t="s">
        <v>1882</v>
      </c>
      <c r="AT788">
        <v>0</v>
      </c>
      <c r="AU788">
        <v>30</v>
      </c>
      <c r="AV788" s="182">
        <v>5</v>
      </c>
      <c r="AW788" s="184">
        <v>0</v>
      </c>
      <c r="AX788" s="183" t="s">
        <v>1881</v>
      </c>
      <c r="AY788" s="184">
        <v>0</v>
      </c>
      <c r="AZ788">
        <v>0</v>
      </c>
      <c r="BA788">
        <v>0</v>
      </c>
      <c r="BB788">
        <v>0</v>
      </c>
      <c r="BC788" s="182">
        <v>0</v>
      </c>
      <c r="BD788" t="s">
        <v>1883</v>
      </c>
      <c r="BE788" t="s">
        <v>1883</v>
      </c>
      <c r="BF788" t="s">
        <v>1883</v>
      </c>
      <c r="BG788" s="181" t="s">
        <v>1883</v>
      </c>
      <c r="BH788">
        <v>18</v>
      </c>
      <c r="BI788" s="184">
        <v>0</v>
      </c>
      <c r="BJ788" s="182">
        <v>0</v>
      </c>
      <c r="BK788" s="181" t="s">
        <v>1883</v>
      </c>
      <c r="BL788">
        <v>0</v>
      </c>
      <c r="BM788">
        <v>0</v>
      </c>
      <c r="BN788">
        <v>0</v>
      </c>
    </row>
    <row r="789" spans="1:66" x14ac:dyDescent="0.25">
      <c r="A789">
        <v>6963</v>
      </c>
      <c r="B789" t="s">
        <v>3112</v>
      </c>
      <c r="C789">
        <v>6</v>
      </c>
      <c r="D789">
        <v>0</v>
      </c>
      <c r="E789">
        <v>0</v>
      </c>
      <c r="F789" t="s">
        <v>1881</v>
      </c>
      <c r="G789" t="s">
        <v>1882</v>
      </c>
      <c r="H789" t="s">
        <v>1881</v>
      </c>
      <c r="I789" t="s">
        <v>1881</v>
      </c>
      <c r="J789" t="s">
        <v>1881</v>
      </c>
      <c r="K789" t="s">
        <v>1881</v>
      </c>
      <c r="L789" t="s">
        <v>1881</v>
      </c>
      <c r="M789" s="180">
        <v>43379</v>
      </c>
      <c r="N789" t="s">
        <v>1883</v>
      </c>
      <c r="O789" t="s">
        <v>1883</v>
      </c>
      <c r="P789" t="s">
        <v>3113</v>
      </c>
      <c r="Q789">
        <v>0</v>
      </c>
      <c r="R789">
        <v>0</v>
      </c>
      <c r="S789" t="s">
        <v>1883</v>
      </c>
      <c r="T789" t="s">
        <v>1883</v>
      </c>
      <c r="U789">
        <v>2</v>
      </c>
      <c r="V789" t="s">
        <v>1896</v>
      </c>
      <c r="W789">
        <v>18</v>
      </c>
      <c r="X789">
        <v>0</v>
      </c>
      <c r="Y789">
        <v>0</v>
      </c>
      <c r="Z789" t="s">
        <v>1881</v>
      </c>
      <c r="AA789" t="s">
        <v>1881</v>
      </c>
      <c r="AB789" t="s">
        <v>1881</v>
      </c>
      <c r="AC789">
        <v>0</v>
      </c>
      <c r="AD789">
        <v>0</v>
      </c>
      <c r="AE789">
        <v>0</v>
      </c>
      <c r="AF789">
        <v>0</v>
      </c>
      <c r="AG789" t="s">
        <v>1882</v>
      </c>
      <c r="AH789" s="181" t="s">
        <v>1883</v>
      </c>
      <c r="AI789" s="182">
        <v>290</v>
      </c>
      <c r="AJ789" s="181" t="s">
        <v>3090</v>
      </c>
      <c r="AK789" s="181" t="s">
        <v>1883</v>
      </c>
      <c r="AL789" s="181" t="s">
        <v>1883</v>
      </c>
      <c r="AO789" s="181"/>
      <c r="AQ789">
        <v>10</v>
      </c>
      <c r="AR789" s="182">
        <v>40</v>
      </c>
      <c r="AS789" s="183" t="s">
        <v>1882</v>
      </c>
      <c r="AT789">
        <v>0</v>
      </c>
      <c r="AU789">
        <v>30</v>
      </c>
      <c r="AV789" s="182">
        <v>5</v>
      </c>
      <c r="AW789" s="184">
        <v>0</v>
      </c>
      <c r="AX789" s="183" t="s">
        <v>1881</v>
      </c>
      <c r="AY789" s="184">
        <v>0</v>
      </c>
      <c r="AZ789">
        <v>0</v>
      </c>
      <c r="BA789">
        <v>0</v>
      </c>
      <c r="BB789">
        <v>0</v>
      </c>
      <c r="BC789" s="182">
        <v>0</v>
      </c>
      <c r="BD789" t="s">
        <v>1883</v>
      </c>
      <c r="BE789" t="s">
        <v>1883</v>
      </c>
      <c r="BF789" t="s">
        <v>1883</v>
      </c>
      <c r="BG789" s="181" t="s">
        <v>1883</v>
      </c>
      <c r="BH789">
        <v>18</v>
      </c>
      <c r="BI789" s="184">
        <v>0</v>
      </c>
      <c r="BJ789" s="182">
        <v>0</v>
      </c>
      <c r="BK789" s="181" t="s">
        <v>1883</v>
      </c>
      <c r="BL789">
        <v>0</v>
      </c>
      <c r="BM789">
        <v>0</v>
      </c>
      <c r="BN789">
        <v>0</v>
      </c>
    </row>
    <row r="790" spans="1:66" x14ac:dyDescent="0.25">
      <c r="A790">
        <v>6964</v>
      </c>
      <c r="B790" t="s">
        <v>3114</v>
      </c>
      <c r="C790">
        <v>1</v>
      </c>
      <c r="D790">
        <v>0</v>
      </c>
      <c r="E790">
        <v>0</v>
      </c>
      <c r="F790" t="s">
        <v>1881</v>
      </c>
      <c r="G790" t="s">
        <v>1882</v>
      </c>
      <c r="H790" t="s">
        <v>1881</v>
      </c>
      <c r="I790" t="s">
        <v>1881</v>
      </c>
      <c r="J790" t="s">
        <v>1881</v>
      </c>
      <c r="K790" t="s">
        <v>1881</v>
      </c>
      <c r="L790" t="s">
        <v>1881</v>
      </c>
      <c r="M790" s="180">
        <v>43379</v>
      </c>
      <c r="N790" t="s">
        <v>1883</v>
      </c>
      <c r="O790" t="s">
        <v>1883</v>
      </c>
      <c r="P790" t="s">
        <v>3115</v>
      </c>
      <c r="Q790">
        <v>0</v>
      </c>
      <c r="R790">
        <v>0</v>
      </c>
      <c r="S790" t="s">
        <v>1883</v>
      </c>
      <c r="T790" t="s">
        <v>1883</v>
      </c>
      <c r="U790">
        <v>2</v>
      </c>
      <c r="V790" t="s">
        <v>1896</v>
      </c>
      <c r="W790">
        <v>8</v>
      </c>
      <c r="X790">
        <v>0</v>
      </c>
      <c r="Y790">
        <v>0</v>
      </c>
      <c r="Z790" t="s">
        <v>1881</v>
      </c>
      <c r="AA790" t="s">
        <v>1881</v>
      </c>
      <c r="AB790" t="s">
        <v>1881</v>
      </c>
      <c r="AC790">
        <v>0</v>
      </c>
      <c r="AD790">
        <v>0</v>
      </c>
      <c r="AE790">
        <v>0</v>
      </c>
      <c r="AF790">
        <v>0</v>
      </c>
      <c r="AG790" t="s">
        <v>1882</v>
      </c>
      <c r="AH790" s="181" t="s">
        <v>1883</v>
      </c>
      <c r="AI790" s="182">
        <v>290</v>
      </c>
      <c r="AJ790" s="181" t="s">
        <v>3090</v>
      </c>
      <c r="AK790" s="181" t="s">
        <v>1883</v>
      </c>
      <c r="AL790" s="181" t="s">
        <v>1883</v>
      </c>
      <c r="AO790" s="181"/>
      <c r="AQ790">
        <v>10</v>
      </c>
      <c r="AR790" s="182">
        <v>40</v>
      </c>
      <c r="AS790" s="183" t="s">
        <v>1882</v>
      </c>
      <c r="AT790">
        <v>0</v>
      </c>
      <c r="AU790">
        <v>50</v>
      </c>
      <c r="AV790" s="182">
        <v>10</v>
      </c>
      <c r="AW790" s="184">
        <v>0</v>
      </c>
      <c r="AX790" s="183" t="s">
        <v>1881</v>
      </c>
      <c r="AY790" s="184">
        <v>0</v>
      </c>
      <c r="AZ790">
        <v>0</v>
      </c>
      <c r="BA790">
        <v>0</v>
      </c>
      <c r="BB790">
        <v>0</v>
      </c>
      <c r="BC790" s="182">
        <v>0</v>
      </c>
      <c r="BD790" t="s">
        <v>1883</v>
      </c>
      <c r="BE790" t="s">
        <v>1883</v>
      </c>
      <c r="BF790" t="s">
        <v>1883</v>
      </c>
      <c r="BG790" s="181" t="s">
        <v>1883</v>
      </c>
      <c r="BH790">
        <v>8</v>
      </c>
      <c r="BI790" s="184">
        <v>0</v>
      </c>
      <c r="BJ790" s="182">
        <v>0</v>
      </c>
      <c r="BK790" s="181" t="s">
        <v>1883</v>
      </c>
      <c r="BL790">
        <v>0</v>
      </c>
      <c r="BM790">
        <v>0</v>
      </c>
      <c r="BN790">
        <v>0</v>
      </c>
    </row>
    <row r="791" spans="1:66" x14ac:dyDescent="0.25">
      <c r="A791">
        <v>6965</v>
      </c>
      <c r="B791" t="s">
        <v>3116</v>
      </c>
      <c r="C791">
        <v>1</v>
      </c>
      <c r="D791">
        <v>0</v>
      </c>
      <c r="E791">
        <v>0</v>
      </c>
      <c r="F791" t="s">
        <v>1881</v>
      </c>
      <c r="G791" t="s">
        <v>1882</v>
      </c>
      <c r="H791" t="s">
        <v>1881</v>
      </c>
      <c r="I791" t="s">
        <v>1881</v>
      </c>
      <c r="J791" t="s">
        <v>1881</v>
      </c>
      <c r="K791" t="s">
        <v>1881</v>
      </c>
      <c r="L791" t="s">
        <v>1881</v>
      </c>
      <c r="M791" s="180">
        <v>43379</v>
      </c>
      <c r="N791" t="s">
        <v>1883</v>
      </c>
      <c r="O791" t="s">
        <v>1883</v>
      </c>
      <c r="P791" t="s">
        <v>3117</v>
      </c>
      <c r="Q791">
        <v>0</v>
      </c>
      <c r="R791">
        <v>0</v>
      </c>
      <c r="S791" t="s">
        <v>1883</v>
      </c>
      <c r="T791" t="s">
        <v>1883</v>
      </c>
      <c r="U791">
        <v>2</v>
      </c>
      <c r="V791" t="s">
        <v>1896</v>
      </c>
      <c r="W791">
        <v>15</v>
      </c>
      <c r="X791">
        <v>0</v>
      </c>
      <c r="Y791">
        <v>0</v>
      </c>
      <c r="Z791" t="s">
        <v>1881</v>
      </c>
      <c r="AA791" t="s">
        <v>1881</v>
      </c>
      <c r="AB791" t="s">
        <v>1881</v>
      </c>
      <c r="AC791">
        <v>0</v>
      </c>
      <c r="AD791">
        <v>0</v>
      </c>
      <c r="AE791">
        <v>0</v>
      </c>
      <c r="AF791">
        <v>0</v>
      </c>
      <c r="AG791" t="s">
        <v>1882</v>
      </c>
      <c r="AH791" s="181" t="s">
        <v>1883</v>
      </c>
      <c r="AI791" s="182">
        <v>290</v>
      </c>
      <c r="AJ791" s="181" t="s">
        <v>3090</v>
      </c>
      <c r="AK791" s="181" t="s">
        <v>1883</v>
      </c>
      <c r="AL791" s="181" t="s">
        <v>1883</v>
      </c>
      <c r="AO791" s="181"/>
      <c r="AQ791">
        <v>10</v>
      </c>
      <c r="AR791" s="182">
        <v>40</v>
      </c>
      <c r="AS791" s="183" t="s">
        <v>1882</v>
      </c>
      <c r="AT791">
        <v>0</v>
      </c>
      <c r="AU791">
        <v>35</v>
      </c>
      <c r="AV791" s="182">
        <v>5</v>
      </c>
      <c r="AW791" s="184">
        <v>0</v>
      </c>
      <c r="AX791" s="183" t="s">
        <v>1881</v>
      </c>
      <c r="AY791" s="184">
        <v>0</v>
      </c>
      <c r="AZ791">
        <v>0</v>
      </c>
      <c r="BA791">
        <v>0</v>
      </c>
      <c r="BB791">
        <v>0</v>
      </c>
      <c r="BC791" s="182">
        <v>0</v>
      </c>
      <c r="BD791" t="s">
        <v>1883</v>
      </c>
      <c r="BE791" t="s">
        <v>1883</v>
      </c>
      <c r="BF791" t="s">
        <v>1883</v>
      </c>
      <c r="BG791" s="181" t="s">
        <v>1883</v>
      </c>
      <c r="BH791">
        <v>15</v>
      </c>
      <c r="BI791" s="184">
        <v>0</v>
      </c>
      <c r="BJ791" s="182">
        <v>0</v>
      </c>
      <c r="BK791" s="181" t="s">
        <v>1883</v>
      </c>
      <c r="BL791">
        <v>0</v>
      </c>
      <c r="BM791">
        <v>0</v>
      </c>
      <c r="BN791">
        <v>0</v>
      </c>
    </row>
    <row r="792" spans="1:66" x14ac:dyDescent="0.25">
      <c r="A792">
        <v>6970</v>
      </c>
      <c r="B792" t="s">
        <v>1220</v>
      </c>
      <c r="C792">
        <v>1</v>
      </c>
      <c r="D792">
        <v>0</v>
      </c>
      <c r="E792">
        <v>0</v>
      </c>
      <c r="F792" t="s">
        <v>1881</v>
      </c>
      <c r="G792" t="s">
        <v>1882</v>
      </c>
      <c r="H792" t="s">
        <v>1881</v>
      </c>
      <c r="I792" t="s">
        <v>1881</v>
      </c>
      <c r="J792" t="s">
        <v>1881</v>
      </c>
      <c r="K792" t="s">
        <v>1881</v>
      </c>
      <c r="L792" t="s">
        <v>1881</v>
      </c>
      <c r="M792" s="180">
        <v>43379</v>
      </c>
      <c r="N792" t="s">
        <v>1883</v>
      </c>
      <c r="O792" t="s">
        <v>1883</v>
      </c>
      <c r="P792" t="s">
        <v>3118</v>
      </c>
      <c r="Q792">
        <v>0</v>
      </c>
      <c r="R792">
        <v>0</v>
      </c>
      <c r="S792" t="s">
        <v>1883</v>
      </c>
      <c r="T792" t="s">
        <v>1883</v>
      </c>
      <c r="U792">
        <v>2</v>
      </c>
      <c r="V792" t="s">
        <v>1896</v>
      </c>
      <c r="W792">
        <v>10</v>
      </c>
      <c r="X792">
        <v>0</v>
      </c>
      <c r="Y792">
        <v>0</v>
      </c>
      <c r="Z792" t="s">
        <v>1881</v>
      </c>
      <c r="AA792" t="s">
        <v>1881</v>
      </c>
      <c r="AB792" t="s">
        <v>1881</v>
      </c>
      <c r="AC792">
        <v>0</v>
      </c>
      <c r="AD792">
        <v>0</v>
      </c>
      <c r="AE792">
        <v>0</v>
      </c>
      <c r="AF792">
        <v>0</v>
      </c>
      <c r="AG792" t="s">
        <v>1882</v>
      </c>
      <c r="AH792" s="181" t="s">
        <v>1883</v>
      </c>
      <c r="AI792" s="182">
        <v>290</v>
      </c>
      <c r="AJ792" s="181" t="s">
        <v>3090</v>
      </c>
      <c r="AK792" s="181" t="s">
        <v>1883</v>
      </c>
      <c r="AL792" s="181" t="s">
        <v>1883</v>
      </c>
      <c r="AO792" s="181"/>
      <c r="AQ792">
        <v>10</v>
      </c>
      <c r="AR792" s="182">
        <v>40</v>
      </c>
      <c r="AS792" s="183" t="s">
        <v>1882</v>
      </c>
      <c r="AT792">
        <v>0</v>
      </c>
      <c r="AU792">
        <v>63</v>
      </c>
      <c r="AV792" s="182">
        <v>9</v>
      </c>
      <c r="AW792" s="184">
        <v>0</v>
      </c>
      <c r="AX792" s="183" t="s">
        <v>1881</v>
      </c>
      <c r="AY792" s="184">
        <v>0</v>
      </c>
      <c r="AZ792">
        <v>0</v>
      </c>
      <c r="BA792">
        <v>0</v>
      </c>
      <c r="BB792">
        <v>0</v>
      </c>
      <c r="BC792" s="182">
        <v>0</v>
      </c>
      <c r="BD792" t="s">
        <v>1883</v>
      </c>
      <c r="BE792" t="s">
        <v>1883</v>
      </c>
      <c r="BF792" t="s">
        <v>1883</v>
      </c>
      <c r="BG792" s="181" t="s">
        <v>1883</v>
      </c>
      <c r="BH792">
        <v>10</v>
      </c>
      <c r="BI792" s="184">
        <v>0</v>
      </c>
      <c r="BJ792" s="182">
        <v>0</v>
      </c>
      <c r="BK792" s="181" t="s">
        <v>1883</v>
      </c>
      <c r="BL792">
        <v>0</v>
      </c>
      <c r="BM792">
        <v>0</v>
      </c>
      <c r="BN792">
        <v>0</v>
      </c>
    </row>
    <row r="793" spans="1:66" x14ac:dyDescent="0.25">
      <c r="A793">
        <v>6971</v>
      </c>
      <c r="B793" t="s">
        <v>1280</v>
      </c>
      <c r="C793">
        <v>1</v>
      </c>
      <c r="D793">
        <v>0</v>
      </c>
      <c r="E793">
        <v>0</v>
      </c>
      <c r="F793" t="s">
        <v>1881</v>
      </c>
      <c r="G793" t="s">
        <v>1882</v>
      </c>
      <c r="H793" t="s">
        <v>1881</v>
      </c>
      <c r="I793" t="s">
        <v>1881</v>
      </c>
      <c r="J793" t="s">
        <v>1881</v>
      </c>
      <c r="K793" t="s">
        <v>1881</v>
      </c>
      <c r="L793" t="s">
        <v>1881</v>
      </c>
      <c r="M793" s="180">
        <v>43379</v>
      </c>
      <c r="N793" t="s">
        <v>1883</v>
      </c>
      <c r="O793" t="s">
        <v>1883</v>
      </c>
      <c r="P793" t="s">
        <v>3119</v>
      </c>
      <c r="Q793">
        <v>0</v>
      </c>
      <c r="R793">
        <v>0</v>
      </c>
      <c r="S793" t="s">
        <v>1883</v>
      </c>
      <c r="T793" t="s">
        <v>1883</v>
      </c>
      <c r="U793">
        <v>2</v>
      </c>
      <c r="V793" t="s">
        <v>1896</v>
      </c>
      <c r="W793">
        <v>15</v>
      </c>
      <c r="X793">
        <v>0</v>
      </c>
      <c r="Y793">
        <v>0</v>
      </c>
      <c r="Z793" t="s">
        <v>1881</v>
      </c>
      <c r="AA793" t="s">
        <v>1881</v>
      </c>
      <c r="AB793" t="s">
        <v>1881</v>
      </c>
      <c r="AC793">
        <v>0</v>
      </c>
      <c r="AD793">
        <v>0</v>
      </c>
      <c r="AE793">
        <v>0</v>
      </c>
      <c r="AF793">
        <v>0</v>
      </c>
      <c r="AG793" t="s">
        <v>1882</v>
      </c>
      <c r="AH793" s="181" t="s">
        <v>1883</v>
      </c>
      <c r="AI793" s="182">
        <v>290</v>
      </c>
      <c r="AJ793" s="181" t="s">
        <v>3090</v>
      </c>
      <c r="AK793" s="181" t="s">
        <v>1883</v>
      </c>
      <c r="AL793" s="181" t="s">
        <v>1883</v>
      </c>
      <c r="AO793" s="181"/>
      <c r="AQ793">
        <v>10</v>
      </c>
      <c r="AR793" s="182">
        <v>40</v>
      </c>
      <c r="AS793" s="183" t="s">
        <v>1882</v>
      </c>
      <c r="AT793">
        <v>0</v>
      </c>
      <c r="AU793">
        <v>40</v>
      </c>
      <c r="AV793" s="182">
        <v>5</v>
      </c>
      <c r="AW793" s="184">
        <v>0</v>
      </c>
      <c r="AX793" s="183" t="s">
        <v>1881</v>
      </c>
      <c r="AY793" s="184">
        <v>0</v>
      </c>
      <c r="AZ793">
        <v>0</v>
      </c>
      <c r="BA793">
        <v>0</v>
      </c>
      <c r="BB793">
        <v>0</v>
      </c>
      <c r="BC793" s="182">
        <v>0</v>
      </c>
      <c r="BD793" t="s">
        <v>1883</v>
      </c>
      <c r="BE793" t="s">
        <v>1883</v>
      </c>
      <c r="BF793" t="s">
        <v>1883</v>
      </c>
      <c r="BG793" s="181" t="s">
        <v>1883</v>
      </c>
      <c r="BH793">
        <v>15</v>
      </c>
      <c r="BI793" s="184">
        <v>0</v>
      </c>
      <c r="BJ793" s="182">
        <v>0</v>
      </c>
      <c r="BK793" s="181" t="s">
        <v>1883</v>
      </c>
      <c r="BL793">
        <v>0</v>
      </c>
      <c r="BM793">
        <v>0</v>
      </c>
      <c r="BN793">
        <v>0</v>
      </c>
    </row>
    <row r="794" spans="1:66" x14ac:dyDescent="0.25">
      <c r="A794">
        <v>6976</v>
      </c>
      <c r="B794" t="s">
        <v>1143</v>
      </c>
      <c r="C794">
        <v>1</v>
      </c>
      <c r="D794">
        <v>0</v>
      </c>
      <c r="E794">
        <v>0</v>
      </c>
      <c r="F794" t="s">
        <v>1881</v>
      </c>
      <c r="G794" t="s">
        <v>1882</v>
      </c>
      <c r="H794" t="s">
        <v>1881</v>
      </c>
      <c r="I794" t="s">
        <v>1881</v>
      </c>
      <c r="J794" t="s">
        <v>1881</v>
      </c>
      <c r="K794" t="s">
        <v>1881</v>
      </c>
      <c r="L794" t="s">
        <v>1881</v>
      </c>
      <c r="M794" s="180">
        <v>43379</v>
      </c>
      <c r="N794" t="s">
        <v>1883</v>
      </c>
      <c r="O794" t="s">
        <v>1883</v>
      </c>
      <c r="P794" t="s">
        <v>3120</v>
      </c>
      <c r="Q794">
        <v>0</v>
      </c>
      <c r="R794">
        <v>0</v>
      </c>
      <c r="S794" t="s">
        <v>1883</v>
      </c>
      <c r="T794" t="s">
        <v>1883</v>
      </c>
      <c r="U794">
        <v>2</v>
      </c>
      <c r="V794" t="s">
        <v>1896</v>
      </c>
      <c r="W794">
        <v>15</v>
      </c>
      <c r="X794">
        <v>0</v>
      </c>
      <c r="Y794">
        <v>0</v>
      </c>
      <c r="Z794" t="s">
        <v>1881</v>
      </c>
      <c r="AA794" t="s">
        <v>1881</v>
      </c>
      <c r="AB794" t="s">
        <v>1881</v>
      </c>
      <c r="AC794">
        <v>0</v>
      </c>
      <c r="AD794">
        <v>0</v>
      </c>
      <c r="AE794">
        <v>0</v>
      </c>
      <c r="AF794">
        <v>0</v>
      </c>
      <c r="AG794" t="s">
        <v>1882</v>
      </c>
      <c r="AH794" s="181" t="s">
        <v>1883</v>
      </c>
      <c r="AI794" s="182">
        <v>290</v>
      </c>
      <c r="AJ794" s="181" t="s">
        <v>3090</v>
      </c>
      <c r="AK794" s="181" t="s">
        <v>1883</v>
      </c>
      <c r="AL794" s="181" t="s">
        <v>1883</v>
      </c>
      <c r="AO794" s="181"/>
      <c r="AQ794">
        <v>10</v>
      </c>
      <c r="AR794" s="182">
        <v>40</v>
      </c>
      <c r="AS794" s="183" t="s">
        <v>1882</v>
      </c>
      <c r="AT794">
        <v>0</v>
      </c>
      <c r="AU794">
        <v>40</v>
      </c>
      <c r="AV794" s="182">
        <v>5</v>
      </c>
      <c r="AW794" s="184">
        <v>0</v>
      </c>
      <c r="AX794" s="183" t="s">
        <v>1881</v>
      </c>
      <c r="AY794" s="184">
        <v>0</v>
      </c>
      <c r="AZ794">
        <v>0</v>
      </c>
      <c r="BA794">
        <v>0</v>
      </c>
      <c r="BB794">
        <v>0</v>
      </c>
      <c r="BC794" s="182">
        <v>0</v>
      </c>
      <c r="BD794" t="s">
        <v>1883</v>
      </c>
      <c r="BE794" t="s">
        <v>1883</v>
      </c>
      <c r="BF794" t="s">
        <v>1883</v>
      </c>
      <c r="BG794" s="181" t="s">
        <v>1883</v>
      </c>
      <c r="BH794">
        <v>15</v>
      </c>
      <c r="BI794" s="184">
        <v>0</v>
      </c>
      <c r="BJ794" s="182">
        <v>0</v>
      </c>
      <c r="BK794" s="181" t="s">
        <v>1883</v>
      </c>
      <c r="BL794">
        <v>0</v>
      </c>
      <c r="BM794">
        <v>0</v>
      </c>
      <c r="BN794">
        <v>0</v>
      </c>
    </row>
    <row r="795" spans="1:66" x14ac:dyDescent="0.25">
      <c r="A795">
        <v>6978</v>
      </c>
      <c r="B795" t="s">
        <v>1147</v>
      </c>
      <c r="C795">
        <v>1</v>
      </c>
      <c r="D795">
        <v>0</v>
      </c>
      <c r="E795">
        <v>0</v>
      </c>
      <c r="F795" t="s">
        <v>1881</v>
      </c>
      <c r="G795" t="s">
        <v>1882</v>
      </c>
      <c r="H795" t="s">
        <v>1881</v>
      </c>
      <c r="I795" t="s">
        <v>1881</v>
      </c>
      <c r="J795" t="s">
        <v>1881</v>
      </c>
      <c r="K795" t="s">
        <v>1881</v>
      </c>
      <c r="L795" t="s">
        <v>1881</v>
      </c>
      <c r="M795" s="180">
        <v>43379</v>
      </c>
      <c r="N795" t="s">
        <v>1883</v>
      </c>
      <c r="O795" t="s">
        <v>1883</v>
      </c>
      <c r="P795" t="s">
        <v>3121</v>
      </c>
      <c r="Q795">
        <v>0</v>
      </c>
      <c r="R795">
        <v>0</v>
      </c>
      <c r="S795" t="s">
        <v>1883</v>
      </c>
      <c r="T795" t="s">
        <v>1883</v>
      </c>
      <c r="U795">
        <v>2</v>
      </c>
      <c r="V795" t="s">
        <v>1896</v>
      </c>
      <c r="W795">
        <v>25</v>
      </c>
      <c r="X795">
        <v>0</v>
      </c>
      <c r="Y795">
        <v>0</v>
      </c>
      <c r="Z795" t="s">
        <v>1881</v>
      </c>
      <c r="AA795" t="s">
        <v>1881</v>
      </c>
      <c r="AB795" t="s">
        <v>1881</v>
      </c>
      <c r="AC795">
        <v>0</v>
      </c>
      <c r="AD795">
        <v>0</v>
      </c>
      <c r="AE795">
        <v>0</v>
      </c>
      <c r="AF795">
        <v>0</v>
      </c>
      <c r="AG795" t="s">
        <v>1882</v>
      </c>
      <c r="AH795" s="181" t="s">
        <v>1883</v>
      </c>
      <c r="AI795" s="182">
        <v>290</v>
      </c>
      <c r="AJ795" s="181" t="s">
        <v>3090</v>
      </c>
      <c r="AK795" s="181" t="s">
        <v>1883</v>
      </c>
      <c r="AL795" s="181" t="s">
        <v>1883</v>
      </c>
      <c r="AO795" s="181"/>
      <c r="AQ795">
        <v>10</v>
      </c>
      <c r="AR795" s="182">
        <v>40</v>
      </c>
      <c r="AS795" s="183" t="s">
        <v>1882</v>
      </c>
      <c r="AT795">
        <v>0</v>
      </c>
      <c r="AU795">
        <v>24</v>
      </c>
      <c r="AV795" s="182">
        <v>3</v>
      </c>
      <c r="AW795" s="184">
        <v>0</v>
      </c>
      <c r="AX795" s="183" t="s">
        <v>1881</v>
      </c>
      <c r="AY795" s="184">
        <v>0</v>
      </c>
      <c r="AZ795">
        <v>0</v>
      </c>
      <c r="BA795">
        <v>0</v>
      </c>
      <c r="BB795">
        <v>0</v>
      </c>
      <c r="BC795" s="182">
        <v>0</v>
      </c>
      <c r="BD795" t="s">
        <v>1883</v>
      </c>
      <c r="BE795" t="s">
        <v>1883</v>
      </c>
      <c r="BF795" t="s">
        <v>1883</v>
      </c>
      <c r="BG795" s="181" t="s">
        <v>1883</v>
      </c>
      <c r="BH795">
        <v>25</v>
      </c>
      <c r="BI795" s="184">
        <v>0</v>
      </c>
      <c r="BJ795" s="182">
        <v>0</v>
      </c>
      <c r="BK795" s="181" t="s">
        <v>1883</v>
      </c>
      <c r="BL795">
        <v>0</v>
      </c>
      <c r="BM795">
        <v>0</v>
      </c>
      <c r="BN795">
        <v>0</v>
      </c>
    </row>
    <row r="796" spans="1:66" x14ac:dyDescent="0.25">
      <c r="A796">
        <v>6979</v>
      </c>
      <c r="B796" t="s">
        <v>1373</v>
      </c>
      <c r="C796">
        <v>1</v>
      </c>
      <c r="D796">
        <v>0</v>
      </c>
      <c r="E796">
        <v>0</v>
      </c>
      <c r="F796" t="s">
        <v>1881</v>
      </c>
      <c r="G796" t="s">
        <v>1882</v>
      </c>
      <c r="H796" t="s">
        <v>1881</v>
      </c>
      <c r="I796" t="s">
        <v>1881</v>
      </c>
      <c r="J796" t="s">
        <v>1881</v>
      </c>
      <c r="K796" t="s">
        <v>1881</v>
      </c>
      <c r="L796" t="s">
        <v>1881</v>
      </c>
      <c r="M796" s="180">
        <v>43379</v>
      </c>
      <c r="N796" t="s">
        <v>1883</v>
      </c>
      <c r="O796" t="s">
        <v>1883</v>
      </c>
      <c r="P796" t="s">
        <v>3122</v>
      </c>
      <c r="Q796">
        <v>0</v>
      </c>
      <c r="R796">
        <v>0</v>
      </c>
      <c r="S796" t="s">
        <v>1883</v>
      </c>
      <c r="T796" t="s">
        <v>1883</v>
      </c>
      <c r="U796">
        <v>2</v>
      </c>
      <c r="V796" t="s">
        <v>1896</v>
      </c>
      <c r="W796">
        <v>25</v>
      </c>
      <c r="X796">
        <v>0</v>
      </c>
      <c r="Y796">
        <v>0</v>
      </c>
      <c r="Z796" t="s">
        <v>1881</v>
      </c>
      <c r="AA796" t="s">
        <v>1881</v>
      </c>
      <c r="AB796" t="s">
        <v>1881</v>
      </c>
      <c r="AC796">
        <v>0</v>
      </c>
      <c r="AD796">
        <v>0</v>
      </c>
      <c r="AE796">
        <v>0</v>
      </c>
      <c r="AF796">
        <v>0</v>
      </c>
      <c r="AG796" t="s">
        <v>1882</v>
      </c>
      <c r="AH796" s="181" t="s">
        <v>1883</v>
      </c>
      <c r="AI796" s="182">
        <v>290</v>
      </c>
      <c r="AJ796" s="181" t="s">
        <v>3090</v>
      </c>
      <c r="AK796" s="181" t="s">
        <v>1883</v>
      </c>
      <c r="AL796" s="181" t="s">
        <v>1883</v>
      </c>
      <c r="AO796" s="181"/>
      <c r="AQ796">
        <v>10</v>
      </c>
      <c r="AR796" s="182">
        <v>40</v>
      </c>
      <c r="AS796" s="183" t="s">
        <v>1882</v>
      </c>
      <c r="AT796">
        <v>0</v>
      </c>
      <c r="AU796">
        <v>24</v>
      </c>
      <c r="AV796" s="182">
        <v>3</v>
      </c>
      <c r="AW796" s="184">
        <v>0</v>
      </c>
      <c r="AX796" s="183" t="s">
        <v>1881</v>
      </c>
      <c r="AY796" s="184">
        <v>0</v>
      </c>
      <c r="AZ796">
        <v>0</v>
      </c>
      <c r="BA796">
        <v>0</v>
      </c>
      <c r="BB796">
        <v>0</v>
      </c>
      <c r="BC796" s="182">
        <v>0</v>
      </c>
      <c r="BD796" t="s">
        <v>1883</v>
      </c>
      <c r="BE796" t="s">
        <v>1883</v>
      </c>
      <c r="BF796" t="s">
        <v>1883</v>
      </c>
      <c r="BG796" s="181" t="s">
        <v>1883</v>
      </c>
      <c r="BH796">
        <v>25</v>
      </c>
      <c r="BI796" s="184">
        <v>0</v>
      </c>
      <c r="BJ796" s="182">
        <v>0</v>
      </c>
      <c r="BK796" s="181" t="s">
        <v>1883</v>
      </c>
      <c r="BL796">
        <v>0</v>
      </c>
      <c r="BM796">
        <v>0</v>
      </c>
      <c r="BN796">
        <v>0</v>
      </c>
    </row>
    <row r="797" spans="1:66" x14ac:dyDescent="0.25">
      <c r="A797">
        <v>6982</v>
      </c>
      <c r="B797" t="s">
        <v>1224</v>
      </c>
      <c r="C797">
        <v>1</v>
      </c>
      <c r="D797">
        <v>0</v>
      </c>
      <c r="E797">
        <v>0</v>
      </c>
      <c r="F797" t="s">
        <v>1881</v>
      </c>
      <c r="G797" t="s">
        <v>1882</v>
      </c>
      <c r="H797" t="s">
        <v>1881</v>
      </c>
      <c r="I797" t="s">
        <v>1881</v>
      </c>
      <c r="J797" t="s">
        <v>1881</v>
      </c>
      <c r="K797" t="s">
        <v>1881</v>
      </c>
      <c r="L797" t="s">
        <v>1881</v>
      </c>
      <c r="M797" s="180">
        <v>43383</v>
      </c>
      <c r="N797" t="s">
        <v>1883</v>
      </c>
      <c r="O797" t="s">
        <v>1883</v>
      </c>
      <c r="P797" t="s">
        <v>3123</v>
      </c>
      <c r="Q797">
        <v>0</v>
      </c>
      <c r="R797">
        <v>0</v>
      </c>
      <c r="S797" t="s">
        <v>1883</v>
      </c>
      <c r="T797" t="s">
        <v>1883</v>
      </c>
      <c r="U797">
        <v>2</v>
      </c>
      <c r="V797" t="s">
        <v>1896</v>
      </c>
      <c r="W797">
        <v>16</v>
      </c>
      <c r="X797">
        <v>0</v>
      </c>
      <c r="Y797">
        <v>0</v>
      </c>
      <c r="Z797" t="s">
        <v>1881</v>
      </c>
      <c r="AA797" t="s">
        <v>1881</v>
      </c>
      <c r="AB797" t="s">
        <v>1881</v>
      </c>
      <c r="AC797">
        <v>0</v>
      </c>
      <c r="AD797">
        <v>0</v>
      </c>
      <c r="AE797">
        <v>0</v>
      </c>
      <c r="AF797">
        <v>0</v>
      </c>
      <c r="AG797" t="s">
        <v>1882</v>
      </c>
      <c r="AH797" s="181" t="s">
        <v>1883</v>
      </c>
      <c r="AI797" s="182">
        <v>290</v>
      </c>
      <c r="AJ797" s="181" t="s">
        <v>3090</v>
      </c>
      <c r="AK797" s="181" t="s">
        <v>1883</v>
      </c>
      <c r="AL797" s="181" t="s">
        <v>1883</v>
      </c>
      <c r="AO797" s="181"/>
      <c r="AQ797">
        <v>10</v>
      </c>
      <c r="AR797" s="182">
        <v>40</v>
      </c>
      <c r="AS797" s="183" t="s">
        <v>1882</v>
      </c>
      <c r="AT797">
        <v>0</v>
      </c>
      <c r="AU797">
        <v>35</v>
      </c>
      <c r="AV797" s="182">
        <v>5</v>
      </c>
      <c r="AW797" s="184">
        <v>0</v>
      </c>
      <c r="AX797" s="183" t="s">
        <v>1881</v>
      </c>
      <c r="AY797" s="184">
        <v>0</v>
      </c>
      <c r="AZ797">
        <v>0</v>
      </c>
      <c r="BA797">
        <v>0</v>
      </c>
      <c r="BB797">
        <v>0</v>
      </c>
      <c r="BC797" s="182">
        <v>0</v>
      </c>
      <c r="BD797" t="s">
        <v>1883</v>
      </c>
      <c r="BE797" t="s">
        <v>1883</v>
      </c>
      <c r="BF797" t="s">
        <v>1883</v>
      </c>
      <c r="BG797" s="181" t="s">
        <v>1883</v>
      </c>
      <c r="BH797">
        <v>16</v>
      </c>
      <c r="BI797" s="184">
        <v>0</v>
      </c>
      <c r="BJ797" s="182">
        <v>0</v>
      </c>
      <c r="BK797" s="181" t="s">
        <v>1883</v>
      </c>
      <c r="BL797">
        <v>0</v>
      </c>
      <c r="BM797">
        <v>0</v>
      </c>
      <c r="BN797">
        <v>0</v>
      </c>
    </row>
    <row r="798" spans="1:66" x14ac:dyDescent="0.25">
      <c r="A798">
        <v>6983</v>
      </c>
      <c r="B798" t="s">
        <v>3124</v>
      </c>
      <c r="C798">
        <v>1</v>
      </c>
      <c r="D798">
        <v>0</v>
      </c>
      <c r="E798">
        <v>0</v>
      </c>
      <c r="F798" t="s">
        <v>1881</v>
      </c>
      <c r="G798" t="s">
        <v>1882</v>
      </c>
      <c r="H798" t="s">
        <v>1881</v>
      </c>
      <c r="I798" t="s">
        <v>1881</v>
      </c>
      <c r="J798" t="s">
        <v>1881</v>
      </c>
      <c r="K798" t="s">
        <v>1881</v>
      </c>
      <c r="L798" t="s">
        <v>1881</v>
      </c>
      <c r="M798" s="180">
        <v>43383</v>
      </c>
      <c r="N798" t="s">
        <v>1883</v>
      </c>
      <c r="O798" t="s">
        <v>1883</v>
      </c>
      <c r="P798" t="s">
        <v>3125</v>
      </c>
      <c r="Q798">
        <v>0</v>
      </c>
      <c r="R798">
        <v>0</v>
      </c>
      <c r="S798" t="s">
        <v>1883</v>
      </c>
      <c r="T798" t="s">
        <v>1883</v>
      </c>
      <c r="U798">
        <v>2</v>
      </c>
      <c r="V798" t="s">
        <v>1896</v>
      </c>
      <c r="W798">
        <v>9</v>
      </c>
      <c r="X798">
        <v>0</v>
      </c>
      <c r="Y798">
        <v>0</v>
      </c>
      <c r="Z798" t="s">
        <v>1881</v>
      </c>
      <c r="AA798" t="s">
        <v>1881</v>
      </c>
      <c r="AB798" t="s">
        <v>1881</v>
      </c>
      <c r="AC798">
        <v>0</v>
      </c>
      <c r="AD798">
        <v>0</v>
      </c>
      <c r="AE798">
        <v>0</v>
      </c>
      <c r="AF798">
        <v>0</v>
      </c>
      <c r="AG798" t="s">
        <v>1882</v>
      </c>
      <c r="AH798" s="181" t="s">
        <v>1883</v>
      </c>
      <c r="AI798" s="182">
        <v>290</v>
      </c>
      <c r="AJ798" s="181" t="s">
        <v>3090</v>
      </c>
      <c r="AK798" s="181" t="s">
        <v>1883</v>
      </c>
      <c r="AL798" s="181" t="s">
        <v>1883</v>
      </c>
      <c r="AO798" s="181"/>
      <c r="AQ798">
        <v>10</v>
      </c>
      <c r="AR798" s="182">
        <v>40</v>
      </c>
      <c r="AS798" s="183" t="s">
        <v>1882</v>
      </c>
      <c r="AT798">
        <v>0</v>
      </c>
      <c r="AU798">
        <v>50</v>
      </c>
      <c r="AV798" s="182">
        <v>5</v>
      </c>
      <c r="AW798" s="184">
        <v>0</v>
      </c>
      <c r="AX798" s="183" t="s">
        <v>1881</v>
      </c>
      <c r="AY798" s="184">
        <v>0</v>
      </c>
      <c r="AZ798">
        <v>0</v>
      </c>
      <c r="BA798">
        <v>0</v>
      </c>
      <c r="BB798">
        <v>0</v>
      </c>
      <c r="BC798" s="182">
        <v>0</v>
      </c>
      <c r="BD798" t="s">
        <v>1883</v>
      </c>
      <c r="BE798" t="s">
        <v>1883</v>
      </c>
      <c r="BF798" t="s">
        <v>1883</v>
      </c>
      <c r="BG798" s="181" t="s">
        <v>1883</v>
      </c>
      <c r="BH798">
        <v>9</v>
      </c>
      <c r="BI798" s="184">
        <v>0</v>
      </c>
      <c r="BJ798" s="182">
        <v>0</v>
      </c>
      <c r="BK798" s="181" t="s">
        <v>1883</v>
      </c>
      <c r="BL798">
        <v>0</v>
      </c>
      <c r="BM798">
        <v>0</v>
      </c>
      <c r="BN798">
        <v>0</v>
      </c>
    </row>
    <row r="799" spans="1:66" x14ac:dyDescent="0.25">
      <c r="A799">
        <v>6985</v>
      </c>
      <c r="B799" t="s">
        <v>3126</v>
      </c>
      <c r="C799">
        <v>6</v>
      </c>
      <c r="D799">
        <v>0</v>
      </c>
      <c r="E799">
        <v>0</v>
      </c>
      <c r="F799" t="s">
        <v>1881</v>
      </c>
      <c r="G799" t="s">
        <v>1882</v>
      </c>
      <c r="H799" t="s">
        <v>1881</v>
      </c>
      <c r="I799" t="s">
        <v>1881</v>
      </c>
      <c r="J799" t="s">
        <v>1881</v>
      </c>
      <c r="K799" t="s">
        <v>1881</v>
      </c>
      <c r="L799" t="s">
        <v>1881</v>
      </c>
      <c r="M799" s="180">
        <v>43392</v>
      </c>
      <c r="N799" t="s">
        <v>1883</v>
      </c>
      <c r="O799" t="s">
        <v>1883</v>
      </c>
      <c r="P799" t="s">
        <v>3127</v>
      </c>
      <c r="Q799">
        <v>0</v>
      </c>
      <c r="R799">
        <v>0</v>
      </c>
      <c r="S799" t="s">
        <v>1883</v>
      </c>
      <c r="T799" t="s">
        <v>1883</v>
      </c>
      <c r="U799">
        <v>0</v>
      </c>
      <c r="V799" t="s">
        <v>1883</v>
      </c>
      <c r="W799">
        <v>0</v>
      </c>
      <c r="X799">
        <v>0</v>
      </c>
      <c r="Y799">
        <v>0</v>
      </c>
      <c r="Z799" t="s">
        <v>1881</v>
      </c>
      <c r="AA799" t="s">
        <v>1881</v>
      </c>
      <c r="AB799" t="s">
        <v>1881</v>
      </c>
      <c r="AC799">
        <v>0</v>
      </c>
      <c r="AD799">
        <v>0</v>
      </c>
      <c r="AE799">
        <v>0</v>
      </c>
      <c r="AF799">
        <v>0</v>
      </c>
      <c r="AG799" t="s">
        <v>1881</v>
      </c>
      <c r="AH799" s="181" t="s">
        <v>1883</v>
      </c>
      <c r="AI799" s="182">
        <v>244</v>
      </c>
      <c r="AJ799" s="181" t="s">
        <v>2720</v>
      </c>
      <c r="AK799" s="181" t="s">
        <v>1883</v>
      </c>
      <c r="AL799" s="181" t="s">
        <v>1883</v>
      </c>
      <c r="AO799" s="181"/>
      <c r="AQ799">
        <v>10</v>
      </c>
      <c r="AR799" s="182">
        <v>40</v>
      </c>
      <c r="AS799" s="183" t="s">
        <v>1882</v>
      </c>
      <c r="AT799">
        <v>0</v>
      </c>
      <c r="AU799">
        <v>270</v>
      </c>
      <c r="AV799" s="182">
        <v>0</v>
      </c>
      <c r="AW799" s="184">
        <v>0</v>
      </c>
      <c r="AX799" s="183" t="s">
        <v>1881</v>
      </c>
      <c r="AY799" s="184">
        <v>0</v>
      </c>
      <c r="AZ799">
        <v>0</v>
      </c>
      <c r="BA799">
        <v>0</v>
      </c>
      <c r="BB799">
        <v>0</v>
      </c>
      <c r="BC799" s="182">
        <v>0</v>
      </c>
      <c r="BD799" t="s">
        <v>1883</v>
      </c>
      <c r="BE799" t="s">
        <v>1883</v>
      </c>
      <c r="BF799" t="s">
        <v>1883</v>
      </c>
      <c r="BG799" s="181" t="s">
        <v>1883</v>
      </c>
      <c r="BH799">
        <v>0</v>
      </c>
      <c r="BI799" s="184">
        <v>0</v>
      </c>
      <c r="BJ799" s="182">
        <v>0</v>
      </c>
      <c r="BK799" s="181" t="s">
        <v>1883</v>
      </c>
      <c r="BL799">
        <v>0</v>
      </c>
      <c r="BM799">
        <v>0</v>
      </c>
      <c r="BN799">
        <v>0</v>
      </c>
    </row>
    <row r="800" spans="1:66" x14ac:dyDescent="0.25">
      <c r="A800">
        <v>6989</v>
      </c>
      <c r="B800" t="s">
        <v>3128</v>
      </c>
      <c r="C800">
        <v>1</v>
      </c>
      <c r="D800">
        <v>0</v>
      </c>
      <c r="E800">
        <v>0</v>
      </c>
      <c r="F800" t="s">
        <v>1881</v>
      </c>
      <c r="G800" t="s">
        <v>1881</v>
      </c>
      <c r="H800" t="s">
        <v>1881</v>
      </c>
      <c r="I800" t="s">
        <v>1881</v>
      </c>
      <c r="J800" t="s">
        <v>1881</v>
      </c>
      <c r="K800" t="s">
        <v>1881</v>
      </c>
      <c r="L800" t="s">
        <v>1881</v>
      </c>
      <c r="M800" s="180">
        <v>43398</v>
      </c>
      <c r="N800" t="s">
        <v>2004</v>
      </c>
      <c r="O800" t="s">
        <v>1883</v>
      </c>
      <c r="P800" t="s">
        <v>1883</v>
      </c>
      <c r="Q800">
        <v>0</v>
      </c>
      <c r="R800">
        <v>0</v>
      </c>
      <c r="S800" t="s">
        <v>1883</v>
      </c>
      <c r="T800" t="s">
        <v>1883</v>
      </c>
      <c r="U800">
        <v>0</v>
      </c>
      <c r="V800" t="s">
        <v>1883</v>
      </c>
      <c r="W800">
        <v>0</v>
      </c>
      <c r="X800">
        <v>0</v>
      </c>
      <c r="Y800">
        <v>0</v>
      </c>
      <c r="Z800" t="s">
        <v>1881</v>
      </c>
      <c r="AA800" t="s">
        <v>1881</v>
      </c>
      <c r="AB800" t="s">
        <v>1881</v>
      </c>
      <c r="AC800">
        <v>0</v>
      </c>
      <c r="AD800">
        <v>0</v>
      </c>
      <c r="AE800">
        <v>0</v>
      </c>
      <c r="AF800">
        <v>0</v>
      </c>
      <c r="AG800" t="s">
        <v>1881</v>
      </c>
      <c r="AH800" s="181" t="s">
        <v>1883</v>
      </c>
      <c r="AI800" s="182">
        <v>47</v>
      </c>
      <c r="AJ800" s="181" t="s">
        <v>2012</v>
      </c>
      <c r="AK800" s="181" t="s">
        <v>1883</v>
      </c>
      <c r="AL800" s="181" t="s">
        <v>1883</v>
      </c>
      <c r="AO800" s="181"/>
      <c r="AQ800">
        <v>10</v>
      </c>
      <c r="AR800" s="182">
        <v>40</v>
      </c>
      <c r="AS800" s="183" t="s">
        <v>1882</v>
      </c>
      <c r="AT800">
        <v>0</v>
      </c>
      <c r="AU800">
        <v>0</v>
      </c>
      <c r="AV800" s="182">
        <v>0</v>
      </c>
      <c r="AW800" s="184">
        <v>0</v>
      </c>
      <c r="AX800" s="183" t="s">
        <v>1881</v>
      </c>
      <c r="AY800" s="184">
        <v>0</v>
      </c>
      <c r="AZ800">
        <v>0</v>
      </c>
      <c r="BA800">
        <v>0</v>
      </c>
      <c r="BB800">
        <v>0</v>
      </c>
      <c r="BC800" s="182">
        <v>0</v>
      </c>
      <c r="BD800" t="s">
        <v>1883</v>
      </c>
      <c r="BE800" t="s">
        <v>1883</v>
      </c>
      <c r="BF800" t="s">
        <v>1883</v>
      </c>
      <c r="BG800" s="181" t="s">
        <v>1883</v>
      </c>
      <c r="BH800">
        <v>0</v>
      </c>
      <c r="BI800" s="184">
        <v>0</v>
      </c>
      <c r="BJ800" s="182">
        <v>0</v>
      </c>
      <c r="BK800" s="181" t="s">
        <v>1883</v>
      </c>
      <c r="BL800">
        <v>0</v>
      </c>
      <c r="BM800">
        <v>0</v>
      </c>
      <c r="BN800">
        <v>0</v>
      </c>
    </row>
    <row r="801" spans="1:66" x14ac:dyDescent="0.25">
      <c r="A801">
        <v>6990</v>
      </c>
      <c r="B801" t="s">
        <v>3129</v>
      </c>
      <c r="C801">
        <v>8</v>
      </c>
      <c r="D801">
        <v>0</v>
      </c>
      <c r="E801">
        <v>0</v>
      </c>
      <c r="F801" t="s">
        <v>1881</v>
      </c>
      <c r="G801" t="s">
        <v>1882</v>
      </c>
      <c r="H801" t="s">
        <v>1881</v>
      </c>
      <c r="I801" t="s">
        <v>1881</v>
      </c>
      <c r="J801" t="s">
        <v>1881</v>
      </c>
      <c r="K801" t="s">
        <v>1881</v>
      </c>
      <c r="L801" t="s">
        <v>1881</v>
      </c>
      <c r="M801" s="180">
        <v>43398</v>
      </c>
      <c r="N801" t="s">
        <v>1883</v>
      </c>
      <c r="O801" t="s">
        <v>1883</v>
      </c>
      <c r="P801" t="s">
        <v>3130</v>
      </c>
      <c r="Q801">
        <v>0</v>
      </c>
      <c r="R801">
        <v>0</v>
      </c>
      <c r="S801" t="s">
        <v>1883</v>
      </c>
      <c r="T801" t="s">
        <v>1883</v>
      </c>
      <c r="U801">
        <v>0</v>
      </c>
      <c r="V801" t="s">
        <v>1883</v>
      </c>
      <c r="W801">
        <v>0</v>
      </c>
      <c r="X801">
        <v>0</v>
      </c>
      <c r="Y801">
        <v>0</v>
      </c>
      <c r="Z801" t="s">
        <v>1881</v>
      </c>
      <c r="AA801" t="s">
        <v>1881</v>
      </c>
      <c r="AB801" t="s">
        <v>1881</v>
      </c>
      <c r="AC801">
        <v>0</v>
      </c>
      <c r="AD801">
        <v>0</v>
      </c>
      <c r="AE801">
        <v>0</v>
      </c>
      <c r="AF801">
        <v>0</v>
      </c>
      <c r="AG801" t="s">
        <v>1881</v>
      </c>
      <c r="AH801" s="181" t="s">
        <v>1883</v>
      </c>
      <c r="AI801" s="182">
        <v>244</v>
      </c>
      <c r="AJ801" s="181" t="s">
        <v>2720</v>
      </c>
      <c r="AK801" s="181" t="s">
        <v>1883</v>
      </c>
      <c r="AL801" s="181" t="s">
        <v>1883</v>
      </c>
      <c r="AO801" s="181"/>
      <c r="AQ801">
        <v>10</v>
      </c>
      <c r="AR801" s="182">
        <v>40</v>
      </c>
      <c r="AS801" s="183" t="s">
        <v>1882</v>
      </c>
      <c r="AT801">
        <v>0</v>
      </c>
      <c r="AU801">
        <v>115</v>
      </c>
      <c r="AV801" s="182">
        <v>0</v>
      </c>
      <c r="AW801" s="184">
        <v>0</v>
      </c>
      <c r="AX801" s="183" t="s">
        <v>1881</v>
      </c>
      <c r="AY801" s="184">
        <v>0</v>
      </c>
      <c r="AZ801">
        <v>0</v>
      </c>
      <c r="BA801">
        <v>0</v>
      </c>
      <c r="BB801">
        <v>0</v>
      </c>
      <c r="BC801" s="182">
        <v>0</v>
      </c>
      <c r="BD801" t="s">
        <v>1883</v>
      </c>
      <c r="BE801" t="s">
        <v>1883</v>
      </c>
      <c r="BF801" t="s">
        <v>1883</v>
      </c>
      <c r="BG801" s="181" t="s">
        <v>1883</v>
      </c>
      <c r="BH801">
        <v>0</v>
      </c>
      <c r="BI801" s="184">
        <v>0</v>
      </c>
      <c r="BJ801" s="182">
        <v>0</v>
      </c>
      <c r="BK801" s="181" t="s">
        <v>1883</v>
      </c>
      <c r="BL801">
        <v>0</v>
      </c>
      <c r="BM801">
        <v>0</v>
      </c>
      <c r="BN801">
        <v>0</v>
      </c>
    </row>
    <row r="802" spans="1:66" x14ac:dyDescent="0.25">
      <c r="A802">
        <v>6994</v>
      </c>
      <c r="B802" t="s">
        <v>3131</v>
      </c>
      <c r="C802">
        <v>16</v>
      </c>
      <c r="D802">
        <v>0</v>
      </c>
      <c r="E802">
        <v>0</v>
      </c>
      <c r="F802" t="s">
        <v>1881</v>
      </c>
      <c r="G802" t="s">
        <v>1882</v>
      </c>
      <c r="H802" t="s">
        <v>1881</v>
      </c>
      <c r="I802" t="s">
        <v>1881</v>
      </c>
      <c r="J802" t="s">
        <v>1881</v>
      </c>
      <c r="K802" t="s">
        <v>1881</v>
      </c>
      <c r="L802" t="s">
        <v>1881</v>
      </c>
      <c r="M802" s="180">
        <v>43399</v>
      </c>
      <c r="N802" t="s">
        <v>1883</v>
      </c>
      <c r="O802" t="s">
        <v>1883</v>
      </c>
      <c r="P802" t="s">
        <v>1883</v>
      </c>
      <c r="Q802">
        <v>0</v>
      </c>
      <c r="R802">
        <v>0</v>
      </c>
      <c r="S802" t="s">
        <v>1883</v>
      </c>
      <c r="T802" t="s">
        <v>1883</v>
      </c>
      <c r="U802">
        <v>0</v>
      </c>
      <c r="V802" t="s">
        <v>1883</v>
      </c>
      <c r="W802">
        <v>0</v>
      </c>
      <c r="X802">
        <v>0</v>
      </c>
      <c r="Y802">
        <v>0</v>
      </c>
      <c r="Z802" t="s">
        <v>1881</v>
      </c>
      <c r="AA802" t="s">
        <v>1881</v>
      </c>
      <c r="AB802" t="s">
        <v>1881</v>
      </c>
      <c r="AC802">
        <v>0</v>
      </c>
      <c r="AD802">
        <v>0</v>
      </c>
      <c r="AE802">
        <v>0</v>
      </c>
      <c r="AF802">
        <v>0</v>
      </c>
      <c r="AG802" t="s">
        <v>1881</v>
      </c>
      <c r="AH802" s="181" t="s">
        <v>1883</v>
      </c>
      <c r="AI802" s="182">
        <v>210</v>
      </c>
      <c r="AJ802" s="181" t="s">
        <v>2007</v>
      </c>
      <c r="AK802" s="181" t="s">
        <v>1883</v>
      </c>
      <c r="AL802" s="181" t="s">
        <v>1883</v>
      </c>
      <c r="AO802" s="181"/>
      <c r="AQ802">
        <v>10</v>
      </c>
      <c r="AR802" s="182">
        <v>40</v>
      </c>
      <c r="AS802" s="183" t="s">
        <v>1882</v>
      </c>
      <c r="AT802">
        <v>0</v>
      </c>
      <c r="AU802">
        <v>0</v>
      </c>
      <c r="AV802" s="182">
        <v>0</v>
      </c>
      <c r="AW802" s="184">
        <v>0</v>
      </c>
      <c r="AX802" s="183" t="s">
        <v>1881</v>
      </c>
      <c r="AY802" s="184">
        <v>0</v>
      </c>
      <c r="AZ802">
        <v>0</v>
      </c>
      <c r="BA802">
        <v>0</v>
      </c>
      <c r="BB802">
        <v>0</v>
      </c>
      <c r="BC802" s="182">
        <v>0</v>
      </c>
      <c r="BD802" t="s">
        <v>1883</v>
      </c>
      <c r="BE802" t="s">
        <v>1883</v>
      </c>
      <c r="BF802" t="s">
        <v>1883</v>
      </c>
      <c r="BG802" s="181" t="s">
        <v>1883</v>
      </c>
      <c r="BH802">
        <v>0</v>
      </c>
      <c r="BI802" s="184">
        <v>0</v>
      </c>
      <c r="BJ802" s="182">
        <v>0</v>
      </c>
      <c r="BK802" s="181" t="s">
        <v>1883</v>
      </c>
      <c r="BL802">
        <v>0</v>
      </c>
      <c r="BM802">
        <v>0</v>
      </c>
      <c r="BN802">
        <v>0</v>
      </c>
    </row>
    <row r="803" spans="1:66" x14ac:dyDescent="0.25">
      <c r="A803">
        <v>6999</v>
      </c>
      <c r="B803" t="s">
        <v>3132</v>
      </c>
      <c r="C803">
        <v>1</v>
      </c>
      <c r="D803">
        <v>0</v>
      </c>
      <c r="E803">
        <v>0</v>
      </c>
      <c r="F803" t="s">
        <v>1881</v>
      </c>
      <c r="G803" t="s">
        <v>1881</v>
      </c>
      <c r="H803" t="s">
        <v>1881</v>
      </c>
      <c r="I803" t="s">
        <v>1881</v>
      </c>
      <c r="J803" t="s">
        <v>1881</v>
      </c>
      <c r="K803" t="s">
        <v>1881</v>
      </c>
      <c r="L803" t="s">
        <v>1881</v>
      </c>
      <c r="M803" s="180">
        <v>43403</v>
      </c>
      <c r="N803" t="s">
        <v>2004</v>
      </c>
      <c r="O803" t="s">
        <v>1883</v>
      </c>
      <c r="P803" t="s">
        <v>1883</v>
      </c>
      <c r="Q803">
        <v>0</v>
      </c>
      <c r="R803">
        <v>0</v>
      </c>
      <c r="S803" t="s">
        <v>1883</v>
      </c>
      <c r="T803" t="s">
        <v>1883</v>
      </c>
      <c r="U803">
        <v>0</v>
      </c>
      <c r="V803" t="s">
        <v>1883</v>
      </c>
      <c r="W803">
        <v>0</v>
      </c>
      <c r="X803">
        <v>0</v>
      </c>
      <c r="Y803">
        <v>0</v>
      </c>
      <c r="Z803" t="s">
        <v>1881</v>
      </c>
      <c r="AA803" t="s">
        <v>1881</v>
      </c>
      <c r="AB803" t="s">
        <v>1881</v>
      </c>
      <c r="AC803">
        <v>0</v>
      </c>
      <c r="AD803">
        <v>0</v>
      </c>
      <c r="AE803">
        <v>0</v>
      </c>
      <c r="AF803">
        <v>0</v>
      </c>
      <c r="AG803" t="s">
        <v>1882</v>
      </c>
      <c r="AH803" s="181" t="s">
        <v>1883</v>
      </c>
      <c r="AI803" s="182">
        <v>290</v>
      </c>
      <c r="AJ803" s="181" t="s">
        <v>3090</v>
      </c>
      <c r="AK803" s="181" t="s">
        <v>1883</v>
      </c>
      <c r="AL803" s="181" t="s">
        <v>1883</v>
      </c>
      <c r="AO803" s="181"/>
      <c r="AQ803">
        <v>10</v>
      </c>
      <c r="AR803" s="182">
        <v>40</v>
      </c>
      <c r="AS803" s="183" t="s">
        <v>1882</v>
      </c>
      <c r="AT803">
        <v>0</v>
      </c>
      <c r="AU803">
        <v>0</v>
      </c>
      <c r="AV803" s="182">
        <v>0</v>
      </c>
      <c r="AW803" s="184">
        <v>0</v>
      </c>
      <c r="AX803" s="183" t="s">
        <v>1881</v>
      </c>
      <c r="AY803" s="184">
        <v>0</v>
      </c>
      <c r="AZ803">
        <v>0</v>
      </c>
      <c r="BA803">
        <v>0</v>
      </c>
      <c r="BB803">
        <v>0</v>
      </c>
      <c r="BC803" s="182">
        <v>0</v>
      </c>
      <c r="BD803" t="s">
        <v>1883</v>
      </c>
      <c r="BE803" t="s">
        <v>1883</v>
      </c>
      <c r="BF803" t="s">
        <v>1883</v>
      </c>
      <c r="BG803" s="181" t="s">
        <v>1883</v>
      </c>
      <c r="BH803">
        <v>0</v>
      </c>
      <c r="BI803" s="184">
        <v>0</v>
      </c>
      <c r="BJ803" s="182">
        <v>0</v>
      </c>
      <c r="BK803" s="181" t="s">
        <v>1883</v>
      </c>
      <c r="BL803">
        <v>0</v>
      </c>
      <c r="BM803">
        <v>0</v>
      </c>
      <c r="BN803">
        <v>0</v>
      </c>
    </row>
    <row r="804" spans="1:66" x14ac:dyDescent="0.25">
      <c r="A804">
        <v>7017</v>
      </c>
      <c r="B804" t="s">
        <v>3133</v>
      </c>
      <c r="C804">
        <v>1</v>
      </c>
      <c r="D804">
        <v>0</v>
      </c>
      <c r="E804">
        <v>0</v>
      </c>
      <c r="F804" t="s">
        <v>1881</v>
      </c>
      <c r="G804" t="s">
        <v>1882</v>
      </c>
      <c r="H804" t="s">
        <v>1881</v>
      </c>
      <c r="I804" t="s">
        <v>1881</v>
      </c>
      <c r="J804" t="s">
        <v>1881</v>
      </c>
      <c r="K804" t="s">
        <v>1881</v>
      </c>
      <c r="L804" t="s">
        <v>1881</v>
      </c>
      <c r="M804" s="180">
        <v>43405</v>
      </c>
      <c r="N804" t="s">
        <v>2004</v>
      </c>
      <c r="O804" t="s">
        <v>1883</v>
      </c>
      <c r="P804" t="s">
        <v>1883</v>
      </c>
      <c r="Q804">
        <v>0</v>
      </c>
      <c r="R804">
        <v>0</v>
      </c>
      <c r="S804" t="s">
        <v>1883</v>
      </c>
      <c r="T804" t="s">
        <v>1883</v>
      </c>
      <c r="U804">
        <v>0</v>
      </c>
      <c r="V804" t="s">
        <v>1883</v>
      </c>
      <c r="W804">
        <v>0</v>
      </c>
      <c r="X804">
        <v>0</v>
      </c>
      <c r="Y804">
        <v>0</v>
      </c>
      <c r="Z804" t="s">
        <v>1881</v>
      </c>
      <c r="AA804" t="s">
        <v>1881</v>
      </c>
      <c r="AB804" t="s">
        <v>1881</v>
      </c>
      <c r="AC804">
        <v>0</v>
      </c>
      <c r="AD804">
        <v>0</v>
      </c>
      <c r="AE804">
        <v>0</v>
      </c>
      <c r="AF804">
        <v>0</v>
      </c>
      <c r="AG804" t="s">
        <v>1881</v>
      </c>
      <c r="AH804" s="181" t="s">
        <v>1883</v>
      </c>
      <c r="AI804" s="182">
        <v>47</v>
      </c>
      <c r="AJ804" s="181" t="s">
        <v>2012</v>
      </c>
      <c r="AK804" s="181" t="s">
        <v>1883</v>
      </c>
      <c r="AL804" s="181" t="s">
        <v>1883</v>
      </c>
      <c r="AO804" s="181"/>
      <c r="AQ804">
        <v>10</v>
      </c>
      <c r="AR804" s="182">
        <v>40</v>
      </c>
      <c r="AS804" s="183" t="s">
        <v>1882</v>
      </c>
      <c r="AT804">
        <v>0</v>
      </c>
      <c r="AU804">
        <v>0</v>
      </c>
      <c r="AV804" s="182">
        <v>0</v>
      </c>
      <c r="AW804" s="184">
        <v>0</v>
      </c>
      <c r="AX804" s="183" t="s">
        <v>1881</v>
      </c>
      <c r="AY804" s="184">
        <v>0</v>
      </c>
      <c r="AZ804">
        <v>0</v>
      </c>
      <c r="BA804">
        <v>0</v>
      </c>
      <c r="BB804">
        <v>0</v>
      </c>
      <c r="BC804" s="182">
        <v>0</v>
      </c>
      <c r="BD804" t="s">
        <v>1883</v>
      </c>
      <c r="BE804" t="s">
        <v>1883</v>
      </c>
      <c r="BF804" t="s">
        <v>1883</v>
      </c>
      <c r="BG804" s="181" t="s">
        <v>1883</v>
      </c>
      <c r="BH804">
        <v>0</v>
      </c>
      <c r="BI804" s="184">
        <v>0</v>
      </c>
      <c r="BJ804" s="182">
        <v>0</v>
      </c>
      <c r="BK804" s="181" t="s">
        <v>1883</v>
      </c>
      <c r="BL804">
        <v>0</v>
      </c>
      <c r="BM804">
        <v>0</v>
      </c>
      <c r="BN804">
        <v>0</v>
      </c>
    </row>
    <row r="805" spans="1:66" x14ac:dyDescent="0.25">
      <c r="A805">
        <v>7018</v>
      </c>
      <c r="B805" t="s">
        <v>3134</v>
      </c>
      <c r="C805">
        <v>2</v>
      </c>
      <c r="D805">
        <v>0</v>
      </c>
      <c r="E805">
        <v>0</v>
      </c>
      <c r="F805" t="s">
        <v>1881</v>
      </c>
      <c r="G805" t="s">
        <v>1882</v>
      </c>
      <c r="H805" t="s">
        <v>1881</v>
      </c>
      <c r="I805" t="s">
        <v>1881</v>
      </c>
      <c r="J805" t="s">
        <v>1881</v>
      </c>
      <c r="K805" t="s">
        <v>1881</v>
      </c>
      <c r="L805" t="s">
        <v>1881</v>
      </c>
      <c r="M805" s="180">
        <v>43410</v>
      </c>
      <c r="N805" t="s">
        <v>1883</v>
      </c>
      <c r="O805" t="s">
        <v>1883</v>
      </c>
      <c r="P805" t="s">
        <v>3135</v>
      </c>
      <c r="Q805">
        <v>0</v>
      </c>
      <c r="R805">
        <v>0</v>
      </c>
      <c r="S805" t="s">
        <v>1883</v>
      </c>
      <c r="T805" t="s">
        <v>1883</v>
      </c>
      <c r="U805">
        <v>2</v>
      </c>
      <c r="V805" t="s">
        <v>1896</v>
      </c>
      <c r="W805">
        <v>0.63</v>
      </c>
      <c r="X805">
        <v>0</v>
      </c>
      <c r="Y805">
        <v>0</v>
      </c>
      <c r="Z805" t="s">
        <v>1881</v>
      </c>
      <c r="AA805" t="s">
        <v>1881</v>
      </c>
      <c r="AB805" t="s">
        <v>1881</v>
      </c>
      <c r="AC805">
        <v>0</v>
      </c>
      <c r="AD805">
        <v>0</v>
      </c>
      <c r="AE805">
        <v>0</v>
      </c>
      <c r="AF805">
        <v>0</v>
      </c>
      <c r="AG805" t="s">
        <v>1882</v>
      </c>
      <c r="AH805" s="181" t="s">
        <v>1883</v>
      </c>
      <c r="AI805" s="182">
        <v>48</v>
      </c>
      <c r="AJ805" s="181" t="s">
        <v>1897</v>
      </c>
      <c r="AK805" s="181" t="s">
        <v>1883</v>
      </c>
      <c r="AL805" s="181" t="s">
        <v>1883</v>
      </c>
      <c r="AO805" s="181"/>
      <c r="AQ805">
        <v>10</v>
      </c>
      <c r="AR805" s="182">
        <v>40</v>
      </c>
      <c r="AS805" s="183" t="s">
        <v>1882</v>
      </c>
      <c r="AT805">
        <v>0</v>
      </c>
      <c r="AU805">
        <v>150</v>
      </c>
      <c r="AV805" s="182">
        <v>6</v>
      </c>
      <c r="AW805" s="184">
        <v>0</v>
      </c>
      <c r="AX805" s="183" t="s">
        <v>1881</v>
      </c>
      <c r="AY805" s="184">
        <v>0</v>
      </c>
      <c r="AZ805">
        <v>0</v>
      </c>
      <c r="BA805">
        <v>0</v>
      </c>
      <c r="BB805">
        <v>0</v>
      </c>
      <c r="BC805" s="182">
        <v>0</v>
      </c>
      <c r="BD805" t="s">
        <v>1883</v>
      </c>
      <c r="BE805" t="s">
        <v>1883</v>
      </c>
      <c r="BF805" t="s">
        <v>1883</v>
      </c>
      <c r="BG805" s="181" t="s">
        <v>1883</v>
      </c>
      <c r="BH805">
        <v>0.63</v>
      </c>
      <c r="BI805" s="184">
        <v>0</v>
      </c>
      <c r="BJ805" s="182">
        <v>0</v>
      </c>
      <c r="BK805" s="181" t="s">
        <v>1883</v>
      </c>
      <c r="BL805">
        <v>0</v>
      </c>
      <c r="BM805">
        <v>0</v>
      </c>
      <c r="BN805">
        <v>0</v>
      </c>
    </row>
    <row r="806" spans="1:66" x14ac:dyDescent="0.25">
      <c r="A806">
        <v>7019</v>
      </c>
      <c r="B806" t="s">
        <v>3136</v>
      </c>
      <c r="C806">
        <v>2</v>
      </c>
      <c r="D806">
        <v>0</v>
      </c>
      <c r="E806">
        <v>0</v>
      </c>
      <c r="F806" t="s">
        <v>1881</v>
      </c>
      <c r="G806" t="s">
        <v>1882</v>
      </c>
      <c r="H806" t="s">
        <v>1881</v>
      </c>
      <c r="I806" t="s">
        <v>1881</v>
      </c>
      <c r="J806" t="s">
        <v>1881</v>
      </c>
      <c r="K806" t="s">
        <v>1881</v>
      </c>
      <c r="L806" t="s">
        <v>1881</v>
      </c>
      <c r="M806" s="180">
        <v>43410</v>
      </c>
      <c r="N806" t="s">
        <v>1883</v>
      </c>
      <c r="O806" t="s">
        <v>1883</v>
      </c>
      <c r="P806" t="s">
        <v>3137</v>
      </c>
      <c r="Q806">
        <v>0</v>
      </c>
      <c r="R806">
        <v>0</v>
      </c>
      <c r="S806" t="s">
        <v>1883</v>
      </c>
      <c r="T806" t="s">
        <v>1883</v>
      </c>
      <c r="U806">
        <v>2</v>
      </c>
      <c r="V806" t="s">
        <v>1896</v>
      </c>
      <c r="W806">
        <v>0.63</v>
      </c>
      <c r="X806">
        <v>0</v>
      </c>
      <c r="Y806">
        <v>0</v>
      </c>
      <c r="Z806" t="s">
        <v>1881</v>
      </c>
      <c r="AA806" t="s">
        <v>1881</v>
      </c>
      <c r="AB806" t="s">
        <v>1881</v>
      </c>
      <c r="AC806">
        <v>0</v>
      </c>
      <c r="AD806">
        <v>0</v>
      </c>
      <c r="AE806">
        <v>0</v>
      </c>
      <c r="AF806">
        <v>0</v>
      </c>
      <c r="AG806" t="s">
        <v>1882</v>
      </c>
      <c r="AH806" s="181" t="s">
        <v>1883</v>
      </c>
      <c r="AI806" s="182">
        <v>48</v>
      </c>
      <c r="AJ806" s="181" t="s">
        <v>1897</v>
      </c>
      <c r="AK806" s="181" t="s">
        <v>1883</v>
      </c>
      <c r="AL806" s="181" t="s">
        <v>1883</v>
      </c>
      <c r="AO806" s="181"/>
      <c r="AQ806">
        <v>10</v>
      </c>
      <c r="AR806" s="182">
        <v>40</v>
      </c>
      <c r="AS806" s="183" t="s">
        <v>1882</v>
      </c>
      <c r="AT806">
        <v>0</v>
      </c>
      <c r="AU806">
        <v>150</v>
      </c>
      <c r="AV806" s="182">
        <v>6</v>
      </c>
      <c r="AW806" s="184">
        <v>0</v>
      </c>
      <c r="AX806" s="183" t="s">
        <v>1881</v>
      </c>
      <c r="AY806" s="184">
        <v>0</v>
      </c>
      <c r="AZ806">
        <v>0</v>
      </c>
      <c r="BA806">
        <v>0</v>
      </c>
      <c r="BB806">
        <v>0</v>
      </c>
      <c r="BC806" s="182">
        <v>0</v>
      </c>
      <c r="BD806" t="s">
        <v>1883</v>
      </c>
      <c r="BE806" t="s">
        <v>1883</v>
      </c>
      <c r="BF806" t="s">
        <v>1883</v>
      </c>
      <c r="BG806" s="181" t="s">
        <v>1883</v>
      </c>
      <c r="BH806">
        <v>0.63</v>
      </c>
      <c r="BI806" s="184">
        <v>0</v>
      </c>
      <c r="BJ806" s="182">
        <v>0</v>
      </c>
      <c r="BK806" s="181" t="s">
        <v>1883</v>
      </c>
      <c r="BL806">
        <v>0</v>
      </c>
      <c r="BM806">
        <v>0</v>
      </c>
      <c r="BN806">
        <v>0</v>
      </c>
    </row>
    <row r="807" spans="1:66" x14ac:dyDescent="0.25">
      <c r="A807">
        <v>7020</v>
      </c>
      <c r="B807" t="s">
        <v>1572</v>
      </c>
      <c r="C807">
        <v>2</v>
      </c>
      <c r="D807">
        <v>0</v>
      </c>
      <c r="E807">
        <v>0</v>
      </c>
      <c r="F807" t="s">
        <v>1881</v>
      </c>
      <c r="G807" t="s">
        <v>1882</v>
      </c>
      <c r="H807" t="s">
        <v>1881</v>
      </c>
      <c r="I807" t="s">
        <v>1881</v>
      </c>
      <c r="J807" t="s">
        <v>1881</v>
      </c>
      <c r="K807" t="s">
        <v>1881</v>
      </c>
      <c r="L807" t="s">
        <v>1881</v>
      </c>
      <c r="M807" s="180">
        <v>43410</v>
      </c>
      <c r="N807" t="s">
        <v>1883</v>
      </c>
      <c r="O807" t="s">
        <v>1883</v>
      </c>
      <c r="P807" t="s">
        <v>3138</v>
      </c>
      <c r="Q807">
        <v>0</v>
      </c>
      <c r="R807">
        <v>0</v>
      </c>
      <c r="S807" t="s">
        <v>1883</v>
      </c>
      <c r="T807" t="s">
        <v>1883</v>
      </c>
      <c r="U807">
        <v>2</v>
      </c>
      <c r="V807" t="s">
        <v>1896</v>
      </c>
      <c r="W807">
        <v>1.76</v>
      </c>
      <c r="X807">
        <v>0</v>
      </c>
      <c r="Y807">
        <v>0</v>
      </c>
      <c r="Z807" t="s">
        <v>1881</v>
      </c>
      <c r="AA807" t="s">
        <v>1881</v>
      </c>
      <c r="AB807" t="s">
        <v>1881</v>
      </c>
      <c r="AC807">
        <v>0</v>
      </c>
      <c r="AD807">
        <v>0</v>
      </c>
      <c r="AE807">
        <v>0</v>
      </c>
      <c r="AF807">
        <v>0</v>
      </c>
      <c r="AG807" t="s">
        <v>1882</v>
      </c>
      <c r="AH807" s="181" t="s">
        <v>1883</v>
      </c>
      <c r="AI807" s="182">
        <v>48</v>
      </c>
      <c r="AJ807" s="181" t="s">
        <v>1897</v>
      </c>
      <c r="AK807" s="181" t="s">
        <v>1883</v>
      </c>
      <c r="AL807" s="181" t="s">
        <v>1883</v>
      </c>
      <c r="AO807" s="181"/>
      <c r="AQ807">
        <v>10</v>
      </c>
      <c r="AR807" s="182">
        <v>40</v>
      </c>
      <c r="AS807" s="183" t="s">
        <v>1882</v>
      </c>
      <c r="AT807">
        <v>0</v>
      </c>
      <c r="AU807">
        <v>114</v>
      </c>
      <c r="AV807" s="182">
        <v>6</v>
      </c>
      <c r="AW807" s="184">
        <v>0</v>
      </c>
      <c r="AX807" s="183" t="s">
        <v>1881</v>
      </c>
      <c r="AY807" s="184">
        <v>0</v>
      </c>
      <c r="AZ807">
        <v>0</v>
      </c>
      <c r="BA807">
        <v>0</v>
      </c>
      <c r="BB807">
        <v>0</v>
      </c>
      <c r="BC807" s="182">
        <v>0</v>
      </c>
      <c r="BD807" t="s">
        <v>1883</v>
      </c>
      <c r="BE807" t="s">
        <v>1883</v>
      </c>
      <c r="BF807" t="s">
        <v>1883</v>
      </c>
      <c r="BG807" s="181" t="s">
        <v>1883</v>
      </c>
      <c r="BH807">
        <v>1.76</v>
      </c>
      <c r="BI807" s="184">
        <v>0</v>
      </c>
      <c r="BJ807" s="182">
        <v>0</v>
      </c>
      <c r="BK807" s="181" t="s">
        <v>1883</v>
      </c>
      <c r="BL807">
        <v>0</v>
      </c>
      <c r="BM807">
        <v>0</v>
      </c>
      <c r="BN807">
        <v>0</v>
      </c>
    </row>
    <row r="808" spans="1:66" x14ac:dyDescent="0.25">
      <c r="A808">
        <v>7021</v>
      </c>
      <c r="B808" t="s">
        <v>3139</v>
      </c>
      <c r="C808">
        <v>2</v>
      </c>
      <c r="D808">
        <v>0</v>
      </c>
      <c r="E808">
        <v>0</v>
      </c>
      <c r="F808" t="s">
        <v>1881</v>
      </c>
      <c r="G808" t="s">
        <v>1882</v>
      </c>
      <c r="H808" t="s">
        <v>1881</v>
      </c>
      <c r="I808" t="s">
        <v>1881</v>
      </c>
      <c r="J808" t="s">
        <v>1881</v>
      </c>
      <c r="K808" t="s">
        <v>1881</v>
      </c>
      <c r="L808" t="s">
        <v>1881</v>
      </c>
      <c r="M808" s="180">
        <v>43410</v>
      </c>
      <c r="N808" t="s">
        <v>1883</v>
      </c>
      <c r="O808" t="s">
        <v>1883</v>
      </c>
      <c r="P808" t="s">
        <v>3140</v>
      </c>
      <c r="Q808">
        <v>0</v>
      </c>
      <c r="R808">
        <v>0</v>
      </c>
      <c r="S808" t="s">
        <v>1883</v>
      </c>
      <c r="T808" t="s">
        <v>1883</v>
      </c>
      <c r="U808">
        <v>2</v>
      </c>
      <c r="V808" t="s">
        <v>1896</v>
      </c>
      <c r="W808">
        <v>0.93</v>
      </c>
      <c r="X808">
        <v>0</v>
      </c>
      <c r="Y808">
        <v>0</v>
      </c>
      <c r="Z808" t="s">
        <v>1881</v>
      </c>
      <c r="AA808" t="s">
        <v>1881</v>
      </c>
      <c r="AB808" t="s">
        <v>1881</v>
      </c>
      <c r="AC808">
        <v>0</v>
      </c>
      <c r="AD808">
        <v>0</v>
      </c>
      <c r="AE808">
        <v>0</v>
      </c>
      <c r="AF808">
        <v>0</v>
      </c>
      <c r="AG808" t="s">
        <v>1882</v>
      </c>
      <c r="AH808" s="181" t="s">
        <v>1883</v>
      </c>
      <c r="AI808" s="182">
        <v>48</v>
      </c>
      <c r="AJ808" s="181" t="s">
        <v>1897</v>
      </c>
      <c r="AK808" s="181" t="s">
        <v>1883</v>
      </c>
      <c r="AL808" s="181" t="s">
        <v>1883</v>
      </c>
      <c r="AO808" s="181"/>
      <c r="AQ808">
        <v>10</v>
      </c>
      <c r="AR808" s="182">
        <v>40</v>
      </c>
      <c r="AS808" s="183" t="s">
        <v>1882</v>
      </c>
      <c r="AT808">
        <v>0</v>
      </c>
      <c r="AU808">
        <v>150</v>
      </c>
      <c r="AV808" s="182">
        <v>6</v>
      </c>
      <c r="AW808" s="184">
        <v>0</v>
      </c>
      <c r="AX808" s="183" t="s">
        <v>1881</v>
      </c>
      <c r="AY808" s="184">
        <v>0</v>
      </c>
      <c r="AZ808">
        <v>0</v>
      </c>
      <c r="BA808">
        <v>0</v>
      </c>
      <c r="BB808">
        <v>0</v>
      </c>
      <c r="BC808" s="182">
        <v>0</v>
      </c>
      <c r="BD808" t="s">
        <v>1883</v>
      </c>
      <c r="BE808" t="s">
        <v>1883</v>
      </c>
      <c r="BF808" t="s">
        <v>1883</v>
      </c>
      <c r="BG808" s="181" t="s">
        <v>1883</v>
      </c>
      <c r="BH808">
        <v>0.93</v>
      </c>
      <c r="BI808" s="184">
        <v>0</v>
      </c>
      <c r="BJ808" s="182">
        <v>0</v>
      </c>
      <c r="BK808" s="181" t="s">
        <v>1883</v>
      </c>
      <c r="BL808">
        <v>0</v>
      </c>
      <c r="BM808">
        <v>0</v>
      </c>
      <c r="BN808">
        <v>0</v>
      </c>
    </row>
    <row r="809" spans="1:66" x14ac:dyDescent="0.25">
      <c r="A809">
        <v>7022</v>
      </c>
      <c r="B809" t="s">
        <v>3141</v>
      </c>
      <c r="C809">
        <v>2</v>
      </c>
      <c r="D809">
        <v>0</v>
      </c>
      <c r="E809">
        <v>0</v>
      </c>
      <c r="F809" t="s">
        <v>1881</v>
      </c>
      <c r="G809" t="s">
        <v>1882</v>
      </c>
      <c r="H809" t="s">
        <v>1881</v>
      </c>
      <c r="I809" t="s">
        <v>1881</v>
      </c>
      <c r="J809" t="s">
        <v>1881</v>
      </c>
      <c r="K809" t="s">
        <v>1881</v>
      </c>
      <c r="L809" t="s">
        <v>1881</v>
      </c>
      <c r="M809" s="180">
        <v>43410</v>
      </c>
      <c r="N809" t="s">
        <v>1883</v>
      </c>
      <c r="O809" t="s">
        <v>1883</v>
      </c>
      <c r="P809" t="s">
        <v>3142</v>
      </c>
      <c r="Q809">
        <v>0</v>
      </c>
      <c r="R809">
        <v>0</v>
      </c>
      <c r="S809" t="s">
        <v>1883</v>
      </c>
      <c r="T809" t="s">
        <v>1883</v>
      </c>
      <c r="U809">
        <v>2</v>
      </c>
      <c r="V809" t="s">
        <v>1896</v>
      </c>
      <c r="W809">
        <v>1.54</v>
      </c>
      <c r="X809">
        <v>0</v>
      </c>
      <c r="Y809">
        <v>0</v>
      </c>
      <c r="Z809" t="s">
        <v>1881</v>
      </c>
      <c r="AA809" t="s">
        <v>1881</v>
      </c>
      <c r="AB809" t="s">
        <v>1881</v>
      </c>
      <c r="AC809">
        <v>0</v>
      </c>
      <c r="AD809">
        <v>0</v>
      </c>
      <c r="AE809">
        <v>0</v>
      </c>
      <c r="AF809">
        <v>0</v>
      </c>
      <c r="AG809" t="s">
        <v>1882</v>
      </c>
      <c r="AH809" s="181" t="s">
        <v>1883</v>
      </c>
      <c r="AI809" s="182">
        <v>48</v>
      </c>
      <c r="AJ809" s="181" t="s">
        <v>1897</v>
      </c>
      <c r="AK809" s="181" t="s">
        <v>1883</v>
      </c>
      <c r="AL809" s="181" t="s">
        <v>1883</v>
      </c>
      <c r="AO809" s="181"/>
      <c r="AQ809">
        <v>10</v>
      </c>
      <c r="AR809" s="182">
        <v>40</v>
      </c>
      <c r="AS809" s="183" t="s">
        <v>1882</v>
      </c>
      <c r="AT809">
        <v>0</v>
      </c>
      <c r="AU809">
        <v>150</v>
      </c>
      <c r="AV809" s="182">
        <v>6</v>
      </c>
      <c r="AW809" s="184">
        <v>0</v>
      </c>
      <c r="AX809" s="183" t="s">
        <v>1881</v>
      </c>
      <c r="AY809" s="184">
        <v>0</v>
      </c>
      <c r="AZ809">
        <v>0</v>
      </c>
      <c r="BA809">
        <v>0</v>
      </c>
      <c r="BB809">
        <v>0</v>
      </c>
      <c r="BC809" s="182">
        <v>0</v>
      </c>
      <c r="BD809" t="s">
        <v>1883</v>
      </c>
      <c r="BE809" t="s">
        <v>1883</v>
      </c>
      <c r="BF809" t="s">
        <v>1883</v>
      </c>
      <c r="BG809" s="181" t="s">
        <v>1883</v>
      </c>
      <c r="BH809">
        <v>1.54</v>
      </c>
      <c r="BI809" s="184">
        <v>0</v>
      </c>
      <c r="BJ809" s="182">
        <v>0</v>
      </c>
      <c r="BK809" s="181" t="s">
        <v>1883</v>
      </c>
      <c r="BL809">
        <v>0</v>
      </c>
      <c r="BM809">
        <v>0</v>
      </c>
      <c r="BN809">
        <v>0</v>
      </c>
    </row>
    <row r="810" spans="1:66" x14ac:dyDescent="0.25">
      <c r="A810">
        <v>7023</v>
      </c>
      <c r="B810" t="s">
        <v>1574</v>
      </c>
      <c r="C810">
        <v>2</v>
      </c>
      <c r="D810">
        <v>0</v>
      </c>
      <c r="E810">
        <v>0</v>
      </c>
      <c r="F810" t="s">
        <v>1881</v>
      </c>
      <c r="G810" t="s">
        <v>1882</v>
      </c>
      <c r="H810" t="s">
        <v>1881</v>
      </c>
      <c r="I810" t="s">
        <v>1881</v>
      </c>
      <c r="J810" t="s">
        <v>1881</v>
      </c>
      <c r="K810" t="s">
        <v>1881</v>
      </c>
      <c r="L810" t="s">
        <v>1881</v>
      </c>
      <c r="M810" s="180">
        <v>43410</v>
      </c>
      <c r="N810" t="s">
        <v>1883</v>
      </c>
      <c r="O810" t="s">
        <v>1883</v>
      </c>
      <c r="P810" t="s">
        <v>3143</v>
      </c>
      <c r="Q810">
        <v>0</v>
      </c>
      <c r="R810">
        <v>0</v>
      </c>
      <c r="S810" t="s">
        <v>1883</v>
      </c>
      <c r="T810" t="s">
        <v>1883</v>
      </c>
      <c r="U810">
        <v>2</v>
      </c>
      <c r="V810" t="s">
        <v>1896</v>
      </c>
      <c r="W810">
        <v>2.88</v>
      </c>
      <c r="X810">
        <v>0</v>
      </c>
      <c r="Y810">
        <v>0</v>
      </c>
      <c r="Z810" t="s">
        <v>1881</v>
      </c>
      <c r="AA810" t="s">
        <v>1881</v>
      </c>
      <c r="AB810" t="s">
        <v>1881</v>
      </c>
      <c r="AC810">
        <v>0</v>
      </c>
      <c r="AD810">
        <v>0</v>
      </c>
      <c r="AE810">
        <v>0</v>
      </c>
      <c r="AF810">
        <v>0</v>
      </c>
      <c r="AG810" t="s">
        <v>1882</v>
      </c>
      <c r="AH810" s="181" t="s">
        <v>1883</v>
      </c>
      <c r="AI810" s="182">
        <v>48</v>
      </c>
      <c r="AJ810" s="181" t="s">
        <v>1897</v>
      </c>
      <c r="AK810" s="181" t="s">
        <v>1883</v>
      </c>
      <c r="AL810" s="181" t="s">
        <v>1883</v>
      </c>
      <c r="AO810" s="181"/>
      <c r="AQ810">
        <v>10</v>
      </c>
      <c r="AR810" s="182">
        <v>40</v>
      </c>
      <c r="AS810" s="183" t="s">
        <v>1882</v>
      </c>
      <c r="AT810">
        <v>0</v>
      </c>
      <c r="AU810">
        <v>114</v>
      </c>
      <c r="AV810" s="182">
        <v>6</v>
      </c>
      <c r="AW810" s="184">
        <v>0</v>
      </c>
      <c r="AX810" s="183" t="s">
        <v>1881</v>
      </c>
      <c r="AY810" s="184">
        <v>0</v>
      </c>
      <c r="AZ810">
        <v>0</v>
      </c>
      <c r="BA810">
        <v>0</v>
      </c>
      <c r="BB810">
        <v>0</v>
      </c>
      <c r="BC810" s="182">
        <v>0</v>
      </c>
      <c r="BD810" t="s">
        <v>1883</v>
      </c>
      <c r="BE810" t="s">
        <v>1883</v>
      </c>
      <c r="BF810" t="s">
        <v>1883</v>
      </c>
      <c r="BG810" s="181" t="s">
        <v>1883</v>
      </c>
      <c r="BH810">
        <v>2.88</v>
      </c>
      <c r="BI810" s="184">
        <v>0</v>
      </c>
      <c r="BJ810" s="182">
        <v>0</v>
      </c>
      <c r="BK810" s="181" t="s">
        <v>1883</v>
      </c>
      <c r="BL810">
        <v>0</v>
      </c>
      <c r="BM810">
        <v>0</v>
      </c>
      <c r="BN810">
        <v>0</v>
      </c>
    </row>
    <row r="811" spans="1:66" x14ac:dyDescent="0.25">
      <c r="A811">
        <v>7024</v>
      </c>
      <c r="B811" t="s">
        <v>3144</v>
      </c>
      <c r="C811">
        <v>2</v>
      </c>
      <c r="D811">
        <v>0</v>
      </c>
      <c r="E811">
        <v>0</v>
      </c>
      <c r="F811" t="s">
        <v>1881</v>
      </c>
      <c r="G811" t="s">
        <v>1882</v>
      </c>
      <c r="H811" t="s">
        <v>1881</v>
      </c>
      <c r="I811" t="s">
        <v>1881</v>
      </c>
      <c r="J811" t="s">
        <v>1881</v>
      </c>
      <c r="K811" t="s">
        <v>1881</v>
      </c>
      <c r="L811" t="s">
        <v>1881</v>
      </c>
      <c r="M811" s="180">
        <v>43410</v>
      </c>
      <c r="N811" t="s">
        <v>1883</v>
      </c>
      <c r="O811" t="s">
        <v>1883</v>
      </c>
      <c r="P811" t="s">
        <v>3145</v>
      </c>
      <c r="Q811">
        <v>0</v>
      </c>
      <c r="R811">
        <v>0</v>
      </c>
      <c r="S811" t="s">
        <v>1883</v>
      </c>
      <c r="T811" t="s">
        <v>1883</v>
      </c>
      <c r="U811">
        <v>2</v>
      </c>
      <c r="V811" t="s">
        <v>1896</v>
      </c>
      <c r="W811">
        <v>1.4</v>
      </c>
      <c r="X811">
        <v>0</v>
      </c>
      <c r="Y811">
        <v>0</v>
      </c>
      <c r="Z811" t="s">
        <v>1881</v>
      </c>
      <c r="AA811" t="s">
        <v>1881</v>
      </c>
      <c r="AB811" t="s">
        <v>1881</v>
      </c>
      <c r="AC811">
        <v>0</v>
      </c>
      <c r="AD811">
        <v>0</v>
      </c>
      <c r="AE811">
        <v>0</v>
      </c>
      <c r="AF811">
        <v>0</v>
      </c>
      <c r="AG811" t="s">
        <v>1882</v>
      </c>
      <c r="AH811" s="181" t="s">
        <v>1883</v>
      </c>
      <c r="AI811" s="182">
        <v>48</v>
      </c>
      <c r="AJ811" s="181" t="s">
        <v>1897</v>
      </c>
      <c r="AK811" s="181" t="s">
        <v>1883</v>
      </c>
      <c r="AL811" s="181" t="s">
        <v>1883</v>
      </c>
      <c r="AO811" s="181"/>
      <c r="AQ811">
        <v>10</v>
      </c>
      <c r="AR811" s="182">
        <v>40</v>
      </c>
      <c r="AS811" s="183" t="s">
        <v>1882</v>
      </c>
      <c r="AT811">
        <v>0</v>
      </c>
      <c r="AU811">
        <v>150</v>
      </c>
      <c r="AV811" s="182">
        <v>6</v>
      </c>
      <c r="AW811" s="184">
        <v>0</v>
      </c>
      <c r="AX811" s="183" t="s">
        <v>1881</v>
      </c>
      <c r="AY811" s="184">
        <v>0</v>
      </c>
      <c r="AZ811">
        <v>0</v>
      </c>
      <c r="BA811">
        <v>0</v>
      </c>
      <c r="BB811">
        <v>0</v>
      </c>
      <c r="BC811" s="182">
        <v>0</v>
      </c>
      <c r="BD811" t="s">
        <v>1883</v>
      </c>
      <c r="BE811" t="s">
        <v>1883</v>
      </c>
      <c r="BF811" t="s">
        <v>1883</v>
      </c>
      <c r="BG811" s="181" t="s">
        <v>1883</v>
      </c>
      <c r="BH811">
        <v>1.4</v>
      </c>
      <c r="BI811" s="184">
        <v>0</v>
      </c>
      <c r="BJ811" s="182">
        <v>0</v>
      </c>
      <c r="BK811" s="181" t="s">
        <v>1883</v>
      </c>
      <c r="BL811">
        <v>0</v>
      </c>
      <c r="BM811">
        <v>0</v>
      </c>
      <c r="BN811">
        <v>0</v>
      </c>
    </row>
    <row r="812" spans="1:66" x14ac:dyDescent="0.25">
      <c r="A812">
        <v>7025</v>
      </c>
      <c r="B812" t="s">
        <v>3146</v>
      </c>
      <c r="C812">
        <v>2</v>
      </c>
      <c r="D812">
        <v>0</v>
      </c>
      <c r="E812">
        <v>0</v>
      </c>
      <c r="F812" t="s">
        <v>1881</v>
      </c>
      <c r="G812" t="s">
        <v>1882</v>
      </c>
      <c r="H812" t="s">
        <v>1881</v>
      </c>
      <c r="I812" t="s">
        <v>1881</v>
      </c>
      <c r="J812" t="s">
        <v>1881</v>
      </c>
      <c r="K812" t="s">
        <v>1881</v>
      </c>
      <c r="L812" t="s">
        <v>1881</v>
      </c>
      <c r="M812" s="180">
        <v>43410</v>
      </c>
      <c r="N812" t="s">
        <v>1883</v>
      </c>
      <c r="O812" t="s">
        <v>1883</v>
      </c>
      <c r="P812" t="s">
        <v>3147</v>
      </c>
      <c r="Q812">
        <v>0</v>
      </c>
      <c r="R812">
        <v>0</v>
      </c>
      <c r="S812" t="s">
        <v>1883</v>
      </c>
      <c r="T812" t="s">
        <v>1883</v>
      </c>
      <c r="U812">
        <v>2</v>
      </c>
      <c r="V812" t="s">
        <v>1896</v>
      </c>
      <c r="W812">
        <v>1.4</v>
      </c>
      <c r="X812">
        <v>0</v>
      </c>
      <c r="Y812">
        <v>0</v>
      </c>
      <c r="Z812" t="s">
        <v>1881</v>
      </c>
      <c r="AA812" t="s">
        <v>1881</v>
      </c>
      <c r="AB812" t="s">
        <v>1881</v>
      </c>
      <c r="AC812">
        <v>0</v>
      </c>
      <c r="AD812">
        <v>0</v>
      </c>
      <c r="AE812">
        <v>0</v>
      </c>
      <c r="AF812">
        <v>0</v>
      </c>
      <c r="AG812" t="s">
        <v>1882</v>
      </c>
      <c r="AH812" s="181" t="s">
        <v>1883</v>
      </c>
      <c r="AI812" s="182">
        <v>48</v>
      </c>
      <c r="AJ812" s="181" t="s">
        <v>1897</v>
      </c>
      <c r="AK812" s="181" t="s">
        <v>1883</v>
      </c>
      <c r="AL812" s="181" t="s">
        <v>1883</v>
      </c>
      <c r="AO812" s="181"/>
      <c r="AQ812">
        <v>10</v>
      </c>
      <c r="AR812" s="182">
        <v>40</v>
      </c>
      <c r="AS812" s="183" t="s">
        <v>1882</v>
      </c>
      <c r="AT812">
        <v>0</v>
      </c>
      <c r="AU812">
        <v>150</v>
      </c>
      <c r="AV812" s="182">
        <v>6</v>
      </c>
      <c r="AW812" s="184">
        <v>0</v>
      </c>
      <c r="AX812" s="183" t="s">
        <v>1881</v>
      </c>
      <c r="AY812" s="184">
        <v>0</v>
      </c>
      <c r="AZ812">
        <v>0</v>
      </c>
      <c r="BA812">
        <v>0</v>
      </c>
      <c r="BB812">
        <v>0</v>
      </c>
      <c r="BC812" s="182">
        <v>0</v>
      </c>
      <c r="BD812" t="s">
        <v>1883</v>
      </c>
      <c r="BE812" t="s">
        <v>1883</v>
      </c>
      <c r="BF812" t="s">
        <v>1883</v>
      </c>
      <c r="BG812" s="181" t="s">
        <v>1883</v>
      </c>
      <c r="BH812">
        <v>14</v>
      </c>
      <c r="BI812" s="184">
        <v>0</v>
      </c>
      <c r="BJ812" s="182">
        <v>0</v>
      </c>
      <c r="BK812" s="181" t="s">
        <v>1883</v>
      </c>
      <c r="BL812">
        <v>0</v>
      </c>
      <c r="BM812">
        <v>0</v>
      </c>
      <c r="BN812">
        <v>0</v>
      </c>
    </row>
    <row r="813" spans="1:66" x14ac:dyDescent="0.25">
      <c r="A813">
        <v>7026</v>
      </c>
      <c r="B813" t="s">
        <v>3148</v>
      </c>
      <c r="C813">
        <v>2</v>
      </c>
      <c r="D813">
        <v>0</v>
      </c>
      <c r="E813">
        <v>0</v>
      </c>
      <c r="F813" t="s">
        <v>1881</v>
      </c>
      <c r="G813" t="s">
        <v>1882</v>
      </c>
      <c r="H813" t="s">
        <v>1881</v>
      </c>
      <c r="I813" t="s">
        <v>1881</v>
      </c>
      <c r="J813" t="s">
        <v>1881</v>
      </c>
      <c r="K813" t="s">
        <v>1881</v>
      </c>
      <c r="L813" t="s">
        <v>1881</v>
      </c>
      <c r="M813" s="180">
        <v>43410</v>
      </c>
      <c r="N813" t="s">
        <v>1883</v>
      </c>
      <c r="O813" t="s">
        <v>1883</v>
      </c>
      <c r="P813" t="s">
        <v>3149</v>
      </c>
      <c r="Q813">
        <v>0</v>
      </c>
      <c r="R813">
        <v>0</v>
      </c>
      <c r="S813" t="s">
        <v>1883</v>
      </c>
      <c r="T813" t="s">
        <v>1883</v>
      </c>
      <c r="U813">
        <v>2</v>
      </c>
      <c r="V813" t="s">
        <v>1896</v>
      </c>
      <c r="W813">
        <v>1.6</v>
      </c>
      <c r="X813">
        <v>0</v>
      </c>
      <c r="Y813">
        <v>0</v>
      </c>
      <c r="Z813" t="s">
        <v>1881</v>
      </c>
      <c r="AA813" t="s">
        <v>1881</v>
      </c>
      <c r="AB813" t="s">
        <v>1881</v>
      </c>
      <c r="AC813">
        <v>0</v>
      </c>
      <c r="AD813">
        <v>0</v>
      </c>
      <c r="AE813">
        <v>0</v>
      </c>
      <c r="AF813">
        <v>0</v>
      </c>
      <c r="AG813" t="s">
        <v>1882</v>
      </c>
      <c r="AH813" s="181" t="s">
        <v>1883</v>
      </c>
      <c r="AI813" s="182">
        <v>48</v>
      </c>
      <c r="AJ813" s="181" t="s">
        <v>1897</v>
      </c>
      <c r="AK813" s="181" t="s">
        <v>1883</v>
      </c>
      <c r="AL813" s="181" t="s">
        <v>1883</v>
      </c>
      <c r="AO813" s="181"/>
      <c r="AQ813">
        <v>10</v>
      </c>
      <c r="AR813" s="182">
        <v>40</v>
      </c>
      <c r="AS813" s="183" t="s">
        <v>1882</v>
      </c>
      <c r="AT813">
        <v>0</v>
      </c>
      <c r="AU813">
        <v>84</v>
      </c>
      <c r="AV813" s="182">
        <v>7</v>
      </c>
      <c r="AW813" s="184">
        <v>0</v>
      </c>
      <c r="AX813" s="183" t="s">
        <v>1881</v>
      </c>
      <c r="AY813" s="184">
        <v>0</v>
      </c>
      <c r="AZ813">
        <v>0</v>
      </c>
      <c r="BA813">
        <v>0</v>
      </c>
      <c r="BB813">
        <v>0</v>
      </c>
      <c r="BC813" s="182">
        <v>0</v>
      </c>
      <c r="BD813" t="s">
        <v>1883</v>
      </c>
      <c r="BE813" t="s">
        <v>1883</v>
      </c>
      <c r="BF813" t="s">
        <v>1883</v>
      </c>
      <c r="BG813" s="181" t="s">
        <v>1883</v>
      </c>
      <c r="BH813">
        <v>1.6</v>
      </c>
      <c r="BI813" s="184">
        <v>0</v>
      </c>
      <c r="BJ813" s="182">
        <v>0</v>
      </c>
      <c r="BK813" s="181" t="s">
        <v>1883</v>
      </c>
      <c r="BL813">
        <v>0</v>
      </c>
      <c r="BM813">
        <v>0</v>
      </c>
      <c r="BN813">
        <v>0</v>
      </c>
    </row>
    <row r="814" spans="1:66" x14ac:dyDescent="0.25">
      <c r="A814">
        <v>7039</v>
      </c>
      <c r="B814" t="s">
        <v>3150</v>
      </c>
      <c r="C814">
        <v>1</v>
      </c>
      <c r="D814">
        <v>0</v>
      </c>
      <c r="E814">
        <v>0</v>
      </c>
      <c r="F814" t="s">
        <v>1881</v>
      </c>
      <c r="G814" t="s">
        <v>1881</v>
      </c>
      <c r="H814" t="s">
        <v>1881</v>
      </c>
      <c r="I814" t="s">
        <v>1881</v>
      </c>
      <c r="J814" t="s">
        <v>1882</v>
      </c>
      <c r="K814" t="s">
        <v>1881</v>
      </c>
      <c r="L814" t="s">
        <v>1881</v>
      </c>
      <c r="M814" s="180">
        <v>43417</v>
      </c>
      <c r="N814" t="s">
        <v>2004</v>
      </c>
      <c r="O814" t="s">
        <v>1883</v>
      </c>
      <c r="P814" t="s">
        <v>1883</v>
      </c>
      <c r="Q814">
        <v>0</v>
      </c>
      <c r="R814">
        <v>0</v>
      </c>
      <c r="S814" t="s">
        <v>1883</v>
      </c>
      <c r="T814" t="s">
        <v>1883</v>
      </c>
      <c r="U814">
        <v>0</v>
      </c>
      <c r="V814" t="s">
        <v>1883</v>
      </c>
      <c r="W814">
        <v>0</v>
      </c>
      <c r="X814">
        <v>0</v>
      </c>
      <c r="Y814">
        <v>0</v>
      </c>
      <c r="Z814" t="s">
        <v>1881</v>
      </c>
      <c r="AA814" t="s">
        <v>1881</v>
      </c>
      <c r="AB814" t="s">
        <v>1881</v>
      </c>
      <c r="AC814">
        <v>0</v>
      </c>
      <c r="AD814">
        <v>0</v>
      </c>
      <c r="AE814">
        <v>0</v>
      </c>
      <c r="AF814">
        <v>0</v>
      </c>
      <c r="AG814" t="s">
        <v>1881</v>
      </c>
      <c r="AH814" s="181" t="s">
        <v>1883</v>
      </c>
      <c r="AI814" s="182">
        <v>46</v>
      </c>
      <c r="AJ814" s="181" t="s">
        <v>1932</v>
      </c>
      <c r="AK814" s="181" t="s">
        <v>1883</v>
      </c>
      <c r="AL814" s="181" t="s">
        <v>1883</v>
      </c>
      <c r="AO814" s="181"/>
      <c r="AQ814">
        <v>10</v>
      </c>
      <c r="AR814" s="182">
        <v>40</v>
      </c>
      <c r="AS814" s="183" t="s">
        <v>1882</v>
      </c>
      <c r="AT814">
        <v>0</v>
      </c>
      <c r="AU814">
        <v>0</v>
      </c>
      <c r="AV814" s="182">
        <v>0</v>
      </c>
      <c r="AW814" s="184">
        <v>0</v>
      </c>
      <c r="AX814" s="183" t="s">
        <v>1881</v>
      </c>
      <c r="AY814" s="184">
        <v>0</v>
      </c>
      <c r="AZ814">
        <v>0</v>
      </c>
      <c r="BA814">
        <v>0</v>
      </c>
      <c r="BB814">
        <v>0</v>
      </c>
      <c r="BC814" s="182">
        <v>0</v>
      </c>
      <c r="BD814" t="s">
        <v>1883</v>
      </c>
      <c r="BE814" t="s">
        <v>1883</v>
      </c>
      <c r="BF814" t="s">
        <v>1883</v>
      </c>
      <c r="BG814" s="181" t="s">
        <v>1883</v>
      </c>
      <c r="BH814">
        <v>0</v>
      </c>
      <c r="BI814" s="184">
        <v>0</v>
      </c>
      <c r="BJ814" s="182">
        <v>0</v>
      </c>
      <c r="BK814" s="181" t="s">
        <v>1883</v>
      </c>
      <c r="BL814">
        <v>0</v>
      </c>
      <c r="BM814">
        <v>0</v>
      </c>
      <c r="BN814">
        <v>0</v>
      </c>
    </row>
    <row r="815" spans="1:66" x14ac:dyDescent="0.25">
      <c r="A815">
        <v>7045</v>
      </c>
      <c r="B815" t="s">
        <v>3151</v>
      </c>
      <c r="C815">
        <v>1</v>
      </c>
      <c r="D815">
        <v>0</v>
      </c>
      <c r="E815">
        <v>0</v>
      </c>
      <c r="F815" t="s">
        <v>1881</v>
      </c>
      <c r="G815" t="s">
        <v>1882</v>
      </c>
      <c r="H815" t="s">
        <v>1881</v>
      </c>
      <c r="I815" t="s">
        <v>1881</v>
      </c>
      <c r="J815" t="s">
        <v>1881</v>
      </c>
      <c r="K815" t="s">
        <v>1881</v>
      </c>
      <c r="L815" t="s">
        <v>1881</v>
      </c>
      <c r="M815" s="180">
        <v>43425</v>
      </c>
      <c r="N815" t="s">
        <v>2004</v>
      </c>
      <c r="O815" t="s">
        <v>1883</v>
      </c>
      <c r="P815" t="s">
        <v>1883</v>
      </c>
      <c r="Q815">
        <v>0</v>
      </c>
      <c r="R815">
        <v>0</v>
      </c>
      <c r="S815" t="s">
        <v>1883</v>
      </c>
      <c r="T815" t="s">
        <v>1883</v>
      </c>
      <c r="U815">
        <v>0</v>
      </c>
      <c r="V815" t="s">
        <v>1883</v>
      </c>
      <c r="W815">
        <v>0</v>
      </c>
      <c r="X815">
        <v>0</v>
      </c>
      <c r="Y815">
        <v>0</v>
      </c>
      <c r="Z815" t="s">
        <v>1881</v>
      </c>
      <c r="AA815" t="s">
        <v>1881</v>
      </c>
      <c r="AB815" t="s">
        <v>1881</v>
      </c>
      <c r="AC815">
        <v>0</v>
      </c>
      <c r="AD815">
        <v>0</v>
      </c>
      <c r="AE815">
        <v>0</v>
      </c>
      <c r="AF815">
        <v>0</v>
      </c>
      <c r="AG815" t="s">
        <v>1881</v>
      </c>
      <c r="AH815" s="181" t="s">
        <v>1883</v>
      </c>
      <c r="AI815" s="182">
        <v>47</v>
      </c>
      <c r="AJ815" s="181" t="s">
        <v>2012</v>
      </c>
      <c r="AK815" s="181" t="s">
        <v>1883</v>
      </c>
      <c r="AL815" s="181" t="s">
        <v>1883</v>
      </c>
      <c r="AO815" s="181"/>
      <c r="AQ815">
        <v>10</v>
      </c>
      <c r="AR815" s="182">
        <v>40</v>
      </c>
      <c r="AS815" s="183" t="s">
        <v>1881</v>
      </c>
      <c r="AT815">
        <v>0</v>
      </c>
      <c r="AU815">
        <v>0</v>
      </c>
      <c r="AV815" s="182">
        <v>0</v>
      </c>
      <c r="AW815" s="184">
        <v>0</v>
      </c>
      <c r="AX815" s="183" t="s">
        <v>1881</v>
      </c>
      <c r="AY815" s="184">
        <v>0</v>
      </c>
      <c r="AZ815">
        <v>0</v>
      </c>
      <c r="BA815">
        <v>0</v>
      </c>
      <c r="BB815">
        <v>0</v>
      </c>
      <c r="BC815" s="182">
        <v>0</v>
      </c>
      <c r="BD815" t="s">
        <v>1883</v>
      </c>
      <c r="BE815" t="s">
        <v>1883</v>
      </c>
      <c r="BF815" t="s">
        <v>1883</v>
      </c>
      <c r="BG815" s="181" t="s">
        <v>1883</v>
      </c>
      <c r="BH815">
        <v>0</v>
      </c>
      <c r="BI815" s="184">
        <v>0</v>
      </c>
      <c r="BJ815" s="182">
        <v>0</v>
      </c>
      <c r="BK815" s="181" t="s">
        <v>1883</v>
      </c>
      <c r="BL815">
        <v>0</v>
      </c>
      <c r="BM815">
        <v>0</v>
      </c>
      <c r="BN815">
        <v>0</v>
      </c>
    </row>
    <row r="816" spans="1:66" x14ac:dyDescent="0.25">
      <c r="A816">
        <v>7046</v>
      </c>
      <c r="B816" t="s">
        <v>3152</v>
      </c>
      <c r="C816">
        <v>1</v>
      </c>
      <c r="D816">
        <v>0</v>
      </c>
      <c r="E816">
        <v>0</v>
      </c>
      <c r="F816" t="s">
        <v>1881</v>
      </c>
      <c r="G816" t="s">
        <v>1882</v>
      </c>
      <c r="H816" t="s">
        <v>1881</v>
      </c>
      <c r="I816" t="s">
        <v>1881</v>
      </c>
      <c r="J816" t="s">
        <v>1881</v>
      </c>
      <c r="K816" t="s">
        <v>1881</v>
      </c>
      <c r="L816" t="s">
        <v>1881</v>
      </c>
      <c r="M816" s="180">
        <v>43425</v>
      </c>
      <c r="N816" t="s">
        <v>2004</v>
      </c>
      <c r="O816" t="s">
        <v>1883</v>
      </c>
      <c r="P816" t="s">
        <v>1883</v>
      </c>
      <c r="Q816">
        <v>0</v>
      </c>
      <c r="R816">
        <v>0</v>
      </c>
      <c r="S816" t="s">
        <v>1883</v>
      </c>
      <c r="T816" t="s">
        <v>1883</v>
      </c>
      <c r="U816">
        <v>0</v>
      </c>
      <c r="V816" t="s">
        <v>1883</v>
      </c>
      <c r="W816">
        <v>0</v>
      </c>
      <c r="X816">
        <v>0</v>
      </c>
      <c r="Y816">
        <v>0</v>
      </c>
      <c r="Z816" t="s">
        <v>1881</v>
      </c>
      <c r="AA816" t="s">
        <v>1881</v>
      </c>
      <c r="AB816" t="s">
        <v>1881</v>
      </c>
      <c r="AC816">
        <v>0</v>
      </c>
      <c r="AD816">
        <v>0</v>
      </c>
      <c r="AE816">
        <v>0</v>
      </c>
      <c r="AF816">
        <v>0</v>
      </c>
      <c r="AG816" t="s">
        <v>1881</v>
      </c>
      <c r="AH816" s="181" t="s">
        <v>1883</v>
      </c>
      <c r="AI816" s="182">
        <v>47</v>
      </c>
      <c r="AJ816" s="181" t="s">
        <v>2012</v>
      </c>
      <c r="AK816" s="181" t="s">
        <v>1883</v>
      </c>
      <c r="AL816" s="181" t="s">
        <v>1883</v>
      </c>
      <c r="AO816" s="181"/>
      <c r="AQ816">
        <v>10</v>
      </c>
      <c r="AR816" s="182">
        <v>40</v>
      </c>
      <c r="AS816" s="183" t="s">
        <v>1881</v>
      </c>
      <c r="AT816">
        <v>0</v>
      </c>
      <c r="AU816">
        <v>0</v>
      </c>
      <c r="AV816" s="182">
        <v>0</v>
      </c>
      <c r="AW816" s="184">
        <v>0</v>
      </c>
      <c r="AX816" s="183" t="s">
        <v>1881</v>
      </c>
      <c r="AY816" s="184">
        <v>0</v>
      </c>
      <c r="AZ816">
        <v>0</v>
      </c>
      <c r="BA816">
        <v>0</v>
      </c>
      <c r="BB816">
        <v>0</v>
      </c>
      <c r="BC816" s="182">
        <v>0</v>
      </c>
      <c r="BD816" t="s">
        <v>1883</v>
      </c>
      <c r="BE816" t="s">
        <v>1883</v>
      </c>
      <c r="BF816" t="s">
        <v>1883</v>
      </c>
      <c r="BG816" s="181" t="s">
        <v>1883</v>
      </c>
      <c r="BH816">
        <v>0</v>
      </c>
      <c r="BI816" s="184">
        <v>0</v>
      </c>
      <c r="BJ816" s="182">
        <v>0</v>
      </c>
      <c r="BK816" s="181" t="s">
        <v>1883</v>
      </c>
      <c r="BL816">
        <v>0</v>
      </c>
      <c r="BM816">
        <v>0</v>
      </c>
      <c r="BN816">
        <v>0</v>
      </c>
    </row>
    <row r="817" spans="1:66" x14ac:dyDescent="0.25">
      <c r="A817">
        <v>7050</v>
      </c>
      <c r="B817" t="s">
        <v>3153</v>
      </c>
      <c r="C817">
        <v>18</v>
      </c>
      <c r="D817">
        <v>0</v>
      </c>
      <c r="E817">
        <v>0</v>
      </c>
      <c r="F817" t="s">
        <v>1881</v>
      </c>
      <c r="G817" t="s">
        <v>1882</v>
      </c>
      <c r="H817" t="s">
        <v>1881</v>
      </c>
      <c r="I817" t="s">
        <v>1881</v>
      </c>
      <c r="J817" t="s">
        <v>1881</v>
      </c>
      <c r="K817" t="s">
        <v>1881</v>
      </c>
      <c r="L817" t="s">
        <v>1881</v>
      </c>
      <c r="M817" s="180">
        <v>43427</v>
      </c>
      <c r="N817" t="s">
        <v>1883</v>
      </c>
      <c r="O817" t="s">
        <v>1883</v>
      </c>
      <c r="P817" t="s">
        <v>3154</v>
      </c>
      <c r="Q817">
        <v>0</v>
      </c>
      <c r="R817">
        <v>0</v>
      </c>
      <c r="S817" t="s">
        <v>1883</v>
      </c>
      <c r="T817" t="s">
        <v>1883</v>
      </c>
      <c r="U817">
        <v>0</v>
      </c>
      <c r="V817" t="s">
        <v>1883</v>
      </c>
      <c r="W817">
        <v>0</v>
      </c>
      <c r="X817">
        <v>0</v>
      </c>
      <c r="Y817">
        <v>0</v>
      </c>
      <c r="Z817" t="s">
        <v>1881</v>
      </c>
      <c r="AA817" t="s">
        <v>1881</v>
      </c>
      <c r="AB817" t="s">
        <v>1881</v>
      </c>
      <c r="AC817">
        <v>0</v>
      </c>
      <c r="AD817">
        <v>0</v>
      </c>
      <c r="AE817">
        <v>0</v>
      </c>
      <c r="AF817">
        <v>0</v>
      </c>
      <c r="AG817" t="s">
        <v>1881</v>
      </c>
      <c r="AH817" s="181" t="s">
        <v>1883</v>
      </c>
      <c r="AI817" s="182">
        <v>244</v>
      </c>
      <c r="AJ817" s="181" t="s">
        <v>2720</v>
      </c>
      <c r="AK817" s="181" t="s">
        <v>1883</v>
      </c>
      <c r="AL817" s="181" t="s">
        <v>1883</v>
      </c>
      <c r="AO817" s="181"/>
      <c r="AQ817">
        <v>10</v>
      </c>
      <c r="AR817" s="182">
        <v>40</v>
      </c>
      <c r="AS817" s="183" t="s">
        <v>1882</v>
      </c>
      <c r="AT817">
        <v>0</v>
      </c>
      <c r="AU817">
        <v>261</v>
      </c>
      <c r="AV817" s="182">
        <v>0</v>
      </c>
      <c r="AW817" s="184">
        <v>0</v>
      </c>
      <c r="AX817" s="183" t="s">
        <v>1881</v>
      </c>
      <c r="AY817" s="184">
        <v>0</v>
      </c>
      <c r="AZ817">
        <v>0</v>
      </c>
      <c r="BA817">
        <v>0</v>
      </c>
      <c r="BB817">
        <v>0</v>
      </c>
      <c r="BC817" s="182">
        <v>0</v>
      </c>
      <c r="BD817" t="s">
        <v>1883</v>
      </c>
      <c r="BE817" t="s">
        <v>1883</v>
      </c>
      <c r="BF817" t="s">
        <v>1883</v>
      </c>
      <c r="BG817" s="181" t="s">
        <v>1883</v>
      </c>
      <c r="BH817">
        <v>0</v>
      </c>
      <c r="BI817" s="184">
        <v>0</v>
      </c>
      <c r="BJ817" s="182">
        <v>0</v>
      </c>
      <c r="BK817" s="181" t="s">
        <v>1883</v>
      </c>
      <c r="BL817">
        <v>0</v>
      </c>
      <c r="BM817">
        <v>0</v>
      </c>
      <c r="BN817">
        <v>0</v>
      </c>
    </row>
    <row r="818" spans="1:66" x14ac:dyDescent="0.25">
      <c r="A818">
        <v>7053</v>
      </c>
      <c r="B818" t="s">
        <v>3155</v>
      </c>
      <c r="C818">
        <v>12</v>
      </c>
      <c r="D818">
        <v>0</v>
      </c>
      <c r="E818">
        <v>0</v>
      </c>
      <c r="F818" t="s">
        <v>1881</v>
      </c>
      <c r="G818" t="s">
        <v>1882</v>
      </c>
      <c r="H818" t="s">
        <v>1881</v>
      </c>
      <c r="I818" t="s">
        <v>1881</v>
      </c>
      <c r="J818" t="s">
        <v>1881</v>
      </c>
      <c r="K818" t="s">
        <v>1881</v>
      </c>
      <c r="L818" t="s">
        <v>1881</v>
      </c>
      <c r="M818" s="180">
        <v>43431</v>
      </c>
      <c r="N818" t="s">
        <v>1883</v>
      </c>
      <c r="O818" t="s">
        <v>1883</v>
      </c>
      <c r="P818" t="s">
        <v>3156</v>
      </c>
      <c r="Q818">
        <v>0</v>
      </c>
      <c r="R818">
        <v>0</v>
      </c>
      <c r="S818" t="s">
        <v>1883</v>
      </c>
      <c r="T818" t="s">
        <v>1883</v>
      </c>
      <c r="U818">
        <v>0</v>
      </c>
      <c r="V818" t="s">
        <v>1883</v>
      </c>
      <c r="W818">
        <v>0</v>
      </c>
      <c r="X818">
        <v>0</v>
      </c>
      <c r="Y818">
        <v>0</v>
      </c>
      <c r="Z818" t="s">
        <v>1881</v>
      </c>
      <c r="AA818" t="s">
        <v>1881</v>
      </c>
      <c r="AB818" t="s">
        <v>1881</v>
      </c>
      <c r="AC818">
        <v>0</v>
      </c>
      <c r="AD818">
        <v>0</v>
      </c>
      <c r="AE818">
        <v>0</v>
      </c>
      <c r="AF818">
        <v>0</v>
      </c>
      <c r="AG818" t="s">
        <v>1881</v>
      </c>
      <c r="AH818" s="181" t="s">
        <v>1883</v>
      </c>
      <c r="AI818" s="182">
        <v>210</v>
      </c>
      <c r="AJ818" s="181" t="s">
        <v>2007</v>
      </c>
      <c r="AK818" s="181" t="s">
        <v>1883</v>
      </c>
      <c r="AL818" s="181" t="s">
        <v>1883</v>
      </c>
      <c r="AO818" s="181"/>
      <c r="AQ818">
        <v>10</v>
      </c>
      <c r="AR818" s="182">
        <v>40</v>
      </c>
      <c r="AS818" s="183" t="s">
        <v>1882</v>
      </c>
      <c r="AT818">
        <v>0</v>
      </c>
      <c r="AU818">
        <v>0</v>
      </c>
      <c r="AV818" s="182">
        <v>0</v>
      </c>
      <c r="AW818" s="184">
        <v>0</v>
      </c>
      <c r="AX818" s="183" t="s">
        <v>1881</v>
      </c>
      <c r="AY818" s="184">
        <v>0</v>
      </c>
      <c r="AZ818">
        <v>0</v>
      </c>
      <c r="BA818">
        <v>0</v>
      </c>
      <c r="BB818">
        <v>0</v>
      </c>
      <c r="BC818" s="182">
        <v>0</v>
      </c>
      <c r="BD818" t="s">
        <v>1883</v>
      </c>
      <c r="BE818" t="s">
        <v>1883</v>
      </c>
      <c r="BF818" t="s">
        <v>1883</v>
      </c>
      <c r="BG818" s="181" t="s">
        <v>1883</v>
      </c>
      <c r="BH818">
        <v>0</v>
      </c>
      <c r="BI818" s="184">
        <v>0</v>
      </c>
      <c r="BJ818" s="182">
        <v>0</v>
      </c>
      <c r="BK818" s="181" t="s">
        <v>1883</v>
      </c>
      <c r="BL818">
        <v>0</v>
      </c>
      <c r="BM818">
        <v>0</v>
      </c>
      <c r="BN818">
        <v>0</v>
      </c>
    </row>
    <row r="819" spans="1:66" x14ac:dyDescent="0.25">
      <c r="A819">
        <v>7054</v>
      </c>
      <c r="B819" t="s">
        <v>1698</v>
      </c>
      <c r="C819">
        <v>12</v>
      </c>
      <c r="D819">
        <v>0</v>
      </c>
      <c r="E819">
        <v>0</v>
      </c>
      <c r="F819" t="s">
        <v>1881</v>
      </c>
      <c r="G819" t="s">
        <v>1882</v>
      </c>
      <c r="H819" t="s">
        <v>1881</v>
      </c>
      <c r="I819" t="s">
        <v>1881</v>
      </c>
      <c r="J819" t="s">
        <v>1881</v>
      </c>
      <c r="K819" t="s">
        <v>1881</v>
      </c>
      <c r="L819" t="s">
        <v>1881</v>
      </c>
      <c r="M819" s="180">
        <v>43431</v>
      </c>
      <c r="N819" t="s">
        <v>1883</v>
      </c>
      <c r="O819" t="s">
        <v>1883</v>
      </c>
      <c r="P819" t="s">
        <v>3157</v>
      </c>
      <c r="Q819">
        <v>0</v>
      </c>
      <c r="R819">
        <v>0</v>
      </c>
      <c r="S819" t="s">
        <v>1883</v>
      </c>
      <c r="T819" t="s">
        <v>1883</v>
      </c>
      <c r="U819">
        <v>0</v>
      </c>
      <c r="V819" t="s">
        <v>1883</v>
      </c>
      <c r="W819">
        <v>0</v>
      </c>
      <c r="X819">
        <v>0</v>
      </c>
      <c r="Y819">
        <v>0</v>
      </c>
      <c r="Z819" t="s">
        <v>1881</v>
      </c>
      <c r="AA819" t="s">
        <v>1881</v>
      </c>
      <c r="AB819" t="s">
        <v>1881</v>
      </c>
      <c r="AC819">
        <v>0</v>
      </c>
      <c r="AD819">
        <v>0</v>
      </c>
      <c r="AE819">
        <v>0</v>
      </c>
      <c r="AF819">
        <v>0</v>
      </c>
      <c r="AG819" t="s">
        <v>1881</v>
      </c>
      <c r="AH819" s="181" t="s">
        <v>1883</v>
      </c>
      <c r="AI819" s="182">
        <v>210</v>
      </c>
      <c r="AJ819" s="181" t="s">
        <v>2007</v>
      </c>
      <c r="AK819" s="181" t="s">
        <v>1883</v>
      </c>
      <c r="AL819" s="181" t="s">
        <v>1883</v>
      </c>
      <c r="AO819" s="181"/>
      <c r="AQ819">
        <v>10</v>
      </c>
      <c r="AR819" s="182">
        <v>40</v>
      </c>
      <c r="AS819" s="183" t="s">
        <v>1882</v>
      </c>
      <c r="AT819">
        <v>0</v>
      </c>
      <c r="AU819">
        <v>162</v>
      </c>
      <c r="AV819" s="182">
        <v>6</v>
      </c>
      <c r="AW819" s="184">
        <v>0</v>
      </c>
      <c r="AX819" s="183" t="s">
        <v>1881</v>
      </c>
      <c r="AY819" s="184">
        <v>0</v>
      </c>
      <c r="AZ819">
        <v>0</v>
      </c>
      <c r="BA819">
        <v>0</v>
      </c>
      <c r="BB819">
        <v>0</v>
      </c>
      <c r="BC819" s="182">
        <v>0</v>
      </c>
      <c r="BD819" t="s">
        <v>1883</v>
      </c>
      <c r="BE819" t="s">
        <v>1883</v>
      </c>
      <c r="BF819" t="s">
        <v>1883</v>
      </c>
      <c r="BG819" s="181" t="s">
        <v>1883</v>
      </c>
      <c r="BH819">
        <v>0</v>
      </c>
      <c r="BI819" s="184">
        <v>0</v>
      </c>
      <c r="BJ819" s="182">
        <v>0</v>
      </c>
      <c r="BK819" s="181" t="s">
        <v>1883</v>
      </c>
      <c r="BL819">
        <v>0</v>
      </c>
      <c r="BM819">
        <v>0</v>
      </c>
      <c r="BN819">
        <v>0</v>
      </c>
    </row>
    <row r="820" spans="1:66" x14ac:dyDescent="0.25">
      <c r="A820">
        <v>7058</v>
      </c>
      <c r="B820" t="s">
        <v>3158</v>
      </c>
      <c r="C820">
        <v>16</v>
      </c>
      <c r="D820">
        <v>0</v>
      </c>
      <c r="E820">
        <v>0</v>
      </c>
      <c r="F820" t="s">
        <v>1881</v>
      </c>
      <c r="G820" t="s">
        <v>1882</v>
      </c>
      <c r="H820" t="s">
        <v>1881</v>
      </c>
      <c r="I820" t="s">
        <v>1881</v>
      </c>
      <c r="J820" t="s">
        <v>1881</v>
      </c>
      <c r="K820" t="s">
        <v>1881</v>
      </c>
      <c r="L820" t="s">
        <v>1881</v>
      </c>
      <c r="M820" s="180">
        <v>43431</v>
      </c>
      <c r="N820" t="s">
        <v>1883</v>
      </c>
      <c r="O820" t="s">
        <v>1883</v>
      </c>
      <c r="P820" t="s">
        <v>1883</v>
      </c>
      <c r="Q820">
        <v>0</v>
      </c>
      <c r="R820">
        <v>0</v>
      </c>
      <c r="S820" t="s">
        <v>1883</v>
      </c>
      <c r="T820" t="s">
        <v>1883</v>
      </c>
      <c r="U820">
        <v>0</v>
      </c>
      <c r="V820" t="s">
        <v>1883</v>
      </c>
      <c r="W820">
        <v>0</v>
      </c>
      <c r="X820">
        <v>0</v>
      </c>
      <c r="Y820">
        <v>0</v>
      </c>
      <c r="Z820" t="s">
        <v>1881</v>
      </c>
      <c r="AA820" t="s">
        <v>1881</v>
      </c>
      <c r="AB820" t="s">
        <v>1881</v>
      </c>
      <c r="AC820">
        <v>0</v>
      </c>
      <c r="AD820">
        <v>0</v>
      </c>
      <c r="AE820">
        <v>0</v>
      </c>
      <c r="AF820">
        <v>0</v>
      </c>
      <c r="AG820" t="s">
        <v>1881</v>
      </c>
      <c r="AH820" s="181" t="s">
        <v>1883</v>
      </c>
      <c r="AI820" s="182">
        <v>210</v>
      </c>
      <c r="AJ820" s="181" t="s">
        <v>2007</v>
      </c>
      <c r="AK820" s="181" t="s">
        <v>1883</v>
      </c>
      <c r="AL820" s="181" t="s">
        <v>1883</v>
      </c>
      <c r="AO820" s="181"/>
      <c r="AQ820">
        <v>10</v>
      </c>
      <c r="AR820" s="182">
        <v>40</v>
      </c>
      <c r="AS820" s="183" t="s">
        <v>1882</v>
      </c>
      <c r="AT820">
        <v>0</v>
      </c>
      <c r="AU820">
        <v>0</v>
      </c>
      <c r="AV820" s="182">
        <v>0</v>
      </c>
      <c r="AW820" s="184">
        <v>0</v>
      </c>
      <c r="AX820" s="183" t="s">
        <v>1881</v>
      </c>
      <c r="AY820" s="184">
        <v>0</v>
      </c>
      <c r="AZ820">
        <v>0</v>
      </c>
      <c r="BA820">
        <v>0</v>
      </c>
      <c r="BB820">
        <v>0</v>
      </c>
      <c r="BC820" s="182">
        <v>0</v>
      </c>
      <c r="BD820" t="s">
        <v>1883</v>
      </c>
      <c r="BE820" t="s">
        <v>1883</v>
      </c>
      <c r="BF820" t="s">
        <v>1883</v>
      </c>
      <c r="BG820" s="181" t="s">
        <v>1883</v>
      </c>
      <c r="BH820">
        <v>0</v>
      </c>
      <c r="BI820" s="184">
        <v>0</v>
      </c>
      <c r="BJ820" s="182">
        <v>0</v>
      </c>
      <c r="BK820" s="181" t="s">
        <v>1883</v>
      </c>
      <c r="BL820">
        <v>0</v>
      </c>
      <c r="BM820">
        <v>0</v>
      </c>
      <c r="BN820">
        <v>0</v>
      </c>
    </row>
    <row r="821" spans="1:66" x14ac:dyDescent="0.25">
      <c r="A821">
        <v>7059</v>
      </c>
      <c r="B821" t="s">
        <v>3159</v>
      </c>
      <c r="C821">
        <v>16</v>
      </c>
      <c r="D821">
        <v>0</v>
      </c>
      <c r="E821">
        <v>0</v>
      </c>
      <c r="F821" t="s">
        <v>1881</v>
      </c>
      <c r="G821" t="s">
        <v>1882</v>
      </c>
      <c r="H821" t="s">
        <v>1881</v>
      </c>
      <c r="I821" t="s">
        <v>1881</v>
      </c>
      <c r="J821" t="s">
        <v>1881</v>
      </c>
      <c r="K821" t="s">
        <v>1881</v>
      </c>
      <c r="L821" t="s">
        <v>1881</v>
      </c>
      <c r="M821" s="180">
        <v>43431</v>
      </c>
      <c r="N821" t="s">
        <v>1883</v>
      </c>
      <c r="O821" t="s">
        <v>1883</v>
      </c>
      <c r="P821" t="s">
        <v>1883</v>
      </c>
      <c r="Q821">
        <v>0</v>
      </c>
      <c r="R821">
        <v>0</v>
      </c>
      <c r="S821" t="s">
        <v>1883</v>
      </c>
      <c r="T821" t="s">
        <v>1883</v>
      </c>
      <c r="U821">
        <v>0</v>
      </c>
      <c r="V821" t="s">
        <v>1883</v>
      </c>
      <c r="W821">
        <v>0</v>
      </c>
      <c r="X821">
        <v>0</v>
      </c>
      <c r="Y821">
        <v>0</v>
      </c>
      <c r="Z821" t="s">
        <v>1881</v>
      </c>
      <c r="AA821" t="s">
        <v>1881</v>
      </c>
      <c r="AB821" t="s">
        <v>1881</v>
      </c>
      <c r="AC821">
        <v>0</v>
      </c>
      <c r="AD821">
        <v>0</v>
      </c>
      <c r="AE821">
        <v>0</v>
      </c>
      <c r="AF821">
        <v>0</v>
      </c>
      <c r="AG821" t="s">
        <v>1881</v>
      </c>
      <c r="AH821" s="181" t="s">
        <v>1883</v>
      </c>
      <c r="AI821" s="182">
        <v>210</v>
      </c>
      <c r="AJ821" s="181" t="s">
        <v>2007</v>
      </c>
      <c r="AK821" s="181" t="s">
        <v>1883</v>
      </c>
      <c r="AL821" s="181" t="s">
        <v>1883</v>
      </c>
      <c r="AO821" s="181"/>
      <c r="AQ821">
        <v>10</v>
      </c>
      <c r="AR821" s="182">
        <v>40</v>
      </c>
      <c r="AS821" s="183" t="s">
        <v>1882</v>
      </c>
      <c r="AT821">
        <v>0</v>
      </c>
      <c r="AU821">
        <v>0</v>
      </c>
      <c r="AV821" s="182">
        <v>0</v>
      </c>
      <c r="AW821" s="184">
        <v>0</v>
      </c>
      <c r="AX821" s="183" t="s">
        <v>1881</v>
      </c>
      <c r="AY821" s="184">
        <v>0</v>
      </c>
      <c r="AZ821">
        <v>0</v>
      </c>
      <c r="BA821">
        <v>0</v>
      </c>
      <c r="BB821">
        <v>0</v>
      </c>
      <c r="BC821" s="182">
        <v>0</v>
      </c>
      <c r="BD821" t="s">
        <v>1883</v>
      </c>
      <c r="BE821" t="s">
        <v>1883</v>
      </c>
      <c r="BF821" t="s">
        <v>1883</v>
      </c>
      <c r="BG821" s="181" t="s">
        <v>1883</v>
      </c>
      <c r="BH821">
        <v>0</v>
      </c>
      <c r="BI821" s="184">
        <v>0</v>
      </c>
      <c r="BJ821" s="182">
        <v>0</v>
      </c>
      <c r="BK821" s="181" t="s">
        <v>1883</v>
      </c>
      <c r="BL821">
        <v>0</v>
      </c>
      <c r="BM821">
        <v>0</v>
      </c>
      <c r="BN821">
        <v>0</v>
      </c>
    </row>
    <row r="822" spans="1:66" x14ac:dyDescent="0.25">
      <c r="A822">
        <v>7061</v>
      </c>
      <c r="B822" t="s">
        <v>1716</v>
      </c>
      <c r="C822">
        <v>12</v>
      </c>
      <c r="D822">
        <v>0</v>
      </c>
      <c r="E822">
        <v>0</v>
      </c>
      <c r="F822" t="s">
        <v>1881</v>
      </c>
      <c r="G822" t="s">
        <v>1882</v>
      </c>
      <c r="H822" t="s">
        <v>1881</v>
      </c>
      <c r="I822" t="s">
        <v>1881</v>
      </c>
      <c r="J822" t="s">
        <v>1881</v>
      </c>
      <c r="K822" t="s">
        <v>1881</v>
      </c>
      <c r="L822" t="s">
        <v>1881</v>
      </c>
      <c r="M822" s="180">
        <v>43431</v>
      </c>
      <c r="N822" t="s">
        <v>1883</v>
      </c>
      <c r="O822" t="s">
        <v>1883</v>
      </c>
      <c r="P822" t="s">
        <v>3160</v>
      </c>
      <c r="Q822">
        <v>0</v>
      </c>
      <c r="R822">
        <v>0</v>
      </c>
      <c r="S822" t="s">
        <v>1883</v>
      </c>
      <c r="T822" t="s">
        <v>1883</v>
      </c>
      <c r="U822">
        <v>0</v>
      </c>
      <c r="V822" t="s">
        <v>1883</v>
      </c>
      <c r="W822">
        <v>0</v>
      </c>
      <c r="X822">
        <v>0</v>
      </c>
      <c r="Y822">
        <v>0</v>
      </c>
      <c r="Z822" t="s">
        <v>1881</v>
      </c>
      <c r="AA822" t="s">
        <v>1881</v>
      </c>
      <c r="AB822" t="s">
        <v>1881</v>
      </c>
      <c r="AC822">
        <v>0</v>
      </c>
      <c r="AD822">
        <v>0</v>
      </c>
      <c r="AE822">
        <v>0</v>
      </c>
      <c r="AF822">
        <v>0</v>
      </c>
      <c r="AG822" t="s">
        <v>1881</v>
      </c>
      <c r="AH822" s="181" t="s">
        <v>1883</v>
      </c>
      <c r="AI822" s="182">
        <v>210</v>
      </c>
      <c r="AJ822" s="181" t="s">
        <v>2007</v>
      </c>
      <c r="AK822" s="181" t="s">
        <v>1883</v>
      </c>
      <c r="AL822" s="181" t="s">
        <v>1883</v>
      </c>
      <c r="AO822" s="181"/>
      <c r="AQ822">
        <v>10</v>
      </c>
      <c r="AR822" s="182">
        <v>40</v>
      </c>
      <c r="AS822" s="183" t="s">
        <v>1882</v>
      </c>
      <c r="AT822">
        <v>0</v>
      </c>
      <c r="AU822">
        <v>162</v>
      </c>
      <c r="AV822" s="182">
        <v>6</v>
      </c>
      <c r="AW822" s="184">
        <v>0</v>
      </c>
      <c r="AX822" s="183" t="s">
        <v>1881</v>
      </c>
      <c r="AY822" s="184">
        <v>0</v>
      </c>
      <c r="AZ822">
        <v>0</v>
      </c>
      <c r="BA822">
        <v>0</v>
      </c>
      <c r="BB822">
        <v>0</v>
      </c>
      <c r="BC822" s="182">
        <v>0</v>
      </c>
      <c r="BD822" t="s">
        <v>1883</v>
      </c>
      <c r="BE822" t="s">
        <v>1883</v>
      </c>
      <c r="BF822" t="s">
        <v>1883</v>
      </c>
      <c r="BG822" s="181" t="s">
        <v>1883</v>
      </c>
      <c r="BH822">
        <v>0</v>
      </c>
      <c r="BI822" s="184">
        <v>0</v>
      </c>
      <c r="BJ822" s="182">
        <v>0</v>
      </c>
      <c r="BK822" s="181" t="s">
        <v>1883</v>
      </c>
      <c r="BL822">
        <v>0</v>
      </c>
      <c r="BM822">
        <v>0</v>
      </c>
      <c r="BN822">
        <v>0</v>
      </c>
    </row>
    <row r="823" spans="1:66" x14ac:dyDescent="0.25">
      <c r="A823">
        <v>7064</v>
      </c>
      <c r="B823" t="s">
        <v>3161</v>
      </c>
      <c r="C823">
        <v>48</v>
      </c>
      <c r="D823">
        <v>0</v>
      </c>
      <c r="E823">
        <v>0</v>
      </c>
      <c r="F823" t="s">
        <v>1881</v>
      </c>
      <c r="G823" t="s">
        <v>1882</v>
      </c>
      <c r="H823" t="s">
        <v>1881</v>
      </c>
      <c r="I823" t="s">
        <v>1881</v>
      </c>
      <c r="J823" t="s">
        <v>1881</v>
      </c>
      <c r="K823" t="s">
        <v>1881</v>
      </c>
      <c r="L823" t="s">
        <v>1881</v>
      </c>
      <c r="M823" s="180">
        <v>43438</v>
      </c>
      <c r="N823" t="s">
        <v>1883</v>
      </c>
      <c r="O823" t="s">
        <v>1883</v>
      </c>
      <c r="P823" t="s">
        <v>3162</v>
      </c>
      <c r="Q823">
        <v>0</v>
      </c>
      <c r="R823">
        <v>0</v>
      </c>
      <c r="S823" t="s">
        <v>1883</v>
      </c>
      <c r="T823" t="s">
        <v>1883</v>
      </c>
      <c r="U823">
        <v>0</v>
      </c>
      <c r="V823" t="s">
        <v>1883</v>
      </c>
      <c r="W823">
        <v>0</v>
      </c>
      <c r="X823">
        <v>0</v>
      </c>
      <c r="Y823">
        <v>0</v>
      </c>
      <c r="Z823" t="s">
        <v>1881</v>
      </c>
      <c r="AA823" t="s">
        <v>1881</v>
      </c>
      <c r="AB823" t="s">
        <v>1881</v>
      </c>
      <c r="AC823">
        <v>0</v>
      </c>
      <c r="AD823">
        <v>0</v>
      </c>
      <c r="AE823">
        <v>0</v>
      </c>
      <c r="AF823">
        <v>0</v>
      </c>
      <c r="AG823" t="s">
        <v>1882</v>
      </c>
      <c r="AH823" s="181" t="s">
        <v>1883</v>
      </c>
      <c r="AI823" s="182">
        <v>27</v>
      </c>
      <c r="AJ823" s="181" t="s">
        <v>1886</v>
      </c>
      <c r="AK823" s="181" t="s">
        <v>1883</v>
      </c>
      <c r="AL823" s="181" t="s">
        <v>1883</v>
      </c>
      <c r="AO823" s="181"/>
      <c r="AQ823">
        <v>10</v>
      </c>
      <c r="AR823" s="182">
        <v>40</v>
      </c>
      <c r="AS823" s="183" t="s">
        <v>1882</v>
      </c>
      <c r="AT823">
        <v>0</v>
      </c>
      <c r="AU823">
        <v>0</v>
      </c>
      <c r="AV823" s="182">
        <v>0</v>
      </c>
      <c r="AW823" s="184">
        <v>0</v>
      </c>
      <c r="AX823" s="183" t="s">
        <v>1881</v>
      </c>
      <c r="AY823" s="184">
        <v>0</v>
      </c>
      <c r="AZ823">
        <v>0</v>
      </c>
      <c r="BA823">
        <v>0</v>
      </c>
      <c r="BB823">
        <v>0</v>
      </c>
      <c r="BC823" s="182">
        <v>0</v>
      </c>
      <c r="BD823" t="s">
        <v>1883</v>
      </c>
      <c r="BE823" t="s">
        <v>1883</v>
      </c>
      <c r="BF823" t="s">
        <v>1883</v>
      </c>
      <c r="BG823" s="181" t="s">
        <v>1883</v>
      </c>
      <c r="BH823">
        <v>0</v>
      </c>
      <c r="BI823" s="184">
        <v>0</v>
      </c>
      <c r="BJ823" s="182">
        <v>0</v>
      </c>
      <c r="BK823" s="181" t="s">
        <v>1883</v>
      </c>
      <c r="BL823">
        <v>0</v>
      </c>
      <c r="BM823">
        <v>0</v>
      </c>
      <c r="BN823">
        <v>0</v>
      </c>
    </row>
    <row r="824" spans="1:66" x14ac:dyDescent="0.25">
      <c r="A824">
        <v>7065</v>
      </c>
      <c r="B824" t="s">
        <v>3163</v>
      </c>
      <c r="C824">
        <v>6</v>
      </c>
      <c r="D824">
        <v>0</v>
      </c>
      <c r="E824">
        <v>0</v>
      </c>
      <c r="F824" t="s">
        <v>1881</v>
      </c>
      <c r="G824" t="s">
        <v>1882</v>
      </c>
      <c r="H824" t="s">
        <v>1881</v>
      </c>
      <c r="I824" t="s">
        <v>1881</v>
      </c>
      <c r="J824" t="s">
        <v>1881</v>
      </c>
      <c r="K824" t="s">
        <v>1881</v>
      </c>
      <c r="L824" t="s">
        <v>1881</v>
      </c>
      <c r="M824" s="180">
        <v>43438</v>
      </c>
      <c r="N824" t="s">
        <v>1883</v>
      </c>
      <c r="O824" t="s">
        <v>1883</v>
      </c>
      <c r="P824" t="s">
        <v>3164</v>
      </c>
      <c r="Q824">
        <v>0</v>
      </c>
      <c r="R824">
        <v>0</v>
      </c>
      <c r="S824" t="s">
        <v>1883</v>
      </c>
      <c r="T824" t="s">
        <v>1883</v>
      </c>
      <c r="U824">
        <v>0</v>
      </c>
      <c r="V824" t="s">
        <v>1883</v>
      </c>
      <c r="W824">
        <v>0</v>
      </c>
      <c r="X824">
        <v>0</v>
      </c>
      <c r="Y824">
        <v>0</v>
      </c>
      <c r="Z824" t="s">
        <v>1881</v>
      </c>
      <c r="AA824" t="s">
        <v>1881</v>
      </c>
      <c r="AB824" t="s">
        <v>1881</v>
      </c>
      <c r="AC824">
        <v>0</v>
      </c>
      <c r="AD824">
        <v>0</v>
      </c>
      <c r="AE824">
        <v>0</v>
      </c>
      <c r="AF824">
        <v>0</v>
      </c>
      <c r="AG824" t="s">
        <v>1881</v>
      </c>
      <c r="AH824" s="181" t="s">
        <v>1883</v>
      </c>
      <c r="AI824" s="182">
        <v>250</v>
      </c>
      <c r="AJ824" s="181" t="s">
        <v>267</v>
      </c>
      <c r="AK824" s="181" t="s">
        <v>1883</v>
      </c>
      <c r="AL824" s="181" t="s">
        <v>1883</v>
      </c>
      <c r="AO824" s="181"/>
      <c r="AQ824">
        <v>10</v>
      </c>
      <c r="AR824" s="182">
        <v>40</v>
      </c>
      <c r="AS824" s="183" t="s">
        <v>1882</v>
      </c>
      <c r="AT824">
        <v>0</v>
      </c>
      <c r="AU824">
        <v>0</v>
      </c>
      <c r="AV824" s="182">
        <v>0</v>
      </c>
      <c r="AW824" s="184">
        <v>0</v>
      </c>
      <c r="AX824" s="183" t="s">
        <v>1881</v>
      </c>
      <c r="AY824" s="184">
        <v>0</v>
      </c>
      <c r="AZ824">
        <v>0</v>
      </c>
      <c r="BA824">
        <v>0</v>
      </c>
      <c r="BB824">
        <v>0</v>
      </c>
      <c r="BC824" s="182">
        <v>0</v>
      </c>
      <c r="BD824" t="s">
        <v>1883</v>
      </c>
      <c r="BE824" t="s">
        <v>1883</v>
      </c>
      <c r="BF824" t="s">
        <v>1883</v>
      </c>
      <c r="BG824" s="181" t="s">
        <v>1883</v>
      </c>
      <c r="BH824">
        <v>0</v>
      </c>
      <c r="BI824" s="184">
        <v>0</v>
      </c>
      <c r="BJ824" s="182">
        <v>0</v>
      </c>
      <c r="BK824" s="181" t="s">
        <v>1883</v>
      </c>
      <c r="BL824">
        <v>0</v>
      </c>
      <c r="BM824">
        <v>0</v>
      </c>
      <c r="BN824">
        <v>0</v>
      </c>
    </row>
    <row r="825" spans="1:66" x14ac:dyDescent="0.25">
      <c r="A825">
        <v>7066</v>
      </c>
      <c r="B825" t="s">
        <v>3165</v>
      </c>
      <c r="C825">
        <v>6</v>
      </c>
      <c r="D825">
        <v>0</v>
      </c>
      <c r="E825">
        <v>0</v>
      </c>
      <c r="F825" t="s">
        <v>1881</v>
      </c>
      <c r="G825" t="s">
        <v>1882</v>
      </c>
      <c r="H825" t="s">
        <v>1881</v>
      </c>
      <c r="I825" t="s">
        <v>1881</v>
      </c>
      <c r="J825" t="s">
        <v>1881</v>
      </c>
      <c r="K825" t="s">
        <v>1881</v>
      </c>
      <c r="L825" t="s">
        <v>1881</v>
      </c>
      <c r="M825" s="180">
        <v>43438</v>
      </c>
      <c r="N825" t="s">
        <v>1883</v>
      </c>
      <c r="O825" t="s">
        <v>1883</v>
      </c>
      <c r="P825" t="s">
        <v>3166</v>
      </c>
      <c r="Q825">
        <v>0</v>
      </c>
      <c r="R825">
        <v>0</v>
      </c>
      <c r="S825" t="s">
        <v>1883</v>
      </c>
      <c r="T825" t="s">
        <v>1883</v>
      </c>
      <c r="U825">
        <v>0</v>
      </c>
      <c r="V825" t="s">
        <v>1883</v>
      </c>
      <c r="W825">
        <v>0</v>
      </c>
      <c r="X825">
        <v>0</v>
      </c>
      <c r="Y825">
        <v>0</v>
      </c>
      <c r="Z825" t="s">
        <v>1881</v>
      </c>
      <c r="AA825" t="s">
        <v>1881</v>
      </c>
      <c r="AB825" t="s">
        <v>1881</v>
      </c>
      <c r="AC825">
        <v>0</v>
      </c>
      <c r="AD825">
        <v>0</v>
      </c>
      <c r="AE825">
        <v>0</v>
      </c>
      <c r="AF825">
        <v>0</v>
      </c>
      <c r="AG825" t="s">
        <v>1881</v>
      </c>
      <c r="AH825" s="181" t="s">
        <v>1883</v>
      </c>
      <c r="AI825" s="182">
        <v>250</v>
      </c>
      <c r="AJ825" s="181" t="s">
        <v>267</v>
      </c>
      <c r="AK825" s="181" t="s">
        <v>1883</v>
      </c>
      <c r="AL825" s="181" t="s">
        <v>1883</v>
      </c>
      <c r="AO825" s="181"/>
      <c r="AQ825">
        <v>10</v>
      </c>
      <c r="AR825" s="182">
        <v>40</v>
      </c>
      <c r="AS825" s="183" t="s">
        <v>1882</v>
      </c>
      <c r="AT825">
        <v>0</v>
      </c>
      <c r="AU825">
        <v>0</v>
      </c>
      <c r="AV825" s="182">
        <v>0</v>
      </c>
      <c r="AW825" s="184">
        <v>0</v>
      </c>
      <c r="AX825" s="183" t="s">
        <v>1881</v>
      </c>
      <c r="AY825" s="184">
        <v>0</v>
      </c>
      <c r="AZ825">
        <v>0</v>
      </c>
      <c r="BA825">
        <v>0</v>
      </c>
      <c r="BB825">
        <v>0</v>
      </c>
      <c r="BC825" s="182">
        <v>0</v>
      </c>
      <c r="BD825" t="s">
        <v>1883</v>
      </c>
      <c r="BE825" t="s">
        <v>1883</v>
      </c>
      <c r="BF825" t="s">
        <v>1883</v>
      </c>
      <c r="BG825" s="181" t="s">
        <v>1883</v>
      </c>
      <c r="BH825">
        <v>0</v>
      </c>
      <c r="BI825" s="184">
        <v>0</v>
      </c>
      <c r="BJ825" s="182">
        <v>0</v>
      </c>
      <c r="BK825" s="181" t="s">
        <v>1883</v>
      </c>
      <c r="BL825">
        <v>0</v>
      </c>
      <c r="BM825">
        <v>0</v>
      </c>
      <c r="BN825">
        <v>0</v>
      </c>
    </row>
    <row r="826" spans="1:66" x14ac:dyDescent="0.25">
      <c r="A826">
        <v>7067</v>
      </c>
      <c r="B826" t="s">
        <v>3167</v>
      </c>
      <c r="C826">
        <v>1</v>
      </c>
      <c r="D826">
        <v>0</v>
      </c>
      <c r="E826">
        <v>0</v>
      </c>
      <c r="F826" t="s">
        <v>1881</v>
      </c>
      <c r="G826" t="s">
        <v>1882</v>
      </c>
      <c r="H826" t="s">
        <v>1881</v>
      </c>
      <c r="I826" t="s">
        <v>1881</v>
      </c>
      <c r="J826" t="s">
        <v>1881</v>
      </c>
      <c r="K826" t="s">
        <v>1881</v>
      </c>
      <c r="L826" t="s">
        <v>1881</v>
      </c>
      <c r="M826" s="180">
        <v>43439</v>
      </c>
      <c r="N826" t="s">
        <v>2004</v>
      </c>
      <c r="O826" t="s">
        <v>1883</v>
      </c>
      <c r="P826" t="s">
        <v>1883</v>
      </c>
      <c r="Q826">
        <v>0</v>
      </c>
      <c r="R826">
        <v>0</v>
      </c>
      <c r="S826" t="s">
        <v>1883</v>
      </c>
      <c r="T826" t="s">
        <v>1883</v>
      </c>
      <c r="U826">
        <v>0</v>
      </c>
      <c r="V826" t="s">
        <v>1883</v>
      </c>
      <c r="W826">
        <v>0</v>
      </c>
      <c r="X826">
        <v>0</v>
      </c>
      <c r="Y826">
        <v>0</v>
      </c>
      <c r="Z826" t="s">
        <v>1881</v>
      </c>
      <c r="AA826" t="s">
        <v>1881</v>
      </c>
      <c r="AB826" t="s">
        <v>1881</v>
      </c>
      <c r="AC826">
        <v>0</v>
      </c>
      <c r="AD826">
        <v>0</v>
      </c>
      <c r="AE826">
        <v>0</v>
      </c>
      <c r="AF826">
        <v>0</v>
      </c>
      <c r="AG826" t="s">
        <v>1881</v>
      </c>
      <c r="AH826" s="181" t="s">
        <v>1883</v>
      </c>
      <c r="AI826" s="182">
        <v>47</v>
      </c>
      <c r="AJ826" s="181" t="s">
        <v>2012</v>
      </c>
      <c r="AK826" s="181" t="s">
        <v>1883</v>
      </c>
      <c r="AL826" s="181" t="s">
        <v>1883</v>
      </c>
      <c r="AO826" s="181"/>
      <c r="AQ826">
        <v>10</v>
      </c>
      <c r="AR826" s="182">
        <v>40</v>
      </c>
      <c r="AS826" s="183" t="s">
        <v>1882</v>
      </c>
      <c r="AT826">
        <v>0</v>
      </c>
      <c r="AU826">
        <v>0</v>
      </c>
      <c r="AV826" s="182">
        <v>0</v>
      </c>
      <c r="AW826" s="184">
        <v>0</v>
      </c>
      <c r="AX826" s="183" t="s">
        <v>1881</v>
      </c>
      <c r="AY826" s="184">
        <v>0</v>
      </c>
      <c r="AZ826">
        <v>0</v>
      </c>
      <c r="BA826">
        <v>0</v>
      </c>
      <c r="BB826">
        <v>0</v>
      </c>
      <c r="BC826" s="182">
        <v>0</v>
      </c>
      <c r="BD826" t="s">
        <v>1883</v>
      </c>
      <c r="BE826" t="s">
        <v>1883</v>
      </c>
      <c r="BF826" t="s">
        <v>1883</v>
      </c>
      <c r="BG826" s="181" t="s">
        <v>1883</v>
      </c>
      <c r="BH826">
        <v>0</v>
      </c>
      <c r="BI826" s="184">
        <v>0</v>
      </c>
      <c r="BJ826" s="182">
        <v>0</v>
      </c>
      <c r="BK826" s="181" t="s">
        <v>1883</v>
      </c>
      <c r="BL826">
        <v>0</v>
      </c>
      <c r="BM826">
        <v>0</v>
      </c>
      <c r="BN826">
        <v>0</v>
      </c>
    </row>
    <row r="827" spans="1:66" x14ac:dyDescent="0.25">
      <c r="A827">
        <v>7068</v>
      </c>
      <c r="B827" t="s">
        <v>3168</v>
      </c>
      <c r="C827">
        <v>6</v>
      </c>
      <c r="D827">
        <v>0</v>
      </c>
      <c r="E827">
        <v>0</v>
      </c>
      <c r="F827" t="s">
        <v>1881</v>
      </c>
      <c r="G827" t="s">
        <v>1882</v>
      </c>
      <c r="H827" t="s">
        <v>1881</v>
      </c>
      <c r="I827" t="s">
        <v>1881</v>
      </c>
      <c r="J827" t="s">
        <v>1881</v>
      </c>
      <c r="K827" t="s">
        <v>1881</v>
      </c>
      <c r="L827" t="s">
        <v>1881</v>
      </c>
      <c r="M827" s="180">
        <v>43446</v>
      </c>
      <c r="N827" t="s">
        <v>1883</v>
      </c>
      <c r="O827" t="s">
        <v>1883</v>
      </c>
      <c r="P827" t="s">
        <v>1883</v>
      </c>
      <c r="Q827">
        <v>0</v>
      </c>
      <c r="R827">
        <v>0</v>
      </c>
      <c r="S827" t="s">
        <v>1883</v>
      </c>
      <c r="T827" t="s">
        <v>1883</v>
      </c>
      <c r="U827">
        <v>0</v>
      </c>
      <c r="V827" t="s">
        <v>1883</v>
      </c>
      <c r="W827">
        <v>0</v>
      </c>
      <c r="X827">
        <v>0</v>
      </c>
      <c r="Y827">
        <v>0</v>
      </c>
      <c r="Z827" t="s">
        <v>1881</v>
      </c>
      <c r="AA827" t="s">
        <v>1881</v>
      </c>
      <c r="AB827" t="s">
        <v>1881</v>
      </c>
      <c r="AC827">
        <v>0</v>
      </c>
      <c r="AD827">
        <v>0</v>
      </c>
      <c r="AE827">
        <v>0</v>
      </c>
      <c r="AF827">
        <v>0</v>
      </c>
      <c r="AG827" t="s">
        <v>1881</v>
      </c>
      <c r="AH827" s="181" t="s">
        <v>1883</v>
      </c>
      <c r="AI827" s="182">
        <v>244</v>
      </c>
      <c r="AJ827" s="181" t="s">
        <v>2720</v>
      </c>
      <c r="AK827" s="181" t="s">
        <v>1883</v>
      </c>
      <c r="AL827" s="181" t="s">
        <v>1883</v>
      </c>
      <c r="AO827" s="181"/>
      <c r="AQ827">
        <v>10</v>
      </c>
      <c r="AR827" s="182">
        <v>40</v>
      </c>
      <c r="AS827" s="183" t="s">
        <v>1882</v>
      </c>
      <c r="AT827">
        <v>0</v>
      </c>
      <c r="AU827">
        <v>0</v>
      </c>
      <c r="AV827" s="182">
        <v>0</v>
      </c>
      <c r="AW827" s="184">
        <v>0</v>
      </c>
      <c r="AX827" s="183" t="s">
        <v>1881</v>
      </c>
      <c r="AY827" s="184">
        <v>0</v>
      </c>
      <c r="AZ827">
        <v>0</v>
      </c>
      <c r="BA827">
        <v>0</v>
      </c>
      <c r="BB827">
        <v>0</v>
      </c>
      <c r="BC827" s="182">
        <v>0</v>
      </c>
      <c r="BD827" t="s">
        <v>1883</v>
      </c>
      <c r="BE827" t="s">
        <v>1883</v>
      </c>
      <c r="BF827" t="s">
        <v>1883</v>
      </c>
      <c r="BG827" s="181" t="s">
        <v>1883</v>
      </c>
      <c r="BH827">
        <v>0</v>
      </c>
      <c r="BI827" s="184">
        <v>0</v>
      </c>
      <c r="BJ827" s="182">
        <v>0</v>
      </c>
      <c r="BK827" s="181" t="s">
        <v>1883</v>
      </c>
      <c r="BL827">
        <v>0</v>
      </c>
      <c r="BM827">
        <v>0</v>
      </c>
      <c r="BN827">
        <v>0</v>
      </c>
    </row>
    <row r="828" spans="1:66" x14ac:dyDescent="0.25">
      <c r="A828">
        <v>7071</v>
      </c>
      <c r="B828" t="s">
        <v>1644</v>
      </c>
      <c r="C828">
        <v>12</v>
      </c>
      <c r="D828">
        <v>0</v>
      </c>
      <c r="E828">
        <v>0</v>
      </c>
      <c r="F828" t="s">
        <v>1881</v>
      </c>
      <c r="G828" t="s">
        <v>1882</v>
      </c>
      <c r="H828" t="s">
        <v>1881</v>
      </c>
      <c r="I828" t="s">
        <v>1881</v>
      </c>
      <c r="J828" t="s">
        <v>1881</v>
      </c>
      <c r="K828" t="s">
        <v>1881</v>
      </c>
      <c r="L828" t="s">
        <v>1881</v>
      </c>
      <c r="M828" s="180">
        <v>43447</v>
      </c>
      <c r="N828" t="s">
        <v>1883</v>
      </c>
      <c r="O828" t="s">
        <v>1883</v>
      </c>
      <c r="P828" t="s">
        <v>3169</v>
      </c>
      <c r="Q828">
        <v>0</v>
      </c>
      <c r="R828">
        <v>0</v>
      </c>
      <c r="S828" t="s">
        <v>1883</v>
      </c>
      <c r="T828" t="s">
        <v>1883</v>
      </c>
      <c r="U828">
        <v>0</v>
      </c>
      <c r="V828" t="s">
        <v>1883</v>
      </c>
      <c r="W828">
        <v>0</v>
      </c>
      <c r="X828">
        <v>0</v>
      </c>
      <c r="Y828">
        <v>0</v>
      </c>
      <c r="Z828" t="s">
        <v>1881</v>
      </c>
      <c r="AA828" t="s">
        <v>1881</v>
      </c>
      <c r="AB828" t="s">
        <v>1881</v>
      </c>
      <c r="AC828">
        <v>0</v>
      </c>
      <c r="AD828">
        <v>0</v>
      </c>
      <c r="AE828">
        <v>0</v>
      </c>
      <c r="AF828">
        <v>0</v>
      </c>
      <c r="AG828" t="s">
        <v>1881</v>
      </c>
      <c r="AH828" s="181" t="s">
        <v>1883</v>
      </c>
      <c r="AI828" s="182">
        <v>210</v>
      </c>
      <c r="AJ828" s="181" t="s">
        <v>2007</v>
      </c>
      <c r="AK828" s="181" t="s">
        <v>1883</v>
      </c>
      <c r="AL828" s="181" t="s">
        <v>1883</v>
      </c>
      <c r="AO828" s="181"/>
      <c r="AQ828">
        <v>10</v>
      </c>
      <c r="AR828" s="182">
        <v>40</v>
      </c>
      <c r="AS828" s="183" t="s">
        <v>1882</v>
      </c>
      <c r="AT828">
        <v>0</v>
      </c>
      <c r="AU828">
        <v>162</v>
      </c>
      <c r="AV828" s="182">
        <v>6</v>
      </c>
      <c r="AW828" s="184">
        <v>0</v>
      </c>
      <c r="AX828" s="183" t="s">
        <v>1881</v>
      </c>
      <c r="AY828" s="184">
        <v>0</v>
      </c>
      <c r="AZ828">
        <v>0</v>
      </c>
      <c r="BA828">
        <v>0</v>
      </c>
      <c r="BB828">
        <v>0</v>
      </c>
      <c r="BC828" s="182">
        <v>0</v>
      </c>
      <c r="BD828" t="s">
        <v>1883</v>
      </c>
      <c r="BE828" t="s">
        <v>1883</v>
      </c>
      <c r="BF828" t="s">
        <v>1883</v>
      </c>
      <c r="BG828" s="181" t="s">
        <v>1883</v>
      </c>
      <c r="BH828">
        <v>0</v>
      </c>
      <c r="BI828" s="184">
        <v>0</v>
      </c>
      <c r="BJ828" s="182">
        <v>0</v>
      </c>
      <c r="BK828" s="181" t="s">
        <v>1883</v>
      </c>
      <c r="BL828">
        <v>0</v>
      </c>
      <c r="BM828">
        <v>0</v>
      </c>
      <c r="BN828">
        <v>0</v>
      </c>
    </row>
    <row r="829" spans="1:66" x14ac:dyDescent="0.25">
      <c r="A829">
        <v>7074</v>
      </c>
      <c r="B829" t="s">
        <v>1422</v>
      </c>
      <c r="C829">
        <v>120</v>
      </c>
      <c r="D829">
        <v>0</v>
      </c>
      <c r="E829">
        <v>0</v>
      </c>
      <c r="F829" t="s">
        <v>1881</v>
      </c>
      <c r="G829" t="s">
        <v>1882</v>
      </c>
      <c r="H829" t="s">
        <v>1881</v>
      </c>
      <c r="I829" t="s">
        <v>1881</v>
      </c>
      <c r="J829" t="s">
        <v>1881</v>
      </c>
      <c r="K829" t="s">
        <v>1881</v>
      </c>
      <c r="L829" t="s">
        <v>1881</v>
      </c>
      <c r="M829" s="180">
        <v>43448</v>
      </c>
      <c r="N829" t="s">
        <v>1883</v>
      </c>
      <c r="O829" t="s">
        <v>1883</v>
      </c>
      <c r="P829" t="s">
        <v>3170</v>
      </c>
      <c r="Q829">
        <v>0</v>
      </c>
      <c r="R829">
        <v>0</v>
      </c>
      <c r="S829" t="s">
        <v>1883</v>
      </c>
      <c r="T829" t="s">
        <v>1883</v>
      </c>
      <c r="U829">
        <v>0</v>
      </c>
      <c r="V829" t="s">
        <v>1883</v>
      </c>
      <c r="W829">
        <v>0</v>
      </c>
      <c r="X829">
        <v>3</v>
      </c>
      <c r="Y829">
        <v>3</v>
      </c>
      <c r="Z829" t="s">
        <v>1881</v>
      </c>
      <c r="AA829" t="s">
        <v>1881</v>
      </c>
      <c r="AB829" t="s">
        <v>1881</v>
      </c>
      <c r="AC829">
        <v>0</v>
      </c>
      <c r="AD829">
        <v>0</v>
      </c>
      <c r="AE829">
        <v>0</v>
      </c>
      <c r="AF829">
        <v>0</v>
      </c>
      <c r="AG829" t="s">
        <v>1882</v>
      </c>
      <c r="AH829" s="181" t="s">
        <v>1883</v>
      </c>
      <c r="AI829" s="182">
        <v>26</v>
      </c>
      <c r="AJ829" s="181" t="s">
        <v>1899</v>
      </c>
      <c r="AK829" s="181" t="s">
        <v>1883</v>
      </c>
      <c r="AL829" s="181" t="s">
        <v>1883</v>
      </c>
      <c r="AO829" s="181"/>
      <c r="AQ829">
        <v>10</v>
      </c>
      <c r="AR829" s="182">
        <v>40</v>
      </c>
      <c r="AS829" s="183" t="s">
        <v>1882</v>
      </c>
      <c r="AT829">
        <v>0</v>
      </c>
      <c r="AU829">
        <v>0</v>
      </c>
      <c r="AV829" s="182">
        <v>0</v>
      </c>
      <c r="AW829" s="184">
        <v>0</v>
      </c>
      <c r="AX829" s="183" t="s">
        <v>1881</v>
      </c>
      <c r="AY829" s="184">
        <v>0</v>
      </c>
      <c r="AZ829">
        <v>0</v>
      </c>
      <c r="BA829">
        <v>0</v>
      </c>
      <c r="BB829">
        <v>0</v>
      </c>
      <c r="BC829" s="182">
        <v>0</v>
      </c>
      <c r="BD829" t="s">
        <v>1883</v>
      </c>
      <c r="BE829" t="s">
        <v>1883</v>
      </c>
      <c r="BF829" t="s">
        <v>1883</v>
      </c>
      <c r="BG829" s="181" t="s">
        <v>1883</v>
      </c>
      <c r="BH829">
        <v>0</v>
      </c>
      <c r="BI829" s="184">
        <v>0</v>
      </c>
      <c r="BJ829" s="182">
        <v>0</v>
      </c>
      <c r="BK829" s="181" t="s">
        <v>1883</v>
      </c>
      <c r="BL829">
        <v>0</v>
      </c>
      <c r="BM829">
        <v>0</v>
      </c>
      <c r="BN829">
        <v>0</v>
      </c>
    </row>
    <row r="830" spans="1:66" x14ac:dyDescent="0.25">
      <c r="A830">
        <v>7075</v>
      </c>
      <c r="B830" t="s">
        <v>3171</v>
      </c>
      <c r="C830">
        <v>6</v>
      </c>
      <c r="D830">
        <v>0</v>
      </c>
      <c r="E830">
        <v>0</v>
      </c>
      <c r="F830" t="s">
        <v>1881</v>
      </c>
      <c r="G830" t="s">
        <v>1882</v>
      </c>
      <c r="H830" t="s">
        <v>1881</v>
      </c>
      <c r="I830" t="s">
        <v>1881</v>
      </c>
      <c r="J830" t="s">
        <v>1881</v>
      </c>
      <c r="K830" t="s">
        <v>1881</v>
      </c>
      <c r="L830" t="s">
        <v>1881</v>
      </c>
      <c r="M830" s="180">
        <v>43449</v>
      </c>
      <c r="N830" t="s">
        <v>1883</v>
      </c>
      <c r="O830" t="s">
        <v>1883</v>
      </c>
      <c r="P830" t="s">
        <v>3172</v>
      </c>
      <c r="Q830">
        <v>0</v>
      </c>
      <c r="R830">
        <v>0</v>
      </c>
      <c r="S830" t="s">
        <v>1883</v>
      </c>
      <c r="T830" t="s">
        <v>1883</v>
      </c>
      <c r="U830">
        <v>0</v>
      </c>
      <c r="V830" t="s">
        <v>1883</v>
      </c>
      <c r="W830">
        <v>0</v>
      </c>
      <c r="X830">
        <v>0</v>
      </c>
      <c r="Y830">
        <v>0</v>
      </c>
      <c r="Z830" t="s">
        <v>1881</v>
      </c>
      <c r="AA830" t="s">
        <v>1881</v>
      </c>
      <c r="AB830" t="s">
        <v>1881</v>
      </c>
      <c r="AC830">
        <v>0</v>
      </c>
      <c r="AD830">
        <v>0</v>
      </c>
      <c r="AE830">
        <v>0</v>
      </c>
      <c r="AF830">
        <v>0</v>
      </c>
      <c r="AG830" t="s">
        <v>1881</v>
      </c>
      <c r="AH830" s="181" t="s">
        <v>1883</v>
      </c>
      <c r="AI830" s="182">
        <v>29</v>
      </c>
      <c r="AJ830" s="181" t="s">
        <v>2079</v>
      </c>
      <c r="AK830" s="181" t="s">
        <v>1883</v>
      </c>
      <c r="AL830" s="181" t="s">
        <v>1883</v>
      </c>
      <c r="AO830" s="181"/>
      <c r="AQ830">
        <v>10</v>
      </c>
      <c r="AR830" s="182">
        <v>40</v>
      </c>
      <c r="AS830" s="183" t="s">
        <v>1882</v>
      </c>
      <c r="AT830">
        <v>0</v>
      </c>
      <c r="AU830">
        <v>88</v>
      </c>
      <c r="AV830" s="182">
        <v>0</v>
      </c>
      <c r="AW830" s="184">
        <v>0</v>
      </c>
      <c r="AX830" s="183" t="s">
        <v>1881</v>
      </c>
      <c r="AY830" s="184">
        <v>0</v>
      </c>
      <c r="AZ830">
        <v>0</v>
      </c>
      <c r="BA830">
        <v>0</v>
      </c>
      <c r="BB830">
        <v>0</v>
      </c>
      <c r="BC830" s="182">
        <v>0</v>
      </c>
      <c r="BD830" t="s">
        <v>1883</v>
      </c>
      <c r="BE830" t="s">
        <v>1883</v>
      </c>
      <c r="BF830" t="s">
        <v>1883</v>
      </c>
      <c r="BG830" s="181" t="s">
        <v>1883</v>
      </c>
      <c r="BH830">
        <v>0</v>
      </c>
      <c r="BI830" s="184">
        <v>0</v>
      </c>
      <c r="BJ830" s="182">
        <v>0</v>
      </c>
      <c r="BK830" s="181" t="s">
        <v>1883</v>
      </c>
      <c r="BL830">
        <v>0</v>
      </c>
      <c r="BM830">
        <v>0</v>
      </c>
      <c r="BN830">
        <v>0</v>
      </c>
    </row>
    <row r="831" spans="1:66" x14ac:dyDescent="0.25">
      <c r="A831">
        <v>7076</v>
      </c>
      <c r="B831" t="s">
        <v>3173</v>
      </c>
      <c r="C831">
        <v>6</v>
      </c>
      <c r="D831">
        <v>0</v>
      </c>
      <c r="E831">
        <v>0</v>
      </c>
      <c r="F831" t="s">
        <v>1881</v>
      </c>
      <c r="G831" t="s">
        <v>1882</v>
      </c>
      <c r="H831" t="s">
        <v>1881</v>
      </c>
      <c r="I831" t="s">
        <v>1881</v>
      </c>
      <c r="J831" t="s">
        <v>1881</v>
      </c>
      <c r="K831" t="s">
        <v>1881</v>
      </c>
      <c r="L831" t="s">
        <v>1881</v>
      </c>
      <c r="M831" s="180">
        <v>43449</v>
      </c>
      <c r="N831" t="s">
        <v>1883</v>
      </c>
      <c r="O831" t="s">
        <v>1883</v>
      </c>
      <c r="P831" t="s">
        <v>3174</v>
      </c>
      <c r="Q831">
        <v>0</v>
      </c>
      <c r="R831">
        <v>0</v>
      </c>
      <c r="S831" t="s">
        <v>1883</v>
      </c>
      <c r="T831" t="s">
        <v>1883</v>
      </c>
      <c r="U831">
        <v>0</v>
      </c>
      <c r="V831" t="s">
        <v>1883</v>
      </c>
      <c r="W831">
        <v>0</v>
      </c>
      <c r="X831">
        <v>0</v>
      </c>
      <c r="Y831">
        <v>0</v>
      </c>
      <c r="Z831" t="s">
        <v>1881</v>
      </c>
      <c r="AA831" t="s">
        <v>1881</v>
      </c>
      <c r="AB831" t="s">
        <v>1881</v>
      </c>
      <c r="AC831">
        <v>0</v>
      </c>
      <c r="AD831">
        <v>0</v>
      </c>
      <c r="AE831">
        <v>0</v>
      </c>
      <c r="AF831">
        <v>0</v>
      </c>
      <c r="AG831" t="s">
        <v>1881</v>
      </c>
      <c r="AH831" s="181" t="s">
        <v>1883</v>
      </c>
      <c r="AI831" s="182">
        <v>29</v>
      </c>
      <c r="AJ831" s="181" t="s">
        <v>2079</v>
      </c>
      <c r="AK831" s="181" t="s">
        <v>1883</v>
      </c>
      <c r="AL831" s="181" t="s">
        <v>1883</v>
      </c>
      <c r="AO831" s="181"/>
      <c r="AQ831">
        <v>10</v>
      </c>
      <c r="AR831" s="182">
        <v>40</v>
      </c>
      <c r="AS831" s="183" t="s">
        <v>1882</v>
      </c>
      <c r="AT831">
        <v>0</v>
      </c>
      <c r="AU831">
        <v>88</v>
      </c>
      <c r="AV831" s="182">
        <v>0</v>
      </c>
      <c r="AW831" s="184">
        <v>0</v>
      </c>
      <c r="AX831" s="183" t="s">
        <v>1881</v>
      </c>
      <c r="AY831" s="184">
        <v>0</v>
      </c>
      <c r="AZ831">
        <v>0</v>
      </c>
      <c r="BA831">
        <v>0</v>
      </c>
      <c r="BB831">
        <v>0</v>
      </c>
      <c r="BC831" s="182">
        <v>0</v>
      </c>
      <c r="BD831" t="s">
        <v>1883</v>
      </c>
      <c r="BE831" t="s">
        <v>1883</v>
      </c>
      <c r="BF831" t="s">
        <v>1883</v>
      </c>
      <c r="BG831" s="181" t="s">
        <v>1883</v>
      </c>
      <c r="BH831">
        <v>0</v>
      </c>
      <c r="BI831" s="184">
        <v>0</v>
      </c>
      <c r="BJ831" s="182">
        <v>0</v>
      </c>
      <c r="BK831" s="181" t="s">
        <v>1883</v>
      </c>
      <c r="BL831">
        <v>0</v>
      </c>
      <c r="BM831">
        <v>0</v>
      </c>
      <c r="BN831">
        <v>0</v>
      </c>
    </row>
    <row r="832" spans="1:66" x14ac:dyDescent="0.25">
      <c r="A832">
        <v>7077</v>
      </c>
      <c r="B832" t="s">
        <v>3175</v>
      </c>
      <c r="C832">
        <v>6</v>
      </c>
      <c r="D832">
        <v>0</v>
      </c>
      <c r="E832">
        <v>0</v>
      </c>
      <c r="F832" t="s">
        <v>1881</v>
      </c>
      <c r="G832" t="s">
        <v>1882</v>
      </c>
      <c r="H832" t="s">
        <v>1881</v>
      </c>
      <c r="I832" t="s">
        <v>1881</v>
      </c>
      <c r="J832" t="s">
        <v>1881</v>
      </c>
      <c r="K832" t="s">
        <v>1881</v>
      </c>
      <c r="L832" t="s">
        <v>1881</v>
      </c>
      <c r="M832" s="180">
        <v>43449</v>
      </c>
      <c r="N832" t="s">
        <v>1883</v>
      </c>
      <c r="O832" t="s">
        <v>1883</v>
      </c>
      <c r="P832" t="s">
        <v>3176</v>
      </c>
      <c r="Q832">
        <v>0</v>
      </c>
      <c r="R832">
        <v>0</v>
      </c>
      <c r="S832" t="s">
        <v>1883</v>
      </c>
      <c r="T832" t="s">
        <v>1883</v>
      </c>
      <c r="U832">
        <v>0</v>
      </c>
      <c r="V832" t="s">
        <v>1883</v>
      </c>
      <c r="W832">
        <v>0</v>
      </c>
      <c r="X832">
        <v>0</v>
      </c>
      <c r="Y832">
        <v>0</v>
      </c>
      <c r="Z832" t="s">
        <v>1881</v>
      </c>
      <c r="AA832" t="s">
        <v>1881</v>
      </c>
      <c r="AB832" t="s">
        <v>1881</v>
      </c>
      <c r="AC832">
        <v>0</v>
      </c>
      <c r="AD832">
        <v>0</v>
      </c>
      <c r="AE832">
        <v>0</v>
      </c>
      <c r="AF832">
        <v>0</v>
      </c>
      <c r="AG832" t="s">
        <v>1881</v>
      </c>
      <c r="AH832" s="181" t="s">
        <v>1883</v>
      </c>
      <c r="AI832" s="182">
        <v>29</v>
      </c>
      <c r="AJ832" s="181" t="s">
        <v>2079</v>
      </c>
      <c r="AK832" s="181" t="s">
        <v>1883</v>
      </c>
      <c r="AL832" s="181" t="s">
        <v>1883</v>
      </c>
      <c r="AO832" s="181"/>
      <c r="AQ832">
        <v>10</v>
      </c>
      <c r="AR832" s="182">
        <v>40</v>
      </c>
      <c r="AS832" s="183" t="s">
        <v>1882</v>
      </c>
      <c r="AT832">
        <v>0</v>
      </c>
      <c r="AU832">
        <v>88</v>
      </c>
      <c r="AV832" s="182">
        <v>0</v>
      </c>
      <c r="AW832" s="184">
        <v>0</v>
      </c>
      <c r="AX832" s="183" t="s">
        <v>1881</v>
      </c>
      <c r="AY832" s="184">
        <v>0</v>
      </c>
      <c r="AZ832">
        <v>0</v>
      </c>
      <c r="BA832">
        <v>0</v>
      </c>
      <c r="BB832">
        <v>0</v>
      </c>
      <c r="BC832" s="182">
        <v>0</v>
      </c>
      <c r="BD832" t="s">
        <v>1883</v>
      </c>
      <c r="BE832" t="s">
        <v>1883</v>
      </c>
      <c r="BF832" t="s">
        <v>1883</v>
      </c>
      <c r="BG832" s="181" t="s">
        <v>1883</v>
      </c>
      <c r="BH832">
        <v>0</v>
      </c>
      <c r="BI832" s="184">
        <v>0</v>
      </c>
      <c r="BJ832" s="182">
        <v>0</v>
      </c>
      <c r="BK832" s="181" t="s">
        <v>1883</v>
      </c>
      <c r="BL832">
        <v>0</v>
      </c>
      <c r="BM832">
        <v>0</v>
      </c>
      <c r="BN832">
        <v>0</v>
      </c>
    </row>
    <row r="833" spans="1:66" x14ac:dyDescent="0.25">
      <c r="A833">
        <v>7078</v>
      </c>
      <c r="B833" t="s">
        <v>3177</v>
      </c>
      <c r="C833">
        <v>6</v>
      </c>
      <c r="D833">
        <v>0</v>
      </c>
      <c r="E833">
        <v>0</v>
      </c>
      <c r="F833" t="s">
        <v>1881</v>
      </c>
      <c r="G833" t="s">
        <v>1882</v>
      </c>
      <c r="H833" t="s">
        <v>1881</v>
      </c>
      <c r="I833" t="s">
        <v>1881</v>
      </c>
      <c r="J833" t="s">
        <v>1881</v>
      </c>
      <c r="K833" t="s">
        <v>1881</v>
      </c>
      <c r="L833" t="s">
        <v>1881</v>
      </c>
      <c r="M833" s="180">
        <v>43449</v>
      </c>
      <c r="N833" t="s">
        <v>1883</v>
      </c>
      <c r="O833" t="s">
        <v>1883</v>
      </c>
      <c r="P833" t="s">
        <v>3178</v>
      </c>
      <c r="Q833">
        <v>0</v>
      </c>
      <c r="R833">
        <v>0</v>
      </c>
      <c r="S833" t="s">
        <v>1883</v>
      </c>
      <c r="T833" t="s">
        <v>1883</v>
      </c>
      <c r="U833">
        <v>0</v>
      </c>
      <c r="V833" t="s">
        <v>1883</v>
      </c>
      <c r="W833">
        <v>0</v>
      </c>
      <c r="X833">
        <v>0</v>
      </c>
      <c r="Y833">
        <v>0</v>
      </c>
      <c r="Z833" t="s">
        <v>1881</v>
      </c>
      <c r="AA833" t="s">
        <v>1881</v>
      </c>
      <c r="AB833" t="s">
        <v>1881</v>
      </c>
      <c r="AC833">
        <v>0</v>
      </c>
      <c r="AD833">
        <v>0</v>
      </c>
      <c r="AE833">
        <v>0</v>
      </c>
      <c r="AF833">
        <v>0</v>
      </c>
      <c r="AG833" t="s">
        <v>1881</v>
      </c>
      <c r="AH833" s="181" t="s">
        <v>1883</v>
      </c>
      <c r="AI833" s="182">
        <v>29</v>
      </c>
      <c r="AJ833" s="181" t="s">
        <v>2079</v>
      </c>
      <c r="AK833" s="181" t="s">
        <v>1883</v>
      </c>
      <c r="AL833" s="181" t="s">
        <v>1883</v>
      </c>
      <c r="AO833" s="181"/>
      <c r="AQ833">
        <v>10</v>
      </c>
      <c r="AR833" s="182">
        <v>40</v>
      </c>
      <c r="AS833" s="183" t="s">
        <v>1882</v>
      </c>
      <c r="AT833">
        <v>0</v>
      </c>
      <c r="AU833">
        <v>88</v>
      </c>
      <c r="AV833" s="182">
        <v>0</v>
      </c>
      <c r="AW833" s="184">
        <v>0</v>
      </c>
      <c r="AX833" s="183" t="s">
        <v>1881</v>
      </c>
      <c r="AY833" s="184">
        <v>0</v>
      </c>
      <c r="AZ833">
        <v>0</v>
      </c>
      <c r="BA833">
        <v>0</v>
      </c>
      <c r="BB833">
        <v>0</v>
      </c>
      <c r="BC833" s="182">
        <v>0</v>
      </c>
      <c r="BD833" t="s">
        <v>1883</v>
      </c>
      <c r="BE833" t="s">
        <v>1883</v>
      </c>
      <c r="BF833" t="s">
        <v>1883</v>
      </c>
      <c r="BG833" s="181" t="s">
        <v>1883</v>
      </c>
      <c r="BH833">
        <v>0</v>
      </c>
      <c r="BI833" s="184">
        <v>0</v>
      </c>
      <c r="BJ833" s="182">
        <v>0</v>
      </c>
      <c r="BK833" s="181" t="s">
        <v>1883</v>
      </c>
      <c r="BL833">
        <v>0</v>
      </c>
      <c r="BM833">
        <v>0</v>
      </c>
      <c r="BN833">
        <v>0</v>
      </c>
    </row>
    <row r="834" spans="1:66" x14ac:dyDescent="0.25">
      <c r="A834">
        <v>7079</v>
      </c>
      <c r="B834" t="s">
        <v>3179</v>
      </c>
      <c r="C834">
        <v>6</v>
      </c>
      <c r="D834">
        <v>0</v>
      </c>
      <c r="E834">
        <v>0</v>
      </c>
      <c r="F834" t="s">
        <v>1881</v>
      </c>
      <c r="G834" t="s">
        <v>1882</v>
      </c>
      <c r="H834" t="s">
        <v>1881</v>
      </c>
      <c r="I834" t="s">
        <v>1881</v>
      </c>
      <c r="J834" t="s">
        <v>1881</v>
      </c>
      <c r="K834" t="s">
        <v>1881</v>
      </c>
      <c r="L834" t="s">
        <v>1881</v>
      </c>
      <c r="M834" s="180">
        <v>43449</v>
      </c>
      <c r="N834" t="s">
        <v>1883</v>
      </c>
      <c r="O834" t="s">
        <v>1883</v>
      </c>
      <c r="P834" t="s">
        <v>3180</v>
      </c>
      <c r="Q834">
        <v>0</v>
      </c>
      <c r="R834">
        <v>0</v>
      </c>
      <c r="S834" t="s">
        <v>1883</v>
      </c>
      <c r="T834" t="s">
        <v>1883</v>
      </c>
      <c r="U834">
        <v>0</v>
      </c>
      <c r="V834" t="s">
        <v>1883</v>
      </c>
      <c r="W834">
        <v>0</v>
      </c>
      <c r="X834">
        <v>0</v>
      </c>
      <c r="Y834">
        <v>0</v>
      </c>
      <c r="Z834" t="s">
        <v>1881</v>
      </c>
      <c r="AA834" t="s">
        <v>1881</v>
      </c>
      <c r="AB834" t="s">
        <v>1881</v>
      </c>
      <c r="AC834">
        <v>0</v>
      </c>
      <c r="AD834">
        <v>0</v>
      </c>
      <c r="AE834">
        <v>0</v>
      </c>
      <c r="AF834">
        <v>0</v>
      </c>
      <c r="AG834" t="s">
        <v>1881</v>
      </c>
      <c r="AH834" s="181" t="s">
        <v>1883</v>
      </c>
      <c r="AI834" s="182">
        <v>29</v>
      </c>
      <c r="AJ834" s="181" t="s">
        <v>2079</v>
      </c>
      <c r="AK834" s="181" t="s">
        <v>1883</v>
      </c>
      <c r="AL834" s="181" t="s">
        <v>1883</v>
      </c>
      <c r="AO834" s="181"/>
      <c r="AQ834">
        <v>10</v>
      </c>
      <c r="AR834" s="182">
        <v>40</v>
      </c>
      <c r="AS834" s="183" t="s">
        <v>1882</v>
      </c>
      <c r="AT834">
        <v>0</v>
      </c>
      <c r="AU834">
        <v>88</v>
      </c>
      <c r="AV834" s="182">
        <v>0</v>
      </c>
      <c r="AW834" s="184">
        <v>0</v>
      </c>
      <c r="AX834" s="183" t="s">
        <v>1881</v>
      </c>
      <c r="AY834" s="184">
        <v>0</v>
      </c>
      <c r="AZ834">
        <v>0</v>
      </c>
      <c r="BA834">
        <v>0</v>
      </c>
      <c r="BB834">
        <v>0</v>
      </c>
      <c r="BC834" s="182">
        <v>0</v>
      </c>
      <c r="BD834" t="s">
        <v>1883</v>
      </c>
      <c r="BE834" t="s">
        <v>1883</v>
      </c>
      <c r="BF834" t="s">
        <v>1883</v>
      </c>
      <c r="BG834" s="181" t="s">
        <v>1883</v>
      </c>
      <c r="BH834">
        <v>0</v>
      </c>
      <c r="BI834" s="184">
        <v>0</v>
      </c>
      <c r="BJ834" s="182">
        <v>0</v>
      </c>
      <c r="BK834" s="181" t="s">
        <v>1883</v>
      </c>
      <c r="BL834">
        <v>0</v>
      </c>
      <c r="BM834">
        <v>0</v>
      </c>
      <c r="BN834">
        <v>0</v>
      </c>
    </row>
    <row r="835" spans="1:66" x14ac:dyDescent="0.25">
      <c r="A835">
        <v>7081</v>
      </c>
      <c r="B835" t="s">
        <v>743</v>
      </c>
      <c r="C835">
        <v>6</v>
      </c>
      <c r="D835">
        <v>0</v>
      </c>
      <c r="E835">
        <v>0</v>
      </c>
      <c r="F835" t="s">
        <v>1881</v>
      </c>
      <c r="G835" t="s">
        <v>1882</v>
      </c>
      <c r="H835" t="s">
        <v>1881</v>
      </c>
      <c r="I835" t="s">
        <v>1881</v>
      </c>
      <c r="J835" t="s">
        <v>1881</v>
      </c>
      <c r="K835" t="s">
        <v>1881</v>
      </c>
      <c r="L835" t="s">
        <v>1881</v>
      </c>
      <c r="M835" s="180">
        <v>43453</v>
      </c>
      <c r="N835" t="s">
        <v>1883</v>
      </c>
      <c r="O835" t="s">
        <v>1883</v>
      </c>
      <c r="P835" t="s">
        <v>3181</v>
      </c>
      <c r="Q835">
        <v>0</v>
      </c>
      <c r="R835">
        <v>0</v>
      </c>
      <c r="S835" t="s">
        <v>1883</v>
      </c>
      <c r="T835" t="s">
        <v>1883</v>
      </c>
      <c r="U835">
        <v>0</v>
      </c>
      <c r="V835" t="s">
        <v>1883</v>
      </c>
      <c r="W835">
        <v>0</v>
      </c>
      <c r="X835">
        <v>0</v>
      </c>
      <c r="Y835">
        <v>0</v>
      </c>
      <c r="Z835" t="s">
        <v>1881</v>
      </c>
      <c r="AA835" t="s">
        <v>1881</v>
      </c>
      <c r="AB835" t="s">
        <v>1881</v>
      </c>
      <c r="AC835">
        <v>0</v>
      </c>
      <c r="AD835">
        <v>0</v>
      </c>
      <c r="AE835">
        <v>0</v>
      </c>
      <c r="AF835">
        <v>0</v>
      </c>
      <c r="AG835" t="s">
        <v>1881</v>
      </c>
      <c r="AH835" s="181" t="s">
        <v>1883</v>
      </c>
      <c r="AI835" s="182">
        <v>244</v>
      </c>
      <c r="AJ835" s="181" t="s">
        <v>2720</v>
      </c>
      <c r="AK835" s="181" t="s">
        <v>1883</v>
      </c>
      <c r="AL835" s="181" t="s">
        <v>1883</v>
      </c>
      <c r="AO835" s="181"/>
      <c r="AQ835">
        <v>10</v>
      </c>
      <c r="AR835" s="182">
        <v>40</v>
      </c>
      <c r="AS835" s="183" t="s">
        <v>1882</v>
      </c>
      <c r="AT835">
        <v>0</v>
      </c>
      <c r="AU835">
        <v>125</v>
      </c>
      <c r="AV835" s="182">
        <v>0</v>
      </c>
      <c r="AW835" s="184">
        <v>0</v>
      </c>
      <c r="AX835" s="183" t="s">
        <v>1881</v>
      </c>
      <c r="AY835" s="184">
        <v>0</v>
      </c>
      <c r="AZ835">
        <v>0</v>
      </c>
      <c r="BA835">
        <v>0</v>
      </c>
      <c r="BB835">
        <v>0</v>
      </c>
      <c r="BC835" s="182">
        <v>0</v>
      </c>
      <c r="BD835" t="s">
        <v>1883</v>
      </c>
      <c r="BE835" t="s">
        <v>1883</v>
      </c>
      <c r="BF835" t="s">
        <v>1883</v>
      </c>
      <c r="BG835" s="181" t="s">
        <v>1883</v>
      </c>
      <c r="BH835">
        <v>0</v>
      </c>
      <c r="BI835" s="184">
        <v>0</v>
      </c>
      <c r="BJ835" s="182">
        <v>0</v>
      </c>
      <c r="BK835" s="181" t="s">
        <v>1883</v>
      </c>
      <c r="BL835">
        <v>0</v>
      </c>
      <c r="BM835">
        <v>0</v>
      </c>
      <c r="BN835">
        <v>0</v>
      </c>
    </row>
    <row r="836" spans="1:66" x14ac:dyDescent="0.25">
      <c r="A836">
        <v>7088</v>
      </c>
      <c r="B836" t="s">
        <v>3182</v>
      </c>
      <c r="C836">
        <v>1</v>
      </c>
      <c r="D836">
        <v>0</v>
      </c>
      <c r="E836">
        <v>0</v>
      </c>
      <c r="F836" t="s">
        <v>1881</v>
      </c>
      <c r="G836" t="s">
        <v>1881</v>
      </c>
      <c r="H836" t="s">
        <v>1881</v>
      </c>
      <c r="I836" t="s">
        <v>1881</v>
      </c>
      <c r="J836" t="s">
        <v>1881</v>
      </c>
      <c r="K836" t="s">
        <v>1881</v>
      </c>
      <c r="L836" t="s">
        <v>1881</v>
      </c>
      <c r="M836" s="180">
        <v>43455</v>
      </c>
      <c r="N836" t="s">
        <v>1883</v>
      </c>
      <c r="O836" t="s">
        <v>1883</v>
      </c>
      <c r="P836" t="s">
        <v>1883</v>
      </c>
      <c r="Q836">
        <v>0</v>
      </c>
      <c r="R836">
        <v>0</v>
      </c>
      <c r="S836" t="s">
        <v>1883</v>
      </c>
      <c r="T836" t="s">
        <v>1883</v>
      </c>
      <c r="U836">
        <v>0</v>
      </c>
      <c r="V836" t="s">
        <v>1883</v>
      </c>
      <c r="W836">
        <v>0</v>
      </c>
      <c r="X836">
        <v>0</v>
      </c>
      <c r="Y836">
        <v>0</v>
      </c>
      <c r="Z836" t="s">
        <v>1881</v>
      </c>
      <c r="AA836" t="s">
        <v>1881</v>
      </c>
      <c r="AB836" t="s">
        <v>1881</v>
      </c>
      <c r="AC836">
        <v>0</v>
      </c>
      <c r="AD836">
        <v>0</v>
      </c>
      <c r="AE836">
        <v>0</v>
      </c>
      <c r="AF836">
        <v>0</v>
      </c>
      <c r="AG836" t="s">
        <v>1881</v>
      </c>
      <c r="AH836" s="181" t="s">
        <v>1883</v>
      </c>
      <c r="AI836" s="182">
        <v>213</v>
      </c>
      <c r="AJ836" s="181" t="s">
        <v>2046</v>
      </c>
      <c r="AK836" s="181" t="s">
        <v>1883</v>
      </c>
      <c r="AL836" s="181" t="s">
        <v>1883</v>
      </c>
      <c r="AO836" s="181"/>
      <c r="AQ836">
        <v>10</v>
      </c>
      <c r="AR836" s="182">
        <v>40</v>
      </c>
      <c r="AS836" s="183" t="s">
        <v>1882</v>
      </c>
      <c r="AT836">
        <v>0</v>
      </c>
      <c r="AU836">
        <v>0</v>
      </c>
      <c r="AV836" s="182">
        <v>0</v>
      </c>
      <c r="AW836" s="184">
        <v>0</v>
      </c>
      <c r="AX836" s="183" t="s">
        <v>1881</v>
      </c>
      <c r="AY836" s="184">
        <v>0</v>
      </c>
      <c r="AZ836">
        <v>0</v>
      </c>
      <c r="BA836">
        <v>0</v>
      </c>
      <c r="BB836">
        <v>0</v>
      </c>
      <c r="BC836" s="182">
        <v>0</v>
      </c>
      <c r="BD836" t="s">
        <v>1883</v>
      </c>
      <c r="BE836" t="s">
        <v>1883</v>
      </c>
      <c r="BF836" t="s">
        <v>1883</v>
      </c>
      <c r="BG836" s="181" t="s">
        <v>1883</v>
      </c>
      <c r="BH836">
        <v>0</v>
      </c>
      <c r="BI836" s="184">
        <v>0</v>
      </c>
      <c r="BJ836" s="182">
        <v>0</v>
      </c>
      <c r="BK836" s="181" t="s">
        <v>1883</v>
      </c>
      <c r="BL836">
        <v>0</v>
      </c>
      <c r="BM836">
        <v>0</v>
      </c>
      <c r="BN836">
        <v>0</v>
      </c>
    </row>
    <row r="837" spans="1:66" x14ac:dyDescent="0.25">
      <c r="A837">
        <v>7089</v>
      </c>
      <c r="B837" t="s">
        <v>3183</v>
      </c>
      <c r="C837">
        <v>500</v>
      </c>
      <c r="D837">
        <v>0</v>
      </c>
      <c r="E837">
        <v>0</v>
      </c>
      <c r="F837" t="s">
        <v>1881</v>
      </c>
      <c r="G837" t="s">
        <v>1881</v>
      </c>
      <c r="H837" t="s">
        <v>1881</v>
      </c>
      <c r="I837" t="s">
        <v>1881</v>
      </c>
      <c r="J837" t="s">
        <v>1881</v>
      </c>
      <c r="K837" t="s">
        <v>1881</v>
      </c>
      <c r="L837" t="s">
        <v>1881</v>
      </c>
      <c r="M837" s="180">
        <v>43455</v>
      </c>
      <c r="N837" t="s">
        <v>1883</v>
      </c>
      <c r="O837" t="s">
        <v>1883</v>
      </c>
      <c r="P837" t="s">
        <v>1883</v>
      </c>
      <c r="Q837">
        <v>0</v>
      </c>
      <c r="R837">
        <v>0</v>
      </c>
      <c r="S837" t="s">
        <v>1883</v>
      </c>
      <c r="T837" t="s">
        <v>1883</v>
      </c>
      <c r="U837">
        <v>0</v>
      </c>
      <c r="V837" t="s">
        <v>1883</v>
      </c>
      <c r="W837">
        <v>0</v>
      </c>
      <c r="X837">
        <v>0</v>
      </c>
      <c r="Y837">
        <v>0</v>
      </c>
      <c r="Z837" t="s">
        <v>1881</v>
      </c>
      <c r="AA837" t="s">
        <v>1881</v>
      </c>
      <c r="AB837" t="s">
        <v>1881</v>
      </c>
      <c r="AC837">
        <v>0</v>
      </c>
      <c r="AD837">
        <v>0</v>
      </c>
      <c r="AE837">
        <v>0</v>
      </c>
      <c r="AF837">
        <v>0</v>
      </c>
      <c r="AG837" t="s">
        <v>1881</v>
      </c>
      <c r="AH837" s="181" t="s">
        <v>1883</v>
      </c>
      <c r="AI837" s="182">
        <v>213</v>
      </c>
      <c r="AJ837" s="181" t="s">
        <v>2046</v>
      </c>
      <c r="AK837" s="181" t="s">
        <v>1883</v>
      </c>
      <c r="AL837" s="181" t="s">
        <v>1883</v>
      </c>
      <c r="AO837" s="181"/>
      <c r="AQ837">
        <v>10</v>
      </c>
      <c r="AR837" s="182">
        <v>40</v>
      </c>
      <c r="AS837" s="183" t="s">
        <v>1882</v>
      </c>
      <c r="AT837">
        <v>0</v>
      </c>
      <c r="AU837">
        <v>0</v>
      </c>
      <c r="AV837" s="182">
        <v>0</v>
      </c>
      <c r="AW837" s="184">
        <v>0</v>
      </c>
      <c r="AX837" s="183" t="s">
        <v>1881</v>
      </c>
      <c r="AY837" s="184">
        <v>0</v>
      </c>
      <c r="AZ837">
        <v>0</v>
      </c>
      <c r="BA837">
        <v>0</v>
      </c>
      <c r="BB837">
        <v>0</v>
      </c>
      <c r="BC837" s="182">
        <v>0</v>
      </c>
      <c r="BD837" t="s">
        <v>1883</v>
      </c>
      <c r="BE837" t="s">
        <v>1883</v>
      </c>
      <c r="BF837" t="s">
        <v>1883</v>
      </c>
      <c r="BG837" s="181" t="s">
        <v>1883</v>
      </c>
      <c r="BH837">
        <v>0</v>
      </c>
      <c r="BI837" s="184">
        <v>0</v>
      </c>
      <c r="BJ837" s="182">
        <v>0</v>
      </c>
      <c r="BK837" s="181" t="s">
        <v>1883</v>
      </c>
      <c r="BL837">
        <v>0</v>
      </c>
      <c r="BM837">
        <v>0</v>
      </c>
      <c r="BN837">
        <v>0</v>
      </c>
    </row>
    <row r="838" spans="1:66" x14ac:dyDescent="0.25">
      <c r="A838">
        <v>7092</v>
      </c>
      <c r="B838" t="s">
        <v>3184</v>
      </c>
      <c r="C838">
        <v>1</v>
      </c>
      <c r="D838">
        <v>0</v>
      </c>
      <c r="E838">
        <v>0</v>
      </c>
      <c r="F838" t="s">
        <v>1881</v>
      </c>
      <c r="G838" t="s">
        <v>1881</v>
      </c>
      <c r="H838" t="s">
        <v>1881</v>
      </c>
      <c r="I838" t="s">
        <v>1881</v>
      </c>
      <c r="J838" t="s">
        <v>1881</v>
      </c>
      <c r="K838" t="s">
        <v>1881</v>
      </c>
      <c r="L838" t="s">
        <v>1881</v>
      </c>
      <c r="M838" s="180">
        <v>43469</v>
      </c>
      <c r="N838" t="s">
        <v>2004</v>
      </c>
      <c r="O838" t="s">
        <v>1883</v>
      </c>
      <c r="P838" t="s">
        <v>1883</v>
      </c>
      <c r="Q838">
        <v>0</v>
      </c>
      <c r="R838">
        <v>0</v>
      </c>
      <c r="S838" t="s">
        <v>1883</v>
      </c>
      <c r="T838" t="s">
        <v>1883</v>
      </c>
      <c r="U838">
        <v>0</v>
      </c>
      <c r="V838" t="s">
        <v>1883</v>
      </c>
      <c r="W838">
        <v>0</v>
      </c>
      <c r="X838">
        <v>0</v>
      </c>
      <c r="Y838">
        <v>0</v>
      </c>
      <c r="Z838" t="s">
        <v>1881</v>
      </c>
      <c r="AA838" t="s">
        <v>1881</v>
      </c>
      <c r="AB838" t="s">
        <v>1881</v>
      </c>
      <c r="AC838">
        <v>0</v>
      </c>
      <c r="AD838">
        <v>0</v>
      </c>
      <c r="AE838">
        <v>0</v>
      </c>
      <c r="AF838">
        <v>0</v>
      </c>
      <c r="AG838" t="s">
        <v>1881</v>
      </c>
      <c r="AH838" s="181" t="s">
        <v>1883</v>
      </c>
      <c r="AI838" s="182">
        <v>47</v>
      </c>
      <c r="AJ838" s="181" t="s">
        <v>2012</v>
      </c>
      <c r="AK838" s="181" t="s">
        <v>1883</v>
      </c>
      <c r="AL838" s="181" t="s">
        <v>1883</v>
      </c>
      <c r="AO838" s="181"/>
      <c r="AQ838">
        <v>10</v>
      </c>
      <c r="AR838" s="182">
        <v>40</v>
      </c>
      <c r="AS838" s="183" t="s">
        <v>1882</v>
      </c>
      <c r="AT838">
        <v>0</v>
      </c>
      <c r="AU838">
        <v>0</v>
      </c>
      <c r="AV838" s="182">
        <v>0</v>
      </c>
      <c r="AW838" s="184">
        <v>0</v>
      </c>
      <c r="AX838" s="183" t="s">
        <v>1881</v>
      </c>
      <c r="AY838" s="184">
        <v>0</v>
      </c>
      <c r="AZ838">
        <v>0</v>
      </c>
      <c r="BA838">
        <v>0</v>
      </c>
      <c r="BB838">
        <v>0</v>
      </c>
      <c r="BC838" s="182">
        <v>0</v>
      </c>
      <c r="BD838" t="s">
        <v>1883</v>
      </c>
      <c r="BE838" t="s">
        <v>1883</v>
      </c>
      <c r="BF838" t="s">
        <v>1883</v>
      </c>
      <c r="BG838" s="181" t="s">
        <v>1883</v>
      </c>
      <c r="BH838">
        <v>0</v>
      </c>
      <c r="BI838" s="184">
        <v>0</v>
      </c>
      <c r="BJ838" s="182">
        <v>0</v>
      </c>
      <c r="BK838" s="181" t="s">
        <v>1883</v>
      </c>
      <c r="BL838">
        <v>0</v>
      </c>
      <c r="BM838">
        <v>0</v>
      </c>
      <c r="BN838">
        <v>0</v>
      </c>
    </row>
    <row r="839" spans="1:66" x14ac:dyDescent="0.25">
      <c r="A839">
        <v>7094</v>
      </c>
      <c r="B839" t="s">
        <v>1149</v>
      </c>
      <c r="C839">
        <v>6</v>
      </c>
      <c r="D839">
        <v>0</v>
      </c>
      <c r="E839">
        <v>0</v>
      </c>
      <c r="F839" t="s">
        <v>1881</v>
      </c>
      <c r="G839" t="s">
        <v>1882</v>
      </c>
      <c r="H839" t="s">
        <v>1881</v>
      </c>
      <c r="I839" t="s">
        <v>1881</v>
      </c>
      <c r="J839" t="s">
        <v>1881</v>
      </c>
      <c r="K839" t="s">
        <v>1881</v>
      </c>
      <c r="L839" t="s">
        <v>1881</v>
      </c>
      <c r="M839" s="180">
        <v>43474</v>
      </c>
      <c r="N839" t="s">
        <v>1883</v>
      </c>
      <c r="O839" t="s">
        <v>1883</v>
      </c>
      <c r="P839" t="s">
        <v>1883</v>
      </c>
      <c r="Q839">
        <v>0</v>
      </c>
      <c r="R839">
        <v>0</v>
      </c>
      <c r="S839" t="s">
        <v>1883</v>
      </c>
      <c r="T839" t="s">
        <v>1883</v>
      </c>
      <c r="U839">
        <v>0</v>
      </c>
      <c r="V839" t="s">
        <v>1883</v>
      </c>
      <c r="W839">
        <v>0</v>
      </c>
      <c r="X839">
        <v>0</v>
      </c>
      <c r="Y839">
        <v>0</v>
      </c>
      <c r="Z839" t="s">
        <v>1881</v>
      </c>
      <c r="AA839" t="s">
        <v>1881</v>
      </c>
      <c r="AB839" t="s">
        <v>1881</v>
      </c>
      <c r="AC839">
        <v>0</v>
      </c>
      <c r="AD839">
        <v>0</v>
      </c>
      <c r="AE839">
        <v>0</v>
      </c>
      <c r="AF839">
        <v>0</v>
      </c>
      <c r="AG839" t="s">
        <v>1881</v>
      </c>
      <c r="AH839" s="181" t="s">
        <v>1883</v>
      </c>
      <c r="AI839" s="182">
        <v>244</v>
      </c>
      <c r="AJ839" s="181" t="s">
        <v>2720</v>
      </c>
      <c r="AK839" s="181" t="s">
        <v>1883</v>
      </c>
      <c r="AL839" s="181" t="s">
        <v>1883</v>
      </c>
      <c r="AO839" s="181"/>
      <c r="AQ839">
        <v>10</v>
      </c>
      <c r="AR839" s="182">
        <v>40</v>
      </c>
      <c r="AS839" s="183" t="s">
        <v>1882</v>
      </c>
      <c r="AT839">
        <v>0</v>
      </c>
      <c r="AU839">
        <v>0</v>
      </c>
      <c r="AV839" s="182">
        <v>0</v>
      </c>
      <c r="AW839" s="184">
        <v>0</v>
      </c>
      <c r="AX839" s="183" t="s">
        <v>1881</v>
      </c>
      <c r="AY839" s="184">
        <v>0</v>
      </c>
      <c r="AZ839">
        <v>0</v>
      </c>
      <c r="BA839">
        <v>0</v>
      </c>
      <c r="BB839">
        <v>0</v>
      </c>
      <c r="BC839" s="182">
        <v>0</v>
      </c>
      <c r="BD839" t="s">
        <v>1883</v>
      </c>
      <c r="BE839" t="s">
        <v>1883</v>
      </c>
      <c r="BF839" t="s">
        <v>1883</v>
      </c>
      <c r="BG839" s="181" t="s">
        <v>1883</v>
      </c>
      <c r="BH839">
        <v>0</v>
      </c>
      <c r="BI839" s="184">
        <v>0</v>
      </c>
      <c r="BJ839" s="182">
        <v>0</v>
      </c>
      <c r="BK839" s="181" t="s">
        <v>1883</v>
      </c>
      <c r="BL839">
        <v>0</v>
      </c>
      <c r="BM839">
        <v>0</v>
      </c>
      <c r="BN839">
        <v>0</v>
      </c>
    </row>
    <row r="840" spans="1:66" x14ac:dyDescent="0.25">
      <c r="A840">
        <v>7095</v>
      </c>
      <c r="B840" t="s">
        <v>3185</v>
      </c>
      <c r="C840">
        <v>6</v>
      </c>
      <c r="D840">
        <v>0</v>
      </c>
      <c r="E840">
        <v>0</v>
      </c>
      <c r="F840" t="s">
        <v>1881</v>
      </c>
      <c r="G840" t="s">
        <v>1882</v>
      </c>
      <c r="H840" t="s">
        <v>1881</v>
      </c>
      <c r="I840" t="s">
        <v>1881</v>
      </c>
      <c r="J840" t="s">
        <v>1881</v>
      </c>
      <c r="K840" t="s">
        <v>1881</v>
      </c>
      <c r="L840" t="s">
        <v>1881</v>
      </c>
      <c r="M840" s="180">
        <v>43474</v>
      </c>
      <c r="N840" t="s">
        <v>1883</v>
      </c>
      <c r="O840" t="s">
        <v>1883</v>
      </c>
      <c r="P840" t="s">
        <v>1883</v>
      </c>
      <c r="Q840">
        <v>0</v>
      </c>
      <c r="R840">
        <v>0</v>
      </c>
      <c r="S840" t="s">
        <v>1883</v>
      </c>
      <c r="T840" t="s">
        <v>1883</v>
      </c>
      <c r="U840">
        <v>0</v>
      </c>
      <c r="V840" t="s">
        <v>1883</v>
      </c>
      <c r="W840">
        <v>0</v>
      </c>
      <c r="X840">
        <v>0</v>
      </c>
      <c r="Y840">
        <v>0</v>
      </c>
      <c r="Z840" t="s">
        <v>1881</v>
      </c>
      <c r="AA840" t="s">
        <v>1881</v>
      </c>
      <c r="AB840" t="s">
        <v>1881</v>
      </c>
      <c r="AC840">
        <v>0</v>
      </c>
      <c r="AD840">
        <v>0</v>
      </c>
      <c r="AE840">
        <v>0</v>
      </c>
      <c r="AF840">
        <v>0</v>
      </c>
      <c r="AG840" t="s">
        <v>1881</v>
      </c>
      <c r="AH840" s="181" t="s">
        <v>1883</v>
      </c>
      <c r="AI840" s="182">
        <v>244</v>
      </c>
      <c r="AJ840" s="181" t="s">
        <v>2720</v>
      </c>
      <c r="AK840" s="181" t="s">
        <v>1883</v>
      </c>
      <c r="AL840" s="181" t="s">
        <v>1883</v>
      </c>
      <c r="AO840" s="181"/>
      <c r="AQ840">
        <v>10</v>
      </c>
      <c r="AR840" s="182">
        <v>40</v>
      </c>
      <c r="AS840" s="183" t="s">
        <v>1882</v>
      </c>
      <c r="AT840">
        <v>0</v>
      </c>
      <c r="AU840">
        <v>0</v>
      </c>
      <c r="AV840" s="182">
        <v>0</v>
      </c>
      <c r="AW840" s="184">
        <v>0</v>
      </c>
      <c r="AX840" s="183" t="s">
        <v>1881</v>
      </c>
      <c r="AY840" s="184">
        <v>0</v>
      </c>
      <c r="AZ840">
        <v>0</v>
      </c>
      <c r="BA840">
        <v>0</v>
      </c>
      <c r="BB840">
        <v>0</v>
      </c>
      <c r="BC840" s="182">
        <v>0</v>
      </c>
      <c r="BD840" t="s">
        <v>1883</v>
      </c>
      <c r="BE840" t="s">
        <v>1883</v>
      </c>
      <c r="BF840" t="s">
        <v>1883</v>
      </c>
      <c r="BG840" s="181" t="s">
        <v>1883</v>
      </c>
      <c r="BH840">
        <v>0</v>
      </c>
      <c r="BI840" s="184">
        <v>0</v>
      </c>
      <c r="BJ840" s="182">
        <v>0</v>
      </c>
      <c r="BK840" s="181" t="s">
        <v>1883</v>
      </c>
      <c r="BL840">
        <v>0</v>
      </c>
      <c r="BM840">
        <v>0</v>
      </c>
      <c r="BN840">
        <v>0</v>
      </c>
    </row>
    <row r="841" spans="1:66" x14ac:dyDescent="0.25">
      <c r="A841">
        <v>7096</v>
      </c>
      <c r="B841" t="s">
        <v>3186</v>
      </c>
      <c r="C841">
        <v>6</v>
      </c>
      <c r="D841">
        <v>0</v>
      </c>
      <c r="E841">
        <v>0</v>
      </c>
      <c r="F841" t="s">
        <v>1881</v>
      </c>
      <c r="G841" t="s">
        <v>1882</v>
      </c>
      <c r="H841" t="s">
        <v>1881</v>
      </c>
      <c r="I841" t="s">
        <v>1881</v>
      </c>
      <c r="J841" t="s">
        <v>1881</v>
      </c>
      <c r="K841" t="s">
        <v>1881</v>
      </c>
      <c r="L841" t="s">
        <v>1881</v>
      </c>
      <c r="M841" s="180">
        <v>43474</v>
      </c>
      <c r="N841" t="s">
        <v>1883</v>
      </c>
      <c r="O841" t="s">
        <v>1883</v>
      </c>
      <c r="P841" t="s">
        <v>1883</v>
      </c>
      <c r="Q841">
        <v>0</v>
      </c>
      <c r="R841">
        <v>0</v>
      </c>
      <c r="S841" t="s">
        <v>1883</v>
      </c>
      <c r="T841" t="s">
        <v>1883</v>
      </c>
      <c r="U841">
        <v>0</v>
      </c>
      <c r="V841" t="s">
        <v>1883</v>
      </c>
      <c r="W841">
        <v>0</v>
      </c>
      <c r="X841">
        <v>0</v>
      </c>
      <c r="Y841">
        <v>0</v>
      </c>
      <c r="Z841" t="s">
        <v>1881</v>
      </c>
      <c r="AA841" t="s">
        <v>1881</v>
      </c>
      <c r="AB841" t="s">
        <v>1881</v>
      </c>
      <c r="AC841">
        <v>0</v>
      </c>
      <c r="AD841">
        <v>0</v>
      </c>
      <c r="AE841">
        <v>0</v>
      </c>
      <c r="AF841">
        <v>0</v>
      </c>
      <c r="AG841" t="s">
        <v>1881</v>
      </c>
      <c r="AH841" s="181" t="s">
        <v>1883</v>
      </c>
      <c r="AI841" s="182">
        <v>244</v>
      </c>
      <c r="AJ841" s="181" t="s">
        <v>2720</v>
      </c>
      <c r="AK841" s="181" t="s">
        <v>1883</v>
      </c>
      <c r="AL841" s="181" t="s">
        <v>1883</v>
      </c>
      <c r="AO841" s="181"/>
      <c r="AQ841">
        <v>10</v>
      </c>
      <c r="AR841" s="182">
        <v>40</v>
      </c>
      <c r="AS841" s="183" t="s">
        <v>1882</v>
      </c>
      <c r="AT841">
        <v>0</v>
      </c>
      <c r="AU841">
        <v>125</v>
      </c>
      <c r="AV841" s="182">
        <v>0</v>
      </c>
      <c r="AW841" s="184">
        <v>0</v>
      </c>
      <c r="AX841" s="183" t="s">
        <v>1881</v>
      </c>
      <c r="AY841" s="184">
        <v>0</v>
      </c>
      <c r="AZ841">
        <v>0</v>
      </c>
      <c r="BA841">
        <v>0</v>
      </c>
      <c r="BB841">
        <v>0</v>
      </c>
      <c r="BC841" s="182">
        <v>0</v>
      </c>
      <c r="BD841" t="s">
        <v>1883</v>
      </c>
      <c r="BE841" t="s">
        <v>1883</v>
      </c>
      <c r="BF841" t="s">
        <v>1883</v>
      </c>
      <c r="BG841" s="181" t="s">
        <v>1883</v>
      </c>
      <c r="BH841">
        <v>0</v>
      </c>
      <c r="BI841" s="184">
        <v>0</v>
      </c>
      <c r="BJ841" s="182">
        <v>0</v>
      </c>
      <c r="BK841" s="181" t="s">
        <v>1883</v>
      </c>
      <c r="BL841">
        <v>0</v>
      </c>
      <c r="BM841">
        <v>0</v>
      </c>
      <c r="BN841">
        <v>0</v>
      </c>
    </row>
    <row r="842" spans="1:66" x14ac:dyDescent="0.25">
      <c r="A842">
        <v>7097</v>
      </c>
      <c r="B842" t="s">
        <v>3187</v>
      </c>
      <c r="C842">
        <v>6</v>
      </c>
      <c r="D842">
        <v>0</v>
      </c>
      <c r="E842">
        <v>0</v>
      </c>
      <c r="F842" t="s">
        <v>1881</v>
      </c>
      <c r="G842" t="s">
        <v>1882</v>
      </c>
      <c r="H842" t="s">
        <v>1881</v>
      </c>
      <c r="I842" t="s">
        <v>1881</v>
      </c>
      <c r="J842" t="s">
        <v>1881</v>
      </c>
      <c r="K842" t="s">
        <v>1881</v>
      </c>
      <c r="L842" t="s">
        <v>1881</v>
      </c>
      <c r="M842" s="180">
        <v>43474</v>
      </c>
      <c r="N842" t="s">
        <v>1883</v>
      </c>
      <c r="O842" t="s">
        <v>1883</v>
      </c>
      <c r="P842" t="s">
        <v>3188</v>
      </c>
      <c r="Q842">
        <v>0</v>
      </c>
      <c r="R842">
        <v>0</v>
      </c>
      <c r="S842" t="s">
        <v>1883</v>
      </c>
      <c r="T842" t="s">
        <v>1883</v>
      </c>
      <c r="U842">
        <v>0</v>
      </c>
      <c r="V842" t="s">
        <v>1883</v>
      </c>
      <c r="W842">
        <v>0</v>
      </c>
      <c r="X842">
        <v>0</v>
      </c>
      <c r="Y842">
        <v>0</v>
      </c>
      <c r="Z842" t="s">
        <v>1881</v>
      </c>
      <c r="AA842" t="s">
        <v>1881</v>
      </c>
      <c r="AB842" t="s">
        <v>1881</v>
      </c>
      <c r="AC842">
        <v>0</v>
      </c>
      <c r="AD842">
        <v>0</v>
      </c>
      <c r="AE842">
        <v>0</v>
      </c>
      <c r="AF842">
        <v>0</v>
      </c>
      <c r="AG842" t="s">
        <v>1881</v>
      </c>
      <c r="AH842" s="181" t="s">
        <v>1883</v>
      </c>
      <c r="AI842" s="182">
        <v>244</v>
      </c>
      <c r="AJ842" s="181" t="s">
        <v>2720</v>
      </c>
      <c r="AK842" s="181" t="s">
        <v>1883</v>
      </c>
      <c r="AL842" s="181" t="s">
        <v>1883</v>
      </c>
      <c r="AO842" s="181"/>
      <c r="AQ842">
        <v>10</v>
      </c>
      <c r="AR842" s="182">
        <v>40</v>
      </c>
      <c r="AS842" s="183" t="s">
        <v>1882</v>
      </c>
      <c r="AT842">
        <v>0</v>
      </c>
      <c r="AU842">
        <v>125</v>
      </c>
      <c r="AV842" s="182">
        <v>0</v>
      </c>
      <c r="AW842" s="184">
        <v>0</v>
      </c>
      <c r="AX842" s="183" t="s">
        <v>1881</v>
      </c>
      <c r="AY842" s="184">
        <v>0</v>
      </c>
      <c r="AZ842">
        <v>0</v>
      </c>
      <c r="BA842">
        <v>0</v>
      </c>
      <c r="BB842">
        <v>0</v>
      </c>
      <c r="BC842" s="182">
        <v>0</v>
      </c>
      <c r="BD842" t="s">
        <v>1883</v>
      </c>
      <c r="BE842" t="s">
        <v>1883</v>
      </c>
      <c r="BF842" t="s">
        <v>1883</v>
      </c>
      <c r="BG842" s="181" t="s">
        <v>1883</v>
      </c>
      <c r="BH842">
        <v>0</v>
      </c>
      <c r="BI842" s="184">
        <v>0</v>
      </c>
      <c r="BJ842" s="182">
        <v>0</v>
      </c>
      <c r="BK842" s="181" t="s">
        <v>1883</v>
      </c>
      <c r="BL842">
        <v>0</v>
      </c>
      <c r="BM842">
        <v>0</v>
      </c>
      <c r="BN842">
        <v>0</v>
      </c>
    </row>
    <row r="843" spans="1:66" x14ac:dyDescent="0.25">
      <c r="A843">
        <v>7098</v>
      </c>
      <c r="B843" t="s">
        <v>1553</v>
      </c>
      <c r="C843">
        <v>6</v>
      </c>
      <c r="D843">
        <v>0</v>
      </c>
      <c r="E843">
        <v>0</v>
      </c>
      <c r="F843" t="s">
        <v>1881</v>
      </c>
      <c r="G843" t="s">
        <v>1882</v>
      </c>
      <c r="H843" t="s">
        <v>1881</v>
      </c>
      <c r="I843" t="s">
        <v>1881</v>
      </c>
      <c r="J843" t="s">
        <v>1881</v>
      </c>
      <c r="K843" t="s">
        <v>1881</v>
      </c>
      <c r="L843" t="s">
        <v>1881</v>
      </c>
      <c r="M843" s="180">
        <v>43474</v>
      </c>
      <c r="N843" t="s">
        <v>1883</v>
      </c>
      <c r="O843" t="s">
        <v>1883</v>
      </c>
      <c r="P843" t="s">
        <v>3189</v>
      </c>
      <c r="Q843">
        <v>0</v>
      </c>
      <c r="R843">
        <v>0</v>
      </c>
      <c r="S843" t="s">
        <v>1883</v>
      </c>
      <c r="T843" t="s">
        <v>1883</v>
      </c>
      <c r="U843">
        <v>0</v>
      </c>
      <c r="V843" t="s">
        <v>1883</v>
      </c>
      <c r="W843">
        <v>0</v>
      </c>
      <c r="X843">
        <v>0</v>
      </c>
      <c r="Y843">
        <v>0</v>
      </c>
      <c r="Z843" t="s">
        <v>1881</v>
      </c>
      <c r="AA843" t="s">
        <v>1881</v>
      </c>
      <c r="AB843" t="s">
        <v>1881</v>
      </c>
      <c r="AC843">
        <v>0</v>
      </c>
      <c r="AD843">
        <v>0</v>
      </c>
      <c r="AE843">
        <v>0</v>
      </c>
      <c r="AF843">
        <v>0</v>
      </c>
      <c r="AG843" t="s">
        <v>1881</v>
      </c>
      <c r="AH843" s="181" t="s">
        <v>1883</v>
      </c>
      <c r="AI843" s="182">
        <v>244</v>
      </c>
      <c r="AJ843" s="181" t="s">
        <v>2720</v>
      </c>
      <c r="AK843" s="181" t="s">
        <v>1883</v>
      </c>
      <c r="AL843" s="181" t="s">
        <v>1883</v>
      </c>
      <c r="AO843" s="181"/>
      <c r="AQ843">
        <v>10</v>
      </c>
      <c r="AR843" s="182">
        <v>40</v>
      </c>
      <c r="AS843" s="183" t="s">
        <v>1882</v>
      </c>
      <c r="AT843">
        <v>0</v>
      </c>
      <c r="AU843">
        <v>125</v>
      </c>
      <c r="AV843" s="182">
        <v>0</v>
      </c>
      <c r="AW843" s="184">
        <v>0</v>
      </c>
      <c r="AX843" s="183" t="s">
        <v>1881</v>
      </c>
      <c r="AY843" s="184">
        <v>0</v>
      </c>
      <c r="AZ843">
        <v>0</v>
      </c>
      <c r="BA843">
        <v>0</v>
      </c>
      <c r="BB843">
        <v>0</v>
      </c>
      <c r="BC843" s="182">
        <v>0</v>
      </c>
      <c r="BD843" t="s">
        <v>1883</v>
      </c>
      <c r="BE843" t="s">
        <v>1883</v>
      </c>
      <c r="BF843" t="s">
        <v>1883</v>
      </c>
      <c r="BG843" s="181" t="s">
        <v>1883</v>
      </c>
      <c r="BH843">
        <v>0</v>
      </c>
      <c r="BI843" s="184">
        <v>0</v>
      </c>
      <c r="BJ843" s="182">
        <v>0</v>
      </c>
      <c r="BK843" s="181" t="s">
        <v>1883</v>
      </c>
      <c r="BL843">
        <v>0</v>
      </c>
      <c r="BM843">
        <v>0</v>
      </c>
      <c r="BN843">
        <v>0</v>
      </c>
    </row>
    <row r="844" spans="1:66" x14ac:dyDescent="0.25">
      <c r="A844">
        <v>7103</v>
      </c>
      <c r="B844" t="s">
        <v>3190</v>
      </c>
      <c r="C844">
        <v>6</v>
      </c>
      <c r="D844">
        <v>0</v>
      </c>
      <c r="E844">
        <v>0</v>
      </c>
      <c r="F844" t="s">
        <v>1881</v>
      </c>
      <c r="G844" t="s">
        <v>1882</v>
      </c>
      <c r="H844" t="s">
        <v>1881</v>
      </c>
      <c r="I844" t="s">
        <v>1881</v>
      </c>
      <c r="J844" t="s">
        <v>1881</v>
      </c>
      <c r="K844" t="s">
        <v>1881</v>
      </c>
      <c r="L844" t="s">
        <v>1881</v>
      </c>
      <c r="M844" s="180">
        <v>43474</v>
      </c>
      <c r="N844" t="s">
        <v>1883</v>
      </c>
      <c r="O844" t="s">
        <v>1883</v>
      </c>
      <c r="P844" t="s">
        <v>3191</v>
      </c>
      <c r="Q844">
        <v>0</v>
      </c>
      <c r="R844">
        <v>0</v>
      </c>
      <c r="S844" t="s">
        <v>1883</v>
      </c>
      <c r="T844" t="s">
        <v>1883</v>
      </c>
      <c r="U844">
        <v>0</v>
      </c>
      <c r="V844" t="s">
        <v>1883</v>
      </c>
      <c r="W844">
        <v>0</v>
      </c>
      <c r="X844">
        <v>0</v>
      </c>
      <c r="Y844">
        <v>0</v>
      </c>
      <c r="Z844" t="s">
        <v>1881</v>
      </c>
      <c r="AA844" t="s">
        <v>1881</v>
      </c>
      <c r="AB844" t="s">
        <v>1881</v>
      </c>
      <c r="AC844">
        <v>0</v>
      </c>
      <c r="AD844">
        <v>0</v>
      </c>
      <c r="AE844">
        <v>0</v>
      </c>
      <c r="AF844">
        <v>0</v>
      </c>
      <c r="AG844" t="s">
        <v>1881</v>
      </c>
      <c r="AH844" s="181" t="s">
        <v>1883</v>
      </c>
      <c r="AI844" s="182">
        <v>244</v>
      </c>
      <c r="AJ844" s="181" t="s">
        <v>2720</v>
      </c>
      <c r="AK844" s="181" t="s">
        <v>1883</v>
      </c>
      <c r="AL844" s="181" t="s">
        <v>1883</v>
      </c>
      <c r="AO844" s="181"/>
      <c r="AQ844">
        <v>10</v>
      </c>
      <c r="AR844" s="182">
        <v>40</v>
      </c>
      <c r="AS844" s="183" t="s">
        <v>1882</v>
      </c>
      <c r="AT844">
        <v>0</v>
      </c>
      <c r="AU844">
        <v>270</v>
      </c>
      <c r="AV844" s="182">
        <v>0</v>
      </c>
      <c r="AW844" s="184">
        <v>0</v>
      </c>
      <c r="AX844" s="183" t="s">
        <v>1881</v>
      </c>
      <c r="AY844" s="184">
        <v>0</v>
      </c>
      <c r="AZ844">
        <v>0</v>
      </c>
      <c r="BA844">
        <v>0</v>
      </c>
      <c r="BB844">
        <v>0</v>
      </c>
      <c r="BC844" s="182">
        <v>0</v>
      </c>
      <c r="BD844" t="s">
        <v>1883</v>
      </c>
      <c r="BE844" t="s">
        <v>1883</v>
      </c>
      <c r="BF844" t="s">
        <v>1883</v>
      </c>
      <c r="BG844" s="181" t="s">
        <v>1883</v>
      </c>
      <c r="BH844">
        <v>0</v>
      </c>
      <c r="BI844" s="184">
        <v>0</v>
      </c>
      <c r="BJ844" s="182">
        <v>0</v>
      </c>
      <c r="BK844" s="181" t="s">
        <v>1883</v>
      </c>
      <c r="BL844">
        <v>0</v>
      </c>
      <c r="BM844">
        <v>0</v>
      </c>
      <c r="BN844">
        <v>0</v>
      </c>
    </row>
    <row r="845" spans="1:66" x14ac:dyDescent="0.25">
      <c r="A845">
        <v>7104</v>
      </c>
      <c r="B845" t="s">
        <v>1390</v>
      </c>
      <c r="C845">
        <v>6</v>
      </c>
      <c r="D845">
        <v>0</v>
      </c>
      <c r="E845">
        <v>0</v>
      </c>
      <c r="F845" t="s">
        <v>1881</v>
      </c>
      <c r="G845" t="s">
        <v>1882</v>
      </c>
      <c r="H845" t="s">
        <v>1881</v>
      </c>
      <c r="I845" t="s">
        <v>1881</v>
      </c>
      <c r="J845" t="s">
        <v>1881</v>
      </c>
      <c r="K845" t="s">
        <v>1881</v>
      </c>
      <c r="L845" t="s">
        <v>1881</v>
      </c>
      <c r="M845" s="180">
        <v>43480</v>
      </c>
      <c r="N845" t="s">
        <v>1883</v>
      </c>
      <c r="O845" t="s">
        <v>1883</v>
      </c>
      <c r="P845" t="s">
        <v>1883</v>
      </c>
      <c r="Q845">
        <v>0</v>
      </c>
      <c r="R845">
        <v>0</v>
      </c>
      <c r="S845" t="s">
        <v>1883</v>
      </c>
      <c r="T845" t="s">
        <v>1883</v>
      </c>
      <c r="U845">
        <v>0</v>
      </c>
      <c r="V845" t="s">
        <v>1883</v>
      </c>
      <c r="W845">
        <v>0</v>
      </c>
      <c r="X845">
        <v>0</v>
      </c>
      <c r="Y845">
        <v>0</v>
      </c>
      <c r="Z845" t="s">
        <v>1881</v>
      </c>
      <c r="AA845" t="s">
        <v>1881</v>
      </c>
      <c r="AB845" t="s">
        <v>1881</v>
      </c>
      <c r="AC845">
        <v>0</v>
      </c>
      <c r="AD845">
        <v>0</v>
      </c>
      <c r="AE845">
        <v>0</v>
      </c>
      <c r="AF845">
        <v>0</v>
      </c>
      <c r="AG845" t="s">
        <v>1881</v>
      </c>
      <c r="AH845" s="181" t="s">
        <v>1883</v>
      </c>
      <c r="AI845" s="182">
        <v>244</v>
      </c>
      <c r="AJ845" s="181" t="s">
        <v>2720</v>
      </c>
      <c r="AK845" s="181" t="s">
        <v>1883</v>
      </c>
      <c r="AL845" s="181" t="s">
        <v>1883</v>
      </c>
      <c r="AO845" s="181"/>
      <c r="AQ845">
        <v>10</v>
      </c>
      <c r="AR845" s="182">
        <v>40</v>
      </c>
      <c r="AS845" s="183" t="s">
        <v>1882</v>
      </c>
      <c r="AT845">
        <v>0</v>
      </c>
      <c r="AU845">
        <v>270</v>
      </c>
      <c r="AV845" s="182">
        <v>0</v>
      </c>
      <c r="AW845" s="184">
        <v>0</v>
      </c>
      <c r="AX845" s="183" t="s">
        <v>1881</v>
      </c>
      <c r="AY845" s="184">
        <v>0</v>
      </c>
      <c r="AZ845">
        <v>0</v>
      </c>
      <c r="BA845">
        <v>0</v>
      </c>
      <c r="BB845">
        <v>0</v>
      </c>
      <c r="BC845" s="182">
        <v>0</v>
      </c>
      <c r="BD845" t="s">
        <v>1883</v>
      </c>
      <c r="BE845" t="s">
        <v>1883</v>
      </c>
      <c r="BF845" t="s">
        <v>1883</v>
      </c>
      <c r="BG845" s="181" t="s">
        <v>1883</v>
      </c>
      <c r="BH845">
        <v>0</v>
      </c>
      <c r="BI845" s="184">
        <v>0</v>
      </c>
      <c r="BJ845" s="182">
        <v>0</v>
      </c>
      <c r="BK845" s="181" t="s">
        <v>1883</v>
      </c>
      <c r="BL845">
        <v>0</v>
      </c>
      <c r="BM845">
        <v>0</v>
      </c>
      <c r="BN845">
        <v>0</v>
      </c>
    </row>
    <row r="846" spans="1:66" x14ac:dyDescent="0.25">
      <c r="A846">
        <v>7113</v>
      </c>
      <c r="B846" t="s">
        <v>3192</v>
      </c>
      <c r="C846">
        <v>1</v>
      </c>
      <c r="D846">
        <v>0</v>
      </c>
      <c r="E846">
        <v>0</v>
      </c>
      <c r="F846" t="s">
        <v>1881</v>
      </c>
      <c r="G846" t="s">
        <v>1882</v>
      </c>
      <c r="H846" t="s">
        <v>1881</v>
      </c>
      <c r="I846" t="s">
        <v>1881</v>
      </c>
      <c r="J846" t="s">
        <v>1881</v>
      </c>
      <c r="K846" t="s">
        <v>1881</v>
      </c>
      <c r="L846" t="s">
        <v>1881</v>
      </c>
      <c r="M846" s="180">
        <v>43491</v>
      </c>
      <c r="N846" t="s">
        <v>1883</v>
      </c>
      <c r="O846" t="s">
        <v>1883</v>
      </c>
      <c r="P846" t="s">
        <v>1883</v>
      </c>
      <c r="Q846">
        <v>0</v>
      </c>
      <c r="R846">
        <v>0</v>
      </c>
      <c r="S846" t="s">
        <v>1883</v>
      </c>
      <c r="T846" t="s">
        <v>1883</v>
      </c>
      <c r="U846">
        <v>0</v>
      </c>
      <c r="V846" t="s">
        <v>1883</v>
      </c>
      <c r="W846">
        <v>0</v>
      </c>
      <c r="X846">
        <v>0</v>
      </c>
      <c r="Y846">
        <v>0</v>
      </c>
      <c r="Z846" t="s">
        <v>1881</v>
      </c>
      <c r="AA846" t="s">
        <v>1881</v>
      </c>
      <c r="AB846" t="s">
        <v>1881</v>
      </c>
      <c r="AC846">
        <v>0</v>
      </c>
      <c r="AD846">
        <v>0</v>
      </c>
      <c r="AE846">
        <v>0</v>
      </c>
      <c r="AF846">
        <v>0</v>
      </c>
      <c r="AG846" t="s">
        <v>1881</v>
      </c>
      <c r="AH846" s="181" t="s">
        <v>1883</v>
      </c>
      <c r="AI846" s="182">
        <v>16</v>
      </c>
      <c r="AJ846" s="181" t="s">
        <v>2169</v>
      </c>
      <c r="AK846" s="181" t="s">
        <v>1883</v>
      </c>
      <c r="AL846" s="181" t="s">
        <v>1883</v>
      </c>
      <c r="AO846" s="181"/>
      <c r="AQ846">
        <v>10</v>
      </c>
      <c r="AR846" s="182">
        <v>40</v>
      </c>
      <c r="AS846" s="183" t="s">
        <v>1882</v>
      </c>
      <c r="AT846">
        <v>0</v>
      </c>
      <c r="AU846">
        <v>0</v>
      </c>
      <c r="AV846" s="182">
        <v>0</v>
      </c>
      <c r="AW846" s="184">
        <v>0</v>
      </c>
      <c r="AX846" s="183" t="s">
        <v>1881</v>
      </c>
      <c r="AY846" s="184">
        <v>0</v>
      </c>
      <c r="AZ846">
        <v>0</v>
      </c>
      <c r="BA846">
        <v>0</v>
      </c>
      <c r="BB846">
        <v>0</v>
      </c>
      <c r="BC846" s="182">
        <v>0</v>
      </c>
      <c r="BD846" t="s">
        <v>1883</v>
      </c>
      <c r="BE846" t="s">
        <v>1883</v>
      </c>
      <c r="BF846" t="s">
        <v>1883</v>
      </c>
      <c r="BG846" s="181" t="s">
        <v>1883</v>
      </c>
      <c r="BH846">
        <v>0</v>
      </c>
      <c r="BI846" s="184">
        <v>0</v>
      </c>
      <c r="BJ846" s="182">
        <v>0</v>
      </c>
      <c r="BK846" s="181" t="s">
        <v>1883</v>
      </c>
      <c r="BL846">
        <v>0</v>
      </c>
      <c r="BM846">
        <v>0</v>
      </c>
      <c r="BN846">
        <v>0</v>
      </c>
    </row>
    <row r="847" spans="1:66" x14ac:dyDescent="0.25">
      <c r="A847">
        <v>7121</v>
      </c>
      <c r="B847" t="s">
        <v>3193</v>
      </c>
      <c r="C847">
        <v>12</v>
      </c>
      <c r="D847">
        <v>0</v>
      </c>
      <c r="E847">
        <v>0</v>
      </c>
      <c r="F847" t="s">
        <v>1881</v>
      </c>
      <c r="G847" t="s">
        <v>1882</v>
      </c>
      <c r="H847" t="s">
        <v>1881</v>
      </c>
      <c r="I847" t="s">
        <v>1881</v>
      </c>
      <c r="J847" t="s">
        <v>1881</v>
      </c>
      <c r="K847" t="s">
        <v>1881</v>
      </c>
      <c r="L847" t="s">
        <v>1881</v>
      </c>
      <c r="M847" s="180">
        <v>43496</v>
      </c>
      <c r="N847" t="s">
        <v>1883</v>
      </c>
      <c r="O847" t="s">
        <v>3194</v>
      </c>
      <c r="P847" t="s">
        <v>3194</v>
      </c>
      <c r="Q847">
        <v>0</v>
      </c>
      <c r="R847">
        <v>0</v>
      </c>
      <c r="S847" t="s">
        <v>1883</v>
      </c>
      <c r="T847" t="s">
        <v>1883</v>
      </c>
      <c r="U847">
        <v>0</v>
      </c>
      <c r="V847" t="s">
        <v>1883</v>
      </c>
      <c r="W847">
        <v>0</v>
      </c>
      <c r="X847">
        <v>0</v>
      </c>
      <c r="Y847">
        <v>0</v>
      </c>
      <c r="Z847" t="s">
        <v>1881</v>
      </c>
      <c r="AA847" t="s">
        <v>1881</v>
      </c>
      <c r="AB847" t="s">
        <v>1881</v>
      </c>
      <c r="AC847">
        <v>0</v>
      </c>
      <c r="AD847">
        <v>0</v>
      </c>
      <c r="AE847">
        <v>0</v>
      </c>
      <c r="AF847">
        <v>0</v>
      </c>
      <c r="AG847" t="s">
        <v>1881</v>
      </c>
      <c r="AH847" s="181" t="s">
        <v>1883</v>
      </c>
      <c r="AI847" s="182">
        <v>295</v>
      </c>
      <c r="AJ847" s="181" t="s">
        <v>3195</v>
      </c>
      <c r="AK847" s="181" t="s">
        <v>1883</v>
      </c>
      <c r="AL847" s="181" t="s">
        <v>1883</v>
      </c>
      <c r="AO847" s="181"/>
      <c r="AQ847">
        <v>10</v>
      </c>
      <c r="AR847" s="182">
        <v>40</v>
      </c>
      <c r="AS847" s="183" t="s">
        <v>1882</v>
      </c>
      <c r="AT847">
        <v>0</v>
      </c>
      <c r="AU847">
        <v>0</v>
      </c>
      <c r="AV847" s="182">
        <v>0</v>
      </c>
      <c r="AW847" s="184">
        <v>0</v>
      </c>
      <c r="AX847" s="183" t="s">
        <v>1881</v>
      </c>
      <c r="AY847" s="184">
        <v>0</v>
      </c>
      <c r="AZ847">
        <v>0</v>
      </c>
      <c r="BA847">
        <v>0</v>
      </c>
      <c r="BB847">
        <v>0</v>
      </c>
      <c r="BC847" s="182">
        <v>0</v>
      </c>
      <c r="BD847" t="s">
        <v>1883</v>
      </c>
      <c r="BE847" t="s">
        <v>1883</v>
      </c>
      <c r="BF847" t="s">
        <v>1883</v>
      </c>
      <c r="BG847" s="181" t="s">
        <v>1883</v>
      </c>
      <c r="BH847">
        <v>0</v>
      </c>
      <c r="BI847" s="184">
        <v>0</v>
      </c>
      <c r="BJ847" s="182">
        <v>0</v>
      </c>
      <c r="BK847" s="181" t="s">
        <v>1883</v>
      </c>
      <c r="BL847">
        <v>0</v>
      </c>
      <c r="BM847">
        <v>0</v>
      </c>
      <c r="BN847">
        <v>0</v>
      </c>
    </row>
    <row r="848" spans="1:66" x14ac:dyDescent="0.25">
      <c r="A848">
        <v>7122</v>
      </c>
      <c r="B848" t="s">
        <v>3196</v>
      </c>
      <c r="C848">
        <v>12</v>
      </c>
      <c r="D848">
        <v>0</v>
      </c>
      <c r="E848">
        <v>0</v>
      </c>
      <c r="F848" t="s">
        <v>1881</v>
      </c>
      <c r="G848" t="s">
        <v>1882</v>
      </c>
      <c r="H848" t="s">
        <v>1881</v>
      </c>
      <c r="I848" t="s">
        <v>1881</v>
      </c>
      <c r="J848" t="s">
        <v>1881</v>
      </c>
      <c r="K848" t="s">
        <v>1881</v>
      </c>
      <c r="L848" t="s">
        <v>1881</v>
      </c>
      <c r="M848" s="180">
        <v>43496</v>
      </c>
      <c r="N848" t="s">
        <v>1883</v>
      </c>
      <c r="O848" t="s">
        <v>3197</v>
      </c>
      <c r="P848" t="s">
        <v>3197</v>
      </c>
      <c r="Q848">
        <v>0</v>
      </c>
      <c r="R848">
        <v>0</v>
      </c>
      <c r="S848" t="s">
        <v>1883</v>
      </c>
      <c r="T848" t="s">
        <v>1883</v>
      </c>
      <c r="U848">
        <v>0</v>
      </c>
      <c r="V848" t="s">
        <v>1883</v>
      </c>
      <c r="W848">
        <v>0</v>
      </c>
      <c r="X848">
        <v>0</v>
      </c>
      <c r="Y848">
        <v>0</v>
      </c>
      <c r="Z848" t="s">
        <v>1881</v>
      </c>
      <c r="AA848" t="s">
        <v>1881</v>
      </c>
      <c r="AB848" t="s">
        <v>1881</v>
      </c>
      <c r="AC848">
        <v>0</v>
      </c>
      <c r="AD848">
        <v>0</v>
      </c>
      <c r="AE848">
        <v>0</v>
      </c>
      <c r="AF848">
        <v>0</v>
      </c>
      <c r="AG848" t="s">
        <v>1881</v>
      </c>
      <c r="AH848" s="181" t="s">
        <v>1883</v>
      </c>
      <c r="AI848" s="182">
        <v>295</v>
      </c>
      <c r="AJ848" s="181" t="s">
        <v>3195</v>
      </c>
      <c r="AK848" s="181" t="s">
        <v>1883</v>
      </c>
      <c r="AL848" s="181" t="s">
        <v>1883</v>
      </c>
      <c r="AO848" s="181"/>
      <c r="AQ848">
        <v>10</v>
      </c>
      <c r="AR848" s="182">
        <v>40</v>
      </c>
      <c r="AS848" s="183" t="s">
        <v>1882</v>
      </c>
      <c r="AT848">
        <v>0</v>
      </c>
      <c r="AU848">
        <v>0</v>
      </c>
      <c r="AV848" s="182">
        <v>0</v>
      </c>
      <c r="AW848" s="184">
        <v>0</v>
      </c>
      <c r="AX848" s="183" t="s">
        <v>1881</v>
      </c>
      <c r="AY848" s="184">
        <v>0</v>
      </c>
      <c r="AZ848">
        <v>0</v>
      </c>
      <c r="BA848">
        <v>0</v>
      </c>
      <c r="BB848">
        <v>0</v>
      </c>
      <c r="BC848" s="182">
        <v>0</v>
      </c>
      <c r="BD848" t="s">
        <v>1883</v>
      </c>
      <c r="BE848" t="s">
        <v>1883</v>
      </c>
      <c r="BF848" t="s">
        <v>1883</v>
      </c>
      <c r="BG848" s="181" t="s">
        <v>1883</v>
      </c>
      <c r="BH848">
        <v>0</v>
      </c>
      <c r="BI848" s="184">
        <v>0</v>
      </c>
      <c r="BJ848" s="182">
        <v>0</v>
      </c>
      <c r="BK848" s="181" t="s">
        <v>1883</v>
      </c>
      <c r="BL848">
        <v>0</v>
      </c>
      <c r="BM848">
        <v>0</v>
      </c>
      <c r="BN848">
        <v>0</v>
      </c>
    </row>
    <row r="849" spans="1:66" x14ac:dyDescent="0.25">
      <c r="A849">
        <v>7123</v>
      </c>
      <c r="B849" t="s">
        <v>3198</v>
      </c>
      <c r="C849">
        <v>12</v>
      </c>
      <c r="D849">
        <v>0</v>
      </c>
      <c r="E849">
        <v>0</v>
      </c>
      <c r="F849" t="s">
        <v>1881</v>
      </c>
      <c r="G849" t="s">
        <v>1882</v>
      </c>
      <c r="H849" t="s">
        <v>1881</v>
      </c>
      <c r="I849" t="s">
        <v>1881</v>
      </c>
      <c r="J849" t="s">
        <v>1881</v>
      </c>
      <c r="K849" t="s">
        <v>1881</v>
      </c>
      <c r="L849" t="s">
        <v>1881</v>
      </c>
      <c r="M849" s="180">
        <v>43496</v>
      </c>
      <c r="N849" t="s">
        <v>1883</v>
      </c>
      <c r="O849" t="s">
        <v>1883</v>
      </c>
      <c r="P849" t="s">
        <v>1883</v>
      </c>
      <c r="Q849">
        <v>0</v>
      </c>
      <c r="R849">
        <v>0</v>
      </c>
      <c r="S849" t="s">
        <v>1883</v>
      </c>
      <c r="T849" t="s">
        <v>1883</v>
      </c>
      <c r="U849">
        <v>0</v>
      </c>
      <c r="V849" t="s">
        <v>1883</v>
      </c>
      <c r="W849">
        <v>0</v>
      </c>
      <c r="X849">
        <v>0</v>
      </c>
      <c r="Y849">
        <v>0</v>
      </c>
      <c r="Z849" t="s">
        <v>1881</v>
      </c>
      <c r="AA849" t="s">
        <v>1881</v>
      </c>
      <c r="AB849" t="s">
        <v>1881</v>
      </c>
      <c r="AC849">
        <v>0</v>
      </c>
      <c r="AD849">
        <v>0</v>
      </c>
      <c r="AE849">
        <v>0</v>
      </c>
      <c r="AF849">
        <v>0</v>
      </c>
      <c r="AG849" t="s">
        <v>1881</v>
      </c>
      <c r="AH849" s="181" t="s">
        <v>1883</v>
      </c>
      <c r="AI849" s="182">
        <v>295</v>
      </c>
      <c r="AJ849" s="181" t="s">
        <v>3195</v>
      </c>
      <c r="AK849" s="181" t="s">
        <v>1883</v>
      </c>
      <c r="AL849" s="181" t="s">
        <v>1883</v>
      </c>
      <c r="AO849" s="181"/>
      <c r="AQ849">
        <v>10</v>
      </c>
      <c r="AR849" s="182">
        <v>40</v>
      </c>
      <c r="AS849" s="183" t="s">
        <v>1882</v>
      </c>
      <c r="AT849">
        <v>0</v>
      </c>
      <c r="AU849">
        <v>0</v>
      </c>
      <c r="AV849" s="182">
        <v>0</v>
      </c>
      <c r="AW849" s="184">
        <v>0</v>
      </c>
      <c r="AX849" s="183" t="s">
        <v>1881</v>
      </c>
      <c r="AY849" s="184">
        <v>0</v>
      </c>
      <c r="AZ849">
        <v>0</v>
      </c>
      <c r="BA849">
        <v>0</v>
      </c>
      <c r="BB849">
        <v>0</v>
      </c>
      <c r="BC849" s="182">
        <v>0</v>
      </c>
      <c r="BD849" t="s">
        <v>1883</v>
      </c>
      <c r="BE849" t="s">
        <v>1883</v>
      </c>
      <c r="BF849" t="s">
        <v>1883</v>
      </c>
      <c r="BG849" s="181" t="s">
        <v>1883</v>
      </c>
      <c r="BH849">
        <v>0</v>
      </c>
      <c r="BI849" s="184">
        <v>0</v>
      </c>
      <c r="BJ849" s="182">
        <v>0</v>
      </c>
      <c r="BK849" s="181" t="s">
        <v>1883</v>
      </c>
      <c r="BL849">
        <v>0</v>
      </c>
      <c r="BM849">
        <v>0</v>
      </c>
      <c r="BN849">
        <v>0</v>
      </c>
    </row>
    <row r="850" spans="1:66" x14ac:dyDescent="0.25">
      <c r="A850">
        <v>7124</v>
      </c>
      <c r="B850" t="s">
        <v>3199</v>
      </c>
      <c r="C850">
        <v>12</v>
      </c>
      <c r="D850">
        <v>0</v>
      </c>
      <c r="E850">
        <v>0</v>
      </c>
      <c r="F850" t="s">
        <v>1881</v>
      </c>
      <c r="G850" t="s">
        <v>1882</v>
      </c>
      <c r="H850" t="s">
        <v>1881</v>
      </c>
      <c r="I850" t="s">
        <v>1881</v>
      </c>
      <c r="J850" t="s">
        <v>1881</v>
      </c>
      <c r="K850" t="s">
        <v>1881</v>
      </c>
      <c r="L850" t="s">
        <v>1881</v>
      </c>
      <c r="M850" s="180">
        <v>43496</v>
      </c>
      <c r="N850" t="s">
        <v>1883</v>
      </c>
      <c r="O850" t="s">
        <v>1883</v>
      </c>
      <c r="P850" t="s">
        <v>1883</v>
      </c>
      <c r="Q850">
        <v>0</v>
      </c>
      <c r="R850">
        <v>0</v>
      </c>
      <c r="S850" t="s">
        <v>1883</v>
      </c>
      <c r="T850" t="s">
        <v>1883</v>
      </c>
      <c r="U850">
        <v>0</v>
      </c>
      <c r="V850" t="s">
        <v>1883</v>
      </c>
      <c r="W850">
        <v>0</v>
      </c>
      <c r="X850">
        <v>0</v>
      </c>
      <c r="Y850">
        <v>0</v>
      </c>
      <c r="Z850" t="s">
        <v>1881</v>
      </c>
      <c r="AA850" t="s">
        <v>1881</v>
      </c>
      <c r="AB850" t="s">
        <v>1881</v>
      </c>
      <c r="AC850">
        <v>0</v>
      </c>
      <c r="AD850">
        <v>0</v>
      </c>
      <c r="AE850">
        <v>0</v>
      </c>
      <c r="AF850">
        <v>0</v>
      </c>
      <c r="AG850" t="s">
        <v>1881</v>
      </c>
      <c r="AH850" s="181" t="s">
        <v>1883</v>
      </c>
      <c r="AI850" s="182">
        <v>295</v>
      </c>
      <c r="AJ850" s="181" t="s">
        <v>3195</v>
      </c>
      <c r="AK850" s="181" t="s">
        <v>1883</v>
      </c>
      <c r="AL850" s="181" t="s">
        <v>1883</v>
      </c>
      <c r="AO850" s="181"/>
      <c r="AQ850">
        <v>10</v>
      </c>
      <c r="AR850" s="182">
        <v>40</v>
      </c>
      <c r="AS850" s="183" t="s">
        <v>1882</v>
      </c>
      <c r="AT850">
        <v>0</v>
      </c>
      <c r="AU850">
        <v>0</v>
      </c>
      <c r="AV850" s="182">
        <v>0</v>
      </c>
      <c r="AW850" s="184">
        <v>0</v>
      </c>
      <c r="AX850" s="183" t="s">
        <v>1881</v>
      </c>
      <c r="AY850" s="184">
        <v>0</v>
      </c>
      <c r="AZ850">
        <v>0</v>
      </c>
      <c r="BA850">
        <v>0</v>
      </c>
      <c r="BB850">
        <v>0</v>
      </c>
      <c r="BC850" s="182">
        <v>0</v>
      </c>
      <c r="BD850" t="s">
        <v>1883</v>
      </c>
      <c r="BE850" t="s">
        <v>1883</v>
      </c>
      <c r="BF850" t="s">
        <v>1883</v>
      </c>
      <c r="BG850" s="181" t="s">
        <v>1883</v>
      </c>
      <c r="BH850">
        <v>0</v>
      </c>
      <c r="BI850" s="184">
        <v>0</v>
      </c>
      <c r="BJ850" s="182">
        <v>0</v>
      </c>
      <c r="BK850" s="181" t="s">
        <v>1883</v>
      </c>
      <c r="BL850">
        <v>0</v>
      </c>
      <c r="BM850">
        <v>0</v>
      </c>
      <c r="BN850">
        <v>0</v>
      </c>
    </row>
    <row r="851" spans="1:66" x14ac:dyDescent="0.25">
      <c r="A851">
        <v>7125</v>
      </c>
      <c r="B851" t="s">
        <v>3200</v>
      </c>
      <c r="C851">
        <v>12</v>
      </c>
      <c r="D851">
        <v>0</v>
      </c>
      <c r="E851">
        <v>0</v>
      </c>
      <c r="F851" t="s">
        <v>1881</v>
      </c>
      <c r="G851" t="s">
        <v>1882</v>
      </c>
      <c r="H851" t="s">
        <v>1881</v>
      </c>
      <c r="I851" t="s">
        <v>1881</v>
      </c>
      <c r="J851" t="s">
        <v>1881</v>
      </c>
      <c r="K851" t="s">
        <v>1881</v>
      </c>
      <c r="L851" t="s">
        <v>1881</v>
      </c>
      <c r="M851" s="180">
        <v>43496</v>
      </c>
      <c r="N851" t="s">
        <v>1883</v>
      </c>
      <c r="O851" t="s">
        <v>1883</v>
      </c>
      <c r="P851" t="s">
        <v>1883</v>
      </c>
      <c r="Q851">
        <v>0</v>
      </c>
      <c r="R851">
        <v>0</v>
      </c>
      <c r="S851" t="s">
        <v>1883</v>
      </c>
      <c r="T851" t="s">
        <v>1883</v>
      </c>
      <c r="U851">
        <v>0</v>
      </c>
      <c r="V851" t="s">
        <v>1883</v>
      </c>
      <c r="W851">
        <v>0</v>
      </c>
      <c r="X851">
        <v>0</v>
      </c>
      <c r="Y851">
        <v>0</v>
      </c>
      <c r="Z851" t="s">
        <v>1881</v>
      </c>
      <c r="AA851" t="s">
        <v>1881</v>
      </c>
      <c r="AB851" t="s">
        <v>1881</v>
      </c>
      <c r="AC851">
        <v>0</v>
      </c>
      <c r="AD851">
        <v>0</v>
      </c>
      <c r="AE851">
        <v>0</v>
      </c>
      <c r="AF851">
        <v>0</v>
      </c>
      <c r="AG851" t="s">
        <v>1881</v>
      </c>
      <c r="AH851" s="181" t="s">
        <v>1883</v>
      </c>
      <c r="AI851" s="182">
        <v>295</v>
      </c>
      <c r="AJ851" s="181" t="s">
        <v>3195</v>
      </c>
      <c r="AK851" s="181" t="s">
        <v>1883</v>
      </c>
      <c r="AL851" s="181" t="s">
        <v>1883</v>
      </c>
      <c r="AO851" s="181"/>
      <c r="AQ851">
        <v>10</v>
      </c>
      <c r="AR851" s="182">
        <v>40</v>
      </c>
      <c r="AS851" s="183" t="s">
        <v>1882</v>
      </c>
      <c r="AT851">
        <v>0</v>
      </c>
      <c r="AU851">
        <v>0</v>
      </c>
      <c r="AV851" s="182">
        <v>0</v>
      </c>
      <c r="AW851" s="184">
        <v>0</v>
      </c>
      <c r="AX851" s="183" t="s">
        <v>1881</v>
      </c>
      <c r="AY851" s="184">
        <v>0</v>
      </c>
      <c r="AZ851">
        <v>0</v>
      </c>
      <c r="BA851">
        <v>0</v>
      </c>
      <c r="BB851">
        <v>0</v>
      </c>
      <c r="BC851" s="182">
        <v>0</v>
      </c>
      <c r="BD851" t="s">
        <v>1883</v>
      </c>
      <c r="BE851" t="s">
        <v>1883</v>
      </c>
      <c r="BF851" t="s">
        <v>1883</v>
      </c>
      <c r="BG851" s="181" t="s">
        <v>1883</v>
      </c>
      <c r="BH851">
        <v>0</v>
      </c>
      <c r="BI851" s="184">
        <v>0</v>
      </c>
      <c r="BJ851" s="182">
        <v>0</v>
      </c>
      <c r="BK851" s="181" t="s">
        <v>1883</v>
      </c>
      <c r="BL851">
        <v>0</v>
      </c>
      <c r="BM851">
        <v>0</v>
      </c>
      <c r="BN851">
        <v>0</v>
      </c>
    </row>
    <row r="852" spans="1:66" x14ac:dyDescent="0.25">
      <c r="A852">
        <v>7129</v>
      </c>
      <c r="B852" t="s">
        <v>3201</v>
      </c>
      <c r="C852">
        <v>12</v>
      </c>
      <c r="D852">
        <v>0</v>
      </c>
      <c r="E852">
        <v>0</v>
      </c>
      <c r="F852" t="s">
        <v>1881</v>
      </c>
      <c r="G852" t="s">
        <v>1882</v>
      </c>
      <c r="H852" t="s">
        <v>1881</v>
      </c>
      <c r="I852" t="s">
        <v>1881</v>
      </c>
      <c r="J852" t="s">
        <v>1881</v>
      </c>
      <c r="K852" t="s">
        <v>1881</v>
      </c>
      <c r="L852" t="s">
        <v>1881</v>
      </c>
      <c r="M852" s="180">
        <v>43496</v>
      </c>
      <c r="N852" t="s">
        <v>1883</v>
      </c>
      <c r="O852" t="s">
        <v>3202</v>
      </c>
      <c r="P852" t="s">
        <v>3202</v>
      </c>
      <c r="Q852">
        <v>0</v>
      </c>
      <c r="R852">
        <v>0</v>
      </c>
      <c r="S852" t="s">
        <v>1883</v>
      </c>
      <c r="T852" t="s">
        <v>1883</v>
      </c>
      <c r="U852">
        <v>0</v>
      </c>
      <c r="V852" t="s">
        <v>1883</v>
      </c>
      <c r="W852">
        <v>0</v>
      </c>
      <c r="X852">
        <v>0</v>
      </c>
      <c r="Y852">
        <v>0</v>
      </c>
      <c r="Z852" t="s">
        <v>1881</v>
      </c>
      <c r="AA852" t="s">
        <v>1881</v>
      </c>
      <c r="AB852" t="s">
        <v>1881</v>
      </c>
      <c r="AC852">
        <v>0</v>
      </c>
      <c r="AD852">
        <v>0</v>
      </c>
      <c r="AE852">
        <v>0</v>
      </c>
      <c r="AF852">
        <v>0</v>
      </c>
      <c r="AG852" t="s">
        <v>1881</v>
      </c>
      <c r="AH852" s="181" t="s">
        <v>1883</v>
      </c>
      <c r="AI852" s="182">
        <v>295</v>
      </c>
      <c r="AJ852" s="181" t="s">
        <v>3195</v>
      </c>
      <c r="AK852" s="181" t="s">
        <v>1883</v>
      </c>
      <c r="AL852" s="181" t="s">
        <v>1883</v>
      </c>
      <c r="AO852" s="181"/>
      <c r="AQ852">
        <v>10</v>
      </c>
      <c r="AR852" s="182">
        <v>40</v>
      </c>
      <c r="AS852" s="183" t="s">
        <v>1882</v>
      </c>
      <c r="AT852">
        <v>0</v>
      </c>
      <c r="AU852">
        <v>0</v>
      </c>
      <c r="AV852" s="182">
        <v>0</v>
      </c>
      <c r="AW852" s="184">
        <v>0</v>
      </c>
      <c r="AX852" s="183" t="s">
        <v>1881</v>
      </c>
      <c r="AY852" s="184">
        <v>0</v>
      </c>
      <c r="AZ852">
        <v>0</v>
      </c>
      <c r="BA852">
        <v>0</v>
      </c>
      <c r="BB852">
        <v>0</v>
      </c>
      <c r="BC852" s="182">
        <v>0</v>
      </c>
      <c r="BD852" t="s">
        <v>1883</v>
      </c>
      <c r="BE852" t="s">
        <v>1883</v>
      </c>
      <c r="BF852" t="s">
        <v>1883</v>
      </c>
      <c r="BG852" s="181" t="s">
        <v>1883</v>
      </c>
      <c r="BH852">
        <v>0</v>
      </c>
      <c r="BI852" s="184">
        <v>0</v>
      </c>
      <c r="BJ852" s="182">
        <v>0</v>
      </c>
      <c r="BK852" s="181" t="s">
        <v>1883</v>
      </c>
      <c r="BL852">
        <v>0</v>
      </c>
      <c r="BM852">
        <v>0</v>
      </c>
      <c r="BN852">
        <v>0</v>
      </c>
    </row>
    <row r="853" spans="1:66" x14ac:dyDescent="0.25">
      <c r="A853">
        <v>7130</v>
      </c>
      <c r="B853" t="s">
        <v>3203</v>
      </c>
      <c r="C853">
        <v>1</v>
      </c>
      <c r="D853">
        <v>0</v>
      </c>
      <c r="E853">
        <v>0</v>
      </c>
      <c r="F853" t="s">
        <v>1881</v>
      </c>
      <c r="G853" t="s">
        <v>1882</v>
      </c>
      <c r="H853" t="s">
        <v>1881</v>
      </c>
      <c r="I853" t="s">
        <v>1881</v>
      </c>
      <c r="J853" t="s">
        <v>1881</v>
      </c>
      <c r="K853" t="s">
        <v>1881</v>
      </c>
      <c r="L853" t="s">
        <v>1881</v>
      </c>
      <c r="M853" s="180">
        <v>43496</v>
      </c>
      <c r="N853" t="s">
        <v>1883</v>
      </c>
      <c r="O853" t="s">
        <v>1883</v>
      </c>
      <c r="P853" t="s">
        <v>1883</v>
      </c>
      <c r="Q853">
        <v>0</v>
      </c>
      <c r="R853">
        <v>0</v>
      </c>
      <c r="S853" t="s">
        <v>1883</v>
      </c>
      <c r="T853" t="s">
        <v>1883</v>
      </c>
      <c r="U853">
        <v>0</v>
      </c>
      <c r="V853" t="s">
        <v>1883</v>
      </c>
      <c r="W853">
        <v>0</v>
      </c>
      <c r="X853">
        <v>0</v>
      </c>
      <c r="Y853">
        <v>0</v>
      </c>
      <c r="Z853" t="s">
        <v>1881</v>
      </c>
      <c r="AA853" t="s">
        <v>1881</v>
      </c>
      <c r="AB853" t="s">
        <v>1881</v>
      </c>
      <c r="AC853">
        <v>0</v>
      </c>
      <c r="AD853">
        <v>0</v>
      </c>
      <c r="AE853">
        <v>0</v>
      </c>
      <c r="AF853">
        <v>0</v>
      </c>
      <c r="AG853" t="s">
        <v>1881</v>
      </c>
      <c r="AH853" s="181" t="s">
        <v>1883</v>
      </c>
      <c r="AI853" s="182">
        <v>295</v>
      </c>
      <c r="AJ853" s="181" t="s">
        <v>3195</v>
      </c>
      <c r="AK853" s="181" t="s">
        <v>1883</v>
      </c>
      <c r="AL853" s="181" t="s">
        <v>1883</v>
      </c>
      <c r="AO853" s="181"/>
      <c r="AQ853">
        <v>10</v>
      </c>
      <c r="AR853" s="182">
        <v>40</v>
      </c>
      <c r="AS853" s="183" t="s">
        <v>1882</v>
      </c>
      <c r="AT853">
        <v>0</v>
      </c>
      <c r="AU853">
        <v>0</v>
      </c>
      <c r="AV853" s="182">
        <v>0</v>
      </c>
      <c r="AW853" s="184">
        <v>0</v>
      </c>
      <c r="AX853" s="183" t="s">
        <v>1881</v>
      </c>
      <c r="AY853" s="184">
        <v>0</v>
      </c>
      <c r="AZ853">
        <v>0</v>
      </c>
      <c r="BA853">
        <v>0</v>
      </c>
      <c r="BB853">
        <v>0</v>
      </c>
      <c r="BC853" s="182">
        <v>0</v>
      </c>
      <c r="BD853" t="s">
        <v>1883</v>
      </c>
      <c r="BE853" t="s">
        <v>1883</v>
      </c>
      <c r="BF853" t="s">
        <v>1883</v>
      </c>
      <c r="BG853" s="181" t="s">
        <v>1883</v>
      </c>
      <c r="BH853">
        <v>0</v>
      </c>
      <c r="BI853" s="184">
        <v>0</v>
      </c>
      <c r="BJ853" s="182">
        <v>0</v>
      </c>
      <c r="BK853" s="181" t="s">
        <v>1883</v>
      </c>
      <c r="BL853">
        <v>0</v>
      </c>
      <c r="BM853">
        <v>0</v>
      </c>
      <c r="BN853">
        <v>0</v>
      </c>
    </row>
    <row r="854" spans="1:66" x14ac:dyDescent="0.25">
      <c r="A854">
        <v>7131</v>
      </c>
      <c r="B854" t="s">
        <v>3204</v>
      </c>
      <c r="C854">
        <v>1</v>
      </c>
      <c r="D854">
        <v>0</v>
      </c>
      <c r="E854">
        <v>0</v>
      </c>
      <c r="F854" t="s">
        <v>1881</v>
      </c>
      <c r="G854" t="s">
        <v>1882</v>
      </c>
      <c r="H854" t="s">
        <v>1881</v>
      </c>
      <c r="I854" t="s">
        <v>1881</v>
      </c>
      <c r="J854" t="s">
        <v>1881</v>
      </c>
      <c r="K854" t="s">
        <v>1881</v>
      </c>
      <c r="L854" t="s">
        <v>1881</v>
      </c>
      <c r="M854" s="180">
        <v>43496</v>
      </c>
      <c r="N854" t="s">
        <v>1883</v>
      </c>
      <c r="O854" t="s">
        <v>1883</v>
      </c>
      <c r="P854" t="s">
        <v>1883</v>
      </c>
      <c r="Q854">
        <v>0</v>
      </c>
      <c r="R854">
        <v>0</v>
      </c>
      <c r="S854" t="s">
        <v>1883</v>
      </c>
      <c r="T854" t="s">
        <v>1883</v>
      </c>
      <c r="U854">
        <v>0</v>
      </c>
      <c r="V854" t="s">
        <v>1883</v>
      </c>
      <c r="W854">
        <v>0</v>
      </c>
      <c r="X854">
        <v>0</v>
      </c>
      <c r="Y854">
        <v>0</v>
      </c>
      <c r="Z854" t="s">
        <v>1881</v>
      </c>
      <c r="AA854" t="s">
        <v>1881</v>
      </c>
      <c r="AB854" t="s">
        <v>1881</v>
      </c>
      <c r="AC854">
        <v>0</v>
      </c>
      <c r="AD854">
        <v>0</v>
      </c>
      <c r="AE854">
        <v>0</v>
      </c>
      <c r="AF854">
        <v>0</v>
      </c>
      <c r="AG854" t="s">
        <v>1881</v>
      </c>
      <c r="AH854" s="181" t="s">
        <v>1883</v>
      </c>
      <c r="AI854" s="182">
        <v>295</v>
      </c>
      <c r="AJ854" s="181" t="s">
        <v>3195</v>
      </c>
      <c r="AK854" s="181" t="s">
        <v>1883</v>
      </c>
      <c r="AL854" s="181" t="s">
        <v>1883</v>
      </c>
      <c r="AO854" s="181"/>
      <c r="AQ854">
        <v>10</v>
      </c>
      <c r="AR854" s="182">
        <v>40</v>
      </c>
      <c r="AS854" s="183" t="s">
        <v>1882</v>
      </c>
      <c r="AT854">
        <v>0</v>
      </c>
      <c r="AU854">
        <v>0</v>
      </c>
      <c r="AV854" s="182">
        <v>0</v>
      </c>
      <c r="AW854" s="184">
        <v>0</v>
      </c>
      <c r="AX854" s="183" t="s">
        <v>1881</v>
      </c>
      <c r="AY854" s="184">
        <v>0</v>
      </c>
      <c r="AZ854">
        <v>0</v>
      </c>
      <c r="BA854">
        <v>0</v>
      </c>
      <c r="BB854">
        <v>0</v>
      </c>
      <c r="BC854" s="182">
        <v>0</v>
      </c>
      <c r="BD854" t="s">
        <v>1883</v>
      </c>
      <c r="BE854" t="s">
        <v>1883</v>
      </c>
      <c r="BF854" t="s">
        <v>1883</v>
      </c>
      <c r="BG854" s="181" t="s">
        <v>1883</v>
      </c>
      <c r="BH854">
        <v>0</v>
      </c>
      <c r="BI854" s="184">
        <v>0</v>
      </c>
      <c r="BJ854" s="182">
        <v>0</v>
      </c>
      <c r="BK854" s="181" t="s">
        <v>1883</v>
      </c>
      <c r="BL854">
        <v>0</v>
      </c>
      <c r="BM854">
        <v>0</v>
      </c>
      <c r="BN854">
        <v>0</v>
      </c>
    </row>
    <row r="855" spans="1:66" x14ac:dyDescent="0.25">
      <c r="A855">
        <v>7132</v>
      </c>
      <c r="B855" t="s">
        <v>3205</v>
      </c>
      <c r="C855">
        <v>1</v>
      </c>
      <c r="D855">
        <v>0</v>
      </c>
      <c r="E855">
        <v>0</v>
      </c>
      <c r="F855" t="s">
        <v>1881</v>
      </c>
      <c r="G855" t="s">
        <v>1882</v>
      </c>
      <c r="H855" t="s">
        <v>1881</v>
      </c>
      <c r="I855" t="s">
        <v>1881</v>
      </c>
      <c r="J855" t="s">
        <v>1881</v>
      </c>
      <c r="K855" t="s">
        <v>1881</v>
      </c>
      <c r="L855" t="s">
        <v>1881</v>
      </c>
      <c r="M855" s="180">
        <v>43496</v>
      </c>
      <c r="N855" t="s">
        <v>1883</v>
      </c>
      <c r="O855" t="s">
        <v>1883</v>
      </c>
      <c r="P855" t="s">
        <v>1883</v>
      </c>
      <c r="Q855">
        <v>0</v>
      </c>
      <c r="R855">
        <v>0</v>
      </c>
      <c r="S855" t="s">
        <v>1883</v>
      </c>
      <c r="T855" t="s">
        <v>1883</v>
      </c>
      <c r="U855">
        <v>0</v>
      </c>
      <c r="V855" t="s">
        <v>1883</v>
      </c>
      <c r="W855">
        <v>0</v>
      </c>
      <c r="X855">
        <v>0</v>
      </c>
      <c r="Y855">
        <v>0</v>
      </c>
      <c r="Z855" t="s">
        <v>1881</v>
      </c>
      <c r="AA855" t="s">
        <v>1881</v>
      </c>
      <c r="AB855" t="s">
        <v>1881</v>
      </c>
      <c r="AC855">
        <v>0</v>
      </c>
      <c r="AD855">
        <v>0</v>
      </c>
      <c r="AE855">
        <v>0</v>
      </c>
      <c r="AF855">
        <v>0</v>
      </c>
      <c r="AG855" t="s">
        <v>1881</v>
      </c>
      <c r="AH855" s="181" t="s">
        <v>1883</v>
      </c>
      <c r="AI855" s="182">
        <v>295</v>
      </c>
      <c r="AJ855" s="181" t="s">
        <v>3195</v>
      </c>
      <c r="AK855" s="181" t="s">
        <v>1883</v>
      </c>
      <c r="AL855" s="181" t="s">
        <v>1883</v>
      </c>
      <c r="AO855" s="181"/>
      <c r="AQ855">
        <v>10</v>
      </c>
      <c r="AR855" s="182">
        <v>40</v>
      </c>
      <c r="AS855" s="183" t="s">
        <v>1882</v>
      </c>
      <c r="AT855">
        <v>0</v>
      </c>
      <c r="AU855">
        <v>0</v>
      </c>
      <c r="AV855" s="182">
        <v>0</v>
      </c>
      <c r="AW855" s="184">
        <v>0</v>
      </c>
      <c r="AX855" s="183" t="s">
        <v>1881</v>
      </c>
      <c r="AY855" s="184">
        <v>0</v>
      </c>
      <c r="AZ855">
        <v>0</v>
      </c>
      <c r="BA855">
        <v>0</v>
      </c>
      <c r="BB855">
        <v>0</v>
      </c>
      <c r="BC855" s="182">
        <v>0</v>
      </c>
      <c r="BD855" t="s">
        <v>1883</v>
      </c>
      <c r="BE855" t="s">
        <v>1883</v>
      </c>
      <c r="BF855" t="s">
        <v>1883</v>
      </c>
      <c r="BG855" s="181" t="s">
        <v>1883</v>
      </c>
      <c r="BH855">
        <v>0</v>
      </c>
      <c r="BI855" s="184">
        <v>0</v>
      </c>
      <c r="BJ855" s="182">
        <v>0</v>
      </c>
      <c r="BK855" s="181" t="s">
        <v>1883</v>
      </c>
      <c r="BL855">
        <v>0</v>
      </c>
      <c r="BM855">
        <v>0</v>
      </c>
      <c r="BN855">
        <v>0</v>
      </c>
    </row>
    <row r="856" spans="1:66" x14ac:dyDescent="0.25">
      <c r="A856">
        <v>7133</v>
      </c>
      <c r="B856" t="s">
        <v>3206</v>
      </c>
      <c r="C856">
        <v>1</v>
      </c>
      <c r="D856">
        <v>0</v>
      </c>
      <c r="E856">
        <v>0</v>
      </c>
      <c r="F856" t="s">
        <v>1881</v>
      </c>
      <c r="G856" t="s">
        <v>1882</v>
      </c>
      <c r="H856" t="s">
        <v>1881</v>
      </c>
      <c r="I856" t="s">
        <v>1881</v>
      </c>
      <c r="J856" t="s">
        <v>1881</v>
      </c>
      <c r="K856" t="s">
        <v>1881</v>
      </c>
      <c r="L856" t="s">
        <v>1881</v>
      </c>
      <c r="M856" s="180">
        <v>43496</v>
      </c>
      <c r="N856" t="s">
        <v>1883</v>
      </c>
      <c r="O856" t="s">
        <v>1883</v>
      </c>
      <c r="P856" t="s">
        <v>1883</v>
      </c>
      <c r="Q856">
        <v>0</v>
      </c>
      <c r="R856">
        <v>0</v>
      </c>
      <c r="S856" t="s">
        <v>1883</v>
      </c>
      <c r="T856" t="s">
        <v>1883</v>
      </c>
      <c r="U856">
        <v>0</v>
      </c>
      <c r="V856" t="s">
        <v>1883</v>
      </c>
      <c r="W856">
        <v>0</v>
      </c>
      <c r="X856">
        <v>0</v>
      </c>
      <c r="Y856">
        <v>0</v>
      </c>
      <c r="Z856" t="s">
        <v>1881</v>
      </c>
      <c r="AA856" t="s">
        <v>1881</v>
      </c>
      <c r="AB856" t="s">
        <v>1881</v>
      </c>
      <c r="AC856">
        <v>0</v>
      </c>
      <c r="AD856">
        <v>0</v>
      </c>
      <c r="AE856">
        <v>0</v>
      </c>
      <c r="AF856">
        <v>0</v>
      </c>
      <c r="AG856" t="s">
        <v>1881</v>
      </c>
      <c r="AH856" s="181" t="s">
        <v>1883</v>
      </c>
      <c r="AI856" s="182">
        <v>295</v>
      </c>
      <c r="AJ856" s="181" t="s">
        <v>3195</v>
      </c>
      <c r="AK856" s="181" t="s">
        <v>1883</v>
      </c>
      <c r="AL856" s="181" t="s">
        <v>1883</v>
      </c>
      <c r="AO856" s="181"/>
      <c r="AQ856">
        <v>10</v>
      </c>
      <c r="AR856" s="182">
        <v>40</v>
      </c>
      <c r="AS856" s="183" t="s">
        <v>1882</v>
      </c>
      <c r="AT856">
        <v>0</v>
      </c>
      <c r="AU856">
        <v>0</v>
      </c>
      <c r="AV856" s="182">
        <v>0</v>
      </c>
      <c r="AW856" s="184">
        <v>0</v>
      </c>
      <c r="AX856" s="183" t="s">
        <v>1881</v>
      </c>
      <c r="AY856" s="184">
        <v>0</v>
      </c>
      <c r="AZ856">
        <v>0</v>
      </c>
      <c r="BA856">
        <v>0</v>
      </c>
      <c r="BB856">
        <v>0</v>
      </c>
      <c r="BC856" s="182">
        <v>0</v>
      </c>
      <c r="BD856" t="s">
        <v>1883</v>
      </c>
      <c r="BE856" t="s">
        <v>1883</v>
      </c>
      <c r="BF856" t="s">
        <v>1883</v>
      </c>
      <c r="BG856" s="181" t="s">
        <v>1883</v>
      </c>
      <c r="BH856">
        <v>0</v>
      </c>
      <c r="BI856" s="184">
        <v>0</v>
      </c>
      <c r="BJ856" s="182">
        <v>0</v>
      </c>
      <c r="BK856" s="181" t="s">
        <v>1883</v>
      </c>
      <c r="BL856">
        <v>0</v>
      </c>
      <c r="BM856">
        <v>0</v>
      </c>
      <c r="BN856">
        <v>0</v>
      </c>
    </row>
    <row r="857" spans="1:66" x14ac:dyDescent="0.25">
      <c r="A857">
        <v>7134</v>
      </c>
      <c r="B857" t="s">
        <v>3207</v>
      </c>
      <c r="C857">
        <v>12</v>
      </c>
      <c r="D857">
        <v>0</v>
      </c>
      <c r="E857">
        <v>0</v>
      </c>
      <c r="F857" t="s">
        <v>1881</v>
      </c>
      <c r="G857" t="s">
        <v>1882</v>
      </c>
      <c r="H857" t="s">
        <v>1881</v>
      </c>
      <c r="I857" t="s">
        <v>1881</v>
      </c>
      <c r="J857" t="s">
        <v>1881</v>
      </c>
      <c r="K857" t="s">
        <v>1881</v>
      </c>
      <c r="L857" t="s">
        <v>1881</v>
      </c>
      <c r="M857" s="180">
        <v>43496</v>
      </c>
      <c r="N857" t="s">
        <v>1883</v>
      </c>
      <c r="O857" t="s">
        <v>1883</v>
      </c>
      <c r="P857" t="s">
        <v>1883</v>
      </c>
      <c r="Q857">
        <v>0</v>
      </c>
      <c r="R857">
        <v>0</v>
      </c>
      <c r="S857" t="s">
        <v>1883</v>
      </c>
      <c r="T857" t="s">
        <v>1883</v>
      </c>
      <c r="U857">
        <v>0</v>
      </c>
      <c r="V857" t="s">
        <v>1883</v>
      </c>
      <c r="W857">
        <v>0</v>
      </c>
      <c r="X857">
        <v>0</v>
      </c>
      <c r="Y857">
        <v>0</v>
      </c>
      <c r="Z857" t="s">
        <v>1881</v>
      </c>
      <c r="AA857" t="s">
        <v>1881</v>
      </c>
      <c r="AB857" t="s">
        <v>1881</v>
      </c>
      <c r="AC857">
        <v>0</v>
      </c>
      <c r="AD857">
        <v>0</v>
      </c>
      <c r="AE857">
        <v>0</v>
      </c>
      <c r="AF857">
        <v>0</v>
      </c>
      <c r="AG857" t="s">
        <v>1881</v>
      </c>
      <c r="AH857" s="181" t="s">
        <v>1883</v>
      </c>
      <c r="AI857" s="182">
        <v>295</v>
      </c>
      <c r="AJ857" s="181" t="s">
        <v>3195</v>
      </c>
      <c r="AK857" s="181" t="s">
        <v>1883</v>
      </c>
      <c r="AL857" s="181" t="s">
        <v>1883</v>
      </c>
      <c r="AO857" s="181"/>
      <c r="AQ857">
        <v>10</v>
      </c>
      <c r="AR857" s="182">
        <v>40</v>
      </c>
      <c r="AS857" s="183" t="s">
        <v>1882</v>
      </c>
      <c r="AT857">
        <v>0</v>
      </c>
      <c r="AU857">
        <v>0</v>
      </c>
      <c r="AV857" s="182">
        <v>0</v>
      </c>
      <c r="AW857" s="184">
        <v>0</v>
      </c>
      <c r="AX857" s="183" t="s">
        <v>1881</v>
      </c>
      <c r="AY857" s="184">
        <v>0</v>
      </c>
      <c r="AZ857">
        <v>0</v>
      </c>
      <c r="BA857">
        <v>0</v>
      </c>
      <c r="BB857">
        <v>0</v>
      </c>
      <c r="BC857" s="182">
        <v>0</v>
      </c>
      <c r="BD857" t="s">
        <v>1883</v>
      </c>
      <c r="BE857" t="s">
        <v>1883</v>
      </c>
      <c r="BF857" t="s">
        <v>1883</v>
      </c>
      <c r="BG857" s="181" t="s">
        <v>1883</v>
      </c>
      <c r="BH857">
        <v>0</v>
      </c>
      <c r="BI857" s="184">
        <v>0</v>
      </c>
      <c r="BJ857" s="182">
        <v>0</v>
      </c>
      <c r="BK857" s="181" t="s">
        <v>1883</v>
      </c>
      <c r="BL857">
        <v>0</v>
      </c>
      <c r="BM857">
        <v>0</v>
      </c>
      <c r="BN857">
        <v>0</v>
      </c>
    </row>
    <row r="858" spans="1:66" x14ac:dyDescent="0.25">
      <c r="A858">
        <v>7136</v>
      </c>
      <c r="B858" t="s">
        <v>3208</v>
      </c>
      <c r="C858">
        <v>12</v>
      </c>
      <c r="D858">
        <v>0</v>
      </c>
      <c r="E858">
        <v>0</v>
      </c>
      <c r="F858" t="s">
        <v>1881</v>
      </c>
      <c r="G858" t="s">
        <v>1882</v>
      </c>
      <c r="H858" t="s">
        <v>1881</v>
      </c>
      <c r="I858" t="s">
        <v>1881</v>
      </c>
      <c r="J858" t="s">
        <v>1881</v>
      </c>
      <c r="K858" t="s">
        <v>1881</v>
      </c>
      <c r="L858" t="s">
        <v>1881</v>
      </c>
      <c r="M858" s="180">
        <v>43496</v>
      </c>
      <c r="N858" t="s">
        <v>1883</v>
      </c>
      <c r="O858" t="s">
        <v>1883</v>
      </c>
      <c r="P858" t="s">
        <v>1883</v>
      </c>
      <c r="Q858">
        <v>0</v>
      </c>
      <c r="R858">
        <v>0</v>
      </c>
      <c r="S858" t="s">
        <v>1883</v>
      </c>
      <c r="T858" t="s">
        <v>1883</v>
      </c>
      <c r="U858">
        <v>0</v>
      </c>
      <c r="V858" t="s">
        <v>1883</v>
      </c>
      <c r="W858">
        <v>0</v>
      </c>
      <c r="X858">
        <v>0</v>
      </c>
      <c r="Y858">
        <v>0</v>
      </c>
      <c r="Z858" t="s">
        <v>1881</v>
      </c>
      <c r="AA858" t="s">
        <v>1881</v>
      </c>
      <c r="AB858" t="s">
        <v>1881</v>
      </c>
      <c r="AC858">
        <v>0</v>
      </c>
      <c r="AD858">
        <v>0</v>
      </c>
      <c r="AE858">
        <v>0</v>
      </c>
      <c r="AF858">
        <v>0</v>
      </c>
      <c r="AG858" t="s">
        <v>1881</v>
      </c>
      <c r="AH858" s="181" t="s">
        <v>1883</v>
      </c>
      <c r="AI858" s="182">
        <v>295</v>
      </c>
      <c r="AJ858" s="181" t="s">
        <v>3195</v>
      </c>
      <c r="AK858" s="181" t="s">
        <v>1883</v>
      </c>
      <c r="AL858" s="181" t="s">
        <v>1883</v>
      </c>
      <c r="AO858" s="181"/>
      <c r="AQ858">
        <v>10</v>
      </c>
      <c r="AR858" s="182">
        <v>40</v>
      </c>
      <c r="AS858" s="183" t="s">
        <v>1882</v>
      </c>
      <c r="AT858">
        <v>0</v>
      </c>
      <c r="AU858">
        <v>0</v>
      </c>
      <c r="AV858" s="182">
        <v>0</v>
      </c>
      <c r="AW858" s="184">
        <v>0</v>
      </c>
      <c r="AX858" s="183" t="s">
        <v>1881</v>
      </c>
      <c r="AY858" s="184">
        <v>0</v>
      </c>
      <c r="AZ858">
        <v>0</v>
      </c>
      <c r="BA858">
        <v>0</v>
      </c>
      <c r="BB858">
        <v>0</v>
      </c>
      <c r="BC858" s="182">
        <v>0</v>
      </c>
      <c r="BD858" t="s">
        <v>1883</v>
      </c>
      <c r="BE858" t="s">
        <v>1883</v>
      </c>
      <c r="BF858" t="s">
        <v>1883</v>
      </c>
      <c r="BG858" s="181" t="s">
        <v>1883</v>
      </c>
      <c r="BH858">
        <v>0</v>
      </c>
      <c r="BI858" s="184">
        <v>0</v>
      </c>
      <c r="BJ858" s="182">
        <v>0</v>
      </c>
      <c r="BK858" s="181" t="s">
        <v>1883</v>
      </c>
      <c r="BL858">
        <v>0</v>
      </c>
      <c r="BM858">
        <v>0</v>
      </c>
      <c r="BN858">
        <v>0</v>
      </c>
    </row>
    <row r="859" spans="1:66" x14ac:dyDescent="0.25">
      <c r="A859">
        <v>7137</v>
      </c>
      <c r="B859" t="s">
        <v>3209</v>
      </c>
      <c r="C859">
        <v>1</v>
      </c>
      <c r="D859">
        <v>0</v>
      </c>
      <c r="E859">
        <v>0</v>
      </c>
      <c r="F859" t="s">
        <v>1881</v>
      </c>
      <c r="G859" t="s">
        <v>1882</v>
      </c>
      <c r="H859" t="s">
        <v>1881</v>
      </c>
      <c r="I859" t="s">
        <v>1881</v>
      </c>
      <c r="J859" t="s">
        <v>1881</v>
      </c>
      <c r="K859" t="s">
        <v>1881</v>
      </c>
      <c r="L859" t="s">
        <v>1881</v>
      </c>
      <c r="M859" s="180">
        <v>43496</v>
      </c>
      <c r="N859" t="s">
        <v>1883</v>
      </c>
      <c r="O859" t="s">
        <v>1883</v>
      </c>
      <c r="P859" t="s">
        <v>1883</v>
      </c>
      <c r="Q859">
        <v>0</v>
      </c>
      <c r="R859">
        <v>0</v>
      </c>
      <c r="S859" t="s">
        <v>1883</v>
      </c>
      <c r="T859" t="s">
        <v>1883</v>
      </c>
      <c r="U859">
        <v>0</v>
      </c>
      <c r="V859" t="s">
        <v>1883</v>
      </c>
      <c r="W859">
        <v>0</v>
      </c>
      <c r="X859">
        <v>0</v>
      </c>
      <c r="Y859">
        <v>0</v>
      </c>
      <c r="Z859" t="s">
        <v>1881</v>
      </c>
      <c r="AA859" t="s">
        <v>1881</v>
      </c>
      <c r="AB859" t="s">
        <v>1881</v>
      </c>
      <c r="AC859">
        <v>0</v>
      </c>
      <c r="AD859">
        <v>0</v>
      </c>
      <c r="AE859">
        <v>0</v>
      </c>
      <c r="AF859">
        <v>0</v>
      </c>
      <c r="AG859" t="s">
        <v>1881</v>
      </c>
      <c r="AH859" s="181" t="s">
        <v>1883</v>
      </c>
      <c r="AI859" s="182">
        <v>295</v>
      </c>
      <c r="AJ859" s="181" t="s">
        <v>3195</v>
      </c>
      <c r="AK859" s="181" t="s">
        <v>1883</v>
      </c>
      <c r="AL859" s="181" t="s">
        <v>1883</v>
      </c>
      <c r="AO859" s="181"/>
      <c r="AQ859">
        <v>10</v>
      </c>
      <c r="AR859" s="182">
        <v>40</v>
      </c>
      <c r="AS859" s="183" t="s">
        <v>1882</v>
      </c>
      <c r="AT859">
        <v>0</v>
      </c>
      <c r="AU859">
        <v>0</v>
      </c>
      <c r="AV859" s="182">
        <v>0</v>
      </c>
      <c r="AW859" s="184">
        <v>0</v>
      </c>
      <c r="AX859" s="183" t="s">
        <v>1881</v>
      </c>
      <c r="AY859" s="184">
        <v>0</v>
      </c>
      <c r="AZ859">
        <v>0</v>
      </c>
      <c r="BA859">
        <v>0</v>
      </c>
      <c r="BB859">
        <v>0</v>
      </c>
      <c r="BC859" s="182">
        <v>0</v>
      </c>
      <c r="BD859" t="s">
        <v>1883</v>
      </c>
      <c r="BE859" t="s">
        <v>1883</v>
      </c>
      <c r="BF859" t="s">
        <v>1883</v>
      </c>
      <c r="BG859" s="181" t="s">
        <v>1883</v>
      </c>
      <c r="BH859">
        <v>0</v>
      </c>
      <c r="BI859" s="184">
        <v>0</v>
      </c>
      <c r="BJ859" s="182">
        <v>0</v>
      </c>
      <c r="BK859" s="181" t="s">
        <v>1883</v>
      </c>
      <c r="BL859">
        <v>0</v>
      </c>
      <c r="BM859">
        <v>0</v>
      </c>
      <c r="BN859">
        <v>0</v>
      </c>
    </row>
    <row r="860" spans="1:66" x14ac:dyDescent="0.25">
      <c r="A860">
        <v>7138</v>
      </c>
      <c r="B860" t="s">
        <v>3210</v>
      </c>
      <c r="C860">
        <v>1</v>
      </c>
      <c r="D860">
        <v>0</v>
      </c>
      <c r="E860">
        <v>0</v>
      </c>
      <c r="F860" t="s">
        <v>1881</v>
      </c>
      <c r="G860" t="s">
        <v>1882</v>
      </c>
      <c r="H860" t="s">
        <v>1881</v>
      </c>
      <c r="I860" t="s">
        <v>1881</v>
      </c>
      <c r="J860" t="s">
        <v>1881</v>
      </c>
      <c r="K860" t="s">
        <v>1881</v>
      </c>
      <c r="L860" t="s">
        <v>1881</v>
      </c>
      <c r="M860" s="180">
        <v>43496</v>
      </c>
      <c r="N860" t="s">
        <v>1883</v>
      </c>
      <c r="O860" t="s">
        <v>1883</v>
      </c>
      <c r="P860" t="s">
        <v>1883</v>
      </c>
      <c r="Q860">
        <v>0</v>
      </c>
      <c r="R860">
        <v>0</v>
      </c>
      <c r="S860" t="s">
        <v>1883</v>
      </c>
      <c r="T860" t="s">
        <v>1883</v>
      </c>
      <c r="U860">
        <v>0</v>
      </c>
      <c r="V860" t="s">
        <v>1883</v>
      </c>
      <c r="W860">
        <v>0</v>
      </c>
      <c r="X860">
        <v>0</v>
      </c>
      <c r="Y860">
        <v>0</v>
      </c>
      <c r="Z860" t="s">
        <v>1881</v>
      </c>
      <c r="AA860" t="s">
        <v>1881</v>
      </c>
      <c r="AB860" t="s">
        <v>1881</v>
      </c>
      <c r="AC860">
        <v>0</v>
      </c>
      <c r="AD860">
        <v>0</v>
      </c>
      <c r="AE860">
        <v>0</v>
      </c>
      <c r="AF860">
        <v>0</v>
      </c>
      <c r="AG860" t="s">
        <v>1881</v>
      </c>
      <c r="AH860" s="181" t="s">
        <v>1883</v>
      </c>
      <c r="AI860" s="182">
        <v>295</v>
      </c>
      <c r="AJ860" s="181" t="s">
        <v>3195</v>
      </c>
      <c r="AK860" s="181" t="s">
        <v>1883</v>
      </c>
      <c r="AL860" s="181" t="s">
        <v>1883</v>
      </c>
      <c r="AO860" s="181"/>
      <c r="AQ860">
        <v>10</v>
      </c>
      <c r="AR860" s="182">
        <v>40</v>
      </c>
      <c r="AS860" s="183" t="s">
        <v>1882</v>
      </c>
      <c r="AT860">
        <v>0</v>
      </c>
      <c r="AU860">
        <v>0</v>
      </c>
      <c r="AV860" s="182">
        <v>0</v>
      </c>
      <c r="AW860" s="184">
        <v>0</v>
      </c>
      <c r="AX860" s="183" t="s">
        <v>1881</v>
      </c>
      <c r="AY860" s="184">
        <v>0</v>
      </c>
      <c r="AZ860">
        <v>0</v>
      </c>
      <c r="BA860">
        <v>0</v>
      </c>
      <c r="BB860">
        <v>0</v>
      </c>
      <c r="BC860" s="182">
        <v>0</v>
      </c>
      <c r="BD860" t="s">
        <v>1883</v>
      </c>
      <c r="BE860" t="s">
        <v>1883</v>
      </c>
      <c r="BF860" t="s">
        <v>1883</v>
      </c>
      <c r="BG860" s="181" t="s">
        <v>1883</v>
      </c>
      <c r="BH860">
        <v>0</v>
      </c>
      <c r="BI860" s="184">
        <v>0</v>
      </c>
      <c r="BJ860" s="182">
        <v>0</v>
      </c>
      <c r="BK860" s="181" t="s">
        <v>1883</v>
      </c>
      <c r="BL860">
        <v>0</v>
      </c>
      <c r="BM860">
        <v>0</v>
      </c>
      <c r="BN860">
        <v>0</v>
      </c>
    </row>
    <row r="861" spans="1:66" x14ac:dyDescent="0.25">
      <c r="A861">
        <v>7139</v>
      </c>
      <c r="B861" t="s">
        <v>3211</v>
      </c>
      <c r="C861">
        <v>6</v>
      </c>
      <c r="D861">
        <v>0</v>
      </c>
      <c r="E861">
        <v>0</v>
      </c>
      <c r="F861" t="s">
        <v>1881</v>
      </c>
      <c r="G861" t="s">
        <v>1882</v>
      </c>
      <c r="H861" t="s">
        <v>1881</v>
      </c>
      <c r="I861" t="s">
        <v>1881</v>
      </c>
      <c r="J861" t="s">
        <v>1881</v>
      </c>
      <c r="K861" t="s">
        <v>1881</v>
      </c>
      <c r="L861" t="s">
        <v>1881</v>
      </c>
      <c r="M861" s="180">
        <v>43496</v>
      </c>
      <c r="N861" t="s">
        <v>1883</v>
      </c>
      <c r="O861" t="s">
        <v>1883</v>
      </c>
      <c r="P861" t="s">
        <v>1883</v>
      </c>
      <c r="Q861">
        <v>0</v>
      </c>
      <c r="R861">
        <v>0</v>
      </c>
      <c r="S861" t="s">
        <v>1883</v>
      </c>
      <c r="T861" t="s">
        <v>1883</v>
      </c>
      <c r="U861">
        <v>0</v>
      </c>
      <c r="V861" t="s">
        <v>1883</v>
      </c>
      <c r="W861">
        <v>0</v>
      </c>
      <c r="X861">
        <v>0</v>
      </c>
      <c r="Y861">
        <v>0</v>
      </c>
      <c r="Z861" t="s">
        <v>1881</v>
      </c>
      <c r="AA861" t="s">
        <v>1881</v>
      </c>
      <c r="AB861" t="s">
        <v>1881</v>
      </c>
      <c r="AC861">
        <v>0</v>
      </c>
      <c r="AD861">
        <v>0</v>
      </c>
      <c r="AE861">
        <v>0</v>
      </c>
      <c r="AF861">
        <v>0</v>
      </c>
      <c r="AG861" t="s">
        <v>1881</v>
      </c>
      <c r="AH861" s="181" t="s">
        <v>1883</v>
      </c>
      <c r="AI861" s="182">
        <v>295</v>
      </c>
      <c r="AJ861" s="181" t="s">
        <v>3195</v>
      </c>
      <c r="AK861" s="181" t="s">
        <v>1883</v>
      </c>
      <c r="AL861" s="181" t="s">
        <v>1883</v>
      </c>
      <c r="AO861" s="181"/>
      <c r="AQ861">
        <v>10</v>
      </c>
      <c r="AR861" s="182">
        <v>40</v>
      </c>
      <c r="AS861" s="183" t="s">
        <v>1882</v>
      </c>
      <c r="AT861">
        <v>0</v>
      </c>
      <c r="AU861">
        <v>0</v>
      </c>
      <c r="AV861" s="182">
        <v>0</v>
      </c>
      <c r="AW861" s="184">
        <v>0</v>
      </c>
      <c r="AX861" s="183" t="s">
        <v>1881</v>
      </c>
      <c r="AY861" s="184">
        <v>0</v>
      </c>
      <c r="AZ861">
        <v>0</v>
      </c>
      <c r="BA861">
        <v>0</v>
      </c>
      <c r="BB861">
        <v>0</v>
      </c>
      <c r="BC861" s="182">
        <v>0</v>
      </c>
      <c r="BD861" t="s">
        <v>1883</v>
      </c>
      <c r="BE861" t="s">
        <v>1883</v>
      </c>
      <c r="BF861" t="s">
        <v>1883</v>
      </c>
      <c r="BG861" s="181" t="s">
        <v>1883</v>
      </c>
      <c r="BH861">
        <v>0</v>
      </c>
      <c r="BI861" s="184">
        <v>0</v>
      </c>
      <c r="BJ861" s="182">
        <v>0</v>
      </c>
      <c r="BK861" s="181" t="s">
        <v>1883</v>
      </c>
      <c r="BL861">
        <v>0</v>
      </c>
      <c r="BM861">
        <v>0</v>
      </c>
      <c r="BN861">
        <v>0</v>
      </c>
    </row>
    <row r="862" spans="1:66" x14ac:dyDescent="0.25">
      <c r="A862">
        <v>7140</v>
      </c>
      <c r="B862" t="s">
        <v>3212</v>
      </c>
      <c r="C862">
        <v>6</v>
      </c>
      <c r="D862">
        <v>0</v>
      </c>
      <c r="E862">
        <v>0</v>
      </c>
      <c r="F862" t="s">
        <v>1881</v>
      </c>
      <c r="G862" t="s">
        <v>1882</v>
      </c>
      <c r="H862" t="s">
        <v>1881</v>
      </c>
      <c r="I862" t="s">
        <v>1881</v>
      </c>
      <c r="J862" t="s">
        <v>1881</v>
      </c>
      <c r="K862" t="s">
        <v>1881</v>
      </c>
      <c r="L862" t="s">
        <v>1881</v>
      </c>
      <c r="M862" s="180">
        <v>43496</v>
      </c>
      <c r="N862" t="s">
        <v>1883</v>
      </c>
      <c r="O862" t="s">
        <v>1883</v>
      </c>
      <c r="P862" t="s">
        <v>1883</v>
      </c>
      <c r="Q862">
        <v>0</v>
      </c>
      <c r="R862">
        <v>0</v>
      </c>
      <c r="S862" t="s">
        <v>1883</v>
      </c>
      <c r="T862" t="s">
        <v>1883</v>
      </c>
      <c r="U862">
        <v>0</v>
      </c>
      <c r="V862" t="s">
        <v>1883</v>
      </c>
      <c r="W862">
        <v>0</v>
      </c>
      <c r="X862">
        <v>0</v>
      </c>
      <c r="Y862">
        <v>0</v>
      </c>
      <c r="Z862" t="s">
        <v>1881</v>
      </c>
      <c r="AA862" t="s">
        <v>1881</v>
      </c>
      <c r="AB862" t="s">
        <v>1881</v>
      </c>
      <c r="AC862">
        <v>0</v>
      </c>
      <c r="AD862">
        <v>0</v>
      </c>
      <c r="AE862">
        <v>0</v>
      </c>
      <c r="AF862">
        <v>0</v>
      </c>
      <c r="AG862" t="s">
        <v>1881</v>
      </c>
      <c r="AH862" s="181" t="s">
        <v>1883</v>
      </c>
      <c r="AI862" s="182">
        <v>295</v>
      </c>
      <c r="AJ862" s="181" t="s">
        <v>3195</v>
      </c>
      <c r="AK862" s="181" t="s">
        <v>1883</v>
      </c>
      <c r="AL862" s="181" t="s">
        <v>1883</v>
      </c>
      <c r="AO862" s="181"/>
      <c r="AQ862">
        <v>10</v>
      </c>
      <c r="AR862" s="182">
        <v>40</v>
      </c>
      <c r="AS862" s="183" t="s">
        <v>1882</v>
      </c>
      <c r="AT862">
        <v>0</v>
      </c>
      <c r="AU862">
        <v>0</v>
      </c>
      <c r="AV862" s="182">
        <v>0</v>
      </c>
      <c r="AW862" s="184">
        <v>0</v>
      </c>
      <c r="AX862" s="183" t="s">
        <v>1881</v>
      </c>
      <c r="AY862" s="184">
        <v>0</v>
      </c>
      <c r="AZ862">
        <v>0</v>
      </c>
      <c r="BA862">
        <v>0</v>
      </c>
      <c r="BB862">
        <v>0</v>
      </c>
      <c r="BC862" s="182">
        <v>0</v>
      </c>
      <c r="BD862" t="s">
        <v>1883</v>
      </c>
      <c r="BE862" t="s">
        <v>1883</v>
      </c>
      <c r="BF862" t="s">
        <v>1883</v>
      </c>
      <c r="BG862" s="181" t="s">
        <v>1883</v>
      </c>
      <c r="BH862">
        <v>0</v>
      </c>
      <c r="BI862" s="184">
        <v>0</v>
      </c>
      <c r="BJ862" s="182">
        <v>0</v>
      </c>
      <c r="BK862" s="181" t="s">
        <v>1883</v>
      </c>
      <c r="BL862">
        <v>0</v>
      </c>
      <c r="BM862">
        <v>0</v>
      </c>
      <c r="BN862">
        <v>0</v>
      </c>
    </row>
    <row r="863" spans="1:66" x14ac:dyDescent="0.25">
      <c r="A863">
        <v>7142</v>
      </c>
      <c r="B863" t="s">
        <v>3213</v>
      </c>
      <c r="C863">
        <v>6</v>
      </c>
      <c r="D863">
        <v>0</v>
      </c>
      <c r="E863">
        <v>0</v>
      </c>
      <c r="F863" t="s">
        <v>1881</v>
      </c>
      <c r="G863" t="s">
        <v>1882</v>
      </c>
      <c r="H863" t="s">
        <v>1881</v>
      </c>
      <c r="I863" t="s">
        <v>1881</v>
      </c>
      <c r="J863" t="s">
        <v>1881</v>
      </c>
      <c r="K863" t="s">
        <v>1881</v>
      </c>
      <c r="L863" t="s">
        <v>1881</v>
      </c>
      <c r="M863" s="180">
        <v>43496</v>
      </c>
      <c r="N863" t="s">
        <v>1883</v>
      </c>
      <c r="O863" t="s">
        <v>1883</v>
      </c>
      <c r="P863" t="s">
        <v>1883</v>
      </c>
      <c r="Q863">
        <v>0</v>
      </c>
      <c r="R863">
        <v>0</v>
      </c>
      <c r="S863" t="s">
        <v>1883</v>
      </c>
      <c r="T863" t="s">
        <v>1883</v>
      </c>
      <c r="U863">
        <v>0</v>
      </c>
      <c r="V863" t="s">
        <v>1883</v>
      </c>
      <c r="W863">
        <v>0</v>
      </c>
      <c r="X863">
        <v>0</v>
      </c>
      <c r="Y863">
        <v>0</v>
      </c>
      <c r="Z863" t="s">
        <v>1881</v>
      </c>
      <c r="AA863" t="s">
        <v>1881</v>
      </c>
      <c r="AB863" t="s">
        <v>1881</v>
      </c>
      <c r="AC863">
        <v>0</v>
      </c>
      <c r="AD863">
        <v>0</v>
      </c>
      <c r="AE863">
        <v>0</v>
      </c>
      <c r="AF863">
        <v>0</v>
      </c>
      <c r="AG863" t="s">
        <v>1881</v>
      </c>
      <c r="AH863" s="181" t="s">
        <v>1883</v>
      </c>
      <c r="AI863" s="182">
        <v>295</v>
      </c>
      <c r="AJ863" s="181" t="s">
        <v>3195</v>
      </c>
      <c r="AK863" s="181" t="s">
        <v>1883</v>
      </c>
      <c r="AL863" s="181" t="s">
        <v>1883</v>
      </c>
      <c r="AO863" s="181"/>
      <c r="AQ863">
        <v>10</v>
      </c>
      <c r="AR863" s="182">
        <v>40</v>
      </c>
      <c r="AS863" s="183" t="s">
        <v>1882</v>
      </c>
      <c r="AT863">
        <v>0</v>
      </c>
      <c r="AU863">
        <v>0</v>
      </c>
      <c r="AV863" s="182">
        <v>0</v>
      </c>
      <c r="AW863" s="184">
        <v>0</v>
      </c>
      <c r="AX863" s="183" t="s">
        <v>1881</v>
      </c>
      <c r="AY863" s="184">
        <v>0</v>
      </c>
      <c r="AZ863">
        <v>0</v>
      </c>
      <c r="BA863">
        <v>0</v>
      </c>
      <c r="BB863">
        <v>0</v>
      </c>
      <c r="BC863" s="182">
        <v>0</v>
      </c>
      <c r="BD863" t="s">
        <v>1883</v>
      </c>
      <c r="BE863" t="s">
        <v>1883</v>
      </c>
      <c r="BF863" t="s">
        <v>1883</v>
      </c>
      <c r="BG863" s="181" t="s">
        <v>1883</v>
      </c>
      <c r="BH863">
        <v>0</v>
      </c>
      <c r="BI863" s="184">
        <v>0</v>
      </c>
      <c r="BJ863" s="182">
        <v>0</v>
      </c>
      <c r="BK863" s="181" t="s">
        <v>1883</v>
      </c>
      <c r="BL863">
        <v>0</v>
      </c>
      <c r="BM863">
        <v>0</v>
      </c>
      <c r="BN863">
        <v>0</v>
      </c>
    </row>
    <row r="864" spans="1:66" x14ac:dyDescent="0.25">
      <c r="A864">
        <v>7144</v>
      </c>
      <c r="B864" t="s">
        <v>3214</v>
      </c>
      <c r="C864">
        <v>8</v>
      </c>
      <c r="D864">
        <v>0</v>
      </c>
      <c r="E864">
        <v>0</v>
      </c>
      <c r="F864" t="s">
        <v>1881</v>
      </c>
      <c r="G864" t="s">
        <v>1882</v>
      </c>
      <c r="H864" t="s">
        <v>1881</v>
      </c>
      <c r="I864" t="s">
        <v>1881</v>
      </c>
      <c r="J864" t="s">
        <v>1881</v>
      </c>
      <c r="K864" t="s">
        <v>1881</v>
      </c>
      <c r="L864" t="s">
        <v>1881</v>
      </c>
      <c r="M864" s="180">
        <v>43496</v>
      </c>
      <c r="N864" t="s">
        <v>1883</v>
      </c>
      <c r="O864" t="s">
        <v>1883</v>
      </c>
      <c r="P864" t="s">
        <v>1883</v>
      </c>
      <c r="Q864">
        <v>0</v>
      </c>
      <c r="R864">
        <v>0</v>
      </c>
      <c r="S864" t="s">
        <v>1883</v>
      </c>
      <c r="T864" t="s">
        <v>1883</v>
      </c>
      <c r="U864">
        <v>0</v>
      </c>
      <c r="V864" t="s">
        <v>1883</v>
      </c>
      <c r="W864">
        <v>0</v>
      </c>
      <c r="X864">
        <v>0</v>
      </c>
      <c r="Y864">
        <v>0</v>
      </c>
      <c r="Z864" t="s">
        <v>1881</v>
      </c>
      <c r="AA864" t="s">
        <v>1881</v>
      </c>
      <c r="AB864" t="s">
        <v>1881</v>
      </c>
      <c r="AC864">
        <v>0</v>
      </c>
      <c r="AD864">
        <v>0</v>
      </c>
      <c r="AE864">
        <v>0</v>
      </c>
      <c r="AF864">
        <v>0</v>
      </c>
      <c r="AG864" t="s">
        <v>1881</v>
      </c>
      <c r="AH864" s="181" t="s">
        <v>1883</v>
      </c>
      <c r="AI864" s="182">
        <v>295</v>
      </c>
      <c r="AJ864" s="181" t="s">
        <v>3195</v>
      </c>
      <c r="AK864" s="181" t="s">
        <v>1883</v>
      </c>
      <c r="AL864" s="181" t="s">
        <v>1883</v>
      </c>
      <c r="AO864" s="181"/>
      <c r="AQ864">
        <v>10</v>
      </c>
      <c r="AR864" s="182">
        <v>40</v>
      </c>
      <c r="AS864" s="183" t="s">
        <v>1882</v>
      </c>
      <c r="AT864">
        <v>0</v>
      </c>
      <c r="AU864">
        <v>0</v>
      </c>
      <c r="AV864" s="182">
        <v>0</v>
      </c>
      <c r="AW864" s="184">
        <v>0</v>
      </c>
      <c r="AX864" s="183" t="s">
        <v>1881</v>
      </c>
      <c r="AY864" s="184">
        <v>0</v>
      </c>
      <c r="AZ864">
        <v>0</v>
      </c>
      <c r="BA864">
        <v>0</v>
      </c>
      <c r="BB864">
        <v>0</v>
      </c>
      <c r="BC864" s="182">
        <v>0</v>
      </c>
      <c r="BD864" t="s">
        <v>1883</v>
      </c>
      <c r="BE864" t="s">
        <v>1883</v>
      </c>
      <c r="BF864" t="s">
        <v>1883</v>
      </c>
      <c r="BG864" s="181" t="s">
        <v>1883</v>
      </c>
      <c r="BH864">
        <v>0</v>
      </c>
      <c r="BI864" s="184">
        <v>0</v>
      </c>
      <c r="BJ864" s="182">
        <v>0</v>
      </c>
      <c r="BK864" s="181" t="s">
        <v>1883</v>
      </c>
      <c r="BL864">
        <v>0</v>
      </c>
      <c r="BM864">
        <v>0</v>
      </c>
      <c r="BN864">
        <v>0</v>
      </c>
    </row>
    <row r="865" spans="1:66" x14ac:dyDescent="0.25">
      <c r="A865">
        <v>7145</v>
      </c>
      <c r="B865" t="s">
        <v>3215</v>
      </c>
      <c r="C865">
        <v>6</v>
      </c>
      <c r="D865">
        <v>0</v>
      </c>
      <c r="E865">
        <v>0</v>
      </c>
      <c r="F865" t="s">
        <v>1881</v>
      </c>
      <c r="G865" t="s">
        <v>1882</v>
      </c>
      <c r="H865" t="s">
        <v>1881</v>
      </c>
      <c r="I865" t="s">
        <v>1881</v>
      </c>
      <c r="J865" t="s">
        <v>1881</v>
      </c>
      <c r="K865" t="s">
        <v>1881</v>
      </c>
      <c r="L865" t="s">
        <v>1881</v>
      </c>
      <c r="M865" s="180">
        <v>43496</v>
      </c>
      <c r="N865" t="s">
        <v>1883</v>
      </c>
      <c r="O865" t="s">
        <v>1883</v>
      </c>
      <c r="P865" t="s">
        <v>1883</v>
      </c>
      <c r="Q865">
        <v>0</v>
      </c>
      <c r="R865">
        <v>0</v>
      </c>
      <c r="S865" t="s">
        <v>1883</v>
      </c>
      <c r="T865" t="s">
        <v>1883</v>
      </c>
      <c r="U865">
        <v>0</v>
      </c>
      <c r="V865" t="s">
        <v>1883</v>
      </c>
      <c r="W865">
        <v>0</v>
      </c>
      <c r="X865">
        <v>0</v>
      </c>
      <c r="Y865">
        <v>0</v>
      </c>
      <c r="Z865" t="s">
        <v>1881</v>
      </c>
      <c r="AA865" t="s">
        <v>1881</v>
      </c>
      <c r="AB865" t="s">
        <v>1881</v>
      </c>
      <c r="AC865">
        <v>0</v>
      </c>
      <c r="AD865">
        <v>0</v>
      </c>
      <c r="AE865">
        <v>0</v>
      </c>
      <c r="AF865">
        <v>0</v>
      </c>
      <c r="AG865" t="s">
        <v>1881</v>
      </c>
      <c r="AH865" s="181" t="s">
        <v>1883</v>
      </c>
      <c r="AI865" s="182">
        <v>295</v>
      </c>
      <c r="AJ865" s="181" t="s">
        <v>3195</v>
      </c>
      <c r="AK865" s="181" t="s">
        <v>1883</v>
      </c>
      <c r="AL865" s="181" t="s">
        <v>1883</v>
      </c>
      <c r="AO865" s="181"/>
      <c r="AQ865">
        <v>10</v>
      </c>
      <c r="AR865" s="182">
        <v>40</v>
      </c>
      <c r="AS865" s="183" t="s">
        <v>1882</v>
      </c>
      <c r="AT865">
        <v>0</v>
      </c>
      <c r="AU865">
        <v>0</v>
      </c>
      <c r="AV865" s="182">
        <v>0</v>
      </c>
      <c r="AW865" s="184">
        <v>0</v>
      </c>
      <c r="AX865" s="183" t="s">
        <v>1881</v>
      </c>
      <c r="AY865" s="184">
        <v>0</v>
      </c>
      <c r="AZ865">
        <v>0</v>
      </c>
      <c r="BA865">
        <v>0</v>
      </c>
      <c r="BB865">
        <v>0</v>
      </c>
      <c r="BC865" s="182">
        <v>0</v>
      </c>
      <c r="BD865" t="s">
        <v>1883</v>
      </c>
      <c r="BE865" t="s">
        <v>1883</v>
      </c>
      <c r="BF865" t="s">
        <v>1883</v>
      </c>
      <c r="BG865" s="181" t="s">
        <v>1883</v>
      </c>
      <c r="BH865">
        <v>0</v>
      </c>
      <c r="BI865" s="184">
        <v>0</v>
      </c>
      <c r="BJ865" s="182">
        <v>0</v>
      </c>
      <c r="BK865" s="181" t="s">
        <v>1883</v>
      </c>
      <c r="BL865">
        <v>0</v>
      </c>
      <c r="BM865">
        <v>0</v>
      </c>
      <c r="BN865">
        <v>0</v>
      </c>
    </row>
    <row r="866" spans="1:66" x14ac:dyDescent="0.25">
      <c r="A866">
        <v>7146</v>
      </c>
      <c r="B866" t="s">
        <v>3216</v>
      </c>
      <c r="C866">
        <v>12</v>
      </c>
      <c r="D866">
        <v>0</v>
      </c>
      <c r="E866">
        <v>0</v>
      </c>
      <c r="F866" t="s">
        <v>1881</v>
      </c>
      <c r="G866" t="s">
        <v>1882</v>
      </c>
      <c r="H866" t="s">
        <v>1881</v>
      </c>
      <c r="I866" t="s">
        <v>1881</v>
      </c>
      <c r="J866" t="s">
        <v>1881</v>
      </c>
      <c r="K866" t="s">
        <v>1881</v>
      </c>
      <c r="L866" t="s">
        <v>1881</v>
      </c>
      <c r="M866" s="180">
        <v>43496</v>
      </c>
      <c r="N866" t="s">
        <v>1883</v>
      </c>
      <c r="O866" t="s">
        <v>1883</v>
      </c>
      <c r="P866" t="s">
        <v>1883</v>
      </c>
      <c r="Q866">
        <v>0</v>
      </c>
      <c r="R866">
        <v>0</v>
      </c>
      <c r="S866" t="s">
        <v>1883</v>
      </c>
      <c r="T866" t="s">
        <v>1883</v>
      </c>
      <c r="U866">
        <v>0</v>
      </c>
      <c r="V866" t="s">
        <v>1883</v>
      </c>
      <c r="W866">
        <v>0</v>
      </c>
      <c r="X866">
        <v>0</v>
      </c>
      <c r="Y866">
        <v>0</v>
      </c>
      <c r="Z866" t="s">
        <v>1881</v>
      </c>
      <c r="AA866" t="s">
        <v>1881</v>
      </c>
      <c r="AB866" t="s">
        <v>1881</v>
      </c>
      <c r="AC866">
        <v>0</v>
      </c>
      <c r="AD866">
        <v>0</v>
      </c>
      <c r="AE866">
        <v>0</v>
      </c>
      <c r="AF866">
        <v>0</v>
      </c>
      <c r="AG866" t="s">
        <v>1881</v>
      </c>
      <c r="AH866" s="181" t="s">
        <v>1883</v>
      </c>
      <c r="AI866" s="182">
        <v>295</v>
      </c>
      <c r="AJ866" s="181" t="s">
        <v>3195</v>
      </c>
      <c r="AK866" s="181" t="s">
        <v>1883</v>
      </c>
      <c r="AL866" s="181" t="s">
        <v>1883</v>
      </c>
      <c r="AO866" s="181"/>
      <c r="AQ866">
        <v>10</v>
      </c>
      <c r="AR866" s="182">
        <v>40</v>
      </c>
      <c r="AS866" s="183" t="s">
        <v>1882</v>
      </c>
      <c r="AT866">
        <v>0</v>
      </c>
      <c r="AU866">
        <v>0</v>
      </c>
      <c r="AV866" s="182">
        <v>0</v>
      </c>
      <c r="AW866" s="184">
        <v>0</v>
      </c>
      <c r="AX866" s="183" t="s">
        <v>1881</v>
      </c>
      <c r="AY866" s="184">
        <v>0</v>
      </c>
      <c r="AZ866">
        <v>0</v>
      </c>
      <c r="BA866">
        <v>0</v>
      </c>
      <c r="BB866">
        <v>0</v>
      </c>
      <c r="BC866" s="182">
        <v>0</v>
      </c>
      <c r="BD866" t="s">
        <v>1883</v>
      </c>
      <c r="BE866" t="s">
        <v>1883</v>
      </c>
      <c r="BF866" t="s">
        <v>1883</v>
      </c>
      <c r="BG866" s="181" t="s">
        <v>1883</v>
      </c>
      <c r="BH866">
        <v>0</v>
      </c>
      <c r="BI866" s="184">
        <v>0</v>
      </c>
      <c r="BJ866" s="182">
        <v>0</v>
      </c>
      <c r="BK866" s="181" t="s">
        <v>1883</v>
      </c>
      <c r="BL866">
        <v>0</v>
      </c>
      <c r="BM866">
        <v>0</v>
      </c>
      <c r="BN866">
        <v>0</v>
      </c>
    </row>
    <row r="867" spans="1:66" x14ac:dyDescent="0.25">
      <c r="A867">
        <v>7147</v>
      </c>
      <c r="B867" t="s">
        <v>3217</v>
      </c>
      <c r="C867">
        <v>12</v>
      </c>
      <c r="D867">
        <v>0</v>
      </c>
      <c r="E867">
        <v>0</v>
      </c>
      <c r="F867" t="s">
        <v>1881</v>
      </c>
      <c r="G867" t="s">
        <v>1882</v>
      </c>
      <c r="H867" t="s">
        <v>1881</v>
      </c>
      <c r="I867" t="s">
        <v>1881</v>
      </c>
      <c r="J867" t="s">
        <v>1881</v>
      </c>
      <c r="K867" t="s">
        <v>1881</v>
      </c>
      <c r="L867" t="s">
        <v>1881</v>
      </c>
      <c r="M867" s="180">
        <v>43496</v>
      </c>
      <c r="N867" t="s">
        <v>1883</v>
      </c>
      <c r="O867" t="s">
        <v>1883</v>
      </c>
      <c r="P867" t="s">
        <v>1883</v>
      </c>
      <c r="Q867">
        <v>0</v>
      </c>
      <c r="R867">
        <v>0</v>
      </c>
      <c r="S867" t="s">
        <v>1883</v>
      </c>
      <c r="T867" t="s">
        <v>1883</v>
      </c>
      <c r="U867">
        <v>0</v>
      </c>
      <c r="V867" t="s">
        <v>1883</v>
      </c>
      <c r="W867">
        <v>0</v>
      </c>
      <c r="X867">
        <v>0</v>
      </c>
      <c r="Y867">
        <v>0</v>
      </c>
      <c r="Z867" t="s">
        <v>1881</v>
      </c>
      <c r="AA867" t="s">
        <v>1881</v>
      </c>
      <c r="AB867" t="s">
        <v>1881</v>
      </c>
      <c r="AC867">
        <v>0</v>
      </c>
      <c r="AD867">
        <v>0</v>
      </c>
      <c r="AE867">
        <v>0</v>
      </c>
      <c r="AF867">
        <v>0</v>
      </c>
      <c r="AG867" t="s">
        <v>1881</v>
      </c>
      <c r="AH867" s="181" t="s">
        <v>1883</v>
      </c>
      <c r="AI867" s="182">
        <v>295</v>
      </c>
      <c r="AJ867" s="181" t="s">
        <v>3195</v>
      </c>
      <c r="AK867" s="181" t="s">
        <v>1883</v>
      </c>
      <c r="AL867" s="181" t="s">
        <v>1883</v>
      </c>
      <c r="AO867" s="181"/>
      <c r="AQ867">
        <v>10</v>
      </c>
      <c r="AR867" s="182">
        <v>40</v>
      </c>
      <c r="AS867" s="183" t="s">
        <v>1882</v>
      </c>
      <c r="AT867">
        <v>0</v>
      </c>
      <c r="AU867">
        <v>0</v>
      </c>
      <c r="AV867" s="182">
        <v>0</v>
      </c>
      <c r="AW867" s="184">
        <v>0</v>
      </c>
      <c r="AX867" s="183" t="s">
        <v>1881</v>
      </c>
      <c r="AY867" s="184">
        <v>0</v>
      </c>
      <c r="AZ867">
        <v>0</v>
      </c>
      <c r="BA867">
        <v>0</v>
      </c>
      <c r="BB867">
        <v>0</v>
      </c>
      <c r="BC867" s="182">
        <v>0</v>
      </c>
      <c r="BD867" t="s">
        <v>1883</v>
      </c>
      <c r="BE867" t="s">
        <v>1883</v>
      </c>
      <c r="BF867" t="s">
        <v>1883</v>
      </c>
      <c r="BG867" s="181" t="s">
        <v>1883</v>
      </c>
      <c r="BH867">
        <v>0</v>
      </c>
      <c r="BI867" s="184">
        <v>0</v>
      </c>
      <c r="BJ867" s="182">
        <v>0</v>
      </c>
      <c r="BK867" s="181" t="s">
        <v>1883</v>
      </c>
      <c r="BL867">
        <v>0</v>
      </c>
      <c r="BM867">
        <v>0</v>
      </c>
      <c r="BN867">
        <v>0</v>
      </c>
    </row>
    <row r="868" spans="1:66" x14ac:dyDescent="0.25">
      <c r="A868">
        <v>7148</v>
      </c>
      <c r="B868" t="s">
        <v>3218</v>
      </c>
      <c r="C868">
        <v>12</v>
      </c>
      <c r="D868">
        <v>0</v>
      </c>
      <c r="E868">
        <v>0</v>
      </c>
      <c r="F868" t="s">
        <v>1881</v>
      </c>
      <c r="G868" t="s">
        <v>1882</v>
      </c>
      <c r="H868" t="s">
        <v>1881</v>
      </c>
      <c r="I868" t="s">
        <v>1881</v>
      </c>
      <c r="J868" t="s">
        <v>1881</v>
      </c>
      <c r="K868" t="s">
        <v>1881</v>
      </c>
      <c r="L868" t="s">
        <v>1881</v>
      </c>
      <c r="M868" s="180">
        <v>43496</v>
      </c>
      <c r="N868" t="s">
        <v>1883</v>
      </c>
      <c r="O868" t="s">
        <v>3219</v>
      </c>
      <c r="P868" t="s">
        <v>3219</v>
      </c>
      <c r="Q868">
        <v>0</v>
      </c>
      <c r="R868">
        <v>0</v>
      </c>
      <c r="S868" t="s">
        <v>1883</v>
      </c>
      <c r="T868" t="s">
        <v>1883</v>
      </c>
      <c r="U868">
        <v>0</v>
      </c>
      <c r="V868" t="s">
        <v>1883</v>
      </c>
      <c r="W868">
        <v>0</v>
      </c>
      <c r="X868">
        <v>0</v>
      </c>
      <c r="Y868">
        <v>0</v>
      </c>
      <c r="Z868" t="s">
        <v>1881</v>
      </c>
      <c r="AA868" t="s">
        <v>1881</v>
      </c>
      <c r="AB868" t="s">
        <v>1881</v>
      </c>
      <c r="AC868">
        <v>0</v>
      </c>
      <c r="AD868">
        <v>0</v>
      </c>
      <c r="AE868">
        <v>0</v>
      </c>
      <c r="AF868">
        <v>0</v>
      </c>
      <c r="AG868" t="s">
        <v>1881</v>
      </c>
      <c r="AH868" s="181" t="s">
        <v>1883</v>
      </c>
      <c r="AI868" s="182">
        <v>295</v>
      </c>
      <c r="AJ868" s="181" t="s">
        <v>3195</v>
      </c>
      <c r="AK868" s="181" t="s">
        <v>1883</v>
      </c>
      <c r="AL868" s="181" t="s">
        <v>1883</v>
      </c>
      <c r="AO868" s="181"/>
      <c r="AQ868">
        <v>10</v>
      </c>
      <c r="AR868" s="182">
        <v>40</v>
      </c>
      <c r="AS868" s="183" t="s">
        <v>1882</v>
      </c>
      <c r="AT868">
        <v>0</v>
      </c>
      <c r="AU868">
        <v>0</v>
      </c>
      <c r="AV868" s="182">
        <v>0</v>
      </c>
      <c r="AW868" s="184">
        <v>0</v>
      </c>
      <c r="AX868" s="183" t="s">
        <v>1881</v>
      </c>
      <c r="AY868" s="184">
        <v>0</v>
      </c>
      <c r="AZ868">
        <v>0</v>
      </c>
      <c r="BA868">
        <v>0</v>
      </c>
      <c r="BB868">
        <v>0</v>
      </c>
      <c r="BC868" s="182">
        <v>0</v>
      </c>
      <c r="BD868" t="s">
        <v>1883</v>
      </c>
      <c r="BE868" t="s">
        <v>1883</v>
      </c>
      <c r="BF868" t="s">
        <v>1883</v>
      </c>
      <c r="BG868" s="181" t="s">
        <v>1883</v>
      </c>
      <c r="BH868">
        <v>0</v>
      </c>
      <c r="BI868" s="184">
        <v>0</v>
      </c>
      <c r="BJ868" s="182">
        <v>0</v>
      </c>
      <c r="BK868" s="181" t="s">
        <v>1883</v>
      </c>
      <c r="BL868">
        <v>0</v>
      </c>
      <c r="BM868">
        <v>0</v>
      </c>
      <c r="BN868">
        <v>0</v>
      </c>
    </row>
    <row r="869" spans="1:66" x14ac:dyDescent="0.25">
      <c r="A869">
        <v>7149</v>
      </c>
      <c r="B869" t="s">
        <v>3220</v>
      </c>
      <c r="C869">
        <v>12</v>
      </c>
      <c r="D869">
        <v>0</v>
      </c>
      <c r="E869">
        <v>0</v>
      </c>
      <c r="F869" t="s">
        <v>1881</v>
      </c>
      <c r="G869" t="s">
        <v>1882</v>
      </c>
      <c r="H869" t="s">
        <v>1881</v>
      </c>
      <c r="I869" t="s">
        <v>1881</v>
      </c>
      <c r="J869" t="s">
        <v>1881</v>
      </c>
      <c r="K869" t="s">
        <v>1881</v>
      </c>
      <c r="L869" t="s">
        <v>1881</v>
      </c>
      <c r="M869" s="180">
        <v>43496</v>
      </c>
      <c r="N869" t="s">
        <v>1883</v>
      </c>
      <c r="O869" t="s">
        <v>1883</v>
      </c>
      <c r="P869" t="s">
        <v>1883</v>
      </c>
      <c r="Q869">
        <v>0</v>
      </c>
      <c r="R869">
        <v>0</v>
      </c>
      <c r="S869" t="s">
        <v>1883</v>
      </c>
      <c r="T869" t="s">
        <v>1883</v>
      </c>
      <c r="U869">
        <v>0</v>
      </c>
      <c r="V869" t="s">
        <v>1883</v>
      </c>
      <c r="W869">
        <v>0</v>
      </c>
      <c r="X869">
        <v>0</v>
      </c>
      <c r="Y869">
        <v>0</v>
      </c>
      <c r="Z869" t="s">
        <v>1881</v>
      </c>
      <c r="AA869" t="s">
        <v>1881</v>
      </c>
      <c r="AB869" t="s">
        <v>1881</v>
      </c>
      <c r="AC869">
        <v>0</v>
      </c>
      <c r="AD869">
        <v>0</v>
      </c>
      <c r="AE869">
        <v>0</v>
      </c>
      <c r="AF869">
        <v>0</v>
      </c>
      <c r="AG869" t="s">
        <v>1881</v>
      </c>
      <c r="AH869" s="181" t="s">
        <v>1883</v>
      </c>
      <c r="AI869" s="182">
        <v>295</v>
      </c>
      <c r="AJ869" s="181" t="s">
        <v>3195</v>
      </c>
      <c r="AK869" s="181" t="s">
        <v>1883</v>
      </c>
      <c r="AL869" s="181" t="s">
        <v>1883</v>
      </c>
      <c r="AO869" s="181"/>
      <c r="AQ869">
        <v>10</v>
      </c>
      <c r="AR869" s="182">
        <v>40</v>
      </c>
      <c r="AS869" s="183" t="s">
        <v>1882</v>
      </c>
      <c r="AT869">
        <v>0</v>
      </c>
      <c r="AU869">
        <v>0</v>
      </c>
      <c r="AV869" s="182">
        <v>0</v>
      </c>
      <c r="AW869" s="184">
        <v>0</v>
      </c>
      <c r="AX869" s="183" t="s">
        <v>1881</v>
      </c>
      <c r="AY869" s="184">
        <v>0</v>
      </c>
      <c r="AZ869">
        <v>0</v>
      </c>
      <c r="BA869">
        <v>0</v>
      </c>
      <c r="BB869">
        <v>0</v>
      </c>
      <c r="BC869" s="182">
        <v>0</v>
      </c>
      <c r="BD869" t="s">
        <v>1883</v>
      </c>
      <c r="BE869" t="s">
        <v>1883</v>
      </c>
      <c r="BF869" t="s">
        <v>1883</v>
      </c>
      <c r="BG869" s="181" t="s">
        <v>1883</v>
      </c>
      <c r="BH869">
        <v>0</v>
      </c>
      <c r="BI869" s="184">
        <v>0</v>
      </c>
      <c r="BJ869" s="182">
        <v>0</v>
      </c>
      <c r="BK869" s="181" t="s">
        <v>1883</v>
      </c>
      <c r="BL869">
        <v>0</v>
      </c>
      <c r="BM869">
        <v>0</v>
      </c>
      <c r="BN869">
        <v>0</v>
      </c>
    </row>
    <row r="870" spans="1:66" x14ac:dyDescent="0.25">
      <c r="A870">
        <v>7150</v>
      </c>
      <c r="B870" t="s">
        <v>3221</v>
      </c>
      <c r="C870">
        <v>12</v>
      </c>
      <c r="D870">
        <v>0</v>
      </c>
      <c r="E870">
        <v>0</v>
      </c>
      <c r="F870" t="s">
        <v>1881</v>
      </c>
      <c r="G870" t="s">
        <v>1882</v>
      </c>
      <c r="H870" t="s">
        <v>1881</v>
      </c>
      <c r="I870" t="s">
        <v>1881</v>
      </c>
      <c r="J870" t="s">
        <v>1881</v>
      </c>
      <c r="K870" t="s">
        <v>1881</v>
      </c>
      <c r="L870" t="s">
        <v>1881</v>
      </c>
      <c r="M870" s="180">
        <v>43496</v>
      </c>
      <c r="N870" t="s">
        <v>1883</v>
      </c>
      <c r="O870" t="s">
        <v>1883</v>
      </c>
      <c r="P870" t="s">
        <v>1883</v>
      </c>
      <c r="Q870">
        <v>0</v>
      </c>
      <c r="R870">
        <v>0</v>
      </c>
      <c r="S870" t="s">
        <v>1883</v>
      </c>
      <c r="T870" t="s">
        <v>1883</v>
      </c>
      <c r="U870">
        <v>0</v>
      </c>
      <c r="V870" t="s">
        <v>1883</v>
      </c>
      <c r="W870">
        <v>0</v>
      </c>
      <c r="X870">
        <v>0</v>
      </c>
      <c r="Y870">
        <v>0</v>
      </c>
      <c r="Z870" t="s">
        <v>1881</v>
      </c>
      <c r="AA870" t="s">
        <v>1881</v>
      </c>
      <c r="AB870" t="s">
        <v>1881</v>
      </c>
      <c r="AC870">
        <v>0</v>
      </c>
      <c r="AD870">
        <v>0</v>
      </c>
      <c r="AE870">
        <v>0</v>
      </c>
      <c r="AF870">
        <v>0</v>
      </c>
      <c r="AG870" t="s">
        <v>1881</v>
      </c>
      <c r="AH870" s="181" t="s">
        <v>1883</v>
      </c>
      <c r="AI870" s="182">
        <v>295</v>
      </c>
      <c r="AJ870" s="181" t="s">
        <v>3195</v>
      </c>
      <c r="AK870" s="181" t="s">
        <v>1883</v>
      </c>
      <c r="AL870" s="181" t="s">
        <v>1883</v>
      </c>
      <c r="AO870" s="181"/>
      <c r="AQ870">
        <v>10</v>
      </c>
      <c r="AR870" s="182">
        <v>40</v>
      </c>
      <c r="AS870" s="183" t="s">
        <v>1882</v>
      </c>
      <c r="AT870">
        <v>0</v>
      </c>
      <c r="AU870">
        <v>0</v>
      </c>
      <c r="AV870" s="182">
        <v>0</v>
      </c>
      <c r="AW870" s="184">
        <v>0</v>
      </c>
      <c r="AX870" s="183" t="s">
        <v>1881</v>
      </c>
      <c r="AY870" s="184">
        <v>0</v>
      </c>
      <c r="AZ870">
        <v>0</v>
      </c>
      <c r="BA870">
        <v>0</v>
      </c>
      <c r="BB870">
        <v>0</v>
      </c>
      <c r="BC870" s="182">
        <v>0</v>
      </c>
      <c r="BD870" t="s">
        <v>1883</v>
      </c>
      <c r="BE870" t="s">
        <v>1883</v>
      </c>
      <c r="BF870" t="s">
        <v>1883</v>
      </c>
      <c r="BG870" s="181" t="s">
        <v>1883</v>
      </c>
      <c r="BH870">
        <v>0</v>
      </c>
      <c r="BI870" s="184">
        <v>0</v>
      </c>
      <c r="BJ870" s="182">
        <v>0</v>
      </c>
      <c r="BK870" s="181" t="s">
        <v>1883</v>
      </c>
      <c r="BL870">
        <v>0</v>
      </c>
      <c r="BM870">
        <v>0</v>
      </c>
      <c r="BN870">
        <v>0</v>
      </c>
    </row>
    <row r="871" spans="1:66" x14ac:dyDescent="0.25">
      <c r="A871">
        <v>7151</v>
      </c>
      <c r="B871" t="s">
        <v>3222</v>
      </c>
      <c r="C871">
        <v>12</v>
      </c>
      <c r="D871">
        <v>0</v>
      </c>
      <c r="E871">
        <v>0</v>
      </c>
      <c r="F871" t="s">
        <v>1881</v>
      </c>
      <c r="G871" t="s">
        <v>1882</v>
      </c>
      <c r="H871" t="s">
        <v>1881</v>
      </c>
      <c r="I871" t="s">
        <v>1881</v>
      </c>
      <c r="J871" t="s">
        <v>1881</v>
      </c>
      <c r="K871" t="s">
        <v>1881</v>
      </c>
      <c r="L871" t="s">
        <v>1881</v>
      </c>
      <c r="M871" s="180">
        <v>43496</v>
      </c>
      <c r="N871" t="s">
        <v>1883</v>
      </c>
      <c r="O871" t="s">
        <v>1883</v>
      </c>
      <c r="P871" t="s">
        <v>1883</v>
      </c>
      <c r="Q871">
        <v>0</v>
      </c>
      <c r="R871">
        <v>0</v>
      </c>
      <c r="S871" t="s">
        <v>1883</v>
      </c>
      <c r="T871" t="s">
        <v>1883</v>
      </c>
      <c r="U871">
        <v>0</v>
      </c>
      <c r="V871" t="s">
        <v>1883</v>
      </c>
      <c r="W871">
        <v>0</v>
      </c>
      <c r="X871">
        <v>0</v>
      </c>
      <c r="Y871">
        <v>0</v>
      </c>
      <c r="Z871" t="s">
        <v>1881</v>
      </c>
      <c r="AA871" t="s">
        <v>1881</v>
      </c>
      <c r="AB871" t="s">
        <v>1881</v>
      </c>
      <c r="AC871">
        <v>0</v>
      </c>
      <c r="AD871">
        <v>0</v>
      </c>
      <c r="AE871">
        <v>0</v>
      </c>
      <c r="AF871">
        <v>0</v>
      </c>
      <c r="AG871" t="s">
        <v>1881</v>
      </c>
      <c r="AH871" s="181" t="s">
        <v>1883</v>
      </c>
      <c r="AI871" s="182">
        <v>295</v>
      </c>
      <c r="AJ871" s="181" t="s">
        <v>3195</v>
      </c>
      <c r="AK871" s="181" t="s">
        <v>1883</v>
      </c>
      <c r="AL871" s="181" t="s">
        <v>1883</v>
      </c>
      <c r="AO871" s="181"/>
      <c r="AQ871">
        <v>10</v>
      </c>
      <c r="AR871" s="182">
        <v>40</v>
      </c>
      <c r="AS871" s="183" t="s">
        <v>1882</v>
      </c>
      <c r="AT871">
        <v>0</v>
      </c>
      <c r="AU871">
        <v>0</v>
      </c>
      <c r="AV871" s="182">
        <v>0</v>
      </c>
      <c r="AW871" s="184">
        <v>0</v>
      </c>
      <c r="AX871" s="183" t="s">
        <v>1881</v>
      </c>
      <c r="AY871" s="184">
        <v>0</v>
      </c>
      <c r="AZ871">
        <v>0</v>
      </c>
      <c r="BA871">
        <v>0</v>
      </c>
      <c r="BB871">
        <v>0</v>
      </c>
      <c r="BC871" s="182">
        <v>0</v>
      </c>
      <c r="BD871" t="s">
        <v>1883</v>
      </c>
      <c r="BE871" t="s">
        <v>1883</v>
      </c>
      <c r="BF871" t="s">
        <v>1883</v>
      </c>
      <c r="BG871" s="181" t="s">
        <v>1883</v>
      </c>
      <c r="BH871">
        <v>0</v>
      </c>
      <c r="BI871" s="184">
        <v>0</v>
      </c>
      <c r="BJ871" s="182">
        <v>0</v>
      </c>
      <c r="BK871" s="181" t="s">
        <v>1883</v>
      </c>
      <c r="BL871">
        <v>0</v>
      </c>
      <c r="BM871">
        <v>0</v>
      </c>
      <c r="BN871">
        <v>0</v>
      </c>
    </row>
    <row r="872" spans="1:66" x14ac:dyDescent="0.25">
      <c r="A872">
        <v>7152</v>
      </c>
      <c r="B872" t="s">
        <v>3223</v>
      </c>
      <c r="C872">
        <v>12</v>
      </c>
      <c r="D872">
        <v>0</v>
      </c>
      <c r="E872">
        <v>0</v>
      </c>
      <c r="F872" t="s">
        <v>1881</v>
      </c>
      <c r="G872" t="s">
        <v>1882</v>
      </c>
      <c r="H872" t="s">
        <v>1881</v>
      </c>
      <c r="I872" t="s">
        <v>1881</v>
      </c>
      <c r="J872" t="s">
        <v>1881</v>
      </c>
      <c r="K872" t="s">
        <v>1881</v>
      </c>
      <c r="L872" t="s">
        <v>1881</v>
      </c>
      <c r="M872" s="180">
        <v>43496</v>
      </c>
      <c r="N872" t="s">
        <v>1883</v>
      </c>
      <c r="O872" t="s">
        <v>1883</v>
      </c>
      <c r="P872" t="s">
        <v>1883</v>
      </c>
      <c r="Q872">
        <v>0</v>
      </c>
      <c r="R872">
        <v>0</v>
      </c>
      <c r="S872" t="s">
        <v>1883</v>
      </c>
      <c r="T872" t="s">
        <v>1883</v>
      </c>
      <c r="U872">
        <v>0</v>
      </c>
      <c r="V872" t="s">
        <v>1883</v>
      </c>
      <c r="W872">
        <v>0</v>
      </c>
      <c r="X872">
        <v>0</v>
      </c>
      <c r="Y872">
        <v>0</v>
      </c>
      <c r="Z872" t="s">
        <v>1881</v>
      </c>
      <c r="AA872" t="s">
        <v>1881</v>
      </c>
      <c r="AB872" t="s">
        <v>1881</v>
      </c>
      <c r="AC872">
        <v>0</v>
      </c>
      <c r="AD872">
        <v>0</v>
      </c>
      <c r="AE872">
        <v>0</v>
      </c>
      <c r="AF872">
        <v>0</v>
      </c>
      <c r="AG872" t="s">
        <v>1881</v>
      </c>
      <c r="AH872" s="181" t="s">
        <v>1883</v>
      </c>
      <c r="AI872" s="182">
        <v>295</v>
      </c>
      <c r="AJ872" s="181" t="s">
        <v>3195</v>
      </c>
      <c r="AK872" s="181" t="s">
        <v>1883</v>
      </c>
      <c r="AL872" s="181" t="s">
        <v>1883</v>
      </c>
      <c r="AO872" s="181"/>
      <c r="AQ872">
        <v>10</v>
      </c>
      <c r="AR872" s="182">
        <v>40</v>
      </c>
      <c r="AS872" s="183" t="s">
        <v>1882</v>
      </c>
      <c r="AT872">
        <v>0</v>
      </c>
      <c r="AU872">
        <v>0</v>
      </c>
      <c r="AV872" s="182">
        <v>0</v>
      </c>
      <c r="AW872" s="184">
        <v>0</v>
      </c>
      <c r="AX872" s="183" t="s">
        <v>1881</v>
      </c>
      <c r="AY872" s="184">
        <v>0</v>
      </c>
      <c r="AZ872">
        <v>0</v>
      </c>
      <c r="BA872">
        <v>0</v>
      </c>
      <c r="BB872">
        <v>0</v>
      </c>
      <c r="BC872" s="182">
        <v>0</v>
      </c>
      <c r="BD872" t="s">
        <v>1883</v>
      </c>
      <c r="BE872" t="s">
        <v>1883</v>
      </c>
      <c r="BF872" t="s">
        <v>1883</v>
      </c>
      <c r="BG872" s="181" t="s">
        <v>1883</v>
      </c>
      <c r="BH872">
        <v>0</v>
      </c>
      <c r="BI872" s="184">
        <v>0</v>
      </c>
      <c r="BJ872" s="182">
        <v>0</v>
      </c>
      <c r="BK872" s="181" t="s">
        <v>1883</v>
      </c>
      <c r="BL872">
        <v>0</v>
      </c>
      <c r="BM872">
        <v>0</v>
      </c>
      <c r="BN872">
        <v>0</v>
      </c>
    </row>
    <row r="873" spans="1:66" x14ac:dyDescent="0.25">
      <c r="A873">
        <v>7153</v>
      </c>
      <c r="B873" t="s">
        <v>3224</v>
      </c>
      <c r="C873">
        <v>12</v>
      </c>
      <c r="D873">
        <v>0</v>
      </c>
      <c r="E873">
        <v>0</v>
      </c>
      <c r="F873" t="s">
        <v>1881</v>
      </c>
      <c r="G873" t="s">
        <v>1882</v>
      </c>
      <c r="H873" t="s">
        <v>1881</v>
      </c>
      <c r="I873" t="s">
        <v>1881</v>
      </c>
      <c r="J873" t="s">
        <v>1881</v>
      </c>
      <c r="K873" t="s">
        <v>1881</v>
      </c>
      <c r="L873" t="s">
        <v>1881</v>
      </c>
      <c r="M873" s="180">
        <v>43496</v>
      </c>
      <c r="N873" t="s">
        <v>1883</v>
      </c>
      <c r="O873" t="s">
        <v>1883</v>
      </c>
      <c r="P873" t="s">
        <v>1883</v>
      </c>
      <c r="Q873">
        <v>0</v>
      </c>
      <c r="R873">
        <v>0</v>
      </c>
      <c r="S873" t="s">
        <v>1883</v>
      </c>
      <c r="T873" t="s">
        <v>1883</v>
      </c>
      <c r="U873">
        <v>0</v>
      </c>
      <c r="V873" t="s">
        <v>1883</v>
      </c>
      <c r="W873">
        <v>0</v>
      </c>
      <c r="X873">
        <v>0</v>
      </c>
      <c r="Y873">
        <v>0</v>
      </c>
      <c r="Z873" t="s">
        <v>1881</v>
      </c>
      <c r="AA873" t="s">
        <v>1881</v>
      </c>
      <c r="AB873" t="s">
        <v>1881</v>
      </c>
      <c r="AC873">
        <v>0</v>
      </c>
      <c r="AD873">
        <v>0</v>
      </c>
      <c r="AE873">
        <v>0</v>
      </c>
      <c r="AF873">
        <v>0</v>
      </c>
      <c r="AG873" t="s">
        <v>1881</v>
      </c>
      <c r="AH873" s="181" t="s">
        <v>1883</v>
      </c>
      <c r="AI873" s="182">
        <v>295</v>
      </c>
      <c r="AJ873" s="181" t="s">
        <v>3195</v>
      </c>
      <c r="AK873" s="181" t="s">
        <v>1883</v>
      </c>
      <c r="AL873" s="181" t="s">
        <v>1883</v>
      </c>
      <c r="AO873" s="181"/>
      <c r="AQ873">
        <v>10</v>
      </c>
      <c r="AR873" s="182">
        <v>40</v>
      </c>
      <c r="AS873" s="183" t="s">
        <v>1882</v>
      </c>
      <c r="AT873">
        <v>0</v>
      </c>
      <c r="AU873">
        <v>0</v>
      </c>
      <c r="AV873" s="182">
        <v>0</v>
      </c>
      <c r="AW873" s="184">
        <v>0</v>
      </c>
      <c r="AX873" s="183" t="s">
        <v>1881</v>
      </c>
      <c r="AY873" s="184">
        <v>0</v>
      </c>
      <c r="AZ873">
        <v>0</v>
      </c>
      <c r="BA873">
        <v>0</v>
      </c>
      <c r="BB873">
        <v>0</v>
      </c>
      <c r="BC873" s="182">
        <v>0</v>
      </c>
      <c r="BD873" t="s">
        <v>1883</v>
      </c>
      <c r="BE873" t="s">
        <v>1883</v>
      </c>
      <c r="BF873" t="s">
        <v>1883</v>
      </c>
      <c r="BG873" s="181" t="s">
        <v>1883</v>
      </c>
      <c r="BH873">
        <v>0</v>
      </c>
      <c r="BI873" s="184">
        <v>0</v>
      </c>
      <c r="BJ873" s="182">
        <v>0</v>
      </c>
      <c r="BK873" s="181" t="s">
        <v>1883</v>
      </c>
      <c r="BL873">
        <v>0</v>
      </c>
      <c r="BM873">
        <v>0</v>
      </c>
      <c r="BN873">
        <v>0</v>
      </c>
    </row>
    <row r="874" spans="1:66" x14ac:dyDescent="0.25">
      <c r="A874">
        <v>7157</v>
      </c>
      <c r="B874" t="s">
        <v>3225</v>
      </c>
      <c r="C874">
        <v>12</v>
      </c>
      <c r="D874">
        <v>0</v>
      </c>
      <c r="E874">
        <v>0</v>
      </c>
      <c r="F874" t="s">
        <v>1881</v>
      </c>
      <c r="G874" t="s">
        <v>1882</v>
      </c>
      <c r="H874" t="s">
        <v>1881</v>
      </c>
      <c r="I874" t="s">
        <v>1881</v>
      </c>
      <c r="J874" t="s">
        <v>1881</v>
      </c>
      <c r="K874" t="s">
        <v>1881</v>
      </c>
      <c r="L874" t="s">
        <v>1881</v>
      </c>
      <c r="M874" s="180">
        <v>43496</v>
      </c>
      <c r="N874" t="s">
        <v>1883</v>
      </c>
      <c r="O874" t="s">
        <v>1883</v>
      </c>
      <c r="P874" t="s">
        <v>1883</v>
      </c>
      <c r="Q874">
        <v>0</v>
      </c>
      <c r="R874">
        <v>0</v>
      </c>
      <c r="S874" t="s">
        <v>1883</v>
      </c>
      <c r="T874" t="s">
        <v>1883</v>
      </c>
      <c r="U874">
        <v>0</v>
      </c>
      <c r="V874" t="s">
        <v>1883</v>
      </c>
      <c r="W874">
        <v>0</v>
      </c>
      <c r="X874">
        <v>0</v>
      </c>
      <c r="Y874">
        <v>0</v>
      </c>
      <c r="Z874" t="s">
        <v>1881</v>
      </c>
      <c r="AA874" t="s">
        <v>1881</v>
      </c>
      <c r="AB874" t="s">
        <v>1881</v>
      </c>
      <c r="AC874">
        <v>0</v>
      </c>
      <c r="AD874">
        <v>0</v>
      </c>
      <c r="AE874">
        <v>0</v>
      </c>
      <c r="AF874">
        <v>0</v>
      </c>
      <c r="AG874" t="s">
        <v>1881</v>
      </c>
      <c r="AH874" s="181" t="s">
        <v>1883</v>
      </c>
      <c r="AI874" s="182">
        <v>295</v>
      </c>
      <c r="AJ874" s="181" t="s">
        <v>3195</v>
      </c>
      <c r="AK874" s="181" t="s">
        <v>1883</v>
      </c>
      <c r="AL874" s="181" t="s">
        <v>1883</v>
      </c>
      <c r="AO874" s="181"/>
      <c r="AQ874">
        <v>10</v>
      </c>
      <c r="AR874" s="182">
        <v>40</v>
      </c>
      <c r="AS874" s="183" t="s">
        <v>1882</v>
      </c>
      <c r="AT874">
        <v>0</v>
      </c>
      <c r="AU874">
        <v>0</v>
      </c>
      <c r="AV874" s="182">
        <v>0</v>
      </c>
      <c r="AW874" s="184">
        <v>0</v>
      </c>
      <c r="AX874" s="183" t="s">
        <v>1881</v>
      </c>
      <c r="AY874" s="184">
        <v>0</v>
      </c>
      <c r="AZ874">
        <v>0</v>
      </c>
      <c r="BA874">
        <v>0</v>
      </c>
      <c r="BB874">
        <v>0</v>
      </c>
      <c r="BC874" s="182">
        <v>0</v>
      </c>
      <c r="BD874" t="s">
        <v>1883</v>
      </c>
      <c r="BE874" t="s">
        <v>1883</v>
      </c>
      <c r="BF874" t="s">
        <v>1883</v>
      </c>
      <c r="BG874" s="181" t="s">
        <v>1883</v>
      </c>
      <c r="BH874">
        <v>0</v>
      </c>
      <c r="BI874" s="184">
        <v>0</v>
      </c>
      <c r="BJ874" s="182">
        <v>0</v>
      </c>
      <c r="BK874" s="181" t="s">
        <v>1883</v>
      </c>
      <c r="BL874">
        <v>0</v>
      </c>
      <c r="BM874">
        <v>0</v>
      </c>
      <c r="BN874">
        <v>0</v>
      </c>
    </row>
    <row r="875" spans="1:66" x14ac:dyDescent="0.25">
      <c r="A875">
        <v>7158</v>
      </c>
      <c r="B875" t="s">
        <v>3226</v>
      </c>
      <c r="C875">
        <v>12</v>
      </c>
      <c r="D875">
        <v>0</v>
      </c>
      <c r="E875">
        <v>0</v>
      </c>
      <c r="F875" t="s">
        <v>1881</v>
      </c>
      <c r="G875" t="s">
        <v>1882</v>
      </c>
      <c r="H875" t="s">
        <v>1881</v>
      </c>
      <c r="I875" t="s">
        <v>1881</v>
      </c>
      <c r="J875" t="s">
        <v>1881</v>
      </c>
      <c r="K875" t="s">
        <v>1881</v>
      </c>
      <c r="L875" t="s">
        <v>1881</v>
      </c>
      <c r="M875" s="180">
        <v>43496</v>
      </c>
      <c r="N875" t="s">
        <v>1883</v>
      </c>
      <c r="O875" t="s">
        <v>1883</v>
      </c>
      <c r="P875" t="s">
        <v>1883</v>
      </c>
      <c r="Q875">
        <v>0</v>
      </c>
      <c r="R875">
        <v>0</v>
      </c>
      <c r="S875" t="s">
        <v>1883</v>
      </c>
      <c r="T875" t="s">
        <v>1883</v>
      </c>
      <c r="U875">
        <v>0</v>
      </c>
      <c r="V875" t="s">
        <v>1883</v>
      </c>
      <c r="W875">
        <v>0</v>
      </c>
      <c r="X875">
        <v>0</v>
      </c>
      <c r="Y875">
        <v>0</v>
      </c>
      <c r="Z875" t="s">
        <v>1881</v>
      </c>
      <c r="AA875" t="s">
        <v>1881</v>
      </c>
      <c r="AB875" t="s">
        <v>1881</v>
      </c>
      <c r="AC875">
        <v>0</v>
      </c>
      <c r="AD875">
        <v>0</v>
      </c>
      <c r="AE875">
        <v>0</v>
      </c>
      <c r="AF875">
        <v>0</v>
      </c>
      <c r="AG875" t="s">
        <v>1881</v>
      </c>
      <c r="AH875" s="181" t="s">
        <v>1883</v>
      </c>
      <c r="AI875" s="182">
        <v>295</v>
      </c>
      <c r="AJ875" s="181" t="s">
        <v>3195</v>
      </c>
      <c r="AK875" s="181" t="s">
        <v>1883</v>
      </c>
      <c r="AL875" s="181" t="s">
        <v>1883</v>
      </c>
      <c r="AO875" s="181"/>
      <c r="AQ875">
        <v>10</v>
      </c>
      <c r="AR875" s="182">
        <v>40</v>
      </c>
      <c r="AS875" s="183" t="s">
        <v>1882</v>
      </c>
      <c r="AT875">
        <v>0</v>
      </c>
      <c r="AU875">
        <v>0</v>
      </c>
      <c r="AV875" s="182">
        <v>0</v>
      </c>
      <c r="AW875" s="184">
        <v>0</v>
      </c>
      <c r="AX875" s="183" t="s">
        <v>1881</v>
      </c>
      <c r="AY875" s="184">
        <v>0</v>
      </c>
      <c r="AZ875">
        <v>0</v>
      </c>
      <c r="BA875">
        <v>0</v>
      </c>
      <c r="BB875">
        <v>0</v>
      </c>
      <c r="BC875" s="182">
        <v>0</v>
      </c>
      <c r="BD875" t="s">
        <v>1883</v>
      </c>
      <c r="BE875" t="s">
        <v>1883</v>
      </c>
      <c r="BF875" t="s">
        <v>1883</v>
      </c>
      <c r="BG875" s="181" t="s">
        <v>1883</v>
      </c>
      <c r="BH875">
        <v>0</v>
      </c>
      <c r="BI875" s="184">
        <v>0</v>
      </c>
      <c r="BJ875" s="182">
        <v>0</v>
      </c>
      <c r="BK875" s="181" t="s">
        <v>1883</v>
      </c>
      <c r="BL875">
        <v>0</v>
      </c>
      <c r="BM875">
        <v>0</v>
      </c>
      <c r="BN875">
        <v>0</v>
      </c>
    </row>
    <row r="876" spans="1:66" x14ac:dyDescent="0.25">
      <c r="A876">
        <v>7161</v>
      </c>
      <c r="B876" t="s">
        <v>3227</v>
      </c>
      <c r="C876">
        <v>6</v>
      </c>
      <c r="D876">
        <v>0</v>
      </c>
      <c r="E876">
        <v>0</v>
      </c>
      <c r="F876" t="s">
        <v>1881</v>
      </c>
      <c r="G876" t="s">
        <v>1882</v>
      </c>
      <c r="H876" t="s">
        <v>1881</v>
      </c>
      <c r="I876" t="s">
        <v>1881</v>
      </c>
      <c r="J876" t="s">
        <v>1881</v>
      </c>
      <c r="K876" t="s">
        <v>1881</v>
      </c>
      <c r="L876" t="s">
        <v>1881</v>
      </c>
      <c r="M876" s="180">
        <v>43496</v>
      </c>
      <c r="N876" t="s">
        <v>1883</v>
      </c>
      <c r="O876" t="s">
        <v>1883</v>
      </c>
      <c r="P876" t="s">
        <v>1883</v>
      </c>
      <c r="Q876">
        <v>0</v>
      </c>
      <c r="R876">
        <v>0</v>
      </c>
      <c r="S876" t="s">
        <v>1883</v>
      </c>
      <c r="T876" t="s">
        <v>1883</v>
      </c>
      <c r="U876">
        <v>0</v>
      </c>
      <c r="V876" t="s">
        <v>1883</v>
      </c>
      <c r="W876">
        <v>0</v>
      </c>
      <c r="X876">
        <v>0</v>
      </c>
      <c r="Y876">
        <v>0</v>
      </c>
      <c r="Z876" t="s">
        <v>1881</v>
      </c>
      <c r="AA876" t="s">
        <v>1881</v>
      </c>
      <c r="AB876" t="s">
        <v>1881</v>
      </c>
      <c r="AC876">
        <v>0</v>
      </c>
      <c r="AD876">
        <v>0</v>
      </c>
      <c r="AE876">
        <v>0</v>
      </c>
      <c r="AF876">
        <v>0</v>
      </c>
      <c r="AG876" t="s">
        <v>1881</v>
      </c>
      <c r="AH876" s="181" t="s">
        <v>1883</v>
      </c>
      <c r="AI876" s="182">
        <v>295</v>
      </c>
      <c r="AJ876" s="181" t="s">
        <v>3195</v>
      </c>
      <c r="AK876" s="181" t="s">
        <v>1883</v>
      </c>
      <c r="AL876" s="181" t="s">
        <v>1883</v>
      </c>
      <c r="AO876" s="181"/>
      <c r="AQ876">
        <v>10</v>
      </c>
      <c r="AR876" s="182">
        <v>40</v>
      </c>
      <c r="AS876" s="183" t="s">
        <v>1882</v>
      </c>
      <c r="AT876">
        <v>0</v>
      </c>
      <c r="AU876">
        <v>0</v>
      </c>
      <c r="AV876" s="182">
        <v>0</v>
      </c>
      <c r="AW876" s="184">
        <v>0</v>
      </c>
      <c r="AX876" s="183" t="s">
        <v>1881</v>
      </c>
      <c r="AY876" s="184">
        <v>0</v>
      </c>
      <c r="AZ876">
        <v>0</v>
      </c>
      <c r="BA876">
        <v>0</v>
      </c>
      <c r="BB876">
        <v>0</v>
      </c>
      <c r="BC876" s="182">
        <v>0</v>
      </c>
      <c r="BD876" t="s">
        <v>1883</v>
      </c>
      <c r="BE876" t="s">
        <v>1883</v>
      </c>
      <c r="BF876" t="s">
        <v>1883</v>
      </c>
      <c r="BG876" s="181" t="s">
        <v>1883</v>
      </c>
      <c r="BH876">
        <v>0</v>
      </c>
      <c r="BI876" s="184">
        <v>0</v>
      </c>
      <c r="BJ876" s="182">
        <v>0</v>
      </c>
      <c r="BK876" s="181" t="s">
        <v>1883</v>
      </c>
      <c r="BL876">
        <v>0</v>
      </c>
      <c r="BM876">
        <v>0</v>
      </c>
      <c r="BN876">
        <v>0</v>
      </c>
    </row>
    <row r="877" spans="1:66" x14ac:dyDescent="0.25">
      <c r="A877">
        <v>7163</v>
      </c>
      <c r="B877" t="s">
        <v>3228</v>
      </c>
      <c r="C877">
        <v>12</v>
      </c>
      <c r="D877">
        <v>0</v>
      </c>
      <c r="E877">
        <v>0</v>
      </c>
      <c r="F877" t="s">
        <v>1881</v>
      </c>
      <c r="G877" t="s">
        <v>1882</v>
      </c>
      <c r="H877" t="s">
        <v>1881</v>
      </c>
      <c r="I877" t="s">
        <v>1881</v>
      </c>
      <c r="J877" t="s">
        <v>1881</v>
      </c>
      <c r="K877" t="s">
        <v>1881</v>
      </c>
      <c r="L877" t="s">
        <v>1881</v>
      </c>
      <c r="M877" s="180">
        <v>43496</v>
      </c>
      <c r="N877" t="s">
        <v>1883</v>
      </c>
      <c r="O877" t="s">
        <v>1883</v>
      </c>
      <c r="P877" t="s">
        <v>1883</v>
      </c>
      <c r="Q877">
        <v>0</v>
      </c>
      <c r="R877">
        <v>0</v>
      </c>
      <c r="S877" t="s">
        <v>1883</v>
      </c>
      <c r="T877" t="s">
        <v>1883</v>
      </c>
      <c r="U877">
        <v>0</v>
      </c>
      <c r="V877" t="s">
        <v>1883</v>
      </c>
      <c r="W877">
        <v>0</v>
      </c>
      <c r="X877">
        <v>0</v>
      </c>
      <c r="Y877">
        <v>0</v>
      </c>
      <c r="Z877" t="s">
        <v>1881</v>
      </c>
      <c r="AA877" t="s">
        <v>1881</v>
      </c>
      <c r="AB877" t="s">
        <v>1881</v>
      </c>
      <c r="AC877">
        <v>0</v>
      </c>
      <c r="AD877">
        <v>0</v>
      </c>
      <c r="AE877">
        <v>0</v>
      </c>
      <c r="AF877">
        <v>0</v>
      </c>
      <c r="AG877" t="s">
        <v>1881</v>
      </c>
      <c r="AH877" s="181" t="s">
        <v>1883</v>
      </c>
      <c r="AI877" s="182">
        <v>295</v>
      </c>
      <c r="AJ877" s="181" t="s">
        <v>3195</v>
      </c>
      <c r="AK877" s="181" t="s">
        <v>1883</v>
      </c>
      <c r="AL877" s="181" t="s">
        <v>1883</v>
      </c>
      <c r="AO877" s="181"/>
      <c r="AQ877">
        <v>10</v>
      </c>
      <c r="AR877" s="182">
        <v>40</v>
      </c>
      <c r="AS877" s="183" t="s">
        <v>1882</v>
      </c>
      <c r="AT877">
        <v>0</v>
      </c>
      <c r="AU877">
        <v>0</v>
      </c>
      <c r="AV877" s="182">
        <v>0</v>
      </c>
      <c r="AW877" s="184">
        <v>0</v>
      </c>
      <c r="AX877" s="183" t="s">
        <v>1881</v>
      </c>
      <c r="AY877" s="184">
        <v>0</v>
      </c>
      <c r="AZ877">
        <v>0</v>
      </c>
      <c r="BA877">
        <v>0</v>
      </c>
      <c r="BB877">
        <v>0</v>
      </c>
      <c r="BC877" s="182">
        <v>0</v>
      </c>
      <c r="BD877" t="s">
        <v>1883</v>
      </c>
      <c r="BE877" t="s">
        <v>1883</v>
      </c>
      <c r="BF877" t="s">
        <v>1883</v>
      </c>
      <c r="BG877" s="181" t="s">
        <v>1883</v>
      </c>
      <c r="BH877">
        <v>0</v>
      </c>
      <c r="BI877" s="184">
        <v>0</v>
      </c>
      <c r="BJ877" s="182">
        <v>0</v>
      </c>
      <c r="BK877" s="181" t="s">
        <v>1883</v>
      </c>
      <c r="BL877">
        <v>0</v>
      </c>
      <c r="BM877">
        <v>0</v>
      </c>
      <c r="BN877">
        <v>0</v>
      </c>
    </row>
    <row r="878" spans="1:66" x14ac:dyDescent="0.25">
      <c r="A878">
        <v>7164</v>
      </c>
      <c r="B878" t="s">
        <v>3229</v>
      </c>
      <c r="C878">
        <v>6</v>
      </c>
      <c r="D878">
        <v>0</v>
      </c>
      <c r="E878">
        <v>0</v>
      </c>
      <c r="F878" t="s">
        <v>1881</v>
      </c>
      <c r="G878" t="s">
        <v>1882</v>
      </c>
      <c r="H878" t="s">
        <v>1881</v>
      </c>
      <c r="I878" t="s">
        <v>1881</v>
      </c>
      <c r="J878" t="s">
        <v>1881</v>
      </c>
      <c r="K878" t="s">
        <v>1881</v>
      </c>
      <c r="L878" t="s">
        <v>1881</v>
      </c>
      <c r="M878" s="180">
        <v>43496</v>
      </c>
      <c r="N878" t="s">
        <v>1883</v>
      </c>
      <c r="O878" t="s">
        <v>1883</v>
      </c>
      <c r="P878" t="s">
        <v>1883</v>
      </c>
      <c r="Q878">
        <v>0</v>
      </c>
      <c r="R878">
        <v>0</v>
      </c>
      <c r="S878" t="s">
        <v>1883</v>
      </c>
      <c r="T878" t="s">
        <v>1883</v>
      </c>
      <c r="U878">
        <v>0</v>
      </c>
      <c r="V878" t="s">
        <v>1883</v>
      </c>
      <c r="W878">
        <v>0</v>
      </c>
      <c r="X878">
        <v>0</v>
      </c>
      <c r="Y878">
        <v>0</v>
      </c>
      <c r="Z878" t="s">
        <v>1881</v>
      </c>
      <c r="AA878" t="s">
        <v>1881</v>
      </c>
      <c r="AB878" t="s">
        <v>1881</v>
      </c>
      <c r="AC878">
        <v>0</v>
      </c>
      <c r="AD878">
        <v>0</v>
      </c>
      <c r="AE878">
        <v>0</v>
      </c>
      <c r="AF878">
        <v>0</v>
      </c>
      <c r="AG878" t="s">
        <v>1881</v>
      </c>
      <c r="AH878" s="181" t="s">
        <v>1883</v>
      </c>
      <c r="AI878" s="182">
        <v>295</v>
      </c>
      <c r="AJ878" s="181" t="s">
        <v>3195</v>
      </c>
      <c r="AK878" s="181" t="s">
        <v>1883</v>
      </c>
      <c r="AL878" s="181" t="s">
        <v>1883</v>
      </c>
      <c r="AO878" s="181"/>
      <c r="AQ878">
        <v>10</v>
      </c>
      <c r="AR878" s="182">
        <v>40</v>
      </c>
      <c r="AS878" s="183" t="s">
        <v>1882</v>
      </c>
      <c r="AT878">
        <v>0</v>
      </c>
      <c r="AU878">
        <v>0</v>
      </c>
      <c r="AV878" s="182">
        <v>0</v>
      </c>
      <c r="AW878" s="184">
        <v>0</v>
      </c>
      <c r="AX878" s="183" t="s">
        <v>1881</v>
      </c>
      <c r="AY878" s="184">
        <v>0</v>
      </c>
      <c r="AZ878">
        <v>0</v>
      </c>
      <c r="BA878">
        <v>0</v>
      </c>
      <c r="BB878">
        <v>0</v>
      </c>
      <c r="BC878" s="182">
        <v>0</v>
      </c>
      <c r="BD878" t="s">
        <v>1883</v>
      </c>
      <c r="BE878" t="s">
        <v>1883</v>
      </c>
      <c r="BF878" t="s">
        <v>1883</v>
      </c>
      <c r="BG878" s="181" t="s">
        <v>1883</v>
      </c>
      <c r="BH878">
        <v>0</v>
      </c>
      <c r="BI878" s="184">
        <v>0</v>
      </c>
      <c r="BJ878" s="182">
        <v>0</v>
      </c>
      <c r="BK878" s="181" t="s">
        <v>1883</v>
      </c>
      <c r="BL878">
        <v>0</v>
      </c>
      <c r="BM878">
        <v>0</v>
      </c>
      <c r="BN878">
        <v>0</v>
      </c>
    </row>
    <row r="879" spans="1:66" x14ac:dyDescent="0.25">
      <c r="A879">
        <v>7166</v>
      </c>
      <c r="B879" t="s">
        <v>3230</v>
      </c>
      <c r="C879">
        <v>12</v>
      </c>
      <c r="D879">
        <v>0</v>
      </c>
      <c r="E879">
        <v>0</v>
      </c>
      <c r="F879" t="s">
        <v>1881</v>
      </c>
      <c r="G879" t="s">
        <v>1882</v>
      </c>
      <c r="H879" t="s">
        <v>1881</v>
      </c>
      <c r="I879" t="s">
        <v>1881</v>
      </c>
      <c r="J879" t="s">
        <v>1881</v>
      </c>
      <c r="K879" t="s">
        <v>1881</v>
      </c>
      <c r="L879" t="s">
        <v>1881</v>
      </c>
      <c r="M879" s="180">
        <v>43496</v>
      </c>
      <c r="N879" t="s">
        <v>1883</v>
      </c>
      <c r="O879" t="s">
        <v>1883</v>
      </c>
      <c r="P879" t="s">
        <v>1883</v>
      </c>
      <c r="Q879">
        <v>0</v>
      </c>
      <c r="R879">
        <v>0</v>
      </c>
      <c r="S879" t="s">
        <v>1883</v>
      </c>
      <c r="T879" t="s">
        <v>1883</v>
      </c>
      <c r="U879">
        <v>0</v>
      </c>
      <c r="V879" t="s">
        <v>1883</v>
      </c>
      <c r="W879">
        <v>0</v>
      </c>
      <c r="X879">
        <v>0</v>
      </c>
      <c r="Y879">
        <v>0</v>
      </c>
      <c r="Z879" t="s">
        <v>1881</v>
      </c>
      <c r="AA879" t="s">
        <v>1881</v>
      </c>
      <c r="AB879" t="s">
        <v>1881</v>
      </c>
      <c r="AC879">
        <v>0</v>
      </c>
      <c r="AD879">
        <v>0</v>
      </c>
      <c r="AE879">
        <v>0</v>
      </c>
      <c r="AF879">
        <v>0</v>
      </c>
      <c r="AG879" t="s">
        <v>1881</v>
      </c>
      <c r="AH879" s="181" t="s">
        <v>1883</v>
      </c>
      <c r="AI879" s="182">
        <v>295</v>
      </c>
      <c r="AJ879" s="181" t="s">
        <v>3195</v>
      </c>
      <c r="AK879" s="181" t="s">
        <v>1883</v>
      </c>
      <c r="AL879" s="181" t="s">
        <v>1883</v>
      </c>
      <c r="AO879" s="181"/>
      <c r="AQ879">
        <v>10</v>
      </c>
      <c r="AR879" s="182">
        <v>40</v>
      </c>
      <c r="AS879" s="183" t="s">
        <v>1882</v>
      </c>
      <c r="AT879">
        <v>0</v>
      </c>
      <c r="AU879">
        <v>0</v>
      </c>
      <c r="AV879" s="182">
        <v>0</v>
      </c>
      <c r="AW879" s="184">
        <v>0</v>
      </c>
      <c r="AX879" s="183" t="s">
        <v>1881</v>
      </c>
      <c r="AY879" s="184">
        <v>0</v>
      </c>
      <c r="AZ879">
        <v>0</v>
      </c>
      <c r="BA879">
        <v>0</v>
      </c>
      <c r="BB879">
        <v>0</v>
      </c>
      <c r="BC879" s="182">
        <v>0</v>
      </c>
      <c r="BD879" t="s">
        <v>1883</v>
      </c>
      <c r="BE879" t="s">
        <v>1883</v>
      </c>
      <c r="BF879" t="s">
        <v>1883</v>
      </c>
      <c r="BG879" s="181" t="s">
        <v>1883</v>
      </c>
      <c r="BH879">
        <v>0</v>
      </c>
      <c r="BI879" s="184">
        <v>0</v>
      </c>
      <c r="BJ879" s="182">
        <v>0</v>
      </c>
      <c r="BK879" s="181" t="s">
        <v>1883</v>
      </c>
      <c r="BL879">
        <v>0</v>
      </c>
      <c r="BM879">
        <v>0</v>
      </c>
      <c r="BN879">
        <v>0</v>
      </c>
    </row>
    <row r="880" spans="1:66" x14ac:dyDescent="0.25">
      <c r="A880">
        <v>7167</v>
      </c>
      <c r="B880" t="s">
        <v>3231</v>
      </c>
      <c r="C880">
        <v>12</v>
      </c>
      <c r="D880">
        <v>0</v>
      </c>
      <c r="E880">
        <v>0</v>
      </c>
      <c r="F880" t="s">
        <v>1881</v>
      </c>
      <c r="G880" t="s">
        <v>1882</v>
      </c>
      <c r="H880" t="s">
        <v>1881</v>
      </c>
      <c r="I880" t="s">
        <v>1881</v>
      </c>
      <c r="J880" t="s">
        <v>1881</v>
      </c>
      <c r="K880" t="s">
        <v>1881</v>
      </c>
      <c r="L880" t="s">
        <v>1881</v>
      </c>
      <c r="M880" s="180">
        <v>43497</v>
      </c>
      <c r="N880" t="s">
        <v>1883</v>
      </c>
      <c r="O880" t="s">
        <v>3232</v>
      </c>
      <c r="P880" t="s">
        <v>3232</v>
      </c>
      <c r="Q880">
        <v>0</v>
      </c>
      <c r="R880">
        <v>0</v>
      </c>
      <c r="S880" t="s">
        <v>1883</v>
      </c>
      <c r="T880" t="s">
        <v>1883</v>
      </c>
      <c r="U880">
        <v>0</v>
      </c>
      <c r="V880" t="s">
        <v>1883</v>
      </c>
      <c r="W880">
        <v>0</v>
      </c>
      <c r="X880">
        <v>0</v>
      </c>
      <c r="Y880">
        <v>0</v>
      </c>
      <c r="Z880" t="s">
        <v>1881</v>
      </c>
      <c r="AA880" t="s">
        <v>1881</v>
      </c>
      <c r="AB880" t="s">
        <v>1881</v>
      </c>
      <c r="AC880">
        <v>0</v>
      </c>
      <c r="AD880">
        <v>0</v>
      </c>
      <c r="AE880">
        <v>0</v>
      </c>
      <c r="AF880">
        <v>0</v>
      </c>
      <c r="AG880" t="s">
        <v>1881</v>
      </c>
      <c r="AH880" s="181" t="s">
        <v>1883</v>
      </c>
      <c r="AI880" s="182">
        <v>295</v>
      </c>
      <c r="AJ880" s="181" t="s">
        <v>3195</v>
      </c>
      <c r="AK880" s="181" t="s">
        <v>1883</v>
      </c>
      <c r="AL880" s="181" t="s">
        <v>1883</v>
      </c>
      <c r="AO880" s="181"/>
      <c r="AQ880">
        <v>10</v>
      </c>
      <c r="AR880" s="182">
        <v>40</v>
      </c>
      <c r="AS880" s="183" t="s">
        <v>1882</v>
      </c>
      <c r="AT880">
        <v>0</v>
      </c>
      <c r="AU880">
        <v>0</v>
      </c>
      <c r="AV880" s="182">
        <v>0</v>
      </c>
      <c r="AW880" s="184">
        <v>0</v>
      </c>
      <c r="AX880" s="183" t="s">
        <v>1881</v>
      </c>
      <c r="AY880" s="184">
        <v>0</v>
      </c>
      <c r="AZ880">
        <v>0</v>
      </c>
      <c r="BA880">
        <v>0</v>
      </c>
      <c r="BB880">
        <v>0</v>
      </c>
      <c r="BC880" s="182">
        <v>0</v>
      </c>
      <c r="BD880" t="s">
        <v>1883</v>
      </c>
      <c r="BE880" t="s">
        <v>1883</v>
      </c>
      <c r="BF880" t="s">
        <v>1883</v>
      </c>
      <c r="BG880" s="181" t="s">
        <v>1883</v>
      </c>
      <c r="BH880">
        <v>0</v>
      </c>
      <c r="BI880" s="184">
        <v>0</v>
      </c>
      <c r="BJ880" s="182">
        <v>0</v>
      </c>
      <c r="BK880" s="181" t="s">
        <v>1883</v>
      </c>
      <c r="BL880">
        <v>0</v>
      </c>
      <c r="BM880">
        <v>0</v>
      </c>
      <c r="BN880">
        <v>0</v>
      </c>
    </row>
    <row r="881" spans="1:66" x14ac:dyDescent="0.25">
      <c r="A881">
        <v>7169</v>
      </c>
      <c r="B881" t="s">
        <v>3233</v>
      </c>
      <c r="C881">
        <v>12</v>
      </c>
      <c r="D881">
        <v>0</v>
      </c>
      <c r="E881">
        <v>0</v>
      </c>
      <c r="F881" t="s">
        <v>1881</v>
      </c>
      <c r="G881" t="s">
        <v>1882</v>
      </c>
      <c r="H881" t="s">
        <v>1881</v>
      </c>
      <c r="I881" t="s">
        <v>1881</v>
      </c>
      <c r="J881" t="s">
        <v>1881</v>
      </c>
      <c r="K881" t="s">
        <v>1881</v>
      </c>
      <c r="L881" t="s">
        <v>1881</v>
      </c>
      <c r="M881" s="180">
        <v>43497</v>
      </c>
      <c r="N881" t="s">
        <v>1883</v>
      </c>
      <c r="O881" t="s">
        <v>1883</v>
      </c>
      <c r="P881" t="s">
        <v>1883</v>
      </c>
      <c r="Q881">
        <v>0</v>
      </c>
      <c r="R881">
        <v>0</v>
      </c>
      <c r="S881" t="s">
        <v>1883</v>
      </c>
      <c r="T881" t="s">
        <v>1883</v>
      </c>
      <c r="U881">
        <v>0</v>
      </c>
      <c r="V881" t="s">
        <v>1883</v>
      </c>
      <c r="W881">
        <v>0</v>
      </c>
      <c r="X881">
        <v>0</v>
      </c>
      <c r="Y881">
        <v>0</v>
      </c>
      <c r="Z881" t="s">
        <v>1881</v>
      </c>
      <c r="AA881" t="s">
        <v>1881</v>
      </c>
      <c r="AB881" t="s">
        <v>1881</v>
      </c>
      <c r="AC881">
        <v>0</v>
      </c>
      <c r="AD881">
        <v>0</v>
      </c>
      <c r="AE881">
        <v>0</v>
      </c>
      <c r="AF881">
        <v>0</v>
      </c>
      <c r="AG881" t="s">
        <v>1881</v>
      </c>
      <c r="AH881" s="181" t="s">
        <v>1883</v>
      </c>
      <c r="AI881" s="182">
        <v>295</v>
      </c>
      <c r="AJ881" s="181" t="s">
        <v>3195</v>
      </c>
      <c r="AK881" s="181" t="s">
        <v>1883</v>
      </c>
      <c r="AL881" s="181" t="s">
        <v>1883</v>
      </c>
      <c r="AO881" s="181"/>
      <c r="AQ881">
        <v>10</v>
      </c>
      <c r="AR881" s="182">
        <v>40</v>
      </c>
      <c r="AS881" s="183" t="s">
        <v>1882</v>
      </c>
      <c r="AT881">
        <v>0</v>
      </c>
      <c r="AU881">
        <v>0</v>
      </c>
      <c r="AV881" s="182">
        <v>0</v>
      </c>
      <c r="AW881" s="184">
        <v>0</v>
      </c>
      <c r="AX881" s="183" t="s">
        <v>1881</v>
      </c>
      <c r="AY881" s="184">
        <v>0</v>
      </c>
      <c r="AZ881">
        <v>0</v>
      </c>
      <c r="BA881">
        <v>0</v>
      </c>
      <c r="BB881">
        <v>0</v>
      </c>
      <c r="BC881" s="182">
        <v>0</v>
      </c>
      <c r="BD881" t="s">
        <v>1883</v>
      </c>
      <c r="BE881" t="s">
        <v>1883</v>
      </c>
      <c r="BF881" t="s">
        <v>1883</v>
      </c>
      <c r="BG881" s="181" t="s">
        <v>1883</v>
      </c>
      <c r="BH881">
        <v>0</v>
      </c>
      <c r="BI881" s="184">
        <v>0</v>
      </c>
      <c r="BJ881" s="182">
        <v>0</v>
      </c>
      <c r="BK881" s="181" t="s">
        <v>1883</v>
      </c>
      <c r="BL881">
        <v>0</v>
      </c>
      <c r="BM881">
        <v>0</v>
      </c>
      <c r="BN881">
        <v>0</v>
      </c>
    </row>
    <row r="882" spans="1:66" x14ac:dyDescent="0.25">
      <c r="A882">
        <v>7170</v>
      </c>
      <c r="B882" t="s">
        <v>3234</v>
      </c>
      <c r="C882">
        <v>12</v>
      </c>
      <c r="D882">
        <v>0</v>
      </c>
      <c r="E882">
        <v>0</v>
      </c>
      <c r="F882" t="s">
        <v>1881</v>
      </c>
      <c r="G882" t="s">
        <v>1882</v>
      </c>
      <c r="H882" t="s">
        <v>1881</v>
      </c>
      <c r="I882" t="s">
        <v>1881</v>
      </c>
      <c r="J882" t="s">
        <v>1881</v>
      </c>
      <c r="K882" t="s">
        <v>1881</v>
      </c>
      <c r="L882" t="s">
        <v>1881</v>
      </c>
      <c r="M882" s="180">
        <v>43497</v>
      </c>
      <c r="N882" t="s">
        <v>1883</v>
      </c>
      <c r="O882" t="s">
        <v>1883</v>
      </c>
      <c r="P882" t="s">
        <v>1883</v>
      </c>
      <c r="Q882">
        <v>0</v>
      </c>
      <c r="R882">
        <v>0</v>
      </c>
      <c r="S882" t="s">
        <v>1883</v>
      </c>
      <c r="T882" t="s">
        <v>1883</v>
      </c>
      <c r="U882">
        <v>0</v>
      </c>
      <c r="V882" t="s">
        <v>1883</v>
      </c>
      <c r="W882">
        <v>0</v>
      </c>
      <c r="X882">
        <v>0</v>
      </c>
      <c r="Y882">
        <v>0</v>
      </c>
      <c r="Z882" t="s">
        <v>1881</v>
      </c>
      <c r="AA882" t="s">
        <v>1881</v>
      </c>
      <c r="AB882" t="s">
        <v>1881</v>
      </c>
      <c r="AC882">
        <v>0</v>
      </c>
      <c r="AD882">
        <v>0</v>
      </c>
      <c r="AE882">
        <v>0</v>
      </c>
      <c r="AF882">
        <v>0</v>
      </c>
      <c r="AG882" t="s">
        <v>1881</v>
      </c>
      <c r="AH882" s="181" t="s">
        <v>1883</v>
      </c>
      <c r="AI882" s="182">
        <v>295</v>
      </c>
      <c r="AJ882" s="181" t="s">
        <v>3195</v>
      </c>
      <c r="AK882" s="181" t="s">
        <v>1883</v>
      </c>
      <c r="AL882" s="181" t="s">
        <v>1883</v>
      </c>
      <c r="AO882" s="181"/>
      <c r="AQ882">
        <v>10</v>
      </c>
      <c r="AR882" s="182">
        <v>40</v>
      </c>
      <c r="AS882" s="183" t="s">
        <v>1882</v>
      </c>
      <c r="AT882">
        <v>0</v>
      </c>
      <c r="AU882">
        <v>0</v>
      </c>
      <c r="AV882" s="182">
        <v>0</v>
      </c>
      <c r="AW882" s="184">
        <v>0</v>
      </c>
      <c r="AX882" s="183" t="s">
        <v>1881</v>
      </c>
      <c r="AY882" s="184">
        <v>0</v>
      </c>
      <c r="AZ882">
        <v>0</v>
      </c>
      <c r="BA882">
        <v>0</v>
      </c>
      <c r="BB882">
        <v>0</v>
      </c>
      <c r="BC882" s="182">
        <v>0</v>
      </c>
      <c r="BD882" t="s">
        <v>1883</v>
      </c>
      <c r="BE882" t="s">
        <v>1883</v>
      </c>
      <c r="BF882" t="s">
        <v>1883</v>
      </c>
      <c r="BG882" s="181" t="s">
        <v>1883</v>
      </c>
      <c r="BH882">
        <v>0</v>
      </c>
      <c r="BI882" s="184">
        <v>0</v>
      </c>
      <c r="BJ882" s="182">
        <v>0</v>
      </c>
      <c r="BK882" s="181" t="s">
        <v>1883</v>
      </c>
      <c r="BL882">
        <v>0</v>
      </c>
      <c r="BM882">
        <v>0</v>
      </c>
      <c r="BN882">
        <v>0</v>
      </c>
    </row>
    <row r="883" spans="1:66" x14ac:dyDescent="0.25">
      <c r="A883">
        <v>7172</v>
      </c>
      <c r="B883" t="s">
        <v>3235</v>
      </c>
      <c r="C883">
        <v>6</v>
      </c>
      <c r="D883">
        <v>0</v>
      </c>
      <c r="E883">
        <v>0</v>
      </c>
      <c r="F883" t="s">
        <v>1881</v>
      </c>
      <c r="G883" t="s">
        <v>1882</v>
      </c>
      <c r="H883" t="s">
        <v>1881</v>
      </c>
      <c r="I883" t="s">
        <v>1881</v>
      </c>
      <c r="J883" t="s">
        <v>1881</v>
      </c>
      <c r="K883" t="s">
        <v>1881</v>
      </c>
      <c r="L883" t="s">
        <v>1881</v>
      </c>
      <c r="M883" s="180">
        <v>43497</v>
      </c>
      <c r="N883" t="s">
        <v>1883</v>
      </c>
      <c r="O883" t="s">
        <v>1883</v>
      </c>
      <c r="P883" t="s">
        <v>1883</v>
      </c>
      <c r="Q883">
        <v>0</v>
      </c>
      <c r="R883">
        <v>0</v>
      </c>
      <c r="S883" t="s">
        <v>1883</v>
      </c>
      <c r="T883" t="s">
        <v>1883</v>
      </c>
      <c r="U883">
        <v>0</v>
      </c>
      <c r="V883" t="s">
        <v>1883</v>
      </c>
      <c r="W883">
        <v>0</v>
      </c>
      <c r="X883">
        <v>0</v>
      </c>
      <c r="Y883">
        <v>0</v>
      </c>
      <c r="Z883" t="s">
        <v>1881</v>
      </c>
      <c r="AA883" t="s">
        <v>1881</v>
      </c>
      <c r="AB883" t="s">
        <v>1881</v>
      </c>
      <c r="AC883">
        <v>0</v>
      </c>
      <c r="AD883">
        <v>0</v>
      </c>
      <c r="AE883">
        <v>0</v>
      </c>
      <c r="AF883">
        <v>0</v>
      </c>
      <c r="AG883" t="s">
        <v>1881</v>
      </c>
      <c r="AH883" s="181" t="s">
        <v>1883</v>
      </c>
      <c r="AI883" s="182">
        <v>295</v>
      </c>
      <c r="AJ883" s="181" t="s">
        <v>3195</v>
      </c>
      <c r="AK883" s="181" t="s">
        <v>1883</v>
      </c>
      <c r="AL883" s="181" t="s">
        <v>1883</v>
      </c>
      <c r="AO883" s="181"/>
      <c r="AQ883">
        <v>10</v>
      </c>
      <c r="AR883" s="182">
        <v>40</v>
      </c>
      <c r="AS883" s="183" t="s">
        <v>1882</v>
      </c>
      <c r="AT883">
        <v>0</v>
      </c>
      <c r="AU883">
        <v>0</v>
      </c>
      <c r="AV883" s="182">
        <v>0</v>
      </c>
      <c r="AW883" s="184">
        <v>0</v>
      </c>
      <c r="AX883" s="183" t="s">
        <v>1881</v>
      </c>
      <c r="AY883" s="184">
        <v>0</v>
      </c>
      <c r="AZ883">
        <v>0</v>
      </c>
      <c r="BA883">
        <v>0</v>
      </c>
      <c r="BB883">
        <v>0</v>
      </c>
      <c r="BC883" s="182">
        <v>0</v>
      </c>
      <c r="BD883" t="s">
        <v>1883</v>
      </c>
      <c r="BE883" t="s">
        <v>1883</v>
      </c>
      <c r="BF883" t="s">
        <v>1883</v>
      </c>
      <c r="BG883" s="181" t="s">
        <v>1883</v>
      </c>
      <c r="BH883">
        <v>0</v>
      </c>
      <c r="BI883" s="184">
        <v>0</v>
      </c>
      <c r="BJ883" s="182">
        <v>0</v>
      </c>
      <c r="BK883" s="181" t="s">
        <v>1883</v>
      </c>
      <c r="BL883">
        <v>0</v>
      </c>
      <c r="BM883">
        <v>0</v>
      </c>
      <c r="BN883">
        <v>0</v>
      </c>
    </row>
    <row r="884" spans="1:66" x14ac:dyDescent="0.25">
      <c r="A884">
        <v>7173</v>
      </c>
      <c r="B884" t="s">
        <v>3236</v>
      </c>
      <c r="C884">
        <v>6</v>
      </c>
      <c r="D884">
        <v>0</v>
      </c>
      <c r="E884">
        <v>0</v>
      </c>
      <c r="F884" t="s">
        <v>1881</v>
      </c>
      <c r="G884" t="s">
        <v>1882</v>
      </c>
      <c r="H884" t="s">
        <v>1881</v>
      </c>
      <c r="I884" t="s">
        <v>1881</v>
      </c>
      <c r="J884" t="s">
        <v>1881</v>
      </c>
      <c r="K884" t="s">
        <v>1881</v>
      </c>
      <c r="L884" t="s">
        <v>1881</v>
      </c>
      <c r="M884" s="180">
        <v>43497</v>
      </c>
      <c r="N884" t="s">
        <v>1883</v>
      </c>
      <c r="O884" t="s">
        <v>3237</v>
      </c>
      <c r="P884" t="s">
        <v>3237</v>
      </c>
      <c r="Q884">
        <v>0</v>
      </c>
      <c r="R884">
        <v>0</v>
      </c>
      <c r="S884" t="s">
        <v>1883</v>
      </c>
      <c r="T884" t="s">
        <v>1883</v>
      </c>
      <c r="U884">
        <v>0</v>
      </c>
      <c r="V884" t="s">
        <v>1883</v>
      </c>
      <c r="W884">
        <v>0</v>
      </c>
      <c r="X884">
        <v>0</v>
      </c>
      <c r="Y884">
        <v>0</v>
      </c>
      <c r="Z884" t="s">
        <v>1881</v>
      </c>
      <c r="AA884" t="s">
        <v>1881</v>
      </c>
      <c r="AB884" t="s">
        <v>1881</v>
      </c>
      <c r="AC884">
        <v>0</v>
      </c>
      <c r="AD884">
        <v>0</v>
      </c>
      <c r="AE884">
        <v>0</v>
      </c>
      <c r="AF884">
        <v>0</v>
      </c>
      <c r="AG884" t="s">
        <v>1881</v>
      </c>
      <c r="AH884" s="181" t="s">
        <v>1883</v>
      </c>
      <c r="AI884" s="182">
        <v>295</v>
      </c>
      <c r="AJ884" s="181" t="s">
        <v>3195</v>
      </c>
      <c r="AK884" s="181" t="s">
        <v>1883</v>
      </c>
      <c r="AL884" s="181" t="s">
        <v>1883</v>
      </c>
      <c r="AO884" s="181"/>
      <c r="AQ884">
        <v>10</v>
      </c>
      <c r="AR884" s="182">
        <v>40</v>
      </c>
      <c r="AS884" s="183" t="s">
        <v>1882</v>
      </c>
      <c r="AT884">
        <v>0</v>
      </c>
      <c r="AU884">
        <v>0</v>
      </c>
      <c r="AV884" s="182">
        <v>0</v>
      </c>
      <c r="AW884" s="184">
        <v>0</v>
      </c>
      <c r="AX884" s="183" t="s">
        <v>1881</v>
      </c>
      <c r="AY884" s="184">
        <v>0</v>
      </c>
      <c r="AZ884">
        <v>0</v>
      </c>
      <c r="BA884">
        <v>0</v>
      </c>
      <c r="BB884">
        <v>0</v>
      </c>
      <c r="BC884" s="182">
        <v>0</v>
      </c>
      <c r="BD884" t="s">
        <v>1883</v>
      </c>
      <c r="BE884" t="s">
        <v>1883</v>
      </c>
      <c r="BF884" t="s">
        <v>1883</v>
      </c>
      <c r="BG884" s="181" t="s">
        <v>1883</v>
      </c>
      <c r="BH884">
        <v>0</v>
      </c>
      <c r="BI884" s="184">
        <v>0</v>
      </c>
      <c r="BJ884" s="182">
        <v>0</v>
      </c>
      <c r="BK884" s="181" t="s">
        <v>1883</v>
      </c>
      <c r="BL884">
        <v>0</v>
      </c>
      <c r="BM884">
        <v>0</v>
      </c>
      <c r="BN884">
        <v>0</v>
      </c>
    </row>
    <row r="885" spans="1:66" x14ac:dyDescent="0.25">
      <c r="A885">
        <v>7174</v>
      </c>
      <c r="B885" t="s">
        <v>3238</v>
      </c>
      <c r="C885">
        <v>12</v>
      </c>
      <c r="D885">
        <v>0</v>
      </c>
      <c r="E885">
        <v>0</v>
      </c>
      <c r="F885" t="s">
        <v>1881</v>
      </c>
      <c r="G885" t="s">
        <v>1882</v>
      </c>
      <c r="H885" t="s">
        <v>1881</v>
      </c>
      <c r="I885" t="s">
        <v>1881</v>
      </c>
      <c r="J885" t="s">
        <v>1881</v>
      </c>
      <c r="K885" t="s">
        <v>1881</v>
      </c>
      <c r="L885" t="s">
        <v>1881</v>
      </c>
      <c r="M885" s="180">
        <v>43497</v>
      </c>
      <c r="N885" t="s">
        <v>1883</v>
      </c>
      <c r="O885" t="s">
        <v>1883</v>
      </c>
      <c r="P885" t="s">
        <v>1883</v>
      </c>
      <c r="Q885">
        <v>0</v>
      </c>
      <c r="R885">
        <v>0</v>
      </c>
      <c r="S885" t="s">
        <v>1883</v>
      </c>
      <c r="T885" t="s">
        <v>1883</v>
      </c>
      <c r="U885">
        <v>0</v>
      </c>
      <c r="V885" t="s">
        <v>1883</v>
      </c>
      <c r="W885">
        <v>0</v>
      </c>
      <c r="X885">
        <v>0</v>
      </c>
      <c r="Y885">
        <v>0</v>
      </c>
      <c r="Z885" t="s">
        <v>1881</v>
      </c>
      <c r="AA885" t="s">
        <v>1881</v>
      </c>
      <c r="AB885" t="s">
        <v>1881</v>
      </c>
      <c r="AC885">
        <v>0</v>
      </c>
      <c r="AD885">
        <v>0</v>
      </c>
      <c r="AE885">
        <v>0</v>
      </c>
      <c r="AF885">
        <v>0</v>
      </c>
      <c r="AG885" t="s">
        <v>1881</v>
      </c>
      <c r="AH885" s="181" t="s">
        <v>1883</v>
      </c>
      <c r="AI885" s="182">
        <v>295</v>
      </c>
      <c r="AJ885" s="181" t="s">
        <v>3195</v>
      </c>
      <c r="AK885" s="181" t="s">
        <v>1883</v>
      </c>
      <c r="AL885" s="181" t="s">
        <v>1883</v>
      </c>
      <c r="AO885" s="181"/>
      <c r="AQ885">
        <v>10</v>
      </c>
      <c r="AR885" s="182">
        <v>40</v>
      </c>
      <c r="AS885" s="183" t="s">
        <v>1882</v>
      </c>
      <c r="AT885">
        <v>0</v>
      </c>
      <c r="AU885">
        <v>0</v>
      </c>
      <c r="AV885" s="182">
        <v>0</v>
      </c>
      <c r="AW885" s="184">
        <v>0</v>
      </c>
      <c r="AX885" s="183" t="s">
        <v>1881</v>
      </c>
      <c r="AY885" s="184">
        <v>0</v>
      </c>
      <c r="AZ885">
        <v>0</v>
      </c>
      <c r="BA885">
        <v>0</v>
      </c>
      <c r="BB885">
        <v>0</v>
      </c>
      <c r="BC885" s="182">
        <v>0</v>
      </c>
      <c r="BD885" t="s">
        <v>1883</v>
      </c>
      <c r="BE885" t="s">
        <v>1883</v>
      </c>
      <c r="BF885" t="s">
        <v>1883</v>
      </c>
      <c r="BG885" s="181" t="s">
        <v>1883</v>
      </c>
      <c r="BH885">
        <v>0</v>
      </c>
      <c r="BI885" s="184">
        <v>0</v>
      </c>
      <c r="BJ885" s="182">
        <v>0</v>
      </c>
      <c r="BK885" s="181" t="s">
        <v>1883</v>
      </c>
      <c r="BL885">
        <v>0</v>
      </c>
      <c r="BM885">
        <v>0</v>
      </c>
      <c r="BN885">
        <v>0</v>
      </c>
    </row>
    <row r="886" spans="1:66" x14ac:dyDescent="0.25">
      <c r="A886">
        <v>7175</v>
      </c>
      <c r="B886" t="s">
        <v>3239</v>
      </c>
      <c r="C886">
        <v>12</v>
      </c>
      <c r="D886">
        <v>0</v>
      </c>
      <c r="E886">
        <v>0</v>
      </c>
      <c r="F886" t="s">
        <v>1881</v>
      </c>
      <c r="G886" t="s">
        <v>1882</v>
      </c>
      <c r="H886" t="s">
        <v>1881</v>
      </c>
      <c r="I886" t="s">
        <v>1881</v>
      </c>
      <c r="J886" t="s">
        <v>1881</v>
      </c>
      <c r="K886" t="s">
        <v>1881</v>
      </c>
      <c r="L886" t="s">
        <v>1881</v>
      </c>
      <c r="M886" s="180">
        <v>43497</v>
      </c>
      <c r="N886" t="s">
        <v>1883</v>
      </c>
      <c r="O886" t="s">
        <v>1883</v>
      </c>
      <c r="P886" t="s">
        <v>1883</v>
      </c>
      <c r="Q886">
        <v>0</v>
      </c>
      <c r="R886">
        <v>0</v>
      </c>
      <c r="S886" t="s">
        <v>1883</v>
      </c>
      <c r="T886" t="s">
        <v>1883</v>
      </c>
      <c r="U886">
        <v>0</v>
      </c>
      <c r="V886" t="s">
        <v>1883</v>
      </c>
      <c r="W886">
        <v>0</v>
      </c>
      <c r="X886">
        <v>0</v>
      </c>
      <c r="Y886">
        <v>0</v>
      </c>
      <c r="Z886" t="s">
        <v>1881</v>
      </c>
      <c r="AA886" t="s">
        <v>1881</v>
      </c>
      <c r="AB886" t="s">
        <v>1881</v>
      </c>
      <c r="AC886">
        <v>0</v>
      </c>
      <c r="AD886">
        <v>0</v>
      </c>
      <c r="AE886">
        <v>0</v>
      </c>
      <c r="AF886">
        <v>0</v>
      </c>
      <c r="AG886" t="s">
        <v>1881</v>
      </c>
      <c r="AH886" s="181" t="s">
        <v>1883</v>
      </c>
      <c r="AI886" s="182">
        <v>295</v>
      </c>
      <c r="AJ886" s="181" t="s">
        <v>3195</v>
      </c>
      <c r="AK886" s="181" t="s">
        <v>1883</v>
      </c>
      <c r="AL886" s="181" t="s">
        <v>1883</v>
      </c>
      <c r="AO886" s="181"/>
      <c r="AQ886">
        <v>10</v>
      </c>
      <c r="AR886" s="182">
        <v>40</v>
      </c>
      <c r="AS886" s="183" t="s">
        <v>1882</v>
      </c>
      <c r="AT886">
        <v>0</v>
      </c>
      <c r="AU886">
        <v>0</v>
      </c>
      <c r="AV886" s="182">
        <v>0</v>
      </c>
      <c r="AW886" s="184">
        <v>0</v>
      </c>
      <c r="AX886" s="183" t="s">
        <v>1881</v>
      </c>
      <c r="AY886" s="184">
        <v>0</v>
      </c>
      <c r="AZ886">
        <v>0</v>
      </c>
      <c r="BA886">
        <v>0</v>
      </c>
      <c r="BB886">
        <v>0</v>
      </c>
      <c r="BC886" s="182">
        <v>0</v>
      </c>
      <c r="BD886" t="s">
        <v>1883</v>
      </c>
      <c r="BE886" t="s">
        <v>1883</v>
      </c>
      <c r="BF886" t="s">
        <v>1883</v>
      </c>
      <c r="BG886" s="181" t="s">
        <v>1883</v>
      </c>
      <c r="BH886">
        <v>0</v>
      </c>
      <c r="BI886" s="184">
        <v>0</v>
      </c>
      <c r="BJ886" s="182">
        <v>0</v>
      </c>
      <c r="BK886" s="181" t="s">
        <v>1883</v>
      </c>
      <c r="BL886">
        <v>0</v>
      </c>
      <c r="BM886">
        <v>0</v>
      </c>
      <c r="BN886">
        <v>0</v>
      </c>
    </row>
    <row r="887" spans="1:66" x14ac:dyDescent="0.25">
      <c r="A887">
        <v>7176</v>
      </c>
      <c r="B887" t="s">
        <v>3240</v>
      </c>
      <c r="C887">
        <v>1</v>
      </c>
      <c r="D887">
        <v>0</v>
      </c>
      <c r="E887">
        <v>0</v>
      </c>
      <c r="F887" t="s">
        <v>1881</v>
      </c>
      <c r="G887" t="s">
        <v>1882</v>
      </c>
      <c r="H887" t="s">
        <v>1881</v>
      </c>
      <c r="I887" t="s">
        <v>1881</v>
      </c>
      <c r="J887" t="s">
        <v>1881</v>
      </c>
      <c r="K887" t="s">
        <v>1881</v>
      </c>
      <c r="L887" t="s">
        <v>1881</v>
      </c>
      <c r="M887" s="180">
        <v>43497</v>
      </c>
      <c r="N887" t="s">
        <v>1883</v>
      </c>
      <c r="O887" t="s">
        <v>1883</v>
      </c>
      <c r="P887" t="s">
        <v>1883</v>
      </c>
      <c r="Q887">
        <v>0</v>
      </c>
      <c r="R887">
        <v>0</v>
      </c>
      <c r="S887" t="s">
        <v>1883</v>
      </c>
      <c r="T887" t="s">
        <v>1883</v>
      </c>
      <c r="U887">
        <v>0</v>
      </c>
      <c r="V887" t="s">
        <v>1883</v>
      </c>
      <c r="W887">
        <v>0</v>
      </c>
      <c r="X887">
        <v>0</v>
      </c>
      <c r="Y887">
        <v>0</v>
      </c>
      <c r="Z887" t="s">
        <v>1881</v>
      </c>
      <c r="AA887" t="s">
        <v>1881</v>
      </c>
      <c r="AB887" t="s">
        <v>1881</v>
      </c>
      <c r="AC887">
        <v>0</v>
      </c>
      <c r="AD887">
        <v>0</v>
      </c>
      <c r="AE887">
        <v>0</v>
      </c>
      <c r="AF887">
        <v>0</v>
      </c>
      <c r="AG887" t="s">
        <v>1881</v>
      </c>
      <c r="AH887" s="181" t="s">
        <v>1883</v>
      </c>
      <c r="AI887" s="182">
        <v>295</v>
      </c>
      <c r="AJ887" s="181" t="s">
        <v>3195</v>
      </c>
      <c r="AK887" s="181" t="s">
        <v>1883</v>
      </c>
      <c r="AL887" s="181" t="s">
        <v>1883</v>
      </c>
      <c r="AO887" s="181"/>
      <c r="AQ887">
        <v>10</v>
      </c>
      <c r="AR887" s="182">
        <v>40</v>
      </c>
      <c r="AS887" s="183" t="s">
        <v>1882</v>
      </c>
      <c r="AT887">
        <v>0</v>
      </c>
      <c r="AU887">
        <v>0</v>
      </c>
      <c r="AV887" s="182">
        <v>0</v>
      </c>
      <c r="AW887" s="184">
        <v>0</v>
      </c>
      <c r="AX887" s="183" t="s">
        <v>1881</v>
      </c>
      <c r="AY887" s="184">
        <v>0</v>
      </c>
      <c r="AZ887">
        <v>0</v>
      </c>
      <c r="BA887">
        <v>0</v>
      </c>
      <c r="BB887">
        <v>0</v>
      </c>
      <c r="BC887" s="182">
        <v>0</v>
      </c>
      <c r="BD887" t="s">
        <v>1883</v>
      </c>
      <c r="BE887" t="s">
        <v>1883</v>
      </c>
      <c r="BF887" t="s">
        <v>1883</v>
      </c>
      <c r="BG887" s="181" t="s">
        <v>1883</v>
      </c>
      <c r="BH887">
        <v>0</v>
      </c>
      <c r="BI887" s="184">
        <v>0</v>
      </c>
      <c r="BJ887" s="182">
        <v>0</v>
      </c>
      <c r="BK887" s="181" t="s">
        <v>1883</v>
      </c>
      <c r="BL887">
        <v>0</v>
      </c>
      <c r="BM887">
        <v>0</v>
      </c>
      <c r="BN887">
        <v>0</v>
      </c>
    </row>
    <row r="888" spans="1:66" x14ac:dyDescent="0.25">
      <c r="A888">
        <v>7177</v>
      </c>
      <c r="B888" t="s">
        <v>3241</v>
      </c>
      <c r="C888">
        <v>24</v>
      </c>
      <c r="D888">
        <v>0</v>
      </c>
      <c r="E888">
        <v>0</v>
      </c>
      <c r="F888" t="s">
        <v>1881</v>
      </c>
      <c r="G888" t="s">
        <v>1882</v>
      </c>
      <c r="H888" t="s">
        <v>1881</v>
      </c>
      <c r="I888" t="s">
        <v>1881</v>
      </c>
      <c r="J888" t="s">
        <v>1881</v>
      </c>
      <c r="K888" t="s">
        <v>1881</v>
      </c>
      <c r="L888" t="s">
        <v>1881</v>
      </c>
      <c r="M888" s="180">
        <v>43497</v>
      </c>
      <c r="N888" t="s">
        <v>1883</v>
      </c>
      <c r="O888" t="s">
        <v>1883</v>
      </c>
      <c r="P888" t="s">
        <v>1883</v>
      </c>
      <c r="Q888">
        <v>0</v>
      </c>
      <c r="R888">
        <v>0</v>
      </c>
      <c r="S888" t="s">
        <v>1883</v>
      </c>
      <c r="T888" t="s">
        <v>1883</v>
      </c>
      <c r="U888">
        <v>0</v>
      </c>
      <c r="V888" t="s">
        <v>1883</v>
      </c>
      <c r="W888">
        <v>0</v>
      </c>
      <c r="X888">
        <v>0</v>
      </c>
      <c r="Y888">
        <v>0</v>
      </c>
      <c r="Z888" t="s">
        <v>1881</v>
      </c>
      <c r="AA888" t="s">
        <v>1881</v>
      </c>
      <c r="AB888" t="s">
        <v>1881</v>
      </c>
      <c r="AC888">
        <v>0</v>
      </c>
      <c r="AD888">
        <v>0</v>
      </c>
      <c r="AE888">
        <v>0</v>
      </c>
      <c r="AF888">
        <v>0</v>
      </c>
      <c r="AG888" t="s">
        <v>1881</v>
      </c>
      <c r="AH888" s="181" t="s">
        <v>1883</v>
      </c>
      <c r="AI888" s="182">
        <v>295</v>
      </c>
      <c r="AJ888" s="181" t="s">
        <v>3195</v>
      </c>
      <c r="AK888" s="181" t="s">
        <v>1883</v>
      </c>
      <c r="AL888" s="181" t="s">
        <v>1883</v>
      </c>
      <c r="AO888" s="181"/>
      <c r="AQ888">
        <v>10</v>
      </c>
      <c r="AR888" s="182">
        <v>40</v>
      </c>
      <c r="AS888" s="183" t="s">
        <v>1882</v>
      </c>
      <c r="AT888">
        <v>0</v>
      </c>
      <c r="AU888">
        <v>0</v>
      </c>
      <c r="AV888" s="182">
        <v>0</v>
      </c>
      <c r="AW888" s="184">
        <v>0</v>
      </c>
      <c r="AX888" s="183" t="s">
        <v>1881</v>
      </c>
      <c r="AY888" s="184">
        <v>0</v>
      </c>
      <c r="AZ888">
        <v>0</v>
      </c>
      <c r="BA888">
        <v>0</v>
      </c>
      <c r="BB888">
        <v>0</v>
      </c>
      <c r="BC888" s="182">
        <v>0</v>
      </c>
      <c r="BD888" t="s">
        <v>1883</v>
      </c>
      <c r="BE888" t="s">
        <v>1883</v>
      </c>
      <c r="BF888" t="s">
        <v>1883</v>
      </c>
      <c r="BG888" s="181" t="s">
        <v>1883</v>
      </c>
      <c r="BH888">
        <v>0</v>
      </c>
      <c r="BI888" s="184">
        <v>0</v>
      </c>
      <c r="BJ888" s="182">
        <v>0</v>
      </c>
      <c r="BK888" s="181" t="s">
        <v>1883</v>
      </c>
      <c r="BL888">
        <v>0</v>
      </c>
      <c r="BM888">
        <v>0</v>
      </c>
      <c r="BN888">
        <v>0</v>
      </c>
    </row>
    <row r="889" spans="1:66" x14ac:dyDescent="0.25">
      <c r="A889">
        <v>7178</v>
      </c>
      <c r="B889" t="s">
        <v>3242</v>
      </c>
      <c r="C889">
        <v>10</v>
      </c>
      <c r="D889">
        <v>0</v>
      </c>
      <c r="E889">
        <v>0</v>
      </c>
      <c r="F889" t="s">
        <v>1881</v>
      </c>
      <c r="G889" t="s">
        <v>1882</v>
      </c>
      <c r="H889" t="s">
        <v>1881</v>
      </c>
      <c r="I889" t="s">
        <v>1881</v>
      </c>
      <c r="J889" t="s">
        <v>1881</v>
      </c>
      <c r="K889" t="s">
        <v>1881</v>
      </c>
      <c r="L889" t="s">
        <v>1881</v>
      </c>
      <c r="M889" s="180">
        <v>43497</v>
      </c>
      <c r="N889" t="s">
        <v>1883</v>
      </c>
      <c r="O889" t="s">
        <v>1883</v>
      </c>
      <c r="P889" t="s">
        <v>1883</v>
      </c>
      <c r="Q889">
        <v>0</v>
      </c>
      <c r="R889">
        <v>0</v>
      </c>
      <c r="S889" t="s">
        <v>1883</v>
      </c>
      <c r="T889" t="s">
        <v>1883</v>
      </c>
      <c r="U889">
        <v>0</v>
      </c>
      <c r="V889" t="s">
        <v>1883</v>
      </c>
      <c r="W889">
        <v>0</v>
      </c>
      <c r="X889">
        <v>0</v>
      </c>
      <c r="Y889">
        <v>0</v>
      </c>
      <c r="Z889" t="s">
        <v>1881</v>
      </c>
      <c r="AA889" t="s">
        <v>1881</v>
      </c>
      <c r="AB889" t="s">
        <v>1881</v>
      </c>
      <c r="AC889">
        <v>0</v>
      </c>
      <c r="AD889">
        <v>0</v>
      </c>
      <c r="AE889">
        <v>0</v>
      </c>
      <c r="AF889">
        <v>0</v>
      </c>
      <c r="AG889" t="s">
        <v>1881</v>
      </c>
      <c r="AH889" s="181" t="s">
        <v>1883</v>
      </c>
      <c r="AI889" s="182">
        <v>295</v>
      </c>
      <c r="AJ889" s="181" t="s">
        <v>3195</v>
      </c>
      <c r="AK889" s="181" t="s">
        <v>1883</v>
      </c>
      <c r="AL889" s="181" t="s">
        <v>1883</v>
      </c>
      <c r="AO889" s="181"/>
      <c r="AQ889">
        <v>10</v>
      </c>
      <c r="AR889" s="182">
        <v>40</v>
      </c>
      <c r="AS889" s="183" t="s">
        <v>1882</v>
      </c>
      <c r="AT889">
        <v>0</v>
      </c>
      <c r="AU889">
        <v>0</v>
      </c>
      <c r="AV889" s="182">
        <v>0</v>
      </c>
      <c r="AW889" s="184">
        <v>0</v>
      </c>
      <c r="AX889" s="183" t="s">
        <v>1881</v>
      </c>
      <c r="AY889" s="184">
        <v>0</v>
      </c>
      <c r="AZ889">
        <v>0</v>
      </c>
      <c r="BA889">
        <v>0</v>
      </c>
      <c r="BB889">
        <v>0</v>
      </c>
      <c r="BC889" s="182">
        <v>0</v>
      </c>
      <c r="BD889" t="s">
        <v>1883</v>
      </c>
      <c r="BE889" t="s">
        <v>1883</v>
      </c>
      <c r="BF889" t="s">
        <v>1883</v>
      </c>
      <c r="BG889" s="181" t="s">
        <v>1883</v>
      </c>
      <c r="BH889">
        <v>0</v>
      </c>
      <c r="BI889" s="184">
        <v>0</v>
      </c>
      <c r="BJ889" s="182">
        <v>0</v>
      </c>
      <c r="BK889" s="181" t="s">
        <v>1883</v>
      </c>
      <c r="BL889">
        <v>0</v>
      </c>
      <c r="BM889">
        <v>0</v>
      </c>
      <c r="BN889">
        <v>0</v>
      </c>
    </row>
    <row r="890" spans="1:66" x14ac:dyDescent="0.25">
      <c r="A890">
        <v>7179</v>
      </c>
      <c r="B890" t="s">
        <v>3243</v>
      </c>
      <c r="C890">
        <v>16</v>
      </c>
      <c r="D890">
        <v>0</v>
      </c>
      <c r="E890">
        <v>0</v>
      </c>
      <c r="F890" t="s">
        <v>1881</v>
      </c>
      <c r="G890" t="s">
        <v>1882</v>
      </c>
      <c r="H890" t="s">
        <v>1881</v>
      </c>
      <c r="I890" t="s">
        <v>1881</v>
      </c>
      <c r="J890" t="s">
        <v>1881</v>
      </c>
      <c r="K890" t="s">
        <v>1881</v>
      </c>
      <c r="L890" t="s">
        <v>1881</v>
      </c>
      <c r="M890" s="180">
        <v>43497</v>
      </c>
      <c r="N890" t="s">
        <v>1883</v>
      </c>
      <c r="O890" t="s">
        <v>1883</v>
      </c>
      <c r="P890" t="s">
        <v>1883</v>
      </c>
      <c r="Q890">
        <v>0</v>
      </c>
      <c r="R890">
        <v>0</v>
      </c>
      <c r="S890" t="s">
        <v>1883</v>
      </c>
      <c r="T890" t="s">
        <v>1883</v>
      </c>
      <c r="U890">
        <v>0</v>
      </c>
      <c r="V890" t="s">
        <v>1883</v>
      </c>
      <c r="W890">
        <v>0</v>
      </c>
      <c r="X890">
        <v>0</v>
      </c>
      <c r="Y890">
        <v>0</v>
      </c>
      <c r="Z890" t="s">
        <v>1881</v>
      </c>
      <c r="AA890" t="s">
        <v>1881</v>
      </c>
      <c r="AB890" t="s">
        <v>1881</v>
      </c>
      <c r="AC890">
        <v>0</v>
      </c>
      <c r="AD890">
        <v>0</v>
      </c>
      <c r="AE890">
        <v>0</v>
      </c>
      <c r="AF890">
        <v>0</v>
      </c>
      <c r="AG890" t="s">
        <v>1881</v>
      </c>
      <c r="AH890" s="181" t="s">
        <v>1883</v>
      </c>
      <c r="AI890" s="182">
        <v>295</v>
      </c>
      <c r="AJ890" s="181" t="s">
        <v>3195</v>
      </c>
      <c r="AK890" s="181" t="s">
        <v>1883</v>
      </c>
      <c r="AL890" s="181" t="s">
        <v>1883</v>
      </c>
      <c r="AO890" s="181"/>
      <c r="AQ890">
        <v>10</v>
      </c>
      <c r="AR890" s="182">
        <v>40</v>
      </c>
      <c r="AS890" s="183" t="s">
        <v>1882</v>
      </c>
      <c r="AT890">
        <v>0</v>
      </c>
      <c r="AU890">
        <v>0</v>
      </c>
      <c r="AV890" s="182">
        <v>0</v>
      </c>
      <c r="AW890" s="184">
        <v>0</v>
      </c>
      <c r="AX890" s="183" t="s">
        <v>1881</v>
      </c>
      <c r="AY890" s="184">
        <v>0</v>
      </c>
      <c r="AZ890">
        <v>0</v>
      </c>
      <c r="BA890">
        <v>0</v>
      </c>
      <c r="BB890">
        <v>0</v>
      </c>
      <c r="BC890" s="182">
        <v>0</v>
      </c>
      <c r="BD890" t="s">
        <v>1883</v>
      </c>
      <c r="BE890" t="s">
        <v>1883</v>
      </c>
      <c r="BF890" t="s">
        <v>1883</v>
      </c>
      <c r="BG890" s="181" t="s">
        <v>1883</v>
      </c>
      <c r="BH890">
        <v>0</v>
      </c>
      <c r="BI890" s="184">
        <v>0</v>
      </c>
      <c r="BJ890" s="182">
        <v>0</v>
      </c>
      <c r="BK890" s="181" t="s">
        <v>1883</v>
      </c>
      <c r="BL890">
        <v>0</v>
      </c>
      <c r="BM890">
        <v>0</v>
      </c>
      <c r="BN890">
        <v>0</v>
      </c>
    </row>
    <row r="891" spans="1:66" x14ac:dyDescent="0.25">
      <c r="A891">
        <v>7180</v>
      </c>
      <c r="B891" t="s">
        <v>3244</v>
      </c>
      <c r="C891">
        <v>10</v>
      </c>
      <c r="D891">
        <v>0</v>
      </c>
      <c r="E891">
        <v>0</v>
      </c>
      <c r="F891" t="s">
        <v>1881</v>
      </c>
      <c r="G891" t="s">
        <v>1882</v>
      </c>
      <c r="H891" t="s">
        <v>1881</v>
      </c>
      <c r="I891" t="s">
        <v>1881</v>
      </c>
      <c r="J891" t="s">
        <v>1881</v>
      </c>
      <c r="K891" t="s">
        <v>1881</v>
      </c>
      <c r="L891" t="s">
        <v>1881</v>
      </c>
      <c r="M891" s="180">
        <v>43497</v>
      </c>
      <c r="N891" t="s">
        <v>1883</v>
      </c>
      <c r="O891" t="s">
        <v>1883</v>
      </c>
      <c r="P891" t="s">
        <v>1883</v>
      </c>
      <c r="Q891">
        <v>0</v>
      </c>
      <c r="R891">
        <v>0</v>
      </c>
      <c r="S891" t="s">
        <v>1883</v>
      </c>
      <c r="T891" t="s">
        <v>1883</v>
      </c>
      <c r="U891">
        <v>0</v>
      </c>
      <c r="V891" t="s">
        <v>1883</v>
      </c>
      <c r="W891">
        <v>0</v>
      </c>
      <c r="X891">
        <v>0</v>
      </c>
      <c r="Y891">
        <v>0</v>
      </c>
      <c r="Z891" t="s">
        <v>1881</v>
      </c>
      <c r="AA891" t="s">
        <v>1881</v>
      </c>
      <c r="AB891" t="s">
        <v>1881</v>
      </c>
      <c r="AC891">
        <v>0</v>
      </c>
      <c r="AD891">
        <v>0</v>
      </c>
      <c r="AE891">
        <v>0</v>
      </c>
      <c r="AF891">
        <v>0</v>
      </c>
      <c r="AG891" t="s">
        <v>1881</v>
      </c>
      <c r="AH891" s="181" t="s">
        <v>1883</v>
      </c>
      <c r="AI891" s="182">
        <v>295</v>
      </c>
      <c r="AJ891" s="181" t="s">
        <v>3195</v>
      </c>
      <c r="AK891" s="181" t="s">
        <v>1883</v>
      </c>
      <c r="AL891" s="181" t="s">
        <v>1883</v>
      </c>
      <c r="AO891" s="181"/>
      <c r="AQ891">
        <v>10</v>
      </c>
      <c r="AR891" s="182">
        <v>40</v>
      </c>
      <c r="AS891" s="183" t="s">
        <v>1882</v>
      </c>
      <c r="AT891">
        <v>0</v>
      </c>
      <c r="AU891">
        <v>0</v>
      </c>
      <c r="AV891" s="182">
        <v>0</v>
      </c>
      <c r="AW891" s="184">
        <v>0</v>
      </c>
      <c r="AX891" s="183" t="s">
        <v>1881</v>
      </c>
      <c r="AY891" s="184">
        <v>0</v>
      </c>
      <c r="AZ891">
        <v>0</v>
      </c>
      <c r="BA891">
        <v>0</v>
      </c>
      <c r="BB891">
        <v>0</v>
      </c>
      <c r="BC891" s="182">
        <v>0</v>
      </c>
      <c r="BD891" t="s">
        <v>1883</v>
      </c>
      <c r="BE891" t="s">
        <v>1883</v>
      </c>
      <c r="BF891" t="s">
        <v>1883</v>
      </c>
      <c r="BG891" s="181" t="s">
        <v>1883</v>
      </c>
      <c r="BH891">
        <v>0</v>
      </c>
      <c r="BI891" s="184">
        <v>0</v>
      </c>
      <c r="BJ891" s="182">
        <v>0</v>
      </c>
      <c r="BK891" s="181" t="s">
        <v>1883</v>
      </c>
      <c r="BL891">
        <v>0</v>
      </c>
      <c r="BM891">
        <v>0</v>
      </c>
      <c r="BN891">
        <v>0</v>
      </c>
    </row>
    <row r="892" spans="1:66" x14ac:dyDescent="0.25">
      <c r="A892">
        <v>7181</v>
      </c>
      <c r="B892" t="s">
        <v>3245</v>
      </c>
      <c r="C892">
        <v>20</v>
      </c>
      <c r="D892">
        <v>0</v>
      </c>
      <c r="E892">
        <v>0</v>
      </c>
      <c r="F892" t="s">
        <v>1881</v>
      </c>
      <c r="G892" t="s">
        <v>1882</v>
      </c>
      <c r="H892" t="s">
        <v>1881</v>
      </c>
      <c r="I892" t="s">
        <v>1881</v>
      </c>
      <c r="J892" t="s">
        <v>1881</v>
      </c>
      <c r="K892" t="s">
        <v>1881</v>
      </c>
      <c r="L892" t="s">
        <v>1881</v>
      </c>
      <c r="M892" s="180">
        <v>43497</v>
      </c>
      <c r="N892" t="s">
        <v>1883</v>
      </c>
      <c r="O892" t="s">
        <v>1883</v>
      </c>
      <c r="P892" t="s">
        <v>1883</v>
      </c>
      <c r="Q892">
        <v>0</v>
      </c>
      <c r="R892">
        <v>0</v>
      </c>
      <c r="S892" t="s">
        <v>1883</v>
      </c>
      <c r="T892" t="s">
        <v>1883</v>
      </c>
      <c r="U892">
        <v>0</v>
      </c>
      <c r="V892" t="s">
        <v>1883</v>
      </c>
      <c r="W892">
        <v>0</v>
      </c>
      <c r="X892">
        <v>0</v>
      </c>
      <c r="Y892">
        <v>0</v>
      </c>
      <c r="Z892" t="s">
        <v>1881</v>
      </c>
      <c r="AA892" t="s">
        <v>1881</v>
      </c>
      <c r="AB892" t="s">
        <v>1881</v>
      </c>
      <c r="AC892">
        <v>0</v>
      </c>
      <c r="AD892">
        <v>0</v>
      </c>
      <c r="AE892">
        <v>0</v>
      </c>
      <c r="AF892">
        <v>0</v>
      </c>
      <c r="AG892" t="s">
        <v>1881</v>
      </c>
      <c r="AH892" s="181" t="s">
        <v>1883</v>
      </c>
      <c r="AI892" s="182">
        <v>295</v>
      </c>
      <c r="AJ892" s="181" t="s">
        <v>3195</v>
      </c>
      <c r="AK892" s="181" t="s">
        <v>1883</v>
      </c>
      <c r="AL892" s="181" t="s">
        <v>1883</v>
      </c>
      <c r="AO892" s="181"/>
      <c r="AQ892">
        <v>10</v>
      </c>
      <c r="AR892" s="182">
        <v>40</v>
      </c>
      <c r="AS892" s="183" t="s">
        <v>1882</v>
      </c>
      <c r="AT892">
        <v>0</v>
      </c>
      <c r="AU892">
        <v>0</v>
      </c>
      <c r="AV892" s="182">
        <v>0</v>
      </c>
      <c r="AW892" s="184">
        <v>0</v>
      </c>
      <c r="AX892" s="183" t="s">
        <v>1881</v>
      </c>
      <c r="AY892" s="184">
        <v>0</v>
      </c>
      <c r="AZ892">
        <v>0</v>
      </c>
      <c r="BA892">
        <v>0</v>
      </c>
      <c r="BB892">
        <v>0</v>
      </c>
      <c r="BC892" s="182">
        <v>0</v>
      </c>
      <c r="BD892" t="s">
        <v>1883</v>
      </c>
      <c r="BE892" t="s">
        <v>1883</v>
      </c>
      <c r="BF892" t="s">
        <v>1883</v>
      </c>
      <c r="BG892" s="181" t="s">
        <v>1883</v>
      </c>
      <c r="BH892">
        <v>0</v>
      </c>
      <c r="BI892" s="184">
        <v>0</v>
      </c>
      <c r="BJ892" s="182">
        <v>0</v>
      </c>
      <c r="BK892" s="181" t="s">
        <v>1883</v>
      </c>
      <c r="BL892">
        <v>0</v>
      </c>
      <c r="BM892">
        <v>0</v>
      </c>
      <c r="BN892">
        <v>0</v>
      </c>
    </row>
    <row r="893" spans="1:66" x14ac:dyDescent="0.25">
      <c r="A893">
        <v>7182</v>
      </c>
      <c r="B893" t="s">
        <v>3246</v>
      </c>
      <c r="C893">
        <v>12</v>
      </c>
      <c r="D893">
        <v>0</v>
      </c>
      <c r="E893">
        <v>0</v>
      </c>
      <c r="F893" t="s">
        <v>1881</v>
      </c>
      <c r="G893" t="s">
        <v>1882</v>
      </c>
      <c r="H893" t="s">
        <v>1881</v>
      </c>
      <c r="I893" t="s">
        <v>1881</v>
      </c>
      <c r="J893" t="s">
        <v>1881</v>
      </c>
      <c r="K893" t="s">
        <v>1881</v>
      </c>
      <c r="L893" t="s">
        <v>1881</v>
      </c>
      <c r="M893" s="180">
        <v>43497</v>
      </c>
      <c r="N893" t="s">
        <v>1883</v>
      </c>
      <c r="O893" t="s">
        <v>1883</v>
      </c>
      <c r="P893" t="s">
        <v>1883</v>
      </c>
      <c r="Q893">
        <v>0</v>
      </c>
      <c r="R893">
        <v>0</v>
      </c>
      <c r="S893" t="s">
        <v>1883</v>
      </c>
      <c r="T893" t="s">
        <v>1883</v>
      </c>
      <c r="U893">
        <v>0</v>
      </c>
      <c r="V893" t="s">
        <v>1883</v>
      </c>
      <c r="W893">
        <v>0</v>
      </c>
      <c r="X893">
        <v>0</v>
      </c>
      <c r="Y893">
        <v>0</v>
      </c>
      <c r="Z893" t="s">
        <v>1881</v>
      </c>
      <c r="AA893" t="s">
        <v>1881</v>
      </c>
      <c r="AB893" t="s">
        <v>1881</v>
      </c>
      <c r="AC893">
        <v>0</v>
      </c>
      <c r="AD893">
        <v>0</v>
      </c>
      <c r="AE893">
        <v>0</v>
      </c>
      <c r="AF893">
        <v>0</v>
      </c>
      <c r="AG893" t="s">
        <v>1881</v>
      </c>
      <c r="AH893" s="181" t="s">
        <v>1883</v>
      </c>
      <c r="AI893" s="182">
        <v>295</v>
      </c>
      <c r="AJ893" s="181" t="s">
        <v>3195</v>
      </c>
      <c r="AK893" s="181" t="s">
        <v>1883</v>
      </c>
      <c r="AL893" s="181" t="s">
        <v>1883</v>
      </c>
      <c r="AO893" s="181"/>
      <c r="AQ893">
        <v>10</v>
      </c>
      <c r="AR893" s="182">
        <v>40</v>
      </c>
      <c r="AS893" s="183" t="s">
        <v>1882</v>
      </c>
      <c r="AT893">
        <v>0</v>
      </c>
      <c r="AU893">
        <v>0</v>
      </c>
      <c r="AV893" s="182">
        <v>0</v>
      </c>
      <c r="AW893" s="184">
        <v>0</v>
      </c>
      <c r="AX893" s="183" t="s">
        <v>1881</v>
      </c>
      <c r="AY893" s="184">
        <v>0</v>
      </c>
      <c r="AZ893">
        <v>0</v>
      </c>
      <c r="BA893">
        <v>0</v>
      </c>
      <c r="BB893">
        <v>0</v>
      </c>
      <c r="BC893" s="182">
        <v>0</v>
      </c>
      <c r="BD893" t="s">
        <v>1883</v>
      </c>
      <c r="BE893" t="s">
        <v>1883</v>
      </c>
      <c r="BF893" t="s">
        <v>1883</v>
      </c>
      <c r="BG893" s="181" t="s">
        <v>1883</v>
      </c>
      <c r="BH893">
        <v>0</v>
      </c>
      <c r="BI893" s="184">
        <v>0</v>
      </c>
      <c r="BJ893" s="182">
        <v>0</v>
      </c>
      <c r="BK893" s="181" t="s">
        <v>1883</v>
      </c>
      <c r="BL893">
        <v>0</v>
      </c>
      <c r="BM893">
        <v>0</v>
      </c>
      <c r="BN893">
        <v>0</v>
      </c>
    </row>
    <row r="894" spans="1:66" x14ac:dyDescent="0.25">
      <c r="A894">
        <v>7184</v>
      </c>
      <c r="B894" t="s">
        <v>3247</v>
      </c>
      <c r="C894">
        <v>12</v>
      </c>
      <c r="D894">
        <v>0</v>
      </c>
      <c r="E894">
        <v>0</v>
      </c>
      <c r="F894" t="s">
        <v>1881</v>
      </c>
      <c r="G894" t="s">
        <v>1882</v>
      </c>
      <c r="H894" t="s">
        <v>1881</v>
      </c>
      <c r="I894" t="s">
        <v>1881</v>
      </c>
      <c r="J894" t="s">
        <v>1881</v>
      </c>
      <c r="K894" t="s">
        <v>1881</v>
      </c>
      <c r="L894" t="s">
        <v>1881</v>
      </c>
      <c r="M894" s="180">
        <v>43497</v>
      </c>
      <c r="N894" t="s">
        <v>1883</v>
      </c>
      <c r="O894" t="s">
        <v>1883</v>
      </c>
      <c r="P894" t="s">
        <v>1883</v>
      </c>
      <c r="Q894">
        <v>0</v>
      </c>
      <c r="R894">
        <v>0</v>
      </c>
      <c r="S894" t="s">
        <v>1883</v>
      </c>
      <c r="T894" t="s">
        <v>1883</v>
      </c>
      <c r="U894">
        <v>0</v>
      </c>
      <c r="V894" t="s">
        <v>1883</v>
      </c>
      <c r="W894">
        <v>0</v>
      </c>
      <c r="X894">
        <v>0</v>
      </c>
      <c r="Y894">
        <v>0</v>
      </c>
      <c r="Z894" t="s">
        <v>1881</v>
      </c>
      <c r="AA894" t="s">
        <v>1881</v>
      </c>
      <c r="AB894" t="s">
        <v>1881</v>
      </c>
      <c r="AC894">
        <v>0</v>
      </c>
      <c r="AD894">
        <v>0</v>
      </c>
      <c r="AE894">
        <v>0</v>
      </c>
      <c r="AF894">
        <v>0</v>
      </c>
      <c r="AG894" t="s">
        <v>1881</v>
      </c>
      <c r="AH894" s="181" t="s">
        <v>1883</v>
      </c>
      <c r="AI894" s="182">
        <v>295</v>
      </c>
      <c r="AJ894" s="181" t="s">
        <v>3195</v>
      </c>
      <c r="AK894" s="181" t="s">
        <v>1883</v>
      </c>
      <c r="AL894" s="181" t="s">
        <v>1883</v>
      </c>
      <c r="AO894" s="181"/>
      <c r="AQ894">
        <v>10</v>
      </c>
      <c r="AR894" s="182">
        <v>40</v>
      </c>
      <c r="AS894" s="183" t="s">
        <v>1882</v>
      </c>
      <c r="AT894">
        <v>0</v>
      </c>
      <c r="AU894">
        <v>0</v>
      </c>
      <c r="AV894" s="182">
        <v>0</v>
      </c>
      <c r="AW894" s="184">
        <v>0</v>
      </c>
      <c r="AX894" s="183" t="s">
        <v>1881</v>
      </c>
      <c r="AY894" s="184">
        <v>0</v>
      </c>
      <c r="AZ894">
        <v>0</v>
      </c>
      <c r="BA894">
        <v>0</v>
      </c>
      <c r="BB894">
        <v>0</v>
      </c>
      <c r="BC894" s="182">
        <v>0</v>
      </c>
      <c r="BD894" t="s">
        <v>1883</v>
      </c>
      <c r="BE894" t="s">
        <v>1883</v>
      </c>
      <c r="BF894" t="s">
        <v>1883</v>
      </c>
      <c r="BG894" s="181" t="s">
        <v>1883</v>
      </c>
      <c r="BH894">
        <v>0</v>
      </c>
      <c r="BI894" s="184">
        <v>0</v>
      </c>
      <c r="BJ894" s="182">
        <v>0</v>
      </c>
      <c r="BK894" s="181" t="s">
        <v>1883</v>
      </c>
      <c r="BL894">
        <v>0</v>
      </c>
      <c r="BM894">
        <v>0</v>
      </c>
      <c r="BN894">
        <v>0</v>
      </c>
    </row>
    <row r="895" spans="1:66" x14ac:dyDescent="0.25">
      <c r="A895">
        <v>7185</v>
      </c>
      <c r="B895" t="s">
        <v>3248</v>
      </c>
      <c r="C895">
        <v>6</v>
      </c>
      <c r="D895">
        <v>0</v>
      </c>
      <c r="E895">
        <v>0</v>
      </c>
      <c r="F895" t="s">
        <v>1881</v>
      </c>
      <c r="G895" t="s">
        <v>1882</v>
      </c>
      <c r="H895" t="s">
        <v>1881</v>
      </c>
      <c r="I895" t="s">
        <v>1881</v>
      </c>
      <c r="J895" t="s">
        <v>1881</v>
      </c>
      <c r="K895" t="s">
        <v>1881</v>
      </c>
      <c r="L895" t="s">
        <v>1881</v>
      </c>
      <c r="M895" s="180">
        <v>43497</v>
      </c>
      <c r="N895" t="s">
        <v>1883</v>
      </c>
      <c r="O895" t="s">
        <v>1883</v>
      </c>
      <c r="P895" t="s">
        <v>1883</v>
      </c>
      <c r="Q895">
        <v>0</v>
      </c>
      <c r="R895">
        <v>0</v>
      </c>
      <c r="S895" t="s">
        <v>1883</v>
      </c>
      <c r="T895" t="s">
        <v>1883</v>
      </c>
      <c r="U895">
        <v>0</v>
      </c>
      <c r="V895" t="s">
        <v>1883</v>
      </c>
      <c r="W895">
        <v>0</v>
      </c>
      <c r="X895">
        <v>0</v>
      </c>
      <c r="Y895">
        <v>0</v>
      </c>
      <c r="Z895" t="s">
        <v>1881</v>
      </c>
      <c r="AA895" t="s">
        <v>1881</v>
      </c>
      <c r="AB895" t="s">
        <v>1881</v>
      </c>
      <c r="AC895">
        <v>0</v>
      </c>
      <c r="AD895">
        <v>0</v>
      </c>
      <c r="AE895">
        <v>0</v>
      </c>
      <c r="AF895">
        <v>0</v>
      </c>
      <c r="AG895" t="s">
        <v>1881</v>
      </c>
      <c r="AH895" s="181" t="s">
        <v>1883</v>
      </c>
      <c r="AI895" s="182">
        <v>295</v>
      </c>
      <c r="AJ895" s="181" t="s">
        <v>3195</v>
      </c>
      <c r="AK895" s="181" t="s">
        <v>1883</v>
      </c>
      <c r="AL895" s="181" t="s">
        <v>1883</v>
      </c>
      <c r="AO895" s="181"/>
      <c r="AQ895">
        <v>10</v>
      </c>
      <c r="AR895" s="182">
        <v>40</v>
      </c>
      <c r="AS895" s="183" t="s">
        <v>1882</v>
      </c>
      <c r="AT895">
        <v>0</v>
      </c>
      <c r="AU895">
        <v>0</v>
      </c>
      <c r="AV895" s="182">
        <v>0</v>
      </c>
      <c r="AW895" s="184">
        <v>0</v>
      </c>
      <c r="AX895" s="183" t="s">
        <v>1881</v>
      </c>
      <c r="AY895" s="184">
        <v>0</v>
      </c>
      <c r="AZ895">
        <v>0</v>
      </c>
      <c r="BA895">
        <v>0</v>
      </c>
      <c r="BB895">
        <v>0</v>
      </c>
      <c r="BC895" s="182">
        <v>0</v>
      </c>
      <c r="BD895" t="s">
        <v>1883</v>
      </c>
      <c r="BE895" t="s">
        <v>1883</v>
      </c>
      <c r="BF895" t="s">
        <v>1883</v>
      </c>
      <c r="BG895" s="181" t="s">
        <v>1883</v>
      </c>
      <c r="BH895">
        <v>0</v>
      </c>
      <c r="BI895" s="184">
        <v>0</v>
      </c>
      <c r="BJ895" s="182">
        <v>0</v>
      </c>
      <c r="BK895" s="181" t="s">
        <v>1883</v>
      </c>
      <c r="BL895">
        <v>0</v>
      </c>
      <c r="BM895">
        <v>0</v>
      </c>
      <c r="BN895">
        <v>0</v>
      </c>
    </row>
    <row r="896" spans="1:66" x14ac:dyDescent="0.25">
      <c r="A896">
        <v>7186</v>
      </c>
      <c r="B896" t="s">
        <v>3249</v>
      </c>
      <c r="C896">
        <v>1</v>
      </c>
      <c r="D896">
        <v>0</v>
      </c>
      <c r="E896">
        <v>0</v>
      </c>
      <c r="F896" t="s">
        <v>1881</v>
      </c>
      <c r="G896" t="s">
        <v>1882</v>
      </c>
      <c r="H896" t="s">
        <v>1881</v>
      </c>
      <c r="I896" t="s">
        <v>1881</v>
      </c>
      <c r="J896" t="s">
        <v>1881</v>
      </c>
      <c r="K896" t="s">
        <v>1881</v>
      </c>
      <c r="L896" t="s">
        <v>1881</v>
      </c>
      <c r="M896" s="180">
        <v>43497</v>
      </c>
      <c r="N896" t="s">
        <v>1883</v>
      </c>
      <c r="O896" t="s">
        <v>1883</v>
      </c>
      <c r="P896" t="s">
        <v>1883</v>
      </c>
      <c r="Q896">
        <v>0</v>
      </c>
      <c r="R896">
        <v>0</v>
      </c>
      <c r="S896" t="s">
        <v>1883</v>
      </c>
      <c r="T896" t="s">
        <v>1883</v>
      </c>
      <c r="U896">
        <v>0</v>
      </c>
      <c r="V896" t="s">
        <v>1883</v>
      </c>
      <c r="W896">
        <v>0</v>
      </c>
      <c r="X896">
        <v>0</v>
      </c>
      <c r="Y896">
        <v>0</v>
      </c>
      <c r="Z896" t="s">
        <v>1881</v>
      </c>
      <c r="AA896" t="s">
        <v>1881</v>
      </c>
      <c r="AB896" t="s">
        <v>1881</v>
      </c>
      <c r="AC896">
        <v>0</v>
      </c>
      <c r="AD896">
        <v>0</v>
      </c>
      <c r="AE896">
        <v>0</v>
      </c>
      <c r="AF896">
        <v>0</v>
      </c>
      <c r="AG896" t="s">
        <v>1881</v>
      </c>
      <c r="AH896" s="181" t="s">
        <v>1883</v>
      </c>
      <c r="AI896" s="182">
        <v>295</v>
      </c>
      <c r="AJ896" s="181" t="s">
        <v>3195</v>
      </c>
      <c r="AK896" s="181" t="s">
        <v>1883</v>
      </c>
      <c r="AL896" s="181" t="s">
        <v>1883</v>
      </c>
      <c r="AO896" s="181"/>
      <c r="AQ896">
        <v>10</v>
      </c>
      <c r="AR896" s="182">
        <v>40</v>
      </c>
      <c r="AS896" s="183" t="s">
        <v>1882</v>
      </c>
      <c r="AT896">
        <v>0</v>
      </c>
      <c r="AU896">
        <v>0</v>
      </c>
      <c r="AV896" s="182">
        <v>0</v>
      </c>
      <c r="AW896" s="184">
        <v>0</v>
      </c>
      <c r="AX896" s="183" t="s">
        <v>1881</v>
      </c>
      <c r="AY896" s="184">
        <v>0</v>
      </c>
      <c r="AZ896">
        <v>0</v>
      </c>
      <c r="BA896">
        <v>0</v>
      </c>
      <c r="BB896">
        <v>0</v>
      </c>
      <c r="BC896" s="182">
        <v>0</v>
      </c>
      <c r="BD896" t="s">
        <v>1883</v>
      </c>
      <c r="BE896" t="s">
        <v>1883</v>
      </c>
      <c r="BF896" t="s">
        <v>1883</v>
      </c>
      <c r="BG896" s="181" t="s">
        <v>1883</v>
      </c>
      <c r="BH896">
        <v>0</v>
      </c>
      <c r="BI896" s="184">
        <v>0</v>
      </c>
      <c r="BJ896" s="182">
        <v>0</v>
      </c>
      <c r="BK896" s="181" t="s">
        <v>1883</v>
      </c>
      <c r="BL896">
        <v>0</v>
      </c>
      <c r="BM896">
        <v>0</v>
      </c>
      <c r="BN896">
        <v>0</v>
      </c>
    </row>
    <row r="897" spans="1:66" x14ac:dyDescent="0.25">
      <c r="A897">
        <v>7189</v>
      </c>
      <c r="B897" t="s">
        <v>3250</v>
      </c>
      <c r="C897">
        <v>10</v>
      </c>
      <c r="D897">
        <v>0</v>
      </c>
      <c r="E897">
        <v>0</v>
      </c>
      <c r="F897" t="s">
        <v>1881</v>
      </c>
      <c r="G897" t="s">
        <v>1882</v>
      </c>
      <c r="H897" t="s">
        <v>1881</v>
      </c>
      <c r="I897" t="s">
        <v>1881</v>
      </c>
      <c r="J897" t="s">
        <v>1881</v>
      </c>
      <c r="K897" t="s">
        <v>1881</v>
      </c>
      <c r="L897" t="s">
        <v>1881</v>
      </c>
      <c r="M897" s="180">
        <v>43497</v>
      </c>
      <c r="N897" t="s">
        <v>1883</v>
      </c>
      <c r="O897" t="s">
        <v>1883</v>
      </c>
      <c r="P897" t="s">
        <v>1883</v>
      </c>
      <c r="Q897">
        <v>0</v>
      </c>
      <c r="R897">
        <v>0</v>
      </c>
      <c r="S897" t="s">
        <v>1883</v>
      </c>
      <c r="T897" t="s">
        <v>1883</v>
      </c>
      <c r="U897">
        <v>0</v>
      </c>
      <c r="V897" t="s">
        <v>1883</v>
      </c>
      <c r="W897">
        <v>0</v>
      </c>
      <c r="X897">
        <v>0</v>
      </c>
      <c r="Y897">
        <v>0</v>
      </c>
      <c r="Z897" t="s">
        <v>1881</v>
      </c>
      <c r="AA897" t="s">
        <v>1881</v>
      </c>
      <c r="AB897" t="s">
        <v>1881</v>
      </c>
      <c r="AC897">
        <v>0</v>
      </c>
      <c r="AD897">
        <v>0</v>
      </c>
      <c r="AE897">
        <v>0</v>
      </c>
      <c r="AF897">
        <v>0</v>
      </c>
      <c r="AG897" t="s">
        <v>1881</v>
      </c>
      <c r="AH897" s="181" t="s">
        <v>1883</v>
      </c>
      <c r="AI897" s="182">
        <v>295</v>
      </c>
      <c r="AJ897" s="181" t="s">
        <v>3195</v>
      </c>
      <c r="AK897" s="181" t="s">
        <v>1883</v>
      </c>
      <c r="AL897" s="181" t="s">
        <v>1883</v>
      </c>
      <c r="AO897" s="181"/>
      <c r="AQ897">
        <v>10</v>
      </c>
      <c r="AR897" s="182">
        <v>40</v>
      </c>
      <c r="AS897" s="183" t="s">
        <v>1882</v>
      </c>
      <c r="AT897">
        <v>0</v>
      </c>
      <c r="AU897">
        <v>0</v>
      </c>
      <c r="AV897" s="182">
        <v>0</v>
      </c>
      <c r="AW897" s="184">
        <v>0</v>
      </c>
      <c r="AX897" s="183" t="s">
        <v>1881</v>
      </c>
      <c r="AY897" s="184">
        <v>0</v>
      </c>
      <c r="AZ897">
        <v>0</v>
      </c>
      <c r="BA897">
        <v>0</v>
      </c>
      <c r="BB897">
        <v>0</v>
      </c>
      <c r="BC897" s="182">
        <v>0</v>
      </c>
      <c r="BD897" t="s">
        <v>1883</v>
      </c>
      <c r="BE897" t="s">
        <v>1883</v>
      </c>
      <c r="BF897" t="s">
        <v>1883</v>
      </c>
      <c r="BG897" s="181" t="s">
        <v>1883</v>
      </c>
      <c r="BH897">
        <v>0</v>
      </c>
      <c r="BI897" s="184">
        <v>0</v>
      </c>
      <c r="BJ897" s="182">
        <v>0</v>
      </c>
      <c r="BK897" s="181" t="s">
        <v>1883</v>
      </c>
      <c r="BL897">
        <v>0</v>
      </c>
      <c r="BM897">
        <v>0</v>
      </c>
      <c r="BN897">
        <v>0</v>
      </c>
    </row>
    <row r="898" spans="1:66" x14ac:dyDescent="0.25">
      <c r="A898">
        <v>7190</v>
      </c>
      <c r="B898" t="s">
        <v>3251</v>
      </c>
      <c r="C898">
        <v>12</v>
      </c>
      <c r="D898">
        <v>0</v>
      </c>
      <c r="E898">
        <v>0</v>
      </c>
      <c r="F898" t="s">
        <v>1881</v>
      </c>
      <c r="G898" t="s">
        <v>1882</v>
      </c>
      <c r="H898" t="s">
        <v>1881</v>
      </c>
      <c r="I898" t="s">
        <v>1881</v>
      </c>
      <c r="J898" t="s">
        <v>1881</v>
      </c>
      <c r="K898" t="s">
        <v>1881</v>
      </c>
      <c r="L898" t="s">
        <v>1881</v>
      </c>
      <c r="M898" s="180">
        <v>43497</v>
      </c>
      <c r="N898" t="s">
        <v>1883</v>
      </c>
      <c r="O898" t="s">
        <v>1883</v>
      </c>
      <c r="P898" t="s">
        <v>1883</v>
      </c>
      <c r="Q898">
        <v>0</v>
      </c>
      <c r="R898">
        <v>0</v>
      </c>
      <c r="S898" t="s">
        <v>1883</v>
      </c>
      <c r="T898" t="s">
        <v>1883</v>
      </c>
      <c r="U898">
        <v>0</v>
      </c>
      <c r="V898" t="s">
        <v>1883</v>
      </c>
      <c r="W898">
        <v>0</v>
      </c>
      <c r="X898">
        <v>0</v>
      </c>
      <c r="Y898">
        <v>0</v>
      </c>
      <c r="Z898" t="s">
        <v>1881</v>
      </c>
      <c r="AA898" t="s">
        <v>1881</v>
      </c>
      <c r="AB898" t="s">
        <v>1881</v>
      </c>
      <c r="AC898">
        <v>0</v>
      </c>
      <c r="AD898">
        <v>0</v>
      </c>
      <c r="AE898">
        <v>0</v>
      </c>
      <c r="AF898">
        <v>0</v>
      </c>
      <c r="AG898" t="s">
        <v>1881</v>
      </c>
      <c r="AH898" s="181" t="s">
        <v>1883</v>
      </c>
      <c r="AI898" s="182">
        <v>295</v>
      </c>
      <c r="AJ898" s="181" t="s">
        <v>3195</v>
      </c>
      <c r="AK898" s="181" t="s">
        <v>1883</v>
      </c>
      <c r="AL898" s="181" t="s">
        <v>1883</v>
      </c>
      <c r="AO898" s="181"/>
      <c r="AQ898">
        <v>10</v>
      </c>
      <c r="AR898" s="182">
        <v>40</v>
      </c>
      <c r="AS898" s="183" t="s">
        <v>1882</v>
      </c>
      <c r="AT898">
        <v>0</v>
      </c>
      <c r="AU898">
        <v>0</v>
      </c>
      <c r="AV898" s="182">
        <v>0</v>
      </c>
      <c r="AW898" s="184">
        <v>0</v>
      </c>
      <c r="AX898" s="183" t="s">
        <v>1881</v>
      </c>
      <c r="AY898" s="184">
        <v>0</v>
      </c>
      <c r="AZ898">
        <v>0</v>
      </c>
      <c r="BA898">
        <v>0</v>
      </c>
      <c r="BB898">
        <v>0</v>
      </c>
      <c r="BC898" s="182">
        <v>0</v>
      </c>
      <c r="BD898" t="s">
        <v>1883</v>
      </c>
      <c r="BE898" t="s">
        <v>1883</v>
      </c>
      <c r="BF898" t="s">
        <v>1883</v>
      </c>
      <c r="BG898" s="181" t="s">
        <v>1883</v>
      </c>
      <c r="BH898">
        <v>0</v>
      </c>
      <c r="BI898" s="184">
        <v>0</v>
      </c>
      <c r="BJ898" s="182">
        <v>0</v>
      </c>
      <c r="BK898" s="181" t="s">
        <v>1883</v>
      </c>
      <c r="BL898">
        <v>0</v>
      </c>
      <c r="BM898">
        <v>0</v>
      </c>
      <c r="BN898">
        <v>0</v>
      </c>
    </row>
    <row r="899" spans="1:66" x14ac:dyDescent="0.25">
      <c r="A899">
        <v>7191</v>
      </c>
      <c r="B899" t="s">
        <v>3252</v>
      </c>
      <c r="C899">
        <v>12</v>
      </c>
      <c r="D899">
        <v>0</v>
      </c>
      <c r="E899">
        <v>0</v>
      </c>
      <c r="F899" t="s">
        <v>1881</v>
      </c>
      <c r="G899" t="s">
        <v>1882</v>
      </c>
      <c r="H899" t="s">
        <v>1881</v>
      </c>
      <c r="I899" t="s">
        <v>1881</v>
      </c>
      <c r="J899" t="s">
        <v>1881</v>
      </c>
      <c r="K899" t="s">
        <v>1881</v>
      </c>
      <c r="L899" t="s">
        <v>1881</v>
      </c>
      <c r="M899" s="180">
        <v>43497</v>
      </c>
      <c r="N899" t="s">
        <v>1883</v>
      </c>
      <c r="O899" t="s">
        <v>1883</v>
      </c>
      <c r="P899" t="s">
        <v>1883</v>
      </c>
      <c r="Q899">
        <v>0</v>
      </c>
      <c r="R899">
        <v>0</v>
      </c>
      <c r="S899" t="s">
        <v>1883</v>
      </c>
      <c r="T899" t="s">
        <v>1883</v>
      </c>
      <c r="U899">
        <v>0</v>
      </c>
      <c r="V899" t="s">
        <v>1883</v>
      </c>
      <c r="W899">
        <v>0</v>
      </c>
      <c r="X899">
        <v>0</v>
      </c>
      <c r="Y899">
        <v>0</v>
      </c>
      <c r="Z899" t="s">
        <v>1881</v>
      </c>
      <c r="AA899" t="s">
        <v>1881</v>
      </c>
      <c r="AB899" t="s">
        <v>1881</v>
      </c>
      <c r="AC899">
        <v>0</v>
      </c>
      <c r="AD899">
        <v>0</v>
      </c>
      <c r="AE899">
        <v>0</v>
      </c>
      <c r="AF899">
        <v>0</v>
      </c>
      <c r="AG899" t="s">
        <v>1881</v>
      </c>
      <c r="AH899" s="181" t="s">
        <v>1883</v>
      </c>
      <c r="AI899" s="182">
        <v>295</v>
      </c>
      <c r="AJ899" s="181" t="s">
        <v>3195</v>
      </c>
      <c r="AK899" s="181" t="s">
        <v>1883</v>
      </c>
      <c r="AL899" s="181" t="s">
        <v>1883</v>
      </c>
      <c r="AO899" s="181"/>
      <c r="AQ899">
        <v>10</v>
      </c>
      <c r="AR899" s="182">
        <v>40</v>
      </c>
      <c r="AS899" s="183" t="s">
        <v>1882</v>
      </c>
      <c r="AT899">
        <v>0</v>
      </c>
      <c r="AU899">
        <v>0</v>
      </c>
      <c r="AV899" s="182">
        <v>0</v>
      </c>
      <c r="AW899" s="184">
        <v>0</v>
      </c>
      <c r="AX899" s="183" t="s">
        <v>1881</v>
      </c>
      <c r="AY899" s="184">
        <v>0</v>
      </c>
      <c r="AZ899">
        <v>0</v>
      </c>
      <c r="BA899">
        <v>0</v>
      </c>
      <c r="BB899">
        <v>0</v>
      </c>
      <c r="BC899" s="182">
        <v>0</v>
      </c>
      <c r="BD899" t="s">
        <v>1883</v>
      </c>
      <c r="BE899" t="s">
        <v>1883</v>
      </c>
      <c r="BF899" t="s">
        <v>1883</v>
      </c>
      <c r="BG899" s="181" t="s">
        <v>1883</v>
      </c>
      <c r="BH899">
        <v>0</v>
      </c>
      <c r="BI899" s="184">
        <v>0</v>
      </c>
      <c r="BJ899" s="182">
        <v>0</v>
      </c>
      <c r="BK899" s="181" t="s">
        <v>1883</v>
      </c>
      <c r="BL899">
        <v>0</v>
      </c>
      <c r="BM899">
        <v>0</v>
      </c>
      <c r="BN899">
        <v>0</v>
      </c>
    </row>
    <row r="900" spans="1:66" x14ac:dyDescent="0.25">
      <c r="A900">
        <v>7192</v>
      </c>
      <c r="B900" t="s">
        <v>3253</v>
      </c>
      <c r="C900">
        <v>12</v>
      </c>
      <c r="D900">
        <v>0</v>
      </c>
      <c r="E900">
        <v>0</v>
      </c>
      <c r="F900" t="s">
        <v>1881</v>
      </c>
      <c r="G900" t="s">
        <v>1882</v>
      </c>
      <c r="H900" t="s">
        <v>1881</v>
      </c>
      <c r="I900" t="s">
        <v>1881</v>
      </c>
      <c r="J900" t="s">
        <v>1881</v>
      </c>
      <c r="K900" t="s">
        <v>1881</v>
      </c>
      <c r="L900" t="s">
        <v>1881</v>
      </c>
      <c r="M900" s="180">
        <v>43497</v>
      </c>
      <c r="N900" t="s">
        <v>1883</v>
      </c>
      <c r="O900" t="s">
        <v>1883</v>
      </c>
      <c r="P900" t="s">
        <v>1883</v>
      </c>
      <c r="Q900">
        <v>0</v>
      </c>
      <c r="R900">
        <v>0</v>
      </c>
      <c r="S900" t="s">
        <v>1883</v>
      </c>
      <c r="T900" t="s">
        <v>1883</v>
      </c>
      <c r="U900">
        <v>0</v>
      </c>
      <c r="V900" t="s">
        <v>1883</v>
      </c>
      <c r="W900">
        <v>0</v>
      </c>
      <c r="X900">
        <v>0</v>
      </c>
      <c r="Y900">
        <v>0</v>
      </c>
      <c r="Z900" t="s">
        <v>1881</v>
      </c>
      <c r="AA900" t="s">
        <v>1881</v>
      </c>
      <c r="AB900" t="s">
        <v>1881</v>
      </c>
      <c r="AC900">
        <v>0</v>
      </c>
      <c r="AD900">
        <v>0</v>
      </c>
      <c r="AE900">
        <v>0</v>
      </c>
      <c r="AF900">
        <v>0</v>
      </c>
      <c r="AG900" t="s">
        <v>1881</v>
      </c>
      <c r="AH900" s="181" t="s">
        <v>1883</v>
      </c>
      <c r="AI900" s="182">
        <v>295</v>
      </c>
      <c r="AJ900" s="181" t="s">
        <v>3195</v>
      </c>
      <c r="AK900" s="181" t="s">
        <v>1883</v>
      </c>
      <c r="AL900" s="181" t="s">
        <v>1883</v>
      </c>
      <c r="AO900" s="181"/>
      <c r="AQ900">
        <v>10</v>
      </c>
      <c r="AR900" s="182">
        <v>40</v>
      </c>
      <c r="AS900" s="183" t="s">
        <v>1882</v>
      </c>
      <c r="AT900">
        <v>0</v>
      </c>
      <c r="AU900">
        <v>0</v>
      </c>
      <c r="AV900" s="182">
        <v>0</v>
      </c>
      <c r="AW900" s="184">
        <v>0</v>
      </c>
      <c r="AX900" s="183" t="s">
        <v>1881</v>
      </c>
      <c r="AY900" s="184">
        <v>0</v>
      </c>
      <c r="AZ900">
        <v>0</v>
      </c>
      <c r="BA900">
        <v>0</v>
      </c>
      <c r="BB900">
        <v>0</v>
      </c>
      <c r="BC900" s="182">
        <v>0</v>
      </c>
      <c r="BD900" t="s">
        <v>1883</v>
      </c>
      <c r="BE900" t="s">
        <v>1883</v>
      </c>
      <c r="BF900" t="s">
        <v>1883</v>
      </c>
      <c r="BG900" s="181" t="s">
        <v>1883</v>
      </c>
      <c r="BH900">
        <v>0</v>
      </c>
      <c r="BI900" s="184">
        <v>0</v>
      </c>
      <c r="BJ900" s="182">
        <v>0</v>
      </c>
      <c r="BK900" s="181" t="s">
        <v>1883</v>
      </c>
      <c r="BL900">
        <v>0</v>
      </c>
      <c r="BM900">
        <v>0</v>
      </c>
      <c r="BN900">
        <v>0</v>
      </c>
    </row>
    <row r="901" spans="1:66" x14ac:dyDescent="0.25">
      <c r="A901">
        <v>7193</v>
      </c>
      <c r="B901" t="s">
        <v>3254</v>
      </c>
      <c r="C901">
        <v>12</v>
      </c>
      <c r="D901">
        <v>0</v>
      </c>
      <c r="E901">
        <v>0</v>
      </c>
      <c r="F901" t="s">
        <v>1881</v>
      </c>
      <c r="G901" t="s">
        <v>1882</v>
      </c>
      <c r="H901" t="s">
        <v>1881</v>
      </c>
      <c r="I901" t="s">
        <v>1881</v>
      </c>
      <c r="J901" t="s">
        <v>1881</v>
      </c>
      <c r="K901" t="s">
        <v>1881</v>
      </c>
      <c r="L901" t="s">
        <v>1881</v>
      </c>
      <c r="M901" s="180">
        <v>43497</v>
      </c>
      <c r="N901" t="s">
        <v>1883</v>
      </c>
      <c r="O901" t="s">
        <v>1883</v>
      </c>
      <c r="P901" t="s">
        <v>1883</v>
      </c>
      <c r="Q901">
        <v>0</v>
      </c>
      <c r="R901">
        <v>0</v>
      </c>
      <c r="S901" t="s">
        <v>1883</v>
      </c>
      <c r="T901" t="s">
        <v>1883</v>
      </c>
      <c r="U901">
        <v>0</v>
      </c>
      <c r="V901" t="s">
        <v>1883</v>
      </c>
      <c r="W901">
        <v>0</v>
      </c>
      <c r="X901">
        <v>0</v>
      </c>
      <c r="Y901">
        <v>0</v>
      </c>
      <c r="Z901" t="s">
        <v>1881</v>
      </c>
      <c r="AA901" t="s">
        <v>1881</v>
      </c>
      <c r="AB901" t="s">
        <v>1881</v>
      </c>
      <c r="AC901">
        <v>0</v>
      </c>
      <c r="AD901">
        <v>0</v>
      </c>
      <c r="AE901">
        <v>0</v>
      </c>
      <c r="AF901">
        <v>0</v>
      </c>
      <c r="AG901" t="s">
        <v>1881</v>
      </c>
      <c r="AH901" s="181" t="s">
        <v>1883</v>
      </c>
      <c r="AI901" s="182">
        <v>295</v>
      </c>
      <c r="AJ901" s="181" t="s">
        <v>3195</v>
      </c>
      <c r="AK901" s="181" t="s">
        <v>1883</v>
      </c>
      <c r="AL901" s="181" t="s">
        <v>1883</v>
      </c>
      <c r="AO901" s="181"/>
      <c r="AQ901">
        <v>10</v>
      </c>
      <c r="AR901" s="182">
        <v>40</v>
      </c>
      <c r="AS901" s="183" t="s">
        <v>1882</v>
      </c>
      <c r="AT901">
        <v>0</v>
      </c>
      <c r="AU901">
        <v>0</v>
      </c>
      <c r="AV901" s="182">
        <v>0</v>
      </c>
      <c r="AW901" s="184">
        <v>0</v>
      </c>
      <c r="AX901" s="183" t="s">
        <v>1881</v>
      </c>
      <c r="AY901" s="184">
        <v>0</v>
      </c>
      <c r="AZ901">
        <v>0</v>
      </c>
      <c r="BA901">
        <v>0</v>
      </c>
      <c r="BB901">
        <v>0</v>
      </c>
      <c r="BC901" s="182">
        <v>0</v>
      </c>
      <c r="BD901" t="s">
        <v>1883</v>
      </c>
      <c r="BE901" t="s">
        <v>1883</v>
      </c>
      <c r="BF901" t="s">
        <v>1883</v>
      </c>
      <c r="BG901" s="181" t="s">
        <v>1883</v>
      </c>
      <c r="BH901">
        <v>0</v>
      </c>
      <c r="BI901" s="184">
        <v>0</v>
      </c>
      <c r="BJ901" s="182">
        <v>0</v>
      </c>
      <c r="BK901" s="181" t="s">
        <v>1883</v>
      </c>
      <c r="BL901">
        <v>0</v>
      </c>
      <c r="BM901">
        <v>0</v>
      </c>
      <c r="BN901">
        <v>0</v>
      </c>
    </row>
    <row r="902" spans="1:66" x14ac:dyDescent="0.25">
      <c r="A902">
        <v>7194</v>
      </c>
      <c r="B902" t="s">
        <v>3255</v>
      </c>
      <c r="C902">
        <v>12</v>
      </c>
      <c r="D902">
        <v>0</v>
      </c>
      <c r="E902">
        <v>0</v>
      </c>
      <c r="F902" t="s">
        <v>1881</v>
      </c>
      <c r="G902" t="s">
        <v>1882</v>
      </c>
      <c r="H902" t="s">
        <v>1881</v>
      </c>
      <c r="I902" t="s">
        <v>1881</v>
      </c>
      <c r="J902" t="s">
        <v>1881</v>
      </c>
      <c r="K902" t="s">
        <v>1881</v>
      </c>
      <c r="L902" t="s">
        <v>1881</v>
      </c>
      <c r="M902" s="180">
        <v>43497</v>
      </c>
      <c r="N902" t="s">
        <v>1883</v>
      </c>
      <c r="O902" t="s">
        <v>1883</v>
      </c>
      <c r="P902" t="s">
        <v>1883</v>
      </c>
      <c r="Q902">
        <v>0</v>
      </c>
      <c r="R902">
        <v>0</v>
      </c>
      <c r="S902" t="s">
        <v>1883</v>
      </c>
      <c r="T902" t="s">
        <v>1883</v>
      </c>
      <c r="U902">
        <v>0</v>
      </c>
      <c r="V902" t="s">
        <v>1883</v>
      </c>
      <c r="W902">
        <v>0</v>
      </c>
      <c r="X902">
        <v>0</v>
      </c>
      <c r="Y902">
        <v>0</v>
      </c>
      <c r="Z902" t="s">
        <v>1881</v>
      </c>
      <c r="AA902" t="s">
        <v>1881</v>
      </c>
      <c r="AB902" t="s">
        <v>1881</v>
      </c>
      <c r="AC902">
        <v>0</v>
      </c>
      <c r="AD902">
        <v>0</v>
      </c>
      <c r="AE902">
        <v>0</v>
      </c>
      <c r="AF902">
        <v>0</v>
      </c>
      <c r="AG902" t="s">
        <v>1881</v>
      </c>
      <c r="AH902" s="181" t="s">
        <v>1883</v>
      </c>
      <c r="AI902" s="182">
        <v>295</v>
      </c>
      <c r="AJ902" s="181" t="s">
        <v>3195</v>
      </c>
      <c r="AK902" s="181" t="s">
        <v>1883</v>
      </c>
      <c r="AL902" s="181" t="s">
        <v>1883</v>
      </c>
      <c r="AO902" s="181"/>
      <c r="AQ902">
        <v>10</v>
      </c>
      <c r="AR902" s="182">
        <v>40</v>
      </c>
      <c r="AS902" s="183" t="s">
        <v>1882</v>
      </c>
      <c r="AT902">
        <v>0</v>
      </c>
      <c r="AU902">
        <v>0</v>
      </c>
      <c r="AV902" s="182">
        <v>0</v>
      </c>
      <c r="AW902" s="184">
        <v>0</v>
      </c>
      <c r="AX902" s="183" t="s">
        <v>1881</v>
      </c>
      <c r="AY902" s="184">
        <v>0</v>
      </c>
      <c r="AZ902">
        <v>0</v>
      </c>
      <c r="BA902">
        <v>0</v>
      </c>
      <c r="BB902">
        <v>0</v>
      </c>
      <c r="BC902" s="182">
        <v>0</v>
      </c>
      <c r="BD902" t="s">
        <v>1883</v>
      </c>
      <c r="BE902" t="s">
        <v>1883</v>
      </c>
      <c r="BF902" t="s">
        <v>1883</v>
      </c>
      <c r="BG902" s="181" t="s">
        <v>1883</v>
      </c>
      <c r="BH902">
        <v>0</v>
      </c>
      <c r="BI902" s="184">
        <v>0</v>
      </c>
      <c r="BJ902" s="182">
        <v>0</v>
      </c>
      <c r="BK902" s="181" t="s">
        <v>1883</v>
      </c>
      <c r="BL902">
        <v>0</v>
      </c>
      <c r="BM902">
        <v>0</v>
      </c>
      <c r="BN902">
        <v>0</v>
      </c>
    </row>
    <row r="903" spans="1:66" x14ac:dyDescent="0.25">
      <c r="A903">
        <v>7195</v>
      </c>
      <c r="B903" t="s">
        <v>3256</v>
      </c>
      <c r="C903">
        <v>12</v>
      </c>
      <c r="D903">
        <v>0</v>
      </c>
      <c r="E903">
        <v>0</v>
      </c>
      <c r="F903" t="s">
        <v>1881</v>
      </c>
      <c r="G903" t="s">
        <v>1882</v>
      </c>
      <c r="H903" t="s">
        <v>1881</v>
      </c>
      <c r="I903" t="s">
        <v>1881</v>
      </c>
      <c r="J903" t="s">
        <v>1881</v>
      </c>
      <c r="K903" t="s">
        <v>1881</v>
      </c>
      <c r="L903" t="s">
        <v>1881</v>
      </c>
      <c r="M903" s="180">
        <v>43497</v>
      </c>
      <c r="N903" t="s">
        <v>1883</v>
      </c>
      <c r="O903" t="s">
        <v>1883</v>
      </c>
      <c r="P903" t="s">
        <v>1883</v>
      </c>
      <c r="Q903">
        <v>0</v>
      </c>
      <c r="R903">
        <v>0</v>
      </c>
      <c r="S903" t="s">
        <v>1883</v>
      </c>
      <c r="T903" t="s">
        <v>1883</v>
      </c>
      <c r="U903">
        <v>0</v>
      </c>
      <c r="V903" t="s">
        <v>1883</v>
      </c>
      <c r="W903">
        <v>0</v>
      </c>
      <c r="X903">
        <v>0</v>
      </c>
      <c r="Y903">
        <v>0</v>
      </c>
      <c r="Z903" t="s">
        <v>1881</v>
      </c>
      <c r="AA903" t="s">
        <v>1881</v>
      </c>
      <c r="AB903" t="s">
        <v>1881</v>
      </c>
      <c r="AC903">
        <v>0</v>
      </c>
      <c r="AD903">
        <v>0</v>
      </c>
      <c r="AE903">
        <v>0</v>
      </c>
      <c r="AF903">
        <v>0</v>
      </c>
      <c r="AG903" t="s">
        <v>1881</v>
      </c>
      <c r="AH903" s="181" t="s">
        <v>1883</v>
      </c>
      <c r="AI903" s="182">
        <v>295</v>
      </c>
      <c r="AJ903" s="181" t="s">
        <v>3195</v>
      </c>
      <c r="AK903" s="181" t="s">
        <v>1883</v>
      </c>
      <c r="AL903" s="181" t="s">
        <v>1883</v>
      </c>
      <c r="AO903" s="181"/>
      <c r="AQ903">
        <v>10</v>
      </c>
      <c r="AR903" s="182">
        <v>40</v>
      </c>
      <c r="AS903" s="183" t="s">
        <v>1882</v>
      </c>
      <c r="AT903">
        <v>0</v>
      </c>
      <c r="AU903">
        <v>0</v>
      </c>
      <c r="AV903" s="182">
        <v>0</v>
      </c>
      <c r="AW903" s="184">
        <v>0</v>
      </c>
      <c r="AX903" s="183" t="s">
        <v>1881</v>
      </c>
      <c r="AY903" s="184">
        <v>0</v>
      </c>
      <c r="AZ903">
        <v>0</v>
      </c>
      <c r="BA903">
        <v>0</v>
      </c>
      <c r="BB903">
        <v>0</v>
      </c>
      <c r="BC903" s="182">
        <v>0</v>
      </c>
      <c r="BD903" t="s">
        <v>1883</v>
      </c>
      <c r="BE903" t="s">
        <v>1883</v>
      </c>
      <c r="BF903" t="s">
        <v>1883</v>
      </c>
      <c r="BG903" s="181" t="s">
        <v>1883</v>
      </c>
      <c r="BH903">
        <v>0</v>
      </c>
      <c r="BI903" s="184">
        <v>0</v>
      </c>
      <c r="BJ903" s="182">
        <v>0</v>
      </c>
      <c r="BK903" s="181" t="s">
        <v>1883</v>
      </c>
      <c r="BL903">
        <v>0</v>
      </c>
      <c r="BM903">
        <v>0</v>
      </c>
      <c r="BN903">
        <v>0</v>
      </c>
    </row>
    <row r="904" spans="1:66" x14ac:dyDescent="0.25">
      <c r="A904">
        <v>7196</v>
      </c>
      <c r="B904" t="s">
        <v>3257</v>
      </c>
      <c r="C904">
        <v>1</v>
      </c>
      <c r="D904">
        <v>0</v>
      </c>
      <c r="E904">
        <v>0</v>
      </c>
      <c r="F904" t="s">
        <v>1881</v>
      </c>
      <c r="G904" t="s">
        <v>1882</v>
      </c>
      <c r="H904" t="s">
        <v>1881</v>
      </c>
      <c r="I904" t="s">
        <v>1881</v>
      </c>
      <c r="J904" t="s">
        <v>1881</v>
      </c>
      <c r="K904" t="s">
        <v>1881</v>
      </c>
      <c r="L904" t="s">
        <v>1881</v>
      </c>
      <c r="M904" s="180">
        <v>43497</v>
      </c>
      <c r="N904" t="s">
        <v>1883</v>
      </c>
      <c r="O904" t="s">
        <v>1883</v>
      </c>
      <c r="P904" t="s">
        <v>1883</v>
      </c>
      <c r="Q904">
        <v>0</v>
      </c>
      <c r="R904">
        <v>0</v>
      </c>
      <c r="S904" t="s">
        <v>1883</v>
      </c>
      <c r="T904" t="s">
        <v>1883</v>
      </c>
      <c r="U904">
        <v>0</v>
      </c>
      <c r="V904" t="s">
        <v>1883</v>
      </c>
      <c r="W904">
        <v>0</v>
      </c>
      <c r="X904">
        <v>0</v>
      </c>
      <c r="Y904">
        <v>0</v>
      </c>
      <c r="Z904" t="s">
        <v>1881</v>
      </c>
      <c r="AA904" t="s">
        <v>1881</v>
      </c>
      <c r="AB904" t="s">
        <v>1881</v>
      </c>
      <c r="AC904">
        <v>0</v>
      </c>
      <c r="AD904">
        <v>0</v>
      </c>
      <c r="AE904">
        <v>0</v>
      </c>
      <c r="AF904">
        <v>0</v>
      </c>
      <c r="AG904" t="s">
        <v>1881</v>
      </c>
      <c r="AH904" s="181" t="s">
        <v>1883</v>
      </c>
      <c r="AI904" s="182">
        <v>295</v>
      </c>
      <c r="AJ904" s="181" t="s">
        <v>3195</v>
      </c>
      <c r="AK904" s="181" t="s">
        <v>1883</v>
      </c>
      <c r="AL904" s="181" t="s">
        <v>1883</v>
      </c>
      <c r="AO904" s="181"/>
      <c r="AQ904">
        <v>10</v>
      </c>
      <c r="AR904" s="182">
        <v>40</v>
      </c>
      <c r="AS904" s="183" t="s">
        <v>1882</v>
      </c>
      <c r="AT904">
        <v>0</v>
      </c>
      <c r="AU904">
        <v>0</v>
      </c>
      <c r="AV904" s="182">
        <v>0</v>
      </c>
      <c r="AW904" s="184">
        <v>0</v>
      </c>
      <c r="AX904" s="183" t="s">
        <v>1881</v>
      </c>
      <c r="AY904" s="184">
        <v>0</v>
      </c>
      <c r="AZ904">
        <v>0</v>
      </c>
      <c r="BA904">
        <v>0</v>
      </c>
      <c r="BB904">
        <v>0</v>
      </c>
      <c r="BC904" s="182">
        <v>0</v>
      </c>
      <c r="BD904" t="s">
        <v>1883</v>
      </c>
      <c r="BE904" t="s">
        <v>1883</v>
      </c>
      <c r="BF904" t="s">
        <v>1883</v>
      </c>
      <c r="BG904" s="181" t="s">
        <v>1883</v>
      </c>
      <c r="BH904">
        <v>0</v>
      </c>
      <c r="BI904" s="184">
        <v>0</v>
      </c>
      <c r="BJ904" s="182">
        <v>0</v>
      </c>
      <c r="BK904" s="181" t="s">
        <v>1883</v>
      </c>
      <c r="BL904">
        <v>0</v>
      </c>
      <c r="BM904">
        <v>0</v>
      </c>
      <c r="BN904">
        <v>0</v>
      </c>
    </row>
    <row r="905" spans="1:66" x14ac:dyDescent="0.25">
      <c r="A905">
        <v>7197</v>
      </c>
      <c r="B905" t="s">
        <v>3258</v>
      </c>
      <c r="C905">
        <v>1</v>
      </c>
      <c r="D905">
        <v>0</v>
      </c>
      <c r="E905">
        <v>0</v>
      </c>
      <c r="F905" t="s">
        <v>1881</v>
      </c>
      <c r="G905" t="s">
        <v>1882</v>
      </c>
      <c r="H905" t="s">
        <v>1881</v>
      </c>
      <c r="I905" t="s">
        <v>1881</v>
      </c>
      <c r="J905" t="s">
        <v>1881</v>
      </c>
      <c r="K905" t="s">
        <v>1881</v>
      </c>
      <c r="L905" t="s">
        <v>1881</v>
      </c>
      <c r="M905" s="180">
        <v>43497</v>
      </c>
      <c r="N905" t="s">
        <v>1883</v>
      </c>
      <c r="O905" t="s">
        <v>1883</v>
      </c>
      <c r="P905" t="s">
        <v>1883</v>
      </c>
      <c r="Q905">
        <v>0</v>
      </c>
      <c r="R905">
        <v>0</v>
      </c>
      <c r="S905" t="s">
        <v>1883</v>
      </c>
      <c r="T905" t="s">
        <v>1883</v>
      </c>
      <c r="U905">
        <v>0</v>
      </c>
      <c r="V905" t="s">
        <v>1883</v>
      </c>
      <c r="W905">
        <v>0</v>
      </c>
      <c r="X905">
        <v>0</v>
      </c>
      <c r="Y905">
        <v>0</v>
      </c>
      <c r="Z905" t="s">
        <v>1881</v>
      </c>
      <c r="AA905" t="s">
        <v>1881</v>
      </c>
      <c r="AB905" t="s">
        <v>1881</v>
      </c>
      <c r="AC905">
        <v>0</v>
      </c>
      <c r="AD905">
        <v>0</v>
      </c>
      <c r="AE905">
        <v>0</v>
      </c>
      <c r="AF905">
        <v>0</v>
      </c>
      <c r="AG905" t="s">
        <v>1881</v>
      </c>
      <c r="AH905" s="181" t="s">
        <v>1883</v>
      </c>
      <c r="AI905" s="182">
        <v>295</v>
      </c>
      <c r="AJ905" s="181" t="s">
        <v>3195</v>
      </c>
      <c r="AK905" s="181" t="s">
        <v>1883</v>
      </c>
      <c r="AL905" s="181" t="s">
        <v>1883</v>
      </c>
      <c r="AO905" s="181"/>
      <c r="AQ905">
        <v>10</v>
      </c>
      <c r="AR905" s="182">
        <v>40</v>
      </c>
      <c r="AS905" s="183" t="s">
        <v>1882</v>
      </c>
      <c r="AT905">
        <v>0</v>
      </c>
      <c r="AU905">
        <v>0</v>
      </c>
      <c r="AV905" s="182">
        <v>0</v>
      </c>
      <c r="AW905" s="184">
        <v>0</v>
      </c>
      <c r="AX905" s="183" t="s">
        <v>1881</v>
      </c>
      <c r="AY905" s="184">
        <v>0</v>
      </c>
      <c r="AZ905">
        <v>0</v>
      </c>
      <c r="BA905">
        <v>0</v>
      </c>
      <c r="BB905">
        <v>0</v>
      </c>
      <c r="BC905" s="182">
        <v>0</v>
      </c>
      <c r="BD905" t="s">
        <v>1883</v>
      </c>
      <c r="BE905" t="s">
        <v>1883</v>
      </c>
      <c r="BF905" t="s">
        <v>1883</v>
      </c>
      <c r="BG905" s="181" t="s">
        <v>1883</v>
      </c>
      <c r="BH905">
        <v>0</v>
      </c>
      <c r="BI905" s="184">
        <v>0</v>
      </c>
      <c r="BJ905" s="182">
        <v>0</v>
      </c>
      <c r="BK905" s="181" t="s">
        <v>1883</v>
      </c>
      <c r="BL905">
        <v>0</v>
      </c>
      <c r="BM905">
        <v>0</v>
      </c>
      <c r="BN905">
        <v>0</v>
      </c>
    </row>
    <row r="906" spans="1:66" x14ac:dyDescent="0.25">
      <c r="A906">
        <v>7198</v>
      </c>
      <c r="B906" t="s">
        <v>3259</v>
      </c>
      <c r="C906">
        <v>12</v>
      </c>
      <c r="D906">
        <v>0</v>
      </c>
      <c r="E906">
        <v>0</v>
      </c>
      <c r="F906" t="s">
        <v>1881</v>
      </c>
      <c r="G906" t="s">
        <v>1882</v>
      </c>
      <c r="H906" t="s">
        <v>1881</v>
      </c>
      <c r="I906" t="s">
        <v>1881</v>
      </c>
      <c r="J906" t="s">
        <v>1881</v>
      </c>
      <c r="K906" t="s">
        <v>1881</v>
      </c>
      <c r="L906" t="s">
        <v>1881</v>
      </c>
      <c r="M906" s="180">
        <v>43497</v>
      </c>
      <c r="N906" t="s">
        <v>1883</v>
      </c>
      <c r="O906" t="s">
        <v>1883</v>
      </c>
      <c r="P906" t="s">
        <v>1883</v>
      </c>
      <c r="Q906">
        <v>0</v>
      </c>
      <c r="R906">
        <v>0</v>
      </c>
      <c r="S906" t="s">
        <v>1883</v>
      </c>
      <c r="T906" t="s">
        <v>1883</v>
      </c>
      <c r="U906">
        <v>0</v>
      </c>
      <c r="V906" t="s">
        <v>1883</v>
      </c>
      <c r="W906">
        <v>0</v>
      </c>
      <c r="X906">
        <v>0</v>
      </c>
      <c r="Y906">
        <v>0</v>
      </c>
      <c r="Z906" t="s">
        <v>1881</v>
      </c>
      <c r="AA906" t="s">
        <v>1881</v>
      </c>
      <c r="AB906" t="s">
        <v>1881</v>
      </c>
      <c r="AC906">
        <v>0</v>
      </c>
      <c r="AD906">
        <v>0</v>
      </c>
      <c r="AE906">
        <v>0</v>
      </c>
      <c r="AF906">
        <v>0</v>
      </c>
      <c r="AG906" t="s">
        <v>1881</v>
      </c>
      <c r="AH906" s="181" t="s">
        <v>1883</v>
      </c>
      <c r="AI906" s="182">
        <v>295</v>
      </c>
      <c r="AJ906" s="181" t="s">
        <v>3195</v>
      </c>
      <c r="AK906" s="181" t="s">
        <v>1883</v>
      </c>
      <c r="AL906" s="181" t="s">
        <v>1883</v>
      </c>
      <c r="AO906" s="181"/>
      <c r="AQ906">
        <v>10</v>
      </c>
      <c r="AR906" s="182">
        <v>40</v>
      </c>
      <c r="AS906" s="183" t="s">
        <v>1882</v>
      </c>
      <c r="AT906">
        <v>0</v>
      </c>
      <c r="AU906">
        <v>0</v>
      </c>
      <c r="AV906" s="182">
        <v>0</v>
      </c>
      <c r="AW906" s="184">
        <v>0</v>
      </c>
      <c r="AX906" s="183" t="s">
        <v>1881</v>
      </c>
      <c r="AY906" s="184">
        <v>0</v>
      </c>
      <c r="AZ906">
        <v>0</v>
      </c>
      <c r="BA906">
        <v>0</v>
      </c>
      <c r="BB906">
        <v>0</v>
      </c>
      <c r="BC906" s="182">
        <v>0</v>
      </c>
      <c r="BD906" t="s">
        <v>1883</v>
      </c>
      <c r="BE906" t="s">
        <v>1883</v>
      </c>
      <c r="BF906" t="s">
        <v>1883</v>
      </c>
      <c r="BG906" s="181" t="s">
        <v>1883</v>
      </c>
      <c r="BH906">
        <v>0</v>
      </c>
      <c r="BI906" s="184">
        <v>0</v>
      </c>
      <c r="BJ906" s="182">
        <v>0</v>
      </c>
      <c r="BK906" s="181" t="s">
        <v>1883</v>
      </c>
      <c r="BL906">
        <v>0</v>
      </c>
      <c r="BM906">
        <v>0</v>
      </c>
      <c r="BN906">
        <v>0</v>
      </c>
    </row>
    <row r="907" spans="1:66" x14ac:dyDescent="0.25">
      <c r="A907">
        <v>7199</v>
      </c>
      <c r="B907" t="s">
        <v>3260</v>
      </c>
      <c r="C907">
        <v>12</v>
      </c>
      <c r="D907">
        <v>0</v>
      </c>
      <c r="E907">
        <v>0</v>
      </c>
      <c r="F907" t="s">
        <v>1881</v>
      </c>
      <c r="G907" t="s">
        <v>1882</v>
      </c>
      <c r="H907" t="s">
        <v>1881</v>
      </c>
      <c r="I907" t="s">
        <v>1881</v>
      </c>
      <c r="J907" t="s">
        <v>1881</v>
      </c>
      <c r="K907" t="s">
        <v>1881</v>
      </c>
      <c r="L907" t="s">
        <v>1881</v>
      </c>
      <c r="M907" s="180">
        <v>43497</v>
      </c>
      <c r="N907" t="s">
        <v>1883</v>
      </c>
      <c r="O907" t="s">
        <v>1883</v>
      </c>
      <c r="P907" t="s">
        <v>1883</v>
      </c>
      <c r="Q907">
        <v>0</v>
      </c>
      <c r="R907">
        <v>0</v>
      </c>
      <c r="S907" t="s">
        <v>1883</v>
      </c>
      <c r="T907" t="s">
        <v>1883</v>
      </c>
      <c r="U907">
        <v>0</v>
      </c>
      <c r="V907" t="s">
        <v>1883</v>
      </c>
      <c r="W907">
        <v>0</v>
      </c>
      <c r="X907">
        <v>0</v>
      </c>
      <c r="Y907">
        <v>0</v>
      </c>
      <c r="Z907" t="s">
        <v>1881</v>
      </c>
      <c r="AA907" t="s">
        <v>1881</v>
      </c>
      <c r="AB907" t="s">
        <v>1881</v>
      </c>
      <c r="AC907">
        <v>0</v>
      </c>
      <c r="AD907">
        <v>0</v>
      </c>
      <c r="AE907">
        <v>0</v>
      </c>
      <c r="AF907">
        <v>0</v>
      </c>
      <c r="AG907" t="s">
        <v>1881</v>
      </c>
      <c r="AH907" s="181" t="s">
        <v>1883</v>
      </c>
      <c r="AI907" s="182">
        <v>295</v>
      </c>
      <c r="AJ907" s="181" t="s">
        <v>3195</v>
      </c>
      <c r="AK907" s="181" t="s">
        <v>1883</v>
      </c>
      <c r="AL907" s="181" t="s">
        <v>1883</v>
      </c>
      <c r="AO907" s="181"/>
      <c r="AQ907">
        <v>10</v>
      </c>
      <c r="AR907" s="182">
        <v>40</v>
      </c>
      <c r="AS907" s="183" t="s">
        <v>1882</v>
      </c>
      <c r="AT907">
        <v>0</v>
      </c>
      <c r="AU907">
        <v>0</v>
      </c>
      <c r="AV907" s="182">
        <v>0</v>
      </c>
      <c r="AW907" s="184">
        <v>0</v>
      </c>
      <c r="AX907" s="183" t="s">
        <v>1881</v>
      </c>
      <c r="AY907" s="184">
        <v>0</v>
      </c>
      <c r="AZ907">
        <v>0</v>
      </c>
      <c r="BA907">
        <v>0</v>
      </c>
      <c r="BB907">
        <v>0</v>
      </c>
      <c r="BC907" s="182">
        <v>0</v>
      </c>
      <c r="BD907" t="s">
        <v>1883</v>
      </c>
      <c r="BE907" t="s">
        <v>1883</v>
      </c>
      <c r="BF907" t="s">
        <v>1883</v>
      </c>
      <c r="BG907" s="181" t="s">
        <v>1883</v>
      </c>
      <c r="BH907">
        <v>0</v>
      </c>
      <c r="BI907" s="184">
        <v>0</v>
      </c>
      <c r="BJ907" s="182">
        <v>0</v>
      </c>
      <c r="BK907" s="181" t="s">
        <v>1883</v>
      </c>
      <c r="BL907">
        <v>0</v>
      </c>
      <c r="BM907">
        <v>0</v>
      </c>
      <c r="BN907">
        <v>0</v>
      </c>
    </row>
    <row r="908" spans="1:66" x14ac:dyDescent="0.25">
      <c r="A908">
        <v>7200</v>
      </c>
      <c r="B908" t="s">
        <v>3261</v>
      </c>
      <c r="C908">
        <v>12</v>
      </c>
      <c r="D908">
        <v>0</v>
      </c>
      <c r="E908">
        <v>0</v>
      </c>
      <c r="F908" t="s">
        <v>1881</v>
      </c>
      <c r="G908" t="s">
        <v>1882</v>
      </c>
      <c r="H908" t="s">
        <v>1881</v>
      </c>
      <c r="I908" t="s">
        <v>1881</v>
      </c>
      <c r="J908" t="s">
        <v>1881</v>
      </c>
      <c r="K908" t="s">
        <v>1881</v>
      </c>
      <c r="L908" t="s">
        <v>1881</v>
      </c>
      <c r="M908" s="180">
        <v>43497</v>
      </c>
      <c r="N908" t="s">
        <v>1883</v>
      </c>
      <c r="O908" t="s">
        <v>1883</v>
      </c>
      <c r="P908" t="s">
        <v>1883</v>
      </c>
      <c r="Q908">
        <v>0</v>
      </c>
      <c r="R908">
        <v>0</v>
      </c>
      <c r="S908" t="s">
        <v>1883</v>
      </c>
      <c r="T908" t="s">
        <v>1883</v>
      </c>
      <c r="U908">
        <v>0</v>
      </c>
      <c r="V908" t="s">
        <v>1883</v>
      </c>
      <c r="W908">
        <v>0</v>
      </c>
      <c r="X908">
        <v>0</v>
      </c>
      <c r="Y908">
        <v>0</v>
      </c>
      <c r="Z908" t="s">
        <v>1881</v>
      </c>
      <c r="AA908" t="s">
        <v>1881</v>
      </c>
      <c r="AB908" t="s">
        <v>1881</v>
      </c>
      <c r="AC908">
        <v>0</v>
      </c>
      <c r="AD908">
        <v>0</v>
      </c>
      <c r="AE908">
        <v>0</v>
      </c>
      <c r="AF908">
        <v>0</v>
      </c>
      <c r="AG908" t="s">
        <v>1881</v>
      </c>
      <c r="AH908" s="181" t="s">
        <v>1883</v>
      </c>
      <c r="AI908" s="182">
        <v>295</v>
      </c>
      <c r="AJ908" s="181" t="s">
        <v>3195</v>
      </c>
      <c r="AK908" s="181" t="s">
        <v>1883</v>
      </c>
      <c r="AL908" s="181" t="s">
        <v>1883</v>
      </c>
      <c r="AO908" s="181"/>
      <c r="AQ908">
        <v>10</v>
      </c>
      <c r="AR908" s="182">
        <v>40</v>
      </c>
      <c r="AS908" s="183" t="s">
        <v>1882</v>
      </c>
      <c r="AT908">
        <v>0</v>
      </c>
      <c r="AU908">
        <v>0</v>
      </c>
      <c r="AV908" s="182">
        <v>0</v>
      </c>
      <c r="AW908" s="184">
        <v>0</v>
      </c>
      <c r="AX908" s="183" t="s">
        <v>1881</v>
      </c>
      <c r="AY908" s="184">
        <v>0</v>
      </c>
      <c r="AZ908">
        <v>0</v>
      </c>
      <c r="BA908">
        <v>0</v>
      </c>
      <c r="BB908">
        <v>0</v>
      </c>
      <c r="BC908" s="182">
        <v>0</v>
      </c>
      <c r="BD908" t="s">
        <v>1883</v>
      </c>
      <c r="BE908" t="s">
        <v>1883</v>
      </c>
      <c r="BF908" t="s">
        <v>1883</v>
      </c>
      <c r="BG908" s="181" t="s">
        <v>1883</v>
      </c>
      <c r="BH908">
        <v>0</v>
      </c>
      <c r="BI908" s="184">
        <v>0</v>
      </c>
      <c r="BJ908" s="182">
        <v>0</v>
      </c>
      <c r="BK908" s="181" t="s">
        <v>1883</v>
      </c>
      <c r="BL908">
        <v>0</v>
      </c>
      <c r="BM908">
        <v>0</v>
      </c>
      <c r="BN908">
        <v>0</v>
      </c>
    </row>
    <row r="909" spans="1:66" x14ac:dyDescent="0.25">
      <c r="A909">
        <v>7201</v>
      </c>
      <c r="B909" t="s">
        <v>3262</v>
      </c>
      <c r="C909">
        <v>12</v>
      </c>
      <c r="D909">
        <v>0</v>
      </c>
      <c r="E909">
        <v>0</v>
      </c>
      <c r="F909" t="s">
        <v>1881</v>
      </c>
      <c r="G909" t="s">
        <v>1882</v>
      </c>
      <c r="H909" t="s">
        <v>1881</v>
      </c>
      <c r="I909" t="s">
        <v>1881</v>
      </c>
      <c r="J909" t="s">
        <v>1881</v>
      </c>
      <c r="K909" t="s">
        <v>1881</v>
      </c>
      <c r="L909" t="s">
        <v>1881</v>
      </c>
      <c r="M909" s="180">
        <v>43497</v>
      </c>
      <c r="N909" t="s">
        <v>1883</v>
      </c>
      <c r="O909" t="s">
        <v>1883</v>
      </c>
      <c r="P909" t="s">
        <v>1883</v>
      </c>
      <c r="Q909">
        <v>0</v>
      </c>
      <c r="R909">
        <v>0</v>
      </c>
      <c r="S909" t="s">
        <v>1883</v>
      </c>
      <c r="T909" t="s">
        <v>1883</v>
      </c>
      <c r="U909">
        <v>0</v>
      </c>
      <c r="V909" t="s">
        <v>1883</v>
      </c>
      <c r="W909">
        <v>0</v>
      </c>
      <c r="X909">
        <v>0</v>
      </c>
      <c r="Y909">
        <v>0</v>
      </c>
      <c r="Z909" t="s">
        <v>1881</v>
      </c>
      <c r="AA909" t="s">
        <v>1881</v>
      </c>
      <c r="AB909" t="s">
        <v>1881</v>
      </c>
      <c r="AC909">
        <v>0</v>
      </c>
      <c r="AD909">
        <v>0</v>
      </c>
      <c r="AE909">
        <v>0</v>
      </c>
      <c r="AF909">
        <v>0</v>
      </c>
      <c r="AG909" t="s">
        <v>1881</v>
      </c>
      <c r="AH909" s="181" t="s">
        <v>1883</v>
      </c>
      <c r="AI909" s="182">
        <v>295</v>
      </c>
      <c r="AJ909" s="181" t="s">
        <v>3195</v>
      </c>
      <c r="AK909" s="181" t="s">
        <v>1883</v>
      </c>
      <c r="AL909" s="181" t="s">
        <v>1883</v>
      </c>
      <c r="AO909" s="181"/>
      <c r="AQ909">
        <v>10</v>
      </c>
      <c r="AR909" s="182">
        <v>40</v>
      </c>
      <c r="AS909" s="183" t="s">
        <v>1882</v>
      </c>
      <c r="AT909">
        <v>0</v>
      </c>
      <c r="AU909">
        <v>0</v>
      </c>
      <c r="AV909" s="182">
        <v>0</v>
      </c>
      <c r="AW909" s="184">
        <v>0</v>
      </c>
      <c r="AX909" s="183" t="s">
        <v>1881</v>
      </c>
      <c r="AY909" s="184">
        <v>0</v>
      </c>
      <c r="AZ909">
        <v>0</v>
      </c>
      <c r="BA909">
        <v>0</v>
      </c>
      <c r="BB909">
        <v>0</v>
      </c>
      <c r="BC909" s="182">
        <v>0</v>
      </c>
      <c r="BD909" t="s">
        <v>1883</v>
      </c>
      <c r="BE909" t="s">
        <v>1883</v>
      </c>
      <c r="BF909" t="s">
        <v>1883</v>
      </c>
      <c r="BG909" s="181" t="s">
        <v>1883</v>
      </c>
      <c r="BH909">
        <v>0</v>
      </c>
      <c r="BI909" s="184">
        <v>0</v>
      </c>
      <c r="BJ909" s="182">
        <v>0</v>
      </c>
      <c r="BK909" s="181" t="s">
        <v>1883</v>
      </c>
      <c r="BL909">
        <v>0</v>
      </c>
      <c r="BM909">
        <v>0</v>
      </c>
      <c r="BN909">
        <v>0</v>
      </c>
    </row>
    <row r="910" spans="1:66" x14ac:dyDescent="0.25">
      <c r="A910">
        <v>7202</v>
      </c>
      <c r="B910" t="s">
        <v>3263</v>
      </c>
      <c r="C910">
        <v>12</v>
      </c>
      <c r="D910">
        <v>0</v>
      </c>
      <c r="E910">
        <v>0</v>
      </c>
      <c r="F910" t="s">
        <v>1881</v>
      </c>
      <c r="G910" t="s">
        <v>1882</v>
      </c>
      <c r="H910" t="s">
        <v>1881</v>
      </c>
      <c r="I910" t="s">
        <v>1881</v>
      </c>
      <c r="J910" t="s">
        <v>1881</v>
      </c>
      <c r="K910" t="s">
        <v>1881</v>
      </c>
      <c r="L910" t="s">
        <v>1881</v>
      </c>
      <c r="M910" s="180">
        <v>43497</v>
      </c>
      <c r="N910" t="s">
        <v>1883</v>
      </c>
      <c r="O910" t="s">
        <v>1883</v>
      </c>
      <c r="P910" t="s">
        <v>1883</v>
      </c>
      <c r="Q910">
        <v>0</v>
      </c>
      <c r="R910">
        <v>0</v>
      </c>
      <c r="S910" t="s">
        <v>1883</v>
      </c>
      <c r="T910" t="s">
        <v>1883</v>
      </c>
      <c r="U910">
        <v>0</v>
      </c>
      <c r="V910" t="s">
        <v>1883</v>
      </c>
      <c r="W910">
        <v>0</v>
      </c>
      <c r="X910">
        <v>0</v>
      </c>
      <c r="Y910">
        <v>0</v>
      </c>
      <c r="Z910" t="s">
        <v>1881</v>
      </c>
      <c r="AA910" t="s">
        <v>1881</v>
      </c>
      <c r="AB910" t="s">
        <v>1881</v>
      </c>
      <c r="AC910">
        <v>0</v>
      </c>
      <c r="AD910">
        <v>0</v>
      </c>
      <c r="AE910">
        <v>0</v>
      </c>
      <c r="AF910">
        <v>0</v>
      </c>
      <c r="AG910" t="s">
        <v>1881</v>
      </c>
      <c r="AH910" s="181" t="s">
        <v>1883</v>
      </c>
      <c r="AI910" s="182">
        <v>295</v>
      </c>
      <c r="AJ910" s="181" t="s">
        <v>3195</v>
      </c>
      <c r="AK910" s="181" t="s">
        <v>1883</v>
      </c>
      <c r="AL910" s="181" t="s">
        <v>1883</v>
      </c>
      <c r="AO910" s="181"/>
      <c r="AQ910">
        <v>10</v>
      </c>
      <c r="AR910" s="182">
        <v>40</v>
      </c>
      <c r="AS910" s="183" t="s">
        <v>1882</v>
      </c>
      <c r="AT910">
        <v>0</v>
      </c>
      <c r="AU910">
        <v>0</v>
      </c>
      <c r="AV910" s="182">
        <v>0</v>
      </c>
      <c r="AW910" s="184">
        <v>0</v>
      </c>
      <c r="AX910" s="183" t="s">
        <v>1881</v>
      </c>
      <c r="AY910" s="184">
        <v>0</v>
      </c>
      <c r="AZ910">
        <v>0</v>
      </c>
      <c r="BA910">
        <v>0</v>
      </c>
      <c r="BB910">
        <v>0</v>
      </c>
      <c r="BC910" s="182">
        <v>0</v>
      </c>
      <c r="BD910" t="s">
        <v>1883</v>
      </c>
      <c r="BE910" t="s">
        <v>1883</v>
      </c>
      <c r="BF910" t="s">
        <v>1883</v>
      </c>
      <c r="BG910" s="181" t="s">
        <v>1883</v>
      </c>
      <c r="BH910">
        <v>0</v>
      </c>
      <c r="BI910" s="184">
        <v>0</v>
      </c>
      <c r="BJ910" s="182">
        <v>0</v>
      </c>
      <c r="BK910" s="181" t="s">
        <v>1883</v>
      </c>
      <c r="BL910">
        <v>0</v>
      </c>
      <c r="BM910">
        <v>0</v>
      </c>
      <c r="BN910">
        <v>0</v>
      </c>
    </row>
    <row r="911" spans="1:66" x14ac:dyDescent="0.25">
      <c r="A911">
        <v>7203</v>
      </c>
      <c r="B911" t="s">
        <v>3264</v>
      </c>
      <c r="C911">
        <v>12</v>
      </c>
      <c r="D911">
        <v>0</v>
      </c>
      <c r="E911">
        <v>0</v>
      </c>
      <c r="F911" t="s">
        <v>1881</v>
      </c>
      <c r="G911" t="s">
        <v>1882</v>
      </c>
      <c r="H911" t="s">
        <v>1881</v>
      </c>
      <c r="I911" t="s">
        <v>1881</v>
      </c>
      <c r="J911" t="s">
        <v>1881</v>
      </c>
      <c r="K911" t="s">
        <v>1881</v>
      </c>
      <c r="L911" t="s">
        <v>1881</v>
      </c>
      <c r="M911" s="180">
        <v>43497</v>
      </c>
      <c r="N911" t="s">
        <v>1883</v>
      </c>
      <c r="O911" t="s">
        <v>1883</v>
      </c>
      <c r="P911" t="s">
        <v>1883</v>
      </c>
      <c r="Q911">
        <v>0</v>
      </c>
      <c r="R911">
        <v>0</v>
      </c>
      <c r="S911" t="s">
        <v>1883</v>
      </c>
      <c r="T911" t="s">
        <v>1883</v>
      </c>
      <c r="U911">
        <v>0</v>
      </c>
      <c r="V911" t="s">
        <v>1883</v>
      </c>
      <c r="W911">
        <v>0</v>
      </c>
      <c r="X911">
        <v>0</v>
      </c>
      <c r="Y911">
        <v>0</v>
      </c>
      <c r="Z911" t="s">
        <v>1881</v>
      </c>
      <c r="AA911" t="s">
        <v>1881</v>
      </c>
      <c r="AB911" t="s">
        <v>1881</v>
      </c>
      <c r="AC911">
        <v>0</v>
      </c>
      <c r="AD911">
        <v>0</v>
      </c>
      <c r="AE911">
        <v>0</v>
      </c>
      <c r="AF911">
        <v>0</v>
      </c>
      <c r="AG911" t="s">
        <v>1881</v>
      </c>
      <c r="AH911" s="181" t="s">
        <v>1883</v>
      </c>
      <c r="AI911" s="182">
        <v>295</v>
      </c>
      <c r="AJ911" s="181" t="s">
        <v>3195</v>
      </c>
      <c r="AK911" s="181" t="s">
        <v>1883</v>
      </c>
      <c r="AL911" s="181" t="s">
        <v>1883</v>
      </c>
      <c r="AO911" s="181"/>
      <c r="AQ911">
        <v>10</v>
      </c>
      <c r="AR911" s="182">
        <v>40</v>
      </c>
      <c r="AS911" s="183" t="s">
        <v>1882</v>
      </c>
      <c r="AT911">
        <v>0</v>
      </c>
      <c r="AU911">
        <v>0</v>
      </c>
      <c r="AV911" s="182">
        <v>0</v>
      </c>
      <c r="AW911" s="184">
        <v>0</v>
      </c>
      <c r="AX911" s="183" t="s">
        <v>1881</v>
      </c>
      <c r="AY911" s="184">
        <v>0</v>
      </c>
      <c r="AZ911">
        <v>0</v>
      </c>
      <c r="BA911">
        <v>0</v>
      </c>
      <c r="BB911">
        <v>0</v>
      </c>
      <c r="BC911" s="182">
        <v>0</v>
      </c>
      <c r="BD911" t="s">
        <v>1883</v>
      </c>
      <c r="BE911" t="s">
        <v>1883</v>
      </c>
      <c r="BF911" t="s">
        <v>1883</v>
      </c>
      <c r="BG911" s="181" t="s">
        <v>1883</v>
      </c>
      <c r="BH911">
        <v>0</v>
      </c>
      <c r="BI911" s="184">
        <v>0</v>
      </c>
      <c r="BJ911" s="182">
        <v>0</v>
      </c>
      <c r="BK911" s="181" t="s">
        <v>1883</v>
      </c>
      <c r="BL911">
        <v>0</v>
      </c>
      <c r="BM911">
        <v>0</v>
      </c>
      <c r="BN911">
        <v>0</v>
      </c>
    </row>
    <row r="912" spans="1:66" x14ac:dyDescent="0.25">
      <c r="A912">
        <v>7204</v>
      </c>
      <c r="B912" t="s">
        <v>3265</v>
      </c>
      <c r="C912">
        <v>1</v>
      </c>
      <c r="D912">
        <v>0</v>
      </c>
      <c r="E912">
        <v>0</v>
      </c>
      <c r="F912" t="s">
        <v>1881</v>
      </c>
      <c r="G912" t="s">
        <v>1882</v>
      </c>
      <c r="H912" t="s">
        <v>1881</v>
      </c>
      <c r="I912" t="s">
        <v>1881</v>
      </c>
      <c r="J912" t="s">
        <v>1881</v>
      </c>
      <c r="K912" t="s">
        <v>1881</v>
      </c>
      <c r="L912" t="s">
        <v>1881</v>
      </c>
      <c r="M912" s="180">
        <v>43497</v>
      </c>
      <c r="N912" t="s">
        <v>1883</v>
      </c>
      <c r="O912" t="s">
        <v>1883</v>
      </c>
      <c r="P912" t="s">
        <v>1883</v>
      </c>
      <c r="Q912">
        <v>0</v>
      </c>
      <c r="R912">
        <v>0</v>
      </c>
      <c r="S912" t="s">
        <v>1883</v>
      </c>
      <c r="T912" t="s">
        <v>1883</v>
      </c>
      <c r="U912">
        <v>0</v>
      </c>
      <c r="V912" t="s">
        <v>1883</v>
      </c>
      <c r="W912">
        <v>0</v>
      </c>
      <c r="X912">
        <v>0</v>
      </c>
      <c r="Y912">
        <v>0</v>
      </c>
      <c r="Z912" t="s">
        <v>1881</v>
      </c>
      <c r="AA912" t="s">
        <v>1881</v>
      </c>
      <c r="AB912" t="s">
        <v>1881</v>
      </c>
      <c r="AC912">
        <v>0</v>
      </c>
      <c r="AD912">
        <v>0</v>
      </c>
      <c r="AE912">
        <v>0</v>
      </c>
      <c r="AF912">
        <v>0</v>
      </c>
      <c r="AG912" t="s">
        <v>1881</v>
      </c>
      <c r="AH912" s="181" t="s">
        <v>1883</v>
      </c>
      <c r="AI912" s="182">
        <v>295</v>
      </c>
      <c r="AJ912" s="181" t="s">
        <v>3195</v>
      </c>
      <c r="AK912" s="181" t="s">
        <v>1883</v>
      </c>
      <c r="AL912" s="181" t="s">
        <v>1883</v>
      </c>
      <c r="AO912" s="181"/>
      <c r="AQ912">
        <v>10</v>
      </c>
      <c r="AR912" s="182">
        <v>40</v>
      </c>
      <c r="AS912" s="183" t="s">
        <v>1882</v>
      </c>
      <c r="AT912">
        <v>0</v>
      </c>
      <c r="AU912">
        <v>0</v>
      </c>
      <c r="AV912" s="182">
        <v>0</v>
      </c>
      <c r="AW912" s="184">
        <v>0</v>
      </c>
      <c r="AX912" s="183" t="s">
        <v>1881</v>
      </c>
      <c r="AY912" s="184">
        <v>0</v>
      </c>
      <c r="AZ912">
        <v>0</v>
      </c>
      <c r="BA912">
        <v>0</v>
      </c>
      <c r="BB912">
        <v>0</v>
      </c>
      <c r="BC912" s="182">
        <v>0</v>
      </c>
      <c r="BD912" t="s">
        <v>1883</v>
      </c>
      <c r="BE912" t="s">
        <v>1883</v>
      </c>
      <c r="BF912" t="s">
        <v>1883</v>
      </c>
      <c r="BG912" s="181" t="s">
        <v>1883</v>
      </c>
      <c r="BH912">
        <v>0</v>
      </c>
      <c r="BI912" s="184">
        <v>0</v>
      </c>
      <c r="BJ912" s="182">
        <v>0</v>
      </c>
      <c r="BK912" s="181" t="s">
        <v>1883</v>
      </c>
      <c r="BL912">
        <v>0</v>
      </c>
      <c r="BM912">
        <v>0</v>
      </c>
      <c r="BN912">
        <v>0</v>
      </c>
    </row>
    <row r="913" spans="1:66" x14ac:dyDescent="0.25">
      <c r="A913">
        <v>7205</v>
      </c>
      <c r="B913" t="s">
        <v>3266</v>
      </c>
      <c r="C913">
        <v>1</v>
      </c>
      <c r="D913">
        <v>0</v>
      </c>
      <c r="E913">
        <v>0</v>
      </c>
      <c r="F913" t="s">
        <v>1881</v>
      </c>
      <c r="G913" t="s">
        <v>1882</v>
      </c>
      <c r="H913" t="s">
        <v>1881</v>
      </c>
      <c r="I913" t="s">
        <v>1881</v>
      </c>
      <c r="J913" t="s">
        <v>1881</v>
      </c>
      <c r="K913" t="s">
        <v>1881</v>
      </c>
      <c r="L913" t="s">
        <v>1881</v>
      </c>
      <c r="M913" s="180">
        <v>43497</v>
      </c>
      <c r="N913" t="s">
        <v>1883</v>
      </c>
      <c r="O913" t="s">
        <v>1883</v>
      </c>
      <c r="P913" t="s">
        <v>1883</v>
      </c>
      <c r="Q913">
        <v>0</v>
      </c>
      <c r="R913">
        <v>0</v>
      </c>
      <c r="S913" t="s">
        <v>1883</v>
      </c>
      <c r="T913" t="s">
        <v>1883</v>
      </c>
      <c r="U913">
        <v>0</v>
      </c>
      <c r="V913" t="s">
        <v>1883</v>
      </c>
      <c r="W913">
        <v>0</v>
      </c>
      <c r="X913">
        <v>0</v>
      </c>
      <c r="Y913">
        <v>0</v>
      </c>
      <c r="Z913" t="s">
        <v>1881</v>
      </c>
      <c r="AA913" t="s">
        <v>1881</v>
      </c>
      <c r="AB913" t="s">
        <v>1881</v>
      </c>
      <c r="AC913">
        <v>0</v>
      </c>
      <c r="AD913">
        <v>0</v>
      </c>
      <c r="AE913">
        <v>0</v>
      </c>
      <c r="AF913">
        <v>0</v>
      </c>
      <c r="AG913" t="s">
        <v>1881</v>
      </c>
      <c r="AH913" s="181" t="s">
        <v>1883</v>
      </c>
      <c r="AI913" s="182">
        <v>295</v>
      </c>
      <c r="AJ913" s="181" t="s">
        <v>3195</v>
      </c>
      <c r="AK913" s="181" t="s">
        <v>1883</v>
      </c>
      <c r="AL913" s="181" t="s">
        <v>1883</v>
      </c>
      <c r="AO913" s="181"/>
      <c r="AQ913">
        <v>10</v>
      </c>
      <c r="AR913" s="182">
        <v>40</v>
      </c>
      <c r="AS913" s="183" t="s">
        <v>1882</v>
      </c>
      <c r="AT913">
        <v>0</v>
      </c>
      <c r="AU913">
        <v>0</v>
      </c>
      <c r="AV913" s="182">
        <v>0</v>
      </c>
      <c r="AW913" s="184">
        <v>0</v>
      </c>
      <c r="AX913" s="183" t="s">
        <v>1881</v>
      </c>
      <c r="AY913" s="184">
        <v>0</v>
      </c>
      <c r="AZ913">
        <v>0</v>
      </c>
      <c r="BA913">
        <v>0</v>
      </c>
      <c r="BB913">
        <v>0</v>
      </c>
      <c r="BC913" s="182">
        <v>0</v>
      </c>
      <c r="BD913" t="s">
        <v>1883</v>
      </c>
      <c r="BE913" t="s">
        <v>1883</v>
      </c>
      <c r="BF913" t="s">
        <v>1883</v>
      </c>
      <c r="BG913" s="181" t="s">
        <v>1883</v>
      </c>
      <c r="BH913">
        <v>0</v>
      </c>
      <c r="BI913" s="184">
        <v>0</v>
      </c>
      <c r="BJ913" s="182">
        <v>0</v>
      </c>
      <c r="BK913" s="181" t="s">
        <v>1883</v>
      </c>
      <c r="BL913">
        <v>0</v>
      </c>
      <c r="BM913">
        <v>0</v>
      </c>
      <c r="BN913">
        <v>0</v>
      </c>
    </row>
    <row r="914" spans="1:66" x14ac:dyDescent="0.25">
      <c r="A914">
        <v>7206</v>
      </c>
      <c r="B914" t="s">
        <v>3267</v>
      </c>
      <c r="C914">
        <v>1</v>
      </c>
      <c r="D914">
        <v>0</v>
      </c>
      <c r="E914">
        <v>0</v>
      </c>
      <c r="F914" t="s">
        <v>1881</v>
      </c>
      <c r="G914" t="s">
        <v>1882</v>
      </c>
      <c r="H914" t="s">
        <v>1881</v>
      </c>
      <c r="I914" t="s">
        <v>1881</v>
      </c>
      <c r="J914" t="s">
        <v>1881</v>
      </c>
      <c r="K914" t="s">
        <v>1881</v>
      </c>
      <c r="L914" t="s">
        <v>1881</v>
      </c>
      <c r="M914" s="180">
        <v>43497</v>
      </c>
      <c r="N914" t="s">
        <v>1883</v>
      </c>
      <c r="O914" t="s">
        <v>1883</v>
      </c>
      <c r="P914" t="s">
        <v>1883</v>
      </c>
      <c r="Q914">
        <v>0</v>
      </c>
      <c r="R914">
        <v>0</v>
      </c>
      <c r="S914" t="s">
        <v>1883</v>
      </c>
      <c r="T914" t="s">
        <v>1883</v>
      </c>
      <c r="U914">
        <v>0</v>
      </c>
      <c r="V914" t="s">
        <v>1883</v>
      </c>
      <c r="W914">
        <v>0</v>
      </c>
      <c r="X914">
        <v>0</v>
      </c>
      <c r="Y914">
        <v>0</v>
      </c>
      <c r="Z914" t="s">
        <v>1881</v>
      </c>
      <c r="AA914" t="s">
        <v>1881</v>
      </c>
      <c r="AB914" t="s">
        <v>1881</v>
      </c>
      <c r="AC914">
        <v>0</v>
      </c>
      <c r="AD914">
        <v>0</v>
      </c>
      <c r="AE914">
        <v>0</v>
      </c>
      <c r="AF914">
        <v>0</v>
      </c>
      <c r="AG914" t="s">
        <v>1881</v>
      </c>
      <c r="AH914" s="181" t="s">
        <v>1883</v>
      </c>
      <c r="AI914" s="182">
        <v>295</v>
      </c>
      <c r="AJ914" s="181" t="s">
        <v>3195</v>
      </c>
      <c r="AK914" s="181" t="s">
        <v>1883</v>
      </c>
      <c r="AL914" s="181" t="s">
        <v>1883</v>
      </c>
      <c r="AO914" s="181"/>
      <c r="AQ914">
        <v>10</v>
      </c>
      <c r="AR914" s="182">
        <v>40</v>
      </c>
      <c r="AS914" s="183" t="s">
        <v>1882</v>
      </c>
      <c r="AT914">
        <v>0</v>
      </c>
      <c r="AU914">
        <v>0</v>
      </c>
      <c r="AV914" s="182">
        <v>0</v>
      </c>
      <c r="AW914" s="184">
        <v>0</v>
      </c>
      <c r="AX914" s="183" t="s">
        <v>1881</v>
      </c>
      <c r="AY914" s="184">
        <v>0</v>
      </c>
      <c r="AZ914">
        <v>0</v>
      </c>
      <c r="BA914">
        <v>0</v>
      </c>
      <c r="BB914">
        <v>0</v>
      </c>
      <c r="BC914" s="182">
        <v>0</v>
      </c>
      <c r="BD914" t="s">
        <v>1883</v>
      </c>
      <c r="BE914" t="s">
        <v>1883</v>
      </c>
      <c r="BF914" t="s">
        <v>1883</v>
      </c>
      <c r="BG914" s="181" t="s">
        <v>1883</v>
      </c>
      <c r="BH914">
        <v>0</v>
      </c>
      <c r="BI914" s="184">
        <v>0</v>
      </c>
      <c r="BJ914" s="182">
        <v>0</v>
      </c>
      <c r="BK914" s="181" t="s">
        <v>1883</v>
      </c>
      <c r="BL914">
        <v>0</v>
      </c>
      <c r="BM914">
        <v>0</v>
      </c>
      <c r="BN914">
        <v>0</v>
      </c>
    </row>
    <row r="915" spans="1:66" x14ac:dyDescent="0.25">
      <c r="A915">
        <v>7207</v>
      </c>
      <c r="B915" t="s">
        <v>3268</v>
      </c>
      <c r="C915">
        <v>12</v>
      </c>
      <c r="D915">
        <v>0</v>
      </c>
      <c r="E915">
        <v>0</v>
      </c>
      <c r="F915" t="s">
        <v>1881</v>
      </c>
      <c r="G915" t="s">
        <v>1882</v>
      </c>
      <c r="H915" t="s">
        <v>1881</v>
      </c>
      <c r="I915" t="s">
        <v>1881</v>
      </c>
      <c r="J915" t="s">
        <v>1881</v>
      </c>
      <c r="K915" t="s">
        <v>1881</v>
      </c>
      <c r="L915" t="s">
        <v>1881</v>
      </c>
      <c r="M915" s="180">
        <v>43497</v>
      </c>
      <c r="N915" t="s">
        <v>1883</v>
      </c>
      <c r="O915" t="s">
        <v>1883</v>
      </c>
      <c r="P915" t="s">
        <v>1883</v>
      </c>
      <c r="Q915">
        <v>0</v>
      </c>
      <c r="R915">
        <v>0</v>
      </c>
      <c r="S915" t="s">
        <v>1883</v>
      </c>
      <c r="T915" t="s">
        <v>1883</v>
      </c>
      <c r="U915">
        <v>0</v>
      </c>
      <c r="V915" t="s">
        <v>1883</v>
      </c>
      <c r="W915">
        <v>0</v>
      </c>
      <c r="X915">
        <v>0</v>
      </c>
      <c r="Y915">
        <v>0</v>
      </c>
      <c r="Z915" t="s">
        <v>1881</v>
      </c>
      <c r="AA915" t="s">
        <v>1881</v>
      </c>
      <c r="AB915" t="s">
        <v>1881</v>
      </c>
      <c r="AC915">
        <v>0</v>
      </c>
      <c r="AD915">
        <v>0</v>
      </c>
      <c r="AE915">
        <v>0</v>
      </c>
      <c r="AF915">
        <v>0</v>
      </c>
      <c r="AG915" t="s">
        <v>1881</v>
      </c>
      <c r="AH915" s="181" t="s">
        <v>1883</v>
      </c>
      <c r="AI915" s="182">
        <v>295</v>
      </c>
      <c r="AJ915" s="181" t="s">
        <v>3195</v>
      </c>
      <c r="AK915" s="181" t="s">
        <v>1883</v>
      </c>
      <c r="AL915" s="181" t="s">
        <v>1883</v>
      </c>
      <c r="AO915" s="181"/>
      <c r="AQ915">
        <v>10</v>
      </c>
      <c r="AR915" s="182">
        <v>40</v>
      </c>
      <c r="AS915" s="183" t="s">
        <v>1882</v>
      </c>
      <c r="AT915">
        <v>0</v>
      </c>
      <c r="AU915">
        <v>0</v>
      </c>
      <c r="AV915" s="182">
        <v>0</v>
      </c>
      <c r="AW915" s="184">
        <v>0</v>
      </c>
      <c r="AX915" s="183" t="s">
        <v>1881</v>
      </c>
      <c r="AY915" s="184">
        <v>0</v>
      </c>
      <c r="AZ915">
        <v>0</v>
      </c>
      <c r="BA915">
        <v>0</v>
      </c>
      <c r="BB915">
        <v>0</v>
      </c>
      <c r="BC915" s="182">
        <v>0</v>
      </c>
      <c r="BD915" t="s">
        <v>1883</v>
      </c>
      <c r="BE915" t="s">
        <v>1883</v>
      </c>
      <c r="BF915" t="s">
        <v>1883</v>
      </c>
      <c r="BG915" s="181" t="s">
        <v>1883</v>
      </c>
      <c r="BH915">
        <v>0</v>
      </c>
      <c r="BI915" s="184">
        <v>0</v>
      </c>
      <c r="BJ915" s="182">
        <v>0</v>
      </c>
      <c r="BK915" s="181" t="s">
        <v>1883</v>
      </c>
      <c r="BL915">
        <v>0</v>
      </c>
      <c r="BM915">
        <v>0</v>
      </c>
      <c r="BN915">
        <v>0</v>
      </c>
    </row>
    <row r="916" spans="1:66" x14ac:dyDescent="0.25">
      <c r="A916">
        <v>7208</v>
      </c>
      <c r="B916" t="s">
        <v>3269</v>
      </c>
      <c r="C916">
        <v>12</v>
      </c>
      <c r="D916">
        <v>0</v>
      </c>
      <c r="E916">
        <v>0</v>
      </c>
      <c r="F916" t="s">
        <v>1881</v>
      </c>
      <c r="G916" t="s">
        <v>1882</v>
      </c>
      <c r="H916" t="s">
        <v>1881</v>
      </c>
      <c r="I916" t="s">
        <v>1881</v>
      </c>
      <c r="J916" t="s">
        <v>1881</v>
      </c>
      <c r="K916" t="s">
        <v>1881</v>
      </c>
      <c r="L916" t="s">
        <v>1881</v>
      </c>
      <c r="M916" s="180">
        <v>43497</v>
      </c>
      <c r="N916" t="s">
        <v>1883</v>
      </c>
      <c r="O916" t="s">
        <v>1883</v>
      </c>
      <c r="P916" t="s">
        <v>1883</v>
      </c>
      <c r="Q916">
        <v>0</v>
      </c>
      <c r="R916">
        <v>0</v>
      </c>
      <c r="S916" t="s">
        <v>1883</v>
      </c>
      <c r="T916" t="s">
        <v>1883</v>
      </c>
      <c r="U916">
        <v>0</v>
      </c>
      <c r="V916" t="s">
        <v>1883</v>
      </c>
      <c r="W916">
        <v>0</v>
      </c>
      <c r="X916">
        <v>0</v>
      </c>
      <c r="Y916">
        <v>0</v>
      </c>
      <c r="Z916" t="s">
        <v>1881</v>
      </c>
      <c r="AA916" t="s">
        <v>1881</v>
      </c>
      <c r="AB916" t="s">
        <v>1881</v>
      </c>
      <c r="AC916">
        <v>0</v>
      </c>
      <c r="AD916">
        <v>0</v>
      </c>
      <c r="AE916">
        <v>0</v>
      </c>
      <c r="AF916">
        <v>0</v>
      </c>
      <c r="AG916" t="s">
        <v>1881</v>
      </c>
      <c r="AH916" s="181" t="s">
        <v>1883</v>
      </c>
      <c r="AI916" s="182">
        <v>295</v>
      </c>
      <c r="AJ916" s="181" t="s">
        <v>3195</v>
      </c>
      <c r="AK916" s="181" t="s">
        <v>1883</v>
      </c>
      <c r="AL916" s="181" t="s">
        <v>1883</v>
      </c>
      <c r="AO916" s="181"/>
      <c r="AQ916">
        <v>10</v>
      </c>
      <c r="AR916" s="182">
        <v>40</v>
      </c>
      <c r="AS916" s="183" t="s">
        <v>1882</v>
      </c>
      <c r="AT916">
        <v>0</v>
      </c>
      <c r="AU916">
        <v>0</v>
      </c>
      <c r="AV916" s="182">
        <v>0</v>
      </c>
      <c r="AW916" s="184">
        <v>0</v>
      </c>
      <c r="AX916" s="183" t="s">
        <v>1881</v>
      </c>
      <c r="AY916" s="184">
        <v>0</v>
      </c>
      <c r="AZ916">
        <v>0</v>
      </c>
      <c r="BA916">
        <v>0</v>
      </c>
      <c r="BB916">
        <v>0</v>
      </c>
      <c r="BC916" s="182">
        <v>0</v>
      </c>
      <c r="BD916" t="s">
        <v>1883</v>
      </c>
      <c r="BE916" t="s">
        <v>1883</v>
      </c>
      <c r="BF916" t="s">
        <v>1883</v>
      </c>
      <c r="BG916" s="181" t="s">
        <v>1883</v>
      </c>
      <c r="BH916">
        <v>0</v>
      </c>
      <c r="BI916" s="184">
        <v>0</v>
      </c>
      <c r="BJ916" s="182">
        <v>0</v>
      </c>
      <c r="BK916" s="181" t="s">
        <v>1883</v>
      </c>
      <c r="BL916">
        <v>0</v>
      </c>
      <c r="BM916">
        <v>0</v>
      </c>
      <c r="BN916">
        <v>0</v>
      </c>
    </row>
    <row r="917" spans="1:66" x14ac:dyDescent="0.25">
      <c r="A917">
        <v>7209</v>
      </c>
      <c r="B917" t="s">
        <v>3270</v>
      </c>
      <c r="C917">
        <v>12</v>
      </c>
      <c r="D917">
        <v>0</v>
      </c>
      <c r="E917">
        <v>0</v>
      </c>
      <c r="F917" t="s">
        <v>1881</v>
      </c>
      <c r="G917" t="s">
        <v>1882</v>
      </c>
      <c r="H917" t="s">
        <v>1881</v>
      </c>
      <c r="I917" t="s">
        <v>1881</v>
      </c>
      <c r="J917" t="s">
        <v>1881</v>
      </c>
      <c r="K917" t="s">
        <v>1881</v>
      </c>
      <c r="L917" t="s">
        <v>1881</v>
      </c>
      <c r="M917" s="180">
        <v>43497</v>
      </c>
      <c r="N917" t="s">
        <v>1883</v>
      </c>
      <c r="O917" t="s">
        <v>1883</v>
      </c>
      <c r="P917" t="s">
        <v>1883</v>
      </c>
      <c r="Q917">
        <v>0</v>
      </c>
      <c r="R917">
        <v>0</v>
      </c>
      <c r="S917" t="s">
        <v>1883</v>
      </c>
      <c r="T917" t="s">
        <v>1883</v>
      </c>
      <c r="U917">
        <v>0</v>
      </c>
      <c r="V917" t="s">
        <v>1883</v>
      </c>
      <c r="W917">
        <v>0</v>
      </c>
      <c r="X917">
        <v>0</v>
      </c>
      <c r="Y917">
        <v>0</v>
      </c>
      <c r="Z917" t="s">
        <v>1881</v>
      </c>
      <c r="AA917" t="s">
        <v>1881</v>
      </c>
      <c r="AB917" t="s">
        <v>1881</v>
      </c>
      <c r="AC917">
        <v>0</v>
      </c>
      <c r="AD917">
        <v>0</v>
      </c>
      <c r="AE917">
        <v>0</v>
      </c>
      <c r="AF917">
        <v>0</v>
      </c>
      <c r="AG917" t="s">
        <v>1881</v>
      </c>
      <c r="AH917" s="181" t="s">
        <v>1883</v>
      </c>
      <c r="AI917" s="182">
        <v>295</v>
      </c>
      <c r="AJ917" s="181" t="s">
        <v>3195</v>
      </c>
      <c r="AK917" s="181" t="s">
        <v>1883</v>
      </c>
      <c r="AL917" s="181" t="s">
        <v>1883</v>
      </c>
      <c r="AO917" s="181"/>
      <c r="AQ917">
        <v>10</v>
      </c>
      <c r="AR917" s="182">
        <v>40</v>
      </c>
      <c r="AS917" s="183" t="s">
        <v>1882</v>
      </c>
      <c r="AT917">
        <v>0</v>
      </c>
      <c r="AU917">
        <v>0</v>
      </c>
      <c r="AV917" s="182">
        <v>0</v>
      </c>
      <c r="AW917" s="184">
        <v>0</v>
      </c>
      <c r="AX917" s="183" t="s">
        <v>1881</v>
      </c>
      <c r="AY917" s="184">
        <v>0</v>
      </c>
      <c r="AZ917">
        <v>0</v>
      </c>
      <c r="BA917">
        <v>0</v>
      </c>
      <c r="BB917">
        <v>0</v>
      </c>
      <c r="BC917" s="182">
        <v>0</v>
      </c>
      <c r="BD917" t="s">
        <v>1883</v>
      </c>
      <c r="BE917" t="s">
        <v>1883</v>
      </c>
      <c r="BF917" t="s">
        <v>1883</v>
      </c>
      <c r="BG917" s="181" t="s">
        <v>1883</v>
      </c>
      <c r="BH917">
        <v>0</v>
      </c>
      <c r="BI917" s="184">
        <v>0</v>
      </c>
      <c r="BJ917" s="182">
        <v>0</v>
      </c>
      <c r="BK917" s="181" t="s">
        <v>1883</v>
      </c>
      <c r="BL917">
        <v>0</v>
      </c>
      <c r="BM917">
        <v>0</v>
      </c>
      <c r="BN917">
        <v>0</v>
      </c>
    </row>
    <row r="918" spans="1:66" x14ac:dyDescent="0.25">
      <c r="A918">
        <v>7210</v>
      </c>
      <c r="B918" t="s">
        <v>3271</v>
      </c>
      <c r="C918">
        <v>12</v>
      </c>
      <c r="D918">
        <v>0</v>
      </c>
      <c r="E918">
        <v>0</v>
      </c>
      <c r="F918" t="s">
        <v>1881</v>
      </c>
      <c r="G918" t="s">
        <v>1882</v>
      </c>
      <c r="H918" t="s">
        <v>1881</v>
      </c>
      <c r="I918" t="s">
        <v>1881</v>
      </c>
      <c r="J918" t="s">
        <v>1881</v>
      </c>
      <c r="K918" t="s">
        <v>1881</v>
      </c>
      <c r="L918" t="s">
        <v>1881</v>
      </c>
      <c r="M918" s="180">
        <v>43497</v>
      </c>
      <c r="N918" t="s">
        <v>1883</v>
      </c>
      <c r="O918" t="s">
        <v>1883</v>
      </c>
      <c r="P918" t="s">
        <v>1883</v>
      </c>
      <c r="Q918">
        <v>0</v>
      </c>
      <c r="R918">
        <v>0</v>
      </c>
      <c r="S918" t="s">
        <v>1883</v>
      </c>
      <c r="T918" t="s">
        <v>1883</v>
      </c>
      <c r="U918">
        <v>0</v>
      </c>
      <c r="V918" t="s">
        <v>1883</v>
      </c>
      <c r="W918">
        <v>0</v>
      </c>
      <c r="X918">
        <v>0</v>
      </c>
      <c r="Y918">
        <v>0</v>
      </c>
      <c r="Z918" t="s">
        <v>1881</v>
      </c>
      <c r="AA918" t="s">
        <v>1881</v>
      </c>
      <c r="AB918" t="s">
        <v>1881</v>
      </c>
      <c r="AC918">
        <v>0</v>
      </c>
      <c r="AD918">
        <v>0</v>
      </c>
      <c r="AE918">
        <v>0</v>
      </c>
      <c r="AF918">
        <v>0</v>
      </c>
      <c r="AG918" t="s">
        <v>1881</v>
      </c>
      <c r="AH918" s="181" t="s">
        <v>1883</v>
      </c>
      <c r="AI918" s="182">
        <v>295</v>
      </c>
      <c r="AJ918" s="181" t="s">
        <v>3195</v>
      </c>
      <c r="AK918" s="181" t="s">
        <v>1883</v>
      </c>
      <c r="AL918" s="181" t="s">
        <v>1883</v>
      </c>
      <c r="AO918" s="181"/>
      <c r="AQ918">
        <v>10</v>
      </c>
      <c r="AR918" s="182">
        <v>40</v>
      </c>
      <c r="AS918" s="183" t="s">
        <v>1882</v>
      </c>
      <c r="AT918">
        <v>0</v>
      </c>
      <c r="AU918">
        <v>0</v>
      </c>
      <c r="AV918" s="182">
        <v>0</v>
      </c>
      <c r="AW918" s="184">
        <v>0</v>
      </c>
      <c r="AX918" s="183" t="s">
        <v>1881</v>
      </c>
      <c r="AY918" s="184">
        <v>0</v>
      </c>
      <c r="AZ918">
        <v>0</v>
      </c>
      <c r="BA918">
        <v>0</v>
      </c>
      <c r="BB918">
        <v>0</v>
      </c>
      <c r="BC918" s="182">
        <v>0</v>
      </c>
      <c r="BD918" t="s">
        <v>1883</v>
      </c>
      <c r="BE918" t="s">
        <v>1883</v>
      </c>
      <c r="BF918" t="s">
        <v>1883</v>
      </c>
      <c r="BG918" s="181" t="s">
        <v>1883</v>
      </c>
      <c r="BH918">
        <v>0</v>
      </c>
      <c r="BI918" s="184">
        <v>0</v>
      </c>
      <c r="BJ918" s="182">
        <v>0</v>
      </c>
      <c r="BK918" s="181" t="s">
        <v>1883</v>
      </c>
      <c r="BL918">
        <v>0</v>
      </c>
      <c r="BM918">
        <v>0</v>
      </c>
      <c r="BN918">
        <v>0</v>
      </c>
    </row>
    <row r="919" spans="1:66" x14ac:dyDescent="0.25">
      <c r="A919">
        <v>7211</v>
      </c>
      <c r="B919" t="s">
        <v>3272</v>
      </c>
      <c r="C919">
        <v>12</v>
      </c>
      <c r="D919">
        <v>0</v>
      </c>
      <c r="E919">
        <v>0</v>
      </c>
      <c r="F919" t="s">
        <v>1881</v>
      </c>
      <c r="G919" t="s">
        <v>1882</v>
      </c>
      <c r="H919" t="s">
        <v>1881</v>
      </c>
      <c r="I919" t="s">
        <v>1881</v>
      </c>
      <c r="J919" t="s">
        <v>1881</v>
      </c>
      <c r="K919" t="s">
        <v>1881</v>
      </c>
      <c r="L919" t="s">
        <v>1881</v>
      </c>
      <c r="M919" s="180">
        <v>43497</v>
      </c>
      <c r="N919" t="s">
        <v>1883</v>
      </c>
      <c r="O919" t="s">
        <v>1883</v>
      </c>
      <c r="P919" t="s">
        <v>1883</v>
      </c>
      <c r="Q919">
        <v>0</v>
      </c>
      <c r="R919">
        <v>0</v>
      </c>
      <c r="S919" t="s">
        <v>1883</v>
      </c>
      <c r="T919" t="s">
        <v>1883</v>
      </c>
      <c r="U919">
        <v>0</v>
      </c>
      <c r="V919" t="s">
        <v>1883</v>
      </c>
      <c r="W919">
        <v>0</v>
      </c>
      <c r="X919">
        <v>0</v>
      </c>
      <c r="Y919">
        <v>0</v>
      </c>
      <c r="Z919" t="s">
        <v>1881</v>
      </c>
      <c r="AA919" t="s">
        <v>1881</v>
      </c>
      <c r="AB919" t="s">
        <v>1881</v>
      </c>
      <c r="AC919">
        <v>0</v>
      </c>
      <c r="AD919">
        <v>0</v>
      </c>
      <c r="AE919">
        <v>0</v>
      </c>
      <c r="AF919">
        <v>0</v>
      </c>
      <c r="AG919" t="s">
        <v>1881</v>
      </c>
      <c r="AH919" s="181" t="s">
        <v>1883</v>
      </c>
      <c r="AI919" s="182">
        <v>295</v>
      </c>
      <c r="AJ919" s="181" t="s">
        <v>3195</v>
      </c>
      <c r="AK919" s="181" t="s">
        <v>1883</v>
      </c>
      <c r="AL919" s="181" t="s">
        <v>1883</v>
      </c>
      <c r="AO919" s="181"/>
      <c r="AQ919">
        <v>10</v>
      </c>
      <c r="AR919" s="182">
        <v>40</v>
      </c>
      <c r="AS919" s="183" t="s">
        <v>1882</v>
      </c>
      <c r="AT919">
        <v>0</v>
      </c>
      <c r="AU919">
        <v>0</v>
      </c>
      <c r="AV919" s="182">
        <v>0</v>
      </c>
      <c r="AW919" s="184">
        <v>0</v>
      </c>
      <c r="AX919" s="183" t="s">
        <v>1881</v>
      </c>
      <c r="AY919" s="184">
        <v>0</v>
      </c>
      <c r="AZ919">
        <v>0</v>
      </c>
      <c r="BA919">
        <v>0</v>
      </c>
      <c r="BB919">
        <v>0</v>
      </c>
      <c r="BC919" s="182">
        <v>0</v>
      </c>
      <c r="BD919" t="s">
        <v>1883</v>
      </c>
      <c r="BE919" t="s">
        <v>1883</v>
      </c>
      <c r="BF919" t="s">
        <v>1883</v>
      </c>
      <c r="BG919" s="181" t="s">
        <v>1883</v>
      </c>
      <c r="BH919">
        <v>0</v>
      </c>
      <c r="BI919" s="184">
        <v>0</v>
      </c>
      <c r="BJ919" s="182">
        <v>0</v>
      </c>
      <c r="BK919" s="181" t="s">
        <v>1883</v>
      </c>
      <c r="BL919">
        <v>0</v>
      </c>
      <c r="BM919">
        <v>0</v>
      </c>
      <c r="BN919">
        <v>0</v>
      </c>
    </row>
    <row r="920" spans="1:66" x14ac:dyDescent="0.25">
      <c r="A920">
        <v>7212</v>
      </c>
      <c r="B920" t="s">
        <v>3273</v>
      </c>
      <c r="C920">
        <v>12</v>
      </c>
      <c r="D920">
        <v>0</v>
      </c>
      <c r="E920">
        <v>0</v>
      </c>
      <c r="F920" t="s">
        <v>1881</v>
      </c>
      <c r="G920" t="s">
        <v>1882</v>
      </c>
      <c r="H920" t="s">
        <v>1881</v>
      </c>
      <c r="I920" t="s">
        <v>1881</v>
      </c>
      <c r="J920" t="s">
        <v>1881</v>
      </c>
      <c r="K920" t="s">
        <v>1881</v>
      </c>
      <c r="L920" t="s">
        <v>1881</v>
      </c>
      <c r="M920" s="180">
        <v>43497</v>
      </c>
      <c r="N920" t="s">
        <v>1883</v>
      </c>
      <c r="O920" t="s">
        <v>1883</v>
      </c>
      <c r="P920" t="s">
        <v>1883</v>
      </c>
      <c r="Q920">
        <v>0</v>
      </c>
      <c r="R920">
        <v>0</v>
      </c>
      <c r="S920" t="s">
        <v>1883</v>
      </c>
      <c r="T920" t="s">
        <v>1883</v>
      </c>
      <c r="U920">
        <v>0</v>
      </c>
      <c r="V920" t="s">
        <v>1883</v>
      </c>
      <c r="W920">
        <v>0</v>
      </c>
      <c r="X920">
        <v>0</v>
      </c>
      <c r="Y920">
        <v>0</v>
      </c>
      <c r="Z920" t="s">
        <v>1881</v>
      </c>
      <c r="AA920" t="s">
        <v>1881</v>
      </c>
      <c r="AB920" t="s">
        <v>1881</v>
      </c>
      <c r="AC920">
        <v>0</v>
      </c>
      <c r="AD920">
        <v>0</v>
      </c>
      <c r="AE920">
        <v>0</v>
      </c>
      <c r="AF920">
        <v>0</v>
      </c>
      <c r="AG920" t="s">
        <v>1881</v>
      </c>
      <c r="AH920" s="181" t="s">
        <v>1883</v>
      </c>
      <c r="AI920" s="182">
        <v>295</v>
      </c>
      <c r="AJ920" s="181" t="s">
        <v>3195</v>
      </c>
      <c r="AK920" s="181" t="s">
        <v>1883</v>
      </c>
      <c r="AL920" s="181" t="s">
        <v>1883</v>
      </c>
      <c r="AO920" s="181"/>
      <c r="AQ920">
        <v>10</v>
      </c>
      <c r="AR920" s="182">
        <v>40</v>
      </c>
      <c r="AS920" s="183" t="s">
        <v>1882</v>
      </c>
      <c r="AT920">
        <v>0</v>
      </c>
      <c r="AU920">
        <v>0</v>
      </c>
      <c r="AV920" s="182">
        <v>0</v>
      </c>
      <c r="AW920" s="184">
        <v>0</v>
      </c>
      <c r="AX920" s="183" t="s">
        <v>1881</v>
      </c>
      <c r="AY920" s="184">
        <v>0</v>
      </c>
      <c r="AZ920">
        <v>0</v>
      </c>
      <c r="BA920">
        <v>0</v>
      </c>
      <c r="BB920">
        <v>0</v>
      </c>
      <c r="BC920" s="182">
        <v>0</v>
      </c>
      <c r="BD920" t="s">
        <v>1883</v>
      </c>
      <c r="BE920" t="s">
        <v>1883</v>
      </c>
      <c r="BF920" t="s">
        <v>1883</v>
      </c>
      <c r="BG920" s="181" t="s">
        <v>1883</v>
      </c>
      <c r="BH920">
        <v>0</v>
      </c>
      <c r="BI920" s="184">
        <v>0</v>
      </c>
      <c r="BJ920" s="182">
        <v>0</v>
      </c>
      <c r="BK920" s="181" t="s">
        <v>1883</v>
      </c>
      <c r="BL920">
        <v>0</v>
      </c>
      <c r="BM920">
        <v>0</v>
      </c>
      <c r="BN920">
        <v>0</v>
      </c>
    </row>
    <row r="921" spans="1:66" x14ac:dyDescent="0.25">
      <c r="A921">
        <v>7213</v>
      </c>
      <c r="B921" t="s">
        <v>3274</v>
      </c>
      <c r="C921">
        <v>12</v>
      </c>
      <c r="D921">
        <v>0</v>
      </c>
      <c r="E921">
        <v>0</v>
      </c>
      <c r="F921" t="s">
        <v>1881</v>
      </c>
      <c r="G921" t="s">
        <v>1882</v>
      </c>
      <c r="H921" t="s">
        <v>1881</v>
      </c>
      <c r="I921" t="s">
        <v>1881</v>
      </c>
      <c r="J921" t="s">
        <v>1881</v>
      </c>
      <c r="K921" t="s">
        <v>1881</v>
      </c>
      <c r="L921" t="s">
        <v>1881</v>
      </c>
      <c r="M921" s="180">
        <v>43497</v>
      </c>
      <c r="N921" t="s">
        <v>1883</v>
      </c>
      <c r="O921" t="s">
        <v>3275</v>
      </c>
      <c r="P921" t="s">
        <v>3275</v>
      </c>
      <c r="Q921">
        <v>0</v>
      </c>
      <c r="R921">
        <v>0</v>
      </c>
      <c r="S921" t="s">
        <v>1883</v>
      </c>
      <c r="T921" t="s">
        <v>1883</v>
      </c>
      <c r="U921">
        <v>0</v>
      </c>
      <c r="V921" t="s">
        <v>1883</v>
      </c>
      <c r="W921">
        <v>0</v>
      </c>
      <c r="X921">
        <v>0</v>
      </c>
      <c r="Y921">
        <v>0</v>
      </c>
      <c r="Z921" t="s">
        <v>1881</v>
      </c>
      <c r="AA921" t="s">
        <v>1881</v>
      </c>
      <c r="AB921" t="s">
        <v>1881</v>
      </c>
      <c r="AC921">
        <v>0</v>
      </c>
      <c r="AD921">
        <v>0</v>
      </c>
      <c r="AE921">
        <v>0</v>
      </c>
      <c r="AF921">
        <v>0</v>
      </c>
      <c r="AG921" t="s">
        <v>1881</v>
      </c>
      <c r="AH921" s="181" t="s">
        <v>1883</v>
      </c>
      <c r="AI921" s="182">
        <v>295</v>
      </c>
      <c r="AJ921" s="181" t="s">
        <v>3195</v>
      </c>
      <c r="AK921" s="181" t="s">
        <v>1883</v>
      </c>
      <c r="AL921" s="181" t="s">
        <v>1883</v>
      </c>
      <c r="AO921" s="181"/>
      <c r="AQ921">
        <v>10</v>
      </c>
      <c r="AR921" s="182">
        <v>40</v>
      </c>
      <c r="AS921" s="183" t="s">
        <v>1882</v>
      </c>
      <c r="AT921">
        <v>0</v>
      </c>
      <c r="AU921">
        <v>0</v>
      </c>
      <c r="AV921" s="182">
        <v>0</v>
      </c>
      <c r="AW921" s="184">
        <v>0</v>
      </c>
      <c r="AX921" s="183" t="s">
        <v>1881</v>
      </c>
      <c r="AY921" s="184">
        <v>0</v>
      </c>
      <c r="AZ921">
        <v>0</v>
      </c>
      <c r="BA921">
        <v>0</v>
      </c>
      <c r="BB921">
        <v>0</v>
      </c>
      <c r="BC921" s="182">
        <v>0</v>
      </c>
      <c r="BD921" t="s">
        <v>1883</v>
      </c>
      <c r="BE921" t="s">
        <v>1883</v>
      </c>
      <c r="BF921" t="s">
        <v>1883</v>
      </c>
      <c r="BG921" s="181" t="s">
        <v>1883</v>
      </c>
      <c r="BH921">
        <v>0</v>
      </c>
      <c r="BI921" s="184">
        <v>0</v>
      </c>
      <c r="BJ921" s="182">
        <v>0</v>
      </c>
      <c r="BK921" s="181" t="s">
        <v>1883</v>
      </c>
      <c r="BL921">
        <v>0</v>
      </c>
      <c r="BM921">
        <v>0</v>
      </c>
      <c r="BN921">
        <v>0</v>
      </c>
    </row>
    <row r="922" spans="1:66" x14ac:dyDescent="0.25">
      <c r="A922">
        <v>7214</v>
      </c>
      <c r="B922" t="s">
        <v>3276</v>
      </c>
      <c r="C922">
        <v>12</v>
      </c>
      <c r="D922">
        <v>0</v>
      </c>
      <c r="E922">
        <v>0</v>
      </c>
      <c r="F922" t="s">
        <v>1881</v>
      </c>
      <c r="G922" t="s">
        <v>1882</v>
      </c>
      <c r="H922" t="s">
        <v>1881</v>
      </c>
      <c r="I922" t="s">
        <v>1881</v>
      </c>
      <c r="J922" t="s">
        <v>1881</v>
      </c>
      <c r="K922" t="s">
        <v>1881</v>
      </c>
      <c r="L922" t="s">
        <v>1881</v>
      </c>
      <c r="M922" s="180">
        <v>43497</v>
      </c>
      <c r="N922" t="s">
        <v>1883</v>
      </c>
      <c r="O922" t="s">
        <v>1883</v>
      </c>
      <c r="P922" t="s">
        <v>1883</v>
      </c>
      <c r="Q922">
        <v>0</v>
      </c>
      <c r="R922">
        <v>0</v>
      </c>
      <c r="S922" t="s">
        <v>1883</v>
      </c>
      <c r="T922" t="s">
        <v>1883</v>
      </c>
      <c r="U922">
        <v>0</v>
      </c>
      <c r="V922" t="s">
        <v>1883</v>
      </c>
      <c r="W922">
        <v>0</v>
      </c>
      <c r="X922">
        <v>0</v>
      </c>
      <c r="Y922">
        <v>0</v>
      </c>
      <c r="Z922" t="s">
        <v>1881</v>
      </c>
      <c r="AA922" t="s">
        <v>1881</v>
      </c>
      <c r="AB922" t="s">
        <v>1881</v>
      </c>
      <c r="AC922">
        <v>0</v>
      </c>
      <c r="AD922">
        <v>0</v>
      </c>
      <c r="AE922">
        <v>0</v>
      </c>
      <c r="AF922">
        <v>0</v>
      </c>
      <c r="AG922" t="s">
        <v>1881</v>
      </c>
      <c r="AH922" s="181" t="s">
        <v>1883</v>
      </c>
      <c r="AI922" s="182">
        <v>295</v>
      </c>
      <c r="AJ922" s="181" t="s">
        <v>3195</v>
      </c>
      <c r="AK922" s="181" t="s">
        <v>1883</v>
      </c>
      <c r="AL922" s="181" t="s">
        <v>1883</v>
      </c>
      <c r="AO922" s="181"/>
      <c r="AQ922">
        <v>10</v>
      </c>
      <c r="AR922" s="182">
        <v>40</v>
      </c>
      <c r="AS922" s="183" t="s">
        <v>1882</v>
      </c>
      <c r="AT922">
        <v>0</v>
      </c>
      <c r="AU922">
        <v>0</v>
      </c>
      <c r="AV922" s="182">
        <v>0</v>
      </c>
      <c r="AW922" s="184">
        <v>0</v>
      </c>
      <c r="AX922" s="183" t="s">
        <v>1881</v>
      </c>
      <c r="AY922" s="184">
        <v>0</v>
      </c>
      <c r="AZ922">
        <v>0</v>
      </c>
      <c r="BA922">
        <v>0</v>
      </c>
      <c r="BB922">
        <v>0</v>
      </c>
      <c r="BC922" s="182">
        <v>0</v>
      </c>
      <c r="BD922" t="s">
        <v>1883</v>
      </c>
      <c r="BE922" t="s">
        <v>1883</v>
      </c>
      <c r="BF922" t="s">
        <v>1883</v>
      </c>
      <c r="BG922" s="181" t="s">
        <v>1883</v>
      </c>
      <c r="BH922">
        <v>0</v>
      </c>
      <c r="BI922" s="184">
        <v>0</v>
      </c>
      <c r="BJ922" s="182">
        <v>0</v>
      </c>
      <c r="BK922" s="181" t="s">
        <v>1883</v>
      </c>
      <c r="BL922">
        <v>0</v>
      </c>
      <c r="BM922">
        <v>0</v>
      </c>
      <c r="BN922">
        <v>0</v>
      </c>
    </row>
    <row r="923" spans="1:66" x14ac:dyDescent="0.25">
      <c r="A923">
        <v>7220</v>
      </c>
      <c r="B923" t="s">
        <v>3277</v>
      </c>
      <c r="C923">
        <v>1</v>
      </c>
      <c r="D923">
        <v>0</v>
      </c>
      <c r="E923">
        <v>0</v>
      </c>
      <c r="F923" t="s">
        <v>1881</v>
      </c>
      <c r="G923" t="s">
        <v>1882</v>
      </c>
      <c r="H923" t="s">
        <v>1881</v>
      </c>
      <c r="I923" t="s">
        <v>1881</v>
      </c>
      <c r="J923" t="s">
        <v>1881</v>
      </c>
      <c r="K923" t="s">
        <v>1881</v>
      </c>
      <c r="L923" t="s">
        <v>1881</v>
      </c>
      <c r="M923" s="180">
        <v>43499</v>
      </c>
      <c r="N923" t="s">
        <v>2004</v>
      </c>
      <c r="O923" t="s">
        <v>1883</v>
      </c>
      <c r="P923" t="s">
        <v>1883</v>
      </c>
      <c r="Q923">
        <v>0</v>
      </c>
      <c r="R923">
        <v>0</v>
      </c>
      <c r="S923" t="s">
        <v>1883</v>
      </c>
      <c r="T923" t="s">
        <v>1883</v>
      </c>
      <c r="U923">
        <v>0</v>
      </c>
      <c r="V923" t="s">
        <v>1883</v>
      </c>
      <c r="W923">
        <v>0</v>
      </c>
      <c r="X923">
        <v>0</v>
      </c>
      <c r="Y923">
        <v>0</v>
      </c>
      <c r="Z923" t="s">
        <v>1881</v>
      </c>
      <c r="AA923" t="s">
        <v>1881</v>
      </c>
      <c r="AB923" t="s">
        <v>1881</v>
      </c>
      <c r="AC923">
        <v>0</v>
      </c>
      <c r="AD923">
        <v>0</v>
      </c>
      <c r="AE923">
        <v>0</v>
      </c>
      <c r="AF923">
        <v>0</v>
      </c>
      <c r="AG923" t="s">
        <v>1881</v>
      </c>
      <c r="AH923" s="181" t="s">
        <v>1883</v>
      </c>
      <c r="AI923" s="182">
        <v>47</v>
      </c>
      <c r="AJ923" s="181" t="s">
        <v>2012</v>
      </c>
      <c r="AK923" s="181" t="s">
        <v>1883</v>
      </c>
      <c r="AL923" s="181" t="s">
        <v>1883</v>
      </c>
      <c r="AO923" s="181"/>
      <c r="AQ923">
        <v>10</v>
      </c>
      <c r="AR923" s="182">
        <v>40</v>
      </c>
      <c r="AS923" s="183" t="s">
        <v>1882</v>
      </c>
      <c r="AT923">
        <v>0</v>
      </c>
      <c r="AU923">
        <v>0</v>
      </c>
      <c r="AV923" s="182">
        <v>0</v>
      </c>
      <c r="AW923" s="184">
        <v>0</v>
      </c>
      <c r="AX923" s="183" t="s">
        <v>1881</v>
      </c>
      <c r="AY923" s="184">
        <v>0</v>
      </c>
      <c r="AZ923">
        <v>0</v>
      </c>
      <c r="BA923">
        <v>0</v>
      </c>
      <c r="BB923">
        <v>0</v>
      </c>
      <c r="BC923" s="182">
        <v>0</v>
      </c>
      <c r="BD923" t="s">
        <v>1883</v>
      </c>
      <c r="BE923" t="s">
        <v>1883</v>
      </c>
      <c r="BF923" t="s">
        <v>1883</v>
      </c>
      <c r="BG923" s="181" t="s">
        <v>1883</v>
      </c>
      <c r="BH923">
        <v>0</v>
      </c>
      <c r="BI923" s="184">
        <v>0</v>
      </c>
      <c r="BJ923" s="182">
        <v>0</v>
      </c>
      <c r="BK923" s="181" t="s">
        <v>1883</v>
      </c>
      <c r="BL923">
        <v>0</v>
      </c>
      <c r="BM923">
        <v>0</v>
      </c>
      <c r="BN923">
        <v>0</v>
      </c>
    </row>
    <row r="924" spans="1:66" x14ac:dyDescent="0.25">
      <c r="A924">
        <v>7223</v>
      </c>
      <c r="B924" t="s">
        <v>3278</v>
      </c>
      <c r="C924">
        <v>2</v>
      </c>
      <c r="D924">
        <v>0</v>
      </c>
      <c r="E924">
        <v>0</v>
      </c>
      <c r="F924" t="s">
        <v>1881</v>
      </c>
      <c r="G924" t="s">
        <v>1882</v>
      </c>
      <c r="H924" t="s">
        <v>1881</v>
      </c>
      <c r="I924" t="s">
        <v>1881</v>
      </c>
      <c r="J924" t="s">
        <v>1881</v>
      </c>
      <c r="K924" t="s">
        <v>1881</v>
      </c>
      <c r="L924" t="s">
        <v>1881</v>
      </c>
      <c r="M924" s="180">
        <v>43502</v>
      </c>
      <c r="N924" t="s">
        <v>1883</v>
      </c>
      <c r="O924" t="s">
        <v>1883</v>
      </c>
      <c r="P924" t="s">
        <v>3279</v>
      </c>
      <c r="Q924">
        <v>0</v>
      </c>
      <c r="R924">
        <v>0</v>
      </c>
      <c r="S924" t="s">
        <v>1883</v>
      </c>
      <c r="T924" t="s">
        <v>1883</v>
      </c>
      <c r="U924">
        <v>0</v>
      </c>
      <c r="V924" t="s">
        <v>1883</v>
      </c>
      <c r="W924">
        <v>0</v>
      </c>
      <c r="X924">
        <v>0</v>
      </c>
      <c r="Y924">
        <v>0</v>
      </c>
      <c r="Z924" t="s">
        <v>1881</v>
      </c>
      <c r="AA924" t="s">
        <v>1881</v>
      </c>
      <c r="AB924" t="s">
        <v>1881</v>
      </c>
      <c r="AC924">
        <v>0</v>
      </c>
      <c r="AD924">
        <v>0</v>
      </c>
      <c r="AE924">
        <v>0</v>
      </c>
      <c r="AF924">
        <v>0</v>
      </c>
      <c r="AG924" t="s">
        <v>1882</v>
      </c>
      <c r="AH924" s="181" t="s">
        <v>1883</v>
      </c>
      <c r="AI924" s="182">
        <v>27</v>
      </c>
      <c r="AJ924" s="181" t="s">
        <v>1886</v>
      </c>
      <c r="AK924" s="181" t="s">
        <v>1883</v>
      </c>
      <c r="AL924" s="181" t="s">
        <v>1883</v>
      </c>
      <c r="AO924" s="181"/>
      <c r="AQ924">
        <v>10</v>
      </c>
      <c r="AR924" s="182">
        <v>40</v>
      </c>
      <c r="AS924" s="183" t="s">
        <v>1882</v>
      </c>
      <c r="AT924">
        <v>0</v>
      </c>
      <c r="AU924">
        <v>0</v>
      </c>
      <c r="AV924" s="182">
        <v>0</v>
      </c>
      <c r="AW924" s="184">
        <v>0</v>
      </c>
      <c r="AX924" s="183" t="s">
        <v>1881</v>
      </c>
      <c r="AY924" s="184">
        <v>0</v>
      </c>
      <c r="AZ924">
        <v>0</v>
      </c>
      <c r="BA924">
        <v>0</v>
      </c>
      <c r="BB924">
        <v>0</v>
      </c>
      <c r="BC924" s="182">
        <v>0</v>
      </c>
      <c r="BD924" t="s">
        <v>1883</v>
      </c>
      <c r="BE924" t="s">
        <v>1883</v>
      </c>
      <c r="BF924" t="s">
        <v>1883</v>
      </c>
      <c r="BG924" s="181" t="s">
        <v>1883</v>
      </c>
      <c r="BH924">
        <v>0</v>
      </c>
      <c r="BI924" s="184">
        <v>0</v>
      </c>
      <c r="BJ924" s="182">
        <v>0</v>
      </c>
      <c r="BK924" s="181" t="s">
        <v>1883</v>
      </c>
      <c r="BL924">
        <v>0</v>
      </c>
      <c r="BM924">
        <v>0</v>
      </c>
      <c r="BN924">
        <v>0</v>
      </c>
    </row>
    <row r="925" spans="1:66" x14ac:dyDescent="0.25">
      <c r="A925">
        <v>7226</v>
      </c>
      <c r="B925" t="s">
        <v>3280</v>
      </c>
      <c r="C925">
        <v>1</v>
      </c>
      <c r="D925">
        <v>0</v>
      </c>
      <c r="E925">
        <v>0</v>
      </c>
      <c r="F925" t="s">
        <v>1881</v>
      </c>
      <c r="G925" t="s">
        <v>1881</v>
      </c>
      <c r="H925" t="s">
        <v>1881</v>
      </c>
      <c r="I925" t="s">
        <v>1881</v>
      </c>
      <c r="J925" t="s">
        <v>1881</v>
      </c>
      <c r="K925" t="s">
        <v>1881</v>
      </c>
      <c r="L925" t="s">
        <v>1881</v>
      </c>
      <c r="M925" s="180">
        <v>43509</v>
      </c>
      <c r="N925" t="s">
        <v>2004</v>
      </c>
      <c r="O925" t="s">
        <v>1883</v>
      </c>
      <c r="P925" t="s">
        <v>1883</v>
      </c>
      <c r="Q925">
        <v>0</v>
      </c>
      <c r="R925">
        <v>0</v>
      </c>
      <c r="S925" t="s">
        <v>1883</v>
      </c>
      <c r="T925" t="s">
        <v>1883</v>
      </c>
      <c r="U925">
        <v>0</v>
      </c>
      <c r="V925" t="s">
        <v>1883</v>
      </c>
      <c r="W925">
        <v>0</v>
      </c>
      <c r="X925">
        <v>0</v>
      </c>
      <c r="Y925">
        <v>0</v>
      </c>
      <c r="Z925" t="s">
        <v>1881</v>
      </c>
      <c r="AA925" t="s">
        <v>1881</v>
      </c>
      <c r="AB925" t="s">
        <v>1881</v>
      </c>
      <c r="AC925">
        <v>0</v>
      </c>
      <c r="AD925">
        <v>0</v>
      </c>
      <c r="AE925">
        <v>0</v>
      </c>
      <c r="AF925">
        <v>0</v>
      </c>
      <c r="AG925" t="s">
        <v>1882</v>
      </c>
      <c r="AH925" s="181" t="s">
        <v>1883</v>
      </c>
      <c r="AI925" s="182">
        <v>27</v>
      </c>
      <c r="AJ925" s="181" t="s">
        <v>1886</v>
      </c>
      <c r="AK925" s="181" t="s">
        <v>1883</v>
      </c>
      <c r="AL925" s="181" t="s">
        <v>1883</v>
      </c>
      <c r="AO925" s="181"/>
      <c r="AQ925">
        <v>10</v>
      </c>
      <c r="AR925" s="182">
        <v>40</v>
      </c>
      <c r="AS925" s="183" t="s">
        <v>1882</v>
      </c>
      <c r="AT925">
        <v>0</v>
      </c>
      <c r="AU925">
        <v>0</v>
      </c>
      <c r="AV925" s="182">
        <v>0</v>
      </c>
      <c r="AW925" s="184">
        <v>0</v>
      </c>
      <c r="AX925" s="183" t="s">
        <v>1881</v>
      </c>
      <c r="AY925" s="184">
        <v>0</v>
      </c>
      <c r="AZ925">
        <v>0</v>
      </c>
      <c r="BA925">
        <v>0</v>
      </c>
      <c r="BB925">
        <v>0</v>
      </c>
      <c r="BC925" s="182">
        <v>0</v>
      </c>
      <c r="BD925" t="s">
        <v>1883</v>
      </c>
      <c r="BE925" t="s">
        <v>1883</v>
      </c>
      <c r="BF925" t="s">
        <v>1883</v>
      </c>
      <c r="BG925" s="181" t="s">
        <v>1883</v>
      </c>
      <c r="BH925">
        <v>0</v>
      </c>
      <c r="BI925" s="184">
        <v>0</v>
      </c>
      <c r="BJ925" s="182">
        <v>0</v>
      </c>
      <c r="BK925" s="181" t="s">
        <v>1883</v>
      </c>
      <c r="BL925">
        <v>0</v>
      </c>
      <c r="BM925">
        <v>0</v>
      </c>
      <c r="BN925">
        <v>0</v>
      </c>
    </row>
    <row r="926" spans="1:66" x14ac:dyDescent="0.25">
      <c r="A926">
        <v>7227</v>
      </c>
      <c r="B926" t="s">
        <v>3281</v>
      </c>
      <c r="C926">
        <v>28</v>
      </c>
      <c r="D926">
        <v>0</v>
      </c>
      <c r="E926">
        <v>0</v>
      </c>
      <c r="F926" t="s">
        <v>1881</v>
      </c>
      <c r="G926" t="s">
        <v>1882</v>
      </c>
      <c r="H926" t="s">
        <v>1881</v>
      </c>
      <c r="I926" t="s">
        <v>1881</v>
      </c>
      <c r="J926" t="s">
        <v>1881</v>
      </c>
      <c r="K926" t="s">
        <v>1881</v>
      </c>
      <c r="L926" t="s">
        <v>1881</v>
      </c>
      <c r="M926" s="180">
        <v>43512</v>
      </c>
      <c r="N926" t="s">
        <v>1883</v>
      </c>
      <c r="O926" t="s">
        <v>1883</v>
      </c>
      <c r="P926" t="s">
        <v>1883</v>
      </c>
      <c r="Q926">
        <v>0</v>
      </c>
      <c r="R926">
        <v>0</v>
      </c>
      <c r="S926" t="s">
        <v>1883</v>
      </c>
      <c r="T926" t="s">
        <v>1883</v>
      </c>
      <c r="U926">
        <v>0</v>
      </c>
      <c r="V926" t="s">
        <v>1883</v>
      </c>
      <c r="W926">
        <v>0</v>
      </c>
      <c r="X926">
        <v>0</v>
      </c>
      <c r="Y926">
        <v>0</v>
      </c>
      <c r="Z926" t="s">
        <v>1881</v>
      </c>
      <c r="AA926" t="s">
        <v>1881</v>
      </c>
      <c r="AB926" t="s">
        <v>1881</v>
      </c>
      <c r="AC926">
        <v>0</v>
      </c>
      <c r="AD926">
        <v>0</v>
      </c>
      <c r="AE926">
        <v>0</v>
      </c>
      <c r="AF926">
        <v>0</v>
      </c>
      <c r="AG926" t="s">
        <v>1881</v>
      </c>
      <c r="AH926" s="181" t="s">
        <v>1883</v>
      </c>
      <c r="AI926" s="182">
        <v>129</v>
      </c>
      <c r="AJ926" s="181" t="s">
        <v>2175</v>
      </c>
      <c r="AK926" s="181" t="s">
        <v>1883</v>
      </c>
      <c r="AL926" s="181" t="s">
        <v>1883</v>
      </c>
      <c r="AO926" s="181"/>
      <c r="AQ926">
        <v>10</v>
      </c>
      <c r="AR926" s="182">
        <v>40</v>
      </c>
      <c r="AS926" s="183" t="s">
        <v>1882</v>
      </c>
      <c r="AT926">
        <v>0</v>
      </c>
      <c r="AU926">
        <v>160</v>
      </c>
      <c r="AV926" s="182">
        <v>10</v>
      </c>
      <c r="AW926" s="184">
        <v>0</v>
      </c>
      <c r="AX926" s="183" t="s">
        <v>1881</v>
      </c>
      <c r="AY926" s="184">
        <v>0</v>
      </c>
      <c r="AZ926">
        <v>0</v>
      </c>
      <c r="BA926">
        <v>0</v>
      </c>
      <c r="BB926">
        <v>0</v>
      </c>
      <c r="BC926" s="182">
        <v>0</v>
      </c>
      <c r="BD926" t="s">
        <v>1883</v>
      </c>
      <c r="BE926" t="s">
        <v>1883</v>
      </c>
      <c r="BF926" t="s">
        <v>1883</v>
      </c>
      <c r="BG926" s="181" t="s">
        <v>1883</v>
      </c>
      <c r="BH926">
        <v>0</v>
      </c>
      <c r="BI926" s="184">
        <v>0</v>
      </c>
      <c r="BJ926" s="182">
        <v>0</v>
      </c>
      <c r="BK926" s="181" t="s">
        <v>1883</v>
      </c>
      <c r="BL926">
        <v>0</v>
      </c>
      <c r="BM926">
        <v>0</v>
      </c>
      <c r="BN926">
        <v>0</v>
      </c>
    </row>
    <row r="927" spans="1:66" x14ac:dyDescent="0.25">
      <c r="A927">
        <v>7228</v>
      </c>
      <c r="B927" t="s">
        <v>3282</v>
      </c>
      <c r="C927">
        <v>28</v>
      </c>
      <c r="D927">
        <v>0</v>
      </c>
      <c r="E927">
        <v>0</v>
      </c>
      <c r="F927" t="s">
        <v>1881</v>
      </c>
      <c r="G927" t="s">
        <v>1882</v>
      </c>
      <c r="H927" t="s">
        <v>1881</v>
      </c>
      <c r="I927" t="s">
        <v>1881</v>
      </c>
      <c r="J927" t="s">
        <v>1881</v>
      </c>
      <c r="K927" t="s">
        <v>1881</v>
      </c>
      <c r="L927" t="s">
        <v>1881</v>
      </c>
      <c r="M927" s="180">
        <v>43512</v>
      </c>
      <c r="N927" t="s">
        <v>1883</v>
      </c>
      <c r="O927" t="s">
        <v>1883</v>
      </c>
      <c r="P927" t="s">
        <v>1883</v>
      </c>
      <c r="Q927">
        <v>0</v>
      </c>
      <c r="R927">
        <v>0</v>
      </c>
      <c r="S927" t="s">
        <v>1883</v>
      </c>
      <c r="T927" t="s">
        <v>1883</v>
      </c>
      <c r="U927">
        <v>0</v>
      </c>
      <c r="V927" t="s">
        <v>1883</v>
      </c>
      <c r="W927">
        <v>0</v>
      </c>
      <c r="X927">
        <v>0</v>
      </c>
      <c r="Y927">
        <v>0</v>
      </c>
      <c r="Z927" t="s">
        <v>1881</v>
      </c>
      <c r="AA927" t="s">
        <v>1881</v>
      </c>
      <c r="AB927" t="s">
        <v>1881</v>
      </c>
      <c r="AC927">
        <v>0</v>
      </c>
      <c r="AD927">
        <v>0</v>
      </c>
      <c r="AE927">
        <v>0</v>
      </c>
      <c r="AF927">
        <v>0</v>
      </c>
      <c r="AG927" t="s">
        <v>1881</v>
      </c>
      <c r="AH927" s="181" t="s">
        <v>1883</v>
      </c>
      <c r="AI927" s="182">
        <v>129</v>
      </c>
      <c r="AJ927" s="181" t="s">
        <v>2175</v>
      </c>
      <c r="AK927" s="181" t="s">
        <v>1883</v>
      </c>
      <c r="AL927" s="181" t="s">
        <v>1883</v>
      </c>
      <c r="AO927" s="181"/>
      <c r="AQ927">
        <v>10</v>
      </c>
      <c r="AR927" s="182">
        <v>40</v>
      </c>
      <c r="AS927" s="183" t="s">
        <v>1882</v>
      </c>
      <c r="AT927">
        <v>0</v>
      </c>
      <c r="AU927">
        <v>160</v>
      </c>
      <c r="AV927" s="182">
        <v>10</v>
      </c>
      <c r="AW927" s="184">
        <v>0</v>
      </c>
      <c r="AX927" s="183" t="s">
        <v>1881</v>
      </c>
      <c r="AY927" s="184">
        <v>0</v>
      </c>
      <c r="AZ927">
        <v>0</v>
      </c>
      <c r="BA927">
        <v>0</v>
      </c>
      <c r="BB927">
        <v>0</v>
      </c>
      <c r="BC927" s="182">
        <v>0</v>
      </c>
      <c r="BD927" t="s">
        <v>1883</v>
      </c>
      <c r="BE927" t="s">
        <v>1883</v>
      </c>
      <c r="BF927" t="s">
        <v>1883</v>
      </c>
      <c r="BG927" s="181" t="s">
        <v>1883</v>
      </c>
      <c r="BH927">
        <v>0</v>
      </c>
      <c r="BI927" s="184">
        <v>0</v>
      </c>
      <c r="BJ927" s="182">
        <v>0</v>
      </c>
      <c r="BK927" s="181" t="s">
        <v>1883</v>
      </c>
      <c r="BL927">
        <v>0</v>
      </c>
      <c r="BM927">
        <v>0</v>
      </c>
      <c r="BN927">
        <v>0</v>
      </c>
    </row>
    <row r="928" spans="1:66" x14ac:dyDescent="0.25">
      <c r="A928">
        <v>7230</v>
      </c>
      <c r="B928" t="s">
        <v>749</v>
      </c>
      <c r="C928">
        <v>6</v>
      </c>
      <c r="D928">
        <v>0</v>
      </c>
      <c r="E928">
        <v>0</v>
      </c>
      <c r="F928" t="s">
        <v>1881</v>
      </c>
      <c r="G928" t="s">
        <v>1882</v>
      </c>
      <c r="H928" t="s">
        <v>1881</v>
      </c>
      <c r="I928" t="s">
        <v>1881</v>
      </c>
      <c r="J928" t="s">
        <v>1881</v>
      </c>
      <c r="K928" t="s">
        <v>1881</v>
      </c>
      <c r="L928" t="s">
        <v>1881</v>
      </c>
      <c r="M928" s="180">
        <v>43514</v>
      </c>
      <c r="N928" t="s">
        <v>1883</v>
      </c>
      <c r="O928" t="s">
        <v>1883</v>
      </c>
      <c r="P928" t="s">
        <v>3283</v>
      </c>
      <c r="Q928">
        <v>0</v>
      </c>
      <c r="R928">
        <v>0</v>
      </c>
      <c r="S928" t="s">
        <v>1883</v>
      </c>
      <c r="T928" t="s">
        <v>1883</v>
      </c>
      <c r="U928">
        <v>0</v>
      </c>
      <c r="V928" t="s">
        <v>1883</v>
      </c>
      <c r="W928">
        <v>0</v>
      </c>
      <c r="X928">
        <v>0</v>
      </c>
      <c r="Y928">
        <v>0</v>
      </c>
      <c r="Z928" t="s">
        <v>1881</v>
      </c>
      <c r="AA928" t="s">
        <v>1881</v>
      </c>
      <c r="AB928" t="s">
        <v>1881</v>
      </c>
      <c r="AC928">
        <v>0</v>
      </c>
      <c r="AD928">
        <v>0</v>
      </c>
      <c r="AE928">
        <v>0</v>
      </c>
      <c r="AF928">
        <v>0</v>
      </c>
      <c r="AG928" t="s">
        <v>1881</v>
      </c>
      <c r="AH928" s="181" t="s">
        <v>1883</v>
      </c>
      <c r="AI928" s="182">
        <v>244</v>
      </c>
      <c r="AJ928" s="181" t="s">
        <v>2720</v>
      </c>
      <c r="AK928" s="181" t="s">
        <v>1883</v>
      </c>
      <c r="AL928" s="181" t="s">
        <v>1883</v>
      </c>
      <c r="AO928" s="181"/>
      <c r="AQ928">
        <v>10</v>
      </c>
      <c r="AR928" s="182">
        <v>40</v>
      </c>
      <c r="AS928" s="183" t="s">
        <v>1882</v>
      </c>
      <c r="AT928">
        <v>0</v>
      </c>
      <c r="AU928">
        <v>125</v>
      </c>
      <c r="AV928" s="182">
        <v>0</v>
      </c>
      <c r="AW928" s="184">
        <v>0</v>
      </c>
      <c r="AX928" s="183" t="s">
        <v>1881</v>
      </c>
      <c r="AY928" s="184">
        <v>0</v>
      </c>
      <c r="AZ928">
        <v>0</v>
      </c>
      <c r="BA928">
        <v>0</v>
      </c>
      <c r="BB928">
        <v>0</v>
      </c>
      <c r="BC928" s="182">
        <v>0</v>
      </c>
      <c r="BD928" t="s">
        <v>1883</v>
      </c>
      <c r="BE928" t="s">
        <v>1883</v>
      </c>
      <c r="BF928" t="s">
        <v>1883</v>
      </c>
      <c r="BG928" s="181" t="s">
        <v>1883</v>
      </c>
      <c r="BH928">
        <v>0</v>
      </c>
      <c r="BI928" s="184">
        <v>0</v>
      </c>
      <c r="BJ928" s="182">
        <v>0</v>
      </c>
      <c r="BK928" s="181" t="s">
        <v>1883</v>
      </c>
      <c r="BL928">
        <v>0</v>
      </c>
      <c r="BM928">
        <v>0</v>
      </c>
      <c r="BN928">
        <v>0</v>
      </c>
    </row>
    <row r="929" spans="1:66" x14ac:dyDescent="0.25">
      <c r="A929">
        <v>7232</v>
      </c>
      <c r="B929" t="s">
        <v>3284</v>
      </c>
      <c r="C929">
        <v>1</v>
      </c>
      <c r="D929">
        <v>0</v>
      </c>
      <c r="E929">
        <v>0</v>
      </c>
      <c r="F929" t="s">
        <v>1881</v>
      </c>
      <c r="G929" t="s">
        <v>1882</v>
      </c>
      <c r="H929" t="s">
        <v>1881</v>
      </c>
      <c r="I929" t="s">
        <v>1881</v>
      </c>
      <c r="J929" t="s">
        <v>1881</v>
      </c>
      <c r="K929" t="s">
        <v>1881</v>
      </c>
      <c r="L929" t="s">
        <v>1881</v>
      </c>
      <c r="M929" s="180">
        <v>43514</v>
      </c>
      <c r="N929" t="s">
        <v>2004</v>
      </c>
      <c r="O929" t="s">
        <v>1883</v>
      </c>
      <c r="P929" t="s">
        <v>1883</v>
      </c>
      <c r="Q929">
        <v>0</v>
      </c>
      <c r="R929">
        <v>0</v>
      </c>
      <c r="S929" t="s">
        <v>1883</v>
      </c>
      <c r="T929" t="s">
        <v>1883</v>
      </c>
      <c r="U929">
        <v>0</v>
      </c>
      <c r="V929" t="s">
        <v>1883</v>
      </c>
      <c r="W929">
        <v>0</v>
      </c>
      <c r="X929">
        <v>0</v>
      </c>
      <c r="Y929">
        <v>0</v>
      </c>
      <c r="Z929" t="s">
        <v>1881</v>
      </c>
      <c r="AA929" t="s">
        <v>1881</v>
      </c>
      <c r="AB929" t="s">
        <v>1881</v>
      </c>
      <c r="AC929">
        <v>0</v>
      </c>
      <c r="AD929">
        <v>0</v>
      </c>
      <c r="AE929">
        <v>0</v>
      </c>
      <c r="AF929">
        <v>0</v>
      </c>
      <c r="AG929" t="s">
        <v>1881</v>
      </c>
      <c r="AH929" s="181" t="s">
        <v>1883</v>
      </c>
      <c r="AI929" s="182">
        <v>47</v>
      </c>
      <c r="AJ929" s="181" t="s">
        <v>2012</v>
      </c>
      <c r="AK929" s="181" t="s">
        <v>1883</v>
      </c>
      <c r="AL929" s="181" t="s">
        <v>1883</v>
      </c>
      <c r="AO929" s="181"/>
      <c r="AQ929">
        <v>10</v>
      </c>
      <c r="AR929" s="182">
        <v>40</v>
      </c>
      <c r="AS929" s="183" t="s">
        <v>1882</v>
      </c>
      <c r="AT929">
        <v>0</v>
      </c>
      <c r="AU929">
        <v>0</v>
      </c>
      <c r="AV929" s="182">
        <v>0</v>
      </c>
      <c r="AW929" s="184">
        <v>0</v>
      </c>
      <c r="AX929" s="183" t="s">
        <v>1881</v>
      </c>
      <c r="AY929" s="184">
        <v>0</v>
      </c>
      <c r="AZ929">
        <v>0</v>
      </c>
      <c r="BA929">
        <v>0</v>
      </c>
      <c r="BB929">
        <v>0</v>
      </c>
      <c r="BC929" s="182">
        <v>0</v>
      </c>
      <c r="BD929" t="s">
        <v>1883</v>
      </c>
      <c r="BE929" t="s">
        <v>1883</v>
      </c>
      <c r="BF929" t="s">
        <v>1883</v>
      </c>
      <c r="BG929" s="181" t="s">
        <v>1883</v>
      </c>
      <c r="BH929">
        <v>0</v>
      </c>
      <c r="BI929" s="184">
        <v>0</v>
      </c>
      <c r="BJ929" s="182">
        <v>0</v>
      </c>
      <c r="BK929" s="181" t="s">
        <v>1883</v>
      </c>
      <c r="BL929">
        <v>0</v>
      </c>
      <c r="BM929">
        <v>0</v>
      </c>
      <c r="BN929">
        <v>0</v>
      </c>
    </row>
    <row r="930" spans="1:66" x14ac:dyDescent="0.25">
      <c r="A930">
        <v>7233</v>
      </c>
      <c r="B930" t="s">
        <v>3285</v>
      </c>
      <c r="C930">
        <v>1</v>
      </c>
      <c r="D930">
        <v>0</v>
      </c>
      <c r="E930">
        <v>0</v>
      </c>
      <c r="F930" t="s">
        <v>1881</v>
      </c>
      <c r="G930" t="s">
        <v>1882</v>
      </c>
      <c r="H930" t="s">
        <v>1881</v>
      </c>
      <c r="I930" t="s">
        <v>1881</v>
      </c>
      <c r="J930" t="s">
        <v>1881</v>
      </c>
      <c r="K930" t="s">
        <v>1881</v>
      </c>
      <c r="L930" t="s">
        <v>1881</v>
      </c>
      <c r="M930" s="180">
        <v>43514</v>
      </c>
      <c r="N930" t="s">
        <v>1883</v>
      </c>
      <c r="O930" t="s">
        <v>1883</v>
      </c>
      <c r="P930" t="s">
        <v>1883</v>
      </c>
      <c r="Q930">
        <v>0</v>
      </c>
      <c r="R930">
        <v>0</v>
      </c>
      <c r="S930" t="s">
        <v>1883</v>
      </c>
      <c r="T930" t="s">
        <v>1883</v>
      </c>
      <c r="U930">
        <v>0</v>
      </c>
      <c r="V930" t="s">
        <v>1883</v>
      </c>
      <c r="W930">
        <v>0</v>
      </c>
      <c r="X930">
        <v>0</v>
      </c>
      <c r="Y930">
        <v>0</v>
      </c>
      <c r="Z930" t="s">
        <v>1881</v>
      </c>
      <c r="AA930" t="s">
        <v>1881</v>
      </c>
      <c r="AB930" t="s">
        <v>1881</v>
      </c>
      <c r="AC930">
        <v>0</v>
      </c>
      <c r="AD930">
        <v>0</v>
      </c>
      <c r="AE930">
        <v>0</v>
      </c>
      <c r="AF930">
        <v>0</v>
      </c>
      <c r="AG930" t="s">
        <v>1881</v>
      </c>
      <c r="AH930" s="181" t="s">
        <v>1883</v>
      </c>
      <c r="AI930" s="182">
        <v>47</v>
      </c>
      <c r="AJ930" s="181" t="s">
        <v>2012</v>
      </c>
      <c r="AK930" s="181" t="s">
        <v>1883</v>
      </c>
      <c r="AL930" s="181" t="s">
        <v>1883</v>
      </c>
      <c r="AO930" s="181"/>
      <c r="AQ930">
        <v>10</v>
      </c>
      <c r="AR930" s="182">
        <v>40</v>
      </c>
      <c r="AS930" s="183" t="s">
        <v>1882</v>
      </c>
      <c r="AT930">
        <v>0</v>
      </c>
      <c r="AU930">
        <v>0</v>
      </c>
      <c r="AV930" s="182">
        <v>0</v>
      </c>
      <c r="AW930" s="184">
        <v>0</v>
      </c>
      <c r="AX930" s="183" t="s">
        <v>1881</v>
      </c>
      <c r="AY930" s="184">
        <v>0</v>
      </c>
      <c r="AZ930">
        <v>0</v>
      </c>
      <c r="BA930">
        <v>0</v>
      </c>
      <c r="BB930">
        <v>0</v>
      </c>
      <c r="BC930" s="182">
        <v>0</v>
      </c>
      <c r="BD930" t="s">
        <v>1883</v>
      </c>
      <c r="BE930" t="s">
        <v>1883</v>
      </c>
      <c r="BF930" t="s">
        <v>1883</v>
      </c>
      <c r="BG930" s="181" t="s">
        <v>1883</v>
      </c>
      <c r="BH930">
        <v>0</v>
      </c>
      <c r="BI930" s="184">
        <v>0</v>
      </c>
      <c r="BJ930" s="182">
        <v>0</v>
      </c>
      <c r="BK930" s="181" t="s">
        <v>1883</v>
      </c>
      <c r="BL930">
        <v>0</v>
      </c>
      <c r="BM930">
        <v>0</v>
      </c>
      <c r="BN930">
        <v>0</v>
      </c>
    </row>
    <row r="931" spans="1:66" x14ac:dyDescent="0.25">
      <c r="A931">
        <v>7234</v>
      </c>
      <c r="B931" t="s">
        <v>3286</v>
      </c>
      <c r="C931">
        <v>24</v>
      </c>
      <c r="D931">
        <v>0</v>
      </c>
      <c r="E931">
        <v>0</v>
      </c>
      <c r="F931" t="s">
        <v>1881</v>
      </c>
      <c r="G931" t="s">
        <v>1882</v>
      </c>
      <c r="H931" t="s">
        <v>1881</v>
      </c>
      <c r="I931" t="s">
        <v>1881</v>
      </c>
      <c r="J931" t="s">
        <v>1881</v>
      </c>
      <c r="K931" t="s">
        <v>1881</v>
      </c>
      <c r="L931" t="s">
        <v>1881</v>
      </c>
      <c r="M931" s="180">
        <v>43514</v>
      </c>
      <c r="N931" t="s">
        <v>1883</v>
      </c>
      <c r="O931" t="s">
        <v>1883</v>
      </c>
      <c r="P931" t="s">
        <v>1883</v>
      </c>
      <c r="Q931">
        <v>0</v>
      </c>
      <c r="R931">
        <v>0</v>
      </c>
      <c r="S931" t="s">
        <v>1883</v>
      </c>
      <c r="T931" t="s">
        <v>1883</v>
      </c>
      <c r="U931">
        <v>0</v>
      </c>
      <c r="V931" t="s">
        <v>1883</v>
      </c>
      <c r="W931">
        <v>0</v>
      </c>
      <c r="X931">
        <v>0</v>
      </c>
      <c r="Y931">
        <v>0</v>
      </c>
      <c r="Z931" t="s">
        <v>1881</v>
      </c>
      <c r="AA931" t="s">
        <v>1881</v>
      </c>
      <c r="AB931" t="s">
        <v>1881</v>
      </c>
      <c r="AC931">
        <v>0</v>
      </c>
      <c r="AD931">
        <v>0</v>
      </c>
      <c r="AE931">
        <v>0</v>
      </c>
      <c r="AF931">
        <v>0</v>
      </c>
      <c r="AG931" t="s">
        <v>1881</v>
      </c>
      <c r="AH931" s="181" t="s">
        <v>1883</v>
      </c>
      <c r="AI931" s="182">
        <v>296</v>
      </c>
      <c r="AJ931" s="181" t="s">
        <v>3287</v>
      </c>
      <c r="AK931" s="181" t="s">
        <v>1883</v>
      </c>
      <c r="AL931" s="181" t="s">
        <v>1883</v>
      </c>
      <c r="AO931" s="181"/>
      <c r="AQ931">
        <v>10</v>
      </c>
      <c r="AR931" s="182">
        <v>40</v>
      </c>
      <c r="AS931" s="183" t="s">
        <v>1882</v>
      </c>
      <c r="AT931">
        <v>0</v>
      </c>
      <c r="AU931">
        <v>0</v>
      </c>
      <c r="AV931" s="182">
        <v>0</v>
      </c>
      <c r="AW931" s="184">
        <v>0</v>
      </c>
      <c r="AX931" s="183" t="s">
        <v>1881</v>
      </c>
      <c r="AY931" s="184">
        <v>0</v>
      </c>
      <c r="AZ931">
        <v>0</v>
      </c>
      <c r="BA931">
        <v>0</v>
      </c>
      <c r="BB931">
        <v>0</v>
      </c>
      <c r="BC931" s="182">
        <v>0</v>
      </c>
      <c r="BD931" t="s">
        <v>1883</v>
      </c>
      <c r="BE931" t="s">
        <v>1883</v>
      </c>
      <c r="BF931" t="s">
        <v>1883</v>
      </c>
      <c r="BG931" s="181" t="s">
        <v>1883</v>
      </c>
      <c r="BH931">
        <v>0</v>
      </c>
      <c r="BI931" s="184">
        <v>0</v>
      </c>
      <c r="BJ931" s="182">
        <v>0</v>
      </c>
      <c r="BK931" s="181" t="s">
        <v>1883</v>
      </c>
      <c r="BL931">
        <v>0</v>
      </c>
      <c r="BM931">
        <v>0</v>
      </c>
      <c r="BN931">
        <v>0</v>
      </c>
    </row>
    <row r="932" spans="1:66" x14ac:dyDescent="0.25">
      <c r="A932">
        <v>7235</v>
      </c>
      <c r="B932" t="s">
        <v>751</v>
      </c>
      <c r="C932">
        <v>1</v>
      </c>
      <c r="D932">
        <v>0</v>
      </c>
      <c r="E932">
        <v>0</v>
      </c>
      <c r="F932" t="s">
        <v>1881</v>
      </c>
      <c r="G932" t="s">
        <v>1882</v>
      </c>
      <c r="H932" t="s">
        <v>1881</v>
      </c>
      <c r="I932" t="s">
        <v>1881</v>
      </c>
      <c r="J932" t="s">
        <v>1881</v>
      </c>
      <c r="K932" t="s">
        <v>1881</v>
      </c>
      <c r="L932" t="s">
        <v>1881</v>
      </c>
      <c r="M932" s="180">
        <v>43516</v>
      </c>
      <c r="N932" t="s">
        <v>1883</v>
      </c>
      <c r="O932" t="s">
        <v>1883</v>
      </c>
      <c r="P932" t="s">
        <v>3288</v>
      </c>
      <c r="Q932">
        <v>0</v>
      </c>
      <c r="R932">
        <v>0</v>
      </c>
      <c r="S932" t="s">
        <v>1883</v>
      </c>
      <c r="T932" t="s">
        <v>1883</v>
      </c>
      <c r="U932">
        <v>2</v>
      </c>
      <c r="V932" t="s">
        <v>1896</v>
      </c>
      <c r="W932">
        <v>1.02</v>
      </c>
      <c r="X932">
        <v>0</v>
      </c>
      <c r="Y932">
        <v>0</v>
      </c>
      <c r="Z932" t="s">
        <v>1881</v>
      </c>
      <c r="AA932" t="s">
        <v>1881</v>
      </c>
      <c r="AB932" t="s">
        <v>1881</v>
      </c>
      <c r="AC932">
        <v>0</v>
      </c>
      <c r="AD932">
        <v>0</v>
      </c>
      <c r="AE932">
        <v>0</v>
      </c>
      <c r="AF932">
        <v>0</v>
      </c>
      <c r="AG932" t="s">
        <v>1882</v>
      </c>
      <c r="AH932" s="181" t="s">
        <v>1883</v>
      </c>
      <c r="AI932" s="182">
        <v>48</v>
      </c>
      <c r="AJ932" s="181" t="s">
        <v>1897</v>
      </c>
      <c r="AK932" s="181" t="s">
        <v>1883</v>
      </c>
      <c r="AL932" s="181" t="s">
        <v>1883</v>
      </c>
      <c r="AO932" s="181"/>
      <c r="AQ932">
        <v>10</v>
      </c>
      <c r="AR932" s="182">
        <v>40</v>
      </c>
      <c r="AS932" s="183" t="s">
        <v>1882</v>
      </c>
      <c r="AT932">
        <v>0</v>
      </c>
      <c r="AU932">
        <v>540</v>
      </c>
      <c r="AV932" s="182">
        <v>9</v>
      </c>
      <c r="AW932" s="184">
        <v>0</v>
      </c>
      <c r="AX932" s="183" t="s">
        <v>1881</v>
      </c>
      <c r="AY932" s="184">
        <v>0</v>
      </c>
      <c r="AZ932">
        <v>0</v>
      </c>
      <c r="BA932">
        <v>0</v>
      </c>
      <c r="BB932">
        <v>0</v>
      </c>
      <c r="BC932" s="182">
        <v>0</v>
      </c>
      <c r="BD932" t="s">
        <v>1883</v>
      </c>
      <c r="BE932" t="s">
        <v>1883</v>
      </c>
      <c r="BF932" t="s">
        <v>1883</v>
      </c>
      <c r="BG932" s="181" t="s">
        <v>1883</v>
      </c>
      <c r="BH932">
        <v>1.02</v>
      </c>
      <c r="BI932" s="184">
        <v>0</v>
      </c>
      <c r="BJ932" s="182">
        <v>0</v>
      </c>
      <c r="BK932" s="181" t="s">
        <v>1883</v>
      </c>
      <c r="BL932">
        <v>0</v>
      </c>
      <c r="BM932">
        <v>0</v>
      </c>
      <c r="BN932">
        <v>0</v>
      </c>
    </row>
    <row r="933" spans="1:66" x14ac:dyDescent="0.25">
      <c r="A933">
        <v>7236</v>
      </c>
      <c r="B933" t="s">
        <v>1017</v>
      </c>
      <c r="C933">
        <v>1</v>
      </c>
      <c r="D933">
        <v>0</v>
      </c>
      <c r="E933">
        <v>0</v>
      </c>
      <c r="F933" t="s">
        <v>1881</v>
      </c>
      <c r="G933" t="s">
        <v>1882</v>
      </c>
      <c r="H933" t="s">
        <v>1881</v>
      </c>
      <c r="I933" t="s">
        <v>1881</v>
      </c>
      <c r="J933" t="s">
        <v>1881</v>
      </c>
      <c r="K933" t="s">
        <v>1881</v>
      </c>
      <c r="L933" t="s">
        <v>1881</v>
      </c>
      <c r="M933" s="180">
        <v>43516</v>
      </c>
      <c r="N933" t="s">
        <v>1883</v>
      </c>
      <c r="O933" t="s">
        <v>1883</v>
      </c>
      <c r="P933" t="s">
        <v>3289</v>
      </c>
      <c r="Q933">
        <v>0</v>
      </c>
      <c r="R933">
        <v>0</v>
      </c>
      <c r="S933" t="s">
        <v>1883</v>
      </c>
      <c r="T933" t="s">
        <v>1883</v>
      </c>
      <c r="U933">
        <v>2</v>
      </c>
      <c r="V933" t="s">
        <v>1896</v>
      </c>
      <c r="W933">
        <v>1.2</v>
      </c>
      <c r="X933">
        <v>0</v>
      </c>
      <c r="Y933">
        <v>0</v>
      </c>
      <c r="Z933" t="s">
        <v>1881</v>
      </c>
      <c r="AA933" t="s">
        <v>1881</v>
      </c>
      <c r="AB933" t="s">
        <v>1881</v>
      </c>
      <c r="AC933">
        <v>0</v>
      </c>
      <c r="AD933">
        <v>0</v>
      </c>
      <c r="AE933">
        <v>0</v>
      </c>
      <c r="AF933">
        <v>0</v>
      </c>
      <c r="AG933" t="s">
        <v>1882</v>
      </c>
      <c r="AH933" s="181" t="s">
        <v>1883</v>
      </c>
      <c r="AI933" s="182">
        <v>48</v>
      </c>
      <c r="AJ933" s="181" t="s">
        <v>1897</v>
      </c>
      <c r="AK933" s="181" t="s">
        <v>1883</v>
      </c>
      <c r="AL933" s="181" t="s">
        <v>1883</v>
      </c>
      <c r="AO933" s="181"/>
      <c r="AQ933">
        <v>10</v>
      </c>
      <c r="AR933" s="182">
        <v>40</v>
      </c>
      <c r="AS933" s="183" t="s">
        <v>1882</v>
      </c>
      <c r="AT933">
        <v>0</v>
      </c>
      <c r="AU933">
        <v>540</v>
      </c>
      <c r="AV933" s="182">
        <v>9</v>
      </c>
      <c r="AW933" s="184">
        <v>0</v>
      </c>
      <c r="AX933" s="183" t="s">
        <v>1881</v>
      </c>
      <c r="AY933" s="184">
        <v>0</v>
      </c>
      <c r="AZ933">
        <v>0</v>
      </c>
      <c r="BA933">
        <v>0</v>
      </c>
      <c r="BB933">
        <v>0</v>
      </c>
      <c r="BC933" s="182">
        <v>0</v>
      </c>
      <c r="BD933" t="s">
        <v>1883</v>
      </c>
      <c r="BE933" t="s">
        <v>1883</v>
      </c>
      <c r="BF933" t="s">
        <v>1883</v>
      </c>
      <c r="BG933" s="181" t="s">
        <v>1883</v>
      </c>
      <c r="BH933">
        <v>1.2</v>
      </c>
      <c r="BI933" s="184">
        <v>0</v>
      </c>
      <c r="BJ933" s="182">
        <v>0</v>
      </c>
      <c r="BK933" s="181" t="s">
        <v>1883</v>
      </c>
      <c r="BL933">
        <v>0</v>
      </c>
      <c r="BM933">
        <v>0</v>
      </c>
      <c r="BN933">
        <v>0</v>
      </c>
    </row>
    <row r="934" spans="1:66" x14ac:dyDescent="0.25">
      <c r="A934">
        <v>7237</v>
      </c>
      <c r="B934" t="s">
        <v>755</v>
      </c>
      <c r="C934">
        <v>1</v>
      </c>
      <c r="D934">
        <v>0</v>
      </c>
      <c r="E934">
        <v>0</v>
      </c>
      <c r="F934" t="s">
        <v>1881</v>
      </c>
      <c r="G934" t="s">
        <v>1882</v>
      </c>
      <c r="H934" t="s">
        <v>1881</v>
      </c>
      <c r="I934" t="s">
        <v>1881</v>
      </c>
      <c r="J934" t="s">
        <v>1881</v>
      </c>
      <c r="K934" t="s">
        <v>1881</v>
      </c>
      <c r="L934" t="s">
        <v>1881</v>
      </c>
      <c r="M934" s="180">
        <v>43516</v>
      </c>
      <c r="N934" t="s">
        <v>1883</v>
      </c>
      <c r="O934" t="s">
        <v>1883</v>
      </c>
      <c r="P934" t="s">
        <v>3290</v>
      </c>
      <c r="Q934">
        <v>0</v>
      </c>
      <c r="R934">
        <v>0</v>
      </c>
      <c r="S934" t="s">
        <v>1883</v>
      </c>
      <c r="T934" t="s">
        <v>1883</v>
      </c>
      <c r="U934">
        <v>2</v>
      </c>
      <c r="V934" t="s">
        <v>1896</v>
      </c>
      <c r="W934">
        <v>1.2</v>
      </c>
      <c r="X934">
        <v>0</v>
      </c>
      <c r="Y934">
        <v>0</v>
      </c>
      <c r="Z934" t="s">
        <v>1881</v>
      </c>
      <c r="AA934" t="s">
        <v>1881</v>
      </c>
      <c r="AB934" t="s">
        <v>1881</v>
      </c>
      <c r="AC934">
        <v>0</v>
      </c>
      <c r="AD934">
        <v>0</v>
      </c>
      <c r="AE934">
        <v>0</v>
      </c>
      <c r="AF934">
        <v>0</v>
      </c>
      <c r="AG934" t="s">
        <v>1882</v>
      </c>
      <c r="AH934" s="181" t="s">
        <v>1883</v>
      </c>
      <c r="AI934" s="182">
        <v>48</v>
      </c>
      <c r="AJ934" s="181" t="s">
        <v>1897</v>
      </c>
      <c r="AK934" s="181" t="s">
        <v>1883</v>
      </c>
      <c r="AL934" s="181" t="s">
        <v>1883</v>
      </c>
      <c r="AO934" s="181"/>
      <c r="AQ934">
        <v>10</v>
      </c>
      <c r="AR934" s="182">
        <v>40</v>
      </c>
      <c r="AS934" s="183" t="s">
        <v>1882</v>
      </c>
      <c r="AT934">
        <v>0</v>
      </c>
      <c r="AU934">
        <v>540</v>
      </c>
      <c r="AV934" s="182">
        <v>9</v>
      </c>
      <c r="AW934" s="184">
        <v>0</v>
      </c>
      <c r="AX934" s="183" t="s">
        <v>1881</v>
      </c>
      <c r="AY934" s="184">
        <v>0</v>
      </c>
      <c r="AZ934">
        <v>0</v>
      </c>
      <c r="BA934">
        <v>0</v>
      </c>
      <c r="BB934">
        <v>0</v>
      </c>
      <c r="BC934" s="182">
        <v>0</v>
      </c>
      <c r="BD934" t="s">
        <v>1883</v>
      </c>
      <c r="BE934" t="s">
        <v>1883</v>
      </c>
      <c r="BF934" t="s">
        <v>1883</v>
      </c>
      <c r="BG934" s="181" t="s">
        <v>1883</v>
      </c>
      <c r="BH934">
        <v>1.2</v>
      </c>
      <c r="BI934" s="184">
        <v>0</v>
      </c>
      <c r="BJ934" s="182">
        <v>0</v>
      </c>
      <c r="BK934" s="181" t="s">
        <v>1883</v>
      </c>
      <c r="BL934">
        <v>0</v>
      </c>
      <c r="BM934">
        <v>0</v>
      </c>
      <c r="BN934">
        <v>0</v>
      </c>
    </row>
    <row r="935" spans="1:66" x14ac:dyDescent="0.25">
      <c r="A935">
        <v>7238</v>
      </c>
      <c r="B935" t="s">
        <v>757</v>
      </c>
      <c r="C935">
        <v>1</v>
      </c>
      <c r="D935">
        <v>0</v>
      </c>
      <c r="E935">
        <v>0</v>
      </c>
      <c r="F935" t="s">
        <v>1881</v>
      </c>
      <c r="G935" t="s">
        <v>1882</v>
      </c>
      <c r="H935" t="s">
        <v>1881</v>
      </c>
      <c r="I935" t="s">
        <v>1881</v>
      </c>
      <c r="J935" t="s">
        <v>1881</v>
      </c>
      <c r="K935" t="s">
        <v>1881</v>
      </c>
      <c r="L935" t="s">
        <v>1881</v>
      </c>
      <c r="M935" s="180">
        <v>43516</v>
      </c>
      <c r="N935" t="s">
        <v>1883</v>
      </c>
      <c r="O935" t="s">
        <v>1883</v>
      </c>
      <c r="P935" t="s">
        <v>3291</v>
      </c>
      <c r="Q935">
        <v>0</v>
      </c>
      <c r="R935">
        <v>0</v>
      </c>
      <c r="S935" t="s">
        <v>1883</v>
      </c>
      <c r="T935" t="s">
        <v>1883</v>
      </c>
      <c r="U935">
        <v>2</v>
      </c>
      <c r="V935" t="s">
        <v>1896</v>
      </c>
      <c r="W935">
        <v>1.02</v>
      </c>
      <c r="X935">
        <v>0</v>
      </c>
      <c r="Y935">
        <v>0</v>
      </c>
      <c r="Z935" t="s">
        <v>1881</v>
      </c>
      <c r="AA935" t="s">
        <v>1881</v>
      </c>
      <c r="AB935" t="s">
        <v>1881</v>
      </c>
      <c r="AC935">
        <v>0</v>
      </c>
      <c r="AD935">
        <v>0</v>
      </c>
      <c r="AE935">
        <v>0</v>
      </c>
      <c r="AF935">
        <v>0</v>
      </c>
      <c r="AG935" t="s">
        <v>1882</v>
      </c>
      <c r="AH935" s="181" t="s">
        <v>1883</v>
      </c>
      <c r="AI935" s="182">
        <v>48</v>
      </c>
      <c r="AJ935" s="181" t="s">
        <v>1897</v>
      </c>
      <c r="AK935" s="181" t="s">
        <v>1883</v>
      </c>
      <c r="AL935" s="181" t="s">
        <v>1883</v>
      </c>
      <c r="AO935" s="181"/>
      <c r="AQ935">
        <v>10</v>
      </c>
      <c r="AR935" s="182">
        <v>40</v>
      </c>
      <c r="AS935" s="183" t="s">
        <v>1882</v>
      </c>
      <c r="AT935">
        <v>0</v>
      </c>
      <c r="AU935">
        <v>540</v>
      </c>
      <c r="AV935" s="182">
        <v>9</v>
      </c>
      <c r="AW935" s="184">
        <v>0</v>
      </c>
      <c r="AX935" s="183" t="s">
        <v>1881</v>
      </c>
      <c r="AY935" s="184">
        <v>0</v>
      </c>
      <c r="AZ935">
        <v>0</v>
      </c>
      <c r="BA935">
        <v>0</v>
      </c>
      <c r="BB935">
        <v>0</v>
      </c>
      <c r="BC935" s="182">
        <v>0</v>
      </c>
      <c r="BD935" t="s">
        <v>1883</v>
      </c>
      <c r="BE935" t="s">
        <v>1883</v>
      </c>
      <c r="BF935" t="s">
        <v>1883</v>
      </c>
      <c r="BG935" s="181" t="s">
        <v>1883</v>
      </c>
      <c r="BH935">
        <v>1.02</v>
      </c>
      <c r="BI935" s="184">
        <v>0</v>
      </c>
      <c r="BJ935" s="182">
        <v>0</v>
      </c>
      <c r="BK935" s="181" t="s">
        <v>1883</v>
      </c>
      <c r="BL935">
        <v>0</v>
      </c>
      <c r="BM935">
        <v>0</v>
      </c>
      <c r="BN935">
        <v>0</v>
      </c>
    </row>
    <row r="936" spans="1:66" x14ac:dyDescent="0.25">
      <c r="A936">
        <v>7239</v>
      </c>
      <c r="B936" t="s">
        <v>759</v>
      </c>
      <c r="C936">
        <v>1</v>
      </c>
      <c r="D936">
        <v>0</v>
      </c>
      <c r="E936">
        <v>0</v>
      </c>
      <c r="F936" t="s">
        <v>1881</v>
      </c>
      <c r="G936" t="s">
        <v>1882</v>
      </c>
      <c r="H936" t="s">
        <v>1881</v>
      </c>
      <c r="I936" t="s">
        <v>1881</v>
      </c>
      <c r="J936" t="s">
        <v>1881</v>
      </c>
      <c r="K936" t="s">
        <v>1881</v>
      </c>
      <c r="L936" t="s">
        <v>1881</v>
      </c>
      <c r="M936" s="180">
        <v>43516</v>
      </c>
      <c r="N936" t="s">
        <v>1883</v>
      </c>
      <c r="O936" t="s">
        <v>1883</v>
      </c>
      <c r="P936" t="s">
        <v>3292</v>
      </c>
      <c r="Q936">
        <v>0</v>
      </c>
      <c r="R936">
        <v>0</v>
      </c>
      <c r="S936" t="s">
        <v>1883</v>
      </c>
      <c r="T936" t="s">
        <v>1883</v>
      </c>
      <c r="U936">
        <v>2</v>
      </c>
      <c r="V936" t="s">
        <v>1896</v>
      </c>
      <c r="W936">
        <v>1.02</v>
      </c>
      <c r="X936">
        <v>0</v>
      </c>
      <c r="Y936">
        <v>0</v>
      </c>
      <c r="Z936" t="s">
        <v>1881</v>
      </c>
      <c r="AA936" t="s">
        <v>1881</v>
      </c>
      <c r="AB936" t="s">
        <v>1881</v>
      </c>
      <c r="AC936">
        <v>0</v>
      </c>
      <c r="AD936">
        <v>0</v>
      </c>
      <c r="AE936">
        <v>0</v>
      </c>
      <c r="AF936">
        <v>0</v>
      </c>
      <c r="AG936" t="s">
        <v>1882</v>
      </c>
      <c r="AH936" s="181" t="s">
        <v>1883</v>
      </c>
      <c r="AI936" s="182">
        <v>48</v>
      </c>
      <c r="AJ936" s="181" t="s">
        <v>1897</v>
      </c>
      <c r="AK936" s="181" t="s">
        <v>1883</v>
      </c>
      <c r="AL936" s="181" t="s">
        <v>1883</v>
      </c>
      <c r="AO936" s="181"/>
      <c r="AQ936">
        <v>10</v>
      </c>
      <c r="AR936" s="182">
        <v>40</v>
      </c>
      <c r="AS936" s="183" t="s">
        <v>1882</v>
      </c>
      <c r="AT936">
        <v>0</v>
      </c>
      <c r="AU936">
        <v>540</v>
      </c>
      <c r="AV936" s="182">
        <v>9</v>
      </c>
      <c r="AW936" s="184">
        <v>0</v>
      </c>
      <c r="AX936" s="183" t="s">
        <v>1881</v>
      </c>
      <c r="AY936" s="184">
        <v>0</v>
      </c>
      <c r="AZ936">
        <v>0</v>
      </c>
      <c r="BA936">
        <v>0</v>
      </c>
      <c r="BB936">
        <v>0</v>
      </c>
      <c r="BC936" s="182">
        <v>0</v>
      </c>
      <c r="BD936" t="s">
        <v>1883</v>
      </c>
      <c r="BE936" t="s">
        <v>1883</v>
      </c>
      <c r="BF936" t="s">
        <v>1883</v>
      </c>
      <c r="BG936" s="181" t="s">
        <v>1883</v>
      </c>
      <c r="BH936">
        <v>1.02</v>
      </c>
      <c r="BI936" s="184">
        <v>0</v>
      </c>
      <c r="BJ936" s="182">
        <v>0</v>
      </c>
      <c r="BK936" s="181" t="s">
        <v>1883</v>
      </c>
      <c r="BL936">
        <v>0</v>
      </c>
      <c r="BM936">
        <v>0</v>
      </c>
      <c r="BN936">
        <v>0</v>
      </c>
    </row>
    <row r="937" spans="1:66" x14ac:dyDescent="0.25">
      <c r="A937">
        <v>7240</v>
      </c>
      <c r="B937" t="s">
        <v>761</v>
      </c>
      <c r="C937">
        <v>1</v>
      </c>
      <c r="D937">
        <v>0</v>
      </c>
      <c r="E937">
        <v>0</v>
      </c>
      <c r="F937" t="s">
        <v>1881</v>
      </c>
      <c r="G937" t="s">
        <v>1882</v>
      </c>
      <c r="H937" t="s">
        <v>1881</v>
      </c>
      <c r="I937" t="s">
        <v>1881</v>
      </c>
      <c r="J937" t="s">
        <v>1881</v>
      </c>
      <c r="K937" t="s">
        <v>1881</v>
      </c>
      <c r="L937" t="s">
        <v>1881</v>
      </c>
      <c r="M937" s="180">
        <v>43516</v>
      </c>
      <c r="N937" t="s">
        <v>1883</v>
      </c>
      <c r="O937" t="s">
        <v>1883</v>
      </c>
      <c r="P937" t="s">
        <v>3293</v>
      </c>
      <c r="Q937">
        <v>0</v>
      </c>
      <c r="R937">
        <v>0</v>
      </c>
      <c r="S937" t="s">
        <v>1883</v>
      </c>
      <c r="T937" t="s">
        <v>1883</v>
      </c>
      <c r="U937">
        <v>2</v>
      </c>
      <c r="V937" t="s">
        <v>1896</v>
      </c>
      <c r="W937">
        <v>1.02</v>
      </c>
      <c r="X937">
        <v>0</v>
      </c>
      <c r="Y937">
        <v>0</v>
      </c>
      <c r="Z937" t="s">
        <v>1881</v>
      </c>
      <c r="AA937" t="s">
        <v>1881</v>
      </c>
      <c r="AB937" t="s">
        <v>1881</v>
      </c>
      <c r="AC937">
        <v>0</v>
      </c>
      <c r="AD937">
        <v>0</v>
      </c>
      <c r="AE937">
        <v>0</v>
      </c>
      <c r="AF937">
        <v>0</v>
      </c>
      <c r="AG937" t="s">
        <v>1882</v>
      </c>
      <c r="AH937" s="181" t="s">
        <v>1883</v>
      </c>
      <c r="AI937" s="182">
        <v>48</v>
      </c>
      <c r="AJ937" s="181" t="s">
        <v>1897</v>
      </c>
      <c r="AK937" s="181" t="s">
        <v>1883</v>
      </c>
      <c r="AL937" s="181" t="s">
        <v>1883</v>
      </c>
      <c r="AO937" s="181"/>
      <c r="AQ937">
        <v>10</v>
      </c>
      <c r="AR937" s="182">
        <v>40</v>
      </c>
      <c r="AS937" s="183" t="s">
        <v>1882</v>
      </c>
      <c r="AT937">
        <v>0</v>
      </c>
      <c r="AU937">
        <v>540</v>
      </c>
      <c r="AV937" s="182">
        <v>9</v>
      </c>
      <c r="AW937" s="184">
        <v>0</v>
      </c>
      <c r="AX937" s="183" t="s">
        <v>1881</v>
      </c>
      <c r="AY937" s="184">
        <v>0</v>
      </c>
      <c r="AZ937">
        <v>0</v>
      </c>
      <c r="BA937">
        <v>0</v>
      </c>
      <c r="BB937">
        <v>0</v>
      </c>
      <c r="BC937" s="182">
        <v>0</v>
      </c>
      <c r="BD937" t="s">
        <v>1883</v>
      </c>
      <c r="BE937" t="s">
        <v>1883</v>
      </c>
      <c r="BF937" t="s">
        <v>1883</v>
      </c>
      <c r="BG937" s="181" t="s">
        <v>1883</v>
      </c>
      <c r="BH937">
        <v>1.02</v>
      </c>
      <c r="BI937" s="184">
        <v>0</v>
      </c>
      <c r="BJ937" s="182">
        <v>0</v>
      </c>
      <c r="BK937" s="181" t="s">
        <v>1883</v>
      </c>
      <c r="BL937">
        <v>0</v>
      </c>
      <c r="BM937">
        <v>0</v>
      </c>
      <c r="BN937">
        <v>0</v>
      </c>
    </row>
    <row r="938" spans="1:66" x14ac:dyDescent="0.25">
      <c r="A938">
        <v>7241</v>
      </c>
      <c r="B938" t="s">
        <v>763</v>
      </c>
      <c r="C938">
        <v>1</v>
      </c>
      <c r="D938">
        <v>0</v>
      </c>
      <c r="E938">
        <v>0</v>
      </c>
      <c r="F938" t="s">
        <v>1881</v>
      </c>
      <c r="G938" t="s">
        <v>1882</v>
      </c>
      <c r="H938" t="s">
        <v>1881</v>
      </c>
      <c r="I938" t="s">
        <v>1881</v>
      </c>
      <c r="J938" t="s">
        <v>1881</v>
      </c>
      <c r="K938" t="s">
        <v>1881</v>
      </c>
      <c r="L938" t="s">
        <v>1881</v>
      </c>
      <c r="M938" s="180">
        <v>43516</v>
      </c>
      <c r="N938" t="s">
        <v>1883</v>
      </c>
      <c r="O938" t="s">
        <v>1883</v>
      </c>
      <c r="P938" t="s">
        <v>3294</v>
      </c>
      <c r="Q938">
        <v>0</v>
      </c>
      <c r="R938">
        <v>0</v>
      </c>
      <c r="S938" t="s">
        <v>1883</v>
      </c>
      <c r="T938" t="s">
        <v>1883</v>
      </c>
      <c r="U938">
        <v>2</v>
      </c>
      <c r="V938" t="s">
        <v>1896</v>
      </c>
      <c r="W938">
        <v>1.02</v>
      </c>
      <c r="X938">
        <v>0</v>
      </c>
      <c r="Y938">
        <v>0</v>
      </c>
      <c r="Z938" t="s">
        <v>1881</v>
      </c>
      <c r="AA938" t="s">
        <v>1881</v>
      </c>
      <c r="AB938" t="s">
        <v>1881</v>
      </c>
      <c r="AC938">
        <v>0</v>
      </c>
      <c r="AD938">
        <v>0</v>
      </c>
      <c r="AE938">
        <v>0</v>
      </c>
      <c r="AF938">
        <v>0</v>
      </c>
      <c r="AG938" t="s">
        <v>1882</v>
      </c>
      <c r="AH938" s="181" t="s">
        <v>1883</v>
      </c>
      <c r="AI938" s="182">
        <v>48</v>
      </c>
      <c r="AJ938" s="181" t="s">
        <v>1897</v>
      </c>
      <c r="AK938" s="181" t="s">
        <v>1883</v>
      </c>
      <c r="AL938" s="181" t="s">
        <v>1883</v>
      </c>
      <c r="AO938" s="181"/>
      <c r="AQ938">
        <v>10</v>
      </c>
      <c r="AR938" s="182">
        <v>40</v>
      </c>
      <c r="AS938" s="183" t="s">
        <v>1882</v>
      </c>
      <c r="AT938">
        <v>0</v>
      </c>
      <c r="AU938">
        <v>540</v>
      </c>
      <c r="AV938" s="182">
        <v>9</v>
      </c>
      <c r="AW938" s="184">
        <v>0</v>
      </c>
      <c r="AX938" s="183" t="s">
        <v>1881</v>
      </c>
      <c r="AY938" s="184">
        <v>0</v>
      </c>
      <c r="AZ938">
        <v>0</v>
      </c>
      <c r="BA938">
        <v>0</v>
      </c>
      <c r="BB938">
        <v>0</v>
      </c>
      <c r="BC938" s="182">
        <v>0</v>
      </c>
      <c r="BD938" t="s">
        <v>1883</v>
      </c>
      <c r="BE938" t="s">
        <v>1883</v>
      </c>
      <c r="BF938" t="s">
        <v>1883</v>
      </c>
      <c r="BG938" s="181" t="s">
        <v>1883</v>
      </c>
      <c r="BH938">
        <v>1.02</v>
      </c>
      <c r="BI938" s="184">
        <v>0</v>
      </c>
      <c r="BJ938" s="182">
        <v>0</v>
      </c>
      <c r="BK938" s="181" t="s">
        <v>1883</v>
      </c>
      <c r="BL938">
        <v>0</v>
      </c>
      <c r="BM938">
        <v>0</v>
      </c>
      <c r="BN938">
        <v>0</v>
      </c>
    </row>
    <row r="939" spans="1:66" x14ac:dyDescent="0.25">
      <c r="A939">
        <v>7242</v>
      </c>
      <c r="B939" t="s">
        <v>765</v>
      </c>
      <c r="C939">
        <v>1</v>
      </c>
      <c r="D939">
        <v>0</v>
      </c>
      <c r="E939">
        <v>0</v>
      </c>
      <c r="F939" t="s">
        <v>1881</v>
      </c>
      <c r="G939" t="s">
        <v>1882</v>
      </c>
      <c r="H939" t="s">
        <v>1881</v>
      </c>
      <c r="I939" t="s">
        <v>1881</v>
      </c>
      <c r="J939" t="s">
        <v>1881</v>
      </c>
      <c r="K939" t="s">
        <v>1881</v>
      </c>
      <c r="L939" t="s">
        <v>1881</v>
      </c>
      <c r="M939" s="180">
        <v>43516</v>
      </c>
      <c r="N939" t="s">
        <v>1883</v>
      </c>
      <c r="O939" t="s">
        <v>1883</v>
      </c>
      <c r="P939" t="s">
        <v>3295</v>
      </c>
      <c r="Q939">
        <v>0</v>
      </c>
      <c r="R939">
        <v>0</v>
      </c>
      <c r="S939" t="s">
        <v>1883</v>
      </c>
      <c r="T939" t="s">
        <v>1883</v>
      </c>
      <c r="U939">
        <v>2</v>
      </c>
      <c r="V939" t="s">
        <v>1896</v>
      </c>
      <c r="W939">
        <v>1.02</v>
      </c>
      <c r="X939">
        <v>0</v>
      </c>
      <c r="Y939">
        <v>0</v>
      </c>
      <c r="Z939" t="s">
        <v>1881</v>
      </c>
      <c r="AA939" t="s">
        <v>1881</v>
      </c>
      <c r="AB939" t="s">
        <v>1881</v>
      </c>
      <c r="AC939">
        <v>0</v>
      </c>
      <c r="AD939">
        <v>0</v>
      </c>
      <c r="AE939">
        <v>0</v>
      </c>
      <c r="AF939">
        <v>0</v>
      </c>
      <c r="AG939" t="s">
        <v>1882</v>
      </c>
      <c r="AH939" s="181" t="s">
        <v>1883</v>
      </c>
      <c r="AI939" s="182">
        <v>48</v>
      </c>
      <c r="AJ939" s="181" t="s">
        <v>1897</v>
      </c>
      <c r="AK939" s="181" t="s">
        <v>1883</v>
      </c>
      <c r="AL939" s="181" t="s">
        <v>1883</v>
      </c>
      <c r="AO939" s="181"/>
      <c r="AQ939">
        <v>10</v>
      </c>
      <c r="AR939" s="182">
        <v>40</v>
      </c>
      <c r="AS939" s="183" t="s">
        <v>1882</v>
      </c>
      <c r="AT939">
        <v>0</v>
      </c>
      <c r="AU939">
        <v>540</v>
      </c>
      <c r="AV939" s="182">
        <v>9</v>
      </c>
      <c r="AW939" s="184">
        <v>0</v>
      </c>
      <c r="AX939" s="183" t="s">
        <v>1881</v>
      </c>
      <c r="AY939" s="184">
        <v>0</v>
      </c>
      <c r="AZ939">
        <v>0</v>
      </c>
      <c r="BA939">
        <v>0</v>
      </c>
      <c r="BB939">
        <v>0</v>
      </c>
      <c r="BC939" s="182">
        <v>0</v>
      </c>
      <c r="BD939" t="s">
        <v>1883</v>
      </c>
      <c r="BE939" t="s">
        <v>1883</v>
      </c>
      <c r="BF939" t="s">
        <v>1883</v>
      </c>
      <c r="BG939" s="181" t="s">
        <v>1883</v>
      </c>
      <c r="BH939">
        <v>1.02</v>
      </c>
      <c r="BI939" s="184">
        <v>0</v>
      </c>
      <c r="BJ939" s="182">
        <v>0</v>
      </c>
      <c r="BK939" s="181" t="s">
        <v>1883</v>
      </c>
      <c r="BL939">
        <v>0</v>
      </c>
      <c r="BM939">
        <v>0</v>
      </c>
      <c r="BN939">
        <v>0</v>
      </c>
    </row>
    <row r="940" spans="1:66" x14ac:dyDescent="0.25">
      <c r="A940">
        <v>7243</v>
      </c>
      <c r="B940" t="s">
        <v>767</v>
      </c>
      <c r="C940">
        <v>1</v>
      </c>
      <c r="D940">
        <v>0</v>
      </c>
      <c r="E940">
        <v>0</v>
      </c>
      <c r="F940" t="s">
        <v>1881</v>
      </c>
      <c r="G940" t="s">
        <v>1882</v>
      </c>
      <c r="H940" t="s">
        <v>1881</v>
      </c>
      <c r="I940" t="s">
        <v>1881</v>
      </c>
      <c r="J940" t="s">
        <v>1881</v>
      </c>
      <c r="K940" t="s">
        <v>1881</v>
      </c>
      <c r="L940" t="s">
        <v>1881</v>
      </c>
      <c r="M940" s="180">
        <v>43516</v>
      </c>
      <c r="N940" t="s">
        <v>1883</v>
      </c>
      <c r="O940" t="s">
        <v>1883</v>
      </c>
      <c r="P940" t="s">
        <v>3296</v>
      </c>
      <c r="Q940">
        <v>0</v>
      </c>
      <c r="R940">
        <v>0</v>
      </c>
      <c r="S940" t="s">
        <v>1883</v>
      </c>
      <c r="T940" t="s">
        <v>1883</v>
      </c>
      <c r="U940">
        <v>2</v>
      </c>
      <c r="V940" t="s">
        <v>1896</v>
      </c>
      <c r="W940">
        <v>1.02</v>
      </c>
      <c r="X940">
        <v>0</v>
      </c>
      <c r="Y940">
        <v>0</v>
      </c>
      <c r="Z940" t="s">
        <v>1881</v>
      </c>
      <c r="AA940" t="s">
        <v>1881</v>
      </c>
      <c r="AB940" t="s">
        <v>1881</v>
      </c>
      <c r="AC940">
        <v>0</v>
      </c>
      <c r="AD940">
        <v>0</v>
      </c>
      <c r="AE940">
        <v>0</v>
      </c>
      <c r="AF940">
        <v>0</v>
      </c>
      <c r="AG940" t="s">
        <v>1882</v>
      </c>
      <c r="AH940" s="181" t="s">
        <v>1883</v>
      </c>
      <c r="AI940" s="182">
        <v>48</v>
      </c>
      <c r="AJ940" s="181" t="s">
        <v>1897</v>
      </c>
      <c r="AK940" s="181" t="s">
        <v>1883</v>
      </c>
      <c r="AL940" s="181" t="s">
        <v>1883</v>
      </c>
      <c r="AO940" s="181"/>
      <c r="AQ940">
        <v>10</v>
      </c>
      <c r="AR940" s="182">
        <v>40</v>
      </c>
      <c r="AS940" s="183" t="s">
        <v>1882</v>
      </c>
      <c r="AT940">
        <v>0</v>
      </c>
      <c r="AU940">
        <v>540</v>
      </c>
      <c r="AV940" s="182">
        <v>9</v>
      </c>
      <c r="AW940" s="184">
        <v>0</v>
      </c>
      <c r="AX940" s="183" t="s">
        <v>1881</v>
      </c>
      <c r="AY940" s="184">
        <v>0</v>
      </c>
      <c r="AZ940">
        <v>0</v>
      </c>
      <c r="BA940">
        <v>0</v>
      </c>
      <c r="BB940">
        <v>0</v>
      </c>
      <c r="BC940" s="182">
        <v>0</v>
      </c>
      <c r="BD940" t="s">
        <v>1883</v>
      </c>
      <c r="BE940" t="s">
        <v>1883</v>
      </c>
      <c r="BF940" t="s">
        <v>1883</v>
      </c>
      <c r="BG940" s="181" t="s">
        <v>1883</v>
      </c>
      <c r="BH940">
        <v>1.02</v>
      </c>
      <c r="BI940" s="184">
        <v>0</v>
      </c>
      <c r="BJ940" s="182">
        <v>0</v>
      </c>
      <c r="BK940" s="181" t="s">
        <v>1883</v>
      </c>
      <c r="BL940">
        <v>0</v>
      </c>
      <c r="BM940">
        <v>0</v>
      </c>
      <c r="BN940">
        <v>0</v>
      </c>
    </row>
    <row r="941" spans="1:66" x14ac:dyDescent="0.25">
      <c r="A941">
        <v>7255</v>
      </c>
      <c r="B941" t="s">
        <v>3297</v>
      </c>
      <c r="C941">
        <v>6</v>
      </c>
      <c r="D941">
        <v>0</v>
      </c>
      <c r="E941">
        <v>0</v>
      </c>
      <c r="F941" t="s">
        <v>1881</v>
      </c>
      <c r="G941" t="s">
        <v>1882</v>
      </c>
      <c r="H941" t="s">
        <v>1881</v>
      </c>
      <c r="I941" t="s">
        <v>1881</v>
      </c>
      <c r="J941" t="s">
        <v>1881</v>
      </c>
      <c r="K941" t="s">
        <v>1881</v>
      </c>
      <c r="L941" t="s">
        <v>1881</v>
      </c>
      <c r="M941" s="180">
        <v>43523</v>
      </c>
      <c r="N941" t="s">
        <v>1883</v>
      </c>
      <c r="O941" t="s">
        <v>1883</v>
      </c>
      <c r="P941" t="s">
        <v>3298</v>
      </c>
      <c r="Q941">
        <v>0</v>
      </c>
      <c r="R941">
        <v>0</v>
      </c>
      <c r="S941" t="s">
        <v>1883</v>
      </c>
      <c r="T941" t="s">
        <v>1883</v>
      </c>
      <c r="U941">
        <v>2</v>
      </c>
      <c r="V941" t="s">
        <v>1896</v>
      </c>
      <c r="W941">
        <v>0.15</v>
      </c>
      <c r="X941">
        <v>0</v>
      </c>
      <c r="Y941">
        <v>0</v>
      </c>
      <c r="Z941" t="s">
        <v>1881</v>
      </c>
      <c r="AA941" t="s">
        <v>1881</v>
      </c>
      <c r="AB941" t="s">
        <v>1881</v>
      </c>
      <c r="AC941">
        <v>0</v>
      </c>
      <c r="AD941">
        <v>0</v>
      </c>
      <c r="AE941">
        <v>0</v>
      </c>
      <c r="AF941">
        <v>0</v>
      </c>
      <c r="AG941" t="s">
        <v>1881</v>
      </c>
      <c r="AH941" s="181" t="s">
        <v>1883</v>
      </c>
      <c r="AI941" s="182">
        <v>47</v>
      </c>
      <c r="AJ941" s="181" t="s">
        <v>2012</v>
      </c>
      <c r="AK941" s="181" t="s">
        <v>1883</v>
      </c>
      <c r="AL941" s="181" t="s">
        <v>1883</v>
      </c>
      <c r="AO941" s="181"/>
      <c r="AQ941">
        <v>10</v>
      </c>
      <c r="AR941" s="182">
        <v>40</v>
      </c>
      <c r="AS941" s="183" t="s">
        <v>1882</v>
      </c>
      <c r="AT941">
        <v>0</v>
      </c>
      <c r="AU941">
        <v>0</v>
      </c>
      <c r="AV941" s="182">
        <v>0</v>
      </c>
      <c r="AW941" s="184">
        <v>0</v>
      </c>
      <c r="AX941" s="183" t="s">
        <v>1881</v>
      </c>
      <c r="AY941" s="184">
        <v>0</v>
      </c>
      <c r="AZ941">
        <v>0</v>
      </c>
      <c r="BA941">
        <v>0</v>
      </c>
      <c r="BB941">
        <v>0</v>
      </c>
      <c r="BC941" s="182">
        <v>0</v>
      </c>
      <c r="BD941" t="s">
        <v>1883</v>
      </c>
      <c r="BE941" t="s">
        <v>1883</v>
      </c>
      <c r="BF941" t="s">
        <v>1883</v>
      </c>
      <c r="BG941" s="181" t="s">
        <v>1883</v>
      </c>
      <c r="BH941">
        <v>0</v>
      </c>
      <c r="BI941" s="184">
        <v>0</v>
      </c>
      <c r="BJ941" s="182">
        <v>0</v>
      </c>
      <c r="BK941" s="181" t="s">
        <v>1883</v>
      </c>
      <c r="BL941">
        <v>0</v>
      </c>
      <c r="BM941">
        <v>0</v>
      </c>
      <c r="BN941">
        <v>0</v>
      </c>
    </row>
    <row r="942" spans="1:66" x14ac:dyDescent="0.25">
      <c r="A942">
        <v>7256</v>
      </c>
      <c r="B942" t="s">
        <v>3299</v>
      </c>
      <c r="C942">
        <v>1</v>
      </c>
      <c r="D942">
        <v>0</v>
      </c>
      <c r="E942">
        <v>0</v>
      </c>
      <c r="F942" t="s">
        <v>1881</v>
      </c>
      <c r="G942" t="s">
        <v>1882</v>
      </c>
      <c r="H942" t="s">
        <v>1881</v>
      </c>
      <c r="I942" t="s">
        <v>1881</v>
      </c>
      <c r="J942" t="s">
        <v>1881</v>
      </c>
      <c r="K942" t="s">
        <v>1881</v>
      </c>
      <c r="L942" t="s">
        <v>1881</v>
      </c>
      <c r="M942" s="180">
        <v>43523</v>
      </c>
      <c r="N942" t="s">
        <v>2004</v>
      </c>
      <c r="O942" t="s">
        <v>1883</v>
      </c>
      <c r="P942" t="s">
        <v>1883</v>
      </c>
      <c r="Q942">
        <v>0</v>
      </c>
      <c r="R942">
        <v>0</v>
      </c>
      <c r="S942" t="s">
        <v>1883</v>
      </c>
      <c r="T942" t="s">
        <v>1883</v>
      </c>
      <c r="U942">
        <v>2</v>
      </c>
      <c r="V942" t="s">
        <v>1896</v>
      </c>
      <c r="W942">
        <v>0.15</v>
      </c>
      <c r="X942">
        <v>0</v>
      </c>
      <c r="Y942">
        <v>0</v>
      </c>
      <c r="Z942" t="s">
        <v>1881</v>
      </c>
      <c r="AA942" t="s">
        <v>1881</v>
      </c>
      <c r="AB942" t="s">
        <v>1881</v>
      </c>
      <c r="AC942">
        <v>0</v>
      </c>
      <c r="AD942">
        <v>0</v>
      </c>
      <c r="AE942">
        <v>0</v>
      </c>
      <c r="AF942">
        <v>0</v>
      </c>
      <c r="AG942" t="s">
        <v>1881</v>
      </c>
      <c r="AH942" s="181" t="s">
        <v>1883</v>
      </c>
      <c r="AI942" s="182">
        <v>47</v>
      </c>
      <c r="AJ942" s="181" t="s">
        <v>2012</v>
      </c>
      <c r="AK942" s="181" t="s">
        <v>1883</v>
      </c>
      <c r="AL942" s="181" t="s">
        <v>1883</v>
      </c>
      <c r="AO942" s="181"/>
      <c r="AQ942">
        <v>10</v>
      </c>
      <c r="AR942" s="182">
        <v>40</v>
      </c>
      <c r="AS942" s="183" t="s">
        <v>1882</v>
      </c>
      <c r="AT942">
        <v>0</v>
      </c>
      <c r="AU942">
        <v>0</v>
      </c>
      <c r="AV942" s="182">
        <v>0</v>
      </c>
      <c r="AW942" s="184">
        <v>0</v>
      </c>
      <c r="AX942" s="183" t="s">
        <v>1881</v>
      </c>
      <c r="AY942" s="184">
        <v>0</v>
      </c>
      <c r="AZ942">
        <v>0</v>
      </c>
      <c r="BA942">
        <v>0</v>
      </c>
      <c r="BB942">
        <v>0</v>
      </c>
      <c r="BC942" s="182">
        <v>0</v>
      </c>
      <c r="BD942" t="s">
        <v>1883</v>
      </c>
      <c r="BE942" t="s">
        <v>1883</v>
      </c>
      <c r="BF942" t="s">
        <v>1883</v>
      </c>
      <c r="BG942" s="181" t="s">
        <v>1883</v>
      </c>
      <c r="BH942">
        <v>0</v>
      </c>
      <c r="BI942" s="184">
        <v>0</v>
      </c>
      <c r="BJ942" s="182">
        <v>0</v>
      </c>
      <c r="BK942" s="181" t="s">
        <v>1883</v>
      </c>
      <c r="BL942">
        <v>0</v>
      </c>
      <c r="BM942">
        <v>0</v>
      </c>
      <c r="BN942">
        <v>0</v>
      </c>
    </row>
    <row r="943" spans="1:66" x14ac:dyDescent="0.25">
      <c r="A943">
        <v>7257</v>
      </c>
      <c r="B943" t="s">
        <v>3300</v>
      </c>
      <c r="C943">
        <v>1</v>
      </c>
      <c r="D943">
        <v>0</v>
      </c>
      <c r="E943">
        <v>0</v>
      </c>
      <c r="F943" t="s">
        <v>1881</v>
      </c>
      <c r="G943" t="s">
        <v>1882</v>
      </c>
      <c r="H943" t="s">
        <v>1881</v>
      </c>
      <c r="I943" t="s">
        <v>1881</v>
      </c>
      <c r="J943" t="s">
        <v>1881</v>
      </c>
      <c r="K943" t="s">
        <v>1881</v>
      </c>
      <c r="L943" t="s">
        <v>1881</v>
      </c>
      <c r="M943" s="180">
        <v>43523</v>
      </c>
      <c r="N943" t="s">
        <v>2004</v>
      </c>
      <c r="O943" t="s">
        <v>1883</v>
      </c>
      <c r="P943" t="s">
        <v>1883</v>
      </c>
      <c r="Q943">
        <v>0</v>
      </c>
      <c r="R943">
        <v>0</v>
      </c>
      <c r="S943" t="s">
        <v>1883</v>
      </c>
      <c r="T943" t="s">
        <v>1883</v>
      </c>
      <c r="U943">
        <v>2</v>
      </c>
      <c r="V943" t="s">
        <v>1896</v>
      </c>
      <c r="W943">
        <v>0.15</v>
      </c>
      <c r="X943">
        <v>0</v>
      </c>
      <c r="Y943">
        <v>0</v>
      </c>
      <c r="Z943" t="s">
        <v>1881</v>
      </c>
      <c r="AA943" t="s">
        <v>1881</v>
      </c>
      <c r="AB943" t="s">
        <v>1881</v>
      </c>
      <c r="AC943">
        <v>0</v>
      </c>
      <c r="AD943">
        <v>0</v>
      </c>
      <c r="AE943">
        <v>0</v>
      </c>
      <c r="AF943">
        <v>0</v>
      </c>
      <c r="AG943" t="s">
        <v>1881</v>
      </c>
      <c r="AH943" s="181" t="s">
        <v>1883</v>
      </c>
      <c r="AI943" s="182">
        <v>47</v>
      </c>
      <c r="AJ943" s="181" t="s">
        <v>2012</v>
      </c>
      <c r="AK943" s="181" t="s">
        <v>1883</v>
      </c>
      <c r="AL943" s="181" t="s">
        <v>1883</v>
      </c>
      <c r="AO943" s="181"/>
      <c r="AQ943">
        <v>10</v>
      </c>
      <c r="AR943" s="182">
        <v>40</v>
      </c>
      <c r="AS943" s="183" t="s">
        <v>1882</v>
      </c>
      <c r="AT943">
        <v>0</v>
      </c>
      <c r="AU943">
        <v>0</v>
      </c>
      <c r="AV943" s="182">
        <v>0</v>
      </c>
      <c r="AW943" s="184">
        <v>0</v>
      </c>
      <c r="AX943" s="183" t="s">
        <v>1881</v>
      </c>
      <c r="AY943" s="184">
        <v>0</v>
      </c>
      <c r="AZ943">
        <v>0</v>
      </c>
      <c r="BA943">
        <v>0</v>
      </c>
      <c r="BB943">
        <v>0</v>
      </c>
      <c r="BC943" s="182">
        <v>0</v>
      </c>
      <c r="BD943" t="s">
        <v>1883</v>
      </c>
      <c r="BE943" t="s">
        <v>1883</v>
      </c>
      <c r="BF943" t="s">
        <v>1883</v>
      </c>
      <c r="BG943" s="181" t="s">
        <v>1883</v>
      </c>
      <c r="BH943">
        <v>0</v>
      </c>
      <c r="BI943" s="184">
        <v>0</v>
      </c>
      <c r="BJ943" s="182">
        <v>0</v>
      </c>
      <c r="BK943" s="181" t="s">
        <v>1883</v>
      </c>
      <c r="BL943">
        <v>0</v>
      </c>
      <c r="BM943">
        <v>0</v>
      </c>
      <c r="BN943">
        <v>0</v>
      </c>
    </row>
    <row r="944" spans="1:66" x14ac:dyDescent="0.25">
      <c r="A944">
        <v>7259</v>
      </c>
      <c r="B944" t="s">
        <v>3301</v>
      </c>
      <c r="C944">
        <v>1</v>
      </c>
      <c r="D944">
        <v>0</v>
      </c>
      <c r="E944">
        <v>0</v>
      </c>
      <c r="F944" t="s">
        <v>1881</v>
      </c>
      <c r="G944" t="s">
        <v>1882</v>
      </c>
      <c r="H944" t="s">
        <v>1881</v>
      </c>
      <c r="I944" t="s">
        <v>1881</v>
      </c>
      <c r="J944" t="s">
        <v>1881</v>
      </c>
      <c r="K944" t="s">
        <v>1881</v>
      </c>
      <c r="L944" t="s">
        <v>1881</v>
      </c>
      <c r="M944" s="180">
        <v>43523</v>
      </c>
      <c r="N944" t="s">
        <v>2004</v>
      </c>
      <c r="O944" t="s">
        <v>1883</v>
      </c>
      <c r="P944" t="s">
        <v>1883</v>
      </c>
      <c r="Q944">
        <v>0</v>
      </c>
      <c r="R944">
        <v>0</v>
      </c>
      <c r="S944" t="s">
        <v>1883</v>
      </c>
      <c r="T944" t="s">
        <v>1883</v>
      </c>
      <c r="U944">
        <v>2</v>
      </c>
      <c r="V944" t="s">
        <v>1896</v>
      </c>
      <c r="W944">
        <v>0.15</v>
      </c>
      <c r="X944">
        <v>0</v>
      </c>
      <c r="Y944">
        <v>0</v>
      </c>
      <c r="Z944" t="s">
        <v>1881</v>
      </c>
      <c r="AA944" t="s">
        <v>1881</v>
      </c>
      <c r="AB944" t="s">
        <v>1881</v>
      </c>
      <c r="AC944">
        <v>0</v>
      </c>
      <c r="AD944">
        <v>0</v>
      </c>
      <c r="AE944">
        <v>0</v>
      </c>
      <c r="AF944">
        <v>0</v>
      </c>
      <c r="AG944" t="s">
        <v>1881</v>
      </c>
      <c r="AH944" s="181" t="s">
        <v>1883</v>
      </c>
      <c r="AI944" s="182">
        <v>47</v>
      </c>
      <c r="AJ944" s="181" t="s">
        <v>2012</v>
      </c>
      <c r="AK944" s="181" t="s">
        <v>1883</v>
      </c>
      <c r="AL944" s="181" t="s">
        <v>1883</v>
      </c>
      <c r="AO944" s="181"/>
      <c r="AQ944">
        <v>10</v>
      </c>
      <c r="AR944" s="182">
        <v>40</v>
      </c>
      <c r="AS944" s="183" t="s">
        <v>1882</v>
      </c>
      <c r="AT944">
        <v>0</v>
      </c>
      <c r="AU944">
        <v>0</v>
      </c>
      <c r="AV944" s="182">
        <v>0</v>
      </c>
      <c r="AW944" s="184">
        <v>0</v>
      </c>
      <c r="AX944" s="183" t="s">
        <v>1881</v>
      </c>
      <c r="AY944" s="184">
        <v>0</v>
      </c>
      <c r="AZ944">
        <v>0</v>
      </c>
      <c r="BA944">
        <v>0</v>
      </c>
      <c r="BB944">
        <v>0</v>
      </c>
      <c r="BC944" s="182">
        <v>0</v>
      </c>
      <c r="BD944" t="s">
        <v>1883</v>
      </c>
      <c r="BE944" t="s">
        <v>1883</v>
      </c>
      <c r="BF944" t="s">
        <v>1883</v>
      </c>
      <c r="BG944" s="181" t="s">
        <v>1883</v>
      </c>
      <c r="BH944">
        <v>0</v>
      </c>
      <c r="BI944" s="184">
        <v>0</v>
      </c>
      <c r="BJ944" s="182">
        <v>0</v>
      </c>
      <c r="BK944" s="181" t="s">
        <v>1883</v>
      </c>
      <c r="BL944">
        <v>0</v>
      </c>
      <c r="BM944">
        <v>0</v>
      </c>
      <c r="BN944">
        <v>0</v>
      </c>
    </row>
    <row r="945" spans="1:66" x14ac:dyDescent="0.25">
      <c r="A945">
        <v>7260</v>
      </c>
      <c r="B945" t="s">
        <v>3302</v>
      </c>
      <c r="C945">
        <v>8</v>
      </c>
      <c r="D945">
        <v>0</v>
      </c>
      <c r="E945">
        <v>0</v>
      </c>
      <c r="F945" t="s">
        <v>1881</v>
      </c>
      <c r="G945" t="s">
        <v>1882</v>
      </c>
      <c r="H945" t="s">
        <v>1881</v>
      </c>
      <c r="I945" t="s">
        <v>1881</v>
      </c>
      <c r="J945" t="s">
        <v>1881</v>
      </c>
      <c r="K945" t="s">
        <v>1881</v>
      </c>
      <c r="L945" t="s">
        <v>1881</v>
      </c>
      <c r="M945" s="180">
        <v>43523</v>
      </c>
      <c r="N945" t="s">
        <v>1883</v>
      </c>
      <c r="O945" t="s">
        <v>1883</v>
      </c>
      <c r="P945" t="s">
        <v>1883</v>
      </c>
      <c r="Q945">
        <v>0</v>
      </c>
      <c r="R945">
        <v>0</v>
      </c>
      <c r="S945" t="s">
        <v>1883</v>
      </c>
      <c r="T945" t="s">
        <v>1883</v>
      </c>
      <c r="U945">
        <v>2</v>
      </c>
      <c r="V945" t="s">
        <v>1896</v>
      </c>
      <c r="W945">
        <v>0.1</v>
      </c>
      <c r="X945">
        <v>0</v>
      </c>
      <c r="Y945">
        <v>0</v>
      </c>
      <c r="Z945" t="s">
        <v>1881</v>
      </c>
      <c r="AA945" t="s">
        <v>1881</v>
      </c>
      <c r="AB945" t="s">
        <v>1881</v>
      </c>
      <c r="AC945">
        <v>0</v>
      </c>
      <c r="AD945">
        <v>0</v>
      </c>
      <c r="AE945">
        <v>0</v>
      </c>
      <c r="AF945">
        <v>0</v>
      </c>
      <c r="AG945" t="s">
        <v>1881</v>
      </c>
      <c r="AH945" s="181" t="s">
        <v>1883</v>
      </c>
      <c r="AI945" s="182">
        <v>47</v>
      </c>
      <c r="AJ945" s="181" t="s">
        <v>2012</v>
      </c>
      <c r="AK945" s="181" t="s">
        <v>1883</v>
      </c>
      <c r="AL945" s="181" t="s">
        <v>1883</v>
      </c>
      <c r="AO945" s="181"/>
      <c r="AQ945">
        <v>10</v>
      </c>
      <c r="AR945" s="182">
        <v>40</v>
      </c>
      <c r="AS945" s="183" t="s">
        <v>1882</v>
      </c>
      <c r="AT945">
        <v>0</v>
      </c>
      <c r="AU945">
        <v>0</v>
      </c>
      <c r="AV945" s="182">
        <v>0</v>
      </c>
      <c r="AW945" s="184">
        <v>0</v>
      </c>
      <c r="AX945" s="183" t="s">
        <v>1881</v>
      </c>
      <c r="AY945" s="184">
        <v>0</v>
      </c>
      <c r="AZ945">
        <v>0</v>
      </c>
      <c r="BA945">
        <v>0</v>
      </c>
      <c r="BB945">
        <v>0</v>
      </c>
      <c r="BC945" s="182">
        <v>0</v>
      </c>
      <c r="BD945" t="s">
        <v>1883</v>
      </c>
      <c r="BE945" t="s">
        <v>1883</v>
      </c>
      <c r="BF945" t="s">
        <v>1883</v>
      </c>
      <c r="BG945" s="181" t="s">
        <v>1883</v>
      </c>
      <c r="BH945">
        <v>0</v>
      </c>
      <c r="BI945" s="184">
        <v>0</v>
      </c>
      <c r="BJ945" s="182">
        <v>0</v>
      </c>
      <c r="BK945" s="181" t="s">
        <v>1883</v>
      </c>
      <c r="BL945">
        <v>0</v>
      </c>
      <c r="BM945">
        <v>0</v>
      </c>
      <c r="BN945">
        <v>0</v>
      </c>
    </row>
    <row r="946" spans="1:66" x14ac:dyDescent="0.25">
      <c r="A946">
        <v>7261</v>
      </c>
      <c r="B946" t="s">
        <v>1730</v>
      </c>
      <c r="C946">
        <v>12</v>
      </c>
      <c r="D946">
        <v>0</v>
      </c>
      <c r="E946">
        <v>0</v>
      </c>
      <c r="F946" t="s">
        <v>1881</v>
      </c>
      <c r="G946" t="s">
        <v>1882</v>
      </c>
      <c r="H946" t="s">
        <v>1881</v>
      </c>
      <c r="I946" t="s">
        <v>1881</v>
      </c>
      <c r="J946" t="s">
        <v>1881</v>
      </c>
      <c r="K946" t="s">
        <v>1881</v>
      </c>
      <c r="L946" t="s">
        <v>1881</v>
      </c>
      <c r="M946" s="180"/>
      <c r="N946" t="s">
        <v>1883</v>
      </c>
      <c r="O946" t="s">
        <v>1883</v>
      </c>
      <c r="P946" t="s">
        <v>3303</v>
      </c>
      <c r="Q946">
        <v>0</v>
      </c>
      <c r="R946">
        <v>0</v>
      </c>
      <c r="S946" t="s">
        <v>1883</v>
      </c>
      <c r="T946" t="s">
        <v>1883</v>
      </c>
      <c r="U946">
        <v>0</v>
      </c>
      <c r="V946" t="s">
        <v>1883</v>
      </c>
      <c r="W946">
        <v>0</v>
      </c>
      <c r="X946">
        <v>0</v>
      </c>
      <c r="Y946">
        <v>0</v>
      </c>
      <c r="Z946" t="s">
        <v>1881</v>
      </c>
      <c r="AA946" t="s">
        <v>1881</v>
      </c>
      <c r="AB946" t="s">
        <v>1881</v>
      </c>
      <c r="AC946">
        <v>0</v>
      </c>
      <c r="AD946">
        <v>0</v>
      </c>
      <c r="AE946">
        <v>0</v>
      </c>
      <c r="AF946">
        <v>0</v>
      </c>
      <c r="AG946" t="s">
        <v>1881</v>
      </c>
      <c r="AH946" s="181" t="s">
        <v>1883</v>
      </c>
      <c r="AI946" s="182">
        <v>210</v>
      </c>
      <c r="AJ946" s="181" t="s">
        <v>2007</v>
      </c>
      <c r="AK946" s="181" t="s">
        <v>1883</v>
      </c>
      <c r="AL946" s="181" t="s">
        <v>1883</v>
      </c>
      <c r="AO946" s="181"/>
      <c r="AQ946">
        <v>10</v>
      </c>
      <c r="AR946" s="182">
        <v>40</v>
      </c>
      <c r="AS946" s="183" t="s">
        <v>1882</v>
      </c>
      <c r="AT946">
        <v>0</v>
      </c>
      <c r="AU946">
        <v>162</v>
      </c>
      <c r="AV946" s="182">
        <v>6</v>
      </c>
      <c r="AW946" s="184">
        <v>0</v>
      </c>
      <c r="AX946" s="183" t="s">
        <v>1881</v>
      </c>
      <c r="AY946" s="184">
        <v>0</v>
      </c>
      <c r="AZ946">
        <v>0</v>
      </c>
      <c r="BA946">
        <v>0</v>
      </c>
      <c r="BB946">
        <v>0</v>
      </c>
      <c r="BC946" s="182">
        <v>7261</v>
      </c>
      <c r="BD946" t="s">
        <v>1883</v>
      </c>
      <c r="BE946" t="s">
        <v>1883</v>
      </c>
      <c r="BF946" t="s">
        <v>1883</v>
      </c>
      <c r="BG946" s="181" t="s">
        <v>1883</v>
      </c>
      <c r="BH946">
        <v>0</v>
      </c>
      <c r="BI946" s="184">
        <v>0</v>
      </c>
      <c r="BJ946" s="182">
        <v>0</v>
      </c>
      <c r="BK946" s="181" t="s">
        <v>1883</v>
      </c>
      <c r="BL946">
        <v>0</v>
      </c>
      <c r="BM946">
        <v>0</v>
      </c>
      <c r="BN946">
        <v>0</v>
      </c>
    </row>
    <row r="947" spans="1:66" x14ac:dyDescent="0.25">
      <c r="A947">
        <v>7262</v>
      </c>
      <c r="B947" t="s">
        <v>1746</v>
      </c>
      <c r="C947">
        <v>16</v>
      </c>
      <c r="D947">
        <v>0</v>
      </c>
      <c r="E947">
        <v>0</v>
      </c>
      <c r="F947" t="s">
        <v>1881</v>
      </c>
      <c r="G947" t="s">
        <v>1882</v>
      </c>
      <c r="H947" t="s">
        <v>1881</v>
      </c>
      <c r="I947" t="s">
        <v>1881</v>
      </c>
      <c r="J947" t="s">
        <v>1881</v>
      </c>
      <c r="K947" t="s">
        <v>1881</v>
      </c>
      <c r="L947" t="s">
        <v>1881</v>
      </c>
      <c r="M947" s="180">
        <v>43525</v>
      </c>
      <c r="N947" t="s">
        <v>1883</v>
      </c>
      <c r="O947" t="s">
        <v>1883</v>
      </c>
      <c r="P947" t="s">
        <v>3304</v>
      </c>
      <c r="Q947">
        <v>0</v>
      </c>
      <c r="R947">
        <v>0</v>
      </c>
      <c r="S947" t="s">
        <v>1883</v>
      </c>
      <c r="T947" t="s">
        <v>1883</v>
      </c>
      <c r="U947">
        <v>0</v>
      </c>
      <c r="V947" t="s">
        <v>1883</v>
      </c>
      <c r="W947">
        <v>0</v>
      </c>
      <c r="X947">
        <v>0</v>
      </c>
      <c r="Y947">
        <v>0</v>
      </c>
      <c r="Z947" t="s">
        <v>1881</v>
      </c>
      <c r="AA947" t="s">
        <v>1881</v>
      </c>
      <c r="AB947" t="s">
        <v>1881</v>
      </c>
      <c r="AC947">
        <v>0</v>
      </c>
      <c r="AD947">
        <v>0</v>
      </c>
      <c r="AE947">
        <v>0</v>
      </c>
      <c r="AF947">
        <v>0</v>
      </c>
      <c r="AG947" t="s">
        <v>1881</v>
      </c>
      <c r="AH947" s="181" t="s">
        <v>1883</v>
      </c>
      <c r="AI947" s="182">
        <v>210</v>
      </c>
      <c r="AJ947" s="181" t="s">
        <v>2007</v>
      </c>
      <c r="AK947" s="181" t="s">
        <v>1883</v>
      </c>
      <c r="AL947" s="181" t="s">
        <v>1883</v>
      </c>
      <c r="AO947" s="181"/>
      <c r="AQ947">
        <v>10</v>
      </c>
      <c r="AR947" s="182">
        <v>40</v>
      </c>
      <c r="AS947" s="183" t="s">
        <v>1882</v>
      </c>
      <c r="AT947">
        <v>0</v>
      </c>
      <c r="AU947">
        <v>162</v>
      </c>
      <c r="AV947" s="182">
        <v>6</v>
      </c>
      <c r="AW947" s="184">
        <v>0</v>
      </c>
      <c r="AX947" s="183" t="s">
        <v>1881</v>
      </c>
      <c r="AY947" s="184">
        <v>0</v>
      </c>
      <c r="AZ947">
        <v>0</v>
      </c>
      <c r="BA947">
        <v>0</v>
      </c>
      <c r="BB947">
        <v>0</v>
      </c>
      <c r="BC947" s="182">
        <v>0</v>
      </c>
      <c r="BD947" t="s">
        <v>1883</v>
      </c>
      <c r="BE947" t="s">
        <v>1883</v>
      </c>
      <c r="BF947" t="s">
        <v>1883</v>
      </c>
      <c r="BG947" s="181" t="s">
        <v>1883</v>
      </c>
      <c r="BH947">
        <v>0</v>
      </c>
      <c r="BI947" s="184">
        <v>0</v>
      </c>
      <c r="BJ947" s="182">
        <v>0</v>
      </c>
      <c r="BK947" s="181" t="s">
        <v>1883</v>
      </c>
      <c r="BL947">
        <v>0</v>
      </c>
      <c r="BM947">
        <v>0</v>
      </c>
      <c r="BN947">
        <v>0</v>
      </c>
    </row>
    <row r="948" spans="1:66" x14ac:dyDescent="0.25">
      <c r="A948">
        <v>7264</v>
      </c>
      <c r="B948" t="s">
        <v>3305</v>
      </c>
      <c r="C948">
        <v>1</v>
      </c>
      <c r="D948">
        <v>0</v>
      </c>
      <c r="E948">
        <v>0</v>
      </c>
      <c r="F948" t="s">
        <v>1881</v>
      </c>
      <c r="G948" t="s">
        <v>1882</v>
      </c>
      <c r="H948" t="s">
        <v>1881</v>
      </c>
      <c r="I948" t="s">
        <v>1881</v>
      </c>
      <c r="J948" t="s">
        <v>1881</v>
      </c>
      <c r="K948" t="s">
        <v>1881</v>
      </c>
      <c r="L948" t="s">
        <v>1881</v>
      </c>
      <c r="M948" s="180">
        <v>43530</v>
      </c>
      <c r="N948" t="s">
        <v>2004</v>
      </c>
      <c r="O948" t="s">
        <v>1883</v>
      </c>
      <c r="P948" t="s">
        <v>1883</v>
      </c>
      <c r="Q948">
        <v>0</v>
      </c>
      <c r="R948">
        <v>0</v>
      </c>
      <c r="S948" t="s">
        <v>1883</v>
      </c>
      <c r="T948" t="s">
        <v>1883</v>
      </c>
      <c r="U948">
        <v>0</v>
      </c>
      <c r="V948" t="s">
        <v>1883</v>
      </c>
      <c r="W948">
        <v>0</v>
      </c>
      <c r="X948">
        <v>0</v>
      </c>
      <c r="Y948">
        <v>0</v>
      </c>
      <c r="Z948" t="s">
        <v>1881</v>
      </c>
      <c r="AA948" t="s">
        <v>1881</v>
      </c>
      <c r="AB948" t="s">
        <v>1881</v>
      </c>
      <c r="AC948">
        <v>0</v>
      </c>
      <c r="AD948">
        <v>0</v>
      </c>
      <c r="AE948">
        <v>0</v>
      </c>
      <c r="AF948">
        <v>0</v>
      </c>
      <c r="AG948" t="s">
        <v>1881</v>
      </c>
      <c r="AH948" s="181" t="s">
        <v>1883</v>
      </c>
      <c r="AI948" s="182">
        <v>47</v>
      </c>
      <c r="AJ948" s="181" t="s">
        <v>2012</v>
      </c>
      <c r="AK948" s="181" t="s">
        <v>1883</v>
      </c>
      <c r="AL948" s="181" t="s">
        <v>1883</v>
      </c>
      <c r="AO948" s="181"/>
      <c r="AQ948">
        <v>10</v>
      </c>
      <c r="AR948" s="182">
        <v>40</v>
      </c>
      <c r="AS948" s="183" t="s">
        <v>1882</v>
      </c>
      <c r="AT948">
        <v>0</v>
      </c>
      <c r="AU948">
        <v>0</v>
      </c>
      <c r="AV948" s="182">
        <v>0</v>
      </c>
      <c r="AW948" s="184">
        <v>0</v>
      </c>
      <c r="AX948" s="183" t="s">
        <v>1881</v>
      </c>
      <c r="AY948" s="184">
        <v>0</v>
      </c>
      <c r="AZ948">
        <v>0</v>
      </c>
      <c r="BA948">
        <v>0</v>
      </c>
      <c r="BB948">
        <v>0</v>
      </c>
      <c r="BC948" s="182">
        <v>0</v>
      </c>
      <c r="BD948" t="s">
        <v>1883</v>
      </c>
      <c r="BE948" t="s">
        <v>1883</v>
      </c>
      <c r="BF948" t="s">
        <v>1883</v>
      </c>
      <c r="BG948" s="181" t="s">
        <v>1883</v>
      </c>
      <c r="BH948">
        <v>0</v>
      </c>
      <c r="BI948" s="184">
        <v>0</v>
      </c>
      <c r="BJ948" s="182">
        <v>0</v>
      </c>
      <c r="BK948" s="181" t="s">
        <v>1883</v>
      </c>
      <c r="BL948">
        <v>0</v>
      </c>
      <c r="BM948">
        <v>0</v>
      </c>
      <c r="BN948">
        <v>0</v>
      </c>
    </row>
    <row r="949" spans="1:66" x14ac:dyDescent="0.25">
      <c r="A949">
        <v>7273</v>
      </c>
      <c r="B949" t="s">
        <v>3306</v>
      </c>
      <c r="C949">
        <v>20</v>
      </c>
      <c r="D949">
        <v>0</v>
      </c>
      <c r="E949">
        <v>0</v>
      </c>
      <c r="F949" t="s">
        <v>1881</v>
      </c>
      <c r="G949" t="s">
        <v>1882</v>
      </c>
      <c r="H949" t="s">
        <v>1881</v>
      </c>
      <c r="I949" t="s">
        <v>1881</v>
      </c>
      <c r="J949" t="s">
        <v>1881</v>
      </c>
      <c r="K949" t="s">
        <v>1881</v>
      </c>
      <c r="L949" t="s">
        <v>1881</v>
      </c>
      <c r="M949" s="180">
        <v>43538</v>
      </c>
      <c r="N949" t="s">
        <v>1883</v>
      </c>
      <c r="O949" t="s">
        <v>1883</v>
      </c>
      <c r="P949" t="s">
        <v>3307</v>
      </c>
      <c r="Q949">
        <v>0</v>
      </c>
      <c r="R949">
        <v>0</v>
      </c>
      <c r="S949" t="s">
        <v>1883</v>
      </c>
      <c r="T949" t="s">
        <v>1883</v>
      </c>
      <c r="U949">
        <v>0</v>
      </c>
      <c r="V949" t="s">
        <v>1883</v>
      </c>
      <c r="W949">
        <v>0</v>
      </c>
      <c r="X949">
        <v>0</v>
      </c>
      <c r="Y949">
        <v>0</v>
      </c>
      <c r="Z949" t="s">
        <v>1881</v>
      </c>
      <c r="AA949" t="s">
        <v>1881</v>
      </c>
      <c r="AB949" t="s">
        <v>1881</v>
      </c>
      <c r="AC949">
        <v>0</v>
      </c>
      <c r="AD949">
        <v>0</v>
      </c>
      <c r="AE949">
        <v>0</v>
      </c>
      <c r="AF949">
        <v>0</v>
      </c>
      <c r="AG949" t="s">
        <v>1881</v>
      </c>
      <c r="AH949" s="181" t="s">
        <v>1883</v>
      </c>
      <c r="AI949" s="182">
        <v>47</v>
      </c>
      <c r="AJ949" s="181" t="s">
        <v>2012</v>
      </c>
      <c r="AK949" s="181" t="s">
        <v>1883</v>
      </c>
      <c r="AL949" s="181" t="s">
        <v>1883</v>
      </c>
      <c r="AO949" s="181"/>
      <c r="AQ949">
        <v>10</v>
      </c>
      <c r="AR949" s="182">
        <v>40</v>
      </c>
      <c r="AS949" s="183" t="s">
        <v>1882</v>
      </c>
      <c r="AT949">
        <v>0</v>
      </c>
      <c r="AU949">
        <v>0</v>
      </c>
      <c r="AV949" s="182">
        <v>0</v>
      </c>
      <c r="AW949" s="184">
        <v>0</v>
      </c>
      <c r="AX949" s="183" t="s">
        <v>1881</v>
      </c>
      <c r="AY949" s="184">
        <v>0</v>
      </c>
      <c r="AZ949">
        <v>0</v>
      </c>
      <c r="BA949">
        <v>0</v>
      </c>
      <c r="BB949">
        <v>0</v>
      </c>
      <c r="BC949" s="182">
        <v>0</v>
      </c>
      <c r="BD949" t="s">
        <v>1883</v>
      </c>
      <c r="BE949" t="s">
        <v>1883</v>
      </c>
      <c r="BF949" t="s">
        <v>1883</v>
      </c>
      <c r="BG949" s="181" t="s">
        <v>1883</v>
      </c>
      <c r="BH949">
        <v>0</v>
      </c>
      <c r="BI949" s="184">
        <v>0</v>
      </c>
      <c r="BJ949" s="182">
        <v>0</v>
      </c>
      <c r="BK949" s="181" t="s">
        <v>1883</v>
      </c>
      <c r="BL949">
        <v>0</v>
      </c>
      <c r="BM949">
        <v>0</v>
      </c>
      <c r="BN949">
        <v>0</v>
      </c>
    </row>
    <row r="950" spans="1:66" x14ac:dyDescent="0.25">
      <c r="A950">
        <v>7280</v>
      </c>
      <c r="B950" t="s">
        <v>3308</v>
      </c>
      <c r="C950">
        <v>1</v>
      </c>
      <c r="D950">
        <v>0</v>
      </c>
      <c r="E950">
        <v>0</v>
      </c>
      <c r="F950" t="s">
        <v>1881</v>
      </c>
      <c r="G950" t="s">
        <v>1881</v>
      </c>
      <c r="H950" t="s">
        <v>1881</v>
      </c>
      <c r="I950" t="s">
        <v>1881</v>
      </c>
      <c r="J950" t="s">
        <v>1881</v>
      </c>
      <c r="K950" t="s">
        <v>1881</v>
      </c>
      <c r="L950" t="s">
        <v>1881</v>
      </c>
      <c r="M950" s="180">
        <v>43538</v>
      </c>
      <c r="N950" t="s">
        <v>2004</v>
      </c>
      <c r="O950" t="s">
        <v>1883</v>
      </c>
      <c r="P950" t="s">
        <v>1883</v>
      </c>
      <c r="Q950">
        <v>0</v>
      </c>
      <c r="R950">
        <v>0</v>
      </c>
      <c r="S950" t="s">
        <v>1883</v>
      </c>
      <c r="T950" t="s">
        <v>1883</v>
      </c>
      <c r="U950">
        <v>0</v>
      </c>
      <c r="V950" t="s">
        <v>1883</v>
      </c>
      <c r="W950">
        <v>0</v>
      </c>
      <c r="X950">
        <v>0</v>
      </c>
      <c r="Y950">
        <v>0</v>
      </c>
      <c r="Z950" t="s">
        <v>1881</v>
      </c>
      <c r="AA950" t="s">
        <v>1881</v>
      </c>
      <c r="AB950" t="s">
        <v>1881</v>
      </c>
      <c r="AC950">
        <v>0</v>
      </c>
      <c r="AD950">
        <v>0</v>
      </c>
      <c r="AE950">
        <v>0</v>
      </c>
      <c r="AF950">
        <v>0</v>
      </c>
      <c r="AG950" t="s">
        <v>1881</v>
      </c>
      <c r="AH950" s="181" t="s">
        <v>1883</v>
      </c>
      <c r="AI950" s="182">
        <v>47</v>
      </c>
      <c r="AJ950" s="181" t="s">
        <v>2012</v>
      </c>
      <c r="AK950" s="181" t="s">
        <v>1883</v>
      </c>
      <c r="AL950" s="181" t="s">
        <v>1883</v>
      </c>
      <c r="AO950" s="181"/>
      <c r="AQ950">
        <v>10</v>
      </c>
      <c r="AR950" s="182">
        <v>40</v>
      </c>
      <c r="AS950" s="183" t="s">
        <v>1882</v>
      </c>
      <c r="AT950">
        <v>0</v>
      </c>
      <c r="AU950">
        <v>0</v>
      </c>
      <c r="AV950" s="182">
        <v>0</v>
      </c>
      <c r="AW950" s="184">
        <v>0</v>
      </c>
      <c r="AX950" s="183" t="s">
        <v>1881</v>
      </c>
      <c r="AY950" s="184">
        <v>0</v>
      </c>
      <c r="AZ950">
        <v>0</v>
      </c>
      <c r="BA950">
        <v>0</v>
      </c>
      <c r="BB950">
        <v>0</v>
      </c>
      <c r="BC950" s="182">
        <v>0</v>
      </c>
      <c r="BD950" t="s">
        <v>1883</v>
      </c>
      <c r="BE950" t="s">
        <v>1883</v>
      </c>
      <c r="BF950" t="s">
        <v>1883</v>
      </c>
      <c r="BG950" s="181" t="s">
        <v>1883</v>
      </c>
      <c r="BH950">
        <v>0</v>
      </c>
      <c r="BI950" s="184">
        <v>0</v>
      </c>
      <c r="BJ950" s="182">
        <v>0</v>
      </c>
      <c r="BK950" s="181" t="s">
        <v>1883</v>
      </c>
      <c r="BL950">
        <v>0</v>
      </c>
      <c r="BM950">
        <v>0</v>
      </c>
      <c r="BN950">
        <v>0</v>
      </c>
    </row>
    <row r="951" spans="1:66" x14ac:dyDescent="0.25">
      <c r="A951">
        <v>7282</v>
      </c>
      <c r="B951" t="s">
        <v>3309</v>
      </c>
      <c r="C951">
        <v>1</v>
      </c>
      <c r="D951">
        <v>0</v>
      </c>
      <c r="E951">
        <v>0</v>
      </c>
      <c r="F951" t="s">
        <v>1881</v>
      </c>
      <c r="G951" t="s">
        <v>1882</v>
      </c>
      <c r="H951" t="s">
        <v>1881</v>
      </c>
      <c r="I951" t="s">
        <v>1881</v>
      </c>
      <c r="J951" t="s">
        <v>1881</v>
      </c>
      <c r="K951" t="s">
        <v>1881</v>
      </c>
      <c r="L951" t="s">
        <v>1881</v>
      </c>
      <c r="M951" s="180">
        <v>43539</v>
      </c>
      <c r="N951" t="s">
        <v>1883</v>
      </c>
      <c r="O951" t="s">
        <v>1883</v>
      </c>
      <c r="P951" t="s">
        <v>1883</v>
      </c>
      <c r="Q951">
        <v>0</v>
      </c>
      <c r="R951">
        <v>0</v>
      </c>
      <c r="S951" t="s">
        <v>1883</v>
      </c>
      <c r="T951" t="s">
        <v>1883</v>
      </c>
      <c r="U951">
        <v>0</v>
      </c>
      <c r="V951" t="s">
        <v>1883</v>
      </c>
      <c r="W951">
        <v>0</v>
      </c>
      <c r="X951">
        <v>0</v>
      </c>
      <c r="Y951">
        <v>0</v>
      </c>
      <c r="Z951" t="s">
        <v>1881</v>
      </c>
      <c r="AA951" t="s">
        <v>1881</v>
      </c>
      <c r="AB951" t="s">
        <v>1881</v>
      </c>
      <c r="AC951">
        <v>0</v>
      </c>
      <c r="AD951">
        <v>0</v>
      </c>
      <c r="AE951">
        <v>0</v>
      </c>
      <c r="AF951">
        <v>0</v>
      </c>
      <c r="AG951" t="s">
        <v>1881</v>
      </c>
      <c r="AH951" s="181" t="s">
        <v>1883</v>
      </c>
      <c r="AI951" s="182">
        <v>16</v>
      </c>
      <c r="AJ951" s="181" t="s">
        <v>2169</v>
      </c>
      <c r="AK951" s="181" t="s">
        <v>1883</v>
      </c>
      <c r="AL951" s="181" t="s">
        <v>1883</v>
      </c>
      <c r="AO951" s="181"/>
      <c r="AQ951">
        <v>10</v>
      </c>
      <c r="AR951" s="182">
        <v>40</v>
      </c>
      <c r="AS951" s="183" t="s">
        <v>1882</v>
      </c>
      <c r="AT951">
        <v>0</v>
      </c>
      <c r="AU951">
        <v>0</v>
      </c>
      <c r="AV951" s="182">
        <v>0</v>
      </c>
      <c r="AW951" s="184">
        <v>0</v>
      </c>
      <c r="AX951" s="183" t="s">
        <v>1881</v>
      </c>
      <c r="AY951" s="184">
        <v>0</v>
      </c>
      <c r="AZ951">
        <v>0</v>
      </c>
      <c r="BA951">
        <v>0</v>
      </c>
      <c r="BB951">
        <v>0</v>
      </c>
      <c r="BC951" s="182">
        <v>0</v>
      </c>
      <c r="BD951" t="s">
        <v>1883</v>
      </c>
      <c r="BE951" t="s">
        <v>1883</v>
      </c>
      <c r="BF951" t="s">
        <v>1883</v>
      </c>
      <c r="BG951" s="181" t="s">
        <v>1883</v>
      </c>
      <c r="BH951">
        <v>0</v>
      </c>
      <c r="BI951" s="184">
        <v>0</v>
      </c>
      <c r="BJ951" s="182">
        <v>0</v>
      </c>
      <c r="BK951" s="181" t="s">
        <v>1883</v>
      </c>
      <c r="BL951">
        <v>0</v>
      </c>
      <c r="BM951">
        <v>0</v>
      </c>
      <c r="BN951">
        <v>0</v>
      </c>
    </row>
    <row r="952" spans="1:66" x14ac:dyDescent="0.25">
      <c r="A952">
        <v>7283</v>
      </c>
      <c r="B952" t="s">
        <v>3310</v>
      </c>
      <c r="C952">
        <v>1</v>
      </c>
      <c r="D952">
        <v>0</v>
      </c>
      <c r="E952">
        <v>0</v>
      </c>
      <c r="F952" t="s">
        <v>1881</v>
      </c>
      <c r="G952" t="s">
        <v>1882</v>
      </c>
      <c r="H952" t="s">
        <v>1881</v>
      </c>
      <c r="I952" t="s">
        <v>1881</v>
      </c>
      <c r="J952" t="s">
        <v>1881</v>
      </c>
      <c r="K952" t="s">
        <v>1881</v>
      </c>
      <c r="L952" t="s">
        <v>1881</v>
      </c>
      <c r="M952" s="180">
        <v>43539</v>
      </c>
      <c r="N952" t="s">
        <v>1883</v>
      </c>
      <c r="O952" t="s">
        <v>1883</v>
      </c>
      <c r="P952" t="s">
        <v>1883</v>
      </c>
      <c r="Q952">
        <v>0</v>
      </c>
      <c r="R952">
        <v>0</v>
      </c>
      <c r="S952" t="s">
        <v>1883</v>
      </c>
      <c r="T952" t="s">
        <v>1883</v>
      </c>
      <c r="U952">
        <v>0</v>
      </c>
      <c r="V952" t="s">
        <v>1883</v>
      </c>
      <c r="W952">
        <v>0</v>
      </c>
      <c r="X952">
        <v>0</v>
      </c>
      <c r="Y952">
        <v>0</v>
      </c>
      <c r="Z952" t="s">
        <v>1881</v>
      </c>
      <c r="AA952" t="s">
        <v>1881</v>
      </c>
      <c r="AB952" t="s">
        <v>1881</v>
      </c>
      <c r="AC952">
        <v>0</v>
      </c>
      <c r="AD952">
        <v>0</v>
      </c>
      <c r="AE952">
        <v>0</v>
      </c>
      <c r="AF952">
        <v>0</v>
      </c>
      <c r="AG952" t="s">
        <v>1881</v>
      </c>
      <c r="AH952" s="181" t="s">
        <v>1883</v>
      </c>
      <c r="AI952" s="182">
        <v>16</v>
      </c>
      <c r="AJ952" s="181" t="s">
        <v>2169</v>
      </c>
      <c r="AK952" s="181" t="s">
        <v>1883</v>
      </c>
      <c r="AL952" s="181" t="s">
        <v>1883</v>
      </c>
      <c r="AO952" s="181"/>
      <c r="AQ952">
        <v>10</v>
      </c>
      <c r="AR952" s="182">
        <v>40</v>
      </c>
      <c r="AS952" s="183" t="s">
        <v>1882</v>
      </c>
      <c r="AT952">
        <v>0</v>
      </c>
      <c r="AU952">
        <v>0</v>
      </c>
      <c r="AV952" s="182">
        <v>0</v>
      </c>
      <c r="AW952" s="184">
        <v>0</v>
      </c>
      <c r="AX952" s="183" t="s">
        <v>1881</v>
      </c>
      <c r="AY952" s="184">
        <v>0</v>
      </c>
      <c r="AZ952">
        <v>0</v>
      </c>
      <c r="BA952">
        <v>0</v>
      </c>
      <c r="BB952">
        <v>0</v>
      </c>
      <c r="BC952" s="182">
        <v>0</v>
      </c>
      <c r="BD952" t="s">
        <v>1883</v>
      </c>
      <c r="BE952" t="s">
        <v>1883</v>
      </c>
      <c r="BF952" t="s">
        <v>1883</v>
      </c>
      <c r="BG952" s="181" t="s">
        <v>1883</v>
      </c>
      <c r="BH952">
        <v>0</v>
      </c>
      <c r="BI952" s="184">
        <v>0</v>
      </c>
      <c r="BJ952" s="182">
        <v>0</v>
      </c>
      <c r="BK952" s="181" t="s">
        <v>1883</v>
      </c>
      <c r="BL952">
        <v>0</v>
      </c>
      <c r="BM952">
        <v>0</v>
      </c>
      <c r="BN952">
        <v>0</v>
      </c>
    </row>
    <row r="953" spans="1:66" x14ac:dyDescent="0.25">
      <c r="A953">
        <v>7284</v>
      </c>
      <c r="B953" t="s">
        <v>3311</v>
      </c>
      <c r="C953">
        <v>1</v>
      </c>
      <c r="D953">
        <v>0</v>
      </c>
      <c r="E953">
        <v>0</v>
      </c>
      <c r="F953" t="s">
        <v>1881</v>
      </c>
      <c r="G953" t="s">
        <v>1882</v>
      </c>
      <c r="H953" t="s">
        <v>1881</v>
      </c>
      <c r="I953" t="s">
        <v>1881</v>
      </c>
      <c r="J953" t="s">
        <v>1881</v>
      </c>
      <c r="K953" t="s">
        <v>1881</v>
      </c>
      <c r="L953" t="s">
        <v>1881</v>
      </c>
      <c r="M953" s="180">
        <v>43539</v>
      </c>
      <c r="N953" t="s">
        <v>3312</v>
      </c>
      <c r="O953" t="s">
        <v>1883</v>
      </c>
      <c r="P953" t="s">
        <v>1883</v>
      </c>
      <c r="Q953">
        <v>0</v>
      </c>
      <c r="R953">
        <v>0</v>
      </c>
      <c r="S953" t="s">
        <v>1883</v>
      </c>
      <c r="T953" t="s">
        <v>1883</v>
      </c>
      <c r="U953">
        <v>0</v>
      </c>
      <c r="V953" t="s">
        <v>1883</v>
      </c>
      <c r="W953">
        <v>0</v>
      </c>
      <c r="X953">
        <v>0</v>
      </c>
      <c r="Y953">
        <v>0</v>
      </c>
      <c r="Z953" t="s">
        <v>1881</v>
      </c>
      <c r="AA953" t="s">
        <v>1881</v>
      </c>
      <c r="AB953" t="s">
        <v>1881</v>
      </c>
      <c r="AC953">
        <v>0</v>
      </c>
      <c r="AD953">
        <v>0</v>
      </c>
      <c r="AE953">
        <v>0</v>
      </c>
      <c r="AF953">
        <v>0</v>
      </c>
      <c r="AG953" t="s">
        <v>1881</v>
      </c>
      <c r="AH953" s="181" t="s">
        <v>1883</v>
      </c>
      <c r="AI953" s="182">
        <v>16</v>
      </c>
      <c r="AJ953" s="181" t="s">
        <v>2169</v>
      </c>
      <c r="AK953" s="181" t="s">
        <v>1883</v>
      </c>
      <c r="AL953" s="181" t="s">
        <v>1883</v>
      </c>
      <c r="AO953" s="181"/>
      <c r="AQ953">
        <v>10</v>
      </c>
      <c r="AR953" s="182">
        <v>40</v>
      </c>
      <c r="AS953" s="183" t="s">
        <v>1882</v>
      </c>
      <c r="AT953">
        <v>0</v>
      </c>
      <c r="AU953">
        <v>0</v>
      </c>
      <c r="AV953" s="182">
        <v>0</v>
      </c>
      <c r="AW953" s="184">
        <v>0</v>
      </c>
      <c r="AX953" s="183" t="s">
        <v>1881</v>
      </c>
      <c r="AY953" s="184">
        <v>0</v>
      </c>
      <c r="AZ953">
        <v>0</v>
      </c>
      <c r="BA953">
        <v>0</v>
      </c>
      <c r="BB953">
        <v>0</v>
      </c>
      <c r="BC953" s="182">
        <v>0</v>
      </c>
      <c r="BD953" t="s">
        <v>1883</v>
      </c>
      <c r="BE953" t="s">
        <v>1883</v>
      </c>
      <c r="BF953" t="s">
        <v>1883</v>
      </c>
      <c r="BG953" s="181" t="s">
        <v>1883</v>
      </c>
      <c r="BH953">
        <v>0</v>
      </c>
      <c r="BI953" s="184">
        <v>0</v>
      </c>
      <c r="BJ953" s="182">
        <v>0</v>
      </c>
      <c r="BK953" s="181" t="s">
        <v>1883</v>
      </c>
      <c r="BL953">
        <v>0</v>
      </c>
      <c r="BM953">
        <v>0</v>
      </c>
      <c r="BN953">
        <v>0</v>
      </c>
    </row>
    <row r="954" spans="1:66" x14ac:dyDescent="0.25">
      <c r="A954">
        <v>7285</v>
      </c>
      <c r="B954" t="s">
        <v>3313</v>
      </c>
      <c r="C954">
        <v>1</v>
      </c>
      <c r="D954">
        <v>0</v>
      </c>
      <c r="E954">
        <v>0</v>
      </c>
      <c r="F954" t="s">
        <v>1881</v>
      </c>
      <c r="G954" t="s">
        <v>1882</v>
      </c>
      <c r="H954" t="s">
        <v>1881</v>
      </c>
      <c r="I954" t="s">
        <v>1881</v>
      </c>
      <c r="J954" t="s">
        <v>1881</v>
      </c>
      <c r="K954" t="s">
        <v>1881</v>
      </c>
      <c r="L954" t="s">
        <v>1881</v>
      </c>
      <c r="M954" s="180">
        <v>43539</v>
      </c>
      <c r="N954" t="s">
        <v>3312</v>
      </c>
      <c r="O954" t="s">
        <v>1883</v>
      </c>
      <c r="P954" t="s">
        <v>1883</v>
      </c>
      <c r="Q954">
        <v>0</v>
      </c>
      <c r="R954">
        <v>0</v>
      </c>
      <c r="S954" t="s">
        <v>1883</v>
      </c>
      <c r="T954" t="s">
        <v>1883</v>
      </c>
      <c r="U954">
        <v>0</v>
      </c>
      <c r="V954" t="s">
        <v>1883</v>
      </c>
      <c r="W954">
        <v>0</v>
      </c>
      <c r="X954">
        <v>0</v>
      </c>
      <c r="Y954">
        <v>0</v>
      </c>
      <c r="Z954" t="s">
        <v>1881</v>
      </c>
      <c r="AA954" t="s">
        <v>1881</v>
      </c>
      <c r="AB954" t="s">
        <v>1881</v>
      </c>
      <c r="AC954">
        <v>0</v>
      </c>
      <c r="AD954">
        <v>0</v>
      </c>
      <c r="AE954">
        <v>0</v>
      </c>
      <c r="AF954">
        <v>0</v>
      </c>
      <c r="AG954" t="s">
        <v>1881</v>
      </c>
      <c r="AH954" s="181" t="s">
        <v>1883</v>
      </c>
      <c r="AI954" s="182">
        <v>16</v>
      </c>
      <c r="AJ954" s="181" t="s">
        <v>2169</v>
      </c>
      <c r="AK954" s="181" t="s">
        <v>1883</v>
      </c>
      <c r="AL954" s="181" t="s">
        <v>1883</v>
      </c>
      <c r="AO954" s="181"/>
      <c r="AQ954">
        <v>10</v>
      </c>
      <c r="AR954" s="182">
        <v>40</v>
      </c>
      <c r="AS954" s="183" t="s">
        <v>1882</v>
      </c>
      <c r="AT954">
        <v>0</v>
      </c>
      <c r="AU954">
        <v>0</v>
      </c>
      <c r="AV954" s="182">
        <v>0</v>
      </c>
      <c r="AW954" s="184">
        <v>0</v>
      </c>
      <c r="AX954" s="183" t="s">
        <v>1881</v>
      </c>
      <c r="AY954" s="184">
        <v>0</v>
      </c>
      <c r="AZ954">
        <v>0</v>
      </c>
      <c r="BA954">
        <v>0</v>
      </c>
      <c r="BB954">
        <v>0</v>
      </c>
      <c r="BC954" s="182">
        <v>0</v>
      </c>
      <c r="BD954" t="s">
        <v>1883</v>
      </c>
      <c r="BE954" t="s">
        <v>1883</v>
      </c>
      <c r="BF954" t="s">
        <v>1883</v>
      </c>
      <c r="BG954" s="181" t="s">
        <v>1883</v>
      </c>
      <c r="BH954">
        <v>0</v>
      </c>
      <c r="BI954" s="184">
        <v>0</v>
      </c>
      <c r="BJ954" s="182">
        <v>0</v>
      </c>
      <c r="BK954" s="181" t="s">
        <v>1883</v>
      </c>
      <c r="BL954">
        <v>0</v>
      </c>
      <c r="BM954">
        <v>0</v>
      </c>
      <c r="BN954">
        <v>0</v>
      </c>
    </row>
    <row r="955" spans="1:66" x14ac:dyDescent="0.25">
      <c r="A955">
        <v>7286</v>
      </c>
      <c r="B955" t="s">
        <v>3314</v>
      </c>
      <c r="C955">
        <v>1</v>
      </c>
      <c r="D955">
        <v>0</v>
      </c>
      <c r="E955">
        <v>0</v>
      </c>
      <c r="F955" t="s">
        <v>1881</v>
      </c>
      <c r="G955" t="s">
        <v>1882</v>
      </c>
      <c r="H955" t="s">
        <v>1881</v>
      </c>
      <c r="I955" t="s">
        <v>1881</v>
      </c>
      <c r="J955" t="s">
        <v>1881</v>
      </c>
      <c r="K955" t="s">
        <v>1881</v>
      </c>
      <c r="L955" t="s">
        <v>1881</v>
      </c>
      <c r="M955" s="180">
        <v>43539</v>
      </c>
      <c r="N955" t="s">
        <v>1883</v>
      </c>
      <c r="O955" t="s">
        <v>1883</v>
      </c>
      <c r="P955" t="s">
        <v>1883</v>
      </c>
      <c r="Q955">
        <v>0</v>
      </c>
      <c r="R955">
        <v>0</v>
      </c>
      <c r="S955" t="s">
        <v>1883</v>
      </c>
      <c r="T955" t="s">
        <v>1883</v>
      </c>
      <c r="U955">
        <v>0</v>
      </c>
      <c r="V955" t="s">
        <v>1883</v>
      </c>
      <c r="W955">
        <v>0</v>
      </c>
      <c r="X955">
        <v>0</v>
      </c>
      <c r="Y955">
        <v>0</v>
      </c>
      <c r="Z955" t="s">
        <v>1881</v>
      </c>
      <c r="AA955" t="s">
        <v>1881</v>
      </c>
      <c r="AB955" t="s">
        <v>1881</v>
      </c>
      <c r="AC955">
        <v>0</v>
      </c>
      <c r="AD955">
        <v>0</v>
      </c>
      <c r="AE955">
        <v>0</v>
      </c>
      <c r="AF955">
        <v>0</v>
      </c>
      <c r="AG955" t="s">
        <v>1881</v>
      </c>
      <c r="AH955" s="181" t="s">
        <v>1883</v>
      </c>
      <c r="AI955" s="182">
        <v>16</v>
      </c>
      <c r="AJ955" s="181" t="s">
        <v>2169</v>
      </c>
      <c r="AK955" s="181" t="s">
        <v>1883</v>
      </c>
      <c r="AL955" s="181" t="s">
        <v>1883</v>
      </c>
      <c r="AO955" s="181"/>
      <c r="AQ955">
        <v>10</v>
      </c>
      <c r="AR955" s="182">
        <v>40</v>
      </c>
      <c r="AS955" s="183" t="s">
        <v>1882</v>
      </c>
      <c r="AT955">
        <v>0</v>
      </c>
      <c r="AU955">
        <v>0</v>
      </c>
      <c r="AV955" s="182">
        <v>0</v>
      </c>
      <c r="AW955" s="184">
        <v>0</v>
      </c>
      <c r="AX955" s="183" t="s">
        <v>1881</v>
      </c>
      <c r="AY955" s="184">
        <v>0</v>
      </c>
      <c r="AZ955">
        <v>0</v>
      </c>
      <c r="BA955">
        <v>0</v>
      </c>
      <c r="BB955">
        <v>0</v>
      </c>
      <c r="BC955" s="182">
        <v>0</v>
      </c>
      <c r="BD955" t="s">
        <v>1883</v>
      </c>
      <c r="BE955" t="s">
        <v>1883</v>
      </c>
      <c r="BF955" t="s">
        <v>1883</v>
      </c>
      <c r="BG955" s="181" t="s">
        <v>1883</v>
      </c>
      <c r="BH955">
        <v>0</v>
      </c>
      <c r="BI955" s="184">
        <v>0</v>
      </c>
      <c r="BJ955" s="182">
        <v>0</v>
      </c>
      <c r="BK955" s="181" t="s">
        <v>1883</v>
      </c>
      <c r="BL955">
        <v>0</v>
      </c>
      <c r="BM955">
        <v>0</v>
      </c>
      <c r="BN955">
        <v>0</v>
      </c>
    </row>
    <row r="956" spans="1:66" x14ac:dyDescent="0.25">
      <c r="A956">
        <v>7287</v>
      </c>
      <c r="B956" t="s">
        <v>3315</v>
      </c>
      <c r="C956">
        <v>1</v>
      </c>
      <c r="D956">
        <v>0</v>
      </c>
      <c r="E956">
        <v>0</v>
      </c>
      <c r="F956" t="s">
        <v>1881</v>
      </c>
      <c r="G956" t="s">
        <v>1882</v>
      </c>
      <c r="H956" t="s">
        <v>1881</v>
      </c>
      <c r="I956" t="s">
        <v>1881</v>
      </c>
      <c r="J956" t="s">
        <v>1881</v>
      </c>
      <c r="K956" t="s">
        <v>1881</v>
      </c>
      <c r="L956" t="s">
        <v>1881</v>
      </c>
      <c r="M956" s="180">
        <v>43539</v>
      </c>
      <c r="N956" t="s">
        <v>3312</v>
      </c>
      <c r="O956" t="s">
        <v>1883</v>
      </c>
      <c r="P956" t="s">
        <v>1883</v>
      </c>
      <c r="Q956">
        <v>0</v>
      </c>
      <c r="R956">
        <v>0</v>
      </c>
      <c r="S956" t="s">
        <v>1883</v>
      </c>
      <c r="T956" t="s">
        <v>1883</v>
      </c>
      <c r="U956">
        <v>0</v>
      </c>
      <c r="V956" t="s">
        <v>1883</v>
      </c>
      <c r="W956">
        <v>0</v>
      </c>
      <c r="X956">
        <v>0</v>
      </c>
      <c r="Y956">
        <v>0</v>
      </c>
      <c r="Z956" t="s">
        <v>1881</v>
      </c>
      <c r="AA956" t="s">
        <v>1881</v>
      </c>
      <c r="AB956" t="s">
        <v>1881</v>
      </c>
      <c r="AC956">
        <v>0</v>
      </c>
      <c r="AD956">
        <v>0</v>
      </c>
      <c r="AE956">
        <v>0</v>
      </c>
      <c r="AF956">
        <v>0</v>
      </c>
      <c r="AG956" t="s">
        <v>1881</v>
      </c>
      <c r="AH956" s="181" t="s">
        <v>1883</v>
      </c>
      <c r="AI956" s="182">
        <v>16</v>
      </c>
      <c r="AJ956" s="181" t="s">
        <v>2169</v>
      </c>
      <c r="AK956" s="181" t="s">
        <v>1883</v>
      </c>
      <c r="AL956" s="181" t="s">
        <v>1883</v>
      </c>
      <c r="AO956" s="181"/>
      <c r="AQ956">
        <v>10</v>
      </c>
      <c r="AR956" s="182">
        <v>40</v>
      </c>
      <c r="AS956" s="183" t="s">
        <v>1882</v>
      </c>
      <c r="AT956">
        <v>0</v>
      </c>
      <c r="AU956">
        <v>0</v>
      </c>
      <c r="AV956" s="182">
        <v>0</v>
      </c>
      <c r="AW956" s="184">
        <v>0</v>
      </c>
      <c r="AX956" s="183" t="s">
        <v>1881</v>
      </c>
      <c r="AY956" s="184">
        <v>0</v>
      </c>
      <c r="AZ956">
        <v>0</v>
      </c>
      <c r="BA956">
        <v>0</v>
      </c>
      <c r="BB956">
        <v>0</v>
      </c>
      <c r="BC956" s="182">
        <v>0</v>
      </c>
      <c r="BD956" t="s">
        <v>1883</v>
      </c>
      <c r="BE956" t="s">
        <v>1883</v>
      </c>
      <c r="BF956" t="s">
        <v>1883</v>
      </c>
      <c r="BG956" s="181" t="s">
        <v>1883</v>
      </c>
      <c r="BH956">
        <v>0</v>
      </c>
      <c r="BI956" s="184">
        <v>0</v>
      </c>
      <c r="BJ956" s="182">
        <v>0</v>
      </c>
      <c r="BK956" s="181" t="s">
        <v>1883</v>
      </c>
      <c r="BL956">
        <v>0</v>
      </c>
      <c r="BM956">
        <v>0</v>
      </c>
      <c r="BN956">
        <v>0</v>
      </c>
    </row>
    <row r="957" spans="1:66" x14ac:dyDescent="0.25">
      <c r="A957">
        <v>7288</v>
      </c>
      <c r="B957" t="s">
        <v>3316</v>
      </c>
      <c r="C957">
        <v>1</v>
      </c>
      <c r="D957">
        <v>0</v>
      </c>
      <c r="E957">
        <v>0</v>
      </c>
      <c r="F957" t="s">
        <v>1881</v>
      </c>
      <c r="G957" t="s">
        <v>1881</v>
      </c>
      <c r="H957" t="s">
        <v>1881</v>
      </c>
      <c r="I957" t="s">
        <v>1881</v>
      </c>
      <c r="J957" t="s">
        <v>1881</v>
      </c>
      <c r="K957" t="s">
        <v>1881</v>
      </c>
      <c r="L957" t="s">
        <v>1881</v>
      </c>
      <c r="M957" s="180">
        <v>43539</v>
      </c>
      <c r="N957" t="s">
        <v>1883</v>
      </c>
      <c r="O957" t="s">
        <v>1883</v>
      </c>
      <c r="P957" t="s">
        <v>1883</v>
      </c>
      <c r="Q957">
        <v>0</v>
      </c>
      <c r="R957">
        <v>0</v>
      </c>
      <c r="S957" t="s">
        <v>1883</v>
      </c>
      <c r="T957" t="s">
        <v>1883</v>
      </c>
      <c r="U957">
        <v>0</v>
      </c>
      <c r="V957" t="s">
        <v>1883</v>
      </c>
      <c r="W957">
        <v>0</v>
      </c>
      <c r="X957">
        <v>0</v>
      </c>
      <c r="Y957">
        <v>0</v>
      </c>
      <c r="Z957" t="s">
        <v>1881</v>
      </c>
      <c r="AA957" t="s">
        <v>1881</v>
      </c>
      <c r="AB957" t="s">
        <v>1881</v>
      </c>
      <c r="AC957">
        <v>0</v>
      </c>
      <c r="AD957">
        <v>0</v>
      </c>
      <c r="AE957">
        <v>0</v>
      </c>
      <c r="AF957">
        <v>0</v>
      </c>
      <c r="AG957" t="s">
        <v>1881</v>
      </c>
      <c r="AH957" s="181" t="s">
        <v>1883</v>
      </c>
      <c r="AI957" s="182">
        <v>16</v>
      </c>
      <c r="AJ957" s="181" t="s">
        <v>2169</v>
      </c>
      <c r="AK957" s="181" t="s">
        <v>1883</v>
      </c>
      <c r="AL957" s="181" t="s">
        <v>1883</v>
      </c>
      <c r="AO957" s="181"/>
      <c r="AQ957">
        <v>10</v>
      </c>
      <c r="AR957" s="182">
        <v>40</v>
      </c>
      <c r="AS957" s="183" t="s">
        <v>1882</v>
      </c>
      <c r="AT957">
        <v>0</v>
      </c>
      <c r="AU957">
        <v>0</v>
      </c>
      <c r="AV957" s="182">
        <v>0</v>
      </c>
      <c r="AW957" s="184">
        <v>0</v>
      </c>
      <c r="AX957" s="183" t="s">
        <v>1881</v>
      </c>
      <c r="AY957" s="184">
        <v>0</v>
      </c>
      <c r="AZ957">
        <v>0</v>
      </c>
      <c r="BA957">
        <v>0</v>
      </c>
      <c r="BB957">
        <v>0</v>
      </c>
      <c r="BC957" s="182">
        <v>0</v>
      </c>
      <c r="BD957" t="s">
        <v>1883</v>
      </c>
      <c r="BE957" t="s">
        <v>1883</v>
      </c>
      <c r="BF957" t="s">
        <v>1883</v>
      </c>
      <c r="BG957" s="181" t="s">
        <v>1883</v>
      </c>
      <c r="BH957">
        <v>0</v>
      </c>
      <c r="BI957" s="184">
        <v>0</v>
      </c>
      <c r="BJ957" s="182">
        <v>0</v>
      </c>
      <c r="BK957" s="181" t="s">
        <v>1883</v>
      </c>
      <c r="BL957">
        <v>0</v>
      </c>
      <c r="BM957">
        <v>0</v>
      </c>
      <c r="BN957">
        <v>0</v>
      </c>
    </row>
    <row r="958" spans="1:66" x14ac:dyDescent="0.25">
      <c r="A958">
        <v>7289</v>
      </c>
      <c r="B958" t="s">
        <v>3317</v>
      </c>
      <c r="C958">
        <v>1</v>
      </c>
      <c r="D958">
        <v>0</v>
      </c>
      <c r="E958">
        <v>0</v>
      </c>
      <c r="F958" t="s">
        <v>1881</v>
      </c>
      <c r="G958" t="s">
        <v>1881</v>
      </c>
      <c r="H958" t="s">
        <v>1881</v>
      </c>
      <c r="I958" t="s">
        <v>1881</v>
      </c>
      <c r="J958" t="s">
        <v>1881</v>
      </c>
      <c r="K958" t="s">
        <v>1881</v>
      </c>
      <c r="L958" t="s">
        <v>1881</v>
      </c>
      <c r="M958" s="180">
        <v>43539</v>
      </c>
      <c r="N958" t="s">
        <v>1883</v>
      </c>
      <c r="O958" t="s">
        <v>1883</v>
      </c>
      <c r="P958" t="s">
        <v>1883</v>
      </c>
      <c r="Q958">
        <v>0</v>
      </c>
      <c r="R958">
        <v>0</v>
      </c>
      <c r="S958" t="s">
        <v>1883</v>
      </c>
      <c r="T958" t="s">
        <v>1883</v>
      </c>
      <c r="U958">
        <v>0</v>
      </c>
      <c r="V958" t="s">
        <v>1883</v>
      </c>
      <c r="W958">
        <v>0</v>
      </c>
      <c r="X958">
        <v>0</v>
      </c>
      <c r="Y958">
        <v>0</v>
      </c>
      <c r="Z958" t="s">
        <v>1881</v>
      </c>
      <c r="AA958" t="s">
        <v>1881</v>
      </c>
      <c r="AB958" t="s">
        <v>1881</v>
      </c>
      <c r="AC958">
        <v>0</v>
      </c>
      <c r="AD958">
        <v>0</v>
      </c>
      <c r="AE958">
        <v>0</v>
      </c>
      <c r="AF958">
        <v>0</v>
      </c>
      <c r="AG958" t="s">
        <v>1881</v>
      </c>
      <c r="AH958" s="181" t="s">
        <v>1883</v>
      </c>
      <c r="AI958" s="182">
        <v>16</v>
      </c>
      <c r="AJ958" s="181" t="s">
        <v>2169</v>
      </c>
      <c r="AK958" s="181" t="s">
        <v>1883</v>
      </c>
      <c r="AL958" s="181" t="s">
        <v>1883</v>
      </c>
      <c r="AO958" s="181"/>
      <c r="AQ958">
        <v>10</v>
      </c>
      <c r="AR958" s="182">
        <v>40</v>
      </c>
      <c r="AS958" s="183" t="s">
        <v>1882</v>
      </c>
      <c r="AT958">
        <v>0</v>
      </c>
      <c r="AU958">
        <v>0</v>
      </c>
      <c r="AV958" s="182">
        <v>0</v>
      </c>
      <c r="AW958" s="184">
        <v>0</v>
      </c>
      <c r="AX958" s="183" t="s">
        <v>1881</v>
      </c>
      <c r="AY958" s="184">
        <v>0</v>
      </c>
      <c r="AZ958">
        <v>0</v>
      </c>
      <c r="BA958">
        <v>0</v>
      </c>
      <c r="BB958">
        <v>0</v>
      </c>
      <c r="BC958" s="182">
        <v>0</v>
      </c>
      <c r="BD958" t="s">
        <v>1883</v>
      </c>
      <c r="BE958" t="s">
        <v>1883</v>
      </c>
      <c r="BF958" t="s">
        <v>1883</v>
      </c>
      <c r="BG958" s="181" t="s">
        <v>1883</v>
      </c>
      <c r="BH958">
        <v>0</v>
      </c>
      <c r="BI958" s="184">
        <v>0</v>
      </c>
      <c r="BJ958" s="182">
        <v>0</v>
      </c>
      <c r="BK958" s="181" t="s">
        <v>1883</v>
      </c>
      <c r="BL958">
        <v>0</v>
      </c>
      <c r="BM958">
        <v>0</v>
      </c>
      <c r="BN958">
        <v>0</v>
      </c>
    </row>
    <row r="959" spans="1:66" x14ac:dyDescent="0.25">
      <c r="A959">
        <v>7290</v>
      </c>
      <c r="B959" t="s">
        <v>3318</v>
      </c>
      <c r="C959">
        <v>1</v>
      </c>
      <c r="D959">
        <v>0</v>
      </c>
      <c r="E959">
        <v>0</v>
      </c>
      <c r="F959" t="s">
        <v>1881</v>
      </c>
      <c r="G959" t="s">
        <v>1881</v>
      </c>
      <c r="H959" t="s">
        <v>1881</v>
      </c>
      <c r="I959" t="s">
        <v>1881</v>
      </c>
      <c r="J959" t="s">
        <v>1881</v>
      </c>
      <c r="K959" t="s">
        <v>1881</v>
      </c>
      <c r="L959" t="s">
        <v>1881</v>
      </c>
      <c r="M959" s="180">
        <v>43539</v>
      </c>
      <c r="N959" t="s">
        <v>1883</v>
      </c>
      <c r="O959" t="s">
        <v>1883</v>
      </c>
      <c r="P959" t="s">
        <v>1883</v>
      </c>
      <c r="Q959">
        <v>0</v>
      </c>
      <c r="R959">
        <v>0</v>
      </c>
      <c r="S959" t="s">
        <v>1883</v>
      </c>
      <c r="T959" t="s">
        <v>1883</v>
      </c>
      <c r="U959">
        <v>0</v>
      </c>
      <c r="V959" t="s">
        <v>1883</v>
      </c>
      <c r="W959">
        <v>0</v>
      </c>
      <c r="X959">
        <v>0</v>
      </c>
      <c r="Y959">
        <v>0</v>
      </c>
      <c r="Z959" t="s">
        <v>1881</v>
      </c>
      <c r="AA959" t="s">
        <v>1881</v>
      </c>
      <c r="AB959" t="s">
        <v>1881</v>
      </c>
      <c r="AC959">
        <v>0</v>
      </c>
      <c r="AD959">
        <v>0</v>
      </c>
      <c r="AE959">
        <v>0</v>
      </c>
      <c r="AF959">
        <v>0</v>
      </c>
      <c r="AG959" t="s">
        <v>1881</v>
      </c>
      <c r="AH959" s="181" t="s">
        <v>1883</v>
      </c>
      <c r="AI959" s="182">
        <v>16</v>
      </c>
      <c r="AJ959" s="181" t="s">
        <v>2169</v>
      </c>
      <c r="AK959" s="181" t="s">
        <v>1883</v>
      </c>
      <c r="AL959" s="181" t="s">
        <v>1883</v>
      </c>
      <c r="AO959" s="181"/>
      <c r="AQ959">
        <v>10</v>
      </c>
      <c r="AR959" s="182">
        <v>40</v>
      </c>
      <c r="AS959" s="183" t="s">
        <v>1882</v>
      </c>
      <c r="AT959">
        <v>0</v>
      </c>
      <c r="AU959">
        <v>0</v>
      </c>
      <c r="AV959" s="182">
        <v>0</v>
      </c>
      <c r="AW959" s="184">
        <v>0</v>
      </c>
      <c r="AX959" s="183" t="s">
        <v>1881</v>
      </c>
      <c r="AY959" s="184">
        <v>0</v>
      </c>
      <c r="AZ959">
        <v>0</v>
      </c>
      <c r="BA959">
        <v>0</v>
      </c>
      <c r="BB959">
        <v>0</v>
      </c>
      <c r="BC959" s="182">
        <v>0</v>
      </c>
      <c r="BD959" t="s">
        <v>1883</v>
      </c>
      <c r="BE959" t="s">
        <v>1883</v>
      </c>
      <c r="BF959" t="s">
        <v>1883</v>
      </c>
      <c r="BG959" s="181" t="s">
        <v>1883</v>
      </c>
      <c r="BH959">
        <v>0</v>
      </c>
      <c r="BI959" s="184">
        <v>0</v>
      </c>
      <c r="BJ959" s="182">
        <v>0</v>
      </c>
      <c r="BK959" s="181" t="s">
        <v>1883</v>
      </c>
      <c r="BL959">
        <v>0</v>
      </c>
      <c r="BM959">
        <v>0</v>
      </c>
      <c r="BN959">
        <v>0</v>
      </c>
    </row>
    <row r="960" spans="1:66" x14ac:dyDescent="0.25">
      <c r="A960">
        <v>7291</v>
      </c>
      <c r="B960" t="s">
        <v>3319</v>
      </c>
      <c r="C960">
        <v>1</v>
      </c>
      <c r="D960">
        <v>0</v>
      </c>
      <c r="E960">
        <v>0</v>
      </c>
      <c r="F960" t="s">
        <v>1881</v>
      </c>
      <c r="G960" t="s">
        <v>1881</v>
      </c>
      <c r="H960" t="s">
        <v>1881</v>
      </c>
      <c r="I960" t="s">
        <v>1881</v>
      </c>
      <c r="J960" t="s">
        <v>1881</v>
      </c>
      <c r="K960" t="s">
        <v>1881</v>
      </c>
      <c r="L960" t="s">
        <v>1881</v>
      </c>
      <c r="M960" s="180">
        <v>43539</v>
      </c>
      <c r="N960" t="s">
        <v>3312</v>
      </c>
      <c r="O960" t="s">
        <v>1883</v>
      </c>
      <c r="P960" t="s">
        <v>1883</v>
      </c>
      <c r="Q960">
        <v>0</v>
      </c>
      <c r="R960">
        <v>0</v>
      </c>
      <c r="S960" t="s">
        <v>1883</v>
      </c>
      <c r="T960" t="s">
        <v>1883</v>
      </c>
      <c r="U960">
        <v>0</v>
      </c>
      <c r="V960" t="s">
        <v>1883</v>
      </c>
      <c r="W960">
        <v>0</v>
      </c>
      <c r="X960">
        <v>0</v>
      </c>
      <c r="Y960">
        <v>0</v>
      </c>
      <c r="Z960" t="s">
        <v>1881</v>
      </c>
      <c r="AA960" t="s">
        <v>1881</v>
      </c>
      <c r="AB960" t="s">
        <v>1881</v>
      </c>
      <c r="AC960">
        <v>0</v>
      </c>
      <c r="AD960">
        <v>0</v>
      </c>
      <c r="AE960">
        <v>0</v>
      </c>
      <c r="AF960">
        <v>0</v>
      </c>
      <c r="AG960" t="s">
        <v>1881</v>
      </c>
      <c r="AH960" s="181" t="s">
        <v>1883</v>
      </c>
      <c r="AI960" s="182">
        <v>16</v>
      </c>
      <c r="AJ960" s="181" t="s">
        <v>2169</v>
      </c>
      <c r="AK960" s="181" t="s">
        <v>1883</v>
      </c>
      <c r="AL960" s="181" t="s">
        <v>1883</v>
      </c>
      <c r="AO960" s="181"/>
      <c r="AQ960">
        <v>10</v>
      </c>
      <c r="AR960" s="182">
        <v>40</v>
      </c>
      <c r="AS960" s="183" t="s">
        <v>1882</v>
      </c>
      <c r="AT960">
        <v>0</v>
      </c>
      <c r="AU960">
        <v>0</v>
      </c>
      <c r="AV960" s="182">
        <v>0</v>
      </c>
      <c r="AW960" s="184">
        <v>0</v>
      </c>
      <c r="AX960" s="183" t="s">
        <v>1881</v>
      </c>
      <c r="AY960" s="184">
        <v>0</v>
      </c>
      <c r="AZ960">
        <v>0</v>
      </c>
      <c r="BA960">
        <v>0</v>
      </c>
      <c r="BB960">
        <v>0</v>
      </c>
      <c r="BC960" s="182">
        <v>0</v>
      </c>
      <c r="BD960" t="s">
        <v>1883</v>
      </c>
      <c r="BE960" t="s">
        <v>1883</v>
      </c>
      <c r="BF960" t="s">
        <v>1883</v>
      </c>
      <c r="BG960" s="181" t="s">
        <v>1883</v>
      </c>
      <c r="BH960">
        <v>0</v>
      </c>
      <c r="BI960" s="184">
        <v>0</v>
      </c>
      <c r="BJ960" s="182">
        <v>0</v>
      </c>
      <c r="BK960" s="181" t="s">
        <v>1883</v>
      </c>
      <c r="BL960">
        <v>0</v>
      </c>
      <c r="BM960">
        <v>0</v>
      </c>
      <c r="BN960">
        <v>0</v>
      </c>
    </row>
    <row r="961" spans="1:66" x14ac:dyDescent="0.25">
      <c r="A961">
        <v>7292</v>
      </c>
      <c r="B961" t="s">
        <v>3320</v>
      </c>
      <c r="C961">
        <v>1</v>
      </c>
      <c r="D961">
        <v>0</v>
      </c>
      <c r="E961">
        <v>0</v>
      </c>
      <c r="F961" t="s">
        <v>1881</v>
      </c>
      <c r="G961" t="s">
        <v>1881</v>
      </c>
      <c r="H961" t="s">
        <v>1881</v>
      </c>
      <c r="I961" t="s">
        <v>1881</v>
      </c>
      <c r="J961" t="s">
        <v>1881</v>
      </c>
      <c r="K961" t="s">
        <v>1881</v>
      </c>
      <c r="L961" t="s">
        <v>1881</v>
      </c>
      <c r="M961" s="180">
        <v>43539</v>
      </c>
      <c r="N961" t="s">
        <v>1883</v>
      </c>
      <c r="O961" t="s">
        <v>1883</v>
      </c>
      <c r="P961" t="s">
        <v>1883</v>
      </c>
      <c r="Q961">
        <v>0</v>
      </c>
      <c r="R961">
        <v>0</v>
      </c>
      <c r="S961" t="s">
        <v>1883</v>
      </c>
      <c r="T961" t="s">
        <v>1883</v>
      </c>
      <c r="U961">
        <v>0</v>
      </c>
      <c r="V961" t="s">
        <v>1883</v>
      </c>
      <c r="W961">
        <v>0</v>
      </c>
      <c r="X961">
        <v>0</v>
      </c>
      <c r="Y961">
        <v>0</v>
      </c>
      <c r="Z961" t="s">
        <v>1881</v>
      </c>
      <c r="AA961" t="s">
        <v>1881</v>
      </c>
      <c r="AB961" t="s">
        <v>1881</v>
      </c>
      <c r="AC961">
        <v>0</v>
      </c>
      <c r="AD961">
        <v>0</v>
      </c>
      <c r="AE961">
        <v>0</v>
      </c>
      <c r="AF961">
        <v>0</v>
      </c>
      <c r="AG961" t="s">
        <v>1881</v>
      </c>
      <c r="AH961" s="181" t="s">
        <v>1883</v>
      </c>
      <c r="AI961" s="182">
        <v>16</v>
      </c>
      <c r="AJ961" s="181" t="s">
        <v>2169</v>
      </c>
      <c r="AK961" s="181" t="s">
        <v>1883</v>
      </c>
      <c r="AL961" s="181" t="s">
        <v>1883</v>
      </c>
      <c r="AO961" s="181"/>
      <c r="AQ961">
        <v>10</v>
      </c>
      <c r="AR961" s="182">
        <v>40</v>
      </c>
      <c r="AS961" s="183" t="s">
        <v>1882</v>
      </c>
      <c r="AT961">
        <v>0</v>
      </c>
      <c r="AU961">
        <v>0</v>
      </c>
      <c r="AV961" s="182">
        <v>0</v>
      </c>
      <c r="AW961" s="184">
        <v>0</v>
      </c>
      <c r="AX961" s="183" t="s">
        <v>1881</v>
      </c>
      <c r="AY961" s="184">
        <v>0</v>
      </c>
      <c r="AZ961">
        <v>0</v>
      </c>
      <c r="BA961">
        <v>0</v>
      </c>
      <c r="BB961">
        <v>0</v>
      </c>
      <c r="BC961" s="182">
        <v>0</v>
      </c>
      <c r="BD961" t="s">
        <v>1883</v>
      </c>
      <c r="BE961" t="s">
        <v>1883</v>
      </c>
      <c r="BF961" t="s">
        <v>1883</v>
      </c>
      <c r="BG961" s="181" t="s">
        <v>1883</v>
      </c>
      <c r="BH961">
        <v>0</v>
      </c>
      <c r="BI961" s="184">
        <v>0</v>
      </c>
      <c r="BJ961" s="182">
        <v>0</v>
      </c>
      <c r="BK961" s="181" t="s">
        <v>1883</v>
      </c>
      <c r="BL961">
        <v>0</v>
      </c>
      <c r="BM961">
        <v>0</v>
      </c>
      <c r="BN961">
        <v>0</v>
      </c>
    </row>
    <row r="962" spans="1:66" x14ac:dyDescent="0.25">
      <c r="A962">
        <v>7293</v>
      </c>
      <c r="B962" t="s">
        <v>3321</v>
      </c>
      <c r="C962">
        <v>1</v>
      </c>
      <c r="D962">
        <v>0</v>
      </c>
      <c r="E962">
        <v>0</v>
      </c>
      <c r="F962" t="s">
        <v>1881</v>
      </c>
      <c r="G962" t="s">
        <v>1881</v>
      </c>
      <c r="H962" t="s">
        <v>1881</v>
      </c>
      <c r="I962" t="s">
        <v>1881</v>
      </c>
      <c r="J962" t="s">
        <v>1881</v>
      </c>
      <c r="K962" t="s">
        <v>1881</v>
      </c>
      <c r="L962" t="s">
        <v>1881</v>
      </c>
      <c r="M962" s="180">
        <v>43539</v>
      </c>
      <c r="N962" t="s">
        <v>1883</v>
      </c>
      <c r="O962" t="s">
        <v>1883</v>
      </c>
      <c r="P962" t="s">
        <v>1883</v>
      </c>
      <c r="Q962">
        <v>0</v>
      </c>
      <c r="R962">
        <v>0</v>
      </c>
      <c r="S962" t="s">
        <v>1883</v>
      </c>
      <c r="T962" t="s">
        <v>1883</v>
      </c>
      <c r="U962">
        <v>0</v>
      </c>
      <c r="V962" t="s">
        <v>1883</v>
      </c>
      <c r="W962">
        <v>0</v>
      </c>
      <c r="X962">
        <v>0</v>
      </c>
      <c r="Y962">
        <v>0</v>
      </c>
      <c r="Z962" t="s">
        <v>1881</v>
      </c>
      <c r="AA962" t="s">
        <v>1881</v>
      </c>
      <c r="AB962" t="s">
        <v>1881</v>
      </c>
      <c r="AC962">
        <v>0</v>
      </c>
      <c r="AD962">
        <v>0</v>
      </c>
      <c r="AE962">
        <v>0</v>
      </c>
      <c r="AF962">
        <v>0</v>
      </c>
      <c r="AG962" t="s">
        <v>1881</v>
      </c>
      <c r="AH962" s="181" t="s">
        <v>1883</v>
      </c>
      <c r="AI962" s="182">
        <v>16</v>
      </c>
      <c r="AJ962" s="181" t="s">
        <v>2169</v>
      </c>
      <c r="AK962" s="181" t="s">
        <v>1883</v>
      </c>
      <c r="AL962" s="181" t="s">
        <v>1883</v>
      </c>
      <c r="AO962" s="181"/>
      <c r="AQ962">
        <v>10</v>
      </c>
      <c r="AR962" s="182">
        <v>40</v>
      </c>
      <c r="AS962" s="183" t="s">
        <v>1882</v>
      </c>
      <c r="AT962">
        <v>0</v>
      </c>
      <c r="AU962">
        <v>0</v>
      </c>
      <c r="AV962" s="182">
        <v>0</v>
      </c>
      <c r="AW962" s="184">
        <v>0</v>
      </c>
      <c r="AX962" s="183" t="s">
        <v>1881</v>
      </c>
      <c r="AY962" s="184">
        <v>0</v>
      </c>
      <c r="AZ962">
        <v>0</v>
      </c>
      <c r="BA962">
        <v>0</v>
      </c>
      <c r="BB962">
        <v>0</v>
      </c>
      <c r="BC962" s="182">
        <v>0</v>
      </c>
      <c r="BD962" t="s">
        <v>1883</v>
      </c>
      <c r="BE962" t="s">
        <v>1883</v>
      </c>
      <c r="BF962" t="s">
        <v>1883</v>
      </c>
      <c r="BG962" s="181" t="s">
        <v>1883</v>
      </c>
      <c r="BH962">
        <v>0</v>
      </c>
      <c r="BI962" s="184">
        <v>0</v>
      </c>
      <c r="BJ962" s="182">
        <v>0</v>
      </c>
      <c r="BK962" s="181" t="s">
        <v>1883</v>
      </c>
      <c r="BL962">
        <v>0</v>
      </c>
      <c r="BM962">
        <v>0</v>
      </c>
      <c r="BN962">
        <v>0</v>
      </c>
    </row>
    <row r="963" spans="1:66" x14ac:dyDescent="0.25">
      <c r="A963">
        <v>7294</v>
      </c>
      <c r="B963" t="s">
        <v>3322</v>
      </c>
      <c r="C963">
        <v>1</v>
      </c>
      <c r="D963">
        <v>0</v>
      </c>
      <c r="E963">
        <v>0</v>
      </c>
      <c r="F963" t="s">
        <v>1881</v>
      </c>
      <c r="G963" t="s">
        <v>1882</v>
      </c>
      <c r="H963" t="s">
        <v>1881</v>
      </c>
      <c r="I963" t="s">
        <v>1881</v>
      </c>
      <c r="J963" t="s">
        <v>1881</v>
      </c>
      <c r="K963" t="s">
        <v>1881</v>
      </c>
      <c r="L963" t="s">
        <v>1881</v>
      </c>
      <c r="M963" s="180">
        <v>43539</v>
      </c>
      <c r="N963" t="s">
        <v>1883</v>
      </c>
      <c r="O963" t="s">
        <v>1883</v>
      </c>
      <c r="P963" t="s">
        <v>1883</v>
      </c>
      <c r="Q963">
        <v>0</v>
      </c>
      <c r="R963">
        <v>0</v>
      </c>
      <c r="S963" t="s">
        <v>1883</v>
      </c>
      <c r="T963" t="s">
        <v>1883</v>
      </c>
      <c r="U963">
        <v>0</v>
      </c>
      <c r="V963" t="s">
        <v>1883</v>
      </c>
      <c r="W963">
        <v>0</v>
      </c>
      <c r="X963">
        <v>0</v>
      </c>
      <c r="Y963">
        <v>0</v>
      </c>
      <c r="Z963" t="s">
        <v>1881</v>
      </c>
      <c r="AA963" t="s">
        <v>1881</v>
      </c>
      <c r="AB963" t="s">
        <v>1881</v>
      </c>
      <c r="AC963">
        <v>0</v>
      </c>
      <c r="AD963">
        <v>0</v>
      </c>
      <c r="AE963">
        <v>0</v>
      </c>
      <c r="AF963">
        <v>0</v>
      </c>
      <c r="AG963" t="s">
        <v>1881</v>
      </c>
      <c r="AH963" s="181" t="s">
        <v>1883</v>
      </c>
      <c r="AI963" s="182">
        <v>16</v>
      </c>
      <c r="AJ963" s="181" t="s">
        <v>2169</v>
      </c>
      <c r="AK963" s="181" t="s">
        <v>1883</v>
      </c>
      <c r="AL963" s="181" t="s">
        <v>1883</v>
      </c>
      <c r="AO963" s="181"/>
      <c r="AQ963">
        <v>10</v>
      </c>
      <c r="AR963" s="182">
        <v>40</v>
      </c>
      <c r="AS963" s="183" t="s">
        <v>1882</v>
      </c>
      <c r="AT963">
        <v>0</v>
      </c>
      <c r="AU963">
        <v>0</v>
      </c>
      <c r="AV963" s="182">
        <v>0</v>
      </c>
      <c r="AW963" s="184">
        <v>0</v>
      </c>
      <c r="AX963" s="183" t="s">
        <v>1881</v>
      </c>
      <c r="AY963" s="184">
        <v>0</v>
      </c>
      <c r="AZ963">
        <v>0</v>
      </c>
      <c r="BA963">
        <v>0</v>
      </c>
      <c r="BB963">
        <v>0</v>
      </c>
      <c r="BC963" s="182">
        <v>0</v>
      </c>
      <c r="BD963" t="s">
        <v>1883</v>
      </c>
      <c r="BE963" t="s">
        <v>1883</v>
      </c>
      <c r="BF963" t="s">
        <v>1883</v>
      </c>
      <c r="BG963" s="181" t="s">
        <v>1883</v>
      </c>
      <c r="BH963">
        <v>0</v>
      </c>
      <c r="BI963" s="184">
        <v>0</v>
      </c>
      <c r="BJ963" s="182">
        <v>0</v>
      </c>
      <c r="BK963" s="181" t="s">
        <v>1883</v>
      </c>
      <c r="BL963">
        <v>0</v>
      </c>
      <c r="BM963">
        <v>0</v>
      </c>
      <c r="BN963">
        <v>0</v>
      </c>
    </row>
    <row r="964" spans="1:66" x14ac:dyDescent="0.25">
      <c r="A964">
        <v>7295</v>
      </c>
      <c r="B964" t="s">
        <v>3323</v>
      </c>
      <c r="C964">
        <v>1</v>
      </c>
      <c r="D964">
        <v>0</v>
      </c>
      <c r="E964">
        <v>0</v>
      </c>
      <c r="F964" t="s">
        <v>1881</v>
      </c>
      <c r="G964" t="s">
        <v>1882</v>
      </c>
      <c r="H964" t="s">
        <v>1881</v>
      </c>
      <c r="I964" t="s">
        <v>1881</v>
      </c>
      <c r="J964" t="s">
        <v>1881</v>
      </c>
      <c r="K964" t="s">
        <v>1881</v>
      </c>
      <c r="L964" t="s">
        <v>1881</v>
      </c>
      <c r="M964" s="180">
        <v>43539</v>
      </c>
      <c r="N964" t="s">
        <v>1883</v>
      </c>
      <c r="O964" t="s">
        <v>1883</v>
      </c>
      <c r="P964" t="s">
        <v>1883</v>
      </c>
      <c r="Q964">
        <v>0</v>
      </c>
      <c r="R964">
        <v>0</v>
      </c>
      <c r="S964" t="s">
        <v>1883</v>
      </c>
      <c r="T964" t="s">
        <v>1883</v>
      </c>
      <c r="U964">
        <v>0</v>
      </c>
      <c r="V964" t="s">
        <v>1883</v>
      </c>
      <c r="W964">
        <v>0</v>
      </c>
      <c r="X964">
        <v>0</v>
      </c>
      <c r="Y964">
        <v>0</v>
      </c>
      <c r="Z964" t="s">
        <v>1881</v>
      </c>
      <c r="AA964" t="s">
        <v>1881</v>
      </c>
      <c r="AB964" t="s">
        <v>1881</v>
      </c>
      <c r="AC964">
        <v>0</v>
      </c>
      <c r="AD964">
        <v>0</v>
      </c>
      <c r="AE964">
        <v>0</v>
      </c>
      <c r="AF964">
        <v>0</v>
      </c>
      <c r="AG964" t="s">
        <v>1881</v>
      </c>
      <c r="AH964" s="181" t="s">
        <v>1883</v>
      </c>
      <c r="AI964" s="182">
        <v>16</v>
      </c>
      <c r="AJ964" s="181" t="s">
        <v>2169</v>
      </c>
      <c r="AK964" s="181" t="s">
        <v>1883</v>
      </c>
      <c r="AL964" s="181" t="s">
        <v>1883</v>
      </c>
      <c r="AO964" s="181"/>
      <c r="AQ964">
        <v>10</v>
      </c>
      <c r="AR964" s="182">
        <v>40</v>
      </c>
      <c r="AS964" s="183" t="s">
        <v>1882</v>
      </c>
      <c r="AT964">
        <v>0</v>
      </c>
      <c r="AU964">
        <v>0</v>
      </c>
      <c r="AV964" s="182">
        <v>0</v>
      </c>
      <c r="AW964" s="184">
        <v>0</v>
      </c>
      <c r="AX964" s="183" t="s">
        <v>1881</v>
      </c>
      <c r="AY964" s="184">
        <v>0</v>
      </c>
      <c r="AZ964">
        <v>0</v>
      </c>
      <c r="BA964">
        <v>0</v>
      </c>
      <c r="BB964">
        <v>0</v>
      </c>
      <c r="BC964" s="182">
        <v>0</v>
      </c>
      <c r="BD964" t="s">
        <v>1883</v>
      </c>
      <c r="BE964" t="s">
        <v>1883</v>
      </c>
      <c r="BF964" t="s">
        <v>1883</v>
      </c>
      <c r="BG964" s="181" t="s">
        <v>1883</v>
      </c>
      <c r="BH964">
        <v>0</v>
      </c>
      <c r="BI964" s="184">
        <v>0</v>
      </c>
      <c r="BJ964" s="182">
        <v>0</v>
      </c>
      <c r="BK964" s="181" t="s">
        <v>1883</v>
      </c>
      <c r="BL964">
        <v>0</v>
      </c>
      <c r="BM964">
        <v>0</v>
      </c>
      <c r="BN964">
        <v>0</v>
      </c>
    </row>
    <row r="965" spans="1:66" x14ac:dyDescent="0.25">
      <c r="A965">
        <v>7296</v>
      </c>
      <c r="B965" t="s">
        <v>3324</v>
      </c>
      <c r="C965">
        <v>1</v>
      </c>
      <c r="D965">
        <v>0</v>
      </c>
      <c r="E965">
        <v>0</v>
      </c>
      <c r="F965" t="s">
        <v>1881</v>
      </c>
      <c r="G965" t="s">
        <v>1882</v>
      </c>
      <c r="H965" t="s">
        <v>1881</v>
      </c>
      <c r="I965" t="s">
        <v>1881</v>
      </c>
      <c r="J965" t="s">
        <v>1881</v>
      </c>
      <c r="K965" t="s">
        <v>1881</v>
      </c>
      <c r="L965" t="s">
        <v>1881</v>
      </c>
      <c r="M965" s="180">
        <v>43539</v>
      </c>
      <c r="N965" t="s">
        <v>1883</v>
      </c>
      <c r="O965" t="s">
        <v>1883</v>
      </c>
      <c r="P965" t="s">
        <v>1883</v>
      </c>
      <c r="Q965">
        <v>0</v>
      </c>
      <c r="R965">
        <v>0</v>
      </c>
      <c r="S965" t="s">
        <v>1883</v>
      </c>
      <c r="T965" t="s">
        <v>1883</v>
      </c>
      <c r="U965">
        <v>0</v>
      </c>
      <c r="V965" t="s">
        <v>1883</v>
      </c>
      <c r="W965">
        <v>0</v>
      </c>
      <c r="X965">
        <v>0</v>
      </c>
      <c r="Y965">
        <v>0</v>
      </c>
      <c r="Z965" t="s">
        <v>1881</v>
      </c>
      <c r="AA965" t="s">
        <v>1881</v>
      </c>
      <c r="AB965" t="s">
        <v>1881</v>
      </c>
      <c r="AC965">
        <v>0</v>
      </c>
      <c r="AD965">
        <v>0</v>
      </c>
      <c r="AE965">
        <v>0</v>
      </c>
      <c r="AF965">
        <v>0</v>
      </c>
      <c r="AG965" t="s">
        <v>1881</v>
      </c>
      <c r="AH965" s="181" t="s">
        <v>1883</v>
      </c>
      <c r="AI965" s="182">
        <v>16</v>
      </c>
      <c r="AJ965" s="181" t="s">
        <v>2169</v>
      </c>
      <c r="AK965" s="181" t="s">
        <v>1883</v>
      </c>
      <c r="AL965" s="181" t="s">
        <v>1883</v>
      </c>
      <c r="AO965" s="181"/>
      <c r="AQ965">
        <v>10</v>
      </c>
      <c r="AR965" s="182">
        <v>40</v>
      </c>
      <c r="AS965" s="183" t="s">
        <v>1882</v>
      </c>
      <c r="AT965">
        <v>0</v>
      </c>
      <c r="AU965">
        <v>0</v>
      </c>
      <c r="AV965" s="182">
        <v>0</v>
      </c>
      <c r="AW965" s="184">
        <v>0</v>
      </c>
      <c r="AX965" s="183" t="s">
        <v>1881</v>
      </c>
      <c r="AY965" s="184">
        <v>0</v>
      </c>
      <c r="AZ965">
        <v>0</v>
      </c>
      <c r="BA965">
        <v>0</v>
      </c>
      <c r="BB965">
        <v>0</v>
      </c>
      <c r="BC965" s="182">
        <v>0</v>
      </c>
      <c r="BD965" t="s">
        <v>1883</v>
      </c>
      <c r="BE965" t="s">
        <v>1883</v>
      </c>
      <c r="BF965" t="s">
        <v>1883</v>
      </c>
      <c r="BG965" s="181" t="s">
        <v>1883</v>
      </c>
      <c r="BH965">
        <v>0</v>
      </c>
      <c r="BI965" s="184">
        <v>0</v>
      </c>
      <c r="BJ965" s="182">
        <v>0</v>
      </c>
      <c r="BK965" s="181" t="s">
        <v>1883</v>
      </c>
      <c r="BL965">
        <v>0</v>
      </c>
      <c r="BM965">
        <v>0</v>
      </c>
      <c r="BN965">
        <v>0</v>
      </c>
    </row>
    <row r="966" spans="1:66" x14ac:dyDescent="0.25">
      <c r="A966">
        <v>7297</v>
      </c>
      <c r="B966" t="s">
        <v>3325</v>
      </c>
      <c r="C966">
        <v>1</v>
      </c>
      <c r="D966">
        <v>0</v>
      </c>
      <c r="E966">
        <v>0</v>
      </c>
      <c r="F966" t="s">
        <v>1881</v>
      </c>
      <c r="G966" t="s">
        <v>1882</v>
      </c>
      <c r="H966" t="s">
        <v>1881</v>
      </c>
      <c r="I966" t="s">
        <v>1881</v>
      </c>
      <c r="J966" t="s">
        <v>1881</v>
      </c>
      <c r="K966" t="s">
        <v>1881</v>
      </c>
      <c r="L966" t="s">
        <v>1881</v>
      </c>
      <c r="M966" s="180">
        <v>43539</v>
      </c>
      <c r="N966" t="s">
        <v>1883</v>
      </c>
      <c r="O966" t="s">
        <v>1883</v>
      </c>
      <c r="P966" t="s">
        <v>1883</v>
      </c>
      <c r="Q966">
        <v>0</v>
      </c>
      <c r="R966">
        <v>0</v>
      </c>
      <c r="S966" t="s">
        <v>1883</v>
      </c>
      <c r="T966" t="s">
        <v>1883</v>
      </c>
      <c r="U966">
        <v>0</v>
      </c>
      <c r="V966" t="s">
        <v>1883</v>
      </c>
      <c r="W966">
        <v>0</v>
      </c>
      <c r="X966">
        <v>0</v>
      </c>
      <c r="Y966">
        <v>0</v>
      </c>
      <c r="Z966" t="s">
        <v>1881</v>
      </c>
      <c r="AA966" t="s">
        <v>1881</v>
      </c>
      <c r="AB966" t="s">
        <v>1881</v>
      </c>
      <c r="AC966">
        <v>0</v>
      </c>
      <c r="AD966">
        <v>0</v>
      </c>
      <c r="AE966">
        <v>0</v>
      </c>
      <c r="AF966">
        <v>0</v>
      </c>
      <c r="AG966" t="s">
        <v>1881</v>
      </c>
      <c r="AH966" s="181" t="s">
        <v>1883</v>
      </c>
      <c r="AI966" s="182">
        <v>16</v>
      </c>
      <c r="AJ966" s="181" t="s">
        <v>2169</v>
      </c>
      <c r="AK966" s="181" t="s">
        <v>1883</v>
      </c>
      <c r="AL966" s="181" t="s">
        <v>1883</v>
      </c>
      <c r="AO966" s="181"/>
      <c r="AQ966">
        <v>10</v>
      </c>
      <c r="AR966" s="182">
        <v>40</v>
      </c>
      <c r="AS966" s="183" t="s">
        <v>1882</v>
      </c>
      <c r="AT966">
        <v>0</v>
      </c>
      <c r="AU966">
        <v>0</v>
      </c>
      <c r="AV966" s="182">
        <v>0</v>
      </c>
      <c r="AW966" s="184">
        <v>0</v>
      </c>
      <c r="AX966" s="183" t="s">
        <v>1881</v>
      </c>
      <c r="AY966" s="184">
        <v>0</v>
      </c>
      <c r="AZ966">
        <v>0</v>
      </c>
      <c r="BA966">
        <v>0</v>
      </c>
      <c r="BB966">
        <v>0</v>
      </c>
      <c r="BC966" s="182">
        <v>0</v>
      </c>
      <c r="BD966" t="s">
        <v>1883</v>
      </c>
      <c r="BE966" t="s">
        <v>1883</v>
      </c>
      <c r="BF966" t="s">
        <v>1883</v>
      </c>
      <c r="BG966" s="181" t="s">
        <v>1883</v>
      </c>
      <c r="BH966">
        <v>0</v>
      </c>
      <c r="BI966" s="184">
        <v>0</v>
      </c>
      <c r="BJ966" s="182">
        <v>0</v>
      </c>
      <c r="BK966" s="181" t="s">
        <v>1883</v>
      </c>
      <c r="BL966">
        <v>0</v>
      </c>
      <c r="BM966">
        <v>0</v>
      </c>
      <c r="BN966">
        <v>0</v>
      </c>
    </row>
    <row r="967" spans="1:66" x14ac:dyDescent="0.25">
      <c r="A967">
        <v>7299</v>
      </c>
      <c r="B967" t="s">
        <v>3326</v>
      </c>
      <c r="C967">
        <v>1</v>
      </c>
      <c r="D967">
        <v>0</v>
      </c>
      <c r="E967">
        <v>0</v>
      </c>
      <c r="F967" t="s">
        <v>1881</v>
      </c>
      <c r="G967" t="s">
        <v>1882</v>
      </c>
      <c r="H967" t="s">
        <v>1881</v>
      </c>
      <c r="I967" t="s">
        <v>1881</v>
      </c>
      <c r="J967" t="s">
        <v>1881</v>
      </c>
      <c r="K967" t="s">
        <v>1881</v>
      </c>
      <c r="L967" t="s">
        <v>1881</v>
      </c>
      <c r="M967" s="180">
        <v>43539</v>
      </c>
      <c r="N967" t="s">
        <v>1883</v>
      </c>
      <c r="O967" t="s">
        <v>1883</v>
      </c>
      <c r="P967" t="s">
        <v>1883</v>
      </c>
      <c r="Q967">
        <v>0</v>
      </c>
      <c r="R967">
        <v>0</v>
      </c>
      <c r="S967" t="s">
        <v>1883</v>
      </c>
      <c r="T967" t="s">
        <v>1883</v>
      </c>
      <c r="U967">
        <v>0</v>
      </c>
      <c r="V967" t="s">
        <v>1883</v>
      </c>
      <c r="W967">
        <v>0</v>
      </c>
      <c r="X967">
        <v>0</v>
      </c>
      <c r="Y967">
        <v>0</v>
      </c>
      <c r="Z967" t="s">
        <v>1881</v>
      </c>
      <c r="AA967" t="s">
        <v>1881</v>
      </c>
      <c r="AB967" t="s">
        <v>1881</v>
      </c>
      <c r="AC967">
        <v>0</v>
      </c>
      <c r="AD967">
        <v>0</v>
      </c>
      <c r="AE967">
        <v>0</v>
      </c>
      <c r="AF967">
        <v>0</v>
      </c>
      <c r="AG967" t="s">
        <v>1881</v>
      </c>
      <c r="AH967" s="181" t="s">
        <v>1883</v>
      </c>
      <c r="AI967" s="182">
        <v>16</v>
      </c>
      <c r="AJ967" s="181" t="s">
        <v>2169</v>
      </c>
      <c r="AK967" s="181" t="s">
        <v>1883</v>
      </c>
      <c r="AL967" s="181" t="s">
        <v>1883</v>
      </c>
      <c r="AO967" s="181"/>
      <c r="AQ967">
        <v>10</v>
      </c>
      <c r="AR967" s="182">
        <v>40</v>
      </c>
      <c r="AS967" s="183" t="s">
        <v>1882</v>
      </c>
      <c r="AT967">
        <v>0</v>
      </c>
      <c r="AU967">
        <v>0</v>
      </c>
      <c r="AV967" s="182">
        <v>0</v>
      </c>
      <c r="AW967" s="184">
        <v>0</v>
      </c>
      <c r="AX967" s="183" t="s">
        <v>1881</v>
      </c>
      <c r="AY967" s="184">
        <v>0</v>
      </c>
      <c r="AZ967">
        <v>0</v>
      </c>
      <c r="BA967">
        <v>0</v>
      </c>
      <c r="BB967">
        <v>0</v>
      </c>
      <c r="BC967" s="182">
        <v>0</v>
      </c>
      <c r="BD967" t="s">
        <v>1883</v>
      </c>
      <c r="BE967" t="s">
        <v>1883</v>
      </c>
      <c r="BF967" t="s">
        <v>1883</v>
      </c>
      <c r="BG967" s="181" t="s">
        <v>1883</v>
      </c>
      <c r="BH967">
        <v>0</v>
      </c>
      <c r="BI967" s="184">
        <v>0</v>
      </c>
      <c r="BJ967" s="182">
        <v>0</v>
      </c>
      <c r="BK967" s="181" t="s">
        <v>1883</v>
      </c>
      <c r="BL967">
        <v>0</v>
      </c>
      <c r="BM967">
        <v>0</v>
      </c>
      <c r="BN967">
        <v>0</v>
      </c>
    </row>
    <row r="968" spans="1:66" x14ac:dyDescent="0.25">
      <c r="A968">
        <v>7300</v>
      </c>
      <c r="B968" t="s">
        <v>3327</v>
      </c>
      <c r="C968">
        <v>1</v>
      </c>
      <c r="D968">
        <v>0</v>
      </c>
      <c r="E968">
        <v>0</v>
      </c>
      <c r="F968" t="s">
        <v>1881</v>
      </c>
      <c r="G968" t="s">
        <v>1882</v>
      </c>
      <c r="H968" t="s">
        <v>1881</v>
      </c>
      <c r="I968" t="s">
        <v>1881</v>
      </c>
      <c r="J968" t="s">
        <v>1881</v>
      </c>
      <c r="K968" t="s">
        <v>1881</v>
      </c>
      <c r="L968" t="s">
        <v>1881</v>
      </c>
      <c r="M968" s="180">
        <v>43539</v>
      </c>
      <c r="N968" t="s">
        <v>1883</v>
      </c>
      <c r="O968" t="s">
        <v>1883</v>
      </c>
      <c r="P968" t="s">
        <v>1883</v>
      </c>
      <c r="Q968">
        <v>0</v>
      </c>
      <c r="R968">
        <v>0</v>
      </c>
      <c r="S968" t="s">
        <v>1883</v>
      </c>
      <c r="T968" t="s">
        <v>1883</v>
      </c>
      <c r="U968">
        <v>0</v>
      </c>
      <c r="V968" t="s">
        <v>1883</v>
      </c>
      <c r="W968">
        <v>0</v>
      </c>
      <c r="X968">
        <v>0</v>
      </c>
      <c r="Y968">
        <v>0</v>
      </c>
      <c r="Z968" t="s">
        <v>1881</v>
      </c>
      <c r="AA968" t="s">
        <v>1881</v>
      </c>
      <c r="AB968" t="s">
        <v>1881</v>
      </c>
      <c r="AC968">
        <v>0</v>
      </c>
      <c r="AD968">
        <v>0</v>
      </c>
      <c r="AE968">
        <v>0</v>
      </c>
      <c r="AF968">
        <v>0</v>
      </c>
      <c r="AG968" t="s">
        <v>1881</v>
      </c>
      <c r="AH968" s="181" t="s">
        <v>1883</v>
      </c>
      <c r="AI968" s="182">
        <v>16</v>
      </c>
      <c r="AJ968" s="181" t="s">
        <v>2169</v>
      </c>
      <c r="AK968" s="181" t="s">
        <v>1883</v>
      </c>
      <c r="AL968" s="181" t="s">
        <v>1883</v>
      </c>
      <c r="AO968" s="181"/>
      <c r="AQ968">
        <v>10</v>
      </c>
      <c r="AR968" s="182">
        <v>40</v>
      </c>
      <c r="AS968" s="183" t="s">
        <v>1882</v>
      </c>
      <c r="AT968">
        <v>0</v>
      </c>
      <c r="AU968">
        <v>0</v>
      </c>
      <c r="AV968" s="182">
        <v>0</v>
      </c>
      <c r="AW968" s="184">
        <v>0</v>
      </c>
      <c r="AX968" s="183" t="s">
        <v>1881</v>
      </c>
      <c r="AY968" s="184">
        <v>0</v>
      </c>
      <c r="AZ968">
        <v>0</v>
      </c>
      <c r="BA968">
        <v>0</v>
      </c>
      <c r="BB968">
        <v>0</v>
      </c>
      <c r="BC968" s="182">
        <v>0</v>
      </c>
      <c r="BD968" t="s">
        <v>1883</v>
      </c>
      <c r="BE968" t="s">
        <v>1883</v>
      </c>
      <c r="BF968" t="s">
        <v>1883</v>
      </c>
      <c r="BG968" s="181" t="s">
        <v>1883</v>
      </c>
      <c r="BH968">
        <v>0</v>
      </c>
      <c r="BI968" s="184">
        <v>0</v>
      </c>
      <c r="BJ968" s="182">
        <v>0</v>
      </c>
      <c r="BK968" s="181" t="s">
        <v>1883</v>
      </c>
      <c r="BL968">
        <v>0</v>
      </c>
      <c r="BM968">
        <v>0</v>
      </c>
      <c r="BN968">
        <v>0</v>
      </c>
    </row>
    <row r="969" spans="1:66" x14ac:dyDescent="0.25">
      <c r="A969">
        <v>7301</v>
      </c>
      <c r="B969" t="s">
        <v>3328</v>
      </c>
      <c r="C969">
        <v>1</v>
      </c>
      <c r="D969">
        <v>0</v>
      </c>
      <c r="E969">
        <v>0</v>
      </c>
      <c r="F969" t="s">
        <v>1881</v>
      </c>
      <c r="G969" t="s">
        <v>1882</v>
      </c>
      <c r="H969" t="s">
        <v>1881</v>
      </c>
      <c r="I969" t="s">
        <v>1881</v>
      </c>
      <c r="J969" t="s">
        <v>1881</v>
      </c>
      <c r="K969" t="s">
        <v>1881</v>
      </c>
      <c r="L969" t="s">
        <v>1881</v>
      </c>
      <c r="M969" s="180">
        <v>43539</v>
      </c>
      <c r="N969" t="s">
        <v>1883</v>
      </c>
      <c r="O969" t="s">
        <v>1883</v>
      </c>
      <c r="P969" t="s">
        <v>1883</v>
      </c>
      <c r="Q969">
        <v>0</v>
      </c>
      <c r="R969">
        <v>0</v>
      </c>
      <c r="S969" t="s">
        <v>1883</v>
      </c>
      <c r="T969" t="s">
        <v>1883</v>
      </c>
      <c r="U969">
        <v>0</v>
      </c>
      <c r="V969" t="s">
        <v>1883</v>
      </c>
      <c r="W969">
        <v>0</v>
      </c>
      <c r="X969">
        <v>0</v>
      </c>
      <c r="Y969">
        <v>0</v>
      </c>
      <c r="Z969" t="s">
        <v>1881</v>
      </c>
      <c r="AA969" t="s">
        <v>1881</v>
      </c>
      <c r="AB969" t="s">
        <v>1881</v>
      </c>
      <c r="AC969">
        <v>0</v>
      </c>
      <c r="AD969">
        <v>0</v>
      </c>
      <c r="AE969">
        <v>0</v>
      </c>
      <c r="AF969">
        <v>0</v>
      </c>
      <c r="AG969" t="s">
        <v>1881</v>
      </c>
      <c r="AH969" s="181" t="s">
        <v>1883</v>
      </c>
      <c r="AI969" s="182">
        <v>16</v>
      </c>
      <c r="AJ969" s="181" t="s">
        <v>2169</v>
      </c>
      <c r="AK969" s="181" t="s">
        <v>1883</v>
      </c>
      <c r="AL969" s="181" t="s">
        <v>1883</v>
      </c>
      <c r="AO969" s="181"/>
      <c r="AQ969">
        <v>10</v>
      </c>
      <c r="AR969" s="182">
        <v>40</v>
      </c>
      <c r="AS969" s="183" t="s">
        <v>1882</v>
      </c>
      <c r="AT969">
        <v>0</v>
      </c>
      <c r="AU969">
        <v>0</v>
      </c>
      <c r="AV969" s="182">
        <v>0</v>
      </c>
      <c r="AW969" s="184">
        <v>0</v>
      </c>
      <c r="AX969" s="183" t="s">
        <v>1881</v>
      </c>
      <c r="AY969" s="184">
        <v>0</v>
      </c>
      <c r="AZ969">
        <v>0</v>
      </c>
      <c r="BA969">
        <v>0</v>
      </c>
      <c r="BB969">
        <v>0</v>
      </c>
      <c r="BC969" s="182">
        <v>0</v>
      </c>
      <c r="BD969" t="s">
        <v>1883</v>
      </c>
      <c r="BE969" t="s">
        <v>1883</v>
      </c>
      <c r="BF969" t="s">
        <v>1883</v>
      </c>
      <c r="BG969" s="181" t="s">
        <v>1883</v>
      </c>
      <c r="BH969">
        <v>0</v>
      </c>
      <c r="BI969" s="184">
        <v>0</v>
      </c>
      <c r="BJ969" s="182">
        <v>0</v>
      </c>
      <c r="BK969" s="181" t="s">
        <v>1883</v>
      </c>
      <c r="BL969">
        <v>0</v>
      </c>
      <c r="BM969">
        <v>0</v>
      </c>
      <c r="BN969">
        <v>0</v>
      </c>
    </row>
    <row r="970" spans="1:66" x14ac:dyDescent="0.25">
      <c r="A970">
        <v>7302</v>
      </c>
      <c r="B970" t="s">
        <v>3329</v>
      </c>
      <c r="C970">
        <v>1</v>
      </c>
      <c r="D970">
        <v>0</v>
      </c>
      <c r="E970">
        <v>0</v>
      </c>
      <c r="F970" t="s">
        <v>1881</v>
      </c>
      <c r="G970" t="s">
        <v>1882</v>
      </c>
      <c r="H970" t="s">
        <v>1881</v>
      </c>
      <c r="I970" t="s">
        <v>1881</v>
      </c>
      <c r="J970" t="s">
        <v>1881</v>
      </c>
      <c r="K970" t="s">
        <v>1881</v>
      </c>
      <c r="L970" t="s">
        <v>1881</v>
      </c>
      <c r="M970" s="180">
        <v>43539</v>
      </c>
      <c r="N970" t="s">
        <v>1883</v>
      </c>
      <c r="O970" t="s">
        <v>1883</v>
      </c>
      <c r="P970" t="s">
        <v>1883</v>
      </c>
      <c r="Q970">
        <v>0</v>
      </c>
      <c r="R970">
        <v>0</v>
      </c>
      <c r="S970" t="s">
        <v>1883</v>
      </c>
      <c r="T970" t="s">
        <v>1883</v>
      </c>
      <c r="U970">
        <v>0</v>
      </c>
      <c r="V970" t="s">
        <v>1883</v>
      </c>
      <c r="W970">
        <v>0</v>
      </c>
      <c r="X970">
        <v>0</v>
      </c>
      <c r="Y970">
        <v>0</v>
      </c>
      <c r="Z970" t="s">
        <v>1881</v>
      </c>
      <c r="AA970" t="s">
        <v>1881</v>
      </c>
      <c r="AB970" t="s">
        <v>1881</v>
      </c>
      <c r="AC970">
        <v>0</v>
      </c>
      <c r="AD970">
        <v>0</v>
      </c>
      <c r="AE970">
        <v>0</v>
      </c>
      <c r="AF970">
        <v>0</v>
      </c>
      <c r="AG970" t="s">
        <v>1881</v>
      </c>
      <c r="AH970" s="181" t="s">
        <v>1883</v>
      </c>
      <c r="AI970" s="182">
        <v>16</v>
      </c>
      <c r="AJ970" s="181" t="s">
        <v>2169</v>
      </c>
      <c r="AK970" s="181" t="s">
        <v>1883</v>
      </c>
      <c r="AL970" s="181" t="s">
        <v>1883</v>
      </c>
      <c r="AO970" s="181"/>
      <c r="AQ970">
        <v>10</v>
      </c>
      <c r="AR970" s="182">
        <v>40</v>
      </c>
      <c r="AS970" s="183" t="s">
        <v>1882</v>
      </c>
      <c r="AT970">
        <v>0</v>
      </c>
      <c r="AU970">
        <v>0</v>
      </c>
      <c r="AV970" s="182">
        <v>0</v>
      </c>
      <c r="AW970" s="184">
        <v>0</v>
      </c>
      <c r="AX970" s="183" t="s">
        <v>1881</v>
      </c>
      <c r="AY970" s="184">
        <v>0</v>
      </c>
      <c r="AZ970">
        <v>0</v>
      </c>
      <c r="BA970">
        <v>0</v>
      </c>
      <c r="BB970">
        <v>0</v>
      </c>
      <c r="BC970" s="182">
        <v>0</v>
      </c>
      <c r="BD970" t="s">
        <v>1883</v>
      </c>
      <c r="BE970" t="s">
        <v>1883</v>
      </c>
      <c r="BF970" t="s">
        <v>1883</v>
      </c>
      <c r="BG970" s="181" t="s">
        <v>1883</v>
      </c>
      <c r="BH970">
        <v>0</v>
      </c>
      <c r="BI970" s="184">
        <v>0</v>
      </c>
      <c r="BJ970" s="182">
        <v>0</v>
      </c>
      <c r="BK970" s="181" t="s">
        <v>1883</v>
      </c>
      <c r="BL970">
        <v>0</v>
      </c>
      <c r="BM970">
        <v>0</v>
      </c>
      <c r="BN970">
        <v>0</v>
      </c>
    </row>
    <row r="971" spans="1:66" x14ac:dyDescent="0.25">
      <c r="A971">
        <v>7303</v>
      </c>
      <c r="B971" t="s">
        <v>3330</v>
      </c>
      <c r="C971">
        <v>1</v>
      </c>
      <c r="D971">
        <v>0</v>
      </c>
      <c r="E971">
        <v>0</v>
      </c>
      <c r="F971" t="s">
        <v>1881</v>
      </c>
      <c r="G971" t="s">
        <v>1882</v>
      </c>
      <c r="H971" t="s">
        <v>1881</v>
      </c>
      <c r="I971" t="s">
        <v>1881</v>
      </c>
      <c r="J971" t="s">
        <v>1881</v>
      </c>
      <c r="K971" t="s">
        <v>1881</v>
      </c>
      <c r="L971" t="s">
        <v>1881</v>
      </c>
      <c r="M971" s="180">
        <v>43539</v>
      </c>
      <c r="N971" t="s">
        <v>1883</v>
      </c>
      <c r="O971" t="s">
        <v>1883</v>
      </c>
      <c r="P971" t="s">
        <v>1883</v>
      </c>
      <c r="Q971">
        <v>0</v>
      </c>
      <c r="R971">
        <v>0</v>
      </c>
      <c r="S971" t="s">
        <v>1883</v>
      </c>
      <c r="T971" t="s">
        <v>1883</v>
      </c>
      <c r="U971">
        <v>0</v>
      </c>
      <c r="V971" t="s">
        <v>1883</v>
      </c>
      <c r="W971">
        <v>0</v>
      </c>
      <c r="X971">
        <v>0</v>
      </c>
      <c r="Y971">
        <v>0</v>
      </c>
      <c r="Z971" t="s">
        <v>1881</v>
      </c>
      <c r="AA971" t="s">
        <v>1881</v>
      </c>
      <c r="AB971" t="s">
        <v>1881</v>
      </c>
      <c r="AC971">
        <v>0</v>
      </c>
      <c r="AD971">
        <v>0</v>
      </c>
      <c r="AE971">
        <v>0</v>
      </c>
      <c r="AF971">
        <v>0</v>
      </c>
      <c r="AG971" t="s">
        <v>1881</v>
      </c>
      <c r="AH971" s="181" t="s">
        <v>1883</v>
      </c>
      <c r="AI971" s="182">
        <v>16</v>
      </c>
      <c r="AJ971" s="181" t="s">
        <v>2169</v>
      </c>
      <c r="AK971" s="181" t="s">
        <v>1883</v>
      </c>
      <c r="AL971" s="181" t="s">
        <v>1883</v>
      </c>
      <c r="AO971" s="181"/>
      <c r="AQ971">
        <v>10</v>
      </c>
      <c r="AR971" s="182">
        <v>40</v>
      </c>
      <c r="AS971" s="183" t="s">
        <v>1882</v>
      </c>
      <c r="AT971">
        <v>0</v>
      </c>
      <c r="AU971">
        <v>0</v>
      </c>
      <c r="AV971" s="182">
        <v>0</v>
      </c>
      <c r="AW971" s="184">
        <v>0</v>
      </c>
      <c r="AX971" s="183" t="s">
        <v>1881</v>
      </c>
      <c r="AY971" s="184">
        <v>0</v>
      </c>
      <c r="AZ971">
        <v>0</v>
      </c>
      <c r="BA971">
        <v>0</v>
      </c>
      <c r="BB971">
        <v>0</v>
      </c>
      <c r="BC971" s="182">
        <v>0</v>
      </c>
      <c r="BD971" t="s">
        <v>1883</v>
      </c>
      <c r="BE971" t="s">
        <v>1883</v>
      </c>
      <c r="BF971" t="s">
        <v>1883</v>
      </c>
      <c r="BG971" s="181" t="s">
        <v>1883</v>
      </c>
      <c r="BH971">
        <v>0</v>
      </c>
      <c r="BI971" s="184">
        <v>0</v>
      </c>
      <c r="BJ971" s="182">
        <v>0</v>
      </c>
      <c r="BK971" s="181" t="s">
        <v>1883</v>
      </c>
      <c r="BL971">
        <v>0</v>
      </c>
      <c r="BM971">
        <v>0</v>
      </c>
      <c r="BN971">
        <v>0</v>
      </c>
    </row>
    <row r="972" spans="1:66" x14ac:dyDescent="0.25">
      <c r="A972">
        <v>7304</v>
      </c>
      <c r="B972" t="s">
        <v>3331</v>
      </c>
      <c r="C972">
        <v>1</v>
      </c>
      <c r="D972">
        <v>0</v>
      </c>
      <c r="E972">
        <v>0</v>
      </c>
      <c r="F972" t="s">
        <v>1881</v>
      </c>
      <c r="G972" t="s">
        <v>1882</v>
      </c>
      <c r="H972" t="s">
        <v>1881</v>
      </c>
      <c r="I972" t="s">
        <v>1881</v>
      </c>
      <c r="J972" t="s">
        <v>1881</v>
      </c>
      <c r="K972" t="s">
        <v>1881</v>
      </c>
      <c r="L972" t="s">
        <v>1881</v>
      </c>
      <c r="M972" s="180">
        <v>43539</v>
      </c>
      <c r="N972" t="s">
        <v>1883</v>
      </c>
      <c r="O972" t="s">
        <v>1883</v>
      </c>
      <c r="P972" t="s">
        <v>1883</v>
      </c>
      <c r="Q972">
        <v>0</v>
      </c>
      <c r="R972">
        <v>0</v>
      </c>
      <c r="S972" t="s">
        <v>1883</v>
      </c>
      <c r="T972" t="s">
        <v>1883</v>
      </c>
      <c r="U972">
        <v>0</v>
      </c>
      <c r="V972" t="s">
        <v>1883</v>
      </c>
      <c r="W972">
        <v>0</v>
      </c>
      <c r="X972">
        <v>0</v>
      </c>
      <c r="Y972">
        <v>0</v>
      </c>
      <c r="Z972" t="s">
        <v>1881</v>
      </c>
      <c r="AA972" t="s">
        <v>1881</v>
      </c>
      <c r="AB972" t="s">
        <v>1881</v>
      </c>
      <c r="AC972">
        <v>0</v>
      </c>
      <c r="AD972">
        <v>0</v>
      </c>
      <c r="AE972">
        <v>0</v>
      </c>
      <c r="AF972">
        <v>0</v>
      </c>
      <c r="AG972" t="s">
        <v>1881</v>
      </c>
      <c r="AH972" s="181" t="s">
        <v>1883</v>
      </c>
      <c r="AI972" s="182">
        <v>16</v>
      </c>
      <c r="AJ972" s="181" t="s">
        <v>2169</v>
      </c>
      <c r="AK972" s="181" t="s">
        <v>1883</v>
      </c>
      <c r="AL972" s="181" t="s">
        <v>1883</v>
      </c>
      <c r="AO972" s="181"/>
      <c r="AQ972">
        <v>10</v>
      </c>
      <c r="AR972" s="182">
        <v>40</v>
      </c>
      <c r="AS972" s="183" t="s">
        <v>1882</v>
      </c>
      <c r="AT972">
        <v>0</v>
      </c>
      <c r="AU972">
        <v>0</v>
      </c>
      <c r="AV972" s="182">
        <v>0</v>
      </c>
      <c r="AW972" s="184">
        <v>0</v>
      </c>
      <c r="AX972" s="183" t="s">
        <v>1881</v>
      </c>
      <c r="AY972" s="184">
        <v>0</v>
      </c>
      <c r="AZ972">
        <v>0</v>
      </c>
      <c r="BA972">
        <v>0</v>
      </c>
      <c r="BB972">
        <v>0</v>
      </c>
      <c r="BC972" s="182">
        <v>0</v>
      </c>
      <c r="BD972" t="s">
        <v>1883</v>
      </c>
      <c r="BE972" t="s">
        <v>1883</v>
      </c>
      <c r="BF972" t="s">
        <v>1883</v>
      </c>
      <c r="BG972" s="181" t="s">
        <v>1883</v>
      </c>
      <c r="BH972">
        <v>0</v>
      </c>
      <c r="BI972" s="184">
        <v>0</v>
      </c>
      <c r="BJ972" s="182">
        <v>0</v>
      </c>
      <c r="BK972" s="181" t="s">
        <v>1883</v>
      </c>
      <c r="BL972">
        <v>0</v>
      </c>
      <c r="BM972">
        <v>0</v>
      </c>
      <c r="BN972">
        <v>0</v>
      </c>
    </row>
    <row r="973" spans="1:66" x14ac:dyDescent="0.25">
      <c r="A973">
        <v>7305</v>
      </c>
      <c r="B973" t="s">
        <v>3332</v>
      </c>
      <c r="C973">
        <v>1</v>
      </c>
      <c r="D973">
        <v>0</v>
      </c>
      <c r="E973">
        <v>0</v>
      </c>
      <c r="F973" t="s">
        <v>1881</v>
      </c>
      <c r="G973" t="s">
        <v>1882</v>
      </c>
      <c r="H973" t="s">
        <v>1881</v>
      </c>
      <c r="I973" t="s">
        <v>1881</v>
      </c>
      <c r="J973" t="s">
        <v>1881</v>
      </c>
      <c r="K973" t="s">
        <v>1881</v>
      </c>
      <c r="L973" t="s">
        <v>1881</v>
      </c>
      <c r="M973" s="180">
        <v>43539</v>
      </c>
      <c r="N973" t="s">
        <v>1883</v>
      </c>
      <c r="O973" t="s">
        <v>1883</v>
      </c>
      <c r="P973" t="s">
        <v>1883</v>
      </c>
      <c r="Q973">
        <v>0</v>
      </c>
      <c r="R973">
        <v>0</v>
      </c>
      <c r="S973" t="s">
        <v>1883</v>
      </c>
      <c r="T973" t="s">
        <v>1883</v>
      </c>
      <c r="U973">
        <v>0</v>
      </c>
      <c r="V973" t="s">
        <v>1883</v>
      </c>
      <c r="W973">
        <v>0</v>
      </c>
      <c r="X973">
        <v>0</v>
      </c>
      <c r="Y973">
        <v>0</v>
      </c>
      <c r="Z973" t="s">
        <v>1881</v>
      </c>
      <c r="AA973" t="s">
        <v>1881</v>
      </c>
      <c r="AB973" t="s">
        <v>1881</v>
      </c>
      <c r="AC973">
        <v>0</v>
      </c>
      <c r="AD973">
        <v>0</v>
      </c>
      <c r="AE973">
        <v>0</v>
      </c>
      <c r="AF973">
        <v>0</v>
      </c>
      <c r="AG973" t="s">
        <v>1881</v>
      </c>
      <c r="AH973" s="181" t="s">
        <v>1883</v>
      </c>
      <c r="AI973" s="182">
        <v>16</v>
      </c>
      <c r="AJ973" s="181" t="s">
        <v>2169</v>
      </c>
      <c r="AK973" s="181" t="s">
        <v>1883</v>
      </c>
      <c r="AL973" s="181" t="s">
        <v>1883</v>
      </c>
      <c r="AO973" s="181"/>
      <c r="AQ973">
        <v>10</v>
      </c>
      <c r="AR973" s="182">
        <v>40</v>
      </c>
      <c r="AS973" s="183" t="s">
        <v>1882</v>
      </c>
      <c r="AT973">
        <v>0</v>
      </c>
      <c r="AU973">
        <v>0</v>
      </c>
      <c r="AV973" s="182">
        <v>0</v>
      </c>
      <c r="AW973" s="184">
        <v>0</v>
      </c>
      <c r="AX973" s="183" t="s">
        <v>1881</v>
      </c>
      <c r="AY973" s="184">
        <v>0</v>
      </c>
      <c r="AZ973">
        <v>0</v>
      </c>
      <c r="BA973">
        <v>0</v>
      </c>
      <c r="BB973">
        <v>0</v>
      </c>
      <c r="BC973" s="182">
        <v>0</v>
      </c>
      <c r="BD973" t="s">
        <v>1883</v>
      </c>
      <c r="BE973" t="s">
        <v>1883</v>
      </c>
      <c r="BF973" t="s">
        <v>1883</v>
      </c>
      <c r="BG973" s="181" t="s">
        <v>1883</v>
      </c>
      <c r="BH973">
        <v>0</v>
      </c>
      <c r="BI973" s="184">
        <v>0</v>
      </c>
      <c r="BJ973" s="182">
        <v>0</v>
      </c>
      <c r="BK973" s="181" t="s">
        <v>1883</v>
      </c>
      <c r="BL973">
        <v>0</v>
      </c>
      <c r="BM973">
        <v>0</v>
      </c>
      <c r="BN973">
        <v>0</v>
      </c>
    </row>
    <row r="974" spans="1:66" x14ac:dyDescent="0.25">
      <c r="A974">
        <v>7306</v>
      </c>
      <c r="B974" t="s">
        <v>3333</v>
      </c>
      <c r="C974">
        <v>1</v>
      </c>
      <c r="D974">
        <v>0</v>
      </c>
      <c r="E974">
        <v>0</v>
      </c>
      <c r="F974" t="s">
        <v>1881</v>
      </c>
      <c r="G974" t="s">
        <v>1882</v>
      </c>
      <c r="H974" t="s">
        <v>1881</v>
      </c>
      <c r="I974" t="s">
        <v>1881</v>
      </c>
      <c r="J974" t="s">
        <v>1881</v>
      </c>
      <c r="K974" t="s">
        <v>1881</v>
      </c>
      <c r="L974" t="s">
        <v>1881</v>
      </c>
      <c r="M974" s="180">
        <v>43539</v>
      </c>
      <c r="N974" t="s">
        <v>1883</v>
      </c>
      <c r="O974" t="s">
        <v>1883</v>
      </c>
      <c r="P974" t="s">
        <v>1883</v>
      </c>
      <c r="Q974">
        <v>0</v>
      </c>
      <c r="R974">
        <v>0</v>
      </c>
      <c r="S974" t="s">
        <v>1883</v>
      </c>
      <c r="T974" t="s">
        <v>1883</v>
      </c>
      <c r="U974">
        <v>0</v>
      </c>
      <c r="V974" t="s">
        <v>1883</v>
      </c>
      <c r="W974">
        <v>0</v>
      </c>
      <c r="X974">
        <v>0</v>
      </c>
      <c r="Y974">
        <v>0</v>
      </c>
      <c r="Z974" t="s">
        <v>1881</v>
      </c>
      <c r="AA974" t="s">
        <v>1881</v>
      </c>
      <c r="AB974" t="s">
        <v>1881</v>
      </c>
      <c r="AC974">
        <v>0</v>
      </c>
      <c r="AD974">
        <v>0</v>
      </c>
      <c r="AE974">
        <v>0</v>
      </c>
      <c r="AF974">
        <v>0</v>
      </c>
      <c r="AG974" t="s">
        <v>1881</v>
      </c>
      <c r="AH974" s="181" t="s">
        <v>1883</v>
      </c>
      <c r="AI974" s="182">
        <v>16</v>
      </c>
      <c r="AJ974" s="181" t="s">
        <v>2169</v>
      </c>
      <c r="AK974" s="181" t="s">
        <v>1883</v>
      </c>
      <c r="AL974" s="181" t="s">
        <v>1883</v>
      </c>
      <c r="AO974" s="181"/>
      <c r="AQ974">
        <v>10</v>
      </c>
      <c r="AR974" s="182">
        <v>40</v>
      </c>
      <c r="AS974" s="183" t="s">
        <v>1882</v>
      </c>
      <c r="AT974">
        <v>0</v>
      </c>
      <c r="AU974">
        <v>0</v>
      </c>
      <c r="AV974" s="182">
        <v>0</v>
      </c>
      <c r="AW974" s="184">
        <v>0</v>
      </c>
      <c r="AX974" s="183" t="s">
        <v>1881</v>
      </c>
      <c r="AY974" s="184">
        <v>0</v>
      </c>
      <c r="AZ974">
        <v>0</v>
      </c>
      <c r="BA974">
        <v>0</v>
      </c>
      <c r="BB974">
        <v>0</v>
      </c>
      <c r="BC974" s="182">
        <v>0</v>
      </c>
      <c r="BD974" t="s">
        <v>1883</v>
      </c>
      <c r="BE974" t="s">
        <v>1883</v>
      </c>
      <c r="BF974" t="s">
        <v>1883</v>
      </c>
      <c r="BG974" s="181" t="s">
        <v>1883</v>
      </c>
      <c r="BH974">
        <v>0</v>
      </c>
      <c r="BI974" s="184">
        <v>0</v>
      </c>
      <c r="BJ974" s="182">
        <v>0</v>
      </c>
      <c r="BK974" s="181" t="s">
        <v>1883</v>
      </c>
      <c r="BL974">
        <v>0</v>
      </c>
      <c r="BM974">
        <v>0</v>
      </c>
      <c r="BN974">
        <v>0</v>
      </c>
    </row>
    <row r="975" spans="1:66" x14ac:dyDescent="0.25">
      <c r="A975">
        <v>7307</v>
      </c>
      <c r="B975" t="s">
        <v>3334</v>
      </c>
      <c r="C975">
        <v>1</v>
      </c>
      <c r="D975">
        <v>0</v>
      </c>
      <c r="E975">
        <v>0</v>
      </c>
      <c r="F975" t="s">
        <v>1881</v>
      </c>
      <c r="G975" t="s">
        <v>1882</v>
      </c>
      <c r="H975" t="s">
        <v>1881</v>
      </c>
      <c r="I975" t="s">
        <v>1881</v>
      </c>
      <c r="J975" t="s">
        <v>1881</v>
      </c>
      <c r="K975" t="s">
        <v>1881</v>
      </c>
      <c r="L975" t="s">
        <v>1881</v>
      </c>
      <c r="M975" s="180">
        <v>43539</v>
      </c>
      <c r="N975" t="s">
        <v>1883</v>
      </c>
      <c r="O975" t="s">
        <v>1883</v>
      </c>
      <c r="P975" t="s">
        <v>1883</v>
      </c>
      <c r="Q975">
        <v>0</v>
      </c>
      <c r="R975">
        <v>0</v>
      </c>
      <c r="S975" t="s">
        <v>1883</v>
      </c>
      <c r="T975" t="s">
        <v>1883</v>
      </c>
      <c r="U975">
        <v>0</v>
      </c>
      <c r="V975" t="s">
        <v>1883</v>
      </c>
      <c r="W975">
        <v>0</v>
      </c>
      <c r="X975">
        <v>0</v>
      </c>
      <c r="Y975">
        <v>0</v>
      </c>
      <c r="Z975" t="s">
        <v>1881</v>
      </c>
      <c r="AA975" t="s">
        <v>1881</v>
      </c>
      <c r="AB975" t="s">
        <v>1881</v>
      </c>
      <c r="AC975">
        <v>0</v>
      </c>
      <c r="AD975">
        <v>0</v>
      </c>
      <c r="AE975">
        <v>0</v>
      </c>
      <c r="AF975">
        <v>0</v>
      </c>
      <c r="AG975" t="s">
        <v>1881</v>
      </c>
      <c r="AH975" s="181" t="s">
        <v>1883</v>
      </c>
      <c r="AI975" s="182">
        <v>16</v>
      </c>
      <c r="AJ975" s="181" t="s">
        <v>2169</v>
      </c>
      <c r="AK975" s="181" t="s">
        <v>1883</v>
      </c>
      <c r="AL975" s="181" t="s">
        <v>1883</v>
      </c>
      <c r="AO975" s="181"/>
      <c r="AQ975">
        <v>10</v>
      </c>
      <c r="AR975" s="182">
        <v>40</v>
      </c>
      <c r="AS975" s="183" t="s">
        <v>1882</v>
      </c>
      <c r="AT975">
        <v>0</v>
      </c>
      <c r="AU975">
        <v>0</v>
      </c>
      <c r="AV975" s="182">
        <v>0</v>
      </c>
      <c r="AW975" s="184">
        <v>0</v>
      </c>
      <c r="AX975" s="183" t="s">
        <v>1881</v>
      </c>
      <c r="AY975" s="184">
        <v>0</v>
      </c>
      <c r="AZ975">
        <v>0</v>
      </c>
      <c r="BA975">
        <v>0</v>
      </c>
      <c r="BB975">
        <v>0</v>
      </c>
      <c r="BC975" s="182">
        <v>0</v>
      </c>
      <c r="BD975" t="s">
        <v>1883</v>
      </c>
      <c r="BE975" t="s">
        <v>1883</v>
      </c>
      <c r="BF975" t="s">
        <v>1883</v>
      </c>
      <c r="BG975" s="181" t="s">
        <v>1883</v>
      </c>
      <c r="BH975">
        <v>0</v>
      </c>
      <c r="BI975" s="184">
        <v>0</v>
      </c>
      <c r="BJ975" s="182">
        <v>0</v>
      </c>
      <c r="BK975" s="181" t="s">
        <v>1883</v>
      </c>
      <c r="BL975">
        <v>0</v>
      </c>
      <c r="BM975">
        <v>0</v>
      </c>
      <c r="BN975">
        <v>0</v>
      </c>
    </row>
    <row r="976" spans="1:66" x14ac:dyDescent="0.25">
      <c r="A976">
        <v>7308</v>
      </c>
      <c r="B976" t="s">
        <v>3335</v>
      </c>
      <c r="C976">
        <v>1</v>
      </c>
      <c r="D976">
        <v>0</v>
      </c>
      <c r="E976">
        <v>0</v>
      </c>
      <c r="F976" t="s">
        <v>1881</v>
      </c>
      <c r="G976" t="s">
        <v>1882</v>
      </c>
      <c r="H976" t="s">
        <v>1881</v>
      </c>
      <c r="I976" t="s">
        <v>1881</v>
      </c>
      <c r="J976" t="s">
        <v>1881</v>
      </c>
      <c r="K976" t="s">
        <v>1881</v>
      </c>
      <c r="L976" t="s">
        <v>1881</v>
      </c>
      <c r="M976" s="180">
        <v>43539</v>
      </c>
      <c r="N976" t="s">
        <v>1883</v>
      </c>
      <c r="O976" t="s">
        <v>1883</v>
      </c>
      <c r="P976" t="s">
        <v>1883</v>
      </c>
      <c r="Q976">
        <v>0</v>
      </c>
      <c r="R976">
        <v>0</v>
      </c>
      <c r="S976" t="s">
        <v>1883</v>
      </c>
      <c r="T976" t="s">
        <v>1883</v>
      </c>
      <c r="U976">
        <v>0</v>
      </c>
      <c r="V976" t="s">
        <v>1883</v>
      </c>
      <c r="W976">
        <v>0</v>
      </c>
      <c r="X976">
        <v>0</v>
      </c>
      <c r="Y976">
        <v>0</v>
      </c>
      <c r="Z976" t="s">
        <v>1881</v>
      </c>
      <c r="AA976" t="s">
        <v>1881</v>
      </c>
      <c r="AB976" t="s">
        <v>1881</v>
      </c>
      <c r="AC976">
        <v>0</v>
      </c>
      <c r="AD976">
        <v>0</v>
      </c>
      <c r="AE976">
        <v>0</v>
      </c>
      <c r="AF976">
        <v>0</v>
      </c>
      <c r="AG976" t="s">
        <v>1881</v>
      </c>
      <c r="AH976" s="181" t="s">
        <v>1883</v>
      </c>
      <c r="AI976" s="182">
        <v>16</v>
      </c>
      <c r="AJ976" s="181" t="s">
        <v>2169</v>
      </c>
      <c r="AK976" s="181" t="s">
        <v>1883</v>
      </c>
      <c r="AL976" s="181" t="s">
        <v>1883</v>
      </c>
      <c r="AO976" s="181"/>
      <c r="AQ976">
        <v>10</v>
      </c>
      <c r="AR976" s="182">
        <v>40</v>
      </c>
      <c r="AS976" s="183" t="s">
        <v>1882</v>
      </c>
      <c r="AT976">
        <v>0</v>
      </c>
      <c r="AU976">
        <v>0</v>
      </c>
      <c r="AV976" s="182">
        <v>0</v>
      </c>
      <c r="AW976" s="184">
        <v>0</v>
      </c>
      <c r="AX976" s="183" t="s">
        <v>1881</v>
      </c>
      <c r="AY976" s="184">
        <v>0</v>
      </c>
      <c r="AZ976">
        <v>0</v>
      </c>
      <c r="BA976">
        <v>0</v>
      </c>
      <c r="BB976">
        <v>0</v>
      </c>
      <c r="BC976" s="182">
        <v>0</v>
      </c>
      <c r="BD976" t="s">
        <v>1883</v>
      </c>
      <c r="BE976" t="s">
        <v>1883</v>
      </c>
      <c r="BF976" t="s">
        <v>1883</v>
      </c>
      <c r="BG976" s="181" t="s">
        <v>1883</v>
      </c>
      <c r="BH976">
        <v>0</v>
      </c>
      <c r="BI976" s="184">
        <v>0</v>
      </c>
      <c r="BJ976" s="182">
        <v>0</v>
      </c>
      <c r="BK976" s="181" t="s">
        <v>1883</v>
      </c>
      <c r="BL976">
        <v>0</v>
      </c>
      <c r="BM976">
        <v>0</v>
      </c>
      <c r="BN976">
        <v>0</v>
      </c>
    </row>
    <row r="977" spans="1:66" x14ac:dyDescent="0.25">
      <c r="A977">
        <v>7309</v>
      </c>
      <c r="B977" t="s">
        <v>3336</v>
      </c>
      <c r="C977">
        <v>1</v>
      </c>
      <c r="D977">
        <v>0</v>
      </c>
      <c r="E977">
        <v>0</v>
      </c>
      <c r="F977" t="s">
        <v>1881</v>
      </c>
      <c r="G977" t="s">
        <v>1882</v>
      </c>
      <c r="H977" t="s">
        <v>1881</v>
      </c>
      <c r="I977" t="s">
        <v>1881</v>
      </c>
      <c r="J977" t="s">
        <v>1881</v>
      </c>
      <c r="K977" t="s">
        <v>1881</v>
      </c>
      <c r="L977" t="s">
        <v>1881</v>
      </c>
      <c r="M977" s="180">
        <v>43539</v>
      </c>
      <c r="N977" t="s">
        <v>1883</v>
      </c>
      <c r="O977" t="s">
        <v>1883</v>
      </c>
      <c r="P977" t="s">
        <v>1883</v>
      </c>
      <c r="Q977">
        <v>0</v>
      </c>
      <c r="R977">
        <v>0</v>
      </c>
      <c r="S977" t="s">
        <v>1883</v>
      </c>
      <c r="T977" t="s">
        <v>1883</v>
      </c>
      <c r="U977">
        <v>0</v>
      </c>
      <c r="V977" t="s">
        <v>1883</v>
      </c>
      <c r="W977">
        <v>0</v>
      </c>
      <c r="X977">
        <v>0</v>
      </c>
      <c r="Y977">
        <v>0</v>
      </c>
      <c r="Z977" t="s">
        <v>1881</v>
      </c>
      <c r="AA977" t="s">
        <v>1881</v>
      </c>
      <c r="AB977" t="s">
        <v>1881</v>
      </c>
      <c r="AC977">
        <v>0</v>
      </c>
      <c r="AD977">
        <v>0</v>
      </c>
      <c r="AE977">
        <v>0</v>
      </c>
      <c r="AF977">
        <v>0</v>
      </c>
      <c r="AG977" t="s">
        <v>1881</v>
      </c>
      <c r="AH977" s="181" t="s">
        <v>1883</v>
      </c>
      <c r="AI977" s="182">
        <v>16</v>
      </c>
      <c r="AJ977" s="181" t="s">
        <v>2169</v>
      </c>
      <c r="AK977" s="181" t="s">
        <v>1883</v>
      </c>
      <c r="AL977" s="181" t="s">
        <v>1883</v>
      </c>
      <c r="AO977" s="181"/>
      <c r="AQ977">
        <v>10</v>
      </c>
      <c r="AR977" s="182">
        <v>40</v>
      </c>
      <c r="AS977" s="183" t="s">
        <v>1882</v>
      </c>
      <c r="AT977">
        <v>0</v>
      </c>
      <c r="AU977">
        <v>0</v>
      </c>
      <c r="AV977" s="182">
        <v>0</v>
      </c>
      <c r="AW977" s="184">
        <v>0</v>
      </c>
      <c r="AX977" s="183" t="s">
        <v>1881</v>
      </c>
      <c r="AY977" s="184">
        <v>0</v>
      </c>
      <c r="AZ977">
        <v>0</v>
      </c>
      <c r="BA977">
        <v>0</v>
      </c>
      <c r="BB977">
        <v>0</v>
      </c>
      <c r="BC977" s="182">
        <v>0</v>
      </c>
      <c r="BD977" t="s">
        <v>1883</v>
      </c>
      <c r="BE977" t="s">
        <v>1883</v>
      </c>
      <c r="BF977" t="s">
        <v>1883</v>
      </c>
      <c r="BG977" s="181" t="s">
        <v>1883</v>
      </c>
      <c r="BH977">
        <v>0</v>
      </c>
      <c r="BI977" s="184">
        <v>0</v>
      </c>
      <c r="BJ977" s="182">
        <v>0</v>
      </c>
      <c r="BK977" s="181" t="s">
        <v>1883</v>
      </c>
      <c r="BL977">
        <v>0</v>
      </c>
      <c r="BM977">
        <v>0</v>
      </c>
      <c r="BN977">
        <v>0</v>
      </c>
    </row>
    <row r="978" spans="1:66" x14ac:dyDescent="0.25">
      <c r="A978">
        <v>7311</v>
      </c>
      <c r="B978" t="s">
        <v>1340</v>
      </c>
      <c r="C978">
        <v>1</v>
      </c>
      <c r="D978">
        <v>0</v>
      </c>
      <c r="E978">
        <v>0</v>
      </c>
      <c r="F978" t="s">
        <v>1881</v>
      </c>
      <c r="G978" t="s">
        <v>1882</v>
      </c>
      <c r="H978" t="s">
        <v>1881</v>
      </c>
      <c r="I978" t="s">
        <v>1881</v>
      </c>
      <c r="J978" t="s">
        <v>1881</v>
      </c>
      <c r="K978" t="s">
        <v>1881</v>
      </c>
      <c r="L978" t="s">
        <v>1881</v>
      </c>
      <c r="M978" s="180">
        <v>43543</v>
      </c>
      <c r="N978" t="s">
        <v>1883</v>
      </c>
      <c r="O978" t="s">
        <v>1883</v>
      </c>
      <c r="P978" t="s">
        <v>3337</v>
      </c>
      <c r="Q978">
        <v>0</v>
      </c>
      <c r="R978">
        <v>0</v>
      </c>
      <c r="S978" t="s">
        <v>1883</v>
      </c>
      <c r="T978" t="s">
        <v>1883</v>
      </c>
      <c r="U978">
        <v>2</v>
      </c>
      <c r="V978" t="s">
        <v>1896</v>
      </c>
      <c r="W978">
        <v>1.2</v>
      </c>
      <c r="X978">
        <v>0</v>
      </c>
      <c r="Y978">
        <v>0</v>
      </c>
      <c r="Z978" t="s">
        <v>1881</v>
      </c>
      <c r="AA978" t="s">
        <v>1881</v>
      </c>
      <c r="AB978" t="s">
        <v>1881</v>
      </c>
      <c r="AC978">
        <v>0</v>
      </c>
      <c r="AD978">
        <v>0</v>
      </c>
      <c r="AE978">
        <v>0</v>
      </c>
      <c r="AF978">
        <v>0</v>
      </c>
      <c r="AG978" t="s">
        <v>1882</v>
      </c>
      <c r="AH978" s="181" t="s">
        <v>1883</v>
      </c>
      <c r="AI978" s="182">
        <v>48</v>
      </c>
      <c r="AJ978" s="181" t="s">
        <v>1897</v>
      </c>
      <c r="AK978" s="181" t="s">
        <v>1883</v>
      </c>
      <c r="AL978" s="181" t="s">
        <v>1883</v>
      </c>
      <c r="AO978" s="181"/>
      <c r="AQ978">
        <v>10</v>
      </c>
      <c r="AR978" s="182">
        <v>40</v>
      </c>
      <c r="AS978" s="183" t="s">
        <v>1882</v>
      </c>
      <c r="AT978">
        <v>0</v>
      </c>
      <c r="AU978">
        <v>540</v>
      </c>
      <c r="AV978" s="182">
        <v>9</v>
      </c>
      <c r="AW978" s="184">
        <v>0</v>
      </c>
      <c r="AX978" s="183" t="s">
        <v>1881</v>
      </c>
      <c r="AY978" s="184">
        <v>0</v>
      </c>
      <c r="AZ978">
        <v>0</v>
      </c>
      <c r="BA978">
        <v>0</v>
      </c>
      <c r="BB978">
        <v>0</v>
      </c>
      <c r="BC978" s="182">
        <v>0</v>
      </c>
      <c r="BD978" t="s">
        <v>1883</v>
      </c>
      <c r="BE978" t="s">
        <v>1883</v>
      </c>
      <c r="BF978" t="s">
        <v>1883</v>
      </c>
      <c r="BG978" s="181" t="s">
        <v>1883</v>
      </c>
      <c r="BH978">
        <v>1.2</v>
      </c>
      <c r="BI978" s="184">
        <v>0</v>
      </c>
      <c r="BJ978" s="182">
        <v>0</v>
      </c>
      <c r="BK978" s="181" t="s">
        <v>1883</v>
      </c>
      <c r="BL978">
        <v>0</v>
      </c>
      <c r="BM978">
        <v>0</v>
      </c>
      <c r="BN978">
        <v>0</v>
      </c>
    </row>
    <row r="979" spans="1:66" x14ac:dyDescent="0.25">
      <c r="A979">
        <v>7312</v>
      </c>
      <c r="B979" t="s">
        <v>3338</v>
      </c>
      <c r="C979">
        <v>1</v>
      </c>
      <c r="D979">
        <v>0</v>
      </c>
      <c r="E979">
        <v>0</v>
      </c>
      <c r="F979" t="s">
        <v>1881</v>
      </c>
      <c r="G979" t="s">
        <v>1882</v>
      </c>
      <c r="H979" t="s">
        <v>1881</v>
      </c>
      <c r="I979" t="s">
        <v>1881</v>
      </c>
      <c r="J979" t="s">
        <v>1881</v>
      </c>
      <c r="K979" t="s">
        <v>1881</v>
      </c>
      <c r="L979" t="s">
        <v>1881</v>
      </c>
      <c r="M979" s="180">
        <v>43543</v>
      </c>
      <c r="N979" t="s">
        <v>1883</v>
      </c>
      <c r="O979" t="s">
        <v>1883</v>
      </c>
      <c r="P979" t="s">
        <v>3339</v>
      </c>
      <c r="Q979">
        <v>0</v>
      </c>
      <c r="R979">
        <v>0</v>
      </c>
      <c r="S979" t="s">
        <v>1883</v>
      </c>
      <c r="T979" t="s">
        <v>1883</v>
      </c>
      <c r="U979">
        <v>2</v>
      </c>
      <c r="V979" t="s">
        <v>1896</v>
      </c>
      <c r="W979">
        <v>1.2</v>
      </c>
      <c r="X979">
        <v>0</v>
      </c>
      <c r="Y979">
        <v>0</v>
      </c>
      <c r="Z979" t="s">
        <v>1881</v>
      </c>
      <c r="AA979" t="s">
        <v>1881</v>
      </c>
      <c r="AB979" t="s">
        <v>1881</v>
      </c>
      <c r="AC979">
        <v>0</v>
      </c>
      <c r="AD979">
        <v>0</v>
      </c>
      <c r="AE979">
        <v>0</v>
      </c>
      <c r="AF979">
        <v>0</v>
      </c>
      <c r="AG979" t="s">
        <v>1882</v>
      </c>
      <c r="AH979" s="181" t="s">
        <v>1883</v>
      </c>
      <c r="AI979" s="182">
        <v>48</v>
      </c>
      <c r="AJ979" s="181" t="s">
        <v>1897</v>
      </c>
      <c r="AK979" s="181" t="s">
        <v>1883</v>
      </c>
      <c r="AL979" s="181" t="s">
        <v>1883</v>
      </c>
      <c r="AO979" s="181"/>
      <c r="AQ979">
        <v>10</v>
      </c>
      <c r="AR979" s="182">
        <v>40</v>
      </c>
      <c r="AS979" s="183" t="s">
        <v>1882</v>
      </c>
      <c r="AT979">
        <v>0</v>
      </c>
      <c r="AU979">
        <v>540</v>
      </c>
      <c r="AV979" s="182">
        <v>9</v>
      </c>
      <c r="AW979" s="184">
        <v>0</v>
      </c>
      <c r="AX979" s="183" t="s">
        <v>1881</v>
      </c>
      <c r="AY979" s="184">
        <v>0</v>
      </c>
      <c r="AZ979">
        <v>0</v>
      </c>
      <c r="BA979">
        <v>0</v>
      </c>
      <c r="BB979">
        <v>0</v>
      </c>
      <c r="BC979" s="182">
        <v>0</v>
      </c>
      <c r="BD979" t="s">
        <v>1883</v>
      </c>
      <c r="BE979" t="s">
        <v>1883</v>
      </c>
      <c r="BF979" t="s">
        <v>1883</v>
      </c>
      <c r="BG979" s="181" t="s">
        <v>1883</v>
      </c>
      <c r="BH979">
        <v>1.2</v>
      </c>
      <c r="BI979" s="184">
        <v>0</v>
      </c>
      <c r="BJ979" s="182">
        <v>0</v>
      </c>
      <c r="BK979" s="181" t="s">
        <v>1883</v>
      </c>
      <c r="BL979">
        <v>0</v>
      </c>
      <c r="BM979">
        <v>0</v>
      </c>
      <c r="BN979">
        <v>0</v>
      </c>
    </row>
    <row r="980" spans="1:66" x14ac:dyDescent="0.25">
      <c r="A980">
        <v>7313</v>
      </c>
      <c r="B980" t="s">
        <v>1342</v>
      </c>
      <c r="C980">
        <v>1</v>
      </c>
      <c r="D980">
        <v>0</v>
      </c>
      <c r="E980">
        <v>0</v>
      </c>
      <c r="F980" t="s">
        <v>1881</v>
      </c>
      <c r="G980" t="s">
        <v>1882</v>
      </c>
      <c r="H980" t="s">
        <v>1881</v>
      </c>
      <c r="I980" t="s">
        <v>1881</v>
      </c>
      <c r="J980" t="s">
        <v>1881</v>
      </c>
      <c r="K980" t="s">
        <v>1881</v>
      </c>
      <c r="L980" t="s">
        <v>1881</v>
      </c>
      <c r="M980" s="180">
        <v>43543</v>
      </c>
      <c r="N980" t="s">
        <v>1883</v>
      </c>
      <c r="O980" t="s">
        <v>1883</v>
      </c>
      <c r="P980" t="s">
        <v>3340</v>
      </c>
      <c r="Q980">
        <v>0</v>
      </c>
      <c r="R980">
        <v>0</v>
      </c>
      <c r="S980" t="s">
        <v>1883</v>
      </c>
      <c r="T980" t="s">
        <v>1883</v>
      </c>
      <c r="U980">
        <v>2</v>
      </c>
      <c r="V980" t="s">
        <v>1896</v>
      </c>
      <c r="W980">
        <v>1.2</v>
      </c>
      <c r="X980">
        <v>0</v>
      </c>
      <c r="Y980">
        <v>0</v>
      </c>
      <c r="Z980" t="s">
        <v>1881</v>
      </c>
      <c r="AA980" t="s">
        <v>1881</v>
      </c>
      <c r="AB980" t="s">
        <v>1881</v>
      </c>
      <c r="AC980">
        <v>0</v>
      </c>
      <c r="AD980">
        <v>0</v>
      </c>
      <c r="AE980">
        <v>0</v>
      </c>
      <c r="AF980">
        <v>0</v>
      </c>
      <c r="AG980" t="s">
        <v>1882</v>
      </c>
      <c r="AH980" s="181" t="s">
        <v>1883</v>
      </c>
      <c r="AI980" s="182">
        <v>48</v>
      </c>
      <c r="AJ980" s="181" t="s">
        <v>1897</v>
      </c>
      <c r="AK980" s="181" t="s">
        <v>1883</v>
      </c>
      <c r="AL980" s="181" t="s">
        <v>1883</v>
      </c>
      <c r="AO980" s="181"/>
      <c r="AQ980">
        <v>10</v>
      </c>
      <c r="AR980" s="182">
        <v>40</v>
      </c>
      <c r="AS980" s="183" t="s">
        <v>1882</v>
      </c>
      <c r="AT980">
        <v>0</v>
      </c>
      <c r="AU980">
        <v>540</v>
      </c>
      <c r="AV980" s="182">
        <v>9</v>
      </c>
      <c r="AW980" s="184">
        <v>0</v>
      </c>
      <c r="AX980" s="183" t="s">
        <v>1881</v>
      </c>
      <c r="AY980" s="184">
        <v>0</v>
      </c>
      <c r="AZ980">
        <v>0</v>
      </c>
      <c r="BA980">
        <v>0</v>
      </c>
      <c r="BB980">
        <v>0</v>
      </c>
      <c r="BC980" s="182">
        <v>0</v>
      </c>
      <c r="BD980" t="s">
        <v>1883</v>
      </c>
      <c r="BE980" t="s">
        <v>1883</v>
      </c>
      <c r="BF980" t="s">
        <v>1883</v>
      </c>
      <c r="BG980" s="181" t="s">
        <v>1883</v>
      </c>
      <c r="BH980">
        <v>1.2</v>
      </c>
      <c r="BI980" s="184">
        <v>0</v>
      </c>
      <c r="BJ980" s="182">
        <v>0</v>
      </c>
      <c r="BK980" s="181" t="s">
        <v>1883</v>
      </c>
      <c r="BL980">
        <v>0</v>
      </c>
      <c r="BM980">
        <v>0</v>
      </c>
      <c r="BN980">
        <v>0</v>
      </c>
    </row>
    <row r="981" spans="1:66" x14ac:dyDescent="0.25">
      <c r="A981">
        <v>7314</v>
      </c>
      <c r="B981" t="s">
        <v>3341</v>
      </c>
      <c r="C981">
        <v>16</v>
      </c>
      <c r="D981">
        <v>0</v>
      </c>
      <c r="E981">
        <v>0</v>
      </c>
      <c r="F981" t="s">
        <v>1881</v>
      </c>
      <c r="G981" t="s">
        <v>1882</v>
      </c>
      <c r="H981" t="s">
        <v>1881</v>
      </c>
      <c r="I981" t="s">
        <v>1881</v>
      </c>
      <c r="J981" t="s">
        <v>1881</v>
      </c>
      <c r="K981" t="s">
        <v>1881</v>
      </c>
      <c r="L981" t="s">
        <v>1881</v>
      </c>
      <c r="M981" s="180">
        <v>43543</v>
      </c>
      <c r="N981" t="s">
        <v>1883</v>
      </c>
      <c r="O981" t="s">
        <v>1883</v>
      </c>
      <c r="P981" t="s">
        <v>1883</v>
      </c>
      <c r="Q981">
        <v>0</v>
      </c>
      <c r="R981">
        <v>0</v>
      </c>
      <c r="S981" t="s">
        <v>1883</v>
      </c>
      <c r="T981" t="s">
        <v>1883</v>
      </c>
      <c r="U981">
        <v>0</v>
      </c>
      <c r="V981" t="s">
        <v>1883</v>
      </c>
      <c r="W981">
        <v>0</v>
      </c>
      <c r="X981">
        <v>0</v>
      </c>
      <c r="Y981">
        <v>0</v>
      </c>
      <c r="Z981" t="s">
        <v>1881</v>
      </c>
      <c r="AA981" t="s">
        <v>1881</v>
      </c>
      <c r="AB981" t="s">
        <v>1881</v>
      </c>
      <c r="AC981">
        <v>0</v>
      </c>
      <c r="AD981">
        <v>0</v>
      </c>
      <c r="AE981">
        <v>0</v>
      </c>
      <c r="AF981">
        <v>0</v>
      </c>
      <c r="AG981" t="s">
        <v>1881</v>
      </c>
      <c r="AH981" s="181" t="s">
        <v>1883</v>
      </c>
      <c r="AI981" s="182">
        <v>46</v>
      </c>
      <c r="AJ981" s="181" t="s">
        <v>1932</v>
      </c>
      <c r="AK981" s="181" t="s">
        <v>1883</v>
      </c>
      <c r="AL981" s="181" t="s">
        <v>1883</v>
      </c>
      <c r="AO981" s="181"/>
      <c r="AQ981">
        <v>10</v>
      </c>
      <c r="AR981" s="182">
        <v>40</v>
      </c>
      <c r="AS981" s="183" t="s">
        <v>1882</v>
      </c>
      <c r="AT981">
        <v>0</v>
      </c>
      <c r="AU981">
        <v>0</v>
      </c>
      <c r="AV981" s="182">
        <v>0</v>
      </c>
      <c r="AW981" s="184">
        <v>0</v>
      </c>
      <c r="AX981" s="183" t="s">
        <v>1881</v>
      </c>
      <c r="AY981" s="184">
        <v>0</v>
      </c>
      <c r="AZ981">
        <v>0</v>
      </c>
      <c r="BA981">
        <v>0</v>
      </c>
      <c r="BB981">
        <v>0</v>
      </c>
      <c r="BC981" s="182">
        <v>0</v>
      </c>
      <c r="BD981" t="s">
        <v>1883</v>
      </c>
      <c r="BE981" t="s">
        <v>1883</v>
      </c>
      <c r="BF981" t="s">
        <v>1883</v>
      </c>
      <c r="BG981" s="181" t="s">
        <v>1883</v>
      </c>
      <c r="BH981">
        <v>0</v>
      </c>
      <c r="BI981" s="184">
        <v>0</v>
      </c>
      <c r="BJ981" s="182">
        <v>0</v>
      </c>
      <c r="BK981" s="181" t="s">
        <v>1883</v>
      </c>
      <c r="BL981">
        <v>0</v>
      </c>
      <c r="BM981">
        <v>0</v>
      </c>
      <c r="BN981">
        <v>0</v>
      </c>
    </row>
    <row r="982" spans="1:66" x14ac:dyDescent="0.25">
      <c r="A982">
        <v>7317</v>
      </c>
      <c r="B982" t="s">
        <v>3342</v>
      </c>
      <c r="C982">
        <v>24</v>
      </c>
      <c r="D982">
        <v>0</v>
      </c>
      <c r="E982">
        <v>0</v>
      </c>
      <c r="F982" t="s">
        <v>1881</v>
      </c>
      <c r="G982" t="s">
        <v>1882</v>
      </c>
      <c r="H982" t="s">
        <v>1881</v>
      </c>
      <c r="I982" t="s">
        <v>1881</v>
      </c>
      <c r="J982" t="s">
        <v>1881</v>
      </c>
      <c r="K982" t="s">
        <v>1881</v>
      </c>
      <c r="L982" t="s">
        <v>1881</v>
      </c>
      <c r="M982" s="180">
        <v>43545</v>
      </c>
      <c r="N982" t="s">
        <v>1883</v>
      </c>
      <c r="O982" t="s">
        <v>1883</v>
      </c>
      <c r="P982" t="s">
        <v>1883</v>
      </c>
      <c r="Q982">
        <v>0</v>
      </c>
      <c r="R982">
        <v>0</v>
      </c>
      <c r="S982" t="s">
        <v>1883</v>
      </c>
      <c r="T982" t="s">
        <v>1883</v>
      </c>
      <c r="U982">
        <v>0</v>
      </c>
      <c r="V982" t="s">
        <v>1883</v>
      </c>
      <c r="W982">
        <v>0</v>
      </c>
      <c r="X982">
        <v>0</v>
      </c>
      <c r="Y982">
        <v>0</v>
      </c>
      <c r="Z982" t="s">
        <v>1881</v>
      </c>
      <c r="AA982" t="s">
        <v>1881</v>
      </c>
      <c r="AB982" t="s">
        <v>1881</v>
      </c>
      <c r="AC982">
        <v>0</v>
      </c>
      <c r="AD982">
        <v>0</v>
      </c>
      <c r="AE982">
        <v>0</v>
      </c>
      <c r="AF982">
        <v>0</v>
      </c>
      <c r="AG982" t="s">
        <v>1881</v>
      </c>
      <c r="AH982" s="181" t="s">
        <v>1883</v>
      </c>
      <c r="AI982" s="182">
        <v>296</v>
      </c>
      <c r="AJ982" s="181" t="s">
        <v>3287</v>
      </c>
      <c r="AK982" s="181" t="s">
        <v>1883</v>
      </c>
      <c r="AL982" s="181" t="s">
        <v>1883</v>
      </c>
      <c r="AO982" s="181"/>
      <c r="AQ982">
        <v>10</v>
      </c>
      <c r="AR982" s="182">
        <v>40</v>
      </c>
      <c r="AS982" s="183" t="s">
        <v>1882</v>
      </c>
      <c r="AT982">
        <v>0</v>
      </c>
      <c r="AU982">
        <v>0</v>
      </c>
      <c r="AV982" s="182">
        <v>0</v>
      </c>
      <c r="AW982" s="184">
        <v>0</v>
      </c>
      <c r="AX982" s="183" t="s">
        <v>1881</v>
      </c>
      <c r="AY982" s="184">
        <v>0</v>
      </c>
      <c r="AZ982">
        <v>0</v>
      </c>
      <c r="BA982">
        <v>0</v>
      </c>
      <c r="BB982">
        <v>0</v>
      </c>
      <c r="BC982" s="182">
        <v>0</v>
      </c>
      <c r="BD982" t="s">
        <v>1883</v>
      </c>
      <c r="BE982" t="s">
        <v>1883</v>
      </c>
      <c r="BF982" t="s">
        <v>1883</v>
      </c>
      <c r="BG982" s="181" t="s">
        <v>1883</v>
      </c>
      <c r="BH982">
        <v>0</v>
      </c>
      <c r="BI982" s="184">
        <v>0</v>
      </c>
      <c r="BJ982" s="182">
        <v>0</v>
      </c>
      <c r="BK982" s="181" t="s">
        <v>1883</v>
      </c>
      <c r="BL982">
        <v>0</v>
      </c>
      <c r="BM982">
        <v>0</v>
      </c>
      <c r="BN982">
        <v>0</v>
      </c>
    </row>
    <row r="983" spans="1:66" x14ac:dyDescent="0.25">
      <c r="A983">
        <v>7319</v>
      </c>
      <c r="B983" t="s">
        <v>3343</v>
      </c>
      <c r="C983">
        <v>1</v>
      </c>
      <c r="D983">
        <v>0</v>
      </c>
      <c r="E983">
        <v>0</v>
      </c>
      <c r="F983" t="s">
        <v>1881</v>
      </c>
      <c r="G983" t="s">
        <v>1881</v>
      </c>
      <c r="H983" t="s">
        <v>1881</v>
      </c>
      <c r="I983" t="s">
        <v>1881</v>
      </c>
      <c r="J983" t="s">
        <v>1881</v>
      </c>
      <c r="K983" t="s">
        <v>1881</v>
      </c>
      <c r="L983" t="s">
        <v>1881</v>
      </c>
      <c r="M983" s="180">
        <v>43550</v>
      </c>
      <c r="N983" t="s">
        <v>2004</v>
      </c>
      <c r="O983" t="s">
        <v>1883</v>
      </c>
      <c r="P983" t="s">
        <v>1883</v>
      </c>
      <c r="Q983">
        <v>0</v>
      </c>
      <c r="R983">
        <v>0</v>
      </c>
      <c r="S983" t="s">
        <v>1883</v>
      </c>
      <c r="T983" t="s">
        <v>1883</v>
      </c>
      <c r="U983">
        <v>0</v>
      </c>
      <c r="V983" t="s">
        <v>1883</v>
      </c>
      <c r="W983">
        <v>0</v>
      </c>
      <c r="X983">
        <v>0</v>
      </c>
      <c r="Y983">
        <v>0</v>
      </c>
      <c r="Z983" t="s">
        <v>1881</v>
      </c>
      <c r="AA983" t="s">
        <v>1881</v>
      </c>
      <c r="AB983" t="s">
        <v>1881</v>
      </c>
      <c r="AC983">
        <v>0</v>
      </c>
      <c r="AD983">
        <v>0</v>
      </c>
      <c r="AE983">
        <v>0</v>
      </c>
      <c r="AF983">
        <v>0</v>
      </c>
      <c r="AG983" t="s">
        <v>1881</v>
      </c>
      <c r="AH983" s="181" t="s">
        <v>1883</v>
      </c>
      <c r="AI983" s="182">
        <v>47</v>
      </c>
      <c r="AJ983" s="181" t="s">
        <v>2012</v>
      </c>
      <c r="AK983" s="181" t="s">
        <v>1883</v>
      </c>
      <c r="AL983" s="181" t="s">
        <v>1883</v>
      </c>
      <c r="AO983" s="181"/>
      <c r="AQ983">
        <v>10</v>
      </c>
      <c r="AR983" s="182">
        <v>40</v>
      </c>
      <c r="AS983" s="183" t="s">
        <v>1882</v>
      </c>
      <c r="AT983">
        <v>0</v>
      </c>
      <c r="AU983">
        <v>0</v>
      </c>
      <c r="AV983" s="182">
        <v>0</v>
      </c>
      <c r="AW983" s="184">
        <v>0</v>
      </c>
      <c r="AX983" s="183" t="s">
        <v>1881</v>
      </c>
      <c r="AY983" s="184">
        <v>0</v>
      </c>
      <c r="AZ983">
        <v>0</v>
      </c>
      <c r="BA983">
        <v>0</v>
      </c>
      <c r="BB983">
        <v>0</v>
      </c>
      <c r="BC983" s="182">
        <v>0</v>
      </c>
      <c r="BD983" t="s">
        <v>1883</v>
      </c>
      <c r="BE983" t="s">
        <v>1883</v>
      </c>
      <c r="BF983" t="s">
        <v>1883</v>
      </c>
      <c r="BG983" s="181" t="s">
        <v>1883</v>
      </c>
      <c r="BH983">
        <v>0</v>
      </c>
      <c r="BI983" s="184">
        <v>0</v>
      </c>
      <c r="BJ983" s="182">
        <v>0</v>
      </c>
      <c r="BK983" s="181" t="s">
        <v>1883</v>
      </c>
      <c r="BL983">
        <v>0</v>
      </c>
      <c r="BM983">
        <v>0</v>
      </c>
      <c r="BN983">
        <v>0</v>
      </c>
    </row>
    <row r="984" spans="1:66" x14ac:dyDescent="0.25">
      <c r="A984">
        <v>7320</v>
      </c>
      <c r="B984" t="s">
        <v>3344</v>
      </c>
      <c r="C984">
        <v>1</v>
      </c>
      <c r="D984">
        <v>0</v>
      </c>
      <c r="E984">
        <v>0</v>
      </c>
      <c r="F984" t="s">
        <v>1881</v>
      </c>
      <c r="G984" t="s">
        <v>1881</v>
      </c>
      <c r="H984" t="s">
        <v>1881</v>
      </c>
      <c r="I984" t="s">
        <v>1881</v>
      </c>
      <c r="J984" t="s">
        <v>1881</v>
      </c>
      <c r="K984" t="s">
        <v>1881</v>
      </c>
      <c r="L984" t="s">
        <v>1881</v>
      </c>
      <c r="M984" s="180">
        <v>43551</v>
      </c>
      <c r="N984" t="s">
        <v>2004</v>
      </c>
      <c r="O984" t="s">
        <v>1883</v>
      </c>
      <c r="P984" t="s">
        <v>1883</v>
      </c>
      <c r="Q984">
        <v>0</v>
      </c>
      <c r="R984">
        <v>0</v>
      </c>
      <c r="S984" t="s">
        <v>1883</v>
      </c>
      <c r="T984" t="s">
        <v>1883</v>
      </c>
      <c r="U984">
        <v>0</v>
      </c>
      <c r="V984" t="s">
        <v>1883</v>
      </c>
      <c r="W984">
        <v>0</v>
      </c>
      <c r="X984">
        <v>0</v>
      </c>
      <c r="Y984">
        <v>0</v>
      </c>
      <c r="Z984" t="s">
        <v>1881</v>
      </c>
      <c r="AA984" t="s">
        <v>1881</v>
      </c>
      <c r="AB984" t="s">
        <v>1881</v>
      </c>
      <c r="AC984">
        <v>0</v>
      </c>
      <c r="AD984">
        <v>0</v>
      </c>
      <c r="AE984">
        <v>0</v>
      </c>
      <c r="AF984">
        <v>0</v>
      </c>
      <c r="AG984" t="s">
        <v>1881</v>
      </c>
      <c r="AH984" s="181" t="s">
        <v>1883</v>
      </c>
      <c r="AI984" s="182">
        <v>47</v>
      </c>
      <c r="AJ984" s="181" t="s">
        <v>2012</v>
      </c>
      <c r="AK984" s="181" t="s">
        <v>1883</v>
      </c>
      <c r="AL984" s="181" t="s">
        <v>1883</v>
      </c>
      <c r="AO984" s="181"/>
      <c r="AQ984">
        <v>10</v>
      </c>
      <c r="AR984" s="182">
        <v>40</v>
      </c>
      <c r="AS984" s="183" t="s">
        <v>1882</v>
      </c>
      <c r="AT984">
        <v>0</v>
      </c>
      <c r="AU984">
        <v>0</v>
      </c>
      <c r="AV984" s="182">
        <v>0</v>
      </c>
      <c r="AW984" s="184">
        <v>0</v>
      </c>
      <c r="AX984" s="183" t="s">
        <v>1881</v>
      </c>
      <c r="AY984" s="184">
        <v>0</v>
      </c>
      <c r="AZ984">
        <v>0</v>
      </c>
      <c r="BA984">
        <v>0</v>
      </c>
      <c r="BB984">
        <v>0</v>
      </c>
      <c r="BC984" s="182">
        <v>0</v>
      </c>
      <c r="BD984" t="s">
        <v>1883</v>
      </c>
      <c r="BE984" t="s">
        <v>1883</v>
      </c>
      <c r="BF984" t="s">
        <v>1883</v>
      </c>
      <c r="BG984" s="181" t="s">
        <v>1883</v>
      </c>
      <c r="BH984">
        <v>0</v>
      </c>
      <c r="BI984" s="184">
        <v>0</v>
      </c>
      <c r="BJ984" s="182">
        <v>0</v>
      </c>
      <c r="BK984" s="181" t="s">
        <v>1883</v>
      </c>
      <c r="BL984">
        <v>0</v>
      </c>
      <c r="BM984">
        <v>0</v>
      </c>
      <c r="BN984">
        <v>0</v>
      </c>
    </row>
    <row r="985" spans="1:66" x14ac:dyDescent="0.25">
      <c r="A985">
        <v>7321</v>
      </c>
      <c r="B985" t="s">
        <v>3345</v>
      </c>
      <c r="C985">
        <v>1</v>
      </c>
      <c r="D985">
        <v>0</v>
      </c>
      <c r="E985">
        <v>0</v>
      </c>
      <c r="F985" t="s">
        <v>1881</v>
      </c>
      <c r="G985" t="s">
        <v>1882</v>
      </c>
      <c r="H985" t="s">
        <v>1881</v>
      </c>
      <c r="I985" t="s">
        <v>1881</v>
      </c>
      <c r="J985" t="s">
        <v>1881</v>
      </c>
      <c r="K985" t="s">
        <v>1881</v>
      </c>
      <c r="L985" t="s">
        <v>1881</v>
      </c>
      <c r="M985" s="180">
        <v>43551</v>
      </c>
      <c r="N985" t="s">
        <v>2004</v>
      </c>
      <c r="O985" t="s">
        <v>1883</v>
      </c>
      <c r="P985" t="s">
        <v>1883</v>
      </c>
      <c r="Q985">
        <v>0</v>
      </c>
      <c r="R985">
        <v>0</v>
      </c>
      <c r="S985" t="s">
        <v>1883</v>
      </c>
      <c r="T985" t="s">
        <v>1883</v>
      </c>
      <c r="U985">
        <v>0</v>
      </c>
      <c r="V985" t="s">
        <v>1883</v>
      </c>
      <c r="W985">
        <v>0</v>
      </c>
      <c r="X985">
        <v>0</v>
      </c>
      <c r="Y985">
        <v>0</v>
      </c>
      <c r="Z985" t="s">
        <v>1881</v>
      </c>
      <c r="AA985" t="s">
        <v>1881</v>
      </c>
      <c r="AB985" t="s">
        <v>1881</v>
      </c>
      <c r="AC985">
        <v>0</v>
      </c>
      <c r="AD985">
        <v>0</v>
      </c>
      <c r="AE985">
        <v>0</v>
      </c>
      <c r="AF985">
        <v>0</v>
      </c>
      <c r="AG985" t="s">
        <v>1881</v>
      </c>
      <c r="AH985" s="181" t="s">
        <v>1883</v>
      </c>
      <c r="AI985" s="182">
        <v>47</v>
      </c>
      <c r="AJ985" s="181" t="s">
        <v>2012</v>
      </c>
      <c r="AK985" s="181" t="s">
        <v>1883</v>
      </c>
      <c r="AL985" s="181" t="s">
        <v>1883</v>
      </c>
      <c r="AO985" s="181"/>
      <c r="AQ985">
        <v>10</v>
      </c>
      <c r="AR985" s="182">
        <v>40</v>
      </c>
      <c r="AS985" s="183" t="s">
        <v>1882</v>
      </c>
      <c r="AT985">
        <v>0</v>
      </c>
      <c r="AU985">
        <v>0</v>
      </c>
      <c r="AV985" s="182">
        <v>0</v>
      </c>
      <c r="AW985" s="184">
        <v>0</v>
      </c>
      <c r="AX985" s="183" t="s">
        <v>1881</v>
      </c>
      <c r="AY985" s="184">
        <v>0</v>
      </c>
      <c r="AZ985">
        <v>0</v>
      </c>
      <c r="BA985">
        <v>0</v>
      </c>
      <c r="BB985">
        <v>0</v>
      </c>
      <c r="BC985" s="182">
        <v>0</v>
      </c>
      <c r="BD985" t="s">
        <v>1883</v>
      </c>
      <c r="BE985" t="s">
        <v>1883</v>
      </c>
      <c r="BF985" t="s">
        <v>1883</v>
      </c>
      <c r="BG985" s="181" t="s">
        <v>1883</v>
      </c>
      <c r="BH985">
        <v>0</v>
      </c>
      <c r="BI985" s="184">
        <v>0</v>
      </c>
      <c r="BJ985" s="182">
        <v>0</v>
      </c>
      <c r="BK985" s="181" t="s">
        <v>1883</v>
      </c>
      <c r="BL985">
        <v>0</v>
      </c>
      <c r="BM985">
        <v>0</v>
      </c>
      <c r="BN985">
        <v>0</v>
      </c>
    </row>
    <row r="986" spans="1:66" x14ac:dyDescent="0.25">
      <c r="A986">
        <v>7324</v>
      </c>
      <c r="B986" t="s">
        <v>3346</v>
      </c>
      <c r="C986">
        <v>1</v>
      </c>
      <c r="D986">
        <v>0</v>
      </c>
      <c r="E986">
        <v>0</v>
      </c>
      <c r="F986" t="s">
        <v>1881</v>
      </c>
      <c r="G986" t="s">
        <v>1881</v>
      </c>
      <c r="H986" t="s">
        <v>1881</v>
      </c>
      <c r="I986" t="s">
        <v>1881</v>
      </c>
      <c r="J986" t="s">
        <v>1881</v>
      </c>
      <c r="K986" t="s">
        <v>1881</v>
      </c>
      <c r="L986" t="s">
        <v>1881</v>
      </c>
      <c r="M986" s="180">
        <v>43552</v>
      </c>
      <c r="N986" t="s">
        <v>1883</v>
      </c>
      <c r="O986" t="s">
        <v>1883</v>
      </c>
      <c r="P986" t="s">
        <v>1883</v>
      </c>
      <c r="Q986">
        <v>0</v>
      </c>
      <c r="R986">
        <v>0</v>
      </c>
      <c r="S986" t="s">
        <v>1883</v>
      </c>
      <c r="T986" t="s">
        <v>1883</v>
      </c>
      <c r="U986">
        <v>0</v>
      </c>
      <c r="V986" t="s">
        <v>1883</v>
      </c>
      <c r="W986">
        <v>0</v>
      </c>
      <c r="X986">
        <v>0</v>
      </c>
      <c r="Y986">
        <v>0</v>
      </c>
      <c r="Z986" t="s">
        <v>1881</v>
      </c>
      <c r="AA986" t="s">
        <v>1881</v>
      </c>
      <c r="AB986" t="s">
        <v>1881</v>
      </c>
      <c r="AC986">
        <v>0</v>
      </c>
      <c r="AD986">
        <v>0</v>
      </c>
      <c r="AE986">
        <v>0</v>
      </c>
      <c r="AF986">
        <v>0</v>
      </c>
      <c r="AG986" t="s">
        <v>1881</v>
      </c>
      <c r="AH986" s="181" t="s">
        <v>1883</v>
      </c>
      <c r="AI986" s="182">
        <v>16</v>
      </c>
      <c r="AJ986" s="181" t="s">
        <v>2169</v>
      </c>
      <c r="AK986" s="181" t="s">
        <v>1883</v>
      </c>
      <c r="AL986" s="181" t="s">
        <v>1883</v>
      </c>
      <c r="AO986" s="181"/>
      <c r="AQ986">
        <v>10</v>
      </c>
      <c r="AR986" s="182">
        <v>40</v>
      </c>
      <c r="AS986" s="183" t="s">
        <v>1882</v>
      </c>
      <c r="AT986">
        <v>0</v>
      </c>
      <c r="AU986">
        <v>0</v>
      </c>
      <c r="AV986" s="182">
        <v>0</v>
      </c>
      <c r="AW986" s="184">
        <v>0</v>
      </c>
      <c r="AX986" s="183" t="s">
        <v>1881</v>
      </c>
      <c r="AY986" s="184">
        <v>0</v>
      </c>
      <c r="AZ986">
        <v>0</v>
      </c>
      <c r="BA986">
        <v>0</v>
      </c>
      <c r="BB986">
        <v>0</v>
      </c>
      <c r="BC986" s="182">
        <v>0</v>
      </c>
      <c r="BD986" t="s">
        <v>1883</v>
      </c>
      <c r="BE986" t="s">
        <v>1883</v>
      </c>
      <c r="BF986" t="s">
        <v>1883</v>
      </c>
      <c r="BG986" s="181" t="s">
        <v>1883</v>
      </c>
      <c r="BH986">
        <v>0</v>
      </c>
      <c r="BI986" s="184">
        <v>0</v>
      </c>
      <c r="BJ986" s="182">
        <v>0</v>
      </c>
      <c r="BK986" s="181" t="s">
        <v>1883</v>
      </c>
      <c r="BL986">
        <v>0</v>
      </c>
      <c r="BM986">
        <v>0</v>
      </c>
      <c r="BN986">
        <v>0</v>
      </c>
    </row>
    <row r="987" spans="1:66" x14ac:dyDescent="0.25">
      <c r="A987">
        <v>7325</v>
      </c>
      <c r="B987" t="s">
        <v>3347</v>
      </c>
      <c r="C987">
        <v>1</v>
      </c>
      <c r="D987">
        <v>0</v>
      </c>
      <c r="E987">
        <v>0</v>
      </c>
      <c r="F987" t="s">
        <v>1881</v>
      </c>
      <c r="G987" t="s">
        <v>1882</v>
      </c>
      <c r="H987" t="s">
        <v>1881</v>
      </c>
      <c r="I987" t="s">
        <v>1881</v>
      </c>
      <c r="J987" t="s">
        <v>1881</v>
      </c>
      <c r="K987" t="s">
        <v>1881</v>
      </c>
      <c r="L987" t="s">
        <v>1881</v>
      </c>
      <c r="M987" s="180">
        <v>43552</v>
      </c>
      <c r="N987" t="s">
        <v>1883</v>
      </c>
      <c r="O987" t="s">
        <v>1883</v>
      </c>
      <c r="P987" t="s">
        <v>1883</v>
      </c>
      <c r="Q987">
        <v>0</v>
      </c>
      <c r="R987">
        <v>0</v>
      </c>
      <c r="S987" t="s">
        <v>1883</v>
      </c>
      <c r="T987" t="s">
        <v>1883</v>
      </c>
      <c r="U987">
        <v>0</v>
      </c>
      <c r="V987" t="s">
        <v>1883</v>
      </c>
      <c r="W987">
        <v>0</v>
      </c>
      <c r="X987">
        <v>0</v>
      </c>
      <c r="Y987">
        <v>0</v>
      </c>
      <c r="Z987" t="s">
        <v>1881</v>
      </c>
      <c r="AA987" t="s">
        <v>1881</v>
      </c>
      <c r="AB987" t="s">
        <v>1881</v>
      </c>
      <c r="AC987">
        <v>0</v>
      </c>
      <c r="AD987">
        <v>0</v>
      </c>
      <c r="AE987">
        <v>0</v>
      </c>
      <c r="AF987">
        <v>0</v>
      </c>
      <c r="AG987" t="s">
        <v>1881</v>
      </c>
      <c r="AH987" s="181" t="s">
        <v>1883</v>
      </c>
      <c r="AI987" s="182">
        <v>16</v>
      </c>
      <c r="AJ987" s="181" t="s">
        <v>2169</v>
      </c>
      <c r="AK987" s="181" t="s">
        <v>1883</v>
      </c>
      <c r="AL987" s="181" t="s">
        <v>1883</v>
      </c>
      <c r="AO987" s="181"/>
      <c r="AQ987">
        <v>10</v>
      </c>
      <c r="AR987" s="182">
        <v>40</v>
      </c>
      <c r="AS987" s="183" t="s">
        <v>1882</v>
      </c>
      <c r="AT987">
        <v>0</v>
      </c>
      <c r="AU987">
        <v>0</v>
      </c>
      <c r="AV987" s="182">
        <v>0</v>
      </c>
      <c r="AW987" s="184">
        <v>0</v>
      </c>
      <c r="AX987" s="183" t="s">
        <v>1881</v>
      </c>
      <c r="AY987" s="184">
        <v>0</v>
      </c>
      <c r="AZ987">
        <v>0</v>
      </c>
      <c r="BA987">
        <v>0</v>
      </c>
      <c r="BB987">
        <v>0</v>
      </c>
      <c r="BC987" s="182">
        <v>0</v>
      </c>
      <c r="BD987" t="s">
        <v>1883</v>
      </c>
      <c r="BE987" t="s">
        <v>1883</v>
      </c>
      <c r="BF987" t="s">
        <v>1883</v>
      </c>
      <c r="BG987" s="181" t="s">
        <v>1883</v>
      </c>
      <c r="BH987">
        <v>0</v>
      </c>
      <c r="BI987" s="184">
        <v>0</v>
      </c>
      <c r="BJ987" s="182">
        <v>0</v>
      </c>
      <c r="BK987" s="181" t="s">
        <v>1883</v>
      </c>
      <c r="BL987">
        <v>0</v>
      </c>
      <c r="BM987">
        <v>0</v>
      </c>
      <c r="BN987">
        <v>0</v>
      </c>
    </row>
    <row r="988" spans="1:66" x14ac:dyDescent="0.25">
      <c r="A988">
        <v>7326</v>
      </c>
      <c r="B988" t="s">
        <v>3348</v>
      </c>
      <c r="C988">
        <v>1</v>
      </c>
      <c r="D988">
        <v>0</v>
      </c>
      <c r="E988">
        <v>0</v>
      </c>
      <c r="F988" t="s">
        <v>1881</v>
      </c>
      <c r="G988" t="s">
        <v>1882</v>
      </c>
      <c r="H988" t="s">
        <v>1881</v>
      </c>
      <c r="I988" t="s">
        <v>1881</v>
      </c>
      <c r="J988" t="s">
        <v>1881</v>
      </c>
      <c r="K988" t="s">
        <v>1881</v>
      </c>
      <c r="L988" t="s">
        <v>1881</v>
      </c>
      <c r="M988" s="180">
        <v>43552</v>
      </c>
      <c r="N988" t="s">
        <v>1883</v>
      </c>
      <c r="O988" t="s">
        <v>1883</v>
      </c>
      <c r="P988" t="s">
        <v>1883</v>
      </c>
      <c r="Q988">
        <v>0</v>
      </c>
      <c r="R988">
        <v>0</v>
      </c>
      <c r="S988" t="s">
        <v>1883</v>
      </c>
      <c r="T988" t="s">
        <v>1883</v>
      </c>
      <c r="U988">
        <v>0</v>
      </c>
      <c r="V988" t="s">
        <v>1883</v>
      </c>
      <c r="W988">
        <v>0</v>
      </c>
      <c r="X988">
        <v>0</v>
      </c>
      <c r="Y988">
        <v>0</v>
      </c>
      <c r="Z988" t="s">
        <v>1881</v>
      </c>
      <c r="AA988" t="s">
        <v>1881</v>
      </c>
      <c r="AB988" t="s">
        <v>1881</v>
      </c>
      <c r="AC988">
        <v>0</v>
      </c>
      <c r="AD988">
        <v>0</v>
      </c>
      <c r="AE988">
        <v>0</v>
      </c>
      <c r="AF988">
        <v>0</v>
      </c>
      <c r="AG988" t="s">
        <v>1881</v>
      </c>
      <c r="AH988" s="181" t="s">
        <v>1883</v>
      </c>
      <c r="AI988" s="182">
        <v>16</v>
      </c>
      <c r="AJ988" s="181" t="s">
        <v>2169</v>
      </c>
      <c r="AK988" s="181" t="s">
        <v>1883</v>
      </c>
      <c r="AL988" s="181" t="s">
        <v>1883</v>
      </c>
      <c r="AO988" s="181"/>
      <c r="AQ988">
        <v>10</v>
      </c>
      <c r="AR988" s="182">
        <v>40</v>
      </c>
      <c r="AS988" s="183" t="s">
        <v>1882</v>
      </c>
      <c r="AT988">
        <v>0</v>
      </c>
      <c r="AU988">
        <v>0</v>
      </c>
      <c r="AV988" s="182">
        <v>0</v>
      </c>
      <c r="AW988" s="184">
        <v>0</v>
      </c>
      <c r="AX988" s="183" t="s">
        <v>1881</v>
      </c>
      <c r="AY988" s="184">
        <v>0</v>
      </c>
      <c r="AZ988">
        <v>0</v>
      </c>
      <c r="BA988">
        <v>0</v>
      </c>
      <c r="BB988">
        <v>0</v>
      </c>
      <c r="BC988" s="182">
        <v>0</v>
      </c>
      <c r="BD988" t="s">
        <v>1883</v>
      </c>
      <c r="BE988" t="s">
        <v>1883</v>
      </c>
      <c r="BF988" t="s">
        <v>1883</v>
      </c>
      <c r="BG988" s="181" t="s">
        <v>1883</v>
      </c>
      <c r="BH988">
        <v>0</v>
      </c>
      <c r="BI988" s="184">
        <v>0</v>
      </c>
      <c r="BJ988" s="182">
        <v>0</v>
      </c>
      <c r="BK988" s="181" t="s">
        <v>1883</v>
      </c>
      <c r="BL988">
        <v>0</v>
      </c>
      <c r="BM988">
        <v>0</v>
      </c>
      <c r="BN988">
        <v>0</v>
      </c>
    </row>
    <row r="989" spans="1:66" x14ac:dyDescent="0.25">
      <c r="A989">
        <v>7327</v>
      </c>
      <c r="B989" t="s">
        <v>3349</v>
      </c>
      <c r="C989">
        <v>1</v>
      </c>
      <c r="D989">
        <v>0</v>
      </c>
      <c r="E989">
        <v>0</v>
      </c>
      <c r="F989" t="s">
        <v>1881</v>
      </c>
      <c r="G989" t="s">
        <v>1882</v>
      </c>
      <c r="H989" t="s">
        <v>1881</v>
      </c>
      <c r="I989" t="s">
        <v>1881</v>
      </c>
      <c r="J989" t="s">
        <v>1881</v>
      </c>
      <c r="K989" t="s">
        <v>1881</v>
      </c>
      <c r="L989" t="s">
        <v>1881</v>
      </c>
      <c r="M989" s="180">
        <v>43552</v>
      </c>
      <c r="N989" t="s">
        <v>1883</v>
      </c>
      <c r="O989" t="s">
        <v>1883</v>
      </c>
      <c r="P989" t="s">
        <v>1883</v>
      </c>
      <c r="Q989">
        <v>0</v>
      </c>
      <c r="R989">
        <v>0</v>
      </c>
      <c r="S989" t="s">
        <v>1883</v>
      </c>
      <c r="T989" t="s">
        <v>1883</v>
      </c>
      <c r="U989">
        <v>0</v>
      </c>
      <c r="V989" t="s">
        <v>1883</v>
      </c>
      <c r="W989">
        <v>0</v>
      </c>
      <c r="X989">
        <v>0</v>
      </c>
      <c r="Y989">
        <v>0</v>
      </c>
      <c r="Z989" t="s">
        <v>1881</v>
      </c>
      <c r="AA989" t="s">
        <v>1881</v>
      </c>
      <c r="AB989" t="s">
        <v>1881</v>
      </c>
      <c r="AC989">
        <v>0</v>
      </c>
      <c r="AD989">
        <v>0</v>
      </c>
      <c r="AE989">
        <v>0</v>
      </c>
      <c r="AF989">
        <v>0</v>
      </c>
      <c r="AG989" t="s">
        <v>1881</v>
      </c>
      <c r="AH989" s="181" t="s">
        <v>1883</v>
      </c>
      <c r="AI989" s="182">
        <v>16</v>
      </c>
      <c r="AJ989" s="181" t="s">
        <v>2169</v>
      </c>
      <c r="AK989" s="181" t="s">
        <v>1883</v>
      </c>
      <c r="AL989" s="181" t="s">
        <v>1883</v>
      </c>
      <c r="AO989" s="181"/>
      <c r="AQ989">
        <v>10</v>
      </c>
      <c r="AR989" s="182">
        <v>40</v>
      </c>
      <c r="AS989" s="183" t="s">
        <v>1882</v>
      </c>
      <c r="AT989">
        <v>0</v>
      </c>
      <c r="AU989">
        <v>0</v>
      </c>
      <c r="AV989" s="182">
        <v>0</v>
      </c>
      <c r="AW989" s="184">
        <v>0</v>
      </c>
      <c r="AX989" s="183" t="s">
        <v>1881</v>
      </c>
      <c r="AY989" s="184">
        <v>0</v>
      </c>
      <c r="AZ989">
        <v>0</v>
      </c>
      <c r="BA989">
        <v>0</v>
      </c>
      <c r="BB989">
        <v>0</v>
      </c>
      <c r="BC989" s="182">
        <v>0</v>
      </c>
      <c r="BD989" t="s">
        <v>1883</v>
      </c>
      <c r="BE989" t="s">
        <v>1883</v>
      </c>
      <c r="BF989" t="s">
        <v>1883</v>
      </c>
      <c r="BG989" s="181" t="s">
        <v>1883</v>
      </c>
      <c r="BH989">
        <v>0</v>
      </c>
      <c r="BI989" s="184">
        <v>0</v>
      </c>
      <c r="BJ989" s="182">
        <v>0</v>
      </c>
      <c r="BK989" s="181" t="s">
        <v>1883</v>
      </c>
      <c r="BL989">
        <v>0</v>
      </c>
      <c r="BM989">
        <v>0</v>
      </c>
      <c r="BN989">
        <v>0</v>
      </c>
    </row>
    <row r="990" spans="1:66" x14ac:dyDescent="0.25">
      <c r="A990">
        <v>7328</v>
      </c>
      <c r="B990" t="s">
        <v>3350</v>
      </c>
      <c r="C990">
        <v>1</v>
      </c>
      <c r="D990">
        <v>0</v>
      </c>
      <c r="E990">
        <v>0</v>
      </c>
      <c r="F990" t="s">
        <v>1881</v>
      </c>
      <c r="G990" t="s">
        <v>1882</v>
      </c>
      <c r="H990" t="s">
        <v>1881</v>
      </c>
      <c r="I990" t="s">
        <v>1881</v>
      </c>
      <c r="J990" t="s">
        <v>1881</v>
      </c>
      <c r="K990" t="s">
        <v>1881</v>
      </c>
      <c r="L990" t="s">
        <v>1881</v>
      </c>
      <c r="M990" s="180">
        <v>43552</v>
      </c>
      <c r="N990" t="s">
        <v>3312</v>
      </c>
      <c r="O990" t="s">
        <v>1883</v>
      </c>
      <c r="P990" t="s">
        <v>1883</v>
      </c>
      <c r="Q990">
        <v>0</v>
      </c>
      <c r="R990">
        <v>0</v>
      </c>
      <c r="S990" t="s">
        <v>1883</v>
      </c>
      <c r="T990" t="s">
        <v>1883</v>
      </c>
      <c r="U990">
        <v>0</v>
      </c>
      <c r="V990" t="s">
        <v>1883</v>
      </c>
      <c r="W990">
        <v>0</v>
      </c>
      <c r="X990">
        <v>0</v>
      </c>
      <c r="Y990">
        <v>0</v>
      </c>
      <c r="Z990" t="s">
        <v>1881</v>
      </c>
      <c r="AA990" t="s">
        <v>1881</v>
      </c>
      <c r="AB990" t="s">
        <v>1881</v>
      </c>
      <c r="AC990">
        <v>0</v>
      </c>
      <c r="AD990">
        <v>0</v>
      </c>
      <c r="AE990">
        <v>0</v>
      </c>
      <c r="AF990">
        <v>0</v>
      </c>
      <c r="AG990" t="s">
        <v>1881</v>
      </c>
      <c r="AH990" s="181" t="s">
        <v>1883</v>
      </c>
      <c r="AI990" s="182">
        <v>16</v>
      </c>
      <c r="AJ990" s="181" t="s">
        <v>2169</v>
      </c>
      <c r="AK990" s="181" t="s">
        <v>1883</v>
      </c>
      <c r="AL990" s="181" t="s">
        <v>1883</v>
      </c>
      <c r="AO990" s="181"/>
      <c r="AQ990">
        <v>10</v>
      </c>
      <c r="AR990" s="182">
        <v>40</v>
      </c>
      <c r="AS990" s="183" t="s">
        <v>1882</v>
      </c>
      <c r="AT990">
        <v>0</v>
      </c>
      <c r="AU990">
        <v>0</v>
      </c>
      <c r="AV990" s="182">
        <v>0</v>
      </c>
      <c r="AW990" s="184">
        <v>0</v>
      </c>
      <c r="AX990" s="183" t="s">
        <v>1881</v>
      </c>
      <c r="AY990" s="184">
        <v>0</v>
      </c>
      <c r="AZ990">
        <v>0</v>
      </c>
      <c r="BA990">
        <v>0</v>
      </c>
      <c r="BB990">
        <v>0</v>
      </c>
      <c r="BC990" s="182">
        <v>0</v>
      </c>
      <c r="BD990" t="s">
        <v>1883</v>
      </c>
      <c r="BE990" t="s">
        <v>1883</v>
      </c>
      <c r="BF990" t="s">
        <v>1883</v>
      </c>
      <c r="BG990" s="181" t="s">
        <v>1883</v>
      </c>
      <c r="BH990">
        <v>0</v>
      </c>
      <c r="BI990" s="184">
        <v>0</v>
      </c>
      <c r="BJ990" s="182">
        <v>0</v>
      </c>
      <c r="BK990" s="181" t="s">
        <v>1883</v>
      </c>
      <c r="BL990">
        <v>0</v>
      </c>
      <c r="BM990">
        <v>0</v>
      </c>
      <c r="BN990">
        <v>0</v>
      </c>
    </row>
    <row r="991" spans="1:66" x14ac:dyDescent="0.25">
      <c r="A991">
        <v>7329</v>
      </c>
      <c r="B991" t="s">
        <v>3351</v>
      </c>
      <c r="C991">
        <v>1</v>
      </c>
      <c r="D991">
        <v>0</v>
      </c>
      <c r="E991">
        <v>0</v>
      </c>
      <c r="F991" t="s">
        <v>1881</v>
      </c>
      <c r="G991" t="s">
        <v>1882</v>
      </c>
      <c r="H991" t="s">
        <v>1881</v>
      </c>
      <c r="I991" t="s">
        <v>1881</v>
      </c>
      <c r="J991" t="s">
        <v>1881</v>
      </c>
      <c r="K991" t="s">
        <v>1881</v>
      </c>
      <c r="L991" t="s">
        <v>1881</v>
      </c>
      <c r="M991" s="180">
        <v>43552</v>
      </c>
      <c r="N991" t="s">
        <v>3312</v>
      </c>
      <c r="O991" t="s">
        <v>1883</v>
      </c>
      <c r="P991" t="s">
        <v>1883</v>
      </c>
      <c r="Q991">
        <v>0</v>
      </c>
      <c r="R991">
        <v>0</v>
      </c>
      <c r="S991" t="s">
        <v>1883</v>
      </c>
      <c r="T991" t="s">
        <v>1883</v>
      </c>
      <c r="U991">
        <v>0</v>
      </c>
      <c r="V991" t="s">
        <v>1883</v>
      </c>
      <c r="W991">
        <v>0</v>
      </c>
      <c r="X991">
        <v>0</v>
      </c>
      <c r="Y991">
        <v>0</v>
      </c>
      <c r="Z991" t="s">
        <v>1881</v>
      </c>
      <c r="AA991" t="s">
        <v>1881</v>
      </c>
      <c r="AB991" t="s">
        <v>1881</v>
      </c>
      <c r="AC991">
        <v>0</v>
      </c>
      <c r="AD991">
        <v>0</v>
      </c>
      <c r="AE991">
        <v>0</v>
      </c>
      <c r="AF991">
        <v>0</v>
      </c>
      <c r="AG991" t="s">
        <v>1881</v>
      </c>
      <c r="AH991" s="181" t="s">
        <v>1883</v>
      </c>
      <c r="AI991" s="182">
        <v>16</v>
      </c>
      <c r="AJ991" s="181" t="s">
        <v>2169</v>
      </c>
      <c r="AK991" s="181" t="s">
        <v>1883</v>
      </c>
      <c r="AL991" s="181" t="s">
        <v>1883</v>
      </c>
      <c r="AO991" s="181"/>
      <c r="AQ991">
        <v>10</v>
      </c>
      <c r="AR991" s="182">
        <v>40</v>
      </c>
      <c r="AS991" s="183" t="s">
        <v>1882</v>
      </c>
      <c r="AT991">
        <v>0</v>
      </c>
      <c r="AU991">
        <v>0</v>
      </c>
      <c r="AV991" s="182">
        <v>0</v>
      </c>
      <c r="AW991" s="184">
        <v>0</v>
      </c>
      <c r="AX991" s="183" t="s">
        <v>1881</v>
      </c>
      <c r="AY991" s="184">
        <v>0</v>
      </c>
      <c r="AZ991">
        <v>0</v>
      </c>
      <c r="BA991">
        <v>0</v>
      </c>
      <c r="BB991">
        <v>0</v>
      </c>
      <c r="BC991" s="182">
        <v>0</v>
      </c>
      <c r="BD991" t="s">
        <v>1883</v>
      </c>
      <c r="BE991" t="s">
        <v>1883</v>
      </c>
      <c r="BF991" t="s">
        <v>1883</v>
      </c>
      <c r="BG991" s="181" t="s">
        <v>1883</v>
      </c>
      <c r="BH991">
        <v>0</v>
      </c>
      <c r="BI991" s="184">
        <v>0</v>
      </c>
      <c r="BJ991" s="182">
        <v>0</v>
      </c>
      <c r="BK991" s="181" t="s">
        <v>1883</v>
      </c>
      <c r="BL991">
        <v>0</v>
      </c>
      <c r="BM991">
        <v>0</v>
      </c>
      <c r="BN991">
        <v>0</v>
      </c>
    </row>
    <row r="992" spans="1:66" x14ac:dyDescent="0.25">
      <c r="A992">
        <v>7330</v>
      </c>
      <c r="B992" t="s">
        <v>3352</v>
      </c>
      <c r="C992">
        <v>1</v>
      </c>
      <c r="D992">
        <v>0</v>
      </c>
      <c r="E992">
        <v>0</v>
      </c>
      <c r="F992" t="s">
        <v>1881</v>
      </c>
      <c r="G992" t="s">
        <v>1882</v>
      </c>
      <c r="H992" t="s">
        <v>1881</v>
      </c>
      <c r="I992" t="s">
        <v>1881</v>
      </c>
      <c r="J992" t="s">
        <v>1881</v>
      </c>
      <c r="K992" t="s">
        <v>1881</v>
      </c>
      <c r="L992" t="s">
        <v>1881</v>
      </c>
      <c r="M992" s="180">
        <v>43552</v>
      </c>
      <c r="N992" t="s">
        <v>1883</v>
      </c>
      <c r="O992" t="s">
        <v>1883</v>
      </c>
      <c r="P992" t="s">
        <v>1883</v>
      </c>
      <c r="Q992">
        <v>0</v>
      </c>
      <c r="R992">
        <v>0</v>
      </c>
      <c r="S992" t="s">
        <v>1883</v>
      </c>
      <c r="T992" t="s">
        <v>1883</v>
      </c>
      <c r="U992">
        <v>0</v>
      </c>
      <c r="V992" t="s">
        <v>1883</v>
      </c>
      <c r="W992">
        <v>0</v>
      </c>
      <c r="X992">
        <v>0</v>
      </c>
      <c r="Y992">
        <v>0</v>
      </c>
      <c r="Z992" t="s">
        <v>1881</v>
      </c>
      <c r="AA992" t="s">
        <v>1881</v>
      </c>
      <c r="AB992" t="s">
        <v>1881</v>
      </c>
      <c r="AC992">
        <v>0</v>
      </c>
      <c r="AD992">
        <v>0</v>
      </c>
      <c r="AE992">
        <v>0</v>
      </c>
      <c r="AF992">
        <v>0</v>
      </c>
      <c r="AG992" t="s">
        <v>1881</v>
      </c>
      <c r="AH992" s="181" t="s">
        <v>1883</v>
      </c>
      <c r="AI992" s="182">
        <v>16</v>
      </c>
      <c r="AJ992" s="181" t="s">
        <v>2169</v>
      </c>
      <c r="AK992" s="181" t="s">
        <v>1883</v>
      </c>
      <c r="AL992" s="181" t="s">
        <v>1883</v>
      </c>
      <c r="AO992" s="181"/>
      <c r="AQ992">
        <v>10</v>
      </c>
      <c r="AR992" s="182">
        <v>40</v>
      </c>
      <c r="AS992" s="183" t="s">
        <v>1882</v>
      </c>
      <c r="AT992">
        <v>0</v>
      </c>
      <c r="AU992">
        <v>0</v>
      </c>
      <c r="AV992" s="182">
        <v>0</v>
      </c>
      <c r="AW992" s="184">
        <v>0</v>
      </c>
      <c r="AX992" s="183" t="s">
        <v>1881</v>
      </c>
      <c r="AY992" s="184">
        <v>0</v>
      </c>
      <c r="AZ992">
        <v>0</v>
      </c>
      <c r="BA992">
        <v>0</v>
      </c>
      <c r="BB992">
        <v>0</v>
      </c>
      <c r="BC992" s="182">
        <v>0</v>
      </c>
      <c r="BD992" t="s">
        <v>1883</v>
      </c>
      <c r="BE992" t="s">
        <v>1883</v>
      </c>
      <c r="BF992" t="s">
        <v>1883</v>
      </c>
      <c r="BG992" s="181" t="s">
        <v>1883</v>
      </c>
      <c r="BH992">
        <v>0</v>
      </c>
      <c r="BI992" s="184">
        <v>0</v>
      </c>
      <c r="BJ992" s="182">
        <v>0</v>
      </c>
      <c r="BK992" s="181" t="s">
        <v>1883</v>
      </c>
      <c r="BL992">
        <v>0</v>
      </c>
      <c r="BM992">
        <v>0</v>
      </c>
      <c r="BN992">
        <v>0</v>
      </c>
    </row>
    <row r="993" spans="1:66" x14ac:dyDescent="0.25">
      <c r="A993">
        <v>7331</v>
      </c>
      <c r="B993" t="s">
        <v>3353</v>
      </c>
      <c r="C993">
        <v>1</v>
      </c>
      <c r="D993">
        <v>0</v>
      </c>
      <c r="E993">
        <v>0</v>
      </c>
      <c r="F993" t="s">
        <v>1881</v>
      </c>
      <c r="G993" t="s">
        <v>1882</v>
      </c>
      <c r="H993" t="s">
        <v>1881</v>
      </c>
      <c r="I993" t="s">
        <v>1881</v>
      </c>
      <c r="J993" t="s">
        <v>1881</v>
      </c>
      <c r="K993" t="s">
        <v>1881</v>
      </c>
      <c r="L993" t="s">
        <v>1881</v>
      </c>
      <c r="M993" s="180">
        <v>43552</v>
      </c>
      <c r="N993" t="s">
        <v>3312</v>
      </c>
      <c r="O993" t="s">
        <v>1883</v>
      </c>
      <c r="P993" t="s">
        <v>1883</v>
      </c>
      <c r="Q993">
        <v>0</v>
      </c>
      <c r="R993">
        <v>0</v>
      </c>
      <c r="S993" t="s">
        <v>1883</v>
      </c>
      <c r="T993" t="s">
        <v>1883</v>
      </c>
      <c r="U993">
        <v>0</v>
      </c>
      <c r="V993" t="s">
        <v>1883</v>
      </c>
      <c r="W993">
        <v>0</v>
      </c>
      <c r="X993">
        <v>0</v>
      </c>
      <c r="Y993">
        <v>0</v>
      </c>
      <c r="Z993" t="s">
        <v>1881</v>
      </c>
      <c r="AA993" t="s">
        <v>1881</v>
      </c>
      <c r="AB993" t="s">
        <v>1881</v>
      </c>
      <c r="AC993">
        <v>0</v>
      </c>
      <c r="AD993">
        <v>0</v>
      </c>
      <c r="AE993">
        <v>0</v>
      </c>
      <c r="AF993">
        <v>0</v>
      </c>
      <c r="AG993" t="s">
        <v>1881</v>
      </c>
      <c r="AH993" s="181" t="s">
        <v>1883</v>
      </c>
      <c r="AI993" s="182">
        <v>16</v>
      </c>
      <c r="AJ993" s="181" t="s">
        <v>2169</v>
      </c>
      <c r="AK993" s="181" t="s">
        <v>1883</v>
      </c>
      <c r="AL993" s="181" t="s">
        <v>1883</v>
      </c>
      <c r="AO993" s="181"/>
      <c r="AQ993">
        <v>10</v>
      </c>
      <c r="AR993" s="182">
        <v>40</v>
      </c>
      <c r="AS993" s="183" t="s">
        <v>1882</v>
      </c>
      <c r="AT993">
        <v>0</v>
      </c>
      <c r="AU993">
        <v>0</v>
      </c>
      <c r="AV993" s="182">
        <v>0</v>
      </c>
      <c r="AW993" s="184">
        <v>0</v>
      </c>
      <c r="AX993" s="183" t="s">
        <v>1881</v>
      </c>
      <c r="AY993" s="184">
        <v>0</v>
      </c>
      <c r="AZ993">
        <v>0</v>
      </c>
      <c r="BA993">
        <v>0</v>
      </c>
      <c r="BB993">
        <v>0</v>
      </c>
      <c r="BC993" s="182">
        <v>0</v>
      </c>
      <c r="BD993" t="s">
        <v>1883</v>
      </c>
      <c r="BE993" t="s">
        <v>1883</v>
      </c>
      <c r="BF993" t="s">
        <v>1883</v>
      </c>
      <c r="BG993" s="181" t="s">
        <v>1883</v>
      </c>
      <c r="BH993">
        <v>0</v>
      </c>
      <c r="BI993" s="184">
        <v>0</v>
      </c>
      <c r="BJ993" s="182">
        <v>0</v>
      </c>
      <c r="BK993" s="181" t="s">
        <v>1883</v>
      </c>
      <c r="BL993">
        <v>0</v>
      </c>
      <c r="BM993">
        <v>0</v>
      </c>
      <c r="BN993">
        <v>0</v>
      </c>
    </row>
    <row r="994" spans="1:66" x14ac:dyDescent="0.25">
      <c r="A994">
        <v>7332</v>
      </c>
      <c r="B994" t="s">
        <v>3354</v>
      </c>
      <c r="C994">
        <v>1</v>
      </c>
      <c r="D994">
        <v>0</v>
      </c>
      <c r="E994">
        <v>0</v>
      </c>
      <c r="F994" t="s">
        <v>1881</v>
      </c>
      <c r="G994" t="s">
        <v>1882</v>
      </c>
      <c r="H994" t="s">
        <v>1881</v>
      </c>
      <c r="I994" t="s">
        <v>1881</v>
      </c>
      <c r="J994" t="s">
        <v>1881</v>
      </c>
      <c r="K994" t="s">
        <v>1881</v>
      </c>
      <c r="L994" t="s">
        <v>1881</v>
      </c>
      <c r="M994" s="180">
        <v>43552</v>
      </c>
      <c r="N994" t="s">
        <v>3312</v>
      </c>
      <c r="O994" t="s">
        <v>1883</v>
      </c>
      <c r="P994" t="s">
        <v>1883</v>
      </c>
      <c r="Q994">
        <v>0</v>
      </c>
      <c r="R994">
        <v>0</v>
      </c>
      <c r="S994" t="s">
        <v>1883</v>
      </c>
      <c r="T994" t="s">
        <v>1883</v>
      </c>
      <c r="U994">
        <v>0</v>
      </c>
      <c r="V994" t="s">
        <v>1883</v>
      </c>
      <c r="W994">
        <v>0</v>
      </c>
      <c r="X994">
        <v>0</v>
      </c>
      <c r="Y994">
        <v>0</v>
      </c>
      <c r="Z994" t="s">
        <v>1881</v>
      </c>
      <c r="AA994" t="s">
        <v>1881</v>
      </c>
      <c r="AB994" t="s">
        <v>1881</v>
      </c>
      <c r="AC994">
        <v>0</v>
      </c>
      <c r="AD994">
        <v>0</v>
      </c>
      <c r="AE994">
        <v>0</v>
      </c>
      <c r="AF994">
        <v>0</v>
      </c>
      <c r="AG994" t="s">
        <v>1881</v>
      </c>
      <c r="AH994" s="181" t="s">
        <v>1883</v>
      </c>
      <c r="AI994" s="182">
        <v>16</v>
      </c>
      <c r="AJ994" s="181" t="s">
        <v>2169</v>
      </c>
      <c r="AK994" s="181" t="s">
        <v>1883</v>
      </c>
      <c r="AL994" s="181" t="s">
        <v>1883</v>
      </c>
      <c r="AO994" s="181"/>
      <c r="AQ994">
        <v>10</v>
      </c>
      <c r="AR994" s="182">
        <v>40</v>
      </c>
      <c r="AS994" s="183" t="s">
        <v>1882</v>
      </c>
      <c r="AT994">
        <v>0</v>
      </c>
      <c r="AU994">
        <v>0</v>
      </c>
      <c r="AV994" s="182">
        <v>0</v>
      </c>
      <c r="AW994" s="184">
        <v>0</v>
      </c>
      <c r="AX994" s="183" t="s">
        <v>1881</v>
      </c>
      <c r="AY994" s="184">
        <v>0</v>
      </c>
      <c r="AZ994">
        <v>0</v>
      </c>
      <c r="BA994">
        <v>0</v>
      </c>
      <c r="BB994">
        <v>0</v>
      </c>
      <c r="BC994" s="182">
        <v>0</v>
      </c>
      <c r="BD994" t="s">
        <v>1883</v>
      </c>
      <c r="BE994" t="s">
        <v>1883</v>
      </c>
      <c r="BF994" t="s">
        <v>1883</v>
      </c>
      <c r="BG994" s="181" t="s">
        <v>1883</v>
      </c>
      <c r="BH994">
        <v>0</v>
      </c>
      <c r="BI994" s="184">
        <v>0</v>
      </c>
      <c r="BJ994" s="182">
        <v>0</v>
      </c>
      <c r="BK994" s="181" t="s">
        <v>1883</v>
      </c>
      <c r="BL994">
        <v>0</v>
      </c>
      <c r="BM994">
        <v>0</v>
      </c>
      <c r="BN994">
        <v>0</v>
      </c>
    </row>
    <row r="995" spans="1:66" x14ac:dyDescent="0.25">
      <c r="A995">
        <v>7333</v>
      </c>
      <c r="B995" t="s">
        <v>3355</v>
      </c>
      <c r="C995">
        <v>1</v>
      </c>
      <c r="D995">
        <v>0</v>
      </c>
      <c r="E995">
        <v>0</v>
      </c>
      <c r="F995" t="s">
        <v>1881</v>
      </c>
      <c r="G995" t="s">
        <v>1881</v>
      </c>
      <c r="H995" t="s">
        <v>1881</v>
      </c>
      <c r="I995" t="s">
        <v>1881</v>
      </c>
      <c r="J995" t="s">
        <v>1881</v>
      </c>
      <c r="K995" t="s">
        <v>1881</v>
      </c>
      <c r="L995" t="s">
        <v>1881</v>
      </c>
      <c r="M995" s="180">
        <v>43552</v>
      </c>
      <c r="N995" t="s">
        <v>3312</v>
      </c>
      <c r="O995" t="s">
        <v>1883</v>
      </c>
      <c r="P995" t="s">
        <v>1883</v>
      </c>
      <c r="Q995">
        <v>0</v>
      </c>
      <c r="R995">
        <v>0</v>
      </c>
      <c r="S995" t="s">
        <v>1883</v>
      </c>
      <c r="T995" t="s">
        <v>1883</v>
      </c>
      <c r="U995">
        <v>0</v>
      </c>
      <c r="V995" t="s">
        <v>1883</v>
      </c>
      <c r="W995">
        <v>0</v>
      </c>
      <c r="X995">
        <v>0</v>
      </c>
      <c r="Y995">
        <v>0</v>
      </c>
      <c r="Z995" t="s">
        <v>1881</v>
      </c>
      <c r="AA995" t="s">
        <v>1881</v>
      </c>
      <c r="AB995" t="s">
        <v>1881</v>
      </c>
      <c r="AC995">
        <v>0</v>
      </c>
      <c r="AD995">
        <v>0</v>
      </c>
      <c r="AE995">
        <v>0</v>
      </c>
      <c r="AF995">
        <v>0</v>
      </c>
      <c r="AG995" t="s">
        <v>1881</v>
      </c>
      <c r="AH995" s="181" t="s">
        <v>1883</v>
      </c>
      <c r="AI995" s="182">
        <v>16</v>
      </c>
      <c r="AJ995" s="181" t="s">
        <v>2169</v>
      </c>
      <c r="AK995" s="181" t="s">
        <v>1883</v>
      </c>
      <c r="AL995" s="181" t="s">
        <v>1883</v>
      </c>
      <c r="AO995" s="181"/>
      <c r="AQ995">
        <v>10</v>
      </c>
      <c r="AR995" s="182">
        <v>40</v>
      </c>
      <c r="AS995" s="183" t="s">
        <v>1882</v>
      </c>
      <c r="AT995">
        <v>0</v>
      </c>
      <c r="AU995">
        <v>0</v>
      </c>
      <c r="AV995" s="182">
        <v>0</v>
      </c>
      <c r="AW995" s="184">
        <v>0</v>
      </c>
      <c r="AX995" s="183" t="s">
        <v>1881</v>
      </c>
      <c r="AY995" s="184">
        <v>0</v>
      </c>
      <c r="AZ995">
        <v>0</v>
      </c>
      <c r="BA995">
        <v>0</v>
      </c>
      <c r="BB995">
        <v>0</v>
      </c>
      <c r="BC995" s="182">
        <v>0</v>
      </c>
      <c r="BD995" t="s">
        <v>1883</v>
      </c>
      <c r="BE995" t="s">
        <v>1883</v>
      </c>
      <c r="BF995" t="s">
        <v>1883</v>
      </c>
      <c r="BG995" s="181" t="s">
        <v>1883</v>
      </c>
      <c r="BH995">
        <v>0</v>
      </c>
      <c r="BI995" s="184">
        <v>0</v>
      </c>
      <c r="BJ995" s="182">
        <v>0</v>
      </c>
      <c r="BK995" s="181" t="s">
        <v>1883</v>
      </c>
      <c r="BL995">
        <v>0</v>
      </c>
      <c r="BM995">
        <v>0</v>
      </c>
      <c r="BN995">
        <v>0</v>
      </c>
    </row>
    <row r="996" spans="1:66" x14ac:dyDescent="0.25">
      <c r="A996">
        <v>7334</v>
      </c>
      <c r="B996" t="s">
        <v>3356</v>
      </c>
      <c r="C996">
        <v>1</v>
      </c>
      <c r="D996">
        <v>0</v>
      </c>
      <c r="E996">
        <v>0</v>
      </c>
      <c r="F996" t="s">
        <v>1881</v>
      </c>
      <c r="G996" t="s">
        <v>1881</v>
      </c>
      <c r="H996" t="s">
        <v>1881</v>
      </c>
      <c r="I996" t="s">
        <v>1881</v>
      </c>
      <c r="J996" t="s">
        <v>1881</v>
      </c>
      <c r="K996" t="s">
        <v>1881</v>
      </c>
      <c r="L996" t="s">
        <v>1881</v>
      </c>
      <c r="M996" s="180">
        <v>43552</v>
      </c>
      <c r="N996" t="s">
        <v>1883</v>
      </c>
      <c r="O996" t="s">
        <v>1883</v>
      </c>
      <c r="P996" t="s">
        <v>1883</v>
      </c>
      <c r="Q996">
        <v>0</v>
      </c>
      <c r="R996">
        <v>0</v>
      </c>
      <c r="S996" t="s">
        <v>1883</v>
      </c>
      <c r="T996" t="s">
        <v>1883</v>
      </c>
      <c r="U996">
        <v>0</v>
      </c>
      <c r="V996" t="s">
        <v>1883</v>
      </c>
      <c r="W996">
        <v>0</v>
      </c>
      <c r="X996">
        <v>0</v>
      </c>
      <c r="Y996">
        <v>0</v>
      </c>
      <c r="Z996" t="s">
        <v>1881</v>
      </c>
      <c r="AA996" t="s">
        <v>1881</v>
      </c>
      <c r="AB996" t="s">
        <v>1881</v>
      </c>
      <c r="AC996">
        <v>0</v>
      </c>
      <c r="AD996">
        <v>0</v>
      </c>
      <c r="AE996">
        <v>0</v>
      </c>
      <c r="AF996">
        <v>0</v>
      </c>
      <c r="AG996" t="s">
        <v>1881</v>
      </c>
      <c r="AH996" s="181" t="s">
        <v>1883</v>
      </c>
      <c r="AI996" s="182">
        <v>16</v>
      </c>
      <c r="AJ996" s="181" t="s">
        <v>2169</v>
      </c>
      <c r="AK996" s="181" t="s">
        <v>1883</v>
      </c>
      <c r="AL996" s="181" t="s">
        <v>1883</v>
      </c>
      <c r="AO996" s="181"/>
      <c r="AQ996">
        <v>10</v>
      </c>
      <c r="AR996" s="182">
        <v>40</v>
      </c>
      <c r="AS996" s="183" t="s">
        <v>1882</v>
      </c>
      <c r="AT996">
        <v>0</v>
      </c>
      <c r="AU996">
        <v>0</v>
      </c>
      <c r="AV996" s="182">
        <v>0</v>
      </c>
      <c r="AW996" s="184">
        <v>0</v>
      </c>
      <c r="AX996" s="183" t="s">
        <v>1881</v>
      </c>
      <c r="AY996" s="184">
        <v>0</v>
      </c>
      <c r="AZ996">
        <v>0</v>
      </c>
      <c r="BA996">
        <v>0</v>
      </c>
      <c r="BB996">
        <v>0</v>
      </c>
      <c r="BC996" s="182">
        <v>0</v>
      </c>
      <c r="BD996" t="s">
        <v>1883</v>
      </c>
      <c r="BE996" t="s">
        <v>1883</v>
      </c>
      <c r="BF996" t="s">
        <v>1883</v>
      </c>
      <c r="BG996" s="181" t="s">
        <v>1883</v>
      </c>
      <c r="BH996">
        <v>0</v>
      </c>
      <c r="BI996" s="184">
        <v>0</v>
      </c>
      <c r="BJ996" s="182">
        <v>0</v>
      </c>
      <c r="BK996" s="181" t="s">
        <v>1883</v>
      </c>
      <c r="BL996">
        <v>0</v>
      </c>
      <c r="BM996">
        <v>0</v>
      </c>
      <c r="BN996">
        <v>0</v>
      </c>
    </row>
    <row r="997" spans="1:66" x14ac:dyDescent="0.25">
      <c r="A997">
        <v>7335</v>
      </c>
      <c r="B997" t="s">
        <v>3357</v>
      </c>
      <c r="C997">
        <v>1</v>
      </c>
      <c r="D997">
        <v>0</v>
      </c>
      <c r="E997">
        <v>0</v>
      </c>
      <c r="F997" t="s">
        <v>1881</v>
      </c>
      <c r="G997" t="s">
        <v>1882</v>
      </c>
      <c r="H997" t="s">
        <v>1881</v>
      </c>
      <c r="I997" t="s">
        <v>1881</v>
      </c>
      <c r="J997" t="s">
        <v>1881</v>
      </c>
      <c r="K997" t="s">
        <v>1881</v>
      </c>
      <c r="L997" t="s">
        <v>1881</v>
      </c>
      <c r="M997" s="180">
        <v>43552</v>
      </c>
      <c r="N997" t="s">
        <v>1883</v>
      </c>
      <c r="O997" t="s">
        <v>1883</v>
      </c>
      <c r="P997" t="s">
        <v>1883</v>
      </c>
      <c r="Q997">
        <v>0</v>
      </c>
      <c r="R997">
        <v>0</v>
      </c>
      <c r="S997" t="s">
        <v>1883</v>
      </c>
      <c r="T997" t="s">
        <v>1883</v>
      </c>
      <c r="U997">
        <v>0</v>
      </c>
      <c r="V997" t="s">
        <v>1883</v>
      </c>
      <c r="W997">
        <v>0</v>
      </c>
      <c r="X997">
        <v>0</v>
      </c>
      <c r="Y997">
        <v>0</v>
      </c>
      <c r="Z997" t="s">
        <v>1881</v>
      </c>
      <c r="AA997" t="s">
        <v>1881</v>
      </c>
      <c r="AB997" t="s">
        <v>1881</v>
      </c>
      <c r="AC997">
        <v>0</v>
      </c>
      <c r="AD997">
        <v>0</v>
      </c>
      <c r="AE997">
        <v>0</v>
      </c>
      <c r="AF997">
        <v>0</v>
      </c>
      <c r="AG997" t="s">
        <v>1881</v>
      </c>
      <c r="AH997" s="181" t="s">
        <v>1883</v>
      </c>
      <c r="AI997" s="182">
        <v>16</v>
      </c>
      <c r="AJ997" s="181" t="s">
        <v>2169</v>
      </c>
      <c r="AK997" s="181" t="s">
        <v>1883</v>
      </c>
      <c r="AL997" s="181" t="s">
        <v>1883</v>
      </c>
      <c r="AO997" s="181"/>
      <c r="AQ997">
        <v>10</v>
      </c>
      <c r="AR997" s="182">
        <v>40</v>
      </c>
      <c r="AS997" s="183" t="s">
        <v>1882</v>
      </c>
      <c r="AT997">
        <v>0</v>
      </c>
      <c r="AU997">
        <v>0</v>
      </c>
      <c r="AV997" s="182">
        <v>0</v>
      </c>
      <c r="AW997" s="184">
        <v>0</v>
      </c>
      <c r="AX997" s="183" t="s">
        <v>1881</v>
      </c>
      <c r="AY997" s="184">
        <v>0</v>
      </c>
      <c r="AZ997">
        <v>0</v>
      </c>
      <c r="BA997">
        <v>0</v>
      </c>
      <c r="BB997">
        <v>0</v>
      </c>
      <c r="BC997" s="182">
        <v>0</v>
      </c>
      <c r="BD997" t="s">
        <v>1883</v>
      </c>
      <c r="BE997" t="s">
        <v>1883</v>
      </c>
      <c r="BF997" t="s">
        <v>1883</v>
      </c>
      <c r="BG997" s="181" t="s">
        <v>1883</v>
      </c>
      <c r="BH997">
        <v>0</v>
      </c>
      <c r="BI997" s="184">
        <v>0</v>
      </c>
      <c r="BJ997" s="182">
        <v>0</v>
      </c>
      <c r="BK997" s="181" t="s">
        <v>1883</v>
      </c>
      <c r="BL997">
        <v>0</v>
      </c>
      <c r="BM997">
        <v>0</v>
      </c>
      <c r="BN997">
        <v>0</v>
      </c>
    </row>
    <row r="998" spans="1:66" x14ac:dyDescent="0.25">
      <c r="A998">
        <v>7336</v>
      </c>
      <c r="B998" t="s">
        <v>3358</v>
      </c>
      <c r="C998">
        <v>1</v>
      </c>
      <c r="D998">
        <v>0</v>
      </c>
      <c r="E998">
        <v>0</v>
      </c>
      <c r="F998" t="s">
        <v>1881</v>
      </c>
      <c r="G998" t="s">
        <v>1882</v>
      </c>
      <c r="H998" t="s">
        <v>1881</v>
      </c>
      <c r="I998" t="s">
        <v>1881</v>
      </c>
      <c r="J998" t="s">
        <v>1881</v>
      </c>
      <c r="K998" t="s">
        <v>1881</v>
      </c>
      <c r="L998" t="s">
        <v>1881</v>
      </c>
      <c r="M998" s="180">
        <v>43552</v>
      </c>
      <c r="N998" t="s">
        <v>1883</v>
      </c>
      <c r="O998" t="s">
        <v>1883</v>
      </c>
      <c r="P998" t="s">
        <v>1883</v>
      </c>
      <c r="Q998">
        <v>0</v>
      </c>
      <c r="R998">
        <v>0</v>
      </c>
      <c r="S998" t="s">
        <v>1883</v>
      </c>
      <c r="T998" t="s">
        <v>1883</v>
      </c>
      <c r="U998">
        <v>0</v>
      </c>
      <c r="V998" t="s">
        <v>1883</v>
      </c>
      <c r="W998">
        <v>0</v>
      </c>
      <c r="X998">
        <v>0</v>
      </c>
      <c r="Y998">
        <v>0</v>
      </c>
      <c r="Z998" t="s">
        <v>1881</v>
      </c>
      <c r="AA998" t="s">
        <v>1881</v>
      </c>
      <c r="AB998" t="s">
        <v>1881</v>
      </c>
      <c r="AC998">
        <v>0</v>
      </c>
      <c r="AD998">
        <v>0</v>
      </c>
      <c r="AE998">
        <v>0</v>
      </c>
      <c r="AF998">
        <v>0</v>
      </c>
      <c r="AG998" t="s">
        <v>1881</v>
      </c>
      <c r="AH998" s="181" t="s">
        <v>1883</v>
      </c>
      <c r="AI998" s="182">
        <v>16</v>
      </c>
      <c r="AJ998" s="181" t="s">
        <v>2169</v>
      </c>
      <c r="AK998" s="181" t="s">
        <v>1883</v>
      </c>
      <c r="AL998" s="181" t="s">
        <v>1883</v>
      </c>
      <c r="AO998" s="181"/>
      <c r="AQ998">
        <v>10</v>
      </c>
      <c r="AR998" s="182">
        <v>40</v>
      </c>
      <c r="AS998" s="183" t="s">
        <v>1882</v>
      </c>
      <c r="AT998">
        <v>0</v>
      </c>
      <c r="AU998">
        <v>0</v>
      </c>
      <c r="AV998" s="182">
        <v>0</v>
      </c>
      <c r="AW998" s="184">
        <v>0</v>
      </c>
      <c r="AX998" s="183" t="s">
        <v>1881</v>
      </c>
      <c r="AY998" s="184">
        <v>0</v>
      </c>
      <c r="AZ998">
        <v>0</v>
      </c>
      <c r="BA998">
        <v>0</v>
      </c>
      <c r="BB998">
        <v>0</v>
      </c>
      <c r="BC998" s="182">
        <v>0</v>
      </c>
      <c r="BD998" t="s">
        <v>1883</v>
      </c>
      <c r="BE998" t="s">
        <v>1883</v>
      </c>
      <c r="BF998" t="s">
        <v>1883</v>
      </c>
      <c r="BG998" s="181" t="s">
        <v>1883</v>
      </c>
      <c r="BH998">
        <v>0</v>
      </c>
      <c r="BI998" s="184">
        <v>0</v>
      </c>
      <c r="BJ998" s="182">
        <v>0</v>
      </c>
      <c r="BK998" s="181" t="s">
        <v>1883</v>
      </c>
      <c r="BL998">
        <v>0</v>
      </c>
      <c r="BM998">
        <v>0</v>
      </c>
      <c r="BN998">
        <v>0</v>
      </c>
    </row>
    <row r="999" spans="1:66" x14ac:dyDescent="0.25">
      <c r="A999">
        <v>7337</v>
      </c>
      <c r="B999" t="s">
        <v>3359</v>
      </c>
      <c r="C999">
        <v>1</v>
      </c>
      <c r="D999">
        <v>0</v>
      </c>
      <c r="E999">
        <v>0</v>
      </c>
      <c r="F999" t="s">
        <v>1881</v>
      </c>
      <c r="G999" t="s">
        <v>1882</v>
      </c>
      <c r="H999" t="s">
        <v>1881</v>
      </c>
      <c r="I999" t="s">
        <v>1881</v>
      </c>
      <c r="J999" t="s">
        <v>1881</v>
      </c>
      <c r="K999" t="s">
        <v>1881</v>
      </c>
      <c r="L999" t="s">
        <v>1881</v>
      </c>
      <c r="M999" s="180">
        <v>43552</v>
      </c>
      <c r="N999" t="s">
        <v>1883</v>
      </c>
      <c r="O999" t="s">
        <v>1883</v>
      </c>
      <c r="P999" t="s">
        <v>1883</v>
      </c>
      <c r="Q999">
        <v>0</v>
      </c>
      <c r="R999">
        <v>0</v>
      </c>
      <c r="S999" t="s">
        <v>1883</v>
      </c>
      <c r="T999" t="s">
        <v>1883</v>
      </c>
      <c r="U999">
        <v>0</v>
      </c>
      <c r="V999" t="s">
        <v>1883</v>
      </c>
      <c r="W999">
        <v>0</v>
      </c>
      <c r="X999">
        <v>0</v>
      </c>
      <c r="Y999">
        <v>0</v>
      </c>
      <c r="Z999" t="s">
        <v>1881</v>
      </c>
      <c r="AA999" t="s">
        <v>1881</v>
      </c>
      <c r="AB999" t="s">
        <v>1881</v>
      </c>
      <c r="AC999">
        <v>0</v>
      </c>
      <c r="AD999">
        <v>0</v>
      </c>
      <c r="AE999">
        <v>0</v>
      </c>
      <c r="AF999">
        <v>0</v>
      </c>
      <c r="AG999" t="s">
        <v>1881</v>
      </c>
      <c r="AH999" s="181" t="s">
        <v>1883</v>
      </c>
      <c r="AI999" s="182">
        <v>16</v>
      </c>
      <c r="AJ999" s="181" t="s">
        <v>2169</v>
      </c>
      <c r="AK999" s="181" t="s">
        <v>1883</v>
      </c>
      <c r="AL999" s="181" t="s">
        <v>1883</v>
      </c>
      <c r="AO999" s="181"/>
      <c r="AQ999">
        <v>10</v>
      </c>
      <c r="AR999" s="182">
        <v>40</v>
      </c>
      <c r="AS999" s="183" t="s">
        <v>1882</v>
      </c>
      <c r="AT999">
        <v>0</v>
      </c>
      <c r="AU999">
        <v>0</v>
      </c>
      <c r="AV999" s="182">
        <v>0</v>
      </c>
      <c r="AW999" s="184">
        <v>0</v>
      </c>
      <c r="AX999" s="183" t="s">
        <v>1881</v>
      </c>
      <c r="AY999" s="184">
        <v>0</v>
      </c>
      <c r="AZ999">
        <v>0</v>
      </c>
      <c r="BA999">
        <v>0</v>
      </c>
      <c r="BB999">
        <v>0</v>
      </c>
      <c r="BC999" s="182">
        <v>0</v>
      </c>
      <c r="BD999" t="s">
        <v>1883</v>
      </c>
      <c r="BE999" t="s">
        <v>1883</v>
      </c>
      <c r="BF999" t="s">
        <v>1883</v>
      </c>
      <c r="BG999" s="181" t="s">
        <v>1883</v>
      </c>
      <c r="BH999">
        <v>0</v>
      </c>
      <c r="BI999" s="184">
        <v>0</v>
      </c>
      <c r="BJ999" s="182">
        <v>0</v>
      </c>
      <c r="BK999" s="181" t="s">
        <v>1883</v>
      </c>
      <c r="BL999">
        <v>0</v>
      </c>
      <c r="BM999">
        <v>0</v>
      </c>
      <c r="BN999">
        <v>0</v>
      </c>
    </row>
    <row r="1000" spans="1:66" x14ac:dyDescent="0.25">
      <c r="A1000">
        <v>7338</v>
      </c>
      <c r="B1000" t="s">
        <v>3360</v>
      </c>
      <c r="C1000">
        <v>1</v>
      </c>
      <c r="D1000">
        <v>0</v>
      </c>
      <c r="E1000">
        <v>0</v>
      </c>
      <c r="F1000" t="s">
        <v>1881</v>
      </c>
      <c r="G1000" t="s">
        <v>1882</v>
      </c>
      <c r="H1000" t="s">
        <v>1881</v>
      </c>
      <c r="I1000" t="s">
        <v>1881</v>
      </c>
      <c r="J1000" t="s">
        <v>1881</v>
      </c>
      <c r="K1000" t="s">
        <v>1881</v>
      </c>
      <c r="L1000" t="s">
        <v>1881</v>
      </c>
      <c r="M1000" s="180">
        <v>43552</v>
      </c>
      <c r="N1000" t="s">
        <v>1883</v>
      </c>
      <c r="O1000" t="s">
        <v>1883</v>
      </c>
      <c r="P1000" t="s">
        <v>1883</v>
      </c>
      <c r="Q1000">
        <v>0</v>
      </c>
      <c r="R1000">
        <v>0</v>
      </c>
      <c r="S1000" t="s">
        <v>1883</v>
      </c>
      <c r="T1000" t="s">
        <v>1883</v>
      </c>
      <c r="U1000">
        <v>0</v>
      </c>
      <c r="V1000" t="s">
        <v>1883</v>
      </c>
      <c r="W1000">
        <v>0</v>
      </c>
      <c r="X1000">
        <v>0</v>
      </c>
      <c r="Y1000">
        <v>0</v>
      </c>
      <c r="Z1000" t="s">
        <v>1881</v>
      </c>
      <c r="AA1000" t="s">
        <v>1881</v>
      </c>
      <c r="AB1000" t="s">
        <v>1881</v>
      </c>
      <c r="AC1000">
        <v>0</v>
      </c>
      <c r="AD1000">
        <v>0</v>
      </c>
      <c r="AE1000">
        <v>0</v>
      </c>
      <c r="AF1000">
        <v>0</v>
      </c>
      <c r="AG1000" t="s">
        <v>1881</v>
      </c>
      <c r="AH1000" s="181" t="s">
        <v>1883</v>
      </c>
      <c r="AI1000" s="182">
        <v>16</v>
      </c>
      <c r="AJ1000" s="181" t="s">
        <v>2169</v>
      </c>
      <c r="AK1000" s="181" t="s">
        <v>1883</v>
      </c>
      <c r="AL1000" s="181" t="s">
        <v>1883</v>
      </c>
      <c r="AO1000" s="181"/>
      <c r="AQ1000">
        <v>10</v>
      </c>
      <c r="AR1000" s="182">
        <v>40</v>
      </c>
      <c r="AS1000" s="183" t="s">
        <v>1882</v>
      </c>
      <c r="AT1000">
        <v>0</v>
      </c>
      <c r="AU1000">
        <v>0</v>
      </c>
      <c r="AV1000" s="182">
        <v>0</v>
      </c>
      <c r="AW1000" s="184">
        <v>0</v>
      </c>
      <c r="AX1000" s="183" t="s">
        <v>1881</v>
      </c>
      <c r="AY1000" s="184">
        <v>0</v>
      </c>
      <c r="AZ1000">
        <v>0</v>
      </c>
      <c r="BA1000">
        <v>0</v>
      </c>
      <c r="BB1000">
        <v>0</v>
      </c>
      <c r="BC1000" s="182">
        <v>0</v>
      </c>
      <c r="BD1000" t="s">
        <v>1883</v>
      </c>
      <c r="BE1000" t="s">
        <v>1883</v>
      </c>
      <c r="BF1000" t="s">
        <v>1883</v>
      </c>
      <c r="BG1000" s="181" t="s">
        <v>1883</v>
      </c>
      <c r="BH1000">
        <v>0</v>
      </c>
      <c r="BI1000" s="184">
        <v>0</v>
      </c>
      <c r="BJ1000" s="182">
        <v>0</v>
      </c>
      <c r="BK1000" s="181" t="s">
        <v>1883</v>
      </c>
      <c r="BL1000">
        <v>0</v>
      </c>
      <c r="BM1000">
        <v>0</v>
      </c>
      <c r="BN1000">
        <v>0</v>
      </c>
    </row>
    <row r="1001" spans="1:66" x14ac:dyDescent="0.25">
      <c r="A1001">
        <v>7339</v>
      </c>
      <c r="B1001" t="s">
        <v>3361</v>
      </c>
      <c r="C1001">
        <v>1</v>
      </c>
      <c r="D1001">
        <v>0</v>
      </c>
      <c r="E1001">
        <v>0</v>
      </c>
      <c r="F1001" t="s">
        <v>1881</v>
      </c>
      <c r="G1001" t="s">
        <v>1882</v>
      </c>
      <c r="H1001" t="s">
        <v>1881</v>
      </c>
      <c r="I1001" t="s">
        <v>1881</v>
      </c>
      <c r="J1001" t="s">
        <v>1881</v>
      </c>
      <c r="K1001" t="s">
        <v>1881</v>
      </c>
      <c r="L1001" t="s">
        <v>1881</v>
      </c>
      <c r="M1001" s="180">
        <v>43552</v>
      </c>
      <c r="N1001" t="s">
        <v>1883</v>
      </c>
      <c r="O1001" t="s">
        <v>1883</v>
      </c>
      <c r="P1001" t="s">
        <v>1883</v>
      </c>
      <c r="Q1001">
        <v>0</v>
      </c>
      <c r="R1001">
        <v>0</v>
      </c>
      <c r="S1001" t="s">
        <v>1883</v>
      </c>
      <c r="T1001" t="s">
        <v>1883</v>
      </c>
      <c r="U1001">
        <v>0</v>
      </c>
      <c r="V1001" t="s">
        <v>1883</v>
      </c>
      <c r="W1001">
        <v>0</v>
      </c>
      <c r="X1001">
        <v>0</v>
      </c>
      <c r="Y1001">
        <v>0</v>
      </c>
      <c r="Z1001" t="s">
        <v>1881</v>
      </c>
      <c r="AA1001" t="s">
        <v>1881</v>
      </c>
      <c r="AB1001" t="s">
        <v>1881</v>
      </c>
      <c r="AC1001">
        <v>0</v>
      </c>
      <c r="AD1001">
        <v>0</v>
      </c>
      <c r="AE1001">
        <v>0</v>
      </c>
      <c r="AF1001">
        <v>0</v>
      </c>
      <c r="AG1001" t="s">
        <v>1881</v>
      </c>
      <c r="AH1001" s="181" t="s">
        <v>1883</v>
      </c>
      <c r="AI1001" s="182">
        <v>16</v>
      </c>
      <c r="AJ1001" s="181" t="s">
        <v>2169</v>
      </c>
      <c r="AK1001" s="181" t="s">
        <v>1883</v>
      </c>
      <c r="AL1001" s="181" t="s">
        <v>1883</v>
      </c>
      <c r="AO1001" s="181"/>
      <c r="AQ1001">
        <v>10</v>
      </c>
      <c r="AR1001" s="182">
        <v>40</v>
      </c>
      <c r="AS1001" s="183" t="s">
        <v>1882</v>
      </c>
      <c r="AT1001">
        <v>0</v>
      </c>
      <c r="AU1001">
        <v>0</v>
      </c>
      <c r="AV1001" s="182">
        <v>0</v>
      </c>
      <c r="AW1001" s="184">
        <v>0</v>
      </c>
      <c r="AX1001" s="183" t="s">
        <v>1881</v>
      </c>
      <c r="AY1001" s="184">
        <v>0</v>
      </c>
      <c r="AZ1001">
        <v>0</v>
      </c>
      <c r="BA1001">
        <v>0</v>
      </c>
      <c r="BB1001">
        <v>0</v>
      </c>
      <c r="BC1001" s="182">
        <v>0</v>
      </c>
      <c r="BD1001" t="s">
        <v>1883</v>
      </c>
      <c r="BE1001" t="s">
        <v>1883</v>
      </c>
      <c r="BF1001" t="s">
        <v>1883</v>
      </c>
      <c r="BG1001" s="181" t="s">
        <v>1883</v>
      </c>
      <c r="BH1001">
        <v>0</v>
      </c>
      <c r="BI1001" s="184">
        <v>0</v>
      </c>
      <c r="BJ1001" s="182">
        <v>0</v>
      </c>
      <c r="BK1001" s="181" t="s">
        <v>1883</v>
      </c>
      <c r="BL1001">
        <v>0</v>
      </c>
      <c r="BM1001">
        <v>0</v>
      </c>
      <c r="BN1001">
        <v>0</v>
      </c>
    </row>
    <row r="1002" spans="1:66" x14ac:dyDescent="0.25">
      <c r="A1002">
        <v>7340</v>
      </c>
      <c r="B1002" t="s">
        <v>3362</v>
      </c>
      <c r="C1002">
        <v>1</v>
      </c>
      <c r="D1002">
        <v>0</v>
      </c>
      <c r="E1002">
        <v>0</v>
      </c>
      <c r="F1002" t="s">
        <v>1881</v>
      </c>
      <c r="G1002" t="s">
        <v>1882</v>
      </c>
      <c r="H1002" t="s">
        <v>1881</v>
      </c>
      <c r="I1002" t="s">
        <v>1881</v>
      </c>
      <c r="J1002" t="s">
        <v>1881</v>
      </c>
      <c r="K1002" t="s">
        <v>1881</v>
      </c>
      <c r="L1002" t="s">
        <v>1881</v>
      </c>
      <c r="M1002" s="180">
        <v>43552</v>
      </c>
      <c r="N1002" t="s">
        <v>1883</v>
      </c>
      <c r="O1002" t="s">
        <v>1883</v>
      </c>
      <c r="P1002" t="s">
        <v>1883</v>
      </c>
      <c r="Q1002">
        <v>0</v>
      </c>
      <c r="R1002">
        <v>0</v>
      </c>
      <c r="S1002" t="s">
        <v>1883</v>
      </c>
      <c r="T1002" t="s">
        <v>1883</v>
      </c>
      <c r="U1002">
        <v>0</v>
      </c>
      <c r="V1002" t="s">
        <v>1883</v>
      </c>
      <c r="W1002">
        <v>0</v>
      </c>
      <c r="X1002">
        <v>0</v>
      </c>
      <c r="Y1002">
        <v>0</v>
      </c>
      <c r="Z1002" t="s">
        <v>1881</v>
      </c>
      <c r="AA1002" t="s">
        <v>1881</v>
      </c>
      <c r="AB1002" t="s">
        <v>1881</v>
      </c>
      <c r="AC1002">
        <v>0</v>
      </c>
      <c r="AD1002">
        <v>0</v>
      </c>
      <c r="AE1002">
        <v>0</v>
      </c>
      <c r="AF1002">
        <v>0</v>
      </c>
      <c r="AG1002" t="s">
        <v>1881</v>
      </c>
      <c r="AH1002" s="181" t="s">
        <v>1883</v>
      </c>
      <c r="AI1002" s="182">
        <v>16</v>
      </c>
      <c r="AJ1002" s="181" t="s">
        <v>2169</v>
      </c>
      <c r="AK1002" s="181" t="s">
        <v>1883</v>
      </c>
      <c r="AL1002" s="181" t="s">
        <v>1883</v>
      </c>
      <c r="AO1002" s="181"/>
      <c r="AQ1002">
        <v>10</v>
      </c>
      <c r="AR1002" s="182">
        <v>40</v>
      </c>
      <c r="AS1002" s="183" t="s">
        <v>1882</v>
      </c>
      <c r="AT1002">
        <v>0</v>
      </c>
      <c r="AU1002">
        <v>0</v>
      </c>
      <c r="AV1002" s="182">
        <v>0</v>
      </c>
      <c r="AW1002" s="184">
        <v>0</v>
      </c>
      <c r="AX1002" s="183" t="s">
        <v>1881</v>
      </c>
      <c r="AY1002" s="184">
        <v>0</v>
      </c>
      <c r="AZ1002">
        <v>0</v>
      </c>
      <c r="BA1002">
        <v>0</v>
      </c>
      <c r="BB1002">
        <v>0</v>
      </c>
      <c r="BC1002" s="182">
        <v>0</v>
      </c>
      <c r="BD1002" t="s">
        <v>1883</v>
      </c>
      <c r="BE1002" t="s">
        <v>1883</v>
      </c>
      <c r="BF1002" t="s">
        <v>1883</v>
      </c>
      <c r="BG1002" s="181" t="s">
        <v>1883</v>
      </c>
      <c r="BH1002">
        <v>0</v>
      </c>
      <c r="BI1002" s="184">
        <v>0</v>
      </c>
      <c r="BJ1002" s="182">
        <v>0</v>
      </c>
      <c r="BK1002" s="181" t="s">
        <v>1883</v>
      </c>
      <c r="BL1002">
        <v>0</v>
      </c>
      <c r="BM1002">
        <v>0</v>
      </c>
      <c r="BN1002">
        <v>0</v>
      </c>
    </row>
    <row r="1003" spans="1:66" x14ac:dyDescent="0.25">
      <c r="A1003">
        <v>7341</v>
      </c>
      <c r="B1003" t="s">
        <v>3363</v>
      </c>
      <c r="C1003">
        <v>1</v>
      </c>
      <c r="D1003">
        <v>0</v>
      </c>
      <c r="E1003">
        <v>0</v>
      </c>
      <c r="F1003" t="s">
        <v>1881</v>
      </c>
      <c r="G1003" t="s">
        <v>1882</v>
      </c>
      <c r="H1003" t="s">
        <v>1881</v>
      </c>
      <c r="I1003" t="s">
        <v>1881</v>
      </c>
      <c r="J1003" t="s">
        <v>1881</v>
      </c>
      <c r="K1003" t="s">
        <v>1881</v>
      </c>
      <c r="L1003" t="s">
        <v>1881</v>
      </c>
      <c r="M1003" s="180">
        <v>43552</v>
      </c>
      <c r="N1003" t="s">
        <v>1883</v>
      </c>
      <c r="O1003" t="s">
        <v>1883</v>
      </c>
      <c r="P1003" t="s">
        <v>1883</v>
      </c>
      <c r="Q1003">
        <v>0</v>
      </c>
      <c r="R1003">
        <v>0</v>
      </c>
      <c r="S1003" t="s">
        <v>1883</v>
      </c>
      <c r="T1003" t="s">
        <v>1883</v>
      </c>
      <c r="U1003">
        <v>0</v>
      </c>
      <c r="V1003" t="s">
        <v>1883</v>
      </c>
      <c r="W1003">
        <v>0</v>
      </c>
      <c r="X1003">
        <v>0</v>
      </c>
      <c r="Y1003">
        <v>0</v>
      </c>
      <c r="Z1003" t="s">
        <v>1881</v>
      </c>
      <c r="AA1003" t="s">
        <v>1881</v>
      </c>
      <c r="AB1003" t="s">
        <v>1881</v>
      </c>
      <c r="AC1003">
        <v>0</v>
      </c>
      <c r="AD1003">
        <v>0</v>
      </c>
      <c r="AE1003">
        <v>0</v>
      </c>
      <c r="AF1003">
        <v>0</v>
      </c>
      <c r="AG1003" t="s">
        <v>1881</v>
      </c>
      <c r="AH1003" s="181" t="s">
        <v>1883</v>
      </c>
      <c r="AI1003" s="182">
        <v>16</v>
      </c>
      <c r="AJ1003" s="181" t="s">
        <v>2169</v>
      </c>
      <c r="AK1003" s="181" t="s">
        <v>1883</v>
      </c>
      <c r="AL1003" s="181" t="s">
        <v>1883</v>
      </c>
      <c r="AO1003" s="181"/>
      <c r="AQ1003">
        <v>10</v>
      </c>
      <c r="AR1003" s="182">
        <v>40</v>
      </c>
      <c r="AS1003" s="183" t="s">
        <v>1882</v>
      </c>
      <c r="AT1003">
        <v>0</v>
      </c>
      <c r="AU1003">
        <v>0</v>
      </c>
      <c r="AV1003" s="182">
        <v>0</v>
      </c>
      <c r="AW1003" s="184">
        <v>0</v>
      </c>
      <c r="AX1003" s="183" t="s">
        <v>1881</v>
      </c>
      <c r="AY1003" s="184">
        <v>0</v>
      </c>
      <c r="AZ1003">
        <v>0</v>
      </c>
      <c r="BA1003">
        <v>0</v>
      </c>
      <c r="BB1003">
        <v>0</v>
      </c>
      <c r="BC1003" s="182">
        <v>0</v>
      </c>
      <c r="BD1003" t="s">
        <v>1883</v>
      </c>
      <c r="BE1003" t="s">
        <v>1883</v>
      </c>
      <c r="BF1003" t="s">
        <v>1883</v>
      </c>
      <c r="BG1003" s="181" t="s">
        <v>1883</v>
      </c>
      <c r="BH1003">
        <v>0</v>
      </c>
      <c r="BI1003" s="184">
        <v>0</v>
      </c>
      <c r="BJ1003" s="182">
        <v>0</v>
      </c>
      <c r="BK1003" s="181" t="s">
        <v>1883</v>
      </c>
      <c r="BL1003">
        <v>0</v>
      </c>
      <c r="BM1003">
        <v>0</v>
      </c>
      <c r="BN1003">
        <v>0</v>
      </c>
    </row>
    <row r="1004" spans="1:66" x14ac:dyDescent="0.25">
      <c r="A1004">
        <v>7342</v>
      </c>
      <c r="B1004" t="s">
        <v>3364</v>
      </c>
      <c r="C1004">
        <v>1</v>
      </c>
      <c r="D1004">
        <v>0</v>
      </c>
      <c r="E1004">
        <v>0</v>
      </c>
      <c r="F1004" t="s">
        <v>1881</v>
      </c>
      <c r="G1004" t="s">
        <v>1882</v>
      </c>
      <c r="H1004" t="s">
        <v>1881</v>
      </c>
      <c r="I1004" t="s">
        <v>1881</v>
      </c>
      <c r="J1004" t="s">
        <v>1881</v>
      </c>
      <c r="K1004" t="s">
        <v>1881</v>
      </c>
      <c r="L1004" t="s">
        <v>1881</v>
      </c>
      <c r="M1004" s="180">
        <v>43552</v>
      </c>
      <c r="N1004" t="s">
        <v>1883</v>
      </c>
      <c r="O1004" t="s">
        <v>1883</v>
      </c>
      <c r="P1004" t="s">
        <v>1883</v>
      </c>
      <c r="Q1004">
        <v>0</v>
      </c>
      <c r="R1004">
        <v>0</v>
      </c>
      <c r="S1004" t="s">
        <v>1883</v>
      </c>
      <c r="T1004" t="s">
        <v>1883</v>
      </c>
      <c r="U1004">
        <v>0</v>
      </c>
      <c r="V1004" t="s">
        <v>1883</v>
      </c>
      <c r="W1004">
        <v>0</v>
      </c>
      <c r="X1004">
        <v>0</v>
      </c>
      <c r="Y1004">
        <v>0</v>
      </c>
      <c r="Z1004" t="s">
        <v>1881</v>
      </c>
      <c r="AA1004" t="s">
        <v>1881</v>
      </c>
      <c r="AB1004" t="s">
        <v>1881</v>
      </c>
      <c r="AC1004">
        <v>0</v>
      </c>
      <c r="AD1004">
        <v>0</v>
      </c>
      <c r="AE1004">
        <v>0</v>
      </c>
      <c r="AF1004">
        <v>0</v>
      </c>
      <c r="AG1004" t="s">
        <v>1881</v>
      </c>
      <c r="AH1004" s="181" t="s">
        <v>1883</v>
      </c>
      <c r="AI1004" s="182">
        <v>16</v>
      </c>
      <c r="AJ1004" s="181" t="s">
        <v>2169</v>
      </c>
      <c r="AK1004" s="181" t="s">
        <v>1883</v>
      </c>
      <c r="AL1004" s="181" t="s">
        <v>1883</v>
      </c>
      <c r="AO1004" s="181"/>
      <c r="AQ1004">
        <v>10</v>
      </c>
      <c r="AR1004" s="182">
        <v>40</v>
      </c>
      <c r="AS1004" s="183" t="s">
        <v>1882</v>
      </c>
      <c r="AT1004">
        <v>0</v>
      </c>
      <c r="AU1004">
        <v>0</v>
      </c>
      <c r="AV1004" s="182">
        <v>0</v>
      </c>
      <c r="AW1004" s="184">
        <v>0</v>
      </c>
      <c r="AX1004" s="183" t="s">
        <v>1881</v>
      </c>
      <c r="AY1004" s="184">
        <v>0</v>
      </c>
      <c r="AZ1004">
        <v>0</v>
      </c>
      <c r="BA1004">
        <v>0</v>
      </c>
      <c r="BB1004">
        <v>0</v>
      </c>
      <c r="BC1004" s="182">
        <v>0</v>
      </c>
      <c r="BD1004" t="s">
        <v>1883</v>
      </c>
      <c r="BE1004" t="s">
        <v>1883</v>
      </c>
      <c r="BF1004" t="s">
        <v>1883</v>
      </c>
      <c r="BG1004" s="181" t="s">
        <v>1883</v>
      </c>
      <c r="BH1004">
        <v>0</v>
      </c>
      <c r="BI1004" s="184">
        <v>0</v>
      </c>
      <c r="BJ1004" s="182">
        <v>0</v>
      </c>
      <c r="BK1004" s="181" t="s">
        <v>1883</v>
      </c>
      <c r="BL1004">
        <v>0</v>
      </c>
      <c r="BM1004">
        <v>0</v>
      </c>
      <c r="BN1004">
        <v>0</v>
      </c>
    </row>
    <row r="1005" spans="1:66" x14ac:dyDescent="0.25">
      <c r="A1005">
        <v>7373</v>
      </c>
      <c r="B1005" t="s">
        <v>3365</v>
      </c>
      <c r="C1005">
        <v>1</v>
      </c>
      <c r="D1005">
        <v>0</v>
      </c>
      <c r="E1005">
        <v>0</v>
      </c>
      <c r="F1005" t="s">
        <v>1881</v>
      </c>
      <c r="G1005" t="s">
        <v>1882</v>
      </c>
      <c r="H1005" t="s">
        <v>1881</v>
      </c>
      <c r="I1005" t="s">
        <v>1881</v>
      </c>
      <c r="J1005" t="s">
        <v>1881</v>
      </c>
      <c r="K1005" t="s">
        <v>1881</v>
      </c>
      <c r="L1005" t="s">
        <v>1881</v>
      </c>
      <c r="M1005" s="180">
        <v>43560</v>
      </c>
      <c r="N1005" t="s">
        <v>2004</v>
      </c>
      <c r="O1005" t="s">
        <v>1883</v>
      </c>
      <c r="P1005" t="s">
        <v>1883</v>
      </c>
      <c r="Q1005">
        <v>0</v>
      </c>
      <c r="R1005">
        <v>0</v>
      </c>
      <c r="S1005" t="s">
        <v>1883</v>
      </c>
      <c r="T1005" t="s">
        <v>1883</v>
      </c>
      <c r="U1005">
        <v>0</v>
      </c>
      <c r="V1005" t="s">
        <v>1883</v>
      </c>
      <c r="W1005">
        <v>0</v>
      </c>
      <c r="X1005">
        <v>0</v>
      </c>
      <c r="Y1005">
        <v>0</v>
      </c>
      <c r="Z1005" t="s">
        <v>1881</v>
      </c>
      <c r="AA1005" t="s">
        <v>1881</v>
      </c>
      <c r="AB1005" t="s">
        <v>1881</v>
      </c>
      <c r="AC1005">
        <v>0</v>
      </c>
      <c r="AD1005">
        <v>0</v>
      </c>
      <c r="AE1005">
        <v>0</v>
      </c>
      <c r="AF1005">
        <v>0</v>
      </c>
      <c r="AG1005" t="s">
        <v>1881</v>
      </c>
      <c r="AH1005" s="181" t="s">
        <v>1883</v>
      </c>
      <c r="AI1005" s="182">
        <v>47</v>
      </c>
      <c r="AJ1005" s="181" t="s">
        <v>2012</v>
      </c>
      <c r="AK1005" s="181" t="s">
        <v>1883</v>
      </c>
      <c r="AL1005" s="181" t="s">
        <v>1883</v>
      </c>
      <c r="AO1005" s="181"/>
      <c r="AQ1005">
        <v>10</v>
      </c>
      <c r="AR1005" s="182">
        <v>40</v>
      </c>
      <c r="AS1005" s="183" t="s">
        <v>1882</v>
      </c>
      <c r="AT1005">
        <v>0</v>
      </c>
      <c r="AU1005">
        <v>0</v>
      </c>
      <c r="AV1005" s="182">
        <v>0</v>
      </c>
      <c r="AW1005" s="184">
        <v>0</v>
      </c>
      <c r="AX1005" s="183" t="s">
        <v>1881</v>
      </c>
      <c r="AY1005" s="184">
        <v>0</v>
      </c>
      <c r="AZ1005">
        <v>0</v>
      </c>
      <c r="BA1005">
        <v>0</v>
      </c>
      <c r="BB1005">
        <v>0</v>
      </c>
      <c r="BC1005" s="182">
        <v>0</v>
      </c>
      <c r="BD1005" t="s">
        <v>1883</v>
      </c>
      <c r="BE1005" t="s">
        <v>1883</v>
      </c>
      <c r="BF1005" t="s">
        <v>1883</v>
      </c>
      <c r="BG1005" s="181" t="s">
        <v>1883</v>
      </c>
      <c r="BH1005">
        <v>0</v>
      </c>
      <c r="BI1005" s="184">
        <v>0</v>
      </c>
      <c r="BJ1005" s="182">
        <v>0</v>
      </c>
      <c r="BK1005" s="181" t="s">
        <v>1883</v>
      </c>
      <c r="BL1005">
        <v>0</v>
      </c>
      <c r="BM1005">
        <v>0</v>
      </c>
      <c r="BN1005">
        <v>0</v>
      </c>
    </row>
    <row r="1006" spans="1:66" x14ac:dyDescent="0.25">
      <c r="A1006">
        <v>7374</v>
      </c>
      <c r="B1006" t="s">
        <v>3366</v>
      </c>
      <c r="C1006">
        <v>10</v>
      </c>
      <c r="D1006">
        <v>0</v>
      </c>
      <c r="E1006">
        <v>0</v>
      </c>
      <c r="F1006" t="s">
        <v>1881</v>
      </c>
      <c r="G1006" t="s">
        <v>1882</v>
      </c>
      <c r="H1006" t="s">
        <v>1881</v>
      </c>
      <c r="I1006" t="s">
        <v>1881</v>
      </c>
      <c r="J1006" t="s">
        <v>1881</v>
      </c>
      <c r="K1006" t="s">
        <v>1881</v>
      </c>
      <c r="L1006" t="s">
        <v>1881</v>
      </c>
      <c r="M1006" s="180">
        <v>43560</v>
      </c>
      <c r="N1006" t="s">
        <v>1883</v>
      </c>
      <c r="O1006" t="s">
        <v>3367</v>
      </c>
      <c r="P1006" t="s">
        <v>3368</v>
      </c>
      <c r="Q1006">
        <v>0</v>
      </c>
      <c r="R1006">
        <v>0</v>
      </c>
      <c r="S1006" t="s">
        <v>1883</v>
      </c>
      <c r="T1006" t="s">
        <v>1883</v>
      </c>
      <c r="U1006">
        <v>0</v>
      </c>
      <c r="V1006" t="s">
        <v>1883</v>
      </c>
      <c r="W1006">
        <v>0</v>
      </c>
      <c r="X1006">
        <v>0</v>
      </c>
      <c r="Y1006">
        <v>0</v>
      </c>
      <c r="Z1006" t="s">
        <v>1881</v>
      </c>
      <c r="AA1006" t="s">
        <v>1881</v>
      </c>
      <c r="AB1006" t="s">
        <v>1881</v>
      </c>
      <c r="AC1006">
        <v>0</v>
      </c>
      <c r="AD1006">
        <v>0</v>
      </c>
      <c r="AE1006">
        <v>0</v>
      </c>
      <c r="AF1006">
        <v>0</v>
      </c>
      <c r="AG1006" t="s">
        <v>1882</v>
      </c>
      <c r="AH1006" s="181" t="s">
        <v>1883</v>
      </c>
      <c r="AI1006" s="182">
        <v>294</v>
      </c>
      <c r="AJ1006" s="181" t="s">
        <v>3369</v>
      </c>
      <c r="AK1006" s="181" t="s">
        <v>1883</v>
      </c>
      <c r="AL1006" s="181" t="s">
        <v>1883</v>
      </c>
      <c r="AO1006" s="181"/>
      <c r="AQ1006">
        <v>10</v>
      </c>
      <c r="AR1006" s="182">
        <v>40</v>
      </c>
      <c r="AS1006" s="183" t="s">
        <v>1882</v>
      </c>
      <c r="AT1006">
        <v>0</v>
      </c>
      <c r="AU1006">
        <v>0</v>
      </c>
      <c r="AV1006" s="182">
        <v>0</v>
      </c>
      <c r="AW1006" s="184">
        <v>0</v>
      </c>
      <c r="AX1006" s="183" t="s">
        <v>1881</v>
      </c>
      <c r="AY1006" s="184">
        <v>0</v>
      </c>
      <c r="AZ1006">
        <v>0</v>
      </c>
      <c r="BA1006">
        <v>0</v>
      </c>
      <c r="BB1006">
        <v>0</v>
      </c>
      <c r="BC1006" s="182">
        <v>0</v>
      </c>
      <c r="BD1006" t="s">
        <v>1883</v>
      </c>
      <c r="BE1006" t="s">
        <v>1883</v>
      </c>
      <c r="BF1006" t="s">
        <v>1883</v>
      </c>
      <c r="BG1006" s="181" t="s">
        <v>1883</v>
      </c>
      <c r="BH1006">
        <v>0</v>
      </c>
      <c r="BI1006" s="184">
        <v>0</v>
      </c>
      <c r="BJ1006" s="182">
        <v>0</v>
      </c>
      <c r="BK1006" s="181" t="s">
        <v>1883</v>
      </c>
      <c r="BL1006">
        <v>0</v>
      </c>
      <c r="BM1006">
        <v>0</v>
      </c>
      <c r="BN1006">
        <v>0</v>
      </c>
    </row>
    <row r="1007" spans="1:66" x14ac:dyDescent="0.25">
      <c r="A1007">
        <v>7377</v>
      </c>
      <c r="B1007" t="s">
        <v>769</v>
      </c>
      <c r="C1007">
        <v>40</v>
      </c>
      <c r="D1007">
        <v>0</v>
      </c>
      <c r="E1007">
        <v>0</v>
      </c>
      <c r="F1007" t="s">
        <v>1881</v>
      </c>
      <c r="G1007" t="s">
        <v>1882</v>
      </c>
      <c r="H1007" t="s">
        <v>1881</v>
      </c>
      <c r="I1007" t="s">
        <v>1881</v>
      </c>
      <c r="J1007" t="s">
        <v>1881</v>
      </c>
      <c r="K1007" t="s">
        <v>1881</v>
      </c>
      <c r="L1007" t="s">
        <v>1881</v>
      </c>
      <c r="M1007" s="180">
        <v>43560</v>
      </c>
      <c r="N1007" t="s">
        <v>1883</v>
      </c>
      <c r="O1007" t="s">
        <v>1883</v>
      </c>
      <c r="P1007" t="s">
        <v>3370</v>
      </c>
      <c r="Q1007">
        <v>0</v>
      </c>
      <c r="R1007">
        <v>0</v>
      </c>
      <c r="S1007" t="s">
        <v>1883</v>
      </c>
      <c r="T1007" t="s">
        <v>1883</v>
      </c>
      <c r="U1007">
        <v>0</v>
      </c>
      <c r="V1007" t="s">
        <v>1883</v>
      </c>
      <c r="W1007">
        <v>0</v>
      </c>
      <c r="X1007">
        <v>0</v>
      </c>
      <c r="Y1007">
        <v>0</v>
      </c>
      <c r="Z1007" t="s">
        <v>1881</v>
      </c>
      <c r="AA1007" t="s">
        <v>1881</v>
      </c>
      <c r="AB1007" t="s">
        <v>1881</v>
      </c>
      <c r="AC1007">
        <v>0</v>
      </c>
      <c r="AD1007">
        <v>0</v>
      </c>
      <c r="AE1007">
        <v>0</v>
      </c>
      <c r="AF1007">
        <v>0</v>
      </c>
      <c r="AG1007" t="s">
        <v>1882</v>
      </c>
      <c r="AH1007" s="181" t="s">
        <v>1883</v>
      </c>
      <c r="AI1007" s="182">
        <v>294</v>
      </c>
      <c r="AJ1007" s="181" t="s">
        <v>3369</v>
      </c>
      <c r="AK1007" s="181" t="s">
        <v>1883</v>
      </c>
      <c r="AL1007" s="181" t="s">
        <v>1883</v>
      </c>
      <c r="AO1007" s="181"/>
      <c r="AQ1007">
        <v>10</v>
      </c>
      <c r="AR1007" s="182">
        <v>40</v>
      </c>
      <c r="AS1007" s="183" t="s">
        <v>1882</v>
      </c>
      <c r="AT1007">
        <v>0</v>
      </c>
      <c r="AU1007">
        <v>0</v>
      </c>
      <c r="AV1007" s="182">
        <v>0</v>
      </c>
      <c r="AW1007" s="184">
        <v>0</v>
      </c>
      <c r="AX1007" s="183" t="s">
        <v>1881</v>
      </c>
      <c r="AY1007" s="184">
        <v>0</v>
      </c>
      <c r="AZ1007">
        <v>0</v>
      </c>
      <c r="BA1007">
        <v>0</v>
      </c>
      <c r="BB1007">
        <v>0</v>
      </c>
      <c r="BC1007" s="182">
        <v>0</v>
      </c>
      <c r="BD1007" t="s">
        <v>1883</v>
      </c>
      <c r="BE1007" t="s">
        <v>1883</v>
      </c>
      <c r="BF1007" t="s">
        <v>1883</v>
      </c>
      <c r="BG1007" s="181" t="s">
        <v>1883</v>
      </c>
      <c r="BH1007">
        <v>0</v>
      </c>
      <c r="BI1007" s="184">
        <v>0</v>
      </c>
      <c r="BJ1007" s="182">
        <v>0</v>
      </c>
      <c r="BK1007" s="181" t="s">
        <v>1883</v>
      </c>
      <c r="BL1007">
        <v>0</v>
      </c>
      <c r="BM1007">
        <v>0</v>
      </c>
      <c r="BN1007">
        <v>0</v>
      </c>
    </row>
    <row r="1008" spans="1:66" x14ac:dyDescent="0.25">
      <c r="A1008">
        <v>7378</v>
      </c>
      <c r="B1008" t="s">
        <v>3371</v>
      </c>
      <c r="C1008">
        <v>12</v>
      </c>
      <c r="D1008">
        <v>0</v>
      </c>
      <c r="E1008">
        <v>0</v>
      </c>
      <c r="F1008" t="s">
        <v>1881</v>
      </c>
      <c r="G1008" t="s">
        <v>1882</v>
      </c>
      <c r="H1008" t="s">
        <v>1881</v>
      </c>
      <c r="I1008" t="s">
        <v>1881</v>
      </c>
      <c r="J1008" t="s">
        <v>1881</v>
      </c>
      <c r="K1008" t="s">
        <v>1881</v>
      </c>
      <c r="L1008" t="s">
        <v>1881</v>
      </c>
      <c r="M1008" s="180">
        <v>43560</v>
      </c>
      <c r="N1008" t="s">
        <v>1883</v>
      </c>
      <c r="O1008" t="s">
        <v>1883</v>
      </c>
      <c r="P1008" t="s">
        <v>3372</v>
      </c>
      <c r="Q1008">
        <v>0</v>
      </c>
      <c r="R1008">
        <v>0</v>
      </c>
      <c r="S1008" t="s">
        <v>1883</v>
      </c>
      <c r="T1008" t="s">
        <v>1883</v>
      </c>
      <c r="U1008">
        <v>0</v>
      </c>
      <c r="V1008" t="s">
        <v>1883</v>
      </c>
      <c r="W1008">
        <v>0</v>
      </c>
      <c r="X1008">
        <v>0</v>
      </c>
      <c r="Y1008">
        <v>0</v>
      </c>
      <c r="Z1008" t="s">
        <v>1881</v>
      </c>
      <c r="AA1008" t="s">
        <v>1881</v>
      </c>
      <c r="AB1008" t="s">
        <v>1881</v>
      </c>
      <c r="AC1008">
        <v>0</v>
      </c>
      <c r="AD1008">
        <v>0</v>
      </c>
      <c r="AE1008">
        <v>0</v>
      </c>
      <c r="AF1008">
        <v>0</v>
      </c>
      <c r="AG1008" t="s">
        <v>1882</v>
      </c>
      <c r="AH1008" s="181" t="s">
        <v>1883</v>
      </c>
      <c r="AI1008" s="182">
        <v>294</v>
      </c>
      <c r="AJ1008" s="181" t="s">
        <v>3369</v>
      </c>
      <c r="AK1008" s="181" t="s">
        <v>1883</v>
      </c>
      <c r="AL1008" s="181" t="s">
        <v>1883</v>
      </c>
      <c r="AO1008" s="181"/>
      <c r="AQ1008">
        <v>10</v>
      </c>
      <c r="AR1008" s="182">
        <v>40</v>
      </c>
      <c r="AS1008" s="183" t="s">
        <v>1882</v>
      </c>
      <c r="AT1008">
        <v>0</v>
      </c>
      <c r="AU1008">
        <v>0</v>
      </c>
      <c r="AV1008" s="182">
        <v>0</v>
      </c>
      <c r="AW1008" s="184">
        <v>0</v>
      </c>
      <c r="AX1008" s="183" t="s">
        <v>1881</v>
      </c>
      <c r="AY1008" s="184">
        <v>0</v>
      </c>
      <c r="AZ1008">
        <v>0</v>
      </c>
      <c r="BA1008">
        <v>0</v>
      </c>
      <c r="BB1008">
        <v>0</v>
      </c>
      <c r="BC1008" s="182">
        <v>0</v>
      </c>
      <c r="BD1008" t="s">
        <v>1883</v>
      </c>
      <c r="BE1008" t="s">
        <v>1883</v>
      </c>
      <c r="BF1008" t="s">
        <v>1883</v>
      </c>
      <c r="BG1008" s="181" t="s">
        <v>1883</v>
      </c>
      <c r="BH1008">
        <v>0</v>
      </c>
      <c r="BI1008" s="184">
        <v>0</v>
      </c>
      <c r="BJ1008" s="182">
        <v>0</v>
      </c>
      <c r="BK1008" s="181" t="s">
        <v>1883</v>
      </c>
      <c r="BL1008">
        <v>0</v>
      </c>
      <c r="BM1008">
        <v>0</v>
      </c>
      <c r="BN1008">
        <v>0</v>
      </c>
    </row>
    <row r="1009" spans="1:66" x14ac:dyDescent="0.25">
      <c r="A1009">
        <v>7379</v>
      </c>
      <c r="B1009" t="s">
        <v>3373</v>
      </c>
      <c r="C1009">
        <v>40</v>
      </c>
      <c r="D1009">
        <v>0</v>
      </c>
      <c r="E1009">
        <v>0</v>
      </c>
      <c r="F1009" t="s">
        <v>1881</v>
      </c>
      <c r="G1009" t="s">
        <v>1882</v>
      </c>
      <c r="H1009" t="s">
        <v>1881</v>
      </c>
      <c r="I1009" t="s">
        <v>1881</v>
      </c>
      <c r="J1009" t="s">
        <v>1881</v>
      </c>
      <c r="K1009" t="s">
        <v>1881</v>
      </c>
      <c r="L1009" t="s">
        <v>1881</v>
      </c>
      <c r="M1009" s="180">
        <v>43560</v>
      </c>
      <c r="N1009" t="s">
        <v>1883</v>
      </c>
      <c r="O1009" t="s">
        <v>1883</v>
      </c>
      <c r="P1009" t="s">
        <v>3374</v>
      </c>
      <c r="Q1009">
        <v>0</v>
      </c>
      <c r="R1009">
        <v>0</v>
      </c>
      <c r="S1009" t="s">
        <v>1883</v>
      </c>
      <c r="T1009" t="s">
        <v>1883</v>
      </c>
      <c r="U1009">
        <v>0</v>
      </c>
      <c r="V1009" t="s">
        <v>1883</v>
      </c>
      <c r="W1009">
        <v>0</v>
      </c>
      <c r="X1009">
        <v>0</v>
      </c>
      <c r="Y1009">
        <v>0</v>
      </c>
      <c r="Z1009" t="s">
        <v>1881</v>
      </c>
      <c r="AA1009" t="s">
        <v>1881</v>
      </c>
      <c r="AB1009" t="s">
        <v>1881</v>
      </c>
      <c r="AC1009">
        <v>0</v>
      </c>
      <c r="AD1009">
        <v>0</v>
      </c>
      <c r="AE1009">
        <v>0</v>
      </c>
      <c r="AF1009">
        <v>0</v>
      </c>
      <c r="AG1009" t="s">
        <v>1882</v>
      </c>
      <c r="AH1009" s="181" t="s">
        <v>1883</v>
      </c>
      <c r="AI1009" s="182">
        <v>294</v>
      </c>
      <c r="AJ1009" s="181" t="s">
        <v>3369</v>
      </c>
      <c r="AK1009" s="181" t="s">
        <v>1883</v>
      </c>
      <c r="AL1009" s="181" t="s">
        <v>1883</v>
      </c>
      <c r="AO1009" s="181"/>
      <c r="AQ1009">
        <v>10</v>
      </c>
      <c r="AR1009" s="182">
        <v>40</v>
      </c>
      <c r="AS1009" s="183" t="s">
        <v>1882</v>
      </c>
      <c r="AT1009">
        <v>0</v>
      </c>
      <c r="AU1009">
        <v>0</v>
      </c>
      <c r="AV1009" s="182">
        <v>0</v>
      </c>
      <c r="AW1009" s="184">
        <v>0</v>
      </c>
      <c r="AX1009" s="183" t="s">
        <v>1881</v>
      </c>
      <c r="AY1009" s="184">
        <v>0</v>
      </c>
      <c r="AZ1009">
        <v>0</v>
      </c>
      <c r="BA1009">
        <v>0</v>
      </c>
      <c r="BB1009">
        <v>0</v>
      </c>
      <c r="BC1009" s="182">
        <v>0</v>
      </c>
      <c r="BD1009" t="s">
        <v>1883</v>
      </c>
      <c r="BE1009" t="s">
        <v>1883</v>
      </c>
      <c r="BF1009" t="s">
        <v>1883</v>
      </c>
      <c r="BG1009" s="181" t="s">
        <v>1883</v>
      </c>
      <c r="BH1009">
        <v>0</v>
      </c>
      <c r="BI1009" s="184">
        <v>0</v>
      </c>
      <c r="BJ1009" s="182">
        <v>0</v>
      </c>
      <c r="BK1009" s="181" t="s">
        <v>1883</v>
      </c>
      <c r="BL1009">
        <v>0</v>
      </c>
      <c r="BM1009">
        <v>0</v>
      </c>
      <c r="BN1009">
        <v>0</v>
      </c>
    </row>
    <row r="1010" spans="1:66" x14ac:dyDescent="0.25">
      <c r="A1010">
        <v>7380</v>
      </c>
      <c r="B1010" t="s">
        <v>3375</v>
      </c>
      <c r="C1010">
        <v>40</v>
      </c>
      <c r="D1010">
        <v>0</v>
      </c>
      <c r="E1010">
        <v>0</v>
      </c>
      <c r="F1010" t="s">
        <v>1881</v>
      </c>
      <c r="G1010" t="s">
        <v>1882</v>
      </c>
      <c r="H1010" t="s">
        <v>1881</v>
      </c>
      <c r="I1010" t="s">
        <v>1881</v>
      </c>
      <c r="J1010" t="s">
        <v>1881</v>
      </c>
      <c r="K1010" t="s">
        <v>1881</v>
      </c>
      <c r="L1010" t="s">
        <v>1881</v>
      </c>
      <c r="M1010" s="180">
        <v>43560</v>
      </c>
      <c r="N1010" t="s">
        <v>1883</v>
      </c>
      <c r="O1010" t="s">
        <v>1883</v>
      </c>
      <c r="P1010" t="s">
        <v>3376</v>
      </c>
      <c r="Q1010">
        <v>0</v>
      </c>
      <c r="R1010">
        <v>0</v>
      </c>
      <c r="S1010" t="s">
        <v>1883</v>
      </c>
      <c r="T1010" t="s">
        <v>1883</v>
      </c>
      <c r="U1010">
        <v>0</v>
      </c>
      <c r="V1010" t="s">
        <v>1883</v>
      </c>
      <c r="W1010">
        <v>0</v>
      </c>
      <c r="X1010">
        <v>0</v>
      </c>
      <c r="Y1010">
        <v>0</v>
      </c>
      <c r="Z1010" t="s">
        <v>1881</v>
      </c>
      <c r="AA1010" t="s">
        <v>1881</v>
      </c>
      <c r="AB1010" t="s">
        <v>1881</v>
      </c>
      <c r="AC1010">
        <v>0</v>
      </c>
      <c r="AD1010">
        <v>0</v>
      </c>
      <c r="AE1010">
        <v>0</v>
      </c>
      <c r="AF1010">
        <v>0</v>
      </c>
      <c r="AG1010" t="s">
        <v>1882</v>
      </c>
      <c r="AH1010" s="181" t="s">
        <v>1883</v>
      </c>
      <c r="AI1010" s="182">
        <v>294</v>
      </c>
      <c r="AJ1010" s="181" t="s">
        <v>3369</v>
      </c>
      <c r="AK1010" s="181" t="s">
        <v>1883</v>
      </c>
      <c r="AL1010" s="181" t="s">
        <v>1883</v>
      </c>
      <c r="AO1010" s="181"/>
      <c r="AQ1010">
        <v>10</v>
      </c>
      <c r="AR1010" s="182">
        <v>40</v>
      </c>
      <c r="AS1010" s="183" t="s">
        <v>1882</v>
      </c>
      <c r="AT1010">
        <v>0</v>
      </c>
      <c r="AU1010">
        <v>0</v>
      </c>
      <c r="AV1010" s="182">
        <v>0</v>
      </c>
      <c r="AW1010" s="184">
        <v>0</v>
      </c>
      <c r="AX1010" s="183" t="s">
        <v>1881</v>
      </c>
      <c r="AY1010" s="184">
        <v>0</v>
      </c>
      <c r="AZ1010">
        <v>0</v>
      </c>
      <c r="BA1010">
        <v>0</v>
      </c>
      <c r="BB1010">
        <v>0</v>
      </c>
      <c r="BC1010" s="182">
        <v>0</v>
      </c>
      <c r="BD1010" t="s">
        <v>1883</v>
      </c>
      <c r="BE1010" t="s">
        <v>1883</v>
      </c>
      <c r="BF1010" t="s">
        <v>1883</v>
      </c>
      <c r="BG1010" s="181" t="s">
        <v>1883</v>
      </c>
      <c r="BH1010">
        <v>0</v>
      </c>
      <c r="BI1010" s="184">
        <v>0</v>
      </c>
      <c r="BJ1010" s="182">
        <v>0</v>
      </c>
      <c r="BK1010" s="181" t="s">
        <v>1883</v>
      </c>
      <c r="BL1010">
        <v>0</v>
      </c>
      <c r="BM1010">
        <v>0</v>
      </c>
      <c r="BN1010">
        <v>0</v>
      </c>
    </row>
    <row r="1011" spans="1:66" x14ac:dyDescent="0.25">
      <c r="A1011">
        <v>7381</v>
      </c>
      <c r="B1011" t="s">
        <v>3377</v>
      </c>
      <c r="C1011">
        <v>10</v>
      </c>
      <c r="D1011">
        <v>0</v>
      </c>
      <c r="E1011">
        <v>0</v>
      </c>
      <c r="F1011" t="s">
        <v>1881</v>
      </c>
      <c r="G1011" t="s">
        <v>1882</v>
      </c>
      <c r="H1011" t="s">
        <v>1881</v>
      </c>
      <c r="I1011" t="s">
        <v>1881</v>
      </c>
      <c r="J1011" t="s">
        <v>1881</v>
      </c>
      <c r="K1011" t="s">
        <v>1881</v>
      </c>
      <c r="L1011" t="s">
        <v>1881</v>
      </c>
      <c r="M1011" s="180">
        <v>43560</v>
      </c>
      <c r="N1011" t="s">
        <v>1883</v>
      </c>
      <c r="O1011" t="s">
        <v>1883</v>
      </c>
      <c r="P1011" t="s">
        <v>3378</v>
      </c>
      <c r="Q1011">
        <v>0</v>
      </c>
      <c r="R1011">
        <v>0</v>
      </c>
      <c r="S1011" t="s">
        <v>1883</v>
      </c>
      <c r="T1011" t="s">
        <v>1883</v>
      </c>
      <c r="U1011">
        <v>0</v>
      </c>
      <c r="V1011" t="s">
        <v>1883</v>
      </c>
      <c r="W1011">
        <v>0</v>
      </c>
      <c r="X1011">
        <v>0</v>
      </c>
      <c r="Y1011">
        <v>0</v>
      </c>
      <c r="Z1011" t="s">
        <v>1881</v>
      </c>
      <c r="AA1011" t="s">
        <v>1881</v>
      </c>
      <c r="AB1011" t="s">
        <v>1881</v>
      </c>
      <c r="AC1011">
        <v>0</v>
      </c>
      <c r="AD1011">
        <v>0</v>
      </c>
      <c r="AE1011">
        <v>41200</v>
      </c>
      <c r="AF1011">
        <v>0</v>
      </c>
      <c r="AG1011" t="s">
        <v>1882</v>
      </c>
      <c r="AH1011" s="181" t="s">
        <v>1883</v>
      </c>
      <c r="AI1011" s="182">
        <v>294</v>
      </c>
      <c r="AJ1011" s="181" t="s">
        <v>3369</v>
      </c>
      <c r="AK1011" s="181" t="s">
        <v>1883</v>
      </c>
      <c r="AL1011" s="181" t="s">
        <v>1883</v>
      </c>
      <c r="AO1011" s="181"/>
      <c r="AQ1011">
        <v>10</v>
      </c>
      <c r="AR1011" s="182">
        <v>40</v>
      </c>
      <c r="AS1011" s="183" t="s">
        <v>1882</v>
      </c>
      <c r="AT1011">
        <v>0</v>
      </c>
      <c r="AU1011">
        <v>0</v>
      </c>
      <c r="AV1011" s="182">
        <v>0</v>
      </c>
      <c r="AW1011" s="184">
        <v>0</v>
      </c>
      <c r="AX1011" s="183" t="s">
        <v>1881</v>
      </c>
      <c r="AY1011" s="184">
        <v>0</v>
      </c>
      <c r="AZ1011">
        <v>0</v>
      </c>
      <c r="BA1011">
        <v>0</v>
      </c>
      <c r="BB1011">
        <v>0</v>
      </c>
      <c r="BC1011" s="182">
        <v>0</v>
      </c>
      <c r="BD1011" t="s">
        <v>1883</v>
      </c>
      <c r="BE1011" t="s">
        <v>1883</v>
      </c>
      <c r="BF1011" t="s">
        <v>1883</v>
      </c>
      <c r="BG1011" s="181" t="s">
        <v>1883</v>
      </c>
      <c r="BH1011">
        <v>0</v>
      </c>
      <c r="BI1011" s="184">
        <v>0</v>
      </c>
      <c r="BJ1011" s="182">
        <v>0</v>
      </c>
      <c r="BK1011" s="181" t="s">
        <v>1883</v>
      </c>
      <c r="BL1011">
        <v>0</v>
      </c>
      <c r="BM1011">
        <v>0</v>
      </c>
      <c r="BN1011">
        <v>0</v>
      </c>
    </row>
    <row r="1012" spans="1:66" x14ac:dyDescent="0.25">
      <c r="A1012">
        <v>7384</v>
      </c>
      <c r="B1012" t="s">
        <v>3379</v>
      </c>
      <c r="C1012">
        <v>25</v>
      </c>
      <c r="D1012">
        <v>0</v>
      </c>
      <c r="E1012">
        <v>0</v>
      </c>
      <c r="F1012" t="s">
        <v>1881</v>
      </c>
      <c r="G1012" t="s">
        <v>1882</v>
      </c>
      <c r="H1012" t="s">
        <v>1881</v>
      </c>
      <c r="I1012" t="s">
        <v>1881</v>
      </c>
      <c r="J1012" t="s">
        <v>1881</v>
      </c>
      <c r="K1012" t="s">
        <v>1881</v>
      </c>
      <c r="L1012" t="s">
        <v>1881</v>
      </c>
      <c r="M1012" s="180">
        <v>43560</v>
      </c>
      <c r="N1012" t="s">
        <v>1883</v>
      </c>
      <c r="O1012" t="s">
        <v>1883</v>
      </c>
      <c r="P1012" t="s">
        <v>3380</v>
      </c>
      <c r="Q1012">
        <v>0</v>
      </c>
      <c r="R1012">
        <v>0</v>
      </c>
      <c r="S1012" t="s">
        <v>1883</v>
      </c>
      <c r="T1012" t="s">
        <v>1883</v>
      </c>
      <c r="U1012">
        <v>0</v>
      </c>
      <c r="V1012" t="s">
        <v>1883</v>
      </c>
      <c r="W1012">
        <v>0</v>
      </c>
      <c r="X1012">
        <v>0</v>
      </c>
      <c r="Y1012">
        <v>0</v>
      </c>
      <c r="Z1012" t="s">
        <v>1881</v>
      </c>
      <c r="AA1012" t="s">
        <v>1881</v>
      </c>
      <c r="AB1012" t="s">
        <v>1881</v>
      </c>
      <c r="AC1012">
        <v>0</v>
      </c>
      <c r="AD1012">
        <v>0</v>
      </c>
      <c r="AE1012">
        <v>371849.29</v>
      </c>
      <c r="AF1012">
        <v>0</v>
      </c>
      <c r="AG1012" t="s">
        <v>1881</v>
      </c>
      <c r="AH1012" s="181" t="s">
        <v>1883</v>
      </c>
      <c r="AI1012" s="182">
        <v>294</v>
      </c>
      <c r="AJ1012" s="181" t="s">
        <v>3369</v>
      </c>
      <c r="AK1012" s="181" t="s">
        <v>1883</v>
      </c>
      <c r="AL1012" s="181" t="s">
        <v>1883</v>
      </c>
      <c r="AO1012" s="181"/>
      <c r="AQ1012">
        <v>10</v>
      </c>
      <c r="AR1012" s="182">
        <v>40</v>
      </c>
      <c r="AS1012" s="183" t="s">
        <v>1881</v>
      </c>
      <c r="AT1012">
        <v>0</v>
      </c>
      <c r="AU1012">
        <v>60</v>
      </c>
      <c r="AV1012" s="182">
        <v>0</v>
      </c>
      <c r="AW1012" s="184">
        <v>0</v>
      </c>
      <c r="AX1012" s="183" t="s">
        <v>1881</v>
      </c>
      <c r="AY1012" s="184">
        <v>0</v>
      </c>
      <c r="AZ1012">
        <v>0</v>
      </c>
      <c r="BA1012">
        <v>0</v>
      </c>
      <c r="BB1012">
        <v>0</v>
      </c>
      <c r="BC1012" s="182">
        <v>0</v>
      </c>
      <c r="BD1012" t="s">
        <v>1883</v>
      </c>
      <c r="BE1012" t="s">
        <v>1883</v>
      </c>
      <c r="BF1012" t="s">
        <v>1883</v>
      </c>
      <c r="BG1012" s="181" t="s">
        <v>1883</v>
      </c>
      <c r="BH1012">
        <v>0</v>
      </c>
      <c r="BI1012" s="184">
        <v>0</v>
      </c>
      <c r="BJ1012" s="182">
        <v>0</v>
      </c>
      <c r="BK1012" s="181" t="s">
        <v>1883</v>
      </c>
      <c r="BL1012">
        <v>0</v>
      </c>
      <c r="BM1012">
        <v>0</v>
      </c>
      <c r="BN1012">
        <v>0</v>
      </c>
    </row>
    <row r="1013" spans="1:66" x14ac:dyDescent="0.25">
      <c r="A1013">
        <v>7389</v>
      </c>
      <c r="B1013" t="s">
        <v>3381</v>
      </c>
      <c r="C1013">
        <v>12</v>
      </c>
      <c r="D1013">
        <v>0</v>
      </c>
      <c r="E1013">
        <v>0</v>
      </c>
      <c r="F1013" t="s">
        <v>1881</v>
      </c>
      <c r="G1013" t="s">
        <v>1882</v>
      </c>
      <c r="H1013" t="s">
        <v>1881</v>
      </c>
      <c r="I1013" t="s">
        <v>1881</v>
      </c>
      <c r="J1013" t="s">
        <v>1881</v>
      </c>
      <c r="K1013" t="s">
        <v>1881</v>
      </c>
      <c r="L1013" t="s">
        <v>1881</v>
      </c>
      <c r="M1013" s="180">
        <v>43566</v>
      </c>
      <c r="N1013" t="s">
        <v>1883</v>
      </c>
      <c r="O1013" t="s">
        <v>1883</v>
      </c>
      <c r="P1013" t="s">
        <v>3382</v>
      </c>
      <c r="Q1013">
        <v>0</v>
      </c>
      <c r="R1013">
        <v>0</v>
      </c>
      <c r="S1013" t="s">
        <v>1883</v>
      </c>
      <c r="T1013" t="s">
        <v>1883</v>
      </c>
      <c r="U1013">
        <v>0</v>
      </c>
      <c r="V1013" t="s">
        <v>1883</v>
      </c>
      <c r="W1013">
        <v>0</v>
      </c>
      <c r="X1013">
        <v>0</v>
      </c>
      <c r="Y1013">
        <v>0</v>
      </c>
      <c r="Z1013" t="s">
        <v>1881</v>
      </c>
      <c r="AA1013" t="s">
        <v>1881</v>
      </c>
      <c r="AB1013" t="s">
        <v>1881</v>
      </c>
      <c r="AC1013">
        <v>0</v>
      </c>
      <c r="AD1013">
        <v>0</v>
      </c>
      <c r="AE1013">
        <v>0</v>
      </c>
      <c r="AF1013">
        <v>0</v>
      </c>
      <c r="AG1013" t="s">
        <v>1882</v>
      </c>
      <c r="AH1013" s="181" t="s">
        <v>1883</v>
      </c>
      <c r="AI1013" s="182">
        <v>27</v>
      </c>
      <c r="AJ1013" s="181" t="s">
        <v>1886</v>
      </c>
      <c r="AK1013" s="181" t="s">
        <v>1883</v>
      </c>
      <c r="AL1013" s="181" t="s">
        <v>1883</v>
      </c>
      <c r="AO1013" s="181"/>
      <c r="AQ1013">
        <v>10</v>
      </c>
      <c r="AR1013" s="182">
        <v>40</v>
      </c>
      <c r="AS1013" s="183" t="s">
        <v>1882</v>
      </c>
      <c r="AT1013">
        <v>0</v>
      </c>
      <c r="AU1013">
        <v>0</v>
      </c>
      <c r="AV1013" s="182">
        <v>0</v>
      </c>
      <c r="AW1013" s="184">
        <v>0</v>
      </c>
      <c r="AX1013" s="183" t="s">
        <v>1881</v>
      </c>
      <c r="AY1013" s="184">
        <v>0</v>
      </c>
      <c r="AZ1013">
        <v>0</v>
      </c>
      <c r="BA1013">
        <v>0</v>
      </c>
      <c r="BB1013">
        <v>0</v>
      </c>
      <c r="BC1013" s="182">
        <v>0</v>
      </c>
      <c r="BD1013" t="s">
        <v>1883</v>
      </c>
      <c r="BE1013" t="s">
        <v>1883</v>
      </c>
      <c r="BF1013" t="s">
        <v>1883</v>
      </c>
      <c r="BG1013" s="181" t="s">
        <v>1883</v>
      </c>
      <c r="BH1013">
        <v>0</v>
      </c>
      <c r="BI1013" s="184">
        <v>0</v>
      </c>
      <c r="BJ1013" s="182">
        <v>0</v>
      </c>
      <c r="BK1013" s="181" t="s">
        <v>1883</v>
      </c>
      <c r="BL1013">
        <v>0</v>
      </c>
      <c r="BM1013">
        <v>0</v>
      </c>
      <c r="BN1013">
        <v>0</v>
      </c>
    </row>
    <row r="1014" spans="1:66" x14ac:dyDescent="0.25">
      <c r="A1014">
        <v>7393</v>
      </c>
      <c r="B1014" t="s">
        <v>3383</v>
      </c>
      <c r="C1014">
        <v>6</v>
      </c>
      <c r="D1014">
        <v>0</v>
      </c>
      <c r="E1014">
        <v>0</v>
      </c>
      <c r="F1014" t="s">
        <v>1881</v>
      </c>
      <c r="G1014" t="s">
        <v>1882</v>
      </c>
      <c r="H1014" t="s">
        <v>1881</v>
      </c>
      <c r="I1014" t="s">
        <v>1881</v>
      </c>
      <c r="J1014" t="s">
        <v>1881</v>
      </c>
      <c r="K1014" t="s">
        <v>1881</v>
      </c>
      <c r="L1014" t="s">
        <v>1881</v>
      </c>
      <c r="M1014" s="180">
        <v>43571</v>
      </c>
      <c r="N1014" t="s">
        <v>1883</v>
      </c>
      <c r="O1014" t="s">
        <v>1883</v>
      </c>
      <c r="P1014" t="s">
        <v>1883</v>
      </c>
      <c r="Q1014">
        <v>0</v>
      </c>
      <c r="R1014">
        <v>0</v>
      </c>
      <c r="S1014" t="s">
        <v>1883</v>
      </c>
      <c r="T1014" t="s">
        <v>1883</v>
      </c>
      <c r="U1014">
        <v>0</v>
      </c>
      <c r="V1014" t="s">
        <v>1883</v>
      </c>
      <c r="W1014">
        <v>0</v>
      </c>
      <c r="X1014">
        <v>0</v>
      </c>
      <c r="Y1014">
        <v>0</v>
      </c>
      <c r="Z1014" t="s">
        <v>1881</v>
      </c>
      <c r="AA1014" t="s">
        <v>1881</v>
      </c>
      <c r="AB1014" t="s">
        <v>1881</v>
      </c>
      <c r="AC1014">
        <v>0</v>
      </c>
      <c r="AD1014">
        <v>0</v>
      </c>
      <c r="AE1014">
        <v>0</v>
      </c>
      <c r="AF1014">
        <v>0</v>
      </c>
      <c r="AG1014" t="s">
        <v>1881</v>
      </c>
      <c r="AH1014" s="181" t="s">
        <v>1883</v>
      </c>
      <c r="AI1014" s="182">
        <v>29</v>
      </c>
      <c r="AJ1014" s="181" t="s">
        <v>2079</v>
      </c>
      <c r="AK1014" s="181" t="s">
        <v>1883</v>
      </c>
      <c r="AL1014" s="181" t="s">
        <v>1883</v>
      </c>
      <c r="AO1014" s="181"/>
      <c r="AQ1014">
        <v>10</v>
      </c>
      <c r="AR1014" s="182">
        <v>40</v>
      </c>
      <c r="AS1014" s="183" t="s">
        <v>1882</v>
      </c>
      <c r="AT1014">
        <v>0</v>
      </c>
      <c r="AU1014">
        <v>0</v>
      </c>
      <c r="AV1014" s="182">
        <v>0</v>
      </c>
      <c r="AW1014" s="184">
        <v>0</v>
      </c>
      <c r="AX1014" s="183" t="s">
        <v>1881</v>
      </c>
      <c r="AY1014" s="184">
        <v>0</v>
      </c>
      <c r="AZ1014">
        <v>0</v>
      </c>
      <c r="BA1014">
        <v>0</v>
      </c>
      <c r="BB1014">
        <v>0</v>
      </c>
      <c r="BC1014" s="182">
        <v>0</v>
      </c>
      <c r="BD1014" t="s">
        <v>1883</v>
      </c>
      <c r="BE1014" t="s">
        <v>1883</v>
      </c>
      <c r="BF1014" t="s">
        <v>1883</v>
      </c>
      <c r="BG1014" s="181" t="s">
        <v>1883</v>
      </c>
      <c r="BH1014">
        <v>0</v>
      </c>
      <c r="BI1014" s="184">
        <v>0</v>
      </c>
      <c r="BJ1014" s="182">
        <v>0</v>
      </c>
      <c r="BK1014" s="181" t="s">
        <v>1883</v>
      </c>
      <c r="BL1014">
        <v>0</v>
      </c>
      <c r="BM1014">
        <v>0</v>
      </c>
      <c r="BN1014">
        <v>0</v>
      </c>
    </row>
    <row r="1015" spans="1:66" x14ac:dyDescent="0.25">
      <c r="A1015">
        <v>7399</v>
      </c>
      <c r="B1015" t="s">
        <v>3384</v>
      </c>
      <c r="C1015">
        <v>12</v>
      </c>
      <c r="D1015">
        <v>0</v>
      </c>
      <c r="E1015">
        <v>0</v>
      </c>
      <c r="F1015" t="s">
        <v>1881</v>
      </c>
      <c r="G1015" t="s">
        <v>1882</v>
      </c>
      <c r="H1015" t="s">
        <v>1881</v>
      </c>
      <c r="I1015" t="s">
        <v>1881</v>
      </c>
      <c r="J1015" t="s">
        <v>1881</v>
      </c>
      <c r="K1015" t="s">
        <v>1881</v>
      </c>
      <c r="L1015" t="s">
        <v>1881</v>
      </c>
      <c r="M1015" s="180">
        <v>43578</v>
      </c>
      <c r="N1015" t="s">
        <v>1883</v>
      </c>
      <c r="O1015" t="s">
        <v>1883</v>
      </c>
      <c r="P1015" t="s">
        <v>3385</v>
      </c>
      <c r="Q1015">
        <v>0</v>
      </c>
      <c r="R1015">
        <v>0</v>
      </c>
      <c r="S1015" t="s">
        <v>1883</v>
      </c>
      <c r="T1015" t="s">
        <v>1883</v>
      </c>
      <c r="U1015">
        <v>0</v>
      </c>
      <c r="V1015" t="s">
        <v>1883</v>
      </c>
      <c r="W1015">
        <v>0</v>
      </c>
      <c r="X1015">
        <v>0</v>
      </c>
      <c r="Y1015">
        <v>0</v>
      </c>
      <c r="Z1015" t="s">
        <v>1881</v>
      </c>
      <c r="AA1015" t="s">
        <v>1881</v>
      </c>
      <c r="AB1015" t="s">
        <v>1881</v>
      </c>
      <c r="AC1015">
        <v>0</v>
      </c>
      <c r="AD1015">
        <v>0</v>
      </c>
      <c r="AE1015">
        <v>0</v>
      </c>
      <c r="AF1015">
        <v>0</v>
      </c>
      <c r="AG1015" t="s">
        <v>1881</v>
      </c>
      <c r="AH1015" s="181" t="s">
        <v>1883</v>
      </c>
      <c r="AI1015" s="182">
        <v>140</v>
      </c>
      <c r="AJ1015" s="181" t="s">
        <v>2274</v>
      </c>
      <c r="AK1015" s="181" t="s">
        <v>1883</v>
      </c>
      <c r="AL1015" s="181" t="s">
        <v>1883</v>
      </c>
      <c r="AO1015" s="181"/>
      <c r="AQ1015">
        <v>10</v>
      </c>
      <c r="AR1015" s="182">
        <v>40</v>
      </c>
      <c r="AS1015" s="183" t="s">
        <v>1882</v>
      </c>
      <c r="AT1015">
        <v>0</v>
      </c>
      <c r="AU1015">
        <v>64</v>
      </c>
      <c r="AV1015" s="182">
        <v>8</v>
      </c>
      <c r="AW1015" s="184">
        <v>0</v>
      </c>
      <c r="AX1015" s="183" t="s">
        <v>1881</v>
      </c>
      <c r="AY1015" s="184">
        <v>0</v>
      </c>
      <c r="AZ1015">
        <v>0</v>
      </c>
      <c r="BA1015">
        <v>0</v>
      </c>
      <c r="BB1015">
        <v>0</v>
      </c>
      <c r="BC1015" s="182">
        <v>0</v>
      </c>
      <c r="BD1015" t="s">
        <v>1883</v>
      </c>
      <c r="BE1015" t="s">
        <v>1883</v>
      </c>
      <c r="BF1015" t="s">
        <v>1883</v>
      </c>
      <c r="BG1015" s="181" t="s">
        <v>1883</v>
      </c>
      <c r="BH1015">
        <v>0</v>
      </c>
      <c r="BI1015" s="184">
        <v>0</v>
      </c>
      <c r="BJ1015" s="182">
        <v>0</v>
      </c>
      <c r="BK1015" s="181" t="s">
        <v>1883</v>
      </c>
      <c r="BL1015">
        <v>0</v>
      </c>
      <c r="BM1015">
        <v>0</v>
      </c>
      <c r="BN1015">
        <v>0</v>
      </c>
    </row>
    <row r="1016" spans="1:66" x14ac:dyDescent="0.25">
      <c r="A1016">
        <v>7402</v>
      </c>
      <c r="B1016" t="s">
        <v>3386</v>
      </c>
      <c r="C1016">
        <v>12</v>
      </c>
      <c r="D1016">
        <v>0</v>
      </c>
      <c r="E1016">
        <v>0</v>
      </c>
      <c r="F1016" t="s">
        <v>1881</v>
      </c>
      <c r="G1016" t="s">
        <v>1882</v>
      </c>
      <c r="H1016" t="s">
        <v>1881</v>
      </c>
      <c r="I1016" t="s">
        <v>1881</v>
      </c>
      <c r="J1016" t="s">
        <v>1881</v>
      </c>
      <c r="K1016" t="s">
        <v>1881</v>
      </c>
      <c r="L1016" t="s">
        <v>1881</v>
      </c>
      <c r="M1016" s="180">
        <v>43580</v>
      </c>
      <c r="N1016" t="s">
        <v>1883</v>
      </c>
      <c r="O1016" t="s">
        <v>1883</v>
      </c>
      <c r="P1016" t="s">
        <v>1883</v>
      </c>
      <c r="Q1016">
        <v>0</v>
      </c>
      <c r="R1016">
        <v>0</v>
      </c>
      <c r="S1016" t="s">
        <v>1883</v>
      </c>
      <c r="T1016" t="s">
        <v>1883</v>
      </c>
      <c r="U1016">
        <v>0</v>
      </c>
      <c r="V1016" t="s">
        <v>1883</v>
      </c>
      <c r="W1016">
        <v>0</v>
      </c>
      <c r="X1016">
        <v>0</v>
      </c>
      <c r="Y1016">
        <v>0</v>
      </c>
      <c r="Z1016" t="s">
        <v>1881</v>
      </c>
      <c r="AA1016" t="s">
        <v>1881</v>
      </c>
      <c r="AB1016" t="s">
        <v>1881</v>
      </c>
      <c r="AC1016">
        <v>0</v>
      </c>
      <c r="AD1016">
        <v>0</v>
      </c>
      <c r="AE1016">
        <v>0</v>
      </c>
      <c r="AF1016">
        <v>0</v>
      </c>
      <c r="AG1016" t="s">
        <v>1881</v>
      </c>
      <c r="AH1016" s="181" t="s">
        <v>1883</v>
      </c>
      <c r="AI1016" s="182">
        <v>46</v>
      </c>
      <c r="AJ1016" s="181" t="s">
        <v>1932</v>
      </c>
      <c r="AK1016" s="181" t="s">
        <v>3387</v>
      </c>
      <c r="AL1016" s="181" t="s">
        <v>1883</v>
      </c>
      <c r="AO1016" s="181"/>
      <c r="AQ1016">
        <v>10</v>
      </c>
      <c r="AR1016" s="182">
        <v>40</v>
      </c>
      <c r="AS1016" s="183" t="s">
        <v>1882</v>
      </c>
      <c r="AT1016">
        <v>0</v>
      </c>
      <c r="AU1016">
        <v>72</v>
      </c>
      <c r="AV1016" s="182">
        <v>6</v>
      </c>
      <c r="AW1016" s="184">
        <v>0</v>
      </c>
      <c r="AX1016" s="183" t="s">
        <v>1881</v>
      </c>
      <c r="AY1016" s="184">
        <v>0</v>
      </c>
      <c r="AZ1016">
        <v>0</v>
      </c>
      <c r="BA1016">
        <v>0</v>
      </c>
      <c r="BB1016">
        <v>0</v>
      </c>
      <c r="BC1016" s="182">
        <v>0</v>
      </c>
      <c r="BD1016" t="s">
        <v>1883</v>
      </c>
      <c r="BE1016" t="s">
        <v>1883</v>
      </c>
      <c r="BF1016" t="s">
        <v>1883</v>
      </c>
      <c r="BG1016" s="181" t="s">
        <v>1883</v>
      </c>
      <c r="BH1016">
        <v>0</v>
      </c>
      <c r="BI1016" s="184">
        <v>0</v>
      </c>
      <c r="BJ1016" s="182">
        <v>0</v>
      </c>
      <c r="BK1016" s="181" t="s">
        <v>1883</v>
      </c>
      <c r="BL1016">
        <v>0</v>
      </c>
      <c r="BM1016">
        <v>0</v>
      </c>
      <c r="BN1016">
        <v>0</v>
      </c>
    </row>
    <row r="1017" spans="1:66" x14ac:dyDescent="0.25">
      <c r="A1017">
        <v>7403</v>
      </c>
      <c r="B1017" t="s">
        <v>3388</v>
      </c>
      <c r="C1017">
        <v>1</v>
      </c>
      <c r="D1017">
        <v>0</v>
      </c>
      <c r="E1017">
        <v>0</v>
      </c>
      <c r="F1017" t="s">
        <v>1881</v>
      </c>
      <c r="G1017" t="s">
        <v>1882</v>
      </c>
      <c r="H1017" t="s">
        <v>1881</v>
      </c>
      <c r="I1017" t="s">
        <v>1881</v>
      </c>
      <c r="J1017" t="s">
        <v>1881</v>
      </c>
      <c r="K1017" t="s">
        <v>1881</v>
      </c>
      <c r="L1017" t="s">
        <v>1881</v>
      </c>
      <c r="M1017" s="180">
        <v>43582</v>
      </c>
      <c r="N1017" t="s">
        <v>1883</v>
      </c>
      <c r="O1017" t="s">
        <v>1883</v>
      </c>
      <c r="P1017" t="s">
        <v>1883</v>
      </c>
      <c r="Q1017">
        <v>0</v>
      </c>
      <c r="R1017">
        <v>0</v>
      </c>
      <c r="S1017" t="s">
        <v>1883</v>
      </c>
      <c r="T1017" t="s">
        <v>1883</v>
      </c>
      <c r="U1017">
        <v>0</v>
      </c>
      <c r="V1017" t="s">
        <v>1883</v>
      </c>
      <c r="W1017">
        <v>0</v>
      </c>
      <c r="X1017">
        <v>0</v>
      </c>
      <c r="Y1017">
        <v>0</v>
      </c>
      <c r="Z1017" t="s">
        <v>1881</v>
      </c>
      <c r="AA1017" t="s">
        <v>1881</v>
      </c>
      <c r="AB1017" t="s">
        <v>1881</v>
      </c>
      <c r="AC1017">
        <v>0</v>
      </c>
      <c r="AD1017">
        <v>0</v>
      </c>
      <c r="AE1017">
        <v>0</v>
      </c>
      <c r="AF1017">
        <v>0</v>
      </c>
      <c r="AG1017" t="s">
        <v>1881</v>
      </c>
      <c r="AH1017" s="181" t="s">
        <v>1883</v>
      </c>
      <c r="AI1017" s="182">
        <v>16</v>
      </c>
      <c r="AJ1017" s="181" t="s">
        <v>2169</v>
      </c>
      <c r="AK1017" s="181" t="s">
        <v>1883</v>
      </c>
      <c r="AL1017" s="181" t="s">
        <v>1883</v>
      </c>
      <c r="AO1017" s="181"/>
      <c r="AQ1017">
        <v>10</v>
      </c>
      <c r="AR1017" s="182">
        <v>40</v>
      </c>
      <c r="AS1017" s="183" t="s">
        <v>1882</v>
      </c>
      <c r="AT1017">
        <v>0</v>
      </c>
      <c r="AU1017">
        <v>0</v>
      </c>
      <c r="AV1017" s="182">
        <v>0</v>
      </c>
      <c r="AW1017" s="184">
        <v>0</v>
      </c>
      <c r="AX1017" s="183" t="s">
        <v>1881</v>
      </c>
      <c r="AY1017" s="184">
        <v>0</v>
      </c>
      <c r="AZ1017">
        <v>0</v>
      </c>
      <c r="BA1017">
        <v>0</v>
      </c>
      <c r="BB1017">
        <v>0</v>
      </c>
      <c r="BC1017" s="182">
        <v>0</v>
      </c>
      <c r="BD1017" t="s">
        <v>1883</v>
      </c>
      <c r="BE1017" t="s">
        <v>1883</v>
      </c>
      <c r="BF1017" t="s">
        <v>1883</v>
      </c>
      <c r="BG1017" s="181" t="s">
        <v>1883</v>
      </c>
      <c r="BH1017">
        <v>0</v>
      </c>
      <c r="BI1017" s="184">
        <v>0</v>
      </c>
      <c r="BJ1017" s="182">
        <v>0</v>
      </c>
      <c r="BK1017" s="181" t="s">
        <v>1883</v>
      </c>
      <c r="BL1017">
        <v>0</v>
      </c>
      <c r="BM1017">
        <v>0</v>
      </c>
      <c r="BN1017">
        <v>0</v>
      </c>
    </row>
    <row r="1018" spans="1:66" x14ac:dyDescent="0.25">
      <c r="A1018">
        <v>7404</v>
      </c>
      <c r="B1018" t="s">
        <v>3389</v>
      </c>
      <c r="C1018">
        <v>1</v>
      </c>
      <c r="D1018">
        <v>0</v>
      </c>
      <c r="E1018">
        <v>0</v>
      </c>
      <c r="F1018" t="s">
        <v>1881</v>
      </c>
      <c r="G1018" t="s">
        <v>1882</v>
      </c>
      <c r="H1018" t="s">
        <v>1881</v>
      </c>
      <c r="I1018" t="s">
        <v>1881</v>
      </c>
      <c r="J1018" t="s">
        <v>1881</v>
      </c>
      <c r="K1018" t="s">
        <v>1881</v>
      </c>
      <c r="L1018" t="s">
        <v>1881</v>
      </c>
      <c r="M1018" s="180">
        <v>43582</v>
      </c>
      <c r="N1018" t="s">
        <v>1883</v>
      </c>
      <c r="O1018" t="s">
        <v>1883</v>
      </c>
      <c r="P1018" t="s">
        <v>1883</v>
      </c>
      <c r="Q1018">
        <v>0</v>
      </c>
      <c r="R1018">
        <v>0</v>
      </c>
      <c r="S1018" t="s">
        <v>1883</v>
      </c>
      <c r="T1018" t="s">
        <v>1883</v>
      </c>
      <c r="U1018">
        <v>0</v>
      </c>
      <c r="V1018" t="s">
        <v>1883</v>
      </c>
      <c r="W1018">
        <v>0</v>
      </c>
      <c r="X1018">
        <v>0</v>
      </c>
      <c r="Y1018">
        <v>0</v>
      </c>
      <c r="Z1018" t="s">
        <v>1881</v>
      </c>
      <c r="AA1018" t="s">
        <v>1881</v>
      </c>
      <c r="AB1018" t="s">
        <v>1881</v>
      </c>
      <c r="AC1018">
        <v>0</v>
      </c>
      <c r="AD1018">
        <v>0</v>
      </c>
      <c r="AE1018">
        <v>0</v>
      </c>
      <c r="AF1018">
        <v>0</v>
      </c>
      <c r="AG1018" t="s">
        <v>1881</v>
      </c>
      <c r="AH1018" s="181" t="s">
        <v>1883</v>
      </c>
      <c r="AI1018" s="182">
        <v>16</v>
      </c>
      <c r="AJ1018" s="181" t="s">
        <v>2169</v>
      </c>
      <c r="AK1018" s="181" t="s">
        <v>1883</v>
      </c>
      <c r="AL1018" s="181" t="s">
        <v>1883</v>
      </c>
      <c r="AO1018" s="181"/>
      <c r="AQ1018">
        <v>10</v>
      </c>
      <c r="AR1018" s="182">
        <v>40</v>
      </c>
      <c r="AS1018" s="183" t="s">
        <v>1882</v>
      </c>
      <c r="AT1018">
        <v>0</v>
      </c>
      <c r="AU1018">
        <v>0</v>
      </c>
      <c r="AV1018" s="182">
        <v>0</v>
      </c>
      <c r="AW1018" s="184">
        <v>0</v>
      </c>
      <c r="AX1018" s="183" t="s">
        <v>1881</v>
      </c>
      <c r="AY1018" s="184">
        <v>0</v>
      </c>
      <c r="AZ1018">
        <v>0</v>
      </c>
      <c r="BA1018">
        <v>0</v>
      </c>
      <c r="BB1018">
        <v>0</v>
      </c>
      <c r="BC1018" s="182">
        <v>0</v>
      </c>
      <c r="BD1018" t="s">
        <v>1883</v>
      </c>
      <c r="BE1018" t="s">
        <v>1883</v>
      </c>
      <c r="BF1018" t="s">
        <v>1883</v>
      </c>
      <c r="BG1018" s="181" t="s">
        <v>1883</v>
      </c>
      <c r="BH1018">
        <v>0</v>
      </c>
      <c r="BI1018" s="184">
        <v>0</v>
      </c>
      <c r="BJ1018" s="182">
        <v>0</v>
      </c>
      <c r="BK1018" s="181" t="s">
        <v>1883</v>
      </c>
      <c r="BL1018">
        <v>0</v>
      </c>
      <c r="BM1018">
        <v>0</v>
      </c>
      <c r="BN1018">
        <v>0</v>
      </c>
    </row>
    <row r="1019" spans="1:66" x14ac:dyDescent="0.25">
      <c r="A1019">
        <v>7406</v>
      </c>
      <c r="B1019" t="s">
        <v>3390</v>
      </c>
      <c r="C1019">
        <v>1</v>
      </c>
      <c r="D1019">
        <v>0</v>
      </c>
      <c r="E1019">
        <v>0</v>
      </c>
      <c r="F1019" t="s">
        <v>1881</v>
      </c>
      <c r="G1019" t="s">
        <v>1882</v>
      </c>
      <c r="H1019" t="s">
        <v>1881</v>
      </c>
      <c r="I1019" t="s">
        <v>1881</v>
      </c>
      <c r="J1019" t="s">
        <v>1881</v>
      </c>
      <c r="K1019" t="s">
        <v>1881</v>
      </c>
      <c r="L1019" t="s">
        <v>1881</v>
      </c>
      <c r="M1019" s="180">
        <v>43582</v>
      </c>
      <c r="N1019" t="s">
        <v>1883</v>
      </c>
      <c r="O1019" t="s">
        <v>1883</v>
      </c>
      <c r="P1019" t="s">
        <v>1883</v>
      </c>
      <c r="Q1019">
        <v>0</v>
      </c>
      <c r="R1019">
        <v>0</v>
      </c>
      <c r="S1019" t="s">
        <v>1883</v>
      </c>
      <c r="T1019" t="s">
        <v>1883</v>
      </c>
      <c r="U1019">
        <v>0</v>
      </c>
      <c r="V1019" t="s">
        <v>1883</v>
      </c>
      <c r="W1019">
        <v>0</v>
      </c>
      <c r="X1019">
        <v>0</v>
      </c>
      <c r="Y1019">
        <v>0</v>
      </c>
      <c r="Z1019" t="s">
        <v>1881</v>
      </c>
      <c r="AA1019" t="s">
        <v>1881</v>
      </c>
      <c r="AB1019" t="s">
        <v>1881</v>
      </c>
      <c r="AC1019">
        <v>0</v>
      </c>
      <c r="AD1019">
        <v>0</v>
      </c>
      <c r="AE1019">
        <v>0</v>
      </c>
      <c r="AF1019">
        <v>0</v>
      </c>
      <c r="AG1019" t="s">
        <v>1881</v>
      </c>
      <c r="AH1019" s="181" t="s">
        <v>1883</v>
      </c>
      <c r="AI1019" s="182">
        <v>16</v>
      </c>
      <c r="AJ1019" s="181" t="s">
        <v>2169</v>
      </c>
      <c r="AK1019" s="181" t="s">
        <v>1883</v>
      </c>
      <c r="AL1019" s="181" t="s">
        <v>1883</v>
      </c>
      <c r="AO1019" s="181"/>
      <c r="AQ1019">
        <v>10</v>
      </c>
      <c r="AR1019" s="182">
        <v>40</v>
      </c>
      <c r="AS1019" s="183" t="s">
        <v>1882</v>
      </c>
      <c r="AT1019">
        <v>0</v>
      </c>
      <c r="AU1019">
        <v>0</v>
      </c>
      <c r="AV1019" s="182">
        <v>0</v>
      </c>
      <c r="AW1019" s="184">
        <v>0</v>
      </c>
      <c r="AX1019" s="183" t="s">
        <v>1881</v>
      </c>
      <c r="AY1019" s="184">
        <v>0</v>
      </c>
      <c r="AZ1019">
        <v>0</v>
      </c>
      <c r="BA1019">
        <v>0</v>
      </c>
      <c r="BB1019">
        <v>0</v>
      </c>
      <c r="BC1019" s="182">
        <v>0</v>
      </c>
      <c r="BD1019" t="s">
        <v>1883</v>
      </c>
      <c r="BE1019" t="s">
        <v>1883</v>
      </c>
      <c r="BF1019" t="s">
        <v>1883</v>
      </c>
      <c r="BG1019" s="181" t="s">
        <v>1883</v>
      </c>
      <c r="BH1019">
        <v>0</v>
      </c>
      <c r="BI1019" s="184">
        <v>0</v>
      </c>
      <c r="BJ1019" s="182">
        <v>0</v>
      </c>
      <c r="BK1019" s="181" t="s">
        <v>1883</v>
      </c>
      <c r="BL1019">
        <v>0</v>
      </c>
      <c r="BM1019">
        <v>0</v>
      </c>
      <c r="BN1019">
        <v>0</v>
      </c>
    </row>
    <row r="1020" spans="1:66" x14ac:dyDescent="0.25">
      <c r="A1020">
        <v>7407</v>
      </c>
      <c r="B1020" t="s">
        <v>3391</v>
      </c>
      <c r="C1020">
        <v>1</v>
      </c>
      <c r="D1020">
        <v>0</v>
      </c>
      <c r="E1020">
        <v>0</v>
      </c>
      <c r="F1020" t="s">
        <v>1881</v>
      </c>
      <c r="G1020" t="s">
        <v>1881</v>
      </c>
      <c r="H1020" t="s">
        <v>1881</v>
      </c>
      <c r="I1020" t="s">
        <v>1881</v>
      </c>
      <c r="J1020" t="s">
        <v>1881</v>
      </c>
      <c r="K1020" t="s">
        <v>1881</v>
      </c>
      <c r="L1020" t="s">
        <v>1881</v>
      </c>
      <c r="M1020" s="180">
        <v>43582</v>
      </c>
      <c r="N1020" t="s">
        <v>1883</v>
      </c>
      <c r="O1020" t="s">
        <v>1883</v>
      </c>
      <c r="P1020" t="s">
        <v>1883</v>
      </c>
      <c r="Q1020">
        <v>0</v>
      </c>
      <c r="R1020">
        <v>0</v>
      </c>
      <c r="S1020" t="s">
        <v>1883</v>
      </c>
      <c r="T1020" t="s">
        <v>1883</v>
      </c>
      <c r="U1020">
        <v>0</v>
      </c>
      <c r="V1020" t="s">
        <v>1883</v>
      </c>
      <c r="W1020">
        <v>0</v>
      </c>
      <c r="X1020">
        <v>0</v>
      </c>
      <c r="Y1020">
        <v>0</v>
      </c>
      <c r="Z1020" t="s">
        <v>1881</v>
      </c>
      <c r="AA1020" t="s">
        <v>1881</v>
      </c>
      <c r="AB1020" t="s">
        <v>1881</v>
      </c>
      <c r="AC1020">
        <v>0</v>
      </c>
      <c r="AD1020">
        <v>0</v>
      </c>
      <c r="AE1020">
        <v>0</v>
      </c>
      <c r="AF1020">
        <v>0</v>
      </c>
      <c r="AG1020" t="s">
        <v>1881</v>
      </c>
      <c r="AH1020" s="181" t="s">
        <v>1883</v>
      </c>
      <c r="AI1020" s="182">
        <v>16</v>
      </c>
      <c r="AJ1020" s="181" t="s">
        <v>2169</v>
      </c>
      <c r="AK1020" s="181" t="s">
        <v>1883</v>
      </c>
      <c r="AL1020" s="181" t="s">
        <v>1883</v>
      </c>
      <c r="AO1020" s="181"/>
      <c r="AQ1020">
        <v>10</v>
      </c>
      <c r="AR1020" s="182">
        <v>40</v>
      </c>
      <c r="AS1020" s="183" t="s">
        <v>1882</v>
      </c>
      <c r="AT1020">
        <v>0</v>
      </c>
      <c r="AU1020">
        <v>0</v>
      </c>
      <c r="AV1020" s="182">
        <v>0</v>
      </c>
      <c r="AW1020" s="184">
        <v>0</v>
      </c>
      <c r="AX1020" s="183" t="s">
        <v>1881</v>
      </c>
      <c r="AY1020" s="184">
        <v>0</v>
      </c>
      <c r="AZ1020">
        <v>0</v>
      </c>
      <c r="BA1020">
        <v>0</v>
      </c>
      <c r="BB1020">
        <v>0</v>
      </c>
      <c r="BC1020" s="182">
        <v>0</v>
      </c>
      <c r="BD1020" t="s">
        <v>1883</v>
      </c>
      <c r="BE1020" t="s">
        <v>1883</v>
      </c>
      <c r="BF1020" t="s">
        <v>1883</v>
      </c>
      <c r="BG1020" s="181" t="s">
        <v>1883</v>
      </c>
      <c r="BH1020">
        <v>0</v>
      </c>
      <c r="BI1020" s="184">
        <v>0</v>
      </c>
      <c r="BJ1020" s="182">
        <v>0</v>
      </c>
      <c r="BK1020" s="181" t="s">
        <v>1883</v>
      </c>
      <c r="BL1020">
        <v>0</v>
      </c>
      <c r="BM1020">
        <v>0</v>
      </c>
      <c r="BN1020">
        <v>0</v>
      </c>
    </row>
    <row r="1021" spans="1:66" x14ac:dyDescent="0.25">
      <c r="A1021">
        <v>7408</v>
      </c>
      <c r="B1021" t="s">
        <v>3392</v>
      </c>
      <c r="C1021">
        <v>1</v>
      </c>
      <c r="D1021">
        <v>0</v>
      </c>
      <c r="E1021">
        <v>0</v>
      </c>
      <c r="F1021" t="s">
        <v>1881</v>
      </c>
      <c r="G1021" t="s">
        <v>1882</v>
      </c>
      <c r="H1021" t="s">
        <v>1881</v>
      </c>
      <c r="I1021" t="s">
        <v>1881</v>
      </c>
      <c r="J1021" t="s">
        <v>1881</v>
      </c>
      <c r="K1021" t="s">
        <v>1881</v>
      </c>
      <c r="L1021" t="s">
        <v>1881</v>
      </c>
      <c r="M1021" s="180">
        <v>43582</v>
      </c>
      <c r="N1021" t="s">
        <v>1883</v>
      </c>
      <c r="O1021" t="s">
        <v>1883</v>
      </c>
      <c r="P1021" t="s">
        <v>1883</v>
      </c>
      <c r="Q1021">
        <v>0</v>
      </c>
      <c r="R1021">
        <v>0</v>
      </c>
      <c r="S1021" t="s">
        <v>1883</v>
      </c>
      <c r="T1021" t="s">
        <v>1883</v>
      </c>
      <c r="U1021">
        <v>0</v>
      </c>
      <c r="V1021" t="s">
        <v>1883</v>
      </c>
      <c r="W1021">
        <v>0</v>
      </c>
      <c r="X1021">
        <v>0</v>
      </c>
      <c r="Y1021">
        <v>0</v>
      </c>
      <c r="Z1021" t="s">
        <v>1881</v>
      </c>
      <c r="AA1021" t="s">
        <v>1881</v>
      </c>
      <c r="AB1021" t="s">
        <v>1881</v>
      </c>
      <c r="AC1021">
        <v>0</v>
      </c>
      <c r="AD1021">
        <v>0</v>
      </c>
      <c r="AE1021">
        <v>0</v>
      </c>
      <c r="AF1021">
        <v>0</v>
      </c>
      <c r="AG1021" t="s">
        <v>1881</v>
      </c>
      <c r="AH1021" s="181" t="s">
        <v>1883</v>
      </c>
      <c r="AI1021" s="182">
        <v>16</v>
      </c>
      <c r="AJ1021" s="181" t="s">
        <v>2169</v>
      </c>
      <c r="AK1021" s="181" t="s">
        <v>1883</v>
      </c>
      <c r="AL1021" s="181" t="s">
        <v>1883</v>
      </c>
      <c r="AO1021" s="181"/>
      <c r="AQ1021">
        <v>10</v>
      </c>
      <c r="AR1021" s="182">
        <v>40</v>
      </c>
      <c r="AS1021" s="183" t="s">
        <v>1882</v>
      </c>
      <c r="AT1021">
        <v>0</v>
      </c>
      <c r="AU1021">
        <v>0</v>
      </c>
      <c r="AV1021" s="182">
        <v>0</v>
      </c>
      <c r="AW1021" s="184">
        <v>0</v>
      </c>
      <c r="AX1021" s="183" t="s">
        <v>1881</v>
      </c>
      <c r="AY1021" s="184">
        <v>0</v>
      </c>
      <c r="AZ1021">
        <v>0</v>
      </c>
      <c r="BA1021">
        <v>0</v>
      </c>
      <c r="BB1021">
        <v>0</v>
      </c>
      <c r="BC1021" s="182">
        <v>0</v>
      </c>
      <c r="BD1021" t="s">
        <v>1883</v>
      </c>
      <c r="BE1021" t="s">
        <v>1883</v>
      </c>
      <c r="BF1021" t="s">
        <v>1883</v>
      </c>
      <c r="BG1021" s="181" t="s">
        <v>1883</v>
      </c>
      <c r="BH1021">
        <v>0</v>
      </c>
      <c r="BI1021" s="184">
        <v>0</v>
      </c>
      <c r="BJ1021" s="182">
        <v>0</v>
      </c>
      <c r="BK1021" s="181" t="s">
        <v>1883</v>
      </c>
      <c r="BL1021">
        <v>0</v>
      </c>
      <c r="BM1021">
        <v>0</v>
      </c>
      <c r="BN1021">
        <v>0</v>
      </c>
    </row>
    <row r="1022" spans="1:66" x14ac:dyDescent="0.25">
      <c r="A1022">
        <v>7409</v>
      </c>
      <c r="B1022" t="s">
        <v>3393</v>
      </c>
      <c r="C1022">
        <v>1</v>
      </c>
      <c r="D1022">
        <v>0</v>
      </c>
      <c r="E1022">
        <v>0</v>
      </c>
      <c r="F1022" t="s">
        <v>1881</v>
      </c>
      <c r="G1022" t="s">
        <v>1882</v>
      </c>
      <c r="H1022" t="s">
        <v>1881</v>
      </c>
      <c r="I1022" t="s">
        <v>1881</v>
      </c>
      <c r="J1022" t="s">
        <v>1881</v>
      </c>
      <c r="K1022" t="s">
        <v>1881</v>
      </c>
      <c r="L1022" t="s">
        <v>1881</v>
      </c>
      <c r="M1022" s="180">
        <v>43582</v>
      </c>
      <c r="N1022" t="s">
        <v>1883</v>
      </c>
      <c r="O1022" t="s">
        <v>1883</v>
      </c>
      <c r="P1022" t="s">
        <v>1883</v>
      </c>
      <c r="Q1022">
        <v>0</v>
      </c>
      <c r="R1022">
        <v>0</v>
      </c>
      <c r="S1022" t="s">
        <v>1883</v>
      </c>
      <c r="T1022" t="s">
        <v>1883</v>
      </c>
      <c r="U1022">
        <v>0</v>
      </c>
      <c r="V1022" t="s">
        <v>1883</v>
      </c>
      <c r="W1022">
        <v>0</v>
      </c>
      <c r="X1022">
        <v>0</v>
      </c>
      <c r="Y1022">
        <v>0</v>
      </c>
      <c r="Z1022" t="s">
        <v>1881</v>
      </c>
      <c r="AA1022" t="s">
        <v>1881</v>
      </c>
      <c r="AB1022" t="s">
        <v>1881</v>
      </c>
      <c r="AC1022">
        <v>0</v>
      </c>
      <c r="AD1022">
        <v>0</v>
      </c>
      <c r="AE1022">
        <v>0</v>
      </c>
      <c r="AF1022">
        <v>0</v>
      </c>
      <c r="AG1022" t="s">
        <v>1881</v>
      </c>
      <c r="AH1022" s="181" t="s">
        <v>1883</v>
      </c>
      <c r="AI1022" s="182">
        <v>16</v>
      </c>
      <c r="AJ1022" s="181" t="s">
        <v>2169</v>
      </c>
      <c r="AK1022" s="181" t="s">
        <v>1883</v>
      </c>
      <c r="AL1022" s="181" t="s">
        <v>1883</v>
      </c>
      <c r="AO1022" s="181"/>
      <c r="AQ1022">
        <v>10</v>
      </c>
      <c r="AR1022" s="182">
        <v>40</v>
      </c>
      <c r="AS1022" s="183" t="s">
        <v>1882</v>
      </c>
      <c r="AT1022">
        <v>0</v>
      </c>
      <c r="AU1022">
        <v>0</v>
      </c>
      <c r="AV1022" s="182">
        <v>0</v>
      </c>
      <c r="AW1022" s="184">
        <v>0</v>
      </c>
      <c r="AX1022" s="183" t="s">
        <v>1881</v>
      </c>
      <c r="AY1022" s="184">
        <v>0</v>
      </c>
      <c r="AZ1022">
        <v>0</v>
      </c>
      <c r="BA1022">
        <v>0</v>
      </c>
      <c r="BB1022">
        <v>0</v>
      </c>
      <c r="BC1022" s="182">
        <v>0</v>
      </c>
      <c r="BD1022" t="s">
        <v>1883</v>
      </c>
      <c r="BE1022" t="s">
        <v>1883</v>
      </c>
      <c r="BF1022" t="s">
        <v>1883</v>
      </c>
      <c r="BG1022" s="181" t="s">
        <v>1883</v>
      </c>
      <c r="BH1022">
        <v>0</v>
      </c>
      <c r="BI1022" s="184">
        <v>0</v>
      </c>
      <c r="BJ1022" s="182">
        <v>0</v>
      </c>
      <c r="BK1022" s="181" t="s">
        <v>1883</v>
      </c>
      <c r="BL1022">
        <v>0</v>
      </c>
      <c r="BM1022">
        <v>0</v>
      </c>
      <c r="BN1022">
        <v>0</v>
      </c>
    </row>
    <row r="1023" spans="1:66" x14ac:dyDescent="0.25">
      <c r="A1023">
        <v>7410</v>
      </c>
      <c r="B1023" t="s">
        <v>3394</v>
      </c>
      <c r="C1023">
        <v>1</v>
      </c>
      <c r="D1023">
        <v>0</v>
      </c>
      <c r="E1023">
        <v>0</v>
      </c>
      <c r="F1023" t="s">
        <v>1881</v>
      </c>
      <c r="G1023" t="s">
        <v>1882</v>
      </c>
      <c r="H1023" t="s">
        <v>1881</v>
      </c>
      <c r="I1023" t="s">
        <v>1881</v>
      </c>
      <c r="J1023" t="s">
        <v>1881</v>
      </c>
      <c r="K1023" t="s">
        <v>1881</v>
      </c>
      <c r="L1023" t="s">
        <v>1881</v>
      </c>
      <c r="M1023" s="180">
        <v>43582</v>
      </c>
      <c r="N1023" t="s">
        <v>1883</v>
      </c>
      <c r="O1023" t="s">
        <v>1883</v>
      </c>
      <c r="P1023" t="s">
        <v>1883</v>
      </c>
      <c r="Q1023">
        <v>0</v>
      </c>
      <c r="R1023">
        <v>0</v>
      </c>
      <c r="S1023" t="s">
        <v>1883</v>
      </c>
      <c r="T1023" t="s">
        <v>1883</v>
      </c>
      <c r="U1023">
        <v>0</v>
      </c>
      <c r="V1023" t="s">
        <v>1883</v>
      </c>
      <c r="W1023">
        <v>0</v>
      </c>
      <c r="X1023">
        <v>0</v>
      </c>
      <c r="Y1023">
        <v>0</v>
      </c>
      <c r="Z1023" t="s">
        <v>1881</v>
      </c>
      <c r="AA1023" t="s">
        <v>1881</v>
      </c>
      <c r="AB1023" t="s">
        <v>1881</v>
      </c>
      <c r="AC1023">
        <v>0</v>
      </c>
      <c r="AD1023">
        <v>0</v>
      </c>
      <c r="AE1023">
        <v>0</v>
      </c>
      <c r="AF1023">
        <v>0</v>
      </c>
      <c r="AG1023" t="s">
        <v>1881</v>
      </c>
      <c r="AH1023" s="181" t="s">
        <v>1883</v>
      </c>
      <c r="AI1023" s="182">
        <v>16</v>
      </c>
      <c r="AJ1023" s="181" t="s">
        <v>2169</v>
      </c>
      <c r="AK1023" s="181" t="s">
        <v>1883</v>
      </c>
      <c r="AL1023" s="181" t="s">
        <v>1883</v>
      </c>
      <c r="AO1023" s="181"/>
      <c r="AQ1023">
        <v>10</v>
      </c>
      <c r="AR1023" s="182">
        <v>40</v>
      </c>
      <c r="AS1023" s="183" t="s">
        <v>1882</v>
      </c>
      <c r="AT1023">
        <v>0</v>
      </c>
      <c r="AU1023">
        <v>0</v>
      </c>
      <c r="AV1023" s="182">
        <v>0</v>
      </c>
      <c r="AW1023" s="184">
        <v>0</v>
      </c>
      <c r="AX1023" s="183" t="s">
        <v>1881</v>
      </c>
      <c r="AY1023" s="184">
        <v>0</v>
      </c>
      <c r="AZ1023">
        <v>0</v>
      </c>
      <c r="BA1023">
        <v>0</v>
      </c>
      <c r="BB1023">
        <v>0</v>
      </c>
      <c r="BC1023" s="182">
        <v>0</v>
      </c>
      <c r="BD1023" t="s">
        <v>1883</v>
      </c>
      <c r="BE1023" t="s">
        <v>1883</v>
      </c>
      <c r="BF1023" t="s">
        <v>1883</v>
      </c>
      <c r="BG1023" s="181" t="s">
        <v>1883</v>
      </c>
      <c r="BH1023">
        <v>0</v>
      </c>
      <c r="BI1023" s="184">
        <v>0</v>
      </c>
      <c r="BJ1023" s="182">
        <v>0</v>
      </c>
      <c r="BK1023" s="181" t="s">
        <v>1883</v>
      </c>
      <c r="BL1023">
        <v>0</v>
      </c>
      <c r="BM1023">
        <v>0</v>
      </c>
      <c r="BN1023">
        <v>0</v>
      </c>
    </row>
    <row r="1024" spans="1:66" x14ac:dyDescent="0.25">
      <c r="A1024">
        <v>7411</v>
      </c>
      <c r="B1024" t="s">
        <v>3395</v>
      </c>
      <c r="C1024">
        <v>1</v>
      </c>
      <c r="D1024">
        <v>0</v>
      </c>
      <c r="E1024">
        <v>0</v>
      </c>
      <c r="F1024" t="s">
        <v>1881</v>
      </c>
      <c r="G1024" t="s">
        <v>1882</v>
      </c>
      <c r="H1024" t="s">
        <v>1881</v>
      </c>
      <c r="I1024" t="s">
        <v>1881</v>
      </c>
      <c r="J1024" t="s">
        <v>1881</v>
      </c>
      <c r="K1024" t="s">
        <v>1881</v>
      </c>
      <c r="L1024" t="s">
        <v>1881</v>
      </c>
      <c r="M1024" s="180">
        <v>43582</v>
      </c>
      <c r="N1024" t="s">
        <v>1883</v>
      </c>
      <c r="O1024" t="s">
        <v>1883</v>
      </c>
      <c r="P1024" t="s">
        <v>1883</v>
      </c>
      <c r="Q1024">
        <v>0</v>
      </c>
      <c r="R1024">
        <v>0</v>
      </c>
      <c r="S1024" t="s">
        <v>1883</v>
      </c>
      <c r="T1024" t="s">
        <v>1883</v>
      </c>
      <c r="U1024">
        <v>0</v>
      </c>
      <c r="V1024" t="s">
        <v>1883</v>
      </c>
      <c r="W1024">
        <v>0</v>
      </c>
      <c r="X1024">
        <v>0</v>
      </c>
      <c r="Y1024">
        <v>0</v>
      </c>
      <c r="Z1024" t="s">
        <v>1881</v>
      </c>
      <c r="AA1024" t="s">
        <v>1881</v>
      </c>
      <c r="AB1024" t="s">
        <v>1881</v>
      </c>
      <c r="AC1024">
        <v>0</v>
      </c>
      <c r="AD1024">
        <v>0</v>
      </c>
      <c r="AE1024">
        <v>0</v>
      </c>
      <c r="AF1024">
        <v>0</v>
      </c>
      <c r="AG1024" t="s">
        <v>1881</v>
      </c>
      <c r="AH1024" s="181" t="s">
        <v>1883</v>
      </c>
      <c r="AI1024" s="182">
        <v>16</v>
      </c>
      <c r="AJ1024" s="181" t="s">
        <v>2169</v>
      </c>
      <c r="AK1024" s="181" t="s">
        <v>1883</v>
      </c>
      <c r="AL1024" s="181" t="s">
        <v>1883</v>
      </c>
      <c r="AO1024" s="181"/>
      <c r="AQ1024">
        <v>10</v>
      </c>
      <c r="AR1024" s="182">
        <v>40</v>
      </c>
      <c r="AS1024" s="183" t="s">
        <v>1882</v>
      </c>
      <c r="AT1024">
        <v>0</v>
      </c>
      <c r="AU1024">
        <v>0</v>
      </c>
      <c r="AV1024" s="182">
        <v>0</v>
      </c>
      <c r="AW1024" s="184">
        <v>0</v>
      </c>
      <c r="AX1024" s="183" t="s">
        <v>1881</v>
      </c>
      <c r="AY1024" s="184">
        <v>0</v>
      </c>
      <c r="AZ1024">
        <v>0</v>
      </c>
      <c r="BA1024">
        <v>0</v>
      </c>
      <c r="BB1024">
        <v>0</v>
      </c>
      <c r="BC1024" s="182">
        <v>0</v>
      </c>
      <c r="BD1024" t="s">
        <v>1883</v>
      </c>
      <c r="BE1024" t="s">
        <v>1883</v>
      </c>
      <c r="BF1024" t="s">
        <v>1883</v>
      </c>
      <c r="BG1024" s="181" t="s">
        <v>1883</v>
      </c>
      <c r="BH1024">
        <v>0</v>
      </c>
      <c r="BI1024" s="184">
        <v>0</v>
      </c>
      <c r="BJ1024" s="182">
        <v>0</v>
      </c>
      <c r="BK1024" s="181" t="s">
        <v>1883</v>
      </c>
      <c r="BL1024">
        <v>0</v>
      </c>
      <c r="BM1024">
        <v>0</v>
      </c>
      <c r="BN1024">
        <v>0</v>
      </c>
    </row>
    <row r="1025" spans="1:66" x14ac:dyDescent="0.25">
      <c r="A1025">
        <v>7412</v>
      </c>
      <c r="B1025" t="s">
        <v>3396</v>
      </c>
      <c r="C1025">
        <v>1</v>
      </c>
      <c r="D1025">
        <v>0</v>
      </c>
      <c r="E1025">
        <v>0</v>
      </c>
      <c r="F1025" t="s">
        <v>1881</v>
      </c>
      <c r="G1025" t="s">
        <v>1882</v>
      </c>
      <c r="H1025" t="s">
        <v>1881</v>
      </c>
      <c r="I1025" t="s">
        <v>1881</v>
      </c>
      <c r="J1025" t="s">
        <v>1881</v>
      </c>
      <c r="K1025" t="s">
        <v>1881</v>
      </c>
      <c r="L1025" t="s">
        <v>1881</v>
      </c>
      <c r="M1025" s="180">
        <v>43582</v>
      </c>
      <c r="N1025" t="s">
        <v>1883</v>
      </c>
      <c r="O1025" t="s">
        <v>1883</v>
      </c>
      <c r="P1025" t="s">
        <v>1883</v>
      </c>
      <c r="Q1025">
        <v>0</v>
      </c>
      <c r="R1025">
        <v>0</v>
      </c>
      <c r="S1025" t="s">
        <v>1883</v>
      </c>
      <c r="T1025" t="s">
        <v>1883</v>
      </c>
      <c r="U1025">
        <v>0</v>
      </c>
      <c r="V1025" t="s">
        <v>1883</v>
      </c>
      <c r="W1025">
        <v>0</v>
      </c>
      <c r="X1025">
        <v>0</v>
      </c>
      <c r="Y1025">
        <v>0</v>
      </c>
      <c r="Z1025" t="s">
        <v>1881</v>
      </c>
      <c r="AA1025" t="s">
        <v>1881</v>
      </c>
      <c r="AB1025" t="s">
        <v>1881</v>
      </c>
      <c r="AC1025">
        <v>0</v>
      </c>
      <c r="AD1025">
        <v>0</v>
      </c>
      <c r="AE1025">
        <v>0</v>
      </c>
      <c r="AF1025">
        <v>0</v>
      </c>
      <c r="AG1025" t="s">
        <v>1881</v>
      </c>
      <c r="AH1025" s="181" t="s">
        <v>1883</v>
      </c>
      <c r="AI1025" s="182">
        <v>16</v>
      </c>
      <c r="AJ1025" s="181" t="s">
        <v>2169</v>
      </c>
      <c r="AK1025" s="181" t="s">
        <v>1883</v>
      </c>
      <c r="AL1025" s="181" t="s">
        <v>1883</v>
      </c>
      <c r="AO1025" s="181"/>
      <c r="AQ1025">
        <v>10</v>
      </c>
      <c r="AR1025" s="182">
        <v>40</v>
      </c>
      <c r="AS1025" s="183" t="s">
        <v>1882</v>
      </c>
      <c r="AT1025">
        <v>0</v>
      </c>
      <c r="AU1025">
        <v>0</v>
      </c>
      <c r="AV1025" s="182">
        <v>0</v>
      </c>
      <c r="AW1025" s="184">
        <v>0</v>
      </c>
      <c r="AX1025" s="183" t="s">
        <v>1881</v>
      </c>
      <c r="AY1025" s="184">
        <v>0</v>
      </c>
      <c r="AZ1025">
        <v>0</v>
      </c>
      <c r="BA1025">
        <v>0</v>
      </c>
      <c r="BB1025">
        <v>0</v>
      </c>
      <c r="BC1025" s="182">
        <v>0</v>
      </c>
      <c r="BD1025" t="s">
        <v>1883</v>
      </c>
      <c r="BE1025" t="s">
        <v>1883</v>
      </c>
      <c r="BF1025" t="s">
        <v>1883</v>
      </c>
      <c r="BG1025" s="181" t="s">
        <v>1883</v>
      </c>
      <c r="BH1025">
        <v>0</v>
      </c>
      <c r="BI1025" s="184">
        <v>0</v>
      </c>
      <c r="BJ1025" s="182">
        <v>0</v>
      </c>
      <c r="BK1025" s="181" t="s">
        <v>1883</v>
      </c>
      <c r="BL1025">
        <v>0</v>
      </c>
      <c r="BM1025">
        <v>0</v>
      </c>
      <c r="BN1025">
        <v>0</v>
      </c>
    </row>
    <row r="1026" spans="1:66" x14ac:dyDescent="0.25">
      <c r="A1026">
        <v>7413</v>
      </c>
      <c r="B1026" t="s">
        <v>3397</v>
      </c>
      <c r="C1026">
        <v>1</v>
      </c>
      <c r="D1026">
        <v>0</v>
      </c>
      <c r="E1026">
        <v>0</v>
      </c>
      <c r="F1026" t="s">
        <v>1881</v>
      </c>
      <c r="G1026" t="s">
        <v>1882</v>
      </c>
      <c r="H1026" t="s">
        <v>1881</v>
      </c>
      <c r="I1026" t="s">
        <v>1881</v>
      </c>
      <c r="J1026" t="s">
        <v>1881</v>
      </c>
      <c r="K1026" t="s">
        <v>1881</v>
      </c>
      <c r="L1026" t="s">
        <v>1881</v>
      </c>
      <c r="M1026" s="180">
        <v>43582</v>
      </c>
      <c r="N1026" t="s">
        <v>1883</v>
      </c>
      <c r="O1026" t="s">
        <v>1883</v>
      </c>
      <c r="P1026" t="s">
        <v>1883</v>
      </c>
      <c r="Q1026">
        <v>0</v>
      </c>
      <c r="R1026">
        <v>0</v>
      </c>
      <c r="S1026" t="s">
        <v>1883</v>
      </c>
      <c r="T1026" t="s">
        <v>1883</v>
      </c>
      <c r="U1026">
        <v>0</v>
      </c>
      <c r="V1026" t="s">
        <v>1883</v>
      </c>
      <c r="W1026">
        <v>0</v>
      </c>
      <c r="X1026">
        <v>0</v>
      </c>
      <c r="Y1026">
        <v>0</v>
      </c>
      <c r="Z1026" t="s">
        <v>1881</v>
      </c>
      <c r="AA1026" t="s">
        <v>1881</v>
      </c>
      <c r="AB1026" t="s">
        <v>1881</v>
      </c>
      <c r="AC1026">
        <v>0</v>
      </c>
      <c r="AD1026">
        <v>0</v>
      </c>
      <c r="AE1026">
        <v>0</v>
      </c>
      <c r="AF1026">
        <v>0</v>
      </c>
      <c r="AG1026" t="s">
        <v>1881</v>
      </c>
      <c r="AH1026" s="181" t="s">
        <v>1883</v>
      </c>
      <c r="AI1026" s="182">
        <v>16</v>
      </c>
      <c r="AJ1026" s="181" t="s">
        <v>2169</v>
      </c>
      <c r="AK1026" s="181" t="s">
        <v>1883</v>
      </c>
      <c r="AL1026" s="181" t="s">
        <v>1883</v>
      </c>
      <c r="AO1026" s="181"/>
      <c r="AQ1026">
        <v>10</v>
      </c>
      <c r="AR1026" s="182">
        <v>40</v>
      </c>
      <c r="AS1026" s="183" t="s">
        <v>1882</v>
      </c>
      <c r="AT1026">
        <v>0</v>
      </c>
      <c r="AU1026">
        <v>0</v>
      </c>
      <c r="AV1026" s="182">
        <v>0</v>
      </c>
      <c r="AW1026" s="184">
        <v>0</v>
      </c>
      <c r="AX1026" s="183" t="s">
        <v>1881</v>
      </c>
      <c r="AY1026" s="184">
        <v>0</v>
      </c>
      <c r="AZ1026">
        <v>0</v>
      </c>
      <c r="BA1026">
        <v>0</v>
      </c>
      <c r="BB1026">
        <v>0</v>
      </c>
      <c r="BC1026" s="182">
        <v>0</v>
      </c>
      <c r="BD1026" t="s">
        <v>1883</v>
      </c>
      <c r="BE1026" t="s">
        <v>1883</v>
      </c>
      <c r="BF1026" t="s">
        <v>1883</v>
      </c>
      <c r="BG1026" s="181" t="s">
        <v>1883</v>
      </c>
      <c r="BH1026">
        <v>0</v>
      </c>
      <c r="BI1026" s="184">
        <v>0</v>
      </c>
      <c r="BJ1026" s="182">
        <v>0</v>
      </c>
      <c r="BK1026" s="181" t="s">
        <v>1883</v>
      </c>
      <c r="BL1026">
        <v>0</v>
      </c>
      <c r="BM1026">
        <v>0</v>
      </c>
      <c r="BN1026">
        <v>0</v>
      </c>
    </row>
    <row r="1027" spans="1:66" x14ac:dyDescent="0.25">
      <c r="A1027">
        <v>7414</v>
      </c>
      <c r="B1027" t="s">
        <v>3398</v>
      </c>
      <c r="C1027">
        <v>1</v>
      </c>
      <c r="D1027">
        <v>0</v>
      </c>
      <c r="E1027">
        <v>0</v>
      </c>
      <c r="F1027" t="s">
        <v>1881</v>
      </c>
      <c r="G1027" t="s">
        <v>1882</v>
      </c>
      <c r="H1027" t="s">
        <v>1881</v>
      </c>
      <c r="I1027" t="s">
        <v>1881</v>
      </c>
      <c r="J1027" t="s">
        <v>1881</v>
      </c>
      <c r="K1027" t="s">
        <v>1881</v>
      </c>
      <c r="L1027" t="s">
        <v>1881</v>
      </c>
      <c r="M1027" s="180">
        <v>43582</v>
      </c>
      <c r="N1027" t="s">
        <v>1883</v>
      </c>
      <c r="O1027" t="s">
        <v>1883</v>
      </c>
      <c r="P1027" t="s">
        <v>1883</v>
      </c>
      <c r="Q1027">
        <v>0</v>
      </c>
      <c r="R1027">
        <v>0</v>
      </c>
      <c r="S1027" t="s">
        <v>1883</v>
      </c>
      <c r="T1027" t="s">
        <v>1883</v>
      </c>
      <c r="U1027">
        <v>0</v>
      </c>
      <c r="V1027" t="s">
        <v>1883</v>
      </c>
      <c r="W1027">
        <v>0</v>
      </c>
      <c r="X1027">
        <v>0</v>
      </c>
      <c r="Y1027">
        <v>0</v>
      </c>
      <c r="Z1027" t="s">
        <v>1881</v>
      </c>
      <c r="AA1027" t="s">
        <v>1881</v>
      </c>
      <c r="AB1027" t="s">
        <v>1881</v>
      </c>
      <c r="AC1027">
        <v>0</v>
      </c>
      <c r="AD1027">
        <v>0</v>
      </c>
      <c r="AE1027">
        <v>0</v>
      </c>
      <c r="AF1027">
        <v>0</v>
      </c>
      <c r="AG1027" t="s">
        <v>1881</v>
      </c>
      <c r="AH1027" s="181" t="s">
        <v>1883</v>
      </c>
      <c r="AI1027" s="182">
        <v>16</v>
      </c>
      <c r="AJ1027" s="181" t="s">
        <v>2169</v>
      </c>
      <c r="AK1027" s="181" t="s">
        <v>1883</v>
      </c>
      <c r="AL1027" s="181" t="s">
        <v>1883</v>
      </c>
      <c r="AO1027" s="181"/>
      <c r="AQ1027">
        <v>10</v>
      </c>
      <c r="AR1027" s="182">
        <v>40</v>
      </c>
      <c r="AS1027" s="183" t="s">
        <v>1882</v>
      </c>
      <c r="AT1027">
        <v>0</v>
      </c>
      <c r="AU1027">
        <v>0</v>
      </c>
      <c r="AV1027" s="182">
        <v>0</v>
      </c>
      <c r="AW1027" s="184">
        <v>0</v>
      </c>
      <c r="AX1027" s="183" t="s">
        <v>1881</v>
      </c>
      <c r="AY1027" s="184">
        <v>0</v>
      </c>
      <c r="AZ1027">
        <v>0</v>
      </c>
      <c r="BA1027">
        <v>0</v>
      </c>
      <c r="BB1027">
        <v>0</v>
      </c>
      <c r="BC1027" s="182">
        <v>0</v>
      </c>
      <c r="BD1027" t="s">
        <v>1883</v>
      </c>
      <c r="BE1027" t="s">
        <v>1883</v>
      </c>
      <c r="BF1027" t="s">
        <v>1883</v>
      </c>
      <c r="BG1027" s="181" t="s">
        <v>1883</v>
      </c>
      <c r="BH1027">
        <v>0</v>
      </c>
      <c r="BI1027" s="184">
        <v>0</v>
      </c>
      <c r="BJ1027" s="182">
        <v>0</v>
      </c>
      <c r="BK1027" s="181" t="s">
        <v>1883</v>
      </c>
      <c r="BL1027">
        <v>0</v>
      </c>
      <c r="BM1027">
        <v>0</v>
      </c>
      <c r="BN1027">
        <v>0</v>
      </c>
    </row>
    <row r="1028" spans="1:66" x14ac:dyDescent="0.25">
      <c r="A1028">
        <v>7415</v>
      </c>
      <c r="B1028" t="s">
        <v>3399</v>
      </c>
      <c r="C1028">
        <v>1</v>
      </c>
      <c r="D1028">
        <v>0</v>
      </c>
      <c r="E1028">
        <v>0</v>
      </c>
      <c r="F1028" t="s">
        <v>1881</v>
      </c>
      <c r="G1028" t="s">
        <v>1882</v>
      </c>
      <c r="H1028" t="s">
        <v>1881</v>
      </c>
      <c r="I1028" t="s">
        <v>1881</v>
      </c>
      <c r="J1028" t="s">
        <v>1881</v>
      </c>
      <c r="K1028" t="s">
        <v>1881</v>
      </c>
      <c r="L1028" t="s">
        <v>1881</v>
      </c>
      <c r="M1028" s="180">
        <v>43582</v>
      </c>
      <c r="N1028" t="s">
        <v>1883</v>
      </c>
      <c r="O1028" t="s">
        <v>1883</v>
      </c>
      <c r="P1028" t="s">
        <v>1883</v>
      </c>
      <c r="Q1028">
        <v>0</v>
      </c>
      <c r="R1028">
        <v>0</v>
      </c>
      <c r="S1028" t="s">
        <v>1883</v>
      </c>
      <c r="T1028" t="s">
        <v>1883</v>
      </c>
      <c r="U1028">
        <v>0</v>
      </c>
      <c r="V1028" t="s">
        <v>1883</v>
      </c>
      <c r="W1028">
        <v>0</v>
      </c>
      <c r="X1028">
        <v>0</v>
      </c>
      <c r="Y1028">
        <v>0</v>
      </c>
      <c r="Z1028" t="s">
        <v>1881</v>
      </c>
      <c r="AA1028" t="s">
        <v>1881</v>
      </c>
      <c r="AB1028" t="s">
        <v>1881</v>
      </c>
      <c r="AC1028">
        <v>0</v>
      </c>
      <c r="AD1028">
        <v>0</v>
      </c>
      <c r="AE1028">
        <v>0</v>
      </c>
      <c r="AF1028">
        <v>0</v>
      </c>
      <c r="AG1028" t="s">
        <v>1881</v>
      </c>
      <c r="AH1028" s="181" t="s">
        <v>1883</v>
      </c>
      <c r="AI1028" s="182">
        <v>16</v>
      </c>
      <c r="AJ1028" s="181" t="s">
        <v>2169</v>
      </c>
      <c r="AK1028" s="181" t="s">
        <v>1883</v>
      </c>
      <c r="AL1028" s="181" t="s">
        <v>1883</v>
      </c>
      <c r="AO1028" s="181"/>
      <c r="AQ1028">
        <v>10</v>
      </c>
      <c r="AR1028" s="182">
        <v>40</v>
      </c>
      <c r="AS1028" s="183" t="s">
        <v>1882</v>
      </c>
      <c r="AT1028">
        <v>0</v>
      </c>
      <c r="AU1028">
        <v>0</v>
      </c>
      <c r="AV1028" s="182">
        <v>0</v>
      </c>
      <c r="AW1028" s="184">
        <v>0</v>
      </c>
      <c r="AX1028" s="183" t="s">
        <v>1881</v>
      </c>
      <c r="AY1028" s="184">
        <v>0</v>
      </c>
      <c r="AZ1028">
        <v>0</v>
      </c>
      <c r="BA1028">
        <v>0</v>
      </c>
      <c r="BB1028">
        <v>0</v>
      </c>
      <c r="BC1028" s="182">
        <v>0</v>
      </c>
      <c r="BD1028" t="s">
        <v>1883</v>
      </c>
      <c r="BE1028" t="s">
        <v>1883</v>
      </c>
      <c r="BF1028" t="s">
        <v>1883</v>
      </c>
      <c r="BG1028" s="181" t="s">
        <v>1883</v>
      </c>
      <c r="BH1028">
        <v>0</v>
      </c>
      <c r="BI1028" s="184">
        <v>0</v>
      </c>
      <c r="BJ1028" s="182">
        <v>0</v>
      </c>
      <c r="BK1028" s="181" t="s">
        <v>1883</v>
      </c>
      <c r="BL1028">
        <v>0</v>
      </c>
      <c r="BM1028">
        <v>0</v>
      </c>
      <c r="BN1028">
        <v>0</v>
      </c>
    </row>
    <row r="1029" spans="1:66" x14ac:dyDescent="0.25">
      <c r="A1029">
        <v>7416</v>
      </c>
      <c r="B1029" t="s">
        <v>3400</v>
      </c>
      <c r="C1029">
        <v>1</v>
      </c>
      <c r="D1029">
        <v>0</v>
      </c>
      <c r="E1029">
        <v>0</v>
      </c>
      <c r="F1029" t="s">
        <v>1881</v>
      </c>
      <c r="G1029" t="s">
        <v>1882</v>
      </c>
      <c r="H1029" t="s">
        <v>1881</v>
      </c>
      <c r="I1029" t="s">
        <v>1881</v>
      </c>
      <c r="J1029" t="s">
        <v>1881</v>
      </c>
      <c r="K1029" t="s">
        <v>1881</v>
      </c>
      <c r="L1029" t="s">
        <v>1881</v>
      </c>
      <c r="M1029" s="180">
        <v>43582</v>
      </c>
      <c r="N1029" t="s">
        <v>1883</v>
      </c>
      <c r="O1029" t="s">
        <v>1883</v>
      </c>
      <c r="P1029" t="s">
        <v>1883</v>
      </c>
      <c r="Q1029">
        <v>0</v>
      </c>
      <c r="R1029">
        <v>0</v>
      </c>
      <c r="S1029" t="s">
        <v>1883</v>
      </c>
      <c r="T1029" t="s">
        <v>1883</v>
      </c>
      <c r="U1029">
        <v>0</v>
      </c>
      <c r="V1029" t="s">
        <v>1883</v>
      </c>
      <c r="W1029">
        <v>0</v>
      </c>
      <c r="X1029">
        <v>0</v>
      </c>
      <c r="Y1029">
        <v>0</v>
      </c>
      <c r="Z1029" t="s">
        <v>1881</v>
      </c>
      <c r="AA1029" t="s">
        <v>1881</v>
      </c>
      <c r="AB1029" t="s">
        <v>1881</v>
      </c>
      <c r="AC1029">
        <v>0</v>
      </c>
      <c r="AD1029">
        <v>0</v>
      </c>
      <c r="AE1029">
        <v>0</v>
      </c>
      <c r="AF1029">
        <v>0</v>
      </c>
      <c r="AG1029" t="s">
        <v>1881</v>
      </c>
      <c r="AH1029" s="181" t="s">
        <v>1883</v>
      </c>
      <c r="AI1029" s="182">
        <v>16</v>
      </c>
      <c r="AJ1029" s="181" t="s">
        <v>2169</v>
      </c>
      <c r="AK1029" s="181" t="s">
        <v>1883</v>
      </c>
      <c r="AL1029" s="181" t="s">
        <v>1883</v>
      </c>
      <c r="AO1029" s="181"/>
      <c r="AQ1029">
        <v>10</v>
      </c>
      <c r="AR1029" s="182">
        <v>40</v>
      </c>
      <c r="AS1029" s="183" t="s">
        <v>1882</v>
      </c>
      <c r="AT1029">
        <v>0</v>
      </c>
      <c r="AU1029">
        <v>0</v>
      </c>
      <c r="AV1029" s="182">
        <v>0</v>
      </c>
      <c r="AW1029" s="184">
        <v>0</v>
      </c>
      <c r="AX1029" s="183" t="s">
        <v>1881</v>
      </c>
      <c r="AY1029" s="184">
        <v>0</v>
      </c>
      <c r="AZ1029">
        <v>0</v>
      </c>
      <c r="BA1029">
        <v>0</v>
      </c>
      <c r="BB1029">
        <v>0</v>
      </c>
      <c r="BC1029" s="182">
        <v>0</v>
      </c>
      <c r="BD1029" t="s">
        <v>1883</v>
      </c>
      <c r="BE1029" t="s">
        <v>1883</v>
      </c>
      <c r="BF1029" t="s">
        <v>1883</v>
      </c>
      <c r="BG1029" s="181" t="s">
        <v>1883</v>
      </c>
      <c r="BH1029">
        <v>0</v>
      </c>
      <c r="BI1029" s="184">
        <v>0</v>
      </c>
      <c r="BJ1029" s="182">
        <v>0</v>
      </c>
      <c r="BK1029" s="181" t="s">
        <v>1883</v>
      </c>
      <c r="BL1029">
        <v>0</v>
      </c>
      <c r="BM1029">
        <v>0</v>
      </c>
      <c r="BN1029">
        <v>0</v>
      </c>
    </row>
    <row r="1030" spans="1:66" x14ac:dyDescent="0.25">
      <c r="A1030">
        <v>7417</v>
      </c>
      <c r="B1030" t="s">
        <v>3401</v>
      </c>
      <c r="C1030">
        <v>1</v>
      </c>
      <c r="D1030">
        <v>0</v>
      </c>
      <c r="E1030">
        <v>0</v>
      </c>
      <c r="F1030" t="s">
        <v>1881</v>
      </c>
      <c r="G1030" t="s">
        <v>1882</v>
      </c>
      <c r="H1030" t="s">
        <v>1881</v>
      </c>
      <c r="I1030" t="s">
        <v>1881</v>
      </c>
      <c r="J1030" t="s">
        <v>1881</v>
      </c>
      <c r="K1030" t="s">
        <v>1881</v>
      </c>
      <c r="L1030" t="s">
        <v>1881</v>
      </c>
      <c r="M1030" s="180">
        <v>43582</v>
      </c>
      <c r="N1030" t="s">
        <v>1883</v>
      </c>
      <c r="O1030" t="s">
        <v>1883</v>
      </c>
      <c r="P1030" t="s">
        <v>1883</v>
      </c>
      <c r="Q1030">
        <v>0</v>
      </c>
      <c r="R1030">
        <v>0</v>
      </c>
      <c r="S1030" t="s">
        <v>1883</v>
      </c>
      <c r="T1030" t="s">
        <v>1883</v>
      </c>
      <c r="U1030">
        <v>0</v>
      </c>
      <c r="V1030" t="s">
        <v>1883</v>
      </c>
      <c r="W1030">
        <v>0</v>
      </c>
      <c r="X1030">
        <v>0</v>
      </c>
      <c r="Y1030">
        <v>0</v>
      </c>
      <c r="Z1030" t="s">
        <v>1881</v>
      </c>
      <c r="AA1030" t="s">
        <v>1881</v>
      </c>
      <c r="AB1030" t="s">
        <v>1881</v>
      </c>
      <c r="AC1030">
        <v>0</v>
      </c>
      <c r="AD1030">
        <v>0</v>
      </c>
      <c r="AE1030">
        <v>0</v>
      </c>
      <c r="AF1030">
        <v>0</v>
      </c>
      <c r="AG1030" t="s">
        <v>1881</v>
      </c>
      <c r="AH1030" s="181" t="s">
        <v>1883</v>
      </c>
      <c r="AI1030" s="182">
        <v>16</v>
      </c>
      <c r="AJ1030" s="181" t="s">
        <v>2169</v>
      </c>
      <c r="AK1030" s="181" t="s">
        <v>1883</v>
      </c>
      <c r="AL1030" s="181" t="s">
        <v>1883</v>
      </c>
      <c r="AO1030" s="181"/>
      <c r="AQ1030">
        <v>10</v>
      </c>
      <c r="AR1030" s="182">
        <v>40</v>
      </c>
      <c r="AS1030" s="183" t="s">
        <v>1882</v>
      </c>
      <c r="AT1030">
        <v>0</v>
      </c>
      <c r="AU1030">
        <v>0</v>
      </c>
      <c r="AV1030" s="182">
        <v>0</v>
      </c>
      <c r="AW1030" s="184">
        <v>0</v>
      </c>
      <c r="AX1030" s="183" t="s">
        <v>1881</v>
      </c>
      <c r="AY1030" s="184">
        <v>0</v>
      </c>
      <c r="AZ1030">
        <v>0</v>
      </c>
      <c r="BA1030">
        <v>0</v>
      </c>
      <c r="BB1030">
        <v>0</v>
      </c>
      <c r="BC1030" s="182">
        <v>0</v>
      </c>
      <c r="BD1030" t="s">
        <v>1883</v>
      </c>
      <c r="BE1030" t="s">
        <v>1883</v>
      </c>
      <c r="BF1030" t="s">
        <v>1883</v>
      </c>
      <c r="BG1030" s="181" t="s">
        <v>1883</v>
      </c>
      <c r="BH1030">
        <v>0</v>
      </c>
      <c r="BI1030" s="184">
        <v>0</v>
      </c>
      <c r="BJ1030" s="182">
        <v>0</v>
      </c>
      <c r="BK1030" s="181" t="s">
        <v>1883</v>
      </c>
      <c r="BL1030">
        <v>0</v>
      </c>
      <c r="BM1030">
        <v>0</v>
      </c>
      <c r="BN1030">
        <v>0</v>
      </c>
    </row>
    <row r="1031" spans="1:66" x14ac:dyDescent="0.25">
      <c r="A1031">
        <v>7418</v>
      </c>
      <c r="B1031" t="s">
        <v>3402</v>
      </c>
      <c r="C1031">
        <v>1</v>
      </c>
      <c r="D1031">
        <v>0</v>
      </c>
      <c r="E1031">
        <v>0</v>
      </c>
      <c r="F1031" t="s">
        <v>1881</v>
      </c>
      <c r="G1031" t="s">
        <v>1882</v>
      </c>
      <c r="H1031" t="s">
        <v>1881</v>
      </c>
      <c r="I1031" t="s">
        <v>1881</v>
      </c>
      <c r="J1031" t="s">
        <v>1881</v>
      </c>
      <c r="K1031" t="s">
        <v>1881</v>
      </c>
      <c r="L1031" t="s">
        <v>1881</v>
      </c>
      <c r="M1031" s="180">
        <v>43582</v>
      </c>
      <c r="N1031" t="s">
        <v>1883</v>
      </c>
      <c r="O1031" t="s">
        <v>1883</v>
      </c>
      <c r="P1031" t="s">
        <v>1883</v>
      </c>
      <c r="Q1031">
        <v>0</v>
      </c>
      <c r="R1031">
        <v>0</v>
      </c>
      <c r="S1031" t="s">
        <v>1883</v>
      </c>
      <c r="T1031" t="s">
        <v>1883</v>
      </c>
      <c r="U1031">
        <v>0</v>
      </c>
      <c r="V1031" t="s">
        <v>1883</v>
      </c>
      <c r="W1031">
        <v>0</v>
      </c>
      <c r="X1031">
        <v>0</v>
      </c>
      <c r="Y1031">
        <v>0</v>
      </c>
      <c r="Z1031" t="s">
        <v>1881</v>
      </c>
      <c r="AA1031" t="s">
        <v>1881</v>
      </c>
      <c r="AB1031" t="s">
        <v>1881</v>
      </c>
      <c r="AC1031">
        <v>0</v>
      </c>
      <c r="AD1031">
        <v>0</v>
      </c>
      <c r="AE1031">
        <v>0</v>
      </c>
      <c r="AF1031">
        <v>0</v>
      </c>
      <c r="AG1031" t="s">
        <v>1881</v>
      </c>
      <c r="AH1031" s="181" t="s">
        <v>1883</v>
      </c>
      <c r="AI1031" s="182">
        <v>16</v>
      </c>
      <c r="AJ1031" s="181" t="s">
        <v>2169</v>
      </c>
      <c r="AK1031" s="181" t="s">
        <v>1883</v>
      </c>
      <c r="AL1031" s="181" t="s">
        <v>1883</v>
      </c>
      <c r="AO1031" s="181"/>
      <c r="AQ1031">
        <v>10</v>
      </c>
      <c r="AR1031" s="182">
        <v>40</v>
      </c>
      <c r="AS1031" s="183" t="s">
        <v>1882</v>
      </c>
      <c r="AT1031">
        <v>0</v>
      </c>
      <c r="AU1031">
        <v>0</v>
      </c>
      <c r="AV1031" s="182">
        <v>0</v>
      </c>
      <c r="AW1031" s="184">
        <v>0</v>
      </c>
      <c r="AX1031" s="183" t="s">
        <v>1881</v>
      </c>
      <c r="AY1031" s="184">
        <v>0</v>
      </c>
      <c r="AZ1031">
        <v>0</v>
      </c>
      <c r="BA1031">
        <v>0</v>
      </c>
      <c r="BB1031">
        <v>0</v>
      </c>
      <c r="BC1031" s="182">
        <v>0</v>
      </c>
      <c r="BD1031" t="s">
        <v>1883</v>
      </c>
      <c r="BE1031" t="s">
        <v>1883</v>
      </c>
      <c r="BF1031" t="s">
        <v>1883</v>
      </c>
      <c r="BG1031" s="181" t="s">
        <v>1883</v>
      </c>
      <c r="BH1031">
        <v>0</v>
      </c>
      <c r="BI1031" s="184">
        <v>0</v>
      </c>
      <c r="BJ1031" s="182">
        <v>0</v>
      </c>
      <c r="BK1031" s="181" t="s">
        <v>1883</v>
      </c>
      <c r="BL1031">
        <v>0</v>
      </c>
      <c r="BM1031">
        <v>0</v>
      </c>
      <c r="BN1031">
        <v>0</v>
      </c>
    </row>
    <row r="1032" spans="1:66" x14ac:dyDescent="0.25">
      <c r="A1032">
        <v>7420</v>
      </c>
      <c r="B1032" t="s">
        <v>3403</v>
      </c>
      <c r="C1032">
        <v>1</v>
      </c>
      <c r="D1032">
        <v>0</v>
      </c>
      <c r="E1032">
        <v>0</v>
      </c>
      <c r="F1032" t="s">
        <v>1881</v>
      </c>
      <c r="G1032" t="s">
        <v>1882</v>
      </c>
      <c r="H1032" t="s">
        <v>1881</v>
      </c>
      <c r="I1032" t="s">
        <v>1881</v>
      </c>
      <c r="J1032" t="s">
        <v>1881</v>
      </c>
      <c r="K1032" t="s">
        <v>1881</v>
      </c>
      <c r="L1032" t="s">
        <v>1881</v>
      </c>
      <c r="M1032" s="180">
        <v>43582</v>
      </c>
      <c r="N1032" t="s">
        <v>1883</v>
      </c>
      <c r="O1032" t="s">
        <v>1883</v>
      </c>
      <c r="P1032" t="s">
        <v>1883</v>
      </c>
      <c r="Q1032">
        <v>0</v>
      </c>
      <c r="R1032">
        <v>0</v>
      </c>
      <c r="S1032" t="s">
        <v>1883</v>
      </c>
      <c r="T1032" t="s">
        <v>1883</v>
      </c>
      <c r="U1032">
        <v>0</v>
      </c>
      <c r="V1032" t="s">
        <v>1883</v>
      </c>
      <c r="W1032">
        <v>0</v>
      </c>
      <c r="X1032">
        <v>0</v>
      </c>
      <c r="Y1032">
        <v>0</v>
      </c>
      <c r="Z1032" t="s">
        <v>1881</v>
      </c>
      <c r="AA1032" t="s">
        <v>1881</v>
      </c>
      <c r="AB1032" t="s">
        <v>1881</v>
      </c>
      <c r="AC1032">
        <v>0</v>
      </c>
      <c r="AD1032">
        <v>0</v>
      </c>
      <c r="AE1032">
        <v>0</v>
      </c>
      <c r="AF1032">
        <v>0</v>
      </c>
      <c r="AG1032" t="s">
        <v>1881</v>
      </c>
      <c r="AH1032" s="181" t="s">
        <v>1883</v>
      </c>
      <c r="AI1032" s="182">
        <v>16</v>
      </c>
      <c r="AJ1032" s="181" t="s">
        <v>2169</v>
      </c>
      <c r="AK1032" s="181" t="s">
        <v>1883</v>
      </c>
      <c r="AL1032" s="181" t="s">
        <v>1883</v>
      </c>
      <c r="AO1032" s="181"/>
      <c r="AQ1032">
        <v>10</v>
      </c>
      <c r="AR1032" s="182">
        <v>40</v>
      </c>
      <c r="AS1032" s="183" t="s">
        <v>1882</v>
      </c>
      <c r="AT1032">
        <v>0</v>
      </c>
      <c r="AU1032">
        <v>0</v>
      </c>
      <c r="AV1032" s="182">
        <v>0</v>
      </c>
      <c r="AW1032" s="184">
        <v>0</v>
      </c>
      <c r="AX1032" s="183" t="s">
        <v>1881</v>
      </c>
      <c r="AY1032" s="184">
        <v>0</v>
      </c>
      <c r="AZ1032">
        <v>0</v>
      </c>
      <c r="BA1032">
        <v>0</v>
      </c>
      <c r="BB1032">
        <v>0</v>
      </c>
      <c r="BC1032" s="182">
        <v>0</v>
      </c>
      <c r="BD1032" t="s">
        <v>1883</v>
      </c>
      <c r="BE1032" t="s">
        <v>1883</v>
      </c>
      <c r="BF1032" t="s">
        <v>1883</v>
      </c>
      <c r="BG1032" s="181" t="s">
        <v>1883</v>
      </c>
      <c r="BH1032">
        <v>0</v>
      </c>
      <c r="BI1032" s="184">
        <v>0</v>
      </c>
      <c r="BJ1032" s="182">
        <v>0</v>
      </c>
      <c r="BK1032" s="181" t="s">
        <v>1883</v>
      </c>
      <c r="BL1032">
        <v>0</v>
      </c>
      <c r="BM1032">
        <v>0</v>
      </c>
      <c r="BN1032">
        <v>0</v>
      </c>
    </row>
    <row r="1033" spans="1:66" x14ac:dyDescent="0.25">
      <c r="A1033">
        <v>7421</v>
      </c>
      <c r="B1033" t="s">
        <v>3404</v>
      </c>
      <c r="C1033">
        <v>1</v>
      </c>
      <c r="D1033">
        <v>0</v>
      </c>
      <c r="E1033">
        <v>0</v>
      </c>
      <c r="F1033" t="s">
        <v>1881</v>
      </c>
      <c r="G1033" t="s">
        <v>1882</v>
      </c>
      <c r="H1033" t="s">
        <v>1881</v>
      </c>
      <c r="I1033" t="s">
        <v>1881</v>
      </c>
      <c r="J1033" t="s">
        <v>1881</v>
      </c>
      <c r="K1033" t="s">
        <v>1881</v>
      </c>
      <c r="L1033" t="s">
        <v>1881</v>
      </c>
      <c r="M1033" s="180">
        <v>43582</v>
      </c>
      <c r="N1033" t="s">
        <v>1883</v>
      </c>
      <c r="O1033" t="s">
        <v>1883</v>
      </c>
      <c r="P1033" t="s">
        <v>1883</v>
      </c>
      <c r="Q1033">
        <v>0</v>
      </c>
      <c r="R1033">
        <v>0</v>
      </c>
      <c r="S1033" t="s">
        <v>1883</v>
      </c>
      <c r="T1033" t="s">
        <v>1883</v>
      </c>
      <c r="U1033">
        <v>0</v>
      </c>
      <c r="V1033" t="s">
        <v>1883</v>
      </c>
      <c r="W1033">
        <v>0</v>
      </c>
      <c r="X1033">
        <v>0</v>
      </c>
      <c r="Y1033">
        <v>0</v>
      </c>
      <c r="Z1033" t="s">
        <v>1881</v>
      </c>
      <c r="AA1033" t="s">
        <v>1881</v>
      </c>
      <c r="AB1033" t="s">
        <v>1881</v>
      </c>
      <c r="AC1033">
        <v>0</v>
      </c>
      <c r="AD1033">
        <v>0</v>
      </c>
      <c r="AE1033">
        <v>0</v>
      </c>
      <c r="AF1033">
        <v>0</v>
      </c>
      <c r="AG1033" t="s">
        <v>1881</v>
      </c>
      <c r="AH1033" s="181" t="s">
        <v>1883</v>
      </c>
      <c r="AI1033" s="182">
        <v>16</v>
      </c>
      <c r="AJ1033" s="181" t="s">
        <v>2169</v>
      </c>
      <c r="AK1033" s="181" t="s">
        <v>1883</v>
      </c>
      <c r="AL1033" s="181" t="s">
        <v>1883</v>
      </c>
      <c r="AO1033" s="181"/>
      <c r="AQ1033">
        <v>10</v>
      </c>
      <c r="AR1033" s="182">
        <v>40</v>
      </c>
      <c r="AS1033" s="183" t="s">
        <v>1882</v>
      </c>
      <c r="AT1033">
        <v>0</v>
      </c>
      <c r="AU1033">
        <v>0</v>
      </c>
      <c r="AV1033" s="182">
        <v>0</v>
      </c>
      <c r="AW1033" s="184">
        <v>0</v>
      </c>
      <c r="AX1033" s="183" t="s">
        <v>1881</v>
      </c>
      <c r="AY1033" s="184">
        <v>0</v>
      </c>
      <c r="AZ1033">
        <v>0</v>
      </c>
      <c r="BA1033">
        <v>0</v>
      </c>
      <c r="BB1033">
        <v>0</v>
      </c>
      <c r="BC1033" s="182">
        <v>0</v>
      </c>
      <c r="BD1033" t="s">
        <v>1883</v>
      </c>
      <c r="BE1033" t="s">
        <v>1883</v>
      </c>
      <c r="BF1033" t="s">
        <v>1883</v>
      </c>
      <c r="BG1033" s="181" t="s">
        <v>1883</v>
      </c>
      <c r="BH1033">
        <v>0</v>
      </c>
      <c r="BI1033" s="184">
        <v>0</v>
      </c>
      <c r="BJ1033" s="182">
        <v>0</v>
      </c>
      <c r="BK1033" s="181" t="s">
        <v>1883</v>
      </c>
      <c r="BL1033">
        <v>0</v>
      </c>
      <c r="BM1033">
        <v>0</v>
      </c>
      <c r="BN1033">
        <v>0</v>
      </c>
    </row>
    <row r="1034" spans="1:66" x14ac:dyDescent="0.25">
      <c r="A1034">
        <v>7422</v>
      </c>
      <c r="B1034" t="s">
        <v>3405</v>
      </c>
      <c r="C1034">
        <v>1</v>
      </c>
      <c r="D1034">
        <v>0</v>
      </c>
      <c r="E1034">
        <v>0</v>
      </c>
      <c r="F1034" t="s">
        <v>1881</v>
      </c>
      <c r="G1034" t="s">
        <v>1882</v>
      </c>
      <c r="H1034" t="s">
        <v>1881</v>
      </c>
      <c r="I1034" t="s">
        <v>1881</v>
      </c>
      <c r="J1034" t="s">
        <v>1881</v>
      </c>
      <c r="K1034" t="s">
        <v>1881</v>
      </c>
      <c r="L1034" t="s">
        <v>1881</v>
      </c>
      <c r="M1034" s="180">
        <v>43582</v>
      </c>
      <c r="N1034" t="s">
        <v>1883</v>
      </c>
      <c r="O1034" t="s">
        <v>1883</v>
      </c>
      <c r="P1034" t="s">
        <v>1883</v>
      </c>
      <c r="Q1034">
        <v>0</v>
      </c>
      <c r="R1034">
        <v>0</v>
      </c>
      <c r="S1034" t="s">
        <v>1883</v>
      </c>
      <c r="T1034" t="s">
        <v>1883</v>
      </c>
      <c r="U1034">
        <v>0</v>
      </c>
      <c r="V1034" t="s">
        <v>1883</v>
      </c>
      <c r="W1034">
        <v>0</v>
      </c>
      <c r="X1034">
        <v>0</v>
      </c>
      <c r="Y1034">
        <v>0</v>
      </c>
      <c r="Z1034" t="s">
        <v>1881</v>
      </c>
      <c r="AA1034" t="s">
        <v>1881</v>
      </c>
      <c r="AB1034" t="s">
        <v>1881</v>
      </c>
      <c r="AC1034">
        <v>0</v>
      </c>
      <c r="AD1034">
        <v>0</v>
      </c>
      <c r="AE1034">
        <v>0</v>
      </c>
      <c r="AF1034">
        <v>0</v>
      </c>
      <c r="AG1034" t="s">
        <v>1881</v>
      </c>
      <c r="AH1034" s="181" t="s">
        <v>1883</v>
      </c>
      <c r="AI1034" s="182">
        <v>16</v>
      </c>
      <c r="AJ1034" s="181" t="s">
        <v>2169</v>
      </c>
      <c r="AK1034" s="181" t="s">
        <v>1883</v>
      </c>
      <c r="AL1034" s="181" t="s">
        <v>1883</v>
      </c>
      <c r="AO1034" s="181"/>
      <c r="AQ1034">
        <v>10</v>
      </c>
      <c r="AR1034" s="182">
        <v>40</v>
      </c>
      <c r="AS1034" s="183" t="s">
        <v>1882</v>
      </c>
      <c r="AT1034">
        <v>0</v>
      </c>
      <c r="AU1034">
        <v>0</v>
      </c>
      <c r="AV1034" s="182">
        <v>0</v>
      </c>
      <c r="AW1034" s="184">
        <v>0</v>
      </c>
      <c r="AX1034" s="183" t="s">
        <v>1881</v>
      </c>
      <c r="AY1034" s="184">
        <v>0</v>
      </c>
      <c r="AZ1034">
        <v>0</v>
      </c>
      <c r="BA1034">
        <v>0</v>
      </c>
      <c r="BB1034">
        <v>0</v>
      </c>
      <c r="BC1034" s="182">
        <v>0</v>
      </c>
      <c r="BD1034" t="s">
        <v>1883</v>
      </c>
      <c r="BE1034" t="s">
        <v>1883</v>
      </c>
      <c r="BF1034" t="s">
        <v>1883</v>
      </c>
      <c r="BG1034" s="181" t="s">
        <v>1883</v>
      </c>
      <c r="BH1034">
        <v>0</v>
      </c>
      <c r="BI1034" s="184">
        <v>0</v>
      </c>
      <c r="BJ1034" s="182">
        <v>0</v>
      </c>
      <c r="BK1034" s="181" t="s">
        <v>1883</v>
      </c>
      <c r="BL1034">
        <v>0</v>
      </c>
      <c r="BM1034">
        <v>0</v>
      </c>
      <c r="BN1034">
        <v>0</v>
      </c>
    </row>
    <row r="1035" spans="1:66" x14ac:dyDescent="0.25">
      <c r="A1035">
        <v>7423</v>
      </c>
      <c r="B1035" t="s">
        <v>1151</v>
      </c>
      <c r="C1035">
        <v>12</v>
      </c>
      <c r="D1035">
        <v>0</v>
      </c>
      <c r="E1035">
        <v>0</v>
      </c>
      <c r="F1035" t="s">
        <v>1881</v>
      </c>
      <c r="G1035" t="s">
        <v>1882</v>
      </c>
      <c r="H1035" t="s">
        <v>1881</v>
      </c>
      <c r="I1035" t="s">
        <v>1881</v>
      </c>
      <c r="J1035" t="s">
        <v>1881</v>
      </c>
      <c r="K1035" t="s">
        <v>1881</v>
      </c>
      <c r="L1035" t="s">
        <v>1881</v>
      </c>
      <c r="M1035" s="180">
        <v>43582</v>
      </c>
      <c r="N1035" t="s">
        <v>1883</v>
      </c>
      <c r="O1035" t="s">
        <v>1883</v>
      </c>
      <c r="P1035" t="s">
        <v>3406</v>
      </c>
      <c r="Q1035">
        <v>0</v>
      </c>
      <c r="R1035">
        <v>0</v>
      </c>
      <c r="S1035" t="s">
        <v>1883</v>
      </c>
      <c r="T1035" t="s">
        <v>1883</v>
      </c>
      <c r="U1035">
        <v>0</v>
      </c>
      <c r="V1035" t="s">
        <v>1883</v>
      </c>
      <c r="W1035">
        <v>0</v>
      </c>
      <c r="X1035">
        <v>0</v>
      </c>
      <c r="Y1035">
        <v>0</v>
      </c>
      <c r="Z1035" t="s">
        <v>1881</v>
      </c>
      <c r="AA1035" t="s">
        <v>1881</v>
      </c>
      <c r="AB1035" t="s">
        <v>1881</v>
      </c>
      <c r="AC1035">
        <v>0</v>
      </c>
      <c r="AD1035">
        <v>0</v>
      </c>
      <c r="AE1035">
        <v>0</v>
      </c>
      <c r="AF1035">
        <v>0</v>
      </c>
      <c r="AG1035" t="s">
        <v>1881</v>
      </c>
      <c r="AH1035" s="181" t="s">
        <v>1883</v>
      </c>
      <c r="AI1035" s="182">
        <v>46</v>
      </c>
      <c r="AJ1035" s="181" t="s">
        <v>1932</v>
      </c>
      <c r="AK1035" s="181" t="s">
        <v>1883</v>
      </c>
      <c r="AL1035" s="181" t="s">
        <v>1883</v>
      </c>
      <c r="AO1035" s="181"/>
      <c r="AQ1035">
        <v>10</v>
      </c>
      <c r="AR1035" s="182">
        <v>40</v>
      </c>
      <c r="AS1035" s="183" t="s">
        <v>1882</v>
      </c>
      <c r="AT1035">
        <v>0</v>
      </c>
      <c r="AU1035">
        <v>108</v>
      </c>
      <c r="AV1035" s="182">
        <v>6</v>
      </c>
      <c r="AW1035" s="184">
        <v>0</v>
      </c>
      <c r="AX1035" s="183" t="s">
        <v>1881</v>
      </c>
      <c r="AY1035" s="184">
        <v>0</v>
      </c>
      <c r="AZ1035">
        <v>0</v>
      </c>
      <c r="BA1035">
        <v>0</v>
      </c>
      <c r="BB1035">
        <v>0</v>
      </c>
      <c r="BC1035" s="182">
        <v>0</v>
      </c>
      <c r="BD1035" t="s">
        <v>1883</v>
      </c>
      <c r="BE1035" t="s">
        <v>1883</v>
      </c>
      <c r="BF1035" t="s">
        <v>1883</v>
      </c>
      <c r="BG1035" s="181" t="s">
        <v>1883</v>
      </c>
      <c r="BH1035">
        <v>0</v>
      </c>
      <c r="BI1035" s="184">
        <v>0</v>
      </c>
      <c r="BJ1035" s="182">
        <v>0</v>
      </c>
      <c r="BK1035" s="181" t="s">
        <v>1883</v>
      </c>
      <c r="BL1035">
        <v>0</v>
      </c>
      <c r="BM1035">
        <v>0</v>
      </c>
      <c r="BN1035">
        <v>0</v>
      </c>
    </row>
    <row r="1036" spans="1:66" x14ac:dyDescent="0.25">
      <c r="A1036">
        <v>7429</v>
      </c>
      <c r="B1036" t="s">
        <v>3407</v>
      </c>
      <c r="C1036">
        <v>4</v>
      </c>
      <c r="D1036">
        <v>0</v>
      </c>
      <c r="E1036">
        <v>0</v>
      </c>
      <c r="F1036" t="s">
        <v>1881</v>
      </c>
      <c r="G1036" t="s">
        <v>1882</v>
      </c>
      <c r="H1036" t="s">
        <v>1881</v>
      </c>
      <c r="I1036" t="s">
        <v>1881</v>
      </c>
      <c r="J1036" t="s">
        <v>1881</v>
      </c>
      <c r="K1036" t="s">
        <v>1881</v>
      </c>
      <c r="L1036" t="s">
        <v>1881</v>
      </c>
      <c r="M1036" s="180">
        <v>43587</v>
      </c>
      <c r="N1036" t="s">
        <v>1883</v>
      </c>
      <c r="O1036" t="s">
        <v>1883</v>
      </c>
      <c r="P1036" t="s">
        <v>3408</v>
      </c>
      <c r="Q1036">
        <v>0</v>
      </c>
      <c r="R1036">
        <v>0</v>
      </c>
      <c r="S1036" t="s">
        <v>1883</v>
      </c>
      <c r="T1036" t="s">
        <v>1883</v>
      </c>
      <c r="U1036">
        <v>0</v>
      </c>
      <c r="V1036" t="s">
        <v>1883</v>
      </c>
      <c r="W1036">
        <v>0</v>
      </c>
      <c r="X1036">
        <v>0</v>
      </c>
      <c r="Y1036">
        <v>0</v>
      </c>
      <c r="Z1036" t="s">
        <v>1881</v>
      </c>
      <c r="AA1036" t="s">
        <v>1881</v>
      </c>
      <c r="AB1036" t="s">
        <v>1881</v>
      </c>
      <c r="AC1036">
        <v>0</v>
      </c>
      <c r="AD1036">
        <v>0</v>
      </c>
      <c r="AE1036">
        <v>0</v>
      </c>
      <c r="AF1036">
        <v>0</v>
      </c>
      <c r="AG1036" t="s">
        <v>1882</v>
      </c>
      <c r="AH1036" s="181" t="s">
        <v>1883</v>
      </c>
      <c r="AI1036" s="182">
        <v>27</v>
      </c>
      <c r="AJ1036" s="181" t="s">
        <v>1886</v>
      </c>
      <c r="AK1036" s="181" t="s">
        <v>1883</v>
      </c>
      <c r="AL1036" s="181" t="s">
        <v>1883</v>
      </c>
      <c r="AO1036" s="181"/>
      <c r="AQ1036">
        <v>10</v>
      </c>
      <c r="AR1036" s="182">
        <v>40</v>
      </c>
      <c r="AS1036" s="183" t="s">
        <v>1882</v>
      </c>
      <c r="AT1036">
        <v>0</v>
      </c>
      <c r="AU1036">
        <v>0</v>
      </c>
      <c r="AV1036" s="182">
        <v>0</v>
      </c>
      <c r="AW1036" s="184">
        <v>0</v>
      </c>
      <c r="AX1036" s="183" t="s">
        <v>1881</v>
      </c>
      <c r="AY1036" s="184">
        <v>0</v>
      </c>
      <c r="AZ1036">
        <v>0</v>
      </c>
      <c r="BA1036">
        <v>0</v>
      </c>
      <c r="BB1036">
        <v>0</v>
      </c>
      <c r="BC1036" s="182">
        <v>0</v>
      </c>
      <c r="BD1036" t="s">
        <v>1883</v>
      </c>
      <c r="BE1036" t="s">
        <v>1883</v>
      </c>
      <c r="BF1036" t="s">
        <v>1883</v>
      </c>
      <c r="BG1036" s="181" t="s">
        <v>1883</v>
      </c>
      <c r="BH1036">
        <v>0</v>
      </c>
      <c r="BI1036" s="184">
        <v>0</v>
      </c>
      <c r="BJ1036" s="182">
        <v>0</v>
      </c>
      <c r="BK1036" s="181" t="s">
        <v>1883</v>
      </c>
      <c r="BL1036">
        <v>0</v>
      </c>
      <c r="BM1036">
        <v>0</v>
      </c>
      <c r="BN1036">
        <v>0</v>
      </c>
    </row>
    <row r="1037" spans="1:66" x14ac:dyDescent="0.25">
      <c r="A1037">
        <v>7430</v>
      </c>
      <c r="B1037" t="s">
        <v>3409</v>
      </c>
      <c r="C1037">
        <v>1</v>
      </c>
      <c r="D1037">
        <v>0</v>
      </c>
      <c r="E1037">
        <v>0</v>
      </c>
      <c r="F1037" t="s">
        <v>1881</v>
      </c>
      <c r="G1037" t="s">
        <v>1882</v>
      </c>
      <c r="H1037" t="s">
        <v>1881</v>
      </c>
      <c r="I1037" t="s">
        <v>1881</v>
      </c>
      <c r="J1037" t="s">
        <v>1881</v>
      </c>
      <c r="K1037" t="s">
        <v>1881</v>
      </c>
      <c r="L1037" t="s">
        <v>1881</v>
      </c>
      <c r="M1037" s="180">
        <v>43592</v>
      </c>
      <c r="N1037" t="s">
        <v>1883</v>
      </c>
      <c r="O1037" t="s">
        <v>1883</v>
      </c>
      <c r="P1037" t="s">
        <v>3410</v>
      </c>
      <c r="Q1037">
        <v>0</v>
      </c>
      <c r="R1037">
        <v>0</v>
      </c>
      <c r="S1037" t="s">
        <v>1883</v>
      </c>
      <c r="T1037" t="s">
        <v>1883</v>
      </c>
      <c r="U1037">
        <v>2</v>
      </c>
      <c r="V1037" t="s">
        <v>1896</v>
      </c>
      <c r="W1037">
        <v>11</v>
      </c>
      <c r="X1037">
        <v>0</v>
      </c>
      <c r="Y1037">
        <v>0</v>
      </c>
      <c r="Z1037" t="s">
        <v>1881</v>
      </c>
      <c r="AA1037" t="s">
        <v>1881</v>
      </c>
      <c r="AB1037" t="s">
        <v>1881</v>
      </c>
      <c r="AC1037">
        <v>0</v>
      </c>
      <c r="AD1037">
        <v>0</v>
      </c>
      <c r="AE1037">
        <v>0</v>
      </c>
      <c r="AF1037">
        <v>0</v>
      </c>
      <c r="AG1037" t="s">
        <v>1882</v>
      </c>
      <c r="AH1037" s="181" t="s">
        <v>1883</v>
      </c>
      <c r="AI1037" s="182">
        <v>290</v>
      </c>
      <c r="AJ1037" s="181" t="s">
        <v>3090</v>
      </c>
      <c r="AK1037" s="181" t="s">
        <v>1883</v>
      </c>
      <c r="AL1037" s="181" t="s">
        <v>1883</v>
      </c>
      <c r="AO1037" s="181"/>
      <c r="AQ1037">
        <v>10</v>
      </c>
      <c r="AR1037" s="182">
        <v>40</v>
      </c>
      <c r="AS1037" s="183" t="s">
        <v>1882</v>
      </c>
      <c r="AT1037">
        <v>0</v>
      </c>
      <c r="AU1037">
        <v>50</v>
      </c>
      <c r="AV1037" s="182">
        <v>5</v>
      </c>
      <c r="AW1037" s="184">
        <v>0</v>
      </c>
      <c r="AX1037" s="183" t="s">
        <v>1881</v>
      </c>
      <c r="AY1037" s="184">
        <v>0</v>
      </c>
      <c r="AZ1037">
        <v>0</v>
      </c>
      <c r="BA1037">
        <v>0</v>
      </c>
      <c r="BB1037">
        <v>0</v>
      </c>
      <c r="BC1037" s="182">
        <v>0</v>
      </c>
      <c r="BD1037" t="s">
        <v>1883</v>
      </c>
      <c r="BE1037" t="s">
        <v>1883</v>
      </c>
      <c r="BF1037" t="s">
        <v>1883</v>
      </c>
      <c r="BG1037" s="181" t="s">
        <v>1883</v>
      </c>
      <c r="BH1037">
        <v>11</v>
      </c>
      <c r="BI1037" s="184">
        <v>0</v>
      </c>
      <c r="BJ1037" s="182">
        <v>0</v>
      </c>
      <c r="BK1037" s="181" t="s">
        <v>1883</v>
      </c>
      <c r="BL1037">
        <v>0</v>
      </c>
      <c r="BM1037">
        <v>0</v>
      </c>
      <c r="BN1037">
        <v>0</v>
      </c>
    </row>
    <row r="1038" spans="1:66" x14ac:dyDescent="0.25">
      <c r="A1038">
        <v>7431</v>
      </c>
      <c r="B1038" t="s">
        <v>773</v>
      </c>
      <c r="C1038">
        <v>16</v>
      </c>
      <c r="D1038">
        <v>0</v>
      </c>
      <c r="E1038">
        <v>0</v>
      </c>
      <c r="F1038" t="s">
        <v>1881</v>
      </c>
      <c r="G1038" t="s">
        <v>1882</v>
      </c>
      <c r="H1038" t="s">
        <v>1881</v>
      </c>
      <c r="I1038" t="s">
        <v>1881</v>
      </c>
      <c r="J1038" t="s">
        <v>1881</v>
      </c>
      <c r="K1038" t="s">
        <v>1881</v>
      </c>
      <c r="L1038" t="s">
        <v>1881</v>
      </c>
      <c r="M1038" s="180">
        <v>43592</v>
      </c>
      <c r="N1038" t="s">
        <v>1883</v>
      </c>
      <c r="O1038" t="s">
        <v>1883</v>
      </c>
      <c r="P1038" t="s">
        <v>3411</v>
      </c>
      <c r="Q1038">
        <v>0</v>
      </c>
      <c r="R1038">
        <v>0</v>
      </c>
      <c r="S1038" t="s">
        <v>1883</v>
      </c>
      <c r="T1038" t="s">
        <v>1883</v>
      </c>
      <c r="U1038">
        <v>2</v>
      </c>
      <c r="V1038" t="s">
        <v>1896</v>
      </c>
      <c r="W1038">
        <v>8</v>
      </c>
      <c r="X1038">
        <v>0</v>
      </c>
      <c r="Y1038">
        <v>0</v>
      </c>
      <c r="Z1038" t="s">
        <v>1881</v>
      </c>
      <c r="AA1038" t="s">
        <v>1881</v>
      </c>
      <c r="AB1038" t="s">
        <v>1881</v>
      </c>
      <c r="AC1038">
        <v>0</v>
      </c>
      <c r="AD1038">
        <v>0</v>
      </c>
      <c r="AE1038">
        <v>0</v>
      </c>
      <c r="AF1038">
        <v>0</v>
      </c>
      <c r="AG1038" t="s">
        <v>1882</v>
      </c>
      <c r="AH1038" s="181" t="s">
        <v>1883</v>
      </c>
      <c r="AI1038" s="182">
        <v>290</v>
      </c>
      <c r="AJ1038" s="181" t="s">
        <v>3090</v>
      </c>
      <c r="AK1038" s="181" t="s">
        <v>1883</v>
      </c>
      <c r="AL1038" s="181" t="s">
        <v>1883</v>
      </c>
      <c r="AO1038" s="181"/>
      <c r="AQ1038">
        <v>10</v>
      </c>
      <c r="AR1038" s="182">
        <v>40</v>
      </c>
      <c r="AS1038" s="183" t="s">
        <v>1882</v>
      </c>
      <c r="AT1038">
        <v>0</v>
      </c>
      <c r="AU1038">
        <v>63</v>
      </c>
      <c r="AV1038" s="182">
        <v>9</v>
      </c>
      <c r="AW1038" s="184">
        <v>0</v>
      </c>
      <c r="AX1038" s="183" t="s">
        <v>1881</v>
      </c>
      <c r="AY1038" s="184">
        <v>0</v>
      </c>
      <c r="AZ1038">
        <v>0</v>
      </c>
      <c r="BA1038">
        <v>0</v>
      </c>
      <c r="BB1038">
        <v>0</v>
      </c>
      <c r="BC1038" s="182">
        <v>0</v>
      </c>
      <c r="BD1038" t="s">
        <v>1883</v>
      </c>
      <c r="BE1038" t="s">
        <v>1883</v>
      </c>
      <c r="BF1038" t="s">
        <v>1883</v>
      </c>
      <c r="BG1038" s="181" t="s">
        <v>1883</v>
      </c>
      <c r="BH1038">
        <v>8</v>
      </c>
      <c r="BI1038" s="184">
        <v>0</v>
      </c>
      <c r="BJ1038" s="182">
        <v>0</v>
      </c>
      <c r="BK1038" s="181" t="s">
        <v>1883</v>
      </c>
      <c r="BL1038">
        <v>0</v>
      </c>
      <c r="BM1038">
        <v>0</v>
      </c>
      <c r="BN1038">
        <v>0</v>
      </c>
    </row>
    <row r="1039" spans="1:66" x14ac:dyDescent="0.25">
      <c r="A1039">
        <v>7432</v>
      </c>
      <c r="B1039" t="s">
        <v>1486</v>
      </c>
      <c r="C1039">
        <v>12</v>
      </c>
      <c r="D1039">
        <v>0</v>
      </c>
      <c r="E1039">
        <v>0</v>
      </c>
      <c r="F1039" t="s">
        <v>1881</v>
      </c>
      <c r="G1039" t="s">
        <v>1882</v>
      </c>
      <c r="H1039" t="s">
        <v>1881</v>
      </c>
      <c r="I1039" t="s">
        <v>1881</v>
      </c>
      <c r="J1039" t="s">
        <v>1881</v>
      </c>
      <c r="K1039" t="s">
        <v>1881</v>
      </c>
      <c r="L1039" t="s">
        <v>1881</v>
      </c>
      <c r="M1039" s="180">
        <v>43593</v>
      </c>
      <c r="N1039" t="s">
        <v>1883</v>
      </c>
      <c r="O1039" t="s">
        <v>1883</v>
      </c>
      <c r="P1039" t="s">
        <v>3412</v>
      </c>
      <c r="Q1039">
        <v>0</v>
      </c>
      <c r="R1039">
        <v>0</v>
      </c>
      <c r="S1039" t="s">
        <v>1883</v>
      </c>
      <c r="T1039" t="s">
        <v>1883</v>
      </c>
      <c r="U1039">
        <v>0</v>
      </c>
      <c r="V1039" t="s">
        <v>1883</v>
      </c>
      <c r="W1039">
        <v>0</v>
      </c>
      <c r="X1039">
        <v>0</v>
      </c>
      <c r="Y1039">
        <v>0</v>
      </c>
      <c r="Z1039" t="s">
        <v>1881</v>
      </c>
      <c r="AA1039" t="s">
        <v>1881</v>
      </c>
      <c r="AB1039" t="s">
        <v>1881</v>
      </c>
      <c r="AC1039">
        <v>0</v>
      </c>
      <c r="AD1039">
        <v>0</v>
      </c>
      <c r="AE1039">
        <v>0</v>
      </c>
      <c r="AF1039">
        <v>0</v>
      </c>
      <c r="AG1039" t="s">
        <v>1881</v>
      </c>
      <c r="AH1039" s="181" t="s">
        <v>1883</v>
      </c>
      <c r="AI1039" s="182">
        <v>46</v>
      </c>
      <c r="AJ1039" s="181" t="s">
        <v>1932</v>
      </c>
      <c r="AK1039" s="181" t="s">
        <v>1883</v>
      </c>
      <c r="AL1039" s="181" t="s">
        <v>1883</v>
      </c>
      <c r="AO1039" s="181"/>
      <c r="AQ1039">
        <v>10</v>
      </c>
      <c r="AR1039" s="182">
        <v>40</v>
      </c>
      <c r="AS1039" s="183" t="s">
        <v>1882</v>
      </c>
      <c r="AT1039">
        <v>0</v>
      </c>
      <c r="AU1039">
        <v>78</v>
      </c>
      <c r="AV1039" s="182">
        <v>6</v>
      </c>
      <c r="AW1039" s="184">
        <v>0</v>
      </c>
      <c r="AX1039" s="183" t="s">
        <v>1881</v>
      </c>
      <c r="AY1039" s="184">
        <v>0</v>
      </c>
      <c r="AZ1039">
        <v>0</v>
      </c>
      <c r="BA1039">
        <v>0</v>
      </c>
      <c r="BB1039">
        <v>0</v>
      </c>
      <c r="BC1039" s="182">
        <v>0</v>
      </c>
      <c r="BD1039" t="s">
        <v>1883</v>
      </c>
      <c r="BE1039" t="s">
        <v>1883</v>
      </c>
      <c r="BF1039" t="s">
        <v>1883</v>
      </c>
      <c r="BG1039" s="181" t="s">
        <v>1883</v>
      </c>
      <c r="BH1039">
        <v>0</v>
      </c>
      <c r="BI1039" s="184">
        <v>0</v>
      </c>
      <c r="BJ1039" s="182">
        <v>0</v>
      </c>
      <c r="BK1039" s="181" t="s">
        <v>1883</v>
      </c>
      <c r="BL1039">
        <v>0</v>
      </c>
      <c r="BM1039">
        <v>0</v>
      </c>
      <c r="BN1039">
        <v>0</v>
      </c>
    </row>
    <row r="1040" spans="1:66" x14ac:dyDescent="0.25">
      <c r="A1040">
        <v>7433</v>
      </c>
      <c r="B1040" t="s">
        <v>3413</v>
      </c>
      <c r="C1040">
        <v>1</v>
      </c>
      <c r="D1040">
        <v>0</v>
      </c>
      <c r="E1040">
        <v>0</v>
      </c>
      <c r="F1040" t="s">
        <v>1881</v>
      </c>
      <c r="G1040" t="s">
        <v>1881</v>
      </c>
      <c r="H1040" t="s">
        <v>1881</v>
      </c>
      <c r="I1040" t="s">
        <v>1881</v>
      </c>
      <c r="J1040" t="s">
        <v>1881</v>
      </c>
      <c r="K1040" t="s">
        <v>1881</v>
      </c>
      <c r="L1040" t="s">
        <v>1881</v>
      </c>
      <c r="M1040" s="180">
        <v>43593</v>
      </c>
      <c r="N1040" t="s">
        <v>2004</v>
      </c>
      <c r="O1040" t="s">
        <v>1883</v>
      </c>
      <c r="P1040" t="s">
        <v>1883</v>
      </c>
      <c r="Q1040">
        <v>0</v>
      </c>
      <c r="R1040">
        <v>0</v>
      </c>
      <c r="S1040" t="s">
        <v>1883</v>
      </c>
      <c r="T1040" t="s">
        <v>1883</v>
      </c>
      <c r="U1040">
        <v>0</v>
      </c>
      <c r="V1040" t="s">
        <v>1883</v>
      </c>
      <c r="W1040">
        <v>0</v>
      </c>
      <c r="X1040">
        <v>0</v>
      </c>
      <c r="Y1040">
        <v>0</v>
      </c>
      <c r="Z1040" t="s">
        <v>1881</v>
      </c>
      <c r="AA1040" t="s">
        <v>1881</v>
      </c>
      <c r="AB1040" t="s">
        <v>1881</v>
      </c>
      <c r="AC1040">
        <v>0</v>
      </c>
      <c r="AD1040">
        <v>0</v>
      </c>
      <c r="AE1040">
        <v>0</v>
      </c>
      <c r="AF1040">
        <v>0</v>
      </c>
      <c r="AG1040" t="s">
        <v>1881</v>
      </c>
      <c r="AH1040" s="181" t="s">
        <v>1883</v>
      </c>
      <c r="AI1040" s="182">
        <v>239</v>
      </c>
      <c r="AJ1040" s="181" t="s">
        <v>3414</v>
      </c>
      <c r="AK1040" s="181" t="s">
        <v>1883</v>
      </c>
      <c r="AL1040" s="181" t="s">
        <v>1883</v>
      </c>
      <c r="AO1040" s="181"/>
      <c r="AQ1040">
        <v>10</v>
      </c>
      <c r="AR1040" s="182">
        <v>40</v>
      </c>
      <c r="AS1040" s="183" t="s">
        <v>1882</v>
      </c>
      <c r="AT1040">
        <v>0</v>
      </c>
      <c r="AU1040">
        <v>0</v>
      </c>
      <c r="AV1040" s="182">
        <v>0</v>
      </c>
      <c r="AW1040" s="184">
        <v>0</v>
      </c>
      <c r="AX1040" s="183" t="s">
        <v>1881</v>
      </c>
      <c r="AY1040" s="184">
        <v>0</v>
      </c>
      <c r="AZ1040">
        <v>0</v>
      </c>
      <c r="BA1040">
        <v>0</v>
      </c>
      <c r="BB1040">
        <v>0</v>
      </c>
      <c r="BC1040" s="182">
        <v>0</v>
      </c>
      <c r="BD1040" t="s">
        <v>1883</v>
      </c>
      <c r="BE1040" t="s">
        <v>1883</v>
      </c>
      <c r="BF1040" t="s">
        <v>1883</v>
      </c>
      <c r="BG1040" s="181" t="s">
        <v>1883</v>
      </c>
      <c r="BH1040">
        <v>0</v>
      </c>
      <c r="BI1040" s="184">
        <v>0</v>
      </c>
      <c r="BJ1040" s="182">
        <v>0</v>
      </c>
      <c r="BK1040" s="181" t="s">
        <v>1883</v>
      </c>
      <c r="BL1040">
        <v>0</v>
      </c>
      <c r="BM1040">
        <v>0</v>
      </c>
      <c r="BN1040">
        <v>0</v>
      </c>
    </row>
    <row r="1041" spans="1:66" x14ac:dyDescent="0.25">
      <c r="A1041">
        <v>7434</v>
      </c>
      <c r="B1041" t="s">
        <v>1580</v>
      </c>
      <c r="C1041">
        <v>1</v>
      </c>
      <c r="D1041">
        <v>0</v>
      </c>
      <c r="E1041">
        <v>0</v>
      </c>
      <c r="F1041" t="s">
        <v>1881</v>
      </c>
      <c r="G1041" t="s">
        <v>1882</v>
      </c>
      <c r="H1041" t="s">
        <v>1881</v>
      </c>
      <c r="I1041" t="s">
        <v>1881</v>
      </c>
      <c r="J1041" t="s">
        <v>1881</v>
      </c>
      <c r="K1041" t="s">
        <v>1881</v>
      </c>
      <c r="L1041" t="s">
        <v>1881</v>
      </c>
      <c r="M1041" s="180">
        <v>43594</v>
      </c>
      <c r="N1041" t="s">
        <v>1883</v>
      </c>
      <c r="O1041" t="s">
        <v>1883</v>
      </c>
      <c r="P1041" t="s">
        <v>3415</v>
      </c>
      <c r="Q1041">
        <v>0</v>
      </c>
      <c r="R1041">
        <v>0</v>
      </c>
      <c r="S1041" t="s">
        <v>1883</v>
      </c>
      <c r="T1041" t="s">
        <v>1883</v>
      </c>
      <c r="U1041">
        <v>2</v>
      </c>
      <c r="V1041" t="s">
        <v>1896</v>
      </c>
      <c r="W1041">
        <v>1.02</v>
      </c>
      <c r="X1041">
        <v>0</v>
      </c>
      <c r="Y1041">
        <v>0</v>
      </c>
      <c r="Z1041" t="s">
        <v>1881</v>
      </c>
      <c r="AA1041" t="s">
        <v>1881</v>
      </c>
      <c r="AB1041" t="s">
        <v>1881</v>
      </c>
      <c r="AC1041">
        <v>0</v>
      </c>
      <c r="AD1041">
        <v>0</v>
      </c>
      <c r="AE1041">
        <v>0</v>
      </c>
      <c r="AF1041">
        <v>0</v>
      </c>
      <c r="AG1041" t="s">
        <v>1882</v>
      </c>
      <c r="AH1041" s="181" t="s">
        <v>1883</v>
      </c>
      <c r="AI1041" s="182">
        <v>48</v>
      </c>
      <c r="AJ1041" s="181" t="s">
        <v>1897</v>
      </c>
      <c r="AK1041" s="181" t="s">
        <v>1883</v>
      </c>
      <c r="AL1041" s="181" t="s">
        <v>1883</v>
      </c>
      <c r="AO1041" s="181"/>
      <c r="AQ1041">
        <v>10</v>
      </c>
      <c r="AR1041" s="182">
        <v>40</v>
      </c>
      <c r="AS1041" s="183" t="s">
        <v>1882</v>
      </c>
      <c r="AT1041">
        <v>0</v>
      </c>
      <c r="AU1041">
        <v>540</v>
      </c>
      <c r="AV1041" s="182">
        <v>9</v>
      </c>
      <c r="AW1041" s="184">
        <v>0</v>
      </c>
      <c r="AX1041" s="183" t="s">
        <v>1881</v>
      </c>
      <c r="AY1041" s="184">
        <v>0</v>
      </c>
      <c r="AZ1041">
        <v>0</v>
      </c>
      <c r="BA1041">
        <v>0</v>
      </c>
      <c r="BB1041">
        <v>0</v>
      </c>
      <c r="BC1041" s="182">
        <v>0</v>
      </c>
      <c r="BD1041" t="s">
        <v>1883</v>
      </c>
      <c r="BE1041" t="s">
        <v>1883</v>
      </c>
      <c r="BF1041" t="s">
        <v>1883</v>
      </c>
      <c r="BG1041" s="181" t="s">
        <v>1883</v>
      </c>
      <c r="BH1041">
        <v>1.02</v>
      </c>
      <c r="BI1041" s="184">
        <v>0</v>
      </c>
      <c r="BJ1041" s="182">
        <v>0</v>
      </c>
      <c r="BK1041" s="181" t="s">
        <v>1883</v>
      </c>
      <c r="BL1041">
        <v>0</v>
      </c>
      <c r="BM1041">
        <v>0</v>
      </c>
      <c r="BN1041">
        <v>0</v>
      </c>
    </row>
    <row r="1042" spans="1:66" x14ac:dyDescent="0.25">
      <c r="A1042">
        <v>7437</v>
      </c>
      <c r="B1042" t="s">
        <v>3416</v>
      </c>
      <c r="C1042">
        <v>1</v>
      </c>
      <c r="D1042">
        <v>0</v>
      </c>
      <c r="E1042">
        <v>0</v>
      </c>
      <c r="F1042" t="s">
        <v>1881</v>
      </c>
      <c r="G1042" t="s">
        <v>1882</v>
      </c>
      <c r="H1042" t="s">
        <v>1881</v>
      </c>
      <c r="I1042" t="s">
        <v>1881</v>
      </c>
      <c r="J1042" t="s">
        <v>1881</v>
      </c>
      <c r="K1042" t="s">
        <v>1881</v>
      </c>
      <c r="L1042" t="s">
        <v>1881</v>
      </c>
      <c r="M1042" s="180">
        <v>43601</v>
      </c>
      <c r="N1042" t="s">
        <v>1883</v>
      </c>
      <c r="O1042" t="s">
        <v>1883</v>
      </c>
      <c r="P1042" t="s">
        <v>1883</v>
      </c>
      <c r="Q1042">
        <v>0</v>
      </c>
      <c r="R1042">
        <v>0</v>
      </c>
      <c r="S1042" t="s">
        <v>1883</v>
      </c>
      <c r="T1042" t="s">
        <v>1883</v>
      </c>
      <c r="U1042">
        <v>0</v>
      </c>
      <c r="V1042" t="s">
        <v>1883</v>
      </c>
      <c r="W1042">
        <v>0</v>
      </c>
      <c r="X1042">
        <v>0</v>
      </c>
      <c r="Y1042">
        <v>0</v>
      </c>
      <c r="Z1042" t="s">
        <v>1881</v>
      </c>
      <c r="AA1042" t="s">
        <v>1881</v>
      </c>
      <c r="AB1042" t="s">
        <v>1881</v>
      </c>
      <c r="AC1042">
        <v>0</v>
      </c>
      <c r="AD1042">
        <v>0</v>
      </c>
      <c r="AE1042">
        <v>0</v>
      </c>
      <c r="AF1042">
        <v>0</v>
      </c>
      <c r="AG1042" t="s">
        <v>1881</v>
      </c>
      <c r="AH1042" s="181" t="s">
        <v>1883</v>
      </c>
      <c r="AI1042" s="182">
        <v>16</v>
      </c>
      <c r="AJ1042" s="181" t="s">
        <v>2169</v>
      </c>
      <c r="AK1042" s="181" t="s">
        <v>1883</v>
      </c>
      <c r="AL1042" s="181" t="s">
        <v>1883</v>
      </c>
      <c r="AO1042" s="181"/>
      <c r="AQ1042">
        <v>10</v>
      </c>
      <c r="AR1042" s="182">
        <v>40</v>
      </c>
      <c r="AS1042" s="183" t="s">
        <v>1882</v>
      </c>
      <c r="AT1042">
        <v>0</v>
      </c>
      <c r="AU1042">
        <v>0</v>
      </c>
      <c r="AV1042" s="182">
        <v>0</v>
      </c>
      <c r="AW1042" s="184">
        <v>0</v>
      </c>
      <c r="AX1042" s="183" t="s">
        <v>1881</v>
      </c>
      <c r="AY1042" s="184">
        <v>0</v>
      </c>
      <c r="AZ1042">
        <v>0</v>
      </c>
      <c r="BA1042">
        <v>0</v>
      </c>
      <c r="BB1042">
        <v>0</v>
      </c>
      <c r="BC1042" s="182">
        <v>0</v>
      </c>
      <c r="BD1042" t="s">
        <v>1883</v>
      </c>
      <c r="BE1042" t="s">
        <v>1883</v>
      </c>
      <c r="BF1042" t="s">
        <v>1883</v>
      </c>
      <c r="BG1042" s="181" t="s">
        <v>1883</v>
      </c>
      <c r="BH1042">
        <v>0</v>
      </c>
      <c r="BI1042" s="184">
        <v>0</v>
      </c>
      <c r="BJ1042" s="182">
        <v>0</v>
      </c>
      <c r="BK1042" s="181" t="s">
        <v>1883</v>
      </c>
      <c r="BL1042">
        <v>0</v>
      </c>
      <c r="BM1042">
        <v>0</v>
      </c>
      <c r="BN1042">
        <v>0</v>
      </c>
    </row>
    <row r="1043" spans="1:66" x14ac:dyDescent="0.25">
      <c r="A1043">
        <v>7438</v>
      </c>
      <c r="B1043" t="s">
        <v>3417</v>
      </c>
      <c r="C1043">
        <v>1</v>
      </c>
      <c r="D1043">
        <v>0</v>
      </c>
      <c r="E1043">
        <v>0</v>
      </c>
      <c r="F1043" t="s">
        <v>1881</v>
      </c>
      <c r="G1043" t="s">
        <v>1882</v>
      </c>
      <c r="H1043" t="s">
        <v>1881</v>
      </c>
      <c r="I1043" t="s">
        <v>1881</v>
      </c>
      <c r="J1043" t="s">
        <v>1881</v>
      </c>
      <c r="K1043" t="s">
        <v>1881</v>
      </c>
      <c r="L1043" t="s">
        <v>1881</v>
      </c>
      <c r="M1043" s="180">
        <v>43601</v>
      </c>
      <c r="N1043" t="s">
        <v>1883</v>
      </c>
      <c r="O1043" t="s">
        <v>1883</v>
      </c>
      <c r="P1043" t="s">
        <v>1883</v>
      </c>
      <c r="Q1043">
        <v>0</v>
      </c>
      <c r="R1043">
        <v>0</v>
      </c>
      <c r="S1043" t="s">
        <v>1883</v>
      </c>
      <c r="T1043" t="s">
        <v>1883</v>
      </c>
      <c r="U1043">
        <v>0</v>
      </c>
      <c r="V1043" t="s">
        <v>1883</v>
      </c>
      <c r="W1043">
        <v>0</v>
      </c>
      <c r="X1043">
        <v>0</v>
      </c>
      <c r="Y1043">
        <v>0</v>
      </c>
      <c r="Z1043" t="s">
        <v>1881</v>
      </c>
      <c r="AA1043" t="s">
        <v>1881</v>
      </c>
      <c r="AB1043" t="s">
        <v>1881</v>
      </c>
      <c r="AC1043">
        <v>0</v>
      </c>
      <c r="AD1043">
        <v>0</v>
      </c>
      <c r="AE1043">
        <v>0</v>
      </c>
      <c r="AF1043">
        <v>0</v>
      </c>
      <c r="AG1043" t="s">
        <v>1881</v>
      </c>
      <c r="AH1043" s="181" t="s">
        <v>1883</v>
      </c>
      <c r="AI1043" s="182">
        <v>16</v>
      </c>
      <c r="AJ1043" s="181" t="s">
        <v>2169</v>
      </c>
      <c r="AK1043" s="181" t="s">
        <v>1883</v>
      </c>
      <c r="AL1043" s="181" t="s">
        <v>1883</v>
      </c>
      <c r="AO1043" s="181"/>
      <c r="AQ1043">
        <v>10</v>
      </c>
      <c r="AR1043" s="182">
        <v>40</v>
      </c>
      <c r="AS1043" s="183" t="s">
        <v>1882</v>
      </c>
      <c r="AT1043">
        <v>0</v>
      </c>
      <c r="AU1043">
        <v>0</v>
      </c>
      <c r="AV1043" s="182">
        <v>0</v>
      </c>
      <c r="AW1043" s="184">
        <v>0</v>
      </c>
      <c r="AX1043" s="183" t="s">
        <v>1881</v>
      </c>
      <c r="AY1043" s="184">
        <v>0</v>
      </c>
      <c r="AZ1043">
        <v>0</v>
      </c>
      <c r="BA1043">
        <v>0</v>
      </c>
      <c r="BB1043">
        <v>0</v>
      </c>
      <c r="BC1043" s="182">
        <v>0</v>
      </c>
      <c r="BD1043" t="s">
        <v>1883</v>
      </c>
      <c r="BE1043" t="s">
        <v>1883</v>
      </c>
      <c r="BF1043" t="s">
        <v>1883</v>
      </c>
      <c r="BG1043" s="181" t="s">
        <v>1883</v>
      </c>
      <c r="BH1043">
        <v>0</v>
      </c>
      <c r="BI1043" s="184">
        <v>0</v>
      </c>
      <c r="BJ1043" s="182">
        <v>0</v>
      </c>
      <c r="BK1043" s="181" t="s">
        <v>1883</v>
      </c>
      <c r="BL1043">
        <v>0</v>
      </c>
      <c r="BM1043">
        <v>0</v>
      </c>
      <c r="BN1043">
        <v>0</v>
      </c>
    </row>
    <row r="1044" spans="1:66" x14ac:dyDescent="0.25">
      <c r="A1044">
        <v>7439</v>
      </c>
      <c r="B1044" t="s">
        <v>3418</v>
      </c>
      <c r="C1044">
        <v>1</v>
      </c>
      <c r="D1044">
        <v>0</v>
      </c>
      <c r="E1044">
        <v>0</v>
      </c>
      <c r="F1044" t="s">
        <v>1881</v>
      </c>
      <c r="G1044" t="s">
        <v>1881</v>
      </c>
      <c r="H1044" t="s">
        <v>1881</v>
      </c>
      <c r="I1044" t="s">
        <v>1881</v>
      </c>
      <c r="J1044" t="s">
        <v>1882</v>
      </c>
      <c r="K1044" t="s">
        <v>1881</v>
      </c>
      <c r="L1044" t="s">
        <v>1881</v>
      </c>
      <c r="M1044" s="180">
        <v>43605</v>
      </c>
      <c r="N1044" t="s">
        <v>2004</v>
      </c>
      <c r="O1044" t="s">
        <v>1883</v>
      </c>
      <c r="P1044" t="s">
        <v>1883</v>
      </c>
      <c r="Q1044">
        <v>0</v>
      </c>
      <c r="R1044">
        <v>0</v>
      </c>
      <c r="S1044" t="s">
        <v>1883</v>
      </c>
      <c r="T1044" t="s">
        <v>1883</v>
      </c>
      <c r="U1044">
        <v>0</v>
      </c>
      <c r="V1044" t="s">
        <v>1883</v>
      </c>
      <c r="W1044">
        <v>0</v>
      </c>
      <c r="X1044">
        <v>0</v>
      </c>
      <c r="Y1044">
        <v>0</v>
      </c>
      <c r="Z1044" t="s">
        <v>1881</v>
      </c>
      <c r="AA1044" t="s">
        <v>1881</v>
      </c>
      <c r="AB1044" t="s">
        <v>1881</v>
      </c>
      <c r="AC1044">
        <v>0</v>
      </c>
      <c r="AD1044">
        <v>0</v>
      </c>
      <c r="AE1044">
        <v>0</v>
      </c>
      <c r="AF1044">
        <v>0</v>
      </c>
      <c r="AG1044" t="s">
        <v>1881</v>
      </c>
      <c r="AH1044" s="181" t="s">
        <v>1883</v>
      </c>
      <c r="AI1044" s="182">
        <v>47</v>
      </c>
      <c r="AJ1044" s="181" t="s">
        <v>2012</v>
      </c>
      <c r="AK1044" s="181" t="s">
        <v>1883</v>
      </c>
      <c r="AL1044" s="181" t="s">
        <v>1883</v>
      </c>
      <c r="AO1044" s="181"/>
      <c r="AQ1044">
        <v>10</v>
      </c>
      <c r="AR1044" s="182">
        <v>40</v>
      </c>
      <c r="AS1044" s="183" t="s">
        <v>1882</v>
      </c>
      <c r="AT1044">
        <v>0</v>
      </c>
      <c r="AU1044">
        <v>0</v>
      </c>
      <c r="AV1044" s="182">
        <v>0</v>
      </c>
      <c r="AW1044" s="184">
        <v>0</v>
      </c>
      <c r="AX1044" s="183" t="s">
        <v>1881</v>
      </c>
      <c r="AY1044" s="184">
        <v>0</v>
      </c>
      <c r="AZ1044">
        <v>0</v>
      </c>
      <c r="BA1044">
        <v>0</v>
      </c>
      <c r="BB1044">
        <v>0</v>
      </c>
      <c r="BC1044" s="182">
        <v>0</v>
      </c>
      <c r="BD1044" t="s">
        <v>1883</v>
      </c>
      <c r="BE1044" t="s">
        <v>1883</v>
      </c>
      <c r="BF1044" t="s">
        <v>1883</v>
      </c>
      <c r="BG1044" s="181" t="s">
        <v>1883</v>
      </c>
      <c r="BH1044">
        <v>0</v>
      </c>
      <c r="BI1044" s="184">
        <v>0</v>
      </c>
      <c r="BJ1044" s="182">
        <v>0</v>
      </c>
      <c r="BK1044" s="181" t="s">
        <v>1883</v>
      </c>
      <c r="BL1044">
        <v>0</v>
      </c>
      <c r="BM1044">
        <v>0</v>
      </c>
      <c r="BN1044">
        <v>0</v>
      </c>
    </row>
    <row r="1045" spans="1:66" x14ac:dyDescent="0.25">
      <c r="A1045">
        <v>7440</v>
      </c>
      <c r="B1045" t="s">
        <v>1392</v>
      </c>
      <c r="C1045">
        <v>6</v>
      </c>
      <c r="D1045">
        <v>0</v>
      </c>
      <c r="E1045">
        <v>0</v>
      </c>
      <c r="F1045" t="s">
        <v>1881</v>
      </c>
      <c r="G1045" t="s">
        <v>1882</v>
      </c>
      <c r="H1045" t="s">
        <v>1881</v>
      </c>
      <c r="I1045" t="s">
        <v>1881</v>
      </c>
      <c r="J1045" t="s">
        <v>1881</v>
      </c>
      <c r="K1045" t="s">
        <v>1881</v>
      </c>
      <c r="L1045" t="s">
        <v>1881</v>
      </c>
      <c r="M1045" s="180">
        <v>43608</v>
      </c>
      <c r="N1045" t="s">
        <v>1883</v>
      </c>
      <c r="O1045" t="s">
        <v>1883</v>
      </c>
      <c r="P1045" t="s">
        <v>3419</v>
      </c>
      <c r="Q1045">
        <v>0</v>
      </c>
      <c r="R1045">
        <v>0</v>
      </c>
      <c r="S1045" t="s">
        <v>1883</v>
      </c>
      <c r="T1045" t="s">
        <v>1883</v>
      </c>
      <c r="U1045">
        <v>0</v>
      </c>
      <c r="V1045" t="s">
        <v>1883</v>
      </c>
      <c r="W1045">
        <v>0</v>
      </c>
      <c r="X1045">
        <v>0</v>
      </c>
      <c r="Y1045">
        <v>0</v>
      </c>
      <c r="Z1045" t="s">
        <v>1881</v>
      </c>
      <c r="AA1045" t="s">
        <v>1881</v>
      </c>
      <c r="AB1045" t="s">
        <v>1881</v>
      </c>
      <c r="AC1045">
        <v>0</v>
      </c>
      <c r="AD1045">
        <v>0</v>
      </c>
      <c r="AE1045">
        <v>0</v>
      </c>
      <c r="AF1045">
        <v>0</v>
      </c>
      <c r="AG1045" t="s">
        <v>1881</v>
      </c>
      <c r="AH1045" s="181" t="s">
        <v>1883</v>
      </c>
      <c r="AI1045" s="182">
        <v>244</v>
      </c>
      <c r="AJ1045" s="181" t="s">
        <v>2720</v>
      </c>
      <c r="AK1045" s="181" t="s">
        <v>1883</v>
      </c>
      <c r="AL1045" s="181" t="s">
        <v>1883</v>
      </c>
      <c r="AO1045" s="181"/>
      <c r="AQ1045">
        <v>10</v>
      </c>
      <c r="AR1045" s="182">
        <v>40</v>
      </c>
      <c r="AS1045" s="183" t="s">
        <v>1882</v>
      </c>
      <c r="AT1045">
        <v>0</v>
      </c>
      <c r="AU1045">
        <v>270</v>
      </c>
      <c r="AV1045" s="182">
        <v>0</v>
      </c>
      <c r="AW1045" s="184">
        <v>0</v>
      </c>
      <c r="AX1045" s="183" t="s">
        <v>1881</v>
      </c>
      <c r="AY1045" s="184">
        <v>0</v>
      </c>
      <c r="AZ1045">
        <v>0</v>
      </c>
      <c r="BA1045">
        <v>0</v>
      </c>
      <c r="BB1045">
        <v>0</v>
      </c>
      <c r="BC1045" s="182">
        <v>0</v>
      </c>
      <c r="BD1045" t="s">
        <v>1883</v>
      </c>
      <c r="BE1045" t="s">
        <v>1883</v>
      </c>
      <c r="BF1045" t="s">
        <v>1883</v>
      </c>
      <c r="BG1045" s="181" t="s">
        <v>1883</v>
      </c>
      <c r="BH1045">
        <v>0</v>
      </c>
      <c r="BI1045" s="184">
        <v>0</v>
      </c>
      <c r="BJ1045" s="182">
        <v>0</v>
      </c>
      <c r="BK1045" s="181" t="s">
        <v>1883</v>
      </c>
      <c r="BL1045">
        <v>0</v>
      </c>
      <c r="BM1045">
        <v>0</v>
      </c>
      <c r="BN1045">
        <v>0</v>
      </c>
    </row>
    <row r="1046" spans="1:66" x14ac:dyDescent="0.25">
      <c r="A1046">
        <v>7452</v>
      </c>
      <c r="B1046" t="s">
        <v>3420</v>
      </c>
      <c r="C1046">
        <v>1</v>
      </c>
      <c r="D1046">
        <v>0</v>
      </c>
      <c r="E1046">
        <v>0</v>
      </c>
      <c r="F1046" t="s">
        <v>1881</v>
      </c>
      <c r="G1046" t="s">
        <v>1882</v>
      </c>
      <c r="H1046" t="s">
        <v>1881</v>
      </c>
      <c r="I1046" t="s">
        <v>1881</v>
      </c>
      <c r="J1046" t="s">
        <v>1881</v>
      </c>
      <c r="K1046" t="s">
        <v>1881</v>
      </c>
      <c r="L1046" t="s">
        <v>1881</v>
      </c>
      <c r="M1046" s="180">
        <v>43617</v>
      </c>
      <c r="N1046" t="s">
        <v>1883</v>
      </c>
      <c r="O1046" t="s">
        <v>1883</v>
      </c>
      <c r="P1046" t="s">
        <v>1883</v>
      </c>
      <c r="Q1046">
        <v>0</v>
      </c>
      <c r="R1046">
        <v>0</v>
      </c>
      <c r="S1046" t="s">
        <v>1883</v>
      </c>
      <c r="T1046" t="s">
        <v>1883</v>
      </c>
      <c r="U1046">
        <v>0</v>
      </c>
      <c r="V1046" t="s">
        <v>1883</v>
      </c>
      <c r="W1046">
        <v>0</v>
      </c>
      <c r="X1046">
        <v>0</v>
      </c>
      <c r="Y1046">
        <v>0</v>
      </c>
      <c r="Z1046" t="s">
        <v>1881</v>
      </c>
      <c r="AA1046" t="s">
        <v>1881</v>
      </c>
      <c r="AB1046" t="s">
        <v>1881</v>
      </c>
      <c r="AC1046">
        <v>0</v>
      </c>
      <c r="AD1046">
        <v>0</v>
      </c>
      <c r="AE1046">
        <v>0</v>
      </c>
      <c r="AF1046">
        <v>0</v>
      </c>
      <c r="AG1046" t="s">
        <v>1881</v>
      </c>
      <c r="AH1046" s="181" t="s">
        <v>1883</v>
      </c>
      <c r="AI1046" s="182">
        <v>16</v>
      </c>
      <c r="AJ1046" s="181" t="s">
        <v>2169</v>
      </c>
      <c r="AK1046" s="181" t="s">
        <v>1883</v>
      </c>
      <c r="AL1046" s="181" t="s">
        <v>1883</v>
      </c>
      <c r="AO1046" s="181"/>
      <c r="AQ1046">
        <v>10</v>
      </c>
      <c r="AR1046" s="182">
        <v>40</v>
      </c>
      <c r="AS1046" s="183" t="s">
        <v>1882</v>
      </c>
      <c r="AT1046">
        <v>0</v>
      </c>
      <c r="AU1046">
        <v>0</v>
      </c>
      <c r="AV1046" s="182">
        <v>0</v>
      </c>
      <c r="AW1046" s="184">
        <v>0</v>
      </c>
      <c r="AX1046" s="183" t="s">
        <v>1881</v>
      </c>
      <c r="AY1046" s="184">
        <v>0</v>
      </c>
      <c r="AZ1046">
        <v>0</v>
      </c>
      <c r="BA1046">
        <v>0</v>
      </c>
      <c r="BB1046">
        <v>0</v>
      </c>
      <c r="BC1046" s="182">
        <v>0</v>
      </c>
      <c r="BD1046" t="s">
        <v>1883</v>
      </c>
      <c r="BE1046" t="s">
        <v>1883</v>
      </c>
      <c r="BF1046" t="s">
        <v>1883</v>
      </c>
      <c r="BG1046" s="181" t="s">
        <v>1883</v>
      </c>
      <c r="BH1046">
        <v>0</v>
      </c>
      <c r="BI1046" s="184">
        <v>0</v>
      </c>
      <c r="BJ1046" s="182">
        <v>0</v>
      </c>
      <c r="BK1046" s="181" t="s">
        <v>1883</v>
      </c>
      <c r="BL1046">
        <v>0</v>
      </c>
      <c r="BM1046">
        <v>0</v>
      </c>
      <c r="BN1046">
        <v>0</v>
      </c>
    </row>
    <row r="1047" spans="1:66" x14ac:dyDescent="0.25">
      <c r="A1047">
        <v>7453</v>
      </c>
      <c r="B1047" t="s">
        <v>3421</v>
      </c>
      <c r="C1047">
        <v>1</v>
      </c>
      <c r="D1047">
        <v>0</v>
      </c>
      <c r="E1047">
        <v>0</v>
      </c>
      <c r="F1047" t="s">
        <v>1881</v>
      </c>
      <c r="G1047" t="s">
        <v>1882</v>
      </c>
      <c r="H1047" t="s">
        <v>1881</v>
      </c>
      <c r="I1047" t="s">
        <v>1881</v>
      </c>
      <c r="J1047" t="s">
        <v>1881</v>
      </c>
      <c r="K1047" t="s">
        <v>1881</v>
      </c>
      <c r="L1047" t="s">
        <v>1881</v>
      </c>
      <c r="M1047" s="180">
        <v>43617</v>
      </c>
      <c r="N1047" t="s">
        <v>1883</v>
      </c>
      <c r="O1047" t="s">
        <v>1883</v>
      </c>
      <c r="P1047" t="s">
        <v>1883</v>
      </c>
      <c r="Q1047">
        <v>0</v>
      </c>
      <c r="R1047">
        <v>0</v>
      </c>
      <c r="S1047" t="s">
        <v>1883</v>
      </c>
      <c r="T1047" t="s">
        <v>1883</v>
      </c>
      <c r="U1047">
        <v>0</v>
      </c>
      <c r="V1047" t="s">
        <v>1883</v>
      </c>
      <c r="W1047">
        <v>0</v>
      </c>
      <c r="X1047">
        <v>0</v>
      </c>
      <c r="Y1047">
        <v>0</v>
      </c>
      <c r="Z1047" t="s">
        <v>1881</v>
      </c>
      <c r="AA1047" t="s">
        <v>1881</v>
      </c>
      <c r="AB1047" t="s">
        <v>1881</v>
      </c>
      <c r="AC1047">
        <v>0</v>
      </c>
      <c r="AD1047">
        <v>0</v>
      </c>
      <c r="AE1047">
        <v>0</v>
      </c>
      <c r="AF1047">
        <v>0</v>
      </c>
      <c r="AG1047" t="s">
        <v>1881</v>
      </c>
      <c r="AH1047" s="181" t="s">
        <v>1883</v>
      </c>
      <c r="AI1047" s="182">
        <v>16</v>
      </c>
      <c r="AJ1047" s="181" t="s">
        <v>2169</v>
      </c>
      <c r="AK1047" s="181" t="s">
        <v>1883</v>
      </c>
      <c r="AL1047" s="181" t="s">
        <v>1883</v>
      </c>
      <c r="AO1047" s="181"/>
      <c r="AQ1047">
        <v>10</v>
      </c>
      <c r="AR1047" s="182">
        <v>40</v>
      </c>
      <c r="AS1047" s="183" t="s">
        <v>1882</v>
      </c>
      <c r="AT1047">
        <v>0</v>
      </c>
      <c r="AU1047">
        <v>0</v>
      </c>
      <c r="AV1047" s="182">
        <v>0</v>
      </c>
      <c r="AW1047" s="184">
        <v>0</v>
      </c>
      <c r="AX1047" s="183" t="s">
        <v>1881</v>
      </c>
      <c r="AY1047" s="184">
        <v>0</v>
      </c>
      <c r="AZ1047">
        <v>0</v>
      </c>
      <c r="BA1047">
        <v>0</v>
      </c>
      <c r="BB1047">
        <v>0</v>
      </c>
      <c r="BC1047" s="182">
        <v>0</v>
      </c>
      <c r="BD1047" t="s">
        <v>1883</v>
      </c>
      <c r="BE1047" t="s">
        <v>1883</v>
      </c>
      <c r="BF1047" t="s">
        <v>1883</v>
      </c>
      <c r="BG1047" s="181" t="s">
        <v>1883</v>
      </c>
      <c r="BH1047">
        <v>0</v>
      </c>
      <c r="BI1047" s="184">
        <v>0</v>
      </c>
      <c r="BJ1047" s="182">
        <v>0</v>
      </c>
      <c r="BK1047" s="181" t="s">
        <v>1883</v>
      </c>
      <c r="BL1047">
        <v>0</v>
      </c>
      <c r="BM1047">
        <v>0</v>
      </c>
      <c r="BN1047">
        <v>0</v>
      </c>
    </row>
    <row r="1048" spans="1:66" x14ac:dyDescent="0.25">
      <c r="A1048">
        <v>7454</v>
      </c>
      <c r="B1048" t="s">
        <v>3422</v>
      </c>
      <c r="C1048">
        <v>1</v>
      </c>
      <c r="D1048">
        <v>0</v>
      </c>
      <c r="E1048">
        <v>0</v>
      </c>
      <c r="F1048" t="s">
        <v>1881</v>
      </c>
      <c r="G1048" t="s">
        <v>1882</v>
      </c>
      <c r="H1048" t="s">
        <v>1881</v>
      </c>
      <c r="I1048" t="s">
        <v>1881</v>
      </c>
      <c r="J1048" t="s">
        <v>1881</v>
      </c>
      <c r="K1048" t="s">
        <v>1881</v>
      </c>
      <c r="L1048" t="s">
        <v>1881</v>
      </c>
      <c r="M1048" s="180">
        <v>43617</v>
      </c>
      <c r="N1048" t="s">
        <v>1883</v>
      </c>
      <c r="O1048" t="s">
        <v>1883</v>
      </c>
      <c r="P1048" t="s">
        <v>1883</v>
      </c>
      <c r="Q1048">
        <v>0</v>
      </c>
      <c r="R1048">
        <v>0</v>
      </c>
      <c r="S1048" t="s">
        <v>1883</v>
      </c>
      <c r="T1048" t="s">
        <v>1883</v>
      </c>
      <c r="U1048">
        <v>0</v>
      </c>
      <c r="V1048" t="s">
        <v>1883</v>
      </c>
      <c r="W1048">
        <v>0</v>
      </c>
      <c r="X1048">
        <v>0</v>
      </c>
      <c r="Y1048">
        <v>0</v>
      </c>
      <c r="Z1048" t="s">
        <v>1881</v>
      </c>
      <c r="AA1048" t="s">
        <v>1881</v>
      </c>
      <c r="AB1048" t="s">
        <v>1881</v>
      </c>
      <c r="AC1048">
        <v>0</v>
      </c>
      <c r="AD1048">
        <v>0</v>
      </c>
      <c r="AE1048">
        <v>0</v>
      </c>
      <c r="AF1048">
        <v>0</v>
      </c>
      <c r="AG1048" t="s">
        <v>1881</v>
      </c>
      <c r="AH1048" s="181" t="s">
        <v>1883</v>
      </c>
      <c r="AI1048" s="182">
        <v>16</v>
      </c>
      <c r="AJ1048" s="181" t="s">
        <v>2169</v>
      </c>
      <c r="AK1048" s="181" t="s">
        <v>1883</v>
      </c>
      <c r="AL1048" s="181" t="s">
        <v>1883</v>
      </c>
      <c r="AO1048" s="181"/>
      <c r="AQ1048">
        <v>10</v>
      </c>
      <c r="AR1048" s="182">
        <v>40</v>
      </c>
      <c r="AS1048" s="183" t="s">
        <v>1882</v>
      </c>
      <c r="AT1048">
        <v>0</v>
      </c>
      <c r="AU1048">
        <v>0</v>
      </c>
      <c r="AV1048" s="182">
        <v>0</v>
      </c>
      <c r="AW1048" s="184">
        <v>0</v>
      </c>
      <c r="AX1048" s="183" t="s">
        <v>1881</v>
      </c>
      <c r="AY1048" s="184">
        <v>0</v>
      </c>
      <c r="AZ1048">
        <v>0</v>
      </c>
      <c r="BA1048">
        <v>0</v>
      </c>
      <c r="BB1048">
        <v>0</v>
      </c>
      <c r="BC1048" s="182">
        <v>0</v>
      </c>
      <c r="BD1048" t="s">
        <v>1883</v>
      </c>
      <c r="BE1048" t="s">
        <v>1883</v>
      </c>
      <c r="BF1048" t="s">
        <v>1883</v>
      </c>
      <c r="BG1048" s="181" t="s">
        <v>1883</v>
      </c>
      <c r="BH1048">
        <v>0</v>
      </c>
      <c r="BI1048" s="184">
        <v>0</v>
      </c>
      <c r="BJ1048" s="182">
        <v>0</v>
      </c>
      <c r="BK1048" s="181" t="s">
        <v>1883</v>
      </c>
      <c r="BL1048">
        <v>0</v>
      </c>
      <c r="BM1048">
        <v>0</v>
      </c>
      <c r="BN1048">
        <v>0</v>
      </c>
    </row>
    <row r="1049" spans="1:66" x14ac:dyDescent="0.25">
      <c r="A1049">
        <v>7456</v>
      </c>
      <c r="B1049" t="s">
        <v>3423</v>
      </c>
      <c r="C1049">
        <v>1</v>
      </c>
      <c r="D1049">
        <v>0</v>
      </c>
      <c r="E1049">
        <v>0</v>
      </c>
      <c r="F1049" t="s">
        <v>1881</v>
      </c>
      <c r="G1049" t="s">
        <v>1882</v>
      </c>
      <c r="H1049" t="s">
        <v>1881</v>
      </c>
      <c r="I1049" t="s">
        <v>1881</v>
      </c>
      <c r="J1049" t="s">
        <v>1881</v>
      </c>
      <c r="K1049" t="s">
        <v>1881</v>
      </c>
      <c r="L1049" t="s">
        <v>1881</v>
      </c>
      <c r="M1049" s="180">
        <v>43617</v>
      </c>
      <c r="N1049" t="s">
        <v>3312</v>
      </c>
      <c r="O1049" t="s">
        <v>1883</v>
      </c>
      <c r="P1049" t="s">
        <v>1883</v>
      </c>
      <c r="Q1049">
        <v>0</v>
      </c>
      <c r="R1049">
        <v>0</v>
      </c>
      <c r="S1049" t="s">
        <v>1883</v>
      </c>
      <c r="T1049" t="s">
        <v>1883</v>
      </c>
      <c r="U1049">
        <v>0</v>
      </c>
      <c r="V1049" t="s">
        <v>1883</v>
      </c>
      <c r="W1049">
        <v>0</v>
      </c>
      <c r="X1049">
        <v>0</v>
      </c>
      <c r="Y1049">
        <v>0</v>
      </c>
      <c r="Z1049" t="s">
        <v>1881</v>
      </c>
      <c r="AA1049" t="s">
        <v>1881</v>
      </c>
      <c r="AB1049" t="s">
        <v>1881</v>
      </c>
      <c r="AC1049">
        <v>0</v>
      </c>
      <c r="AD1049">
        <v>0</v>
      </c>
      <c r="AE1049">
        <v>0</v>
      </c>
      <c r="AF1049">
        <v>0</v>
      </c>
      <c r="AG1049" t="s">
        <v>1881</v>
      </c>
      <c r="AH1049" s="181" t="s">
        <v>1883</v>
      </c>
      <c r="AI1049" s="182">
        <v>16</v>
      </c>
      <c r="AJ1049" s="181" t="s">
        <v>2169</v>
      </c>
      <c r="AK1049" s="181" t="s">
        <v>1883</v>
      </c>
      <c r="AL1049" s="181" t="s">
        <v>1883</v>
      </c>
      <c r="AO1049" s="181"/>
      <c r="AQ1049">
        <v>10</v>
      </c>
      <c r="AR1049" s="182">
        <v>40</v>
      </c>
      <c r="AS1049" s="183" t="s">
        <v>1882</v>
      </c>
      <c r="AT1049">
        <v>0</v>
      </c>
      <c r="AU1049">
        <v>0</v>
      </c>
      <c r="AV1049" s="182">
        <v>0</v>
      </c>
      <c r="AW1049" s="184">
        <v>0</v>
      </c>
      <c r="AX1049" s="183" t="s">
        <v>1881</v>
      </c>
      <c r="AY1049" s="184">
        <v>0</v>
      </c>
      <c r="AZ1049">
        <v>0</v>
      </c>
      <c r="BA1049">
        <v>0</v>
      </c>
      <c r="BB1049">
        <v>0</v>
      </c>
      <c r="BC1049" s="182">
        <v>0</v>
      </c>
      <c r="BD1049" t="s">
        <v>1883</v>
      </c>
      <c r="BE1049" t="s">
        <v>1883</v>
      </c>
      <c r="BF1049" t="s">
        <v>1883</v>
      </c>
      <c r="BG1049" s="181" t="s">
        <v>1883</v>
      </c>
      <c r="BH1049">
        <v>0</v>
      </c>
      <c r="BI1049" s="184">
        <v>0</v>
      </c>
      <c r="BJ1049" s="182">
        <v>0</v>
      </c>
      <c r="BK1049" s="181" t="s">
        <v>1883</v>
      </c>
      <c r="BL1049">
        <v>0</v>
      </c>
      <c r="BM1049">
        <v>0</v>
      </c>
      <c r="BN1049">
        <v>0</v>
      </c>
    </row>
    <row r="1050" spans="1:66" x14ac:dyDescent="0.25">
      <c r="A1050">
        <v>7457</v>
      </c>
      <c r="B1050" t="s">
        <v>3424</v>
      </c>
      <c r="C1050">
        <v>1</v>
      </c>
      <c r="D1050">
        <v>0</v>
      </c>
      <c r="E1050">
        <v>0</v>
      </c>
      <c r="F1050" t="s">
        <v>1881</v>
      </c>
      <c r="G1050" t="s">
        <v>1882</v>
      </c>
      <c r="H1050" t="s">
        <v>1881</v>
      </c>
      <c r="I1050" t="s">
        <v>1881</v>
      </c>
      <c r="J1050" t="s">
        <v>1881</v>
      </c>
      <c r="K1050" t="s">
        <v>1881</v>
      </c>
      <c r="L1050" t="s">
        <v>1881</v>
      </c>
      <c r="M1050" s="180">
        <v>43617</v>
      </c>
      <c r="N1050" t="s">
        <v>3312</v>
      </c>
      <c r="O1050" t="s">
        <v>1883</v>
      </c>
      <c r="P1050" t="s">
        <v>1883</v>
      </c>
      <c r="Q1050">
        <v>0</v>
      </c>
      <c r="R1050">
        <v>0</v>
      </c>
      <c r="S1050" t="s">
        <v>1883</v>
      </c>
      <c r="T1050" t="s">
        <v>1883</v>
      </c>
      <c r="U1050">
        <v>0</v>
      </c>
      <c r="V1050" t="s">
        <v>1883</v>
      </c>
      <c r="W1050">
        <v>0</v>
      </c>
      <c r="X1050">
        <v>0</v>
      </c>
      <c r="Y1050">
        <v>0</v>
      </c>
      <c r="Z1050" t="s">
        <v>1881</v>
      </c>
      <c r="AA1050" t="s">
        <v>1881</v>
      </c>
      <c r="AB1050" t="s">
        <v>1881</v>
      </c>
      <c r="AC1050">
        <v>0</v>
      </c>
      <c r="AD1050">
        <v>0</v>
      </c>
      <c r="AE1050">
        <v>0</v>
      </c>
      <c r="AF1050">
        <v>0</v>
      </c>
      <c r="AG1050" t="s">
        <v>1881</v>
      </c>
      <c r="AH1050" s="181" t="s">
        <v>1883</v>
      </c>
      <c r="AI1050" s="182">
        <v>16</v>
      </c>
      <c r="AJ1050" s="181" t="s">
        <v>2169</v>
      </c>
      <c r="AK1050" s="181" t="s">
        <v>1883</v>
      </c>
      <c r="AL1050" s="181" t="s">
        <v>1883</v>
      </c>
      <c r="AO1050" s="181"/>
      <c r="AQ1050">
        <v>10</v>
      </c>
      <c r="AR1050" s="182">
        <v>40</v>
      </c>
      <c r="AS1050" s="183" t="s">
        <v>1882</v>
      </c>
      <c r="AT1050">
        <v>0</v>
      </c>
      <c r="AU1050">
        <v>0</v>
      </c>
      <c r="AV1050" s="182">
        <v>0</v>
      </c>
      <c r="AW1050" s="184">
        <v>0</v>
      </c>
      <c r="AX1050" s="183" t="s">
        <v>1881</v>
      </c>
      <c r="AY1050" s="184">
        <v>0</v>
      </c>
      <c r="AZ1050">
        <v>0</v>
      </c>
      <c r="BA1050">
        <v>0</v>
      </c>
      <c r="BB1050">
        <v>0</v>
      </c>
      <c r="BC1050" s="182">
        <v>0</v>
      </c>
      <c r="BD1050" t="s">
        <v>1883</v>
      </c>
      <c r="BE1050" t="s">
        <v>1883</v>
      </c>
      <c r="BF1050" t="s">
        <v>1883</v>
      </c>
      <c r="BG1050" s="181" t="s">
        <v>1883</v>
      </c>
      <c r="BH1050">
        <v>0</v>
      </c>
      <c r="BI1050" s="184">
        <v>0</v>
      </c>
      <c r="BJ1050" s="182">
        <v>0</v>
      </c>
      <c r="BK1050" s="181" t="s">
        <v>1883</v>
      </c>
      <c r="BL1050">
        <v>0</v>
      </c>
      <c r="BM1050">
        <v>0</v>
      </c>
      <c r="BN1050">
        <v>0</v>
      </c>
    </row>
    <row r="1051" spans="1:66" x14ac:dyDescent="0.25">
      <c r="A1051">
        <v>7458</v>
      </c>
      <c r="B1051" t="s">
        <v>3425</v>
      </c>
      <c r="C1051">
        <v>1</v>
      </c>
      <c r="D1051">
        <v>0</v>
      </c>
      <c r="E1051">
        <v>0</v>
      </c>
      <c r="F1051" t="s">
        <v>1881</v>
      </c>
      <c r="G1051" t="s">
        <v>1882</v>
      </c>
      <c r="H1051" t="s">
        <v>1881</v>
      </c>
      <c r="I1051" t="s">
        <v>1881</v>
      </c>
      <c r="J1051" t="s">
        <v>1881</v>
      </c>
      <c r="K1051" t="s">
        <v>1881</v>
      </c>
      <c r="L1051" t="s">
        <v>1881</v>
      </c>
      <c r="M1051" s="180">
        <v>43617</v>
      </c>
      <c r="N1051" t="s">
        <v>1883</v>
      </c>
      <c r="O1051" t="s">
        <v>1883</v>
      </c>
      <c r="P1051" t="s">
        <v>1883</v>
      </c>
      <c r="Q1051">
        <v>0</v>
      </c>
      <c r="R1051">
        <v>0</v>
      </c>
      <c r="S1051" t="s">
        <v>1883</v>
      </c>
      <c r="T1051" t="s">
        <v>1883</v>
      </c>
      <c r="U1051">
        <v>0</v>
      </c>
      <c r="V1051" t="s">
        <v>1883</v>
      </c>
      <c r="W1051">
        <v>0</v>
      </c>
      <c r="X1051">
        <v>0</v>
      </c>
      <c r="Y1051">
        <v>0</v>
      </c>
      <c r="Z1051" t="s">
        <v>1881</v>
      </c>
      <c r="AA1051" t="s">
        <v>1881</v>
      </c>
      <c r="AB1051" t="s">
        <v>1881</v>
      </c>
      <c r="AC1051">
        <v>0</v>
      </c>
      <c r="AD1051">
        <v>0</v>
      </c>
      <c r="AE1051">
        <v>0</v>
      </c>
      <c r="AF1051">
        <v>0</v>
      </c>
      <c r="AG1051" t="s">
        <v>1881</v>
      </c>
      <c r="AH1051" s="181" t="s">
        <v>1883</v>
      </c>
      <c r="AI1051" s="182">
        <v>16</v>
      </c>
      <c r="AJ1051" s="181" t="s">
        <v>2169</v>
      </c>
      <c r="AK1051" s="181" t="s">
        <v>1883</v>
      </c>
      <c r="AL1051" s="181" t="s">
        <v>1883</v>
      </c>
      <c r="AO1051" s="181"/>
      <c r="AQ1051">
        <v>10</v>
      </c>
      <c r="AR1051" s="182">
        <v>40</v>
      </c>
      <c r="AS1051" s="183" t="s">
        <v>1882</v>
      </c>
      <c r="AT1051">
        <v>0</v>
      </c>
      <c r="AU1051">
        <v>0</v>
      </c>
      <c r="AV1051" s="182">
        <v>0</v>
      </c>
      <c r="AW1051" s="184">
        <v>0</v>
      </c>
      <c r="AX1051" s="183" t="s">
        <v>1881</v>
      </c>
      <c r="AY1051" s="184">
        <v>0</v>
      </c>
      <c r="AZ1051">
        <v>0</v>
      </c>
      <c r="BA1051">
        <v>0</v>
      </c>
      <c r="BB1051">
        <v>0</v>
      </c>
      <c r="BC1051" s="182">
        <v>0</v>
      </c>
      <c r="BD1051" t="s">
        <v>1883</v>
      </c>
      <c r="BE1051" t="s">
        <v>1883</v>
      </c>
      <c r="BF1051" t="s">
        <v>1883</v>
      </c>
      <c r="BG1051" s="181" t="s">
        <v>1883</v>
      </c>
      <c r="BH1051">
        <v>0</v>
      </c>
      <c r="BI1051" s="184">
        <v>0</v>
      </c>
      <c r="BJ1051" s="182">
        <v>0</v>
      </c>
      <c r="BK1051" s="181" t="s">
        <v>1883</v>
      </c>
      <c r="BL1051">
        <v>0</v>
      </c>
      <c r="BM1051">
        <v>0</v>
      </c>
      <c r="BN1051">
        <v>0</v>
      </c>
    </row>
    <row r="1052" spans="1:66" x14ac:dyDescent="0.25">
      <c r="A1052">
        <v>7459</v>
      </c>
      <c r="B1052" t="s">
        <v>3426</v>
      </c>
      <c r="C1052">
        <v>1</v>
      </c>
      <c r="D1052">
        <v>0</v>
      </c>
      <c r="E1052">
        <v>0</v>
      </c>
      <c r="F1052" t="s">
        <v>1881</v>
      </c>
      <c r="G1052" t="s">
        <v>1882</v>
      </c>
      <c r="H1052" t="s">
        <v>1881</v>
      </c>
      <c r="I1052" t="s">
        <v>1881</v>
      </c>
      <c r="J1052" t="s">
        <v>1881</v>
      </c>
      <c r="K1052" t="s">
        <v>1881</v>
      </c>
      <c r="L1052" t="s">
        <v>1881</v>
      </c>
      <c r="M1052" s="180">
        <v>43617</v>
      </c>
      <c r="N1052" t="s">
        <v>1883</v>
      </c>
      <c r="O1052" t="s">
        <v>1883</v>
      </c>
      <c r="P1052" t="s">
        <v>1883</v>
      </c>
      <c r="Q1052">
        <v>0</v>
      </c>
      <c r="R1052">
        <v>0</v>
      </c>
      <c r="S1052" t="s">
        <v>1883</v>
      </c>
      <c r="T1052" t="s">
        <v>1883</v>
      </c>
      <c r="U1052">
        <v>0</v>
      </c>
      <c r="V1052" t="s">
        <v>1883</v>
      </c>
      <c r="W1052">
        <v>0</v>
      </c>
      <c r="X1052">
        <v>0</v>
      </c>
      <c r="Y1052">
        <v>0</v>
      </c>
      <c r="Z1052" t="s">
        <v>1881</v>
      </c>
      <c r="AA1052" t="s">
        <v>1881</v>
      </c>
      <c r="AB1052" t="s">
        <v>1881</v>
      </c>
      <c r="AC1052">
        <v>0</v>
      </c>
      <c r="AD1052">
        <v>0</v>
      </c>
      <c r="AE1052">
        <v>0</v>
      </c>
      <c r="AF1052">
        <v>0</v>
      </c>
      <c r="AG1052" t="s">
        <v>1881</v>
      </c>
      <c r="AH1052" s="181" t="s">
        <v>1883</v>
      </c>
      <c r="AI1052" s="182">
        <v>16</v>
      </c>
      <c r="AJ1052" s="181" t="s">
        <v>2169</v>
      </c>
      <c r="AK1052" s="181" t="s">
        <v>1883</v>
      </c>
      <c r="AL1052" s="181" t="s">
        <v>1883</v>
      </c>
      <c r="AO1052" s="181"/>
      <c r="AQ1052">
        <v>10</v>
      </c>
      <c r="AR1052" s="182">
        <v>40</v>
      </c>
      <c r="AS1052" s="183" t="s">
        <v>1882</v>
      </c>
      <c r="AT1052">
        <v>0</v>
      </c>
      <c r="AU1052">
        <v>0</v>
      </c>
      <c r="AV1052" s="182">
        <v>0</v>
      </c>
      <c r="AW1052" s="184">
        <v>0</v>
      </c>
      <c r="AX1052" s="183" t="s">
        <v>1881</v>
      </c>
      <c r="AY1052" s="184">
        <v>0</v>
      </c>
      <c r="AZ1052">
        <v>0</v>
      </c>
      <c r="BA1052">
        <v>0</v>
      </c>
      <c r="BB1052">
        <v>0</v>
      </c>
      <c r="BC1052" s="182">
        <v>0</v>
      </c>
      <c r="BD1052" t="s">
        <v>1883</v>
      </c>
      <c r="BE1052" t="s">
        <v>1883</v>
      </c>
      <c r="BF1052" t="s">
        <v>1883</v>
      </c>
      <c r="BG1052" s="181" t="s">
        <v>1883</v>
      </c>
      <c r="BH1052">
        <v>0</v>
      </c>
      <c r="BI1052" s="184">
        <v>0</v>
      </c>
      <c r="BJ1052" s="182">
        <v>0</v>
      </c>
      <c r="BK1052" s="181" t="s">
        <v>1883</v>
      </c>
      <c r="BL1052">
        <v>0</v>
      </c>
      <c r="BM1052">
        <v>0</v>
      </c>
      <c r="BN1052">
        <v>0</v>
      </c>
    </row>
    <row r="1053" spans="1:66" x14ac:dyDescent="0.25">
      <c r="A1053">
        <v>7460</v>
      </c>
      <c r="B1053" t="s">
        <v>3427</v>
      </c>
      <c r="C1053">
        <v>1</v>
      </c>
      <c r="D1053">
        <v>0</v>
      </c>
      <c r="E1053">
        <v>0</v>
      </c>
      <c r="F1053" t="s">
        <v>1881</v>
      </c>
      <c r="G1053" t="s">
        <v>1882</v>
      </c>
      <c r="H1053" t="s">
        <v>1881</v>
      </c>
      <c r="I1053" t="s">
        <v>1881</v>
      </c>
      <c r="J1053" t="s">
        <v>1881</v>
      </c>
      <c r="K1053" t="s">
        <v>1881</v>
      </c>
      <c r="L1053" t="s">
        <v>1881</v>
      </c>
      <c r="M1053" s="180">
        <v>43617</v>
      </c>
      <c r="N1053" t="s">
        <v>1883</v>
      </c>
      <c r="O1053" t="s">
        <v>1883</v>
      </c>
      <c r="P1053" t="s">
        <v>1883</v>
      </c>
      <c r="Q1053">
        <v>0</v>
      </c>
      <c r="R1053">
        <v>0</v>
      </c>
      <c r="S1053" t="s">
        <v>1883</v>
      </c>
      <c r="T1053" t="s">
        <v>1883</v>
      </c>
      <c r="U1053">
        <v>0</v>
      </c>
      <c r="V1053" t="s">
        <v>1883</v>
      </c>
      <c r="W1053">
        <v>0</v>
      </c>
      <c r="X1053">
        <v>0</v>
      </c>
      <c r="Y1053">
        <v>0</v>
      </c>
      <c r="Z1053" t="s">
        <v>1881</v>
      </c>
      <c r="AA1053" t="s">
        <v>1881</v>
      </c>
      <c r="AB1053" t="s">
        <v>1881</v>
      </c>
      <c r="AC1053">
        <v>0</v>
      </c>
      <c r="AD1053">
        <v>0</v>
      </c>
      <c r="AE1053">
        <v>0</v>
      </c>
      <c r="AF1053">
        <v>0</v>
      </c>
      <c r="AG1053" t="s">
        <v>1881</v>
      </c>
      <c r="AH1053" s="181" t="s">
        <v>1883</v>
      </c>
      <c r="AI1053" s="182">
        <v>16</v>
      </c>
      <c r="AJ1053" s="181" t="s">
        <v>2169</v>
      </c>
      <c r="AK1053" s="181" t="s">
        <v>1883</v>
      </c>
      <c r="AL1053" s="181" t="s">
        <v>1883</v>
      </c>
      <c r="AO1053" s="181"/>
      <c r="AQ1053">
        <v>10</v>
      </c>
      <c r="AR1053" s="182">
        <v>40</v>
      </c>
      <c r="AS1053" s="183" t="s">
        <v>1882</v>
      </c>
      <c r="AT1053">
        <v>0</v>
      </c>
      <c r="AU1053">
        <v>0</v>
      </c>
      <c r="AV1053" s="182">
        <v>0</v>
      </c>
      <c r="AW1053" s="184">
        <v>0</v>
      </c>
      <c r="AX1053" s="183" t="s">
        <v>1881</v>
      </c>
      <c r="AY1053" s="184">
        <v>0</v>
      </c>
      <c r="AZ1053">
        <v>0</v>
      </c>
      <c r="BA1053">
        <v>0</v>
      </c>
      <c r="BB1053">
        <v>0</v>
      </c>
      <c r="BC1053" s="182">
        <v>0</v>
      </c>
      <c r="BD1053" t="s">
        <v>1883</v>
      </c>
      <c r="BE1053" t="s">
        <v>1883</v>
      </c>
      <c r="BF1053" t="s">
        <v>1883</v>
      </c>
      <c r="BG1053" s="181" t="s">
        <v>1883</v>
      </c>
      <c r="BH1053">
        <v>0</v>
      </c>
      <c r="BI1053" s="184">
        <v>0</v>
      </c>
      <c r="BJ1053" s="182">
        <v>0</v>
      </c>
      <c r="BK1053" s="181" t="s">
        <v>1883</v>
      </c>
      <c r="BL1053">
        <v>0</v>
      </c>
      <c r="BM1053">
        <v>0</v>
      </c>
      <c r="BN1053">
        <v>0</v>
      </c>
    </row>
    <row r="1054" spans="1:66" x14ac:dyDescent="0.25">
      <c r="A1054">
        <v>7461</v>
      </c>
      <c r="B1054" t="s">
        <v>3428</v>
      </c>
      <c r="C1054">
        <v>1</v>
      </c>
      <c r="D1054">
        <v>0</v>
      </c>
      <c r="E1054">
        <v>0</v>
      </c>
      <c r="F1054" t="s">
        <v>1881</v>
      </c>
      <c r="G1054" t="s">
        <v>1882</v>
      </c>
      <c r="H1054" t="s">
        <v>1881</v>
      </c>
      <c r="I1054" t="s">
        <v>1881</v>
      </c>
      <c r="J1054" t="s">
        <v>1881</v>
      </c>
      <c r="K1054" t="s">
        <v>1881</v>
      </c>
      <c r="L1054" t="s">
        <v>1881</v>
      </c>
      <c r="M1054" s="180">
        <v>43617</v>
      </c>
      <c r="N1054" t="s">
        <v>1883</v>
      </c>
      <c r="O1054" t="s">
        <v>1883</v>
      </c>
      <c r="P1054" t="s">
        <v>1883</v>
      </c>
      <c r="Q1054">
        <v>0</v>
      </c>
      <c r="R1054">
        <v>0</v>
      </c>
      <c r="S1054" t="s">
        <v>1883</v>
      </c>
      <c r="T1054" t="s">
        <v>1883</v>
      </c>
      <c r="U1054">
        <v>0</v>
      </c>
      <c r="V1054" t="s">
        <v>1883</v>
      </c>
      <c r="W1054">
        <v>0</v>
      </c>
      <c r="X1054">
        <v>0</v>
      </c>
      <c r="Y1054">
        <v>0</v>
      </c>
      <c r="Z1054" t="s">
        <v>1881</v>
      </c>
      <c r="AA1054" t="s">
        <v>1881</v>
      </c>
      <c r="AB1054" t="s">
        <v>1881</v>
      </c>
      <c r="AC1054">
        <v>0</v>
      </c>
      <c r="AD1054">
        <v>0</v>
      </c>
      <c r="AE1054">
        <v>0</v>
      </c>
      <c r="AF1054">
        <v>0</v>
      </c>
      <c r="AG1054" t="s">
        <v>1881</v>
      </c>
      <c r="AH1054" s="181" t="s">
        <v>1883</v>
      </c>
      <c r="AI1054" s="182">
        <v>16</v>
      </c>
      <c r="AJ1054" s="181" t="s">
        <v>2169</v>
      </c>
      <c r="AK1054" s="181" t="s">
        <v>1883</v>
      </c>
      <c r="AL1054" s="181" t="s">
        <v>1883</v>
      </c>
      <c r="AO1054" s="181"/>
      <c r="AQ1054">
        <v>10</v>
      </c>
      <c r="AR1054" s="182">
        <v>40</v>
      </c>
      <c r="AS1054" s="183" t="s">
        <v>1882</v>
      </c>
      <c r="AT1054">
        <v>0</v>
      </c>
      <c r="AU1054">
        <v>0</v>
      </c>
      <c r="AV1054" s="182">
        <v>0</v>
      </c>
      <c r="AW1054" s="184">
        <v>0</v>
      </c>
      <c r="AX1054" s="183" t="s">
        <v>1881</v>
      </c>
      <c r="AY1054" s="184">
        <v>0</v>
      </c>
      <c r="AZ1054">
        <v>0</v>
      </c>
      <c r="BA1054">
        <v>0</v>
      </c>
      <c r="BB1054">
        <v>0</v>
      </c>
      <c r="BC1054" s="182">
        <v>0</v>
      </c>
      <c r="BD1054" t="s">
        <v>1883</v>
      </c>
      <c r="BE1054" t="s">
        <v>1883</v>
      </c>
      <c r="BF1054" t="s">
        <v>1883</v>
      </c>
      <c r="BG1054" s="181" t="s">
        <v>1883</v>
      </c>
      <c r="BH1054">
        <v>0</v>
      </c>
      <c r="BI1054" s="184">
        <v>0</v>
      </c>
      <c r="BJ1054" s="182">
        <v>0</v>
      </c>
      <c r="BK1054" s="181" t="s">
        <v>1883</v>
      </c>
      <c r="BL1054">
        <v>0</v>
      </c>
      <c r="BM1054">
        <v>0</v>
      </c>
      <c r="BN1054">
        <v>0</v>
      </c>
    </row>
    <row r="1055" spans="1:66" x14ac:dyDescent="0.25">
      <c r="A1055">
        <v>7462</v>
      </c>
      <c r="B1055" t="s">
        <v>3429</v>
      </c>
      <c r="C1055">
        <v>1</v>
      </c>
      <c r="D1055">
        <v>0</v>
      </c>
      <c r="E1055">
        <v>0</v>
      </c>
      <c r="F1055" t="s">
        <v>1881</v>
      </c>
      <c r="G1055" t="s">
        <v>1882</v>
      </c>
      <c r="H1055" t="s">
        <v>1881</v>
      </c>
      <c r="I1055" t="s">
        <v>1881</v>
      </c>
      <c r="J1055" t="s">
        <v>1881</v>
      </c>
      <c r="K1055" t="s">
        <v>1881</v>
      </c>
      <c r="L1055" t="s">
        <v>1881</v>
      </c>
      <c r="M1055" s="180">
        <v>43617</v>
      </c>
      <c r="N1055" t="s">
        <v>1883</v>
      </c>
      <c r="O1055" t="s">
        <v>1883</v>
      </c>
      <c r="P1055" t="s">
        <v>1883</v>
      </c>
      <c r="Q1055">
        <v>0</v>
      </c>
      <c r="R1055">
        <v>0</v>
      </c>
      <c r="S1055" t="s">
        <v>1883</v>
      </c>
      <c r="T1055" t="s">
        <v>1883</v>
      </c>
      <c r="U1055">
        <v>0</v>
      </c>
      <c r="V1055" t="s">
        <v>1883</v>
      </c>
      <c r="W1055">
        <v>0</v>
      </c>
      <c r="X1055">
        <v>0</v>
      </c>
      <c r="Y1055">
        <v>0</v>
      </c>
      <c r="Z1055" t="s">
        <v>1881</v>
      </c>
      <c r="AA1055" t="s">
        <v>1881</v>
      </c>
      <c r="AB1055" t="s">
        <v>1881</v>
      </c>
      <c r="AC1055">
        <v>0</v>
      </c>
      <c r="AD1055">
        <v>0</v>
      </c>
      <c r="AE1055">
        <v>0</v>
      </c>
      <c r="AF1055">
        <v>0</v>
      </c>
      <c r="AG1055" t="s">
        <v>1881</v>
      </c>
      <c r="AH1055" s="181" t="s">
        <v>1883</v>
      </c>
      <c r="AI1055" s="182">
        <v>16</v>
      </c>
      <c r="AJ1055" s="181" t="s">
        <v>2169</v>
      </c>
      <c r="AK1055" s="181" t="s">
        <v>1883</v>
      </c>
      <c r="AL1055" s="181" t="s">
        <v>1883</v>
      </c>
      <c r="AO1055" s="181"/>
      <c r="AQ1055">
        <v>10</v>
      </c>
      <c r="AR1055" s="182">
        <v>40</v>
      </c>
      <c r="AS1055" s="183" t="s">
        <v>1882</v>
      </c>
      <c r="AT1055">
        <v>0</v>
      </c>
      <c r="AU1055">
        <v>0</v>
      </c>
      <c r="AV1055" s="182">
        <v>0</v>
      </c>
      <c r="AW1055" s="184">
        <v>0</v>
      </c>
      <c r="AX1055" s="183" t="s">
        <v>1881</v>
      </c>
      <c r="AY1055" s="184">
        <v>0</v>
      </c>
      <c r="AZ1055">
        <v>0</v>
      </c>
      <c r="BA1055">
        <v>0</v>
      </c>
      <c r="BB1055">
        <v>0</v>
      </c>
      <c r="BC1055" s="182">
        <v>0</v>
      </c>
      <c r="BD1055" t="s">
        <v>1883</v>
      </c>
      <c r="BE1055" t="s">
        <v>1883</v>
      </c>
      <c r="BF1055" t="s">
        <v>1883</v>
      </c>
      <c r="BG1055" s="181" t="s">
        <v>1883</v>
      </c>
      <c r="BH1055">
        <v>0</v>
      </c>
      <c r="BI1055" s="184">
        <v>0</v>
      </c>
      <c r="BJ1055" s="182">
        <v>0</v>
      </c>
      <c r="BK1055" s="181" t="s">
        <v>1883</v>
      </c>
      <c r="BL1055">
        <v>0</v>
      </c>
      <c r="BM1055">
        <v>0</v>
      </c>
      <c r="BN1055">
        <v>0</v>
      </c>
    </row>
    <row r="1056" spans="1:66" x14ac:dyDescent="0.25">
      <c r="A1056">
        <v>7463</v>
      </c>
      <c r="B1056" t="s">
        <v>3430</v>
      </c>
      <c r="C1056">
        <v>1</v>
      </c>
      <c r="D1056">
        <v>0</v>
      </c>
      <c r="E1056">
        <v>0</v>
      </c>
      <c r="F1056" t="s">
        <v>1881</v>
      </c>
      <c r="G1056" t="s">
        <v>1882</v>
      </c>
      <c r="H1056" t="s">
        <v>1881</v>
      </c>
      <c r="I1056" t="s">
        <v>1881</v>
      </c>
      <c r="J1056" t="s">
        <v>1881</v>
      </c>
      <c r="K1056" t="s">
        <v>1881</v>
      </c>
      <c r="L1056" t="s">
        <v>1881</v>
      </c>
      <c r="M1056" s="180">
        <v>43617</v>
      </c>
      <c r="N1056" t="s">
        <v>1883</v>
      </c>
      <c r="O1056" t="s">
        <v>1883</v>
      </c>
      <c r="P1056" t="s">
        <v>1883</v>
      </c>
      <c r="Q1056">
        <v>0</v>
      </c>
      <c r="R1056">
        <v>0</v>
      </c>
      <c r="S1056" t="s">
        <v>1883</v>
      </c>
      <c r="T1056" t="s">
        <v>1883</v>
      </c>
      <c r="U1056">
        <v>0</v>
      </c>
      <c r="V1056" t="s">
        <v>1883</v>
      </c>
      <c r="W1056">
        <v>0</v>
      </c>
      <c r="X1056">
        <v>0</v>
      </c>
      <c r="Y1056">
        <v>0</v>
      </c>
      <c r="Z1056" t="s">
        <v>1881</v>
      </c>
      <c r="AA1056" t="s">
        <v>1881</v>
      </c>
      <c r="AB1056" t="s">
        <v>1881</v>
      </c>
      <c r="AC1056">
        <v>0</v>
      </c>
      <c r="AD1056">
        <v>0</v>
      </c>
      <c r="AE1056">
        <v>0</v>
      </c>
      <c r="AF1056">
        <v>0</v>
      </c>
      <c r="AG1056" t="s">
        <v>1881</v>
      </c>
      <c r="AH1056" s="181" t="s">
        <v>1883</v>
      </c>
      <c r="AI1056" s="182">
        <v>16</v>
      </c>
      <c r="AJ1056" s="181" t="s">
        <v>2169</v>
      </c>
      <c r="AK1056" s="181" t="s">
        <v>1883</v>
      </c>
      <c r="AL1056" s="181" t="s">
        <v>1883</v>
      </c>
      <c r="AO1056" s="181"/>
      <c r="AQ1056">
        <v>10</v>
      </c>
      <c r="AR1056" s="182">
        <v>40</v>
      </c>
      <c r="AS1056" s="183" t="s">
        <v>1882</v>
      </c>
      <c r="AT1056">
        <v>0</v>
      </c>
      <c r="AU1056">
        <v>0</v>
      </c>
      <c r="AV1056" s="182">
        <v>0</v>
      </c>
      <c r="AW1056" s="184">
        <v>0</v>
      </c>
      <c r="AX1056" s="183" t="s">
        <v>1881</v>
      </c>
      <c r="AY1056" s="184">
        <v>0</v>
      </c>
      <c r="AZ1056">
        <v>0</v>
      </c>
      <c r="BA1056">
        <v>0</v>
      </c>
      <c r="BB1056">
        <v>0</v>
      </c>
      <c r="BC1056" s="182">
        <v>0</v>
      </c>
      <c r="BD1056" t="s">
        <v>1883</v>
      </c>
      <c r="BE1056" t="s">
        <v>1883</v>
      </c>
      <c r="BF1056" t="s">
        <v>1883</v>
      </c>
      <c r="BG1056" s="181" t="s">
        <v>1883</v>
      </c>
      <c r="BH1056">
        <v>0</v>
      </c>
      <c r="BI1056" s="184">
        <v>0</v>
      </c>
      <c r="BJ1056" s="182">
        <v>0</v>
      </c>
      <c r="BK1056" s="181" t="s">
        <v>1883</v>
      </c>
      <c r="BL1056">
        <v>0</v>
      </c>
      <c r="BM1056">
        <v>0</v>
      </c>
      <c r="BN1056">
        <v>0</v>
      </c>
    </row>
    <row r="1057" spans="1:66" x14ac:dyDescent="0.25">
      <c r="A1057">
        <v>7464</v>
      </c>
      <c r="B1057" t="s">
        <v>3431</v>
      </c>
      <c r="C1057">
        <v>1</v>
      </c>
      <c r="D1057">
        <v>0</v>
      </c>
      <c r="E1057">
        <v>0</v>
      </c>
      <c r="F1057" t="s">
        <v>1881</v>
      </c>
      <c r="G1057" t="s">
        <v>1882</v>
      </c>
      <c r="H1057" t="s">
        <v>1881</v>
      </c>
      <c r="I1057" t="s">
        <v>1881</v>
      </c>
      <c r="J1057" t="s">
        <v>1881</v>
      </c>
      <c r="K1057" t="s">
        <v>1881</v>
      </c>
      <c r="L1057" t="s">
        <v>1881</v>
      </c>
      <c r="M1057" s="180">
        <v>43617</v>
      </c>
      <c r="N1057" t="s">
        <v>1883</v>
      </c>
      <c r="O1057" t="s">
        <v>1883</v>
      </c>
      <c r="P1057" t="s">
        <v>1883</v>
      </c>
      <c r="Q1057">
        <v>0</v>
      </c>
      <c r="R1057">
        <v>0</v>
      </c>
      <c r="S1057" t="s">
        <v>1883</v>
      </c>
      <c r="T1057" t="s">
        <v>1883</v>
      </c>
      <c r="U1057">
        <v>0</v>
      </c>
      <c r="V1057" t="s">
        <v>1883</v>
      </c>
      <c r="W1057">
        <v>0</v>
      </c>
      <c r="X1057">
        <v>0</v>
      </c>
      <c r="Y1057">
        <v>0</v>
      </c>
      <c r="Z1057" t="s">
        <v>1881</v>
      </c>
      <c r="AA1057" t="s">
        <v>1881</v>
      </c>
      <c r="AB1057" t="s">
        <v>1881</v>
      </c>
      <c r="AC1057">
        <v>0</v>
      </c>
      <c r="AD1057">
        <v>0</v>
      </c>
      <c r="AE1057">
        <v>0</v>
      </c>
      <c r="AF1057">
        <v>0</v>
      </c>
      <c r="AG1057" t="s">
        <v>1881</v>
      </c>
      <c r="AH1057" s="181" t="s">
        <v>1883</v>
      </c>
      <c r="AI1057" s="182">
        <v>16</v>
      </c>
      <c r="AJ1057" s="181" t="s">
        <v>2169</v>
      </c>
      <c r="AK1057" s="181" t="s">
        <v>1883</v>
      </c>
      <c r="AL1057" s="181" t="s">
        <v>1883</v>
      </c>
      <c r="AO1057" s="181"/>
      <c r="AQ1057">
        <v>10</v>
      </c>
      <c r="AR1057" s="182">
        <v>40</v>
      </c>
      <c r="AS1057" s="183" t="s">
        <v>1882</v>
      </c>
      <c r="AT1057">
        <v>0</v>
      </c>
      <c r="AU1057">
        <v>0</v>
      </c>
      <c r="AV1057" s="182">
        <v>0</v>
      </c>
      <c r="AW1057" s="184">
        <v>0</v>
      </c>
      <c r="AX1057" s="183" t="s">
        <v>1881</v>
      </c>
      <c r="AY1057" s="184">
        <v>0</v>
      </c>
      <c r="AZ1057">
        <v>0</v>
      </c>
      <c r="BA1057">
        <v>0</v>
      </c>
      <c r="BB1057">
        <v>0</v>
      </c>
      <c r="BC1057" s="182">
        <v>0</v>
      </c>
      <c r="BD1057" t="s">
        <v>1883</v>
      </c>
      <c r="BE1057" t="s">
        <v>1883</v>
      </c>
      <c r="BF1057" t="s">
        <v>1883</v>
      </c>
      <c r="BG1057" s="181" t="s">
        <v>1883</v>
      </c>
      <c r="BH1057">
        <v>0</v>
      </c>
      <c r="BI1057" s="184">
        <v>0</v>
      </c>
      <c r="BJ1057" s="182">
        <v>0</v>
      </c>
      <c r="BK1057" s="181" t="s">
        <v>1883</v>
      </c>
      <c r="BL1057">
        <v>0</v>
      </c>
      <c r="BM1057">
        <v>0</v>
      </c>
      <c r="BN1057">
        <v>0</v>
      </c>
    </row>
    <row r="1058" spans="1:66" x14ac:dyDescent="0.25">
      <c r="A1058">
        <v>7465</v>
      </c>
      <c r="B1058" t="s">
        <v>3432</v>
      </c>
      <c r="C1058">
        <v>1</v>
      </c>
      <c r="D1058">
        <v>0</v>
      </c>
      <c r="E1058">
        <v>0</v>
      </c>
      <c r="F1058" t="s">
        <v>1881</v>
      </c>
      <c r="G1058" t="s">
        <v>1882</v>
      </c>
      <c r="H1058" t="s">
        <v>1881</v>
      </c>
      <c r="I1058" t="s">
        <v>1881</v>
      </c>
      <c r="J1058" t="s">
        <v>1881</v>
      </c>
      <c r="K1058" t="s">
        <v>1881</v>
      </c>
      <c r="L1058" t="s">
        <v>1881</v>
      </c>
      <c r="M1058" s="180">
        <v>43617</v>
      </c>
      <c r="N1058" t="s">
        <v>1883</v>
      </c>
      <c r="O1058" t="s">
        <v>1883</v>
      </c>
      <c r="P1058" t="s">
        <v>1883</v>
      </c>
      <c r="Q1058">
        <v>0</v>
      </c>
      <c r="R1058">
        <v>0</v>
      </c>
      <c r="S1058" t="s">
        <v>1883</v>
      </c>
      <c r="T1058" t="s">
        <v>1883</v>
      </c>
      <c r="U1058">
        <v>0</v>
      </c>
      <c r="V1058" t="s">
        <v>1883</v>
      </c>
      <c r="W1058">
        <v>0</v>
      </c>
      <c r="X1058">
        <v>0</v>
      </c>
      <c r="Y1058">
        <v>0</v>
      </c>
      <c r="Z1058" t="s">
        <v>1881</v>
      </c>
      <c r="AA1058" t="s">
        <v>1881</v>
      </c>
      <c r="AB1058" t="s">
        <v>1881</v>
      </c>
      <c r="AC1058">
        <v>0</v>
      </c>
      <c r="AD1058">
        <v>0</v>
      </c>
      <c r="AE1058">
        <v>0</v>
      </c>
      <c r="AF1058">
        <v>0</v>
      </c>
      <c r="AG1058" t="s">
        <v>1881</v>
      </c>
      <c r="AH1058" s="181" t="s">
        <v>1883</v>
      </c>
      <c r="AI1058" s="182">
        <v>16</v>
      </c>
      <c r="AJ1058" s="181" t="s">
        <v>2169</v>
      </c>
      <c r="AK1058" s="181" t="s">
        <v>1883</v>
      </c>
      <c r="AL1058" s="181" t="s">
        <v>1883</v>
      </c>
      <c r="AO1058" s="181"/>
      <c r="AQ1058">
        <v>10</v>
      </c>
      <c r="AR1058" s="182">
        <v>40</v>
      </c>
      <c r="AS1058" s="183" t="s">
        <v>1882</v>
      </c>
      <c r="AT1058">
        <v>0</v>
      </c>
      <c r="AU1058">
        <v>0</v>
      </c>
      <c r="AV1058" s="182">
        <v>0</v>
      </c>
      <c r="AW1058" s="184">
        <v>0</v>
      </c>
      <c r="AX1058" s="183" t="s">
        <v>1881</v>
      </c>
      <c r="AY1058" s="184">
        <v>0</v>
      </c>
      <c r="AZ1058">
        <v>0</v>
      </c>
      <c r="BA1058">
        <v>0</v>
      </c>
      <c r="BB1058">
        <v>0</v>
      </c>
      <c r="BC1058" s="182">
        <v>0</v>
      </c>
      <c r="BD1058" t="s">
        <v>1883</v>
      </c>
      <c r="BE1058" t="s">
        <v>1883</v>
      </c>
      <c r="BF1058" t="s">
        <v>1883</v>
      </c>
      <c r="BG1058" s="181" t="s">
        <v>1883</v>
      </c>
      <c r="BH1058">
        <v>0</v>
      </c>
      <c r="BI1058" s="184">
        <v>0</v>
      </c>
      <c r="BJ1058" s="182">
        <v>0</v>
      </c>
      <c r="BK1058" s="181" t="s">
        <v>1883</v>
      </c>
      <c r="BL1058">
        <v>0</v>
      </c>
      <c r="BM1058">
        <v>0</v>
      </c>
      <c r="BN1058">
        <v>0</v>
      </c>
    </row>
    <row r="1059" spans="1:66" x14ac:dyDescent="0.25">
      <c r="A1059">
        <v>7466</v>
      </c>
      <c r="B1059" t="s">
        <v>3433</v>
      </c>
      <c r="C1059">
        <v>1</v>
      </c>
      <c r="D1059">
        <v>0</v>
      </c>
      <c r="E1059">
        <v>0</v>
      </c>
      <c r="F1059" t="s">
        <v>1881</v>
      </c>
      <c r="G1059" t="s">
        <v>1882</v>
      </c>
      <c r="H1059" t="s">
        <v>1881</v>
      </c>
      <c r="I1059" t="s">
        <v>1881</v>
      </c>
      <c r="J1059" t="s">
        <v>1881</v>
      </c>
      <c r="K1059" t="s">
        <v>1881</v>
      </c>
      <c r="L1059" t="s">
        <v>1881</v>
      </c>
      <c r="M1059" s="180">
        <v>43617</v>
      </c>
      <c r="N1059" t="s">
        <v>3312</v>
      </c>
      <c r="O1059" t="s">
        <v>1883</v>
      </c>
      <c r="P1059" t="s">
        <v>1883</v>
      </c>
      <c r="Q1059">
        <v>0</v>
      </c>
      <c r="R1059">
        <v>0</v>
      </c>
      <c r="S1059" t="s">
        <v>1883</v>
      </c>
      <c r="T1059" t="s">
        <v>1883</v>
      </c>
      <c r="U1059">
        <v>0</v>
      </c>
      <c r="V1059" t="s">
        <v>1883</v>
      </c>
      <c r="W1059">
        <v>0</v>
      </c>
      <c r="X1059">
        <v>0</v>
      </c>
      <c r="Y1059">
        <v>0</v>
      </c>
      <c r="Z1059" t="s">
        <v>1881</v>
      </c>
      <c r="AA1059" t="s">
        <v>1881</v>
      </c>
      <c r="AB1059" t="s">
        <v>1881</v>
      </c>
      <c r="AC1059">
        <v>0</v>
      </c>
      <c r="AD1059">
        <v>0</v>
      </c>
      <c r="AE1059">
        <v>0</v>
      </c>
      <c r="AF1059">
        <v>0</v>
      </c>
      <c r="AG1059" t="s">
        <v>1881</v>
      </c>
      <c r="AH1059" s="181" t="s">
        <v>1883</v>
      </c>
      <c r="AI1059" s="182">
        <v>16</v>
      </c>
      <c r="AJ1059" s="181" t="s">
        <v>2169</v>
      </c>
      <c r="AK1059" s="181" t="s">
        <v>1883</v>
      </c>
      <c r="AL1059" s="181" t="s">
        <v>1883</v>
      </c>
      <c r="AO1059" s="181"/>
      <c r="AQ1059">
        <v>10</v>
      </c>
      <c r="AR1059" s="182">
        <v>40</v>
      </c>
      <c r="AS1059" s="183" t="s">
        <v>1882</v>
      </c>
      <c r="AT1059">
        <v>0</v>
      </c>
      <c r="AU1059">
        <v>0</v>
      </c>
      <c r="AV1059" s="182">
        <v>0</v>
      </c>
      <c r="AW1059" s="184">
        <v>0</v>
      </c>
      <c r="AX1059" s="183" t="s">
        <v>1881</v>
      </c>
      <c r="AY1059" s="184">
        <v>0</v>
      </c>
      <c r="AZ1059">
        <v>0</v>
      </c>
      <c r="BA1059">
        <v>0</v>
      </c>
      <c r="BB1059">
        <v>0</v>
      </c>
      <c r="BC1059" s="182">
        <v>0</v>
      </c>
      <c r="BD1059" t="s">
        <v>1883</v>
      </c>
      <c r="BE1059" t="s">
        <v>1883</v>
      </c>
      <c r="BF1059" t="s">
        <v>1883</v>
      </c>
      <c r="BG1059" s="181" t="s">
        <v>1883</v>
      </c>
      <c r="BH1059">
        <v>0</v>
      </c>
      <c r="BI1059" s="184">
        <v>0</v>
      </c>
      <c r="BJ1059" s="182">
        <v>0</v>
      </c>
      <c r="BK1059" s="181" t="s">
        <v>1883</v>
      </c>
      <c r="BL1059">
        <v>0</v>
      </c>
      <c r="BM1059">
        <v>0</v>
      </c>
      <c r="BN1059">
        <v>0</v>
      </c>
    </row>
    <row r="1060" spans="1:66" x14ac:dyDescent="0.25">
      <c r="A1060">
        <v>7467</v>
      </c>
      <c r="B1060" t="s">
        <v>3434</v>
      </c>
      <c r="C1060">
        <v>1</v>
      </c>
      <c r="D1060">
        <v>0</v>
      </c>
      <c r="E1060">
        <v>0</v>
      </c>
      <c r="F1060" t="s">
        <v>1881</v>
      </c>
      <c r="G1060" t="s">
        <v>1882</v>
      </c>
      <c r="H1060" t="s">
        <v>1881</v>
      </c>
      <c r="I1060" t="s">
        <v>1881</v>
      </c>
      <c r="J1060" t="s">
        <v>1881</v>
      </c>
      <c r="K1060" t="s">
        <v>1881</v>
      </c>
      <c r="L1060" t="s">
        <v>1881</v>
      </c>
      <c r="M1060" s="180">
        <v>43617</v>
      </c>
      <c r="N1060" t="s">
        <v>3312</v>
      </c>
      <c r="O1060" t="s">
        <v>1883</v>
      </c>
      <c r="P1060" t="s">
        <v>1883</v>
      </c>
      <c r="Q1060">
        <v>0</v>
      </c>
      <c r="R1060">
        <v>0</v>
      </c>
      <c r="S1060" t="s">
        <v>1883</v>
      </c>
      <c r="T1060" t="s">
        <v>1883</v>
      </c>
      <c r="U1060">
        <v>0</v>
      </c>
      <c r="V1060" t="s">
        <v>1883</v>
      </c>
      <c r="W1060">
        <v>0</v>
      </c>
      <c r="X1060">
        <v>0</v>
      </c>
      <c r="Y1060">
        <v>0</v>
      </c>
      <c r="Z1060" t="s">
        <v>1881</v>
      </c>
      <c r="AA1060" t="s">
        <v>1881</v>
      </c>
      <c r="AB1060" t="s">
        <v>1881</v>
      </c>
      <c r="AC1060">
        <v>0</v>
      </c>
      <c r="AD1060">
        <v>0</v>
      </c>
      <c r="AE1060">
        <v>0</v>
      </c>
      <c r="AF1060">
        <v>0</v>
      </c>
      <c r="AG1060" t="s">
        <v>1881</v>
      </c>
      <c r="AH1060" s="181" t="s">
        <v>1883</v>
      </c>
      <c r="AI1060" s="182">
        <v>16</v>
      </c>
      <c r="AJ1060" s="181" t="s">
        <v>2169</v>
      </c>
      <c r="AK1060" s="181" t="s">
        <v>1883</v>
      </c>
      <c r="AL1060" s="181" t="s">
        <v>1883</v>
      </c>
      <c r="AO1060" s="181"/>
      <c r="AQ1060">
        <v>10</v>
      </c>
      <c r="AR1060" s="182">
        <v>40</v>
      </c>
      <c r="AS1060" s="183" t="s">
        <v>1882</v>
      </c>
      <c r="AT1060">
        <v>0</v>
      </c>
      <c r="AU1060">
        <v>0</v>
      </c>
      <c r="AV1060" s="182">
        <v>0</v>
      </c>
      <c r="AW1060" s="184">
        <v>0</v>
      </c>
      <c r="AX1060" s="183" t="s">
        <v>1881</v>
      </c>
      <c r="AY1060" s="184">
        <v>0</v>
      </c>
      <c r="AZ1060">
        <v>0</v>
      </c>
      <c r="BA1060">
        <v>0</v>
      </c>
      <c r="BB1060">
        <v>0</v>
      </c>
      <c r="BC1060" s="182">
        <v>0</v>
      </c>
      <c r="BD1060" t="s">
        <v>1883</v>
      </c>
      <c r="BE1060" t="s">
        <v>1883</v>
      </c>
      <c r="BF1060" t="s">
        <v>1883</v>
      </c>
      <c r="BG1060" s="181" t="s">
        <v>1883</v>
      </c>
      <c r="BH1060">
        <v>0</v>
      </c>
      <c r="BI1060" s="184">
        <v>0</v>
      </c>
      <c r="BJ1060" s="182">
        <v>0</v>
      </c>
      <c r="BK1060" s="181" t="s">
        <v>1883</v>
      </c>
      <c r="BL1060">
        <v>0</v>
      </c>
      <c r="BM1060">
        <v>0</v>
      </c>
      <c r="BN1060">
        <v>0</v>
      </c>
    </row>
    <row r="1061" spans="1:66" x14ac:dyDescent="0.25">
      <c r="A1061">
        <v>7468</v>
      </c>
      <c r="B1061" t="s">
        <v>3435</v>
      </c>
      <c r="C1061">
        <v>1</v>
      </c>
      <c r="D1061">
        <v>0</v>
      </c>
      <c r="E1061">
        <v>0</v>
      </c>
      <c r="F1061" t="s">
        <v>1881</v>
      </c>
      <c r="G1061" t="s">
        <v>1882</v>
      </c>
      <c r="H1061" t="s">
        <v>1881</v>
      </c>
      <c r="I1061" t="s">
        <v>1881</v>
      </c>
      <c r="J1061" t="s">
        <v>1881</v>
      </c>
      <c r="K1061" t="s">
        <v>1881</v>
      </c>
      <c r="L1061" t="s">
        <v>1881</v>
      </c>
      <c r="M1061" s="180">
        <v>43617</v>
      </c>
      <c r="N1061" t="s">
        <v>1883</v>
      </c>
      <c r="O1061" t="s">
        <v>1883</v>
      </c>
      <c r="P1061" t="s">
        <v>1883</v>
      </c>
      <c r="Q1061">
        <v>0</v>
      </c>
      <c r="R1061">
        <v>0</v>
      </c>
      <c r="S1061" t="s">
        <v>1883</v>
      </c>
      <c r="T1061" t="s">
        <v>1883</v>
      </c>
      <c r="U1061">
        <v>0</v>
      </c>
      <c r="V1061" t="s">
        <v>1883</v>
      </c>
      <c r="W1061">
        <v>0</v>
      </c>
      <c r="X1061">
        <v>0</v>
      </c>
      <c r="Y1061">
        <v>0</v>
      </c>
      <c r="Z1061" t="s">
        <v>1881</v>
      </c>
      <c r="AA1061" t="s">
        <v>1881</v>
      </c>
      <c r="AB1061" t="s">
        <v>1881</v>
      </c>
      <c r="AC1061">
        <v>0</v>
      </c>
      <c r="AD1061">
        <v>0</v>
      </c>
      <c r="AE1061">
        <v>0</v>
      </c>
      <c r="AF1061">
        <v>0</v>
      </c>
      <c r="AG1061" t="s">
        <v>1881</v>
      </c>
      <c r="AH1061" s="181" t="s">
        <v>1883</v>
      </c>
      <c r="AI1061" s="182">
        <v>16</v>
      </c>
      <c r="AJ1061" s="181" t="s">
        <v>2169</v>
      </c>
      <c r="AK1061" s="181" t="s">
        <v>1883</v>
      </c>
      <c r="AL1061" s="181" t="s">
        <v>1883</v>
      </c>
      <c r="AO1061" s="181"/>
      <c r="AQ1061">
        <v>10</v>
      </c>
      <c r="AR1061" s="182">
        <v>40</v>
      </c>
      <c r="AS1061" s="183" t="s">
        <v>1882</v>
      </c>
      <c r="AT1061">
        <v>0</v>
      </c>
      <c r="AU1061">
        <v>0</v>
      </c>
      <c r="AV1061" s="182">
        <v>0</v>
      </c>
      <c r="AW1061" s="184">
        <v>0</v>
      </c>
      <c r="AX1061" s="183" t="s">
        <v>1881</v>
      </c>
      <c r="AY1061" s="184">
        <v>0</v>
      </c>
      <c r="AZ1061">
        <v>0</v>
      </c>
      <c r="BA1061">
        <v>0</v>
      </c>
      <c r="BB1061">
        <v>0</v>
      </c>
      <c r="BC1061" s="182">
        <v>0</v>
      </c>
      <c r="BD1061" t="s">
        <v>1883</v>
      </c>
      <c r="BE1061" t="s">
        <v>1883</v>
      </c>
      <c r="BF1061" t="s">
        <v>1883</v>
      </c>
      <c r="BG1061" s="181" t="s">
        <v>1883</v>
      </c>
      <c r="BH1061">
        <v>0</v>
      </c>
      <c r="BI1061" s="184">
        <v>0</v>
      </c>
      <c r="BJ1061" s="182">
        <v>0</v>
      </c>
      <c r="BK1061" s="181" t="s">
        <v>1883</v>
      </c>
      <c r="BL1061">
        <v>0</v>
      </c>
      <c r="BM1061">
        <v>0</v>
      </c>
      <c r="BN1061">
        <v>0</v>
      </c>
    </row>
    <row r="1062" spans="1:66" x14ac:dyDescent="0.25">
      <c r="A1062">
        <v>7469</v>
      </c>
      <c r="B1062" t="s">
        <v>3436</v>
      </c>
      <c r="C1062">
        <v>1</v>
      </c>
      <c r="D1062">
        <v>0</v>
      </c>
      <c r="E1062">
        <v>0</v>
      </c>
      <c r="F1062" t="s">
        <v>1881</v>
      </c>
      <c r="G1062" t="s">
        <v>1882</v>
      </c>
      <c r="H1062" t="s">
        <v>1881</v>
      </c>
      <c r="I1062" t="s">
        <v>1881</v>
      </c>
      <c r="J1062" t="s">
        <v>1881</v>
      </c>
      <c r="K1062" t="s">
        <v>1881</v>
      </c>
      <c r="L1062" t="s">
        <v>1881</v>
      </c>
      <c r="M1062" s="180">
        <v>43617</v>
      </c>
      <c r="N1062" t="s">
        <v>1883</v>
      </c>
      <c r="O1062" t="s">
        <v>1883</v>
      </c>
      <c r="P1062" t="s">
        <v>1883</v>
      </c>
      <c r="Q1062">
        <v>0</v>
      </c>
      <c r="R1062">
        <v>0</v>
      </c>
      <c r="S1062" t="s">
        <v>1883</v>
      </c>
      <c r="T1062" t="s">
        <v>1883</v>
      </c>
      <c r="U1062">
        <v>0</v>
      </c>
      <c r="V1062" t="s">
        <v>1883</v>
      </c>
      <c r="W1062">
        <v>0</v>
      </c>
      <c r="X1062">
        <v>0</v>
      </c>
      <c r="Y1062">
        <v>0</v>
      </c>
      <c r="Z1062" t="s">
        <v>1881</v>
      </c>
      <c r="AA1062" t="s">
        <v>1881</v>
      </c>
      <c r="AB1062" t="s">
        <v>1881</v>
      </c>
      <c r="AC1062">
        <v>0</v>
      </c>
      <c r="AD1062">
        <v>0</v>
      </c>
      <c r="AE1062">
        <v>0</v>
      </c>
      <c r="AF1062">
        <v>0</v>
      </c>
      <c r="AG1062" t="s">
        <v>1881</v>
      </c>
      <c r="AH1062" s="181" t="s">
        <v>1883</v>
      </c>
      <c r="AI1062" s="182">
        <v>16</v>
      </c>
      <c r="AJ1062" s="181" t="s">
        <v>2169</v>
      </c>
      <c r="AK1062" s="181" t="s">
        <v>1883</v>
      </c>
      <c r="AL1062" s="181" t="s">
        <v>1883</v>
      </c>
      <c r="AO1062" s="181"/>
      <c r="AQ1062">
        <v>10</v>
      </c>
      <c r="AR1062" s="182">
        <v>40</v>
      </c>
      <c r="AS1062" s="183" t="s">
        <v>1882</v>
      </c>
      <c r="AT1062">
        <v>0</v>
      </c>
      <c r="AU1062">
        <v>0</v>
      </c>
      <c r="AV1062" s="182">
        <v>0</v>
      </c>
      <c r="AW1062" s="184">
        <v>0</v>
      </c>
      <c r="AX1062" s="183" t="s">
        <v>1881</v>
      </c>
      <c r="AY1062" s="184">
        <v>0</v>
      </c>
      <c r="AZ1062">
        <v>0</v>
      </c>
      <c r="BA1062">
        <v>0</v>
      </c>
      <c r="BB1062">
        <v>0</v>
      </c>
      <c r="BC1062" s="182">
        <v>0</v>
      </c>
      <c r="BD1062" t="s">
        <v>1883</v>
      </c>
      <c r="BE1062" t="s">
        <v>1883</v>
      </c>
      <c r="BF1062" t="s">
        <v>1883</v>
      </c>
      <c r="BG1062" s="181" t="s">
        <v>1883</v>
      </c>
      <c r="BH1062">
        <v>0</v>
      </c>
      <c r="BI1062" s="184">
        <v>0</v>
      </c>
      <c r="BJ1062" s="182">
        <v>0</v>
      </c>
      <c r="BK1062" s="181" t="s">
        <v>1883</v>
      </c>
      <c r="BL1062">
        <v>0</v>
      </c>
      <c r="BM1062">
        <v>0</v>
      </c>
      <c r="BN1062">
        <v>0</v>
      </c>
    </row>
    <row r="1063" spans="1:66" x14ac:dyDescent="0.25">
      <c r="A1063">
        <v>7470</v>
      </c>
      <c r="B1063" t="s">
        <v>3437</v>
      </c>
      <c r="C1063">
        <v>1</v>
      </c>
      <c r="D1063">
        <v>0</v>
      </c>
      <c r="E1063">
        <v>0</v>
      </c>
      <c r="F1063" t="s">
        <v>1881</v>
      </c>
      <c r="G1063" t="s">
        <v>1882</v>
      </c>
      <c r="H1063" t="s">
        <v>1881</v>
      </c>
      <c r="I1063" t="s">
        <v>1881</v>
      </c>
      <c r="J1063" t="s">
        <v>1881</v>
      </c>
      <c r="K1063" t="s">
        <v>1881</v>
      </c>
      <c r="L1063" t="s">
        <v>1881</v>
      </c>
      <c r="M1063" s="180">
        <v>43617</v>
      </c>
      <c r="N1063" t="s">
        <v>3312</v>
      </c>
      <c r="O1063" t="s">
        <v>1883</v>
      </c>
      <c r="P1063" t="s">
        <v>1883</v>
      </c>
      <c r="Q1063">
        <v>0</v>
      </c>
      <c r="R1063">
        <v>0</v>
      </c>
      <c r="S1063" t="s">
        <v>1883</v>
      </c>
      <c r="T1063" t="s">
        <v>1883</v>
      </c>
      <c r="U1063">
        <v>0</v>
      </c>
      <c r="V1063" t="s">
        <v>1883</v>
      </c>
      <c r="W1063">
        <v>0</v>
      </c>
      <c r="X1063">
        <v>0</v>
      </c>
      <c r="Y1063">
        <v>0</v>
      </c>
      <c r="Z1063" t="s">
        <v>1881</v>
      </c>
      <c r="AA1063" t="s">
        <v>1881</v>
      </c>
      <c r="AB1063" t="s">
        <v>1881</v>
      </c>
      <c r="AC1063">
        <v>0</v>
      </c>
      <c r="AD1063">
        <v>0</v>
      </c>
      <c r="AE1063">
        <v>0</v>
      </c>
      <c r="AF1063">
        <v>0</v>
      </c>
      <c r="AG1063" t="s">
        <v>1881</v>
      </c>
      <c r="AH1063" s="181" t="s">
        <v>1883</v>
      </c>
      <c r="AI1063" s="182">
        <v>16</v>
      </c>
      <c r="AJ1063" s="181" t="s">
        <v>2169</v>
      </c>
      <c r="AK1063" s="181" t="s">
        <v>1883</v>
      </c>
      <c r="AL1063" s="181" t="s">
        <v>1883</v>
      </c>
      <c r="AO1063" s="181"/>
      <c r="AQ1063">
        <v>10</v>
      </c>
      <c r="AR1063" s="182">
        <v>40</v>
      </c>
      <c r="AS1063" s="183" t="s">
        <v>1882</v>
      </c>
      <c r="AT1063">
        <v>0</v>
      </c>
      <c r="AU1063">
        <v>0</v>
      </c>
      <c r="AV1063" s="182">
        <v>0</v>
      </c>
      <c r="AW1063" s="184">
        <v>0</v>
      </c>
      <c r="AX1063" s="183" t="s">
        <v>1881</v>
      </c>
      <c r="AY1063" s="184">
        <v>0</v>
      </c>
      <c r="AZ1063">
        <v>0</v>
      </c>
      <c r="BA1063">
        <v>0</v>
      </c>
      <c r="BB1063">
        <v>0</v>
      </c>
      <c r="BC1063" s="182">
        <v>0</v>
      </c>
      <c r="BD1063" t="s">
        <v>1883</v>
      </c>
      <c r="BE1063" t="s">
        <v>1883</v>
      </c>
      <c r="BF1063" t="s">
        <v>1883</v>
      </c>
      <c r="BG1063" s="181" t="s">
        <v>1883</v>
      </c>
      <c r="BH1063">
        <v>0</v>
      </c>
      <c r="BI1063" s="184">
        <v>0</v>
      </c>
      <c r="BJ1063" s="182">
        <v>0</v>
      </c>
      <c r="BK1063" s="181" t="s">
        <v>1883</v>
      </c>
      <c r="BL1063">
        <v>0</v>
      </c>
      <c r="BM1063">
        <v>0</v>
      </c>
      <c r="BN1063">
        <v>0</v>
      </c>
    </row>
    <row r="1064" spans="1:66" x14ac:dyDescent="0.25">
      <c r="A1064">
        <v>7471</v>
      </c>
      <c r="B1064" t="s">
        <v>3438</v>
      </c>
      <c r="C1064">
        <v>1</v>
      </c>
      <c r="D1064">
        <v>0</v>
      </c>
      <c r="E1064">
        <v>0</v>
      </c>
      <c r="F1064" t="s">
        <v>1881</v>
      </c>
      <c r="G1064" t="s">
        <v>1882</v>
      </c>
      <c r="H1064" t="s">
        <v>1881</v>
      </c>
      <c r="I1064" t="s">
        <v>1881</v>
      </c>
      <c r="J1064" t="s">
        <v>1881</v>
      </c>
      <c r="K1064" t="s">
        <v>1881</v>
      </c>
      <c r="L1064" t="s">
        <v>1881</v>
      </c>
      <c r="M1064" s="180">
        <v>43617</v>
      </c>
      <c r="N1064" t="s">
        <v>3312</v>
      </c>
      <c r="O1064" t="s">
        <v>1883</v>
      </c>
      <c r="P1064" t="s">
        <v>1883</v>
      </c>
      <c r="Q1064">
        <v>0</v>
      </c>
      <c r="R1064">
        <v>0</v>
      </c>
      <c r="S1064" t="s">
        <v>1883</v>
      </c>
      <c r="T1064" t="s">
        <v>1883</v>
      </c>
      <c r="U1064">
        <v>0</v>
      </c>
      <c r="V1064" t="s">
        <v>1883</v>
      </c>
      <c r="W1064">
        <v>0</v>
      </c>
      <c r="X1064">
        <v>0</v>
      </c>
      <c r="Y1064">
        <v>0</v>
      </c>
      <c r="Z1064" t="s">
        <v>1881</v>
      </c>
      <c r="AA1064" t="s">
        <v>1881</v>
      </c>
      <c r="AB1064" t="s">
        <v>1881</v>
      </c>
      <c r="AC1064">
        <v>0</v>
      </c>
      <c r="AD1064">
        <v>0</v>
      </c>
      <c r="AE1064">
        <v>0</v>
      </c>
      <c r="AF1064">
        <v>0</v>
      </c>
      <c r="AG1064" t="s">
        <v>1881</v>
      </c>
      <c r="AH1064" s="181" t="s">
        <v>1883</v>
      </c>
      <c r="AI1064" s="182">
        <v>16</v>
      </c>
      <c r="AJ1064" s="181" t="s">
        <v>2169</v>
      </c>
      <c r="AK1064" s="181" t="s">
        <v>1883</v>
      </c>
      <c r="AL1064" s="181" t="s">
        <v>1883</v>
      </c>
      <c r="AO1064" s="181"/>
      <c r="AQ1064">
        <v>10</v>
      </c>
      <c r="AR1064" s="182">
        <v>40</v>
      </c>
      <c r="AS1064" s="183" t="s">
        <v>1882</v>
      </c>
      <c r="AT1064">
        <v>0</v>
      </c>
      <c r="AU1064">
        <v>0</v>
      </c>
      <c r="AV1064" s="182">
        <v>0</v>
      </c>
      <c r="AW1064" s="184">
        <v>0</v>
      </c>
      <c r="AX1064" s="183" t="s">
        <v>1881</v>
      </c>
      <c r="AY1064" s="184">
        <v>0</v>
      </c>
      <c r="AZ1064">
        <v>0</v>
      </c>
      <c r="BA1064">
        <v>0</v>
      </c>
      <c r="BB1064">
        <v>0</v>
      </c>
      <c r="BC1064" s="182">
        <v>0</v>
      </c>
      <c r="BD1064" t="s">
        <v>1883</v>
      </c>
      <c r="BE1064" t="s">
        <v>1883</v>
      </c>
      <c r="BF1064" t="s">
        <v>1883</v>
      </c>
      <c r="BG1064" s="181" t="s">
        <v>1883</v>
      </c>
      <c r="BH1064">
        <v>0</v>
      </c>
      <c r="BI1064" s="184">
        <v>0</v>
      </c>
      <c r="BJ1064" s="182">
        <v>0</v>
      </c>
      <c r="BK1064" s="181" t="s">
        <v>1883</v>
      </c>
      <c r="BL1064">
        <v>0</v>
      </c>
      <c r="BM1064">
        <v>0</v>
      </c>
      <c r="BN1064">
        <v>0</v>
      </c>
    </row>
    <row r="1065" spans="1:66" x14ac:dyDescent="0.25">
      <c r="A1065">
        <v>7472</v>
      </c>
      <c r="B1065" t="s">
        <v>3439</v>
      </c>
      <c r="C1065">
        <v>1</v>
      </c>
      <c r="D1065">
        <v>0</v>
      </c>
      <c r="E1065">
        <v>0</v>
      </c>
      <c r="F1065" t="s">
        <v>1881</v>
      </c>
      <c r="G1065" t="s">
        <v>1882</v>
      </c>
      <c r="H1065" t="s">
        <v>1881</v>
      </c>
      <c r="I1065" t="s">
        <v>1881</v>
      </c>
      <c r="J1065" t="s">
        <v>1881</v>
      </c>
      <c r="K1065" t="s">
        <v>1881</v>
      </c>
      <c r="L1065" t="s">
        <v>1881</v>
      </c>
      <c r="M1065" s="180">
        <v>43617</v>
      </c>
      <c r="N1065" t="s">
        <v>3312</v>
      </c>
      <c r="O1065" t="s">
        <v>1883</v>
      </c>
      <c r="P1065" t="s">
        <v>1883</v>
      </c>
      <c r="Q1065">
        <v>0</v>
      </c>
      <c r="R1065">
        <v>0</v>
      </c>
      <c r="S1065" t="s">
        <v>1883</v>
      </c>
      <c r="T1065" t="s">
        <v>1883</v>
      </c>
      <c r="U1065">
        <v>0</v>
      </c>
      <c r="V1065" t="s">
        <v>1883</v>
      </c>
      <c r="W1065">
        <v>0</v>
      </c>
      <c r="X1065">
        <v>0</v>
      </c>
      <c r="Y1065">
        <v>0</v>
      </c>
      <c r="Z1065" t="s">
        <v>1881</v>
      </c>
      <c r="AA1065" t="s">
        <v>1881</v>
      </c>
      <c r="AB1065" t="s">
        <v>1881</v>
      </c>
      <c r="AC1065">
        <v>0</v>
      </c>
      <c r="AD1065">
        <v>0</v>
      </c>
      <c r="AE1065">
        <v>0</v>
      </c>
      <c r="AF1065">
        <v>0</v>
      </c>
      <c r="AG1065" t="s">
        <v>1881</v>
      </c>
      <c r="AH1065" s="181" t="s">
        <v>1883</v>
      </c>
      <c r="AI1065" s="182">
        <v>16</v>
      </c>
      <c r="AJ1065" s="181" t="s">
        <v>2169</v>
      </c>
      <c r="AK1065" s="181" t="s">
        <v>1883</v>
      </c>
      <c r="AL1065" s="181" t="s">
        <v>1883</v>
      </c>
      <c r="AO1065" s="181"/>
      <c r="AQ1065">
        <v>10</v>
      </c>
      <c r="AR1065" s="182">
        <v>40</v>
      </c>
      <c r="AS1065" s="183" t="s">
        <v>1882</v>
      </c>
      <c r="AT1065">
        <v>0</v>
      </c>
      <c r="AU1065">
        <v>0</v>
      </c>
      <c r="AV1065" s="182">
        <v>0</v>
      </c>
      <c r="AW1065" s="184">
        <v>0</v>
      </c>
      <c r="AX1065" s="183" t="s">
        <v>1881</v>
      </c>
      <c r="AY1065" s="184">
        <v>0</v>
      </c>
      <c r="AZ1065">
        <v>0</v>
      </c>
      <c r="BA1065">
        <v>0</v>
      </c>
      <c r="BB1065">
        <v>0</v>
      </c>
      <c r="BC1065" s="182">
        <v>0</v>
      </c>
      <c r="BD1065" t="s">
        <v>1883</v>
      </c>
      <c r="BE1065" t="s">
        <v>1883</v>
      </c>
      <c r="BF1065" t="s">
        <v>1883</v>
      </c>
      <c r="BG1065" s="181" t="s">
        <v>1883</v>
      </c>
      <c r="BH1065">
        <v>0</v>
      </c>
      <c r="BI1065" s="184">
        <v>0</v>
      </c>
      <c r="BJ1065" s="182">
        <v>0</v>
      </c>
      <c r="BK1065" s="181" t="s">
        <v>1883</v>
      </c>
      <c r="BL1065">
        <v>0</v>
      </c>
      <c r="BM1065">
        <v>0</v>
      </c>
      <c r="BN1065">
        <v>0</v>
      </c>
    </row>
    <row r="1066" spans="1:66" x14ac:dyDescent="0.25">
      <c r="A1066">
        <v>7473</v>
      </c>
      <c r="B1066" t="s">
        <v>3440</v>
      </c>
      <c r="C1066">
        <v>1</v>
      </c>
      <c r="D1066">
        <v>0</v>
      </c>
      <c r="E1066">
        <v>0</v>
      </c>
      <c r="F1066" t="s">
        <v>1881</v>
      </c>
      <c r="G1066" t="s">
        <v>1882</v>
      </c>
      <c r="H1066" t="s">
        <v>1881</v>
      </c>
      <c r="I1066" t="s">
        <v>1881</v>
      </c>
      <c r="J1066" t="s">
        <v>1881</v>
      </c>
      <c r="K1066" t="s">
        <v>1881</v>
      </c>
      <c r="L1066" t="s">
        <v>1881</v>
      </c>
      <c r="M1066" s="180">
        <v>43617</v>
      </c>
      <c r="N1066" t="s">
        <v>1883</v>
      </c>
      <c r="O1066" t="s">
        <v>1883</v>
      </c>
      <c r="P1066" t="s">
        <v>1883</v>
      </c>
      <c r="Q1066">
        <v>0</v>
      </c>
      <c r="R1066">
        <v>0</v>
      </c>
      <c r="S1066" t="s">
        <v>1883</v>
      </c>
      <c r="T1066" t="s">
        <v>1883</v>
      </c>
      <c r="U1066">
        <v>0</v>
      </c>
      <c r="V1066" t="s">
        <v>1883</v>
      </c>
      <c r="W1066">
        <v>0</v>
      </c>
      <c r="X1066">
        <v>0</v>
      </c>
      <c r="Y1066">
        <v>0</v>
      </c>
      <c r="Z1066" t="s">
        <v>1881</v>
      </c>
      <c r="AA1066" t="s">
        <v>1881</v>
      </c>
      <c r="AB1066" t="s">
        <v>1881</v>
      </c>
      <c r="AC1066">
        <v>0</v>
      </c>
      <c r="AD1066">
        <v>0</v>
      </c>
      <c r="AE1066">
        <v>0</v>
      </c>
      <c r="AF1066">
        <v>0</v>
      </c>
      <c r="AG1066" t="s">
        <v>1881</v>
      </c>
      <c r="AH1066" s="181" t="s">
        <v>1883</v>
      </c>
      <c r="AI1066" s="182">
        <v>16</v>
      </c>
      <c r="AJ1066" s="181" t="s">
        <v>2169</v>
      </c>
      <c r="AK1066" s="181" t="s">
        <v>1883</v>
      </c>
      <c r="AL1066" s="181" t="s">
        <v>1883</v>
      </c>
      <c r="AO1066" s="181"/>
      <c r="AQ1066">
        <v>10</v>
      </c>
      <c r="AR1066" s="182">
        <v>40</v>
      </c>
      <c r="AS1066" s="183" t="s">
        <v>1882</v>
      </c>
      <c r="AT1066">
        <v>0</v>
      </c>
      <c r="AU1066">
        <v>0</v>
      </c>
      <c r="AV1066" s="182">
        <v>0</v>
      </c>
      <c r="AW1066" s="184">
        <v>0</v>
      </c>
      <c r="AX1066" s="183" t="s">
        <v>1881</v>
      </c>
      <c r="AY1066" s="184">
        <v>0</v>
      </c>
      <c r="AZ1066">
        <v>0</v>
      </c>
      <c r="BA1066">
        <v>0</v>
      </c>
      <c r="BB1066">
        <v>0</v>
      </c>
      <c r="BC1066" s="182">
        <v>0</v>
      </c>
      <c r="BD1066" t="s">
        <v>1883</v>
      </c>
      <c r="BE1066" t="s">
        <v>1883</v>
      </c>
      <c r="BF1066" t="s">
        <v>1883</v>
      </c>
      <c r="BG1066" s="181" t="s">
        <v>1883</v>
      </c>
      <c r="BH1066">
        <v>0</v>
      </c>
      <c r="BI1066" s="184">
        <v>0</v>
      </c>
      <c r="BJ1066" s="182">
        <v>0</v>
      </c>
      <c r="BK1066" s="181" t="s">
        <v>1883</v>
      </c>
      <c r="BL1066">
        <v>0</v>
      </c>
      <c r="BM1066">
        <v>0</v>
      </c>
      <c r="BN1066">
        <v>0</v>
      </c>
    </row>
    <row r="1067" spans="1:66" x14ac:dyDescent="0.25">
      <c r="A1067">
        <v>7474</v>
      </c>
      <c r="B1067" t="s">
        <v>3441</v>
      </c>
      <c r="C1067">
        <v>1</v>
      </c>
      <c r="D1067">
        <v>0</v>
      </c>
      <c r="E1067">
        <v>0</v>
      </c>
      <c r="F1067" t="s">
        <v>1881</v>
      </c>
      <c r="G1067" t="s">
        <v>1882</v>
      </c>
      <c r="H1067" t="s">
        <v>1881</v>
      </c>
      <c r="I1067" t="s">
        <v>1881</v>
      </c>
      <c r="J1067" t="s">
        <v>1881</v>
      </c>
      <c r="K1067" t="s">
        <v>1881</v>
      </c>
      <c r="L1067" t="s">
        <v>1881</v>
      </c>
      <c r="M1067" s="180">
        <v>43617</v>
      </c>
      <c r="N1067" t="s">
        <v>3312</v>
      </c>
      <c r="O1067" t="s">
        <v>1883</v>
      </c>
      <c r="P1067" t="s">
        <v>1883</v>
      </c>
      <c r="Q1067">
        <v>0</v>
      </c>
      <c r="R1067">
        <v>0</v>
      </c>
      <c r="S1067" t="s">
        <v>1883</v>
      </c>
      <c r="T1067" t="s">
        <v>1883</v>
      </c>
      <c r="U1067">
        <v>0</v>
      </c>
      <c r="V1067" t="s">
        <v>1883</v>
      </c>
      <c r="W1067">
        <v>0</v>
      </c>
      <c r="X1067">
        <v>0</v>
      </c>
      <c r="Y1067">
        <v>0</v>
      </c>
      <c r="Z1067" t="s">
        <v>1881</v>
      </c>
      <c r="AA1067" t="s">
        <v>1881</v>
      </c>
      <c r="AB1067" t="s">
        <v>1881</v>
      </c>
      <c r="AC1067">
        <v>0</v>
      </c>
      <c r="AD1067">
        <v>0</v>
      </c>
      <c r="AE1067">
        <v>0</v>
      </c>
      <c r="AF1067">
        <v>0</v>
      </c>
      <c r="AG1067" t="s">
        <v>1881</v>
      </c>
      <c r="AH1067" s="181" t="s">
        <v>1883</v>
      </c>
      <c r="AI1067" s="182">
        <v>16</v>
      </c>
      <c r="AJ1067" s="181" t="s">
        <v>2169</v>
      </c>
      <c r="AK1067" s="181" t="s">
        <v>1883</v>
      </c>
      <c r="AL1067" s="181" t="s">
        <v>1883</v>
      </c>
      <c r="AO1067" s="181"/>
      <c r="AQ1067">
        <v>10</v>
      </c>
      <c r="AR1067" s="182">
        <v>40</v>
      </c>
      <c r="AS1067" s="183" t="s">
        <v>1882</v>
      </c>
      <c r="AT1067">
        <v>0</v>
      </c>
      <c r="AU1067">
        <v>0</v>
      </c>
      <c r="AV1067" s="182">
        <v>0</v>
      </c>
      <c r="AW1067" s="184">
        <v>0</v>
      </c>
      <c r="AX1067" s="183" t="s">
        <v>1881</v>
      </c>
      <c r="AY1067" s="184">
        <v>0</v>
      </c>
      <c r="AZ1067">
        <v>0</v>
      </c>
      <c r="BA1067">
        <v>0</v>
      </c>
      <c r="BB1067">
        <v>0</v>
      </c>
      <c r="BC1067" s="182">
        <v>0</v>
      </c>
      <c r="BD1067" t="s">
        <v>1883</v>
      </c>
      <c r="BE1067" t="s">
        <v>1883</v>
      </c>
      <c r="BF1067" t="s">
        <v>1883</v>
      </c>
      <c r="BG1067" s="181" t="s">
        <v>1883</v>
      </c>
      <c r="BH1067">
        <v>0</v>
      </c>
      <c r="BI1067" s="184">
        <v>0</v>
      </c>
      <c r="BJ1067" s="182">
        <v>0</v>
      </c>
      <c r="BK1067" s="181" t="s">
        <v>1883</v>
      </c>
      <c r="BL1067">
        <v>0</v>
      </c>
      <c r="BM1067">
        <v>0</v>
      </c>
      <c r="BN1067">
        <v>0</v>
      </c>
    </row>
    <row r="1068" spans="1:66" x14ac:dyDescent="0.25">
      <c r="A1068">
        <v>7475</v>
      </c>
      <c r="B1068" t="s">
        <v>3442</v>
      </c>
      <c r="C1068">
        <v>1</v>
      </c>
      <c r="D1068">
        <v>0</v>
      </c>
      <c r="E1068">
        <v>0</v>
      </c>
      <c r="F1068" t="s">
        <v>1881</v>
      </c>
      <c r="G1068" t="s">
        <v>1882</v>
      </c>
      <c r="H1068" t="s">
        <v>1881</v>
      </c>
      <c r="I1068" t="s">
        <v>1881</v>
      </c>
      <c r="J1068" t="s">
        <v>1881</v>
      </c>
      <c r="K1068" t="s">
        <v>1881</v>
      </c>
      <c r="L1068" t="s">
        <v>1881</v>
      </c>
      <c r="M1068" s="180">
        <v>43617</v>
      </c>
      <c r="N1068" t="s">
        <v>3312</v>
      </c>
      <c r="O1068" t="s">
        <v>1883</v>
      </c>
      <c r="P1068" t="s">
        <v>1883</v>
      </c>
      <c r="Q1068">
        <v>0</v>
      </c>
      <c r="R1068">
        <v>0</v>
      </c>
      <c r="S1068" t="s">
        <v>1883</v>
      </c>
      <c r="T1068" t="s">
        <v>1883</v>
      </c>
      <c r="U1068">
        <v>0</v>
      </c>
      <c r="V1068" t="s">
        <v>1883</v>
      </c>
      <c r="W1068">
        <v>0</v>
      </c>
      <c r="X1068">
        <v>0</v>
      </c>
      <c r="Y1068">
        <v>0</v>
      </c>
      <c r="Z1068" t="s">
        <v>1881</v>
      </c>
      <c r="AA1068" t="s">
        <v>1881</v>
      </c>
      <c r="AB1068" t="s">
        <v>1881</v>
      </c>
      <c r="AC1068">
        <v>0</v>
      </c>
      <c r="AD1068">
        <v>0</v>
      </c>
      <c r="AE1068">
        <v>0</v>
      </c>
      <c r="AF1068">
        <v>0</v>
      </c>
      <c r="AG1068" t="s">
        <v>1881</v>
      </c>
      <c r="AH1068" s="181" t="s">
        <v>1883</v>
      </c>
      <c r="AI1068" s="182">
        <v>16</v>
      </c>
      <c r="AJ1068" s="181" t="s">
        <v>2169</v>
      </c>
      <c r="AK1068" s="181" t="s">
        <v>1883</v>
      </c>
      <c r="AL1068" s="181" t="s">
        <v>1883</v>
      </c>
      <c r="AO1068" s="181"/>
      <c r="AQ1068">
        <v>10</v>
      </c>
      <c r="AR1068" s="182">
        <v>40</v>
      </c>
      <c r="AS1068" s="183" t="s">
        <v>1882</v>
      </c>
      <c r="AT1068">
        <v>0</v>
      </c>
      <c r="AU1068">
        <v>0</v>
      </c>
      <c r="AV1068" s="182">
        <v>0</v>
      </c>
      <c r="AW1068" s="184">
        <v>0</v>
      </c>
      <c r="AX1068" s="183" t="s">
        <v>1881</v>
      </c>
      <c r="AY1068" s="184">
        <v>0</v>
      </c>
      <c r="AZ1068">
        <v>0</v>
      </c>
      <c r="BA1068">
        <v>0</v>
      </c>
      <c r="BB1068">
        <v>0</v>
      </c>
      <c r="BC1068" s="182">
        <v>0</v>
      </c>
      <c r="BD1068" t="s">
        <v>1883</v>
      </c>
      <c r="BE1068" t="s">
        <v>1883</v>
      </c>
      <c r="BF1068" t="s">
        <v>1883</v>
      </c>
      <c r="BG1068" s="181" t="s">
        <v>1883</v>
      </c>
      <c r="BH1068">
        <v>0</v>
      </c>
      <c r="BI1068" s="184">
        <v>0</v>
      </c>
      <c r="BJ1068" s="182">
        <v>0</v>
      </c>
      <c r="BK1068" s="181" t="s">
        <v>1883</v>
      </c>
      <c r="BL1068">
        <v>0</v>
      </c>
      <c r="BM1068">
        <v>0</v>
      </c>
      <c r="BN1068">
        <v>0</v>
      </c>
    </row>
    <row r="1069" spans="1:66" x14ac:dyDescent="0.25">
      <c r="A1069">
        <v>7476</v>
      </c>
      <c r="B1069" t="s">
        <v>3443</v>
      </c>
      <c r="C1069">
        <v>1</v>
      </c>
      <c r="D1069">
        <v>0</v>
      </c>
      <c r="E1069">
        <v>0</v>
      </c>
      <c r="F1069" t="s">
        <v>1881</v>
      </c>
      <c r="G1069" t="s">
        <v>1882</v>
      </c>
      <c r="H1069" t="s">
        <v>1881</v>
      </c>
      <c r="I1069" t="s">
        <v>1881</v>
      </c>
      <c r="J1069" t="s">
        <v>1881</v>
      </c>
      <c r="K1069" t="s">
        <v>1881</v>
      </c>
      <c r="L1069" t="s">
        <v>1881</v>
      </c>
      <c r="M1069" s="180">
        <v>43617</v>
      </c>
      <c r="N1069" t="s">
        <v>1883</v>
      </c>
      <c r="O1069" t="s">
        <v>1883</v>
      </c>
      <c r="P1069" t="s">
        <v>1883</v>
      </c>
      <c r="Q1069">
        <v>0</v>
      </c>
      <c r="R1069">
        <v>0</v>
      </c>
      <c r="S1069" t="s">
        <v>1883</v>
      </c>
      <c r="T1069" t="s">
        <v>1883</v>
      </c>
      <c r="U1069">
        <v>0</v>
      </c>
      <c r="V1069" t="s">
        <v>1883</v>
      </c>
      <c r="W1069">
        <v>0</v>
      </c>
      <c r="X1069">
        <v>0</v>
      </c>
      <c r="Y1069">
        <v>0</v>
      </c>
      <c r="Z1069" t="s">
        <v>1881</v>
      </c>
      <c r="AA1069" t="s">
        <v>1881</v>
      </c>
      <c r="AB1069" t="s">
        <v>1881</v>
      </c>
      <c r="AC1069">
        <v>0</v>
      </c>
      <c r="AD1069">
        <v>0</v>
      </c>
      <c r="AE1069">
        <v>0</v>
      </c>
      <c r="AF1069">
        <v>0</v>
      </c>
      <c r="AG1069" t="s">
        <v>1881</v>
      </c>
      <c r="AH1069" s="181" t="s">
        <v>1883</v>
      </c>
      <c r="AI1069" s="182">
        <v>16</v>
      </c>
      <c r="AJ1069" s="181" t="s">
        <v>2169</v>
      </c>
      <c r="AK1069" s="181" t="s">
        <v>1883</v>
      </c>
      <c r="AL1069" s="181" t="s">
        <v>1883</v>
      </c>
      <c r="AO1069" s="181"/>
      <c r="AQ1069">
        <v>10</v>
      </c>
      <c r="AR1069" s="182">
        <v>40</v>
      </c>
      <c r="AS1069" s="183" t="s">
        <v>1882</v>
      </c>
      <c r="AT1069">
        <v>0</v>
      </c>
      <c r="AU1069">
        <v>0</v>
      </c>
      <c r="AV1069" s="182">
        <v>0</v>
      </c>
      <c r="AW1069" s="184">
        <v>0</v>
      </c>
      <c r="AX1069" s="183" t="s">
        <v>1881</v>
      </c>
      <c r="AY1069" s="184">
        <v>0</v>
      </c>
      <c r="AZ1069">
        <v>0</v>
      </c>
      <c r="BA1069">
        <v>0</v>
      </c>
      <c r="BB1069">
        <v>0</v>
      </c>
      <c r="BC1069" s="182">
        <v>0</v>
      </c>
      <c r="BD1069" t="s">
        <v>1883</v>
      </c>
      <c r="BE1069" t="s">
        <v>1883</v>
      </c>
      <c r="BF1069" t="s">
        <v>1883</v>
      </c>
      <c r="BG1069" s="181" t="s">
        <v>1883</v>
      </c>
      <c r="BH1069">
        <v>0</v>
      </c>
      <c r="BI1069" s="184">
        <v>0</v>
      </c>
      <c r="BJ1069" s="182">
        <v>0</v>
      </c>
      <c r="BK1069" s="181" t="s">
        <v>1883</v>
      </c>
      <c r="BL1069">
        <v>0</v>
      </c>
      <c r="BM1069">
        <v>0</v>
      </c>
      <c r="BN1069">
        <v>0</v>
      </c>
    </row>
    <row r="1070" spans="1:66" x14ac:dyDescent="0.25">
      <c r="A1070">
        <v>7479</v>
      </c>
      <c r="B1070" t="s">
        <v>3444</v>
      </c>
      <c r="C1070">
        <v>1</v>
      </c>
      <c r="D1070">
        <v>0</v>
      </c>
      <c r="E1070">
        <v>0</v>
      </c>
      <c r="F1070" t="s">
        <v>1881</v>
      </c>
      <c r="G1070" t="s">
        <v>1882</v>
      </c>
      <c r="H1070" t="s">
        <v>1881</v>
      </c>
      <c r="I1070" t="s">
        <v>1881</v>
      </c>
      <c r="J1070" t="s">
        <v>1881</v>
      </c>
      <c r="K1070" t="s">
        <v>1881</v>
      </c>
      <c r="L1070" t="s">
        <v>1881</v>
      </c>
      <c r="M1070" s="180">
        <v>43621</v>
      </c>
      <c r="N1070" t="s">
        <v>2004</v>
      </c>
      <c r="O1070" t="s">
        <v>1883</v>
      </c>
      <c r="P1070" t="s">
        <v>1883</v>
      </c>
      <c r="Q1070">
        <v>0</v>
      </c>
      <c r="R1070">
        <v>0</v>
      </c>
      <c r="S1070" t="s">
        <v>1883</v>
      </c>
      <c r="T1070" t="s">
        <v>1883</v>
      </c>
      <c r="U1070">
        <v>0</v>
      </c>
      <c r="V1070" t="s">
        <v>1883</v>
      </c>
      <c r="W1070">
        <v>0</v>
      </c>
      <c r="X1070">
        <v>0</v>
      </c>
      <c r="Y1070">
        <v>0</v>
      </c>
      <c r="Z1070" t="s">
        <v>1881</v>
      </c>
      <c r="AA1070" t="s">
        <v>1881</v>
      </c>
      <c r="AB1070" t="s">
        <v>1881</v>
      </c>
      <c r="AC1070">
        <v>0</v>
      </c>
      <c r="AD1070">
        <v>0</v>
      </c>
      <c r="AE1070">
        <v>0</v>
      </c>
      <c r="AF1070">
        <v>0</v>
      </c>
      <c r="AG1070" t="s">
        <v>1881</v>
      </c>
      <c r="AH1070" s="181" t="s">
        <v>1883</v>
      </c>
      <c r="AI1070" s="182">
        <v>47</v>
      </c>
      <c r="AJ1070" s="181" t="s">
        <v>2012</v>
      </c>
      <c r="AK1070" s="181" t="s">
        <v>1883</v>
      </c>
      <c r="AL1070" s="181" t="s">
        <v>1883</v>
      </c>
      <c r="AO1070" s="181"/>
      <c r="AQ1070">
        <v>10</v>
      </c>
      <c r="AR1070" s="182">
        <v>40</v>
      </c>
      <c r="AS1070" s="183" t="s">
        <v>1882</v>
      </c>
      <c r="AT1070">
        <v>0</v>
      </c>
      <c r="AU1070">
        <v>0</v>
      </c>
      <c r="AV1070" s="182">
        <v>0</v>
      </c>
      <c r="AW1070" s="184">
        <v>0</v>
      </c>
      <c r="AX1070" s="183" t="s">
        <v>1881</v>
      </c>
      <c r="AY1070" s="184">
        <v>0</v>
      </c>
      <c r="AZ1070">
        <v>0</v>
      </c>
      <c r="BA1070">
        <v>0</v>
      </c>
      <c r="BB1070">
        <v>0</v>
      </c>
      <c r="BC1070" s="182">
        <v>0</v>
      </c>
      <c r="BD1070" t="s">
        <v>1883</v>
      </c>
      <c r="BE1070" t="s">
        <v>1883</v>
      </c>
      <c r="BF1070" t="s">
        <v>1883</v>
      </c>
      <c r="BG1070" s="181" t="s">
        <v>1883</v>
      </c>
      <c r="BH1070">
        <v>0</v>
      </c>
      <c r="BI1070" s="184">
        <v>0</v>
      </c>
      <c r="BJ1070" s="182">
        <v>0</v>
      </c>
      <c r="BK1070" s="181" t="s">
        <v>1883</v>
      </c>
      <c r="BL1070">
        <v>0</v>
      </c>
      <c r="BM1070">
        <v>0</v>
      </c>
      <c r="BN1070">
        <v>0</v>
      </c>
    </row>
    <row r="1071" spans="1:66" x14ac:dyDescent="0.25">
      <c r="A1071">
        <v>7483</v>
      </c>
      <c r="B1071" t="s">
        <v>3445</v>
      </c>
      <c r="C1071">
        <v>48</v>
      </c>
      <c r="D1071">
        <v>0</v>
      </c>
      <c r="E1071">
        <v>0</v>
      </c>
      <c r="F1071" t="s">
        <v>1881</v>
      </c>
      <c r="G1071" t="s">
        <v>1882</v>
      </c>
      <c r="H1071" t="s">
        <v>1881</v>
      </c>
      <c r="I1071" t="s">
        <v>1881</v>
      </c>
      <c r="J1071" t="s">
        <v>1881</v>
      </c>
      <c r="K1071" t="s">
        <v>1881</v>
      </c>
      <c r="L1071" t="s">
        <v>1881</v>
      </c>
      <c r="M1071" s="180">
        <v>43622</v>
      </c>
      <c r="N1071" t="s">
        <v>1883</v>
      </c>
      <c r="O1071" t="s">
        <v>1883</v>
      </c>
      <c r="P1071" t="s">
        <v>3446</v>
      </c>
      <c r="Q1071">
        <v>0</v>
      </c>
      <c r="R1071">
        <v>0</v>
      </c>
      <c r="S1071" t="s">
        <v>1883</v>
      </c>
      <c r="T1071" t="s">
        <v>1883</v>
      </c>
      <c r="U1071">
        <v>0</v>
      </c>
      <c r="V1071" t="s">
        <v>1883</v>
      </c>
      <c r="W1071">
        <v>0</v>
      </c>
      <c r="X1071">
        <v>0</v>
      </c>
      <c r="Y1071">
        <v>0</v>
      </c>
      <c r="Z1071" t="s">
        <v>1881</v>
      </c>
      <c r="AA1071" t="s">
        <v>1881</v>
      </c>
      <c r="AB1071" t="s">
        <v>1881</v>
      </c>
      <c r="AC1071">
        <v>0</v>
      </c>
      <c r="AD1071">
        <v>0</v>
      </c>
      <c r="AE1071">
        <v>0</v>
      </c>
      <c r="AF1071">
        <v>0</v>
      </c>
      <c r="AG1071" t="s">
        <v>1882</v>
      </c>
      <c r="AH1071" s="181" t="s">
        <v>1883</v>
      </c>
      <c r="AI1071" s="182">
        <v>27</v>
      </c>
      <c r="AJ1071" s="181" t="s">
        <v>1886</v>
      </c>
      <c r="AK1071" s="181" t="s">
        <v>1883</v>
      </c>
      <c r="AL1071" s="181" t="s">
        <v>1883</v>
      </c>
      <c r="AO1071" s="181"/>
      <c r="AQ1071">
        <v>10</v>
      </c>
      <c r="AR1071" s="182">
        <v>40</v>
      </c>
      <c r="AS1071" s="183" t="s">
        <v>1882</v>
      </c>
      <c r="AT1071">
        <v>0</v>
      </c>
      <c r="AU1071">
        <v>0</v>
      </c>
      <c r="AV1071" s="182">
        <v>0</v>
      </c>
      <c r="AW1071" s="184">
        <v>0</v>
      </c>
      <c r="AX1071" s="183" t="s">
        <v>1881</v>
      </c>
      <c r="AY1071" s="184">
        <v>0</v>
      </c>
      <c r="AZ1071">
        <v>0</v>
      </c>
      <c r="BA1071">
        <v>0</v>
      </c>
      <c r="BB1071">
        <v>0</v>
      </c>
      <c r="BC1071" s="182">
        <v>0</v>
      </c>
      <c r="BD1071" t="s">
        <v>1883</v>
      </c>
      <c r="BE1071" t="s">
        <v>1883</v>
      </c>
      <c r="BF1071" t="s">
        <v>1883</v>
      </c>
      <c r="BG1071" s="181" t="s">
        <v>1883</v>
      </c>
      <c r="BH1071">
        <v>0</v>
      </c>
      <c r="BI1071" s="184">
        <v>0</v>
      </c>
      <c r="BJ1071" s="182">
        <v>0</v>
      </c>
      <c r="BK1071" s="181" t="s">
        <v>1883</v>
      </c>
      <c r="BL1071">
        <v>0</v>
      </c>
      <c r="BM1071">
        <v>0</v>
      </c>
      <c r="BN1071">
        <v>0</v>
      </c>
    </row>
    <row r="1072" spans="1:66" x14ac:dyDescent="0.25">
      <c r="A1072">
        <v>7485</v>
      </c>
      <c r="B1072" t="s">
        <v>3447</v>
      </c>
      <c r="C1072">
        <v>25</v>
      </c>
      <c r="D1072">
        <v>0</v>
      </c>
      <c r="E1072">
        <v>0</v>
      </c>
      <c r="F1072" t="s">
        <v>1881</v>
      </c>
      <c r="G1072" t="s">
        <v>1882</v>
      </c>
      <c r="H1072" t="s">
        <v>1881</v>
      </c>
      <c r="I1072" t="s">
        <v>1881</v>
      </c>
      <c r="J1072" t="s">
        <v>1881</v>
      </c>
      <c r="K1072" t="s">
        <v>1881</v>
      </c>
      <c r="L1072" t="s">
        <v>1881</v>
      </c>
      <c r="M1072" s="180">
        <v>43626</v>
      </c>
      <c r="N1072" t="s">
        <v>1883</v>
      </c>
      <c r="O1072" t="s">
        <v>1883</v>
      </c>
      <c r="P1072" t="s">
        <v>3448</v>
      </c>
      <c r="Q1072">
        <v>0</v>
      </c>
      <c r="R1072">
        <v>0</v>
      </c>
      <c r="S1072" t="s">
        <v>1883</v>
      </c>
      <c r="T1072" t="s">
        <v>1883</v>
      </c>
      <c r="U1072">
        <v>0</v>
      </c>
      <c r="V1072" t="s">
        <v>1883</v>
      </c>
      <c r="W1072">
        <v>0</v>
      </c>
      <c r="X1072">
        <v>0</v>
      </c>
      <c r="Y1072">
        <v>0</v>
      </c>
      <c r="Z1072" t="s">
        <v>1881</v>
      </c>
      <c r="AA1072" t="s">
        <v>1881</v>
      </c>
      <c r="AB1072" t="s">
        <v>1881</v>
      </c>
      <c r="AC1072">
        <v>0</v>
      </c>
      <c r="AD1072">
        <v>0</v>
      </c>
      <c r="AE1072">
        <v>328321.78000000003</v>
      </c>
      <c r="AF1072">
        <v>0</v>
      </c>
      <c r="AG1072" t="s">
        <v>1882</v>
      </c>
      <c r="AH1072" s="181" t="s">
        <v>1883</v>
      </c>
      <c r="AI1072" s="182">
        <v>294</v>
      </c>
      <c r="AJ1072" s="181" t="s">
        <v>3369</v>
      </c>
      <c r="AK1072" s="181" t="s">
        <v>1883</v>
      </c>
      <c r="AL1072" s="181" t="s">
        <v>1883</v>
      </c>
      <c r="AO1072" s="181"/>
      <c r="AQ1072">
        <v>10</v>
      </c>
      <c r="AR1072" s="182">
        <v>40</v>
      </c>
      <c r="AS1072" s="183" t="s">
        <v>1882</v>
      </c>
      <c r="AT1072">
        <v>0</v>
      </c>
      <c r="AU1072">
        <v>60</v>
      </c>
      <c r="AV1072" s="182">
        <v>0</v>
      </c>
      <c r="AW1072" s="184">
        <v>0</v>
      </c>
      <c r="AX1072" s="183" t="s">
        <v>1881</v>
      </c>
      <c r="AY1072" s="184">
        <v>0</v>
      </c>
      <c r="AZ1072">
        <v>0</v>
      </c>
      <c r="BA1072">
        <v>0</v>
      </c>
      <c r="BB1072">
        <v>0</v>
      </c>
      <c r="BC1072" s="182">
        <v>0</v>
      </c>
      <c r="BD1072" t="s">
        <v>1883</v>
      </c>
      <c r="BE1072" t="s">
        <v>1883</v>
      </c>
      <c r="BF1072" t="s">
        <v>1883</v>
      </c>
      <c r="BG1072" s="181" t="s">
        <v>1883</v>
      </c>
      <c r="BH1072">
        <v>0</v>
      </c>
      <c r="BI1072" s="184">
        <v>0</v>
      </c>
      <c r="BJ1072" s="182">
        <v>0</v>
      </c>
      <c r="BK1072" s="181" t="s">
        <v>1883</v>
      </c>
      <c r="BL1072">
        <v>0</v>
      </c>
      <c r="BM1072">
        <v>0</v>
      </c>
      <c r="BN1072">
        <v>0</v>
      </c>
    </row>
    <row r="1073" spans="1:66" x14ac:dyDescent="0.25">
      <c r="A1073">
        <v>7486</v>
      </c>
      <c r="B1073" t="s">
        <v>3449</v>
      </c>
      <c r="C1073">
        <v>25</v>
      </c>
      <c r="D1073">
        <v>0</v>
      </c>
      <c r="E1073">
        <v>0</v>
      </c>
      <c r="F1073" t="s">
        <v>1881</v>
      </c>
      <c r="G1073" t="s">
        <v>1882</v>
      </c>
      <c r="H1073" t="s">
        <v>1881</v>
      </c>
      <c r="I1073" t="s">
        <v>1881</v>
      </c>
      <c r="J1073" t="s">
        <v>1881</v>
      </c>
      <c r="K1073" t="s">
        <v>1881</v>
      </c>
      <c r="L1073" t="s">
        <v>1881</v>
      </c>
      <c r="M1073" s="180">
        <v>43626</v>
      </c>
      <c r="N1073" t="s">
        <v>1883</v>
      </c>
      <c r="O1073" t="s">
        <v>1883</v>
      </c>
      <c r="P1073" t="s">
        <v>3450</v>
      </c>
      <c r="Q1073">
        <v>0</v>
      </c>
      <c r="R1073">
        <v>0</v>
      </c>
      <c r="S1073" t="s">
        <v>1883</v>
      </c>
      <c r="T1073" t="s">
        <v>1883</v>
      </c>
      <c r="U1073">
        <v>0</v>
      </c>
      <c r="V1073" t="s">
        <v>1883</v>
      </c>
      <c r="W1073">
        <v>0</v>
      </c>
      <c r="X1073">
        <v>0</v>
      </c>
      <c r="Y1073">
        <v>0</v>
      </c>
      <c r="Z1073" t="s">
        <v>1881</v>
      </c>
      <c r="AA1073" t="s">
        <v>1881</v>
      </c>
      <c r="AB1073" t="s">
        <v>1881</v>
      </c>
      <c r="AC1073">
        <v>0</v>
      </c>
      <c r="AD1073">
        <v>0</v>
      </c>
      <c r="AE1073">
        <v>377818.78</v>
      </c>
      <c r="AF1073">
        <v>0</v>
      </c>
      <c r="AG1073" t="s">
        <v>1882</v>
      </c>
      <c r="AH1073" s="181" t="s">
        <v>1883</v>
      </c>
      <c r="AI1073" s="182">
        <v>294</v>
      </c>
      <c r="AJ1073" s="181" t="s">
        <v>3369</v>
      </c>
      <c r="AK1073" s="181" t="s">
        <v>1883</v>
      </c>
      <c r="AL1073" s="181" t="s">
        <v>1883</v>
      </c>
      <c r="AO1073" s="181"/>
      <c r="AQ1073">
        <v>10</v>
      </c>
      <c r="AR1073" s="182">
        <v>40</v>
      </c>
      <c r="AS1073" s="183" t="s">
        <v>1882</v>
      </c>
      <c r="AT1073">
        <v>0</v>
      </c>
      <c r="AU1073">
        <v>0</v>
      </c>
      <c r="AV1073" s="182">
        <v>0</v>
      </c>
      <c r="AW1073" s="184">
        <v>0</v>
      </c>
      <c r="AX1073" s="183" t="s">
        <v>1881</v>
      </c>
      <c r="AY1073" s="184">
        <v>0</v>
      </c>
      <c r="AZ1073">
        <v>0</v>
      </c>
      <c r="BA1073">
        <v>0</v>
      </c>
      <c r="BB1073">
        <v>0</v>
      </c>
      <c r="BC1073" s="182">
        <v>0</v>
      </c>
      <c r="BD1073" t="s">
        <v>1883</v>
      </c>
      <c r="BE1073" t="s">
        <v>1883</v>
      </c>
      <c r="BF1073" t="s">
        <v>1883</v>
      </c>
      <c r="BG1073" s="181" t="s">
        <v>1883</v>
      </c>
      <c r="BH1073">
        <v>0</v>
      </c>
      <c r="BI1073" s="184">
        <v>0</v>
      </c>
      <c r="BJ1073" s="182">
        <v>0</v>
      </c>
      <c r="BK1073" s="181" t="s">
        <v>1883</v>
      </c>
      <c r="BL1073">
        <v>0</v>
      </c>
      <c r="BM1073">
        <v>0</v>
      </c>
      <c r="BN1073">
        <v>0</v>
      </c>
    </row>
    <row r="1074" spans="1:66" x14ac:dyDescent="0.25">
      <c r="A1074">
        <v>7488</v>
      </c>
      <c r="B1074" t="s">
        <v>3451</v>
      </c>
      <c r="C1074">
        <v>1</v>
      </c>
      <c r="D1074">
        <v>0</v>
      </c>
      <c r="E1074">
        <v>0</v>
      </c>
      <c r="F1074" t="s">
        <v>1881</v>
      </c>
      <c r="G1074" t="s">
        <v>1882</v>
      </c>
      <c r="H1074" t="s">
        <v>1881</v>
      </c>
      <c r="I1074" t="s">
        <v>1881</v>
      </c>
      <c r="J1074" t="s">
        <v>1881</v>
      </c>
      <c r="K1074" t="s">
        <v>1881</v>
      </c>
      <c r="L1074" t="s">
        <v>1881</v>
      </c>
      <c r="M1074" s="180">
        <v>43629</v>
      </c>
      <c r="N1074" t="s">
        <v>1883</v>
      </c>
      <c r="O1074" t="s">
        <v>1883</v>
      </c>
      <c r="P1074" t="s">
        <v>1883</v>
      </c>
      <c r="Q1074">
        <v>0</v>
      </c>
      <c r="R1074">
        <v>0</v>
      </c>
      <c r="S1074" t="s">
        <v>1883</v>
      </c>
      <c r="T1074" t="s">
        <v>1883</v>
      </c>
      <c r="U1074">
        <v>0</v>
      </c>
      <c r="V1074" t="s">
        <v>1883</v>
      </c>
      <c r="W1074">
        <v>0</v>
      </c>
      <c r="X1074">
        <v>0</v>
      </c>
      <c r="Y1074">
        <v>0</v>
      </c>
      <c r="Z1074" t="s">
        <v>1881</v>
      </c>
      <c r="AA1074" t="s">
        <v>1881</v>
      </c>
      <c r="AB1074" t="s">
        <v>1881</v>
      </c>
      <c r="AC1074">
        <v>0</v>
      </c>
      <c r="AD1074">
        <v>0</v>
      </c>
      <c r="AE1074">
        <v>0</v>
      </c>
      <c r="AF1074">
        <v>0</v>
      </c>
      <c r="AG1074" t="s">
        <v>1881</v>
      </c>
      <c r="AH1074" s="181" t="s">
        <v>1883</v>
      </c>
      <c r="AI1074" s="182">
        <v>16</v>
      </c>
      <c r="AJ1074" s="181" t="s">
        <v>2169</v>
      </c>
      <c r="AK1074" s="181" t="s">
        <v>1883</v>
      </c>
      <c r="AL1074" s="181" t="s">
        <v>1883</v>
      </c>
      <c r="AO1074" s="181"/>
      <c r="AQ1074">
        <v>10</v>
      </c>
      <c r="AR1074" s="182">
        <v>40</v>
      </c>
      <c r="AS1074" s="183" t="s">
        <v>1882</v>
      </c>
      <c r="AT1074">
        <v>0</v>
      </c>
      <c r="AU1074">
        <v>0</v>
      </c>
      <c r="AV1074" s="182">
        <v>0</v>
      </c>
      <c r="AW1074" s="184">
        <v>0</v>
      </c>
      <c r="AX1074" s="183" t="s">
        <v>1881</v>
      </c>
      <c r="AY1074" s="184">
        <v>0</v>
      </c>
      <c r="AZ1074">
        <v>0</v>
      </c>
      <c r="BA1074">
        <v>0</v>
      </c>
      <c r="BB1074">
        <v>0</v>
      </c>
      <c r="BC1074" s="182">
        <v>0</v>
      </c>
      <c r="BD1074" t="s">
        <v>1883</v>
      </c>
      <c r="BE1074" t="s">
        <v>1883</v>
      </c>
      <c r="BF1074" t="s">
        <v>1883</v>
      </c>
      <c r="BG1074" s="181" t="s">
        <v>1883</v>
      </c>
      <c r="BH1074">
        <v>0</v>
      </c>
      <c r="BI1074" s="184">
        <v>0</v>
      </c>
      <c r="BJ1074" s="182">
        <v>0</v>
      </c>
      <c r="BK1074" s="181" t="s">
        <v>1883</v>
      </c>
      <c r="BL1074">
        <v>0</v>
      </c>
      <c r="BM1074">
        <v>0</v>
      </c>
      <c r="BN1074">
        <v>0</v>
      </c>
    </row>
    <row r="1075" spans="1:66" x14ac:dyDescent="0.25">
      <c r="A1075">
        <v>7489</v>
      </c>
      <c r="B1075" t="s">
        <v>3452</v>
      </c>
      <c r="C1075">
        <v>1</v>
      </c>
      <c r="D1075">
        <v>0</v>
      </c>
      <c r="E1075">
        <v>0</v>
      </c>
      <c r="F1075" t="s">
        <v>1881</v>
      </c>
      <c r="G1075" t="s">
        <v>1882</v>
      </c>
      <c r="H1075" t="s">
        <v>1881</v>
      </c>
      <c r="I1075" t="s">
        <v>1881</v>
      </c>
      <c r="J1075" t="s">
        <v>1881</v>
      </c>
      <c r="K1075" t="s">
        <v>1881</v>
      </c>
      <c r="L1075" t="s">
        <v>1881</v>
      </c>
      <c r="M1075" s="180">
        <v>43629</v>
      </c>
      <c r="N1075" t="s">
        <v>1883</v>
      </c>
      <c r="O1075" t="s">
        <v>1883</v>
      </c>
      <c r="P1075" t="s">
        <v>1883</v>
      </c>
      <c r="Q1075">
        <v>0</v>
      </c>
      <c r="R1075">
        <v>0</v>
      </c>
      <c r="S1075" t="s">
        <v>1883</v>
      </c>
      <c r="T1075" t="s">
        <v>1883</v>
      </c>
      <c r="U1075">
        <v>0</v>
      </c>
      <c r="V1075" t="s">
        <v>1883</v>
      </c>
      <c r="W1075">
        <v>0</v>
      </c>
      <c r="X1075">
        <v>0</v>
      </c>
      <c r="Y1075">
        <v>0</v>
      </c>
      <c r="Z1075" t="s">
        <v>1881</v>
      </c>
      <c r="AA1075" t="s">
        <v>1881</v>
      </c>
      <c r="AB1075" t="s">
        <v>1881</v>
      </c>
      <c r="AC1075">
        <v>0</v>
      </c>
      <c r="AD1075">
        <v>0</v>
      </c>
      <c r="AE1075">
        <v>0</v>
      </c>
      <c r="AF1075">
        <v>0</v>
      </c>
      <c r="AG1075" t="s">
        <v>1881</v>
      </c>
      <c r="AH1075" s="181" t="s">
        <v>1883</v>
      </c>
      <c r="AI1075" s="182">
        <v>16</v>
      </c>
      <c r="AJ1075" s="181" t="s">
        <v>2169</v>
      </c>
      <c r="AK1075" s="181" t="s">
        <v>1883</v>
      </c>
      <c r="AL1075" s="181" t="s">
        <v>1883</v>
      </c>
      <c r="AO1075" s="181"/>
      <c r="AQ1075">
        <v>10</v>
      </c>
      <c r="AR1075" s="182">
        <v>40</v>
      </c>
      <c r="AS1075" s="183" t="s">
        <v>1882</v>
      </c>
      <c r="AT1075">
        <v>0</v>
      </c>
      <c r="AU1075">
        <v>0</v>
      </c>
      <c r="AV1075" s="182">
        <v>0</v>
      </c>
      <c r="AW1075" s="184">
        <v>0</v>
      </c>
      <c r="AX1075" s="183" t="s">
        <v>1881</v>
      </c>
      <c r="AY1075" s="184">
        <v>0</v>
      </c>
      <c r="AZ1075">
        <v>0</v>
      </c>
      <c r="BA1075">
        <v>0</v>
      </c>
      <c r="BB1075">
        <v>0</v>
      </c>
      <c r="BC1075" s="182">
        <v>0</v>
      </c>
      <c r="BD1075" t="s">
        <v>1883</v>
      </c>
      <c r="BE1075" t="s">
        <v>1883</v>
      </c>
      <c r="BF1075" t="s">
        <v>1883</v>
      </c>
      <c r="BG1075" s="181" t="s">
        <v>1883</v>
      </c>
      <c r="BH1075">
        <v>0</v>
      </c>
      <c r="BI1075" s="184">
        <v>0</v>
      </c>
      <c r="BJ1075" s="182">
        <v>0</v>
      </c>
      <c r="BK1075" s="181" t="s">
        <v>1883</v>
      </c>
      <c r="BL1075">
        <v>0</v>
      </c>
      <c r="BM1075">
        <v>0</v>
      </c>
      <c r="BN1075">
        <v>0</v>
      </c>
    </row>
    <row r="1076" spans="1:66" x14ac:dyDescent="0.25">
      <c r="A1076">
        <v>7490</v>
      </c>
      <c r="B1076" t="s">
        <v>3453</v>
      </c>
      <c r="C1076">
        <v>1</v>
      </c>
      <c r="D1076">
        <v>0</v>
      </c>
      <c r="E1076">
        <v>0</v>
      </c>
      <c r="F1076" t="s">
        <v>1881</v>
      </c>
      <c r="G1076" t="s">
        <v>1882</v>
      </c>
      <c r="H1076" t="s">
        <v>1881</v>
      </c>
      <c r="I1076" t="s">
        <v>1881</v>
      </c>
      <c r="J1076" t="s">
        <v>1881</v>
      </c>
      <c r="K1076" t="s">
        <v>1881</v>
      </c>
      <c r="L1076" t="s">
        <v>1881</v>
      </c>
      <c r="M1076" s="180">
        <v>43629</v>
      </c>
      <c r="N1076" t="s">
        <v>1883</v>
      </c>
      <c r="O1076" t="s">
        <v>1883</v>
      </c>
      <c r="P1076" t="s">
        <v>1883</v>
      </c>
      <c r="Q1076">
        <v>0</v>
      </c>
      <c r="R1076">
        <v>0</v>
      </c>
      <c r="S1076" t="s">
        <v>1883</v>
      </c>
      <c r="T1076" t="s">
        <v>1883</v>
      </c>
      <c r="U1076">
        <v>0</v>
      </c>
      <c r="V1076" t="s">
        <v>1883</v>
      </c>
      <c r="W1076">
        <v>0</v>
      </c>
      <c r="X1076">
        <v>0</v>
      </c>
      <c r="Y1076">
        <v>0</v>
      </c>
      <c r="Z1076" t="s">
        <v>1881</v>
      </c>
      <c r="AA1076" t="s">
        <v>1881</v>
      </c>
      <c r="AB1076" t="s">
        <v>1881</v>
      </c>
      <c r="AC1076">
        <v>0</v>
      </c>
      <c r="AD1076">
        <v>0</v>
      </c>
      <c r="AE1076">
        <v>0</v>
      </c>
      <c r="AF1076">
        <v>0</v>
      </c>
      <c r="AG1076" t="s">
        <v>1881</v>
      </c>
      <c r="AH1076" s="181" t="s">
        <v>1883</v>
      </c>
      <c r="AI1076" s="182">
        <v>16</v>
      </c>
      <c r="AJ1076" s="181" t="s">
        <v>2169</v>
      </c>
      <c r="AK1076" s="181" t="s">
        <v>1883</v>
      </c>
      <c r="AL1076" s="181" t="s">
        <v>1883</v>
      </c>
      <c r="AO1076" s="181"/>
      <c r="AQ1076">
        <v>10</v>
      </c>
      <c r="AR1076" s="182">
        <v>40</v>
      </c>
      <c r="AS1076" s="183" t="s">
        <v>1882</v>
      </c>
      <c r="AT1076">
        <v>0</v>
      </c>
      <c r="AU1076">
        <v>0</v>
      </c>
      <c r="AV1076" s="182">
        <v>0</v>
      </c>
      <c r="AW1076" s="184">
        <v>0</v>
      </c>
      <c r="AX1076" s="183" t="s">
        <v>1881</v>
      </c>
      <c r="AY1076" s="184">
        <v>0</v>
      </c>
      <c r="AZ1076">
        <v>0</v>
      </c>
      <c r="BA1076">
        <v>0</v>
      </c>
      <c r="BB1076">
        <v>0</v>
      </c>
      <c r="BC1076" s="182">
        <v>0</v>
      </c>
      <c r="BD1076" t="s">
        <v>1883</v>
      </c>
      <c r="BE1076" t="s">
        <v>1883</v>
      </c>
      <c r="BF1076" t="s">
        <v>1883</v>
      </c>
      <c r="BG1076" s="181" t="s">
        <v>1883</v>
      </c>
      <c r="BH1076">
        <v>0</v>
      </c>
      <c r="BI1076" s="184">
        <v>0</v>
      </c>
      <c r="BJ1076" s="182">
        <v>0</v>
      </c>
      <c r="BK1076" s="181" t="s">
        <v>1883</v>
      </c>
      <c r="BL1076">
        <v>0</v>
      </c>
      <c r="BM1076">
        <v>0</v>
      </c>
      <c r="BN1076">
        <v>0</v>
      </c>
    </row>
    <row r="1077" spans="1:66" x14ac:dyDescent="0.25">
      <c r="A1077">
        <v>7491</v>
      </c>
      <c r="B1077" t="s">
        <v>3454</v>
      </c>
      <c r="C1077">
        <v>1</v>
      </c>
      <c r="D1077">
        <v>0</v>
      </c>
      <c r="E1077">
        <v>0</v>
      </c>
      <c r="F1077" t="s">
        <v>1881</v>
      </c>
      <c r="G1077" t="s">
        <v>1882</v>
      </c>
      <c r="H1077" t="s">
        <v>1881</v>
      </c>
      <c r="I1077" t="s">
        <v>1881</v>
      </c>
      <c r="J1077" t="s">
        <v>1881</v>
      </c>
      <c r="K1077" t="s">
        <v>1881</v>
      </c>
      <c r="L1077" t="s">
        <v>1881</v>
      </c>
      <c r="M1077" s="180">
        <v>43629</v>
      </c>
      <c r="N1077" t="s">
        <v>1883</v>
      </c>
      <c r="O1077" t="s">
        <v>1883</v>
      </c>
      <c r="P1077" t="s">
        <v>1883</v>
      </c>
      <c r="Q1077">
        <v>0</v>
      </c>
      <c r="R1077">
        <v>0</v>
      </c>
      <c r="S1077" t="s">
        <v>1883</v>
      </c>
      <c r="T1077" t="s">
        <v>1883</v>
      </c>
      <c r="U1077">
        <v>0</v>
      </c>
      <c r="V1077" t="s">
        <v>1883</v>
      </c>
      <c r="W1077">
        <v>0</v>
      </c>
      <c r="X1077">
        <v>0</v>
      </c>
      <c r="Y1077">
        <v>0</v>
      </c>
      <c r="Z1077" t="s">
        <v>1881</v>
      </c>
      <c r="AA1077" t="s">
        <v>1881</v>
      </c>
      <c r="AB1077" t="s">
        <v>1881</v>
      </c>
      <c r="AC1077">
        <v>0</v>
      </c>
      <c r="AD1077">
        <v>0</v>
      </c>
      <c r="AE1077">
        <v>0</v>
      </c>
      <c r="AF1077">
        <v>0</v>
      </c>
      <c r="AG1077" t="s">
        <v>1881</v>
      </c>
      <c r="AH1077" s="181" t="s">
        <v>1883</v>
      </c>
      <c r="AI1077" s="182">
        <v>16</v>
      </c>
      <c r="AJ1077" s="181" t="s">
        <v>2169</v>
      </c>
      <c r="AK1077" s="181" t="s">
        <v>1883</v>
      </c>
      <c r="AL1077" s="181" t="s">
        <v>1883</v>
      </c>
      <c r="AO1077" s="181"/>
      <c r="AQ1077">
        <v>10</v>
      </c>
      <c r="AR1077" s="182">
        <v>40</v>
      </c>
      <c r="AS1077" s="183" t="s">
        <v>1882</v>
      </c>
      <c r="AT1077">
        <v>0</v>
      </c>
      <c r="AU1077">
        <v>0</v>
      </c>
      <c r="AV1077" s="182">
        <v>0</v>
      </c>
      <c r="AW1077" s="184">
        <v>0</v>
      </c>
      <c r="AX1077" s="183" t="s">
        <v>1881</v>
      </c>
      <c r="AY1077" s="184">
        <v>0</v>
      </c>
      <c r="AZ1077">
        <v>0</v>
      </c>
      <c r="BA1077">
        <v>0</v>
      </c>
      <c r="BB1077">
        <v>0</v>
      </c>
      <c r="BC1077" s="182">
        <v>0</v>
      </c>
      <c r="BD1077" t="s">
        <v>1883</v>
      </c>
      <c r="BE1077" t="s">
        <v>1883</v>
      </c>
      <c r="BF1077" t="s">
        <v>1883</v>
      </c>
      <c r="BG1077" s="181" t="s">
        <v>1883</v>
      </c>
      <c r="BH1077">
        <v>0</v>
      </c>
      <c r="BI1077" s="184">
        <v>0</v>
      </c>
      <c r="BJ1077" s="182">
        <v>0</v>
      </c>
      <c r="BK1077" s="181" t="s">
        <v>1883</v>
      </c>
      <c r="BL1077">
        <v>0</v>
      </c>
      <c r="BM1077">
        <v>0</v>
      </c>
      <c r="BN1077">
        <v>0</v>
      </c>
    </row>
    <row r="1078" spans="1:66" x14ac:dyDescent="0.25">
      <c r="A1078">
        <v>7492</v>
      </c>
      <c r="B1078" t="s">
        <v>3455</v>
      </c>
      <c r="C1078">
        <v>1</v>
      </c>
      <c r="D1078">
        <v>0</v>
      </c>
      <c r="E1078">
        <v>0</v>
      </c>
      <c r="F1078" t="s">
        <v>1881</v>
      </c>
      <c r="G1078" t="s">
        <v>1882</v>
      </c>
      <c r="H1078" t="s">
        <v>1881</v>
      </c>
      <c r="I1078" t="s">
        <v>1881</v>
      </c>
      <c r="J1078" t="s">
        <v>1881</v>
      </c>
      <c r="K1078" t="s">
        <v>1881</v>
      </c>
      <c r="L1078" t="s">
        <v>1881</v>
      </c>
      <c r="M1078" s="180">
        <v>43629</v>
      </c>
      <c r="N1078" t="s">
        <v>1883</v>
      </c>
      <c r="O1078" t="s">
        <v>1883</v>
      </c>
      <c r="P1078" t="s">
        <v>1883</v>
      </c>
      <c r="Q1078">
        <v>0</v>
      </c>
      <c r="R1078">
        <v>0</v>
      </c>
      <c r="S1078" t="s">
        <v>1883</v>
      </c>
      <c r="T1078" t="s">
        <v>1883</v>
      </c>
      <c r="U1078">
        <v>0</v>
      </c>
      <c r="V1078" t="s">
        <v>1883</v>
      </c>
      <c r="W1078">
        <v>0</v>
      </c>
      <c r="X1078">
        <v>0</v>
      </c>
      <c r="Y1078">
        <v>0</v>
      </c>
      <c r="Z1078" t="s">
        <v>1881</v>
      </c>
      <c r="AA1078" t="s">
        <v>1881</v>
      </c>
      <c r="AB1078" t="s">
        <v>1881</v>
      </c>
      <c r="AC1078">
        <v>0</v>
      </c>
      <c r="AD1078">
        <v>0</v>
      </c>
      <c r="AE1078">
        <v>0</v>
      </c>
      <c r="AF1078">
        <v>0</v>
      </c>
      <c r="AG1078" t="s">
        <v>1881</v>
      </c>
      <c r="AH1078" s="181" t="s">
        <v>1883</v>
      </c>
      <c r="AI1078" s="182">
        <v>16</v>
      </c>
      <c r="AJ1078" s="181" t="s">
        <v>2169</v>
      </c>
      <c r="AK1078" s="181" t="s">
        <v>1883</v>
      </c>
      <c r="AL1078" s="181" t="s">
        <v>1883</v>
      </c>
      <c r="AO1078" s="181"/>
      <c r="AQ1078">
        <v>10</v>
      </c>
      <c r="AR1078" s="182">
        <v>40</v>
      </c>
      <c r="AS1078" s="183" t="s">
        <v>1882</v>
      </c>
      <c r="AT1078">
        <v>0</v>
      </c>
      <c r="AU1078">
        <v>0</v>
      </c>
      <c r="AV1078" s="182">
        <v>0</v>
      </c>
      <c r="AW1078" s="184">
        <v>0</v>
      </c>
      <c r="AX1078" s="183" t="s">
        <v>1881</v>
      </c>
      <c r="AY1078" s="184">
        <v>0</v>
      </c>
      <c r="AZ1078">
        <v>0</v>
      </c>
      <c r="BA1078">
        <v>0</v>
      </c>
      <c r="BB1078">
        <v>0</v>
      </c>
      <c r="BC1078" s="182">
        <v>0</v>
      </c>
      <c r="BD1078" t="s">
        <v>1883</v>
      </c>
      <c r="BE1078" t="s">
        <v>1883</v>
      </c>
      <c r="BF1078" t="s">
        <v>1883</v>
      </c>
      <c r="BG1078" s="181" t="s">
        <v>1883</v>
      </c>
      <c r="BH1078">
        <v>0</v>
      </c>
      <c r="BI1078" s="184">
        <v>0</v>
      </c>
      <c r="BJ1078" s="182">
        <v>0</v>
      </c>
      <c r="BK1078" s="181" t="s">
        <v>1883</v>
      </c>
      <c r="BL1078">
        <v>0</v>
      </c>
      <c r="BM1078">
        <v>0</v>
      </c>
      <c r="BN1078">
        <v>0</v>
      </c>
    </row>
    <row r="1079" spans="1:66" x14ac:dyDescent="0.25">
      <c r="A1079">
        <v>7493</v>
      </c>
      <c r="B1079" t="s">
        <v>3456</v>
      </c>
      <c r="C1079">
        <v>1</v>
      </c>
      <c r="D1079">
        <v>0</v>
      </c>
      <c r="E1079">
        <v>0</v>
      </c>
      <c r="F1079" t="s">
        <v>1881</v>
      </c>
      <c r="G1079" t="s">
        <v>1882</v>
      </c>
      <c r="H1079" t="s">
        <v>1881</v>
      </c>
      <c r="I1079" t="s">
        <v>1881</v>
      </c>
      <c r="J1079" t="s">
        <v>1881</v>
      </c>
      <c r="K1079" t="s">
        <v>1881</v>
      </c>
      <c r="L1079" t="s">
        <v>1881</v>
      </c>
      <c r="M1079" s="180">
        <v>43629</v>
      </c>
      <c r="N1079" t="s">
        <v>1883</v>
      </c>
      <c r="O1079" t="s">
        <v>1883</v>
      </c>
      <c r="P1079" t="s">
        <v>1883</v>
      </c>
      <c r="Q1079">
        <v>0</v>
      </c>
      <c r="R1079">
        <v>0</v>
      </c>
      <c r="S1079" t="s">
        <v>1883</v>
      </c>
      <c r="T1079" t="s">
        <v>1883</v>
      </c>
      <c r="U1079">
        <v>0</v>
      </c>
      <c r="V1079" t="s">
        <v>1883</v>
      </c>
      <c r="W1079">
        <v>0</v>
      </c>
      <c r="X1079">
        <v>0</v>
      </c>
      <c r="Y1079">
        <v>0</v>
      </c>
      <c r="Z1079" t="s">
        <v>1881</v>
      </c>
      <c r="AA1079" t="s">
        <v>1881</v>
      </c>
      <c r="AB1079" t="s">
        <v>1881</v>
      </c>
      <c r="AC1079">
        <v>0</v>
      </c>
      <c r="AD1079">
        <v>0</v>
      </c>
      <c r="AE1079">
        <v>0</v>
      </c>
      <c r="AF1079">
        <v>0</v>
      </c>
      <c r="AG1079" t="s">
        <v>1881</v>
      </c>
      <c r="AH1079" s="181" t="s">
        <v>1883</v>
      </c>
      <c r="AI1079" s="182">
        <v>16</v>
      </c>
      <c r="AJ1079" s="181" t="s">
        <v>2169</v>
      </c>
      <c r="AK1079" s="181" t="s">
        <v>1883</v>
      </c>
      <c r="AL1079" s="181" t="s">
        <v>1883</v>
      </c>
      <c r="AO1079" s="181"/>
      <c r="AQ1079">
        <v>10</v>
      </c>
      <c r="AR1079" s="182">
        <v>40</v>
      </c>
      <c r="AS1079" s="183" t="s">
        <v>1882</v>
      </c>
      <c r="AT1079">
        <v>0</v>
      </c>
      <c r="AU1079">
        <v>0</v>
      </c>
      <c r="AV1079" s="182">
        <v>0</v>
      </c>
      <c r="AW1079" s="184">
        <v>0</v>
      </c>
      <c r="AX1079" s="183" t="s">
        <v>1881</v>
      </c>
      <c r="AY1079" s="184">
        <v>0</v>
      </c>
      <c r="AZ1079">
        <v>0</v>
      </c>
      <c r="BA1079">
        <v>0</v>
      </c>
      <c r="BB1079">
        <v>0</v>
      </c>
      <c r="BC1079" s="182">
        <v>0</v>
      </c>
      <c r="BD1079" t="s">
        <v>1883</v>
      </c>
      <c r="BE1079" t="s">
        <v>1883</v>
      </c>
      <c r="BF1079" t="s">
        <v>1883</v>
      </c>
      <c r="BG1079" s="181" t="s">
        <v>1883</v>
      </c>
      <c r="BH1079">
        <v>0</v>
      </c>
      <c r="BI1079" s="184">
        <v>0</v>
      </c>
      <c r="BJ1079" s="182">
        <v>0</v>
      </c>
      <c r="BK1079" s="181" t="s">
        <v>1883</v>
      </c>
      <c r="BL1079">
        <v>0</v>
      </c>
      <c r="BM1079">
        <v>0</v>
      </c>
      <c r="BN1079">
        <v>0</v>
      </c>
    </row>
    <row r="1080" spans="1:66" x14ac:dyDescent="0.25">
      <c r="A1080">
        <v>7494</v>
      </c>
      <c r="B1080" t="s">
        <v>3457</v>
      </c>
      <c r="C1080">
        <v>1</v>
      </c>
      <c r="D1080">
        <v>0</v>
      </c>
      <c r="E1080">
        <v>0</v>
      </c>
      <c r="F1080" t="s">
        <v>1881</v>
      </c>
      <c r="G1080" t="s">
        <v>1882</v>
      </c>
      <c r="H1080" t="s">
        <v>1881</v>
      </c>
      <c r="I1080" t="s">
        <v>1881</v>
      </c>
      <c r="J1080" t="s">
        <v>1881</v>
      </c>
      <c r="K1080" t="s">
        <v>1881</v>
      </c>
      <c r="L1080" t="s">
        <v>1881</v>
      </c>
      <c r="M1080" s="180">
        <v>43629</v>
      </c>
      <c r="N1080" t="s">
        <v>1883</v>
      </c>
      <c r="O1080" t="s">
        <v>1883</v>
      </c>
      <c r="P1080" t="s">
        <v>1883</v>
      </c>
      <c r="Q1080">
        <v>0</v>
      </c>
      <c r="R1080">
        <v>0</v>
      </c>
      <c r="S1080" t="s">
        <v>1883</v>
      </c>
      <c r="T1080" t="s">
        <v>1883</v>
      </c>
      <c r="U1080">
        <v>0</v>
      </c>
      <c r="V1080" t="s">
        <v>1883</v>
      </c>
      <c r="W1080">
        <v>0</v>
      </c>
      <c r="X1080">
        <v>0</v>
      </c>
      <c r="Y1080">
        <v>0</v>
      </c>
      <c r="Z1080" t="s">
        <v>1881</v>
      </c>
      <c r="AA1080" t="s">
        <v>1881</v>
      </c>
      <c r="AB1080" t="s">
        <v>1881</v>
      </c>
      <c r="AC1080">
        <v>0</v>
      </c>
      <c r="AD1080">
        <v>0</v>
      </c>
      <c r="AE1080">
        <v>0</v>
      </c>
      <c r="AF1080">
        <v>0</v>
      </c>
      <c r="AG1080" t="s">
        <v>1881</v>
      </c>
      <c r="AH1080" s="181" t="s">
        <v>1883</v>
      </c>
      <c r="AI1080" s="182">
        <v>16</v>
      </c>
      <c r="AJ1080" s="181" t="s">
        <v>2169</v>
      </c>
      <c r="AK1080" s="181" t="s">
        <v>1883</v>
      </c>
      <c r="AL1080" s="181" t="s">
        <v>1883</v>
      </c>
      <c r="AO1080" s="181"/>
      <c r="AQ1080">
        <v>10</v>
      </c>
      <c r="AR1080" s="182">
        <v>40</v>
      </c>
      <c r="AS1080" s="183" t="s">
        <v>1882</v>
      </c>
      <c r="AT1080">
        <v>0</v>
      </c>
      <c r="AU1080">
        <v>0</v>
      </c>
      <c r="AV1080" s="182">
        <v>0</v>
      </c>
      <c r="AW1080" s="184">
        <v>0</v>
      </c>
      <c r="AX1080" s="183" t="s">
        <v>1881</v>
      </c>
      <c r="AY1080" s="184">
        <v>0</v>
      </c>
      <c r="AZ1080">
        <v>0</v>
      </c>
      <c r="BA1080">
        <v>0</v>
      </c>
      <c r="BB1080">
        <v>0</v>
      </c>
      <c r="BC1080" s="182">
        <v>0</v>
      </c>
      <c r="BD1080" t="s">
        <v>1883</v>
      </c>
      <c r="BE1080" t="s">
        <v>1883</v>
      </c>
      <c r="BF1080" t="s">
        <v>1883</v>
      </c>
      <c r="BG1080" s="181" t="s">
        <v>1883</v>
      </c>
      <c r="BH1080">
        <v>0</v>
      </c>
      <c r="BI1080" s="184">
        <v>0</v>
      </c>
      <c r="BJ1080" s="182">
        <v>0</v>
      </c>
      <c r="BK1080" s="181" t="s">
        <v>1883</v>
      </c>
      <c r="BL1080">
        <v>0</v>
      </c>
      <c r="BM1080">
        <v>0</v>
      </c>
      <c r="BN1080">
        <v>0</v>
      </c>
    </row>
    <row r="1081" spans="1:66" x14ac:dyDescent="0.25">
      <c r="A1081">
        <v>7495</v>
      </c>
      <c r="B1081" t="s">
        <v>3458</v>
      </c>
      <c r="C1081">
        <v>1</v>
      </c>
      <c r="D1081">
        <v>0</v>
      </c>
      <c r="E1081">
        <v>0</v>
      </c>
      <c r="F1081" t="s">
        <v>1881</v>
      </c>
      <c r="G1081" t="s">
        <v>1882</v>
      </c>
      <c r="H1081" t="s">
        <v>1881</v>
      </c>
      <c r="I1081" t="s">
        <v>1881</v>
      </c>
      <c r="J1081" t="s">
        <v>1881</v>
      </c>
      <c r="K1081" t="s">
        <v>1881</v>
      </c>
      <c r="L1081" t="s">
        <v>1881</v>
      </c>
      <c r="M1081" s="180">
        <v>43629</v>
      </c>
      <c r="N1081" t="s">
        <v>1883</v>
      </c>
      <c r="O1081" t="s">
        <v>1883</v>
      </c>
      <c r="P1081" t="s">
        <v>1883</v>
      </c>
      <c r="Q1081">
        <v>0</v>
      </c>
      <c r="R1081">
        <v>0</v>
      </c>
      <c r="S1081" t="s">
        <v>1883</v>
      </c>
      <c r="T1081" t="s">
        <v>1883</v>
      </c>
      <c r="U1081">
        <v>0</v>
      </c>
      <c r="V1081" t="s">
        <v>1883</v>
      </c>
      <c r="W1081">
        <v>0</v>
      </c>
      <c r="X1081">
        <v>0</v>
      </c>
      <c r="Y1081">
        <v>0</v>
      </c>
      <c r="Z1081" t="s">
        <v>1881</v>
      </c>
      <c r="AA1081" t="s">
        <v>1881</v>
      </c>
      <c r="AB1081" t="s">
        <v>1881</v>
      </c>
      <c r="AC1081">
        <v>0</v>
      </c>
      <c r="AD1081">
        <v>0</v>
      </c>
      <c r="AE1081">
        <v>0</v>
      </c>
      <c r="AF1081">
        <v>0</v>
      </c>
      <c r="AG1081" t="s">
        <v>1881</v>
      </c>
      <c r="AH1081" s="181" t="s">
        <v>1883</v>
      </c>
      <c r="AI1081" s="182">
        <v>16</v>
      </c>
      <c r="AJ1081" s="181" t="s">
        <v>2169</v>
      </c>
      <c r="AK1081" s="181" t="s">
        <v>1883</v>
      </c>
      <c r="AL1081" s="181" t="s">
        <v>1883</v>
      </c>
      <c r="AO1081" s="181"/>
      <c r="AQ1081">
        <v>10</v>
      </c>
      <c r="AR1081" s="182">
        <v>40</v>
      </c>
      <c r="AS1081" s="183" t="s">
        <v>1882</v>
      </c>
      <c r="AT1081">
        <v>0</v>
      </c>
      <c r="AU1081">
        <v>0</v>
      </c>
      <c r="AV1081" s="182">
        <v>0</v>
      </c>
      <c r="AW1081" s="184">
        <v>0</v>
      </c>
      <c r="AX1081" s="183" t="s">
        <v>1881</v>
      </c>
      <c r="AY1081" s="184">
        <v>0</v>
      </c>
      <c r="AZ1081">
        <v>0</v>
      </c>
      <c r="BA1081">
        <v>0</v>
      </c>
      <c r="BB1081">
        <v>0</v>
      </c>
      <c r="BC1081" s="182">
        <v>0</v>
      </c>
      <c r="BD1081" t="s">
        <v>1883</v>
      </c>
      <c r="BE1081" t="s">
        <v>1883</v>
      </c>
      <c r="BF1081" t="s">
        <v>1883</v>
      </c>
      <c r="BG1081" s="181" t="s">
        <v>1883</v>
      </c>
      <c r="BH1081">
        <v>0</v>
      </c>
      <c r="BI1081" s="184">
        <v>0</v>
      </c>
      <c r="BJ1081" s="182">
        <v>0</v>
      </c>
      <c r="BK1081" s="181" t="s">
        <v>1883</v>
      </c>
      <c r="BL1081">
        <v>0</v>
      </c>
      <c r="BM1081">
        <v>0</v>
      </c>
      <c r="BN1081">
        <v>0</v>
      </c>
    </row>
    <row r="1082" spans="1:66" x14ac:dyDescent="0.25">
      <c r="A1082">
        <v>7496</v>
      </c>
      <c r="B1082" t="s">
        <v>3459</v>
      </c>
      <c r="C1082">
        <v>1</v>
      </c>
      <c r="D1082">
        <v>0</v>
      </c>
      <c r="E1082">
        <v>0</v>
      </c>
      <c r="F1082" t="s">
        <v>1881</v>
      </c>
      <c r="G1082" t="s">
        <v>1882</v>
      </c>
      <c r="H1082" t="s">
        <v>1881</v>
      </c>
      <c r="I1082" t="s">
        <v>1881</v>
      </c>
      <c r="J1082" t="s">
        <v>1881</v>
      </c>
      <c r="K1082" t="s">
        <v>1881</v>
      </c>
      <c r="L1082" t="s">
        <v>1881</v>
      </c>
      <c r="M1082" s="180">
        <v>43629</v>
      </c>
      <c r="N1082" t="s">
        <v>1883</v>
      </c>
      <c r="O1082" t="s">
        <v>1883</v>
      </c>
      <c r="P1082" t="s">
        <v>1883</v>
      </c>
      <c r="Q1082">
        <v>0</v>
      </c>
      <c r="R1082">
        <v>0</v>
      </c>
      <c r="S1082" t="s">
        <v>1883</v>
      </c>
      <c r="T1082" t="s">
        <v>1883</v>
      </c>
      <c r="U1082">
        <v>0</v>
      </c>
      <c r="V1082" t="s">
        <v>1883</v>
      </c>
      <c r="W1082">
        <v>0</v>
      </c>
      <c r="X1082">
        <v>0</v>
      </c>
      <c r="Y1082">
        <v>0</v>
      </c>
      <c r="Z1082" t="s">
        <v>1881</v>
      </c>
      <c r="AA1082" t="s">
        <v>1881</v>
      </c>
      <c r="AB1082" t="s">
        <v>1881</v>
      </c>
      <c r="AC1082">
        <v>0</v>
      </c>
      <c r="AD1082">
        <v>0</v>
      </c>
      <c r="AE1082">
        <v>0</v>
      </c>
      <c r="AF1082">
        <v>0</v>
      </c>
      <c r="AG1082" t="s">
        <v>1881</v>
      </c>
      <c r="AH1082" s="181" t="s">
        <v>1883</v>
      </c>
      <c r="AI1082" s="182">
        <v>16</v>
      </c>
      <c r="AJ1082" s="181" t="s">
        <v>2169</v>
      </c>
      <c r="AK1082" s="181" t="s">
        <v>1883</v>
      </c>
      <c r="AL1082" s="181" t="s">
        <v>1883</v>
      </c>
      <c r="AO1082" s="181"/>
      <c r="AQ1082">
        <v>10</v>
      </c>
      <c r="AR1082" s="182">
        <v>40</v>
      </c>
      <c r="AS1082" s="183" t="s">
        <v>1882</v>
      </c>
      <c r="AT1082">
        <v>0</v>
      </c>
      <c r="AU1082">
        <v>0</v>
      </c>
      <c r="AV1082" s="182">
        <v>0</v>
      </c>
      <c r="AW1082" s="184">
        <v>0</v>
      </c>
      <c r="AX1082" s="183" t="s">
        <v>1881</v>
      </c>
      <c r="AY1082" s="184">
        <v>0</v>
      </c>
      <c r="AZ1082">
        <v>0</v>
      </c>
      <c r="BA1082">
        <v>0</v>
      </c>
      <c r="BB1082">
        <v>0</v>
      </c>
      <c r="BC1082" s="182">
        <v>0</v>
      </c>
      <c r="BD1082" t="s">
        <v>1883</v>
      </c>
      <c r="BE1082" t="s">
        <v>1883</v>
      </c>
      <c r="BF1082" t="s">
        <v>1883</v>
      </c>
      <c r="BG1082" s="181" t="s">
        <v>1883</v>
      </c>
      <c r="BH1082">
        <v>0</v>
      </c>
      <c r="BI1082" s="184">
        <v>0</v>
      </c>
      <c r="BJ1082" s="182">
        <v>0</v>
      </c>
      <c r="BK1082" s="181" t="s">
        <v>1883</v>
      </c>
      <c r="BL1082">
        <v>0</v>
      </c>
      <c r="BM1082">
        <v>0</v>
      </c>
      <c r="BN1082">
        <v>0</v>
      </c>
    </row>
    <row r="1083" spans="1:66" x14ac:dyDescent="0.25">
      <c r="A1083">
        <v>7497</v>
      </c>
      <c r="B1083" t="s">
        <v>3460</v>
      </c>
      <c r="C1083">
        <v>1</v>
      </c>
      <c r="D1083">
        <v>0</v>
      </c>
      <c r="E1083">
        <v>0</v>
      </c>
      <c r="F1083" t="s">
        <v>1881</v>
      </c>
      <c r="G1083" t="s">
        <v>1882</v>
      </c>
      <c r="H1083" t="s">
        <v>1881</v>
      </c>
      <c r="I1083" t="s">
        <v>1881</v>
      </c>
      <c r="J1083" t="s">
        <v>1881</v>
      </c>
      <c r="K1083" t="s">
        <v>1881</v>
      </c>
      <c r="L1083" t="s">
        <v>1881</v>
      </c>
      <c r="M1083" s="180">
        <v>43629</v>
      </c>
      <c r="N1083" t="s">
        <v>1883</v>
      </c>
      <c r="O1083" t="s">
        <v>1883</v>
      </c>
      <c r="P1083" t="s">
        <v>1883</v>
      </c>
      <c r="Q1083">
        <v>0</v>
      </c>
      <c r="R1083">
        <v>0</v>
      </c>
      <c r="S1083" t="s">
        <v>1883</v>
      </c>
      <c r="T1083" t="s">
        <v>1883</v>
      </c>
      <c r="U1083">
        <v>0</v>
      </c>
      <c r="V1083" t="s">
        <v>1883</v>
      </c>
      <c r="W1083">
        <v>0</v>
      </c>
      <c r="X1083">
        <v>0</v>
      </c>
      <c r="Y1083">
        <v>0</v>
      </c>
      <c r="Z1083" t="s">
        <v>1881</v>
      </c>
      <c r="AA1083" t="s">
        <v>1881</v>
      </c>
      <c r="AB1083" t="s">
        <v>1881</v>
      </c>
      <c r="AC1083">
        <v>0</v>
      </c>
      <c r="AD1083">
        <v>0</v>
      </c>
      <c r="AE1083">
        <v>0</v>
      </c>
      <c r="AF1083">
        <v>0</v>
      </c>
      <c r="AG1083" t="s">
        <v>1881</v>
      </c>
      <c r="AH1083" s="181" t="s">
        <v>1883</v>
      </c>
      <c r="AI1083" s="182">
        <v>16</v>
      </c>
      <c r="AJ1083" s="181" t="s">
        <v>2169</v>
      </c>
      <c r="AK1083" s="181" t="s">
        <v>1883</v>
      </c>
      <c r="AL1083" s="181" t="s">
        <v>1883</v>
      </c>
      <c r="AO1083" s="181"/>
      <c r="AQ1083">
        <v>10</v>
      </c>
      <c r="AR1083" s="182">
        <v>40</v>
      </c>
      <c r="AS1083" s="183" t="s">
        <v>1882</v>
      </c>
      <c r="AT1083">
        <v>0</v>
      </c>
      <c r="AU1083">
        <v>0</v>
      </c>
      <c r="AV1083" s="182">
        <v>0</v>
      </c>
      <c r="AW1083" s="184">
        <v>0</v>
      </c>
      <c r="AX1083" s="183" t="s">
        <v>1881</v>
      </c>
      <c r="AY1083" s="184">
        <v>0</v>
      </c>
      <c r="AZ1083">
        <v>0</v>
      </c>
      <c r="BA1083">
        <v>0</v>
      </c>
      <c r="BB1083">
        <v>0</v>
      </c>
      <c r="BC1083" s="182">
        <v>0</v>
      </c>
      <c r="BD1083" t="s">
        <v>1883</v>
      </c>
      <c r="BE1083" t="s">
        <v>1883</v>
      </c>
      <c r="BF1083" t="s">
        <v>1883</v>
      </c>
      <c r="BG1083" s="181" t="s">
        <v>1883</v>
      </c>
      <c r="BH1083">
        <v>0</v>
      </c>
      <c r="BI1083" s="184">
        <v>0</v>
      </c>
      <c r="BJ1083" s="182">
        <v>0</v>
      </c>
      <c r="BK1083" s="181" t="s">
        <v>1883</v>
      </c>
      <c r="BL1083">
        <v>0</v>
      </c>
      <c r="BM1083">
        <v>0</v>
      </c>
      <c r="BN1083">
        <v>0</v>
      </c>
    </row>
    <row r="1084" spans="1:66" x14ac:dyDescent="0.25">
      <c r="A1084">
        <v>7498</v>
      </c>
      <c r="B1084" t="s">
        <v>3461</v>
      </c>
      <c r="C1084">
        <v>1</v>
      </c>
      <c r="D1084">
        <v>0</v>
      </c>
      <c r="E1084">
        <v>0</v>
      </c>
      <c r="F1084" t="s">
        <v>1881</v>
      </c>
      <c r="G1084" t="s">
        <v>1882</v>
      </c>
      <c r="H1084" t="s">
        <v>1881</v>
      </c>
      <c r="I1084" t="s">
        <v>1881</v>
      </c>
      <c r="J1084" t="s">
        <v>1881</v>
      </c>
      <c r="K1084" t="s">
        <v>1881</v>
      </c>
      <c r="L1084" t="s">
        <v>1881</v>
      </c>
      <c r="M1084" s="180">
        <v>43629</v>
      </c>
      <c r="N1084" t="s">
        <v>1883</v>
      </c>
      <c r="O1084" t="s">
        <v>1883</v>
      </c>
      <c r="P1084" t="s">
        <v>1883</v>
      </c>
      <c r="Q1084">
        <v>0</v>
      </c>
      <c r="R1084">
        <v>0</v>
      </c>
      <c r="S1084" t="s">
        <v>1883</v>
      </c>
      <c r="T1084" t="s">
        <v>1883</v>
      </c>
      <c r="U1084">
        <v>0</v>
      </c>
      <c r="V1084" t="s">
        <v>1883</v>
      </c>
      <c r="W1084">
        <v>0</v>
      </c>
      <c r="X1084">
        <v>0</v>
      </c>
      <c r="Y1084">
        <v>0</v>
      </c>
      <c r="Z1084" t="s">
        <v>1881</v>
      </c>
      <c r="AA1084" t="s">
        <v>1881</v>
      </c>
      <c r="AB1084" t="s">
        <v>1881</v>
      </c>
      <c r="AC1084">
        <v>0</v>
      </c>
      <c r="AD1084">
        <v>0</v>
      </c>
      <c r="AE1084">
        <v>0</v>
      </c>
      <c r="AF1084">
        <v>0</v>
      </c>
      <c r="AG1084" t="s">
        <v>1881</v>
      </c>
      <c r="AH1084" s="181" t="s">
        <v>1883</v>
      </c>
      <c r="AI1084" s="182">
        <v>16</v>
      </c>
      <c r="AJ1084" s="181" t="s">
        <v>2169</v>
      </c>
      <c r="AK1084" s="181" t="s">
        <v>1883</v>
      </c>
      <c r="AL1084" s="181" t="s">
        <v>1883</v>
      </c>
      <c r="AO1084" s="181"/>
      <c r="AQ1084">
        <v>10</v>
      </c>
      <c r="AR1084" s="182">
        <v>40</v>
      </c>
      <c r="AS1084" s="183" t="s">
        <v>1882</v>
      </c>
      <c r="AT1084">
        <v>0</v>
      </c>
      <c r="AU1084">
        <v>0</v>
      </c>
      <c r="AV1084" s="182">
        <v>0</v>
      </c>
      <c r="AW1084" s="184">
        <v>0</v>
      </c>
      <c r="AX1084" s="183" t="s">
        <v>1881</v>
      </c>
      <c r="AY1084" s="184">
        <v>0</v>
      </c>
      <c r="AZ1084">
        <v>0</v>
      </c>
      <c r="BA1084">
        <v>0</v>
      </c>
      <c r="BB1084">
        <v>0</v>
      </c>
      <c r="BC1084" s="182">
        <v>0</v>
      </c>
      <c r="BD1084" t="s">
        <v>1883</v>
      </c>
      <c r="BE1084" t="s">
        <v>1883</v>
      </c>
      <c r="BF1084" t="s">
        <v>1883</v>
      </c>
      <c r="BG1084" s="181" t="s">
        <v>1883</v>
      </c>
      <c r="BH1084">
        <v>0</v>
      </c>
      <c r="BI1084" s="184">
        <v>0</v>
      </c>
      <c r="BJ1084" s="182">
        <v>0</v>
      </c>
      <c r="BK1084" s="181" t="s">
        <v>1883</v>
      </c>
      <c r="BL1084">
        <v>0</v>
      </c>
      <c r="BM1084">
        <v>0</v>
      </c>
      <c r="BN1084">
        <v>0</v>
      </c>
    </row>
    <row r="1085" spans="1:66" x14ac:dyDescent="0.25">
      <c r="A1085">
        <v>7499</v>
      </c>
      <c r="B1085" t="s">
        <v>3462</v>
      </c>
      <c r="C1085">
        <v>1</v>
      </c>
      <c r="D1085">
        <v>0</v>
      </c>
      <c r="E1085">
        <v>0</v>
      </c>
      <c r="F1085" t="s">
        <v>1881</v>
      </c>
      <c r="G1085" t="s">
        <v>1882</v>
      </c>
      <c r="H1085" t="s">
        <v>1881</v>
      </c>
      <c r="I1085" t="s">
        <v>1881</v>
      </c>
      <c r="J1085" t="s">
        <v>1881</v>
      </c>
      <c r="K1085" t="s">
        <v>1881</v>
      </c>
      <c r="L1085" t="s">
        <v>1881</v>
      </c>
      <c r="M1085" s="180">
        <v>43629</v>
      </c>
      <c r="N1085" t="s">
        <v>1883</v>
      </c>
      <c r="O1085" t="s">
        <v>1883</v>
      </c>
      <c r="P1085" t="s">
        <v>1883</v>
      </c>
      <c r="Q1085">
        <v>0</v>
      </c>
      <c r="R1085">
        <v>0</v>
      </c>
      <c r="S1085" t="s">
        <v>1883</v>
      </c>
      <c r="T1085" t="s">
        <v>1883</v>
      </c>
      <c r="U1085">
        <v>0</v>
      </c>
      <c r="V1085" t="s">
        <v>1883</v>
      </c>
      <c r="W1085">
        <v>0</v>
      </c>
      <c r="X1085">
        <v>0</v>
      </c>
      <c r="Y1085">
        <v>0</v>
      </c>
      <c r="Z1085" t="s">
        <v>1881</v>
      </c>
      <c r="AA1085" t="s">
        <v>1881</v>
      </c>
      <c r="AB1085" t="s">
        <v>1881</v>
      </c>
      <c r="AC1085">
        <v>0</v>
      </c>
      <c r="AD1085">
        <v>0</v>
      </c>
      <c r="AE1085">
        <v>0</v>
      </c>
      <c r="AF1085">
        <v>0</v>
      </c>
      <c r="AG1085" t="s">
        <v>1881</v>
      </c>
      <c r="AH1085" s="181" t="s">
        <v>1883</v>
      </c>
      <c r="AI1085" s="182">
        <v>16</v>
      </c>
      <c r="AJ1085" s="181" t="s">
        <v>2169</v>
      </c>
      <c r="AK1085" s="181" t="s">
        <v>1883</v>
      </c>
      <c r="AL1085" s="181" t="s">
        <v>1883</v>
      </c>
      <c r="AO1085" s="181"/>
      <c r="AQ1085">
        <v>10</v>
      </c>
      <c r="AR1085" s="182">
        <v>40</v>
      </c>
      <c r="AS1085" s="183" t="s">
        <v>1882</v>
      </c>
      <c r="AT1085">
        <v>0</v>
      </c>
      <c r="AU1085">
        <v>0</v>
      </c>
      <c r="AV1085" s="182">
        <v>0</v>
      </c>
      <c r="AW1085" s="184">
        <v>0</v>
      </c>
      <c r="AX1085" s="183" t="s">
        <v>1881</v>
      </c>
      <c r="AY1085" s="184">
        <v>0</v>
      </c>
      <c r="AZ1085">
        <v>0</v>
      </c>
      <c r="BA1085">
        <v>0</v>
      </c>
      <c r="BB1085">
        <v>0</v>
      </c>
      <c r="BC1085" s="182">
        <v>0</v>
      </c>
      <c r="BD1085" t="s">
        <v>1883</v>
      </c>
      <c r="BE1085" t="s">
        <v>1883</v>
      </c>
      <c r="BF1085" t="s">
        <v>1883</v>
      </c>
      <c r="BG1085" s="181" t="s">
        <v>1883</v>
      </c>
      <c r="BH1085">
        <v>0</v>
      </c>
      <c r="BI1085" s="184">
        <v>0</v>
      </c>
      <c r="BJ1085" s="182">
        <v>0</v>
      </c>
      <c r="BK1085" s="181" t="s">
        <v>1883</v>
      </c>
      <c r="BL1085">
        <v>0</v>
      </c>
      <c r="BM1085">
        <v>0</v>
      </c>
      <c r="BN1085">
        <v>0</v>
      </c>
    </row>
    <row r="1086" spans="1:66" x14ac:dyDescent="0.25">
      <c r="A1086">
        <v>7500</v>
      </c>
      <c r="B1086" t="s">
        <v>3463</v>
      </c>
      <c r="C1086">
        <v>1</v>
      </c>
      <c r="D1086">
        <v>0</v>
      </c>
      <c r="E1086">
        <v>0</v>
      </c>
      <c r="F1086" t="s">
        <v>1881</v>
      </c>
      <c r="G1086" t="s">
        <v>1882</v>
      </c>
      <c r="H1086" t="s">
        <v>1881</v>
      </c>
      <c r="I1086" t="s">
        <v>1881</v>
      </c>
      <c r="J1086" t="s">
        <v>1881</v>
      </c>
      <c r="K1086" t="s">
        <v>1881</v>
      </c>
      <c r="L1086" t="s">
        <v>1881</v>
      </c>
      <c r="M1086" s="180">
        <v>43629</v>
      </c>
      <c r="N1086" t="s">
        <v>1883</v>
      </c>
      <c r="O1086" t="s">
        <v>1883</v>
      </c>
      <c r="P1086" t="s">
        <v>1883</v>
      </c>
      <c r="Q1086">
        <v>0</v>
      </c>
      <c r="R1086">
        <v>0</v>
      </c>
      <c r="S1086" t="s">
        <v>1883</v>
      </c>
      <c r="T1086" t="s">
        <v>1883</v>
      </c>
      <c r="U1086">
        <v>0</v>
      </c>
      <c r="V1086" t="s">
        <v>1883</v>
      </c>
      <c r="W1086">
        <v>0</v>
      </c>
      <c r="X1086">
        <v>0</v>
      </c>
      <c r="Y1086">
        <v>0</v>
      </c>
      <c r="Z1086" t="s">
        <v>1881</v>
      </c>
      <c r="AA1086" t="s">
        <v>1881</v>
      </c>
      <c r="AB1086" t="s">
        <v>1881</v>
      </c>
      <c r="AC1086">
        <v>0</v>
      </c>
      <c r="AD1086">
        <v>0</v>
      </c>
      <c r="AE1086">
        <v>0</v>
      </c>
      <c r="AF1086">
        <v>0</v>
      </c>
      <c r="AG1086" t="s">
        <v>1881</v>
      </c>
      <c r="AH1086" s="181" t="s">
        <v>1883</v>
      </c>
      <c r="AI1086" s="182">
        <v>16</v>
      </c>
      <c r="AJ1086" s="181" t="s">
        <v>2169</v>
      </c>
      <c r="AK1086" s="181" t="s">
        <v>1883</v>
      </c>
      <c r="AL1086" s="181" t="s">
        <v>1883</v>
      </c>
      <c r="AO1086" s="181"/>
      <c r="AQ1086">
        <v>10</v>
      </c>
      <c r="AR1086" s="182">
        <v>40</v>
      </c>
      <c r="AS1086" s="183" t="s">
        <v>1882</v>
      </c>
      <c r="AT1086">
        <v>0</v>
      </c>
      <c r="AU1086">
        <v>0</v>
      </c>
      <c r="AV1086" s="182">
        <v>0</v>
      </c>
      <c r="AW1086" s="184">
        <v>0</v>
      </c>
      <c r="AX1086" s="183" t="s">
        <v>1881</v>
      </c>
      <c r="AY1086" s="184">
        <v>0</v>
      </c>
      <c r="AZ1086">
        <v>0</v>
      </c>
      <c r="BA1086">
        <v>0</v>
      </c>
      <c r="BB1086">
        <v>0</v>
      </c>
      <c r="BC1086" s="182">
        <v>0</v>
      </c>
      <c r="BD1086" t="s">
        <v>1883</v>
      </c>
      <c r="BE1086" t="s">
        <v>1883</v>
      </c>
      <c r="BF1086" t="s">
        <v>1883</v>
      </c>
      <c r="BG1086" s="181" t="s">
        <v>1883</v>
      </c>
      <c r="BH1086">
        <v>0</v>
      </c>
      <c r="BI1086" s="184">
        <v>0</v>
      </c>
      <c r="BJ1086" s="182">
        <v>0</v>
      </c>
      <c r="BK1086" s="181" t="s">
        <v>1883</v>
      </c>
      <c r="BL1086">
        <v>0</v>
      </c>
      <c r="BM1086">
        <v>0</v>
      </c>
      <c r="BN1086">
        <v>0</v>
      </c>
    </row>
    <row r="1087" spans="1:66" x14ac:dyDescent="0.25">
      <c r="A1087">
        <v>7501</v>
      </c>
      <c r="B1087" t="s">
        <v>3464</v>
      </c>
      <c r="C1087">
        <v>1</v>
      </c>
      <c r="D1087">
        <v>0</v>
      </c>
      <c r="E1087">
        <v>0</v>
      </c>
      <c r="F1087" t="s">
        <v>1881</v>
      </c>
      <c r="G1087" t="s">
        <v>1882</v>
      </c>
      <c r="H1087" t="s">
        <v>1881</v>
      </c>
      <c r="I1087" t="s">
        <v>1881</v>
      </c>
      <c r="J1087" t="s">
        <v>1881</v>
      </c>
      <c r="K1087" t="s">
        <v>1881</v>
      </c>
      <c r="L1087" t="s">
        <v>1881</v>
      </c>
      <c r="M1087" s="180">
        <v>43629</v>
      </c>
      <c r="N1087" t="s">
        <v>1883</v>
      </c>
      <c r="O1087" t="s">
        <v>1883</v>
      </c>
      <c r="P1087" t="s">
        <v>1883</v>
      </c>
      <c r="Q1087">
        <v>0</v>
      </c>
      <c r="R1087">
        <v>0</v>
      </c>
      <c r="S1087" t="s">
        <v>1883</v>
      </c>
      <c r="T1087" t="s">
        <v>1883</v>
      </c>
      <c r="U1087">
        <v>0</v>
      </c>
      <c r="V1087" t="s">
        <v>1883</v>
      </c>
      <c r="W1087">
        <v>0</v>
      </c>
      <c r="X1087">
        <v>0</v>
      </c>
      <c r="Y1087">
        <v>0</v>
      </c>
      <c r="Z1087" t="s">
        <v>1881</v>
      </c>
      <c r="AA1087" t="s">
        <v>1881</v>
      </c>
      <c r="AB1087" t="s">
        <v>1881</v>
      </c>
      <c r="AC1087">
        <v>0</v>
      </c>
      <c r="AD1087">
        <v>0</v>
      </c>
      <c r="AE1087">
        <v>0</v>
      </c>
      <c r="AF1087">
        <v>0</v>
      </c>
      <c r="AG1087" t="s">
        <v>1881</v>
      </c>
      <c r="AH1087" s="181" t="s">
        <v>1883</v>
      </c>
      <c r="AI1087" s="182">
        <v>16</v>
      </c>
      <c r="AJ1087" s="181" t="s">
        <v>2169</v>
      </c>
      <c r="AK1087" s="181" t="s">
        <v>1883</v>
      </c>
      <c r="AL1087" s="181" t="s">
        <v>1883</v>
      </c>
      <c r="AO1087" s="181"/>
      <c r="AQ1087">
        <v>10</v>
      </c>
      <c r="AR1087" s="182">
        <v>40</v>
      </c>
      <c r="AS1087" s="183" t="s">
        <v>1882</v>
      </c>
      <c r="AT1087">
        <v>0</v>
      </c>
      <c r="AU1087">
        <v>0</v>
      </c>
      <c r="AV1087" s="182">
        <v>0</v>
      </c>
      <c r="AW1087" s="184">
        <v>0</v>
      </c>
      <c r="AX1087" s="183" t="s">
        <v>1881</v>
      </c>
      <c r="AY1087" s="184">
        <v>0</v>
      </c>
      <c r="AZ1087">
        <v>0</v>
      </c>
      <c r="BA1087">
        <v>0</v>
      </c>
      <c r="BB1087">
        <v>0</v>
      </c>
      <c r="BC1087" s="182">
        <v>0</v>
      </c>
      <c r="BD1087" t="s">
        <v>1883</v>
      </c>
      <c r="BE1087" t="s">
        <v>1883</v>
      </c>
      <c r="BF1087" t="s">
        <v>1883</v>
      </c>
      <c r="BG1087" s="181" t="s">
        <v>1883</v>
      </c>
      <c r="BH1087">
        <v>0</v>
      </c>
      <c r="BI1087" s="184">
        <v>0</v>
      </c>
      <c r="BJ1087" s="182">
        <v>0</v>
      </c>
      <c r="BK1087" s="181" t="s">
        <v>1883</v>
      </c>
      <c r="BL1087">
        <v>0</v>
      </c>
      <c r="BM1087">
        <v>0</v>
      </c>
      <c r="BN1087">
        <v>0</v>
      </c>
    </row>
    <row r="1088" spans="1:66" x14ac:dyDescent="0.25">
      <c r="A1088">
        <v>7502</v>
      </c>
      <c r="B1088" t="s">
        <v>3465</v>
      </c>
      <c r="C1088">
        <v>1</v>
      </c>
      <c r="D1088">
        <v>0</v>
      </c>
      <c r="E1088">
        <v>0</v>
      </c>
      <c r="F1088" t="s">
        <v>1881</v>
      </c>
      <c r="G1088" t="s">
        <v>1882</v>
      </c>
      <c r="H1088" t="s">
        <v>1881</v>
      </c>
      <c r="I1088" t="s">
        <v>1881</v>
      </c>
      <c r="J1088" t="s">
        <v>1881</v>
      </c>
      <c r="K1088" t="s">
        <v>1881</v>
      </c>
      <c r="L1088" t="s">
        <v>1881</v>
      </c>
      <c r="M1088" s="180">
        <v>43629</v>
      </c>
      <c r="N1088" t="s">
        <v>1883</v>
      </c>
      <c r="O1088" t="s">
        <v>1883</v>
      </c>
      <c r="P1088" t="s">
        <v>1883</v>
      </c>
      <c r="Q1088">
        <v>0</v>
      </c>
      <c r="R1088">
        <v>0</v>
      </c>
      <c r="S1088" t="s">
        <v>1883</v>
      </c>
      <c r="T1088" t="s">
        <v>1883</v>
      </c>
      <c r="U1088">
        <v>0</v>
      </c>
      <c r="V1088" t="s">
        <v>1883</v>
      </c>
      <c r="W1088">
        <v>0</v>
      </c>
      <c r="X1088">
        <v>0</v>
      </c>
      <c r="Y1088">
        <v>0</v>
      </c>
      <c r="Z1088" t="s">
        <v>1881</v>
      </c>
      <c r="AA1088" t="s">
        <v>1881</v>
      </c>
      <c r="AB1088" t="s">
        <v>1881</v>
      </c>
      <c r="AC1088">
        <v>0</v>
      </c>
      <c r="AD1088">
        <v>0</v>
      </c>
      <c r="AE1088">
        <v>0</v>
      </c>
      <c r="AF1088">
        <v>0</v>
      </c>
      <c r="AG1088" t="s">
        <v>1881</v>
      </c>
      <c r="AH1088" s="181" t="s">
        <v>1883</v>
      </c>
      <c r="AI1088" s="182">
        <v>16</v>
      </c>
      <c r="AJ1088" s="181" t="s">
        <v>2169</v>
      </c>
      <c r="AK1088" s="181" t="s">
        <v>1883</v>
      </c>
      <c r="AL1088" s="181" t="s">
        <v>1883</v>
      </c>
      <c r="AO1088" s="181"/>
      <c r="AQ1088">
        <v>10</v>
      </c>
      <c r="AR1088" s="182">
        <v>40</v>
      </c>
      <c r="AS1088" s="183" t="s">
        <v>1882</v>
      </c>
      <c r="AT1088">
        <v>0</v>
      </c>
      <c r="AU1088">
        <v>0</v>
      </c>
      <c r="AV1088" s="182">
        <v>0</v>
      </c>
      <c r="AW1088" s="184">
        <v>0</v>
      </c>
      <c r="AX1088" s="183" t="s">
        <v>1881</v>
      </c>
      <c r="AY1088" s="184">
        <v>0</v>
      </c>
      <c r="AZ1088">
        <v>0</v>
      </c>
      <c r="BA1088">
        <v>0</v>
      </c>
      <c r="BB1088">
        <v>0</v>
      </c>
      <c r="BC1088" s="182">
        <v>0</v>
      </c>
      <c r="BD1088" t="s">
        <v>1883</v>
      </c>
      <c r="BE1088" t="s">
        <v>1883</v>
      </c>
      <c r="BF1088" t="s">
        <v>1883</v>
      </c>
      <c r="BG1088" s="181" t="s">
        <v>1883</v>
      </c>
      <c r="BH1088">
        <v>0</v>
      </c>
      <c r="BI1088" s="184">
        <v>0</v>
      </c>
      <c r="BJ1088" s="182">
        <v>0</v>
      </c>
      <c r="BK1088" s="181" t="s">
        <v>1883</v>
      </c>
      <c r="BL1088">
        <v>0</v>
      </c>
      <c r="BM1088">
        <v>0</v>
      </c>
      <c r="BN1088">
        <v>0</v>
      </c>
    </row>
    <row r="1089" spans="1:66" x14ac:dyDescent="0.25">
      <c r="A1089">
        <v>7503</v>
      </c>
      <c r="B1089" t="s">
        <v>3466</v>
      </c>
      <c r="C1089">
        <v>1</v>
      </c>
      <c r="D1089">
        <v>0</v>
      </c>
      <c r="E1089">
        <v>0</v>
      </c>
      <c r="F1089" t="s">
        <v>1881</v>
      </c>
      <c r="G1089" t="s">
        <v>1882</v>
      </c>
      <c r="H1089" t="s">
        <v>1881</v>
      </c>
      <c r="I1089" t="s">
        <v>1881</v>
      </c>
      <c r="J1089" t="s">
        <v>1881</v>
      </c>
      <c r="K1089" t="s">
        <v>1881</v>
      </c>
      <c r="L1089" t="s">
        <v>1881</v>
      </c>
      <c r="M1089" s="180">
        <v>43629</v>
      </c>
      <c r="N1089" t="s">
        <v>1883</v>
      </c>
      <c r="O1089" t="s">
        <v>1883</v>
      </c>
      <c r="P1089" t="s">
        <v>1883</v>
      </c>
      <c r="Q1089">
        <v>0</v>
      </c>
      <c r="R1089">
        <v>0</v>
      </c>
      <c r="S1089" t="s">
        <v>1883</v>
      </c>
      <c r="T1089" t="s">
        <v>1883</v>
      </c>
      <c r="U1089">
        <v>0</v>
      </c>
      <c r="V1089" t="s">
        <v>1883</v>
      </c>
      <c r="W1089">
        <v>0</v>
      </c>
      <c r="X1089">
        <v>0</v>
      </c>
      <c r="Y1089">
        <v>0</v>
      </c>
      <c r="Z1089" t="s">
        <v>1881</v>
      </c>
      <c r="AA1089" t="s">
        <v>1881</v>
      </c>
      <c r="AB1089" t="s">
        <v>1881</v>
      </c>
      <c r="AC1089">
        <v>0</v>
      </c>
      <c r="AD1089">
        <v>0</v>
      </c>
      <c r="AE1089">
        <v>0</v>
      </c>
      <c r="AF1089">
        <v>0</v>
      </c>
      <c r="AG1089" t="s">
        <v>1881</v>
      </c>
      <c r="AH1089" s="181" t="s">
        <v>1883</v>
      </c>
      <c r="AI1089" s="182">
        <v>16</v>
      </c>
      <c r="AJ1089" s="181" t="s">
        <v>2169</v>
      </c>
      <c r="AK1089" s="181" t="s">
        <v>1883</v>
      </c>
      <c r="AL1089" s="181" t="s">
        <v>1883</v>
      </c>
      <c r="AO1089" s="181"/>
      <c r="AQ1089">
        <v>10</v>
      </c>
      <c r="AR1089" s="182">
        <v>40</v>
      </c>
      <c r="AS1089" s="183" t="s">
        <v>1882</v>
      </c>
      <c r="AT1089">
        <v>0</v>
      </c>
      <c r="AU1089">
        <v>0</v>
      </c>
      <c r="AV1089" s="182">
        <v>0</v>
      </c>
      <c r="AW1089" s="184">
        <v>0</v>
      </c>
      <c r="AX1089" s="183" t="s">
        <v>1881</v>
      </c>
      <c r="AY1089" s="184">
        <v>0</v>
      </c>
      <c r="AZ1089">
        <v>0</v>
      </c>
      <c r="BA1089">
        <v>0</v>
      </c>
      <c r="BB1089">
        <v>0</v>
      </c>
      <c r="BC1089" s="182">
        <v>0</v>
      </c>
      <c r="BD1089" t="s">
        <v>1883</v>
      </c>
      <c r="BE1089" t="s">
        <v>1883</v>
      </c>
      <c r="BF1089" t="s">
        <v>1883</v>
      </c>
      <c r="BG1089" s="181" t="s">
        <v>1883</v>
      </c>
      <c r="BH1089">
        <v>0</v>
      </c>
      <c r="BI1089" s="184">
        <v>0</v>
      </c>
      <c r="BJ1089" s="182">
        <v>0</v>
      </c>
      <c r="BK1089" s="181" t="s">
        <v>1883</v>
      </c>
      <c r="BL1089">
        <v>0</v>
      </c>
      <c r="BM1089">
        <v>0</v>
      </c>
      <c r="BN1089">
        <v>0</v>
      </c>
    </row>
    <row r="1090" spans="1:66" x14ac:dyDescent="0.25">
      <c r="A1090">
        <v>7504</v>
      </c>
      <c r="B1090" t="s">
        <v>3467</v>
      </c>
      <c r="C1090">
        <v>1</v>
      </c>
      <c r="D1090">
        <v>0</v>
      </c>
      <c r="E1090">
        <v>0</v>
      </c>
      <c r="F1090" t="s">
        <v>1881</v>
      </c>
      <c r="G1090" t="s">
        <v>1882</v>
      </c>
      <c r="H1090" t="s">
        <v>1881</v>
      </c>
      <c r="I1090" t="s">
        <v>1881</v>
      </c>
      <c r="J1090" t="s">
        <v>1881</v>
      </c>
      <c r="K1090" t="s">
        <v>1881</v>
      </c>
      <c r="L1090" t="s">
        <v>1881</v>
      </c>
      <c r="M1090" s="180">
        <v>43629</v>
      </c>
      <c r="N1090" t="s">
        <v>1883</v>
      </c>
      <c r="O1090" t="s">
        <v>1883</v>
      </c>
      <c r="P1090" t="s">
        <v>1883</v>
      </c>
      <c r="Q1090">
        <v>0</v>
      </c>
      <c r="R1090">
        <v>0</v>
      </c>
      <c r="S1090" t="s">
        <v>1883</v>
      </c>
      <c r="T1090" t="s">
        <v>1883</v>
      </c>
      <c r="U1090">
        <v>0</v>
      </c>
      <c r="V1090" t="s">
        <v>1883</v>
      </c>
      <c r="W1090">
        <v>0</v>
      </c>
      <c r="X1090">
        <v>0</v>
      </c>
      <c r="Y1090">
        <v>0</v>
      </c>
      <c r="Z1090" t="s">
        <v>1881</v>
      </c>
      <c r="AA1090" t="s">
        <v>1881</v>
      </c>
      <c r="AB1090" t="s">
        <v>1881</v>
      </c>
      <c r="AC1090">
        <v>0</v>
      </c>
      <c r="AD1090">
        <v>0</v>
      </c>
      <c r="AE1090">
        <v>0</v>
      </c>
      <c r="AF1090">
        <v>0</v>
      </c>
      <c r="AG1090" t="s">
        <v>1881</v>
      </c>
      <c r="AH1090" s="181" t="s">
        <v>1883</v>
      </c>
      <c r="AI1090" s="182">
        <v>16</v>
      </c>
      <c r="AJ1090" s="181" t="s">
        <v>2169</v>
      </c>
      <c r="AK1090" s="181" t="s">
        <v>1883</v>
      </c>
      <c r="AL1090" s="181" t="s">
        <v>1883</v>
      </c>
      <c r="AO1090" s="181"/>
      <c r="AQ1090">
        <v>10</v>
      </c>
      <c r="AR1090" s="182">
        <v>40</v>
      </c>
      <c r="AS1090" s="183" t="s">
        <v>1882</v>
      </c>
      <c r="AT1090">
        <v>0</v>
      </c>
      <c r="AU1090">
        <v>0</v>
      </c>
      <c r="AV1090" s="182">
        <v>0</v>
      </c>
      <c r="AW1090" s="184">
        <v>0</v>
      </c>
      <c r="AX1090" s="183" t="s">
        <v>1881</v>
      </c>
      <c r="AY1090" s="184">
        <v>0</v>
      </c>
      <c r="AZ1090">
        <v>0</v>
      </c>
      <c r="BA1090">
        <v>0</v>
      </c>
      <c r="BB1090">
        <v>0</v>
      </c>
      <c r="BC1090" s="182">
        <v>0</v>
      </c>
      <c r="BD1090" t="s">
        <v>1883</v>
      </c>
      <c r="BE1090" t="s">
        <v>1883</v>
      </c>
      <c r="BF1090" t="s">
        <v>1883</v>
      </c>
      <c r="BG1090" s="181" t="s">
        <v>1883</v>
      </c>
      <c r="BH1090">
        <v>0</v>
      </c>
      <c r="BI1090" s="184">
        <v>0</v>
      </c>
      <c r="BJ1090" s="182">
        <v>0</v>
      </c>
      <c r="BK1090" s="181" t="s">
        <v>1883</v>
      </c>
      <c r="BL1090">
        <v>0</v>
      </c>
      <c r="BM1090">
        <v>0</v>
      </c>
      <c r="BN1090">
        <v>0</v>
      </c>
    </row>
    <row r="1091" spans="1:66" x14ac:dyDescent="0.25">
      <c r="A1091">
        <v>7507</v>
      </c>
      <c r="B1091" t="s">
        <v>3468</v>
      </c>
      <c r="C1091">
        <v>10</v>
      </c>
      <c r="D1091">
        <v>0</v>
      </c>
      <c r="E1091">
        <v>0</v>
      </c>
      <c r="F1091" t="s">
        <v>1881</v>
      </c>
      <c r="G1091" t="s">
        <v>1882</v>
      </c>
      <c r="H1091" t="s">
        <v>1881</v>
      </c>
      <c r="I1091" t="s">
        <v>1881</v>
      </c>
      <c r="J1091" t="s">
        <v>1881</v>
      </c>
      <c r="K1091" t="s">
        <v>1881</v>
      </c>
      <c r="L1091" t="s">
        <v>1881</v>
      </c>
      <c r="M1091" s="180">
        <v>43635</v>
      </c>
      <c r="N1091" t="s">
        <v>1883</v>
      </c>
      <c r="O1091" t="s">
        <v>1883</v>
      </c>
      <c r="P1091" t="s">
        <v>3469</v>
      </c>
      <c r="Q1091">
        <v>0</v>
      </c>
      <c r="R1091">
        <v>0</v>
      </c>
      <c r="S1091" t="s">
        <v>1883</v>
      </c>
      <c r="T1091" t="s">
        <v>1883</v>
      </c>
      <c r="U1091">
        <v>0</v>
      </c>
      <c r="V1091" t="s">
        <v>1883</v>
      </c>
      <c r="W1091">
        <v>0</v>
      </c>
      <c r="X1091">
        <v>0</v>
      </c>
      <c r="Y1091">
        <v>0</v>
      </c>
      <c r="Z1091" t="s">
        <v>1881</v>
      </c>
      <c r="AA1091" t="s">
        <v>1881</v>
      </c>
      <c r="AB1091" t="s">
        <v>1882</v>
      </c>
      <c r="AC1091">
        <v>10.5</v>
      </c>
      <c r="AD1091">
        <v>0</v>
      </c>
      <c r="AE1091">
        <v>0</v>
      </c>
      <c r="AF1091">
        <v>0</v>
      </c>
      <c r="AG1091" t="s">
        <v>1881</v>
      </c>
      <c r="AH1091" s="181" t="s">
        <v>1883</v>
      </c>
      <c r="AI1091" s="182">
        <v>129</v>
      </c>
      <c r="AJ1091" s="181" t="s">
        <v>2175</v>
      </c>
      <c r="AK1091" s="181" t="s">
        <v>1883</v>
      </c>
      <c r="AL1091" s="181" t="s">
        <v>1883</v>
      </c>
      <c r="AO1091" s="181"/>
      <c r="AQ1091">
        <v>10</v>
      </c>
      <c r="AR1091" s="182">
        <v>40</v>
      </c>
      <c r="AS1091" s="183" t="s">
        <v>1882</v>
      </c>
      <c r="AT1091">
        <v>0</v>
      </c>
      <c r="AU1091">
        <v>104</v>
      </c>
      <c r="AV1091" s="182">
        <v>8</v>
      </c>
      <c r="AW1091" s="184">
        <v>0</v>
      </c>
      <c r="AX1091" s="183" t="s">
        <v>1881</v>
      </c>
      <c r="AY1091" s="184">
        <v>0</v>
      </c>
      <c r="AZ1091">
        <v>0</v>
      </c>
      <c r="BA1091">
        <v>0</v>
      </c>
      <c r="BB1091">
        <v>0</v>
      </c>
      <c r="BC1091" s="182">
        <v>0</v>
      </c>
      <c r="BD1091" t="s">
        <v>1883</v>
      </c>
      <c r="BE1091" t="s">
        <v>1883</v>
      </c>
      <c r="BF1091" t="s">
        <v>1883</v>
      </c>
      <c r="BG1091" s="181" t="s">
        <v>1883</v>
      </c>
      <c r="BH1091">
        <v>10</v>
      </c>
      <c r="BI1091" s="184">
        <v>0</v>
      </c>
      <c r="BJ1091" s="182">
        <v>0</v>
      </c>
      <c r="BK1091" s="181" t="s">
        <v>1883</v>
      </c>
      <c r="BL1091">
        <v>0</v>
      </c>
      <c r="BM1091">
        <v>0</v>
      </c>
      <c r="BN1091">
        <v>0</v>
      </c>
    </row>
    <row r="1092" spans="1:66" x14ac:dyDescent="0.25">
      <c r="A1092">
        <v>7510</v>
      </c>
      <c r="B1092" t="s">
        <v>3470</v>
      </c>
      <c r="C1092">
        <v>10</v>
      </c>
      <c r="D1092">
        <v>0</v>
      </c>
      <c r="E1092">
        <v>0</v>
      </c>
      <c r="F1092" t="s">
        <v>1881</v>
      </c>
      <c r="G1092" t="s">
        <v>1882</v>
      </c>
      <c r="H1092" t="s">
        <v>1881</v>
      </c>
      <c r="I1092" t="s">
        <v>1881</v>
      </c>
      <c r="J1092" t="s">
        <v>1881</v>
      </c>
      <c r="K1092" t="s">
        <v>1881</v>
      </c>
      <c r="L1092" t="s">
        <v>1881</v>
      </c>
      <c r="M1092" s="180">
        <v>43637</v>
      </c>
      <c r="N1092" t="s">
        <v>1883</v>
      </c>
      <c r="O1092" t="s">
        <v>1883</v>
      </c>
      <c r="P1092" t="s">
        <v>3471</v>
      </c>
      <c r="Q1092">
        <v>0</v>
      </c>
      <c r="R1092">
        <v>0</v>
      </c>
      <c r="S1092" t="s">
        <v>1883</v>
      </c>
      <c r="T1092" t="s">
        <v>1883</v>
      </c>
      <c r="U1092">
        <v>0</v>
      </c>
      <c r="V1092" t="s">
        <v>1883</v>
      </c>
      <c r="W1092">
        <v>0</v>
      </c>
      <c r="X1092">
        <v>0</v>
      </c>
      <c r="Y1092">
        <v>0</v>
      </c>
      <c r="Z1092" t="s">
        <v>1881</v>
      </c>
      <c r="AA1092" t="s">
        <v>1881</v>
      </c>
      <c r="AB1092" t="s">
        <v>1882</v>
      </c>
      <c r="AC1092">
        <v>10.5</v>
      </c>
      <c r="AD1092">
        <v>0</v>
      </c>
      <c r="AE1092">
        <v>0</v>
      </c>
      <c r="AF1092">
        <v>0</v>
      </c>
      <c r="AG1092" t="s">
        <v>1881</v>
      </c>
      <c r="AH1092" s="181" t="s">
        <v>1883</v>
      </c>
      <c r="AI1092" s="182">
        <v>129</v>
      </c>
      <c r="AJ1092" s="181" t="s">
        <v>2175</v>
      </c>
      <c r="AK1092" s="181" t="s">
        <v>1883</v>
      </c>
      <c r="AL1092" s="181" t="s">
        <v>1883</v>
      </c>
      <c r="AO1092" s="181"/>
      <c r="AQ1092">
        <v>10</v>
      </c>
      <c r="AR1092" s="182">
        <v>40</v>
      </c>
      <c r="AS1092" s="183" t="s">
        <v>1882</v>
      </c>
      <c r="AT1092">
        <v>0</v>
      </c>
      <c r="AU1092">
        <v>104</v>
      </c>
      <c r="AV1092" s="182">
        <v>13</v>
      </c>
      <c r="AW1092" s="184">
        <v>0</v>
      </c>
      <c r="AX1092" s="183" t="s">
        <v>1881</v>
      </c>
      <c r="AY1092" s="184">
        <v>0</v>
      </c>
      <c r="AZ1092">
        <v>0</v>
      </c>
      <c r="BA1092">
        <v>0</v>
      </c>
      <c r="BB1092">
        <v>0</v>
      </c>
      <c r="BC1092" s="182">
        <v>0</v>
      </c>
      <c r="BD1092" t="s">
        <v>1883</v>
      </c>
      <c r="BE1092" t="s">
        <v>1883</v>
      </c>
      <c r="BF1092" t="s">
        <v>1883</v>
      </c>
      <c r="BG1092" s="181" t="s">
        <v>1883</v>
      </c>
      <c r="BH1092">
        <v>10</v>
      </c>
      <c r="BI1092" s="184">
        <v>0</v>
      </c>
      <c r="BJ1092" s="182">
        <v>0</v>
      </c>
      <c r="BK1092" s="181" t="s">
        <v>1883</v>
      </c>
      <c r="BL1092">
        <v>0</v>
      </c>
      <c r="BM1092">
        <v>0</v>
      </c>
      <c r="BN1092">
        <v>0</v>
      </c>
    </row>
    <row r="1093" spans="1:66" x14ac:dyDescent="0.25">
      <c r="A1093">
        <v>7511</v>
      </c>
      <c r="B1093" t="s">
        <v>1760</v>
      </c>
      <c r="C1093">
        <v>10</v>
      </c>
      <c r="D1093">
        <v>0</v>
      </c>
      <c r="E1093">
        <v>0</v>
      </c>
      <c r="F1093" t="s">
        <v>1881</v>
      </c>
      <c r="G1093" t="s">
        <v>1882</v>
      </c>
      <c r="H1093" t="s">
        <v>1881</v>
      </c>
      <c r="I1093" t="s">
        <v>1881</v>
      </c>
      <c r="J1093" t="s">
        <v>1881</v>
      </c>
      <c r="K1093" t="s">
        <v>1881</v>
      </c>
      <c r="L1093" t="s">
        <v>1881</v>
      </c>
      <c r="M1093" s="180">
        <v>43637</v>
      </c>
      <c r="N1093" t="s">
        <v>1883</v>
      </c>
      <c r="O1093" t="s">
        <v>1883</v>
      </c>
      <c r="P1093" t="s">
        <v>3472</v>
      </c>
      <c r="Q1093">
        <v>0</v>
      </c>
      <c r="R1093">
        <v>0</v>
      </c>
      <c r="S1093" t="s">
        <v>1883</v>
      </c>
      <c r="T1093" t="s">
        <v>1883</v>
      </c>
      <c r="U1093">
        <v>0</v>
      </c>
      <c r="V1093" t="s">
        <v>1883</v>
      </c>
      <c r="W1093">
        <v>0</v>
      </c>
      <c r="X1093">
        <v>10</v>
      </c>
      <c r="Y1093">
        <v>10</v>
      </c>
      <c r="Z1093" t="s">
        <v>1881</v>
      </c>
      <c r="AA1093" t="s">
        <v>1881</v>
      </c>
      <c r="AB1093" t="s">
        <v>1882</v>
      </c>
      <c r="AC1093">
        <v>10.5</v>
      </c>
      <c r="AD1093">
        <v>0</v>
      </c>
      <c r="AE1093">
        <v>0</v>
      </c>
      <c r="AF1093">
        <v>0</v>
      </c>
      <c r="AG1093" t="s">
        <v>1881</v>
      </c>
      <c r="AH1093" s="181" t="s">
        <v>1883</v>
      </c>
      <c r="AI1093" s="182">
        <v>129</v>
      </c>
      <c r="AJ1093" s="181" t="s">
        <v>2175</v>
      </c>
      <c r="AK1093" s="181" t="s">
        <v>1883</v>
      </c>
      <c r="AL1093" s="181" t="s">
        <v>1883</v>
      </c>
      <c r="AO1093" s="181"/>
      <c r="AQ1093">
        <v>10</v>
      </c>
      <c r="AR1093" s="182">
        <v>40</v>
      </c>
      <c r="AS1093" s="183" t="s">
        <v>1882</v>
      </c>
      <c r="AT1093">
        <v>0</v>
      </c>
      <c r="AU1093">
        <v>104</v>
      </c>
      <c r="AV1093" s="182">
        <v>8</v>
      </c>
      <c r="AW1093" s="184">
        <v>0</v>
      </c>
      <c r="AX1093" s="183" t="s">
        <v>1881</v>
      </c>
      <c r="AY1093" s="184">
        <v>0</v>
      </c>
      <c r="AZ1093">
        <v>0</v>
      </c>
      <c r="BA1093">
        <v>0</v>
      </c>
      <c r="BB1093">
        <v>0</v>
      </c>
      <c r="BC1093" s="182">
        <v>0</v>
      </c>
      <c r="BD1093" t="s">
        <v>1883</v>
      </c>
      <c r="BE1093" t="s">
        <v>1883</v>
      </c>
      <c r="BF1093" t="s">
        <v>1883</v>
      </c>
      <c r="BG1093" s="181" t="s">
        <v>1883</v>
      </c>
      <c r="BH1093">
        <v>10</v>
      </c>
      <c r="BI1093" s="184">
        <v>0</v>
      </c>
      <c r="BJ1093" s="182">
        <v>0</v>
      </c>
      <c r="BK1093" s="181" t="s">
        <v>1883</v>
      </c>
      <c r="BL1093">
        <v>0</v>
      </c>
      <c r="BM1093">
        <v>0</v>
      </c>
      <c r="BN1093">
        <v>0</v>
      </c>
    </row>
    <row r="1094" spans="1:66" x14ac:dyDescent="0.25">
      <c r="A1094">
        <v>7534</v>
      </c>
      <c r="B1094" t="s">
        <v>3473</v>
      </c>
      <c r="C1094">
        <v>1</v>
      </c>
      <c r="D1094">
        <v>0</v>
      </c>
      <c r="E1094">
        <v>0</v>
      </c>
      <c r="F1094" t="s">
        <v>1881</v>
      </c>
      <c r="G1094" t="s">
        <v>1881</v>
      </c>
      <c r="H1094" t="s">
        <v>1881</v>
      </c>
      <c r="I1094" t="s">
        <v>1881</v>
      </c>
      <c r="J1094" t="s">
        <v>1881</v>
      </c>
      <c r="K1094" t="s">
        <v>1881</v>
      </c>
      <c r="L1094" t="s">
        <v>1881</v>
      </c>
      <c r="M1094" s="180">
        <v>43644</v>
      </c>
      <c r="N1094" t="s">
        <v>2004</v>
      </c>
      <c r="O1094" t="s">
        <v>1883</v>
      </c>
      <c r="P1094" t="s">
        <v>1883</v>
      </c>
      <c r="Q1094">
        <v>0</v>
      </c>
      <c r="R1094">
        <v>0</v>
      </c>
      <c r="S1094" t="s">
        <v>1883</v>
      </c>
      <c r="T1094" t="s">
        <v>1883</v>
      </c>
      <c r="U1094">
        <v>0</v>
      </c>
      <c r="V1094" t="s">
        <v>1883</v>
      </c>
      <c r="W1094">
        <v>0</v>
      </c>
      <c r="X1094">
        <v>0</v>
      </c>
      <c r="Y1094">
        <v>0</v>
      </c>
      <c r="Z1094" t="s">
        <v>1881</v>
      </c>
      <c r="AA1094" t="s">
        <v>1881</v>
      </c>
      <c r="AB1094" t="s">
        <v>1881</v>
      </c>
      <c r="AC1094">
        <v>0</v>
      </c>
      <c r="AD1094">
        <v>0</v>
      </c>
      <c r="AE1094">
        <v>0</v>
      </c>
      <c r="AF1094">
        <v>0</v>
      </c>
      <c r="AG1094" t="s">
        <v>1881</v>
      </c>
      <c r="AH1094" s="181" t="s">
        <v>1883</v>
      </c>
      <c r="AI1094" s="182">
        <v>47</v>
      </c>
      <c r="AJ1094" s="181" t="s">
        <v>2012</v>
      </c>
      <c r="AK1094" s="181" t="s">
        <v>1883</v>
      </c>
      <c r="AL1094" s="181" t="s">
        <v>1883</v>
      </c>
      <c r="AO1094" s="181"/>
      <c r="AQ1094">
        <v>10</v>
      </c>
      <c r="AR1094" s="182">
        <v>40</v>
      </c>
      <c r="AS1094" s="183" t="s">
        <v>1882</v>
      </c>
      <c r="AT1094">
        <v>0</v>
      </c>
      <c r="AU1094">
        <v>0</v>
      </c>
      <c r="AV1094" s="182">
        <v>0</v>
      </c>
      <c r="AW1094" s="184">
        <v>0</v>
      </c>
      <c r="AX1094" s="183" t="s">
        <v>1881</v>
      </c>
      <c r="AY1094" s="184">
        <v>0</v>
      </c>
      <c r="AZ1094">
        <v>0</v>
      </c>
      <c r="BA1094">
        <v>0</v>
      </c>
      <c r="BB1094">
        <v>0</v>
      </c>
      <c r="BC1094" s="182">
        <v>0</v>
      </c>
      <c r="BD1094" t="s">
        <v>1883</v>
      </c>
      <c r="BE1094" t="s">
        <v>1883</v>
      </c>
      <c r="BF1094" t="s">
        <v>1883</v>
      </c>
      <c r="BG1094" s="181" t="s">
        <v>1883</v>
      </c>
      <c r="BH1094">
        <v>0</v>
      </c>
      <c r="BI1094" s="184">
        <v>0</v>
      </c>
      <c r="BJ1094" s="182">
        <v>0</v>
      </c>
      <c r="BK1094" s="181" t="s">
        <v>1883</v>
      </c>
      <c r="BL1094">
        <v>0</v>
      </c>
      <c r="BM1094">
        <v>0</v>
      </c>
      <c r="BN1094">
        <v>0</v>
      </c>
    </row>
    <row r="1095" spans="1:66" x14ac:dyDescent="0.25">
      <c r="A1095">
        <v>7535</v>
      </c>
      <c r="B1095" t="s">
        <v>3474</v>
      </c>
      <c r="C1095">
        <v>1</v>
      </c>
      <c r="D1095">
        <v>0</v>
      </c>
      <c r="E1095">
        <v>0</v>
      </c>
      <c r="F1095" t="s">
        <v>1881</v>
      </c>
      <c r="G1095" t="s">
        <v>1881</v>
      </c>
      <c r="H1095" t="s">
        <v>1881</v>
      </c>
      <c r="I1095" t="s">
        <v>1881</v>
      </c>
      <c r="J1095" t="s">
        <v>1881</v>
      </c>
      <c r="K1095" t="s">
        <v>1881</v>
      </c>
      <c r="L1095" t="s">
        <v>1881</v>
      </c>
      <c r="M1095" s="180">
        <v>43647</v>
      </c>
      <c r="N1095" t="s">
        <v>2004</v>
      </c>
      <c r="O1095" t="s">
        <v>1883</v>
      </c>
      <c r="P1095" t="s">
        <v>1883</v>
      </c>
      <c r="Q1095">
        <v>0</v>
      </c>
      <c r="R1095">
        <v>0</v>
      </c>
      <c r="S1095" t="s">
        <v>1883</v>
      </c>
      <c r="T1095" t="s">
        <v>1883</v>
      </c>
      <c r="U1095">
        <v>0</v>
      </c>
      <c r="V1095" t="s">
        <v>1883</v>
      </c>
      <c r="W1095">
        <v>0</v>
      </c>
      <c r="X1095">
        <v>0</v>
      </c>
      <c r="Y1095">
        <v>0</v>
      </c>
      <c r="Z1095" t="s">
        <v>1881</v>
      </c>
      <c r="AA1095" t="s">
        <v>1881</v>
      </c>
      <c r="AB1095" t="s">
        <v>1881</v>
      </c>
      <c r="AC1095">
        <v>0</v>
      </c>
      <c r="AD1095">
        <v>0</v>
      </c>
      <c r="AE1095">
        <v>0</v>
      </c>
      <c r="AF1095">
        <v>0</v>
      </c>
      <c r="AG1095" t="s">
        <v>1881</v>
      </c>
      <c r="AH1095" s="181" t="s">
        <v>1883</v>
      </c>
      <c r="AI1095" s="182">
        <v>47</v>
      </c>
      <c r="AJ1095" s="181" t="s">
        <v>2012</v>
      </c>
      <c r="AK1095" s="181" t="s">
        <v>1883</v>
      </c>
      <c r="AL1095" s="181" t="s">
        <v>1883</v>
      </c>
      <c r="AO1095" s="181"/>
      <c r="AQ1095">
        <v>10</v>
      </c>
      <c r="AR1095" s="182">
        <v>40</v>
      </c>
      <c r="AS1095" s="183" t="s">
        <v>1882</v>
      </c>
      <c r="AT1095">
        <v>0</v>
      </c>
      <c r="AU1095">
        <v>0</v>
      </c>
      <c r="AV1095" s="182">
        <v>0</v>
      </c>
      <c r="AW1095" s="184">
        <v>0</v>
      </c>
      <c r="AX1095" s="183" t="s">
        <v>1881</v>
      </c>
      <c r="AY1095" s="184">
        <v>0</v>
      </c>
      <c r="AZ1095">
        <v>0</v>
      </c>
      <c r="BA1095">
        <v>0</v>
      </c>
      <c r="BB1095">
        <v>0</v>
      </c>
      <c r="BC1095" s="182">
        <v>0</v>
      </c>
      <c r="BD1095" t="s">
        <v>1883</v>
      </c>
      <c r="BE1095" t="s">
        <v>1883</v>
      </c>
      <c r="BF1095" t="s">
        <v>1883</v>
      </c>
      <c r="BG1095" s="181" t="s">
        <v>1883</v>
      </c>
      <c r="BH1095">
        <v>0</v>
      </c>
      <c r="BI1095" s="184">
        <v>0</v>
      </c>
      <c r="BJ1095" s="182">
        <v>0</v>
      </c>
      <c r="BK1095" s="181" t="s">
        <v>1883</v>
      </c>
      <c r="BL1095">
        <v>0</v>
      </c>
      <c r="BM1095">
        <v>0</v>
      </c>
      <c r="BN1095">
        <v>0</v>
      </c>
    </row>
    <row r="1096" spans="1:66" x14ac:dyDescent="0.25">
      <c r="A1096">
        <v>7539</v>
      </c>
      <c r="B1096" t="s">
        <v>3475</v>
      </c>
      <c r="C1096">
        <v>40</v>
      </c>
      <c r="D1096">
        <v>0</v>
      </c>
      <c r="E1096">
        <v>0</v>
      </c>
      <c r="F1096" t="s">
        <v>1881</v>
      </c>
      <c r="G1096" t="s">
        <v>1882</v>
      </c>
      <c r="H1096" t="s">
        <v>1881</v>
      </c>
      <c r="I1096" t="s">
        <v>1881</v>
      </c>
      <c r="J1096" t="s">
        <v>1881</v>
      </c>
      <c r="K1096" t="s">
        <v>1881</v>
      </c>
      <c r="L1096" t="s">
        <v>1881</v>
      </c>
      <c r="M1096" s="180">
        <v>43648</v>
      </c>
      <c r="N1096" t="s">
        <v>1883</v>
      </c>
      <c r="O1096" t="s">
        <v>1883</v>
      </c>
      <c r="P1096" t="s">
        <v>3476</v>
      </c>
      <c r="Q1096">
        <v>0</v>
      </c>
      <c r="R1096">
        <v>0</v>
      </c>
      <c r="S1096" t="s">
        <v>1883</v>
      </c>
      <c r="T1096" t="s">
        <v>1883</v>
      </c>
      <c r="U1096">
        <v>0</v>
      </c>
      <c r="V1096" t="s">
        <v>1883</v>
      </c>
      <c r="W1096">
        <v>0</v>
      </c>
      <c r="X1096">
        <v>0</v>
      </c>
      <c r="Y1096">
        <v>0</v>
      </c>
      <c r="Z1096" t="s">
        <v>1881</v>
      </c>
      <c r="AA1096" t="s">
        <v>1881</v>
      </c>
      <c r="AB1096" t="s">
        <v>1881</v>
      </c>
      <c r="AC1096">
        <v>0</v>
      </c>
      <c r="AD1096">
        <v>0</v>
      </c>
      <c r="AE1096">
        <v>0</v>
      </c>
      <c r="AF1096">
        <v>0</v>
      </c>
      <c r="AG1096" t="s">
        <v>1882</v>
      </c>
      <c r="AH1096" s="181" t="s">
        <v>1883</v>
      </c>
      <c r="AI1096" s="182">
        <v>294</v>
      </c>
      <c r="AJ1096" s="181" t="s">
        <v>3369</v>
      </c>
      <c r="AK1096" s="181" t="s">
        <v>1883</v>
      </c>
      <c r="AL1096" s="181" t="s">
        <v>1883</v>
      </c>
      <c r="AO1096" s="181"/>
      <c r="AQ1096">
        <v>10</v>
      </c>
      <c r="AR1096" s="182">
        <v>40</v>
      </c>
      <c r="AS1096" s="183" t="s">
        <v>1882</v>
      </c>
      <c r="AT1096">
        <v>0</v>
      </c>
      <c r="AU1096">
        <v>0</v>
      </c>
      <c r="AV1096" s="182">
        <v>0</v>
      </c>
      <c r="AW1096" s="184">
        <v>0</v>
      </c>
      <c r="AX1096" s="183" t="s">
        <v>1881</v>
      </c>
      <c r="AY1096" s="184">
        <v>0</v>
      </c>
      <c r="AZ1096">
        <v>0</v>
      </c>
      <c r="BA1096">
        <v>0</v>
      </c>
      <c r="BB1096">
        <v>0</v>
      </c>
      <c r="BC1096" s="182">
        <v>0</v>
      </c>
      <c r="BD1096" t="s">
        <v>1883</v>
      </c>
      <c r="BE1096" t="s">
        <v>1883</v>
      </c>
      <c r="BF1096" t="s">
        <v>1883</v>
      </c>
      <c r="BG1096" s="181" t="s">
        <v>1883</v>
      </c>
      <c r="BH1096">
        <v>0</v>
      </c>
      <c r="BI1096" s="184">
        <v>0</v>
      </c>
      <c r="BJ1096" s="182">
        <v>0</v>
      </c>
      <c r="BK1096" s="181" t="s">
        <v>1883</v>
      </c>
      <c r="BL1096">
        <v>0</v>
      </c>
      <c r="BM1096">
        <v>0</v>
      </c>
      <c r="BN1096">
        <v>0</v>
      </c>
    </row>
    <row r="1097" spans="1:66" x14ac:dyDescent="0.25">
      <c r="A1097">
        <v>7541</v>
      </c>
      <c r="B1097" t="s">
        <v>3477</v>
      </c>
      <c r="C1097">
        <v>1</v>
      </c>
      <c r="D1097">
        <v>0</v>
      </c>
      <c r="E1097">
        <v>0</v>
      </c>
      <c r="F1097" t="s">
        <v>1881</v>
      </c>
      <c r="G1097" t="s">
        <v>1882</v>
      </c>
      <c r="H1097" t="s">
        <v>1881</v>
      </c>
      <c r="I1097" t="s">
        <v>1881</v>
      </c>
      <c r="J1097" t="s">
        <v>1881</v>
      </c>
      <c r="K1097" t="s">
        <v>1881</v>
      </c>
      <c r="L1097" t="s">
        <v>1881</v>
      </c>
      <c r="M1097" s="180">
        <v>43649</v>
      </c>
      <c r="N1097" t="s">
        <v>2004</v>
      </c>
      <c r="O1097" t="s">
        <v>1883</v>
      </c>
      <c r="P1097" t="s">
        <v>1883</v>
      </c>
      <c r="Q1097">
        <v>0</v>
      </c>
      <c r="R1097">
        <v>0</v>
      </c>
      <c r="S1097" t="s">
        <v>1883</v>
      </c>
      <c r="T1097" t="s">
        <v>1883</v>
      </c>
      <c r="U1097">
        <v>0</v>
      </c>
      <c r="V1097" t="s">
        <v>1883</v>
      </c>
      <c r="W1097">
        <v>0</v>
      </c>
      <c r="X1097">
        <v>0</v>
      </c>
      <c r="Y1097">
        <v>0</v>
      </c>
      <c r="Z1097" t="s">
        <v>1881</v>
      </c>
      <c r="AA1097" t="s">
        <v>1881</v>
      </c>
      <c r="AB1097" t="s">
        <v>1881</v>
      </c>
      <c r="AC1097">
        <v>0</v>
      </c>
      <c r="AD1097">
        <v>0</v>
      </c>
      <c r="AE1097">
        <v>0</v>
      </c>
      <c r="AF1097">
        <v>0</v>
      </c>
      <c r="AG1097" t="s">
        <v>1881</v>
      </c>
      <c r="AH1097" s="181" t="s">
        <v>1883</v>
      </c>
      <c r="AI1097" s="182">
        <v>215</v>
      </c>
      <c r="AJ1097" s="181" t="s">
        <v>1934</v>
      </c>
      <c r="AK1097" s="181" t="s">
        <v>1883</v>
      </c>
      <c r="AL1097" s="181" t="s">
        <v>1883</v>
      </c>
      <c r="AO1097" s="181"/>
      <c r="AQ1097">
        <v>10</v>
      </c>
      <c r="AR1097" s="182">
        <v>40</v>
      </c>
      <c r="AS1097" s="183" t="s">
        <v>1882</v>
      </c>
      <c r="AT1097">
        <v>0</v>
      </c>
      <c r="AU1097">
        <v>0</v>
      </c>
      <c r="AV1097" s="182">
        <v>0</v>
      </c>
      <c r="AW1097" s="184">
        <v>0</v>
      </c>
      <c r="AX1097" s="183" t="s">
        <v>1881</v>
      </c>
      <c r="AY1097" s="184">
        <v>0</v>
      </c>
      <c r="AZ1097">
        <v>0</v>
      </c>
      <c r="BA1097">
        <v>0</v>
      </c>
      <c r="BB1097">
        <v>0</v>
      </c>
      <c r="BC1097" s="182">
        <v>0</v>
      </c>
      <c r="BD1097" t="s">
        <v>1883</v>
      </c>
      <c r="BE1097" t="s">
        <v>1883</v>
      </c>
      <c r="BF1097" t="s">
        <v>1883</v>
      </c>
      <c r="BG1097" s="181" t="s">
        <v>1883</v>
      </c>
      <c r="BH1097">
        <v>0</v>
      </c>
      <c r="BI1097" s="184">
        <v>0</v>
      </c>
      <c r="BJ1097" s="182">
        <v>0</v>
      </c>
      <c r="BK1097" s="181" t="s">
        <v>1883</v>
      </c>
      <c r="BL1097">
        <v>0</v>
      </c>
      <c r="BM1097">
        <v>0</v>
      </c>
      <c r="BN1097">
        <v>0</v>
      </c>
    </row>
    <row r="1098" spans="1:66" x14ac:dyDescent="0.25">
      <c r="A1098">
        <v>7542</v>
      </c>
      <c r="B1098" t="s">
        <v>3478</v>
      </c>
      <c r="C1098">
        <v>1</v>
      </c>
      <c r="D1098">
        <v>0</v>
      </c>
      <c r="E1098">
        <v>0</v>
      </c>
      <c r="F1098" t="s">
        <v>1881</v>
      </c>
      <c r="G1098" t="s">
        <v>1882</v>
      </c>
      <c r="H1098" t="s">
        <v>1881</v>
      </c>
      <c r="I1098" t="s">
        <v>1881</v>
      </c>
      <c r="J1098" t="s">
        <v>1881</v>
      </c>
      <c r="K1098" t="s">
        <v>1881</v>
      </c>
      <c r="L1098" t="s">
        <v>1881</v>
      </c>
      <c r="M1098" s="180">
        <v>43649</v>
      </c>
      <c r="N1098" t="s">
        <v>2004</v>
      </c>
      <c r="O1098" t="s">
        <v>1883</v>
      </c>
      <c r="P1098" t="s">
        <v>1883</v>
      </c>
      <c r="Q1098">
        <v>0</v>
      </c>
      <c r="R1098">
        <v>0</v>
      </c>
      <c r="S1098" t="s">
        <v>1883</v>
      </c>
      <c r="T1098" t="s">
        <v>1883</v>
      </c>
      <c r="U1098">
        <v>0</v>
      </c>
      <c r="V1098" t="s">
        <v>1883</v>
      </c>
      <c r="W1098">
        <v>0</v>
      </c>
      <c r="X1098">
        <v>0</v>
      </c>
      <c r="Y1098">
        <v>0</v>
      </c>
      <c r="Z1098" t="s">
        <v>1881</v>
      </c>
      <c r="AA1098" t="s">
        <v>1881</v>
      </c>
      <c r="AB1098" t="s">
        <v>1881</v>
      </c>
      <c r="AC1098">
        <v>0</v>
      </c>
      <c r="AD1098">
        <v>0</v>
      </c>
      <c r="AE1098">
        <v>0</v>
      </c>
      <c r="AF1098">
        <v>0</v>
      </c>
      <c r="AG1098" t="s">
        <v>1881</v>
      </c>
      <c r="AH1098" s="181" t="s">
        <v>1883</v>
      </c>
      <c r="AI1098" s="182">
        <v>47</v>
      </c>
      <c r="AJ1098" s="181" t="s">
        <v>2012</v>
      </c>
      <c r="AK1098" s="181" t="s">
        <v>1883</v>
      </c>
      <c r="AL1098" s="181" t="s">
        <v>1883</v>
      </c>
      <c r="AO1098" s="181"/>
      <c r="AQ1098">
        <v>10</v>
      </c>
      <c r="AR1098" s="182">
        <v>40</v>
      </c>
      <c r="AS1098" s="183" t="s">
        <v>1882</v>
      </c>
      <c r="AT1098">
        <v>0</v>
      </c>
      <c r="AU1098">
        <v>0</v>
      </c>
      <c r="AV1098" s="182">
        <v>0</v>
      </c>
      <c r="AW1098" s="184">
        <v>0</v>
      </c>
      <c r="AX1098" s="183" t="s">
        <v>1881</v>
      </c>
      <c r="AY1098" s="184">
        <v>0</v>
      </c>
      <c r="AZ1098">
        <v>0</v>
      </c>
      <c r="BA1098">
        <v>0</v>
      </c>
      <c r="BB1098">
        <v>0</v>
      </c>
      <c r="BC1098" s="182">
        <v>0</v>
      </c>
      <c r="BD1098" t="s">
        <v>1883</v>
      </c>
      <c r="BE1098" t="s">
        <v>1883</v>
      </c>
      <c r="BF1098" t="s">
        <v>1883</v>
      </c>
      <c r="BG1098" s="181" t="s">
        <v>1883</v>
      </c>
      <c r="BH1098">
        <v>0</v>
      </c>
      <c r="BI1098" s="184">
        <v>0</v>
      </c>
      <c r="BJ1098" s="182">
        <v>0</v>
      </c>
      <c r="BK1098" s="181" t="s">
        <v>1883</v>
      </c>
      <c r="BL1098">
        <v>0</v>
      </c>
      <c r="BM1098">
        <v>0</v>
      </c>
      <c r="BN1098">
        <v>0</v>
      </c>
    </row>
    <row r="1099" spans="1:66" x14ac:dyDescent="0.25">
      <c r="A1099">
        <v>7543</v>
      </c>
      <c r="B1099" t="s">
        <v>3479</v>
      </c>
      <c r="C1099">
        <v>12</v>
      </c>
      <c r="D1099">
        <v>0</v>
      </c>
      <c r="E1099">
        <v>0</v>
      </c>
      <c r="F1099" t="s">
        <v>1881</v>
      </c>
      <c r="G1099" t="s">
        <v>1882</v>
      </c>
      <c r="H1099" t="s">
        <v>1881</v>
      </c>
      <c r="I1099" t="s">
        <v>1881</v>
      </c>
      <c r="J1099" t="s">
        <v>1881</v>
      </c>
      <c r="K1099" t="s">
        <v>1881</v>
      </c>
      <c r="L1099" t="s">
        <v>1881</v>
      </c>
      <c r="M1099" s="180">
        <v>43650</v>
      </c>
      <c r="N1099" t="s">
        <v>1883</v>
      </c>
      <c r="O1099" t="s">
        <v>1883</v>
      </c>
      <c r="P1099" t="s">
        <v>1883</v>
      </c>
      <c r="Q1099">
        <v>0</v>
      </c>
      <c r="R1099">
        <v>0</v>
      </c>
      <c r="S1099" t="s">
        <v>1883</v>
      </c>
      <c r="T1099" t="s">
        <v>1883</v>
      </c>
      <c r="U1099">
        <v>0</v>
      </c>
      <c r="V1099" t="s">
        <v>1883</v>
      </c>
      <c r="W1099">
        <v>0</v>
      </c>
      <c r="X1099">
        <v>0</v>
      </c>
      <c r="Y1099">
        <v>0</v>
      </c>
      <c r="Z1099" t="s">
        <v>1881</v>
      </c>
      <c r="AA1099" t="s">
        <v>1881</v>
      </c>
      <c r="AB1099" t="s">
        <v>1881</v>
      </c>
      <c r="AC1099">
        <v>0</v>
      </c>
      <c r="AD1099">
        <v>0</v>
      </c>
      <c r="AE1099">
        <v>0</v>
      </c>
      <c r="AF1099">
        <v>0</v>
      </c>
      <c r="AG1099" t="s">
        <v>1881</v>
      </c>
      <c r="AH1099" s="181" t="s">
        <v>1883</v>
      </c>
      <c r="AI1099" s="182">
        <v>49</v>
      </c>
      <c r="AJ1099" s="181" t="s">
        <v>1960</v>
      </c>
      <c r="AK1099" s="181" t="s">
        <v>1883</v>
      </c>
      <c r="AL1099" s="181" t="s">
        <v>1883</v>
      </c>
      <c r="AO1099" s="181"/>
      <c r="AQ1099">
        <v>10</v>
      </c>
      <c r="AR1099" s="182">
        <v>40</v>
      </c>
      <c r="AS1099" s="183" t="s">
        <v>1882</v>
      </c>
      <c r="AT1099">
        <v>0</v>
      </c>
      <c r="AU1099">
        <v>0</v>
      </c>
      <c r="AV1099" s="182">
        <v>0</v>
      </c>
      <c r="AW1099" s="184">
        <v>0</v>
      </c>
      <c r="AX1099" s="183" t="s">
        <v>1881</v>
      </c>
      <c r="AY1099" s="184">
        <v>0</v>
      </c>
      <c r="AZ1099">
        <v>0</v>
      </c>
      <c r="BA1099">
        <v>0</v>
      </c>
      <c r="BB1099">
        <v>0</v>
      </c>
      <c r="BC1099" s="182">
        <v>0</v>
      </c>
      <c r="BD1099" t="s">
        <v>1883</v>
      </c>
      <c r="BE1099" t="s">
        <v>1883</v>
      </c>
      <c r="BF1099" t="s">
        <v>1883</v>
      </c>
      <c r="BG1099" s="181" t="s">
        <v>1883</v>
      </c>
      <c r="BH1099">
        <v>0</v>
      </c>
      <c r="BI1099" s="184">
        <v>0</v>
      </c>
      <c r="BJ1099" s="182">
        <v>0</v>
      </c>
      <c r="BK1099" s="181" t="s">
        <v>1883</v>
      </c>
      <c r="BL1099">
        <v>0</v>
      </c>
      <c r="BM1099">
        <v>0</v>
      </c>
      <c r="BN1099">
        <v>0</v>
      </c>
    </row>
    <row r="1100" spans="1:66" x14ac:dyDescent="0.25">
      <c r="A1100">
        <v>7544</v>
      </c>
      <c r="B1100" t="s">
        <v>1434</v>
      </c>
      <c r="C1100">
        <v>12</v>
      </c>
      <c r="D1100">
        <v>0</v>
      </c>
      <c r="E1100">
        <v>0</v>
      </c>
      <c r="F1100" t="s">
        <v>1881</v>
      </c>
      <c r="G1100" t="s">
        <v>1882</v>
      </c>
      <c r="H1100" t="s">
        <v>1881</v>
      </c>
      <c r="I1100" t="s">
        <v>1881</v>
      </c>
      <c r="J1100" t="s">
        <v>1881</v>
      </c>
      <c r="K1100" t="s">
        <v>1881</v>
      </c>
      <c r="L1100" t="s">
        <v>1881</v>
      </c>
      <c r="M1100" s="180">
        <v>43650</v>
      </c>
      <c r="N1100" t="s">
        <v>1883</v>
      </c>
      <c r="O1100" t="s">
        <v>1883</v>
      </c>
      <c r="P1100" t="s">
        <v>3480</v>
      </c>
      <c r="Q1100">
        <v>0</v>
      </c>
      <c r="R1100">
        <v>0</v>
      </c>
      <c r="S1100" t="s">
        <v>1883</v>
      </c>
      <c r="T1100" t="s">
        <v>1883</v>
      </c>
      <c r="U1100">
        <v>0</v>
      </c>
      <c r="V1100" t="s">
        <v>1883</v>
      </c>
      <c r="W1100">
        <v>0</v>
      </c>
      <c r="X1100">
        <v>0</v>
      </c>
      <c r="Y1100">
        <v>0</v>
      </c>
      <c r="Z1100" t="s">
        <v>1881</v>
      </c>
      <c r="AA1100" t="s">
        <v>1881</v>
      </c>
      <c r="AB1100" t="s">
        <v>1881</v>
      </c>
      <c r="AC1100">
        <v>0</v>
      </c>
      <c r="AD1100">
        <v>0</v>
      </c>
      <c r="AE1100">
        <v>0</v>
      </c>
      <c r="AF1100">
        <v>0</v>
      </c>
      <c r="AG1100" t="s">
        <v>1881</v>
      </c>
      <c r="AH1100" s="181" t="s">
        <v>1883</v>
      </c>
      <c r="AI1100" s="182">
        <v>49</v>
      </c>
      <c r="AJ1100" s="181" t="s">
        <v>1960</v>
      </c>
      <c r="AK1100" s="181" t="s">
        <v>3481</v>
      </c>
      <c r="AL1100" s="181" t="s">
        <v>1883</v>
      </c>
      <c r="AO1100" s="181"/>
      <c r="AQ1100">
        <v>10</v>
      </c>
      <c r="AR1100" s="182">
        <v>40</v>
      </c>
      <c r="AS1100" s="183" t="s">
        <v>1882</v>
      </c>
      <c r="AT1100">
        <v>0</v>
      </c>
      <c r="AU1100">
        <v>72</v>
      </c>
      <c r="AV1100" s="182">
        <v>6</v>
      </c>
      <c r="AW1100" s="184">
        <v>0</v>
      </c>
      <c r="AX1100" s="183" t="s">
        <v>1881</v>
      </c>
      <c r="AY1100" s="184">
        <v>0</v>
      </c>
      <c r="AZ1100">
        <v>0</v>
      </c>
      <c r="BA1100">
        <v>0</v>
      </c>
      <c r="BB1100">
        <v>0</v>
      </c>
      <c r="BC1100" s="182">
        <v>0</v>
      </c>
      <c r="BD1100" t="s">
        <v>1883</v>
      </c>
      <c r="BE1100" t="s">
        <v>1883</v>
      </c>
      <c r="BF1100" t="s">
        <v>1883</v>
      </c>
      <c r="BG1100" s="181" t="s">
        <v>1883</v>
      </c>
      <c r="BH1100">
        <v>0</v>
      </c>
      <c r="BI1100" s="184">
        <v>0</v>
      </c>
      <c r="BJ1100" s="182">
        <v>0</v>
      </c>
      <c r="BK1100" s="181" t="s">
        <v>1883</v>
      </c>
      <c r="BL1100">
        <v>0</v>
      </c>
      <c r="BM1100">
        <v>0</v>
      </c>
      <c r="BN1100">
        <v>0</v>
      </c>
    </row>
    <row r="1101" spans="1:66" x14ac:dyDescent="0.25">
      <c r="A1101">
        <v>7553</v>
      </c>
      <c r="B1101" t="s">
        <v>3482</v>
      </c>
      <c r="C1101">
        <v>18</v>
      </c>
      <c r="D1101">
        <v>0</v>
      </c>
      <c r="E1101">
        <v>0</v>
      </c>
      <c r="F1101" t="s">
        <v>1881</v>
      </c>
      <c r="G1101" t="s">
        <v>1882</v>
      </c>
      <c r="H1101" t="s">
        <v>1881</v>
      </c>
      <c r="I1101" t="s">
        <v>1881</v>
      </c>
      <c r="J1101" t="s">
        <v>1881</v>
      </c>
      <c r="K1101" t="s">
        <v>1881</v>
      </c>
      <c r="L1101" t="s">
        <v>1881</v>
      </c>
      <c r="M1101" s="180">
        <v>43661</v>
      </c>
      <c r="N1101" t="s">
        <v>1883</v>
      </c>
      <c r="O1101" t="s">
        <v>1883</v>
      </c>
      <c r="P1101" t="s">
        <v>1883</v>
      </c>
      <c r="Q1101">
        <v>0</v>
      </c>
      <c r="R1101">
        <v>0</v>
      </c>
      <c r="S1101" t="s">
        <v>1883</v>
      </c>
      <c r="T1101" t="s">
        <v>1883</v>
      </c>
      <c r="U1101">
        <v>0</v>
      </c>
      <c r="V1101" t="s">
        <v>1883</v>
      </c>
      <c r="W1101">
        <v>0</v>
      </c>
      <c r="X1101">
        <v>0</v>
      </c>
      <c r="Y1101">
        <v>0</v>
      </c>
      <c r="Z1101" t="s">
        <v>1881</v>
      </c>
      <c r="AA1101" t="s">
        <v>1881</v>
      </c>
      <c r="AB1101" t="s">
        <v>1881</v>
      </c>
      <c r="AC1101">
        <v>0</v>
      </c>
      <c r="AD1101">
        <v>0</v>
      </c>
      <c r="AE1101">
        <v>0</v>
      </c>
      <c r="AF1101">
        <v>0</v>
      </c>
      <c r="AG1101" t="s">
        <v>1881</v>
      </c>
      <c r="AH1101" s="181" t="s">
        <v>1883</v>
      </c>
      <c r="AI1101" s="182">
        <v>296</v>
      </c>
      <c r="AJ1101" s="181" t="s">
        <v>3287</v>
      </c>
      <c r="AK1101" s="181" t="s">
        <v>1883</v>
      </c>
      <c r="AL1101" s="181" t="s">
        <v>1883</v>
      </c>
      <c r="AO1101" s="181"/>
      <c r="AQ1101">
        <v>10</v>
      </c>
      <c r="AR1101" s="182">
        <v>40</v>
      </c>
      <c r="AS1101" s="183" t="s">
        <v>1882</v>
      </c>
      <c r="AT1101">
        <v>0</v>
      </c>
      <c r="AU1101">
        <v>0</v>
      </c>
      <c r="AV1101" s="182">
        <v>0</v>
      </c>
      <c r="AW1101" s="184">
        <v>0</v>
      </c>
      <c r="AX1101" s="183" t="s">
        <v>1881</v>
      </c>
      <c r="AY1101" s="184">
        <v>0</v>
      </c>
      <c r="AZ1101">
        <v>0</v>
      </c>
      <c r="BA1101">
        <v>0</v>
      </c>
      <c r="BB1101">
        <v>0</v>
      </c>
      <c r="BC1101" s="182">
        <v>0</v>
      </c>
      <c r="BD1101" t="s">
        <v>1883</v>
      </c>
      <c r="BE1101" t="s">
        <v>1883</v>
      </c>
      <c r="BF1101" t="s">
        <v>1883</v>
      </c>
      <c r="BG1101" s="181" t="s">
        <v>1883</v>
      </c>
      <c r="BH1101">
        <v>0</v>
      </c>
      <c r="BI1101" s="184">
        <v>0</v>
      </c>
      <c r="BJ1101" s="182">
        <v>0</v>
      </c>
      <c r="BK1101" s="181" t="s">
        <v>1883</v>
      </c>
      <c r="BL1101">
        <v>0</v>
      </c>
      <c r="BM1101">
        <v>0</v>
      </c>
      <c r="BN1101">
        <v>0</v>
      </c>
    </row>
    <row r="1102" spans="1:66" x14ac:dyDescent="0.25">
      <c r="A1102">
        <v>7555</v>
      </c>
      <c r="B1102" t="s">
        <v>3483</v>
      </c>
      <c r="C1102">
        <v>1</v>
      </c>
      <c r="D1102">
        <v>0</v>
      </c>
      <c r="E1102">
        <v>0</v>
      </c>
      <c r="F1102" t="s">
        <v>1881</v>
      </c>
      <c r="G1102" t="s">
        <v>1882</v>
      </c>
      <c r="H1102" t="s">
        <v>1881</v>
      </c>
      <c r="I1102" t="s">
        <v>1881</v>
      </c>
      <c r="J1102" t="s">
        <v>1881</v>
      </c>
      <c r="K1102" t="s">
        <v>1881</v>
      </c>
      <c r="L1102" t="s">
        <v>1881</v>
      </c>
      <c r="M1102" s="180">
        <v>43661</v>
      </c>
      <c r="N1102" t="s">
        <v>1883</v>
      </c>
      <c r="O1102" t="s">
        <v>1883</v>
      </c>
      <c r="P1102" t="s">
        <v>1883</v>
      </c>
      <c r="Q1102">
        <v>0</v>
      </c>
      <c r="R1102">
        <v>0</v>
      </c>
      <c r="S1102" t="s">
        <v>1883</v>
      </c>
      <c r="T1102" t="s">
        <v>1883</v>
      </c>
      <c r="U1102">
        <v>0</v>
      </c>
      <c r="V1102" t="s">
        <v>1883</v>
      </c>
      <c r="W1102">
        <v>0</v>
      </c>
      <c r="X1102">
        <v>0</v>
      </c>
      <c r="Y1102">
        <v>0</v>
      </c>
      <c r="Z1102" t="s">
        <v>1881</v>
      </c>
      <c r="AA1102" t="s">
        <v>1881</v>
      </c>
      <c r="AB1102" t="s">
        <v>1881</v>
      </c>
      <c r="AC1102">
        <v>0</v>
      </c>
      <c r="AD1102">
        <v>0</v>
      </c>
      <c r="AE1102">
        <v>0</v>
      </c>
      <c r="AF1102">
        <v>0</v>
      </c>
      <c r="AG1102" t="s">
        <v>1881</v>
      </c>
      <c r="AH1102" s="181" t="s">
        <v>1883</v>
      </c>
      <c r="AI1102" s="182">
        <v>16</v>
      </c>
      <c r="AJ1102" s="181" t="s">
        <v>2169</v>
      </c>
      <c r="AK1102" s="181" t="s">
        <v>1883</v>
      </c>
      <c r="AL1102" s="181" t="s">
        <v>1883</v>
      </c>
      <c r="AO1102" s="181"/>
      <c r="AQ1102">
        <v>10</v>
      </c>
      <c r="AR1102" s="182">
        <v>40</v>
      </c>
      <c r="AS1102" s="183" t="s">
        <v>1882</v>
      </c>
      <c r="AT1102">
        <v>0</v>
      </c>
      <c r="AU1102">
        <v>0</v>
      </c>
      <c r="AV1102" s="182">
        <v>0</v>
      </c>
      <c r="AW1102" s="184">
        <v>0</v>
      </c>
      <c r="AX1102" s="183" t="s">
        <v>1881</v>
      </c>
      <c r="AY1102" s="184">
        <v>0</v>
      </c>
      <c r="AZ1102">
        <v>0</v>
      </c>
      <c r="BA1102">
        <v>0</v>
      </c>
      <c r="BB1102">
        <v>0</v>
      </c>
      <c r="BC1102" s="182">
        <v>0</v>
      </c>
      <c r="BD1102" t="s">
        <v>1883</v>
      </c>
      <c r="BE1102" t="s">
        <v>1883</v>
      </c>
      <c r="BF1102" t="s">
        <v>1883</v>
      </c>
      <c r="BG1102" s="181" t="s">
        <v>1883</v>
      </c>
      <c r="BH1102">
        <v>0</v>
      </c>
      <c r="BI1102" s="184">
        <v>0</v>
      </c>
      <c r="BJ1102" s="182">
        <v>0</v>
      </c>
      <c r="BK1102" s="181" t="s">
        <v>1883</v>
      </c>
      <c r="BL1102">
        <v>0</v>
      </c>
      <c r="BM1102">
        <v>0</v>
      </c>
      <c r="BN1102">
        <v>0</v>
      </c>
    </row>
    <row r="1103" spans="1:66" x14ac:dyDescent="0.25">
      <c r="A1103">
        <v>7556</v>
      </c>
      <c r="B1103" t="s">
        <v>3484</v>
      </c>
      <c r="C1103">
        <v>40</v>
      </c>
      <c r="D1103">
        <v>0</v>
      </c>
      <c r="E1103">
        <v>0</v>
      </c>
      <c r="F1103" t="s">
        <v>1881</v>
      </c>
      <c r="G1103" t="s">
        <v>1882</v>
      </c>
      <c r="H1103" t="s">
        <v>1881</v>
      </c>
      <c r="I1103" t="s">
        <v>1881</v>
      </c>
      <c r="J1103" t="s">
        <v>1881</v>
      </c>
      <c r="K1103" t="s">
        <v>1881</v>
      </c>
      <c r="L1103" t="s">
        <v>1881</v>
      </c>
      <c r="M1103" s="180">
        <v>43661</v>
      </c>
      <c r="N1103" t="s">
        <v>1883</v>
      </c>
      <c r="O1103" t="s">
        <v>1883</v>
      </c>
      <c r="P1103" t="s">
        <v>1883</v>
      </c>
      <c r="Q1103">
        <v>0</v>
      </c>
      <c r="R1103">
        <v>0</v>
      </c>
      <c r="S1103" t="s">
        <v>1883</v>
      </c>
      <c r="T1103" t="s">
        <v>1883</v>
      </c>
      <c r="U1103">
        <v>0</v>
      </c>
      <c r="V1103" t="s">
        <v>1883</v>
      </c>
      <c r="W1103">
        <v>0</v>
      </c>
      <c r="X1103">
        <v>0</v>
      </c>
      <c r="Y1103">
        <v>0</v>
      </c>
      <c r="Z1103" t="s">
        <v>1881</v>
      </c>
      <c r="AA1103" t="s">
        <v>1881</v>
      </c>
      <c r="AB1103" t="s">
        <v>1881</v>
      </c>
      <c r="AC1103">
        <v>0</v>
      </c>
      <c r="AD1103">
        <v>0</v>
      </c>
      <c r="AE1103">
        <v>0</v>
      </c>
      <c r="AF1103">
        <v>0</v>
      </c>
      <c r="AG1103" t="s">
        <v>1881</v>
      </c>
      <c r="AH1103" s="181" t="s">
        <v>1883</v>
      </c>
      <c r="AI1103" s="182">
        <v>16</v>
      </c>
      <c r="AJ1103" s="181" t="s">
        <v>2169</v>
      </c>
      <c r="AK1103" s="181" t="s">
        <v>1883</v>
      </c>
      <c r="AL1103" s="181" t="s">
        <v>1883</v>
      </c>
      <c r="AO1103" s="181"/>
      <c r="AQ1103">
        <v>10</v>
      </c>
      <c r="AR1103" s="182">
        <v>40</v>
      </c>
      <c r="AS1103" s="183" t="s">
        <v>1882</v>
      </c>
      <c r="AT1103">
        <v>0</v>
      </c>
      <c r="AU1103">
        <v>0</v>
      </c>
      <c r="AV1103" s="182">
        <v>0</v>
      </c>
      <c r="AW1103" s="184">
        <v>0</v>
      </c>
      <c r="AX1103" s="183" t="s">
        <v>1881</v>
      </c>
      <c r="AY1103" s="184">
        <v>0</v>
      </c>
      <c r="AZ1103">
        <v>0</v>
      </c>
      <c r="BA1103">
        <v>0</v>
      </c>
      <c r="BB1103">
        <v>0</v>
      </c>
      <c r="BC1103" s="182">
        <v>0</v>
      </c>
      <c r="BD1103" t="s">
        <v>1883</v>
      </c>
      <c r="BE1103" t="s">
        <v>1883</v>
      </c>
      <c r="BF1103" t="s">
        <v>1883</v>
      </c>
      <c r="BG1103" s="181" t="s">
        <v>1883</v>
      </c>
      <c r="BH1103">
        <v>0</v>
      </c>
      <c r="BI1103" s="184">
        <v>0</v>
      </c>
      <c r="BJ1103" s="182">
        <v>0</v>
      </c>
      <c r="BK1103" s="181" t="s">
        <v>1883</v>
      </c>
      <c r="BL1103">
        <v>0</v>
      </c>
      <c r="BM1103">
        <v>0</v>
      </c>
      <c r="BN1103">
        <v>0</v>
      </c>
    </row>
    <row r="1104" spans="1:66" x14ac:dyDescent="0.25">
      <c r="A1104">
        <v>7557</v>
      </c>
      <c r="B1104" t="s">
        <v>3485</v>
      </c>
      <c r="C1104">
        <v>1</v>
      </c>
      <c r="D1104">
        <v>0</v>
      </c>
      <c r="E1104">
        <v>0</v>
      </c>
      <c r="F1104" t="s">
        <v>1881</v>
      </c>
      <c r="G1104" t="s">
        <v>1882</v>
      </c>
      <c r="H1104" t="s">
        <v>1881</v>
      </c>
      <c r="I1104" t="s">
        <v>1881</v>
      </c>
      <c r="J1104" t="s">
        <v>1881</v>
      </c>
      <c r="K1104" t="s">
        <v>1881</v>
      </c>
      <c r="L1104" t="s">
        <v>1881</v>
      </c>
      <c r="M1104" s="180">
        <v>43661</v>
      </c>
      <c r="N1104" t="s">
        <v>1883</v>
      </c>
      <c r="O1104" t="s">
        <v>1883</v>
      </c>
      <c r="P1104" t="s">
        <v>1883</v>
      </c>
      <c r="Q1104">
        <v>0</v>
      </c>
      <c r="R1104">
        <v>0</v>
      </c>
      <c r="S1104" t="s">
        <v>1883</v>
      </c>
      <c r="T1104" t="s">
        <v>1883</v>
      </c>
      <c r="U1104">
        <v>0</v>
      </c>
      <c r="V1104" t="s">
        <v>1883</v>
      </c>
      <c r="W1104">
        <v>0</v>
      </c>
      <c r="X1104">
        <v>0</v>
      </c>
      <c r="Y1104">
        <v>0</v>
      </c>
      <c r="Z1104" t="s">
        <v>1881</v>
      </c>
      <c r="AA1104" t="s">
        <v>1881</v>
      </c>
      <c r="AB1104" t="s">
        <v>1881</v>
      </c>
      <c r="AC1104">
        <v>0</v>
      </c>
      <c r="AD1104">
        <v>0</v>
      </c>
      <c r="AE1104">
        <v>0</v>
      </c>
      <c r="AF1104">
        <v>0</v>
      </c>
      <c r="AG1104" t="s">
        <v>1881</v>
      </c>
      <c r="AH1104" s="181" t="s">
        <v>1883</v>
      </c>
      <c r="AI1104" s="182">
        <v>16</v>
      </c>
      <c r="AJ1104" s="181" t="s">
        <v>2169</v>
      </c>
      <c r="AK1104" s="181" t="s">
        <v>1883</v>
      </c>
      <c r="AL1104" s="181" t="s">
        <v>1883</v>
      </c>
      <c r="AO1104" s="181"/>
      <c r="AQ1104">
        <v>10</v>
      </c>
      <c r="AR1104" s="182">
        <v>40</v>
      </c>
      <c r="AS1104" s="183" t="s">
        <v>1882</v>
      </c>
      <c r="AT1104">
        <v>0</v>
      </c>
      <c r="AU1104">
        <v>0</v>
      </c>
      <c r="AV1104" s="182">
        <v>0</v>
      </c>
      <c r="AW1104" s="184">
        <v>0</v>
      </c>
      <c r="AX1104" s="183" t="s">
        <v>1881</v>
      </c>
      <c r="AY1104" s="184">
        <v>0</v>
      </c>
      <c r="AZ1104">
        <v>0</v>
      </c>
      <c r="BA1104">
        <v>0</v>
      </c>
      <c r="BB1104">
        <v>0</v>
      </c>
      <c r="BC1104" s="182">
        <v>0</v>
      </c>
      <c r="BD1104" t="s">
        <v>1883</v>
      </c>
      <c r="BE1104" t="s">
        <v>1883</v>
      </c>
      <c r="BF1104" t="s">
        <v>1883</v>
      </c>
      <c r="BG1104" s="181" t="s">
        <v>1883</v>
      </c>
      <c r="BH1104">
        <v>0</v>
      </c>
      <c r="BI1104" s="184">
        <v>0</v>
      </c>
      <c r="BJ1104" s="182">
        <v>0</v>
      </c>
      <c r="BK1104" s="181" t="s">
        <v>1883</v>
      </c>
      <c r="BL1104">
        <v>0</v>
      </c>
      <c r="BM1104">
        <v>0</v>
      </c>
      <c r="BN1104">
        <v>0</v>
      </c>
    </row>
    <row r="1105" spans="1:66" x14ac:dyDescent="0.25">
      <c r="A1105">
        <v>7561</v>
      </c>
      <c r="B1105" t="s">
        <v>3486</v>
      </c>
      <c r="C1105">
        <v>1</v>
      </c>
      <c r="D1105">
        <v>0</v>
      </c>
      <c r="E1105">
        <v>0</v>
      </c>
      <c r="F1105" t="s">
        <v>1881</v>
      </c>
      <c r="G1105" t="s">
        <v>1881</v>
      </c>
      <c r="H1105" t="s">
        <v>1881</v>
      </c>
      <c r="I1105" t="s">
        <v>1881</v>
      </c>
      <c r="J1105" t="s">
        <v>1881</v>
      </c>
      <c r="K1105" t="s">
        <v>1881</v>
      </c>
      <c r="L1105" t="s">
        <v>1881</v>
      </c>
      <c r="M1105" s="180">
        <v>43665</v>
      </c>
      <c r="N1105" t="s">
        <v>2004</v>
      </c>
      <c r="O1105" t="s">
        <v>1883</v>
      </c>
      <c r="P1105" t="s">
        <v>1883</v>
      </c>
      <c r="Q1105">
        <v>0</v>
      </c>
      <c r="R1105">
        <v>0</v>
      </c>
      <c r="S1105" t="s">
        <v>1883</v>
      </c>
      <c r="T1105" t="s">
        <v>1883</v>
      </c>
      <c r="U1105">
        <v>0</v>
      </c>
      <c r="V1105" t="s">
        <v>1883</v>
      </c>
      <c r="W1105">
        <v>0</v>
      </c>
      <c r="X1105">
        <v>0</v>
      </c>
      <c r="Y1105">
        <v>0</v>
      </c>
      <c r="Z1105" t="s">
        <v>1881</v>
      </c>
      <c r="AA1105" t="s">
        <v>1881</v>
      </c>
      <c r="AB1105" t="s">
        <v>1881</v>
      </c>
      <c r="AC1105">
        <v>0</v>
      </c>
      <c r="AD1105">
        <v>0</v>
      </c>
      <c r="AE1105">
        <v>0</v>
      </c>
      <c r="AF1105">
        <v>0</v>
      </c>
      <c r="AG1105" t="s">
        <v>1881</v>
      </c>
      <c r="AH1105" s="181" t="s">
        <v>1883</v>
      </c>
      <c r="AI1105" s="182">
        <v>16</v>
      </c>
      <c r="AJ1105" s="181" t="s">
        <v>2169</v>
      </c>
      <c r="AK1105" s="181" t="s">
        <v>1883</v>
      </c>
      <c r="AL1105" s="181" t="s">
        <v>1883</v>
      </c>
      <c r="AO1105" s="181"/>
      <c r="AQ1105">
        <v>10</v>
      </c>
      <c r="AR1105" s="182">
        <v>40</v>
      </c>
      <c r="AS1105" s="183" t="s">
        <v>1882</v>
      </c>
      <c r="AT1105">
        <v>0</v>
      </c>
      <c r="AU1105">
        <v>0</v>
      </c>
      <c r="AV1105" s="182">
        <v>0</v>
      </c>
      <c r="AW1105" s="184">
        <v>0</v>
      </c>
      <c r="AX1105" s="183" t="s">
        <v>1881</v>
      </c>
      <c r="AY1105" s="184">
        <v>0</v>
      </c>
      <c r="AZ1105">
        <v>0</v>
      </c>
      <c r="BA1105">
        <v>0</v>
      </c>
      <c r="BB1105">
        <v>0</v>
      </c>
      <c r="BC1105" s="182">
        <v>0</v>
      </c>
      <c r="BD1105" t="s">
        <v>1883</v>
      </c>
      <c r="BE1105" t="s">
        <v>1883</v>
      </c>
      <c r="BF1105" t="s">
        <v>1883</v>
      </c>
      <c r="BG1105" s="181" t="s">
        <v>1883</v>
      </c>
      <c r="BH1105">
        <v>0</v>
      </c>
      <c r="BI1105" s="184">
        <v>0</v>
      </c>
      <c r="BJ1105" s="182">
        <v>0</v>
      </c>
      <c r="BK1105" s="181" t="s">
        <v>1883</v>
      </c>
      <c r="BL1105">
        <v>0</v>
      </c>
      <c r="BM1105">
        <v>0</v>
      </c>
      <c r="BN1105">
        <v>0</v>
      </c>
    </row>
    <row r="1106" spans="1:66" x14ac:dyDescent="0.25">
      <c r="A1106">
        <v>7562</v>
      </c>
      <c r="B1106" t="s">
        <v>3487</v>
      </c>
      <c r="C1106">
        <v>8</v>
      </c>
      <c r="D1106">
        <v>0</v>
      </c>
      <c r="E1106">
        <v>0</v>
      </c>
      <c r="F1106" t="s">
        <v>1881</v>
      </c>
      <c r="G1106" t="s">
        <v>1882</v>
      </c>
      <c r="H1106" t="s">
        <v>1881</v>
      </c>
      <c r="I1106" t="s">
        <v>1881</v>
      </c>
      <c r="J1106" t="s">
        <v>1881</v>
      </c>
      <c r="K1106" t="s">
        <v>1881</v>
      </c>
      <c r="L1106" t="s">
        <v>1881</v>
      </c>
      <c r="M1106" s="180">
        <v>43669</v>
      </c>
      <c r="N1106" t="s">
        <v>1883</v>
      </c>
      <c r="O1106" t="s">
        <v>1883</v>
      </c>
      <c r="P1106" t="s">
        <v>1883</v>
      </c>
      <c r="Q1106">
        <v>0</v>
      </c>
      <c r="R1106">
        <v>0</v>
      </c>
      <c r="S1106" t="s">
        <v>1883</v>
      </c>
      <c r="T1106" t="s">
        <v>1883</v>
      </c>
      <c r="U1106">
        <v>0</v>
      </c>
      <c r="V1106" t="s">
        <v>1883</v>
      </c>
      <c r="W1106">
        <v>0</v>
      </c>
      <c r="X1106">
        <v>0</v>
      </c>
      <c r="Y1106">
        <v>0</v>
      </c>
      <c r="Z1106" t="s">
        <v>1881</v>
      </c>
      <c r="AA1106" t="s">
        <v>1881</v>
      </c>
      <c r="AB1106" t="s">
        <v>1881</v>
      </c>
      <c r="AC1106">
        <v>0</v>
      </c>
      <c r="AD1106">
        <v>0</v>
      </c>
      <c r="AE1106">
        <v>0</v>
      </c>
      <c r="AF1106">
        <v>0</v>
      </c>
      <c r="AG1106" t="s">
        <v>1881</v>
      </c>
      <c r="AH1106" s="181" t="s">
        <v>1883</v>
      </c>
      <c r="AI1106" s="182">
        <v>129</v>
      </c>
      <c r="AJ1106" s="181" t="s">
        <v>2175</v>
      </c>
      <c r="AK1106" s="181" t="s">
        <v>1883</v>
      </c>
      <c r="AL1106" s="181" t="s">
        <v>1883</v>
      </c>
      <c r="AO1106" s="181"/>
      <c r="AQ1106">
        <v>10</v>
      </c>
      <c r="AR1106" s="182">
        <v>40</v>
      </c>
      <c r="AS1106" s="183" t="s">
        <v>1882</v>
      </c>
      <c r="AT1106">
        <v>0</v>
      </c>
      <c r="AU1106">
        <v>56</v>
      </c>
      <c r="AV1106" s="182">
        <v>8</v>
      </c>
      <c r="AW1106" s="184">
        <v>0</v>
      </c>
      <c r="AX1106" s="183" t="s">
        <v>1881</v>
      </c>
      <c r="AY1106" s="184">
        <v>0</v>
      </c>
      <c r="AZ1106">
        <v>0</v>
      </c>
      <c r="BA1106">
        <v>0</v>
      </c>
      <c r="BB1106">
        <v>0</v>
      </c>
      <c r="BC1106" s="182">
        <v>0</v>
      </c>
      <c r="BD1106" t="s">
        <v>1883</v>
      </c>
      <c r="BE1106" t="s">
        <v>1883</v>
      </c>
      <c r="BF1106" t="s">
        <v>1883</v>
      </c>
      <c r="BG1106" s="181" t="s">
        <v>1883</v>
      </c>
      <c r="BH1106">
        <v>0</v>
      </c>
      <c r="BI1106" s="184">
        <v>0</v>
      </c>
      <c r="BJ1106" s="182">
        <v>0</v>
      </c>
      <c r="BK1106" s="181" t="s">
        <v>1883</v>
      </c>
      <c r="BL1106">
        <v>0</v>
      </c>
      <c r="BM1106">
        <v>0</v>
      </c>
      <c r="BN1106">
        <v>0</v>
      </c>
    </row>
    <row r="1107" spans="1:66" x14ac:dyDescent="0.25">
      <c r="A1107">
        <v>7564</v>
      </c>
      <c r="B1107" t="s">
        <v>3488</v>
      </c>
      <c r="C1107">
        <v>1</v>
      </c>
      <c r="D1107">
        <v>0</v>
      </c>
      <c r="E1107">
        <v>0</v>
      </c>
      <c r="F1107" t="s">
        <v>1881</v>
      </c>
      <c r="G1107" t="s">
        <v>1882</v>
      </c>
      <c r="H1107" t="s">
        <v>1881</v>
      </c>
      <c r="I1107" t="s">
        <v>1881</v>
      </c>
      <c r="J1107" t="s">
        <v>1881</v>
      </c>
      <c r="K1107" t="s">
        <v>1881</v>
      </c>
      <c r="L1107" t="s">
        <v>1881</v>
      </c>
      <c r="M1107" s="180">
        <v>43671</v>
      </c>
      <c r="N1107" t="s">
        <v>1883</v>
      </c>
      <c r="O1107" t="s">
        <v>1883</v>
      </c>
      <c r="P1107" t="s">
        <v>3489</v>
      </c>
      <c r="Q1107">
        <v>0</v>
      </c>
      <c r="R1107">
        <v>0</v>
      </c>
      <c r="S1107" t="s">
        <v>1883</v>
      </c>
      <c r="T1107" t="s">
        <v>1883</v>
      </c>
      <c r="U1107">
        <v>2</v>
      </c>
      <c r="V1107" t="s">
        <v>1896</v>
      </c>
      <c r="W1107">
        <v>16</v>
      </c>
      <c r="X1107">
        <v>0</v>
      </c>
      <c r="Y1107">
        <v>0</v>
      </c>
      <c r="Z1107" t="s">
        <v>1881</v>
      </c>
      <c r="AA1107" t="s">
        <v>1881</v>
      </c>
      <c r="AB1107" t="s">
        <v>1881</v>
      </c>
      <c r="AC1107">
        <v>0</v>
      </c>
      <c r="AD1107">
        <v>0</v>
      </c>
      <c r="AE1107">
        <v>0</v>
      </c>
      <c r="AF1107">
        <v>0</v>
      </c>
      <c r="AG1107" t="s">
        <v>1882</v>
      </c>
      <c r="AH1107" s="181" t="s">
        <v>1883</v>
      </c>
      <c r="AI1107" s="182">
        <v>290</v>
      </c>
      <c r="AJ1107" s="181" t="s">
        <v>3090</v>
      </c>
      <c r="AK1107" s="181" t="s">
        <v>1883</v>
      </c>
      <c r="AL1107" s="181" t="s">
        <v>1883</v>
      </c>
      <c r="AO1107" s="181"/>
      <c r="AQ1107">
        <v>10</v>
      </c>
      <c r="AR1107" s="182">
        <v>40</v>
      </c>
      <c r="AS1107" s="183" t="s">
        <v>1882</v>
      </c>
      <c r="AT1107">
        <v>0</v>
      </c>
      <c r="AU1107">
        <v>35</v>
      </c>
      <c r="AV1107" s="182">
        <v>0</v>
      </c>
      <c r="AW1107" s="184">
        <v>0</v>
      </c>
      <c r="AX1107" s="183" t="s">
        <v>1881</v>
      </c>
      <c r="AY1107" s="184">
        <v>0</v>
      </c>
      <c r="AZ1107">
        <v>0</v>
      </c>
      <c r="BA1107">
        <v>0</v>
      </c>
      <c r="BB1107">
        <v>0</v>
      </c>
      <c r="BC1107" s="182">
        <v>0</v>
      </c>
      <c r="BD1107" t="s">
        <v>1883</v>
      </c>
      <c r="BE1107" t="s">
        <v>1883</v>
      </c>
      <c r="BF1107" t="s">
        <v>1883</v>
      </c>
      <c r="BG1107" s="181" t="s">
        <v>1883</v>
      </c>
      <c r="BH1107">
        <v>16</v>
      </c>
      <c r="BI1107" s="184">
        <v>0</v>
      </c>
      <c r="BJ1107" s="182">
        <v>0</v>
      </c>
      <c r="BK1107" s="181" t="s">
        <v>1883</v>
      </c>
      <c r="BL1107">
        <v>0</v>
      </c>
      <c r="BM1107">
        <v>0</v>
      </c>
      <c r="BN1107">
        <v>0</v>
      </c>
    </row>
    <row r="1108" spans="1:66" x14ac:dyDescent="0.25">
      <c r="A1108">
        <v>7567</v>
      </c>
      <c r="B1108" t="s">
        <v>3490</v>
      </c>
      <c r="C1108">
        <v>1</v>
      </c>
      <c r="D1108">
        <v>0</v>
      </c>
      <c r="E1108">
        <v>0</v>
      </c>
      <c r="F1108" t="s">
        <v>1881</v>
      </c>
      <c r="G1108" t="s">
        <v>1881</v>
      </c>
      <c r="H1108" t="s">
        <v>1881</v>
      </c>
      <c r="I1108" t="s">
        <v>1881</v>
      </c>
      <c r="J1108" t="s">
        <v>1881</v>
      </c>
      <c r="K1108" t="s">
        <v>1881</v>
      </c>
      <c r="L1108" t="s">
        <v>1881</v>
      </c>
      <c r="M1108" s="180">
        <v>43675</v>
      </c>
      <c r="N1108" t="s">
        <v>3312</v>
      </c>
      <c r="O1108" t="s">
        <v>1883</v>
      </c>
      <c r="P1108" t="s">
        <v>1883</v>
      </c>
      <c r="Q1108">
        <v>0</v>
      </c>
      <c r="R1108">
        <v>0</v>
      </c>
      <c r="S1108" t="s">
        <v>1883</v>
      </c>
      <c r="T1108" t="s">
        <v>1883</v>
      </c>
      <c r="U1108">
        <v>0</v>
      </c>
      <c r="V1108" t="s">
        <v>1883</v>
      </c>
      <c r="W1108">
        <v>0</v>
      </c>
      <c r="X1108">
        <v>0</v>
      </c>
      <c r="Y1108">
        <v>0</v>
      </c>
      <c r="Z1108" t="s">
        <v>1881</v>
      </c>
      <c r="AA1108" t="s">
        <v>1881</v>
      </c>
      <c r="AB1108" t="s">
        <v>1881</v>
      </c>
      <c r="AC1108">
        <v>0</v>
      </c>
      <c r="AD1108">
        <v>0</v>
      </c>
      <c r="AE1108">
        <v>0</v>
      </c>
      <c r="AF1108">
        <v>0</v>
      </c>
      <c r="AG1108" t="s">
        <v>1881</v>
      </c>
      <c r="AH1108" s="181" t="s">
        <v>1883</v>
      </c>
      <c r="AI1108" s="182">
        <v>215</v>
      </c>
      <c r="AJ1108" s="181" t="s">
        <v>1934</v>
      </c>
      <c r="AK1108" s="181" t="s">
        <v>1883</v>
      </c>
      <c r="AL1108" s="181" t="s">
        <v>1883</v>
      </c>
      <c r="AO1108" s="181"/>
      <c r="AQ1108">
        <v>10</v>
      </c>
      <c r="AR1108" s="182">
        <v>40</v>
      </c>
      <c r="AS1108" s="183" t="s">
        <v>1882</v>
      </c>
      <c r="AT1108">
        <v>0</v>
      </c>
      <c r="AU1108">
        <v>0</v>
      </c>
      <c r="AV1108" s="182">
        <v>0</v>
      </c>
      <c r="AW1108" s="184">
        <v>0</v>
      </c>
      <c r="AX1108" s="183" t="s">
        <v>1881</v>
      </c>
      <c r="AY1108" s="184">
        <v>0</v>
      </c>
      <c r="AZ1108">
        <v>0</v>
      </c>
      <c r="BA1108">
        <v>0</v>
      </c>
      <c r="BB1108">
        <v>0</v>
      </c>
      <c r="BC1108" s="182">
        <v>0</v>
      </c>
      <c r="BD1108" t="s">
        <v>1883</v>
      </c>
      <c r="BE1108" t="s">
        <v>1883</v>
      </c>
      <c r="BF1108" t="s">
        <v>1883</v>
      </c>
      <c r="BG1108" s="181" t="s">
        <v>1883</v>
      </c>
      <c r="BH1108">
        <v>0</v>
      </c>
      <c r="BI1108" s="184">
        <v>0</v>
      </c>
      <c r="BJ1108" s="182">
        <v>0</v>
      </c>
      <c r="BK1108" s="181" t="s">
        <v>1883</v>
      </c>
      <c r="BL1108">
        <v>0</v>
      </c>
      <c r="BM1108">
        <v>0</v>
      </c>
      <c r="BN1108">
        <v>0</v>
      </c>
    </row>
    <row r="1109" spans="1:66" x14ac:dyDescent="0.25">
      <c r="A1109">
        <v>7568</v>
      </c>
      <c r="B1109" t="s">
        <v>1722</v>
      </c>
      <c r="C1109">
        <v>12</v>
      </c>
      <c r="D1109">
        <v>0</v>
      </c>
      <c r="E1109">
        <v>0</v>
      </c>
      <c r="F1109" t="s">
        <v>1881</v>
      </c>
      <c r="G1109" t="s">
        <v>1882</v>
      </c>
      <c r="H1109" t="s">
        <v>1881</v>
      </c>
      <c r="I1109" t="s">
        <v>1881</v>
      </c>
      <c r="J1109" t="s">
        <v>1881</v>
      </c>
      <c r="K1109" t="s">
        <v>1881</v>
      </c>
      <c r="L1109" t="s">
        <v>1881</v>
      </c>
      <c r="M1109" s="180">
        <v>43677</v>
      </c>
      <c r="N1109" t="s">
        <v>1883</v>
      </c>
      <c r="O1109" t="s">
        <v>1883</v>
      </c>
      <c r="P1109" t="s">
        <v>3491</v>
      </c>
      <c r="Q1109">
        <v>0</v>
      </c>
      <c r="R1109">
        <v>0</v>
      </c>
      <c r="S1109" t="s">
        <v>1883</v>
      </c>
      <c r="T1109" t="s">
        <v>1883</v>
      </c>
      <c r="U1109">
        <v>0</v>
      </c>
      <c r="V1109" t="s">
        <v>1883</v>
      </c>
      <c r="W1109">
        <v>0</v>
      </c>
      <c r="X1109">
        <v>0</v>
      </c>
      <c r="Y1109">
        <v>0</v>
      </c>
      <c r="Z1109" t="s">
        <v>1881</v>
      </c>
      <c r="AA1109" t="s">
        <v>1881</v>
      </c>
      <c r="AB1109" t="s">
        <v>1881</v>
      </c>
      <c r="AC1109">
        <v>0</v>
      </c>
      <c r="AD1109">
        <v>0</v>
      </c>
      <c r="AE1109">
        <v>0</v>
      </c>
      <c r="AF1109">
        <v>0</v>
      </c>
      <c r="AG1109" t="s">
        <v>1881</v>
      </c>
      <c r="AH1109" s="181" t="s">
        <v>1883</v>
      </c>
      <c r="AI1109" s="182">
        <v>210</v>
      </c>
      <c r="AJ1109" s="181" t="s">
        <v>2007</v>
      </c>
      <c r="AK1109" s="181" t="s">
        <v>1883</v>
      </c>
      <c r="AL1109" s="181" t="s">
        <v>1883</v>
      </c>
      <c r="AO1109" s="181"/>
      <c r="AQ1109">
        <v>10</v>
      </c>
      <c r="AR1109" s="182">
        <v>40</v>
      </c>
      <c r="AS1109" s="183" t="s">
        <v>1882</v>
      </c>
      <c r="AT1109">
        <v>0</v>
      </c>
      <c r="AU1109">
        <v>162</v>
      </c>
      <c r="AV1109" s="182">
        <v>6</v>
      </c>
      <c r="AW1109" s="184">
        <v>0</v>
      </c>
      <c r="AX1109" s="183" t="s">
        <v>1881</v>
      </c>
      <c r="AY1109" s="184">
        <v>0</v>
      </c>
      <c r="AZ1109">
        <v>0</v>
      </c>
      <c r="BA1109">
        <v>0</v>
      </c>
      <c r="BB1109">
        <v>0</v>
      </c>
      <c r="BC1109" s="182">
        <v>0</v>
      </c>
      <c r="BD1109" t="s">
        <v>1883</v>
      </c>
      <c r="BE1109" t="s">
        <v>1883</v>
      </c>
      <c r="BF1109" t="s">
        <v>1883</v>
      </c>
      <c r="BG1109" s="181" t="s">
        <v>1883</v>
      </c>
      <c r="BH1109">
        <v>0</v>
      </c>
      <c r="BI1109" s="184">
        <v>0</v>
      </c>
      <c r="BJ1109" s="182">
        <v>0</v>
      </c>
      <c r="BK1109" s="181" t="s">
        <v>1883</v>
      </c>
      <c r="BL1109">
        <v>0</v>
      </c>
      <c r="BM1109">
        <v>0</v>
      </c>
      <c r="BN1109">
        <v>0</v>
      </c>
    </row>
    <row r="1110" spans="1:66" x14ac:dyDescent="0.25">
      <c r="A1110">
        <v>7569</v>
      </c>
      <c r="B1110" t="s">
        <v>3492</v>
      </c>
      <c r="C1110">
        <v>1</v>
      </c>
      <c r="D1110">
        <v>0</v>
      </c>
      <c r="E1110">
        <v>0</v>
      </c>
      <c r="F1110" t="s">
        <v>1881</v>
      </c>
      <c r="G1110" t="s">
        <v>1882</v>
      </c>
      <c r="H1110" t="s">
        <v>1881</v>
      </c>
      <c r="I1110" t="s">
        <v>1881</v>
      </c>
      <c r="J1110" t="s">
        <v>1881</v>
      </c>
      <c r="K1110" t="s">
        <v>1881</v>
      </c>
      <c r="L1110" t="s">
        <v>1881</v>
      </c>
      <c r="M1110" s="180">
        <v>43678</v>
      </c>
      <c r="N1110" t="s">
        <v>2004</v>
      </c>
      <c r="O1110" t="s">
        <v>1883</v>
      </c>
      <c r="P1110" t="s">
        <v>1883</v>
      </c>
      <c r="Q1110">
        <v>0</v>
      </c>
      <c r="R1110">
        <v>0</v>
      </c>
      <c r="S1110" t="s">
        <v>1883</v>
      </c>
      <c r="T1110" t="s">
        <v>1883</v>
      </c>
      <c r="U1110">
        <v>0</v>
      </c>
      <c r="V1110" t="s">
        <v>1883</v>
      </c>
      <c r="W1110">
        <v>0</v>
      </c>
      <c r="X1110">
        <v>0</v>
      </c>
      <c r="Y1110">
        <v>0</v>
      </c>
      <c r="Z1110" t="s">
        <v>1881</v>
      </c>
      <c r="AA1110" t="s">
        <v>1881</v>
      </c>
      <c r="AB1110" t="s">
        <v>1881</v>
      </c>
      <c r="AC1110">
        <v>0</v>
      </c>
      <c r="AD1110">
        <v>0</v>
      </c>
      <c r="AE1110">
        <v>0</v>
      </c>
      <c r="AF1110">
        <v>0</v>
      </c>
      <c r="AG1110" t="s">
        <v>1881</v>
      </c>
      <c r="AH1110" s="181" t="s">
        <v>1883</v>
      </c>
      <c r="AI1110" s="182">
        <v>47</v>
      </c>
      <c r="AJ1110" s="181" t="s">
        <v>2012</v>
      </c>
      <c r="AK1110" s="181" t="s">
        <v>1883</v>
      </c>
      <c r="AL1110" s="181" t="s">
        <v>1883</v>
      </c>
      <c r="AO1110" s="181"/>
      <c r="AQ1110">
        <v>10</v>
      </c>
      <c r="AR1110" s="182">
        <v>40</v>
      </c>
      <c r="AS1110" s="183" t="s">
        <v>1882</v>
      </c>
      <c r="AT1110">
        <v>0</v>
      </c>
      <c r="AU1110">
        <v>0</v>
      </c>
      <c r="AV1110" s="182">
        <v>0</v>
      </c>
      <c r="AW1110" s="184">
        <v>0</v>
      </c>
      <c r="AX1110" s="183" t="s">
        <v>1881</v>
      </c>
      <c r="AY1110" s="184">
        <v>0</v>
      </c>
      <c r="AZ1110">
        <v>0</v>
      </c>
      <c r="BA1110">
        <v>0</v>
      </c>
      <c r="BB1110">
        <v>0</v>
      </c>
      <c r="BC1110" s="182">
        <v>0</v>
      </c>
      <c r="BD1110" t="s">
        <v>1883</v>
      </c>
      <c r="BE1110" t="s">
        <v>1883</v>
      </c>
      <c r="BF1110" t="s">
        <v>1883</v>
      </c>
      <c r="BG1110" s="181" t="s">
        <v>1883</v>
      </c>
      <c r="BH1110">
        <v>0</v>
      </c>
      <c r="BI1110" s="184">
        <v>0</v>
      </c>
      <c r="BJ1110" s="182">
        <v>0</v>
      </c>
      <c r="BK1110" s="181" t="s">
        <v>1883</v>
      </c>
      <c r="BL1110">
        <v>0</v>
      </c>
      <c r="BM1110">
        <v>0</v>
      </c>
      <c r="BN1110">
        <v>0</v>
      </c>
    </row>
    <row r="1111" spans="1:66" x14ac:dyDescent="0.25">
      <c r="A1111">
        <v>7571</v>
      </c>
      <c r="B1111" t="s">
        <v>3493</v>
      </c>
      <c r="C1111">
        <v>1</v>
      </c>
      <c r="D1111">
        <v>0</v>
      </c>
      <c r="E1111">
        <v>0</v>
      </c>
      <c r="F1111" t="s">
        <v>1881</v>
      </c>
      <c r="G1111" t="s">
        <v>1881</v>
      </c>
      <c r="H1111" t="s">
        <v>1881</v>
      </c>
      <c r="I1111" t="s">
        <v>1881</v>
      </c>
      <c r="J1111" t="s">
        <v>1881</v>
      </c>
      <c r="K1111" t="s">
        <v>1881</v>
      </c>
      <c r="L1111" t="s">
        <v>1881</v>
      </c>
      <c r="M1111" s="180">
        <v>43682</v>
      </c>
      <c r="N1111" t="s">
        <v>2004</v>
      </c>
      <c r="O1111" t="s">
        <v>1883</v>
      </c>
      <c r="P1111" t="s">
        <v>1883</v>
      </c>
      <c r="Q1111">
        <v>0</v>
      </c>
      <c r="R1111">
        <v>0</v>
      </c>
      <c r="S1111" t="s">
        <v>1883</v>
      </c>
      <c r="T1111" t="s">
        <v>1883</v>
      </c>
      <c r="U1111">
        <v>0</v>
      </c>
      <c r="V1111" t="s">
        <v>1883</v>
      </c>
      <c r="W1111">
        <v>0</v>
      </c>
      <c r="X1111">
        <v>0</v>
      </c>
      <c r="Y1111">
        <v>0</v>
      </c>
      <c r="Z1111" t="s">
        <v>1881</v>
      </c>
      <c r="AA1111" t="s">
        <v>1881</v>
      </c>
      <c r="AB1111" t="s">
        <v>1881</v>
      </c>
      <c r="AC1111">
        <v>0</v>
      </c>
      <c r="AD1111">
        <v>0</v>
      </c>
      <c r="AE1111">
        <v>0</v>
      </c>
      <c r="AF1111">
        <v>0</v>
      </c>
      <c r="AG1111" t="s">
        <v>1881</v>
      </c>
      <c r="AH1111" s="181" t="s">
        <v>1883</v>
      </c>
      <c r="AI1111" s="182">
        <v>47</v>
      </c>
      <c r="AJ1111" s="181" t="s">
        <v>2012</v>
      </c>
      <c r="AK1111" s="181" t="s">
        <v>1883</v>
      </c>
      <c r="AL1111" s="181" t="s">
        <v>1883</v>
      </c>
      <c r="AO1111" s="181"/>
      <c r="AQ1111">
        <v>10</v>
      </c>
      <c r="AR1111" s="182">
        <v>40</v>
      </c>
      <c r="AS1111" s="183" t="s">
        <v>1882</v>
      </c>
      <c r="AT1111">
        <v>0</v>
      </c>
      <c r="AU1111">
        <v>0</v>
      </c>
      <c r="AV1111" s="182">
        <v>0</v>
      </c>
      <c r="AW1111" s="184">
        <v>0</v>
      </c>
      <c r="AX1111" s="183" t="s">
        <v>1881</v>
      </c>
      <c r="AY1111" s="184">
        <v>0</v>
      </c>
      <c r="AZ1111">
        <v>0</v>
      </c>
      <c r="BA1111">
        <v>0</v>
      </c>
      <c r="BB1111">
        <v>0</v>
      </c>
      <c r="BC1111" s="182">
        <v>0</v>
      </c>
      <c r="BD1111" t="s">
        <v>1883</v>
      </c>
      <c r="BE1111" t="s">
        <v>1883</v>
      </c>
      <c r="BF1111" t="s">
        <v>1883</v>
      </c>
      <c r="BG1111" s="181" t="s">
        <v>1883</v>
      </c>
      <c r="BH1111">
        <v>0</v>
      </c>
      <c r="BI1111" s="184">
        <v>0</v>
      </c>
      <c r="BJ1111" s="182">
        <v>0</v>
      </c>
      <c r="BK1111" s="181" t="s">
        <v>1883</v>
      </c>
      <c r="BL1111">
        <v>0</v>
      </c>
      <c r="BM1111">
        <v>0</v>
      </c>
      <c r="BN1111">
        <v>0</v>
      </c>
    </row>
    <row r="1112" spans="1:66" x14ac:dyDescent="0.25">
      <c r="A1112">
        <v>7574</v>
      </c>
      <c r="B1112" t="s">
        <v>3494</v>
      </c>
      <c r="C1112">
        <v>1</v>
      </c>
      <c r="D1112">
        <v>0</v>
      </c>
      <c r="E1112">
        <v>0</v>
      </c>
      <c r="F1112" t="s">
        <v>1881</v>
      </c>
      <c r="G1112" t="s">
        <v>1881</v>
      </c>
      <c r="H1112" t="s">
        <v>1881</v>
      </c>
      <c r="I1112" t="s">
        <v>1881</v>
      </c>
      <c r="J1112" t="s">
        <v>1881</v>
      </c>
      <c r="K1112" t="s">
        <v>1881</v>
      </c>
      <c r="L1112" t="s">
        <v>1881</v>
      </c>
      <c r="M1112" s="180">
        <v>43685</v>
      </c>
      <c r="N1112" t="s">
        <v>2004</v>
      </c>
      <c r="O1112" t="s">
        <v>1883</v>
      </c>
      <c r="P1112" t="s">
        <v>1883</v>
      </c>
      <c r="Q1112">
        <v>0</v>
      </c>
      <c r="R1112">
        <v>0</v>
      </c>
      <c r="S1112" t="s">
        <v>1883</v>
      </c>
      <c r="T1112" t="s">
        <v>1883</v>
      </c>
      <c r="U1112">
        <v>0</v>
      </c>
      <c r="V1112" t="s">
        <v>1883</v>
      </c>
      <c r="W1112">
        <v>0</v>
      </c>
      <c r="X1112">
        <v>0</v>
      </c>
      <c r="Y1112">
        <v>0</v>
      </c>
      <c r="Z1112" t="s">
        <v>1881</v>
      </c>
      <c r="AA1112" t="s">
        <v>1881</v>
      </c>
      <c r="AB1112" t="s">
        <v>1881</v>
      </c>
      <c r="AC1112">
        <v>0</v>
      </c>
      <c r="AD1112">
        <v>0</v>
      </c>
      <c r="AE1112">
        <v>0</v>
      </c>
      <c r="AF1112">
        <v>0</v>
      </c>
      <c r="AG1112" t="s">
        <v>1881</v>
      </c>
      <c r="AH1112" s="181" t="s">
        <v>1883</v>
      </c>
      <c r="AI1112" s="182">
        <v>47</v>
      </c>
      <c r="AJ1112" s="181" t="s">
        <v>2012</v>
      </c>
      <c r="AK1112" s="181" t="s">
        <v>1883</v>
      </c>
      <c r="AL1112" s="181" t="s">
        <v>1883</v>
      </c>
      <c r="AO1112" s="181"/>
      <c r="AQ1112">
        <v>10</v>
      </c>
      <c r="AR1112" s="182">
        <v>40</v>
      </c>
      <c r="AS1112" s="183" t="s">
        <v>1882</v>
      </c>
      <c r="AT1112">
        <v>0</v>
      </c>
      <c r="AU1112">
        <v>0</v>
      </c>
      <c r="AV1112" s="182">
        <v>0</v>
      </c>
      <c r="AW1112" s="184">
        <v>0</v>
      </c>
      <c r="AX1112" s="183" t="s">
        <v>1881</v>
      </c>
      <c r="AY1112" s="184">
        <v>0</v>
      </c>
      <c r="AZ1112">
        <v>0</v>
      </c>
      <c r="BA1112">
        <v>0</v>
      </c>
      <c r="BB1112">
        <v>0</v>
      </c>
      <c r="BC1112" s="182">
        <v>0</v>
      </c>
      <c r="BD1112" t="s">
        <v>1883</v>
      </c>
      <c r="BE1112" t="s">
        <v>1883</v>
      </c>
      <c r="BF1112" t="s">
        <v>1883</v>
      </c>
      <c r="BG1112" s="181" t="s">
        <v>1883</v>
      </c>
      <c r="BH1112">
        <v>0</v>
      </c>
      <c r="BI1112" s="184">
        <v>0</v>
      </c>
      <c r="BJ1112" s="182">
        <v>0</v>
      </c>
      <c r="BK1112" s="181" t="s">
        <v>1883</v>
      </c>
      <c r="BL1112">
        <v>0</v>
      </c>
      <c r="BM1112">
        <v>0</v>
      </c>
      <c r="BN1112">
        <v>0</v>
      </c>
    </row>
    <row r="1113" spans="1:66" x14ac:dyDescent="0.25">
      <c r="A1113">
        <v>7575</v>
      </c>
      <c r="B1113" t="s">
        <v>3495</v>
      </c>
      <c r="C1113">
        <v>500</v>
      </c>
      <c r="D1113">
        <v>0</v>
      </c>
      <c r="E1113">
        <v>0</v>
      </c>
      <c r="F1113" t="s">
        <v>1881</v>
      </c>
      <c r="G1113" t="s">
        <v>1882</v>
      </c>
      <c r="H1113" t="s">
        <v>1881</v>
      </c>
      <c r="I1113" t="s">
        <v>1881</v>
      </c>
      <c r="J1113" t="s">
        <v>1881</v>
      </c>
      <c r="K1113" t="s">
        <v>1881</v>
      </c>
      <c r="L1113" t="s">
        <v>1881</v>
      </c>
      <c r="M1113" s="180">
        <v>43686</v>
      </c>
      <c r="N1113" t="s">
        <v>1883</v>
      </c>
      <c r="O1113" t="s">
        <v>1883</v>
      </c>
      <c r="P1113" t="s">
        <v>1883</v>
      </c>
      <c r="Q1113">
        <v>0</v>
      </c>
      <c r="R1113">
        <v>0</v>
      </c>
      <c r="S1113" t="s">
        <v>1883</v>
      </c>
      <c r="T1113" t="s">
        <v>1883</v>
      </c>
      <c r="U1113">
        <v>0</v>
      </c>
      <c r="V1113" t="s">
        <v>1883</v>
      </c>
      <c r="W1113">
        <v>0</v>
      </c>
      <c r="X1113">
        <v>0</v>
      </c>
      <c r="Y1113">
        <v>0</v>
      </c>
      <c r="Z1113" t="s">
        <v>1881</v>
      </c>
      <c r="AA1113" t="s">
        <v>1881</v>
      </c>
      <c r="AB1113" t="s">
        <v>1881</v>
      </c>
      <c r="AC1113">
        <v>0</v>
      </c>
      <c r="AD1113">
        <v>0</v>
      </c>
      <c r="AE1113">
        <v>0</v>
      </c>
      <c r="AF1113">
        <v>0</v>
      </c>
      <c r="AG1113" t="s">
        <v>1881</v>
      </c>
      <c r="AH1113" s="181" t="s">
        <v>1883</v>
      </c>
      <c r="AI1113" s="182">
        <v>213</v>
      </c>
      <c r="AJ1113" s="181" t="s">
        <v>2046</v>
      </c>
      <c r="AK1113" s="181" t="s">
        <v>1883</v>
      </c>
      <c r="AL1113" s="181" t="s">
        <v>1883</v>
      </c>
      <c r="AO1113" s="181"/>
      <c r="AQ1113">
        <v>10</v>
      </c>
      <c r="AR1113" s="182">
        <v>40</v>
      </c>
      <c r="AS1113" s="183" t="s">
        <v>1882</v>
      </c>
      <c r="AT1113">
        <v>0</v>
      </c>
      <c r="AU1113">
        <v>0</v>
      </c>
      <c r="AV1113" s="182">
        <v>0</v>
      </c>
      <c r="AW1113" s="184">
        <v>0</v>
      </c>
      <c r="AX1113" s="183" t="s">
        <v>1881</v>
      </c>
      <c r="AY1113" s="184">
        <v>0</v>
      </c>
      <c r="AZ1113">
        <v>0</v>
      </c>
      <c r="BA1113">
        <v>0</v>
      </c>
      <c r="BB1113">
        <v>0</v>
      </c>
      <c r="BC1113" s="182">
        <v>0</v>
      </c>
      <c r="BD1113" t="s">
        <v>1883</v>
      </c>
      <c r="BE1113" t="s">
        <v>1883</v>
      </c>
      <c r="BF1113" t="s">
        <v>1883</v>
      </c>
      <c r="BG1113" s="181" t="s">
        <v>1883</v>
      </c>
      <c r="BH1113">
        <v>0</v>
      </c>
      <c r="BI1113" s="184">
        <v>0</v>
      </c>
      <c r="BJ1113" s="182">
        <v>0</v>
      </c>
      <c r="BK1113" s="181" t="s">
        <v>1883</v>
      </c>
      <c r="BL1113">
        <v>0</v>
      </c>
      <c r="BM1113">
        <v>0</v>
      </c>
      <c r="BN1113">
        <v>0</v>
      </c>
    </row>
    <row r="1114" spans="1:66" x14ac:dyDescent="0.25">
      <c r="A1114">
        <v>7576</v>
      </c>
      <c r="B1114" t="s">
        <v>3496</v>
      </c>
      <c r="C1114">
        <v>500</v>
      </c>
      <c r="D1114">
        <v>0</v>
      </c>
      <c r="E1114">
        <v>0</v>
      </c>
      <c r="F1114" t="s">
        <v>1881</v>
      </c>
      <c r="G1114" t="s">
        <v>1882</v>
      </c>
      <c r="H1114" t="s">
        <v>1881</v>
      </c>
      <c r="I1114" t="s">
        <v>1881</v>
      </c>
      <c r="J1114" t="s">
        <v>1881</v>
      </c>
      <c r="K1114" t="s">
        <v>1881</v>
      </c>
      <c r="L1114" t="s">
        <v>1881</v>
      </c>
      <c r="M1114" s="180">
        <v>43686</v>
      </c>
      <c r="N1114" t="s">
        <v>1883</v>
      </c>
      <c r="O1114" t="s">
        <v>1883</v>
      </c>
      <c r="P1114" t="s">
        <v>1883</v>
      </c>
      <c r="Q1114">
        <v>0</v>
      </c>
      <c r="R1114">
        <v>0</v>
      </c>
      <c r="S1114" t="s">
        <v>1883</v>
      </c>
      <c r="T1114" t="s">
        <v>1883</v>
      </c>
      <c r="U1114">
        <v>0</v>
      </c>
      <c r="V1114" t="s">
        <v>1883</v>
      </c>
      <c r="W1114">
        <v>0</v>
      </c>
      <c r="X1114">
        <v>0</v>
      </c>
      <c r="Y1114">
        <v>0</v>
      </c>
      <c r="Z1114" t="s">
        <v>1881</v>
      </c>
      <c r="AA1114" t="s">
        <v>1881</v>
      </c>
      <c r="AB1114" t="s">
        <v>1881</v>
      </c>
      <c r="AC1114">
        <v>0</v>
      </c>
      <c r="AD1114">
        <v>0</v>
      </c>
      <c r="AE1114">
        <v>0</v>
      </c>
      <c r="AF1114">
        <v>0</v>
      </c>
      <c r="AG1114" t="s">
        <v>1881</v>
      </c>
      <c r="AH1114" s="181" t="s">
        <v>1883</v>
      </c>
      <c r="AI1114" s="182">
        <v>213</v>
      </c>
      <c r="AJ1114" s="181" t="s">
        <v>2046</v>
      </c>
      <c r="AK1114" s="181" t="s">
        <v>1883</v>
      </c>
      <c r="AL1114" s="181" t="s">
        <v>1883</v>
      </c>
      <c r="AO1114" s="181"/>
      <c r="AQ1114">
        <v>10</v>
      </c>
      <c r="AR1114" s="182">
        <v>40</v>
      </c>
      <c r="AS1114" s="183" t="s">
        <v>1882</v>
      </c>
      <c r="AT1114">
        <v>0</v>
      </c>
      <c r="AU1114">
        <v>0</v>
      </c>
      <c r="AV1114" s="182">
        <v>0</v>
      </c>
      <c r="AW1114" s="184">
        <v>0</v>
      </c>
      <c r="AX1114" s="183" t="s">
        <v>1881</v>
      </c>
      <c r="AY1114" s="184">
        <v>0</v>
      </c>
      <c r="AZ1114">
        <v>0</v>
      </c>
      <c r="BA1114">
        <v>0</v>
      </c>
      <c r="BB1114">
        <v>0</v>
      </c>
      <c r="BC1114" s="182">
        <v>0</v>
      </c>
      <c r="BD1114" t="s">
        <v>1883</v>
      </c>
      <c r="BE1114" t="s">
        <v>1883</v>
      </c>
      <c r="BF1114" t="s">
        <v>1883</v>
      </c>
      <c r="BG1114" s="181" t="s">
        <v>1883</v>
      </c>
      <c r="BH1114">
        <v>0</v>
      </c>
      <c r="BI1114" s="184">
        <v>0</v>
      </c>
      <c r="BJ1114" s="182">
        <v>0</v>
      </c>
      <c r="BK1114" s="181" t="s">
        <v>1883</v>
      </c>
      <c r="BL1114">
        <v>0</v>
      </c>
      <c r="BM1114">
        <v>0</v>
      </c>
      <c r="BN1114">
        <v>0</v>
      </c>
    </row>
    <row r="1115" spans="1:66" x14ac:dyDescent="0.25">
      <c r="A1115">
        <v>7577</v>
      </c>
      <c r="B1115" t="s">
        <v>3497</v>
      </c>
      <c r="C1115">
        <v>500</v>
      </c>
      <c r="D1115">
        <v>0</v>
      </c>
      <c r="E1115">
        <v>0</v>
      </c>
      <c r="F1115" t="s">
        <v>1881</v>
      </c>
      <c r="G1115" t="s">
        <v>1882</v>
      </c>
      <c r="H1115" t="s">
        <v>1881</v>
      </c>
      <c r="I1115" t="s">
        <v>1881</v>
      </c>
      <c r="J1115" t="s">
        <v>1881</v>
      </c>
      <c r="K1115" t="s">
        <v>1881</v>
      </c>
      <c r="L1115" t="s">
        <v>1881</v>
      </c>
      <c r="M1115" s="180">
        <v>43686</v>
      </c>
      <c r="N1115" t="s">
        <v>1883</v>
      </c>
      <c r="O1115" t="s">
        <v>1883</v>
      </c>
      <c r="P1115" t="s">
        <v>1883</v>
      </c>
      <c r="Q1115">
        <v>0</v>
      </c>
      <c r="R1115">
        <v>0</v>
      </c>
      <c r="S1115" t="s">
        <v>1883</v>
      </c>
      <c r="T1115" t="s">
        <v>1883</v>
      </c>
      <c r="U1115">
        <v>0</v>
      </c>
      <c r="V1115" t="s">
        <v>1883</v>
      </c>
      <c r="W1115">
        <v>0</v>
      </c>
      <c r="X1115">
        <v>0</v>
      </c>
      <c r="Y1115">
        <v>0</v>
      </c>
      <c r="Z1115" t="s">
        <v>1881</v>
      </c>
      <c r="AA1115" t="s">
        <v>1881</v>
      </c>
      <c r="AB1115" t="s">
        <v>1881</v>
      </c>
      <c r="AC1115">
        <v>0</v>
      </c>
      <c r="AD1115">
        <v>0</v>
      </c>
      <c r="AE1115">
        <v>0</v>
      </c>
      <c r="AF1115">
        <v>0</v>
      </c>
      <c r="AG1115" t="s">
        <v>1881</v>
      </c>
      <c r="AH1115" s="181" t="s">
        <v>1883</v>
      </c>
      <c r="AI1115" s="182">
        <v>213</v>
      </c>
      <c r="AJ1115" s="181" t="s">
        <v>2046</v>
      </c>
      <c r="AK1115" s="181" t="s">
        <v>1883</v>
      </c>
      <c r="AL1115" s="181" t="s">
        <v>1883</v>
      </c>
      <c r="AO1115" s="181"/>
      <c r="AQ1115">
        <v>10</v>
      </c>
      <c r="AR1115" s="182">
        <v>40</v>
      </c>
      <c r="AS1115" s="183" t="s">
        <v>1882</v>
      </c>
      <c r="AT1115">
        <v>0</v>
      </c>
      <c r="AU1115">
        <v>0</v>
      </c>
      <c r="AV1115" s="182">
        <v>0</v>
      </c>
      <c r="AW1115" s="184">
        <v>0</v>
      </c>
      <c r="AX1115" s="183" t="s">
        <v>1881</v>
      </c>
      <c r="AY1115" s="184">
        <v>0</v>
      </c>
      <c r="AZ1115">
        <v>0</v>
      </c>
      <c r="BA1115">
        <v>0</v>
      </c>
      <c r="BB1115">
        <v>0</v>
      </c>
      <c r="BC1115" s="182">
        <v>0</v>
      </c>
      <c r="BD1115" t="s">
        <v>1883</v>
      </c>
      <c r="BE1115" t="s">
        <v>1883</v>
      </c>
      <c r="BF1115" t="s">
        <v>1883</v>
      </c>
      <c r="BG1115" s="181" t="s">
        <v>1883</v>
      </c>
      <c r="BH1115">
        <v>0</v>
      </c>
      <c r="BI1115" s="184">
        <v>0</v>
      </c>
      <c r="BJ1115" s="182">
        <v>0</v>
      </c>
      <c r="BK1115" s="181" t="s">
        <v>1883</v>
      </c>
      <c r="BL1115">
        <v>0</v>
      </c>
      <c r="BM1115">
        <v>0</v>
      </c>
      <c r="BN1115">
        <v>0</v>
      </c>
    </row>
    <row r="1116" spans="1:66" x14ac:dyDescent="0.25">
      <c r="A1116">
        <v>7578</v>
      </c>
      <c r="B1116" t="s">
        <v>3498</v>
      </c>
      <c r="C1116">
        <v>8</v>
      </c>
      <c r="D1116">
        <v>0</v>
      </c>
      <c r="E1116">
        <v>0</v>
      </c>
      <c r="F1116" t="s">
        <v>1881</v>
      </c>
      <c r="G1116" t="s">
        <v>1882</v>
      </c>
      <c r="H1116" t="s">
        <v>1881</v>
      </c>
      <c r="I1116" t="s">
        <v>1881</v>
      </c>
      <c r="J1116" t="s">
        <v>1881</v>
      </c>
      <c r="K1116" t="s">
        <v>1881</v>
      </c>
      <c r="L1116" t="s">
        <v>1881</v>
      </c>
      <c r="M1116" s="180">
        <v>43689</v>
      </c>
      <c r="N1116" t="s">
        <v>1883</v>
      </c>
      <c r="O1116" t="s">
        <v>1883</v>
      </c>
      <c r="P1116" t="s">
        <v>3499</v>
      </c>
      <c r="Q1116">
        <v>0</v>
      </c>
      <c r="R1116">
        <v>0</v>
      </c>
      <c r="S1116" t="s">
        <v>1883</v>
      </c>
      <c r="T1116" t="s">
        <v>1883</v>
      </c>
      <c r="U1116">
        <v>0</v>
      </c>
      <c r="V1116" t="s">
        <v>1883</v>
      </c>
      <c r="W1116">
        <v>0</v>
      </c>
      <c r="X1116">
        <v>0</v>
      </c>
      <c r="Y1116">
        <v>0</v>
      </c>
      <c r="Z1116" t="s">
        <v>1881</v>
      </c>
      <c r="AA1116" t="s">
        <v>1881</v>
      </c>
      <c r="AB1116" t="s">
        <v>1881</v>
      </c>
      <c r="AC1116">
        <v>0</v>
      </c>
      <c r="AD1116">
        <v>0</v>
      </c>
      <c r="AE1116">
        <v>0</v>
      </c>
      <c r="AF1116">
        <v>0</v>
      </c>
      <c r="AG1116" t="s">
        <v>1881</v>
      </c>
      <c r="AH1116" s="181" t="s">
        <v>1883</v>
      </c>
      <c r="AI1116" s="182">
        <v>49</v>
      </c>
      <c r="AJ1116" s="181" t="s">
        <v>1960</v>
      </c>
      <c r="AK1116" s="181" t="s">
        <v>1883</v>
      </c>
      <c r="AL1116" s="181" t="s">
        <v>1883</v>
      </c>
      <c r="AO1116" s="181"/>
      <c r="AQ1116">
        <v>10</v>
      </c>
      <c r="AR1116" s="182">
        <v>40</v>
      </c>
      <c r="AS1116" s="183" t="s">
        <v>1882</v>
      </c>
      <c r="AT1116">
        <v>0</v>
      </c>
      <c r="AU1116">
        <v>0</v>
      </c>
      <c r="AV1116" s="182">
        <v>0</v>
      </c>
      <c r="AW1116" s="184">
        <v>0</v>
      </c>
      <c r="AX1116" s="183" t="s">
        <v>1881</v>
      </c>
      <c r="AY1116" s="184">
        <v>0</v>
      </c>
      <c r="AZ1116">
        <v>0</v>
      </c>
      <c r="BA1116">
        <v>0</v>
      </c>
      <c r="BB1116">
        <v>0</v>
      </c>
      <c r="BC1116" s="182">
        <v>0</v>
      </c>
      <c r="BD1116" t="s">
        <v>1883</v>
      </c>
      <c r="BE1116" t="s">
        <v>1883</v>
      </c>
      <c r="BF1116" t="s">
        <v>1883</v>
      </c>
      <c r="BG1116" s="181" t="s">
        <v>1883</v>
      </c>
      <c r="BH1116">
        <v>0</v>
      </c>
      <c r="BI1116" s="184">
        <v>0</v>
      </c>
      <c r="BJ1116" s="182">
        <v>0</v>
      </c>
      <c r="BK1116" s="181" t="s">
        <v>1883</v>
      </c>
      <c r="BL1116">
        <v>0</v>
      </c>
      <c r="BM1116">
        <v>0</v>
      </c>
      <c r="BN1116">
        <v>0</v>
      </c>
    </row>
    <row r="1117" spans="1:66" x14ac:dyDescent="0.25">
      <c r="A1117">
        <v>7579</v>
      </c>
      <c r="B1117" t="s">
        <v>3500</v>
      </c>
      <c r="C1117">
        <v>1</v>
      </c>
      <c r="D1117">
        <v>0</v>
      </c>
      <c r="E1117">
        <v>0</v>
      </c>
      <c r="F1117" t="s">
        <v>1881</v>
      </c>
      <c r="G1117" t="s">
        <v>1882</v>
      </c>
      <c r="H1117" t="s">
        <v>1881</v>
      </c>
      <c r="I1117" t="s">
        <v>1881</v>
      </c>
      <c r="J1117" t="s">
        <v>1881</v>
      </c>
      <c r="K1117" t="s">
        <v>1881</v>
      </c>
      <c r="L1117" t="s">
        <v>1881</v>
      </c>
      <c r="M1117" s="180">
        <v>43691</v>
      </c>
      <c r="N1117" t="s">
        <v>1883</v>
      </c>
      <c r="O1117" t="s">
        <v>1883</v>
      </c>
      <c r="P1117" t="s">
        <v>1883</v>
      </c>
      <c r="Q1117">
        <v>0</v>
      </c>
      <c r="R1117">
        <v>0</v>
      </c>
      <c r="S1117" t="s">
        <v>1883</v>
      </c>
      <c r="T1117" t="s">
        <v>1883</v>
      </c>
      <c r="U1117">
        <v>0</v>
      </c>
      <c r="V1117" t="s">
        <v>1883</v>
      </c>
      <c r="W1117">
        <v>0</v>
      </c>
      <c r="X1117">
        <v>0</v>
      </c>
      <c r="Y1117">
        <v>0</v>
      </c>
      <c r="Z1117" t="s">
        <v>1881</v>
      </c>
      <c r="AA1117" t="s">
        <v>1881</v>
      </c>
      <c r="AB1117" t="s">
        <v>1881</v>
      </c>
      <c r="AC1117">
        <v>0</v>
      </c>
      <c r="AD1117">
        <v>0</v>
      </c>
      <c r="AE1117">
        <v>0</v>
      </c>
      <c r="AF1117">
        <v>0</v>
      </c>
      <c r="AG1117" t="s">
        <v>1881</v>
      </c>
      <c r="AH1117" s="181" t="s">
        <v>1883</v>
      </c>
      <c r="AI1117" s="182">
        <v>16</v>
      </c>
      <c r="AJ1117" s="181" t="s">
        <v>2169</v>
      </c>
      <c r="AK1117" s="181" t="s">
        <v>1883</v>
      </c>
      <c r="AL1117" s="181" t="s">
        <v>1883</v>
      </c>
      <c r="AO1117" s="181"/>
      <c r="AQ1117">
        <v>10</v>
      </c>
      <c r="AR1117" s="182">
        <v>40</v>
      </c>
      <c r="AS1117" s="183" t="s">
        <v>1882</v>
      </c>
      <c r="AT1117">
        <v>0</v>
      </c>
      <c r="AU1117">
        <v>0</v>
      </c>
      <c r="AV1117" s="182">
        <v>0</v>
      </c>
      <c r="AW1117" s="184">
        <v>0</v>
      </c>
      <c r="AX1117" s="183" t="s">
        <v>1881</v>
      </c>
      <c r="AY1117" s="184">
        <v>0</v>
      </c>
      <c r="AZ1117">
        <v>0</v>
      </c>
      <c r="BA1117">
        <v>0</v>
      </c>
      <c r="BB1117">
        <v>0</v>
      </c>
      <c r="BC1117" s="182">
        <v>0</v>
      </c>
      <c r="BD1117" t="s">
        <v>1883</v>
      </c>
      <c r="BE1117" t="s">
        <v>1883</v>
      </c>
      <c r="BF1117" t="s">
        <v>1883</v>
      </c>
      <c r="BG1117" s="181" t="s">
        <v>1883</v>
      </c>
      <c r="BH1117">
        <v>0</v>
      </c>
      <c r="BI1117" s="184">
        <v>0</v>
      </c>
      <c r="BJ1117" s="182">
        <v>0</v>
      </c>
      <c r="BK1117" s="181" t="s">
        <v>1883</v>
      </c>
      <c r="BL1117">
        <v>0</v>
      </c>
      <c r="BM1117">
        <v>0</v>
      </c>
      <c r="BN1117">
        <v>0</v>
      </c>
    </row>
    <row r="1118" spans="1:66" x14ac:dyDescent="0.25">
      <c r="A1118">
        <v>7583</v>
      </c>
      <c r="B1118" t="s">
        <v>3501</v>
      </c>
      <c r="C1118">
        <v>1</v>
      </c>
      <c r="D1118">
        <v>0</v>
      </c>
      <c r="E1118">
        <v>0</v>
      </c>
      <c r="F1118" t="s">
        <v>1881</v>
      </c>
      <c r="G1118" t="s">
        <v>1882</v>
      </c>
      <c r="H1118" t="s">
        <v>1881</v>
      </c>
      <c r="I1118" t="s">
        <v>1881</v>
      </c>
      <c r="J1118" t="s">
        <v>1881</v>
      </c>
      <c r="K1118" t="s">
        <v>1881</v>
      </c>
      <c r="L1118" t="s">
        <v>1881</v>
      </c>
      <c r="M1118" s="180">
        <v>43697</v>
      </c>
      <c r="N1118" t="s">
        <v>1883</v>
      </c>
      <c r="O1118" t="s">
        <v>1883</v>
      </c>
      <c r="P1118" t="s">
        <v>1883</v>
      </c>
      <c r="Q1118">
        <v>0</v>
      </c>
      <c r="R1118">
        <v>0</v>
      </c>
      <c r="S1118" t="s">
        <v>1883</v>
      </c>
      <c r="T1118" t="s">
        <v>1883</v>
      </c>
      <c r="U1118">
        <v>2</v>
      </c>
      <c r="V1118" t="s">
        <v>1896</v>
      </c>
      <c r="W1118">
        <v>8</v>
      </c>
      <c r="X1118">
        <v>0</v>
      </c>
      <c r="Y1118">
        <v>0</v>
      </c>
      <c r="Z1118" t="s">
        <v>1881</v>
      </c>
      <c r="AA1118" t="s">
        <v>1881</v>
      </c>
      <c r="AB1118" t="s">
        <v>1881</v>
      </c>
      <c r="AC1118">
        <v>0</v>
      </c>
      <c r="AD1118">
        <v>0</v>
      </c>
      <c r="AE1118">
        <v>0</v>
      </c>
      <c r="AF1118">
        <v>0</v>
      </c>
      <c r="AG1118" t="s">
        <v>1882</v>
      </c>
      <c r="AH1118" s="181" t="s">
        <v>1883</v>
      </c>
      <c r="AI1118" s="182">
        <v>290</v>
      </c>
      <c r="AJ1118" s="181" t="s">
        <v>3090</v>
      </c>
      <c r="AK1118" s="181" t="s">
        <v>1883</v>
      </c>
      <c r="AL1118" s="181" t="s">
        <v>1883</v>
      </c>
      <c r="AO1118" s="181"/>
      <c r="AQ1118">
        <v>10</v>
      </c>
      <c r="AR1118" s="182">
        <v>40</v>
      </c>
      <c r="AS1118" s="183" t="s">
        <v>1882</v>
      </c>
      <c r="AT1118">
        <v>0</v>
      </c>
      <c r="AU1118">
        <v>0</v>
      </c>
      <c r="AV1118" s="182">
        <v>0</v>
      </c>
      <c r="AW1118" s="184">
        <v>0</v>
      </c>
      <c r="AX1118" s="183" t="s">
        <v>1881</v>
      </c>
      <c r="AY1118" s="184">
        <v>0</v>
      </c>
      <c r="AZ1118">
        <v>0</v>
      </c>
      <c r="BA1118">
        <v>0</v>
      </c>
      <c r="BB1118">
        <v>0</v>
      </c>
      <c r="BC1118" s="182">
        <v>0</v>
      </c>
      <c r="BD1118" t="s">
        <v>1883</v>
      </c>
      <c r="BE1118" t="s">
        <v>1883</v>
      </c>
      <c r="BF1118" t="s">
        <v>1883</v>
      </c>
      <c r="BG1118" s="181" t="s">
        <v>1883</v>
      </c>
      <c r="BH1118">
        <v>8</v>
      </c>
      <c r="BI1118" s="184">
        <v>0</v>
      </c>
      <c r="BJ1118" s="182">
        <v>0</v>
      </c>
      <c r="BK1118" s="181" t="s">
        <v>1883</v>
      </c>
      <c r="BL1118">
        <v>0</v>
      </c>
      <c r="BM1118">
        <v>0</v>
      </c>
      <c r="BN1118">
        <v>0</v>
      </c>
    </row>
    <row r="1119" spans="1:66" x14ac:dyDescent="0.25">
      <c r="A1119">
        <v>7584</v>
      </c>
      <c r="B1119" t="s">
        <v>3502</v>
      </c>
      <c r="C1119">
        <v>12</v>
      </c>
      <c r="D1119">
        <v>0</v>
      </c>
      <c r="E1119">
        <v>0</v>
      </c>
      <c r="F1119" t="s">
        <v>1881</v>
      </c>
      <c r="G1119" t="s">
        <v>1882</v>
      </c>
      <c r="H1119" t="s">
        <v>1881</v>
      </c>
      <c r="I1119" t="s">
        <v>1881</v>
      </c>
      <c r="J1119" t="s">
        <v>1881</v>
      </c>
      <c r="K1119" t="s">
        <v>1881</v>
      </c>
      <c r="L1119" t="s">
        <v>1881</v>
      </c>
      <c r="M1119" s="180">
        <v>43706</v>
      </c>
      <c r="N1119" t="s">
        <v>1883</v>
      </c>
      <c r="O1119" t="s">
        <v>1883</v>
      </c>
      <c r="P1119" t="s">
        <v>1883</v>
      </c>
      <c r="Q1119">
        <v>0</v>
      </c>
      <c r="R1119">
        <v>0</v>
      </c>
      <c r="S1119" t="s">
        <v>1883</v>
      </c>
      <c r="T1119" t="s">
        <v>1883</v>
      </c>
      <c r="U1119">
        <v>0</v>
      </c>
      <c r="V1119" t="s">
        <v>1883</v>
      </c>
      <c r="W1119">
        <v>0</v>
      </c>
      <c r="X1119">
        <v>0</v>
      </c>
      <c r="Y1119">
        <v>0</v>
      </c>
      <c r="Z1119" t="s">
        <v>1881</v>
      </c>
      <c r="AA1119" t="s">
        <v>1881</v>
      </c>
      <c r="AB1119" t="s">
        <v>1881</v>
      </c>
      <c r="AC1119">
        <v>0</v>
      </c>
      <c r="AD1119">
        <v>0</v>
      </c>
      <c r="AE1119">
        <v>0</v>
      </c>
      <c r="AF1119">
        <v>0</v>
      </c>
      <c r="AG1119" t="s">
        <v>1881</v>
      </c>
      <c r="AH1119" s="181" t="s">
        <v>1883</v>
      </c>
      <c r="AI1119" s="182">
        <v>215</v>
      </c>
      <c r="AJ1119" s="181" t="s">
        <v>1934</v>
      </c>
      <c r="AK1119" s="181" t="s">
        <v>1883</v>
      </c>
      <c r="AL1119" s="181" t="s">
        <v>1883</v>
      </c>
      <c r="AO1119" s="181"/>
      <c r="AQ1119">
        <v>10</v>
      </c>
      <c r="AR1119" s="182">
        <v>40</v>
      </c>
      <c r="AS1119" s="183" t="s">
        <v>1882</v>
      </c>
      <c r="AT1119">
        <v>0</v>
      </c>
      <c r="AU1119">
        <v>0</v>
      </c>
      <c r="AV1119" s="182">
        <v>0</v>
      </c>
      <c r="AW1119" s="184">
        <v>0</v>
      </c>
      <c r="AX1119" s="183" t="s">
        <v>1881</v>
      </c>
      <c r="AY1119" s="184">
        <v>0</v>
      </c>
      <c r="AZ1119">
        <v>0</v>
      </c>
      <c r="BA1119">
        <v>0</v>
      </c>
      <c r="BB1119">
        <v>0</v>
      </c>
      <c r="BC1119" s="182">
        <v>0</v>
      </c>
      <c r="BD1119" t="s">
        <v>1883</v>
      </c>
      <c r="BE1119" t="s">
        <v>1883</v>
      </c>
      <c r="BF1119" t="s">
        <v>1883</v>
      </c>
      <c r="BG1119" s="181" t="s">
        <v>1883</v>
      </c>
      <c r="BH1119">
        <v>0</v>
      </c>
      <c r="BI1119" s="184">
        <v>0</v>
      </c>
      <c r="BJ1119" s="182">
        <v>0</v>
      </c>
      <c r="BK1119" s="181" t="s">
        <v>1883</v>
      </c>
      <c r="BL1119">
        <v>0</v>
      </c>
      <c r="BM1119">
        <v>0</v>
      </c>
      <c r="BN1119">
        <v>0</v>
      </c>
    </row>
    <row r="1120" spans="1:66" x14ac:dyDescent="0.25">
      <c r="A1120">
        <v>7587</v>
      </c>
      <c r="B1120" t="s">
        <v>3503</v>
      </c>
      <c r="C1120">
        <v>1</v>
      </c>
      <c r="D1120">
        <v>0</v>
      </c>
      <c r="E1120">
        <v>0</v>
      </c>
      <c r="F1120" t="s">
        <v>1881</v>
      </c>
      <c r="G1120" t="s">
        <v>1882</v>
      </c>
      <c r="H1120" t="s">
        <v>1881</v>
      </c>
      <c r="I1120" t="s">
        <v>1881</v>
      </c>
      <c r="J1120" t="s">
        <v>1881</v>
      </c>
      <c r="K1120" t="s">
        <v>1881</v>
      </c>
      <c r="L1120" t="s">
        <v>1881</v>
      </c>
      <c r="M1120" s="180">
        <v>43706</v>
      </c>
      <c r="N1120" t="s">
        <v>2004</v>
      </c>
      <c r="O1120" t="s">
        <v>1883</v>
      </c>
      <c r="P1120" t="s">
        <v>1883</v>
      </c>
      <c r="Q1120">
        <v>0</v>
      </c>
      <c r="R1120">
        <v>0</v>
      </c>
      <c r="S1120" t="s">
        <v>1883</v>
      </c>
      <c r="T1120" t="s">
        <v>1883</v>
      </c>
      <c r="U1120">
        <v>0</v>
      </c>
      <c r="V1120" t="s">
        <v>1883</v>
      </c>
      <c r="W1120">
        <v>0</v>
      </c>
      <c r="X1120">
        <v>0</v>
      </c>
      <c r="Y1120">
        <v>0</v>
      </c>
      <c r="Z1120" t="s">
        <v>1881</v>
      </c>
      <c r="AA1120" t="s">
        <v>1881</v>
      </c>
      <c r="AB1120" t="s">
        <v>1881</v>
      </c>
      <c r="AC1120">
        <v>0</v>
      </c>
      <c r="AD1120">
        <v>0</v>
      </c>
      <c r="AE1120">
        <v>0</v>
      </c>
      <c r="AF1120">
        <v>0</v>
      </c>
      <c r="AG1120" t="s">
        <v>1881</v>
      </c>
      <c r="AH1120" s="181" t="s">
        <v>1883</v>
      </c>
      <c r="AI1120" s="182">
        <v>47</v>
      </c>
      <c r="AJ1120" s="181" t="s">
        <v>2012</v>
      </c>
      <c r="AK1120" s="181" t="s">
        <v>1883</v>
      </c>
      <c r="AL1120" s="181" t="s">
        <v>1883</v>
      </c>
      <c r="AO1120" s="181"/>
      <c r="AQ1120">
        <v>10</v>
      </c>
      <c r="AR1120" s="182">
        <v>40</v>
      </c>
      <c r="AS1120" s="183" t="s">
        <v>1882</v>
      </c>
      <c r="AT1120">
        <v>0</v>
      </c>
      <c r="AU1120">
        <v>0</v>
      </c>
      <c r="AV1120" s="182">
        <v>0</v>
      </c>
      <c r="AW1120" s="184">
        <v>0</v>
      </c>
      <c r="AX1120" s="183" t="s">
        <v>1881</v>
      </c>
      <c r="AY1120" s="184">
        <v>0</v>
      </c>
      <c r="AZ1120">
        <v>0</v>
      </c>
      <c r="BA1120">
        <v>0</v>
      </c>
      <c r="BB1120">
        <v>0</v>
      </c>
      <c r="BC1120" s="182">
        <v>0</v>
      </c>
      <c r="BD1120" t="s">
        <v>1883</v>
      </c>
      <c r="BE1120" t="s">
        <v>1883</v>
      </c>
      <c r="BF1120" t="s">
        <v>1883</v>
      </c>
      <c r="BG1120" s="181" t="s">
        <v>1883</v>
      </c>
      <c r="BH1120">
        <v>0</v>
      </c>
      <c r="BI1120" s="184">
        <v>0</v>
      </c>
      <c r="BJ1120" s="182">
        <v>0</v>
      </c>
      <c r="BK1120" s="181" t="s">
        <v>1883</v>
      </c>
      <c r="BL1120">
        <v>0</v>
      </c>
      <c r="BM1120">
        <v>0</v>
      </c>
      <c r="BN1120">
        <v>0</v>
      </c>
    </row>
    <row r="1121" spans="1:66" x14ac:dyDescent="0.25">
      <c r="A1121">
        <v>7588</v>
      </c>
      <c r="B1121" t="s">
        <v>3504</v>
      </c>
      <c r="C1121">
        <v>1</v>
      </c>
      <c r="D1121">
        <v>0</v>
      </c>
      <c r="E1121">
        <v>0</v>
      </c>
      <c r="F1121" t="s">
        <v>1881</v>
      </c>
      <c r="G1121" t="s">
        <v>1882</v>
      </c>
      <c r="H1121" t="s">
        <v>1881</v>
      </c>
      <c r="I1121" t="s">
        <v>1881</v>
      </c>
      <c r="J1121" t="s">
        <v>1881</v>
      </c>
      <c r="K1121" t="s">
        <v>1881</v>
      </c>
      <c r="L1121" t="s">
        <v>1881</v>
      </c>
      <c r="M1121" s="180">
        <v>43706</v>
      </c>
      <c r="N1121" t="s">
        <v>1883</v>
      </c>
      <c r="O1121" t="s">
        <v>1883</v>
      </c>
      <c r="P1121" t="s">
        <v>1883</v>
      </c>
      <c r="Q1121">
        <v>0</v>
      </c>
      <c r="R1121">
        <v>0</v>
      </c>
      <c r="S1121" t="s">
        <v>1883</v>
      </c>
      <c r="T1121" t="s">
        <v>1883</v>
      </c>
      <c r="U1121">
        <v>0</v>
      </c>
      <c r="V1121" t="s">
        <v>1883</v>
      </c>
      <c r="W1121">
        <v>0</v>
      </c>
      <c r="X1121">
        <v>0</v>
      </c>
      <c r="Y1121">
        <v>0</v>
      </c>
      <c r="Z1121" t="s">
        <v>1881</v>
      </c>
      <c r="AA1121" t="s">
        <v>1881</v>
      </c>
      <c r="AB1121" t="s">
        <v>1881</v>
      </c>
      <c r="AC1121">
        <v>0</v>
      </c>
      <c r="AD1121">
        <v>0</v>
      </c>
      <c r="AE1121">
        <v>0</v>
      </c>
      <c r="AF1121">
        <v>0</v>
      </c>
      <c r="AG1121" t="s">
        <v>1881</v>
      </c>
      <c r="AH1121" s="181" t="s">
        <v>1883</v>
      </c>
      <c r="AI1121" s="182">
        <v>47</v>
      </c>
      <c r="AJ1121" s="181" t="s">
        <v>2012</v>
      </c>
      <c r="AK1121" s="181" t="s">
        <v>1883</v>
      </c>
      <c r="AL1121" s="181" t="s">
        <v>1883</v>
      </c>
      <c r="AO1121" s="181"/>
      <c r="AQ1121">
        <v>10</v>
      </c>
      <c r="AR1121" s="182">
        <v>40</v>
      </c>
      <c r="AS1121" s="183" t="s">
        <v>1882</v>
      </c>
      <c r="AT1121">
        <v>0</v>
      </c>
      <c r="AU1121">
        <v>0</v>
      </c>
      <c r="AV1121" s="182">
        <v>0</v>
      </c>
      <c r="AW1121" s="184">
        <v>0</v>
      </c>
      <c r="AX1121" s="183" t="s">
        <v>1881</v>
      </c>
      <c r="AY1121" s="184">
        <v>0</v>
      </c>
      <c r="AZ1121">
        <v>0</v>
      </c>
      <c r="BA1121">
        <v>0</v>
      </c>
      <c r="BB1121">
        <v>0</v>
      </c>
      <c r="BC1121" s="182">
        <v>0</v>
      </c>
      <c r="BD1121" t="s">
        <v>1883</v>
      </c>
      <c r="BE1121" t="s">
        <v>1883</v>
      </c>
      <c r="BF1121" t="s">
        <v>1883</v>
      </c>
      <c r="BG1121" s="181" t="s">
        <v>1883</v>
      </c>
      <c r="BH1121">
        <v>0</v>
      </c>
      <c r="BI1121" s="184">
        <v>0</v>
      </c>
      <c r="BJ1121" s="182">
        <v>0</v>
      </c>
      <c r="BK1121" s="181" t="s">
        <v>1883</v>
      </c>
      <c r="BL1121">
        <v>0</v>
      </c>
      <c r="BM1121">
        <v>0</v>
      </c>
      <c r="BN1121">
        <v>0</v>
      </c>
    </row>
    <row r="1122" spans="1:66" x14ac:dyDescent="0.25">
      <c r="A1122">
        <v>7589</v>
      </c>
      <c r="B1122" t="s">
        <v>3505</v>
      </c>
      <c r="C1122">
        <v>1</v>
      </c>
      <c r="D1122">
        <v>0</v>
      </c>
      <c r="E1122">
        <v>0</v>
      </c>
      <c r="F1122" t="s">
        <v>1881</v>
      </c>
      <c r="G1122" t="s">
        <v>1882</v>
      </c>
      <c r="H1122" t="s">
        <v>1881</v>
      </c>
      <c r="I1122" t="s">
        <v>1881</v>
      </c>
      <c r="J1122" t="s">
        <v>1881</v>
      </c>
      <c r="K1122" t="s">
        <v>1881</v>
      </c>
      <c r="L1122" t="s">
        <v>1881</v>
      </c>
      <c r="M1122" s="180">
        <v>43706</v>
      </c>
      <c r="N1122" t="s">
        <v>1883</v>
      </c>
      <c r="O1122" t="s">
        <v>1883</v>
      </c>
      <c r="P1122" t="s">
        <v>1883</v>
      </c>
      <c r="Q1122">
        <v>0</v>
      </c>
      <c r="R1122">
        <v>0</v>
      </c>
      <c r="S1122" t="s">
        <v>1883</v>
      </c>
      <c r="T1122" t="s">
        <v>1883</v>
      </c>
      <c r="U1122">
        <v>0</v>
      </c>
      <c r="V1122" t="s">
        <v>1883</v>
      </c>
      <c r="W1122">
        <v>0</v>
      </c>
      <c r="X1122">
        <v>0</v>
      </c>
      <c r="Y1122">
        <v>0</v>
      </c>
      <c r="Z1122" t="s">
        <v>1881</v>
      </c>
      <c r="AA1122" t="s">
        <v>1881</v>
      </c>
      <c r="AB1122" t="s">
        <v>1881</v>
      </c>
      <c r="AC1122">
        <v>0</v>
      </c>
      <c r="AD1122">
        <v>0</v>
      </c>
      <c r="AE1122">
        <v>0</v>
      </c>
      <c r="AF1122">
        <v>0</v>
      </c>
      <c r="AG1122" t="s">
        <v>1881</v>
      </c>
      <c r="AH1122" s="181" t="s">
        <v>1883</v>
      </c>
      <c r="AI1122" s="182">
        <v>47</v>
      </c>
      <c r="AJ1122" s="181" t="s">
        <v>2012</v>
      </c>
      <c r="AK1122" s="181" t="s">
        <v>1883</v>
      </c>
      <c r="AL1122" s="181" t="s">
        <v>1883</v>
      </c>
      <c r="AO1122" s="181"/>
      <c r="AQ1122">
        <v>10</v>
      </c>
      <c r="AR1122" s="182">
        <v>40</v>
      </c>
      <c r="AS1122" s="183" t="s">
        <v>1882</v>
      </c>
      <c r="AT1122">
        <v>0</v>
      </c>
      <c r="AU1122">
        <v>0</v>
      </c>
      <c r="AV1122" s="182">
        <v>0</v>
      </c>
      <c r="AW1122" s="184">
        <v>0</v>
      </c>
      <c r="AX1122" s="183" t="s">
        <v>1881</v>
      </c>
      <c r="AY1122" s="184">
        <v>0</v>
      </c>
      <c r="AZ1122">
        <v>0</v>
      </c>
      <c r="BA1122">
        <v>0</v>
      </c>
      <c r="BB1122">
        <v>0</v>
      </c>
      <c r="BC1122" s="182">
        <v>0</v>
      </c>
      <c r="BD1122" t="s">
        <v>1883</v>
      </c>
      <c r="BE1122" t="s">
        <v>1883</v>
      </c>
      <c r="BF1122" t="s">
        <v>1883</v>
      </c>
      <c r="BG1122" s="181" t="s">
        <v>1883</v>
      </c>
      <c r="BH1122">
        <v>0</v>
      </c>
      <c r="BI1122" s="184">
        <v>0</v>
      </c>
      <c r="BJ1122" s="182">
        <v>0</v>
      </c>
      <c r="BK1122" s="181" t="s">
        <v>1883</v>
      </c>
      <c r="BL1122">
        <v>0</v>
      </c>
      <c r="BM1122">
        <v>0</v>
      </c>
      <c r="BN1122">
        <v>0</v>
      </c>
    </row>
    <row r="1123" spans="1:66" x14ac:dyDescent="0.25">
      <c r="A1123">
        <v>7590</v>
      </c>
      <c r="B1123" t="s">
        <v>3506</v>
      </c>
      <c r="C1123">
        <v>1</v>
      </c>
      <c r="D1123">
        <v>0</v>
      </c>
      <c r="E1123">
        <v>0</v>
      </c>
      <c r="F1123" t="s">
        <v>1881</v>
      </c>
      <c r="G1123" t="s">
        <v>1882</v>
      </c>
      <c r="H1123" t="s">
        <v>1881</v>
      </c>
      <c r="I1123" t="s">
        <v>1881</v>
      </c>
      <c r="J1123" t="s">
        <v>1881</v>
      </c>
      <c r="K1123" t="s">
        <v>1881</v>
      </c>
      <c r="L1123" t="s">
        <v>1881</v>
      </c>
      <c r="M1123" s="180">
        <v>43706</v>
      </c>
      <c r="N1123" t="s">
        <v>2004</v>
      </c>
      <c r="O1123" t="s">
        <v>1883</v>
      </c>
      <c r="P1123" t="s">
        <v>1883</v>
      </c>
      <c r="Q1123">
        <v>0</v>
      </c>
      <c r="R1123">
        <v>0</v>
      </c>
      <c r="S1123" t="s">
        <v>1883</v>
      </c>
      <c r="T1123" t="s">
        <v>1883</v>
      </c>
      <c r="U1123">
        <v>0</v>
      </c>
      <c r="V1123" t="s">
        <v>1883</v>
      </c>
      <c r="W1123">
        <v>0</v>
      </c>
      <c r="X1123">
        <v>0</v>
      </c>
      <c r="Y1123">
        <v>0</v>
      </c>
      <c r="Z1123" t="s">
        <v>1881</v>
      </c>
      <c r="AA1123" t="s">
        <v>1881</v>
      </c>
      <c r="AB1123" t="s">
        <v>1881</v>
      </c>
      <c r="AC1123">
        <v>0</v>
      </c>
      <c r="AD1123">
        <v>0</v>
      </c>
      <c r="AE1123">
        <v>0</v>
      </c>
      <c r="AF1123">
        <v>0</v>
      </c>
      <c r="AG1123" t="s">
        <v>1881</v>
      </c>
      <c r="AH1123" s="181" t="s">
        <v>1883</v>
      </c>
      <c r="AI1123" s="182">
        <v>47</v>
      </c>
      <c r="AJ1123" s="181" t="s">
        <v>2012</v>
      </c>
      <c r="AK1123" s="181" t="s">
        <v>1883</v>
      </c>
      <c r="AL1123" s="181" t="s">
        <v>1883</v>
      </c>
      <c r="AO1123" s="181"/>
      <c r="AQ1123">
        <v>10</v>
      </c>
      <c r="AR1123" s="182">
        <v>40</v>
      </c>
      <c r="AS1123" s="183" t="s">
        <v>1882</v>
      </c>
      <c r="AT1123">
        <v>0</v>
      </c>
      <c r="AU1123">
        <v>0</v>
      </c>
      <c r="AV1123" s="182">
        <v>0</v>
      </c>
      <c r="AW1123" s="184">
        <v>0</v>
      </c>
      <c r="AX1123" s="183" t="s">
        <v>1881</v>
      </c>
      <c r="AY1123" s="184">
        <v>0</v>
      </c>
      <c r="AZ1123">
        <v>0</v>
      </c>
      <c r="BA1123">
        <v>0</v>
      </c>
      <c r="BB1123">
        <v>0</v>
      </c>
      <c r="BC1123" s="182">
        <v>0</v>
      </c>
      <c r="BD1123" t="s">
        <v>1883</v>
      </c>
      <c r="BE1123" t="s">
        <v>1883</v>
      </c>
      <c r="BF1123" t="s">
        <v>1883</v>
      </c>
      <c r="BG1123" s="181" t="s">
        <v>1883</v>
      </c>
      <c r="BH1123">
        <v>0</v>
      </c>
      <c r="BI1123" s="184">
        <v>0</v>
      </c>
      <c r="BJ1123" s="182">
        <v>0</v>
      </c>
      <c r="BK1123" s="181" t="s">
        <v>1883</v>
      </c>
      <c r="BL1123">
        <v>0</v>
      </c>
      <c r="BM1123">
        <v>0</v>
      </c>
      <c r="BN1123">
        <v>0</v>
      </c>
    </row>
    <row r="1124" spans="1:66" x14ac:dyDescent="0.25">
      <c r="A1124">
        <v>7591</v>
      </c>
      <c r="B1124" t="s">
        <v>3507</v>
      </c>
      <c r="C1124">
        <v>1</v>
      </c>
      <c r="D1124">
        <v>0</v>
      </c>
      <c r="E1124">
        <v>0</v>
      </c>
      <c r="F1124" t="s">
        <v>1881</v>
      </c>
      <c r="G1124" t="s">
        <v>1882</v>
      </c>
      <c r="H1124" t="s">
        <v>1881</v>
      </c>
      <c r="I1124" t="s">
        <v>1881</v>
      </c>
      <c r="J1124" t="s">
        <v>1881</v>
      </c>
      <c r="K1124" t="s">
        <v>1881</v>
      </c>
      <c r="L1124" t="s">
        <v>1881</v>
      </c>
      <c r="M1124" s="180">
        <v>43706</v>
      </c>
      <c r="N1124" t="s">
        <v>2004</v>
      </c>
      <c r="O1124" t="s">
        <v>1883</v>
      </c>
      <c r="P1124" t="s">
        <v>1883</v>
      </c>
      <c r="Q1124">
        <v>0</v>
      </c>
      <c r="R1124">
        <v>0</v>
      </c>
      <c r="S1124" t="s">
        <v>1883</v>
      </c>
      <c r="T1124" t="s">
        <v>1883</v>
      </c>
      <c r="U1124">
        <v>0</v>
      </c>
      <c r="V1124" t="s">
        <v>1883</v>
      </c>
      <c r="W1124">
        <v>0</v>
      </c>
      <c r="X1124">
        <v>0</v>
      </c>
      <c r="Y1124">
        <v>0</v>
      </c>
      <c r="Z1124" t="s">
        <v>1881</v>
      </c>
      <c r="AA1124" t="s">
        <v>1881</v>
      </c>
      <c r="AB1124" t="s">
        <v>1881</v>
      </c>
      <c r="AC1124">
        <v>0</v>
      </c>
      <c r="AD1124">
        <v>0</v>
      </c>
      <c r="AE1124">
        <v>0</v>
      </c>
      <c r="AF1124">
        <v>0</v>
      </c>
      <c r="AG1124" t="s">
        <v>1881</v>
      </c>
      <c r="AH1124" s="181" t="s">
        <v>1883</v>
      </c>
      <c r="AI1124" s="182">
        <v>47</v>
      </c>
      <c r="AJ1124" s="181" t="s">
        <v>2012</v>
      </c>
      <c r="AK1124" s="181" t="s">
        <v>1883</v>
      </c>
      <c r="AL1124" s="181" t="s">
        <v>1883</v>
      </c>
      <c r="AO1124" s="181"/>
      <c r="AQ1124">
        <v>10</v>
      </c>
      <c r="AR1124" s="182">
        <v>40</v>
      </c>
      <c r="AS1124" s="183" t="s">
        <v>1882</v>
      </c>
      <c r="AT1124">
        <v>0</v>
      </c>
      <c r="AU1124">
        <v>0</v>
      </c>
      <c r="AV1124" s="182">
        <v>0</v>
      </c>
      <c r="AW1124" s="184">
        <v>0</v>
      </c>
      <c r="AX1124" s="183" t="s">
        <v>1881</v>
      </c>
      <c r="AY1124" s="184">
        <v>0</v>
      </c>
      <c r="AZ1124">
        <v>0</v>
      </c>
      <c r="BA1124">
        <v>0</v>
      </c>
      <c r="BB1124">
        <v>0</v>
      </c>
      <c r="BC1124" s="182">
        <v>0</v>
      </c>
      <c r="BD1124" t="s">
        <v>1883</v>
      </c>
      <c r="BE1124" t="s">
        <v>1883</v>
      </c>
      <c r="BF1124" t="s">
        <v>1883</v>
      </c>
      <c r="BG1124" s="181" t="s">
        <v>1883</v>
      </c>
      <c r="BH1124">
        <v>0</v>
      </c>
      <c r="BI1124" s="184">
        <v>0</v>
      </c>
      <c r="BJ1124" s="182">
        <v>0</v>
      </c>
      <c r="BK1124" s="181" t="s">
        <v>1883</v>
      </c>
      <c r="BL1124">
        <v>0</v>
      </c>
      <c r="BM1124">
        <v>0</v>
      </c>
      <c r="BN1124">
        <v>0</v>
      </c>
    </row>
    <row r="1125" spans="1:66" x14ac:dyDescent="0.25">
      <c r="A1125">
        <v>7594</v>
      </c>
      <c r="B1125" t="s">
        <v>3508</v>
      </c>
      <c r="C1125">
        <v>1</v>
      </c>
      <c r="D1125">
        <v>0</v>
      </c>
      <c r="E1125">
        <v>0</v>
      </c>
      <c r="F1125" t="s">
        <v>1881</v>
      </c>
      <c r="G1125" t="s">
        <v>1882</v>
      </c>
      <c r="H1125" t="s">
        <v>1881</v>
      </c>
      <c r="I1125" t="s">
        <v>1881</v>
      </c>
      <c r="J1125" t="s">
        <v>1881</v>
      </c>
      <c r="K1125" t="s">
        <v>1881</v>
      </c>
      <c r="L1125" t="s">
        <v>1881</v>
      </c>
      <c r="M1125" s="180">
        <v>43713</v>
      </c>
      <c r="N1125" t="s">
        <v>1883</v>
      </c>
      <c r="O1125" t="s">
        <v>1883</v>
      </c>
      <c r="P1125" t="s">
        <v>1883</v>
      </c>
      <c r="Q1125">
        <v>0</v>
      </c>
      <c r="R1125">
        <v>0</v>
      </c>
      <c r="S1125" t="s">
        <v>1883</v>
      </c>
      <c r="T1125" t="s">
        <v>1883</v>
      </c>
      <c r="U1125">
        <v>0</v>
      </c>
      <c r="V1125" t="s">
        <v>1883</v>
      </c>
      <c r="W1125">
        <v>0</v>
      </c>
      <c r="X1125">
        <v>0</v>
      </c>
      <c r="Y1125">
        <v>0</v>
      </c>
      <c r="Z1125" t="s">
        <v>1881</v>
      </c>
      <c r="AA1125" t="s">
        <v>1881</v>
      </c>
      <c r="AB1125" t="s">
        <v>1881</v>
      </c>
      <c r="AC1125">
        <v>0</v>
      </c>
      <c r="AD1125">
        <v>0</v>
      </c>
      <c r="AE1125">
        <v>0</v>
      </c>
      <c r="AF1125">
        <v>0</v>
      </c>
      <c r="AG1125" t="s">
        <v>1881</v>
      </c>
      <c r="AH1125" s="181" t="s">
        <v>1883</v>
      </c>
      <c r="AI1125" s="182">
        <v>16</v>
      </c>
      <c r="AJ1125" s="181" t="s">
        <v>2169</v>
      </c>
      <c r="AK1125" s="181" t="s">
        <v>1883</v>
      </c>
      <c r="AL1125" s="181" t="s">
        <v>1883</v>
      </c>
      <c r="AO1125" s="181"/>
      <c r="AQ1125">
        <v>10</v>
      </c>
      <c r="AR1125" s="182">
        <v>40</v>
      </c>
      <c r="AS1125" s="183" t="s">
        <v>1882</v>
      </c>
      <c r="AT1125">
        <v>0</v>
      </c>
      <c r="AU1125">
        <v>0</v>
      </c>
      <c r="AV1125" s="182">
        <v>0</v>
      </c>
      <c r="AW1125" s="184">
        <v>0</v>
      </c>
      <c r="AX1125" s="183" t="s">
        <v>1881</v>
      </c>
      <c r="AY1125" s="184">
        <v>0</v>
      </c>
      <c r="AZ1125">
        <v>0</v>
      </c>
      <c r="BA1125">
        <v>0</v>
      </c>
      <c r="BB1125">
        <v>0</v>
      </c>
      <c r="BC1125" s="182">
        <v>0</v>
      </c>
      <c r="BD1125" t="s">
        <v>1883</v>
      </c>
      <c r="BE1125" t="s">
        <v>1883</v>
      </c>
      <c r="BF1125" t="s">
        <v>1883</v>
      </c>
      <c r="BG1125" s="181" t="s">
        <v>1883</v>
      </c>
      <c r="BH1125">
        <v>0</v>
      </c>
      <c r="BI1125" s="184">
        <v>0</v>
      </c>
      <c r="BJ1125" s="182">
        <v>0</v>
      </c>
      <c r="BK1125" s="181" t="s">
        <v>1883</v>
      </c>
      <c r="BL1125">
        <v>0</v>
      </c>
      <c r="BM1125">
        <v>0</v>
      </c>
      <c r="BN1125">
        <v>0</v>
      </c>
    </row>
    <row r="1126" spans="1:66" x14ac:dyDescent="0.25">
      <c r="A1126">
        <v>7595</v>
      </c>
      <c r="B1126" t="s">
        <v>3509</v>
      </c>
      <c r="C1126">
        <v>1</v>
      </c>
      <c r="D1126">
        <v>0</v>
      </c>
      <c r="E1126">
        <v>0</v>
      </c>
      <c r="F1126" t="s">
        <v>1881</v>
      </c>
      <c r="G1126" t="s">
        <v>1882</v>
      </c>
      <c r="H1126" t="s">
        <v>1881</v>
      </c>
      <c r="I1126" t="s">
        <v>1881</v>
      </c>
      <c r="J1126" t="s">
        <v>1881</v>
      </c>
      <c r="K1126" t="s">
        <v>1881</v>
      </c>
      <c r="L1126" t="s">
        <v>1881</v>
      </c>
      <c r="M1126" s="180">
        <v>43713</v>
      </c>
      <c r="N1126" t="s">
        <v>1883</v>
      </c>
      <c r="O1126" t="s">
        <v>1883</v>
      </c>
      <c r="P1126" t="s">
        <v>1883</v>
      </c>
      <c r="Q1126">
        <v>0</v>
      </c>
      <c r="R1126">
        <v>0</v>
      </c>
      <c r="S1126" t="s">
        <v>1883</v>
      </c>
      <c r="T1126" t="s">
        <v>1883</v>
      </c>
      <c r="U1126">
        <v>0</v>
      </c>
      <c r="V1126" t="s">
        <v>1883</v>
      </c>
      <c r="W1126">
        <v>0</v>
      </c>
      <c r="X1126">
        <v>0</v>
      </c>
      <c r="Y1126">
        <v>0</v>
      </c>
      <c r="Z1126" t="s">
        <v>1881</v>
      </c>
      <c r="AA1126" t="s">
        <v>1881</v>
      </c>
      <c r="AB1126" t="s">
        <v>1881</v>
      </c>
      <c r="AC1126">
        <v>0</v>
      </c>
      <c r="AD1126">
        <v>0</v>
      </c>
      <c r="AE1126">
        <v>0</v>
      </c>
      <c r="AF1126">
        <v>0</v>
      </c>
      <c r="AG1126" t="s">
        <v>1881</v>
      </c>
      <c r="AH1126" s="181" t="s">
        <v>1883</v>
      </c>
      <c r="AI1126" s="182">
        <v>16</v>
      </c>
      <c r="AJ1126" s="181" t="s">
        <v>2169</v>
      </c>
      <c r="AK1126" s="181" t="s">
        <v>3510</v>
      </c>
      <c r="AL1126" s="181" t="s">
        <v>1883</v>
      </c>
      <c r="AO1126" s="181"/>
      <c r="AQ1126">
        <v>10</v>
      </c>
      <c r="AR1126" s="182">
        <v>40</v>
      </c>
      <c r="AS1126" s="183" t="s">
        <v>1882</v>
      </c>
      <c r="AT1126">
        <v>0</v>
      </c>
      <c r="AU1126">
        <v>0</v>
      </c>
      <c r="AV1126" s="182">
        <v>0</v>
      </c>
      <c r="AW1126" s="184">
        <v>0</v>
      </c>
      <c r="AX1126" s="183" t="s">
        <v>1881</v>
      </c>
      <c r="AY1126" s="184">
        <v>0</v>
      </c>
      <c r="AZ1126">
        <v>0</v>
      </c>
      <c r="BA1126">
        <v>0</v>
      </c>
      <c r="BB1126">
        <v>0</v>
      </c>
      <c r="BC1126" s="182">
        <v>0</v>
      </c>
      <c r="BD1126" t="s">
        <v>1883</v>
      </c>
      <c r="BE1126" t="s">
        <v>1883</v>
      </c>
      <c r="BF1126" t="s">
        <v>1883</v>
      </c>
      <c r="BG1126" s="181" t="s">
        <v>1883</v>
      </c>
      <c r="BH1126">
        <v>0</v>
      </c>
      <c r="BI1126" s="184">
        <v>0</v>
      </c>
      <c r="BJ1126" s="182">
        <v>0</v>
      </c>
      <c r="BK1126" s="181" t="s">
        <v>1883</v>
      </c>
      <c r="BL1126">
        <v>0</v>
      </c>
      <c r="BM1126">
        <v>0</v>
      </c>
      <c r="BN1126">
        <v>0</v>
      </c>
    </row>
    <row r="1127" spans="1:66" x14ac:dyDescent="0.25">
      <c r="A1127">
        <v>7596</v>
      </c>
      <c r="B1127" t="s">
        <v>3511</v>
      </c>
      <c r="C1127">
        <v>1</v>
      </c>
      <c r="D1127">
        <v>0</v>
      </c>
      <c r="E1127">
        <v>0</v>
      </c>
      <c r="F1127" t="s">
        <v>1881</v>
      </c>
      <c r="G1127" t="s">
        <v>1881</v>
      </c>
      <c r="H1127" t="s">
        <v>1881</v>
      </c>
      <c r="I1127" t="s">
        <v>1881</v>
      </c>
      <c r="J1127" t="s">
        <v>1882</v>
      </c>
      <c r="K1127" t="s">
        <v>1881</v>
      </c>
      <c r="L1127" t="s">
        <v>1881</v>
      </c>
      <c r="M1127" s="180">
        <v>43718</v>
      </c>
      <c r="N1127" t="s">
        <v>2004</v>
      </c>
      <c r="O1127" t="s">
        <v>1883</v>
      </c>
      <c r="P1127" t="s">
        <v>1883</v>
      </c>
      <c r="Q1127">
        <v>0</v>
      </c>
      <c r="R1127">
        <v>0</v>
      </c>
      <c r="S1127" t="s">
        <v>1883</v>
      </c>
      <c r="T1127" t="s">
        <v>1883</v>
      </c>
      <c r="U1127">
        <v>0</v>
      </c>
      <c r="V1127" t="s">
        <v>1883</v>
      </c>
      <c r="W1127">
        <v>0</v>
      </c>
      <c r="X1127">
        <v>0</v>
      </c>
      <c r="Y1127">
        <v>0</v>
      </c>
      <c r="Z1127" t="s">
        <v>1881</v>
      </c>
      <c r="AA1127" t="s">
        <v>1881</v>
      </c>
      <c r="AB1127" t="s">
        <v>1881</v>
      </c>
      <c r="AC1127">
        <v>0</v>
      </c>
      <c r="AD1127">
        <v>0</v>
      </c>
      <c r="AE1127">
        <v>0</v>
      </c>
      <c r="AF1127">
        <v>0</v>
      </c>
      <c r="AG1127" t="s">
        <v>1882</v>
      </c>
      <c r="AH1127" s="181" t="s">
        <v>1883</v>
      </c>
      <c r="AI1127" s="182">
        <v>290</v>
      </c>
      <c r="AJ1127" s="181" t="s">
        <v>3090</v>
      </c>
      <c r="AK1127" s="181" t="s">
        <v>1883</v>
      </c>
      <c r="AL1127" s="181" t="s">
        <v>1883</v>
      </c>
      <c r="AO1127" s="181"/>
      <c r="AQ1127">
        <v>10</v>
      </c>
      <c r="AR1127" s="182">
        <v>40</v>
      </c>
      <c r="AS1127" s="183" t="s">
        <v>1882</v>
      </c>
      <c r="AT1127">
        <v>0</v>
      </c>
      <c r="AU1127">
        <v>0</v>
      </c>
      <c r="AV1127" s="182">
        <v>0</v>
      </c>
      <c r="AW1127" s="184">
        <v>0</v>
      </c>
      <c r="AX1127" s="183" t="s">
        <v>1881</v>
      </c>
      <c r="AY1127" s="184">
        <v>0</v>
      </c>
      <c r="AZ1127">
        <v>0</v>
      </c>
      <c r="BA1127">
        <v>0</v>
      </c>
      <c r="BB1127">
        <v>0</v>
      </c>
      <c r="BC1127" s="182">
        <v>0</v>
      </c>
      <c r="BD1127" t="s">
        <v>1883</v>
      </c>
      <c r="BE1127" t="s">
        <v>1883</v>
      </c>
      <c r="BF1127" t="s">
        <v>1883</v>
      </c>
      <c r="BG1127" s="181" t="s">
        <v>1883</v>
      </c>
      <c r="BH1127">
        <v>0</v>
      </c>
      <c r="BI1127" s="184">
        <v>0</v>
      </c>
      <c r="BJ1127" s="182">
        <v>0</v>
      </c>
      <c r="BK1127" s="181" t="s">
        <v>1883</v>
      </c>
      <c r="BL1127">
        <v>0</v>
      </c>
      <c r="BM1127">
        <v>0</v>
      </c>
      <c r="BN1127">
        <v>0</v>
      </c>
    </row>
    <row r="1128" spans="1:66" x14ac:dyDescent="0.25">
      <c r="A1128">
        <v>7597</v>
      </c>
      <c r="B1128" t="s">
        <v>3512</v>
      </c>
      <c r="C1128">
        <v>1</v>
      </c>
      <c r="D1128">
        <v>0</v>
      </c>
      <c r="E1128">
        <v>0</v>
      </c>
      <c r="F1128" t="s">
        <v>1881</v>
      </c>
      <c r="G1128" t="s">
        <v>1881</v>
      </c>
      <c r="H1128" t="s">
        <v>1881</v>
      </c>
      <c r="I1128" t="s">
        <v>1881</v>
      </c>
      <c r="J1128" t="s">
        <v>1881</v>
      </c>
      <c r="K1128" t="s">
        <v>1881</v>
      </c>
      <c r="L1128" t="s">
        <v>1881</v>
      </c>
      <c r="M1128" s="180">
        <v>43718</v>
      </c>
      <c r="N1128" t="s">
        <v>2004</v>
      </c>
      <c r="O1128" t="s">
        <v>1883</v>
      </c>
      <c r="P1128" t="s">
        <v>1883</v>
      </c>
      <c r="Q1128">
        <v>0</v>
      </c>
      <c r="R1128">
        <v>0</v>
      </c>
      <c r="S1128" t="s">
        <v>1883</v>
      </c>
      <c r="T1128" t="s">
        <v>1883</v>
      </c>
      <c r="U1128">
        <v>0</v>
      </c>
      <c r="V1128" t="s">
        <v>1883</v>
      </c>
      <c r="W1128">
        <v>0</v>
      </c>
      <c r="X1128">
        <v>0</v>
      </c>
      <c r="Y1128">
        <v>0</v>
      </c>
      <c r="Z1128" t="s">
        <v>1881</v>
      </c>
      <c r="AA1128" t="s">
        <v>1881</v>
      </c>
      <c r="AB1128" t="s">
        <v>1881</v>
      </c>
      <c r="AC1128">
        <v>0</v>
      </c>
      <c r="AD1128">
        <v>0</v>
      </c>
      <c r="AE1128">
        <v>0</v>
      </c>
      <c r="AF1128">
        <v>0</v>
      </c>
      <c r="AG1128" t="s">
        <v>1882</v>
      </c>
      <c r="AH1128" s="181" t="s">
        <v>1883</v>
      </c>
      <c r="AI1128" s="182">
        <v>290</v>
      </c>
      <c r="AJ1128" s="181" t="s">
        <v>3090</v>
      </c>
      <c r="AK1128" s="181" t="s">
        <v>1883</v>
      </c>
      <c r="AL1128" s="181" t="s">
        <v>1883</v>
      </c>
      <c r="AO1128" s="181"/>
      <c r="AQ1128">
        <v>10</v>
      </c>
      <c r="AR1128" s="182">
        <v>40</v>
      </c>
      <c r="AS1128" s="183" t="s">
        <v>1882</v>
      </c>
      <c r="AT1128">
        <v>0</v>
      </c>
      <c r="AU1128">
        <v>0</v>
      </c>
      <c r="AV1128" s="182">
        <v>0</v>
      </c>
      <c r="AW1128" s="184">
        <v>0</v>
      </c>
      <c r="AX1128" s="183" t="s">
        <v>1881</v>
      </c>
      <c r="AY1128" s="184">
        <v>0</v>
      </c>
      <c r="AZ1128">
        <v>0</v>
      </c>
      <c r="BA1128">
        <v>0</v>
      </c>
      <c r="BB1128">
        <v>0</v>
      </c>
      <c r="BC1128" s="182">
        <v>0</v>
      </c>
      <c r="BD1128" t="s">
        <v>1883</v>
      </c>
      <c r="BE1128" t="s">
        <v>1883</v>
      </c>
      <c r="BF1128" t="s">
        <v>1883</v>
      </c>
      <c r="BG1128" s="181" t="s">
        <v>1883</v>
      </c>
      <c r="BH1128">
        <v>0</v>
      </c>
      <c r="BI1128" s="184">
        <v>0</v>
      </c>
      <c r="BJ1128" s="182">
        <v>0</v>
      </c>
      <c r="BK1128" s="181" t="s">
        <v>1883</v>
      </c>
      <c r="BL1128">
        <v>0</v>
      </c>
      <c r="BM1128">
        <v>0</v>
      </c>
      <c r="BN1128">
        <v>0</v>
      </c>
    </row>
    <row r="1129" spans="1:66" x14ac:dyDescent="0.25">
      <c r="A1129">
        <v>7598</v>
      </c>
      <c r="B1129" t="s">
        <v>3513</v>
      </c>
      <c r="C1129">
        <v>1</v>
      </c>
      <c r="D1129">
        <v>0</v>
      </c>
      <c r="E1129">
        <v>0</v>
      </c>
      <c r="F1129" t="s">
        <v>1881</v>
      </c>
      <c r="G1129" t="s">
        <v>1882</v>
      </c>
      <c r="H1129" t="s">
        <v>1881</v>
      </c>
      <c r="I1129" t="s">
        <v>1881</v>
      </c>
      <c r="J1129" t="s">
        <v>1881</v>
      </c>
      <c r="K1129" t="s">
        <v>1881</v>
      </c>
      <c r="L1129" t="s">
        <v>1881</v>
      </c>
      <c r="M1129" s="180">
        <v>43718</v>
      </c>
      <c r="N1129" t="s">
        <v>1883</v>
      </c>
      <c r="O1129" t="s">
        <v>1883</v>
      </c>
      <c r="P1129" t="s">
        <v>1883</v>
      </c>
      <c r="Q1129">
        <v>0</v>
      </c>
      <c r="R1129">
        <v>0</v>
      </c>
      <c r="S1129" t="s">
        <v>1883</v>
      </c>
      <c r="T1129" t="s">
        <v>1883</v>
      </c>
      <c r="U1129">
        <v>0</v>
      </c>
      <c r="V1129" t="s">
        <v>1883</v>
      </c>
      <c r="W1129">
        <v>0</v>
      </c>
      <c r="X1129">
        <v>0</v>
      </c>
      <c r="Y1129">
        <v>0</v>
      </c>
      <c r="Z1129" t="s">
        <v>1881</v>
      </c>
      <c r="AA1129" t="s">
        <v>1881</v>
      </c>
      <c r="AB1129" t="s">
        <v>1881</v>
      </c>
      <c r="AC1129">
        <v>0</v>
      </c>
      <c r="AD1129">
        <v>0</v>
      </c>
      <c r="AE1129">
        <v>0</v>
      </c>
      <c r="AF1129">
        <v>0</v>
      </c>
      <c r="AG1129" t="s">
        <v>1881</v>
      </c>
      <c r="AH1129" s="181" t="s">
        <v>1883</v>
      </c>
      <c r="AI1129" s="182">
        <v>47</v>
      </c>
      <c r="AJ1129" s="181" t="s">
        <v>2012</v>
      </c>
      <c r="AK1129" s="181" t="s">
        <v>1883</v>
      </c>
      <c r="AL1129" s="181" t="s">
        <v>1883</v>
      </c>
      <c r="AO1129" s="181"/>
      <c r="AQ1129">
        <v>10</v>
      </c>
      <c r="AR1129" s="182">
        <v>40</v>
      </c>
      <c r="AS1129" s="183" t="s">
        <v>1882</v>
      </c>
      <c r="AT1129">
        <v>0</v>
      </c>
      <c r="AU1129">
        <v>0</v>
      </c>
      <c r="AV1129" s="182">
        <v>0</v>
      </c>
      <c r="AW1129" s="184">
        <v>0</v>
      </c>
      <c r="AX1129" s="183" t="s">
        <v>1881</v>
      </c>
      <c r="AY1129" s="184">
        <v>0</v>
      </c>
      <c r="AZ1129">
        <v>0</v>
      </c>
      <c r="BA1129">
        <v>0</v>
      </c>
      <c r="BB1129">
        <v>0</v>
      </c>
      <c r="BC1129" s="182">
        <v>0</v>
      </c>
      <c r="BD1129" t="s">
        <v>1883</v>
      </c>
      <c r="BE1129" t="s">
        <v>1883</v>
      </c>
      <c r="BF1129" t="s">
        <v>1883</v>
      </c>
      <c r="BG1129" s="181" t="s">
        <v>1883</v>
      </c>
      <c r="BH1129">
        <v>0</v>
      </c>
      <c r="BI1129" s="184">
        <v>0</v>
      </c>
      <c r="BJ1129" s="182">
        <v>0</v>
      </c>
      <c r="BK1129" s="181" t="s">
        <v>1883</v>
      </c>
      <c r="BL1129">
        <v>0</v>
      </c>
      <c r="BM1129">
        <v>0</v>
      </c>
      <c r="BN1129">
        <v>0</v>
      </c>
    </row>
    <row r="1130" spans="1:66" x14ac:dyDescent="0.25">
      <c r="A1130">
        <v>7599</v>
      </c>
      <c r="B1130" t="s">
        <v>3514</v>
      </c>
      <c r="C1130">
        <v>1</v>
      </c>
      <c r="D1130">
        <v>0</v>
      </c>
      <c r="E1130">
        <v>0</v>
      </c>
      <c r="F1130" t="s">
        <v>1881</v>
      </c>
      <c r="G1130" t="s">
        <v>1882</v>
      </c>
      <c r="H1130" t="s">
        <v>1881</v>
      </c>
      <c r="I1130" t="s">
        <v>1881</v>
      </c>
      <c r="J1130" t="s">
        <v>1881</v>
      </c>
      <c r="K1130" t="s">
        <v>1881</v>
      </c>
      <c r="L1130" t="s">
        <v>1881</v>
      </c>
      <c r="M1130" s="180">
        <v>43718</v>
      </c>
      <c r="N1130" t="s">
        <v>1883</v>
      </c>
      <c r="O1130" t="s">
        <v>1883</v>
      </c>
      <c r="P1130" t="s">
        <v>1883</v>
      </c>
      <c r="Q1130">
        <v>0</v>
      </c>
      <c r="R1130">
        <v>0</v>
      </c>
      <c r="S1130" t="s">
        <v>1883</v>
      </c>
      <c r="T1130" t="s">
        <v>1883</v>
      </c>
      <c r="U1130">
        <v>0</v>
      </c>
      <c r="V1130" t="s">
        <v>1883</v>
      </c>
      <c r="W1130">
        <v>0</v>
      </c>
      <c r="X1130">
        <v>0</v>
      </c>
      <c r="Y1130">
        <v>0</v>
      </c>
      <c r="Z1130" t="s">
        <v>1881</v>
      </c>
      <c r="AA1130" t="s">
        <v>1881</v>
      </c>
      <c r="AB1130" t="s">
        <v>1881</v>
      </c>
      <c r="AC1130">
        <v>0</v>
      </c>
      <c r="AD1130">
        <v>0</v>
      </c>
      <c r="AE1130">
        <v>0</v>
      </c>
      <c r="AF1130">
        <v>0</v>
      </c>
      <c r="AG1130" t="s">
        <v>1881</v>
      </c>
      <c r="AH1130" s="181" t="s">
        <v>1883</v>
      </c>
      <c r="AI1130" s="182">
        <v>47</v>
      </c>
      <c r="AJ1130" s="181" t="s">
        <v>2012</v>
      </c>
      <c r="AK1130" s="181" t="s">
        <v>1883</v>
      </c>
      <c r="AL1130" s="181" t="s">
        <v>1883</v>
      </c>
      <c r="AO1130" s="181"/>
      <c r="AQ1130">
        <v>10</v>
      </c>
      <c r="AR1130" s="182">
        <v>40</v>
      </c>
      <c r="AS1130" s="183" t="s">
        <v>1882</v>
      </c>
      <c r="AT1130">
        <v>0</v>
      </c>
      <c r="AU1130">
        <v>0</v>
      </c>
      <c r="AV1130" s="182">
        <v>0</v>
      </c>
      <c r="AW1130" s="184">
        <v>0</v>
      </c>
      <c r="AX1130" s="183" t="s">
        <v>1881</v>
      </c>
      <c r="AY1130" s="184">
        <v>0</v>
      </c>
      <c r="AZ1130">
        <v>0</v>
      </c>
      <c r="BA1130">
        <v>0</v>
      </c>
      <c r="BB1130">
        <v>0</v>
      </c>
      <c r="BC1130" s="182">
        <v>0</v>
      </c>
      <c r="BD1130" t="s">
        <v>1883</v>
      </c>
      <c r="BE1130" t="s">
        <v>1883</v>
      </c>
      <c r="BF1130" t="s">
        <v>1883</v>
      </c>
      <c r="BG1130" s="181" t="s">
        <v>1883</v>
      </c>
      <c r="BH1130">
        <v>0</v>
      </c>
      <c r="BI1130" s="184">
        <v>0</v>
      </c>
      <c r="BJ1130" s="182">
        <v>0</v>
      </c>
      <c r="BK1130" s="181" t="s">
        <v>1883</v>
      </c>
      <c r="BL1130">
        <v>0</v>
      </c>
      <c r="BM1130">
        <v>0</v>
      </c>
      <c r="BN1130">
        <v>0</v>
      </c>
    </row>
    <row r="1131" spans="1:66" x14ac:dyDescent="0.25">
      <c r="A1131">
        <v>7614</v>
      </c>
      <c r="B1131" t="s">
        <v>3515</v>
      </c>
      <c r="C1131">
        <v>1</v>
      </c>
      <c r="D1131">
        <v>0</v>
      </c>
      <c r="E1131">
        <v>0</v>
      </c>
      <c r="F1131" t="s">
        <v>1881</v>
      </c>
      <c r="G1131" t="s">
        <v>1882</v>
      </c>
      <c r="H1131" t="s">
        <v>1881</v>
      </c>
      <c r="I1131" t="s">
        <v>1881</v>
      </c>
      <c r="J1131" t="s">
        <v>1881</v>
      </c>
      <c r="K1131" t="s">
        <v>1881</v>
      </c>
      <c r="L1131" t="s">
        <v>1881</v>
      </c>
      <c r="M1131" s="180">
        <v>43725</v>
      </c>
      <c r="N1131" t="s">
        <v>1883</v>
      </c>
      <c r="O1131" t="s">
        <v>1883</v>
      </c>
      <c r="P1131" t="s">
        <v>1883</v>
      </c>
      <c r="Q1131">
        <v>0</v>
      </c>
      <c r="R1131">
        <v>0</v>
      </c>
      <c r="S1131" t="s">
        <v>1883</v>
      </c>
      <c r="T1131" t="s">
        <v>1883</v>
      </c>
      <c r="U1131">
        <v>0</v>
      </c>
      <c r="V1131" t="s">
        <v>1883</v>
      </c>
      <c r="W1131">
        <v>0</v>
      </c>
      <c r="X1131">
        <v>0</v>
      </c>
      <c r="Y1131">
        <v>0</v>
      </c>
      <c r="Z1131" t="s">
        <v>1881</v>
      </c>
      <c r="AA1131" t="s">
        <v>1881</v>
      </c>
      <c r="AB1131" t="s">
        <v>1881</v>
      </c>
      <c r="AC1131">
        <v>0</v>
      </c>
      <c r="AD1131">
        <v>0</v>
      </c>
      <c r="AE1131">
        <v>0</v>
      </c>
      <c r="AF1131">
        <v>0</v>
      </c>
      <c r="AG1131" t="s">
        <v>1881</v>
      </c>
      <c r="AH1131" s="181" t="s">
        <v>1883</v>
      </c>
      <c r="AI1131" s="182">
        <v>16</v>
      </c>
      <c r="AJ1131" s="181" t="s">
        <v>2169</v>
      </c>
      <c r="AK1131" s="181" t="s">
        <v>1883</v>
      </c>
      <c r="AL1131" s="181" t="s">
        <v>1883</v>
      </c>
      <c r="AO1131" s="181"/>
      <c r="AQ1131">
        <v>10</v>
      </c>
      <c r="AR1131" s="182">
        <v>40</v>
      </c>
      <c r="AS1131" s="183" t="s">
        <v>1882</v>
      </c>
      <c r="AT1131">
        <v>0</v>
      </c>
      <c r="AU1131">
        <v>0</v>
      </c>
      <c r="AV1131" s="182">
        <v>0</v>
      </c>
      <c r="AW1131" s="184">
        <v>0</v>
      </c>
      <c r="AX1131" s="183" t="s">
        <v>1881</v>
      </c>
      <c r="AY1131" s="184">
        <v>0</v>
      </c>
      <c r="AZ1131">
        <v>0</v>
      </c>
      <c r="BA1131">
        <v>0</v>
      </c>
      <c r="BB1131">
        <v>0</v>
      </c>
      <c r="BC1131" s="182">
        <v>0</v>
      </c>
      <c r="BD1131" t="s">
        <v>1883</v>
      </c>
      <c r="BE1131" t="s">
        <v>1883</v>
      </c>
      <c r="BF1131" t="s">
        <v>1883</v>
      </c>
      <c r="BG1131" s="181" t="s">
        <v>1883</v>
      </c>
      <c r="BH1131">
        <v>0</v>
      </c>
      <c r="BI1131" s="184">
        <v>0</v>
      </c>
      <c r="BJ1131" s="182">
        <v>0</v>
      </c>
      <c r="BK1131" s="181" t="s">
        <v>1883</v>
      </c>
      <c r="BL1131">
        <v>0</v>
      </c>
      <c r="BM1131">
        <v>0</v>
      </c>
      <c r="BN1131">
        <v>0</v>
      </c>
    </row>
    <row r="1132" spans="1:66" x14ac:dyDescent="0.25">
      <c r="A1132">
        <v>7615</v>
      </c>
      <c r="B1132" t="s">
        <v>3516</v>
      </c>
      <c r="C1132">
        <v>1</v>
      </c>
      <c r="D1132">
        <v>0</v>
      </c>
      <c r="E1132">
        <v>0</v>
      </c>
      <c r="F1132" t="s">
        <v>1881</v>
      </c>
      <c r="G1132" t="s">
        <v>1882</v>
      </c>
      <c r="H1132" t="s">
        <v>1881</v>
      </c>
      <c r="I1132" t="s">
        <v>1881</v>
      </c>
      <c r="J1132" t="s">
        <v>1881</v>
      </c>
      <c r="K1132" t="s">
        <v>1881</v>
      </c>
      <c r="L1132" t="s">
        <v>1881</v>
      </c>
      <c r="M1132" s="180">
        <v>43725</v>
      </c>
      <c r="N1132" t="s">
        <v>1883</v>
      </c>
      <c r="O1132" t="s">
        <v>1883</v>
      </c>
      <c r="P1132" t="s">
        <v>1883</v>
      </c>
      <c r="Q1132">
        <v>0</v>
      </c>
      <c r="R1132">
        <v>0</v>
      </c>
      <c r="S1132" t="s">
        <v>1883</v>
      </c>
      <c r="T1132" t="s">
        <v>1883</v>
      </c>
      <c r="U1132">
        <v>0</v>
      </c>
      <c r="V1132" t="s">
        <v>1883</v>
      </c>
      <c r="W1132">
        <v>0</v>
      </c>
      <c r="X1132">
        <v>0</v>
      </c>
      <c r="Y1132">
        <v>0</v>
      </c>
      <c r="Z1132" t="s">
        <v>1881</v>
      </c>
      <c r="AA1132" t="s">
        <v>1881</v>
      </c>
      <c r="AB1132" t="s">
        <v>1881</v>
      </c>
      <c r="AC1132">
        <v>0</v>
      </c>
      <c r="AD1132">
        <v>0</v>
      </c>
      <c r="AE1132">
        <v>0</v>
      </c>
      <c r="AF1132">
        <v>0</v>
      </c>
      <c r="AG1132" t="s">
        <v>1881</v>
      </c>
      <c r="AH1132" s="181" t="s">
        <v>1883</v>
      </c>
      <c r="AI1132" s="182">
        <v>16</v>
      </c>
      <c r="AJ1132" s="181" t="s">
        <v>2169</v>
      </c>
      <c r="AK1132" s="181" t="s">
        <v>1883</v>
      </c>
      <c r="AL1132" s="181" t="s">
        <v>1883</v>
      </c>
      <c r="AO1132" s="181"/>
      <c r="AQ1132">
        <v>10</v>
      </c>
      <c r="AR1132" s="182">
        <v>40</v>
      </c>
      <c r="AS1132" s="183" t="s">
        <v>1882</v>
      </c>
      <c r="AT1132">
        <v>0</v>
      </c>
      <c r="AU1132">
        <v>0</v>
      </c>
      <c r="AV1132" s="182">
        <v>0</v>
      </c>
      <c r="AW1132" s="184">
        <v>0</v>
      </c>
      <c r="AX1132" s="183" t="s">
        <v>1881</v>
      </c>
      <c r="AY1132" s="184">
        <v>0</v>
      </c>
      <c r="AZ1132">
        <v>0</v>
      </c>
      <c r="BA1132">
        <v>0</v>
      </c>
      <c r="BB1132">
        <v>0</v>
      </c>
      <c r="BC1132" s="182">
        <v>0</v>
      </c>
      <c r="BD1132" t="s">
        <v>1883</v>
      </c>
      <c r="BE1132" t="s">
        <v>1883</v>
      </c>
      <c r="BF1132" t="s">
        <v>1883</v>
      </c>
      <c r="BG1132" s="181" t="s">
        <v>1883</v>
      </c>
      <c r="BH1132">
        <v>0</v>
      </c>
      <c r="BI1132" s="184">
        <v>0</v>
      </c>
      <c r="BJ1132" s="182">
        <v>0</v>
      </c>
      <c r="BK1132" s="181" t="s">
        <v>1883</v>
      </c>
      <c r="BL1132">
        <v>0</v>
      </c>
      <c r="BM1132">
        <v>0</v>
      </c>
      <c r="BN1132">
        <v>0</v>
      </c>
    </row>
    <row r="1133" spans="1:66" x14ac:dyDescent="0.25">
      <c r="A1133">
        <v>7616</v>
      </c>
      <c r="B1133" t="s">
        <v>3517</v>
      </c>
      <c r="C1133">
        <v>1</v>
      </c>
      <c r="D1133">
        <v>0</v>
      </c>
      <c r="E1133">
        <v>0</v>
      </c>
      <c r="F1133" t="s">
        <v>1881</v>
      </c>
      <c r="G1133" t="s">
        <v>1882</v>
      </c>
      <c r="H1133" t="s">
        <v>1881</v>
      </c>
      <c r="I1133" t="s">
        <v>1881</v>
      </c>
      <c r="J1133" t="s">
        <v>1881</v>
      </c>
      <c r="K1133" t="s">
        <v>1881</v>
      </c>
      <c r="L1133" t="s">
        <v>1881</v>
      </c>
      <c r="M1133" s="180">
        <v>43725</v>
      </c>
      <c r="N1133" t="s">
        <v>1883</v>
      </c>
      <c r="O1133" t="s">
        <v>1883</v>
      </c>
      <c r="P1133" t="s">
        <v>1883</v>
      </c>
      <c r="Q1133">
        <v>0</v>
      </c>
      <c r="R1133">
        <v>0</v>
      </c>
      <c r="S1133" t="s">
        <v>1883</v>
      </c>
      <c r="T1133" t="s">
        <v>1883</v>
      </c>
      <c r="U1133">
        <v>0</v>
      </c>
      <c r="V1133" t="s">
        <v>1883</v>
      </c>
      <c r="W1133">
        <v>0</v>
      </c>
      <c r="X1133">
        <v>0</v>
      </c>
      <c r="Y1133">
        <v>0</v>
      </c>
      <c r="Z1133" t="s">
        <v>1881</v>
      </c>
      <c r="AA1133" t="s">
        <v>1881</v>
      </c>
      <c r="AB1133" t="s">
        <v>1881</v>
      </c>
      <c r="AC1133">
        <v>0</v>
      </c>
      <c r="AD1133">
        <v>0</v>
      </c>
      <c r="AE1133">
        <v>0</v>
      </c>
      <c r="AF1133">
        <v>0</v>
      </c>
      <c r="AG1133" t="s">
        <v>1881</v>
      </c>
      <c r="AH1133" s="181" t="s">
        <v>1883</v>
      </c>
      <c r="AI1133" s="182">
        <v>16</v>
      </c>
      <c r="AJ1133" s="181" t="s">
        <v>2169</v>
      </c>
      <c r="AK1133" s="181" t="s">
        <v>1883</v>
      </c>
      <c r="AL1133" s="181" t="s">
        <v>1883</v>
      </c>
      <c r="AO1133" s="181"/>
      <c r="AQ1133">
        <v>10</v>
      </c>
      <c r="AR1133" s="182">
        <v>40</v>
      </c>
      <c r="AS1133" s="183" t="s">
        <v>1882</v>
      </c>
      <c r="AT1133">
        <v>0</v>
      </c>
      <c r="AU1133">
        <v>0</v>
      </c>
      <c r="AV1133" s="182">
        <v>0</v>
      </c>
      <c r="AW1133" s="184">
        <v>0</v>
      </c>
      <c r="AX1133" s="183" t="s">
        <v>1881</v>
      </c>
      <c r="AY1133" s="184">
        <v>0</v>
      </c>
      <c r="AZ1133">
        <v>0</v>
      </c>
      <c r="BA1133">
        <v>0</v>
      </c>
      <c r="BB1133">
        <v>0</v>
      </c>
      <c r="BC1133" s="182">
        <v>0</v>
      </c>
      <c r="BD1133" t="s">
        <v>1883</v>
      </c>
      <c r="BE1133" t="s">
        <v>1883</v>
      </c>
      <c r="BF1133" t="s">
        <v>1883</v>
      </c>
      <c r="BG1133" s="181" t="s">
        <v>1883</v>
      </c>
      <c r="BH1133">
        <v>0</v>
      </c>
      <c r="BI1133" s="184">
        <v>0</v>
      </c>
      <c r="BJ1133" s="182">
        <v>0</v>
      </c>
      <c r="BK1133" s="181" t="s">
        <v>1883</v>
      </c>
      <c r="BL1133">
        <v>0</v>
      </c>
      <c r="BM1133">
        <v>0</v>
      </c>
      <c r="BN1133">
        <v>0</v>
      </c>
    </row>
    <row r="1134" spans="1:66" x14ac:dyDescent="0.25">
      <c r="A1134">
        <v>7617</v>
      </c>
      <c r="B1134" t="s">
        <v>3518</v>
      </c>
      <c r="C1134">
        <v>1</v>
      </c>
      <c r="D1134">
        <v>0</v>
      </c>
      <c r="E1134">
        <v>0</v>
      </c>
      <c r="F1134" t="s">
        <v>1881</v>
      </c>
      <c r="G1134" t="s">
        <v>1882</v>
      </c>
      <c r="H1134" t="s">
        <v>1881</v>
      </c>
      <c r="I1134" t="s">
        <v>1881</v>
      </c>
      <c r="J1134" t="s">
        <v>1881</v>
      </c>
      <c r="K1134" t="s">
        <v>1881</v>
      </c>
      <c r="L1134" t="s">
        <v>1881</v>
      </c>
      <c r="M1134" s="180">
        <v>43725</v>
      </c>
      <c r="N1134" t="s">
        <v>1883</v>
      </c>
      <c r="O1134" t="s">
        <v>1883</v>
      </c>
      <c r="P1134" t="s">
        <v>1883</v>
      </c>
      <c r="Q1134">
        <v>0</v>
      </c>
      <c r="R1134">
        <v>0</v>
      </c>
      <c r="S1134" t="s">
        <v>1883</v>
      </c>
      <c r="T1134" t="s">
        <v>1883</v>
      </c>
      <c r="U1134">
        <v>0</v>
      </c>
      <c r="V1134" t="s">
        <v>1883</v>
      </c>
      <c r="W1134">
        <v>0</v>
      </c>
      <c r="X1134">
        <v>0</v>
      </c>
      <c r="Y1134">
        <v>0</v>
      </c>
      <c r="Z1134" t="s">
        <v>1881</v>
      </c>
      <c r="AA1134" t="s">
        <v>1881</v>
      </c>
      <c r="AB1134" t="s">
        <v>1881</v>
      </c>
      <c r="AC1134">
        <v>0</v>
      </c>
      <c r="AD1134">
        <v>0</v>
      </c>
      <c r="AE1134">
        <v>0</v>
      </c>
      <c r="AF1134">
        <v>0</v>
      </c>
      <c r="AG1134" t="s">
        <v>1881</v>
      </c>
      <c r="AH1134" s="181" t="s">
        <v>1883</v>
      </c>
      <c r="AI1134" s="182">
        <v>16</v>
      </c>
      <c r="AJ1134" s="181" t="s">
        <v>2169</v>
      </c>
      <c r="AK1134" s="181" t="s">
        <v>1883</v>
      </c>
      <c r="AL1134" s="181" t="s">
        <v>1883</v>
      </c>
      <c r="AO1134" s="181"/>
      <c r="AQ1134">
        <v>10</v>
      </c>
      <c r="AR1134" s="182">
        <v>40</v>
      </c>
      <c r="AS1134" s="183" t="s">
        <v>1882</v>
      </c>
      <c r="AT1134">
        <v>0</v>
      </c>
      <c r="AU1134">
        <v>0</v>
      </c>
      <c r="AV1134" s="182">
        <v>0</v>
      </c>
      <c r="AW1134" s="184">
        <v>0</v>
      </c>
      <c r="AX1134" s="183" t="s">
        <v>1881</v>
      </c>
      <c r="AY1134" s="184">
        <v>0</v>
      </c>
      <c r="AZ1134">
        <v>0</v>
      </c>
      <c r="BA1134">
        <v>0</v>
      </c>
      <c r="BB1134">
        <v>0</v>
      </c>
      <c r="BC1134" s="182">
        <v>0</v>
      </c>
      <c r="BD1134" t="s">
        <v>1883</v>
      </c>
      <c r="BE1134" t="s">
        <v>1883</v>
      </c>
      <c r="BF1134" t="s">
        <v>1883</v>
      </c>
      <c r="BG1134" s="181" t="s">
        <v>1883</v>
      </c>
      <c r="BH1134">
        <v>0</v>
      </c>
      <c r="BI1134" s="184">
        <v>0</v>
      </c>
      <c r="BJ1134" s="182">
        <v>0</v>
      </c>
      <c r="BK1134" s="181" t="s">
        <v>1883</v>
      </c>
      <c r="BL1134">
        <v>0</v>
      </c>
      <c r="BM1134">
        <v>0</v>
      </c>
      <c r="BN1134">
        <v>0</v>
      </c>
    </row>
    <row r="1135" spans="1:66" x14ac:dyDescent="0.25">
      <c r="A1135">
        <v>7618</v>
      </c>
      <c r="B1135" t="s">
        <v>3519</v>
      </c>
      <c r="C1135">
        <v>1</v>
      </c>
      <c r="D1135">
        <v>0</v>
      </c>
      <c r="E1135">
        <v>0</v>
      </c>
      <c r="F1135" t="s">
        <v>1881</v>
      </c>
      <c r="G1135" t="s">
        <v>1882</v>
      </c>
      <c r="H1135" t="s">
        <v>1881</v>
      </c>
      <c r="I1135" t="s">
        <v>1881</v>
      </c>
      <c r="J1135" t="s">
        <v>1881</v>
      </c>
      <c r="K1135" t="s">
        <v>1881</v>
      </c>
      <c r="L1135" t="s">
        <v>1881</v>
      </c>
      <c r="M1135" s="180">
        <v>43725</v>
      </c>
      <c r="N1135" t="s">
        <v>1883</v>
      </c>
      <c r="O1135" t="s">
        <v>1883</v>
      </c>
      <c r="P1135" t="s">
        <v>1883</v>
      </c>
      <c r="Q1135">
        <v>0</v>
      </c>
      <c r="R1135">
        <v>0</v>
      </c>
      <c r="S1135" t="s">
        <v>1883</v>
      </c>
      <c r="T1135" t="s">
        <v>1883</v>
      </c>
      <c r="U1135">
        <v>0</v>
      </c>
      <c r="V1135" t="s">
        <v>1883</v>
      </c>
      <c r="W1135">
        <v>0</v>
      </c>
      <c r="X1135">
        <v>0</v>
      </c>
      <c r="Y1135">
        <v>0</v>
      </c>
      <c r="Z1135" t="s">
        <v>1881</v>
      </c>
      <c r="AA1135" t="s">
        <v>1881</v>
      </c>
      <c r="AB1135" t="s">
        <v>1881</v>
      </c>
      <c r="AC1135">
        <v>0</v>
      </c>
      <c r="AD1135">
        <v>0</v>
      </c>
      <c r="AE1135">
        <v>0</v>
      </c>
      <c r="AF1135">
        <v>0</v>
      </c>
      <c r="AG1135" t="s">
        <v>1881</v>
      </c>
      <c r="AH1135" s="181" t="s">
        <v>1883</v>
      </c>
      <c r="AI1135" s="182">
        <v>16</v>
      </c>
      <c r="AJ1135" s="181" t="s">
        <v>2169</v>
      </c>
      <c r="AK1135" s="181" t="s">
        <v>1883</v>
      </c>
      <c r="AL1135" s="181" t="s">
        <v>1883</v>
      </c>
      <c r="AO1135" s="181"/>
      <c r="AQ1135">
        <v>10</v>
      </c>
      <c r="AR1135" s="182">
        <v>40</v>
      </c>
      <c r="AS1135" s="183" t="s">
        <v>1882</v>
      </c>
      <c r="AT1135">
        <v>0</v>
      </c>
      <c r="AU1135">
        <v>0</v>
      </c>
      <c r="AV1135" s="182">
        <v>0</v>
      </c>
      <c r="AW1135" s="184">
        <v>0</v>
      </c>
      <c r="AX1135" s="183" t="s">
        <v>1881</v>
      </c>
      <c r="AY1135" s="184">
        <v>0</v>
      </c>
      <c r="AZ1135">
        <v>0</v>
      </c>
      <c r="BA1135">
        <v>0</v>
      </c>
      <c r="BB1135">
        <v>0</v>
      </c>
      <c r="BC1135" s="182">
        <v>0</v>
      </c>
      <c r="BD1135" t="s">
        <v>1883</v>
      </c>
      <c r="BE1135" t="s">
        <v>1883</v>
      </c>
      <c r="BF1135" t="s">
        <v>1883</v>
      </c>
      <c r="BG1135" s="181" t="s">
        <v>1883</v>
      </c>
      <c r="BH1135">
        <v>0</v>
      </c>
      <c r="BI1135" s="184">
        <v>0</v>
      </c>
      <c r="BJ1135" s="182">
        <v>0</v>
      </c>
      <c r="BK1135" s="181" t="s">
        <v>1883</v>
      </c>
      <c r="BL1135">
        <v>0</v>
      </c>
      <c r="BM1135">
        <v>0</v>
      </c>
      <c r="BN1135">
        <v>0</v>
      </c>
    </row>
    <row r="1136" spans="1:66" x14ac:dyDescent="0.25">
      <c r="A1136">
        <v>7619</v>
      </c>
      <c r="B1136" t="s">
        <v>3520</v>
      </c>
      <c r="C1136">
        <v>1</v>
      </c>
      <c r="D1136">
        <v>0</v>
      </c>
      <c r="E1136">
        <v>0</v>
      </c>
      <c r="F1136" t="s">
        <v>1881</v>
      </c>
      <c r="G1136" t="s">
        <v>1882</v>
      </c>
      <c r="H1136" t="s">
        <v>1881</v>
      </c>
      <c r="I1136" t="s">
        <v>1881</v>
      </c>
      <c r="J1136" t="s">
        <v>1881</v>
      </c>
      <c r="K1136" t="s">
        <v>1881</v>
      </c>
      <c r="L1136" t="s">
        <v>1881</v>
      </c>
      <c r="M1136" s="180">
        <v>43725</v>
      </c>
      <c r="N1136" t="s">
        <v>1883</v>
      </c>
      <c r="O1136" t="s">
        <v>1883</v>
      </c>
      <c r="P1136" t="s">
        <v>1883</v>
      </c>
      <c r="Q1136">
        <v>0</v>
      </c>
      <c r="R1136">
        <v>0</v>
      </c>
      <c r="S1136" t="s">
        <v>1883</v>
      </c>
      <c r="T1136" t="s">
        <v>1883</v>
      </c>
      <c r="U1136">
        <v>0</v>
      </c>
      <c r="V1136" t="s">
        <v>1883</v>
      </c>
      <c r="W1136">
        <v>0</v>
      </c>
      <c r="X1136">
        <v>0</v>
      </c>
      <c r="Y1136">
        <v>0</v>
      </c>
      <c r="Z1136" t="s">
        <v>1881</v>
      </c>
      <c r="AA1136" t="s">
        <v>1881</v>
      </c>
      <c r="AB1136" t="s">
        <v>1881</v>
      </c>
      <c r="AC1136">
        <v>0</v>
      </c>
      <c r="AD1136">
        <v>0</v>
      </c>
      <c r="AE1136">
        <v>0</v>
      </c>
      <c r="AF1136">
        <v>0</v>
      </c>
      <c r="AG1136" t="s">
        <v>1881</v>
      </c>
      <c r="AH1136" s="181" t="s">
        <v>1883</v>
      </c>
      <c r="AI1136" s="182">
        <v>16</v>
      </c>
      <c r="AJ1136" s="181" t="s">
        <v>2169</v>
      </c>
      <c r="AK1136" s="181" t="s">
        <v>1883</v>
      </c>
      <c r="AL1136" s="181" t="s">
        <v>1883</v>
      </c>
      <c r="AO1136" s="181"/>
      <c r="AQ1136">
        <v>10</v>
      </c>
      <c r="AR1136" s="182">
        <v>40</v>
      </c>
      <c r="AS1136" s="183" t="s">
        <v>1882</v>
      </c>
      <c r="AT1136">
        <v>0</v>
      </c>
      <c r="AU1136">
        <v>0</v>
      </c>
      <c r="AV1136" s="182">
        <v>0</v>
      </c>
      <c r="AW1136" s="184">
        <v>0</v>
      </c>
      <c r="AX1136" s="183" t="s">
        <v>1881</v>
      </c>
      <c r="AY1136" s="184">
        <v>0</v>
      </c>
      <c r="AZ1136">
        <v>0</v>
      </c>
      <c r="BA1136">
        <v>0</v>
      </c>
      <c r="BB1136">
        <v>0</v>
      </c>
      <c r="BC1136" s="182">
        <v>0</v>
      </c>
      <c r="BD1136" t="s">
        <v>1883</v>
      </c>
      <c r="BE1136" t="s">
        <v>1883</v>
      </c>
      <c r="BF1136" t="s">
        <v>1883</v>
      </c>
      <c r="BG1136" s="181" t="s">
        <v>1883</v>
      </c>
      <c r="BH1136">
        <v>0</v>
      </c>
      <c r="BI1136" s="184">
        <v>0</v>
      </c>
      <c r="BJ1136" s="182">
        <v>0</v>
      </c>
      <c r="BK1136" s="181" t="s">
        <v>1883</v>
      </c>
      <c r="BL1136">
        <v>0</v>
      </c>
      <c r="BM1136">
        <v>0</v>
      </c>
      <c r="BN1136">
        <v>0</v>
      </c>
    </row>
    <row r="1137" spans="1:66" x14ac:dyDescent="0.25">
      <c r="A1137">
        <v>7620</v>
      </c>
      <c r="B1137" t="s">
        <v>3521</v>
      </c>
      <c r="C1137">
        <v>1</v>
      </c>
      <c r="D1137">
        <v>0</v>
      </c>
      <c r="E1137">
        <v>0</v>
      </c>
      <c r="F1137" t="s">
        <v>1881</v>
      </c>
      <c r="G1137" t="s">
        <v>1882</v>
      </c>
      <c r="H1137" t="s">
        <v>1881</v>
      </c>
      <c r="I1137" t="s">
        <v>1881</v>
      </c>
      <c r="J1137" t="s">
        <v>1881</v>
      </c>
      <c r="K1137" t="s">
        <v>1881</v>
      </c>
      <c r="L1137" t="s">
        <v>1881</v>
      </c>
      <c r="M1137" s="180">
        <v>43725</v>
      </c>
      <c r="N1137" t="s">
        <v>1883</v>
      </c>
      <c r="O1137" t="s">
        <v>1883</v>
      </c>
      <c r="P1137" t="s">
        <v>1883</v>
      </c>
      <c r="Q1137">
        <v>0</v>
      </c>
      <c r="R1137">
        <v>0</v>
      </c>
      <c r="S1137" t="s">
        <v>1883</v>
      </c>
      <c r="T1137" t="s">
        <v>1883</v>
      </c>
      <c r="U1137">
        <v>0</v>
      </c>
      <c r="V1137" t="s">
        <v>1883</v>
      </c>
      <c r="W1137">
        <v>0</v>
      </c>
      <c r="X1137">
        <v>0</v>
      </c>
      <c r="Y1137">
        <v>0</v>
      </c>
      <c r="Z1137" t="s">
        <v>1881</v>
      </c>
      <c r="AA1137" t="s">
        <v>1881</v>
      </c>
      <c r="AB1137" t="s">
        <v>1881</v>
      </c>
      <c r="AC1137">
        <v>0</v>
      </c>
      <c r="AD1137">
        <v>0</v>
      </c>
      <c r="AE1137">
        <v>0</v>
      </c>
      <c r="AF1137">
        <v>0</v>
      </c>
      <c r="AG1137" t="s">
        <v>1881</v>
      </c>
      <c r="AH1137" s="181" t="s">
        <v>1883</v>
      </c>
      <c r="AI1137" s="182">
        <v>16</v>
      </c>
      <c r="AJ1137" s="181" t="s">
        <v>2169</v>
      </c>
      <c r="AK1137" s="181" t="s">
        <v>1883</v>
      </c>
      <c r="AL1137" s="181" t="s">
        <v>1883</v>
      </c>
      <c r="AO1137" s="181"/>
      <c r="AQ1137">
        <v>10</v>
      </c>
      <c r="AR1137" s="182">
        <v>40</v>
      </c>
      <c r="AS1137" s="183" t="s">
        <v>1882</v>
      </c>
      <c r="AT1137">
        <v>0</v>
      </c>
      <c r="AU1137">
        <v>0</v>
      </c>
      <c r="AV1137" s="182">
        <v>0</v>
      </c>
      <c r="AW1137" s="184">
        <v>0</v>
      </c>
      <c r="AX1137" s="183" t="s">
        <v>1881</v>
      </c>
      <c r="AY1137" s="184">
        <v>0</v>
      </c>
      <c r="AZ1137">
        <v>0</v>
      </c>
      <c r="BA1137">
        <v>0</v>
      </c>
      <c r="BB1137">
        <v>0</v>
      </c>
      <c r="BC1137" s="182">
        <v>0</v>
      </c>
      <c r="BD1137" t="s">
        <v>1883</v>
      </c>
      <c r="BE1137" t="s">
        <v>1883</v>
      </c>
      <c r="BF1137" t="s">
        <v>1883</v>
      </c>
      <c r="BG1137" s="181" t="s">
        <v>1883</v>
      </c>
      <c r="BH1137">
        <v>0</v>
      </c>
      <c r="BI1137" s="184">
        <v>0</v>
      </c>
      <c r="BJ1137" s="182">
        <v>0</v>
      </c>
      <c r="BK1137" s="181" t="s">
        <v>1883</v>
      </c>
      <c r="BL1137">
        <v>0</v>
      </c>
      <c r="BM1137">
        <v>0</v>
      </c>
      <c r="BN1137">
        <v>0</v>
      </c>
    </row>
    <row r="1138" spans="1:66" x14ac:dyDescent="0.25">
      <c r="A1138">
        <v>7621</v>
      </c>
      <c r="B1138" t="s">
        <v>3522</v>
      </c>
      <c r="C1138">
        <v>1</v>
      </c>
      <c r="D1138">
        <v>0</v>
      </c>
      <c r="E1138">
        <v>0</v>
      </c>
      <c r="F1138" t="s">
        <v>1881</v>
      </c>
      <c r="G1138" t="s">
        <v>1882</v>
      </c>
      <c r="H1138" t="s">
        <v>1881</v>
      </c>
      <c r="I1138" t="s">
        <v>1881</v>
      </c>
      <c r="J1138" t="s">
        <v>1881</v>
      </c>
      <c r="K1138" t="s">
        <v>1881</v>
      </c>
      <c r="L1138" t="s">
        <v>1881</v>
      </c>
      <c r="M1138" s="180">
        <v>43725</v>
      </c>
      <c r="N1138" t="s">
        <v>1883</v>
      </c>
      <c r="O1138" t="s">
        <v>1883</v>
      </c>
      <c r="P1138" t="s">
        <v>1883</v>
      </c>
      <c r="Q1138">
        <v>0</v>
      </c>
      <c r="R1138">
        <v>0</v>
      </c>
      <c r="S1138" t="s">
        <v>1883</v>
      </c>
      <c r="T1138" t="s">
        <v>1883</v>
      </c>
      <c r="U1138">
        <v>0</v>
      </c>
      <c r="V1138" t="s">
        <v>1883</v>
      </c>
      <c r="W1138">
        <v>0</v>
      </c>
      <c r="X1138">
        <v>0</v>
      </c>
      <c r="Y1138">
        <v>0</v>
      </c>
      <c r="Z1138" t="s">
        <v>1881</v>
      </c>
      <c r="AA1138" t="s">
        <v>1881</v>
      </c>
      <c r="AB1138" t="s">
        <v>1881</v>
      </c>
      <c r="AC1138">
        <v>0</v>
      </c>
      <c r="AD1138">
        <v>0</v>
      </c>
      <c r="AE1138">
        <v>0</v>
      </c>
      <c r="AF1138">
        <v>0</v>
      </c>
      <c r="AG1138" t="s">
        <v>1881</v>
      </c>
      <c r="AH1138" s="181" t="s">
        <v>1883</v>
      </c>
      <c r="AI1138" s="182">
        <v>16</v>
      </c>
      <c r="AJ1138" s="181" t="s">
        <v>2169</v>
      </c>
      <c r="AK1138" s="181" t="s">
        <v>1883</v>
      </c>
      <c r="AL1138" s="181" t="s">
        <v>1883</v>
      </c>
      <c r="AO1138" s="181"/>
      <c r="AQ1138">
        <v>10</v>
      </c>
      <c r="AR1138" s="182">
        <v>40</v>
      </c>
      <c r="AS1138" s="183" t="s">
        <v>1882</v>
      </c>
      <c r="AT1138">
        <v>0</v>
      </c>
      <c r="AU1138">
        <v>0</v>
      </c>
      <c r="AV1138" s="182">
        <v>0</v>
      </c>
      <c r="AW1138" s="184">
        <v>0</v>
      </c>
      <c r="AX1138" s="183" t="s">
        <v>1881</v>
      </c>
      <c r="AY1138" s="184">
        <v>0</v>
      </c>
      <c r="AZ1138">
        <v>0</v>
      </c>
      <c r="BA1138">
        <v>0</v>
      </c>
      <c r="BB1138">
        <v>0</v>
      </c>
      <c r="BC1138" s="182">
        <v>0</v>
      </c>
      <c r="BD1138" t="s">
        <v>1883</v>
      </c>
      <c r="BE1138" t="s">
        <v>1883</v>
      </c>
      <c r="BF1138" t="s">
        <v>1883</v>
      </c>
      <c r="BG1138" s="181" t="s">
        <v>1883</v>
      </c>
      <c r="BH1138">
        <v>0</v>
      </c>
      <c r="BI1138" s="184">
        <v>0</v>
      </c>
      <c r="BJ1138" s="182">
        <v>0</v>
      </c>
      <c r="BK1138" s="181" t="s">
        <v>1883</v>
      </c>
      <c r="BL1138">
        <v>0</v>
      </c>
      <c r="BM1138">
        <v>0</v>
      </c>
      <c r="BN1138">
        <v>0</v>
      </c>
    </row>
    <row r="1139" spans="1:66" x14ac:dyDescent="0.25">
      <c r="A1139">
        <v>7622</v>
      </c>
      <c r="B1139" t="s">
        <v>3523</v>
      </c>
      <c r="C1139">
        <v>1</v>
      </c>
      <c r="D1139">
        <v>0</v>
      </c>
      <c r="E1139">
        <v>0</v>
      </c>
      <c r="F1139" t="s">
        <v>1881</v>
      </c>
      <c r="G1139" t="s">
        <v>1882</v>
      </c>
      <c r="H1139" t="s">
        <v>1881</v>
      </c>
      <c r="I1139" t="s">
        <v>1881</v>
      </c>
      <c r="J1139" t="s">
        <v>1881</v>
      </c>
      <c r="K1139" t="s">
        <v>1881</v>
      </c>
      <c r="L1139" t="s">
        <v>1881</v>
      </c>
      <c r="M1139" s="180">
        <v>43725</v>
      </c>
      <c r="N1139" t="s">
        <v>1883</v>
      </c>
      <c r="O1139" t="s">
        <v>1883</v>
      </c>
      <c r="P1139" t="s">
        <v>1883</v>
      </c>
      <c r="Q1139">
        <v>0</v>
      </c>
      <c r="R1139">
        <v>0</v>
      </c>
      <c r="S1139" t="s">
        <v>1883</v>
      </c>
      <c r="T1139" t="s">
        <v>1883</v>
      </c>
      <c r="U1139">
        <v>0</v>
      </c>
      <c r="V1139" t="s">
        <v>1883</v>
      </c>
      <c r="W1139">
        <v>0</v>
      </c>
      <c r="X1139">
        <v>0</v>
      </c>
      <c r="Y1139">
        <v>0</v>
      </c>
      <c r="Z1139" t="s">
        <v>1881</v>
      </c>
      <c r="AA1139" t="s">
        <v>1881</v>
      </c>
      <c r="AB1139" t="s">
        <v>1881</v>
      </c>
      <c r="AC1139">
        <v>0</v>
      </c>
      <c r="AD1139">
        <v>0</v>
      </c>
      <c r="AE1139">
        <v>0</v>
      </c>
      <c r="AF1139">
        <v>0</v>
      </c>
      <c r="AG1139" t="s">
        <v>1881</v>
      </c>
      <c r="AH1139" s="181" t="s">
        <v>1883</v>
      </c>
      <c r="AI1139" s="182">
        <v>16</v>
      </c>
      <c r="AJ1139" s="181" t="s">
        <v>2169</v>
      </c>
      <c r="AK1139" s="181" t="s">
        <v>1883</v>
      </c>
      <c r="AL1139" s="181" t="s">
        <v>1883</v>
      </c>
      <c r="AO1139" s="181"/>
      <c r="AQ1139">
        <v>10</v>
      </c>
      <c r="AR1139" s="182">
        <v>40</v>
      </c>
      <c r="AS1139" s="183" t="s">
        <v>1882</v>
      </c>
      <c r="AT1139">
        <v>0</v>
      </c>
      <c r="AU1139">
        <v>0</v>
      </c>
      <c r="AV1139" s="182">
        <v>0</v>
      </c>
      <c r="AW1139" s="184">
        <v>0</v>
      </c>
      <c r="AX1139" s="183" t="s">
        <v>1881</v>
      </c>
      <c r="AY1139" s="184">
        <v>0</v>
      </c>
      <c r="AZ1139">
        <v>0</v>
      </c>
      <c r="BA1139">
        <v>0</v>
      </c>
      <c r="BB1139">
        <v>0</v>
      </c>
      <c r="BC1139" s="182">
        <v>0</v>
      </c>
      <c r="BD1139" t="s">
        <v>1883</v>
      </c>
      <c r="BE1139" t="s">
        <v>1883</v>
      </c>
      <c r="BF1139" t="s">
        <v>1883</v>
      </c>
      <c r="BG1139" s="181" t="s">
        <v>1883</v>
      </c>
      <c r="BH1139">
        <v>0</v>
      </c>
      <c r="BI1139" s="184">
        <v>0</v>
      </c>
      <c r="BJ1139" s="182">
        <v>0</v>
      </c>
      <c r="BK1139" s="181" t="s">
        <v>1883</v>
      </c>
      <c r="BL1139">
        <v>0</v>
      </c>
      <c r="BM1139">
        <v>0</v>
      </c>
      <c r="BN1139">
        <v>0</v>
      </c>
    </row>
    <row r="1140" spans="1:66" x14ac:dyDescent="0.25">
      <c r="A1140">
        <v>7623</v>
      </c>
      <c r="B1140" t="s">
        <v>3524</v>
      </c>
      <c r="C1140">
        <v>1</v>
      </c>
      <c r="D1140">
        <v>0</v>
      </c>
      <c r="E1140">
        <v>0</v>
      </c>
      <c r="F1140" t="s">
        <v>1881</v>
      </c>
      <c r="G1140" t="s">
        <v>1882</v>
      </c>
      <c r="H1140" t="s">
        <v>1881</v>
      </c>
      <c r="I1140" t="s">
        <v>1881</v>
      </c>
      <c r="J1140" t="s">
        <v>1881</v>
      </c>
      <c r="K1140" t="s">
        <v>1881</v>
      </c>
      <c r="L1140" t="s">
        <v>1881</v>
      </c>
      <c r="M1140" s="180">
        <v>43725</v>
      </c>
      <c r="N1140" t="s">
        <v>1883</v>
      </c>
      <c r="O1140" t="s">
        <v>1883</v>
      </c>
      <c r="P1140" t="s">
        <v>1883</v>
      </c>
      <c r="Q1140">
        <v>0</v>
      </c>
      <c r="R1140">
        <v>0</v>
      </c>
      <c r="S1140" t="s">
        <v>1883</v>
      </c>
      <c r="T1140" t="s">
        <v>1883</v>
      </c>
      <c r="U1140">
        <v>0</v>
      </c>
      <c r="V1140" t="s">
        <v>1883</v>
      </c>
      <c r="W1140">
        <v>0</v>
      </c>
      <c r="X1140">
        <v>0</v>
      </c>
      <c r="Y1140">
        <v>0</v>
      </c>
      <c r="Z1140" t="s">
        <v>1881</v>
      </c>
      <c r="AA1140" t="s">
        <v>1881</v>
      </c>
      <c r="AB1140" t="s">
        <v>1881</v>
      </c>
      <c r="AC1140">
        <v>0</v>
      </c>
      <c r="AD1140">
        <v>0</v>
      </c>
      <c r="AE1140">
        <v>0</v>
      </c>
      <c r="AF1140">
        <v>0</v>
      </c>
      <c r="AG1140" t="s">
        <v>1881</v>
      </c>
      <c r="AH1140" s="181" t="s">
        <v>1883</v>
      </c>
      <c r="AI1140" s="182">
        <v>16</v>
      </c>
      <c r="AJ1140" s="181" t="s">
        <v>2169</v>
      </c>
      <c r="AK1140" s="181" t="s">
        <v>1883</v>
      </c>
      <c r="AL1140" s="181" t="s">
        <v>1883</v>
      </c>
      <c r="AO1140" s="181"/>
      <c r="AQ1140">
        <v>10</v>
      </c>
      <c r="AR1140" s="182">
        <v>40</v>
      </c>
      <c r="AS1140" s="183" t="s">
        <v>1882</v>
      </c>
      <c r="AT1140">
        <v>0</v>
      </c>
      <c r="AU1140">
        <v>0</v>
      </c>
      <c r="AV1140" s="182">
        <v>0</v>
      </c>
      <c r="AW1140" s="184">
        <v>0</v>
      </c>
      <c r="AX1140" s="183" t="s">
        <v>1881</v>
      </c>
      <c r="AY1140" s="184">
        <v>0</v>
      </c>
      <c r="AZ1140">
        <v>0</v>
      </c>
      <c r="BA1140">
        <v>0</v>
      </c>
      <c r="BB1140">
        <v>0</v>
      </c>
      <c r="BC1140" s="182">
        <v>0</v>
      </c>
      <c r="BD1140" t="s">
        <v>1883</v>
      </c>
      <c r="BE1140" t="s">
        <v>1883</v>
      </c>
      <c r="BF1140" t="s">
        <v>1883</v>
      </c>
      <c r="BG1140" s="181" t="s">
        <v>1883</v>
      </c>
      <c r="BH1140">
        <v>0</v>
      </c>
      <c r="BI1140" s="184">
        <v>0</v>
      </c>
      <c r="BJ1140" s="182">
        <v>0</v>
      </c>
      <c r="BK1140" s="181" t="s">
        <v>1883</v>
      </c>
      <c r="BL1140">
        <v>0</v>
      </c>
      <c r="BM1140">
        <v>0</v>
      </c>
      <c r="BN1140">
        <v>0</v>
      </c>
    </row>
    <row r="1141" spans="1:66" x14ac:dyDescent="0.25">
      <c r="A1141">
        <v>7624</v>
      </c>
      <c r="B1141" t="s">
        <v>3525</v>
      </c>
      <c r="C1141">
        <v>1</v>
      </c>
      <c r="D1141">
        <v>0</v>
      </c>
      <c r="E1141">
        <v>0</v>
      </c>
      <c r="F1141" t="s">
        <v>1881</v>
      </c>
      <c r="G1141" t="s">
        <v>1882</v>
      </c>
      <c r="H1141" t="s">
        <v>1881</v>
      </c>
      <c r="I1141" t="s">
        <v>1881</v>
      </c>
      <c r="J1141" t="s">
        <v>1881</v>
      </c>
      <c r="K1141" t="s">
        <v>1881</v>
      </c>
      <c r="L1141" t="s">
        <v>1881</v>
      </c>
      <c r="M1141" s="180">
        <v>43725</v>
      </c>
      <c r="N1141" t="s">
        <v>1883</v>
      </c>
      <c r="O1141" t="s">
        <v>1883</v>
      </c>
      <c r="P1141" t="s">
        <v>1883</v>
      </c>
      <c r="Q1141">
        <v>0</v>
      </c>
      <c r="R1141">
        <v>0</v>
      </c>
      <c r="S1141" t="s">
        <v>1883</v>
      </c>
      <c r="T1141" t="s">
        <v>1883</v>
      </c>
      <c r="U1141">
        <v>0</v>
      </c>
      <c r="V1141" t="s">
        <v>1883</v>
      </c>
      <c r="W1141">
        <v>0</v>
      </c>
      <c r="X1141">
        <v>0</v>
      </c>
      <c r="Y1141">
        <v>0</v>
      </c>
      <c r="Z1141" t="s">
        <v>1881</v>
      </c>
      <c r="AA1141" t="s">
        <v>1881</v>
      </c>
      <c r="AB1141" t="s">
        <v>1881</v>
      </c>
      <c r="AC1141">
        <v>0</v>
      </c>
      <c r="AD1141">
        <v>0</v>
      </c>
      <c r="AE1141">
        <v>0</v>
      </c>
      <c r="AF1141">
        <v>0</v>
      </c>
      <c r="AG1141" t="s">
        <v>1881</v>
      </c>
      <c r="AH1141" s="181" t="s">
        <v>1883</v>
      </c>
      <c r="AI1141" s="182">
        <v>16</v>
      </c>
      <c r="AJ1141" s="181" t="s">
        <v>2169</v>
      </c>
      <c r="AK1141" s="181" t="s">
        <v>1883</v>
      </c>
      <c r="AL1141" s="181" t="s">
        <v>1883</v>
      </c>
      <c r="AO1141" s="181"/>
      <c r="AQ1141">
        <v>10</v>
      </c>
      <c r="AR1141" s="182">
        <v>40</v>
      </c>
      <c r="AS1141" s="183" t="s">
        <v>1882</v>
      </c>
      <c r="AT1141">
        <v>0</v>
      </c>
      <c r="AU1141">
        <v>0</v>
      </c>
      <c r="AV1141" s="182">
        <v>0</v>
      </c>
      <c r="AW1141" s="184">
        <v>0</v>
      </c>
      <c r="AX1141" s="183" t="s">
        <v>1881</v>
      </c>
      <c r="AY1141" s="184">
        <v>0</v>
      </c>
      <c r="AZ1141">
        <v>0</v>
      </c>
      <c r="BA1141">
        <v>0</v>
      </c>
      <c r="BB1141">
        <v>0</v>
      </c>
      <c r="BC1141" s="182">
        <v>0</v>
      </c>
      <c r="BD1141" t="s">
        <v>1883</v>
      </c>
      <c r="BE1141" t="s">
        <v>1883</v>
      </c>
      <c r="BF1141" t="s">
        <v>1883</v>
      </c>
      <c r="BG1141" s="181" t="s">
        <v>1883</v>
      </c>
      <c r="BH1141">
        <v>0</v>
      </c>
      <c r="BI1141" s="184">
        <v>0</v>
      </c>
      <c r="BJ1141" s="182">
        <v>0</v>
      </c>
      <c r="BK1141" s="181" t="s">
        <v>1883</v>
      </c>
      <c r="BL1141">
        <v>0</v>
      </c>
      <c r="BM1141">
        <v>0</v>
      </c>
      <c r="BN1141">
        <v>0</v>
      </c>
    </row>
    <row r="1142" spans="1:66" x14ac:dyDescent="0.25">
      <c r="A1142">
        <v>7627</v>
      </c>
      <c r="B1142" t="s">
        <v>1157</v>
      </c>
      <c r="C1142">
        <v>1</v>
      </c>
      <c r="D1142">
        <v>0</v>
      </c>
      <c r="E1142">
        <v>0</v>
      </c>
      <c r="F1142" t="s">
        <v>1881</v>
      </c>
      <c r="G1142" t="s">
        <v>1882</v>
      </c>
      <c r="H1142" t="s">
        <v>1881</v>
      </c>
      <c r="I1142" t="s">
        <v>1881</v>
      </c>
      <c r="J1142" t="s">
        <v>1881</v>
      </c>
      <c r="K1142" t="s">
        <v>1881</v>
      </c>
      <c r="L1142" t="s">
        <v>1881</v>
      </c>
      <c r="M1142" s="180">
        <v>43728</v>
      </c>
      <c r="N1142" t="s">
        <v>1883</v>
      </c>
      <c r="O1142" t="s">
        <v>1883</v>
      </c>
      <c r="P1142" t="s">
        <v>3526</v>
      </c>
      <c r="Q1142">
        <v>0</v>
      </c>
      <c r="R1142">
        <v>0</v>
      </c>
      <c r="S1142" t="s">
        <v>1883</v>
      </c>
      <c r="T1142" t="s">
        <v>1883</v>
      </c>
      <c r="U1142">
        <v>2</v>
      </c>
      <c r="V1142" t="s">
        <v>1896</v>
      </c>
      <c r="W1142">
        <v>10</v>
      </c>
      <c r="X1142">
        <v>0</v>
      </c>
      <c r="Y1142">
        <v>0</v>
      </c>
      <c r="Z1142" t="s">
        <v>1881</v>
      </c>
      <c r="AA1142" t="s">
        <v>1881</v>
      </c>
      <c r="AB1142" t="s">
        <v>1881</v>
      </c>
      <c r="AC1142">
        <v>0</v>
      </c>
      <c r="AD1142">
        <v>0</v>
      </c>
      <c r="AE1142">
        <v>0</v>
      </c>
      <c r="AF1142">
        <v>0</v>
      </c>
      <c r="AG1142" t="s">
        <v>1882</v>
      </c>
      <c r="AH1142" s="181" t="s">
        <v>1883</v>
      </c>
      <c r="AI1142" s="182">
        <v>48</v>
      </c>
      <c r="AJ1142" s="181" t="s">
        <v>1897</v>
      </c>
      <c r="AK1142" s="181" t="s">
        <v>1883</v>
      </c>
      <c r="AL1142" s="181" t="s">
        <v>1883</v>
      </c>
      <c r="AO1142" s="181"/>
      <c r="AQ1142">
        <v>10</v>
      </c>
      <c r="AR1142" s="182">
        <v>40</v>
      </c>
      <c r="AS1142" s="183" t="s">
        <v>1882</v>
      </c>
      <c r="AT1142">
        <v>0</v>
      </c>
      <c r="AU1142">
        <v>60</v>
      </c>
      <c r="AV1142" s="182">
        <v>12</v>
      </c>
      <c r="AW1142" s="184">
        <v>0</v>
      </c>
      <c r="AX1142" s="183" t="s">
        <v>1881</v>
      </c>
      <c r="AY1142" s="184">
        <v>0</v>
      </c>
      <c r="AZ1142">
        <v>0</v>
      </c>
      <c r="BA1142">
        <v>0</v>
      </c>
      <c r="BB1142">
        <v>0</v>
      </c>
      <c r="BC1142" s="182">
        <v>0</v>
      </c>
      <c r="BD1142" t="s">
        <v>1883</v>
      </c>
      <c r="BE1142" t="s">
        <v>1883</v>
      </c>
      <c r="BF1142" t="s">
        <v>1883</v>
      </c>
      <c r="BG1142" s="181" t="s">
        <v>1883</v>
      </c>
      <c r="BH1142">
        <v>10</v>
      </c>
      <c r="BI1142" s="184">
        <v>0</v>
      </c>
      <c r="BJ1142" s="182">
        <v>0</v>
      </c>
      <c r="BK1142" s="181" t="s">
        <v>1883</v>
      </c>
      <c r="BL1142">
        <v>0</v>
      </c>
      <c r="BM1142">
        <v>0</v>
      </c>
      <c r="BN1142">
        <v>0</v>
      </c>
    </row>
    <row r="1143" spans="1:66" x14ac:dyDescent="0.25">
      <c r="A1143">
        <v>7629</v>
      </c>
      <c r="B1143" t="s">
        <v>3527</v>
      </c>
      <c r="C1143">
        <v>1</v>
      </c>
      <c r="D1143">
        <v>0</v>
      </c>
      <c r="E1143">
        <v>0</v>
      </c>
      <c r="F1143" t="s">
        <v>1881</v>
      </c>
      <c r="G1143" t="s">
        <v>1882</v>
      </c>
      <c r="H1143" t="s">
        <v>1881</v>
      </c>
      <c r="I1143" t="s">
        <v>1881</v>
      </c>
      <c r="J1143" t="s">
        <v>1881</v>
      </c>
      <c r="K1143" t="s">
        <v>1881</v>
      </c>
      <c r="L1143" t="s">
        <v>1881</v>
      </c>
      <c r="M1143" s="180">
        <v>43732</v>
      </c>
      <c r="N1143" t="s">
        <v>1883</v>
      </c>
      <c r="O1143" t="s">
        <v>1883</v>
      </c>
      <c r="P1143" t="s">
        <v>1883</v>
      </c>
      <c r="Q1143">
        <v>0</v>
      </c>
      <c r="R1143">
        <v>0</v>
      </c>
      <c r="S1143" t="s">
        <v>1883</v>
      </c>
      <c r="T1143" t="s">
        <v>1883</v>
      </c>
      <c r="U1143">
        <v>0</v>
      </c>
      <c r="V1143" t="s">
        <v>1883</v>
      </c>
      <c r="W1143">
        <v>0</v>
      </c>
      <c r="X1143">
        <v>0</v>
      </c>
      <c r="Y1143">
        <v>0</v>
      </c>
      <c r="Z1143" t="s">
        <v>1881</v>
      </c>
      <c r="AA1143" t="s">
        <v>1881</v>
      </c>
      <c r="AB1143" t="s">
        <v>1881</v>
      </c>
      <c r="AC1143">
        <v>0</v>
      </c>
      <c r="AD1143">
        <v>0</v>
      </c>
      <c r="AE1143">
        <v>0</v>
      </c>
      <c r="AF1143">
        <v>0</v>
      </c>
      <c r="AG1143" t="s">
        <v>1881</v>
      </c>
      <c r="AH1143" s="181" t="s">
        <v>1883</v>
      </c>
      <c r="AI1143" s="182">
        <v>47</v>
      </c>
      <c r="AJ1143" s="181" t="s">
        <v>2012</v>
      </c>
      <c r="AK1143" s="181" t="s">
        <v>1883</v>
      </c>
      <c r="AL1143" s="181" t="s">
        <v>1883</v>
      </c>
      <c r="AO1143" s="181"/>
      <c r="AQ1143">
        <v>10</v>
      </c>
      <c r="AR1143" s="182">
        <v>40</v>
      </c>
      <c r="AS1143" s="183" t="s">
        <v>1882</v>
      </c>
      <c r="AT1143">
        <v>0</v>
      </c>
      <c r="AU1143">
        <v>0</v>
      </c>
      <c r="AV1143" s="182">
        <v>0</v>
      </c>
      <c r="AW1143" s="184">
        <v>0</v>
      </c>
      <c r="AX1143" s="183" t="s">
        <v>1881</v>
      </c>
      <c r="AY1143" s="184">
        <v>0</v>
      </c>
      <c r="AZ1143">
        <v>0</v>
      </c>
      <c r="BA1143">
        <v>0</v>
      </c>
      <c r="BB1143">
        <v>0</v>
      </c>
      <c r="BC1143" s="182">
        <v>0</v>
      </c>
      <c r="BD1143" t="s">
        <v>1883</v>
      </c>
      <c r="BE1143" t="s">
        <v>1883</v>
      </c>
      <c r="BF1143" t="s">
        <v>1883</v>
      </c>
      <c r="BG1143" s="181" t="s">
        <v>1883</v>
      </c>
      <c r="BH1143">
        <v>0</v>
      </c>
      <c r="BI1143" s="184">
        <v>0</v>
      </c>
      <c r="BJ1143" s="182">
        <v>0</v>
      </c>
      <c r="BK1143" s="181" t="s">
        <v>1883</v>
      </c>
      <c r="BL1143">
        <v>0</v>
      </c>
      <c r="BM1143">
        <v>0</v>
      </c>
      <c r="BN1143">
        <v>0</v>
      </c>
    </row>
    <row r="1144" spans="1:66" x14ac:dyDescent="0.25">
      <c r="A1144">
        <v>7631</v>
      </c>
      <c r="B1144" t="s">
        <v>3528</v>
      </c>
      <c r="C1144">
        <v>8</v>
      </c>
      <c r="D1144">
        <v>0</v>
      </c>
      <c r="E1144">
        <v>0</v>
      </c>
      <c r="F1144" t="s">
        <v>1881</v>
      </c>
      <c r="G1144" t="s">
        <v>1882</v>
      </c>
      <c r="H1144" t="s">
        <v>1881</v>
      </c>
      <c r="I1144" t="s">
        <v>1881</v>
      </c>
      <c r="J1144" t="s">
        <v>1881</v>
      </c>
      <c r="K1144" t="s">
        <v>1881</v>
      </c>
      <c r="L1144" t="s">
        <v>1881</v>
      </c>
      <c r="M1144" s="180">
        <v>43733</v>
      </c>
      <c r="N1144" t="s">
        <v>1883</v>
      </c>
      <c r="O1144" t="s">
        <v>1883</v>
      </c>
      <c r="P1144" t="s">
        <v>3529</v>
      </c>
      <c r="Q1144">
        <v>0</v>
      </c>
      <c r="R1144">
        <v>0</v>
      </c>
      <c r="S1144" t="s">
        <v>1883</v>
      </c>
      <c r="T1144" t="s">
        <v>1883</v>
      </c>
      <c r="U1144">
        <v>0</v>
      </c>
      <c r="V1144" t="s">
        <v>1883</v>
      </c>
      <c r="W1144">
        <v>0</v>
      </c>
      <c r="X1144">
        <v>0</v>
      </c>
      <c r="Y1144">
        <v>0</v>
      </c>
      <c r="Z1144" t="s">
        <v>1881</v>
      </c>
      <c r="AA1144" t="s">
        <v>1881</v>
      </c>
      <c r="AB1144" t="s">
        <v>1881</v>
      </c>
      <c r="AC1144">
        <v>0</v>
      </c>
      <c r="AD1144">
        <v>0</v>
      </c>
      <c r="AE1144">
        <v>0</v>
      </c>
      <c r="AF1144">
        <v>0</v>
      </c>
      <c r="AG1144" t="s">
        <v>1881</v>
      </c>
      <c r="AH1144" s="181" t="s">
        <v>1883</v>
      </c>
      <c r="AI1144" s="182">
        <v>244</v>
      </c>
      <c r="AJ1144" s="181" t="s">
        <v>2720</v>
      </c>
      <c r="AK1144" s="181" t="s">
        <v>1883</v>
      </c>
      <c r="AL1144" s="181" t="s">
        <v>1883</v>
      </c>
      <c r="AO1144" s="181"/>
      <c r="AQ1144">
        <v>10</v>
      </c>
      <c r="AR1144" s="182">
        <v>40</v>
      </c>
      <c r="AS1144" s="183" t="s">
        <v>1882</v>
      </c>
      <c r="AT1144">
        <v>0</v>
      </c>
      <c r="AU1144">
        <v>115</v>
      </c>
      <c r="AV1144" s="182">
        <v>0</v>
      </c>
      <c r="AW1144" s="184">
        <v>0</v>
      </c>
      <c r="AX1144" s="183" t="s">
        <v>1881</v>
      </c>
      <c r="AY1144" s="184">
        <v>0</v>
      </c>
      <c r="AZ1144">
        <v>0</v>
      </c>
      <c r="BA1144">
        <v>0</v>
      </c>
      <c r="BB1144">
        <v>0</v>
      </c>
      <c r="BC1144" s="182">
        <v>0</v>
      </c>
      <c r="BD1144" t="s">
        <v>1883</v>
      </c>
      <c r="BE1144" t="s">
        <v>1883</v>
      </c>
      <c r="BF1144" t="s">
        <v>1883</v>
      </c>
      <c r="BG1144" s="181" t="s">
        <v>1883</v>
      </c>
      <c r="BH1144">
        <v>0</v>
      </c>
      <c r="BI1144" s="184">
        <v>0</v>
      </c>
      <c r="BJ1144" s="182">
        <v>0</v>
      </c>
      <c r="BK1144" s="181" t="s">
        <v>1883</v>
      </c>
      <c r="BL1144">
        <v>0</v>
      </c>
      <c r="BM1144">
        <v>0</v>
      </c>
      <c r="BN1144">
        <v>0</v>
      </c>
    </row>
    <row r="1145" spans="1:66" x14ac:dyDescent="0.25">
      <c r="A1145">
        <v>7632</v>
      </c>
      <c r="B1145" t="s">
        <v>3530</v>
      </c>
      <c r="C1145">
        <v>18</v>
      </c>
      <c r="D1145">
        <v>0</v>
      </c>
      <c r="E1145">
        <v>0</v>
      </c>
      <c r="F1145" t="s">
        <v>1881</v>
      </c>
      <c r="G1145" t="s">
        <v>1882</v>
      </c>
      <c r="H1145" t="s">
        <v>1881</v>
      </c>
      <c r="I1145" t="s">
        <v>1881</v>
      </c>
      <c r="J1145" t="s">
        <v>1881</v>
      </c>
      <c r="K1145" t="s">
        <v>1881</v>
      </c>
      <c r="L1145" t="s">
        <v>1881</v>
      </c>
      <c r="M1145" s="180">
        <v>43733</v>
      </c>
      <c r="N1145" t="s">
        <v>1883</v>
      </c>
      <c r="O1145" t="s">
        <v>1883</v>
      </c>
      <c r="P1145" t="s">
        <v>3531</v>
      </c>
      <c r="Q1145">
        <v>0</v>
      </c>
      <c r="R1145">
        <v>0</v>
      </c>
      <c r="S1145" t="s">
        <v>1883</v>
      </c>
      <c r="T1145" t="s">
        <v>1883</v>
      </c>
      <c r="U1145">
        <v>0</v>
      </c>
      <c r="V1145" t="s">
        <v>1883</v>
      </c>
      <c r="W1145">
        <v>0</v>
      </c>
      <c r="X1145">
        <v>0</v>
      </c>
      <c r="Y1145">
        <v>0</v>
      </c>
      <c r="Z1145" t="s">
        <v>1881</v>
      </c>
      <c r="AA1145" t="s">
        <v>1881</v>
      </c>
      <c r="AB1145" t="s">
        <v>1881</v>
      </c>
      <c r="AC1145">
        <v>0</v>
      </c>
      <c r="AD1145">
        <v>0</v>
      </c>
      <c r="AE1145">
        <v>0</v>
      </c>
      <c r="AF1145">
        <v>0</v>
      </c>
      <c r="AG1145" t="s">
        <v>1881</v>
      </c>
      <c r="AH1145" s="181" t="s">
        <v>1883</v>
      </c>
      <c r="AI1145" s="182">
        <v>244</v>
      </c>
      <c r="AJ1145" s="181" t="s">
        <v>2720</v>
      </c>
      <c r="AK1145" s="181" t="s">
        <v>1883</v>
      </c>
      <c r="AL1145" s="181" t="s">
        <v>1883</v>
      </c>
      <c r="AO1145" s="181"/>
      <c r="AQ1145">
        <v>10</v>
      </c>
      <c r="AR1145" s="182">
        <v>40</v>
      </c>
      <c r="AS1145" s="183" t="s">
        <v>1882</v>
      </c>
      <c r="AT1145">
        <v>0</v>
      </c>
      <c r="AU1145">
        <v>261</v>
      </c>
      <c r="AV1145" s="182">
        <v>0</v>
      </c>
      <c r="AW1145" s="184">
        <v>0</v>
      </c>
      <c r="AX1145" s="183" t="s">
        <v>1881</v>
      </c>
      <c r="AY1145" s="184">
        <v>0</v>
      </c>
      <c r="AZ1145">
        <v>0</v>
      </c>
      <c r="BA1145">
        <v>0</v>
      </c>
      <c r="BB1145">
        <v>0</v>
      </c>
      <c r="BC1145" s="182">
        <v>0</v>
      </c>
      <c r="BD1145" t="s">
        <v>1883</v>
      </c>
      <c r="BE1145" t="s">
        <v>1883</v>
      </c>
      <c r="BF1145" t="s">
        <v>1883</v>
      </c>
      <c r="BG1145" s="181" t="s">
        <v>1883</v>
      </c>
      <c r="BH1145">
        <v>0</v>
      </c>
      <c r="BI1145" s="184">
        <v>0</v>
      </c>
      <c r="BJ1145" s="182">
        <v>0</v>
      </c>
      <c r="BK1145" s="181" t="s">
        <v>1883</v>
      </c>
      <c r="BL1145">
        <v>0</v>
      </c>
      <c r="BM1145">
        <v>0</v>
      </c>
      <c r="BN1145">
        <v>0</v>
      </c>
    </row>
    <row r="1146" spans="1:66" x14ac:dyDescent="0.25">
      <c r="A1146">
        <v>7639</v>
      </c>
      <c r="B1146" t="s">
        <v>3532</v>
      </c>
      <c r="C1146">
        <v>1</v>
      </c>
      <c r="D1146">
        <v>0</v>
      </c>
      <c r="E1146">
        <v>0</v>
      </c>
      <c r="F1146" t="s">
        <v>1881</v>
      </c>
      <c r="G1146" t="s">
        <v>1882</v>
      </c>
      <c r="H1146" t="s">
        <v>1881</v>
      </c>
      <c r="I1146" t="s">
        <v>1881</v>
      </c>
      <c r="J1146" t="s">
        <v>1881</v>
      </c>
      <c r="K1146" t="s">
        <v>1881</v>
      </c>
      <c r="L1146" t="s">
        <v>1881</v>
      </c>
      <c r="M1146" s="180">
        <v>43742</v>
      </c>
      <c r="N1146" t="s">
        <v>1883</v>
      </c>
      <c r="O1146" t="s">
        <v>1883</v>
      </c>
      <c r="P1146" t="s">
        <v>1883</v>
      </c>
      <c r="Q1146">
        <v>0</v>
      </c>
      <c r="R1146">
        <v>0</v>
      </c>
      <c r="S1146" t="s">
        <v>1883</v>
      </c>
      <c r="T1146" t="s">
        <v>1883</v>
      </c>
      <c r="U1146">
        <v>0</v>
      </c>
      <c r="V1146" t="s">
        <v>1883</v>
      </c>
      <c r="W1146">
        <v>0</v>
      </c>
      <c r="X1146">
        <v>0</v>
      </c>
      <c r="Y1146">
        <v>0</v>
      </c>
      <c r="Z1146" t="s">
        <v>1881</v>
      </c>
      <c r="AA1146" t="s">
        <v>1881</v>
      </c>
      <c r="AB1146" t="s">
        <v>1881</v>
      </c>
      <c r="AC1146">
        <v>0</v>
      </c>
      <c r="AD1146">
        <v>0</v>
      </c>
      <c r="AE1146">
        <v>0</v>
      </c>
      <c r="AF1146">
        <v>0</v>
      </c>
      <c r="AG1146" t="s">
        <v>1881</v>
      </c>
      <c r="AH1146" s="181" t="s">
        <v>1883</v>
      </c>
      <c r="AI1146" s="182">
        <v>16</v>
      </c>
      <c r="AJ1146" s="181" t="s">
        <v>2169</v>
      </c>
      <c r="AK1146" s="181" t="s">
        <v>3533</v>
      </c>
      <c r="AL1146" s="181" t="s">
        <v>1883</v>
      </c>
      <c r="AO1146" s="181"/>
      <c r="AQ1146">
        <v>10</v>
      </c>
      <c r="AR1146" s="182">
        <v>40</v>
      </c>
      <c r="AS1146" s="183" t="s">
        <v>1882</v>
      </c>
      <c r="AT1146">
        <v>0</v>
      </c>
      <c r="AU1146">
        <v>0</v>
      </c>
      <c r="AV1146" s="182">
        <v>0</v>
      </c>
      <c r="AW1146" s="184">
        <v>0</v>
      </c>
      <c r="AX1146" s="183" t="s">
        <v>1881</v>
      </c>
      <c r="AY1146" s="184">
        <v>0</v>
      </c>
      <c r="AZ1146">
        <v>0</v>
      </c>
      <c r="BA1146">
        <v>0</v>
      </c>
      <c r="BB1146">
        <v>0</v>
      </c>
      <c r="BC1146" s="182">
        <v>0</v>
      </c>
      <c r="BD1146" t="s">
        <v>1883</v>
      </c>
      <c r="BE1146" t="s">
        <v>1883</v>
      </c>
      <c r="BF1146" t="s">
        <v>1883</v>
      </c>
      <c r="BG1146" s="181" t="s">
        <v>1883</v>
      </c>
      <c r="BH1146">
        <v>0</v>
      </c>
      <c r="BI1146" s="184">
        <v>0</v>
      </c>
      <c r="BJ1146" s="182">
        <v>0</v>
      </c>
      <c r="BK1146" s="181" t="s">
        <v>1883</v>
      </c>
      <c r="BL1146">
        <v>0</v>
      </c>
      <c r="BM1146">
        <v>0</v>
      </c>
      <c r="BN1146">
        <v>0</v>
      </c>
    </row>
    <row r="1147" spans="1:66" x14ac:dyDescent="0.25">
      <c r="A1147">
        <v>7640</v>
      </c>
      <c r="B1147" t="s">
        <v>1161</v>
      </c>
      <c r="C1147">
        <v>1</v>
      </c>
      <c r="D1147">
        <v>0</v>
      </c>
      <c r="E1147">
        <v>0</v>
      </c>
      <c r="F1147" t="s">
        <v>1881</v>
      </c>
      <c r="G1147" t="s">
        <v>1882</v>
      </c>
      <c r="H1147" t="s">
        <v>1881</v>
      </c>
      <c r="I1147" t="s">
        <v>1881</v>
      </c>
      <c r="J1147" t="s">
        <v>1881</v>
      </c>
      <c r="K1147" t="s">
        <v>1881</v>
      </c>
      <c r="L1147" t="s">
        <v>1881</v>
      </c>
      <c r="M1147" s="180">
        <v>43745</v>
      </c>
      <c r="N1147" t="s">
        <v>1883</v>
      </c>
      <c r="O1147" t="s">
        <v>1883</v>
      </c>
      <c r="P1147" t="s">
        <v>3534</v>
      </c>
      <c r="Q1147">
        <v>0</v>
      </c>
      <c r="R1147">
        <v>0</v>
      </c>
      <c r="S1147" t="s">
        <v>1883</v>
      </c>
      <c r="T1147" t="s">
        <v>1883</v>
      </c>
      <c r="U1147">
        <v>2</v>
      </c>
      <c r="V1147" t="s">
        <v>1896</v>
      </c>
      <c r="W1147">
        <v>10</v>
      </c>
      <c r="X1147">
        <v>0</v>
      </c>
      <c r="Y1147">
        <v>0</v>
      </c>
      <c r="Z1147" t="s">
        <v>1881</v>
      </c>
      <c r="AA1147" t="s">
        <v>1881</v>
      </c>
      <c r="AB1147" t="s">
        <v>1881</v>
      </c>
      <c r="AC1147">
        <v>0</v>
      </c>
      <c r="AD1147">
        <v>0</v>
      </c>
      <c r="AE1147">
        <v>0</v>
      </c>
      <c r="AF1147">
        <v>0</v>
      </c>
      <c r="AG1147" t="s">
        <v>1882</v>
      </c>
      <c r="AH1147" s="181" t="s">
        <v>1883</v>
      </c>
      <c r="AI1147" s="182">
        <v>48</v>
      </c>
      <c r="AJ1147" s="181" t="s">
        <v>1897</v>
      </c>
      <c r="AK1147" s="181" t="s">
        <v>1883</v>
      </c>
      <c r="AL1147" s="181" t="s">
        <v>1883</v>
      </c>
      <c r="AO1147" s="181"/>
      <c r="AQ1147">
        <v>10</v>
      </c>
      <c r="AR1147" s="182">
        <v>40</v>
      </c>
      <c r="AS1147" s="183" t="s">
        <v>1882</v>
      </c>
      <c r="AT1147">
        <v>0</v>
      </c>
      <c r="AU1147">
        <v>60</v>
      </c>
      <c r="AV1147" s="182">
        <v>12</v>
      </c>
      <c r="AW1147" s="184">
        <v>0</v>
      </c>
      <c r="AX1147" s="183" t="s">
        <v>1881</v>
      </c>
      <c r="AY1147" s="184">
        <v>0</v>
      </c>
      <c r="AZ1147">
        <v>0</v>
      </c>
      <c r="BA1147">
        <v>0</v>
      </c>
      <c r="BB1147">
        <v>0</v>
      </c>
      <c r="BC1147" s="182">
        <v>0</v>
      </c>
      <c r="BD1147" t="s">
        <v>1883</v>
      </c>
      <c r="BE1147" t="s">
        <v>1883</v>
      </c>
      <c r="BF1147" t="s">
        <v>1883</v>
      </c>
      <c r="BG1147" s="181" t="s">
        <v>1883</v>
      </c>
      <c r="BH1147">
        <v>10</v>
      </c>
      <c r="BI1147" s="184">
        <v>0</v>
      </c>
      <c r="BJ1147" s="182">
        <v>0</v>
      </c>
      <c r="BK1147" s="181" t="s">
        <v>1883</v>
      </c>
      <c r="BL1147">
        <v>0</v>
      </c>
      <c r="BM1147">
        <v>0</v>
      </c>
      <c r="BN1147">
        <v>0</v>
      </c>
    </row>
    <row r="1148" spans="1:66" x14ac:dyDescent="0.25">
      <c r="A1148">
        <v>7641</v>
      </c>
      <c r="B1148" t="s">
        <v>3535</v>
      </c>
      <c r="C1148">
        <v>1</v>
      </c>
      <c r="D1148">
        <v>0</v>
      </c>
      <c r="E1148">
        <v>0</v>
      </c>
      <c r="F1148" t="s">
        <v>1881</v>
      </c>
      <c r="G1148" t="s">
        <v>1882</v>
      </c>
      <c r="H1148" t="s">
        <v>1881</v>
      </c>
      <c r="I1148" t="s">
        <v>1881</v>
      </c>
      <c r="J1148" t="s">
        <v>1881</v>
      </c>
      <c r="K1148" t="s">
        <v>1881</v>
      </c>
      <c r="L1148" t="s">
        <v>1881</v>
      </c>
      <c r="M1148" s="180">
        <v>43745</v>
      </c>
      <c r="N1148" t="s">
        <v>2004</v>
      </c>
      <c r="O1148" t="s">
        <v>1883</v>
      </c>
      <c r="P1148" t="s">
        <v>1883</v>
      </c>
      <c r="Q1148">
        <v>0</v>
      </c>
      <c r="R1148">
        <v>0</v>
      </c>
      <c r="S1148" t="s">
        <v>1883</v>
      </c>
      <c r="T1148" t="s">
        <v>1883</v>
      </c>
      <c r="U1148">
        <v>0</v>
      </c>
      <c r="V1148" t="s">
        <v>1883</v>
      </c>
      <c r="W1148">
        <v>0</v>
      </c>
      <c r="X1148">
        <v>0</v>
      </c>
      <c r="Y1148">
        <v>0</v>
      </c>
      <c r="Z1148" t="s">
        <v>1881</v>
      </c>
      <c r="AA1148" t="s">
        <v>1881</v>
      </c>
      <c r="AB1148" t="s">
        <v>1881</v>
      </c>
      <c r="AC1148">
        <v>0</v>
      </c>
      <c r="AD1148">
        <v>0</v>
      </c>
      <c r="AE1148">
        <v>0</v>
      </c>
      <c r="AF1148">
        <v>0</v>
      </c>
      <c r="AG1148" t="s">
        <v>1881</v>
      </c>
      <c r="AH1148" s="181" t="s">
        <v>1883</v>
      </c>
      <c r="AI1148" s="182">
        <v>47</v>
      </c>
      <c r="AJ1148" s="181" t="s">
        <v>2012</v>
      </c>
      <c r="AK1148" s="181" t="s">
        <v>1883</v>
      </c>
      <c r="AL1148" s="181" t="s">
        <v>1883</v>
      </c>
      <c r="AO1148" s="181"/>
      <c r="AQ1148">
        <v>10</v>
      </c>
      <c r="AR1148" s="182">
        <v>40</v>
      </c>
      <c r="AS1148" s="183" t="s">
        <v>1882</v>
      </c>
      <c r="AT1148">
        <v>0</v>
      </c>
      <c r="AU1148">
        <v>0</v>
      </c>
      <c r="AV1148" s="182">
        <v>0</v>
      </c>
      <c r="AW1148" s="184">
        <v>0</v>
      </c>
      <c r="AX1148" s="183" t="s">
        <v>1881</v>
      </c>
      <c r="AY1148" s="184">
        <v>0</v>
      </c>
      <c r="AZ1148">
        <v>0</v>
      </c>
      <c r="BA1148">
        <v>0</v>
      </c>
      <c r="BB1148">
        <v>0</v>
      </c>
      <c r="BC1148" s="182">
        <v>0</v>
      </c>
      <c r="BD1148" t="s">
        <v>1883</v>
      </c>
      <c r="BE1148" t="s">
        <v>1883</v>
      </c>
      <c r="BF1148" t="s">
        <v>1883</v>
      </c>
      <c r="BG1148" s="181" t="s">
        <v>1883</v>
      </c>
      <c r="BH1148">
        <v>0</v>
      </c>
      <c r="BI1148" s="184">
        <v>0</v>
      </c>
      <c r="BJ1148" s="182">
        <v>0</v>
      </c>
      <c r="BK1148" s="181" t="s">
        <v>1883</v>
      </c>
      <c r="BL1148">
        <v>0</v>
      </c>
      <c r="BM1148">
        <v>0</v>
      </c>
      <c r="BN1148">
        <v>0</v>
      </c>
    </row>
    <row r="1149" spans="1:66" x14ac:dyDescent="0.25">
      <c r="A1149">
        <v>7645</v>
      </c>
      <c r="B1149" t="s">
        <v>3536</v>
      </c>
      <c r="C1149">
        <v>1</v>
      </c>
      <c r="D1149">
        <v>0</v>
      </c>
      <c r="E1149">
        <v>0</v>
      </c>
      <c r="F1149" t="s">
        <v>1881</v>
      </c>
      <c r="G1149" t="s">
        <v>1882</v>
      </c>
      <c r="H1149" t="s">
        <v>1881</v>
      </c>
      <c r="I1149" t="s">
        <v>1881</v>
      </c>
      <c r="J1149" t="s">
        <v>1881</v>
      </c>
      <c r="K1149" t="s">
        <v>1881</v>
      </c>
      <c r="L1149" t="s">
        <v>1881</v>
      </c>
      <c r="M1149" s="180">
        <v>43745</v>
      </c>
      <c r="N1149" t="s">
        <v>1883</v>
      </c>
      <c r="O1149" t="s">
        <v>1883</v>
      </c>
      <c r="P1149" t="s">
        <v>1883</v>
      </c>
      <c r="Q1149">
        <v>0</v>
      </c>
      <c r="R1149">
        <v>0</v>
      </c>
      <c r="S1149" t="s">
        <v>1883</v>
      </c>
      <c r="T1149" t="s">
        <v>1883</v>
      </c>
      <c r="U1149">
        <v>0</v>
      </c>
      <c r="V1149" t="s">
        <v>1883</v>
      </c>
      <c r="W1149">
        <v>0</v>
      </c>
      <c r="X1149">
        <v>0</v>
      </c>
      <c r="Y1149">
        <v>0</v>
      </c>
      <c r="Z1149" t="s">
        <v>1881</v>
      </c>
      <c r="AA1149" t="s">
        <v>1881</v>
      </c>
      <c r="AB1149" t="s">
        <v>1881</v>
      </c>
      <c r="AC1149">
        <v>0</v>
      </c>
      <c r="AD1149">
        <v>0</v>
      </c>
      <c r="AE1149">
        <v>0</v>
      </c>
      <c r="AF1149">
        <v>0</v>
      </c>
      <c r="AG1149" t="s">
        <v>1882</v>
      </c>
      <c r="AH1149" s="181" t="s">
        <v>1883</v>
      </c>
      <c r="AI1149" s="182">
        <v>290</v>
      </c>
      <c r="AJ1149" s="181" t="s">
        <v>3090</v>
      </c>
      <c r="AK1149" s="181" t="s">
        <v>1883</v>
      </c>
      <c r="AL1149" s="181" t="s">
        <v>1883</v>
      </c>
      <c r="AO1149" s="181"/>
      <c r="AQ1149">
        <v>10</v>
      </c>
      <c r="AR1149" s="182">
        <v>40</v>
      </c>
      <c r="AS1149" s="183" t="s">
        <v>1882</v>
      </c>
      <c r="AT1149">
        <v>0</v>
      </c>
      <c r="AU1149">
        <v>0</v>
      </c>
      <c r="AV1149" s="182">
        <v>0</v>
      </c>
      <c r="AW1149" s="184">
        <v>0</v>
      </c>
      <c r="AX1149" s="183" t="s">
        <v>1881</v>
      </c>
      <c r="AY1149" s="184">
        <v>0</v>
      </c>
      <c r="AZ1149">
        <v>0</v>
      </c>
      <c r="BA1149">
        <v>0</v>
      </c>
      <c r="BB1149">
        <v>0</v>
      </c>
      <c r="BC1149" s="182">
        <v>0</v>
      </c>
      <c r="BD1149" t="s">
        <v>1883</v>
      </c>
      <c r="BE1149" t="s">
        <v>1883</v>
      </c>
      <c r="BF1149" t="s">
        <v>1883</v>
      </c>
      <c r="BG1149" s="181" t="s">
        <v>1883</v>
      </c>
      <c r="BH1149">
        <v>0</v>
      </c>
      <c r="BI1149" s="184">
        <v>0</v>
      </c>
      <c r="BJ1149" s="182">
        <v>0</v>
      </c>
      <c r="BK1149" s="181" t="s">
        <v>1883</v>
      </c>
      <c r="BL1149">
        <v>0</v>
      </c>
      <c r="BM1149">
        <v>0</v>
      </c>
      <c r="BN1149">
        <v>0</v>
      </c>
    </row>
    <row r="1150" spans="1:66" x14ac:dyDescent="0.25">
      <c r="A1150">
        <v>7646</v>
      </c>
      <c r="B1150" t="s">
        <v>3537</v>
      </c>
      <c r="C1150">
        <v>1</v>
      </c>
      <c r="D1150">
        <v>0</v>
      </c>
      <c r="E1150">
        <v>0</v>
      </c>
      <c r="F1150" t="s">
        <v>1881</v>
      </c>
      <c r="G1150" t="s">
        <v>1882</v>
      </c>
      <c r="H1150" t="s">
        <v>1881</v>
      </c>
      <c r="I1150" t="s">
        <v>1881</v>
      </c>
      <c r="J1150" t="s">
        <v>1881</v>
      </c>
      <c r="K1150" t="s">
        <v>1881</v>
      </c>
      <c r="L1150" t="s">
        <v>1881</v>
      </c>
      <c r="M1150" s="180">
        <v>43746</v>
      </c>
      <c r="N1150" t="s">
        <v>1883</v>
      </c>
      <c r="O1150" t="s">
        <v>1883</v>
      </c>
      <c r="P1150" t="s">
        <v>1883</v>
      </c>
      <c r="Q1150">
        <v>0</v>
      </c>
      <c r="R1150">
        <v>0</v>
      </c>
      <c r="S1150" t="s">
        <v>1883</v>
      </c>
      <c r="T1150" t="s">
        <v>1883</v>
      </c>
      <c r="U1150">
        <v>0</v>
      </c>
      <c r="V1150" t="s">
        <v>1883</v>
      </c>
      <c r="W1150">
        <v>0</v>
      </c>
      <c r="X1150">
        <v>0</v>
      </c>
      <c r="Y1150">
        <v>0</v>
      </c>
      <c r="Z1150" t="s">
        <v>1881</v>
      </c>
      <c r="AA1150" t="s">
        <v>1881</v>
      </c>
      <c r="AB1150" t="s">
        <v>1881</v>
      </c>
      <c r="AC1150">
        <v>0</v>
      </c>
      <c r="AD1150">
        <v>0</v>
      </c>
      <c r="AE1150">
        <v>0</v>
      </c>
      <c r="AF1150">
        <v>0</v>
      </c>
      <c r="AG1150" t="s">
        <v>1881</v>
      </c>
      <c r="AH1150" s="181" t="s">
        <v>1883</v>
      </c>
      <c r="AI1150" s="182">
        <v>16</v>
      </c>
      <c r="AJ1150" s="181" t="s">
        <v>2169</v>
      </c>
      <c r="AK1150" s="181" t="s">
        <v>1883</v>
      </c>
      <c r="AL1150" s="181" t="s">
        <v>1883</v>
      </c>
      <c r="AO1150" s="181"/>
      <c r="AQ1150">
        <v>10</v>
      </c>
      <c r="AR1150" s="182">
        <v>40</v>
      </c>
      <c r="AS1150" s="183" t="s">
        <v>1882</v>
      </c>
      <c r="AT1150">
        <v>0</v>
      </c>
      <c r="AU1150">
        <v>0</v>
      </c>
      <c r="AV1150" s="182">
        <v>0</v>
      </c>
      <c r="AW1150" s="184">
        <v>0</v>
      </c>
      <c r="AX1150" s="183" t="s">
        <v>1881</v>
      </c>
      <c r="AY1150" s="184">
        <v>0</v>
      </c>
      <c r="AZ1150">
        <v>0</v>
      </c>
      <c r="BA1150">
        <v>0</v>
      </c>
      <c r="BB1150">
        <v>0</v>
      </c>
      <c r="BC1150" s="182">
        <v>0</v>
      </c>
      <c r="BD1150" t="s">
        <v>1883</v>
      </c>
      <c r="BE1150" t="s">
        <v>1883</v>
      </c>
      <c r="BF1150" t="s">
        <v>1883</v>
      </c>
      <c r="BG1150" s="181" t="s">
        <v>1883</v>
      </c>
      <c r="BH1150">
        <v>0</v>
      </c>
      <c r="BI1150" s="184">
        <v>0</v>
      </c>
      <c r="BJ1150" s="182">
        <v>0</v>
      </c>
      <c r="BK1150" s="181" t="s">
        <v>1883</v>
      </c>
      <c r="BL1150">
        <v>0</v>
      </c>
      <c r="BM1150">
        <v>0</v>
      </c>
      <c r="BN1150">
        <v>0</v>
      </c>
    </row>
    <row r="1151" spans="1:66" x14ac:dyDescent="0.25">
      <c r="A1151">
        <v>7647</v>
      </c>
      <c r="B1151" t="s">
        <v>3538</v>
      </c>
      <c r="C1151">
        <v>1</v>
      </c>
      <c r="D1151">
        <v>0</v>
      </c>
      <c r="E1151">
        <v>0</v>
      </c>
      <c r="F1151" t="s">
        <v>1881</v>
      </c>
      <c r="G1151" t="s">
        <v>1882</v>
      </c>
      <c r="H1151" t="s">
        <v>1881</v>
      </c>
      <c r="I1151" t="s">
        <v>1881</v>
      </c>
      <c r="J1151" t="s">
        <v>1881</v>
      </c>
      <c r="K1151" t="s">
        <v>1881</v>
      </c>
      <c r="L1151" t="s">
        <v>1881</v>
      </c>
      <c r="M1151" s="180">
        <v>43746</v>
      </c>
      <c r="N1151" t="s">
        <v>1883</v>
      </c>
      <c r="O1151" t="s">
        <v>1883</v>
      </c>
      <c r="P1151" t="s">
        <v>1883</v>
      </c>
      <c r="Q1151">
        <v>0</v>
      </c>
      <c r="R1151">
        <v>0</v>
      </c>
      <c r="S1151" t="s">
        <v>1883</v>
      </c>
      <c r="T1151" t="s">
        <v>1883</v>
      </c>
      <c r="U1151">
        <v>0</v>
      </c>
      <c r="V1151" t="s">
        <v>1883</v>
      </c>
      <c r="W1151">
        <v>0</v>
      </c>
      <c r="X1151">
        <v>0</v>
      </c>
      <c r="Y1151">
        <v>0</v>
      </c>
      <c r="Z1151" t="s">
        <v>1881</v>
      </c>
      <c r="AA1151" t="s">
        <v>1881</v>
      </c>
      <c r="AB1151" t="s">
        <v>1881</v>
      </c>
      <c r="AC1151">
        <v>0</v>
      </c>
      <c r="AD1151">
        <v>0</v>
      </c>
      <c r="AE1151">
        <v>0</v>
      </c>
      <c r="AF1151">
        <v>0</v>
      </c>
      <c r="AG1151" t="s">
        <v>1881</v>
      </c>
      <c r="AH1151" s="181" t="s">
        <v>1883</v>
      </c>
      <c r="AI1151" s="182">
        <v>16</v>
      </c>
      <c r="AJ1151" s="181" t="s">
        <v>2169</v>
      </c>
      <c r="AK1151" s="181" t="s">
        <v>1883</v>
      </c>
      <c r="AL1151" s="181" t="s">
        <v>1883</v>
      </c>
      <c r="AO1151" s="181"/>
      <c r="AQ1151">
        <v>10</v>
      </c>
      <c r="AR1151" s="182">
        <v>40</v>
      </c>
      <c r="AS1151" s="183" t="s">
        <v>1882</v>
      </c>
      <c r="AT1151">
        <v>0</v>
      </c>
      <c r="AU1151">
        <v>0</v>
      </c>
      <c r="AV1151" s="182">
        <v>0</v>
      </c>
      <c r="AW1151" s="184">
        <v>0</v>
      </c>
      <c r="AX1151" s="183" t="s">
        <v>1881</v>
      </c>
      <c r="AY1151" s="184">
        <v>0</v>
      </c>
      <c r="AZ1151">
        <v>0</v>
      </c>
      <c r="BA1151">
        <v>0</v>
      </c>
      <c r="BB1151">
        <v>0</v>
      </c>
      <c r="BC1151" s="182">
        <v>0</v>
      </c>
      <c r="BD1151" t="s">
        <v>1883</v>
      </c>
      <c r="BE1151" t="s">
        <v>1883</v>
      </c>
      <c r="BF1151" t="s">
        <v>1883</v>
      </c>
      <c r="BG1151" s="181" t="s">
        <v>1883</v>
      </c>
      <c r="BH1151">
        <v>0</v>
      </c>
      <c r="BI1151" s="184">
        <v>0</v>
      </c>
      <c r="BJ1151" s="182">
        <v>0</v>
      </c>
      <c r="BK1151" s="181" t="s">
        <v>1883</v>
      </c>
      <c r="BL1151">
        <v>0</v>
      </c>
      <c r="BM1151">
        <v>0</v>
      </c>
      <c r="BN1151">
        <v>0</v>
      </c>
    </row>
    <row r="1152" spans="1:66" x14ac:dyDescent="0.25">
      <c r="A1152">
        <v>7651</v>
      </c>
      <c r="B1152" t="s">
        <v>3539</v>
      </c>
      <c r="C1152">
        <v>500</v>
      </c>
      <c r="D1152">
        <v>0</v>
      </c>
      <c r="E1152">
        <v>0</v>
      </c>
      <c r="F1152" t="s">
        <v>1881</v>
      </c>
      <c r="G1152" t="s">
        <v>1881</v>
      </c>
      <c r="H1152" t="s">
        <v>1881</v>
      </c>
      <c r="I1152" t="s">
        <v>1881</v>
      </c>
      <c r="J1152" t="s">
        <v>1881</v>
      </c>
      <c r="K1152" t="s">
        <v>1881</v>
      </c>
      <c r="L1152" t="s">
        <v>1881</v>
      </c>
      <c r="M1152" s="180">
        <v>43748</v>
      </c>
      <c r="N1152" t="s">
        <v>1883</v>
      </c>
      <c r="O1152" t="s">
        <v>1883</v>
      </c>
      <c r="P1152" t="s">
        <v>1883</v>
      </c>
      <c r="Q1152">
        <v>0</v>
      </c>
      <c r="R1152">
        <v>0</v>
      </c>
      <c r="S1152" t="s">
        <v>1883</v>
      </c>
      <c r="T1152" t="s">
        <v>1883</v>
      </c>
      <c r="U1152">
        <v>0</v>
      </c>
      <c r="V1152" t="s">
        <v>1883</v>
      </c>
      <c r="W1152">
        <v>0</v>
      </c>
      <c r="X1152">
        <v>0</v>
      </c>
      <c r="Y1152">
        <v>0</v>
      </c>
      <c r="Z1152" t="s">
        <v>1881</v>
      </c>
      <c r="AA1152" t="s">
        <v>1881</v>
      </c>
      <c r="AB1152" t="s">
        <v>1881</v>
      </c>
      <c r="AC1152">
        <v>0</v>
      </c>
      <c r="AD1152">
        <v>0</v>
      </c>
      <c r="AE1152">
        <v>0</v>
      </c>
      <c r="AF1152">
        <v>0</v>
      </c>
      <c r="AG1152" t="s">
        <v>1881</v>
      </c>
      <c r="AH1152" s="181" t="s">
        <v>1883</v>
      </c>
      <c r="AI1152" s="182">
        <v>213</v>
      </c>
      <c r="AJ1152" s="181" t="s">
        <v>2046</v>
      </c>
      <c r="AK1152" s="181" t="s">
        <v>3540</v>
      </c>
      <c r="AL1152" s="181" t="s">
        <v>1883</v>
      </c>
      <c r="AO1152" s="181"/>
      <c r="AQ1152">
        <v>10</v>
      </c>
      <c r="AR1152" s="182">
        <v>40</v>
      </c>
      <c r="AS1152" s="183" t="s">
        <v>1882</v>
      </c>
      <c r="AT1152">
        <v>0</v>
      </c>
      <c r="AU1152">
        <v>0</v>
      </c>
      <c r="AV1152" s="182">
        <v>0</v>
      </c>
      <c r="AW1152" s="184">
        <v>0</v>
      </c>
      <c r="AX1152" s="183" t="s">
        <v>1881</v>
      </c>
      <c r="AY1152" s="184">
        <v>0</v>
      </c>
      <c r="AZ1152">
        <v>0</v>
      </c>
      <c r="BA1152">
        <v>0</v>
      </c>
      <c r="BB1152">
        <v>0</v>
      </c>
      <c r="BC1152" s="182">
        <v>0</v>
      </c>
      <c r="BD1152" t="s">
        <v>1883</v>
      </c>
      <c r="BE1152" t="s">
        <v>1883</v>
      </c>
      <c r="BF1152" t="s">
        <v>1883</v>
      </c>
      <c r="BG1152" s="181" t="s">
        <v>1883</v>
      </c>
      <c r="BH1152">
        <v>0</v>
      </c>
      <c r="BI1152" s="184">
        <v>0</v>
      </c>
      <c r="BJ1152" s="182">
        <v>0</v>
      </c>
      <c r="BK1152" s="181" t="s">
        <v>1883</v>
      </c>
      <c r="BL1152">
        <v>0</v>
      </c>
      <c r="BM1152">
        <v>0</v>
      </c>
      <c r="BN1152">
        <v>0</v>
      </c>
    </row>
    <row r="1153" spans="1:66" x14ac:dyDescent="0.25">
      <c r="A1153">
        <v>7652</v>
      </c>
      <c r="B1153" t="s">
        <v>3541</v>
      </c>
      <c r="C1153">
        <v>1</v>
      </c>
      <c r="D1153">
        <v>0</v>
      </c>
      <c r="E1153">
        <v>0</v>
      </c>
      <c r="F1153" t="s">
        <v>1881</v>
      </c>
      <c r="G1153" t="s">
        <v>1881</v>
      </c>
      <c r="H1153" t="s">
        <v>1881</v>
      </c>
      <c r="I1153" t="s">
        <v>1881</v>
      </c>
      <c r="J1153" t="s">
        <v>1881</v>
      </c>
      <c r="K1153" t="s">
        <v>1881</v>
      </c>
      <c r="L1153" t="s">
        <v>1881</v>
      </c>
      <c r="M1153" s="180"/>
      <c r="N1153" t="s">
        <v>2004</v>
      </c>
      <c r="O1153" t="s">
        <v>1883</v>
      </c>
      <c r="P1153" t="s">
        <v>1883</v>
      </c>
      <c r="Q1153">
        <v>0</v>
      </c>
      <c r="R1153">
        <v>0</v>
      </c>
      <c r="S1153" t="s">
        <v>1883</v>
      </c>
      <c r="T1153" t="s">
        <v>1883</v>
      </c>
      <c r="U1153">
        <v>0</v>
      </c>
      <c r="V1153" t="s">
        <v>1883</v>
      </c>
      <c r="W1153">
        <v>0</v>
      </c>
      <c r="X1153">
        <v>0</v>
      </c>
      <c r="Y1153">
        <v>0</v>
      </c>
      <c r="Z1153" t="s">
        <v>1881</v>
      </c>
      <c r="AA1153" t="s">
        <v>1881</v>
      </c>
      <c r="AB1153" t="s">
        <v>1881</v>
      </c>
      <c r="AC1153">
        <v>0</v>
      </c>
      <c r="AD1153">
        <v>0</v>
      </c>
      <c r="AE1153">
        <v>0</v>
      </c>
      <c r="AF1153">
        <v>0</v>
      </c>
      <c r="AG1153" t="s">
        <v>1881</v>
      </c>
      <c r="AH1153" s="181" t="s">
        <v>1883</v>
      </c>
      <c r="AI1153" s="182">
        <v>16</v>
      </c>
      <c r="AJ1153" s="181" t="s">
        <v>2169</v>
      </c>
      <c r="AK1153" s="181" t="s">
        <v>1883</v>
      </c>
      <c r="AL1153" s="181" t="s">
        <v>1883</v>
      </c>
      <c r="AO1153" s="181"/>
      <c r="AQ1153">
        <v>10</v>
      </c>
      <c r="AR1153" s="182">
        <v>40</v>
      </c>
      <c r="AS1153" s="183" t="s">
        <v>1882</v>
      </c>
      <c r="AT1153">
        <v>0</v>
      </c>
      <c r="AU1153">
        <v>0</v>
      </c>
      <c r="AV1153" s="182">
        <v>0</v>
      </c>
      <c r="AW1153" s="184">
        <v>0</v>
      </c>
      <c r="AX1153" s="183" t="s">
        <v>1881</v>
      </c>
      <c r="AY1153" s="184">
        <v>0</v>
      </c>
      <c r="AZ1153">
        <v>0</v>
      </c>
      <c r="BA1153">
        <v>0</v>
      </c>
      <c r="BB1153">
        <v>0</v>
      </c>
      <c r="BC1153" s="182">
        <v>7652</v>
      </c>
      <c r="BD1153" t="s">
        <v>1883</v>
      </c>
      <c r="BE1153" t="s">
        <v>1883</v>
      </c>
      <c r="BF1153" t="s">
        <v>1883</v>
      </c>
      <c r="BG1153" s="181" t="s">
        <v>1883</v>
      </c>
      <c r="BH1153">
        <v>0</v>
      </c>
      <c r="BI1153" s="184">
        <v>0</v>
      </c>
      <c r="BJ1153" s="182">
        <v>0</v>
      </c>
      <c r="BK1153" s="181" t="s">
        <v>1883</v>
      </c>
      <c r="BL1153">
        <v>0</v>
      </c>
      <c r="BM1153">
        <v>0</v>
      </c>
      <c r="BN1153">
        <v>0</v>
      </c>
    </row>
    <row r="1154" spans="1:66" x14ac:dyDescent="0.25">
      <c r="A1154">
        <v>7657</v>
      </c>
      <c r="B1154" t="s">
        <v>3542</v>
      </c>
      <c r="C1154">
        <v>1</v>
      </c>
      <c r="D1154">
        <v>0</v>
      </c>
      <c r="E1154">
        <v>0</v>
      </c>
      <c r="F1154" t="s">
        <v>1881</v>
      </c>
      <c r="G1154" t="s">
        <v>1882</v>
      </c>
      <c r="H1154" t="s">
        <v>1881</v>
      </c>
      <c r="I1154" t="s">
        <v>1881</v>
      </c>
      <c r="J1154" t="s">
        <v>1881</v>
      </c>
      <c r="K1154" t="s">
        <v>1881</v>
      </c>
      <c r="L1154" t="s">
        <v>1881</v>
      </c>
      <c r="M1154" s="180">
        <v>43762</v>
      </c>
      <c r="N1154" t="s">
        <v>3312</v>
      </c>
      <c r="O1154" t="s">
        <v>1883</v>
      </c>
      <c r="P1154" t="s">
        <v>1883</v>
      </c>
      <c r="Q1154">
        <v>0</v>
      </c>
      <c r="R1154">
        <v>0</v>
      </c>
      <c r="S1154" t="s">
        <v>1883</v>
      </c>
      <c r="T1154" t="s">
        <v>1883</v>
      </c>
      <c r="U1154">
        <v>0</v>
      </c>
      <c r="V1154" t="s">
        <v>1883</v>
      </c>
      <c r="W1154">
        <v>0</v>
      </c>
      <c r="X1154">
        <v>0</v>
      </c>
      <c r="Y1154">
        <v>0</v>
      </c>
      <c r="Z1154" t="s">
        <v>1881</v>
      </c>
      <c r="AA1154" t="s">
        <v>1881</v>
      </c>
      <c r="AB1154" t="s">
        <v>1881</v>
      </c>
      <c r="AC1154">
        <v>0</v>
      </c>
      <c r="AD1154">
        <v>0</v>
      </c>
      <c r="AE1154">
        <v>0</v>
      </c>
      <c r="AF1154">
        <v>0</v>
      </c>
      <c r="AG1154" t="s">
        <v>1881</v>
      </c>
      <c r="AH1154" s="181" t="s">
        <v>1883</v>
      </c>
      <c r="AI1154" s="182">
        <v>16</v>
      </c>
      <c r="AJ1154" s="181" t="s">
        <v>2169</v>
      </c>
      <c r="AK1154" s="181" t="s">
        <v>1883</v>
      </c>
      <c r="AL1154" s="181" t="s">
        <v>1883</v>
      </c>
      <c r="AO1154" s="181"/>
      <c r="AQ1154">
        <v>10</v>
      </c>
      <c r="AR1154" s="182">
        <v>40</v>
      </c>
      <c r="AS1154" s="183" t="s">
        <v>1882</v>
      </c>
      <c r="AT1154">
        <v>0</v>
      </c>
      <c r="AU1154">
        <v>0</v>
      </c>
      <c r="AV1154" s="182">
        <v>0</v>
      </c>
      <c r="AW1154" s="184">
        <v>0</v>
      </c>
      <c r="AX1154" s="183" t="s">
        <v>1881</v>
      </c>
      <c r="AY1154" s="184">
        <v>0</v>
      </c>
      <c r="AZ1154">
        <v>0</v>
      </c>
      <c r="BA1154">
        <v>0</v>
      </c>
      <c r="BB1154">
        <v>0</v>
      </c>
      <c r="BC1154" s="182">
        <v>0</v>
      </c>
      <c r="BD1154" t="s">
        <v>1883</v>
      </c>
      <c r="BE1154" t="s">
        <v>1883</v>
      </c>
      <c r="BF1154" t="s">
        <v>1883</v>
      </c>
      <c r="BG1154" s="181" t="s">
        <v>1883</v>
      </c>
      <c r="BH1154">
        <v>0</v>
      </c>
      <c r="BI1154" s="184">
        <v>0</v>
      </c>
      <c r="BJ1154" s="182">
        <v>0</v>
      </c>
      <c r="BK1154" s="181" t="s">
        <v>1883</v>
      </c>
      <c r="BL1154">
        <v>0</v>
      </c>
      <c r="BM1154">
        <v>0</v>
      </c>
      <c r="BN1154">
        <v>0</v>
      </c>
    </row>
    <row r="1155" spans="1:66" x14ac:dyDescent="0.25">
      <c r="A1155">
        <v>7658</v>
      </c>
      <c r="B1155" t="s">
        <v>3543</v>
      </c>
      <c r="C1155">
        <v>1</v>
      </c>
      <c r="D1155">
        <v>0</v>
      </c>
      <c r="E1155">
        <v>0</v>
      </c>
      <c r="F1155" t="s">
        <v>1881</v>
      </c>
      <c r="G1155" t="s">
        <v>1882</v>
      </c>
      <c r="H1155" t="s">
        <v>1881</v>
      </c>
      <c r="I1155" t="s">
        <v>1881</v>
      </c>
      <c r="J1155" t="s">
        <v>1881</v>
      </c>
      <c r="K1155" t="s">
        <v>1881</v>
      </c>
      <c r="L1155" t="s">
        <v>1881</v>
      </c>
      <c r="M1155" s="180">
        <v>43762</v>
      </c>
      <c r="N1155" t="s">
        <v>1883</v>
      </c>
      <c r="O1155" t="s">
        <v>1883</v>
      </c>
      <c r="P1155" t="s">
        <v>1883</v>
      </c>
      <c r="Q1155">
        <v>0</v>
      </c>
      <c r="R1155">
        <v>0</v>
      </c>
      <c r="S1155" t="s">
        <v>1883</v>
      </c>
      <c r="T1155" t="s">
        <v>1883</v>
      </c>
      <c r="U1155">
        <v>0</v>
      </c>
      <c r="V1155" t="s">
        <v>1883</v>
      </c>
      <c r="W1155">
        <v>0</v>
      </c>
      <c r="X1155">
        <v>0</v>
      </c>
      <c r="Y1155">
        <v>0</v>
      </c>
      <c r="Z1155" t="s">
        <v>1881</v>
      </c>
      <c r="AA1155" t="s">
        <v>1881</v>
      </c>
      <c r="AB1155" t="s">
        <v>1881</v>
      </c>
      <c r="AC1155">
        <v>0</v>
      </c>
      <c r="AD1155">
        <v>0</v>
      </c>
      <c r="AE1155">
        <v>0</v>
      </c>
      <c r="AF1155">
        <v>0</v>
      </c>
      <c r="AG1155" t="s">
        <v>1881</v>
      </c>
      <c r="AH1155" s="181" t="s">
        <v>1883</v>
      </c>
      <c r="AI1155" s="182">
        <v>16</v>
      </c>
      <c r="AJ1155" s="181" t="s">
        <v>2169</v>
      </c>
      <c r="AK1155" s="181" t="s">
        <v>1883</v>
      </c>
      <c r="AL1155" s="181" t="s">
        <v>1883</v>
      </c>
      <c r="AO1155" s="181"/>
      <c r="AQ1155">
        <v>10</v>
      </c>
      <c r="AR1155" s="182">
        <v>40</v>
      </c>
      <c r="AS1155" s="183" t="s">
        <v>1882</v>
      </c>
      <c r="AT1155">
        <v>0</v>
      </c>
      <c r="AU1155">
        <v>0</v>
      </c>
      <c r="AV1155" s="182">
        <v>0</v>
      </c>
      <c r="AW1155" s="184">
        <v>0</v>
      </c>
      <c r="AX1155" s="183" t="s">
        <v>1881</v>
      </c>
      <c r="AY1155" s="184">
        <v>0</v>
      </c>
      <c r="AZ1155">
        <v>0</v>
      </c>
      <c r="BA1155">
        <v>0</v>
      </c>
      <c r="BB1155">
        <v>0</v>
      </c>
      <c r="BC1155" s="182">
        <v>0</v>
      </c>
      <c r="BD1155" t="s">
        <v>1883</v>
      </c>
      <c r="BE1155" t="s">
        <v>1883</v>
      </c>
      <c r="BF1155" t="s">
        <v>1883</v>
      </c>
      <c r="BG1155" s="181" t="s">
        <v>1883</v>
      </c>
      <c r="BH1155">
        <v>0</v>
      </c>
      <c r="BI1155" s="184">
        <v>0</v>
      </c>
      <c r="BJ1155" s="182">
        <v>0</v>
      </c>
      <c r="BK1155" s="181" t="s">
        <v>1883</v>
      </c>
      <c r="BL1155">
        <v>0</v>
      </c>
      <c r="BM1155">
        <v>0</v>
      </c>
      <c r="BN1155">
        <v>0</v>
      </c>
    </row>
    <row r="1156" spans="1:66" x14ac:dyDescent="0.25">
      <c r="A1156">
        <v>7659</v>
      </c>
      <c r="B1156" t="s">
        <v>3544</v>
      </c>
      <c r="C1156">
        <v>1</v>
      </c>
      <c r="D1156">
        <v>0</v>
      </c>
      <c r="E1156">
        <v>0</v>
      </c>
      <c r="F1156" t="s">
        <v>1881</v>
      </c>
      <c r="G1156" t="s">
        <v>1882</v>
      </c>
      <c r="H1156" t="s">
        <v>1881</v>
      </c>
      <c r="I1156" t="s">
        <v>1881</v>
      </c>
      <c r="J1156" t="s">
        <v>1881</v>
      </c>
      <c r="K1156" t="s">
        <v>1881</v>
      </c>
      <c r="L1156" t="s">
        <v>1881</v>
      </c>
      <c r="M1156" s="180">
        <v>43762</v>
      </c>
      <c r="N1156" t="s">
        <v>1883</v>
      </c>
      <c r="O1156" t="s">
        <v>1883</v>
      </c>
      <c r="P1156" t="s">
        <v>1883</v>
      </c>
      <c r="Q1156">
        <v>0</v>
      </c>
      <c r="R1156">
        <v>0</v>
      </c>
      <c r="S1156" t="s">
        <v>1883</v>
      </c>
      <c r="T1156" t="s">
        <v>1883</v>
      </c>
      <c r="U1156">
        <v>0</v>
      </c>
      <c r="V1156" t="s">
        <v>1883</v>
      </c>
      <c r="W1156">
        <v>0</v>
      </c>
      <c r="X1156">
        <v>0</v>
      </c>
      <c r="Y1156">
        <v>0</v>
      </c>
      <c r="Z1156" t="s">
        <v>1881</v>
      </c>
      <c r="AA1156" t="s">
        <v>1881</v>
      </c>
      <c r="AB1156" t="s">
        <v>1881</v>
      </c>
      <c r="AC1156">
        <v>0</v>
      </c>
      <c r="AD1156">
        <v>0</v>
      </c>
      <c r="AE1156">
        <v>0</v>
      </c>
      <c r="AF1156">
        <v>0</v>
      </c>
      <c r="AG1156" t="s">
        <v>1881</v>
      </c>
      <c r="AH1156" s="181" t="s">
        <v>1883</v>
      </c>
      <c r="AI1156" s="182">
        <v>16</v>
      </c>
      <c r="AJ1156" s="181" t="s">
        <v>2169</v>
      </c>
      <c r="AK1156" s="181" t="s">
        <v>1883</v>
      </c>
      <c r="AL1156" s="181" t="s">
        <v>1883</v>
      </c>
      <c r="AO1156" s="181"/>
      <c r="AQ1156">
        <v>10</v>
      </c>
      <c r="AR1156" s="182">
        <v>40</v>
      </c>
      <c r="AS1156" s="183" t="s">
        <v>1882</v>
      </c>
      <c r="AT1156">
        <v>0</v>
      </c>
      <c r="AU1156">
        <v>0</v>
      </c>
      <c r="AV1156" s="182">
        <v>0</v>
      </c>
      <c r="AW1156" s="184">
        <v>0</v>
      </c>
      <c r="AX1156" s="183" t="s">
        <v>1881</v>
      </c>
      <c r="AY1156" s="184">
        <v>0</v>
      </c>
      <c r="AZ1156">
        <v>0</v>
      </c>
      <c r="BA1156">
        <v>0</v>
      </c>
      <c r="BB1156">
        <v>0</v>
      </c>
      <c r="BC1156" s="182">
        <v>0</v>
      </c>
      <c r="BD1156" t="s">
        <v>1883</v>
      </c>
      <c r="BE1156" t="s">
        <v>1883</v>
      </c>
      <c r="BF1156" t="s">
        <v>1883</v>
      </c>
      <c r="BG1156" s="181" t="s">
        <v>1883</v>
      </c>
      <c r="BH1156">
        <v>0</v>
      </c>
      <c r="BI1156" s="184">
        <v>0</v>
      </c>
      <c r="BJ1156" s="182">
        <v>0</v>
      </c>
      <c r="BK1156" s="181" t="s">
        <v>1883</v>
      </c>
      <c r="BL1156">
        <v>0</v>
      </c>
      <c r="BM1156">
        <v>0</v>
      </c>
      <c r="BN1156">
        <v>0</v>
      </c>
    </row>
    <row r="1157" spans="1:66" x14ac:dyDescent="0.25">
      <c r="A1157">
        <v>7660</v>
      </c>
      <c r="B1157" t="s">
        <v>3545</v>
      </c>
      <c r="C1157">
        <v>1</v>
      </c>
      <c r="D1157">
        <v>0</v>
      </c>
      <c r="E1157">
        <v>0</v>
      </c>
      <c r="F1157" t="s">
        <v>1881</v>
      </c>
      <c r="G1157" t="s">
        <v>1882</v>
      </c>
      <c r="H1157" t="s">
        <v>1881</v>
      </c>
      <c r="I1157" t="s">
        <v>1881</v>
      </c>
      <c r="J1157" t="s">
        <v>1881</v>
      </c>
      <c r="K1157" t="s">
        <v>1881</v>
      </c>
      <c r="L1157" t="s">
        <v>1881</v>
      </c>
      <c r="M1157" s="180">
        <v>43762</v>
      </c>
      <c r="N1157" t="s">
        <v>1883</v>
      </c>
      <c r="O1157" t="s">
        <v>1883</v>
      </c>
      <c r="P1157" t="s">
        <v>1883</v>
      </c>
      <c r="Q1157">
        <v>0</v>
      </c>
      <c r="R1157">
        <v>0</v>
      </c>
      <c r="S1157" t="s">
        <v>1883</v>
      </c>
      <c r="T1157" t="s">
        <v>1883</v>
      </c>
      <c r="U1157">
        <v>0</v>
      </c>
      <c r="V1157" t="s">
        <v>1883</v>
      </c>
      <c r="W1157">
        <v>0</v>
      </c>
      <c r="X1157">
        <v>0</v>
      </c>
      <c r="Y1157">
        <v>0</v>
      </c>
      <c r="Z1157" t="s">
        <v>1881</v>
      </c>
      <c r="AA1157" t="s">
        <v>1881</v>
      </c>
      <c r="AB1157" t="s">
        <v>1881</v>
      </c>
      <c r="AC1157">
        <v>0</v>
      </c>
      <c r="AD1157">
        <v>0</v>
      </c>
      <c r="AE1157">
        <v>0</v>
      </c>
      <c r="AF1157">
        <v>0</v>
      </c>
      <c r="AG1157" t="s">
        <v>1881</v>
      </c>
      <c r="AH1157" s="181" t="s">
        <v>1883</v>
      </c>
      <c r="AI1157" s="182">
        <v>16</v>
      </c>
      <c r="AJ1157" s="181" t="s">
        <v>2169</v>
      </c>
      <c r="AK1157" s="181" t="s">
        <v>1883</v>
      </c>
      <c r="AL1157" s="181" t="s">
        <v>1883</v>
      </c>
      <c r="AO1157" s="181"/>
      <c r="AQ1157">
        <v>10</v>
      </c>
      <c r="AR1157" s="182">
        <v>40</v>
      </c>
      <c r="AS1157" s="183" t="s">
        <v>1882</v>
      </c>
      <c r="AT1157">
        <v>0</v>
      </c>
      <c r="AU1157">
        <v>0</v>
      </c>
      <c r="AV1157" s="182">
        <v>0</v>
      </c>
      <c r="AW1157" s="184">
        <v>0</v>
      </c>
      <c r="AX1157" s="183" t="s">
        <v>1881</v>
      </c>
      <c r="AY1157" s="184">
        <v>0</v>
      </c>
      <c r="AZ1157">
        <v>0</v>
      </c>
      <c r="BA1157">
        <v>0</v>
      </c>
      <c r="BB1157">
        <v>0</v>
      </c>
      <c r="BC1157" s="182">
        <v>0</v>
      </c>
      <c r="BD1157" t="s">
        <v>1883</v>
      </c>
      <c r="BE1157" t="s">
        <v>1883</v>
      </c>
      <c r="BF1157" t="s">
        <v>1883</v>
      </c>
      <c r="BG1157" s="181" t="s">
        <v>1883</v>
      </c>
      <c r="BH1157">
        <v>0</v>
      </c>
      <c r="BI1157" s="184">
        <v>0</v>
      </c>
      <c r="BJ1157" s="182">
        <v>0</v>
      </c>
      <c r="BK1157" s="181" t="s">
        <v>1883</v>
      </c>
      <c r="BL1157">
        <v>0</v>
      </c>
      <c r="BM1157">
        <v>0</v>
      </c>
      <c r="BN1157">
        <v>0</v>
      </c>
    </row>
    <row r="1158" spans="1:66" x14ac:dyDescent="0.25">
      <c r="A1158">
        <v>7661</v>
      </c>
      <c r="B1158" t="s">
        <v>3546</v>
      </c>
      <c r="C1158">
        <v>1</v>
      </c>
      <c r="D1158">
        <v>0</v>
      </c>
      <c r="E1158">
        <v>0</v>
      </c>
      <c r="F1158" t="s">
        <v>1881</v>
      </c>
      <c r="G1158" t="s">
        <v>1882</v>
      </c>
      <c r="H1158" t="s">
        <v>1881</v>
      </c>
      <c r="I1158" t="s">
        <v>1881</v>
      </c>
      <c r="J1158" t="s">
        <v>1881</v>
      </c>
      <c r="K1158" t="s">
        <v>1881</v>
      </c>
      <c r="L1158" t="s">
        <v>1881</v>
      </c>
      <c r="M1158" s="180">
        <v>43762</v>
      </c>
      <c r="N1158" t="s">
        <v>1883</v>
      </c>
      <c r="O1158" t="s">
        <v>1883</v>
      </c>
      <c r="P1158" t="s">
        <v>1883</v>
      </c>
      <c r="Q1158">
        <v>0</v>
      </c>
      <c r="R1158">
        <v>0</v>
      </c>
      <c r="S1158" t="s">
        <v>1883</v>
      </c>
      <c r="T1158" t="s">
        <v>1883</v>
      </c>
      <c r="U1158">
        <v>0</v>
      </c>
      <c r="V1158" t="s">
        <v>1883</v>
      </c>
      <c r="W1158">
        <v>0</v>
      </c>
      <c r="X1158">
        <v>0</v>
      </c>
      <c r="Y1158">
        <v>0</v>
      </c>
      <c r="Z1158" t="s">
        <v>1881</v>
      </c>
      <c r="AA1158" t="s">
        <v>1881</v>
      </c>
      <c r="AB1158" t="s">
        <v>1881</v>
      </c>
      <c r="AC1158">
        <v>0</v>
      </c>
      <c r="AD1158">
        <v>0</v>
      </c>
      <c r="AE1158">
        <v>0</v>
      </c>
      <c r="AF1158">
        <v>0</v>
      </c>
      <c r="AG1158" t="s">
        <v>1881</v>
      </c>
      <c r="AH1158" s="181" t="s">
        <v>1883</v>
      </c>
      <c r="AI1158" s="182">
        <v>16</v>
      </c>
      <c r="AJ1158" s="181" t="s">
        <v>2169</v>
      </c>
      <c r="AK1158" s="181" t="s">
        <v>1883</v>
      </c>
      <c r="AL1158" s="181" t="s">
        <v>1883</v>
      </c>
      <c r="AO1158" s="181"/>
      <c r="AQ1158">
        <v>10</v>
      </c>
      <c r="AR1158" s="182">
        <v>40</v>
      </c>
      <c r="AS1158" s="183" t="s">
        <v>1882</v>
      </c>
      <c r="AT1158">
        <v>0</v>
      </c>
      <c r="AU1158">
        <v>0</v>
      </c>
      <c r="AV1158" s="182">
        <v>0</v>
      </c>
      <c r="AW1158" s="184">
        <v>0</v>
      </c>
      <c r="AX1158" s="183" t="s">
        <v>1881</v>
      </c>
      <c r="AY1158" s="184">
        <v>0</v>
      </c>
      <c r="AZ1158">
        <v>0</v>
      </c>
      <c r="BA1158">
        <v>0</v>
      </c>
      <c r="BB1158">
        <v>0</v>
      </c>
      <c r="BC1158" s="182">
        <v>0</v>
      </c>
      <c r="BD1158" t="s">
        <v>1883</v>
      </c>
      <c r="BE1158" t="s">
        <v>1883</v>
      </c>
      <c r="BF1158" t="s">
        <v>1883</v>
      </c>
      <c r="BG1158" s="181" t="s">
        <v>1883</v>
      </c>
      <c r="BH1158">
        <v>0</v>
      </c>
      <c r="BI1158" s="184">
        <v>0</v>
      </c>
      <c r="BJ1158" s="182">
        <v>0</v>
      </c>
      <c r="BK1158" s="181" t="s">
        <v>1883</v>
      </c>
      <c r="BL1158">
        <v>0</v>
      </c>
      <c r="BM1158">
        <v>0</v>
      </c>
      <c r="BN1158">
        <v>0</v>
      </c>
    </row>
    <row r="1159" spans="1:66" x14ac:dyDescent="0.25">
      <c r="A1159">
        <v>7662</v>
      </c>
      <c r="B1159" t="s">
        <v>3547</v>
      </c>
      <c r="C1159">
        <v>1</v>
      </c>
      <c r="D1159">
        <v>0</v>
      </c>
      <c r="E1159">
        <v>0</v>
      </c>
      <c r="F1159" t="s">
        <v>1881</v>
      </c>
      <c r="G1159" t="s">
        <v>1882</v>
      </c>
      <c r="H1159" t="s">
        <v>1881</v>
      </c>
      <c r="I1159" t="s">
        <v>1881</v>
      </c>
      <c r="J1159" t="s">
        <v>1881</v>
      </c>
      <c r="K1159" t="s">
        <v>1881</v>
      </c>
      <c r="L1159" t="s">
        <v>1881</v>
      </c>
      <c r="M1159" s="180">
        <v>43762</v>
      </c>
      <c r="N1159" t="s">
        <v>1883</v>
      </c>
      <c r="O1159" t="s">
        <v>1883</v>
      </c>
      <c r="P1159" t="s">
        <v>1883</v>
      </c>
      <c r="Q1159">
        <v>0</v>
      </c>
      <c r="R1159">
        <v>0</v>
      </c>
      <c r="S1159" t="s">
        <v>1883</v>
      </c>
      <c r="T1159" t="s">
        <v>1883</v>
      </c>
      <c r="U1159">
        <v>0</v>
      </c>
      <c r="V1159" t="s">
        <v>1883</v>
      </c>
      <c r="W1159">
        <v>0</v>
      </c>
      <c r="X1159">
        <v>0</v>
      </c>
      <c r="Y1159">
        <v>0</v>
      </c>
      <c r="Z1159" t="s">
        <v>1881</v>
      </c>
      <c r="AA1159" t="s">
        <v>1881</v>
      </c>
      <c r="AB1159" t="s">
        <v>1881</v>
      </c>
      <c r="AC1159">
        <v>0</v>
      </c>
      <c r="AD1159">
        <v>0</v>
      </c>
      <c r="AE1159">
        <v>0</v>
      </c>
      <c r="AF1159">
        <v>0</v>
      </c>
      <c r="AG1159" t="s">
        <v>1881</v>
      </c>
      <c r="AH1159" s="181" t="s">
        <v>1883</v>
      </c>
      <c r="AI1159" s="182">
        <v>16</v>
      </c>
      <c r="AJ1159" s="181" t="s">
        <v>2169</v>
      </c>
      <c r="AK1159" s="181" t="s">
        <v>1883</v>
      </c>
      <c r="AL1159" s="181" t="s">
        <v>1883</v>
      </c>
      <c r="AO1159" s="181"/>
      <c r="AQ1159">
        <v>10</v>
      </c>
      <c r="AR1159" s="182">
        <v>40</v>
      </c>
      <c r="AS1159" s="183" t="s">
        <v>1882</v>
      </c>
      <c r="AT1159">
        <v>0</v>
      </c>
      <c r="AU1159">
        <v>0</v>
      </c>
      <c r="AV1159" s="182">
        <v>0</v>
      </c>
      <c r="AW1159" s="184">
        <v>0</v>
      </c>
      <c r="AX1159" s="183" t="s">
        <v>1881</v>
      </c>
      <c r="AY1159" s="184">
        <v>0</v>
      </c>
      <c r="AZ1159">
        <v>0</v>
      </c>
      <c r="BA1159">
        <v>0</v>
      </c>
      <c r="BB1159">
        <v>0</v>
      </c>
      <c r="BC1159" s="182">
        <v>0</v>
      </c>
      <c r="BD1159" t="s">
        <v>1883</v>
      </c>
      <c r="BE1159" t="s">
        <v>1883</v>
      </c>
      <c r="BF1159" t="s">
        <v>1883</v>
      </c>
      <c r="BG1159" s="181" t="s">
        <v>1883</v>
      </c>
      <c r="BH1159">
        <v>0</v>
      </c>
      <c r="BI1159" s="184">
        <v>0</v>
      </c>
      <c r="BJ1159" s="182">
        <v>0</v>
      </c>
      <c r="BK1159" s="181" t="s">
        <v>1883</v>
      </c>
      <c r="BL1159">
        <v>0</v>
      </c>
      <c r="BM1159">
        <v>0</v>
      </c>
      <c r="BN1159">
        <v>0</v>
      </c>
    </row>
    <row r="1160" spans="1:66" x14ac:dyDescent="0.25">
      <c r="A1160">
        <v>7667</v>
      </c>
      <c r="B1160" t="s">
        <v>3548</v>
      </c>
      <c r="C1160">
        <v>6</v>
      </c>
      <c r="D1160">
        <v>0</v>
      </c>
      <c r="E1160">
        <v>0</v>
      </c>
      <c r="F1160" t="s">
        <v>1881</v>
      </c>
      <c r="G1160" t="s">
        <v>1882</v>
      </c>
      <c r="H1160" t="s">
        <v>1881</v>
      </c>
      <c r="I1160" t="s">
        <v>1881</v>
      </c>
      <c r="J1160" t="s">
        <v>1881</v>
      </c>
      <c r="K1160" t="s">
        <v>1881</v>
      </c>
      <c r="L1160" t="s">
        <v>1881</v>
      </c>
      <c r="M1160" s="180">
        <v>43768</v>
      </c>
      <c r="N1160" t="s">
        <v>1883</v>
      </c>
      <c r="O1160" t="s">
        <v>1883</v>
      </c>
      <c r="P1160" t="s">
        <v>3549</v>
      </c>
      <c r="Q1160">
        <v>0</v>
      </c>
      <c r="R1160">
        <v>0</v>
      </c>
      <c r="S1160" t="s">
        <v>1883</v>
      </c>
      <c r="T1160" t="s">
        <v>1883</v>
      </c>
      <c r="U1160">
        <v>0</v>
      </c>
      <c r="V1160" t="s">
        <v>1883</v>
      </c>
      <c r="W1160">
        <v>0</v>
      </c>
      <c r="X1160">
        <v>0</v>
      </c>
      <c r="Y1160">
        <v>0</v>
      </c>
      <c r="Z1160" t="s">
        <v>1881</v>
      </c>
      <c r="AA1160" t="s">
        <v>1881</v>
      </c>
      <c r="AB1160" t="s">
        <v>1881</v>
      </c>
      <c r="AC1160">
        <v>0</v>
      </c>
      <c r="AD1160">
        <v>0</v>
      </c>
      <c r="AE1160">
        <v>0</v>
      </c>
      <c r="AF1160">
        <v>0</v>
      </c>
      <c r="AG1160" t="s">
        <v>1881</v>
      </c>
      <c r="AH1160" s="181" t="s">
        <v>1883</v>
      </c>
      <c r="AI1160" s="182">
        <v>116</v>
      </c>
      <c r="AJ1160" s="181" t="s">
        <v>1992</v>
      </c>
      <c r="AK1160" s="181" t="s">
        <v>3550</v>
      </c>
      <c r="AL1160" s="181" t="s">
        <v>1883</v>
      </c>
      <c r="AO1160" s="181"/>
      <c r="AQ1160">
        <v>10</v>
      </c>
      <c r="AR1160" s="182">
        <v>40</v>
      </c>
      <c r="AS1160" s="183" t="s">
        <v>1882</v>
      </c>
      <c r="AT1160">
        <v>0</v>
      </c>
      <c r="AU1160">
        <v>96</v>
      </c>
      <c r="AV1160" s="182">
        <v>6</v>
      </c>
      <c r="AW1160" s="184">
        <v>0</v>
      </c>
      <c r="AX1160" s="183" t="s">
        <v>1881</v>
      </c>
      <c r="AY1160" s="184">
        <v>0</v>
      </c>
      <c r="AZ1160">
        <v>0</v>
      </c>
      <c r="BA1160">
        <v>0</v>
      </c>
      <c r="BB1160">
        <v>0</v>
      </c>
      <c r="BC1160" s="182">
        <v>0</v>
      </c>
      <c r="BD1160" t="s">
        <v>1883</v>
      </c>
      <c r="BE1160" t="s">
        <v>1883</v>
      </c>
      <c r="BF1160" t="s">
        <v>1883</v>
      </c>
      <c r="BG1160" s="181" t="s">
        <v>1883</v>
      </c>
      <c r="BH1160">
        <v>0</v>
      </c>
      <c r="BI1160" s="184">
        <v>0</v>
      </c>
      <c r="BJ1160" s="182">
        <v>0</v>
      </c>
      <c r="BK1160" s="181" t="s">
        <v>1883</v>
      </c>
      <c r="BL1160">
        <v>0</v>
      </c>
      <c r="BM1160">
        <v>0</v>
      </c>
      <c r="BN1160">
        <v>0</v>
      </c>
    </row>
    <row r="1161" spans="1:66" x14ac:dyDescent="0.25">
      <c r="A1161">
        <v>7674</v>
      </c>
      <c r="B1161" t="s">
        <v>3551</v>
      </c>
      <c r="C1161">
        <v>24</v>
      </c>
      <c r="D1161">
        <v>0</v>
      </c>
      <c r="E1161">
        <v>0</v>
      </c>
      <c r="F1161" t="s">
        <v>1881</v>
      </c>
      <c r="G1161" t="s">
        <v>1882</v>
      </c>
      <c r="H1161" t="s">
        <v>1881</v>
      </c>
      <c r="I1161" t="s">
        <v>1881</v>
      </c>
      <c r="J1161" t="s">
        <v>1881</v>
      </c>
      <c r="K1161" t="s">
        <v>1881</v>
      </c>
      <c r="L1161" t="s">
        <v>1881</v>
      </c>
      <c r="M1161" s="180">
        <v>43770</v>
      </c>
      <c r="N1161" t="s">
        <v>1883</v>
      </c>
      <c r="O1161" t="s">
        <v>1883</v>
      </c>
      <c r="P1161" t="s">
        <v>3552</v>
      </c>
      <c r="Q1161">
        <v>0</v>
      </c>
      <c r="R1161">
        <v>0</v>
      </c>
      <c r="S1161" t="s">
        <v>1883</v>
      </c>
      <c r="T1161" t="s">
        <v>1883</v>
      </c>
      <c r="U1161">
        <v>2</v>
      </c>
      <c r="V1161" t="s">
        <v>1896</v>
      </c>
      <c r="W1161">
        <v>4.7300000000000004</v>
      </c>
      <c r="X1161">
        <v>0</v>
      </c>
      <c r="Y1161">
        <v>0</v>
      </c>
      <c r="Z1161" t="s">
        <v>1881</v>
      </c>
      <c r="AA1161" t="s">
        <v>1881</v>
      </c>
      <c r="AB1161" t="s">
        <v>1881</v>
      </c>
      <c r="AC1161">
        <v>0</v>
      </c>
      <c r="AD1161">
        <v>0</v>
      </c>
      <c r="AE1161">
        <v>0</v>
      </c>
      <c r="AF1161">
        <v>0</v>
      </c>
      <c r="AG1161" t="s">
        <v>1881</v>
      </c>
      <c r="AH1161" s="181" t="s">
        <v>1883</v>
      </c>
      <c r="AI1161" s="182">
        <v>47</v>
      </c>
      <c r="AJ1161" s="181" t="s">
        <v>2012</v>
      </c>
      <c r="AK1161" s="181" t="s">
        <v>1883</v>
      </c>
      <c r="AL1161" s="181" t="s">
        <v>1883</v>
      </c>
      <c r="AO1161" s="181"/>
      <c r="AQ1161">
        <v>10</v>
      </c>
      <c r="AR1161" s="182">
        <v>40</v>
      </c>
      <c r="AS1161" s="183" t="s">
        <v>1882</v>
      </c>
      <c r="AT1161">
        <v>0</v>
      </c>
      <c r="AU1161">
        <v>0</v>
      </c>
      <c r="AV1161" s="182">
        <v>0</v>
      </c>
      <c r="AW1161" s="184">
        <v>0</v>
      </c>
      <c r="AX1161" s="183" t="s">
        <v>1881</v>
      </c>
      <c r="AY1161" s="184">
        <v>0</v>
      </c>
      <c r="AZ1161">
        <v>0</v>
      </c>
      <c r="BA1161">
        <v>0</v>
      </c>
      <c r="BB1161">
        <v>0</v>
      </c>
      <c r="BC1161" s="182">
        <v>0</v>
      </c>
      <c r="BD1161" t="s">
        <v>1883</v>
      </c>
      <c r="BE1161" t="s">
        <v>1883</v>
      </c>
      <c r="BF1161" t="s">
        <v>1883</v>
      </c>
      <c r="BG1161" s="181" t="s">
        <v>1883</v>
      </c>
      <c r="BH1161">
        <v>6.48</v>
      </c>
      <c r="BI1161" s="184">
        <v>0</v>
      </c>
      <c r="BJ1161" s="182">
        <v>0</v>
      </c>
      <c r="BK1161" s="181" t="s">
        <v>1883</v>
      </c>
      <c r="BL1161">
        <v>0</v>
      </c>
      <c r="BM1161">
        <v>0</v>
      </c>
      <c r="BN1161">
        <v>0</v>
      </c>
    </row>
    <row r="1162" spans="1:66" x14ac:dyDescent="0.25">
      <c r="A1162">
        <v>7675</v>
      </c>
      <c r="B1162" t="s">
        <v>3553</v>
      </c>
      <c r="C1162">
        <v>1</v>
      </c>
      <c r="D1162">
        <v>0</v>
      </c>
      <c r="E1162">
        <v>0</v>
      </c>
      <c r="F1162" t="s">
        <v>1881</v>
      </c>
      <c r="G1162" t="s">
        <v>1882</v>
      </c>
      <c r="H1162" t="s">
        <v>1881</v>
      </c>
      <c r="I1162" t="s">
        <v>1881</v>
      </c>
      <c r="J1162" t="s">
        <v>1881</v>
      </c>
      <c r="K1162" t="s">
        <v>1881</v>
      </c>
      <c r="L1162" t="s">
        <v>1881</v>
      </c>
      <c r="M1162" s="180">
        <v>43770</v>
      </c>
      <c r="N1162" t="s">
        <v>1883</v>
      </c>
      <c r="O1162" t="s">
        <v>3554</v>
      </c>
      <c r="P1162" t="s">
        <v>3554</v>
      </c>
      <c r="Q1162">
        <v>0</v>
      </c>
      <c r="R1162">
        <v>0</v>
      </c>
      <c r="S1162" t="s">
        <v>1883</v>
      </c>
      <c r="T1162" t="s">
        <v>1883</v>
      </c>
      <c r="U1162">
        <v>2</v>
      </c>
      <c r="V1162" t="s">
        <v>1896</v>
      </c>
      <c r="W1162">
        <v>1.01</v>
      </c>
      <c r="X1162">
        <v>0</v>
      </c>
      <c r="Y1162">
        <v>0</v>
      </c>
      <c r="Z1162" t="s">
        <v>1881</v>
      </c>
      <c r="AA1162" t="s">
        <v>1881</v>
      </c>
      <c r="AB1162" t="s">
        <v>1881</v>
      </c>
      <c r="AC1162">
        <v>0</v>
      </c>
      <c r="AD1162">
        <v>0</v>
      </c>
      <c r="AE1162">
        <v>0</v>
      </c>
      <c r="AF1162">
        <v>0</v>
      </c>
      <c r="AG1162" t="s">
        <v>1881</v>
      </c>
      <c r="AH1162" s="181" t="s">
        <v>1883</v>
      </c>
      <c r="AI1162" s="182">
        <v>47</v>
      </c>
      <c r="AJ1162" s="181" t="s">
        <v>2012</v>
      </c>
      <c r="AK1162" s="181" t="s">
        <v>1883</v>
      </c>
      <c r="AL1162" s="181" t="s">
        <v>1883</v>
      </c>
      <c r="AO1162" s="181"/>
      <c r="AQ1162">
        <v>10</v>
      </c>
      <c r="AR1162" s="182">
        <v>40</v>
      </c>
      <c r="AS1162" s="183" t="s">
        <v>1882</v>
      </c>
      <c r="AT1162">
        <v>0</v>
      </c>
      <c r="AU1162">
        <v>0</v>
      </c>
      <c r="AV1162" s="182">
        <v>0</v>
      </c>
      <c r="AW1162" s="184">
        <v>0</v>
      </c>
      <c r="AX1162" s="183" t="s">
        <v>1881</v>
      </c>
      <c r="AY1162" s="184">
        <v>0</v>
      </c>
      <c r="AZ1162">
        <v>0</v>
      </c>
      <c r="BA1162">
        <v>0</v>
      </c>
      <c r="BB1162">
        <v>0</v>
      </c>
      <c r="BC1162" s="182">
        <v>0</v>
      </c>
      <c r="BD1162" t="s">
        <v>1883</v>
      </c>
      <c r="BE1162" t="s">
        <v>1883</v>
      </c>
      <c r="BF1162" t="s">
        <v>1883</v>
      </c>
      <c r="BG1162" s="181" t="s">
        <v>1883</v>
      </c>
      <c r="BH1162">
        <v>0</v>
      </c>
      <c r="BI1162" s="184">
        <v>0</v>
      </c>
      <c r="BJ1162" s="182">
        <v>0</v>
      </c>
      <c r="BK1162" s="181" t="s">
        <v>1883</v>
      </c>
      <c r="BL1162">
        <v>0</v>
      </c>
      <c r="BM1162">
        <v>0</v>
      </c>
      <c r="BN1162">
        <v>0</v>
      </c>
    </row>
    <row r="1163" spans="1:66" x14ac:dyDescent="0.25">
      <c r="A1163">
        <v>7676</v>
      </c>
      <c r="B1163" t="s">
        <v>3555</v>
      </c>
      <c r="C1163">
        <v>6</v>
      </c>
      <c r="D1163">
        <v>0</v>
      </c>
      <c r="E1163">
        <v>0</v>
      </c>
      <c r="F1163" t="s">
        <v>1881</v>
      </c>
      <c r="G1163" t="s">
        <v>1882</v>
      </c>
      <c r="H1163" t="s">
        <v>1881</v>
      </c>
      <c r="I1163" t="s">
        <v>1881</v>
      </c>
      <c r="J1163" t="s">
        <v>1881</v>
      </c>
      <c r="K1163" t="s">
        <v>1881</v>
      </c>
      <c r="L1163" t="s">
        <v>1881</v>
      </c>
      <c r="M1163" s="180">
        <v>43770</v>
      </c>
      <c r="N1163" t="s">
        <v>1883</v>
      </c>
      <c r="O1163" t="s">
        <v>1883</v>
      </c>
      <c r="P1163" t="s">
        <v>3556</v>
      </c>
      <c r="Q1163">
        <v>0</v>
      </c>
      <c r="R1163">
        <v>0</v>
      </c>
      <c r="S1163" t="s">
        <v>1883</v>
      </c>
      <c r="T1163" t="s">
        <v>1883</v>
      </c>
      <c r="U1163">
        <v>2</v>
      </c>
      <c r="V1163" t="s">
        <v>1896</v>
      </c>
      <c r="W1163">
        <v>1.51</v>
      </c>
      <c r="X1163">
        <v>0</v>
      </c>
      <c r="Y1163">
        <v>0</v>
      </c>
      <c r="Z1163" t="s">
        <v>1881</v>
      </c>
      <c r="AA1163" t="s">
        <v>1881</v>
      </c>
      <c r="AB1163" t="s">
        <v>1881</v>
      </c>
      <c r="AC1163">
        <v>0</v>
      </c>
      <c r="AD1163">
        <v>0</v>
      </c>
      <c r="AE1163">
        <v>0</v>
      </c>
      <c r="AF1163">
        <v>0</v>
      </c>
      <c r="AG1163" t="s">
        <v>1881</v>
      </c>
      <c r="AH1163" s="181" t="s">
        <v>1883</v>
      </c>
      <c r="AI1163" s="182">
        <v>47</v>
      </c>
      <c r="AJ1163" s="181" t="s">
        <v>2012</v>
      </c>
      <c r="AK1163" s="181" t="s">
        <v>3557</v>
      </c>
      <c r="AL1163" s="181" t="s">
        <v>1883</v>
      </c>
      <c r="AO1163" s="181"/>
      <c r="AQ1163">
        <v>10</v>
      </c>
      <c r="AR1163" s="182">
        <v>40</v>
      </c>
      <c r="AS1163" s="183" t="s">
        <v>1882</v>
      </c>
      <c r="AT1163">
        <v>0</v>
      </c>
      <c r="AU1163">
        <v>63</v>
      </c>
      <c r="AV1163" s="182">
        <v>7</v>
      </c>
      <c r="AW1163" s="184">
        <v>0</v>
      </c>
      <c r="AX1163" s="183" t="s">
        <v>1881</v>
      </c>
      <c r="AY1163" s="184">
        <v>0</v>
      </c>
      <c r="AZ1163">
        <v>0</v>
      </c>
      <c r="BA1163">
        <v>0</v>
      </c>
      <c r="BB1163">
        <v>0</v>
      </c>
      <c r="BC1163" s="182">
        <v>0</v>
      </c>
      <c r="BD1163" t="s">
        <v>1883</v>
      </c>
      <c r="BE1163" t="s">
        <v>1883</v>
      </c>
      <c r="BF1163" t="s">
        <v>1883</v>
      </c>
      <c r="BG1163" s="181" t="s">
        <v>1883</v>
      </c>
      <c r="BH1163">
        <v>0</v>
      </c>
      <c r="BI1163" s="184">
        <v>0</v>
      </c>
      <c r="BJ1163" s="182">
        <v>0</v>
      </c>
      <c r="BK1163" s="181" t="s">
        <v>1883</v>
      </c>
      <c r="BL1163">
        <v>0</v>
      </c>
      <c r="BM1163">
        <v>0</v>
      </c>
      <c r="BN1163">
        <v>0</v>
      </c>
    </row>
    <row r="1164" spans="1:66" x14ac:dyDescent="0.25">
      <c r="A1164">
        <v>7682</v>
      </c>
      <c r="B1164" t="s">
        <v>1470</v>
      </c>
      <c r="C1164">
        <v>6</v>
      </c>
      <c r="D1164">
        <v>0</v>
      </c>
      <c r="E1164">
        <v>0</v>
      </c>
      <c r="F1164" t="s">
        <v>1881</v>
      </c>
      <c r="G1164" t="s">
        <v>1882</v>
      </c>
      <c r="H1164" t="s">
        <v>1881</v>
      </c>
      <c r="I1164" t="s">
        <v>1881</v>
      </c>
      <c r="J1164" t="s">
        <v>1881</v>
      </c>
      <c r="K1164" t="s">
        <v>1881</v>
      </c>
      <c r="L1164" t="s">
        <v>1881</v>
      </c>
      <c r="M1164" s="180">
        <v>43771</v>
      </c>
      <c r="N1164" t="s">
        <v>1883</v>
      </c>
      <c r="O1164" t="s">
        <v>1883</v>
      </c>
      <c r="P1164" t="s">
        <v>3558</v>
      </c>
      <c r="Q1164">
        <v>0</v>
      </c>
      <c r="R1164">
        <v>0</v>
      </c>
      <c r="S1164" t="s">
        <v>1883</v>
      </c>
      <c r="T1164" t="s">
        <v>1883</v>
      </c>
      <c r="U1164">
        <v>2</v>
      </c>
      <c r="V1164" t="s">
        <v>1896</v>
      </c>
      <c r="W1164">
        <v>18</v>
      </c>
      <c r="X1164">
        <v>0</v>
      </c>
      <c r="Y1164">
        <v>0</v>
      </c>
      <c r="Z1164" t="s">
        <v>1881</v>
      </c>
      <c r="AA1164" t="s">
        <v>1881</v>
      </c>
      <c r="AB1164" t="s">
        <v>1881</v>
      </c>
      <c r="AC1164">
        <v>0</v>
      </c>
      <c r="AD1164">
        <v>0</v>
      </c>
      <c r="AE1164">
        <v>0</v>
      </c>
      <c r="AF1164">
        <v>0</v>
      </c>
      <c r="AG1164" t="s">
        <v>1882</v>
      </c>
      <c r="AH1164" s="181" t="s">
        <v>1883</v>
      </c>
      <c r="AI1164" s="182">
        <v>48</v>
      </c>
      <c r="AJ1164" s="181" t="s">
        <v>1897</v>
      </c>
      <c r="AK1164" s="181" t="s">
        <v>1883</v>
      </c>
      <c r="AL1164" s="181" t="s">
        <v>1883</v>
      </c>
      <c r="AO1164" s="181"/>
      <c r="AQ1164">
        <v>10</v>
      </c>
      <c r="AR1164" s="182">
        <v>40</v>
      </c>
      <c r="AS1164" s="183" t="s">
        <v>1882</v>
      </c>
      <c r="AT1164">
        <v>0</v>
      </c>
      <c r="AU1164">
        <v>35</v>
      </c>
      <c r="AV1164" s="182">
        <v>7</v>
      </c>
      <c r="AW1164" s="184">
        <v>0</v>
      </c>
      <c r="AX1164" s="183" t="s">
        <v>1881</v>
      </c>
      <c r="AY1164" s="184">
        <v>0</v>
      </c>
      <c r="AZ1164">
        <v>0</v>
      </c>
      <c r="BA1164">
        <v>0</v>
      </c>
      <c r="BB1164">
        <v>0</v>
      </c>
      <c r="BC1164" s="182">
        <v>0</v>
      </c>
      <c r="BD1164" t="s">
        <v>1883</v>
      </c>
      <c r="BE1164" t="s">
        <v>1883</v>
      </c>
      <c r="BF1164" t="s">
        <v>1883</v>
      </c>
      <c r="BG1164" s="181" t="s">
        <v>1883</v>
      </c>
      <c r="BH1164">
        <v>18</v>
      </c>
      <c r="BI1164" s="184">
        <v>0</v>
      </c>
      <c r="BJ1164" s="182">
        <v>0</v>
      </c>
      <c r="BK1164" s="181" t="s">
        <v>1883</v>
      </c>
      <c r="BL1164">
        <v>0</v>
      </c>
      <c r="BM1164">
        <v>0</v>
      </c>
      <c r="BN1164">
        <v>0</v>
      </c>
    </row>
    <row r="1165" spans="1:66" x14ac:dyDescent="0.25">
      <c r="A1165">
        <v>7688</v>
      </c>
      <c r="B1165" t="s">
        <v>1019</v>
      </c>
      <c r="C1165">
        <v>10</v>
      </c>
      <c r="D1165">
        <v>0</v>
      </c>
      <c r="E1165">
        <v>0</v>
      </c>
      <c r="F1165" t="s">
        <v>1881</v>
      </c>
      <c r="G1165" t="s">
        <v>1882</v>
      </c>
      <c r="H1165" t="s">
        <v>1881</v>
      </c>
      <c r="I1165" t="s">
        <v>1881</v>
      </c>
      <c r="J1165" t="s">
        <v>1881</v>
      </c>
      <c r="K1165" t="s">
        <v>1881</v>
      </c>
      <c r="L1165" t="s">
        <v>1881</v>
      </c>
      <c r="M1165" s="180">
        <v>43773</v>
      </c>
      <c r="N1165" t="s">
        <v>1883</v>
      </c>
      <c r="O1165" t="s">
        <v>1883</v>
      </c>
      <c r="P1165" t="s">
        <v>3559</v>
      </c>
      <c r="Q1165">
        <v>0</v>
      </c>
      <c r="R1165">
        <v>0</v>
      </c>
      <c r="S1165" t="s">
        <v>1883</v>
      </c>
      <c r="T1165" t="s">
        <v>1883</v>
      </c>
      <c r="U1165">
        <v>2</v>
      </c>
      <c r="V1165" t="s">
        <v>1896</v>
      </c>
      <c r="W1165">
        <v>10</v>
      </c>
      <c r="X1165">
        <v>0</v>
      </c>
      <c r="Y1165">
        <v>0</v>
      </c>
      <c r="Z1165" t="s">
        <v>1881</v>
      </c>
      <c r="AA1165" t="s">
        <v>1881</v>
      </c>
      <c r="AB1165" t="s">
        <v>1881</v>
      </c>
      <c r="AC1165">
        <v>0</v>
      </c>
      <c r="AD1165">
        <v>0</v>
      </c>
      <c r="AE1165">
        <v>0</v>
      </c>
      <c r="AF1165">
        <v>0</v>
      </c>
      <c r="AG1165" t="s">
        <v>1882</v>
      </c>
      <c r="AH1165" s="181" t="s">
        <v>1883</v>
      </c>
      <c r="AI1165" s="182">
        <v>48</v>
      </c>
      <c r="AJ1165" s="181" t="s">
        <v>1897</v>
      </c>
      <c r="AK1165" s="181" t="s">
        <v>1883</v>
      </c>
      <c r="AL1165" s="181" t="s">
        <v>1883</v>
      </c>
      <c r="AO1165" s="181"/>
      <c r="AQ1165">
        <v>10</v>
      </c>
      <c r="AR1165" s="182">
        <v>40</v>
      </c>
      <c r="AS1165" s="183" t="s">
        <v>1882</v>
      </c>
      <c r="AT1165">
        <v>0</v>
      </c>
      <c r="AU1165">
        <v>35</v>
      </c>
      <c r="AV1165" s="182">
        <v>8</v>
      </c>
      <c r="AW1165" s="184">
        <v>0</v>
      </c>
      <c r="AX1165" s="183" t="s">
        <v>1881</v>
      </c>
      <c r="AY1165" s="184">
        <v>0</v>
      </c>
      <c r="AZ1165">
        <v>0</v>
      </c>
      <c r="BA1165">
        <v>0</v>
      </c>
      <c r="BB1165">
        <v>0</v>
      </c>
      <c r="BC1165" s="182">
        <v>0</v>
      </c>
      <c r="BD1165" t="s">
        <v>1883</v>
      </c>
      <c r="BE1165" t="s">
        <v>1883</v>
      </c>
      <c r="BF1165" t="s">
        <v>1883</v>
      </c>
      <c r="BG1165" s="181" t="s">
        <v>1883</v>
      </c>
      <c r="BH1165">
        <v>10</v>
      </c>
      <c r="BI1165" s="184">
        <v>0</v>
      </c>
      <c r="BJ1165" s="182">
        <v>0</v>
      </c>
      <c r="BK1165" s="181" t="s">
        <v>1883</v>
      </c>
      <c r="BL1165">
        <v>0</v>
      </c>
      <c r="BM1165">
        <v>0</v>
      </c>
      <c r="BN1165">
        <v>0</v>
      </c>
    </row>
    <row r="1166" spans="1:66" x14ac:dyDescent="0.25">
      <c r="A1166">
        <v>7689</v>
      </c>
      <c r="B1166" t="s">
        <v>1409</v>
      </c>
      <c r="C1166">
        <v>1</v>
      </c>
      <c r="D1166">
        <v>0</v>
      </c>
      <c r="E1166">
        <v>0</v>
      </c>
      <c r="F1166" t="s">
        <v>1881</v>
      </c>
      <c r="G1166" t="s">
        <v>1882</v>
      </c>
      <c r="H1166" t="s">
        <v>1881</v>
      </c>
      <c r="I1166" t="s">
        <v>1881</v>
      </c>
      <c r="J1166" t="s">
        <v>1881</v>
      </c>
      <c r="K1166" t="s">
        <v>1881</v>
      </c>
      <c r="L1166" t="s">
        <v>1881</v>
      </c>
      <c r="M1166" s="180">
        <v>43773</v>
      </c>
      <c r="N1166" t="s">
        <v>1883</v>
      </c>
      <c r="O1166" t="s">
        <v>1883</v>
      </c>
      <c r="P1166" t="s">
        <v>3560</v>
      </c>
      <c r="Q1166">
        <v>0</v>
      </c>
      <c r="R1166">
        <v>0</v>
      </c>
      <c r="S1166" t="s">
        <v>1883</v>
      </c>
      <c r="T1166" t="s">
        <v>1883</v>
      </c>
      <c r="U1166">
        <v>2</v>
      </c>
      <c r="V1166" t="s">
        <v>1896</v>
      </c>
      <c r="W1166">
        <v>10</v>
      </c>
      <c r="X1166">
        <v>0</v>
      </c>
      <c r="Y1166">
        <v>0</v>
      </c>
      <c r="Z1166" t="s">
        <v>1881</v>
      </c>
      <c r="AA1166" t="s">
        <v>1881</v>
      </c>
      <c r="AB1166" t="s">
        <v>1881</v>
      </c>
      <c r="AC1166">
        <v>0</v>
      </c>
      <c r="AD1166">
        <v>0</v>
      </c>
      <c r="AE1166">
        <v>0</v>
      </c>
      <c r="AF1166">
        <v>0</v>
      </c>
      <c r="AG1166" t="s">
        <v>1882</v>
      </c>
      <c r="AH1166" s="181" t="s">
        <v>1883</v>
      </c>
      <c r="AI1166" s="182">
        <v>48</v>
      </c>
      <c r="AJ1166" s="181" t="s">
        <v>1897</v>
      </c>
      <c r="AK1166" s="181" t="s">
        <v>1883</v>
      </c>
      <c r="AL1166" s="181" t="s">
        <v>1883</v>
      </c>
      <c r="AO1166" s="181"/>
      <c r="AQ1166">
        <v>10</v>
      </c>
      <c r="AR1166" s="182">
        <v>40</v>
      </c>
      <c r="AS1166" s="183" t="s">
        <v>1882</v>
      </c>
      <c r="AT1166">
        <v>0</v>
      </c>
      <c r="AU1166">
        <v>60</v>
      </c>
      <c r="AV1166" s="182">
        <v>12</v>
      </c>
      <c r="AW1166" s="184">
        <v>0</v>
      </c>
      <c r="AX1166" s="183" t="s">
        <v>1881</v>
      </c>
      <c r="AY1166" s="184">
        <v>0</v>
      </c>
      <c r="AZ1166">
        <v>0</v>
      </c>
      <c r="BA1166">
        <v>0</v>
      </c>
      <c r="BB1166">
        <v>0</v>
      </c>
      <c r="BC1166" s="182">
        <v>0</v>
      </c>
      <c r="BD1166" t="s">
        <v>1883</v>
      </c>
      <c r="BE1166" t="s">
        <v>1883</v>
      </c>
      <c r="BF1166" t="s">
        <v>1883</v>
      </c>
      <c r="BG1166" s="181" t="s">
        <v>1883</v>
      </c>
      <c r="BH1166">
        <v>10</v>
      </c>
      <c r="BI1166" s="184">
        <v>0</v>
      </c>
      <c r="BJ1166" s="182">
        <v>0</v>
      </c>
      <c r="BK1166" s="181" t="s">
        <v>1883</v>
      </c>
      <c r="BL1166">
        <v>0</v>
      </c>
      <c r="BM1166">
        <v>0</v>
      </c>
      <c r="BN1166">
        <v>0</v>
      </c>
    </row>
    <row r="1167" spans="1:66" x14ac:dyDescent="0.25">
      <c r="A1167">
        <v>7690</v>
      </c>
      <c r="B1167" t="s">
        <v>779</v>
      </c>
      <c r="C1167">
        <v>20</v>
      </c>
      <c r="D1167">
        <v>0</v>
      </c>
      <c r="E1167">
        <v>0</v>
      </c>
      <c r="F1167" t="s">
        <v>1881</v>
      </c>
      <c r="G1167" t="s">
        <v>1882</v>
      </c>
      <c r="H1167" t="s">
        <v>1881</v>
      </c>
      <c r="I1167" t="s">
        <v>1881</v>
      </c>
      <c r="J1167" t="s">
        <v>1881</v>
      </c>
      <c r="K1167" t="s">
        <v>1881</v>
      </c>
      <c r="L1167" t="s">
        <v>1881</v>
      </c>
      <c r="M1167" s="180">
        <v>43773</v>
      </c>
      <c r="N1167" t="s">
        <v>1883</v>
      </c>
      <c r="O1167" t="s">
        <v>1883</v>
      </c>
      <c r="P1167" t="s">
        <v>3561</v>
      </c>
      <c r="Q1167">
        <v>0</v>
      </c>
      <c r="R1167">
        <v>0</v>
      </c>
      <c r="S1167" t="s">
        <v>1883</v>
      </c>
      <c r="T1167" t="s">
        <v>1883</v>
      </c>
      <c r="U1167">
        <v>2</v>
      </c>
      <c r="V1167" t="s">
        <v>1896</v>
      </c>
      <c r="W1167">
        <v>10</v>
      </c>
      <c r="X1167">
        <v>0</v>
      </c>
      <c r="Y1167">
        <v>0</v>
      </c>
      <c r="Z1167" t="s">
        <v>1881</v>
      </c>
      <c r="AA1167" t="s">
        <v>1881</v>
      </c>
      <c r="AB1167" t="s">
        <v>1881</v>
      </c>
      <c r="AC1167">
        <v>0</v>
      </c>
      <c r="AD1167">
        <v>0</v>
      </c>
      <c r="AE1167">
        <v>0</v>
      </c>
      <c r="AF1167">
        <v>0</v>
      </c>
      <c r="AG1167" t="s">
        <v>1882</v>
      </c>
      <c r="AH1167" s="181" t="s">
        <v>1883</v>
      </c>
      <c r="AI1167" s="182">
        <v>48</v>
      </c>
      <c r="AJ1167" s="181" t="s">
        <v>1897</v>
      </c>
      <c r="AK1167" s="181" t="s">
        <v>1883</v>
      </c>
      <c r="AL1167" s="181" t="s">
        <v>1883</v>
      </c>
      <c r="AO1167" s="181"/>
      <c r="AQ1167">
        <v>10</v>
      </c>
      <c r="AR1167" s="182">
        <v>40</v>
      </c>
      <c r="AS1167" s="183" t="s">
        <v>1882</v>
      </c>
      <c r="AT1167">
        <v>0</v>
      </c>
      <c r="AU1167">
        <v>48</v>
      </c>
      <c r="AV1167" s="182">
        <v>8</v>
      </c>
      <c r="AW1167" s="184">
        <v>0</v>
      </c>
      <c r="AX1167" s="183" t="s">
        <v>1881</v>
      </c>
      <c r="AY1167" s="184">
        <v>0</v>
      </c>
      <c r="AZ1167">
        <v>0</v>
      </c>
      <c r="BA1167">
        <v>0</v>
      </c>
      <c r="BB1167">
        <v>0</v>
      </c>
      <c r="BC1167" s="182">
        <v>0</v>
      </c>
      <c r="BD1167" t="s">
        <v>1883</v>
      </c>
      <c r="BE1167" t="s">
        <v>1883</v>
      </c>
      <c r="BF1167" t="s">
        <v>1883</v>
      </c>
      <c r="BG1167" s="181" t="s">
        <v>1883</v>
      </c>
      <c r="BH1167">
        <v>10</v>
      </c>
      <c r="BI1167" s="184">
        <v>0</v>
      </c>
      <c r="BJ1167" s="182">
        <v>0</v>
      </c>
      <c r="BK1167" s="181" t="s">
        <v>1883</v>
      </c>
      <c r="BL1167">
        <v>0</v>
      </c>
      <c r="BM1167">
        <v>0</v>
      </c>
      <c r="BN1167">
        <v>0</v>
      </c>
    </row>
    <row r="1168" spans="1:66" x14ac:dyDescent="0.25">
      <c r="A1168">
        <v>7691</v>
      </c>
      <c r="B1168" t="s">
        <v>781</v>
      </c>
      <c r="C1168">
        <v>20</v>
      </c>
      <c r="D1168">
        <v>0</v>
      </c>
      <c r="E1168">
        <v>0</v>
      </c>
      <c r="F1168" t="s">
        <v>1881</v>
      </c>
      <c r="G1168" t="s">
        <v>1882</v>
      </c>
      <c r="H1168" t="s">
        <v>1881</v>
      </c>
      <c r="I1168" t="s">
        <v>1881</v>
      </c>
      <c r="J1168" t="s">
        <v>1881</v>
      </c>
      <c r="K1168" t="s">
        <v>1881</v>
      </c>
      <c r="L1168" t="s">
        <v>1881</v>
      </c>
      <c r="M1168" s="180">
        <v>43773</v>
      </c>
      <c r="N1168" t="s">
        <v>1883</v>
      </c>
      <c r="O1168" t="s">
        <v>1883</v>
      </c>
      <c r="P1168" t="s">
        <v>3562</v>
      </c>
      <c r="Q1168">
        <v>0</v>
      </c>
      <c r="R1168">
        <v>0</v>
      </c>
      <c r="S1168" t="s">
        <v>1883</v>
      </c>
      <c r="T1168" t="s">
        <v>1883</v>
      </c>
      <c r="U1168">
        <v>2</v>
      </c>
      <c r="V1168" t="s">
        <v>1896</v>
      </c>
      <c r="W1168">
        <v>10</v>
      </c>
      <c r="X1168">
        <v>0</v>
      </c>
      <c r="Y1168">
        <v>0</v>
      </c>
      <c r="Z1168" t="s">
        <v>1881</v>
      </c>
      <c r="AA1168" t="s">
        <v>1881</v>
      </c>
      <c r="AB1168" t="s">
        <v>1881</v>
      </c>
      <c r="AC1168">
        <v>0</v>
      </c>
      <c r="AD1168">
        <v>0</v>
      </c>
      <c r="AE1168">
        <v>0</v>
      </c>
      <c r="AF1168">
        <v>0</v>
      </c>
      <c r="AG1168" t="s">
        <v>1882</v>
      </c>
      <c r="AH1168" s="181" t="s">
        <v>1883</v>
      </c>
      <c r="AI1168" s="182">
        <v>48</v>
      </c>
      <c r="AJ1168" s="181" t="s">
        <v>1897</v>
      </c>
      <c r="AK1168" s="181" t="s">
        <v>1883</v>
      </c>
      <c r="AL1168" s="181" t="s">
        <v>1883</v>
      </c>
      <c r="AO1168" s="181"/>
      <c r="AQ1168">
        <v>10</v>
      </c>
      <c r="AR1168" s="182">
        <v>40</v>
      </c>
      <c r="AS1168" s="183" t="s">
        <v>1882</v>
      </c>
      <c r="AT1168">
        <v>0</v>
      </c>
      <c r="AU1168">
        <v>48</v>
      </c>
      <c r="AV1168" s="182">
        <v>8</v>
      </c>
      <c r="AW1168" s="184">
        <v>0</v>
      </c>
      <c r="AX1168" s="183" t="s">
        <v>1881</v>
      </c>
      <c r="AY1168" s="184">
        <v>0</v>
      </c>
      <c r="AZ1168">
        <v>0</v>
      </c>
      <c r="BA1168">
        <v>0</v>
      </c>
      <c r="BB1168">
        <v>0</v>
      </c>
      <c r="BC1168" s="182">
        <v>0</v>
      </c>
      <c r="BD1168" t="s">
        <v>1883</v>
      </c>
      <c r="BE1168" t="s">
        <v>1883</v>
      </c>
      <c r="BF1168" t="s">
        <v>1883</v>
      </c>
      <c r="BG1168" s="181" t="s">
        <v>1883</v>
      </c>
      <c r="BH1168">
        <v>10</v>
      </c>
      <c r="BI1168" s="184">
        <v>0</v>
      </c>
      <c r="BJ1168" s="182">
        <v>0</v>
      </c>
      <c r="BK1168" s="181" t="s">
        <v>1883</v>
      </c>
      <c r="BL1168">
        <v>0</v>
      </c>
      <c r="BM1168">
        <v>0</v>
      </c>
      <c r="BN1168">
        <v>0</v>
      </c>
    </row>
    <row r="1169" spans="1:66" x14ac:dyDescent="0.25">
      <c r="A1169">
        <v>7692</v>
      </c>
      <c r="B1169" t="s">
        <v>1344</v>
      </c>
      <c r="C1169">
        <v>20</v>
      </c>
      <c r="D1169">
        <v>0</v>
      </c>
      <c r="E1169">
        <v>0</v>
      </c>
      <c r="F1169" t="s">
        <v>1881</v>
      </c>
      <c r="G1169" t="s">
        <v>1882</v>
      </c>
      <c r="H1169" t="s">
        <v>1881</v>
      </c>
      <c r="I1169" t="s">
        <v>1881</v>
      </c>
      <c r="J1169" t="s">
        <v>1881</v>
      </c>
      <c r="K1169" t="s">
        <v>1881</v>
      </c>
      <c r="L1169" t="s">
        <v>1881</v>
      </c>
      <c r="M1169" s="180">
        <v>43773</v>
      </c>
      <c r="N1169" t="s">
        <v>1883</v>
      </c>
      <c r="O1169" t="s">
        <v>1883</v>
      </c>
      <c r="P1169" t="s">
        <v>3563</v>
      </c>
      <c r="Q1169">
        <v>0</v>
      </c>
      <c r="R1169">
        <v>0</v>
      </c>
      <c r="S1169" t="s">
        <v>1883</v>
      </c>
      <c r="T1169" t="s">
        <v>1883</v>
      </c>
      <c r="U1169">
        <v>2</v>
      </c>
      <c r="V1169" t="s">
        <v>1896</v>
      </c>
      <c r="W1169">
        <v>10</v>
      </c>
      <c r="X1169">
        <v>0</v>
      </c>
      <c r="Y1169">
        <v>0</v>
      </c>
      <c r="Z1169" t="s">
        <v>1881</v>
      </c>
      <c r="AA1169" t="s">
        <v>1881</v>
      </c>
      <c r="AB1169" t="s">
        <v>1881</v>
      </c>
      <c r="AC1169">
        <v>0</v>
      </c>
      <c r="AD1169">
        <v>0</v>
      </c>
      <c r="AE1169">
        <v>0</v>
      </c>
      <c r="AF1169">
        <v>0</v>
      </c>
      <c r="AG1169" t="s">
        <v>1882</v>
      </c>
      <c r="AH1169" s="181" t="s">
        <v>1883</v>
      </c>
      <c r="AI1169" s="182">
        <v>48</v>
      </c>
      <c r="AJ1169" s="181" t="s">
        <v>1897</v>
      </c>
      <c r="AK1169" s="181" t="s">
        <v>1883</v>
      </c>
      <c r="AL1169" s="181" t="s">
        <v>1883</v>
      </c>
      <c r="AO1169" s="181"/>
      <c r="AQ1169">
        <v>10</v>
      </c>
      <c r="AR1169" s="182">
        <v>40</v>
      </c>
      <c r="AS1169" s="183" t="s">
        <v>1882</v>
      </c>
      <c r="AT1169">
        <v>0</v>
      </c>
      <c r="AU1169">
        <v>48</v>
      </c>
      <c r="AV1169" s="182">
        <v>8</v>
      </c>
      <c r="AW1169" s="184">
        <v>0</v>
      </c>
      <c r="AX1169" s="183" t="s">
        <v>1881</v>
      </c>
      <c r="AY1169" s="184">
        <v>0</v>
      </c>
      <c r="AZ1169">
        <v>0</v>
      </c>
      <c r="BA1169">
        <v>0</v>
      </c>
      <c r="BB1169">
        <v>0</v>
      </c>
      <c r="BC1169" s="182">
        <v>0</v>
      </c>
      <c r="BD1169" t="s">
        <v>1883</v>
      </c>
      <c r="BE1169" t="s">
        <v>1883</v>
      </c>
      <c r="BF1169" t="s">
        <v>1883</v>
      </c>
      <c r="BG1169" s="181" t="s">
        <v>1883</v>
      </c>
      <c r="BH1169">
        <v>10</v>
      </c>
      <c r="BI1169" s="184">
        <v>0</v>
      </c>
      <c r="BJ1169" s="182">
        <v>0</v>
      </c>
      <c r="BK1169" s="181" t="s">
        <v>1883</v>
      </c>
      <c r="BL1169">
        <v>0</v>
      </c>
      <c r="BM1169">
        <v>0</v>
      </c>
      <c r="BN1169">
        <v>0</v>
      </c>
    </row>
    <row r="1170" spans="1:66" x14ac:dyDescent="0.25">
      <c r="A1170">
        <v>7693</v>
      </c>
      <c r="B1170" t="s">
        <v>783</v>
      </c>
      <c r="C1170">
        <v>20</v>
      </c>
      <c r="D1170">
        <v>0</v>
      </c>
      <c r="E1170">
        <v>0</v>
      </c>
      <c r="F1170" t="s">
        <v>1881</v>
      </c>
      <c r="G1170" t="s">
        <v>1882</v>
      </c>
      <c r="H1170" t="s">
        <v>1881</v>
      </c>
      <c r="I1170" t="s">
        <v>1881</v>
      </c>
      <c r="J1170" t="s">
        <v>1881</v>
      </c>
      <c r="K1170" t="s">
        <v>1881</v>
      </c>
      <c r="L1170" t="s">
        <v>1881</v>
      </c>
      <c r="M1170" s="180">
        <v>43773</v>
      </c>
      <c r="N1170" t="s">
        <v>1883</v>
      </c>
      <c r="O1170" t="s">
        <v>1883</v>
      </c>
      <c r="P1170" t="s">
        <v>3564</v>
      </c>
      <c r="Q1170">
        <v>0</v>
      </c>
      <c r="R1170">
        <v>0</v>
      </c>
      <c r="S1170" t="s">
        <v>1883</v>
      </c>
      <c r="T1170" t="s">
        <v>1883</v>
      </c>
      <c r="U1170">
        <v>2</v>
      </c>
      <c r="V1170" t="s">
        <v>1896</v>
      </c>
      <c r="W1170">
        <v>10</v>
      </c>
      <c r="X1170">
        <v>0</v>
      </c>
      <c r="Y1170">
        <v>0</v>
      </c>
      <c r="Z1170" t="s">
        <v>1881</v>
      </c>
      <c r="AA1170" t="s">
        <v>1881</v>
      </c>
      <c r="AB1170" t="s">
        <v>1881</v>
      </c>
      <c r="AC1170">
        <v>0</v>
      </c>
      <c r="AD1170">
        <v>0</v>
      </c>
      <c r="AE1170">
        <v>0</v>
      </c>
      <c r="AF1170">
        <v>0</v>
      </c>
      <c r="AG1170" t="s">
        <v>1882</v>
      </c>
      <c r="AH1170" s="181" t="s">
        <v>1883</v>
      </c>
      <c r="AI1170" s="182">
        <v>48</v>
      </c>
      <c r="AJ1170" s="181" t="s">
        <v>1897</v>
      </c>
      <c r="AK1170" s="181" t="s">
        <v>1883</v>
      </c>
      <c r="AL1170" s="181" t="s">
        <v>1883</v>
      </c>
      <c r="AO1170" s="181"/>
      <c r="AQ1170">
        <v>10</v>
      </c>
      <c r="AR1170" s="182">
        <v>40</v>
      </c>
      <c r="AS1170" s="183" t="s">
        <v>1882</v>
      </c>
      <c r="AT1170">
        <v>0</v>
      </c>
      <c r="AU1170">
        <v>48</v>
      </c>
      <c r="AV1170" s="182">
        <v>8</v>
      </c>
      <c r="AW1170" s="184">
        <v>0</v>
      </c>
      <c r="AX1170" s="183" t="s">
        <v>1881</v>
      </c>
      <c r="AY1170" s="184">
        <v>0</v>
      </c>
      <c r="AZ1170">
        <v>0</v>
      </c>
      <c r="BA1170">
        <v>0</v>
      </c>
      <c r="BB1170">
        <v>0</v>
      </c>
      <c r="BC1170" s="182">
        <v>0</v>
      </c>
      <c r="BD1170" t="s">
        <v>1883</v>
      </c>
      <c r="BE1170" t="s">
        <v>1883</v>
      </c>
      <c r="BF1170" t="s">
        <v>1883</v>
      </c>
      <c r="BG1170" s="181" t="s">
        <v>1883</v>
      </c>
      <c r="BH1170">
        <v>10</v>
      </c>
      <c r="BI1170" s="184">
        <v>0</v>
      </c>
      <c r="BJ1170" s="182">
        <v>0</v>
      </c>
      <c r="BK1170" s="181" t="s">
        <v>1883</v>
      </c>
      <c r="BL1170">
        <v>0</v>
      </c>
      <c r="BM1170">
        <v>0</v>
      </c>
      <c r="BN1170">
        <v>0</v>
      </c>
    </row>
    <row r="1171" spans="1:66" x14ac:dyDescent="0.25">
      <c r="A1171">
        <v>7698</v>
      </c>
      <c r="B1171" t="s">
        <v>1448</v>
      </c>
      <c r="C1171">
        <v>1</v>
      </c>
      <c r="D1171">
        <v>0</v>
      </c>
      <c r="E1171">
        <v>0</v>
      </c>
      <c r="F1171" t="s">
        <v>1881</v>
      </c>
      <c r="G1171" t="s">
        <v>1882</v>
      </c>
      <c r="H1171" t="s">
        <v>1881</v>
      </c>
      <c r="I1171" t="s">
        <v>1881</v>
      </c>
      <c r="J1171" t="s">
        <v>1881</v>
      </c>
      <c r="K1171" t="s">
        <v>1881</v>
      </c>
      <c r="L1171" t="s">
        <v>1881</v>
      </c>
      <c r="M1171" s="180">
        <v>43775</v>
      </c>
      <c r="N1171" t="s">
        <v>1883</v>
      </c>
      <c r="O1171" t="s">
        <v>1883</v>
      </c>
      <c r="P1171" t="s">
        <v>3565</v>
      </c>
      <c r="Q1171">
        <v>0</v>
      </c>
      <c r="R1171">
        <v>0</v>
      </c>
      <c r="S1171" t="s">
        <v>1883</v>
      </c>
      <c r="T1171" t="s">
        <v>1883</v>
      </c>
      <c r="U1171">
        <v>2</v>
      </c>
      <c r="V1171" t="s">
        <v>1896</v>
      </c>
      <c r="W1171">
        <v>10</v>
      </c>
      <c r="X1171">
        <v>0</v>
      </c>
      <c r="Y1171">
        <v>0</v>
      </c>
      <c r="Z1171" t="s">
        <v>1881</v>
      </c>
      <c r="AA1171" t="s">
        <v>1881</v>
      </c>
      <c r="AB1171" t="s">
        <v>1881</v>
      </c>
      <c r="AC1171">
        <v>0</v>
      </c>
      <c r="AD1171">
        <v>0</v>
      </c>
      <c r="AE1171">
        <v>0</v>
      </c>
      <c r="AF1171">
        <v>0</v>
      </c>
      <c r="AG1171" t="s">
        <v>1882</v>
      </c>
      <c r="AH1171" s="181" t="s">
        <v>1883</v>
      </c>
      <c r="AI1171" s="182">
        <v>48</v>
      </c>
      <c r="AJ1171" s="181" t="s">
        <v>1897</v>
      </c>
      <c r="AK1171" s="181" t="s">
        <v>1883</v>
      </c>
      <c r="AL1171" s="181" t="s">
        <v>1883</v>
      </c>
      <c r="AO1171" s="181"/>
      <c r="AQ1171">
        <v>10</v>
      </c>
      <c r="AR1171" s="182">
        <v>40</v>
      </c>
      <c r="AS1171" s="183" t="s">
        <v>1882</v>
      </c>
      <c r="AT1171">
        <v>0</v>
      </c>
      <c r="AU1171">
        <v>60</v>
      </c>
      <c r="AV1171" s="182">
        <v>12</v>
      </c>
      <c r="AW1171" s="184">
        <v>0</v>
      </c>
      <c r="AX1171" s="183" t="s">
        <v>1881</v>
      </c>
      <c r="AY1171" s="184">
        <v>0</v>
      </c>
      <c r="AZ1171">
        <v>0</v>
      </c>
      <c r="BA1171">
        <v>0</v>
      </c>
      <c r="BB1171">
        <v>0</v>
      </c>
      <c r="BC1171" s="182">
        <v>0</v>
      </c>
      <c r="BD1171" t="s">
        <v>1883</v>
      </c>
      <c r="BE1171" t="s">
        <v>1883</v>
      </c>
      <c r="BF1171" t="s">
        <v>1883</v>
      </c>
      <c r="BG1171" s="181" t="s">
        <v>1883</v>
      </c>
      <c r="BH1171">
        <v>10</v>
      </c>
      <c r="BI1171" s="184">
        <v>0</v>
      </c>
      <c r="BJ1171" s="182">
        <v>0</v>
      </c>
      <c r="BK1171" s="181" t="s">
        <v>1883</v>
      </c>
      <c r="BL1171">
        <v>0</v>
      </c>
      <c r="BM1171">
        <v>0</v>
      </c>
      <c r="BN1171">
        <v>0</v>
      </c>
    </row>
    <row r="1172" spans="1:66" x14ac:dyDescent="0.25">
      <c r="A1172">
        <v>7699</v>
      </c>
      <c r="B1172" t="s">
        <v>3566</v>
      </c>
      <c r="C1172">
        <v>6</v>
      </c>
      <c r="D1172">
        <v>0</v>
      </c>
      <c r="E1172">
        <v>0</v>
      </c>
      <c r="F1172" t="s">
        <v>1881</v>
      </c>
      <c r="G1172" t="s">
        <v>1882</v>
      </c>
      <c r="H1172" t="s">
        <v>1881</v>
      </c>
      <c r="I1172" t="s">
        <v>1881</v>
      </c>
      <c r="J1172" t="s">
        <v>1881</v>
      </c>
      <c r="K1172" t="s">
        <v>1881</v>
      </c>
      <c r="L1172" t="s">
        <v>1881</v>
      </c>
      <c r="M1172" s="180">
        <v>43775</v>
      </c>
      <c r="N1172" t="s">
        <v>1883</v>
      </c>
      <c r="O1172" t="s">
        <v>1883</v>
      </c>
      <c r="P1172" t="s">
        <v>1883</v>
      </c>
      <c r="Q1172">
        <v>0</v>
      </c>
      <c r="R1172">
        <v>0</v>
      </c>
      <c r="S1172" t="s">
        <v>1883</v>
      </c>
      <c r="T1172" t="s">
        <v>1883</v>
      </c>
      <c r="U1172">
        <v>0</v>
      </c>
      <c r="V1172" t="s">
        <v>1883</v>
      </c>
      <c r="W1172">
        <v>0</v>
      </c>
      <c r="X1172">
        <v>0</v>
      </c>
      <c r="Y1172">
        <v>0</v>
      </c>
      <c r="Z1172" t="s">
        <v>1881</v>
      </c>
      <c r="AA1172" t="s">
        <v>1881</v>
      </c>
      <c r="AB1172" t="s">
        <v>1881</v>
      </c>
      <c r="AC1172">
        <v>0</v>
      </c>
      <c r="AD1172">
        <v>0</v>
      </c>
      <c r="AE1172">
        <v>0</v>
      </c>
      <c r="AF1172">
        <v>0</v>
      </c>
      <c r="AG1172" t="s">
        <v>1881</v>
      </c>
      <c r="AH1172" s="181" t="s">
        <v>1883</v>
      </c>
      <c r="AI1172" s="182">
        <v>244</v>
      </c>
      <c r="AJ1172" s="181" t="s">
        <v>2720</v>
      </c>
      <c r="AK1172" s="181" t="s">
        <v>1883</v>
      </c>
      <c r="AL1172" s="181" t="s">
        <v>1883</v>
      </c>
      <c r="AO1172" s="181"/>
      <c r="AQ1172">
        <v>10</v>
      </c>
      <c r="AR1172" s="182">
        <v>40</v>
      </c>
      <c r="AS1172" s="183" t="s">
        <v>1882</v>
      </c>
      <c r="AT1172">
        <v>0</v>
      </c>
      <c r="AU1172">
        <v>270</v>
      </c>
      <c r="AV1172" s="182">
        <v>0</v>
      </c>
      <c r="AW1172" s="184">
        <v>0</v>
      </c>
      <c r="AX1172" s="183" t="s">
        <v>1881</v>
      </c>
      <c r="AY1172" s="184">
        <v>0</v>
      </c>
      <c r="AZ1172">
        <v>0</v>
      </c>
      <c r="BA1172">
        <v>0</v>
      </c>
      <c r="BB1172">
        <v>0</v>
      </c>
      <c r="BC1172" s="182">
        <v>0</v>
      </c>
      <c r="BD1172" t="s">
        <v>1883</v>
      </c>
      <c r="BE1172" t="s">
        <v>1883</v>
      </c>
      <c r="BF1172" t="s">
        <v>1883</v>
      </c>
      <c r="BG1172" s="181" t="s">
        <v>1883</v>
      </c>
      <c r="BH1172">
        <v>0</v>
      </c>
      <c r="BI1172" s="184">
        <v>0</v>
      </c>
      <c r="BJ1172" s="182">
        <v>0</v>
      </c>
      <c r="BK1172" s="181" t="s">
        <v>1883</v>
      </c>
      <c r="BL1172">
        <v>0</v>
      </c>
      <c r="BM1172">
        <v>0</v>
      </c>
      <c r="BN1172">
        <v>0</v>
      </c>
    </row>
    <row r="1173" spans="1:66" x14ac:dyDescent="0.25">
      <c r="A1173">
        <v>7701</v>
      </c>
      <c r="B1173" t="s">
        <v>3567</v>
      </c>
      <c r="C1173">
        <v>1</v>
      </c>
      <c r="D1173">
        <v>0</v>
      </c>
      <c r="E1173">
        <v>0</v>
      </c>
      <c r="F1173" t="s">
        <v>1881</v>
      </c>
      <c r="G1173" t="s">
        <v>1882</v>
      </c>
      <c r="H1173" t="s">
        <v>1881</v>
      </c>
      <c r="I1173" t="s">
        <v>1881</v>
      </c>
      <c r="J1173" t="s">
        <v>1881</v>
      </c>
      <c r="K1173" t="s">
        <v>1881</v>
      </c>
      <c r="L1173" t="s">
        <v>1881</v>
      </c>
      <c r="M1173" s="180">
        <v>43776</v>
      </c>
      <c r="N1173" t="s">
        <v>1883</v>
      </c>
      <c r="O1173" t="s">
        <v>1883</v>
      </c>
      <c r="P1173" t="s">
        <v>1883</v>
      </c>
      <c r="Q1173">
        <v>0</v>
      </c>
      <c r="R1173">
        <v>0</v>
      </c>
      <c r="S1173" t="s">
        <v>1883</v>
      </c>
      <c r="T1173" t="s">
        <v>1883</v>
      </c>
      <c r="U1173">
        <v>0</v>
      </c>
      <c r="V1173" t="s">
        <v>1883</v>
      </c>
      <c r="W1173">
        <v>0</v>
      </c>
      <c r="X1173">
        <v>0</v>
      </c>
      <c r="Y1173">
        <v>0</v>
      </c>
      <c r="Z1173" t="s">
        <v>1881</v>
      </c>
      <c r="AA1173" t="s">
        <v>1881</v>
      </c>
      <c r="AB1173" t="s">
        <v>1881</v>
      </c>
      <c r="AC1173">
        <v>0</v>
      </c>
      <c r="AD1173">
        <v>0</v>
      </c>
      <c r="AE1173">
        <v>0</v>
      </c>
      <c r="AF1173">
        <v>0</v>
      </c>
      <c r="AG1173" t="s">
        <v>1881</v>
      </c>
      <c r="AH1173" s="181" t="s">
        <v>1883</v>
      </c>
      <c r="AI1173" s="182">
        <v>16</v>
      </c>
      <c r="AJ1173" s="181" t="s">
        <v>2169</v>
      </c>
      <c r="AK1173" s="181" t="s">
        <v>1883</v>
      </c>
      <c r="AL1173" s="181" t="s">
        <v>1883</v>
      </c>
      <c r="AO1173" s="181"/>
      <c r="AQ1173">
        <v>10</v>
      </c>
      <c r="AR1173" s="182">
        <v>40</v>
      </c>
      <c r="AS1173" s="183" t="s">
        <v>1882</v>
      </c>
      <c r="AT1173">
        <v>0</v>
      </c>
      <c r="AU1173">
        <v>0</v>
      </c>
      <c r="AV1173" s="182">
        <v>0</v>
      </c>
      <c r="AW1173" s="184">
        <v>0</v>
      </c>
      <c r="AX1173" s="183" t="s">
        <v>1881</v>
      </c>
      <c r="AY1173" s="184">
        <v>0</v>
      </c>
      <c r="AZ1173">
        <v>0</v>
      </c>
      <c r="BA1173">
        <v>0</v>
      </c>
      <c r="BB1173">
        <v>0</v>
      </c>
      <c r="BC1173" s="182">
        <v>0</v>
      </c>
      <c r="BD1173" t="s">
        <v>1883</v>
      </c>
      <c r="BE1173" t="s">
        <v>1883</v>
      </c>
      <c r="BF1173" t="s">
        <v>1883</v>
      </c>
      <c r="BG1173" s="181" t="s">
        <v>1883</v>
      </c>
      <c r="BH1173">
        <v>0</v>
      </c>
      <c r="BI1173" s="184">
        <v>0</v>
      </c>
      <c r="BJ1173" s="182">
        <v>0</v>
      </c>
      <c r="BK1173" s="181" t="s">
        <v>1883</v>
      </c>
      <c r="BL1173">
        <v>0</v>
      </c>
      <c r="BM1173">
        <v>0</v>
      </c>
      <c r="BN1173">
        <v>0</v>
      </c>
    </row>
    <row r="1174" spans="1:66" x14ac:dyDescent="0.25">
      <c r="A1174">
        <v>7702</v>
      </c>
      <c r="B1174" t="s">
        <v>3568</v>
      </c>
      <c r="C1174">
        <v>1</v>
      </c>
      <c r="D1174">
        <v>0</v>
      </c>
      <c r="E1174">
        <v>0</v>
      </c>
      <c r="F1174" t="s">
        <v>1881</v>
      </c>
      <c r="G1174" t="s">
        <v>1882</v>
      </c>
      <c r="H1174" t="s">
        <v>1881</v>
      </c>
      <c r="I1174" t="s">
        <v>1881</v>
      </c>
      <c r="J1174" t="s">
        <v>1881</v>
      </c>
      <c r="K1174" t="s">
        <v>1881</v>
      </c>
      <c r="L1174" t="s">
        <v>1881</v>
      </c>
      <c r="M1174" s="180">
        <v>43776</v>
      </c>
      <c r="N1174" t="s">
        <v>1883</v>
      </c>
      <c r="O1174" t="s">
        <v>1883</v>
      </c>
      <c r="P1174" t="s">
        <v>1883</v>
      </c>
      <c r="Q1174">
        <v>0</v>
      </c>
      <c r="R1174">
        <v>0</v>
      </c>
      <c r="S1174" t="s">
        <v>1883</v>
      </c>
      <c r="T1174" t="s">
        <v>1883</v>
      </c>
      <c r="U1174">
        <v>0</v>
      </c>
      <c r="V1174" t="s">
        <v>1883</v>
      </c>
      <c r="W1174">
        <v>0</v>
      </c>
      <c r="X1174">
        <v>0</v>
      </c>
      <c r="Y1174">
        <v>0</v>
      </c>
      <c r="Z1174" t="s">
        <v>1881</v>
      </c>
      <c r="AA1174" t="s">
        <v>1881</v>
      </c>
      <c r="AB1174" t="s">
        <v>1881</v>
      </c>
      <c r="AC1174">
        <v>0</v>
      </c>
      <c r="AD1174">
        <v>0</v>
      </c>
      <c r="AE1174">
        <v>0</v>
      </c>
      <c r="AF1174">
        <v>0</v>
      </c>
      <c r="AG1174" t="s">
        <v>1881</v>
      </c>
      <c r="AH1174" s="181" t="s">
        <v>1883</v>
      </c>
      <c r="AI1174" s="182">
        <v>16</v>
      </c>
      <c r="AJ1174" s="181" t="s">
        <v>2169</v>
      </c>
      <c r="AK1174" s="181" t="s">
        <v>1883</v>
      </c>
      <c r="AL1174" s="181" t="s">
        <v>1883</v>
      </c>
      <c r="AO1174" s="181"/>
      <c r="AQ1174">
        <v>10</v>
      </c>
      <c r="AR1174" s="182">
        <v>40</v>
      </c>
      <c r="AS1174" s="183" t="s">
        <v>1882</v>
      </c>
      <c r="AT1174">
        <v>0</v>
      </c>
      <c r="AU1174">
        <v>0</v>
      </c>
      <c r="AV1174" s="182">
        <v>0</v>
      </c>
      <c r="AW1174" s="184">
        <v>0</v>
      </c>
      <c r="AX1174" s="183" t="s">
        <v>1881</v>
      </c>
      <c r="AY1174" s="184">
        <v>0</v>
      </c>
      <c r="AZ1174">
        <v>0</v>
      </c>
      <c r="BA1174">
        <v>0</v>
      </c>
      <c r="BB1174">
        <v>0</v>
      </c>
      <c r="BC1174" s="182">
        <v>0</v>
      </c>
      <c r="BD1174" t="s">
        <v>1883</v>
      </c>
      <c r="BE1174" t="s">
        <v>1883</v>
      </c>
      <c r="BF1174" t="s">
        <v>1883</v>
      </c>
      <c r="BG1174" s="181" t="s">
        <v>1883</v>
      </c>
      <c r="BH1174">
        <v>0</v>
      </c>
      <c r="BI1174" s="184">
        <v>0</v>
      </c>
      <c r="BJ1174" s="182">
        <v>0</v>
      </c>
      <c r="BK1174" s="181" t="s">
        <v>1883</v>
      </c>
      <c r="BL1174">
        <v>0</v>
      </c>
      <c r="BM1174">
        <v>0</v>
      </c>
      <c r="BN1174">
        <v>0</v>
      </c>
    </row>
    <row r="1175" spans="1:66" x14ac:dyDescent="0.25">
      <c r="A1175">
        <v>7703</v>
      </c>
      <c r="B1175" t="s">
        <v>3569</v>
      </c>
      <c r="C1175">
        <v>1</v>
      </c>
      <c r="D1175">
        <v>0</v>
      </c>
      <c r="E1175">
        <v>0</v>
      </c>
      <c r="F1175" t="s">
        <v>1881</v>
      </c>
      <c r="G1175" t="s">
        <v>1882</v>
      </c>
      <c r="H1175" t="s">
        <v>1881</v>
      </c>
      <c r="I1175" t="s">
        <v>1881</v>
      </c>
      <c r="J1175" t="s">
        <v>1881</v>
      </c>
      <c r="K1175" t="s">
        <v>1881</v>
      </c>
      <c r="L1175" t="s">
        <v>1881</v>
      </c>
      <c r="M1175" s="180">
        <v>43776</v>
      </c>
      <c r="N1175" t="s">
        <v>1883</v>
      </c>
      <c r="O1175" t="s">
        <v>1883</v>
      </c>
      <c r="P1175" t="s">
        <v>1883</v>
      </c>
      <c r="Q1175">
        <v>0</v>
      </c>
      <c r="R1175">
        <v>0</v>
      </c>
      <c r="S1175" t="s">
        <v>1883</v>
      </c>
      <c r="T1175" t="s">
        <v>1883</v>
      </c>
      <c r="U1175">
        <v>0</v>
      </c>
      <c r="V1175" t="s">
        <v>1883</v>
      </c>
      <c r="W1175">
        <v>0</v>
      </c>
      <c r="X1175">
        <v>0</v>
      </c>
      <c r="Y1175">
        <v>0</v>
      </c>
      <c r="Z1175" t="s">
        <v>1881</v>
      </c>
      <c r="AA1175" t="s">
        <v>1881</v>
      </c>
      <c r="AB1175" t="s">
        <v>1881</v>
      </c>
      <c r="AC1175">
        <v>0</v>
      </c>
      <c r="AD1175">
        <v>0</v>
      </c>
      <c r="AE1175">
        <v>0</v>
      </c>
      <c r="AF1175">
        <v>0</v>
      </c>
      <c r="AG1175" t="s">
        <v>1881</v>
      </c>
      <c r="AH1175" s="181" t="s">
        <v>1883</v>
      </c>
      <c r="AI1175" s="182">
        <v>16</v>
      </c>
      <c r="AJ1175" s="181" t="s">
        <v>2169</v>
      </c>
      <c r="AK1175" s="181" t="s">
        <v>1883</v>
      </c>
      <c r="AL1175" s="181" t="s">
        <v>1883</v>
      </c>
      <c r="AO1175" s="181"/>
      <c r="AQ1175">
        <v>10</v>
      </c>
      <c r="AR1175" s="182">
        <v>40</v>
      </c>
      <c r="AS1175" s="183" t="s">
        <v>1882</v>
      </c>
      <c r="AT1175">
        <v>0</v>
      </c>
      <c r="AU1175">
        <v>0</v>
      </c>
      <c r="AV1175" s="182">
        <v>0</v>
      </c>
      <c r="AW1175" s="184">
        <v>0</v>
      </c>
      <c r="AX1175" s="183" t="s">
        <v>1881</v>
      </c>
      <c r="AY1175" s="184">
        <v>0</v>
      </c>
      <c r="AZ1175">
        <v>0</v>
      </c>
      <c r="BA1175">
        <v>0</v>
      </c>
      <c r="BB1175">
        <v>0</v>
      </c>
      <c r="BC1175" s="182">
        <v>0</v>
      </c>
      <c r="BD1175" t="s">
        <v>1883</v>
      </c>
      <c r="BE1175" t="s">
        <v>1883</v>
      </c>
      <c r="BF1175" t="s">
        <v>1883</v>
      </c>
      <c r="BG1175" s="181" t="s">
        <v>1883</v>
      </c>
      <c r="BH1175">
        <v>0</v>
      </c>
      <c r="BI1175" s="184">
        <v>0</v>
      </c>
      <c r="BJ1175" s="182">
        <v>0</v>
      </c>
      <c r="BK1175" s="181" t="s">
        <v>1883</v>
      </c>
      <c r="BL1175">
        <v>0</v>
      </c>
      <c r="BM1175">
        <v>0</v>
      </c>
      <c r="BN1175">
        <v>0</v>
      </c>
    </row>
    <row r="1176" spans="1:66" x14ac:dyDescent="0.25">
      <c r="A1176">
        <v>7704</v>
      </c>
      <c r="B1176" t="s">
        <v>3570</v>
      </c>
      <c r="C1176">
        <v>1</v>
      </c>
      <c r="D1176">
        <v>0</v>
      </c>
      <c r="E1176">
        <v>0</v>
      </c>
      <c r="F1176" t="s">
        <v>1881</v>
      </c>
      <c r="G1176" t="s">
        <v>1882</v>
      </c>
      <c r="H1176" t="s">
        <v>1881</v>
      </c>
      <c r="I1176" t="s">
        <v>1881</v>
      </c>
      <c r="J1176" t="s">
        <v>1881</v>
      </c>
      <c r="K1176" t="s">
        <v>1881</v>
      </c>
      <c r="L1176" t="s">
        <v>1881</v>
      </c>
      <c r="M1176" s="180">
        <v>43776</v>
      </c>
      <c r="N1176" t="s">
        <v>1883</v>
      </c>
      <c r="O1176" t="s">
        <v>1883</v>
      </c>
      <c r="P1176" t="s">
        <v>1883</v>
      </c>
      <c r="Q1176">
        <v>0</v>
      </c>
      <c r="R1176">
        <v>0</v>
      </c>
      <c r="S1176" t="s">
        <v>1883</v>
      </c>
      <c r="T1176" t="s">
        <v>1883</v>
      </c>
      <c r="U1176">
        <v>0</v>
      </c>
      <c r="V1176" t="s">
        <v>1883</v>
      </c>
      <c r="W1176">
        <v>0</v>
      </c>
      <c r="X1176">
        <v>0</v>
      </c>
      <c r="Y1176">
        <v>0</v>
      </c>
      <c r="Z1176" t="s">
        <v>1881</v>
      </c>
      <c r="AA1176" t="s">
        <v>1881</v>
      </c>
      <c r="AB1176" t="s">
        <v>1881</v>
      </c>
      <c r="AC1176">
        <v>0</v>
      </c>
      <c r="AD1176">
        <v>0</v>
      </c>
      <c r="AE1176">
        <v>0</v>
      </c>
      <c r="AF1176">
        <v>0</v>
      </c>
      <c r="AG1176" t="s">
        <v>1881</v>
      </c>
      <c r="AH1176" s="181" t="s">
        <v>1883</v>
      </c>
      <c r="AI1176" s="182">
        <v>16</v>
      </c>
      <c r="AJ1176" s="181" t="s">
        <v>2169</v>
      </c>
      <c r="AK1176" s="181" t="s">
        <v>1883</v>
      </c>
      <c r="AL1176" s="181" t="s">
        <v>1883</v>
      </c>
      <c r="AO1176" s="181"/>
      <c r="AQ1176">
        <v>10</v>
      </c>
      <c r="AR1176" s="182">
        <v>40</v>
      </c>
      <c r="AS1176" s="183" t="s">
        <v>1882</v>
      </c>
      <c r="AT1176">
        <v>0</v>
      </c>
      <c r="AU1176">
        <v>0</v>
      </c>
      <c r="AV1176" s="182">
        <v>0</v>
      </c>
      <c r="AW1176" s="184">
        <v>0</v>
      </c>
      <c r="AX1176" s="183" t="s">
        <v>1881</v>
      </c>
      <c r="AY1176" s="184">
        <v>0</v>
      </c>
      <c r="AZ1176">
        <v>0</v>
      </c>
      <c r="BA1176">
        <v>0</v>
      </c>
      <c r="BB1176">
        <v>0</v>
      </c>
      <c r="BC1176" s="182">
        <v>0</v>
      </c>
      <c r="BD1176" t="s">
        <v>1883</v>
      </c>
      <c r="BE1176" t="s">
        <v>1883</v>
      </c>
      <c r="BF1176" t="s">
        <v>1883</v>
      </c>
      <c r="BG1176" s="181" t="s">
        <v>1883</v>
      </c>
      <c r="BH1176">
        <v>0</v>
      </c>
      <c r="BI1176" s="184">
        <v>0</v>
      </c>
      <c r="BJ1176" s="182">
        <v>0</v>
      </c>
      <c r="BK1176" s="181" t="s">
        <v>1883</v>
      </c>
      <c r="BL1176">
        <v>0</v>
      </c>
      <c r="BM1176">
        <v>0</v>
      </c>
      <c r="BN1176">
        <v>0</v>
      </c>
    </row>
    <row r="1177" spans="1:66" x14ac:dyDescent="0.25">
      <c r="A1177">
        <v>7705</v>
      </c>
      <c r="B1177" t="s">
        <v>3571</v>
      </c>
      <c r="C1177">
        <v>1</v>
      </c>
      <c r="D1177">
        <v>0</v>
      </c>
      <c r="E1177">
        <v>0</v>
      </c>
      <c r="F1177" t="s">
        <v>1881</v>
      </c>
      <c r="G1177" t="s">
        <v>1882</v>
      </c>
      <c r="H1177" t="s">
        <v>1881</v>
      </c>
      <c r="I1177" t="s">
        <v>1881</v>
      </c>
      <c r="J1177" t="s">
        <v>1881</v>
      </c>
      <c r="K1177" t="s">
        <v>1881</v>
      </c>
      <c r="L1177" t="s">
        <v>1881</v>
      </c>
      <c r="M1177" s="180">
        <v>43776</v>
      </c>
      <c r="N1177" t="s">
        <v>1883</v>
      </c>
      <c r="O1177" t="s">
        <v>1883</v>
      </c>
      <c r="P1177" t="s">
        <v>1883</v>
      </c>
      <c r="Q1177">
        <v>0</v>
      </c>
      <c r="R1177">
        <v>0</v>
      </c>
      <c r="S1177" t="s">
        <v>1883</v>
      </c>
      <c r="T1177" t="s">
        <v>1883</v>
      </c>
      <c r="U1177">
        <v>0</v>
      </c>
      <c r="V1177" t="s">
        <v>1883</v>
      </c>
      <c r="W1177">
        <v>0</v>
      </c>
      <c r="X1177">
        <v>0</v>
      </c>
      <c r="Y1177">
        <v>0</v>
      </c>
      <c r="Z1177" t="s">
        <v>1881</v>
      </c>
      <c r="AA1177" t="s">
        <v>1881</v>
      </c>
      <c r="AB1177" t="s">
        <v>1881</v>
      </c>
      <c r="AC1177">
        <v>0</v>
      </c>
      <c r="AD1177">
        <v>0</v>
      </c>
      <c r="AE1177">
        <v>0</v>
      </c>
      <c r="AF1177">
        <v>0</v>
      </c>
      <c r="AG1177" t="s">
        <v>1881</v>
      </c>
      <c r="AH1177" s="181" t="s">
        <v>1883</v>
      </c>
      <c r="AI1177" s="182">
        <v>16</v>
      </c>
      <c r="AJ1177" s="181" t="s">
        <v>2169</v>
      </c>
      <c r="AK1177" s="181" t="s">
        <v>1883</v>
      </c>
      <c r="AL1177" s="181" t="s">
        <v>1883</v>
      </c>
      <c r="AO1177" s="181"/>
      <c r="AQ1177">
        <v>10</v>
      </c>
      <c r="AR1177" s="182">
        <v>40</v>
      </c>
      <c r="AS1177" s="183" t="s">
        <v>1882</v>
      </c>
      <c r="AT1177">
        <v>0</v>
      </c>
      <c r="AU1177">
        <v>0</v>
      </c>
      <c r="AV1177" s="182">
        <v>0</v>
      </c>
      <c r="AW1177" s="184">
        <v>0</v>
      </c>
      <c r="AX1177" s="183" t="s">
        <v>1881</v>
      </c>
      <c r="AY1177" s="184">
        <v>0</v>
      </c>
      <c r="AZ1177">
        <v>0</v>
      </c>
      <c r="BA1177">
        <v>0</v>
      </c>
      <c r="BB1177">
        <v>0</v>
      </c>
      <c r="BC1177" s="182">
        <v>0</v>
      </c>
      <c r="BD1177" t="s">
        <v>1883</v>
      </c>
      <c r="BE1177" t="s">
        <v>1883</v>
      </c>
      <c r="BF1177" t="s">
        <v>1883</v>
      </c>
      <c r="BG1177" s="181" t="s">
        <v>1883</v>
      </c>
      <c r="BH1177">
        <v>0</v>
      </c>
      <c r="BI1177" s="184">
        <v>0</v>
      </c>
      <c r="BJ1177" s="182">
        <v>0</v>
      </c>
      <c r="BK1177" s="181" t="s">
        <v>1883</v>
      </c>
      <c r="BL1177">
        <v>0</v>
      </c>
      <c r="BM1177">
        <v>0</v>
      </c>
      <c r="BN1177">
        <v>0</v>
      </c>
    </row>
    <row r="1178" spans="1:66" x14ac:dyDescent="0.25">
      <c r="A1178">
        <v>7706</v>
      </c>
      <c r="B1178" t="s">
        <v>3572</v>
      </c>
      <c r="C1178">
        <v>1</v>
      </c>
      <c r="D1178">
        <v>0</v>
      </c>
      <c r="E1178">
        <v>0</v>
      </c>
      <c r="F1178" t="s">
        <v>1881</v>
      </c>
      <c r="G1178" t="s">
        <v>1882</v>
      </c>
      <c r="H1178" t="s">
        <v>1881</v>
      </c>
      <c r="I1178" t="s">
        <v>1881</v>
      </c>
      <c r="J1178" t="s">
        <v>1881</v>
      </c>
      <c r="K1178" t="s">
        <v>1881</v>
      </c>
      <c r="L1178" t="s">
        <v>1881</v>
      </c>
      <c r="M1178" s="180">
        <v>43776</v>
      </c>
      <c r="N1178" t="s">
        <v>1883</v>
      </c>
      <c r="O1178" t="s">
        <v>1883</v>
      </c>
      <c r="P1178" t="s">
        <v>1883</v>
      </c>
      <c r="Q1178">
        <v>0</v>
      </c>
      <c r="R1178">
        <v>0</v>
      </c>
      <c r="S1178" t="s">
        <v>1883</v>
      </c>
      <c r="T1178" t="s">
        <v>1883</v>
      </c>
      <c r="U1178">
        <v>0</v>
      </c>
      <c r="V1178" t="s">
        <v>1883</v>
      </c>
      <c r="W1178">
        <v>0</v>
      </c>
      <c r="X1178">
        <v>0</v>
      </c>
      <c r="Y1178">
        <v>0</v>
      </c>
      <c r="Z1178" t="s">
        <v>1881</v>
      </c>
      <c r="AA1178" t="s">
        <v>1881</v>
      </c>
      <c r="AB1178" t="s">
        <v>1881</v>
      </c>
      <c r="AC1178">
        <v>0</v>
      </c>
      <c r="AD1178">
        <v>0</v>
      </c>
      <c r="AE1178">
        <v>0</v>
      </c>
      <c r="AF1178">
        <v>0</v>
      </c>
      <c r="AG1178" t="s">
        <v>1881</v>
      </c>
      <c r="AH1178" s="181" t="s">
        <v>1883</v>
      </c>
      <c r="AI1178" s="182">
        <v>16</v>
      </c>
      <c r="AJ1178" s="181" t="s">
        <v>2169</v>
      </c>
      <c r="AK1178" s="181" t="s">
        <v>1883</v>
      </c>
      <c r="AL1178" s="181" t="s">
        <v>1883</v>
      </c>
      <c r="AO1178" s="181"/>
      <c r="AQ1178">
        <v>10</v>
      </c>
      <c r="AR1178" s="182">
        <v>40</v>
      </c>
      <c r="AS1178" s="183" t="s">
        <v>1882</v>
      </c>
      <c r="AT1178">
        <v>0</v>
      </c>
      <c r="AU1178">
        <v>0</v>
      </c>
      <c r="AV1178" s="182">
        <v>0</v>
      </c>
      <c r="AW1178" s="184">
        <v>0</v>
      </c>
      <c r="AX1178" s="183" t="s">
        <v>1881</v>
      </c>
      <c r="AY1178" s="184">
        <v>0</v>
      </c>
      <c r="AZ1178">
        <v>0</v>
      </c>
      <c r="BA1178">
        <v>0</v>
      </c>
      <c r="BB1178">
        <v>0</v>
      </c>
      <c r="BC1178" s="182">
        <v>0</v>
      </c>
      <c r="BD1178" t="s">
        <v>1883</v>
      </c>
      <c r="BE1178" t="s">
        <v>1883</v>
      </c>
      <c r="BF1178" t="s">
        <v>1883</v>
      </c>
      <c r="BG1178" s="181" t="s">
        <v>1883</v>
      </c>
      <c r="BH1178">
        <v>0</v>
      </c>
      <c r="BI1178" s="184">
        <v>0</v>
      </c>
      <c r="BJ1178" s="182">
        <v>0</v>
      </c>
      <c r="BK1178" s="181" t="s">
        <v>1883</v>
      </c>
      <c r="BL1178">
        <v>0</v>
      </c>
      <c r="BM1178">
        <v>0</v>
      </c>
      <c r="BN1178">
        <v>0</v>
      </c>
    </row>
    <row r="1179" spans="1:66" x14ac:dyDescent="0.25">
      <c r="A1179">
        <v>7707</v>
      </c>
      <c r="B1179" t="s">
        <v>3573</v>
      </c>
      <c r="C1179">
        <v>1</v>
      </c>
      <c r="D1179">
        <v>0</v>
      </c>
      <c r="E1179">
        <v>0</v>
      </c>
      <c r="F1179" t="s">
        <v>1881</v>
      </c>
      <c r="G1179" t="s">
        <v>1882</v>
      </c>
      <c r="H1179" t="s">
        <v>1881</v>
      </c>
      <c r="I1179" t="s">
        <v>1881</v>
      </c>
      <c r="J1179" t="s">
        <v>1881</v>
      </c>
      <c r="K1179" t="s">
        <v>1881</v>
      </c>
      <c r="L1179" t="s">
        <v>1881</v>
      </c>
      <c r="M1179" s="180">
        <v>43776</v>
      </c>
      <c r="N1179" t="s">
        <v>1883</v>
      </c>
      <c r="O1179" t="s">
        <v>1883</v>
      </c>
      <c r="P1179" t="s">
        <v>1883</v>
      </c>
      <c r="Q1179">
        <v>0</v>
      </c>
      <c r="R1179">
        <v>0</v>
      </c>
      <c r="S1179" t="s">
        <v>1883</v>
      </c>
      <c r="T1179" t="s">
        <v>1883</v>
      </c>
      <c r="U1179">
        <v>0</v>
      </c>
      <c r="V1179" t="s">
        <v>1883</v>
      </c>
      <c r="W1179">
        <v>0</v>
      </c>
      <c r="X1179">
        <v>0</v>
      </c>
      <c r="Y1179">
        <v>0</v>
      </c>
      <c r="Z1179" t="s">
        <v>1881</v>
      </c>
      <c r="AA1179" t="s">
        <v>1881</v>
      </c>
      <c r="AB1179" t="s">
        <v>1881</v>
      </c>
      <c r="AC1179">
        <v>0</v>
      </c>
      <c r="AD1179">
        <v>0</v>
      </c>
      <c r="AE1179">
        <v>0</v>
      </c>
      <c r="AF1179">
        <v>0</v>
      </c>
      <c r="AG1179" t="s">
        <v>1881</v>
      </c>
      <c r="AH1179" s="181" t="s">
        <v>1883</v>
      </c>
      <c r="AI1179" s="182">
        <v>16</v>
      </c>
      <c r="AJ1179" s="181" t="s">
        <v>2169</v>
      </c>
      <c r="AK1179" s="181" t="s">
        <v>1883</v>
      </c>
      <c r="AL1179" s="181" t="s">
        <v>1883</v>
      </c>
      <c r="AO1179" s="181"/>
      <c r="AQ1179">
        <v>10</v>
      </c>
      <c r="AR1179" s="182">
        <v>40</v>
      </c>
      <c r="AS1179" s="183" t="s">
        <v>1882</v>
      </c>
      <c r="AT1179">
        <v>0</v>
      </c>
      <c r="AU1179">
        <v>0</v>
      </c>
      <c r="AV1179" s="182">
        <v>0</v>
      </c>
      <c r="AW1179" s="184">
        <v>0</v>
      </c>
      <c r="AX1179" s="183" t="s">
        <v>1881</v>
      </c>
      <c r="AY1179" s="184">
        <v>0</v>
      </c>
      <c r="AZ1179">
        <v>0</v>
      </c>
      <c r="BA1179">
        <v>0</v>
      </c>
      <c r="BB1179">
        <v>0</v>
      </c>
      <c r="BC1179" s="182">
        <v>0</v>
      </c>
      <c r="BD1179" t="s">
        <v>1883</v>
      </c>
      <c r="BE1179" t="s">
        <v>1883</v>
      </c>
      <c r="BF1179" t="s">
        <v>1883</v>
      </c>
      <c r="BG1179" s="181" t="s">
        <v>1883</v>
      </c>
      <c r="BH1179">
        <v>0</v>
      </c>
      <c r="BI1179" s="184">
        <v>0</v>
      </c>
      <c r="BJ1179" s="182">
        <v>0</v>
      </c>
      <c r="BK1179" s="181" t="s">
        <v>1883</v>
      </c>
      <c r="BL1179">
        <v>0</v>
      </c>
      <c r="BM1179">
        <v>0</v>
      </c>
      <c r="BN1179">
        <v>0</v>
      </c>
    </row>
    <row r="1180" spans="1:66" x14ac:dyDescent="0.25">
      <c r="A1180">
        <v>7708</v>
      </c>
      <c r="B1180" t="s">
        <v>3574</v>
      </c>
      <c r="C1180">
        <v>1</v>
      </c>
      <c r="D1180">
        <v>0</v>
      </c>
      <c r="E1180">
        <v>0</v>
      </c>
      <c r="F1180" t="s">
        <v>1881</v>
      </c>
      <c r="G1180" t="s">
        <v>1882</v>
      </c>
      <c r="H1180" t="s">
        <v>1881</v>
      </c>
      <c r="I1180" t="s">
        <v>1881</v>
      </c>
      <c r="J1180" t="s">
        <v>1881</v>
      </c>
      <c r="K1180" t="s">
        <v>1881</v>
      </c>
      <c r="L1180" t="s">
        <v>1881</v>
      </c>
      <c r="M1180" s="180">
        <v>43776</v>
      </c>
      <c r="N1180" t="s">
        <v>1883</v>
      </c>
      <c r="O1180" t="s">
        <v>1883</v>
      </c>
      <c r="P1180" t="s">
        <v>1883</v>
      </c>
      <c r="Q1180">
        <v>0</v>
      </c>
      <c r="R1180">
        <v>0</v>
      </c>
      <c r="S1180" t="s">
        <v>1883</v>
      </c>
      <c r="T1180" t="s">
        <v>1883</v>
      </c>
      <c r="U1180">
        <v>0</v>
      </c>
      <c r="V1180" t="s">
        <v>1883</v>
      </c>
      <c r="W1180">
        <v>0</v>
      </c>
      <c r="X1180">
        <v>0</v>
      </c>
      <c r="Y1180">
        <v>0</v>
      </c>
      <c r="Z1180" t="s">
        <v>1881</v>
      </c>
      <c r="AA1180" t="s">
        <v>1881</v>
      </c>
      <c r="AB1180" t="s">
        <v>1881</v>
      </c>
      <c r="AC1180">
        <v>0</v>
      </c>
      <c r="AD1180">
        <v>0</v>
      </c>
      <c r="AE1180">
        <v>0</v>
      </c>
      <c r="AF1180">
        <v>0</v>
      </c>
      <c r="AG1180" t="s">
        <v>1881</v>
      </c>
      <c r="AH1180" s="181" t="s">
        <v>1883</v>
      </c>
      <c r="AI1180" s="182">
        <v>16</v>
      </c>
      <c r="AJ1180" s="181" t="s">
        <v>2169</v>
      </c>
      <c r="AK1180" s="181" t="s">
        <v>1883</v>
      </c>
      <c r="AL1180" s="181" t="s">
        <v>1883</v>
      </c>
      <c r="AO1180" s="181"/>
      <c r="AQ1180">
        <v>10</v>
      </c>
      <c r="AR1180" s="182">
        <v>40</v>
      </c>
      <c r="AS1180" s="183" t="s">
        <v>1882</v>
      </c>
      <c r="AT1180">
        <v>0</v>
      </c>
      <c r="AU1180">
        <v>0</v>
      </c>
      <c r="AV1180" s="182">
        <v>0</v>
      </c>
      <c r="AW1180" s="184">
        <v>0</v>
      </c>
      <c r="AX1180" s="183" t="s">
        <v>1881</v>
      </c>
      <c r="AY1180" s="184">
        <v>0</v>
      </c>
      <c r="AZ1180">
        <v>0</v>
      </c>
      <c r="BA1180">
        <v>0</v>
      </c>
      <c r="BB1180">
        <v>0</v>
      </c>
      <c r="BC1180" s="182">
        <v>0</v>
      </c>
      <c r="BD1180" t="s">
        <v>1883</v>
      </c>
      <c r="BE1180" t="s">
        <v>1883</v>
      </c>
      <c r="BF1180" t="s">
        <v>1883</v>
      </c>
      <c r="BG1180" s="181" t="s">
        <v>1883</v>
      </c>
      <c r="BH1180">
        <v>0</v>
      </c>
      <c r="BI1180" s="184">
        <v>0</v>
      </c>
      <c r="BJ1180" s="182">
        <v>0</v>
      </c>
      <c r="BK1180" s="181" t="s">
        <v>1883</v>
      </c>
      <c r="BL1180">
        <v>0</v>
      </c>
      <c r="BM1180">
        <v>0</v>
      </c>
      <c r="BN1180">
        <v>0</v>
      </c>
    </row>
    <row r="1181" spans="1:66" x14ac:dyDescent="0.25">
      <c r="A1181">
        <v>7709</v>
      </c>
      <c r="B1181" t="s">
        <v>3575</v>
      </c>
      <c r="C1181">
        <v>1</v>
      </c>
      <c r="D1181">
        <v>0</v>
      </c>
      <c r="E1181">
        <v>0</v>
      </c>
      <c r="F1181" t="s">
        <v>1881</v>
      </c>
      <c r="G1181" t="s">
        <v>1882</v>
      </c>
      <c r="H1181" t="s">
        <v>1881</v>
      </c>
      <c r="I1181" t="s">
        <v>1881</v>
      </c>
      <c r="J1181" t="s">
        <v>1881</v>
      </c>
      <c r="K1181" t="s">
        <v>1881</v>
      </c>
      <c r="L1181" t="s">
        <v>1881</v>
      </c>
      <c r="M1181" s="180">
        <v>43776</v>
      </c>
      <c r="N1181" t="s">
        <v>1883</v>
      </c>
      <c r="O1181" t="s">
        <v>1883</v>
      </c>
      <c r="P1181" t="s">
        <v>1883</v>
      </c>
      <c r="Q1181">
        <v>0</v>
      </c>
      <c r="R1181">
        <v>0</v>
      </c>
      <c r="S1181" t="s">
        <v>1883</v>
      </c>
      <c r="T1181" t="s">
        <v>1883</v>
      </c>
      <c r="U1181">
        <v>0</v>
      </c>
      <c r="V1181" t="s">
        <v>1883</v>
      </c>
      <c r="W1181">
        <v>0</v>
      </c>
      <c r="X1181">
        <v>0</v>
      </c>
      <c r="Y1181">
        <v>0</v>
      </c>
      <c r="Z1181" t="s">
        <v>1881</v>
      </c>
      <c r="AA1181" t="s">
        <v>1881</v>
      </c>
      <c r="AB1181" t="s">
        <v>1881</v>
      </c>
      <c r="AC1181">
        <v>0</v>
      </c>
      <c r="AD1181">
        <v>0</v>
      </c>
      <c r="AE1181">
        <v>0</v>
      </c>
      <c r="AF1181">
        <v>0</v>
      </c>
      <c r="AG1181" t="s">
        <v>1881</v>
      </c>
      <c r="AH1181" s="181" t="s">
        <v>1883</v>
      </c>
      <c r="AI1181" s="182">
        <v>16</v>
      </c>
      <c r="AJ1181" s="181" t="s">
        <v>2169</v>
      </c>
      <c r="AK1181" s="181" t="s">
        <v>1883</v>
      </c>
      <c r="AL1181" s="181" t="s">
        <v>1883</v>
      </c>
      <c r="AO1181" s="181"/>
      <c r="AQ1181">
        <v>10</v>
      </c>
      <c r="AR1181" s="182">
        <v>40</v>
      </c>
      <c r="AS1181" s="183" t="s">
        <v>1882</v>
      </c>
      <c r="AT1181">
        <v>0</v>
      </c>
      <c r="AU1181">
        <v>0</v>
      </c>
      <c r="AV1181" s="182">
        <v>0</v>
      </c>
      <c r="AW1181" s="184">
        <v>0</v>
      </c>
      <c r="AX1181" s="183" t="s">
        <v>1881</v>
      </c>
      <c r="AY1181" s="184">
        <v>0</v>
      </c>
      <c r="AZ1181">
        <v>0</v>
      </c>
      <c r="BA1181">
        <v>0</v>
      </c>
      <c r="BB1181">
        <v>0</v>
      </c>
      <c r="BC1181" s="182">
        <v>0</v>
      </c>
      <c r="BD1181" t="s">
        <v>1883</v>
      </c>
      <c r="BE1181" t="s">
        <v>1883</v>
      </c>
      <c r="BF1181" t="s">
        <v>1883</v>
      </c>
      <c r="BG1181" s="181" t="s">
        <v>1883</v>
      </c>
      <c r="BH1181">
        <v>0</v>
      </c>
      <c r="BI1181" s="184">
        <v>0</v>
      </c>
      <c r="BJ1181" s="182">
        <v>0</v>
      </c>
      <c r="BK1181" s="181" t="s">
        <v>1883</v>
      </c>
      <c r="BL1181">
        <v>0</v>
      </c>
      <c r="BM1181">
        <v>0</v>
      </c>
      <c r="BN1181">
        <v>0</v>
      </c>
    </row>
    <row r="1182" spans="1:66" x14ac:dyDescent="0.25">
      <c r="A1182">
        <v>7710</v>
      </c>
      <c r="B1182" t="s">
        <v>3576</v>
      </c>
      <c r="C1182">
        <v>1</v>
      </c>
      <c r="D1182">
        <v>0</v>
      </c>
      <c r="E1182">
        <v>0</v>
      </c>
      <c r="F1182" t="s">
        <v>1881</v>
      </c>
      <c r="G1182" t="s">
        <v>1882</v>
      </c>
      <c r="H1182" t="s">
        <v>1881</v>
      </c>
      <c r="I1182" t="s">
        <v>1881</v>
      </c>
      <c r="J1182" t="s">
        <v>1881</v>
      </c>
      <c r="K1182" t="s">
        <v>1881</v>
      </c>
      <c r="L1182" t="s">
        <v>1881</v>
      </c>
      <c r="M1182" s="180">
        <v>43776</v>
      </c>
      <c r="N1182" t="s">
        <v>1883</v>
      </c>
      <c r="O1182" t="s">
        <v>1883</v>
      </c>
      <c r="P1182" t="s">
        <v>1883</v>
      </c>
      <c r="Q1182">
        <v>0</v>
      </c>
      <c r="R1182">
        <v>0</v>
      </c>
      <c r="S1182" t="s">
        <v>1883</v>
      </c>
      <c r="T1182" t="s">
        <v>1883</v>
      </c>
      <c r="U1182">
        <v>0</v>
      </c>
      <c r="V1182" t="s">
        <v>1883</v>
      </c>
      <c r="W1182">
        <v>0</v>
      </c>
      <c r="X1182">
        <v>0</v>
      </c>
      <c r="Y1182">
        <v>0</v>
      </c>
      <c r="Z1182" t="s">
        <v>1881</v>
      </c>
      <c r="AA1182" t="s">
        <v>1881</v>
      </c>
      <c r="AB1182" t="s">
        <v>1881</v>
      </c>
      <c r="AC1182">
        <v>0</v>
      </c>
      <c r="AD1182">
        <v>0</v>
      </c>
      <c r="AE1182">
        <v>0</v>
      </c>
      <c r="AF1182">
        <v>0</v>
      </c>
      <c r="AG1182" t="s">
        <v>1881</v>
      </c>
      <c r="AH1182" s="181" t="s">
        <v>1883</v>
      </c>
      <c r="AI1182" s="182">
        <v>16</v>
      </c>
      <c r="AJ1182" s="181" t="s">
        <v>2169</v>
      </c>
      <c r="AK1182" s="181" t="s">
        <v>1883</v>
      </c>
      <c r="AL1182" s="181" t="s">
        <v>1883</v>
      </c>
      <c r="AO1182" s="181"/>
      <c r="AQ1182">
        <v>10</v>
      </c>
      <c r="AR1182" s="182">
        <v>40</v>
      </c>
      <c r="AS1182" s="183" t="s">
        <v>1882</v>
      </c>
      <c r="AT1182">
        <v>0</v>
      </c>
      <c r="AU1182">
        <v>0</v>
      </c>
      <c r="AV1182" s="182">
        <v>0</v>
      </c>
      <c r="AW1182" s="184">
        <v>0</v>
      </c>
      <c r="AX1182" s="183" t="s">
        <v>1881</v>
      </c>
      <c r="AY1182" s="184">
        <v>0</v>
      </c>
      <c r="AZ1182">
        <v>0</v>
      </c>
      <c r="BA1182">
        <v>0</v>
      </c>
      <c r="BB1182">
        <v>0</v>
      </c>
      <c r="BC1182" s="182">
        <v>0</v>
      </c>
      <c r="BD1182" t="s">
        <v>1883</v>
      </c>
      <c r="BE1182" t="s">
        <v>1883</v>
      </c>
      <c r="BF1182" t="s">
        <v>1883</v>
      </c>
      <c r="BG1182" s="181" t="s">
        <v>1883</v>
      </c>
      <c r="BH1182">
        <v>0</v>
      </c>
      <c r="BI1182" s="184">
        <v>0</v>
      </c>
      <c r="BJ1182" s="182">
        <v>0</v>
      </c>
      <c r="BK1182" s="181" t="s">
        <v>1883</v>
      </c>
      <c r="BL1182">
        <v>0</v>
      </c>
      <c r="BM1182">
        <v>0</v>
      </c>
      <c r="BN1182">
        <v>0</v>
      </c>
    </row>
    <row r="1183" spans="1:66" x14ac:dyDescent="0.25">
      <c r="A1183">
        <v>7711</v>
      </c>
      <c r="B1183" t="s">
        <v>3577</v>
      </c>
      <c r="C1183">
        <v>4</v>
      </c>
      <c r="D1183">
        <v>0</v>
      </c>
      <c r="E1183">
        <v>0</v>
      </c>
      <c r="F1183" t="s">
        <v>1881</v>
      </c>
      <c r="G1183" t="s">
        <v>1882</v>
      </c>
      <c r="H1183" t="s">
        <v>1881</v>
      </c>
      <c r="I1183" t="s">
        <v>1881</v>
      </c>
      <c r="J1183" t="s">
        <v>1881</v>
      </c>
      <c r="K1183" t="s">
        <v>1881</v>
      </c>
      <c r="L1183" t="s">
        <v>1881</v>
      </c>
      <c r="M1183" s="180">
        <v>43777</v>
      </c>
      <c r="N1183" t="s">
        <v>1883</v>
      </c>
      <c r="O1183" t="s">
        <v>1883</v>
      </c>
      <c r="P1183" t="s">
        <v>3578</v>
      </c>
      <c r="Q1183">
        <v>0</v>
      </c>
      <c r="R1183">
        <v>0</v>
      </c>
      <c r="S1183" t="s">
        <v>1883</v>
      </c>
      <c r="T1183" t="s">
        <v>1883</v>
      </c>
      <c r="U1183">
        <v>0</v>
      </c>
      <c r="V1183" t="s">
        <v>1883</v>
      </c>
      <c r="W1183">
        <v>0</v>
      </c>
      <c r="X1183">
        <v>0</v>
      </c>
      <c r="Y1183">
        <v>0</v>
      </c>
      <c r="Z1183" t="s">
        <v>1881</v>
      </c>
      <c r="AA1183" t="s">
        <v>1881</v>
      </c>
      <c r="AB1183" t="s">
        <v>1881</v>
      </c>
      <c r="AC1183">
        <v>0</v>
      </c>
      <c r="AD1183">
        <v>0</v>
      </c>
      <c r="AE1183">
        <v>0</v>
      </c>
      <c r="AF1183">
        <v>0</v>
      </c>
      <c r="AG1183" t="s">
        <v>1882</v>
      </c>
      <c r="AH1183" s="181" t="s">
        <v>1883</v>
      </c>
      <c r="AI1183" s="182">
        <v>27</v>
      </c>
      <c r="AJ1183" s="181" t="s">
        <v>1886</v>
      </c>
      <c r="AK1183" s="181" t="s">
        <v>1883</v>
      </c>
      <c r="AL1183" s="181" t="s">
        <v>1883</v>
      </c>
      <c r="AO1183" s="181"/>
      <c r="AQ1183">
        <v>10</v>
      </c>
      <c r="AR1183" s="182">
        <v>40</v>
      </c>
      <c r="AS1183" s="183" t="s">
        <v>1882</v>
      </c>
      <c r="AT1183">
        <v>0</v>
      </c>
      <c r="AU1183">
        <v>0</v>
      </c>
      <c r="AV1183" s="182">
        <v>0</v>
      </c>
      <c r="AW1183" s="184">
        <v>0</v>
      </c>
      <c r="AX1183" s="183" t="s">
        <v>1881</v>
      </c>
      <c r="AY1183" s="184">
        <v>0</v>
      </c>
      <c r="AZ1183">
        <v>0</v>
      </c>
      <c r="BA1183">
        <v>0</v>
      </c>
      <c r="BB1183">
        <v>0</v>
      </c>
      <c r="BC1183" s="182">
        <v>0</v>
      </c>
      <c r="BD1183" t="s">
        <v>1883</v>
      </c>
      <c r="BE1183" t="s">
        <v>1883</v>
      </c>
      <c r="BF1183" t="s">
        <v>1883</v>
      </c>
      <c r="BG1183" s="181" t="s">
        <v>1883</v>
      </c>
      <c r="BH1183">
        <v>0</v>
      </c>
      <c r="BI1183" s="184">
        <v>0</v>
      </c>
      <c r="BJ1183" s="182">
        <v>0</v>
      </c>
      <c r="BK1183" s="181" t="s">
        <v>1883</v>
      </c>
      <c r="BL1183">
        <v>0</v>
      </c>
      <c r="BM1183">
        <v>0</v>
      </c>
      <c r="BN1183">
        <v>0</v>
      </c>
    </row>
    <row r="1184" spans="1:66" x14ac:dyDescent="0.25">
      <c r="A1184">
        <v>7712</v>
      </c>
      <c r="B1184" t="s">
        <v>3579</v>
      </c>
      <c r="C1184">
        <v>4</v>
      </c>
      <c r="D1184">
        <v>0</v>
      </c>
      <c r="E1184">
        <v>0</v>
      </c>
      <c r="F1184" t="s">
        <v>1881</v>
      </c>
      <c r="G1184" t="s">
        <v>1882</v>
      </c>
      <c r="H1184" t="s">
        <v>1881</v>
      </c>
      <c r="I1184" t="s">
        <v>1881</v>
      </c>
      <c r="J1184" t="s">
        <v>1881</v>
      </c>
      <c r="K1184" t="s">
        <v>1881</v>
      </c>
      <c r="L1184" t="s">
        <v>1881</v>
      </c>
      <c r="M1184" s="180">
        <v>43777</v>
      </c>
      <c r="N1184" t="s">
        <v>1883</v>
      </c>
      <c r="O1184" t="s">
        <v>1883</v>
      </c>
      <c r="P1184" t="s">
        <v>3580</v>
      </c>
      <c r="Q1184">
        <v>0</v>
      </c>
      <c r="R1184">
        <v>0</v>
      </c>
      <c r="S1184" t="s">
        <v>1883</v>
      </c>
      <c r="T1184" t="s">
        <v>1883</v>
      </c>
      <c r="U1184">
        <v>0</v>
      </c>
      <c r="V1184" t="s">
        <v>1883</v>
      </c>
      <c r="W1184">
        <v>0</v>
      </c>
      <c r="X1184">
        <v>0</v>
      </c>
      <c r="Y1184">
        <v>0</v>
      </c>
      <c r="Z1184" t="s">
        <v>1881</v>
      </c>
      <c r="AA1184" t="s">
        <v>1881</v>
      </c>
      <c r="AB1184" t="s">
        <v>1881</v>
      </c>
      <c r="AC1184">
        <v>0</v>
      </c>
      <c r="AD1184">
        <v>0</v>
      </c>
      <c r="AE1184">
        <v>0</v>
      </c>
      <c r="AF1184">
        <v>0</v>
      </c>
      <c r="AG1184" t="s">
        <v>1882</v>
      </c>
      <c r="AH1184" s="181" t="s">
        <v>1883</v>
      </c>
      <c r="AI1184" s="182">
        <v>27</v>
      </c>
      <c r="AJ1184" s="181" t="s">
        <v>1886</v>
      </c>
      <c r="AK1184" s="181" t="s">
        <v>1883</v>
      </c>
      <c r="AL1184" s="181" t="s">
        <v>1883</v>
      </c>
      <c r="AO1184" s="181"/>
      <c r="AQ1184">
        <v>10</v>
      </c>
      <c r="AR1184" s="182">
        <v>40</v>
      </c>
      <c r="AS1184" s="183" t="s">
        <v>1882</v>
      </c>
      <c r="AT1184">
        <v>0</v>
      </c>
      <c r="AU1184">
        <v>0</v>
      </c>
      <c r="AV1184" s="182">
        <v>0</v>
      </c>
      <c r="AW1184" s="184">
        <v>0</v>
      </c>
      <c r="AX1184" s="183" t="s">
        <v>1881</v>
      </c>
      <c r="AY1184" s="184">
        <v>0</v>
      </c>
      <c r="AZ1184">
        <v>0</v>
      </c>
      <c r="BA1184">
        <v>0</v>
      </c>
      <c r="BB1184">
        <v>0</v>
      </c>
      <c r="BC1184" s="182">
        <v>0</v>
      </c>
      <c r="BD1184" t="s">
        <v>1883</v>
      </c>
      <c r="BE1184" t="s">
        <v>1883</v>
      </c>
      <c r="BF1184" t="s">
        <v>1883</v>
      </c>
      <c r="BG1184" s="181" t="s">
        <v>1883</v>
      </c>
      <c r="BH1184">
        <v>0</v>
      </c>
      <c r="BI1184" s="184">
        <v>0</v>
      </c>
      <c r="BJ1184" s="182">
        <v>0</v>
      </c>
      <c r="BK1184" s="181" t="s">
        <v>1883</v>
      </c>
      <c r="BL1184">
        <v>0</v>
      </c>
      <c r="BM1184">
        <v>0</v>
      </c>
      <c r="BN1184">
        <v>0</v>
      </c>
    </row>
    <row r="1185" spans="1:66" x14ac:dyDescent="0.25">
      <c r="A1185">
        <v>7713</v>
      </c>
      <c r="B1185" t="s">
        <v>3581</v>
      </c>
      <c r="C1185">
        <v>4</v>
      </c>
      <c r="D1185">
        <v>0</v>
      </c>
      <c r="E1185">
        <v>0</v>
      </c>
      <c r="F1185" t="s">
        <v>1881</v>
      </c>
      <c r="G1185" t="s">
        <v>1882</v>
      </c>
      <c r="H1185" t="s">
        <v>1881</v>
      </c>
      <c r="I1185" t="s">
        <v>1881</v>
      </c>
      <c r="J1185" t="s">
        <v>1881</v>
      </c>
      <c r="K1185" t="s">
        <v>1881</v>
      </c>
      <c r="L1185" t="s">
        <v>1881</v>
      </c>
      <c r="M1185" s="180">
        <v>43777</v>
      </c>
      <c r="N1185" t="s">
        <v>1883</v>
      </c>
      <c r="O1185" t="s">
        <v>1883</v>
      </c>
      <c r="P1185" t="s">
        <v>3582</v>
      </c>
      <c r="Q1185">
        <v>0</v>
      </c>
      <c r="R1185">
        <v>0</v>
      </c>
      <c r="S1185" t="s">
        <v>1883</v>
      </c>
      <c r="T1185" t="s">
        <v>1883</v>
      </c>
      <c r="U1185">
        <v>0</v>
      </c>
      <c r="V1185" t="s">
        <v>1883</v>
      </c>
      <c r="W1185">
        <v>0</v>
      </c>
      <c r="X1185">
        <v>0</v>
      </c>
      <c r="Y1185">
        <v>0</v>
      </c>
      <c r="Z1185" t="s">
        <v>1881</v>
      </c>
      <c r="AA1185" t="s">
        <v>1881</v>
      </c>
      <c r="AB1185" t="s">
        <v>1881</v>
      </c>
      <c r="AC1185">
        <v>0</v>
      </c>
      <c r="AD1185">
        <v>0</v>
      </c>
      <c r="AE1185">
        <v>0</v>
      </c>
      <c r="AF1185">
        <v>0</v>
      </c>
      <c r="AG1185" t="s">
        <v>1882</v>
      </c>
      <c r="AH1185" s="181" t="s">
        <v>1883</v>
      </c>
      <c r="AI1185" s="182">
        <v>27</v>
      </c>
      <c r="AJ1185" s="181" t="s">
        <v>1886</v>
      </c>
      <c r="AK1185" s="181" t="s">
        <v>1883</v>
      </c>
      <c r="AL1185" s="181" t="s">
        <v>1883</v>
      </c>
      <c r="AO1185" s="181"/>
      <c r="AQ1185">
        <v>10</v>
      </c>
      <c r="AR1185" s="182">
        <v>40</v>
      </c>
      <c r="AS1185" s="183" t="s">
        <v>1882</v>
      </c>
      <c r="AT1185">
        <v>0</v>
      </c>
      <c r="AU1185">
        <v>0</v>
      </c>
      <c r="AV1185" s="182">
        <v>0</v>
      </c>
      <c r="AW1185" s="184">
        <v>0</v>
      </c>
      <c r="AX1185" s="183" t="s">
        <v>1881</v>
      </c>
      <c r="AY1185" s="184">
        <v>0</v>
      </c>
      <c r="AZ1185">
        <v>0</v>
      </c>
      <c r="BA1185">
        <v>0</v>
      </c>
      <c r="BB1185">
        <v>0</v>
      </c>
      <c r="BC1185" s="182">
        <v>0</v>
      </c>
      <c r="BD1185" t="s">
        <v>1883</v>
      </c>
      <c r="BE1185" t="s">
        <v>1883</v>
      </c>
      <c r="BF1185" t="s">
        <v>1883</v>
      </c>
      <c r="BG1185" s="181" t="s">
        <v>1883</v>
      </c>
      <c r="BH1185">
        <v>0</v>
      </c>
      <c r="BI1185" s="184">
        <v>0</v>
      </c>
      <c r="BJ1185" s="182">
        <v>0</v>
      </c>
      <c r="BK1185" s="181" t="s">
        <v>1883</v>
      </c>
      <c r="BL1185">
        <v>0</v>
      </c>
      <c r="BM1185">
        <v>0</v>
      </c>
      <c r="BN1185">
        <v>0</v>
      </c>
    </row>
    <row r="1186" spans="1:66" x14ac:dyDescent="0.25">
      <c r="A1186">
        <v>7714</v>
      </c>
      <c r="B1186" t="s">
        <v>3583</v>
      </c>
      <c r="C1186">
        <v>4</v>
      </c>
      <c r="D1186">
        <v>0</v>
      </c>
      <c r="E1186">
        <v>0</v>
      </c>
      <c r="F1186" t="s">
        <v>1881</v>
      </c>
      <c r="G1186" t="s">
        <v>1882</v>
      </c>
      <c r="H1186" t="s">
        <v>1881</v>
      </c>
      <c r="I1186" t="s">
        <v>1881</v>
      </c>
      <c r="J1186" t="s">
        <v>1881</v>
      </c>
      <c r="K1186" t="s">
        <v>1881</v>
      </c>
      <c r="L1186" t="s">
        <v>1881</v>
      </c>
      <c r="M1186" s="180">
        <v>43777</v>
      </c>
      <c r="N1186" t="s">
        <v>1883</v>
      </c>
      <c r="O1186" t="s">
        <v>1883</v>
      </c>
      <c r="P1186" t="s">
        <v>3584</v>
      </c>
      <c r="Q1186">
        <v>0</v>
      </c>
      <c r="R1186">
        <v>0</v>
      </c>
      <c r="S1186" t="s">
        <v>1883</v>
      </c>
      <c r="T1186" t="s">
        <v>1883</v>
      </c>
      <c r="U1186">
        <v>0</v>
      </c>
      <c r="V1186" t="s">
        <v>1883</v>
      </c>
      <c r="W1186">
        <v>0</v>
      </c>
      <c r="X1186">
        <v>0</v>
      </c>
      <c r="Y1186">
        <v>0</v>
      </c>
      <c r="Z1186" t="s">
        <v>1881</v>
      </c>
      <c r="AA1186" t="s">
        <v>1881</v>
      </c>
      <c r="AB1186" t="s">
        <v>1881</v>
      </c>
      <c r="AC1186">
        <v>0</v>
      </c>
      <c r="AD1186">
        <v>0</v>
      </c>
      <c r="AE1186">
        <v>0</v>
      </c>
      <c r="AF1186">
        <v>0</v>
      </c>
      <c r="AG1186" t="s">
        <v>1882</v>
      </c>
      <c r="AH1186" s="181" t="s">
        <v>1883</v>
      </c>
      <c r="AI1186" s="182">
        <v>27</v>
      </c>
      <c r="AJ1186" s="181" t="s">
        <v>1886</v>
      </c>
      <c r="AK1186" s="181" t="s">
        <v>3585</v>
      </c>
      <c r="AL1186" s="181" t="s">
        <v>1883</v>
      </c>
      <c r="AO1186" s="181"/>
      <c r="AQ1186">
        <v>10</v>
      </c>
      <c r="AR1186" s="182">
        <v>40</v>
      </c>
      <c r="AS1186" s="183" t="s">
        <v>1882</v>
      </c>
      <c r="AT1186">
        <v>0</v>
      </c>
      <c r="AU1186">
        <v>0</v>
      </c>
      <c r="AV1186" s="182">
        <v>0</v>
      </c>
      <c r="AW1186" s="184">
        <v>0</v>
      </c>
      <c r="AX1186" s="183" t="s">
        <v>1881</v>
      </c>
      <c r="AY1186" s="184">
        <v>0</v>
      </c>
      <c r="AZ1186">
        <v>0</v>
      </c>
      <c r="BA1186">
        <v>0</v>
      </c>
      <c r="BB1186">
        <v>0</v>
      </c>
      <c r="BC1186" s="182">
        <v>0</v>
      </c>
      <c r="BD1186" t="s">
        <v>1883</v>
      </c>
      <c r="BE1186" t="s">
        <v>1883</v>
      </c>
      <c r="BF1186" t="s">
        <v>1883</v>
      </c>
      <c r="BG1186" s="181" t="s">
        <v>1883</v>
      </c>
      <c r="BH1186">
        <v>0</v>
      </c>
      <c r="BI1186" s="184">
        <v>0</v>
      </c>
      <c r="BJ1186" s="182">
        <v>0</v>
      </c>
      <c r="BK1186" s="181" t="s">
        <v>1883</v>
      </c>
      <c r="BL1186">
        <v>0</v>
      </c>
      <c r="BM1186">
        <v>0</v>
      </c>
      <c r="BN1186">
        <v>0</v>
      </c>
    </row>
    <row r="1187" spans="1:66" x14ac:dyDescent="0.25">
      <c r="A1187">
        <v>7715</v>
      </c>
      <c r="B1187" t="s">
        <v>3586</v>
      </c>
      <c r="C1187">
        <v>4</v>
      </c>
      <c r="D1187">
        <v>0</v>
      </c>
      <c r="E1187">
        <v>0</v>
      </c>
      <c r="F1187" t="s">
        <v>1881</v>
      </c>
      <c r="G1187" t="s">
        <v>1882</v>
      </c>
      <c r="H1187" t="s">
        <v>1881</v>
      </c>
      <c r="I1187" t="s">
        <v>1881</v>
      </c>
      <c r="J1187" t="s">
        <v>1881</v>
      </c>
      <c r="K1187" t="s">
        <v>1881</v>
      </c>
      <c r="L1187" t="s">
        <v>1881</v>
      </c>
      <c r="M1187" s="180">
        <v>43777</v>
      </c>
      <c r="N1187" t="s">
        <v>1883</v>
      </c>
      <c r="O1187" t="s">
        <v>1883</v>
      </c>
      <c r="P1187" t="s">
        <v>3587</v>
      </c>
      <c r="Q1187">
        <v>0</v>
      </c>
      <c r="R1187">
        <v>0</v>
      </c>
      <c r="S1187" t="s">
        <v>1883</v>
      </c>
      <c r="T1187" t="s">
        <v>1883</v>
      </c>
      <c r="U1187">
        <v>0</v>
      </c>
      <c r="V1187" t="s">
        <v>1883</v>
      </c>
      <c r="W1187">
        <v>0</v>
      </c>
      <c r="X1187">
        <v>0</v>
      </c>
      <c r="Y1187">
        <v>0</v>
      </c>
      <c r="Z1187" t="s">
        <v>1881</v>
      </c>
      <c r="AA1187" t="s">
        <v>1881</v>
      </c>
      <c r="AB1187" t="s">
        <v>1881</v>
      </c>
      <c r="AC1187">
        <v>0</v>
      </c>
      <c r="AD1187">
        <v>0</v>
      </c>
      <c r="AE1187">
        <v>0</v>
      </c>
      <c r="AF1187">
        <v>0</v>
      </c>
      <c r="AG1187" t="s">
        <v>1882</v>
      </c>
      <c r="AH1187" s="181" t="s">
        <v>1883</v>
      </c>
      <c r="AI1187" s="182">
        <v>27</v>
      </c>
      <c r="AJ1187" s="181" t="s">
        <v>1886</v>
      </c>
      <c r="AK1187" s="181" t="s">
        <v>3588</v>
      </c>
      <c r="AL1187" s="181" t="s">
        <v>1883</v>
      </c>
      <c r="AO1187" s="181"/>
      <c r="AQ1187">
        <v>10</v>
      </c>
      <c r="AR1187" s="182">
        <v>40</v>
      </c>
      <c r="AS1187" s="183" t="s">
        <v>1882</v>
      </c>
      <c r="AT1187">
        <v>0</v>
      </c>
      <c r="AU1187">
        <v>0</v>
      </c>
      <c r="AV1187" s="182">
        <v>0</v>
      </c>
      <c r="AW1187" s="184">
        <v>0</v>
      </c>
      <c r="AX1187" s="183" t="s">
        <v>1881</v>
      </c>
      <c r="AY1187" s="184">
        <v>0</v>
      </c>
      <c r="AZ1187">
        <v>0</v>
      </c>
      <c r="BA1187">
        <v>0</v>
      </c>
      <c r="BB1187">
        <v>0</v>
      </c>
      <c r="BC1187" s="182">
        <v>0</v>
      </c>
      <c r="BD1187" t="s">
        <v>1883</v>
      </c>
      <c r="BE1187" t="s">
        <v>1883</v>
      </c>
      <c r="BF1187" t="s">
        <v>1883</v>
      </c>
      <c r="BG1187" s="181" t="s">
        <v>1883</v>
      </c>
      <c r="BH1187">
        <v>0</v>
      </c>
      <c r="BI1187" s="184">
        <v>0</v>
      </c>
      <c r="BJ1187" s="182">
        <v>0</v>
      </c>
      <c r="BK1187" s="181" t="s">
        <v>1883</v>
      </c>
      <c r="BL1187">
        <v>0</v>
      </c>
      <c r="BM1187">
        <v>0</v>
      </c>
      <c r="BN1187">
        <v>0</v>
      </c>
    </row>
    <row r="1188" spans="1:66" x14ac:dyDescent="0.25">
      <c r="A1188">
        <v>7716</v>
      </c>
      <c r="B1188" t="s">
        <v>3589</v>
      </c>
      <c r="C1188">
        <v>4</v>
      </c>
      <c r="D1188">
        <v>0</v>
      </c>
      <c r="E1188">
        <v>0</v>
      </c>
      <c r="F1188" t="s">
        <v>1881</v>
      </c>
      <c r="G1188" t="s">
        <v>1882</v>
      </c>
      <c r="H1188" t="s">
        <v>1881</v>
      </c>
      <c r="I1188" t="s">
        <v>1881</v>
      </c>
      <c r="J1188" t="s">
        <v>1881</v>
      </c>
      <c r="K1188" t="s">
        <v>1881</v>
      </c>
      <c r="L1188" t="s">
        <v>1881</v>
      </c>
      <c r="M1188" s="180">
        <v>43777</v>
      </c>
      <c r="N1188" t="s">
        <v>1883</v>
      </c>
      <c r="O1188" t="s">
        <v>1883</v>
      </c>
      <c r="P1188" t="s">
        <v>3590</v>
      </c>
      <c r="Q1188">
        <v>0</v>
      </c>
      <c r="R1188">
        <v>0</v>
      </c>
      <c r="S1188" t="s">
        <v>1883</v>
      </c>
      <c r="T1188" t="s">
        <v>1883</v>
      </c>
      <c r="U1188">
        <v>0</v>
      </c>
      <c r="V1188" t="s">
        <v>1883</v>
      </c>
      <c r="W1188">
        <v>0</v>
      </c>
      <c r="X1188">
        <v>0</v>
      </c>
      <c r="Y1188">
        <v>0</v>
      </c>
      <c r="Z1188" t="s">
        <v>1881</v>
      </c>
      <c r="AA1188" t="s">
        <v>1881</v>
      </c>
      <c r="AB1188" t="s">
        <v>1881</v>
      </c>
      <c r="AC1188">
        <v>0</v>
      </c>
      <c r="AD1188">
        <v>0</v>
      </c>
      <c r="AE1188">
        <v>0</v>
      </c>
      <c r="AF1188">
        <v>0</v>
      </c>
      <c r="AG1188" t="s">
        <v>1882</v>
      </c>
      <c r="AH1188" s="181" t="s">
        <v>1883</v>
      </c>
      <c r="AI1188" s="182">
        <v>27</v>
      </c>
      <c r="AJ1188" s="181" t="s">
        <v>1886</v>
      </c>
      <c r="AK1188" s="181" t="s">
        <v>3591</v>
      </c>
      <c r="AL1188" s="181" t="s">
        <v>1883</v>
      </c>
      <c r="AO1188" s="181"/>
      <c r="AQ1188">
        <v>10</v>
      </c>
      <c r="AR1188" s="182">
        <v>40</v>
      </c>
      <c r="AS1188" s="183" t="s">
        <v>1882</v>
      </c>
      <c r="AT1188">
        <v>0</v>
      </c>
      <c r="AU1188">
        <v>0</v>
      </c>
      <c r="AV1188" s="182">
        <v>0</v>
      </c>
      <c r="AW1188" s="184">
        <v>0</v>
      </c>
      <c r="AX1188" s="183" t="s">
        <v>1881</v>
      </c>
      <c r="AY1188" s="184">
        <v>0</v>
      </c>
      <c r="AZ1188">
        <v>0</v>
      </c>
      <c r="BA1188">
        <v>0</v>
      </c>
      <c r="BB1188">
        <v>0</v>
      </c>
      <c r="BC1188" s="182">
        <v>0</v>
      </c>
      <c r="BD1188" t="s">
        <v>1883</v>
      </c>
      <c r="BE1188" t="s">
        <v>1883</v>
      </c>
      <c r="BF1188" t="s">
        <v>1883</v>
      </c>
      <c r="BG1188" s="181" t="s">
        <v>1883</v>
      </c>
      <c r="BH1188">
        <v>0</v>
      </c>
      <c r="BI1188" s="184">
        <v>0</v>
      </c>
      <c r="BJ1188" s="182">
        <v>0</v>
      </c>
      <c r="BK1188" s="181" t="s">
        <v>1883</v>
      </c>
      <c r="BL1188">
        <v>0</v>
      </c>
      <c r="BM1188">
        <v>0</v>
      </c>
      <c r="BN1188">
        <v>0</v>
      </c>
    </row>
    <row r="1189" spans="1:66" x14ac:dyDescent="0.25">
      <c r="A1189">
        <v>7717</v>
      </c>
      <c r="B1189" t="s">
        <v>3592</v>
      </c>
      <c r="C1189">
        <v>6</v>
      </c>
      <c r="D1189">
        <v>0</v>
      </c>
      <c r="E1189">
        <v>0</v>
      </c>
      <c r="F1189" t="s">
        <v>1881</v>
      </c>
      <c r="G1189" t="s">
        <v>1882</v>
      </c>
      <c r="H1189" t="s">
        <v>1881</v>
      </c>
      <c r="I1189" t="s">
        <v>1881</v>
      </c>
      <c r="J1189" t="s">
        <v>1881</v>
      </c>
      <c r="K1189" t="s">
        <v>1881</v>
      </c>
      <c r="L1189" t="s">
        <v>1881</v>
      </c>
      <c r="M1189" s="180">
        <v>43777</v>
      </c>
      <c r="N1189" t="s">
        <v>1883</v>
      </c>
      <c r="O1189" t="s">
        <v>1883</v>
      </c>
      <c r="P1189" t="s">
        <v>3593</v>
      </c>
      <c r="Q1189">
        <v>0</v>
      </c>
      <c r="R1189">
        <v>0</v>
      </c>
      <c r="S1189" t="s">
        <v>1883</v>
      </c>
      <c r="T1189" t="s">
        <v>1883</v>
      </c>
      <c r="U1189">
        <v>0</v>
      </c>
      <c r="V1189" t="s">
        <v>1883</v>
      </c>
      <c r="W1189">
        <v>0</v>
      </c>
      <c r="X1189">
        <v>0</v>
      </c>
      <c r="Y1189">
        <v>0</v>
      </c>
      <c r="Z1189" t="s">
        <v>1881</v>
      </c>
      <c r="AA1189" t="s">
        <v>1881</v>
      </c>
      <c r="AB1189" t="s">
        <v>1881</v>
      </c>
      <c r="AC1189">
        <v>0</v>
      </c>
      <c r="AD1189">
        <v>0</v>
      </c>
      <c r="AE1189">
        <v>0</v>
      </c>
      <c r="AF1189">
        <v>0</v>
      </c>
      <c r="AG1189" t="s">
        <v>1882</v>
      </c>
      <c r="AH1189" s="181" t="s">
        <v>1883</v>
      </c>
      <c r="AI1189" s="182">
        <v>27</v>
      </c>
      <c r="AJ1189" s="181" t="s">
        <v>1886</v>
      </c>
      <c r="AK1189" s="181" t="s">
        <v>1883</v>
      </c>
      <c r="AL1189" s="181" t="s">
        <v>1883</v>
      </c>
      <c r="AO1189" s="181"/>
      <c r="AQ1189">
        <v>10</v>
      </c>
      <c r="AR1189" s="182">
        <v>40</v>
      </c>
      <c r="AS1189" s="183" t="s">
        <v>1882</v>
      </c>
      <c r="AT1189">
        <v>0</v>
      </c>
      <c r="AU1189">
        <v>0</v>
      </c>
      <c r="AV1189" s="182">
        <v>0</v>
      </c>
      <c r="AW1189" s="184">
        <v>0</v>
      </c>
      <c r="AX1189" s="183" t="s">
        <v>1881</v>
      </c>
      <c r="AY1189" s="184">
        <v>0</v>
      </c>
      <c r="AZ1189">
        <v>0</v>
      </c>
      <c r="BA1189">
        <v>0</v>
      </c>
      <c r="BB1189">
        <v>0</v>
      </c>
      <c r="BC1189" s="182">
        <v>0</v>
      </c>
      <c r="BD1189" t="s">
        <v>1883</v>
      </c>
      <c r="BE1189" t="s">
        <v>1883</v>
      </c>
      <c r="BF1189" t="s">
        <v>1883</v>
      </c>
      <c r="BG1189" s="181" t="s">
        <v>1883</v>
      </c>
      <c r="BH1189">
        <v>0</v>
      </c>
      <c r="BI1189" s="184">
        <v>0</v>
      </c>
      <c r="BJ1189" s="182">
        <v>0</v>
      </c>
      <c r="BK1189" s="181" t="s">
        <v>1883</v>
      </c>
      <c r="BL1189">
        <v>0</v>
      </c>
      <c r="BM1189">
        <v>0</v>
      </c>
      <c r="BN1189">
        <v>0</v>
      </c>
    </row>
    <row r="1190" spans="1:66" x14ac:dyDescent="0.25">
      <c r="A1190">
        <v>7718</v>
      </c>
      <c r="B1190" t="s">
        <v>3594</v>
      </c>
      <c r="C1190">
        <v>4</v>
      </c>
      <c r="D1190">
        <v>0</v>
      </c>
      <c r="E1190">
        <v>0</v>
      </c>
      <c r="F1190" t="s">
        <v>1881</v>
      </c>
      <c r="G1190" t="s">
        <v>1882</v>
      </c>
      <c r="H1190" t="s">
        <v>1881</v>
      </c>
      <c r="I1190" t="s">
        <v>1881</v>
      </c>
      <c r="J1190" t="s">
        <v>1881</v>
      </c>
      <c r="K1190" t="s">
        <v>1881</v>
      </c>
      <c r="L1190" t="s">
        <v>1881</v>
      </c>
      <c r="M1190" s="180">
        <v>43777</v>
      </c>
      <c r="N1190" t="s">
        <v>1883</v>
      </c>
      <c r="O1190" t="s">
        <v>1883</v>
      </c>
      <c r="P1190" t="s">
        <v>3595</v>
      </c>
      <c r="Q1190">
        <v>0</v>
      </c>
      <c r="R1190">
        <v>0</v>
      </c>
      <c r="S1190" t="s">
        <v>1883</v>
      </c>
      <c r="T1190" t="s">
        <v>1883</v>
      </c>
      <c r="U1190">
        <v>0</v>
      </c>
      <c r="V1190" t="s">
        <v>1883</v>
      </c>
      <c r="W1190">
        <v>0</v>
      </c>
      <c r="X1190">
        <v>0</v>
      </c>
      <c r="Y1190">
        <v>0</v>
      </c>
      <c r="Z1190" t="s">
        <v>1881</v>
      </c>
      <c r="AA1190" t="s">
        <v>1881</v>
      </c>
      <c r="AB1190" t="s">
        <v>1881</v>
      </c>
      <c r="AC1190">
        <v>0</v>
      </c>
      <c r="AD1190">
        <v>0</v>
      </c>
      <c r="AE1190">
        <v>0</v>
      </c>
      <c r="AF1190">
        <v>0</v>
      </c>
      <c r="AG1190" t="s">
        <v>1882</v>
      </c>
      <c r="AH1190" s="181" t="s">
        <v>1883</v>
      </c>
      <c r="AI1190" s="182">
        <v>27</v>
      </c>
      <c r="AJ1190" s="181" t="s">
        <v>1886</v>
      </c>
      <c r="AK1190" s="181" t="s">
        <v>1883</v>
      </c>
      <c r="AL1190" s="181" t="s">
        <v>1883</v>
      </c>
      <c r="AO1190" s="181"/>
      <c r="AQ1190">
        <v>10</v>
      </c>
      <c r="AR1190" s="182">
        <v>40</v>
      </c>
      <c r="AS1190" s="183" t="s">
        <v>1882</v>
      </c>
      <c r="AT1190">
        <v>0</v>
      </c>
      <c r="AU1190">
        <v>0</v>
      </c>
      <c r="AV1190" s="182">
        <v>0</v>
      </c>
      <c r="AW1190" s="184">
        <v>0</v>
      </c>
      <c r="AX1190" s="183" t="s">
        <v>1881</v>
      </c>
      <c r="AY1190" s="184">
        <v>0</v>
      </c>
      <c r="AZ1190">
        <v>0</v>
      </c>
      <c r="BA1190">
        <v>0</v>
      </c>
      <c r="BB1190">
        <v>0</v>
      </c>
      <c r="BC1190" s="182">
        <v>0</v>
      </c>
      <c r="BD1190" t="s">
        <v>1883</v>
      </c>
      <c r="BE1190" t="s">
        <v>1883</v>
      </c>
      <c r="BF1190" t="s">
        <v>1883</v>
      </c>
      <c r="BG1190" s="181" t="s">
        <v>1883</v>
      </c>
      <c r="BH1190">
        <v>0</v>
      </c>
      <c r="BI1190" s="184">
        <v>0</v>
      </c>
      <c r="BJ1190" s="182">
        <v>0</v>
      </c>
      <c r="BK1190" s="181" t="s">
        <v>1883</v>
      </c>
      <c r="BL1190">
        <v>0</v>
      </c>
      <c r="BM1190">
        <v>0</v>
      </c>
      <c r="BN1190">
        <v>0</v>
      </c>
    </row>
    <row r="1191" spans="1:66" x14ac:dyDescent="0.25">
      <c r="A1191">
        <v>7719</v>
      </c>
      <c r="B1191" t="s">
        <v>3596</v>
      </c>
      <c r="C1191">
        <v>4</v>
      </c>
      <c r="D1191">
        <v>0</v>
      </c>
      <c r="E1191">
        <v>0</v>
      </c>
      <c r="F1191" t="s">
        <v>1881</v>
      </c>
      <c r="G1191" t="s">
        <v>1882</v>
      </c>
      <c r="H1191" t="s">
        <v>1881</v>
      </c>
      <c r="I1191" t="s">
        <v>1881</v>
      </c>
      <c r="J1191" t="s">
        <v>1881</v>
      </c>
      <c r="K1191" t="s">
        <v>1881</v>
      </c>
      <c r="L1191" t="s">
        <v>1881</v>
      </c>
      <c r="M1191" s="180">
        <v>43777</v>
      </c>
      <c r="N1191" t="s">
        <v>1883</v>
      </c>
      <c r="O1191" t="s">
        <v>3597</v>
      </c>
      <c r="P1191" t="s">
        <v>3598</v>
      </c>
      <c r="Q1191">
        <v>0</v>
      </c>
      <c r="R1191">
        <v>0</v>
      </c>
      <c r="S1191" t="s">
        <v>1883</v>
      </c>
      <c r="T1191" t="s">
        <v>1883</v>
      </c>
      <c r="U1191">
        <v>0</v>
      </c>
      <c r="V1191" t="s">
        <v>1883</v>
      </c>
      <c r="W1191">
        <v>0</v>
      </c>
      <c r="X1191">
        <v>0</v>
      </c>
      <c r="Y1191">
        <v>0</v>
      </c>
      <c r="Z1191" t="s">
        <v>1881</v>
      </c>
      <c r="AA1191" t="s">
        <v>1881</v>
      </c>
      <c r="AB1191" t="s">
        <v>1881</v>
      </c>
      <c r="AC1191">
        <v>0</v>
      </c>
      <c r="AD1191">
        <v>0</v>
      </c>
      <c r="AE1191">
        <v>0</v>
      </c>
      <c r="AF1191">
        <v>0</v>
      </c>
      <c r="AG1191" t="s">
        <v>1882</v>
      </c>
      <c r="AH1191" s="181" t="s">
        <v>1883</v>
      </c>
      <c r="AI1191" s="182">
        <v>27</v>
      </c>
      <c r="AJ1191" s="181" t="s">
        <v>1886</v>
      </c>
      <c r="AK1191" s="181" t="s">
        <v>1883</v>
      </c>
      <c r="AL1191" s="181" t="s">
        <v>1883</v>
      </c>
      <c r="AO1191" s="181"/>
      <c r="AQ1191">
        <v>10</v>
      </c>
      <c r="AR1191" s="182">
        <v>40</v>
      </c>
      <c r="AS1191" s="183" t="s">
        <v>1882</v>
      </c>
      <c r="AT1191">
        <v>0</v>
      </c>
      <c r="AU1191">
        <v>0</v>
      </c>
      <c r="AV1191" s="182">
        <v>0</v>
      </c>
      <c r="AW1191" s="184">
        <v>0</v>
      </c>
      <c r="AX1191" s="183" t="s">
        <v>1881</v>
      </c>
      <c r="AY1191" s="184">
        <v>0</v>
      </c>
      <c r="AZ1191">
        <v>0</v>
      </c>
      <c r="BA1191">
        <v>0</v>
      </c>
      <c r="BB1191">
        <v>0</v>
      </c>
      <c r="BC1191" s="182">
        <v>0</v>
      </c>
      <c r="BD1191" t="s">
        <v>1883</v>
      </c>
      <c r="BE1191" t="s">
        <v>1883</v>
      </c>
      <c r="BF1191" t="s">
        <v>1883</v>
      </c>
      <c r="BG1191" s="181" t="s">
        <v>1883</v>
      </c>
      <c r="BH1191">
        <v>0</v>
      </c>
      <c r="BI1191" s="184">
        <v>0</v>
      </c>
      <c r="BJ1191" s="182">
        <v>0</v>
      </c>
      <c r="BK1191" s="181" t="s">
        <v>1883</v>
      </c>
      <c r="BL1191">
        <v>0</v>
      </c>
      <c r="BM1191">
        <v>0</v>
      </c>
      <c r="BN1191">
        <v>0</v>
      </c>
    </row>
    <row r="1192" spans="1:66" x14ac:dyDescent="0.25">
      <c r="A1192">
        <v>7730</v>
      </c>
      <c r="B1192" t="s">
        <v>1411</v>
      </c>
      <c r="C1192">
        <v>10</v>
      </c>
      <c r="D1192">
        <v>0</v>
      </c>
      <c r="E1192">
        <v>0</v>
      </c>
      <c r="F1192" t="s">
        <v>1881</v>
      </c>
      <c r="G1192" t="s">
        <v>1882</v>
      </c>
      <c r="H1192" t="s">
        <v>1881</v>
      </c>
      <c r="I1192" t="s">
        <v>1881</v>
      </c>
      <c r="J1192" t="s">
        <v>1881</v>
      </c>
      <c r="K1192" t="s">
        <v>1881</v>
      </c>
      <c r="L1192" t="s">
        <v>1881</v>
      </c>
      <c r="M1192" s="180">
        <v>43784</v>
      </c>
      <c r="N1192" t="s">
        <v>1883</v>
      </c>
      <c r="O1192" t="s">
        <v>3599</v>
      </c>
      <c r="P1192" t="s">
        <v>3600</v>
      </c>
      <c r="Q1192">
        <v>0</v>
      </c>
      <c r="R1192">
        <v>0</v>
      </c>
      <c r="S1192" t="s">
        <v>1883</v>
      </c>
      <c r="T1192" t="s">
        <v>1883</v>
      </c>
      <c r="U1192">
        <v>2</v>
      </c>
      <c r="V1192" t="s">
        <v>1896</v>
      </c>
      <c r="W1192">
        <v>0.51</v>
      </c>
      <c r="X1192">
        <v>0</v>
      </c>
      <c r="Y1192">
        <v>0</v>
      </c>
      <c r="Z1192" t="s">
        <v>1881</v>
      </c>
      <c r="AA1192" t="s">
        <v>1881</v>
      </c>
      <c r="AB1192" t="s">
        <v>1881</v>
      </c>
      <c r="AC1192">
        <v>0</v>
      </c>
      <c r="AD1192">
        <v>0</v>
      </c>
      <c r="AE1192">
        <v>0</v>
      </c>
      <c r="AF1192">
        <v>0</v>
      </c>
      <c r="AG1192" t="s">
        <v>1881</v>
      </c>
      <c r="AH1192" s="181" t="s">
        <v>1883</v>
      </c>
      <c r="AI1192" s="182">
        <v>47</v>
      </c>
      <c r="AJ1192" s="181" t="s">
        <v>2012</v>
      </c>
      <c r="AK1192" s="181" t="s">
        <v>1883</v>
      </c>
      <c r="AL1192" s="181" t="s">
        <v>1883</v>
      </c>
      <c r="AO1192" s="181"/>
      <c r="AQ1192">
        <v>10</v>
      </c>
      <c r="AR1192" s="182">
        <v>40</v>
      </c>
      <c r="AS1192" s="183" t="s">
        <v>1882</v>
      </c>
      <c r="AT1192">
        <v>0</v>
      </c>
      <c r="AU1192">
        <v>0</v>
      </c>
      <c r="AV1192" s="182">
        <v>0</v>
      </c>
      <c r="AW1192" s="184">
        <v>0</v>
      </c>
      <c r="AX1192" s="183" t="s">
        <v>1881</v>
      </c>
      <c r="AY1192" s="184">
        <v>0</v>
      </c>
      <c r="AZ1192">
        <v>0</v>
      </c>
      <c r="BA1192">
        <v>0</v>
      </c>
      <c r="BB1192">
        <v>0</v>
      </c>
      <c r="BC1192" s="182">
        <v>0</v>
      </c>
      <c r="BD1192" t="s">
        <v>1883</v>
      </c>
      <c r="BE1192" t="s">
        <v>1883</v>
      </c>
      <c r="BF1192" t="s">
        <v>1883</v>
      </c>
      <c r="BG1192" s="181" t="s">
        <v>1883</v>
      </c>
      <c r="BH1192">
        <v>0.7</v>
      </c>
      <c r="BI1192" s="184">
        <v>0</v>
      </c>
      <c r="BJ1192" s="182">
        <v>0</v>
      </c>
      <c r="BK1192" s="181" t="s">
        <v>1883</v>
      </c>
      <c r="BL1192">
        <v>0</v>
      </c>
      <c r="BM1192">
        <v>0</v>
      </c>
      <c r="BN1192">
        <v>0</v>
      </c>
    </row>
    <row r="1193" spans="1:66" x14ac:dyDescent="0.25">
      <c r="A1193">
        <v>7731</v>
      </c>
      <c r="B1193" t="s">
        <v>1394</v>
      </c>
      <c r="C1193">
        <v>9</v>
      </c>
      <c r="D1193">
        <v>0</v>
      </c>
      <c r="E1193">
        <v>0</v>
      </c>
      <c r="F1193" t="s">
        <v>1881</v>
      </c>
      <c r="G1193" t="s">
        <v>1882</v>
      </c>
      <c r="H1193" t="s">
        <v>1881</v>
      </c>
      <c r="I1193" t="s">
        <v>1881</v>
      </c>
      <c r="J1193" t="s">
        <v>1881</v>
      </c>
      <c r="K1193" t="s">
        <v>1881</v>
      </c>
      <c r="L1193" t="s">
        <v>1881</v>
      </c>
      <c r="M1193" s="180">
        <v>43784</v>
      </c>
      <c r="N1193" t="s">
        <v>1883</v>
      </c>
      <c r="O1193" t="s">
        <v>3601</v>
      </c>
      <c r="P1193" t="s">
        <v>3602</v>
      </c>
      <c r="Q1193">
        <v>0</v>
      </c>
      <c r="R1193">
        <v>0</v>
      </c>
      <c r="S1193" t="s">
        <v>1883</v>
      </c>
      <c r="T1193" t="s">
        <v>1883</v>
      </c>
      <c r="U1193">
        <v>2</v>
      </c>
      <c r="V1193" t="s">
        <v>1896</v>
      </c>
      <c r="W1193">
        <v>1.38</v>
      </c>
      <c r="X1193">
        <v>0</v>
      </c>
      <c r="Y1193">
        <v>0</v>
      </c>
      <c r="Z1193" t="s">
        <v>1881</v>
      </c>
      <c r="AA1193" t="s">
        <v>1881</v>
      </c>
      <c r="AB1193" t="s">
        <v>1881</v>
      </c>
      <c r="AC1193">
        <v>0</v>
      </c>
      <c r="AD1193">
        <v>0</v>
      </c>
      <c r="AE1193">
        <v>0</v>
      </c>
      <c r="AF1193">
        <v>0</v>
      </c>
      <c r="AG1193" t="s">
        <v>1881</v>
      </c>
      <c r="AH1193" s="181" t="s">
        <v>1883</v>
      </c>
      <c r="AI1193" s="182">
        <v>47</v>
      </c>
      <c r="AJ1193" s="181" t="s">
        <v>2012</v>
      </c>
      <c r="AK1193" s="181" t="s">
        <v>1883</v>
      </c>
      <c r="AL1193" s="181" t="s">
        <v>1883</v>
      </c>
      <c r="AO1193" s="181"/>
      <c r="AQ1193">
        <v>10</v>
      </c>
      <c r="AR1193" s="182">
        <v>40</v>
      </c>
      <c r="AS1193" s="183" t="s">
        <v>1882</v>
      </c>
      <c r="AT1193">
        <v>0</v>
      </c>
      <c r="AU1193">
        <v>0</v>
      </c>
      <c r="AV1193" s="182">
        <v>0</v>
      </c>
      <c r="AW1193" s="184">
        <v>0</v>
      </c>
      <c r="AX1193" s="183" t="s">
        <v>1881</v>
      </c>
      <c r="AY1193" s="184">
        <v>0</v>
      </c>
      <c r="AZ1193">
        <v>0</v>
      </c>
      <c r="BA1193">
        <v>0</v>
      </c>
      <c r="BB1193">
        <v>0</v>
      </c>
      <c r="BC1193" s="182">
        <v>0</v>
      </c>
      <c r="BD1193" t="s">
        <v>1883</v>
      </c>
      <c r="BE1193" t="s">
        <v>1883</v>
      </c>
      <c r="BF1193" t="s">
        <v>1883</v>
      </c>
      <c r="BG1193" s="181" t="s">
        <v>1883</v>
      </c>
      <c r="BH1193">
        <v>2.34</v>
      </c>
      <c r="BI1193" s="184">
        <v>0</v>
      </c>
      <c r="BJ1193" s="182">
        <v>0</v>
      </c>
      <c r="BK1193" s="181" t="s">
        <v>1883</v>
      </c>
      <c r="BL1193">
        <v>0</v>
      </c>
      <c r="BM1193">
        <v>0</v>
      </c>
      <c r="BN1193">
        <v>0</v>
      </c>
    </row>
    <row r="1194" spans="1:66" x14ac:dyDescent="0.25">
      <c r="A1194">
        <v>7734</v>
      </c>
      <c r="B1194" t="s">
        <v>3603</v>
      </c>
      <c r="C1194">
        <v>1</v>
      </c>
      <c r="D1194">
        <v>0</v>
      </c>
      <c r="E1194">
        <v>0</v>
      </c>
      <c r="F1194" t="s">
        <v>1881</v>
      </c>
      <c r="G1194" t="s">
        <v>1881</v>
      </c>
      <c r="H1194" t="s">
        <v>1881</v>
      </c>
      <c r="I1194" t="s">
        <v>1881</v>
      </c>
      <c r="J1194" t="s">
        <v>1881</v>
      </c>
      <c r="K1194" t="s">
        <v>1881</v>
      </c>
      <c r="L1194" t="s">
        <v>1881</v>
      </c>
      <c r="M1194" s="180">
        <v>43794</v>
      </c>
      <c r="N1194" t="s">
        <v>2004</v>
      </c>
      <c r="O1194" t="s">
        <v>1883</v>
      </c>
      <c r="P1194" t="s">
        <v>1883</v>
      </c>
      <c r="Q1194">
        <v>0</v>
      </c>
      <c r="R1194">
        <v>0</v>
      </c>
      <c r="S1194" t="s">
        <v>1883</v>
      </c>
      <c r="T1194" t="s">
        <v>1883</v>
      </c>
      <c r="U1194">
        <v>0</v>
      </c>
      <c r="V1194" t="s">
        <v>1883</v>
      </c>
      <c r="W1194">
        <v>0</v>
      </c>
      <c r="X1194">
        <v>0</v>
      </c>
      <c r="Y1194">
        <v>0</v>
      </c>
      <c r="Z1194" t="s">
        <v>1881</v>
      </c>
      <c r="AA1194" t="s">
        <v>1881</v>
      </c>
      <c r="AB1194" t="s">
        <v>1881</v>
      </c>
      <c r="AC1194">
        <v>0</v>
      </c>
      <c r="AD1194">
        <v>0</v>
      </c>
      <c r="AE1194">
        <v>0</v>
      </c>
      <c r="AF1194">
        <v>0</v>
      </c>
      <c r="AG1194" t="s">
        <v>1882</v>
      </c>
      <c r="AH1194" s="181" t="s">
        <v>1883</v>
      </c>
      <c r="AI1194" s="182">
        <v>27</v>
      </c>
      <c r="AJ1194" s="181" t="s">
        <v>1886</v>
      </c>
      <c r="AK1194" s="181" t="s">
        <v>1883</v>
      </c>
      <c r="AL1194" s="181" t="s">
        <v>1883</v>
      </c>
      <c r="AO1194" s="181"/>
      <c r="AQ1194">
        <v>10</v>
      </c>
      <c r="AR1194" s="182">
        <v>40</v>
      </c>
      <c r="AS1194" s="183" t="s">
        <v>1882</v>
      </c>
      <c r="AT1194">
        <v>0</v>
      </c>
      <c r="AU1194">
        <v>0</v>
      </c>
      <c r="AV1194" s="182">
        <v>0</v>
      </c>
      <c r="AW1194" s="184">
        <v>0</v>
      </c>
      <c r="AX1194" s="183" t="s">
        <v>1881</v>
      </c>
      <c r="AY1194" s="184">
        <v>0</v>
      </c>
      <c r="AZ1194">
        <v>0</v>
      </c>
      <c r="BA1194">
        <v>0</v>
      </c>
      <c r="BB1194">
        <v>0</v>
      </c>
      <c r="BC1194" s="182">
        <v>0</v>
      </c>
      <c r="BD1194" t="s">
        <v>1883</v>
      </c>
      <c r="BE1194" t="s">
        <v>1883</v>
      </c>
      <c r="BF1194" t="s">
        <v>1883</v>
      </c>
      <c r="BG1194" s="181" t="s">
        <v>1883</v>
      </c>
      <c r="BH1194">
        <v>0</v>
      </c>
      <c r="BI1194" s="184">
        <v>0</v>
      </c>
      <c r="BJ1194" s="182">
        <v>0</v>
      </c>
      <c r="BK1194" s="181" t="s">
        <v>1883</v>
      </c>
      <c r="BL1194">
        <v>0</v>
      </c>
      <c r="BM1194">
        <v>0</v>
      </c>
      <c r="BN1194">
        <v>0</v>
      </c>
    </row>
    <row r="1195" spans="1:66" x14ac:dyDescent="0.25">
      <c r="A1195">
        <v>7735</v>
      </c>
      <c r="B1195" t="s">
        <v>3604</v>
      </c>
      <c r="C1195">
        <v>1</v>
      </c>
      <c r="D1195">
        <v>0</v>
      </c>
      <c r="E1195">
        <v>0</v>
      </c>
      <c r="F1195" t="s">
        <v>1881</v>
      </c>
      <c r="G1195" t="s">
        <v>1881</v>
      </c>
      <c r="H1195" t="s">
        <v>1881</v>
      </c>
      <c r="I1195" t="s">
        <v>1881</v>
      </c>
      <c r="J1195" t="s">
        <v>1881</v>
      </c>
      <c r="K1195" t="s">
        <v>1881</v>
      </c>
      <c r="L1195" t="s">
        <v>1881</v>
      </c>
      <c r="M1195" s="180">
        <v>43794</v>
      </c>
      <c r="N1195" t="s">
        <v>2004</v>
      </c>
      <c r="O1195" t="s">
        <v>1883</v>
      </c>
      <c r="P1195" t="s">
        <v>1883</v>
      </c>
      <c r="Q1195">
        <v>0</v>
      </c>
      <c r="R1195">
        <v>0</v>
      </c>
      <c r="S1195" t="s">
        <v>1883</v>
      </c>
      <c r="T1195" t="s">
        <v>1883</v>
      </c>
      <c r="U1195">
        <v>0</v>
      </c>
      <c r="V1195" t="s">
        <v>1883</v>
      </c>
      <c r="W1195">
        <v>0</v>
      </c>
      <c r="X1195">
        <v>0</v>
      </c>
      <c r="Y1195">
        <v>0</v>
      </c>
      <c r="Z1195" t="s">
        <v>1881</v>
      </c>
      <c r="AA1195" t="s">
        <v>1881</v>
      </c>
      <c r="AB1195" t="s">
        <v>1881</v>
      </c>
      <c r="AC1195">
        <v>0</v>
      </c>
      <c r="AD1195">
        <v>0</v>
      </c>
      <c r="AE1195">
        <v>0</v>
      </c>
      <c r="AF1195">
        <v>0</v>
      </c>
      <c r="AG1195" t="s">
        <v>1882</v>
      </c>
      <c r="AH1195" s="181" t="s">
        <v>1883</v>
      </c>
      <c r="AI1195" s="182">
        <v>27</v>
      </c>
      <c r="AJ1195" s="181" t="s">
        <v>1886</v>
      </c>
      <c r="AK1195" s="181" t="s">
        <v>1883</v>
      </c>
      <c r="AL1195" s="181" t="s">
        <v>1883</v>
      </c>
      <c r="AO1195" s="181"/>
      <c r="AQ1195">
        <v>10</v>
      </c>
      <c r="AR1195" s="182">
        <v>40</v>
      </c>
      <c r="AS1195" s="183" t="s">
        <v>1882</v>
      </c>
      <c r="AT1195">
        <v>0</v>
      </c>
      <c r="AU1195">
        <v>0</v>
      </c>
      <c r="AV1195" s="182">
        <v>0</v>
      </c>
      <c r="AW1195" s="184">
        <v>0</v>
      </c>
      <c r="AX1195" s="183" t="s">
        <v>1881</v>
      </c>
      <c r="AY1195" s="184">
        <v>0</v>
      </c>
      <c r="AZ1195">
        <v>0</v>
      </c>
      <c r="BA1195">
        <v>0</v>
      </c>
      <c r="BB1195">
        <v>0</v>
      </c>
      <c r="BC1195" s="182">
        <v>0</v>
      </c>
      <c r="BD1195" t="s">
        <v>1883</v>
      </c>
      <c r="BE1195" t="s">
        <v>1883</v>
      </c>
      <c r="BF1195" t="s">
        <v>1883</v>
      </c>
      <c r="BG1195" s="181" t="s">
        <v>1883</v>
      </c>
      <c r="BH1195">
        <v>0</v>
      </c>
      <c r="BI1195" s="184">
        <v>0</v>
      </c>
      <c r="BJ1195" s="182">
        <v>0</v>
      </c>
      <c r="BK1195" s="181" t="s">
        <v>1883</v>
      </c>
      <c r="BL1195">
        <v>0</v>
      </c>
      <c r="BM1195">
        <v>0</v>
      </c>
      <c r="BN1195">
        <v>0</v>
      </c>
    </row>
    <row r="1196" spans="1:66" x14ac:dyDescent="0.25">
      <c r="A1196">
        <v>7737</v>
      </c>
      <c r="B1196" t="s">
        <v>3605</v>
      </c>
      <c r="C1196">
        <v>50</v>
      </c>
      <c r="D1196">
        <v>0</v>
      </c>
      <c r="E1196">
        <v>0</v>
      </c>
      <c r="F1196" t="s">
        <v>1881</v>
      </c>
      <c r="G1196" t="s">
        <v>1882</v>
      </c>
      <c r="H1196" t="s">
        <v>1881</v>
      </c>
      <c r="I1196" t="s">
        <v>1881</v>
      </c>
      <c r="J1196" t="s">
        <v>1881</v>
      </c>
      <c r="K1196" t="s">
        <v>1881</v>
      </c>
      <c r="L1196" t="s">
        <v>1881</v>
      </c>
      <c r="M1196" s="180"/>
      <c r="N1196" t="s">
        <v>1883</v>
      </c>
      <c r="O1196" t="s">
        <v>3606</v>
      </c>
      <c r="P1196" t="s">
        <v>3607</v>
      </c>
      <c r="Q1196">
        <v>0</v>
      </c>
      <c r="R1196">
        <v>0</v>
      </c>
      <c r="S1196" t="s">
        <v>1883</v>
      </c>
      <c r="T1196" t="s">
        <v>1883</v>
      </c>
      <c r="U1196">
        <v>0</v>
      </c>
      <c r="V1196" t="s">
        <v>1883</v>
      </c>
      <c r="W1196">
        <v>0</v>
      </c>
      <c r="X1196">
        <v>0</v>
      </c>
      <c r="Y1196">
        <v>0</v>
      </c>
      <c r="Z1196" t="s">
        <v>1881</v>
      </c>
      <c r="AA1196" t="s">
        <v>1881</v>
      </c>
      <c r="AB1196" t="s">
        <v>1882</v>
      </c>
      <c r="AC1196">
        <v>10.5</v>
      </c>
      <c r="AD1196">
        <v>0</v>
      </c>
      <c r="AE1196">
        <v>0</v>
      </c>
      <c r="AF1196">
        <v>0</v>
      </c>
      <c r="AG1196" t="s">
        <v>1882</v>
      </c>
      <c r="AH1196" s="181" t="s">
        <v>1883</v>
      </c>
      <c r="AI1196" s="182">
        <v>111</v>
      </c>
      <c r="AJ1196" s="181" t="s">
        <v>2106</v>
      </c>
      <c r="AK1196" s="181" t="s">
        <v>1883</v>
      </c>
      <c r="AL1196" s="181" t="s">
        <v>1883</v>
      </c>
      <c r="AO1196" s="181"/>
      <c r="AQ1196">
        <v>10</v>
      </c>
      <c r="AR1196" s="182">
        <v>40</v>
      </c>
      <c r="AS1196" s="183" t="s">
        <v>1882</v>
      </c>
      <c r="AT1196">
        <v>0</v>
      </c>
      <c r="AU1196">
        <v>0</v>
      </c>
      <c r="AV1196" s="182">
        <v>0</v>
      </c>
      <c r="AW1196" s="184">
        <v>0</v>
      </c>
      <c r="AX1196" s="183" t="s">
        <v>1881</v>
      </c>
      <c r="AY1196" s="184">
        <v>0</v>
      </c>
      <c r="AZ1196">
        <v>0</v>
      </c>
      <c r="BA1196">
        <v>0</v>
      </c>
      <c r="BB1196">
        <v>0</v>
      </c>
      <c r="BC1196" s="182">
        <v>7737</v>
      </c>
      <c r="BD1196" t="s">
        <v>1883</v>
      </c>
      <c r="BE1196" t="s">
        <v>1883</v>
      </c>
      <c r="BF1196" t="s">
        <v>1883</v>
      </c>
      <c r="BG1196" s="181" t="s">
        <v>1883</v>
      </c>
      <c r="BH1196">
        <v>0</v>
      </c>
      <c r="BI1196" s="184">
        <v>0</v>
      </c>
      <c r="BJ1196" s="182">
        <v>0</v>
      </c>
      <c r="BK1196" s="181" t="s">
        <v>1883</v>
      </c>
      <c r="BL1196">
        <v>0</v>
      </c>
      <c r="BM1196">
        <v>0</v>
      </c>
      <c r="BN1196">
        <v>0</v>
      </c>
    </row>
    <row r="1197" spans="1:66" x14ac:dyDescent="0.25">
      <c r="A1197">
        <v>7738</v>
      </c>
      <c r="B1197" t="s">
        <v>3608</v>
      </c>
      <c r="C1197">
        <v>50</v>
      </c>
      <c r="D1197">
        <v>0</v>
      </c>
      <c r="E1197">
        <v>0</v>
      </c>
      <c r="F1197" t="s">
        <v>1881</v>
      </c>
      <c r="G1197" t="s">
        <v>1882</v>
      </c>
      <c r="H1197" t="s">
        <v>1881</v>
      </c>
      <c r="I1197" t="s">
        <v>1881</v>
      </c>
      <c r="J1197" t="s">
        <v>1881</v>
      </c>
      <c r="K1197" t="s">
        <v>1881</v>
      </c>
      <c r="L1197" t="s">
        <v>1881</v>
      </c>
      <c r="M1197" s="180"/>
      <c r="N1197" t="s">
        <v>1883</v>
      </c>
      <c r="O1197" t="s">
        <v>1883</v>
      </c>
      <c r="P1197" t="s">
        <v>3609</v>
      </c>
      <c r="Q1197">
        <v>0</v>
      </c>
      <c r="R1197">
        <v>0</v>
      </c>
      <c r="S1197" t="s">
        <v>1883</v>
      </c>
      <c r="T1197" t="s">
        <v>1883</v>
      </c>
      <c r="U1197">
        <v>0</v>
      </c>
      <c r="V1197" t="s">
        <v>1883</v>
      </c>
      <c r="W1197">
        <v>0</v>
      </c>
      <c r="X1197">
        <v>0</v>
      </c>
      <c r="Y1197">
        <v>0</v>
      </c>
      <c r="Z1197" t="s">
        <v>1881</v>
      </c>
      <c r="AA1197" t="s">
        <v>1881</v>
      </c>
      <c r="AB1197" t="s">
        <v>1882</v>
      </c>
      <c r="AC1197">
        <v>10.5</v>
      </c>
      <c r="AD1197">
        <v>0</v>
      </c>
      <c r="AE1197">
        <v>0</v>
      </c>
      <c r="AF1197">
        <v>0</v>
      </c>
      <c r="AG1197" t="s">
        <v>1882</v>
      </c>
      <c r="AH1197" s="181" t="s">
        <v>1883</v>
      </c>
      <c r="AI1197" s="182">
        <v>111</v>
      </c>
      <c r="AJ1197" s="181" t="s">
        <v>2106</v>
      </c>
      <c r="AK1197" s="181" t="s">
        <v>1883</v>
      </c>
      <c r="AL1197" s="181" t="s">
        <v>1883</v>
      </c>
      <c r="AO1197" s="181"/>
      <c r="AQ1197">
        <v>10</v>
      </c>
      <c r="AR1197" s="182">
        <v>40</v>
      </c>
      <c r="AS1197" s="183" t="s">
        <v>1882</v>
      </c>
      <c r="AT1197">
        <v>0</v>
      </c>
      <c r="AU1197">
        <v>0</v>
      </c>
      <c r="AV1197" s="182">
        <v>0</v>
      </c>
      <c r="AW1197" s="184">
        <v>0</v>
      </c>
      <c r="AX1197" s="183" t="s">
        <v>1881</v>
      </c>
      <c r="AY1197" s="184">
        <v>0</v>
      </c>
      <c r="AZ1197">
        <v>0</v>
      </c>
      <c r="BA1197">
        <v>0</v>
      </c>
      <c r="BB1197">
        <v>0</v>
      </c>
      <c r="BC1197" s="182">
        <v>7738</v>
      </c>
      <c r="BD1197" t="s">
        <v>1883</v>
      </c>
      <c r="BE1197" t="s">
        <v>1883</v>
      </c>
      <c r="BF1197" t="s">
        <v>1883</v>
      </c>
      <c r="BG1197" s="181" t="s">
        <v>1883</v>
      </c>
      <c r="BH1197">
        <v>0</v>
      </c>
      <c r="BI1197" s="184">
        <v>0</v>
      </c>
      <c r="BJ1197" s="182">
        <v>0</v>
      </c>
      <c r="BK1197" s="181" t="s">
        <v>1883</v>
      </c>
      <c r="BL1197">
        <v>0</v>
      </c>
      <c r="BM1197">
        <v>0</v>
      </c>
      <c r="BN1197">
        <v>0</v>
      </c>
    </row>
    <row r="1198" spans="1:66" x14ac:dyDescent="0.25">
      <c r="A1198">
        <v>7741</v>
      </c>
      <c r="B1198" t="s">
        <v>3610</v>
      </c>
      <c r="C1198">
        <v>12</v>
      </c>
      <c r="D1198">
        <v>0</v>
      </c>
      <c r="E1198">
        <v>0</v>
      </c>
      <c r="F1198" t="s">
        <v>1881</v>
      </c>
      <c r="G1198" t="s">
        <v>1882</v>
      </c>
      <c r="H1198" t="s">
        <v>1881</v>
      </c>
      <c r="I1198" t="s">
        <v>1881</v>
      </c>
      <c r="J1198" t="s">
        <v>1881</v>
      </c>
      <c r="K1198" t="s">
        <v>1881</v>
      </c>
      <c r="L1198" t="s">
        <v>1881</v>
      </c>
      <c r="M1198" s="180">
        <v>43796</v>
      </c>
      <c r="N1198" t="s">
        <v>1883</v>
      </c>
      <c r="O1198" t="s">
        <v>1883</v>
      </c>
      <c r="P1198" t="s">
        <v>3611</v>
      </c>
      <c r="Q1198">
        <v>0</v>
      </c>
      <c r="R1198">
        <v>0</v>
      </c>
      <c r="S1198" t="s">
        <v>1883</v>
      </c>
      <c r="T1198" t="s">
        <v>1883</v>
      </c>
      <c r="U1198">
        <v>0</v>
      </c>
      <c r="V1198" t="s">
        <v>1883</v>
      </c>
      <c r="W1198">
        <v>0</v>
      </c>
      <c r="X1198">
        <v>0</v>
      </c>
      <c r="Y1198">
        <v>0</v>
      </c>
      <c r="Z1198" t="s">
        <v>1881</v>
      </c>
      <c r="AA1198" t="s">
        <v>1881</v>
      </c>
      <c r="AB1198" t="s">
        <v>1881</v>
      </c>
      <c r="AC1198">
        <v>0</v>
      </c>
      <c r="AD1198">
        <v>0</v>
      </c>
      <c r="AE1198">
        <v>0</v>
      </c>
      <c r="AF1198">
        <v>0</v>
      </c>
      <c r="AG1198" t="s">
        <v>1881</v>
      </c>
      <c r="AH1198" s="181" t="s">
        <v>1883</v>
      </c>
      <c r="AI1198" s="182">
        <v>210</v>
      </c>
      <c r="AJ1198" s="181" t="s">
        <v>2007</v>
      </c>
      <c r="AK1198" s="181" t="s">
        <v>1883</v>
      </c>
      <c r="AL1198" s="181" t="s">
        <v>1883</v>
      </c>
      <c r="AO1198" s="181"/>
      <c r="AQ1198">
        <v>10</v>
      </c>
      <c r="AR1198" s="182">
        <v>40</v>
      </c>
      <c r="AS1198" s="183" t="s">
        <v>1882</v>
      </c>
      <c r="AT1198">
        <v>0</v>
      </c>
      <c r="AU1198">
        <v>180</v>
      </c>
      <c r="AV1198" s="182">
        <v>6</v>
      </c>
      <c r="AW1198" s="184">
        <v>0</v>
      </c>
      <c r="AX1198" s="183" t="s">
        <v>1881</v>
      </c>
      <c r="AY1198" s="184">
        <v>0</v>
      </c>
      <c r="AZ1198">
        <v>0</v>
      </c>
      <c r="BA1198">
        <v>0</v>
      </c>
      <c r="BB1198">
        <v>0</v>
      </c>
      <c r="BC1198" s="182">
        <v>0</v>
      </c>
      <c r="BD1198" t="s">
        <v>1883</v>
      </c>
      <c r="BE1198" t="s">
        <v>1883</v>
      </c>
      <c r="BF1198" t="s">
        <v>1883</v>
      </c>
      <c r="BG1198" s="181" t="s">
        <v>1883</v>
      </c>
      <c r="BH1198">
        <v>0</v>
      </c>
      <c r="BI1198" s="184">
        <v>0</v>
      </c>
      <c r="BJ1198" s="182">
        <v>0</v>
      </c>
      <c r="BK1198" s="181" t="s">
        <v>1883</v>
      </c>
      <c r="BL1198">
        <v>0</v>
      </c>
      <c r="BM1198">
        <v>0</v>
      </c>
      <c r="BN1198">
        <v>0</v>
      </c>
    </row>
    <row r="1199" spans="1:66" x14ac:dyDescent="0.25">
      <c r="A1199">
        <v>7746</v>
      </c>
      <c r="B1199" t="s">
        <v>3612</v>
      </c>
      <c r="C1199">
        <v>100</v>
      </c>
      <c r="D1199">
        <v>0</v>
      </c>
      <c r="E1199">
        <v>0</v>
      </c>
      <c r="F1199" t="s">
        <v>1881</v>
      </c>
      <c r="G1199" t="s">
        <v>1881</v>
      </c>
      <c r="H1199" t="s">
        <v>1881</v>
      </c>
      <c r="I1199" t="s">
        <v>1881</v>
      </c>
      <c r="J1199" t="s">
        <v>1881</v>
      </c>
      <c r="K1199" t="s">
        <v>1881</v>
      </c>
      <c r="L1199" t="s">
        <v>1881</v>
      </c>
      <c r="M1199" s="180"/>
      <c r="N1199" t="s">
        <v>1883</v>
      </c>
      <c r="O1199" t="s">
        <v>1883</v>
      </c>
      <c r="P1199" t="s">
        <v>3613</v>
      </c>
      <c r="Q1199">
        <v>0</v>
      </c>
      <c r="R1199">
        <v>0</v>
      </c>
      <c r="S1199" t="s">
        <v>1883</v>
      </c>
      <c r="T1199" t="s">
        <v>1883</v>
      </c>
      <c r="U1199">
        <v>0</v>
      </c>
      <c r="V1199" t="s">
        <v>1883</v>
      </c>
      <c r="W1199">
        <v>0</v>
      </c>
      <c r="X1199">
        <v>0</v>
      </c>
      <c r="Y1199">
        <v>0</v>
      </c>
      <c r="Z1199" t="s">
        <v>1881</v>
      </c>
      <c r="AA1199" t="s">
        <v>1881</v>
      </c>
      <c r="AB1199" t="s">
        <v>1881</v>
      </c>
      <c r="AC1199">
        <v>0</v>
      </c>
      <c r="AD1199">
        <v>0</v>
      </c>
      <c r="AE1199">
        <v>0</v>
      </c>
      <c r="AF1199">
        <v>0</v>
      </c>
      <c r="AG1199" t="s">
        <v>1882</v>
      </c>
      <c r="AH1199" s="181" t="s">
        <v>1883</v>
      </c>
      <c r="AI1199" s="182">
        <v>27</v>
      </c>
      <c r="AJ1199" s="181" t="s">
        <v>1886</v>
      </c>
      <c r="AK1199" s="181" t="s">
        <v>1883</v>
      </c>
      <c r="AL1199" s="181" t="s">
        <v>1883</v>
      </c>
      <c r="AO1199" s="181"/>
      <c r="AQ1199">
        <v>10</v>
      </c>
      <c r="AR1199" s="182">
        <v>40</v>
      </c>
      <c r="AS1199" s="183" t="s">
        <v>1882</v>
      </c>
      <c r="AT1199">
        <v>0</v>
      </c>
      <c r="AU1199">
        <v>0</v>
      </c>
      <c r="AV1199" s="182">
        <v>0</v>
      </c>
      <c r="AW1199" s="184">
        <v>0</v>
      </c>
      <c r="AX1199" s="183" t="s">
        <v>1881</v>
      </c>
      <c r="AY1199" s="184">
        <v>0</v>
      </c>
      <c r="AZ1199">
        <v>0</v>
      </c>
      <c r="BA1199">
        <v>0</v>
      </c>
      <c r="BB1199">
        <v>0</v>
      </c>
      <c r="BC1199" s="182">
        <v>7746</v>
      </c>
      <c r="BD1199" t="s">
        <v>1883</v>
      </c>
      <c r="BE1199" t="s">
        <v>1883</v>
      </c>
      <c r="BF1199" t="s">
        <v>1883</v>
      </c>
      <c r="BG1199" s="181" t="s">
        <v>1883</v>
      </c>
      <c r="BH1199">
        <v>0</v>
      </c>
      <c r="BI1199" s="184">
        <v>0</v>
      </c>
      <c r="BJ1199" s="182">
        <v>0</v>
      </c>
      <c r="BK1199" s="181" t="s">
        <v>1883</v>
      </c>
      <c r="BL1199">
        <v>0</v>
      </c>
      <c r="BM1199">
        <v>0</v>
      </c>
      <c r="BN1199">
        <v>0</v>
      </c>
    </row>
    <row r="1200" spans="1:66" x14ac:dyDescent="0.25">
      <c r="A1200">
        <v>7747</v>
      </c>
      <c r="B1200" t="s">
        <v>3614</v>
      </c>
      <c r="C1200">
        <v>100</v>
      </c>
      <c r="D1200">
        <v>0</v>
      </c>
      <c r="E1200">
        <v>0</v>
      </c>
      <c r="F1200" t="s">
        <v>1881</v>
      </c>
      <c r="G1200" t="s">
        <v>1882</v>
      </c>
      <c r="H1200" t="s">
        <v>1881</v>
      </c>
      <c r="I1200" t="s">
        <v>1881</v>
      </c>
      <c r="J1200" t="s">
        <v>1881</v>
      </c>
      <c r="K1200" t="s">
        <v>1881</v>
      </c>
      <c r="L1200" t="s">
        <v>1881</v>
      </c>
      <c r="M1200" s="180">
        <v>43797</v>
      </c>
      <c r="N1200" t="s">
        <v>1883</v>
      </c>
      <c r="O1200" t="s">
        <v>1883</v>
      </c>
      <c r="P1200" t="s">
        <v>3615</v>
      </c>
      <c r="Q1200">
        <v>0</v>
      </c>
      <c r="R1200">
        <v>0</v>
      </c>
      <c r="S1200" t="s">
        <v>1883</v>
      </c>
      <c r="T1200" t="s">
        <v>1883</v>
      </c>
      <c r="U1200">
        <v>0</v>
      </c>
      <c r="V1200" t="s">
        <v>1883</v>
      </c>
      <c r="W1200">
        <v>0</v>
      </c>
      <c r="X1200">
        <v>0</v>
      </c>
      <c r="Y1200">
        <v>0</v>
      </c>
      <c r="Z1200" t="s">
        <v>1881</v>
      </c>
      <c r="AA1200" t="s">
        <v>1881</v>
      </c>
      <c r="AB1200" t="s">
        <v>1882</v>
      </c>
      <c r="AC1200">
        <v>10.5</v>
      </c>
      <c r="AD1200">
        <v>0</v>
      </c>
      <c r="AE1200">
        <v>0</v>
      </c>
      <c r="AF1200">
        <v>0</v>
      </c>
      <c r="AG1200" t="s">
        <v>1882</v>
      </c>
      <c r="AH1200" s="181" t="s">
        <v>1883</v>
      </c>
      <c r="AI1200" s="182">
        <v>27</v>
      </c>
      <c r="AJ1200" s="181" t="s">
        <v>1886</v>
      </c>
      <c r="AK1200" s="181" t="s">
        <v>1883</v>
      </c>
      <c r="AL1200" s="181" t="s">
        <v>1883</v>
      </c>
      <c r="AO1200" s="181"/>
      <c r="AQ1200">
        <v>10</v>
      </c>
      <c r="AR1200" s="182">
        <v>40</v>
      </c>
      <c r="AS1200" s="183" t="s">
        <v>1882</v>
      </c>
      <c r="AT1200">
        <v>0</v>
      </c>
      <c r="AU1200">
        <v>0</v>
      </c>
      <c r="AV1200" s="182">
        <v>0</v>
      </c>
      <c r="AW1200" s="184">
        <v>0</v>
      </c>
      <c r="AX1200" s="183" t="s">
        <v>1881</v>
      </c>
      <c r="AY1200" s="184">
        <v>0</v>
      </c>
      <c r="AZ1200">
        <v>0</v>
      </c>
      <c r="BA1200">
        <v>0</v>
      </c>
      <c r="BB1200">
        <v>0</v>
      </c>
      <c r="BC1200" s="182">
        <v>0</v>
      </c>
      <c r="BD1200" t="s">
        <v>1883</v>
      </c>
      <c r="BE1200" t="s">
        <v>1883</v>
      </c>
      <c r="BF1200" t="s">
        <v>1883</v>
      </c>
      <c r="BG1200" s="181" t="s">
        <v>1883</v>
      </c>
      <c r="BH1200">
        <v>0</v>
      </c>
      <c r="BI1200" s="184">
        <v>0</v>
      </c>
      <c r="BJ1200" s="182">
        <v>0</v>
      </c>
      <c r="BK1200" s="181" t="s">
        <v>1883</v>
      </c>
      <c r="BL1200">
        <v>0</v>
      </c>
      <c r="BM1200">
        <v>0</v>
      </c>
      <c r="BN1200">
        <v>0</v>
      </c>
    </row>
    <row r="1201" spans="1:66" x14ac:dyDescent="0.25">
      <c r="A1201">
        <v>7749</v>
      </c>
      <c r="B1201" t="s">
        <v>3616</v>
      </c>
      <c r="C1201">
        <v>100</v>
      </c>
      <c r="D1201">
        <v>0</v>
      </c>
      <c r="E1201">
        <v>0</v>
      </c>
      <c r="F1201" t="s">
        <v>1881</v>
      </c>
      <c r="G1201" t="s">
        <v>1881</v>
      </c>
      <c r="H1201" t="s">
        <v>1881</v>
      </c>
      <c r="I1201" t="s">
        <v>1881</v>
      </c>
      <c r="J1201" t="s">
        <v>1881</v>
      </c>
      <c r="K1201" t="s">
        <v>1881</v>
      </c>
      <c r="L1201" t="s">
        <v>1881</v>
      </c>
      <c r="M1201" s="180">
        <v>43797</v>
      </c>
      <c r="N1201" t="s">
        <v>1883</v>
      </c>
      <c r="O1201" t="s">
        <v>3617</v>
      </c>
      <c r="P1201" t="s">
        <v>3618</v>
      </c>
      <c r="Q1201">
        <v>0</v>
      </c>
      <c r="R1201">
        <v>0</v>
      </c>
      <c r="S1201" t="s">
        <v>1883</v>
      </c>
      <c r="T1201" t="s">
        <v>1883</v>
      </c>
      <c r="U1201">
        <v>0</v>
      </c>
      <c r="V1201" t="s">
        <v>1883</v>
      </c>
      <c r="W1201">
        <v>0</v>
      </c>
      <c r="X1201">
        <v>0</v>
      </c>
      <c r="Y1201">
        <v>0</v>
      </c>
      <c r="Z1201" t="s">
        <v>1881</v>
      </c>
      <c r="AA1201" t="s">
        <v>1881</v>
      </c>
      <c r="AB1201" t="s">
        <v>1881</v>
      </c>
      <c r="AC1201">
        <v>0</v>
      </c>
      <c r="AD1201">
        <v>0</v>
      </c>
      <c r="AE1201">
        <v>0</v>
      </c>
      <c r="AF1201">
        <v>0</v>
      </c>
      <c r="AG1201" t="s">
        <v>1882</v>
      </c>
      <c r="AH1201" s="181" t="s">
        <v>1883</v>
      </c>
      <c r="AI1201" s="182">
        <v>27</v>
      </c>
      <c r="AJ1201" s="181" t="s">
        <v>1886</v>
      </c>
      <c r="AK1201" s="181" t="s">
        <v>1883</v>
      </c>
      <c r="AL1201" s="181" t="s">
        <v>1883</v>
      </c>
      <c r="AO1201" s="181"/>
      <c r="AQ1201">
        <v>10</v>
      </c>
      <c r="AR1201" s="182">
        <v>40</v>
      </c>
      <c r="AS1201" s="183" t="s">
        <v>1882</v>
      </c>
      <c r="AT1201">
        <v>0</v>
      </c>
      <c r="AU1201">
        <v>0</v>
      </c>
      <c r="AV1201" s="182">
        <v>0</v>
      </c>
      <c r="AW1201" s="184">
        <v>0</v>
      </c>
      <c r="AX1201" s="183" t="s">
        <v>1881</v>
      </c>
      <c r="AY1201" s="184">
        <v>0</v>
      </c>
      <c r="AZ1201">
        <v>0</v>
      </c>
      <c r="BA1201">
        <v>0</v>
      </c>
      <c r="BB1201">
        <v>0</v>
      </c>
      <c r="BC1201" s="182">
        <v>0</v>
      </c>
      <c r="BD1201" t="s">
        <v>1883</v>
      </c>
      <c r="BE1201" t="s">
        <v>1883</v>
      </c>
      <c r="BF1201" t="s">
        <v>1883</v>
      </c>
      <c r="BG1201" s="181" t="s">
        <v>1883</v>
      </c>
      <c r="BH1201">
        <v>0</v>
      </c>
      <c r="BI1201" s="184">
        <v>0</v>
      </c>
      <c r="BJ1201" s="182">
        <v>0</v>
      </c>
      <c r="BK1201" s="181" t="s">
        <v>1883</v>
      </c>
      <c r="BL1201">
        <v>0</v>
      </c>
      <c r="BM1201">
        <v>0</v>
      </c>
      <c r="BN1201">
        <v>0</v>
      </c>
    </row>
    <row r="1202" spans="1:66" x14ac:dyDescent="0.25">
      <c r="A1202">
        <v>7751</v>
      </c>
      <c r="B1202" t="s">
        <v>3619</v>
      </c>
      <c r="C1202">
        <v>12</v>
      </c>
      <c r="D1202">
        <v>0</v>
      </c>
      <c r="E1202">
        <v>0</v>
      </c>
      <c r="F1202" t="s">
        <v>1881</v>
      </c>
      <c r="G1202" t="s">
        <v>1882</v>
      </c>
      <c r="H1202" t="s">
        <v>1881</v>
      </c>
      <c r="I1202" t="s">
        <v>1881</v>
      </c>
      <c r="J1202" t="s">
        <v>1881</v>
      </c>
      <c r="K1202" t="s">
        <v>1881</v>
      </c>
      <c r="L1202" t="s">
        <v>1881</v>
      </c>
      <c r="M1202" s="180">
        <v>43798</v>
      </c>
      <c r="N1202" t="s">
        <v>1883</v>
      </c>
      <c r="O1202" t="s">
        <v>1883</v>
      </c>
      <c r="P1202" t="s">
        <v>3620</v>
      </c>
      <c r="Q1202">
        <v>0</v>
      </c>
      <c r="R1202">
        <v>0</v>
      </c>
      <c r="S1202" t="s">
        <v>1883</v>
      </c>
      <c r="T1202" t="s">
        <v>1883</v>
      </c>
      <c r="U1202">
        <v>0</v>
      </c>
      <c r="V1202" t="s">
        <v>1883</v>
      </c>
      <c r="W1202">
        <v>0</v>
      </c>
      <c r="X1202">
        <v>0</v>
      </c>
      <c r="Y1202">
        <v>0</v>
      </c>
      <c r="Z1202" t="s">
        <v>1881</v>
      </c>
      <c r="AA1202" t="s">
        <v>1881</v>
      </c>
      <c r="AB1202" t="s">
        <v>1881</v>
      </c>
      <c r="AC1202">
        <v>0</v>
      </c>
      <c r="AD1202">
        <v>0</v>
      </c>
      <c r="AE1202">
        <v>0</v>
      </c>
      <c r="AF1202">
        <v>0</v>
      </c>
      <c r="AG1202" t="s">
        <v>1881</v>
      </c>
      <c r="AH1202" s="181" t="s">
        <v>1883</v>
      </c>
      <c r="AI1202" s="182">
        <v>244</v>
      </c>
      <c r="AJ1202" s="181" t="s">
        <v>2720</v>
      </c>
      <c r="AK1202" s="181" t="s">
        <v>1883</v>
      </c>
      <c r="AL1202" s="181" t="s">
        <v>1883</v>
      </c>
      <c r="AO1202" s="181"/>
      <c r="AQ1202">
        <v>10</v>
      </c>
      <c r="AR1202" s="182">
        <v>40</v>
      </c>
      <c r="AS1202" s="183" t="s">
        <v>1882</v>
      </c>
      <c r="AT1202">
        <v>0</v>
      </c>
      <c r="AU1202">
        <v>85</v>
      </c>
      <c r="AV1202" s="182">
        <v>0</v>
      </c>
      <c r="AW1202" s="184">
        <v>0</v>
      </c>
      <c r="AX1202" s="183" t="s">
        <v>1881</v>
      </c>
      <c r="AY1202" s="184">
        <v>0</v>
      </c>
      <c r="AZ1202">
        <v>0</v>
      </c>
      <c r="BA1202">
        <v>0</v>
      </c>
      <c r="BB1202">
        <v>0</v>
      </c>
      <c r="BC1202" s="182">
        <v>0</v>
      </c>
      <c r="BD1202" t="s">
        <v>1883</v>
      </c>
      <c r="BE1202" t="s">
        <v>1883</v>
      </c>
      <c r="BF1202" t="s">
        <v>1883</v>
      </c>
      <c r="BG1202" s="181" t="s">
        <v>1883</v>
      </c>
      <c r="BH1202">
        <v>0</v>
      </c>
      <c r="BI1202" s="184">
        <v>0</v>
      </c>
      <c r="BJ1202" s="182">
        <v>0</v>
      </c>
      <c r="BK1202" s="181" t="s">
        <v>1883</v>
      </c>
      <c r="BL1202">
        <v>0</v>
      </c>
      <c r="BM1202">
        <v>0</v>
      </c>
      <c r="BN1202">
        <v>0</v>
      </c>
    </row>
    <row r="1203" spans="1:66" x14ac:dyDescent="0.25">
      <c r="A1203">
        <v>7752</v>
      </c>
      <c r="B1203" t="s">
        <v>3621</v>
      </c>
      <c r="C1203">
        <v>12</v>
      </c>
      <c r="D1203">
        <v>0</v>
      </c>
      <c r="E1203">
        <v>0</v>
      </c>
      <c r="F1203" t="s">
        <v>1881</v>
      </c>
      <c r="G1203" t="s">
        <v>1882</v>
      </c>
      <c r="H1203" t="s">
        <v>1881</v>
      </c>
      <c r="I1203" t="s">
        <v>1881</v>
      </c>
      <c r="J1203" t="s">
        <v>1881</v>
      </c>
      <c r="K1203" t="s">
        <v>1881</v>
      </c>
      <c r="L1203" t="s">
        <v>1881</v>
      </c>
      <c r="M1203" s="180">
        <v>43798</v>
      </c>
      <c r="N1203" t="s">
        <v>1883</v>
      </c>
      <c r="O1203" t="s">
        <v>1883</v>
      </c>
      <c r="P1203" t="s">
        <v>3622</v>
      </c>
      <c r="Q1203">
        <v>0</v>
      </c>
      <c r="R1203">
        <v>0</v>
      </c>
      <c r="S1203" t="s">
        <v>1883</v>
      </c>
      <c r="T1203" t="s">
        <v>1883</v>
      </c>
      <c r="U1203">
        <v>0</v>
      </c>
      <c r="V1203" t="s">
        <v>1883</v>
      </c>
      <c r="W1203">
        <v>0</v>
      </c>
      <c r="X1203">
        <v>0</v>
      </c>
      <c r="Y1203">
        <v>0</v>
      </c>
      <c r="Z1203" t="s">
        <v>1881</v>
      </c>
      <c r="AA1203" t="s">
        <v>1881</v>
      </c>
      <c r="AB1203" t="s">
        <v>1881</v>
      </c>
      <c r="AC1203">
        <v>0</v>
      </c>
      <c r="AD1203">
        <v>0</v>
      </c>
      <c r="AE1203">
        <v>0</v>
      </c>
      <c r="AF1203">
        <v>0</v>
      </c>
      <c r="AG1203" t="s">
        <v>1881</v>
      </c>
      <c r="AH1203" s="181" t="s">
        <v>1883</v>
      </c>
      <c r="AI1203" s="182">
        <v>244</v>
      </c>
      <c r="AJ1203" s="181" t="s">
        <v>2720</v>
      </c>
      <c r="AK1203" s="181" t="s">
        <v>1883</v>
      </c>
      <c r="AL1203" s="181" t="s">
        <v>1883</v>
      </c>
      <c r="AO1203" s="181"/>
      <c r="AQ1203">
        <v>10</v>
      </c>
      <c r="AR1203" s="182">
        <v>40</v>
      </c>
      <c r="AS1203" s="183" t="s">
        <v>1882</v>
      </c>
      <c r="AT1203">
        <v>0</v>
      </c>
      <c r="AU1203">
        <v>85</v>
      </c>
      <c r="AV1203" s="182">
        <v>0</v>
      </c>
      <c r="AW1203" s="184">
        <v>0</v>
      </c>
      <c r="AX1203" s="183" t="s">
        <v>1881</v>
      </c>
      <c r="AY1203" s="184">
        <v>0</v>
      </c>
      <c r="AZ1203">
        <v>0</v>
      </c>
      <c r="BA1203">
        <v>0</v>
      </c>
      <c r="BB1203">
        <v>0</v>
      </c>
      <c r="BC1203" s="182">
        <v>0</v>
      </c>
      <c r="BD1203" t="s">
        <v>1883</v>
      </c>
      <c r="BE1203" t="s">
        <v>1883</v>
      </c>
      <c r="BF1203" t="s">
        <v>1883</v>
      </c>
      <c r="BG1203" s="181" t="s">
        <v>1883</v>
      </c>
      <c r="BH1203">
        <v>0</v>
      </c>
      <c r="BI1203" s="184">
        <v>0</v>
      </c>
      <c r="BJ1203" s="182">
        <v>0</v>
      </c>
      <c r="BK1203" s="181" t="s">
        <v>1883</v>
      </c>
      <c r="BL1203">
        <v>0</v>
      </c>
      <c r="BM1203">
        <v>0</v>
      </c>
      <c r="BN1203">
        <v>0</v>
      </c>
    </row>
    <row r="1204" spans="1:66" x14ac:dyDescent="0.25">
      <c r="A1204">
        <v>7753</v>
      </c>
      <c r="B1204" t="s">
        <v>3623</v>
      </c>
      <c r="C1204">
        <v>6</v>
      </c>
      <c r="D1204">
        <v>0</v>
      </c>
      <c r="E1204">
        <v>0</v>
      </c>
      <c r="F1204" t="s">
        <v>1881</v>
      </c>
      <c r="G1204" t="s">
        <v>1882</v>
      </c>
      <c r="H1204" t="s">
        <v>1881</v>
      </c>
      <c r="I1204" t="s">
        <v>1881</v>
      </c>
      <c r="J1204" t="s">
        <v>1881</v>
      </c>
      <c r="K1204" t="s">
        <v>1881</v>
      </c>
      <c r="L1204" t="s">
        <v>1881</v>
      </c>
      <c r="M1204" s="180">
        <v>43798</v>
      </c>
      <c r="N1204" t="s">
        <v>1883</v>
      </c>
      <c r="O1204" t="s">
        <v>1883</v>
      </c>
      <c r="P1204" t="s">
        <v>3624</v>
      </c>
      <c r="Q1204">
        <v>0</v>
      </c>
      <c r="R1204">
        <v>0</v>
      </c>
      <c r="S1204" t="s">
        <v>1883</v>
      </c>
      <c r="T1204" t="s">
        <v>1883</v>
      </c>
      <c r="U1204">
        <v>0</v>
      </c>
      <c r="V1204" t="s">
        <v>1883</v>
      </c>
      <c r="W1204">
        <v>0</v>
      </c>
      <c r="X1204">
        <v>0</v>
      </c>
      <c r="Y1204">
        <v>0</v>
      </c>
      <c r="Z1204" t="s">
        <v>1881</v>
      </c>
      <c r="AA1204" t="s">
        <v>1881</v>
      </c>
      <c r="AB1204" t="s">
        <v>1881</v>
      </c>
      <c r="AC1204">
        <v>0</v>
      </c>
      <c r="AD1204">
        <v>0</v>
      </c>
      <c r="AE1204">
        <v>0</v>
      </c>
      <c r="AF1204">
        <v>0</v>
      </c>
      <c r="AG1204" t="s">
        <v>1881</v>
      </c>
      <c r="AH1204" s="181" t="s">
        <v>1883</v>
      </c>
      <c r="AI1204" s="182">
        <v>244</v>
      </c>
      <c r="AJ1204" s="181" t="s">
        <v>2720</v>
      </c>
      <c r="AK1204" s="181" t="s">
        <v>1883</v>
      </c>
      <c r="AL1204" s="181" t="s">
        <v>1883</v>
      </c>
      <c r="AO1204" s="181"/>
      <c r="AQ1204">
        <v>10</v>
      </c>
      <c r="AR1204" s="182">
        <v>40</v>
      </c>
      <c r="AS1204" s="183" t="s">
        <v>1882</v>
      </c>
      <c r="AT1204">
        <v>0</v>
      </c>
      <c r="AU1204">
        <v>0</v>
      </c>
      <c r="AV1204" s="182">
        <v>0</v>
      </c>
      <c r="AW1204" s="184">
        <v>0</v>
      </c>
      <c r="AX1204" s="183" t="s">
        <v>1881</v>
      </c>
      <c r="AY1204" s="184">
        <v>0</v>
      </c>
      <c r="AZ1204">
        <v>0</v>
      </c>
      <c r="BA1204">
        <v>0</v>
      </c>
      <c r="BB1204">
        <v>0</v>
      </c>
      <c r="BC1204" s="182">
        <v>0</v>
      </c>
      <c r="BD1204" t="s">
        <v>1883</v>
      </c>
      <c r="BE1204" t="s">
        <v>1883</v>
      </c>
      <c r="BF1204" t="s">
        <v>1883</v>
      </c>
      <c r="BG1204" s="181" t="s">
        <v>1883</v>
      </c>
      <c r="BH1204">
        <v>0</v>
      </c>
      <c r="BI1204" s="184">
        <v>0</v>
      </c>
      <c r="BJ1204" s="182">
        <v>0</v>
      </c>
      <c r="BK1204" s="181" t="s">
        <v>1883</v>
      </c>
      <c r="BL1204">
        <v>0</v>
      </c>
      <c r="BM1204">
        <v>0</v>
      </c>
      <c r="BN1204">
        <v>0</v>
      </c>
    </row>
    <row r="1205" spans="1:66" x14ac:dyDescent="0.25">
      <c r="A1205">
        <v>7755</v>
      </c>
      <c r="B1205" t="s">
        <v>3625</v>
      </c>
      <c r="C1205">
        <v>6</v>
      </c>
      <c r="D1205">
        <v>0</v>
      </c>
      <c r="E1205">
        <v>0</v>
      </c>
      <c r="F1205" t="s">
        <v>1881</v>
      </c>
      <c r="G1205" t="s">
        <v>1882</v>
      </c>
      <c r="H1205" t="s">
        <v>1881</v>
      </c>
      <c r="I1205" t="s">
        <v>1881</v>
      </c>
      <c r="J1205" t="s">
        <v>1881</v>
      </c>
      <c r="K1205" t="s">
        <v>1881</v>
      </c>
      <c r="L1205" t="s">
        <v>1881</v>
      </c>
      <c r="M1205" s="180">
        <v>43801</v>
      </c>
      <c r="N1205" t="s">
        <v>1883</v>
      </c>
      <c r="O1205" t="s">
        <v>1883</v>
      </c>
      <c r="P1205" t="s">
        <v>3626</v>
      </c>
      <c r="Q1205">
        <v>0</v>
      </c>
      <c r="R1205">
        <v>0</v>
      </c>
      <c r="S1205" t="s">
        <v>1883</v>
      </c>
      <c r="T1205" t="s">
        <v>1883</v>
      </c>
      <c r="U1205">
        <v>2</v>
      </c>
      <c r="V1205" t="s">
        <v>1896</v>
      </c>
      <c r="W1205">
        <v>18</v>
      </c>
      <c r="X1205">
        <v>0</v>
      </c>
      <c r="Y1205">
        <v>0</v>
      </c>
      <c r="Z1205" t="s">
        <v>1881</v>
      </c>
      <c r="AA1205" t="s">
        <v>1881</v>
      </c>
      <c r="AB1205" t="s">
        <v>1881</v>
      </c>
      <c r="AC1205">
        <v>0</v>
      </c>
      <c r="AD1205">
        <v>0</v>
      </c>
      <c r="AE1205">
        <v>0</v>
      </c>
      <c r="AF1205">
        <v>0</v>
      </c>
      <c r="AG1205" t="s">
        <v>1882</v>
      </c>
      <c r="AH1205" s="181" t="s">
        <v>1883</v>
      </c>
      <c r="AI1205" s="182">
        <v>48</v>
      </c>
      <c r="AJ1205" s="181" t="s">
        <v>1897</v>
      </c>
      <c r="AK1205" s="181" t="s">
        <v>1883</v>
      </c>
      <c r="AL1205" s="181" t="s">
        <v>1883</v>
      </c>
      <c r="AO1205" s="181"/>
      <c r="AQ1205">
        <v>10</v>
      </c>
      <c r="AR1205" s="182">
        <v>40</v>
      </c>
      <c r="AS1205" s="183" t="s">
        <v>1882</v>
      </c>
      <c r="AT1205">
        <v>0</v>
      </c>
      <c r="AU1205">
        <v>35</v>
      </c>
      <c r="AV1205" s="182">
        <v>7</v>
      </c>
      <c r="AW1205" s="184">
        <v>0</v>
      </c>
      <c r="AX1205" s="183" t="s">
        <v>1881</v>
      </c>
      <c r="AY1205" s="184">
        <v>0</v>
      </c>
      <c r="AZ1205">
        <v>0</v>
      </c>
      <c r="BA1205">
        <v>0</v>
      </c>
      <c r="BB1205">
        <v>0</v>
      </c>
      <c r="BC1205" s="182">
        <v>0</v>
      </c>
      <c r="BD1205" t="s">
        <v>1883</v>
      </c>
      <c r="BE1205" t="s">
        <v>1883</v>
      </c>
      <c r="BF1205" t="s">
        <v>1883</v>
      </c>
      <c r="BG1205" s="181" t="s">
        <v>1883</v>
      </c>
      <c r="BH1205">
        <v>18</v>
      </c>
      <c r="BI1205" s="184">
        <v>0</v>
      </c>
      <c r="BJ1205" s="182">
        <v>0</v>
      </c>
      <c r="BK1205" s="181" t="s">
        <v>1883</v>
      </c>
      <c r="BL1205">
        <v>0</v>
      </c>
      <c r="BM1205">
        <v>0</v>
      </c>
      <c r="BN1205">
        <v>0</v>
      </c>
    </row>
    <row r="1206" spans="1:66" x14ac:dyDescent="0.25">
      <c r="A1206">
        <v>7756</v>
      </c>
      <c r="B1206" t="s">
        <v>3627</v>
      </c>
      <c r="C1206">
        <v>1</v>
      </c>
      <c r="D1206">
        <v>0</v>
      </c>
      <c r="E1206">
        <v>0</v>
      </c>
      <c r="F1206" t="s">
        <v>1881</v>
      </c>
      <c r="G1206" t="s">
        <v>1881</v>
      </c>
      <c r="H1206" t="s">
        <v>1881</v>
      </c>
      <c r="I1206" t="s">
        <v>1881</v>
      </c>
      <c r="J1206" t="s">
        <v>1881</v>
      </c>
      <c r="K1206" t="s">
        <v>1881</v>
      </c>
      <c r="L1206" t="s">
        <v>1881</v>
      </c>
      <c r="M1206" s="180">
        <v>43801</v>
      </c>
      <c r="N1206" t="s">
        <v>2004</v>
      </c>
      <c r="O1206" t="s">
        <v>1883</v>
      </c>
      <c r="P1206" t="s">
        <v>1883</v>
      </c>
      <c r="Q1206">
        <v>0</v>
      </c>
      <c r="R1206">
        <v>0</v>
      </c>
      <c r="S1206" t="s">
        <v>1883</v>
      </c>
      <c r="T1206" t="s">
        <v>1883</v>
      </c>
      <c r="U1206">
        <v>0</v>
      </c>
      <c r="V1206" t="s">
        <v>1883</v>
      </c>
      <c r="W1206">
        <v>0</v>
      </c>
      <c r="X1206">
        <v>0</v>
      </c>
      <c r="Y1206">
        <v>0</v>
      </c>
      <c r="Z1206" t="s">
        <v>1881</v>
      </c>
      <c r="AA1206" t="s">
        <v>1881</v>
      </c>
      <c r="AB1206" t="s">
        <v>1881</v>
      </c>
      <c r="AC1206">
        <v>0</v>
      </c>
      <c r="AD1206">
        <v>0</v>
      </c>
      <c r="AE1206">
        <v>0</v>
      </c>
      <c r="AF1206">
        <v>0</v>
      </c>
      <c r="AG1206" t="s">
        <v>1882</v>
      </c>
      <c r="AH1206" s="181" t="s">
        <v>1883</v>
      </c>
      <c r="AI1206" s="182">
        <v>26</v>
      </c>
      <c r="AJ1206" s="181" t="s">
        <v>1899</v>
      </c>
      <c r="AK1206" s="181" t="s">
        <v>3628</v>
      </c>
      <c r="AL1206" s="181" t="s">
        <v>1883</v>
      </c>
      <c r="AO1206" s="181"/>
      <c r="AQ1206">
        <v>10</v>
      </c>
      <c r="AR1206" s="182">
        <v>40</v>
      </c>
      <c r="AS1206" s="183" t="s">
        <v>1882</v>
      </c>
      <c r="AT1206">
        <v>0</v>
      </c>
      <c r="AU1206">
        <v>0</v>
      </c>
      <c r="AV1206" s="182">
        <v>0</v>
      </c>
      <c r="AW1206" s="184">
        <v>0</v>
      </c>
      <c r="AX1206" s="183" t="s">
        <v>1881</v>
      </c>
      <c r="AY1206" s="184">
        <v>0</v>
      </c>
      <c r="AZ1206">
        <v>0</v>
      </c>
      <c r="BA1206">
        <v>0</v>
      </c>
      <c r="BB1206">
        <v>0</v>
      </c>
      <c r="BC1206" s="182">
        <v>0</v>
      </c>
      <c r="BD1206" t="s">
        <v>1883</v>
      </c>
      <c r="BE1206" t="s">
        <v>1883</v>
      </c>
      <c r="BF1206" t="s">
        <v>1883</v>
      </c>
      <c r="BG1206" s="181" t="s">
        <v>1883</v>
      </c>
      <c r="BH1206">
        <v>0</v>
      </c>
      <c r="BI1206" s="184">
        <v>0</v>
      </c>
      <c r="BJ1206" s="182">
        <v>0</v>
      </c>
      <c r="BK1206" s="181" t="s">
        <v>1883</v>
      </c>
      <c r="BL1206">
        <v>0</v>
      </c>
      <c r="BM1206">
        <v>0</v>
      </c>
      <c r="BN1206">
        <v>0</v>
      </c>
    </row>
    <row r="1207" spans="1:66" x14ac:dyDescent="0.25">
      <c r="A1207">
        <v>7758</v>
      </c>
      <c r="B1207" t="s">
        <v>3629</v>
      </c>
      <c r="C1207">
        <v>1</v>
      </c>
      <c r="D1207">
        <v>0</v>
      </c>
      <c r="E1207">
        <v>0</v>
      </c>
      <c r="F1207" t="s">
        <v>1881</v>
      </c>
      <c r="G1207" t="s">
        <v>1882</v>
      </c>
      <c r="H1207" t="s">
        <v>1881</v>
      </c>
      <c r="I1207" t="s">
        <v>1881</v>
      </c>
      <c r="J1207" t="s">
        <v>1881</v>
      </c>
      <c r="K1207" t="s">
        <v>1881</v>
      </c>
      <c r="L1207" t="s">
        <v>1881</v>
      </c>
      <c r="M1207" s="180">
        <v>43802</v>
      </c>
      <c r="N1207" t="s">
        <v>2004</v>
      </c>
      <c r="O1207" t="s">
        <v>1883</v>
      </c>
      <c r="P1207" t="s">
        <v>1883</v>
      </c>
      <c r="Q1207">
        <v>0</v>
      </c>
      <c r="R1207">
        <v>0</v>
      </c>
      <c r="S1207" t="s">
        <v>1883</v>
      </c>
      <c r="T1207" t="s">
        <v>1883</v>
      </c>
      <c r="U1207">
        <v>0</v>
      </c>
      <c r="V1207" t="s">
        <v>1883</v>
      </c>
      <c r="W1207">
        <v>0</v>
      </c>
      <c r="X1207">
        <v>0</v>
      </c>
      <c r="Y1207">
        <v>0</v>
      </c>
      <c r="Z1207" t="s">
        <v>1881</v>
      </c>
      <c r="AA1207" t="s">
        <v>1881</v>
      </c>
      <c r="AB1207" t="s">
        <v>1881</v>
      </c>
      <c r="AC1207">
        <v>0</v>
      </c>
      <c r="AD1207">
        <v>0</v>
      </c>
      <c r="AE1207">
        <v>0</v>
      </c>
      <c r="AF1207">
        <v>0</v>
      </c>
      <c r="AG1207" t="s">
        <v>1881</v>
      </c>
      <c r="AH1207" s="181" t="s">
        <v>1883</v>
      </c>
      <c r="AI1207" s="182">
        <v>239</v>
      </c>
      <c r="AJ1207" s="181" t="s">
        <v>3414</v>
      </c>
      <c r="AK1207" s="181" t="s">
        <v>1883</v>
      </c>
      <c r="AL1207" s="181" t="s">
        <v>1883</v>
      </c>
      <c r="AO1207" s="181"/>
      <c r="AQ1207">
        <v>10</v>
      </c>
      <c r="AR1207" s="182">
        <v>40</v>
      </c>
      <c r="AS1207" s="183" t="s">
        <v>1882</v>
      </c>
      <c r="AT1207">
        <v>0</v>
      </c>
      <c r="AU1207">
        <v>0</v>
      </c>
      <c r="AV1207" s="182">
        <v>0</v>
      </c>
      <c r="AW1207" s="184">
        <v>0</v>
      </c>
      <c r="AX1207" s="183" t="s">
        <v>1881</v>
      </c>
      <c r="AY1207" s="184">
        <v>0</v>
      </c>
      <c r="AZ1207">
        <v>0</v>
      </c>
      <c r="BA1207">
        <v>0</v>
      </c>
      <c r="BB1207">
        <v>0</v>
      </c>
      <c r="BC1207" s="182">
        <v>0</v>
      </c>
      <c r="BD1207" t="s">
        <v>1883</v>
      </c>
      <c r="BE1207" t="s">
        <v>1883</v>
      </c>
      <c r="BF1207" t="s">
        <v>1883</v>
      </c>
      <c r="BG1207" s="181" t="s">
        <v>1883</v>
      </c>
      <c r="BH1207">
        <v>0</v>
      </c>
      <c r="BI1207" s="184">
        <v>0</v>
      </c>
      <c r="BJ1207" s="182">
        <v>0</v>
      </c>
      <c r="BK1207" s="181" t="s">
        <v>1883</v>
      </c>
      <c r="BL1207">
        <v>0</v>
      </c>
      <c r="BM1207">
        <v>0</v>
      </c>
      <c r="BN1207">
        <v>0</v>
      </c>
    </row>
    <row r="1208" spans="1:66" x14ac:dyDescent="0.25">
      <c r="A1208">
        <v>7760</v>
      </c>
      <c r="B1208" t="s">
        <v>3630</v>
      </c>
      <c r="C1208">
        <v>6</v>
      </c>
      <c r="D1208">
        <v>0</v>
      </c>
      <c r="E1208">
        <v>0</v>
      </c>
      <c r="F1208" t="s">
        <v>1881</v>
      </c>
      <c r="G1208" t="s">
        <v>1882</v>
      </c>
      <c r="H1208" t="s">
        <v>1881</v>
      </c>
      <c r="I1208" t="s">
        <v>1881</v>
      </c>
      <c r="J1208" t="s">
        <v>1881</v>
      </c>
      <c r="K1208" t="s">
        <v>1881</v>
      </c>
      <c r="L1208" t="s">
        <v>1881</v>
      </c>
      <c r="M1208" s="180">
        <v>43803</v>
      </c>
      <c r="N1208" t="s">
        <v>1883</v>
      </c>
      <c r="O1208" t="s">
        <v>1883</v>
      </c>
      <c r="P1208" t="s">
        <v>3631</v>
      </c>
      <c r="Q1208">
        <v>0</v>
      </c>
      <c r="R1208">
        <v>0</v>
      </c>
      <c r="S1208" t="s">
        <v>1883</v>
      </c>
      <c r="T1208" t="s">
        <v>1883</v>
      </c>
      <c r="U1208">
        <v>0</v>
      </c>
      <c r="V1208" t="s">
        <v>1883</v>
      </c>
      <c r="W1208">
        <v>0</v>
      </c>
      <c r="X1208">
        <v>0</v>
      </c>
      <c r="Y1208">
        <v>0</v>
      </c>
      <c r="Z1208" t="s">
        <v>1881</v>
      </c>
      <c r="AA1208" t="s">
        <v>1881</v>
      </c>
      <c r="AB1208" t="s">
        <v>1881</v>
      </c>
      <c r="AC1208">
        <v>0</v>
      </c>
      <c r="AD1208">
        <v>0</v>
      </c>
      <c r="AE1208">
        <v>0</v>
      </c>
      <c r="AF1208">
        <v>0</v>
      </c>
      <c r="AG1208" t="s">
        <v>1881</v>
      </c>
      <c r="AH1208" s="181" t="s">
        <v>1883</v>
      </c>
      <c r="AI1208" s="182">
        <v>29</v>
      </c>
      <c r="AJ1208" s="181" t="s">
        <v>2079</v>
      </c>
      <c r="AK1208" s="181" t="s">
        <v>1883</v>
      </c>
      <c r="AL1208" s="181" t="s">
        <v>1883</v>
      </c>
      <c r="AO1208" s="181"/>
      <c r="AQ1208">
        <v>10</v>
      </c>
      <c r="AR1208" s="182">
        <v>40</v>
      </c>
      <c r="AS1208" s="183" t="s">
        <v>1882</v>
      </c>
      <c r="AT1208">
        <v>0</v>
      </c>
      <c r="AU1208">
        <v>88</v>
      </c>
      <c r="AV1208" s="182">
        <v>0</v>
      </c>
      <c r="AW1208" s="184">
        <v>0</v>
      </c>
      <c r="AX1208" s="183" t="s">
        <v>1881</v>
      </c>
      <c r="AY1208" s="184">
        <v>0</v>
      </c>
      <c r="AZ1208">
        <v>0</v>
      </c>
      <c r="BA1208">
        <v>0</v>
      </c>
      <c r="BB1208">
        <v>0</v>
      </c>
      <c r="BC1208" s="182">
        <v>0</v>
      </c>
      <c r="BD1208" t="s">
        <v>1883</v>
      </c>
      <c r="BE1208" t="s">
        <v>1883</v>
      </c>
      <c r="BF1208" t="s">
        <v>1883</v>
      </c>
      <c r="BG1208" s="181" t="s">
        <v>1883</v>
      </c>
      <c r="BH1208">
        <v>0</v>
      </c>
      <c r="BI1208" s="184">
        <v>0</v>
      </c>
      <c r="BJ1208" s="182">
        <v>0</v>
      </c>
      <c r="BK1208" s="181" t="s">
        <v>1883</v>
      </c>
      <c r="BL1208">
        <v>0</v>
      </c>
      <c r="BM1208">
        <v>0</v>
      </c>
      <c r="BN1208">
        <v>0</v>
      </c>
    </row>
    <row r="1209" spans="1:66" x14ac:dyDescent="0.25">
      <c r="A1209">
        <v>7761</v>
      </c>
      <c r="B1209" t="s">
        <v>3632</v>
      </c>
      <c r="C1209">
        <v>6</v>
      </c>
      <c r="D1209">
        <v>0</v>
      </c>
      <c r="E1209">
        <v>0</v>
      </c>
      <c r="F1209" t="s">
        <v>1881</v>
      </c>
      <c r="G1209" t="s">
        <v>1882</v>
      </c>
      <c r="H1209" t="s">
        <v>1881</v>
      </c>
      <c r="I1209" t="s">
        <v>1881</v>
      </c>
      <c r="J1209" t="s">
        <v>1881</v>
      </c>
      <c r="K1209" t="s">
        <v>1881</v>
      </c>
      <c r="L1209" t="s">
        <v>1881</v>
      </c>
      <c r="M1209" s="180">
        <v>43803</v>
      </c>
      <c r="N1209" t="s">
        <v>1883</v>
      </c>
      <c r="O1209" t="s">
        <v>1883</v>
      </c>
      <c r="P1209" t="s">
        <v>3633</v>
      </c>
      <c r="Q1209">
        <v>0</v>
      </c>
      <c r="R1209">
        <v>0</v>
      </c>
      <c r="S1209" t="s">
        <v>1883</v>
      </c>
      <c r="T1209" t="s">
        <v>1883</v>
      </c>
      <c r="U1209">
        <v>0</v>
      </c>
      <c r="V1209" t="s">
        <v>1883</v>
      </c>
      <c r="W1209">
        <v>0</v>
      </c>
      <c r="X1209">
        <v>0</v>
      </c>
      <c r="Y1209">
        <v>0</v>
      </c>
      <c r="Z1209" t="s">
        <v>1881</v>
      </c>
      <c r="AA1209" t="s">
        <v>1881</v>
      </c>
      <c r="AB1209" t="s">
        <v>1881</v>
      </c>
      <c r="AC1209">
        <v>0</v>
      </c>
      <c r="AD1209">
        <v>0</v>
      </c>
      <c r="AE1209">
        <v>0</v>
      </c>
      <c r="AF1209">
        <v>0</v>
      </c>
      <c r="AG1209" t="s">
        <v>1881</v>
      </c>
      <c r="AH1209" s="181" t="s">
        <v>1883</v>
      </c>
      <c r="AI1209" s="182">
        <v>29</v>
      </c>
      <c r="AJ1209" s="181" t="s">
        <v>2079</v>
      </c>
      <c r="AK1209" s="181" t="s">
        <v>1883</v>
      </c>
      <c r="AL1209" s="181" t="s">
        <v>1883</v>
      </c>
      <c r="AO1209" s="181"/>
      <c r="AQ1209">
        <v>10</v>
      </c>
      <c r="AR1209" s="182">
        <v>40</v>
      </c>
      <c r="AS1209" s="183" t="s">
        <v>1882</v>
      </c>
      <c r="AT1209">
        <v>0</v>
      </c>
      <c r="AU1209">
        <v>88</v>
      </c>
      <c r="AV1209" s="182">
        <v>0</v>
      </c>
      <c r="AW1209" s="184">
        <v>0</v>
      </c>
      <c r="AX1209" s="183" t="s">
        <v>1881</v>
      </c>
      <c r="AY1209" s="184">
        <v>0</v>
      </c>
      <c r="AZ1209">
        <v>0</v>
      </c>
      <c r="BA1209">
        <v>0</v>
      </c>
      <c r="BB1209">
        <v>0</v>
      </c>
      <c r="BC1209" s="182">
        <v>0</v>
      </c>
      <c r="BD1209" t="s">
        <v>1883</v>
      </c>
      <c r="BE1209" t="s">
        <v>1883</v>
      </c>
      <c r="BF1209" t="s">
        <v>1883</v>
      </c>
      <c r="BG1209" s="181" t="s">
        <v>1883</v>
      </c>
      <c r="BH1209">
        <v>0</v>
      </c>
      <c r="BI1209" s="184">
        <v>0</v>
      </c>
      <c r="BJ1209" s="182">
        <v>0</v>
      </c>
      <c r="BK1209" s="181" t="s">
        <v>1883</v>
      </c>
      <c r="BL1209">
        <v>0</v>
      </c>
      <c r="BM1209">
        <v>0</v>
      </c>
      <c r="BN1209">
        <v>0</v>
      </c>
    </row>
    <row r="1210" spans="1:66" x14ac:dyDescent="0.25">
      <c r="A1210">
        <v>7762</v>
      </c>
      <c r="B1210" t="s">
        <v>3634</v>
      </c>
      <c r="C1210">
        <v>12</v>
      </c>
      <c r="D1210">
        <v>0</v>
      </c>
      <c r="E1210">
        <v>0</v>
      </c>
      <c r="F1210" t="s">
        <v>1881</v>
      </c>
      <c r="G1210" t="s">
        <v>1882</v>
      </c>
      <c r="H1210" t="s">
        <v>1881</v>
      </c>
      <c r="I1210" t="s">
        <v>1881</v>
      </c>
      <c r="J1210" t="s">
        <v>1881</v>
      </c>
      <c r="K1210" t="s">
        <v>1881</v>
      </c>
      <c r="L1210" t="s">
        <v>1881</v>
      </c>
      <c r="M1210" s="180">
        <v>43806</v>
      </c>
      <c r="N1210" t="s">
        <v>1883</v>
      </c>
      <c r="O1210" t="s">
        <v>1883</v>
      </c>
      <c r="P1210" t="s">
        <v>1883</v>
      </c>
      <c r="Q1210">
        <v>0</v>
      </c>
      <c r="R1210">
        <v>0</v>
      </c>
      <c r="S1210" t="s">
        <v>1883</v>
      </c>
      <c r="T1210" t="s">
        <v>1883</v>
      </c>
      <c r="U1210">
        <v>0</v>
      </c>
      <c r="V1210" t="s">
        <v>1883</v>
      </c>
      <c r="W1210">
        <v>0</v>
      </c>
      <c r="X1210">
        <v>0</v>
      </c>
      <c r="Y1210">
        <v>0</v>
      </c>
      <c r="Z1210" t="s">
        <v>1881</v>
      </c>
      <c r="AA1210" t="s">
        <v>1881</v>
      </c>
      <c r="AB1210" t="s">
        <v>1881</v>
      </c>
      <c r="AC1210">
        <v>0</v>
      </c>
      <c r="AD1210">
        <v>0</v>
      </c>
      <c r="AE1210">
        <v>0</v>
      </c>
      <c r="AF1210">
        <v>0</v>
      </c>
      <c r="AG1210" t="s">
        <v>1881</v>
      </c>
      <c r="AH1210" s="181" t="s">
        <v>1883</v>
      </c>
      <c r="AI1210" s="182">
        <v>137</v>
      </c>
      <c r="AJ1210" s="181" t="s">
        <v>2257</v>
      </c>
      <c r="AK1210" s="181" t="s">
        <v>1883</v>
      </c>
      <c r="AL1210" s="181" t="s">
        <v>1883</v>
      </c>
      <c r="AO1210" s="181"/>
      <c r="AQ1210">
        <v>10</v>
      </c>
      <c r="AR1210" s="182">
        <v>40</v>
      </c>
      <c r="AS1210" s="183" t="s">
        <v>1882</v>
      </c>
      <c r="AT1210">
        <v>0</v>
      </c>
      <c r="AU1210">
        <v>0</v>
      </c>
      <c r="AV1210" s="182">
        <v>0</v>
      </c>
      <c r="AW1210" s="184">
        <v>0</v>
      </c>
      <c r="AX1210" s="183" t="s">
        <v>1881</v>
      </c>
      <c r="AY1210" s="184">
        <v>0</v>
      </c>
      <c r="AZ1210">
        <v>0</v>
      </c>
      <c r="BA1210">
        <v>0</v>
      </c>
      <c r="BB1210">
        <v>0</v>
      </c>
      <c r="BC1210" s="182">
        <v>0</v>
      </c>
      <c r="BD1210" t="s">
        <v>1883</v>
      </c>
      <c r="BE1210" t="s">
        <v>1883</v>
      </c>
      <c r="BF1210" t="s">
        <v>1883</v>
      </c>
      <c r="BG1210" s="181" t="s">
        <v>1883</v>
      </c>
      <c r="BH1210">
        <v>0</v>
      </c>
      <c r="BI1210" s="184">
        <v>0</v>
      </c>
      <c r="BJ1210" s="182">
        <v>0</v>
      </c>
      <c r="BK1210" s="181" t="s">
        <v>1883</v>
      </c>
      <c r="BL1210">
        <v>0</v>
      </c>
      <c r="BM1210">
        <v>0</v>
      </c>
      <c r="BN1210">
        <v>0</v>
      </c>
    </row>
    <row r="1211" spans="1:66" x14ac:dyDescent="0.25">
      <c r="A1211">
        <v>7772</v>
      </c>
      <c r="B1211" t="s">
        <v>3635</v>
      </c>
      <c r="C1211">
        <v>18</v>
      </c>
      <c r="D1211">
        <v>0</v>
      </c>
      <c r="E1211">
        <v>0</v>
      </c>
      <c r="F1211" t="s">
        <v>1881</v>
      </c>
      <c r="G1211" t="s">
        <v>1881</v>
      </c>
      <c r="H1211" t="s">
        <v>1881</v>
      </c>
      <c r="I1211" t="s">
        <v>1881</v>
      </c>
      <c r="J1211" t="s">
        <v>1881</v>
      </c>
      <c r="K1211" t="s">
        <v>1881</v>
      </c>
      <c r="L1211" t="s">
        <v>1881</v>
      </c>
      <c r="M1211" s="180">
        <v>43816</v>
      </c>
      <c r="N1211" t="s">
        <v>1883</v>
      </c>
      <c r="O1211" t="s">
        <v>1883</v>
      </c>
      <c r="P1211" t="s">
        <v>1883</v>
      </c>
      <c r="Q1211">
        <v>0</v>
      </c>
      <c r="R1211">
        <v>0</v>
      </c>
      <c r="S1211" t="s">
        <v>1883</v>
      </c>
      <c r="T1211" t="s">
        <v>1883</v>
      </c>
      <c r="U1211">
        <v>0</v>
      </c>
      <c r="V1211" t="s">
        <v>1883</v>
      </c>
      <c r="W1211">
        <v>0</v>
      </c>
      <c r="X1211">
        <v>0</v>
      </c>
      <c r="Y1211">
        <v>0</v>
      </c>
      <c r="Z1211" t="s">
        <v>1881</v>
      </c>
      <c r="AA1211" t="s">
        <v>1881</v>
      </c>
      <c r="AB1211" t="s">
        <v>1881</v>
      </c>
      <c r="AC1211">
        <v>0</v>
      </c>
      <c r="AD1211">
        <v>0</v>
      </c>
      <c r="AE1211">
        <v>0</v>
      </c>
      <c r="AF1211">
        <v>0</v>
      </c>
      <c r="AG1211" t="s">
        <v>1881</v>
      </c>
      <c r="AH1211" s="181" t="s">
        <v>1883</v>
      </c>
      <c r="AI1211" s="182">
        <v>373</v>
      </c>
      <c r="AJ1211" s="181" t="s">
        <v>3636</v>
      </c>
      <c r="AK1211" s="181" t="s">
        <v>1883</v>
      </c>
      <c r="AL1211" s="181" t="s">
        <v>1883</v>
      </c>
      <c r="AO1211" s="181"/>
      <c r="AQ1211">
        <v>10</v>
      </c>
      <c r="AR1211" s="182">
        <v>40</v>
      </c>
      <c r="AS1211" s="183" t="s">
        <v>1881</v>
      </c>
      <c r="AT1211">
        <v>0</v>
      </c>
      <c r="AU1211">
        <v>0</v>
      </c>
      <c r="AV1211" s="182">
        <v>0</v>
      </c>
      <c r="AW1211" s="184">
        <v>0</v>
      </c>
      <c r="AX1211" s="183" t="s">
        <v>1881</v>
      </c>
      <c r="AY1211" s="184">
        <v>0</v>
      </c>
      <c r="AZ1211">
        <v>0</v>
      </c>
      <c r="BA1211">
        <v>0</v>
      </c>
      <c r="BB1211">
        <v>0</v>
      </c>
      <c r="BC1211" s="182">
        <v>0</v>
      </c>
      <c r="BD1211" t="s">
        <v>1883</v>
      </c>
      <c r="BE1211" t="s">
        <v>1883</v>
      </c>
      <c r="BF1211" t="s">
        <v>1883</v>
      </c>
      <c r="BG1211" s="181" t="s">
        <v>1883</v>
      </c>
      <c r="BH1211">
        <v>0</v>
      </c>
      <c r="BI1211" s="184">
        <v>0</v>
      </c>
      <c r="BJ1211" s="182">
        <v>0</v>
      </c>
      <c r="BK1211" s="181" t="s">
        <v>1883</v>
      </c>
      <c r="BL1211">
        <v>0</v>
      </c>
      <c r="BM1211">
        <v>0</v>
      </c>
      <c r="BN1211">
        <v>0</v>
      </c>
    </row>
    <row r="1212" spans="1:66" x14ac:dyDescent="0.25">
      <c r="A1212">
        <v>7775</v>
      </c>
      <c r="B1212" t="s">
        <v>3637</v>
      </c>
      <c r="C1212">
        <v>18</v>
      </c>
      <c r="D1212">
        <v>0</v>
      </c>
      <c r="E1212">
        <v>0</v>
      </c>
      <c r="F1212" t="s">
        <v>1881</v>
      </c>
      <c r="G1212" t="s">
        <v>1882</v>
      </c>
      <c r="H1212" t="s">
        <v>1881</v>
      </c>
      <c r="I1212" t="s">
        <v>1881</v>
      </c>
      <c r="J1212" t="s">
        <v>1881</v>
      </c>
      <c r="K1212" t="s">
        <v>1881</v>
      </c>
      <c r="L1212" t="s">
        <v>1881</v>
      </c>
      <c r="M1212" s="180">
        <v>43826</v>
      </c>
      <c r="N1212" t="s">
        <v>1883</v>
      </c>
      <c r="O1212" t="s">
        <v>1883</v>
      </c>
      <c r="P1212" t="s">
        <v>1883</v>
      </c>
      <c r="Q1212">
        <v>0</v>
      </c>
      <c r="R1212">
        <v>0</v>
      </c>
      <c r="S1212" t="s">
        <v>1883</v>
      </c>
      <c r="T1212" t="s">
        <v>1883</v>
      </c>
      <c r="U1212">
        <v>0</v>
      </c>
      <c r="V1212" t="s">
        <v>1883</v>
      </c>
      <c r="W1212">
        <v>0</v>
      </c>
      <c r="X1212">
        <v>0</v>
      </c>
      <c r="Y1212">
        <v>0</v>
      </c>
      <c r="Z1212" t="s">
        <v>1881</v>
      </c>
      <c r="AA1212" t="s">
        <v>1881</v>
      </c>
      <c r="AB1212" t="s">
        <v>1881</v>
      </c>
      <c r="AC1212">
        <v>0</v>
      </c>
      <c r="AD1212">
        <v>0</v>
      </c>
      <c r="AE1212">
        <v>0</v>
      </c>
      <c r="AF1212">
        <v>0</v>
      </c>
      <c r="AG1212" t="s">
        <v>1881</v>
      </c>
      <c r="AH1212" s="181" t="s">
        <v>1883</v>
      </c>
      <c r="AI1212" s="182">
        <v>244</v>
      </c>
      <c r="AJ1212" s="181" t="s">
        <v>2720</v>
      </c>
      <c r="AK1212" s="181" t="s">
        <v>1883</v>
      </c>
      <c r="AL1212" s="181" t="s">
        <v>1883</v>
      </c>
      <c r="AO1212" s="181"/>
      <c r="AQ1212">
        <v>10</v>
      </c>
      <c r="AR1212" s="182">
        <v>40</v>
      </c>
      <c r="AS1212" s="183" t="s">
        <v>1882</v>
      </c>
      <c r="AT1212">
        <v>0</v>
      </c>
      <c r="AU1212">
        <v>261</v>
      </c>
      <c r="AV1212" s="182">
        <v>0</v>
      </c>
      <c r="AW1212" s="184">
        <v>0</v>
      </c>
      <c r="AX1212" s="183" t="s">
        <v>1881</v>
      </c>
      <c r="AY1212" s="184">
        <v>0</v>
      </c>
      <c r="AZ1212">
        <v>0</v>
      </c>
      <c r="BA1212">
        <v>0</v>
      </c>
      <c r="BB1212">
        <v>0</v>
      </c>
      <c r="BC1212" s="182">
        <v>0</v>
      </c>
      <c r="BD1212" t="s">
        <v>1883</v>
      </c>
      <c r="BE1212" t="s">
        <v>1883</v>
      </c>
      <c r="BF1212" t="s">
        <v>1883</v>
      </c>
      <c r="BG1212" s="181" t="s">
        <v>1883</v>
      </c>
      <c r="BH1212">
        <v>0</v>
      </c>
      <c r="BI1212" s="184">
        <v>0</v>
      </c>
      <c r="BJ1212" s="182">
        <v>0</v>
      </c>
      <c r="BK1212" s="181" t="s">
        <v>1883</v>
      </c>
      <c r="BL1212">
        <v>0</v>
      </c>
      <c r="BM1212">
        <v>0</v>
      </c>
      <c r="BN1212">
        <v>0</v>
      </c>
    </row>
    <row r="1213" spans="1:66" x14ac:dyDescent="0.25">
      <c r="A1213">
        <v>7776</v>
      </c>
      <c r="B1213" t="s">
        <v>3638</v>
      </c>
      <c r="C1213">
        <v>18</v>
      </c>
      <c r="D1213">
        <v>0</v>
      </c>
      <c r="E1213">
        <v>0</v>
      </c>
      <c r="F1213" t="s">
        <v>1881</v>
      </c>
      <c r="G1213" t="s">
        <v>1882</v>
      </c>
      <c r="H1213" t="s">
        <v>1881</v>
      </c>
      <c r="I1213" t="s">
        <v>1881</v>
      </c>
      <c r="J1213" t="s">
        <v>1881</v>
      </c>
      <c r="K1213" t="s">
        <v>1881</v>
      </c>
      <c r="L1213" t="s">
        <v>1881</v>
      </c>
      <c r="M1213" s="180">
        <v>43826</v>
      </c>
      <c r="N1213" t="s">
        <v>1883</v>
      </c>
      <c r="O1213" t="s">
        <v>1883</v>
      </c>
      <c r="P1213" t="s">
        <v>1883</v>
      </c>
      <c r="Q1213">
        <v>0</v>
      </c>
      <c r="R1213">
        <v>0</v>
      </c>
      <c r="S1213" t="s">
        <v>1883</v>
      </c>
      <c r="T1213" t="s">
        <v>1883</v>
      </c>
      <c r="U1213">
        <v>0</v>
      </c>
      <c r="V1213" t="s">
        <v>1883</v>
      </c>
      <c r="W1213">
        <v>0</v>
      </c>
      <c r="X1213">
        <v>0</v>
      </c>
      <c r="Y1213">
        <v>0</v>
      </c>
      <c r="Z1213" t="s">
        <v>1881</v>
      </c>
      <c r="AA1213" t="s">
        <v>1881</v>
      </c>
      <c r="AB1213" t="s">
        <v>1881</v>
      </c>
      <c r="AC1213">
        <v>0</v>
      </c>
      <c r="AD1213">
        <v>0</v>
      </c>
      <c r="AE1213">
        <v>0</v>
      </c>
      <c r="AF1213">
        <v>0</v>
      </c>
      <c r="AG1213" t="s">
        <v>1881</v>
      </c>
      <c r="AH1213" s="181" t="s">
        <v>1883</v>
      </c>
      <c r="AI1213" s="182">
        <v>244</v>
      </c>
      <c r="AJ1213" s="181" t="s">
        <v>2720</v>
      </c>
      <c r="AK1213" s="181" t="s">
        <v>1883</v>
      </c>
      <c r="AL1213" s="181" t="s">
        <v>1883</v>
      </c>
      <c r="AO1213" s="181"/>
      <c r="AQ1213">
        <v>10</v>
      </c>
      <c r="AR1213" s="182">
        <v>40</v>
      </c>
      <c r="AS1213" s="183" t="s">
        <v>1882</v>
      </c>
      <c r="AT1213">
        <v>0</v>
      </c>
      <c r="AU1213">
        <v>261</v>
      </c>
      <c r="AV1213" s="182">
        <v>0</v>
      </c>
      <c r="AW1213" s="184">
        <v>0</v>
      </c>
      <c r="AX1213" s="183" t="s">
        <v>1881</v>
      </c>
      <c r="AY1213" s="184">
        <v>0</v>
      </c>
      <c r="AZ1213">
        <v>0</v>
      </c>
      <c r="BA1213">
        <v>0</v>
      </c>
      <c r="BB1213">
        <v>0</v>
      </c>
      <c r="BC1213" s="182">
        <v>0</v>
      </c>
      <c r="BD1213" t="s">
        <v>1883</v>
      </c>
      <c r="BE1213" t="s">
        <v>1883</v>
      </c>
      <c r="BF1213" t="s">
        <v>1883</v>
      </c>
      <c r="BG1213" s="181" t="s">
        <v>1883</v>
      </c>
      <c r="BH1213">
        <v>0</v>
      </c>
      <c r="BI1213" s="184">
        <v>0</v>
      </c>
      <c r="BJ1213" s="182">
        <v>0</v>
      </c>
      <c r="BK1213" s="181" t="s">
        <v>1883</v>
      </c>
      <c r="BL1213">
        <v>0</v>
      </c>
      <c r="BM1213">
        <v>0</v>
      </c>
      <c r="BN1213">
        <v>0</v>
      </c>
    </row>
    <row r="1214" spans="1:66" x14ac:dyDescent="0.25">
      <c r="A1214">
        <v>7777</v>
      </c>
      <c r="B1214" t="s">
        <v>3639</v>
      </c>
      <c r="C1214">
        <v>8</v>
      </c>
      <c r="D1214">
        <v>0</v>
      </c>
      <c r="E1214">
        <v>0</v>
      </c>
      <c r="F1214" t="s">
        <v>1881</v>
      </c>
      <c r="G1214" t="s">
        <v>1882</v>
      </c>
      <c r="H1214" t="s">
        <v>1881</v>
      </c>
      <c r="I1214" t="s">
        <v>1881</v>
      </c>
      <c r="J1214" t="s">
        <v>1881</v>
      </c>
      <c r="K1214" t="s">
        <v>1881</v>
      </c>
      <c r="L1214" t="s">
        <v>1881</v>
      </c>
      <c r="M1214" s="180">
        <v>43826</v>
      </c>
      <c r="N1214" t="s">
        <v>1883</v>
      </c>
      <c r="O1214" t="s">
        <v>1883</v>
      </c>
      <c r="P1214" t="s">
        <v>3640</v>
      </c>
      <c r="Q1214">
        <v>0</v>
      </c>
      <c r="R1214">
        <v>0</v>
      </c>
      <c r="S1214" t="s">
        <v>1883</v>
      </c>
      <c r="T1214" t="s">
        <v>1883</v>
      </c>
      <c r="U1214">
        <v>0</v>
      </c>
      <c r="V1214" t="s">
        <v>1883</v>
      </c>
      <c r="W1214">
        <v>0</v>
      </c>
      <c r="X1214">
        <v>0</v>
      </c>
      <c r="Y1214">
        <v>0</v>
      </c>
      <c r="Z1214" t="s">
        <v>1881</v>
      </c>
      <c r="AA1214" t="s">
        <v>1881</v>
      </c>
      <c r="AB1214" t="s">
        <v>1881</v>
      </c>
      <c r="AC1214">
        <v>0</v>
      </c>
      <c r="AD1214">
        <v>0</v>
      </c>
      <c r="AE1214">
        <v>0</v>
      </c>
      <c r="AF1214">
        <v>0</v>
      </c>
      <c r="AG1214" t="s">
        <v>1881</v>
      </c>
      <c r="AH1214" s="181" t="s">
        <v>1883</v>
      </c>
      <c r="AI1214" s="182">
        <v>244</v>
      </c>
      <c r="AJ1214" s="181" t="s">
        <v>2720</v>
      </c>
      <c r="AK1214" s="181" t="s">
        <v>1883</v>
      </c>
      <c r="AL1214" s="181" t="s">
        <v>1883</v>
      </c>
      <c r="AO1214" s="181"/>
      <c r="AQ1214">
        <v>10</v>
      </c>
      <c r="AR1214" s="182">
        <v>40</v>
      </c>
      <c r="AS1214" s="183" t="s">
        <v>1882</v>
      </c>
      <c r="AT1214">
        <v>0</v>
      </c>
      <c r="AU1214">
        <v>115</v>
      </c>
      <c r="AV1214" s="182">
        <v>0</v>
      </c>
      <c r="AW1214" s="184">
        <v>0</v>
      </c>
      <c r="AX1214" s="183" t="s">
        <v>1881</v>
      </c>
      <c r="AY1214" s="184">
        <v>0</v>
      </c>
      <c r="AZ1214">
        <v>0</v>
      </c>
      <c r="BA1214">
        <v>0</v>
      </c>
      <c r="BB1214">
        <v>0</v>
      </c>
      <c r="BC1214" s="182">
        <v>0</v>
      </c>
      <c r="BD1214" t="s">
        <v>1883</v>
      </c>
      <c r="BE1214" t="s">
        <v>1883</v>
      </c>
      <c r="BF1214" t="s">
        <v>1883</v>
      </c>
      <c r="BG1214" s="181" t="s">
        <v>1883</v>
      </c>
      <c r="BH1214">
        <v>0</v>
      </c>
      <c r="BI1214" s="184">
        <v>0</v>
      </c>
      <c r="BJ1214" s="182">
        <v>0</v>
      </c>
      <c r="BK1214" s="181" t="s">
        <v>1883</v>
      </c>
      <c r="BL1214">
        <v>0</v>
      </c>
      <c r="BM1214">
        <v>0</v>
      </c>
      <c r="BN1214">
        <v>0</v>
      </c>
    </row>
    <row r="1215" spans="1:66" x14ac:dyDescent="0.25">
      <c r="A1215">
        <v>7778</v>
      </c>
      <c r="B1215" t="s">
        <v>3641</v>
      </c>
      <c r="C1215">
        <v>8</v>
      </c>
      <c r="D1215">
        <v>0</v>
      </c>
      <c r="E1215">
        <v>0</v>
      </c>
      <c r="F1215" t="s">
        <v>1881</v>
      </c>
      <c r="G1215" t="s">
        <v>1882</v>
      </c>
      <c r="H1215" t="s">
        <v>1881</v>
      </c>
      <c r="I1215" t="s">
        <v>1881</v>
      </c>
      <c r="J1215" t="s">
        <v>1881</v>
      </c>
      <c r="K1215" t="s">
        <v>1881</v>
      </c>
      <c r="L1215" t="s">
        <v>1881</v>
      </c>
      <c r="M1215" s="180">
        <v>43826</v>
      </c>
      <c r="N1215" t="s">
        <v>1883</v>
      </c>
      <c r="O1215" t="s">
        <v>1883</v>
      </c>
      <c r="P1215" t="s">
        <v>1883</v>
      </c>
      <c r="Q1215">
        <v>0</v>
      </c>
      <c r="R1215">
        <v>0</v>
      </c>
      <c r="S1215" t="s">
        <v>1883</v>
      </c>
      <c r="T1215" t="s">
        <v>1883</v>
      </c>
      <c r="U1215">
        <v>0</v>
      </c>
      <c r="V1215" t="s">
        <v>1883</v>
      </c>
      <c r="W1215">
        <v>0</v>
      </c>
      <c r="X1215">
        <v>0</v>
      </c>
      <c r="Y1215">
        <v>0</v>
      </c>
      <c r="Z1215" t="s">
        <v>1881</v>
      </c>
      <c r="AA1215" t="s">
        <v>1881</v>
      </c>
      <c r="AB1215" t="s">
        <v>1881</v>
      </c>
      <c r="AC1215">
        <v>0</v>
      </c>
      <c r="AD1215">
        <v>0</v>
      </c>
      <c r="AE1215">
        <v>0</v>
      </c>
      <c r="AF1215">
        <v>0</v>
      </c>
      <c r="AG1215" t="s">
        <v>1881</v>
      </c>
      <c r="AH1215" s="181" t="s">
        <v>1883</v>
      </c>
      <c r="AI1215" s="182">
        <v>244</v>
      </c>
      <c r="AJ1215" s="181" t="s">
        <v>2720</v>
      </c>
      <c r="AK1215" s="181" t="s">
        <v>1883</v>
      </c>
      <c r="AL1215" s="181" t="s">
        <v>1883</v>
      </c>
      <c r="AO1215" s="181"/>
      <c r="AQ1215">
        <v>10</v>
      </c>
      <c r="AR1215" s="182">
        <v>40</v>
      </c>
      <c r="AS1215" s="183" t="s">
        <v>1882</v>
      </c>
      <c r="AT1215">
        <v>0</v>
      </c>
      <c r="AU1215">
        <v>115</v>
      </c>
      <c r="AV1215" s="182">
        <v>0</v>
      </c>
      <c r="AW1215" s="184">
        <v>0</v>
      </c>
      <c r="AX1215" s="183" t="s">
        <v>1881</v>
      </c>
      <c r="AY1215" s="184">
        <v>0</v>
      </c>
      <c r="AZ1215">
        <v>0</v>
      </c>
      <c r="BA1215">
        <v>0</v>
      </c>
      <c r="BB1215">
        <v>0</v>
      </c>
      <c r="BC1215" s="182">
        <v>0</v>
      </c>
      <c r="BD1215" t="s">
        <v>1883</v>
      </c>
      <c r="BE1215" t="s">
        <v>1883</v>
      </c>
      <c r="BF1215" t="s">
        <v>1883</v>
      </c>
      <c r="BG1215" s="181" t="s">
        <v>1883</v>
      </c>
      <c r="BH1215">
        <v>0</v>
      </c>
      <c r="BI1215" s="184">
        <v>0</v>
      </c>
      <c r="BJ1215" s="182">
        <v>0</v>
      </c>
      <c r="BK1215" s="181" t="s">
        <v>1883</v>
      </c>
      <c r="BL1215">
        <v>0</v>
      </c>
      <c r="BM1215">
        <v>0</v>
      </c>
      <c r="BN1215">
        <v>0</v>
      </c>
    </row>
    <row r="1216" spans="1:66" x14ac:dyDescent="0.25">
      <c r="A1216">
        <v>7780</v>
      </c>
      <c r="B1216" t="s">
        <v>3642</v>
      </c>
      <c r="C1216">
        <v>1</v>
      </c>
      <c r="D1216">
        <v>0</v>
      </c>
      <c r="E1216">
        <v>0</v>
      </c>
      <c r="F1216" t="s">
        <v>1881</v>
      </c>
      <c r="G1216" t="s">
        <v>1882</v>
      </c>
      <c r="H1216" t="s">
        <v>1881</v>
      </c>
      <c r="I1216" t="s">
        <v>1881</v>
      </c>
      <c r="J1216" t="s">
        <v>1881</v>
      </c>
      <c r="K1216" t="s">
        <v>1881</v>
      </c>
      <c r="L1216" t="s">
        <v>1881</v>
      </c>
      <c r="M1216" s="180">
        <v>43836</v>
      </c>
      <c r="N1216" t="s">
        <v>1883</v>
      </c>
      <c r="O1216" t="s">
        <v>1883</v>
      </c>
      <c r="P1216" t="s">
        <v>1883</v>
      </c>
      <c r="Q1216">
        <v>0</v>
      </c>
      <c r="R1216">
        <v>0</v>
      </c>
      <c r="S1216" t="s">
        <v>1883</v>
      </c>
      <c r="T1216" t="s">
        <v>1883</v>
      </c>
      <c r="U1216">
        <v>0</v>
      </c>
      <c r="V1216" t="s">
        <v>1883</v>
      </c>
      <c r="W1216">
        <v>0</v>
      </c>
      <c r="X1216">
        <v>0</v>
      </c>
      <c r="Y1216">
        <v>0</v>
      </c>
      <c r="Z1216" t="s">
        <v>1881</v>
      </c>
      <c r="AA1216" t="s">
        <v>1881</v>
      </c>
      <c r="AB1216" t="s">
        <v>1881</v>
      </c>
      <c r="AC1216">
        <v>0</v>
      </c>
      <c r="AD1216">
        <v>0</v>
      </c>
      <c r="AE1216">
        <v>0</v>
      </c>
      <c r="AF1216">
        <v>0</v>
      </c>
      <c r="AG1216" t="s">
        <v>1881</v>
      </c>
      <c r="AH1216" s="181" t="s">
        <v>1883</v>
      </c>
      <c r="AI1216" s="182">
        <v>16</v>
      </c>
      <c r="AJ1216" s="181" t="s">
        <v>2169</v>
      </c>
      <c r="AK1216" s="181" t="s">
        <v>1883</v>
      </c>
      <c r="AL1216" s="181" t="s">
        <v>1883</v>
      </c>
      <c r="AO1216" s="181"/>
      <c r="AQ1216">
        <v>10</v>
      </c>
      <c r="AR1216" s="182">
        <v>40</v>
      </c>
      <c r="AS1216" s="183" t="s">
        <v>1882</v>
      </c>
      <c r="AT1216">
        <v>0</v>
      </c>
      <c r="AU1216">
        <v>0</v>
      </c>
      <c r="AV1216" s="182">
        <v>0</v>
      </c>
      <c r="AW1216" s="184">
        <v>0</v>
      </c>
      <c r="AX1216" s="183" t="s">
        <v>1881</v>
      </c>
      <c r="AY1216" s="184">
        <v>0</v>
      </c>
      <c r="AZ1216">
        <v>0</v>
      </c>
      <c r="BA1216">
        <v>0</v>
      </c>
      <c r="BB1216">
        <v>0</v>
      </c>
      <c r="BC1216" s="182">
        <v>0</v>
      </c>
      <c r="BD1216" t="s">
        <v>1883</v>
      </c>
      <c r="BE1216" t="s">
        <v>1883</v>
      </c>
      <c r="BF1216" t="s">
        <v>1883</v>
      </c>
      <c r="BG1216" s="181" t="s">
        <v>1883</v>
      </c>
      <c r="BH1216">
        <v>0</v>
      </c>
      <c r="BI1216" s="184">
        <v>0</v>
      </c>
      <c r="BJ1216" s="182">
        <v>0</v>
      </c>
      <c r="BK1216" s="181" t="s">
        <v>1883</v>
      </c>
      <c r="BL1216">
        <v>0</v>
      </c>
      <c r="BM1216">
        <v>0</v>
      </c>
      <c r="BN1216">
        <v>0</v>
      </c>
    </row>
    <row r="1217" spans="1:66" x14ac:dyDescent="0.25">
      <c r="A1217">
        <v>7781</v>
      </c>
      <c r="B1217" t="s">
        <v>3643</v>
      </c>
      <c r="C1217">
        <v>12</v>
      </c>
      <c r="D1217">
        <v>0</v>
      </c>
      <c r="E1217">
        <v>0</v>
      </c>
      <c r="F1217" t="s">
        <v>1881</v>
      </c>
      <c r="G1217" t="s">
        <v>1882</v>
      </c>
      <c r="H1217" t="s">
        <v>1881</v>
      </c>
      <c r="I1217" t="s">
        <v>1881</v>
      </c>
      <c r="J1217" t="s">
        <v>1881</v>
      </c>
      <c r="K1217" t="s">
        <v>1881</v>
      </c>
      <c r="L1217" t="s">
        <v>1881</v>
      </c>
      <c r="M1217" s="180">
        <v>43838</v>
      </c>
      <c r="N1217" t="s">
        <v>1883</v>
      </c>
      <c r="O1217" t="s">
        <v>1883</v>
      </c>
      <c r="P1217" t="s">
        <v>3644</v>
      </c>
      <c r="Q1217">
        <v>0</v>
      </c>
      <c r="R1217">
        <v>0</v>
      </c>
      <c r="S1217" t="s">
        <v>1883</v>
      </c>
      <c r="T1217" t="s">
        <v>1883</v>
      </c>
      <c r="U1217">
        <v>0</v>
      </c>
      <c r="V1217" t="s">
        <v>1883</v>
      </c>
      <c r="W1217">
        <v>0</v>
      </c>
      <c r="X1217">
        <v>0</v>
      </c>
      <c r="Y1217">
        <v>0</v>
      </c>
      <c r="Z1217" t="s">
        <v>1881</v>
      </c>
      <c r="AA1217" t="s">
        <v>1881</v>
      </c>
      <c r="AB1217" t="s">
        <v>1881</v>
      </c>
      <c r="AC1217">
        <v>0</v>
      </c>
      <c r="AD1217">
        <v>0</v>
      </c>
      <c r="AE1217">
        <v>0</v>
      </c>
      <c r="AF1217">
        <v>0</v>
      </c>
      <c r="AG1217" t="s">
        <v>1881</v>
      </c>
      <c r="AH1217" s="181" t="s">
        <v>1883</v>
      </c>
      <c r="AI1217" s="182">
        <v>137</v>
      </c>
      <c r="AJ1217" s="181" t="s">
        <v>2257</v>
      </c>
      <c r="AK1217" s="181" t="s">
        <v>1883</v>
      </c>
      <c r="AL1217" s="181" t="s">
        <v>1883</v>
      </c>
      <c r="AO1217" s="181"/>
      <c r="AQ1217">
        <v>10</v>
      </c>
      <c r="AR1217" s="182">
        <v>40</v>
      </c>
      <c r="AS1217" s="183" t="s">
        <v>1882</v>
      </c>
      <c r="AT1217">
        <v>0</v>
      </c>
      <c r="AU1217">
        <v>0</v>
      </c>
      <c r="AV1217" s="182">
        <v>0</v>
      </c>
      <c r="AW1217" s="184">
        <v>0</v>
      </c>
      <c r="AX1217" s="183" t="s">
        <v>1881</v>
      </c>
      <c r="AY1217" s="184">
        <v>0</v>
      </c>
      <c r="AZ1217">
        <v>0</v>
      </c>
      <c r="BA1217">
        <v>0</v>
      </c>
      <c r="BB1217">
        <v>0</v>
      </c>
      <c r="BC1217" s="182">
        <v>0</v>
      </c>
      <c r="BD1217" t="s">
        <v>1883</v>
      </c>
      <c r="BE1217" t="s">
        <v>1883</v>
      </c>
      <c r="BF1217" t="s">
        <v>1883</v>
      </c>
      <c r="BG1217" s="181" t="s">
        <v>1883</v>
      </c>
      <c r="BH1217">
        <v>0</v>
      </c>
      <c r="BI1217" s="184">
        <v>0</v>
      </c>
      <c r="BJ1217" s="182">
        <v>0</v>
      </c>
      <c r="BK1217" s="181" t="s">
        <v>1883</v>
      </c>
      <c r="BL1217">
        <v>0</v>
      </c>
      <c r="BM1217">
        <v>0</v>
      </c>
      <c r="BN1217">
        <v>0</v>
      </c>
    </row>
    <row r="1218" spans="1:66" x14ac:dyDescent="0.25">
      <c r="A1218">
        <v>7782</v>
      </c>
      <c r="B1218" t="s">
        <v>3645</v>
      </c>
      <c r="C1218">
        <v>48</v>
      </c>
      <c r="D1218">
        <v>0</v>
      </c>
      <c r="E1218">
        <v>0</v>
      </c>
      <c r="F1218" t="s">
        <v>1881</v>
      </c>
      <c r="G1218" t="s">
        <v>1882</v>
      </c>
      <c r="H1218" t="s">
        <v>1881</v>
      </c>
      <c r="I1218" t="s">
        <v>1881</v>
      </c>
      <c r="J1218" t="s">
        <v>1881</v>
      </c>
      <c r="K1218" t="s">
        <v>1881</v>
      </c>
      <c r="L1218" t="s">
        <v>1881</v>
      </c>
      <c r="M1218" s="180">
        <v>43838</v>
      </c>
      <c r="N1218" t="s">
        <v>1883</v>
      </c>
      <c r="O1218" t="s">
        <v>1883</v>
      </c>
      <c r="P1218" t="s">
        <v>1883</v>
      </c>
      <c r="Q1218">
        <v>0</v>
      </c>
      <c r="R1218">
        <v>0</v>
      </c>
      <c r="S1218" t="s">
        <v>1883</v>
      </c>
      <c r="T1218" t="s">
        <v>1883</v>
      </c>
      <c r="U1218">
        <v>0</v>
      </c>
      <c r="V1218" t="s">
        <v>1883</v>
      </c>
      <c r="W1218">
        <v>0</v>
      </c>
      <c r="X1218">
        <v>0</v>
      </c>
      <c r="Y1218">
        <v>0</v>
      </c>
      <c r="Z1218" t="s">
        <v>1881</v>
      </c>
      <c r="AA1218" t="s">
        <v>1881</v>
      </c>
      <c r="AB1218" t="s">
        <v>1881</v>
      </c>
      <c r="AC1218">
        <v>0</v>
      </c>
      <c r="AD1218">
        <v>0</v>
      </c>
      <c r="AE1218">
        <v>0</v>
      </c>
      <c r="AF1218">
        <v>0</v>
      </c>
      <c r="AG1218" t="s">
        <v>1882</v>
      </c>
      <c r="AH1218" s="181" t="s">
        <v>1883</v>
      </c>
      <c r="AI1218" s="182">
        <v>27</v>
      </c>
      <c r="AJ1218" s="181" t="s">
        <v>1886</v>
      </c>
      <c r="AK1218" s="181" t="s">
        <v>1883</v>
      </c>
      <c r="AL1218" s="181" t="s">
        <v>1883</v>
      </c>
      <c r="AO1218" s="181"/>
      <c r="AQ1218">
        <v>10</v>
      </c>
      <c r="AR1218" s="182">
        <v>40</v>
      </c>
      <c r="AS1218" s="183" t="s">
        <v>1882</v>
      </c>
      <c r="AT1218">
        <v>0</v>
      </c>
      <c r="AU1218">
        <v>0</v>
      </c>
      <c r="AV1218" s="182">
        <v>0</v>
      </c>
      <c r="AW1218" s="184">
        <v>0</v>
      </c>
      <c r="AX1218" s="183" t="s">
        <v>1881</v>
      </c>
      <c r="AY1218" s="184">
        <v>0</v>
      </c>
      <c r="AZ1218">
        <v>0</v>
      </c>
      <c r="BA1218">
        <v>0</v>
      </c>
      <c r="BB1218">
        <v>0</v>
      </c>
      <c r="BC1218" s="182">
        <v>0</v>
      </c>
      <c r="BD1218" t="s">
        <v>1883</v>
      </c>
      <c r="BE1218" t="s">
        <v>1883</v>
      </c>
      <c r="BF1218" t="s">
        <v>1883</v>
      </c>
      <c r="BG1218" s="181" t="s">
        <v>1883</v>
      </c>
      <c r="BH1218">
        <v>0</v>
      </c>
      <c r="BI1218" s="184">
        <v>0</v>
      </c>
      <c r="BJ1218" s="182">
        <v>0</v>
      </c>
      <c r="BK1218" s="181" t="s">
        <v>1883</v>
      </c>
      <c r="BL1218">
        <v>0</v>
      </c>
      <c r="BM1218">
        <v>0</v>
      </c>
      <c r="BN1218">
        <v>0</v>
      </c>
    </row>
    <row r="1219" spans="1:66" x14ac:dyDescent="0.25">
      <c r="A1219">
        <v>7783</v>
      </c>
      <c r="B1219" t="s">
        <v>3646</v>
      </c>
      <c r="C1219">
        <v>4</v>
      </c>
      <c r="D1219">
        <v>0</v>
      </c>
      <c r="E1219">
        <v>0</v>
      </c>
      <c r="F1219" t="s">
        <v>1881</v>
      </c>
      <c r="G1219" t="s">
        <v>1882</v>
      </c>
      <c r="H1219" t="s">
        <v>1881</v>
      </c>
      <c r="I1219" t="s">
        <v>1881</v>
      </c>
      <c r="J1219" t="s">
        <v>1881</v>
      </c>
      <c r="K1219" t="s">
        <v>1881</v>
      </c>
      <c r="L1219" t="s">
        <v>1881</v>
      </c>
      <c r="M1219" s="180">
        <v>43838</v>
      </c>
      <c r="N1219" t="s">
        <v>1883</v>
      </c>
      <c r="O1219" t="s">
        <v>1883</v>
      </c>
      <c r="P1219" t="s">
        <v>3647</v>
      </c>
      <c r="Q1219">
        <v>0</v>
      </c>
      <c r="R1219">
        <v>0</v>
      </c>
      <c r="S1219" t="s">
        <v>1883</v>
      </c>
      <c r="T1219" t="s">
        <v>1883</v>
      </c>
      <c r="U1219">
        <v>1</v>
      </c>
      <c r="V1219" t="s">
        <v>1885</v>
      </c>
      <c r="W1219">
        <v>4</v>
      </c>
      <c r="X1219">
        <v>0</v>
      </c>
      <c r="Y1219">
        <v>0</v>
      </c>
      <c r="Z1219" t="s">
        <v>1881</v>
      </c>
      <c r="AA1219" t="s">
        <v>1881</v>
      </c>
      <c r="AB1219" t="s">
        <v>1881</v>
      </c>
      <c r="AC1219">
        <v>0</v>
      </c>
      <c r="AD1219">
        <v>0</v>
      </c>
      <c r="AE1219">
        <v>0</v>
      </c>
      <c r="AF1219">
        <v>0</v>
      </c>
      <c r="AG1219" t="s">
        <v>1882</v>
      </c>
      <c r="AH1219" s="181" t="s">
        <v>1883</v>
      </c>
      <c r="AI1219" s="182">
        <v>27</v>
      </c>
      <c r="AJ1219" s="181" t="s">
        <v>1886</v>
      </c>
      <c r="AK1219" s="181" t="s">
        <v>1883</v>
      </c>
      <c r="AL1219" s="181" t="s">
        <v>1883</v>
      </c>
      <c r="AO1219" s="181"/>
      <c r="AQ1219">
        <v>10</v>
      </c>
      <c r="AR1219" s="182">
        <v>40</v>
      </c>
      <c r="AS1219" s="183" t="s">
        <v>1882</v>
      </c>
      <c r="AT1219">
        <v>0</v>
      </c>
      <c r="AU1219">
        <v>0</v>
      </c>
      <c r="AV1219" s="182">
        <v>0</v>
      </c>
      <c r="AW1219" s="184">
        <v>0</v>
      </c>
      <c r="AX1219" s="183" t="s">
        <v>1881</v>
      </c>
      <c r="AY1219" s="184">
        <v>0</v>
      </c>
      <c r="AZ1219">
        <v>0</v>
      </c>
      <c r="BA1219">
        <v>0</v>
      </c>
      <c r="BB1219">
        <v>0</v>
      </c>
      <c r="BC1219" s="182">
        <v>0</v>
      </c>
      <c r="BD1219" t="s">
        <v>1883</v>
      </c>
      <c r="BE1219" t="s">
        <v>1883</v>
      </c>
      <c r="BF1219" t="s">
        <v>1883</v>
      </c>
      <c r="BG1219" s="181" t="s">
        <v>1883</v>
      </c>
      <c r="BH1219">
        <v>0</v>
      </c>
      <c r="BI1219" s="184">
        <v>0</v>
      </c>
      <c r="BJ1219" s="182">
        <v>0</v>
      </c>
      <c r="BK1219" s="181" t="s">
        <v>1883</v>
      </c>
      <c r="BL1219">
        <v>0</v>
      </c>
      <c r="BM1219">
        <v>0</v>
      </c>
      <c r="BN1219">
        <v>0</v>
      </c>
    </row>
    <row r="1220" spans="1:66" x14ac:dyDescent="0.25">
      <c r="A1220">
        <v>7784</v>
      </c>
      <c r="B1220" t="s">
        <v>785</v>
      </c>
      <c r="C1220">
        <v>10</v>
      </c>
      <c r="D1220">
        <v>0</v>
      </c>
      <c r="E1220">
        <v>0</v>
      </c>
      <c r="F1220" t="s">
        <v>1881</v>
      </c>
      <c r="G1220" t="s">
        <v>1882</v>
      </c>
      <c r="H1220" t="s">
        <v>1881</v>
      </c>
      <c r="I1220" t="s">
        <v>1881</v>
      </c>
      <c r="J1220" t="s">
        <v>1881</v>
      </c>
      <c r="K1220" t="s">
        <v>1881</v>
      </c>
      <c r="L1220" t="s">
        <v>1881</v>
      </c>
      <c r="M1220" s="180">
        <v>43840</v>
      </c>
      <c r="N1220" t="s">
        <v>1883</v>
      </c>
      <c r="O1220" t="s">
        <v>1883</v>
      </c>
      <c r="P1220" t="s">
        <v>3648</v>
      </c>
      <c r="Q1220">
        <v>0</v>
      </c>
      <c r="R1220">
        <v>0</v>
      </c>
      <c r="S1220" t="s">
        <v>1883</v>
      </c>
      <c r="T1220" t="s">
        <v>1883</v>
      </c>
      <c r="U1220">
        <v>2</v>
      </c>
      <c r="V1220" t="s">
        <v>1896</v>
      </c>
      <c r="W1220">
        <v>10</v>
      </c>
      <c r="X1220">
        <v>0</v>
      </c>
      <c r="Y1220">
        <v>0</v>
      </c>
      <c r="Z1220" t="s">
        <v>1881</v>
      </c>
      <c r="AA1220" t="s">
        <v>1881</v>
      </c>
      <c r="AB1220" t="s">
        <v>1881</v>
      </c>
      <c r="AC1220">
        <v>0</v>
      </c>
      <c r="AD1220">
        <v>0</v>
      </c>
      <c r="AE1220">
        <v>0</v>
      </c>
      <c r="AF1220">
        <v>0</v>
      </c>
      <c r="AG1220" t="s">
        <v>1882</v>
      </c>
      <c r="AH1220" s="181" t="s">
        <v>1883</v>
      </c>
      <c r="AI1220" s="182">
        <v>48</v>
      </c>
      <c r="AJ1220" s="181" t="s">
        <v>1897</v>
      </c>
      <c r="AK1220" s="181" t="s">
        <v>1883</v>
      </c>
      <c r="AL1220" s="181" t="s">
        <v>1883</v>
      </c>
      <c r="AO1220" s="181"/>
      <c r="AQ1220">
        <v>10</v>
      </c>
      <c r="AR1220" s="182">
        <v>40</v>
      </c>
      <c r="AS1220" s="183" t="s">
        <v>1882</v>
      </c>
      <c r="AT1220">
        <v>0</v>
      </c>
      <c r="AU1220">
        <v>35</v>
      </c>
      <c r="AV1220" s="182">
        <v>8</v>
      </c>
      <c r="AW1220" s="184">
        <v>0</v>
      </c>
      <c r="AX1220" s="183" t="s">
        <v>1881</v>
      </c>
      <c r="AY1220" s="184">
        <v>0</v>
      </c>
      <c r="AZ1220">
        <v>0</v>
      </c>
      <c r="BA1220">
        <v>0</v>
      </c>
      <c r="BB1220">
        <v>0</v>
      </c>
      <c r="BC1220" s="182">
        <v>0</v>
      </c>
      <c r="BD1220" t="s">
        <v>1883</v>
      </c>
      <c r="BE1220" t="s">
        <v>1883</v>
      </c>
      <c r="BF1220" t="s">
        <v>1883</v>
      </c>
      <c r="BG1220" s="181" t="s">
        <v>1883</v>
      </c>
      <c r="BH1220">
        <v>10</v>
      </c>
      <c r="BI1220" s="184">
        <v>0</v>
      </c>
      <c r="BJ1220" s="182">
        <v>0</v>
      </c>
      <c r="BK1220" s="181" t="s">
        <v>1883</v>
      </c>
      <c r="BL1220">
        <v>0</v>
      </c>
      <c r="BM1220">
        <v>0</v>
      </c>
      <c r="BN1220">
        <v>0</v>
      </c>
    </row>
    <row r="1221" spans="1:66" x14ac:dyDescent="0.25">
      <c r="A1221">
        <v>7785</v>
      </c>
      <c r="B1221" t="s">
        <v>1589</v>
      </c>
      <c r="C1221">
        <v>1</v>
      </c>
      <c r="D1221">
        <v>0</v>
      </c>
      <c r="E1221">
        <v>0</v>
      </c>
      <c r="F1221" t="s">
        <v>1881</v>
      </c>
      <c r="G1221" t="s">
        <v>1882</v>
      </c>
      <c r="H1221" t="s">
        <v>1881</v>
      </c>
      <c r="I1221" t="s">
        <v>1881</v>
      </c>
      <c r="J1221" t="s">
        <v>1881</v>
      </c>
      <c r="K1221" t="s">
        <v>1881</v>
      </c>
      <c r="L1221" t="s">
        <v>1881</v>
      </c>
      <c r="M1221" s="180">
        <v>43840</v>
      </c>
      <c r="N1221" t="s">
        <v>1883</v>
      </c>
      <c r="O1221" t="s">
        <v>3649</v>
      </c>
      <c r="P1221" t="s">
        <v>3650</v>
      </c>
      <c r="Q1221">
        <v>0</v>
      </c>
      <c r="R1221">
        <v>0</v>
      </c>
      <c r="S1221" t="s">
        <v>1883</v>
      </c>
      <c r="T1221" t="s">
        <v>1883</v>
      </c>
      <c r="U1221">
        <v>2</v>
      </c>
      <c r="V1221" t="s">
        <v>1896</v>
      </c>
      <c r="W1221">
        <v>1.02</v>
      </c>
      <c r="X1221">
        <v>0</v>
      </c>
      <c r="Y1221">
        <v>0</v>
      </c>
      <c r="Z1221" t="s">
        <v>1881</v>
      </c>
      <c r="AA1221" t="s">
        <v>1881</v>
      </c>
      <c r="AB1221" t="s">
        <v>1881</v>
      </c>
      <c r="AC1221">
        <v>0</v>
      </c>
      <c r="AD1221">
        <v>0</v>
      </c>
      <c r="AE1221">
        <v>0</v>
      </c>
      <c r="AF1221">
        <v>0</v>
      </c>
      <c r="AG1221" t="s">
        <v>1882</v>
      </c>
      <c r="AH1221" s="181" t="s">
        <v>1883</v>
      </c>
      <c r="AI1221" s="182">
        <v>48</v>
      </c>
      <c r="AJ1221" s="181" t="s">
        <v>1897</v>
      </c>
      <c r="AK1221" s="181" t="s">
        <v>1883</v>
      </c>
      <c r="AL1221" s="181" t="s">
        <v>1883</v>
      </c>
      <c r="AO1221" s="181"/>
      <c r="AQ1221">
        <v>10</v>
      </c>
      <c r="AR1221" s="182">
        <v>40</v>
      </c>
      <c r="AS1221" s="183" t="s">
        <v>1882</v>
      </c>
      <c r="AT1221">
        <v>0</v>
      </c>
      <c r="AU1221">
        <v>540</v>
      </c>
      <c r="AV1221" s="182">
        <v>9</v>
      </c>
      <c r="AW1221" s="184">
        <v>0</v>
      </c>
      <c r="AX1221" s="183" t="s">
        <v>1881</v>
      </c>
      <c r="AY1221" s="184">
        <v>0</v>
      </c>
      <c r="AZ1221">
        <v>0</v>
      </c>
      <c r="BA1221">
        <v>0</v>
      </c>
      <c r="BB1221">
        <v>0</v>
      </c>
      <c r="BC1221" s="182">
        <v>0</v>
      </c>
      <c r="BD1221" t="s">
        <v>1883</v>
      </c>
      <c r="BE1221" t="s">
        <v>1883</v>
      </c>
      <c r="BF1221" t="s">
        <v>1883</v>
      </c>
      <c r="BG1221" s="181" t="s">
        <v>1883</v>
      </c>
      <c r="BH1221">
        <v>1.02</v>
      </c>
      <c r="BI1221" s="184">
        <v>0</v>
      </c>
      <c r="BJ1221" s="182">
        <v>0</v>
      </c>
      <c r="BK1221" s="181" t="s">
        <v>1883</v>
      </c>
      <c r="BL1221">
        <v>0</v>
      </c>
      <c r="BM1221">
        <v>0</v>
      </c>
      <c r="BN1221">
        <v>0</v>
      </c>
    </row>
    <row r="1222" spans="1:66" x14ac:dyDescent="0.25">
      <c r="A1222">
        <v>7786</v>
      </c>
      <c r="B1222" t="s">
        <v>787</v>
      </c>
      <c r="C1222">
        <v>10</v>
      </c>
      <c r="D1222">
        <v>0</v>
      </c>
      <c r="E1222">
        <v>0</v>
      </c>
      <c r="F1222" t="s">
        <v>1881</v>
      </c>
      <c r="G1222" t="s">
        <v>1882</v>
      </c>
      <c r="H1222" t="s">
        <v>1881</v>
      </c>
      <c r="I1222" t="s">
        <v>1881</v>
      </c>
      <c r="J1222" t="s">
        <v>1881</v>
      </c>
      <c r="K1222" t="s">
        <v>1881</v>
      </c>
      <c r="L1222" t="s">
        <v>1881</v>
      </c>
      <c r="M1222" s="180">
        <v>43840</v>
      </c>
      <c r="N1222" t="s">
        <v>1883</v>
      </c>
      <c r="O1222" t="s">
        <v>1883</v>
      </c>
      <c r="P1222" t="s">
        <v>3651</v>
      </c>
      <c r="Q1222">
        <v>0</v>
      </c>
      <c r="R1222">
        <v>0</v>
      </c>
      <c r="S1222" t="s">
        <v>1883</v>
      </c>
      <c r="T1222" t="s">
        <v>1883</v>
      </c>
      <c r="U1222">
        <v>2</v>
      </c>
      <c r="V1222" t="s">
        <v>1896</v>
      </c>
      <c r="W1222">
        <v>10</v>
      </c>
      <c r="X1222">
        <v>0</v>
      </c>
      <c r="Y1222">
        <v>0</v>
      </c>
      <c r="Z1222" t="s">
        <v>1881</v>
      </c>
      <c r="AA1222" t="s">
        <v>1881</v>
      </c>
      <c r="AB1222" t="s">
        <v>1881</v>
      </c>
      <c r="AC1222">
        <v>0</v>
      </c>
      <c r="AD1222">
        <v>0</v>
      </c>
      <c r="AE1222">
        <v>0</v>
      </c>
      <c r="AF1222">
        <v>0</v>
      </c>
      <c r="AG1222" t="s">
        <v>1882</v>
      </c>
      <c r="AH1222" s="181" t="s">
        <v>1883</v>
      </c>
      <c r="AI1222" s="182">
        <v>48</v>
      </c>
      <c r="AJ1222" s="181" t="s">
        <v>1897</v>
      </c>
      <c r="AK1222" s="181" t="s">
        <v>1883</v>
      </c>
      <c r="AL1222" s="181" t="s">
        <v>1883</v>
      </c>
      <c r="AO1222" s="181"/>
      <c r="AQ1222">
        <v>10</v>
      </c>
      <c r="AR1222" s="182">
        <v>40</v>
      </c>
      <c r="AS1222" s="183" t="s">
        <v>1882</v>
      </c>
      <c r="AT1222">
        <v>0</v>
      </c>
      <c r="AU1222">
        <v>35</v>
      </c>
      <c r="AV1222" s="182">
        <v>8</v>
      </c>
      <c r="AW1222" s="184">
        <v>0</v>
      </c>
      <c r="AX1222" s="183" t="s">
        <v>1881</v>
      </c>
      <c r="AY1222" s="184">
        <v>0</v>
      </c>
      <c r="AZ1222">
        <v>0</v>
      </c>
      <c r="BA1222">
        <v>0</v>
      </c>
      <c r="BB1222">
        <v>0</v>
      </c>
      <c r="BC1222" s="182">
        <v>0</v>
      </c>
      <c r="BD1222" t="s">
        <v>1883</v>
      </c>
      <c r="BE1222" t="s">
        <v>1883</v>
      </c>
      <c r="BF1222" t="s">
        <v>1883</v>
      </c>
      <c r="BG1222" s="181" t="s">
        <v>1883</v>
      </c>
      <c r="BH1222">
        <v>10</v>
      </c>
      <c r="BI1222" s="184">
        <v>0</v>
      </c>
      <c r="BJ1222" s="182">
        <v>0</v>
      </c>
      <c r="BK1222" s="181" t="s">
        <v>1883</v>
      </c>
      <c r="BL1222">
        <v>0</v>
      </c>
      <c r="BM1222">
        <v>0</v>
      </c>
      <c r="BN1222">
        <v>0</v>
      </c>
    </row>
    <row r="1223" spans="1:66" x14ac:dyDescent="0.25">
      <c r="A1223">
        <v>7787</v>
      </c>
      <c r="B1223" t="s">
        <v>3652</v>
      </c>
      <c r="C1223">
        <v>1</v>
      </c>
      <c r="D1223">
        <v>0</v>
      </c>
      <c r="E1223">
        <v>0</v>
      </c>
      <c r="F1223" t="s">
        <v>1881</v>
      </c>
      <c r="G1223" t="s">
        <v>1882</v>
      </c>
      <c r="H1223" t="s">
        <v>1881</v>
      </c>
      <c r="I1223" t="s">
        <v>1881</v>
      </c>
      <c r="J1223" t="s">
        <v>1881</v>
      </c>
      <c r="K1223" t="s">
        <v>1881</v>
      </c>
      <c r="L1223" t="s">
        <v>1881</v>
      </c>
      <c r="M1223" s="180">
        <v>43840</v>
      </c>
      <c r="N1223" t="s">
        <v>2004</v>
      </c>
      <c r="O1223" t="s">
        <v>3653</v>
      </c>
      <c r="P1223" t="s">
        <v>3653</v>
      </c>
      <c r="Q1223">
        <v>0</v>
      </c>
      <c r="R1223">
        <v>0</v>
      </c>
      <c r="S1223" t="s">
        <v>1883</v>
      </c>
      <c r="T1223" t="s">
        <v>1883</v>
      </c>
      <c r="U1223">
        <v>1</v>
      </c>
      <c r="V1223" t="s">
        <v>1885</v>
      </c>
      <c r="W1223">
        <v>1</v>
      </c>
      <c r="X1223">
        <v>0</v>
      </c>
      <c r="Y1223">
        <v>0</v>
      </c>
      <c r="Z1223" t="s">
        <v>1881</v>
      </c>
      <c r="AA1223" t="s">
        <v>1881</v>
      </c>
      <c r="AB1223" t="s">
        <v>1881</v>
      </c>
      <c r="AC1223">
        <v>0</v>
      </c>
      <c r="AD1223">
        <v>0</v>
      </c>
      <c r="AE1223">
        <v>0</v>
      </c>
      <c r="AF1223">
        <v>0</v>
      </c>
      <c r="AG1223" t="s">
        <v>1881</v>
      </c>
      <c r="AH1223" s="181" t="s">
        <v>1883</v>
      </c>
      <c r="AI1223" s="182">
        <v>47</v>
      </c>
      <c r="AJ1223" s="181" t="s">
        <v>2012</v>
      </c>
      <c r="AK1223" s="181" t="s">
        <v>1883</v>
      </c>
      <c r="AL1223" s="181" t="s">
        <v>1883</v>
      </c>
      <c r="AO1223" s="181"/>
      <c r="AQ1223">
        <v>10</v>
      </c>
      <c r="AR1223" s="182">
        <v>40</v>
      </c>
      <c r="AS1223" s="183" t="s">
        <v>1882</v>
      </c>
      <c r="AT1223">
        <v>0</v>
      </c>
      <c r="AU1223">
        <v>0</v>
      </c>
      <c r="AV1223" s="182">
        <v>0</v>
      </c>
      <c r="AW1223" s="184">
        <v>0</v>
      </c>
      <c r="AX1223" s="183" t="s">
        <v>1881</v>
      </c>
      <c r="AY1223" s="184">
        <v>0</v>
      </c>
      <c r="AZ1223">
        <v>0</v>
      </c>
      <c r="BA1223">
        <v>0</v>
      </c>
      <c r="BB1223">
        <v>0</v>
      </c>
      <c r="BC1223" s="182">
        <v>0</v>
      </c>
      <c r="BD1223" t="s">
        <v>1883</v>
      </c>
      <c r="BE1223" t="s">
        <v>1883</v>
      </c>
      <c r="BF1223" t="s">
        <v>1883</v>
      </c>
      <c r="BG1223" s="181" t="s">
        <v>1883</v>
      </c>
      <c r="BH1223">
        <v>0</v>
      </c>
      <c r="BI1223" s="184">
        <v>0</v>
      </c>
      <c r="BJ1223" s="182">
        <v>0</v>
      </c>
      <c r="BK1223" s="181" t="s">
        <v>1883</v>
      </c>
      <c r="BL1223">
        <v>0</v>
      </c>
      <c r="BM1223">
        <v>0</v>
      </c>
      <c r="BN1223">
        <v>0</v>
      </c>
    </row>
    <row r="1224" spans="1:66" x14ac:dyDescent="0.25">
      <c r="A1224">
        <v>7789</v>
      </c>
      <c r="B1224" t="s">
        <v>1724</v>
      </c>
      <c r="C1224">
        <v>12</v>
      </c>
      <c r="D1224">
        <v>0</v>
      </c>
      <c r="E1224">
        <v>0</v>
      </c>
      <c r="F1224" t="s">
        <v>1881</v>
      </c>
      <c r="G1224" t="s">
        <v>1882</v>
      </c>
      <c r="H1224" t="s">
        <v>1881</v>
      </c>
      <c r="I1224" t="s">
        <v>1881</v>
      </c>
      <c r="J1224" t="s">
        <v>1881</v>
      </c>
      <c r="K1224" t="s">
        <v>1881</v>
      </c>
      <c r="L1224" t="s">
        <v>1881</v>
      </c>
      <c r="M1224" s="180">
        <v>43844</v>
      </c>
      <c r="N1224" t="s">
        <v>1883</v>
      </c>
      <c r="O1224" t="s">
        <v>1883</v>
      </c>
      <c r="P1224" t="s">
        <v>3654</v>
      </c>
      <c r="Q1224">
        <v>0</v>
      </c>
      <c r="R1224">
        <v>0</v>
      </c>
      <c r="S1224" t="s">
        <v>1883</v>
      </c>
      <c r="T1224" t="s">
        <v>1883</v>
      </c>
      <c r="U1224">
        <v>1</v>
      </c>
      <c r="V1224" t="s">
        <v>1885</v>
      </c>
      <c r="W1224">
        <v>12</v>
      </c>
      <c r="X1224">
        <v>0</v>
      </c>
      <c r="Y1224">
        <v>0</v>
      </c>
      <c r="Z1224" t="s">
        <v>1881</v>
      </c>
      <c r="AA1224" t="s">
        <v>1881</v>
      </c>
      <c r="AB1224" t="s">
        <v>1881</v>
      </c>
      <c r="AC1224">
        <v>0</v>
      </c>
      <c r="AD1224">
        <v>0</v>
      </c>
      <c r="AE1224">
        <v>0</v>
      </c>
      <c r="AF1224">
        <v>0</v>
      </c>
      <c r="AG1224" t="s">
        <v>1881</v>
      </c>
      <c r="AH1224" s="181" t="s">
        <v>1883</v>
      </c>
      <c r="AI1224" s="182">
        <v>210</v>
      </c>
      <c r="AJ1224" s="181" t="s">
        <v>2007</v>
      </c>
      <c r="AK1224" s="181" t="s">
        <v>1883</v>
      </c>
      <c r="AL1224" s="181" t="s">
        <v>1883</v>
      </c>
      <c r="AO1224" s="181"/>
      <c r="AQ1224">
        <v>10</v>
      </c>
      <c r="AR1224" s="182">
        <v>40</v>
      </c>
      <c r="AS1224" s="183" t="s">
        <v>1882</v>
      </c>
      <c r="AT1224">
        <v>0</v>
      </c>
      <c r="AU1224">
        <v>162</v>
      </c>
      <c r="AV1224" s="182">
        <v>6</v>
      </c>
      <c r="AW1224" s="184">
        <v>0</v>
      </c>
      <c r="AX1224" s="183" t="s">
        <v>1881</v>
      </c>
      <c r="AY1224" s="184">
        <v>0</v>
      </c>
      <c r="AZ1224">
        <v>0</v>
      </c>
      <c r="BA1224">
        <v>0</v>
      </c>
      <c r="BB1224">
        <v>0</v>
      </c>
      <c r="BC1224" s="182">
        <v>0</v>
      </c>
      <c r="BD1224" t="s">
        <v>1883</v>
      </c>
      <c r="BE1224" t="s">
        <v>1883</v>
      </c>
      <c r="BF1224" t="s">
        <v>1883</v>
      </c>
      <c r="BG1224" s="181" t="s">
        <v>1883</v>
      </c>
      <c r="BH1224">
        <v>0</v>
      </c>
      <c r="BI1224" s="184">
        <v>0</v>
      </c>
      <c r="BJ1224" s="182">
        <v>0</v>
      </c>
      <c r="BK1224" s="181" t="s">
        <v>1883</v>
      </c>
      <c r="BL1224">
        <v>0</v>
      </c>
      <c r="BM1224">
        <v>0</v>
      </c>
      <c r="BN1224">
        <v>0</v>
      </c>
    </row>
    <row r="1225" spans="1:66" x14ac:dyDescent="0.25">
      <c r="A1225">
        <v>7798</v>
      </c>
      <c r="B1225" t="s">
        <v>3655</v>
      </c>
      <c r="C1225">
        <v>1</v>
      </c>
      <c r="D1225">
        <v>0</v>
      </c>
      <c r="E1225">
        <v>0</v>
      </c>
      <c r="F1225" t="s">
        <v>1881</v>
      </c>
      <c r="G1225" t="s">
        <v>1882</v>
      </c>
      <c r="H1225" t="s">
        <v>1881</v>
      </c>
      <c r="I1225" t="s">
        <v>1881</v>
      </c>
      <c r="J1225" t="s">
        <v>1881</v>
      </c>
      <c r="K1225" t="s">
        <v>1881</v>
      </c>
      <c r="L1225" t="s">
        <v>1881</v>
      </c>
      <c r="M1225" s="180">
        <v>43850</v>
      </c>
      <c r="N1225" t="s">
        <v>2004</v>
      </c>
      <c r="O1225" t="s">
        <v>3656</v>
      </c>
      <c r="P1225" t="s">
        <v>3656</v>
      </c>
      <c r="Q1225">
        <v>0</v>
      </c>
      <c r="R1225">
        <v>0</v>
      </c>
      <c r="S1225" t="s">
        <v>1883</v>
      </c>
      <c r="T1225" t="s">
        <v>1883</v>
      </c>
      <c r="U1225">
        <v>1</v>
      </c>
      <c r="V1225" t="s">
        <v>1885</v>
      </c>
      <c r="W1225">
        <v>1</v>
      </c>
      <c r="X1225">
        <v>0</v>
      </c>
      <c r="Y1225">
        <v>0</v>
      </c>
      <c r="Z1225" t="s">
        <v>1881</v>
      </c>
      <c r="AA1225" t="s">
        <v>1881</v>
      </c>
      <c r="AB1225" t="s">
        <v>1881</v>
      </c>
      <c r="AC1225">
        <v>0</v>
      </c>
      <c r="AD1225">
        <v>0</v>
      </c>
      <c r="AE1225">
        <v>0</v>
      </c>
      <c r="AF1225">
        <v>0</v>
      </c>
      <c r="AG1225" t="s">
        <v>1881</v>
      </c>
      <c r="AH1225" s="181" t="s">
        <v>1883</v>
      </c>
      <c r="AI1225" s="182">
        <v>295</v>
      </c>
      <c r="AJ1225" s="181" t="s">
        <v>3195</v>
      </c>
      <c r="AK1225" s="181" t="s">
        <v>3656</v>
      </c>
      <c r="AL1225" s="181" t="s">
        <v>1883</v>
      </c>
      <c r="AO1225" s="181"/>
      <c r="AQ1225">
        <v>10</v>
      </c>
      <c r="AR1225" s="182">
        <v>40</v>
      </c>
      <c r="AS1225" s="183" t="s">
        <v>1882</v>
      </c>
      <c r="AT1225">
        <v>0</v>
      </c>
      <c r="AU1225">
        <v>0</v>
      </c>
      <c r="AV1225" s="182">
        <v>0</v>
      </c>
      <c r="AW1225" s="184">
        <v>0</v>
      </c>
      <c r="AX1225" s="183" t="s">
        <v>1881</v>
      </c>
      <c r="AY1225" s="184">
        <v>0</v>
      </c>
      <c r="AZ1225">
        <v>0</v>
      </c>
      <c r="BA1225">
        <v>0</v>
      </c>
      <c r="BB1225">
        <v>0</v>
      </c>
      <c r="BC1225" s="182">
        <v>0</v>
      </c>
      <c r="BD1225" t="s">
        <v>1883</v>
      </c>
      <c r="BE1225" t="s">
        <v>1883</v>
      </c>
      <c r="BF1225" t="s">
        <v>1883</v>
      </c>
      <c r="BG1225" s="181" t="s">
        <v>1883</v>
      </c>
      <c r="BH1225">
        <v>0</v>
      </c>
      <c r="BI1225" s="184">
        <v>0</v>
      </c>
      <c r="BJ1225" s="182">
        <v>0</v>
      </c>
      <c r="BK1225" s="181" t="s">
        <v>1883</v>
      </c>
      <c r="BL1225">
        <v>0</v>
      </c>
      <c r="BM1225">
        <v>0</v>
      </c>
      <c r="BN1225">
        <v>0</v>
      </c>
    </row>
    <row r="1226" spans="1:66" x14ac:dyDescent="0.25">
      <c r="A1226">
        <v>7799</v>
      </c>
      <c r="B1226" t="s">
        <v>3657</v>
      </c>
      <c r="C1226">
        <v>1</v>
      </c>
      <c r="D1226">
        <v>0</v>
      </c>
      <c r="E1226">
        <v>0</v>
      </c>
      <c r="F1226" t="s">
        <v>1881</v>
      </c>
      <c r="G1226" t="s">
        <v>1882</v>
      </c>
      <c r="H1226" t="s">
        <v>1881</v>
      </c>
      <c r="I1226" t="s">
        <v>1881</v>
      </c>
      <c r="J1226" t="s">
        <v>1881</v>
      </c>
      <c r="K1226" t="s">
        <v>1881</v>
      </c>
      <c r="L1226" t="s">
        <v>1881</v>
      </c>
      <c r="M1226" s="180">
        <v>43850</v>
      </c>
      <c r="N1226" t="s">
        <v>2004</v>
      </c>
      <c r="O1226" t="s">
        <v>3658</v>
      </c>
      <c r="P1226" t="s">
        <v>3658</v>
      </c>
      <c r="Q1226">
        <v>0</v>
      </c>
      <c r="R1226">
        <v>0</v>
      </c>
      <c r="S1226" t="s">
        <v>1883</v>
      </c>
      <c r="T1226" t="s">
        <v>1883</v>
      </c>
      <c r="U1226">
        <v>1</v>
      </c>
      <c r="V1226" t="s">
        <v>1885</v>
      </c>
      <c r="W1226">
        <v>1</v>
      </c>
      <c r="X1226">
        <v>0</v>
      </c>
      <c r="Y1226">
        <v>0</v>
      </c>
      <c r="Z1226" t="s">
        <v>1881</v>
      </c>
      <c r="AA1226" t="s">
        <v>1881</v>
      </c>
      <c r="AB1226" t="s">
        <v>1881</v>
      </c>
      <c r="AC1226">
        <v>0</v>
      </c>
      <c r="AD1226">
        <v>0</v>
      </c>
      <c r="AE1226">
        <v>0</v>
      </c>
      <c r="AF1226">
        <v>0</v>
      </c>
      <c r="AG1226" t="s">
        <v>1881</v>
      </c>
      <c r="AH1226" s="181" t="s">
        <v>1883</v>
      </c>
      <c r="AI1226" s="182">
        <v>295</v>
      </c>
      <c r="AJ1226" s="181" t="s">
        <v>3195</v>
      </c>
      <c r="AK1226" s="181" t="s">
        <v>1883</v>
      </c>
      <c r="AL1226" s="181" t="s">
        <v>1883</v>
      </c>
      <c r="AO1226" s="181"/>
      <c r="AQ1226">
        <v>10</v>
      </c>
      <c r="AR1226" s="182">
        <v>40</v>
      </c>
      <c r="AS1226" s="183" t="s">
        <v>1882</v>
      </c>
      <c r="AT1226">
        <v>0</v>
      </c>
      <c r="AU1226">
        <v>0</v>
      </c>
      <c r="AV1226" s="182">
        <v>0</v>
      </c>
      <c r="AW1226" s="184">
        <v>0</v>
      </c>
      <c r="AX1226" s="183" t="s">
        <v>1881</v>
      </c>
      <c r="AY1226" s="184">
        <v>0</v>
      </c>
      <c r="AZ1226">
        <v>0</v>
      </c>
      <c r="BA1226">
        <v>0</v>
      </c>
      <c r="BB1226">
        <v>0</v>
      </c>
      <c r="BC1226" s="182">
        <v>0</v>
      </c>
      <c r="BD1226" t="s">
        <v>1883</v>
      </c>
      <c r="BE1226" t="s">
        <v>1883</v>
      </c>
      <c r="BF1226" t="s">
        <v>1883</v>
      </c>
      <c r="BG1226" s="181" t="s">
        <v>1883</v>
      </c>
      <c r="BH1226">
        <v>0</v>
      </c>
      <c r="BI1226" s="184">
        <v>0</v>
      </c>
      <c r="BJ1226" s="182">
        <v>0</v>
      </c>
      <c r="BK1226" s="181" t="s">
        <v>1883</v>
      </c>
      <c r="BL1226">
        <v>0</v>
      </c>
      <c r="BM1226">
        <v>0</v>
      </c>
      <c r="BN1226">
        <v>0</v>
      </c>
    </row>
    <row r="1227" spans="1:66" x14ac:dyDescent="0.25">
      <c r="A1227">
        <v>7800</v>
      </c>
      <c r="B1227" t="s">
        <v>3659</v>
      </c>
      <c r="C1227">
        <v>1</v>
      </c>
      <c r="D1227">
        <v>0</v>
      </c>
      <c r="E1227">
        <v>0</v>
      </c>
      <c r="F1227" t="s">
        <v>1881</v>
      </c>
      <c r="G1227" t="s">
        <v>1882</v>
      </c>
      <c r="H1227" t="s">
        <v>1881</v>
      </c>
      <c r="I1227" t="s">
        <v>1881</v>
      </c>
      <c r="J1227" t="s">
        <v>1881</v>
      </c>
      <c r="K1227" t="s">
        <v>1881</v>
      </c>
      <c r="L1227" t="s">
        <v>1881</v>
      </c>
      <c r="M1227" s="180">
        <v>43850</v>
      </c>
      <c r="N1227" t="s">
        <v>2004</v>
      </c>
      <c r="O1227" t="s">
        <v>3660</v>
      </c>
      <c r="P1227" t="s">
        <v>3660</v>
      </c>
      <c r="Q1227">
        <v>0</v>
      </c>
      <c r="R1227">
        <v>0</v>
      </c>
      <c r="S1227" t="s">
        <v>1883</v>
      </c>
      <c r="T1227" t="s">
        <v>1883</v>
      </c>
      <c r="U1227">
        <v>1</v>
      </c>
      <c r="V1227" t="s">
        <v>1885</v>
      </c>
      <c r="W1227">
        <v>1</v>
      </c>
      <c r="X1227">
        <v>0</v>
      </c>
      <c r="Y1227">
        <v>0</v>
      </c>
      <c r="Z1227" t="s">
        <v>1881</v>
      </c>
      <c r="AA1227" t="s">
        <v>1881</v>
      </c>
      <c r="AB1227" t="s">
        <v>1881</v>
      </c>
      <c r="AC1227">
        <v>0</v>
      </c>
      <c r="AD1227">
        <v>0</v>
      </c>
      <c r="AE1227">
        <v>0</v>
      </c>
      <c r="AF1227">
        <v>0</v>
      </c>
      <c r="AG1227" t="s">
        <v>1881</v>
      </c>
      <c r="AH1227" s="181" t="s">
        <v>1883</v>
      </c>
      <c r="AI1227" s="182">
        <v>295</v>
      </c>
      <c r="AJ1227" s="181" t="s">
        <v>3195</v>
      </c>
      <c r="AK1227" s="181" t="s">
        <v>1883</v>
      </c>
      <c r="AL1227" s="181" t="s">
        <v>1883</v>
      </c>
      <c r="AO1227" s="181"/>
      <c r="AQ1227">
        <v>10</v>
      </c>
      <c r="AR1227" s="182">
        <v>40</v>
      </c>
      <c r="AS1227" s="183" t="s">
        <v>1882</v>
      </c>
      <c r="AT1227">
        <v>0</v>
      </c>
      <c r="AU1227">
        <v>0</v>
      </c>
      <c r="AV1227" s="182">
        <v>0</v>
      </c>
      <c r="AW1227" s="184">
        <v>0</v>
      </c>
      <c r="AX1227" s="183" t="s">
        <v>1881</v>
      </c>
      <c r="AY1227" s="184">
        <v>0</v>
      </c>
      <c r="AZ1227">
        <v>0</v>
      </c>
      <c r="BA1227">
        <v>0</v>
      </c>
      <c r="BB1227">
        <v>0</v>
      </c>
      <c r="BC1227" s="182">
        <v>0</v>
      </c>
      <c r="BD1227" t="s">
        <v>1883</v>
      </c>
      <c r="BE1227" t="s">
        <v>1883</v>
      </c>
      <c r="BF1227" t="s">
        <v>1883</v>
      </c>
      <c r="BG1227" s="181" t="s">
        <v>1883</v>
      </c>
      <c r="BH1227">
        <v>0</v>
      </c>
      <c r="BI1227" s="184">
        <v>0</v>
      </c>
      <c r="BJ1227" s="182">
        <v>0</v>
      </c>
      <c r="BK1227" s="181" t="s">
        <v>1883</v>
      </c>
      <c r="BL1227">
        <v>0</v>
      </c>
      <c r="BM1227">
        <v>0</v>
      </c>
      <c r="BN1227">
        <v>0</v>
      </c>
    </row>
    <row r="1228" spans="1:66" x14ac:dyDescent="0.25">
      <c r="A1228">
        <v>7801</v>
      </c>
      <c r="B1228" t="s">
        <v>3661</v>
      </c>
      <c r="C1228">
        <v>1</v>
      </c>
      <c r="D1228">
        <v>0</v>
      </c>
      <c r="E1228">
        <v>0</v>
      </c>
      <c r="F1228" t="s">
        <v>1881</v>
      </c>
      <c r="G1228" t="s">
        <v>1882</v>
      </c>
      <c r="H1228" t="s">
        <v>1881</v>
      </c>
      <c r="I1228" t="s">
        <v>1881</v>
      </c>
      <c r="J1228" t="s">
        <v>1881</v>
      </c>
      <c r="K1228" t="s">
        <v>1881</v>
      </c>
      <c r="L1228" t="s">
        <v>1881</v>
      </c>
      <c r="M1228" s="180">
        <v>43850</v>
      </c>
      <c r="N1228" t="s">
        <v>2004</v>
      </c>
      <c r="O1228" t="s">
        <v>3662</v>
      </c>
      <c r="P1228" t="s">
        <v>3662</v>
      </c>
      <c r="Q1228">
        <v>0</v>
      </c>
      <c r="R1228">
        <v>0</v>
      </c>
      <c r="S1228" t="s">
        <v>1883</v>
      </c>
      <c r="T1228" t="s">
        <v>1883</v>
      </c>
      <c r="U1228">
        <v>1</v>
      </c>
      <c r="V1228" t="s">
        <v>1885</v>
      </c>
      <c r="W1228">
        <v>1</v>
      </c>
      <c r="X1228">
        <v>0</v>
      </c>
      <c r="Y1228">
        <v>0</v>
      </c>
      <c r="Z1228" t="s">
        <v>1881</v>
      </c>
      <c r="AA1228" t="s">
        <v>1881</v>
      </c>
      <c r="AB1228" t="s">
        <v>1881</v>
      </c>
      <c r="AC1228">
        <v>0</v>
      </c>
      <c r="AD1228">
        <v>0</v>
      </c>
      <c r="AE1228">
        <v>0</v>
      </c>
      <c r="AF1228">
        <v>0</v>
      </c>
      <c r="AG1228" t="s">
        <v>1881</v>
      </c>
      <c r="AH1228" s="181" t="s">
        <v>1883</v>
      </c>
      <c r="AI1228" s="182">
        <v>295</v>
      </c>
      <c r="AJ1228" s="181" t="s">
        <v>3195</v>
      </c>
      <c r="AK1228" s="181" t="s">
        <v>1883</v>
      </c>
      <c r="AL1228" s="181" t="s">
        <v>1883</v>
      </c>
      <c r="AO1228" s="181"/>
      <c r="AQ1228">
        <v>10</v>
      </c>
      <c r="AR1228" s="182">
        <v>40</v>
      </c>
      <c r="AS1228" s="183" t="s">
        <v>1882</v>
      </c>
      <c r="AT1228">
        <v>0</v>
      </c>
      <c r="AU1228">
        <v>0</v>
      </c>
      <c r="AV1228" s="182">
        <v>0</v>
      </c>
      <c r="AW1228" s="184">
        <v>0</v>
      </c>
      <c r="AX1228" s="183" t="s">
        <v>1881</v>
      </c>
      <c r="AY1228" s="184">
        <v>0</v>
      </c>
      <c r="AZ1228">
        <v>0</v>
      </c>
      <c r="BA1228">
        <v>0</v>
      </c>
      <c r="BB1228">
        <v>0</v>
      </c>
      <c r="BC1228" s="182">
        <v>0</v>
      </c>
      <c r="BD1228" t="s">
        <v>1883</v>
      </c>
      <c r="BE1228" t="s">
        <v>1883</v>
      </c>
      <c r="BF1228" t="s">
        <v>1883</v>
      </c>
      <c r="BG1228" s="181" t="s">
        <v>1883</v>
      </c>
      <c r="BH1228">
        <v>0</v>
      </c>
      <c r="BI1228" s="184">
        <v>0</v>
      </c>
      <c r="BJ1228" s="182">
        <v>0</v>
      </c>
      <c r="BK1228" s="181" t="s">
        <v>1883</v>
      </c>
      <c r="BL1228">
        <v>0</v>
      </c>
      <c r="BM1228">
        <v>0</v>
      </c>
      <c r="BN1228">
        <v>0</v>
      </c>
    </row>
    <row r="1229" spans="1:66" x14ac:dyDescent="0.25">
      <c r="A1229">
        <v>7802</v>
      </c>
      <c r="B1229" t="s">
        <v>3663</v>
      </c>
      <c r="C1229">
        <v>1</v>
      </c>
      <c r="D1229">
        <v>0</v>
      </c>
      <c r="E1229">
        <v>0</v>
      </c>
      <c r="F1229" t="s">
        <v>1881</v>
      </c>
      <c r="G1229" t="s">
        <v>1881</v>
      </c>
      <c r="H1229" t="s">
        <v>1881</v>
      </c>
      <c r="I1229" t="s">
        <v>1881</v>
      </c>
      <c r="J1229" t="s">
        <v>1881</v>
      </c>
      <c r="K1229" t="s">
        <v>1881</v>
      </c>
      <c r="L1229" t="s">
        <v>1881</v>
      </c>
      <c r="M1229" s="180">
        <v>43850</v>
      </c>
      <c r="N1229" t="s">
        <v>2004</v>
      </c>
      <c r="O1229" t="s">
        <v>3664</v>
      </c>
      <c r="P1229" t="s">
        <v>3664</v>
      </c>
      <c r="Q1229">
        <v>0</v>
      </c>
      <c r="R1229">
        <v>0</v>
      </c>
      <c r="S1229" t="s">
        <v>1883</v>
      </c>
      <c r="T1229" t="s">
        <v>1883</v>
      </c>
      <c r="U1229">
        <v>1</v>
      </c>
      <c r="V1229" t="s">
        <v>1885</v>
      </c>
      <c r="W1229">
        <v>1</v>
      </c>
      <c r="X1229">
        <v>0</v>
      </c>
      <c r="Y1229">
        <v>0</v>
      </c>
      <c r="Z1229" t="s">
        <v>1881</v>
      </c>
      <c r="AA1229" t="s">
        <v>1881</v>
      </c>
      <c r="AB1229" t="s">
        <v>1881</v>
      </c>
      <c r="AC1229">
        <v>0</v>
      </c>
      <c r="AD1229">
        <v>0</v>
      </c>
      <c r="AE1229">
        <v>0</v>
      </c>
      <c r="AF1229">
        <v>0</v>
      </c>
      <c r="AG1229" t="s">
        <v>1881</v>
      </c>
      <c r="AH1229" s="181" t="s">
        <v>1883</v>
      </c>
      <c r="AI1229" s="182">
        <v>239</v>
      </c>
      <c r="AJ1229" s="181" t="s">
        <v>3414</v>
      </c>
      <c r="AK1229" s="181" t="s">
        <v>1883</v>
      </c>
      <c r="AL1229" s="181" t="s">
        <v>1883</v>
      </c>
      <c r="AO1229" s="181"/>
      <c r="AQ1229">
        <v>10</v>
      </c>
      <c r="AR1229" s="182">
        <v>40</v>
      </c>
      <c r="AS1229" s="183" t="s">
        <v>1882</v>
      </c>
      <c r="AT1229">
        <v>0</v>
      </c>
      <c r="AU1229">
        <v>0</v>
      </c>
      <c r="AV1229" s="182">
        <v>0</v>
      </c>
      <c r="AW1229" s="184">
        <v>0</v>
      </c>
      <c r="AX1229" s="183" t="s">
        <v>1881</v>
      </c>
      <c r="AY1229" s="184">
        <v>0</v>
      </c>
      <c r="AZ1229">
        <v>0</v>
      </c>
      <c r="BA1229">
        <v>0</v>
      </c>
      <c r="BB1229">
        <v>0</v>
      </c>
      <c r="BC1229" s="182">
        <v>0</v>
      </c>
      <c r="BD1229" t="s">
        <v>1883</v>
      </c>
      <c r="BE1229" t="s">
        <v>1883</v>
      </c>
      <c r="BF1229" t="s">
        <v>1883</v>
      </c>
      <c r="BG1229" s="181" t="s">
        <v>1883</v>
      </c>
      <c r="BH1229">
        <v>0</v>
      </c>
      <c r="BI1229" s="184">
        <v>0</v>
      </c>
      <c r="BJ1229" s="182">
        <v>0</v>
      </c>
      <c r="BK1229" s="181" t="s">
        <v>1883</v>
      </c>
      <c r="BL1229">
        <v>0</v>
      </c>
      <c r="BM1229">
        <v>0</v>
      </c>
      <c r="BN1229">
        <v>0</v>
      </c>
    </row>
    <row r="1230" spans="1:66" x14ac:dyDescent="0.25">
      <c r="A1230">
        <v>7804</v>
      </c>
      <c r="B1230" t="s">
        <v>3665</v>
      </c>
      <c r="C1230">
        <v>1</v>
      </c>
      <c r="D1230">
        <v>0</v>
      </c>
      <c r="E1230">
        <v>0</v>
      </c>
      <c r="F1230" t="s">
        <v>1881</v>
      </c>
      <c r="G1230" t="s">
        <v>1882</v>
      </c>
      <c r="H1230" t="s">
        <v>1881</v>
      </c>
      <c r="I1230" t="s">
        <v>1881</v>
      </c>
      <c r="J1230" t="s">
        <v>1881</v>
      </c>
      <c r="K1230" t="s">
        <v>1881</v>
      </c>
      <c r="L1230" t="s">
        <v>1881</v>
      </c>
      <c r="M1230" s="180">
        <v>43850</v>
      </c>
      <c r="N1230" t="s">
        <v>2004</v>
      </c>
      <c r="O1230" t="s">
        <v>3666</v>
      </c>
      <c r="P1230" t="s">
        <v>3666</v>
      </c>
      <c r="Q1230">
        <v>0</v>
      </c>
      <c r="R1230">
        <v>0</v>
      </c>
      <c r="S1230" t="s">
        <v>1883</v>
      </c>
      <c r="T1230" t="s">
        <v>1883</v>
      </c>
      <c r="U1230">
        <v>1</v>
      </c>
      <c r="V1230" t="s">
        <v>1885</v>
      </c>
      <c r="W1230">
        <v>1</v>
      </c>
      <c r="X1230">
        <v>0</v>
      </c>
      <c r="Y1230">
        <v>0</v>
      </c>
      <c r="Z1230" t="s">
        <v>1881</v>
      </c>
      <c r="AA1230" t="s">
        <v>1881</v>
      </c>
      <c r="AB1230" t="s">
        <v>1881</v>
      </c>
      <c r="AC1230">
        <v>0</v>
      </c>
      <c r="AD1230">
        <v>0</v>
      </c>
      <c r="AE1230">
        <v>0</v>
      </c>
      <c r="AF1230">
        <v>0</v>
      </c>
      <c r="AG1230" t="s">
        <v>1881</v>
      </c>
      <c r="AH1230" s="181" t="s">
        <v>1883</v>
      </c>
      <c r="AI1230" s="182">
        <v>47</v>
      </c>
      <c r="AJ1230" s="181" t="s">
        <v>2012</v>
      </c>
      <c r="AK1230" s="181" t="s">
        <v>1883</v>
      </c>
      <c r="AL1230" s="181" t="s">
        <v>1883</v>
      </c>
      <c r="AO1230" s="181"/>
      <c r="AQ1230">
        <v>10</v>
      </c>
      <c r="AR1230" s="182">
        <v>40</v>
      </c>
      <c r="AS1230" s="183" t="s">
        <v>1882</v>
      </c>
      <c r="AT1230">
        <v>0</v>
      </c>
      <c r="AU1230">
        <v>0</v>
      </c>
      <c r="AV1230" s="182">
        <v>0</v>
      </c>
      <c r="AW1230" s="184">
        <v>0</v>
      </c>
      <c r="AX1230" s="183" t="s">
        <v>1881</v>
      </c>
      <c r="AY1230" s="184">
        <v>0</v>
      </c>
      <c r="AZ1230">
        <v>0</v>
      </c>
      <c r="BA1230">
        <v>0</v>
      </c>
      <c r="BB1230">
        <v>0</v>
      </c>
      <c r="BC1230" s="182">
        <v>0</v>
      </c>
      <c r="BD1230" t="s">
        <v>1883</v>
      </c>
      <c r="BE1230" t="s">
        <v>1883</v>
      </c>
      <c r="BF1230" t="s">
        <v>1883</v>
      </c>
      <c r="BG1230" s="181" t="s">
        <v>1883</v>
      </c>
      <c r="BH1230">
        <v>0</v>
      </c>
      <c r="BI1230" s="184">
        <v>0</v>
      </c>
      <c r="BJ1230" s="182">
        <v>0</v>
      </c>
      <c r="BK1230" s="181" t="s">
        <v>1883</v>
      </c>
      <c r="BL1230">
        <v>0</v>
      </c>
      <c r="BM1230">
        <v>0</v>
      </c>
      <c r="BN1230">
        <v>0</v>
      </c>
    </row>
    <row r="1231" spans="1:66" x14ac:dyDescent="0.25">
      <c r="A1231">
        <v>7806</v>
      </c>
      <c r="B1231" t="s">
        <v>3667</v>
      </c>
      <c r="C1231">
        <v>12</v>
      </c>
      <c r="D1231">
        <v>0</v>
      </c>
      <c r="E1231">
        <v>0</v>
      </c>
      <c r="F1231" t="s">
        <v>1881</v>
      </c>
      <c r="G1231" t="s">
        <v>1882</v>
      </c>
      <c r="H1231" t="s">
        <v>1881</v>
      </c>
      <c r="I1231" t="s">
        <v>1881</v>
      </c>
      <c r="J1231" t="s">
        <v>1881</v>
      </c>
      <c r="K1231" t="s">
        <v>1881</v>
      </c>
      <c r="L1231" t="s">
        <v>1881</v>
      </c>
      <c r="M1231" s="180">
        <v>43852</v>
      </c>
      <c r="N1231" t="s">
        <v>1883</v>
      </c>
      <c r="O1231" t="s">
        <v>3668</v>
      </c>
      <c r="P1231" t="s">
        <v>3668</v>
      </c>
      <c r="Q1231">
        <v>0</v>
      </c>
      <c r="R1231">
        <v>0</v>
      </c>
      <c r="S1231" t="s">
        <v>1883</v>
      </c>
      <c r="T1231" t="s">
        <v>1883</v>
      </c>
      <c r="U1231">
        <v>1</v>
      </c>
      <c r="V1231" t="s">
        <v>1885</v>
      </c>
      <c r="W1231">
        <v>12</v>
      </c>
      <c r="X1231">
        <v>0</v>
      </c>
      <c r="Y1231">
        <v>0</v>
      </c>
      <c r="Z1231" t="s">
        <v>1881</v>
      </c>
      <c r="AA1231" t="s">
        <v>1881</v>
      </c>
      <c r="AB1231" t="s">
        <v>1881</v>
      </c>
      <c r="AC1231">
        <v>0</v>
      </c>
      <c r="AD1231">
        <v>0</v>
      </c>
      <c r="AE1231">
        <v>0</v>
      </c>
      <c r="AF1231">
        <v>0</v>
      </c>
      <c r="AG1231" t="s">
        <v>1881</v>
      </c>
      <c r="AH1231" s="181" t="s">
        <v>1883</v>
      </c>
      <c r="AI1231" s="182">
        <v>215</v>
      </c>
      <c r="AJ1231" s="181" t="s">
        <v>1934</v>
      </c>
      <c r="AK1231" s="181" t="s">
        <v>1883</v>
      </c>
      <c r="AL1231" s="181" t="s">
        <v>1883</v>
      </c>
      <c r="AO1231" s="181"/>
      <c r="AQ1231">
        <v>10</v>
      </c>
      <c r="AR1231" s="182">
        <v>40</v>
      </c>
      <c r="AS1231" s="183" t="s">
        <v>1882</v>
      </c>
      <c r="AT1231">
        <v>0</v>
      </c>
      <c r="AU1231">
        <v>0</v>
      </c>
      <c r="AV1231" s="182">
        <v>0</v>
      </c>
      <c r="AW1231" s="184">
        <v>0</v>
      </c>
      <c r="AX1231" s="183" t="s">
        <v>1881</v>
      </c>
      <c r="AY1231" s="184">
        <v>0</v>
      </c>
      <c r="AZ1231">
        <v>0</v>
      </c>
      <c r="BA1231">
        <v>0</v>
      </c>
      <c r="BB1231">
        <v>0</v>
      </c>
      <c r="BC1231" s="182">
        <v>0</v>
      </c>
      <c r="BD1231" t="s">
        <v>1883</v>
      </c>
      <c r="BE1231" t="s">
        <v>1883</v>
      </c>
      <c r="BF1231" t="s">
        <v>1883</v>
      </c>
      <c r="BG1231" s="181" t="s">
        <v>1883</v>
      </c>
      <c r="BH1231">
        <v>4.92</v>
      </c>
      <c r="BI1231" s="184">
        <v>0</v>
      </c>
      <c r="BJ1231" s="182">
        <v>0</v>
      </c>
      <c r="BK1231" s="181" t="s">
        <v>1883</v>
      </c>
      <c r="BL1231">
        <v>0</v>
      </c>
      <c r="BM1231">
        <v>0</v>
      </c>
      <c r="BN1231">
        <v>0</v>
      </c>
    </row>
    <row r="1232" spans="1:66" x14ac:dyDescent="0.25">
      <c r="A1232">
        <v>7808</v>
      </c>
      <c r="B1232" t="s">
        <v>1555</v>
      </c>
      <c r="C1232">
        <v>15</v>
      </c>
      <c r="D1232">
        <v>0</v>
      </c>
      <c r="E1232">
        <v>0</v>
      </c>
      <c r="F1232" t="s">
        <v>1881</v>
      </c>
      <c r="G1232" t="s">
        <v>1882</v>
      </c>
      <c r="H1232" t="s">
        <v>1881</v>
      </c>
      <c r="I1232" t="s">
        <v>1881</v>
      </c>
      <c r="J1232" t="s">
        <v>1881</v>
      </c>
      <c r="K1232" t="s">
        <v>1881</v>
      </c>
      <c r="L1232" t="s">
        <v>1881</v>
      </c>
      <c r="M1232" s="180">
        <v>43852</v>
      </c>
      <c r="N1232" t="s">
        <v>1883</v>
      </c>
      <c r="O1232" t="s">
        <v>3669</v>
      </c>
      <c r="P1232" t="s">
        <v>3669</v>
      </c>
      <c r="Q1232">
        <v>0</v>
      </c>
      <c r="R1232">
        <v>0</v>
      </c>
      <c r="S1232" t="s">
        <v>1883</v>
      </c>
      <c r="T1232" t="s">
        <v>1883</v>
      </c>
      <c r="U1232">
        <v>1</v>
      </c>
      <c r="V1232" t="s">
        <v>1885</v>
      </c>
      <c r="W1232">
        <v>15</v>
      </c>
      <c r="X1232">
        <v>0</v>
      </c>
      <c r="Y1232">
        <v>0</v>
      </c>
      <c r="Z1232" t="s">
        <v>1881</v>
      </c>
      <c r="AA1232" t="s">
        <v>1881</v>
      </c>
      <c r="AB1232" t="s">
        <v>1881</v>
      </c>
      <c r="AC1232">
        <v>0</v>
      </c>
      <c r="AD1232">
        <v>0</v>
      </c>
      <c r="AE1232">
        <v>0</v>
      </c>
      <c r="AF1232">
        <v>0</v>
      </c>
      <c r="AG1232" t="s">
        <v>1881</v>
      </c>
      <c r="AH1232" s="181" t="s">
        <v>1883</v>
      </c>
      <c r="AI1232" s="182">
        <v>215</v>
      </c>
      <c r="AJ1232" s="181" t="s">
        <v>1934</v>
      </c>
      <c r="AK1232" s="181" t="s">
        <v>1883</v>
      </c>
      <c r="AL1232" s="181" t="s">
        <v>1883</v>
      </c>
      <c r="AO1232" s="181"/>
      <c r="AQ1232">
        <v>10</v>
      </c>
      <c r="AR1232" s="182">
        <v>40</v>
      </c>
      <c r="AS1232" s="183" t="s">
        <v>1882</v>
      </c>
      <c r="AT1232">
        <v>0</v>
      </c>
      <c r="AU1232">
        <v>0</v>
      </c>
      <c r="AV1232" s="182">
        <v>0</v>
      </c>
      <c r="AW1232" s="184">
        <v>0</v>
      </c>
      <c r="AX1232" s="183" t="s">
        <v>1881</v>
      </c>
      <c r="AY1232" s="184">
        <v>0</v>
      </c>
      <c r="AZ1232">
        <v>0</v>
      </c>
      <c r="BA1232">
        <v>0</v>
      </c>
      <c r="BB1232">
        <v>0</v>
      </c>
      <c r="BC1232" s="182">
        <v>0</v>
      </c>
      <c r="BD1232" t="s">
        <v>1883</v>
      </c>
      <c r="BE1232" t="s">
        <v>1883</v>
      </c>
      <c r="BF1232" t="s">
        <v>1883</v>
      </c>
      <c r="BG1232" s="181" t="s">
        <v>1883</v>
      </c>
      <c r="BH1232">
        <v>0</v>
      </c>
      <c r="BI1232" s="184">
        <v>0</v>
      </c>
      <c r="BJ1232" s="182">
        <v>0</v>
      </c>
      <c r="BK1232" s="181" t="s">
        <v>1883</v>
      </c>
      <c r="BL1232">
        <v>0</v>
      </c>
      <c r="BM1232">
        <v>0</v>
      </c>
      <c r="BN1232">
        <v>0</v>
      </c>
    </row>
    <row r="1233" spans="1:66" x14ac:dyDescent="0.25">
      <c r="A1233">
        <v>7810</v>
      </c>
      <c r="B1233" t="s">
        <v>1436</v>
      </c>
      <c r="C1233">
        <v>6</v>
      </c>
      <c r="D1233">
        <v>0</v>
      </c>
      <c r="E1233">
        <v>0</v>
      </c>
      <c r="F1233" t="s">
        <v>1881</v>
      </c>
      <c r="G1233" t="s">
        <v>1882</v>
      </c>
      <c r="H1233" t="s">
        <v>1881</v>
      </c>
      <c r="I1233" t="s">
        <v>1881</v>
      </c>
      <c r="J1233" t="s">
        <v>1881</v>
      </c>
      <c r="K1233" t="s">
        <v>1881</v>
      </c>
      <c r="L1233" t="s">
        <v>1881</v>
      </c>
      <c r="M1233" s="180">
        <v>43865</v>
      </c>
      <c r="N1233" t="s">
        <v>1883</v>
      </c>
      <c r="O1233" t="s">
        <v>1883</v>
      </c>
      <c r="P1233" t="s">
        <v>3670</v>
      </c>
      <c r="Q1233">
        <v>0</v>
      </c>
      <c r="R1233">
        <v>0</v>
      </c>
      <c r="S1233" t="s">
        <v>1883</v>
      </c>
      <c r="T1233" t="s">
        <v>1883</v>
      </c>
      <c r="U1233">
        <v>2</v>
      </c>
      <c r="V1233" t="s">
        <v>1896</v>
      </c>
      <c r="W1233">
        <v>18</v>
      </c>
      <c r="X1233">
        <v>0</v>
      </c>
      <c r="Y1233">
        <v>0</v>
      </c>
      <c r="Z1233" t="s">
        <v>1881</v>
      </c>
      <c r="AA1233" t="s">
        <v>1881</v>
      </c>
      <c r="AB1233" t="s">
        <v>1881</v>
      </c>
      <c r="AC1233">
        <v>0</v>
      </c>
      <c r="AD1233">
        <v>0</v>
      </c>
      <c r="AE1233">
        <v>0</v>
      </c>
      <c r="AF1233">
        <v>0</v>
      </c>
      <c r="AG1233" t="s">
        <v>1882</v>
      </c>
      <c r="AH1233" s="181" t="s">
        <v>1883</v>
      </c>
      <c r="AI1233" s="182">
        <v>48</v>
      </c>
      <c r="AJ1233" s="181" t="s">
        <v>1897</v>
      </c>
      <c r="AK1233" s="181" t="s">
        <v>1883</v>
      </c>
      <c r="AL1233" s="181" t="s">
        <v>1883</v>
      </c>
      <c r="AO1233" s="181"/>
      <c r="AQ1233">
        <v>10</v>
      </c>
      <c r="AR1233" s="182">
        <v>40</v>
      </c>
      <c r="AS1233" s="183" t="s">
        <v>1882</v>
      </c>
      <c r="AT1233">
        <v>0</v>
      </c>
      <c r="AU1233">
        <v>35</v>
      </c>
      <c r="AV1233" s="182">
        <v>7</v>
      </c>
      <c r="AW1233" s="184">
        <v>0</v>
      </c>
      <c r="AX1233" s="183" t="s">
        <v>1881</v>
      </c>
      <c r="AY1233" s="184">
        <v>0</v>
      </c>
      <c r="AZ1233">
        <v>0</v>
      </c>
      <c r="BA1233">
        <v>0</v>
      </c>
      <c r="BB1233">
        <v>0</v>
      </c>
      <c r="BC1233" s="182">
        <v>0</v>
      </c>
      <c r="BD1233" t="s">
        <v>1883</v>
      </c>
      <c r="BE1233" t="s">
        <v>1883</v>
      </c>
      <c r="BF1233" t="s">
        <v>1883</v>
      </c>
      <c r="BG1233" s="181" t="s">
        <v>1883</v>
      </c>
      <c r="BH1233">
        <v>18</v>
      </c>
      <c r="BI1233" s="184">
        <v>0</v>
      </c>
      <c r="BJ1233" s="182">
        <v>0</v>
      </c>
      <c r="BK1233" s="181" t="s">
        <v>1883</v>
      </c>
      <c r="BL1233">
        <v>0</v>
      </c>
      <c r="BM1233">
        <v>0</v>
      </c>
      <c r="BN1233">
        <v>0</v>
      </c>
    </row>
    <row r="1234" spans="1:66" x14ac:dyDescent="0.25">
      <c r="A1234">
        <v>7811</v>
      </c>
      <c r="B1234" t="s">
        <v>3671</v>
      </c>
      <c r="C1234">
        <v>12</v>
      </c>
      <c r="D1234">
        <v>0</v>
      </c>
      <c r="E1234">
        <v>0</v>
      </c>
      <c r="F1234" t="s">
        <v>1881</v>
      </c>
      <c r="G1234" t="s">
        <v>1882</v>
      </c>
      <c r="H1234" t="s">
        <v>1881</v>
      </c>
      <c r="I1234" t="s">
        <v>1881</v>
      </c>
      <c r="J1234" t="s">
        <v>1881</v>
      </c>
      <c r="K1234" t="s">
        <v>1881</v>
      </c>
      <c r="L1234" t="s">
        <v>1881</v>
      </c>
      <c r="M1234" s="180">
        <v>43865</v>
      </c>
      <c r="N1234" t="s">
        <v>1883</v>
      </c>
      <c r="O1234" t="s">
        <v>1883</v>
      </c>
      <c r="P1234" t="s">
        <v>3672</v>
      </c>
      <c r="Q1234">
        <v>0</v>
      </c>
      <c r="R1234">
        <v>0</v>
      </c>
      <c r="S1234" t="s">
        <v>1883</v>
      </c>
      <c r="T1234" t="s">
        <v>1883</v>
      </c>
      <c r="U1234">
        <v>1</v>
      </c>
      <c r="V1234" t="s">
        <v>1885</v>
      </c>
      <c r="W1234">
        <v>12</v>
      </c>
      <c r="X1234">
        <v>0</v>
      </c>
      <c r="Y1234">
        <v>0</v>
      </c>
      <c r="Z1234" t="s">
        <v>1881</v>
      </c>
      <c r="AA1234" t="s">
        <v>1881</v>
      </c>
      <c r="AB1234" t="s">
        <v>1881</v>
      </c>
      <c r="AC1234">
        <v>0</v>
      </c>
      <c r="AD1234">
        <v>0</v>
      </c>
      <c r="AE1234">
        <v>0</v>
      </c>
      <c r="AF1234">
        <v>0</v>
      </c>
      <c r="AG1234" t="s">
        <v>1881</v>
      </c>
      <c r="AH1234" s="181" t="s">
        <v>1883</v>
      </c>
      <c r="AI1234" s="182">
        <v>133</v>
      </c>
      <c r="AJ1234" s="181" t="s">
        <v>2234</v>
      </c>
      <c r="AK1234" s="181" t="s">
        <v>1883</v>
      </c>
      <c r="AL1234" s="181" t="s">
        <v>1883</v>
      </c>
      <c r="AO1234" s="181"/>
      <c r="AQ1234">
        <v>10</v>
      </c>
      <c r="AR1234" s="182">
        <v>40</v>
      </c>
      <c r="AS1234" s="183" t="s">
        <v>1882</v>
      </c>
      <c r="AT1234">
        <v>0</v>
      </c>
      <c r="AU1234">
        <v>140</v>
      </c>
      <c r="AV1234" s="182">
        <v>0</v>
      </c>
      <c r="AW1234" s="184">
        <v>0</v>
      </c>
      <c r="AX1234" s="183" t="s">
        <v>1881</v>
      </c>
      <c r="AY1234" s="184">
        <v>0</v>
      </c>
      <c r="AZ1234">
        <v>0</v>
      </c>
      <c r="BA1234">
        <v>0</v>
      </c>
      <c r="BB1234">
        <v>0</v>
      </c>
      <c r="BC1234" s="182">
        <v>0</v>
      </c>
      <c r="BD1234" t="s">
        <v>1883</v>
      </c>
      <c r="BE1234" t="s">
        <v>1883</v>
      </c>
      <c r="BF1234" t="s">
        <v>1883</v>
      </c>
      <c r="BG1234" s="181" t="s">
        <v>1883</v>
      </c>
      <c r="BH1234">
        <v>0</v>
      </c>
      <c r="BI1234" s="184">
        <v>0</v>
      </c>
      <c r="BJ1234" s="182">
        <v>0</v>
      </c>
      <c r="BK1234" s="181" t="s">
        <v>1883</v>
      </c>
      <c r="BL1234">
        <v>0</v>
      </c>
      <c r="BM1234">
        <v>0</v>
      </c>
      <c r="BN1234">
        <v>0</v>
      </c>
    </row>
    <row r="1235" spans="1:66" x14ac:dyDescent="0.25">
      <c r="A1235">
        <v>7812</v>
      </c>
      <c r="B1235" t="s">
        <v>3673</v>
      </c>
      <c r="C1235">
        <v>1</v>
      </c>
      <c r="D1235">
        <v>0</v>
      </c>
      <c r="E1235">
        <v>0</v>
      </c>
      <c r="F1235" t="s">
        <v>1881</v>
      </c>
      <c r="G1235" t="s">
        <v>1882</v>
      </c>
      <c r="H1235" t="s">
        <v>1881</v>
      </c>
      <c r="I1235" t="s">
        <v>1881</v>
      </c>
      <c r="J1235" t="s">
        <v>1881</v>
      </c>
      <c r="K1235" t="s">
        <v>1881</v>
      </c>
      <c r="L1235" t="s">
        <v>1881</v>
      </c>
      <c r="M1235" s="180">
        <v>43867</v>
      </c>
      <c r="N1235" t="s">
        <v>2004</v>
      </c>
      <c r="O1235" t="s">
        <v>3674</v>
      </c>
      <c r="P1235" t="s">
        <v>3674</v>
      </c>
      <c r="Q1235">
        <v>0</v>
      </c>
      <c r="R1235">
        <v>0</v>
      </c>
      <c r="S1235" t="s">
        <v>1883</v>
      </c>
      <c r="T1235" t="s">
        <v>1883</v>
      </c>
      <c r="U1235">
        <v>1</v>
      </c>
      <c r="V1235" t="s">
        <v>1885</v>
      </c>
      <c r="W1235">
        <v>1</v>
      </c>
      <c r="X1235">
        <v>0</v>
      </c>
      <c r="Y1235">
        <v>0</v>
      </c>
      <c r="Z1235" t="s">
        <v>1881</v>
      </c>
      <c r="AA1235" t="s">
        <v>1881</v>
      </c>
      <c r="AB1235" t="s">
        <v>1881</v>
      </c>
      <c r="AC1235">
        <v>0</v>
      </c>
      <c r="AD1235">
        <v>0</v>
      </c>
      <c r="AE1235">
        <v>0</v>
      </c>
      <c r="AF1235">
        <v>0</v>
      </c>
      <c r="AG1235" t="s">
        <v>1881</v>
      </c>
      <c r="AH1235" s="181" t="s">
        <v>1883</v>
      </c>
      <c r="AI1235" s="182">
        <v>239</v>
      </c>
      <c r="AJ1235" s="181" t="s">
        <v>3414</v>
      </c>
      <c r="AK1235" s="181" t="s">
        <v>1883</v>
      </c>
      <c r="AL1235" s="181" t="s">
        <v>1883</v>
      </c>
      <c r="AO1235" s="181"/>
      <c r="AQ1235">
        <v>10</v>
      </c>
      <c r="AR1235" s="182">
        <v>40</v>
      </c>
      <c r="AS1235" s="183" t="s">
        <v>1882</v>
      </c>
      <c r="AT1235">
        <v>0</v>
      </c>
      <c r="AU1235">
        <v>0</v>
      </c>
      <c r="AV1235" s="182">
        <v>0</v>
      </c>
      <c r="AW1235" s="184">
        <v>0</v>
      </c>
      <c r="AX1235" s="183" t="s">
        <v>1881</v>
      </c>
      <c r="AY1235" s="184">
        <v>0</v>
      </c>
      <c r="AZ1235">
        <v>0</v>
      </c>
      <c r="BA1235">
        <v>0</v>
      </c>
      <c r="BB1235">
        <v>0</v>
      </c>
      <c r="BC1235" s="182">
        <v>0</v>
      </c>
      <c r="BD1235" t="s">
        <v>1883</v>
      </c>
      <c r="BE1235" t="s">
        <v>1883</v>
      </c>
      <c r="BF1235" t="s">
        <v>1883</v>
      </c>
      <c r="BG1235" s="181" t="s">
        <v>1883</v>
      </c>
      <c r="BH1235">
        <v>0</v>
      </c>
      <c r="BI1235" s="184">
        <v>0</v>
      </c>
      <c r="BJ1235" s="182">
        <v>0</v>
      </c>
      <c r="BK1235" s="181" t="s">
        <v>1883</v>
      </c>
      <c r="BL1235">
        <v>0</v>
      </c>
      <c r="BM1235">
        <v>0</v>
      </c>
      <c r="BN1235">
        <v>0</v>
      </c>
    </row>
    <row r="1236" spans="1:66" x14ac:dyDescent="0.25">
      <c r="A1236">
        <v>7820</v>
      </c>
      <c r="B1236" t="s">
        <v>3675</v>
      </c>
      <c r="C1236">
        <v>150</v>
      </c>
      <c r="D1236">
        <v>0</v>
      </c>
      <c r="E1236">
        <v>0</v>
      </c>
      <c r="F1236" t="s">
        <v>1881</v>
      </c>
      <c r="G1236" t="s">
        <v>1881</v>
      </c>
      <c r="H1236" t="s">
        <v>1881</v>
      </c>
      <c r="I1236" t="s">
        <v>1881</v>
      </c>
      <c r="J1236" t="s">
        <v>1881</v>
      </c>
      <c r="K1236" t="s">
        <v>1881</v>
      </c>
      <c r="L1236" t="s">
        <v>1881</v>
      </c>
      <c r="M1236" s="180">
        <v>43876</v>
      </c>
      <c r="N1236" t="s">
        <v>2004</v>
      </c>
      <c r="O1236" t="s">
        <v>3676</v>
      </c>
      <c r="P1236" t="s">
        <v>3676</v>
      </c>
      <c r="Q1236">
        <v>0</v>
      </c>
      <c r="R1236">
        <v>0</v>
      </c>
      <c r="S1236" t="s">
        <v>1883</v>
      </c>
      <c r="T1236" t="s">
        <v>1883</v>
      </c>
      <c r="U1236">
        <v>1</v>
      </c>
      <c r="V1236" t="s">
        <v>1885</v>
      </c>
      <c r="W1236">
        <v>150</v>
      </c>
      <c r="X1236">
        <v>0</v>
      </c>
      <c r="Y1236">
        <v>0</v>
      </c>
      <c r="Z1236" t="s">
        <v>1881</v>
      </c>
      <c r="AA1236" t="s">
        <v>1881</v>
      </c>
      <c r="AB1236" t="s">
        <v>1881</v>
      </c>
      <c r="AC1236">
        <v>0</v>
      </c>
      <c r="AD1236">
        <v>0</v>
      </c>
      <c r="AE1236">
        <v>0</v>
      </c>
      <c r="AF1236">
        <v>0</v>
      </c>
      <c r="AG1236" t="s">
        <v>1881</v>
      </c>
      <c r="AH1236" s="181" t="s">
        <v>1883</v>
      </c>
      <c r="AI1236" s="182">
        <v>298</v>
      </c>
      <c r="AJ1236" s="181" t="s">
        <v>3677</v>
      </c>
      <c r="AK1236" s="181" t="s">
        <v>1883</v>
      </c>
      <c r="AL1236" s="181" t="s">
        <v>1883</v>
      </c>
      <c r="AO1236" s="181"/>
      <c r="AQ1236">
        <v>10</v>
      </c>
      <c r="AR1236" s="182">
        <v>40</v>
      </c>
      <c r="AS1236" s="183" t="s">
        <v>1882</v>
      </c>
      <c r="AT1236">
        <v>0</v>
      </c>
      <c r="AU1236">
        <v>0</v>
      </c>
      <c r="AV1236" s="182">
        <v>0</v>
      </c>
      <c r="AW1236" s="184">
        <v>0</v>
      </c>
      <c r="AX1236" s="183" t="s">
        <v>1881</v>
      </c>
      <c r="AY1236" s="184">
        <v>0</v>
      </c>
      <c r="AZ1236">
        <v>0</v>
      </c>
      <c r="BA1236">
        <v>0</v>
      </c>
      <c r="BB1236">
        <v>0</v>
      </c>
      <c r="BC1236" s="182">
        <v>0</v>
      </c>
      <c r="BD1236" t="s">
        <v>1883</v>
      </c>
      <c r="BE1236" t="s">
        <v>1883</v>
      </c>
      <c r="BF1236" t="s">
        <v>1883</v>
      </c>
      <c r="BG1236" s="181" t="s">
        <v>1883</v>
      </c>
      <c r="BH1236">
        <v>0</v>
      </c>
      <c r="BI1236" s="184">
        <v>0</v>
      </c>
      <c r="BJ1236" s="182">
        <v>0</v>
      </c>
      <c r="BK1236" s="181" t="s">
        <v>1883</v>
      </c>
      <c r="BL1236">
        <v>0</v>
      </c>
      <c r="BM1236">
        <v>0</v>
      </c>
      <c r="BN1236">
        <v>0</v>
      </c>
    </row>
    <row r="1237" spans="1:66" x14ac:dyDescent="0.25">
      <c r="A1237">
        <v>7821</v>
      </c>
      <c r="B1237" t="s">
        <v>3678</v>
      </c>
      <c r="C1237">
        <v>12</v>
      </c>
      <c r="D1237">
        <v>0</v>
      </c>
      <c r="E1237">
        <v>0</v>
      </c>
      <c r="F1237" t="s">
        <v>1881</v>
      </c>
      <c r="G1237" t="s">
        <v>1882</v>
      </c>
      <c r="H1237" t="s">
        <v>1882</v>
      </c>
      <c r="I1237" t="s">
        <v>1881</v>
      </c>
      <c r="J1237" t="s">
        <v>1881</v>
      </c>
      <c r="K1237" t="s">
        <v>1881</v>
      </c>
      <c r="L1237" t="s">
        <v>1881</v>
      </c>
      <c r="M1237" s="180">
        <v>43878</v>
      </c>
      <c r="N1237" t="s">
        <v>1883</v>
      </c>
      <c r="O1237" t="s">
        <v>3679</v>
      </c>
      <c r="P1237" t="s">
        <v>3680</v>
      </c>
      <c r="Q1237">
        <v>0</v>
      </c>
      <c r="R1237">
        <v>0</v>
      </c>
      <c r="S1237" t="s">
        <v>1883</v>
      </c>
      <c r="T1237" t="s">
        <v>1883</v>
      </c>
      <c r="U1237">
        <v>1</v>
      </c>
      <c r="V1237" t="s">
        <v>1885</v>
      </c>
      <c r="W1237">
        <v>12</v>
      </c>
      <c r="X1237">
        <v>0</v>
      </c>
      <c r="Y1237">
        <v>0</v>
      </c>
      <c r="Z1237" t="s">
        <v>1881</v>
      </c>
      <c r="AA1237" t="s">
        <v>1881</v>
      </c>
      <c r="AB1237" t="s">
        <v>1881</v>
      </c>
      <c r="AC1237">
        <v>0</v>
      </c>
      <c r="AD1237">
        <v>0</v>
      </c>
      <c r="AE1237">
        <v>0</v>
      </c>
      <c r="AF1237">
        <v>0</v>
      </c>
      <c r="AG1237" t="s">
        <v>1881</v>
      </c>
      <c r="AH1237" s="181" t="s">
        <v>1883</v>
      </c>
      <c r="AI1237" s="182">
        <v>137</v>
      </c>
      <c r="AJ1237" s="181" t="s">
        <v>2257</v>
      </c>
      <c r="AK1237" s="181" t="s">
        <v>1883</v>
      </c>
      <c r="AL1237" s="181" t="s">
        <v>1883</v>
      </c>
      <c r="AO1237" s="181"/>
      <c r="AQ1237">
        <v>10</v>
      </c>
      <c r="AR1237" s="182">
        <v>40</v>
      </c>
      <c r="AS1237" s="183" t="s">
        <v>1882</v>
      </c>
      <c r="AT1237">
        <v>0</v>
      </c>
      <c r="AU1237">
        <v>0</v>
      </c>
      <c r="AV1237" s="182">
        <v>0</v>
      </c>
      <c r="AW1237" s="184">
        <v>0</v>
      </c>
      <c r="AX1237" s="183" t="s">
        <v>1881</v>
      </c>
      <c r="AY1237" s="184">
        <v>0</v>
      </c>
      <c r="AZ1237">
        <v>0</v>
      </c>
      <c r="BA1237">
        <v>0</v>
      </c>
      <c r="BB1237">
        <v>0</v>
      </c>
      <c r="BC1237" s="182">
        <v>0</v>
      </c>
      <c r="BD1237" t="s">
        <v>1883</v>
      </c>
      <c r="BE1237" t="s">
        <v>1883</v>
      </c>
      <c r="BF1237" t="s">
        <v>1883</v>
      </c>
      <c r="BG1237" s="181" t="s">
        <v>1883</v>
      </c>
      <c r="BH1237">
        <v>0</v>
      </c>
      <c r="BI1237" s="184">
        <v>0</v>
      </c>
      <c r="BJ1237" s="182">
        <v>0</v>
      </c>
      <c r="BK1237" s="181" t="s">
        <v>1883</v>
      </c>
      <c r="BL1237">
        <v>0</v>
      </c>
      <c r="BM1237">
        <v>0</v>
      </c>
      <c r="BN1237">
        <v>0</v>
      </c>
    </row>
    <row r="1238" spans="1:66" x14ac:dyDescent="0.25">
      <c r="A1238">
        <v>7822</v>
      </c>
      <c r="B1238" t="s">
        <v>3681</v>
      </c>
      <c r="C1238">
        <v>6</v>
      </c>
      <c r="D1238">
        <v>0</v>
      </c>
      <c r="E1238">
        <v>0</v>
      </c>
      <c r="F1238" t="s">
        <v>1881</v>
      </c>
      <c r="G1238" t="s">
        <v>1882</v>
      </c>
      <c r="H1238" t="s">
        <v>1882</v>
      </c>
      <c r="I1238" t="s">
        <v>1881</v>
      </c>
      <c r="J1238" t="s">
        <v>1881</v>
      </c>
      <c r="K1238" t="s">
        <v>1881</v>
      </c>
      <c r="L1238" t="s">
        <v>1881</v>
      </c>
      <c r="M1238" s="180">
        <v>43878</v>
      </c>
      <c r="N1238" t="s">
        <v>1883</v>
      </c>
      <c r="O1238" t="s">
        <v>3682</v>
      </c>
      <c r="P1238" t="s">
        <v>3683</v>
      </c>
      <c r="Q1238">
        <v>0</v>
      </c>
      <c r="R1238">
        <v>0</v>
      </c>
      <c r="S1238" t="s">
        <v>1883</v>
      </c>
      <c r="T1238" t="s">
        <v>1883</v>
      </c>
      <c r="U1238">
        <v>1</v>
      </c>
      <c r="V1238" t="s">
        <v>1885</v>
      </c>
      <c r="W1238">
        <v>6</v>
      </c>
      <c r="X1238">
        <v>0</v>
      </c>
      <c r="Y1238">
        <v>0</v>
      </c>
      <c r="Z1238" t="s">
        <v>1881</v>
      </c>
      <c r="AA1238" t="s">
        <v>1881</v>
      </c>
      <c r="AB1238" t="s">
        <v>1881</v>
      </c>
      <c r="AC1238">
        <v>0</v>
      </c>
      <c r="AD1238">
        <v>0</v>
      </c>
      <c r="AE1238">
        <v>0</v>
      </c>
      <c r="AF1238">
        <v>0</v>
      </c>
      <c r="AG1238" t="s">
        <v>1881</v>
      </c>
      <c r="AH1238" s="181" t="s">
        <v>1883</v>
      </c>
      <c r="AI1238" s="182">
        <v>137</v>
      </c>
      <c r="AJ1238" s="181" t="s">
        <v>2257</v>
      </c>
      <c r="AK1238" s="181" t="s">
        <v>1883</v>
      </c>
      <c r="AL1238" s="181" t="s">
        <v>1883</v>
      </c>
      <c r="AO1238" s="181"/>
      <c r="AQ1238">
        <v>10</v>
      </c>
      <c r="AR1238" s="182">
        <v>40</v>
      </c>
      <c r="AS1238" s="183" t="s">
        <v>1882</v>
      </c>
      <c r="AT1238">
        <v>0</v>
      </c>
      <c r="AU1238">
        <v>0</v>
      </c>
      <c r="AV1238" s="182">
        <v>0</v>
      </c>
      <c r="AW1238" s="184">
        <v>0</v>
      </c>
      <c r="AX1238" s="183" t="s">
        <v>1881</v>
      </c>
      <c r="AY1238" s="184">
        <v>0</v>
      </c>
      <c r="AZ1238">
        <v>0</v>
      </c>
      <c r="BA1238">
        <v>0</v>
      </c>
      <c r="BB1238">
        <v>0</v>
      </c>
      <c r="BC1238" s="182">
        <v>0</v>
      </c>
      <c r="BD1238" t="s">
        <v>1883</v>
      </c>
      <c r="BE1238" t="s">
        <v>1883</v>
      </c>
      <c r="BF1238" t="s">
        <v>1883</v>
      </c>
      <c r="BG1238" s="181" t="s">
        <v>1883</v>
      </c>
      <c r="BH1238">
        <v>0</v>
      </c>
      <c r="BI1238" s="184">
        <v>0</v>
      </c>
      <c r="BJ1238" s="182">
        <v>0</v>
      </c>
      <c r="BK1238" s="181" t="s">
        <v>1883</v>
      </c>
      <c r="BL1238">
        <v>0</v>
      </c>
      <c r="BM1238">
        <v>0</v>
      </c>
      <c r="BN1238">
        <v>0</v>
      </c>
    </row>
    <row r="1239" spans="1:66" x14ac:dyDescent="0.25">
      <c r="A1239">
        <v>7824</v>
      </c>
      <c r="B1239" t="s">
        <v>3684</v>
      </c>
      <c r="C1239">
        <v>12</v>
      </c>
      <c r="D1239">
        <v>0</v>
      </c>
      <c r="E1239">
        <v>0</v>
      </c>
      <c r="F1239" t="s">
        <v>1881</v>
      </c>
      <c r="G1239" t="s">
        <v>1882</v>
      </c>
      <c r="H1239" t="s">
        <v>1882</v>
      </c>
      <c r="I1239" t="s">
        <v>1881</v>
      </c>
      <c r="J1239" t="s">
        <v>1881</v>
      </c>
      <c r="K1239" t="s">
        <v>1881</v>
      </c>
      <c r="L1239" t="s">
        <v>1881</v>
      </c>
      <c r="M1239" s="180">
        <v>43880</v>
      </c>
      <c r="N1239" t="s">
        <v>1883</v>
      </c>
      <c r="O1239" t="s">
        <v>1883</v>
      </c>
      <c r="P1239" t="s">
        <v>3685</v>
      </c>
      <c r="Q1239">
        <v>0</v>
      </c>
      <c r="R1239">
        <v>0</v>
      </c>
      <c r="S1239" t="s">
        <v>1883</v>
      </c>
      <c r="T1239" t="s">
        <v>1883</v>
      </c>
      <c r="U1239">
        <v>1</v>
      </c>
      <c r="V1239" t="s">
        <v>1885</v>
      </c>
      <c r="W1239">
        <v>12</v>
      </c>
      <c r="X1239">
        <v>0</v>
      </c>
      <c r="Y1239">
        <v>0</v>
      </c>
      <c r="Z1239" t="s">
        <v>1881</v>
      </c>
      <c r="AA1239" t="s">
        <v>1881</v>
      </c>
      <c r="AB1239" t="s">
        <v>1881</v>
      </c>
      <c r="AC1239">
        <v>0</v>
      </c>
      <c r="AD1239">
        <v>0</v>
      </c>
      <c r="AE1239">
        <v>0</v>
      </c>
      <c r="AF1239">
        <v>0</v>
      </c>
      <c r="AG1239" t="s">
        <v>1881</v>
      </c>
      <c r="AH1239" s="181" t="s">
        <v>1883</v>
      </c>
      <c r="AI1239" s="182">
        <v>250</v>
      </c>
      <c r="AJ1239" s="181" t="s">
        <v>267</v>
      </c>
      <c r="AK1239" s="181" t="s">
        <v>1883</v>
      </c>
      <c r="AL1239" s="181" t="s">
        <v>1883</v>
      </c>
      <c r="AO1239" s="181"/>
      <c r="AQ1239">
        <v>10</v>
      </c>
      <c r="AR1239" s="182">
        <v>40</v>
      </c>
      <c r="AS1239" s="183" t="s">
        <v>1882</v>
      </c>
      <c r="AT1239">
        <v>0</v>
      </c>
      <c r="AU1239">
        <v>0</v>
      </c>
      <c r="AV1239" s="182">
        <v>0</v>
      </c>
      <c r="AW1239" s="184">
        <v>0</v>
      </c>
      <c r="AX1239" s="183" t="s">
        <v>1881</v>
      </c>
      <c r="AY1239" s="184">
        <v>0</v>
      </c>
      <c r="AZ1239">
        <v>0</v>
      </c>
      <c r="BA1239">
        <v>0</v>
      </c>
      <c r="BB1239">
        <v>0</v>
      </c>
      <c r="BC1239" s="182">
        <v>0</v>
      </c>
      <c r="BD1239" t="s">
        <v>1883</v>
      </c>
      <c r="BE1239" t="s">
        <v>1883</v>
      </c>
      <c r="BF1239" t="s">
        <v>1883</v>
      </c>
      <c r="BG1239" s="181" t="s">
        <v>1883</v>
      </c>
      <c r="BH1239">
        <v>0</v>
      </c>
      <c r="BI1239" s="184">
        <v>0</v>
      </c>
      <c r="BJ1239" s="182">
        <v>0</v>
      </c>
      <c r="BK1239" s="181" t="s">
        <v>1883</v>
      </c>
      <c r="BL1239">
        <v>0</v>
      </c>
      <c r="BM1239">
        <v>0</v>
      </c>
      <c r="BN1239">
        <v>0</v>
      </c>
    </row>
    <row r="1240" spans="1:66" x14ac:dyDescent="0.25">
      <c r="A1240">
        <v>7825</v>
      </c>
      <c r="B1240" t="s">
        <v>3686</v>
      </c>
      <c r="C1240">
        <v>20</v>
      </c>
      <c r="D1240">
        <v>0</v>
      </c>
      <c r="E1240">
        <v>0</v>
      </c>
      <c r="F1240" t="s">
        <v>1881</v>
      </c>
      <c r="G1240" t="s">
        <v>1882</v>
      </c>
      <c r="H1240" t="s">
        <v>1881</v>
      </c>
      <c r="I1240" t="s">
        <v>1881</v>
      </c>
      <c r="J1240" t="s">
        <v>1881</v>
      </c>
      <c r="K1240" t="s">
        <v>1881</v>
      </c>
      <c r="L1240" t="s">
        <v>1881</v>
      </c>
      <c r="M1240" s="180">
        <v>43880</v>
      </c>
      <c r="N1240" t="s">
        <v>1883</v>
      </c>
      <c r="O1240" t="s">
        <v>3687</v>
      </c>
      <c r="P1240" t="s">
        <v>3687</v>
      </c>
      <c r="Q1240">
        <v>0</v>
      </c>
      <c r="R1240">
        <v>0</v>
      </c>
      <c r="S1240" t="s">
        <v>1883</v>
      </c>
      <c r="T1240" t="s">
        <v>1883</v>
      </c>
      <c r="U1240">
        <v>1</v>
      </c>
      <c r="V1240" t="s">
        <v>1885</v>
      </c>
      <c r="W1240">
        <v>20</v>
      </c>
      <c r="X1240">
        <v>0</v>
      </c>
      <c r="Y1240">
        <v>0</v>
      </c>
      <c r="Z1240" t="s">
        <v>1881</v>
      </c>
      <c r="AA1240" t="s">
        <v>1881</v>
      </c>
      <c r="AB1240" t="s">
        <v>1881</v>
      </c>
      <c r="AC1240">
        <v>0</v>
      </c>
      <c r="AD1240">
        <v>0</v>
      </c>
      <c r="AE1240">
        <v>0</v>
      </c>
      <c r="AF1240">
        <v>0</v>
      </c>
      <c r="AG1240" t="s">
        <v>1881</v>
      </c>
      <c r="AH1240" s="181" t="s">
        <v>1883</v>
      </c>
      <c r="AI1240" s="182">
        <v>375</v>
      </c>
      <c r="AJ1240" s="181" t="s">
        <v>3688</v>
      </c>
      <c r="AK1240" s="181" t="s">
        <v>1883</v>
      </c>
      <c r="AL1240" s="181" t="s">
        <v>1883</v>
      </c>
      <c r="AO1240" s="181"/>
      <c r="AQ1240">
        <v>10</v>
      </c>
      <c r="AR1240" s="182">
        <v>40</v>
      </c>
      <c r="AS1240" s="183" t="s">
        <v>1882</v>
      </c>
      <c r="AT1240">
        <v>0</v>
      </c>
      <c r="AU1240">
        <v>0</v>
      </c>
      <c r="AV1240" s="182">
        <v>0</v>
      </c>
      <c r="AW1240" s="184">
        <v>0</v>
      </c>
      <c r="AX1240" s="183" t="s">
        <v>1881</v>
      </c>
      <c r="AY1240" s="184">
        <v>0</v>
      </c>
      <c r="AZ1240">
        <v>0</v>
      </c>
      <c r="BA1240">
        <v>0</v>
      </c>
      <c r="BB1240">
        <v>0</v>
      </c>
      <c r="BC1240" s="182">
        <v>0</v>
      </c>
      <c r="BD1240" t="s">
        <v>1883</v>
      </c>
      <c r="BE1240" t="s">
        <v>1883</v>
      </c>
      <c r="BF1240" t="s">
        <v>1883</v>
      </c>
      <c r="BG1240" s="181" t="s">
        <v>1883</v>
      </c>
      <c r="BH1240">
        <v>0</v>
      </c>
      <c r="BI1240" s="184">
        <v>0</v>
      </c>
      <c r="BJ1240" s="182">
        <v>0</v>
      </c>
      <c r="BK1240" s="181" t="s">
        <v>1883</v>
      </c>
      <c r="BL1240">
        <v>0</v>
      </c>
      <c r="BM1240">
        <v>0</v>
      </c>
      <c r="BN1240">
        <v>0</v>
      </c>
    </row>
    <row r="1241" spans="1:66" x14ac:dyDescent="0.25">
      <c r="A1241">
        <v>7826</v>
      </c>
      <c r="B1241" t="s">
        <v>3689</v>
      </c>
      <c r="C1241">
        <v>1</v>
      </c>
      <c r="D1241">
        <v>0</v>
      </c>
      <c r="E1241">
        <v>0</v>
      </c>
      <c r="F1241" t="s">
        <v>1881</v>
      </c>
      <c r="G1241" t="s">
        <v>1881</v>
      </c>
      <c r="H1241" t="s">
        <v>1881</v>
      </c>
      <c r="I1241" t="s">
        <v>1881</v>
      </c>
      <c r="J1241" t="s">
        <v>1881</v>
      </c>
      <c r="K1241" t="s">
        <v>1881</v>
      </c>
      <c r="L1241" t="s">
        <v>1881</v>
      </c>
      <c r="M1241" s="180">
        <v>43880</v>
      </c>
      <c r="N1241" t="s">
        <v>2004</v>
      </c>
      <c r="O1241" t="s">
        <v>3690</v>
      </c>
      <c r="P1241" t="s">
        <v>3690</v>
      </c>
      <c r="Q1241">
        <v>0</v>
      </c>
      <c r="R1241">
        <v>0</v>
      </c>
      <c r="S1241" t="s">
        <v>1883</v>
      </c>
      <c r="T1241" t="s">
        <v>1883</v>
      </c>
      <c r="U1241">
        <v>1</v>
      </c>
      <c r="V1241" t="s">
        <v>1885</v>
      </c>
      <c r="W1241">
        <v>1</v>
      </c>
      <c r="X1241">
        <v>0</v>
      </c>
      <c r="Y1241">
        <v>0</v>
      </c>
      <c r="Z1241" t="s">
        <v>1881</v>
      </c>
      <c r="AA1241" t="s">
        <v>1881</v>
      </c>
      <c r="AB1241" t="s">
        <v>1881</v>
      </c>
      <c r="AC1241">
        <v>0</v>
      </c>
      <c r="AD1241">
        <v>0</v>
      </c>
      <c r="AE1241">
        <v>0</v>
      </c>
      <c r="AF1241">
        <v>0</v>
      </c>
      <c r="AG1241" t="s">
        <v>1881</v>
      </c>
      <c r="AH1241" s="181" t="s">
        <v>1883</v>
      </c>
      <c r="AI1241" s="182">
        <v>375</v>
      </c>
      <c r="AJ1241" s="181" t="s">
        <v>3688</v>
      </c>
      <c r="AK1241" s="181" t="s">
        <v>1883</v>
      </c>
      <c r="AL1241" s="181" t="s">
        <v>1883</v>
      </c>
      <c r="AO1241" s="181"/>
      <c r="AQ1241">
        <v>10</v>
      </c>
      <c r="AR1241" s="182">
        <v>40</v>
      </c>
      <c r="AS1241" s="183" t="s">
        <v>1882</v>
      </c>
      <c r="AT1241">
        <v>0</v>
      </c>
      <c r="AU1241">
        <v>0</v>
      </c>
      <c r="AV1241" s="182">
        <v>0</v>
      </c>
      <c r="AW1241" s="184">
        <v>0</v>
      </c>
      <c r="AX1241" s="183" t="s">
        <v>1881</v>
      </c>
      <c r="AY1241" s="184">
        <v>0</v>
      </c>
      <c r="AZ1241">
        <v>0</v>
      </c>
      <c r="BA1241">
        <v>0</v>
      </c>
      <c r="BB1241">
        <v>0</v>
      </c>
      <c r="BC1241" s="182">
        <v>0</v>
      </c>
      <c r="BD1241" t="s">
        <v>1883</v>
      </c>
      <c r="BE1241" t="s">
        <v>1883</v>
      </c>
      <c r="BF1241" t="s">
        <v>1883</v>
      </c>
      <c r="BG1241" s="181" t="s">
        <v>1883</v>
      </c>
      <c r="BH1241">
        <v>0</v>
      </c>
      <c r="BI1241" s="184">
        <v>0</v>
      </c>
      <c r="BJ1241" s="182">
        <v>0</v>
      </c>
      <c r="BK1241" s="181" t="s">
        <v>1883</v>
      </c>
      <c r="BL1241">
        <v>0</v>
      </c>
      <c r="BM1241">
        <v>0</v>
      </c>
      <c r="BN1241">
        <v>0</v>
      </c>
    </row>
    <row r="1242" spans="1:66" x14ac:dyDescent="0.25">
      <c r="A1242">
        <v>7827</v>
      </c>
      <c r="B1242" t="s">
        <v>789</v>
      </c>
      <c r="C1242">
        <v>40</v>
      </c>
      <c r="D1242">
        <v>0</v>
      </c>
      <c r="E1242">
        <v>0</v>
      </c>
      <c r="F1242" t="s">
        <v>1881</v>
      </c>
      <c r="G1242" t="s">
        <v>1882</v>
      </c>
      <c r="H1242" t="s">
        <v>1881</v>
      </c>
      <c r="I1242" t="s">
        <v>1881</v>
      </c>
      <c r="J1242" t="s">
        <v>1881</v>
      </c>
      <c r="K1242" t="s">
        <v>1881</v>
      </c>
      <c r="L1242" t="s">
        <v>1881</v>
      </c>
      <c r="M1242" s="180">
        <v>43880</v>
      </c>
      <c r="N1242" t="s">
        <v>1883</v>
      </c>
      <c r="O1242" t="s">
        <v>3691</v>
      </c>
      <c r="P1242" t="s">
        <v>3691</v>
      </c>
      <c r="Q1242">
        <v>0</v>
      </c>
      <c r="R1242">
        <v>0</v>
      </c>
      <c r="S1242" t="s">
        <v>1883</v>
      </c>
      <c r="T1242" t="s">
        <v>1883</v>
      </c>
      <c r="U1242">
        <v>1</v>
      </c>
      <c r="V1242" t="s">
        <v>1885</v>
      </c>
      <c r="W1242">
        <v>40</v>
      </c>
      <c r="X1242">
        <v>0</v>
      </c>
      <c r="Y1242">
        <v>0</v>
      </c>
      <c r="Z1242" t="s">
        <v>1881</v>
      </c>
      <c r="AA1242" t="s">
        <v>1881</v>
      </c>
      <c r="AB1242" t="s">
        <v>1881</v>
      </c>
      <c r="AC1242">
        <v>0</v>
      </c>
      <c r="AD1242">
        <v>0</v>
      </c>
      <c r="AE1242">
        <v>0</v>
      </c>
      <c r="AF1242">
        <v>0</v>
      </c>
      <c r="AG1242" t="s">
        <v>1881</v>
      </c>
      <c r="AH1242" s="181" t="s">
        <v>1883</v>
      </c>
      <c r="AI1242" s="182">
        <v>375</v>
      </c>
      <c r="AJ1242" s="181" t="s">
        <v>3688</v>
      </c>
      <c r="AK1242" s="181" t="s">
        <v>1883</v>
      </c>
      <c r="AL1242" s="181" t="s">
        <v>1883</v>
      </c>
      <c r="AO1242" s="181"/>
      <c r="AQ1242">
        <v>10</v>
      </c>
      <c r="AR1242" s="182">
        <v>40</v>
      </c>
      <c r="AS1242" s="183" t="s">
        <v>1882</v>
      </c>
      <c r="AT1242">
        <v>0</v>
      </c>
      <c r="AU1242">
        <v>0</v>
      </c>
      <c r="AV1242" s="182">
        <v>0</v>
      </c>
      <c r="AW1242" s="184">
        <v>0</v>
      </c>
      <c r="AX1242" s="183" t="s">
        <v>1881</v>
      </c>
      <c r="AY1242" s="184">
        <v>0</v>
      </c>
      <c r="AZ1242">
        <v>0</v>
      </c>
      <c r="BA1242">
        <v>0</v>
      </c>
      <c r="BB1242">
        <v>0</v>
      </c>
      <c r="BC1242" s="182">
        <v>0</v>
      </c>
      <c r="BD1242" t="s">
        <v>1883</v>
      </c>
      <c r="BE1242" t="s">
        <v>1883</v>
      </c>
      <c r="BF1242" t="s">
        <v>1883</v>
      </c>
      <c r="BG1242" s="181" t="s">
        <v>1883</v>
      </c>
      <c r="BH1242">
        <v>0</v>
      </c>
      <c r="BI1242" s="184">
        <v>0</v>
      </c>
      <c r="BJ1242" s="182">
        <v>0</v>
      </c>
      <c r="BK1242" s="181" t="s">
        <v>1883</v>
      </c>
      <c r="BL1242">
        <v>0</v>
      </c>
      <c r="BM1242">
        <v>0</v>
      </c>
      <c r="BN1242">
        <v>0</v>
      </c>
    </row>
    <row r="1243" spans="1:66" x14ac:dyDescent="0.25">
      <c r="A1243">
        <v>7828</v>
      </c>
      <c r="B1243" t="s">
        <v>3692</v>
      </c>
      <c r="C1243">
        <v>1</v>
      </c>
      <c r="D1243">
        <v>0</v>
      </c>
      <c r="E1243">
        <v>0</v>
      </c>
      <c r="F1243" t="s">
        <v>1881</v>
      </c>
      <c r="G1243" t="s">
        <v>1881</v>
      </c>
      <c r="H1243" t="s">
        <v>1881</v>
      </c>
      <c r="I1243" t="s">
        <v>1881</v>
      </c>
      <c r="J1243" t="s">
        <v>1881</v>
      </c>
      <c r="K1243" t="s">
        <v>1881</v>
      </c>
      <c r="L1243" t="s">
        <v>1881</v>
      </c>
      <c r="M1243" s="180">
        <v>43881</v>
      </c>
      <c r="N1243" t="s">
        <v>2004</v>
      </c>
      <c r="O1243" t="s">
        <v>3693</v>
      </c>
      <c r="P1243" t="s">
        <v>3693</v>
      </c>
      <c r="Q1243">
        <v>0</v>
      </c>
      <c r="R1243">
        <v>0</v>
      </c>
      <c r="S1243" t="s">
        <v>1883</v>
      </c>
      <c r="T1243" t="s">
        <v>1883</v>
      </c>
      <c r="U1243">
        <v>1</v>
      </c>
      <c r="V1243" t="s">
        <v>1885</v>
      </c>
      <c r="W1243">
        <v>1</v>
      </c>
      <c r="X1243">
        <v>0</v>
      </c>
      <c r="Y1243">
        <v>0</v>
      </c>
      <c r="Z1243" t="s">
        <v>1881</v>
      </c>
      <c r="AA1243" t="s">
        <v>1881</v>
      </c>
      <c r="AB1243" t="s">
        <v>1881</v>
      </c>
      <c r="AC1243">
        <v>0</v>
      </c>
      <c r="AD1243">
        <v>0</v>
      </c>
      <c r="AE1243">
        <v>0</v>
      </c>
      <c r="AF1243">
        <v>0</v>
      </c>
      <c r="AG1243" t="s">
        <v>1881</v>
      </c>
      <c r="AH1243" s="181" t="s">
        <v>1883</v>
      </c>
      <c r="AI1243" s="182">
        <v>213</v>
      </c>
      <c r="AJ1243" s="181" t="s">
        <v>2046</v>
      </c>
      <c r="AK1243" s="181" t="s">
        <v>1883</v>
      </c>
      <c r="AL1243" s="181" t="s">
        <v>1883</v>
      </c>
      <c r="AO1243" s="181"/>
      <c r="AQ1243">
        <v>10</v>
      </c>
      <c r="AR1243" s="182">
        <v>40</v>
      </c>
      <c r="AS1243" s="183" t="s">
        <v>1882</v>
      </c>
      <c r="AT1243">
        <v>0</v>
      </c>
      <c r="AU1243">
        <v>0</v>
      </c>
      <c r="AV1243" s="182">
        <v>0</v>
      </c>
      <c r="AW1243" s="184">
        <v>0</v>
      </c>
      <c r="AX1243" s="183" t="s">
        <v>1881</v>
      </c>
      <c r="AY1243" s="184">
        <v>0</v>
      </c>
      <c r="AZ1243">
        <v>0</v>
      </c>
      <c r="BA1243">
        <v>0</v>
      </c>
      <c r="BB1243">
        <v>0</v>
      </c>
      <c r="BC1243" s="182">
        <v>0</v>
      </c>
      <c r="BD1243" t="s">
        <v>1883</v>
      </c>
      <c r="BE1243" t="s">
        <v>1883</v>
      </c>
      <c r="BF1243" t="s">
        <v>1883</v>
      </c>
      <c r="BG1243" s="181" t="s">
        <v>1883</v>
      </c>
      <c r="BH1243">
        <v>0</v>
      </c>
      <c r="BI1243" s="184">
        <v>0</v>
      </c>
      <c r="BJ1243" s="182">
        <v>0</v>
      </c>
      <c r="BK1243" s="181" t="s">
        <v>1883</v>
      </c>
      <c r="BL1243">
        <v>0</v>
      </c>
      <c r="BM1243">
        <v>0</v>
      </c>
      <c r="BN1243">
        <v>0</v>
      </c>
    </row>
    <row r="1244" spans="1:66" x14ac:dyDescent="0.25">
      <c r="A1244">
        <v>7830</v>
      </c>
      <c r="B1244" t="s">
        <v>3694</v>
      </c>
      <c r="C1244">
        <v>500</v>
      </c>
      <c r="D1244">
        <v>0</v>
      </c>
      <c r="E1244">
        <v>0</v>
      </c>
      <c r="F1244" t="s">
        <v>1881</v>
      </c>
      <c r="G1244" t="s">
        <v>1882</v>
      </c>
      <c r="H1244" t="s">
        <v>1881</v>
      </c>
      <c r="I1244" t="s">
        <v>1881</v>
      </c>
      <c r="J1244" t="s">
        <v>1881</v>
      </c>
      <c r="K1244" t="s">
        <v>1881</v>
      </c>
      <c r="L1244" t="s">
        <v>1881</v>
      </c>
      <c r="M1244" s="180">
        <v>43881</v>
      </c>
      <c r="N1244" t="s">
        <v>1883</v>
      </c>
      <c r="O1244" t="s">
        <v>3695</v>
      </c>
      <c r="P1244" t="s">
        <v>3695</v>
      </c>
      <c r="Q1244">
        <v>0</v>
      </c>
      <c r="R1244">
        <v>0</v>
      </c>
      <c r="S1244" t="s">
        <v>1883</v>
      </c>
      <c r="T1244" t="s">
        <v>1883</v>
      </c>
      <c r="U1244">
        <v>1</v>
      </c>
      <c r="V1244" t="s">
        <v>1885</v>
      </c>
      <c r="W1244">
        <v>500</v>
      </c>
      <c r="X1244">
        <v>0</v>
      </c>
      <c r="Y1244">
        <v>0</v>
      </c>
      <c r="Z1244" t="s">
        <v>1881</v>
      </c>
      <c r="AA1244" t="s">
        <v>1881</v>
      </c>
      <c r="AB1244" t="s">
        <v>1881</v>
      </c>
      <c r="AC1244">
        <v>0</v>
      </c>
      <c r="AD1244">
        <v>0</v>
      </c>
      <c r="AE1244">
        <v>0</v>
      </c>
      <c r="AF1244">
        <v>0</v>
      </c>
      <c r="AG1244" t="s">
        <v>1881</v>
      </c>
      <c r="AH1244" s="181" t="s">
        <v>1883</v>
      </c>
      <c r="AI1244" s="182">
        <v>213</v>
      </c>
      <c r="AJ1244" s="181" t="s">
        <v>2046</v>
      </c>
      <c r="AK1244" s="181" t="s">
        <v>1883</v>
      </c>
      <c r="AL1244" s="181" t="s">
        <v>1883</v>
      </c>
      <c r="AO1244" s="181"/>
      <c r="AQ1244">
        <v>10</v>
      </c>
      <c r="AR1244" s="182">
        <v>40</v>
      </c>
      <c r="AS1244" s="183" t="s">
        <v>1882</v>
      </c>
      <c r="AT1244">
        <v>0</v>
      </c>
      <c r="AU1244">
        <v>0</v>
      </c>
      <c r="AV1244" s="182">
        <v>0</v>
      </c>
      <c r="AW1244" s="184">
        <v>0</v>
      </c>
      <c r="AX1244" s="183" t="s">
        <v>1881</v>
      </c>
      <c r="AY1244" s="184">
        <v>0</v>
      </c>
      <c r="AZ1244">
        <v>0</v>
      </c>
      <c r="BA1244">
        <v>0</v>
      </c>
      <c r="BB1244">
        <v>0</v>
      </c>
      <c r="BC1244" s="182">
        <v>0</v>
      </c>
      <c r="BD1244" t="s">
        <v>1883</v>
      </c>
      <c r="BE1244" t="s">
        <v>1883</v>
      </c>
      <c r="BF1244" t="s">
        <v>1883</v>
      </c>
      <c r="BG1244" s="181" t="s">
        <v>1883</v>
      </c>
      <c r="BH1244">
        <v>0</v>
      </c>
      <c r="BI1244" s="184">
        <v>0</v>
      </c>
      <c r="BJ1244" s="182">
        <v>0</v>
      </c>
      <c r="BK1244" s="181" t="s">
        <v>1883</v>
      </c>
      <c r="BL1244">
        <v>0</v>
      </c>
      <c r="BM1244">
        <v>0</v>
      </c>
      <c r="BN1244">
        <v>0</v>
      </c>
    </row>
    <row r="1245" spans="1:66" x14ac:dyDescent="0.25">
      <c r="A1245">
        <v>7831</v>
      </c>
      <c r="B1245" t="s">
        <v>3696</v>
      </c>
      <c r="C1245">
        <v>250</v>
      </c>
      <c r="D1245">
        <v>0</v>
      </c>
      <c r="E1245">
        <v>0</v>
      </c>
      <c r="F1245" t="s">
        <v>1881</v>
      </c>
      <c r="G1245" t="s">
        <v>1882</v>
      </c>
      <c r="H1245" t="s">
        <v>1881</v>
      </c>
      <c r="I1245" t="s">
        <v>1881</v>
      </c>
      <c r="J1245" t="s">
        <v>1881</v>
      </c>
      <c r="K1245" t="s">
        <v>1881</v>
      </c>
      <c r="L1245" t="s">
        <v>1881</v>
      </c>
      <c r="M1245" s="180">
        <v>43881</v>
      </c>
      <c r="N1245" t="s">
        <v>1883</v>
      </c>
      <c r="O1245" t="s">
        <v>3697</v>
      </c>
      <c r="P1245" t="s">
        <v>3697</v>
      </c>
      <c r="Q1245">
        <v>0</v>
      </c>
      <c r="R1245">
        <v>0</v>
      </c>
      <c r="S1245" t="s">
        <v>1883</v>
      </c>
      <c r="T1245" t="s">
        <v>1883</v>
      </c>
      <c r="U1245">
        <v>1</v>
      </c>
      <c r="V1245" t="s">
        <v>1885</v>
      </c>
      <c r="W1245">
        <v>250</v>
      </c>
      <c r="X1245">
        <v>0</v>
      </c>
      <c r="Y1245">
        <v>0</v>
      </c>
      <c r="Z1245" t="s">
        <v>1881</v>
      </c>
      <c r="AA1245" t="s">
        <v>1881</v>
      </c>
      <c r="AB1245" t="s">
        <v>1881</v>
      </c>
      <c r="AC1245">
        <v>0</v>
      </c>
      <c r="AD1245">
        <v>0</v>
      </c>
      <c r="AE1245">
        <v>0</v>
      </c>
      <c r="AF1245">
        <v>0</v>
      </c>
      <c r="AG1245" t="s">
        <v>1881</v>
      </c>
      <c r="AH1245" s="181" t="s">
        <v>1883</v>
      </c>
      <c r="AI1245" s="182">
        <v>213</v>
      </c>
      <c r="AJ1245" s="181" t="s">
        <v>2046</v>
      </c>
      <c r="AK1245" s="181" t="s">
        <v>1883</v>
      </c>
      <c r="AL1245" s="181" t="s">
        <v>1883</v>
      </c>
      <c r="AO1245" s="181"/>
      <c r="AQ1245">
        <v>10</v>
      </c>
      <c r="AR1245" s="182">
        <v>40</v>
      </c>
      <c r="AS1245" s="183" t="s">
        <v>1882</v>
      </c>
      <c r="AT1245">
        <v>0</v>
      </c>
      <c r="AU1245">
        <v>0</v>
      </c>
      <c r="AV1245" s="182">
        <v>0</v>
      </c>
      <c r="AW1245" s="184">
        <v>0</v>
      </c>
      <c r="AX1245" s="183" t="s">
        <v>1881</v>
      </c>
      <c r="AY1245" s="184">
        <v>0</v>
      </c>
      <c r="AZ1245">
        <v>0</v>
      </c>
      <c r="BA1245">
        <v>0</v>
      </c>
      <c r="BB1245">
        <v>0</v>
      </c>
      <c r="BC1245" s="182">
        <v>0</v>
      </c>
      <c r="BD1245" t="s">
        <v>1883</v>
      </c>
      <c r="BE1245" t="s">
        <v>1883</v>
      </c>
      <c r="BF1245" t="s">
        <v>1883</v>
      </c>
      <c r="BG1245" s="181" t="s">
        <v>1883</v>
      </c>
      <c r="BH1245">
        <v>0</v>
      </c>
      <c r="BI1245" s="184">
        <v>0</v>
      </c>
      <c r="BJ1245" s="182">
        <v>0</v>
      </c>
      <c r="BK1245" s="181" t="s">
        <v>1883</v>
      </c>
      <c r="BL1245">
        <v>0</v>
      </c>
      <c r="BM1245">
        <v>0</v>
      </c>
      <c r="BN1245">
        <v>0</v>
      </c>
    </row>
    <row r="1246" spans="1:66" x14ac:dyDescent="0.25">
      <c r="A1246">
        <v>7832</v>
      </c>
      <c r="B1246" t="s">
        <v>3698</v>
      </c>
      <c r="C1246">
        <v>25</v>
      </c>
      <c r="D1246">
        <v>0</v>
      </c>
      <c r="E1246">
        <v>0</v>
      </c>
      <c r="F1246" t="s">
        <v>1881</v>
      </c>
      <c r="G1246" t="s">
        <v>1882</v>
      </c>
      <c r="H1246" t="s">
        <v>1881</v>
      </c>
      <c r="I1246" t="s">
        <v>1881</v>
      </c>
      <c r="J1246" t="s">
        <v>1881</v>
      </c>
      <c r="K1246" t="s">
        <v>1881</v>
      </c>
      <c r="L1246" t="s">
        <v>1881</v>
      </c>
      <c r="M1246" s="180">
        <v>43881</v>
      </c>
      <c r="N1246" t="s">
        <v>2004</v>
      </c>
      <c r="O1246" t="s">
        <v>3699</v>
      </c>
      <c r="P1246" t="s">
        <v>3699</v>
      </c>
      <c r="Q1246">
        <v>0</v>
      </c>
      <c r="R1246">
        <v>0</v>
      </c>
      <c r="S1246" t="s">
        <v>1883</v>
      </c>
      <c r="T1246" t="s">
        <v>1883</v>
      </c>
      <c r="U1246">
        <v>1</v>
      </c>
      <c r="V1246" t="s">
        <v>1885</v>
      </c>
      <c r="W1246">
        <v>25</v>
      </c>
      <c r="X1246">
        <v>0</v>
      </c>
      <c r="Y1246">
        <v>0</v>
      </c>
      <c r="Z1246" t="s">
        <v>1881</v>
      </c>
      <c r="AA1246" t="s">
        <v>1881</v>
      </c>
      <c r="AB1246" t="s">
        <v>1881</v>
      </c>
      <c r="AC1246">
        <v>0</v>
      </c>
      <c r="AD1246">
        <v>0</v>
      </c>
      <c r="AE1246">
        <v>0</v>
      </c>
      <c r="AF1246">
        <v>0</v>
      </c>
      <c r="AG1246" t="s">
        <v>1881</v>
      </c>
      <c r="AH1246" s="181" t="s">
        <v>1883</v>
      </c>
      <c r="AI1246" s="182">
        <v>213</v>
      </c>
      <c r="AJ1246" s="181" t="s">
        <v>2046</v>
      </c>
      <c r="AK1246" s="181" t="s">
        <v>1883</v>
      </c>
      <c r="AL1246" s="181" t="s">
        <v>1883</v>
      </c>
      <c r="AO1246" s="181"/>
      <c r="AQ1246">
        <v>10</v>
      </c>
      <c r="AR1246" s="182">
        <v>40</v>
      </c>
      <c r="AS1246" s="183" t="s">
        <v>1882</v>
      </c>
      <c r="AT1246">
        <v>0</v>
      </c>
      <c r="AU1246">
        <v>0</v>
      </c>
      <c r="AV1246" s="182">
        <v>0</v>
      </c>
      <c r="AW1246" s="184">
        <v>0</v>
      </c>
      <c r="AX1246" s="183" t="s">
        <v>1881</v>
      </c>
      <c r="AY1246" s="184">
        <v>0</v>
      </c>
      <c r="AZ1246">
        <v>0</v>
      </c>
      <c r="BA1246">
        <v>0</v>
      </c>
      <c r="BB1246">
        <v>0</v>
      </c>
      <c r="BC1246" s="182">
        <v>0</v>
      </c>
      <c r="BD1246" t="s">
        <v>1883</v>
      </c>
      <c r="BE1246" t="s">
        <v>1883</v>
      </c>
      <c r="BF1246" t="s">
        <v>1883</v>
      </c>
      <c r="BG1246" s="181" t="s">
        <v>1883</v>
      </c>
      <c r="BH1246">
        <v>0</v>
      </c>
      <c r="BI1246" s="184">
        <v>0</v>
      </c>
      <c r="BJ1246" s="182">
        <v>0</v>
      </c>
      <c r="BK1246" s="181" t="s">
        <v>1883</v>
      </c>
      <c r="BL1246">
        <v>0</v>
      </c>
      <c r="BM1246">
        <v>0</v>
      </c>
      <c r="BN1246">
        <v>0</v>
      </c>
    </row>
    <row r="1247" spans="1:66" x14ac:dyDescent="0.25">
      <c r="A1247">
        <v>7833</v>
      </c>
      <c r="B1247" t="s">
        <v>3700</v>
      </c>
      <c r="C1247">
        <v>250</v>
      </c>
      <c r="D1247">
        <v>0</v>
      </c>
      <c r="E1247">
        <v>0</v>
      </c>
      <c r="F1247" t="s">
        <v>1881</v>
      </c>
      <c r="G1247" t="s">
        <v>1882</v>
      </c>
      <c r="H1247" t="s">
        <v>1881</v>
      </c>
      <c r="I1247" t="s">
        <v>1881</v>
      </c>
      <c r="J1247" t="s">
        <v>1881</v>
      </c>
      <c r="K1247" t="s">
        <v>1881</v>
      </c>
      <c r="L1247" t="s">
        <v>1881</v>
      </c>
      <c r="M1247" s="180">
        <v>43881</v>
      </c>
      <c r="N1247" t="s">
        <v>1883</v>
      </c>
      <c r="O1247" t="s">
        <v>3701</v>
      </c>
      <c r="P1247" t="s">
        <v>3701</v>
      </c>
      <c r="Q1247">
        <v>0</v>
      </c>
      <c r="R1247">
        <v>0</v>
      </c>
      <c r="S1247" t="s">
        <v>1883</v>
      </c>
      <c r="T1247" t="s">
        <v>1883</v>
      </c>
      <c r="U1247">
        <v>1</v>
      </c>
      <c r="V1247" t="s">
        <v>1885</v>
      </c>
      <c r="W1247">
        <v>250</v>
      </c>
      <c r="X1247">
        <v>0</v>
      </c>
      <c r="Y1247">
        <v>0</v>
      </c>
      <c r="Z1247" t="s">
        <v>1881</v>
      </c>
      <c r="AA1247" t="s">
        <v>1881</v>
      </c>
      <c r="AB1247" t="s">
        <v>1881</v>
      </c>
      <c r="AC1247">
        <v>0</v>
      </c>
      <c r="AD1247">
        <v>0</v>
      </c>
      <c r="AE1247">
        <v>0</v>
      </c>
      <c r="AF1247">
        <v>0</v>
      </c>
      <c r="AG1247" t="s">
        <v>1881</v>
      </c>
      <c r="AH1247" s="181" t="s">
        <v>1883</v>
      </c>
      <c r="AI1247" s="182">
        <v>213</v>
      </c>
      <c r="AJ1247" s="181" t="s">
        <v>2046</v>
      </c>
      <c r="AK1247" s="181" t="s">
        <v>1883</v>
      </c>
      <c r="AL1247" s="181" t="s">
        <v>1883</v>
      </c>
      <c r="AO1247" s="181"/>
      <c r="AQ1247">
        <v>10</v>
      </c>
      <c r="AR1247" s="182">
        <v>40</v>
      </c>
      <c r="AS1247" s="183" t="s">
        <v>1882</v>
      </c>
      <c r="AT1247">
        <v>0</v>
      </c>
      <c r="AU1247">
        <v>0</v>
      </c>
      <c r="AV1247" s="182">
        <v>0</v>
      </c>
      <c r="AW1247" s="184">
        <v>0</v>
      </c>
      <c r="AX1247" s="183" t="s">
        <v>1881</v>
      </c>
      <c r="AY1247" s="184">
        <v>0</v>
      </c>
      <c r="AZ1247">
        <v>0</v>
      </c>
      <c r="BA1247">
        <v>0</v>
      </c>
      <c r="BB1247">
        <v>0</v>
      </c>
      <c r="BC1247" s="182">
        <v>0</v>
      </c>
      <c r="BD1247" t="s">
        <v>1883</v>
      </c>
      <c r="BE1247" t="s">
        <v>1883</v>
      </c>
      <c r="BF1247" t="s">
        <v>1883</v>
      </c>
      <c r="BG1247" s="181" t="s">
        <v>1883</v>
      </c>
      <c r="BH1247">
        <v>0</v>
      </c>
      <c r="BI1247" s="184">
        <v>0</v>
      </c>
      <c r="BJ1247" s="182">
        <v>0</v>
      </c>
      <c r="BK1247" s="181" t="s">
        <v>1883</v>
      </c>
      <c r="BL1247">
        <v>0</v>
      </c>
      <c r="BM1247">
        <v>0</v>
      </c>
      <c r="BN1247">
        <v>0</v>
      </c>
    </row>
    <row r="1248" spans="1:66" x14ac:dyDescent="0.25">
      <c r="A1248">
        <v>7834</v>
      </c>
      <c r="B1248" t="s">
        <v>3702</v>
      </c>
      <c r="C1248">
        <v>1</v>
      </c>
      <c r="D1248">
        <v>0</v>
      </c>
      <c r="E1248">
        <v>0</v>
      </c>
      <c r="F1248" t="s">
        <v>1881</v>
      </c>
      <c r="G1248" t="s">
        <v>1881</v>
      </c>
      <c r="H1248" t="s">
        <v>1881</v>
      </c>
      <c r="I1248" t="s">
        <v>1881</v>
      </c>
      <c r="J1248" t="s">
        <v>1881</v>
      </c>
      <c r="K1248" t="s">
        <v>1881</v>
      </c>
      <c r="L1248" t="s">
        <v>1881</v>
      </c>
      <c r="M1248" s="180">
        <v>43881</v>
      </c>
      <c r="N1248" t="s">
        <v>3312</v>
      </c>
      <c r="O1248" t="s">
        <v>3703</v>
      </c>
      <c r="P1248" t="s">
        <v>3703</v>
      </c>
      <c r="Q1248">
        <v>0</v>
      </c>
      <c r="R1248">
        <v>0</v>
      </c>
      <c r="S1248" t="s">
        <v>1883</v>
      </c>
      <c r="T1248" t="s">
        <v>1883</v>
      </c>
      <c r="U1248">
        <v>1</v>
      </c>
      <c r="V1248" t="s">
        <v>1885</v>
      </c>
      <c r="W1248">
        <v>1</v>
      </c>
      <c r="X1248">
        <v>0</v>
      </c>
      <c r="Y1248">
        <v>0</v>
      </c>
      <c r="Z1248" t="s">
        <v>1881</v>
      </c>
      <c r="AA1248" t="s">
        <v>1881</v>
      </c>
      <c r="AB1248" t="s">
        <v>1881</v>
      </c>
      <c r="AC1248">
        <v>0</v>
      </c>
      <c r="AD1248">
        <v>0</v>
      </c>
      <c r="AE1248">
        <v>0</v>
      </c>
      <c r="AF1248">
        <v>0</v>
      </c>
      <c r="AG1248" t="s">
        <v>1881</v>
      </c>
      <c r="AH1248" s="181" t="s">
        <v>1883</v>
      </c>
      <c r="AI1248" s="182">
        <v>213</v>
      </c>
      <c r="AJ1248" s="181" t="s">
        <v>2046</v>
      </c>
      <c r="AK1248" s="181" t="s">
        <v>1883</v>
      </c>
      <c r="AL1248" s="181" t="s">
        <v>1883</v>
      </c>
      <c r="AO1248" s="181"/>
      <c r="AQ1248">
        <v>10</v>
      </c>
      <c r="AR1248" s="182">
        <v>40</v>
      </c>
      <c r="AS1248" s="183" t="s">
        <v>1882</v>
      </c>
      <c r="AT1248">
        <v>0</v>
      </c>
      <c r="AU1248">
        <v>0</v>
      </c>
      <c r="AV1248" s="182">
        <v>0</v>
      </c>
      <c r="AW1248" s="184">
        <v>0</v>
      </c>
      <c r="AX1248" s="183" t="s">
        <v>1881</v>
      </c>
      <c r="AY1248" s="184">
        <v>0</v>
      </c>
      <c r="AZ1248">
        <v>0</v>
      </c>
      <c r="BA1248">
        <v>0</v>
      </c>
      <c r="BB1248">
        <v>0</v>
      </c>
      <c r="BC1248" s="182">
        <v>0</v>
      </c>
      <c r="BD1248" t="s">
        <v>1883</v>
      </c>
      <c r="BE1248" t="s">
        <v>1883</v>
      </c>
      <c r="BF1248" t="s">
        <v>1883</v>
      </c>
      <c r="BG1248" s="181" t="s">
        <v>1883</v>
      </c>
      <c r="BH1248">
        <v>0</v>
      </c>
      <c r="BI1248" s="184">
        <v>0</v>
      </c>
      <c r="BJ1248" s="182">
        <v>0</v>
      </c>
      <c r="BK1248" s="181" t="s">
        <v>1883</v>
      </c>
      <c r="BL1248">
        <v>0</v>
      </c>
      <c r="BM1248">
        <v>0</v>
      </c>
      <c r="BN1248">
        <v>0</v>
      </c>
    </row>
    <row r="1249" spans="1:66" x14ac:dyDescent="0.25">
      <c r="A1249">
        <v>7835</v>
      </c>
      <c r="B1249" t="s">
        <v>3704</v>
      </c>
      <c r="C1249">
        <v>1</v>
      </c>
      <c r="D1249">
        <v>0</v>
      </c>
      <c r="E1249">
        <v>0</v>
      </c>
      <c r="F1249" t="s">
        <v>1881</v>
      </c>
      <c r="G1249" t="s">
        <v>1882</v>
      </c>
      <c r="H1249" t="s">
        <v>1881</v>
      </c>
      <c r="I1249" t="s">
        <v>1881</v>
      </c>
      <c r="J1249" t="s">
        <v>1881</v>
      </c>
      <c r="K1249" t="s">
        <v>1881</v>
      </c>
      <c r="L1249" t="s">
        <v>1881</v>
      </c>
      <c r="M1249" s="180">
        <v>43881</v>
      </c>
      <c r="N1249" t="s">
        <v>1883</v>
      </c>
      <c r="O1249" t="s">
        <v>3705</v>
      </c>
      <c r="P1249" t="s">
        <v>3705</v>
      </c>
      <c r="Q1249">
        <v>0</v>
      </c>
      <c r="R1249">
        <v>0</v>
      </c>
      <c r="S1249" t="s">
        <v>1883</v>
      </c>
      <c r="T1249" t="s">
        <v>1883</v>
      </c>
      <c r="U1249">
        <v>1</v>
      </c>
      <c r="V1249" t="s">
        <v>1885</v>
      </c>
      <c r="W1249">
        <v>1</v>
      </c>
      <c r="X1249">
        <v>0</v>
      </c>
      <c r="Y1249">
        <v>0</v>
      </c>
      <c r="Z1249" t="s">
        <v>1881</v>
      </c>
      <c r="AA1249" t="s">
        <v>1881</v>
      </c>
      <c r="AB1249" t="s">
        <v>1881</v>
      </c>
      <c r="AC1249">
        <v>0</v>
      </c>
      <c r="AD1249">
        <v>0</v>
      </c>
      <c r="AE1249">
        <v>0</v>
      </c>
      <c r="AF1249">
        <v>0</v>
      </c>
      <c r="AG1249" t="s">
        <v>1881</v>
      </c>
      <c r="AH1249" s="181" t="s">
        <v>1883</v>
      </c>
      <c r="AI1249" s="182">
        <v>213</v>
      </c>
      <c r="AJ1249" s="181" t="s">
        <v>2046</v>
      </c>
      <c r="AK1249" s="181" t="s">
        <v>1883</v>
      </c>
      <c r="AL1249" s="181" t="s">
        <v>1883</v>
      </c>
      <c r="AO1249" s="181"/>
      <c r="AQ1249">
        <v>10</v>
      </c>
      <c r="AR1249" s="182">
        <v>40</v>
      </c>
      <c r="AS1249" s="183" t="s">
        <v>1882</v>
      </c>
      <c r="AT1249">
        <v>0</v>
      </c>
      <c r="AU1249">
        <v>0</v>
      </c>
      <c r="AV1249" s="182">
        <v>0</v>
      </c>
      <c r="AW1249" s="184">
        <v>0</v>
      </c>
      <c r="AX1249" s="183" t="s">
        <v>1881</v>
      </c>
      <c r="AY1249" s="184">
        <v>0</v>
      </c>
      <c r="AZ1249">
        <v>0</v>
      </c>
      <c r="BA1249">
        <v>0</v>
      </c>
      <c r="BB1249">
        <v>0</v>
      </c>
      <c r="BC1249" s="182">
        <v>0</v>
      </c>
      <c r="BD1249" t="s">
        <v>1883</v>
      </c>
      <c r="BE1249" t="s">
        <v>1883</v>
      </c>
      <c r="BF1249" t="s">
        <v>1883</v>
      </c>
      <c r="BG1249" s="181" t="s">
        <v>1883</v>
      </c>
      <c r="BH1249">
        <v>0</v>
      </c>
      <c r="BI1249" s="184">
        <v>0</v>
      </c>
      <c r="BJ1249" s="182">
        <v>0</v>
      </c>
      <c r="BK1249" s="181" t="s">
        <v>1883</v>
      </c>
      <c r="BL1249">
        <v>0</v>
      </c>
      <c r="BM1249">
        <v>0</v>
      </c>
      <c r="BN1249">
        <v>0</v>
      </c>
    </row>
    <row r="1250" spans="1:66" x14ac:dyDescent="0.25">
      <c r="A1250">
        <v>7836</v>
      </c>
      <c r="B1250" t="s">
        <v>3706</v>
      </c>
      <c r="C1250">
        <v>1</v>
      </c>
      <c r="D1250">
        <v>0</v>
      </c>
      <c r="E1250">
        <v>0</v>
      </c>
      <c r="F1250" t="s">
        <v>1881</v>
      </c>
      <c r="G1250" t="s">
        <v>1882</v>
      </c>
      <c r="H1250" t="s">
        <v>1881</v>
      </c>
      <c r="I1250" t="s">
        <v>1881</v>
      </c>
      <c r="J1250" t="s">
        <v>1881</v>
      </c>
      <c r="K1250" t="s">
        <v>1881</v>
      </c>
      <c r="L1250" t="s">
        <v>1881</v>
      </c>
      <c r="M1250" s="180">
        <v>43881</v>
      </c>
      <c r="N1250" t="s">
        <v>1883</v>
      </c>
      <c r="O1250" t="s">
        <v>3707</v>
      </c>
      <c r="P1250" t="s">
        <v>3707</v>
      </c>
      <c r="Q1250">
        <v>0</v>
      </c>
      <c r="R1250">
        <v>0</v>
      </c>
      <c r="S1250" t="s">
        <v>1883</v>
      </c>
      <c r="T1250" t="s">
        <v>1883</v>
      </c>
      <c r="U1250">
        <v>1</v>
      </c>
      <c r="V1250" t="s">
        <v>1885</v>
      </c>
      <c r="W1250">
        <v>1</v>
      </c>
      <c r="X1250">
        <v>0</v>
      </c>
      <c r="Y1250">
        <v>0</v>
      </c>
      <c r="Z1250" t="s">
        <v>1881</v>
      </c>
      <c r="AA1250" t="s">
        <v>1881</v>
      </c>
      <c r="AB1250" t="s">
        <v>1881</v>
      </c>
      <c r="AC1250">
        <v>0</v>
      </c>
      <c r="AD1250">
        <v>0</v>
      </c>
      <c r="AE1250">
        <v>0</v>
      </c>
      <c r="AF1250">
        <v>0</v>
      </c>
      <c r="AG1250" t="s">
        <v>1881</v>
      </c>
      <c r="AH1250" s="181" t="s">
        <v>1883</v>
      </c>
      <c r="AI1250" s="182">
        <v>213</v>
      </c>
      <c r="AJ1250" s="181" t="s">
        <v>2046</v>
      </c>
      <c r="AK1250" s="181" t="s">
        <v>1883</v>
      </c>
      <c r="AL1250" s="181" t="s">
        <v>1883</v>
      </c>
      <c r="AO1250" s="181"/>
      <c r="AQ1250">
        <v>10</v>
      </c>
      <c r="AR1250" s="182">
        <v>40</v>
      </c>
      <c r="AS1250" s="183" t="s">
        <v>1882</v>
      </c>
      <c r="AT1250">
        <v>0</v>
      </c>
      <c r="AU1250">
        <v>0</v>
      </c>
      <c r="AV1250" s="182">
        <v>0</v>
      </c>
      <c r="AW1250" s="184">
        <v>0</v>
      </c>
      <c r="AX1250" s="183" t="s">
        <v>1881</v>
      </c>
      <c r="AY1250" s="184">
        <v>0</v>
      </c>
      <c r="AZ1250">
        <v>0</v>
      </c>
      <c r="BA1250">
        <v>0</v>
      </c>
      <c r="BB1250">
        <v>0</v>
      </c>
      <c r="BC1250" s="182">
        <v>0</v>
      </c>
      <c r="BD1250" t="s">
        <v>1883</v>
      </c>
      <c r="BE1250" t="s">
        <v>1883</v>
      </c>
      <c r="BF1250" t="s">
        <v>1883</v>
      </c>
      <c r="BG1250" s="181" t="s">
        <v>1883</v>
      </c>
      <c r="BH1250">
        <v>0</v>
      </c>
      <c r="BI1250" s="184">
        <v>0</v>
      </c>
      <c r="BJ1250" s="182">
        <v>0</v>
      </c>
      <c r="BK1250" s="181" t="s">
        <v>1883</v>
      </c>
      <c r="BL1250">
        <v>0</v>
      </c>
      <c r="BM1250">
        <v>0</v>
      </c>
      <c r="BN1250">
        <v>0</v>
      </c>
    </row>
    <row r="1251" spans="1:66" x14ac:dyDescent="0.25">
      <c r="A1251">
        <v>7837</v>
      </c>
      <c r="B1251" t="s">
        <v>3708</v>
      </c>
      <c r="C1251">
        <v>1</v>
      </c>
      <c r="D1251">
        <v>0</v>
      </c>
      <c r="E1251">
        <v>0</v>
      </c>
      <c r="F1251" t="s">
        <v>1881</v>
      </c>
      <c r="G1251" t="s">
        <v>1881</v>
      </c>
      <c r="H1251" t="s">
        <v>1881</v>
      </c>
      <c r="I1251" t="s">
        <v>1881</v>
      </c>
      <c r="J1251" t="s">
        <v>1882</v>
      </c>
      <c r="K1251" t="s">
        <v>1881</v>
      </c>
      <c r="L1251" t="s">
        <v>1881</v>
      </c>
      <c r="M1251" s="180">
        <v>43881</v>
      </c>
      <c r="N1251" t="s">
        <v>2004</v>
      </c>
      <c r="O1251" t="s">
        <v>3709</v>
      </c>
      <c r="P1251" t="s">
        <v>3709</v>
      </c>
      <c r="Q1251">
        <v>0</v>
      </c>
      <c r="R1251">
        <v>0</v>
      </c>
      <c r="S1251" t="s">
        <v>1883</v>
      </c>
      <c r="T1251" t="s">
        <v>1883</v>
      </c>
      <c r="U1251">
        <v>1</v>
      </c>
      <c r="V1251" t="s">
        <v>1885</v>
      </c>
      <c r="W1251">
        <v>1</v>
      </c>
      <c r="X1251">
        <v>0</v>
      </c>
      <c r="Y1251">
        <v>0</v>
      </c>
      <c r="Z1251" t="s">
        <v>1881</v>
      </c>
      <c r="AA1251" t="s">
        <v>1881</v>
      </c>
      <c r="AB1251" t="s">
        <v>1881</v>
      </c>
      <c r="AC1251">
        <v>0</v>
      </c>
      <c r="AD1251">
        <v>0</v>
      </c>
      <c r="AE1251">
        <v>0</v>
      </c>
      <c r="AF1251">
        <v>0</v>
      </c>
      <c r="AG1251" t="s">
        <v>1881</v>
      </c>
      <c r="AH1251" s="181" t="s">
        <v>1883</v>
      </c>
      <c r="AI1251" s="182">
        <v>213</v>
      </c>
      <c r="AJ1251" s="181" t="s">
        <v>2046</v>
      </c>
      <c r="AK1251" s="181" t="s">
        <v>1883</v>
      </c>
      <c r="AL1251" s="181" t="s">
        <v>1883</v>
      </c>
      <c r="AO1251" s="181"/>
      <c r="AQ1251">
        <v>10</v>
      </c>
      <c r="AR1251" s="182">
        <v>40</v>
      </c>
      <c r="AS1251" s="183" t="s">
        <v>1882</v>
      </c>
      <c r="AT1251">
        <v>0</v>
      </c>
      <c r="AU1251">
        <v>0</v>
      </c>
      <c r="AV1251" s="182">
        <v>0</v>
      </c>
      <c r="AW1251" s="184">
        <v>0</v>
      </c>
      <c r="AX1251" s="183" t="s">
        <v>1881</v>
      </c>
      <c r="AY1251" s="184">
        <v>0</v>
      </c>
      <c r="AZ1251">
        <v>0</v>
      </c>
      <c r="BA1251">
        <v>0</v>
      </c>
      <c r="BB1251">
        <v>0</v>
      </c>
      <c r="BC1251" s="182">
        <v>0</v>
      </c>
      <c r="BD1251" t="s">
        <v>1883</v>
      </c>
      <c r="BE1251" t="s">
        <v>1883</v>
      </c>
      <c r="BF1251" t="s">
        <v>1883</v>
      </c>
      <c r="BG1251" s="181" t="s">
        <v>1883</v>
      </c>
      <c r="BH1251">
        <v>0</v>
      </c>
      <c r="BI1251" s="184">
        <v>0</v>
      </c>
      <c r="BJ1251" s="182">
        <v>0</v>
      </c>
      <c r="BK1251" s="181" t="s">
        <v>1883</v>
      </c>
      <c r="BL1251">
        <v>0</v>
      </c>
      <c r="BM1251">
        <v>0</v>
      </c>
      <c r="BN1251">
        <v>0</v>
      </c>
    </row>
    <row r="1252" spans="1:66" x14ac:dyDescent="0.25">
      <c r="A1252">
        <v>7838</v>
      </c>
      <c r="B1252" t="s">
        <v>3710</v>
      </c>
      <c r="C1252">
        <v>1</v>
      </c>
      <c r="D1252">
        <v>0</v>
      </c>
      <c r="E1252">
        <v>0</v>
      </c>
      <c r="F1252" t="s">
        <v>1881</v>
      </c>
      <c r="G1252" t="s">
        <v>1882</v>
      </c>
      <c r="H1252" t="s">
        <v>1881</v>
      </c>
      <c r="I1252" t="s">
        <v>1881</v>
      </c>
      <c r="J1252" t="s">
        <v>1881</v>
      </c>
      <c r="K1252" t="s">
        <v>1881</v>
      </c>
      <c r="L1252" t="s">
        <v>1881</v>
      </c>
      <c r="M1252" s="180">
        <v>43881</v>
      </c>
      <c r="N1252" t="s">
        <v>1883</v>
      </c>
      <c r="O1252" t="s">
        <v>3711</v>
      </c>
      <c r="P1252" t="s">
        <v>3711</v>
      </c>
      <c r="Q1252">
        <v>0</v>
      </c>
      <c r="R1252">
        <v>0</v>
      </c>
      <c r="S1252" t="s">
        <v>1883</v>
      </c>
      <c r="T1252" t="s">
        <v>1883</v>
      </c>
      <c r="U1252">
        <v>1</v>
      </c>
      <c r="V1252" t="s">
        <v>1885</v>
      </c>
      <c r="W1252">
        <v>1</v>
      </c>
      <c r="X1252">
        <v>0</v>
      </c>
      <c r="Y1252">
        <v>0</v>
      </c>
      <c r="Z1252" t="s">
        <v>1881</v>
      </c>
      <c r="AA1252" t="s">
        <v>1881</v>
      </c>
      <c r="AB1252" t="s">
        <v>1881</v>
      </c>
      <c r="AC1252">
        <v>0</v>
      </c>
      <c r="AD1252">
        <v>0</v>
      </c>
      <c r="AE1252">
        <v>0</v>
      </c>
      <c r="AF1252">
        <v>0</v>
      </c>
      <c r="AG1252" t="s">
        <v>1881</v>
      </c>
      <c r="AH1252" s="181" t="s">
        <v>1883</v>
      </c>
      <c r="AI1252" s="182">
        <v>213</v>
      </c>
      <c r="AJ1252" s="181" t="s">
        <v>2046</v>
      </c>
      <c r="AK1252" s="181" t="s">
        <v>1883</v>
      </c>
      <c r="AL1252" s="181" t="s">
        <v>1883</v>
      </c>
      <c r="AO1252" s="181"/>
      <c r="AQ1252">
        <v>10</v>
      </c>
      <c r="AR1252" s="182">
        <v>40</v>
      </c>
      <c r="AS1252" s="183" t="s">
        <v>1882</v>
      </c>
      <c r="AT1252">
        <v>0</v>
      </c>
      <c r="AU1252">
        <v>0</v>
      </c>
      <c r="AV1252" s="182">
        <v>0</v>
      </c>
      <c r="AW1252" s="184">
        <v>0</v>
      </c>
      <c r="AX1252" s="183" t="s">
        <v>1881</v>
      </c>
      <c r="AY1252" s="184">
        <v>0</v>
      </c>
      <c r="AZ1252">
        <v>0</v>
      </c>
      <c r="BA1252">
        <v>0</v>
      </c>
      <c r="BB1252">
        <v>0</v>
      </c>
      <c r="BC1252" s="182">
        <v>0</v>
      </c>
      <c r="BD1252" t="s">
        <v>1883</v>
      </c>
      <c r="BE1252" t="s">
        <v>1883</v>
      </c>
      <c r="BF1252" t="s">
        <v>1883</v>
      </c>
      <c r="BG1252" s="181" t="s">
        <v>1883</v>
      </c>
      <c r="BH1252">
        <v>0</v>
      </c>
      <c r="BI1252" s="184">
        <v>0</v>
      </c>
      <c r="BJ1252" s="182">
        <v>0</v>
      </c>
      <c r="BK1252" s="181" t="s">
        <v>1883</v>
      </c>
      <c r="BL1252">
        <v>0</v>
      </c>
      <c r="BM1252">
        <v>0</v>
      </c>
      <c r="BN1252">
        <v>0</v>
      </c>
    </row>
    <row r="1253" spans="1:66" x14ac:dyDescent="0.25">
      <c r="A1253">
        <v>7842</v>
      </c>
      <c r="B1253" t="s">
        <v>3712</v>
      </c>
      <c r="C1253">
        <v>4</v>
      </c>
      <c r="D1253">
        <v>0</v>
      </c>
      <c r="E1253">
        <v>0</v>
      </c>
      <c r="F1253" t="s">
        <v>1881</v>
      </c>
      <c r="G1253" t="s">
        <v>1882</v>
      </c>
      <c r="H1253" t="s">
        <v>1881</v>
      </c>
      <c r="I1253" t="s">
        <v>1881</v>
      </c>
      <c r="J1253" t="s">
        <v>1881</v>
      </c>
      <c r="K1253" t="s">
        <v>1881</v>
      </c>
      <c r="L1253" t="s">
        <v>1881</v>
      </c>
      <c r="M1253" s="180">
        <v>43893</v>
      </c>
      <c r="N1253" t="s">
        <v>1883</v>
      </c>
      <c r="O1253" t="s">
        <v>3713</v>
      </c>
      <c r="P1253" t="s">
        <v>3714</v>
      </c>
      <c r="Q1253">
        <v>0</v>
      </c>
      <c r="R1253">
        <v>0</v>
      </c>
      <c r="S1253" t="s">
        <v>1883</v>
      </c>
      <c r="T1253" t="s">
        <v>1883</v>
      </c>
      <c r="U1253">
        <v>1</v>
      </c>
      <c r="V1253" t="s">
        <v>1885</v>
      </c>
      <c r="W1253">
        <v>4</v>
      </c>
      <c r="X1253">
        <v>0</v>
      </c>
      <c r="Y1253">
        <v>0</v>
      </c>
      <c r="Z1253" t="s">
        <v>1881</v>
      </c>
      <c r="AA1253" t="s">
        <v>1881</v>
      </c>
      <c r="AB1253" t="s">
        <v>1881</v>
      </c>
      <c r="AC1253">
        <v>0</v>
      </c>
      <c r="AD1253">
        <v>0</v>
      </c>
      <c r="AE1253">
        <v>0</v>
      </c>
      <c r="AF1253">
        <v>0</v>
      </c>
      <c r="AG1253" t="s">
        <v>1882</v>
      </c>
      <c r="AH1253" s="181" t="s">
        <v>1883</v>
      </c>
      <c r="AI1253" s="182">
        <v>27</v>
      </c>
      <c r="AJ1253" s="181" t="s">
        <v>1886</v>
      </c>
      <c r="AK1253" s="181" t="s">
        <v>3715</v>
      </c>
      <c r="AL1253" s="181" t="s">
        <v>1883</v>
      </c>
      <c r="AO1253" s="181"/>
      <c r="AQ1253">
        <v>10</v>
      </c>
      <c r="AR1253" s="182">
        <v>40</v>
      </c>
      <c r="AS1253" s="183" t="s">
        <v>1882</v>
      </c>
      <c r="AT1253">
        <v>0</v>
      </c>
      <c r="AU1253">
        <v>0</v>
      </c>
      <c r="AV1253" s="182">
        <v>0</v>
      </c>
      <c r="AW1253" s="184">
        <v>0</v>
      </c>
      <c r="AX1253" s="183" t="s">
        <v>1881</v>
      </c>
      <c r="AY1253" s="184">
        <v>0</v>
      </c>
      <c r="AZ1253">
        <v>0</v>
      </c>
      <c r="BA1253">
        <v>0</v>
      </c>
      <c r="BB1253">
        <v>0</v>
      </c>
      <c r="BC1253" s="182">
        <v>0</v>
      </c>
      <c r="BD1253" t="s">
        <v>1883</v>
      </c>
      <c r="BE1253" t="s">
        <v>1883</v>
      </c>
      <c r="BF1253" t="s">
        <v>1883</v>
      </c>
      <c r="BG1253" s="181" t="s">
        <v>1883</v>
      </c>
      <c r="BH1253">
        <v>0</v>
      </c>
      <c r="BI1253" s="184">
        <v>0</v>
      </c>
      <c r="BJ1253" s="182">
        <v>0</v>
      </c>
      <c r="BK1253" s="181" t="s">
        <v>1883</v>
      </c>
      <c r="BL1253">
        <v>0</v>
      </c>
      <c r="BM1253">
        <v>0</v>
      </c>
      <c r="BN1253">
        <v>0</v>
      </c>
    </row>
    <row r="1254" spans="1:66" x14ac:dyDescent="0.25">
      <c r="A1254">
        <v>7843</v>
      </c>
      <c r="B1254" t="s">
        <v>3716</v>
      </c>
      <c r="C1254">
        <v>4</v>
      </c>
      <c r="D1254">
        <v>0</v>
      </c>
      <c r="E1254">
        <v>0</v>
      </c>
      <c r="F1254" t="s">
        <v>1881</v>
      </c>
      <c r="G1254" t="s">
        <v>1882</v>
      </c>
      <c r="H1254" t="s">
        <v>1881</v>
      </c>
      <c r="I1254" t="s">
        <v>1881</v>
      </c>
      <c r="J1254" t="s">
        <v>1881</v>
      </c>
      <c r="K1254" t="s">
        <v>1881</v>
      </c>
      <c r="L1254" t="s">
        <v>1881</v>
      </c>
      <c r="M1254" s="180">
        <v>43893</v>
      </c>
      <c r="N1254" t="s">
        <v>1883</v>
      </c>
      <c r="O1254" t="s">
        <v>3717</v>
      </c>
      <c r="P1254" t="s">
        <v>3718</v>
      </c>
      <c r="Q1254">
        <v>0</v>
      </c>
      <c r="R1254">
        <v>0</v>
      </c>
      <c r="S1254" t="s">
        <v>1883</v>
      </c>
      <c r="T1254" t="s">
        <v>1883</v>
      </c>
      <c r="U1254">
        <v>1</v>
      </c>
      <c r="V1254" t="s">
        <v>1885</v>
      </c>
      <c r="W1254">
        <v>4</v>
      </c>
      <c r="X1254">
        <v>0</v>
      </c>
      <c r="Y1254">
        <v>0</v>
      </c>
      <c r="Z1254" t="s">
        <v>1881</v>
      </c>
      <c r="AA1254" t="s">
        <v>1881</v>
      </c>
      <c r="AB1254" t="s">
        <v>1881</v>
      </c>
      <c r="AC1254">
        <v>0</v>
      </c>
      <c r="AD1254">
        <v>0</v>
      </c>
      <c r="AE1254">
        <v>0</v>
      </c>
      <c r="AF1254">
        <v>0</v>
      </c>
      <c r="AG1254" t="s">
        <v>1882</v>
      </c>
      <c r="AH1254" s="181" t="s">
        <v>1883</v>
      </c>
      <c r="AI1254" s="182">
        <v>27</v>
      </c>
      <c r="AJ1254" s="181" t="s">
        <v>1886</v>
      </c>
      <c r="AK1254" s="181" t="s">
        <v>3719</v>
      </c>
      <c r="AL1254" s="181" t="s">
        <v>1883</v>
      </c>
      <c r="AO1254" s="181"/>
      <c r="AQ1254">
        <v>10</v>
      </c>
      <c r="AR1254" s="182">
        <v>40</v>
      </c>
      <c r="AS1254" s="183" t="s">
        <v>1882</v>
      </c>
      <c r="AT1254">
        <v>0</v>
      </c>
      <c r="AU1254">
        <v>0</v>
      </c>
      <c r="AV1254" s="182">
        <v>0</v>
      </c>
      <c r="AW1254" s="184">
        <v>0</v>
      </c>
      <c r="AX1254" s="183" t="s">
        <v>1881</v>
      </c>
      <c r="AY1254" s="184">
        <v>0</v>
      </c>
      <c r="AZ1254">
        <v>0</v>
      </c>
      <c r="BA1254">
        <v>0</v>
      </c>
      <c r="BB1254">
        <v>0</v>
      </c>
      <c r="BC1254" s="182">
        <v>0</v>
      </c>
      <c r="BD1254" t="s">
        <v>1883</v>
      </c>
      <c r="BE1254" t="s">
        <v>1883</v>
      </c>
      <c r="BF1254" t="s">
        <v>1883</v>
      </c>
      <c r="BG1254" s="181" t="s">
        <v>1883</v>
      </c>
      <c r="BH1254">
        <v>0</v>
      </c>
      <c r="BI1254" s="184">
        <v>0</v>
      </c>
      <c r="BJ1254" s="182">
        <v>0</v>
      </c>
      <c r="BK1254" s="181" t="s">
        <v>1883</v>
      </c>
      <c r="BL1254">
        <v>0</v>
      </c>
      <c r="BM1254">
        <v>0</v>
      </c>
      <c r="BN1254">
        <v>0</v>
      </c>
    </row>
    <row r="1255" spans="1:66" x14ac:dyDescent="0.25">
      <c r="A1255">
        <v>7844</v>
      </c>
      <c r="B1255" t="s">
        <v>3720</v>
      </c>
      <c r="C1255">
        <v>24</v>
      </c>
      <c r="D1255">
        <v>0</v>
      </c>
      <c r="E1255">
        <v>0</v>
      </c>
      <c r="F1255" t="s">
        <v>1881</v>
      </c>
      <c r="G1255" t="s">
        <v>1882</v>
      </c>
      <c r="H1255" t="s">
        <v>1881</v>
      </c>
      <c r="I1255" t="s">
        <v>1881</v>
      </c>
      <c r="J1255" t="s">
        <v>1881</v>
      </c>
      <c r="K1255" t="s">
        <v>1881</v>
      </c>
      <c r="L1255" t="s">
        <v>1881</v>
      </c>
      <c r="M1255" s="180">
        <v>43893</v>
      </c>
      <c r="N1255" t="s">
        <v>1883</v>
      </c>
      <c r="O1255" t="s">
        <v>1883</v>
      </c>
      <c r="P1255" t="s">
        <v>3721</v>
      </c>
      <c r="Q1255">
        <v>0</v>
      </c>
      <c r="R1255">
        <v>0</v>
      </c>
      <c r="S1255" t="s">
        <v>1883</v>
      </c>
      <c r="T1255" t="s">
        <v>1883</v>
      </c>
      <c r="U1255">
        <v>1</v>
      </c>
      <c r="V1255" t="s">
        <v>1885</v>
      </c>
      <c r="W1255">
        <v>24</v>
      </c>
      <c r="X1255">
        <v>0</v>
      </c>
      <c r="Y1255">
        <v>0</v>
      </c>
      <c r="Z1255" t="s">
        <v>1881</v>
      </c>
      <c r="AA1255" t="s">
        <v>1881</v>
      </c>
      <c r="AB1255" t="s">
        <v>1881</v>
      </c>
      <c r="AC1255">
        <v>0</v>
      </c>
      <c r="AD1255">
        <v>0</v>
      </c>
      <c r="AE1255">
        <v>0</v>
      </c>
      <c r="AF1255">
        <v>0</v>
      </c>
      <c r="AG1255" t="s">
        <v>1882</v>
      </c>
      <c r="AH1255" s="181" t="s">
        <v>1883</v>
      </c>
      <c r="AI1255" s="182">
        <v>27</v>
      </c>
      <c r="AJ1255" s="181" t="s">
        <v>1886</v>
      </c>
      <c r="AK1255" s="181" t="s">
        <v>1883</v>
      </c>
      <c r="AL1255" s="181" t="s">
        <v>1883</v>
      </c>
      <c r="AO1255" s="181"/>
      <c r="AQ1255">
        <v>10</v>
      </c>
      <c r="AR1255" s="182">
        <v>40</v>
      </c>
      <c r="AS1255" s="183" t="s">
        <v>1882</v>
      </c>
      <c r="AT1255">
        <v>0</v>
      </c>
      <c r="AU1255">
        <v>0</v>
      </c>
      <c r="AV1255" s="182">
        <v>0</v>
      </c>
      <c r="AW1255" s="184">
        <v>0</v>
      </c>
      <c r="AX1255" s="183" t="s">
        <v>1881</v>
      </c>
      <c r="AY1255" s="184">
        <v>0</v>
      </c>
      <c r="AZ1255">
        <v>0</v>
      </c>
      <c r="BA1255">
        <v>0</v>
      </c>
      <c r="BB1255">
        <v>0</v>
      </c>
      <c r="BC1255" s="182">
        <v>0</v>
      </c>
      <c r="BD1255" t="s">
        <v>1883</v>
      </c>
      <c r="BE1255" t="s">
        <v>1883</v>
      </c>
      <c r="BF1255" t="s">
        <v>1883</v>
      </c>
      <c r="BG1255" s="181" t="s">
        <v>1883</v>
      </c>
      <c r="BH1255">
        <v>0</v>
      </c>
      <c r="BI1255" s="184">
        <v>0</v>
      </c>
      <c r="BJ1255" s="182">
        <v>0</v>
      </c>
      <c r="BK1255" s="181" t="s">
        <v>1883</v>
      </c>
      <c r="BL1255">
        <v>0</v>
      </c>
      <c r="BM1255">
        <v>0</v>
      </c>
      <c r="BN1255">
        <v>0</v>
      </c>
    </row>
    <row r="1256" spans="1:66" x14ac:dyDescent="0.25">
      <c r="A1256">
        <v>7845</v>
      </c>
      <c r="B1256" t="s">
        <v>3722</v>
      </c>
      <c r="C1256">
        <v>24</v>
      </c>
      <c r="D1256">
        <v>0</v>
      </c>
      <c r="E1256">
        <v>0</v>
      </c>
      <c r="F1256" t="s">
        <v>1881</v>
      </c>
      <c r="G1256" t="s">
        <v>1882</v>
      </c>
      <c r="H1256" t="s">
        <v>1881</v>
      </c>
      <c r="I1256" t="s">
        <v>1881</v>
      </c>
      <c r="J1256" t="s">
        <v>1881</v>
      </c>
      <c r="K1256" t="s">
        <v>1881</v>
      </c>
      <c r="L1256" t="s">
        <v>1881</v>
      </c>
      <c r="M1256" s="180">
        <v>43893</v>
      </c>
      <c r="N1256" t="s">
        <v>1883</v>
      </c>
      <c r="O1256" t="s">
        <v>1883</v>
      </c>
      <c r="P1256" t="s">
        <v>3723</v>
      </c>
      <c r="Q1256">
        <v>0</v>
      </c>
      <c r="R1256">
        <v>0</v>
      </c>
      <c r="S1256" t="s">
        <v>1883</v>
      </c>
      <c r="T1256" t="s">
        <v>1883</v>
      </c>
      <c r="U1256">
        <v>1</v>
      </c>
      <c r="V1256" t="s">
        <v>1885</v>
      </c>
      <c r="W1256">
        <v>24</v>
      </c>
      <c r="X1256">
        <v>0</v>
      </c>
      <c r="Y1256">
        <v>0</v>
      </c>
      <c r="Z1256" t="s">
        <v>1881</v>
      </c>
      <c r="AA1256" t="s">
        <v>1881</v>
      </c>
      <c r="AB1256" t="s">
        <v>1881</v>
      </c>
      <c r="AC1256">
        <v>0</v>
      </c>
      <c r="AD1256">
        <v>0</v>
      </c>
      <c r="AE1256">
        <v>0</v>
      </c>
      <c r="AF1256">
        <v>0</v>
      </c>
      <c r="AG1256" t="s">
        <v>1882</v>
      </c>
      <c r="AH1256" s="181" t="s">
        <v>1883</v>
      </c>
      <c r="AI1256" s="182">
        <v>27</v>
      </c>
      <c r="AJ1256" s="181" t="s">
        <v>1886</v>
      </c>
      <c r="AK1256" s="181" t="s">
        <v>1883</v>
      </c>
      <c r="AL1256" s="181" t="s">
        <v>1883</v>
      </c>
      <c r="AO1256" s="181"/>
      <c r="AQ1256">
        <v>10</v>
      </c>
      <c r="AR1256" s="182">
        <v>40</v>
      </c>
      <c r="AS1256" s="183" t="s">
        <v>1882</v>
      </c>
      <c r="AT1256">
        <v>0</v>
      </c>
      <c r="AU1256">
        <v>0</v>
      </c>
      <c r="AV1256" s="182">
        <v>0</v>
      </c>
      <c r="AW1256" s="184">
        <v>0</v>
      </c>
      <c r="AX1256" s="183" t="s">
        <v>1881</v>
      </c>
      <c r="AY1256" s="184">
        <v>0</v>
      </c>
      <c r="AZ1256">
        <v>0</v>
      </c>
      <c r="BA1256">
        <v>0</v>
      </c>
      <c r="BB1256">
        <v>0</v>
      </c>
      <c r="BC1256" s="182">
        <v>0</v>
      </c>
      <c r="BD1256" t="s">
        <v>1883</v>
      </c>
      <c r="BE1256" t="s">
        <v>1883</v>
      </c>
      <c r="BF1256" t="s">
        <v>1883</v>
      </c>
      <c r="BG1256" s="181" t="s">
        <v>1883</v>
      </c>
      <c r="BH1256">
        <v>0</v>
      </c>
      <c r="BI1256" s="184">
        <v>0</v>
      </c>
      <c r="BJ1256" s="182">
        <v>0</v>
      </c>
      <c r="BK1256" s="181" t="s">
        <v>1883</v>
      </c>
      <c r="BL1256">
        <v>0</v>
      </c>
      <c r="BM1256">
        <v>0</v>
      </c>
      <c r="BN1256">
        <v>0</v>
      </c>
    </row>
    <row r="1257" spans="1:66" x14ac:dyDescent="0.25">
      <c r="A1257">
        <v>7846</v>
      </c>
      <c r="B1257" t="s">
        <v>3724</v>
      </c>
      <c r="C1257">
        <v>24</v>
      </c>
      <c r="D1257">
        <v>0</v>
      </c>
      <c r="E1257">
        <v>0</v>
      </c>
      <c r="F1257" t="s">
        <v>1881</v>
      </c>
      <c r="G1257" t="s">
        <v>1882</v>
      </c>
      <c r="H1257" t="s">
        <v>1881</v>
      </c>
      <c r="I1257" t="s">
        <v>1881</v>
      </c>
      <c r="J1257" t="s">
        <v>1881</v>
      </c>
      <c r="K1257" t="s">
        <v>1881</v>
      </c>
      <c r="L1257" t="s">
        <v>1881</v>
      </c>
      <c r="M1257" s="180">
        <v>43893</v>
      </c>
      <c r="N1257" t="s">
        <v>1883</v>
      </c>
      <c r="O1257" t="s">
        <v>1883</v>
      </c>
      <c r="P1257" t="s">
        <v>3725</v>
      </c>
      <c r="Q1257">
        <v>0</v>
      </c>
      <c r="R1257">
        <v>0</v>
      </c>
      <c r="S1257" t="s">
        <v>1883</v>
      </c>
      <c r="T1257" t="s">
        <v>1883</v>
      </c>
      <c r="U1257">
        <v>1</v>
      </c>
      <c r="V1257" t="s">
        <v>1885</v>
      </c>
      <c r="W1257">
        <v>24</v>
      </c>
      <c r="X1257">
        <v>0</v>
      </c>
      <c r="Y1257">
        <v>0</v>
      </c>
      <c r="Z1257" t="s">
        <v>1881</v>
      </c>
      <c r="AA1257" t="s">
        <v>1881</v>
      </c>
      <c r="AB1257" t="s">
        <v>1881</v>
      </c>
      <c r="AC1257">
        <v>0</v>
      </c>
      <c r="AD1257">
        <v>0</v>
      </c>
      <c r="AE1257">
        <v>0</v>
      </c>
      <c r="AF1257">
        <v>0</v>
      </c>
      <c r="AG1257" t="s">
        <v>1882</v>
      </c>
      <c r="AH1257" s="181" t="s">
        <v>1883</v>
      </c>
      <c r="AI1257" s="182">
        <v>27</v>
      </c>
      <c r="AJ1257" s="181" t="s">
        <v>1886</v>
      </c>
      <c r="AK1257" s="181" t="s">
        <v>1883</v>
      </c>
      <c r="AL1257" s="181" t="s">
        <v>1883</v>
      </c>
      <c r="AO1257" s="181"/>
      <c r="AQ1257">
        <v>10</v>
      </c>
      <c r="AR1257" s="182">
        <v>40</v>
      </c>
      <c r="AS1257" s="183" t="s">
        <v>1882</v>
      </c>
      <c r="AT1257">
        <v>0</v>
      </c>
      <c r="AU1257">
        <v>0</v>
      </c>
      <c r="AV1257" s="182">
        <v>0</v>
      </c>
      <c r="AW1257" s="184">
        <v>0</v>
      </c>
      <c r="AX1257" s="183" t="s">
        <v>1881</v>
      </c>
      <c r="AY1257" s="184">
        <v>0</v>
      </c>
      <c r="AZ1257">
        <v>0</v>
      </c>
      <c r="BA1257">
        <v>0</v>
      </c>
      <c r="BB1257">
        <v>0</v>
      </c>
      <c r="BC1257" s="182">
        <v>0</v>
      </c>
      <c r="BD1257" t="s">
        <v>1883</v>
      </c>
      <c r="BE1257" t="s">
        <v>1883</v>
      </c>
      <c r="BF1257" t="s">
        <v>1883</v>
      </c>
      <c r="BG1257" s="181" t="s">
        <v>1883</v>
      </c>
      <c r="BH1257">
        <v>0</v>
      </c>
      <c r="BI1257" s="184">
        <v>0</v>
      </c>
      <c r="BJ1257" s="182">
        <v>0</v>
      </c>
      <c r="BK1257" s="181" t="s">
        <v>1883</v>
      </c>
      <c r="BL1257">
        <v>0</v>
      </c>
      <c r="BM1257">
        <v>0</v>
      </c>
      <c r="BN1257">
        <v>0</v>
      </c>
    </row>
    <row r="1258" spans="1:66" x14ac:dyDescent="0.25">
      <c r="A1258">
        <v>7847</v>
      </c>
      <c r="B1258" t="s">
        <v>3726</v>
      </c>
      <c r="C1258">
        <v>1</v>
      </c>
      <c r="D1258">
        <v>0</v>
      </c>
      <c r="E1258">
        <v>0</v>
      </c>
      <c r="F1258" t="s">
        <v>1881</v>
      </c>
      <c r="G1258" t="s">
        <v>1882</v>
      </c>
      <c r="H1258" t="s">
        <v>1881</v>
      </c>
      <c r="I1258" t="s">
        <v>1881</v>
      </c>
      <c r="J1258" t="s">
        <v>1881</v>
      </c>
      <c r="K1258" t="s">
        <v>1881</v>
      </c>
      <c r="L1258" t="s">
        <v>1881</v>
      </c>
      <c r="M1258" s="180">
        <v>43893</v>
      </c>
      <c r="N1258" t="s">
        <v>1883</v>
      </c>
      <c r="O1258" t="s">
        <v>3727</v>
      </c>
      <c r="P1258" t="s">
        <v>3728</v>
      </c>
      <c r="Q1258">
        <v>0</v>
      </c>
      <c r="R1258">
        <v>0</v>
      </c>
      <c r="S1258" t="s">
        <v>1883</v>
      </c>
      <c r="T1258" t="s">
        <v>1883</v>
      </c>
      <c r="U1258">
        <v>1</v>
      </c>
      <c r="V1258" t="s">
        <v>1885</v>
      </c>
      <c r="W1258">
        <v>1</v>
      </c>
      <c r="X1258">
        <v>0</v>
      </c>
      <c r="Y1258">
        <v>0</v>
      </c>
      <c r="Z1258" t="s">
        <v>1881</v>
      </c>
      <c r="AA1258" t="s">
        <v>1881</v>
      </c>
      <c r="AB1258" t="s">
        <v>1881</v>
      </c>
      <c r="AC1258">
        <v>0</v>
      </c>
      <c r="AD1258">
        <v>0</v>
      </c>
      <c r="AE1258">
        <v>0</v>
      </c>
      <c r="AF1258">
        <v>0</v>
      </c>
      <c r="AG1258" t="s">
        <v>1882</v>
      </c>
      <c r="AH1258" s="181" t="s">
        <v>1883</v>
      </c>
      <c r="AI1258" s="182">
        <v>27</v>
      </c>
      <c r="AJ1258" s="181" t="s">
        <v>1886</v>
      </c>
      <c r="AK1258" s="181" t="s">
        <v>3729</v>
      </c>
      <c r="AL1258" s="181" t="s">
        <v>1883</v>
      </c>
      <c r="AO1258" s="181"/>
      <c r="AQ1258">
        <v>10</v>
      </c>
      <c r="AR1258" s="182">
        <v>40</v>
      </c>
      <c r="AS1258" s="183" t="s">
        <v>1882</v>
      </c>
      <c r="AT1258">
        <v>0</v>
      </c>
      <c r="AU1258">
        <v>0</v>
      </c>
      <c r="AV1258" s="182">
        <v>0</v>
      </c>
      <c r="AW1258" s="184">
        <v>0</v>
      </c>
      <c r="AX1258" s="183" t="s">
        <v>1881</v>
      </c>
      <c r="AY1258" s="184">
        <v>0</v>
      </c>
      <c r="AZ1258">
        <v>0</v>
      </c>
      <c r="BA1258">
        <v>0</v>
      </c>
      <c r="BB1258">
        <v>0</v>
      </c>
      <c r="BC1258" s="182">
        <v>0</v>
      </c>
      <c r="BD1258" t="s">
        <v>1883</v>
      </c>
      <c r="BE1258" t="s">
        <v>1883</v>
      </c>
      <c r="BF1258" t="s">
        <v>1883</v>
      </c>
      <c r="BG1258" s="181" t="s">
        <v>1883</v>
      </c>
      <c r="BH1258">
        <v>0</v>
      </c>
      <c r="BI1258" s="184">
        <v>0</v>
      </c>
      <c r="BJ1258" s="182">
        <v>0</v>
      </c>
      <c r="BK1258" s="181" t="s">
        <v>1883</v>
      </c>
      <c r="BL1258">
        <v>0</v>
      </c>
      <c r="BM1258">
        <v>0</v>
      </c>
      <c r="BN1258">
        <v>0</v>
      </c>
    </row>
    <row r="1259" spans="1:66" x14ac:dyDescent="0.25">
      <c r="A1259">
        <v>7848</v>
      </c>
      <c r="B1259" t="s">
        <v>3730</v>
      </c>
      <c r="C1259">
        <v>1</v>
      </c>
      <c r="D1259">
        <v>0</v>
      </c>
      <c r="E1259">
        <v>0</v>
      </c>
      <c r="F1259" t="s">
        <v>1881</v>
      </c>
      <c r="G1259" t="s">
        <v>1882</v>
      </c>
      <c r="H1259" t="s">
        <v>1881</v>
      </c>
      <c r="I1259" t="s">
        <v>1881</v>
      </c>
      <c r="J1259" t="s">
        <v>1881</v>
      </c>
      <c r="K1259" t="s">
        <v>1881</v>
      </c>
      <c r="L1259" t="s">
        <v>1881</v>
      </c>
      <c r="M1259" s="180">
        <v>43893</v>
      </c>
      <c r="N1259" t="s">
        <v>1883</v>
      </c>
      <c r="O1259" t="s">
        <v>3731</v>
      </c>
      <c r="P1259" t="s">
        <v>3732</v>
      </c>
      <c r="Q1259">
        <v>0</v>
      </c>
      <c r="R1259">
        <v>0</v>
      </c>
      <c r="S1259" t="s">
        <v>1883</v>
      </c>
      <c r="T1259" t="s">
        <v>1883</v>
      </c>
      <c r="U1259">
        <v>1</v>
      </c>
      <c r="V1259" t="s">
        <v>1885</v>
      </c>
      <c r="W1259">
        <v>1</v>
      </c>
      <c r="X1259">
        <v>0</v>
      </c>
      <c r="Y1259">
        <v>0</v>
      </c>
      <c r="Z1259" t="s">
        <v>1881</v>
      </c>
      <c r="AA1259" t="s">
        <v>1881</v>
      </c>
      <c r="AB1259" t="s">
        <v>1881</v>
      </c>
      <c r="AC1259">
        <v>0</v>
      </c>
      <c r="AD1259">
        <v>0</v>
      </c>
      <c r="AE1259">
        <v>0</v>
      </c>
      <c r="AF1259">
        <v>0</v>
      </c>
      <c r="AG1259" t="s">
        <v>1882</v>
      </c>
      <c r="AH1259" s="181" t="s">
        <v>1883</v>
      </c>
      <c r="AI1259" s="182">
        <v>27</v>
      </c>
      <c r="AJ1259" s="181" t="s">
        <v>1886</v>
      </c>
      <c r="AK1259" s="181" t="s">
        <v>3733</v>
      </c>
      <c r="AL1259" s="181" t="s">
        <v>1883</v>
      </c>
      <c r="AO1259" s="181"/>
      <c r="AQ1259">
        <v>10</v>
      </c>
      <c r="AR1259" s="182">
        <v>40</v>
      </c>
      <c r="AS1259" s="183" t="s">
        <v>1882</v>
      </c>
      <c r="AT1259">
        <v>0</v>
      </c>
      <c r="AU1259">
        <v>0</v>
      </c>
      <c r="AV1259" s="182">
        <v>0</v>
      </c>
      <c r="AW1259" s="184">
        <v>0</v>
      </c>
      <c r="AX1259" s="183" t="s">
        <v>1881</v>
      </c>
      <c r="AY1259" s="184">
        <v>0</v>
      </c>
      <c r="AZ1259">
        <v>0</v>
      </c>
      <c r="BA1259">
        <v>0</v>
      </c>
      <c r="BB1259">
        <v>0</v>
      </c>
      <c r="BC1259" s="182">
        <v>0</v>
      </c>
      <c r="BD1259" t="s">
        <v>1883</v>
      </c>
      <c r="BE1259" t="s">
        <v>1883</v>
      </c>
      <c r="BF1259" t="s">
        <v>1883</v>
      </c>
      <c r="BG1259" s="181" t="s">
        <v>1883</v>
      </c>
      <c r="BH1259">
        <v>0</v>
      </c>
      <c r="BI1259" s="184">
        <v>0</v>
      </c>
      <c r="BJ1259" s="182">
        <v>0</v>
      </c>
      <c r="BK1259" s="181" t="s">
        <v>1883</v>
      </c>
      <c r="BL1259">
        <v>0</v>
      </c>
      <c r="BM1259">
        <v>0</v>
      </c>
      <c r="BN1259">
        <v>0</v>
      </c>
    </row>
    <row r="1260" spans="1:66" x14ac:dyDescent="0.25">
      <c r="A1260">
        <v>7849</v>
      </c>
      <c r="B1260" t="s">
        <v>3734</v>
      </c>
      <c r="C1260">
        <v>4</v>
      </c>
      <c r="D1260">
        <v>0</v>
      </c>
      <c r="E1260">
        <v>0</v>
      </c>
      <c r="F1260" t="s">
        <v>1881</v>
      </c>
      <c r="G1260" t="s">
        <v>1882</v>
      </c>
      <c r="H1260" t="s">
        <v>1881</v>
      </c>
      <c r="I1260" t="s">
        <v>1881</v>
      </c>
      <c r="J1260" t="s">
        <v>1881</v>
      </c>
      <c r="K1260" t="s">
        <v>1881</v>
      </c>
      <c r="L1260" t="s">
        <v>1881</v>
      </c>
      <c r="M1260" s="180">
        <v>43893</v>
      </c>
      <c r="N1260" t="s">
        <v>1883</v>
      </c>
      <c r="O1260" t="s">
        <v>3735</v>
      </c>
      <c r="P1260" t="s">
        <v>3736</v>
      </c>
      <c r="Q1260">
        <v>0</v>
      </c>
      <c r="R1260">
        <v>0</v>
      </c>
      <c r="S1260" t="s">
        <v>1883</v>
      </c>
      <c r="T1260" t="s">
        <v>1883</v>
      </c>
      <c r="U1260">
        <v>1</v>
      </c>
      <c r="V1260" t="s">
        <v>1885</v>
      </c>
      <c r="W1260">
        <v>4</v>
      </c>
      <c r="X1260">
        <v>0</v>
      </c>
      <c r="Y1260">
        <v>0</v>
      </c>
      <c r="Z1260" t="s">
        <v>1881</v>
      </c>
      <c r="AA1260" t="s">
        <v>1881</v>
      </c>
      <c r="AB1260" t="s">
        <v>1881</v>
      </c>
      <c r="AC1260">
        <v>0</v>
      </c>
      <c r="AD1260">
        <v>0</v>
      </c>
      <c r="AE1260">
        <v>0</v>
      </c>
      <c r="AF1260">
        <v>0</v>
      </c>
      <c r="AG1260" t="s">
        <v>1882</v>
      </c>
      <c r="AH1260" s="181" t="s">
        <v>1883</v>
      </c>
      <c r="AI1260" s="182">
        <v>27</v>
      </c>
      <c r="AJ1260" s="181" t="s">
        <v>1886</v>
      </c>
      <c r="AK1260" s="181" t="s">
        <v>1883</v>
      </c>
      <c r="AL1260" s="181" t="s">
        <v>1883</v>
      </c>
      <c r="AO1260" s="181"/>
      <c r="AQ1260">
        <v>10</v>
      </c>
      <c r="AR1260" s="182">
        <v>40</v>
      </c>
      <c r="AS1260" s="183" t="s">
        <v>1882</v>
      </c>
      <c r="AT1260">
        <v>0</v>
      </c>
      <c r="AU1260">
        <v>0</v>
      </c>
      <c r="AV1260" s="182">
        <v>0</v>
      </c>
      <c r="AW1260" s="184">
        <v>0</v>
      </c>
      <c r="AX1260" s="183" t="s">
        <v>1881</v>
      </c>
      <c r="AY1260" s="184">
        <v>0</v>
      </c>
      <c r="AZ1260">
        <v>0</v>
      </c>
      <c r="BA1260">
        <v>0</v>
      </c>
      <c r="BB1260">
        <v>0</v>
      </c>
      <c r="BC1260" s="182">
        <v>0</v>
      </c>
      <c r="BD1260" t="s">
        <v>1883</v>
      </c>
      <c r="BE1260" t="s">
        <v>1883</v>
      </c>
      <c r="BF1260" t="s">
        <v>1883</v>
      </c>
      <c r="BG1260" s="181" t="s">
        <v>1883</v>
      </c>
      <c r="BH1260">
        <v>0</v>
      </c>
      <c r="BI1260" s="184">
        <v>0</v>
      </c>
      <c r="BJ1260" s="182">
        <v>0</v>
      </c>
      <c r="BK1260" s="181" t="s">
        <v>1883</v>
      </c>
      <c r="BL1260">
        <v>0</v>
      </c>
      <c r="BM1260">
        <v>0</v>
      </c>
      <c r="BN1260">
        <v>0</v>
      </c>
    </row>
    <row r="1261" spans="1:66" x14ac:dyDescent="0.25">
      <c r="A1261">
        <v>7852</v>
      </c>
      <c r="B1261" t="s">
        <v>3737</v>
      </c>
      <c r="C1261">
        <v>1</v>
      </c>
      <c r="D1261">
        <v>0</v>
      </c>
      <c r="E1261">
        <v>0</v>
      </c>
      <c r="F1261" t="s">
        <v>1881</v>
      </c>
      <c r="G1261" t="s">
        <v>1882</v>
      </c>
      <c r="H1261" t="s">
        <v>1881</v>
      </c>
      <c r="I1261" t="s">
        <v>1881</v>
      </c>
      <c r="J1261" t="s">
        <v>1881</v>
      </c>
      <c r="K1261" t="s">
        <v>1881</v>
      </c>
      <c r="L1261" t="s">
        <v>1881</v>
      </c>
      <c r="M1261" s="180">
        <v>43893</v>
      </c>
      <c r="N1261" t="s">
        <v>1883</v>
      </c>
      <c r="O1261" t="s">
        <v>3738</v>
      </c>
      <c r="P1261" t="s">
        <v>3738</v>
      </c>
      <c r="Q1261">
        <v>0</v>
      </c>
      <c r="R1261">
        <v>0</v>
      </c>
      <c r="S1261" t="s">
        <v>1883</v>
      </c>
      <c r="T1261" t="s">
        <v>1883</v>
      </c>
      <c r="U1261">
        <v>1</v>
      </c>
      <c r="V1261" t="s">
        <v>1885</v>
      </c>
      <c r="W1261">
        <v>1</v>
      </c>
      <c r="X1261">
        <v>0</v>
      </c>
      <c r="Y1261">
        <v>0</v>
      </c>
      <c r="Z1261" t="s">
        <v>1881</v>
      </c>
      <c r="AA1261" t="s">
        <v>1881</v>
      </c>
      <c r="AB1261" t="s">
        <v>1881</v>
      </c>
      <c r="AC1261">
        <v>0</v>
      </c>
      <c r="AD1261">
        <v>0</v>
      </c>
      <c r="AE1261">
        <v>0</v>
      </c>
      <c r="AF1261">
        <v>0</v>
      </c>
      <c r="AG1261" t="s">
        <v>1881</v>
      </c>
      <c r="AH1261" s="181" t="s">
        <v>1883</v>
      </c>
      <c r="AI1261" s="182">
        <v>375</v>
      </c>
      <c r="AJ1261" s="181" t="s">
        <v>3688</v>
      </c>
      <c r="AK1261" s="181" t="s">
        <v>1883</v>
      </c>
      <c r="AL1261" s="181" t="s">
        <v>1883</v>
      </c>
      <c r="AO1261" s="181"/>
      <c r="AQ1261">
        <v>10</v>
      </c>
      <c r="AR1261" s="182">
        <v>40</v>
      </c>
      <c r="AS1261" s="183" t="s">
        <v>1882</v>
      </c>
      <c r="AT1261">
        <v>0</v>
      </c>
      <c r="AU1261">
        <v>0</v>
      </c>
      <c r="AV1261" s="182">
        <v>0</v>
      </c>
      <c r="AW1261" s="184">
        <v>0</v>
      </c>
      <c r="AX1261" s="183" t="s">
        <v>1881</v>
      </c>
      <c r="AY1261" s="184">
        <v>0</v>
      </c>
      <c r="AZ1261">
        <v>0</v>
      </c>
      <c r="BA1261">
        <v>0</v>
      </c>
      <c r="BB1261">
        <v>0</v>
      </c>
      <c r="BC1261" s="182">
        <v>0</v>
      </c>
      <c r="BD1261" t="s">
        <v>1883</v>
      </c>
      <c r="BE1261" t="s">
        <v>1883</v>
      </c>
      <c r="BF1261" t="s">
        <v>1883</v>
      </c>
      <c r="BG1261" s="181" t="s">
        <v>1883</v>
      </c>
      <c r="BH1261">
        <v>0</v>
      </c>
      <c r="BI1261" s="184">
        <v>0</v>
      </c>
      <c r="BJ1261" s="182">
        <v>0</v>
      </c>
      <c r="BK1261" s="181" t="s">
        <v>1883</v>
      </c>
      <c r="BL1261">
        <v>0</v>
      </c>
      <c r="BM1261">
        <v>0</v>
      </c>
      <c r="BN1261">
        <v>0</v>
      </c>
    </row>
    <row r="1262" spans="1:66" x14ac:dyDescent="0.25">
      <c r="A1262">
        <v>7853</v>
      </c>
      <c r="B1262" t="s">
        <v>3739</v>
      </c>
      <c r="C1262">
        <v>1</v>
      </c>
      <c r="D1262">
        <v>0</v>
      </c>
      <c r="E1262">
        <v>0</v>
      </c>
      <c r="F1262" t="s">
        <v>1881</v>
      </c>
      <c r="G1262" t="s">
        <v>1881</v>
      </c>
      <c r="H1262" t="s">
        <v>1881</v>
      </c>
      <c r="I1262" t="s">
        <v>1881</v>
      </c>
      <c r="J1262" t="s">
        <v>1881</v>
      </c>
      <c r="K1262" t="s">
        <v>1881</v>
      </c>
      <c r="L1262" t="s">
        <v>1881</v>
      </c>
      <c r="M1262" s="180">
        <v>43893</v>
      </c>
      <c r="N1262" t="s">
        <v>3312</v>
      </c>
      <c r="O1262" t="s">
        <v>3740</v>
      </c>
      <c r="P1262" t="s">
        <v>3740</v>
      </c>
      <c r="Q1262">
        <v>0</v>
      </c>
      <c r="R1262">
        <v>0</v>
      </c>
      <c r="S1262" t="s">
        <v>1883</v>
      </c>
      <c r="T1262" t="s">
        <v>1883</v>
      </c>
      <c r="U1262">
        <v>1</v>
      </c>
      <c r="V1262" t="s">
        <v>1885</v>
      </c>
      <c r="W1262">
        <v>1</v>
      </c>
      <c r="X1262">
        <v>0</v>
      </c>
      <c r="Y1262">
        <v>0</v>
      </c>
      <c r="Z1262" t="s">
        <v>1881</v>
      </c>
      <c r="AA1262" t="s">
        <v>1881</v>
      </c>
      <c r="AB1262" t="s">
        <v>1881</v>
      </c>
      <c r="AC1262">
        <v>0</v>
      </c>
      <c r="AD1262">
        <v>0</v>
      </c>
      <c r="AE1262">
        <v>0</v>
      </c>
      <c r="AF1262">
        <v>0</v>
      </c>
      <c r="AG1262" t="s">
        <v>1881</v>
      </c>
      <c r="AH1262" s="181" t="s">
        <v>1883</v>
      </c>
      <c r="AI1262" s="182">
        <v>375</v>
      </c>
      <c r="AJ1262" s="181" t="s">
        <v>3688</v>
      </c>
      <c r="AK1262" s="181" t="s">
        <v>1883</v>
      </c>
      <c r="AL1262" s="181" t="s">
        <v>1883</v>
      </c>
      <c r="AO1262" s="181"/>
      <c r="AQ1262">
        <v>10</v>
      </c>
      <c r="AR1262" s="182">
        <v>40</v>
      </c>
      <c r="AS1262" s="183" t="s">
        <v>1882</v>
      </c>
      <c r="AT1262">
        <v>0</v>
      </c>
      <c r="AU1262">
        <v>0</v>
      </c>
      <c r="AV1262" s="182">
        <v>0</v>
      </c>
      <c r="AW1262" s="184">
        <v>0</v>
      </c>
      <c r="AX1262" s="183" t="s">
        <v>1881</v>
      </c>
      <c r="AY1262" s="184">
        <v>0</v>
      </c>
      <c r="AZ1262">
        <v>0</v>
      </c>
      <c r="BA1262">
        <v>0</v>
      </c>
      <c r="BB1262">
        <v>0</v>
      </c>
      <c r="BC1262" s="182">
        <v>0</v>
      </c>
      <c r="BD1262" t="s">
        <v>1883</v>
      </c>
      <c r="BE1262" t="s">
        <v>1883</v>
      </c>
      <c r="BF1262" t="s">
        <v>1883</v>
      </c>
      <c r="BG1262" s="181" t="s">
        <v>1883</v>
      </c>
      <c r="BH1262">
        <v>0</v>
      </c>
      <c r="BI1262" s="184">
        <v>0</v>
      </c>
      <c r="BJ1262" s="182">
        <v>0</v>
      </c>
      <c r="BK1262" s="181" t="s">
        <v>1883</v>
      </c>
      <c r="BL1262">
        <v>0</v>
      </c>
      <c r="BM1262">
        <v>0</v>
      </c>
      <c r="BN1262">
        <v>0</v>
      </c>
    </row>
    <row r="1263" spans="1:66" x14ac:dyDescent="0.25">
      <c r="A1263">
        <v>7858</v>
      </c>
      <c r="B1263" t="s">
        <v>3741</v>
      </c>
      <c r="C1263">
        <v>16</v>
      </c>
      <c r="D1263">
        <v>0</v>
      </c>
      <c r="E1263">
        <v>0</v>
      </c>
      <c r="F1263" t="s">
        <v>1881</v>
      </c>
      <c r="G1263" t="s">
        <v>1882</v>
      </c>
      <c r="H1263" t="s">
        <v>1881</v>
      </c>
      <c r="I1263" t="s">
        <v>1881</v>
      </c>
      <c r="J1263" t="s">
        <v>1881</v>
      </c>
      <c r="K1263" t="s">
        <v>1881</v>
      </c>
      <c r="L1263" t="s">
        <v>1881</v>
      </c>
      <c r="M1263" s="180">
        <v>43900</v>
      </c>
      <c r="N1263" t="s">
        <v>1883</v>
      </c>
      <c r="O1263" t="s">
        <v>1883</v>
      </c>
      <c r="P1263" t="s">
        <v>3742</v>
      </c>
      <c r="Q1263">
        <v>0</v>
      </c>
      <c r="R1263">
        <v>0</v>
      </c>
      <c r="S1263" t="s">
        <v>1883</v>
      </c>
      <c r="T1263" t="s">
        <v>1883</v>
      </c>
      <c r="U1263">
        <v>1</v>
      </c>
      <c r="V1263" t="s">
        <v>1885</v>
      </c>
      <c r="W1263">
        <v>16</v>
      </c>
      <c r="X1263">
        <v>0</v>
      </c>
      <c r="Y1263">
        <v>0</v>
      </c>
      <c r="Z1263" t="s">
        <v>1881</v>
      </c>
      <c r="AA1263" t="s">
        <v>1881</v>
      </c>
      <c r="AB1263" t="s">
        <v>1881</v>
      </c>
      <c r="AC1263">
        <v>0</v>
      </c>
      <c r="AD1263">
        <v>0</v>
      </c>
      <c r="AE1263">
        <v>0</v>
      </c>
      <c r="AF1263">
        <v>0</v>
      </c>
      <c r="AG1263" t="s">
        <v>1881</v>
      </c>
      <c r="AH1263" s="181" t="s">
        <v>1883</v>
      </c>
      <c r="AI1263" s="182">
        <v>129</v>
      </c>
      <c r="AJ1263" s="181" t="s">
        <v>2175</v>
      </c>
      <c r="AK1263" s="181" t="s">
        <v>3743</v>
      </c>
      <c r="AL1263" s="181" t="s">
        <v>1883</v>
      </c>
      <c r="AO1263" s="181"/>
      <c r="AQ1263">
        <v>10</v>
      </c>
      <c r="AR1263" s="182">
        <v>40</v>
      </c>
      <c r="AS1263" s="183" t="s">
        <v>1882</v>
      </c>
      <c r="AT1263">
        <v>0</v>
      </c>
      <c r="AU1263">
        <v>104</v>
      </c>
      <c r="AV1263" s="182">
        <v>8</v>
      </c>
      <c r="AW1263" s="184">
        <v>0</v>
      </c>
      <c r="AX1263" s="183" t="s">
        <v>1881</v>
      </c>
      <c r="AY1263" s="184">
        <v>0</v>
      </c>
      <c r="AZ1263">
        <v>0</v>
      </c>
      <c r="BA1263">
        <v>0</v>
      </c>
      <c r="BB1263">
        <v>0</v>
      </c>
      <c r="BC1263" s="182">
        <v>0</v>
      </c>
      <c r="BD1263" t="s">
        <v>1883</v>
      </c>
      <c r="BE1263" t="s">
        <v>1883</v>
      </c>
      <c r="BF1263" t="s">
        <v>1883</v>
      </c>
      <c r="BG1263" s="181" t="s">
        <v>1883</v>
      </c>
      <c r="BH1263">
        <v>0</v>
      </c>
      <c r="BI1263" s="184">
        <v>0</v>
      </c>
      <c r="BJ1263" s="182">
        <v>0</v>
      </c>
      <c r="BK1263" s="181" t="s">
        <v>1883</v>
      </c>
      <c r="BL1263">
        <v>0</v>
      </c>
      <c r="BM1263">
        <v>0</v>
      </c>
      <c r="BN1263">
        <v>0</v>
      </c>
    </row>
    <row r="1264" spans="1:66" x14ac:dyDescent="0.25">
      <c r="A1264">
        <v>7859</v>
      </c>
      <c r="B1264" t="s">
        <v>3744</v>
      </c>
      <c r="C1264">
        <v>16</v>
      </c>
      <c r="D1264">
        <v>0</v>
      </c>
      <c r="E1264">
        <v>0</v>
      </c>
      <c r="F1264" t="s">
        <v>1881</v>
      </c>
      <c r="G1264" t="s">
        <v>1882</v>
      </c>
      <c r="H1264" t="s">
        <v>1881</v>
      </c>
      <c r="I1264" t="s">
        <v>1881</v>
      </c>
      <c r="J1264" t="s">
        <v>1881</v>
      </c>
      <c r="K1264" t="s">
        <v>1881</v>
      </c>
      <c r="L1264" t="s">
        <v>1881</v>
      </c>
      <c r="M1264" s="180">
        <v>43900</v>
      </c>
      <c r="N1264" t="s">
        <v>1883</v>
      </c>
      <c r="O1264" t="s">
        <v>1883</v>
      </c>
      <c r="P1264" t="s">
        <v>3745</v>
      </c>
      <c r="Q1264">
        <v>0</v>
      </c>
      <c r="R1264">
        <v>0</v>
      </c>
      <c r="S1264" t="s">
        <v>1883</v>
      </c>
      <c r="T1264" t="s">
        <v>1883</v>
      </c>
      <c r="U1264">
        <v>1</v>
      </c>
      <c r="V1264" t="s">
        <v>1885</v>
      </c>
      <c r="W1264">
        <v>16</v>
      </c>
      <c r="X1264">
        <v>0</v>
      </c>
      <c r="Y1264">
        <v>0</v>
      </c>
      <c r="Z1264" t="s">
        <v>1881</v>
      </c>
      <c r="AA1264" t="s">
        <v>1881</v>
      </c>
      <c r="AB1264" t="s">
        <v>1881</v>
      </c>
      <c r="AC1264">
        <v>0</v>
      </c>
      <c r="AD1264">
        <v>0</v>
      </c>
      <c r="AE1264">
        <v>0</v>
      </c>
      <c r="AF1264">
        <v>0</v>
      </c>
      <c r="AG1264" t="s">
        <v>1881</v>
      </c>
      <c r="AH1264" s="181" t="s">
        <v>1883</v>
      </c>
      <c r="AI1264" s="182">
        <v>129</v>
      </c>
      <c r="AJ1264" s="181" t="s">
        <v>2175</v>
      </c>
      <c r="AK1264" s="181" t="s">
        <v>3746</v>
      </c>
      <c r="AL1264" s="181" t="s">
        <v>1883</v>
      </c>
      <c r="AO1264" s="181"/>
      <c r="AQ1264">
        <v>10</v>
      </c>
      <c r="AR1264" s="182">
        <v>40</v>
      </c>
      <c r="AS1264" s="183" t="s">
        <v>1882</v>
      </c>
      <c r="AT1264">
        <v>0</v>
      </c>
      <c r="AU1264">
        <v>104</v>
      </c>
      <c r="AV1264" s="182">
        <v>8</v>
      </c>
      <c r="AW1264" s="184">
        <v>0</v>
      </c>
      <c r="AX1264" s="183" t="s">
        <v>1881</v>
      </c>
      <c r="AY1264" s="184">
        <v>0</v>
      </c>
      <c r="AZ1264">
        <v>0</v>
      </c>
      <c r="BA1264">
        <v>0</v>
      </c>
      <c r="BB1264">
        <v>0</v>
      </c>
      <c r="BC1264" s="182">
        <v>0</v>
      </c>
      <c r="BD1264" t="s">
        <v>1883</v>
      </c>
      <c r="BE1264" t="s">
        <v>1883</v>
      </c>
      <c r="BF1264" t="s">
        <v>1883</v>
      </c>
      <c r="BG1264" s="181" t="s">
        <v>1883</v>
      </c>
      <c r="BH1264">
        <v>0</v>
      </c>
      <c r="BI1264" s="184">
        <v>0</v>
      </c>
      <c r="BJ1264" s="182">
        <v>0</v>
      </c>
      <c r="BK1264" s="181" t="s">
        <v>1883</v>
      </c>
      <c r="BL1264">
        <v>0</v>
      </c>
      <c r="BM1264">
        <v>0</v>
      </c>
      <c r="BN1264">
        <v>0</v>
      </c>
    </row>
    <row r="1265" spans="1:66" x14ac:dyDescent="0.25">
      <c r="A1265">
        <v>7860</v>
      </c>
      <c r="B1265" t="s">
        <v>3747</v>
      </c>
      <c r="C1265">
        <v>16</v>
      </c>
      <c r="D1265">
        <v>0</v>
      </c>
      <c r="E1265">
        <v>0</v>
      </c>
      <c r="F1265" t="s">
        <v>1881</v>
      </c>
      <c r="G1265" t="s">
        <v>1882</v>
      </c>
      <c r="H1265" t="s">
        <v>1881</v>
      </c>
      <c r="I1265" t="s">
        <v>1881</v>
      </c>
      <c r="J1265" t="s">
        <v>1881</v>
      </c>
      <c r="K1265" t="s">
        <v>1881</v>
      </c>
      <c r="L1265" t="s">
        <v>1881</v>
      </c>
      <c r="M1265" s="180">
        <v>43900</v>
      </c>
      <c r="N1265" t="s">
        <v>1883</v>
      </c>
      <c r="O1265" t="s">
        <v>1883</v>
      </c>
      <c r="P1265" t="s">
        <v>3748</v>
      </c>
      <c r="Q1265">
        <v>0</v>
      </c>
      <c r="R1265">
        <v>0</v>
      </c>
      <c r="S1265" t="s">
        <v>1883</v>
      </c>
      <c r="T1265" t="s">
        <v>1883</v>
      </c>
      <c r="U1265">
        <v>1</v>
      </c>
      <c r="V1265" t="s">
        <v>1885</v>
      </c>
      <c r="W1265">
        <v>16</v>
      </c>
      <c r="X1265">
        <v>0</v>
      </c>
      <c r="Y1265">
        <v>0</v>
      </c>
      <c r="Z1265" t="s">
        <v>1881</v>
      </c>
      <c r="AA1265" t="s">
        <v>1881</v>
      </c>
      <c r="AB1265" t="s">
        <v>1881</v>
      </c>
      <c r="AC1265">
        <v>0</v>
      </c>
      <c r="AD1265">
        <v>0</v>
      </c>
      <c r="AE1265">
        <v>0</v>
      </c>
      <c r="AF1265">
        <v>0</v>
      </c>
      <c r="AG1265" t="s">
        <v>1881</v>
      </c>
      <c r="AH1265" s="181" t="s">
        <v>1883</v>
      </c>
      <c r="AI1265" s="182">
        <v>129</v>
      </c>
      <c r="AJ1265" s="181" t="s">
        <v>2175</v>
      </c>
      <c r="AK1265" s="181" t="s">
        <v>3749</v>
      </c>
      <c r="AL1265" s="181" t="s">
        <v>1883</v>
      </c>
      <c r="AO1265" s="181"/>
      <c r="AQ1265">
        <v>10</v>
      </c>
      <c r="AR1265" s="182">
        <v>40</v>
      </c>
      <c r="AS1265" s="183" t="s">
        <v>1882</v>
      </c>
      <c r="AT1265">
        <v>0</v>
      </c>
      <c r="AU1265">
        <v>104</v>
      </c>
      <c r="AV1265" s="182">
        <v>12</v>
      </c>
      <c r="AW1265" s="184">
        <v>0</v>
      </c>
      <c r="AX1265" s="183" t="s">
        <v>1881</v>
      </c>
      <c r="AY1265" s="184">
        <v>0</v>
      </c>
      <c r="AZ1265">
        <v>0</v>
      </c>
      <c r="BA1265">
        <v>0</v>
      </c>
      <c r="BB1265">
        <v>0</v>
      </c>
      <c r="BC1265" s="182">
        <v>0</v>
      </c>
      <c r="BD1265" t="s">
        <v>1883</v>
      </c>
      <c r="BE1265" t="s">
        <v>1883</v>
      </c>
      <c r="BF1265" t="s">
        <v>1883</v>
      </c>
      <c r="BG1265" s="181" t="s">
        <v>1883</v>
      </c>
      <c r="BH1265">
        <v>0</v>
      </c>
      <c r="BI1265" s="184">
        <v>0</v>
      </c>
      <c r="BJ1265" s="182">
        <v>0</v>
      </c>
      <c r="BK1265" s="181" t="s">
        <v>1883</v>
      </c>
      <c r="BL1265">
        <v>0</v>
      </c>
      <c r="BM1265">
        <v>0</v>
      </c>
      <c r="BN1265">
        <v>0</v>
      </c>
    </row>
    <row r="1266" spans="1:66" x14ac:dyDescent="0.25">
      <c r="A1266">
        <v>7862</v>
      </c>
      <c r="B1266" t="s">
        <v>3750</v>
      </c>
      <c r="C1266">
        <v>50</v>
      </c>
      <c r="D1266">
        <v>0</v>
      </c>
      <c r="E1266">
        <v>0</v>
      </c>
      <c r="F1266" t="s">
        <v>1881</v>
      </c>
      <c r="G1266" t="s">
        <v>1882</v>
      </c>
      <c r="H1266" t="s">
        <v>1881</v>
      </c>
      <c r="I1266" t="s">
        <v>1881</v>
      </c>
      <c r="J1266" t="s">
        <v>1881</v>
      </c>
      <c r="K1266" t="s">
        <v>1881</v>
      </c>
      <c r="L1266" t="s">
        <v>1881</v>
      </c>
      <c r="M1266" s="180"/>
      <c r="N1266" t="s">
        <v>1883</v>
      </c>
      <c r="O1266" t="s">
        <v>1883</v>
      </c>
      <c r="P1266" t="s">
        <v>1883</v>
      </c>
      <c r="Q1266">
        <v>0</v>
      </c>
      <c r="R1266">
        <v>0</v>
      </c>
      <c r="S1266" t="s">
        <v>1883</v>
      </c>
      <c r="T1266" t="s">
        <v>1883</v>
      </c>
      <c r="U1266">
        <v>0</v>
      </c>
      <c r="V1266" t="s">
        <v>1883</v>
      </c>
      <c r="W1266">
        <v>0</v>
      </c>
      <c r="X1266">
        <v>0</v>
      </c>
      <c r="Y1266">
        <v>0</v>
      </c>
      <c r="Z1266" t="s">
        <v>1881</v>
      </c>
      <c r="AA1266" t="s">
        <v>1881</v>
      </c>
      <c r="AB1266" t="s">
        <v>1882</v>
      </c>
      <c r="AC1266">
        <v>10.5</v>
      </c>
      <c r="AD1266">
        <v>0</v>
      </c>
      <c r="AE1266">
        <v>0</v>
      </c>
      <c r="AF1266">
        <v>0</v>
      </c>
      <c r="AG1266" t="s">
        <v>1882</v>
      </c>
      <c r="AH1266" s="181" t="s">
        <v>1883</v>
      </c>
      <c r="AI1266" s="182">
        <v>111</v>
      </c>
      <c r="AJ1266" s="181" t="s">
        <v>2106</v>
      </c>
      <c r="AK1266" s="181" t="s">
        <v>1883</v>
      </c>
      <c r="AL1266" s="181" t="s">
        <v>1883</v>
      </c>
      <c r="AO1266" s="181"/>
      <c r="AQ1266">
        <v>10</v>
      </c>
      <c r="AR1266" s="182">
        <v>40</v>
      </c>
      <c r="AS1266" s="183" t="s">
        <v>1882</v>
      </c>
      <c r="AT1266">
        <v>0</v>
      </c>
      <c r="AU1266">
        <v>0</v>
      </c>
      <c r="AV1266" s="182">
        <v>0</v>
      </c>
      <c r="AW1266" s="184">
        <v>0</v>
      </c>
      <c r="AX1266" s="183" t="s">
        <v>1881</v>
      </c>
      <c r="AY1266" s="184">
        <v>0</v>
      </c>
      <c r="AZ1266">
        <v>0</v>
      </c>
      <c r="BA1266">
        <v>0</v>
      </c>
      <c r="BB1266">
        <v>0</v>
      </c>
      <c r="BC1266" s="182">
        <v>7862</v>
      </c>
      <c r="BD1266" t="s">
        <v>1883</v>
      </c>
      <c r="BE1266" t="s">
        <v>1883</v>
      </c>
      <c r="BF1266" t="s">
        <v>1883</v>
      </c>
      <c r="BG1266" s="181" t="s">
        <v>1883</v>
      </c>
      <c r="BH1266">
        <v>0</v>
      </c>
      <c r="BI1266" s="184">
        <v>0</v>
      </c>
      <c r="BJ1266" s="182">
        <v>0</v>
      </c>
      <c r="BK1266" s="181" t="s">
        <v>1883</v>
      </c>
      <c r="BL1266">
        <v>0</v>
      </c>
      <c r="BM1266">
        <v>0</v>
      </c>
      <c r="BN1266">
        <v>0</v>
      </c>
    </row>
    <row r="1267" spans="1:66" x14ac:dyDescent="0.25">
      <c r="A1267">
        <v>7865</v>
      </c>
      <c r="B1267" t="s">
        <v>3751</v>
      </c>
      <c r="C1267">
        <v>1</v>
      </c>
      <c r="D1267">
        <v>0</v>
      </c>
      <c r="E1267">
        <v>0</v>
      </c>
      <c r="F1267" t="s">
        <v>1881</v>
      </c>
      <c r="G1267" t="s">
        <v>1881</v>
      </c>
      <c r="H1267" t="s">
        <v>1881</v>
      </c>
      <c r="I1267" t="s">
        <v>1881</v>
      </c>
      <c r="J1267" t="s">
        <v>1881</v>
      </c>
      <c r="K1267" t="s">
        <v>1881</v>
      </c>
      <c r="L1267" t="s">
        <v>1881</v>
      </c>
      <c r="M1267" s="180">
        <v>43900</v>
      </c>
      <c r="N1267" t="s">
        <v>3312</v>
      </c>
      <c r="O1267" t="s">
        <v>3752</v>
      </c>
      <c r="P1267" t="s">
        <v>3752</v>
      </c>
      <c r="Q1267">
        <v>0</v>
      </c>
      <c r="R1267">
        <v>0</v>
      </c>
      <c r="S1267" t="s">
        <v>1883</v>
      </c>
      <c r="T1267" t="s">
        <v>1883</v>
      </c>
      <c r="U1267">
        <v>1</v>
      </c>
      <c r="V1267" t="s">
        <v>1885</v>
      </c>
      <c r="W1267">
        <v>1</v>
      </c>
      <c r="X1267">
        <v>0</v>
      </c>
      <c r="Y1267">
        <v>0</v>
      </c>
      <c r="Z1267" t="s">
        <v>1881</v>
      </c>
      <c r="AA1267" t="s">
        <v>1881</v>
      </c>
      <c r="AB1267" t="s">
        <v>1881</v>
      </c>
      <c r="AC1267">
        <v>0</v>
      </c>
      <c r="AD1267">
        <v>0</v>
      </c>
      <c r="AE1267">
        <v>0</v>
      </c>
      <c r="AF1267">
        <v>0</v>
      </c>
      <c r="AG1267" t="s">
        <v>1881</v>
      </c>
      <c r="AH1267" s="181" t="s">
        <v>1883</v>
      </c>
      <c r="AI1267" s="182">
        <v>46</v>
      </c>
      <c r="AJ1267" s="181" t="s">
        <v>1932</v>
      </c>
      <c r="AK1267" s="181" t="s">
        <v>1883</v>
      </c>
      <c r="AL1267" s="181" t="s">
        <v>1883</v>
      </c>
      <c r="AO1267" s="181"/>
      <c r="AQ1267">
        <v>10</v>
      </c>
      <c r="AR1267" s="182">
        <v>40</v>
      </c>
      <c r="AS1267" s="183" t="s">
        <v>1882</v>
      </c>
      <c r="AT1267">
        <v>0</v>
      </c>
      <c r="AU1267">
        <v>0</v>
      </c>
      <c r="AV1267" s="182">
        <v>0</v>
      </c>
      <c r="AW1267" s="184">
        <v>0</v>
      </c>
      <c r="AX1267" s="183" t="s">
        <v>1881</v>
      </c>
      <c r="AY1267" s="184">
        <v>0</v>
      </c>
      <c r="AZ1267">
        <v>0</v>
      </c>
      <c r="BA1267">
        <v>0</v>
      </c>
      <c r="BB1267">
        <v>0</v>
      </c>
      <c r="BC1267" s="182">
        <v>0</v>
      </c>
      <c r="BD1267" t="s">
        <v>1883</v>
      </c>
      <c r="BE1267" t="s">
        <v>1883</v>
      </c>
      <c r="BF1267" t="s">
        <v>1883</v>
      </c>
      <c r="BG1267" s="181" t="s">
        <v>1883</v>
      </c>
      <c r="BH1267">
        <v>0</v>
      </c>
      <c r="BI1267" s="184">
        <v>0</v>
      </c>
      <c r="BJ1267" s="182">
        <v>0</v>
      </c>
      <c r="BK1267" s="181" t="s">
        <v>1883</v>
      </c>
      <c r="BL1267">
        <v>0</v>
      </c>
      <c r="BM1267">
        <v>0</v>
      </c>
      <c r="BN1267">
        <v>0</v>
      </c>
    </row>
    <row r="1268" spans="1:66" x14ac:dyDescent="0.25">
      <c r="A1268">
        <v>7872</v>
      </c>
      <c r="B1268" t="s">
        <v>3753</v>
      </c>
      <c r="C1268">
        <v>1</v>
      </c>
      <c r="D1268">
        <v>0</v>
      </c>
      <c r="E1268">
        <v>0</v>
      </c>
      <c r="F1268" t="s">
        <v>1881</v>
      </c>
      <c r="G1268" t="s">
        <v>1881</v>
      </c>
      <c r="H1268" t="s">
        <v>1881</v>
      </c>
      <c r="I1268" t="s">
        <v>1881</v>
      </c>
      <c r="J1268" t="s">
        <v>1881</v>
      </c>
      <c r="K1268" t="s">
        <v>1881</v>
      </c>
      <c r="L1268" t="s">
        <v>1881</v>
      </c>
      <c r="M1268" s="180">
        <v>43901</v>
      </c>
      <c r="N1268" t="s">
        <v>1883</v>
      </c>
      <c r="O1268" t="s">
        <v>3754</v>
      </c>
      <c r="P1268" t="s">
        <v>3754</v>
      </c>
      <c r="Q1268">
        <v>0</v>
      </c>
      <c r="R1268">
        <v>0</v>
      </c>
      <c r="S1268" t="s">
        <v>1883</v>
      </c>
      <c r="T1268" t="s">
        <v>1883</v>
      </c>
      <c r="U1268">
        <v>1</v>
      </c>
      <c r="V1268" t="s">
        <v>1885</v>
      </c>
      <c r="W1268">
        <v>1</v>
      </c>
      <c r="X1268">
        <v>0</v>
      </c>
      <c r="Y1268">
        <v>0</v>
      </c>
      <c r="Z1268" t="s">
        <v>1881</v>
      </c>
      <c r="AA1268" t="s">
        <v>1881</v>
      </c>
      <c r="AB1268" t="s">
        <v>1881</v>
      </c>
      <c r="AC1268">
        <v>0</v>
      </c>
      <c r="AD1268">
        <v>0</v>
      </c>
      <c r="AE1268">
        <v>0</v>
      </c>
      <c r="AF1268">
        <v>0</v>
      </c>
      <c r="AG1268" t="s">
        <v>1881</v>
      </c>
      <c r="AH1268" s="181" t="s">
        <v>1883</v>
      </c>
      <c r="AI1268" s="182">
        <v>213</v>
      </c>
      <c r="AJ1268" s="181" t="s">
        <v>2046</v>
      </c>
      <c r="AK1268" s="181" t="s">
        <v>1883</v>
      </c>
      <c r="AL1268" s="181" t="s">
        <v>1883</v>
      </c>
      <c r="AO1268" s="181"/>
      <c r="AQ1268">
        <v>10</v>
      </c>
      <c r="AR1268" s="182">
        <v>40</v>
      </c>
      <c r="AS1268" s="183" t="s">
        <v>1882</v>
      </c>
      <c r="AT1268">
        <v>0</v>
      </c>
      <c r="AU1268">
        <v>0</v>
      </c>
      <c r="AV1268" s="182">
        <v>0</v>
      </c>
      <c r="AW1268" s="184">
        <v>0</v>
      </c>
      <c r="AX1268" s="183" t="s">
        <v>1881</v>
      </c>
      <c r="AY1268" s="184">
        <v>0</v>
      </c>
      <c r="AZ1268">
        <v>0</v>
      </c>
      <c r="BA1268">
        <v>0</v>
      </c>
      <c r="BB1268">
        <v>0</v>
      </c>
      <c r="BC1268" s="182">
        <v>0</v>
      </c>
      <c r="BD1268" t="s">
        <v>1883</v>
      </c>
      <c r="BE1268" t="s">
        <v>1883</v>
      </c>
      <c r="BF1268" t="s">
        <v>1883</v>
      </c>
      <c r="BG1268" s="181" t="s">
        <v>1883</v>
      </c>
      <c r="BH1268">
        <v>0</v>
      </c>
      <c r="BI1268" s="184">
        <v>0</v>
      </c>
      <c r="BJ1268" s="182">
        <v>0</v>
      </c>
      <c r="BK1268" s="181" t="s">
        <v>1883</v>
      </c>
      <c r="BL1268">
        <v>0</v>
      </c>
      <c r="BM1268">
        <v>0</v>
      </c>
      <c r="BN1268">
        <v>0</v>
      </c>
    </row>
    <row r="1269" spans="1:66" x14ac:dyDescent="0.25">
      <c r="A1269">
        <v>7875</v>
      </c>
      <c r="B1269" t="s">
        <v>1021</v>
      </c>
      <c r="C1269">
        <v>10</v>
      </c>
      <c r="D1269">
        <v>0</v>
      </c>
      <c r="E1269">
        <v>0</v>
      </c>
      <c r="F1269" t="s">
        <v>1881</v>
      </c>
      <c r="G1269" t="s">
        <v>1882</v>
      </c>
      <c r="H1269" t="s">
        <v>1881</v>
      </c>
      <c r="I1269" t="s">
        <v>1881</v>
      </c>
      <c r="J1269" t="s">
        <v>1881</v>
      </c>
      <c r="K1269" t="s">
        <v>1881</v>
      </c>
      <c r="L1269" t="s">
        <v>1881</v>
      </c>
      <c r="M1269" s="180">
        <v>43909</v>
      </c>
      <c r="N1269" t="s">
        <v>1883</v>
      </c>
      <c r="O1269" t="s">
        <v>1883</v>
      </c>
      <c r="P1269" t="s">
        <v>3755</v>
      </c>
      <c r="Q1269">
        <v>0</v>
      </c>
      <c r="R1269">
        <v>0</v>
      </c>
      <c r="S1269" t="s">
        <v>1883</v>
      </c>
      <c r="T1269" t="s">
        <v>1883</v>
      </c>
      <c r="U1269">
        <v>2</v>
      </c>
      <c r="V1269" t="s">
        <v>1896</v>
      </c>
      <c r="W1269">
        <v>10</v>
      </c>
      <c r="X1269">
        <v>0</v>
      </c>
      <c r="Y1269">
        <v>0</v>
      </c>
      <c r="Z1269" t="s">
        <v>1881</v>
      </c>
      <c r="AA1269" t="s">
        <v>1881</v>
      </c>
      <c r="AB1269" t="s">
        <v>1881</v>
      </c>
      <c r="AC1269">
        <v>0</v>
      </c>
      <c r="AD1269">
        <v>0</v>
      </c>
      <c r="AE1269">
        <v>0</v>
      </c>
      <c r="AF1269">
        <v>0</v>
      </c>
      <c r="AG1269" t="s">
        <v>1882</v>
      </c>
      <c r="AH1269" s="181" t="s">
        <v>1883</v>
      </c>
      <c r="AI1269" s="182">
        <v>48</v>
      </c>
      <c r="AJ1269" s="181" t="s">
        <v>1897</v>
      </c>
      <c r="AK1269" s="181" t="s">
        <v>1883</v>
      </c>
      <c r="AL1269" s="181" t="s">
        <v>1883</v>
      </c>
      <c r="AO1269" s="181"/>
      <c r="AQ1269">
        <v>10</v>
      </c>
      <c r="AR1269" s="182">
        <v>40</v>
      </c>
      <c r="AS1269" s="183" t="s">
        <v>1882</v>
      </c>
      <c r="AT1269">
        <v>0</v>
      </c>
      <c r="AU1269">
        <v>35</v>
      </c>
      <c r="AV1269" s="182">
        <v>8</v>
      </c>
      <c r="AW1269" s="184">
        <v>0</v>
      </c>
      <c r="AX1269" s="183" t="s">
        <v>1881</v>
      </c>
      <c r="AY1269" s="184">
        <v>0</v>
      </c>
      <c r="AZ1269">
        <v>0</v>
      </c>
      <c r="BA1269">
        <v>0</v>
      </c>
      <c r="BB1269">
        <v>0</v>
      </c>
      <c r="BC1269" s="182">
        <v>0</v>
      </c>
      <c r="BD1269" t="s">
        <v>1883</v>
      </c>
      <c r="BE1269" t="s">
        <v>1883</v>
      </c>
      <c r="BF1269" t="s">
        <v>1883</v>
      </c>
      <c r="BG1269" s="181" t="s">
        <v>1883</v>
      </c>
      <c r="BH1269">
        <v>10</v>
      </c>
      <c r="BI1269" s="184">
        <v>0</v>
      </c>
      <c r="BJ1269" s="182">
        <v>0</v>
      </c>
      <c r="BK1269" s="181" t="s">
        <v>1883</v>
      </c>
      <c r="BL1269">
        <v>0</v>
      </c>
      <c r="BM1269">
        <v>0</v>
      </c>
      <c r="BN1269">
        <v>0</v>
      </c>
    </row>
    <row r="1270" spans="1:66" x14ac:dyDescent="0.25">
      <c r="A1270">
        <v>7878</v>
      </c>
      <c r="B1270" t="s">
        <v>3756</v>
      </c>
      <c r="C1270">
        <v>4</v>
      </c>
      <c r="D1270">
        <v>0</v>
      </c>
      <c r="E1270">
        <v>0</v>
      </c>
      <c r="F1270" t="s">
        <v>1881</v>
      </c>
      <c r="G1270" t="s">
        <v>1882</v>
      </c>
      <c r="H1270" t="s">
        <v>1881</v>
      </c>
      <c r="I1270" t="s">
        <v>1881</v>
      </c>
      <c r="J1270" t="s">
        <v>1881</v>
      </c>
      <c r="K1270" t="s">
        <v>1881</v>
      </c>
      <c r="L1270" t="s">
        <v>1881</v>
      </c>
      <c r="M1270" s="180">
        <v>43925</v>
      </c>
      <c r="N1270" t="s">
        <v>1883</v>
      </c>
      <c r="O1270" t="s">
        <v>3757</v>
      </c>
      <c r="P1270" t="s">
        <v>3758</v>
      </c>
      <c r="Q1270">
        <v>0</v>
      </c>
      <c r="R1270">
        <v>0</v>
      </c>
      <c r="S1270" t="s">
        <v>1883</v>
      </c>
      <c r="T1270" t="s">
        <v>1883</v>
      </c>
      <c r="U1270">
        <v>1</v>
      </c>
      <c r="V1270" t="s">
        <v>1885</v>
      </c>
      <c r="W1270">
        <v>4</v>
      </c>
      <c r="X1270">
        <v>0</v>
      </c>
      <c r="Y1270">
        <v>0</v>
      </c>
      <c r="Z1270" t="s">
        <v>1881</v>
      </c>
      <c r="AA1270" t="s">
        <v>1881</v>
      </c>
      <c r="AB1270" t="s">
        <v>1881</v>
      </c>
      <c r="AC1270">
        <v>0</v>
      </c>
      <c r="AD1270">
        <v>0</v>
      </c>
      <c r="AE1270">
        <v>0</v>
      </c>
      <c r="AF1270">
        <v>0</v>
      </c>
      <c r="AG1270" t="s">
        <v>1882</v>
      </c>
      <c r="AH1270" s="181" t="s">
        <v>1883</v>
      </c>
      <c r="AI1270" s="182">
        <v>27</v>
      </c>
      <c r="AJ1270" s="181" t="s">
        <v>1886</v>
      </c>
      <c r="AK1270" s="181" t="s">
        <v>1883</v>
      </c>
      <c r="AL1270" s="181" t="s">
        <v>1883</v>
      </c>
      <c r="AO1270" s="181"/>
      <c r="AQ1270">
        <v>10</v>
      </c>
      <c r="AR1270" s="182">
        <v>40</v>
      </c>
      <c r="AS1270" s="183" t="s">
        <v>1882</v>
      </c>
      <c r="AT1270">
        <v>0</v>
      </c>
      <c r="AU1270">
        <v>0</v>
      </c>
      <c r="AV1270" s="182">
        <v>0</v>
      </c>
      <c r="AW1270" s="184">
        <v>0</v>
      </c>
      <c r="AX1270" s="183" t="s">
        <v>1881</v>
      </c>
      <c r="AY1270" s="184">
        <v>0</v>
      </c>
      <c r="AZ1270">
        <v>0</v>
      </c>
      <c r="BA1270">
        <v>0</v>
      </c>
      <c r="BB1270">
        <v>0</v>
      </c>
      <c r="BC1270" s="182">
        <v>0</v>
      </c>
      <c r="BD1270" t="s">
        <v>1883</v>
      </c>
      <c r="BE1270" t="s">
        <v>1883</v>
      </c>
      <c r="BF1270" t="s">
        <v>1883</v>
      </c>
      <c r="BG1270" s="181" t="s">
        <v>1883</v>
      </c>
      <c r="BH1270">
        <v>0</v>
      </c>
      <c r="BI1270" s="184">
        <v>0</v>
      </c>
      <c r="BJ1270" s="182">
        <v>0</v>
      </c>
      <c r="BK1270" s="181" t="s">
        <v>1883</v>
      </c>
      <c r="BL1270">
        <v>0</v>
      </c>
      <c r="BM1270">
        <v>0</v>
      </c>
      <c r="BN1270">
        <v>0</v>
      </c>
    </row>
    <row r="1271" spans="1:66" x14ac:dyDescent="0.25">
      <c r="A1271">
        <v>7879</v>
      </c>
      <c r="B1271" t="s">
        <v>3759</v>
      </c>
      <c r="C1271">
        <v>4</v>
      </c>
      <c r="D1271">
        <v>0</v>
      </c>
      <c r="E1271">
        <v>0</v>
      </c>
      <c r="F1271" t="s">
        <v>1881</v>
      </c>
      <c r="G1271" t="s">
        <v>1882</v>
      </c>
      <c r="H1271" t="s">
        <v>1881</v>
      </c>
      <c r="I1271" t="s">
        <v>1881</v>
      </c>
      <c r="J1271" t="s">
        <v>1881</v>
      </c>
      <c r="K1271" t="s">
        <v>1881</v>
      </c>
      <c r="L1271" t="s">
        <v>1881</v>
      </c>
      <c r="M1271" s="180">
        <v>43925</v>
      </c>
      <c r="N1271" t="s">
        <v>1883</v>
      </c>
      <c r="O1271" t="s">
        <v>3760</v>
      </c>
      <c r="P1271" t="s">
        <v>3761</v>
      </c>
      <c r="Q1271">
        <v>0</v>
      </c>
      <c r="R1271">
        <v>0</v>
      </c>
      <c r="S1271" t="s">
        <v>1883</v>
      </c>
      <c r="T1271" t="s">
        <v>1883</v>
      </c>
      <c r="U1271">
        <v>1</v>
      </c>
      <c r="V1271" t="s">
        <v>1885</v>
      </c>
      <c r="W1271">
        <v>4</v>
      </c>
      <c r="X1271">
        <v>0</v>
      </c>
      <c r="Y1271">
        <v>0</v>
      </c>
      <c r="Z1271" t="s">
        <v>1881</v>
      </c>
      <c r="AA1271" t="s">
        <v>1881</v>
      </c>
      <c r="AB1271" t="s">
        <v>1881</v>
      </c>
      <c r="AC1271">
        <v>0</v>
      </c>
      <c r="AD1271">
        <v>0</v>
      </c>
      <c r="AE1271">
        <v>0</v>
      </c>
      <c r="AF1271">
        <v>0</v>
      </c>
      <c r="AG1271" t="s">
        <v>1882</v>
      </c>
      <c r="AH1271" s="181" t="s">
        <v>1883</v>
      </c>
      <c r="AI1271" s="182">
        <v>27</v>
      </c>
      <c r="AJ1271" s="181" t="s">
        <v>1886</v>
      </c>
      <c r="AK1271" s="181" t="s">
        <v>3762</v>
      </c>
      <c r="AL1271" s="181" t="s">
        <v>1883</v>
      </c>
      <c r="AO1271" s="181"/>
      <c r="AQ1271">
        <v>10</v>
      </c>
      <c r="AR1271" s="182">
        <v>40</v>
      </c>
      <c r="AS1271" s="183" t="s">
        <v>1882</v>
      </c>
      <c r="AT1271">
        <v>0</v>
      </c>
      <c r="AU1271">
        <v>0</v>
      </c>
      <c r="AV1271" s="182">
        <v>0</v>
      </c>
      <c r="AW1271" s="184">
        <v>0</v>
      </c>
      <c r="AX1271" s="183" t="s">
        <v>1881</v>
      </c>
      <c r="AY1271" s="184">
        <v>0</v>
      </c>
      <c r="AZ1271">
        <v>0</v>
      </c>
      <c r="BA1271">
        <v>0</v>
      </c>
      <c r="BB1271">
        <v>0</v>
      </c>
      <c r="BC1271" s="182">
        <v>0</v>
      </c>
      <c r="BD1271" t="s">
        <v>1883</v>
      </c>
      <c r="BE1271" t="s">
        <v>1883</v>
      </c>
      <c r="BF1271" t="s">
        <v>1883</v>
      </c>
      <c r="BG1271" s="181" t="s">
        <v>1883</v>
      </c>
      <c r="BH1271">
        <v>0</v>
      </c>
      <c r="BI1271" s="184">
        <v>0</v>
      </c>
      <c r="BJ1271" s="182">
        <v>0</v>
      </c>
      <c r="BK1271" s="181" t="s">
        <v>1883</v>
      </c>
      <c r="BL1271">
        <v>0</v>
      </c>
      <c r="BM1271">
        <v>0</v>
      </c>
      <c r="BN1271">
        <v>0</v>
      </c>
    </row>
    <row r="1272" spans="1:66" x14ac:dyDescent="0.25">
      <c r="A1272">
        <v>7880</v>
      </c>
      <c r="B1272" t="s">
        <v>3763</v>
      </c>
      <c r="C1272">
        <v>4</v>
      </c>
      <c r="D1272">
        <v>0</v>
      </c>
      <c r="E1272">
        <v>0</v>
      </c>
      <c r="F1272" t="s">
        <v>1881</v>
      </c>
      <c r="G1272" t="s">
        <v>1882</v>
      </c>
      <c r="H1272" t="s">
        <v>1881</v>
      </c>
      <c r="I1272" t="s">
        <v>1881</v>
      </c>
      <c r="J1272" t="s">
        <v>1881</v>
      </c>
      <c r="K1272" t="s">
        <v>1881</v>
      </c>
      <c r="L1272" t="s">
        <v>1881</v>
      </c>
      <c r="M1272" s="180">
        <v>43925</v>
      </c>
      <c r="N1272" t="s">
        <v>1883</v>
      </c>
      <c r="O1272" t="s">
        <v>3764</v>
      </c>
      <c r="P1272" t="s">
        <v>3765</v>
      </c>
      <c r="Q1272">
        <v>0</v>
      </c>
      <c r="R1272">
        <v>0</v>
      </c>
      <c r="S1272" t="s">
        <v>1883</v>
      </c>
      <c r="T1272" t="s">
        <v>1883</v>
      </c>
      <c r="U1272">
        <v>1</v>
      </c>
      <c r="V1272" t="s">
        <v>1885</v>
      </c>
      <c r="W1272">
        <v>4</v>
      </c>
      <c r="X1272">
        <v>0</v>
      </c>
      <c r="Y1272">
        <v>0</v>
      </c>
      <c r="Z1272" t="s">
        <v>1881</v>
      </c>
      <c r="AA1272" t="s">
        <v>1881</v>
      </c>
      <c r="AB1272" t="s">
        <v>1881</v>
      </c>
      <c r="AC1272">
        <v>0</v>
      </c>
      <c r="AD1272">
        <v>0</v>
      </c>
      <c r="AE1272">
        <v>0</v>
      </c>
      <c r="AF1272">
        <v>0</v>
      </c>
      <c r="AG1272" t="s">
        <v>1882</v>
      </c>
      <c r="AH1272" s="181" t="s">
        <v>1883</v>
      </c>
      <c r="AI1272" s="182">
        <v>27</v>
      </c>
      <c r="AJ1272" s="181" t="s">
        <v>1886</v>
      </c>
      <c r="AK1272" s="181" t="s">
        <v>3766</v>
      </c>
      <c r="AL1272" s="181" t="s">
        <v>1883</v>
      </c>
      <c r="AO1272" s="181"/>
      <c r="AQ1272">
        <v>10</v>
      </c>
      <c r="AR1272" s="182">
        <v>40</v>
      </c>
      <c r="AS1272" s="183" t="s">
        <v>1882</v>
      </c>
      <c r="AT1272">
        <v>0</v>
      </c>
      <c r="AU1272">
        <v>0</v>
      </c>
      <c r="AV1272" s="182">
        <v>0</v>
      </c>
      <c r="AW1272" s="184">
        <v>0</v>
      </c>
      <c r="AX1272" s="183" t="s">
        <v>1881</v>
      </c>
      <c r="AY1272" s="184">
        <v>0</v>
      </c>
      <c r="AZ1272">
        <v>0</v>
      </c>
      <c r="BA1272">
        <v>0</v>
      </c>
      <c r="BB1272">
        <v>0</v>
      </c>
      <c r="BC1272" s="182">
        <v>0</v>
      </c>
      <c r="BD1272" t="s">
        <v>1883</v>
      </c>
      <c r="BE1272" t="s">
        <v>1883</v>
      </c>
      <c r="BF1272" t="s">
        <v>1883</v>
      </c>
      <c r="BG1272" s="181" t="s">
        <v>1883</v>
      </c>
      <c r="BH1272">
        <v>0</v>
      </c>
      <c r="BI1272" s="184">
        <v>0</v>
      </c>
      <c r="BJ1272" s="182">
        <v>0</v>
      </c>
      <c r="BK1272" s="181" t="s">
        <v>1883</v>
      </c>
      <c r="BL1272">
        <v>0</v>
      </c>
      <c r="BM1272">
        <v>0</v>
      </c>
      <c r="BN1272">
        <v>0</v>
      </c>
    </row>
    <row r="1273" spans="1:66" x14ac:dyDescent="0.25">
      <c r="A1273">
        <v>7881</v>
      </c>
      <c r="B1273" t="s">
        <v>3767</v>
      </c>
      <c r="C1273">
        <v>4</v>
      </c>
      <c r="D1273">
        <v>0</v>
      </c>
      <c r="E1273">
        <v>0</v>
      </c>
      <c r="F1273" t="s">
        <v>1881</v>
      </c>
      <c r="G1273" t="s">
        <v>1882</v>
      </c>
      <c r="H1273" t="s">
        <v>1881</v>
      </c>
      <c r="I1273" t="s">
        <v>1881</v>
      </c>
      <c r="J1273" t="s">
        <v>1881</v>
      </c>
      <c r="K1273" t="s">
        <v>1881</v>
      </c>
      <c r="L1273" t="s">
        <v>1881</v>
      </c>
      <c r="M1273" s="180">
        <v>43925</v>
      </c>
      <c r="N1273" t="s">
        <v>1883</v>
      </c>
      <c r="O1273" t="s">
        <v>3768</v>
      </c>
      <c r="P1273" t="s">
        <v>3769</v>
      </c>
      <c r="Q1273">
        <v>0</v>
      </c>
      <c r="R1273">
        <v>0</v>
      </c>
      <c r="S1273" t="s">
        <v>1883</v>
      </c>
      <c r="T1273" t="s">
        <v>1883</v>
      </c>
      <c r="U1273">
        <v>1</v>
      </c>
      <c r="V1273" t="s">
        <v>1885</v>
      </c>
      <c r="W1273">
        <v>4</v>
      </c>
      <c r="X1273">
        <v>0</v>
      </c>
      <c r="Y1273">
        <v>0</v>
      </c>
      <c r="Z1273" t="s">
        <v>1881</v>
      </c>
      <c r="AA1273" t="s">
        <v>1881</v>
      </c>
      <c r="AB1273" t="s">
        <v>1881</v>
      </c>
      <c r="AC1273">
        <v>0</v>
      </c>
      <c r="AD1273">
        <v>0</v>
      </c>
      <c r="AE1273">
        <v>0</v>
      </c>
      <c r="AF1273">
        <v>0</v>
      </c>
      <c r="AG1273" t="s">
        <v>1882</v>
      </c>
      <c r="AH1273" s="181" t="s">
        <v>1883</v>
      </c>
      <c r="AI1273" s="182">
        <v>27</v>
      </c>
      <c r="AJ1273" s="181" t="s">
        <v>1886</v>
      </c>
      <c r="AK1273" s="181" t="s">
        <v>3770</v>
      </c>
      <c r="AL1273" s="181" t="s">
        <v>1883</v>
      </c>
      <c r="AO1273" s="181"/>
      <c r="AQ1273">
        <v>10</v>
      </c>
      <c r="AR1273" s="182">
        <v>40</v>
      </c>
      <c r="AS1273" s="183" t="s">
        <v>1882</v>
      </c>
      <c r="AT1273">
        <v>0</v>
      </c>
      <c r="AU1273">
        <v>0</v>
      </c>
      <c r="AV1273" s="182">
        <v>0</v>
      </c>
      <c r="AW1273" s="184">
        <v>0</v>
      </c>
      <c r="AX1273" s="183" t="s">
        <v>1881</v>
      </c>
      <c r="AY1273" s="184">
        <v>0</v>
      </c>
      <c r="AZ1273">
        <v>0</v>
      </c>
      <c r="BA1273">
        <v>0</v>
      </c>
      <c r="BB1273">
        <v>0</v>
      </c>
      <c r="BC1273" s="182">
        <v>0</v>
      </c>
      <c r="BD1273" t="s">
        <v>1883</v>
      </c>
      <c r="BE1273" t="s">
        <v>1883</v>
      </c>
      <c r="BF1273" t="s">
        <v>1883</v>
      </c>
      <c r="BG1273" s="181" t="s">
        <v>1883</v>
      </c>
      <c r="BH1273">
        <v>0</v>
      </c>
      <c r="BI1273" s="184">
        <v>0</v>
      </c>
      <c r="BJ1273" s="182">
        <v>0</v>
      </c>
      <c r="BK1273" s="181" t="s">
        <v>1883</v>
      </c>
      <c r="BL1273">
        <v>0</v>
      </c>
      <c r="BM1273">
        <v>0</v>
      </c>
      <c r="BN1273">
        <v>0</v>
      </c>
    </row>
    <row r="1274" spans="1:66" x14ac:dyDescent="0.25">
      <c r="A1274">
        <v>7882</v>
      </c>
      <c r="B1274" t="s">
        <v>3771</v>
      </c>
      <c r="C1274">
        <v>4</v>
      </c>
      <c r="D1274">
        <v>0</v>
      </c>
      <c r="E1274">
        <v>0</v>
      </c>
      <c r="F1274" t="s">
        <v>1881</v>
      </c>
      <c r="G1274" t="s">
        <v>1882</v>
      </c>
      <c r="H1274" t="s">
        <v>1881</v>
      </c>
      <c r="I1274" t="s">
        <v>1881</v>
      </c>
      <c r="J1274" t="s">
        <v>1881</v>
      </c>
      <c r="K1274" t="s">
        <v>1881</v>
      </c>
      <c r="L1274" t="s">
        <v>1881</v>
      </c>
      <c r="M1274" s="180">
        <v>43925</v>
      </c>
      <c r="N1274" t="s">
        <v>1883</v>
      </c>
      <c r="O1274" t="s">
        <v>3772</v>
      </c>
      <c r="P1274" t="s">
        <v>3773</v>
      </c>
      <c r="Q1274">
        <v>0</v>
      </c>
      <c r="R1274">
        <v>0</v>
      </c>
      <c r="S1274" t="s">
        <v>1883</v>
      </c>
      <c r="T1274" t="s">
        <v>1883</v>
      </c>
      <c r="U1274">
        <v>1</v>
      </c>
      <c r="V1274" t="s">
        <v>1885</v>
      </c>
      <c r="W1274">
        <v>4</v>
      </c>
      <c r="X1274">
        <v>0</v>
      </c>
      <c r="Y1274">
        <v>0</v>
      </c>
      <c r="Z1274" t="s">
        <v>1881</v>
      </c>
      <c r="AA1274" t="s">
        <v>1881</v>
      </c>
      <c r="AB1274" t="s">
        <v>1881</v>
      </c>
      <c r="AC1274">
        <v>0</v>
      </c>
      <c r="AD1274">
        <v>0</v>
      </c>
      <c r="AE1274">
        <v>0</v>
      </c>
      <c r="AF1274">
        <v>0</v>
      </c>
      <c r="AG1274" t="s">
        <v>1882</v>
      </c>
      <c r="AH1274" s="181" t="s">
        <v>1883</v>
      </c>
      <c r="AI1274" s="182">
        <v>27</v>
      </c>
      <c r="AJ1274" s="181" t="s">
        <v>1886</v>
      </c>
      <c r="AK1274" s="181" t="s">
        <v>3774</v>
      </c>
      <c r="AL1274" s="181" t="s">
        <v>1883</v>
      </c>
      <c r="AO1274" s="181"/>
      <c r="AQ1274">
        <v>10</v>
      </c>
      <c r="AR1274" s="182">
        <v>40</v>
      </c>
      <c r="AS1274" s="183" t="s">
        <v>1882</v>
      </c>
      <c r="AT1274">
        <v>0</v>
      </c>
      <c r="AU1274">
        <v>0</v>
      </c>
      <c r="AV1274" s="182">
        <v>0</v>
      </c>
      <c r="AW1274" s="184">
        <v>0</v>
      </c>
      <c r="AX1274" s="183" t="s">
        <v>1881</v>
      </c>
      <c r="AY1274" s="184">
        <v>0</v>
      </c>
      <c r="AZ1274">
        <v>0</v>
      </c>
      <c r="BA1274">
        <v>0</v>
      </c>
      <c r="BB1274">
        <v>0</v>
      </c>
      <c r="BC1274" s="182">
        <v>0</v>
      </c>
      <c r="BD1274" t="s">
        <v>1883</v>
      </c>
      <c r="BE1274" t="s">
        <v>1883</v>
      </c>
      <c r="BF1274" t="s">
        <v>1883</v>
      </c>
      <c r="BG1274" s="181" t="s">
        <v>1883</v>
      </c>
      <c r="BH1274">
        <v>0</v>
      </c>
      <c r="BI1274" s="184">
        <v>0</v>
      </c>
      <c r="BJ1274" s="182">
        <v>0</v>
      </c>
      <c r="BK1274" s="181" t="s">
        <v>1883</v>
      </c>
      <c r="BL1274">
        <v>0</v>
      </c>
      <c r="BM1274">
        <v>0</v>
      </c>
      <c r="BN1274">
        <v>0</v>
      </c>
    </row>
    <row r="1275" spans="1:66" x14ac:dyDescent="0.25">
      <c r="A1275">
        <v>7883</v>
      </c>
      <c r="B1275" t="s">
        <v>3775</v>
      </c>
      <c r="C1275">
        <v>4</v>
      </c>
      <c r="D1275">
        <v>0</v>
      </c>
      <c r="E1275">
        <v>0</v>
      </c>
      <c r="F1275" t="s">
        <v>1881</v>
      </c>
      <c r="G1275" t="s">
        <v>1882</v>
      </c>
      <c r="H1275" t="s">
        <v>1881</v>
      </c>
      <c r="I1275" t="s">
        <v>1881</v>
      </c>
      <c r="J1275" t="s">
        <v>1881</v>
      </c>
      <c r="K1275" t="s">
        <v>1881</v>
      </c>
      <c r="L1275" t="s">
        <v>1881</v>
      </c>
      <c r="M1275" s="180">
        <v>43925</v>
      </c>
      <c r="N1275" t="s">
        <v>1883</v>
      </c>
      <c r="O1275" t="s">
        <v>3776</v>
      </c>
      <c r="P1275" t="s">
        <v>3777</v>
      </c>
      <c r="Q1275">
        <v>0</v>
      </c>
      <c r="R1275">
        <v>0</v>
      </c>
      <c r="S1275" t="s">
        <v>1883</v>
      </c>
      <c r="T1275" t="s">
        <v>1883</v>
      </c>
      <c r="U1275">
        <v>1</v>
      </c>
      <c r="V1275" t="s">
        <v>1885</v>
      </c>
      <c r="W1275">
        <v>4</v>
      </c>
      <c r="X1275">
        <v>0</v>
      </c>
      <c r="Y1275">
        <v>0</v>
      </c>
      <c r="Z1275" t="s">
        <v>1881</v>
      </c>
      <c r="AA1275" t="s">
        <v>1881</v>
      </c>
      <c r="AB1275" t="s">
        <v>1881</v>
      </c>
      <c r="AC1275">
        <v>0</v>
      </c>
      <c r="AD1275">
        <v>0</v>
      </c>
      <c r="AE1275">
        <v>0</v>
      </c>
      <c r="AF1275">
        <v>0</v>
      </c>
      <c r="AG1275" t="s">
        <v>1882</v>
      </c>
      <c r="AH1275" s="181" t="s">
        <v>1883</v>
      </c>
      <c r="AI1275" s="182">
        <v>27</v>
      </c>
      <c r="AJ1275" s="181" t="s">
        <v>1886</v>
      </c>
      <c r="AK1275" s="181" t="s">
        <v>3778</v>
      </c>
      <c r="AL1275" s="181" t="s">
        <v>1883</v>
      </c>
      <c r="AO1275" s="181"/>
      <c r="AQ1275">
        <v>10</v>
      </c>
      <c r="AR1275" s="182">
        <v>40</v>
      </c>
      <c r="AS1275" s="183" t="s">
        <v>1882</v>
      </c>
      <c r="AT1275">
        <v>0</v>
      </c>
      <c r="AU1275">
        <v>0</v>
      </c>
      <c r="AV1275" s="182">
        <v>0</v>
      </c>
      <c r="AW1275" s="184">
        <v>0</v>
      </c>
      <c r="AX1275" s="183" t="s">
        <v>1881</v>
      </c>
      <c r="AY1275" s="184">
        <v>0</v>
      </c>
      <c r="AZ1275">
        <v>0</v>
      </c>
      <c r="BA1275">
        <v>0</v>
      </c>
      <c r="BB1275">
        <v>0</v>
      </c>
      <c r="BC1275" s="182">
        <v>0</v>
      </c>
      <c r="BD1275" t="s">
        <v>1883</v>
      </c>
      <c r="BE1275" t="s">
        <v>1883</v>
      </c>
      <c r="BF1275" t="s">
        <v>1883</v>
      </c>
      <c r="BG1275" s="181" t="s">
        <v>1883</v>
      </c>
      <c r="BH1275">
        <v>0</v>
      </c>
      <c r="BI1275" s="184">
        <v>0</v>
      </c>
      <c r="BJ1275" s="182">
        <v>0</v>
      </c>
      <c r="BK1275" s="181" t="s">
        <v>1883</v>
      </c>
      <c r="BL1275">
        <v>0</v>
      </c>
      <c r="BM1275">
        <v>0</v>
      </c>
      <c r="BN1275">
        <v>0</v>
      </c>
    </row>
    <row r="1276" spans="1:66" x14ac:dyDescent="0.25">
      <c r="A1276">
        <v>7884</v>
      </c>
      <c r="B1276" t="s">
        <v>3779</v>
      </c>
      <c r="C1276">
        <v>4</v>
      </c>
      <c r="D1276">
        <v>0</v>
      </c>
      <c r="E1276">
        <v>0</v>
      </c>
      <c r="F1276" t="s">
        <v>1881</v>
      </c>
      <c r="G1276" t="s">
        <v>1882</v>
      </c>
      <c r="H1276" t="s">
        <v>1881</v>
      </c>
      <c r="I1276" t="s">
        <v>1881</v>
      </c>
      <c r="J1276" t="s">
        <v>1881</v>
      </c>
      <c r="K1276" t="s">
        <v>1881</v>
      </c>
      <c r="L1276" t="s">
        <v>1881</v>
      </c>
      <c r="M1276" s="180">
        <v>43925</v>
      </c>
      <c r="N1276" t="s">
        <v>1883</v>
      </c>
      <c r="O1276" t="s">
        <v>3780</v>
      </c>
      <c r="P1276" t="s">
        <v>3781</v>
      </c>
      <c r="Q1276">
        <v>0</v>
      </c>
      <c r="R1276">
        <v>0</v>
      </c>
      <c r="S1276" t="s">
        <v>1883</v>
      </c>
      <c r="T1276" t="s">
        <v>1883</v>
      </c>
      <c r="U1276">
        <v>1</v>
      </c>
      <c r="V1276" t="s">
        <v>1885</v>
      </c>
      <c r="W1276">
        <v>4</v>
      </c>
      <c r="X1276">
        <v>0</v>
      </c>
      <c r="Y1276">
        <v>0</v>
      </c>
      <c r="Z1276" t="s">
        <v>1881</v>
      </c>
      <c r="AA1276" t="s">
        <v>1881</v>
      </c>
      <c r="AB1276" t="s">
        <v>1881</v>
      </c>
      <c r="AC1276">
        <v>0</v>
      </c>
      <c r="AD1276">
        <v>0</v>
      </c>
      <c r="AE1276">
        <v>0</v>
      </c>
      <c r="AF1276">
        <v>0</v>
      </c>
      <c r="AG1276" t="s">
        <v>1882</v>
      </c>
      <c r="AH1276" s="181" t="s">
        <v>1883</v>
      </c>
      <c r="AI1276" s="182">
        <v>27</v>
      </c>
      <c r="AJ1276" s="181" t="s">
        <v>1886</v>
      </c>
      <c r="AK1276" s="181" t="s">
        <v>3782</v>
      </c>
      <c r="AL1276" s="181" t="s">
        <v>1883</v>
      </c>
      <c r="AO1276" s="181"/>
      <c r="AQ1276">
        <v>10</v>
      </c>
      <c r="AR1276" s="182">
        <v>40</v>
      </c>
      <c r="AS1276" s="183" t="s">
        <v>1882</v>
      </c>
      <c r="AT1276">
        <v>0</v>
      </c>
      <c r="AU1276">
        <v>0</v>
      </c>
      <c r="AV1276" s="182">
        <v>0</v>
      </c>
      <c r="AW1276" s="184">
        <v>0</v>
      </c>
      <c r="AX1276" s="183" t="s">
        <v>1881</v>
      </c>
      <c r="AY1276" s="184">
        <v>0</v>
      </c>
      <c r="AZ1276">
        <v>0</v>
      </c>
      <c r="BA1276">
        <v>0</v>
      </c>
      <c r="BB1276">
        <v>0</v>
      </c>
      <c r="BC1276" s="182">
        <v>0</v>
      </c>
      <c r="BD1276" t="s">
        <v>1883</v>
      </c>
      <c r="BE1276" t="s">
        <v>1883</v>
      </c>
      <c r="BF1276" t="s">
        <v>1883</v>
      </c>
      <c r="BG1276" s="181" t="s">
        <v>1883</v>
      </c>
      <c r="BH1276">
        <v>0</v>
      </c>
      <c r="BI1276" s="184">
        <v>0</v>
      </c>
      <c r="BJ1276" s="182">
        <v>0</v>
      </c>
      <c r="BK1276" s="181" t="s">
        <v>1883</v>
      </c>
      <c r="BL1276">
        <v>0</v>
      </c>
      <c r="BM1276">
        <v>0</v>
      </c>
      <c r="BN1276">
        <v>0</v>
      </c>
    </row>
    <row r="1277" spans="1:66" x14ac:dyDescent="0.25">
      <c r="A1277">
        <v>7889</v>
      </c>
      <c r="B1277" t="s">
        <v>3783</v>
      </c>
      <c r="C1277">
        <v>10</v>
      </c>
      <c r="D1277">
        <v>0</v>
      </c>
      <c r="E1277">
        <v>0</v>
      </c>
      <c r="F1277" t="s">
        <v>1881</v>
      </c>
      <c r="G1277" t="s">
        <v>1882</v>
      </c>
      <c r="H1277" t="s">
        <v>1881</v>
      </c>
      <c r="I1277" t="s">
        <v>1881</v>
      </c>
      <c r="J1277" t="s">
        <v>1881</v>
      </c>
      <c r="K1277" t="s">
        <v>1881</v>
      </c>
      <c r="L1277" t="s">
        <v>1881</v>
      </c>
      <c r="M1277" s="180">
        <v>43929</v>
      </c>
      <c r="N1277" t="s">
        <v>1883</v>
      </c>
      <c r="O1277" t="s">
        <v>3784</v>
      </c>
      <c r="P1277" t="s">
        <v>3784</v>
      </c>
      <c r="Q1277">
        <v>0</v>
      </c>
      <c r="R1277">
        <v>0</v>
      </c>
      <c r="S1277" t="s">
        <v>1883</v>
      </c>
      <c r="T1277" t="s">
        <v>1883</v>
      </c>
      <c r="U1277">
        <v>1</v>
      </c>
      <c r="V1277" t="s">
        <v>1885</v>
      </c>
      <c r="W1277">
        <v>10</v>
      </c>
      <c r="X1277">
        <v>0</v>
      </c>
      <c r="Y1277">
        <v>0</v>
      </c>
      <c r="Z1277" t="s">
        <v>1881</v>
      </c>
      <c r="AA1277" t="s">
        <v>1881</v>
      </c>
      <c r="AB1277" t="s">
        <v>1881</v>
      </c>
      <c r="AC1277">
        <v>0</v>
      </c>
      <c r="AD1277">
        <v>0</v>
      </c>
      <c r="AE1277">
        <v>0</v>
      </c>
      <c r="AF1277">
        <v>0</v>
      </c>
      <c r="AG1277" t="s">
        <v>1882</v>
      </c>
      <c r="AH1277" s="181" t="s">
        <v>1883</v>
      </c>
      <c r="AI1277" s="182">
        <v>290</v>
      </c>
      <c r="AJ1277" s="181" t="s">
        <v>3090</v>
      </c>
      <c r="AK1277" s="181" t="s">
        <v>1883</v>
      </c>
      <c r="AL1277" s="181" t="s">
        <v>1883</v>
      </c>
      <c r="AO1277" s="181"/>
      <c r="AQ1277">
        <v>10</v>
      </c>
      <c r="AR1277" s="182">
        <v>40</v>
      </c>
      <c r="AS1277" s="183" t="s">
        <v>1882</v>
      </c>
      <c r="AT1277">
        <v>0</v>
      </c>
      <c r="AU1277">
        <v>0</v>
      </c>
      <c r="AV1277" s="182">
        <v>0</v>
      </c>
      <c r="AW1277" s="184">
        <v>0</v>
      </c>
      <c r="AX1277" s="183" t="s">
        <v>1881</v>
      </c>
      <c r="AY1277" s="184">
        <v>0</v>
      </c>
      <c r="AZ1277">
        <v>0</v>
      </c>
      <c r="BA1277">
        <v>0</v>
      </c>
      <c r="BB1277">
        <v>0</v>
      </c>
      <c r="BC1277" s="182">
        <v>0</v>
      </c>
      <c r="BD1277" t="s">
        <v>1883</v>
      </c>
      <c r="BE1277" t="s">
        <v>1883</v>
      </c>
      <c r="BF1277" t="s">
        <v>1883</v>
      </c>
      <c r="BG1277" s="181" t="s">
        <v>1883</v>
      </c>
      <c r="BH1277">
        <v>0</v>
      </c>
      <c r="BI1277" s="184">
        <v>0</v>
      </c>
      <c r="BJ1277" s="182">
        <v>0</v>
      </c>
      <c r="BK1277" s="181" t="s">
        <v>1883</v>
      </c>
      <c r="BL1277">
        <v>0</v>
      </c>
      <c r="BM1277">
        <v>0</v>
      </c>
      <c r="BN1277">
        <v>0</v>
      </c>
    </row>
    <row r="1278" spans="1:66" x14ac:dyDescent="0.25">
      <c r="A1278">
        <v>7895</v>
      </c>
      <c r="B1278" t="s">
        <v>3785</v>
      </c>
      <c r="C1278">
        <v>12</v>
      </c>
      <c r="D1278">
        <v>0</v>
      </c>
      <c r="E1278">
        <v>0</v>
      </c>
      <c r="F1278" t="s">
        <v>1881</v>
      </c>
      <c r="G1278" t="s">
        <v>1882</v>
      </c>
      <c r="H1278" t="s">
        <v>1881</v>
      </c>
      <c r="I1278" t="s">
        <v>1881</v>
      </c>
      <c r="J1278" t="s">
        <v>1881</v>
      </c>
      <c r="K1278" t="s">
        <v>1881</v>
      </c>
      <c r="L1278" t="s">
        <v>1881</v>
      </c>
      <c r="M1278" s="180">
        <v>43936</v>
      </c>
      <c r="N1278" t="s">
        <v>1883</v>
      </c>
      <c r="O1278" t="s">
        <v>1883</v>
      </c>
      <c r="P1278" t="s">
        <v>3786</v>
      </c>
      <c r="Q1278">
        <v>0</v>
      </c>
      <c r="R1278">
        <v>0</v>
      </c>
      <c r="S1278" t="s">
        <v>1883</v>
      </c>
      <c r="T1278" t="s">
        <v>1883</v>
      </c>
      <c r="U1278">
        <v>1</v>
      </c>
      <c r="V1278" t="s">
        <v>1885</v>
      </c>
      <c r="W1278">
        <v>12</v>
      </c>
      <c r="X1278">
        <v>0</v>
      </c>
      <c r="Y1278">
        <v>0</v>
      </c>
      <c r="Z1278" t="s">
        <v>1881</v>
      </c>
      <c r="AA1278" t="s">
        <v>1881</v>
      </c>
      <c r="AB1278" t="s">
        <v>1881</v>
      </c>
      <c r="AC1278">
        <v>0</v>
      </c>
      <c r="AD1278">
        <v>0</v>
      </c>
      <c r="AE1278">
        <v>0</v>
      </c>
      <c r="AF1278">
        <v>0</v>
      </c>
      <c r="AG1278" t="s">
        <v>1881</v>
      </c>
      <c r="AH1278" s="181" t="s">
        <v>1883</v>
      </c>
      <c r="AI1278" s="182">
        <v>46</v>
      </c>
      <c r="AJ1278" s="181" t="s">
        <v>1932</v>
      </c>
      <c r="AK1278" s="181" t="s">
        <v>1883</v>
      </c>
      <c r="AL1278" s="181" t="s">
        <v>1883</v>
      </c>
      <c r="AO1278" s="181"/>
      <c r="AQ1278">
        <v>10</v>
      </c>
      <c r="AR1278" s="182">
        <v>40</v>
      </c>
      <c r="AS1278" s="183" t="s">
        <v>1882</v>
      </c>
      <c r="AT1278">
        <v>0</v>
      </c>
      <c r="AU1278">
        <v>91</v>
      </c>
      <c r="AV1278" s="182">
        <v>7</v>
      </c>
      <c r="AW1278" s="184">
        <v>0</v>
      </c>
      <c r="AX1278" s="183" t="s">
        <v>1881</v>
      </c>
      <c r="AY1278" s="184">
        <v>0</v>
      </c>
      <c r="AZ1278">
        <v>0</v>
      </c>
      <c r="BA1278">
        <v>0</v>
      </c>
      <c r="BB1278">
        <v>0</v>
      </c>
      <c r="BC1278" s="182">
        <v>0</v>
      </c>
      <c r="BD1278" t="s">
        <v>1883</v>
      </c>
      <c r="BE1278" t="s">
        <v>1883</v>
      </c>
      <c r="BF1278" t="s">
        <v>1883</v>
      </c>
      <c r="BG1278" s="181" t="s">
        <v>1883</v>
      </c>
      <c r="BH1278">
        <v>0</v>
      </c>
      <c r="BI1278" s="184">
        <v>0</v>
      </c>
      <c r="BJ1278" s="182">
        <v>0</v>
      </c>
      <c r="BK1278" s="181" t="s">
        <v>1883</v>
      </c>
      <c r="BL1278">
        <v>0</v>
      </c>
      <c r="BM1278">
        <v>0</v>
      </c>
      <c r="BN1278">
        <v>0</v>
      </c>
    </row>
    <row r="1279" spans="1:66" x14ac:dyDescent="0.25">
      <c r="A1279">
        <v>7896</v>
      </c>
      <c r="B1279" t="s">
        <v>3787</v>
      </c>
      <c r="C1279">
        <v>12</v>
      </c>
      <c r="D1279">
        <v>0</v>
      </c>
      <c r="E1279">
        <v>0</v>
      </c>
      <c r="F1279" t="s">
        <v>1881</v>
      </c>
      <c r="G1279" t="s">
        <v>1882</v>
      </c>
      <c r="H1279" t="s">
        <v>1881</v>
      </c>
      <c r="I1279" t="s">
        <v>1881</v>
      </c>
      <c r="J1279" t="s">
        <v>1881</v>
      </c>
      <c r="K1279" t="s">
        <v>1881</v>
      </c>
      <c r="L1279" t="s">
        <v>1881</v>
      </c>
      <c r="M1279" s="180">
        <v>43936</v>
      </c>
      <c r="N1279" t="s">
        <v>1883</v>
      </c>
      <c r="O1279" t="s">
        <v>1883</v>
      </c>
      <c r="P1279" t="s">
        <v>3788</v>
      </c>
      <c r="Q1279">
        <v>0</v>
      </c>
      <c r="R1279">
        <v>0</v>
      </c>
      <c r="S1279" t="s">
        <v>1883</v>
      </c>
      <c r="T1279" t="s">
        <v>1883</v>
      </c>
      <c r="U1279">
        <v>1</v>
      </c>
      <c r="V1279" t="s">
        <v>1885</v>
      </c>
      <c r="W1279">
        <v>12</v>
      </c>
      <c r="X1279">
        <v>0</v>
      </c>
      <c r="Y1279">
        <v>0</v>
      </c>
      <c r="Z1279" t="s">
        <v>1881</v>
      </c>
      <c r="AA1279" t="s">
        <v>1881</v>
      </c>
      <c r="AB1279" t="s">
        <v>1881</v>
      </c>
      <c r="AC1279">
        <v>0</v>
      </c>
      <c r="AD1279">
        <v>0</v>
      </c>
      <c r="AE1279">
        <v>0</v>
      </c>
      <c r="AF1279">
        <v>0</v>
      </c>
      <c r="AG1279" t="s">
        <v>1881</v>
      </c>
      <c r="AH1279" s="181" t="s">
        <v>1883</v>
      </c>
      <c r="AI1279" s="182">
        <v>46</v>
      </c>
      <c r="AJ1279" s="181" t="s">
        <v>1932</v>
      </c>
      <c r="AK1279" s="181" t="s">
        <v>1883</v>
      </c>
      <c r="AL1279" s="181" t="s">
        <v>1883</v>
      </c>
      <c r="AO1279" s="181"/>
      <c r="AQ1279">
        <v>10</v>
      </c>
      <c r="AR1279" s="182">
        <v>40</v>
      </c>
      <c r="AS1279" s="183" t="s">
        <v>1882</v>
      </c>
      <c r="AT1279">
        <v>0</v>
      </c>
      <c r="AU1279">
        <v>91</v>
      </c>
      <c r="AV1279" s="182">
        <v>7</v>
      </c>
      <c r="AW1279" s="184">
        <v>0</v>
      </c>
      <c r="AX1279" s="183" t="s">
        <v>1881</v>
      </c>
      <c r="AY1279" s="184">
        <v>0</v>
      </c>
      <c r="AZ1279">
        <v>0</v>
      </c>
      <c r="BA1279">
        <v>0</v>
      </c>
      <c r="BB1279">
        <v>0</v>
      </c>
      <c r="BC1279" s="182">
        <v>0</v>
      </c>
      <c r="BD1279" t="s">
        <v>1883</v>
      </c>
      <c r="BE1279" t="s">
        <v>1883</v>
      </c>
      <c r="BF1279" t="s">
        <v>1883</v>
      </c>
      <c r="BG1279" s="181" t="s">
        <v>1883</v>
      </c>
      <c r="BH1279">
        <v>0</v>
      </c>
      <c r="BI1279" s="184">
        <v>0</v>
      </c>
      <c r="BJ1279" s="182">
        <v>0</v>
      </c>
      <c r="BK1279" s="181" t="s">
        <v>1883</v>
      </c>
      <c r="BL1279">
        <v>0</v>
      </c>
      <c r="BM1279">
        <v>0</v>
      </c>
      <c r="BN1279">
        <v>0</v>
      </c>
    </row>
    <row r="1280" spans="1:66" x14ac:dyDescent="0.25">
      <c r="A1280">
        <v>7897</v>
      </c>
      <c r="B1280" t="s">
        <v>3789</v>
      </c>
      <c r="C1280">
        <v>12</v>
      </c>
      <c r="D1280">
        <v>0</v>
      </c>
      <c r="E1280">
        <v>0</v>
      </c>
      <c r="F1280" t="s">
        <v>1881</v>
      </c>
      <c r="G1280" t="s">
        <v>1882</v>
      </c>
      <c r="H1280" t="s">
        <v>1881</v>
      </c>
      <c r="I1280" t="s">
        <v>1881</v>
      </c>
      <c r="J1280" t="s">
        <v>1881</v>
      </c>
      <c r="K1280" t="s">
        <v>1881</v>
      </c>
      <c r="L1280" t="s">
        <v>1881</v>
      </c>
      <c r="M1280" s="180">
        <v>43936</v>
      </c>
      <c r="N1280" t="s">
        <v>1883</v>
      </c>
      <c r="O1280" t="s">
        <v>1883</v>
      </c>
      <c r="P1280" t="s">
        <v>3790</v>
      </c>
      <c r="Q1280">
        <v>0</v>
      </c>
      <c r="R1280">
        <v>0</v>
      </c>
      <c r="S1280" t="s">
        <v>1883</v>
      </c>
      <c r="T1280" t="s">
        <v>1883</v>
      </c>
      <c r="U1280">
        <v>1</v>
      </c>
      <c r="V1280" t="s">
        <v>1885</v>
      </c>
      <c r="W1280">
        <v>12</v>
      </c>
      <c r="X1280">
        <v>0</v>
      </c>
      <c r="Y1280">
        <v>0</v>
      </c>
      <c r="Z1280" t="s">
        <v>1881</v>
      </c>
      <c r="AA1280" t="s">
        <v>1881</v>
      </c>
      <c r="AB1280" t="s">
        <v>1881</v>
      </c>
      <c r="AC1280">
        <v>0</v>
      </c>
      <c r="AD1280">
        <v>0</v>
      </c>
      <c r="AE1280">
        <v>0</v>
      </c>
      <c r="AF1280">
        <v>0</v>
      </c>
      <c r="AG1280" t="s">
        <v>1881</v>
      </c>
      <c r="AH1280" s="181" t="s">
        <v>1883</v>
      </c>
      <c r="AI1280" s="182">
        <v>46</v>
      </c>
      <c r="AJ1280" s="181" t="s">
        <v>1932</v>
      </c>
      <c r="AK1280" s="181" t="s">
        <v>1883</v>
      </c>
      <c r="AL1280" s="181" t="s">
        <v>1883</v>
      </c>
      <c r="AO1280" s="181"/>
      <c r="AQ1280">
        <v>10</v>
      </c>
      <c r="AR1280" s="182">
        <v>40</v>
      </c>
      <c r="AS1280" s="183" t="s">
        <v>1882</v>
      </c>
      <c r="AT1280">
        <v>0</v>
      </c>
      <c r="AU1280">
        <v>91</v>
      </c>
      <c r="AV1280" s="182">
        <v>7</v>
      </c>
      <c r="AW1280" s="184">
        <v>0</v>
      </c>
      <c r="AX1280" s="183" t="s">
        <v>1881</v>
      </c>
      <c r="AY1280" s="184">
        <v>0</v>
      </c>
      <c r="AZ1280">
        <v>0</v>
      </c>
      <c r="BA1280">
        <v>0</v>
      </c>
      <c r="BB1280">
        <v>0</v>
      </c>
      <c r="BC1280" s="182">
        <v>0</v>
      </c>
      <c r="BD1280" t="s">
        <v>1883</v>
      </c>
      <c r="BE1280" t="s">
        <v>1883</v>
      </c>
      <c r="BF1280" t="s">
        <v>1883</v>
      </c>
      <c r="BG1280" s="181" t="s">
        <v>1883</v>
      </c>
      <c r="BH1280">
        <v>4.8899999999999997</v>
      </c>
      <c r="BI1280" s="184">
        <v>0</v>
      </c>
      <c r="BJ1280" s="182">
        <v>0</v>
      </c>
      <c r="BK1280" s="181" t="s">
        <v>1883</v>
      </c>
      <c r="BL1280">
        <v>0</v>
      </c>
      <c r="BM1280">
        <v>0</v>
      </c>
      <c r="BN1280">
        <v>0</v>
      </c>
    </row>
    <row r="1281" spans="1:66" x14ac:dyDescent="0.25">
      <c r="A1281">
        <v>7900</v>
      </c>
      <c r="B1281" t="s">
        <v>3791</v>
      </c>
      <c r="C1281">
        <v>120</v>
      </c>
      <c r="D1281">
        <v>0</v>
      </c>
      <c r="E1281">
        <v>0</v>
      </c>
      <c r="F1281" t="s">
        <v>1881</v>
      </c>
      <c r="G1281" t="s">
        <v>1882</v>
      </c>
      <c r="H1281" t="s">
        <v>1881</v>
      </c>
      <c r="I1281" t="s">
        <v>1881</v>
      </c>
      <c r="J1281" t="s">
        <v>1881</v>
      </c>
      <c r="K1281" t="s">
        <v>1881</v>
      </c>
      <c r="L1281" t="s">
        <v>1881</v>
      </c>
      <c r="M1281" s="180">
        <v>43938</v>
      </c>
      <c r="N1281" t="s">
        <v>1883</v>
      </c>
      <c r="O1281" t="s">
        <v>3792</v>
      </c>
      <c r="P1281" t="s">
        <v>3793</v>
      </c>
      <c r="Q1281">
        <v>0</v>
      </c>
      <c r="R1281">
        <v>0</v>
      </c>
      <c r="S1281" t="s">
        <v>1883</v>
      </c>
      <c r="T1281" t="s">
        <v>1883</v>
      </c>
      <c r="U1281">
        <v>1</v>
      </c>
      <c r="V1281" t="s">
        <v>1885</v>
      </c>
      <c r="W1281">
        <v>120</v>
      </c>
      <c r="X1281">
        <v>3</v>
      </c>
      <c r="Y1281">
        <v>3</v>
      </c>
      <c r="Z1281" t="s">
        <v>1881</v>
      </c>
      <c r="AA1281" t="s">
        <v>1881</v>
      </c>
      <c r="AB1281" t="s">
        <v>1881</v>
      </c>
      <c r="AC1281">
        <v>0</v>
      </c>
      <c r="AD1281">
        <v>0</v>
      </c>
      <c r="AE1281">
        <v>0</v>
      </c>
      <c r="AF1281">
        <v>0</v>
      </c>
      <c r="AG1281" t="s">
        <v>1882</v>
      </c>
      <c r="AH1281" s="181" t="s">
        <v>1883</v>
      </c>
      <c r="AI1281" s="182">
        <v>26</v>
      </c>
      <c r="AJ1281" s="181" t="s">
        <v>1899</v>
      </c>
      <c r="AK1281" s="181" t="s">
        <v>1883</v>
      </c>
      <c r="AL1281" s="181" t="s">
        <v>1883</v>
      </c>
      <c r="AO1281" s="181"/>
      <c r="AQ1281">
        <v>10</v>
      </c>
      <c r="AR1281" s="182">
        <v>40</v>
      </c>
      <c r="AS1281" s="183" t="s">
        <v>1882</v>
      </c>
      <c r="AT1281">
        <v>0</v>
      </c>
      <c r="AU1281">
        <v>0</v>
      </c>
      <c r="AV1281" s="182">
        <v>0</v>
      </c>
      <c r="AW1281" s="184">
        <v>0</v>
      </c>
      <c r="AX1281" s="183" t="s">
        <v>1881</v>
      </c>
      <c r="AY1281" s="184">
        <v>0</v>
      </c>
      <c r="AZ1281">
        <v>0</v>
      </c>
      <c r="BA1281">
        <v>0</v>
      </c>
      <c r="BB1281">
        <v>0</v>
      </c>
      <c r="BC1281" s="182">
        <v>0</v>
      </c>
      <c r="BD1281" t="s">
        <v>1883</v>
      </c>
      <c r="BE1281" t="s">
        <v>1883</v>
      </c>
      <c r="BF1281" t="s">
        <v>1883</v>
      </c>
      <c r="BG1281" s="181" t="s">
        <v>1883</v>
      </c>
      <c r="BH1281">
        <v>4.8</v>
      </c>
      <c r="BI1281" s="184">
        <v>0</v>
      </c>
      <c r="BJ1281" s="182">
        <v>0</v>
      </c>
      <c r="BK1281" s="181" t="s">
        <v>1883</v>
      </c>
      <c r="BL1281">
        <v>0</v>
      </c>
      <c r="BM1281">
        <v>0</v>
      </c>
      <c r="BN1281">
        <v>0</v>
      </c>
    </row>
    <row r="1282" spans="1:66" x14ac:dyDescent="0.25">
      <c r="A1282">
        <v>7901</v>
      </c>
      <c r="B1282" t="s">
        <v>1502</v>
      </c>
      <c r="C1282">
        <v>120</v>
      </c>
      <c r="D1282">
        <v>0</v>
      </c>
      <c r="E1282">
        <v>0</v>
      </c>
      <c r="F1282" t="s">
        <v>1881</v>
      </c>
      <c r="G1282" t="s">
        <v>1882</v>
      </c>
      <c r="H1282" t="s">
        <v>1881</v>
      </c>
      <c r="I1282" t="s">
        <v>1881</v>
      </c>
      <c r="J1282" t="s">
        <v>1881</v>
      </c>
      <c r="K1282" t="s">
        <v>1881</v>
      </c>
      <c r="L1282" t="s">
        <v>1881</v>
      </c>
      <c r="M1282" s="180">
        <v>43938</v>
      </c>
      <c r="N1282" t="s">
        <v>1883</v>
      </c>
      <c r="O1282" t="s">
        <v>1883</v>
      </c>
      <c r="P1282" t="s">
        <v>3794</v>
      </c>
      <c r="Q1282">
        <v>0</v>
      </c>
      <c r="R1282">
        <v>0</v>
      </c>
      <c r="S1282" t="s">
        <v>1883</v>
      </c>
      <c r="T1282" t="s">
        <v>1883</v>
      </c>
      <c r="U1282">
        <v>1</v>
      </c>
      <c r="V1282" t="s">
        <v>1885</v>
      </c>
      <c r="W1282">
        <v>120</v>
      </c>
      <c r="X1282">
        <v>3</v>
      </c>
      <c r="Y1282">
        <v>3</v>
      </c>
      <c r="Z1282" t="s">
        <v>1881</v>
      </c>
      <c r="AA1282" t="s">
        <v>1881</v>
      </c>
      <c r="AB1282" t="s">
        <v>1881</v>
      </c>
      <c r="AC1282">
        <v>0</v>
      </c>
      <c r="AD1282">
        <v>0</v>
      </c>
      <c r="AE1282">
        <v>0</v>
      </c>
      <c r="AF1282">
        <v>0</v>
      </c>
      <c r="AG1282" t="s">
        <v>1882</v>
      </c>
      <c r="AH1282" s="181" t="s">
        <v>1883</v>
      </c>
      <c r="AI1282" s="182">
        <v>26</v>
      </c>
      <c r="AJ1282" s="181" t="s">
        <v>1899</v>
      </c>
      <c r="AK1282" s="181" t="s">
        <v>1883</v>
      </c>
      <c r="AL1282" s="181" t="s">
        <v>1883</v>
      </c>
      <c r="AO1282" s="181"/>
      <c r="AQ1282">
        <v>10</v>
      </c>
      <c r="AR1282" s="182">
        <v>40</v>
      </c>
      <c r="AS1282" s="183" t="s">
        <v>1882</v>
      </c>
      <c r="AT1282">
        <v>0</v>
      </c>
      <c r="AU1282">
        <v>0</v>
      </c>
      <c r="AV1282" s="182">
        <v>0</v>
      </c>
      <c r="AW1282" s="184">
        <v>0</v>
      </c>
      <c r="AX1282" s="183" t="s">
        <v>1881</v>
      </c>
      <c r="AY1282" s="184">
        <v>0</v>
      </c>
      <c r="AZ1282">
        <v>0</v>
      </c>
      <c r="BA1282">
        <v>0</v>
      </c>
      <c r="BB1282">
        <v>0</v>
      </c>
      <c r="BC1282" s="182">
        <v>0</v>
      </c>
      <c r="BD1282" t="s">
        <v>1883</v>
      </c>
      <c r="BE1282" t="s">
        <v>1883</v>
      </c>
      <c r="BF1282" t="s">
        <v>1883</v>
      </c>
      <c r="BG1282" s="181" t="s">
        <v>1883</v>
      </c>
      <c r="BH1282">
        <v>0</v>
      </c>
      <c r="BI1282" s="184">
        <v>0</v>
      </c>
      <c r="BJ1282" s="182">
        <v>0</v>
      </c>
      <c r="BK1282" s="181" t="s">
        <v>1883</v>
      </c>
      <c r="BL1282">
        <v>0</v>
      </c>
      <c r="BM1282">
        <v>0</v>
      </c>
      <c r="BN1282">
        <v>0</v>
      </c>
    </row>
    <row r="1283" spans="1:66" x14ac:dyDescent="0.25">
      <c r="A1283">
        <v>7902</v>
      </c>
      <c r="B1283" t="s">
        <v>791</v>
      </c>
      <c r="C1283">
        <v>1</v>
      </c>
      <c r="D1283">
        <v>0</v>
      </c>
      <c r="E1283">
        <v>0</v>
      </c>
      <c r="F1283" t="s">
        <v>1881</v>
      </c>
      <c r="G1283" t="s">
        <v>1882</v>
      </c>
      <c r="H1283" t="s">
        <v>1881</v>
      </c>
      <c r="I1283" t="s">
        <v>1881</v>
      </c>
      <c r="J1283" t="s">
        <v>1881</v>
      </c>
      <c r="K1283" t="s">
        <v>1881</v>
      </c>
      <c r="L1283" t="s">
        <v>1881</v>
      </c>
      <c r="M1283" s="180">
        <v>43941</v>
      </c>
      <c r="N1283" t="s">
        <v>1883</v>
      </c>
      <c r="O1283" t="s">
        <v>3795</v>
      </c>
      <c r="P1283" t="s">
        <v>3796</v>
      </c>
      <c r="Q1283">
        <v>0</v>
      </c>
      <c r="R1283">
        <v>0</v>
      </c>
      <c r="S1283" t="s">
        <v>1883</v>
      </c>
      <c r="T1283" t="s">
        <v>1883</v>
      </c>
      <c r="U1283">
        <v>2</v>
      </c>
      <c r="V1283" t="s">
        <v>1896</v>
      </c>
      <c r="W1283">
        <v>1.02</v>
      </c>
      <c r="X1283">
        <v>0</v>
      </c>
      <c r="Y1283">
        <v>0</v>
      </c>
      <c r="Z1283" t="s">
        <v>1881</v>
      </c>
      <c r="AA1283" t="s">
        <v>1881</v>
      </c>
      <c r="AB1283" t="s">
        <v>1881</v>
      </c>
      <c r="AC1283">
        <v>0</v>
      </c>
      <c r="AD1283">
        <v>0</v>
      </c>
      <c r="AE1283">
        <v>0</v>
      </c>
      <c r="AF1283">
        <v>0</v>
      </c>
      <c r="AG1283" t="s">
        <v>1882</v>
      </c>
      <c r="AH1283" s="181" t="s">
        <v>1883</v>
      </c>
      <c r="AI1283" s="182">
        <v>48</v>
      </c>
      <c r="AJ1283" s="181" t="s">
        <v>1897</v>
      </c>
      <c r="AK1283" s="181" t="s">
        <v>1883</v>
      </c>
      <c r="AL1283" s="181" t="s">
        <v>1883</v>
      </c>
      <c r="AO1283" s="181"/>
      <c r="AQ1283">
        <v>10</v>
      </c>
      <c r="AR1283" s="182">
        <v>40</v>
      </c>
      <c r="AS1283" s="183" t="s">
        <v>1882</v>
      </c>
      <c r="AT1283">
        <v>0</v>
      </c>
      <c r="AU1283">
        <v>540</v>
      </c>
      <c r="AV1283" s="182">
        <v>9</v>
      </c>
      <c r="AW1283" s="184">
        <v>0</v>
      </c>
      <c r="AX1283" s="183" t="s">
        <v>1881</v>
      </c>
      <c r="AY1283" s="184">
        <v>0</v>
      </c>
      <c r="AZ1283">
        <v>0</v>
      </c>
      <c r="BA1283">
        <v>0</v>
      </c>
      <c r="BB1283">
        <v>0</v>
      </c>
      <c r="BC1283" s="182">
        <v>0</v>
      </c>
      <c r="BD1283" t="s">
        <v>1883</v>
      </c>
      <c r="BE1283" t="s">
        <v>1883</v>
      </c>
      <c r="BF1283" t="s">
        <v>1883</v>
      </c>
      <c r="BG1283" s="181" t="s">
        <v>1883</v>
      </c>
      <c r="BH1283">
        <v>1.2</v>
      </c>
      <c r="BI1283" s="184">
        <v>0</v>
      </c>
      <c r="BJ1283" s="182">
        <v>0</v>
      </c>
      <c r="BK1283" s="181" t="s">
        <v>1883</v>
      </c>
      <c r="BL1283">
        <v>0</v>
      </c>
      <c r="BM1283">
        <v>0</v>
      </c>
      <c r="BN1283">
        <v>0</v>
      </c>
    </row>
    <row r="1284" spans="1:66" x14ac:dyDescent="0.25">
      <c r="A1284">
        <v>7906</v>
      </c>
      <c r="B1284" t="s">
        <v>1626</v>
      </c>
      <c r="C1284">
        <v>6</v>
      </c>
      <c r="D1284">
        <v>0</v>
      </c>
      <c r="E1284">
        <v>0</v>
      </c>
      <c r="F1284" t="s">
        <v>1881</v>
      </c>
      <c r="G1284" t="s">
        <v>1882</v>
      </c>
      <c r="H1284" t="s">
        <v>1881</v>
      </c>
      <c r="I1284" t="s">
        <v>1881</v>
      </c>
      <c r="J1284" t="s">
        <v>1881</v>
      </c>
      <c r="K1284" t="s">
        <v>1881</v>
      </c>
      <c r="L1284" t="s">
        <v>1881</v>
      </c>
      <c r="M1284" s="180">
        <v>43943</v>
      </c>
      <c r="N1284" t="s">
        <v>1883</v>
      </c>
      <c r="O1284" t="s">
        <v>1883</v>
      </c>
      <c r="P1284" t="s">
        <v>3797</v>
      </c>
      <c r="Q1284">
        <v>0</v>
      </c>
      <c r="R1284">
        <v>0</v>
      </c>
      <c r="S1284" t="s">
        <v>1883</v>
      </c>
      <c r="T1284" t="s">
        <v>1883</v>
      </c>
      <c r="U1284">
        <v>1</v>
      </c>
      <c r="V1284" t="s">
        <v>1885</v>
      </c>
      <c r="W1284">
        <v>6</v>
      </c>
      <c r="X1284">
        <v>0</v>
      </c>
      <c r="Y1284">
        <v>0</v>
      </c>
      <c r="Z1284" t="s">
        <v>1881</v>
      </c>
      <c r="AA1284" t="s">
        <v>1881</v>
      </c>
      <c r="AB1284" t="s">
        <v>1881</v>
      </c>
      <c r="AC1284">
        <v>0</v>
      </c>
      <c r="AD1284">
        <v>0</v>
      </c>
      <c r="AE1284">
        <v>0</v>
      </c>
      <c r="AF1284">
        <v>0</v>
      </c>
      <c r="AG1284" t="s">
        <v>1881</v>
      </c>
      <c r="AH1284" s="181" t="s">
        <v>1883</v>
      </c>
      <c r="AI1284" s="182">
        <v>215</v>
      </c>
      <c r="AJ1284" s="181" t="s">
        <v>1934</v>
      </c>
      <c r="AK1284" s="181" t="s">
        <v>1883</v>
      </c>
      <c r="AL1284" s="181" t="s">
        <v>1883</v>
      </c>
      <c r="AO1284" s="181"/>
      <c r="AQ1284">
        <v>10</v>
      </c>
      <c r="AR1284" s="182">
        <v>40</v>
      </c>
      <c r="AS1284" s="183" t="s">
        <v>1882</v>
      </c>
      <c r="AT1284">
        <v>0</v>
      </c>
      <c r="AU1284">
        <v>238</v>
      </c>
      <c r="AV1284" s="182">
        <v>0</v>
      </c>
      <c r="AW1284" s="184">
        <v>0</v>
      </c>
      <c r="AX1284" s="183" t="s">
        <v>1881</v>
      </c>
      <c r="AY1284" s="184">
        <v>0</v>
      </c>
      <c r="AZ1284">
        <v>0</v>
      </c>
      <c r="BA1284">
        <v>0</v>
      </c>
      <c r="BB1284">
        <v>0</v>
      </c>
      <c r="BC1284" s="182">
        <v>0</v>
      </c>
      <c r="BD1284" t="s">
        <v>1883</v>
      </c>
      <c r="BE1284" t="s">
        <v>1883</v>
      </c>
      <c r="BF1284" t="s">
        <v>1883</v>
      </c>
      <c r="BG1284" s="181" t="s">
        <v>1883</v>
      </c>
      <c r="BH1284">
        <v>3</v>
      </c>
      <c r="BI1284" s="184">
        <v>0</v>
      </c>
      <c r="BJ1284" s="182">
        <v>0</v>
      </c>
      <c r="BK1284" s="181" t="s">
        <v>1883</v>
      </c>
      <c r="BL1284">
        <v>0</v>
      </c>
      <c r="BM1284">
        <v>0</v>
      </c>
      <c r="BN1284">
        <v>0</v>
      </c>
    </row>
    <row r="1285" spans="1:66" x14ac:dyDescent="0.25">
      <c r="A1285">
        <v>7907</v>
      </c>
      <c r="B1285" t="s">
        <v>1163</v>
      </c>
      <c r="C1285">
        <v>6</v>
      </c>
      <c r="D1285">
        <v>0</v>
      </c>
      <c r="E1285">
        <v>0</v>
      </c>
      <c r="F1285" t="s">
        <v>1881</v>
      </c>
      <c r="G1285" t="s">
        <v>1882</v>
      </c>
      <c r="H1285" t="s">
        <v>1881</v>
      </c>
      <c r="I1285" t="s">
        <v>1881</v>
      </c>
      <c r="J1285" t="s">
        <v>1881</v>
      </c>
      <c r="K1285" t="s">
        <v>1881</v>
      </c>
      <c r="L1285" t="s">
        <v>1881</v>
      </c>
      <c r="M1285" s="180">
        <v>43943</v>
      </c>
      <c r="N1285" t="s">
        <v>1883</v>
      </c>
      <c r="O1285" t="s">
        <v>3798</v>
      </c>
      <c r="P1285" t="s">
        <v>3799</v>
      </c>
      <c r="Q1285">
        <v>0</v>
      </c>
      <c r="R1285">
        <v>0</v>
      </c>
      <c r="S1285" t="s">
        <v>1883</v>
      </c>
      <c r="T1285" t="s">
        <v>1883</v>
      </c>
      <c r="U1285">
        <v>1</v>
      </c>
      <c r="V1285" t="s">
        <v>1885</v>
      </c>
      <c r="W1285">
        <v>6</v>
      </c>
      <c r="X1285">
        <v>0</v>
      </c>
      <c r="Y1285">
        <v>0</v>
      </c>
      <c r="Z1285" t="s">
        <v>1881</v>
      </c>
      <c r="AA1285" t="s">
        <v>1881</v>
      </c>
      <c r="AB1285" t="s">
        <v>1881</v>
      </c>
      <c r="AC1285">
        <v>0</v>
      </c>
      <c r="AD1285">
        <v>0</v>
      </c>
      <c r="AE1285">
        <v>0</v>
      </c>
      <c r="AF1285">
        <v>0</v>
      </c>
      <c r="AG1285" t="s">
        <v>1881</v>
      </c>
      <c r="AH1285" s="181" t="s">
        <v>1883</v>
      </c>
      <c r="AI1285" s="182">
        <v>215</v>
      </c>
      <c r="AJ1285" s="181" t="s">
        <v>1934</v>
      </c>
      <c r="AK1285" s="181" t="s">
        <v>1883</v>
      </c>
      <c r="AL1285" s="181" t="s">
        <v>1883</v>
      </c>
      <c r="AO1285" s="181"/>
      <c r="AQ1285">
        <v>10</v>
      </c>
      <c r="AR1285" s="182">
        <v>40</v>
      </c>
      <c r="AS1285" s="183" t="s">
        <v>1882</v>
      </c>
      <c r="AT1285">
        <v>0</v>
      </c>
      <c r="AU1285">
        <v>238</v>
      </c>
      <c r="AV1285" s="182">
        <v>0</v>
      </c>
      <c r="AW1285" s="184">
        <v>0</v>
      </c>
      <c r="AX1285" s="183" t="s">
        <v>1881</v>
      </c>
      <c r="AY1285" s="184">
        <v>0</v>
      </c>
      <c r="AZ1285">
        <v>0</v>
      </c>
      <c r="BA1285">
        <v>0</v>
      </c>
      <c r="BB1285">
        <v>0</v>
      </c>
      <c r="BC1285" s="182">
        <v>0</v>
      </c>
      <c r="BD1285" t="s">
        <v>1883</v>
      </c>
      <c r="BE1285" t="s">
        <v>1883</v>
      </c>
      <c r="BF1285" t="s">
        <v>1883</v>
      </c>
      <c r="BG1285" s="181" t="s">
        <v>1883</v>
      </c>
      <c r="BH1285">
        <v>3</v>
      </c>
      <c r="BI1285" s="184">
        <v>0</v>
      </c>
      <c r="BJ1285" s="182">
        <v>0</v>
      </c>
      <c r="BK1285" s="181" t="s">
        <v>1883</v>
      </c>
      <c r="BL1285">
        <v>0</v>
      </c>
      <c r="BM1285">
        <v>0</v>
      </c>
      <c r="BN1285">
        <v>0</v>
      </c>
    </row>
    <row r="1286" spans="1:66" x14ac:dyDescent="0.25">
      <c r="A1286">
        <v>7908</v>
      </c>
      <c r="B1286" t="s">
        <v>3800</v>
      </c>
      <c r="C1286">
        <v>1</v>
      </c>
      <c r="D1286">
        <v>0</v>
      </c>
      <c r="E1286">
        <v>0</v>
      </c>
      <c r="F1286" t="s">
        <v>1881</v>
      </c>
      <c r="G1286" t="s">
        <v>1882</v>
      </c>
      <c r="H1286" t="s">
        <v>1881</v>
      </c>
      <c r="I1286" t="s">
        <v>1881</v>
      </c>
      <c r="J1286" t="s">
        <v>1881</v>
      </c>
      <c r="K1286" t="s">
        <v>1881</v>
      </c>
      <c r="L1286" t="s">
        <v>1881</v>
      </c>
      <c r="M1286" s="180">
        <v>43945</v>
      </c>
      <c r="N1286" t="s">
        <v>2004</v>
      </c>
      <c r="O1286" t="s">
        <v>3801</v>
      </c>
      <c r="P1286" t="s">
        <v>3801</v>
      </c>
      <c r="Q1286">
        <v>0</v>
      </c>
      <c r="R1286">
        <v>0</v>
      </c>
      <c r="S1286" t="s">
        <v>1883</v>
      </c>
      <c r="T1286" t="s">
        <v>1883</v>
      </c>
      <c r="U1286">
        <v>1</v>
      </c>
      <c r="V1286" t="s">
        <v>1885</v>
      </c>
      <c r="W1286">
        <v>1</v>
      </c>
      <c r="X1286">
        <v>0</v>
      </c>
      <c r="Y1286">
        <v>0</v>
      </c>
      <c r="Z1286" t="s">
        <v>1881</v>
      </c>
      <c r="AA1286" t="s">
        <v>1881</v>
      </c>
      <c r="AB1286" t="s">
        <v>1881</v>
      </c>
      <c r="AC1286">
        <v>0</v>
      </c>
      <c r="AD1286">
        <v>0</v>
      </c>
      <c r="AE1286">
        <v>0</v>
      </c>
      <c r="AF1286">
        <v>0</v>
      </c>
      <c r="AG1286" t="s">
        <v>1881</v>
      </c>
      <c r="AH1286" s="181" t="s">
        <v>1883</v>
      </c>
      <c r="AI1286" s="182">
        <v>47</v>
      </c>
      <c r="AJ1286" s="181" t="s">
        <v>2012</v>
      </c>
      <c r="AK1286" s="181" t="s">
        <v>1883</v>
      </c>
      <c r="AL1286" s="181" t="s">
        <v>1883</v>
      </c>
      <c r="AO1286" s="181"/>
      <c r="AQ1286">
        <v>10</v>
      </c>
      <c r="AR1286" s="182">
        <v>40</v>
      </c>
      <c r="AS1286" s="183" t="s">
        <v>1882</v>
      </c>
      <c r="AT1286">
        <v>0</v>
      </c>
      <c r="AU1286">
        <v>0</v>
      </c>
      <c r="AV1286" s="182">
        <v>0</v>
      </c>
      <c r="AW1286" s="184">
        <v>0</v>
      </c>
      <c r="AX1286" s="183" t="s">
        <v>1881</v>
      </c>
      <c r="AY1286" s="184">
        <v>0</v>
      </c>
      <c r="AZ1286">
        <v>0</v>
      </c>
      <c r="BA1286">
        <v>0</v>
      </c>
      <c r="BB1286">
        <v>0</v>
      </c>
      <c r="BC1286" s="182">
        <v>0</v>
      </c>
      <c r="BD1286" t="s">
        <v>1883</v>
      </c>
      <c r="BE1286" t="s">
        <v>1883</v>
      </c>
      <c r="BF1286" t="s">
        <v>1883</v>
      </c>
      <c r="BG1286" s="181" t="s">
        <v>1883</v>
      </c>
      <c r="BH1286">
        <v>0</v>
      </c>
      <c r="BI1286" s="184">
        <v>0</v>
      </c>
      <c r="BJ1286" s="182">
        <v>0</v>
      </c>
      <c r="BK1286" s="181" t="s">
        <v>1883</v>
      </c>
      <c r="BL1286">
        <v>0</v>
      </c>
      <c r="BM1286">
        <v>0</v>
      </c>
      <c r="BN1286">
        <v>0</v>
      </c>
    </row>
    <row r="1287" spans="1:66" x14ac:dyDescent="0.25">
      <c r="A1287">
        <v>7909</v>
      </c>
      <c r="B1287" t="s">
        <v>3802</v>
      </c>
      <c r="C1287">
        <v>1</v>
      </c>
      <c r="D1287">
        <v>0</v>
      </c>
      <c r="E1287">
        <v>0</v>
      </c>
      <c r="F1287" t="s">
        <v>1881</v>
      </c>
      <c r="G1287" t="s">
        <v>1882</v>
      </c>
      <c r="H1287" t="s">
        <v>1881</v>
      </c>
      <c r="I1287" t="s">
        <v>1881</v>
      </c>
      <c r="J1287" t="s">
        <v>1881</v>
      </c>
      <c r="K1287" t="s">
        <v>1881</v>
      </c>
      <c r="L1287" t="s">
        <v>1881</v>
      </c>
      <c r="M1287" s="180">
        <v>43951</v>
      </c>
      <c r="N1287" t="s">
        <v>1883</v>
      </c>
      <c r="O1287" t="s">
        <v>3803</v>
      </c>
      <c r="P1287" t="s">
        <v>3803</v>
      </c>
      <c r="Q1287">
        <v>0</v>
      </c>
      <c r="R1287">
        <v>0</v>
      </c>
      <c r="S1287" t="s">
        <v>1883</v>
      </c>
      <c r="T1287" t="s">
        <v>1883</v>
      </c>
      <c r="U1287">
        <v>1</v>
      </c>
      <c r="V1287" t="s">
        <v>1885</v>
      </c>
      <c r="W1287">
        <v>1</v>
      </c>
      <c r="X1287">
        <v>0</v>
      </c>
      <c r="Y1287">
        <v>0</v>
      </c>
      <c r="Z1287" t="s">
        <v>1881</v>
      </c>
      <c r="AA1287" t="s">
        <v>1881</v>
      </c>
      <c r="AB1287" t="s">
        <v>1881</v>
      </c>
      <c r="AC1287">
        <v>0</v>
      </c>
      <c r="AD1287">
        <v>0</v>
      </c>
      <c r="AE1287">
        <v>0</v>
      </c>
      <c r="AF1287">
        <v>0</v>
      </c>
      <c r="AG1287" t="s">
        <v>1881</v>
      </c>
      <c r="AH1287" s="181" t="s">
        <v>1883</v>
      </c>
      <c r="AI1287" s="182">
        <v>16</v>
      </c>
      <c r="AJ1287" s="181" t="s">
        <v>2169</v>
      </c>
      <c r="AK1287" s="181" t="s">
        <v>1883</v>
      </c>
      <c r="AL1287" s="181" t="s">
        <v>1883</v>
      </c>
      <c r="AO1287" s="181"/>
      <c r="AQ1287">
        <v>10</v>
      </c>
      <c r="AR1287" s="182">
        <v>40</v>
      </c>
      <c r="AS1287" s="183" t="s">
        <v>1882</v>
      </c>
      <c r="AT1287">
        <v>0</v>
      </c>
      <c r="AU1287">
        <v>0</v>
      </c>
      <c r="AV1287" s="182">
        <v>0</v>
      </c>
      <c r="AW1287" s="184">
        <v>0</v>
      </c>
      <c r="AX1287" s="183" t="s">
        <v>1881</v>
      </c>
      <c r="AY1287" s="184">
        <v>0</v>
      </c>
      <c r="AZ1287">
        <v>0</v>
      </c>
      <c r="BA1287">
        <v>0</v>
      </c>
      <c r="BB1287">
        <v>0</v>
      </c>
      <c r="BC1287" s="182">
        <v>0</v>
      </c>
      <c r="BD1287" t="s">
        <v>1883</v>
      </c>
      <c r="BE1287" t="s">
        <v>1883</v>
      </c>
      <c r="BF1287" t="s">
        <v>1883</v>
      </c>
      <c r="BG1287" s="181" t="s">
        <v>1883</v>
      </c>
      <c r="BH1287">
        <v>0</v>
      </c>
      <c r="BI1287" s="184">
        <v>0</v>
      </c>
      <c r="BJ1287" s="182">
        <v>0</v>
      </c>
      <c r="BK1287" s="181" t="s">
        <v>1883</v>
      </c>
      <c r="BL1287">
        <v>0</v>
      </c>
      <c r="BM1287">
        <v>0</v>
      </c>
      <c r="BN1287">
        <v>0</v>
      </c>
    </row>
    <row r="1288" spans="1:66" x14ac:dyDescent="0.25">
      <c r="A1288">
        <v>7911</v>
      </c>
      <c r="B1288" t="s">
        <v>3804</v>
      </c>
      <c r="C1288">
        <v>1</v>
      </c>
      <c r="D1288">
        <v>0</v>
      </c>
      <c r="E1288">
        <v>0</v>
      </c>
      <c r="F1288" t="s">
        <v>1881</v>
      </c>
      <c r="G1288" t="s">
        <v>1882</v>
      </c>
      <c r="H1288" t="s">
        <v>1881</v>
      </c>
      <c r="I1288" t="s">
        <v>1881</v>
      </c>
      <c r="J1288" t="s">
        <v>1881</v>
      </c>
      <c r="K1288" t="s">
        <v>1881</v>
      </c>
      <c r="L1288" t="s">
        <v>1881</v>
      </c>
      <c r="M1288" s="180">
        <v>43957</v>
      </c>
      <c r="N1288" t="s">
        <v>2004</v>
      </c>
      <c r="O1288" t="s">
        <v>3805</v>
      </c>
      <c r="P1288" t="s">
        <v>3805</v>
      </c>
      <c r="Q1288">
        <v>0</v>
      </c>
      <c r="R1288">
        <v>0</v>
      </c>
      <c r="S1288" t="s">
        <v>1883</v>
      </c>
      <c r="T1288" t="s">
        <v>1883</v>
      </c>
      <c r="U1288">
        <v>1</v>
      </c>
      <c r="V1288" t="s">
        <v>1885</v>
      </c>
      <c r="W1288">
        <v>1</v>
      </c>
      <c r="X1288">
        <v>0</v>
      </c>
      <c r="Y1288">
        <v>0</v>
      </c>
      <c r="Z1288" t="s">
        <v>1881</v>
      </c>
      <c r="AA1288" t="s">
        <v>1881</v>
      </c>
      <c r="AB1288" t="s">
        <v>1881</v>
      </c>
      <c r="AC1288">
        <v>0</v>
      </c>
      <c r="AD1288">
        <v>0</v>
      </c>
      <c r="AE1288">
        <v>0</v>
      </c>
      <c r="AF1288">
        <v>0</v>
      </c>
      <c r="AG1288" t="s">
        <v>1881</v>
      </c>
      <c r="AH1288" s="181" t="s">
        <v>1883</v>
      </c>
      <c r="AI1288" s="182">
        <v>239</v>
      </c>
      <c r="AJ1288" s="181" t="s">
        <v>3414</v>
      </c>
      <c r="AK1288" s="181" t="s">
        <v>3806</v>
      </c>
      <c r="AL1288" s="181" t="s">
        <v>1883</v>
      </c>
      <c r="AO1288" s="181"/>
      <c r="AQ1288">
        <v>10</v>
      </c>
      <c r="AR1288" s="182">
        <v>40</v>
      </c>
      <c r="AS1288" s="183" t="s">
        <v>1882</v>
      </c>
      <c r="AT1288">
        <v>0</v>
      </c>
      <c r="AU1288">
        <v>0</v>
      </c>
      <c r="AV1288" s="182">
        <v>0</v>
      </c>
      <c r="AW1288" s="184">
        <v>0</v>
      </c>
      <c r="AX1288" s="183" t="s">
        <v>1881</v>
      </c>
      <c r="AY1288" s="184">
        <v>0</v>
      </c>
      <c r="AZ1288">
        <v>0</v>
      </c>
      <c r="BA1288">
        <v>0</v>
      </c>
      <c r="BB1288">
        <v>0</v>
      </c>
      <c r="BC1288" s="182">
        <v>0</v>
      </c>
      <c r="BD1288" t="s">
        <v>1883</v>
      </c>
      <c r="BE1288" t="s">
        <v>1883</v>
      </c>
      <c r="BF1288" t="s">
        <v>1883</v>
      </c>
      <c r="BG1288" s="181" t="s">
        <v>1883</v>
      </c>
      <c r="BH1288">
        <v>0</v>
      </c>
      <c r="BI1288" s="184">
        <v>0</v>
      </c>
      <c r="BJ1288" s="182">
        <v>0</v>
      </c>
      <c r="BK1288" s="181" t="s">
        <v>1883</v>
      </c>
      <c r="BL1288">
        <v>0</v>
      </c>
      <c r="BM1288">
        <v>0</v>
      </c>
      <c r="BN1288">
        <v>0</v>
      </c>
    </row>
    <row r="1289" spans="1:66" x14ac:dyDescent="0.25">
      <c r="A1289">
        <v>7920</v>
      </c>
      <c r="B1289" t="s">
        <v>3807</v>
      </c>
      <c r="C1289">
        <v>12</v>
      </c>
      <c r="D1289">
        <v>0</v>
      </c>
      <c r="E1289">
        <v>0</v>
      </c>
      <c r="F1289" t="s">
        <v>1881</v>
      </c>
      <c r="G1289" t="s">
        <v>1882</v>
      </c>
      <c r="H1289" t="s">
        <v>1881</v>
      </c>
      <c r="I1289" t="s">
        <v>1881</v>
      </c>
      <c r="J1289" t="s">
        <v>1881</v>
      </c>
      <c r="K1289" t="s">
        <v>1881</v>
      </c>
      <c r="L1289" t="s">
        <v>1881</v>
      </c>
      <c r="M1289" s="180">
        <v>43962</v>
      </c>
      <c r="N1289" t="s">
        <v>1883</v>
      </c>
      <c r="O1289" t="s">
        <v>3808</v>
      </c>
      <c r="P1289" t="s">
        <v>1883</v>
      </c>
      <c r="Q1289">
        <v>0</v>
      </c>
      <c r="R1289">
        <v>0</v>
      </c>
      <c r="S1289" t="s">
        <v>1883</v>
      </c>
      <c r="T1289" t="s">
        <v>1883</v>
      </c>
      <c r="U1289">
        <v>1</v>
      </c>
      <c r="V1289" t="s">
        <v>1885</v>
      </c>
      <c r="W1289">
        <v>12</v>
      </c>
      <c r="X1289">
        <v>0</v>
      </c>
      <c r="Y1289">
        <v>0</v>
      </c>
      <c r="Z1289" t="s">
        <v>1881</v>
      </c>
      <c r="AA1289" t="s">
        <v>1881</v>
      </c>
      <c r="AB1289" t="s">
        <v>1881</v>
      </c>
      <c r="AC1289">
        <v>0</v>
      </c>
      <c r="AD1289">
        <v>0</v>
      </c>
      <c r="AE1289">
        <v>0</v>
      </c>
      <c r="AF1289">
        <v>0</v>
      </c>
      <c r="AG1289" t="s">
        <v>1881</v>
      </c>
      <c r="AH1289" s="181" t="s">
        <v>1883</v>
      </c>
      <c r="AI1289" s="182">
        <v>46</v>
      </c>
      <c r="AJ1289" s="181" t="s">
        <v>1932</v>
      </c>
      <c r="AK1289" s="181" t="s">
        <v>3809</v>
      </c>
      <c r="AL1289" s="181" t="s">
        <v>1883</v>
      </c>
      <c r="AO1289" s="181"/>
      <c r="AQ1289">
        <v>10</v>
      </c>
      <c r="AR1289" s="182">
        <v>40</v>
      </c>
      <c r="AS1289" s="183" t="s">
        <v>1882</v>
      </c>
      <c r="AT1289">
        <v>0</v>
      </c>
      <c r="AU1289">
        <v>72</v>
      </c>
      <c r="AV1289" s="182">
        <v>6</v>
      </c>
      <c r="AW1289" s="184">
        <v>0</v>
      </c>
      <c r="AX1289" s="183" t="s">
        <v>1881</v>
      </c>
      <c r="AY1289" s="184">
        <v>0</v>
      </c>
      <c r="AZ1289">
        <v>0</v>
      </c>
      <c r="BA1289">
        <v>0</v>
      </c>
      <c r="BB1289">
        <v>0</v>
      </c>
      <c r="BC1289" s="182">
        <v>0</v>
      </c>
      <c r="BD1289" t="s">
        <v>1883</v>
      </c>
      <c r="BE1289" t="s">
        <v>1883</v>
      </c>
      <c r="BF1289" t="s">
        <v>1883</v>
      </c>
      <c r="BG1289" s="181" t="s">
        <v>1883</v>
      </c>
      <c r="BH1289">
        <v>0</v>
      </c>
      <c r="BI1289" s="184">
        <v>0</v>
      </c>
      <c r="BJ1289" s="182">
        <v>0</v>
      </c>
      <c r="BK1289" s="181" t="s">
        <v>1883</v>
      </c>
      <c r="BL1289">
        <v>0</v>
      </c>
      <c r="BM1289">
        <v>0</v>
      </c>
      <c r="BN1289">
        <v>0</v>
      </c>
    </row>
    <row r="1290" spans="1:66" x14ac:dyDescent="0.25">
      <c r="A1290">
        <v>7926</v>
      </c>
      <c r="B1290" t="s">
        <v>3810</v>
      </c>
      <c r="C1290">
        <v>25</v>
      </c>
      <c r="D1290">
        <v>0</v>
      </c>
      <c r="E1290">
        <v>0</v>
      </c>
      <c r="F1290" t="s">
        <v>1881</v>
      </c>
      <c r="G1290" t="s">
        <v>1882</v>
      </c>
      <c r="H1290" t="s">
        <v>1881</v>
      </c>
      <c r="I1290" t="s">
        <v>1881</v>
      </c>
      <c r="J1290" t="s">
        <v>1881</v>
      </c>
      <c r="K1290" t="s">
        <v>1881</v>
      </c>
      <c r="L1290" t="s">
        <v>1881</v>
      </c>
      <c r="M1290" s="180">
        <v>43970</v>
      </c>
      <c r="N1290" t="s">
        <v>1883</v>
      </c>
      <c r="O1290" t="s">
        <v>1883</v>
      </c>
      <c r="P1290" t="s">
        <v>3811</v>
      </c>
      <c r="Q1290">
        <v>0</v>
      </c>
      <c r="R1290">
        <v>0</v>
      </c>
      <c r="S1290" t="s">
        <v>1883</v>
      </c>
      <c r="T1290" t="s">
        <v>1883</v>
      </c>
      <c r="U1290">
        <v>0</v>
      </c>
      <c r="V1290" t="s">
        <v>1883</v>
      </c>
      <c r="W1290">
        <v>0</v>
      </c>
      <c r="X1290">
        <v>0</v>
      </c>
      <c r="Y1290">
        <v>0</v>
      </c>
      <c r="Z1290" t="s">
        <v>1881</v>
      </c>
      <c r="AA1290" t="s">
        <v>1881</v>
      </c>
      <c r="AB1290" t="s">
        <v>1881</v>
      </c>
      <c r="AC1290">
        <v>0</v>
      </c>
      <c r="AD1290">
        <v>0</v>
      </c>
      <c r="AE1290">
        <v>371849.29</v>
      </c>
      <c r="AF1290">
        <v>0</v>
      </c>
      <c r="AG1290" t="s">
        <v>1882</v>
      </c>
      <c r="AH1290" s="181" t="s">
        <v>1883</v>
      </c>
      <c r="AI1290" s="182">
        <v>294</v>
      </c>
      <c r="AJ1290" s="181" t="s">
        <v>3369</v>
      </c>
      <c r="AK1290" s="181" t="s">
        <v>1883</v>
      </c>
      <c r="AL1290" s="181" t="s">
        <v>1883</v>
      </c>
      <c r="AO1290" s="181"/>
      <c r="AQ1290">
        <v>10</v>
      </c>
      <c r="AR1290" s="182">
        <v>40</v>
      </c>
      <c r="AS1290" s="183" t="s">
        <v>1882</v>
      </c>
      <c r="AT1290">
        <v>0</v>
      </c>
      <c r="AU1290">
        <v>60</v>
      </c>
      <c r="AV1290" s="182">
        <v>0</v>
      </c>
      <c r="AW1290" s="184">
        <v>0</v>
      </c>
      <c r="AX1290" s="183" t="s">
        <v>1881</v>
      </c>
      <c r="AY1290" s="184">
        <v>0</v>
      </c>
      <c r="AZ1290">
        <v>0</v>
      </c>
      <c r="BA1290">
        <v>0</v>
      </c>
      <c r="BB1290">
        <v>0</v>
      </c>
      <c r="BC1290" s="182">
        <v>0</v>
      </c>
      <c r="BD1290" t="s">
        <v>1883</v>
      </c>
      <c r="BE1290" t="s">
        <v>1883</v>
      </c>
      <c r="BF1290" t="s">
        <v>1883</v>
      </c>
      <c r="BG1290" s="181" t="s">
        <v>1883</v>
      </c>
      <c r="BH1290">
        <v>0</v>
      </c>
      <c r="BI1290" s="184">
        <v>0</v>
      </c>
      <c r="BJ1290" s="182">
        <v>0</v>
      </c>
      <c r="BK1290" s="181" t="s">
        <v>1883</v>
      </c>
      <c r="BL1290">
        <v>0</v>
      </c>
      <c r="BM1290">
        <v>0</v>
      </c>
      <c r="BN1290">
        <v>0</v>
      </c>
    </row>
    <row r="1291" spans="1:66" x14ac:dyDescent="0.25">
      <c r="A1291">
        <v>7927</v>
      </c>
      <c r="B1291" t="s">
        <v>3812</v>
      </c>
      <c r="C1291">
        <v>25</v>
      </c>
      <c r="D1291">
        <v>0</v>
      </c>
      <c r="E1291">
        <v>0</v>
      </c>
      <c r="F1291" t="s">
        <v>1881</v>
      </c>
      <c r="G1291" t="s">
        <v>1882</v>
      </c>
      <c r="H1291" t="s">
        <v>1881</v>
      </c>
      <c r="I1291" t="s">
        <v>1881</v>
      </c>
      <c r="J1291" t="s">
        <v>1881</v>
      </c>
      <c r="K1291" t="s">
        <v>1881</v>
      </c>
      <c r="L1291" t="s">
        <v>1881</v>
      </c>
      <c r="M1291" s="180">
        <v>43970</v>
      </c>
      <c r="N1291" t="s">
        <v>1883</v>
      </c>
      <c r="O1291" t="s">
        <v>1883</v>
      </c>
      <c r="P1291" t="s">
        <v>3813</v>
      </c>
      <c r="Q1291">
        <v>0</v>
      </c>
      <c r="R1291">
        <v>0</v>
      </c>
      <c r="S1291" t="s">
        <v>1883</v>
      </c>
      <c r="T1291" t="s">
        <v>1883</v>
      </c>
      <c r="U1291">
        <v>0</v>
      </c>
      <c r="V1291" t="s">
        <v>1883</v>
      </c>
      <c r="W1291">
        <v>0</v>
      </c>
      <c r="X1291">
        <v>0</v>
      </c>
      <c r="Y1291">
        <v>0</v>
      </c>
      <c r="Z1291" t="s">
        <v>1881</v>
      </c>
      <c r="AA1291" t="s">
        <v>1881</v>
      </c>
      <c r="AB1291" t="s">
        <v>1881</v>
      </c>
      <c r="AC1291">
        <v>0</v>
      </c>
      <c r="AD1291">
        <v>0</v>
      </c>
      <c r="AE1291">
        <v>371849.29</v>
      </c>
      <c r="AF1291">
        <v>0</v>
      </c>
      <c r="AG1291" t="s">
        <v>1882</v>
      </c>
      <c r="AH1291" s="181" t="s">
        <v>1883</v>
      </c>
      <c r="AI1291" s="182">
        <v>294</v>
      </c>
      <c r="AJ1291" s="181" t="s">
        <v>3369</v>
      </c>
      <c r="AK1291" s="181" t="s">
        <v>1883</v>
      </c>
      <c r="AL1291" s="181" t="s">
        <v>1883</v>
      </c>
      <c r="AO1291" s="181"/>
      <c r="AQ1291">
        <v>10</v>
      </c>
      <c r="AR1291" s="182">
        <v>40</v>
      </c>
      <c r="AS1291" s="183" t="s">
        <v>1882</v>
      </c>
      <c r="AT1291">
        <v>0</v>
      </c>
      <c r="AU1291">
        <v>60</v>
      </c>
      <c r="AV1291" s="182">
        <v>0</v>
      </c>
      <c r="AW1291" s="184">
        <v>0</v>
      </c>
      <c r="AX1291" s="183" t="s">
        <v>1881</v>
      </c>
      <c r="AY1291" s="184">
        <v>0</v>
      </c>
      <c r="AZ1291">
        <v>0</v>
      </c>
      <c r="BA1291">
        <v>0</v>
      </c>
      <c r="BB1291">
        <v>0</v>
      </c>
      <c r="BC1291" s="182">
        <v>0</v>
      </c>
      <c r="BD1291" t="s">
        <v>1883</v>
      </c>
      <c r="BE1291" t="s">
        <v>1883</v>
      </c>
      <c r="BF1291" t="s">
        <v>1883</v>
      </c>
      <c r="BG1291" s="181" t="s">
        <v>1883</v>
      </c>
      <c r="BH1291">
        <v>0</v>
      </c>
      <c r="BI1291" s="184">
        <v>0</v>
      </c>
      <c r="BJ1291" s="182">
        <v>0</v>
      </c>
      <c r="BK1291" s="181" t="s">
        <v>1883</v>
      </c>
      <c r="BL1291">
        <v>0</v>
      </c>
      <c r="BM1291">
        <v>0</v>
      </c>
      <c r="BN1291">
        <v>0</v>
      </c>
    </row>
    <row r="1292" spans="1:66" x14ac:dyDescent="0.25">
      <c r="A1292">
        <v>7928</v>
      </c>
      <c r="B1292" t="s">
        <v>3814</v>
      </c>
      <c r="C1292">
        <v>1</v>
      </c>
      <c r="D1292">
        <v>0</v>
      </c>
      <c r="E1292">
        <v>0</v>
      </c>
      <c r="F1292" t="s">
        <v>1881</v>
      </c>
      <c r="G1292" t="s">
        <v>1882</v>
      </c>
      <c r="H1292" t="s">
        <v>1881</v>
      </c>
      <c r="I1292" t="s">
        <v>1881</v>
      </c>
      <c r="J1292" t="s">
        <v>1881</v>
      </c>
      <c r="K1292" t="s">
        <v>1881</v>
      </c>
      <c r="L1292" t="s">
        <v>1881</v>
      </c>
      <c r="M1292" s="180">
        <v>43971</v>
      </c>
      <c r="N1292" t="s">
        <v>2004</v>
      </c>
      <c r="O1292" t="s">
        <v>3815</v>
      </c>
      <c r="P1292" t="s">
        <v>3815</v>
      </c>
      <c r="Q1292">
        <v>0</v>
      </c>
      <c r="R1292">
        <v>0</v>
      </c>
      <c r="S1292" t="s">
        <v>1883</v>
      </c>
      <c r="T1292" t="s">
        <v>1883</v>
      </c>
      <c r="U1292">
        <v>1</v>
      </c>
      <c r="V1292" t="s">
        <v>1885</v>
      </c>
      <c r="W1292">
        <v>1</v>
      </c>
      <c r="X1292">
        <v>0</v>
      </c>
      <c r="Y1292">
        <v>0</v>
      </c>
      <c r="Z1292" t="s">
        <v>1881</v>
      </c>
      <c r="AA1292" t="s">
        <v>1881</v>
      </c>
      <c r="AB1292" t="s">
        <v>1881</v>
      </c>
      <c r="AC1292">
        <v>0</v>
      </c>
      <c r="AD1292">
        <v>0</v>
      </c>
      <c r="AE1292">
        <v>0</v>
      </c>
      <c r="AF1292">
        <v>0</v>
      </c>
      <c r="AG1292" t="s">
        <v>1881</v>
      </c>
      <c r="AH1292" s="181" t="s">
        <v>1883</v>
      </c>
      <c r="AI1292" s="182">
        <v>47</v>
      </c>
      <c r="AJ1292" s="181" t="s">
        <v>2012</v>
      </c>
      <c r="AK1292" s="181" t="s">
        <v>1883</v>
      </c>
      <c r="AL1292" s="181" t="s">
        <v>1883</v>
      </c>
      <c r="AO1292" s="181"/>
      <c r="AQ1292">
        <v>10</v>
      </c>
      <c r="AR1292" s="182">
        <v>40</v>
      </c>
      <c r="AS1292" s="183" t="s">
        <v>1882</v>
      </c>
      <c r="AT1292">
        <v>0</v>
      </c>
      <c r="AU1292">
        <v>0</v>
      </c>
      <c r="AV1292" s="182">
        <v>0</v>
      </c>
      <c r="AW1292" s="184">
        <v>0</v>
      </c>
      <c r="AX1292" s="183" t="s">
        <v>1881</v>
      </c>
      <c r="AY1292" s="184">
        <v>0</v>
      </c>
      <c r="AZ1292">
        <v>0</v>
      </c>
      <c r="BA1292">
        <v>0</v>
      </c>
      <c r="BB1292">
        <v>0</v>
      </c>
      <c r="BC1292" s="182">
        <v>0</v>
      </c>
      <c r="BD1292" t="s">
        <v>1883</v>
      </c>
      <c r="BE1292" t="s">
        <v>1883</v>
      </c>
      <c r="BF1292" t="s">
        <v>1883</v>
      </c>
      <c r="BG1292" s="181" t="s">
        <v>1883</v>
      </c>
      <c r="BH1292">
        <v>0</v>
      </c>
      <c r="BI1292" s="184">
        <v>0</v>
      </c>
      <c r="BJ1292" s="182">
        <v>0</v>
      </c>
      <c r="BK1292" s="181" t="s">
        <v>1883</v>
      </c>
      <c r="BL1292">
        <v>0</v>
      </c>
      <c r="BM1292">
        <v>0</v>
      </c>
      <c r="BN1292">
        <v>0</v>
      </c>
    </row>
    <row r="1293" spans="1:66" x14ac:dyDescent="0.25">
      <c r="A1293">
        <v>7930</v>
      </c>
      <c r="B1293" t="s">
        <v>3816</v>
      </c>
      <c r="C1293">
        <v>12</v>
      </c>
      <c r="D1293">
        <v>0</v>
      </c>
      <c r="E1293">
        <v>0</v>
      </c>
      <c r="F1293" t="s">
        <v>1881</v>
      </c>
      <c r="G1293" t="s">
        <v>1882</v>
      </c>
      <c r="H1293" t="s">
        <v>1882</v>
      </c>
      <c r="I1293" t="s">
        <v>1881</v>
      </c>
      <c r="J1293" t="s">
        <v>1881</v>
      </c>
      <c r="K1293" t="s">
        <v>1881</v>
      </c>
      <c r="L1293" t="s">
        <v>1881</v>
      </c>
      <c r="M1293" s="180">
        <v>43973</v>
      </c>
      <c r="N1293" t="s">
        <v>1883</v>
      </c>
      <c r="O1293" t="s">
        <v>3817</v>
      </c>
      <c r="P1293" t="s">
        <v>3817</v>
      </c>
      <c r="Q1293">
        <v>0</v>
      </c>
      <c r="R1293">
        <v>0</v>
      </c>
      <c r="S1293" t="s">
        <v>1883</v>
      </c>
      <c r="T1293" t="s">
        <v>1883</v>
      </c>
      <c r="U1293">
        <v>1</v>
      </c>
      <c r="V1293" t="s">
        <v>1885</v>
      </c>
      <c r="W1293">
        <v>12</v>
      </c>
      <c r="X1293">
        <v>0</v>
      </c>
      <c r="Y1293">
        <v>0</v>
      </c>
      <c r="Z1293" t="s">
        <v>1881</v>
      </c>
      <c r="AA1293" t="s">
        <v>1881</v>
      </c>
      <c r="AB1293" t="s">
        <v>1881</v>
      </c>
      <c r="AC1293">
        <v>0</v>
      </c>
      <c r="AD1293">
        <v>0</v>
      </c>
      <c r="AE1293">
        <v>0</v>
      </c>
      <c r="AF1293">
        <v>0</v>
      </c>
      <c r="AG1293" t="s">
        <v>1881</v>
      </c>
      <c r="AH1293" s="181" t="s">
        <v>1883</v>
      </c>
      <c r="AI1293" s="182">
        <v>29</v>
      </c>
      <c r="AJ1293" s="181" t="s">
        <v>2079</v>
      </c>
      <c r="AK1293" s="181" t="s">
        <v>1883</v>
      </c>
      <c r="AL1293" s="181" t="s">
        <v>1883</v>
      </c>
      <c r="AO1293" s="181"/>
      <c r="AQ1293">
        <v>10</v>
      </c>
      <c r="AR1293" s="182">
        <v>40</v>
      </c>
      <c r="AS1293" s="183" t="s">
        <v>1882</v>
      </c>
      <c r="AT1293">
        <v>0</v>
      </c>
      <c r="AU1293">
        <v>0</v>
      </c>
      <c r="AV1293" s="182">
        <v>0</v>
      </c>
      <c r="AW1293" s="184">
        <v>0</v>
      </c>
      <c r="AX1293" s="183" t="s">
        <v>1881</v>
      </c>
      <c r="AY1293" s="184">
        <v>0</v>
      </c>
      <c r="AZ1293">
        <v>0</v>
      </c>
      <c r="BA1293">
        <v>0</v>
      </c>
      <c r="BB1293">
        <v>0</v>
      </c>
      <c r="BC1293" s="182">
        <v>0</v>
      </c>
      <c r="BD1293" t="s">
        <v>1883</v>
      </c>
      <c r="BE1293" t="s">
        <v>1883</v>
      </c>
      <c r="BF1293" t="s">
        <v>1883</v>
      </c>
      <c r="BG1293" s="181" t="s">
        <v>1883</v>
      </c>
      <c r="BH1293">
        <v>0</v>
      </c>
      <c r="BI1293" s="184">
        <v>0</v>
      </c>
      <c r="BJ1293" s="182">
        <v>0</v>
      </c>
      <c r="BK1293" s="181" t="s">
        <v>1883</v>
      </c>
      <c r="BL1293">
        <v>0</v>
      </c>
      <c r="BM1293">
        <v>0</v>
      </c>
      <c r="BN1293">
        <v>0</v>
      </c>
    </row>
    <row r="1294" spans="1:66" x14ac:dyDescent="0.25">
      <c r="A1294">
        <v>7931</v>
      </c>
      <c r="B1294" t="s">
        <v>3818</v>
      </c>
      <c r="C1294">
        <v>12</v>
      </c>
      <c r="D1294">
        <v>0</v>
      </c>
      <c r="E1294">
        <v>0</v>
      </c>
      <c r="F1294" t="s">
        <v>1881</v>
      </c>
      <c r="G1294" t="s">
        <v>1882</v>
      </c>
      <c r="H1294" t="s">
        <v>1881</v>
      </c>
      <c r="I1294" t="s">
        <v>1881</v>
      </c>
      <c r="J1294" t="s">
        <v>1881</v>
      </c>
      <c r="K1294" t="s">
        <v>1881</v>
      </c>
      <c r="L1294" t="s">
        <v>1881</v>
      </c>
      <c r="M1294" s="180">
        <v>43977</v>
      </c>
      <c r="N1294" t="s">
        <v>1883</v>
      </c>
      <c r="O1294" t="s">
        <v>3819</v>
      </c>
      <c r="P1294" t="s">
        <v>3819</v>
      </c>
      <c r="Q1294">
        <v>0</v>
      </c>
      <c r="R1294">
        <v>0</v>
      </c>
      <c r="S1294" t="s">
        <v>1883</v>
      </c>
      <c r="T1294" t="s">
        <v>1883</v>
      </c>
      <c r="U1294">
        <v>1</v>
      </c>
      <c r="V1294" t="s">
        <v>1885</v>
      </c>
      <c r="W1294">
        <v>12</v>
      </c>
      <c r="X1294">
        <v>0</v>
      </c>
      <c r="Y1294">
        <v>0</v>
      </c>
      <c r="Z1294" t="s">
        <v>1881</v>
      </c>
      <c r="AA1294" t="s">
        <v>1881</v>
      </c>
      <c r="AB1294" t="s">
        <v>1881</v>
      </c>
      <c r="AC1294">
        <v>0</v>
      </c>
      <c r="AD1294">
        <v>0</v>
      </c>
      <c r="AE1294">
        <v>0</v>
      </c>
      <c r="AF1294">
        <v>0</v>
      </c>
      <c r="AG1294" t="s">
        <v>1881</v>
      </c>
      <c r="AH1294" s="181" t="s">
        <v>1883</v>
      </c>
      <c r="AI1294" s="182">
        <v>49</v>
      </c>
      <c r="AJ1294" s="181" t="s">
        <v>1960</v>
      </c>
      <c r="AK1294" s="181" t="s">
        <v>1883</v>
      </c>
      <c r="AL1294" s="181" t="s">
        <v>1883</v>
      </c>
      <c r="AO1294" s="181"/>
      <c r="AQ1294">
        <v>10</v>
      </c>
      <c r="AR1294" s="182">
        <v>40</v>
      </c>
      <c r="AS1294" s="183" t="s">
        <v>1882</v>
      </c>
      <c r="AT1294">
        <v>0</v>
      </c>
      <c r="AU1294">
        <v>0</v>
      </c>
      <c r="AV1294" s="182">
        <v>0</v>
      </c>
      <c r="AW1294" s="184">
        <v>0</v>
      </c>
      <c r="AX1294" s="183" t="s">
        <v>1881</v>
      </c>
      <c r="AY1294" s="184">
        <v>0</v>
      </c>
      <c r="AZ1294">
        <v>0</v>
      </c>
      <c r="BA1294">
        <v>0</v>
      </c>
      <c r="BB1294">
        <v>0</v>
      </c>
      <c r="BC1294" s="182">
        <v>0</v>
      </c>
      <c r="BD1294" t="s">
        <v>1883</v>
      </c>
      <c r="BE1294" t="s">
        <v>1883</v>
      </c>
      <c r="BF1294" t="s">
        <v>1883</v>
      </c>
      <c r="BG1294" s="181" t="s">
        <v>1883</v>
      </c>
      <c r="BH1294">
        <v>0</v>
      </c>
      <c r="BI1294" s="184">
        <v>0</v>
      </c>
      <c r="BJ1294" s="182">
        <v>0</v>
      </c>
      <c r="BK1294" s="181" t="s">
        <v>1883</v>
      </c>
      <c r="BL1294">
        <v>0</v>
      </c>
      <c r="BM1294">
        <v>0</v>
      </c>
      <c r="BN1294">
        <v>0</v>
      </c>
    </row>
    <row r="1295" spans="1:66" x14ac:dyDescent="0.25">
      <c r="A1295">
        <v>7933</v>
      </c>
      <c r="B1295" t="s">
        <v>3820</v>
      </c>
      <c r="C1295">
        <v>10</v>
      </c>
      <c r="D1295">
        <v>0</v>
      </c>
      <c r="E1295">
        <v>0</v>
      </c>
      <c r="F1295" t="s">
        <v>1881</v>
      </c>
      <c r="G1295" t="s">
        <v>1882</v>
      </c>
      <c r="H1295" t="s">
        <v>1881</v>
      </c>
      <c r="I1295" t="s">
        <v>1881</v>
      </c>
      <c r="J1295" t="s">
        <v>1881</v>
      </c>
      <c r="K1295" t="s">
        <v>1881</v>
      </c>
      <c r="L1295" t="s">
        <v>1881</v>
      </c>
      <c r="M1295" s="180">
        <v>43984</v>
      </c>
      <c r="N1295" t="s">
        <v>1883</v>
      </c>
      <c r="O1295" t="s">
        <v>3821</v>
      </c>
      <c r="P1295" t="s">
        <v>3822</v>
      </c>
      <c r="Q1295">
        <v>0</v>
      </c>
      <c r="R1295">
        <v>0</v>
      </c>
      <c r="S1295" t="s">
        <v>1883</v>
      </c>
      <c r="T1295" t="s">
        <v>1883</v>
      </c>
      <c r="U1295">
        <v>1</v>
      </c>
      <c r="V1295" t="s">
        <v>1885</v>
      </c>
      <c r="W1295">
        <v>10</v>
      </c>
      <c r="X1295">
        <v>0</v>
      </c>
      <c r="Y1295">
        <v>0</v>
      </c>
      <c r="Z1295" t="s">
        <v>1881</v>
      </c>
      <c r="AA1295" t="s">
        <v>1881</v>
      </c>
      <c r="AB1295" t="s">
        <v>1881</v>
      </c>
      <c r="AC1295">
        <v>0</v>
      </c>
      <c r="AD1295">
        <v>0</v>
      </c>
      <c r="AE1295">
        <v>0</v>
      </c>
      <c r="AF1295">
        <v>0</v>
      </c>
      <c r="AG1295" t="s">
        <v>1882</v>
      </c>
      <c r="AH1295" s="181" t="s">
        <v>1883</v>
      </c>
      <c r="AI1295" s="182">
        <v>27</v>
      </c>
      <c r="AJ1295" s="181" t="s">
        <v>1886</v>
      </c>
      <c r="AK1295" s="181" t="s">
        <v>1883</v>
      </c>
      <c r="AL1295" s="181" t="s">
        <v>1883</v>
      </c>
      <c r="AO1295" s="181"/>
      <c r="AQ1295">
        <v>10</v>
      </c>
      <c r="AR1295" s="182">
        <v>40</v>
      </c>
      <c r="AS1295" s="183" t="s">
        <v>1882</v>
      </c>
      <c r="AT1295">
        <v>0</v>
      </c>
      <c r="AU1295">
        <v>0</v>
      </c>
      <c r="AV1295" s="182">
        <v>0</v>
      </c>
      <c r="AW1295" s="184">
        <v>0</v>
      </c>
      <c r="AX1295" s="183" t="s">
        <v>1881</v>
      </c>
      <c r="AY1295" s="184">
        <v>0</v>
      </c>
      <c r="AZ1295">
        <v>0</v>
      </c>
      <c r="BA1295">
        <v>0</v>
      </c>
      <c r="BB1295">
        <v>0</v>
      </c>
      <c r="BC1295" s="182">
        <v>0</v>
      </c>
      <c r="BD1295" t="s">
        <v>1883</v>
      </c>
      <c r="BE1295" t="s">
        <v>1883</v>
      </c>
      <c r="BF1295" t="s">
        <v>1883</v>
      </c>
      <c r="BG1295" s="181" t="s">
        <v>1883</v>
      </c>
      <c r="BH1295">
        <v>0</v>
      </c>
      <c r="BI1295" s="184">
        <v>0</v>
      </c>
      <c r="BJ1295" s="182">
        <v>0</v>
      </c>
      <c r="BK1295" s="181" t="s">
        <v>1883</v>
      </c>
      <c r="BL1295">
        <v>0</v>
      </c>
      <c r="BM1295">
        <v>0</v>
      </c>
      <c r="BN1295">
        <v>0</v>
      </c>
    </row>
    <row r="1296" spans="1:66" x14ac:dyDescent="0.25">
      <c r="A1296">
        <v>7934</v>
      </c>
      <c r="B1296" t="s">
        <v>3823</v>
      </c>
      <c r="C1296">
        <v>10</v>
      </c>
      <c r="D1296">
        <v>0</v>
      </c>
      <c r="E1296">
        <v>0</v>
      </c>
      <c r="F1296" t="s">
        <v>1881</v>
      </c>
      <c r="G1296" t="s">
        <v>1882</v>
      </c>
      <c r="H1296" t="s">
        <v>1881</v>
      </c>
      <c r="I1296" t="s">
        <v>1881</v>
      </c>
      <c r="J1296" t="s">
        <v>1881</v>
      </c>
      <c r="K1296" t="s">
        <v>1881</v>
      </c>
      <c r="L1296" t="s">
        <v>1881</v>
      </c>
      <c r="M1296" s="180">
        <v>43984</v>
      </c>
      <c r="N1296" t="s">
        <v>1883</v>
      </c>
      <c r="O1296" t="s">
        <v>3824</v>
      </c>
      <c r="P1296" t="s">
        <v>3825</v>
      </c>
      <c r="Q1296">
        <v>0</v>
      </c>
      <c r="R1296">
        <v>0</v>
      </c>
      <c r="S1296" t="s">
        <v>1883</v>
      </c>
      <c r="T1296" t="s">
        <v>1883</v>
      </c>
      <c r="U1296">
        <v>1</v>
      </c>
      <c r="V1296" t="s">
        <v>1885</v>
      </c>
      <c r="W1296">
        <v>10</v>
      </c>
      <c r="X1296">
        <v>0</v>
      </c>
      <c r="Y1296">
        <v>0</v>
      </c>
      <c r="Z1296" t="s">
        <v>1881</v>
      </c>
      <c r="AA1296" t="s">
        <v>1881</v>
      </c>
      <c r="AB1296" t="s">
        <v>1881</v>
      </c>
      <c r="AC1296">
        <v>0</v>
      </c>
      <c r="AD1296">
        <v>0</v>
      </c>
      <c r="AE1296">
        <v>0</v>
      </c>
      <c r="AF1296">
        <v>0</v>
      </c>
      <c r="AG1296" t="s">
        <v>1882</v>
      </c>
      <c r="AH1296" s="181" t="s">
        <v>1883</v>
      </c>
      <c r="AI1296" s="182">
        <v>27</v>
      </c>
      <c r="AJ1296" s="181" t="s">
        <v>1886</v>
      </c>
      <c r="AK1296" s="181" t="s">
        <v>3826</v>
      </c>
      <c r="AL1296" s="181" t="s">
        <v>1883</v>
      </c>
      <c r="AO1296" s="181"/>
      <c r="AQ1296">
        <v>10</v>
      </c>
      <c r="AR1296" s="182">
        <v>40</v>
      </c>
      <c r="AS1296" s="183" t="s">
        <v>1882</v>
      </c>
      <c r="AT1296">
        <v>0</v>
      </c>
      <c r="AU1296">
        <v>0</v>
      </c>
      <c r="AV1296" s="182">
        <v>0</v>
      </c>
      <c r="AW1296" s="184">
        <v>0</v>
      </c>
      <c r="AX1296" s="183" t="s">
        <v>1881</v>
      </c>
      <c r="AY1296" s="184">
        <v>0</v>
      </c>
      <c r="AZ1296">
        <v>0</v>
      </c>
      <c r="BA1296">
        <v>0</v>
      </c>
      <c r="BB1296">
        <v>0</v>
      </c>
      <c r="BC1296" s="182">
        <v>0</v>
      </c>
      <c r="BD1296" t="s">
        <v>1883</v>
      </c>
      <c r="BE1296" t="s">
        <v>1883</v>
      </c>
      <c r="BF1296" t="s">
        <v>1883</v>
      </c>
      <c r="BG1296" s="181" t="s">
        <v>1883</v>
      </c>
      <c r="BH1296">
        <v>0</v>
      </c>
      <c r="BI1296" s="184">
        <v>0</v>
      </c>
      <c r="BJ1296" s="182">
        <v>0</v>
      </c>
      <c r="BK1296" s="181" t="s">
        <v>1883</v>
      </c>
      <c r="BL1296">
        <v>0</v>
      </c>
      <c r="BM1296">
        <v>0</v>
      </c>
      <c r="BN1296">
        <v>0</v>
      </c>
    </row>
    <row r="1297" spans="1:66" x14ac:dyDescent="0.25">
      <c r="A1297">
        <v>7935</v>
      </c>
      <c r="B1297" t="s">
        <v>3827</v>
      </c>
      <c r="C1297">
        <v>10</v>
      </c>
      <c r="D1297">
        <v>0</v>
      </c>
      <c r="E1297">
        <v>0</v>
      </c>
      <c r="F1297" t="s">
        <v>1881</v>
      </c>
      <c r="G1297" t="s">
        <v>1882</v>
      </c>
      <c r="H1297" t="s">
        <v>1881</v>
      </c>
      <c r="I1297" t="s">
        <v>1881</v>
      </c>
      <c r="J1297" t="s">
        <v>1881</v>
      </c>
      <c r="K1297" t="s">
        <v>1881</v>
      </c>
      <c r="L1297" t="s">
        <v>1881</v>
      </c>
      <c r="M1297" s="180">
        <v>43984</v>
      </c>
      <c r="N1297" t="s">
        <v>1883</v>
      </c>
      <c r="O1297" t="s">
        <v>3828</v>
      </c>
      <c r="P1297" t="s">
        <v>3829</v>
      </c>
      <c r="Q1297">
        <v>0</v>
      </c>
      <c r="R1297">
        <v>0</v>
      </c>
      <c r="S1297" t="s">
        <v>1883</v>
      </c>
      <c r="T1297" t="s">
        <v>1883</v>
      </c>
      <c r="U1297">
        <v>1</v>
      </c>
      <c r="V1297" t="s">
        <v>1885</v>
      </c>
      <c r="W1297">
        <v>10</v>
      </c>
      <c r="X1297">
        <v>0</v>
      </c>
      <c r="Y1297">
        <v>0</v>
      </c>
      <c r="Z1297" t="s">
        <v>1881</v>
      </c>
      <c r="AA1297" t="s">
        <v>1881</v>
      </c>
      <c r="AB1297" t="s">
        <v>1881</v>
      </c>
      <c r="AC1297">
        <v>0</v>
      </c>
      <c r="AD1297">
        <v>0</v>
      </c>
      <c r="AE1297">
        <v>0</v>
      </c>
      <c r="AF1297">
        <v>0</v>
      </c>
      <c r="AG1297" t="s">
        <v>1882</v>
      </c>
      <c r="AH1297" s="181" t="s">
        <v>1883</v>
      </c>
      <c r="AI1297" s="182">
        <v>27</v>
      </c>
      <c r="AJ1297" s="181" t="s">
        <v>1886</v>
      </c>
      <c r="AK1297" s="181" t="s">
        <v>3830</v>
      </c>
      <c r="AL1297" s="181" t="s">
        <v>1883</v>
      </c>
      <c r="AO1297" s="181"/>
      <c r="AQ1297">
        <v>10</v>
      </c>
      <c r="AR1297" s="182">
        <v>40</v>
      </c>
      <c r="AS1297" s="183" t="s">
        <v>1882</v>
      </c>
      <c r="AT1297">
        <v>0</v>
      </c>
      <c r="AU1297">
        <v>0</v>
      </c>
      <c r="AV1297" s="182">
        <v>0</v>
      </c>
      <c r="AW1297" s="184">
        <v>0</v>
      </c>
      <c r="AX1297" s="183" t="s">
        <v>1881</v>
      </c>
      <c r="AY1297" s="184">
        <v>0</v>
      </c>
      <c r="AZ1297">
        <v>0</v>
      </c>
      <c r="BA1297">
        <v>0</v>
      </c>
      <c r="BB1297">
        <v>0</v>
      </c>
      <c r="BC1297" s="182">
        <v>0</v>
      </c>
      <c r="BD1297" t="s">
        <v>1883</v>
      </c>
      <c r="BE1297" t="s">
        <v>1883</v>
      </c>
      <c r="BF1297" t="s">
        <v>1883</v>
      </c>
      <c r="BG1297" s="181" t="s">
        <v>1883</v>
      </c>
      <c r="BH1297">
        <v>0</v>
      </c>
      <c r="BI1297" s="184">
        <v>0</v>
      </c>
      <c r="BJ1297" s="182">
        <v>0</v>
      </c>
      <c r="BK1297" s="181" t="s">
        <v>1883</v>
      </c>
      <c r="BL1297">
        <v>0</v>
      </c>
      <c r="BM1297">
        <v>0</v>
      </c>
      <c r="BN1297">
        <v>0</v>
      </c>
    </row>
    <row r="1298" spans="1:66" x14ac:dyDescent="0.25">
      <c r="A1298">
        <v>7936</v>
      </c>
      <c r="B1298" t="s">
        <v>3831</v>
      </c>
      <c r="C1298">
        <v>10</v>
      </c>
      <c r="D1298">
        <v>0</v>
      </c>
      <c r="E1298">
        <v>0</v>
      </c>
      <c r="F1298" t="s">
        <v>1881</v>
      </c>
      <c r="G1298" t="s">
        <v>1882</v>
      </c>
      <c r="H1298" t="s">
        <v>1881</v>
      </c>
      <c r="I1298" t="s">
        <v>1881</v>
      </c>
      <c r="J1298" t="s">
        <v>1881</v>
      </c>
      <c r="K1298" t="s">
        <v>1881</v>
      </c>
      <c r="L1298" t="s">
        <v>1881</v>
      </c>
      <c r="M1298" s="180">
        <v>43984</v>
      </c>
      <c r="N1298" t="s">
        <v>1883</v>
      </c>
      <c r="O1298" t="s">
        <v>3832</v>
      </c>
      <c r="P1298" t="s">
        <v>3833</v>
      </c>
      <c r="Q1298">
        <v>0</v>
      </c>
      <c r="R1298">
        <v>0</v>
      </c>
      <c r="S1298" t="s">
        <v>1883</v>
      </c>
      <c r="T1298" t="s">
        <v>1883</v>
      </c>
      <c r="U1298">
        <v>1</v>
      </c>
      <c r="V1298" t="s">
        <v>1885</v>
      </c>
      <c r="W1298">
        <v>10</v>
      </c>
      <c r="X1298">
        <v>0</v>
      </c>
      <c r="Y1298">
        <v>0</v>
      </c>
      <c r="Z1298" t="s">
        <v>1881</v>
      </c>
      <c r="AA1298" t="s">
        <v>1881</v>
      </c>
      <c r="AB1298" t="s">
        <v>1881</v>
      </c>
      <c r="AC1298">
        <v>0</v>
      </c>
      <c r="AD1298">
        <v>0</v>
      </c>
      <c r="AE1298">
        <v>0</v>
      </c>
      <c r="AF1298">
        <v>0</v>
      </c>
      <c r="AG1298" t="s">
        <v>1882</v>
      </c>
      <c r="AH1298" s="181" t="s">
        <v>1883</v>
      </c>
      <c r="AI1298" s="182">
        <v>27</v>
      </c>
      <c r="AJ1298" s="181" t="s">
        <v>1886</v>
      </c>
      <c r="AK1298" s="181" t="s">
        <v>3834</v>
      </c>
      <c r="AL1298" s="181" t="s">
        <v>1883</v>
      </c>
      <c r="AO1298" s="181"/>
      <c r="AQ1298">
        <v>10</v>
      </c>
      <c r="AR1298" s="182">
        <v>40</v>
      </c>
      <c r="AS1298" s="183" t="s">
        <v>1882</v>
      </c>
      <c r="AT1298">
        <v>0</v>
      </c>
      <c r="AU1298">
        <v>0</v>
      </c>
      <c r="AV1298" s="182">
        <v>0</v>
      </c>
      <c r="AW1298" s="184">
        <v>0</v>
      </c>
      <c r="AX1298" s="183" t="s">
        <v>1881</v>
      </c>
      <c r="AY1298" s="184">
        <v>0</v>
      </c>
      <c r="AZ1298">
        <v>0</v>
      </c>
      <c r="BA1298">
        <v>0</v>
      </c>
      <c r="BB1298">
        <v>0</v>
      </c>
      <c r="BC1298" s="182">
        <v>0</v>
      </c>
      <c r="BD1298" t="s">
        <v>1883</v>
      </c>
      <c r="BE1298" t="s">
        <v>1883</v>
      </c>
      <c r="BF1298" t="s">
        <v>1883</v>
      </c>
      <c r="BG1298" s="181" t="s">
        <v>1883</v>
      </c>
      <c r="BH1298">
        <v>0</v>
      </c>
      <c r="BI1298" s="184">
        <v>0</v>
      </c>
      <c r="BJ1298" s="182">
        <v>0</v>
      </c>
      <c r="BK1298" s="181" t="s">
        <v>1883</v>
      </c>
      <c r="BL1298">
        <v>0</v>
      </c>
      <c r="BM1298">
        <v>0</v>
      </c>
      <c r="BN1298">
        <v>0</v>
      </c>
    </row>
    <row r="1299" spans="1:66" x14ac:dyDescent="0.25">
      <c r="A1299">
        <v>7937</v>
      </c>
      <c r="B1299" t="s">
        <v>3835</v>
      </c>
      <c r="C1299">
        <v>1</v>
      </c>
      <c r="D1299">
        <v>0</v>
      </c>
      <c r="E1299">
        <v>0</v>
      </c>
      <c r="F1299" t="s">
        <v>1881</v>
      </c>
      <c r="G1299" t="s">
        <v>1881</v>
      </c>
      <c r="H1299" t="s">
        <v>1881</v>
      </c>
      <c r="I1299" t="s">
        <v>1881</v>
      </c>
      <c r="J1299" t="s">
        <v>1881</v>
      </c>
      <c r="K1299" t="s">
        <v>1881</v>
      </c>
      <c r="L1299" t="s">
        <v>1881</v>
      </c>
      <c r="M1299" s="180">
        <v>43986</v>
      </c>
      <c r="N1299" t="s">
        <v>2004</v>
      </c>
      <c r="O1299" t="s">
        <v>3836</v>
      </c>
      <c r="P1299" t="s">
        <v>3836</v>
      </c>
      <c r="Q1299">
        <v>0</v>
      </c>
      <c r="R1299">
        <v>0</v>
      </c>
      <c r="S1299" t="s">
        <v>1883</v>
      </c>
      <c r="T1299" t="s">
        <v>1883</v>
      </c>
      <c r="U1299">
        <v>1</v>
      </c>
      <c r="V1299" t="s">
        <v>1885</v>
      </c>
      <c r="W1299">
        <v>1</v>
      </c>
      <c r="X1299">
        <v>0</v>
      </c>
      <c r="Y1299">
        <v>0</v>
      </c>
      <c r="Z1299" t="s">
        <v>1881</v>
      </c>
      <c r="AA1299" t="s">
        <v>1881</v>
      </c>
      <c r="AB1299" t="s">
        <v>1881</v>
      </c>
      <c r="AC1299">
        <v>0</v>
      </c>
      <c r="AD1299">
        <v>0</v>
      </c>
      <c r="AE1299">
        <v>0</v>
      </c>
      <c r="AF1299">
        <v>0</v>
      </c>
      <c r="AG1299" t="s">
        <v>1881</v>
      </c>
      <c r="AH1299" s="181" t="s">
        <v>1883</v>
      </c>
      <c r="AI1299" s="182">
        <v>239</v>
      </c>
      <c r="AJ1299" s="181" t="s">
        <v>3414</v>
      </c>
      <c r="AK1299" s="181" t="s">
        <v>1883</v>
      </c>
      <c r="AL1299" s="181" t="s">
        <v>1883</v>
      </c>
      <c r="AO1299" s="181"/>
      <c r="AQ1299">
        <v>10</v>
      </c>
      <c r="AR1299" s="182">
        <v>40</v>
      </c>
      <c r="AS1299" s="183" t="s">
        <v>1882</v>
      </c>
      <c r="AT1299">
        <v>0</v>
      </c>
      <c r="AU1299">
        <v>0</v>
      </c>
      <c r="AV1299" s="182">
        <v>0</v>
      </c>
      <c r="AW1299" s="184">
        <v>0</v>
      </c>
      <c r="AX1299" s="183" t="s">
        <v>1881</v>
      </c>
      <c r="AY1299" s="184">
        <v>0</v>
      </c>
      <c r="AZ1299">
        <v>0</v>
      </c>
      <c r="BA1299">
        <v>0</v>
      </c>
      <c r="BB1299">
        <v>0</v>
      </c>
      <c r="BC1299" s="182">
        <v>0</v>
      </c>
      <c r="BD1299" t="s">
        <v>1883</v>
      </c>
      <c r="BE1299" t="s">
        <v>1883</v>
      </c>
      <c r="BF1299" t="s">
        <v>1883</v>
      </c>
      <c r="BG1299" s="181" t="s">
        <v>1883</v>
      </c>
      <c r="BH1299">
        <v>0</v>
      </c>
      <c r="BI1299" s="184">
        <v>0</v>
      </c>
      <c r="BJ1299" s="182">
        <v>0</v>
      </c>
      <c r="BK1299" s="181" t="s">
        <v>1883</v>
      </c>
      <c r="BL1299">
        <v>0</v>
      </c>
      <c r="BM1299">
        <v>0</v>
      </c>
      <c r="BN1299">
        <v>0</v>
      </c>
    </row>
    <row r="1300" spans="1:66" x14ac:dyDescent="0.25">
      <c r="A1300">
        <v>7938</v>
      </c>
      <c r="B1300" t="s">
        <v>2718</v>
      </c>
      <c r="C1300">
        <v>1</v>
      </c>
      <c r="D1300">
        <v>0</v>
      </c>
      <c r="E1300">
        <v>0</v>
      </c>
      <c r="F1300" t="s">
        <v>1881</v>
      </c>
      <c r="G1300" t="s">
        <v>1881</v>
      </c>
      <c r="H1300" t="s">
        <v>1881</v>
      </c>
      <c r="I1300" t="s">
        <v>1881</v>
      </c>
      <c r="J1300" t="s">
        <v>1881</v>
      </c>
      <c r="K1300" t="s">
        <v>1881</v>
      </c>
      <c r="L1300" t="s">
        <v>1881</v>
      </c>
      <c r="M1300" s="180">
        <v>44803</v>
      </c>
      <c r="N1300" t="s">
        <v>1883</v>
      </c>
      <c r="O1300" t="s">
        <v>1883</v>
      </c>
      <c r="P1300" t="s">
        <v>1883</v>
      </c>
      <c r="Q1300">
        <v>0</v>
      </c>
      <c r="R1300">
        <v>0</v>
      </c>
      <c r="S1300" t="s">
        <v>1883</v>
      </c>
      <c r="T1300" t="s">
        <v>1883</v>
      </c>
      <c r="U1300">
        <v>0</v>
      </c>
      <c r="V1300" t="s">
        <v>1883</v>
      </c>
      <c r="W1300">
        <v>0</v>
      </c>
      <c r="X1300">
        <v>0</v>
      </c>
      <c r="Y1300">
        <v>0</v>
      </c>
      <c r="Z1300" t="s">
        <v>1881</v>
      </c>
      <c r="AA1300" t="s">
        <v>1881</v>
      </c>
      <c r="AB1300" t="s">
        <v>1881</v>
      </c>
      <c r="AC1300">
        <v>0</v>
      </c>
      <c r="AD1300">
        <v>0</v>
      </c>
      <c r="AE1300">
        <v>0</v>
      </c>
      <c r="AF1300">
        <v>0</v>
      </c>
      <c r="AG1300" t="s">
        <v>1881</v>
      </c>
      <c r="AH1300" s="181" t="s">
        <v>1883</v>
      </c>
      <c r="AI1300" s="182">
        <v>213</v>
      </c>
      <c r="AJ1300" s="181" t="s">
        <v>2046</v>
      </c>
      <c r="AK1300" s="181" t="s">
        <v>1883</v>
      </c>
      <c r="AL1300" s="181" t="s">
        <v>1883</v>
      </c>
      <c r="AO1300" s="181"/>
      <c r="AQ1300">
        <v>10</v>
      </c>
      <c r="AR1300" s="182">
        <v>40</v>
      </c>
      <c r="AS1300" s="183" t="s">
        <v>1882</v>
      </c>
      <c r="AT1300">
        <v>0</v>
      </c>
      <c r="AU1300">
        <v>0</v>
      </c>
      <c r="AV1300" s="182">
        <v>0</v>
      </c>
      <c r="AW1300" s="184">
        <v>0</v>
      </c>
      <c r="AX1300" s="183" t="s">
        <v>1881</v>
      </c>
      <c r="AY1300" s="184">
        <v>0</v>
      </c>
      <c r="AZ1300">
        <v>0</v>
      </c>
      <c r="BA1300">
        <v>0</v>
      </c>
      <c r="BB1300">
        <v>0</v>
      </c>
      <c r="BC1300" s="182">
        <v>7938</v>
      </c>
      <c r="BD1300" t="s">
        <v>1883</v>
      </c>
      <c r="BE1300" t="s">
        <v>1883</v>
      </c>
      <c r="BF1300" t="s">
        <v>1883</v>
      </c>
      <c r="BG1300" s="181" t="s">
        <v>1883</v>
      </c>
      <c r="BH1300">
        <v>0</v>
      </c>
      <c r="BI1300" s="184">
        <v>0</v>
      </c>
      <c r="BJ1300" s="182">
        <v>0</v>
      </c>
      <c r="BK1300" s="181" t="s">
        <v>1883</v>
      </c>
      <c r="BL1300">
        <v>0</v>
      </c>
      <c r="BM1300">
        <v>0</v>
      </c>
      <c r="BN1300">
        <v>0</v>
      </c>
    </row>
    <row r="1301" spans="1:66" x14ac:dyDescent="0.25">
      <c r="A1301">
        <v>8042</v>
      </c>
      <c r="B1301" t="s">
        <v>3837</v>
      </c>
      <c r="C1301">
        <v>24</v>
      </c>
      <c r="D1301">
        <v>0</v>
      </c>
      <c r="E1301">
        <v>0</v>
      </c>
      <c r="F1301" t="s">
        <v>1881</v>
      </c>
      <c r="G1301" t="s">
        <v>1882</v>
      </c>
      <c r="H1301" t="s">
        <v>1881</v>
      </c>
      <c r="I1301" t="s">
        <v>1881</v>
      </c>
      <c r="J1301" t="s">
        <v>1881</v>
      </c>
      <c r="K1301" t="s">
        <v>1881</v>
      </c>
      <c r="L1301" t="s">
        <v>1881</v>
      </c>
      <c r="M1301" s="180">
        <v>43990</v>
      </c>
      <c r="N1301" t="s">
        <v>1883</v>
      </c>
      <c r="O1301" t="s">
        <v>3838</v>
      </c>
      <c r="P1301" t="s">
        <v>3839</v>
      </c>
      <c r="Q1301">
        <v>0</v>
      </c>
      <c r="R1301">
        <v>0</v>
      </c>
      <c r="S1301" t="s">
        <v>1883</v>
      </c>
      <c r="T1301" t="s">
        <v>1883</v>
      </c>
      <c r="U1301">
        <v>1</v>
      </c>
      <c r="V1301" t="s">
        <v>1885</v>
      </c>
      <c r="W1301">
        <v>24</v>
      </c>
      <c r="X1301">
        <v>0</v>
      </c>
      <c r="Y1301">
        <v>0</v>
      </c>
      <c r="Z1301" t="s">
        <v>1881</v>
      </c>
      <c r="AA1301" t="s">
        <v>1881</v>
      </c>
      <c r="AB1301" t="s">
        <v>1881</v>
      </c>
      <c r="AC1301">
        <v>0</v>
      </c>
      <c r="AD1301">
        <v>0</v>
      </c>
      <c r="AE1301">
        <v>0</v>
      </c>
      <c r="AF1301">
        <v>0</v>
      </c>
      <c r="AG1301" t="s">
        <v>1881</v>
      </c>
      <c r="AH1301" s="181" t="s">
        <v>1883</v>
      </c>
      <c r="AI1301" s="182">
        <v>213</v>
      </c>
      <c r="AJ1301" s="181" t="s">
        <v>2046</v>
      </c>
      <c r="AK1301" s="181" t="s">
        <v>3840</v>
      </c>
      <c r="AL1301" s="181" t="s">
        <v>1883</v>
      </c>
      <c r="AO1301" s="181"/>
      <c r="AQ1301">
        <v>10</v>
      </c>
      <c r="AR1301" s="182">
        <v>40</v>
      </c>
      <c r="AS1301" s="183" t="s">
        <v>1882</v>
      </c>
      <c r="AT1301">
        <v>0</v>
      </c>
      <c r="AU1301">
        <v>0</v>
      </c>
      <c r="AV1301" s="182">
        <v>0</v>
      </c>
      <c r="AW1301" s="184">
        <v>0</v>
      </c>
      <c r="AX1301" s="183" t="s">
        <v>1881</v>
      </c>
      <c r="AY1301" s="184">
        <v>0</v>
      </c>
      <c r="AZ1301">
        <v>0</v>
      </c>
      <c r="BA1301">
        <v>0</v>
      </c>
      <c r="BB1301">
        <v>0</v>
      </c>
      <c r="BC1301" s="182">
        <v>0</v>
      </c>
      <c r="BD1301" t="s">
        <v>1883</v>
      </c>
      <c r="BE1301" t="s">
        <v>1883</v>
      </c>
      <c r="BF1301" t="s">
        <v>1883</v>
      </c>
      <c r="BG1301" s="181" t="s">
        <v>1883</v>
      </c>
      <c r="BH1301">
        <v>2.4</v>
      </c>
      <c r="BI1301" s="184">
        <v>0</v>
      </c>
      <c r="BJ1301" s="182">
        <v>0</v>
      </c>
      <c r="BK1301" s="181" t="s">
        <v>1883</v>
      </c>
      <c r="BL1301">
        <v>0</v>
      </c>
      <c r="BM1301">
        <v>0</v>
      </c>
      <c r="BN1301">
        <v>0</v>
      </c>
    </row>
    <row r="1302" spans="1:66" x14ac:dyDescent="0.25">
      <c r="A1302">
        <v>8043</v>
      </c>
      <c r="B1302" t="s">
        <v>3841</v>
      </c>
      <c r="C1302">
        <v>24</v>
      </c>
      <c r="D1302">
        <v>0</v>
      </c>
      <c r="E1302">
        <v>0</v>
      </c>
      <c r="F1302" t="s">
        <v>1881</v>
      </c>
      <c r="G1302" t="s">
        <v>1882</v>
      </c>
      <c r="H1302" t="s">
        <v>1881</v>
      </c>
      <c r="I1302" t="s">
        <v>1881</v>
      </c>
      <c r="J1302" t="s">
        <v>1881</v>
      </c>
      <c r="K1302" t="s">
        <v>1881</v>
      </c>
      <c r="L1302" t="s">
        <v>1881</v>
      </c>
      <c r="M1302" s="180">
        <v>43990</v>
      </c>
      <c r="N1302" t="s">
        <v>1883</v>
      </c>
      <c r="O1302" t="s">
        <v>3842</v>
      </c>
      <c r="P1302" t="s">
        <v>3843</v>
      </c>
      <c r="Q1302">
        <v>0</v>
      </c>
      <c r="R1302">
        <v>0</v>
      </c>
      <c r="S1302" t="s">
        <v>1883</v>
      </c>
      <c r="T1302" t="s">
        <v>1883</v>
      </c>
      <c r="U1302">
        <v>1</v>
      </c>
      <c r="V1302" t="s">
        <v>1885</v>
      </c>
      <c r="W1302">
        <v>24</v>
      </c>
      <c r="X1302">
        <v>0</v>
      </c>
      <c r="Y1302">
        <v>0</v>
      </c>
      <c r="Z1302" t="s">
        <v>1881</v>
      </c>
      <c r="AA1302" t="s">
        <v>1881</v>
      </c>
      <c r="AB1302" t="s">
        <v>1881</v>
      </c>
      <c r="AC1302">
        <v>0</v>
      </c>
      <c r="AD1302">
        <v>0</v>
      </c>
      <c r="AE1302">
        <v>0</v>
      </c>
      <c r="AF1302">
        <v>0</v>
      </c>
      <c r="AG1302" t="s">
        <v>1881</v>
      </c>
      <c r="AH1302" s="181" t="s">
        <v>1883</v>
      </c>
      <c r="AI1302" s="182">
        <v>213</v>
      </c>
      <c r="AJ1302" s="181" t="s">
        <v>2046</v>
      </c>
      <c r="AK1302" s="181" t="s">
        <v>3844</v>
      </c>
      <c r="AL1302" s="181" t="s">
        <v>1883</v>
      </c>
      <c r="AO1302" s="181"/>
      <c r="AQ1302">
        <v>10</v>
      </c>
      <c r="AR1302" s="182">
        <v>40</v>
      </c>
      <c r="AS1302" s="183" t="s">
        <v>1882</v>
      </c>
      <c r="AT1302">
        <v>0</v>
      </c>
      <c r="AU1302">
        <v>0</v>
      </c>
      <c r="AV1302" s="182">
        <v>0</v>
      </c>
      <c r="AW1302" s="184">
        <v>0</v>
      </c>
      <c r="AX1302" s="183" t="s">
        <v>1881</v>
      </c>
      <c r="AY1302" s="184">
        <v>0</v>
      </c>
      <c r="AZ1302">
        <v>0</v>
      </c>
      <c r="BA1302">
        <v>0</v>
      </c>
      <c r="BB1302">
        <v>0</v>
      </c>
      <c r="BC1302" s="182">
        <v>0</v>
      </c>
      <c r="BD1302" t="s">
        <v>1883</v>
      </c>
      <c r="BE1302" t="s">
        <v>1883</v>
      </c>
      <c r="BF1302" t="s">
        <v>1883</v>
      </c>
      <c r="BG1302" s="181" t="s">
        <v>1883</v>
      </c>
      <c r="BH1302">
        <v>2.4</v>
      </c>
      <c r="BI1302" s="184">
        <v>0</v>
      </c>
      <c r="BJ1302" s="182">
        <v>0</v>
      </c>
      <c r="BK1302" s="181" t="s">
        <v>1883</v>
      </c>
      <c r="BL1302">
        <v>0</v>
      </c>
      <c r="BM1302">
        <v>0</v>
      </c>
      <c r="BN1302">
        <v>0</v>
      </c>
    </row>
    <row r="1303" spans="1:66" x14ac:dyDescent="0.25">
      <c r="A1303">
        <v>8044</v>
      </c>
      <c r="B1303" t="s">
        <v>3845</v>
      </c>
      <c r="C1303">
        <v>24</v>
      </c>
      <c r="D1303">
        <v>0</v>
      </c>
      <c r="E1303">
        <v>0</v>
      </c>
      <c r="F1303" t="s">
        <v>1881</v>
      </c>
      <c r="G1303" t="s">
        <v>1882</v>
      </c>
      <c r="H1303" t="s">
        <v>1881</v>
      </c>
      <c r="I1303" t="s">
        <v>1881</v>
      </c>
      <c r="J1303" t="s">
        <v>1881</v>
      </c>
      <c r="K1303" t="s">
        <v>1881</v>
      </c>
      <c r="L1303" t="s">
        <v>1881</v>
      </c>
      <c r="M1303" s="180">
        <v>43990</v>
      </c>
      <c r="N1303" t="s">
        <v>1883</v>
      </c>
      <c r="O1303" t="s">
        <v>3846</v>
      </c>
      <c r="P1303" t="s">
        <v>3847</v>
      </c>
      <c r="Q1303">
        <v>0</v>
      </c>
      <c r="R1303">
        <v>0</v>
      </c>
      <c r="S1303" t="s">
        <v>1883</v>
      </c>
      <c r="T1303" t="s">
        <v>1883</v>
      </c>
      <c r="U1303">
        <v>1</v>
      </c>
      <c r="V1303" t="s">
        <v>1885</v>
      </c>
      <c r="W1303">
        <v>24</v>
      </c>
      <c r="X1303">
        <v>0</v>
      </c>
      <c r="Y1303">
        <v>0</v>
      </c>
      <c r="Z1303" t="s">
        <v>1881</v>
      </c>
      <c r="AA1303" t="s">
        <v>1881</v>
      </c>
      <c r="AB1303" t="s">
        <v>1881</v>
      </c>
      <c r="AC1303">
        <v>0</v>
      </c>
      <c r="AD1303">
        <v>0</v>
      </c>
      <c r="AE1303">
        <v>0</v>
      </c>
      <c r="AF1303">
        <v>0</v>
      </c>
      <c r="AG1303" t="s">
        <v>1881</v>
      </c>
      <c r="AH1303" s="181" t="s">
        <v>1883</v>
      </c>
      <c r="AI1303" s="182">
        <v>213</v>
      </c>
      <c r="AJ1303" s="181" t="s">
        <v>2046</v>
      </c>
      <c r="AK1303" s="181" t="s">
        <v>3848</v>
      </c>
      <c r="AL1303" s="181" t="s">
        <v>1883</v>
      </c>
      <c r="AO1303" s="181"/>
      <c r="AQ1303">
        <v>10</v>
      </c>
      <c r="AR1303" s="182">
        <v>40</v>
      </c>
      <c r="AS1303" s="183" t="s">
        <v>1882</v>
      </c>
      <c r="AT1303">
        <v>0</v>
      </c>
      <c r="AU1303">
        <v>0</v>
      </c>
      <c r="AV1303" s="182">
        <v>0</v>
      </c>
      <c r="AW1303" s="184">
        <v>0</v>
      </c>
      <c r="AX1303" s="183" t="s">
        <v>1881</v>
      </c>
      <c r="AY1303" s="184">
        <v>0</v>
      </c>
      <c r="AZ1303">
        <v>0</v>
      </c>
      <c r="BA1303">
        <v>0</v>
      </c>
      <c r="BB1303">
        <v>0</v>
      </c>
      <c r="BC1303" s="182">
        <v>0</v>
      </c>
      <c r="BD1303" t="s">
        <v>1883</v>
      </c>
      <c r="BE1303" t="s">
        <v>1883</v>
      </c>
      <c r="BF1303" t="s">
        <v>1883</v>
      </c>
      <c r="BG1303" s="181" t="s">
        <v>1883</v>
      </c>
      <c r="BH1303">
        <v>2.4</v>
      </c>
      <c r="BI1303" s="184">
        <v>0</v>
      </c>
      <c r="BJ1303" s="182">
        <v>0</v>
      </c>
      <c r="BK1303" s="181" t="s">
        <v>1883</v>
      </c>
      <c r="BL1303">
        <v>0</v>
      </c>
      <c r="BM1303">
        <v>0</v>
      </c>
      <c r="BN1303">
        <v>0</v>
      </c>
    </row>
    <row r="1304" spans="1:66" x14ac:dyDescent="0.25">
      <c r="A1304">
        <v>8045</v>
      </c>
      <c r="B1304" t="s">
        <v>3849</v>
      </c>
      <c r="C1304">
        <v>24</v>
      </c>
      <c r="D1304">
        <v>0</v>
      </c>
      <c r="E1304">
        <v>0</v>
      </c>
      <c r="F1304" t="s">
        <v>1881</v>
      </c>
      <c r="G1304" t="s">
        <v>1882</v>
      </c>
      <c r="H1304" t="s">
        <v>1881</v>
      </c>
      <c r="I1304" t="s">
        <v>1881</v>
      </c>
      <c r="J1304" t="s">
        <v>1881</v>
      </c>
      <c r="K1304" t="s">
        <v>1881</v>
      </c>
      <c r="L1304" t="s">
        <v>1881</v>
      </c>
      <c r="M1304" s="180">
        <v>43990</v>
      </c>
      <c r="N1304" t="s">
        <v>1883</v>
      </c>
      <c r="O1304" t="s">
        <v>3850</v>
      </c>
      <c r="P1304" t="s">
        <v>3851</v>
      </c>
      <c r="Q1304">
        <v>0</v>
      </c>
      <c r="R1304">
        <v>0</v>
      </c>
      <c r="S1304" t="s">
        <v>1883</v>
      </c>
      <c r="T1304" t="s">
        <v>1883</v>
      </c>
      <c r="U1304">
        <v>1</v>
      </c>
      <c r="V1304" t="s">
        <v>1885</v>
      </c>
      <c r="W1304">
        <v>24</v>
      </c>
      <c r="X1304">
        <v>0</v>
      </c>
      <c r="Y1304">
        <v>0</v>
      </c>
      <c r="Z1304" t="s">
        <v>1881</v>
      </c>
      <c r="AA1304" t="s">
        <v>1881</v>
      </c>
      <c r="AB1304" t="s">
        <v>1881</v>
      </c>
      <c r="AC1304">
        <v>0</v>
      </c>
      <c r="AD1304">
        <v>0</v>
      </c>
      <c r="AE1304">
        <v>0</v>
      </c>
      <c r="AF1304">
        <v>0</v>
      </c>
      <c r="AG1304" t="s">
        <v>1881</v>
      </c>
      <c r="AH1304" s="181" t="s">
        <v>1883</v>
      </c>
      <c r="AI1304" s="182">
        <v>213</v>
      </c>
      <c r="AJ1304" s="181" t="s">
        <v>2046</v>
      </c>
      <c r="AK1304" s="181" t="s">
        <v>3852</v>
      </c>
      <c r="AL1304" s="181" t="s">
        <v>1883</v>
      </c>
      <c r="AO1304" s="181"/>
      <c r="AQ1304">
        <v>10</v>
      </c>
      <c r="AR1304" s="182">
        <v>40</v>
      </c>
      <c r="AS1304" s="183" t="s">
        <v>1882</v>
      </c>
      <c r="AT1304">
        <v>0</v>
      </c>
      <c r="AU1304">
        <v>0</v>
      </c>
      <c r="AV1304" s="182">
        <v>0</v>
      </c>
      <c r="AW1304" s="184">
        <v>0</v>
      </c>
      <c r="AX1304" s="183" t="s">
        <v>1881</v>
      </c>
      <c r="AY1304" s="184">
        <v>0</v>
      </c>
      <c r="AZ1304">
        <v>0</v>
      </c>
      <c r="BA1304">
        <v>0</v>
      </c>
      <c r="BB1304">
        <v>0</v>
      </c>
      <c r="BC1304" s="182">
        <v>0</v>
      </c>
      <c r="BD1304" t="s">
        <v>1883</v>
      </c>
      <c r="BE1304" t="s">
        <v>1883</v>
      </c>
      <c r="BF1304" t="s">
        <v>1883</v>
      </c>
      <c r="BG1304" s="181" t="s">
        <v>1883</v>
      </c>
      <c r="BH1304">
        <v>2.4</v>
      </c>
      <c r="BI1304" s="184">
        <v>0</v>
      </c>
      <c r="BJ1304" s="182">
        <v>0</v>
      </c>
      <c r="BK1304" s="181" t="s">
        <v>1883</v>
      </c>
      <c r="BL1304">
        <v>0</v>
      </c>
      <c r="BM1304">
        <v>0</v>
      </c>
      <c r="BN1304">
        <v>0</v>
      </c>
    </row>
    <row r="1305" spans="1:66" x14ac:dyDescent="0.25">
      <c r="A1305">
        <v>8046</v>
      </c>
      <c r="B1305" t="s">
        <v>3853</v>
      </c>
      <c r="C1305">
        <v>24</v>
      </c>
      <c r="D1305">
        <v>0</v>
      </c>
      <c r="E1305">
        <v>0</v>
      </c>
      <c r="F1305" t="s">
        <v>1881</v>
      </c>
      <c r="G1305" t="s">
        <v>1882</v>
      </c>
      <c r="H1305" t="s">
        <v>1881</v>
      </c>
      <c r="I1305" t="s">
        <v>1881</v>
      </c>
      <c r="J1305" t="s">
        <v>1881</v>
      </c>
      <c r="K1305" t="s">
        <v>1881</v>
      </c>
      <c r="L1305" t="s">
        <v>1881</v>
      </c>
      <c r="M1305" s="180">
        <v>43990</v>
      </c>
      <c r="N1305" t="s">
        <v>1883</v>
      </c>
      <c r="O1305" t="s">
        <v>3854</v>
      </c>
      <c r="P1305" t="s">
        <v>3855</v>
      </c>
      <c r="Q1305">
        <v>0</v>
      </c>
      <c r="R1305">
        <v>0</v>
      </c>
      <c r="S1305" t="s">
        <v>1883</v>
      </c>
      <c r="T1305" t="s">
        <v>1883</v>
      </c>
      <c r="U1305">
        <v>1</v>
      </c>
      <c r="V1305" t="s">
        <v>1885</v>
      </c>
      <c r="W1305">
        <v>24</v>
      </c>
      <c r="X1305">
        <v>0</v>
      </c>
      <c r="Y1305">
        <v>0</v>
      </c>
      <c r="Z1305" t="s">
        <v>1881</v>
      </c>
      <c r="AA1305" t="s">
        <v>1881</v>
      </c>
      <c r="AB1305" t="s">
        <v>1881</v>
      </c>
      <c r="AC1305">
        <v>0</v>
      </c>
      <c r="AD1305">
        <v>0</v>
      </c>
      <c r="AE1305">
        <v>0</v>
      </c>
      <c r="AF1305">
        <v>0</v>
      </c>
      <c r="AG1305" t="s">
        <v>1881</v>
      </c>
      <c r="AH1305" s="181" t="s">
        <v>1883</v>
      </c>
      <c r="AI1305" s="182">
        <v>213</v>
      </c>
      <c r="AJ1305" s="181" t="s">
        <v>2046</v>
      </c>
      <c r="AK1305" s="181" t="s">
        <v>3856</v>
      </c>
      <c r="AL1305" s="181" t="s">
        <v>1883</v>
      </c>
      <c r="AO1305" s="181"/>
      <c r="AQ1305">
        <v>10</v>
      </c>
      <c r="AR1305" s="182">
        <v>40</v>
      </c>
      <c r="AS1305" s="183" t="s">
        <v>1882</v>
      </c>
      <c r="AT1305">
        <v>0</v>
      </c>
      <c r="AU1305">
        <v>0</v>
      </c>
      <c r="AV1305" s="182">
        <v>0</v>
      </c>
      <c r="AW1305" s="184">
        <v>0</v>
      </c>
      <c r="AX1305" s="183" t="s">
        <v>1881</v>
      </c>
      <c r="AY1305" s="184">
        <v>0</v>
      </c>
      <c r="AZ1305">
        <v>0</v>
      </c>
      <c r="BA1305">
        <v>0</v>
      </c>
      <c r="BB1305">
        <v>0</v>
      </c>
      <c r="BC1305" s="182">
        <v>0</v>
      </c>
      <c r="BD1305" t="s">
        <v>1883</v>
      </c>
      <c r="BE1305" t="s">
        <v>1883</v>
      </c>
      <c r="BF1305" t="s">
        <v>1883</v>
      </c>
      <c r="BG1305" s="181" t="s">
        <v>1883</v>
      </c>
      <c r="BH1305">
        <v>2.4</v>
      </c>
      <c r="BI1305" s="184">
        <v>0</v>
      </c>
      <c r="BJ1305" s="182">
        <v>0</v>
      </c>
      <c r="BK1305" s="181" t="s">
        <v>1883</v>
      </c>
      <c r="BL1305">
        <v>0</v>
      </c>
      <c r="BM1305">
        <v>0</v>
      </c>
      <c r="BN1305">
        <v>0</v>
      </c>
    </row>
    <row r="1306" spans="1:66" x14ac:dyDescent="0.25">
      <c r="A1306">
        <v>8047</v>
      </c>
      <c r="B1306" t="s">
        <v>3857</v>
      </c>
      <c r="C1306">
        <v>24</v>
      </c>
      <c r="D1306">
        <v>0</v>
      </c>
      <c r="E1306">
        <v>0</v>
      </c>
      <c r="F1306" t="s">
        <v>1881</v>
      </c>
      <c r="G1306" t="s">
        <v>1882</v>
      </c>
      <c r="H1306" t="s">
        <v>1881</v>
      </c>
      <c r="I1306" t="s">
        <v>1881</v>
      </c>
      <c r="J1306" t="s">
        <v>1881</v>
      </c>
      <c r="K1306" t="s">
        <v>1881</v>
      </c>
      <c r="L1306" t="s">
        <v>1881</v>
      </c>
      <c r="M1306" s="180">
        <v>43990</v>
      </c>
      <c r="N1306" t="s">
        <v>1883</v>
      </c>
      <c r="O1306" t="s">
        <v>3858</v>
      </c>
      <c r="P1306" t="s">
        <v>3859</v>
      </c>
      <c r="Q1306">
        <v>0</v>
      </c>
      <c r="R1306">
        <v>0</v>
      </c>
      <c r="S1306" t="s">
        <v>1883</v>
      </c>
      <c r="T1306" t="s">
        <v>1883</v>
      </c>
      <c r="U1306">
        <v>1</v>
      </c>
      <c r="V1306" t="s">
        <v>1885</v>
      </c>
      <c r="W1306">
        <v>24</v>
      </c>
      <c r="X1306">
        <v>0</v>
      </c>
      <c r="Y1306">
        <v>0</v>
      </c>
      <c r="Z1306" t="s">
        <v>1881</v>
      </c>
      <c r="AA1306" t="s">
        <v>1881</v>
      </c>
      <c r="AB1306" t="s">
        <v>1881</v>
      </c>
      <c r="AC1306">
        <v>0</v>
      </c>
      <c r="AD1306">
        <v>0</v>
      </c>
      <c r="AE1306">
        <v>0</v>
      </c>
      <c r="AF1306">
        <v>0</v>
      </c>
      <c r="AG1306" t="s">
        <v>1881</v>
      </c>
      <c r="AH1306" s="181" t="s">
        <v>1883</v>
      </c>
      <c r="AI1306" s="182">
        <v>213</v>
      </c>
      <c r="AJ1306" s="181" t="s">
        <v>2046</v>
      </c>
      <c r="AK1306" s="181" t="s">
        <v>3860</v>
      </c>
      <c r="AL1306" s="181" t="s">
        <v>1883</v>
      </c>
      <c r="AO1306" s="181"/>
      <c r="AQ1306">
        <v>10</v>
      </c>
      <c r="AR1306" s="182">
        <v>40</v>
      </c>
      <c r="AS1306" s="183" t="s">
        <v>1882</v>
      </c>
      <c r="AT1306">
        <v>0</v>
      </c>
      <c r="AU1306">
        <v>0</v>
      </c>
      <c r="AV1306" s="182">
        <v>0</v>
      </c>
      <c r="AW1306" s="184">
        <v>0</v>
      </c>
      <c r="AX1306" s="183" t="s">
        <v>1881</v>
      </c>
      <c r="AY1306" s="184">
        <v>0</v>
      </c>
      <c r="AZ1306">
        <v>0</v>
      </c>
      <c r="BA1306">
        <v>0</v>
      </c>
      <c r="BB1306">
        <v>0</v>
      </c>
      <c r="BC1306" s="182">
        <v>0</v>
      </c>
      <c r="BD1306" t="s">
        <v>1883</v>
      </c>
      <c r="BE1306" t="s">
        <v>1883</v>
      </c>
      <c r="BF1306" t="s">
        <v>1883</v>
      </c>
      <c r="BG1306" s="181" t="s">
        <v>1883</v>
      </c>
      <c r="BH1306">
        <v>2.4</v>
      </c>
      <c r="BI1306" s="184">
        <v>0</v>
      </c>
      <c r="BJ1306" s="182">
        <v>0</v>
      </c>
      <c r="BK1306" s="181" t="s">
        <v>1883</v>
      </c>
      <c r="BL1306">
        <v>0</v>
      </c>
      <c r="BM1306">
        <v>0</v>
      </c>
      <c r="BN1306">
        <v>0</v>
      </c>
    </row>
    <row r="1307" spans="1:66" x14ac:dyDescent="0.25">
      <c r="A1307">
        <v>8048</v>
      </c>
      <c r="B1307" t="s">
        <v>1165</v>
      </c>
      <c r="C1307">
        <v>12</v>
      </c>
      <c r="D1307">
        <v>0</v>
      </c>
      <c r="E1307">
        <v>0</v>
      </c>
      <c r="F1307" t="s">
        <v>1881</v>
      </c>
      <c r="G1307" t="s">
        <v>1882</v>
      </c>
      <c r="H1307" t="s">
        <v>1882</v>
      </c>
      <c r="I1307" t="s">
        <v>1881</v>
      </c>
      <c r="J1307" t="s">
        <v>1881</v>
      </c>
      <c r="K1307" t="s">
        <v>1881</v>
      </c>
      <c r="L1307" t="s">
        <v>1881</v>
      </c>
      <c r="M1307" s="180">
        <v>43993</v>
      </c>
      <c r="N1307" t="s">
        <v>1883</v>
      </c>
      <c r="O1307" t="s">
        <v>1883</v>
      </c>
      <c r="P1307" t="s">
        <v>3861</v>
      </c>
      <c r="Q1307">
        <v>0</v>
      </c>
      <c r="R1307">
        <v>0</v>
      </c>
      <c r="S1307" t="s">
        <v>1883</v>
      </c>
      <c r="T1307" t="s">
        <v>1883</v>
      </c>
      <c r="U1307">
        <v>1</v>
      </c>
      <c r="V1307" t="s">
        <v>1885</v>
      </c>
      <c r="W1307">
        <v>12</v>
      </c>
      <c r="X1307">
        <v>0</v>
      </c>
      <c r="Y1307">
        <v>0</v>
      </c>
      <c r="Z1307" t="s">
        <v>1881</v>
      </c>
      <c r="AA1307" t="s">
        <v>1881</v>
      </c>
      <c r="AB1307" t="s">
        <v>1881</v>
      </c>
      <c r="AC1307">
        <v>0</v>
      </c>
      <c r="AD1307">
        <v>0</v>
      </c>
      <c r="AE1307">
        <v>0</v>
      </c>
      <c r="AF1307">
        <v>0</v>
      </c>
      <c r="AG1307" t="s">
        <v>1881</v>
      </c>
      <c r="AH1307" s="181" t="s">
        <v>1883</v>
      </c>
      <c r="AI1307" s="182">
        <v>244</v>
      </c>
      <c r="AJ1307" s="181" t="s">
        <v>2720</v>
      </c>
      <c r="AK1307" s="181" t="s">
        <v>1883</v>
      </c>
      <c r="AL1307" s="181" t="s">
        <v>1883</v>
      </c>
      <c r="AO1307" s="181"/>
      <c r="AQ1307">
        <v>10</v>
      </c>
      <c r="AR1307" s="182">
        <v>40</v>
      </c>
      <c r="AS1307" s="183" t="s">
        <v>1882</v>
      </c>
      <c r="AT1307">
        <v>0</v>
      </c>
      <c r="AU1307">
        <v>85</v>
      </c>
      <c r="AV1307" s="182">
        <v>0</v>
      </c>
      <c r="AW1307" s="184">
        <v>0</v>
      </c>
      <c r="AX1307" s="183" t="s">
        <v>1881</v>
      </c>
      <c r="AY1307" s="184">
        <v>0</v>
      </c>
      <c r="AZ1307">
        <v>0</v>
      </c>
      <c r="BA1307">
        <v>0</v>
      </c>
      <c r="BB1307">
        <v>0</v>
      </c>
      <c r="BC1307" s="182">
        <v>0</v>
      </c>
      <c r="BD1307" t="s">
        <v>1883</v>
      </c>
      <c r="BE1307" t="s">
        <v>1883</v>
      </c>
      <c r="BF1307" t="s">
        <v>1883</v>
      </c>
      <c r="BG1307" s="181" t="s">
        <v>1883</v>
      </c>
      <c r="BH1307">
        <v>0</v>
      </c>
      <c r="BI1307" s="184">
        <v>0</v>
      </c>
      <c r="BJ1307" s="182">
        <v>0</v>
      </c>
      <c r="BK1307" s="181" t="s">
        <v>1883</v>
      </c>
      <c r="BL1307">
        <v>0</v>
      </c>
      <c r="BM1307">
        <v>0</v>
      </c>
      <c r="BN1307">
        <v>0</v>
      </c>
    </row>
    <row r="1308" spans="1:66" x14ac:dyDescent="0.25">
      <c r="A1308">
        <v>8049</v>
      </c>
      <c r="B1308" t="s">
        <v>1169</v>
      </c>
      <c r="C1308">
        <v>12</v>
      </c>
      <c r="D1308">
        <v>0</v>
      </c>
      <c r="E1308">
        <v>0</v>
      </c>
      <c r="F1308" t="s">
        <v>1881</v>
      </c>
      <c r="G1308" t="s">
        <v>1882</v>
      </c>
      <c r="H1308" t="s">
        <v>1882</v>
      </c>
      <c r="I1308" t="s">
        <v>1881</v>
      </c>
      <c r="J1308" t="s">
        <v>1881</v>
      </c>
      <c r="K1308" t="s">
        <v>1881</v>
      </c>
      <c r="L1308" t="s">
        <v>1881</v>
      </c>
      <c r="M1308" s="180">
        <v>43993</v>
      </c>
      <c r="N1308" t="s">
        <v>1883</v>
      </c>
      <c r="O1308" t="s">
        <v>1883</v>
      </c>
      <c r="P1308" t="s">
        <v>3862</v>
      </c>
      <c r="Q1308">
        <v>0</v>
      </c>
      <c r="R1308">
        <v>0</v>
      </c>
      <c r="S1308" t="s">
        <v>1883</v>
      </c>
      <c r="T1308" t="s">
        <v>1883</v>
      </c>
      <c r="U1308">
        <v>1</v>
      </c>
      <c r="V1308" t="s">
        <v>1885</v>
      </c>
      <c r="W1308">
        <v>12</v>
      </c>
      <c r="X1308">
        <v>0</v>
      </c>
      <c r="Y1308">
        <v>0</v>
      </c>
      <c r="Z1308" t="s">
        <v>1881</v>
      </c>
      <c r="AA1308" t="s">
        <v>1881</v>
      </c>
      <c r="AB1308" t="s">
        <v>1881</v>
      </c>
      <c r="AC1308">
        <v>0</v>
      </c>
      <c r="AD1308">
        <v>0</v>
      </c>
      <c r="AE1308">
        <v>0</v>
      </c>
      <c r="AF1308">
        <v>0</v>
      </c>
      <c r="AG1308" t="s">
        <v>1881</v>
      </c>
      <c r="AH1308" s="181" t="s">
        <v>1883</v>
      </c>
      <c r="AI1308" s="182">
        <v>244</v>
      </c>
      <c r="AJ1308" s="181" t="s">
        <v>2720</v>
      </c>
      <c r="AK1308" s="181" t="s">
        <v>1883</v>
      </c>
      <c r="AL1308" s="181" t="s">
        <v>1883</v>
      </c>
      <c r="AO1308" s="181"/>
      <c r="AQ1308">
        <v>10</v>
      </c>
      <c r="AR1308" s="182">
        <v>40</v>
      </c>
      <c r="AS1308" s="183" t="s">
        <v>1882</v>
      </c>
      <c r="AT1308">
        <v>0</v>
      </c>
      <c r="AU1308">
        <v>85</v>
      </c>
      <c r="AV1308" s="182">
        <v>0</v>
      </c>
      <c r="AW1308" s="184">
        <v>0</v>
      </c>
      <c r="AX1308" s="183" t="s">
        <v>1881</v>
      </c>
      <c r="AY1308" s="184">
        <v>0</v>
      </c>
      <c r="AZ1308">
        <v>0</v>
      </c>
      <c r="BA1308">
        <v>0</v>
      </c>
      <c r="BB1308">
        <v>0</v>
      </c>
      <c r="BC1308" s="182">
        <v>0</v>
      </c>
      <c r="BD1308" t="s">
        <v>1883</v>
      </c>
      <c r="BE1308" t="s">
        <v>1883</v>
      </c>
      <c r="BF1308" t="s">
        <v>1883</v>
      </c>
      <c r="BG1308" s="181" t="s">
        <v>1883</v>
      </c>
      <c r="BH1308">
        <v>12</v>
      </c>
      <c r="BI1308" s="184">
        <v>0</v>
      </c>
      <c r="BJ1308" s="182">
        <v>0</v>
      </c>
      <c r="BK1308" s="181" t="s">
        <v>1883</v>
      </c>
      <c r="BL1308">
        <v>0</v>
      </c>
      <c r="BM1308">
        <v>0</v>
      </c>
      <c r="BN1308">
        <v>0</v>
      </c>
    </row>
    <row r="1309" spans="1:66" x14ac:dyDescent="0.25">
      <c r="A1309">
        <v>8050</v>
      </c>
      <c r="B1309" t="s">
        <v>3863</v>
      </c>
      <c r="C1309">
        <v>12</v>
      </c>
      <c r="D1309">
        <v>0</v>
      </c>
      <c r="E1309">
        <v>0</v>
      </c>
      <c r="F1309" t="s">
        <v>1881</v>
      </c>
      <c r="G1309" t="s">
        <v>1882</v>
      </c>
      <c r="H1309" t="s">
        <v>1882</v>
      </c>
      <c r="I1309" t="s">
        <v>1881</v>
      </c>
      <c r="J1309" t="s">
        <v>1881</v>
      </c>
      <c r="K1309" t="s">
        <v>1881</v>
      </c>
      <c r="L1309" t="s">
        <v>1881</v>
      </c>
      <c r="M1309" s="180">
        <v>43993</v>
      </c>
      <c r="N1309" t="s">
        <v>1883</v>
      </c>
      <c r="O1309" t="s">
        <v>1883</v>
      </c>
      <c r="P1309" t="s">
        <v>3864</v>
      </c>
      <c r="Q1309">
        <v>0</v>
      </c>
      <c r="R1309">
        <v>0</v>
      </c>
      <c r="S1309" t="s">
        <v>1883</v>
      </c>
      <c r="T1309" t="s">
        <v>1883</v>
      </c>
      <c r="U1309">
        <v>1</v>
      </c>
      <c r="V1309" t="s">
        <v>1885</v>
      </c>
      <c r="W1309">
        <v>12</v>
      </c>
      <c r="X1309">
        <v>0</v>
      </c>
      <c r="Y1309">
        <v>0</v>
      </c>
      <c r="Z1309" t="s">
        <v>1881</v>
      </c>
      <c r="AA1309" t="s">
        <v>1881</v>
      </c>
      <c r="AB1309" t="s">
        <v>1881</v>
      </c>
      <c r="AC1309">
        <v>0</v>
      </c>
      <c r="AD1309">
        <v>0</v>
      </c>
      <c r="AE1309">
        <v>0</v>
      </c>
      <c r="AF1309">
        <v>0</v>
      </c>
      <c r="AG1309" t="s">
        <v>1881</v>
      </c>
      <c r="AH1309" s="181" t="s">
        <v>1883</v>
      </c>
      <c r="AI1309" s="182">
        <v>244</v>
      </c>
      <c r="AJ1309" s="181" t="s">
        <v>2720</v>
      </c>
      <c r="AK1309" s="181" t="s">
        <v>1883</v>
      </c>
      <c r="AL1309" s="181" t="s">
        <v>1883</v>
      </c>
      <c r="AO1309" s="181"/>
      <c r="AQ1309">
        <v>10</v>
      </c>
      <c r="AR1309" s="182">
        <v>40</v>
      </c>
      <c r="AS1309" s="183" t="s">
        <v>1882</v>
      </c>
      <c r="AT1309">
        <v>0</v>
      </c>
      <c r="AU1309">
        <v>85</v>
      </c>
      <c r="AV1309" s="182">
        <v>0</v>
      </c>
      <c r="AW1309" s="184">
        <v>0</v>
      </c>
      <c r="AX1309" s="183" t="s">
        <v>1881</v>
      </c>
      <c r="AY1309" s="184">
        <v>0</v>
      </c>
      <c r="AZ1309">
        <v>0</v>
      </c>
      <c r="BA1309">
        <v>0</v>
      </c>
      <c r="BB1309">
        <v>0</v>
      </c>
      <c r="BC1309" s="182">
        <v>0</v>
      </c>
      <c r="BD1309" t="s">
        <v>1883</v>
      </c>
      <c r="BE1309" t="s">
        <v>1883</v>
      </c>
      <c r="BF1309" t="s">
        <v>1883</v>
      </c>
      <c r="BG1309" s="181" t="s">
        <v>1883</v>
      </c>
      <c r="BH1309">
        <v>12</v>
      </c>
      <c r="BI1309" s="184">
        <v>0</v>
      </c>
      <c r="BJ1309" s="182">
        <v>0</v>
      </c>
      <c r="BK1309" s="181" t="s">
        <v>1883</v>
      </c>
      <c r="BL1309">
        <v>0</v>
      </c>
      <c r="BM1309">
        <v>0</v>
      </c>
      <c r="BN1309">
        <v>0</v>
      </c>
    </row>
    <row r="1310" spans="1:66" x14ac:dyDescent="0.25">
      <c r="A1310">
        <v>8051</v>
      </c>
      <c r="B1310" t="s">
        <v>1346</v>
      </c>
      <c r="C1310">
        <v>1</v>
      </c>
      <c r="D1310">
        <v>0</v>
      </c>
      <c r="E1310">
        <v>0</v>
      </c>
      <c r="F1310" t="s">
        <v>1881</v>
      </c>
      <c r="G1310" t="s">
        <v>1882</v>
      </c>
      <c r="H1310" t="s">
        <v>1881</v>
      </c>
      <c r="I1310" t="s">
        <v>1881</v>
      </c>
      <c r="J1310" t="s">
        <v>1881</v>
      </c>
      <c r="K1310" t="s">
        <v>1881</v>
      </c>
      <c r="L1310" t="s">
        <v>1881</v>
      </c>
      <c r="M1310" s="180">
        <v>43994</v>
      </c>
      <c r="N1310" t="s">
        <v>1883</v>
      </c>
      <c r="O1310" t="s">
        <v>1883</v>
      </c>
      <c r="P1310" t="s">
        <v>3865</v>
      </c>
      <c r="Q1310">
        <v>0</v>
      </c>
      <c r="R1310">
        <v>0</v>
      </c>
      <c r="S1310" t="s">
        <v>1883</v>
      </c>
      <c r="T1310" t="s">
        <v>1883</v>
      </c>
      <c r="U1310">
        <v>2</v>
      </c>
      <c r="V1310" t="s">
        <v>1896</v>
      </c>
      <c r="W1310">
        <v>8</v>
      </c>
      <c r="X1310">
        <v>0</v>
      </c>
      <c r="Y1310">
        <v>0</v>
      </c>
      <c r="Z1310" t="s">
        <v>1881</v>
      </c>
      <c r="AA1310" t="s">
        <v>1881</v>
      </c>
      <c r="AB1310" t="s">
        <v>1881</v>
      </c>
      <c r="AC1310">
        <v>0</v>
      </c>
      <c r="AD1310">
        <v>0</v>
      </c>
      <c r="AE1310">
        <v>0</v>
      </c>
      <c r="AF1310">
        <v>0</v>
      </c>
      <c r="AG1310" t="s">
        <v>1882</v>
      </c>
      <c r="AH1310" s="181" t="s">
        <v>1883</v>
      </c>
      <c r="AI1310" s="182">
        <v>48</v>
      </c>
      <c r="AJ1310" s="181" t="s">
        <v>1897</v>
      </c>
      <c r="AK1310" s="181" t="s">
        <v>1883</v>
      </c>
      <c r="AL1310" s="181" t="s">
        <v>1883</v>
      </c>
      <c r="AO1310" s="181"/>
      <c r="AQ1310">
        <v>10</v>
      </c>
      <c r="AR1310" s="182">
        <v>40</v>
      </c>
      <c r="AS1310" s="183" t="s">
        <v>1882</v>
      </c>
      <c r="AT1310">
        <v>0</v>
      </c>
      <c r="AU1310">
        <v>78</v>
      </c>
      <c r="AV1310" s="182">
        <v>8</v>
      </c>
      <c r="AW1310" s="184">
        <v>0</v>
      </c>
      <c r="AX1310" s="183" t="s">
        <v>1881</v>
      </c>
      <c r="AY1310" s="184">
        <v>0</v>
      </c>
      <c r="AZ1310">
        <v>0</v>
      </c>
      <c r="BA1310">
        <v>0</v>
      </c>
      <c r="BB1310">
        <v>0</v>
      </c>
      <c r="BC1310" s="182">
        <v>0</v>
      </c>
      <c r="BD1310" t="s">
        <v>1883</v>
      </c>
      <c r="BE1310" t="s">
        <v>1883</v>
      </c>
      <c r="BF1310" t="s">
        <v>1883</v>
      </c>
      <c r="BG1310" s="181" t="s">
        <v>1883</v>
      </c>
      <c r="BH1310">
        <v>8</v>
      </c>
      <c r="BI1310" s="184">
        <v>0</v>
      </c>
      <c r="BJ1310" s="182">
        <v>0</v>
      </c>
      <c r="BK1310" s="181" t="s">
        <v>1883</v>
      </c>
      <c r="BL1310">
        <v>0</v>
      </c>
      <c r="BM1310">
        <v>0</v>
      </c>
      <c r="BN1310">
        <v>0</v>
      </c>
    </row>
    <row r="1311" spans="1:66" x14ac:dyDescent="0.25">
      <c r="A1311">
        <v>8052</v>
      </c>
      <c r="B1311" t="s">
        <v>1450</v>
      </c>
      <c r="C1311">
        <v>1</v>
      </c>
      <c r="D1311">
        <v>0</v>
      </c>
      <c r="E1311">
        <v>0</v>
      </c>
      <c r="F1311" t="s">
        <v>1881</v>
      </c>
      <c r="G1311" t="s">
        <v>1882</v>
      </c>
      <c r="H1311" t="s">
        <v>1881</v>
      </c>
      <c r="I1311" t="s">
        <v>1881</v>
      </c>
      <c r="J1311" t="s">
        <v>1881</v>
      </c>
      <c r="K1311" t="s">
        <v>1881</v>
      </c>
      <c r="L1311" t="s">
        <v>1881</v>
      </c>
      <c r="M1311" s="180">
        <v>43994</v>
      </c>
      <c r="N1311" t="s">
        <v>1883</v>
      </c>
      <c r="O1311" t="s">
        <v>1883</v>
      </c>
      <c r="P1311" t="s">
        <v>3866</v>
      </c>
      <c r="Q1311">
        <v>0</v>
      </c>
      <c r="R1311">
        <v>0</v>
      </c>
      <c r="S1311" t="s">
        <v>1883</v>
      </c>
      <c r="T1311" t="s">
        <v>1883</v>
      </c>
      <c r="U1311">
        <v>2</v>
      </c>
      <c r="V1311" t="s">
        <v>1896</v>
      </c>
      <c r="W1311">
        <v>15</v>
      </c>
      <c r="X1311">
        <v>0</v>
      </c>
      <c r="Y1311">
        <v>0</v>
      </c>
      <c r="Z1311" t="s">
        <v>1881</v>
      </c>
      <c r="AA1311" t="s">
        <v>1881</v>
      </c>
      <c r="AB1311" t="s">
        <v>1881</v>
      </c>
      <c r="AC1311">
        <v>0</v>
      </c>
      <c r="AD1311">
        <v>0</v>
      </c>
      <c r="AE1311">
        <v>0</v>
      </c>
      <c r="AF1311">
        <v>0</v>
      </c>
      <c r="AG1311" t="s">
        <v>1882</v>
      </c>
      <c r="AH1311" s="181" t="s">
        <v>1883</v>
      </c>
      <c r="AI1311" s="182">
        <v>48</v>
      </c>
      <c r="AJ1311" s="181" t="s">
        <v>1897</v>
      </c>
      <c r="AK1311" s="181" t="s">
        <v>1883</v>
      </c>
      <c r="AL1311" s="181" t="s">
        <v>1883</v>
      </c>
      <c r="AO1311" s="181"/>
      <c r="AQ1311">
        <v>10</v>
      </c>
      <c r="AR1311" s="182">
        <v>40</v>
      </c>
      <c r="AS1311" s="183" t="s">
        <v>1882</v>
      </c>
      <c r="AT1311">
        <v>0</v>
      </c>
      <c r="AU1311">
        <v>40</v>
      </c>
      <c r="AV1311" s="182">
        <v>13</v>
      </c>
      <c r="AW1311" s="184">
        <v>0</v>
      </c>
      <c r="AX1311" s="183" t="s">
        <v>1881</v>
      </c>
      <c r="AY1311" s="184">
        <v>0</v>
      </c>
      <c r="AZ1311">
        <v>0</v>
      </c>
      <c r="BA1311">
        <v>0</v>
      </c>
      <c r="BB1311">
        <v>0</v>
      </c>
      <c r="BC1311" s="182">
        <v>0</v>
      </c>
      <c r="BD1311" t="s">
        <v>1883</v>
      </c>
      <c r="BE1311" t="s">
        <v>1883</v>
      </c>
      <c r="BF1311" t="s">
        <v>1883</v>
      </c>
      <c r="BG1311" s="181" t="s">
        <v>1883</v>
      </c>
      <c r="BH1311">
        <v>15</v>
      </c>
      <c r="BI1311" s="184">
        <v>0</v>
      </c>
      <c r="BJ1311" s="182">
        <v>0</v>
      </c>
      <c r="BK1311" s="181" t="s">
        <v>1883</v>
      </c>
      <c r="BL1311">
        <v>0</v>
      </c>
      <c r="BM1311">
        <v>0</v>
      </c>
      <c r="BN1311">
        <v>0</v>
      </c>
    </row>
    <row r="1312" spans="1:66" x14ac:dyDescent="0.25">
      <c r="A1312">
        <v>8053</v>
      </c>
      <c r="B1312" t="s">
        <v>1348</v>
      </c>
      <c r="C1312">
        <v>1</v>
      </c>
      <c r="D1312">
        <v>0</v>
      </c>
      <c r="E1312">
        <v>0</v>
      </c>
      <c r="F1312" t="s">
        <v>1881</v>
      </c>
      <c r="G1312" t="s">
        <v>1882</v>
      </c>
      <c r="H1312" t="s">
        <v>1881</v>
      </c>
      <c r="I1312" t="s">
        <v>1881</v>
      </c>
      <c r="J1312" t="s">
        <v>1881</v>
      </c>
      <c r="K1312" t="s">
        <v>1881</v>
      </c>
      <c r="L1312" t="s">
        <v>1881</v>
      </c>
      <c r="M1312" s="180">
        <v>43995</v>
      </c>
      <c r="N1312" t="s">
        <v>1883</v>
      </c>
      <c r="O1312" t="s">
        <v>1883</v>
      </c>
      <c r="P1312" t="s">
        <v>3867</v>
      </c>
      <c r="Q1312">
        <v>0</v>
      </c>
      <c r="R1312">
        <v>0</v>
      </c>
      <c r="S1312" t="s">
        <v>1883</v>
      </c>
      <c r="T1312" t="s">
        <v>1883</v>
      </c>
      <c r="U1312">
        <v>2</v>
      </c>
      <c r="V1312" t="s">
        <v>1896</v>
      </c>
      <c r="W1312">
        <v>8</v>
      </c>
      <c r="X1312">
        <v>0</v>
      </c>
      <c r="Y1312">
        <v>0</v>
      </c>
      <c r="Z1312" t="s">
        <v>1881</v>
      </c>
      <c r="AA1312" t="s">
        <v>1881</v>
      </c>
      <c r="AB1312" t="s">
        <v>1881</v>
      </c>
      <c r="AC1312">
        <v>0</v>
      </c>
      <c r="AD1312">
        <v>0</v>
      </c>
      <c r="AE1312">
        <v>0</v>
      </c>
      <c r="AF1312">
        <v>0</v>
      </c>
      <c r="AG1312" t="s">
        <v>1882</v>
      </c>
      <c r="AH1312" s="181" t="s">
        <v>1883</v>
      </c>
      <c r="AI1312" s="182">
        <v>48</v>
      </c>
      <c r="AJ1312" s="181" t="s">
        <v>1897</v>
      </c>
      <c r="AK1312" s="181" t="s">
        <v>1883</v>
      </c>
      <c r="AL1312" s="181" t="s">
        <v>1883</v>
      </c>
      <c r="AO1312" s="181"/>
      <c r="AQ1312">
        <v>10</v>
      </c>
      <c r="AR1312" s="182">
        <v>40</v>
      </c>
      <c r="AS1312" s="183" t="s">
        <v>1882</v>
      </c>
      <c r="AT1312">
        <v>0</v>
      </c>
      <c r="AU1312">
        <v>78</v>
      </c>
      <c r="AV1312" s="182">
        <v>13</v>
      </c>
      <c r="AW1312" s="184">
        <v>0</v>
      </c>
      <c r="AX1312" s="183" t="s">
        <v>1881</v>
      </c>
      <c r="AY1312" s="184">
        <v>0</v>
      </c>
      <c r="AZ1312">
        <v>0</v>
      </c>
      <c r="BA1312">
        <v>0</v>
      </c>
      <c r="BB1312">
        <v>0</v>
      </c>
      <c r="BC1312" s="182">
        <v>0</v>
      </c>
      <c r="BD1312" t="s">
        <v>1883</v>
      </c>
      <c r="BE1312" t="s">
        <v>1883</v>
      </c>
      <c r="BF1312" t="s">
        <v>1883</v>
      </c>
      <c r="BG1312" s="181" t="s">
        <v>1883</v>
      </c>
      <c r="BH1312">
        <v>8</v>
      </c>
      <c r="BI1312" s="184">
        <v>0</v>
      </c>
      <c r="BJ1312" s="182">
        <v>0</v>
      </c>
      <c r="BK1312" s="181" t="s">
        <v>1883</v>
      </c>
      <c r="BL1312">
        <v>0</v>
      </c>
      <c r="BM1312">
        <v>0</v>
      </c>
      <c r="BN1312">
        <v>0</v>
      </c>
    </row>
    <row r="1313" spans="1:66" x14ac:dyDescent="0.25">
      <c r="A1313">
        <v>8054</v>
      </c>
      <c r="B1313" t="s">
        <v>1350</v>
      </c>
      <c r="C1313">
        <v>1</v>
      </c>
      <c r="D1313">
        <v>0</v>
      </c>
      <c r="E1313">
        <v>0</v>
      </c>
      <c r="F1313" t="s">
        <v>1881</v>
      </c>
      <c r="G1313" t="s">
        <v>1882</v>
      </c>
      <c r="H1313" t="s">
        <v>1881</v>
      </c>
      <c r="I1313" t="s">
        <v>1881</v>
      </c>
      <c r="J1313" t="s">
        <v>1881</v>
      </c>
      <c r="K1313" t="s">
        <v>1881</v>
      </c>
      <c r="L1313" t="s">
        <v>1881</v>
      </c>
      <c r="M1313" s="180">
        <v>43995</v>
      </c>
      <c r="N1313" t="s">
        <v>1883</v>
      </c>
      <c r="O1313" t="s">
        <v>1883</v>
      </c>
      <c r="P1313" t="s">
        <v>3868</v>
      </c>
      <c r="Q1313">
        <v>0</v>
      </c>
      <c r="R1313">
        <v>0</v>
      </c>
      <c r="S1313" t="s">
        <v>1883</v>
      </c>
      <c r="T1313" t="s">
        <v>1883</v>
      </c>
      <c r="U1313">
        <v>2</v>
      </c>
      <c r="V1313" t="s">
        <v>1896</v>
      </c>
      <c r="W1313">
        <v>8</v>
      </c>
      <c r="X1313">
        <v>0</v>
      </c>
      <c r="Y1313">
        <v>0</v>
      </c>
      <c r="Z1313" t="s">
        <v>1881</v>
      </c>
      <c r="AA1313" t="s">
        <v>1881</v>
      </c>
      <c r="AB1313" t="s">
        <v>1881</v>
      </c>
      <c r="AC1313">
        <v>0</v>
      </c>
      <c r="AD1313">
        <v>0</v>
      </c>
      <c r="AE1313">
        <v>0</v>
      </c>
      <c r="AF1313">
        <v>0</v>
      </c>
      <c r="AG1313" t="s">
        <v>1882</v>
      </c>
      <c r="AH1313" s="181" t="s">
        <v>1883</v>
      </c>
      <c r="AI1313" s="182">
        <v>48</v>
      </c>
      <c r="AJ1313" s="181" t="s">
        <v>1897</v>
      </c>
      <c r="AK1313" s="181" t="s">
        <v>1883</v>
      </c>
      <c r="AL1313" s="181" t="s">
        <v>1883</v>
      </c>
      <c r="AO1313" s="181"/>
      <c r="AQ1313">
        <v>10</v>
      </c>
      <c r="AR1313" s="182">
        <v>40</v>
      </c>
      <c r="AS1313" s="183" t="s">
        <v>1882</v>
      </c>
      <c r="AT1313">
        <v>0</v>
      </c>
      <c r="AU1313">
        <v>78</v>
      </c>
      <c r="AV1313" s="182">
        <v>13</v>
      </c>
      <c r="AW1313" s="184">
        <v>0</v>
      </c>
      <c r="AX1313" s="183" t="s">
        <v>1881</v>
      </c>
      <c r="AY1313" s="184">
        <v>0</v>
      </c>
      <c r="AZ1313">
        <v>0</v>
      </c>
      <c r="BA1313">
        <v>0</v>
      </c>
      <c r="BB1313">
        <v>0</v>
      </c>
      <c r="BC1313" s="182">
        <v>0</v>
      </c>
      <c r="BD1313" t="s">
        <v>1883</v>
      </c>
      <c r="BE1313" t="s">
        <v>1883</v>
      </c>
      <c r="BF1313" t="s">
        <v>1883</v>
      </c>
      <c r="BG1313" s="181" t="s">
        <v>1883</v>
      </c>
      <c r="BH1313">
        <v>8</v>
      </c>
      <c r="BI1313" s="184">
        <v>0</v>
      </c>
      <c r="BJ1313" s="182">
        <v>0</v>
      </c>
      <c r="BK1313" s="181" t="s">
        <v>1883</v>
      </c>
      <c r="BL1313">
        <v>0</v>
      </c>
      <c r="BM1313">
        <v>0</v>
      </c>
      <c r="BN1313">
        <v>0</v>
      </c>
    </row>
    <row r="1314" spans="1:66" x14ac:dyDescent="0.25">
      <c r="A1314">
        <v>8055</v>
      </c>
      <c r="B1314" t="s">
        <v>3869</v>
      </c>
      <c r="C1314">
        <v>1</v>
      </c>
      <c r="D1314">
        <v>0</v>
      </c>
      <c r="E1314">
        <v>0</v>
      </c>
      <c r="F1314" t="s">
        <v>1881</v>
      </c>
      <c r="G1314" t="s">
        <v>1882</v>
      </c>
      <c r="H1314" t="s">
        <v>1881</v>
      </c>
      <c r="I1314" t="s">
        <v>1881</v>
      </c>
      <c r="J1314" t="s">
        <v>1881</v>
      </c>
      <c r="K1314" t="s">
        <v>1881</v>
      </c>
      <c r="L1314" t="s">
        <v>1881</v>
      </c>
      <c r="M1314" s="180">
        <v>43995</v>
      </c>
      <c r="N1314" t="s">
        <v>1883</v>
      </c>
      <c r="O1314" t="s">
        <v>1883</v>
      </c>
      <c r="P1314" t="s">
        <v>3870</v>
      </c>
      <c r="Q1314">
        <v>0</v>
      </c>
      <c r="R1314">
        <v>0</v>
      </c>
      <c r="S1314" t="s">
        <v>1883</v>
      </c>
      <c r="T1314" t="s">
        <v>1883</v>
      </c>
      <c r="U1314">
        <v>2</v>
      </c>
      <c r="V1314" t="s">
        <v>1896</v>
      </c>
      <c r="W1314">
        <v>8</v>
      </c>
      <c r="X1314">
        <v>0</v>
      </c>
      <c r="Y1314">
        <v>0</v>
      </c>
      <c r="Z1314" t="s">
        <v>1881</v>
      </c>
      <c r="AA1314" t="s">
        <v>1881</v>
      </c>
      <c r="AB1314" t="s">
        <v>1881</v>
      </c>
      <c r="AC1314">
        <v>0</v>
      </c>
      <c r="AD1314">
        <v>0</v>
      </c>
      <c r="AE1314">
        <v>0</v>
      </c>
      <c r="AF1314">
        <v>0</v>
      </c>
      <c r="AG1314" t="s">
        <v>1882</v>
      </c>
      <c r="AH1314" s="181" t="s">
        <v>1883</v>
      </c>
      <c r="AI1314" s="182">
        <v>48</v>
      </c>
      <c r="AJ1314" s="181" t="s">
        <v>1897</v>
      </c>
      <c r="AK1314" s="181" t="s">
        <v>1883</v>
      </c>
      <c r="AL1314" s="181" t="s">
        <v>1883</v>
      </c>
      <c r="AO1314" s="181"/>
      <c r="AQ1314">
        <v>10</v>
      </c>
      <c r="AR1314" s="182">
        <v>40</v>
      </c>
      <c r="AS1314" s="183" t="s">
        <v>1882</v>
      </c>
      <c r="AT1314">
        <v>0</v>
      </c>
      <c r="AU1314">
        <v>78</v>
      </c>
      <c r="AV1314" s="182">
        <v>13</v>
      </c>
      <c r="AW1314" s="184">
        <v>0</v>
      </c>
      <c r="AX1314" s="183" t="s">
        <v>1881</v>
      </c>
      <c r="AY1314" s="184">
        <v>0</v>
      </c>
      <c r="AZ1314">
        <v>0</v>
      </c>
      <c r="BA1314">
        <v>0</v>
      </c>
      <c r="BB1314">
        <v>0</v>
      </c>
      <c r="BC1314" s="182">
        <v>0</v>
      </c>
      <c r="BD1314" t="s">
        <v>1883</v>
      </c>
      <c r="BE1314" t="s">
        <v>1883</v>
      </c>
      <c r="BF1314" t="s">
        <v>1883</v>
      </c>
      <c r="BG1314" s="181" t="s">
        <v>1883</v>
      </c>
      <c r="BH1314">
        <v>8</v>
      </c>
      <c r="BI1314" s="184">
        <v>0</v>
      </c>
      <c r="BJ1314" s="182">
        <v>0</v>
      </c>
      <c r="BK1314" s="181" t="s">
        <v>1883</v>
      </c>
      <c r="BL1314">
        <v>0</v>
      </c>
      <c r="BM1314">
        <v>0</v>
      </c>
      <c r="BN1314">
        <v>0</v>
      </c>
    </row>
    <row r="1315" spans="1:66" x14ac:dyDescent="0.25">
      <c r="A1315">
        <v>8056</v>
      </c>
      <c r="B1315" t="s">
        <v>1226</v>
      </c>
      <c r="C1315">
        <v>1</v>
      </c>
      <c r="D1315">
        <v>0</v>
      </c>
      <c r="E1315">
        <v>0</v>
      </c>
      <c r="F1315" t="s">
        <v>1881</v>
      </c>
      <c r="G1315" t="s">
        <v>1882</v>
      </c>
      <c r="H1315" t="s">
        <v>1881</v>
      </c>
      <c r="I1315" t="s">
        <v>1881</v>
      </c>
      <c r="J1315" t="s">
        <v>1881</v>
      </c>
      <c r="K1315" t="s">
        <v>1881</v>
      </c>
      <c r="L1315" t="s">
        <v>1881</v>
      </c>
      <c r="M1315" s="180">
        <v>43995</v>
      </c>
      <c r="N1315" t="s">
        <v>1883</v>
      </c>
      <c r="O1315" t="s">
        <v>1883</v>
      </c>
      <c r="P1315" t="s">
        <v>3871</v>
      </c>
      <c r="Q1315">
        <v>0</v>
      </c>
      <c r="R1315">
        <v>0</v>
      </c>
      <c r="S1315" t="s">
        <v>1883</v>
      </c>
      <c r="T1315" t="s">
        <v>1883</v>
      </c>
      <c r="U1315">
        <v>2</v>
      </c>
      <c r="V1315" t="s">
        <v>1896</v>
      </c>
      <c r="W1315">
        <v>8</v>
      </c>
      <c r="X1315">
        <v>0</v>
      </c>
      <c r="Y1315">
        <v>0</v>
      </c>
      <c r="Z1315" t="s">
        <v>1881</v>
      </c>
      <c r="AA1315" t="s">
        <v>1881</v>
      </c>
      <c r="AB1315" t="s">
        <v>1881</v>
      </c>
      <c r="AC1315">
        <v>0</v>
      </c>
      <c r="AD1315">
        <v>0</v>
      </c>
      <c r="AE1315">
        <v>0</v>
      </c>
      <c r="AF1315">
        <v>0</v>
      </c>
      <c r="AG1315" t="s">
        <v>1882</v>
      </c>
      <c r="AH1315" s="181" t="s">
        <v>1883</v>
      </c>
      <c r="AI1315" s="182">
        <v>48</v>
      </c>
      <c r="AJ1315" s="181" t="s">
        <v>1897</v>
      </c>
      <c r="AK1315" s="181" t="s">
        <v>1883</v>
      </c>
      <c r="AL1315" s="181" t="s">
        <v>1883</v>
      </c>
      <c r="AO1315" s="181"/>
      <c r="AQ1315">
        <v>10</v>
      </c>
      <c r="AR1315" s="182">
        <v>40</v>
      </c>
      <c r="AS1315" s="183" t="s">
        <v>1882</v>
      </c>
      <c r="AT1315">
        <v>0</v>
      </c>
      <c r="AU1315">
        <v>78</v>
      </c>
      <c r="AV1315" s="182">
        <v>13</v>
      </c>
      <c r="AW1315" s="184">
        <v>0</v>
      </c>
      <c r="AX1315" s="183" t="s">
        <v>1881</v>
      </c>
      <c r="AY1315" s="184">
        <v>0</v>
      </c>
      <c r="AZ1315">
        <v>0</v>
      </c>
      <c r="BA1315">
        <v>0</v>
      </c>
      <c r="BB1315">
        <v>0</v>
      </c>
      <c r="BC1315" s="182">
        <v>0</v>
      </c>
      <c r="BD1315" t="s">
        <v>1883</v>
      </c>
      <c r="BE1315" t="s">
        <v>1883</v>
      </c>
      <c r="BF1315" t="s">
        <v>1883</v>
      </c>
      <c r="BG1315" s="181" t="s">
        <v>1883</v>
      </c>
      <c r="BH1315">
        <v>8</v>
      </c>
      <c r="BI1315" s="184">
        <v>0</v>
      </c>
      <c r="BJ1315" s="182">
        <v>0</v>
      </c>
      <c r="BK1315" s="181" t="s">
        <v>1883</v>
      </c>
      <c r="BL1315">
        <v>0</v>
      </c>
      <c r="BM1315">
        <v>0</v>
      </c>
      <c r="BN1315">
        <v>0</v>
      </c>
    </row>
    <row r="1316" spans="1:66" x14ac:dyDescent="0.25">
      <c r="A1316">
        <v>8057</v>
      </c>
      <c r="B1316" t="s">
        <v>3872</v>
      </c>
      <c r="C1316">
        <v>1</v>
      </c>
      <c r="D1316">
        <v>0</v>
      </c>
      <c r="E1316">
        <v>0</v>
      </c>
      <c r="F1316" t="s">
        <v>1881</v>
      </c>
      <c r="G1316" t="s">
        <v>1882</v>
      </c>
      <c r="H1316" t="s">
        <v>1881</v>
      </c>
      <c r="I1316" t="s">
        <v>1881</v>
      </c>
      <c r="J1316" t="s">
        <v>1881</v>
      </c>
      <c r="K1316" t="s">
        <v>1881</v>
      </c>
      <c r="L1316" t="s">
        <v>1881</v>
      </c>
      <c r="M1316" s="180">
        <v>43997</v>
      </c>
      <c r="N1316" t="s">
        <v>1883</v>
      </c>
      <c r="O1316" t="s">
        <v>3873</v>
      </c>
      <c r="P1316" t="s">
        <v>3873</v>
      </c>
      <c r="Q1316">
        <v>0</v>
      </c>
      <c r="R1316">
        <v>0</v>
      </c>
      <c r="S1316" t="s">
        <v>1883</v>
      </c>
      <c r="T1316" t="s">
        <v>1883</v>
      </c>
      <c r="U1316">
        <v>1</v>
      </c>
      <c r="V1316" t="s">
        <v>1885</v>
      </c>
      <c r="W1316">
        <v>1</v>
      </c>
      <c r="X1316">
        <v>0</v>
      </c>
      <c r="Y1316">
        <v>0</v>
      </c>
      <c r="Z1316" t="s">
        <v>1881</v>
      </c>
      <c r="AA1316" t="s">
        <v>1881</v>
      </c>
      <c r="AB1316" t="s">
        <v>1881</v>
      </c>
      <c r="AC1316">
        <v>0</v>
      </c>
      <c r="AD1316">
        <v>0</v>
      </c>
      <c r="AE1316">
        <v>0</v>
      </c>
      <c r="AF1316">
        <v>0</v>
      </c>
      <c r="AG1316" t="s">
        <v>1881</v>
      </c>
      <c r="AH1316" s="181" t="s">
        <v>1883</v>
      </c>
      <c r="AI1316" s="182">
        <v>16</v>
      </c>
      <c r="AJ1316" s="181" t="s">
        <v>2169</v>
      </c>
      <c r="AK1316" s="181" t="s">
        <v>3873</v>
      </c>
      <c r="AL1316" s="181" t="s">
        <v>1883</v>
      </c>
      <c r="AO1316" s="181"/>
      <c r="AQ1316">
        <v>10</v>
      </c>
      <c r="AR1316" s="182">
        <v>40</v>
      </c>
      <c r="AS1316" s="183" t="s">
        <v>1882</v>
      </c>
      <c r="AT1316">
        <v>0</v>
      </c>
      <c r="AU1316">
        <v>0</v>
      </c>
      <c r="AV1316" s="182">
        <v>0</v>
      </c>
      <c r="AW1316" s="184">
        <v>0</v>
      </c>
      <c r="AX1316" s="183" t="s">
        <v>1881</v>
      </c>
      <c r="AY1316" s="184">
        <v>0</v>
      </c>
      <c r="AZ1316">
        <v>0</v>
      </c>
      <c r="BA1316">
        <v>0</v>
      </c>
      <c r="BB1316">
        <v>0</v>
      </c>
      <c r="BC1316" s="182">
        <v>0</v>
      </c>
      <c r="BD1316" t="s">
        <v>1883</v>
      </c>
      <c r="BE1316" t="s">
        <v>1883</v>
      </c>
      <c r="BF1316" t="s">
        <v>1883</v>
      </c>
      <c r="BG1316" s="181" t="s">
        <v>1883</v>
      </c>
      <c r="BH1316">
        <v>0</v>
      </c>
      <c r="BI1316" s="184">
        <v>0</v>
      </c>
      <c r="BJ1316" s="182">
        <v>0</v>
      </c>
      <c r="BK1316" s="181" t="s">
        <v>1883</v>
      </c>
      <c r="BL1316">
        <v>0</v>
      </c>
      <c r="BM1316">
        <v>0</v>
      </c>
      <c r="BN1316">
        <v>0</v>
      </c>
    </row>
    <row r="1317" spans="1:66" x14ac:dyDescent="0.25">
      <c r="A1317">
        <v>8058</v>
      </c>
      <c r="B1317" t="s">
        <v>3874</v>
      </c>
      <c r="C1317">
        <v>40</v>
      </c>
      <c r="D1317">
        <v>0</v>
      </c>
      <c r="E1317">
        <v>0</v>
      </c>
      <c r="F1317" t="s">
        <v>1881</v>
      </c>
      <c r="G1317" t="s">
        <v>1882</v>
      </c>
      <c r="H1317" t="s">
        <v>1881</v>
      </c>
      <c r="I1317" t="s">
        <v>1881</v>
      </c>
      <c r="J1317" t="s">
        <v>1881</v>
      </c>
      <c r="K1317" t="s">
        <v>1881</v>
      </c>
      <c r="L1317" t="s">
        <v>1881</v>
      </c>
      <c r="M1317" s="180">
        <v>43998</v>
      </c>
      <c r="N1317" t="s">
        <v>1883</v>
      </c>
      <c r="O1317" t="s">
        <v>1883</v>
      </c>
      <c r="P1317" t="s">
        <v>3875</v>
      </c>
      <c r="Q1317">
        <v>0</v>
      </c>
      <c r="R1317">
        <v>0</v>
      </c>
      <c r="S1317" t="s">
        <v>1883</v>
      </c>
      <c r="T1317" t="s">
        <v>1883</v>
      </c>
      <c r="U1317">
        <v>1</v>
      </c>
      <c r="V1317" t="s">
        <v>1885</v>
      </c>
      <c r="W1317">
        <v>40</v>
      </c>
      <c r="X1317">
        <v>0</v>
      </c>
      <c r="Y1317">
        <v>0</v>
      </c>
      <c r="Z1317" t="s">
        <v>1881</v>
      </c>
      <c r="AA1317" t="s">
        <v>1881</v>
      </c>
      <c r="AB1317" t="s">
        <v>1882</v>
      </c>
      <c r="AC1317">
        <v>10.5</v>
      </c>
      <c r="AD1317">
        <v>0</v>
      </c>
      <c r="AE1317">
        <v>0</v>
      </c>
      <c r="AF1317">
        <v>0</v>
      </c>
      <c r="AG1317" t="s">
        <v>1882</v>
      </c>
      <c r="AH1317" s="181" t="s">
        <v>1883</v>
      </c>
      <c r="AI1317" s="182">
        <v>27</v>
      </c>
      <c r="AJ1317" s="181" t="s">
        <v>1886</v>
      </c>
      <c r="AK1317" s="181" t="s">
        <v>1883</v>
      </c>
      <c r="AL1317" s="181" t="s">
        <v>1883</v>
      </c>
      <c r="AO1317" s="181"/>
      <c r="AQ1317">
        <v>10</v>
      </c>
      <c r="AR1317" s="182">
        <v>40</v>
      </c>
      <c r="AS1317" s="183" t="s">
        <v>1882</v>
      </c>
      <c r="AT1317">
        <v>0</v>
      </c>
      <c r="AU1317">
        <v>0</v>
      </c>
      <c r="AV1317" s="182">
        <v>0</v>
      </c>
      <c r="AW1317" s="184">
        <v>0</v>
      </c>
      <c r="AX1317" s="183" t="s">
        <v>1881</v>
      </c>
      <c r="AY1317" s="184">
        <v>0</v>
      </c>
      <c r="AZ1317">
        <v>0</v>
      </c>
      <c r="BA1317">
        <v>0</v>
      </c>
      <c r="BB1317">
        <v>0</v>
      </c>
      <c r="BC1317" s="182">
        <v>0</v>
      </c>
      <c r="BD1317" t="s">
        <v>1883</v>
      </c>
      <c r="BE1317" t="s">
        <v>1883</v>
      </c>
      <c r="BF1317" t="s">
        <v>1883</v>
      </c>
      <c r="BG1317" s="181" t="s">
        <v>1883</v>
      </c>
      <c r="BH1317">
        <v>0</v>
      </c>
      <c r="BI1317" s="184">
        <v>0</v>
      </c>
      <c r="BJ1317" s="182">
        <v>0</v>
      </c>
      <c r="BK1317" s="181" t="s">
        <v>1883</v>
      </c>
      <c r="BL1317">
        <v>0</v>
      </c>
      <c r="BM1317">
        <v>0</v>
      </c>
      <c r="BN1317">
        <v>0</v>
      </c>
    </row>
    <row r="1318" spans="1:66" x14ac:dyDescent="0.25">
      <c r="A1318">
        <v>8059</v>
      </c>
      <c r="B1318" t="s">
        <v>3876</v>
      </c>
      <c r="C1318">
        <v>40</v>
      </c>
      <c r="D1318">
        <v>0</v>
      </c>
      <c r="E1318">
        <v>0</v>
      </c>
      <c r="F1318" t="s">
        <v>1881</v>
      </c>
      <c r="G1318" t="s">
        <v>1882</v>
      </c>
      <c r="H1318" t="s">
        <v>1881</v>
      </c>
      <c r="I1318" t="s">
        <v>1881</v>
      </c>
      <c r="J1318" t="s">
        <v>1881</v>
      </c>
      <c r="K1318" t="s">
        <v>1881</v>
      </c>
      <c r="L1318" t="s">
        <v>1881</v>
      </c>
      <c r="M1318" s="180">
        <v>43998</v>
      </c>
      <c r="N1318" t="s">
        <v>1883</v>
      </c>
      <c r="O1318" t="s">
        <v>1883</v>
      </c>
      <c r="P1318" t="s">
        <v>3877</v>
      </c>
      <c r="Q1318">
        <v>0</v>
      </c>
      <c r="R1318">
        <v>0</v>
      </c>
      <c r="S1318" t="s">
        <v>1883</v>
      </c>
      <c r="T1318" t="s">
        <v>1883</v>
      </c>
      <c r="U1318">
        <v>1</v>
      </c>
      <c r="V1318" t="s">
        <v>1885</v>
      </c>
      <c r="W1318">
        <v>40</v>
      </c>
      <c r="X1318">
        <v>0</v>
      </c>
      <c r="Y1318">
        <v>0</v>
      </c>
      <c r="Z1318" t="s">
        <v>1881</v>
      </c>
      <c r="AA1318" t="s">
        <v>1881</v>
      </c>
      <c r="AB1318" t="s">
        <v>1882</v>
      </c>
      <c r="AC1318">
        <v>10.5</v>
      </c>
      <c r="AD1318">
        <v>0</v>
      </c>
      <c r="AE1318">
        <v>0</v>
      </c>
      <c r="AF1318">
        <v>0</v>
      </c>
      <c r="AG1318" t="s">
        <v>1882</v>
      </c>
      <c r="AH1318" s="181" t="s">
        <v>1883</v>
      </c>
      <c r="AI1318" s="182">
        <v>27</v>
      </c>
      <c r="AJ1318" s="181" t="s">
        <v>1886</v>
      </c>
      <c r="AK1318" s="181" t="s">
        <v>1883</v>
      </c>
      <c r="AL1318" s="181" t="s">
        <v>1883</v>
      </c>
      <c r="AO1318" s="181"/>
      <c r="AQ1318">
        <v>10</v>
      </c>
      <c r="AR1318" s="182">
        <v>40</v>
      </c>
      <c r="AS1318" s="183" t="s">
        <v>1882</v>
      </c>
      <c r="AT1318">
        <v>0</v>
      </c>
      <c r="AU1318">
        <v>0</v>
      </c>
      <c r="AV1318" s="182">
        <v>0</v>
      </c>
      <c r="AW1318" s="184">
        <v>0</v>
      </c>
      <c r="AX1318" s="183" t="s">
        <v>1881</v>
      </c>
      <c r="AY1318" s="184">
        <v>0</v>
      </c>
      <c r="AZ1318">
        <v>0</v>
      </c>
      <c r="BA1318">
        <v>0</v>
      </c>
      <c r="BB1318">
        <v>0</v>
      </c>
      <c r="BC1318" s="182">
        <v>0</v>
      </c>
      <c r="BD1318" t="s">
        <v>1883</v>
      </c>
      <c r="BE1318" t="s">
        <v>1883</v>
      </c>
      <c r="BF1318" t="s">
        <v>1883</v>
      </c>
      <c r="BG1318" s="181" t="s">
        <v>1883</v>
      </c>
      <c r="BH1318">
        <v>0</v>
      </c>
      <c r="BI1318" s="184">
        <v>0</v>
      </c>
      <c r="BJ1318" s="182">
        <v>0</v>
      </c>
      <c r="BK1318" s="181" t="s">
        <v>1883</v>
      </c>
      <c r="BL1318">
        <v>0</v>
      </c>
      <c r="BM1318">
        <v>0</v>
      </c>
      <c r="BN1318">
        <v>0</v>
      </c>
    </row>
    <row r="1319" spans="1:66" x14ac:dyDescent="0.25">
      <c r="A1319">
        <v>8061</v>
      </c>
      <c r="B1319" t="s">
        <v>3878</v>
      </c>
      <c r="C1319">
        <v>1</v>
      </c>
      <c r="D1319">
        <v>0</v>
      </c>
      <c r="E1319">
        <v>0</v>
      </c>
      <c r="F1319" t="s">
        <v>1881</v>
      </c>
      <c r="G1319" t="s">
        <v>1882</v>
      </c>
      <c r="H1319" t="s">
        <v>1881</v>
      </c>
      <c r="I1319" t="s">
        <v>1881</v>
      </c>
      <c r="J1319" t="s">
        <v>1881</v>
      </c>
      <c r="K1319" t="s">
        <v>1881</v>
      </c>
      <c r="L1319" t="s">
        <v>1881</v>
      </c>
      <c r="M1319" s="180">
        <v>43999</v>
      </c>
      <c r="N1319" t="s">
        <v>2004</v>
      </c>
      <c r="O1319" t="s">
        <v>3879</v>
      </c>
      <c r="P1319" t="s">
        <v>3879</v>
      </c>
      <c r="Q1319">
        <v>0</v>
      </c>
      <c r="R1319">
        <v>0</v>
      </c>
      <c r="S1319" t="s">
        <v>1883</v>
      </c>
      <c r="T1319" t="s">
        <v>1883</v>
      </c>
      <c r="U1319">
        <v>1</v>
      </c>
      <c r="V1319" t="s">
        <v>1885</v>
      </c>
      <c r="W1319">
        <v>1</v>
      </c>
      <c r="X1319">
        <v>0</v>
      </c>
      <c r="Y1319">
        <v>0</v>
      </c>
      <c r="Z1319" t="s">
        <v>1881</v>
      </c>
      <c r="AA1319" t="s">
        <v>1881</v>
      </c>
      <c r="AB1319" t="s">
        <v>1881</v>
      </c>
      <c r="AC1319">
        <v>0</v>
      </c>
      <c r="AD1319">
        <v>0</v>
      </c>
      <c r="AE1319">
        <v>0</v>
      </c>
      <c r="AF1319">
        <v>0</v>
      </c>
      <c r="AG1319" t="s">
        <v>1881</v>
      </c>
      <c r="AH1319" s="181" t="s">
        <v>1883</v>
      </c>
      <c r="AI1319" s="182">
        <v>250</v>
      </c>
      <c r="AJ1319" s="181" t="s">
        <v>267</v>
      </c>
      <c r="AK1319" s="181" t="s">
        <v>1883</v>
      </c>
      <c r="AL1319" s="181" t="s">
        <v>1883</v>
      </c>
      <c r="AO1319" s="181"/>
      <c r="AQ1319">
        <v>10</v>
      </c>
      <c r="AR1319" s="182">
        <v>40</v>
      </c>
      <c r="AS1319" s="183" t="s">
        <v>1882</v>
      </c>
      <c r="AT1319">
        <v>0</v>
      </c>
      <c r="AU1319">
        <v>0</v>
      </c>
      <c r="AV1319" s="182">
        <v>0</v>
      </c>
      <c r="AW1319" s="184">
        <v>0</v>
      </c>
      <c r="AX1319" s="183" t="s">
        <v>1881</v>
      </c>
      <c r="AY1319" s="184">
        <v>0</v>
      </c>
      <c r="AZ1319">
        <v>0</v>
      </c>
      <c r="BA1319">
        <v>0</v>
      </c>
      <c r="BB1319">
        <v>0</v>
      </c>
      <c r="BC1319" s="182">
        <v>0</v>
      </c>
      <c r="BD1319" t="s">
        <v>1883</v>
      </c>
      <c r="BE1319" t="s">
        <v>1883</v>
      </c>
      <c r="BF1319" t="s">
        <v>1883</v>
      </c>
      <c r="BG1319" s="181" t="s">
        <v>1883</v>
      </c>
      <c r="BH1319">
        <v>0</v>
      </c>
      <c r="BI1319" s="184">
        <v>0</v>
      </c>
      <c r="BJ1319" s="182">
        <v>0</v>
      </c>
      <c r="BK1319" s="181" t="s">
        <v>1883</v>
      </c>
      <c r="BL1319">
        <v>0</v>
      </c>
      <c r="BM1319">
        <v>0</v>
      </c>
      <c r="BN1319">
        <v>0</v>
      </c>
    </row>
    <row r="1320" spans="1:66" x14ac:dyDescent="0.25">
      <c r="A1320">
        <v>8067</v>
      </c>
      <c r="B1320" t="s">
        <v>3880</v>
      </c>
      <c r="C1320">
        <v>4</v>
      </c>
      <c r="D1320">
        <v>0</v>
      </c>
      <c r="E1320">
        <v>0</v>
      </c>
      <c r="F1320" t="s">
        <v>1881</v>
      </c>
      <c r="G1320" t="s">
        <v>1882</v>
      </c>
      <c r="H1320" t="s">
        <v>1881</v>
      </c>
      <c r="I1320" t="s">
        <v>1881</v>
      </c>
      <c r="J1320" t="s">
        <v>1881</v>
      </c>
      <c r="K1320" t="s">
        <v>1881</v>
      </c>
      <c r="L1320" t="s">
        <v>1881</v>
      </c>
      <c r="M1320" s="180">
        <v>44013</v>
      </c>
      <c r="N1320" t="s">
        <v>1883</v>
      </c>
      <c r="O1320" t="s">
        <v>3881</v>
      </c>
      <c r="P1320" t="s">
        <v>3882</v>
      </c>
      <c r="Q1320">
        <v>0</v>
      </c>
      <c r="R1320">
        <v>0</v>
      </c>
      <c r="S1320" t="s">
        <v>1883</v>
      </c>
      <c r="T1320" t="s">
        <v>1883</v>
      </c>
      <c r="U1320">
        <v>1</v>
      </c>
      <c r="V1320" t="s">
        <v>1885</v>
      </c>
      <c r="W1320">
        <v>4</v>
      </c>
      <c r="X1320">
        <v>0</v>
      </c>
      <c r="Y1320">
        <v>0</v>
      </c>
      <c r="Z1320" t="s">
        <v>1881</v>
      </c>
      <c r="AA1320" t="s">
        <v>1881</v>
      </c>
      <c r="AB1320" t="s">
        <v>1881</v>
      </c>
      <c r="AC1320">
        <v>0</v>
      </c>
      <c r="AD1320">
        <v>0</v>
      </c>
      <c r="AE1320">
        <v>0</v>
      </c>
      <c r="AF1320">
        <v>0</v>
      </c>
      <c r="AG1320" t="s">
        <v>1882</v>
      </c>
      <c r="AH1320" s="181" t="s">
        <v>1883</v>
      </c>
      <c r="AI1320" s="182">
        <v>27</v>
      </c>
      <c r="AJ1320" s="181" t="s">
        <v>1886</v>
      </c>
      <c r="AK1320" s="181" t="s">
        <v>1883</v>
      </c>
      <c r="AL1320" s="181" t="s">
        <v>1883</v>
      </c>
      <c r="AO1320" s="181"/>
      <c r="AQ1320">
        <v>10</v>
      </c>
      <c r="AR1320" s="182">
        <v>40</v>
      </c>
      <c r="AS1320" s="183" t="s">
        <v>1882</v>
      </c>
      <c r="AT1320">
        <v>0</v>
      </c>
      <c r="AU1320">
        <v>0</v>
      </c>
      <c r="AV1320" s="182">
        <v>0</v>
      </c>
      <c r="AW1320" s="184">
        <v>0</v>
      </c>
      <c r="AX1320" s="183" t="s">
        <v>1881</v>
      </c>
      <c r="AY1320" s="184">
        <v>0</v>
      </c>
      <c r="AZ1320">
        <v>0</v>
      </c>
      <c r="BA1320">
        <v>0</v>
      </c>
      <c r="BB1320">
        <v>0</v>
      </c>
      <c r="BC1320" s="182">
        <v>0</v>
      </c>
      <c r="BD1320" t="s">
        <v>1883</v>
      </c>
      <c r="BE1320" t="s">
        <v>1883</v>
      </c>
      <c r="BF1320" t="s">
        <v>1883</v>
      </c>
      <c r="BG1320" s="181" t="s">
        <v>1883</v>
      </c>
      <c r="BH1320">
        <v>0</v>
      </c>
      <c r="BI1320" s="184">
        <v>0</v>
      </c>
      <c r="BJ1320" s="182">
        <v>0</v>
      </c>
      <c r="BK1320" s="181" t="s">
        <v>1883</v>
      </c>
      <c r="BL1320">
        <v>0</v>
      </c>
      <c r="BM1320">
        <v>0</v>
      </c>
      <c r="BN1320">
        <v>0</v>
      </c>
    </row>
    <row r="1321" spans="1:66" x14ac:dyDescent="0.25">
      <c r="A1321">
        <v>8068</v>
      </c>
      <c r="B1321" t="s">
        <v>3883</v>
      </c>
      <c r="C1321">
        <v>4</v>
      </c>
      <c r="D1321">
        <v>0</v>
      </c>
      <c r="E1321">
        <v>0</v>
      </c>
      <c r="F1321" t="s">
        <v>1881</v>
      </c>
      <c r="G1321" t="s">
        <v>1882</v>
      </c>
      <c r="H1321" t="s">
        <v>1881</v>
      </c>
      <c r="I1321" t="s">
        <v>1881</v>
      </c>
      <c r="J1321" t="s">
        <v>1881</v>
      </c>
      <c r="K1321" t="s">
        <v>1881</v>
      </c>
      <c r="L1321" t="s">
        <v>1881</v>
      </c>
      <c r="M1321" s="180">
        <v>44013</v>
      </c>
      <c r="N1321" t="s">
        <v>1883</v>
      </c>
      <c r="O1321" t="s">
        <v>3884</v>
      </c>
      <c r="P1321" t="s">
        <v>3885</v>
      </c>
      <c r="Q1321">
        <v>0</v>
      </c>
      <c r="R1321">
        <v>0</v>
      </c>
      <c r="S1321" t="s">
        <v>1883</v>
      </c>
      <c r="T1321" t="s">
        <v>1883</v>
      </c>
      <c r="U1321">
        <v>1</v>
      </c>
      <c r="V1321" t="s">
        <v>1885</v>
      </c>
      <c r="W1321">
        <v>4</v>
      </c>
      <c r="X1321">
        <v>0</v>
      </c>
      <c r="Y1321">
        <v>0</v>
      </c>
      <c r="Z1321" t="s">
        <v>1881</v>
      </c>
      <c r="AA1321" t="s">
        <v>1881</v>
      </c>
      <c r="AB1321" t="s">
        <v>1881</v>
      </c>
      <c r="AC1321">
        <v>0</v>
      </c>
      <c r="AD1321">
        <v>0</v>
      </c>
      <c r="AE1321">
        <v>0</v>
      </c>
      <c r="AF1321">
        <v>0</v>
      </c>
      <c r="AG1321" t="s">
        <v>1882</v>
      </c>
      <c r="AH1321" s="181" t="s">
        <v>1883</v>
      </c>
      <c r="AI1321" s="182">
        <v>27</v>
      </c>
      <c r="AJ1321" s="181" t="s">
        <v>1886</v>
      </c>
      <c r="AK1321" s="181" t="s">
        <v>3886</v>
      </c>
      <c r="AL1321" s="181" t="s">
        <v>1883</v>
      </c>
      <c r="AO1321" s="181"/>
      <c r="AQ1321">
        <v>10</v>
      </c>
      <c r="AR1321" s="182">
        <v>40</v>
      </c>
      <c r="AS1321" s="183" t="s">
        <v>1882</v>
      </c>
      <c r="AT1321">
        <v>0</v>
      </c>
      <c r="AU1321">
        <v>0</v>
      </c>
      <c r="AV1321" s="182">
        <v>0</v>
      </c>
      <c r="AW1321" s="184">
        <v>0</v>
      </c>
      <c r="AX1321" s="183" t="s">
        <v>1881</v>
      </c>
      <c r="AY1321" s="184">
        <v>0</v>
      </c>
      <c r="AZ1321">
        <v>0</v>
      </c>
      <c r="BA1321">
        <v>0</v>
      </c>
      <c r="BB1321">
        <v>0</v>
      </c>
      <c r="BC1321" s="182">
        <v>0</v>
      </c>
      <c r="BD1321" t="s">
        <v>1883</v>
      </c>
      <c r="BE1321" t="s">
        <v>1883</v>
      </c>
      <c r="BF1321" t="s">
        <v>1883</v>
      </c>
      <c r="BG1321" s="181" t="s">
        <v>1883</v>
      </c>
      <c r="BH1321">
        <v>0</v>
      </c>
      <c r="BI1321" s="184">
        <v>0</v>
      </c>
      <c r="BJ1321" s="182">
        <v>0</v>
      </c>
      <c r="BK1321" s="181" t="s">
        <v>1883</v>
      </c>
      <c r="BL1321">
        <v>0</v>
      </c>
      <c r="BM1321">
        <v>0</v>
      </c>
      <c r="BN1321">
        <v>0</v>
      </c>
    </row>
    <row r="1322" spans="1:66" x14ac:dyDescent="0.25">
      <c r="A1322">
        <v>8069</v>
      </c>
      <c r="B1322" t="s">
        <v>3887</v>
      </c>
      <c r="C1322">
        <v>4</v>
      </c>
      <c r="D1322">
        <v>0</v>
      </c>
      <c r="E1322">
        <v>0</v>
      </c>
      <c r="F1322" t="s">
        <v>1881</v>
      </c>
      <c r="G1322" t="s">
        <v>1882</v>
      </c>
      <c r="H1322" t="s">
        <v>1881</v>
      </c>
      <c r="I1322" t="s">
        <v>1881</v>
      </c>
      <c r="J1322" t="s">
        <v>1881</v>
      </c>
      <c r="K1322" t="s">
        <v>1881</v>
      </c>
      <c r="L1322" t="s">
        <v>1881</v>
      </c>
      <c r="M1322" s="180">
        <v>44013</v>
      </c>
      <c r="N1322" t="s">
        <v>1883</v>
      </c>
      <c r="O1322" t="s">
        <v>3888</v>
      </c>
      <c r="P1322" t="s">
        <v>3889</v>
      </c>
      <c r="Q1322">
        <v>0</v>
      </c>
      <c r="R1322">
        <v>0</v>
      </c>
      <c r="S1322" t="s">
        <v>1883</v>
      </c>
      <c r="T1322" t="s">
        <v>1883</v>
      </c>
      <c r="U1322">
        <v>1</v>
      </c>
      <c r="V1322" t="s">
        <v>1885</v>
      </c>
      <c r="W1322">
        <v>4</v>
      </c>
      <c r="X1322">
        <v>0</v>
      </c>
      <c r="Y1322">
        <v>0</v>
      </c>
      <c r="Z1322" t="s">
        <v>1881</v>
      </c>
      <c r="AA1322" t="s">
        <v>1881</v>
      </c>
      <c r="AB1322" t="s">
        <v>1881</v>
      </c>
      <c r="AC1322">
        <v>0</v>
      </c>
      <c r="AD1322">
        <v>0</v>
      </c>
      <c r="AE1322">
        <v>0</v>
      </c>
      <c r="AF1322">
        <v>0</v>
      </c>
      <c r="AG1322" t="s">
        <v>1882</v>
      </c>
      <c r="AH1322" s="181" t="s">
        <v>1883</v>
      </c>
      <c r="AI1322" s="182">
        <v>27</v>
      </c>
      <c r="AJ1322" s="181" t="s">
        <v>1886</v>
      </c>
      <c r="AK1322" s="181" t="s">
        <v>3890</v>
      </c>
      <c r="AL1322" s="181" t="s">
        <v>1883</v>
      </c>
      <c r="AO1322" s="181"/>
      <c r="AQ1322">
        <v>10</v>
      </c>
      <c r="AR1322" s="182">
        <v>40</v>
      </c>
      <c r="AS1322" s="183" t="s">
        <v>1882</v>
      </c>
      <c r="AT1322">
        <v>0</v>
      </c>
      <c r="AU1322">
        <v>0</v>
      </c>
      <c r="AV1322" s="182">
        <v>0</v>
      </c>
      <c r="AW1322" s="184">
        <v>0</v>
      </c>
      <c r="AX1322" s="183" t="s">
        <v>1881</v>
      </c>
      <c r="AY1322" s="184">
        <v>0</v>
      </c>
      <c r="AZ1322">
        <v>0</v>
      </c>
      <c r="BA1322">
        <v>0</v>
      </c>
      <c r="BB1322">
        <v>0</v>
      </c>
      <c r="BC1322" s="182">
        <v>0</v>
      </c>
      <c r="BD1322" t="s">
        <v>1883</v>
      </c>
      <c r="BE1322" t="s">
        <v>1883</v>
      </c>
      <c r="BF1322" t="s">
        <v>1883</v>
      </c>
      <c r="BG1322" s="181" t="s">
        <v>1883</v>
      </c>
      <c r="BH1322">
        <v>0</v>
      </c>
      <c r="BI1322" s="184">
        <v>0</v>
      </c>
      <c r="BJ1322" s="182">
        <v>0</v>
      </c>
      <c r="BK1322" s="181" t="s">
        <v>1883</v>
      </c>
      <c r="BL1322">
        <v>0</v>
      </c>
      <c r="BM1322">
        <v>0</v>
      </c>
      <c r="BN1322">
        <v>0</v>
      </c>
    </row>
    <row r="1323" spans="1:66" x14ac:dyDescent="0.25">
      <c r="A1323">
        <v>8070</v>
      </c>
      <c r="B1323" t="s">
        <v>3891</v>
      </c>
      <c r="C1323">
        <v>4</v>
      </c>
      <c r="D1323">
        <v>0</v>
      </c>
      <c r="E1323">
        <v>0</v>
      </c>
      <c r="F1323" t="s">
        <v>1881</v>
      </c>
      <c r="G1323" t="s">
        <v>1882</v>
      </c>
      <c r="H1323" t="s">
        <v>1881</v>
      </c>
      <c r="I1323" t="s">
        <v>1881</v>
      </c>
      <c r="J1323" t="s">
        <v>1881</v>
      </c>
      <c r="K1323" t="s">
        <v>1881</v>
      </c>
      <c r="L1323" t="s">
        <v>1881</v>
      </c>
      <c r="M1323" s="180">
        <v>44013</v>
      </c>
      <c r="N1323" t="s">
        <v>1883</v>
      </c>
      <c r="O1323" t="s">
        <v>1883</v>
      </c>
      <c r="P1323" t="s">
        <v>3892</v>
      </c>
      <c r="Q1323">
        <v>0</v>
      </c>
      <c r="R1323">
        <v>0</v>
      </c>
      <c r="S1323" t="s">
        <v>1883</v>
      </c>
      <c r="T1323" t="s">
        <v>1883</v>
      </c>
      <c r="U1323">
        <v>1</v>
      </c>
      <c r="V1323" t="s">
        <v>1885</v>
      </c>
      <c r="W1323">
        <v>4</v>
      </c>
      <c r="X1323">
        <v>0</v>
      </c>
      <c r="Y1323">
        <v>0</v>
      </c>
      <c r="Z1323" t="s">
        <v>1881</v>
      </c>
      <c r="AA1323" t="s">
        <v>1881</v>
      </c>
      <c r="AB1323" t="s">
        <v>1881</v>
      </c>
      <c r="AC1323">
        <v>0</v>
      </c>
      <c r="AD1323">
        <v>0</v>
      </c>
      <c r="AE1323">
        <v>0</v>
      </c>
      <c r="AF1323">
        <v>0</v>
      </c>
      <c r="AG1323" t="s">
        <v>1882</v>
      </c>
      <c r="AH1323" s="181" t="s">
        <v>1883</v>
      </c>
      <c r="AI1323" s="182">
        <v>27</v>
      </c>
      <c r="AJ1323" s="181" t="s">
        <v>1886</v>
      </c>
      <c r="AK1323" s="181" t="s">
        <v>1883</v>
      </c>
      <c r="AL1323" s="181" t="s">
        <v>1883</v>
      </c>
      <c r="AO1323" s="181"/>
      <c r="AQ1323">
        <v>10</v>
      </c>
      <c r="AR1323" s="182">
        <v>40</v>
      </c>
      <c r="AS1323" s="183" t="s">
        <v>1881</v>
      </c>
      <c r="AT1323">
        <v>0</v>
      </c>
      <c r="AU1323">
        <v>0</v>
      </c>
      <c r="AV1323" s="182">
        <v>0</v>
      </c>
      <c r="AW1323" s="184">
        <v>0</v>
      </c>
      <c r="AX1323" s="183" t="s">
        <v>1881</v>
      </c>
      <c r="AY1323" s="184">
        <v>0</v>
      </c>
      <c r="AZ1323">
        <v>0</v>
      </c>
      <c r="BA1323">
        <v>0</v>
      </c>
      <c r="BB1323">
        <v>0</v>
      </c>
      <c r="BC1323" s="182">
        <v>0</v>
      </c>
      <c r="BD1323" t="s">
        <v>1883</v>
      </c>
      <c r="BE1323" t="s">
        <v>1883</v>
      </c>
      <c r="BF1323" t="s">
        <v>1883</v>
      </c>
      <c r="BG1323" s="181" t="s">
        <v>1883</v>
      </c>
      <c r="BH1323">
        <v>0</v>
      </c>
      <c r="BI1323" s="184">
        <v>0</v>
      </c>
      <c r="BJ1323" s="182">
        <v>0</v>
      </c>
      <c r="BK1323" s="181" t="s">
        <v>1883</v>
      </c>
      <c r="BL1323">
        <v>0</v>
      </c>
      <c r="BM1323">
        <v>0</v>
      </c>
      <c r="BN1323">
        <v>0</v>
      </c>
    </row>
    <row r="1324" spans="1:66" x14ac:dyDescent="0.25">
      <c r="A1324">
        <v>8071</v>
      </c>
      <c r="B1324" t="s">
        <v>3893</v>
      </c>
      <c r="C1324">
        <v>1</v>
      </c>
      <c r="D1324">
        <v>0</v>
      </c>
      <c r="E1324">
        <v>0</v>
      </c>
      <c r="F1324" t="s">
        <v>1881</v>
      </c>
      <c r="G1324" t="s">
        <v>1882</v>
      </c>
      <c r="H1324" t="s">
        <v>1881</v>
      </c>
      <c r="I1324" t="s">
        <v>1881</v>
      </c>
      <c r="J1324" t="s">
        <v>1881</v>
      </c>
      <c r="K1324" t="s">
        <v>1881</v>
      </c>
      <c r="L1324" t="s">
        <v>1881</v>
      </c>
      <c r="M1324" s="180">
        <v>44014</v>
      </c>
      <c r="N1324" t="s">
        <v>1883</v>
      </c>
      <c r="O1324" t="s">
        <v>3894</v>
      </c>
      <c r="P1324" t="s">
        <v>3894</v>
      </c>
      <c r="Q1324">
        <v>0</v>
      </c>
      <c r="R1324">
        <v>0</v>
      </c>
      <c r="S1324" t="s">
        <v>1883</v>
      </c>
      <c r="T1324" t="s">
        <v>1883</v>
      </c>
      <c r="U1324">
        <v>2</v>
      </c>
      <c r="V1324" t="s">
        <v>1896</v>
      </c>
      <c r="W1324">
        <v>6</v>
      </c>
      <c r="X1324">
        <v>0</v>
      </c>
      <c r="Y1324">
        <v>0</v>
      </c>
      <c r="Z1324" t="s">
        <v>1881</v>
      </c>
      <c r="AA1324" t="s">
        <v>1881</v>
      </c>
      <c r="AB1324" t="s">
        <v>1881</v>
      </c>
      <c r="AC1324">
        <v>0</v>
      </c>
      <c r="AD1324">
        <v>0</v>
      </c>
      <c r="AE1324">
        <v>0</v>
      </c>
      <c r="AF1324">
        <v>0</v>
      </c>
      <c r="AG1324" t="s">
        <v>1882</v>
      </c>
      <c r="AH1324" s="181" t="s">
        <v>1883</v>
      </c>
      <c r="AI1324" s="182">
        <v>48</v>
      </c>
      <c r="AJ1324" s="181" t="s">
        <v>1897</v>
      </c>
      <c r="AK1324" s="181" t="s">
        <v>3895</v>
      </c>
      <c r="AL1324" s="181" t="s">
        <v>1883</v>
      </c>
      <c r="AO1324" s="181"/>
      <c r="AQ1324">
        <v>10</v>
      </c>
      <c r="AR1324" s="182">
        <v>40</v>
      </c>
      <c r="AS1324" s="183" t="s">
        <v>1882</v>
      </c>
      <c r="AT1324">
        <v>0</v>
      </c>
      <c r="AU1324">
        <v>0</v>
      </c>
      <c r="AV1324" s="182">
        <v>0</v>
      </c>
      <c r="AW1324" s="184">
        <v>0</v>
      </c>
      <c r="AX1324" s="183" t="s">
        <v>1881</v>
      </c>
      <c r="AY1324" s="184">
        <v>0</v>
      </c>
      <c r="AZ1324">
        <v>0</v>
      </c>
      <c r="BA1324">
        <v>0</v>
      </c>
      <c r="BB1324">
        <v>0</v>
      </c>
      <c r="BC1324" s="182">
        <v>0</v>
      </c>
      <c r="BD1324" t="s">
        <v>1883</v>
      </c>
      <c r="BE1324" t="s">
        <v>1883</v>
      </c>
      <c r="BF1324" t="s">
        <v>1883</v>
      </c>
      <c r="BG1324" s="181" t="s">
        <v>1883</v>
      </c>
      <c r="BH1324">
        <v>6</v>
      </c>
      <c r="BI1324" s="184">
        <v>0</v>
      </c>
      <c r="BJ1324" s="182">
        <v>0</v>
      </c>
      <c r="BK1324" s="181" t="s">
        <v>1883</v>
      </c>
      <c r="BL1324">
        <v>0</v>
      </c>
      <c r="BM1324">
        <v>0</v>
      </c>
      <c r="BN1324">
        <v>0</v>
      </c>
    </row>
    <row r="1325" spans="1:66" x14ac:dyDescent="0.25">
      <c r="A1325">
        <v>8073</v>
      </c>
      <c r="B1325" t="s">
        <v>3896</v>
      </c>
      <c r="C1325">
        <v>1</v>
      </c>
      <c r="D1325">
        <v>0</v>
      </c>
      <c r="E1325">
        <v>0</v>
      </c>
      <c r="F1325" t="s">
        <v>1881</v>
      </c>
      <c r="G1325" t="s">
        <v>1881</v>
      </c>
      <c r="H1325" t="s">
        <v>1881</v>
      </c>
      <c r="I1325" t="s">
        <v>1881</v>
      </c>
      <c r="J1325" t="s">
        <v>1881</v>
      </c>
      <c r="K1325" t="s">
        <v>1881</v>
      </c>
      <c r="L1325" t="s">
        <v>1881</v>
      </c>
      <c r="M1325" s="180">
        <v>44018</v>
      </c>
      <c r="N1325" t="s">
        <v>2004</v>
      </c>
      <c r="O1325" t="s">
        <v>3897</v>
      </c>
      <c r="P1325" t="s">
        <v>3897</v>
      </c>
      <c r="Q1325">
        <v>0</v>
      </c>
      <c r="R1325">
        <v>0</v>
      </c>
      <c r="S1325" t="s">
        <v>1883</v>
      </c>
      <c r="T1325" t="s">
        <v>1883</v>
      </c>
      <c r="U1325">
        <v>1</v>
      </c>
      <c r="V1325" t="s">
        <v>1885</v>
      </c>
      <c r="W1325">
        <v>1</v>
      </c>
      <c r="X1325">
        <v>0</v>
      </c>
      <c r="Y1325">
        <v>0</v>
      </c>
      <c r="Z1325" t="s">
        <v>1881</v>
      </c>
      <c r="AA1325" t="s">
        <v>1881</v>
      </c>
      <c r="AB1325" t="s">
        <v>1881</v>
      </c>
      <c r="AC1325">
        <v>0</v>
      </c>
      <c r="AD1325">
        <v>0</v>
      </c>
      <c r="AE1325">
        <v>0</v>
      </c>
      <c r="AF1325">
        <v>0</v>
      </c>
      <c r="AG1325" t="s">
        <v>1881</v>
      </c>
      <c r="AH1325" s="181" t="s">
        <v>1883</v>
      </c>
      <c r="AI1325" s="182">
        <v>239</v>
      </c>
      <c r="AJ1325" s="181" t="s">
        <v>3414</v>
      </c>
      <c r="AK1325" s="181" t="s">
        <v>1883</v>
      </c>
      <c r="AL1325" s="181" t="s">
        <v>1883</v>
      </c>
      <c r="AO1325" s="181"/>
      <c r="AQ1325">
        <v>10</v>
      </c>
      <c r="AR1325" s="182">
        <v>40</v>
      </c>
      <c r="AS1325" s="183" t="s">
        <v>1882</v>
      </c>
      <c r="AT1325">
        <v>0</v>
      </c>
      <c r="AU1325">
        <v>0</v>
      </c>
      <c r="AV1325" s="182">
        <v>0</v>
      </c>
      <c r="AW1325" s="184">
        <v>0</v>
      </c>
      <c r="AX1325" s="183" t="s">
        <v>1881</v>
      </c>
      <c r="AY1325" s="184">
        <v>0</v>
      </c>
      <c r="AZ1325">
        <v>0</v>
      </c>
      <c r="BA1325">
        <v>0</v>
      </c>
      <c r="BB1325">
        <v>0</v>
      </c>
      <c r="BC1325" s="182">
        <v>0</v>
      </c>
      <c r="BD1325" t="s">
        <v>1883</v>
      </c>
      <c r="BE1325" t="s">
        <v>1883</v>
      </c>
      <c r="BF1325" t="s">
        <v>1883</v>
      </c>
      <c r="BG1325" s="181" t="s">
        <v>1883</v>
      </c>
      <c r="BH1325">
        <v>0</v>
      </c>
      <c r="BI1325" s="184">
        <v>0</v>
      </c>
      <c r="BJ1325" s="182">
        <v>0</v>
      </c>
      <c r="BK1325" s="181" t="s">
        <v>1883</v>
      </c>
      <c r="BL1325">
        <v>0</v>
      </c>
      <c r="BM1325">
        <v>0</v>
      </c>
      <c r="BN1325">
        <v>0</v>
      </c>
    </row>
    <row r="1326" spans="1:66" x14ac:dyDescent="0.25">
      <c r="A1326">
        <v>8074</v>
      </c>
      <c r="B1326" t="s">
        <v>3898</v>
      </c>
      <c r="C1326">
        <v>1</v>
      </c>
      <c r="D1326">
        <v>0</v>
      </c>
      <c r="E1326">
        <v>0</v>
      </c>
      <c r="F1326" t="s">
        <v>1881</v>
      </c>
      <c r="G1326" t="s">
        <v>1881</v>
      </c>
      <c r="H1326" t="s">
        <v>1881</v>
      </c>
      <c r="I1326" t="s">
        <v>1881</v>
      </c>
      <c r="J1326" t="s">
        <v>1881</v>
      </c>
      <c r="K1326" t="s">
        <v>1881</v>
      </c>
      <c r="L1326" t="s">
        <v>1881</v>
      </c>
      <c r="M1326" s="180">
        <v>44018</v>
      </c>
      <c r="N1326" t="s">
        <v>2004</v>
      </c>
      <c r="O1326" t="s">
        <v>3899</v>
      </c>
      <c r="P1326" t="s">
        <v>3899</v>
      </c>
      <c r="Q1326">
        <v>0</v>
      </c>
      <c r="R1326">
        <v>0</v>
      </c>
      <c r="S1326" t="s">
        <v>1883</v>
      </c>
      <c r="T1326" t="s">
        <v>1883</v>
      </c>
      <c r="U1326">
        <v>1</v>
      </c>
      <c r="V1326" t="s">
        <v>1885</v>
      </c>
      <c r="W1326">
        <v>1</v>
      </c>
      <c r="X1326">
        <v>0</v>
      </c>
      <c r="Y1326">
        <v>0</v>
      </c>
      <c r="Z1326" t="s">
        <v>1881</v>
      </c>
      <c r="AA1326" t="s">
        <v>1881</v>
      </c>
      <c r="AB1326" t="s">
        <v>1881</v>
      </c>
      <c r="AC1326">
        <v>0</v>
      </c>
      <c r="AD1326">
        <v>0</v>
      </c>
      <c r="AE1326">
        <v>0</v>
      </c>
      <c r="AF1326">
        <v>0</v>
      </c>
      <c r="AG1326" t="s">
        <v>1881</v>
      </c>
      <c r="AH1326" s="181" t="s">
        <v>1883</v>
      </c>
      <c r="AI1326" s="182">
        <v>239</v>
      </c>
      <c r="AJ1326" s="181" t="s">
        <v>3414</v>
      </c>
      <c r="AK1326" s="181" t="s">
        <v>1883</v>
      </c>
      <c r="AL1326" s="181" t="s">
        <v>1883</v>
      </c>
      <c r="AO1326" s="181"/>
      <c r="AQ1326">
        <v>10</v>
      </c>
      <c r="AR1326" s="182">
        <v>40</v>
      </c>
      <c r="AS1326" s="183" t="s">
        <v>1882</v>
      </c>
      <c r="AT1326">
        <v>0</v>
      </c>
      <c r="AU1326">
        <v>0</v>
      </c>
      <c r="AV1326" s="182">
        <v>0</v>
      </c>
      <c r="AW1326" s="184">
        <v>0</v>
      </c>
      <c r="AX1326" s="183" t="s">
        <v>1881</v>
      </c>
      <c r="AY1326" s="184">
        <v>0</v>
      </c>
      <c r="AZ1326">
        <v>0</v>
      </c>
      <c r="BA1326">
        <v>0</v>
      </c>
      <c r="BB1326">
        <v>0</v>
      </c>
      <c r="BC1326" s="182">
        <v>0</v>
      </c>
      <c r="BD1326" t="s">
        <v>1883</v>
      </c>
      <c r="BE1326" t="s">
        <v>1883</v>
      </c>
      <c r="BF1326" t="s">
        <v>1883</v>
      </c>
      <c r="BG1326" s="181" t="s">
        <v>1883</v>
      </c>
      <c r="BH1326">
        <v>0</v>
      </c>
      <c r="BI1326" s="184">
        <v>0</v>
      </c>
      <c r="BJ1326" s="182">
        <v>0</v>
      </c>
      <c r="BK1326" s="181" t="s">
        <v>1883</v>
      </c>
      <c r="BL1326">
        <v>0</v>
      </c>
      <c r="BM1326">
        <v>0</v>
      </c>
      <c r="BN1326">
        <v>0</v>
      </c>
    </row>
    <row r="1327" spans="1:66" x14ac:dyDescent="0.25">
      <c r="A1327">
        <v>8075</v>
      </c>
      <c r="B1327" t="s">
        <v>3900</v>
      </c>
      <c r="C1327">
        <v>1</v>
      </c>
      <c r="D1327">
        <v>0</v>
      </c>
      <c r="E1327">
        <v>0</v>
      </c>
      <c r="F1327" t="s">
        <v>1881</v>
      </c>
      <c r="G1327" t="s">
        <v>1881</v>
      </c>
      <c r="H1327" t="s">
        <v>1881</v>
      </c>
      <c r="I1327" t="s">
        <v>1881</v>
      </c>
      <c r="J1327" t="s">
        <v>1881</v>
      </c>
      <c r="K1327" t="s">
        <v>1881</v>
      </c>
      <c r="L1327" t="s">
        <v>1881</v>
      </c>
      <c r="M1327" s="180">
        <v>44018</v>
      </c>
      <c r="N1327" t="s">
        <v>2004</v>
      </c>
      <c r="O1327" t="s">
        <v>3901</v>
      </c>
      <c r="P1327" t="s">
        <v>3901</v>
      </c>
      <c r="Q1327">
        <v>0</v>
      </c>
      <c r="R1327">
        <v>0</v>
      </c>
      <c r="S1327" t="s">
        <v>1883</v>
      </c>
      <c r="T1327" t="s">
        <v>1883</v>
      </c>
      <c r="U1327">
        <v>1</v>
      </c>
      <c r="V1327" t="s">
        <v>1885</v>
      </c>
      <c r="W1327">
        <v>1</v>
      </c>
      <c r="X1327">
        <v>0</v>
      </c>
      <c r="Y1327">
        <v>0</v>
      </c>
      <c r="Z1327" t="s">
        <v>1881</v>
      </c>
      <c r="AA1327" t="s">
        <v>1881</v>
      </c>
      <c r="AB1327" t="s">
        <v>1881</v>
      </c>
      <c r="AC1327">
        <v>0</v>
      </c>
      <c r="AD1327">
        <v>0</v>
      </c>
      <c r="AE1327">
        <v>0</v>
      </c>
      <c r="AF1327">
        <v>0</v>
      </c>
      <c r="AG1327" t="s">
        <v>1881</v>
      </c>
      <c r="AH1327" s="181" t="s">
        <v>1883</v>
      </c>
      <c r="AI1327" s="182">
        <v>239</v>
      </c>
      <c r="AJ1327" s="181" t="s">
        <v>3414</v>
      </c>
      <c r="AK1327" s="181" t="s">
        <v>1883</v>
      </c>
      <c r="AL1327" s="181" t="s">
        <v>1883</v>
      </c>
      <c r="AO1327" s="181"/>
      <c r="AQ1327">
        <v>10</v>
      </c>
      <c r="AR1327" s="182">
        <v>40</v>
      </c>
      <c r="AS1327" s="183" t="s">
        <v>1882</v>
      </c>
      <c r="AT1327">
        <v>0</v>
      </c>
      <c r="AU1327">
        <v>0</v>
      </c>
      <c r="AV1327" s="182">
        <v>0</v>
      </c>
      <c r="AW1327" s="184">
        <v>0</v>
      </c>
      <c r="AX1327" s="183" t="s">
        <v>1881</v>
      </c>
      <c r="AY1327" s="184">
        <v>0</v>
      </c>
      <c r="AZ1327">
        <v>0</v>
      </c>
      <c r="BA1327">
        <v>0</v>
      </c>
      <c r="BB1327">
        <v>0</v>
      </c>
      <c r="BC1327" s="182">
        <v>0</v>
      </c>
      <c r="BD1327" t="s">
        <v>1883</v>
      </c>
      <c r="BE1327" t="s">
        <v>1883</v>
      </c>
      <c r="BF1327" t="s">
        <v>1883</v>
      </c>
      <c r="BG1327" s="181" t="s">
        <v>1883</v>
      </c>
      <c r="BH1327">
        <v>0</v>
      </c>
      <c r="BI1327" s="184">
        <v>0</v>
      </c>
      <c r="BJ1327" s="182">
        <v>0</v>
      </c>
      <c r="BK1327" s="181" t="s">
        <v>1883</v>
      </c>
      <c r="BL1327">
        <v>0</v>
      </c>
      <c r="BM1327">
        <v>0</v>
      </c>
      <c r="BN1327">
        <v>0</v>
      </c>
    </row>
    <row r="1328" spans="1:66" x14ac:dyDescent="0.25">
      <c r="A1328">
        <v>8076</v>
      </c>
      <c r="B1328" t="s">
        <v>3902</v>
      </c>
      <c r="C1328">
        <v>1</v>
      </c>
      <c r="D1328">
        <v>0</v>
      </c>
      <c r="E1328">
        <v>0</v>
      </c>
      <c r="F1328" t="s">
        <v>1881</v>
      </c>
      <c r="G1328" t="s">
        <v>1881</v>
      </c>
      <c r="H1328" t="s">
        <v>1881</v>
      </c>
      <c r="I1328" t="s">
        <v>1881</v>
      </c>
      <c r="J1328" t="s">
        <v>1881</v>
      </c>
      <c r="K1328" t="s">
        <v>1881</v>
      </c>
      <c r="L1328" t="s">
        <v>1881</v>
      </c>
      <c r="M1328" s="180">
        <v>44019</v>
      </c>
      <c r="N1328" t="s">
        <v>2004</v>
      </c>
      <c r="O1328" t="s">
        <v>3903</v>
      </c>
      <c r="P1328" t="s">
        <v>3903</v>
      </c>
      <c r="Q1328">
        <v>0</v>
      </c>
      <c r="R1328">
        <v>0</v>
      </c>
      <c r="S1328" t="s">
        <v>1883</v>
      </c>
      <c r="T1328" t="s">
        <v>1883</v>
      </c>
      <c r="U1328">
        <v>1</v>
      </c>
      <c r="V1328" t="s">
        <v>1885</v>
      </c>
      <c r="W1328">
        <v>1</v>
      </c>
      <c r="X1328">
        <v>0</v>
      </c>
      <c r="Y1328">
        <v>0</v>
      </c>
      <c r="Z1328" t="s">
        <v>1881</v>
      </c>
      <c r="AA1328" t="s">
        <v>1881</v>
      </c>
      <c r="AB1328" t="s">
        <v>1881</v>
      </c>
      <c r="AC1328">
        <v>0</v>
      </c>
      <c r="AD1328">
        <v>0</v>
      </c>
      <c r="AE1328">
        <v>0</v>
      </c>
      <c r="AF1328">
        <v>0</v>
      </c>
      <c r="AG1328" t="s">
        <v>1881</v>
      </c>
      <c r="AH1328" s="181" t="s">
        <v>1883</v>
      </c>
      <c r="AI1328" s="182">
        <v>27</v>
      </c>
      <c r="AJ1328" s="181" t="s">
        <v>1886</v>
      </c>
      <c r="AK1328" s="181" t="s">
        <v>1883</v>
      </c>
      <c r="AL1328" s="181" t="s">
        <v>1883</v>
      </c>
      <c r="AO1328" s="181"/>
      <c r="AQ1328">
        <v>10</v>
      </c>
      <c r="AR1328" s="182">
        <v>40</v>
      </c>
      <c r="AS1328" s="183" t="s">
        <v>1882</v>
      </c>
      <c r="AT1328">
        <v>0</v>
      </c>
      <c r="AU1328">
        <v>0</v>
      </c>
      <c r="AV1328" s="182">
        <v>0</v>
      </c>
      <c r="AW1328" s="184">
        <v>0</v>
      </c>
      <c r="AX1328" s="183" t="s">
        <v>1881</v>
      </c>
      <c r="AY1328" s="184">
        <v>0</v>
      </c>
      <c r="AZ1328">
        <v>0</v>
      </c>
      <c r="BA1328">
        <v>0</v>
      </c>
      <c r="BB1328">
        <v>0</v>
      </c>
      <c r="BC1328" s="182">
        <v>0</v>
      </c>
      <c r="BD1328" t="s">
        <v>1883</v>
      </c>
      <c r="BE1328" t="s">
        <v>1883</v>
      </c>
      <c r="BF1328" t="s">
        <v>1883</v>
      </c>
      <c r="BG1328" s="181" t="s">
        <v>1883</v>
      </c>
      <c r="BH1328">
        <v>0</v>
      </c>
      <c r="BI1328" s="184">
        <v>0</v>
      </c>
      <c r="BJ1328" s="182">
        <v>0</v>
      </c>
      <c r="BK1328" s="181" t="s">
        <v>1883</v>
      </c>
      <c r="BL1328">
        <v>0</v>
      </c>
      <c r="BM1328">
        <v>0</v>
      </c>
      <c r="BN1328">
        <v>0</v>
      </c>
    </row>
    <row r="1329" spans="1:66" x14ac:dyDescent="0.25">
      <c r="A1329">
        <v>8086</v>
      </c>
      <c r="B1329" t="s">
        <v>3904</v>
      </c>
      <c r="C1329">
        <v>6</v>
      </c>
      <c r="D1329">
        <v>0</v>
      </c>
      <c r="E1329">
        <v>0</v>
      </c>
      <c r="F1329" t="s">
        <v>1881</v>
      </c>
      <c r="G1329" t="s">
        <v>1882</v>
      </c>
      <c r="H1329" t="s">
        <v>1881</v>
      </c>
      <c r="I1329" t="s">
        <v>1881</v>
      </c>
      <c r="J1329" t="s">
        <v>1881</v>
      </c>
      <c r="K1329" t="s">
        <v>1881</v>
      </c>
      <c r="L1329" t="s">
        <v>1881</v>
      </c>
      <c r="M1329" s="180">
        <v>44027</v>
      </c>
      <c r="N1329" t="s">
        <v>1883</v>
      </c>
      <c r="O1329" t="s">
        <v>3905</v>
      </c>
      <c r="P1329" t="s">
        <v>3906</v>
      </c>
      <c r="Q1329">
        <v>0</v>
      </c>
      <c r="R1329">
        <v>0</v>
      </c>
      <c r="S1329" t="s">
        <v>1883</v>
      </c>
      <c r="T1329" t="s">
        <v>1883</v>
      </c>
      <c r="U1329">
        <v>1</v>
      </c>
      <c r="V1329" t="s">
        <v>1885</v>
      </c>
      <c r="W1329">
        <v>6</v>
      </c>
      <c r="X1329">
        <v>0</v>
      </c>
      <c r="Y1329">
        <v>0</v>
      </c>
      <c r="Z1329" t="s">
        <v>1881</v>
      </c>
      <c r="AA1329" t="s">
        <v>1881</v>
      </c>
      <c r="AB1329" t="s">
        <v>1881</v>
      </c>
      <c r="AC1329">
        <v>0</v>
      </c>
      <c r="AD1329">
        <v>0</v>
      </c>
      <c r="AE1329">
        <v>0</v>
      </c>
      <c r="AF1329">
        <v>0</v>
      </c>
      <c r="AG1329" t="s">
        <v>1882</v>
      </c>
      <c r="AH1329" s="181" t="s">
        <v>1883</v>
      </c>
      <c r="AI1329" s="182">
        <v>27</v>
      </c>
      <c r="AJ1329" s="181" t="s">
        <v>1886</v>
      </c>
      <c r="AK1329" s="181" t="s">
        <v>1883</v>
      </c>
      <c r="AL1329" s="181" t="s">
        <v>1883</v>
      </c>
      <c r="AO1329" s="181"/>
      <c r="AQ1329">
        <v>10</v>
      </c>
      <c r="AR1329" s="182">
        <v>40</v>
      </c>
      <c r="AS1329" s="183" t="s">
        <v>1882</v>
      </c>
      <c r="AT1329">
        <v>0</v>
      </c>
      <c r="AU1329">
        <v>0</v>
      </c>
      <c r="AV1329" s="182">
        <v>0</v>
      </c>
      <c r="AW1329" s="184">
        <v>0</v>
      </c>
      <c r="AX1329" s="183" t="s">
        <v>1881</v>
      </c>
      <c r="AY1329" s="184">
        <v>0</v>
      </c>
      <c r="AZ1329">
        <v>0</v>
      </c>
      <c r="BA1329">
        <v>0</v>
      </c>
      <c r="BB1329">
        <v>0</v>
      </c>
      <c r="BC1329" s="182">
        <v>0</v>
      </c>
      <c r="BD1329" t="s">
        <v>1883</v>
      </c>
      <c r="BE1329" t="s">
        <v>1883</v>
      </c>
      <c r="BF1329" t="s">
        <v>1883</v>
      </c>
      <c r="BG1329" s="181" t="s">
        <v>1883</v>
      </c>
      <c r="BH1329">
        <v>0</v>
      </c>
      <c r="BI1329" s="184">
        <v>0</v>
      </c>
      <c r="BJ1329" s="182">
        <v>0</v>
      </c>
      <c r="BK1329" s="181" t="s">
        <v>1883</v>
      </c>
      <c r="BL1329">
        <v>0</v>
      </c>
      <c r="BM1329">
        <v>0</v>
      </c>
      <c r="BN1329">
        <v>0</v>
      </c>
    </row>
    <row r="1330" spans="1:66" x14ac:dyDescent="0.25">
      <c r="A1330">
        <v>8087</v>
      </c>
      <c r="B1330" t="s">
        <v>3907</v>
      </c>
      <c r="C1330">
        <v>4</v>
      </c>
      <c r="D1330">
        <v>0</v>
      </c>
      <c r="E1330">
        <v>0</v>
      </c>
      <c r="F1330" t="s">
        <v>1881</v>
      </c>
      <c r="G1330" t="s">
        <v>1882</v>
      </c>
      <c r="H1330" t="s">
        <v>1881</v>
      </c>
      <c r="I1330" t="s">
        <v>1881</v>
      </c>
      <c r="J1330" t="s">
        <v>1881</v>
      </c>
      <c r="K1330" t="s">
        <v>1881</v>
      </c>
      <c r="L1330" t="s">
        <v>1881</v>
      </c>
      <c r="M1330" s="180">
        <v>44027</v>
      </c>
      <c r="N1330" t="s">
        <v>1883</v>
      </c>
      <c r="O1330" t="s">
        <v>1883</v>
      </c>
      <c r="P1330" t="s">
        <v>3908</v>
      </c>
      <c r="Q1330">
        <v>0</v>
      </c>
      <c r="R1330">
        <v>0</v>
      </c>
      <c r="S1330" t="s">
        <v>1883</v>
      </c>
      <c r="T1330" t="s">
        <v>1883</v>
      </c>
      <c r="U1330">
        <v>1</v>
      </c>
      <c r="V1330" t="s">
        <v>1885</v>
      </c>
      <c r="W1330">
        <v>4</v>
      </c>
      <c r="X1330">
        <v>0</v>
      </c>
      <c r="Y1330">
        <v>0</v>
      </c>
      <c r="Z1330" t="s">
        <v>1881</v>
      </c>
      <c r="AA1330" t="s">
        <v>1881</v>
      </c>
      <c r="AB1330" t="s">
        <v>1881</v>
      </c>
      <c r="AC1330">
        <v>0</v>
      </c>
      <c r="AD1330">
        <v>0</v>
      </c>
      <c r="AE1330">
        <v>0</v>
      </c>
      <c r="AF1330">
        <v>0</v>
      </c>
      <c r="AG1330" t="s">
        <v>1882</v>
      </c>
      <c r="AH1330" s="181" t="s">
        <v>1883</v>
      </c>
      <c r="AI1330" s="182">
        <v>27</v>
      </c>
      <c r="AJ1330" s="181" t="s">
        <v>1886</v>
      </c>
      <c r="AK1330" s="181" t="s">
        <v>1883</v>
      </c>
      <c r="AL1330" s="181" t="s">
        <v>1883</v>
      </c>
      <c r="AO1330" s="181"/>
      <c r="AQ1330">
        <v>10</v>
      </c>
      <c r="AR1330" s="182">
        <v>40</v>
      </c>
      <c r="AS1330" s="183" t="s">
        <v>1882</v>
      </c>
      <c r="AT1330">
        <v>0</v>
      </c>
      <c r="AU1330">
        <v>0</v>
      </c>
      <c r="AV1330" s="182">
        <v>0</v>
      </c>
      <c r="AW1330" s="184">
        <v>0</v>
      </c>
      <c r="AX1330" s="183" t="s">
        <v>1881</v>
      </c>
      <c r="AY1330" s="184">
        <v>0</v>
      </c>
      <c r="AZ1330">
        <v>0</v>
      </c>
      <c r="BA1330">
        <v>0</v>
      </c>
      <c r="BB1330">
        <v>0</v>
      </c>
      <c r="BC1330" s="182">
        <v>0</v>
      </c>
      <c r="BD1330" t="s">
        <v>1883</v>
      </c>
      <c r="BE1330" t="s">
        <v>1883</v>
      </c>
      <c r="BF1330" t="s">
        <v>1883</v>
      </c>
      <c r="BG1330" s="181" t="s">
        <v>1883</v>
      </c>
      <c r="BH1330">
        <v>0</v>
      </c>
      <c r="BI1330" s="184">
        <v>0</v>
      </c>
      <c r="BJ1330" s="182">
        <v>0</v>
      </c>
      <c r="BK1330" s="181" t="s">
        <v>1883</v>
      </c>
      <c r="BL1330">
        <v>0</v>
      </c>
      <c r="BM1330">
        <v>0</v>
      </c>
      <c r="BN1330">
        <v>0</v>
      </c>
    </row>
    <row r="1331" spans="1:66" x14ac:dyDescent="0.25">
      <c r="A1331">
        <v>8091</v>
      </c>
      <c r="B1331" t="s">
        <v>3909</v>
      </c>
      <c r="C1331">
        <v>12</v>
      </c>
      <c r="D1331">
        <v>0</v>
      </c>
      <c r="E1331">
        <v>0</v>
      </c>
      <c r="F1331" t="s">
        <v>1881</v>
      </c>
      <c r="G1331" t="s">
        <v>1882</v>
      </c>
      <c r="H1331" t="s">
        <v>1882</v>
      </c>
      <c r="I1331" t="s">
        <v>1881</v>
      </c>
      <c r="J1331" t="s">
        <v>1881</v>
      </c>
      <c r="K1331" t="s">
        <v>1881</v>
      </c>
      <c r="L1331" t="s">
        <v>1881</v>
      </c>
      <c r="M1331" s="180">
        <v>44028</v>
      </c>
      <c r="N1331" t="s">
        <v>1883</v>
      </c>
      <c r="O1331" t="s">
        <v>3910</v>
      </c>
      <c r="P1331" t="s">
        <v>3911</v>
      </c>
      <c r="Q1331">
        <v>0</v>
      </c>
      <c r="R1331">
        <v>0</v>
      </c>
      <c r="S1331" t="s">
        <v>1883</v>
      </c>
      <c r="T1331" t="s">
        <v>1883</v>
      </c>
      <c r="U1331">
        <v>1</v>
      </c>
      <c r="V1331" t="s">
        <v>1885</v>
      </c>
      <c r="W1331">
        <v>12</v>
      </c>
      <c r="X1331">
        <v>0</v>
      </c>
      <c r="Y1331">
        <v>0</v>
      </c>
      <c r="Z1331" t="s">
        <v>1881</v>
      </c>
      <c r="AA1331" t="s">
        <v>1881</v>
      </c>
      <c r="AB1331" t="s">
        <v>1881</v>
      </c>
      <c r="AC1331">
        <v>0</v>
      </c>
      <c r="AD1331">
        <v>0</v>
      </c>
      <c r="AE1331">
        <v>0</v>
      </c>
      <c r="AF1331">
        <v>0</v>
      </c>
      <c r="AG1331" t="s">
        <v>1881</v>
      </c>
      <c r="AH1331" s="181" t="s">
        <v>1883</v>
      </c>
      <c r="AI1331" s="182">
        <v>137</v>
      </c>
      <c r="AJ1331" s="181" t="s">
        <v>2257</v>
      </c>
      <c r="AK1331" s="181" t="s">
        <v>1883</v>
      </c>
      <c r="AL1331" s="181" t="s">
        <v>1883</v>
      </c>
      <c r="AO1331" s="181"/>
      <c r="AQ1331">
        <v>10</v>
      </c>
      <c r="AR1331" s="182">
        <v>40</v>
      </c>
      <c r="AS1331" s="183" t="s">
        <v>1882</v>
      </c>
      <c r="AT1331">
        <v>0</v>
      </c>
      <c r="AU1331">
        <v>0</v>
      </c>
      <c r="AV1331" s="182">
        <v>0</v>
      </c>
      <c r="AW1331" s="184">
        <v>0</v>
      </c>
      <c r="AX1331" s="183" t="s">
        <v>1881</v>
      </c>
      <c r="AY1331" s="184">
        <v>0</v>
      </c>
      <c r="AZ1331">
        <v>0</v>
      </c>
      <c r="BA1331">
        <v>0</v>
      </c>
      <c r="BB1331">
        <v>0</v>
      </c>
      <c r="BC1331" s="182">
        <v>0</v>
      </c>
      <c r="BD1331" t="s">
        <v>1883</v>
      </c>
      <c r="BE1331" t="s">
        <v>1883</v>
      </c>
      <c r="BF1331" t="s">
        <v>1883</v>
      </c>
      <c r="BG1331" s="181" t="s">
        <v>1883</v>
      </c>
      <c r="BH1331">
        <v>0</v>
      </c>
      <c r="BI1331" s="184">
        <v>0</v>
      </c>
      <c r="BJ1331" s="182">
        <v>0</v>
      </c>
      <c r="BK1331" s="181" t="s">
        <v>1883</v>
      </c>
      <c r="BL1331">
        <v>0</v>
      </c>
      <c r="BM1331">
        <v>0</v>
      </c>
      <c r="BN1331">
        <v>0</v>
      </c>
    </row>
    <row r="1332" spans="1:66" x14ac:dyDescent="0.25">
      <c r="A1332">
        <v>8095</v>
      </c>
      <c r="B1332" t="s">
        <v>3912</v>
      </c>
      <c r="C1332">
        <v>1</v>
      </c>
      <c r="D1332">
        <v>0</v>
      </c>
      <c r="E1332">
        <v>0</v>
      </c>
      <c r="F1332" t="s">
        <v>1881</v>
      </c>
      <c r="G1332" t="s">
        <v>1881</v>
      </c>
      <c r="H1332" t="s">
        <v>1881</v>
      </c>
      <c r="I1332" t="s">
        <v>1881</v>
      </c>
      <c r="J1332" t="s">
        <v>1881</v>
      </c>
      <c r="K1332" t="s">
        <v>1881</v>
      </c>
      <c r="L1332" t="s">
        <v>1881</v>
      </c>
      <c r="M1332" s="180">
        <v>44040</v>
      </c>
      <c r="N1332" t="s">
        <v>1883</v>
      </c>
      <c r="O1332" t="s">
        <v>3913</v>
      </c>
      <c r="P1332" t="s">
        <v>3913</v>
      </c>
      <c r="Q1332">
        <v>0</v>
      </c>
      <c r="R1332">
        <v>0</v>
      </c>
      <c r="S1332" t="s">
        <v>1883</v>
      </c>
      <c r="T1332" t="s">
        <v>1883</v>
      </c>
      <c r="U1332">
        <v>1</v>
      </c>
      <c r="V1332" t="s">
        <v>1885</v>
      </c>
      <c r="W1332">
        <v>1</v>
      </c>
      <c r="X1332">
        <v>0</v>
      </c>
      <c r="Y1332">
        <v>0</v>
      </c>
      <c r="Z1332" t="s">
        <v>1881</v>
      </c>
      <c r="AA1332" t="s">
        <v>1881</v>
      </c>
      <c r="AB1332" t="s">
        <v>1881</v>
      </c>
      <c r="AC1332">
        <v>0</v>
      </c>
      <c r="AD1332">
        <v>0</v>
      </c>
      <c r="AE1332">
        <v>0</v>
      </c>
      <c r="AF1332">
        <v>0</v>
      </c>
      <c r="AG1332" t="s">
        <v>1881</v>
      </c>
      <c r="AH1332" s="181" t="s">
        <v>1883</v>
      </c>
      <c r="AI1332" s="182">
        <v>239</v>
      </c>
      <c r="AJ1332" s="181" t="s">
        <v>3414</v>
      </c>
      <c r="AK1332" s="181" t="s">
        <v>1883</v>
      </c>
      <c r="AL1332" s="181" t="s">
        <v>1883</v>
      </c>
      <c r="AO1332" s="181"/>
      <c r="AQ1332">
        <v>10</v>
      </c>
      <c r="AR1332" s="182">
        <v>40</v>
      </c>
      <c r="AS1332" s="183" t="s">
        <v>1882</v>
      </c>
      <c r="AT1332">
        <v>0</v>
      </c>
      <c r="AU1332">
        <v>0</v>
      </c>
      <c r="AV1332" s="182">
        <v>0</v>
      </c>
      <c r="AW1332" s="184">
        <v>0</v>
      </c>
      <c r="AX1332" s="183" t="s">
        <v>1881</v>
      </c>
      <c r="AY1332" s="184">
        <v>0</v>
      </c>
      <c r="AZ1332">
        <v>0</v>
      </c>
      <c r="BA1332">
        <v>0</v>
      </c>
      <c r="BB1332">
        <v>0</v>
      </c>
      <c r="BC1332" s="182">
        <v>0</v>
      </c>
      <c r="BD1332" t="s">
        <v>1883</v>
      </c>
      <c r="BE1332" t="s">
        <v>1883</v>
      </c>
      <c r="BF1332" t="s">
        <v>1883</v>
      </c>
      <c r="BG1332" s="181" t="s">
        <v>1883</v>
      </c>
      <c r="BH1332">
        <v>0</v>
      </c>
      <c r="BI1332" s="184">
        <v>0</v>
      </c>
      <c r="BJ1332" s="182">
        <v>0</v>
      </c>
      <c r="BK1332" s="181" t="s">
        <v>1883</v>
      </c>
      <c r="BL1332">
        <v>0</v>
      </c>
      <c r="BM1332">
        <v>0</v>
      </c>
      <c r="BN1332">
        <v>0</v>
      </c>
    </row>
    <row r="1333" spans="1:66" x14ac:dyDescent="0.25">
      <c r="A1333">
        <v>8099</v>
      </c>
      <c r="B1333" t="s">
        <v>3914</v>
      </c>
      <c r="C1333">
        <v>4</v>
      </c>
      <c r="D1333">
        <v>0</v>
      </c>
      <c r="E1333">
        <v>0</v>
      </c>
      <c r="F1333" t="s">
        <v>1881</v>
      </c>
      <c r="G1333" t="s">
        <v>1882</v>
      </c>
      <c r="H1333" t="s">
        <v>1881</v>
      </c>
      <c r="I1333" t="s">
        <v>1881</v>
      </c>
      <c r="J1333" t="s">
        <v>1881</v>
      </c>
      <c r="K1333" t="s">
        <v>1881</v>
      </c>
      <c r="L1333" t="s">
        <v>1881</v>
      </c>
      <c r="M1333" s="180">
        <v>44049</v>
      </c>
      <c r="N1333" t="s">
        <v>1883</v>
      </c>
      <c r="O1333" t="s">
        <v>3915</v>
      </c>
      <c r="P1333" t="s">
        <v>3915</v>
      </c>
      <c r="Q1333">
        <v>0</v>
      </c>
      <c r="R1333">
        <v>0</v>
      </c>
      <c r="S1333" t="s">
        <v>1883</v>
      </c>
      <c r="T1333" t="s">
        <v>1883</v>
      </c>
      <c r="U1333">
        <v>1</v>
      </c>
      <c r="V1333" t="s">
        <v>1885</v>
      </c>
      <c r="W1333">
        <v>4</v>
      </c>
      <c r="X1333">
        <v>0</v>
      </c>
      <c r="Y1333">
        <v>0</v>
      </c>
      <c r="Z1333" t="s">
        <v>1881</v>
      </c>
      <c r="AA1333" t="s">
        <v>1881</v>
      </c>
      <c r="AB1333" t="s">
        <v>1881</v>
      </c>
      <c r="AC1333">
        <v>0</v>
      </c>
      <c r="AD1333">
        <v>0</v>
      </c>
      <c r="AE1333">
        <v>0</v>
      </c>
      <c r="AF1333">
        <v>0</v>
      </c>
      <c r="AG1333" t="s">
        <v>1881</v>
      </c>
      <c r="AH1333" s="181" t="s">
        <v>1883</v>
      </c>
      <c r="AI1333" s="182">
        <v>16</v>
      </c>
      <c r="AJ1333" s="181" t="s">
        <v>2169</v>
      </c>
      <c r="AK1333" s="181" t="s">
        <v>3916</v>
      </c>
      <c r="AL1333" s="181" t="s">
        <v>1883</v>
      </c>
      <c r="AO1333" s="181"/>
      <c r="AQ1333">
        <v>10</v>
      </c>
      <c r="AR1333" s="182">
        <v>40</v>
      </c>
      <c r="AS1333" s="183" t="s">
        <v>1882</v>
      </c>
      <c r="AT1333">
        <v>0</v>
      </c>
      <c r="AU1333">
        <v>0</v>
      </c>
      <c r="AV1333" s="182">
        <v>0</v>
      </c>
      <c r="AW1333" s="184">
        <v>0</v>
      </c>
      <c r="AX1333" s="183" t="s">
        <v>1881</v>
      </c>
      <c r="AY1333" s="184">
        <v>0</v>
      </c>
      <c r="AZ1333">
        <v>0</v>
      </c>
      <c r="BA1333">
        <v>0</v>
      </c>
      <c r="BB1333">
        <v>0</v>
      </c>
      <c r="BC1333" s="182">
        <v>0</v>
      </c>
      <c r="BD1333" t="s">
        <v>1883</v>
      </c>
      <c r="BE1333" t="s">
        <v>1883</v>
      </c>
      <c r="BF1333" t="s">
        <v>1883</v>
      </c>
      <c r="BG1333" s="181" t="s">
        <v>1883</v>
      </c>
      <c r="BH1333">
        <v>0</v>
      </c>
      <c r="BI1333" s="184">
        <v>0</v>
      </c>
      <c r="BJ1333" s="182">
        <v>0</v>
      </c>
      <c r="BK1333" s="181" t="s">
        <v>1883</v>
      </c>
      <c r="BL1333">
        <v>0</v>
      </c>
      <c r="BM1333">
        <v>0</v>
      </c>
      <c r="BN1333">
        <v>0</v>
      </c>
    </row>
    <row r="1334" spans="1:66" x14ac:dyDescent="0.25">
      <c r="A1334">
        <v>8100</v>
      </c>
      <c r="B1334" t="s">
        <v>3917</v>
      </c>
      <c r="C1334">
        <v>1</v>
      </c>
      <c r="D1334">
        <v>0</v>
      </c>
      <c r="E1334">
        <v>0</v>
      </c>
      <c r="F1334" t="s">
        <v>1881</v>
      </c>
      <c r="G1334" t="s">
        <v>1882</v>
      </c>
      <c r="H1334" t="s">
        <v>1881</v>
      </c>
      <c r="I1334" t="s">
        <v>1881</v>
      </c>
      <c r="J1334" t="s">
        <v>1881</v>
      </c>
      <c r="K1334" t="s">
        <v>1881</v>
      </c>
      <c r="L1334" t="s">
        <v>1881</v>
      </c>
      <c r="M1334" s="180">
        <v>44049</v>
      </c>
      <c r="N1334" t="s">
        <v>1883</v>
      </c>
      <c r="O1334" t="s">
        <v>3918</v>
      </c>
      <c r="P1334" t="s">
        <v>3918</v>
      </c>
      <c r="Q1334">
        <v>0</v>
      </c>
      <c r="R1334">
        <v>0</v>
      </c>
      <c r="S1334" t="s">
        <v>1883</v>
      </c>
      <c r="T1334" t="s">
        <v>1883</v>
      </c>
      <c r="U1334">
        <v>1</v>
      </c>
      <c r="V1334" t="s">
        <v>1885</v>
      </c>
      <c r="W1334">
        <v>1</v>
      </c>
      <c r="X1334">
        <v>0</v>
      </c>
      <c r="Y1334">
        <v>0</v>
      </c>
      <c r="Z1334" t="s">
        <v>1881</v>
      </c>
      <c r="AA1334" t="s">
        <v>1881</v>
      </c>
      <c r="AB1334" t="s">
        <v>1881</v>
      </c>
      <c r="AC1334">
        <v>0</v>
      </c>
      <c r="AD1334">
        <v>0</v>
      </c>
      <c r="AE1334">
        <v>0</v>
      </c>
      <c r="AF1334">
        <v>0</v>
      </c>
      <c r="AG1334" t="s">
        <v>1881</v>
      </c>
      <c r="AH1334" s="181" t="s">
        <v>1883</v>
      </c>
      <c r="AI1334" s="182">
        <v>16</v>
      </c>
      <c r="AJ1334" s="181" t="s">
        <v>2169</v>
      </c>
      <c r="AK1334" s="181" t="s">
        <v>3919</v>
      </c>
      <c r="AL1334" s="181" t="s">
        <v>1883</v>
      </c>
      <c r="AO1334" s="181"/>
      <c r="AQ1334">
        <v>10</v>
      </c>
      <c r="AR1334" s="182">
        <v>40</v>
      </c>
      <c r="AS1334" s="183" t="s">
        <v>1882</v>
      </c>
      <c r="AT1334">
        <v>0</v>
      </c>
      <c r="AU1334">
        <v>0</v>
      </c>
      <c r="AV1334" s="182">
        <v>0</v>
      </c>
      <c r="AW1334" s="184">
        <v>0</v>
      </c>
      <c r="AX1334" s="183" t="s">
        <v>1881</v>
      </c>
      <c r="AY1334" s="184">
        <v>0</v>
      </c>
      <c r="AZ1334">
        <v>0</v>
      </c>
      <c r="BA1334">
        <v>0</v>
      </c>
      <c r="BB1334">
        <v>0</v>
      </c>
      <c r="BC1334" s="182">
        <v>0</v>
      </c>
      <c r="BD1334" t="s">
        <v>1883</v>
      </c>
      <c r="BE1334" t="s">
        <v>1883</v>
      </c>
      <c r="BF1334" t="s">
        <v>1883</v>
      </c>
      <c r="BG1334" s="181" t="s">
        <v>1883</v>
      </c>
      <c r="BH1334">
        <v>0</v>
      </c>
      <c r="BI1334" s="184">
        <v>0</v>
      </c>
      <c r="BJ1334" s="182">
        <v>0</v>
      </c>
      <c r="BK1334" s="181" t="s">
        <v>1883</v>
      </c>
      <c r="BL1334">
        <v>0</v>
      </c>
      <c r="BM1334">
        <v>0</v>
      </c>
      <c r="BN1334">
        <v>0</v>
      </c>
    </row>
    <row r="1335" spans="1:66" x14ac:dyDescent="0.25">
      <c r="A1335">
        <v>8101</v>
      </c>
      <c r="B1335" t="s">
        <v>3920</v>
      </c>
      <c r="C1335">
        <v>4</v>
      </c>
      <c r="D1335">
        <v>0</v>
      </c>
      <c r="E1335">
        <v>0</v>
      </c>
      <c r="F1335" t="s">
        <v>1881</v>
      </c>
      <c r="G1335" t="s">
        <v>1882</v>
      </c>
      <c r="H1335" t="s">
        <v>1881</v>
      </c>
      <c r="I1335" t="s">
        <v>1881</v>
      </c>
      <c r="J1335" t="s">
        <v>1881</v>
      </c>
      <c r="K1335" t="s">
        <v>1881</v>
      </c>
      <c r="L1335" t="s">
        <v>1881</v>
      </c>
      <c r="M1335" s="180">
        <v>44049</v>
      </c>
      <c r="N1335" t="s">
        <v>1883</v>
      </c>
      <c r="O1335" t="s">
        <v>3921</v>
      </c>
      <c r="P1335" t="s">
        <v>3921</v>
      </c>
      <c r="Q1335">
        <v>0</v>
      </c>
      <c r="R1335">
        <v>0</v>
      </c>
      <c r="S1335" t="s">
        <v>1883</v>
      </c>
      <c r="T1335" t="s">
        <v>1883</v>
      </c>
      <c r="U1335">
        <v>1</v>
      </c>
      <c r="V1335" t="s">
        <v>1885</v>
      </c>
      <c r="W1335">
        <v>4</v>
      </c>
      <c r="X1335">
        <v>0</v>
      </c>
      <c r="Y1335">
        <v>0</v>
      </c>
      <c r="Z1335" t="s">
        <v>1881</v>
      </c>
      <c r="AA1335" t="s">
        <v>1881</v>
      </c>
      <c r="AB1335" t="s">
        <v>1881</v>
      </c>
      <c r="AC1335">
        <v>0</v>
      </c>
      <c r="AD1335">
        <v>0</v>
      </c>
      <c r="AE1335">
        <v>0</v>
      </c>
      <c r="AF1335">
        <v>0</v>
      </c>
      <c r="AG1335" t="s">
        <v>1881</v>
      </c>
      <c r="AH1335" s="181" t="s">
        <v>1883</v>
      </c>
      <c r="AI1335" s="182">
        <v>16</v>
      </c>
      <c r="AJ1335" s="181" t="s">
        <v>2169</v>
      </c>
      <c r="AK1335" s="181" t="s">
        <v>3922</v>
      </c>
      <c r="AL1335" s="181" t="s">
        <v>1883</v>
      </c>
      <c r="AO1335" s="181"/>
      <c r="AQ1335">
        <v>10</v>
      </c>
      <c r="AR1335" s="182">
        <v>40</v>
      </c>
      <c r="AS1335" s="183" t="s">
        <v>1882</v>
      </c>
      <c r="AT1335">
        <v>0</v>
      </c>
      <c r="AU1335">
        <v>0</v>
      </c>
      <c r="AV1335" s="182">
        <v>0</v>
      </c>
      <c r="AW1335" s="184">
        <v>0</v>
      </c>
      <c r="AX1335" s="183" t="s">
        <v>1881</v>
      </c>
      <c r="AY1335" s="184">
        <v>0</v>
      </c>
      <c r="AZ1335">
        <v>0</v>
      </c>
      <c r="BA1335">
        <v>0</v>
      </c>
      <c r="BB1335">
        <v>0</v>
      </c>
      <c r="BC1335" s="182">
        <v>0</v>
      </c>
      <c r="BD1335" t="s">
        <v>1883</v>
      </c>
      <c r="BE1335" t="s">
        <v>1883</v>
      </c>
      <c r="BF1335" t="s">
        <v>1883</v>
      </c>
      <c r="BG1335" s="181" t="s">
        <v>1883</v>
      </c>
      <c r="BH1335">
        <v>0</v>
      </c>
      <c r="BI1335" s="184">
        <v>0</v>
      </c>
      <c r="BJ1335" s="182">
        <v>0</v>
      </c>
      <c r="BK1335" s="181" t="s">
        <v>1883</v>
      </c>
      <c r="BL1335">
        <v>0</v>
      </c>
      <c r="BM1335">
        <v>0</v>
      </c>
      <c r="BN1335">
        <v>0</v>
      </c>
    </row>
    <row r="1336" spans="1:66" x14ac:dyDescent="0.25">
      <c r="A1336">
        <v>8103</v>
      </c>
      <c r="B1336" t="s">
        <v>3923</v>
      </c>
      <c r="C1336">
        <v>2</v>
      </c>
      <c r="D1336">
        <v>0</v>
      </c>
      <c r="E1336">
        <v>0</v>
      </c>
      <c r="F1336" t="s">
        <v>1881</v>
      </c>
      <c r="G1336" t="s">
        <v>1882</v>
      </c>
      <c r="H1336" t="s">
        <v>1881</v>
      </c>
      <c r="I1336" t="s">
        <v>1881</v>
      </c>
      <c r="J1336" t="s">
        <v>1881</v>
      </c>
      <c r="K1336" t="s">
        <v>1881</v>
      </c>
      <c r="L1336" t="s">
        <v>1881</v>
      </c>
      <c r="M1336" s="180">
        <v>44050</v>
      </c>
      <c r="N1336" t="s">
        <v>1883</v>
      </c>
      <c r="O1336" t="s">
        <v>3924</v>
      </c>
      <c r="P1336" t="s">
        <v>3924</v>
      </c>
      <c r="Q1336">
        <v>0</v>
      </c>
      <c r="R1336">
        <v>0</v>
      </c>
      <c r="S1336" t="s">
        <v>1883</v>
      </c>
      <c r="T1336" t="s">
        <v>1883</v>
      </c>
      <c r="U1336">
        <v>1</v>
      </c>
      <c r="V1336" t="s">
        <v>1885</v>
      </c>
      <c r="W1336">
        <v>2</v>
      </c>
      <c r="X1336">
        <v>0</v>
      </c>
      <c r="Y1336">
        <v>0</v>
      </c>
      <c r="Z1336" t="s">
        <v>1881</v>
      </c>
      <c r="AA1336" t="s">
        <v>1881</v>
      </c>
      <c r="AB1336" t="s">
        <v>1881</v>
      </c>
      <c r="AC1336">
        <v>0</v>
      </c>
      <c r="AD1336">
        <v>0</v>
      </c>
      <c r="AE1336">
        <v>0</v>
      </c>
      <c r="AF1336">
        <v>0</v>
      </c>
      <c r="AG1336" t="s">
        <v>1881</v>
      </c>
      <c r="AH1336" s="181" t="s">
        <v>1883</v>
      </c>
      <c r="AI1336" s="182">
        <v>47</v>
      </c>
      <c r="AJ1336" s="181" t="s">
        <v>2012</v>
      </c>
      <c r="AK1336" s="181" t="s">
        <v>1883</v>
      </c>
      <c r="AL1336" s="181" t="s">
        <v>1883</v>
      </c>
      <c r="AO1336" s="181"/>
      <c r="AQ1336">
        <v>10</v>
      </c>
      <c r="AR1336" s="182">
        <v>40</v>
      </c>
      <c r="AS1336" s="183" t="s">
        <v>1882</v>
      </c>
      <c r="AT1336">
        <v>0</v>
      </c>
      <c r="AU1336">
        <v>0</v>
      </c>
      <c r="AV1336" s="182">
        <v>0</v>
      </c>
      <c r="AW1336" s="184">
        <v>0</v>
      </c>
      <c r="AX1336" s="183" t="s">
        <v>1881</v>
      </c>
      <c r="AY1336" s="184">
        <v>0</v>
      </c>
      <c r="AZ1336">
        <v>0</v>
      </c>
      <c r="BA1336">
        <v>0</v>
      </c>
      <c r="BB1336">
        <v>0</v>
      </c>
      <c r="BC1336" s="182">
        <v>0</v>
      </c>
      <c r="BD1336" t="s">
        <v>1883</v>
      </c>
      <c r="BE1336" t="s">
        <v>1883</v>
      </c>
      <c r="BF1336" t="s">
        <v>1883</v>
      </c>
      <c r="BG1336" s="181" t="s">
        <v>1883</v>
      </c>
      <c r="BH1336">
        <v>6.26</v>
      </c>
      <c r="BI1336" s="184">
        <v>0</v>
      </c>
      <c r="BJ1336" s="182">
        <v>0</v>
      </c>
      <c r="BK1336" s="181" t="s">
        <v>1883</v>
      </c>
      <c r="BL1336">
        <v>0</v>
      </c>
      <c r="BM1336">
        <v>0</v>
      </c>
      <c r="BN1336">
        <v>0</v>
      </c>
    </row>
    <row r="1337" spans="1:66" x14ac:dyDescent="0.25">
      <c r="A1337">
        <v>8104</v>
      </c>
      <c r="B1337" t="s">
        <v>3925</v>
      </c>
      <c r="C1337">
        <v>100</v>
      </c>
      <c r="D1337">
        <v>0</v>
      </c>
      <c r="E1337">
        <v>0</v>
      </c>
      <c r="F1337" t="s">
        <v>1881</v>
      </c>
      <c r="G1337" t="s">
        <v>1882</v>
      </c>
      <c r="H1337" t="s">
        <v>1881</v>
      </c>
      <c r="I1337" t="s">
        <v>1881</v>
      </c>
      <c r="J1337" t="s">
        <v>1881</v>
      </c>
      <c r="K1337" t="s">
        <v>1881</v>
      </c>
      <c r="L1337" t="s">
        <v>1881</v>
      </c>
      <c r="M1337" s="180">
        <v>44055</v>
      </c>
      <c r="N1337" t="s">
        <v>1883</v>
      </c>
      <c r="O1337" t="s">
        <v>1883</v>
      </c>
      <c r="P1337" t="s">
        <v>3926</v>
      </c>
      <c r="Q1337">
        <v>0</v>
      </c>
      <c r="R1337">
        <v>0</v>
      </c>
      <c r="S1337" t="s">
        <v>1883</v>
      </c>
      <c r="T1337" t="s">
        <v>1883</v>
      </c>
      <c r="U1337">
        <v>1</v>
      </c>
      <c r="V1337" t="s">
        <v>1885</v>
      </c>
      <c r="W1337">
        <v>100</v>
      </c>
      <c r="X1337">
        <v>0</v>
      </c>
      <c r="Y1337">
        <v>0</v>
      </c>
      <c r="Z1337" t="s">
        <v>1881</v>
      </c>
      <c r="AA1337" t="s">
        <v>1881</v>
      </c>
      <c r="AB1337" t="s">
        <v>1882</v>
      </c>
      <c r="AC1337">
        <v>10.5</v>
      </c>
      <c r="AD1337">
        <v>0</v>
      </c>
      <c r="AE1337">
        <v>0</v>
      </c>
      <c r="AF1337">
        <v>0</v>
      </c>
      <c r="AG1337" t="s">
        <v>1882</v>
      </c>
      <c r="AH1337" s="181" t="s">
        <v>1883</v>
      </c>
      <c r="AI1337" s="182">
        <v>27</v>
      </c>
      <c r="AJ1337" s="181" t="s">
        <v>1886</v>
      </c>
      <c r="AK1337" s="181" t="s">
        <v>1883</v>
      </c>
      <c r="AL1337" s="181" t="s">
        <v>1883</v>
      </c>
      <c r="AO1337" s="181"/>
      <c r="AQ1337">
        <v>10</v>
      </c>
      <c r="AR1337" s="182">
        <v>40</v>
      </c>
      <c r="AS1337" s="183" t="s">
        <v>1882</v>
      </c>
      <c r="AT1337">
        <v>0</v>
      </c>
      <c r="AU1337">
        <v>0</v>
      </c>
      <c r="AV1337" s="182">
        <v>0</v>
      </c>
      <c r="AW1337" s="184">
        <v>0</v>
      </c>
      <c r="AX1337" s="183" t="s">
        <v>1881</v>
      </c>
      <c r="AY1337" s="184">
        <v>0</v>
      </c>
      <c r="AZ1337">
        <v>0</v>
      </c>
      <c r="BA1337">
        <v>0</v>
      </c>
      <c r="BB1337">
        <v>0</v>
      </c>
      <c r="BC1337" s="182">
        <v>0</v>
      </c>
      <c r="BD1337" t="s">
        <v>1883</v>
      </c>
      <c r="BE1337" t="s">
        <v>1883</v>
      </c>
      <c r="BF1337" t="s">
        <v>1883</v>
      </c>
      <c r="BG1337" s="181" t="s">
        <v>1883</v>
      </c>
      <c r="BH1337">
        <v>0</v>
      </c>
      <c r="BI1337" s="184">
        <v>0</v>
      </c>
      <c r="BJ1337" s="182">
        <v>0</v>
      </c>
      <c r="BK1337" s="181" t="s">
        <v>1883</v>
      </c>
      <c r="BL1337">
        <v>0</v>
      </c>
      <c r="BM1337">
        <v>0</v>
      </c>
      <c r="BN1337">
        <v>0</v>
      </c>
    </row>
    <row r="1338" spans="1:66" x14ac:dyDescent="0.25">
      <c r="A1338">
        <v>8105</v>
      </c>
      <c r="B1338" t="s">
        <v>3927</v>
      </c>
      <c r="C1338">
        <v>1</v>
      </c>
      <c r="D1338">
        <v>0</v>
      </c>
      <c r="E1338">
        <v>0</v>
      </c>
      <c r="F1338" t="s">
        <v>1881</v>
      </c>
      <c r="G1338" t="s">
        <v>1882</v>
      </c>
      <c r="H1338" t="s">
        <v>1881</v>
      </c>
      <c r="I1338" t="s">
        <v>1881</v>
      </c>
      <c r="J1338" t="s">
        <v>1881</v>
      </c>
      <c r="K1338" t="s">
        <v>1881</v>
      </c>
      <c r="L1338" t="s">
        <v>1881</v>
      </c>
      <c r="M1338" s="180">
        <v>44055</v>
      </c>
      <c r="N1338" t="s">
        <v>1883</v>
      </c>
      <c r="O1338" t="s">
        <v>3928</v>
      </c>
      <c r="P1338" t="s">
        <v>3928</v>
      </c>
      <c r="Q1338">
        <v>0</v>
      </c>
      <c r="R1338">
        <v>0</v>
      </c>
      <c r="S1338" t="s">
        <v>1883</v>
      </c>
      <c r="T1338" t="s">
        <v>1883</v>
      </c>
      <c r="U1338">
        <v>1</v>
      </c>
      <c r="V1338" t="s">
        <v>1885</v>
      </c>
      <c r="W1338">
        <v>1</v>
      </c>
      <c r="X1338">
        <v>0</v>
      </c>
      <c r="Y1338">
        <v>0</v>
      </c>
      <c r="Z1338" t="s">
        <v>1881</v>
      </c>
      <c r="AA1338" t="s">
        <v>1881</v>
      </c>
      <c r="AB1338" t="s">
        <v>1881</v>
      </c>
      <c r="AC1338">
        <v>0</v>
      </c>
      <c r="AD1338">
        <v>0</v>
      </c>
      <c r="AE1338">
        <v>0</v>
      </c>
      <c r="AF1338">
        <v>0</v>
      </c>
      <c r="AG1338" t="s">
        <v>1881</v>
      </c>
      <c r="AH1338" s="181" t="s">
        <v>1883</v>
      </c>
      <c r="AI1338" s="182">
        <v>16</v>
      </c>
      <c r="AJ1338" s="181" t="s">
        <v>2169</v>
      </c>
      <c r="AK1338" s="181" t="s">
        <v>1883</v>
      </c>
      <c r="AL1338" s="181" t="s">
        <v>1883</v>
      </c>
      <c r="AO1338" s="181"/>
      <c r="AQ1338">
        <v>10</v>
      </c>
      <c r="AR1338" s="182">
        <v>40</v>
      </c>
      <c r="AS1338" s="183" t="s">
        <v>1882</v>
      </c>
      <c r="AT1338">
        <v>0</v>
      </c>
      <c r="AU1338">
        <v>0</v>
      </c>
      <c r="AV1338" s="182">
        <v>0</v>
      </c>
      <c r="AW1338" s="184">
        <v>0</v>
      </c>
      <c r="AX1338" s="183" t="s">
        <v>1881</v>
      </c>
      <c r="AY1338" s="184">
        <v>0</v>
      </c>
      <c r="AZ1338">
        <v>0</v>
      </c>
      <c r="BA1338">
        <v>0</v>
      </c>
      <c r="BB1338">
        <v>0</v>
      </c>
      <c r="BC1338" s="182">
        <v>0</v>
      </c>
      <c r="BD1338" t="s">
        <v>1883</v>
      </c>
      <c r="BE1338" t="s">
        <v>1883</v>
      </c>
      <c r="BF1338" t="s">
        <v>1883</v>
      </c>
      <c r="BG1338" s="181" t="s">
        <v>1883</v>
      </c>
      <c r="BH1338">
        <v>0</v>
      </c>
      <c r="BI1338" s="184">
        <v>0</v>
      </c>
      <c r="BJ1338" s="182">
        <v>0</v>
      </c>
      <c r="BK1338" s="181" t="s">
        <v>1883</v>
      </c>
      <c r="BL1338">
        <v>0</v>
      </c>
      <c r="BM1338">
        <v>0</v>
      </c>
      <c r="BN1338">
        <v>0</v>
      </c>
    </row>
    <row r="1339" spans="1:66" x14ac:dyDescent="0.25">
      <c r="A1339">
        <v>8106</v>
      </c>
      <c r="B1339" t="s">
        <v>3929</v>
      </c>
      <c r="C1339">
        <v>1</v>
      </c>
      <c r="D1339">
        <v>0</v>
      </c>
      <c r="E1339">
        <v>0</v>
      </c>
      <c r="F1339" t="s">
        <v>1881</v>
      </c>
      <c r="G1339" t="s">
        <v>1882</v>
      </c>
      <c r="H1339" t="s">
        <v>1881</v>
      </c>
      <c r="I1339" t="s">
        <v>1881</v>
      </c>
      <c r="J1339" t="s">
        <v>1881</v>
      </c>
      <c r="K1339" t="s">
        <v>1881</v>
      </c>
      <c r="L1339" t="s">
        <v>1881</v>
      </c>
      <c r="M1339" s="180">
        <v>44055</v>
      </c>
      <c r="N1339" t="s">
        <v>1883</v>
      </c>
      <c r="O1339" t="s">
        <v>3930</v>
      </c>
      <c r="P1339" t="s">
        <v>3930</v>
      </c>
      <c r="Q1339">
        <v>0</v>
      </c>
      <c r="R1339">
        <v>0</v>
      </c>
      <c r="S1339" t="s">
        <v>1883</v>
      </c>
      <c r="T1339" t="s">
        <v>1883</v>
      </c>
      <c r="U1339">
        <v>1</v>
      </c>
      <c r="V1339" t="s">
        <v>1885</v>
      </c>
      <c r="W1339">
        <v>1</v>
      </c>
      <c r="X1339">
        <v>0</v>
      </c>
      <c r="Y1339">
        <v>0</v>
      </c>
      <c r="Z1339" t="s">
        <v>1881</v>
      </c>
      <c r="AA1339" t="s">
        <v>1881</v>
      </c>
      <c r="AB1339" t="s">
        <v>1881</v>
      </c>
      <c r="AC1339">
        <v>0</v>
      </c>
      <c r="AD1339">
        <v>0</v>
      </c>
      <c r="AE1339">
        <v>0</v>
      </c>
      <c r="AF1339">
        <v>0</v>
      </c>
      <c r="AG1339" t="s">
        <v>1881</v>
      </c>
      <c r="AH1339" s="181" t="s">
        <v>1883</v>
      </c>
      <c r="AI1339" s="182">
        <v>16</v>
      </c>
      <c r="AJ1339" s="181" t="s">
        <v>2169</v>
      </c>
      <c r="AK1339" s="181" t="s">
        <v>1883</v>
      </c>
      <c r="AL1339" s="181" t="s">
        <v>1883</v>
      </c>
      <c r="AO1339" s="181"/>
      <c r="AQ1339">
        <v>10</v>
      </c>
      <c r="AR1339" s="182">
        <v>40</v>
      </c>
      <c r="AS1339" s="183" t="s">
        <v>1882</v>
      </c>
      <c r="AT1339">
        <v>0</v>
      </c>
      <c r="AU1339">
        <v>0</v>
      </c>
      <c r="AV1339" s="182">
        <v>0</v>
      </c>
      <c r="AW1339" s="184">
        <v>0</v>
      </c>
      <c r="AX1339" s="183" t="s">
        <v>1881</v>
      </c>
      <c r="AY1339" s="184">
        <v>0</v>
      </c>
      <c r="AZ1339">
        <v>0</v>
      </c>
      <c r="BA1339">
        <v>0</v>
      </c>
      <c r="BB1339">
        <v>0</v>
      </c>
      <c r="BC1339" s="182">
        <v>0</v>
      </c>
      <c r="BD1339" t="s">
        <v>1883</v>
      </c>
      <c r="BE1339" t="s">
        <v>1883</v>
      </c>
      <c r="BF1339" t="s">
        <v>1883</v>
      </c>
      <c r="BG1339" s="181" t="s">
        <v>1883</v>
      </c>
      <c r="BH1339">
        <v>0</v>
      </c>
      <c r="BI1339" s="184">
        <v>0</v>
      </c>
      <c r="BJ1339" s="182">
        <v>0</v>
      </c>
      <c r="BK1339" s="181" t="s">
        <v>1883</v>
      </c>
      <c r="BL1339">
        <v>0</v>
      </c>
      <c r="BM1339">
        <v>0</v>
      </c>
      <c r="BN1339">
        <v>0</v>
      </c>
    </row>
    <row r="1340" spans="1:66" x14ac:dyDescent="0.25">
      <c r="A1340">
        <v>8110</v>
      </c>
      <c r="B1340" t="s">
        <v>1228</v>
      </c>
      <c r="C1340">
        <v>1</v>
      </c>
      <c r="D1340">
        <v>0</v>
      </c>
      <c r="E1340">
        <v>0</v>
      </c>
      <c r="F1340" t="s">
        <v>1881</v>
      </c>
      <c r="G1340" t="s">
        <v>1882</v>
      </c>
      <c r="H1340" t="s">
        <v>1881</v>
      </c>
      <c r="I1340" t="s">
        <v>1881</v>
      </c>
      <c r="J1340" t="s">
        <v>1881</v>
      </c>
      <c r="K1340" t="s">
        <v>1881</v>
      </c>
      <c r="L1340" t="s">
        <v>1881</v>
      </c>
      <c r="M1340" s="180"/>
      <c r="N1340" t="s">
        <v>1883</v>
      </c>
      <c r="O1340" t="s">
        <v>1883</v>
      </c>
      <c r="P1340" t="s">
        <v>3931</v>
      </c>
      <c r="Q1340">
        <v>0</v>
      </c>
      <c r="R1340">
        <v>0</v>
      </c>
      <c r="S1340" t="s">
        <v>1883</v>
      </c>
      <c r="T1340" t="s">
        <v>1883</v>
      </c>
      <c r="U1340">
        <v>2</v>
      </c>
      <c r="V1340" t="s">
        <v>1896</v>
      </c>
      <c r="W1340">
        <v>15</v>
      </c>
      <c r="X1340">
        <v>0</v>
      </c>
      <c r="Y1340">
        <v>0</v>
      </c>
      <c r="Z1340" t="s">
        <v>1881</v>
      </c>
      <c r="AA1340" t="s">
        <v>1881</v>
      </c>
      <c r="AB1340" t="s">
        <v>1881</v>
      </c>
      <c r="AC1340">
        <v>0</v>
      </c>
      <c r="AD1340">
        <v>0</v>
      </c>
      <c r="AE1340">
        <v>0</v>
      </c>
      <c r="AF1340">
        <v>0</v>
      </c>
      <c r="AG1340" t="s">
        <v>1881</v>
      </c>
      <c r="AH1340" s="181" t="s">
        <v>1883</v>
      </c>
      <c r="AI1340" s="182">
        <v>48</v>
      </c>
      <c r="AJ1340" s="181" t="s">
        <v>1897</v>
      </c>
      <c r="AK1340" s="181" t="s">
        <v>1883</v>
      </c>
      <c r="AL1340" s="181" t="s">
        <v>1883</v>
      </c>
      <c r="AO1340" s="181"/>
      <c r="AQ1340">
        <v>10</v>
      </c>
      <c r="AR1340" s="182">
        <v>40</v>
      </c>
      <c r="AS1340" s="183" t="s">
        <v>1882</v>
      </c>
      <c r="AT1340">
        <v>0</v>
      </c>
      <c r="AU1340">
        <v>40</v>
      </c>
      <c r="AV1340" s="182">
        <v>0</v>
      </c>
      <c r="AW1340" s="184">
        <v>0</v>
      </c>
      <c r="AX1340" s="183" t="s">
        <v>1881</v>
      </c>
      <c r="AY1340" s="184">
        <v>0</v>
      </c>
      <c r="AZ1340">
        <v>0</v>
      </c>
      <c r="BA1340">
        <v>0</v>
      </c>
      <c r="BB1340">
        <v>0</v>
      </c>
      <c r="BC1340" s="182">
        <v>8110</v>
      </c>
      <c r="BD1340" t="s">
        <v>1883</v>
      </c>
      <c r="BE1340" t="s">
        <v>1883</v>
      </c>
      <c r="BF1340" t="s">
        <v>1883</v>
      </c>
      <c r="BG1340" s="181" t="s">
        <v>1883</v>
      </c>
      <c r="BH1340">
        <v>0</v>
      </c>
      <c r="BI1340" s="184">
        <v>0</v>
      </c>
      <c r="BJ1340" s="182">
        <v>0</v>
      </c>
      <c r="BK1340" s="181" t="s">
        <v>1883</v>
      </c>
      <c r="BL1340">
        <v>0</v>
      </c>
      <c r="BM1340">
        <v>0</v>
      </c>
      <c r="BN1340">
        <v>0</v>
      </c>
    </row>
    <row r="1341" spans="1:66" x14ac:dyDescent="0.25">
      <c r="A1341">
        <v>8111</v>
      </c>
      <c r="B1341" t="s">
        <v>3932</v>
      </c>
      <c r="C1341">
        <v>6</v>
      </c>
      <c r="D1341">
        <v>0</v>
      </c>
      <c r="E1341">
        <v>0</v>
      </c>
      <c r="F1341" t="s">
        <v>1881</v>
      </c>
      <c r="G1341" t="s">
        <v>1882</v>
      </c>
      <c r="H1341" t="s">
        <v>1882</v>
      </c>
      <c r="I1341" t="s">
        <v>1881</v>
      </c>
      <c r="J1341" t="s">
        <v>1881</v>
      </c>
      <c r="K1341" t="s">
        <v>1881</v>
      </c>
      <c r="L1341" t="s">
        <v>1881</v>
      </c>
      <c r="M1341" s="180">
        <v>44058</v>
      </c>
      <c r="N1341" t="s">
        <v>1883</v>
      </c>
      <c r="O1341" t="s">
        <v>3933</v>
      </c>
      <c r="P1341" t="s">
        <v>3933</v>
      </c>
      <c r="Q1341">
        <v>0</v>
      </c>
      <c r="R1341">
        <v>0</v>
      </c>
      <c r="S1341" t="s">
        <v>1883</v>
      </c>
      <c r="T1341" t="s">
        <v>1883</v>
      </c>
      <c r="U1341">
        <v>1</v>
      </c>
      <c r="V1341" t="s">
        <v>1885</v>
      </c>
      <c r="W1341">
        <v>6</v>
      </c>
      <c r="X1341">
        <v>0</v>
      </c>
      <c r="Y1341">
        <v>0</v>
      </c>
      <c r="Z1341" t="s">
        <v>1881</v>
      </c>
      <c r="AA1341" t="s">
        <v>1881</v>
      </c>
      <c r="AB1341" t="s">
        <v>1881</v>
      </c>
      <c r="AC1341">
        <v>0</v>
      </c>
      <c r="AD1341">
        <v>0</v>
      </c>
      <c r="AE1341">
        <v>0</v>
      </c>
      <c r="AF1341">
        <v>0</v>
      </c>
      <c r="AG1341" t="s">
        <v>1881</v>
      </c>
      <c r="AH1341" s="181" t="s">
        <v>1883</v>
      </c>
      <c r="AI1341" s="182">
        <v>250</v>
      </c>
      <c r="AJ1341" s="181" t="s">
        <v>267</v>
      </c>
      <c r="AK1341" s="181" t="s">
        <v>1883</v>
      </c>
      <c r="AL1341" s="181" t="s">
        <v>1883</v>
      </c>
      <c r="AO1341" s="181"/>
      <c r="AQ1341">
        <v>10</v>
      </c>
      <c r="AR1341" s="182">
        <v>40</v>
      </c>
      <c r="AS1341" s="183" t="s">
        <v>1882</v>
      </c>
      <c r="AT1341">
        <v>0</v>
      </c>
      <c r="AU1341">
        <v>0</v>
      </c>
      <c r="AV1341" s="182">
        <v>0</v>
      </c>
      <c r="AW1341" s="184">
        <v>0</v>
      </c>
      <c r="AX1341" s="183" t="s">
        <v>1881</v>
      </c>
      <c r="AY1341" s="184">
        <v>0</v>
      </c>
      <c r="AZ1341">
        <v>0</v>
      </c>
      <c r="BA1341">
        <v>0</v>
      </c>
      <c r="BB1341">
        <v>0</v>
      </c>
      <c r="BC1341" s="182">
        <v>0</v>
      </c>
      <c r="BD1341" t="s">
        <v>1883</v>
      </c>
      <c r="BE1341" t="s">
        <v>1883</v>
      </c>
      <c r="BF1341" t="s">
        <v>1883</v>
      </c>
      <c r="BG1341" s="181" t="s">
        <v>1883</v>
      </c>
      <c r="BH1341">
        <v>0</v>
      </c>
      <c r="BI1341" s="184">
        <v>0</v>
      </c>
      <c r="BJ1341" s="182">
        <v>0</v>
      </c>
      <c r="BK1341" s="181" t="s">
        <v>1883</v>
      </c>
      <c r="BL1341">
        <v>0</v>
      </c>
      <c r="BM1341">
        <v>0</v>
      </c>
      <c r="BN1341">
        <v>0</v>
      </c>
    </row>
    <row r="1342" spans="1:66" x14ac:dyDescent="0.25">
      <c r="A1342">
        <v>8112</v>
      </c>
      <c r="B1342" t="s">
        <v>3934</v>
      </c>
      <c r="C1342">
        <v>6</v>
      </c>
      <c r="D1342">
        <v>0</v>
      </c>
      <c r="E1342">
        <v>0</v>
      </c>
      <c r="F1342" t="s">
        <v>1881</v>
      </c>
      <c r="G1342" t="s">
        <v>1882</v>
      </c>
      <c r="H1342" t="s">
        <v>1882</v>
      </c>
      <c r="I1342" t="s">
        <v>1881</v>
      </c>
      <c r="J1342" t="s">
        <v>1881</v>
      </c>
      <c r="K1342" t="s">
        <v>1881</v>
      </c>
      <c r="L1342" t="s">
        <v>1881</v>
      </c>
      <c r="M1342" s="180">
        <v>44058</v>
      </c>
      <c r="N1342" t="s">
        <v>1883</v>
      </c>
      <c r="O1342" t="s">
        <v>3935</v>
      </c>
      <c r="P1342" t="s">
        <v>3935</v>
      </c>
      <c r="Q1342">
        <v>0</v>
      </c>
      <c r="R1342">
        <v>0</v>
      </c>
      <c r="S1342" t="s">
        <v>1883</v>
      </c>
      <c r="T1342" t="s">
        <v>1883</v>
      </c>
      <c r="U1342">
        <v>1</v>
      </c>
      <c r="V1342" t="s">
        <v>1885</v>
      </c>
      <c r="W1342">
        <v>6</v>
      </c>
      <c r="X1342">
        <v>0</v>
      </c>
      <c r="Y1342">
        <v>0</v>
      </c>
      <c r="Z1342" t="s">
        <v>1881</v>
      </c>
      <c r="AA1342" t="s">
        <v>1881</v>
      </c>
      <c r="AB1342" t="s">
        <v>1881</v>
      </c>
      <c r="AC1342">
        <v>0</v>
      </c>
      <c r="AD1342">
        <v>0</v>
      </c>
      <c r="AE1342">
        <v>0</v>
      </c>
      <c r="AF1342">
        <v>0</v>
      </c>
      <c r="AG1342" t="s">
        <v>1881</v>
      </c>
      <c r="AH1342" s="181" t="s">
        <v>1883</v>
      </c>
      <c r="AI1342" s="182">
        <v>250</v>
      </c>
      <c r="AJ1342" s="181" t="s">
        <v>267</v>
      </c>
      <c r="AK1342" s="181" t="s">
        <v>1883</v>
      </c>
      <c r="AL1342" s="181" t="s">
        <v>1883</v>
      </c>
      <c r="AO1342" s="181"/>
      <c r="AQ1342">
        <v>10</v>
      </c>
      <c r="AR1342" s="182">
        <v>40</v>
      </c>
      <c r="AS1342" s="183" t="s">
        <v>1882</v>
      </c>
      <c r="AT1342">
        <v>0</v>
      </c>
      <c r="AU1342">
        <v>0</v>
      </c>
      <c r="AV1342" s="182">
        <v>0</v>
      </c>
      <c r="AW1342" s="184">
        <v>0</v>
      </c>
      <c r="AX1342" s="183" t="s">
        <v>1881</v>
      </c>
      <c r="AY1342" s="184">
        <v>0</v>
      </c>
      <c r="AZ1342">
        <v>0</v>
      </c>
      <c r="BA1342">
        <v>0</v>
      </c>
      <c r="BB1342">
        <v>0</v>
      </c>
      <c r="BC1342" s="182">
        <v>0</v>
      </c>
      <c r="BD1342" t="s">
        <v>1883</v>
      </c>
      <c r="BE1342" t="s">
        <v>1883</v>
      </c>
      <c r="BF1342" t="s">
        <v>1883</v>
      </c>
      <c r="BG1342" s="181" t="s">
        <v>1883</v>
      </c>
      <c r="BH1342">
        <v>0</v>
      </c>
      <c r="BI1342" s="184">
        <v>0</v>
      </c>
      <c r="BJ1342" s="182">
        <v>0</v>
      </c>
      <c r="BK1342" s="181" t="s">
        <v>1883</v>
      </c>
      <c r="BL1342">
        <v>0</v>
      </c>
      <c r="BM1342">
        <v>0</v>
      </c>
      <c r="BN1342">
        <v>0</v>
      </c>
    </row>
    <row r="1343" spans="1:66" x14ac:dyDescent="0.25">
      <c r="A1343">
        <v>8113</v>
      </c>
      <c r="B1343" t="s">
        <v>3936</v>
      </c>
      <c r="C1343">
        <v>6</v>
      </c>
      <c r="D1343">
        <v>0</v>
      </c>
      <c r="E1343">
        <v>0</v>
      </c>
      <c r="F1343" t="s">
        <v>1881</v>
      </c>
      <c r="G1343" t="s">
        <v>1882</v>
      </c>
      <c r="H1343" t="s">
        <v>1882</v>
      </c>
      <c r="I1343" t="s">
        <v>1881</v>
      </c>
      <c r="J1343" t="s">
        <v>1881</v>
      </c>
      <c r="K1343" t="s">
        <v>1881</v>
      </c>
      <c r="L1343" t="s">
        <v>1881</v>
      </c>
      <c r="M1343" s="180">
        <v>44058</v>
      </c>
      <c r="N1343" t="s">
        <v>1883</v>
      </c>
      <c r="O1343" t="s">
        <v>3937</v>
      </c>
      <c r="P1343" t="s">
        <v>3937</v>
      </c>
      <c r="Q1343">
        <v>0</v>
      </c>
      <c r="R1343">
        <v>0</v>
      </c>
      <c r="S1343" t="s">
        <v>1883</v>
      </c>
      <c r="T1343" t="s">
        <v>1883</v>
      </c>
      <c r="U1343">
        <v>1</v>
      </c>
      <c r="V1343" t="s">
        <v>1885</v>
      </c>
      <c r="W1343">
        <v>6</v>
      </c>
      <c r="X1343">
        <v>0</v>
      </c>
      <c r="Y1343">
        <v>0</v>
      </c>
      <c r="Z1343" t="s">
        <v>1881</v>
      </c>
      <c r="AA1343" t="s">
        <v>1881</v>
      </c>
      <c r="AB1343" t="s">
        <v>1881</v>
      </c>
      <c r="AC1343">
        <v>0</v>
      </c>
      <c r="AD1343">
        <v>0</v>
      </c>
      <c r="AE1343">
        <v>0</v>
      </c>
      <c r="AF1343">
        <v>0</v>
      </c>
      <c r="AG1343" t="s">
        <v>1881</v>
      </c>
      <c r="AH1343" s="181" t="s">
        <v>1883</v>
      </c>
      <c r="AI1343" s="182">
        <v>250</v>
      </c>
      <c r="AJ1343" s="181" t="s">
        <v>267</v>
      </c>
      <c r="AK1343" s="181" t="s">
        <v>1883</v>
      </c>
      <c r="AL1343" s="181" t="s">
        <v>1883</v>
      </c>
      <c r="AO1343" s="181"/>
      <c r="AQ1343">
        <v>10</v>
      </c>
      <c r="AR1343" s="182">
        <v>40</v>
      </c>
      <c r="AS1343" s="183" t="s">
        <v>1882</v>
      </c>
      <c r="AT1343">
        <v>0</v>
      </c>
      <c r="AU1343">
        <v>0</v>
      </c>
      <c r="AV1343" s="182">
        <v>0</v>
      </c>
      <c r="AW1343" s="184">
        <v>0</v>
      </c>
      <c r="AX1343" s="183" t="s">
        <v>1881</v>
      </c>
      <c r="AY1343" s="184">
        <v>0</v>
      </c>
      <c r="AZ1343">
        <v>0</v>
      </c>
      <c r="BA1343">
        <v>0</v>
      </c>
      <c r="BB1343">
        <v>0</v>
      </c>
      <c r="BC1343" s="182">
        <v>0</v>
      </c>
      <c r="BD1343" t="s">
        <v>1883</v>
      </c>
      <c r="BE1343" t="s">
        <v>1883</v>
      </c>
      <c r="BF1343" t="s">
        <v>1883</v>
      </c>
      <c r="BG1343" s="181" t="s">
        <v>1883</v>
      </c>
      <c r="BH1343">
        <v>0</v>
      </c>
      <c r="BI1343" s="184">
        <v>0</v>
      </c>
      <c r="BJ1343" s="182">
        <v>0</v>
      </c>
      <c r="BK1343" s="181" t="s">
        <v>1883</v>
      </c>
      <c r="BL1343">
        <v>0</v>
      </c>
      <c r="BM1343">
        <v>0</v>
      </c>
      <c r="BN1343">
        <v>0</v>
      </c>
    </row>
    <row r="1344" spans="1:66" x14ac:dyDescent="0.25">
      <c r="A1344">
        <v>8114</v>
      </c>
      <c r="B1344" t="s">
        <v>3938</v>
      </c>
      <c r="C1344">
        <v>1</v>
      </c>
      <c r="D1344">
        <v>0</v>
      </c>
      <c r="E1344">
        <v>0</v>
      </c>
      <c r="F1344" t="s">
        <v>1881</v>
      </c>
      <c r="G1344" t="s">
        <v>1882</v>
      </c>
      <c r="H1344" t="s">
        <v>1881</v>
      </c>
      <c r="I1344" t="s">
        <v>1881</v>
      </c>
      <c r="J1344" t="s">
        <v>1881</v>
      </c>
      <c r="K1344" t="s">
        <v>1881</v>
      </c>
      <c r="L1344" t="s">
        <v>1881</v>
      </c>
      <c r="M1344" s="180">
        <v>44061</v>
      </c>
      <c r="N1344" t="s">
        <v>1883</v>
      </c>
      <c r="O1344" t="s">
        <v>3939</v>
      </c>
      <c r="P1344" t="s">
        <v>3939</v>
      </c>
      <c r="Q1344">
        <v>0</v>
      </c>
      <c r="R1344">
        <v>0</v>
      </c>
      <c r="S1344" t="s">
        <v>1883</v>
      </c>
      <c r="T1344" t="s">
        <v>1883</v>
      </c>
      <c r="U1344">
        <v>1</v>
      </c>
      <c r="V1344" t="s">
        <v>1885</v>
      </c>
      <c r="W1344">
        <v>1</v>
      </c>
      <c r="X1344">
        <v>0</v>
      </c>
      <c r="Y1344">
        <v>0</v>
      </c>
      <c r="Z1344" t="s">
        <v>1881</v>
      </c>
      <c r="AA1344" t="s">
        <v>1881</v>
      </c>
      <c r="AB1344" t="s">
        <v>1881</v>
      </c>
      <c r="AC1344">
        <v>0</v>
      </c>
      <c r="AD1344">
        <v>0</v>
      </c>
      <c r="AE1344">
        <v>0</v>
      </c>
      <c r="AF1344">
        <v>0</v>
      </c>
      <c r="AG1344" t="s">
        <v>1881</v>
      </c>
      <c r="AH1344" s="181" t="s">
        <v>1883</v>
      </c>
      <c r="AI1344" s="182">
        <v>16</v>
      </c>
      <c r="AJ1344" s="181" t="s">
        <v>2169</v>
      </c>
      <c r="AK1344" s="181" t="s">
        <v>1883</v>
      </c>
      <c r="AL1344" s="181" t="s">
        <v>1883</v>
      </c>
      <c r="AO1344" s="181"/>
      <c r="AQ1344">
        <v>10</v>
      </c>
      <c r="AR1344" s="182">
        <v>40</v>
      </c>
      <c r="AS1344" s="183" t="s">
        <v>1882</v>
      </c>
      <c r="AT1344">
        <v>0</v>
      </c>
      <c r="AU1344">
        <v>0</v>
      </c>
      <c r="AV1344" s="182">
        <v>0</v>
      </c>
      <c r="AW1344" s="184">
        <v>0</v>
      </c>
      <c r="AX1344" s="183" t="s">
        <v>1881</v>
      </c>
      <c r="AY1344" s="184">
        <v>0</v>
      </c>
      <c r="AZ1344">
        <v>0</v>
      </c>
      <c r="BA1344">
        <v>0</v>
      </c>
      <c r="BB1344">
        <v>0</v>
      </c>
      <c r="BC1344" s="182">
        <v>0</v>
      </c>
      <c r="BD1344" t="s">
        <v>1883</v>
      </c>
      <c r="BE1344" t="s">
        <v>1883</v>
      </c>
      <c r="BF1344" t="s">
        <v>1883</v>
      </c>
      <c r="BG1344" s="181" t="s">
        <v>1883</v>
      </c>
      <c r="BH1344">
        <v>0</v>
      </c>
      <c r="BI1344" s="184">
        <v>0</v>
      </c>
      <c r="BJ1344" s="182">
        <v>0</v>
      </c>
      <c r="BK1344" s="181" t="s">
        <v>1883</v>
      </c>
      <c r="BL1344">
        <v>0</v>
      </c>
      <c r="BM1344">
        <v>0</v>
      </c>
      <c r="BN1344">
        <v>0</v>
      </c>
    </row>
    <row r="1345" spans="1:66" x14ac:dyDescent="0.25">
      <c r="A1345">
        <v>8115</v>
      </c>
      <c r="B1345" t="s">
        <v>3940</v>
      </c>
      <c r="C1345">
        <v>120</v>
      </c>
      <c r="D1345">
        <v>0</v>
      </c>
      <c r="E1345">
        <v>0</v>
      </c>
      <c r="F1345" t="s">
        <v>1881</v>
      </c>
      <c r="G1345" t="s">
        <v>1882</v>
      </c>
      <c r="H1345" t="s">
        <v>1881</v>
      </c>
      <c r="I1345" t="s">
        <v>1881</v>
      </c>
      <c r="J1345" t="s">
        <v>1881</v>
      </c>
      <c r="K1345" t="s">
        <v>1881</v>
      </c>
      <c r="L1345" t="s">
        <v>1881</v>
      </c>
      <c r="M1345" s="180">
        <v>44062</v>
      </c>
      <c r="N1345" t="s">
        <v>1883</v>
      </c>
      <c r="O1345" t="s">
        <v>3941</v>
      </c>
      <c r="P1345" t="s">
        <v>3941</v>
      </c>
      <c r="Q1345">
        <v>0</v>
      </c>
      <c r="R1345">
        <v>0</v>
      </c>
      <c r="S1345" t="s">
        <v>1883</v>
      </c>
      <c r="T1345" t="s">
        <v>1883</v>
      </c>
      <c r="U1345">
        <v>1</v>
      </c>
      <c r="V1345" t="s">
        <v>1885</v>
      </c>
      <c r="W1345">
        <v>120</v>
      </c>
      <c r="X1345">
        <v>3</v>
      </c>
      <c r="Y1345">
        <v>3</v>
      </c>
      <c r="Z1345" t="s">
        <v>1881</v>
      </c>
      <c r="AA1345" t="s">
        <v>1881</v>
      </c>
      <c r="AB1345" t="s">
        <v>1881</v>
      </c>
      <c r="AC1345">
        <v>0</v>
      </c>
      <c r="AD1345">
        <v>0</v>
      </c>
      <c r="AE1345">
        <v>0</v>
      </c>
      <c r="AF1345">
        <v>0</v>
      </c>
      <c r="AG1345" t="s">
        <v>1882</v>
      </c>
      <c r="AH1345" s="181" t="s">
        <v>1883</v>
      </c>
      <c r="AI1345" s="182">
        <v>26</v>
      </c>
      <c r="AJ1345" s="181" t="s">
        <v>1899</v>
      </c>
      <c r="AK1345" s="181" t="s">
        <v>1883</v>
      </c>
      <c r="AL1345" s="181" t="s">
        <v>1883</v>
      </c>
      <c r="AO1345" s="181"/>
      <c r="AQ1345">
        <v>10</v>
      </c>
      <c r="AR1345" s="182">
        <v>40</v>
      </c>
      <c r="AS1345" s="183" t="s">
        <v>1882</v>
      </c>
      <c r="AT1345">
        <v>0</v>
      </c>
      <c r="AU1345">
        <v>0</v>
      </c>
      <c r="AV1345" s="182">
        <v>0</v>
      </c>
      <c r="AW1345" s="184">
        <v>0</v>
      </c>
      <c r="AX1345" s="183" t="s">
        <v>1881</v>
      </c>
      <c r="AY1345" s="184">
        <v>0</v>
      </c>
      <c r="AZ1345">
        <v>0</v>
      </c>
      <c r="BA1345">
        <v>0</v>
      </c>
      <c r="BB1345">
        <v>0</v>
      </c>
      <c r="BC1345" s="182">
        <v>0</v>
      </c>
      <c r="BD1345" t="s">
        <v>1883</v>
      </c>
      <c r="BE1345" t="s">
        <v>1883</v>
      </c>
      <c r="BF1345" t="s">
        <v>1883</v>
      </c>
      <c r="BG1345" s="181" t="s">
        <v>1883</v>
      </c>
      <c r="BH1345">
        <v>0</v>
      </c>
      <c r="BI1345" s="184">
        <v>0</v>
      </c>
      <c r="BJ1345" s="182">
        <v>0</v>
      </c>
      <c r="BK1345" s="181" t="s">
        <v>1883</v>
      </c>
      <c r="BL1345">
        <v>0</v>
      </c>
      <c r="BM1345">
        <v>0</v>
      </c>
      <c r="BN1345">
        <v>0</v>
      </c>
    </row>
    <row r="1346" spans="1:66" x14ac:dyDescent="0.25">
      <c r="A1346">
        <v>8116</v>
      </c>
      <c r="B1346" t="s">
        <v>3942</v>
      </c>
      <c r="C1346">
        <v>10</v>
      </c>
      <c r="D1346">
        <v>0</v>
      </c>
      <c r="E1346">
        <v>0</v>
      </c>
      <c r="F1346" t="s">
        <v>1881</v>
      </c>
      <c r="G1346" t="s">
        <v>1882</v>
      </c>
      <c r="H1346" t="s">
        <v>1881</v>
      </c>
      <c r="I1346" t="s">
        <v>1881</v>
      </c>
      <c r="J1346" t="s">
        <v>1881</v>
      </c>
      <c r="K1346" t="s">
        <v>1881</v>
      </c>
      <c r="L1346" t="s">
        <v>1881</v>
      </c>
      <c r="M1346" s="180">
        <v>44063</v>
      </c>
      <c r="N1346" t="s">
        <v>1883</v>
      </c>
      <c r="O1346" t="s">
        <v>3943</v>
      </c>
      <c r="P1346" t="s">
        <v>3943</v>
      </c>
      <c r="Q1346">
        <v>0</v>
      </c>
      <c r="R1346">
        <v>0</v>
      </c>
      <c r="S1346" t="s">
        <v>1883</v>
      </c>
      <c r="T1346" t="s">
        <v>1883</v>
      </c>
      <c r="U1346">
        <v>1</v>
      </c>
      <c r="V1346" t="s">
        <v>1885</v>
      </c>
      <c r="W1346">
        <v>10</v>
      </c>
      <c r="X1346">
        <v>0</v>
      </c>
      <c r="Y1346">
        <v>0</v>
      </c>
      <c r="Z1346" t="s">
        <v>1881</v>
      </c>
      <c r="AA1346" t="s">
        <v>1881</v>
      </c>
      <c r="AB1346" t="s">
        <v>1881</v>
      </c>
      <c r="AC1346">
        <v>0</v>
      </c>
      <c r="AD1346">
        <v>0</v>
      </c>
      <c r="AE1346">
        <v>0</v>
      </c>
      <c r="AF1346">
        <v>0</v>
      </c>
      <c r="AG1346" t="s">
        <v>1881</v>
      </c>
      <c r="AH1346" s="181" t="s">
        <v>1883</v>
      </c>
      <c r="AI1346" s="182">
        <v>46</v>
      </c>
      <c r="AJ1346" s="181" t="s">
        <v>1932</v>
      </c>
      <c r="AK1346" s="181" t="s">
        <v>1883</v>
      </c>
      <c r="AL1346" s="181" t="s">
        <v>1883</v>
      </c>
      <c r="AO1346" s="181"/>
      <c r="AQ1346">
        <v>10</v>
      </c>
      <c r="AR1346" s="182">
        <v>40</v>
      </c>
      <c r="AS1346" s="183" t="s">
        <v>1882</v>
      </c>
      <c r="AT1346">
        <v>0</v>
      </c>
      <c r="AU1346">
        <v>120</v>
      </c>
      <c r="AV1346" s="182">
        <v>10</v>
      </c>
      <c r="AW1346" s="184">
        <v>0</v>
      </c>
      <c r="AX1346" s="183" t="s">
        <v>1881</v>
      </c>
      <c r="AY1346" s="184">
        <v>0</v>
      </c>
      <c r="AZ1346">
        <v>0</v>
      </c>
      <c r="BA1346">
        <v>0</v>
      </c>
      <c r="BB1346">
        <v>0</v>
      </c>
      <c r="BC1346" s="182">
        <v>0</v>
      </c>
      <c r="BD1346" t="s">
        <v>1883</v>
      </c>
      <c r="BE1346" t="s">
        <v>1883</v>
      </c>
      <c r="BF1346" t="s">
        <v>1883</v>
      </c>
      <c r="BG1346" s="181" t="s">
        <v>1883</v>
      </c>
      <c r="BH1346">
        <v>0</v>
      </c>
      <c r="BI1346" s="184">
        <v>0</v>
      </c>
      <c r="BJ1346" s="182">
        <v>0</v>
      </c>
      <c r="BK1346" s="181" t="s">
        <v>1883</v>
      </c>
      <c r="BL1346">
        <v>0</v>
      </c>
      <c r="BM1346">
        <v>0</v>
      </c>
      <c r="BN1346">
        <v>0</v>
      </c>
    </row>
    <row r="1347" spans="1:66" x14ac:dyDescent="0.25">
      <c r="A1347">
        <v>8117</v>
      </c>
      <c r="B1347" t="s">
        <v>3944</v>
      </c>
      <c r="C1347">
        <v>12</v>
      </c>
      <c r="D1347">
        <v>0</v>
      </c>
      <c r="E1347">
        <v>0</v>
      </c>
      <c r="F1347" t="s">
        <v>1881</v>
      </c>
      <c r="G1347" t="s">
        <v>1882</v>
      </c>
      <c r="H1347" t="s">
        <v>1881</v>
      </c>
      <c r="I1347" t="s">
        <v>1881</v>
      </c>
      <c r="J1347" t="s">
        <v>1881</v>
      </c>
      <c r="K1347" t="s">
        <v>1881</v>
      </c>
      <c r="L1347" t="s">
        <v>1881</v>
      </c>
      <c r="M1347" s="180">
        <v>44067</v>
      </c>
      <c r="N1347" t="s">
        <v>1883</v>
      </c>
      <c r="O1347" t="s">
        <v>3945</v>
      </c>
      <c r="P1347" t="s">
        <v>3945</v>
      </c>
      <c r="Q1347">
        <v>0</v>
      </c>
      <c r="R1347">
        <v>0</v>
      </c>
      <c r="S1347" t="s">
        <v>1883</v>
      </c>
      <c r="T1347" t="s">
        <v>1883</v>
      </c>
      <c r="U1347">
        <v>1</v>
      </c>
      <c r="V1347" t="s">
        <v>1885</v>
      </c>
      <c r="W1347">
        <v>12</v>
      </c>
      <c r="X1347">
        <v>0</v>
      </c>
      <c r="Y1347">
        <v>0</v>
      </c>
      <c r="Z1347" t="s">
        <v>1881</v>
      </c>
      <c r="AA1347" t="s">
        <v>1881</v>
      </c>
      <c r="AB1347" t="s">
        <v>1881</v>
      </c>
      <c r="AC1347">
        <v>0</v>
      </c>
      <c r="AD1347">
        <v>0</v>
      </c>
      <c r="AE1347">
        <v>0</v>
      </c>
      <c r="AF1347">
        <v>0</v>
      </c>
      <c r="AG1347" t="s">
        <v>1881</v>
      </c>
      <c r="AH1347" s="181" t="s">
        <v>1883</v>
      </c>
      <c r="AI1347" s="182">
        <v>49</v>
      </c>
      <c r="AJ1347" s="181" t="s">
        <v>1960</v>
      </c>
      <c r="AK1347" s="181" t="s">
        <v>3946</v>
      </c>
      <c r="AL1347" s="181" t="s">
        <v>1883</v>
      </c>
      <c r="AO1347" s="181"/>
      <c r="AQ1347">
        <v>10</v>
      </c>
      <c r="AR1347" s="182">
        <v>40</v>
      </c>
      <c r="AS1347" s="183" t="s">
        <v>1882</v>
      </c>
      <c r="AT1347">
        <v>0</v>
      </c>
      <c r="AU1347">
        <v>104</v>
      </c>
      <c r="AV1347" s="182">
        <v>8</v>
      </c>
      <c r="AW1347" s="184">
        <v>0</v>
      </c>
      <c r="AX1347" s="183" t="s">
        <v>1881</v>
      </c>
      <c r="AY1347" s="184">
        <v>0</v>
      </c>
      <c r="AZ1347">
        <v>0</v>
      </c>
      <c r="BA1347">
        <v>0</v>
      </c>
      <c r="BB1347">
        <v>0</v>
      </c>
      <c r="BC1347" s="182">
        <v>0</v>
      </c>
      <c r="BD1347" t="s">
        <v>1883</v>
      </c>
      <c r="BE1347" t="s">
        <v>1883</v>
      </c>
      <c r="BF1347" t="s">
        <v>1883</v>
      </c>
      <c r="BG1347" s="181" t="s">
        <v>1883</v>
      </c>
      <c r="BH1347">
        <v>0</v>
      </c>
      <c r="BI1347" s="184">
        <v>0</v>
      </c>
      <c r="BJ1347" s="182">
        <v>0</v>
      </c>
      <c r="BK1347" s="181" t="s">
        <v>1883</v>
      </c>
      <c r="BL1347">
        <v>0</v>
      </c>
      <c r="BM1347">
        <v>0</v>
      </c>
      <c r="BN1347">
        <v>0</v>
      </c>
    </row>
    <row r="1348" spans="1:66" x14ac:dyDescent="0.25">
      <c r="A1348">
        <v>8119</v>
      </c>
      <c r="B1348" t="s">
        <v>3947</v>
      </c>
      <c r="C1348">
        <v>6</v>
      </c>
      <c r="D1348">
        <v>0</v>
      </c>
      <c r="E1348">
        <v>0</v>
      </c>
      <c r="F1348" t="s">
        <v>1881</v>
      </c>
      <c r="G1348" t="s">
        <v>1882</v>
      </c>
      <c r="H1348" t="s">
        <v>1881</v>
      </c>
      <c r="I1348" t="s">
        <v>1881</v>
      </c>
      <c r="J1348" t="s">
        <v>1881</v>
      </c>
      <c r="K1348" t="s">
        <v>1881</v>
      </c>
      <c r="L1348" t="s">
        <v>1881</v>
      </c>
      <c r="M1348" s="180">
        <v>44071</v>
      </c>
      <c r="N1348" t="s">
        <v>1883</v>
      </c>
      <c r="O1348" t="s">
        <v>3948</v>
      </c>
      <c r="P1348" t="s">
        <v>3948</v>
      </c>
      <c r="Q1348">
        <v>0</v>
      </c>
      <c r="R1348">
        <v>0</v>
      </c>
      <c r="S1348" t="s">
        <v>1883</v>
      </c>
      <c r="T1348" t="s">
        <v>1883</v>
      </c>
      <c r="U1348">
        <v>1</v>
      </c>
      <c r="V1348" t="s">
        <v>1885</v>
      </c>
      <c r="W1348">
        <v>6</v>
      </c>
      <c r="X1348">
        <v>0</v>
      </c>
      <c r="Y1348">
        <v>0</v>
      </c>
      <c r="Z1348" t="s">
        <v>1881</v>
      </c>
      <c r="AA1348" t="s">
        <v>1881</v>
      </c>
      <c r="AB1348" t="s">
        <v>1881</v>
      </c>
      <c r="AC1348">
        <v>0</v>
      </c>
      <c r="AD1348">
        <v>0</v>
      </c>
      <c r="AE1348">
        <v>0</v>
      </c>
      <c r="AF1348">
        <v>0</v>
      </c>
      <c r="AG1348" t="s">
        <v>1881</v>
      </c>
      <c r="AH1348" s="181" t="s">
        <v>1883</v>
      </c>
      <c r="AI1348" s="182">
        <v>16</v>
      </c>
      <c r="AJ1348" s="181" t="s">
        <v>2169</v>
      </c>
      <c r="AK1348" s="181" t="s">
        <v>3949</v>
      </c>
      <c r="AL1348" s="181" t="s">
        <v>1883</v>
      </c>
      <c r="AO1348" s="181"/>
      <c r="AQ1348">
        <v>10</v>
      </c>
      <c r="AR1348" s="182">
        <v>40</v>
      </c>
      <c r="AS1348" s="183" t="s">
        <v>1882</v>
      </c>
      <c r="AT1348">
        <v>0</v>
      </c>
      <c r="AU1348">
        <v>0</v>
      </c>
      <c r="AV1348" s="182">
        <v>0</v>
      </c>
      <c r="AW1348" s="184">
        <v>0</v>
      </c>
      <c r="AX1348" s="183" t="s">
        <v>1881</v>
      </c>
      <c r="AY1348" s="184">
        <v>0</v>
      </c>
      <c r="AZ1348">
        <v>0</v>
      </c>
      <c r="BA1348">
        <v>0</v>
      </c>
      <c r="BB1348">
        <v>0</v>
      </c>
      <c r="BC1348" s="182">
        <v>0</v>
      </c>
      <c r="BD1348" t="s">
        <v>1883</v>
      </c>
      <c r="BE1348" t="s">
        <v>1883</v>
      </c>
      <c r="BF1348" t="s">
        <v>1883</v>
      </c>
      <c r="BG1348" s="181" t="s">
        <v>1883</v>
      </c>
      <c r="BH1348">
        <v>0</v>
      </c>
      <c r="BI1348" s="184">
        <v>0</v>
      </c>
      <c r="BJ1348" s="182">
        <v>0</v>
      </c>
      <c r="BK1348" s="181" t="s">
        <v>1883</v>
      </c>
      <c r="BL1348">
        <v>0</v>
      </c>
      <c r="BM1348">
        <v>0</v>
      </c>
      <c r="BN1348">
        <v>0</v>
      </c>
    </row>
    <row r="1349" spans="1:66" x14ac:dyDescent="0.25">
      <c r="A1349">
        <v>8120</v>
      </c>
      <c r="B1349" t="s">
        <v>3950</v>
      </c>
      <c r="C1349">
        <v>1</v>
      </c>
      <c r="D1349">
        <v>0</v>
      </c>
      <c r="E1349">
        <v>0</v>
      </c>
      <c r="F1349" t="s">
        <v>1881</v>
      </c>
      <c r="G1349" t="s">
        <v>1882</v>
      </c>
      <c r="H1349" t="s">
        <v>1881</v>
      </c>
      <c r="I1349" t="s">
        <v>1881</v>
      </c>
      <c r="J1349" t="s">
        <v>1881</v>
      </c>
      <c r="K1349" t="s">
        <v>1881</v>
      </c>
      <c r="L1349" t="s">
        <v>1881</v>
      </c>
      <c r="M1349" s="180">
        <v>44071</v>
      </c>
      <c r="N1349" t="s">
        <v>1883</v>
      </c>
      <c r="O1349" t="s">
        <v>3951</v>
      </c>
      <c r="P1349" t="s">
        <v>3951</v>
      </c>
      <c r="Q1349">
        <v>0</v>
      </c>
      <c r="R1349">
        <v>0</v>
      </c>
      <c r="S1349" t="s">
        <v>1883</v>
      </c>
      <c r="T1349" t="s">
        <v>1883</v>
      </c>
      <c r="U1349">
        <v>1</v>
      </c>
      <c r="V1349" t="s">
        <v>1885</v>
      </c>
      <c r="W1349">
        <v>1</v>
      </c>
      <c r="X1349">
        <v>0</v>
      </c>
      <c r="Y1349">
        <v>0</v>
      </c>
      <c r="Z1349" t="s">
        <v>1881</v>
      </c>
      <c r="AA1349" t="s">
        <v>1881</v>
      </c>
      <c r="AB1349" t="s">
        <v>1881</v>
      </c>
      <c r="AC1349">
        <v>0</v>
      </c>
      <c r="AD1349">
        <v>0</v>
      </c>
      <c r="AE1349">
        <v>0</v>
      </c>
      <c r="AF1349">
        <v>0</v>
      </c>
      <c r="AG1349" t="s">
        <v>1881</v>
      </c>
      <c r="AH1349" s="181" t="s">
        <v>1883</v>
      </c>
      <c r="AI1349" s="182">
        <v>16</v>
      </c>
      <c r="AJ1349" s="181" t="s">
        <v>2169</v>
      </c>
      <c r="AK1349" s="181" t="s">
        <v>3952</v>
      </c>
      <c r="AL1349" s="181" t="s">
        <v>1883</v>
      </c>
      <c r="AO1349" s="181"/>
      <c r="AQ1349">
        <v>10</v>
      </c>
      <c r="AR1349" s="182">
        <v>40</v>
      </c>
      <c r="AS1349" s="183" t="s">
        <v>1882</v>
      </c>
      <c r="AT1349">
        <v>0</v>
      </c>
      <c r="AU1349">
        <v>0</v>
      </c>
      <c r="AV1349" s="182">
        <v>0</v>
      </c>
      <c r="AW1349" s="184">
        <v>0</v>
      </c>
      <c r="AX1349" s="183" t="s">
        <v>1881</v>
      </c>
      <c r="AY1349" s="184">
        <v>0</v>
      </c>
      <c r="AZ1349">
        <v>0</v>
      </c>
      <c r="BA1349">
        <v>0</v>
      </c>
      <c r="BB1349">
        <v>0</v>
      </c>
      <c r="BC1349" s="182">
        <v>0</v>
      </c>
      <c r="BD1349" t="s">
        <v>1883</v>
      </c>
      <c r="BE1349" t="s">
        <v>1883</v>
      </c>
      <c r="BF1349" t="s">
        <v>1883</v>
      </c>
      <c r="BG1349" s="181" t="s">
        <v>1883</v>
      </c>
      <c r="BH1349">
        <v>0</v>
      </c>
      <c r="BI1349" s="184">
        <v>0</v>
      </c>
      <c r="BJ1349" s="182">
        <v>0</v>
      </c>
      <c r="BK1349" s="181" t="s">
        <v>1883</v>
      </c>
      <c r="BL1349">
        <v>0</v>
      </c>
      <c r="BM1349">
        <v>0</v>
      </c>
      <c r="BN1349">
        <v>0</v>
      </c>
    </row>
    <row r="1350" spans="1:66" x14ac:dyDescent="0.25">
      <c r="A1350">
        <v>8125</v>
      </c>
      <c r="B1350" t="s">
        <v>3953</v>
      </c>
      <c r="C1350">
        <v>1</v>
      </c>
      <c r="D1350">
        <v>0</v>
      </c>
      <c r="E1350">
        <v>0</v>
      </c>
      <c r="F1350" t="s">
        <v>1881</v>
      </c>
      <c r="G1350" t="s">
        <v>1882</v>
      </c>
      <c r="H1350" t="s">
        <v>1881</v>
      </c>
      <c r="I1350" t="s">
        <v>1881</v>
      </c>
      <c r="J1350" t="s">
        <v>1881</v>
      </c>
      <c r="K1350" t="s">
        <v>1881</v>
      </c>
      <c r="L1350" t="s">
        <v>1881</v>
      </c>
      <c r="M1350" s="180">
        <v>44082</v>
      </c>
      <c r="N1350" t="s">
        <v>1883</v>
      </c>
      <c r="O1350" t="s">
        <v>3954</v>
      </c>
      <c r="P1350" t="s">
        <v>3954</v>
      </c>
      <c r="Q1350">
        <v>0</v>
      </c>
      <c r="R1350">
        <v>0</v>
      </c>
      <c r="S1350" t="s">
        <v>1883</v>
      </c>
      <c r="T1350" t="s">
        <v>1883</v>
      </c>
      <c r="U1350">
        <v>1</v>
      </c>
      <c r="V1350" t="s">
        <v>1885</v>
      </c>
      <c r="W1350">
        <v>1</v>
      </c>
      <c r="X1350">
        <v>0</v>
      </c>
      <c r="Y1350">
        <v>0</v>
      </c>
      <c r="Z1350" t="s">
        <v>1881</v>
      </c>
      <c r="AA1350" t="s">
        <v>1881</v>
      </c>
      <c r="AB1350" t="s">
        <v>1881</v>
      </c>
      <c r="AC1350">
        <v>0</v>
      </c>
      <c r="AD1350">
        <v>0</v>
      </c>
      <c r="AE1350">
        <v>0</v>
      </c>
      <c r="AF1350">
        <v>0</v>
      </c>
      <c r="AG1350" t="s">
        <v>1881</v>
      </c>
      <c r="AH1350" s="181" t="s">
        <v>1883</v>
      </c>
      <c r="AI1350" s="182">
        <v>47</v>
      </c>
      <c r="AJ1350" s="181" t="s">
        <v>2012</v>
      </c>
      <c r="AK1350" s="181" t="s">
        <v>1883</v>
      </c>
      <c r="AL1350" s="181" t="s">
        <v>1883</v>
      </c>
      <c r="AO1350" s="181"/>
      <c r="AQ1350">
        <v>10</v>
      </c>
      <c r="AR1350" s="182">
        <v>40</v>
      </c>
      <c r="AS1350" s="183" t="s">
        <v>1882</v>
      </c>
      <c r="AT1350">
        <v>0</v>
      </c>
      <c r="AU1350">
        <v>0</v>
      </c>
      <c r="AV1350" s="182">
        <v>0</v>
      </c>
      <c r="AW1350" s="184">
        <v>0</v>
      </c>
      <c r="AX1350" s="183" t="s">
        <v>1881</v>
      </c>
      <c r="AY1350" s="184">
        <v>0</v>
      </c>
      <c r="AZ1350">
        <v>0</v>
      </c>
      <c r="BA1350">
        <v>0</v>
      </c>
      <c r="BB1350">
        <v>0</v>
      </c>
      <c r="BC1350" s="182">
        <v>0</v>
      </c>
      <c r="BD1350" t="s">
        <v>1883</v>
      </c>
      <c r="BE1350" t="s">
        <v>1883</v>
      </c>
      <c r="BF1350" t="s">
        <v>1883</v>
      </c>
      <c r="BG1350" s="181" t="s">
        <v>1883</v>
      </c>
      <c r="BH1350">
        <v>0</v>
      </c>
      <c r="BI1350" s="184">
        <v>0</v>
      </c>
      <c r="BJ1350" s="182">
        <v>0</v>
      </c>
      <c r="BK1350" s="181" t="s">
        <v>1883</v>
      </c>
      <c r="BL1350">
        <v>0</v>
      </c>
      <c r="BM1350">
        <v>0</v>
      </c>
      <c r="BN1350">
        <v>0</v>
      </c>
    </row>
    <row r="1351" spans="1:66" x14ac:dyDescent="0.25">
      <c r="A1351">
        <v>8126</v>
      </c>
      <c r="B1351" t="s">
        <v>3955</v>
      </c>
      <c r="C1351">
        <v>192</v>
      </c>
      <c r="D1351">
        <v>0</v>
      </c>
      <c r="E1351">
        <v>0</v>
      </c>
      <c r="F1351" t="s">
        <v>1881</v>
      </c>
      <c r="G1351" t="s">
        <v>1882</v>
      </c>
      <c r="H1351" t="s">
        <v>1881</v>
      </c>
      <c r="I1351" t="s">
        <v>1881</v>
      </c>
      <c r="J1351" t="s">
        <v>1881</v>
      </c>
      <c r="K1351" t="s">
        <v>1881</v>
      </c>
      <c r="L1351" t="s">
        <v>1881</v>
      </c>
      <c r="M1351" s="180">
        <v>44085</v>
      </c>
      <c r="N1351" t="s">
        <v>1883</v>
      </c>
      <c r="O1351" t="s">
        <v>3956</v>
      </c>
      <c r="P1351" t="s">
        <v>3956</v>
      </c>
      <c r="Q1351">
        <v>0</v>
      </c>
      <c r="R1351">
        <v>0</v>
      </c>
      <c r="S1351" t="s">
        <v>1883</v>
      </c>
      <c r="T1351" t="s">
        <v>1883</v>
      </c>
      <c r="U1351">
        <v>1</v>
      </c>
      <c r="V1351" t="s">
        <v>1885</v>
      </c>
      <c r="W1351">
        <v>192</v>
      </c>
      <c r="X1351">
        <v>0</v>
      </c>
      <c r="Y1351">
        <v>0</v>
      </c>
      <c r="Z1351" t="s">
        <v>1881</v>
      </c>
      <c r="AA1351" t="s">
        <v>1881</v>
      </c>
      <c r="AB1351" t="s">
        <v>1881</v>
      </c>
      <c r="AC1351">
        <v>0</v>
      </c>
      <c r="AD1351">
        <v>0</v>
      </c>
      <c r="AE1351">
        <v>0</v>
      </c>
      <c r="AF1351">
        <v>0</v>
      </c>
      <c r="AG1351" t="s">
        <v>1881</v>
      </c>
      <c r="AH1351" s="181" t="s">
        <v>1883</v>
      </c>
      <c r="AI1351" s="182">
        <v>37</v>
      </c>
      <c r="AJ1351" s="181" t="s">
        <v>2052</v>
      </c>
      <c r="AK1351" s="181" t="s">
        <v>1883</v>
      </c>
      <c r="AL1351" s="181" t="s">
        <v>1883</v>
      </c>
      <c r="AO1351" s="181"/>
      <c r="AQ1351">
        <v>10</v>
      </c>
      <c r="AR1351" s="182">
        <v>40</v>
      </c>
      <c r="AS1351" s="183" t="s">
        <v>1882</v>
      </c>
      <c r="AT1351">
        <v>0</v>
      </c>
      <c r="AU1351">
        <v>0</v>
      </c>
      <c r="AV1351" s="182">
        <v>0</v>
      </c>
      <c r="AW1351" s="184">
        <v>0</v>
      </c>
      <c r="AX1351" s="183" t="s">
        <v>1881</v>
      </c>
      <c r="AY1351" s="184">
        <v>0</v>
      </c>
      <c r="AZ1351">
        <v>0</v>
      </c>
      <c r="BA1351">
        <v>0</v>
      </c>
      <c r="BB1351">
        <v>0</v>
      </c>
      <c r="BC1351" s="182">
        <v>0</v>
      </c>
      <c r="BD1351" t="s">
        <v>1883</v>
      </c>
      <c r="BE1351" t="s">
        <v>1883</v>
      </c>
      <c r="BF1351" t="s">
        <v>1883</v>
      </c>
      <c r="BG1351" s="181" t="s">
        <v>1883</v>
      </c>
      <c r="BH1351">
        <v>0</v>
      </c>
      <c r="BI1351" s="184">
        <v>0</v>
      </c>
      <c r="BJ1351" s="182">
        <v>0</v>
      </c>
      <c r="BK1351" s="181" t="s">
        <v>1883</v>
      </c>
      <c r="BL1351">
        <v>0</v>
      </c>
      <c r="BM1351">
        <v>0</v>
      </c>
      <c r="BN1351">
        <v>0</v>
      </c>
    </row>
    <row r="1352" spans="1:66" x14ac:dyDescent="0.25">
      <c r="A1352">
        <v>8127</v>
      </c>
      <c r="B1352" t="s">
        <v>3957</v>
      </c>
      <c r="C1352">
        <v>6</v>
      </c>
      <c r="D1352">
        <v>0</v>
      </c>
      <c r="E1352">
        <v>0</v>
      </c>
      <c r="F1352" t="s">
        <v>1881</v>
      </c>
      <c r="G1352" t="s">
        <v>1882</v>
      </c>
      <c r="H1352" t="s">
        <v>1881</v>
      </c>
      <c r="I1352" t="s">
        <v>1881</v>
      </c>
      <c r="J1352" t="s">
        <v>1881</v>
      </c>
      <c r="K1352" t="s">
        <v>1881</v>
      </c>
      <c r="L1352" t="s">
        <v>1881</v>
      </c>
      <c r="M1352" s="180">
        <v>44086</v>
      </c>
      <c r="N1352" t="s">
        <v>1883</v>
      </c>
      <c r="O1352" t="s">
        <v>3958</v>
      </c>
      <c r="P1352" t="s">
        <v>3959</v>
      </c>
      <c r="Q1352">
        <v>0</v>
      </c>
      <c r="R1352">
        <v>0</v>
      </c>
      <c r="S1352" t="s">
        <v>1883</v>
      </c>
      <c r="T1352" t="s">
        <v>1883</v>
      </c>
      <c r="U1352">
        <v>1</v>
      </c>
      <c r="V1352" t="s">
        <v>1885</v>
      </c>
      <c r="W1352">
        <v>6</v>
      </c>
      <c r="X1352">
        <v>0</v>
      </c>
      <c r="Y1352">
        <v>0</v>
      </c>
      <c r="Z1352" t="s">
        <v>1881</v>
      </c>
      <c r="AA1352" t="s">
        <v>1881</v>
      </c>
      <c r="AB1352" t="s">
        <v>1881</v>
      </c>
      <c r="AC1352">
        <v>0</v>
      </c>
      <c r="AD1352">
        <v>0</v>
      </c>
      <c r="AE1352">
        <v>0</v>
      </c>
      <c r="AF1352">
        <v>0</v>
      </c>
      <c r="AG1352" t="s">
        <v>1882</v>
      </c>
      <c r="AH1352" s="181" t="s">
        <v>1883</v>
      </c>
      <c r="AI1352" s="182">
        <v>27</v>
      </c>
      <c r="AJ1352" s="181" t="s">
        <v>1886</v>
      </c>
      <c r="AK1352" s="181" t="s">
        <v>3960</v>
      </c>
      <c r="AL1352" s="181" t="s">
        <v>1883</v>
      </c>
      <c r="AO1352" s="181"/>
      <c r="AQ1352">
        <v>10</v>
      </c>
      <c r="AR1352" s="182">
        <v>40</v>
      </c>
      <c r="AS1352" s="183" t="s">
        <v>1882</v>
      </c>
      <c r="AT1352">
        <v>0</v>
      </c>
      <c r="AU1352">
        <v>0</v>
      </c>
      <c r="AV1352" s="182">
        <v>0</v>
      </c>
      <c r="AW1352" s="184">
        <v>0</v>
      </c>
      <c r="AX1352" s="183" t="s">
        <v>1881</v>
      </c>
      <c r="AY1352" s="184">
        <v>0</v>
      </c>
      <c r="AZ1352">
        <v>0</v>
      </c>
      <c r="BA1352">
        <v>0</v>
      </c>
      <c r="BB1352">
        <v>0</v>
      </c>
      <c r="BC1352" s="182">
        <v>0</v>
      </c>
      <c r="BD1352" t="s">
        <v>1883</v>
      </c>
      <c r="BE1352" t="s">
        <v>1883</v>
      </c>
      <c r="BF1352" t="s">
        <v>1883</v>
      </c>
      <c r="BG1352" s="181" t="s">
        <v>1883</v>
      </c>
      <c r="BH1352">
        <v>0</v>
      </c>
      <c r="BI1352" s="184">
        <v>0</v>
      </c>
      <c r="BJ1352" s="182">
        <v>0</v>
      </c>
      <c r="BK1352" s="181" t="s">
        <v>1883</v>
      </c>
      <c r="BL1352">
        <v>0</v>
      </c>
      <c r="BM1352">
        <v>0</v>
      </c>
      <c r="BN1352">
        <v>0</v>
      </c>
    </row>
    <row r="1353" spans="1:66" x14ac:dyDescent="0.25">
      <c r="A1353">
        <v>8129</v>
      </c>
      <c r="B1353" t="s">
        <v>1230</v>
      </c>
      <c r="C1353">
        <v>10</v>
      </c>
      <c r="D1353">
        <v>0</v>
      </c>
      <c r="E1353">
        <v>0</v>
      </c>
      <c r="F1353" t="s">
        <v>1881</v>
      </c>
      <c r="G1353" t="s">
        <v>1882</v>
      </c>
      <c r="H1353" t="s">
        <v>1881</v>
      </c>
      <c r="I1353" t="s">
        <v>1881</v>
      </c>
      <c r="J1353" t="s">
        <v>1881</v>
      </c>
      <c r="K1353" t="s">
        <v>1881</v>
      </c>
      <c r="L1353" t="s">
        <v>1881</v>
      </c>
      <c r="M1353" s="180">
        <v>44096</v>
      </c>
      <c r="N1353" t="s">
        <v>1883</v>
      </c>
      <c r="O1353" t="s">
        <v>3961</v>
      </c>
      <c r="P1353" t="s">
        <v>3962</v>
      </c>
      <c r="Q1353">
        <v>0</v>
      </c>
      <c r="R1353">
        <v>0</v>
      </c>
      <c r="S1353" t="s">
        <v>1883</v>
      </c>
      <c r="T1353" t="s">
        <v>1883</v>
      </c>
      <c r="U1353">
        <v>1</v>
      </c>
      <c r="V1353" t="s">
        <v>1885</v>
      </c>
      <c r="W1353">
        <v>10</v>
      </c>
      <c r="X1353">
        <v>0</v>
      </c>
      <c r="Y1353">
        <v>0</v>
      </c>
      <c r="Z1353" t="s">
        <v>1881</v>
      </c>
      <c r="AA1353" t="s">
        <v>1881</v>
      </c>
      <c r="AB1353" t="s">
        <v>1881</v>
      </c>
      <c r="AC1353">
        <v>0</v>
      </c>
      <c r="AD1353">
        <v>0</v>
      </c>
      <c r="AE1353">
        <v>0</v>
      </c>
      <c r="AF1353">
        <v>0</v>
      </c>
      <c r="AG1353" t="s">
        <v>1881</v>
      </c>
      <c r="AH1353" s="181" t="s">
        <v>1883</v>
      </c>
      <c r="AI1353" s="182">
        <v>116</v>
      </c>
      <c r="AJ1353" s="181" t="s">
        <v>1992</v>
      </c>
      <c r="AK1353" s="181" t="s">
        <v>3963</v>
      </c>
      <c r="AL1353" s="181" t="s">
        <v>1883</v>
      </c>
      <c r="AO1353" s="181"/>
      <c r="AQ1353">
        <v>10</v>
      </c>
      <c r="AR1353" s="182">
        <v>40</v>
      </c>
      <c r="AS1353" s="183" t="s">
        <v>1882</v>
      </c>
      <c r="AT1353">
        <v>0</v>
      </c>
      <c r="AU1353">
        <v>50</v>
      </c>
      <c r="AV1353" s="182">
        <v>5</v>
      </c>
      <c r="AW1353" s="184">
        <v>0</v>
      </c>
      <c r="AX1353" s="183" t="s">
        <v>1881</v>
      </c>
      <c r="AY1353" s="184">
        <v>0</v>
      </c>
      <c r="AZ1353">
        <v>0</v>
      </c>
      <c r="BA1353">
        <v>0</v>
      </c>
      <c r="BB1353">
        <v>0</v>
      </c>
      <c r="BC1353" s="182">
        <v>0</v>
      </c>
      <c r="BD1353" t="s">
        <v>1883</v>
      </c>
      <c r="BE1353" t="s">
        <v>1883</v>
      </c>
      <c r="BF1353" t="s">
        <v>1883</v>
      </c>
      <c r="BG1353" s="181" t="s">
        <v>1883</v>
      </c>
      <c r="BH1353">
        <v>10</v>
      </c>
      <c r="BI1353" s="184">
        <v>0</v>
      </c>
      <c r="BJ1353" s="182">
        <v>0</v>
      </c>
      <c r="BK1353" s="181" t="s">
        <v>1883</v>
      </c>
      <c r="BL1353">
        <v>0</v>
      </c>
      <c r="BM1353">
        <v>0</v>
      </c>
      <c r="BN1353">
        <v>0</v>
      </c>
    </row>
    <row r="1354" spans="1:66" x14ac:dyDescent="0.25">
      <c r="A1354">
        <v>8130</v>
      </c>
      <c r="B1354" t="s">
        <v>793</v>
      </c>
      <c r="C1354">
        <v>10</v>
      </c>
      <c r="D1354">
        <v>0</v>
      </c>
      <c r="E1354">
        <v>0</v>
      </c>
      <c r="F1354" t="s">
        <v>1881</v>
      </c>
      <c r="G1354" t="s">
        <v>1882</v>
      </c>
      <c r="H1354" t="s">
        <v>1881</v>
      </c>
      <c r="I1354" t="s">
        <v>1881</v>
      </c>
      <c r="J1354" t="s">
        <v>1881</v>
      </c>
      <c r="K1354" t="s">
        <v>1881</v>
      </c>
      <c r="L1354" t="s">
        <v>1881</v>
      </c>
      <c r="M1354" s="180">
        <v>44096</v>
      </c>
      <c r="N1354" t="s">
        <v>1883</v>
      </c>
      <c r="O1354" t="s">
        <v>1883</v>
      </c>
      <c r="P1354" t="s">
        <v>3964</v>
      </c>
      <c r="Q1354">
        <v>0</v>
      </c>
      <c r="R1354">
        <v>0</v>
      </c>
      <c r="S1354" t="s">
        <v>1883</v>
      </c>
      <c r="T1354" t="s">
        <v>1883</v>
      </c>
      <c r="U1354">
        <v>1</v>
      </c>
      <c r="V1354" t="s">
        <v>1885</v>
      </c>
      <c r="W1354">
        <v>10</v>
      </c>
      <c r="X1354">
        <v>0</v>
      </c>
      <c r="Y1354">
        <v>0</v>
      </c>
      <c r="Z1354" t="s">
        <v>1881</v>
      </c>
      <c r="AA1354" t="s">
        <v>1881</v>
      </c>
      <c r="AB1354" t="s">
        <v>1881</v>
      </c>
      <c r="AC1354">
        <v>0</v>
      </c>
      <c r="AD1354">
        <v>0</v>
      </c>
      <c r="AE1354">
        <v>0</v>
      </c>
      <c r="AF1354">
        <v>0</v>
      </c>
      <c r="AG1354" t="s">
        <v>1881</v>
      </c>
      <c r="AH1354" s="181" t="s">
        <v>1883</v>
      </c>
      <c r="AI1354" s="182">
        <v>116</v>
      </c>
      <c r="AJ1354" s="181" t="s">
        <v>1992</v>
      </c>
      <c r="AK1354" s="181" t="s">
        <v>3965</v>
      </c>
      <c r="AL1354" s="181" t="s">
        <v>1883</v>
      </c>
      <c r="AO1354" s="181"/>
      <c r="AQ1354">
        <v>10</v>
      </c>
      <c r="AR1354" s="182">
        <v>40</v>
      </c>
      <c r="AS1354" s="183" t="s">
        <v>1882</v>
      </c>
      <c r="AT1354">
        <v>0</v>
      </c>
      <c r="AU1354">
        <v>105</v>
      </c>
      <c r="AV1354" s="182">
        <v>7</v>
      </c>
      <c r="AW1354" s="184">
        <v>0</v>
      </c>
      <c r="AX1354" s="183" t="s">
        <v>1881</v>
      </c>
      <c r="AY1354" s="184">
        <v>0</v>
      </c>
      <c r="AZ1354">
        <v>0</v>
      </c>
      <c r="BA1354">
        <v>0</v>
      </c>
      <c r="BB1354">
        <v>0</v>
      </c>
      <c r="BC1354" s="182">
        <v>0</v>
      </c>
      <c r="BD1354" t="s">
        <v>1883</v>
      </c>
      <c r="BE1354" t="s">
        <v>1883</v>
      </c>
      <c r="BF1354" t="s">
        <v>1883</v>
      </c>
      <c r="BG1354" s="181" t="s">
        <v>1883</v>
      </c>
      <c r="BH1354">
        <v>5</v>
      </c>
      <c r="BI1354" s="184">
        <v>0</v>
      </c>
      <c r="BJ1354" s="182">
        <v>0</v>
      </c>
      <c r="BK1354" s="181" t="s">
        <v>1883</v>
      </c>
      <c r="BL1354">
        <v>0</v>
      </c>
      <c r="BM1354">
        <v>0</v>
      </c>
      <c r="BN1354">
        <v>0</v>
      </c>
    </row>
    <row r="1355" spans="1:66" x14ac:dyDescent="0.25">
      <c r="A1355">
        <v>8131</v>
      </c>
      <c r="B1355" t="s">
        <v>3966</v>
      </c>
      <c r="C1355">
        <v>10</v>
      </c>
      <c r="D1355">
        <v>0</v>
      </c>
      <c r="E1355">
        <v>0</v>
      </c>
      <c r="F1355" t="s">
        <v>1881</v>
      </c>
      <c r="G1355" t="s">
        <v>1882</v>
      </c>
      <c r="H1355" t="s">
        <v>1881</v>
      </c>
      <c r="I1355" t="s">
        <v>1881</v>
      </c>
      <c r="J1355" t="s">
        <v>1881</v>
      </c>
      <c r="K1355" t="s">
        <v>1881</v>
      </c>
      <c r="L1355" t="s">
        <v>1881</v>
      </c>
      <c r="M1355" s="180">
        <v>44096</v>
      </c>
      <c r="N1355" t="s">
        <v>1883</v>
      </c>
      <c r="O1355" t="s">
        <v>1883</v>
      </c>
      <c r="P1355" t="s">
        <v>3967</v>
      </c>
      <c r="Q1355">
        <v>0</v>
      </c>
      <c r="R1355">
        <v>0</v>
      </c>
      <c r="S1355" t="s">
        <v>1883</v>
      </c>
      <c r="T1355" t="s">
        <v>1883</v>
      </c>
      <c r="U1355">
        <v>1</v>
      </c>
      <c r="V1355" t="s">
        <v>1885</v>
      </c>
      <c r="W1355">
        <v>10</v>
      </c>
      <c r="X1355">
        <v>0</v>
      </c>
      <c r="Y1355">
        <v>0</v>
      </c>
      <c r="Z1355" t="s">
        <v>1881</v>
      </c>
      <c r="AA1355" t="s">
        <v>1881</v>
      </c>
      <c r="AB1355" t="s">
        <v>1881</v>
      </c>
      <c r="AC1355">
        <v>0</v>
      </c>
      <c r="AD1355">
        <v>0</v>
      </c>
      <c r="AE1355">
        <v>0</v>
      </c>
      <c r="AF1355">
        <v>0</v>
      </c>
      <c r="AG1355" t="s">
        <v>1881</v>
      </c>
      <c r="AH1355" s="181" t="s">
        <v>1883</v>
      </c>
      <c r="AI1355" s="182">
        <v>116</v>
      </c>
      <c r="AJ1355" s="181" t="s">
        <v>1992</v>
      </c>
      <c r="AK1355" s="181" t="s">
        <v>3968</v>
      </c>
      <c r="AL1355" s="181" t="s">
        <v>1883</v>
      </c>
      <c r="AO1355" s="181"/>
      <c r="AQ1355">
        <v>10</v>
      </c>
      <c r="AR1355" s="182">
        <v>40</v>
      </c>
      <c r="AS1355" s="183" t="s">
        <v>1882</v>
      </c>
      <c r="AT1355">
        <v>0</v>
      </c>
      <c r="AU1355">
        <v>50</v>
      </c>
      <c r="AV1355" s="182">
        <v>5</v>
      </c>
      <c r="AW1355" s="184">
        <v>0</v>
      </c>
      <c r="AX1355" s="183" t="s">
        <v>1881</v>
      </c>
      <c r="AY1355" s="184">
        <v>0</v>
      </c>
      <c r="AZ1355">
        <v>0</v>
      </c>
      <c r="BA1355">
        <v>0</v>
      </c>
      <c r="BB1355">
        <v>0</v>
      </c>
      <c r="BC1355" s="182">
        <v>0</v>
      </c>
      <c r="BD1355" t="s">
        <v>1883</v>
      </c>
      <c r="BE1355" t="s">
        <v>1883</v>
      </c>
      <c r="BF1355" t="s">
        <v>1883</v>
      </c>
      <c r="BG1355" s="181" t="s">
        <v>1883</v>
      </c>
      <c r="BH1355">
        <v>10</v>
      </c>
      <c r="BI1355" s="184">
        <v>0</v>
      </c>
      <c r="BJ1355" s="182">
        <v>0</v>
      </c>
      <c r="BK1355" s="181" t="s">
        <v>1883</v>
      </c>
      <c r="BL1355">
        <v>0</v>
      </c>
      <c r="BM1355">
        <v>0</v>
      </c>
      <c r="BN1355">
        <v>0</v>
      </c>
    </row>
    <row r="1356" spans="1:66" x14ac:dyDescent="0.25">
      <c r="A1356">
        <v>8132</v>
      </c>
      <c r="B1356" t="s">
        <v>3969</v>
      </c>
      <c r="C1356">
        <v>10</v>
      </c>
      <c r="D1356">
        <v>0</v>
      </c>
      <c r="E1356">
        <v>0</v>
      </c>
      <c r="F1356" t="s">
        <v>1881</v>
      </c>
      <c r="G1356" t="s">
        <v>1882</v>
      </c>
      <c r="H1356" t="s">
        <v>1881</v>
      </c>
      <c r="I1356" t="s">
        <v>1881</v>
      </c>
      <c r="J1356" t="s">
        <v>1881</v>
      </c>
      <c r="K1356" t="s">
        <v>1881</v>
      </c>
      <c r="L1356" t="s">
        <v>1881</v>
      </c>
      <c r="M1356" s="180">
        <v>44096</v>
      </c>
      <c r="N1356" t="s">
        <v>1883</v>
      </c>
      <c r="O1356" t="s">
        <v>1883</v>
      </c>
      <c r="P1356" t="s">
        <v>3970</v>
      </c>
      <c r="Q1356">
        <v>0</v>
      </c>
      <c r="R1356">
        <v>0</v>
      </c>
      <c r="S1356" t="s">
        <v>1883</v>
      </c>
      <c r="T1356" t="s">
        <v>1883</v>
      </c>
      <c r="U1356">
        <v>1</v>
      </c>
      <c r="V1356" t="s">
        <v>1885</v>
      </c>
      <c r="W1356">
        <v>10</v>
      </c>
      <c r="X1356">
        <v>0</v>
      </c>
      <c r="Y1356">
        <v>0</v>
      </c>
      <c r="Z1356" t="s">
        <v>1881</v>
      </c>
      <c r="AA1356" t="s">
        <v>1881</v>
      </c>
      <c r="AB1356" t="s">
        <v>1881</v>
      </c>
      <c r="AC1356">
        <v>0</v>
      </c>
      <c r="AD1356">
        <v>0</v>
      </c>
      <c r="AE1356">
        <v>0</v>
      </c>
      <c r="AF1356">
        <v>0</v>
      </c>
      <c r="AG1356" t="s">
        <v>1881</v>
      </c>
      <c r="AH1356" s="181" t="s">
        <v>1883</v>
      </c>
      <c r="AI1356" s="182">
        <v>116</v>
      </c>
      <c r="AJ1356" s="181" t="s">
        <v>1992</v>
      </c>
      <c r="AK1356" s="181" t="s">
        <v>3971</v>
      </c>
      <c r="AL1356" s="181" t="s">
        <v>1883</v>
      </c>
      <c r="AO1356" s="181"/>
      <c r="AQ1356">
        <v>10</v>
      </c>
      <c r="AR1356" s="182">
        <v>40</v>
      </c>
      <c r="AS1356" s="183" t="s">
        <v>1882</v>
      </c>
      <c r="AT1356">
        <v>0</v>
      </c>
      <c r="AU1356">
        <v>105</v>
      </c>
      <c r="AV1356" s="182">
        <v>7</v>
      </c>
      <c r="AW1356" s="184">
        <v>0</v>
      </c>
      <c r="AX1356" s="183" t="s">
        <v>1881</v>
      </c>
      <c r="AY1356" s="184">
        <v>0</v>
      </c>
      <c r="AZ1356">
        <v>0</v>
      </c>
      <c r="BA1356">
        <v>0</v>
      </c>
      <c r="BB1356">
        <v>0</v>
      </c>
      <c r="BC1356" s="182">
        <v>0</v>
      </c>
      <c r="BD1356" t="s">
        <v>1883</v>
      </c>
      <c r="BE1356" t="s">
        <v>1883</v>
      </c>
      <c r="BF1356" t="s">
        <v>1883</v>
      </c>
      <c r="BG1356" s="181" t="s">
        <v>1883</v>
      </c>
      <c r="BH1356">
        <v>5</v>
      </c>
      <c r="BI1356" s="184">
        <v>0</v>
      </c>
      <c r="BJ1356" s="182">
        <v>0</v>
      </c>
      <c r="BK1356" s="181" t="s">
        <v>1883</v>
      </c>
      <c r="BL1356">
        <v>0</v>
      </c>
      <c r="BM1356">
        <v>0</v>
      </c>
      <c r="BN1356">
        <v>0</v>
      </c>
    </row>
    <row r="1357" spans="1:66" x14ac:dyDescent="0.25">
      <c r="A1357">
        <v>8133</v>
      </c>
      <c r="B1357" t="s">
        <v>3972</v>
      </c>
      <c r="C1357">
        <v>10</v>
      </c>
      <c r="D1357">
        <v>0</v>
      </c>
      <c r="E1357">
        <v>0</v>
      </c>
      <c r="F1357" t="s">
        <v>1881</v>
      </c>
      <c r="G1357" t="s">
        <v>1882</v>
      </c>
      <c r="H1357" t="s">
        <v>1881</v>
      </c>
      <c r="I1357" t="s">
        <v>1881</v>
      </c>
      <c r="J1357" t="s">
        <v>1881</v>
      </c>
      <c r="K1357" t="s">
        <v>1881</v>
      </c>
      <c r="L1357" t="s">
        <v>1881</v>
      </c>
      <c r="M1357" s="180">
        <v>44096</v>
      </c>
      <c r="N1357" t="s">
        <v>1883</v>
      </c>
      <c r="O1357" t="s">
        <v>3973</v>
      </c>
      <c r="P1357" t="s">
        <v>3974</v>
      </c>
      <c r="Q1357">
        <v>0</v>
      </c>
      <c r="R1357">
        <v>0</v>
      </c>
      <c r="S1357" t="s">
        <v>1883</v>
      </c>
      <c r="T1357" t="s">
        <v>1883</v>
      </c>
      <c r="U1357">
        <v>1</v>
      </c>
      <c r="V1357" t="s">
        <v>1885</v>
      </c>
      <c r="W1357">
        <v>10</v>
      </c>
      <c r="X1357">
        <v>0</v>
      </c>
      <c r="Y1357">
        <v>0</v>
      </c>
      <c r="Z1357" t="s">
        <v>1881</v>
      </c>
      <c r="AA1357" t="s">
        <v>1881</v>
      </c>
      <c r="AB1357" t="s">
        <v>1881</v>
      </c>
      <c r="AC1357">
        <v>0</v>
      </c>
      <c r="AD1357">
        <v>0</v>
      </c>
      <c r="AE1357">
        <v>0</v>
      </c>
      <c r="AF1357">
        <v>0</v>
      </c>
      <c r="AG1357" t="s">
        <v>1881</v>
      </c>
      <c r="AH1357" s="181" t="s">
        <v>1883</v>
      </c>
      <c r="AI1357" s="182">
        <v>116</v>
      </c>
      <c r="AJ1357" s="181" t="s">
        <v>1992</v>
      </c>
      <c r="AK1357" s="181" t="s">
        <v>3975</v>
      </c>
      <c r="AL1357" s="181" t="s">
        <v>1883</v>
      </c>
      <c r="AO1357" s="181"/>
      <c r="AQ1357">
        <v>10</v>
      </c>
      <c r="AR1357" s="182">
        <v>40</v>
      </c>
      <c r="AS1357" s="183" t="s">
        <v>1882</v>
      </c>
      <c r="AT1357">
        <v>0</v>
      </c>
      <c r="AU1357">
        <v>50</v>
      </c>
      <c r="AV1357" s="182">
        <v>5</v>
      </c>
      <c r="AW1357" s="184">
        <v>0</v>
      </c>
      <c r="AX1357" s="183" t="s">
        <v>1881</v>
      </c>
      <c r="AY1357" s="184">
        <v>0</v>
      </c>
      <c r="AZ1357">
        <v>0</v>
      </c>
      <c r="BA1357">
        <v>0</v>
      </c>
      <c r="BB1357">
        <v>0</v>
      </c>
      <c r="BC1357" s="182">
        <v>0</v>
      </c>
      <c r="BD1357" t="s">
        <v>1883</v>
      </c>
      <c r="BE1357" t="s">
        <v>1883</v>
      </c>
      <c r="BF1357" t="s">
        <v>1883</v>
      </c>
      <c r="BG1357" s="181" t="s">
        <v>1883</v>
      </c>
      <c r="BH1357">
        <v>10</v>
      </c>
      <c r="BI1357" s="184">
        <v>0</v>
      </c>
      <c r="BJ1357" s="182">
        <v>0</v>
      </c>
      <c r="BK1357" s="181" t="s">
        <v>1883</v>
      </c>
      <c r="BL1357">
        <v>0</v>
      </c>
      <c r="BM1357">
        <v>0</v>
      </c>
      <c r="BN1357">
        <v>0</v>
      </c>
    </row>
    <row r="1358" spans="1:66" x14ac:dyDescent="0.25">
      <c r="A1358">
        <v>8134</v>
      </c>
      <c r="B1358" t="s">
        <v>797</v>
      </c>
      <c r="C1358">
        <v>10</v>
      </c>
      <c r="D1358">
        <v>0</v>
      </c>
      <c r="E1358">
        <v>0</v>
      </c>
      <c r="F1358" t="s">
        <v>1881</v>
      </c>
      <c r="G1358" t="s">
        <v>1882</v>
      </c>
      <c r="H1358" t="s">
        <v>1881</v>
      </c>
      <c r="I1358" t="s">
        <v>1881</v>
      </c>
      <c r="J1358" t="s">
        <v>1881</v>
      </c>
      <c r="K1358" t="s">
        <v>1881</v>
      </c>
      <c r="L1358" t="s">
        <v>1881</v>
      </c>
      <c r="M1358" s="180">
        <v>44096</v>
      </c>
      <c r="N1358" t="s">
        <v>1883</v>
      </c>
      <c r="O1358" t="s">
        <v>3976</v>
      </c>
      <c r="P1358" t="s">
        <v>3977</v>
      </c>
      <c r="Q1358">
        <v>0</v>
      </c>
      <c r="R1358">
        <v>0</v>
      </c>
      <c r="S1358" t="s">
        <v>1883</v>
      </c>
      <c r="T1358" t="s">
        <v>1883</v>
      </c>
      <c r="U1358">
        <v>1</v>
      </c>
      <c r="V1358" t="s">
        <v>1885</v>
      </c>
      <c r="W1358">
        <v>10</v>
      </c>
      <c r="X1358">
        <v>0</v>
      </c>
      <c r="Y1358">
        <v>0</v>
      </c>
      <c r="Z1358" t="s">
        <v>1881</v>
      </c>
      <c r="AA1358" t="s">
        <v>1881</v>
      </c>
      <c r="AB1358" t="s">
        <v>1881</v>
      </c>
      <c r="AC1358">
        <v>0</v>
      </c>
      <c r="AD1358">
        <v>0</v>
      </c>
      <c r="AE1358">
        <v>0</v>
      </c>
      <c r="AF1358">
        <v>0</v>
      </c>
      <c r="AG1358" t="s">
        <v>1881</v>
      </c>
      <c r="AH1358" s="181" t="s">
        <v>1883</v>
      </c>
      <c r="AI1358" s="182">
        <v>116</v>
      </c>
      <c r="AJ1358" s="181" t="s">
        <v>1992</v>
      </c>
      <c r="AK1358" s="181" t="s">
        <v>3978</v>
      </c>
      <c r="AL1358" s="181" t="s">
        <v>1883</v>
      </c>
      <c r="AO1358" s="181"/>
      <c r="AQ1358">
        <v>10</v>
      </c>
      <c r="AR1358" s="182">
        <v>40</v>
      </c>
      <c r="AS1358" s="183" t="s">
        <v>1882</v>
      </c>
      <c r="AT1358">
        <v>0</v>
      </c>
      <c r="AU1358">
        <v>105</v>
      </c>
      <c r="AV1358" s="182">
        <v>7</v>
      </c>
      <c r="AW1358" s="184">
        <v>0</v>
      </c>
      <c r="AX1358" s="183" t="s">
        <v>1881</v>
      </c>
      <c r="AY1358" s="184">
        <v>0</v>
      </c>
      <c r="AZ1358">
        <v>0</v>
      </c>
      <c r="BA1358">
        <v>0</v>
      </c>
      <c r="BB1358">
        <v>0</v>
      </c>
      <c r="BC1358" s="182">
        <v>0</v>
      </c>
      <c r="BD1358" t="s">
        <v>1883</v>
      </c>
      <c r="BE1358" t="s">
        <v>1883</v>
      </c>
      <c r="BF1358" t="s">
        <v>1883</v>
      </c>
      <c r="BG1358" s="181" t="s">
        <v>1883</v>
      </c>
      <c r="BH1358">
        <v>5</v>
      </c>
      <c r="BI1358" s="184">
        <v>0</v>
      </c>
      <c r="BJ1358" s="182">
        <v>0</v>
      </c>
      <c r="BK1358" s="181" t="s">
        <v>1883</v>
      </c>
      <c r="BL1358">
        <v>0</v>
      </c>
      <c r="BM1358">
        <v>0</v>
      </c>
      <c r="BN1358">
        <v>0</v>
      </c>
    </row>
    <row r="1359" spans="1:66" x14ac:dyDescent="0.25">
      <c r="A1359">
        <v>8138</v>
      </c>
      <c r="B1359" t="s">
        <v>3979</v>
      </c>
      <c r="C1359">
        <v>1</v>
      </c>
      <c r="D1359">
        <v>0</v>
      </c>
      <c r="E1359">
        <v>0</v>
      </c>
      <c r="F1359" t="s">
        <v>1881</v>
      </c>
      <c r="G1359" t="s">
        <v>1881</v>
      </c>
      <c r="H1359" t="s">
        <v>1881</v>
      </c>
      <c r="I1359" t="s">
        <v>1881</v>
      </c>
      <c r="J1359" t="s">
        <v>1881</v>
      </c>
      <c r="K1359" t="s">
        <v>1881</v>
      </c>
      <c r="L1359" t="s">
        <v>1881</v>
      </c>
      <c r="M1359" s="180">
        <v>44096</v>
      </c>
      <c r="N1359" t="s">
        <v>1883</v>
      </c>
      <c r="O1359" t="s">
        <v>3980</v>
      </c>
      <c r="P1359" t="s">
        <v>3980</v>
      </c>
      <c r="Q1359">
        <v>0</v>
      </c>
      <c r="R1359">
        <v>0</v>
      </c>
      <c r="S1359" t="s">
        <v>1883</v>
      </c>
      <c r="T1359" t="s">
        <v>1883</v>
      </c>
      <c r="U1359">
        <v>1</v>
      </c>
      <c r="V1359" t="s">
        <v>1885</v>
      </c>
      <c r="W1359">
        <v>1</v>
      </c>
      <c r="X1359">
        <v>0</v>
      </c>
      <c r="Y1359">
        <v>0</v>
      </c>
      <c r="Z1359" t="s">
        <v>1881</v>
      </c>
      <c r="AA1359" t="s">
        <v>1881</v>
      </c>
      <c r="AB1359" t="s">
        <v>1881</v>
      </c>
      <c r="AC1359">
        <v>0</v>
      </c>
      <c r="AD1359">
        <v>0</v>
      </c>
      <c r="AE1359">
        <v>0</v>
      </c>
      <c r="AF1359">
        <v>0</v>
      </c>
      <c r="AG1359" t="s">
        <v>1881</v>
      </c>
      <c r="AH1359" s="181" t="s">
        <v>1883</v>
      </c>
      <c r="AI1359" s="182">
        <v>16</v>
      </c>
      <c r="AJ1359" s="181" t="s">
        <v>2169</v>
      </c>
      <c r="AK1359" s="181" t="s">
        <v>1883</v>
      </c>
      <c r="AL1359" s="181" t="s">
        <v>1883</v>
      </c>
      <c r="AO1359" s="181"/>
      <c r="AQ1359">
        <v>10</v>
      </c>
      <c r="AR1359" s="182">
        <v>40</v>
      </c>
      <c r="AS1359" s="183" t="s">
        <v>1882</v>
      </c>
      <c r="AT1359">
        <v>0</v>
      </c>
      <c r="AU1359">
        <v>0</v>
      </c>
      <c r="AV1359" s="182">
        <v>0</v>
      </c>
      <c r="AW1359" s="184">
        <v>0</v>
      </c>
      <c r="AX1359" s="183" t="s">
        <v>1881</v>
      </c>
      <c r="AY1359" s="184">
        <v>0</v>
      </c>
      <c r="AZ1359">
        <v>0</v>
      </c>
      <c r="BA1359">
        <v>0</v>
      </c>
      <c r="BB1359">
        <v>0</v>
      </c>
      <c r="BC1359" s="182">
        <v>0</v>
      </c>
      <c r="BD1359" t="s">
        <v>1883</v>
      </c>
      <c r="BE1359" t="s">
        <v>1883</v>
      </c>
      <c r="BF1359" t="s">
        <v>1883</v>
      </c>
      <c r="BG1359" s="181" t="s">
        <v>1883</v>
      </c>
      <c r="BH1359">
        <v>0</v>
      </c>
      <c r="BI1359" s="184">
        <v>0</v>
      </c>
      <c r="BJ1359" s="182">
        <v>0</v>
      </c>
      <c r="BK1359" s="181" t="s">
        <v>1883</v>
      </c>
      <c r="BL1359">
        <v>0</v>
      </c>
      <c r="BM1359">
        <v>0</v>
      </c>
      <c r="BN1359">
        <v>0</v>
      </c>
    </row>
    <row r="1360" spans="1:66" x14ac:dyDescent="0.25">
      <c r="A1360">
        <v>8139</v>
      </c>
      <c r="B1360" t="s">
        <v>3981</v>
      </c>
      <c r="C1360">
        <v>1</v>
      </c>
      <c r="D1360">
        <v>0</v>
      </c>
      <c r="E1360">
        <v>0</v>
      </c>
      <c r="F1360" t="s">
        <v>1881</v>
      </c>
      <c r="G1360" t="s">
        <v>1882</v>
      </c>
      <c r="H1360" t="s">
        <v>1881</v>
      </c>
      <c r="I1360" t="s">
        <v>1881</v>
      </c>
      <c r="J1360" t="s">
        <v>1881</v>
      </c>
      <c r="K1360" t="s">
        <v>1881</v>
      </c>
      <c r="L1360" t="s">
        <v>1881</v>
      </c>
      <c r="M1360" s="180">
        <v>44096</v>
      </c>
      <c r="N1360" t="s">
        <v>1883</v>
      </c>
      <c r="O1360" t="s">
        <v>3982</v>
      </c>
      <c r="P1360" t="s">
        <v>3982</v>
      </c>
      <c r="Q1360">
        <v>0</v>
      </c>
      <c r="R1360">
        <v>0</v>
      </c>
      <c r="S1360" t="s">
        <v>1883</v>
      </c>
      <c r="T1360" t="s">
        <v>1883</v>
      </c>
      <c r="U1360">
        <v>1</v>
      </c>
      <c r="V1360" t="s">
        <v>1885</v>
      </c>
      <c r="W1360">
        <v>1</v>
      </c>
      <c r="X1360">
        <v>0</v>
      </c>
      <c r="Y1360">
        <v>0</v>
      </c>
      <c r="Z1360" t="s">
        <v>1881</v>
      </c>
      <c r="AA1360" t="s">
        <v>1881</v>
      </c>
      <c r="AB1360" t="s">
        <v>1881</v>
      </c>
      <c r="AC1360">
        <v>0</v>
      </c>
      <c r="AD1360">
        <v>0</v>
      </c>
      <c r="AE1360">
        <v>0</v>
      </c>
      <c r="AF1360">
        <v>0</v>
      </c>
      <c r="AG1360" t="s">
        <v>1881</v>
      </c>
      <c r="AH1360" s="181" t="s">
        <v>1883</v>
      </c>
      <c r="AI1360" s="182">
        <v>16</v>
      </c>
      <c r="AJ1360" s="181" t="s">
        <v>2169</v>
      </c>
      <c r="AK1360" s="181" t="s">
        <v>1883</v>
      </c>
      <c r="AL1360" s="181" t="s">
        <v>1883</v>
      </c>
      <c r="AO1360" s="181"/>
      <c r="AQ1360">
        <v>10</v>
      </c>
      <c r="AR1360" s="182">
        <v>40</v>
      </c>
      <c r="AS1360" s="183" t="s">
        <v>1882</v>
      </c>
      <c r="AT1360">
        <v>0</v>
      </c>
      <c r="AU1360">
        <v>0</v>
      </c>
      <c r="AV1360" s="182">
        <v>0</v>
      </c>
      <c r="AW1360" s="184">
        <v>0</v>
      </c>
      <c r="AX1360" s="183" t="s">
        <v>1881</v>
      </c>
      <c r="AY1360" s="184">
        <v>0</v>
      </c>
      <c r="AZ1360">
        <v>0</v>
      </c>
      <c r="BA1360">
        <v>0</v>
      </c>
      <c r="BB1360">
        <v>0</v>
      </c>
      <c r="BC1360" s="182">
        <v>0</v>
      </c>
      <c r="BD1360" t="s">
        <v>1883</v>
      </c>
      <c r="BE1360" t="s">
        <v>1883</v>
      </c>
      <c r="BF1360" t="s">
        <v>1883</v>
      </c>
      <c r="BG1360" s="181" t="s">
        <v>1883</v>
      </c>
      <c r="BH1360">
        <v>0</v>
      </c>
      <c r="BI1360" s="184">
        <v>0</v>
      </c>
      <c r="BJ1360" s="182">
        <v>0</v>
      </c>
      <c r="BK1360" s="181" t="s">
        <v>1883</v>
      </c>
      <c r="BL1360">
        <v>0</v>
      </c>
      <c r="BM1360">
        <v>0</v>
      </c>
      <c r="BN1360">
        <v>0</v>
      </c>
    </row>
    <row r="1361" spans="1:66" x14ac:dyDescent="0.25">
      <c r="A1361">
        <v>8140</v>
      </c>
      <c r="B1361" t="s">
        <v>3983</v>
      </c>
      <c r="C1361">
        <v>1</v>
      </c>
      <c r="D1361">
        <v>0</v>
      </c>
      <c r="E1361">
        <v>0</v>
      </c>
      <c r="F1361" t="s">
        <v>1881</v>
      </c>
      <c r="G1361" t="s">
        <v>1882</v>
      </c>
      <c r="H1361" t="s">
        <v>1881</v>
      </c>
      <c r="I1361" t="s">
        <v>1881</v>
      </c>
      <c r="J1361" t="s">
        <v>1881</v>
      </c>
      <c r="K1361" t="s">
        <v>1881</v>
      </c>
      <c r="L1361" t="s">
        <v>1881</v>
      </c>
      <c r="M1361" s="180">
        <v>44096</v>
      </c>
      <c r="N1361" t="s">
        <v>1883</v>
      </c>
      <c r="O1361" t="s">
        <v>3984</v>
      </c>
      <c r="P1361" t="s">
        <v>3984</v>
      </c>
      <c r="Q1361">
        <v>0</v>
      </c>
      <c r="R1361">
        <v>0</v>
      </c>
      <c r="S1361" t="s">
        <v>1883</v>
      </c>
      <c r="T1361" t="s">
        <v>1883</v>
      </c>
      <c r="U1361">
        <v>1</v>
      </c>
      <c r="V1361" t="s">
        <v>1885</v>
      </c>
      <c r="W1361">
        <v>1</v>
      </c>
      <c r="X1361">
        <v>0</v>
      </c>
      <c r="Y1361">
        <v>0</v>
      </c>
      <c r="Z1361" t="s">
        <v>1881</v>
      </c>
      <c r="AA1361" t="s">
        <v>1881</v>
      </c>
      <c r="AB1361" t="s">
        <v>1881</v>
      </c>
      <c r="AC1361">
        <v>0</v>
      </c>
      <c r="AD1361">
        <v>0</v>
      </c>
      <c r="AE1361">
        <v>0</v>
      </c>
      <c r="AF1361">
        <v>0</v>
      </c>
      <c r="AG1361" t="s">
        <v>1881</v>
      </c>
      <c r="AH1361" s="181" t="s">
        <v>1883</v>
      </c>
      <c r="AI1361" s="182">
        <v>16</v>
      </c>
      <c r="AJ1361" s="181" t="s">
        <v>2169</v>
      </c>
      <c r="AK1361" s="181" t="s">
        <v>1883</v>
      </c>
      <c r="AL1361" s="181" t="s">
        <v>1883</v>
      </c>
      <c r="AO1361" s="181"/>
      <c r="AQ1361">
        <v>10</v>
      </c>
      <c r="AR1361" s="182">
        <v>40</v>
      </c>
      <c r="AS1361" s="183" t="s">
        <v>1882</v>
      </c>
      <c r="AT1361">
        <v>0</v>
      </c>
      <c r="AU1361">
        <v>0</v>
      </c>
      <c r="AV1361" s="182">
        <v>0</v>
      </c>
      <c r="AW1361" s="184">
        <v>0</v>
      </c>
      <c r="AX1361" s="183" t="s">
        <v>1881</v>
      </c>
      <c r="AY1361" s="184">
        <v>0</v>
      </c>
      <c r="AZ1361">
        <v>0</v>
      </c>
      <c r="BA1361">
        <v>0</v>
      </c>
      <c r="BB1361">
        <v>0</v>
      </c>
      <c r="BC1361" s="182">
        <v>0</v>
      </c>
      <c r="BD1361" t="s">
        <v>1883</v>
      </c>
      <c r="BE1361" t="s">
        <v>1883</v>
      </c>
      <c r="BF1361" t="s">
        <v>1883</v>
      </c>
      <c r="BG1361" s="181" t="s">
        <v>1883</v>
      </c>
      <c r="BH1361">
        <v>0</v>
      </c>
      <c r="BI1361" s="184">
        <v>0</v>
      </c>
      <c r="BJ1361" s="182">
        <v>0</v>
      </c>
      <c r="BK1361" s="181" t="s">
        <v>1883</v>
      </c>
      <c r="BL1361">
        <v>0</v>
      </c>
      <c r="BM1361">
        <v>0</v>
      </c>
      <c r="BN1361">
        <v>0</v>
      </c>
    </row>
    <row r="1362" spans="1:66" x14ac:dyDescent="0.25">
      <c r="A1362">
        <v>8141</v>
      </c>
      <c r="B1362" t="s">
        <v>3985</v>
      </c>
      <c r="C1362">
        <v>1</v>
      </c>
      <c r="D1362">
        <v>0</v>
      </c>
      <c r="E1362">
        <v>0</v>
      </c>
      <c r="F1362" t="s">
        <v>1881</v>
      </c>
      <c r="G1362" t="s">
        <v>1881</v>
      </c>
      <c r="H1362" t="s">
        <v>1881</v>
      </c>
      <c r="I1362" t="s">
        <v>1881</v>
      </c>
      <c r="J1362" t="s">
        <v>1881</v>
      </c>
      <c r="K1362" t="s">
        <v>1881</v>
      </c>
      <c r="L1362" t="s">
        <v>1881</v>
      </c>
      <c r="M1362" s="180">
        <v>44096</v>
      </c>
      <c r="N1362" t="s">
        <v>3312</v>
      </c>
      <c r="O1362" t="s">
        <v>3986</v>
      </c>
      <c r="P1362" t="s">
        <v>3986</v>
      </c>
      <c r="Q1362">
        <v>0</v>
      </c>
      <c r="R1362">
        <v>0</v>
      </c>
      <c r="S1362" t="s">
        <v>1883</v>
      </c>
      <c r="T1362" t="s">
        <v>1883</v>
      </c>
      <c r="U1362">
        <v>1</v>
      </c>
      <c r="V1362" t="s">
        <v>1885</v>
      </c>
      <c r="W1362">
        <v>1</v>
      </c>
      <c r="X1362">
        <v>0</v>
      </c>
      <c r="Y1362">
        <v>0</v>
      </c>
      <c r="Z1362" t="s">
        <v>1881</v>
      </c>
      <c r="AA1362" t="s">
        <v>1881</v>
      </c>
      <c r="AB1362" t="s">
        <v>1881</v>
      </c>
      <c r="AC1362">
        <v>0</v>
      </c>
      <c r="AD1362">
        <v>0</v>
      </c>
      <c r="AE1362">
        <v>0</v>
      </c>
      <c r="AF1362">
        <v>0</v>
      </c>
      <c r="AG1362" t="s">
        <v>1881</v>
      </c>
      <c r="AH1362" s="181" t="s">
        <v>1883</v>
      </c>
      <c r="AI1362" s="182">
        <v>16</v>
      </c>
      <c r="AJ1362" s="181" t="s">
        <v>2169</v>
      </c>
      <c r="AK1362" s="181" t="s">
        <v>1883</v>
      </c>
      <c r="AL1362" s="181" t="s">
        <v>1883</v>
      </c>
      <c r="AO1362" s="181"/>
      <c r="AQ1362">
        <v>10</v>
      </c>
      <c r="AR1362" s="182">
        <v>40</v>
      </c>
      <c r="AS1362" s="183" t="s">
        <v>1882</v>
      </c>
      <c r="AT1362">
        <v>0</v>
      </c>
      <c r="AU1362">
        <v>0</v>
      </c>
      <c r="AV1362" s="182">
        <v>0</v>
      </c>
      <c r="AW1362" s="184">
        <v>0</v>
      </c>
      <c r="AX1362" s="183" t="s">
        <v>1881</v>
      </c>
      <c r="AY1362" s="184">
        <v>0</v>
      </c>
      <c r="AZ1362">
        <v>0</v>
      </c>
      <c r="BA1362">
        <v>0</v>
      </c>
      <c r="BB1362">
        <v>0</v>
      </c>
      <c r="BC1362" s="182">
        <v>0</v>
      </c>
      <c r="BD1362" t="s">
        <v>1883</v>
      </c>
      <c r="BE1362" t="s">
        <v>1883</v>
      </c>
      <c r="BF1362" t="s">
        <v>1883</v>
      </c>
      <c r="BG1362" s="181" t="s">
        <v>1883</v>
      </c>
      <c r="BH1362">
        <v>0</v>
      </c>
      <c r="BI1362" s="184">
        <v>0</v>
      </c>
      <c r="BJ1362" s="182">
        <v>0</v>
      </c>
      <c r="BK1362" s="181" t="s">
        <v>1883</v>
      </c>
      <c r="BL1362">
        <v>0</v>
      </c>
      <c r="BM1362">
        <v>0</v>
      </c>
      <c r="BN1362">
        <v>0</v>
      </c>
    </row>
    <row r="1363" spans="1:66" x14ac:dyDescent="0.25">
      <c r="A1363">
        <v>8142</v>
      </c>
      <c r="B1363" t="s">
        <v>3987</v>
      </c>
      <c r="C1363">
        <v>1</v>
      </c>
      <c r="D1363">
        <v>0</v>
      </c>
      <c r="E1363">
        <v>0</v>
      </c>
      <c r="F1363" t="s">
        <v>1881</v>
      </c>
      <c r="G1363" t="s">
        <v>1881</v>
      </c>
      <c r="H1363" t="s">
        <v>1881</v>
      </c>
      <c r="I1363" t="s">
        <v>1881</v>
      </c>
      <c r="J1363" t="s">
        <v>1881</v>
      </c>
      <c r="K1363" t="s">
        <v>1881</v>
      </c>
      <c r="L1363" t="s">
        <v>1881</v>
      </c>
      <c r="M1363" s="180">
        <v>44096</v>
      </c>
      <c r="N1363" t="s">
        <v>3312</v>
      </c>
      <c r="O1363" t="s">
        <v>3988</v>
      </c>
      <c r="P1363" t="s">
        <v>3988</v>
      </c>
      <c r="Q1363">
        <v>0</v>
      </c>
      <c r="R1363">
        <v>0</v>
      </c>
      <c r="S1363" t="s">
        <v>1883</v>
      </c>
      <c r="T1363" t="s">
        <v>1883</v>
      </c>
      <c r="U1363">
        <v>1</v>
      </c>
      <c r="V1363" t="s">
        <v>1885</v>
      </c>
      <c r="W1363">
        <v>1</v>
      </c>
      <c r="X1363">
        <v>0</v>
      </c>
      <c r="Y1363">
        <v>0</v>
      </c>
      <c r="Z1363" t="s">
        <v>1881</v>
      </c>
      <c r="AA1363" t="s">
        <v>1881</v>
      </c>
      <c r="AB1363" t="s">
        <v>1881</v>
      </c>
      <c r="AC1363">
        <v>0</v>
      </c>
      <c r="AD1363">
        <v>0</v>
      </c>
      <c r="AE1363">
        <v>0</v>
      </c>
      <c r="AF1363">
        <v>0</v>
      </c>
      <c r="AG1363" t="s">
        <v>1881</v>
      </c>
      <c r="AH1363" s="181" t="s">
        <v>1883</v>
      </c>
      <c r="AI1363" s="182">
        <v>16</v>
      </c>
      <c r="AJ1363" s="181" t="s">
        <v>2169</v>
      </c>
      <c r="AK1363" s="181" t="s">
        <v>1883</v>
      </c>
      <c r="AL1363" s="181" t="s">
        <v>1883</v>
      </c>
      <c r="AO1363" s="181"/>
      <c r="AQ1363">
        <v>10</v>
      </c>
      <c r="AR1363" s="182">
        <v>40</v>
      </c>
      <c r="AS1363" s="183" t="s">
        <v>1882</v>
      </c>
      <c r="AT1363">
        <v>0</v>
      </c>
      <c r="AU1363">
        <v>0</v>
      </c>
      <c r="AV1363" s="182">
        <v>0</v>
      </c>
      <c r="AW1363" s="184">
        <v>0</v>
      </c>
      <c r="AX1363" s="183" t="s">
        <v>1881</v>
      </c>
      <c r="AY1363" s="184">
        <v>0</v>
      </c>
      <c r="AZ1363">
        <v>0</v>
      </c>
      <c r="BA1363">
        <v>0</v>
      </c>
      <c r="BB1363">
        <v>0</v>
      </c>
      <c r="BC1363" s="182">
        <v>0</v>
      </c>
      <c r="BD1363" t="s">
        <v>1883</v>
      </c>
      <c r="BE1363" t="s">
        <v>1883</v>
      </c>
      <c r="BF1363" t="s">
        <v>1883</v>
      </c>
      <c r="BG1363" s="181" t="s">
        <v>1883</v>
      </c>
      <c r="BH1363">
        <v>0</v>
      </c>
      <c r="BI1363" s="184">
        <v>0</v>
      </c>
      <c r="BJ1363" s="182">
        <v>0</v>
      </c>
      <c r="BK1363" s="181" t="s">
        <v>1883</v>
      </c>
      <c r="BL1363">
        <v>0</v>
      </c>
      <c r="BM1363">
        <v>0</v>
      </c>
      <c r="BN1363">
        <v>0</v>
      </c>
    </row>
    <row r="1364" spans="1:66" x14ac:dyDescent="0.25">
      <c r="A1364">
        <v>8143</v>
      </c>
      <c r="B1364" t="s">
        <v>3989</v>
      </c>
      <c r="C1364">
        <v>1</v>
      </c>
      <c r="D1364">
        <v>0</v>
      </c>
      <c r="E1364">
        <v>0</v>
      </c>
      <c r="F1364" t="s">
        <v>1881</v>
      </c>
      <c r="G1364" t="s">
        <v>1881</v>
      </c>
      <c r="H1364" t="s">
        <v>1881</v>
      </c>
      <c r="I1364" t="s">
        <v>1881</v>
      </c>
      <c r="J1364" t="s">
        <v>1881</v>
      </c>
      <c r="K1364" t="s">
        <v>1881</v>
      </c>
      <c r="L1364" t="s">
        <v>1881</v>
      </c>
      <c r="M1364" s="180">
        <v>44096</v>
      </c>
      <c r="N1364" t="s">
        <v>3312</v>
      </c>
      <c r="O1364" t="s">
        <v>3990</v>
      </c>
      <c r="P1364" t="s">
        <v>3990</v>
      </c>
      <c r="Q1364">
        <v>0</v>
      </c>
      <c r="R1364">
        <v>0</v>
      </c>
      <c r="S1364" t="s">
        <v>1883</v>
      </c>
      <c r="T1364" t="s">
        <v>1883</v>
      </c>
      <c r="U1364">
        <v>1</v>
      </c>
      <c r="V1364" t="s">
        <v>1885</v>
      </c>
      <c r="W1364">
        <v>1</v>
      </c>
      <c r="X1364">
        <v>0</v>
      </c>
      <c r="Y1364">
        <v>0</v>
      </c>
      <c r="Z1364" t="s">
        <v>1881</v>
      </c>
      <c r="AA1364" t="s">
        <v>1881</v>
      </c>
      <c r="AB1364" t="s">
        <v>1881</v>
      </c>
      <c r="AC1364">
        <v>0</v>
      </c>
      <c r="AD1364">
        <v>0</v>
      </c>
      <c r="AE1364">
        <v>0</v>
      </c>
      <c r="AF1364">
        <v>0</v>
      </c>
      <c r="AG1364" t="s">
        <v>1881</v>
      </c>
      <c r="AH1364" s="181" t="s">
        <v>1883</v>
      </c>
      <c r="AI1364" s="182">
        <v>16</v>
      </c>
      <c r="AJ1364" s="181" t="s">
        <v>2169</v>
      </c>
      <c r="AK1364" s="181" t="s">
        <v>1883</v>
      </c>
      <c r="AL1364" s="181" t="s">
        <v>1883</v>
      </c>
      <c r="AO1364" s="181"/>
      <c r="AQ1364">
        <v>10</v>
      </c>
      <c r="AR1364" s="182">
        <v>40</v>
      </c>
      <c r="AS1364" s="183" t="s">
        <v>1882</v>
      </c>
      <c r="AT1364">
        <v>0</v>
      </c>
      <c r="AU1364">
        <v>0</v>
      </c>
      <c r="AV1364" s="182">
        <v>0</v>
      </c>
      <c r="AW1364" s="184">
        <v>0</v>
      </c>
      <c r="AX1364" s="183" t="s">
        <v>1881</v>
      </c>
      <c r="AY1364" s="184">
        <v>0</v>
      </c>
      <c r="AZ1364">
        <v>0</v>
      </c>
      <c r="BA1364">
        <v>0</v>
      </c>
      <c r="BB1364">
        <v>0</v>
      </c>
      <c r="BC1364" s="182">
        <v>0</v>
      </c>
      <c r="BD1364" t="s">
        <v>1883</v>
      </c>
      <c r="BE1364" t="s">
        <v>1883</v>
      </c>
      <c r="BF1364" t="s">
        <v>1883</v>
      </c>
      <c r="BG1364" s="181" t="s">
        <v>1883</v>
      </c>
      <c r="BH1364">
        <v>0</v>
      </c>
      <c r="BI1364" s="184">
        <v>0</v>
      </c>
      <c r="BJ1364" s="182">
        <v>0</v>
      </c>
      <c r="BK1364" s="181" t="s">
        <v>1883</v>
      </c>
      <c r="BL1364">
        <v>0</v>
      </c>
      <c r="BM1364">
        <v>0</v>
      </c>
      <c r="BN1364">
        <v>0</v>
      </c>
    </row>
    <row r="1365" spans="1:66" x14ac:dyDescent="0.25">
      <c r="A1365">
        <v>8144</v>
      </c>
      <c r="B1365" t="s">
        <v>3991</v>
      </c>
      <c r="C1365">
        <v>1</v>
      </c>
      <c r="D1365">
        <v>0</v>
      </c>
      <c r="E1365">
        <v>0</v>
      </c>
      <c r="F1365" t="s">
        <v>1881</v>
      </c>
      <c r="G1365" t="s">
        <v>1881</v>
      </c>
      <c r="H1365" t="s">
        <v>1881</v>
      </c>
      <c r="I1365" t="s">
        <v>1881</v>
      </c>
      <c r="J1365" t="s">
        <v>1881</v>
      </c>
      <c r="K1365" t="s">
        <v>1881</v>
      </c>
      <c r="L1365" t="s">
        <v>1881</v>
      </c>
      <c r="M1365" s="180">
        <v>44096</v>
      </c>
      <c r="N1365" t="s">
        <v>3312</v>
      </c>
      <c r="O1365" t="s">
        <v>3992</v>
      </c>
      <c r="P1365" t="s">
        <v>3992</v>
      </c>
      <c r="Q1365">
        <v>0</v>
      </c>
      <c r="R1365">
        <v>0</v>
      </c>
      <c r="S1365" t="s">
        <v>1883</v>
      </c>
      <c r="T1365" t="s">
        <v>1883</v>
      </c>
      <c r="U1365">
        <v>1</v>
      </c>
      <c r="V1365" t="s">
        <v>1885</v>
      </c>
      <c r="W1365">
        <v>1</v>
      </c>
      <c r="X1365">
        <v>0</v>
      </c>
      <c r="Y1365">
        <v>0</v>
      </c>
      <c r="Z1365" t="s">
        <v>1881</v>
      </c>
      <c r="AA1365" t="s">
        <v>1881</v>
      </c>
      <c r="AB1365" t="s">
        <v>1881</v>
      </c>
      <c r="AC1365">
        <v>0</v>
      </c>
      <c r="AD1365">
        <v>0</v>
      </c>
      <c r="AE1365">
        <v>0</v>
      </c>
      <c r="AF1365">
        <v>0</v>
      </c>
      <c r="AG1365" t="s">
        <v>1881</v>
      </c>
      <c r="AH1365" s="181" t="s">
        <v>1883</v>
      </c>
      <c r="AI1365" s="182">
        <v>16</v>
      </c>
      <c r="AJ1365" s="181" t="s">
        <v>2169</v>
      </c>
      <c r="AK1365" s="181" t="s">
        <v>1883</v>
      </c>
      <c r="AL1365" s="181" t="s">
        <v>1883</v>
      </c>
      <c r="AO1365" s="181"/>
      <c r="AQ1365">
        <v>10</v>
      </c>
      <c r="AR1365" s="182">
        <v>40</v>
      </c>
      <c r="AS1365" s="183" t="s">
        <v>1882</v>
      </c>
      <c r="AT1365">
        <v>0</v>
      </c>
      <c r="AU1365">
        <v>0</v>
      </c>
      <c r="AV1365" s="182">
        <v>0</v>
      </c>
      <c r="AW1365" s="184">
        <v>0</v>
      </c>
      <c r="AX1365" s="183" t="s">
        <v>1881</v>
      </c>
      <c r="AY1365" s="184">
        <v>0</v>
      </c>
      <c r="AZ1365">
        <v>0</v>
      </c>
      <c r="BA1365">
        <v>0</v>
      </c>
      <c r="BB1365">
        <v>0</v>
      </c>
      <c r="BC1365" s="182">
        <v>0</v>
      </c>
      <c r="BD1365" t="s">
        <v>1883</v>
      </c>
      <c r="BE1365" t="s">
        <v>1883</v>
      </c>
      <c r="BF1365" t="s">
        <v>1883</v>
      </c>
      <c r="BG1365" s="181" t="s">
        <v>1883</v>
      </c>
      <c r="BH1365">
        <v>0</v>
      </c>
      <c r="BI1365" s="184">
        <v>0</v>
      </c>
      <c r="BJ1365" s="182">
        <v>0</v>
      </c>
      <c r="BK1365" s="181" t="s">
        <v>1883</v>
      </c>
      <c r="BL1365">
        <v>0</v>
      </c>
      <c r="BM1365">
        <v>0</v>
      </c>
      <c r="BN1365">
        <v>0</v>
      </c>
    </row>
    <row r="1366" spans="1:66" x14ac:dyDescent="0.25">
      <c r="A1366">
        <v>8145</v>
      </c>
      <c r="B1366" t="s">
        <v>3993</v>
      </c>
      <c r="C1366">
        <v>1</v>
      </c>
      <c r="D1366">
        <v>0</v>
      </c>
      <c r="E1366">
        <v>0</v>
      </c>
      <c r="F1366" t="s">
        <v>1881</v>
      </c>
      <c r="G1366" t="s">
        <v>1881</v>
      </c>
      <c r="H1366" t="s">
        <v>1881</v>
      </c>
      <c r="I1366" t="s">
        <v>1881</v>
      </c>
      <c r="J1366" t="s">
        <v>1881</v>
      </c>
      <c r="K1366" t="s">
        <v>1881</v>
      </c>
      <c r="L1366" t="s">
        <v>1881</v>
      </c>
      <c r="M1366" s="180">
        <v>44096</v>
      </c>
      <c r="N1366" t="s">
        <v>1883</v>
      </c>
      <c r="O1366" t="s">
        <v>3994</v>
      </c>
      <c r="P1366" t="s">
        <v>3994</v>
      </c>
      <c r="Q1366">
        <v>0</v>
      </c>
      <c r="R1366">
        <v>0</v>
      </c>
      <c r="S1366" t="s">
        <v>1883</v>
      </c>
      <c r="T1366" t="s">
        <v>1883</v>
      </c>
      <c r="U1366">
        <v>1</v>
      </c>
      <c r="V1366" t="s">
        <v>1885</v>
      </c>
      <c r="W1366">
        <v>1</v>
      </c>
      <c r="X1366">
        <v>0</v>
      </c>
      <c r="Y1366">
        <v>0</v>
      </c>
      <c r="Z1366" t="s">
        <v>1881</v>
      </c>
      <c r="AA1366" t="s">
        <v>1881</v>
      </c>
      <c r="AB1366" t="s">
        <v>1881</v>
      </c>
      <c r="AC1366">
        <v>0</v>
      </c>
      <c r="AD1366">
        <v>0</v>
      </c>
      <c r="AE1366">
        <v>0</v>
      </c>
      <c r="AF1366">
        <v>0</v>
      </c>
      <c r="AG1366" t="s">
        <v>1881</v>
      </c>
      <c r="AH1366" s="181" t="s">
        <v>1883</v>
      </c>
      <c r="AI1366" s="182">
        <v>16</v>
      </c>
      <c r="AJ1366" s="181" t="s">
        <v>2169</v>
      </c>
      <c r="AK1366" s="181" t="s">
        <v>1883</v>
      </c>
      <c r="AL1366" s="181" t="s">
        <v>1883</v>
      </c>
      <c r="AO1366" s="181"/>
      <c r="AQ1366">
        <v>10</v>
      </c>
      <c r="AR1366" s="182">
        <v>40</v>
      </c>
      <c r="AS1366" s="183" t="s">
        <v>1882</v>
      </c>
      <c r="AT1366">
        <v>0</v>
      </c>
      <c r="AU1366">
        <v>0</v>
      </c>
      <c r="AV1366" s="182">
        <v>0</v>
      </c>
      <c r="AW1366" s="184">
        <v>0</v>
      </c>
      <c r="AX1366" s="183" t="s">
        <v>1881</v>
      </c>
      <c r="AY1366" s="184">
        <v>0</v>
      </c>
      <c r="AZ1366">
        <v>0</v>
      </c>
      <c r="BA1366">
        <v>0</v>
      </c>
      <c r="BB1366">
        <v>0</v>
      </c>
      <c r="BC1366" s="182">
        <v>0</v>
      </c>
      <c r="BD1366" t="s">
        <v>1883</v>
      </c>
      <c r="BE1366" t="s">
        <v>1883</v>
      </c>
      <c r="BF1366" t="s">
        <v>1883</v>
      </c>
      <c r="BG1366" s="181" t="s">
        <v>1883</v>
      </c>
      <c r="BH1366">
        <v>0</v>
      </c>
      <c r="BI1366" s="184">
        <v>0</v>
      </c>
      <c r="BJ1366" s="182">
        <v>0</v>
      </c>
      <c r="BK1366" s="181" t="s">
        <v>1883</v>
      </c>
      <c r="BL1366">
        <v>0</v>
      </c>
      <c r="BM1366">
        <v>0</v>
      </c>
      <c r="BN1366">
        <v>0</v>
      </c>
    </row>
    <row r="1367" spans="1:66" x14ac:dyDescent="0.25">
      <c r="A1367">
        <v>8148</v>
      </c>
      <c r="B1367" t="s">
        <v>3995</v>
      </c>
      <c r="C1367">
        <v>24</v>
      </c>
      <c r="D1367">
        <v>0</v>
      </c>
      <c r="E1367">
        <v>0</v>
      </c>
      <c r="F1367" t="s">
        <v>1881</v>
      </c>
      <c r="G1367" t="s">
        <v>1882</v>
      </c>
      <c r="H1367" t="s">
        <v>1881</v>
      </c>
      <c r="I1367" t="s">
        <v>1881</v>
      </c>
      <c r="J1367" t="s">
        <v>1881</v>
      </c>
      <c r="K1367" t="s">
        <v>1881</v>
      </c>
      <c r="L1367" t="s">
        <v>1881</v>
      </c>
      <c r="M1367" s="180">
        <v>44099</v>
      </c>
      <c r="N1367" t="s">
        <v>1883</v>
      </c>
      <c r="O1367" t="s">
        <v>3996</v>
      </c>
      <c r="P1367" t="s">
        <v>3997</v>
      </c>
      <c r="Q1367">
        <v>0</v>
      </c>
      <c r="R1367">
        <v>0</v>
      </c>
      <c r="S1367" t="s">
        <v>1883</v>
      </c>
      <c r="T1367" t="s">
        <v>1883</v>
      </c>
      <c r="U1367">
        <v>1</v>
      </c>
      <c r="V1367" t="s">
        <v>1885</v>
      </c>
      <c r="W1367">
        <v>24</v>
      </c>
      <c r="X1367">
        <v>0</v>
      </c>
      <c r="Y1367">
        <v>0</v>
      </c>
      <c r="Z1367" t="s">
        <v>1881</v>
      </c>
      <c r="AA1367" t="s">
        <v>1881</v>
      </c>
      <c r="AB1367" t="s">
        <v>1881</v>
      </c>
      <c r="AC1367">
        <v>0</v>
      </c>
      <c r="AD1367">
        <v>0</v>
      </c>
      <c r="AE1367">
        <v>0</v>
      </c>
      <c r="AF1367">
        <v>0</v>
      </c>
      <c r="AG1367" t="s">
        <v>1881</v>
      </c>
      <c r="AH1367" s="181" t="s">
        <v>1883</v>
      </c>
      <c r="AI1367" s="182">
        <v>46</v>
      </c>
      <c r="AJ1367" s="181" t="s">
        <v>1932</v>
      </c>
      <c r="AK1367" s="181" t="s">
        <v>1883</v>
      </c>
      <c r="AL1367" s="181" t="s">
        <v>1883</v>
      </c>
      <c r="AO1367" s="181"/>
      <c r="AQ1367">
        <v>10</v>
      </c>
      <c r="AR1367" s="182">
        <v>40</v>
      </c>
      <c r="AS1367" s="183" t="s">
        <v>1882</v>
      </c>
      <c r="AT1367">
        <v>0</v>
      </c>
      <c r="AU1367">
        <v>78</v>
      </c>
      <c r="AV1367" s="182">
        <v>6</v>
      </c>
      <c r="AW1367" s="184">
        <v>0</v>
      </c>
      <c r="AX1367" s="183" t="s">
        <v>1881</v>
      </c>
      <c r="AY1367" s="184">
        <v>0</v>
      </c>
      <c r="AZ1367">
        <v>0</v>
      </c>
      <c r="BA1367">
        <v>0</v>
      </c>
      <c r="BB1367">
        <v>0</v>
      </c>
      <c r="BC1367" s="182">
        <v>0</v>
      </c>
      <c r="BD1367" t="s">
        <v>1883</v>
      </c>
      <c r="BE1367" t="s">
        <v>1883</v>
      </c>
      <c r="BF1367" t="s">
        <v>1883</v>
      </c>
      <c r="BG1367" s="181" t="s">
        <v>1883</v>
      </c>
      <c r="BH1367">
        <v>0</v>
      </c>
      <c r="BI1367" s="184">
        <v>0</v>
      </c>
      <c r="BJ1367" s="182">
        <v>0</v>
      </c>
      <c r="BK1367" s="181" t="s">
        <v>1883</v>
      </c>
      <c r="BL1367">
        <v>0</v>
      </c>
      <c r="BM1367">
        <v>0</v>
      </c>
      <c r="BN1367">
        <v>0</v>
      </c>
    </row>
    <row r="1368" spans="1:66" x14ac:dyDescent="0.25">
      <c r="A1368">
        <v>8149</v>
      </c>
      <c r="B1368" t="s">
        <v>3998</v>
      </c>
      <c r="C1368">
        <v>24</v>
      </c>
      <c r="D1368">
        <v>0</v>
      </c>
      <c r="E1368">
        <v>0</v>
      </c>
      <c r="F1368" t="s">
        <v>1881</v>
      </c>
      <c r="G1368" t="s">
        <v>1882</v>
      </c>
      <c r="H1368" t="s">
        <v>1881</v>
      </c>
      <c r="I1368" t="s">
        <v>1881</v>
      </c>
      <c r="J1368" t="s">
        <v>1881</v>
      </c>
      <c r="K1368" t="s">
        <v>1881</v>
      </c>
      <c r="L1368" t="s">
        <v>1881</v>
      </c>
      <c r="M1368" s="180">
        <v>44099</v>
      </c>
      <c r="N1368" t="s">
        <v>1883</v>
      </c>
      <c r="O1368" t="s">
        <v>3999</v>
      </c>
      <c r="P1368" t="s">
        <v>4000</v>
      </c>
      <c r="Q1368">
        <v>0</v>
      </c>
      <c r="R1368">
        <v>0</v>
      </c>
      <c r="S1368" t="s">
        <v>1883</v>
      </c>
      <c r="T1368" t="s">
        <v>1883</v>
      </c>
      <c r="U1368">
        <v>1</v>
      </c>
      <c r="V1368" t="s">
        <v>1885</v>
      </c>
      <c r="W1368">
        <v>24</v>
      </c>
      <c r="X1368">
        <v>0</v>
      </c>
      <c r="Y1368">
        <v>0</v>
      </c>
      <c r="Z1368" t="s">
        <v>1881</v>
      </c>
      <c r="AA1368" t="s">
        <v>1881</v>
      </c>
      <c r="AB1368" t="s">
        <v>1881</v>
      </c>
      <c r="AC1368">
        <v>0</v>
      </c>
      <c r="AD1368">
        <v>0</v>
      </c>
      <c r="AE1368">
        <v>0</v>
      </c>
      <c r="AF1368">
        <v>0</v>
      </c>
      <c r="AG1368" t="s">
        <v>1881</v>
      </c>
      <c r="AH1368" s="181" t="s">
        <v>1883</v>
      </c>
      <c r="AI1368" s="182">
        <v>46</v>
      </c>
      <c r="AJ1368" s="181" t="s">
        <v>1932</v>
      </c>
      <c r="AK1368" s="181" t="s">
        <v>1883</v>
      </c>
      <c r="AL1368" s="181" t="s">
        <v>1883</v>
      </c>
      <c r="AO1368" s="181"/>
      <c r="AQ1368">
        <v>10</v>
      </c>
      <c r="AR1368" s="182">
        <v>40</v>
      </c>
      <c r="AS1368" s="183" t="s">
        <v>1882</v>
      </c>
      <c r="AT1368">
        <v>0</v>
      </c>
      <c r="AU1368">
        <v>78</v>
      </c>
      <c r="AV1368" s="182">
        <v>6</v>
      </c>
      <c r="AW1368" s="184">
        <v>0</v>
      </c>
      <c r="AX1368" s="183" t="s">
        <v>1881</v>
      </c>
      <c r="AY1368" s="184">
        <v>0</v>
      </c>
      <c r="AZ1368">
        <v>0</v>
      </c>
      <c r="BA1368">
        <v>0</v>
      </c>
      <c r="BB1368">
        <v>0</v>
      </c>
      <c r="BC1368" s="182">
        <v>0</v>
      </c>
      <c r="BD1368" t="s">
        <v>1883</v>
      </c>
      <c r="BE1368" t="s">
        <v>1883</v>
      </c>
      <c r="BF1368" t="s">
        <v>1883</v>
      </c>
      <c r="BG1368" s="181" t="s">
        <v>1883</v>
      </c>
      <c r="BH1368">
        <v>0</v>
      </c>
      <c r="BI1368" s="184">
        <v>0</v>
      </c>
      <c r="BJ1368" s="182">
        <v>0</v>
      </c>
      <c r="BK1368" s="181" t="s">
        <v>1883</v>
      </c>
      <c r="BL1368">
        <v>0</v>
      </c>
      <c r="BM1368">
        <v>0</v>
      </c>
      <c r="BN1368">
        <v>0</v>
      </c>
    </row>
    <row r="1369" spans="1:66" x14ac:dyDescent="0.25">
      <c r="A1369">
        <v>8150</v>
      </c>
      <c r="B1369" t="s">
        <v>1286</v>
      </c>
      <c r="C1369">
        <v>24</v>
      </c>
      <c r="D1369">
        <v>0</v>
      </c>
      <c r="E1369">
        <v>0</v>
      </c>
      <c r="F1369" t="s">
        <v>1881</v>
      </c>
      <c r="G1369" t="s">
        <v>1882</v>
      </c>
      <c r="H1369" t="s">
        <v>1881</v>
      </c>
      <c r="I1369" t="s">
        <v>1881</v>
      </c>
      <c r="J1369" t="s">
        <v>1881</v>
      </c>
      <c r="K1369" t="s">
        <v>1881</v>
      </c>
      <c r="L1369" t="s">
        <v>1881</v>
      </c>
      <c r="M1369" s="180">
        <v>44099</v>
      </c>
      <c r="N1369" t="s">
        <v>1883</v>
      </c>
      <c r="O1369" t="s">
        <v>4001</v>
      </c>
      <c r="P1369" t="s">
        <v>4002</v>
      </c>
      <c r="Q1369">
        <v>0</v>
      </c>
      <c r="R1369">
        <v>0</v>
      </c>
      <c r="S1369" t="s">
        <v>1883</v>
      </c>
      <c r="T1369" t="s">
        <v>1883</v>
      </c>
      <c r="U1369">
        <v>1</v>
      </c>
      <c r="V1369" t="s">
        <v>1885</v>
      </c>
      <c r="W1369">
        <v>24</v>
      </c>
      <c r="X1369">
        <v>0</v>
      </c>
      <c r="Y1369">
        <v>0</v>
      </c>
      <c r="Z1369" t="s">
        <v>1881</v>
      </c>
      <c r="AA1369" t="s">
        <v>1881</v>
      </c>
      <c r="AB1369" t="s">
        <v>1881</v>
      </c>
      <c r="AC1369">
        <v>0</v>
      </c>
      <c r="AD1369">
        <v>0</v>
      </c>
      <c r="AE1369">
        <v>0</v>
      </c>
      <c r="AF1369">
        <v>0</v>
      </c>
      <c r="AG1369" t="s">
        <v>1881</v>
      </c>
      <c r="AH1369" s="181" t="s">
        <v>1883</v>
      </c>
      <c r="AI1369" s="182">
        <v>46</v>
      </c>
      <c r="AJ1369" s="181" t="s">
        <v>1932</v>
      </c>
      <c r="AK1369" s="181" t="s">
        <v>1883</v>
      </c>
      <c r="AL1369" s="181" t="s">
        <v>1883</v>
      </c>
      <c r="AO1369" s="181"/>
      <c r="AQ1369">
        <v>10</v>
      </c>
      <c r="AR1369" s="182">
        <v>40</v>
      </c>
      <c r="AS1369" s="183" t="s">
        <v>1882</v>
      </c>
      <c r="AT1369">
        <v>0</v>
      </c>
      <c r="AU1369">
        <v>78</v>
      </c>
      <c r="AV1369" s="182">
        <v>6</v>
      </c>
      <c r="AW1369" s="184">
        <v>0</v>
      </c>
      <c r="AX1369" s="183" t="s">
        <v>1881</v>
      </c>
      <c r="AY1369" s="184">
        <v>0</v>
      </c>
      <c r="AZ1369">
        <v>0</v>
      </c>
      <c r="BA1369">
        <v>0</v>
      </c>
      <c r="BB1369">
        <v>0</v>
      </c>
      <c r="BC1369" s="182">
        <v>0</v>
      </c>
      <c r="BD1369" t="s">
        <v>1883</v>
      </c>
      <c r="BE1369" t="s">
        <v>1883</v>
      </c>
      <c r="BF1369" t="s">
        <v>1883</v>
      </c>
      <c r="BG1369" s="181" t="s">
        <v>1883</v>
      </c>
      <c r="BH1369">
        <v>0</v>
      </c>
      <c r="BI1369" s="184">
        <v>0</v>
      </c>
      <c r="BJ1369" s="182">
        <v>0</v>
      </c>
      <c r="BK1369" s="181" t="s">
        <v>1883</v>
      </c>
      <c r="BL1369">
        <v>0</v>
      </c>
      <c r="BM1369">
        <v>0</v>
      </c>
      <c r="BN1369">
        <v>0</v>
      </c>
    </row>
    <row r="1370" spans="1:66" x14ac:dyDescent="0.25">
      <c r="A1370">
        <v>8151</v>
      </c>
      <c r="B1370" t="s">
        <v>4003</v>
      </c>
      <c r="C1370">
        <v>12</v>
      </c>
      <c r="D1370">
        <v>0</v>
      </c>
      <c r="E1370">
        <v>0</v>
      </c>
      <c r="F1370" t="s">
        <v>1881</v>
      </c>
      <c r="G1370" t="s">
        <v>1882</v>
      </c>
      <c r="H1370" t="s">
        <v>1881</v>
      </c>
      <c r="I1370" t="s">
        <v>1881</v>
      </c>
      <c r="J1370" t="s">
        <v>1881</v>
      </c>
      <c r="K1370" t="s">
        <v>1881</v>
      </c>
      <c r="L1370" t="s">
        <v>1881</v>
      </c>
      <c r="M1370" s="180">
        <v>44099</v>
      </c>
      <c r="N1370" t="s">
        <v>1883</v>
      </c>
      <c r="O1370" t="s">
        <v>4004</v>
      </c>
      <c r="P1370" t="s">
        <v>4004</v>
      </c>
      <c r="Q1370">
        <v>0</v>
      </c>
      <c r="R1370">
        <v>0</v>
      </c>
      <c r="S1370" t="s">
        <v>1883</v>
      </c>
      <c r="T1370" t="s">
        <v>1883</v>
      </c>
      <c r="U1370">
        <v>1</v>
      </c>
      <c r="V1370" t="s">
        <v>1885</v>
      </c>
      <c r="W1370">
        <v>12</v>
      </c>
      <c r="X1370">
        <v>0</v>
      </c>
      <c r="Y1370">
        <v>0</v>
      </c>
      <c r="Z1370" t="s">
        <v>1881</v>
      </c>
      <c r="AA1370" t="s">
        <v>1881</v>
      </c>
      <c r="AB1370" t="s">
        <v>1881</v>
      </c>
      <c r="AC1370">
        <v>0</v>
      </c>
      <c r="AD1370">
        <v>0</v>
      </c>
      <c r="AE1370">
        <v>0</v>
      </c>
      <c r="AF1370">
        <v>0</v>
      </c>
      <c r="AG1370" t="s">
        <v>1882</v>
      </c>
      <c r="AH1370" s="181" t="s">
        <v>1883</v>
      </c>
      <c r="AI1370" s="182">
        <v>294</v>
      </c>
      <c r="AJ1370" s="181" t="s">
        <v>3369</v>
      </c>
      <c r="AK1370" s="181" t="s">
        <v>1883</v>
      </c>
      <c r="AL1370" s="181" t="s">
        <v>1883</v>
      </c>
      <c r="AO1370" s="181"/>
      <c r="AQ1370">
        <v>10</v>
      </c>
      <c r="AR1370" s="182">
        <v>40</v>
      </c>
      <c r="AS1370" s="183" t="s">
        <v>1882</v>
      </c>
      <c r="AT1370">
        <v>0</v>
      </c>
      <c r="AU1370">
        <v>0</v>
      </c>
      <c r="AV1370" s="182">
        <v>0</v>
      </c>
      <c r="AW1370" s="184">
        <v>0</v>
      </c>
      <c r="AX1370" s="183" t="s">
        <v>1881</v>
      </c>
      <c r="AY1370" s="184">
        <v>0</v>
      </c>
      <c r="AZ1370">
        <v>0</v>
      </c>
      <c r="BA1370">
        <v>0</v>
      </c>
      <c r="BB1370">
        <v>0</v>
      </c>
      <c r="BC1370" s="182">
        <v>0</v>
      </c>
      <c r="BD1370" t="s">
        <v>1883</v>
      </c>
      <c r="BE1370" t="s">
        <v>1883</v>
      </c>
      <c r="BF1370" t="s">
        <v>1883</v>
      </c>
      <c r="BG1370" s="181" t="s">
        <v>1883</v>
      </c>
      <c r="BH1370">
        <v>0</v>
      </c>
      <c r="BI1370" s="184">
        <v>0</v>
      </c>
      <c r="BJ1370" s="182">
        <v>0</v>
      </c>
      <c r="BK1370" s="181" t="s">
        <v>1883</v>
      </c>
      <c r="BL1370">
        <v>0</v>
      </c>
      <c r="BM1370">
        <v>0</v>
      </c>
      <c r="BN1370">
        <v>0</v>
      </c>
    </row>
    <row r="1371" spans="1:66" x14ac:dyDescent="0.25">
      <c r="A1371">
        <v>8155</v>
      </c>
      <c r="B1371" t="s">
        <v>4005</v>
      </c>
      <c r="C1371">
        <v>24</v>
      </c>
      <c r="D1371">
        <v>0</v>
      </c>
      <c r="E1371">
        <v>0</v>
      </c>
      <c r="F1371" t="s">
        <v>1881</v>
      </c>
      <c r="G1371" t="s">
        <v>1882</v>
      </c>
      <c r="H1371" t="s">
        <v>1881</v>
      </c>
      <c r="I1371" t="s">
        <v>1881</v>
      </c>
      <c r="J1371" t="s">
        <v>1881</v>
      </c>
      <c r="K1371" t="s">
        <v>1881</v>
      </c>
      <c r="L1371" t="s">
        <v>1881</v>
      </c>
      <c r="M1371" s="180">
        <v>44106</v>
      </c>
      <c r="N1371" t="s">
        <v>1883</v>
      </c>
      <c r="O1371" t="s">
        <v>4006</v>
      </c>
      <c r="P1371" t="s">
        <v>4006</v>
      </c>
      <c r="Q1371">
        <v>0</v>
      </c>
      <c r="R1371">
        <v>0</v>
      </c>
      <c r="S1371" t="s">
        <v>1883</v>
      </c>
      <c r="T1371" t="s">
        <v>1883</v>
      </c>
      <c r="U1371">
        <v>1</v>
      </c>
      <c r="V1371" t="s">
        <v>1885</v>
      </c>
      <c r="W1371">
        <v>24</v>
      </c>
      <c r="X1371">
        <v>0</v>
      </c>
      <c r="Y1371">
        <v>0</v>
      </c>
      <c r="Z1371" t="s">
        <v>1881</v>
      </c>
      <c r="AA1371" t="s">
        <v>1881</v>
      </c>
      <c r="AB1371" t="s">
        <v>1881</v>
      </c>
      <c r="AC1371">
        <v>0</v>
      </c>
      <c r="AD1371">
        <v>0</v>
      </c>
      <c r="AE1371">
        <v>0</v>
      </c>
      <c r="AF1371">
        <v>0</v>
      </c>
      <c r="AG1371" t="s">
        <v>1881</v>
      </c>
      <c r="AH1371" s="181" t="s">
        <v>1883</v>
      </c>
      <c r="AI1371" s="182">
        <v>116</v>
      </c>
      <c r="AJ1371" s="181" t="s">
        <v>1992</v>
      </c>
      <c r="AK1371" s="181" t="s">
        <v>4007</v>
      </c>
      <c r="AL1371" s="181" t="s">
        <v>1883</v>
      </c>
      <c r="AO1371" s="181"/>
      <c r="AQ1371">
        <v>10</v>
      </c>
      <c r="AR1371" s="182">
        <v>40</v>
      </c>
      <c r="AS1371" s="183" t="s">
        <v>1882</v>
      </c>
      <c r="AT1371">
        <v>0</v>
      </c>
      <c r="AU1371">
        <v>112</v>
      </c>
      <c r="AV1371" s="182">
        <v>7</v>
      </c>
      <c r="AW1371" s="184">
        <v>0</v>
      </c>
      <c r="AX1371" s="183" t="s">
        <v>1881</v>
      </c>
      <c r="AY1371" s="184">
        <v>0</v>
      </c>
      <c r="AZ1371">
        <v>0</v>
      </c>
      <c r="BA1371">
        <v>0</v>
      </c>
      <c r="BB1371">
        <v>0</v>
      </c>
      <c r="BC1371" s="182">
        <v>0</v>
      </c>
      <c r="BD1371" t="s">
        <v>1883</v>
      </c>
      <c r="BE1371" t="s">
        <v>1883</v>
      </c>
      <c r="BF1371" t="s">
        <v>1883</v>
      </c>
      <c r="BG1371" s="181" t="s">
        <v>1883</v>
      </c>
      <c r="BH1371">
        <v>0</v>
      </c>
      <c r="BI1371" s="184">
        <v>0</v>
      </c>
      <c r="BJ1371" s="182">
        <v>0</v>
      </c>
      <c r="BK1371" s="181" t="s">
        <v>1883</v>
      </c>
      <c r="BL1371">
        <v>0</v>
      </c>
      <c r="BM1371">
        <v>0</v>
      </c>
      <c r="BN1371">
        <v>0</v>
      </c>
    </row>
    <row r="1372" spans="1:66" x14ac:dyDescent="0.25">
      <c r="A1372">
        <v>8156</v>
      </c>
      <c r="B1372" t="s">
        <v>4008</v>
      </c>
      <c r="C1372">
        <v>24</v>
      </c>
      <c r="D1372">
        <v>0</v>
      </c>
      <c r="E1372">
        <v>0</v>
      </c>
      <c r="F1372" t="s">
        <v>1881</v>
      </c>
      <c r="G1372" t="s">
        <v>1882</v>
      </c>
      <c r="H1372" t="s">
        <v>1881</v>
      </c>
      <c r="I1372" t="s">
        <v>1881</v>
      </c>
      <c r="J1372" t="s">
        <v>1881</v>
      </c>
      <c r="K1372" t="s">
        <v>1881</v>
      </c>
      <c r="L1372" t="s">
        <v>1881</v>
      </c>
      <c r="M1372" s="180">
        <v>44106</v>
      </c>
      <c r="N1372" t="s">
        <v>1883</v>
      </c>
      <c r="O1372" t="s">
        <v>4009</v>
      </c>
      <c r="P1372" t="s">
        <v>4009</v>
      </c>
      <c r="Q1372">
        <v>0</v>
      </c>
      <c r="R1372">
        <v>0</v>
      </c>
      <c r="S1372" t="s">
        <v>1883</v>
      </c>
      <c r="T1372" t="s">
        <v>1883</v>
      </c>
      <c r="U1372">
        <v>1</v>
      </c>
      <c r="V1372" t="s">
        <v>1885</v>
      </c>
      <c r="W1372">
        <v>24</v>
      </c>
      <c r="X1372">
        <v>0</v>
      </c>
      <c r="Y1372">
        <v>0</v>
      </c>
      <c r="Z1372" t="s">
        <v>1881</v>
      </c>
      <c r="AA1372" t="s">
        <v>1881</v>
      </c>
      <c r="AB1372" t="s">
        <v>1881</v>
      </c>
      <c r="AC1372">
        <v>0</v>
      </c>
      <c r="AD1372">
        <v>0</v>
      </c>
      <c r="AE1372">
        <v>0</v>
      </c>
      <c r="AF1372">
        <v>0</v>
      </c>
      <c r="AG1372" t="s">
        <v>1881</v>
      </c>
      <c r="AH1372" s="181" t="s">
        <v>1883</v>
      </c>
      <c r="AI1372" s="182">
        <v>116</v>
      </c>
      <c r="AJ1372" s="181" t="s">
        <v>1992</v>
      </c>
      <c r="AK1372" s="181" t="s">
        <v>4010</v>
      </c>
      <c r="AL1372" s="181" t="s">
        <v>1883</v>
      </c>
      <c r="AO1372" s="181"/>
      <c r="AQ1372">
        <v>10</v>
      </c>
      <c r="AR1372" s="182">
        <v>40</v>
      </c>
      <c r="AS1372" s="183" t="s">
        <v>1882</v>
      </c>
      <c r="AT1372">
        <v>0</v>
      </c>
      <c r="AU1372">
        <v>112</v>
      </c>
      <c r="AV1372" s="182">
        <v>7</v>
      </c>
      <c r="AW1372" s="184">
        <v>0</v>
      </c>
      <c r="AX1372" s="183" t="s">
        <v>1881</v>
      </c>
      <c r="AY1372" s="184">
        <v>0</v>
      </c>
      <c r="AZ1372">
        <v>0</v>
      </c>
      <c r="BA1372">
        <v>0</v>
      </c>
      <c r="BB1372">
        <v>0</v>
      </c>
      <c r="BC1372" s="182">
        <v>0</v>
      </c>
      <c r="BD1372" t="s">
        <v>1883</v>
      </c>
      <c r="BE1372" t="s">
        <v>1883</v>
      </c>
      <c r="BF1372" t="s">
        <v>1883</v>
      </c>
      <c r="BG1372" s="181" t="s">
        <v>1883</v>
      </c>
      <c r="BH1372">
        <v>0</v>
      </c>
      <c r="BI1372" s="184">
        <v>0</v>
      </c>
      <c r="BJ1372" s="182">
        <v>0</v>
      </c>
      <c r="BK1372" s="181" t="s">
        <v>1883</v>
      </c>
      <c r="BL1372">
        <v>0</v>
      </c>
      <c r="BM1372">
        <v>0</v>
      </c>
      <c r="BN1372">
        <v>0</v>
      </c>
    </row>
    <row r="1373" spans="1:66" x14ac:dyDescent="0.25">
      <c r="A1373">
        <v>8157</v>
      </c>
      <c r="B1373" t="s">
        <v>4011</v>
      </c>
      <c r="C1373">
        <v>24</v>
      </c>
      <c r="D1373">
        <v>0</v>
      </c>
      <c r="E1373">
        <v>0</v>
      </c>
      <c r="F1373" t="s">
        <v>1881</v>
      </c>
      <c r="G1373" t="s">
        <v>1882</v>
      </c>
      <c r="H1373" t="s">
        <v>1881</v>
      </c>
      <c r="I1373" t="s">
        <v>1881</v>
      </c>
      <c r="J1373" t="s">
        <v>1881</v>
      </c>
      <c r="K1373" t="s">
        <v>1881</v>
      </c>
      <c r="L1373" t="s">
        <v>1881</v>
      </c>
      <c r="M1373" s="180">
        <v>44106</v>
      </c>
      <c r="N1373" t="s">
        <v>1883</v>
      </c>
      <c r="O1373" t="s">
        <v>1883</v>
      </c>
      <c r="P1373" t="s">
        <v>4012</v>
      </c>
      <c r="Q1373">
        <v>0</v>
      </c>
      <c r="R1373">
        <v>0</v>
      </c>
      <c r="S1373" t="s">
        <v>1883</v>
      </c>
      <c r="T1373" t="s">
        <v>1883</v>
      </c>
      <c r="U1373">
        <v>0</v>
      </c>
      <c r="V1373" t="s">
        <v>1883</v>
      </c>
      <c r="W1373">
        <v>0</v>
      </c>
      <c r="X1373">
        <v>0</v>
      </c>
      <c r="Y1373">
        <v>0</v>
      </c>
      <c r="Z1373" t="s">
        <v>1881</v>
      </c>
      <c r="AA1373" t="s">
        <v>1881</v>
      </c>
      <c r="AB1373" t="s">
        <v>1881</v>
      </c>
      <c r="AC1373">
        <v>0</v>
      </c>
      <c r="AD1373">
        <v>0</v>
      </c>
      <c r="AE1373">
        <v>0</v>
      </c>
      <c r="AF1373">
        <v>0</v>
      </c>
      <c r="AG1373" t="s">
        <v>1881</v>
      </c>
      <c r="AH1373" s="181" t="s">
        <v>1883</v>
      </c>
      <c r="AI1373" s="182">
        <v>116</v>
      </c>
      <c r="AJ1373" s="181" t="s">
        <v>1992</v>
      </c>
      <c r="AK1373" s="181" t="s">
        <v>4013</v>
      </c>
      <c r="AL1373" s="181" t="s">
        <v>1883</v>
      </c>
      <c r="AO1373" s="181"/>
      <c r="AQ1373">
        <v>10</v>
      </c>
      <c r="AR1373" s="182">
        <v>40</v>
      </c>
      <c r="AS1373" s="183" t="s">
        <v>1882</v>
      </c>
      <c r="AT1373">
        <v>0</v>
      </c>
      <c r="AU1373">
        <v>40</v>
      </c>
      <c r="AV1373" s="182">
        <v>5</v>
      </c>
      <c r="AW1373" s="184">
        <v>0</v>
      </c>
      <c r="AX1373" s="183" t="s">
        <v>1881</v>
      </c>
      <c r="AY1373" s="184">
        <v>0</v>
      </c>
      <c r="AZ1373">
        <v>0</v>
      </c>
      <c r="BA1373">
        <v>0</v>
      </c>
      <c r="BB1373">
        <v>0</v>
      </c>
      <c r="BC1373" s="182">
        <v>0</v>
      </c>
      <c r="BD1373" t="s">
        <v>1883</v>
      </c>
      <c r="BE1373" t="s">
        <v>1883</v>
      </c>
      <c r="BF1373" t="s">
        <v>1883</v>
      </c>
      <c r="BG1373" s="181" t="s">
        <v>1883</v>
      </c>
      <c r="BH1373">
        <v>0</v>
      </c>
      <c r="BI1373" s="184">
        <v>0</v>
      </c>
      <c r="BJ1373" s="182">
        <v>0</v>
      </c>
      <c r="BK1373" s="181" t="s">
        <v>1883</v>
      </c>
      <c r="BL1373">
        <v>0</v>
      </c>
      <c r="BM1373">
        <v>0</v>
      </c>
      <c r="BN1373">
        <v>0</v>
      </c>
    </row>
    <row r="1374" spans="1:66" x14ac:dyDescent="0.25">
      <c r="A1374">
        <v>8160</v>
      </c>
      <c r="B1374" t="s">
        <v>1624</v>
      </c>
      <c r="C1374">
        <v>6</v>
      </c>
      <c r="D1374">
        <v>0</v>
      </c>
      <c r="E1374">
        <v>0</v>
      </c>
      <c r="F1374" t="s">
        <v>1881</v>
      </c>
      <c r="G1374" t="s">
        <v>1882</v>
      </c>
      <c r="H1374" t="s">
        <v>1881</v>
      </c>
      <c r="I1374" t="s">
        <v>1881</v>
      </c>
      <c r="J1374" t="s">
        <v>1881</v>
      </c>
      <c r="K1374" t="s">
        <v>1881</v>
      </c>
      <c r="L1374" t="s">
        <v>1881</v>
      </c>
      <c r="M1374" s="180">
        <v>44109</v>
      </c>
      <c r="N1374" t="s">
        <v>1883</v>
      </c>
      <c r="O1374" t="s">
        <v>1883</v>
      </c>
      <c r="P1374" t="s">
        <v>4014</v>
      </c>
      <c r="Q1374">
        <v>0</v>
      </c>
      <c r="R1374">
        <v>0</v>
      </c>
      <c r="S1374" t="s">
        <v>1883</v>
      </c>
      <c r="T1374" t="s">
        <v>1883</v>
      </c>
      <c r="U1374">
        <v>1</v>
      </c>
      <c r="V1374" t="s">
        <v>1885</v>
      </c>
      <c r="W1374">
        <v>6</v>
      </c>
      <c r="X1374">
        <v>0</v>
      </c>
      <c r="Y1374">
        <v>0</v>
      </c>
      <c r="Z1374" t="s">
        <v>1881</v>
      </c>
      <c r="AA1374" t="s">
        <v>1881</v>
      </c>
      <c r="AB1374" t="s">
        <v>1881</v>
      </c>
      <c r="AC1374">
        <v>0</v>
      </c>
      <c r="AD1374">
        <v>0</v>
      </c>
      <c r="AE1374">
        <v>0</v>
      </c>
      <c r="AF1374">
        <v>0</v>
      </c>
      <c r="AG1374" t="s">
        <v>1881</v>
      </c>
      <c r="AH1374" s="181" t="s">
        <v>1883</v>
      </c>
      <c r="AI1374" s="182">
        <v>244</v>
      </c>
      <c r="AJ1374" s="181" t="s">
        <v>2720</v>
      </c>
      <c r="AK1374" s="181" t="s">
        <v>1883</v>
      </c>
      <c r="AL1374" s="181" t="s">
        <v>1883</v>
      </c>
      <c r="AO1374" s="181"/>
      <c r="AQ1374">
        <v>10</v>
      </c>
      <c r="AR1374" s="182">
        <v>40</v>
      </c>
      <c r="AS1374" s="183" t="s">
        <v>1882</v>
      </c>
      <c r="AT1374">
        <v>0</v>
      </c>
      <c r="AU1374">
        <v>125</v>
      </c>
      <c r="AV1374" s="182">
        <v>0</v>
      </c>
      <c r="AW1374" s="184">
        <v>0</v>
      </c>
      <c r="AX1374" s="183" t="s">
        <v>1881</v>
      </c>
      <c r="AY1374" s="184">
        <v>0</v>
      </c>
      <c r="AZ1374">
        <v>0</v>
      </c>
      <c r="BA1374">
        <v>0</v>
      </c>
      <c r="BB1374">
        <v>0</v>
      </c>
      <c r="BC1374" s="182">
        <v>0</v>
      </c>
      <c r="BD1374" t="s">
        <v>1883</v>
      </c>
      <c r="BE1374" t="s">
        <v>1883</v>
      </c>
      <c r="BF1374" t="s">
        <v>1883</v>
      </c>
      <c r="BG1374" s="181" t="s">
        <v>1883</v>
      </c>
      <c r="BH1374">
        <v>0</v>
      </c>
      <c r="BI1374" s="184">
        <v>0</v>
      </c>
      <c r="BJ1374" s="182">
        <v>0</v>
      </c>
      <c r="BK1374" s="181" t="s">
        <v>1883</v>
      </c>
      <c r="BL1374">
        <v>0</v>
      </c>
      <c r="BM1374">
        <v>0</v>
      </c>
      <c r="BN1374">
        <v>0</v>
      </c>
    </row>
    <row r="1375" spans="1:66" x14ac:dyDescent="0.25">
      <c r="A1375">
        <v>8162</v>
      </c>
      <c r="B1375" t="s">
        <v>4015</v>
      </c>
      <c r="C1375">
        <v>1</v>
      </c>
      <c r="D1375">
        <v>0</v>
      </c>
      <c r="E1375">
        <v>0</v>
      </c>
      <c r="F1375" t="s">
        <v>1881</v>
      </c>
      <c r="G1375" t="s">
        <v>1881</v>
      </c>
      <c r="H1375" t="s">
        <v>1881</v>
      </c>
      <c r="I1375" t="s">
        <v>1881</v>
      </c>
      <c r="J1375" t="s">
        <v>1881</v>
      </c>
      <c r="K1375" t="s">
        <v>1881</v>
      </c>
      <c r="L1375" t="s">
        <v>1881</v>
      </c>
      <c r="M1375" s="180">
        <v>44111</v>
      </c>
      <c r="N1375" t="s">
        <v>3312</v>
      </c>
      <c r="O1375" t="s">
        <v>4016</v>
      </c>
      <c r="P1375" t="s">
        <v>4016</v>
      </c>
      <c r="Q1375">
        <v>0</v>
      </c>
      <c r="R1375">
        <v>0</v>
      </c>
      <c r="S1375" t="s">
        <v>1883</v>
      </c>
      <c r="T1375" t="s">
        <v>1883</v>
      </c>
      <c r="U1375">
        <v>1</v>
      </c>
      <c r="V1375" t="s">
        <v>1885</v>
      </c>
      <c r="W1375">
        <v>1</v>
      </c>
      <c r="X1375">
        <v>0</v>
      </c>
      <c r="Y1375">
        <v>0</v>
      </c>
      <c r="Z1375" t="s">
        <v>1881</v>
      </c>
      <c r="AA1375" t="s">
        <v>1881</v>
      </c>
      <c r="AB1375" t="s">
        <v>1881</v>
      </c>
      <c r="AC1375">
        <v>0</v>
      </c>
      <c r="AD1375">
        <v>0</v>
      </c>
      <c r="AE1375">
        <v>0</v>
      </c>
      <c r="AF1375">
        <v>0</v>
      </c>
      <c r="AG1375" t="s">
        <v>1881</v>
      </c>
      <c r="AH1375" s="181" t="s">
        <v>1883</v>
      </c>
      <c r="AI1375" s="182">
        <v>16</v>
      </c>
      <c r="AJ1375" s="181" t="s">
        <v>2169</v>
      </c>
      <c r="AK1375" s="181" t="s">
        <v>1883</v>
      </c>
      <c r="AL1375" s="181" t="s">
        <v>1883</v>
      </c>
      <c r="AO1375" s="181"/>
      <c r="AQ1375">
        <v>10</v>
      </c>
      <c r="AR1375" s="182">
        <v>40</v>
      </c>
      <c r="AS1375" s="183" t="s">
        <v>1882</v>
      </c>
      <c r="AT1375">
        <v>0</v>
      </c>
      <c r="AU1375">
        <v>0</v>
      </c>
      <c r="AV1375" s="182">
        <v>0</v>
      </c>
      <c r="AW1375" s="184">
        <v>0</v>
      </c>
      <c r="AX1375" s="183" t="s">
        <v>1881</v>
      </c>
      <c r="AY1375" s="184">
        <v>0</v>
      </c>
      <c r="AZ1375">
        <v>0</v>
      </c>
      <c r="BA1375">
        <v>0</v>
      </c>
      <c r="BB1375">
        <v>0</v>
      </c>
      <c r="BC1375" s="182">
        <v>0</v>
      </c>
      <c r="BD1375" t="s">
        <v>1883</v>
      </c>
      <c r="BE1375" t="s">
        <v>1883</v>
      </c>
      <c r="BF1375" t="s">
        <v>1883</v>
      </c>
      <c r="BG1375" s="181" t="s">
        <v>1883</v>
      </c>
      <c r="BH1375">
        <v>0</v>
      </c>
      <c r="BI1375" s="184">
        <v>0</v>
      </c>
      <c r="BJ1375" s="182">
        <v>0</v>
      </c>
      <c r="BK1375" s="181" t="s">
        <v>1883</v>
      </c>
      <c r="BL1375">
        <v>0</v>
      </c>
      <c r="BM1375">
        <v>0</v>
      </c>
      <c r="BN1375">
        <v>0</v>
      </c>
    </row>
    <row r="1376" spans="1:66" x14ac:dyDescent="0.25">
      <c r="A1376">
        <v>8163</v>
      </c>
      <c r="B1376" t="s">
        <v>4017</v>
      </c>
      <c r="C1376">
        <v>1</v>
      </c>
      <c r="D1376">
        <v>0</v>
      </c>
      <c r="E1376">
        <v>0</v>
      </c>
      <c r="F1376" t="s">
        <v>1881</v>
      </c>
      <c r="G1376" t="s">
        <v>1881</v>
      </c>
      <c r="H1376" t="s">
        <v>1881</v>
      </c>
      <c r="I1376" t="s">
        <v>1881</v>
      </c>
      <c r="J1376" t="s">
        <v>1881</v>
      </c>
      <c r="K1376" t="s">
        <v>1881</v>
      </c>
      <c r="L1376" t="s">
        <v>1881</v>
      </c>
      <c r="M1376" s="180">
        <v>44111</v>
      </c>
      <c r="N1376" t="s">
        <v>3312</v>
      </c>
      <c r="O1376" t="s">
        <v>4018</v>
      </c>
      <c r="P1376" t="s">
        <v>4018</v>
      </c>
      <c r="Q1376">
        <v>0</v>
      </c>
      <c r="R1376">
        <v>0</v>
      </c>
      <c r="S1376" t="s">
        <v>1883</v>
      </c>
      <c r="T1376" t="s">
        <v>1883</v>
      </c>
      <c r="U1376">
        <v>1</v>
      </c>
      <c r="V1376" t="s">
        <v>1885</v>
      </c>
      <c r="W1376">
        <v>1</v>
      </c>
      <c r="X1376">
        <v>0</v>
      </c>
      <c r="Y1376">
        <v>0</v>
      </c>
      <c r="Z1376" t="s">
        <v>1881</v>
      </c>
      <c r="AA1376" t="s">
        <v>1881</v>
      </c>
      <c r="AB1376" t="s">
        <v>1881</v>
      </c>
      <c r="AC1376">
        <v>0</v>
      </c>
      <c r="AD1376">
        <v>0</v>
      </c>
      <c r="AE1376">
        <v>0</v>
      </c>
      <c r="AF1376">
        <v>0</v>
      </c>
      <c r="AG1376" t="s">
        <v>1881</v>
      </c>
      <c r="AH1376" s="181" t="s">
        <v>1883</v>
      </c>
      <c r="AI1376" s="182">
        <v>16</v>
      </c>
      <c r="AJ1376" s="181" t="s">
        <v>2169</v>
      </c>
      <c r="AK1376" s="181" t="s">
        <v>1883</v>
      </c>
      <c r="AL1376" s="181" t="s">
        <v>1883</v>
      </c>
      <c r="AO1376" s="181"/>
      <c r="AQ1376">
        <v>10</v>
      </c>
      <c r="AR1376" s="182">
        <v>40</v>
      </c>
      <c r="AS1376" s="183" t="s">
        <v>1882</v>
      </c>
      <c r="AT1376">
        <v>0</v>
      </c>
      <c r="AU1376">
        <v>0</v>
      </c>
      <c r="AV1376" s="182">
        <v>0</v>
      </c>
      <c r="AW1376" s="184">
        <v>0</v>
      </c>
      <c r="AX1376" s="183" t="s">
        <v>1881</v>
      </c>
      <c r="AY1376" s="184">
        <v>0</v>
      </c>
      <c r="AZ1376">
        <v>0</v>
      </c>
      <c r="BA1376">
        <v>0</v>
      </c>
      <c r="BB1376">
        <v>0</v>
      </c>
      <c r="BC1376" s="182">
        <v>0</v>
      </c>
      <c r="BD1376" t="s">
        <v>1883</v>
      </c>
      <c r="BE1376" t="s">
        <v>1883</v>
      </c>
      <c r="BF1376" t="s">
        <v>1883</v>
      </c>
      <c r="BG1376" s="181" t="s">
        <v>1883</v>
      </c>
      <c r="BH1376">
        <v>0</v>
      </c>
      <c r="BI1376" s="184">
        <v>0</v>
      </c>
      <c r="BJ1376" s="182">
        <v>0</v>
      </c>
      <c r="BK1376" s="181" t="s">
        <v>1883</v>
      </c>
      <c r="BL1376">
        <v>0</v>
      </c>
      <c r="BM1376">
        <v>0</v>
      </c>
      <c r="BN1376">
        <v>0</v>
      </c>
    </row>
    <row r="1377" spans="1:66" x14ac:dyDescent="0.25">
      <c r="A1377">
        <v>8176</v>
      </c>
      <c r="B1377" t="s">
        <v>4019</v>
      </c>
      <c r="C1377">
        <v>12</v>
      </c>
      <c r="D1377">
        <v>0</v>
      </c>
      <c r="E1377">
        <v>0</v>
      </c>
      <c r="F1377" t="s">
        <v>1881</v>
      </c>
      <c r="G1377" t="s">
        <v>1882</v>
      </c>
      <c r="H1377" t="s">
        <v>1881</v>
      </c>
      <c r="I1377" t="s">
        <v>1881</v>
      </c>
      <c r="J1377" t="s">
        <v>1881</v>
      </c>
      <c r="K1377" t="s">
        <v>1881</v>
      </c>
      <c r="L1377" t="s">
        <v>1881</v>
      </c>
      <c r="M1377" s="180">
        <v>44114</v>
      </c>
      <c r="N1377" t="s">
        <v>1883</v>
      </c>
      <c r="O1377" t="s">
        <v>4020</v>
      </c>
      <c r="P1377" t="s">
        <v>4020</v>
      </c>
      <c r="Q1377">
        <v>0</v>
      </c>
      <c r="R1377">
        <v>0</v>
      </c>
      <c r="S1377" t="s">
        <v>1883</v>
      </c>
      <c r="T1377" t="s">
        <v>1883</v>
      </c>
      <c r="U1377">
        <v>2</v>
      </c>
      <c r="V1377" t="s">
        <v>1896</v>
      </c>
      <c r="W1377">
        <v>4.08</v>
      </c>
      <c r="X1377">
        <v>0</v>
      </c>
      <c r="Y1377">
        <v>0</v>
      </c>
      <c r="Z1377" t="s">
        <v>1881</v>
      </c>
      <c r="AA1377" t="s">
        <v>1881</v>
      </c>
      <c r="AB1377" t="s">
        <v>1881</v>
      </c>
      <c r="AC1377">
        <v>0</v>
      </c>
      <c r="AD1377">
        <v>0</v>
      </c>
      <c r="AE1377">
        <v>0</v>
      </c>
      <c r="AF1377">
        <v>0</v>
      </c>
      <c r="AG1377" t="s">
        <v>1882</v>
      </c>
      <c r="AH1377" s="181" t="s">
        <v>1883</v>
      </c>
      <c r="AI1377" s="182">
        <v>290</v>
      </c>
      <c r="AJ1377" s="181" t="s">
        <v>3090</v>
      </c>
      <c r="AK1377" s="181" t="s">
        <v>1883</v>
      </c>
      <c r="AL1377" s="181" t="s">
        <v>1883</v>
      </c>
      <c r="AO1377" s="181"/>
      <c r="AQ1377">
        <v>10</v>
      </c>
      <c r="AR1377" s="182">
        <v>40</v>
      </c>
      <c r="AS1377" s="183" t="s">
        <v>1882</v>
      </c>
      <c r="AT1377">
        <v>0</v>
      </c>
      <c r="AU1377">
        <v>231</v>
      </c>
      <c r="AV1377" s="182">
        <v>7</v>
      </c>
      <c r="AW1377" s="184">
        <v>0</v>
      </c>
      <c r="AX1377" s="183" t="s">
        <v>1881</v>
      </c>
      <c r="AY1377" s="184">
        <v>0</v>
      </c>
      <c r="AZ1377">
        <v>0</v>
      </c>
      <c r="BA1377">
        <v>0</v>
      </c>
      <c r="BB1377">
        <v>0</v>
      </c>
      <c r="BC1377" s="182">
        <v>0</v>
      </c>
      <c r="BD1377" t="s">
        <v>1883</v>
      </c>
      <c r="BE1377" t="s">
        <v>1883</v>
      </c>
      <c r="BF1377" t="s">
        <v>1883</v>
      </c>
      <c r="BG1377" s="181" t="s">
        <v>1883</v>
      </c>
      <c r="BH1377">
        <v>4.08</v>
      </c>
      <c r="BI1377" s="184">
        <v>0</v>
      </c>
      <c r="BJ1377" s="182">
        <v>0</v>
      </c>
      <c r="BK1377" s="181" t="s">
        <v>1883</v>
      </c>
      <c r="BL1377">
        <v>0</v>
      </c>
      <c r="BM1377">
        <v>0</v>
      </c>
      <c r="BN1377">
        <v>0</v>
      </c>
    </row>
    <row r="1378" spans="1:66" x14ac:dyDescent="0.25">
      <c r="A1378">
        <v>8177</v>
      </c>
      <c r="B1378" t="s">
        <v>4021</v>
      </c>
      <c r="C1378">
        <v>8</v>
      </c>
      <c r="D1378">
        <v>0</v>
      </c>
      <c r="E1378">
        <v>0</v>
      </c>
      <c r="F1378" t="s">
        <v>1881</v>
      </c>
      <c r="G1378" t="s">
        <v>1882</v>
      </c>
      <c r="H1378" t="s">
        <v>1881</v>
      </c>
      <c r="I1378" t="s">
        <v>1881</v>
      </c>
      <c r="J1378" t="s">
        <v>1881</v>
      </c>
      <c r="K1378" t="s">
        <v>1881</v>
      </c>
      <c r="L1378" t="s">
        <v>1881</v>
      </c>
      <c r="M1378" s="180">
        <v>44117</v>
      </c>
      <c r="N1378" t="s">
        <v>1883</v>
      </c>
      <c r="O1378" t="s">
        <v>4022</v>
      </c>
      <c r="P1378" t="s">
        <v>4022</v>
      </c>
      <c r="Q1378">
        <v>0</v>
      </c>
      <c r="R1378">
        <v>0</v>
      </c>
      <c r="S1378" t="s">
        <v>1883</v>
      </c>
      <c r="T1378" t="s">
        <v>1883</v>
      </c>
      <c r="U1378">
        <v>1</v>
      </c>
      <c r="V1378" t="s">
        <v>1885</v>
      </c>
      <c r="W1378">
        <v>8</v>
      </c>
      <c r="X1378">
        <v>0</v>
      </c>
      <c r="Y1378">
        <v>0</v>
      </c>
      <c r="Z1378" t="s">
        <v>1881</v>
      </c>
      <c r="AA1378" t="s">
        <v>1881</v>
      </c>
      <c r="AB1378" t="s">
        <v>1881</v>
      </c>
      <c r="AC1378">
        <v>0</v>
      </c>
      <c r="AD1378">
        <v>0</v>
      </c>
      <c r="AE1378">
        <v>0</v>
      </c>
      <c r="AF1378">
        <v>0</v>
      </c>
      <c r="AG1378" t="s">
        <v>1881</v>
      </c>
      <c r="AH1378" s="181" t="s">
        <v>1883</v>
      </c>
      <c r="AI1378" s="182">
        <v>49</v>
      </c>
      <c r="AJ1378" s="181" t="s">
        <v>1960</v>
      </c>
      <c r="AK1378" s="181" t="s">
        <v>1883</v>
      </c>
      <c r="AL1378" s="181" t="s">
        <v>1883</v>
      </c>
      <c r="AO1378" s="181"/>
      <c r="AQ1378">
        <v>10</v>
      </c>
      <c r="AR1378" s="182">
        <v>40</v>
      </c>
      <c r="AS1378" s="183" t="s">
        <v>1882</v>
      </c>
      <c r="AT1378">
        <v>0</v>
      </c>
      <c r="AU1378">
        <v>0</v>
      </c>
      <c r="AV1378" s="182">
        <v>0</v>
      </c>
      <c r="AW1378" s="184">
        <v>0</v>
      </c>
      <c r="AX1378" s="183" t="s">
        <v>1881</v>
      </c>
      <c r="AY1378" s="184">
        <v>0</v>
      </c>
      <c r="AZ1378">
        <v>0</v>
      </c>
      <c r="BA1378">
        <v>0</v>
      </c>
      <c r="BB1378">
        <v>0</v>
      </c>
      <c r="BC1378" s="182">
        <v>0</v>
      </c>
      <c r="BD1378" t="s">
        <v>1883</v>
      </c>
      <c r="BE1378" t="s">
        <v>1883</v>
      </c>
      <c r="BF1378" t="s">
        <v>1883</v>
      </c>
      <c r="BG1378" s="181" t="s">
        <v>1883</v>
      </c>
      <c r="BH1378">
        <v>0</v>
      </c>
      <c r="BI1378" s="184">
        <v>0</v>
      </c>
      <c r="BJ1378" s="182">
        <v>0</v>
      </c>
      <c r="BK1378" s="181" t="s">
        <v>1883</v>
      </c>
      <c r="BL1378">
        <v>0</v>
      </c>
      <c r="BM1378">
        <v>0</v>
      </c>
      <c r="BN1378">
        <v>0</v>
      </c>
    </row>
    <row r="1379" spans="1:66" x14ac:dyDescent="0.25">
      <c r="A1379">
        <v>8178</v>
      </c>
      <c r="B1379" t="s">
        <v>4023</v>
      </c>
      <c r="C1379">
        <v>18</v>
      </c>
      <c r="D1379">
        <v>0</v>
      </c>
      <c r="E1379">
        <v>0</v>
      </c>
      <c r="F1379" t="s">
        <v>1881</v>
      </c>
      <c r="G1379" t="s">
        <v>1882</v>
      </c>
      <c r="H1379" t="s">
        <v>1881</v>
      </c>
      <c r="I1379" t="s">
        <v>1881</v>
      </c>
      <c r="J1379" t="s">
        <v>1881</v>
      </c>
      <c r="K1379" t="s">
        <v>1881</v>
      </c>
      <c r="L1379" t="s">
        <v>1881</v>
      </c>
      <c r="M1379" s="180">
        <v>44117</v>
      </c>
      <c r="N1379" t="s">
        <v>1883</v>
      </c>
      <c r="O1379" t="s">
        <v>4024</v>
      </c>
      <c r="P1379" t="s">
        <v>4024</v>
      </c>
      <c r="Q1379">
        <v>0</v>
      </c>
      <c r="R1379">
        <v>0</v>
      </c>
      <c r="S1379" t="s">
        <v>1883</v>
      </c>
      <c r="T1379" t="s">
        <v>1883</v>
      </c>
      <c r="U1379">
        <v>1</v>
      </c>
      <c r="V1379" t="s">
        <v>1885</v>
      </c>
      <c r="W1379">
        <v>18</v>
      </c>
      <c r="X1379">
        <v>0</v>
      </c>
      <c r="Y1379">
        <v>0</v>
      </c>
      <c r="Z1379" t="s">
        <v>1881</v>
      </c>
      <c r="AA1379" t="s">
        <v>1881</v>
      </c>
      <c r="AB1379" t="s">
        <v>1881</v>
      </c>
      <c r="AC1379">
        <v>0</v>
      </c>
      <c r="AD1379">
        <v>0</v>
      </c>
      <c r="AE1379">
        <v>0</v>
      </c>
      <c r="AF1379">
        <v>0</v>
      </c>
      <c r="AG1379" t="s">
        <v>1882</v>
      </c>
      <c r="AH1379" s="181" t="s">
        <v>1883</v>
      </c>
      <c r="AI1379" s="182">
        <v>26</v>
      </c>
      <c r="AJ1379" s="181" t="s">
        <v>1899</v>
      </c>
      <c r="AK1379" s="181" t="s">
        <v>1883</v>
      </c>
      <c r="AL1379" s="181" t="s">
        <v>1883</v>
      </c>
      <c r="AO1379" s="181"/>
      <c r="AQ1379">
        <v>10</v>
      </c>
      <c r="AR1379" s="182">
        <v>40</v>
      </c>
      <c r="AS1379" s="183" t="s">
        <v>1882</v>
      </c>
      <c r="AT1379">
        <v>0</v>
      </c>
      <c r="AU1379">
        <v>0</v>
      </c>
      <c r="AV1379" s="182">
        <v>0</v>
      </c>
      <c r="AW1379" s="184">
        <v>0</v>
      </c>
      <c r="AX1379" s="183" t="s">
        <v>1881</v>
      </c>
      <c r="AY1379" s="184">
        <v>0</v>
      </c>
      <c r="AZ1379">
        <v>0</v>
      </c>
      <c r="BA1379">
        <v>0</v>
      </c>
      <c r="BB1379">
        <v>0</v>
      </c>
      <c r="BC1379" s="182">
        <v>0</v>
      </c>
      <c r="BD1379" t="s">
        <v>1883</v>
      </c>
      <c r="BE1379" t="s">
        <v>1883</v>
      </c>
      <c r="BF1379" t="s">
        <v>1883</v>
      </c>
      <c r="BG1379" s="181" t="s">
        <v>1883</v>
      </c>
      <c r="BH1379">
        <v>3.06</v>
      </c>
      <c r="BI1379" s="184">
        <v>0</v>
      </c>
      <c r="BJ1379" s="182">
        <v>0</v>
      </c>
      <c r="BK1379" s="181" t="s">
        <v>1883</v>
      </c>
      <c r="BL1379">
        <v>0</v>
      </c>
      <c r="BM1379">
        <v>0</v>
      </c>
      <c r="BN1379">
        <v>0</v>
      </c>
    </row>
    <row r="1380" spans="1:66" x14ac:dyDescent="0.25">
      <c r="A1380">
        <v>8179</v>
      </c>
      <c r="B1380" t="s">
        <v>4025</v>
      </c>
      <c r="C1380">
        <v>18</v>
      </c>
      <c r="D1380">
        <v>0</v>
      </c>
      <c r="E1380">
        <v>0</v>
      </c>
      <c r="F1380" t="s">
        <v>1881</v>
      </c>
      <c r="G1380" t="s">
        <v>1882</v>
      </c>
      <c r="H1380" t="s">
        <v>1881</v>
      </c>
      <c r="I1380" t="s">
        <v>1881</v>
      </c>
      <c r="J1380" t="s">
        <v>1881</v>
      </c>
      <c r="K1380" t="s">
        <v>1881</v>
      </c>
      <c r="L1380" t="s">
        <v>1881</v>
      </c>
      <c r="M1380" s="180">
        <v>44117</v>
      </c>
      <c r="N1380" t="s">
        <v>1883</v>
      </c>
      <c r="O1380" t="s">
        <v>4026</v>
      </c>
      <c r="P1380" t="s">
        <v>4027</v>
      </c>
      <c r="Q1380">
        <v>0</v>
      </c>
      <c r="R1380">
        <v>0</v>
      </c>
      <c r="S1380" t="s">
        <v>1883</v>
      </c>
      <c r="T1380" t="s">
        <v>1883</v>
      </c>
      <c r="U1380">
        <v>1</v>
      </c>
      <c r="V1380" t="s">
        <v>1885</v>
      </c>
      <c r="W1380">
        <v>18</v>
      </c>
      <c r="X1380">
        <v>0</v>
      </c>
      <c r="Y1380">
        <v>0</v>
      </c>
      <c r="Z1380" t="s">
        <v>1881</v>
      </c>
      <c r="AA1380" t="s">
        <v>1881</v>
      </c>
      <c r="AB1380" t="s">
        <v>1881</v>
      </c>
      <c r="AC1380">
        <v>0</v>
      </c>
      <c r="AD1380">
        <v>0</v>
      </c>
      <c r="AE1380">
        <v>0</v>
      </c>
      <c r="AF1380">
        <v>0</v>
      </c>
      <c r="AG1380" t="s">
        <v>1882</v>
      </c>
      <c r="AH1380" s="181" t="s">
        <v>1883</v>
      </c>
      <c r="AI1380" s="182">
        <v>26</v>
      </c>
      <c r="AJ1380" s="181" t="s">
        <v>1899</v>
      </c>
      <c r="AK1380" s="181" t="s">
        <v>1883</v>
      </c>
      <c r="AL1380" s="181" t="s">
        <v>1883</v>
      </c>
      <c r="AO1380" s="181"/>
      <c r="AQ1380">
        <v>10</v>
      </c>
      <c r="AR1380" s="182">
        <v>40</v>
      </c>
      <c r="AS1380" s="183" t="s">
        <v>1882</v>
      </c>
      <c r="AT1380">
        <v>0</v>
      </c>
      <c r="AU1380">
        <v>0</v>
      </c>
      <c r="AV1380" s="182">
        <v>0</v>
      </c>
      <c r="AW1380" s="184">
        <v>0</v>
      </c>
      <c r="AX1380" s="183" t="s">
        <v>1881</v>
      </c>
      <c r="AY1380" s="184">
        <v>0</v>
      </c>
      <c r="AZ1380">
        <v>0</v>
      </c>
      <c r="BA1380">
        <v>0</v>
      </c>
      <c r="BB1380">
        <v>0</v>
      </c>
      <c r="BC1380" s="182">
        <v>0</v>
      </c>
      <c r="BD1380" t="s">
        <v>1883</v>
      </c>
      <c r="BE1380" t="s">
        <v>1883</v>
      </c>
      <c r="BF1380" t="s">
        <v>1883</v>
      </c>
      <c r="BG1380" s="181" t="s">
        <v>1883</v>
      </c>
      <c r="BH1380">
        <v>3.06</v>
      </c>
      <c r="BI1380" s="184">
        <v>0</v>
      </c>
      <c r="BJ1380" s="182">
        <v>0</v>
      </c>
      <c r="BK1380" s="181" t="s">
        <v>1883</v>
      </c>
      <c r="BL1380">
        <v>0</v>
      </c>
      <c r="BM1380">
        <v>0</v>
      </c>
      <c r="BN1380">
        <v>0</v>
      </c>
    </row>
    <row r="1381" spans="1:66" x14ac:dyDescent="0.25">
      <c r="A1381">
        <v>8183</v>
      </c>
      <c r="B1381" t="s">
        <v>4028</v>
      </c>
      <c r="C1381">
        <v>1</v>
      </c>
      <c r="D1381">
        <v>0</v>
      </c>
      <c r="E1381">
        <v>0</v>
      </c>
      <c r="F1381" t="s">
        <v>1881</v>
      </c>
      <c r="G1381" t="s">
        <v>1882</v>
      </c>
      <c r="H1381" t="s">
        <v>1881</v>
      </c>
      <c r="I1381" t="s">
        <v>1881</v>
      </c>
      <c r="J1381" t="s">
        <v>1881</v>
      </c>
      <c r="K1381" t="s">
        <v>1881</v>
      </c>
      <c r="L1381" t="s">
        <v>1881</v>
      </c>
      <c r="M1381" s="180">
        <v>44127</v>
      </c>
      <c r="N1381" t="s">
        <v>1883</v>
      </c>
      <c r="O1381" t="s">
        <v>4029</v>
      </c>
      <c r="P1381" t="s">
        <v>4029</v>
      </c>
      <c r="Q1381">
        <v>0</v>
      </c>
      <c r="R1381">
        <v>0</v>
      </c>
      <c r="S1381" t="s">
        <v>1883</v>
      </c>
      <c r="T1381" t="s">
        <v>1883</v>
      </c>
      <c r="U1381">
        <v>2</v>
      </c>
      <c r="V1381" t="s">
        <v>1896</v>
      </c>
      <c r="W1381">
        <v>1.2</v>
      </c>
      <c r="X1381">
        <v>0</v>
      </c>
      <c r="Y1381">
        <v>0</v>
      </c>
      <c r="Z1381" t="s">
        <v>1881</v>
      </c>
      <c r="AA1381" t="s">
        <v>1881</v>
      </c>
      <c r="AB1381" t="s">
        <v>1881</v>
      </c>
      <c r="AC1381">
        <v>0</v>
      </c>
      <c r="AD1381">
        <v>0</v>
      </c>
      <c r="AE1381">
        <v>0</v>
      </c>
      <c r="AF1381">
        <v>0</v>
      </c>
      <c r="AG1381" t="s">
        <v>1882</v>
      </c>
      <c r="AH1381" s="181" t="s">
        <v>1883</v>
      </c>
      <c r="AI1381" s="182">
        <v>48</v>
      </c>
      <c r="AJ1381" s="181" t="s">
        <v>1897</v>
      </c>
      <c r="AK1381" s="181" t="s">
        <v>1883</v>
      </c>
      <c r="AL1381" s="181" t="s">
        <v>1883</v>
      </c>
      <c r="AO1381" s="181"/>
      <c r="AQ1381">
        <v>10</v>
      </c>
      <c r="AR1381" s="182">
        <v>40</v>
      </c>
      <c r="AS1381" s="183" t="s">
        <v>1882</v>
      </c>
      <c r="AT1381">
        <v>0</v>
      </c>
      <c r="AU1381">
        <v>540</v>
      </c>
      <c r="AV1381" s="182">
        <v>9</v>
      </c>
      <c r="AW1381" s="184">
        <v>0</v>
      </c>
      <c r="AX1381" s="183" t="s">
        <v>1881</v>
      </c>
      <c r="AY1381" s="184">
        <v>0</v>
      </c>
      <c r="AZ1381">
        <v>0</v>
      </c>
      <c r="BA1381">
        <v>0</v>
      </c>
      <c r="BB1381">
        <v>0</v>
      </c>
      <c r="BC1381" s="182">
        <v>0</v>
      </c>
      <c r="BD1381" t="s">
        <v>1883</v>
      </c>
      <c r="BE1381" t="s">
        <v>1883</v>
      </c>
      <c r="BF1381" t="s">
        <v>1883</v>
      </c>
      <c r="BG1381" s="181" t="s">
        <v>1883</v>
      </c>
      <c r="BH1381">
        <v>1.2</v>
      </c>
      <c r="BI1381" s="184">
        <v>0</v>
      </c>
      <c r="BJ1381" s="182">
        <v>0</v>
      </c>
      <c r="BK1381" s="181" t="s">
        <v>1883</v>
      </c>
      <c r="BL1381">
        <v>0</v>
      </c>
      <c r="BM1381">
        <v>0</v>
      </c>
      <c r="BN1381">
        <v>0</v>
      </c>
    </row>
    <row r="1382" spans="1:66" x14ac:dyDescent="0.25">
      <c r="A1382">
        <v>8184</v>
      </c>
      <c r="B1382" t="s">
        <v>4030</v>
      </c>
      <c r="C1382">
        <v>1</v>
      </c>
      <c r="D1382">
        <v>0</v>
      </c>
      <c r="E1382">
        <v>0</v>
      </c>
      <c r="F1382" t="s">
        <v>1881</v>
      </c>
      <c r="G1382" t="s">
        <v>1882</v>
      </c>
      <c r="H1382" t="s">
        <v>1881</v>
      </c>
      <c r="I1382" t="s">
        <v>1881</v>
      </c>
      <c r="J1382" t="s">
        <v>1881</v>
      </c>
      <c r="K1382" t="s">
        <v>1881</v>
      </c>
      <c r="L1382" t="s">
        <v>1881</v>
      </c>
      <c r="M1382" s="180">
        <v>44127</v>
      </c>
      <c r="N1382" t="s">
        <v>1883</v>
      </c>
      <c r="O1382" t="s">
        <v>1883</v>
      </c>
      <c r="P1382" t="s">
        <v>4031</v>
      </c>
      <c r="Q1382">
        <v>0</v>
      </c>
      <c r="R1382">
        <v>0</v>
      </c>
      <c r="S1382" t="s">
        <v>1883</v>
      </c>
      <c r="T1382" t="s">
        <v>1883</v>
      </c>
      <c r="U1382">
        <v>2</v>
      </c>
      <c r="V1382" t="s">
        <v>1896</v>
      </c>
      <c r="W1382">
        <v>1.2</v>
      </c>
      <c r="X1382">
        <v>0</v>
      </c>
      <c r="Y1382">
        <v>0</v>
      </c>
      <c r="Z1382" t="s">
        <v>1881</v>
      </c>
      <c r="AA1382" t="s">
        <v>1881</v>
      </c>
      <c r="AB1382" t="s">
        <v>1881</v>
      </c>
      <c r="AC1382">
        <v>0</v>
      </c>
      <c r="AD1382">
        <v>0</v>
      </c>
      <c r="AE1382">
        <v>0</v>
      </c>
      <c r="AF1382">
        <v>0</v>
      </c>
      <c r="AG1382" t="s">
        <v>1882</v>
      </c>
      <c r="AH1382" s="181" t="s">
        <v>1883</v>
      </c>
      <c r="AI1382" s="182">
        <v>48</v>
      </c>
      <c r="AJ1382" s="181" t="s">
        <v>1897</v>
      </c>
      <c r="AK1382" s="181" t="s">
        <v>1883</v>
      </c>
      <c r="AL1382" s="181" t="s">
        <v>1883</v>
      </c>
      <c r="AO1382" s="181"/>
      <c r="AQ1382">
        <v>10</v>
      </c>
      <c r="AR1382" s="182">
        <v>40</v>
      </c>
      <c r="AS1382" s="183" t="s">
        <v>1882</v>
      </c>
      <c r="AT1382">
        <v>0</v>
      </c>
      <c r="AU1382">
        <v>540</v>
      </c>
      <c r="AV1382" s="182">
        <v>9</v>
      </c>
      <c r="AW1382" s="184">
        <v>0</v>
      </c>
      <c r="AX1382" s="183" t="s">
        <v>1881</v>
      </c>
      <c r="AY1382" s="184">
        <v>0</v>
      </c>
      <c r="AZ1382">
        <v>0</v>
      </c>
      <c r="BA1382">
        <v>0</v>
      </c>
      <c r="BB1382">
        <v>0</v>
      </c>
      <c r="BC1382" s="182">
        <v>0</v>
      </c>
      <c r="BD1382" t="s">
        <v>1883</v>
      </c>
      <c r="BE1382" t="s">
        <v>1883</v>
      </c>
      <c r="BF1382" t="s">
        <v>1883</v>
      </c>
      <c r="BG1382" s="181" t="s">
        <v>1883</v>
      </c>
      <c r="BH1382">
        <v>1.2</v>
      </c>
      <c r="BI1382" s="184">
        <v>0</v>
      </c>
      <c r="BJ1382" s="182">
        <v>0</v>
      </c>
      <c r="BK1382" s="181" t="s">
        <v>1883</v>
      </c>
      <c r="BL1382">
        <v>0</v>
      </c>
      <c r="BM1382">
        <v>0</v>
      </c>
      <c r="BN1382">
        <v>0</v>
      </c>
    </row>
    <row r="1383" spans="1:66" x14ac:dyDescent="0.25">
      <c r="A1383">
        <v>8185</v>
      </c>
      <c r="B1383" t="s">
        <v>4032</v>
      </c>
      <c r="C1383">
        <v>1</v>
      </c>
      <c r="D1383">
        <v>0</v>
      </c>
      <c r="E1383">
        <v>0</v>
      </c>
      <c r="F1383" t="s">
        <v>1881</v>
      </c>
      <c r="G1383" t="s">
        <v>1882</v>
      </c>
      <c r="H1383" t="s">
        <v>1881</v>
      </c>
      <c r="I1383" t="s">
        <v>1881</v>
      </c>
      <c r="J1383" t="s">
        <v>1881</v>
      </c>
      <c r="K1383" t="s">
        <v>1881</v>
      </c>
      <c r="L1383" t="s">
        <v>1881</v>
      </c>
      <c r="M1383" s="180">
        <v>44127</v>
      </c>
      <c r="N1383" t="s">
        <v>1883</v>
      </c>
      <c r="O1383" t="s">
        <v>4033</v>
      </c>
      <c r="P1383" t="s">
        <v>4033</v>
      </c>
      <c r="Q1383">
        <v>0</v>
      </c>
      <c r="R1383">
        <v>0</v>
      </c>
      <c r="S1383" t="s">
        <v>1883</v>
      </c>
      <c r="T1383" t="s">
        <v>1883</v>
      </c>
      <c r="U1383">
        <v>2</v>
      </c>
      <c r="V1383" t="s">
        <v>1896</v>
      </c>
      <c r="W1383">
        <v>1.2</v>
      </c>
      <c r="X1383">
        <v>0</v>
      </c>
      <c r="Y1383">
        <v>0</v>
      </c>
      <c r="Z1383" t="s">
        <v>1881</v>
      </c>
      <c r="AA1383" t="s">
        <v>1881</v>
      </c>
      <c r="AB1383" t="s">
        <v>1881</v>
      </c>
      <c r="AC1383">
        <v>0</v>
      </c>
      <c r="AD1383">
        <v>0</v>
      </c>
      <c r="AE1383">
        <v>0</v>
      </c>
      <c r="AF1383">
        <v>0</v>
      </c>
      <c r="AG1383" t="s">
        <v>1882</v>
      </c>
      <c r="AH1383" s="181" t="s">
        <v>1883</v>
      </c>
      <c r="AI1383" s="182">
        <v>48</v>
      </c>
      <c r="AJ1383" s="181" t="s">
        <v>1897</v>
      </c>
      <c r="AK1383" s="181" t="s">
        <v>1883</v>
      </c>
      <c r="AL1383" s="181" t="s">
        <v>1883</v>
      </c>
      <c r="AO1383" s="181"/>
      <c r="AQ1383">
        <v>10</v>
      </c>
      <c r="AR1383" s="182">
        <v>40</v>
      </c>
      <c r="AS1383" s="183" t="s">
        <v>1882</v>
      </c>
      <c r="AT1383">
        <v>0</v>
      </c>
      <c r="AU1383">
        <v>540</v>
      </c>
      <c r="AV1383" s="182">
        <v>10</v>
      </c>
      <c r="AW1383" s="184">
        <v>0</v>
      </c>
      <c r="AX1383" s="183" t="s">
        <v>1881</v>
      </c>
      <c r="AY1383" s="184">
        <v>0</v>
      </c>
      <c r="AZ1383">
        <v>0</v>
      </c>
      <c r="BA1383">
        <v>0</v>
      </c>
      <c r="BB1383">
        <v>0</v>
      </c>
      <c r="BC1383" s="182">
        <v>0</v>
      </c>
      <c r="BD1383" t="s">
        <v>1883</v>
      </c>
      <c r="BE1383" t="s">
        <v>1883</v>
      </c>
      <c r="BF1383" t="s">
        <v>1883</v>
      </c>
      <c r="BG1383" s="181" t="s">
        <v>1883</v>
      </c>
      <c r="BH1383">
        <v>1.2</v>
      </c>
      <c r="BI1383" s="184">
        <v>0</v>
      </c>
      <c r="BJ1383" s="182">
        <v>0</v>
      </c>
      <c r="BK1383" s="181" t="s">
        <v>1883</v>
      </c>
      <c r="BL1383">
        <v>0</v>
      </c>
      <c r="BM1383">
        <v>0</v>
      </c>
      <c r="BN1383">
        <v>0</v>
      </c>
    </row>
    <row r="1384" spans="1:66" x14ac:dyDescent="0.25">
      <c r="A1384">
        <v>8186</v>
      </c>
      <c r="B1384" t="s">
        <v>4034</v>
      </c>
      <c r="C1384">
        <v>4</v>
      </c>
      <c r="D1384">
        <v>0</v>
      </c>
      <c r="E1384">
        <v>0</v>
      </c>
      <c r="F1384" t="s">
        <v>1881</v>
      </c>
      <c r="G1384" t="s">
        <v>1882</v>
      </c>
      <c r="H1384" t="s">
        <v>1881</v>
      </c>
      <c r="I1384" t="s">
        <v>1881</v>
      </c>
      <c r="J1384" t="s">
        <v>1881</v>
      </c>
      <c r="K1384" t="s">
        <v>1881</v>
      </c>
      <c r="L1384" t="s">
        <v>1881</v>
      </c>
      <c r="M1384" s="180">
        <v>44127</v>
      </c>
      <c r="N1384" t="s">
        <v>1883</v>
      </c>
      <c r="O1384" t="s">
        <v>1883</v>
      </c>
      <c r="P1384" t="s">
        <v>4035</v>
      </c>
      <c r="Q1384">
        <v>0</v>
      </c>
      <c r="R1384">
        <v>0</v>
      </c>
      <c r="S1384" t="s">
        <v>1883</v>
      </c>
      <c r="T1384" t="s">
        <v>1883</v>
      </c>
      <c r="U1384">
        <v>2</v>
      </c>
      <c r="V1384" t="s">
        <v>1896</v>
      </c>
      <c r="W1384">
        <v>12</v>
      </c>
      <c r="X1384">
        <v>0</v>
      </c>
      <c r="Y1384">
        <v>0</v>
      </c>
      <c r="Z1384" t="s">
        <v>1881</v>
      </c>
      <c r="AA1384" t="s">
        <v>1881</v>
      </c>
      <c r="AB1384" t="s">
        <v>1881</v>
      </c>
      <c r="AC1384">
        <v>0</v>
      </c>
      <c r="AD1384">
        <v>0</v>
      </c>
      <c r="AE1384">
        <v>0</v>
      </c>
      <c r="AF1384">
        <v>0</v>
      </c>
      <c r="AG1384" t="s">
        <v>1882</v>
      </c>
      <c r="AH1384" s="181" t="s">
        <v>1883</v>
      </c>
      <c r="AI1384" s="182">
        <v>48</v>
      </c>
      <c r="AJ1384" s="181" t="s">
        <v>1897</v>
      </c>
      <c r="AK1384" s="181" t="s">
        <v>1883</v>
      </c>
      <c r="AL1384" s="181" t="s">
        <v>1883</v>
      </c>
      <c r="AO1384" s="181"/>
      <c r="AQ1384">
        <v>10</v>
      </c>
      <c r="AR1384" s="182">
        <v>40</v>
      </c>
      <c r="AS1384" s="183" t="s">
        <v>1882</v>
      </c>
      <c r="AT1384">
        <v>0</v>
      </c>
      <c r="AU1384">
        <v>35</v>
      </c>
      <c r="AV1384" s="182">
        <v>5</v>
      </c>
      <c r="AW1384" s="184">
        <v>0</v>
      </c>
      <c r="AX1384" s="183" t="s">
        <v>1881</v>
      </c>
      <c r="AY1384" s="184">
        <v>0</v>
      </c>
      <c r="AZ1384">
        <v>0</v>
      </c>
      <c r="BA1384">
        <v>0</v>
      </c>
      <c r="BB1384">
        <v>0</v>
      </c>
      <c r="BC1384" s="182">
        <v>0</v>
      </c>
      <c r="BD1384" t="s">
        <v>1883</v>
      </c>
      <c r="BE1384" t="s">
        <v>1883</v>
      </c>
      <c r="BF1384" t="s">
        <v>1883</v>
      </c>
      <c r="BG1384" s="181" t="s">
        <v>1883</v>
      </c>
      <c r="BH1384">
        <v>12</v>
      </c>
      <c r="BI1384" s="184">
        <v>0</v>
      </c>
      <c r="BJ1384" s="182">
        <v>0</v>
      </c>
      <c r="BK1384" s="181" t="s">
        <v>1883</v>
      </c>
      <c r="BL1384">
        <v>0</v>
      </c>
      <c r="BM1384">
        <v>0</v>
      </c>
      <c r="BN1384">
        <v>0</v>
      </c>
    </row>
    <row r="1385" spans="1:66" x14ac:dyDescent="0.25">
      <c r="A1385">
        <v>8187</v>
      </c>
      <c r="B1385" t="s">
        <v>4036</v>
      </c>
      <c r="C1385">
        <v>1</v>
      </c>
      <c r="D1385">
        <v>0</v>
      </c>
      <c r="E1385">
        <v>0</v>
      </c>
      <c r="F1385" t="s">
        <v>1881</v>
      </c>
      <c r="G1385" t="s">
        <v>1882</v>
      </c>
      <c r="H1385" t="s">
        <v>1881</v>
      </c>
      <c r="I1385" t="s">
        <v>1881</v>
      </c>
      <c r="J1385" t="s">
        <v>1881</v>
      </c>
      <c r="K1385" t="s">
        <v>1881</v>
      </c>
      <c r="L1385" t="s">
        <v>1881</v>
      </c>
      <c r="M1385" s="180">
        <v>44127</v>
      </c>
      <c r="N1385" t="s">
        <v>1883</v>
      </c>
      <c r="O1385" t="s">
        <v>1883</v>
      </c>
      <c r="P1385" t="s">
        <v>4037</v>
      </c>
      <c r="Q1385">
        <v>0</v>
      </c>
      <c r="R1385">
        <v>0</v>
      </c>
      <c r="S1385" t="s">
        <v>1883</v>
      </c>
      <c r="T1385" t="s">
        <v>1883</v>
      </c>
      <c r="U1385">
        <v>2</v>
      </c>
      <c r="V1385" t="s">
        <v>1896</v>
      </c>
      <c r="W1385">
        <v>15</v>
      </c>
      <c r="X1385">
        <v>0</v>
      </c>
      <c r="Y1385">
        <v>0</v>
      </c>
      <c r="Z1385" t="s">
        <v>1881</v>
      </c>
      <c r="AA1385" t="s">
        <v>1881</v>
      </c>
      <c r="AB1385" t="s">
        <v>1881</v>
      </c>
      <c r="AC1385">
        <v>0</v>
      </c>
      <c r="AD1385">
        <v>0</v>
      </c>
      <c r="AE1385">
        <v>0</v>
      </c>
      <c r="AF1385">
        <v>0</v>
      </c>
      <c r="AG1385" t="s">
        <v>1882</v>
      </c>
      <c r="AH1385" s="181" t="s">
        <v>1883</v>
      </c>
      <c r="AI1385" s="182">
        <v>48</v>
      </c>
      <c r="AJ1385" s="181" t="s">
        <v>1897</v>
      </c>
      <c r="AK1385" s="181" t="s">
        <v>1883</v>
      </c>
      <c r="AL1385" s="181" t="s">
        <v>1883</v>
      </c>
      <c r="AO1385" s="181"/>
      <c r="AQ1385">
        <v>10</v>
      </c>
      <c r="AR1385" s="182">
        <v>40</v>
      </c>
      <c r="AS1385" s="183" t="s">
        <v>1882</v>
      </c>
      <c r="AT1385">
        <v>0</v>
      </c>
      <c r="AU1385">
        <v>40</v>
      </c>
      <c r="AV1385" s="182">
        <v>10</v>
      </c>
      <c r="AW1385" s="184">
        <v>0</v>
      </c>
      <c r="AX1385" s="183" t="s">
        <v>1881</v>
      </c>
      <c r="AY1385" s="184">
        <v>0</v>
      </c>
      <c r="AZ1385">
        <v>0</v>
      </c>
      <c r="BA1385">
        <v>0</v>
      </c>
      <c r="BB1385">
        <v>0</v>
      </c>
      <c r="BC1385" s="182">
        <v>0</v>
      </c>
      <c r="BD1385" t="s">
        <v>1883</v>
      </c>
      <c r="BE1385" t="s">
        <v>1883</v>
      </c>
      <c r="BF1385" t="s">
        <v>1883</v>
      </c>
      <c r="BG1385" s="181" t="s">
        <v>1883</v>
      </c>
      <c r="BH1385">
        <v>15</v>
      </c>
      <c r="BI1385" s="184">
        <v>0</v>
      </c>
      <c r="BJ1385" s="182">
        <v>0</v>
      </c>
      <c r="BK1385" s="181" t="s">
        <v>1883</v>
      </c>
      <c r="BL1385">
        <v>0</v>
      </c>
      <c r="BM1385">
        <v>0</v>
      </c>
      <c r="BN1385">
        <v>0</v>
      </c>
    </row>
    <row r="1386" spans="1:66" x14ac:dyDescent="0.25">
      <c r="A1386">
        <v>8188</v>
      </c>
      <c r="B1386" t="s">
        <v>4038</v>
      </c>
      <c r="C1386">
        <v>4</v>
      </c>
      <c r="D1386">
        <v>0</v>
      </c>
      <c r="E1386">
        <v>0</v>
      </c>
      <c r="F1386" t="s">
        <v>1881</v>
      </c>
      <c r="G1386" t="s">
        <v>1882</v>
      </c>
      <c r="H1386" t="s">
        <v>1881</v>
      </c>
      <c r="I1386" t="s">
        <v>1881</v>
      </c>
      <c r="J1386" t="s">
        <v>1881</v>
      </c>
      <c r="K1386" t="s">
        <v>1881</v>
      </c>
      <c r="L1386" t="s">
        <v>1881</v>
      </c>
      <c r="M1386" s="180">
        <v>44127</v>
      </c>
      <c r="N1386" t="s">
        <v>1883</v>
      </c>
      <c r="O1386" t="s">
        <v>4039</v>
      </c>
      <c r="P1386" t="s">
        <v>4039</v>
      </c>
      <c r="Q1386">
        <v>0</v>
      </c>
      <c r="R1386">
        <v>0</v>
      </c>
      <c r="S1386" t="s">
        <v>1883</v>
      </c>
      <c r="T1386" t="s">
        <v>1883</v>
      </c>
      <c r="U1386">
        <v>2</v>
      </c>
      <c r="V1386" t="s">
        <v>1896</v>
      </c>
      <c r="W1386">
        <v>12</v>
      </c>
      <c r="X1386">
        <v>0</v>
      </c>
      <c r="Y1386">
        <v>0</v>
      </c>
      <c r="Z1386" t="s">
        <v>1881</v>
      </c>
      <c r="AA1386" t="s">
        <v>1881</v>
      </c>
      <c r="AB1386" t="s">
        <v>1881</v>
      </c>
      <c r="AC1386">
        <v>0</v>
      </c>
      <c r="AD1386">
        <v>0</v>
      </c>
      <c r="AE1386">
        <v>0</v>
      </c>
      <c r="AF1386">
        <v>0</v>
      </c>
      <c r="AG1386" t="s">
        <v>1882</v>
      </c>
      <c r="AH1386" s="181" t="s">
        <v>1883</v>
      </c>
      <c r="AI1386" s="182">
        <v>48</v>
      </c>
      <c r="AJ1386" s="181" t="s">
        <v>1897</v>
      </c>
      <c r="AK1386" s="181" t="s">
        <v>1883</v>
      </c>
      <c r="AL1386" s="181" t="s">
        <v>1883</v>
      </c>
      <c r="AO1386" s="181"/>
      <c r="AQ1386">
        <v>10</v>
      </c>
      <c r="AR1386" s="182">
        <v>40</v>
      </c>
      <c r="AS1386" s="183" t="s">
        <v>1882</v>
      </c>
      <c r="AT1386">
        <v>0</v>
      </c>
      <c r="AU1386">
        <v>35</v>
      </c>
      <c r="AV1386" s="182">
        <v>5</v>
      </c>
      <c r="AW1386" s="184">
        <v>0</v>
      </c>
      <c r="AX1386" s="183" t="s">
        <v>1881</v>
      </c>
      <c r="AY1386" s="184">
        <v>0</v>
      </c>
      <c r="AZ1386">
        <v>0</v>
      </c>
      <c r="BA1386">
        <v>0</v>
      </c>
      <c r="BB1386">
        <v>0</v>
      </c>
      <c r="BC1386" s="182">
        <v>0</v>
      </c>
      <c r="BD1386" t="s">
        <v>1883</v>
      </c>
      <c r="BE1386" t="s">
        <v>1883</v>
      </c>
      <c r="BF1386" t="s">
        <v>1883</v>
      </c>
      <c r="BG1386" s="181" t="s">
        <v>1883</v>
      </c>
      <c r="BH1386">
        <v>12</v>
      </c>
      <c r="BI1386" s="184">
        <v>0</v>
      </c>
      <c r="BJ1386" s="182">
        <v>0</v>
      </c>
      <c r="BK1386" s="181" t="s">
        <v>1883</v>
      </c>
      <c r="BL1386">
        <v>0</v>
      </c>
      <c r="BM1386">
        <v>0</v>
      </c>
      <c r="BN1386">
        <v>0</v>
      </c>
    </row>
    <row r="1387" spans="1:66" x14ac:dyDescent="0.25">
      <c r="A1387">
        <v>8189</v>
      </c>
      <c r="B1387" t="s">
        <v>4040</v>
      </c>
      <c r="C1387">
        <v>1</v>
      </c>
      <c r="D1387">
        <v>0</v>
      </c>
      <c r="E1387">
        <v>0</v>
      </c>
      <c r="F1387" t="s">
        <v>1881</v>
      </c>
      <c r="G1387" t="s">
        <v>1882</v>
      </c>
      <c r="H1387" t="s">
        <v>1881</v>
      </c>
      <c r="I1387" t="s">
        <v>1881</v>
      </c>
      <c r="J1387" t="s">
        <v>1881</v>
      </c>
      <c r="K1387" t="s">
        <v>1881</v>
      </c>
      <c r="L1387" t="s">
        <v>1881</v>
      </c>
      <c r="M1387" s="180">
        <v>44127</v>
      </c>
      <c r="N1387" t="s">
        <v>1883</v>
      </c>
      <c r="O1387" t="s">
        <v>1883</v>
      </c>
      <c r="P1387" t="s">
        <v>4041</v>
      </c>
      <c r="Q1387">
        <v>0</v>
      </c>
      <c r="R1387">
        <v>0</v>
      </c>
      <c r="S1387" t="s">
        <v>1883</v>
      </c>
      <c r="T1387" t="s">
        <v>1883</v>
      </c>
      <c r="U1387">
        <v>2</v>
      </c>
      <c r="V1387" t="s">
        <v>1896</v>
      </c>
      <c r="W1387">
        <v>15</v>
      </c>
      <c r="X1387">
        <v>0</v>
      </c>
      <c r="Y1387">
        <v>0</v>
      </c>
      <c r="Z1387" t="s">
        <v>1881</v>
      </c>
      <c r="AA1387" t="s">
        <v>1881</v>
      </c>
      <c r="AB1387" t="s">
        <v>1881</v>
      </c>
      <c r="AC1387">
        <v>0</v>
      </c>
      <c r="AD1387">
        <v>0</v>
      </c>
      <c r="AE1387">
        <v>0</v>
      </c>
      <c r="AF1387">
        <v>0</v>
      </c>
      <c r="AG1387" t="s">
        <v>1882</v>
      </c>
      <c r="AH1387" s="181" t="s">
        <v>1883</v>
      </c>
      <c r="AI1387" s="182">
        <v>48</v>
      </c>
      <c r="AJ1387" s="181" t="s">
        <v>1897</v>
      </c>
      <c r="AK1387" s="181" t="s">
        <v>1883</v>
      </c>
      <c r="AL1387" s="181" t="s">
        <v>1883</v>
      </c>
      <c r="AO1387" s="181"/>
      <c r="AQ1387">
        <v>10</v>
      </c>
      <c r="AR1387" s="182">
        <v>40</v>
      </c>
      <c r="AS1387" s="183" t="s">
        <v>1882</v>
      </c>
      <c r="AT1387">
        <v>0</v>
      </c>
      <c r="AU1387">
        <v>40</v>
      </c>
      <c r="AV1387" s="182">
        <v>10</v>
      </c>
      <c r="AW1387" s="184">
        <v>0</v>
      </c>
      <c r="AX1387" s="183" t="s">
        <v>1881</v>
      </c>
      <c r="AY1387" s="184">
        <v>0</v>
      </c>
      <c r="AZ1387">
        <v>0</v>
      </c>
      <c r="BA1387">
        <v>0</v>
      </c>
      <c r="BB1387">
        <v>0</v>
      </c>
      <c r="BC1387" s="182">
        <v>0</v>
      </c>
      <c r="BD1387" t="s">
        <v>1883</v>
      </c>
      <c r="BE1387" t="s">
        <v>1883</v>
      </c>
      <c r="BF1387" t="s">
        <v>1883</v>
      </c>
      <c r="BG1387" s="181" t="s">
        <v>1883</v>
      </c>
      <c r="BH1387">
        <v>15</v>
      </c>
      <c r="BI1387" s="184">
        <v>0</v>
      </c>
      <c r="BJ1387" s="182">
        <v>0</v>
      </c>
      <c r="BK1387" s="181" t="s">
        <v>1883</v>
      </c>
      <c r="BL1387">
        <v>0</v>
      </c>
      <c r="BM1387">
        <v>0</v>
      </c>
      <c r="BN1387">
        <v>0</v>
      </c>
    </row>
    <row r="1388" spans="1:66" x14ac:dyDescent="0.25">
      <c r="A1388">
        <v>8190</v>
      </c>
      <c r="B1388" t="s">
        <v>4042</v>
      </c>
      <c r="C1388">
        <v>4</v>
      </c>
      <c r="D1388">
        <v>0</v>
      </c>
      <c r="E1388">
        <v>0</v>
      </c>
      <c r="F1388" t="s">
        <v>1881</v>
      </c>
      <c r="G1388" t="s">
        <v>1882</v>
      </c>
      <c r="H1388" t="s">
        <v>1881</v>
      </c>
      <c r="I1388" t="s">
        <v>1881</v>
      </c>
      <c r="J1388" t="s">
        <v>1881</v>
      </c>
      <c r="K1388" t="s">
        <v>1881</v>
      </c>
      <c r="L1388" t="s">
        <v>1881</v>
      </c>
      <c r="M1388" s="180">
        <v>44127</v>
      </c>
      <c r="N1388" t="s">
        <v>1883</v>
      </c>
      <c r="O1388" t="s">
        <v>1883</v>
      </c>
      <c r="P1388" t="s">
        <v>4043</v>
      </c>
      <c r="Q1388">
        <v>0</v>
      </c>
      <c r="R1388">
        <v>0</v>
      </c>
      <c r="S1388" t="s">
        <v>1883</v>
      </c>
      <c r="T1388" t="s">
        <v>1883</v>
      </c>
      <c r="U1388">
        <v>2</v>
      </c>
      <c r="V1388" t="s">
        <v>1896</v>
      </c>
      <c r="W1388">
        <v>12</v>
      </c>
      <c r="X1388">
        <v>0</v>
      </c>
      <c r="Y1388">
        <v>0</v>
      </c>
      <c r="Z1388" t="s">
        <v>1881</v>
      </c>
      <c r="AA1388" t="s">
        <v>1881</v>
      </c>
      <c r="AB1388" t="s">
        <v>1881</v>
      </c>
      <c r="AC1388">
        <v>0</v>
      </c>
      <c r="AD1388">
        <v>0</v>
      </c>
      <c r="AE1388">
        <v>0</v>
      </c>
      <c r="AF1388">
        <v>0</v>
      </c>
      <c r="AG1388" t="s">
        <v>1882</v>
      </c>
      <c r="AH1388" s="181" t="s">
        <v>1883</v>
      </c>
      <c r="AI1388" s="182">
        <v>48</v>
      </c>
      <c r="AJ1388" s="181" t="s">
        <v>1897</v>
      </c>
      <c r="AK1388" s="181" t="s">
        <v>1883</v>
      </c>
      <c r="AL1388" s="181" t="s">
        <v>1883</v>
      </c>
      <c r="AO1388" s="181"/>
      <c r="AQ1388">
        <v>10</v>
      </c>
      <c r="AR1388" s="182">
        <v>40</v>
      </c>
      <c r="AS1388" s="183" t="s">
        <v>1882</v>
      </c>
      <c r="AT1388">
        <v>0</v>
      </c>
      <c r="AU1388">
        <v>35</v>
      </c>
      <c r="AV1388" s="182">
        <v>5</v>
      </c>
      <c r="AW1388" s="184">
        <v>0</v>
      </c>
      <c r="AX1388" s="183" t="s">
        <v>1881</v>
      </c>
      <c r="AY1388" s="184">
        <v>0</v>
      </c>
      <c r="AZ1388">
        <v>0</v>
      </c>
      <c r="BA1388">
        <v>0</v>
      </c>
      <c r="BB1388">
        <v>0</v>
      </c>
      <c r="BC1388" s="182">
        <v>0</v>
      </c>
      <c r="BD1388" t="s">
        <v>1883</v>
      </c>
      <c r="BE1388" t="s">
        <v>1883</v>
      </c>
      <c r="BF1388" t="s">
        <v>1883</v>
      </c>
      <c r="BG1388" s="181" t="s">
        <v>1883</v>
      </c>
      <c r="BH1388">
        <v>12</v>
      </c>
      <c r="BI1388" s="184">
        <v>0</v>
      </c>
      <c r="BJ1388" s="182">
        <v>0</v>
      </c>
      <c r="BK1388" s="181" t="s">
        <v>1883</v>
      </c>
      <c r="BL1388">
        <v>0</v>
      </c>
      <c r="BM1388">
        <v>0</v>
      </c>
      <c r="BN1388">
        <v>0</v>
      </c>
    </row>
    <row r="1389" spans="1:66" x14ac:dyDescent="0.25">
      <c r="A1389">
        <v>8191</v>
      </c>
      <c r="B1389" t="s">
        <v>1562</v>
      </c>
      <c r="C1389">
        <v>1</v>
      </c>
      <c r="D1389">
        <v>0</v>
      </c>
      <c r="E1389">
        <v>0</v>
      </c>
      <c r="F1389" t="s">
        <v>1881</v>
      </c>
      <c r="G1389" t="s">
        <v>1882</v>
      </c>
      <c r="H1389" t="s">
        <v>1881</v>
      </c>
      <c r="I1389" t="s">
        <v>1881</v>
      </c>
      <c r="J1389" t="s">
        <v>1881</v>
      </c>
      <c r="K1389" t="s">
        <v>1881</v>
      </c>
      <c r="L1389" t="s">
        <v>1881</v>
      </c>
      <c r="M1389" s="180">
        <v>44127</v>
      </c>
      <c r="N1389" t="s">
        <v>1883</v>
      </c>
      <c r="O1389" t="s">
        <v>1883</v>
      </c>
      <c r="P1389" t="s">
        <v>4044</v>
      </c>
      <c r="Q1389">
        <v>0</v>
      </c>
      <c r="R1389">
        <v>0</v>
      </c>
      <c r="S1389" t="s">
        <v>1883</v>
      </c>
      <c r="T1389" t="s">
        <v>1883</v>
      </c>
      <c r="U1389">
        <v>2</v>
      </c>
      <c r="V1389" t="s">
        <v>1896</v>
      </c>
      <c r="W1389">
        <v>15</v>
      </c>
      <c r="X1389">
        <v>0</v>
      </c>
      <c r="Y1389">
        <v>0</v>
      </c>
      <c r="Z1389" t="s">
        <v>1881</v>
      </c>
      <c r="AA1389" t="s">
        <v>1881</v>
      </c>
      <c r="AB1389" t="s">
        <v>1881</v>
      </c>
      <c r="AC1389">
        <v>0</v>
      </c>
      <c r="AD1389">
        <v>0</v>
      </c>
      <c r="AE1389">
        <v>0</v>
      </c>
      <c r="AF1389">
        <v>0</v>
      </c>
      <c r="AG1389" t="s">
        <v>1882</v>
      </c>
      <c r="AH1389" s="181" t="s">
        <v>1883</v>
      </c>
      <c r="AI1389" s="182">
        <v>48</v>
      </c>
      <c r="AJ1389" s="181" t="s">
        <v>1897</v>
      </c>
      <c r="AK1389" s="181" t="s">
        <v>1883</v>
      </c>
      <c r="AL1389" s="181" t="s">
        <v>1883</v>
      </c>
      <c r="AO1389" s="181"/>
      <c r="AQ1389">
        <v>10</v>
      </c>
      <c r="AR1389" s="182">
        <v>40</v>
      </c>
      <c r="AS1389" s="183" t="s">
        <v>1882</v>
      </c>
      <c r="AT1389">
        <v>0</v>
      </c>
      <c r="AU1389">
        <v>40</v>
      </c>
      <c r="AV1389" s="182">
        <v>5</v>
      </c>
      <c r="AW1389" s="184">
        <v>0</v>
      </c>
      <c r="AX1389" s="183" t="s">
        <v>1881</v>
      </c>
      <c r="AY1389" s="184">
        <v>0</v>
      </c>
      <c r="AZ1389">
        <v>0</v>
      </c>
      <c r="BA1389">
        <v>0</v>
      </c>
      <c r="BB1389">
        <v>0</v>
      </c>
      <c r="BC1389" s="182">
        <v>0</v>
      </c>
      <c r="BD1389" t="s">
        <v>1883</v>
      </c>
      <c r="BE1389" t="s">
        <v>1883</v>
      </c>
      <c r="BF1389" t="s">
        <v>1883</v>
      </c>
      <c r="BG1389" s="181" t="s">
        <v>1883</v>
      </c>
      <c r="BH1389">
        <v>15</v>
      </c>
      <c r="BI1389" s="184">
        <v>0</v>
      </c>
      <c r="BJ1389" s="182">
        <v>0</v>
      </c>
      <c r="BK1389" s="181" t="s">
        <v>1883</v>
      </c>
      <c r="BL1389">
        <v>0</v>
      </c>
      <c r="BM1389">
        <v>0</v>
      </c>
      <c r="BN1389">
        <v>0</v>
      </c>
    </row>
    <row r="1390" spans="1:66" x14ac:dyDescent="0.25">
      <c r="A1390">
        <v>8193</v>
      </c>
      <c r="B1390" t="s">
        <v>4045</v>
      </c>
      <c r="C1390">
        <v>1</v>
      </c>
      <c r="D1390">
        <v>0</v>
      </c>
      <c r="E1390">
        <v>0</v>
      </c>
      <c r="F1390" t="s">
        <v>1881</v>
      </c>
      <c r="G1390" t="s">
        <v>1882</v>
      </c>
      <c r="H1390" t="s">
        <v>1881</v>
      </c>
      <c r="I1390" t="s">
        <v>1881</v>
      </c>
      <c r="J1390" t="s">
        <v>1881</v>
      </c>
      <c r="K1390" t="s">
        <v>1881</v>
      </c>
      <c r="L1390" t="s">
        <v>1881</v>
      </c>
      <c r="M1390" s="180">
        <v>44127</v>
      </c>
      <c r="N1390" t="s">
        <v>1883</v>
      </c>
      <c r="O1390" t="s">
        <v>1883</v>
      </c>
      <c r="P1390" t="s">
        <v>4046</v>
      </c>
      <c r="Q1390">
        <v>0</v>
      </c>
      <c r="R1390">
        <v>0</v>
      </c>
      <c r="S1390" t="s">
        <v>1883</v>
      </c>
      <c r="T1390" t="s">
        <v>1883</v>
      </c>
      <c r="U1390">
        <v>2</v>
      </c>
      <c r="V1390" t="s">
        <v>1896</v>
      </c>
      <c r="W1390">
        <v>15</v>
      </c>
      <c r="X1390">
        <v>0</v>
      </c>
      <c r="Y1390">
        <v>0</v>
      </c>
      <c r="Z1390" t="s">
        <v>1881</v>
      </c>
      <c r="AA1390" t="s">
        <v>1881</v>
      </c>
      <c r="AB1390" t="s">
        <v>1881</v>
      </c>
      <c r="AC1390">
        <v>0</v>
      </c>
      <c r="AD1390">
        <v>0</v>
      </c>
      <c r="AE1390">
        <v>0</v>
      </c>
      <c r="AF1390">
        <v>0</v>
      </c>
      <c r="AG1390" t="s">
        <v>1882</v>
      </c>
      <c r="AH1390" s="181" t="s">
        <v>1883</v>
      </c>
      <c r="AI1390" s="182">
        <v>48</v>
      </c>
      <c r="AJ1390" s="181" t="s">
        <v>1897</v>
      </c>
      <c r="AK1390" s="181" t="s">
        <v>1883</v>
      </c>
      <c r="AL1390" s="181" t="s">
        <v>1883</v>
      </c>
      <c r="AO1390" s="181"/>
      <c r="AQ1390">
        <v>10</v>
      </c>
      <c r="AR1390" s="182">
        <v>40</v>
      </c>
      <c r="AS1390" s="183" t="s">
        <v>1882</v>
      </c>
      <c r="AT1390">
        <v>0</v>
      </c>
      <c r="AU1390">
        <v>40</v>
      </c>
      <c r="AV1390" s="182">
        <v>9</v>
      </c>
      <c r="AW1390" s="184">
        <v>0</v>
      </c>
      <c r="AX1390" s="183" t="s">
        <v>1881</v>
      </c>
      <c r="AY1390" s="184">
        <v>0</v>
      </c>
      <c r="AZ1390">
        <v>0</v>
      </c>
      <c r="BA1390">
        <v>0</v>
      </c>
      <c r="BB1390">
        <v>0</v>
      </c>
      <c r="BC1390" s="182">
        <v>0</v>
      </c>
      <c r="BD1390" t="s">
        <v>1883</v>
      </c>
      <c r="BE1390" t="s">
        <v>1883</v>
      </c>
      <c r="BF1390" t="s">
        <v>1883</v>
      </c>
      <c r="BG1390" s="181" t="s">
        <v>1883</v>
      </c>
      <c r="BH1390">
        <v>15</v>
      </c>
      <c r="BI1390" s="184">
        <v>0</v>
      </c>
      <c r="BJ1390" s="182">
        <v>0</v>
      </c>
      <c r="BK1390" s="181" t="s">
        <v>1883</v>
      </c>
      <c r="BL1390">
        <v>0</v>
      </c>
      <c r="BM1390">
        <v>0</v>
      </c>
      <c r="BN1390">
        <v>0</v>
      </c>
    </row>
    <row r="1391" spans="1:66" x14ac:dyDescent="0.25">
      <c r="A1391">
        <v>8194</v>
      </c>
      <c r="B1391" t="s">
        <v>4047</v>
      </c>
      <c r="C1391">
        <v>1</v>
      </c>
      <c r="D1391">
        <v>0</v>
      </c>
      <c r="E1391">
        <v>0</v>
      </c>
      <c r="F1391" t="s">
        <v>1881</v>
      </c>
      <c r="G1391" t="s">
        <v>1882</v>
      </c>
      <c r="H1391" t="s">
        <v>1881</v>
      </c>
      <c r="I1391" t="s">
        <v>1881</v>
      </c>
      <c r="J1391" t="s">
        <v>1881</v>
      </c>
      <c r="K1391" t="s">
        <v>1881</v>
      </c>
      <c r="L1391" t="s">
        <v>1881</v>
      </c>
      <c r="M1391" s="180">
        <v>44127</v>
      </c>
      <c r="N1391" t="s">
        <v>1883</v>
      </c>
      <c r="O1391" t="s">
        <v>4048</v>
      </c>
      <c r="P1391" t="s">
        <v>4048</v>
      </c>
      <c r="Q1391">
        <v>0</v>
      </c>
      <c r="R1391">
        <v>0</v>
      </c>
      <c r="S1391" t="s">
        <v>1883</v>
      </c>
      <c r="T1391" t="s">
        <v>1883</v>
      </c>
      <c r="U1391">
        <v>2</v>
      </c>
      <c r="V1391" t="s">
        <v>1896</v>
      </c>
      <c r="W1391">
        <v>1.02</v>
      </c>
      <c r="X1391">
        <v>0</v>
      </c>
      <c r="Y1391">
        <v>0</v>
      </c>
      <c r="Z1391" t="s">
        <v>1881</v>
      </c>
      <c r="AA1391" t="s">
        <v>1881</v>
      </c>
      <c r="AB1391" t="s">
        <v>1881</v>
      </c>
      <c r="AC1391">
        <v>0</v>
      </c>
      <c r="AD1391">
        <v>0</v>
      </c>
      <c r="AE1391">
        <v>0</v>
      </c>
      <c r="AF1391">
        <v>0</v>
      </c>
      <c r="AG1391" t="s">
        <v>1882</v>
      </c>
      <c r="AH1391" s="181" t="s">
        <v>1883</v>
      </c>
      <c r="AI1391" s="182">
        <v>48</v>
      </c>
      <c r="AJ1391" s="181" t="s">
        <v>1897</v>
      </c>
      <c r="AK1391" s="181" t="s">
        <v>1883</v>
      </c>
      <c r="AL1391" s="181" t="s">
        <v>1883</v>
      </c>
      <c r="AO1391" s="181"/>
      <c r="AQ1391">
        <v>10</v>
      </c>
      <c r="AR1391" s="182">
        <v>40</v>
      </c>
      <c r="AS1391" s="183" t="s">
        <v>1882</v>
      </c>
      <c r="AT1391">
        <v>0</v>
      </c>
      <c r="AU1391">
        <v>540</v>
      </c>
      <c r="AV1391" s="182">
        <v>9</v>
      </c>
      <c r="AW1391" s="184">
        <v>0</v>
      </c>
      <c r="AX1391" s="183" t="s">
        <v>1881</v>
      </c>
      <c r="AY1391" s="184">
        <v>0</v>
      </c>
      <c r="AZ1391">
        <v>0</v>
      </c>
      <c r="BA1391">
        <v>0</v>
      </c>
      <c r="BB1391">
        <v>0</v>
      </c>
      <c r="BC1391" s="182">
        <v>0</v>
      </c>
      <c r="BD1391" t="s">
        <v>1883</v>
      </c>
      <c r="BE1391" t="s">
        <v>1883</v>
      </c>
      <c r="BF1391" t="s">
        <v>1883</v>
      </c>
      <c r="BG1391" s="181" t="s">
        <v>1883</v>
      </c>
      <c r="BH1391">
        <v>1.2</v>
      </c>
      <c r="BI1391" s="184">
        <v>0</v>
      </c>
      <c r="BJ1391" s="182">
        <v>0</v>
      </c>
      <c r="BK1391" s="181" t="s">
        <v>1883</v>
      </c>
      <c r="BL1391">
        <v>0</v>
      </c>
      <c r="BM1391">
        <v>0</v>
      </c>
      <c r="BN1391">
        <v>0</v>
      </c>
    </row>
    <row r="1392" spans="1:66" x14ac:dyDescent="0.25">
      <c r="A1392">
        <v>8195</v>
      </c>
      <c r="B1392" t="s">
        <v>4049</v>
      </c>
      <c r="C1392">
        <v>1</v>
      </c>
      <c r="D1392">
        <v>0</v>
      </c>
      <c r="E1392">
        <v>0</v>
      </c>
      <c r="F1392" t="s">
        <v>1881</v>
      </c>
      <c r="G1392" t="s">
        <v>1882</v>
      </c>
      <c r="H1392" t="s">
        <v>1881</v>
      </c>
      <c r="I1392" t="s">
        <v>1881</v>
      </c>
      <c r="J1392" t="s">
        <v>1881</v>
      </c>
      <c r="K1392" t="s">
        <v>1881</v>
      </c>
      <c r="L1392" t="s">
        <v>1881</v>
      </c>
      <c r="M1392" s="180">
        <v>44127</v>
      </c>
      <c r="N1392" t="s">
        <v>1883</v>
      </c>
      <c r="O1392" t="s">
        <v>4050</v>
      </c>
      <c r="P1392" t="s">
        <v>4050</v>
      </c>
      <c r="Q1392">
        <v>0</v>
      </c>
      <c r="R1392">
        <v>0</v>
      </c>
      <c r="S1392" t="s">
        <v>1883</v>
      </c>
      <c r="T1392" t="s">
        <v>1883</v>
      </c>
      <c r="U1392">
        <v>2</v>
      </c>
      <c r="V1392" t="s">
        <v>1896</v>
      </c>
      <c r="W1392">
        <v>1.02</v>
      </c>
      <c r="X1392">
        <v>0</v>
      </c>
      <c r="Y1392">
        <v>0</v>
      </c>
      <c r="Z1392" t="s">
        <v>1881</v>
      </c>
      <c r="AA1392" t="s">
        <v>1881</v>
      </c>
      <c r="AB1392" t="s">
        <v>1881</v>
      </c>
      <c r="AC1392">
        <v>0</v>
      </c>
      <c r="AD1392">
        <v>0</v>
      </c>
      <c r="AE1392">
        <v>0</v>
      </c>
      <c r="AF1392">
        <v>0</v>
      </c>
      <c r="AG1392" t="s">
        <v>1882</v>
      </c>
      <c r="AH1392" s="181" t="s">
        <v>1883</v>
      </c>
      <c r="AI1392" s="182">
        <v>48</v>
      </c>
      <c r="AJ1392" s="181" t="s">
        <v>1897</v>
      </c>
      <c r="AK1392" s="181" t="s">
        <v>1883</v>
      </c>
      <c r="AL1392" s="181" t="s">
        <v>1883</v>
      </c>
      <c r="AO1392" s="181"/>
      <c r="AQ1392">
        <v>10</v>
      </c>
      <c r="AR1392" s="182">
        <v>40</v>
      </c>
      <c r="AS1392" s="183" t="s">
        <v>1882</v>
      </c>
      <c r="AT1392">
        <v>0</v>
      </c>
      <c r="AU1392">
        <v>540</v>
      </c>
      <c r="AV1392" s="182">
        <v>9</v>
      </c>
      <c r="AW1392" s="184">
        <v>0</v>
      </c>
      <c r="AX1392" s="183" t="s">
        <v>1881</v>
      </c>
      <c r="AY1392" s="184">
        <v>0</v>
      </c>
      <c r="AZ1392">
        <v>0</v>
      </c>
      <c r="BA1392">
        <v>0</v>
      </c>
      <c r="BB1392">
        <v>0</v>
      </c>
      <c r="BC1392" s="182">
        <v>0</v>
      </c>
      <c r="BD1392" t="s">
        <v>1883</v>
      </c>
      <c r="BE1392" t="s">
        <v>1883</v>
      </c>
      <c r="BF1392" t="s">
        <v>1883</v>
      </c>
      <c r="BG1392" s="181" t="s">
        <v>1883</v>
      </c>
      <c r="BH1392">
        <v>1.2</v>
      </c>
      <c r="BI1392" s="184">
        <v>0</v>
      </c>
      <c r="BJ1392" s="182">
        <v>0</v>
      </c>
      <c r="BK1392" s="181" t="s">
        <v>1883</v>
      </c>
      <c r="BL1392">
        <v>0</v>
      </c>
      <c r="BM1392">
        <v>0</v>
      </c>
      <c r="BN1392">
        <v>0</v>
      </c>
    </row>
    <row r="1393" spans="1:66" x14ac:dyDescent="0.25">
      <c r="A1393">
        <v>8196</v>
      </c>
      <c r="B1393" t="s">
        <v>4051</v>
      </c>
      <c r="C1393">
        <v>1</v>
      </c>
      <c r="D1393">
        <v>0</v>
      </c>
      <c r="E1393">
        <v>0</v>
      </c>
      <c r="F1393" t="s">
        <v>1881</v>
      </c>
      <c r="G1393" t="s">
        <v>1882</v>
      </c>
      <c r="H1393" t="s">
        <v>1881</v>
      </c>
      <c r="I1393" t="s">
        <v>1881</v>
      </c>
      <c r="J1393" t="s">
        <v>1881</v>
      </c>
      <c r="K1393" t="s">
        <v>1881</v>
      </c>
      <c r="L1393" t="s">
        <v>1881</v>
      </c>
      <c r="M1393" s="180">
        <v>44127</v>
      </c>
      <c r="N1393" t="s">
        <v>1883</v>
      </c>
      <c r="O1393" t="s">
        <v>4052</v>
      </c>
      <c r="P1393" t="s">
        <v>4052</v>
      </c>
      <c r="Q1393">
        <v>0</v>
      </c>
      <c r="R1393">
        <v>0</v>
      </c>
      <c r="S1393" t="s">
        <v>1883</v>
      </c>
      <c r="T1393" t="s">
        <v>1883</v>
      </c>
      <c r="U1393">
        <v>2</v>
      </c>
      <c r="V1393" t="s">
        <v>1896</v>
      </c>
      <c r="W1393">
        <v>1.02</v>
      </c>
      <c r="X1393">
        <v>0</v>
      </c>
      <c r="Y1393">
        <v>0</v>
      </c>
      <c r="Z1393" t="s">
        <v>1881</v>
      </c>
      <c r="AA1393" t="s">
        <v>1881</v>
      </c>
      <c r="AB1393" t="s">
        <v>1881</v>
      </c>
      <c r="AC1393">
        <v>0</v>
      </c>
      <c r="AD1393">
        <v>0</v>
      </c>
      <c r="AE1393">
        <v>0</v>
      </c>
      <c r="AF1393">
        <v>0</v>
      </c>
      <c r="AG1393" t="s">
        <v>1882</v>
      </c>
      <c r="AH1393" s="181" t="s">
        <v>1883</v>
      </c>
      <c r="AI1393" s="182">
        <v>48</v>
      </c>
      <c r="AJ1393" s="181" t="s">
        <v>1897</v>
      </c>
      <c r="AK1393" s="181" t="s">
        <v>1883</v>
      </c>
      <c r="AL1393" s="181" t="s">
        <v>1883</v>
      </c>
      <c r="AO1393" s="181"/>
      <c r="AQ1393">
        <v>10</v>
      </c>
      <c r="AR1393" s="182">
        <v>40</v>
      </c>
      <c r="AS1393" s="183" t="s">
        <v>1882</v>
      </c>
      <c r="AT1393">
        <v>0</v>
      </c>
      <c r="AU1393">
        <v>540</v>
      </c>
      <c r="AV1393" s="182">
        <v>15</v>
      </c>
      <c r="AW1393" s="184">
        <v>0</v>
      </c>
      <c r="AX1393" s="183" t="s">
        <v>1881</v>
      </c>
      <c r="AY1393" s="184">
        <v>0</v>
      </c>
      <c r="AZ1393">
        <v>0</v>
      </c>
      <c r="BA1393">
        <v>0</v>
      </c>
      <c r="BB1393">
        <v>0</v>
      </c>
      <c r="BC1393" s="182">
        <v>0</v>
      </c>
      <c r="BD1393" t="s">
        <v>1883</v>
      </c>
      <c r="BE1393" t="s">
        <v>1883</v>
      </c>
      <c r="BF1393" t="s">
        <v>1883</v>
      </c>
      <c r="BG1393" s="181" t="s">
        <v>1883</v>
      </c>
      <c r="BH1393">
        <v>1.2</v>
      </c>
      <c r="BI1393" s="184">
        <v>0</v>
      </c>
      <c r="BJ1393" s="182">
        <v>0</v>
      </c>
      <c r="BK1393" s="181" t="s">
        <v>1883</v>
      </c>
      <c r="BL1393">
        <v>0</v>
      </c>
      <c r="BM1393">
        <v>0</v>
      </c>
      <c r="BN1393">
        <v>0</v>
      </c>
    </row>
    <row r="1394" spans="1:66" x14ac:dyDescent="0.25">
      <c r="A1394">
        <v>8197</v>
      </c>
      <c r="B1394" t="s">
        <v>4053</v>
      </c>
      <c r="C1394">
        <v>4</v>
      </c>
      <c r="D1394">
        <v>0</v>
      </c>
      <c r="E1394">
        <v>0</v>
      </c>
      <c r="F1394" t="s">
        <v>1881</v>
      </c>
      <c r="G1394" t="s">
        <v>1882</v>
      </c>
      <c r="H1394" t="s">
        <v>1881</v>
      </c>
      <c r="I1394" t="s">
        <v>1881</v>
      </c>
      <c r="J1394" t="s">
        <v>1881</v>
      </c>
      <c r="K1394" t="s">
        <v>1881</v>
      </c>
      <c r="L1394" t="s">
        <v>1881</v>
      </c>
      <c r="M1394" s="180">
        <v>44127</v>
      </c>
      <c r="N1394" t="s">
        <v>1883</v>
      </c>
      <c r="O1394" t="s">
        <v>4054</v>
      </c>
      <c r="P1394" t="s">
        <v>4054</v>
      </c>
      <c r="Q1394">
        <v>0</v>
      </c>
      <c r="R1394">
        <v>0</v>
      </c>
      <c r="S1394" t="s">
        <v>1883</v>
      </c>
      <c r="T1394" t="s">
        <v>1883</v>
      </c>
      <c r="U1394">
        <v>2</v>
      </c>
      <c r="V1394" t="s">
        <v>1896</v>
      </c>
      <c r="W1394">
        <v>4</v>
      </c>
      <c r="X1394">
        <v>0</v>
      </c>
      <c r="Y1394">
        <v>0</v>
      </c>
      <c r="Z1394" t="s">
        <v>1881</v>
      </c>
      <c r="AA1394" t="s">
        <v>1881</v>
      </c>
      <c r="AB1394" t="s">
        <v>1881</v>
      </c>
      <c r="AC1394">
        <v>0</v>
      </c>
      <c r="AD1394">
        <v>0</v>
      </c>
      <c r="AE1394">
        <v>0</v>
      </c>
      <c r="AF1394">
        <v>0</v>
      </c>
      <c r="AG1394" t="s">
        <v>1882</v>
      </c>
      <c r="AH1394" s="181" t="s">
        <v>1883</v>
      </c>
      <c r="AI1394" s="182">
        <v>48</v>
      </c>
      <c r="AJ1394" s="181" t="s">
        <v>1897</v>
      </c>
      <c r="AK1394" s="181" t="s">
        <v>1883</v>
      </c>
      <c r="AL1394" s="181" t="s">
        <v>1883</v>
      </c>
      <c r="AO1394" s="181"/>
      <c r="AQ1394">
        <v>10</v>
      </c>
      <c r="AR1394" s="182">
        <v>40</v>
      </c>
      <c r="AS1394" s="183" t="s">
        <v>1882</v>
      </c>
      <c r="AT1394">
        <v>0</v>
      </c>
      <c r="AU1394">
        <v>40</v>
      </c>
      <c r="AV1394" s="182">
        <v>10</v>
      </c>
      <c r="AW1394" s="184">
        <v>0</v>
      </c>
      <c r="AX1394" s="183" t="s">
        <v>1881</v>
      </c>
      <c r="AY1394" s="184">
        <v>0</v>
      </c>
      <c r="AZ1394">
        <v>0</v>
      </c>
      <c r="BA1394">
        <v>0</v>
      </c>
      <c r="BB1394">
        <v>0</v>
      </c>
      <c r="BC1394" s="182">
        <v>0</v>
      </c>
      <c r="BD1394" t="s">
        <v>1883</v>
      </c>
      <c r="BE1394" t="s">
        <v>1883</v>
      </c>
      <c r="BF1394" t="s">
        <v>1883</v>
      </c>
      <c r="BG1394" s="181" t="s">
        <v>1883</v>
      </c>
      <c r="BH1394">
        <v>4</v>
      </c>
      <c r="BI1394" s="184">
        <v>0</v>
      </c>
      <c r="BJ1394" s="182">
        <v>0</v>
      </c>
      <c r="BK1394" s="181" t="s">
        <v>1883</v>
      </c>
      <c r="BL1394">
        <v>0</v>
      </c>
      <c r="BM1394">
        <v>0</v>
      </c>
      <c r="BN1394">
        <v>0</v>
      </c>
    </row>
    <row r="1395" spans="1:66" x14ac:dyDescent="0.25">
      <c r="A1395">
        <v>8199</v>
      </c>
      <c r="B1395" t="s">
        <v>1564</v>
      </c>
      <c r="C1395">
        <v>4</v>
      </c>
      <c r="D1395">
        <v>0</v>
      </c>
      <c r="E1395">
        <v>0</v>
      </c>
      <c r="F1395" t="s">
        <v>1881</v>
      </c>
      <c r="G1395" t="s">
        <v>1882</v>
      </c>
      <c r="H1395" t="s">
        <v>1881</v>
      </c>
      <c r="I1395" t="s">
        <v>1881</v>
      </c>
      <c r="J1395" t="s">
        <v>1881</v>
      </c>
      <c r="K1395" t="s">
        <v>1881</v>
      </c>
      <c r="L1395" t="s">
        <v>1881</v>
      </c>
      <c r="M1395" s="180">
        <v>44127</v>
      </c>
      <c r="N1395" t="s">
        <v>1883</v>
      </c>
      <c r="O1395" t="s">
        <v>4055</v>
      </c>
      <c r="P1395" t="s">
        <v>4055</v>
      </c>
      <c r="Q1395">
        <v>0</v>
      </c>
      <c r="R1395">
        <v>0</v>
      </c>
      <c r="S1395" t="s">
        <v>1883</v>
      </c>
      <c r="T1395" t="s">
        <v>1883</v>
      </c>
      <c r="U1395">
        <v>2</v>
      </c>
      <c r="V1395" t="s">
        <v>1896</v>
      </c>
      <c r="W1395">
        <v>12</v>
      </c>
      <c r="X1395">
        <v>0</v>
      </c>
      <c r="Y1395">
        <v>0</v>
      </c>
      <c r="Z1395" t="s">
        <v>1881</v>
      </c>
      <c r="AA1395" t="s">
        <v>1881</v>
      </c>
      <c r="AB1395" t="s">
        <v>1881</v>
      </c>
      <c r="AC1395">
        <v>0</v>
      </c>
      <c r="AD1395">
        <v>0</v>
      </c>
      <c r="AE1395">
        <v>0</v>
      </c>
      <c r="AF1395">
        <v>0</v>
      </c>
      <c r="AG1395" t="s">
        <v>1882</v>
      </c>
      <c r="AH1395" s="181" t="s">
        <v>1883</v>
      </c>
      <c r="AI1395" s="182">
        <v>48</v>
      </c>
      <c r="AJ1395" s="181" t="s">
        <v>1897</v>
      </c>
      <c r="AK1395" s="181" t="s">
        <v>1883</v>
      </c>
      <c r="AL1395" s="181" t="s">
        <v>1883</v>
      </c>
      <c r="AO1395" s="181"/>
      <c r="AQ1395">
        <v>10</v>
      </c>
      <c r="AR1395" s="182">
        <v>40</v>
      </c>
      <c r="AS1395" s="183" t="s">
        <v>1882</v>
      </c>
      <c r="AT1395">
        <v>0</v>
      </c>
      <c r="AU1395">
        <v>35</v>
      </c>
      <c r="AV1395" s="182">
        <v>5</v>
      </c>
      <c r="AW1395" s="184">
        <v>0</v>
      </c>
      <c r="AX1395" s="183" t="s">
        <v>1881</v>
      </c>
      <c r="AY1395" s="184">
        <v>0</v>
      </c>
      <c r="AZ1395">
        <v>0</v>
      </c>
      <c r="BA1395">
        <v>0</v>
      </c>
      <c r="BB1395">
        <v>0</v>
      </c>
      <c r="BC1395" s="182">
        <v>0</v>
      </c>
      <c r="BD1395" t="s">
        <v>1883</v>
      </c>
      <c r="BE1395" t="s">
        <v>1883</v>
      </c>
      <c r="BF1395" t="s">
        <v>1883</v>
      </c>
      <c r="BG1395" s="181" t="s">
        <v>1883</v>
      </c>
      <c r="BH1395">
        <v>12</v>
      </c>
      <c r="BI1395" s="184">
        <v>0</v>
      </c>
      <c r="BJ1395" s="182">
        <v>0</v>
      </c>
      <c r="BK1395" s="181" t="s">
        <v>1883</v>
      </c>
      <c r="BL1395">
        <v>0</v>
      </c>
      <c r="BM1395">
        <v>0</v>
      </c>
      <c r="BN1395">
        <v>0</v>
      </c>
    </row>
    <row r="1396" spans="1:66" x14ac:dyDescent="0.25">
      <c r="A1396">
        <v>8200</v>
      </c>
      <c r="B1396" t="s">
        <v>4056</v>
      </c>
      <c r="C1396">
        <v>1</v>
      </c>
      <c r="D1396">
        <v>0</v>
      </c>
      <c r="E1396">
        <v>0</v>
      </c>
      <c r="F1396" t="s">
        <v>1881</v>
      </c>
      <c r="G1396" t="s">
        <v>1882</v>
      </c>
      <c r="H1396" t="s">
        <v>1881</v>
      </c>
      <c r="I1396" t="s">
        <v>1881</v>
      </c>
      <c r="J1396" t="s">
        <v>1881</v>
      </c>
      <c r="K1396" t="s">
        <v>1881</v>
      </c>
      <c r="L1396" t="s">
        <v>1881</v>
      </c>
      <c r="M1396" s="180">
        <v>44127</v>
      </c>
      <c r="N1396" t="s">
        <v>1883</v>
      </c>
      <c r="O1396" t="s">
        <v>4057</v>
      </c>
      <c r="P1396" t="s">
        <v>4057</v>
      </c>
      <c r="Q1396">
        <v>0</v>
      </c>
      <c r="R1396">
        <v>0</v>
      </c>
      <c r="S1396" t="s">
        <v>1883</v>
      </c>
      <c r="T1396" t="s">
        <v>1883</v>
      </c>
      <c r="U1396">
        <v>2</v>
      </c>
      <c r="V1396" t="s">
        <v>1896</v>
      </c>
      <c r="W1396">
        <v>10</v>
      </c>
      <c r="X1396">
        <v>0</v>
      </c>
      <c r="Y1396">
        <v>0</v>
      </c>
      <c r="Z1396" t="s">
        <v>1881</v>
      </c>
      <c r="AA1396" t="s">
        <v>1881</v>
      </c>
      <c r="AB1396" t="s">
        <v>1881</v>
      </c>
      <c r="AC1396">
        <v>0</v>
      </c>
      <c r="AD1396">
        <v>0</v>
      </c>
      <c r="AE1396">
        <v>0</v>
      </c>
      <c r="AF1396">
        <v>0</v>
      </c>
      <c r="AG1396" t="s">
        <v>1882</v>
      </c>
      <c r="AH1396" s="181" t="s">
        <v>1883</v>
      </c>
      <c r="AI1396" s="182">
        <v>48</v>
      </c>
      <c r="AJ1396" s="181" t="s">
        <v>1897</v>
      </c>
      <c r="AK1396" s="181" t="s">
        <v>1883</v>
      </c>
      <c r="AL1396" s="181" t="s">
        <v>1883</v>
      </c>
      <c r="AO1396" s="181"/>
      <c r="AQ1396">
        <v>10</v>
      </c>
      <c r="AR1396" s="182">
        <v>40</v>
      </c>
      <c r="AS1396" s="183" t="s">
        <v>1882</v>
      </c>
      <c r="AT1396">
        <v>0</v>
      </c>
      <c r="AU1396">
        <v>60</v>
      </c>
      <c r="AV1396" s="182">
        <v>10</v>
      </c>
      <c r="AW1396" s="184">
        <v>0</v>
      </c>
      <c r="AX1396" s="183" t="s">
        <v>1881</v>
      </c>
      <c r="AY1396" s="184">
        <v>0</v>
      </c>
      <c r="AZ1396">
        <v>0</v>
      </c>
      <c r="BA1396">
        <v>0</v>
      </c>
      <c r="BB1396">
        <v>0</v>
      </c>
      <c r="BC1396" s="182">
        <v>0</v>
      </c>
      <c r="BD1396" t="s">
        <v>1883</v>
      </c>
      <c r="BE1396" t="s">
        <v>1883</v>
      </c>
      <c r="BF1396" t="s">
        <v>1883</v>
      </c>
      <c r="BG1396" s="181" t="s">
        <v>1883</v>
      </c>
      <c r="BH1396">
        <v>10</v>
      </c>
      <c r="BI1396" s="184">
        <v>0</v>
      </c>
      <c r="BJ1396" s="182">
        <v>0</v>
      </c>
      <c r="BK1396" s="181" t="s">
        <v>1883</v>
      </c>
      <c r="BL1396">
        <v>0</v>
      </c>
      <c r="BM1396">
        <v>0</v>
      </c>
      <c r="BN1396">
        <v>0</v>
      </c>
    </row>
    <row r="1397" spans="1:66" x14ac:dyDescent="0.25">
      <c r="A1397">
        <v>8202</v>
      </c>
      <c r="B1397" t="s">
        <v>4058</v>
      </c>
      <c r="C1397">
        <v>4</v>
      </c>
      <c r="D1397">
        <v>0</v>
      </c>
      <c r="E1397">
        <v>0</v>
      </c>
      <c r="F1397" t="s">
        <v>1881</v>
      </c>
      <c r="G1397" t="s">
        <v>1882</v>
      </c>
      <c r="H1397" t="s">
        <v>1881</v>
      </c>
      <c r="I1397" t="s">
        <v>1881</v>
      </c>
      <c r="J1397" t="s">
        <v>1881</v>
      </c>
      <c r="K1397" t="s">
        <v>1881</v>
      </c>
      <c r="L1397" t="s">
        <v>1881</v>
      </c>
      <c r="M1397" s="180">
        <v>44127</v>
      </c>
      <c r="N1397" t="s">
        <v>1883</v>
      </c>
      <c r="O1397" t="s">
        <v>4059</v>
      </c>
      <c r="P1397" t="s">
        <v>4059</v>
      </c>
      <c r="Q1397">
        <v>0</v>
      </c>
      <c r="R1397">
        <v>0</v>
      </c>
      <c r="S1397" t="s">
        <v>1883</v>
      </c>
      <c r="T1397" t="s">
        <v>1883</v>
      </c>
      <c r="U1397">
        <v>2</v>
      </c>
      <c r="V1397" t="s">
        <v>1896</v>
      </c>
      <c r="W1397">
        <v>12</v>
      </c>
      <c r="X1397">
        <v>0</v>
      </c>
      <c r="Y1397">
        <v>0</v>
      </c>
      <c r="Z1397" t="s">
        <v>1881</v>
      </c>
      <c r="AA1397" t="s">
        <v>1881</v>
      </c>
      <c r="AB1397" t="s">
        <v>1881</v>
      </c>
      <c r="AC1397">
        <v>0</v>
      </c>
      <c r="AD1397">
        <v>0</v>
      </c>
      <c r="AE1397">
        <v>0</v>
      </c>
      <c r="AF1397">
        <v>0</v>
      </c>
      <c r="AG1397" t="s">
        <v>1882</v>
      </c>
      <c r="AH1397" s="181" t="s">
        <v>1883</v>
      </c>
      <c r="AI1397" s="182">
        <v>48</v>
      </c>
      <c r="AJ1397" s="181" t="s">
        <v>1897</v>
      </c>
      <c r="AK1397" s="181" t="s">
        <v>1883</v>
      </c>
      <c r="AL1397" s="181" t="s">
        <v>1883</v>
      </c>
      <c r="AO1397" s="181"/>
      <c r="AQ1397">
        <v>10</v>
      </c>
      <c r="AR1397" s="182">
        <v>40</v>
      </c>
      <c r="AS1397" s="183" t="s">
        <v>1882</v>
      </c>
      <c r="AT1397">
        <v>0</v>
      </c>
      <c r="AU1397">
        <v>35</v>
      </c>
      <c r="AV1397" s="182">
        <v>10</v>
      </c>
      <c r="AW1397" s="184">
        <v>0</v>
      </c>
      <c r="AX1397" s="183" t="s">
        <v>1881</v>
      </c>
      <c r="AY1397" s="184">
        <v>0</v>
      </c>
      <c r="AZ1397">
        <v>0</v>
      </c>
      <c r="BA1397">
        <v>0</v>
      </c>
      <c r="BB1397">
        <v>0</v>
      </c>
      <c r="BC1397" s="182">
        <v>0</v>
      </c>
      <c r="BD1397" t="s">
        <v>1883</v>
      </c>
      <c r="BE1397" t="s">
        <v>1883</v>
      </c>
      <c r="BF1397" t="s">
        <v>1883</v>
      </c>
      <c r="BG1397" s="181" t="s">
        <v>1883</v>
      </c>
      <c r="BH1397">
        <v>12</v>
      </c>
      <c r="BI1397" s="184">
        <v>0</v>
      </c>
      <c r="BJ1397" s="182">
        <v>0</v>
      </c>
      <c r="BK1397" s="181" t="s">
        <v>1883</v>
      </c>
      <c r="BL1397">
        <v>0</v>
      </c>
      <c r="BM1397">
        <v>0</v>
      </c>
      <c r="BN1397">
        <v>0</v>
      </c>
    </row>
    <row r="1398" spans="1:66" x14ac:dyDescent="0.25">
      <c r="A1398">
        <v>8203</v>
      </c>
      <c r="B1398" t="s">
        <v>4060</v>
      </c>
      <c r="C1398">
        <v>1</v>
      </c>
      <c r="D1398">
        <v>0</v>
      </c>
      <c r="E1398">
        <v>0</v>
      </c>
      <c r="F1398" t="s">
        <v>1881</v>
      </c>
      <c r="G1398" t="s">
        <v>1882</v>
      </c>
      <c r="H1398" t="s">
        <v>1881</v>
      </c>
      <c r="I1398" t="s">
        <v>1881</v>
      </c>
      <c r="J1398" t="s">
        <v>1881</v>
      </c>
      <c r="K1398" t="s">
        <v>1881</v>
      </c>
      <c r="L1398" t="s">
        <v>1881</v>
      </c>
      <c r="M1398" s="180">
        <v>44128</v>
      </c>
      <c r="N1398" t="s">
        <v>1883</v>
      </c>
      <c r="O1398" t="s">
        <v>4061</v>
      </c>
      <c r="P1398" t="s">
        <v>4061</v>
      </c>
      <c r="Q1398">
        <v>0</v>
      </c>
      <c r="R1398">
        <v>0</v>
      </c>
      <c r="S1398" t="s">
        <v>1883</v>
      </c>
      <c r="T1398" t="s">
        <v>1883</v>
      </c>
      <c r="U1398">
        <v>1</v>
      </c>
      <c r="V1398" t="s">
        <v>1885</v>
      </c>
      <c r="W1398">
        <v>1</v>
      </c>
      <c r="X1398">
        <v>0</v>
      </c>
      <c r="Y1398">
        <v>0</v>
      </c>
      <c r="Z1398" t="s">
        <v>1881</v>
      </c>
      <c r="AA1398" t="s">
        <v>1881</v>
      </c>
      <c r="AB1398" t="s">
        <v>1881</v>
      </c>
      <c r="AC1398">
        <v>0</v>
      </c>
      <c r="AD1398">
        <v>0</v>
      </c>
      <c r="AE1398">
        <v>0</v>
      </c>
      <c r="AF1398">
        <v>0</v>
      </c>
      <c r="AG1398" t="s">
        <v>1881</v>
      </c>
      <c r="AH1398" s="181" t="s">
        <v>1883</v>
      </c>
      <c r="AI1398" s="182">
        <v>16</v>
      </c>
      <c r="AJ1398" s="181" t="s">
        <v>2169</v>
      </c>
      <c r="AK1398" s="181" t="s">
        <v>1883</v>
      </c>
      <c r="AL1398" s="181" t="s">
        <v>1883</v>
      </c>
      <c r="AO1398" s="181"/>
      <c r="AQ1398">
        <v>10</v>
      </c>
      <c r="AR1398" s="182">
        <v>40</v>
      </c>
      <c r="AS1398" s="183" t="s">
        <v>1882</v>
      </c>
      <c r="AT1398">
        <v>0</v>
      </c>
      <c r="AU1398">
        <v>0</v>
      </c>
      <c r="AV1398" s="182">
        <v>0</v>
      </c>
      <c r="AW1398" s="184">
        <v>0</v>
      </c>
      <c r="AX1398" s="183" t="s">
        <v>1881</v>
      </c>
      <c r="AY1398" s="184">
        <v>0</v>
      </c>
      <c r="AZ1398">
        <v>0</v>
      </c>
      <c r="BA1398">
        <v>0</v>
      </c>
      <c r="BB1398">
        <v>0</v>
      </c>
      <c r="BC1398" s="182">
        <v>0</v>
      </c>
      <c r="BD1398" t="s">
        <v>1883</v>
      </c>
      <c r="BE1398" t="s">
        <v>1883</v>
      </c>
      <c r="BF1398" t="s">
        <v>1883</v>
      </c>
      <c r="BG1398" s="181" t="s">
        <v>1883</v>
      </c>
      <c r="BH1398">
        <v>0</v>
      </c>
      <c r="BI1398" s="184">
        <v>0</v>
      </c>
      <c r="BJ1398" s="182">
        <v>0</v>
      </c>
      <c r="BK1398" s="181" t="s">
        <v>1883</v>
      </c>
      <c r="BL1398">
        <v>0</v>
      </c>
      <c r="BM1398">
        <v>0</v>
      </c>
      <c r="BN1398">
        <v>0</v>
      </c>
    </row>
    <row r="1399" spans="1:66" x14ac:dyDescent="0.25">
      <c r="A1399">
        <v>8204</v>
      </c>
      <c r="B1399" t="s">
        <v>4062</v>
      </c>
      <c r="C1399">
        <v>1</v>
      </c>
      <c r="D1399">
        <v>0</v>
      </c>
      <c r="E1399">
        <v>0</v>
      </c>
      <c r="F1399" t="s">
        <v>1881</v>
      </c>
      <c r="G1399" t="s">
        <v>1882</v>
      </c>
      <c r="H1399" t="s">
        <v>1881</v>
      </c>
      <c r="I1399" t="s">
        <v>1881</v>
      </c>
      <c r="J1399" t="s">
        <v>1881</v>
      </c>
      <c r="K1399" t="s">
        <v>1881</v>
      </c>
      <c r="L1399" t="s">
        <v>1881</v>
      </c>
      <c r="M1399" s="180">
        <v>44128</v>
      </c>
      <c r="N1399" t="s">
        <v>1883</v>
      </c>
      <c r="O1399" t="s">
        <v>4063</v>
      </c>
      <c r="P1399" t="s">
        <v>4063</v>
      </c>
      <c r="Q1399">
        <v>0</v>
      </c>
      <c r="R1399">
        <v>0</v>
      </c>
      <c r="S1399" t="s">
        <v>1883</v>
      </c>
      <c r="T1399" t="s">
        <v>1883</v>
      </c>
      <c r="U1399">
        <v>1</v>
      </c>
      <c r="V1399" t="s">
        <v>1885</v>
      </c>
      <c r="W1399">
        <v>1</v>
      </c>
      <c r="X1399">
        <v>0</v>
      </c>
      <c r="Y1399">
        <v>0</v>
      </c>
      <c r="Z1399" t="s">
        <v>1881</v>
      </c>
      <c r="AA1399" t="s">
        <v>1881</v>
      </c>
      <c r="AB1399" t="s">
        <v>1881</v>
      </c>
      <c r="AC1399">
        <v>0</v>
      </c>
      <c r="AD1399">
        <v>0</v>
      </c>
      <c r="AE1399">
        <v>0</v>
      </c>
      <c r="AF1399">
        <v>0</v>
      </c>
      <c r="AG1399" t="s">
        <v>1881</v>
      </c>
      <c r="AH1399" s="181" t="s">
        <v>1883</v>
      </c>
      <c r="AI1399" s="182">
        <v>16</v>
      </c>
      <c r="AJ1399" s="181" t="s">
        <v>2169</v>
      </c>
      <c r="AK1399" s="181" t="s">
        <v>1883</v>
      </c>
      <c r="AL1399" s="181" t="s">
        <v>1883</v>
      </c>
      <c r="AO1399" s="181"/>
      <c r="AQ1399">
        <v>10</v>
      </c>
      <c r="AR1399" s="182">
        <v>40</v>
      </c>
      <c r="AS1399" s="183" t="s">
        <v>1882</v>
      </c>
      <c r="AT1399">
        <v>0</v>
      </c>
      <c r="AU1399">
        <v>0</v>
      </c>
      <c r="AV1399" s="182">
        <v>0</v>
      </c>
      <c r="AW1399" s="184">
        <v>0</v>
      </c>
      <c r="AX1399" s="183" t="s">
        <v>1881</v>
      </c>
      <c r="AY1399" s="184">
        <v>0</v>
      </c>
      <c r="AZ1399">
        <v>0</v>
      </c>
      <c r="BA1399">
        <v>0</v>
      </c>
      <c r="BB1399">
        <v>0</v>
      </c>
      <c r="BC1399" s="182">
        <v>0</v>
      </c>
      <c r="BD1399" t="s">
        <v>1883</v>
      </c>
      <c r="BE1399" t="s">
        <v>1883</v>
      </c>
      <c r="BF1399" t="s">
        <v>1883</v>
      </c>
      <c r="BG1399" s="181" t="s">
        <v>1883</v>
      </c>
      <c r="BH1399">
        <v>0</v>
      </c>
      <c r="BI1399" s="184">
        <v>0</v>
      </c>
      <c r="BJ1399" s="182">
        <v>0</v>
      </c>
      <c r="BK1399" s="181" t="s">
        <v>1883</v>
      </c>
      <c r="BL1399">
        <v>0</v>
      </c>
      <c r="BM1399">
        <v>0</v>
      </c>
      <c r="BN1399">
        <v>0</v>
      </c>
    </row>
    <row r="1400" spans="1:66" x14ac:dyDescent="0.25">
      <c r="A1400">
        <v>8205</v>
      </c>
      <c r="B1400" t="s">
        <v>4064</v>
      </c>
      <c r="C1400">
        <v>1</v>
      </c>
      <c r="D1400">
        <v>0</v>
      </c>
      <c r="E1400">
        <v>0</v>
      </c>
      <c r="F1400" t="s">
        <v>1881</v>
      </c>
      <c r="G1400" t="s">
        <v>1882</v>
      </c>
      <c r="H1400" t="s">
        <v>1881</v>
      </c>
      <c r="I1400" t="s">
        <v>1881</v>
      </c>
      <c r="J1400" t="s">
        <v>1881</v>
      </c>
      <c r="K1400" t="s">
        <v>1881</v>
      </c>
      <c r="L1400" t="s">
        <v>1881</v>
      </c>
      <c r="M1400" s="180">
        <v>44128</v>
      </c>
      <c r="N1400" t="s">
        <v>1883</v>
      </c>
      <c r="O1400" t="s">
        <v>4065</v>
      </c>
      <c r="P1400" t="s">
        <v>4065</v>
      </c>
      <c r="Q1400">
        <v>0</v>
      </c>
      <c r="R1400">
        <v>0</v>
      </c>
      <c r="S1400" t="s">
        <v>1883</v>
      </c>
      <c r="T1400" t="s">
        <v>1883</v>
      </c>
      <c r="U1400">
        <v>1</v>
      </c>
      <c r="V1400" t="s">
        <v>1885</v>
      </c>
      <c r="W1400">
        <v>1</v>
      </c>
      <c r="X1400">
        <v>0</v>
      </c>
      <c r="Y1400">
        <v>0</v>
      </c>
      <c r="Z1400" t="s">
        <v>1881</v>
      </c>
      <c r="AA1400" t="s">
        <v>1881</v>
      </c>
      <c r="AB1400" t="s">
        <v>1881</v>
      </c>
      <c r="AC1400">
        <v>0</v>
      </c>
      <c r="AD1400">
        <v>0</v>
      </c>
      <c r="AE1400">
        <v>0</v>
      </c>
      <c r="AF1400">
        <v>0</v>
      </c>
      <c r="AG1400" t="s">
        <v>1881</v>
      </c>
      <c r="AH1400" s="181" t="s">
        <v>1883</v>
      </c>
      <c r="AI1400" s="182">
        <v>16</v>
      </c>
      <c r="AJ1400" s="181" t="s">
        <v>2169</v>
      </c>
      <c r="AK1400" s="181" t="s">
        <v>1883</v>
      </c>
      <c r="AL1400" s="181" t="s">
        <v>1883</v>
      </c>
      <c r="AO1400" s="181"/>
      <c r="AQ1400">
        <v>10</v>
      </c>
      <c r="AR1400" s="182">
        <v>40</v>
      </c>
      <c r="AS1400" s="183" t="s">
        <v>1882</v>
      </c>
      <c r="AT1400">
        <v>0</v>
      </c>
      <c r="AU1400">
        <v>0</v>
      </c>
      <c r="AV1400" s="182">
        <v>0</v>
      </c>
      <c r="AW1400" s="184">
        <v>0</v>
      </c>
      <c r="AX1400" s="183" t="s">
        <v>1881</v>
      </c>
      <c r="AY1400" s="184">
        <v>0</v>
      </c>
      <c r="AZ1400">
        <v>0</v>
      </c>
      <c r="BA1400">
        <v>0</v>
      </c>
      <c r="BB1400">
        <v>0</v>
      </c>
      <c r="BC1400" s="182">
        <v>0</v>
      </c>
      <c r="BD1400" t="s">
        <v>1883</v>
      </c>
      <c r="BE1400" t="s">
        <v>1883</v>
      </c>
      <c r="BF1400" t="s">
        <v>1883</v>
      </c>
      <c r="BG1400" s="181" t="s">
        <v>1883</v>
      </c>
      <c r="BH1400">
        <v>0</v>
      </c>
      <c r="BI1400" s="184">
        <v>0</v>
      </c>
      <c r="BJ1400" s="182">
        <v>0</v>
      </c>
      <c r="BK1400" s="181" t="s">
        <v>1883</v>
      </c>
      <c r="BL1400">
        <v>0</v>
      </c>
      <c r="BM1400">
        <v>0</v>
      </c>
      <c r="BN1400">
        <v>0</v>
      </c>
    </row>
    <row r="1401" spans="1:66" x14ac:dyDescent="0.25">
      <c r="A1401">
        <v>8206</v>
      </c>
      <c r="B1401" t="s">
        <v>4066</v>
      </c>
      <c r="C1401">
        <v>1</v>
      </c>
      <c r="D1401">
        <v>0</v>
      </c>
      <c r="E1401">
        <v>0</v>
      </c>
      <c r="F1401" t="s">
        <v>1881</v>
      </c>
      <c r="G1401" t="s">
        <v>1882</v>
      </c>
      <c r="H1401" t="s">
        <v>1881</v>
      </c>
      <c r="I1401" t="s">
        <v>1881</v>
      </c>
      <c r="J1401" t="s">
        <v>1881</v>
      </c>
      <c r="K1401" t="s">
        <v>1881</v>
      </c>
      <c r="L1401" t="s">
        <v>1881</v>
      </c>
      <c r="M1401" s="180">
        <v>44128</v>
      </c>
      <c r="N1401" t="s">
        <v>1883</v>
      </c>
      <c r="O1401" t="s">
        <v>4067</v>
      </c>
      <c r="P1401" t="s">
        <v>4067</v>
      </c>
      <c r="Q1401">
        <v>0</v>
      </c>
      <c r="R1401">
        <v>0</v>
      </c>
      <c r="S1401" t="s">
        <v>1883</v>
      </c>
      <c r="T1401" t="s">
        <v>1883</v>
      </c>
      <c r="U1401">
        <v>1</v>
      </c>
      <c r="V1401" t="s">
        <v>1885</v>
      </c>
      <c r="W1401">
        <v>1</v>
      </c>
      <c r="X1401">
        <v>0</v>
      </c>
      <c r="Y1401">
        <v>0</v>
      </c>
      <c r="Z1401" t="s">
        <v>1881</v>
      </c>
      <c r="AA1401" t="s">
        <v>1881</v>
      </c>
      <c r="AB1401" t="s">
        <v>1881</v>
      </c>
      <c r="AC1401">
        <v>0</v>
      </c>
      <c r="AD1401">
        <v>0</v>
      </c>
      <c r="AE1401">
        <v>0</v>
      </c>
      <c r="AF1401">
        <v>0</v>
      </c>
      <c r="AG1401" t="s">
        <v>1881</v>
      </c>
      <c r="AH1401" s="181" t="s">
        <v>1883</v>
      </c>
      <c r="AI1401" s="182">
        <v>16</v>
      </c>
      <c r="AJ1401" s="181" t="s">
        <v>2169</v>
      </c>
      <c r="AK1401" s="181" t="s">
        <v>1883</v>
      </c>
      <c r="AL1401" s="181" t="s">
        <v>1883</v>
      </c>
      <c r="AO1401" s="181"/>
      <c r="AQ1401">
        <v>10</v>
      </c>
      <c r="AR1401" s="182">
        <v>40</v>
      </c>
      <c r="AS1401" s="183" t="s">
        <v>1882</v>
      </c>
      <c r="AT1401">
        <v>0</v>
      </c>
      <c r="AU1401">
        <v>0</v>
      </c>
      <c r="AV1401" s="182">
        <v>0</v>
      </c>
      <c r="AW1401" s="184">
        <v>0</v>
      </c>
      <c r="AX1401" s="183" t="s">
        <v>1881</v>
      </c>
      <c r="AY1401" s="184">
        <v>0</v>
      </c>
      <c r="AZ1401">
        <v>0</v>
      </c>
      <c r="BA1401">
        <v>0</v>
      </c>
      <c r="BB1401">
        <v>0</v>
      </c>
      <c r="BC1401" s="182">
        <v>0</v>
      </c>
      <c r="BD1401" t="s">
        <v>1883</v>
      </c>
      <c r="BE1401" t="s">
        <v>1883</v>
      </c>
      <c r="BF1401" t="s">
        <v>1883</v>
      </c>
      <c r="BG1401" s="181" t="s">
        <v>1883</v>
      </c>
      <c r="BH1401">
        <v>0</v>
      </c>
      <c r="BI1401" s="184">
        <v>0</v>
      </c>
      <c r="BJ1401" s="182">
        <v>0</v>
      </c>
      <c r="BK1401" s="181" t="s">
        <v>1883</v>
      </c>
      <c r="BL1401">
        <v>0</v>
      </c>
      <c r="BM1401">
        <v>0</v>
      </c>
      <c r="BN1401">
        <v>0</v>
      </c>
    </row>
    <row r="1402" spans="1:66" x14ac:dyDescent="0.25">
      <c r="A1402">
        <v>8207</v>
      </c>
      <c r="B1402" t="s">
        <v>4068</v>
      </c>
      <c r="C1402">
        <v>1</v>
      </c>
      <c r="D1402">
        <v>0</v>
      </c>
      <c r="E1402">
        <v>0</v>
      </c>
      <c r="F1402" t="s">
        <v>1881</v>
      </c>
      <c r="G1402" t="s">
        <v>1882</v>
      </c>
      <c r="H1402" t="s">
        <v>1881</v>
      </c>
      <c r="I1402" t="s">
        <v>1881</v>
      </c>
      <c r="J1402" t="s">
        <v>1881</v>
      </c>
      <c r="K1402" t="s">
        <v>1881</v>
      </c>
      <c r="L1402" t="s">
        <v>1881</v>
      </c>
      <c r="M1402" s="180">
        <v>44128</v>
      </c>
      <c r="N1402" t="s">
        <v>1883</v>
      </c>
      <c r="O1402" t="s">
        <v>4069</v>
      </c>
      <c r="P1402" t="s">
        <v>4069</v>
      </c>
      <c r="Q1402">
        <v>0</v>
      </c>
      <c r="R1402">
        <v>0</v>
      </c>
      <c r="S1402" t="s">
        <v>1883</v>
      </c>
      <c r="T1402" t="s">
        <v>1883</v>
      </c>
      <c r="U1402">
        <v>1</v>
      </c>
      <c r="V1402" t="s">
        <v>1885</v>
      </c>
      <c r="W1402">
        <v>1</v>
      </c>
      <c r="X1402">
        <v>0</v>
      </c>
      <c r="Y1402">
        <v>0</v>
      </c>
      <c r="Z1402" t="s">
        <v>1881</v>
      </c>
      <c r="AA1402" t="s">
        <v>1881</v>
      </c>
      <c r="AB1402" t="s">
        <v>1881</v>
      </c>
      <c r="AC1402">
        <v>0</v>
      </c>
      <c r="AD1402">
        <v>0</v>
      </c>
      <c r="AE1402">
        <v>0</v>
      </c>
      <c r="AF1402">
        <v>0</v>
      </c>
      <c r="AG1402" t="s">
        <v>1881</v>
      </c>
      <c r="AH1402" s="181" t="s">
        <v>1883</v>
      </c>
      <c r="AI1402" s="182">
        <v>16</v>
      </c>
      <c r="AJ1402" s="181" t="s">
        <v>2169</v>
      </c>
      <c r="AK1402" s="181" t="s">
        <v>1883</v>
      </c>
      <c r="AL1402" s="181" t="s">
        <v>1883</v>
      </c>
      <c r="AO1402" s="181"/>
      <c r="AQ1402">
        <v>10</v>
      </c>
      <c r="AR1402" s="182">
        <v>40</v>
      </c>
      <c r="AS1402" s="183" t="s">
        <v>1882</v>
      </c>
      <c r="AT1402">
        <v>0</v>
      </c>
      <c r="AU1402">
        <v>0</v>
      </c>
      <c r="AV1402" s="182">
        <v>0</v>
      </c>
      <c r="AW1402" s="184">
        <v>0</v>
      </c>
      <c r="AX1402" s="183" t="s">
        <v>1881</v>
      </c>
      <c r="AY1402" s="184">
        <v>0</v>
      </c>
      <c r="AZ1402">
        <v>0</v>
      </c>
      <c r="BA1402">
        <v>0</v>
      </c>
      <c r="BB1402">
        <v>0</v>
      </c>
      <c r="BC1402" s="182">
        <v>0</v>
      </c>
      <c r="BD1402" t="s">
        <v>1883</v>
      </c>
      <c r="BE1402" t="s">
        <v>1883</v>
      </c>
      <c r="BF1402" t="s">
        <v>1883</v>
      </c>
      <c r="BG1402" s="181" t="s">
        <v>1883</v>
      </c>
      <c r="BH1402">
        <v>0</v>
      </c>
      <c r="BI1402" s="184">
        <v>0</v>
      </c>
      <c r="BJ1402" s="182">
        <v>0</v>
      </c>
      <c r="BK1402" s="181" t="s">
        <v>1883</v>
      </c>
      <c r="BL1402">
        <v>0</v>
      </c>
      <c r="BM1402">
        <v>0</v>
      </c>
      <c r="BN1402">
        <v>0</v>
      </c>
    </row>
    <row r="1403" spans="1:66" x14ac:dyDescent="0.25">
      <c r="A1403">
        <v>8208</v>
      </c>
      <c r="B1403" t="s">
        <v>4070</v>
      </c>
      <c r="C1403">
        <v>6</v>
      </c>
      <c r="D1403">
        <v>0</v>
      </c>
      <c r="E1403">
        <v>0</v>
      </c>
      <c r="F1403" t="s">
        <v>1881</v>
      </c>
      <c r="G1403" t="s">
        <v>1882</v>
      </c>
      <c r="H1403" t="s">
        <v>1882</v>
      </c>
      <c r="I1403" t="s">
        <v>1881</v>
      </c>
      <c r="J1403" t="s">
        <v>1881</v>
      </c>
      <c r="K1403" t="s">
        <v>1881</v>
      </c>
      <c r="L1403" t="s">
        <v>1881</v>
      </c>
      <c r="M1403" s="180">
        <v>44131</v>
      </c>
      <c r="N1403" t="s">
        <v>1883</v>
      </c>
      <c r="O1403" t="s">
        <v>4071</v>
      </c>
      <c r="P1403" t="s">
        <v>4071</v>
      </c>
      <c r="Q1403">
        <v>0</v>
      </c>
      <c r="R1403">
        <v>0</v>
      </c>
      <c r="S1403" t="s">
        <v>1883</v>
      </c>
      <c r="T1403" t="s">
        <v>1883</v>
      </c>
      <c r="U1403">
        <v>1</v>
      </c>
      <c r="V1403" t="s">
        <v>1885</v>
      </c>
      <c r="W1403">
        <v>6</v>
      </c>
      <c r="X1403">
        <v>0</v>
      </c>
      <c r="Y1403">
        <v>0</v>
      </c>
      <c r="Z1403" t="s">
        <v>1881</v>
      </c>
      <c r="AA1403" t="s">
        <v>1881</v>
      </c>
      <c r="AB1403" t="s">
        <v>1881</v>
      </c>
      <c r="AC1403">
        <v>0</v>
      </c>
      <c r="AD1403">
        <v>0</v>
      </c>
      <c r="AE1403">
        <v>0</v>
      </c>
      <c r="AF1403">
        <v>0</v>
      </c>
      <c r="AG1403" t="s">
        <v>1881</v>
      </c>
      <c r="AH1403" s="181" t="s">
        <v>1883</v>
      </c>
      <c r="AI1403" s="182">
        <v>250</v>
      </c>
      <c r="AJ1403" s="181" t="s">
        <v>267</v>
      </c>
      <c r="AK1403" s="181" t="s">
        <v>1883</v>
      </c>
      <c r="AL1403" s="181" t="s">
        <v>1883</v>
      </c>
      <c r="AO1403" s="181"/>
      <c r="AQ1403">
        <v>10</v>
      </c>
      <c r="AR1403" s="182">
        <v>40</v>
      </c>
      <c r="AS1403" s="183" t="s">
        <v>1882</v>
      </c>
      <c r="AT1403">
        <v>0</v>
      </c>
      <c r="AU1403">
        <v>0</v>
      </c>
      <c r="AV1403" s="182">
        <v>0</v>
      </c>
      <c r="AW1403" s="184">
        <v>0</v>
      </c>
      <c r="AX1403" s="183" t="s">
        <v>1881</v>
      </c>
      <c r="AY1403" s="184">
        <v>0</v>
      </c>
      <c r="AZ1403">
        <v>0</v>
      </c>
      <c r="BA1403">
        <v>0</v>
      </c>
      <c r="BB1403">
        <v>0</v>
      </c>
      <c r="BC1403" s="182">
        <v>0</v>
      </c>
      <c r="BD1403" t="s">
        <v>1883</v>
      </c>
      <c r="BE1403" t="s">
        <v>1883</v>
      </c>
      <c r="BF1403" t="s">
        <v>1883</v>
      </c>
      <c r="BG1403" s="181" t="s">
        <v>1883</v>
      </c>
      <c r="BH1403">
        <v>0</v>
      </c>
      <c r="BI1403" s="184">
        <v>0</v>
      </c>
      <c r="BJ1403" s="182">
        <v>0</v>
      </c>
      <c r="BK1403" s="181" t="s">
        <v>1883</v>
      </c>
      <c r="BL1403">
        <v>0</v>
      </c>
      <c r="BM1403">
        <v>0</v>
      </c>
      <c r="BN1403">
        <v>0</v>
      </c>
    </row>
    <row r="1404" spans="1:66" x14ac:dyDescent="0.25">
      <c r="A1404">
        <v>8209</v>
      </c>
      <c r="B1404" t="s">
        <v>4072</v>
      </c>
      <c r="C1404">
        <v>1</v>
      </c>
      <c r="D1404">
        <v>0</v>
      </c>
      <c r="E1404">
        <v>0</v>
      </c>
      <c r="F1404" t="s">
        <v>1881</v>
      </c>
      <c r="G1404" t="s">
        <v>1882</v>
      </c>
      <c r="H1404" t="s">
        <v>1881</v>
      </c>
      <c r="I1404" t="s">
        <v>1881</v>
      </c>
      <c r="J1404" t="s">
        <v>1881</v>
      </c>
      <c r="K1404" t="s">
        <v>1881</v>
      </c>
      <c r="L1404" t="s">
        <v>1881</v>
      </c>
      <c r="M1404" s="180">
        <v>44131</v>
      </c>
      <c r="N1404" t="s">
        <v>1883</v>
      </c>
      <c r="O1404" t="s">
        <v>4073</v>
      </c>
      <c r="P1404" t="s">
        <v>4073</v>
      </c>
      <c r="Q1404">
        <v>0</v>
      </c>
      <c r="R1404">
        <v>0</v>
      </c>
      <c r="S1404" t="s">
        <v>1883</v>
      </c>
      <c r="T1404" t="s">
        <v>1883</v>
      </c>
      <c r="U1404">
        <v>1</v>
      </c>
      <c r="V1404" t="s">
        <v>1885</v>
      </c>
      <c r="W1404">
        <v>1</v>
      </c>
      <c r="X1404">
        <v>0</v>
      </c>
      <c r="Y1404">
        <v>0</v>
      </c>
      <c r="Z1404" t="s">
        <v>1881</v>
      </c>
      <c r="AA1404" t="s">
        <v>1881</v>
      </c>
      <c r="AB1404" t="s">
        <v>1881</v>
      </c>
      <c r="AC1404">
        <v>0</v>
      </c>
      <c r="AD1404">
        <v>0</v>
      </c>
      <c r="AE1404">
        <v>0</v>
      </c>
      <c r="AF1404">
        <v>0</v>
      </c>
      <c r="AG1404" t="s">
        <v>1881</v>
      </c>
      <c r="AH1404" s="181" t="s">
        <v>1883</v>
      </c>
      <c r="AI1404" s="182">
        <v>16</v>
      </c>
      <c r="AJ1404" s="181" t="s">
        <v>2169</v>
      </c>
      <c r="AK1404" s="181" t="s">
        <v>1883</v>
      </c>
      <c r="AL1404" s="181" t="s">
        <v>1883</v>
      </c>
      <c r="AO1404" s="181"/>
      <c r="AQ1404">
        <v>10</v>
      </c>
      <c r="AR1404" s="182">
        <v>40</v>
      </c>
      <c r="AS1404" s="183" t="s">
        <v>1882</v>
      </c>
      <c r="AT1404">
        <v>0</v>
      </c>
      <c r="AU1404">
        <v>0</v>
      </c>
      <c r="AV1404" s="182">
        <v>0</v>
      </c>
      <c r="AW1404" s="184">
        <v>0</v>
      </c>
      <c r="AX1404" s="183" t="s">
        <v>1881</v>
      </c>
      <c r="AY1404" s="184">
        <v>0</v>
      </c>
      <c r="AZ1404">
        <v>0</v>
      </c>
      <c r="BA1404">
        <v>0</v>
      </c>
      <c r="BB1404">
        <v>0</v>
      </c>
      <c r="BC1404" s="182">
        <v>0</v>
      </c>
      <c r="BD1404" t="s">
        <v>1883</v>
      </c>
      <c r="BE1404" t="s">
        <v>1883</v>
      </c>
      <c r="BF1404" t="s">
        <v>1883</v>
      </c>
      <c r="BG1404" s="181" t="s">
        <v>1883</v>
      </c>
      <c r="BH1404">
        <v>0</v>
      </c>
      <c r="BI1404" s="184">
        <v>0</v>
      </c>
      <c r="BJ1404" s="182">
        <v>0</v>
      </c>
      <c r="BK1404" s="181" t="s">
        <v>1883</v>
      </c>
      <c r="BL1404">
        <v>0</v>
      </c>
      <c r="BM1404">
        <v>0</v>
      </c>
      <c r="BN1404">
        <v>0</v>
      </c>
    </row>
    <row r="1405" spans="1:66" x14ac:dyDescent="0.25">
      <c r="A1405">
        <v>8210</v>
      </c>
      <c r="B1405" t="s">
        <v>4074</v>
      </c>
      <c r="C1405">
        <v>1</v>
      </c>
      <c r="D1405">
        <v>0</v>
      </c>
      <c r="E1405">
        <v>0</v>
      </c>
      <c r="F1405" t="s">
        <v>1881</v>
      </c>
      <c r="G1405" t="s">
        <v>1882</v>
      </c>
      <c r="H1405" t="s">
        <v>1881</v>
      </c>
      <c r="I1405" t="s">
        <v>1881</v>
      </c>
      <c r="J1405" t="s">
        <v>1881</v>
      </c>
      <c r="K1405" t="s">
        <v>1881</v>
      </c>
      <c r="L1405" t="s">
        <v>1881</v>
      </c>
      <c r="M1405" s="180">
        <v>44131</v>
      </c>
      <c r="N1405" t="s">
        <v>1883</v>
      </c>
      <c r="O1405" t="s">
        <v>4075</v>
      </c>
      <c r="P1405" t="s">
        <v>4075</v>
      </c>
      <c r="Q1405">
        <v>0</v>
      </c>
      <c r="R1405">
        <v>0</v>
      </c>
      <c r="S1405" t="s">
        <v>1883</v>
      </c>
      <c r="T1405" t="s">
        <v>1883</v>
      </c>
      <c r="U1405">
        <v>1</v>
      </c>
      <c r="V1405" t="s">
        <v>1885</v>
      </c>
      <c r="W1405">
        <v>1</v>
      </c>
      <c r="X1405">
        <v>0</v>
      </c>
      <c r="Y1405">
        <v>0</v>
      </c>
      <c r="Z1405" t="s">
        <v>1881</v>
      </c>
      <c r="AA1405" t="s">
        <v>1881</v>
      </c>
      <c r="AB1405" t="s">
        <v>1881</v>
      </c>
      <c r="AC1405">
        <v>0</v>
      </c>
      <c r="AD1405">
        <v>0</v>
      </c>
      <c r="AE1405">
        <v>0</v>
      </c>
      <c r="AF1405">
        <v>0</v>
      </c>
      <c r="AG1405" t="s">
        <v>1881</v>
      </c>
      <c r="AH1405" s="181" t="s">
        <v>1883</v>
      </c>
      <c r="AI1405" s="182">
        <v>16</v>
      </c>
      <c r="AJ1405" s="181" t="s">
        <v>2169</v>
      </c>
      <c r="AK1405" s="181" t="s">
        <v>1883</v>
      </c>
      <c r="AL1405" s="181" t="s">
        <v>1883</v>
      </c>
      <c r="AO1405" s="181"/>
      <c r="AQ1405">
        <v>10</v>
      </c>
      <c r="AR1405" s="182">
        <v>40</v>
      </c>
      <c r="AS1405" s="183" t="s">
        <v>1882</v>
      </c>
      <c r="AT1405">
        <v>0</v>
      </c>
      <c r="AU1405">
        <v>0</v>
      </c>
      <c r="AV1405" s="182">
        <v>0</v>
      </c>
      <c r="AW1405" s="184">
        <v>0</v>
      </c>
      <c r="AX1405" s="183" t="s">
        <v>1881</v>
      </c>
      <c r="AY1405" s="184">
        <v>0</v>
      </c>
      <c r="AZ1405">
        <v>0</v>
      </c>
      <c r="BA1405">
        <v>0</v>
      </c>
      <c r="BB1405">
        <v>0</v>
      </c>
      <c r="BC1405" s="182">
        <v>0</v>
      </c>
      <c r="BD1405" t="s">
        <v>1883</v>
      </c>
      <c r="BE1405" t="s">
        <v>1883</v>
      </c>
      <c r="BF1405" t="s">
        <v>1883</v>
      </c>
      <c r="BG1405" s="181" t="s">
        <v>1883</v>
      </c>
      <c r="BH1405">
        <v>0</v>
      </c>
      <c r="BI1405" s="184">
        <v>0</v>
      </c>
      <c r="BJ1405" s="182">
        <v>0</v>
      </c>
      <c r="BK1405" s="181" t="s">
        <v>1883</v>
      </c>
      <c r="BL1405">
        <v>0</v>
      </c>
      <c r="BM1405">
        <v>0</v>
      </c>
      <c r="BN1405">
        <v>0</v>
      </c>
    </row>
    <row r="1406" spans="1:66" x14ac:dyDescent="0.25">
      <c r="A1406">
        <v>8213</v>
      </c>
      <c r="B1406" t="s">
        <v>4076</v>
      </c>
      <c r="C1406">
        <v>1</v>
      </c>
      <c r="D1406">
        <v>0</v>
      </c>
      <c r="E1406">
        <v>0</v>
      </c>
      <c r="F1406" t="s">
        <v>1881</v>
      </c>
      <c r="G1406" t="s">
        <v>1882</v>
      </c>
      <c r="H1406" t="s">
        <v>1881</v>
      </c>
      <c r="I1406" t="s">
        <v>1881</v>
      </c>
      <c r="J1406" t="s">
        <v>1881</v>
      </c>
      <c r="K1406" t="s">
        <v>1881</v>
      </c>
      <c r="L1406" t="s">
        <v>1881</v>
      </c>
      <c r="M1406" s="180">
        <v>44131</v>
      </c>
      <c r="N1406" t="s">
        <v>1883</v>
      </c>
      <c r="O1406" t="s">
        <v>4077</v>
      </c>
      <c r="P1406" t="s">
        <v>4077</v>
      </c>
      <c r="Q1406">
        <v>0</v>
      </c>
      <c r="R1406">
        <v>0</v>
      </c>
      <c r="S1406" t="s">
        <v>1883</v>
      </c>
      <c r="T1406" t="s">
        <v>1883</v>
      </c>
      <c r="U1406">
        <v>1</v>
      </c>
      <c r="V1406" t="s">
        <v>1885</v>
      </c>
      <c r="W1406">
        <v>1</v>
      </c>
      <c r="X1406">
        <v>0</v>
      </c>
      <c r="Y1406">
        <v>0</v>
      </c>
      <c r="Z1406" t="s">
        <v>1881</v>
      </c>
      <c r="AA1406" t="s">
        <v>1881</v>
      </c>
      <c r="AB1406" t="s">
        <v>1881</v>
      </c>
      <c r="AC1406">
        <v>0</v>
      </c>
      <c r="AD1406">
        <v>0</v>
      </c>
      <c r="AE1406">
        <v>0</v>
      </c>
      <c r="AF1406">
        <v>0</v>
      </c>
      <c r="AG1406" t="s">
        <v>1881</v>
      </c>
      <c r="AH1406" s="181" t="s">
        <v>1883</v>
      </c>
      <c r="AI1406" s="182">
        <v>16</v>
      </c>
      <c r="AJ1406" s="181" t="s">
        <v>2169</v>
      </c>
      <c r="AK1406" s="181" t="s">
        <v>1883</v>
      </c>
      <c r="AL1406" s="181" t="s">
        <v>1883</v>
      </c>
      <c r="AO1406" s="181"/>
      <c r="AQ1406">
        <v>10</v>
      </c>
      <c r="AR1406" s="182">
        <v>40</v>
      </c>
      <c r="AS1406" s="183" t="s">
        <v>1882</v>
      </c>
      <c r="AT1406">
        <v>0</v>
      </c>
      <c r="AU1406">
        <v>0</v>
      </c>
      <c r="AV1406" s="182">
        <v>0</v>
      </c>
      <c r="AW1406" s="184">
        <v>0</v>
      </c>
      <c r="AX1406" s="183" t="s">
        <v>1881</v>
      </c>
      <c r="AY1406" s="184">
        <v>0</v>
      </c>
      <c r="AZ1406">
        <v>0</v>
      </c>
      <c r="BA1406">
        <v>0</v>
      </c>
      <c r="BB1406">
        <v>0</v>
      </c>
      <c r="BC1406" s="182">
        <v>0</v>
      </c>
      <c r="BD1406" t="s">
        <v>1883</v>
      </c>
      <c r="BE1406" t="s">
        <v>1883</v>
      </c>
      <c r="BF1406" t="s">
        <v>1883</v>
      </c>
      <c r="BG1406" s="181" t="s">
        <v>1883</v>
      </c>
      <c r="BH1406">
        <v>0</v>
      </c>
      <c r="BI1406" s="184">
        <v>0</v>
      </c>
      <c r="BJ1406" s="182">
        <v>0</v>
      </c>
      <c r="BK1406" s="181" t="s">
        <v>1883</v>
      </c>
      <c r="BL1406">
        <v>0</v>
      </c>
      <c r="BM1406">
        <v>0</v>
      </c>
      <c r="BN1406">
        <v>0</v>
      </c>
    </row>
    <row r="1407" spans="1:66" x14ac:dyDescent="0.25">
      <c r="A1407">
        <v>8214</v>
      </c>
      <c r="B1407" t="s">
        <v>4078</v>
      </c>
      <c r="C1407">
        <v>1</v>
      </c>
      <c r="D1407">
        <v>0</v>
      </c>
      <c r="E1407">
        <v>0</v>
      </c>
      <c r="F1407" t="s">
        <v>1881</v>
      </c>
      <c r="G1407" t="s">
        <v>1882</v>
      </c>
      <c r="H1407" t="s">
        <v>1881</v>
      </c>
      <c r="I1407" t="s">
        <v>1881</v>
      </c>
      <c r="J1407" t="s">
        <v>1881</v>
      </c>
      <c r="K1407" t="s">
        <v>1881</v>
      </c>
      <c r="L1407" t="s">
        <v>1881</v>
      </c>
      <c r="M1407" s="180">
        <v>44131</v>
      </c>
      <c r="N1407" t="s">
        <v>1883</v>
      </c>
      <c r="O1407" t="s">
        <v>4079</v>
      </c>
      <c r="P1407" t="s">
        <v>4079</v>
      </c>
      <c r="Q1407">
        <v>0</v>
      </c>
      <c r="R1407">
        <v>0</v>
      </c>
      <c r="S1407" t="s">
        <v>1883</v>
      </c>
      <c r="T1407" t="s">
        <v>1883</v>
      </c>
      <c r="U1407">
        <v>1</v>
      </c>
      <c r="V1407" t="s">
        <v>1885</v>
      </c>
      <c r="W1407">
        <v>1</v>
      </c>
      <c r="X1407">
        <v>0</v>
      </c>
      <c r="Y1407">
        <v>0</v>
      </c>
      <c r="Z1407" t="s">
        <v>1881</v>
      </c>
      <c r="AA1407" t="s">
        <v>1881</v>
      </c>
      <c r="AB1407" t="s">
        <v>1881</v>
      </c>
      <c r="AC1407">
        <v>0</v>
      </c>
      <c r="AD1407">
        <v>0</v>
      </c>
      <c r="AE1407">
        <v>0</v>
      </c>
      <c r="AF1407">
        <v>0</v>
      </c>
      <c r="AG1407" t="s">
        <v>1881</v>
      </c>
      <c r="AH1407" s="181" t="s">
        <v>1883</v>
      </c>
      <c r="AI1407" s="182">
        <v>16</v>
      </c>
      <c r="AJ1407" s="181" t="s">
        <v>2169</v>
      </c>
      <c r="AK1407" s="181" t="s">
        <v>1883</v>
      </c>
      <c r="AL1407" s="181" t="s">
        <v>1883</v>
      </c>
      <c r="AO1407" s="181"/>
      <c r="AQ1407">
        <v>10</v>
      </c>
      <c r="AR1407" s="182">
        <v>40</v>
      </c>
      <c r="AS1407" s="183" t="s">
        <v>1882</v>
      </c>
      <c r="AT1407">
        <v>0</v>
      </c>
      <c r="AU1407">
        <v>0</v>
      </c>
      <c r="AV1407" s="182">
        <v>0</v>
      </c>
      <c r="AW1407" s="184">
        <v>0</v>
      </c>
      <c r="AX1407" s="183" t="s">
        <v>1881</v>
      </c>
      <c r="AY1407" s="184">
        <v>0</v>
      </c>
      <c r="AZ1407">
        <v>0</v>
      </c>
      <c r="BA1407">
        <v>0</v>
      </c>
      <c r="BB1407">
        <v>0</v>
      </c>
      <c r="BC1407" s="182">
        <v>0</v>
      </c>
      <c r="BD1407" t="s">
        <v>1883</v>
      </c>
      <c r="BE1407" t="s">
        <v>1883</v>
      </c>
      <c r="BF1407" t="s">
        <v>1883</v>
      </c>
      <c r="BG1407" s="181" t="s">
        <v>1883</v>
      </c>
      <c r="BH1407">
        <v>0</v>
      </c>
      <c r="BI1407" s="184">
        <v>0</v>
      </c>
      <c r="BJ1407" s="182">
        <v>0</v>
      </c>
      <c r="BK1407" s="181" t="s">
        <v>1883</v>
      </c>
      <c r="BL1407">
        <v>0</v>
      </c>
      <c r="BM1407">
        <v>0</v>
      </c>
      <c r="BN1407">
        <v>0</v>
      </c>
    </row>
    <row r="1408" spans="1:66" x14ac:dyDescent="0.25">
      <c r="A1408">
        <v>8215</v>
      </c>
      <c r="B1408" t="s">
        <v>4080</v>
      </c>
      <c r="C1408">
        <v>1</v>
      </c>
      <c r="D1408">
        <v>0</v>
      </c>
      <c r="E1408">
        <v>0</v>
      </c>
      <c r="F1408" t="s">
        <v>1881</v>
      </c>
      <c r="G1408" t="s">
        <v>1882</v>
      </c>
      <c r="H1408" t="s">
        <v>1881</v>
      </c>
      <c r="I1408" t="s">
        <v>1881</v>
      </c>
      <c r="J1408" t="s">
        <v>1881</v>
      </c>
      <c r="K1408" t="s">
        <v>1881</v>
      </c>
      <c r="L1408" t="s">
        <v>1881</v>
      </c>
      <c r="M1408" s="180">
        <v>44131</v>
      </c>
      <c r="N1408" t="s">
        <v>1883</v>
      </c>
      <c r="O1408" t="s">
        <v>4081</v>
      </c>
      <c r="P1408" t="s">
        <v>4081</v>
      </c>
      <c r="Q1408">
        <v>0</v>
      </c>
      <c r="R1408">
        <v>0</v>
      </c>
      <c r="S1408" t="s">
        <v>1883</v>
      </c>
      <c r="T1408" t="s">
        <v>1883</v>
      </c>
      <c r="U1408">
        <v>1</v>
      </c>
      <c r="V1408" t="s">
        <v>1885</v>
      </c>
      <c r="W1408">
        <v>1</v>
      </c>
      <c r="X1408">
        <v>0</v>
      </c>
      <c r="Y1408">
        <v>0</v>
      </c>
      <c r="Z1408" t="s">
        <v>1881</v>
      </c>
      <c r="AA1408" t="s">
        <v>1881</v>
      </c>
      <c r="AB1408" t="s">
        <v>1881</v>
      </c>
      <c r="AC1408">
        <v>0</v>
      </c>
      <c r="AD1408">
        <v>0</v>
      </c>
      <c r="AE1408">
        <v>0</v>
      </c>
      <c r="AF1408">
        <v>0</v>
      </c>
      <c r="AG1408" t="s">
        <v>1881</v>
      </c>
      <c r="AH1408" s="181" t="s">
        <v>1883</v>
      </c>
      <c r="AI1408" s="182">
        <v>16</v>
      </c>
      <c r="AJ1408" s="181" t="s">
        <v>2169</v>
      </c>
      <c r="AK1408" s="181" t="s">
        <v>1883</v>
      </c>
      <c r="AL1408" s="181" t="s">
        <v>1883</v>
      </c>
      <c r="AO1408" s="181"/>
      <c r="AQ1408">
        <v>10</v>
      </c>
      <c r="AR1408" s="182">
        <v>40</v>
      </c>
      <c r="AS1408" s="183" t="s">
        <v>1882</v>
      </c>
      <c r="AT1408">
        <v>0</v>
      </c>
      <c r="AU1408">
        <v>0</v>
      </c>
      <c r="AV1408" s="182">
        <v>0</v>
      </c>
      <c r="AW1408" s="184">
        <v>0</v>
      </c>
      <c r="AX1408" s="183" t="s">
        <v>1881</v>
      </c>
      <c r="AY1408" s="184">
        <v>0</v>
      </c>
      <c r="AZ1408">
        <v>0</v>
      </c>
      <c r="BA1408">
        <v>0</v>
      </c>
      <c r="BB1408">
        <v>0</v>
      </c>
      <c r="BC1408" s="182">
        <v>0</v>
      </c>
      <c r="BD1408" t="s">
        <v>1883</v>
      </c>
      <c r="BE1408" t="s">
        <v>1883</v>
      </c>
      <c r="BF1408" t="s">
        <v>1883</v>
      </c>
      <c r="BG1408" s="181" t="s">
        <v>1883</v>
      </c>
      <c r="BH1408">
        <v>0</v>
      </c>
      <c r="BI1408" s="184">
        <v>0</v>
      </c>
      <c r="BJ1408" s="182">
        <v>0</v>
      </c>
      <c r="BK1408" s="181" t="s">
        <v>1883</v>
      </c>
      <c r="BL1408">
        <v>0</v>
      </c>
      <c r="BM1408">
        <v>0</v>
      </c>
      <c r="BN1408">
        <v>0</v>
      </c>
    </row>
    <row r="1409" spans="1:66" x14ac:dyDescent="0.25">
      <c r="A1409">
        <v>8216</v>
      </c>
      <c r="B1409" t="s">
        <v>4082</v>
      </c>
      <c r="C1409">
        <v>1</v>
      </c>
      <c r="D1409">
        <v>0</v>
      </c>
      <c r="E1409">
        <v>0</v>
      </c>
      <c r="F1409" t="s">
        <v>1881</v>
      </c>
      <c r="G1409" t="s">
        <v>1882</v>
      </c>
      <c r="H1409" t="s">
        <v>1881</v>
      </c>
      <c r="I1409" t="s">
        <v>1881</v>
      </c>
      <c r="J1409" t="s">
        <v>1881</v>
      </c>
      <c r="K1409" t="s">
        <v>1881</v>
      </c>
      <c r="L1409" t="s">
        <v>1881</v>
      </c>
      <c r="M1409" s="180">
        <v>44131</v>
      </c>
      <c r="N1409" t="s">
        <v>1883</v>
      </c>
      <c r="O1409" t="s">
        <v>4083</v>
      </c>
      <c r="P1409" t="s">
        <v>4083</v>
      </c>
      <c r="Q1409">
        <v>0</v>
      </c>
      <c r="R1409">
        <v>0</v>
      </c>
      <c r="S1409" t="s">
        <v>1883</v>
      </c>
      <c r="T1409" t="s">
        <v>1883</v>
      </c>
      <c r="U1409">
        <v>1</v>
      </c>
      <c r="V1409" t="s">
        <v>1885</v>
      </c>
      <c r="W1409">
        <v>1</v>
      </c>
      <c r="X1409">
        <v>0</v>
      </c>
      <c r="Y1409">
        <v>0</v>
      </c>
      <c r="Z1409" t="s">
        <v>1881</v>
      </c>
      <c r="AA1409" t="s">
        <v>1881</v>
      </c>
      <c r="AB1409" t="s">
        <v>1881</v>
      </c>
      <c r="AC1409">
        <v>0</v>
      </c>
      <c r="AD1409">
        <v>0</v>
      </c>
      <c r="AE1409">
        <v>0</v>
      </c>
      <c r="AF1409">
        <v>0</v>
      </c>
      <c r="AG1409" t="s">
        <v>1881</v>
      </c>
      <c r="AH1409" s="181" t="s">
        <v>1883</v>
      </c>
      <c r="AI1409" s="182">
        <v>16</v>
      </c>
      <c r="AJ1409" s="181" t="s">
        <v>2169</v>
      </c>
      <c r="AK1409" s="181" t="s">
        <v>1883</v>
      </c>
      <c r="AL1409" s="181" t="s">
        <v>1883</v>
      </c>
      <c r="AO1409" s="181"/>
      <c r="AQ1409">
        <v>10</v>
      </c>
      <c r="AR1409" s="182">
        <v>40</v>
      </c>
      <c r="AS1409" s="183" t="s">
        <v>1882</v>
      </c>
      <c r="AT1409">
        <v>0</v>
      </c>
      <c r="AU1409">
        <v>0</v>
      </c>
      <c r="AV1409" s="182">
        <v>0</v>
      </c>
      <c r="AW1409" s="184">
        <v>0</v>
      </c>
      <c r="AX1409" s="183" t="s">
        <v>1881</v>
      </c>
      <c r="AY1409" s="184">
        <v>0</v>
      </c>
      <c r="AZ1409">
        <v>0</v>
      </c>
      <c r="BA1409">
        <v>0</v>
      </c>
      <c r="BB1409">
        <v>0</v>
      </c>
      <c r="BC1409" s="182">
        <v>0</v>
      </c>
      <c r="BD1409" t="s">
        <v>1883</v>
      </c>
      <c r="BE1409" t="s">
        <v>1883</v>
      </c>
      <c r="BF1409" t="s">
        <v>1883</v>
      </c>
      <c r="BG1409" s="181" t="s">
        <v>1883</v>
      </c>
      <c r="BH1409">
        <v>0</v>
      </c>
      <c r="BI1409" s="184">
        <v>0</v>
      </c>
      <c r="BJ1409" s="182">
        <v>0</v>
      </c>
      <c r="BK1409" s="181" t="s">
        <v>1883</v>
      </c>
      <c r="BL1409">
        <v>0</v>
      </c>
      <c r="BM1409">
        <v>0</v>
      </c>
      <c r="BN1409">
        <v>0</v>
      </c>
    </row>
    <row r="1410" spans="1:66" x14ac:dyDescent="0.25">
      <c r="A1410">
        <v>8217</v>
      </c>
      <c r="B1410" t="s">
        <v>801</v>
      </c>
      <c r="C1410">
        <v>40</v>
      </c>
      <c r="D1410">
        <v>0</v>
      </c>
      <c r="E1410">
        <v>0</v>
      </c>
      <c r="F1410" t="s">
        <v>1881</v>
      </c>
      <c r="G1410" t="s">
        <v>1882</v>
      </c>
      <c r="H1410" t="s">
        <v>1881</v>
      </c>
      <c r="I1410" t="s">
        <v>1881</v>
      </c>
      <c r="J1410" t="s">
        <v>1881</v>
      </c>
      <c r="K1410" t="s">
        <v>1881</v>
      </c>
      <c r="L1410" t="s">
        <v>1881</v>
      </c>
      <c r="M1410" s="180">
        <v>44132</v>
      </c>
      <c r="N1410" t="s">
        <v>1883</v>
      </c>
      <c r="O1410" t="s">
        <v>1883</v>
      </c>
      <c r="P1410" t="s">
        <v>4084</v>
      </c>
      <c r="Q1410">
        <v>0</v>
      </c>
      <c r="R1410">
        <v>0</v>
      </c>
      <c r="S1410" t="s">
        <v>1883</v>
      </c>
      <c r="T1410" t="s">
        <v>1883</v>
      </c>
      <c r="U1410">
        <v>1</v>
      </c>
      <c r="V1410" t="s">
        <v>1885</v>
      </c>
      <c r="W1410">
        <v>40</v>
      </c>
      <c r="X1410">
        <v>0</v>
      </c>
      <c r="Y1410">
        <v>0</v>
      </c>
      <c r="Z1410" t="s">
        <v>1881</v>
      </c>
      <c r="AA1410" t="s">
        <v>1881</v>
      </c>
      <c r="AB1410" t="s">
        <v>1881</v>
      </c>
      <c r="AC1410">
        <v>0</v>
      </c>
      <c r="AD1410">
        <v>0</v>
      </c>
      <c r="AE1410">
        <v>0</v>
      </c>
      <c r="AF1410">
        <v>0</v>
      </c>
      <c r="AG1410" t="s">
        <v>1882</v>
      </c>
      <c r="AH1410" s="181" t="s">
        <v>1883</v>
      </c>
      <c r="AI1410" s="182">
        <v>375</v>
      </c>
      <c r="AJ1410" s="181" t="s">
        <v>3688</v>
      </c>
      <c r="AK1410" s="181" t="s">
        <v>1883</v>
      </c>
      <c r="AL1410" s="181" t="s">
        <v>1883</v>
      </c>
      <c r="AO1410" s="181"/>
      <c r="AQ1410">
        <v>10</v>
      </c>
      <c r="AR1410" s="182">
        <v>40</v>
      </c>
      <c r="AS1410" s="183" t="s">
        <v>1882</v>
      </c>
      <c r="AT1410">
        <v>0</v>
      </c>
      <c r="AU1410">
        <v>0</v>
      </c>
      <c r="AV1410" s="182">
        <v>0</v>
      </c>
      <c r="AW1410" s="184">
        <v>0</v>
      </c>
      <c r="AX1410" s="183" t="s">
        <v>1881</v>
      </c>
      <c r="AY1410" s="184">
        <v>0</v>
      </c>
      <c r="AZ1410">
        <v>0</v>
      </c>
      <c r="BA1410">
        <v>0</v>
      </c>
      <c r="BB1410">
        <v>0</v>
      </c>
      <c r="BC1410" s="182">
        <v>0</v>
      </c>
      <c r="BD1410" t="s">
        <v>1883</v>
      </c>
      <c r="BE1410" t="s">
        <v>1883</v>
      </c>
      <c r="BF1410" t="s">
        <v>1883</v>
      </c>
      <c r="BG1410" s="181" t="s">
        <v>1883</v>
      </c>
      <c r="BH1410">
        <v>7.2</v>
      </c>
      <c r="BI1410" s="184">
        <v>0</v>
      </c>
      <c r="BJ1410" s="182">
        <v>0</v>
      </c>
      <c r="BK1410" s="181" t="s">
        <v>1883</v>
      </c>
      <c r="BL1410">
        <v>0</v>
      </c>
      <c r="BM1410">
        <v>0</v>
      </c>
      <c r="BN1410">
        <v>0</v>
      </c>
    </row>
    <row r="1411" spans="1:66" x14ac:dyDescent="0.25">
      <c r="A1411">
        <v>8221</v>
      </c>
      <c r="B1411" t="s">
        <v>4085</v>
      </c>
      <c r="C1411">
        <v>28</v>
      </c>
      <c r="D1411">
        <v>0</v>
      </c>
      <c r="E1411">
        <v>0</v>
      </c>
      <c r="F1411" t="s">
        <v>1881</v>
      </c>
      <c r="G1411" t="s">
        <v>1882</v>
      </c>
      <c r="H1411" t="s">
        <v>1881</v>
      </c>
      <c r="I1411" t="s">
        <v>1881</v>
      </c>
      <c r="J1411" t="s">
        <v>1881</v>
      </c>
      <c r="K1411" t="s">
        <v>1881</v>
      </c>
      <c r="L1411" t="s">
        <v>1881</v>
      </c>
      <c r="M1411" s="180">
        <v>44133</v>
      </c>
      <c r="N1411" t="s">
        <v>1883</v>
      </c>
      <c r="O1411" t="s">
        <v>4086</v>
      </c>
      <c r="P1411" t="s">
        <v>4086</v>
      </c>
      <c r="Q1411">
        <v>0</v>
      </c>
      <c r="R1411">
        <v>0</v>
      </c>
      <c r="S1411" t="s">
        <v>1883</v>
      </c>
      <c r="T1411" t="s">
        <v>1883</v>
      </c>
      <c r="U1411">
        <v>1</v>
      </c>
      <c r="V1411" t="s">
        <v>1885</v>
      </c>
      <c r="W1411">
        <v>28</v>
      </c>
      <c r="X1411">
        <v>0</v>
      </c>
      <c r="Y1411">
        <v>0</v>
      </c>
      <c r="Z1411" t="s">
        <v>1881</v>
      </c>
      <c r="AA1411" t="s">
        <v>1881</v>
      </c>
      <c r="AB1411" t="s">
        <v>1881</v>
      </c>
      <c r="AC1411">
        <v>0</v>
      </c>
      <c r="AD1411">
        <v>0</v>
      </c>
      <c r="AE1411">
        <v>0</v>
      </c>
      <c r="AF1411">
        <v>0</v>
      </c>
      <c r="AG1411" t="s">
        <v>1881</v>
      </c>
      <c r="AH1411" s="181" t="s">
        <v>1883</v>
      </c>
      <c r="AI1411" s="182">
        <v>215</v>
      </c>
      <c r="AJ1411" s="181" t="s">
        <v>1934</v>
      </c>
      <c r="AK1411" s="181" t="s">
        <v>1883</v>
      </c>
      <c r="AL1411" s="181" t="s">
        <v>1883</v>
      </c>
      <c r="AO1411" s="181"/>
      <c r="AQ1411">
        <v>10</v>
      </c>
      <c r="AR1411" s="182">
        <v>40</v>
      </c>
      <c r="AS1411" s="183" t="s">
        <v>1882</v>
      </c>
      <c r="AT1411">
        <v>0</v>
      </c>
      <c r="AU1411">
        <v>0</v>
      </c>
      <c r="AV1411" s="182">
        <v>0</v>
      </c>
      <c r="AW1411" s="184">
        <v>0</v>
      </c>
      <c r="AX1411" s="183" t="s">
        <v>1881</v>
      </c>
      <c r="AY1411" s="184">
        <v>0</v>
      </c>
      <c r="AZ1411">
        <v>0</v>
      </c>
      <c r="BA1411">
        <v>0</v>
      </c>
      <c r="BB1411">
        <v>0</v>
      </c>
      <c r="BC1411" s="182">
        <v>0</v>
      </c>
      <c r="BD1411" t="s">
        <v>1883</v>
      </c>
      <c r="BE1411" t="s">
        <v>1883</v>
      </c>
      <c r="BF1411" t="s">
        <v>1883</v>
      </c>
      <c r="BG1411" s="181" t="s">
        <v>1883</v>
      </c>
      <c r="BH1411">
        <v>7.84</v>
      </c>
      <c r="BI1411" s="184">
        <v>0</v>
      </c>
      <c r="BJ1411" s="182">
        <v>0</v>
      </c>
      <c r="BK1411" s="181" t="s">
        <v>1883</v>
      </c>
      <c r="BL1411">
        <v>0</v>
      </c>
      <c r="BM1411">
        <v>0</v>
      </c>
      <c r="BN1411">
        <v>0</v>
      </c>
    </row>
    <row r="1412" spans="1:66" x14ac:dyDescent="0.25">
      <c r="A1412">
        <v>8222</v>
      </c>
      <c r="B1412" t="s">
        <v>4087</v>
      </c>
      <c r="C1412">
        <v>28</v>
      </c>
      <c r="D1412">
        <v>0</v>
      </c>
      <c r="E1412">
        <v>0</v>
      </c>
      <c r="F1412" t="s">
        <v>1881</v>
      </c>
      <c r="G1412" t="s">
        <v>1882</v>
      </c>
      <c r="H1412" t="s">
        <v>1881</v>
      </c>
      <c r="I1412" t="s">
        <v>1881</v>
      </c>
      <c r="J1412" t="s">
        <v>1881</v>
      </c>
      <c r="K1412" t="s">
        <v>1881</v>
      </c>
      <c r="L1412" t="s">
        <v>1881</v>
      </c>
      <c r="M1412" s="180">
        <v>44133</v>
      </c>
      <c r="N1412" t="s">
        <v>1883</v>
      </c>
      <c r="O1412" t="s">
        <v>4088</v>
      </c>
      <c r="P1412" t="s">
        <v>4088</v>
      </c>
      <c r="Q1412">
        <v>0</v>
      </c>
      <c r="R1412">
        <v>0</v>
      </c>
      <c r="S1412" t="s">
        <v>1883</v>
      </c>
      <c r="T1412" t="s">
        <v>1883</v>
      </c>
      <c r="U1412">
        <v>1</v>
      </c>
      <c r="V1412" t="s">
        <v>1885</v>
      </c>
      <c r="W1412">
        <v>28</v>
      </c>
      <c r="X1412">
        <v>0</v>
      </c>
      <c r="Y1412">
        <v>0</v>
      </c>
      <c r="Z1412" t="s">
        <v>1881</v>
      </c>
      <c r="AA1412" t="s">
        <v>1881</v>
      </c>
      <c r="AB1412" t="s">
        <v>1881</v>
      </c>
      <c r="AC1412">
        <v>0</v>
      </c>
      <c r="AD1412">
        <v>0</v>
      </c>
      <c r="AE1412">
        <v>0</v>
      </c>
      <c r="AF1412">
        <v>0</v>
      </c>
      <c r="AG1412" t="s">
        <v>1881</v>
      </c>
      <c r="AH1412" s="181" t="s">
        <v>1883</v>
      </c>
      <c r="AI1412" s="182">
        <v>215</v>
      </c>
      <c r="AJ1412" s="181" t="s">
        <v>1934</v>
      </c>
      <c r="AK1412" s="181" t="s">
        <v>1883</v>
      </c>
      <c r="AL1412" s="181" t="s">
        <v>1883</v>
      </c>
      <c r="AO1412" s="181"/>
      <c r="AQ1412">
        <v>10</v>
      </c>
      <c r="AR1412" s="182">
        <v>40</v>
      </c>
      <c r="AS1412" s="183" t="s">
        <v>1882</v>
      </c>
      <c r="AT1412">
        <v>0</v>
      </c>
      <c r="AU1412">
        <v>0</v>
      </c>
      <c r="AV1412" s="182">
        <v>0</v>
      </c>
      <c r="AW1412" s="184">
        <v>0</v>
      </c>
      <c r="AX1412" s="183" t="s">
        <v>1881</v>
      </c>
      <c r="AY1412" s="184">
        <v>0</v>
      </c>
      <c r="AZ1412">
        <v>0</v>
      </c>
      <c r="BA1412">
        <v>0</v>
      </c>
      <c r="BB1412">
        <v>0</v>
      </c>
      <c r="BC1412" s="182">
        <v>0</v>
      </c>
      <c r="BD1412" t="s">
        <v>1883</v>
      </c>
      <c r="BE1412" t="s">
        <v>1883</v>
      </c>
      <c r="BF1412" t="s">
        <v>1883</v>
      </c>
      <c r="BG1412" s="181" t="s">
        <v>1883</v>
      </c>
      <c r="BH1412">
        <v>7.84</v>
      </c>
      <c r="BI1412" s="184">
        <v>0</v>
      </c>
      <c r="BJ1412" s="182">
        <v>0</v>
      </c>
      <c r="BK1412" s="181" t="s">
        <v>1883</v>
      </c>
      <c r="BL1412">
        <v>0</v>
      </c>
      <c r="BM1412">
        <v>0</v>
      </c>
      <c r="BN1412">
        <v>0</v>
      </c>
    </row>
    <row r="1413" spans="1:66" x14ac:dyDescent="0.25">
      <c r="A1413">
        <v>8223</v>
      </c>
      <c r="B1413" t="s">
        <v>1794</v>
      </c>
      <c r="C1413">
        <v>8</v>
      </c>
      <c r="D1413">
        <v>0</v>
      </c>
      <c r="E1413">
        <v>0</v>
      </c>
      <c r="F1413" t="s">
        <v>1881</v>
      </c>
      <c r="G1413" t="s">
        <v>1882</v>
      </c>
      <c r="H1413" t="s">
        <v>1881</v>
      </c>
      <c r="I1413" t="s">
        <v>1881</v>
      </c>
      <c r="J1413" t="s">
        <v>1881</v>
      </c>
      <c r="K1413" t="s">
        <v>1881</v>
      </c>
      <c r="L1413" t="s">
        <v>1881</v>
      </c>
      <c r="M1413" s="180">
        <v>44139</v>
      </c>
      <c r="N1413" t="s">
        <v>1883</v>
      </c>
      <c r="O1413" t="s">
        <v>1883</v>
      </c>
      <c r="P1413" t="s">
        <v>4089</v>
      </c>
      <c r="Q1413">
        <v>0</v>
      </c>
      <c r="R1413">
        <v>0</v>
      </c>
      <c r="S1413" t="s">
        <v>1883</v>
      </c>
      <c r="T1413" t="s">
        <v>1883</v>
      </c>
      <c r="U1413">
        <v>1</v>
      </c>
      <c r="V1413" t="s">
        <v>1885</v>
      </c>
      <c r="W1413">
        <v>8</v>
      </c>
      <c r="X1413">
        <v>0</v>
      </c>
      <c r="Y1413">
        <v>0</v>
      </c>
      <c r="Z1413" t="s">
        <v>1881</v>
      </c>
      <c r="AA1413" t="s">
        <v>1881</v>
      </c>
      <c r="AB1413" t="s">
        <v>1881</v>
      </c>
      <c r="AC1413">
        <v>0</v>
      </c>
      <c r="AD1413">
        <v>0</v>
      </c>
      <c r="AE1413">
        <v>0</v>
      </c>
      <c r="AF1413">
        <v>0</v>
      </c>
      <c r="AG1413" t="s">
        <v>1881</v>
      </c>
      <c r="AH1413" s="181" t="s">
        <v>1883</v>
      </c>
      <c r="AI1413" s="182">
        <v>184</v>
      </c>
      <c r="AJ1413" s="181" t="s">
        <v>2399</v>
      </c>
      <c r="AK1413" s="181" t="s">
        <v>1883</v>
      </c>
      <c r="AL1413" s="181" t="s">
        <v>1883</v>
      </c>
      <c r="AO1413" s="181"/>
      <c r="AQ1413">
        <v>10</v>
      </c>
      <c r="AR1413" s="182">
        <v>40</v>
      </c>
      <c r="AS1413" s="183" t="s">
        <v>1882</v>
      </c>
      <c r="AT1413">
        <v>0</v>
      </c>
      <c r="AU1413">
        <v>0</v>
      </c>
      <c r="AV1413" s="182">
        <v>0</v>
      </c>
      <c r="AW1413" s="184">
        <v>0</v>
      </c>
      <c r="AX1413" s="183" t="s">
        <v>1881</v>
      </c>
      <c r="AY1413" s="184">
        <v>0</v>
      </c>
      <c r="AZ1413">
        <v>0</v>
      </c>
      <c r="BA1413">
        <v>0</v>
      </c>
      <c r="BB1413">
        <v>0</v>
      </c>
      <c r="BC1413" s="182">
        <v>0</v>
      </c>
      <c r="BD1413" t="s">
        <v>1883</v>
      </c>
      <c r="BE1413" t="s">
        <v>1883</v>
      </c>
      <c r="BF1413" t="s">
        <v>1883</v>
      </c>
      <c r="BG1413" s="181" t="s">
        <v>1883</v>
      </c>
      <c r="BH1413">
        <v>3.2</v>
      </c>
      <c r="BI1413" s="184">
        <v>0</v>
      </c>
      <c r="BJ1413" s="182">
        <v>0</v>
      </c>
      <c r="BK1413" s="181" t="s">
        <v>1883</v>
      </c>
      <c r="BL1413">
        <v>0</v>
      </c>
      <c r="BM1413">
        <v>0</v>
      </c>
      <c r="BN1413">
        <v>0</v>
      </c>
    </row>
    <row r="1414" spans="1:66" x14ac:dyDescent="0.25">
      <c r="A1414">
        <v>8226</v>
      </c>
      <c r="B1414" t="s">
        <v>4090</v>
      </c>
      <c r="C1414">
        <v>500</v>
      </c>
      <c r="D1414">
        <v>0</v>
      </c>
      <c r="E1414">
        <v>0</v>
      </c>
      <c r="F1414" t="s">
        <v>1881</v>
      </c>
      <c r="G1414" t="s">
        <v>1882</v>
      </c>
      <c r="H1414" t="s">
        <v>1881</v>
      </c>
      <c r="I1414" t="s">
        <v>1881</v>
      </c>
      <c r="J1414" t="s">
        <v>1881</v>
      </c>
      <c r="K1414" t="s">
        <v>1881</v>
      </c>
      <c r="L1414" t="s">
        <v>1881</v>
      </c>
      <c r="M1414" s="180">
        <v>44139</v>
      </c>
      <c r="N1414" t="s">
        <v>2004</v>
      </c>
      <c r="O1414" t="s">
        <v>4091</v>
      </c>
      <c r="P1414" t="s">
        <v>4091</v>
      </c>
      <c r="Q1414">
        <v>0</v>
      </c>
      <c r="R1414">
        <v>0</v>
      </c>
      <c r="S1414" t="s">
        <v>1883</v>
      </c>
      <c r="T1414" t="s">
        <v>1883</v>
      </c>
      <c r="U1414">
        <v>1</v>
      </c>
      <c r="V1414" t="s">
        <v>1885</v>
      </c>
      <c r="W1414">
        <v>500</v>
      </c>
      <c r="X1414">
        <v>0</v>
      </c>
      <c r="Y1414">
        <v>0</v>
      </c>
      <c r="Z1414" t="s">
        <v>1881</v>
      </c>
      <c r="AA1414" t="s">
        <v>1881</v>
      </c>
      <c r="AB1414" t="s">
        <v>1881</v>
      </c>
      <c r="AC1414">
        <v>0</v>
      </c>
      <c r="AD1414">
        <v>0</v>
      </c>
      <c r="AE1414">
        <v>0</v>
      </c>
      <c r="AF1414">
        <v>0</v>
      </c>
      <c r="AG1414" t="s">
        <v>1881</v>
      </c>
      <c r="AH1414" s="181" t="s">
        <v>1883</v>
      </c>
      <c r="AI1414" s="182">
        <v>213</v>
      </c>
      <c r="AJ1414" s="181" t="s">
        <v>2046</v>
      </c>
      <c r="AK1414" s="181" t="s">
        <v>4092</v>
      </c>
      <c r="AL1414" s="181" t="s">
        <v>1883</v>
      </c>
      <c r="AO1414" s="181"/>
      <c r="AQ1414">
        <v>10</v>
      </c>
      <c r="AR1414" s="182">
        <v>40</v>
      </c>
      <c r="AS1414" s="183" t="s">
        <v>1882</v>
      </c>
      <c r="AT1414">
        <v>0</v>
      </c>
      <c r="AU1414">
        <v>0</v>
      </c>
      <c r="AV1414" s="182">
        <v>0</v>
      </c>
      <c r="AW1414" s="184">
        <v>0</v>
      </c>
      <c r="AX1414" s="183" t="s">
        <v>1881</v>
      </c>
      <c r="AY1414" s="184">
        <v>0</v>
      </c>
      <c r="AZ1414">
        <v>0</v>
      </c>
      <c r="BA1414">
        <v>0</v>
      </c>
      <c r="BB1414">
        <v>0</v>
      </c>
      <c r="BC1414" s="182">
        <v>0</v>
      </c>
      <c r="BD1414" t="s">
        <v>1883</v>
      </c>
      <c r="BE1414" t="s">
        <v>1883</v>
      </c>
      <c r="BF1414" t="s">
        <v>1883</v>
      </c>
      <c r="BG1414" s="181" t="s">
        <v>1883</v>
      </c>
      <c r="BH1414">
        <v>0</v>
      </c>
      <c r="BI1414" s="184">
        <v>0</v>
      </c>
      <c r="BJ1414" s="182">
        <v>0</v>
      </c>
      <c r="BK1414" s="181" t="s">
        <v>1883</v>
      </c>
      <c r="BL1414">
        <v>0</v>
      </c>
      <c r="BM1414">
        <v>0</v>
      </c>
      <c r="BN1414">
        <v>0</v>
      </c>
    </row>
    <row r="1415" spans="1:66" x14ac:dyDescent="0.25">
      <c r="A1415">
        <v>8227</v>
      </c>
      <c r="B1415" t="s">
        <v>4093</v>
      </c>
      <c r="C1415">
        <v>12</v>
      </c>
      <c r="D1415">
        <v>0</v>
      </c>
      <c r="E1415">
        <v>0</v>
      </c>
      <c r="F1415" t="s">
        <v>1881</v>
      </c>
      <c r="G1415" t="s">
        <v>1882</v>
      </c>
      <c r="H1415" t="s">
        <v>1881</v>
      </c>
      <c r="I1415" t="s">
        <v>1881</v>
      </c>
      <c r="J1415" t="s">
        <v>1881</v>
      </c>
      <c r="K1415" t="s">
        <v>1881</v>
      </c>
      <c r="L1415" t="s">
        <v>1881</v>
      </c>
      <c r="M1415" s="180">
        <v>44140</v>
      </c>
      <c r="N1415" t="s">
        <v>1883</v>
      </c>
      <c r="O1415" t="s">
        <v>4094</v>
      </c>
      <c r="P1415" t="s">
        <v>4095</v>
      </c>
      <c r="Q1415">
        <v>0</v>
      </c>
      <c r="R1415">
        <v>0</v>
      </c>
      <c r="S1415" t="s">
        <v>1883</v>
      </c>
      <c r="T1415" t="s">
        <v>1883</v>
      </c>
      <c r="U1415">
        <v>1</v>
      </c>
      <c r="V1415" t="s">
        <v>1885</v>
      </c>
      <c r="W1415">
        <v>12</v>
      </c>
      <c r="X1415">
        <v>0</v>
      </c>
      <c r="Y1415">
        <v>0</v>
      </c>
      <c r="Z1415" t="s">
        <v>1881</v>
      </c>
      <c r="AA1415" t="s">
        <v>1881</v>
      </c>
      <c r="AB1415" t="s">
        <v>1881</v>
      </c>
      <c r="AC1415">
        <v>0</v>
      </c>
      <c r="AD1415">
        <v>0</v>
      </c>
      <c r="AE1415">
        <v>0</v>
      </c>
      <c r="AF1415">
        <v>0</v>
      </c>
      <c r="AG1415" t="s">
        <v>1882</v>
      </c>
      <c r="AH1415" s="181" t="s">
        <v>1883</v>
      </c>
      <c r="AI1415" s="182">
        <v>27</v>
      </c>
      <c r="AJ1415" s="181" t="s">
        <v>1886</v>
      </c>
      <c r="AK1415" s="181" t="s">
        <v>1883</v>
      </c>
      <c r="AL1415" s="181" t="s">
        <v>1883</v>
      </c>
      <c r="AO1415" s="181"/>
      <c r="AQ1415">
        <v>10</v>
      </c>
      <c r="AR1415" s="182">
        <v>40</v>
      </c>
      <c r="AS1415" s="183" t="s">
        <v>1882</v>
      </c>
      <c r="AT1415">
        <v>0</v>
      </c>
      <c r="AU1415">
        <v>0</v>
      </c>
      <c r="AV1415" s="182">
        <v>0</v>
      </c>
      <c r="AW1415" s="184">
        <v>0</v>
      </c>
      <c r="AX1415" s="183" t="s">
        <v>1881</v>
      </c>
      <c r="AY1415" s="184">
        <v>0</v>
      </c>
      <c r="AZ1415">
        <v>0</v>
      </c>
      <c r="BA1415">
        <v>0</v>
      </c>
      <c r="BB1415">
        <v>0</v>
      </c>
      <c r="BC1415" s="182">
        <v>0</v>
      </c>
      <c r="BD1415" t="s">
        <v>1883</v>
      </c>
      <c r="BE1415" t="s">
        <v>1883</v>
      </c>
      <c r="BF1415" t="s">
        <v>1883</v>
      </c>
      <c r="BG1415" s="181" t="s">
        <v>1883</v>
      </c>
      <c r="BH1415">
        <v>0</v>
      </c>
      <c r="BI1415" s="184">
        <v>0</v>
      </c>
      <c r="BJ1415" s="182">
        <v>0</v>
      </c>
      <c r="BK1415" s="181" t="s">
        <v>1883</v>
      </c>
      <c r="BL1415">
        <v>0</v>
      </c>
      <c r="BM1415">
        <v>0</v>
      </c>
      <c r="BN1415">
        <v>0</v>
      </c>
    </row>
    <row r="1416" spans="1:66" x14ac:dyDescent="0.25">
      <c r="A1416">
        <v>8228</v>
      </c>
      <c r="B1416" t="s">
        <v>4096</v>
      </c>
      <c r="C1416">
        <v>12</v>
      </c>
      <c r="D1416">
        <v>0</v>
      </c>
      <c r="E1416">
        <v>0</v>
      </c>
      <c r="F1416" t="s">
        <v>1881</v>
      </c>
      <c r="G1416" t="s">
        <v>1882</v>
      </c>
      <c r="H1416" t="s">
        <v>1881</v>
      </c>
      <c r="I1416" t="s">
        <v>1881</v>
      </c>
      <c r="J1416" t="s">
        <v>1881</v>
      </c>
      <c r="K1416" t="s">
        <v>1881</v>
      </c>
      <c r="L1416" t="s">
        <v>1881</v>
      </c>
      <c r="M1416" s="180">
        <v>44140</v>
      </c>
      <c r="N1416" t="s">
        <v>1883</v>
      </c>
      <c r="O1416" t="s">
        <v>4097</v>
      </c>
      <c r="P1416" t="s">
        <v>4098</v>
      </c>
      <c r="Q1416">
        <v>0</v>
      </c>
      <c r="R1416">
        <v>0</v>
      </c>
      <c r="S1416" t="s">
        <v>1883</v>
      </c>
      <c r="T1416" t="s">
        <v>1883</v>
      </c>
      <c r="U1416">
        <v>1</v>
      </c>
      <c r="V1416" t="s">
        <v>1885</v>
      </c>
      <c r="W1416">
        <v>12</v>
      </c>
      <c r="X1416">
        <v>0</v>
      </c>
      <c r="Y1416">
        <v>0</v>
      </c>
      <c r="Z1416" t="s">
        <v>1881</v>
      </c>
      <c r="AA1416" t="s">
        <v>1881</v>
      </c>
      <c r="AB1416" t="s">
        <v>1881</v>
      </c>
      <c r="AC1416">
        <v>0</v>
      </c>
      <c r="AD1416">
        <v>0</v>
      </c>
      <c r="AE1416">
        <v>0</v>
      </c>
      <c r="AF1416">
        <v>0</v>
      </c>
      <c r="AG1416" t="s">
        <v>1882</v>
      </c>
      <c r="AH1416" s="181" t="s">
        <v>1883</v>
      </c>
      <c r="AI1416" s="182">
        <v>27</v>
      </c>
      <c r="AJ1416" s="181" t="s">
        <v>1886</v>
      </c>
      <c r="AK1416" s="181" t="s">
        <v>1883</v>
      </c>
      <c r="AL1416" s="181" t="s">
        <v>1883</v>
      </c>
      <c r="AO1416" s="181"/>
      <c r="AQ1416">
        <v>10</v>
      </c>
      <c r="AR1416" s="182">
        <v>40</v>
      </c>
      <c r="AS1416" s="183" t="s">
        <v>1882</v>
      </c>
      <c r="AT1416">
        <v>0</v>
      </c>
      <c r="AU1416">
        <v>0</v>
      </c>
      <c r="AV1416" s="182">
        <v>0</v>
      </c>
      <c r="AW1416" s="184">
        <v>0</v>
      </c>
      <c r="AX1416" s="183" t="s">
        <v>1881</v>
      </c>
      <c r="AY1416" s="184">
        <v>0</v>
      </c>
      <c r="AZ1416">
        <v>0</v>
      </c>
      <c r="BA1416">
        <v>0</v>
      </c>
      <c r="BB1416">
        <v>0</v>
      </c>
      <c r="BC1416" s="182">
        <v>0</v>
      </c>
      <c r="BD1416" t="s">
        <v>1883</v>
      </c>
      <c r="BE1416" t="s">
        <v>1883</v>
      </c>
      <c r="BF1416" t="s">
        <v>1883</v>
      </c>
      <c r="BG1416" s="181" t="s">
        <v>1883</v>
      </c>
      <c r="BH1416">
        <v>0</v>
      </c>
      <c r="BI1416" s="184">
        <v>0</v>
      </c>
      <c r="BJ1416" s="182">
        <v>0</v>
      </c>
      <c r="BK1416" s="181" t="s">
        <v>1883</v>
      </c>
      <c r="BL1416">
        <v>0</v>
      </c>
      <c r="BM1416">
        <v>0</v>
      </c>
      <c r="BN1416">
        <v>0</v>
      </c>
    </row>
    <row r="1417" spans="1:66" x14ac:dyDescent="0.25">
      <c r="A1417">
        <v>8229</v>
      </c>
      <c r="B1417" t="s">
        <v>4099</v>
      </c>
      <c r="C1417">
        <v>12</v>
      </c>
      <c r="D1417">
        <v>0</v>
      </c>
      <c r="E1417">
        <v>0</v>
      </c>
      <c r="F1417" t="s">
        <v>1881</v>
      </c>
      <c r="G1417" t="s">
        <v>1882</v>
      </c>
      <c r="H1417" t="s">
        <v>1881</v>
      </c>
      <c r="I1417" t="s">
        <v>1881</v>
      </c>
      <c r="J1417" t="s">
        <v>1881</v>
      </c>
      <c r="K1417" t="s">
        <v>1881</v>
      </c>
      <c r="L1417" t="s">
        <v>1881</v>
      </c>
      <c r="M1417" s="180">
        <v>44140</v>
      </c>
      <c r="N1417" t="s">
        <v>1883</v>
      </c>
      <c r="O1417" t="s">
        <v>4100</v>
      </c>
      <c r="P1417" t="s">
        <v>4101</v>
      </c>
      <c r="Q1417">
        <v>0</v>
      </c>
      <c r="R1417">
        <v>0</v>
      </c>
      <c r="S1417" t="s">
        <v>1883</v>
      </c>
      <c r="T1417" t="s">
        <v>1883</v>
      </c>
      <c r="U1417">
        <v>1</v>
      </c>
      <c r="V1417" t="s">
        <v>1885</v>
      </c>
      <c r="W1417">
        <v>12</v>
      </c>
      <c r="X1417">
        <v>0</v>
      </c>
      <c r="Y1417">
        <v>0</v>
      </c>
      <c r="Z1417" t="s">
        <v>1881</v>
      </c>
      <c r="AA1417" t="s">
        <v>1881</v>
      </c>
      <c r="AB1417" t="s">
        <v>1881</v>
      </c>
      <c r="AC1417">
        <v>0</v>
      </c>
      <c r="AD1417">
        <v>0</v>
      </c>
      <c r="AE1417">
        <v>0</v>
      </c>
      <c r="AF1417">
        <v>0</v>
      </c>
      <c r="AG1417" t="s">
        <v>1882</v>
      </c>
      <c r="AH1417" s="181" t="s">
        <v>1883</v>
      </c>
      <c r="AI1417" s="182">
        <v>27</v>
      </c>
      <c r="AJ1417" s="181" t="s">
        <v>1886</v>
      </c>
      <c r="AK1417" s="181" t="s">
        <v>1883</v>
      </c>
      <c r="AL1417" s="181" t="s">
        <v>1883</v>
      </c>
      <c r="AO1417" s="181"/>
      <c r="AQ1417">
        <v>10</v>
      </c>
      <c r="AR1417" s="182">
        <v>40</v>
      </c>
      <c r="AS1417" s="183" t="s">
        <v>1882</v>
      </c>
      <c r="AT1417">
        <v>0</v>
      </c>
      <c r="AU1417">
        <v>0</v>
      </c>
      <c r="AV1417" s="182">
        <v>0</v>
      </c>
      <c r="AW1417" s="184">
        <v>0</v>
      </c>
      <c r="AX1417" s="183" t="s">
        <v>1881</v>
      </c>
      <c r="AY1417" s="184">
        <v>0</v>
      </c>
      <c r="AZ1417">
        <v>0</v>
      </c>
      <c r="BA1417">
        <v>0</v>
      </c>
      <c r="BB1417">
        <v>0</v>
      </c>
      <c r="BC1417" s="182">
        <v>0</v>
      </c>
      <c r="BD1417" t="s">
        <v>1883</v>
      </c>
      <c r="BE1417" t="s">
        <v>1883</v>
      </c>
      <c r="BF1417" t="s">
        <v>1883</v>
      </c>
      <c r="BG1417" s="181" t="s">
        <v>1883</v>
      </c>
      <c r="BH1417">
        <v>0</v>
      </c>
      <c r="BI1417" s="184">
        <v>0</v>
      </c>
      <c r="BJ1417" s="182">
        <v>0</v>
      </c>
      <c r="BK1417" s="181" t="s">
        <v>1883</v>
      </c>
      <c r="BL1417">
        <v>0</v>
      </c>
      <c r="BM1417">
        <v>0</v>
      </c>
      <c r="BN1417">
        <v>0</v>
      </c>
    </row>
    <row r="1418" spans="1:66" x14ac:dyDescent="0.25">
      <c r="A1418">
        <v>8230</v>
      </c>
      <c r="B1418" t="s">
        <v>4102</v>
      </c>
      <c r="C1418">
        <v>12</v>
      </c>
      <c r="D1418">
        <v>0</v>
      </c>
      <c r="E1418">
        <v>0</v>
      </c>
      <c r="F1418" t="s">
        <v>1881</v>
      </c>
      <c r="G1418" t="s">
        <v>1882</v>
      </c>
      <c r="H1418" t="s">
        <v>1881</v>
      </c>
      <c r="I1418" t="s">
        <v>1881</v>
      </c>
      <c r="J1418" t="s">
        <v>1881</v>
      </c>
      <c r="K1418" t="s">
        <v>1881</v>
      </c>
      <c r="L1418" t="s">
        <v>1881</v>
      </c>
      <c r="M1418" s="180">
        <v>44140</v>
      </c>
      <c r="N1418" t="s">
        <v>1883</v>
      </c>
      <c r="O1418" t="s">
        <v>4103</v>
      </c>
      <c r="P1418" t="s">
        <v>4104</v>
      </c>
      <c r="Q1418">
        <v>0</v>
      </c>
      <c r="R1418">
        <v>0</v>
      </c>
      <c r="S1418" t="s">
        <v>1883</v>
      </c>
      <c r="T1418" t="s">
        <v>1883</v>
      </c>
      <c r="U1418">
        <v>1</v>
      </c>
      <c r="V1418" t="s">
        <v>1885</v>
      </c>
      <c r="W1418">
        <v>12</v>
      </c>
      <c r="X1418">
        <v>0</v>
      </c>
      <c r="Y1418">
        <v>0</v>
      </c>
      <c r="Z1418" t="s">
        <v>1881</v>
      </c>
      <c r="AA1418" t="s">
        <v>1881</v>
      </c>
      <c r="AB1418" t="s">
        <v>1881</v>
      </c>
      <c r="AC1418">
        <v>0</v>
      </c>
      <c r="AD1418">
        <v>0</v>
      </c>
      <c r="AE1418">
        <v>0</v>
      </c>
      <c r="AF1418">
        <v>0</v>
      </c>
      <c r="AG1418" t="s">
        <v>1882</v>
      </c>
      <c r="AH1418" s="181" t="s">
        <v>1883</v>
      </c>
      <c r="AI1418" s="182">
        <v>27</v>
      </c>
      <c r="AJ1418" s="181" t="s">
        <v>1886</v>
      </c>
      <c r="AK1418" s="181" t="s">
        <v>1883</v>
      </c>
      <c r="AL1418" s="181" t="s">
        <v>1883</v>
      </c>
      <c r="AO1418" s="181"/>
      <c r="AQ1418">
        <v>10</v>
      </c>
      <c r="AR1418" s="182">
        <v>40</v>
      </c>
      <c r="AS1418" s="183" t="s">
        <v>1882</v>
      </c>
      <c r="AT1418">
        <v>0</v>
      </c>
      <c r="AU1418">
        <v>0</v>
      </c>
      <c r="AV1418" s="182">
        <v>0</v>
      </c>
      <c r="AW1418" s="184">
        <v>0</v>
      </c>
      <c r="AX1418" s="183" t="s">
        <v>1881</v>
      </c>
      <c r="AY1418" s="184">
        <v>0</v>
      </c>
      <c r="AZ1418">
        <v>0</v>
      </c>
      <c r="BA1418">
        <v>0</v>
      </c>
      <c r="BB1418">
        <v>0</v>
      </c>
      <c r="BC1418" s="182">
        <v>0</v>
      </c>
      <c r="BD1418" t="s">
        <v>1883</v>
      </c>
      <c r="BE1418" t="s">
        <v>1883</v>
      </c>
      <c r="BF1418" t="s">
        <v>1883</v>
      </c>
      <c r="BG1418" s="181" t="s">
        <v>1883</v>
      </c>
      <c r="BH1418">
        <v>0</v>
      </c>
      <c r="BI1418" s="184">
        <v>0</v>
      </c>
      <c r="BJ1418" s="182">
        <v>0</v>
      </c>
      <c r="BK1418" s="181" t="s">
        <v>1883</v>
      </c>
      <c r="BL1418">
        <v>0</v>
      </c>
      <c r="BM1418">
        <v>0</v>
      </c>
      <c r="BN1418">
        <v>0</v>
      </c>
    </row>
    <row r="1419" spans="1:66" x14ac:dyDescent="0.25">
      <c r="A1419">
        <v>8231</v>
      </c>
      <c r="B1419" t="s">
        <v>4105</v>
      </c>
      <c r="C1419">
        <v>6</v>
      </c>
      <c r="D1419">
        <v>0</v>
      </c>
      <c r="E1419">
        <v>0</v>
      </c>
      <c r="F1419" t="s">
        <v>1881</v>
      </c>
      <c r="G1419" t="s">
        <v>1882</v>
      </c>
      <c r="H1419" t="s">
        <v>1881</v>
      </c>
      <c r="I1419" t="s">
        <v>1881</v>
      </c>
      <c r="J1419" t="s">
        <v>1881</v>
      </c>
      <c r="K1419" t="s">
        <v>1881</v>
      </c>
      <c r="L1419" t="s">
        <v>1881</v>
      </c>
      <c r="M1419" s="180">
        <v>44140</v>
      </c>
      <c r="N1419" t="s">
        <v>1883</v>
      </c>
      <c r="O1419" t="s">
        <v>4106</v>
      </c>
      <c r="P1419" t="s">
        <v>4107</v>
      </c>
      <c r="Q1419">
        <v>0</v>
      </c>
      <c r="R1419">
        <v>0</v>
      </c>
      <c r="S1419" t="s">
        <v>1883</v>
      </c>
      <c r="T1419" t="s">
        <v>1883</v>
      </c>
      <c r="U1419">
        <v>1</v>
      </c>
      <c r="V1419" t="s">
        <v>1885</v>
      </c>
      <c r="W1419">
        <v>6</v>
      </c>
      <c r="X1419">
        <v>0</v>
      </c>
      <c r="Y1419">
        <v>0</v>
      </c>
      <c r="Z1419" t="s">
        <v>1881</v>
      </c>
      <c r="AA1419" t="s">
        <v>1881</v>
      </c>
      <c r="AB1419" t="s">
        <v>1881</v>
      </c>
      <c r="AC1419">
        <v>0</v>
      </c>
      <c r="AD1419">
        <v>0</v>
      </c>
      <c r="AE1419">
        <v>0</v>
      </c>
      <c r="AF1419">
        <v>0</v>
      </c>
      <c r="AG1419" t="s">
        <v>1882</v>
      </c>
      <c r="AH1419" s="181" t="s">
        <v>1883</v>
      </c>
      <c r="AI1419" s="182">
        <v>27</v>
      </c>
      <c r="AJ1419" s="181" t="s">
        <v>1886</v>
      </c>
      <c r="AK1419" s="181" t="s">
        <v>1883</v>
      </c>
      <c r="AL1419" s="181" t="s">
        <v>1883</v>
      </c>
      <c r="AO1419" s="181"/>
      <c r="AQ1419">
        <v>10</v>
      </c>
      <c r="AR1419" s="182">
        <v>40</v>
      </c>
      <c r="AS1419" s="183" t="s">
        <v>1882</v>
      </c>
      <c r="AT1419">
        <v>0</v>
      </c>
      <c r="AU1419">
        <v>0</v>
      </c>
      <c r="AV1419" s="182">
        <v>0</v>
      </c>
      <c r="AW1419" s="184">
        <v>0</v>
      </c>
      <c r="AX1419" s="183" t="s">
        <v>1881</v>
      </c>
      <c r="AY1419" s="184">
        <v>0</v>
      </c>
      <c r="AZ1419">
        <v>0</v>
      </c>
      <c r="BA1419">
        <v>0</v>
      </c>
      <c r="BB1419">
        <v>0</v>
      </c>
      <c r="BC1419" s="182">
        <v>0</v>
      </c>
      <c r="BD1419" t="s">
        <v>1883</v>
      </c>
      <c r="BE1419" t="s">
        <v>1883</v>
      </c>
      <c r="BF1419" t="s">
        <v>1883</v>
      </c>
      <c r="BG1419" s="181" t="s">
        <v>1883</v>
      </c>
      <c r="BH1419">
        <v>0</v>
      </c>
      <c r="BI1419" s="184">
        <v>0</v>
      </c>
      <c r="BJ1419" s="182">
        <v>0</v>
      </c>
      <c r="BK1419" s="181" t="s">
        <v>1883</v>
      </c>
      <c r="BL1419">
        <v>0</v>
      </c>
      <c r="BM1419">
        <v>0</v>
      </c>
      <c r="BN1419">
        <v>0</v>
      </c>
    </row>
    <row r="1420" spans="1:66" x14ac:dyDescent="0.25">
      <c r="A1420">
        <v>8232</v>
      </c>
      <c r="B1420" t="s">
        <v>4108</v>
      </c>
      <c r="C1420">
        <v>6</v>
      </c>
      <c r="D1420">
        <v>0</v>
      </c>
      <c r="E1420">
        <v>0</v>
      </c>
      <c r="F1420" t="s">
        <v>1881</v>
      </c>
      <c r="G1420" t="s">
        <v>1882</v>
      </c>
      <c r="H1420" t="s">
        <v>1881</v>
      </c>
      <c r="I1420" t="s">
        <v>1881</v>
      </c>
      <c r="J1420" t="s">
        <v>1881</v>
      </c>
      <c r="K1420" t="s">
        <v>1881</v>
      </c>
      <c r="L1420" t="s">
        <v>1881</v>
      </c>
      <c r="M1420" s="180">
        <v>44140</v>
      </c>
      <c r="N1420" t="s">
        <v>1883</v>
      </c>
      <c r="O1420" t="s">
        <v>4109</v>
      </c>
      <c r="P1420" t="s">
        <v>4110</v>
      </c>
      <c r="Q1420">
        <v>0</v>
      </c>
      <c r="R1420">
        <v>0</v>
      </c>
      <c r="S1420" t="s">
        <v>1883</v>
      </c>
      <c r="T1420" t="s">
        <v>1883</v>
      </c>
      <c r="U1420">
        <v>1</v>
      </c>
      <c r="V1420" t="s">
        <v>1885</v>
      </c>
      <c r="W1420">
        <v>6</v>
      </c>
      <c r="X1420">
        <v>0</v>
      </c>
      <c r="Y1420">
        <v>0</v>
      </c>
      <c r="Z1420" t="s">
        <v>1881</v>
      </c>
      <c r="AA1420" t="s">
        <v>1881</v>
      </c>
      <c r="AB1420" t="s">
        <v>1881</v>
      </c>
      <c r="AC1420">
        <v>0</v>
      </c>
      <c r="AD1420">
        <v>0</v>
      </c>
      <c r="AE1420">
        <v>0</v>
      </c>
      <c r="AF1420">
        <v>0</v>
      </c>
      <c r="AG1420" t="s">
        <v>1882</v>
      </c>
      <c r="AH1420" s="181" t="s">
        <v>1883</v>
      </c>
      <c r="AI1420" s="182">
        <v>27</v>
      </c>
      <c r="AJ1420" s="181" t="s">
        <v>1886</v>
      </c>
      <c r="AK1420" s="181" t="s">
        <v>1883</v>
      </c>
      <c r="AL1420" s="181" t="s">
        <v>1883</v>
      </c>
      <c r="AO1420" s="181"/>
      <c r="AQ1420">
        <v>10</v>
      </c>
      <c r="AR1420" s="182">
        <v>40</v>
      </c>
      <c r="AS1420" s="183" t="s">
        <v>1881</v>
      </c>
      <c r="AT1420">
        <v>0</v>
      </c>
      <c r="AU1420">
        <v>0</v>
      </c>
      <c r="AV1420" s="182">
        <v>0</v>
      </c>
      <c r="AW1420" s="184">
        <v>0</v>
      </c>
      <c r="AX1420" s="183" t="s">
        <v>1881</v>
      </c>
      <c r="AY1420" s="184">
        <v>0</v>
      </c>
      <c r="AZ1420">
        <v>0</v>
      </c>
      <c r="BA1420">
        <v>0</v>
      </c>
      <c r="BB1420">
        <v>0</v>
      </c>
      <c r="BC1420" s="182">
        <v>0</v>
      </c>
      <c r="BD1420" t="s">
        <v>1883</v>
      </c>
      <c r="BE1420" t="s">
        <v>1883</v>
      </c>
      <c r="BF1420" t="s">
        <v>1883</v>
      </c>
      <c r="BG1420" s="181" t="s">
        <v>1883</v>
      </c>
      <c r="BH1420">
        <v>0</v>
      </c>
      <c r="BI1420" s="184">
        <v>0</v>
      </c>
      <c r="BJ1420" s="182">
        <v>0</v>
      </c>
      <c r="BK1420" s="181" t="s">
        <v>1883</v>
      </c>
      <c r="BL1420">
        <v>0</v>
      </c>
      <c r="BM1420">
        <v>0</v>
      </c>
      <c r="BN1420">
        <v>0</v>
      </c>
    </row>
    <row r="1421" spans="1:66" x14ac:dyDescent="0.25">
      <c r="A1421">
        <v>8233</v>
      </c>
      <c r="B1421" t="s">
        <v>4111</v>
      </c>
      <c r="C1421">
        <v>6</v>
      </c>
      <c r="D1421">
        <v>0</v>
      </c>
      <c r="E1421">
        <v>0</v>
      </c>
      <c r="F1421" t="s">
        <v>1881</v>
      </c>
      <c r="G1421" t="s">
        <v>1882</v>
      </c>
      <c r="H1421" t="s">
        <v>1881</v>
      </c>
      <c r="I1421" t="s">
        <v>1881</v>
      </c>
      <c r="J1421" t="s">
        <v>1881</v>
      </c>
      <c r="K1421" t="s">
        <v>1881</v>
      </c>
      <c r="L1421" t="s">
        <v>1881</v>
      </c>
      <c r="M1421" s="180">
        <v>44140</v>
      </c>
      <c r="N1421" t="s">
        <v>1883</v>
      </c>
      <c r="O1421" t="s">
        <v>4112</v>
      </c>
      <c r="P1421" t="s">
        <v>4112</v>
      </c>
      <c r="Q1421">
        <v>0</v>
      </c>
      <c r="R1421">
        <v>0</v>
      </c>
      <c r="S1421" t="s">
        <v>1883</v>
      </c>
      <c r="T1421" t="s">
        <v>1883</v>
      </c>
      <c r="U1421">
        <v>1</v>
      </c>
      <c r="V1421" t="s">
        <v>1885</v>
      </c>
      <c r="W1421">
        <v>6</v>
      </c>
      <c r="X1421">
        <v>0</v>
      </c>
      <c r="Y1421">
        <v>0</v>
      </c>
      <c r="Z1421" t="s">
        <v>1881</v>
      </c>
      <c r="AA1421" t="s">
        <v>1881</v>
      </c>
      <c r="AB1421" t="s">
        <v>1881</v>
      </c>
      <c r="AC1421">
        <v>0</v>
      </c>
      <c r="AD1421">
        <v>0</v>
      </c>
      <c r="AE1421">
        <v>0</v>
      </c>
      <c r="AF1421">
        <v>0</v>
      </c>
      <c r="AG1421" t="s">
        <v>1882</v>
      </c>
      <c r="AH1421" s="181" t="s">
        <v>1883</v>
      </c>
      <c r="AI1421" s="182">
        <v>27</v>
      </c>
      <c r="AJ1421" s="181" t="s">
        <v>1886</v>
      </c>
      <c r="AK1421" s="181" t="s">
        <v>1883</v>
      </c>
      <c r="AL1421" s="181" t="s">
        <v>1883</v>
      </c>
      <c r="AO1421" s="181"/>
      <c r="AQ1421">
        <v>10</v>
      </c>
      <c r="AR1421" s="182">
        <v>40</v>
      </c>
      <c r="AS1421" s="183" t="s">
        <v>1882</v>
      </c>
      <c r="AT1421">
        <v>0</v>
      </c>
      <c r="AU1421">
        <v>0</v>
      </c>
      <c r="AV1421" s="182">
        <v>0</v>
      </c>
      <c r="AW1421" s="184">
        <v>0</v>
      </c>
      <c r="AX1421" s="183" t="s">
        <v>1881</v>
      </c>
      <c r="AY1421" s="184">
        <v>0</v>
      </c>
      <c r="AZ1421">
        <v>0</v>
      </c>
      <c r="BA1421">
        <v>0</v>
      </c>
      <c r="BB1421">
        <v>0</v>
      </c>
      <c r="BC1421" s="182">
        <v>0</v>
      </c>
      <c r="BD1421" t="s">
        <v>1883</v>
      </c>
      <c r="BE1421" t="s">
        <v>1883</v>
      </c>
      <c r="BF1421" t="s">
        <v>1883</v>
      </c>
      <c r="BG1421" s="181" t="s">
        <v>1883</v>
      </c>
      <c r="BH1421">
        <v>0</v>
      </c>
      <c r="BI1421" s="184">
        <v>0</v>
      </c>
      <c r="BJ1421" s="182">
        <v>0</v>
      </c>
      <c r="BK1421" s="181" t="s">
        <v>1883</v>
      </c>
      <c r="BL1421">
        <v>0</v>
      </c>
      <c r="BM1421">
        <v>0</v>
      </c>
      <c r="BN1421">
        <v>0</v>
      </c>
    </row>
    <row r="1422" spans="1:66" x14ac:dyDescent="0.25">
      <c r="A1422">
        <v>8234</v>
      </c>
      <c r="B1422" t="s">
        <v>4113</v>
      </c>
      <c r="C1422">
        <v>12</v>
      </c>
      <c r="D1422">
        <v>0</v>
      </c>
      <c r="E1422">
        <v>0</v>
      </c>
      <c r="F1422" t="s">
        <v>1881</v>
      </c>
      <c r="G1422" t="s">
        <v>1882</v>
      </c>
      <c r="H1422" t="s">
        <v>1881</v>
      </c>
      <c r="I1422" t="s">
        <v>1881</v>
      </c>
      <c r="J1422" t="s">
        <v>1881</v>
      </c>
      <c r="K1422" t="s">
        <v>1881</v>
      </c>
      <c r="L1422" t="s">
        <v>1881</v>
      </c>
      <c r="M1422" s="180">
        <v>44140</v>
      </c>
      <c r="N1422" t="s">
        <v>1883</v>
      </c>
      <c r="O1422" t="s">
        <v>4114</v>
      </c>
      <c r="P1422" t="s">
        <v>4115</v>
      </c>
      <c r="Q1422">
        <v>0</v>
      </c>
      <c r="R1422">
        <v>0</v>
      </c>
      <c r="S1422" t="s">
        <v>1883</v>
      </c>
      <c r="T1422" t="s">
        <v>1883</v>
      </c>
      <c r="U1422">
        <v>1</v>
      </c>
      <c r="V1422" t="s">
        <v>1885</v>
      </c>
      <c r="W1422">
        <v>12</v>
      </c>
      <c r="X1422">
        <v>0</v>
      </c>
      <c r="Y1422">
        <v>0</v>
      </c>
      <c r="Z1422" t="s">
        <v>1881</v>
      </c>
      <c r="AA1422" t="s">
        <v>1881</v>
      </c>
      <c r="AB1422" t="s">
        <v>1881</v>
      </c>
      <c r="AC1422">
        <v>0</v>
      </c>
      <c r="AD1422">
        <v>0</v>
      </c>
      <c r="AE1422">
        <v>0</v>
      </c>
      <c r="AF1422">
        <v>0</v>
      </c>
      <c r="AG1422" t="s">
        <v>1882</v>
      </c>
      <c r="AH1422" s="181" t="s">
        <v>1883</v>
      </c>
      <c r="AI1422" s="182">
        <v>27</v>
      </c>
      <c r="AJ1422" s="181" t="s">
        <v>1886</v>
      </c>
      <c r="AK1422" s="181" t="s">
        <v>1883</v>
      </c>
      <c r="AL1422" s="181" t="s">
        <v>1883</v>
      </c>
      <c r="AO1422" s="181"/>
      <c r="AQ1422">
        <v>10</v>
      </c>
      <c r="AR1422" s="182">
        <v>40</v>
      </c>
      <c r="AS1422" s="183" t="s">
        <v>1882</v>
      </c>
      <c r="AT1422">
        <v>0</v>
      </c>
      <c r="AU1422">
        <v>0</v>
      </c>
      <c r="AV1422" s="182">
        <v>0</v>
      </c>
      <c r="AW1422" s="184">
        <v>0</v>
      </c>
      <c r="AX1422" s="183" t="s">
        <v>1881</v>
      </c>
      <c r="AY1422" s="184">
        <v>0</v>
      </c>
      <c r="AZ1422">
        <v>0</v>
      </c>
      <c r="BA1422">
        <v>0</v>
      </c>
      <c r="BB1422">
        <v>0</v>
      </c>
      <c r="BC1422" s="182">
        <v>0</v>
      </c>
      <c r="BD1422" t="s">
        <v>1883</v>
      </c>
      <c r="BE1422" t="s">
        <v>1883</v>
      </c>
      <c r="BF1422" t="s">
        <v>1883</v>
      </c>
      <c r="BG1422" s="181" t="s">
        <v>1883</v>
      </c>
      <c r="BH1422">
        <v>0</v>
      </c>
      <c r="BI1422" s="184">
        <v>0</v>
      </c>
      <c r="BJ1422" s="182">
        <v>0</v>
      </c>
      <c r="BK1422" s="181" t="s">
        <v>1883</v>
      </c>
      <c r="BL1422">
        <v>0</v>
      </c>
      <c r="BM1422">
        <v>0</v>
      </c>
      <c r="BN1422">
        <v>0</v>
      </c>
    </row>
    <row r="1423" spans="1:66" x14ac:dyDescent="0.25">
      <c r="A1423">
        <v>8235</v>
      </c>
      <c r="B1423" t="s">
        <v>4116</v>
      </c>
      <c r="C1423">
        <v>12</v>
      </c>
      <c r="D1423">
        <v>0</v>
      </c>
      <c r="E1423">
        <v>0</v>
      </c>
      <c r="F1423" t="s">
        <v>1881</v>
      </c>
      <c r="G1423" t="s">
        <v>1882</v>
      </c>
      <c r="H1423" t="s">
        <v>1881</v>
      </c>
      <c r="I1423" t="s">
        <v>1881</v>
      </c>
      <c r="J1423" t="s">
        <v>1881</v>
      </c>
      <c r="K1423" t="s">
        <v>1881</v>
      </c>
      <c r="L1423" t="s">
        <v>1881</v>
      </c>
      <c r="M1423" s="180">
        <v>44140</v>
      </c>
      <c r="N1423" t="s">
        <v>1883</v>
      </c>
      <c r="O1423" t="s">
        <v>4117</v>
      </c>
      <c r="P1423" t="s">
        <v>4118</v>
      </c>
      <c r="Q1423">
        <v>0</v>
      </c>
      <c r="R1423">
        <v>0</v>
      </c>
      <c r="S1423" t="s">
        <v>1883</v>
      </c>
      <c r="T1423" t="s">
        <v>1883</v>
      </c>
      <c r="U1423">
        <v>1</v>
      </c>
      <c r="V1423" t="s">
        <v>1885</v>
      </c>
      <c r="W1423">
        <v>12</v>
      </c>
      <c r="X1423">
        <v>0</v>
      </c>
      <c r="Y1423">
        <v>0</v>
      </c>
      <c r="Z1423" t="s">
        <v>1881</v>
      </c>
      <c r="AA1423" t="s">
        <v>1881</v>
      </c>
      <c r="AB1423" t="s">
        <v>1881</v>
      </c>
      <c r="AC1423">
        <v>0</v>
      </c>
      <c r="AD1423">
        <v>0</v>
      </c>
      <c r="AE1423">
        <v>0</v>
      </c>
      <c r="AF1423">
        <v>0</v>
      </c>
      <c r="AG1423" t="s">
        <v>1882</v>
      </c>
      <c r="AH1423" s="181" t="s">
        <v>1883</v>
      </c>
      <c r="AI1423" s="182">
        <v>27</v>
      </c>
      <c r="AJ1423" s="181" t="s">
        <v>1886</v>
      </c>
      <c r="AK1423" s="181" t="s">
        <v>1883</v>
      </c>
      <c r="AL1423" s="181" t="s">
        <v>1883</v>
      </c>
      <c r="AO1423" s="181"/>
      <c r="AQ1423">
        <v>10</v>
      </c>
      <c r="AR1423" s="182">
        <v>40</v>
      </c>
      <c r="AS1423" s="183" t="s">
        <v>1882</v>
      </c>
      <c r="AT1423">
        <v>0</v>
      </c>
      <c r="AU1423">
        <v>0</v>
      </c>
      <c r="AV1423" s="182">
        <v>0</v>
      </c>
      <c r="AW1423" s="184">
        <v>0</v>
      </c>
      <c r="AX1423" s="183" t="s">
        <v>1881</v>
      </c>
      <c r="AY1423" s="184">
        <v>0</v>
      </c>
      <c r="AZ1423">
        <v>0</v>
      </c>
      <c r="BA1423">
        <v>0</v>
      </c>
      <c r="BB1423">
        <v>0</v>
      </c>
      <c r="BC1423" s="182">
        <v>0</v>
      </c>
      <c r="BD1423" t="s">
        <v>1883</v>
      </c>
      <c r="BE1423" t="s">
        <v>1883</v>
      </c>
      <c r="BF1423" t="s">
        <v>1883</v>
      </c>
      <c r="BG1423" s="181" t="s">
        <v>1883</v>
      </c>
      <c r="BH1423">
        <v>0</v>
      </c>
      <c r="BI1423" s="184">
        <v>0</v>
      </c>
      <c r="BJ1423" s="182">
        <v>0</v>
      </c>
      <c r="BK1423" s="181" t="s">
        <v>1883</v>
      </c>
      <c r="BL1423">
        <v>0</v>
      </c>
      <c r="BM1423">
        <v>0</v>
      </c>
      <c r="BN1423">
        <v>0</v>
      </c>
    </row>
    <row r="1424" spans="1:66" x14ac:dyDescent="0.25">
      <c r="A1424">
        <v>8236</v>
      </c>
      <c r="B1424" t="s">
        <v>4119</v>
      </c>
      <c r="C1424">
        <v>24</v>
      </c>
      <c r="D1424">
        <v>0</v>
      </c>
      <c r="E1424">
        <v>0</v>
      </c>
      <c r="F1424" t="s">
        <v>1881</v>
      </c>
      <c r="G1424" t="s">
        <v>1882</v>
      </c>
      <c r="H1424" t="s">
        <v>1881</v>
      </c>
      <c r="I1424" t="s">
        <v>1881</v>
      </c>
      <c r="J1424" t="s">
        <v>1881</v>
      </c>
      <c r="K1424" t="s">
        <v>1881</v>
      </c>
      <c r="L1424" t="s">
        <v>1881</v>
      </c>
      <c r="M1424" s="180">
        <v>44140</v>
      </c>
      <c r="N1424" t="s">
        <v>1883</v>
      </c>
      <c r="O1424" t="s">
        <v>4120</v>
      </c>
      <c r="P1424" t="s">
        <v>4121</v>
      </c>
      <c r="Q1424">
        <v>0</v>
      </c>
      <c r="R1424">
        <v>0</v>
      </c>
      <c r="S1424" t="s">
        <v>1883</v>
      </c>
      <c r="T1424" t="s">
        <v>1883</v>
      </c>
      <c r="U1424">
        <v>1</v>
      </c>
      <c r="V1424" t="s">
        <v>1885</v>
      </c>
      <c r="W1424">
        <v>24</v>
      </c>
      <c r="X1424">
        <v>0</v>
      </c>
      <c r="Y1424">
        <v>0</v>
      </c>
      <c r="Z1424" t="s">
        <v>1881</v>
      </c>
      <c r="AA1424" t="s">
        <v>1881</v>
      </c>
      <c r="AB1424" t="s">
        <v>1881</v>
      </c>
      <c r="AC1424">
        <v>0</v>
      </c>
      <c r="AD1424">
        <v>0</v>
      </c>
      <c r="AE1424">
        <v>0</v>
      </c>
      <c r="AF1424">
        <v>0</v>
      </c>
      <c r="AG1424" t="s">
        <v>1882</v>
      </c>
      <c r="AH1424" s="181" t="s">
        <v>1883</v>
      </c>
      <c r="AI1424" s="182">
        <v>27</v>
      </c>
      <c r="AJ1424" s="181" t="s">
        <v>1886</v>
      </c>
      <c r="AK1424" s="181" t="s">
        <v>1883</v>
      </c>
      <c r="AL1424" s="181" t="s">
        <v>1883</v>
      </c>
      <c r="AO1424" s="181"/>
      <c r="AQ1424">
        <v>10</v>
      </c>
      <c r="AR1424" s="182">
        <v>40</v>
      </c>
      <c r="AS1424" s="183" t="s">
        <v>1882</v>
      </c>
      <c r="AT1424">
        <v>0</v>
      </c>
      <c r="AU1424">
        <v>0</v>
      </c>
      <c r="AV1424" s="182">
        <v>0</v>
      </c>
      <c r="AW1424" s="184">
        <v>0</v>
      </c>
      <c r="AX1424" s="183" t="s">
        <v>1881</v>
      </c>
      <c r="AY1424" s="184">
        <v>0</v>
      </c>
      <c r="AZ1424">
        <v>0</v>
      </c>
      <c r="BA1424">
        <v>0</v>
      </c>
      <c r="BB1424">
        <v>0</v>
      </c>
      <c r="BC1424" s="182">
        <v>0</v>
      </c>
      <c r="BD1424" t="s">
        <v>1883</v>
      </c>
      <c r="BE1424" t="s">
        <v>1883</v>
      </c>
      <c r="BF1424" t="s">
        <v>1883</v>
      </c>
      <c r="BG1424" s="181" t="s">
        <v>1883</v>
      </c>
      <c r="BH1424">
        <v>0</v>
      </c>
      <c r="BI1424" s="184">
        <v>0</v>
      </c>
      <c r="BJ1424" s="182">
        <v>0</v>
      </c>
      <c r="BK1424" s="181" t="s">
        <v>1883</v>
      </c>
      <c r="BL1424">
        <v>0</v>
      </c>
      <c r="BM1424">
        <v>0</v>
      </c>
      <c r="BN1424">
        <v>0</v>
      </c>
    </row>
    <row r="1425" spans="1:66" x14ac:dyDescent="0.25">
      <c r="A1425">
        <v>8237</v>
      </c>
      <c r="B1425" t="s">
        <v>4122</v>
      </c>
      <c r="C1425">
        <v>6</v>
      </c>
      <c r="D1425">
        <v>0</v>
      </c>
      <c r="E1425">
        <v>0</v>
      </c>
      <c r="F1425" t="s">
        <v>1881</v>
      </c>
      <c r="G1425" t="s">
        <v>1882</v>
      </c>
      <c r="H1425" t="s">
        <v>1881</v>
      </c>
      <c r="I1425" t="s">
        <v>1881</v>
      </c>
      <c r="J1425" t="s">
        <v>1881</v>
      </c>
      <c r="K1425" t="s">
        <v>1881</v>
      </c>
      <c r="L1425" t="s">
        <v>1881</v>
      </c>
      <c r="M1425" s="180">
        <v>44140</v>
      </c>
      <c r="N1425" t="s">
        <v>1883</v>
      </c>
      <c r="O1425" t="s">
        <v>4123</v>
      </c>
      <c r="P1425" t="s">
        <v>4124</v>
      </c>
      <c r="Q1425">
        <v>0</v>
      </c>
      <c r="R1425">
        <v>0</v>
      </c>
      <c r="S1425" t="s">
        <v>1883</v>
      </c>
      <c r="T1425" t="s">
        <v>1883</v>
      </c>
      <c r="U1425">
        <v>1</v>
      </c>
      <c r="V1425" t="s">
        <v>1885</v>
      </c>
      <c r="W1425">
        <v>6</v>
      </c>
      <c r="X1425">
        <v>0</v>
      </c>
      <c r="Y1425">
        <v>0</v>
      </c>
      <c r="Z1425" t="s">
        <v>1881</v>
      </c>
      <c r="AA1425" t="s">
        <v>1881</v>
      </c>
      <c r="AB1425" t="s">
        <v>1881</v>
      </c>
      <c r="AC1425">
        <v>0</v>
      </c>
      <c r="AD1425">
        <v>0</v>
      </c>
      <c r="AE1425">
        <v>0</v>
      </c>
      <c r="AF1425">
        <v>0</v>
      </c>
      <c r="AG1425" t="s">
        <v>1882</v>
      </c>
      <c r="AH1425" s="181" t="s">
        <v>1883</v>
      </c>
      <c r="AI1425" s="182">
        <v>27</v>
      </c>
      <c r="AJ1425" s="181" t="s">
        <v>1886</v>
      </c>
      <c r="AK1425" s="181" t="s">
        <v>1883</v>
      </c>
      <c r="AL1425" s="181" t="s">
        <v>1883</v>
      </c>
      <c r="AO1425" s="181"/>
      <c r="AQ1425">
        <v>10</v>
      </c>
      <c r="AR1425" s="182">
        <v>40</v>
      </c>
      <c r="AS1425" s="183" t="s">
        <v>1882</v>
      </c>
      <c r="AT1425">
        <v>0</v>
      </c>
      <c r="AU1425">
        <v>0</v>
      </c>
      <c r="AV1425" s="182">
        <v>0</v>
      </c>
      <c r="AW1425" s="184">
        <v>0</v>
      </c>
      <c r="AX1425" s="183" t="s">
        <v>1881</v>
      </c>
      <c r="AY1425" s="184">
        <v>0</v>
      </c>
      <c r="AZ1425">
        <v>0</v>
      </c>
      <c r="BA1425">
        <v>0</v>
      </c>
      <c r="BB1425">
        <v>0</v>
      </c>
      <c r="BC1425" s="182">
        <v>0</v>
      </c>
      <c r="BD1425" t="s">
        <v>1883</v>
      </c>
      <c r="BE1425" t="s">
        <v>1883</v>
      </c>
      <c r="BF1425" t="s">
        <v>1883</v>
      </c>
      <c r="BG1425" s="181" t="s">
        <v>1883</v>
      </c>
      <c r="BH1425">
        <v>0</v>
      </c>
      <c r="BI1425" s="184">
        <v>0</v>
      </c>
      <c r="BJ1425" s="182">
        <v>0</v>
      </c>
      <c r="BK1425" s="181" t="s">
        <v>1883</v>
      </c>
      <c r="BL1425">
        <v>0</v>
      </c>
      <c r="BM1425">
        <v>0</v>
      </c>
      <c r="BN1425">
        <v>0</v>
      </c>
    </row>
    <row r="1426" spans="1:66" x14ac:dyDescent="0.25">
      <c r="A1426">
        <v>8243</v>
      </c>
      <c r="B1426" t="s">
        <v>4125</v>
      </c>
      <c r="C1426">
        <v>1</v>
      </c>
      <c r="D1426">
        <v>0</v>
      </c>
      <c r="E1426">
        <v>0</v>
      </c>
      <c r="F1426" t="s">
        <v>1881</v>
      </c>
      <c r="G1426" t="s">
        <v>1881</v>
      </c>
      <c r="H1426" t="s">
        <v>1881</v>
      </c>
      <c r="I1426" t="s">
        <v>1881</v>
      </c>
      <c r="J1426" t="s">
        <v>1881</v>
      </c>
      <c r="K1426" t="s">
        <v>1881</v>
      </c>
      <c r="L1426" t="s">
        <v>1881</v>
      </c>
      <c r="M1426" s="180">
        <v>44140</v>
      </c>
      <c r="N1426" t="s">
        <v>2004</v>
      </c>
      <c r="O1426" t="s">
        <v>4126</v>
      </c>
      <c r="P1426" t="s">
        <v>4126</v>
      </c>
      <c r="Q1426">
        <v>0</v>
      </c>
      <c r="R1426">
        <v>0</v>
      </c>
      <c r="S1426" t="s">
        <v>1883</v>
      </c>
      <c r="T1426" t="s">
        <v>1883</v>
      </c>
      <c r="U1426">
        <v>1</v>
      </c>
      <c r="V1426" t="s">
        <v>1885</v>
      </c>
      <c r="W1426">
        <v>1</v>
      </c>
      <c r="X1426">
        <v>0</v>
      </c>
      <c r="Y1426">
        <v>0</v>
      </c>
      <c r="Z1426" t="s">
        <v>1881</v>
      </c>
      <c r="AA1426" t="s">
        <v>1881</v>
      </c>
      <c r="AB1426" t="s">
        <v>1881</v>
      </c>
      <c r="AC1426">
        <v>0</v>
      </c>
      <c r="AD1426">
        <v>0</v>
      </c>
      <c r="AE1426">
        <v>0</v>
      </c>
      <c r="AF1426">
        <v>0</v>
      </c>
      <c r="AG1426" t="s">
        <v>1882</v>
      </c>
      <c r="AH1426" s="181" t="s">
        <v>1883</v>
      </c>
      <c r="AI1426" s="182">
        <v>48</v>
      </c>
      <c r="AJ1426" s="181" t="s">
        <v>1897</v>
      </c>
      <c r="AK1426" s="181" t="s">
        <v>1883</v>
      </c>
      <c r="AL1426" s="181" t="s">
        <v>1883</v>
      </c>
      <c r="AO1426" s="181"/>
      <c r="AQ1426">
        <v>10</v>
      </c>
      <c r="AR1426" s="182">
        <v>40</v>
      </c>
      <c r="AS1426" s="183" t="s">
        <v>1882</v>
      </c>
      <c r="AT1426">
        <v>0</v>
      </c>
      <c r="AU1426">
        <v>0</v>
      </c>
      <c r="AV1426" s="182">
        <v>0</v>
      </c>
      <c r="AW1426" s="184">
        <v>0</v>
      </c>
      <c r="AX1426" s="183" t="s">
        <v>1881</v>
      </c>
      <c r="AY1426" s="184">
        <v>0</v>
      </c>
      <c r="AZ1426">
        <v>0</v>
      </c>
      <c r="BA1426">
        <v>0</v>
      </c>
      <c r="BB1426">
        <v>0</v>
      </c>
      <c r="BC1426" s="182">
        <v>0</v>
      </c>
      <c r="BD1426" t="s">
        <v>1883</v>
      </c>
      <c r="BE1426" t="s">
        <v>1883</v>
      </c>
      <c r="BF1426" t="s">
        <v>1883</v>
      </c>
      <c r="BG1426" s="181" t="s">
        <v>1883</v>
      </c>
      <c r="BH1426">
        <v>0</v>
      </c>
      <c r="BI1426" s="184">
        <v>0</v>
      </c>
      <c r="BJ1426" s="182">
        <v>0</v>
      </c>
      <c r="BK1426" s="181" t="s">
        <v>1883</v>
      </c>
      <c r="BL1426">
        <v>0</v>
      </c>
      <c r="BM1426">
        <v>0</v>
      </c>
      <c r="BN1426">
        <v>0</v>
      </c>
    </row>
    <row r="1427" spans="1:66" x14ac:dyDescent="0.25">
      <c r="A1427">
        <v>8244</v>
      </c>
      <c r="B1427" t="s">
        <v>4127</v>
      </c>
      <c r="C1427">
        <v>1</v>
      </c>
      <c r="D1427">
        <v>0</v>
      </c>
      <c r="E1427">
        <v>0</v>
      </c>
      <c r="F1427" t="s">
        <v>1881</v>
      </c>
      <c r="G1427" t="s">
        <v>1881</v>
      </c>
      <c r="H1427" t="s">
        <v>1881</v>
      </c>
      <c r="I1427" t="s">
        <v>1881</v>
      </c>
      <c r="J1427" t="s">
        <v>1881</v>
      </c>
      <c r="K1427" t="s">
        <v>1881</v>
      </c>
      <c r="L1427" t="s">
        <v>1881</v>
      </c>
      <c r="M1427" s="180">
        <v>44140</v>
      </c>
      <c r="N1427" t="s">
        <v>2004</v>
      </c>
      <c r="O1427" t="s">
        <v>4128</v>
      </c>
      <c r="P1427" t="s">
        <v>4128</v>
      </c>
      <c r="Q1427">
        <v>0</v>
      </c>
      <c r="R1427">
        <v>0</v>
      </c>
      <c r="S1427" t="s">
        <v>1883</v>
      </c>
      <c r="T1427" t="s">
        <v>1883</v>
      </c>
      <c r="U1427">
        <v>1</v>
      </c>
      <c r="V1427" t="s">
        <v>1885</v>
      </c>
      <c r="W1427">
        <v>1</v>
      </c>
      <c r="X1427">
        <v>0</v>
      </c>
      <c r="Y1427">
        <v>0</v>
      </c>
      <c r="Z1427" t="s">
        <v>1881</v>
      </c>
      <c r="AA1427" t="s">
        <v>1881</v>
      </c>
      <c r="AB1427" t="s">
        <v>1881</v>
      </c>
      <c r="AC1427">
        <v>0</v>
      </c>
      <c r="AD1427">
        <v>0</v>
      </c>
      <c r="AE1427">
        <v>0</v>
      </c>
      <c r="AF1427">
        <v>0</v>
      </c>
      <c r="AG1427" t="s">
        <v>1882</v>
      </c>
      <c r="AH1427" s="181" t="s">
        <v>1883</v>
      </c>
      <c r="AI1427" s="182">
        <v>48</v>
      </c>
      <c r="AJ1427" s="181" t="s">
        <v>1897</v>
      </c>
      <c r="AK1427" s="181" t="s">
        <v>1883</v>
      </c>
      <c r="AL1427" s="181" t="s">
        <v>1883</v>
      </c>
      <c r="AO1427" s="181"/>
      <c r="AQ1427">
        <v>10</v>
      </c>
      <c r="AR1427" s="182">
        <v>40</v>
      </c>
      <c r="AS1427" s="183" t="s">
        <v>1882</v>
      </c>
      <c r="AT1427">
        <v>0</v>
      </c>
      <c r="AU1427">
        <v>0</v>
      </c>
      <c r="AV1427" s="182">
        <v>0</v>
      </c>
      <c r="AW1427" s="184">
        <v>0</v>
      </c>
      <c r="AX1427" s="183" t="s">
        <v>1881</v>
      </c>
      <c r="AY1427" s="184">
        <v>0</v>
      </c>
      <c r="AZ1427">
        <v>0</v>
      </c>
      <c r="BA1427">
        <v>0</v>
      </c>
      <c r="BB1427">
        <v>0</v>
      </c>
      <c r="BC1427" s="182">
        <v>0</v>
      </c>
      <c r="BD1427" t="s">
        <v>1883</v>
      </c>
      <c r="BE1427" t="s">
        <v>1883</v>
      </c>
      <c r="BF1427" t="s">
        <v>1883</v>
      </c>
      <c r="BG1427" s="181" t="s">
        <v>1883</v>
      </c>
      <c r="BH1427">
        <v>0</v>
      </c>
      <c r="BI1427" s="184">
        <v>0</v>
      </c>
      <c r="BJ1427" s="182">
        <v>0</v>
      </c>
      <c r="BK1427" s="181" t="s">
        <v>1883</v>
      </c>
      <c r="BL1427">
        <v>0</v>
      </c>
      <c r="BM1427">
        <v>0</v>
      </c>
      <c r="BN1427">
        <v>0</v>
      </c>
    </row>
    <row r="1428" spans="1:66" x14ac:dyDescent="0.25">
      <c r="A1428">
        <v>8245</v>
      </c>
      <c r="B1428" t="s">
        <v>4129</v>
      </c>
      <c r="C1428">
        <v>1</v>
      </c>
      <c r="D1428">
        <v>0</v>
      </c>
      <c r="E1428">
        <v>0</v>
      </c>
      <c r="F1428" t="s">
        <v>1881</v>
      </c>
      <c r="G1428" t="s">
        <v>1882</v>
      </c>
      <c r="H1428" t="s">
        <v>1881</v>
      </c>
      <c r="I1428" t="s">
        <v>1881</v>
      </c>
      <c r="J1428" t="s">
        <v>1881</v>
      </c>
      <c r="K1428" t="s">
        <v>1881</v>
      </c>
      <c r="L1428" t="s">
        <v>1881</v>
      </c>
      <c r="M1428" s="180">
        <v>44140</v>
      </c>
      <c r="N1428" t="s">
        <v>1883</v>
      </c>
      <c r="O1428" t="s">
        <v>4130</v>
      </c>
      <c r="P1428" t="s">
        <v>4130</v>
      </c>
      <c r="Q1428">
        <v>0</v>
      </c>
      <c r="R1428">
        <v>0</v>
      </c>
      <c r="S1428" t="s">
        <v>1883</v>
      </c>
      <c r="T1428" t="s">
        <v>1883</v>
      </c>
      <c r="U1428">
        <v>1</v>
      </c>
      <c r="V1428" t="s">
        <v>1885</v>
      </c>
      <c r="W1428">
        <v>1</v>
      </c>
      <c r="X1428">
        <v>0</v>
      </c>
      <c r="Y1428">
        <v>0</v>
      </c>
      <c r="Z1428" t="s">
        <v>1881</v>
      </c>
      <c r="AA1428" t="s">
        <v>1881</v>
      </c>
      <c r="AB1428" t="s">
        <v>1881</v>
      </c>
      <c r="AC1428">
        <v>0</v>
      </c>
      <c r="AD1428">
        <v>0</v>
      </c>
      <c r="AE1428">
        <v>0</v>
      </c>
      <c r="AF1428">
        <v>0</v>
      </c>
      <c r="AG1428" t="s">
        <v>1882</v>
      </c>
      <c r="AH1428" s="181" t="s">
        <v>1883</v>
      </c>
      <c r="AI1428" s="182">
        <v>48</v>
      </c>
      <c r="AJ1428" s="181" t="s">
        <v>1897</v>
      </c>
      <c r="AK1428" s="181" t="s">
        <v>1883</v>
      </c>
      <c r="AL1428" s="181" t="s">
        <v>1883</v>
      </c>
      <c r="AO1428" s="181"/>
      <c r="AQ1428">
        <v>10</v>
      </c>
      <c r="AR1428" s="182">
        <v>40</v>
      </c>
      <c r="AS1428" s="183" t="s">
        <v>1882</v>
      </c>
      <c r="AT1428">
        <v>0</v>
      </c>
      <c r="AU1428">
        <v>0</v>
      </c>
      <c r="AV1428" s="182">
        <v>0</v>
      </c>
      <c r="AW1428" s="184">
        <v>0</v>
      </c>
      <c r="AX1428" s="183" t="s">
        <v>1881</v>
      </c>
      <c r="AY1428" s="184">
        <v>0</v>
      </c>
      <c r="AZ1428">
        <v>0</v>
      </c>
      <c r="BA1428">
        <v>0</v>
      </c>
      <c r="BB1428">
        <v>0</v>
      </c>
      <c r="BC1428" s="182">
        <v>0</v>
      </c>
      <c r="BD1428" t="s">
        <v>1883</v>
      </c>
      <c r="BE1428" t="s">
        <v>1883</v>
      </c>
      <c r="BF1428" t="s">
        <v>1883</v>
      </c>
      <c r="BG1428" s="181" t="s">
        <v>1883</v>
      </c>
      <c r="BH1428">
        <v>0</v>
      </c>
      <c r="BI1428" s="184">
        <v>0</v>
      </c>
      <c r="BJ1428" s="182">
        <v>0</v>
      </c>
      <c r="BK1428" s="181" t="s">
        <v>1883</v>
      </c>
      <c r="BL1428">
        <v>0</v>
      </c>
      <c r="BM1428">
        <v>0</v>
      </c>
      <c r="BN1428">
        <v>0</v>
      </c>
    </row>
    <row r="1429" spans="1:66" x14ac:dyDescent="0.25">
      <c r="A1429">
        <v>8246</v>
      </c>
      <c r="B1429" t="s">
        <v>4131</v>
      </c>
      <c r="C1429">
        <v>1</v>
      </c>
      <c r="D1429">
        <v>0</v>
      </c>
      <c r="E1429">
        <v>0</v>
      </c>
      <c r="F1429" t="s">
        <v>1881</v>
      </c>
      <c r="G1429" t="s">
        <v>1881</v>
      </c>
      <c r="H1429" t="s">
        <v>1881</v>
      </c>
      <c r="I1429" t="s">
        <v>1881</v>
      </c>
      <c r="J1429" t="s">
        <v>1881</v>
      </c>
      <c r="K1429" t="s">
        <v>1881</v>
      </c>
      <c r="L1429" t="s">
        <v>1881</v>
      </c>
      <c r="M1429" s="180">
        <v>44140</v>
      </c>
      <c r="N1429" t="s">
        <v>2004</v>
      </c>
      <c r="O1429" t="s">
        <v>4132</v>
      </c>
      <c r="P1429" t="s">
        <v>4132</v>
      </c>
      <c r="Q1429">
        <v>0</v>
      </c>
      <c r="R1429">
        <v>0</v>
      </c>
      <c r="S1429" t="s">
        <v>1883</v>
      </c>
      <c r="T1429" t="s">
        <v>1883</v>
      </c>
      <c r="U1429">
        <v>1</v>
      </c>
      <c r="V1429" t="s">
        <v>1885</v>
      </c>
      <c r="W1429">
        <v>1</v>
      </c>
      <c r="X1429">
        <v>0</v>
      </c>
      <c r="Y1429">
        <v>0</v>
      </c>
      <c r="Z1429" t="s">
        <v>1881</v>
      </c>
      <c r="AA1429" t="s">
        <v>1881</v>
      </c>
      <c r="AB1429" t="s">
        <v>1881</v>
      </c>
      <c r="AC1429">
        <v>0</v>
      </c>
      <c r="AD1429">
        <v>0</v>
      </c>
      <c r="AE1429">
        <v>0</v>
      </c>
      <c r="AF1429">
        <v>0</v>
      </c>
      <c r="AG1429" t="s">
        <v>1882</v>
      </c>
      <c r="AH1429" s="181" t="s">
        <v>1883</v>
      </c>
      <c r="AI1429" s="182">
        <v>48</v>
      </c>
      <c r="AJ1429" s="181" t="s">
        <v>1897</v>
      </c>
      <c r="AK1429" s="181" t="s">
        <v>1883</v>
      </c>
      <c r="AL1429" s="181" t="s">
        <v>1883</v>
      </c>
      <c r="AO1429" s="181"/>
      <c r="AQ1429">
        <v>10</v>
      </c>
      <c r="AR1429" s="182">
        <v>40</v>
      </c>
      <c r="AS1429" s="183" t="s">
        <v>1882</v>
      </c>
      <c r="AT1429">
        <v>0</v>
      </c>
      <c r="AU1429">
        <v>0</v>
      </c>
      <c r="AV1429" s="182">
        <v>0</v>
      </c>
      <c r="AW1429" s="184">
        <v>0</v>
      </c>
      <c r="AX1429" s="183" t="s">
        <v>1881</v>
      </c>
      <c r="AY1429" s="184">
        <v>0</v>
      </c>
      <c r="AZ1429">
        <v>0</v>
      </c>
      <c r="BA1429">
        <v>0</v>
      </c>
      <c r="BB1429">
        <v>0</v>
      </c>
      <c r="BC1429" s="182">
        <v>0</v>
      </c>
      <c r="BD1429" t="s">
        <v>1883</v>
      </c>
      <c r="BE1429" t="s">
        <v>1883</v>
      </c>
      <c r="BF1429" t="s">
        <v>1883</v>
      </c>
      <c r="BG1429" s="181" t="s">
        <v>1883</v>
      </c>
      <c r="BH1429">
        <v>0</v>
      </c>
      <c r="BI1429" s="184">
        <v>0</v>
      </c>
      <c r="BJ1429" s="182">
        <v>0</v>
      </c>
      <c r="BK1429" s="181" t="s">
        <v>1883</v>
      </c>
      <c r="BL1429">
        <v>0</v>
      </c>
      <c r="BM1429">
        <v>0</v>
      </c>
      <c r="BN1429">
        <v>0</v>
      </c>
    </row>
    <row r="1430" spans="1:66" x14ac:dyDescent="0.25">
      <c r="A1430">
        <v>8247</v>
      </c>
      <c r="B1430" t="s">
        <v>4133</v>
      </c>
      <c r="C1430">
        <v>6</v>
      </c>
      <c r="D1430">
        <v>0</v>
      </c>
      <c r="E1430">
        <v>0</v>
      </c>
      <c r="F1430" t="s">
        <v>1881</v>
      </c>
      <c r="G1430" t="s">
        <v>1882</v>
      </c>
      <c r="H1430" t="s">
        <v>1881</v>
      </c>
      <c r="I1430" t="s">
        <v>1881</v>
      </c>
      <c r="J1430" t="s">
        <v>1881</v>
      </c>
      <c r="K1430" t="s">
        <v>1881</v>
      </c>
      <c r="L1430" t="s">
        <v>1881</v>
      </c>
      <c r="M1430" s="180">
        <v>44141</v>
      </c>
      <c r="N1430" t="s">
        <v>1883</v>
      </c>
      <c r="O1430" t="s">
        <v>4134</v>
      </c>
      <c r="P1430" t="s">
        <v>4135</v>
      </c>
      <c r="Q1430">
        <v>0</v>
      </c>
      <c r="R1430">
        <v>0</v>
      </c>
      <c r="S1430" t="s">
        <v>1883</v>
      </c>
      <c r="T1430" t="s">
        <v>1883</v>
      </c>
      <c r="U1430">
        <v>1</v>
      </c>
      <c r="V1430" t="s">
        <v>1885</v>
      </c>
      <c r="W1430">
        <v>6</v>
      </c>
      <c r="X1430">
        <v>0</v>
      </c>
      <c r="Y1430">
        <v>0</v>
      </c>
      <c r="Z1430" t="s">
        <v>1881</v>
      </c>
      <c r="AA1430" t="s">
        <v>1881</v>
      </c>
      <c r="AB1430" t="s">
        <v>1881</v>
      </c>
      <c r="AC1430">
        <v>0</v>
      </c>
      <c r="AD1430">
        <v>0</v>
      </c>
      <c r="AE1430">
        <v>0</v>
      </c>
      <c r="AF1430">
        <v>0</v>
      </c>
      <c r="AG1430" t="s">
        <v>1882</v>
      </c>
      <c r="AH1430" s="181" t="s">
        <v>1883</v>
      </c>
      <c r="AI1430" s="182">
        <v>27</v>
      </c>
      <c r="AJ1430" s="181" t="s">
        <v>1886</v>
      </c>
      <c r="AK1430" s="181" t="s">
        <v>1883</v>
      </c>
      <c r="AL1430" s="181" t="s">
        <v>1883</v>
      </c>
      <c r="AO1430" s="181"/>
      <c r="AQ1430">
        <v>10</v>
      </c>
      <c r="AR1430" s="182">
        <v>40</v>
      </c>
      <c r="AS1430" s="183" t="s">
        <v>1882</v>
      </c>
      <c r="AT1430">
        <v>0</v>
      </c>
      <c r="AU1430">
        <v>0</v>
      </c>
      <c r="AV1430" s="182">
        <v>0</v>
      </c>
      <c r="AW1430" s="184">
        <v>0</v>
      </c>
      <c r="AX1430" s="183" t="s">
        <v>1881</v>
      </c>
      <c r="AY1430" s="184">
        <v>0</v>
      </c>
      <c r="AZ1430">
        <v>0</v>
      </c>
      <c r="BA1430">
        <v>0</v>
      </c>
      <c r="BB1430">
        <v>0</v>
      </c>
      <c r="BC1430" s="182">
        <v>0</v>
      </c>
      <c r="BD1430" t="s">
        <v>1883</v>
      </c>
      <c r="BE1430" t="s">
        <v>1883</v>
      </c>
      <c r="BF1430" t="s">
        <v>1883</v>
      </c>
      <c r="BG1430" s="181" t="s">
        <v>1883</v>
      </c>
      <c r="BH1430">
        <v>3</v>
      </c>
      <c r="BI1430" s="184">
        <v>0</v>
      </c>
      <c r="BJ1430" s="182">
        <v>0</v>
      </c>
      <c r="BK1430" s="181" t="s">
        <v>1883</v>
      </c>
      <c r="BL1430">
        <v>0</v>
      </c>
      <c r="BM1430">
        <v>0</v>
      </c>
      <c r="BN1430">
        <v>0</v>
      </c>
    </row>
    <row r="1431" spans="1:66" x14ac:dyDescent="0.25">
      <c r="A1431">
        <v>8248</v>
      </c>
      <c r="B1431" t="s">
        <v>4136</v>
      </c>
      <c r="C1431">
        <v>12</v>
      </c>
      <c r="D1431">
        <v>0</v>
      </c>
      <c r="E1431">
        <v>0</v>
      </c>
      <c r="F1431" t="s">
        <v>1881</v>
      </c>
      <c r="G1431" t="s">
        <v>1882</v>
      </c>
      <c r="H1431" t="s">
        <v>1881</v>
      </c>
      <c r="I1431" t="s">
        <v>1881</v>
      </c>
      <c r="J1431" t="s">
        <v>1881</v>
      </c>
      <c r="K1431" t="s">
        <v>1881</v>
      </c>
      <c r="L1431" t="s">
        <v>1881</v>
      </c>
      <c r="M1431" s="180">
        <v>44141</v>
      </c>
      <c r="N1431" t="s">
        <v>1883</v>
      </c>
      <c r="O1431" t="s">
        <v>4137</v>
      </c>
      <c r="P1431" t="s">
        <v>4138</v>
      </c>
      <c r="Q1431">
        <v>0</v>
      </c>
      <c r="R1431">
        <v>0</v>
      </c>
      <c r="S1431" t="s">
        <v>1883</v>
      </c>
      <c r="T1431" t="s">
        <v>1883</v>
      </c>
      <c r="U1431">
        <v>1</v>
      </c>
      <c r="V1431" t="s">
        <v>1885</v>
      </c>
      <c r="W1431">
        <v>12</v>
      </c>
      <c r="X1431">
        <v>0</v>
      </c>
      <c r="Y1431">
        <v>0</v>
      </c>
      <c r="Z1431" t="s">
        <v>1881</v>
      </c>
      <c r="AA1431" t="s">
        <v>1881</v>
      </c>
      <c r="AB1431" t="s">
        <v>1881</v>
      </c>
      <c r="AC1431">
        <v>0</v>
      </c>
      <c r="AD1431">
        <v>0</v>
      </c>
      <c r="AE1431">
        <v>0</v>
      </c>
      <c r="AF1431">
        <v>0</v>
      </c>
      <c r="AG1431" t="s">
        <v>1882</v>
      </c>
      <c r="AH1431" s="181" t="s">
        <v>1883</v>
      </c>
      <c r="AI1431" s="182">
        <v>27</v>
      </c>
      <c r="AJ1431" s="181" t="s">
        <v>1886</v>
      </c>
      <c r="AK1431" s="181" t="s">
        <v>1883</v>
      </c>
      <c r="AL1431" s="181" t="s">
        <v>1883</v>
      </c>
      <c r="AO1431" s="181"/>
      <c r="AQ1431">
        <v>10</v>
      </c>
      <c r="AR1431" s="182">
        <v>40</v>
      </c>
      <c r="AS1431" s="183" t="s">
        <v>1882</v>
      </c>
      <c r="AT1431">
        <v>0</v>
      </c>
      <c r="AU1431">
        <v>0</v>
      </c>
      <c r="AV1431" s="182">
        <v>0</v>
      </c>
      <c r="AW1431" s="184">
        <v>0</v>
      </c>
      <c r="AX1431" s="183" t="s">
        <v>1881</v>
      </c>
      <c r="AY1431" s="184">
        <v>0</v>
      </c>
      <c r="AZ1431">
        <v>0</v>
      </c>
      <c r="BA1431">
        <v>0</v>
      </c>
      <c r="BB1431">
        <v>0</v>
      </c>
      <c r="BC1431" s="182">
        <v>0</v>
      </c>
      <c r="BD1431" t="s">
        <v>1883</v>
      </c>
      <c r="BE1431" t="s">
        <v>1883</v>
      </c>
      <c r="BF1431" t="s">
        <v>1883</v>
      </c>
      <c r="BG1431" s="181" t="s">
        <v>1883</v>
      </c>
      <c r="BH1431">
        <v>0</v>
      </c>
      <c r="BI1431" s="184">
        <v>0</v>
      </c>
      <c r="BJ1431" s="182">
        <v>0</v>
      </c>
      <c r="BK1431" s="181" t="s">
        <v>1883</v>
      </c>
      <c r="BL1431">
        <v>0</v>
      </c>
      <c r="BM1431">
        <v>0</v>
      </c>
      <c r="BN1431">
        <v>0</v>
      </c>
    </row>
    <row r="1432" spans="1:66" x14ac:dyDescent="0.25">
      <c r="A1432">
        <v>8249</v>
      </c>
      <c r="B1432" t="s">
        <v>4139</v>
      </c>
      <c r="C1432">
        <v>12</v>
      </c>
      <c r="D1432">
        <v>0</v>
      </c>
      <c r="E1432">
        <v>0</v>
      </c>
      <c r="F1432" t="s">
        <v>1881</v>
      </c>
      <c r="G1432" t="s">
        <v>1882</v>
      </c>
      <c r="H1432" t="s">
        <v>1881</v>
      </c>
      <c r="I1432" t="s">
        <v>1881</v>
      </c>
      <c r="J1432" t="s">
        <v>1881</v>
      </c>
      <c r="K1432" t="s">
        <v>1881</v>
      </c>
      <c r="L1432" t="s">
        <v>1881</v>
      </c>
      <c r="M1432" s="180">
        <v>44141</v>
      </c>
      <c r="N1432" t="s">
        <v>1883</v>
      </c>
      <c r="O1432" t="s">
        <v>4140</v>
      </c>
      <c r="P1432" t="s">
        <v>4141</v>
      </c>
      <c r="Q1432">
        <v>0</v>
      </c>
      <c r="R1432">
        <v>0</v>
      </c>
      <c r="S1432" t="s">
        <v>1883</v>
      </c>
      <c r="T1432" t="s">
        <v>1883</v>
      </c>
      <c r="U1432">
        <v>1</v>
      </c>
      <c r="V1432" t="s">
        <v>1885</v>
      </c>
      <c r="W1432">
        <v>12</v>
      </c>
      <c r="X1432">
        <v>0</v>
      </c>
      <c r="Y1432">
        <v>0</v>
      </c>
      <c r="Z1432" t="s">
        <v>1881</v>
      </c>
      <c r="AA1432" t="s">
        <v>1881</v>
      </c>
      <c r="AB1432" t="s">
        <v>1881</v>
      </c>
      <c r="AC1432">
        <v>0</v>
      </c>
      <c r="AD1432">
        <v>0</v>
      </c>
      <c r="AE1432">
        <v>0</v>
      </c>
      <c r="AF1432">
        <v>0</v>
      </c>
      <c r="AG1432" t="s">
        <v>1882</v>
      </c>
      <c r="AH1432" s="181" t="s">
        <v>1883</v>
      </c>
      <c r="AI1432" s="182">
        <v>27</v>
      </c>
      <c r="AJ1432" s="181" t="s">
        <v>1886</v>
      </c>
      <c r="AK1432" s="181" t="s">
        <v>1883</v>
      </c>
      <c r="AL1432" s="181" t="s">
        <v>1883</v>
      </c>
      <c r="AO1432" s="181"/>
      <c r="AQ1432">
        <v>10</v>
      </c>
      <c r="AR1432" s="182">
        <v>40</v>
      </c>
      <c r="AS1432" s="183" t="s">
        <v>1882</v>
      </c>
      <c r="AT1432">
        <v>0</v>
      </c>
      <c r="AU1432">
        <v>0</v>
      </c>
      <c r="AV1432" s="182">
        <v>0</v>
      </c>
      <c r="AW1432" s="184">
        <v>0</v>
      </c>
      <c r="AX1432" s="183" t="s">
        <v>1881</v>
      </c>
      <c r="AY1432" s="184">
        <v>0</v>
      </c>
      <c r="AZ1432">
        <v>0</v>
      </c>
      <c r="BA1432">
        <v>0</v>
      </c>
      <c r="BB1432">
        <v>0</v>
      </c>
      <c r="BC1432" s="182">
        <v>0</v>
      </c>
      <c r="BD1432" t="s">
        <v>1883</v>
      </c>
      <c r="BE1432" t="s">
        <v>1883</v>
      </c>
      <c r="BF1432" t="s">
        <v>1883</v>
      </c>
      <c r="BG1432" s="181" t="s">
        <v>1883</v>
      </c>
      <c r="BH1432">
        <v>0</v>
      </c>
      <c r="BI1432" s="184">
        <v>0</v>
      </c>
      <c r="BJ1432" s="182">
        <v>0</v>
      </c>
      <c r="BK1432" s="181" t="s">
        <v>1883</v>
      </c>
      <c r="BL1432">
        <v>0</v>
      </c>
      <c r="BM1432">
        <v>0</v>
      </c>
      <c r="BN1432">
        <v>0</v>
      </c>
    </row>
    <row r="1433" spans="1:66" x14ac:dyDescent="0.25">
      <c r="A1433">
        <v>8250</v>
      </c>
      <c r="B1433" t="s">
        <v>4142</v>
      </c>
      <c r="C1433">
        <v>12</v>
      </c>
      <c r="D1433">
        <v>0</v>
      </c>
      <c r="E1433">
        <v>0</v>
      </c>
      <c r="F1433" t="s">
        <v>1881</v>
      </c>
      <c r="G1433" t="s">
        <v>1882</v>
      </c>
      <c r="H1433" t="s">
        <v>1881</v>
      </c>
      <c r="I1433" t="s">
        <v>1881</v>
      </c>
      <c r="J1433" t="s">
        <v>1881</v>
      </c>
      <c r="K1433" t="s">
        <v>1881</v>
      </c>
      <c r="L1433" t="s">
        <v>1881</v>
      </c>
      <c r="M1433" s="180">
        <v>44141</v>
      </c>
      <c r="N1433" t="s">
        <v>1883</v>
      </c>
      <c r="O1433" t="s">
        <v>1883</v>
      </c>
      <c r="P1433" t="s">
        <v>4143</v>
      </c>
      <c r="Q1433">
        <v>0</v>
      </c>
      <c r="R1433">
        <v>0</v>
      </c>
      <c r="S1433" t="s">
        <v>1883</v>
      </c>
      <c r="T1433" t="s">
        <v>1883</v>
      </c>
      <c r="U1433">
        <v>1</v>
      </c>
      <c r="V1433" t="s">
        <v>1885</v>
      </c>
      <c r="W1433">
        <v>12</v>
      </c>
      <c r="X1433">
        <v>0</v>
      </c>
      <c r="Y1433">
        <v>0</v>
      </c>
      <c r="Z1433" t="s">
        <v>1881</v>
      </c>
      <c r="AA1433" t="s">
        <v>1881</v>
      </c>
      <c r="AB1433" t="s">
        <v>1881</v>
      </c>
      <c r="AC1433">
        <v>0</v>
      </c>
      <c r="AD1433">
        <v>0</v>
      </c>
      <c r="AE1433">
        <v>0</v>
      </c>
      <c r="AF1433">
        <v>0</v>
      </c>
      <c r="AG1433" t="s">
        <v>1882</v>
      </c>
      <c r="AH1433" s="181" t="s">
        <v>1883</v>
      </c>
      <c r="AI1433" s="182">
        <v>27</v>
      </c>
      <c r="AJ1433" s="181" t="s">
        <v>1886</v>
      </c>
      <c r="AK1433" s="181" t="s">
        <v>1883</v>
      </c>
      <c r="AL1433" s="181" t="s">
        <v>1883</v>
      </c>
      <c r="AO1433" s="181"/>
      <c r="AQ1433">
        <v>10</v>
      </c>
      <c r="AR1433" s="182">
        <v>40</v>
      </c>
      <c r="AS1433" s="183" t="s">
        <v>1882</v>
      </c>
      <c r="AT1433">
        <v>0</v>
      </c>
      <c r="AU1433">
        <v>0</v>
      </c>
      <c r="AV1433" s="182">
        <v>0</v>
      </c>
      <c r="AW1433" s="184">
        <v>0</v>
      </c>
      <c r="AX1433" s="183" t="s">
        <v>1881</v>
      </c>
      <c r="AY1433" s="184">
        <v>0</v>
      </c>
      <c r="AZ1433">
        <v>0</v>
      </c>
      <c r="BA1433">
        <v>0</v>
      </c>
      <c r="BB1433">
        <v>0</v>
      </c>
      <c r="BC1433" s="182">
        <v>0</v>
      </c>
      <c r="BD1433" t="s">
        <v>1883</v>
      </c>
      <c r="BE1433" t="s">
        <v>1883</v>
      </c>
      <c r="BF1433" t="s">
        <v>1883</v>
      </c>
      <c r="BG1433" s="181" t="s">
        <v>1883</v>
      </c>
      <c r="BH1433">
        <v>0</v>
      </c>
      <c r="BI1433" s="184">
        <v>0</v>
      </c>
      <c r="BJ1433" s="182">
        <v>0</v>
      </c>
      <c r="BK1433" s="181" t="s">
        <v>1883</v>
      </c>
      <c r="BL1433">
        <v>0</v>
      </c>
      <c r="BM1433">
        <v>0</v>
      </c>
      <c r="BN1433">
        <v>0</v>
      </c>
    </row>
    <row r="1434" spans="1:66" x14ac:dyDescent="0.25">
      <c r="A1434">
        <v>8251</v>
      </c>
      <c r="B1434" t="s">
        <v>4144</v>
      </c>
      <c r="C1434">
        <v>6</v>
      </c>
      <c r="D1434">
        <v>0</v>
      </c>
      <c r="E1434">
        <v>0</v>
      </c>
      <c r="F1434" t="s">
        <v>1881</v>
      </c>
      <c r="G1434" t="s">
        <v>1882</v>
      </c>
      <c r="H1434" t="s">
        <v>1881</v>
      </c>
      <c r="I1434" t="s">
        <v>1881</v>
      </c>
      <c r="J1434" t="s">
        <v>1881</v>
      </c>
      <c r="K1434" t="s">
        <v>1881</v>
      </c>
      <c r="L1434" t="s">
        <v>1881</v>
      </c>
      <c r="M1434" s="180">
        <v>44141</v>
      </c>
      <c r="N1434" t="s">
        <v>1883</v>
      </c>
      <c r="O1434" t="s">
        <v>4145</v>
      </c>
      <c r="P1434" t="s">
        <v>4146</v>
      </c>
      <c r="Q1434">
        <v>0</v>
      </c>
      <c r="R1434">
        <v>0</v>
      </c>
      <c r="S1434" t="s">
        <v>1883</v>
      </c>
      <c r="T1434" t="s">
        <v>1883</v>
      </c>
      <c r="U1434">
        <v>1</v>
      </c>
      <c r="V1434" t="s">
        <v>1885</v>
      </c>
      <c r="W1434">
        <v>6</v>
      </c>
      <c r="X1434">
        <v>0</v>
      </c>
      <c r="Y1434">
        <v>0</v>
      </c>
      <c r="Z1434" t="s">
        <v>1881</v>
      </c>
      <c r="AA1434" t="s">
        <v>1881</v>
      </c>
      <c r="AB1434" t="s">
        <v>1881</v>
      </c>
      <c r="AC1434">
        <v>0</v>
      </c>
      <c r="AD1434">
        <v>0</v>
      </c>
      <c r="AE1434">
        <v>0</v>
      </c>
      <c r="AF1434">
        <v>0</v>
      </c>
      <c r="AG1434" t="s">
        <v>1882</v>
      </c>
      <c r="AH1434" s="181" t="s">
        <v>1883</v>
      </c>
      <c r="AI1434" s="182">
        <v>27</v>
      </c>
      <c r="AJ1434" s="181" t="s">
        <v>1886</v>
      </c>
      <c r="AK1434" s="181" t="s">
        <v>1883</v>
      </c>
      <c r="AL1434" s="181" t="s">
        <v>1883</v>
      </c>
      <c r="AO1434" s="181"/>
      <c r="AQ1434">
        <v>10</v>
      </c>
      <c r="AR1434" s="182">
        <v>40</v>
      </c>
      <c r="AS1434" s="183" t="s">
        <v>1882</v>
      </c>
      <c r="AT1434">
        <v>0</v>
      </c>
      <c r="AU1434">
        <v>0</v>
      </c>
      <c r="AV1434" s="182">
        <v>0</v>
      </c>
      <c r="AW1434" s="184">
        <v>0</v>
      </c>
      <c r="AX1434" s="183" t="s">
        <v>1881</v>
      </c>
      <c r="AY1434" s="184">
        <v>0</v>
      </c>
      <c r="AZ1434">
        <v>0</v>
      </c>
      <c r="BA1434">
        <v>0</v>
      </c>
      <c r="BB1434">
        <v>0</v>
      </c>
      <c r="BC1434" s="182">
        <v>0</v>
      </c>
      <c r="BD1434" t="s">
        <v>1883</v>
      </c>
      <c r="BE1434" t="s">
        <v>1883</v>
      </c>
      <c r="BF1434" t="s">
        <v>1883</v>
      </c>
      <c r="BG1434" s="181" t="s">
        <v>1883</v>
      </c>
      <c r="BH1434">
        <v>0</v>
      </c>
      <c r="BI1434" s="184">
        <v>0</v>
      </c>
      <c r="BJ1434" s="182">
        <v>0</v>
      </c>
      <c r="BK1434" s="181" t="s">
        <v>1883</v>
      </c>
      <c r="BL1434">
        <v>0</v>
      </c>
      <c r="BM1434">
        <v>0</v>
      </c>
      <c r="BN1434">
        <v>0</v>
      </c>
    </row>
    <row r="1435" spans="1:66" x14ac:dyDescent="0.25">
      <c r="A1435">
        <v>8253</v>
      </c>
      <c r="B1435" t="s">
        <v>4147</v>
      </c>
      <c r="C1435">
        <v>1</v>
      </c>
      <c r="D1435">
        <v>0</v>
      </c>
      <c r="E1435">
        <v>0</v>
      </c>
      <c r="F1435" t="s">
        <v>1881</v>
      </c>
      <c r="G1435" t="s">
        <v>1882</v>
      </c>
      <c r="H1435" t="s">
        <v>1881</v>
      </c>
      <c r="I1435" t="s">
        <v>1881</v>
      </c>
      <c r="J1435" t="s">
        <v>1881</v>
      </c>
      <c r="K1435" t="s">
        <v>1881</v>
      </c>
      <c r="L1435" t="s">
        <v>1881</v>
      </c>
      <c r="M1435" s="180">
        <v>44145</v>
      </c>
      <c r="N1435" t="s">
        <v>1883</v>
      </c>
      <c r="O1435" t="s">
        <v>4148</v>
      </c>
      <c r="P1435" t="s">
        <v>4148</v>
      </c>
      <c r="Q1435">
        <v>0</v>
      </c>
      <c r="R1435">
        <v>0</v>
      </c>
      <c r="S1435" t="s">
        <v>1883</v>
      </c>
      <c r="T1435" t="s">
        <v>1883</v>
      </c>
      <c r="U1435">
        <v>1</v>
      </c>
      <c r="V1435" t="s">
        <v>1885</v>
      </c>
      <c r="W1435">
        <v>1</v>
      </c>
      <c r="X1435">
        <v>0</v>
      </c>
      <c r="Y1435">
        <v>0</v>
      </c>
      <c r="Z1435" t="s">
        <v>1881</v>
      </c>
      <c r="AA1435" t="s">
        <v>1881</v>
      </c>
      <c r="AB1435" t="s">
        <v>1881</v>
      </c>
      <c r="AC1435">
        <v>0</v>
      </c>
      <c r="AD1435">
        <v>0</v>
      </c>
      <c r="AE1435">
        <v>0</v>
      </c>
      <c r="AF1435">
        <v>0</v>
      </c>
      <c r="AG1435" t="s">
        <v>1881</v>
      </c>
      <c r="AH1435" s="181" t="s">
        <v>1883</v>
      </c>
      <c r="AI1435" s="182">
        <v>213</v>
      </c>
      <c r="AJ1435" s="181" t="s">
        <v>2046</v>
      </c>
      <c r="AK1435" s="181" t="s">
        <v>1883</v>
      </c>
      <c r="AL1435" s="181" t="s">
        <v>1883</v>
      </c>
      <c r="AO1435" s="181"/>
      <c r="AQ1435">
        <v>10</v>
      </c>
      <c r="AR1435" s="182">
        <v>40</v>
      </c>
      <c r="AS1435" s="183" t="s">
        <v>1882</v>
      </c>
      <c r="AT1435">
        <v>0</v>
      </c>
      <c r="AU1435">
        <v>0</v>
      </c>
      <c r="AV1435" s="182">
        <v>0</v>
      </c>
      <c r="AW1435" s="184">
        <v>0</v>
      </c>
      <c r="AX1435" s="183" t="s">
        <v>1881</v>
      </c>
      <c r="AY1435" s="184">
        <v>0</v>
      </c>
      <c r="AZ1435">
        <v>0</v>
      </c>
      <c r="BA1435">
        <v>0</v>
      </c>
      <c r="BB1435">
        <v>0</v>
      </c>
      <c r="BC1435" s="182">
        <v>0</v>
      </c>
      <c r="BD1435" t="s">
        <v>1883</v>
      </c>
      <c r="BE1435" t="s">
        <v>1883</v>
      </c>
      <c r="BF1435" t="s">
        <v>1883</v>
      </c>
      <c r="BG1435" s="181" t="s">
        <v>1883</v>
      </c>
      <c r="BH1435">
        <v>0</v>
      </c>
      <c r="BI1435" s="184">
        <v>0</v>
      </c>
      <c r="BJ1435" s="182">
        <v>0</v>
      </c>
      <c r="BK1435" s="181" t="s">
        <v>1883</v>
      </c>
      <c r="BL1435">
        <v>0</v>
      </c>
      <c r="BM1435">
        <v>0</v>
      </c>
      <c r="BN1435">
        <v>0</v>
      </c>
    </row>
    <row r="1436" spans="1:66" x14ac:dyDescent="0.25">
      <c r="A1436">
        <v>8255</v>
      </c>
      <c r="B1436" t="s">
        <v>4149</v>
      </c>
      <c r="C1436">
        <v>1</v>
      </c>
      <c r="D1436">
        <v>0</v>
      </c>
      <c r="E1436">
        <v>0</v>
      </c>
      <c r="F1436" t="s">
        <v>1881</v>
      </c>
      <c r="G1436" t="s">
        <v>1882</v>
      </c>
      <c r="H1436" t="s">
        <v>1881</v>
      </c>
      <c r="I1436" t="s">
        <v>1881</v>
      </c>
      <c r="J1436" t="s">
        <v>1881</v>
      </c>
      <c r="K1436" t="s">
        <v>1881</v>
      </c>
      <c r="L1436" t="s">
        <v>1881</v>
      </c>
      <c r="M1436" s="180">
        <v>44146</v>
      </c>
      <c r="N1436" t="s">
        <v>2004</v>
      </c>
      <c r="O1436" t="s">
        <v>4150</v>
      </c>
      <c r="P1436" t="s">
        <v>4150</v>
      </c>
      <c r="Q1436">
        <v>0</v>
      </c>
      <c r="R1436">
        <v>0</v>
      </c>
      <c r="S1436" t="s">
        <v>1883</v>
      </c>
      <c r="T1436" t="s">
        <v>1883</v>
      </c>
      <c r="U1436">
        <v>1</v>
      </c>
      <c r="V1436" t="s">
        <v>1885</v>
      </c>
      <c r="W1436">
        <v>1</v>
      </c>
      <c r="X1436">
        <v>0</v>
      </c>
      <c r="Y1436">
        <v>0</v>
      </c>
      <c r="Z1436" t="s">
        <v>1881</v>
      </c>
      <c r="AA1436" t="s">
        <v>1881</v>
      </c>
      <c r="AB1436" t="s">
        <v>1881</v>
      </c>
      <c r="AC1436">
        <v>0</v>
      </c>
      <c r="AD1436">
        <v>0</v>
      </c>
      <c r="AE1436">
        <v>0</v>
      </c>
      <c r="AF1436">
        <v>0</v>
      </c>
      <c r="AG1436" t="s">
        <v>1882</v>
      </c>
      <c r="AH1436" s="181" t="s">
        <v>1883</v>
      </c>
      <c r="AI1436" s="182">
        <v>27</v>
      </c>
      <c r="AJ1436" s="181" t="s">
        <v>1886</v>
      </c>
      <c r="AK1436" s="181" t="s">
        <v>1883</v>
      </c>
      <c r="AL1436" s="181" t="s">
        <v>1883</v>
      </c>
      <c r="AO1436" s="181"/>
      <c r="AQ1436">
        <v>10</v>
      </c>
      <c r="AR1436" s="182">
        <v>40</v>
      </c>
      <c r="AS1436" s="183" t="s">
        <v>1882</v>
      </c>
      <c r="AT1436">
        <v>0</v>
      </c>
      <c r="AU1436">
        <v>0</v>
      </c>
      <c r="AV1436" s="182">
        <v>0</v>
      </c>
      <c r="AW1436" s="184">
        <v>0</v>
      </c>
      <c r="AX1436" s="183" t="s">
        <v>1881</v>
      </c>
      <c r="AY1436" s="184">
        <v>0</v>
      </c>
      <c r="AZ1436">
        <v>0</v>
      </c>
      <c r="BA1436">
        <v>0</v>
      </c>
      <c r="BB1436">
        <v>0</v>
      </c>
      <c r="BC1436" s="182">
        <v>0</v>
      </c>
      <c r="BD1436" t="s">
        <v>1883</v>
      </c>
      <c r="BE1436" t="s">
        <v>1883</v>
      </c>
      <c r="BF1436" t="s">
        <v>1883</v>
      </c>
      <c r="BG1436" s="181" t="s">
        <v>1883</v>
      </c>
      <c r="BH1436">
        <v>0</v>
      </c>
      <c r="BI1436" s="184">
        <v>0</v>
      </c>
      <c r="BJ1436" s="182">
        <v>0</v>
      </c>
      <c r="BK1436" s="181" t="s">
        <v>1883</v>
      </c>
      <c r="BL1436">
        <v>0</v>
      </c>
      <c r="BM1436">
        <v>0</v>
      </c>
      <c r="BN1436">
        <v>0</v>
      </c>
    </row>
    <row r="1437" spans="1:66" x14ac:dyDescent="0.25">
      <c r="A1437">
        <v>8256</v>
      </c>
      <c r="B1437" t="s">
        <v>4151</v>
      </c>
      <c r="C1437">
        <v>1</v>
      </c>
      <c r="D1437">
        <v>0</v>
      </c>
      <c r="E1437">
        <v>0</v>
      </c>
      <c r="F1437" t="s">
        <v>1881</v>
      </c>
      <c r="G1437" t="s">
        <v>1882</v>
      </c>
      <c r="H1437" t="s">
        <v>1881</v>
      </c>
      <c r="I1437" t="s">
        <v>1881</v>
      </c>
      <c r="J1437" t="s">
        <v>1881</v>
      </c>
      <c r="K1437" t="s">
        <v>1881</v>
      </c>
      <c r="L1437" t="s">
        <v>1881</v>
      </c>
      <c r="M1437" s="180">
        <v>44146</v>
      </c>
      <c r="N1437" t="s">
        <v>2004</v>
      </c>
      <c r="O1437" t="s">
        <v>4152</v>
      </c>
      <c r="P1437" t="s">
        <v>4152</v>
      </c>
      <c r="Q1437">
        <v>0</v>
      </c>
      <c r="R1437">
        <v>0</v>
      </c>
      <c r="S1437" t="s">
        <v>1883</v>
      </c>
      <c r="T1437" t="s">
        <v>1883</v>
      </c>
      <c r="U1437">
        <v>1</v>
      </c>
      <c r="V1437" t="s">
        <v>1885</v>
      </c>
      <c r="W1437">
        <v>1</v>
      </c>
      <c r="X1437">
        <v>0</v>
      </c>
      <c r="Y1437">
        <v>0</v>
      </c>
      <c r="Z1437" t="s">
        <v>1881</v>
      </c>
      <c r="AA1437" t="s">
        <v>1881</v>
      </c>
      <c r="AB1437" t="s">
        <v>1881</v>
      </c>
      <c r="AC1437">
        <v>0</v>
      </c>
      <c r="AD1437">
        <v>0</v>
      </c>
      <c r="AE1437">
        <v>0</v>
      </c>
      <c r="AF1437">
        <v>0</v>
      </c>
      <c r="AG1437" t="s">
        <v>1882</v>
      </c>
      <c r="AH1437" s="181" t="s">
        <v>1883</v>
      </c>
      <c r="AI1437" s="182">
        <v>27</v>
      </c>
      <c r="AJ1437" s="181" t="s">
        <v>1886</v>
      </c>
      <c r="AK1437" s="181" t="s">
        <v>1883</v>
      </c>
      <c r="AL1437" s="181" t="s">
        <v>1883</v>
      </c>
      <c r="AO1437" s="181"/>
      <c r="AQ1437">
        <v>10</v>
      </c>
      <c r="AR1437" s="182">
        <v>40</v>
      </c>
      <c r="AS1437" s="183" t="s">
        <v>1882</v>
      </c>
      <c r="AT1437">
        <v>0</v>
      </c>
      <c r="AU1437">
        <v>0</v>
      </c>
      <c r="AV1437" s="182">
        <v>0</v>
      </c>
      <c r="AW1437" s="184">
        <v>0</v>
      </c>
      <c r="AX1437" s="183" t="s">
        <v>1881</v>
      </c>
      <c r="AY1437" s="184">
        <v>0</v>
      </c>
      <c r="AZ1437">
        <v>0</v>
      </c>
      <c r="BA1437">
        <v>0</v>
      </c>
      <c r="BB1437">
        <v>0</v>
      </c>
      <c r="BC1437" s="182">
        <v>0</v>
      </c>
      <c r="BD1437" t="s">
        <v>1883</v>
      </c>
      <c r="BE1437" t="s">
        <v>1883</v>
      </c>
      <c r="BF1437" t="s">
        <v>1883</v>
      </c>
      <c r="BG1437" s="181" t="s">
        <v>1883</v>
      </c>
      <c r="BH1437">
        <v>0</v>
      </c>
      <c r="BI1437" s="184">
        <v>0</v>
      </c>
      <c r="BJ1437" s="182">
        <v>0</v>
      </c>
      <c r="BK1437" s="181" t="s">
        <v>1883</v>
      </c>
      <c r="BL1437">
        <v>0</v>
      </c>
      <c r="BM1437">
        <v>0</v>
      </c>
      <c r="BN1437">
        <v>0</v>
      </c>
    </row>
    <row r="1438" spans="1:66" x14ac:dyDescent="0.25">
      <c r="A1438">
        <v>8257</v>
      </c>
      <c r="B1438" t="s">
        <v>4153</v>
      </c>
      <c r="C1438">
        <v>1</v>
      </c>
      <c r="D1438">
        <v>0</v>
      </c>
      <c r="E1438">
        <v>0</v>
      </c>
      <c r="F1438" t="s">
        <v>1881</v>
      </c>
      <c r="G1438" t="s">
        <v>1882</v>
      </c>
      <c r="H1438" t="s">
        <v>1881</v>
      </c>
      <c r="I1438" t="s">
        <v>1881</v>
      </c>
      <c r="J1438" t="s">
        <v>1881</v>
      </c>
      <c r="K1438" t="s">
        <v>1881</v>
      </c>
      <c r="L1438" t="s">
        <v>1881</v>
      </c>
      <c r="M1438" s="180">
        <v>44146</v>
      </c>
      <c r="N1438" t="s">
        <v>2004</v>
      </c>
      <c r="O1438" t="s">
        <v>4154</v>
      </c>
      <c r="P1438" t="s">
        <v>4154</v>
      </c>
      <c r="Q1438">
        <v>0</v>
      </c>
      <c r="R1438">
        <v>0</v>
      </c>
      <c r="S1438" t="s">
        <v>1883</v>
      </c>
      <c r="T1438" t="s">
        <v>1883</v>
      </c>
      <c r="U1438">
        <v>1</v>
      </c>
      <c r="V1438" t="s">
        <v>1885</v>
      </c>
      <c r="W1438">
        <v>1</v>
      </c>
      <c r="X1438">
        <v>0</v>
      </c>
      <c r="Y1438">
        <v>0</v>
      </c>
      <c r="Z1438" t="s">
        <v>1881</v>
      </c>
      <c r="AA1438" t="s">
        <v>1881</v>
      </c>
      <c r="AB1438" t="s">
        <v>1881</v>
      </c>
      <c r="AC1438">
        <v>0</v>
      </c>
      <c r="AD1438">
        <v>0</v>
      </c>
      <c r="AE1438">
        <v>0</v>
      </c>
      <c r="AF1438">
        <v>0</v>
      </c>
      <c r="AG1438" t="s">
        <v>1882</v>
      </c>
      <c r="AH1438" s="181" t="s">
        <v>1883</v>
      </c>
      <c r="AI1438" s="182">
        <v>27</v>
      </c>
      <c r="AJ1438" s="181" t="s">
        <v>1886</v>
      </c>
      <c r="AK1438" s="181" t="s">
        <v>1883</v>
      </c>
      <c r="AL1438" s="181" t="s">
        <v>1883</v>
      </c>
      <c r="AO1438" s="181"/>
      <c r="AQ1438">
        <v>10</v>
      </c>
      <c r="AR1438" s="182">
        <v>40</v>
      </c>
      <c r="AS1438" s="183" t="s">
        <v>1882</v>
      </c>
      <c r="AT1438">
        <v>0</v>
      </c>
      <c r="AU1438">
        <v>0</v>
      </c>
      <c r="AV1438" s="182">
        <v>0</v>
      </c>
      <c r="AW1438" s="184">
        <v>0</v>
      </c>
      <c r="AX1438" s="183" t="s">
        <v>1881</v>
      </c>
      <c r="AY1438" s="184">
        <v>0</v>
      </c>
      <c r="AZ1438">
        <v>0</v>
      </c>
      <c r="BA1438">
        <v>0</v>
      </c>
      <c r="BB1438">
        <v>0</v>
      </c>
      <c r="BC1438" s="182">
        <v>0</v>
      </c>
      <c r="BD1438" t="s">
        <v>1883</v>
      </c>
      <c r="BE1438" t="s">
        <v>1883</v>
      </c>
      <c r="BF1438" t="s">
        <v>1883</v>
      </c>
      <c r="BG1438" s="181" t="s">
        <v>1883</v>
      </c>
      <c r="BH1438">
        <v>0</v>
      </c>
      <c r="BI1438" s="184">
        <v>0</v>
      </c>
      <c r="BJ1438" s="182">
        <v>0</v>
      </c>
      <c r="BK1438" s="181" t="s">
        <v>1883</v>
      </c>
      <c r="BL1438">
        <v>0</v>
      </c>
      <c r="BM1438">
        <v>0</v>
      </c>
      <c r="BN1438">
        <v>0</v>
      </c>
    </row>
    <row r="1439" spans="1:66" x14ac:dyDescent="0.25">
      <c r="A1439">
        <v>8258</v>
      </c>
      <c r="B1439" t="s">
        <v>4155</v>
      </c>
      <c r="C1439">
        <v>1</v>
      </c>
      <c r="D1439">
        <v>0</v>
      </c>
      <c r="E1439">
        <v>0</v>
      </c>
      <c r="F1439" t="s">
        <v>1881</v>
      </c>
      <c r="G1439" t="s">
        <v>1882</v>
      </c>
      <c r="H1439" t="s">
        <v>1881</v>
      </c>
      <c r="I1439" t="s">
        <v>1881</v>
      </c>
      <c r="J1439" t="s">
        <v>1881</v>
      </c>
      <c r="K1439" t="s">
        <v>1881</v>
      </c>
      <c r="L1439" t="s">
        <v>1881</v>
      </c>
      <c r="M1439" s="180">
        <v>44146</v>
      </c>
      <c r="N1439" t="s">
        <v>1883</v>
      </c>
      <c r="O1439" t="s">
        <v>4156</v>
      </c>
      <c r="P1439" t="s">
        <v>4156</v>
      </c>
      <c r="Q1439">
        <v>0</v>
      </c>
      <c r="R1439">
        <v>0</v>
      </c>
      <c r="S1439" t="s">
        <v>1883</v>
      </c>
      <c r="T1439" t="s">
        <v>1883</v>
      </c>
      <c r="U1439">
        <v>1</v>
      </c>
      <c r="V1439" t="s">
        <v>1885</v>
      </c>
      <c r="W1439">
        <v>1</v>
      </c>
      <c r="X1439">
        <v>0</v>
      </c>
      <c r="Y1439">
        <v>0</v>
      </c>
      <c r="Z1439" t="s">
        <v>1881</v>
      </c>
      <c r="AA1439" t="s">
        <v>1881</v>
      </c>
      <c r="AB1439" t="s">
        <v>1881</v>
      </c>
      <c r="AC1439">
        <v>0</v>
      </c>
      <c r="AD1439">
        <v>0</v>
      </c>
      <c r="AE1439">
        <v>0</v>
      </c>
      <c r="AF1439">
        <v>0</v>
      </c>
      <c r="AG1439" t="s">
        <v>1881</v>
      </c>
      <c r="AH1439" s="181" t="s">
        <v>1883</v>
      </c>
      <c r="AI1439" s="182">
        <v>16</v>
      </c>
      <c r="AJ1439" s="181" t="s">
        <v>2169</v>
      </c>
      <c r="AK1439" s="181" t="s">
        <v>1883</v>
      </c>
      <c r="AL1439" s="181" t="s">
        <v>1883</v>
      </c>
      <c r="AO1439" s="181"/>
      <c r="AQ1439">
        <v>10</v>
      </c>
      <c r="AR1439" s="182">
        <v>40</v>
      </c>
      <c r="AS1439" s="183" t="s">
        <v>1882</v>
      </c>
      <c r="AT1439">
        <v>0</v>
      </c>
      <c r="AU1439">
        <v>0</v>
      </c>
      <c r="AV1439" s="182">
        <v>0</v>
      </c>
      <c r="AW1439" s="184">
        <v>0</v>
      </c>
      <c r="AX1439" s="183" t="s">
        <v>1881</v>
      </c>
      <c r="AY1439" s="184">
        <v>0</v>
      </c>
      <c r="AZ1439">
        <v>0</v>
      </c>
      <c r="BA1439">
        <v>0</v>
      </c>
      <c r="BB1439">
        <v>0</v>
      </c>
      <c r="BC1439" s="182">
        <v>0</v>
      </c>
      <c r="BD1439" t="s">
        <v>1883</v>
      </c>
      <c r="BE1439" t="s">
        <v>1883</v>
      </c>
      <c r="BF1439" t="s">
        <v>1883</v>
      </c>
      <c r="BG1439" s="181" t="s">
        <v>1883</v>
      </c>
      <c r="BH1439">
        <v>0</v>
      </c>
      <c r="BI1439" s="184">
        <v>0</v>
      </c>
      <c r="BJ1439" s="182">
        <v>0</v>
      </c>
      <c r="BK1439" s="181" t="s">
        <v>1883</v>
      </c>
      <c r="BL1439">
        <v>0</v>
      </c>
      <c r="BM1439">
        <v>0</v>
      </c>
      <c r="BN1439">
        <v>0</v>
      </c>
    </row>
    <row r="1440" spans="1:66" x14ac:dyDescent="0.25">
      <c r="A1440">
        <v>8259</v>
      </c>
      <c r="B1440" t="s">
        <v>4157</v>
      </c>
      <c r="C1440">
        <v>1</v>
      </c>
      <c r="D1440">
        <v>0</v>
      </c>
      <c r="E1440">
        <v>0</v>
      </c>
      <c r="F1440" t="s">
        <v>1881</v>
      </c>
      <c r="G1440" t="s">
        <v>1882</v>
      </c>
      <c r="H1440" t="s">
        <v>1881</v>
      </c>
      <c r="I1440" t="s">
        <v>1881</v>
      </c>
      <c r="J1440" t="s">
        <v>1881</v>
      </c>
      <c r="K1440" t="s">
        <v>1881</v>
      </c>
      <c r="L1440" t="s">
        <v>1881</v>
      </c>
      <c r="M1440" s="180">
        <v>44146</v>
      </c>
      <c r="N1440" t="s">
        <v>1883</v>
      </c>
      <c r="O1440" t="s">
        <v>4158</v>
      </c>
      <c r="P1440" t="s">
        <v>4158</v>
      </c>
      <c r="Q1440">
        <v>0</v>
      </c>
      <c r="R1440">
        <v>0</v>
      </c>
      <c r="S1440" t="s">
        <v>1883</v>
      </c>
      <c r="T1440" t="s">
        <v>1883</v>
      </c>
      <c r="U1440">
        <v>1</v>
      </c>
      <c r="V1440" t="s">
        <v>1885</v>
      </c>
      <c r="W1440">
        <v>1</v>
      </c>
      <c r="X1440">
        <v>0</v>
      </c>
      <c r="Y1440">
        <v>0</v>
      </c>
      <c r="Z1440" t="s">
        <v>1881</v>
      </c>
      <c r="AA1440" t="s">
        <v>1881</v>
      </c>
      <c r="AB1440" t="s">
        <v>1881</v>
      </c>
      <c r="AC1440">
        <v>0</v>
      </c>
      <c r="AD1440">
        <v>0</v>
      </c>
      <c r="AE1440">
        <v>0</v>
      </c>
      <c r="AF1440">
        <v>0</v>
      </c>
      <c r="AG1440" t="s">
        <v>1881</v>
      </c>
      <c r="AH1440" s="181" t="s">
        <v>1883</v>
      </c>
      <c r="AI1440" s="182">
        <v>16</v>
      </c>
      <c r="AJ1440" s="181" t="s">
        <v>2169</v>
      </c>
      <c r="AK1440" s="181" t="s">
        <v>1883</v>
      </c>
      <c r="AL1440" s="181" t="s">
        <v>1883</v>
      </c>
      <c r="AO1440" s="181"/>
      <c r="AQ1440">
        <v>10</v>
      </c>
      <c r="AR1440" s="182">
        <v>40</v>
      </c>
      <c r="AS1440" s="183" t="s">
        <v>1882</v>
      </c>
      <c r="AT1440">
        <v>0</v>
      </c>
      <c r="AU1440">
        <v>0</v>
      </c>
      <c r="AV1440" s="182">
        <v>0</v>
      </c>
      <c r="AW1440" s="184">
        <v>0</v>
      </c>
      <c r="AX1440" s="183" t="s">
        <v>1881</v>
      </c>
      <c r="AY1440" s="184">
        <v>0</v>
      </c>
      <c r="AZ1440">
        <v>0</v>
      </c>
      <c r="BA1440">
        <v>0</v>
      </c>
      <c r="BB1440">
        <v>0</v>
      </c>
      <c r="BC1440" s="182">
        <v>0</v>
      </c>
      <c r="BD1440" t="s">
        <v>1883</v>
      </c>
      <c r="BE1440" t="s">
        <v>1883</v>
      </c>
      <c r="BF1440" t="s">
        <v>1883</v>
      </c>
      <c r="BG1440" s="181" t="s">
        <v>1883</v>
      </c>
      <c r="BH1440">
        <v>0</v>
      </c>
      <c r="BI1440" s="184">
        <v>0</v>
      </c>
      <c r="BJ1440" s="182">
        <v>0</v>
      </c>
      <c r="BK1440" s="181" t="s">
        <v>1883</v>
      </c>
      <c r="BL1440">
        <v>0</v>
      </c>
      <c r="BM1440">
        <v>0</v>
      </c>
      <c r="BN1440">
        <v>0</v>
      </c>
    </row>
    <row r="1441" spans="1:66" x14ac:dyDescent="0.25">
      <c r="A1441">
        <v>8261</v>
      </c>
      <c r="B1441" t="s">
        <v>4159</v>
      </c>
      <c r="C1441">
        <v>1</v>
      </c>
      <c r="D1441">
        <v>0</v>
      </c>
      <c r="E1441">
        <v>0</v>
      </c>
      <c r="F1441" t="s">
        <v>1881</v>
      </c>
      <c r="G1441" t="s">
        <v>1881</v>
      </c>
      <c r="H1441" t="s">
        <v>1881</v>
      </c>
      <c r="I1441" t="s">
        <v>1881</v>
      </c>
      <c r="J1441" t="s">
        <v>1882</v>
      </c>
      <c r="K1441" t="s">
        <v>1881</v>
      </c>
      <c r="L1441" t="s">
        <v>1881</v>
      </c>
      <c r="M1441" s="180">
        <v>44151</v>
      </c>
      <c r="N1441" t="s">
        <v>1883</v>
      </c>
      <c r="O1441" t="s">
        <v>4160</v>
      </c>
      <c r="P1441" t="s">
        <v>4160</v>
      </c>
      <c r="Q1441">
        <v>0</v>
      </c>
      <c r="R1441">
        <v>0</v>
      </c>
      <c r="S1441" t="s">
        <v>1883</v>
      </c>
      <c r="T1441" t="s">
        <v>1883</v>
      </c>
      <c r="U1441">
        <v>1</v>
      </c>
      <c r="V1441" t="s">
        <v>1885</v>
      </c>
      <c r="W1441">
        <v>1</v>
      </c>
      <c r="X1441">
        <v>0</v>
      </c>
      <c r="Y1441">
        <v>0</v>
      </c>
      <c r="Z1441" t="s">
        <v>1881</v>
      </c>
      <c r="AA1441" t="s">
        <v>1881</v>
      </c>
      <c r="AB1441" t="s">
        <v>1881</v>
      </c>
      <c r="AC1441">
        <v>0</v>
      </c>
      <c r="AD1441">
        <v>0</v>
      </c>
      <c r="AE1441">
        <v>0</v>
      </c>
      <c r="AF1441">
        <v>0</v>
      </c>
      <c r="AG1441" t="s">
        <v>1882</v>
      </c>
      <c r="AH1441" s="181" t="s">
        <v>1883</v>
      </c>
      <c r="AI1441" s="182">
        <v>48</v>
      </c>
      <c r="AJ1441" s="181" t="s">
        <v>1897</v>
      </c>
      <c r="AK1441" s="181" t="s">
        <v>1883</v>
      </c>
      <c r="AL1441" s="181" t="s">
        <v>1883</v>
      </c>
      <c r="AO1441" s="181"/>
      <c r="AQ1441">
        <v>10</v>
      </c>
      <c r="AR1441" s="182">
        <v>40</v>
      </c>
      <c r="AS1441" s="183" t="s">
        <v>1882</v>
      </c>
      <c r="AT1441">
        <v>0</v>
      </c>
      <c r="AU1441">
        <v>0</v>
      </c>
      <c r="AV1441" s="182">
        <v>0</v>
      </c>
      <c r="AW1441" s="184">
        <v>0</v>
      </c>
      <c r="AX1441" s="183" t="s">
        <v>1881</v>
      </c>
      <c r="AY1441" s="184">
        <v>0</v>
      </c>
      <c r="AZ1441">
        <v>0</v>
      </c>
      <c r="BA1441">
        <v>0</v>
      </c>
      <c r="BB1441">
        <v>0</v>
      </c>
      <c r="BC1441" s="182">
        <v>0</v>
      </c>
      <c r="BD1441" t="s">
        <v>1883</v>
      </c>
      <c r="BE1441" t="s">
        <v>1883</v>
      </c>
      <c r="BF1441" t="s">
        <v>1883</v>
      </c>
      <c r="BG1441" s="181" t="s">
        <v>1883</v>
      </c>
      <c r="BH1441">
        <v>0</v>
      </c>
      <c r="BI1441" s="184">
        <v>0</v>
      </c>
      <c r="BJ1441" s="182">
        <v>0</v>
      </c>
      <c r="BK1441" s="181" t="s">
        <v>1883</v>
      </c>
      <c r="BL1441">
        <v>0</v>
      </c>
      <c r="BM1441">
        <v>0</v>
      </c>
      <c r="BN1441">
        <v>0</v>
      </c>
    </row>
    <row r="1442" spans="1:66" x14ac:dyDescent="0.25">
      <c r="A1442">
        <v>8263</v>
      </c>
      <c r="B1442" t="s">
        <v>4161</v>
      </c>
      <c r="C1442">
        <v>1</v>
      </c>
      <c r="D1442">
        <v>0</v>
      </c>
      <c r="E1442">
        <v>0</v>
      </c>
      <c r="F1442" t="s">
        <v>1881</v>
      </c>
      <c r="G1442" t="s">
        <v>1882</v>
      </c>
      <c r="H1442" t="s">
        <v>1881</v>
      </c>
      <c r="I1442" t="s">
        <v>1881</v>
      </c>
      <c r="J1442" t="s">
        <v>1881</v>
      </c>
      <c r="K1442" t="s">
        <v>1881</v>
      </c>
      <c r="L1442" t="s">
        <v>1881</v>
      </c>
      <c r="M1442" s="180">
        <v>44151</v>
      </c>
      <c r="N1442" t="s">
        <v>1883</v>
      </c>
      <c r="O1442" t="s">
        <v>4162</v>
      </c>
      <c r="P1442" t="s">
        <v>4162</v>
      </c>
      <c r="Q1442">
        <v>0</v>
      </c>
      <c r="R1442">
        <v>0</v>
      </c>
      <c r="S1442" t="s">
        <v>1883</v>
      </c>
      <c r="T1442" t="s">
        <v>1883</v>
      </c>
      <c r="U1442">
        <v>1</v>
      </c>
      <c r="V1442" t="s">
        <v>1885</v>
      </c>
      <c r="W1442">
        <v>1</v>
      </c>
      <c r="X1442">
        <v>0</v>
      </c>
      <c r="Y1442">
        <v>0</v>
      </c>
      <c r="Z1442" t="s">
        <v>1881</v>
      </c>
      <c r="AA1442" t="s">
        <v>1881</v>
      </c>
      <c r="AB1442" t="s">
        <v>1881</v>
      </c>
      <c r="AC1442">
        <v>0</v>
      </c>
      <c r="AD1442">
        <v>0</v>
      </c>
      <c r="AE1442">
        <v>0</v>
      </c>
      <c r="AF1442">
        <v>0</v>
      </c>
      <c r="AG1442" t="s">
        <v>1881</v>
      </c>
      <c r="AH1442" s="181" t="s">
        <v>1883</v>
      </c>
      <c r="AI1442" s="182">
        <v>16</v>
      </c>
      <c r="AJ1442" s="181" t="s">
        <v>2169</v>
      </c>
      <c r="AK1442" s="181" t="s">
        <v>1883</v>
      </c>
      <c r="AL1442" s="181" t="s">
        <v>1883</v>
      </c>
      <c r="AO1442" s="181"/>
      <c r="AQ1442">
        <v>10</v>
      </c>
      <c r="AR1442" s="182">
        <v>40</v>
      </c>
      <c r="AS1442" s="183" t="s">
        <v>1882</v>
      </c>
      <c r="AT1442">
        <v>0</v>
      </c>
      <c r="AU1442">
        <v>0</v>
      </c>
      <c r="AV1442" s="182">
        <v>0</v>
      </c>
      <c r="AW1442" s="184">
        <v>0</v>
      </c>
      <c r="AX1442" s="183" t="s">
        <v>1881</v>
      </c>
      <c r="AY1442" s="184">
        <v>0</v>
      </c>
      <c r="AZ1442">
        <v>0</v>
      </c>
      <c r="BA1442">
        <v>0</v>
      </c>
      <c r="BB1442">
        <v>0</v>
      </c>
      <c r="BC1442" s="182">
        <v>0</v>
      </c>
      <c r="BD1442" t="s">
        <v>1883</v>
      </c>
      <c r="BE1442" t="s">
        <v>1883</v>
      </c>
      <c r="BF1442" t="s">
        <v>1883</v>
      </c>
      <c r="BG1442" s="181" t="s">
        <v>1883</v>
      </c>
      <c r="BH1442">
        <v>0</v>
      </c>
      <c r="BI1442" s="184">
        <v>0</v>
      </c>
      <c r="BJ1442" s="182">
        <v>0</v>
      </c>
      <c r="BK1442" s="181" t="s">
        <v>1883</v>
      </c>
      <c r="BL1442">
        <v>0</v>
      </c>
      <c r="BM1442">
        <v>0</v>
      </c>
      <c r="BN1442">
        <v>0</v>
      </c>
    </row>
    <row r="1443" spans="1:66" x14ac:dyDescent="0.25">
      <c r="A1443">
        <v>8264</v>
      </c>
      <c r="B1443" t="s">
        <v>4163</v>
      </c>
      <c r="C1443">
        <v>1</v>
      </c>
      <c r="D1443">
        <v>0</v>
      </c>
      <c r="E1443">
        <v>0</v>
      </c>
      <c r="F1443" t="s">
        <v>1881</v>
      </c>
      <c r="G1443" t="s">
        <v>1882</v>
      </c>
      <c r="H1443" t="s">
        <v>1881</v>
      </c>
      <c r="I1443" t="s">
        <v>1881</v>
      </c>
      <c r="J1443" t="s">
        <v>1881</v>
      </c>
      <c r="K1443" t="s">
        <v>1881</v>
      </c>
      <c r="L1443" t="s">
        <v>1881</v>
      </c>
      <c r="M1443" s="180">
        <v>44151</v>
      </c>
      <c r="N1443" t="s">
        <v>1883</v>
      </c>
      <c r="O1443" t="s">
        <v>4164</v>
      </c>
      <c r="P1443" t="s">
        <v>4164</v>
      </c>
      <c r="Q1443">
        <v>0</v>
      </c>
      <c r="R1443">
        <v>0</v>
      </c>
      <c r="S1443" t="s">
        <v>1883</v>
      </c>
      <c r="T1443" t="s">
        <v>1883</v>
      </c>
      <c r="U1443">
        <v>1</v>
      </c>
      <c r="V1443" t="s">
        <v>1885</v>
      </c>
      <c r="W1443">
        <v>1</v>
      </c>
      <c r="X1443">
        <v>0</v>
      </c>
      <c r="Y1443">
        <v>0</v>
      </c>
      <c r="Z1443" t="s">
        <v>1881</v>
      </c>
      <c r="AA1443" t="s">
        <v>1881</v>
      </c>
      <c r="AB1443" t="s">
        <v>1881</v>
      </c>
      <c r="AC1443">
        <v>0</v>
      </c>
      <c r="AD1443">
        <v>0</v>
      </c>
      <c r="AE1443">
        <v>0</v>
      </c>
      <c r="AF1443">
        <v>0</v>
      </c>
      <c r="AG1443" t="s">
        <v>1881</v>
      </c>
      <c r="AH1443" s="181" t="s">
        <v>1883</v>
      </c>
      <c r="AI1443" s="182">
        <v>16</v>
      </c>
      <c r="AJ1443" s="181" t="s">
        <v>2169</v>
      </c>
      <c r="AK1443" s="181" t="s">
        <v>1883</v>
      </c>
      <c r="AL1443" s="181" t="s">
        <v>1883</v>
      </c>
      <c r="AO1443" s="181"/>
      <c r="AQ1443">
        <v>10</v>
      </c>
      <c r="AR1443" s="182">
        <v>40</v>
      </c>
      <c r="AS1443" s="183" t="s">
        <v>1882</v>
      </c>
      <c r="AT1443">
        <v>0</v>
      </c>
      <c r="AU1443">
        <v>0</v>
      </c>
      <c r="AV1443" s="182">
        <v>0</v>
      </c>
      <c r="AW1443" s="184">
        <v>0</v>
      </c>
      <c r="AX1443" s="183" t="s">
        <v>1881</v>
      </c>
      <c r="AY1443" s="184">
        <v>0</v>
      </c>
      <c r="AZ1443">
        <v>0</v>
      </c>
      <c r="BA1443">
        <v>0</v>
      </c>
      <c r="BB1443">
        <v>0</v>
      </c>
      <c r="BC1443" s="182">
        <v>0</v>
      </c>
      <c r="BD1443" t="s">
        <v>1883</v>
      </c>
      <c r="BE1443" t="s">
        <v>1883</v>
      </c>
      <c r="BF1443" t="s">
        <v>1883</v>
      </c>
      <c r="BG1443" s="181" t="s">
        <v>1883</v>
      </c>
      <c r="BH1443">
        <v>0</v>
      </c>
      <c r="BI1443" s="184">
        <v>0</v>
      </c>
      <c r="BJ1443" s="182">
        <v>0</v>
      </c>
      <c r="BK1443" s="181" t="s">
        <v>1883</v>
      </c>
      <c r="BL1443">
        <v>0</v>
      </c>
      <c r="BM1443">
        <v>0</v>
      </c>
      <c r="BN1443">
        <v>0</v>
      </c>
    </row>
    <row r="1444" spans="1:66" x14ac:dyDescent="0.25">
      <c r="A1444">
        <v>8265</v>
      </c>
      <c r="B1444" t="s">
        <v>4165</v>
      </c>
      <c r="C1444">
        <v>1</v>
      </c>
      <c r="D1444">
        <v>0</v>
      </c>
      <c r="E1444">
        <v>0</v>
      </c>
      <c r="F1444" t="s">
        <v>1881</v>
      </c>
      <c r="G1444" t="s">
        <v>1882</v>
      </c>
      <c r="H1444" t="s">
        <v>1881</v>
      </c>
      <c r="I1444" t="s">
        <v>1881</v>
      </c>
      <c r="J1444" t="s">
        <v>1881</v>
      </c>
      <c r="K1444" t="s">
        <v>1881</v>
      </c>
      <c r="L1444" t="s">
        <v>1881</v>
      </c>
      <c r="M1444" s="180">
        <v>44151</v>
      </c>
      <c r="N1444" t="s">
        <v>1883</v>
      </c>
      <c r="O1444" t="s">
        <v>4166</v>
      </c>
      <c r="P1444" t="s">
        <v>4166</v>
      </c>
      <c r="Q1444">
        <v>0</v>
      </c>
      <c r="R1444">
        <v>0</v>
      </c>
      <c r="S1444" t="s">
        <v>1883</v>
      </c>
      <c r="T1444" t="s">
        <v>1883</v>
      </c>
      <c r="U1444">
        <v>1</v>
      </c>
      <c r="V1444" t="s">
        <v>1885</v>
      </c>
      <c r="W1444">
        <v>1</v>
      </c>
      <c r="X1444">
        <v>0</v>
      </c>
      <c r="Y1444">
        <v>0</v>
      </c>
      <c r="Z1444" t="s">
        <v>1881</v>
      </c>
      <c r="AA1444" t="s">
        <v>1881</v>
      </c>
      <c r="AB1444" t="s">
        <v>1881</v>
      </c>
      <c r="AC1444">
        <v>0</v>
      </c>
      <c r="AD1444">
        <v>0</v>
      </c>
      <c r="AE1444">
        <v>0</v>
      </c>
      <c r="AF1444">
        <v>0</v>
      </c>
      <c r="AG1444" t="s">
        <v>1881</v>
      </c>
      <c r="AH1444" s="181" t="s">
        <v>1883</v>
      </c>
      <c r="AI1444" s="182">
        <v>16</v>
      </c>
      <c r="AJ1444" s="181" t="s">
        <v>2169</v>
      </c>
      <c r="AK1444" s="181" t="s">
        <v>1883</v>
      </c>
      <c r="AL1444" s="181" t="s">
        <v>1883</v>
      </c>
      <c r="AO1444" s="181"/>
      <c r="AQ1444">
        <v>10</v>
      </c>
      <c r="AR1444" s="182">
        <v>40</v>
      </c>
      <c r="AS1444" s="183" t="s">
        <v>1882</v>
      </c>
      <c r="AT1444">
        <v>0</v>
      </c>
      <c r="AU1444">
        <v>0</v>
      </c>
      <c r="AV1444" s="182">
        <v>0</v>
      </c>
      <c r="AW1444" s="184">
        <v>0</v>
      </c>
      <c r="AX1444" s="183" t="s">
        <v>1881</v>
      </c>
      <c r="AY1444" s="184">
        <v>0</v>
      </c>
      <c r="AZ1444">
        <v>0</v>
      </c>
      <c r="BA1444">
        <v>0</v>
      </c>
      <c r="BB1444">
        <v>0</v>
      </c>
      <c r="BC1444" s="182">
        <v>0</v>
      </c>
      <c r="BD1444" t="s">
        <v>1883</v>
      </c>
      <c r="BE1444" t="s">
        <v>1883</v>
      </c>
      <c r="BF1444" t="s">
        <v>1883</v>
      </c>
      <c r="BG1444" s="181" t="s">
        <v>1883</v>
      </c>
      <c r="BH1444">
        <v>0</v>
      </c>
      <c r="BI1444" s="184">
        <v>0</v>
      </c>
      <c r="BJ1444" s="182">
        <v>0</v>
      </c>
      <c r="BK1444" s="181" t="s">
        <v>1883</v>
      </c>
      <c r="BL1444">
        <v>0</v>
      </c>
      <c r="BM1444">
        <v>0</v>
      </c>
      <c r="BN1444">
        <v>0</v>
      </c>
    </row>
    <row r="1445" spans="1:66" x14ac:dyDescent="0.25">
      <c r="A1445">
        <v>8266</v>
      </c>
      <c r="B1445" t="s">
        <v>4167</v>
      </c>
      <c r="C1445">
        <v>1</v>
      </c>
      <c r="D1445">
        <v>0</v>
      </c>
      <c r="E1445">
        <v>0</v>
      </c>
      <c r="F1445" t="s">
        <v>1881</v>
      </c>
      <c r="G1445" t="s">
        <v>1882</v>
      </c>
      <c r="H1445" t="s">
        <v>1881</v>
      </c>
      <c r="I1445" t="s">
        <v>1881</v>
      </c>
      <c r="J1445" t="s">
        <v>1881</v>
      </c>
      <c r="K1445" t="s">
        <v>1881</v>
      </c>
      <c r="L1445" t="s">
        <v>1881</v>
      </c>
      <c r="M1445" s="180">
        <v>44151</v>
      </c>
      <c r="N1445" t="s">
        <v>1883</v>
      </c>
      <c r="O1445" t="s">
        <v>4168</v>
      </c>
      <c r="P1445" t="s">
        <v>4168</v>
      </c>
      <c r="Q1445">
        <v>0</v>
      </c>
      <c r="R1445">
        <v>0</v>
      </c>
      <c r="S1445" t="s">
        <v>1883</v>
      </c>
      <c r="T1445" t="s">
        <v>1883</v>
      </c>
      <c r="U1445">
        <v>1</v>
      </c>
      <c r="V1445" t="s">
        <v>1885</v>
      </c>
      <c r="W1445">
        <v>1</v>
      </c>
      <c r="X1445">
        <v>0</v>
      </c>
      <c r="Y1445">
        <v>0</v>
      </c>
      <c r="Z1445" t="s">
        <v>1881</v>
      </c>
      <c r="AA1445" t="s">
        <v>1881</v>
      </c>
      <c r="AB1445" t="s">
        <v>1881</v>
      </c>
      <c r="AC1445">
        <v>0</v>
      </c>
      <c r="AD1445">
        <v>0</v>
      </c>
      <c r="AE1445">
        <v>0</v>
      </c>
      <c r="AF1445">
        <v>0</v>
      </c>
      <c r="AG1445" t="s">
        <v>1881</v>
      </c>
      <c r="AH1445" s="181" t="s">
        <v>1883</v>
      </c>
      <c r="AI1445" s="182">
        <v>16</v>
      </c>
      <c r="AJ1445" s="181" t="s">
        <v>2169</v>
      </c>
      <c r="AK1445" s="181" t="s">
        <v>1883</v>
      </c>
      <c r="AL1445" s="181" t="s">
        <v>1883</v>
      </c>
      <c r="AO1445" s="181"/>
      <c r="AQ1445">
        <v>10</v>
      </c>
      <c r="AR1445" s="182">
        <v>40</v>
      </c>
      <c r="AS1445" s="183" t="s">
        <v>1882</v>
      </c>
      <c r="AT1445">
        <v>0</v>
      </c>
      <c r="AU1445">
        <v>0</v>
      </c>
      <c r="AV1445" s="182">
        <v>0</v>
      </c>
      <c r="AW1445" s="184">
        <v>0</v>
      </c>
      <c r="AX1445" s="183" t="s">
        <v>1881</v>
      </c>
      <c r="AY1445" s="184">
        <v>0</v>
      </c>
      <c r="AZ1445">
        <v>0</v>
      </c>
      <c r="BA1445">
        <v>0</v>
      </c>
      <c r="BB1445">
        <v>0</v>
      </c>
      <c r="BC1445" s="182">
        <v>0</v>
      </c>
      <c r="BD1445" t="s">
        <v>1883</v>
      </c>
      <c r="BE1445" t="s">
        <v>1883</v>
      </c>
      <c r="BF1445" t="s">
        <v>1883</v>
      </c>
      <c r="BG1445" s="181" t="s">
        <v>1883</v>
      </c>
      <c r="BH1445">
        <v>0</v>
      </c>
      <c r="BI1445" s="184">
        <v>0</v>
      </c>
      <c r="BJ1445" s="182">
        <v>0</v>
      </c>
      <c r="BK1445" s="181" t="s">
        <v>1883</v>
      </c>
      <c r="BL1445">
        <v>0</v>
      </c>
      <c r="BM1445">
        <v>0</v>
      </c>
      <c r="BN1445">
        <v>0</v>
      </c>
    </row>
    <row r="1446" spans="1:66" x14ac:dyDescent="0.25">
      <c r="A1446">
        <v>8267</v>
      </c>
      <c r="B1446" t="s">
        <v>4169</v>
      </c>
      <c r="C1446">
        <v>1</v>
      </c>
      <c r="D1446">
        <v>0</v>
      </c>
      <c r="E1446">
        <v>0</v>
      </c>
      <c r="F1446" t="s">
        <v>1881</v>
      </c>
      <c r="G1446" t="s">
        <v>1882</v>
      </c>
      <c r="H1446" t="s">
        <v>1881</v>
      </c>
      <c r="I1446" t="s">
        <v>1881</v>
      </c>
      <c r="J1446" t="s">
        <v>1881</v>
      </c>
      <c r="K1446" t="s">
        <v>1881</v>
      </c>
      <c r="L1446" t="s">
        <v>1881</v>
      </c>
      <c r="M1446" s="180">
        <v>44151</v>
      </c>
      <c r="N1446" t="s">
        <v>1883</v>
      </c>
      <c r="O1446" t="s">
        <v>4170</v>
      </c>
      <c r="P1446" t="s">
        <v>4170</v>
      </c>
      <c r="Q1446">
        <v>0</v>
      </c>
      <c r="R1446">
        <v>0</v>
      </c>
      <c r="S1446" t="s">
        <v>1883</v>
      </c>
      <c r="T1446" t="s">
        <v>1883</v>
      </c>
      <c r="U1446">
        <v>1</v>
      </c>
      <c r="V1446" t="s">
        <v>1885</v>
      </c>
      <c r="W1446">
        <v>1</v>
      </c>
      <c r="X1446">
        <v>0</v>
      </c>
      <c r="Y1446">
        <v>0</v>
      </c>
      <c r="Z1446" t="s">
        <v>1881</v>
      </c>
      <c r="AA1446" t="s">
        <v>1881</v>
      </c>
      <c r="AB1446" t="s">
        <v>1881</v>
      </c>
      <c r="AC1446">
        <v>0</v>
      </c>
      <c r="AD1446">
        <v>0</v>
      </c>
      <c r="AE1446">
        <v>0</v>
      </c>
      <c r="AF1446">
        <v>0</v>
      </c>
      <c r="AG1446" t="s">
        <v>1881</v>
      </c>
      <c r="AH1446" s="181" t="s">
        <v>1883</v>
      </c>
      <c r="AI1446" s="182">
        <v>16</v>
      </c>
      <c r="AJ1446" s="181" t="s">
        <v>2169</v>
      </c>
      <c r="AK1446" s="181" t="s">
        <v>1883</v>
      </c>
      <c r="AL1446" s="181" t="s">
        <v>1883</v>
      </c>
      <c r="AO1446" s="181"/>
      <c r="AQ1446">
        <v>10</v>
      </c>
      <c r="AR1446" s="182">
        <v>40</v>
      </c>
      <c r="AS1446" s="183" t="s">
        <v>1882</v>
      </c>
      <c r="AT1446">
        <v>0</v>
      </c>
      <c r="AU1446">
        <v>0</v>
      </c>
      <c r="AV1446" s="182">
        <v>0</v>
      </c>
      <c r="AW1446" s="184">
        <v>0</v>
      </c>
      <c r="AX1446" s="183" t="s">
        <v>1881</v>
      </c>
      <c r="AY1446" s="184">
        <v>0</v>
      </c>
      <c r="AZ1446">
        <v>0</v>
      </c>
      <c r="BA1446">
        <v>0</v>
      </c>
      <c r="BB1446">
        <v>0</v>
      </c>
      <c r="BC1446" s="182">
        <v>0</v>
      </c>
      <c r="BD1446" t="s">
        <v>1883</v>
      </c>
      <c r="BE1446" t="s">
        <v>1883</v>
      </c>
      <c r="BF1446" t="s">
        <v>1883</v>
      </c>
      <c r="BG1446" s="181" t="s">
        <v>1883</v>
      </c>
      <c r="BH1446">
        <v>0</v>
      </c>
      <c r="BI1446" s="184">
        <v>0</v>
      </c>
      <c r="BJ1446" s="182">
        <v>0</v>
      </c>
      <c r="BK1446" s="181" t="s">
        <v>1883</v>
      </c>
      <c r="BL1446">
        <v>0</v>
      </c>
      <c r="BM1446">
        <v>0</v>
      </c>
      <c r="BN1446">
        <v>0</v>
      </c>
    </row>
    <row r="1447" spans="1:66" x14ac:dyDescent="0.25">
      <c r="A1447">
        <v>8268</v>
      </c>
      <c r="B1447" t="s">
        <v>4171</v>
      </c>
      <c r="C1447">
        <v>1</v>
      </c>
      <c r="D1447">
        <v>0</v>
      </c>
      <c r="E1447">
        <v>0</v>
      </c>
      <c r="F1447" t="s">
        <v>1881</v>
      </c>
      <c r="G1447" t="s">
        <v>1882</v>
      </c>
      <c r="H1447" t="s">
        <v>1881</v>
      </c>
      <c r="I1447" t="s">
        <v>1881</v>
      </c>
      <c r="J1447" t="s">
        <v>1881</v>
      </c>
      <c r="K1447" t="s">
        <v>1881</v>
      </c>
      <c r="L1447" t="s">
        <v>1881</v>
      </c>
      <c r="M1447" s="180">
        <v>44151</v>
      </c>
      <c r="N1447" t="s">
        <v>1883</v>
      </c>
      <c r="O1447" t="s">
        <v>4172</v>
      </c>
      <c r="P1447" t="s">
        <v>4172</v>
      </c>
      <c r="Q1447">
        <v>0</v>
      </c>
      <c r="R1447">
        <v>0</v>
      </c>
      <c r="S1447" t="s">
        <v>1883</v>
      </c>
      <c r="T1447" t="s">
        <v>1883</v>
      </c>
      <c r="U1447">
        <v>1</v>
      </c>
      <c r="V1447" t="s">
        <v>1885</v>
      </c>
      <c r="W1447">
        <v>1</v>
      </c>
      <c r="X1447">
        <v>0</v>
      </c>
      <c r="Y1447">
        <v>0</v>
      </c>
      <c r="Z1447" t="s">
        <v>1881</v>
      </c>
      <c r="AA1447" t="s">
        <v>1881</v>
      </c>
      <c r="AB1447" t="s">
        <v>1881</v>
      </c>
      <c r="AC1447">
        <v>0</v>
      </c>
      <c r="AD1447">
        <v>0</v>
      </c>
      <c r="AE1447">
        <v>0</v>
      </c>
      <c r="AF1447">
        <v>0</v>
      </c>
      <c r="AG1447" t="s">
        <v>1881</v>
      </c>
      <c r="AH1447" s="181" t="s">
        <v>1883</v>
      </c>
      <c r="AI1447" s="182">
        <v>16</v>
      </c>
      <c r="AJ1447" s="181" t="s">
        <v>2169</v>
      </c>
      <c r="AK1447" s="181" t="s">
        <v>1883</v>
      </c>
      <c r="AL1447" s="181" t="s">
        <v>1883</v>
      </c>
      <c r="AO1447" s="181"/>
      <c r="AQ1447">
        <v>10</v>
      </c>
      <c r="AR1447" s="182">
        <v>40</v>
      </c>
      <c r="AS1447" s="183" t="s">
        <v>1882</v>
      </c>
      <c r="AT1447">
        <v>0</v>
      </c>
      <c r="AU1447">
        <v>0</v>
      </c>
      <c r="AV1447" s="182">
        <v>0</v>
      </c>
      <c r="AW1447" s="184">
        <v>0</v>
      </c>
      <c r="AX1447" s="183" t="s">
        <v>1881</v>
      </c>
      <c r="AY1447" s="184">
        <v>0</v>
      </c>
      <c r="AZ1447">
        <v>0</v>
      </c>
      <c r="BA1447">
        <v>0</v>
      </c>
      <c r="BB1447">
        <v>0</v>
      </c>
      <c r="BC1447" s="182">
        <v>0</v>
      </c>
      <c r="BD1447" t="s">
        <v>1883</v>
      </c>
      <c r="BE1447" t="s">
        <v>1883</v>
      </c>
      <c r="BF1447" t="s">
        <v>1883</v>
      </c>
      <c r="BG1447" s="181" t="s">
        <v>1883</v>
      </c>
      <c r="BH1447">
        <v>0</v>
      </c>
      <c r="BI1447" s="184">
        <v>0</v>
      </c>
      <c r="BJ1447" s="182">
        <v>0</v>
      </c>
      <c r="BK1447" s="181" t="s">
        <v>1883</v>
      </c>
      <c r="BL1447">
        <v>0</v>
      </c>
      <c r="BM1447">
        <v>0</v>
      </c>
      <c r="BN1447">
        <v>0</v>
      </c>
    </row>
    <row r="1448" spans="1:66" x14ac:dyDescent="0.25">
      <c r="A1448">
        <v>8269</v>
      </c>
      <c r="B1448" t="s">
        <v>4173</v>
      </c>
      <c r="C1448">
        <v>1</v>
      </c>
      <c r="D1448">
        <v>0</v>
      </c>
      <c r="E1448">
        <v>0</v>
      </c>
      <c r="F1448" t="s">
        <v>1881</v>
      </c>
      <c r="G1448" t="s">
        <v>1882</v>
      </c>
      <c r="H1448" t="s">
        <v>1881</v>
      </c>
      <c r="I1448" t="s">
        <v>1881</v>
      </c>
      <c r="J1448" t="s">
        <v>1881</v>
      </c>
      <c r="K1448" t="s">
        <v>1881</v>
      </c>
      <c r="L1448" t="s">
        <v>1881</v>
      </c>
      <c r="M1448" s="180">
        <v>44151</v>
      </c>
      <c r="N1448" t="s">
        <v>1883</v>
      </c>
      <c r="O1448" t="s">
        <v>4174</v>
      </c>
      <c r="P1448" t="s">
        <v>4174</v>
      </c>
      <c r="Q1448">
        <v>0</v>
      </c>
      <c r="R1448">
        <v>0</v>
      </c>
      <c r="S1448" t="s">
        <v>1883</v>
      </c>
      <c r="T1448" t="s">
        <v>1883</v>
      </c>
      <c r="U1448">
        <v>1</v>
      </c>
      <c r="V1448" t="s">
        <v>1885</v>
      </c>
      <c r="W1448">
        <v>1</v>
      </c>
      <c r="X1448">
        <v>0</v>
      </c>
      <c r="Y1448">
        <v>0</v>
      </c>
      <c r="Z1448" t="s">
        <v>1881</v>
      </c>
      <c r="AA1448" t="s">
        <v>1881</v>
      </c>
      <c r="AB1448" t="s">
        <v>1881</v>
      </c>
      <c r="AC1448">
        <v>0</v>
      </c>
      <c r="AD1448">
        <v>0</v>
      </c>
      <c r="AE1448">
        <v>0</v>
      </c>
      <c r="AF1448">
        <v>0</v>
      </c>
      <c r="AG1448" t="s">
        <v>1881</v>
      </c>
      <c r="AH1448" s="181" t="s">
        <v>1883</v>
      </c>
      <c r="AI1448" s="182">
        <v>16</v>
      </c>
      <c r="AJ1448" s="181" t="s">
        <v>2169</v>
      </c>
      <c r="AK1448" s="181" t="s">
        <v>1883</v>
      </c>
      <c r="AL1448" s="181" t="s">
        <v>1883</v>
      </c>
      <c r="AO1448" s="181"/>
      <c r="AQ1448">
        <v>10</v>
      </c>
      <c r="AR1448" s="182">
        <v>40</v>
      </c>
      <c r="AS1448" s="183" t="s">
        <v>1882</v>
      </c>
      <c r="AT1448">
        <v>0</v>
      </c>
      <c r="AU1448">
        <v>0</v>
      </c>
      <c r="AV1448" s="182">
        <v>0</v>
      </c>
      <c r="AW1448" s="184">
        <v>0</v>
      </c>
      <c r="AX1448" s="183" t="s">
        <v>1881</v>
      </c>
      <c r="AY1448" s="184">
        <v>0</v>
      </c>
      <c r="AZ1448">
        <v>0</v>
      </c>
      <c r="BA1448">
        <v>0</v>
      </c>
      <c r="BB1448">
        <v>0</v>
      </c>
      <c r="BC1448" s="182">
        <v>0</v>
      </c>
      <c r="BD1448" t="s">
        <v>1883</v>
      </c>
      <c r="BE1448" t="s">
        <v>1883</v>
      </c>
      <c r="BF1448" t="s">
        <v>1883</v>
      </c>
      <c r="BG1448" s="181" t="s">
        <v>1883</v>
      </c>
      <c r="BH1448">
        <v>0</v>
      </c>
      <c r="BI1448" s="184">
        <v>0</v>
      </c>
      <c r="BJ1448" s="182">
        <v>0</v>
      </c>
      <c r="BK1448" s="181" t="s">
        <v>1883</v>
      </c>
      <c r="BL1448">
        <v>0</v>
      </c>
      <c r="BM1448">
        <v>0</v>
      </c>
      <c r="BN1448">
        <v>0</v>
      </c>
    </row>
    <row r="1449" spans="1:66" x14ac:dyDescent="0.25">
      <c r="A1449">
        <v>8270</v>
      </c>
      <c r="B1449" t="s">
        <v>4175</v>
      </c>
      <c r="C1449">
        <v>1</v>
      </c>
      <c r="D1449">
        <v>0</v>
      </c>
      <c r="E1449">
        <v>0</v>
      </c>
      <c r="F1449" t="s">
        <v>1881</v>
      </c>
      <c r="G1449" t="s">
        <v>1882</v>
      </c>
      <c r="H1449" t="s">
        <v>1881</v>
      </c>
      <c r="I1449" t="s">
        <v>1881</v>
      </c>
      <c r="J1449" t="s">
        <v>1881</v>
      </c>
      <c r="K1449" t="s">
        <v>1881</v>
      </c>
      <c r="L1449" t="s">
        <v>1881</v>
      </c>
      <c r="M1449" s="180">
        <v>44151</v>
      </c>
      <c r="N1449" t="s">
        <v>1883</v>
      </c>
      <c r="O1449" t="s">
        <v>4176</v>
      </c>
      <c r="P1449" t="s">
        <v>4176</v>
      </c>
      <c r="Q1449">
        <v>0</v>
      </c>
      <c r="R1449">
        <v>0</v>
      </c>
      <c r="S1449" t="s">
        <v>1883</v>
      </c>
      <c r="T1449" t="s">
        <v>1883</v>
      </c>
      <c r="U1449">
        <v>1</v>
      </c>
      <c r="V1449" t="s">
        <v>1885</v>
      </c>
      <c r="W1449">
        <v>1</v>
      </c>
      <c r="X1449">
        <v>0</v>
      </c>
      <c r="Y1449">
        <v>0</v>
      </c>
      <c r="Z1449" t="s">
        <v>1881</v>
      </c>
      <c r="AA1449" t="s">
        <v>1881</v>
      </c>
      <c r="AB1449" t="s">
        <v>1881</v>
      </c>
      <c r="AC1449">
        <v>0</v>
      </c>
      <c r="AD1449">
        <v>0</v>
      </c>
      <c r="AE1449">
        <v>0</v>
      </c>
      <c r="AF1449">
        <v>0</v>
      </c>
      <c r="AG1449" t="s">
        <v>1881</v>
      </c>
      <c r="AH1449" s="181" t="s">
        <v>1883</v>
      </c>
      <c r="AI1449" s="182">
        <v>16</v>
      </c>
      <c r="AJ1449" s="181" t="s">
        <v>2169</v>
      </c>
      <c r="AK1449" s="181" t="s">
        <v>1883</v>
      </c>
      <c r="AL1449" s="181" t="s">
        <v>1883</v>
      </c>
      <c r="AO1449" s="181"/>
      <c r="AQ1449">
        <v>10</v>
      </c>
      <c r="AR1449" s="182">
        <v>40</v>
      </c>
      <c r="AS1449" s="183" t="s">
        <v>1882</v>
      </c>
      <c r="AT1449">
        <v>0</v>
      </c>
      <c r="AU1449">
        <v>0</v>
      </c>
      <c r="AV1449" s="182">
        <v>0</v>
      </c>
      <c r="AW1449" s="184">
        <v>0</v>
      </c>
      <c r="AX1449" s="183" t="s">
        <v>1881</v>
      </c>
      <c r="AY1449" s="184">
        <v>0</v>
      </c>
      <c r="AZ1449">
        <v>0</v>
      </c>
      <c r="BA1449">
        <v>0</v>
      </c>
      <c r="BB1449">
        <v>0</v>
      </c>
      <c r="BC1449" s="182">
        <v>0</v>
      </c>
      <c r="BD1449" t="s">
        <v>1883</v>
      </c>
      <c r="BE1449" t="s">
        <v>1883</v>
      </c>
      <c r="BF1449" t="s">
        <v>1883</v>
      </c>
      <c r="BG1449" s="181" t="s">
        <v>1883</v>
      </c>
      <c r="BH1449">
        <v>0</v>
      </c>
      <c r="BI1449" s="184">
        <v>0</v>
      </c>
      <c r="BJ1449" s="182">
        <v>0</v>
      </c>
      <c r="BK1449" s="181" t="s">
        <v>1883</v>
      </c>
      <c r="BL1449">
        <v>0</v>
      </c>
      <c r="BM1449">
        <v>0</v>
      </c>
      <c r="BN1449">
        <v>0</v>
      </c>
    </row>
    <row r="1450" spans="1:66" x14ac:dyDescent="0.25">
      <c r="A1450">
        <v>8271</v>
      </c>
      <c r="B1450" t="s">
        <v>4177</v>
      </c>
      <c r="C1450">
        <v>1</v>
      </c>
      <c r="D1450">
        <v>0</v>
      </c>
      <c r="E1450">
        <v>0</v>
      </c>
      <c r="F1450" t="s">
        <v>1881</v>
      </c>
      <c r="G1450" t="s">
        <v>1882</v>
      </c>
      <c r="H1450" t="s">
        <v>1881</v>
      </c>
      <c r="I1450" t="s">
        <v>1881</v>
      </c>
      <c r="J1450" t="s">
        <v>1881</v>
      </c>
      <c r="K1450" t="s">
        <v>1881</v>
      </c>
      <c r="L1450" t="s">
        <v>1881</v>
      </c>
      <c r="M1450" s="180">
        <v>44151</v>
      </c>
      <c r="N1450" t="s">
        <v>1883</v>
      </c>
      <c r="O1450" t="s">
        <v>4178</v>
      </c>
      <c r="P1450" t="s">
        <v>4178</v>
      </c>
      <c r="Q1450">
        <v>0</v>
      </c>
      <c r="R1450">
        <v>0</v>
      </c>
      <c r="S1450" t="s">
        <v>1883</v>
      </c>
      <c r="T1450" t="s">
        <v>1883</v>
      </c>
      <c r="U1450">
        <v>1</v>
      </c>
      <c r="V1450" t="s">
        <v>1885</v>
      </c>
      <c r="W1450">
        <v>1</v>
      </c>
      <c r="X1450">
        <v>0</v>
      </c>
      <c r="Y1450">
        <v>0</v>
      </c>
      <c r="Z1450" t="s">
        <v>1881</v>
      </c>
      <c r="AA1450" t="s">
        <v>1881</v>
      </c>
      <c r="AB1450" t="s">
        <v>1881</v>
      </c>
      <c r="AC1450">
        <v>0</v>
      </c>
      <c r="AD1450">
        <v>0</v>
      </c>
      <c r="AE1450">
        <v>0</v>
      </c>
      <c r="AF1450">
        <v>0</v>
      </c>
      <c r="AG1450" t="s">
        <v>1881</v>
      </c>
      <c r="AH1450" s="181" t="s">
        <v>1883</v>
      </c>
      <c r="AI1450" s="182">
        <v>16</v>
      </c>
      <c r="AJ1450" s="181" t="s">
        <v>2169</v>
      </c>
      <c r="AK1450" s="181" t="s">
        <v>1883</v>
      </c>
      <c r="AL1450" s="181" t="s">
        <v>1883</v>
      </c>
      <c r="AO1450" s="181"/>
      <c r="AQ1450">
        <v>10</v>
      </c>
      <c r="AR1450" s="182">
        <v>40</v>
      </c>
      <c r="AS1450" s="183" t="s">
        <v>1882</v>
      </c>
      <c r="AT1450">
        <v>0</v>
      </c>
      <c r="AU1450">
        <v>0</v>
      </c>
      <c r="AV1450" s="182">
        <v>0</v>
      </c>
      <c r="AW1450" s="184">
        <v>0</v>
      </c>
      <c r="AX1450" s="183" t="s">
        <v>1881</v>
      </c>
      <c r="AY1450" s="184">
        <v>0</v>
      </c>
      <c r="AZ1450">
        <v>0</v>
      </c>
      <c r="BA1450">
        <v>0</v>
      </c>
      <c r="BB1450">
        <v>0</v>
      </c>
      <c r="BC1450" s="182">
        <v>0</v>
      </c>
      <c r="BD1450" t="s">
        <v>1883</v>
      </c>
      <c r="BE1450" t="s">
        <v>1883</v>
      </c>
      <c r="BF1450" t="s">
        <v>1883</v>
      </c>
      <c r="BG1450" s="181" t="s">
        <v>1883</v>
      </c>
      <c r="BH1450">
        <v>0</v>
      </c>
      <c r="BI1450" s="184">
        <v>0</v>
      </c>
      <c r="BJ1450" s="182">
        <v>0</v>
      </c>
      <c r="BK1450" s="181" t="s">
        <v>1883</v>
      </c>
      <c r="BL1450">
        <v>0</v>
      </c>
      <c r="BM1450">
        <v>0</v>
      </c>
      <c r="BN1450">
        <v>0</v>
      </c>
    </row>
    <row r="1451" spans="1:66" x14ac:dyDescent="0.25">
      <c r="A1451">
        <v>8272</v>
      </c>
      <c r="B1451" t="s">
        <v>4179</v>
      </c>
      <c r="C1451">
        <v>1</v>
      </c>
      <c r="D1451">
        <v>0</v>
      </c>
      <c r="E1451">
        <v>0</v>
      </c>
      <c r="F1451" t="s">
        <v>1881</v>
      </c>
      <c r="G1451" t="s">
        <v>1882</v>
      </c>
      <c r="H1451" t="s">
        <v>1881</v>
      </c>
      <c r="I1451" t="s">
        <v>1881</v>
      </c>
      <c r="J1451" t="s">
        <v>1881</v>
      </c>
      <c r="K1451" t="s">
        <v>1881</v>
      </c>
      <c r="L1451" t="s">
        <v>1881</v>
      </c>
      <c r="M1451" s="180">
        <v>44151</v>
      </c>
      <c r="N1451" t="s">
        <v>1883</v>
      </c>
      <c r="O1451" t="s">
        <v>4180</v>
      </c>
      <c r="P1451" t="s">
        <v>4180</v>
      </c>
      <c r="Q1451">
        <v>0</v>
      </c>
      <c r="R1451">
        <v>0</v>
      </c>
      <c r="S1451" t="s">
        <v>1883</v>
      </c>
      <c r="T1451" t="s">
        <v>1883</v>
      </c>
      <c r="U1451">
        <v>1</v>
      </c>
      <c r="V1451" t="s">
        <v>1885</v>
      </c>
      <c r="W1451">
        <v>1</v>
      </c>
      <c r="X1451">
        <v>0</v>
      </c>
      <c r="Y1451">
        <v>0</v>
      </c>
      <c r="Z1451" t="s">
        <v>1881</v>
      </c>
      <c r="AA1451" t="s">
        <v>1881</v>
      </c>
      <c r="AB1451" t="s">
        <v>1881</v>
      </c>
      <c r="AC1451">
        <v>0</v>
      </c>
      <c r="AD1451">
        <v>0</v>
      </c>
      <c r="AE1451">
        <v>0</v>
      </c>
      <c r="AF1451">
        <v>0</v>
      </c>
      <c r="AG1451" t="s">
        <v>1881</v>
      </c>
      <c r="AH1451" s="181" t="s">
        <v>1883</v>
      </c>
      <c r="AI1451" s="182">
        <v>16</v>
      </c>
      <c r="AJ1451" s="181" t="s">
        <v>2169</v>
      </c>
      <c r="AK1451" s="181" t="s">
        <v>1883</v>
      </c>
      <c r="AL1451" s="181" t="s">
        <v>1883</v>
      </c>
      <c r="AO1451" s="181"/>
      <c r="AQ1451">
        <v>10</v>
      </c>
      <c r="AR1451" s="182">
        <v>40</v>
      </c>
      <c r="AS1451" s="183" t="s">
        <v>1882</v>
      </c>
      <c r="AT1451">
        <v>0</v>
      </c>
      <c r="AU1451">
        <v>0</v>
      </c>
      <c r="AV1451" s="182">
        <v>0</v>
      </c>
      <c r="AW1451" s="184">
        <v>0</v>
      </c>
      <c r="AX1451" s="183" t="s">
        <v>1881</v>
      </c>
      <c r="AY1451" s="184">
        <v>0</v>
      </c>
      <c r="AZ1451">
        <v>0</v>
      </c>
      <c r="BA1451">
        <v>0</v>
      </c>
      <c r="BB1451">
        <v>0</v>
      </c>
      <c r="BC1451" s="182">
        <v>0</v>
      </c>
      <c r="BD1451" t="s">
        <v>1883</v>
      </c>
      <c r="BE1451" t="s">
        <v>1883</v>
      </c>
      <c r="BF1451" t="s">
        <v>1883</v>
      </c>
      <c r="BG1451" s="181" t="s">
        <v>1883</v>
      </c>
      <c r="BH1451">
        <v>0</v>
      </c>
      <c r="BI1451" s="184">
        <v>0</v>
      </c>
      <c r="BJ1451" s="182">
        <v>0</v>
      </c>
      <c r="BK1451" s="181" t="s">
        <v>1883</v>
      </c>
      <c r="BL1451">
        <v>0</v>
      </c>
      <c r="BM1451">
        <v>0</v>
      </c>
      <c r="BN1451">
        <v>0</v>
      </c>
    </row>
    <row r="1452" spans="1:66" x14ac:dyDescent="0.25">
      <c r="A1452">
        <v>8273</v>
      </c>
      <c r="B1452" t="s">
        <v>4181</v>
      </c>
      <c r="C1452">
        <v>1</v>
      </c>
      <c r="D1452">
        <v>0</v>
      </c>
      <c r="E1452">
        <v>0</v>
      </c>
      <c r="F1452" t="s">
        <v>1881</v>
      </c>
      <c r="G1452" t="s">
        <v>1882</v>
      </c>
      <c r="H1452" t="s">
        <v>1881</v>
      </c>
      <c r="I1452" t="s">
        <v>1881</v>
      </c>
      <c r="J1452" t="s">
        <v>1881</v>
      </c>
      <c r="K1452" t="s">
        <v>1881</v>
      </c>
      <c r="L1452" t="s">
        <v>1881</v>
      </c>
      <c r="M1452" s="180">
        <v>44151</v>
      </c>
      <c r="N1452" t="s">
        <v>1883</v>
      </c>
      <c r="O1452" t="s">
        <v>4182</v>
      </c>
      <c r="P1452" t="s">
        <v>4182</v>
      </c>
      <c r="Q1452">
        <v>0</v>
      </c>
      <c r="R1452">
        <v>0</v>
      </c>
      <c r="S1452" t="s">
        <v>1883</v>
      </c>
      <c r="T1452" t="s">
        <v>1883</v>
      </c>
      <c r="U1452">
        <v>1</v>
      </c>
      <c r="V1452" t="s">
        <v>1885</v>
      </c>
      <c r="W1452">
        <v>1</v>
      </c>
      <c r="X1452">
        <v>0</v>
      </c>
      <c r="Y1452">
        <v>0</v>
      </c>
      <c r="Z1452" t="s">
        <v>1881</v>
      </c>
      <c r="AA1452" t="s">
        <v>1881</v>
      </c>
      <c r="AB1452" t="s">
        <v>1881</v>
      </c>
      <c r="AC1452">
        <v>0</v>
      </c>
      <c r="AD1452">
        <v>0</v>
      </c>
      <c r="AE1452">
        <v>0</v>
      </c>
      <c r="AF1452">
        <v>0</v>
      </c>
      <c r="AG1452" t="s">
        <v>1881</v>
      </c>
      <c r="AH1452" s="181" t="s">
        <v>1883</v>
      </c>
      <c r="AI1452" s="182">
        <v>16</v>
      </c>
      <c r="AJ1452" s="181" t="s">
        <v>2169</v>
      </c>
      <c r="AK1452" s="181" t="s">
        <v>1883</v>
      </c>
      <c r="AL1452" s="181" t="s">
        <v>1883</v>
      </c>
      <c r="AO1452" s="181"/>
      <c r="AQ1452">
        <v>10</v>
      </c>
      <c r="AR1452" s="182">
        <v>40</v>
      </c>
      <c r="AS1452" s="183" t="s">
        <v>1882</v>
      </c>
      <c r="AT1452">
        <v>0</v>
      </c>
      <c r="AU1452">
        <v>0</v>
      </c>
      <c r="AV1452" s="182">
        <v>0</v>
      </c>
      <c r="AW1452" s="184">
        <v>0</v>
      </c>
      <c r="AX1452" s="183" t="s">
        <v>1881</v>
      </c>
      <c r="AY1452" s="184">
        <v>0</v>
      </c>
      <c r="AZ1452">
        <v>0</v>
      </c>
      <c r="BA1452">
        <v>0</v>
      </c>
      <c r="BB1452">
        <v>0</v>
      </c>
      <c r="BC1452" s="182">
        <v>0</v>
      </c>
      <c r="BD1452" t="s">
        <v>1883</v>
      </c>
      <c r="BE1452" t="s">
        <v>1883</v>
      </c>
      <c r="BF1452" t="s">
        <v>1883</v>
      </c>
      <c r="BG1452" s="181" t="s">
        <v>1883</v>
      </c>
      <c r="BH1452">
        <v>0</v>
      </c>
      <c r="BI1452" s="184">
        <v>0</v>
      </c>
      <c r="BJ1452" s="182">
        <v>0</v>
      </c>
      <c r="BK1452" s="181" t="s">
        <v>1883</v>
      </c>
      <c r="BL1452">
        <v>0</v>
      </c>
      <c r="BM1452">
        <v>0</v>
      </c>
      <c r="BN1452">
        <v>0</v>
      </c>
    </row>
    <row r="1453" spans="1:66" x14ac:dyDescent="0.25">
      <c r="A1453">
        <v>8274</v>
      </c>
      <c r="B1453" t="s">
        <v>4183</v>
      </c>
      <c r="C1453">
        <v>6</v>
      </c>
      <c r="D1453">
        <v>0</v>
      </c>
      <c r="E1453">
        <v>0</v>
      </c>
      <c r="F1453" t="s">
        <v>1881</v>
      </c>
      <c r="G1453" t="s">
        <v>1882</v>
      </c>
      <c r="H1453" t="s">
        <v>1882</v>
      </c>
      <c r="I1453" t="s">
        <v>1881</v>
      </c>
      <c r="J1453" t="s">
        <v>1881</v>
      </c>
      <c r="K1453" t="s">
        <v>1881</v>
      </c>
      <c r="L1453" t="s">
        <v>1881</v>
      </c>
      <c r="M1453" s="180">
        <v>44154</v>
      </c>
      <c r="N1453" t="s">
        <v>1883</v>
      </c>
      <c r="O1453" t="s">
        <v>1883</v>
      </c>
      <c r="P1453" t="s">
        <v>4184</v>
      </c>
      <c r="Q1453">
        <v>0</v>
      </c>
      <c r="R1453">
        <v>0</v>
      </c>
      <c r="S1453" t="s">
        <v>1883</v>
      </c>
      <c r="T1453" t="s">
        <v>1883</v>
      </c>
      <c r="U1453">
        <v>1</v>
      </c>
      <c r="V1453" t="s">
        <v>1885</v>
      </c>
      <c r="W1453">
        <v>6</v>
      </c>
      <c r="X1453">
        <v>0</v>
      </c>
      <c r="Y1453">
        <v>0</v>
      </c>
      <c r="Z1453" t="s">
        <v>1881</v>
      </c>
      <c r="AA1453" t="s">
        <v>1881</v>
      </c>
      <c r="AB1453" t="s">
        <v>1881</v>
      </c>
      <c r="AC1453">
        <v>0</v>
      </c>
      <c r="AD1453">
        <v>0</v>
      </c>
      <c r="AE1453">
        <v>0</v>
      </c>
      <c r="AF1453">
        <v>0</v>
      </c>
      <c r="AG1453" t="s">
        <v>1881</v>
      </c>
      <c r="AH1453" s="181" t="s">
        <v>1883</v>
      </c>
      <c r="AI1453" s="182">
        <v>250</v>
      </c>
      <c r="AJ1453" s="181" t="s">
        <v>267</v>
      </c>
      <c r="AK1453" s="181" t="s">
        <v>1883</v>
      </c>
      <c r="AL1453" s="181" t="s">
        <v>1883</v>
      </c>
      <c r="AO1453" s="181"/>
      <c r="AQ1453">
        <v>10</v>
      </c>
      <c r="AR1453" s="182">
        <v>40</v>
      </c>
      <c r="AS1453" s="183" t="s">
        <v>1882</v>
      </c>
      <c r="AT1453">
        <v>0</v>
      </c>
      <c r="AU1453">
        <v>0</v>
      </c>
      <c r="AV1453" s="182">
        <v>0</v>
      </c>
      <c r="AW1453" s="184">
        <v>0</v>
      </c>
      <c r="AX1453" s="183" t="s">
        <v>1881</v>
      </c>
      <c r="AY1453" s="184">
        <v>0</v>
      </c>
      <c r="AZ1453">
        <v>0</v>
      </c>
      <c r="BA1453">
        <v>0</v>
      </c>
      <c r="BB1453">
        <v>0</v>
      </c>
      <c r="BC1453" s="182">
        <v>0</v>
      </c>
      <c r="BD1453" t="s">
        <v>1883</v>
      </c>
      <c r="BE1453" t="s">
        <v>1883</v>
      </c>
      <c r="BF1453" t="s">
        <v>1883</v>
      </c>
      <c r="BG1453" s="181" t="s">
        <v>1883</v>
      </c>
      <c r="BH1453">
        <v>0</v>
      </c>
      <c r="BI1453" s="184">
        <v>0</v>
      </c>
      <c r="BJ1453" s="182">
        <v>0</v>
      </c>
      <c r="BK1453" s="181" t="s">
        <v>1883</v>
      </c>
      <c r="BL1453">
        <v>0</v>
      </c>
      <c r="BM1453">
        <v>0</v>
      </c>
      <c r="BN1453">
        <v>0</v>
      </c>
    </row>
    <row r="1454" spans="1:66" x14ac:dyDescent="0.25">
      <c r="A1454">
        <v>8275</v>
      </c>
      <c r="B1454" t="s">
        <v>4185</v>
      </c>
      <c r="C1454">
        <v>1</v>
      </c>
      <c r="D1454">
        <v>0</v>
      </c>
      <c r="E1454">
        <v>0</v>
      </c>
      <c r="F1454" t="s">
        <v>1881</v>
      </c>
      <c r="G1454" t="s">
        <v>1881</v>
      </c>
      <c r="H1454" t="s">
        <v>1881</v>
      </c>
      <c r="I1454" t="s">
        <v>1881</v>
      </c>
      <c r="J1454" t="s">
        <v>1881</v>
      </c>
      <c r="K1454" t="s">
        <v>1881</v>
      </c>
      <c r="L1454" t="s">
        <v>1881</v>
      </c>
      <c r="M1454" s="180">
        <v>44154</v>
      </c>
      <c r="N1454" t="s">
        <v>2004</v>
      </c>
      <c r="O1454" t="s">
        <v>4186</v>
      </c>
      <c r="P1454" t="s">
        <v>4186</v>
      </c>
      <c r="Q1454">
        <v>0</v>
      </c>
      <c r="R1454">
        <v>0</v>
      </c>
      <c r="S1454" t="s">
        <v>1883</v>
      </c>
      <c r="T1454" t="s">
        <v>1883</v>
      </c>
      <c r="U1454">
        <v>1</v>
      </c>
      <c r="V1454" t="s">
        <v>1885</v>
      </c>
      <c r="W1454">
        <v>1</v>
      </c>
      <c r="X1454">
        <v>0</v>
      </c>
      <c r="Y1454">
        <v>0</v>
      </c>
      <c r="Z1454" t="s">
        <v>1881</v>
      </c>
      <c r="AA1454" t="s">
        <v>1881</v>
      </c>
      <c r="AB1454" t="s">
        <v>1881</v>
      </c>
      <c r="AC1454">
        <v>0</v>
      </c>
      <c r="AD1454">
        <v>0</v>
      </c>
      <c r="AE1454">
        <v>0</v>
      </c>
      <c r="AF1454">
        <v>0</v>
      </c>
      <c r="AG1454" t="s">
        <v>1881</v>
      </c>
      <c r="AH1454" s="181" t="s">
        <v>1883</v>
      </c>
      <c r="AI1454" s="182">
        <v>250</v>
      </c>
      <c r="AJ1454" s="181" t="s">
        <v>267</v>
      </c>
      <c r="AK1454" s="181" t="s">
        <v>1883</v>
      </c>
      <c r="AL1454" s="181" t="s">
        <v>1883</v>
      </c>
      <c r="AO1454" s="181"/>
      <c r="AQ1454">
        <v>10</v>
      </c>
      <c r="AR1454" s="182">
        <v>40</v>
      </c>
      <c r="AS1454" s="183" t="s">
        <v>1882</v>
      </c>
      <c r="AT1454">
        <v>0</v>
      </c>
      <c r="AU1454">
        <v>0</v>
      </c>
      <c r="AV1454" s="182">
        <v>0</v>
      </c>
      <c r="AW1454" s="184">
        <v>0</v>
      </c>
      <c r="AX1454" s="183" t="s">
        <v>1881</v>
      </c>
      <c r="AY1454" s="184">
        <v>0</v>
      </c>
      <c r="AZ1454">
        <v>0</v>
      </c>
      <c r="BA1454">
        <v>0</v>
      </c>
      <c r="BB1454">
        <v>0</v>
      </c>
      <c r="BC1454" s="182">
        <v>0</v>
      </c>
      <c r="BD1454" t="s">
        <v>1883</v>
      </c>
      <c r="BE1454" t="s">
        <v>1883</v>
      </c>
      <c r="BF1454" t="s">
        <v>1883</v>
      </c>
      <c r="BG1454" s="181" t="s">
        <v>1883</v>
      </c>
      <c r="BH1454">
        <v>0</v>
      </c>
      <c r="BI1454" s="184">
        <v>0</v>
      </c>
      <c r="BJ1454" s="182">
        <v>0</v>
      </c>
      <c r="BK1454" s="181" t="s">
        <v>1883</v>
      </c>
      <c r="BL1454">
        <v>0</v>
      </c>
      <c r="BM1454">
        <v>0</v>
      </c>
      <c r="BN1454">
        <v>0</v>
      </c>
    </row>
    <row r="1455" spans="1:66" x14ac:dyDescent="0.25">
      <c r="A1455">
        <v>8279</v>
      </c>
      <c r="B1455" t="s">
        <v>4187</v>
      </c>
      <c r="C1455">
        <v>20</v>
      </c>
      <c r="D1455">
        <v>0</v>
      </c>
      <c r="E1455">
        <v>0</v>
      </c>
      <c r="F1455" t="s">
        <v>1881</v>
      </c>
      <c r="G1455" t="s">
        <v>1882</v>
      </c>
      <c r="H1455" t="s">
        <v>1881</v>
      </c>
      <c r="I1455" t="s">
        <v>1881</v>
      </c>
      <c r="J1455" t="s">
        <v>1881</v>
      </c>
      <c r="K1455" t="s">
        <v>1881</v>
      </c>
      <c r="L1455" t="s">
        <v>1881</v>
      </c>
      <c r="M1455" s="180">
        <v>44155</v>
      </c>
      <c r="N1455" t="s">
        <v>1883</v>
      </c>
      <c r="O1455" t="s">
        <v>4188</v>
      </c>
      <c r="P1455" t="s">
        <v>4189</v>
      </c>
      <c r="Q1455">
        <v>0</v>
      </c>
      <c r="R1455">
        <v>0</v>
      </c>
      <c r="S1455" t="s">
        <v>1883</v>
      </c>
      <c r="T1455" t="s">
        <v>1883</v>
      </c>
      <c r="U1455">
        <v>1</v>
      </c>
      <c r="V1455" t="s">
        <v>1885</v>
      </c>
      <c r="W1455">
        <v>20</v>
      </c>
      <c r="X1455">
        <v>0</v>
      </c>
      <c r="Y1455">
        <v>0</v>
      </c>
      <c r="Z1455" t="s">
        <v>1881</v>
      </c>
      <c r="AA1455" t="s">
        <v>1881</v>
      </c>
      <c r="AB1455" t="s">
        <v>1881</v>
      </c>
      <c r="AC1455">
        <v>0</v>
      </c>
      <c r="AD1455">
        <v>0</v>
      </c>
      <c r="AE1455">
        <v>0</v>
      </c>
      <c r="AF1455">
        <v>0</v>
      </c>
      <c r="AG1455" t="s">
        <v>1881</v>
      </c>
      <c r="AH1455" s="181" t="s">
        <v>1883</v>
      </c>
      <c r="AI1455" s="182">
        <v>210</v>
      </c>
      <c r="AJ1455" s="181" t="s">
        <v>2007</v>
      </c>
      <c r="AK1455" s="181" t="s">
        <v>1883</v>
      </c>
      <c r="AL1455" s="181" t="s">
        <v>1883</v>
      </c>
      <c r="AO1455" s="181"/>
      <c r="AQ1455">
        <v>10</v>
      </c>
      <c r="AR1455" s="182">
        <v>40</v>
      </c>
      <c r="AS1455" s="183" t="s">
        <v>1882</v>
      </c>
      <c r="AT1455">
        <v>0</v>
      </c>
      <c r="AU1455">
        <v>150</v>
      </c>
      <c r="AV1455" s="182">
        <v>6</v>
      </c>
      <c r="AW1455" s="184">
        <v>0</v>
      </c>
      <c r="AX1455" s="183" t="s">
        <v>1881</v>
      </c>
      <c r="AY1455" s="184">
        <v>0</v>
      </c>
      <c r="AZ1455">
        <v>0</v>
      </c>
      <c r="BA1455">
        <v>0</v>
      </c>
      <c r="BB1455">
        <v>0</v>
      </c>
      <c r="BC1455" s="182">
        <v>0</v>
      </c>
      <c r="BD1455" t="s">
        <v>1883</v>
      </c>
      <c r="BE1455" t="s">
        <v>1883</v>
      </c>
      <c r="BF1455" t="s">
        <v>1883</v>
      </c>
      <c r="BG1455" s="181" t="s">
        <v>1883</v>
      </c>
      <c r="BH1455">
        <v>0</v>
      </c>
      <c r="BI1455" s="184">
        <v>0</v>
      </c>
      <c r="BJ1455" s="182">
        <v>0</v>
      </c>
      <c r="BK1455" s="181" t="s">
        <v>1883</v>
      </c>
      <c r="BL1455">
        <v>0</v>
      </c>
      <c r="BM1455">
        <v>0</v>
      </c>
      <c r="BN1455">
        <v>0</v>
      </c>
    </row>
    <row r="1456" spans="1:66" x14ac:dyDescent="0.25">
      <c r="A1456">
        <v>8280</v>
      </c>
      <c r="B1456" t="s">
        <v>4190</v>
      </c>
      <c r="C1456">
        <v>6</v>
      </c>
      <c r="D1456">
        <v>0</v>
      </c>
      <c r="E1456">
        <v>0</v>
      </c>
      <c r="F1456" t="s">
        <v>1881</v>
      </c>
      <c r="G1456" t="s">
        <v>1882</v>
      </c>
      <c r="H1456" t="s">
        <v>1882</v>
      </c>
      <c r="I1456" t="s">
        <v>1881</v>
      </c>
      <c r="J1456" t="s">
        <v>1881</v>
      </c>
      <c r="K1456" t="s">
        <v>1881</v>
      </c>
      <c r="L1456" t="s">
        <v>1881</v>
      </c>
      <c r="M1456" s="180">
        <v>44160</v>
      </c>
      <c r="N1456" t="s">
        <v>1883</v>
      </c>
      <c r="O1456" t="s">
        <v>4191</v>
      </c>
      <c r="P1456" t="s">
        <v>4192</v>
      </c>
      <c r="Q1456">
        <v>0</v>
      </c>
      <c r="R1456">
        <v>0</v>
      </c>
      <c r="S1456" t="s">
        <v>1883</v>
      </c>
      <c r="T1456" t="s">
        <v>1883</v>
      </c>
      <c r="U1456">
        <v>1</v>
      </c>
      <c r="V1456" t="s">
        <v>1885</v>
      </c>
      <c r="W1456">
        <v>6</v>
      </c>
      <c r="X1456">
        <v>0</v>
      </c>
      <c r="Y1456">
        <v>0</v>
      </c>
      <c r="Z1456" t="s">
        <v>1881</v>
      </c>
      <c r="AA1456" t="s">
        <v>1881</v>
      </c>
      <c r="AB1456" t="s">
        <v>1881</v>
      </c>
      <c r="AC1456">
        <v>0</v>
      </c>
      <c r="AD1456">
        <v>0</v>
      </c>
      <c r="AE1456">
        <v>0</v>
      </c>
      <c r="AF1456">
        <v>0</v>
      </c>
      <c r="AG1456" t="s">
        <v>1881</v>
      </c>
      <c r="AH1456" s="181" t="s">
        <v>1883</v>
      </c>
      <c r="AI1456" s="182">
        <v>137</v>
      </c>
      <c r="AJ1456" s="181" t="s">
        <v>2257</v>
      </c>
      <c r="AK1456" s="181" t="s">
        <v>1883</v>
      </c>
      <c r="AL1456" s="181" t="s">
        <v>1883</v>
      </c>
      <c r="AO1456" s="181"/>
      <c r="AQ1456">
        <v>10</v>
      </c>
      <c r="AR1456" s="182">
        <v>40</v>
      </c>
      <c r="AS1456" s="183" t="s">
        <v>1882</v>
      </c>
      <c r="AT1456">
        <v>0</v>
      </c>
      <c r="AU1456">
        <v>0</v>
      </c>
      <c r="AV1456" s="182">
        <v>0</v>
      </c>
      <c r="AW1456" s="184">
        <v>0</v>
      </c>
      <c r="AX1456" s="183" t="s">
        <v>1881</v>
      </c>
      <c r="AY1456" s="184">
        <v>0</v>
      </c>
      <c r="AZ1456">
        <v>0</v>
      </c>
      <c r="BA1456">
        <v>0</v>
      </c>
      <c r="BB1456">
        <v>0</v>
      </c>
      <c r="BC1456" s="182">
        <v>0</v>
      </c>
      <c r="BD1456" t="s">
        <v>1883</v>
      </c>
      <c r="BE1456" t="s">
        <v>1883</v>
      </c>
      <c r="BF1456" t="s">
        <v>1883</v>
      </c>
      <c r="BG1456" s="181" t="s">
        <v>1883</v>
      </c>
      <c r="BH1456">
        <v>0</v>
      </c>
      <c r="BI1456" s="184">
        <v>0</v>
      </c>
      <c r="BJ1456" s="182">
        <v>0</v>
      </c>
      <c r="BK1456" s="181" t="s">
        <v>1883</v>
      </c>
      <c r="BL1456">
        <v>0</v>
      </c>
      <c r="BM1456">
        <v>0</v>
      </c>
      <c r="BN1456">
        <v>0</v>
      </c>
    </row>
    <row r="1457" spans="1:66" x14ac:dyDescent="0.25">
      <c r="A1457">
        <v>8281</v>
      </c>
      <c r="B1457" t="s">
        <v>4193</v>
      </c>
      <c r="C1457">
        <v>6</v>
      </c>
      <c r="D1457">
        <v>0</v>
      </c>
      <c r="E1457">
        <v>0</v>
      </c>
      <c r="F1457" t="s">
        <v>1881</v>
      </c>
      <c r="G1457" t="s">
        <v>1882</v>
      </c>
      <c r="H1457" t="s">
        <v>1882</v>
      </c>
      <c r="I1457" t="s">
        <v>1881</v>
      </c>
      <c r="J1457" t="s">
        <v>1881</v>
      </c>
      <c r="K1457" t="s">
        <v>1881</v>
      </c>
      <c r="L1457" t="s">
        <v>1881</v>
      </c>
      <c r="M1457" s="180">
        <v>44160</v>
      </c>
      <c r="N1457" t="s">
        <v>1883</v>
      </c>
      <c r="O1457" t="s">
        <v>4194</v>
      </c>
      <c r="P1457" t="s">
        <v>4195</v>
      </c>
      <c r="Q1457">
        <v>0</v>
      </c>
      <c r="R1457">
        <v>0</v>
      </c>
      <c r="S1457" t="s">
        <v>1883</v>
      </c>
      <c r="T1457" t="s">
        <v>1883</v>
      </c>
      <c r="U1457">
        <v>1</v>
      </c>
      <c r="V1457" t="s">
        <v>1885</v>
      </c>
      <c r="W1457">
        <v>6</v>
      </c>
      <c r="X1457">
        <v>0</v>
      </c>
      <c r="Y1457">
        <v>0</v>
      </c>
      <c r="Z1457" t="s">
        <v>1881</v>
      </c>
      <c r="AA1457" t="s">
        <v>1881</v>
      </c>
      <c r="AB1457" t="s">
        <v>1881</v>
      </c>
      <c r="AC1457">
        <v>0</v>
      </c>
      <c r="AD1457">
        <v>0</v>
      </c>
      <c r="AE1457">
        <v>0</v>
      </c>
      <c r="AF1457">
        <v>0</v>
      </c>
      <c r="AG1457" t="s">
        <v>1881</v>
      </c>
      <c r="AH1457" s="181" t="s">
        <v>1883</v>
      </c>
      <c r="AI1457" s="182">
        <v>137</v>
      </c>
      <c r="AJ1457" s="181" t="s">
        <v>2257</v>
      </c>
      <c r="AK1457" s="181" t="s">
        <v>1883</v>
      </c>
      <c r="AL1457" s="181" t="s">
        <v>1883</v>
      </c>
      <c r="AO1457" s="181"/>
      <c r="AQ1457">
        <v>10</v>
      </c>
      <c r="AR1457" s="182">
        <v>40</v>
      </c>
      <c r="AS1457" s="183" t="s">
        <v>1882</v>
      </c>
      <c r="AT1457">
        <v>0</v>
      </c>
      <c r="AU1457">
        <v>0</v>
      </c>
      <c r="AV1457" s="182">
        <v>0</v>
      </c>
      <c r="AW1457" s="184">
        <v>0</v>
      </c>
      <c r="AX1457" s="183" t="s">
        <v>1881</v>
      </c>
      <c r="AY1457" s="184">
        <v>0</v>
      </c>
      <c r="AZ1457">
        <v>0</v>
      </c>
      <c r="BA1457">
        <v>0</v>
      </c>
      <c r="BB1457">
        <v>0</v>
      </c>
      <c r="BC1457" s="182">
        <v>0</v>
      </c>
      <c r="BD1457" t="s">
        <v>1883</v>
      </c>
      <c r="BE1457" t="s">
        <v>1883</v>
      </c>
      <c r="BF1457" t="s">
        <v>1883</v>
      </c>
      <c r="BG1457" s="181" t="s">
        <v>1883</v>
      </c>
      <c r="BH1457">
        <v>0</v>
      </c>
      <c r="BI1457" s="184">
        <v>0</v>
      </c>
      <c r="BJ1457" s="182">
        <v>0</v>
      </c>
      <c r="BK1457" s="181" t="s">
        <v>1883</v>
      </c>
      <c r="BL1457">
        <v>0</v>
      </c>
      <c r="BM1457">
        <v>0</v>
      </c>
      <c r="BN1457">
        <v>0</v>
      </c>
    </row>
    <row r="1458" spans="1:66" x14ac:dyDescent="0.25">
      <c r="A1458">
        <v>8284</v>
      </c>
      <c r="B1458" t="s">
        <v>4196</v>
      </c>
      <c r="C1458">
        <v>18</v>
      </c>
      <c r="D1458">
        <v>0</v>
      </c>
      <c r="E1458">
        <v>0</v>
      </c>
      <c r="F1458" t="s">
        <v>1881</v>
      </c>
      <c r="G1458" t="s">
        <v>1882</v>
      </c>
      <c r="H1458" t="s">
        <v>1881</v>
      </c>
      <c r="I1458" t="s">
        <v>1881</v>
      </c>
      <c r="J1458" t="s">
        <v>1881</v>
      </c>
      <c r="K1458" t="s">
        <v>1881</v>
      </c>
      <c r="L1458" t="s">
        <v>1881</v>
      </c>
      <c r="M1458" s="180">
        <v>44169</v>
      </c>
      <c r="N1458" t="s">
        <v>1883</v>
      </c>
      <c r="O1458" t="s">
        <v>1883</v>
      </c>
      <c r="P1458" t="s">
        <v>4197</v>
      </c>
      <c r="Q1458">
        <v>0</v>
      </c>
      <c r="R1458">
        <v>0</v>
      </c>
      <c r="S1458" t="s">
        <v>1883</v>
      </c>
      <c r="T1458" t="s">
        <v>1883</v>
      </c>
      <c r="U1458">
        <v>0</v>
      </c>
      <c r="V1458" t="s">
        <v>1883</v>
      </c>
      <c r="W1458">
        <v>0</v>
      </c>
      <c r="X1458">
        <v>0</v>
      </c>
      <c r="Y1458">
        <v>0</v>
      </c>
      <c r="Z1458" t="s">
        <v>1881</v>
      </c>
      <c r="AA1458" t="s">
        <v>1881</v>
      </c>
      <c r="AB1458" t="s">
        <v>1881</v>
      </c>
      <c r="AC1458">
        <v>0</v>
      </c>
      <c r="AD1458">
        <v>0</v>
      </c>
      <c r="AE1458">
        <v>0</v>
      </c>
      <c r="AF1458">
        <v>0</v>
      </c>
      <c r="AG1458" t="s">
        <v>1881</v>
      </c>
      <c r="AH1458" s="181" t="s">
        <v>1883</v>
      </c>
      <c r="AI1458" s="182">
        <v>116</v>
      </c>
      <c r="AJ1458" s="181" t="s">
        <v>1992</v>
      </c>
      <c r="AK1458" s="181" t="s">
        <v>4198</v>
      </c>
      <c r="AL1458" s="181" t="s">
        <v>1883</v>
      </c>
      <c r="AO1458" s="181"/>
      <c r="AQ1458">
        <v>10</v>
      </c>
      <c r="AR1458" s="182">
        <v>40</v>
      </c>
      <c r="AS1458" s="183" t="s">
        <v>1882</v>
      </c>
      <c r="AT1458">
        <v>0</v>
      </c>
      <c r="AU1458">
        <v>14</v>
      </c>
      <c r="AV1458" s="182">
        <v>2</v>
      </c>
      <c r="AW1458" s="184">
        <v>0</v>
      </c>
      <c r="AX1458" s="183" t="s">
        <v>1881</v>
      </c>
      <c r="AY1458" s="184">
        <v>0</v>
      </c>
      <c r="AZ1458">
        <v>0</v>
      </c>
      <c r="BA1458">
        <v>0</v>
      </c>
      <c r="BB1458">
        <v>0</v>
      </c>
      <c r="BC1458" s="182">
        <v>0</v>
      </c>
      <c r="BD1458" t="s">
        <v>1883</v>
      </c>
      <c r="BE1458" t="s">
        <v>1883</v>
      </c>
      <c r="BF1458" t="s">
        <v>1883</v>
      </c>
      <c r="BG1458" s="181" t="s">
        <v>1883</v>
      </c>
      <c r="BH1458">
        <v>0</v>
      </c>
      <c r="BI1458" s="184">
        <v>0</v>
      </c>
      <c r="BJ1458" s="182">
        <v>0</v>
      </c>
      <c r="BK1458" s="181" t="s">
        <v>1883</v>
      </c>
      <c r="BL1458">
        <v>0</v>
      </c>
      <c r="BM1458">
        <v>0</v>
      </c>
      <c r="BN1458">
        <v>0</v>
      </c>
    </row>
    <row r="1459" spans="1:66" x14ac:dyDescent="0.25">
      <c r="A1459">
        <v>8287</v>
      </c>
      <c r="B1459" t="s">
        <v>4199</v>
      </c>
      <c r="C1459">
        <v>12</v>
      </c>
      <c r="D1459">
        <v>0</v>
      </c>
      <c r="E1459">
        <v>0</v>
      </c>
      <c r="F1459" t="s">
        <v>1881</v>
      </c>
      <c r="G1459" t="s">
        <v>1882</v>
      </c>
      <c r="H1459" t="s">
        <v>1881</v>
      </c>
      <c r="I1459" t="s">
        <v>1881</v>
      </c>
      <c r="J1459" t="s">
        <v>1881</v>
      </c>
      <c r="K1459" t="s">
        <v>1881</v>
      </c>
      <c r="L1459" t="s">
        <v>1881</v>
      </c>
      <c r="M1459" s="180"/>
      <c r="N1459" t="s">
        <v>1883</v>
      </c>
      <c r="O1459" t="s">
        <v>1883</v>
      </c>
      <c r="P1459" t="s">
        <v>4200</v>
      </c>
      <c r="Q1459">
        <v>0</v>
      </c>
      <c r="R1459">
        <v>0</v>
      </c>
      <c r="S1459" t="s">
        <v>1883</v>
      </c>
      <c r="T1459" t="s">
        <v>1883</v>
      </c>
      <c r="U1459">
        <v>1</v>
      </c>
      <c r="V1459" t="s">
        <v>1885</v>
      </c>
      <c r="W1459">
        <v>12</v>
      </c>
      <c r="X1459">
        <v>0</v>
      </c>
      <c r="Y1459">
        <v>0</v>
      </c>
      <c r="Z1459" t="s">
        <v>1881</v>
      </c>
      <c r="AA1459" t="s">
        <v>1881</v>
      </c>
      <c r="AB1459" t="s">
        <v>1881</v>
      </c>
      <c r="AC1459">
        <v>0</v>
      </c>
      <c r="AD1459">
        <v>0</v>
      </c>
      <c r="AE1459">
        <v>0</v>
      </c>
      <c r="AF1459">
        <v>0</v>
      </c>
      <c r="AG1459" t="s">
        <v>1881</v>
      </c>
      <c r="AH1459" s="181" t="s">
        <v>1883</v>
      </c>
      <c r="AI1459" s="182">
        <v>244</v>
      </c>
      <c r="AJ1459" s="181" t="s">
        <v>2720</v>
      </c>
      <c r="AK1459" s="181" t="s">
        <v>1883</v>
      </c>
      <c r="AL1459" s="181" t="s">
        <v>1883</v>
      </c>
      <c r="AO1459" s="181"/>
      <c r="AQ1459">
        <v>10</v>
      </c>
      <c r="AR1459" s="182">
        <v>40</v>
      </c>
      <c r="AS1459" s="183" t="s">
        <v>1882</v>
      </c>
      <c r="AT1459">
        <v>0</v>
      </c>
      <c r="AU1459">
        <v>161</v>
      </c>
      <c r="AV1459" s="182">
        <v>0</v>
      </c>
      <c r="AW1459" s="184">
        <v>0</v>
      </c>
      <c r="AX1459" s="183" t="s">
        <v>1881</v>
      </c>
      <c r="AY1459" s="184">
        <v>0</v>
      </c>
      <c r="AZ1459">
        <v>0</v>
      </c>
      <c r="BA1459">
        <v>0</v>
      </c>
      <c r="BB1459">
        <v>0</v>
      </c>
      <c r="BC1459" s="182">
        <v>8287</v>
      </c>
      <c r="BD1459" t="s">
        <v>1883</v>
      </c>
      <c r="BE1459" t="s">
        <v>1883</v>
      </c>
      <c r="BF1459" t="s">
        <v>1883</v>
      </c>
      <c r="BG1459" s="181" t="s">
        <v>1883</v>
      </c>
      <c r="BH1459">
        <v>6.48</v>
      </c>
      <c r="BI1459" s="184">
        <v>0</v>
      </c>
      <c r="BJ1459" s="182">
        <v>0</v>
      </c>
      <c r="BK1459" s="181" t="s">
        <v>1883</v>
      </c>
      <c r="BL1459">
        <v>0</v>
      </c>
      <c r="BM1459">
        <v>0</v>
      </c>
      <c r="BN1459">
        <v>0</v>
      </c>
    </row>
    <row r="1460" spans="1:66" x14ac:dyDescent="0.25">
      <c r="A1460">
        <v>8288</v>
      </c>
      <c r="B1460" t="s">
        <v>4201</v>
      </c>
      <c r="C1460">
        <v>6</v>
      </c>
      <c r="D1460">
        <v>0</v>
      </c>
      <c r="E1460">
        <v>0</v>
      </c>
      <c r="F1460" t="s">
        <v>1881</v>
      </c>
      <c r="G1460" t="s">
        <v>1882</v>
      </c>
      <c r="H1460" t="s">
        <v>1881</v>
      </c>
      <c r="I1460" t="s">
        <v>1881</v>
      </c>
      <c r="J1460" t="s">
        <v>1881</v>
      </c>
      <c r="K1460" t="s">
        <v>1881</v>
      </c>
      <c r="L1460" t="s">
        <v>1881</v>
      </c>
      <c r="M1460" s="180">
        <v>44181</v>
      </c>
      <c r="N1460" t="s">
        <v>1883</v>
      </c>
      <c r="O1460" t="s">
        <v>1883</v>
      </c>
      <c r="P1460" t="s">
        <v>4202</v>
      </c>
      <c r="Q1460">
        <v>0</v>
      </c>
      <c r="R1460">
        <v>0</v>
      </c>
      <c r="S1460" t="s">
        <v>1883</v>
      </c>
      <c r="T1460" t="s">
        <v>1883</v>
      </c>
      <c r="U1460">
        <v>1</v>
      </c>
      <c r="V1460" t="s">
        <v>1885</v>
      </c>
      <c r="W1460">
        <v>6</v>
      </c>
      <c r="X1460">
        <v>0</v>
      </c>
      <c r="Y1460">
        <v>0</v>
      </c>
      <c r="Z1460" t="s">
        <v>1881</v>
      </c>
      <c r="AA1460" t="s">
        <v>1881</v>
      </c>
      <c r="AB1460" t="s">
        <v>1881</v>
      </c>
      <c r="AC1460">
        <v>0</v>
      </c>
      <c r="AD1460">
        <v>0</v>
      </c>
      <c r="AE1460">
        <v>0</v>
      </c>
      <c r="AF1460">
        <v>0</v>
      </c>
      <c r="AG1460" t="s">
        <v>1881</v>
      </c>
      <c r="AH1460" s="181" t="s">
        <v>1883</v>
      </c>
      <c r="AI1460" s="182">
        <v>244</v>
      </c>
      <c r="AJ1460" s="181" t="s">
        <v>2720</v>
      </c>
      <c r="AK1460" s="181" t="s">
        <v>1883</v>
      </c>
      <c r="AL1460" s="181" t="s">
        <v>1883</v>
      </c>
      <c r="AO1460" s="181"/>
      <c r="AQ1460">
        <v>10</v>
      </c>
      <c r="AR1460" s="182">
        <v>40</v>
      </c>
      <c r="AS1460" s="183" t="s">
        <v>1882</v>
      </c>
      <c r="AT1460">
        <v>0</v>
      </c>
      <c r="AU1460">
        <v>125</v>
      </c>
      <c r="AV1460" s="182">
        <v>0</v>
      </c>
      <c r="AW1460" s="184">
        <v>0</v>
      </c>
      <c r="AX1460" s="183" t="s">
        <v>1881</v>
      </c>
      <c r="AY1460" s="184">
        <v>0</v>
      </c>
      <c r="AZ1460">
        <v>0</v>
      </c>
      <c r="BA1460">
        <v>0</v>
      </c>
      <c r="BB1460">
        <v>0</v>
      </c>
      <c r="BC1460" s="182">
        <v>0</v>
      </c>
      <c r="BD1460" t="s">
        <v>1883</v>
      </c>
      <c r="BE1460" t="s">
        <v>1883</v>
      </c>
      <c r="BF1460" t="s">
        <v>1883</v>
      </c>
      <c r="BG1460" s="181" t="s">
        <v>1883</v>
      </c>
      <c r="BH1460">
        <v>9.48</v>
      </c>
      <c r="BI1460" s="184">
        <v>0</v>
      </c>
      <c r="BJ1460" s="182">
        <v>0</v>
      </c>
      <c r="BK1460" s="181" t="s">
        <v>1883</v>
      </c>
      <c r="BL1460">
        <v>0</v>
      </c>
      <c r="BM1460">
        <v>0</v>
      </c>
      <c r="BN1460">
        <v>0</v>
      </c>
    </row>
    <row r="1461" spans="1:66" x14ac:dyDescent="0.25">
      <c r="A1461">
        <v>8289</v>
      </c>
      <c r="B1461" t="s">
        <v>4203</v>
      </c>
      <c r="C1461">
        <v>6</v>
      </c>
      <c r="D1461">
        <v>0</v>
      </c>
      <c r="E1461">
        <v>0</v>
      </c>
      <c r="F1461" t="s">
        <v>1881</v>
      </c>
      <c r="G1461" t="s">
        <v>1882</v>
      </c>
      <c r="H1461" t="s">
        <v>1881</v>
      </c>
      <c r="I1461" t="s">
        <v>1881</v>
      </c>
      <c r="J1461" t="s">
        <v>1881</v>
      </c>
      <c r="K1461" t="s">
        <v>1881</v>
      </c>
      <c r="L1461" t="s">
        <v>1881</v>
      </c>
      <c r="M1461" s="180">
        <v>44181</v>
      </c>
      <c r="N1461" t="s">
        <v>1883</v>
      </c>
      <c r="O1461" t="s">
        <v>1883</v>
      </c>
      <c r="P1461" t="s">
        <v>4204</v>
      </c>
      <c r="Q1461">
        <v>0</v>
      </c>
      <c r="R1461">
        <v>0</v>
      </c>
      <c r="S1461" t="s">
        <v>1883</v>
      </c>
      <c r="T1461" t="s">
        <v>1883</v>
      </c>
      <c r="U1461">
        <v>1</v>
      </c>
      <c r="V1461" t="s">
        <v>1885</v>
      </c>
      <c r="W1461">
        <v>6</v>
      </c>
      <c r="X1461">
        <v>0</v>
      </c>
      <c r="Y1461">
        <v>0</v>
      </c>
      <c r="Z1461" t="s">
        <v>1881</v>
      </c>
      <c r="AA1461" t="s">
        <v>1881</v>
      </c>
      <c r="AB1461" t="s">
        <v>1881</v>
      </c>
      <c r="AC1461">
        <v>0</v>
      </c>
      <c r="AD1461">
        <v>0</v>
      </c>
      <c r="AE1461">
        <v>0</v>
      </c>
      <c r="AF1461">
        <v>0</v>
      </c>
      <c r="AG1461" t="s">
        <v>1881</v>
      </c>
      <c r="AH1461" s="181" t="s">
        <v>1883</v>
      </c>
      <c r="AI1461" s="182">
        <v>244</v>
      </c>
      <c r="AJ1461" s="181" t="s">
        <v>2720</v>
      </c>
      <c r="AK1461" s="181" t="s">
        <v>1883</v>
      </c>
      <c r="AL1461" s="181" t="s">
        <v>1883</v>
      </c>
      <c r="AO1461" s="181"/>
      <c r="AQ1461">
        <v>10</v>
      </c>
      <c r="AR1461" s="182">
        <v>40</v>
      </c>
      <c r="AS1461" s="183" t="s">
        <v>1882</v>
      </c>
      <c r="AT1461">
        <v>0</v>
      </c>
      <c r="AU1461">
        <v>125</v>
      </c>
      <c r="AV1461" s="182">
        <v>0</v>
      </c>
      <c r="AW1461" s="184">
        <v>0</v>
      </c>
      <c r="AX1461" s="183" t="s">
        <v>1881</v>
      </c>
      <c r="AY1461" s="184">
        <v>0</v>
      </c>
      <c r="AZ1461">
        <v>0</v>
      </c>
      <c r="BA1461">
        <v>0</v>
      </c>
      <c r="BB1461">
        <v>0</v>
      </c>
      <c r="BC1461" s="182">
        <v>0</v>
      </c>
      <c r="BD1461" t="s">
        <v>1883</v>
      </c>
      <c r="BE1461" t="s">
        <v>1883</v>
      </c>
      <c r="BF1461" t="s">
        <v>1883</v>
      </c>
      <c r="BG1461" s="181" t="s">
        <v>1883</v>
      </c>
      <c r="BH1461">
        <v>9.48</v>
      </c>
      <c r="BI1461" s="184">
        <v>0</v>
      </c>
      <c r="BJ1461" s="182">
        <v>0</v>
      </c>
      <c r="BK1461" s="181" t="s">
        <v>1883</v>
      </c>
      <c r="BL1461">
        <v>0</v>
      </c>
      <c r="BM1461">
        <v>0</v>
      </c>
      <c r="BN1461">
        <v>0</v>
      </c>
    </row>
    <row r="1462" spans="1:66" x14ac:dyDescent="0.25">
      <c r="A1462">
        <v>8290</v>
      </c>
      <c r="B1462" t="s">
        <v>1764</v>
      </c>
      <c r="C1462">
        <v>6</v>
      </c>
      <c r="D1462">
        <v>0</v>
      </c>
      <c r="E1462">
        <v>0</v>
      </c>
      <c r="F1462" t="s">
        <v>1881</v>
      </c>
      <c r="G1462" t="s">
        <v>1882</v>
      </c>
      <c r="H1462" t="s">
        <v>1881</v>
      </c>
      <c r="I1462" t="s">
        <v>1881</v>
      </c>
      <c r="J1462" t="s">
        <v>1881</v>
      </c>
      <c r="K1462" t="s">
        <v>1881</v>
      </c>
      <c r="L1462" t="s">
        <v>1881</v>
      </c>
      <c r="M1462" s="180">
        <v>44181</v>
      </c>
      <c r="N1462" t="s">
        <v>1883</v>
      </c>
      <c r="O1462" t="s">
        <v>1883</v>
      </c>
      <c r="P1462" t="s">
        <v>4205</v>
      </c>
      <c r="Q1462">
        <v>0</v>
      </c>
      <c r="R1462">
        <v>0</v>
      </c>
      <c r="S1462" t="s">
        <v>1883</v>
      </c>
      <c r="T1462" t="s">
        <v>1883</v>
      </c>
      <c r="U1462">
        <v>1</v>
      </c>
      <c r="V1462" t="s">
        <v>1885</v>
      </c>
      <c r="W1462">
        <v>6</v>
      </c>
      <c r="X1462">
        <v>0</v>
      </c>
      <c r="Y1462">
        <v>0</v>
      </c>
      <c r="Z1462" t="s">
        <v>1881</v>
      </c>
      <c r="AA1462" t="s">
        <v>1881</v>
      </c>
      <c r="AB1462" t="s">
        <v>1881</v>
      </c>
      <c r="AC1462">
        <v>0</v>
      </c>
      <c r="AD1462">
        <v>0</v>
      </c>
      <c r="AE1462">
        <v>0</v>
      </c>
      <c r="AF1462">
        <v>0</v>
      </c>
      <c r="AG1462" t="s">
        <v>1881</v>
      </c>
      <c r="AH1462" s="181" t="s">
        <v>1883</v>
      </c>
      <c r="AI1462" s="182">
        <v>244</v>
      </c>
      <c r="AJ1462" s="181" t="s">
        <v>2720</v>
      </c>
      <c r="AK1462" s="181" t="s">
        <v>1883</v>
      </c>
      <c r="AL1462" s="181" t="s">
        <v>1883</v>
      </c>
      <c r="AO1462" s="181"/>
      <c r="AQ1462">
        <v>10</v>
      </c>
      <c r="AR1462" s="182">
        <v>40</v>
      </c>
      <c r="AS1462" s="183" t="s">
        <v>1882</v>
      </c>
      <c r="AT1462">
        <v>0</v>
      </c>
      <c r="AU1462">
        <v>125</v>
      </c>
      <c r="AV1462" s="182">
        <v>0</v>
      </c>
      <c r="AW1462" s="184">
        <v>0</v>
      </c>
      <c r="AX1462" s="183" t="s">
        <v>1881</v>
      </c>
      <c r="AY1462" s="184">
        <v>0</v>
      </c>
      <c r="AZ1462">
        <v>0</v>
      </c>
      <c r="BA1462">
        <v>0</v>
      </c>
      <c r="BB1462">
        <v>0</v>
      </c>
      <c r="BC1462" s="182">
        <v>0</v>
      </c>
      <c r="BD1462" t="s">
        <v>1883</v>
      </c>
      <c r="BE1462" t="s">
        <v>1883</v>
      </c>
      <c r="BF1462" t="s">
        <v>1883</v>
      </c>
      <c r="BG1462" s="181" t="s">
        <v>1883</v>
      </c>
      <c r="BH1462">
        <v>9.48</v>
      </c>
      <c r="BI1462" s="184">
        <v>0</v>
      </c>
      <c r="BJ1462" s="182">
        <v>0</v>
      </c>
      <c r="BK1462" s="181" t="s">
        <v>1883</v>
      </c>
      <c r="BL1462">
        <v>0</v>
      </c>
      <c r="BM1462">
        <v>0</v>
      </c>
      <c r="BN1462">
        <v>0</v>
      </c>
    </row>
    <row r="1463" spans="1:66" x14ac:dyDescent="0.25">
      <c r="A1463">
        <v>8291</v>
      </c>
      <c r="B1463" t="s">
        <v>1512</v>
      </c>
      <c r="C1463">
        <v>6</v>
      </c>
      <c r="D1463">
        <v>0</v>
      </c>
      <c r="E1463">
        <v>0</v>
      </c>
      <c r="F1463" t="s">
        <v>1881</v>
      </c>
      <c r="G1463" t="s">
        <v>1882</v>
      </c>
      <c r="H1463" t="s">
        <v>1881</v>
      </c>
      <c r="I1463" t="s">
        <v>1881</v>
      </c>
      <c r="J1463" t="s">
        <v>1881</v>
      </c>
      <c r="K1463" t="s">
        <v>1881</v>
      </c>
      <c r="L1463" t="s">
        <v>1881</v>
      </c>
      <c r="M1463" s="180">
        <v>44181</v>
      </c>
      <c r="N1463" t="s">
        <v>1883</v>
      </c>
      <c r="O1463" t="s">
        <v>4206</v>
      </c>
      <c r="P1463" t="s">
        <v>4206</v>
      </c>
      <c r="Q1463">
        <v>0</v>
      </c>
      <c r="R1463">
        <v>0</v>
      </c>
      <c r="S1463" t="s">
        <v>1883</v>
      </c>
      <c r="T1463" t="s">
        <v>1883</v>
      </c>
      <c r="U1463">
        <v>1</v>
      </c>
      <c r="V1463" t="s">
        <v>1885</v>
      </c>
      <c r="W1463">
        <v>6</v>
      </c>
      <c r="X1463">
        <v>0</v>
      </c>
      <c r="Y1463">
        <v>0</v>
      </c>
      <c r="Z1463" t="s">
        <v>1881</v>
      </c>
      <c r="AA1463" t="s">
        <v>1881</v>
      </c>
      <c r="AB1463" t="s">
        <v>1881</v>
      </c>
      <c r="AC1463">
        <v>0</v>
      </c>
      <c r="AD1463">
        <v>0</v>
      </c>
      <c r="AE1463">
        <v>0</v>
      </c>
      <c r="AF1463">
        <v>0</v>
      </c>
      <c r="AG1463" t="s">
        <v>1881</v>
      </c>
      <c r="AH1463" s="181" t="s">
        <v>1883</v>
      </c>
      <c r="AI1463" s="182">
        <v>244</v>
      </c>
      <c r="AJ1463" s="181" t="s">
        <v>2720</v>
      </c>
      <c r="AK1463" s="181" t="s">
        <v>1883</v>
      </c>
      <c r="AL1463" s="181" t="s">
        <v>1883</v>
      </c>
      <c r="AO1463" s="181"/>
      <c r="AQ1463">
        <v>10</v>
      </c>
      <c r="AR1463" s="182">
        <v>40</v>
      </c>
      <c r="AS1463" s="183" t="s">
        <v>1882</v>
      </c>
      <c r="AT1463">
        <v>0</v>
      </c>
      <c r="AU1463">
        <v>125</v>
      </c>
      <c r="AV1463" s="182">
        <v>0</v>
      </c>
      <c r="AW1463" s="184">
        <v>0</v>
      </c>
      <c r="AX1463" s="183" t="s">
        <v>1881</v>
      </c>
      <c r="AY1463" s="184">
        <v>0</v>
      </c>
      <c r="AZ1463">
        <v>0</v>
      </c>
      <c r="BA1463">
        <v>0</v>
      </c>
      <c r="BB1463">
        <v>0</v>
      </c>
      <c r="BC1463" s="182">
        <v>0</v>
      </c>
      <c r="BD1463" t="s">
        <v>1883</v>
      </c>
      <c r="BE1463" t="s">
        <v>1883</v>
      </c>
      <c r="BF1463" t="s">
        <v>1883</v>
      </c>
      <c r="BG1463" s="181" t="s">
        <v>1883</v>
      </c>
      <c r="BH1463">
        <v>9.48</v>
      </c>
      <c r="BI1463" s="184">
        <v>0</v>
      </c>
      <c r="BJ1463" s="182">
        <v>0</v>
      </c>
      <c r="BK1463" s="181" t="s">
        <v>1883</v>
      </c>
      <c r="BL1463">
        <v>0</v>
      </c>
      <c r="BM1463">
        <v>0</v>
      </c>
      <c r="BN1463">
        <v>0</v>
      </c>
    </row>
    <row r="1464" spans="1:66" x14ac:dyDescent="0.25">
      <c r="A1464">
        <v>8292</v>
      </c>
      <c r="B1464" t="s">
        <v>4207</v>
      </c>
      <c r="C1464">
        <v>6</v>
      </c>
      <c r="D1464">
        <v>0</v>
      </c>
      <c r="E1464">
        <v>0</v>
      </c>
      <c r="F1464" t="s">
        <v>1881</v>
      </c>
      <c r="G1464" t="s">
        <v>1881</v>
      </c>
      <c r="H1464" t="s">
        <v>1881</v>
      </c>
      <c r="I1464" t="s">
        <v>1881</v>
      </c>
      <c r="J1464" t="s">
        <v>1881</v>
      </c>
      <c r="K1464" t="s">
        <v>1881</v>
      </c>
      <c r="L1464" t="s">
        <v>1881</v>
      </c>
      <c r="M1464" s="180">
        <v>44181</v>
      </c>
      <c r="N1464" t="s">
        <v>1883</v>
      </c>
      <c r="O1464" t="s">
        <v>1883</v>
      </c>
      <c r="P1464" t="s">
        <v>4208</v>
      </c>
      <c r="Q1464">
        <v>0</v>
      </c>
      <c r="R1464">
        <v>0</v>
      </c>
      <c r="S1464" t="s">
        <v>1883</v>
      </c>
      <c r="T1464" t="s">
        <v>1883</v>
      </c>
      <c r="U1464">
        <v>1</v>
      </c>
      <c r="V1464" t="s">
        <v>1885</v>
      </c>
      <c r="W1464">
        <v>6</v>
      </c>
      <c r="X1464">
        <v>0</v>
      </c>
      <c r="Y1464">
        <v>0</v>
      </c>
      <c r="Z1464" t="s">
        <v>1881</v>
      </c>
      <c r="AA1464" t="s">
        <v>1881</v>
      </c>
      <c r="AB1464" t="s">
        <v>1881</v>
      </c>
      <c r="AC1464">
        <v>0</v>
      </c>
      <c r="AD1464">
        <v>0</v>
      </c>
      <c r="AE1464">
        <v>0</v>
      </c>
      <c r="AF1464">
        <v>0</v>
      </c>
      <c r="AG1464" t="s">
        <v>1881</v>
      </c>
      <c r="AH1464" s="181" t="s">
        <v>1883</v>
      </c>
      <c r="AI1464" s="182">
        <v>244</v>
      </c>
      <c r="AJ1464" s="181" t="s">
        <v>2720</v>
      </c>
      <c r="AK1464" s="181" t="s">
        <v>1883</v>
      </c>
      <c r="AL1464" s="181" t="s">
        <v>1883</v>
      </c>
      <c r="AO1464" s="181"/>
      <c r="AQ1464">
        <v>10</v>
      </c>
      <c r="AR1464" s="182">
        <v>40</v>
      </c>
      <c r="AS1464" s="183" t="s">
        <v>1882</v>
      </c>
      <c r="AT1464">
        <v>0</v>
      </c>
      <c r="AU1464">
        <v>125</v>
      </c>
      <c r="AV1464" s="182">
        <v>0</v>
      </c>
      <c r="AW1464" s="184">
        <v>0</v>
      </c>
      <c r="AX1464" s="183" t="s">
        <v>1881</v>
      </c>
      <c r="AY1464" s="184">
        <v>0</v>
      </c>
      <c r="AZ1464">
        <v>0</v>
      </c>
      <c r="BA1464">
        <v>0</v>
      </c>
      <c r="BB1464">
        <v>0</v>
      </c>
      <c r="BC1464" s="182">
        <v>0</v>
      </c>
      <c r="BD1464" t="s">
        <v>1883</v>
      </c>
      <c r="BE1464" t="s">
        <v>1883</v>
      </c>
      <c r="BF1464" t="s">
        <v>1883</v>
      </c>
      <c r="BG1464" s="181" t="s">
        <v>1883</v>
      </c>
      <c r="BH1464">
        <v>9.48</v>
      </c>
      <c r="BI1464" s="184">
        <v>0</v>
      </c>
      <c r="BJ1464" s="182">
        <v>0</v>
      </c>
      <c r="BK1464" s="181" t="s">
        <v>1883</v>
      </c>
      <c r="BL1464">
        <v>0</v>
      </c>
      <c r="BM1464">
        <v>0</v>
      </c>
      <c r="BN1464">
        <v>0</v>
      </c>
    </row>
    <row r="1465" spans="1:66" x14ac:dyDescent="0.25">
      <c r="A1465">
        <v>8293</v>
      </c>
      <c r="B1465" t="s">
        <v>4209</v>
      </c>
      <c r="C1465">
        <v>6</v>
      </c>
      <c r="D1465">
        <v>0</v>
      </c>
      <c r="E1465">
        <v>0</v>
      </c>
      <c r="F1465" t="s">
        <v>1881</v>
      </c>
      <c r="G1465" t="s">
        <v>1882</v>
      </c>
      <c r="H1465" t="s">
        <v>1881</v>
      </c>
      <c r="I1465" t="s">
        <v>1881</v>
      </c>
      <c r="J1465" t="s">
        <v>1881</v>
      </c>
      <c r="K1465" t="s">
        <v>1881</v>
      </c>
      <c r="L1465" t="s">
        <v>1881</v>
      </c>
      <c r="M1465" s="180">
        <v>44181</v>
      </c>
      <c r="N1465" t="s">
        <v>1883</v>
      </c>
      <c r="O1465" t="s">
        <v>4210</v>
      </c>
      <c r="P1465" t="s">
        <v>4210</v>
      </c>
      <c r="Q1465">
        <v>0</v>
      </c>
      <c r="R1465">
        <v>0</v>
      </c>
      <c r="S1465" t="s">
        <v>1883</v>
      </c>
      <c r="T1465" t="s">
        <v>1883</v>
      </c>
      <c r="U1465">
        <v>1</v>
      </c>
      <c r="V1465" t="s">
        <v>1885</v>
      </c>
      <c r="W1465">
        <v>6</v>
      </c>
      <c r="X1465">
        <v>0</v>
      </c>
      <c r="Y1465">
        <v>0</v>
      </c>
      <c r="Z1465" t="s">
        <v>1881</v>
      </c>
      <c r="AA1465" t="s">
        <v>1881</v>
      </c>
      <c r="AB1465" t="s">
        <v>1881</v>
      </c>
      <c r="AC1465">
        <v>0</v>
      </c>
      <c r="AD1465">
        <v>0</v>
      </c>
      <c r="AE1465">
        <v>0</v>
      </c>
      <c r="AF1465">
        <v>0</v>
      </c>
      <c r="AG1465" t="s">
        <v>1881</v>
      </c>
      <c r="AH1465" s="181" t="s">
        <v>1883</v>
      </c>
      <c r="AI1465" s="182">
        <v>244</v>
      </c>
      <c r="AJ1465" s="181" t="s">
        <v>2720</v>
      </c>
      <c r="AK1465" s="181" t="s">
        <v>1883</v>
      </c>
      <c r="AL1465" s="181" t="s">
        <v>1883</v>
      </c>
      <c r="AO1465" s="181"/>
      <c r="AQ1465">
        <v>10</v>
      </c>
      <c r="AR1465" s="182">
        <v>40</v>
      </c>
      <c r="AS1465" s="183" t="s">
        <v>1882</v>
      </c>
      <c r="AT1465">
        <v>0</v>
      </c>
      <c r="AU1465">
        <v>270</v>
      </c>
      <c r="AV1465" s="182">
        <v>0</v>
      </c>
      <c r="AW1465" s="184">
        <v>0</v>
      </c>
      <c r="AX1465" s="183" t="s">
        <v>1881</v>
      </c>
      <c r="AY1465" s="184">
        <v>0</v>
      </c>
      <c r="AZ1465">
        <v>0</v>
      </c>
      <c r="BA1465">
        <v>0</v>
      </c>
      <c r="BB1465">
        <v>0</v>
      </c>
      <c r="BC1465" s="182">
        <v>0</v>
      </c>
      <c r="BD1465" t="s">
        <v>1883</v>
      </c>
      <c r="BE1465" t="s">
        <v>1883</v>
      </c>
      <c r="BF1465" t="s">
        <v>1883</v>
      </c>
      <c r="BG1465" s="181" t="s">
        <v>1883</v>
      </c>
      <c r="BH1465">
        <v>0</v>
      </c>
      <c r="BI1465" s="184">
        <v>0</v>
      </c>
      <c r="BJ1465" s="182">
        <v>0</v>
      </c>
      <c r="BK1465" s="181" t="s">
        <v>1883</v>
      </c>
      <c r="BL1465">
        <v>0</v>
      </c>
      <c r="BM1465">
        <v>0</v>
      </c>
      <c r="BN1465">
        <v>0</v>
      </c>
    </row>
    <row r="1466" spans="1:66" x14ac:dyDescent="0.25">
      <c r="A1466">
        <v>8294</v>
      </c>
      <c r="B1466" t="s">
        <v>4211</v>
      </c>
      <c r="C1466">
        <v>6</v>
      </c>
      <c r="D1466">
        <v>0</v>
      </c>
      <c r="E1466">
        <v>0</v>
      </c>
      <c r="F1466" t="s">
        <v>1881</v>
      </c>
      <c r="G1466" t="s">
        <v>1882</v>
      </c>
      <c r="H1466" t="s">
        <v>1881</v>
      </c>
      <c r="I1466" t="s">
        <v>1881</v>
      </c>
      <c r="J1466" t="s">
        <v>1881</v>
      </c>
      <c r="K1466" t="s">
        <v>1881</v>
      </c>
      <c r="L1466" t="s">
        <v>1881</v>
      </c>
      <c r="M1466" s="180">
        <v>44181</v>
      </c>
      <c r="N1466" t="s">
        <v>1883</v>
      </c>
      <c r="O1466" t="s">
        <v>4212</v>
      </c>
      <c r="P1466" t="s">
        <v>4212</v>
      </c>
      <c r="Q1466">
        <v>0</v>
      </c>
      <c r="R1466">
        <v>0</v>
      </c>
      <c r="S1466" t="s">
        <v>1883</v>
      </c>
      <c r="T1466" t="s">
        <v>1883</v>
      </c>
      <c r="U1466">
        <v>1</v>
      </c>
      <c r="V1466" t="s">
        <v>1885</v>
      </c>
      <c r="W1466">
        <v>6</v>
      </c>
      <c r="X1466">
        <v>0</v>
      </c>
      <c r="Y1466">
        <v>0</v>
      </c>
      <c r="Z1466" t="s">
        <v>1881</v>
      </c>
      <c r="AA1466" t="s">
        <v>1881</v>
      </c>
      <c r="AB1466" t="s">
        <v>1881</v>
      </c>
      <c r="AC1466">
        <v>0</v>
      </c>
      <c r="AD1466">
        <v>0</v>
      </c>
      <c r="AE1466">
        <v>0</v>
      </c>
      <c r="AF1466">
        <v>0</v>
      </c>
      <c r="AG1466" t="s">
        <v>1881</v>
      </c>
      <c r="AH1466" s="181" t="s">
        <v>1883</v>
      </c>
      <c r="AI1466" s="182">
        <v>244</v>
      </c>
      <c r="AJ1466" s="181" t="s">
        <v>2720</v>
      </c>
      <c r="AK1466" s="181" t="s">
        <v>1883</v>
      </c>
      <c r="AL1466" s="181" t="s">
        <v>1883</v>
      </c>
      <c r="AO1466" s="181"/>
      <c r="AQ1466">
        <v>10</v>
      </c>
      <c r="AR1466" s="182">
        <v>40</v>
      </c>
      <c r="AS1466" s="183" t="s">
        <v>1882</v>
      </c>
      <c r="AT1466">
        <v>0</v>
      </c>
      <c r="AU1466">
        <v>270</v>
      </c>
      <c r="AV1466" s="182">
        <v>0</v>
      </c>
      <c r="AW1466" s="184">
        <v>0</v>
      </c>
      <c r="AX1466" s="183" t="s">
        <v>1881</v>
      </c>
      <c r="AY1466" s="184">
        <v>0</v>
      </c>
      <c r="AZ1466">
        <v>0</v>
      </c>
      <c r="BA1466">
        <v>0</v>
      </c>
      <c r="BB1466">
        <v>0</v>
      </c>
      <c r="BC1466" s="182">
        <v>0</v>
      </c>
      <c r="BD1466" t="s">
        <v>1883</v>
      </c>
      <c r="BE1466" t="s">
        <v>1883</v>
      </c>
      <c r="BF1466" t="s">
        <v>1883</v>
      </c>
      <c r="BG1466" s="181" t="s">
        <v>1883</v>
      </c>
      <c r="BH1466">
        <v>0</v>
      </c>
      <c r="BI1466" s="184">
        <v>0</v>
      </c>
      <c r="BJ1466" s="182">
        <v>0</v>
      </c>
      <c r="BK1466" s="181" t="s">
        <v>1883</v>
      </c>
      <c r="BL1466">
        <v>0</v>
      </c>
      <c r="BM1466">
        <v>0</v>
      </c>
      <c r="BN1466">
        <v>0</v>
      </c>
    </row>
    <row r="1467" spans="1:66" x14ac:dyDescent="0.25">
      <c r="A1467">
        <v>8295</v>
      </c>
      <c r="B1467" t="s">
        <v>1288</v>
      </c>
      <c r="C1467">
        <v>12</v>
      </c>
      <c r="D1467">
        <v>0</v>
      </c>
      <c r="E1467">
        <v>0</v>
      </c>
      <c r="F1467" t="s">
        <v>1881</v>
      </c>
      <c r="G1467" t="s">
        <v>1882</v>
      </c>
      <c r="H1467" t="s">
        <v>1881</v>
      </c>
      <c r="I1467" t="s">
        <v>1881</v>
      </c>
      <c r="J1467" t="s">
        <v>1881</v>
      </c>
      <c r="K1467" t="s">
        <v>1881</v>
      </c>
      <c r="L1467" t="s">
        <v>1881</v>
      </c>
      <c r="M1467" s="180">
        <v>44182</v>
      </c>
      <c r="N1467" t="s">
        <v>1883</v>
      </c>
      <c r="O1467" t="s">
        <v>4213</v>
      </c>
      <c r="P1467" t="s">
        <v>4214</v>
      </c>
      <c r="Q1467">
        <v>0</v>
      </c>
      <c r="R1467">
        <v>0</v>
      </c>
      <c r="S1467" t="s">
        <v>1883</v>
      </c>
      <c r="T1467" t="s">
        <v>1883</v>
      </c>
      <c r="U1467">
        <v>1</v>
      </c>
      <c r="V1467" t="s">
        <v>1885</v>
      </c>
      <c r="W1467">
        <v>12</v>
      </c>
      <c r="X1467">
        <v>0</v>
      </c>
      <c r="Y1467">
        <v>0</v>
      </c>
      <c r="Z1467" t="s">
        <v>1881</v>
      </c>
      <c r="AA1467" t="s">
        <v>1881</v>
      </c>
      <c r="AB1467" t="s">
        <v>1881</v>
      </c>
      <c r="AC1467">
        <v>0</v>
      </c>
      <c r="AD1467">
        <v>0</v>
      </c>
      <c r="AE1467">
        <v>0</v>
      </c>
      <c r="AF1467">
        <v>0</v>
      </c>
      <c r="AG1467" t="s">
        <v>1881</v>
      </c>
      <c r="AH1467" s="181" t="s">
        <v>1883</v>
      </c>
      <c r="AI1467" s="182">
        <v>215</v>
      </c>
      <c r="AJ1467" s="181" t="s">
        <v>1934</v>
      </c>
      <c r="AK1467" s="181" t="s">
        <v>1883</v>
      </c>
      <c r="AL1467" s="181" t="s">
        <v>1883</v>
      </c>
      <c r="AO1467" s="181"/>
      <c r="AQ1467">
        <v>10</v>
      </c>
      <c r="AR1467" s="182">
        <v>40</v>
      </c>
      <c r="AS1467" s="183" t="s">
        <v>1882</v>
      </c>
      <c r="AT1467">
        <v>0</v>
      </c>
      <c r="AU1467">
        <v>105</v>
      </c>
      <c r="AV1467" s="182">
        <v>0</v>
      </c>
      <c r="AW1467" s="184">
        <v>0</v>
      </c>
      <c r="AX1467" s="183" t="s">
        <v>1881</v>
      </c>
      <c r="AY1467" s="184">
        <v>0</v>
      </c>
      <c r="AZ1467">
        <v>0</v>
      </c>
      <c r="BA1467">
        <v>0</v>
      </c>
      <c r="BB1467">
        <v>0</v>
      </c>
      <c r="BC1467" s="182">
        <v>0</v>
      </c>
      <c r="BD1467" t="s">
        <v>1883</v>
      </c>
      <c r="BE1467" t="s">
        <v>1883</v>
      </c>
      <c r="BF1467" t="s">
        <v>1883</v>
      </c>
      <c r="BG1467" s="181" t="s">
        <v>1883</v>
      </c>
      <c r="BH1467">
        <v>5.04</v>
      </c>
      <c r="BI1467" s="184">
        <v>0</v>
      </c>
      <c r="BJ1467" s="182">
        <v>0</v>
      </c>
      <c r="BK1467" s="181" t="s">
        <v>1883</v>
      </c>
      <c r="BL1467">
        <v>0</v>
      </c>
      <c r="BM1467">
        <v>0</v>
      </c>
      <c r="BN1467">
        <v>0</v>
      </c>
    </row>
    <row r="1468" spans="1:66" x14ac:dyDescent="0.25">
      <c r="A1468">
        <v>8296</v>
      </c>
      <c r="B1468" t="s">
        <v>803</v>
      </c>
      <c r="C1468">
        <v>36</v>
      </c>
      <c r="D1468">
        <v>0</v>
      </c>
      <c r="E1468">
        <v>0</v>
      </c>
      <c r="F1468" t="s">
        <v>1881</v>
      </c>
      <c r="G1468" t="s">
        <v>1882</v>
      </c>
      <c r="H1468" t="s">
        <v>1881</v>
      </c>
      <c r="I1468" t="s">
        <v>1881</v>
      </c>
      <c r="J1468" t="s">
        <v>1881</v>
      </c>
      <c r="K1468" t="s">
        <v>1881</v>
      </c>
      <c r="L1468" t="s">
        <v>1881</v>
      </c>
      <c r="M1468" s="180">
        <v>44182</v>
      </c>
      <c r="N1468" t="s">
        <v>1883</v>
      </c>
      <c r="O1468" t="s">
        <v>1883</v>
      </c>
      <c r="P1468" t="s">
        <v>4215</v>
      </c>
      <c r="Q1468">
        <v>0</v>
      </c>
      <c r="R1468">
        <v>0</v>
      </c>
      <c r="S1468" t="s">
        <v>1883</v>
      </c>
      <c r="T1468" t="s">
        <v>1883</v>
      </c>
      <c r="U1468">
        <v>1</v>
      </c>
      <c r="V1468" t="s">
        <v>1885</v>
      </c>
      <c r="W1468">
        <v>36</v>
      </c>
      <c r="X1468">
        <v>0</v>
      </c>
      <c r="Y1468">
        <v>0</v>
      </c>
      <c r="Z1468" t="s">
        <v>1881</v>
      </c>
      <c r="AA1468" t="s">
        <v>1881</v>
      </c>
      <c r="AB1468" t="s">
        <v>1881</v>
      </c>
      <c r="AC1468">
        <v>0</v>
      </c>
      <c r="AD1468">
        <v>0</v>
      </c>
      <c r="AE1468">
        <v>0</v>
      </c>
      <c r="AF1468">
        <v>0</v>
      </c>
      <c r="AG1468" t="s">
        <v>1881</v>
      </c>
      <c r="AH1468" s="181" t="s">
        <v>1883</v>
      </c>
      <c r="AI1468" s="182">
        <v>215</v>
      </c>
      <c r="AJ1468" s="181" t="s">
        <v>1934</v>
      </c>
      <c r="AK1468" s="181" t="s">
        <v>1883</v>
      </c>
      <c r="AL1468" s="181" t="s">
        <v>1883</v>
      </c>
      <c r="AO1468" s="181"/>
      <c r="AQ1468">
        <v>10</v>
      </c>
      <c r="AR1468" s="182">
        <v>40</v>
      </c>
      <c r="AS1468" s="183" t="s">
        <v>1882</v>
      </c>
      <c r="AT1468">
        <v>0</v>
      </c>
      <c r="AU1468">
        <v>105</v>
      </c>
      <c r="AV1468" s="182">
        <v>0</v>
      </c>
      <c r="AW1468" s="184">
        <v>0</v>
      </c>
      <c r="AX1468" s="183" t="s">
        <v>1881</v>
      </c>
      <c r="AY1468" s="184">
        <v>0</v>
      </c>
      <c r="AZ1468">
        <v>0</v>
      </c>
      <c r="BA1468">
        <v>0</v>
      </c>
      <c r="BB1468">
        <v>0</v>
      </c>
      <c r="BC1468" s="182">
        <v>0</v>
      </c>
      <c r="BD1468" t="s">
        <v>1883</v>
      </c>
      <c r="BE1468" t="s">
        <v>1883</v>
      </c>
      <c r="BF1468" t="s">
        <v>1883</v>
      </c>
      <c r="BG1468" s="181" t="s">
        <v>1883</v>
      </c>
      <c r="BH1468">
        <v>5.4</v>
      </c>
      <c r="BI1468" s="184">
        <v>0</v>
      </c>
      <c r="BJ1468" s="182">
        <v>0</v>
      </c>
      <c r="BK1468" s="181" t="s">
        <v>1883</v>
      </c>
      <c r="BL1468">
        <v>0</v>
      </c>
      <c r="BM1468">
        <v>0</v>
      </c>
      <c r="BN1468">
        <v>0</v>
      </c>
    </row>
    <row r="1469" spans="1:66" x14ac:dyDescent="0.25">
      <c r="A1469">
        <v>8297</v>
      </c>
      <c r="B1469" t="s">
        <v>4216</v>
      </c>
      <c r="C1469">
        <v>6</v>
      </c>
      <c r="D1469">
        <v>0</v>
      </c>
      <c r="E1469">
        <v>0</v>
      </c>
      <c r="F1469" t="s">
        <v>1881</v>
      </c>
      <c r="G1469" t="s">
        <v>1882</v>
      </c>
      <c r="H1469" t="s">
        <v>1881</v>
      </c>
      <c r="I1469" t="s">
        <v>1881</v>
      </c>
      <c r="J1469" t="s">
        <v>1881</v>
      </c>
      <c r="K1469" t="s">
        <v>1881</v>
      </c>
      <c r="L1469" t="s">
        <v>1881</v>
      </c>
      <c r="M1469" s="180">
        <v>44184</v>
      </c>
      <c r="N1469" t="s">
        <v>1883</v>
      </c>
      <c r="O1469" t="s">
        <v>4217</v>
      </c>
      <c r="P1469" t="s">
        <v>4217</v>
      </c>
      <c r="Q1469">
        <v>0</v>
      </c>
      <c r="R1469">
        <v>0</v>
      </c>
      <c r="S1469" t="s">
        <v>1883</v>
      </c>
      <c r="T1469" t="s">
        <v>1883</v>
      </c>
      <c r="U1469">
        <v>1</v>
      </c>
      <c r="V1469" t="s">
        <v>1885</v>
      </c>
      <c r="W1469">
        <v>6</v>
      </c>
      <c r="X1469">
        <v>0</v>
      </c>
      <c r="Y1469">
        <v>0</v>
      </c>
      <c r="Z1469" t="s">
        <v>1881</v>
      </c>
      <c r="AA1469" t="s">
        <v>1881</v>
      </c>
      <c r="AB1469" t="s">
        <v>1881</v>
      </c>
      <c r="AC1469">
        <v>0</v>
      </c>
      <c r="AD1469">
        <v>0</v>
      </c>
      <c r="AE1469">
        <v>0</v>
      </c>
      <c r="AF1469">
        <v>0</v>
      </c>
      <c r="AG1469" t="s">
        <v>1881</v>
      </c>
      <c r="AH1469" s="181" t="s">
        <v>1883</v>
      </c>
      <c r="AI1469" s="182">
        <v>450</v>
      </c>
      <c r="AJ1469" s="181" t="s">
        <v>4218</v>
      </c>
      <c r="AK1469" s="181" t="s">
        <v>4219</v>
      </c>
      <c r="AL1469" s="181" t="s">
        <v>1883</v>
      </c>
      <c r="AO1469" s="181"/>
      <c r="AQ1469">
        <v>10</v>
      </c>
      <c r="AR1469" s="182">
        <v>40</v>
      </c>
      <c r="AS1469" s="183" t="s">
        <v>1882</v>
      </c>
      <c r="AT1469">
        <v>0</v>
      </c>
      <c r="AU1469">
        <v>0</v>
      </c>
      <c r="AV1469" s="182">
        <v>0</v>
      </c>
      <c r="AW1469" s="184">
        <v>0</v>
      </c>
      <c r="AX1469" s="183" t="s">
        <v>1881</v>
      </c>
      <c r="AY1469" s="184">
        <v>0</v>
      </c>
      <c r="AZ1469">
        <v>0</v>
      </c>
      <c r="BA1469">
        <v>0</v>
      </c>
      <c r="BB1469">
        <v>0</v>
      </c>
      <c r="BC1469" s="182">
        <v>0</v>
      </c>
      <c r="BD1469" t="s">
        <v>1883</v>
      </c>
      <c r="BE1469" t="s">
        <v>1883</v>
      </c>
      <c r="BF1469" t="s">
        <v>1883</v>
      </c>
      <c r="BG1469" s="181" t="s">
        <v>1883</v>
      </c>
      <c r="BH1469">
        <v>0</v>
      </c>
      <c r="BI1469" s="184">
        <v>0</v>
      </c>
      <c r="BJ1469" s="182">
        <v>0</v>
      </c>
      <c r="BK1469" s="181" t="s">
        <v>1883</v>
      </c>
      <c r="BL1469">
        <v>0</v>
      </c>
      <c r="BM1469">
        <v>0</v>
      </c>
      <c r="BN1469">
        <v>0</v>
      </c>
    </row>
    <row r="1470" spans="1:66" x14ac:dyDescent="0.25">
      <c r="A1470">
        <v>8298</v>
      </c>
      <c r="B1470" t="s">
        <v>4220</v>
      </c>
      <c r="C1470">
        <v>36</v>
      </c>
      <c r="D1470">
        <v>0</v>
      </c>
      <c r="E1470">
        <v>0</v>
      </c>
      <c r="F1470" t="s">
        <v>1881</v>
      </c>
      <c r="G1470" t="s">
        <v>1882</v>
      </c>
      <c r="H1470" t="s">
        <v>1881</v>
      </c>
      <c r="I1470" t="s">
        <v>1881</v>
      </c>
      <c r="J1470" t="s">
        <v>1881</v>
      </c>
      <c r="K1470" t="s">
        <v>1881</v>
      </c>
      <c r="L1470" t="s">
        <v>1881</v>
      </c>
      <c r="M1470" s="180">
        <v>44186</v>
      </c>
      <c r="N1470" t="s">
        <v>1883</v>
      </c>
      <c r="O1470" t="s">
        <v>1883</v>
      </c>
      <c r="P1470" t="s">
        <v>4221</v>
      </c>
      <c r="Q1470">
        <v>0</v>
      </c>
      <c r="R1470">
        <v>0</v>
      </c>
      <c r="S1470" t="s">
        <v>1883</v>
      </c>
      <c r="T1470" t="s">
        <v>1883</v>
      </c>
      <c r="U1470">
        <v>0</v>
      </c>
      <c r="V1470" t="s">
        <v>1883</v>
      </c>
      <c r="W1470">
        <v>0</v>
      </c>
      <c r="X1470">
        <v>0</v>
      </c>
      <c r="Y1470">
        <v>0</v>
      </c>
      <c r="Z1470" t="s">
        <v>1881</v>
      </c>
      <c r="AA1470" t="s">
        <v>1881</v>
      </c>
      <c r="AB1470" t="s">
        <v>1881</v>
      </c>
      <c r="AC1470">
        <v>0</v>
      </c>
      <c r="AD1470">
        <v>0</v>
      </c>
      <c r="AE1470">
        <v>0</v>
      </c>
      <c r="AF1470">
        <v>0</v>
      </c>
      <c r="AG1470" t="s">
        <v>1881</v>
      </c>
      <c r="AH1470" s="181" t="s">
        <v>1883</v>
      </c>
      <c r="AI1470" s="182">
        <v>116</v>
      </c>
      <c r="AJ1470" s="181" t="s">
        <v>1992</v>
      </c>
      <c r="AK1470" s="181" t="s">
        <v>4222</v>
      </c>
      <c r="AL1470" s="181" t="s">
        <v>1883</v>
      </c>
      <c r="AO1470" s="181"/>
      <c r="AQ1470">
        <v>10</v>
      </c>
      <c r="AR1470" s="182">
        <v>40</v>
      </c>
      <c r="AS1470" s="183" t="s">
        <v>1882</v>
      </c>
      <c r="AT1470">
        <v>0</v>
      </c>
      <c r="AU1470">
        <v>30</v>
      </c>
      <c r="AV1470" s="182">
        <v>5</v>
      </c>
      <c r="AW1470" s="184">
        <v>0</v>
      </c>
      <c r="AX1470" s="183" t="s">
        <v>1881</v>
      </c>
      <c r="AY1470" s="184">
        <v>0</v>
      </c>
      <c r="AZ1470">
        <v>0</v>
      </c>
      <c r="BA1470">
        <v>0</v>
      </c>
      <c r="BB1470">
        <v>0</v>
      </c>
      <c r="BC1470" s="182">
        <v>0</v>
      </c>
      <c r="BD1470" t="s">
        <v>1883</v>
      </c>
      <c r="BE1470" t="s">
        <v>1883</v>
      </c>
      <c r="BF1470" t="s">
        <v>1883</v>
      </c>
      <c r="BG1470" s="181" t="s">
        <v>1883</v>
      </c>
      <c r="BH1470">
        <v>0</v>
      </c>
      <c r="BI1470" s="184">
        <v>0</v>
      </c>
      <c r="BJ1470" s="182">
        <v>0</v>
      </c>
      <c r="BK1470" s="181" t="s">
        <v>1883</v>
      </c>
      <c r="BL1470">
        <v>0</v>
      </c>
      <c r="BM1470">
        <v>0</v>
      </c>
      <c r="BN1470">
        <v>0</v>
      </c>
    </row>
    <row r="1471" spans="1:66" x14ac:dyDescent="0.25">
      <c r="A1471">
        <v>8300</v>
      </c>
      <c r="B1471" t="s">
        <v>4223</v>
      </c>
      <c r="C1471">
        <v>8</v>
      </c>
      <c r="D1471">
        <v>0</v>
      </c>
      <c r="E1471">
        <v>0</v>
      </c>
      <c r="F1471" t="s">
        <v>1881</v>
      </c>
      <c r="G1471" t="s">
        <v>1882</v>
      </c>
      <c r="H1471" t="s">
        <v>1881</v>
      </c>
      <c r="I1471" t="s">
        <v>1881</v>
      </c>
      <c r="J1471" t="s">
        <v>1881</v>
      </c>
      <c r="K1471" t="s">
        <v>1881</v>
      </c>
      <c r="L1471" t="s">
        <v>1881</v>
      </c>
      <c r="M1471" s="180">
        <v>44188</v>
      </c>
      <c r="N1471" t="s">
        <v>1883</v>
      </c>
      <c r="O1471" t="s">
        <v>1883</v>
      </c>
      <c r="P1471" t="s">
        <v>4224</v>
      </c>
      <c r="Q1471">
        <v>0</v>
      </c>
      <c r="R1471">
        <v>0</v>
      </c>
      <c r="S1471" t="s">
        <v>1883</v>
      </c>
      <c r="T1471" t="s">
        <v>1883</v>
      </c>
      <c r="U1471">
        <v>1</v>
      </c>
      <c r="V1471" t="s">
        <v>1885</v>
      </c>
      <c r="W1471">
        <v>8</v>
      </c>
      <c r="X1471">
        <v>0</v>
      </c>
      <c r="Y1471">
        <v>0</v>
      </c>
      <c r="Z1471" t="s">
        <v>1881</v>
      </c>
      <c r="AA1471" t="s">
        <v>1881</v>
      </c>
      <c r="AB1471" t="s">
        <v>1881</v>
      </c>
      <c r="AC1471">
        <v>0</v>
      </c>
      <c r="AD1471">
        <v>0</v>
      </c>
      <c r="AE1471">
        <v>0</v>
      </c>
      <c r="AF1471">
        <v>0</v>
      </c>
      <c r="AG1471" t="s">
        <v>1881</v>
      </c>
      <c r="AH1471" s="181" t="s">
        <v>1883</v>
      </c>
      <c r="AI1471" s="182">
        <v>244</v>
      </c>
      <c r="AJ1471" s="181" t="s">
        <v>2720</v>
      </c>
      <c r="AK1471" s="181" t="s">
        <v>4225</v>
      </c>
      <c r="AL1471" s="181" t="s">
        <v>1883</v>
      </c>
      <c r="AO1471" s="181"/>
      <c r="AQ1471">
        <v>10</v>
      </c>
      <c r="AR1471" s="182">
        <v>40</v>
      </c>
      <c r="AS1471" s="183" t="s">
        <v>1882</v>
      </c>
      <c r="AT1471">
        <v>0</v>
      </c>
      <c r="AU1471">
        <v>115</v>
      </c>
      <c r="AV1471" s="182">
        <v>0</v>
      </c>
      <c r="AW1471" s="184">
        <v>0</v>
      </c>
      <c r="AX1471" s="183" t="s">
        <v>1881</v>
      </c>
      <c r="AY1471" s="184">
        <v>0</v>
      </c>
      <c r="AZ1471">
        <v>0</v>
      </c>
      <c r="BA1471">
        <v>0</v>
      </c>
      <c r="BB1471">
        <v>0</v>
      </c>
      <c r="BC1471" s="182">
        <v>0</v>
      </c>
      <c r="BD1471" t="s">
        <v>1883</v>
      </c>
      <c r="BE1471" t="s">
        <v>1883</v>
      </c>
      <c r="BF1471" t="s">
        <v>1883</v>
      </c>
      <c r="BG1471" s="181" t="s">
        <v>1883</v>
      </c>
      <c r="BH1471">
        <v>8.4</v>
      </c>
      <c r="BI1471" s="184">
        <v>0</v>
      </c>
      <c r="BJ1471" s="182">
        <v>0</v>
      </c>
      <c r="BK1471" s="181" t="s">
        <v>1883</v>
      </c>
      <c r="BL1471">
        <v>0</v>
      </c>
      <c r="BM1471">
        <v>0</v>
      </c>
      <c r="BN1471">
        <v>0</v>
      </c>
    </row>
    <row r="1472" spans="1:66" x14ac:dyDescent="0.25">
      <c r="A1472">
        <v>8301</v>
      </c>
      <c r="B1472" t="s">
        <v>4226</v>
      </c>
      <c r="C1472">
        <v>8</v>
      </c>
      <c r="D1472">
        <v>0</v>
      </c>
      <c r="E1472">
        <v>0</v>
      </c>
      <c r="F1472" t="s">
        <v>1881</v>
      </c>
      <c r="G1472" t="s">
        <v>1882</v>
      </c>
      <c r="H1472" t="s">
        <v>1881</v>
      </c>
      <c r="I1472" t="s">
        <v>1881</v>
      </c>
      <c r="J1472" t="s">
        <v>1881</v>
      </c>
      <c r="K1472" t="s">
        <v>1881</v>
      </c>
      <c r="L1472" t="s">
        <v>1881</v>
      </c>
      <c r="M1472" s="180">
        <v>44188</v>
      </c>
      <c r="N1472" t="s">
        <v>1883</v>
      </c>
      <c r="O1472" t="s">
        <v>1883</v>
      </c>
      <c r="P1472" t="s">
        <v>4227</v>
      </c>
      <c r="Q1472">
        <v>0</v>
      </c>
      <c r="R1472">
        <v>0</v>
      </c>
      <c r="S1472" t="s">
        <v>1883</v>
      </c>
      <c r="T1472" t="s">
        <v>1883</v>
      </c>
      <c r="U1472">
        <v>1</v>
      </c>
      <c r="V1472" t="s">
        <v>1885</v>
      </c>
      <c r="W1472">
        <v>8</v>
      </c>
      <c r="X1472">
        <v>0</v>
      </c>
      <c r="Y1472">
        <v>0</v>
      </c>
      <c r="Z1472" t="s">
        <v>1881</v>
      </c>
      <c r="AA1472" t="s">
        <v>1881</v>
      </c>
      <c r="AB1472" t="s">
        <v>1881</v>
      </c>
      <c r="AC1472">
        <v>0</v>
      </c>
      <c r="AD1472">
        <v>0</v>
      </c>
      <c r="AE1472">
        <v>0</v>
      </c>
      <c r="AF1472">
        <v>0</v>
      </c>
      <c r="AG1472" t="s">
        <v>1881</v>
      </c>
      <c r="AH1472" s="181" t="s">
        <v>1883</v>
      </c>
      <c r="AI1472" s="182">
        <v>244</v>
      </c>
      <c r="AJ1472" s="181" t="s">
        <v>2720</v>
      </c>
      <c r="AK1472" s="181" t="s">
        <v>4228</v>
      </c>
      <c r="AL1472" s="181" t="s">
        <v>1883</v>
      </c>
      <c r="AO1472" s="181"/>
      <c r="AQ1472">
        <v>10</v>
      </c>
      <c r="AR1472" s="182">
        <v>40</v>
      </c>
      <c r="AS1472" s="183" t="s">
        <v>1882</v>
      </c>
      <c r="AT1472">
        <v>0</v>
      </c>
      <c r="AU1472">
        <v>115</v>
      </c>
      <c r="AV1472" s="182">
        <v>0</v>
      </c>
      <c r="AW1472" s="184">
        <v>0</v>
      </c>
      <c r="AX1472" s="183" t="s">
        <v>1881</v>
      </c>
      <c r="AY1472" s="184">
        <v>0</v>
      </c>
      <c r="AZ1472">
        <v>0</v>
      </c>
      <c r="BA1472">
        <v>0</v>
      </c>
      <c r="BB1472">
        <v>0</v>
      </c>
      <c r="BC1472" s="182">
        <v>0</v>
      </c>
      <c r="BD1472" t="s">
        <v>1883</v>
      </c>
      <c r="BE1472" t="s">
        <v>1883</v>
      </c>
      <c r="BF1472" t="s">
        <v>1883</v>
      </c>
      <c r="BG1472" s="181" t="s">
        <v>1883</v>
      </c>
      <c r="BH1472">
        <v>8.4</v>
      </c>
      <c r="BI1472" s="184">
        <v>0</v>
      </c>
      <c r="BJ1472" s="182">
        <v>0</v>
      </c>
      <c r="BK1472" s="181" t="s">
        <v>1883</v>
      </c>
      <c r="BL1472">
        <v>0</v>
      </c>
      <c r="BM1472">
        <v>0</v>
      </c>
      <c r="BN1472">
        <v>0</v>
      </c>
    </row>
    <row r="1473" spans="1:66" x14ac:dyDescent="0.25">
      <c r="A1473">
        <v>8302</v>
      </c>
      <c r="B1473" t="s">
        <v>4229</v>
      </c>
      <c r="C1473">
        <v>8</v>
      </c>
      <c r="D1473">
        <v>0</v>
      </c>
      <c r="E1473">
        <v>0</v>
      </c>
      <c r="F1473" t="s">
        <v>1881</v>
      </c>
      <c r="G1473" t="s">
        <v>1882</v>
      </c>
      <c r="H1473" t="s">
        <v>1881</v>
      </c>
      <c r="I1473" t="s">
        <v>1881</v>
      </c>
      <c r="J1473" t="s">
        <v>1881</v>
      </c>
      <c r="K1473" t="s">
        <v>1881</v>
      </c>
      <c r="L1473" t="s">
        <v>1881</v>
      </c>
      <c r="M1473" s="180">
        <v>44188</v>
      </c>
      <c r="N1473" t="s">
        <v>1883</v>
      </c>
      <c r="O1473" t="s">
        <v>1883</v>
      </c>
      <c r="P1473" t="s">
        <v>4230</v>
      </c>
      <c r="Q1473">
        <v>0</v>
      </c>
      <c r="R1473">
        <v>0</v>
      </c>
      <c r="S1473" t="s">
        <v>1883</v>
      </c>
      <c r="T1473" t="s">
        <v>1883</v>
      </c>
      <c r="U1473">
        <v>1</v>
      </c>
      <c r="V1473" t="s">
        <v>1885</v>
      </c>
      <c r="W1473">
        <v>8</v>
      </c>
      <c r="X1473">
        <v>0</v>
      </c>
      <c r="Y1473">
        <v>0</v>
      </c>
      <c r="Z1473" t="s">
        <v>1881</v>
      </c>
      <c r="AA1473" t="s">
        <v>1881</v>
      </c>
      <c r="AB1473" t="s">
        <v>1881</v>
      </c>
      <c r="AC1473">
        <v>0</v>
      </c>
      <c r="AD1473">
        <v>0</v>
      </c>
      <c r="AE1473">
        <v>0</v>
      </c>
      <c r="AF1473">
        <v>0</v>
      </c>
      <c r="AG1473" t="s">
        <v>1881</v>
      </c>
      <c r="AH1473" s="181" t="s">
        <v>1883</v>
      </c>
      <c r="AI1473" s="182">
        <v>244</v>
      </c>
      <c r="AJ1473" s="181" t="s">
        <v>2720</v>
      </c>
      <c r="AK1473" s="181" t="s">
        <v>4231</v>
      </c>
      <c r="AL1473" s="181" t="s">
        <v>1883</v>
      </c>
      <c r="AO1473" s="181"/>
      <c r="AQ1473">
        <v>10</v>
      </c>
      <c r="AR1473" s="182">
        <v>40</v>
      </c>
      <c r="AS1473" s="183" t="s">
        <v>1882</v>
      </c>
      <c r="AT1473">
        <v>0</v>
      </c>
      <c r="AU1473">
        <v>115</v>
      </c>
      <c r="AV1473" s="182">
        <v>0</v>
      </c>
      <c r="AW1473" s="184">
        <v>0</v>
      </c>
      <c r="AX1473" s="183" t="s">
        <v>1881</v>
      </c>
      <c r="AY1473" s="184">
        <v>0</v>
      </c>
      <c r="AZ1473">
        <v>0</v>
      </c>
      <c r="BA1473">
        <v>0</v>
      </c>
      <c r="BB1473">
        <v>0</v>
      </c>
      <c r="BC1473" s="182">
        <v>0</v>
      </c>
      <c r="BD1473" t="s">
        <v>1883</v>
      </c>
      <c r="BE1473" t="s">
        <v>1883</v>
      </c>
      <c r="BF1473" t="s">
        <v>1883</v>
      </c>
      <c r="BG1473" s="181" t="s">
        <v>1883</v>
      </c>
      <c r="BH1473">
        <v>8.4</v>
      </c>
      <c r="BI1473" s="184">
        <v>0</v>
      </c>
      <c r="BJ1473" s="182">
        <v>0</v>
      </c>
      <c r="BK1473" s="181" t="s">
        <v>1883</v>
      </c>
      <c r="BL1473">
        <v>0</v>
      </c>
      <c r="BM1473">
        <v>0</v>
      </c>
      <c r="BN1473">
        <v>0</v>
      </c>
    </row>
    <row r="1474" spans="1:66" x14ac:dyDescent="0.25">
      <c r="A1474">
        <v>8303</v>
      </c>
      <c r="B1474" t="s">
        <v>4232</v>
      </c>
      <c r="C1474">
        <v>40</v>
      </c>
      <c r="D1474">
        <v>0</v>
      </c>
      <c r="E1474">
        <v>0</v>
      </c>
      <c r="F1474" t="s">
        <v>1881</v>
      </c>
      <c r="G1474" t="s">
        <v>1882</v>
      </c>
      <c r="H1474" t="s">
        <v>1881</v>
      </c>
      <c r="I1474" t="s">
        <v>1881</v>
      </c>
      <c r="J1474" t="s">
        <v>1881</v>
      </c>
      <c r="K1474" t="s">
        <v>1881</v>
      </c>
      <c r="L1474" t="s">
        <v>1881</v>
      </c>
      <c r="M1474" s="180">
        <v>44195</v>
      </c>
      <c r="N1474" t="s">
        <v>1883</v>
      </c>
      <c r="O1474" t="s">
        <v>4233</v>
      </c>
      <c r="P1474" t="s">
        <v>4233</v>
      </c>
      <c r="Q1474">
        <v>0</v>
      </c>
      <c r="R1474">
        <v>0</v>
      </c>
      <c r="S1474" t="s">
        <v>1883</v>
      </c>
      <c r="T1474" t="s">
        <v>1883</v>
      </c>
      <c r="U1474">
        <v>1</v>
      </c>
      <c r="V1474" t="s">
        <v>1885</v>
      </c>
      <c r="W1474">
        <v>40</v>
      </c>
      <c r="X1474">
        <v>0</v>
      </c>
      <c r="Y1474">
        <v>0</v>
      </c>
      <c r="Z1474" t="s">
        <v>1881</v>
      </c>
      <c r="AA1474" t="s">
        <v>1881</v>
      </c>
      <c r="AB1474" t="s">
        <v>1881</v>
      </c>
      <c r="AC1474">
        <v>0</v>
      </c>
      <c r="AD1474">
        <v>0</v>
      </c>
      <c r="AE1474">
        <v>0</v>
      </c>
      <c r="AF1474">
        <v>0</v>
      </c>
      <c r="AG1474" t="s">
        <v>1882</v>
      </c>
      <c r="AH1474" s="181" t="s">
        <v>1883</v>
      </c>
      <c r="AI1474" s="182">
        <v>294</v>
      </c>
      <c r="AJ1474" s="181" t="s">
        <v>3369</v>
      </c>
      <c r="AK1474" s="181" t="s">
        <v>1883</v>
      </c>
      <c r="AL1474" s="181" t="s">
        <v>1883</v>
      </c>
      <c r="AO1474" s="181"/>
      <c r="AQ1474">
        <v>10</v>
      </c>
      <c r="AR1474" s="182">
        <v>40</v>
      </c>
      <c r="AS1474" s="183" t="s">
        <v>1882</v>
      </c>
      <c r="AT1474">
        <v>0</v>
      </c>
      <c r="AU1474">
        <v>0</v>
      </c>
      <c r="AV1474" s="182">
        <v>0</v>
      </c>
      <c r="AW1474" s="184">
        <v>0</v>
      </c>
      <c r="AX1474" s="183" t="s">
        <v>1881</v>
      </c>
      <c r="AY1474" s="184">
        <v>0</v>
      </c>
      <c r="AZ1474">
        <v>0</v>
      </c>
      <c r="BA1474">
        <v>0</v>
      </c>
      <c r="BB1474">
        <v>0</v>
      </c>
      <c r="BC1474" s="182">
        <v>0</v>
      </c>
      <c r="BD1474" t="s">
        <v>1883</v>
      </c>
      <c r="BE1474" t="s">
        <v>1883</v>
      </c>
      <c r="BF1474" t="s">
        <v>1883</v>
      </c>
      <c r="BG1474" s="181" t="s">
        <v>1883</v>
      </c>
      <c r="BH1474">
        <v>0</v>
      </c>
      <c r="BI1474" s="184">
        <v>0</v>
      </c>
      <c r="BJ1474" s="182">
        <v>0</v>
      </c>
      <c r="BK1474" s="181" t="s">
        <v>1883</v>
      </c>
      <c r="BL1474">
        <v>0</v>
      </c>
      <c r="BM1474">
        <v>0</v>
      </c>
      <c r="BN1474">
        <v>0</v>
      </c>
    </row>
    <row r="1475" spans="1:66" x14ac:dyDescent="0.25">
      <c r="A1475">
        <v>8304</v>
      </c>
      <c r="B1475" t="s">
        <v>4234</v>
      </c>
      <c r="C1475">
        <v>8</v>
      </c>
      <c r="D1475">
        <v>0</v>
      </c>
      <c r="E1475">
        <v>0</v>
      </c>
      <c r="F1475" t="s">
        <v>1881</v>
      </c>
      <c r="G1475" t="s">
        <v>1882</v>
      </c>
      <c r="H1475" t="s">
        <v>1881</v>
      </c>
      <c r="I1475" t="s">
        <v>1881</v>
      </c>
      <c r="J1475" t="s">
        <v>1881</v>
      </c>
      <c r="K1475" t="s">
        <v>1881</v>
      </c>
      <c r="L1475" t="s">
        <v>1881</v>
      </c>
      <c r="M1475" s="180">
        <v>44200</v>
      </c>
      <c r="N1475" t="s">
        <v>1883</v>
      </c>
      <c r="O1475" t="s">
        <v>1883</v>
      </c>
      <c r="P1475" t="s">
        <v>4235</v>
      </c>
      <c r="Q1475">
        <v>0</v>
      </c>
      <c r="R1475">
        <v>0</v>
      </c>
      <c r="S1475" t="s">
        <v>1883</v>
      </c>
      <c r="T1475" t="s">
        <v>1883</v>
      </c>
      <c r="U1475">
        <v>1</v>
      </c>
      <c r="V1475" t="s">
        <v>1885</v>
      </c>
      <c r="W1475">
        <v>8</v>
      </c>
      <c r="X1475">
        <v>0</v>
      </c>
      <c r="Y1475">
        <v>0</v>
      </c>
      <c r="Z1475" t="s">
        <v>1881</v>
      </c>
      <c r="AA1475" t="s">
        <v>1881</v>
      </c>
      <c r="AB1475" t="s">
        <v>1881</v>
      </c>
      <c r="AC1475">
        <v>0</v>
      </c>
      <c r="AD1475">
        <v>0</v>
      </c>
      <c r="AE1475">
        <v>0</v>
      </c>
      <c r="AF1475">
        <v>0</v>
      </c>
      <c r="AG1475" t="s">
        <v>1881</v>
      </c>
      <c r="AH1475" s="181" t="s">
        <v>1883</v>
      </c>
      <c r="AI1475" s="182">
        <v>244</v>
      </c>
      <c r="AJ1475" s="181" t="s">
        <v>2720</v>
      </c>
      <c r="AK1475" s="181" t="s">
        <v>4236</v>
      </c>
      <c r="AL1475" s="181" t="s">
        <v>1883</v>
      </c>
      <c r="AO1475" s="181"/>
      <c r="AQ1475">
        <v>10</v>
      </c>
      <c r="AR1475" s="182">
        <v>40</v>
      </c>
      <c r="AS1475" s="183" t="s">
        <v>1882</v>
      </c>
      <c r="AT1475">
        <v>0</v>
      </c>
      <c r="AU1475">
        <v>115</v>
      </c>
      <c r="AV1475" s="182">
        <v>0</v>
      </c>
      <c r="AW1475" s="184">
        <v>0</v>
      </c>
      <c r="AX1475" s="183" t="s">
        <v>1881</v>
      </c>
      <c r="AY1475" s="184">
        <v>0</v>
      </c>
      <c r="AZ1475">
        <v>0</v>
      </c>
      <c r="BA1475">
        <v>0</v>
      </c>
      <c r="BB1475">
        <v>0</v>
      </c>
      <c r="BC1475" s="182">
        <v>0</v>
      </c>
      <c r="BD1475" t="s">
        <v>1883</v>
      </c>
      <c r="BE1475" t="s">
        <v>1883</v>
      </c>
      <c r="BF1475" t="s">
        <v>1883</v>
      </c>
      <c r="BG1475" s="181" t="s">
        <v>1883</v>
      </c>
      <c r="BH1475">
        <v>0</v>
      </c>
      <c r="BI1475" s="184">
        <v>0</v>
      </c>
      <c r="BJ1475" s="182">
        <v>0</v>
      </c>
      <c r="BK1475" s="181" t="s">
        <v>1883</v>
      </c>
      <c r="BL1475">
        <v>0</v>
      </c>
      <c r="BM1475">
        <v>0</v>
      </c>
      <c r="BN1475">
        <v>0</v>
      </c>
    </row>
    <row r="1476" spans="1:66" x14ac:dyDescent="0.25">
      <c r="A1476">
        <v>8305</v>
      </c>
      <c r="B1476" t="s">
        <v>4237</v>
      </c>
      <c r="C1476">
        <v>8</v>
      </c>
      <c r="D1476">
        <v>0</v>
      </c>
      <c r="E1476">
        <v>0</v>
      </c>
      <c r="F1476" t="s">
        <v>1881</v>
      </c>
      <c r="G1476" t="s">
        <v>1882</v>
      </c>
      <c r="H1476" t="s">
        <v>1881</v>
      </c>
      <c r="I1476" t="s">
        <v>1881</v>
      </c>
      <c r="J1476" t="s">
        <v>1881</v>
      </c>
      <c r="K1476" t="s">
        <v>1881</v>
      </c>
      <c r="L1476" t="s">
        <v>1881</v>
      </c>
      <c r="M1476" s="180">
        <v>44200</v>
      </c>
      <c r="N1476" t="s">
        <v>1883</v>
      </c>
      <c r="O1476" t="s">
        <v>1883</v>
      </c>
      <c r="P1476" t="s">
        <v>4238</v>
      </c>
      <c r="Q1476">
        <v>0</v>
      </c>
      <c r="R1476">
        <v>0</v>
      </c>
      <c r="S1476" t="s">
        <v>1883</v>
      </c>
      <c r="T1476" t="s">
        <v>1883</v>
      </c>
      <c r="U1476">
        <v>1</v>
      </c>
      <c r="V1476" t="s">
        <v>1885</v>
      </c>
      <c r="W1476">
        <v>8</v>
      </c>
      <c r="X1476">
        <v>0</v>
      </c>
      <c r="Y1476">
        <v>0</v>
      </c>
      <c r="Z1476" t="s">
        <v>1881</v>
      </c>
      <c r="AA1476" t="s">
        <v>1881</v>
      </c>
      <c r="AB1476" t="s">
        <v>1881</v>
      </c>
      <c r="AC1476">
        <v>0</v>
      </c>
      <c r="AD1476">
        <v>0</v>
      </c>
      <c r="AE1476">
        <v>0</v>
      </c>
      <c r="AF1476">
        <v>0</v>
      </c>
      <c r="AG1476" t="s">
        <v>1881</v>
      </c>
      <c r="AH1476" s="181" t="s">
        <v>1883</v>
      </c>
      <c r="AI1476" s="182">
        <v>244</v>
      </c>
      <c r="AJ1476" s="181" t="s">
        <v>2720</v>
      </c>
      <c r="AK1476" s="181" t="s">
        <v>4239</v>
      </c>
      <c r="AL1476" s="181" t="s">
        <v>1883</v>
      </c>
      <c r="AO1476" s="181"/>
      <c r="AQ1476">
        <v>10</v>
      </c>
      <c r="AR1476" s="182">
        <v>40</v>
      </c>
      <c r="AS1476" s="183" t="s">
        <v>1882</v>
      </c>
      <c r="AT1476">
        <v>0</v>
      </c>
      <c r="AU1476">
        <v>115</v>
      </c>
      <c r="AV1476" s="182">
        <v>0</v>
      </c>
      <c r="AW1476" s="184">
        <v>0</v>
      </c>
      <c r="AX1476" s="183" t="s">
        <v>1881</v>
      </c>
      <c r="AY1476" s="184">
        <v>0</v>
      </c>
      <c r="AZ1476">
        <v>0</v>
      </c>
      <c r="BA1476">
        <v>0</v>
      </c>
      <c r="BB1476">
        <v>0</v>
      </c>
      <c r="BC1476" s="182">
        <v>0</v>
      </c>
      <c r="BD1476" t="s">
        <v>1883</v>
      </c>
      <c r="BE1476" t="s">
        <v>1883</v>
      </c>
      <c r="BF1476" t="s">
        <v>1883</v>
      </c>
      <c r="BG1476" s="181" t="s">
        <v>1883</v>
      </c>
      <c r="BH1476">
        <v>0</v>
      </c>
      <c r="BI1476" s="184">
        <v>0</v>
      </c>
      <c r="BJ1476" s="182">
        <v>0</v>
      </c>
      <c r="BK1476" s="181" t="s">
        <v>1883</v>
      </c>
      <c r="BL1476">
        <v>0</v>
      </c>
      <c r="BM1476">
        <v>0</v>
      </c>
      <c r="BN1476">
        <v>0</v>
      </c>
    </row>
    <row r="1477" spans="1:66" x14ac:dyDescent="0.25">
      <c r="A1477">
        <v>8307</v>
      </c>
      <c r="B1477" t="s">
        <v>4240</v>
      </c>
      <c r="C1477">
        <v>1</v>
      </c>
      <c r="D1477">
        <v>0</v>
      </c>
      <c r="E1477">
        <v>0</v>
      </c>
      <c r="F1477" t="s">
        <v>1881</v>
      </c>
      <c r="G1477" t="s">
        <v>1882</v>
      </c>
      <c r="H1477" t="s">
        <v>1881</v>
      </c>
      <c r="I1477" t="s">
        <v>1881</v>
      </c>
      <c r="J1477" t="s">
        <v>1881</v>
      </c>
      <c r="K1477" t="s">
        <v>1881</v>
      </c>
      <c r="L1477" t="s">
        <v>1881</v>
      </c>
      <c r="M1477" s="180">
        <v>44204</v>
      </c>
      <c r="N1477" t="s">
        <v>1883</v>
      </c>
      <c r="O1477" t="s">
        <v>4241</v>
      </c>
      <c r="P1477" t="s">
        <v>4241</v>
      </c>
      <c r="Q1477">
        <v>0</v>
      </c>
      <c r="R1477">
        <v>0</v>
      </c>
      <c r="S1477" t="s">
        <v>1883</v>
      </c>
      <c r="T1477" t="s">
        <v>1883</v>
      </c>
      <c r="U1477">
        <v>1</v>
      </c>
      <c r="V1477" t="s">
        <v>1885</v>
      </c>
      <c r="W1477">
        <v>1</v>
      </c>
      <c r="X1477">
        <v>0</v>
      </c>
      <c r="Y1477">
        <v>0</v>
      </c>
      <c r="Z1477" t="s">
        <v>1881</v>
      </c>
      <c r="AA1477" t="s">
        <v>1881</v>
      </c>
      <c r="AB1477" t="s">
        <v>1881</v>
      </c>
      <c r="AC1477">
        <v>0</v>
      </c>
      <c r="AD1477">
        <v>0</v>
      </c>
      <c r="AE1477">
        <v>0</v>
      </c>
      <c r="AF1477">
        <v>0</v>
      </c>
      <c r="AG1477" t="s">
        <v>1881</v>
      </c>
      <c r="AH1477" s="181" t="s">
        <v>1883</v>
      </c>
      <c r="AI1477" s="182">
        <v>16</v>
      </c>
      <c r="AJ1477" s="181" t="s">
        <v>2169</v>
      </c>
      <c r="AK1477" s="181" t="s">
        <v>4242</v>
      </c>
      <c r="AL1477" s="181" t="s">
        <v>1883</v>
      </c>
      <c r="AO1477" s="181"/>
      <c r="AQ1477">
        <v>10</v>
      </c>
      <c r="AR1477" s="182">
        <v>40</v>
      </c>
      <c r="AS1477" s="183" t="s">
        <v>1882</v>
      </c>
      <c r="AT1477">
        <v>0</v>
      </c>
      <c r="AU1477">
        <v>0</v>
      </c>
      <c r="AV1477" s="182">
        <v>0</v>
      </c>
      <c r="AW1477" s="184">
        <v>0</v>
      </c>
      <c r="AX1477" s="183" t="s">
        <v>1881</v>
      </c>
      <c r="AY1477" s="184">
        <v>0</v>
      </c>
      <c r="AZ1477">
        <v>0</v>
      </c>
      <c r="BA1477">
        <v>0</v>
      </c>
      <c r="BB1477">
        <v>0</v>
      </c>
      <c r="BC1477" s="182">
        <v>0</v>
      </c>
      <c r="BD1477" t="s">
        <v>1883</v>
      </c>
      <c r="BE1477" t="s">
        <v>1883</v>
      </c>
      <c r="BF1477" t="s">
        <v>1883</v>
      </c>
      <c r="BG1477" s="181" t="s">
        <v>1883</v>
      </c>
      <c r="BH1477">
        <v>0</v>
      </c>
      <c r="BI1477" s="184">
        <v>0</v>
      </c>
      <c r="BJ1477" s="182">
        <v>0</v>
      </c>
      <c r="BK1477" s="181" t="s">
        <v>1883</v>
      </c>
      <c r="BL1477">
        <v>0</v>
      </c>
      <c r="BM1477">
        <v>0</v>
      </c>
      <c r="BN1477">
        <v>0</v>
      </c>
    </row>
    <row r="1478" spans="1:66" x14ac:dyDescent="0.25">
      <c r="A1478">
        <v>8308</v>
      </c>
      <c r="B1478" t="s">
        <v>4243</v>
      </c>
      <c r="C1478">
        <v>1</v>
      </c>
      <c r="D1478">
        <v>0</v>
      </c>
      <c r="E1478">
        <v>0</v>
      </c>
      <c r="F1478" t="s">
        <v>1881</v>
      </c>
      <c r="G1478" t="s">
        <v>1881</v>
      </c>
      <c r="H1478" t="s">
        <v>1881</v>
      </c>
      <c r="I1478" t="s">
        <v>1881</v>
      </c>
      <c r="J1478" t="s">
        <v>1882</v>
      </c>
      <c r="K1478" t="s">
        <v>1881</v>
      </c>
      <c r="L1478" t="s">
        <v>1881</v>
      </c>
      <c r="M1478" s="180">
        <v>44207</v>
      </c>
      <c r="N1478" t="s">
        <v>2004</v>
      </c>
      <c r="O1478" t="s">
        <v>4244</v>
      </c>
      <c r="P1478" t="s">
        <v>4244</v>
      </c>
      <c r="Q1478">
        <v>0</v>
      </c>
      <c r="R1478">
        <v>0</v>
      </c>
      <c r="S1478" t="s">
        <v>1883</v>
      </c>
      <c r="T1478" t="s">
        <v>1883</v>
      </c>
      <c r="U1478">
        <v>1</v>
      </c>
      <c r="V1478" t="s">
        <v>1885</v>
      </c>
      <c r="W1478">
        <v>1</v>
      </c>
      <c r="X1478">
        <v>0</v>
      </c>
      <c r="Y1478">
        <v>0</v>
      </c>
      <c r="Z1478" t="s">
        <v>1881</v>
      </c>
      <c r="AA1478" t="s">
        <v>1881</v>
      </c>
      <c r="AB1478" t="s">
        <v>1881</v>
      </c>
      <c r="AC1478">
        <v>0</v>
      </c>
      <c r="AD1478">
        <v>0</v>
      </c>
      <c r="AE1478">
        <v>0</v>
      </c>
      <c r="AF1478">
        <v>0</v>
      </c>
      <c r="AG1478" t="s">
        <v>1882</v>
      </c>
      <c r="AH1478" s="181" t="s">
        <v>1883</v>
      </c>
      <c r="AI1478" s="182">
        <v>27</v>
      </c>
      <c r="AJ1478" s="181" t="s">
        <v>1886</v>
      </c>
      <c r="AK1478" s="181" t="s">
        <v>1883</v>
      </c>
      <c r="AL1478" s="181" t="s">
        <v>1883</v>
      </c>
      <c r="AO1478" s="181"/>
      <c r="AQ1478">
        <v>10</v>
      </c>
      <c r="AR1478" s="182">
        <v>40</v>
      </c>
      <c r="AS1478" s="183" t="s">
        <v>1882</v>
      </c>
      <c r="AT1478">
        <v>0</v>
      </c>
      <c r="AU1478">
        <v>0</v>
      </c>
      <c r="AV1478" s="182">
        <v>0</v>
      </c>
      <c r="AW1478" s="184">
        <v>0</v>
      </c>
      <c r="AX1478" s="183" t="s">
        <v>1881</v>
      </c>
      <c r="AY1478" s="184">
        <v>0</v>
      </c>
      <c r="AZ1478">
        <v>0</v>
      </c>
      <c r="BA1478">
        <v>0</v>
      </c>
      <c r="BB1478">
        <v>0</v>
      </c>
      <c r="BC1478" s="182">
        <v>0</v>
      </c>
      <c r="BD1478" t="s">
        <v>1883</v>
      </c>
      <c r="BE1478" t="s">
        <v>1883</v>
      </c>
      <c r="BF1478" t="s">
        <v>1883</v>
      </c>
      <c r="BG1478" s="181" t="s">
        <v>1883</v>
      </c>
      <c r="BH1478">
        <v>0</v>
      </c>
      <c r="BI1478" s="184">
        <v>0</v>
      </c>
      <c r="BJ1478" s="182">
        <v>0</v>
      </c>
      <c r="BK1478" s="181" t="s">
        <v>1883</v>
      </c>
      <c r="BL1478">
        <v>0</v>
      </c>
      <c r="BM1478">
        <v>0</v>
      </c>
      <c r="BN1478">
        <v>0</v>
      </c>
    </row>
    <row r="1479" spans="1:66" x14ac:dyDescent="0.25">
      <c r="A1479">
        <v>8310</v>
      </c>
      <c r="B1479" t="s">
        <v>1686</v>
      </c>
      <c r="C1479">
        <v>1</v>
      </c>
      <c r="D1479">
        <v>0</v>
      </c>
      <c r="E1479">
        <v>0</v>
      </c>
      <c r="F1479" t="s">
        <v>1881</v>
      </c>
      <c r="G1479" t="s">
        <v>1882</v>
      </c>
      <c r="H1479" t="s">
        <v>1881</v>
      </c>
      <c r="I1479" t="s">
        <v>1881</v>
      </c>
      <c r="J1479" t="s">
        <v>1881</v>
      </c>
      <c r="K1479" t="s">
        <v>1881</v>
      </c>
      <c r="L1479" t="s">
        <v>1881</v>
      </c>
      <c r="M1479" s="180">
        <v>44216</v>
      </c>
      <c r="N1479" t="s">
        <v>1883</v>
      </c>
      <c r="O1479" t="s">
        <v>1883</v>
      </c>
      <c r="P1479" t="s">
        <v>4245</v>
      </c>
      <c r="Q1479">
        <v>0</v>
      </c>
      <c r="R1479">
        <v>0</v>
      </c>
      <c r="S1479" t="s">
        <v>1883</v>
      </c>
      <c r="T1479" t="s">
        <v>1883</v>
      </c>
      <c r="U1479">
        <v>1</v>
      </c>
      <c r="V1479" t="s">
        <v>1885</v>
      </c>
      <c r="W1479">
        <v>1</v>
      </c>
      <c r="X1479">
        <v>0</v>
      </c>
      <c r="Y1479">
        <v>0</v>
      </c>
      <c r="Z1479" t="s">
        <v>1881</v>
      </c>
      <c r="AA1479" t="s">
        <v>1881</v>
      </c>
      <c r="AB1479" t="s">
        <v>1881</v>
      </c>
      <c r="AC1479">
        <v>0</v>
      </c>
      <c r="AD1479">
        <v>0</v>
      </c>
      <c r="AE1479">
        <v>0</v>
      </c>
      <c r="AF1479">
        <v>0</v>
      </c>
      <c r="AG1479" t="s">
        <v>1881</v>
      </c>
      <c r="AH1479" s="181" t="s">
        <v>1883</v>
      </c>
      <c r="AI1479" s="182">
        <v>244</v>
      </c>
      <c r="AJ1479" s="181" t="s">
        <v>2720</v>
      </c>
      <c r="AK1479" s="181" t="s">
        <v>1883</v>
      </c>
      <c r="AL1479" s="181" t="s">
        <v>1883</v>
      </c>
      <c r="AO1479" s="181"/>
      <c r="AQ1479">
        <v>10</v>
      </c>
      <c r="AR1479" s="182">
        <v>40</v>
      </c>
      <c r="AS1479" s="183" t="s">
        <v>1882</v>
      </c>
      <c r="AT1479">
        <v>0</v>
      </c>
      <c r="AU1479">
        <v>84</v>
      </c>
      <c r="AV1479" s="182">
        <v>0</v>
      </c>
      <c r="AW1479" s="184">
        <v>0</v>
      </c>
      <c r="AX1479" s="183" t="s">
        <v>1881</v>
      </c>
      <c r="AY1479" s="184">
        <v>0</v>
      </c>
      <c r="AZ1479">
        <v>0</v>
      </c>
      <c r="BA1479">
        <v>0</v>
      </c>
      <c r="BB1479">
        <v>0</v>
      </c>
      <c r="BC1479" s="182">
        <v>0</v>
      </c>
      <c r="BD1479" t="s">
        <v>1883</v>
      </c>
      <c r="BE1479" t="s">
        <v>1883</v>
      </c>
      <c r="BF1479" t="s">
        <v>1883</v>
      </c>
      <c r="BG1479" s="181" t="s">
        <v>1883</v>
      </c>
      <c r="BH1479">
        <v>0</v>
      </c>
      <c r="BI1479" s="184">
        <v>0</v>
      </c>
      <c r="BJ1479" s="182">
        <v>0</v>
      </c>
      <c r="BK1479" s="181" t="s">
        <v>1883</v>
      </c>
      <c r="BL1479">
        <v>0</v>
      </c>
      <c r="BM1479">
        <v>0</v>
      </c>
      <c r="BN1479">
        <v>0</v>
      </c>
    </row>
    <row r="1480" spans="1:66" x14ac:dyDescent="0.25">
      <c r="A1480">
        <v>8311</v>
      </c>
      <c r="B1480" t="s">
        <v>4246</v>
      </c>
      <c r="C1480">
        <v>1</v>
      </c>
      <c r="D1480">
        <v>0</v>
      </c>
      <c r="E1480">
        <v>0</v>
      </c>
      <c r="F1480" t="s">
        <v>1881</v>
      </c>
      <c r="G1480" t="s">
        <v>1882</v>
      </c>
      <c r="H1480" t="s">
        <v>1881</v>
      </c>
      <c r="I1480" t="s">
        <v>1881</v>
      </c>
      <c r="J1480" t="s">
        <v>1881</v>
      </c>
      <c r="K1480" t="s">
        <v>1881</v>
      </c>
      <c r="L1480" t="s">
        <v>1881</v>
      </c>
      <c r="M1480" s="180">
        <v>44216</v>
      </c>
      <c r="N1480" t="s">
        <v>1883</v>
      </c>
      <c r="O1480" t="s">
        <v>4247</v>
      </c>
      <c r="P1480" t="s">
        <v>4247</v>
      </c>
      <c r="Q1480">
        <v>0</v>
      </c>
      <c r="R1480">
        <v>0</v>
      </c>
      <c r="S1480" t="s">
        <v>1883</v>
      </c>
      <c r="T1480" t="s">
        <v>1883</v>
      </c>
      <c r="U1480">
        <v>1</v>
      </c>
      <c r="V1480" t="s">
        <v>1885</v>
      </c>
      <c r="W1480">
        <v>1</v>
      </c>
      <c r="X1480">
        <v>0</v>
      </c>
      <c r="Y1480">
        <v>0</v>
      </c>
      <c r="Z1480" t="s">
        <v>1881</v>
      </c>
      <c r="AA1480" t="s">
        <v>1881</v>
      </c>
      <c r="AB1480" t="s">
        <v>1881</v>
      </c>
      <c r="AC1480">
        <v>0</v>
      </c>
      <c r="AD1480">
        <v>0</v>
      </c>
      <c r="AE1480">
        <v>0</v>
      </c>
      <c r="AF1480">
        <v>0</v>
      </c>
      <c r="AG1480" t="s">
        <v>1881</v>
      </c>
      <c r="AH1480" s="181" t="s">
        <v>1883</v>
      </c>
      <c r="AI1480" s="182">
        <v>244</v>
      </c>
      <c r="AJ1480" s="181" t="s">
        <v>2720</v>
      </c>
      <c r="AK1480" s="181" t="s">
        <v>1883</v>
      </c>
      <c r="AL1480" s="181" t="s">
        <v>1883</v>
      </c>
      <c r="AO1480" s="181"/>
      <c r="AQ1480">
        <v>10</v>
      </c>
      <c r="AR1480" s="182">
        <v>40</v>
      </c>
      <c r="AS1480" s="183" t="s">
        <v>1882</v>
      </c>
      <c r="AT1480">
        <v>0</v>
      </c>
      <c r="AU1480">
        <v>84</v>
      </c>
      <c r="AV1480" s="182">
        <v>0</v>
      </c>
      <c r="AW1480" s="184">
        <v>0</v>
      </c>
      <c r="AX1480" s="183" t="s">
        <v>1881</v>
      </c>
      <c r="AY1480" s="184">
        <v>0</v>
      </c>
      <c r="AZ1480">
        <v>0</v>
      </c>
      <c r="BA1480">
        <v>0</v>
      </c>
      <c r="BB1480">
        <v>0</v>
      </c>
      <c r="BC1480" s="182">
        <v>0</v>
      </c>
      <c r="BD1480" t="s">
        <v>1883</v>
      </c>
      <c r="BE1480" t="s">
        <v>1883</v>
      </c>
      <c r="BF1480" t="s">
        <v>1883</v>
      </c>
      <c r="BG1480" s="181" t="s">
        <v>1883</v>
      </c>
      <c r="BH1480">
        <v>0</v>
      </c>
      <c r="BI1480" s="184">
        <v>0</v>
      </c>
      <c r="BJ1480" s="182">
        <v>0</v>
      </c>
      <c r="BK1480" s="181" t="s">
        <v>1883</v>
      </c>
      <c r="BL1480">
        <v>0</v>
      </c>
      <c r="BM1480">
        <v>0</v>
      </c>
      <c r="BN1480">
        <v>0</v>
      </c>
    </row>
    <row r="1481" spans="1:66" x14ac:dyDescent="0.25">
      <c r="A1481">
        <v>8312</v>
      </c>
      <c r="B1481" t="s">
        <v>4248</v>
      </c>
      <c r="C1481">
        <v>1</v>
      </c>
      <c r="D1481">
        <v>0</v>
      </c>
      <c r="E1481">
        <v>0</v>
      </c>
      <c r="F1481" t="s">
        <v>1881</v>
      </c>
      <c r="G1481" t="s">
        <v>1881</v>
      </c>
      <c r="H1481" t="s">
        <v>1881</v>
      </c>
      <c r="I1481" t="s">
        <v>1881</v>
      </c>
      <c r="J1481" t="s">
        <v>1881</v>
      </c>
      <c r="K1481" t="s">
        <v>1881</v>
      </c>
      <c r="L1481" t="s">
        <v>1881</v>
      </c>
      <c r="M1481" s="180">
        <v>44219</v>
      </c>
      <c r="N1481" t="s">
        <v>2004</v>
      </c>
      <c r="O1481" t="s">
        <v>4249</v>
      </c>
      <c r="P1481" t="s">
        <v>4249</v>
      </c>
      <c r="Q1481">
        <v>0</v>
      </c>
      <c r="R1481">
        <v>0</v>
      </c>
      <c r="S1481" t="s">
        <v>1883</v>
      </c>
      <c r="T1481" t="s">
        <v>1883</v>
      </c>
      <c r="U1481">
        <v>1</v>
      </c>
      <c r="V1481" t="s">
        <v>1885</v>
      </c>
      <c r="W1481">
        <v>1</v>
      </c>
      <c r="X1481">
        <v>0</v>
      </c>
      <c r="Y1481">
        <v>0</v>
      </c>
      <c r="Z1481" t="s">
        <v>1881</v>
      </c>
      <c r="AA1481" t="s">
        <v>1881</v>
      </c>
      <c r="AB1481" t="s">
        <v>1881</v>
      </c>
      <c r="AC1481">
        <v>0</v>
      </c>
      <c r="AD1481">
        <v>0</v>
      </c>
      <c r="AE1481">
        <v>0</v>
      </c>
      <c r="AF1481">
        <v>0</v>
      </c>
      <c r="AG1481" t="s">
        <v>1881</v>
      </c>
      <c r="AH1481" s="181" t="s">
        <v>1883</v>
      </c>
      <c r="AI1481" s="182">
        <v>239</v>
      </c>
      <c r="AJ1481" s="181" t="s">
        <v>3414</v>
      </c>
      <c r="AK1481" s="181" t="s">
        <v>1883</v>
      </c>
      <c r="AL1481" s="181" t="s">
        <v>1883</v>
      </c>
      <c r="AO1481" s="181"/>
      <c r="AQ1481">
        <v>10</v>
      </c>
      <c r="AR1481" s="182">
        <v>40</v>
      </c>
      <c r="AS1481" s="183" t="s">
        <v>1882</v>
      </c>
      <c r="AT1481">
        <v>0</v>
      </c>
      <c r="AU1481">
        <v>0</v>
      </c>
      <c r="AV1481" s="182">
        <v>0</v>
      </c>
      <c r="AW1481" s="184">
        <v>0</v>
      </c>
      <c r="AX1481" s="183" t="s">
        <v>1881</v>
      </c>
      <c r="AY1481" s="184">
        <v>0</v>
      </c>
      <c r="AZ1481">
        <v>0</v>
      </c>
      <c r="BA1481">
        <v>0</v>
      </c>
      <c r="BB1481">
        <v>0</v>
      </c>
      <c r="BC1481" s="182">
        <v>0</v>
      </c>
      <c r="BD1481" t="s">
        <v>1883</v>
      </c>
      <c r="BE1481" t="s">
        <v>1883</v>
      </c>
      <c r="BF1481" t="s">
        <v>1883</v>
      </c>
      <c r="BG1481" s="181" t="s">
        <v>1883</v>
      </c>
      <c r="BH1481">
        <v>0</v>
      </c>
      <c r="BI1481" s="184">
        <v>0</v>
      </c>
      <c r="BJ1481" s="182">
        <v>0</v>
      </c>
      <c r="BK1481" s="181" t="s">
        <v>1883</v>
      </c>
      <c r="BL1481">
        <v>0</v>
      </c>
      <c r="BM1481">
        <v>0</v>
      </c>
      <c r="BN1481">
        <v>0</v>
      </c>
    </row>
    <row r="1482" spans="1:66" x14ac:dyDescent="0.25">
      <c r="A1482">
        <v>8313</v>
      </c>
      <c r="B1482" t="s">
        <v>4250</v>
      </c>
      <c r="C1482">
        <v>20</v>
      </c>
      <c r="D1482">
        <v>0</v>
      </c>
      <c r="E1482">
        <v>0</v>
      </c>
      <c r="F1482" t="s">
        <v>1881</v>
      </c>
      <c r="G1482" t="s">
        <v>1882</v>
      </c>
      <c r="H1482" t="s">
        <v>1881</v>
      </c>
      <c r="I1482" t="s">
        <v>1881</v>
      </c>
      <c r="J1482" t="s">
        <v>1881</v>
      </c>
      <c r="K1482" t="s">
        <v>1881</v>
      </c>
      <c r="L1482" t="s">
        <v>1881</v>
      </c>
      <c r="M1482" s="180">
        <v>44221</v>
      </c>
      <c r="N1482" t="s">
        <v>1883</v>
      </c>
      <c r="O1482" t="s">
        <v>1883</v>
      </c>
      <c r="P1482" t="s">
        <v>4251</v>
      </c>
      <c r="Q1482">
        <v>0</v>
      </c>
      <c r="R1482">
        <v>0</v>
      </c>
      <c r="S1482" t="s">
        <v>1883</v>
      </c>
      <c r="T1482" t="s">
        <v>1883</v>
      </c>
      <c r="U1482">
        <v>1</v>
      </c>
      <c r="V1482" t="s">
        <v>1885</v>
      </c>
      <c r="W1482">
        <v>20</v>
      </c>
      <c r="X1482">
        <v>0</v>
      </c>
      <c r="Y1482">
        <v>0</v>
      </c>
      <c r="Z1482" t="s">
        <v>1881</v>
      </c>
      <c r="AA1482" t="s">
        <v>1881</v>
      </c>
      <c r="AB1482" t="s">
        <v>1881</v>
      </c>
      <c r="AC1482">
        <v>0</v>
      </c>
      <c r="AD1482">
        <v>0</v>
      </c>
      <c r="AE1482">
        <v>0</v>
      </c>
      <c r="AF1482">
        <v>0</v>
      </c>
      <c r="AG1482" t="s">
        <v>1881</v>
      </c>
      <c r="AH1482" s="181" t="s">
        <v>1883</v>
      </c>
      <c r="AI1482" s="182">
        <v>210</v>
      </c>
      <c r="AJ1482" s="181" t="s">
        <v>2007</v>
      </c>
      <c r="AK1482" s="181" t="s">
        <v>1883</v>
      </c>
      <c r="AL1482" s="181" t="s">
        <v>1883</v>
      </c>
      <c r="AO1482" s="181"/>
      <c r="AQ1482">
        <v>10</v>
      </c>
      <c r="AR1482" s="182">
        <v>40</v>
      </c>
      <c r="AS1482" s="183" t="s">
        <v>1882</v>
      </c>
      <c r="AT1482">
        <v>0</v>
      </c>
      <c r="AU1482">
        <v>150</v>
      </c>
      <c r="AV1482" s="182">
        <v>6</v>
      </c>
      <c r="AW1482" s="184">
        <v>0</v>
      </c>
      <c r="AX1482" s="183" t="s">
        <v>1881</v>
      </c>
      <c r="AY1482" s="184">
        <v>0</v>
      </c>
      <c r="AZ1482">
        <v>0</v>
      </c>
      <c r="BA1482">
        <v>0</v>
      </c>
      <c r="BB1482">
        <v>0</v>
      </c>
      <c r="BC1482" s="182">
        <v>0</v>
      </c>
      <c r="BD1482" t="s">
        <v>1883</v>
      </c>
      <c r="BE1482" t="s">
        <v>1883</v>
      </c>
      <c r="BF1482" t="s">
        <v>1883</v>
      </c>
      <c r="BG1482" s="181" t="s">
        <v>1883</v>
      </c>
      <c r="BH1482">
        <v>0</v>
      </c>
      <c r="BI1482" s="184">
        <v>0</v>
      </c>
      <c r="BJ1482" s="182">
        <v>0</v>
      </c>
      <c r="BK1482" s="181" t="s">
        <v>1883</v>
      </c>
      <c r="BL1482">
        <v>0</v>
      </c>
      <c r="BM1482">
        <v>0</v>
      </c>
      <c r="BN1482">
        <v>0</v>
      </c>
    </row>
    <row r="1483" spans="1:66" x14ac:dyDescent="0.25">
      <c r="A1483">
        <v>8314</v>
      </c>
      <c r="B1483" t="s">
        <v>4252</v>
      </c>
      <c r="C1483">
        <v>20</v>
      </c>
      <c r="D1483">
        <v>0</v>
      </c>
      <c r="E1483">
        <v>0</v>
      </c>
      <c r="F1483" t="s">
        <v>1881</v>
      </c>
      <c r="G1483" t="s">
        <v>1882</v>
      </c>
      <c r="H1483" t="s">
        <v>1881</v>
      </c>
      <c r="I1483" t="s">
        <v>1881</v>
      </c>
      <c r="J1483" t="s">
        <v>1881</v>
      </c>
      <c r="K1483" t="s">
        <v>1881</v>
      </c>
      <c r="L1483" t="s">
        <v>1881</v>
      </c>
      <c r="M1483" s="180">
        <v>44221</v>
      </c>
      <c r="N1483" t="s">
        <v>1883</v>
      </c>
      <c r="O1483" t="s">
        <v>1883</v>
      </c>
      <c r="P1483" t="s">
        <v>4253</v>
      </c>
      <c r="Q1483">
        <v>0</v>
      </c>
      <c r="R1483">
        <v>0</v>
      </c>
      <c r="S1483" t="s">
        <v>1883</v>
      </c>
      <c r="T1483" t="s">
        <v>1883</v>
      </c>
      <c r="U1483">
        <v>1</v>
      </c>
      <c r="V1483" t="s">
        <v>1885</v>
      </c>
      <c r="W1483">
        <v>20</v>
      </c>
      <c r="X1483">
        <v>0</v>
      </c>
      <c r="Y1483">
        <v>0</v>
      </c>
      <c r="Z1483" t="s">
        <v>1881</v>
      </c>
      <c r="AA1483" t="s">
        <v>1881</v>
      </c>
      <c r="AB1483" t="s">
        <v>1881</v>
      </c>
      <c r="AC1483">
        <v>0</v>
      </c>
      <c r="AD1483">
        <v>0</v>
      </c>
      <c r="AE1483">
        <v>0</v>
      </c>
      <c r="AF1483">
        <v>0</v>
      </c>
      <c r="AG1483" t="s">
        <v>1881</v>
      </c>
      <c r="AH1483" s="181" t="s">
        <v>1883</v>
      </c>
      <c r="AI1483" s="182">
        <v>210</v>
      </c>
      <c r="AJ1483" s="181" t="s">
        <v>2007</v>
      </c>
      <c r="AK1483" s="181" t="s">
        <v>1883</v>
      </c>
      <c r="AL1483" s="181" t="s">
        <v>1883</v>
      </c>
      <c r="AO1483" s="181"/>
      <c r="AQ1483">
        <v>10</v>
      </c>
      <c r="AR1483" s="182">
        <v>40</v>
      </c>
      <c r="AS1483" s="183" t="s">
        <v>1882</v>
      </c>
      <c r="AT1483">
        <v>0</v>
      </c>
      <c r="AU1483">
        <v>150</v>
      </c>
      <c r="AV1483" s="182">
        <v>6</v>
      </c>
      <c r="AW1483" s="184">
        <v>0</v>
      </c>
      <c r="AX1483" s="183" t="s">
        <v>1881</v>
      </c>
      <c r="AY1483" s="184">
        <v>0</v>
      </c>
      <c r="AZ1483">
        <v>0</v>
      </c>
      <c r="BA1483">
        <v>0</v>
      </c>
      <c r="BB1483">
        <v>0</v>
      </c>
      <c r="BC1483" s="182">
        <v>0</v>
      </c>
      <c r="BD1483" t="s">
        <v>1883</v>
      </c>
      <c r="BE1483" t="s">
        <v>1883</v>
      </c>
      <c r="BF1483" t="s">
        <v>1883</v>
      </c>
      <c r="BG1483" s="181" t="s">
        <v>1883</v>
      </c>
      <c r="BH1483">
        <v>0</v>
      </c>
      <c r="BI1483" s="184">
        <v>0</v>
      </c>
      <c r="BJ1483" s="182">
        <v>0</v>
      </c>
      <c r="BK1483" s="181" t="s">
        <v>1883</v>
      </c>
      <c r="BL1483">
        <v>0</v>
      </c>
      <c r="BM1483">
        <v>0</v>
      </c>
      <c r="BN1483">
        <v>0</v>
      </c>
    </row>
    <row r="1484" spans="1:66" x14ac:dyDescent="0.25">
      <c r="A1484">
        <v>8315</v>
      </c>
      <c r="B1484" t="s">
        <v>4254</v>
      </c>
      <c r="C1484">
        <v>20</v>
      </c>
      <c r="D1484">
        <v>0</v>
      </c>
      <c r="E1484">
        <v>0</v>
      </c>
      <c r="F1484" t="s">
        <v>1881</v>
      </c>
      <c r="G1484" t="s">
        <v>1882</v>
      </c>
      <c r="H1484" t="s">
        <v>1881</v>
      </c>
      <c r="I1484" t="s">
        <v>1881</v>
      </c>
      <c r="J1484" t="s">
        <v>1881</v>
      </c>
      <c r="K1484" t="s">
        <v>1881</v>
      </c>
      <c r="L1484" t="s">
        <v>1881</v>
      </c>
      <c r="M1484" s="180">
        <v>44221</v>
      </c>
      <c r="N1484" t="s">
        <v>1883</v>
      </c>
      <c r="O1484" t="s">
        <v>1883</v>
      </c>
      <c r="P1484" t="s">
        <v>4255</v>
      </c>
      <c r="Q1484">
        <v>0</v>
      </c>
      <c r="R1484">
        <v>0</v>
      </c>
      <c r="S1484" t="s">
        <v>1883</v>
      </c>
      <c r="T1484" t="s">
        <v>1883</v>
      </c>
      <c r="U1484">
        <v>1</v>
      </c>
      <c r="V1484" t="s">
        <v>1885</v>
      </c>
      <c r="W1484">
        <v>20</v>
      </c>
      <c r="X1484">
        <v>0</v>
      </c>
      <c r="Y1484">
        <v>0</v>
      </c>
      <c r="Z1484" t="s">
        <v>1881</v>
      </c>
      <c r="AA1484" t="s">
        <v>1881</v>
      </c>
      <c r="AB1484" t="s">
        <v>1881</v>
      </c>
      <c r="AC1484">
        <v>0</v>
      </c>
      <c r="AD1484">
        <v>0</v>
      </c>
      <c r="AE1484">
        <v>0</v>
      </c>
      <c r="AF1484">
        <v>0</v>
      </c>
      <c r="AG1484" t="s">
        <v>1881</v>
      </c>
      <c r="AH1484" s="181" t="s">
        <v>1883</v>
      </c>
      <c r="AI1484" s="182">
        <v>210</v>
      </c>
      <c r="AJ1484" s="181" t="s">
        <v>2007</v>
      </c>
      <c r="AK1484" s="181" t="s">
        <v>1883</v>
      </c>
      <c r="AL1484" s="181" t="s">
        <v>1883</v>
      </c>
      <c r="AO1484" s="181"/>
      <c r="AQ1484">
        <v>10</v>
      </c>
      <c r="AR1484" s="182">
        <v>40</v>
      </c>
      <c r="AS1484" s="183" t="s">
        <v>1882</v>
      </c>
      <c r="AT1484">
        <v>0</v>
      </c>
      <c r="AU1484">
        <v>150</v>
      </c>
      <c r="AV1484" s="182">
        <v>6</v>
      </c>
      <c r="AW1484" s="184">
        <v>0</v>
      </c>
      <c r="AX1484" s="183" t="s">
        <v>1881</v>
      </c>
      <c r="AY1484" s="184">
        <v>0</v>
      </c>
      <c r="AZ1484">
        <v>0</v>
      </c>
      <c r="BA1484">
        <v>0</v>
      </c>
      <c r="BB1484">
        <v>0</v>
      </c>
      <c r="BC1484" s="182">
        <v>0</v>
      </c>
      <c r="BD1484" t="s">
        <v>1883</v>
      </c>
      <c r="BE1484" t="s">
        <v>1883</v>
      </c>
      <c r="BF1484" t="s">
        <v>1883</v>
      </c>
      <c r="BG1484" s="181" t="s">
        <v>1883</v>
      </c>
      <c r="BH1484">
        <v>0</v>
      </c>
      <c r="BI1484" s="184">
        <v>0</v>
      </c>
      <c r="BJ1484" s="182">
        <v>0</v>
      </c>
      <c r="BK1484" s="181" t="s">
        <v>1883</v>
      </c>
      <c r="BL1484">
        <v>0</v>
      </c>
      <c r="BM1484">
        <v>0</v>
      </c>
      <c r="BN1484">
        <v>0</v>
      </c>
    </row>
    <row r="1485" spans="1:66" x14ac:dyDescent="0.25">
      <c r="A1485">
        <v>8316</v>
      </c>
      <c r="B1485" t="s">
        <v>4256</v>
      </c>
      <c r="C1485">
        <v>20</v>
      </c>
      <c r="D1485">
        <v>0</v>
      </c>
      <c r="E1485">
        <v>0</v>
      </c>
      <c r="F1485" t="s">
        <v>1881</v>
      </c>
      <c r="G1485" t="s">
        <v>1882</v>
      </c>
      <c r="H1485" t="s">
        <v>1881</v>
      </c>
      <c r="I1485" t="s">
        <v>1881</v>
      </c>
      <c r="J1485" t="s">
        <v>1881</v>
      </c>
      <c r="K1485" t="s">
        <v>1881</v>
      </c>
      <c r="L1485" t="s">
        <v>1881</v>
      </c>
      <c r="M1485" s="180">
        <v>44221</v>
      </c>
      <c r="N1485" t="s">
        <v>1883</v>
      </c>
      <c r="O1485" t="s">
        <v>1883</v>
      </c>
      <c r="P1485" t="s">
        <v>4257</v>
      </c>
      <c r="Q1485">
        <v>0</v>
      </c>
      <c r="R1485">
        <v>0</v>
      </c>
      <c r="S1485" t="s">
        <v>1883</v>
      </c>
      <c r="T1485" t="s">
        <v>1883</v>
      </c>
      <c r="U1485">
        <v>1</v>
      </c>
      <c r="V1485" t="s">
        <v>1885</v>
      </c>
      <c r="W1485">
        <v>20</v>
      </c>
      <c r="X1485">
        <v>0</v>
      </c>
      <c r="Y1485">
        <v>0</v>
      </c>
      <c r="Z1485" t="s">
        <v>1881</v>
      </c>
      <c r="AA1485" t="s">
        <v>1881</v>
      </c>
      <c r="AB1485" t="s">
        <v>1881</v>
      </c>
      <c r="AC1485">
        <v>0</v>
      </c>
      <c r="AD1485">
        <v>0</v>
      </c>
      <c r="AE1485">
        <v>0</v>
      </c>
      <c r="AF1485">
        <v>0</v>
      </c>
      <c r="AG1485" t="s">
        <v>1881</v>
      </c>
      <c r="AH1485" s="181" t="s">
        <v>1883</v>
      </c>
      <c r="AI1485" s="182">
        <v>210</v>
      </c>
      <c r="AJ1485" s="181" t="s">
        <v>2007</v>
      </c>
      <c r="AK1485" s="181" t="s">
        <v>1883</v>
      </c>
      <c r="AL1485" s="181" t="s">
        <v>1883</v>
      </c>
      <c r="AO1485" s="181"/>
      <c r="AQ1485">
        <v>10</v>
      </c>
      <c r="AR1485" s="182">
        <v>40</v>
      </c>
      <c r="AS1485" s="183" t="s">
        <v>1882</v>
      </c>
      <c r="AT1485">
        <v>0</v>
      </c>
      <c r="AU1485">
        <v>150</v>
      </c>
      <c r="AV1485" s="182">
        <v>6</v>
      </c>
      <c r="AW1485" s="184">
        <v>0</v>
      </c>
      <c r="AX1485" s="183" t="s">
        <v>1881</v>
      </c>
      <c r="AY1485" s="184">
        <v>0</v>
      </c>
      <c r="AZ1485">
        <v>0</v>
      </c>
      <c r="BA1485">
        <v>0</v>
      </c>
      <c r="BB1485">
        <v>0</v>
      </c>
      <c r="BC1485" s="182">
        <v>0</v>
      </c>
      <c r="BD1485" t="s">
        <v>1883</v>
      </c>
      <c r="BE1485" t="s">
        <v>1883</v>
      </c>
      <c r="BF1485" t="s">
        <v>1883</v>
      </c>
      <c r="BG1485" s="181" t="s">
        <v>1883</v>
      </c>
      <c r="BH1485">
        <v>0</v>
      </c>
      <c r="BI1485" s="184">
        <v>0</v>
      </c>
      <c r="BJ1485" s="182">
        <v>0</v>
      </c>
      <c r="BK1485" s="181" t="s">
        <v>1883</v>
      </c>
      <c r="BL1485">
        <v>0</v>
      </c>
      <c r="BM1485">
        <v>0</v>
      </c>
      <c r="BN1485">
        <v>0</v>
      </c>
    </row>
    <row r="1486" spans="1:66" x14ac:dyDescent="0.25">
      <c r="A1486">
        <v>8317</v>
      </c>
      <c r="B1486" t="s">
        <v>4258</v>
      </c>
      <c r="C1486">
        <v>1</v>
      </c>
      <c r="D1486">
        <v>0</v>
      </c>
      <c r="E1486">
        <v>0</v>
      </c>
      <c r="F1486" t="s">
        <v>1881</v>
      </c>
      <c r="G1486" t="s">
        <v>1882</v>
      </c>
      <c r="H1486" t="s">
        <v>1881</v>
      </c>
      <c r="I1486" t="s">
        <v>1881</v>
      </c>
      <c r="J1486" t="s">
        <v>1881</v>
      </c>
      <c r="K1486" t="s">
        <v>1881</v>
      </c>
      <c r="L1486" t="s">
        <v>1881</v>
      </c>
      <c r="M1486" s="180">
        <v>44223</v>
      </c>
      <c r="N1486" t="s">
        <v>2045</v>
      </c>
      <c r="O1486" t="s">
        <v>4259</v>
      </c>
      <c r="P1486" t="s">
        <v>4259</v>
      </c>
      <c r="Q1486">
        <v>0</v>
      </c>
      <c r="R1486">
        <v>0</v>
      </c>
      <c r="S1486" t="s">
        <v>1883</v>
      </c>
      <c r="T1486" t="s">
        <v>1883</v>
      </c>
      <c r="U1486">
        <v>1</v>
      </c>
      <c r="V1486" t="s">
        <v>1885</v>
      </c>
      <c r="W1486">
        <v>1</v>
      </c>
      <c r="X1486">
        <v>0</v>
      </c>
      <c r="Y1486">
        <v>0</v>
      </c>
      <c r="Z1486" t="s">
        <v>1881</v>
      </c>
      <c r="AA1486" t="s">
        <v>1881</v>
      </c>
      <c r="AB1486" t="s">
        <v>1881</v>
      </c>
      <c r="AC1486">
        <v>0</v>
      </c>
      <c r="AD1486">
        <v>0</v>
      </c>
      <c r="AE1486">
        <v>0</v>
      </c>
      <c r="AF1486">
        <v>0</v>
      </c>
      <c r="AG1486" t="s">
        <v>1882</v>
      </c>
      <c r="AH1486" s="181" t="s">
        <v>1883</v>
      </c>
      <c r="AI1486" s="182">
        <v>46</v>
      </c>
      <c r="AJ1486" s="181" t="s">
        <v>1932</v>
      </c>
      <c r="AK1486" s="181" t="s">
        <v>1883</v>
      </c>
      <c r="AL1486" s="181" t="s">
        <v>1883</v>
      </c>
      <c r="AO1486" s="181"/>
      <c r="AQ1486">
        <v>10</v>
      </c>
      <c r="AR1486" s="182">
        <v>40</v>
      </c>
      <c r="AS1486" s="183" t="s">
        <v>1882</v>
      </c>
      <c r="AT1486">
        <v>0</v>
      </c>
      <c r="AU1486">
        <v>0</v>
      </c>
      <c r="AV1486" s="182">
        <v>0</v>
      </c>
      <c r="AW1486" s="184">
        <v>0</v>
      </c>
      <c r="AX1486" s="183" t="s">
        <v>1881</v>
      </c>
      <c r="AY1486" s="184">
        <v>0</v>
      </c>
      <c r="AZ1486">
        <v>0</v>
      </c>
      <c r="BA1486">
        <v>0</v>
      </c>
      <c r="BB1486">
        <v>0</v>
      </c>
      <c r="BC1486" s="182">
        <v>0</v>
      </c>
      <c r="BD1486" t="s">
        <v>1883</v>
      </c>
      <c r="BE1486" t="s">
        <v>1883</v>
      </c>
      <c r="BF1486" t="s">
        <v>1883</v>
      </c>
      <c r="BG1486" s="181" t="s">
        <v>1883</v>
      </c>
      <c r="BH1486">
        <v>0</v>
      </c>
      <c r="BI1486" s="184">
        <v>0</v>
      </c>
      <c r="BJ1486" s="182">
        <v>0</v>
      </c>
      <c r="BK1486" s="181" t="s">
        <v>1883</v>
      </c>
      <c r="BL1486">
        <v>0</v>
      </c>
      <c r="BM1486">
        <v>0</v>
      </c>
      <c r="BN1486">
        <v>0</v>
      </c>
    </row>
    <row r="1487" spans="1:66" x14ac:dyDescent="0.25">
      <c r="A1487">
        <v>8320</v>
      </c>
      <c r="B1487" t="s">
        <v>4260</v>
      </c>
      <c r="C1487">
        <v>12</v>
      </c>
      <c r="D1487">
        <v>0</v>
      </c>
      <c r="E1487">
        <v>0</v>
      </c>
      <c r="F1487" t="s">
        <v>1881</v>
      </c>
      <c r="G1487" t="s">
        <v>1882</v>
      </c>
      <c r="H1487" t="s">
        <v>1881</v>
      </c>
      <c r="I1487" t="s">
        <v>1881</v>
      </c>
      <c r="J1487" t="s">
        <v>1881</v>
      </c>
      <c r="K1487" t="s">
        <v>1881</v>
      </c>
      <c r="L1487" t="s">
        <v>1881</v>
      </c>
      <c r="M1487" s="180">
        <v>44223</v>
      </c>
      <c r="N1487" t="s">
        <v>1883</v>
      </c>
      <c r="O1487" t="s">
        <v>4261</v>
      </c>
      <c r="P1487" t="s">
        <v>4261</v>
      </c>
      <c r="Q1487">
        <v>0</v>
      </c>
      <c r="R1487">
        <v>0</v>
      </c>
      <c r="S1487" t="s">
        <v>1883</v>
      </c>
      <c r="T1487" t="s">
        <v>1883</v>
      </c>
      <c r="U1487">
        <v>1</v>
      </c>
      <c r="V1487" t="s">
        <v>1885</v>
      </c>
      <c r="W1487">
        <v>12</v>
      </c>
      <c r="X1487">
        <v>0</v>
      </c>
      <c r="Y1487">
        <v>0</v>
      </c>
      <c r="Z1487" t="s">
        <v>1881</v>
      </c>
      <c r="AA1487" t="s">
        <v>1881</v>
      </c>
      <c r="AB1487" t="s">
        <v>1881</v>
      </c>
      <c r="AC1487">
        <v>0</v>
      </c>
      <c r="AD1487">
        <v>0</v>
      </c>
      <c r="AE1487">
        <v>0</v>
      </c>
      <c r="AF1487">
        <v>0</v>
      </c>
      <c r="AG1487" t="s">
        <v>1881</v>
      </c>
      <c r="AH1487" s="181" t="s">
        <v>1883</v>
      </c>
      <c r="AI1487" s="182">
        <v>46</v>
      </c>
      <c r="AJ1487" s="181" t="s">
        <v>1932</v>
      </c>
      <c r="AK1487" s="181" t="s">
        <v>4262</v>
      </c>
      <c r="AL1487" s="181" t="s">
        <v>1883</v>
      </c>
      <c r="AO1487" s="181"/>
      <c r="AQ1487">
        <v>10</v>
      </c>
      <c r="AR1487" s="182">
        <v>40</v>
      </c>
      <c r="AS1487" s="183" t="s">
        <v>1882</v>
      </c>
      <c r="AT1487">
        <v>0</v>
      </c>
      <c r="AU1487">
        <v>100</v>
      </c>
      <c r="AV1487" s="182">
        <v>5</v>
      </c>
      <c r="AW1487" s="184">
        <v>0</v>
      </c>
      <c r="AX1487" s="183" t="s">
        <v>1881</v>
      </c>
      <c r="AY1487" s="184">
        <v>0</v>
      </c>
      <c r="AZ1487">
        <v>0</v>
      </c>
      <c r="BA1487">
        <v>0</v>
      </c>
      <c r="BB1487">
        <v>0</v>
      </c>
      <c r="BC1487" s="182">
        <v>0</v>
      </c>
      <c r="BD1487" t="s">
        <v>1883</v>
      </c>
      <c r="BE1487" t="s">
        <v>1883</v>
      </c>
      <c r="BF1487" t="s">
        <v>1883</v>
      </c>
      <c r="BG1487" s="181" t="s">
        <v>1883</v>
      </c>
      <c r="BH1487">
        <v>0</v>
      </c>
      <c r="BI1487" s="184">
        <v>0</v>
      </c>
      <c r="BJ1487" s="182">
        <v>0</v>
      </c>
      <c r="BK1487" s="181" t="s">
        <v>1883</v>
      </c>
      <c r="BL1487">
        <v>0</v>
      </c>
      <c r="BM1487">
        <v>0</v>
      </c>
      <c r="BN1487">
        <v>0</v>
      </c>
    </row>
    <row r="1488" spans="1:66" x14ac:dyDescent="0.25">
      <c r="A1488">
        <v>8321</v>
      </c>
      <c r="B1488" t="s">
        <v>4263</v>
      </c>
      <c r="C1488">
        <v>16</v>
      </c>
      <c r="D1488">
        <v>0</v>
      </c>
      <c r="E1488">
        <v>0</v>
      </c>
      <c r="F1488" t="s">
        <v>1881</v>
      </c>
      <c r="G1488" t="s">
        <v>1882</v>
      </c>
      <c r="H1488" t="s">
        <v>1881</v>
      </c>
      <c r="I1488" t="s">
        <v>1881</v>
      </c>
      <c r="J1488" t="s">
        <v>1881</v>
      </c>
      <c r="K1488" t="s">
        <v>1881</v>
      </c>
      <c r="L1488" t="s">
        <v>1881</v>
      </c>
      <c r="M1488" s="180">
        <v>44225</v>
      </c>
      <c r="N1488" t="s">
        <v>1883</v>
      </c>
      <c r="O1488" t="s">
        <v>4264</v>
      </c>
      <c r="P1488" t="s">
        <v>4264</v>
      </c>
      <c r="Q1488">
        <v>0</v>
      </c>
      <c r="R1488">
        <v>0</v>
      </c>
      <c r="S1488" t="s">
        <v>1883</v>
      </c>
      <c r="T1488" t="s">
        <v>1883</v>
      </c>
      <c r="U1488">
        <v>1</v>
      </c>
      <c r="V1488" t="s">
        <v>1885</v>
      </c>
      <c r="W1488">
        <v>16</v>
      </c>
      <c r="X1488">
        <v>0</v>
      </c>
      <c r="Y1488">
        <v>0</v>
      </c>
      <c r="Z1488" t="s">
        <v>1881</v>
      </c>
      <c r="AA1488" t="s">
        <v>1881</v>
      </c>
      <c r="AB1488" t="s">
        <v>1881</v>
      </c>
      <c r="AC1488">
        <v>0</v>
      </c>
      <c r="AD1488">
        <v>0</v>
      </c>
      <c r="AE1488">
        <v>0</v>
      </c>
      <c r="AF1488">
        <v>0</v>
      </c>
      <c r="AG1488" t="s">
        <v>1881</v>
      </c>
      <c r="AH1488" s="181" t="s">
        <v>1883</v>
      </c>
      <c r="AI1488" s="182">
        <v>210</v>
      </c>
      <c r="AJ1488" s="181" t="s">
        <v>2007</v>
      </c>
      <c r="AK1488" s="181" t="s">
        <v>1883</v>
      </c>
      <c r="AL1488" s="181" t="s">
        <v>1883</v>
      </c>
      <c r="AO1488" s="181"/>
      <c r="AQ1488">
        <v>10</v>
      </c>
      <c r="AR1488" s="182">
        <v>40</v>
      </c>
      <c r="AS1488" s="183" t="s">
        <v>1882</v>
      </c>
      <c r="AT1488">
        <v>0</v>
      </c>
      <c r="AU1488">
        <v>0</v>
      </c>
      <c r="AV1488" s="182">
        <v>0</v>
      </c>
      <c r="AW1488" s="184">
        <v>0</v>
      </c>
      <c r="AX1488" s="183" t="s">
        <v>1881</v>
      </c>
      <c r="AY1488" s="184">
        <v>0</v>
      </c>
      <c r="AZ1488">
        <v>0</v>
      </c>
      <c r="BA1488">
        <v>0</v>
      </c>
      <c r="BB1488">
        <v>0</v>
      </c>
      <c r="BC1488" s="182">
        <v>0</v>
      </c>
      <c r="BD1488" t="s">
        <v>1883</v>
      </c>
      <c r="BE1488" t="s">
        <v>1883</v>
      </c>
      <c r="BF1488" t="s">
        <v>1883</v>
      </c>
      <c r="BG1488" s="181" t="s">
        <v>1883</v>
      </c>
      <c r="BH1488">
        <v>0</v>
      </c>
      <c r="BI1488" s="184">
        <v>0</v>
      </c>
      <c r="BJ1488" s="182">
        <v>0</v>
      </c>
      <c r="BK1488" s="181" t="s">
        <v>1883</v>
      </c>
      <c r="BL1488">
        <v>0</v>
      </c>
      <c r="BM1488">
        <v>0</v>
      </c>
      <c r="BN1488">
        <v>0</v>
      </c>
    </row>
    <row r="1489" spans="1:66" x14ac:dyDescent="0.25">
      <c r="A1489">
        <v>8322</v>
      </c>
      <c r="B1489" t="s">
        <v>1748</v>
      </c>
      <c r="C1489">
        <v>16</v>
      </c>
      <c r="D1489">
        <v>0</v>
      </c>
      <c r="E1489">
        <v>0</v>
      </c>
      <c r="F1489" t="s">
        <v>1881</v>
      </c>
      <c r="G1489" t="s">
        <v>1882</v>
      </c>
      <c r="H1489" t="s">
        <v>1881</v>
      </c>
      <c r="I1489" t="s">
        <v>1881</v>
      </c>
      <c r="J1489" t="s">
        <v>1881</v>
      </c>
      <c r="K1489" t="s">
        <v>1881</v>
      </c>
      <c r="L1489" t="s">
        <v>1881</v>
      </c>
      <c r="M1489" s="180"/>
      <c r="N1489" t="s">
        <v>1883</v>
      </c>
      <c r="O1489" t="s">
        <v>1883</v>
      </c>
      <c r="P1489" t="s">
        <v>4265</v>
      </c>
      <c r="Q1489">
        <v>0</v>
      </c>
      <c r="R1489">
        <v>0</v>
      </c>
      <c r="S1489" t="s">
        <v>1883</v>
      </c>
      <c r="T1489" t="s">
        <v>1883</v>
      </c>
      <c r="U1489">
        <v>0</v>
      </c>
      <c r="V1489" t="s">
        <v>1883</v>
      </c>
      <c r="W1489">
        <v>0</v>
      </c>
      <c r="X1489">
        <v>0</v>
      </c>
      <c r="Y1489">
        <v>0</v>
      </c>
      <c r="Z1489" t="s">
        <v>1881</v>
      </c>
      <c r="AA1489" t="s">
        <v>1881</v>
      </c>
      <c r="AB1489" t="s">
        <v>1881</v>
      </c>
      <c r="AC1489">
        <v>0</v>
      </c>
      <c r="AD1489">
        <v>0</v>
      </c>
      <c r="AE1489">
        <v>0</v>
      </c>
      <c r="AF1489">
        <v>0</v>
      </c>
      <c r="AG1489" t="s">
        <v>1881</v>
      </c>
      <c r="AH1489" s="181" t="s">
        <v>1883</v>
      </c>
      <c r="AI1489" s="182">
        <v>210</v>
      </c>
      <c r="AJ1489" s="181" t="s">
        <v>2007</v>
      </c>
      <c r="AK1489" s="181" t="s">
        <v>1883</v>
      </c>
      <c r="AL1489" s="181" t="s">
        <v>1883</v>
      </c>
      <c r="AO1489" s="181"/>
      <c r="AQ1489">
        <v>10</v>
      </c>
      <c r="AR1489" s="182">
        <v>40</v>
      </c>
      <c r="AS1489" s="183" t="s">
        <v>1882</v>
      </c>
      <c r="AT1489">
        <v>0</v>
      </c>
      <c r="AU1489">
        <v>162</v>
      </c>
      <c r="AV1489" s="182">
        <v>6</v>
      </c>
      <c r="AW1489" s="184">
        <v>0</v>
      </c>
      <c r="AX1489" s="183" t="s">
        <v>1881</v>
      </c>
      <c r="AY1489" s="184">
        <v>0</v>
      </c>
      <c r="AZ1489">
        <v>0</v>
      </c>
      <c r="BA1489">
        <v>0</v>
      </c>
      <c r="BB1489">
        <v>0</v>
      </c>
      <c r="BC1489" s="182">
        <v>8322</v>
      </c>
      <c r="BD1489" t="s">
        <v>1883</v>
      </c>
      <c r="BE1489" t="s">
        <v>1883</v>
      </c>
      <c r="BF1489" t="s">
        <v>1883</v>
      </c>
      <c r="BG1489" s="181" t="s">
        <v>1883</v>
      </c>
      <c r="BH1489">
        <v>0</v>
      </c>
      <c r="BI1489" s="184">
        <v>0</v>
      </c>
      <c r="BJ1489" s="182">
        <v>0</v>
      </c>
      <c r="BK1489" s="181" t="s">
        <v>1883</v>
      </c>
      <c r="BL1489">
        <v>0</v>
      </c>
      <c r="BM1489">
        <v>0</v>
      </c>
      <c r="BN1489">
        <v>0</v>
      </c>
    </row>
    <row r="1490" spans="1:66" x14ac:dyDescent="0.25">
      <c r="A1490">
        <v>8325</v>
      </c>
      <c r="B1490" t="s">
        <v>4266</v>
      </c>
      <c r="C1490">
        <v>24</v>
      </c>
      <c r="D1490">
        <v>0</v>
      </c>
      <c r="E1490">
        <v>0</v>
      </c>
      <c r="F1490" t="s">
        <v>1881</v>
      </c>
      <c r="G1490" t="s">
        <v>1882</v>
      </c>
      <c r="H1490" t="s">
        <v>1881</v>
      </c>
      <c r="I1490" t="s">
        <v>1881</v>
      </c>
      <c r="J1490" t="s">
        <v>1881</v>
      </c>
      <c r="K1490" t="s">
        <v>1881</v>
      </c>
      <c r="L1490" t="s">
        <v>1881</v>
      </c>
      <c r="M1490" s="180">
        <v>44228</v>
      </c>
      <c r="N1490" t="s">
        <v>1883</v>
      </c>
      <c r="O1490" t="s">
        <v>4267</v>
      </c>
      <c r="P1490" t="s">
        <v>4268</v>
      </c>
      <c r="Q1490">
        <v>0</v>
      </c>
      <c r="R1490">
        <v>0</v>
      </c>
      <c r="S1490" t="s">
        <v>1883</v>
      </c>
      <c r="T1490" t="s">
        <v>1883</v>
      </c>
      <c r="U1490">
        <v>1</v>
      </c>
      <c r="V1490" t="s">
        <v>1885</v>
      </c>
      <c r="W1490">
        <v>24</v>
      </c>
      <c r="X1490">
        <v>0</v>
      </c>
      <c r="Y1490">
        <v>0</v>
      </c>
      <c r="Z1490" t="s">
        <v>1881</v>
      </c>
      <c r="AA1490" t="s">
        <v>1881</v>
      </c>
      <c r="AB1490" t="s">
        <v>1881</v>
      </c>
      <c r="AC1490">
        <v>0</v>
      </c>
      <c r="AD1490">
        <v>0</v>
      </c>
      <c r="AE1490">
        <v>0</v>
      </c>
      <c r="AF1490">
        <v>0</v>
      </c>
      <c r="AG1490" t="s">
        <v>1881</v>
      </c>
      <c r="AH1490" s="181" t="s">
        <v>1883</v>
      </c>
      <c r="AI1490" s="182">
        <v>215</v>
      </c>
      <c r="AJ1490" s="181" t="s">
        <v>1934</v>
      </c>
      <c r="AK1490" s="181" t="s">
        <v>1883</v>
      </c>
      <c r="AL1490" s="181" t="s">
        <v>1883</v>
      </c>
      <c r="AO1490" s="181"/>
      <c r="AQ1490">
        <v>10</v>
      </c>
      <c r="AR1490" s="182">
        <v>40</v>
      </c>
      <c r="AS1490" s="183" t="s">
        <v>1882</v>
      </c>
      <c r="AT1490">
        <v>0</v>
      </c>
      <c r="AU1490">
        <v>0</v>
      </c>
      <c r="AV1490" s="182">
        <v>0</v>
      </c>
      <c r="AW1490" s="184">
        <v>0</v>
      </c>
      <c r="AX1490" s="183" t="s">
        <v>1881</v>
      </c>
      <c r="AY1490" s="184">
        <v>0</v>
      </c>
      <c r="AZ1490">
        <v>0</v>
      </c>
      <c r="BA1490">
        <v>0</v>
      </c>
      <c r="BB1490">
        <v>0</v>
      </c>
      <c r="BC1490" s="182">
        <v>0</v>
      </c>
      <c r="BD1490" t="s">
        <v>1883</v>
      </c>
      <c r="BE1490" t="s">
        <v>1883</v>
      </c>
      <c r="BF1490" t="s">
        <v>1883</v>
      </c>
      <c r="BG1490" s="181" t="s">
        <v>1883</v>
      </c>
      <c r="BH1490">
        <v>4.08</v>
      </c>
      <c r="BI1490" s="184">
        <v>0</v>
      </c>
      <c r="BJ1490" s="182">
        <v>0</v>
      </c>
      <c r="BK1490" s="181" t="s">
        <v>1883</v>
      </c>
      <c r="BL1490">
        <v>0</v>
      </c>
      <c r="BM1490">
        <v>0</v>
      </c>
      <c r="BN1490">
        <v>0</v>
      </c>
    </row>
    <row r="1491" spans="1:66" x14ac:dyDescent="0.25">
      <c r="A1491">
        <v>8327</v>
      </c>
      <c r="B1491" t="s">
        <v>807</v>
      </c>
      <c r="C1491">
        <v>8</v>
      </c>
      <c r="D1491">
        <v>0</v>
      </c>
      <c r="E1491">
        <v>0</v>
      </c>
      <c r="F1491" t="s">
        <v>1881</v>
      </c>
      <c r="G1491" t="s">
        <v>1882</v>
      </c>
      <c r="H1491" t="s">
        <v>1881</v>
      </c>
      <c r="I1491" t="s">
        <v>1881</v>
      </c>
      <c r="J1491" t="s">
        <v>1881</v>
      </c>
      <c r="K1491" t="s">
        <v>1881</v>
      </c>
      <c r="L1491" t="s">
        <v>1881</v>
      </c>
      <c r="M1491" s="180">
        <v>44230</v>
      </c>
      <c r="N1491" t="s">
        <v>1883</v>
      </c>
      <c r="O1491" t="s">
        <v>4269</v>
      </c>
      <c r="P1491" t="s">
        <v>4270</v>
      </c>
      <c r="Q1491">
        <v>0</v>
      </c>
      <c r="R1491">
        <v>0</v>
      </c>
      <c r="S1491" t="s">
        <v>1883</v>
      </c>
      <c r="T1491" t="s">
        <v>1883</v>
      </c>
      <c r="U1491">
        <v>2</v>
      </c>
      <c r="V1491" t="s">
        <v>1896</v>
      </c>
      <c r="W1491">
        <v>2.02</v>
      </c>
      <c r="X1491">
        <v>0</v>
      </c>
      <c r="Y1491">
        <v>0</v>
      </c>
      <c r="Z1491" t="s">
        <v>1881</v>
      </c>
      <c r="AA1491" t="s">
        <v>1881</v>
      </c>
      <c r="AB1491" t="s">
        <v>1881</v>
      </c>
      <c r="AC1491">
        <v>0</v>
      </c>
      <c r="AD1491">
        <v>0</v>
      </c>
      <c r="AE1491">
        <v>0</v>
      </c>
      <c r="AF1491">
        <v>0</v>
      </c>
      <c r="AG1491" t="s">
        <v>1881</v>
      </c>
      <c r="AH1491" s="181" t="s">
        <v>1883</v>
      </c>
      <c r="AI1491" s="182">
        <v>47</v>
      </c>
      <c r="AJ1491" s="181" t="s">
        <v>2012</v>
      </c>
      <c r="AK1491" s="181" t="s">
        <v>4271</v>
      </c>
      <c r="AL1491" s="181" t="s">
        <v>1883</v>
      </c>
      <c r="AO1491" s="181"/>
      <c r="AQ1491">
        <v>10</v>
      </c>
      <c r="AR1491" s="182">
        <v>40</v>
      </c>
      <c r="AS1491" s="183" t="s">
        <v>1882</v>
      </c>
      <c r="AT1491">
        <v>0</v>
      </c>
      <c r="AU1491">
        <v>80</v>
      </c>
      <c r="AV1491" s="182">
        <v>10</v>
      </c>
      <c r="AW1491" s="184">
        <v>0</v>
      </c>
      <c r="AX1491" s="183" t="s">
        <v>1881</v>
      </c>
      <c r="AY1491" s="184">
        <v>0</v>
      </c>
      <c r="AZ1491">
        <v>0</v>
      </c>
      <c r="BA1491">
        <v>0</v>
      </c>
      <c r="BB1491">
        <v>0</v>
      </c>
      <c r="BC1491" s="182">
        <v>0</v>
      </c>
      <c r="BD1491" t="s">
        <v>1883</v>
      </c>
      <c r="BE1491" t="s">
        <v>1883</v>
      </c>
      <c r="BF1491" t="s">
        <v>1883</v>
      </c>
      <c r="BG1491" s="181" t="s">
        <v>1883</v>
      </c>
      <c r="BH1491">
        <v>3.6</v>
      </c>
      <c r="BI1491" s="184">
        <v>0</v>
      </c>
      <c r="BJ1491" s="182">
        <v>0</v>
      </c>
      <c r="BK1491" s="181" t="s">
        <v>1883</v>
      </c>
      <c r="BL1491">
        <v>0</v>
      </c>
      <c r="BM1491">
        <v>0</v>
      </c>
      <c r="BN1491">
        <v>0</v>
      </c>
    </row>
    <row r="1492" spans="1:66" x14ac:dyDescent="0.25">
      <c r="A1492">
        <v>8328</v>
      </c>
      <c r="B1492" t="s">
        <v>811</v>
      </c>
      <c r="C1492">
        <v>8</v>
      </c>
      <c r="D1492">
        <v>0</v>
      </c>
      <c r="E1492">
        <v>0</v>
      </c>
      <c r="F1492" t="s">
        <v>1881</v>
      </c>
      <c r="G1492" t="s">
        <v>1882</v>
      </c>
      <c r="H1492" t="s">
        <v>1881</v>
      </c>
      <c r="I1492" t="s">
        <v>1881</v>
      </c>
      <c r="J1492" t="s">
        <v>1881</v>
      </c>
      <c r="K1492" t="s">
        <v>1881</v>
      </c>
      <c r="L1492" t="s">
        <v>1881</v>
      </c>
      <c r="M1492" s="180">
        <v>44230</v>
      </c>
      <c r="N1492" t="s">
        <v>1883</v>
      </c>
      <c r="O1492" t="s">
        <v>1883</v>
      </c>
      <c r="P1492" t="s">
        <v>4272</v>
      </c>
      <c r="Q1492">
        <v>0</v>
      </c>
      <c r="R1492">
        <v>0</v>
      </c>
      <c r="S1492" t="s">
        <v>1883</v>
      </c>
      <c r="T1492" t="s">
        <v>1883</v>
      </c>
      <c r="U1492">
        <v>2</v>
      </c>
      <c r="V1492" t="s">
        <v>1896</v>
      </c>
      <c r="W1492">
        <v>2.02</v>
      </c>
      <c r="X1492">
        <v>0</v>
      </c>
      <c r="Y1492">
        <v>0</v>
      </c>
      <c r="Z1492" t="s">
        <v>1881</v>
      </c>
      <c r="AA1492" t="s">
        <v>1881</v>
      </c>
      <c r="AB1492" t="s">
        <v>1881</v>
      </c>
      <c r="AC1492">
        <v>0</v>
      </c>
      <c r="AD1492">
        <v>0</v>
      </c>
      <c r="AE1492">
        <v>0</v>
      </c>
      <c r="AF1492">
        <v>0</v>
      </c>
      <c r="AG1492" t="s">
        <v>1881</v>
      </c>
      <c r="AH1492" s="181" t="s">
        <v>1883</v>
      </c>
      <c r="AI1492" s="182">
        <v>47</v>
      </c>
      <c r="AJ1492" s="181" t="s">
        <v>2012</v>
      </c>
      <c r="AK1492" s="181" t="s">
        <v>4273</v>
      </c>
      <c r="AL1492" s="181" t="s">
        <v>1883</v>
      </c>
      <c r="AO1492" s="181"/>
      <c r="AQ1492">
        <v>10</v>
      </c>
      <c r="AR1492" s="182">
        <v>40</v>
      </c>
      <c r="AS1492" s="183" t="s">
        <v>1882</v>
      </c>
      <c r="AT1492">
        <v>0</v>
      </c>
      <c r="AU1492">
        <v>80</v>
      </c>
      <c r="AV1492" s="182">
        <v>10</v>
      </c>
      <c r="AW1492" s="184">
        <v>0</v>
      </c>
      <c r="AX1492" s="183" t="s">
        <v>1881</v>
      </c>
      <c r="AY1492" s="184">
        <v>0</v>
      </c>
      <c r="AZ1492">
        <v>0</v>
      </c>
      <c r="BA1492">
        <v>0</v>
      </c>
      <c r="BB1492">
        <v>0</v>
      </c>
      <c r="BC1492" s="182">
        <v>0</v>
      </c>
      <c r="BD1492" t="s">
        <v>1883</v>
      </c>
      <c r="BE1492" t="s">
        <v>1883</v>
      </c>
      <c r="BF1492" t="s">
        <v>1883</v>
      </c>
      <c r="BG1492" s="181" t="s">
        <v>1883</v>
      </c>
      <c r="BH1492">
        <v>3.6</v>
      </c>
      <c r="BI1492" s="184">
        <v>0</v>
      </c>
      <c r="BJ1492" s="182">
        <v>0</v>
      </c>
      <c r="BK1492" s="181" t="s">
        <v>1883</v>
      </c>
      <c r="BL1492">
        <v>0</v>
      </c>
      <c r="BM1492">
        <v>0</v>
      </c>
      <c r="BN1492">
        <v>0</v>
      </c>
    </row>
    <row r="1493" spans="1:66" x14ac:dyDescent="0.25">
      <c r="A1493">
        <v>8329</v>
      </c>
      <c r="B1493" t="s">
        <v>813</v>
      </c>
      <c r="C1493">
        <v>6</v>
      </c>
      <c r="D1493">
        <v>0</v>
      </c>
      <c r="E1493">
        <v>0</v>
      </c>
      <c r="F1493" t="s">
        <v>1881</v>
      </c>
      <c r="G1493" t="s">
        <v>1882</v>
      </c>
      <c r="H1493" t="s">
        <v>1881</v>
      </c>
      <c r="I1493" t="s">
        <v>1881</v>
      </c>
      <c r="J1493" t="s">
        <v>1881</v>
      </c>
      <c r="K1493" t="s">
        <v>1881</v>
      </c>
      <c r="L1493" t="s">
        <v>1881</v>
      </c>
      <c r="M1493" s="180">
        <v>44231</v>
      </c>
      <c r="N1493" t="s">
        <v>1883</v>
      </c>
      <c r="O1493" t="s">
        <v>4274</v>
      </c>
      <c r="P1493" t="s">
        <v>4275</v>
      </c>
      <c r="Q1493">
        <v>0</v>
      </c>
      <c r="R1493">
        <v>0</v>
      </c>
      <c r="S1493" t="s">
        <v>1883</v>
      </c>
      <c r="T1493" t="s">
        <v>1883</v>
      </c>
      <c r="U1493">
        <v>1</v>
      </c>
      <c r="V1493" t="s">
        <v>1885</v>
      </c>
      <c r="W1493">
        <v>6</v>
      </c>
      <c r="X1493">
        <v>0</v>
      </c>
      <c r="Y1493">
        <v>0</v>
      </c>
      <c r="Z1493" t="s">
        <v>1881</v>
      </c>
      <c r="AA1493" t="s">
        <v>1881</v>
      </c>
      <c r="AB1493" t="s">
        <v>1881</v>
      </c>
      <c r="AC1493">
        <v>0</v>
      </c>
      <c r="AD1493">
        <v>0</v>
      </c>
      <c r="AE1493">
        <v>0</v>
      </c>
      <c r="AF1493">
        <v>0</v>
      </c>
      <c r="AG1493" t="s">
        <v>1882</v>
      </c>
      <c r="AH1493" s="181" t="s">
        <v>1883</v>
      </c>
      <c r="AI1493" s="182">
        <v>111</v>
      </c>
      <c r="AJ1493" s="181" t="s">
        <v>2106</v>
      </c>
      <c r="AK1493" s="181" t="s">
        <v>1883</v>
      </c>
      <c r="AL1493" s="181" t="s">
        <v>1883</v>
      </c>
      <c r="AO1493" s="181"/>
      <c r="AQ1493">
        <v>10</v>
      </c>
      <c r="AR1493" s="182">
        <v>40</v>
      </c>
      <c r="AS1493" s="183" t="s">
        <v>1882</v>
      </c>
      <c r="AT1493">
        <v>0</v>
      </c>
      <c r="AU1493">
        <v>0</v>
      </c>
      <c r="AV1493" s="182">
        <v>0</v>
      </c>
      <c r="AW1493" s="184">
        <v>0</v>
      </c>
      <c r="AX1493" s="183" t="s">
        <v>1881</v>
      </c>
      <c r="AY1493" s="184">
        <v>0</v>
      </c>
      <c r="AZ1493">
        <v>0</v>
      </c>
      <c r="BA1493">
        <v>0</v>
      </c>
      <c r="BB1493">
        <v>0</v>
      </c>
      <c r="BC1493" s="182">
        <v>0</v>
      </c>
      <c r="BD1493" t="s">
        <v>1883</v>
      </c>
      <c r="BE1493" t="s">
        <v>1883</v>
      </c>
      <c r="BF1493" t="s">
        <v>1883</v>
      </c>
      <c r="BG1493" s="181" t="s">
        <v>1883</v>
      </c>
      <c r="BH1493">
        <v>3.72</v>
      </c>
      <c r="BI1493" s="184">
        <v>0</v>
      </c>
      <c r="BJ1493" s="182">
        <v>0</v>
      </c>
      <c r="BK1493" s="181" t="s">
        <v>1883</v>
      </c>
      <c r="BL1493">
        <v>0</v>
      </c>
      <c r="BM1493">
        <v>0</v>
      </c>
      <c r="BN1493">
        <v>0</v>
      </c>
    </row>
    <row r="1494" spans="1:66" x14ac:dyDescent="0.25">
      <c r="A1494">
        <v>8332</v>
      </c>
      <c r="B1494" t="s">
        <v>4276</v>
      </c>
      <c r="C1494">
        <v>12</v>
      </c>
      <c r="D1494">
        <v>0</v>
      </c>
      <c r="E1494">
        <v>0</v>
      </c>
      <c r="F1494" t="s">
        <v>1881</v>
      </c>
      <c r="G1494" t="s">
        <v>1882</v>
      </c>
      <c r="H1494" t="s">
        <v>1881</v>
      </c>
      <c r="I1494" t="s">
        <v>1881</v>
      </c>
      <c r="J1494" t="s">
        <v>1881</v>
      </c>
      <c r="K1494" t="s">
        <v>1881</v>
      </c>
      <c r="L1494" t="s">
        <v>1881</v>
      </c>
      <c r="M1494" s="180">
        <v>44235</v>
      </c>
      <c r="N1494" t="s">
        <v>1883</v>
      </c>
      <c r="O1494" t="s">
        <v>4277</v>
      </c>
      <c r="P1494" t="s">
        <v>4278</v>
      </c>
      <c r="Q1494">
        <v>0</v>
      </c>
      <c r="R1494">
        <v>0</v>
      </c>
      <c r="S1494" t="s">
        <v>1883</v>
      </c>
      <c r="T1494" t="s">
        <v>1883</v>
      </c>
      <c r="U1494">
        <v>1</v>
      </c>
      <c r="V1494" t="s">
        <v>1885</v>
      </c>
      <c r="W1494">
        <v>12</v>
      </c>
      <c r="X1494">
        <v>0</v>
      </c>
      <c r="Y1494">
        <v>0</v>
      </c>
      <c r="Z1494" t="s">
        <v>1881</v>
      </c>
      <c r="AA1494" t="s">
        <v>1881</v>
      </c>
      <c r="AB1494" t="s">
        <v>1881</v>
      </c>
      <c r="AC1494">
        <v>0</v>
      </c>
      <c r="AD1494">
        <v>0</v>
      </c>
      <c r="AE1494">
        <v>0</v>
      </c>
      <c r="AF1494">
        <v>0</v>
      </c>
      <c r="AG1494" t="s">
        <v>1881</v>
      </c>
      <c r="AH1494" s="181" t="s">
        <v>1883</v>
      </c>
      <c r="AI1494" s="182">
        <v>129</v>
      </c>
      <c r="AJ1494" s="181" t="s">
        <v>2175</v>
      </c>
      <c r="AK1494" s="181" t="s">
        <v>1883</v>
      </c>
      <c r="AL1494" s="181" t="s">
        <v>1883</v>
      </c>
      <c r="AO1494" s="181"/>
      <c r="AQ1494">
        <v>10</v>
      </c>
      <c r="AR1494" s="182">
        <v>40</v>
      </c>
      <c r="AS1494" s="183" t="s">
        <v>1882</v>
      </c>
      <c r="AT1494">
        <v>0</v>
      </c>
      <c r="AU1494">
        <v>64</v>
      </c>
      <c r="AV1494" s="182">
        <v>8</v>
      </c>
      <c r="AW1494" s="184">
        <v>0</v>
      </c>
      <c r="AX1494" s="183" t="s">
        <v>1881</v>
      </c>
      <c r="AY1494" s="184">
        <v>0</v>
      </c>
      <c r="AZ1494">
        <v>0</v>
      </c>
      <c r="BA1494">
        <v>0</v>
      </c>
      <c r="BB1494">
        <v>0</v>
      </c>
      <c r="BC1494" s="182">
        <v>0</v>
      </c>
      <c r="BD1494" t="s">
        <v>1883</v>
      </c>
      <c r="BE1494" t="s">
        <v>1883</v>
      </c>
      <c r="BF1494" t="s">
        <v>1883</v>
      </c>
      <c r="BG1494" s="181" t="s">
        <v>1883</v>
      </c>
      <c r="BH1494">
        <v>0</v>
      </c>
      <c r="BI1494" s="184">
        <v>0</v>
      </c>
      <c r="BJ1494" s="182">
        <v>0</v>
      </c>
      <c r="BK1494" s="181" t="s">
        <v>1883</v>
      </c>
      <c r="BL1494">
        <v>0</v>
      </c>
      <c r="BM1494">
        <v>0</v>
      </c>
      <c r="BN1494">
        <v>0</v>
      </c>
    </row>
    <row r="1495" spans="1:66" x14ac:dyDescent="0.25">
      <c r="A1495">
        <v>8333</v>
      </c>
      <c r="B1495" t="s">
        <v>4279</v>
      </c>
      <c r="C1495">
        <v>8</v>
      </c>
      <c r="D1495">
        <v>0</v>
      </c>
      <c r="E1495">
        <v>0</v>
      </c>
      <c r="F1495" t="s">
        <v>1881</v>
      </c>
      <c r="G1495" t="s">
        <v>1882</v>
      </c>
      <c r="H1495" t="s">
        <v>1881</v>
      </c>
      <c r="I1495" t="s">
        <v>1881</v>
      </c>
      <c r="J1495" t="s">
        <v>1881</v>
      </c>
      <c r="K1495" t="s">
        <v>1881</v>
      </c>
      <c r="L1495" t="s">
        <v>1881</v>
      </c>
      <c r="M1495" s="180">
        <v>44236</v>
      </c>
      <c r="N1495" t="s">
        <v>1883</v>
      </c>
      <c r="O1495" t="s">
        <v>4280</v>
      </c>
      <c r="P1495" t="s">
        <v>4280</v>
      </c>
      <c r="Q1495">
        <v>0</v>
      </c>
      <c r="R1495">
        <v>0</v>
      </c>
      <c r="S1495" t="s">
        <v>1883</v>
      </c>
      <c r="T1495" t="s">
        <v>1883</v>
      </c>
      <c r="U1495">
        <v>1</v>
      </c>
      <c r="V1495" t="s">
        <v>1885</v>
      </c>
      <c r="W1495">
        <v>8</v>
      </c>
      <c r="X1495">
        <v>0</v>
      </c>
      <c r="Y1495">
        <v>0</v>
      </c>
      <c r="Z1495" t="s">
        <v>1881</v>
      </c>
      <c r="AA1495" t="s">
        <v>1881</v>
      </c>
      <c r="AB1495" t="s">
        <v>1881</v>
      </c>
      <c r="AC1495">
        <v>0</v>
      </c>
      <c r="AD1495">
        <v>0</v>
      </c>
      <c r="AE1495">
        <v>0</v>
      </c>
      <c r="AF1495">
        <v>0</v>
      </c>
      <c r="AG1495" t="s">
        <v>1881</v>
      </c>
      <c r="AH1495" s="181" t="s">
        <v>1883</v>
      </c>
      <c r="AI1495" s="182">
        <v>244</v>
      </c>
      <c r="AJ1495" s="181" t="s">
        <v>2720</v>
      </c>
      <c r="AK1495" s="181" t="s">
        <v>4281</v>
      </c>
      <c r="AL1495" s="181" t="s">
        <v>1883</v>
      </c>
      <c r="AO1495" s="181"/>
      <c r="AQ1495">
        <v>10</v>
      </c>
      <c r="AR1495" s="182">
        <v>40</v>
      </c>
      <c r="AS1495" s="183" t="s">
        <v>1882</v>
      </c>
      <c r="AT1495">
        <v>0</v>
      </c>
      <c r="AU1495">
        <v>115</v>
      </c>
      <c r="AV1495" s="182">
        <v>0</v>
      </c>
      <c r="AW1495" s="184">
        <v>0</v>
      </c>
      <c r="AX1495" s="183" t="s">
        <v>1881</v>
      </c>
      <c r="AY1495" s="184">
        <v>0</v>
      </c>
      <c r="AZ1495">
        <v>0</v>
      </c>
      <c r="BA1495">
        <v>0</v>
      </c>
      <c r="BB1495">
        <v>0</v>
      </c>
      <c r="BC1495" s="182">
        <v>0</v>
      </c>
      <c r="BD1495" t="s">
        <v>1883</v>
      </c>
      <c r="BE1495" t="s">
        <v>1883</v>
      </c>
      <c r="BF1495" t="s">
        <v>1883</v>
      </c>
      <c r="BG1495" s="181" t="s">
        <v>1883</v>
      </c>
      <c r="BH1495">
        <v>0</v>
      </c>
      <c r="BI1495" s="184">
        <v>0</v>
      </c>
      <c r="BJ1495" s="182">
        <v>0</v>
      </c>
      <c r="BK1495" s="181" t="s">
        <v>1883</v>
      </c>
      <c r="BL1495">
        <v>0</v>
      </c>
      <c r="BM1495">
        <v>0</v>
      </c>
      <c r="BN1495">
        <v>0</v>
      </c>
    </row>
    <row r="1496" spans="1:66" x14ac:dyDescent="0.25">
      <c r="A1496">
        <v>8334</v>
      </c>
      <c r="B1496" t="s">
        <v>4282</v>
      </c>
      <c r="C1496">
        <v>8</v>
      </c>
      <c r="D1496">
        <v>0</v>
      </c>
      <c r="E1496">
        <v>0</v>
      </c>
      <c r="F1496" t="s">
        <v>1881</v>
      </c>
      <c r="G1496" t="s">
        <v>1882</v>
      </c>
      <c r="H1496" t="s">
        <v>1881</v>
      </c>
      <c r="I1496" t="s">
        <v>1881</v>
      </c>
      <c r="J1496" t="s">
        <v>1881</v>
      </c>
      <c r="K1496" t="s">
        <v>1881</v>
      </c>
      <c r="L1496" t="s">
        <v>1881</v>
      </c>
      <c r="M1496" s="180">
        <v>44237</v>
      </c>
      <c r="N1496" t="s">
        <v>1883</v>
      </c>
      <c r="O1496" t="s">
        <v>4283</v>
      </c>
      <c r="P1496" t="s">
        <v>1883</v>
      </c>
      <c r="Q1496">
        <v>0</v>
      </c>
      <c r="R1496">
        <v>0</v>
      </c>
      <c r="S1496" t="s">
        <v>1883</v>
      </c>
      <c r="T1496" t="s">
        <v>1883</v>
      </c>
      <c r="U1496">
        <v>2</v>
      </c>
      <c r="V1496" t="s">
        <v>1896</v>
      </c>
      <c r="W1496">
        <v>2.02</v>
      </c>
      <c r="X1496">
        <v>0</v>
      </c>
      <c r="Y1496">
        <v>0</v>
      </c>
      <c r="Z1496" t="s">
        <v>1881</v>
      </c>
      <c r="AA1496" t="s">
        <v>1881</v>
      </c>
      <c r="AB1496" t="s">
        <v>1881</v>
      </c>
      <c r="AC1496">
        <v>0</v>
      </c>
      <c r="AD1496">
        <v>0</v>
      </c>
      <c r="AE1496">
        <v>0</v>
      </c>
      <c r="AF1496">
        <v>0</v>
      </c>
      <c r="AG1496" t="s">
        <v>1881</v>
      </c>
      <c r="AH1496" s="181" t="s">
        <v>1883</v>
      </c>
      <c r="AI1496" s="182">
        <v>47</v>
      </c>
      <c r="AJ1496" s="181" t="s">
        <v>2012</v>
      </c>
      <c r="AK1496" s="181" t="s">
        <v>1883</v>
      </c>
      <c r="AL1496" s="181" t="s">
        <v>1883</v>
      </c>
      <c r="AO1496" s="181"/>
      <c r="AQ1496">
        <v>10</v>
      </c>
      <c r="AR1496" s="182">
        <v>40</v>
      </c>
      <c r="AS1496" s="183" t="s">
        <v>1882</v>
      </c>
      <c r="AT1496">
        <v>0</v>
      </c>
      <c r="AU1496">
        <v>0</v>
      </c>
      <c r="AV1496" s="182">
        <v>0</v>
      </c>
      <c r="AW1496" s="184">
        <v>0</v>
      </c>
      <c r="AX1496" s="183" t="s">
        <v>1881</v>
      </c>
      <c r="AY1496" s="184">
        <v>0</v>
      </c>
      <c r="AZ1496">
        <v>0</v>
      </c>
      <c r="BA1496">
        <v>0</v>
      </c>
      <c r="BB1496">
        <v>0</v>
      </c>
      <c r="BC1496" s="182">
        <v>0</v>
      </c>
      <c r="BD1496" t="s">
        <v>1883</v>
      </c>
      <c r="BE1496" t="s">
        <v>1883</v>
      </c>
      <c r="BF1496" t="s">
        <v>1883</v>
      </c>
      <c r="BG1496" s="181" t="s">
        <v>1883</v>
      </c>
      <c r="BH1496">
        <v>0</v>
      </c>
      <c r="BI1496" s="184">
        <v>0</v>
      </c>
      <c r="BJ1496" s="182">
        <v>0</v>
      </c>
      <c r="BK1496" s="181" t="s">
        <v>1883</v>
      </c>
      <c r="BL1496">
        <v>0</v>
      </c>
      <c r="BM1496">
        <v>0</v>
      </c>
      <c r="BN1496">
        <v>0</v>
      </c>
    </row>
    <row r="1497" spans="1:66" x14ac:dyDescent="0.25">
      <c r="A1497">
        <v>8336</v>
      </c>
      <c r="B1497" t="s">
        <v>1290</v>
      </c>
      <c r="C1497">
        <v>1</v>
      </c>
      <c r="D1497">
        <v>0</v>
      </c>
      <c r="E1497">
        <v>0</v>
      </c>
      <c r="F1497" t="s">
        <v>1881</v>
      </c>
      <c r="G1497" t="s">
        <v>1882</v>
      </c>
      <c r="H1497" t="s">
        <v>1881</v>
      </c>
      <c r="I1497" t="s">
        <v>1881</v>
      </c>
      <c r="J1497" t="s">
        <v>1881</v>
      </c>
      <c r="K1497" t="s">
        <v>1881</v>
      </c>
      <c r="L1497" t="s">
        <v>1881</v>
      </c>
      <c r="M1497" s="180">
        <v>44238</v>
      </c>
      <c r="N1497" t="s">
        <v>1883</v>
      </c>
      <c r="O1497" t="s">
        <v>1883</v>
      </c>
      <c r="P1497" t="s">
        <v>4284</v>
      </c>
      <c r="Q1497">
        <v>0</v>
      </c>
      <c r="R1497">
        <v>0</v>
      </c>
      <c r="S1497" t="s">
        <v>1883</v>
      </c>
      <c r="T1497" t="s">
        <v>1883</v>
      </c>
      <c r="U1497">
        <v>2</v>
      </c>
      <c r="V1497" t="s">
        <v>1896</v>
      </c>
      <c r="W1497">
        <v>11</v>
      </c>
      <c r="X1497">
        <v>0</v>
      </c>
      <c r="Y1497">
        <v>0</v>
      </c>
      <c r="Z1497" t="s">
        <v>1881</v>
      </c>
      <c r="AA1497" t="s">
        <v>1881</v>
      </c>
      <c r="AB1497" t="s">
        <v>1881</v>
      </c>
      <c r="AC1497">
        <v>0</v>
      </c>
      <c r="AD1497">
        <v>0</v>
      </c>
      <c r="AE1497">
        <v>0</v>
      </c>
      <c r="AF1497">
        <v>0</v>
      </c>
      <c r="AG1497" t="s">
        <v>1882</v>
      </c>
      <c r="AH1497" s="181" t="s">
        <v>1883</v>
      </c>
      <c r="AI1497" s="182">
        <v>48</v>
      </c>
      <c r="AJ1497" s="181" t="s">
        <v>1897</v>
      </c>
      <c r="AK1497" s="181" t="s">
        <v>1883</v>
      </c>
      <c r="AL1497" s="181" t="s">
        <v>1883</v>
      </c>
      <c r="AO1497" s="181"/>
      <c r="AQ1497">
        <v>10</v>
      </c>
      <c r="AR1497" s="182">
        <v>40</v>
      </c>
      <c r="AS1497" s="183" t="s">
        <v>1882</v>
      </c>
      <c r="AT1497">
        <v>0</v>
      </c>
      <c r="AU1497">
        <v>60</v>
      </c>
      <c r="AV1497" s="182">
        <v>12</v>
      </c>
      <c r="AW1497" s="184">
        <v>0</v>
      </c>
      <c r="AX1497" s="183" t="s">
        <v>1881</v>
      </c>
      <c r="AY1497" s="184">
        <v>0</v>
      </c>
      <c r="AZ1497">
        <v>0</v>
      </c>
      <c r="BA1497">
        <v>0</v>
      </c>
      <c r="BB1497">
        <v>0</v>
      </c>
      <c r="BC1497" s="182">
        <v>0</v>
      </c>
      <c r="BD1497" t="s">
        <v>1883</v>
      </c>
      <c r="BE1497" t="s">
        <v>1883</v>
      </c>
      <c r="BF1497" t="s">
        <v>1883</v>
      </c>
      <c r="BG1497" s="181" t="s">
        <v>1883</v>
      </c>
      <c r="BH1497">
        <v>11</v>
      </c>
      <c r="BI1497" s="184">
        <v>0</v>
      </c>
      <c r="BJ1497" s="182">
        <v>0</v>
      </c>
      <c r="BK1497" s="181" t="s">
        <v>1883</v>
      </c>
      <c r="BL1497">
        <v>0</v>
      </c>
      <c r="BM1497">
        <v>0</v>
      </c>
      <c r="BN1497">
        <v>0</v>
      </c>
    </row>
    <row r="1498" spans="1:66" x14ac:dyDescent="0.25">
      <c r="A1498">
        <v>8338</v>
      </c>
      <c r="B1498" t="s">
        <v>1424</v>
      </c>
      <c r="C1498">
        <v>30</v>
      </c>
      <c r="D1498">
        <v>0</v>
      </c>
      <c r="E1498">
        <v>0</v>
      </c>
      <c r="F1498" t="s">
        <v>1881</v>
      </c>
      <c r="G1498" t="s">
        <v>1882</v>
      </c>
      <c r="H1498" t="s">
        <v>1881</v>
      </c>
      <c r="I1498" t="s">
        <v>1881</v>
      </c>
      <c r="J1498" t="s">
        <v>1881</v>
      </c>
      <c r="K1498" t="s">
        <v>1881</v>
      </c>
      <c r="L1498" t="s">
        <v>1881</v>
      </c>
      <c r="M1498" s="180">
        <v>44245</v>
      </c>
      <c r="N1498" t="s">
        <v>1883</v>
      </c>
      <c r="O1498" t="s">
        <v>1883</v>
      </c>
      <c r="P1498" t="s">
        <v>4285</v>
      </c>
      <c r="Q1498">
        <v>0</v>
      </c>
      <c r="R1498">
        <v>0</v>
      </c>
      <c r="S1498" t="s">
        <v>1883</v>
      </c>
      <c r="T1498" t="s">
        <v>1883</v>
      </c>
      <c r="U1498">
        <v>1</v>
      </c>
      <c r="V1498" t="s">
        <v>1885</v>
      </c>
      <c r="W1498">
        <v>30</v>
      </c>
      <c r="X1498">
        <v>0</v>
      </c>
      <c r="Y1498">
        <v>0</v>
      </c>
      <c r="Z1498" t="s">
        <v>1881</v>
      </c>
      <c r="AA1498" t="s">
        <v>1881</v>
      </c>
      <c r="AB1498" t="s">
        <v>1881</v>
      </c>
      <c r="AC1498">
        <v>0</v>
      </c>
      <c r="AD1498">
        <v>0</v>
      </c>
      <c r="AE1498">
        <v>0</v>
      </c>
      <c r="AF1498">
        <v>0</v>
      </c>
      <c r="AG1498" t="s">
        <v>1881</v>
      </c>
      <c r="AH1498" s="181" t="s">
        <v>1883</v>
      </c>
      <c r="AI1498" s="182">
        <v>215</v>
      </c>
      <c r="AJ1498" s="181" t="s">
        <v>1934</v>
      </c>
      <c r="AK1498" s="181" t="s">
        <v>1883</v>
      </c>
      <c r="AL1498" s="181" t="s">
        <v>1883</v>
      </c>
      <c r="AO1498" s="181"/>
      <c r="AQ1498">
        <v>10</v>
      </c>
      <c r="AR1498" s="182">
        <v>40</v>
      </c>
      <c r="AS1498" s="183" t="s">
        <v>1882</v>
      </c>
      <c r="AT1498">
        <v>0</v>
      </c>
      <c r="AU1498">
        <v>72</v>
      </c>
      <c r="AV1498" s="182">
        <v>0</v>
      </c>
      <c r="AW1498" s="184">
        <v>0</v>
      </c>
      <c r="AX1498" s="183" t="s">
        <v>1881</v>
      </c>
      <c r="AY1498" s="184">
        <v>0</v>
      </c>
      <c r="AZ1498">
        <v>0</v>
      </c>
      <c r="BA1498">
        <v>0</v>
      </c>
      <c r="BB1498">
        <v>0</v>
      </c>
      <c r="BC1498" s="182">
        <v>0</v>
      </c>
      <c r="BD1498" t="s">
        <v>1883</v>
      </c>
      <c r="BE1498" t="s">
        <v>1883</v>
      </c>
      <c r="BF1498" t="s">
        <v>1883</v>
      </c>
      <c r="BG1498" s="181" t="s">
        <v>1883</v>
      </c>
      <c r="BH1498">
        <v>15</v>
      </c>
      <c r="BI1498" s="184">
        <v>0</v>
      </c>
      <c r="BJ1498" s="182">
        <v>0</v>
      </c>
      <c r="BK1498" s="181" t="s">
        <v>1883</v>
      </c>
      <c r="BL1498">
        <v>0</v>
      </c>
      <c r="BM1498">
        <v>0</v>
      </c>
      <c r="BN1498">
        <v>0</v>
      </c>
    </row>
    <row r="1499" spans="1:66" x14ac:dyDescent="0.25">
      <c r="A1499">
        <v>8343</v>
      </c>
      <c r="B1499" t="s">
        <v>4286</v>
      </c>
      <c r="C1499">
        <v>12</v>
      </c>
      <c r="D1499">
        <v>0</v>
      </c>
      <c r="E1499">
        <v>0</v>
      </c>
      <c r="F1499" t="s">
        <v>1881</v>
      </c>
      <c r="G1499" t="s">
        <v>1882</v>
      </c>
      <c r="H1499" t="s">
        <v>1881</v>
      </c>
      <c r="I1499" t="s">
        <v>1881</v>
      </c>
      <c r="J1499" t="s">
        <v>1881</v>
      </c>
      <c r="K1499" t="s">
        <v>1881</v>
      </c>
      <c r="L1499" t="s">
        <v>1881</v>
      </c>
      <c r="M1499" s="180">
        <v>44250</v>
      </c>
      <c r="N1499" t="s">
        <v>1883</v>
      </c>
      <c r="O1499" t="s">
        <v>4287</v>
      </c>
      <c r="P1499" t="s">
        <v>4288</v>
      </c>
      <c r="Q1499">
        <v>0</v>
      </c>
      <c r="R1499">
        <v>0</v>
      </c>
      <c r="S1499" t="s">
        <v>1883</v>
      </c>
      <c r="T1499" t="s">
        <v>1883</v>
      </c>
      <c r="U1499">
        <v>1</v>
      </c>
      <c r="V1499" t="s">
        <v>1885</v>
      </c>
      <c r="W1499">
        <v>12</v>
      </c>
      <c r="X1499">
        <v>0</v>
      </c>
      <c r="Y1499">
        <v>0</v>
      </c>
      <c r="Z1499" t="s">
        <v>1881</v>
      </c>
      <c r="AA1499" t="s">
        <v>1881</v>
      </c>
      <c r="AB1499" t="s">
        <v>1881</v>
      </c>
      <c r="AC1499">
        <v>0</v>
      </c>
      <c r="AD1499">
        <v>0</v>
      </c>
      <c r="AE1499">
        <v>0</v>
      </c>
      <c r="AF1499">
        <v>0</v>
      </c>
      <c r="AG1499" t="s">
        <v>1881</v>
      </c>
      <c r="AH1499" s="181" t="s">
        <v>1883</v>
      </c>
      <c r="AI1499" s="182">
        <v>111</v>
      </c>
      <c r="AJ1499" s="181" t="s">
        <v>2106</v>
      </c>
      <c r="AK1499" s="181" t="s">
        <v>1883</v>
      </c>
      <c r="AL1499" s="181" t="s">
        <v>1883</v>
      </c>
      <c r="AO1499" s="181"/>
      <c r="AQ1499">
        <v>10</v>
      </c>
      <c r="AR1499" s="182">
        <v>40</v>
      </c>
      <c r="AS1499" s="183" t="s">
        <v>1881</v>
      </c>
      <c r="AT1499">
        <v>0</v>
      </c>
      <c r="AU1499">
        <v>0</v>
      </c>
      <c r="AV1499" s="182">
        <v>0</v>
      </c>
      <c r="AW1499" s="184">
        <v>0</v>
      </c>
      <c r="AX1499" s="183" t="s">
        <v>1881</v>
      </c>
      <c r="AY1499" s="184">
        <v>0</v>
      </c>
      <c r="AZ1499">
        <v>0</v>
      </c>
      <c r="BA1499">
        <v>0</v>
      </c>
      <c r="BB1499">
        <v>0</v>
      </c>
      <c r="BC1499" s="182">
        <v>0</v>
      </c>
      <c r="BD1499" t="s">
        <v>1883</v>
      </c>
      <c r="BE1499" t="s">
        <v>1883</v>
      </c>
      <c r="BF1499" t="s">
        <v>1883</v>
      </c>
      <c r="BG1499" s="181" t="s">
        <v>1883</v>
      </c>
      <c r="BH1499">
        <v>0</v>
      </c>
      <c r="BI1499" s="184">
        <v>0</v>
      </c>
      <c r="BJ1499" s="182">
        <v>0</v>
      </c>
      <c r="BK1499" s="181" t="s">
        <v>1883</v>
      </c>
      <c r="BL1499">
        <v>0</v>
      </c>
      <c r="BM1499">
        <v>0</v>
      </c>
      <c r="BN1499">
        <v>0</v>
      </c>
    </row>
    <row r="1500" spans="1:66" x14ac:dyDescent="0.25">
      <c r="A1500">
        <v>8344</v>
      </c>
      <c r="B1500" t="s">
        <v>4289</v>
      </c>
      <c r="C1500">
        <v>24</v>
      </c>
      <c r="D1500">
        <v>0</v>
      </c>
      <c r="E1500">
        <v>0</v>
      </c>
      <c r="F1500" t="s">
        <v>1881</v>
      </c>
      <c r="G1500" t="s">
        <v>1882</v>
      </c>
      <c r="H1500" t="s">
        <v>1881</v>
      </c>
      <c r="I1500" t="s">
        <v>1881</v>
      </c>
      <c r="J1500" t="s">
        <v>1881</v>
      </c>
      <c r="K1500" t="s">
        <v>1881</v>
      </c>
      <c r="L1500" t="s">
        <v>1881</v>
      </c>
      <c r="M1500" s="180">
        <v>44251</v>
      </c>
      <c r="N1500" t="s">
        <v>1883</v>
      </c>
      <c r="O1500" t="s">
        <v>1883</v>
      </c>
      <c r="P1500" t="s">
        <v>4290</v>
      </c>
      <c r="Q1500">
        <v>0</v>
      </c>
      <c r="R1500">
        <v>0</v>
      </c>
      <c r="S1500" t="s">
        <v>1883</v>
      </c>
      <c r="T1500" t="s">
        <v>1883</v>
      </c>
      <c r="U1500">
        <v>1</v>
      </c>
      <c r="V1500" t="s">
        <v>1885</v>
      </c>
      <c r="W1500">
        <v>24</v>
      </c>
      <c r="X1500">
        <v>0</v>
      </c>
      <c r="Y1500">
        <v>0</v>
      </c>
      <c r="Z1500" t="s">
        <v>1881</v>
      </c>
      <c r="AA1500" t="s">
        <v>1881</v>
      </c>
      <c r="AB1500" t="s">
        <v>1881</v>
      </c>
      <c r="AC1500">
        <v>0</v>
      </c>
      <c r="AD1500">
        <v>0</v>
      </c>
      <c r="AE1500">
        <v>0</v>
      </c>
      <c r="AF1500">
        <v>0</v>
      </c>
      <c r="AG1500" t="s">
        <v>1882</v>
      </c>
      <c r="AH1500" s="181" t="s">
        <v>1883</v>
      </c>
      <c r="AI1500" s="182">
        <v>27</v>
      </c>
      <c r="AJ1500" s="181" t="s">
        <v>1886</v>
      </c>
      <c r="AK1500" s="181" t="s">
        <v>1883</v>
      </c>
      <c r="AL1500" s="181" t="s">
        <v>1883</v>
      </c>
      <c r="AO1500" s="181"/>
      <c r="AQ1500">
        <v>10</v>
      </c>
      <c r="AR1500" s="182">
        <v>40</v>
      </c>
      <c r="AS1500" s="183" t="s">
        <v>1882</v>
      </c>
      <c r="AT1500">
        <v>0</v>
      </c>
      <c r="AU1500">
        <v>0</v>
      </c>
      <c r="AV1500" s="182">
        <v>0</v>
      </c>
      <c r="AW1500" s="184">
        <v>0</v>
      </c>
      <c r="AX1500" s="183" t="s">
        <v>1881</v>
      </c>
      <c r="AY1500" s="184">
        <v>0</v>
      </c>
      <c r="AZ1500">
        <v>0</v>
      </c>
      <c r="BA1500">
        <v>0</v>
      </c>
      <c r="BB1500">
        <v>0</v>
      </c>
      <c r="BC1500" s="182">
        <v>0</v>
      </c>
      <c r="BD1500" t="s">
        <v>1883</v>
      </c>
      <c r="BE1500" t="s">
        <v>1883</v>
      </c>
      <c r="BF1500" t="s">
        <v>1883</v>
      </c>
      <c r="BG1500" s="181" t="s">
        <v>1883</v>
      </c>
      <c r="BH1500">
        <v>0</v>
      </c>
      <c r="BI1500" s="184">
        <v>0</v>
      </c>
      <c r="BJ1500" s="182">
        <v>0</v>
      </c>
      <c r="BK1500" s="181" t="s">
        <v>1883</v>
      </c>
      <c r="BL1500">
        <v>0</v>
      </c>
      <c r="BM1500">
        <v>0</v>
      </c>
      <c r="BN1500">
        <v>0</v>
      </c>
    </row>
    <row r="1501" spans="1:66" x14ac:dyDescent="0.25">
      <c r="A1501">
        <v>8345</v>
      </c>
      <c r="B1501" t="s">
        <v>4291</v>
      </c>
      <c r="C1501">
        <v>12</v>
      </c>
      <c r="D1501">
        <v>0</v>
      </c>
      <c r="E1501">
        <v>0</v>
      </c>
      <c r="F1501" t="s">
        <v>1881</v>
      </c>
      <c r="G1501" t="s">
        <v>1882</v>
      </c>
      <c r="H1501" t="s">
        <v>1881</v>
      </c>
      <c r="I1501" t="s">
        <v>1881</v>
      </c>
      <c r="J1501" t="s">
        <v>1881</v>
      </c>
      <c r="K1501" t="s">
        <v>1881</v>
      </c>
      <c r="L1501" t="s">
        <v>1881</v>
      </c>
      <c r="M1501" s="180">
        <v>44252</v>
      </c>
      <c r="N1501" t="s">
        <v>1883</v>
      </c>
      <c r="O1501" t="s">
        <v>4292</v>
      </c>
      <c r="P1501" t="s">
        <v>4293</v>
      </c>
      <c r="Q1501">
        <v>0</v>
      </c>
      <c r="R1501">
        <v>0</v>
      </c>
      <c r="S1501" t="s">
        <v>1883</v>
      </c>
      <c r="T1501" t="s">
        <v>1883</v>
      </c>
      <c r="U1501">
        <v>1</v>
      </c>
      <c r="V1501" t="s">
        <v>1885</v>
      </c>
      <c r="W1501">
        <v>12</v>
      </c>
      <c r="X1501">
        <v>0</v>
      </c>
      <c r="Y1501">
        <v>0</v>
      </c>
      <c r="Z1501" t="s">
        <v>1881</v>
      </c>
      <c r="AA1501" t="s">
        <v>1881</v>
      </c>
      <c r="AB1501" t="s">
        <v>1881</v>
      </c>
      <c r="AC1501">
        <v>0</v>
      </c>
      <c r="AD1501">
        <v>0</v>
      </c>
      <c r="AE1501">
        <v>0</v>
      </c>
      <c r="AF1501">
        <v>0</v>
      </c>
      <c r="AG1501" t="s">
        <v>1881</v>
      </c>
      <c r="AH1501" s="181" t="s">
        <v>1883</v>
      </c>
      <c r="AI1501" s="182">
        <v>129</v>
      </c>
      <c r="AJ1501" s="181" t="s">
        <v>2175</v>
      </c>
      <c r="AK1501" s="181" t="s">
        <v>1883</v>
      </c>
      <c r="AL1501" s="181" t="s">
        <v>1883</v>
      </c>
      <c r="AO1501" s="181"/>
      <c r="AQ1501">
        <v>10</v>
      </c>
      <c r="AR1501" s="182">
        <v>40</v>
      </c>
      <c r="AS1501" s="183" t="s">
        <v>1882</v>
      </c>
      <c r="AT1501">
        <v>0</v>
      </c>
      <c r="AU1501">
        <v>70</v>
      </c>
      <c r="AV1501" s="182">
        <v>7</v>
      </c>
      <c r="AW1501" s="184">
        <v>0</v>
      </c>
      <c r="AX1501" s="183" t="s">
        <v>1881</v>
      </c>
      <c r="AY1501" s="184">
        <v>0</v>
      </c>
      <c r="AZ1501">
        <v>0</v>
      </c>
      <c r="BA1501">
        <v>0</v>
      </c>
      <c r="BB1501">
        <v>0</v>
      </c>
      <c r="BC1501" s="182">
        <v>0</v>
      </c>
      <c r="BD1501" t="s">
        <v>1883</v>
      </c>
      <c r="BE1501" t="s">
        <v>1883</v>
      </c>
      <c r="BF1501" t="s">
        <v>1883</v>
      </c>
      <c r="BG1501" s="181" t="s">
        <v>1883</v>
      </c>
      <c r="BH1501">
        <v>0</v>
      </c>
      <c r="BI1501" s="184">
        <v>0</v>
      </c>
      <c r="BJ1501" s="182">
        <v>0</v>
      </c>
      <c r="BK1501" s="181" t="s">
        <v>1883</v>
      </c>
      <c r="BL1501">
        <v>0</v>
      </c>
      <c r="BM1501">
        <v>0</v>
      </c>
      <c r="BN1501">
        <v>0</v>
      </c>
    </row>
    <row r="1502" spans="1:66" x14ac:dyDescent="0.25">
      <c r="A1502">
        <v>8347</v>
      </c>
      <c r="B1502" t="s">
        <v>4294</v>
      </c>
      <c r="C1502">
        <v>12</v>
      </c>
      <c r="D1502">
        <v>0</v>
      </c>
      <c r="E1502">
        <v>0</v>
      </c>
      <c r="F1502" t="s">
        <v>1881</v>
      </c>
      <c r="G1502" t="s">
        <v>1882</v>
      </c>
      <c r="H1502" t="s">
        <v>1881</v>
      </c>
      <c r="I1502" t="s">
        <v>1881</v>
      </c>
      <c r="J1502" t="s">
        <v>1881</v>
      </c>
      <c r="K1502" t="s">
        <v>1881</v>
      </c>
      <c r="L1502" t="s">
        <v>1881</v>
      </c>
      <c r="M1502" s="180">
        <v>44252</v>
      </c>
      <c r="N1502" t="s">
        <v>1883</v>
      </c>
      <c r="O1502" t="s">
        <v>4295</v>
      </c>
      <c r="P1502" t="s">
        <v>4296</v>
      </c>
      <c r="Q1502">
        <v>0</v>
      </c>
      <c r="R1502">
        <v>0</v>
      </c>
      <c r="S1502" t="s">
        <v>1883</v>
      </c>
      <c r="T1502" t="s">
        <v>1883</v>
      </c>
      <c r="U1502">
        <v>1</v>
      </c>
      <c r="V1502" t="s">
        <v>1885</v>
      </c>
      <c r="W1502">
        <v>12</v>
      </c>
      <c r="X1502">
        <v>0</v>
      </c>
      <c r="Y1502">
        <v>0</v>
      </c>
      <c r="Z1502" t="s">
        <v>1881</v>
      </c>
      <c r="AA1502" t="s">
        <v>1881</v>
      </c>
      <c r="AB1502" t="s">
        <v>1881</v>
      </c>
      <c r="AC1502">
        <v>0</v>
      </c>
      <c r="AD1502">
        <v>0</v>
      </c>
      <c r="AE1502">
        <v>0</v>
      </c>
      <c r="AF1502">
        <v>0</v>
      </c>
      <c r="AG1502" t="s">
        <v>1881</v>
      </c>
      <c r="AH1502" s="181" t="s">
        <v>1883</v>
      </c>
      <c r="AI1502" s="182">
        <v>129</v>
      </c>
      <c r="AJ1502" s="181" t="s">
        <v>2175</v>
      </c>
      <c r="AK1502" s="181" t="s">
        <v>1883</v>
      </c>
      <c r="AL1502" s="181" t="s">
        <v>1883</v>
      </c>
      <c r="AO1502" s="181"/>
      <c r="AQ1502">
        <v>10</v>
      </c>
      <c r="AR1502" s="182">
        <v>40</v>
      </c>
      <c r="AS1502" s="183" t="s">
        <v>1882</v>
      </c>
      <c r="AT1502">
        <v>0</v>
      </c>
      <c r="AU1502">
        <v>70</v>
      </c>
      <c r="AV1502" s="182">
        <v>7</v>
      </c>
      <c r="AW1502" s="184">
        <v>0</v>
      </c>
      <c r="AX1502" s="183" t="s">
        <v>1881</v>
      </c>
      <c r="AY1502" s="184">
        <v>0</v>
      </c>
      <c r="AZ1502">
        <v>0</v>
      </c>
      <c r="BA1502">
        <v>0</v>
      </c>
      <c r="BB1502">
        <v>0</v>
      </c>
      <c r="BC1502" s="182">
        <v>0</v>
      </c>
      <c r="BD1502" t="s">
        <v>1883</v>
      </c>
      <c r="BE1502" t="s">
        <v>1883</v>
      </c>
      <c r="BF1502" t="s">
        <v>1883</v>
      </c>
      <c r="BG1502" s="181" t="s">
        <v>1883</v>
      </c>
      <c r="BH1502">
        <v>0</v>
      </c>
      <c r="BI1502" s="184">
        <v>0</v>
      </c>
      <c r="BJ1502" s="182">
        <v>0</v>
      </c>
      <c r="BK1502" s="181" t="s">
        <v>1883</v>
      </c>
      <c r="BL1502">
        <v>0</v>
      </c>
      <c r="BM1502">
        <v>0</v>
      </c>
      <c r="BN1502">
        <v>0</v>
      </c>
    </row>
    <row r="1503" spans="1:66" x14ac:dyDescent="0.25">
      <c r="A1503">
        <v>8349</v>
      </c>
      <c r="B1503" t="s">
        <v>4297</v>
      </c>
      <c r="C1503">
        <v>1</v>
      </c>
      <c r="D1503">
        <v>0</v>
      </c>
      <c r="E1503">
        <v>0</v>
      </c>
      <c r="F1503" t="s">
        <v>1881</v>
      </c>
      <c r="G1503" t="s">
        <v>1881</v>
      </c>
      <c r="H1503" t="s">
        <v>1881</v>
      </c>
      <c r="I1503" t="s">
        <v>1881</v>
      </c>
      <c r="J1503" t="s">
        <v>1881</v>
      </c>
      <c r="K1503" t="s">
        <v>1881</v>
      </c>
      <c r="L1503" t="s">
        <v>1881</v>
      </c>
      <c r="M1503" s="180">
        <v>44256</v>
      </c>
      <c r="N1503" t="s">
        <v>2004</v>
      </c>
      <c r="O1503" t="s">
        <v>4298</v>
      </c>
      <c r="P1503" t="s">
        <v>4298</v>
      </c>
      <c r="Q1503">
        <v>0</v>
      </c>
      <c r="R1503">
        <v>0</v>
      </c>
      <c r="S1503" t="s">
        <v>1883</v>
      </c>
      <c r="T1503" t="s">
        <v>1883</v>
      </c>
      <c r="U1503">
        <v>1</v>
      </c>
      <c r="V1503" t="s">
        <v>1885</v>
      </c>
      <c r="W1503">
        <v>1</v>
      </c>
      <c r="X1503">
        <v>0</v>
      </c>
      <c r="Y1503">
        <v>0</v>
      </c>
      <c r="Z1503" t="s">
        <v>1881</v>
      </c>
      <c r="AA1503" t="s">
        <v>1881</v>
      </c>
      <c r="AB1503" t="s">
        <v>1881</v>
      </c>
      <c r="AC1503">
        <v>0</v>
      </c>
      <c r="AD1503">
        <v>0</v>
      </c>
      <c r="AE1503">
        <v>0</v>
      </c>
      <c r="AF1503">
        <v>0</v>
      </c>
      <c r="AG1503" t="s">
        <v>1881</v>
      </c>
      <c r="AH1503" s="181" t="s">
        <v>1883</v>
      </c>
      <c r="AI1503" s="182">
        <v>47</v>
      </c>
      <c r="AJ1503" s="181" t="s">
        <v>2012</v>
      </c>
      <c r="AK1503" s="181" t="s">
        <v>1883</v>
      </c>
      <c r="AL1503" s="181" t="s">
        <v>1883</v>
      </c>
      <c r="AO1503" s="181"/>
      <c r="AQ1503">
        <v>10</v>
      </c>
      <c r="AR1503" s="182">
        <v>40</v>
      </c>
      <c r="AS1503" s="183" t="s">
        <v>1882</v>
      </c>
      <c r="AT1503">
        <v>0</v>
      </c>
      <c r="AU1503">
        <v>0</v>
      </c>
      <c r="AV1503" s="182">
        <v>0</v>
      </c>
      <c r="AW1503" s="184">
        <v>0</v>
      </c>
      <c r="AX1503" s="183" t="s">
        <v>1881</v>
      </c>
      <c r="AY1503" s="184">
        <v>0</v>
      </c>
      <c r="AZ1503">
        <v>0</v>
      </c>
      <c r="BA1503">
        <v>0</v>
      </c>
      <c r="BB1503">
        <v>0</v>
      </c>
      <c r="BC1503" s="182">
        <v>0</v>
      </c>
      <c r="BD1503" t="s">
        <v>1883</v>
      </c>
      <c r="BE1503" t="s">
        <v>1883</v>
      </c>
      <c r="BF1503" t="s">
        <v>1883</v>
      </c>
      <c r="BG1503" s="181" t="s">
        <v>1883</v>
      </c>
      <c r="BH1503">
        <v>0</v>
      </c>
      <c r="BI1503" s="184">
        <v>0</v>
      </c>
      <c r="BJ1503" s="182">
        <v>0</v>
      </c>
      <c r="BK1503" s="181" t="s">
        <v>1883</v>
      </c>
      <c r="BL1503">
        <v>0</v>
      </c>
      <c r="BM1503">
        <v>0</v>
      </c>
      <c r="BN1503">
        <v>0</v>
      </c>
    </row>
    <row r="1504" spans="1:66" x14ac:dyDescent="0.25">
      <c r="A1504">
        <v>8351</v>
      </c>
      <c r="B1504" t="s">
        <v>4299</v>
      </c>
      <c r="C1504">
        <v>1</v>
      </c>
      <c r="D1504">
        <v>0</v>
      </c>
      <c r="E1504">
        <v>0</v>
      </c>
      <c r="F1504" t="s">
        <v>1881</v>
      </c>
      <c r="G1504" t="s">
        <v>1882</v>
      </c>
      <c r="H1504" t="s">
        <v>1881</v>
      </c>
      <c r="I1504" t="s">
        <v>1881</v>
      </c>
      <c r="J1504" t="s">
        <v>1881</v>
      </c>
      <c r="K1504" t="s">
        <v>1881</v>
      </c>
      <c r="L1504" t="s">
        <v>1881</v>
      </c>
      <c r="M1504" s="180">
        <v>44257</v>
      </c>
      <c r="N1504" t="s">
        <v>1883</v>
      </c>
      <c r="O1504" t="s">
        <v>1883</v>
      </c>
      <c r="P1504" t="s">
        <v>4300</v>
      </c>
      <c r="Q1504">
        <v>0</v>
      </c>
      <c r="R1504">
        <v>0</v>
      </c>
      <c r="S1504" t="s">
        <v>1883</v>
      </c>
      <c r="T1504" t="s">
        <v>1883</v>
      </c>
      <c r="U1504">
        <v>2</v>
      </c>
      <c r="V1504" t="s">
        <v>1896</v>
      </c>
      <c r="W1504">
        <v>24</v>
      </c>
      <c r="X1504">
        <v>0</v>
      </c>
      <c r="Y1504">
        <v>0</v>
      </c>
      <c r="Z1504" t="s">
        <v>1881</v>
      </c>
      <c r="AA1504" t="s">
        <v>1881</v>
      </c>
      <c r="AB1504" t="s">
        <v>1881</v>
      </c>
      <c r="AC1504">
        <v>0</v>
      </c>
      <c r="AD1504">
        <v>0</v>
      </c>
      <c r="AE1504">
        <v>0</v>
      </c>
      <c r="AF1504">
        <v>0</v>
      </c>
      <c r="AG1504" t="s">
        <v>1882</v>
      </c>
      <c r="AH1504" s="181" t="s">
        <v>1883</v>
      </c>
      <c r="AI1504" s="182">
        <v>48</v>
      </c>
      <c r="AJ1504" s="181" t="s">
        <v>1897</v>
      </c>
      <c r="AK1504" s="181" t="s">
        <v>1883</v>
      </c>
      <c r="AL1504" s="181" t="s">
        <v>1883</v>
      </c>
      <c r="AO1504" s="181"/>
      <c r="AQ1504">
        <v>10</v>
      </c>
      <c r="AR1504" s="182">
        <v>40</v>
      </c>
      <c r="AS1504" s="183" t="s">
        <v>1882</v>
      </c>
      <c r="AT1504">
        <v>0</v>
      </c>
      <c r="AU1504">
        <v>32</v>
      </c>
      <c r="AV1504" s="182">
        <v>4</v>
      </c>
      <c r="AW1504" s="184">
        <v>0</v>
      </c>
      <c r="AX1504" s="183" t="s">
        <v>1881</v>
      </c>
      <c r="AY1504" s="184">
        <v>0</v>
      </c>
      <c r="AZ1504">
        <v>0</v>
      </c>
      <c r="BA1504">
        <v>0</v>
      </c>
      <c r="BB1504">
        <v>0</v>
      </c>
      <c r="BC1504" s="182">
        <v>0</v>
      </c>
      <c r="BD1504" t="s">
        <v>1883</v>
      </c>
      <c r="BE1504" t="s">
        <v>1883</v>
      </c>
      <c r="BF1504" t="s">
        <v>1883</v>
      </c>
      <c r="BG1504" s="181" t="s">
        <v>1883</v>
      </c>
      <c r="BH1504">
        <v>24</v>
      </c>
      <c r="BI1504" s="184">
        <v>0</v>
      </c>
      <c r="BJ1504" s="182">
        <v>0</v>
      </c>
      <c r="BK1504" s="181" t="s">
        <v>1883</v>
      </c>
      <c r="BL1504">
        <v>0</v>
      </c>
      <c r="BM1504">
        <v>0</v>
      </c>
      <c r="BN1504">
        <v>0</v>
      </c>
    </row>
    <row r="1505" spans="1:66" x14ac:dyDescent="0.25">
      <c r="A1505">
        <v>8352</v>
      </c>
      <c r="B1505" t="s">
        <v>4301</v>
      </c>
      <c r="C1505">
        <v>1</v>
      </c>
      <c r="D1505">
        <v>0</v>
      </c>
      <c r="E1505">
        <v>0</v>
      </c>
      <c r="F1505" t="s">
        <v>1881</v>
      </c>
      <c r="G1505" t="s">
        <v>1881</v>
      </c>
      <c r="H1505" t="s">
        <v>1881</v>
      </c>
      <c r="I1505" t="s">
        <v>1881</v>
      </c>
      <c r="J1505" t="s">
        <v>1881</v>
      </c>
      <c r="K1505" t="s">
        <v>1881</v>
      </c>
      <c r="L1505" t="s">
        <v>1881</v>
      </c>
      <c r="M1505" s="180">
        <v>44258</v>
      </c>
      <c r="N1505" t="s">
        <v>2004</v>
      </c>
      <c r="O1505" t="s">
        <v>4302</v>
      </c>
      <c r="P1505" t="s">
        <v>4302</v>
      </c>
      <c r="Q1505">
        <v>0</v>
      </c>
      <c r="R1505">
        <v>0</v>
      </c>
      <c r="S1505" t="s">
        <v>1883</v>
      </c>
      <c r="T1505" t="s">
        <v>1883</v>
      </c>
      <c r="U1505">
        <v>1</v>
      </c>
      <c r="V1505" t="s">
        <v>1885</v>
      </c>
      <c r="W1505">
        <v>1</v>
      </c>
      <c r="X1505">
        <v>0</v>
      </c>
      <c r="Y1505">
        <v>0</v>
      </c>
      <c r="Z1505" t="s">
        <v>1881</v>
      </c>
      <c r="AA1505" t="s">
        <v>1881</v>
      </c>
      <c r="AB1505" t="s">
        <v>1881</v>
      </c>
      <c r="AC1505">
        <v>0</v>
      </c>
      <c r="AD1505">
        <v>0</v>
      </c>
      <c r="AE1505">
        <v>0</v>
      </c>
      <c r="AF1505">
        <v>0</v>
      </c>
      <c r="AG1505" t="s">
        <v>1881</v>
      </c>
      <c r="AH1505" s="181" t="s">
        <v>1883</v>
      </c>
      <c r="AI1505" s="182">
        <v>47</v>
      </c>
      <c r="AJ1505" s="181" t="s">
        <v>2012</v>
      </c>
      <c r="AK1505" s="181" t="s">
        <v>1883</v>
      </c>
      <c r="AL1505" s="181" t="s">
        <v>1883</v>
      </c>
      <c r="AO1505" s="181"/>
      <c r="AQ1505">
        <v>10</v>
      </c>
      <c r="AR1505" s="182">
        <v>40</v>
      </c>
      <c r="AS1505" s="183" t="s">
        <v>1882</v>
      </c>
      <c r="AT1505">
        <v>0</v>
      </c>
      <c r="AU1505">
        <v>0</v>
      </c>
      <c r="AV1505" s="182">
        <v>0</v>
      </c>
      <c r="AW1505" s="184">
        <v>0</v>
      </c>
      <c r="AX1505" s="183" t="s">
        <v>1881</v>
      </c>
      <c r="AY1505" s="184">
        <v>0</v>
      </c>
      <c r="AZ1505">
        <v>0</v>
      </c>
      <c r="BA1505">
        <v>0</v>
      </c>
      <c r="BB1505">
        <v>0</v>
      </c>
      <c r="BC1505" s="182">
        <v>0</v>
      </c>
      <c r="BD1505" t="s">
        <v>1883</v>
      </c>
      <c r="BE1505" t="s">
        <v>1883</v>
      </c>
      <c r="BF1505" t="s">
        <v>1883</v>
      </c>
      <c r="BG1505" s="181" t="s">
        <v>1883</v>
      </c>
      <c r="BH1505">
        <v>0</v>
      </c>
      <c r="BI1505" s="184">
        <v>0</v>
      </c>
      <c r="BJ1505" s="182">
        <v>0</v>
      </c>
      <c r="BK1505" s="181" t="s">
        <v>1883</v>
      </c>
      <c r="BL1505">
        <v>0</v>
      </c>
      <c r="BM1505">
        <v>0</v>
      </c>
      <c r="BN1505">
        <v>0</v>
      </c>
    </row>
    <row r="1506" spans="1:66" x14ac:dyDescent="0.25">
      <c r="A1506">
        <v>8353</v>
      </c>
      <c r="B1506" t="s">
        <v>4303</v>
      </c>
      <c r="C1506">
        <v>16</v>
      </c>
      <c r="D1506">
        <v>0</v>
      </c>
      <c r="E1506">
        <v>0</v>
      </c>
      <c r="F1506" t="s">
        <v>1881</v>
      </c>
      <c r="G1506" t="s">
        <v>1882</v>
      </c>
      <c r="H1506" t="s">
        <v>1881</v>
      </c>
      <c r="I1506" t="s">
        <v>1881</v>
      </c>
      <c r="J1506" t="s">
        <v>1881</v>
      </c>
      <c r="K1506" t="s">
        <v>1881</v>
      </c>
      <c r="L1506" t="s">
        <v>1881</v>
      </c>
      <c r="M1506" s="180">
        <v>44260</v>
      </c>
      <c r="N1506" t="s">
        <v>1883</v>
      </c>
      <c r="O1506" t="s">
        <v>4304</v>
      </c>
      <c r="P1506" t="s">
        <v>4305</v>
      </c>
      <c r="Q1506">
        <v>0</v>
      </c>
      <c r="R1506">
        <v>0</v>
      </c>
      <c r="S1506" t="s">
        <v>1883</v>
      </c>
      <c r="T1506" t="s">
        <v>1883</v>
      </c>
      <c r="U1506">
        <v>1</v>
      </c>
      <c r="V1506" t="s">
        <v>1885</v>
      </c>
      <c r="W1506">
        <v>16</v>
      </c>
      <c r="X1506">
        <v>0</v>
      </c>
      <c r="Y1506">
        <v>0</v>
      </c>
      <c r="Z1506" t="s">
        <v>1881</v>
      </c>
      <c r="AA1506" t="s">
        <v>1881</v>
      </c>
      <c r="AB1506" t="s">
        <v>1881</v>
      </c>
      <c r="AC1506">
        <v>0</v>
      </c>
      <c r="AD1506">
        <v>0</v>
      </c>
      <c r="AE1506">
        <v>0</v>
      </c>
      <c r="AF1506">
        <v>0</v>
      </c>
      <c r="AG1506" t="s">
        <v>1881</v>
      </c>
      <c r="AH1506" s="181" t="s">
        <v>1883</v>
      </c>
      <c r="AI1506" s="182">
        <v>129</v>
      </c>
      <c r="AJ1506" s="181" t="s">
        <v>2175</v>
      </c>
      <c r="AK1506" s="181" t="s">
        <v>1883</v>
      </c>
      <c r="AL1506" s="181" t="s">
        <v>1883</v>
      </c>
      <c r="AO1506" s="181"/>
      <c r="AQ1506">
        <v>10</v>
      </c>
      <c r="AR1506" s="182">
        <v>40</v>
      </c>
      <c r="AS1506" s="183" t="s">
        <v>1882</v>
      </c>
      <c r="AT1506">
        <v>0</v>
      </c>
      <c r="AU1506">
        <v>72</v>
      </c>
      <c r="AV1506" s="182">
        <v>9</v>
      </c>
      <c r="AW1506" s="184">
        <v>0</v>
      </c>
      <c r="AX1506" s="183" t="s">
        <v>1881</v>
      </c>
      <c r="AY1506" s="184">
        <v>0</v>
      </c>
      <c r="AZ1506">
        <v>0</v>
      </c>
      <c r="BA1506">
        <v>0</v>
      </c>
      <c r="BB1506">
        <v>0</v>
      </c>
      <c r="BC1506" s="182">
        <v>0</v>
      </c>
      <c r="BD1506" t="s">
        <v>1883</v>
      </c>
      <c r="BE1506" t="s">
        <v>1883</v>
      </c>
      <c r="BF1506" t="s">
        <v>1883</v>
      </c>
      <c r="BG1506" s="181" t="s">
        <v>1883</v>
      </c>
      <c r="BH1506">
        <v>0</v>
      </c>
      <c r="BI1506" s="184">
        <v>0</v>
      </c>
      <c r="BJ1506" s="182">
        <v>0</v>
      </c>
      <c r="BK1506" s="181" t="s">
        <v>1883</v>
      </c>
      <c r="BL1506">
        <v>0</v>
      </c>
      <c r="BM1506">
        <v>0</v>
      </c>
      <c r="BN1506">
        <v>0</v>
      </c>
    </row>
    <row r="1507" spans="1:66" x14ac:dyDescent="0.25">
      <c r="A1507">
        <v>8354</v>
      </c>
      <c r="B1507" t="s">
        <v>4306</v>
      </c>
      <c r="C1507">
        <v>6</v>
      </c>
      <c r="D1507">
        <v>0</v>
      </c>
      <c r="E1507">
        <v>0</v>
      </c>
      <c r="F1507" t="s">
        <v>1881</v>
      </c>
      <c r="G1507" t="s">
        <v>1882</v>
      </c>
      <c r="H1507" t="s">
        <v>1882</v>
      </c>
      <c r="I1507" t="s">
        <v>1881</v>
      </c>
      <c r="J1507" t="s">
        <v>1881</v>
      </c>
      <c r="K1507" t="s">
        <v>1881</v>
      </c>
      <c r="L1507" t="s">
        <v>1881</v>
      </c>
      <c r="M1507" s="180">
        <v>44261</v>
      </c>
      <c r="N1507" t="s">
        <v>1883</v>
      </c>
      <c r="O1507" t="s">
        <v>4307</v>
      </c>
      <c r="P1507" t="s">
        <v>4308</v>
      </c>
      <c r="Q1507">
        <v>0</v>
      </c>
      <c r="R1507">
        <v>0</v>
      </c>
      <c r="S1507" t="s">
        <v>1883</v>
      </c>
      <c r="T1507" t="s">
        <v>1883</v>
      </c>
      <c r="U1507">
        <v>1</v>
      </c>
      <c r="V1507" t="s">
        <v>1885</v>
      </c>
      <c r="W1507">
        <v>6</v>
      </c>
      <c r="X1507">
        <v>0</v>
      </c>
      <c r="Y1507">
        <v>0</v>
      </c>
      <c r="Z1507" t="s">
        <v>1881</v>
      </c>
      <c r="AA1507" t="s">
        <v>1881</v>
      </c>
      <c r="AB1507" t="s">
        <v>1881</v>
      </c>
      <c r="AC1507">
        <v>0</v>
      </c>
      <c r="AD1507">
        <v>0</v>
      </c>
      <c r="AE1507">
        <v>0</v>
      </c>
      <c r="AF1507">
        <v>0</v>
      </c>
      <c r="AG1507" t="s">
        <v>1882</v>
      </c>
      <c r="AH1507" s="181" t="s">
        <v>1883</v>
      </c>
      <c r="AI1507" s="182">
        <v>133</v>
      </c>
      <c r="AJ1507" s="181" t="s">
        <v>2234</v>
      </c>
      <c r="AK1507" s="181" t="s">
        <v>1883</v>
      </c>
      <c r="AL1507" s="181" t="s">
        <v>1883</v>
      </c>
      <c r="AO1507" s="181"/>
      <c r="AQ1507">
        <v>10</v>
      </c>
      <c r="AR1507" s="182">
        <v>40</v>
      </c>
      <c r="AS1507" s="183" t="s">
        <v>1882</v>
      </c>
      <c r="AT1507">
        <v>0</v>
      </c>
      <c r="AU1507">
        <v>0</v>
      </c>
      <c r="AV1507" s="182">
        <v>0</v>
      </c>
      <c r="AW1507" s="184">
        <v>0</v>
      </c>
      <c r="AX1507" s="183" t="s">
        <v>1881</v>
      </c>
      <c r="AY1507" s="184">
        <v>0</v>
      </c>
      <c r="AZ1507">
        <v>0</v>
      </c>
      <c r="BA1507">
        <v>0</v>
      </c>
      <c r="BB1507">
        <v>0</v>
      </c>
      <c r="BC1507" s="182">
        <v>0</v>
      </c>
      <c r="BD1507" t="s">
        <v>1883</v>
      </c>
      <c r="BE1507" t="s">
        <v>1883</v>
      </c>
      <c r="BF1507" t="s">
        <v>1883</v>
      </c>
      <c r="BG1507" s="181" t="s">
        <v>1883</v>
      </c>
      <c r="BH1507">
        <v>0</v>
      </c>
      <c r="BI1507" s="184">
        <v>0</v>
      </c>
      <c r="BJ1507" s="182">
        <v>0</v>
      </c>
      <c r="BK1507" s="181" t="s">
        <v>1883</v>
      </c>
      <c r="BL1507">
        <v>0</v>
      </c>
      <c r="BM1507">
        <v>0</v>
      </c>
      <c r="BN1507">
        <v>0</v>
      </c>
    </row>
    <row r="1508" spans="1:66" x14ac:dyDescent="0.25">
      <c r="A1508">
        <v>8355</v>
      </c>
      <c r="B1508" t="s">
        <v>4309</v>
      </c>
      <c r="C1508">
        <v>96</v>
      </c>
      <c r="D1508">
        <v>0</v>
      </c>
      <c r="E1508">
        <v>0</v>
      </c>
      <c r="F1508" t="s">
        <v>1881</v>
      </c>
      <c r="G1508" t="s">
        <v>1882</v>
      </c>
      <c r="H1508" t="s">
        <v>1881</v>
      </c>
      <c r="I1508" t="s">
        <v>1881</v>
      </c>
      <c r="J1508" t="s">
        <v>1881</v>
      </c>
      <c r="K1508" t="s">
        <v>1881</v>
      </c>
      <c r="L1508" t="s">
        <v>1881</v>
      </c>
      <c r="M1508" s="180">
        <v>44263</v>
      </c>
      <c r="N1508" t="s">
        <v>1883</v>
      </c>
      <c r="O1508" t="s">
        <v>1883</v>
      </c>
      <c r="P1508" t="s">
        <v>4310</v>
      </c>
      <c r="Q1508">
        <v>0</v>
      </c>
      <c r="R1508">
        <v>0</v>
      </c>
      <c r="S1508" t="s">
        <v>1883</v>
      </c>
      <c r="T1508" t="s">
        <v>1883</v>
      </c>
      <c r="U1508">
        <v>1</v>
      </c>
      <c r="V1508" t="s">
        <v>1885</v>
      </c>
      <c r="W1508">
        <v>96</v>
      </c>
      <c r="X1508">
        <v>0</v>
      </c>
      <c r="Y1508">
        <v>0</v>
      </c>
      <c r="Z1508" t="s">
        <v>1881</v>
      </c>
      <c r="AA1508" t="s">
        <v>1881</v>
      </c>
      <c r="AB1508" t="s">
        <v>1882</v>
      </c>
      <c r="AC1508">
        <v>10.5</v>
      </c>
      <c r="AD1508">
        <v>0</v>
      </c>
      <c r="AE1508">
        <v>0</v>
      </c>
      <c r="AF1508">
        <v>0</v>
      </c>
      <c r="AG1508" t="s">
        <v>1882</v>
      </c>
      <c r="AH1508" s="181" t="s">
        <v>1883</v>
      </c>
      <c r="AI1508" s="182">
        <v>27</v>
      </c>
      <c r="AJ1508" s="181" t="s">
        <v>1886</v>
      </c>
      <c r="AK1508" s="181" t="s">
        <v>1883</v>
      </c>
      <c r="AL1508" s="181" t="s">
        <v>1883</v>
      </c>
      <c r="AO1508" s="181"/>
      <c r="AQ1508">
        <v>10</v>
      </c>
      <c r="AR1508" s="182">
        <v>40</v>
      </c>
      <c r="AS1508" s="183" t="s">
        <v>1882</v>
      </c>
      <c r="AT1508">
        <v>0</v>
      </c>
      <c r="AU1508">
        <v>0</v>
      </c>
      <c r="AV1508" s="182">
        <v>0</v>
      </c>
      <c r="AW1508" s="184">
        <v>0</v>
      </c>
      <c r="AX1508" s="183" t="s">
        <v>1881</v>
      </c>
      <c r="AY1508" s="184">
        <v>0</v>
      </c>
      <c r="AZ1508">
        <v>0</v>
      </c>
      <c r="BA1508">
        <v>0</v>
      </c>
      <c r="BB1508">
        <v>0</v>
      </c>
      <c r="BC1508" s="182">
        <v>0</v>
      </c>
      <c r="BD1508" t="s">
        <v>1883</v>
      </c>
      <c r="BE1508" t="s">
        <v>1883</v>
      </c>
      <c r="BF1508" t="s">
        <v>1883</v>
      </c>
      <c r="BG1508" s="181" t="s">
        <v>1883</v>
      </c>
      <c r="BH1508">
        <v>0</v>
      </c>
      <c r="BI1508" s="184">
        <v>0</v>
      </c>
      <c r="BJ1508" s="182">
        <v>0</v>
      </c>
      <c r="BK1508" s="181" t="s">
        <v>1883</v>
      </c>
      <c r="BL1508">
        <v>0</v>
      </c>
      <c r="BM1508">
        <v>0</v>
      </c>
      <c r="BN1508">
        <v>0</v>
      </c>
    </row>
    <row r="1509" spans="1:66" x14ac:dyDescent="0.25">
      <c r="A1509">
        <v>8356</v>
      </c>
      <c r="B1509" t="s">
        <v>4311</v>
      </c>
      <c r="C1509">
        <v>96</v>
      </c>
      <c r="D1509">
        <v>0</v>
      </c>
      <c r="E1509">
        <v>0</v>
      </c>
      <c r="F1509" t="s">
        <v>1881</v>
      </c>
      <c r="G1509" t="s">
        <v>1882</v>
      </c>
      <c r="H1509" t="s">
        <v>1881</v>
      </c>
      <c r="I1509" t="s">
        <v>1881</v>
      </c>
      <c r="J1509" t="s">
        <v>1881</v>
      </c>
      <c r="K1509" t="s">
        <v>1881</v>
      </c>
      <c r="L1509" t="s">
        <v>1881</v>
      </c>
      <c r="M1509" s="180">
        <v>44263</v>
      </c>
      <c r="N1509" t="s">
        <v>1883</v>
      </c>
      <c r="O1509" t="s">
        <v>1883</v>
      </c>
      <c r="P1509" t="s">
        <v>4312</v>
      </c>
      <c r="Q1509">
        <v>0</v>
      </c>
      <c r="R1509">
        <v>0</v>
      </c>
      <c r="S1509" t="s">
        <v>1883</v>
      </c>
      <c r="T1509" t="s">
        <v>1883</v>
      </c>
      <c r="U1509">
        <v>1</v>
      </c>
      <c r="V1509" t="s">
        <v>1885</v>
      </c>
      <c r="W1509">
        <v>96</v>
      </c>
      <c r="X1509">
        <v>0</v>
      </c>
      <c r="Y1509">
        <v>0</v>
      </c>
      <c r="Z1509" t="s">
        <v>1881</v>
      </c>
      <c r="AA1509" t="s">
        <v>1881</v>
      </c>
      <c r="AB1509" t="s">
        <v>1882</v>
      </c>
      <c r="AC1509">
        <v>10.5</v>
      </c>
      <c r="AD1509">
        <v>0</v>
      </c>
      <c r="AE1509">
        <v>0</v>
      </c>
      <c r="AF1509">
        <v>0</v>
      </c>
      <c r="AG1509" t="s">
        <v>1882</v>
      </c>
      <c r="AH1509" s="181" t="s">
        <v>1883</v>
      </c>
      <c r="AI1509" s="182">
        <v>27</v>
      </c>
      <c r="AJ1509" s="181" t="s">
        <v>1886</v>
      </c>
      <c r="AK1509" s="181" t="s">
        <v>1883</v>
      </c>
      <c r="AL1509" s="181" t="s">
        <v>1883</v>
      </c>
      <c r="AO1509" s="181"/>
      <c r="AQ1509">
        <v>10</v>
      </c>
      <c r="AR1509" s="182">
        <v>40</v>
      </c>
      <c r="AS1509" s="183" t="s">
        <v>1882</v>
      </c>
      <c r="AT1509">
        <v>0</v>
      </c>
      <c r="AU1509">
        <v>0</v>
      </c>
      <c r="AV1509" s="182">
        <v>0</v>
      </c>
      <c r="AW1509" s="184">
        <v>0</v>
      </c>
      <c r="AX1509" s="183" t="s">
        <v>1881</v>
      </c>
      <c r="AY1509" s="184">
        <v>0</v>
      </c>
      <c r="AZ1509">
        <v>0</v>
      </c>
      <c r="BA1509">
        <v>0</v>
      </c>
      <c r="BB1509">
        <v>0</v>
      </c>
      <c r="BC1509" s="182">
        <v>0</v>
      </c>
      <c r="BD1509" t="s">
        <v>1883</v>
      </c>
      <c r="BE1509" t="s">
        <v>1883</v>
      </c>
      <c r="BF1509" t="s">
        <v>1883</v>
      </c>
      <c r="BG1509" s="181" t="s">
        <v>1883</v>
      </c>
      <c r="BH1509">
        <v>0</v>
      </c>
      <c r="BI1509" s="184">
        <v>0</v>
      </c>
      <c r="BJ1509" s="182">
        <v>0</v>
      </c>
      <c r="BK1509" s="181" t="s">
        <v>1883</v>
      </c>
      <c r="BL1509">
        <v>0</v>
      </c>
      <c r="BM1509">
        <v>0</v>
      </c>
      <c r="BN1509">
        <v>0</v>
      </c>
    </row>
    <row r="1510" spans="1:66" x14ac:dyDescent="0.25">
      <c r="A1510">
        <v>8357</v>
      </c>
      <c r="B1510" t="s">
        <v>4313</v>
      </c>
      <c r="C1510">
        <v>96</v>
      </c>
      <c r="D1510">
        <v>0</v>
      </c>
      <c r="E1510">
        <v>0</v>
      </c>
      <c r="F1510" t="s">
        <v>1881</v>
      </c>
      <c r="G1510" t="s">
        <v>1882</v>
      </c>
      <c r="H1510" t="s">
        <v>1881</v>
      </c>
      <c r="I1510" t="s">
        <v>1881</v>
      </c>
      <c r="J1510" t="s">
        <v>1881</v>
      </c>
      <c r="K1510" t="s">
        <v>1881</v>
      </c>
      <c r="L1510" t="s">
        <v>1881</v>
      </c>
      <c r="M1510" s="180">
        <v>44263</v>
      </c>
      <c r="N1510" t="s">
        <v>1883</v>
      </c>
      <c r="O1510" t="s">
        <v>1883</v>
      </c>
      <c r="P1510" t="s">
        <v>4314</v>
      </c>
      <c r="Q1510">
        <v>0</v>
      </c>
      <c r="R1510">
        <v>0</v>
      </c>
      <c r="S1510" t="s">
        <v>1883</v>
      </c>
      <c r="T1510" t="s">
        <v>1883</v>
      </c>
      <c r="U1510">
        <v>1</v>
      </c>
      <c r="V1510" t="s">
        <v>1885</v>
      </c>
      <c r="W1510">
        <v>96</v>
      </c>
      <c r="X1510">
        <v>0</v>
      </c>
      <c r="Y1510">
        <v>0</v>
      </c>
      <c r="Z1510" t="s">
        <v>1881</v>
      </c>
      <c r="AA1510" t="s">
        <v>1881</v>
      </c>
      <c r="AB1510" t="s">
        <v>1882</v>
      </c>
      <c r="AC1510">
        <v>10.5</v>
      </c>
      <c r="AD1510">
        <v>0</v>
      </c>
      <c r="AE1510">
        <v>0</v>
      </c>
      <c r="AF1510">
        <v>0</v>
      </c>
      <c r="AG1510" t="s">
        <v>1882</v>
      </c>
      <c r="AH1510" s="181" t="s">
        <v>1883</v>
      </c>
      <c r="AI1510" s="182">
        <v>27</v>
      </c>
      <c r="AJ1510" s="181" t="s">
        <v>1886</v>
      </c>
      <c r="AK1510" s="181" t="s">
        <v>1883</v>
      </c>
      <c r="AL1510" s="181" t="s">
        <v>1883</v>
      </c>
      <c r="AO1510" s="181"/>
      <c r="AQ1510">
        <v>10</v>
      </c>
      <c r="AR1510" s="182">
        <v>40</v>
      </c>
      <c r="AS1510" s="183" t="s">
        <v>1882</v>
      </c>
      <c r="AT1510">
        <v>0</v>
      </c>
      <c r="AU1510">
        <v>0</v>
      </c>
      <c r="AV1510" s="182">
        <v>0</v>
      </c>
      <c r="AW1510" s="184">
        <v>0</v>
      </c>
      <c r="AX1510" s="183" t="s">
        <v>1881</v>
      </c>
      <c r="AY1510" s="184">
        <v>0</v>
      </c>
      <c r="AZ1510">
        <v>0</v>
      </c>
      <c r="BA1510">
        <v>0</v>
      </c>
      <c r="BB1510">
        <v>0</v>
      </c>
      <c r="BC1510" s="182">
        <v>0</v>
      </c>
      <c r="BD1510" t="s">
        <v>1883</v>
      </c>
      <c r="BE1510" t="s">
        <v>1883</v>
      </c>
      <c r="BF1510" t="s">
        <v>1883</v>
      </c>
      <c r="BG1510" s="181" t="s">
        <v>1883</v>
      </c>
      <c r="BH1510">
        <v>0</v>
      </c>
      <c r="BI1510" s="184">
        <v>0</v>
      </c>
      <c r="BJ1510" s="182">
        <v>0</v>
      </c>
      <c r="BK1510" s="181" t="s">
        <v>1883</v>
      </c>
      <c r="BL1510">
        <v>0</v>
      </c>
      <c r="BM1510">
        <v>0</v>
      </c>
      <c r="BN1510">
        <v>0</v>
      </c>
    </row>
    <row r="1511" spans="1:66" x14ac:dyDescent="0.25">
      <c r="A1511">
        <v>8358</v>
      </c>
      <c r="B1511" t="s">
        <v>4315</v>
      </c>
      <c r="C1511">
        <v>96</v>
      </c>
      <c r="D1511">
        <v>0</v>
      </c>
      <c r="E1511">
        <v>0</v>
      </c>
      <c r="F1511" t="s">
        <v>1881</v>
      </c>
      <c r="G1511" t="s">
        <v>1882</v>
      </c>
      <c r="H1511" t="s">
        <v>1881</v>
      </c>
      <c r="I1511" t="s">
        <v>1881</v>
      </c>
      <c r="J1511" t="s">
        <v>1881</v>
      </c>
      <c r="K1511" t="s">
        <v>1881</v>
      </c>
      <c r="L1511" t="s">
        <v>1881</v>
      </c>
      <c r="M1511" s="180">
        <v>44263</v>
      </c>
      <c r="N1511" t="s">
        <v>1883</v>
      </c>
      <c r="O1511" t="s">
        <v>1883</v>
      </c>
      <c r="P1511" t="s">
        <v>4316</v>
      </c>
      <c r="Q1511">
        <v>0</v>
      </c>
      <c r="R1511">
        <v>0</v>
      </c>
      <c r="S1511" t="s">
        <v>1883</v>
      </c>
      <c r="T1511" t="s">
        <v>1883</v>
      </c>
      <c r="U1511">
        <v>1</v>
      </c>
      <c r="V1511" t="s">
        <v>1885</v>
      </c>
      <c r="W1511">
        <v>96</v>
      </c>
      <c r="X1511">
        <v>0</v>
      </c>
      <c r="Y1511">
        <v>0</v>
      </c>
      <c r="Z1511" t="s">
        <v>1881</v>
      </c>
      <c r="AA1511" t="s">
        <v>1881</v>
      </c>
      <c r="AB1511" t="s">
        <v>1882</v>
      </c>
      <c r="AC1511">
        <v>10.5</v>
      </c>
      <c r="AD1511">
        <v>0</v>
      </c>
      <c r="AE1511">
        <v>0</v>
      </c>
      <c r="AF1511">
        <v>0</v>
      </c>
      <c r="AG1511" t="s">
        <v>1882</v>
      </c>
      <c r="AH1511" s="181" t="s">
        <v>1883</v>
      </c>
      <c r="AI1511" s="182">
        <v>27</v>
      </c>
      <c r="AJ1511" s="181" t="s">
        <v>1886</v>
      </c>
      <c r="AK1511" s="181" t="s">
        <v>1883</v>
      </c>
      <c r="AL1511" s="181" t="s">
        <v>1883</v>
      </c>
      <c r="AO1511" s="181"/>
      <c r="AQ1511">
        <v>10</v>
      </c>
      <c r="AR1511" s="182">
        <v>40</v>
      </c>
      <c r="AS1511" s="183" t="s">
        <v>1882</v>
      </c>
      <c r="AT1511">
        <v>0</v>
      </c>
      <c r="AU1511">
        <v>0</v>
      </c>
      <c r="AV1511" s="182">
        <v>0</v>
      </c>
      <c r="AW1511" s="184">
        <v>0</v>
      </c>
      <c r="AX1511" s="183" t="s">
        <v>1881</v>
      </c>
      <c r="AY1511" s="184">
        <v>0</v>
      </c>
      <c r="AZ1511">
        <v>0</v>
      </c>
      <c r="BA1511">
        <v>0</v>
      </c>
      <c r="BB1511">
        <v>0</v>
      </c>
      <c r="BC1511" s="182">
        <v>0</v>
      </c>
      <c r="BD1511" t="s">
        <v>1883</v>
      </c>
      <c r="BE1511" t="s">
        <v>1883</v>
      </c>
      <c r="BF1511" t="s">
        <v>1883</v>
      </c>
      <c r="BG1511" s="181" t="s">
        <v>1883</v>
      </c>
      <c r="BH1511">
        <v>0</v>
      </c>
      <c r="BI1511" s="184">
        <v>0</v>
      </c>
      <c r="BJ1511" s="182">
        <v>0</v>
      </c>
      <c r="BK1511" s="181" t="s">
        <v>1883</v>
      </c>
      <c r="BL1511">
        <v>0</v>
      </c>
      <c r="BM1511">
        <v>0</v>
      </c>
      <c r="BN1511">
        <v>0</v>
      </c>
    </row>
    <row r="1512" spans="1:66" x14ac:dyDescent="0.25">
      <c r="A1512">
        <v>8359</v>
      </c>
      <c r="B1512" t="s">
        <v>4317</v>
      </c>
      <c r="C1512">
        <v>96</v>
      </c>
      <c r="D1512">
        <v>0</v>
      </c>
      <c r="E1512">
        <v>0</v>
      </c>
      <c r="F1512" t="s">
        <v>1881</v>
      </c>
      <c r="G1512" t="s">
        <v>1882</v>
      </c>
      <c r="H1512" t="s">
        <v>1881</v>
      </c>
      <c r="I1512" t="s">
        <v>1881</v>
      </c>
      <c r="J1512" t="s">
        <v>1881</v>
      </c>
      <c r="K1512" t="s">
        <v>1881</v>
      </c>
      <c r="L1512" t="s">
        <v>1881</v>
      </c>
      <c r="M1512" s="180">
        <v>44263</v>
      </c>
      <c r="N1512" t="s">
        <v>1883</v>
      </c>
      <c r="O1512" t="s">
        <v>4318</v>
      </c>
      <c r="P1512" t="s">
        <v>4319</v>
      </c>
      <c r="Q1512">
        <v>0</v>
      </c>
      <c r="R1512">
        <v>0</v>
      </c>
      <c r="S1512" t="s">
        <v>1883</v>
      </c>
      <c r="T1512" t="s">
        <v>1883</v>
      </c>
      <c r="U1512">
        <v>1</v>
      </c>
      <c r="V1512" t="s">
        <v>1885</v>
      </c>
      <c r="W1512">
        <v>96</v>
      </c>
      <c r="X1512">
        <v>0</v>
      </c>
      <c r="Y1512">
        <v>0</v>
      </c>
      <c r="Z1512" t="s">
        <v>1881</v>
      </c>
      <c r="AA1512" t="s">
        <v>1881</v>
      </c>
      <c r="AB1512" t="s">
        <v>1882</v>
      </c>
      <c r="AC1512">
        <v>10.5</v>
      </c>
      <c r="AD1512">
        <v>0</v>
      </c>
      <c r="AE1512">
        <v>0</v>
      </c>
      <c r="AF1512">
        <v>0</v>
      </c>
      <c r="AG1512" t="s">
        <v>1882</v>
      </c>
      <c r="AH1512" s="181" t="s">
        <v>1883</v>
      </c>
      <c r="AI1512" s="182">
        <v>27</v>
      </c>
      <c r="AJ1512" s="181" t="s">
        <v>1886</v>
      </c>
      <c r="AK1512" s="181" t="s">
        <v>1883</v>
      </c>
      <c r="AL1512" s="181" t="s">
        <v>1883</v>
      </c>
      <c r="AO1512" s="181"/>
      <c r="AQ1512">
        <v>10</v>
      </c>
      <c r="AR1512" s="182">
        <v>40</v>
      </c>
      <c r="AS1512" s="183" t="s">
        <v>1882</v>
      </c>
      <c r="AT1512">
        <v>0</v>
      </c>
      <c r="AU1512">
        <v>0</v>
      </c>
      <c r="AV1512" s="182">
        <v>0</v>
      </c>
      <c r="AW1512" s="184">
        <v>0</v>
      </c>
      <c r="AX1512" s="183" t="s">
        <v>1881</v>
      </c>
      <c r="AY1512" s="184">
        <v>0</v>
      </c>
      <c r="AZ1512">
        <v>0</v>
      </c>
      <c r="BA1512">
        <v>0</v>
      </c>
      <c r="BB1512">
        <v>0</v>
      </c>
      <c r="BC1512" s="182">
        <v>0</v>
      </c>
      <c r="BD1512" t="s">
        <v>1883</v>
      </c>
      <c r="BE1512" t="s">
        <v>1883</v>
      </c>
      <c r="BF1512" t="s">
        <v>1883</v>
      </c>
      <c r="BG1512" s="181" t="s">
        <v>1883</v>
      </c>
      <c r="BH1512">
        <v>0</v>
      </c>
      <c r="BI1512" s="184">
        <v>0</v>
      </c>
      <c r="BJ1512" s="182">
        <v>0</v>
      </c>
      <c r="BK1512" s="181" t="s">
        <v>1883</v>
      </c>
      <c r="BL1512">
        <v>0</v>
      </c>
      <c r="BM1512">
        <v>0</v>
      </c>
      <c r="BN1512">
        <v>0</v>
      </c>
    </row>
    <row r="1513" spans="1:66" x14ac:dyDescent="0.25">
      <c r="A1513">
        <v>8360</v>
      </c>
      <c r="B1513" t="s">
        <v>4320</v>
      </c>
      <c r="C1513">
        <v>1</v>
      </c>
      <c r="D1513">
        <v>0</v>
      </c>
      <c r="E1513">
        <v>0</v>
      </c>
      <c r="F1513" t="s">
        <v>1881</v>
      </c>
      <c r="G1513" t="s">
        <v>1882</v>
      </c>
      <c r="H1513" t="s">
        <v>1881</v>
      </c>
      <c r="I1513" t="s">
        <v>1881</v>
      </c>
      <c r="J1513" t="s">
        <v>1881</v>
      </c>
      <c r="K1513" t="s">
        <v>1881</v>
      </c>
      <c r="L1513" t="s">
        <v>1881</v>
      </c>
      <c r="M1513" s="180">
        <v>44265</v>
      </c>
      <c r="N1513" t="s">
        <v>1883</v>
      </c>
      <c r="O1513" t="s">
        <v>1883</v>
      </c>
      <c r="P1513" t="s">
        <v>4321</v>
      </c>
      <c r="Q1513">
        <v>0</v>
      </c>
      <c r="R1513">
        <v>0</v>
      </c>
      <c r="S1513" t="s">
        <v>1883</v>
      </c>
      <c r="T1513" t="s">
        <v>1883</v>
      </c>
      <c r="U1513">
        <v>2</v>
      </c>
      <c r="V1513" t="s">
        <v>1896</v>
      </c>
      <c r="W1513">
        <v>24</v>
      </c>
      <c r="X1513">
        <v>0</v>
      </c>
      <c r="Y1513">
        <v>0</v>
      </c>
      <c r="Z1513" t="s">
        <v>1881</v>
      </c>
      <c r="AA1513" t="s">
        <v>1881</v>
      </c>
      <c r="AB1513" t="s">
        <v>1881</v>
      </c>
      <c r="AC1513">
        <v>0</v>
      </c>
      <c r="AD1513">
        <v>0</v>
      </c>
      <c r="AE1513">
        <v>0</v>
      </c>
      <c r="AF1513">
        <v>0</v>
      </c>
      <c r="AG1513" t="s">
        <v>1882</v>
      </c>
      <c r="AH1513" s="181" t="s">
        <v>1883</v>
      </c>
      <c r="AI1513" s="182">
        <v>48</v>
      </c>
      <c r="AJ1513" s="181" t="s">
        <v>1897</v>
      </c>
      <c r="AK1513" s="181" t="s">
        <v>1883</v>
      </c>
      <c r="AL1513" s="181" t="s">
        <v>1883</v>
      </c>
      <c r="AO1513" s="181"/>
      <c r="AQ1513">
        <v>10</v>
      </c>
      <c r="AR1513" s="182">
        <v>40</v>
      </c>
      <c r="AS1513" s="183" t="s">
        <v>1882</v>
      </c>
      <c r="AT1513">
        <v>0</v>
      </c>
      <c r="AU1513">
        <v>32</v>
      </c>
      <c r="AV1513" s="182">
        <v>4</v>
      </c>
      <c r="AW1513" s="184">
        <v>0</v>
      </c>
      <c r="AX1513" s="183" t="s">
        <v>1881</v>
      </c>
      <c r="AY1513" s="184">
        <v>0</v>
      </c>
      <c r="AZ1513">
        <v>0</v>
      </c>
      <c r="BA1513">
        <v>0</v>
      </c>
      <c r="BB1513">
        <v>0</v>
      </c>
      <c r="BC1513" s="182">
        <v>0</v>
      </c>
      <c r="BD1513" t="s">
        <v>1883</v>
      </c>
      <c r="BE1513" t="s">
        <v>1883</v>
      </c>
      <c r="BF1513" t="s">
        <v>1883</v>
      </c>
      <c r="BG1513" s="181" t="s">
        <v>1883</v>
      </c>
      <c r="BH1513">
        <v>24</v>
      </c>
      <c r="BI1513" s="184">
        <v>0</v>
      </c>
      <c r="BJ1513" s="182">
        <v>0</v>
      </c>
      <c r="BK1513" s="181" t="s">
        <v>1883</v>
      </c>
      <c r="BL1513">
        <v>0</v>
      </c>
      <c r="BM1513">
        <v>0</v>
      </c>
      <c r="BN1513">
        <v>0</v>
      </c>
    </row>
    <row r="1514" spans="1:66" x14ac:dyDescent="0.25">
      <c r="A1514">
        <v>8362</v>
      </c>
      <c r="B1514" t="s">
        <v>4322</v>
      </c>
      <c r="C1514">
        <v>50</v>
      </c>
      <c r="D1514">
        <v>0</v>
      </c>
      <c r="E1514">
        <v>0</v>
      </c>
      <c r="F1514" t="s">
        <v>1881</v>
      </c>
      <c r="G1514" t="s">
        <v>1881</v>
      </c>
      <c r="H1514" t="s">
        <v>1881</v>
      </c>
      <c r="I1514" t="s">
        <v>1881</v>
      </c>
      <c r="J1514" t="s">
        <v>1881</v>
      </c>
      <c r="K1514" t="s">
        <v>1881</v>
      </c>
      <c r="L1514" t="s">
        <v>1881</v>
      </c>
      <c r="M1514" s="180">
        <v>44266</v>
      </c>
      <c r="N1514" t="s">
        <v>2004</v>
      </c>
      <c r="O1514" t="s">
        <v>4323</v>
      </c>
      <c r="P1514" t="s">
        <v>4323</v>
      </c>
      <c r="Q1514">
        <v>0</v>
      </c>
      <c r="R1514">
        <v>0</v>
      </c>
      <c r="S1514" t="s">
        <v>1883</v>
      </c>
      <c r="T1514" t="s">
        <v>1883</v>
      </c>
      <c r="U1514">
        <v>1</v>
      </c>
      <c r="V1514" t="s">
        <v>1885</v>
      </c>
      <c r="W1514">
        <v>50</v>
      </c>
      <c r="X1514">
        <v>0</v>
      </c>
      <c r="Y1514">
        <v>0</v>
      </c>
      <c r="Z1514" t="s">
        <v>1881</v>
      </c>
      <c r="AA1514" t="s">
        <v>1881</v>
      </c>
      <c r="AB1514" t="s">
        <v>1881</v>
      </c>
      <c r="AC1514">
        <v>0</v>
      </c>
      <c r="AD1514">
        <v>0</v>
      </c>
      <c r="AE1514">
        <v>0</v>
      </c>
      <c r="AF1514">
        <v>0</v>
      </c>
      <c r="AG1514" t="s">
        <v>1881</v>
      </c>
      <c r="AH1514" s="181" t="s">
        <v>1883</v>
      </c>
      <c r="AI1514" s="182">
        <v>213</v>
      </c>
      <c r="AJ1514" s="181" t="s">
        <v>2046</v>
      </c>
      <c r="AK1514" s="181" t="s">
        <v>4324</v>
      </c>
      <c r="AL1514" s="181" t="s">
        <v>1883</v>
      </c>
      <c r="AO1514" s="181"/>
      <c r="AQ1514">
        <v>10</v>
      </c>
      <c r="AR1514" s="182">
        <v>40</v>
      </c>
      <c r="AS1514" s="183" t="s">
        <v>1882</v>
      </c>
      <c r="AT1514">
        <v>0</v>
      </c>
      <c r="AU1514">
        <v>0</v>
      </c>
      <c r="AV1514" s="182">
        <v>0</v>
      </c>
      <c r="AW1514" s="184">
        <v>0</v>
      </c>
      <c r="AX1514" s="183" t="s">
        <v>1881</v>
      </c>
      <c r="AY1514" s="184">
        <v>0</v>
      </c>
      <c r="AZ1514">
        <v>0</v>
      </c>
      <c r="BA1514">
        <v>0</v>
      </c>
      <c r="BB1514">
        <v>0</v>
      </c>
      <c r="BC1514" s="182">
        <v>0</v>
      </c>
      <c r="BD1514" t="s">
        <v>1883</v>
      </c>
      <c r="BE1514" t="s">
        <v>1883</v>
      </c>
      <c r="BF1514" t="s">
        <v>1883</v>
      </c>
      <c r="BG1514" s="181" t="s">
        <v>1883</v>
      </c>
      <c r="BH1514">
        <v>0</v>
      </c>
      <c r="BI1514" s="184">
        <v>0</v>
      </c>
      <c r="BJ1514" s="182">
        <v>0</v>
      </c>
      <c r="BK1514" s="181" t="s">
        <v>1883</v>
      </c>
      <c r="BL1514">
        <v>0</v>
      </c>
      <c r="BM1514">
        <v>0</v>
      </c>
      <c r="BN1514">
        <v>0</v>
      </c>
    </row>
    <row r="1515" spans="1:66" x14ac:dyDescent="0.25">
      <c r="A1515">
        <v>8363</v>
      </c>
      <c r="B1515" t="s">
        <v>4325</v>
      </c>
      <c r="C1515">
        <v>50</v>
      </c>
      <c r="D1515">
        <v>0</v>
      </c>
      <c r="E1515">
        <v>0</v>
      </c>
      <c r="F1515" t="s">
        <v>1881</v>
      </c>
      <c r="G1515" t="s">
        <v>1882</v>
      </c>
      <c r="H1515" t="s">
        <v>1881</v>
      </c>
      <c r="I1515" t="s">
        <v>1881</v>
      </c>
      <c r="J1515" t="s">
        <v>1881</v>
      </c>
      <c r="K1515" t="s">
        <v>1881</v>
      </c>
      <c r="L1515" t="s">
        <v>1881</v>
      </c>
      <c r="M1515" s="180">
        <v>44266</v>
      </c>
      <c r="N1515" t="s">
        <v>2004</v>
      </c>
      <c r="O1515" t="s">
        <v>4326</v>
      </c>
      <c r="P1515" t="s">
        <v>4326</v>
      </c>
      <c r="Q1515">
        <v>0</v>
      </c>
      <c r="R1515">
        <v>0</v>
      </c>
      <c r="S1515" t="s">
        <v>1883</v>
      </c>
      <c r="T1515" t="s">
        <v>1883</v>
      </c>
      <c r="U1515">
        <v>1</v>
      </c>
      <c r="V1515" t="s">
        <v>1885</v>
      </c>
      <c r="W1515">
        <v>50</v>
      </c>
      <c r="X1515">
        <v>0</v>
      </c>
      <c r="Y1515">
        <v>0</v>
      </c>
      <c r="Z1515" t="s">
        <v>1881</v>
      </c>
      <c r="AA1515" t="s">
        <v>1881</v>
      </c>
      <c r="AB1515" t="s">
        <v>1881</v>
      </c>
      <c r="AC1515">
        <v>0</v>
      </c>
      <c r="AD1515">
        <v>0</v>
      </c>
      <c r="AE1515">
        <v>0</v>
      </c>
      <c r="AF1515">
        <v>0</v>
      </c>
      <c r="AG1515" t="s">
        <v>1881</v>
      </c>
      <c r="AH1515" s="181" t="s">
        <v>1883</v>
      </c>
      <c r="AI1515" s="182">
        <v>213</v>
      </c>
      <c r="AJ1515" s="181" t="s">
        <v>2046</v>
      </c>
      <c r="AK1515" s="181" t="s">
        <v>4327</v>
      </c>
      <c r="AL1515" s="181" t="s">
        <v>1883</v>
      </c>
      <c r="AO1515" s="181"/>
      <c r="AQ1515">
        <v>10</v>
      </c>
      <c r="AR1515" s="182">
        <v>40</v>
      </c>
      <c r="AS1515" s="183" t="s">
        <v>1882</v>
      </c>
      <c r="AT1515">
        <v>0</v>
      </c>
      <c r="AU1515">
        <v>0</v>
      </c>
      <c r="AV1515" s="182">
        <v>0</v>
      </c>
      <c r="AW1515" s="184">
        <v>0</v>
      </c>
      <c r="AX1515" s="183" t="s">
        <v>1881</v>
      </c>
      <c r="AY1515" s="184">
        <v>0</v>
      </c>
      <c r="AZ1515">
        <v>0</v>
      </c>
      <c r="BA1515">
        <v>0</v>
      </c>
      <c r="BB1515">
        <v>0</v>
      </c>
      <c r="BC1515" s="182">
        <v>0</v>
      </c>
      <c r="BD1515" t="s">
        <v>1883</v>
      </c>
      <c r="BE1515" t="s">
        <v>1883</v>
      </c>
      <c r="BF1515" t="s">
        <v>1883</v>
      </c>
      <c r="BG1515" s="181" t="s">
        <v>1883</v>
      </c>
      <c r="BH1515">
        <v>0</v>
      </c>
      <c r="BI1515" s="184">
        <v>0</v>
      </c>
      <c r="BJ1515" s="182">
        <v>0</v>
      </c>
      <c r="BK1515" s="181" t="s">
        <v>1883</v>
      </c>
      <c r="BL1515">
        <v>0</v>
      </c>
      <c r="BM1515">
        <v>0</v>
      </c>
      <c r="BN1515">
        <v>0</v>
      </c>
    </row>
    <row r="1516" spans="1:66" x14ac:dyDescent="0.25">
      <c r="A1516">
        <v>8364</v>
      </c>
      <c r="B1516" t="s">
        <v>4328</v>
      </c>
      <c r="C1516">
        <v>50</v>
      </c>
      <c r="D1516">
        <v>0</v>
      </c>
      <c r="E1516">
        <v>0</v>
      </c>
      <c r="F1516" t="s">
        <v>1881</v>
      </c>
      <c r="G1516" t="s">
        <v>1881</v>
      </c>
      <c r="H1516" t="s">
        <v>1881</v>
      </c>
      <c r="I1516" t="s">
        <v>1881</v>
      </c>
      <c r="J1516" t="s">
        <v>1881</v>
      </c>
      <c r="K1516" t="s">
        <v>1881</v>
      </c>
      <c r="L1516" t="s">
        <v>1881</v>
      </c>
      <c r="M1516" s="180">
        <v>44266</v>
      </c>
      <c r="N1516" t="s">
        <v>2004</v>
      </c>
      <c r="O1516" t="s">
        <v>4329</v>
      </c>
      <c r="P1516" t="s">
        <v>4329</v>
      </c>
      <c r="Q1516">
        <v>0</v>
      </c>
      <c r="R1516">
        <v>0</v>
      </c>
      <c r="S1516" t="s">
        <v>1883</v>
      </c>
      <c r="T1516" t="s">
        <v>1883</v>
      </c>
      <c r="U1516">
        <v>1</v>
      </c>
      <c r="V1516" t="s">
        <v>1885</v>
      </c>
      <c r="W1516">
        <v>50</v>
      </c>
      <c r="X1516">
        <v>0</v>
      </c>
      <c r="Y1516">
        <v>0</v>
      </c>
      <c r="Z1516" t="s">
        <v>1881</v>
      </c>
      <c r="AA1516" t="s">
        <v>1881</v>
      </c>
      <c r="AB1516" t="s">
        <v>1881</v>
      </c>
      <c r="AC1516">
        <v>0</v>
      </c>
      <c r="AD1516">
        <v>0</v>
      </c>
      <c r="AE1516">
        <v>0</v>
      </c>
      <c r="AF1516">
        <v>0</v>
      </c>
      <c r="AG1516" t="s">
        <v>1881</v>
      </c>
      <c r="AH1516" s="181" t="s">
        <v>1883</v>
      </c>
      <c r="AI1516" s="182">
        <v>213</v>
      </c>
      <c r="AJ1516" s="181" t="s">
        <v>2046</v>
      </c>
      <c r="AK1516" s="181" t="s">
        <v>4330</v>
      </c>
      <c r="AL1516" s="181" t="s">
        <v>1883</v>
      </c>
      <c r="AO1516" s="181"/>
      <c r="AQ1516">
        <v>10</v>
      </c>
      <c r="AR1516" s="182">
        <v>40</v>
      </c>
      <c r="AS1516" s="183" t="s">
        <v>1882</v>
      </c>
      <c r="AT1516">
        <v>0</v>
      </c>
      <c r="AU1516">
        <v>0</v>
      </c>
      <c r="AV1516" s="182">
        <v>0</v>
      </c>
      <c r="AW1516" s="184">
        <v>0</v>
      </c>
      <c r="AX1516" s="183" t="s">
        <v>1881</v>
      </c>
      <c r="AY1516" s="184">
        <v>0</v>
      </c>
      <c r="AZ1516">
        <v>0</v>
      </c>
      <c r="BA1516">
        <v>0</v>
      </c>
      <c r="BB1516">
        <v>0</v>
      </c>
      <c r="BC1516" s="182">
        <v>0</v>
      </c>
      <c r="BD1516" t="s">
        <v>1883</v>
      </c>
      <c r="BE1516" t="s">
        <v>1883</v>
      </c>
      <c r="BF1516" t="s">
        <v>1883</v>
      </c>
      <c r="BG1516" s="181" t="s">
        <v>1883</v>
      </c>
      <c r="BH1516">
        <v>0</v>
      </c>
      <c r="BI1516" s="184">
        <v>0</v>
      </c>
      <c r="BJ1516" s="182">
        <v>0</v>
      </c>
      <c r="BK1516" s="181" t="s">
        <v>1883</v>
      </c>
      <c r="BL1516">
        <v>0</v>
      </c>
      <c r="BM1516">
        <v>0</v>
      </c>
      <c r="BN1516">
        <v>0</v>
      </c>
    </row>
    <row r="1517" spans="1:66" x14ac:dyDescent="0.25">
      <c r="A1517">
        <v>8365</v>
      </c>
      <c r="B1517" t="s">
        <v>4331</v>
      </c>
      <c r="C1517">
        <v>50</v>
      </c>
      <c r="D1517">
        <v>0</v>
      </c>
      <c r="E1517">
        <v>0</v>
      </c>
      <c r="F1517" t="s">
        <v>1881</v>
      </c>
      <c r="G1517" t="s">
        <v>1882</v>
      </c>
      <c r="H1517" t="s">
        <v>1881</v>
      </c>
      <c r="I1517" t="s">
        <v>1881</v>
      </c>
      <c r="J1517" t="s">
        <v>1881</v>
      </c>
      <c r="K1517" t="s">
        <v>1881</v>
      </c>
      <c r="L1517" t="s">
        <v>1881</v>
      </c>
      <c r="M1517" s="180">
        <v>44266</v>
      </c>
      <c r="N1517" t="s">
        <v>2004</v>
      </c>
      <c r="O1517" t="s">
        <v>4332</v>
      </c>
      <c r="P1517" t="s">
        <v>4332</v>
      </c>
      <c r="Q1517">
        <v>0</v>
      </c>
      <c r="R1517">
        <v>0</v>
      </c>
      <c r="S1517" t="s">
        <v>1883</v>
      </c>
      <c r="T1517" t="s">
        <v>1883</v>
      </c>
      <c r="U1517">
        <v>1</v>
      </c>
      <c r="V1517" t="s">
        <v>1885</v>
      </c>
      <c r="W1517">
        <v>50</v>
      </c>
      <c r="X1517">
        <v>0</v>
      </c>
      <c r="Y1517">
        <v>0</v>
      </c>
      <c r="Z1517" t="s">
        <v>1881</v>
      </c>
      <c r="AA1517" t="s">
        <v>1881</v>
      </c>
      <c r="AB1517" t="s">
        <v>1881</v>
      </c>
      <c r="AC1517">
        <v>0</v>
      </c>
      <c r="AD1517">
        <v>0</v>
      </c>
      <c r="AE1517">
        <v>0</v>
      </c>
      <c r="AF1517">
        <v>0</v>
      </c>
      <c r="AG1517" t="s">
        <v>1881</v>
      </c>
      <c r="AH1517" s="181" t="s">
        <v>1883</v>
      </c>
      <c r="AI1517" s="182">
        <v>213</v>
      </c>
      <c r="AJ1517" s="181" t="s">
        <v>2046</v>
      </c>
      <c r="AK1517" s="181" t="s">
        <v>4333</v>
      </c>
      <c r="AL1517" s="181" t="s">
        <v>1883</v>
      </c>
      <c r="AO1517" s="181"/>
      <c r="AQ1517">
        <v>10</v>
      </c>
      <c r="AR1517" s="182">
        <v>40</v>
      </c>
      <c r="AS1517" s="183" t="s">
        <v>1882</v>
      </c>
      <c r="AT1517">
        <v>0</v>
      </c>
      <c r="AU1517">
        <v>0</v>
      </c>
      <c r="AV1517" s="182">
        <v>0</v>
      </c>
      <c r="AW1517" s="184">
        <v>0</v>
      </c>
      <c r="AX1517" s="183" t="s">
        <v>1881</v>
      </c>
      <c r="AY1517" s="184">
        <v>0</v>
      </c>
      <c r="AZ1517">
        <v>0</v>
      </c>
      <c r="BA1517">
        <v>0</v>
      </c>
      <c r="BB1517">
        <v>0</v>
      </c>
      <c r="BC1517" s="182">
        <v>0</v>
      </c>
      <c r="BD1517" t="s">
        <v>1883</v>
      </c>
      <c r="BE1517" t="s">
        <v>1883</v>
      </c>
      <c r="BF1517" t="s">
        <v>1883</v>
      </c>
      <c r="BG1517" s="181" t="s">
        <v>1883</v>
      </c>
      <c r="BH1517">
        <v>0</v>
      </c>
      <c r="BI1517" s="184">
        <v>0</v>
      </c>
      <c r="BJ1517" s="182">
        <v>0</v>
      </c>
      <c r="BK1517" s="181" t="s">
        <v>1883</v>
      </c>
      <c r="BL1517">
        <v>0</v>
      </c>
      <c r="BM1517">
        <v>0</v>
      </c>
      <c r="BN1517">
        <v>0</v>
      </c>
    </row>
    <row r="1518" spans="1:66" x14ac:dyDescent="0.25">
      <c r="A1518">
        <v>8366</v>
      </c>
      <c r="B1518" t="s">
        <v>4334</v>
      </c>
      <c r="C1518">
        <v>50</v>
      </c>
      <c r="D1518">
        <v>0</v>
      </c>
      <c r="E1518">
        <v>0</v>
      </c>
      <c r="F1518" t="s">
        <v>1881</v>
      </c>
      <c r="G1518" t="s">
        <v>1882</v>
      </c>
      <c r="H1518" t="s">
        <v>1881</v>
      </c>
      <c r="I1518" t="s">
        <v>1881</v>
      </c>
      <c r="J1518" t="s">
        <v>1881</v>
      </c>
      <c r="K1518" t="s">
        <v>1881</v>
      </c>
      <c r="L1518" t="s">
        <v>1881</v>
      </c>
      <c r="M1518" s="180">
        <v>44266</v>
      </c>
      <c r="N1518" t="s">
        <v>2004</v>
      </c>
      <c r="O1518" t="s">
        <v>4335</v>
      </c>
      <c r="P1518" t="s">
        <v>4335</v>
      </c>
      <c r="Q1518">
        <v>0</v>
      </c>
      <c r="R1518">
        <v>0</v>
      </c>
      <c r="S1518" t="s">
        <v>1883</v>
      </c>
      <c r="T1518" t="s">
        <v>1883</v>
      </c>
      <c r="U1518">
        <v>1</v>
      </c>
      <c r="V1518" t="s">
        <v>1885</v>
      </c>
      <c r="W1518">
        <v>50</v>
      </c>
      <c r="X1518">
        <v>0</v>
      </c>
      <c r="Y1518">
        <v>0</v>
      </c>
      <c r="Z1518" t="s">
        <v>1881</v>
      </c>
      <c r="AA1518" t="s">
        <v>1881</v>
      </c>
      <c r="AB1518" t="s">
        <v>1881</v>
      </c>
      <c r="AC1518">
        <v>0</v>
      </c>
      <c r="AD1518">
        <v>0</v>
      </c>
      <c r="AE1518">
        <v>0</v>
      </c>
      <c r="AF1518">
        <v>0</v>
      </c>
      <c r="AG1518" t="s">
        <v>1881</v>
      </c>
      <c r="AH1518" s="181" t="s">
        <v>1883</v>
      </c>
      <c r="AI1518" s="182">
        <v>213</v>
      </c>
      <c r="AJ1518" s="181" t="s">
        <v>2046</v>
      </c>
      <c r="AK1518" s="181" t="s">
        <v>4336</v>
      </c>
      <c r="AL1518" s="181" t="s">
        <v>1883</v>
      </c>
      <c r="AO1518" s="181"/>
      <c r="AQ1518">
        <v>10</v>
      </c>
      <c r="AR1518" s="182">
        <v>40</v>
      </c>
      <c r="AS1518" s="183" t="s">
        <v>1882</v>
      </c>
      <c r="AT1518">
        <v>0</v>
      </c>
      <c r="AU1518">
        <v>0</v>
      </c>
      <c r="AV1518" s="182">
        <v>0</v>
      </c>
      <c r="AW1518" s="184">
        <v>0</v>
      </c>
      <c r="AX1518" s="183" t="s">
        <v>1881</v>
      </c>
      <c r="AY1518" s="184">
        <v>0</v>
      </c>
      <c r="AZ1518">
        <v>0</v>
      </c>
      <c r="BA1518">
        <v>0</v>
      </c>
      <c r="BB1518">
        <v>0</v>
      </c>
      <c r="BC1518" s="182">
        <v>0</v>
      </c>
      <c r="BD1518" t="s">
        <v>1883</v>
      </c>
      <c r="BE1518" t="s">
        <v>1883</v>
      </c>
      <c r="BF1518" t="s">
        <v>1883</v>
      </c>
      <c r="BG1518" s="181" t="s">
        <v>1883</v>
      </c>
      <c r="BH1518">
        <v>0</v>
      </c>
      <c r="BI1518" s="184">
        <v>0</v>
      </c>
      <c r="BJ1518" s="182">
        <v>0</v>
      </c>
      <c r="BK1518" s="181" t="s">
        <v>1883</v>
      </c>
      <c r="BL1518">
        <v>0</v>
      </c>
      <c r="BM1518">
        <v>0</v>
      </c>
      <c r="BN1518">
        <v>0</v>
      </c>
    </row>
    <row r="1519" spans="1:66" x14ac:dyDescent="0.25">
      <c r="A1519">
        <v>8367</v>
      </c>
      <c r="B1519" t="s">
        <v>4337</v>
      </c>
      <c r="C1519">
        <v>50</v>
      </c>
      <c r="D1519">
        <v>0</v>
      </c>
      <c r="E1519">
        <v>0</v>
      </c>
      <c r="F1519" t="s">
        <v>1881</v>
      </c>
      <c r="G1519" t="s">
        <v>1882</v>
      </c>
      <c r="H1519" t="s">
        <v>1881</v>
      </c>
      <c r="I1519" t="s">
        <v>1881</v>
      </c>
      <c r="J1519" t="s">
        <v>1881</v>
      </c>
      <c r="K1519" t="s">
        <v>1881</v>
      </c>
      <c r="L1519" t="s">
        <v>1881</v>
      </c>
      <c r="M1519" s="180">
        <v>44266</v>
      </c>
      <c r="N1519" t="s">
        <v>2004</v>
      </c>
      <c r="O1519" t="s">
        <v>4338</v>
      </c>
      <c r="P1519" t="s">
        <v>4338</v>
      </c>
      <c r="Q1519">
        <v>0</v>
      </c>
      <c r="R1519">
        <v>0</v>
      </c>
      <c r="S1519" t="s">
        <v>1883</v>
      </c>
      <c r="T1519" t="s">
        <v>1883</v>
      </c>
      <c r="U1519">
        <v>1</v>
      </c>
      <c r="V1519" t="s">
        <v>1885</v>
      </c>
      <c r="W1519">
        <v>50</v>
      </c>
      <c r="X1519">
        <v>0</v>
      </c>
      <c r="Y1519">
        <v>0</v>
      </c>
      <c r="Z1519" t="s">
        <v>1881</v>
      </c>
      <c r="AA1519" t="s">
        <v>1881</v>
      </c>
      <c r="AB1519" t="s">
        <v>1881</v>
      </c>
      <c r="AC1519">
        <v>0</v>
      </c>
      <c r="AD1519">
        <v>0</v>
      </c>
      <c r="AE1519">
        <v>0</v>
      </c>
      <c r="AF1519">
        <v>0</v>
      </c>
      <c r="AG1519" t="s">
        <v>1881</v>
      </c>
      <c r="AH1519" s="181" t="s">
        <v>1883</v>
      </c>
      <c r="AI1519" s="182">
        <v>213</v>
      </c>
      <c r="AJ1519" s="181" t="s">
        <v>2046</v>
      </c>
      <c r="AK1519" s="181" t="s">
        <v>4339</v>
      </c>
      <c r="AL1519" s="181" t="s">
        <v>1883</v>
      </c>
      <c r="AO1519" s="181"/>
      <c r="AQ1519">
        <v>10</v>
      </c>
      <c r="AR1519" s="182">
        <v>40</v>
      </c>
      <c r="AS1519" s="183" t="s">
        <v>1882</v>
      </c>
      <c r="AT1519">
        <v>0</v>
      </c>
      <c r="AU1519">
        <v>0</v>
      </c>
      <c r="AV1519" s="182">
        <v>0</v>
      </c>
      <c r="AW1519" s="184">
        <v>0</v>
      </c>
      <c r="AX1519" s="183" t="s">
        <v>1881</v>
      </c>
      <c r="AY1519" s="184">
        <v>0</v>
      </c>
      <c r="AZ1519">
        <v>0</v>
      </c>
      <c r="BA1519">
        <v>0</v>
      </c>
      <c r="BB1519">
        <v>0</v>
      </c>
      <c r="BC1519" s="182">
        <v>0</v>
      </c>
      <c r="BD1519" t="s">
        <v>1883</v>
      </c>
      <c r="BE1519" t="s">
        <v>1883</v>
      </c>
      <c r="BF1519" t="s">
        <v>1883</v>
      </c>
      <c r="BG1519" s="181" t="s">
        <v>1883</v>
      </c>
      <c r="BH1519">
        <v>0</v>
      </c>
      <c r="BI1519" s="184">
        <v>0</v>
      </c>
      <c r="BJ1519" s="182">
        <v>0</v>
      </c>
      <c r="BK1519" s="181" t="s">
        <v>1883</v>
      </c>
      <c r="BL1519">
        <v>0</v>
      </c>
      <c r="BM1519">
        <v>0</v>
      </c>
      <c r="BN1519">
        <v>0</v>
      </c>
    </row>
    <row r="1520" spans="1:66" x14ac:dyDescent="0.25">
      <c r="A1520">
        <v>8368</v>
      </c>
      <c r="B1520" t="s">
        <v>4340</v>
      </c>
      <c r="C1520">
        <v>1</v>
      </c>
      <c r="D1520">
        <v>0</v>
      </c>
      <c r="E1520">
        <v>0</v>
      </c>
      <c r="F1520" t="s">
        <v>1881</v>
      </c>
      <c r="G1520" t="s">
        <v>1882</v>
      </c>
      <c r="H1520" t="s">
        <v>1881</v>
      </c>
      <c r="I1520" t="s">
        <v>1881</v>
      </c>
      <c r="J1520" t="s">
        <v>1881</v>
      </c>
      <c r="K1520" t="s">
        <v>1881</v>
      </c>
      <c r="L1520" t="s">
        <v>1881</v>
      </c>
      <c r="M1520" s="180">
        <v>44266</v>
      </c>
      <c r="N1520" t="s">
        <v>2004</v>
      </c>
      <c r="O1520" t="s">
        <v>4341</v>
      </c>
      <c r="P1520" t="s">
        <v>4341</v>
      </c>
      <c r="Q1520">
        <v>0</v>
      </c>
      <c r="R1520">
        <v>0</v>
      </c>
      <c r="S1520" t="s">
        <v>1883</v>
      </c>
      <c r="T1520" t="s">
        <v>1883</v>
      </c>
      <c r="U1520">
        <v>1</v>
      </c>
      <c r="V1520" t="s">
        <v>1885</v>
      </c>
      <c r="W1520">
        <v>1</v>
      </c>
      <c r="X1520">
        <v>0</v>
      </c>
      <c r="Y1520">
        <v>0</v>
      </c>
      <c r="Z1520" t="s">
        <v>1881</v>
      </c>
      <c r="AA1520" t="s">
        <v>1881</v>
      </c>
      <c r="AB1520" t="s">
        <v>1881</v>
      </c>
      <c r="AC1520">
        <v>0</v>
      </c>
      <c r="AD1520">
        <v>0</v>
      </c>
      <c r="AE1520">
        <v>0</v>
      </c>
      <c r="AF1520">
        <v>0</v>
      </c>
      <c r="AG1520" t="s">
        <v>1881</v>
      </c>
      <c r="AH1520" s="181" t="s">
        <v>1883</v>
      </c>
      <c r="AI1520" s="182">
        <v>213</v>
      </c>
      <c r="AJ1520" s="181" t="s">
        <v>2046</v>
      </c>
      <c r="AK1520" s="181" t="s">
        <v>4342</v>
      </c>
      <c r="AL1520" s="181" t="s">
        <v>1883</v>
      </c>
      <c r="AO1520" s="181"/>
      <c r="AQ1520">
        <v>10</v>
      </c>
      <c r="AR1520" s="182">
        <v>40</v>
      </c>
      <c r="AS1520" s="183" t="s">
        <v>1882</v>
      </c>
      <c r="AT1520">
        <v>0</v>
      </c>
      <c r="AU1520">
        <v>0</v>
      </c>
      <c r="AV1520" s="182">
        <v>0</v>
      </c>
      <c r="AW1520" s="184">
        <v>0</v>
      </c>
      <c r="AX1520" s="183" t="s">
        <v>1881</v>
      </c>
      <c r="AY1520" s="184">
        <v>0</v>
      </c>
      <c r="AZ1520">
        <v>0</v>
      </c>
      <c r="BA1520">
        <v>0</v>
      </c>
      <c r="BB1520">
        <v>0</v>
      </c>
      <c r="BC1520" s="182">
        <v>0</v>
      </c>
      <c r="BD1520" t="s">
        <v>1883</v>
      </c>
      <c r="BE1520" t="s">
        <v>1883</v>
      </c>
      <c r="BF1520" t="s">
        <v>1883</v>
      </c>
      <c r="BG1520" s="181" t="s">
        <v>1883</v>
      </c>
      <c r="BH1520">
        <v>0</v>
      </c>
      <c r="BI1520" s="184">
        <v>0</v>
      </c>
      <c r="BJ1520" s="182">
        <v>0</v>
      </c>
      <c r="BK1520" s="181" t="s">
        <v>1883</v>
      </c>
      <c r="BL1520">
        <v>0</v>
      </c>
      <c r="BM1520">
        <v>0</v>
      </c>
      <c r="BN1520">
        <v>0</v>
      </c>
    </row>
    <row r="1521" spans="1:66" x14ac:dyDescent="0.25">
      <c r="A1521">
        <v>8370</v>
      </c>
      <c r="B1521" t="s">
        <v>4343</v>
      </c>
      <c r="C1521">
        <v>24</v>
      </c>
      <c r="D1521">
        <v>0</v>
      </c>
      <c r="E1521">
        <v>0</v>
      </c>
      <c r="F1521" t="s">
        <v>1881</v>
      </c>
      <c r="G1521" t="s">
        <v>1882</v>
      </c>
      <c r="H1521" t="s">
        <v>1881</v>
      </c>
      <c r="I1521" t="s">
        <v>1881</v>
      </c>
      <c r="J1521" t="s">
        <v>1881</v>
      </c>
      <c r="K1521" t="s">
        <v>1881</v>
      </c>
      <c r="L1521" t="s">
        <v>1881</v>
      </c>
      <c r="M1521" s="180">
        <v>44267</v>
      </c>
      <c r="N1521" t="s">
        <v>1883</v>
      </c>
      <c r="O1521" t="s">
        <v>4344</v>
      </c>
      <c r="P1521" t="s">
        <v>4345</v>
      </c>
      <c r="Q1521">
        <v>0</v>
      </c>
      <c r="R1521">
        <v>0</v>
      </c>
      <c r="S1521" t="s">
        <v>1883</v>
      </c>
      <c r="T1521" t="s">
        <v>1883</v>
      </c>
      <c r="U1521">
        <v>1</v>
      </c>
      <c r="V1521" t="s">
        <v>1885</v>
      </c>
      <c r="W1521">
        <v>24</v>
      </c>
      <c r="X1521">
        <v>0</v>
      </c>
      <c r="Y1521">
        <v>0</v>
      </c>
      <c r="Z1521" t="s">
        <v>1881</v>
      </c>
      <c r="AA1521" t="s">
        <v>1881</v>
      </c>
      <c r="AB1521" t="s">
        <v>1881</v>
      </c>
      <c r="AC1521">
        <v>0</v>
      </c>
      <c r="AD1521">
        <v>0</v>
      </c>
      <c r="AE1521">
        <v>0</v>
      </c>
      <c r="AF1521">
        <v>0</v>
      </c>
      <c r="AG1521" t="s">
        <v>1881</v>
      </c>
      <c r="AH1521" s="181" t="s">
        <v>1883</v>
      </c>
      <c r="AI1521" s="182">
        <v>116</v>
      </c>
      <c r="AJ1521" s="181" t="s">
        <v>1992</v>
      </c>
      <c r="AK1521" s="181" t="s">
        <v>4346</v>
      </c>
      <c r="AL1521" s="181" t="s">
        <v>1883</v>
      </c>
      <c r="AO1521" s="181"/>
      <c r="AQ1521">
        <v>10</v>
      </c>
      <c r="AR1521" s="182">
        <v>40</v>
      </c>
      <c r="AS1521" s="183" t="s">
        <v>1882</v>
      </c>
      <c r="AT1521">
        <v>0</v>
      </c>
      <c r="AU1521">
        <v>112</v>
      </c>
      <c r="AV1521" s="182">
        <v>7</v>
      </c>
      <c r="AW1521" s="184">
        <v>0</v>
      </c>
      <c r="AX1521" s="183" t="s">
        <v>1881</v>
      </c>
      <c r="AY1521" s="184">
        <v>0</v>
      </c>
      <c r="AZ1521">
        <v>0</v>
      </c>
      <c r="BA1521">
        <v>0</v>
      </c>
      <c r="BB1521">
        <v>0</v>
      </c>
      <c r="BC1521" s="182">
        <v>0</v>
      </c>
      <c r="BD1521" t="s">
        <v>1883</v>
      </c>
      <c r="BE1521" t="s">
        <v>1883</v>
      </c>
      <c r="BF1521" t="s">
        <v>1883</v>
      </c>
      <c r="BG1521" s="181" t="s">
        <v>1883</v>
      </c>
      <c r="BH1521">
        <v>0</v>
      </c>
      <c r="BI1521" s="184">
        <v>0</v>
      </c>
      <c r="BJ1521" s="182">
        <v>0</v>
      </c>
      <c r="BK1521" s="181" t="s">
        <v>1883</v>
      </c>
      <c r="BL1521">
        <v>0</v>
      </c>
      <c r="BM1521">
        <v>0</v>
      </c>
      <c r="BN1521">
        <v>0</v>
      </c>
    </row>
    <row r="1522" spans="1:66" x14ac:dyDescent="0.25">
      <c r="A1522">
        <v>8371</v>
      </c>
      <c r="B1522" t="s">
        <v>4347</v>
      </c>
      <c r="C1522">
        <v>24</v>
      </c>
      <c r="D1522">
        <v>0</v>
      </c>
      <c r="E1522">
        <v>0</v>
      </c>
      <c r="F1522" t="s">
        <v>1881</v>
      </c>
      <c r="G1522" t="s">
        <v>1882</v>
      </c>
      <c r="H1522" t="s">
        <v>1881</v>
      </c>
      <c r="I1522" t="s">
        <v>1881</v>
      </c>
      <c r="J1522" t="s">
        <v>1881</v>
      </c>
      <c r="K1522" t="s">
        <v>1881</v>
      </c>
      <c r="L1522" t="s">
        <v>1881</v>
      </c>
      <c r="M1522" s="180">
        <v>44267</v>
      </c>
      <c r="N1522" t="s">
        <v>1883</v>
      </c>
      <c r="O1522" t="s">
        <v>4348</v>
      </c>
      <c r="P1522" t="s">
        <v>4348</v>
      </c>
      <c r="Q1522">
        <v>0</v>
      </c>
      <c r="R1522">
        <v>0</v>
      </c>
      <c r="S1522" t="s">
        <v>1883</v>
      </c>
      <c r="T1522" t="s">
        <v>1883</v>
      </c>
      <c r="U1522">
        <v>1</v>
      </c>
      <c r="V1522" t="s">
        <v>1885</v>
      </c>
      <c r="W1522">
        <v>24</v>
      </c>
      <c r="X1522">
        <v>0</v>
      </c>
      <c r="Y1522">
        <v>0</v>
      </c>
      <c r="Z1522" t="s">
        <v>1881</v>
      </c>
      <c r="AA1522" t="s">
        <v>1881</v>
      </c>
      <c r="AB1522" t="s">
        <v>1881</v>
      </c>
      <c r="AC1522">
        <v>0</v>
      </c>
      <c r="AD1522">
        <v>0</v>
      </c>
      <c r="AE1522">
        <v>0</v>
      </c>
      <c r="AF1522">
        <v>0</v>
      </c>
      <c r="AG1522" t="s">
        <v>1881</v>
      </c>
      <c r="AH1522" s="181" t="s">
        <v>1883</v>
      </c>
      <c r="AI1522" s="182">
        <v>116</v>
      </c>
      <c r="AJ1522" s="181" t="s">
        <v>1992</v>
      </c>
      <c r="AK1522" s="181" t="s">
        <v>1883</v>
      </c>
      <c r="AL1522" s="181" t="s">
        <v>1883</v>
      </c>
      <c r="AO1522" s="181"/>
      <c r="AQ1522">
        <v>10</v>
      </c>
      <c r="AR1522" s="182">
        <v>40</v>
      </c>
      <c r="AS1522" s="183" t="s">
        <v>1882</v>
      </c>
      <c r="AT1522">
        <v>0</v>
      </c>
      <c r="AU1522">
        <v>0</v>
      </c>
      <c r="AV1522" s="182">
        <v>0</v>
      </c>
      <c r="AW1522" s="184">
        <v>0</v>
      </c>
      <c r="AX1522" s="183" t="s">
        <v>1881</v>
      </c>
      <c r="AY1522" s="184">
        <v>0</v>
      </c>
      <c r="AZ1522">
        <v>0</v>
      </c>
      <c r="BA1522">
        <v>0</v>
      </c>
      <c r="BB1522">
        <v>0</v>
      </c>
      <c r="BC1522" s="182">
        <v>0</v>
      </c>
      <c r="BD1522" t="s">
        <v>1883</v>
      </c>
      <c r="BE1522" t="s">
        <v>1883</v>
      </c>
      <c r="BF1522" t="s">
        <v>1883</v>
      </c>
      <c r="BG1522" s="181" t="s">
        <v>1883</v>
      </c>
      <c r="BH1522">
        <v>0</v>
      </c>
      <c r="BI1522" s="184">
        <v>0</v>
      </c>
      <c r="BJ1522" s="182">
        <v>0</v>
      </c>
      <c r="BK1522" s="181" t="s">
        <v>1883</v>
      </c>
      <c r="BL1522">
        <v>0</v>
      </c>
      <c r="BM1522">
        <v>0</v>
      </c>
      <c r="BN1522">
        <v>0</v>
      </c>
    </row>
    <row r="1523" spans="1:66" x14ac:dyDescent="0.25">
      <c r="A1523">
        <v>8372</v>
      </c>
      <c r="B1523" t="s">
        <v>4349</v>
      </c>
      <c r="C1523">
        <v>24</v>
      </c>
      <c r="D1523">
        <v>0</v>
      </c>
      <c r="E1523">
        <v>0</v>
      </c>
      <c r="F1523" t="s">
        <v>1881</v>
      </c>
      <c r="G1523" t="s">
        <v>1882</v>
      </c>
      <c r="H1523" t="s">
        <v>1881</v>
      </c>
      <c r="I1523" t="s">
        <v>1881</v>
      </c>
      <c r="J1523" t="s">
        <v>1881</v>
      </c>
      <c r="K1523" t="s">
        <v>1881</v>
      </c>
      <c r="L1523" t="s">
        <v>1881</v>
      </c>
      <c r="M1523" s="180">
        <v>44267</v>
      </c>
      <c r="N1523" t="s">
        <v>1883</v>
      </c>
      <c r="O1523" t="s">
        <v>4350</v>
      </c>
      <c r="P1523" t="s">
        <v>4351</v>
      </c>
      <c r="Q1523">
        <v>0</v>
      </c>
      <c r="R1523">
        <v>0</v>
      </c>
      <c r="S1523" t="s">
        <v>1883</v>
      </c>
      <c r="T1523" t="s">
        <v>1883</v>
      </c>
      <c r="U1523">
        <v>1</v>
      </c>
      <c r="V1523" t="s">
        <v>1885</v>
      </c>
      <c r="W1523">
        <v>24</v>
      </c>
      <c r="X1523">
        <v>0</v>
      </c>
      <c r="Y1523">
        <v>0</v>
      </c>
      <c r="Z1523" t="s">
        <v>1881</v>
      </c>
      <c r="AA1523" t="s">
        <v>1881</v>
      </c>
      <c r="AB1523" t="s">
        <v>1881</v>
      </c>
      <c r="AC1523">
        <v>0</v>
      </c>
      <c r="AD1523">
        <v>0</v>
      </c>
      <c r="AE1523">
        <v>0</v>
      </c>
      <c r="AF1523">
        <v>0</v>
      </c>
      <c r="AG1523" t="s">
        <v>1881</v>
      </c>
      <c r="AH1523" s="181" t="s">
        <v>1883</v>
      </c>
      <c r="AI1523" s="182">
        <v>116</v>
      </c>
      <c r="AJ1523" s="181" t="s">
        <v>1992</v>
      </c>
      <c r="AK1523" s="181" t="s">
        <v>1883</v>
      </c>
      <c r="AL1523" s="181" t="s">
        <v>1883</v>
      </c>
      <c r="AO1523" s="181"/>
      <c r="AQ1523">
        <v>10</v>
      </c>
      <c r="AR1523" s="182">
        <v>40</v>
      </c>
      <c r="AS1523" s="183" t="s">
        <v>1882</v>
      </c>
      <c r="AT1523">
        <v>0</v>
      </c>
      <c r="AU1523">
        <v>0</v>
      </c>
      <c r="AV1523" s="182">
        <v>0</v>
      </c>
      <c r="AW1523" s="184">
        <v>0</v>
      </c>
      <c r="AX1523" s="183" t="s">
        <v>1881</v>
      </c>
      <c r="AY1523" s="184">
        <v>0</v>
      </c>
      <c r="AZ1523">
        <v>0</v>
      </c>
      <c r="BA1523">
        <v>0</v>
      </c>
      <c r="BB1523">
        <v>0</v>
      </c>
      <c r="BC1523" s="182">
        <v>0</v>
      </c>
      <c r="BD1523" t="s">
        <v>1883</v>
      </c>
      <c r="BE1523" t="s">
        <v>1883</v>
      </c>
      <c r="BF1523" t="s">
        <v>1883</v>
      </c>
      <c r="BG1523" s="181" t="s">
        <v>1883</v>
      </c>
      <c r="BH1523">
        <v>0</v>
      </c>
      <c r="BI1523" s="184">
        <v>0</v>
      </c>
      <c r="BJ1523" s="182">
        <v>0</v>
      </c>
      <c r="BK1523" s="181" t="s">
        <v>1883</v>
      </c>
      <c r="BL1523">
        <v>0</v>
      </c>
      <c r="BM1523">
        <v>0</v>
      </c>
      <c r="BN1523">
        <v>0</v>
      </c>
    </row>
    <row r="1524" spans="1:66" x14ac:dyDescent="0.25">
      <c r="A1524">
        <v>8373</v>
      </c>
      <c r="B1524" t="s">
        <v>4352</v>
      </c>
      <c r="C1524">
        <v>10</v>
      </c>
      <c r="D1524">
        <v>0</v>
      </c>
      <c r="E1524">
        <v>0</v>
      </c>
      <c r="F1524" t="s">
        <v>1881</v>
      </c>
      <c r="G1524" t="s">
        <v>1882</v>
      </c>
      <c r="H1524" t="s">
        <v>1881</v>
      </c>
      <c r="I1524" t="s">
        <v>1881</v>
      </c>
      <c r="J1524" t="s">
        <v>1881</v>
      </c>
      <c r="K1524" t="s">
        <v>1881</v>
      </c>
      <c r="L1524" t="s">
        <v>1881</v>
      </c>
      <c r="M1524" s="180">
        <v>44272</v>
      </c>
      <c r="N1524" t="s">
        <v>1883</v>
      </c>
      <c r="O1524" t="s">
        <v>4353</v>
      </c>
      <c r="P1524" t="s">
        <v>4353</v>
      </c>
      <c r="Q1524">
        <v>0</v>
      </c>
      <c r="R1524">
        <v>0</v>
      </c>
      <c r="S1524" t="s">
        <v>1883</v>
      </c>
      <c r="T1524" t="s">
        <v>1883</v>
      </c>
      <c r="U1524">
        <v>1</v>
      </c>
      <c r="V1524" t="s">
        <v>1885</v>
      </c>
      <c r="W1524">
        <v>10</v>
      </c>
      <c r="X1524">
        <v>0</v>
      </c>
      <c r="Y1524">
        <v>0</v>
      </c>
      <c r="Z1524" t="s">
        <v>1881</v>
      </c>
      <c r="AA1524" t="s">
        <v>1881</v>
      </c>
      <c r="AB1524" t="s">
        <v>1881</v>
      </c>
      <c r="AC1524">
        <v>0</v>
      </c>
      <c r="AD1524">
        <v>0</v>
      </c>
      <c r="AE1524">
        <v>0</v>
      </c>
      <c r="AF1524">
        <v>0</v>
      </c>
      <c r="AG1524" t="s">
        <v>1881</v>
      </c>
      <c r="AH1524" s="181" t="s">
        <v>1883</v>
      </c>
      <c r="AI1524" s="182">
        <v>116</v>
      </c>
      <c r="AJ1524" s="181" t="s">
        <v>1992</v>
      </c>
      <c r="AK1524" s="181" t="s">
        <v>4354</v>
      </c>
      <c r="AL1524" s="181" t="s">
        <v>1883</v>
      </c>
      <c r="AO1524" s="181"/>
      <c r="AQ1524">
        <v>10</v>
      </c>
      <c r="AR1524" s="182">
        <v>40</v>
      </c>
      <c r="AS1524" s="183" t="s">
        <v>1882</v>
      </c>
      <c r="AT1524">
        <v>0</v>
      </c>
      <c r="AU1524">
        <v>105</v>
      </c>
      <c r="AV1524" s="182">
        <v>7</v>
      </c>
      <c r="AW1524" s="184">
        <v>0</v>
      </c>
      <c r="AX1524" s="183" t="s">
        <v>1881</v>
      </c>
      <c r="AY1524" s="184">
        <v>0</v>
      </c>
      <c r="AZ1524">
        <v>0</v>
      </c>
      <c r="BA1524">
        <v>0</v>
      </c>
      <c r="BB1524">
        <v>0</v>
      </c>
      <c r="BC1524" s="182">
        <v>0</v>
      </c>
      <c r="BD1524" t="s">
        <v>1883</v>
      </c>
      <c r="BE1524" t="s">
        <v>1883</v>
      </c>
      <c r="BF1524" t="s">
        <v>1883</v>
      </c>
      <c r="BG1524" s="181" t="s">
        <v>1883</v>
      </c>
      <c r="BH1524">
        <v>5</v>
      </c>
      <c r="BI1524" s="184">
        <v>0</v>
      </c>
      <c r="BJ1524" s="182">
        <v>0</v>
      </c>
      <c r="BK1524" s="181" t="s">
        <v>1883</v>
      </c>
      <c r="BL1524">
        <v>0</v>
      </c>
      <c r="BM1524">
        <v>0</v>
      </c>
      <c r="BN1524">
        <v>0</v>
      </c>
    </row>
    <row r="1525" spans="1:66" x14ac:dyDescent="0.25">
      <c r="A1525">
        <v>8374</v>
      </c>
      <c r="B1525" t="s">
        <v>4355</v>
      </c>
      <c r="C1525">
        <v>10</v>
      </c>
      <c r="D1525">
        <v>0</v>
      </c>
      <c r="E1525">
        <v>0</v>
      </c>
      <c r="F1525" t="s">
        <v>1881</v>
      </c>
      <c r="G1525" t="s">
        <v>1882</v>
      </c>
      <c r="H1525" t="s">
        <v>1881</v>
      </c>
      <c r="I1525" t="s">
        <v>1881</v>
      </c>
      <c r="J1525" t="s">
        <v>1881</v>
      </c>
      <c r="K1525" t="s">
        <v>1881</v>
      </c>
      <c r="L1525" t="s">
        <v>1881</v>
      </c>
      <c r="M1525" s="180">
        <v>44272</v>
      </c>
      <c r="N1525" t="s">
        <v>1883</v>
      </c>
      <c r="O1525" t="s">
        <v>1883</v>
      </c>
      <c r="P1525" t="s">
        <v>4356</v>
      </c>
      <c r="Q1525">
        <v>0</v>
      </c>
      <c r="R1525">
        <v>0</v>
      </c>
      <c r="S1525" t="s">
        <v>1883</v>
      </c>
      <c r="T1525" t="s">
        <v>1883</v>
      </c>
      <c r="U1525">
        <v>1</v>
      </c>
      <c r="V1525" t="s">
        <v>1885</v>
      </c>
      <c r="W1525">
        <v>10</v>
      </c>
      <c r="X1525">
        <v>0</v>
      </c>
      <c r="Y1525">
        <v>0</v>
      </c>
      <c r="Z1525" t="s">
        <v>1881</v>
      </c>
      <c r="AA1525" t="s">
        <v>1881</v>
      </c>
      <c r="AB1525" t="s">
        <v>1881</v>
      </c>
      <c r="AC1525">
        <v>0</v>
      </c>
      <c r="AD1525">
        <v>0</v>
      </c>
      <c r="AE1525">
        <v>0</v>
      </c>
      <c r="AF1525">
        <v>0</v>
      </c>
      <c r="AG1525" t="s">
        <v>1881</v>
      </c>
      <c r="AH1525" s="181" t="s">
        <v>1883</v>
      </c>
      <c r="AI1525" s="182">
        <v>116</v>
      </c>
      <c r="AJ1525" s="181" t="s">
        <v>1992</v>
      </c>
      <c r="AK1525" s="181" t="s">
        <v>4357</v>
      </c>
      <c r="AL1525" s="181" t="s">
        <v>1883</v>
      </c>
      <c r="AO1525" s="181"/>
      <c r="AQ1525">
        <v>10</v>
      </c>
      <c r="AR1525" s="182">
        <v>40</v>
      </c>
      <c r="AS1525" s="183" t="s">
        <v>1882</v>
      </c>
      <c r="AT1525">
        <v>0</v>
      </c>
      <c r="AU1525">
        <v>50</v>
      </c>
      <c r="AV1525" s="182">
        <v>5</v>
      </c>
      <c r="AW1525" s="184">
        <v>0</v>
      </c>
      <c r="AX1525" s="183" t="s">
        <v>1881</v>
      </c>
      <c r="AY1525" s="184">
        <v>0</v>
      </c>
      <c r="AZ1525">
        <v>0</v>
      </c>
      <c r="BA1525">
        <v>0</v>
      </c>
      <c r="BB1525">
        <v>0</v>
      </c>
      <c r="BC1525" s="182">
        <v>0</v>
      </c>
      <c r="BD1525" t="s">
        <v>1883</v>
      </c>
      <c r="BE1525" t="s">
        <v>1883</v>
      </c>
      <c r="BF1525" t="s">
        <v>1883</v>
      </c>
      <c r="BG1525" s="181" t="s">
        <v>1883</v>
      </c>
      <c r="BH1525">
        <v>10</v>
      </c>
      <c r="BI1525" s="184">
        <v>0</v>
      </c>
      <c r="BJ1525" s="182">
        <v>0</v>
      </c>
      <c r="BK1525" s="181" t="s">
        <v>1883</v>
      </c>
      <c r="BL1525">
        <v>0</v>
      </c>
      <c r="BM1525">
        <v>0</v>
      </c>
      <c r="BN1525">
        <v>0</v>
      </c>
    </row>
    <row r="1526" spans="1:66" x14ac:dyDescent="0.25">
      <c r="A1526">
        <v>8375</v>
      </c>
      <c r="B1526" t="s">
        <v>1232</v>
      </c>
      <c r="C1526">
        <v>10</v>
      </c>
      <c r="D1526">
        <v>0</v>
      </c>
      <c r="E1526">
        <v>0</v>
      </c>
      <c r="F1526" t="s">
        <v>1881</v>
      </c>
      <c r="G1526" t="s">
        <v>1882</v>
      </c>
      <c r="H1526" t="s">
        <v>1881</v>
      </c>
      <c r="I1526" t="s">
        <v>1881</v>
      </c>
      <c r="J1526" t="s">
        <v>1881</v>
      </c>
      <c r="K1526" t="s">
        <v>1881</v>
      </c>
      <c r="L1526" t="s">
        <v>1881</v>
      </c>
      <c r="M1526" s="180">
        <v>44272</v>
      </c>
      <c r="N1526" t="s">
        <v>1883</v>
      </c>
      <c r="O1526" t="s">
        <v>1883</v>
      </c>
      <c r="P1526" t="s">
        <v>4358</v>
      </c>
      <c r="Q1526">
        <v>0</v>
      </c>
      <c r="R1526">
        <v>0</v>
      </c>
      <c r="S1526" t="s">
        <v>1883</v>
      </c>
      <c r="T1526" t="s">
        <v>1883</v>
      </c>
      <c r="U1526">
        <v>1</v>
      </c>
      <c r="V1526" t="s">
        <v>1885</v>
      </c>
      <c r="W1526">
        <v>10</v>
      </c>
      <c r="X1526">
        <v>0</v>
      </c>
      <c r="Y1526">
        <v>0</v>
      </c>
      <c r="Z1526" t="s">
        <v>1881</v>
      </c>
      <c r="AA1526" t="s">
        <v>1881</v>
      </c>
      <c r="AB1526" t="s">
        <v>1881</v>
      </c>
      <c r="AC1526">
        <v>0</v>
      </c>
      <c r="AD1526">
        <v>0</v>
      </c>
      <c r="AE1526">
        <v>0</v>
      </c>
      <c r="AF1526">
        <v>0</v>
      </c>
      <c r="AG1526" t="s">
        <v>1881</v>
      </c>
      <c r="AH1526" s="181" t="s">
        <v>1883</v>
      </c>
      <c r="AI1526" s="182">
        <v>116</v>
      </c>
      <c r="AJ1526" s="181" t="s">
        <v>1992</v>
      </c>
      <c r="AK1526" s="181" t="s">
        <v>4359</v>
      </c>
      <c r="AL1526" s="181" t="s">
        <v>1883</v>
      </c>
      <c r="AO1526" s="181"/>
      <c r="AQ1526">
        <v>10</v>
      </c>
      <c r="AR1526" s="182">
        <v>40</v>
      </c>
      <c r="AS1526" s="183" t="s">
        <v>1882</v>
      </c>
      <c r="AT1526">
        <v>0</v>
      </c>
      <c r="AU1526">
        <v>105</v>
      </c>
      <c r="AV1526" s="182">
        <v>7</v>
      </c>
      <c r="AW1526" s="184">
        <v>0</v>
      </c>
      <c r="AX1526" s="183" t="s">
        <v>1881</v>
      </c>
      <c r="AY1526" s="184">
        <v>0</v>
      </c>
      <c r="AZ1526">
        <v>0</v>
      </c>
      <c r="BA1526">
        <v>0</v>
      </c>
      <c r="BB1526">
        <v>0</v>
      </c>
      <c r="BC1526" s="182">
        <v>0</v>
      </c>
      <c r="BD1526" t="s">
        <v>1883</v>
      </c>
      <c r="BE1526" t="s">
        <v>1883</v>
      </c>
      <c r="BF1526" t="s">
        <v>1883</v>
      </c>
      <c r="BG1526" s="181" t="s">
        <v>1883</v>
      </c>
      <c r="BH1526">
        <v>5</v>
      </c>
      <c r="BI1526" s="184">
        <v>0</v>
      </c>
      <c r="BJ1526" s="182">
        <v>0</v>
      </c>
      <c r="BK1526" s="181" t="s">
        <v>1883</v>
      </c>
      <c r="BL1526">
        <v>0</v>
      </c>
      <c r="BM1526">
        <v>0</v>
      </c>
      <c r="BN1526">
        <v>0</v>
      </c>
    </row>
    <row r="1527" spans="1:66" x14ac:dyDescent="0.25">
      <c r="A1527">
        <v>8376</v>
      </c>
      <c r="B1527" t="s">
        <v>1476</v>
      </c>
      <c r="C1527">
        <v>36</v>
      </c>
      <c r="D1527">
        <v>0</v>
      </c>
      <c r="E1527">
        <v>0</v>
      </c>
      <c r="F1527" t="s">
        <v>1881</v>
      </c>
      <c r="G1527" t="s">
        <v>1882</v>
      </c>
      <c r="H1527" t="s">
        <v>1881</v>
      </c>
      <c r="I1527" t="s">
        <v>1881</v>
      </c>
      <c r="J1527" t="s">
        <v>1881</v>
      </c>
      <c r="K1527" t="s">
        <v>1881</v>
      </c>
      <c r="L1527" t="s">
        <v>1881</v>
      </c>
      <c r="M1527" s="180">
        <v>44272</v>
      </c>
      <c r="N1527" t="s">
        <v>1883</v>
      </c>
      <c r="O1527" t="s">
        <v>1883</v>
      </c>
      <c r="P1527" t="s">
        <v>4360</v>
      </c>
      <c r="Q1527">
        <v>0</v>
      </c>
      <c r="R1527">
        <v>0</v>
      </c>
      <c r="S1527" t="s">
        <v>1883</v>
      </c>
      <c r="T1527" t="s">
        <v>1883</v>
      </c>
      <c r="U1527">
        <v>0</v>
      </c>
      <c r="V1527" t="s">
        <v>1883</v>
      </c>
      <c r="W1527">
        <v>0</v>
      </c>
      <c r="X1527">
        <v>0</v>
      </c>
      <c r="Y1527">
        <v>0</v>
      </c>
      <c r="Z1527" t="s">
        <v>1881</v>
      </c>
      <c r="AA1527" t="s">
        <v>1881</v>
      </c>
      <c r="AB1527" t="s">
        <v>1881</v>
      </c>
      <c r="AC1527">
        <v>0</v>
      </c>
      <c r="AD1527">
        <v>0</v>
      </c>
      <c r="AE1527">
        <v>0</v>
      </c>
      <c r="AF1527">
        <v>0</v>
      </c>
      <c r="AG1527" t="s">
        <v>1881</v>
      </c>
      <c r="AH1527" s="181" t="s">
        <v>1883</v>
      </c>
      <c r="AI1527" s="182">
        <v>116</v>
      </c>
      <c r="AJ1527" s="181" t="s">
        <v>1992</v>
      </c>
      <c r="AK1527" s="181" t="s">
        <v>4361</v>
      </c>
      <c r="AL1527" s="181" t="s">
        <v>1883</v>
      </c>
      <c r="AO1527" s="181"/>
      <c r="AQ1527">
        <v>10</v>
      </c>
      <c r="AR1527" s="182">
        <v>40</v>
      </c>
      <c r="AS1527" s="183" t="s">
        <v>1882</v>
      </c>
      <c r="AT1527">
        <v>0</v>
      </c>
      <c r="AU1527">
        <v>30</v>
      </c>
      <c r="AV1527" s="182">
        <v>5</v>
      </c>
      <c r="AW1527" s="184">
        <v>0</v>
      </c>
      <c r="AX1527" s="183" t="s">
        <v>1881</v>
      </c>
      <c r="AY1527" s="184">
        <v>0</v>
      </c>
      <c r="AZ1527">
        <v>0</v>
      </c>
      <c r="BA1527">
        <v>0</v>
      </c>
      <c r="BB1527">
        <v>0</v>
      </c>
      <c r="BC1527" s="182">
        <v>0</v>
      </c>
      <c r="BD1527" t="s">
        <v>1883</v>
      </c>
      <c r="BE1527" t="s">
        <v>1883</v>
      </c>
      <c r="BF1527" t="s">
        <v>1883</v>
      </c>
      <c r="BG1527" s="181" t="s">
        <v>1883</v>
      </c>
      <c r="BH1527">
        <v>0</v>
      </c>
      <c r="BI1527" s="184">
        <v>0</v>
      </c>
      <c r="BJ1527" s="182">
        <v>0</v>
      </c>
      <c r="BK1527" s="181" t="s">
        <v>1883</v>
      </c>
      <c r="BL1527">
        <v>0</v>
      </c>
      <c r="BM1527">
        <v>0</v>
      </c>
      <c r="BN1527">
        <v>0</v>
      </c>
    </row>
    <row r="1528" spans="1:66" x14ac:dyDescent="0.25">
      <c r="A1528">
        <v>8377</v>
      </c>
      <c r="B1528" t="s">
        <v>4362</v>
      </c>
      <c r="C1528">
        <v>36</v>
      </c>
      <c r="D1528">
        <v>0</v>
      </c>
      <c r="E1528">
        <v>0</v>
      </c>
      <c r="F1528" t="s">
        <v>1881</v>
      </c>
      <c r="G1528" t="s">
        <v>1882</v>
      </c>
      <c r="H1528" t="s">
        <v>1881</v>
      </c>
      <c r="I1528" t="s">
        <v>1881</v>
      </c>
      <c r="J1528" t="s">
        <v>1881</v>
      </c>
      <c r="K1528" t="s">
        <v>1881</v>
      </c>
      <c r="L1528" t="s">
        <v>1881</v>
      </c>
      <c r="M1528" s="180">
        <v>44272</v>
      </c>
      <c r="N1528" t="s">
        <v>1883</v>
      </c>
      <c r="O1528" t="s">
        <v>1883</v>
      </c>
      <c r="P1528" t="s">
        <v>4363</v>
      </c>
      <c r="Q1528">
        <v>0</v>
      </c>
      <c r="R1528">
        <v>0</v>
      </c>
      <c r="S1528" t="s">
        <v>1883</v>
      </c>
      <c r="T1528" t="s">
        <v>1883</v>
      </c>
      <c r="U1528">
        <v>0</v>
      </c>
      <c r="V1528" t="s">
        <v>1883</v>
      </c>
      <c r="W1528">
        <v>0</v>
      </c>
      <c r="X1528">
        <v>0</v>
      </c>
      <c r="Y1528">
        <v>0</v>
      </c>
      <c r="Z1528" t="s">
        <v>1881</v>
      </c>
      <c r="AA1528" t="s">
        <v>1881</v>
      </c>
      <c r="AB1528" t="s">
        <v>1881</v>
      </c>
      <c r="AC1528">
        <v>0</v>
      </c>
      <c r="AD1528">
        <v>0</v>
      </c>
      <c r="AE1528">
        <v>0</v>
      </c>
      <c r="AF1528">
        <v>0</v>
      </c>
      <c r="AG1528" t="s">
        <v>1881</v>
      </c>
      <c r="AH1528" s="181" t="s">
        <v>1883</v>
      </c>
      <c r="AI1528" s="182">
        <v>116</v>
      </c>
      <c r="AJ1528" s="181" t="s">
        <v>1992</v>
      </c>
      <c r="AK1528" s="181" t="s">
        <v>4364</v>
      </c>
      <c r="AL1528" s="181" t="s">
        <v>1883</v>
      </c>
      <c r="AO1528" s="181"/>
      <c r="AQ1528">
        <v>10</v>
      </c>
      <c r="AR1528" s="182">
        <v>40</v>
      </c>
      <c r="AS1528" s="183" t="s">
        <v>1882</v>
      </c>
      <c r="AT1528">
        <v>0</v>
      </c>
      <c r="AU1528">
        <v>30</v>
      </c>
      <c r="AV1528" s="182">
        <v>5</v>
      </c>
      <c r="AW1528" s="184">
        <v>0</v>
      </c>
      <c r="AX1528" s="183" t="s">
        <v>1881</v>
      </c>
      <c r="AY1528" s="184">
        <v>0</v>
      </c>
      <c r="AZ1528">
        <v>0</v>
      </c>
      <c r="BA1528">
        <v>0</v>
      </c>
      <c r="BB1528">
        <v>0</v>
      </c>
      <c r="BC1528" s="182">
        <v>0</v>
      </c>
      <c r="BD1528" t="s">
        <v>1883</v>
      </c>
      <c r="BE1528" t="s">
        <v>1883</v>
      </c>
      <c r="BF1528" t="s">
        <v>1883</v>
      </c>
      <c r="BG1528" s="181" t="s">
        <v>1883</v>
      </c>
      <c r="BH1528">
        <v>5.1100000000000003</v>
      </c>
      <c r="BI1528" s="184">
        <v>0</v>
      </c>
      <c r="BJ1528" s="182">
        <v>0</v>
      </c>
      <c r="BK1528" s="181" t="s">
        <v>1883</v>
      </c>
      <c r="BL1528">
        <v>0</v>
      </c>
      <c r="BM1528">
        <v>0</v>
      </c>
      <c r="BN1528">
        <v>0</v>
      </c>
    </row>
    <row r="1529" spans="1:66" x14ac:dyDescent="0.25">
      <c r="A1529">
        <v>8382</v>
      </c>
      <c r="B1529" t="s">
        <v>4365</v>
      </c>
      <c r="C1529">
        <v>1</v>
      </c>
      <c r="D1529">
        <v>0</v>
      </c>
      <c r="E1529">
        <v>0</v>
      </c>
      <c r="F1529" t="s">
        <v>1881</v>
      </c>
      <c r="G1529" t="s">
        <v>1882</v>
      </c>
      <c r="H1529" t="s">
        <v>1881</v>
      </c>
      <c r="I1529" t="s">
        <v>1881</v>
      </c>
      <c r="J1529" t="s">
        <v>1881</v>
      </c>
      <c r="K1529" t="s">
        <v>1881</v>
      </c>
      <c r="L1529" t="s">
        <v>1881</v>
      </c>
      <c r="M1529" s="180">
        <v>44277</v>
      </c>
      <c r="N1529" t="s">
        <v>2004</v>
      </c>
      <c r="O1529" t="s">
        <v>4366</v>
      </c>
      <c r="P1529" t="s">
        <v>4366</v>
      </c>
      <c r="Q1529">
        <v>0</v>
      </c>
      <c r="R1529">
        <v>0</v>
      </c>
      <c r="S1529" t="s">
        <v>1883</v>
      </c>
      <c r="T1529" t="s">
        <v>1883</v>
      </c>
      <c r="U1529">
        <v>1</v>
      </c>
      <c r="V1529" t="s">
        <v>1885</v>
      </c>
      <c r="W1529">
        <v>1</v>
      </c>
      <c r="X1529">
        <v>0</v>
      </c>
      <c r="Y1529">
        <v>0</v>
      </c>
      <c r="Z1529" t="s">
        <v>1881</v>
      </c>
      <c r="AA1529" t="s">
        <v>1881</v>
      </c>
      <c r="AB1529" t="s">
        <v>1881</v>
      </c>
      <c r="AC1529">
        <v>0</v>
      </c>
      <c r="AD1529">
        <v>0</v>
      </c>
      <c r="AE1529">
        <v>0</v>
      </c>
      <c r="AF1529">
        <v>0</v>
      </c>
      <c r="AG1529" t="s">
        <v>1881</v>
      </c>
      <c r="AH1529" s="181" t="s">
        <v>1883</v>
      </c>
      <c r="AI1529" s="182">
        <v>47</v>
      </c>
      <c r="AJ1529" s="181" t="s">
        <v>2012</v>
      </c>
      <c r="AK1529" s="181" t="s">
        <v>1883</v>
      </c>
      <c r="AL1529" s="181" t="s">
        <v>1883</v>
      </c>
      <c r="AO1529" s="181"/>
      <c r="AQ1529">
        <v>10</v>
      </c>
      <c r="AR1529" s="182">
        <v>40</v>
      </c>
      <c r="AS1529" s="183" t="s">
        <v>1882</v>
      </c>
      <c r="AT1529">
        <v>0</v>
      </c>
      <c r="AU1529">
        <v>0</v>
      </c>
      <c r="AV1529" s="182">
        <v>0</v>
      </c>
      <c r="AW1529" s="184">
        <v>0</v>
      </c>
      <c r="AX1529" s="183" t="s">
        <v>1881</v>
      </c>
      <c r="AY1529" s="184">
        <v>0</v>
      </c>
      <c r="AZ1529">
        <v>0</v>
      </c>
      <c r="BA1529">
        <v>0</v>
      </c>
      <c r="BB1529">
        <v>0</v>
      </c>
      <c r="BC1529" s="182">
        <v>0</v>
      </c>
      <c r="BD1529" t="s">
        <v>1883</v>
      </c>
      <c r="BE1529" t="s">
        <v>1883</v>
      </c>
      <c r="BF1529" t="s">
        <v>1883</v>
      </c>
      <c r="BG1529" s="181" t="s">
        <v>1883</v>
      </c>
      <c r="BH1529">
        <v>0</v>
      </c>
      <c r="BI1529" s="184">
        <v>0</v>
      </c>
      <c r="BJ1529" s="182">
        <v>0</v>
      </c>
      <c r="BK1529" s="181" t="s">
        <v>1883</v>
      </c>
      <c r="BL1529">
        <v>0</v>
      </c>
      <c r="BM1529">
        <v>0</v>
      </c>
      <c r="BN1529">
        <v>0</v>
      </c>
    </row>
    <row r="1530" spans="1:66" x14ac:dyDescent="0.25">
      <c r="A1530">
        <v>8383</v>
      </c>
      <c r="B1530" t="s">
        <v>4367</v>
      </c>
      <c r="C1530">
        <v>1</v>
      </c>
      <c r="D1530">
        <v>0</v>
      </c>
      <c r="E1530">
        <v>0</v>
      </c>
      <c r="F1530" t="s">
        <v>1881</v>
      </c>
      <c r="G1530" t="s">
        <v>1882</v>
      </c>
      <c r="H1530" t="s">
        <v>1881</v>
      </c>
      <c r="I1530" t="s">
        <v>1881</v>
      </c>
      <c r="J1530" t="s">
        <v>1881</v>
      </c>
      <c r="K1530" t="s">
        <v>1881</v>
      </c>
      <c r="L1530" t="s">
        <v>1881</v>
      </c>
      <c r="M1530" s="180">
        <v>44277</v>
      </c>
      <c r="N1530" t="s">
        <v>2004</v>
      </c>
      <c r="O1530" t="s">
        <v>4368</v>
      </c>
      <c r="P1530" t="s">
        <v>4368</v>
      </c>
      <c r="Q1530">
        <v>0</v>
      </c>
      <c r="R1530">
        <v>0</v>
      </c>
      <c r="S1530" t="s">
        <v>1883</v>
      </c>
      <c r="T1530" t="s">
        <v>1883</v>
      </c>
      <c r="U1530">
        <v>1</v>
      </c>
      <c r="V1530" t="s">
        <v>1885</v>
      </c>
      <c r="W1530">
        <v>1</v>
      </c>
      <c r="X1530">
        <v>0</v>
      </c>
      <c r="Y1530">
        <v>0</v>
      </c>
      <c r="Z1530" t="s">
        <v>1881</v>
      </c>
      <c r="AA1530" t="s">
        <v>1881</v>
      </c>
      <c r="AB1530" t="s">
        <v>1881</v>
      </c>
      <c r="AC1530">
        <v>0</v>
      </c>
      <c r="AD1530">
        <v>0</v>
      </c>
      <c r="AE1530">
        <v>0</v>
      </c>
      <c r="AF1530">
        <v>0</v>
      </c>
      <c r="AG1530" t="s">
        <v>1881</v>
      </c>
      <c r="AH1530" s="181" t="s">
        <v>1883</v>
      </c>
      <c r="AI1530" s="182">
        <v>47</v>
      </c>
      <c r="AJ1530" s="181" t="s">
        <v>2012</v>
      </c>
      <c r="AK1530" s="181" t="s">
        <v>1883</v>
      </c>
      <c r="AL1530" s="181" t="s">
        <v>1883</v>
      </c>
      <c r="AO1530" s="181"/>
      <c r="AQ1530">
        <v>10</v>
      </c>
      <c r="AR1530" s="182">
        <v>40</v>
      </c>
      <c r="AS1530" s="183" t="s">
        <v>1882</v>
      </c>
      <c r="AT1530">
        <v>0</v>
      </c>
      <c r="AU1530">
        <v>0</v>
      </c>
      <c r="AV1530" s="182">
        <v>0</v>
      </c>
      <c r="AW1530" s="184">
        <v>0</v>
      </c>
      <c r="AX1530" s="183" t="s">
        <v>1881</v>
      </c>
      <c r="AY1530" s="184">
        <v>0</v>
      </c>
      <c r="AZ1530">
        <v>0</v>
      </c>
      <c r="BA1530">
        <v>0</v>
      </c>
      <c r="BB1530">
        <v>0</v>
      </c>
      <c r="BC1530" s="182">
        <v>0</v>
      </c>
      <c r="BD1530" t="s">
        <v>1883</v>
      </c>
      <c r="BE1530" t="s">
        <v>1883</v>
      </c>
      <c r="BF1530" t="s">
        <v>1883</v>
      </c>
      <c r="BG1530" s="181" t="s">
        <v>1883</v>
      </c>
      <c r="BH1530">
        <v>0</v>
      </c>
      <c r="BI1530" s="184">
        <v>0</v>
      </c>
      <c r="BJ1530" s="182">
        <v>0</v>
      </c>
      <c r="BK1530" s="181" t="s">
        <v>1883</v>
      </c>
      <c r="BL1530">
        <v>0</v>
      </c>
      <c r="BM1530">
        <v>0</v>
      </c>
      <c r="BN1530">
        <v>0</v>
      </c>
    </row>
    <row r="1531" spans="1:66" x14ac:dyDescent="0.25">
      <c r="A1531">
        <v>8385</v>
      </c>
      <c r="B1531" t="s">
        <v>4369</v>
      </c>
      <c r="C1531">
        <v>12</v>
      </c>
      <c r="D1531">
        <v>0</v>
      </c>
      <c r="E1531">
        <v>0</v>
      </c>
      <c r="F1531" t="s">
        <v>1881</v>
      </c>
      <c r="G1531" t="s">
        <v>1882</v>
      </c>
      <c r="H1531" t="s">
        <v>1881</v>
      </c>
      <c r="I1531" t="s">
        <v>1881</v>
      </c>
      <c r="J1531" t="s">
        <v>1881</v>
      </c>
      <c r="K1531" t="s">
        <v>1881</v>
      </c>
      <c r="L1531" t="s">
        <v>1881</v>
      </c>
      <c r="M1531" s="180">
        <v>44278</v>
      </c>
      <c r="N1531" t="s">
        <v>1883</v>
      </c>
      <c r="O1531" t="s">
        <v>4370</v>
      </c>
      <c r="P1531" t="s">
        <v>4371</v>
      </c>
      <c r="Q1531">
        <v>0</v>
      </c>
      <c r="R1531">
        <v>0</v>
      </c>
      <c r="S1531" t="s">
        <v>1883</v>
      </c>
      <c r="T1531" t="s">
        <v>1883</v>
      </c>
      <c r="U1531">
        <v>1</v>
      </c>
      <c r="V1531" t="s">
        <v>1885</v>
      </c>
      <c r="W1531">
        <v>12</v>
      </c>
      <c r="X1531">
        <v>0</v>
      </c>
      <c r="Y1531">
        <v>0</v>
      </c>
      <c r="Z1531" t="s">
        <v>1881</v>
      </c>
      <c r="AA1531" t="s">
        <v>1881</v>
      </c>
      <c r="AB1531" t="s">
        <v>1881</v>
      </c>
      <c r="AC1531">
        <v>0</v>
      </c>
      <c r="AD1531">
        <v>0</v>
      </c>
      <c r="AE1531">
        <v>0</v>
      </c>
      <c r="AF1531">
        <v>0</v>
      </c>
      <c r="AG1531" t="s">
        <v>1881</v>
      </c>
      <c r="AH1531" s="181" t="s">
        <v>1883</v>
      </c>
      <c r="AI1531" s="182">
        <v>210</v>
      </c>
      <c r="AJ1531" s="181" t="s">
        <v>2007</v>
      </c>
      <c r="AK1531" s="181" t="s">
        <v>1883</v>
      </c>
      <c r="AL1531" s="181" t="s">
        <v>1883</v>
      </c>
      <c r="AO1531" s="181"/>
      <c r="AQ1531">
        <v>10</v>
      </c>
      <c r="AR1531" s="182">
        <v>40</v>
      </c>
      <c r="AS1531" s="183" t="s">
        <v>1882</v>
      </c>
      <c r="AT1531">
        <v>0</v>
      </c>
      <c r="AU1531">
        <v>0</v>
      </c>
      <c r="AV1531" s="182">
        <v>0</v>
      </c>
      <c r="AW1531" s="184">
        <v>0</v>
      </c>
      <c r="AX1531" s="183" t="s">
        <v>1881</v>
      </c>
      <c r="AY1531" s="184">
        <v>0</v>
      </c>
      <c r="AZ1531">
        <v>0</v>
      </c>
      <c r="BA1531">
        <v>0</v>
      </c>
      <c r="BB1531">
        <v>0</v>
      </c>
      <c r="BC1531" s="182">
        <v>0</v>
      </c>
      <c r="BD1531" t="s">
        <v>1883</v>
      </c>
      <c r="BE1531" t="s">
        <v>1883</v>
      </c>
      <c r="BF1531" t="s">
        <v>1883</v>
      </c>
      <c r="BG1531" s="181" t="s">
        <v>1883</v>
      </c>
      <c r="BH1531">
        <v>4.2</v>
      </c>
      <c r="BI1531" s="184">
        <v>0</v>
      </c>
      <c r="BJ1531" s="182">
        <v>0</v>
      </c>
      <c r="BK1531" s="181" t="s">
        <v>1883</v>
      </c>
      <c r="BL1531">
        <v>0</v>
      </c>
      <c r="BM1531">
        <v>0</v>
      </c>
      <c r="BN1531">
        <v>0</v>
      </c>
    </row>
    <row r="1532" spans="1:66" x14ac:dyDescent="0.25">
      <c r="A1532">
        <v>8386</v>
      </c>
      <c r="B1532" t="s">
        <v>817</v>
      </c>
      <c r="C1532">
        <v>60</v>
      </c>
      <c r="D1532">
        <v>0</v>
      </c>
      <c r="E1532">
        <v>0</v>
      </c>
      <c r="F1532" t="s">
        <v>1881</v>
      </c>
      <c r="G1532" t="s">
        <v>1882</v>
      </c>
      <c r="H1532" t="s">
        <v>1881</v>
      </c>
      <c r="I1532" t="s">
        <v>1881</v>
      </c>
      <c r="J1532" t="s">
        <v>1881</v>
      </c>
      <c r="K1532" t="s">
        <v>1881</v>
      </c>
      <c r="L1532" t="s">
        <v>1881</v>
      </c>
      <c r="M1532" s="180">
        <v>44278</v>
      </c>
      <c r="N1532" t="s">
        <v>1883</v>
      </c>
      <c r="O1532" t="s">
        <v>1883</v>
      </c>
      <c r="P1532" t="s">
        <v>4372</v>
      </c>
      <c r="Q1532">
        <v>0</v>
      </c>
      <c r="R1532">
        <v>0</v>
      </c>
      <c r="S1532" t="s">
        <v>1883</v>
      </c>
      <c r="T1532" t="s">
        <v>1883</v>
      </c>
      <c r="U1532">
        <v>1</v>
      </c>
      <c r="V1532" t="s">
        <v>1885</v>
      </c>
      <c r="W1532">
        <v>60</v>
      </c>
      <c r="X1532">
        <v>0</v>
      </c>
      <c r="Y1532">
        <v>0</v>
      </c>
      <c r="Z1532" t="s">
        <v>1881</v>
      </c>
      <c r="AA1532" t="s">
        <v>1881</v>
      </c>
      <c r="AB1532" t="s">
        <v>1881</v>
      </c>
      <c r="AC1532">
        <v>0</v>
      </c>
      <c r="AD1532">
        <v>0</v>
      </c>
      <c r="AE1532">
        <v>0</v>
      </c>
      <c r="AF1532">
        <v>0</v>
      </c>
      <c r="AG1532" t="s">
        <v>1881</v>
      </c>
      <c r="AH1532" s="181" t="s">
        <v>1883</v>
      </c>
      <c r="AI1532" s="182">
        <v>210</v>
      </c>
      <c r="AJ1532" s="181" t="s">
        <v>2007</v>
      </c>
      <c r="AK1532" s="181" t="s">
        <v>1883</v>
      </c>
      <c r="AL1532" s="181" t="s">
        <v>1883</v>
      </c>
      <c r="AO1532" s="181"/>
      <c r="AQ1532">
        <v>10</v>
      </c>
      <c r="AR1532" s="182">
        <v>40</v>
      </c>
      <c r="AS1532" s="183" t="s">
        <v>1882</v>
      </c>
      <c r="AT1532">
        <v>0</v>
      </c>
      <c r="AU1532">
        <v>72</v>
      </c>
      <c r="AV1532" s="182">
        <v>0</v>
      </c>
      <c r="AW1532" s="184">
        <v>0</v>
      </c>
      <c r="AX1532" s="183" t="s">
        <v>1881</v>
      </c>
      <c r="AY1532" s="184">
        <v>0</v>
      </c>
      <c r="AZ1532">
        <v>0</v>
      </c>
      <c r="BA1532">
        <v>0</v>
      </c>
      <c r="BB1532">
        <v>0</v>
      </c>
      <c r="BC1532" s="182">
        <v>0</v>
      </c>
      <c r="BD1532" t="s">
        <v>1883</v>
      </c>
      <c r="BE1532" t="s">
        <v>1883</v>
      </c>
      <c r="BF1532" t="s">
        <v>1883</v>
      </c>
      <c r="BG1532" s="181" t="s">
        <v>1883</v>
      </c>
      <c r="BH1532">
        <v>7.2</v>
      </c>
      <c r="BI1532" s="184">
        <v>0</v>
      </c>
      <c r="BJ1532" s="182">
        <v>0</v>
      </c>
      <c r="BK1532" s="181" t="s">
        <v>1883</v>
      </c>
      <c r="BL1532">
        <v>0</v>
      </c>
      <c r="BM1532">
        <v>0</v>
      </c>
      <c r="BN1532">
        <v>0</v>
      </c>
    </row>
    <row r="1533" spans="1:66" x14ac:dyDescent="0.25">
      <c r="A1533">
        <v>8388</v>
      </c>
      <c r="B1533" t="s">
        <v>821</v>
      </c>
      <c r="C1533">
        <v>36</v>
      </c>
      <c r="D1533">
        <v>0</v>
      </c>
      <c r="E1533">
        <v>0</v>
      </c>
      <c r="F1533" t="s">
        <v>1881</v>
      </c>
      <c r="G1533" t="s">
        <v>1882</v>
      </c>
      <c r="H1533" t="s">
        <v>1881</v>
      </c>
      <c r="I1533" t="s">
        <v>1881</v>
      </c>
      <c r="J1533" t="s">
        <v>1881</v>
      </c>
      <c r="K1533" t="s">
        <v>1881</v>
      </c>
      <c r="L1533" t="s">
        <v>1881</v>
      </c>
      <c r="M1533" s="180">
        <v>44278</v>
      </c>
      <c r="N1533" t="s">
        <v>1883</v>
      </c>
      <c r="O1533" t="s">
        <v>1883</v>
      </c>
      <c r="P1533" t="s">
        <v>4373</v>
      </c>
      <c r="Q1533">
        <v>0</v>
      </c>
      <c r="R1533">
        <v>0</v>
      </c>
      <c r="S1533" t="s">
        <v>1883</v>
      </c>
      <c r="T1533" t="s">
        <v>1883</v>
      </c>
      <c r="U1533">
        <v>1</v>
      </c>
      <c r="V1533" t="s">
        <v>1885</v>
      </c>
      <c r="W1533">
        <v>36</v>
      </c>
      <c r="X1533">
        <v>0</v>
      </c>
      <c r="Y1533">
        <v>0</v>
      </c>
      <c r="Z1533" t="s">
        <v>1881</v>
      </c>
      <c r="AA1533" t="s">
        <v>1881</v>
      </c>
      <c r="AB1533" t="s">
        <v>1881</v>
      </c>
      <c r="AC1533">
        <v>0</v>
      </c>
      <c r="AD1533">
        <v>0</v>
      </c>
      <c r="AE1533">
        <v>0</v>
      </c>
      <c r="AF1533">
        <v>0</v>
      </c>
      <c r="AG1533" t="s">
        <v>1881</v>
      </c>
      <c r="AH1533" s="181" t="s">
        <v>1883</v>
      </c>
      <c r="AI1533" s="182">
        <v>210</v>
      </c>
      <c r="AJ1533" s="181" t="s">
        <v>2007</v>
      </c>
      <c r="AK1533" s="181" t="s">
        <v>1883</v>
      </c>
      <c r="AL1533" s="181" t="s">
        <v>1883</v>
      </c>
      <c r="AO1533" s="181"/>
      <c r="AQ1533">
        <v>10</v>
      </c>
      <c r="AR1533" s="182">
        <v>40</v>
      </c>
      <c r="AS1533" s="183" t="s">
        <v>1882</v>
      </c>
      <c r="AT1533">
        <v>0</v>
      </c>
      <c r="AU1533">
        <v>140</v>
      </c>
      <c r="AV1533" s="182">
        <v>0</v>
      </c>
      <c r="AW1533" s="184">
        <v>0</v>
      </c>
      <c r="AX1533" s="183" t="s">
        <v>1881</v>
      </c>
      <c r="AY1533" s="184">
        <v>0</v>
      </c>
      <c r="AZ1533">
        <v>0</v>
      </c>
      <c r="BA1533">
        <v>0</v>
      </c>
      <c r="BB1533">
        <v>0</v>
      </c>
      <c r="BC1533" s="182">
        <v>0</v>
      </c>
      <c r="BD1533" t="s">
        <v>1883</v>
      </c>
      <c r="BE1533" t="s">
        <v>1883</v>
      </c>
      <c r="BF1533" t="s">
        <v>1883</v>
      </c>
      <c r="BG1533" s="181" t="s">
        <v>1883</v>
      </c>
      <c r="BH1533">
        <v>4.32</v>
      </c>
      <c r="BI1533" s="184">
        <v>0</v>
      </c>
      <c r="BJ1533" s="182">
        <v>0</v>
      </c>
      <c r="BK1533" s="181" t="s">
        <v>1883</v>
      </c>
      <c r="BL1533">
        <v>0</v>
      </c>
      <c r="BM1533">
        <v>0</v>
      </c>
      <c r="BN1533">
        <v>0</v>
      </c>
    </row>
    <row r="1534" spans="1:66" x14ac:dyDescent="0.25">
      <c r="A1534">
        <v>8394</v>
      </c>
      <c r="B1534" t="s">
        <v>1171</v>
      </c>
      <c r="C1534">
        <v>1</v>
      </c>
      <c r="D1534">
        <v>0</v>
      </c>
      <c r="E1534">
        <v>0</v>
      </c>
      <c r="F1534" t="s">
        <v>1881</v>
      </c>
      <c r="G1534" t="s">
        <v>1882</v>
      </c>
      <c r="H1534" t="s">
        <v>1881</v>
      </c>
      <c r="I1534" t="s">
        <v>1881</v>
      </c>
      <c r="J1534" t="s">
        <v>1881</v>
      </c>
      <c r="K1534" t="s">
        <v>1881</v>
      </c>
      <c r="L1534" t="s">
        <v>1881</v>
      </c>
      <c r="M1534" s="180">
        <v>44292</v>
      </c>
      <c r="N1534" t="s">
        <v>1883</v>
      </c>
      <c r="O1534" t="s">
        <v>1883</v>
      </c>
      <c r="P1534" t="s">
        <v>4374</v>
      </c>
      <c r="Q1534">
        <v>0</v>
      </c>
      <c r="R1534">
        <v>0</v>
      </c>
      <c r="S1534" t="s">
        <v>1883</v>
      </c>
      <c r="T1534" t="s">
        <v>1883</v>
      </c>
      <c r="U1534">
        <v>2</v>
      </c>
      <c r="V1534" t="s">
        <v>1896</v>
      </c>
      <c r="W1534">
        <v>11</v>
      </c>
      <c r="X1534">
        <v>0</v>
      </c>
      <c r="Y1534">
        <v>0</v>
      </c>
      <c r="Z1534" t="s">
        <v>1881</v>
      </c>
      <c r="AA1534" t="s">
        <v>1881</v>
      </c>
      <c r="AB1534" t="s">
        <v>1881</v>
      </c>
      <c r="AC1534">
        <v>0</v>
      </c>
      <c r="AD1534">
        <v>0</v>
      </c>
      <c r="AE1534">
        <v>0</v>
      </c>
      <c r="AF1534">
        <v>0</v>
      </c>
      <c r="AG1534" t="s">
        <v>1882</v>
      </c>
      <c r="AH1534" s="181" t="s">
        <v>1883</v>
      </c>
      <c r="AI1534" s="182">
        <v>48</v>
      </c>
      <c r="AJ1534" s="181" t="s">
        <v>1897</v>
      </c>
      <c r="AK1534" s="181" t="s">
        <v>1883</v>
      </c>
      <c r="AL1534" s="181" t="s">
        <v>1883</v>
      </c>
      <c r="AO1534" s="181"/>
      <c r="AQ1534">
        <v>10</v>
      </c>
      <c r="AR1534" s="182">
        <v>40</v>
      </c>
      <c r="AS1534" s="183" t="s">
        <v>1882</v>
      </c>
      <c r="AT1534">
        <v>0</v>
      </c>
      <c r="AU1534">
        <v>60</v>
      </c>
      <c r="AV1534" s="182">
        <v>7</v>
      </c>
      <c r="AW1534" s="184">
        <v>0</v>
      </c>
      <c r="AX1534" s="183" t="s">
        <v>1881</v>
      </c>
      <c r="AY1534" s="184">
        <v>0</v>
      </c>
      <c r="AZ1534">
        <v>0</v>
      </c>
      <c r="BA1534">
        <v>0</v>
      </c>
      <c r="BB1534">
        <v>0</v>
      </c>
      <c r="BC1534" s="182">
        <v>0</v>
      </c>
      <c r="BD1534" t="s">
        <v>1883</v>
      </c>
      <c r="BE1534" t="s">
        <v>1883</v>
      </c>
      <c r="BF1534" t="s">
        <v>1883</v>
      </c>
      <c r="BG1534" s="181" t="s">
        <v>1883</v>
      </c>
      <c r="BH1534">
        <v>0</v>
      </c>
      <c r="BI1534" s="184">
        <v>0</v>
      </c>
      <c r="BJ1534" s="182">
        <v>0</v>
      </c>
      <c r="BK1534" s="181" t="s">
        <v>1883</v>
      </c>
      <c r="BL1534">
        <v>0</v>
      </c>
      <c r="BM1534">
        <v>0</v>
      </c>
      <c r="BN1534">
        <v>0</v>
      </c>
    </row>
    <row r="1535" spans="1:66" x14ac:dyDescent="0.25">
      <c r="A1535">
        <v>8395</v>
      </c>
      <c r="B1535" t="s">
        <v>4375</v>
      </c>
      <c r="C1535">
        <v>15</v>
      </c>
      <c r="D1535">
        <v>0</v>
      </c>
      <c r="E1535">
        <v>0</v>
      </c>
      <c r="F1535" t="s">
        <v>1881</v>
      </c>
      <c r="G1535" t="s">
        <v>1882</v>
      </c>
      <c r="H1535" t="s">
        <v>1881</v>
      </c>
      <c r="I1535" t="s">
        <v>1881</v>
      </c>
      <c r="J1535" t="s">
        <v>1881</v>
      </c>
      <c r="K1535" t="s">
        <v>1881</v>
      </c>
      <c r="L1535" t="s">
        <v>1881</v>
      </c>
      <c r="M1535" s="180">
        <v>44293</v>
      </c>
      <c r="N1535" t="s">
        <v>1883</v>
      </c>
      <c r="O1535" t="s">
        <v>4376</v>
      </c>
      <c r="P1535" t="s">
        <v>4376</v>
      </c>
      <c r="Q1535">
        <v>0</v>
      </c>
      <c r="R1535">
        <v>0</v>
      </c>
      <c r="S1535" t="s">
        <v>1883</v>
      </c>
      <c r="T1535" t="s">
        <v>1883</v>
      </c>
      <c r="U1535">
        <v>1</v>
      </c>
      <c r="V1535" t="s">
        <v>1885</v>
      </c>
      <c r="W1535">
        <v>15</v>
      </c>
      <c r="X1535">
        <v>0</v>
      </c>
      <c r="Y1535">
        <v>0</v>
      </c>
      <c r="Z1535" t="s">
        <v>1881</v>
      </c>
      <c r="AA1535" t="s">
        <v>1881</v>
      </c>
      <c r="AB1535" t="s">
        <v>1881</v>
      </c>
      <c r="AC1535">
        <v>0</v>
      </c>
      <c r="AD1535">
        <v>0</v>
      </c>
      <c r="AE1535">
        <v>0</v>
      </c>
      <c r="AF1535">
        <v>0</v>
      </c>
      <c r="AG1535" t="s">
        <v>1881</v>
      </c>
      <c r="AH1535" s="181" t="s">
        <v>1883</v>
      </c>
      <c r="AI1535" s="182">
        <v>129</v>
      </c>
      <c r="AJ1535" s="181" t="s">
        <v>2175</v>
      </c>
      <c r="AK1535" s="181" t="s">
        <v>4377</v>
      </c>
      <c r="AL1535" s="181" t="s">
        <v>1883</v>
      </c>
      <c r="AO1535" s="181"/>
      <c r="AQ1535">
        <v>10</v>
      </c>
      <c r="AR1535" s="182">
        <v>40</v>
      </c>
      <c r="AS1535" s="183" t="s">
        <v>1882</v>
      </c>
      <c r="AT1535">
        <v>0</v>
      </c>
      <c r="AU1535">
        <v>105</v>
      </c>
      <c r="AV1535" s="182">
        <v>7</v>
      </c>
      <c r="AW1535" s="184">
        <v>0</v>
      </c>
      <c r="AX1535" s="183" t="s">
        <v>1881</v>
      </c>
      <c r="AY1535" s="184">
        <v>0</v>
      </c>
      <c r="AZ1535">
        <v>0</v>
      </c>
      <c r="BA1535">
        <v>0</v>
      </c>
      <c r="BB1535">
        <v>0</v>
      </c>
      <c r="BC1535" s="182">
        <v>0</v>
      </c>
      <c r="BD1535" t="s">
        <v>1883</v>
      </c>
      <c r="BE1535" t="s">
        <v>1883</v>
      </c>
      <c r="BF1535" t="s">
        <v>1883</v>
      </c>
      <c r="BG1535" s="181" t="s">
        <v>1883</v>
      </c>
      <c r="BH1535">
        <v>0</v>
      </c>
      <c r="BI1535" s="184">
        <v>0</v>
      </c>
      <c r="BJ1535" s="182">
        <v>0</v>
      </c>
      <c r="BK1535" s="181" t="s">
        <v>1883</v>
      </c>
      <c r="BL1535">
        <v>0</v>
      </c>
      <c r="BM1535">
        <v>0</v>
      </c>
      <c r="BN1535">
        <v>0</v>
      </c>
    </row>
    <row r="1536" spans="1:66" x14ac:dyDescent="0.25">
      <c r="A1536">
        <v>8397</v>
      </c>
      <c r="B1536" t="s">
        <v>4378</v>
      </c>
      <c r="C1536">
        <v>1</v>
      </c>
      <c r="D1536">
        <v>0</v>
      </c>
      <c r="E1536">
        <v>0</v>
      </c>
      <c r="F1536" t="s">
        <v>1881</v>
      </c>
      <c r="G1536" t="s">
        <v>1882</v>
      </c>
      <c r="H1536" t="s">
        <v>1881</v>
      </c>
      <c r="I1536" t="s">
        <v>1881</v>
      </c>
      <c r="J1536" t="s">
        <v>1881</v>
      </c>
      <c r="K1536" t="s">
        <v>1881</v>
      </c>
      <c r="L1536" t="s">
        <v>1881</v>
      </c>
      <c r="M1536" s="180">
        <v>44294</v>
      </c>
      <c r="N1536" t="s">
        <v>1883</v>
      </c>
      <c r="O1536" t="s">
        <v>4379</v>
      </c>
      <c r="P1536" t="s">
        <v>4379</v>
      </c>
      <c r="Q1536">
        <v>0</v>
      </c>
      <c r="R1536">
        <v>0</v>
      </c>
      <c r="S1536" t="s">
        <v>1883</v>
      </c>
      <c r="T1536" t="s">
        <v>1883</v>
      </c>
      <c r="U1536">
        <v>1</v>
      </c>
      <c r="V1536" t="s">
        <v>1885</v>
      </c>
      <c r="W1536">
        <v>1</v>
      </c>
      <c r="X1536">
        <v>0</v>
      </c>
      <c r="Y1536">
        <v>0</v>
      </c>
      <c r="Z1536" t="s">
        <v>1881</v>
      </c>
      <c r="AA1536" t="s">
        <v>1881</v>
      </c>
      <c r="AB1536" t="s">
        <v>1881</v>
      </c>
      <c r="AC1536">
        <v>0</v>
      </c>
      <c r="AD1536">
        <v>0</v>
      </c>
      <c r="AE1536">
        <v>0</v>
      </c>
      <c r="AF1536">
        <v>0</v>
      </c>
      <c r="AG1536" t="s">
        <v>1881</v>
      </c>
      <c r="AH1536" s="181" t="s">
        <v>1883</v>
      </c>
      <c r="AI1536" s="182">
        <v>16</v>
      </c>
      <c r="AJ1536" s="181" t="s">
        <v>2169</v>
      </c>
      <c r="AK1536" s="181" t="s">
        <v>4380</v>
      </c>
      <c r="AL1536" s="181" t="s">
        <v>1883</v>
      </c>
      <c r="AO1536" s="181"/>
      <c r="AQ1536">
        <v>10</v>
      </c>
      <c r="AR1536" s="182">
        <v>40</v>
      </c>
      <c r="AS1536" s="183" t="s">
        <v>1882</v>
      </c>
      <c r="AT1536">
        <v>0</v>
      </c>
      <c r="AU1536">
        <v>0</v>
      </c>
      <c r="AV1536" s="182">
        <v>0</v>
      </c>
      <c r="AW1536" s="184">
        <v>0</v>
      </c>
      <c r="AX1536" s="183" t="s">
        <v>1881</v>
      </c>
      <c r="AY1536" s="184">
        <v>0</v>
      </c>
      <c r="AZ1536">
        <v>0</v>
      </c>
      <c r="BA1536">
        <v>0</v>
      </c>
      <c r="BB1536">
        <v>0</v>
      </c>
      <c r="BC1536" s="182">
        <v>0</v>
      </c>
      <c r="BD1536" t="s">
        <v>1883</v>
      </c>
      <c r="BE1536" t="s">
        <v>1883</v>
      </c>
      <c r="BF1536" t="s">
        <v>1883</v>
      </c>
      <c r="BG1536" s="181" t="s">
        <v>1883</v>
      </c>
      <c r="BH1536">
        <v>0</v>
      </c>
      <c r="BI1536" s="184">
        <v>0</v>
      </c>
      <c r="BJ1536" s="182">
        <v>0</v>
      </c>
      <c r="BK1536" s="181" t="s">
        <v>1883</v>
      </c>
      <c r="BL1536">
        <v>0</v>
      </c>
      <c r="BM1536">
        <v>0</v>
      </c>
      <c r="BN1536">
        <v>0</v>
      </c>
    </row>
    <row r="1537" spans="1:66" x14ac:dyDescent="0.25">
      <c r="A1537">
        <v>8400</v>
      </c>
      <c r="B1537" t="s">
        <v>4381</v>
      </c>
      <c r="C1537">
        <v>24</v>
      </c>
      <c r="D1537">
        <v>0</v>
      </c>
      <c r="E1537">
        <v>0</v>
      </c>
      <c r="F1537" t="s">
        <v>1881</v>
      </c>
      <c r="G1537" t="s">
        <v>1882</v>
      </c>
      <c r="H1537" t="s">
        <v>1881</v>
      </c>
      <c r="I1537" t="s">
        <v>1881</v>
      </c>
      <c r="J1537" t="s">
        <v>1881</v>
      </c>
      <c r="K1537" t="s">
        <v>1881</v>
      </c>
      <c r="L1537" t="s">
        <v>1881</v>
      </c>
      <c r="M1537" s="180">
        <v>44301</v>
      </c>
      <c r="N1537" t="s">
        <v>1883</v>
      </c>
      <c r="O1537" t="s">
        <v>4382</v>
      </c>
      <c r="P1537" t="s">
        <v>4382</v>
      </c>
      <c r="Q1537">
        <v>0</v>
      </c>
      <c r="R1537">
        <v>0</v>
      </c>
      <c r="S1537" t="s">
        <v>1883</v>
      </c>
      <c r="T1537" t="s">
        <v>1883</v>
      </c>
      <c r="U1537">
        <v>1</v>
      </c>
      <c r="V1537" t="s">
        <v>1885</v>
      </c>
      <c r="W1537">
        <v>24</v>
      </c>
      <c r="X1537">
        <v>0</v>
      </c>
      <c r="Y1537">
        <v>0</v>
      </c>
      <c r="Z1537" t="s">
        <v>1881</v>
      </c>
      <c r="AA1537" t="s">
        <v>1881</v>
      </c>
      <c r="AB1537" t="s">
        <v>1881</v>
      </c>
      <c r="AC1537">
        <v>0</v>
      </c>
      <c r="AD1537">
        <v>0</v>
      </c>
      <c r="AE1537">
        <v>0</v>
      </c>
      <c r="AF1537">
        <v>0</v>
      </c>
      <c r="AG1537" t="s">
        <v>1881</v>
      </c>
      <c r="AH1537" s="181" t="s">
        <v>1883</v>
      </c>
      <c r="AI1537" s="182">
        <v>215</v>
      </c>
      <c r="AJ1537" s="181" t="s">
        <v>1934</v>
      </c>
      <c r="AK1537" s="181" t="s">
        <v>1883</v>
      </c>
      <c r="AL1537" s="181" t="s">
        <v>1883</v>
      </c>
      <c r="AO1537" s="181"/>
      <c r="AQ1537">
        <v>10</v>
      </c>
      <c r="AR1537" s="182">
        <v>40</v>
      </c>
      <c r="AS1537" s="183" t="s">
        <v>1882</v>
      </c>
      <c r="AT1537">
        <v>0</v>
      </c>
      <c r="AU1537">
        <v>0</v>
      </c>
      <c r="AV1537" s="182">
        <v>0</v>
      </c>
      <c r="AW1537" s="184">
        <v>0</v>
      </c>
      <c r="AX1537" s="183" t="s">
        <v>1881</v>
      </c>
      <c r="AY1537" s="184">
        <v>0</v>
      </c>
      <c r="AZ1537">
        <v>0</v>
      </c>
      <c r="BA1537">
        <v>0</v>
      </c>
      <c r="BB1537">
        <v>0</v>
      </c>
      <c r="BC1537" s="182">
        <v>0</v>
      </c>
      <c r="BD1537" t="s">
        <v>1883</v>
      </c>
      <c r="BE1537" t="s">
        <v>1883</v>
      </c>
      <c r="BF1537" t="s">
        <v>1883</v>
      </c>
      <c r="BG1537" s="181" t="s">
        <v>1883</v>
      </c>
      <c r="BH1537">
        <v>5.04</v>
      </c>
      <c r="BI1537" s="184">
        <v>0</v>
      </c>
      <c r="BJ1537" s="182">
        <v>0</v>
      </c>
      <c r="BK1537" s="181" t="s">
        <v>1883</v>
      </c>
      <c r="BL1537">
        <v>0</v>
      </c>
      <c r="BM1537">
        <v>0</v>
      </c>
      <c r="BN1537">
        <v>0</v>
      </c>
    </row>
    <row r="1538" spans="1:66" x14ac:dyDescent="0.25">
      <c r="A1538">
        <v>8402</v>
      </c>
      <c r="B1538" t="s">
        <v>4383</v>
      </c>
      <c r="C1538">
        <v>50</v>
      </c>
      <c r="D1538">
        <v>0</v>
      </c>
      <c r="E1538">
        <v>0</v>
      </c>
      <c r="F1538" t="s">
        <v>1881</v>
      </c>
      <c r="G1538" t="s">
        <v>1881</v>
      </c>
      <c r="H1538" t="s">
        <v>1881</v>
      </c>
      <c r="I1538" t="s">
        <v>1881</v>
      </c>
      <c r="J1538" t="s">
        <v>1881</v>
      </c>
      <c r="K1538" t="s">
        <v>1881</v>
      </c>
      <c r="L1538" t="s">
        <v>1881</v>
      </c>
      <c r="M1538" s="180">
        <v>44306</v>
      </c>
      <c r="N1538" t="s">
        <v>2004</v>
      </c>
      <c r="O1538" t="s">
        <v>4384</v>
      </c>
      <c r="P1538" t="s">
        <v>4384</v>
      </c>
      <c r="Q1538">
        <v>0</v>
      </c>
      <c r="R1538">
        <v>0</v>
      </c>
      <c r="S1538" t="s">
        <v>1883</v>
      </c>
      <c r="T1538" t="s">
        <v>1883</v>
      </c>
      <c r="U1538">
        <v>1</v>
      </c>
      <c r="V1538" t="s">
        <v>1885</v>
      </c>
      <c r="W1538">
        <v>50</v>
      </c>
      <c r="X1538">
        <v>0</v>
      </c>
      <c r="Y1538">
        <v>0</v>
      </c>
      <c r="Z1538" t="s">
        <v>1881</v>
      </c>
      <c r="AA1538" t="s">
        <v>1881</v>
      </c>
      <c r="AB1538" t="s">
        <v>1881</v>
      </c>
      <c r="AC1538">
        <v>0</v>
      </c>
      <c r="AD1538">
        <v>0</v>
      </c>
      <c r="AE1538">
        <v>0</v>
      </c>
      <c r="AF1538">
        <v>0</v>
      </c>
      <c r="AG1538" t="s">
        <v>1881</v>
      </c>
      <c r="AH1538" s="181" t="s">
        <v>1883</v>
      </c>
      <c r="AI1538" s="182">
        <v>213</v>
      </c>
      <c r="AJ1538" s="181" t="s">
        <v>2046</v>
      </c>
      <c r="AK1538" s="181" t="s">
        <v>4385</v>
      </c>
      <c r="AL1538" s="181" t="s">
        <v>1883</v>
      </c>
      <c r="AO1538" s="181"/>
      <c r="AQ1538">
        <v>10</v>
      </c>
      <c r="AR1538" s="182">
        <v>40</v>
      </c>
      <c r="AS1538" s="183" t="s">
        <v>1882</v>
      </c>
      <c r="AT1538">
        <v>0</v>
      </c>
      <c r="AU1538">
        <v>0</v>
      </c>
      <c r="AV1538" s="182">
        <v>0</v>
      </c>
      <c r="AW1538" s="184">
        <v>0</v>
      </c>
      <c r="AX1538" s="183" t="s">
        <v>1881</v>
      </c>
      <c r="AY1538" s="184">
        <v>0</v>
      </c>
      <c r="AZ1538">
        <v>0</v>
      </c>
      <c r="BA1538">
        <v>0</v>
      </c>
      <c r="BB1538">
        <v>0</v>
      </c>
      <c r="BC1538" s="182">
        <v>0</v>
      </c>
      <c r="BD1538" t="s">
        <v>1883</v>
      </c>
      <c r="BE1538" t="s">
        <v>1883</v>
      </c>
      <c r="BF1538" t="s">
        <v>1883</v>
      </c>
      <c r="BG1538" s="181" t="s">
        <v>1883</v>
      </c>
      <c r="BH1538">
        <v>0</v>
      </c>
      <c r="BI1538" s="184">
        <v>0</v>
      </c>
      <c r="BJ1538" s="182">
        <v>0</v>
      </c>
      <c r="BK1538" s="181" t="s">
        <v>1883</v>
      </c>
      <c r="BL1538">
        <v>0</v>
      </c>
      <c r="BM1538">
        <v>0</v>
      </c>
      <c r="BN1538">
        <v>0</v>
      </c>
    </row>
    <row r="1539" spans="1:66" x14ac:dyDescent="0.25">
      <c r="A1539">
        <v>8403</v>
      </c>
      <c r="B1539" t="s">
        <v>4386</v>
      </c>
      <c r="C1539">
        <v>18</v>
      </c>
      <c r="D1539">
        <v>0</v>
      </c>
      <c r="E1539">
        <v>0</v>
      </c>
      <c r="F1539" t="s">
        <v>1881</v>
      </c>
      <c r="G1539" t="s">
        <v>1882</v>
      </c>
      <c r="H1539" t="s">
        <v>1881</v>
      </c>
      <c r="I1539" t="s">
        <v>1881</v>
      </c>
      <c r="J1539" t="s">
        <v>1881</v>
      </c>
      <c r="K1539" t="s">
        <v>1881</v>
      </c>
      <c r="L1539" t="s">
        <v>1881</v>
      </c>
      <c r="M1539" s="180">
        <v>44306</v>
      </c>
      <c r="N1539" t="s">
        <v>1883</v>
      </c>
      <c r="O1539" t="s">
        <v>4387</v>
      </c>
      <c r="P1539" t="s">
        <v>4387</v>
      </c>
      <c r="Q1539">
        <v>0</v>
      </c>
      <c r="R1539">
        <v>0</v>
      </c>
      <c r="S1539" t="s">
        <v>1883</v>
      </c>
      <c r="T1539" t="s">
        <v>1883</v>
      </c>
      <c r="U1539">
        <v>1</v>
      </c>
      <c r="V1539" t="s">
        <v>1885</v>
      </c>
      <c r="W1539">
        <v>18</v>
      </c>
      <c r="X1539">
        <v>0</v>
      </c>
      <c r="Y1539">
        <v>0</v>
      </c>
      <c r="Z1539" t="s">
        <v>1881</v>
      </c>
      <c r="AA1539" t="s">
        <v>1881</v>
      </c>
      <c r="AB1539" t="s">
        <v>1881</v>
      </c>
      <c r="AC1539">
        <v>0</v>
      </c>
      <c r="AD1539">
        <v>0</v>
      </c>
      <c r="AE1539">
        <v>0</v>
      </c>
      <c r="AF1539">
        <v>0</v>
      </c>
      <c r="AG1539" t="s">
        <v>1881</v>
      </c>
      <c r="AH1539" s="181" t="s">
        <v>1883</v>
      </c>
      <c r="AI1539" s="182">
        <v>135</v>
      </c>
      <c r="AJ1539" s="181" t="s">
        <v>4388</v>
      </c>
      <c r="AK1539" s="181" t="s">
        <v>1883</v>
      </c>
      <c r="AL1539" s="181" t="s">
        <v>1883</v>
      </c>
      <c r="AO1539" s="181"/>
      <c r="AQ1539">
        <v>10</v>
      </c>
      <c r="AR1539" s="182">
        <v>40</v>
      </c>
      <c r="AS1539" s="183" t="s">
        <v>1882</v>
      </c>
      <c r="AT1539">
        <v>0</v>
      </c>
      <c r="AU1539">
        <v>0</v>
      </c>
      <c r="AV1539" s="182">
        <v>0</v>
      </c>
      <c r="AW1539" s="184">
        <v>0</v>
      </c>
      <c r="AX1539" s="183" t="s">
        <v>1881</v>
      </c>
      <c r="AY1539" s="184">
        <v>0</v>
      </c>
      <c r="AZ1539">
        <v>0</v>
      </c>
      <c r="BA1539">
        <v>0</v>
      </c>
      <c r="BB1539">
        <v>0</v>
      </c>
      <c r="BC1539" s="182">
        <v>0</v>
      </c>
      <c r="BD1539" t="s">
        <v>1883</v>
      </c>
      <c r="BE1539" t="s">
        <v>1883</v>
      </c>
      <c r="BF1539" t="s">
        <v>1883</v>
      </c>
      <c r="BG1539" s="181" t="s">
        <v>1883</v>
      </c>
      <c r="BH1539">
        <v>2.7</v>
      </c>
      <c r="BI1539" s="184">
        <v>0</v>
      </c>
      <c r="BJ1539" s="182">
        <v>0</v>
      </c>
      <c r="BK1539" s="181" t="s">
        <v>1883</v>
      </c>
      <c r="BL1539">
        <v>0</v>
      </c>
      <c r="BM1539">
        <v>0</v>
      </c>
      <c r="BN1539">
        <v>0</v>
      </c>
    </row>
    <row r="1540" spans="1:66" x14ac:dyDescent="0.25">
      <c r="A1540">
        <v>8404</v>
      </c>
      <c r="B1540" t="s">
        <v>825</v>
      </c>
      <c r="C1540">
        <v>10</v>
      </c>
      <c r="D1540">
        <v>0</v>
      </c>
      <c r="E1540">
        <v>0</v>
      </c>
      <c r="F1540" t="s">
        <v>1881</v>
      </c>
      <c r="G1540" t="s">
        <v>1882</v>
      </c>
      <c r="H1540" t="s">
        <v>1881</v>
      </c>
      <c r="I1540" t="s">
        <v>1881</v>
      </c>
      <c r="J1540" t="s">
        <v>1881</v>
      </c>
      <c r="K1540" t="s">
        <v>1881</v>
      </c>
      <c r="L1540" t="s">
        <v>1881</v>
      </c>
      <c r="M1540" s="180">
        <v>44308</v>
      </c>
      <c r="N1540" t="s">
        <v>1883</v>
      </c>
      <c r="O1540" t="s">
        <v>4389</v>
      </c>
      <c r="P1540" t="s">
        <v>4390</v>
      </c>
      <c r="Q1540">
        <v>0</v>
      </c>
      <c r="R1540">
        <v>0</v>
      </c>
      <c r="S1540" t="s">
        <v>1883</v>
      </c>
      <c r="T1540" t="s">
        <v>1883</v>
      </c>
      <c r="U1540">
        <v>1</v>
      </c>
      <c r="V1540" t="s">
        <v>1885</v>
      </c>
      <c r="W1540">
        <v>10</v>
      </c>
      <c r="X1540">
        <v>0</v>
      </c>
      <c r="Y1540">
        <v>0</v>
      </c>
      <c r="Z1540" t="s">
        <v>1881</v>
      </c>
      <c r="AA1540" t="s">
        <v>1881</v>
      </c>
      <c r="AB1540" t="s">
        <v>1881</v>
      </c>
      <c r="AC1540">
        <v>0</v>
      </c>
      <c r="AD1540">
        <v>0</v>
      </c>
      <c r="AE1540">
        <v>0</v>
      </c>
      <c r="AF1540">
        <v>0</v>
      </c>
      <c r="AG1540" t="s">
        <v>1881</v>
      </c>
      <c r="AH1540" s="181" t="s">
        <v>1883</v>
      </c>
      <c r="AI1540" s="182">
        <v>116</v>
      </c>
      <c r="AJ1540" s="181" t="s">
        <v>1992</v>
      </c>
      <c r="AK1540" s="181" t="s">
        <v>4391</v>
      </c>
      <c r="AL1540" s="181" t="s">
        <v>1883</v>
      </c>
      <c r="AO1540" s="181"/>
      <c r="AQ1540">
        <v>10</v>
      </c>
      <c r="AR1540" s="182">
        <v>40</v>
      </c>
      <c r="AS1540" s="183" t="s">
        <v>1882</v>
      </c>
      <c r="AT1540">
        <v>0</v>
      </c>
      <c r="AU1540">
        <v>180</v>
      </c>
      <c r="AV1540" s="182">
        <v>15</v>
      </c>
      <c r="AW1540" s="184">
        <v>0</v>
      </c>
      <c r="AX1540" s="183" t="s">
        <v>1881</v>
      </c>
      <c r="AY1540" s="184">
        <v>0</v>
      </c>
      <c r="AZ1540">
        <v>0</v>
      </c>
      <c r="BA1540">
        <v>0</v>
      </c>
      <c r="BB1540">
        <v>0</v>
      </c>
      <c r="BC1540" s="182">
        <v>0</v>
      </c>
      <c r="BD1540" t="s">
        <v>1883</v>
      </c>
      <c r="BE1540" t="s">
        <v>1883</v>
      </c>
      <c r="BF1540" t="s">
        <v>1883</v>
      </c>
      <c r="BG1540" s="181" t="s">
        <v>1883</v>
      </c>
      <c r="BH1540">
        <v>2.5</v>
      </c>
      <c r="BI1540" s="184">
        <v>0</v>
      </c>
      <c r="BJ1540" s="182">
        <v>0</v>
      </c>
      <c r="BK1540" s="181" t="s">
        <v>1883</v>
      </c>
      <c r="BL1540">
        <v>0</v>
      </c>
      <c r="BM1540">
        <v>0</v>
      </c>
      <c r="BN1540">
        <v>0</v>
      </c>
    </row>
    <row r="1541" spans="1:66" x14ac:dyDescent="0.25">
      <c r="A1541">
        <v>8406</v>
      </c>
      <c r="B1541" t="s">
        <v>827</v>
      </c>
      <c r="C1541">
        <v>10</v>
      </c>
      <c r="D1541">
        <v>0</v>
      </c>
      <c r="E1541">
        <v>0</v>
      </c>
      <c r="F1541" t="s">
        <v>1881</v>
      </c>
      <c r="G1541" t="s">
        <v>1882</v>
      </c>
      <c r="H1541" t="s">
        <v>1881</v>
      </c>
      <c r="I1541" t="s">
        <v>1881</v>
      </c>
      <c r="J1541" t="s">
        <v>1881</v>
      </c>
      <c r="K1541" t="s">
        <v>1881</v>
      </c>
      <c r="L1541" t="s">
        <v>1881</v>
      </c>
      <c r="M1541" s="180">
        <v>44308</v>
      </c>
      <c r="N1541" t="s">
        <v>1883</v>
      </c>
      <c r="O1541" t="s">
        <v>4392</v>
      </c>
      <c r="P1541" t="s">
        <v>4393</v>
      </c>
      <c r="Q1541">
        <v>0</v>
      </c>
      <c r="R1541">
        <v>0</v>
      </c>
      <c r="S1541" t="s">
        <v>1883</v>
      </c>
      <c r="T1541" t="s">
        <v>1883</v>
      </c>
      <c r="U1541">
        <v>1</v>
      </c>
      <c r="V1541" t="s">
        <v>1885</v>
      </c>
      <c r="W1541">
        <v>10</v>
      </c>
      <c r="X1541">
        <v>0</v>
      </c>
      <c r="Y1541">
        <v>0</v>
      </c>
      <c r="Z1541" t="s">
        <v>1881</v>
      </c>
      <c r="AA1541" t="s">
        <v>1881</v>
      </c>
      <c r="AB1541" t="s">
        <v>1881</v>
      </c>
      <c r="AC1541">
        <v>0</v>
      </c>
      <c r="AD1541">
        <v>0</v>
      </c>
      <c r="AE1541">
        <v>0</v>
      </c>
      <c r="AF1541">
        <v>0</v>
      </c>
      <c r="AG1541" t="s">
        <v>1881</v>
      </c>
      <c r="AH1541" s="181" t="s">
        <v>1883</v>
      </c>
      <c r="AI1541" s="182">
        <v>116</v>
      </c>
      <c r="AJ1541" s="181" t="s">
        <v>1992</v>
      </c>
      <c r="AK1541" s="181" t="s">
        <v>4394</v>
      </c>
      <c r="AL1541" s="181" t="s">
        <v>1883</v>
      </c>
      <c r="AO1541" s="181"/>
      <c r="AQ1541">
        <v>10</v>
      </c>
      <c r="AR1541" s="182">
        <v>40</v>
      </c>
      <c r="AS1541" s="183" t="s">
        <v>1882</v>
      </c>
      <c r="AT1541">
        <v>0</v>
      </c>
      <c r="AU1541">
        <v>216</v>
      </c>
      <c r="AV1541" s="182">
        <v>8</v>
      </c>
      <c r="AW1541" s="184">
        <v>0</v>
      </c>
      <c r="AX1541" s="183" t="s">
        <v>1881</v>
      </c>
      <c r="AY1541" s="184">
        <v>0</v>
      </c>
      <c r="AZ1541">
        <v>0</v>
      </c>
      <c r="BA1541">
        <v>0</v>
      </c>
      <c r="BB1541">
        <v>0</v>
      </c>
      <c r="BC1541" s="182">
        <v>0</v>
      </c>
      <c r="BD1541" t="s">
        <v>1883</v>
      </c>
      <c r="BE1541" t="s">
        <v>1883</v>
      </c>
      <c r="BF1541" t="s">
        <v>1883</v>
      </c>
      <c r="BG1541" s="181" t="s">
        <v>1883</v>
      </c>
      <c r="BH1541">
        <v>1</v>
      </c>
      <c r="BI1541" s="184">
        <v>0</v>
      </c>
      <c r="BJ1541" s="182">
        <v>0</v>
      </c>
      <c r="BK1541" s="181" t="s">
        <v>1883</v>
      </c>
      <c r="BL1541">
        <v>0</v>
      </c>
      <c r="BM1541">
        <v>0</v>
      </c>
      <c r="BN1541">
        <v>0</v>
      </c>
    </row>
    <row r="1542" spans="1:66" x14ac:dyDescent="0.25">
      <c r="A1542">
        <v>8407</v>
      </c>
      <c r="B1542" t="s">
        <v>1023</v>
      </c>
      <c r="C1542">
        <v>4</v>
      </c>
      <c r="D1542">
        <v>0</v>
      </c>
      <c r="E1542">
        <v>0</v>
      </c>
      <c r="F1542" t="s">
        <v>1881</v>
      </c>
      <c r="G1542" t="s">
        <v>1882</v>
      </c>
      <c r="H1542" t="s">
        <v>1881</v>
      </c>
      <c r="I1542" t="s">
        <v>1881</v>
      </c>
      <c r="J1542" t="s">
        <v>1881</v>
      </c>
      <c r="K1542" t="s">
        <v>1881</v>
      </c>
      <c r="L1542" t="s">
        <v>1881</v>
      </c>
      <c r="M1542" s="180">
        <v>44308</v>
      </c>
      <c r="N1542" t="s">
        <v>1883</v>
      </c>
      <c r="O1542" t="s">
        <v>4395</v>
      </c>
      <c r="P1542" t="s">
        <v>4396</v>
      </c>
      <c r="Q1542">
        <v>0</v>
      </c>
      <c r="R1542">
        <v>0</v>
      </c>
      <c r="S1542" t="s">
        <v>1883</v>
      </c>
      <c r="T1542" t="s">
        <v>1883</v>
      </c>
      <c r="U1542">
        <v>1</v>
      </c>
      <c r="V1542" t="s">
        <v>1885</v>
      </c>
      <c r="W1542">
        <v>4</v>
      </c>
      <c r="X1542">
        <v>0</v>
      </c>
      <c r="Y1542">
        <v>0</v>
      </c>
      <c r="Z1542" t="s">
        <v>1881</v>
      </c>
      <c r="AA1542" t="s">
        <v>1881</v>
      </c>
      <c r="AB1542" t="s">
        <v>1881</v>
      </c>
      <c r="AC1542">
        <v>0</v>
      </c>
      <c r="AD1542">
        <v>0</v>
      </c>
      <c r="AE1542">
        <v>0</v>
      </c>
      <c r="AF1542">
        <v>0</v>
      </c>
      <c r="AG1542" t="s">
        <v>1881</v>
      </c>
      <c r="AH1542" s="181" t="s">
        <v>1883</v>
      </c>
      <c r="AI1542" s="182">
        <v>116</v>
      </c>
      <c r="AJ1542" s="181" t="s">
        <v>1992</v>
      </c>
      <c r="AK1542" s="181" t="s">
        <v>4397</v>
      </c>
      <c r="AL1542" s="181" t="s">
        <v>1883</v>
      </c>
      <c r="AO1542" s="181"/>
      <c r="AQ1542">
        <v>10</v>
      </c>
      <c r="AR1542" s="182">
        <v>40</v>
      </c>
      <c r="AS1542" s="183" t="s">
        <v>1882</v>
      </c>
      <c r="AT1542">
        <v>0</v>
      </c>
      <c r="AU1542">
        <v>145</v>
      </c>
      <c r="AV1542" s="182">
        <v>5</v>
      </c>
      <c r="AW1542" s="184">
        <v>0</v>
      </c>
      <c r="AX1542" s="183" t="s">
        <v>1881</v>
      </c>
      <c r="AY1542" s="184">
        <v>0</v>
      </c>
      <c r="AZ1542">
        <v>0</v>
      </c>
      <c r="BA1542">
        <v>0</v>
      </c>
      <c r="BB1542">
        <v>0</v>
      </c>
      <c r="BC1542" s="182">
        <v>0</v>
      </c>
      <c r="BD1542" t="s">
        <v>1883</v>
      </c>
      <c r="BE1542" t="s">
        <v>1883</v>
      </c>
      <c r="BF1542" t="s">
        <v>1883</v>
      </c>
      <c r="BG1542" s="181" t="s">
        <v>1883</v>
      </c>
      <c r="BH1542">
        <v>1.56</v>
      </c>
      <c r="BI1542" s="184">
        <v>0</v>
      </c>
      <c r="BJ1542" s="182">
        <v>0</v>
      </c>
      <c r="BK1542" s="181" t="s">
        <v>1883</v>
      </c>
      <c r="BL1542">
        <v>0</v>
      </c>
      <c r="BM1542">
        <v>0</v>
      </c>
      <c r="BN1542">
        <v>0</v>
      </c>
    </row>
    <row r="1543" spans="1:66" x14ac:dyDescent="0.25">
      <c r="A1543">
        <v>8409</v>
      </c>
      <c r="B1543" t="s">
        <v>1438</v>
      </c>
      <c r="C1543">
        <v>5</v>
      </c>
      <c r="D1543">
        <v>0</v>
      </c>
      <c r="E1543">
        <v>0</v>
      </c>
      <c r="F1543" t="s">
        <v>1881</v>
      </c>
      <c r="G1543" t="s">
        <v>1882</v>
      </c>
      <c r="H1543" t="s">
        <v>1881</v>
      </c>
      <c r="I1543" t="s">
        <v>1881</v>
      </c>
      <c r="J1543" t="s">
        <v>1881</v>
      </c>
      <c r="K1543" t="s">
        <v>1881</v>
      </c>
      <c r="L1543" t="s">
        <v>1881</v>
      </c>
      <c r="M1543" s="180">
        <v>44308</v>
      </c>
      <c r="N1543" t="s">
        <v>1883</v>
      </c>
      <c r="O1543" t="s">
        <v>1883</v>
      </c>
      <c r="P1543" t="s">
        <v>4398</v>
      </c>
      <c r="Q1543">
        <v>0</v>
      </c>
      <c r="R1543">
        <v>0</v>
      </c>
      <c r="S1543" t="s">
        <v>1883</v>
      </c>
      <c r="T1543" t="s">
        <v>1883</v>
      </c>
      <c r="U1543">
        <v>1</v>
      </c>
      <c r="V1543" t="s">
        <v>1885</v>
      </c>
      <c r="W1543">
        <v>5</v>
      </c>
      <c r="X1543">
        <v>0</v>
      </c>
      <c r="Y1543">
        <v>0</v>
      </c>
      <c r="Z1543" t="s">
        <v>1881</v>
      </c>
      <c r="AA1543" t="s">
        <v>1881</v>
      </c>
      <c r="AB1543" t="s">
        <v>1881</v>
      </c>
      <c r="AC1543">
        <v>0</v>
      </c>
      <c r="AD1543">
        <v>0</v>
      </c>
      <c r="AE1543">
        <v>0</v>
      </c>
      <c r="AF1543">
        <v>0</v>
      </c>
      <c r="AG1543" t="s">
        <v>1881</v>
      </c>
      <c r="AH1543" s="181" t="s">
        <v>1883</v>
      </c>
      <c r="AI1543" s="182">
        <v>116</v>
      </c>
      <c r="AJ1543" s="181" t="s">
        <v>1992</v>
      </c>
      <c r="AK1543" s="181" t="s">
        <v>4399</v>
      </c>
      <c r="AL1543" s="181" t="s">
        <v>1883</v>
      </c>
      <c r="AO1543" s="181"/>
      <c r="AQ1543">
        <v>10</v>
      </c>
      <c r="AR1543" s="182">
        <v>40</v>
      </c>
      <c r="AS1543" s="183" t="s">
        <v>1882</v>
      </c>
      <c r="AT1543">
        <v>0</v>
      </c>
      <c r="AU1543">
        <v>216</v>
      </c>
      <c r="AV1543" s="182">
        <v>8</v>
      </c>
      <c r="AW1543" s="184">
        <v>0</v>
      </c>
      <c r="AX1543" s="183" t="s">
        <v>1881</v>
      </c>
      <c r="AY1543" s="184">
        <v>0</v>
      </c>
      <c r="AZ1543">
        <v>0</v>
      </c>
      <c r="BA1543">
        <v>0</v>
      </c>
      <c r="BB1543">
        <v>0</v>
      </c>
      <c r="BC1543" s="182">
        <v>0</v>
      </c>
      <c r="BD1543" t="s">
        <v>1883</v>
      </c>
      <c r="BE1543" t="s">
        <v>1883</v>
      </c>
      <c r="BF1543" t="s">
        <v>1883</v>
      </c>
      <c r="BG1543" s="181" t="s">
        <v>1883</v>
      </c>
      <c r="BH1543">
        <v>1</v>
      </c>
      <c r="BI1543" s="184">
        <v>0</v>
      </c>
      <c r="BJ1543" s="182">
        <v>0</v>
      </c>
      <c r="BK1543" s="181" t="s">
        <v>1883</v>
      </c>
      <c r="BL1543">
        <v>0</v>
      </c>
      <c r="BM1543">
        <v>0</v>
      </c>
      <c r="BN1543">
        <v>0</v>
      </c>
    </row>
    <row r="1544" spans="1:66" x14ac:dyDescent="0.25">
      <c r="A1544">
        <v>8410</v>
      </c>
      <c r="B1544" t="s">
        <v>4400</v>
      </c>
      <c r="C1544">
        <v>4</v>
      </c>
      <c r="D1544">
        <v>0</v>
      </c>
      <c r="E1544">
        <v>0</v>
      </c>
      <c r="F1544" t="s">
        <v>1881</v>
      </c>
      <c r="G1544" t="s">
        <v>1882</v>
      </c>
      <c r="H1544" t="s">
        <v>1881</v>
      </c>
      <c r="I1544" t="s">
        <v>1881</v>
      </c>
      <c r="J1544" t="s">
        <v>1881</v>
      </c>
      <c r="K1544" t="s">
        <v>1881</v>
      </c>
      <c r="L1544" t="s">
        <v>1881</v>
      </c>
      <c r="M1544" s="180">
        <v>44308</v>
      </c>
      <c r="N1544" t="s">
        <v>1883</v>
      </c>
      <c r="O1544" t="s">
        <v>1883</v>
      </c>
      <c r="P1544" t="s">
        <v>4401</v>
      </c>
      <c r="Q1544">
        <v>0</v>
      </c>
      <c r="R1544">
        <v>0</v>
      </c>
      <c r="S1544" t="s">
        <v>1883</v>
      </c>
      <c r="T1544" t="s">
        <v>1883</v>
      </c>
      <c r="U1544">
        <v>1</v>
      </c>
      <c r="V1544" t="s">
        <v>1885</v>
      </c>
      <c r="W1544">
        <v>4</v>
      </c>
      <c r="X1544">
        <v>0</v>
      </c>
      <c r="Y1544">
        <v>0</v>
      </c>
      <c r="Z1544" t="s">
        <v>1881</v>
      </c>
      <c r="AA1544" t="s">
        <v>1881</v>
      </c>
      <c r="AB1544" t="s">
        <v>1881</v>
      </c>
      <c r="AC1544">
        <v>0</v>
      </c>
      <c r="AD1544">
        <v>0</v>
      </c>
      <c r="AE1544">
        <v>0</v>
      </c>
      <c r="AF1544">
        <v>0</v>
      </c>
      <c r="AG1544" t="s">
        <v>1881</v>
      </c>
      <c r="AH1544" s="181" t="s">
        <v>1883</v>
      </c>
      <c r="AI1544" s="182">
        <v>116</v>
      </c>
      <c r="AJ1544" s="181" t="s">
        <v>1992</v>
      </c>
      <c r="AK1544" s="181" t="s">
        <v>4402</v>
      </c>
      <c r="AL1544" s="181" t="s">
        <v>1883</v>
      </c>
      <c r="AO1544" s="181"/>
      <c r="AQ1544">
        <v>10</v>
      </c>
      <c r="AR1544" s="182">
        <v>40</v>
      </c>
      <c r="AS1544" s="183" t="s">
        <v>1882</v>
      </c>
      <c r="AT1544">
        <v>0</v>
      </c>
      <c r="AU1544">
        <v>145</v>
      </c>
      <c r="AV1544" s="182">
        <v>5</v>
      </c>
      <c r="AW1544" s="184">
        <v>0</v>
      </c>
      <c r="AX1544" s="183" t="s">
        <v>1881</v>
      </c>
      <c r="AY1544" s="184">
        <v>0</v>
      </c>
      <c r="AZ1544">
        <v>0</v>
      </c>
      <c r="BA1544">
        <v>0</v>
      </c>
      <c r="BB1544">
        <v>0</v>
      </c>
      <c r="BC1544" s="182">
        <v>0</v>
      </c>
      <c r="BD1544" t="s">
        <v>1883</v>
      </c>
      <c r="BE1544" t="s">
        <v>1883</v>
      </c>
      <c r="BF1544" t="s">
        <v>1883</v>
      </c>
      <c r="BG1544" s="181" t="s">
        <v>1883</v>
      </c>
      <c r="BH1544">
        <v>1.56</v>
      </c>
      <c r="BI1544" s="184">
        <v>0</v>
      </c>
      <c r="BJ1544" s="182">
        <v>0</v>
      </c>
      <c r="BK1544" s="181" t="s">
        <v>1883</v>
      </c>
      <c r="BL1544">
        <v>0</v>
      </c>
      <c r="BM1544">
        <v>0</v>
      </c>
      <c r="BN1544">
        <v>0</v>
      </c>
    </row>
    <row r="1545" spans="1:66" x14ac:dyDescent="0.25">
      <c r="A1545">
        <v>8413</v>
      </c>
      <c r="B1545" t="s">
        <v>4403</v>
      </c>
      <c r="C1545">
        <v>36</v>
      </c>
      <c r="D1545">
        <v>0</v>
      </c>
      <c r="E1545">
        <v>0</v>
      </c>
      <c r="F1545" t="s">
        <v>1881</v>
      </c>
      <c r="G1545" t="s">
        <v>1882</v>
      </c>
      <c r="H1545" t="s">
        <v>1881</v>
      </c>
      <c r="I1545" t="s">
        <v>1881</v>
      </c>
      <c r="J1545" t="s">
        <v>1881</v>
      </c>
      <c r="K1545" t="s">
        <v>1881</v>
      </c>
      <c r="L1545" t="s">
        <v>1881</v>
      </c>
      <c r="M1545" s="180">
        <v>44308</v>
      </c>
      <c r="N1545" t="s">
        <v>1883</v>
      </c>
      <c r="O1545" t="s">
        <v>1883</v>
      </c>
      <c r="P1545" t="s">
        <v>4404</v>
      </c>
      <c r="Q1545">
        <v>0</v>
      </c>
      <c r="R1545">
        <v>0</v>
      </c>
      <c r="S1545" t="s">
        <v>1883</v>
      </c>
      <c r="T1545" t="s">
        <v>1883</v>
      </c>
      <c r="U1545">
        <v>1</v>
      </c>
      <c r="V1545" t="s">
        <v>1885</v>
      </c>
      <c r="W1545">
        <v>36</v>
      </c>
      <c r="X1545">
        <v>0</v>
      </c>
      <c r="Y1545">
        <v>0</v>
      </c>
      <c r="Z1545" t="s">
        <v>1881</v>
      </c>
      <c r="AA1545" t="s">
        <v>1881</v>
      </c>
      <c r="AB1545" t="s">
        <v>1881</v>
      </c>
      <c r="AC1545">
        <v>0</v>
      </c>
      <c r="AD1545">
        <v>0</v>
      </c>
      <c r="AE1545">
        <v>0</v>
      </c>
      <c r="AF1545">
        <v>0</v>
      </c>
      <c r="AG1545" t="s">
        <v>1881</v>
      </c>
      <c r="AH1545" s="181" t="s">
        <v>1883</v>
      </c>
      <c r="AI1545" s="182">
        <v>210</v>
      </c>
      <c r="AJ1545" s="181" t="s">
        <v>2007</v>
      </c>
      <c r="AK1545" s="181" t="s">
        <v>1883</v>
      </c>
      <c r="AL1545" s="181" t="s">
        <v>1883</v>
      </c>
      <c r="AO1545" s="181"/>
      <c r="AQ1545">
        <v>10</v>
      </c>
      <c r="AR1545" s="182">
        <v>40</v>
      </c>
      <c r="AS1545" s="183" t="s">
        <v>1882</v>
      </c>
      <c r="AT1545">
        <v>0</v>
      </c>
      <c r="AU1545">
        <v>140</v>
      </c>
      <c r="AV1545" s="182">
        <v>0</v>
      </c>
      <c r="AW1545" s="184">
        <v>0</v>
      </c>
      <c r="AX1545" s="183" t="s">
        <v>1881</v>
      </c>
      <c r="AY1545" s="184">
        <v>0</v>
      </c>
      <c r="AZ1545">
        <v>0</v>
      </c>
      <c r="BA1545">
        <v>0</v>
      </c>
      <c r="BB1545">
        <v>0</v>
      </c>
      <c r="BC1545" s="182">
        <v>0</v>
      </c>
      <c r="BD1545" t="s">
        <v>1883</v>
      </c>
      <c r="BE1545" t="s">
        <v>1883</v>
      </c>
      <c r="BF1545" t="s">
        <v>1883</v>
      </c>
      <c r="BG1545" s="181" t="s">
        <v>1883</v>
      </c>
      <c r="BH1545">
        <v>4.32</v>
      </c>
      <c r="BI1545" s="184">
        <v>0</v>
      </c>
      <c r="BJ1545" s="182">
        <v>0</v>
      </c>
      <c r="BK1545" s="181" t="s">
        <v>1883</v>
      </c>
      <c r="BL1545">
        <v>0</v>
      </c>
      <c r="BM1545">
        <v>0</v>
      </c>
      <c r="BN1545">
        <v>0</v>
      </c>
    </row>
    <row r="1546" spans="1:66" x14ac:dyDescent="0.25">
      <c r="A1546">
        <v>8414</v>
      </c>
      <c r="B1546" t="s">
        <v>4405</v>
      </c>
      <c r="C1546">
        <v>1</v>
      </c>
      <c r="D1546">
        <v>0</v>
      </c>
      <c r="E1546">
        <v>0</v>
      </c>
      <c r="F1546" t="s">
        <v>1881</v>
      </c>
      <c r="G1546" t="s">
        <v>1882</v>
      </c>
      <c r="H1546" t="s">
        <v>1881</v>
      </c>
      <c r="I1546" t="s">
        <v>1881</v>
      </c>
      <c r="J1546" t="s">
        <v>1881</v>
      </c>
      <c r="K1546" t="s">
        <v>1881</v>
      </c>
      <c r="L1546" t="s">
        <v>1881</v>
      </c>
      <c r="M1546" s="180">
        <v>44309</v>
      </c>
      <c r="N1546" t="s">
        <v>1883</v>
      </c>
      <c r="O1546" t="s">
        <v>4406</v>
      </c>
      <c r="P1546" t="s">
        <v>4406</v>
      </c>
      <c r="Q1546">
        <v>0</v>
      </c>
      <c r="R1546">
        <v>0</v>
      </c>
      <c r="S1546" t="s">
        <v>1883</v>
      </c>
      <c r="T1546" t="s">
        <v>1883</v>
      </c>
      <c r="U1546">
        <v>2</v>
      </c>
      <c r="V1546" t="s">
        <v>1896</v>
      </c>
      <c r="W1546">
        <v>18</v>
      </c>
      <c r="X1546">
        <v>0</v>
      </c>
      <c r="Y1546">
        <v>0</v>
      </c>
      <c r="Z1546" t="s">
        <v>1881</v>
      </c>
      <c r="AA1546" t="s">
        <v>1881</v>
      </c>
      <c r="AB1546" t="s">
        <v>1881</v>
      </c>
      <c r="AC1546">
        <v>0</v>
      </c>
      <c r="AD1546">
        <v>0</v>
      </c>
      <c r="AE1546">
        <v>0</v>
      </c>
      <c r="AF1546">
        <v>0</v>
      </c>
      <c r="AG1546" t="s">
        <v>1882</v>
      </c>
      <c r="AH1546" s="181" t="s">
        <v>1883</v>
      </c>
      <c r="AI1546" s="182">
        <v>48</v>
      </c>
      <c r="AJ1546" s="181" t="s">
        <v>1897</v>
      </c>
      <c r="AK1546" s="181" t="s">
        <v>1883</v>
      </c>
      <c r="AL1546" s="181" t="s">
        <v>1883</v>
      </c>
      <c r="AO1546" s="181"/>
      <c r="AQ1546">
        <v>10</v>
      </c>
      <c r="AR1546" s="182">
        <v>40</v>
      </c>
      <c r="AS1546" s="183" t="s">
        <v>1882</v>
      </c>
      <c r="AT1546">
        <v>0</v>
      </c>
      <c r="AU1546">
        <v>45</v>
      </c>
      <c r="AV1546" s="182">
        <v>5</v>
      </c>
      <c r="AW1546" s="184">
        <v>0</v>
      </c>
      <c r="AX1546" s="183" t="s">
        <v>1881</v>
      </c>
      <c r="AY1546" s="184">
        <v>0</v>
      </c>
      <c r="AZ1546">
        <v>0</v>
      </c>
      <c r="BA1546">
        <v>0</v>
      </c>
      <c r="BB1546">
        <v>0</v>
      </c>
      <c r="BC1546" s="182">
        <v>0</v>
      </c>
      <c r="BD1546" t="s">
        <v>1883</v>
      </c>
      <c r="BE1546" t="s">
        <v>1883</v>
      </c>
      <c r="BF1546" t="s">
        <v>1883</v>
      </c>
      <c r="BG1546" s="181" t="s">
        <v>1883</v>
      </c>
      <c r="BH1546">
        <v>18</v>
      </c>
      <c r="BI1546" s="184">
        <v>0</v>
      </c>
      <c r="BJ1546" s="182">
        <v>0</v>
      </c>
      <c r="BK1546" s="181" t="s">
        <v>1883</v>
      </c>
      <c r="BL1546">
        <v>0</v>
      </c>
      <c r="BM1546">
        <v>0</v>
      </c>
      <c r="BN1546">
        <v>0</v>
      </c>
    </row>
    <row r="1547" spans="1:66" x14ac:dyDescent="0.25">
      <c r="A1547">
        <v>8415</v>
      </c>
      <c r="B1547" t="s">
        <v>4407</v>
      </c>
      <c r="C1547">
        <v>1</v>
      </c>
      <c r="D1547">
        <v>0</v>
      </c>
      <c r="E1547">
        <v>0</v>
      </c>
      <c r="F1547" t="s">
        <v>1881</v>
      </c>
      <c r="G1547" t="s">
        <v>1882</v>
      </c>
      <c r="H1547" t="s">
        <v>1881</v>
      </c>
      <c r="I1547" t="s">
        <v>1881</v>
      </c>
      <c r="J1547" t="s">
        <v>1881</v>
      </c>
      <c r="K1547" t="s">
        <v>1881</v>
      </c>
      <c r="L1547" t="s">
        <v>1881</v>
      </c>
      <c r="M1547" s="180">
        <v>44309</v>
      </c>
      <c r="N1547" t="s">
        <v>1883</v>
      </c>
      <c r="O1547" t="s">
        <v>4408</v>
      </c>
      <c r="P1547" t="s">
        <v>4408</v>
      </c>
      <c r="Q1547">
        <v>0</v>
      </c>
      <c r="R1547">
        <v>0</v>
      </c>
      <c r="S1547" t="s">
        <v>1883</v>
      </c>
      <c r="T1547" t="s">
        <v>1883</v>
      </c>
      <c r="U1547">
        <v>2</v>
      </c>
      <c r="V1547" t="s">
        <v>1896</v>
      </c>
      <c r="W1547">
        <v>18</v>
      </c>
      <c r="X1547">
        <v>0</v>
      </c>
      <c r="Y1547">
        <v>0</v>
      </c>
      <c r="Z1547" t="s">
        <v>1881</v>
      </c>
      <c r="AA1547" t="s">
        <v>1881</v>
      </c>
      <c r="AB1547" t="s">
        <v>1881</v>
      </c>
      <c r="AC1547">
        <v>0</v>
      </c>
      <c r="AD1547">
        <v>0</v>
      </c>
      <c r="AE1547">
        <v>0</v>
      </c>
      <c r="AF1547">
        <v>0</v>
      </c>
      <c r="AG1547" t="s">
        <v>1882</v>
      </c>
      <c r="AH1547" s="181" t="s">
        <v>1883</v>
      </c>
      <c r="AI1547" s="182">
        <v>48</v>
      </c>
      <c r="AJ1547" s="181" t="s">
        <v>1897</v>
      </c>
      <c r="AK1547" s="181" t="s">
        <v>1883</v>
      </c>
      <c r="AL1547" s="181" t="s">
        <v>1883</v>
      </c>
      <c r="AO1547" s="181"/>
      <c r="AQ1547">
        <v>10</v>
      </c>
      <c r="AR1547" s="182">
        <v>40</v>
      </c>
      <c r="AS1547" s="183" t="s">
        <v>1882</v>
      </c>
      <c r="AT1547">
        <v>0</v>
      </c>
      <c r="AU1547">
        <v>60</v>
      </c>
      <c r="AV1547" s="182">
        <v>12</v>
      </c>
      <c r="AW1547" s="184">
        <v>0</v>
      </c>
      <c r="AX1547" s="183" t="s">
        <v>1881</v>
      </c>
      <c r="AY1547" s="184">
        <v>0</v>
      </c>
      <c r="AZ1547">
        <v>0</v>
      </c>
      <c r="BA1547">
        <v>0</v>
      </c>
      <c r="BB1547">
        <v>0</v>
      </c>
      <c r="BC1547" s="182">
        <v>0</v>
      </c>
      <c r="BD1547" t="s">
        <v>1883</v>
      </c>
      <c r="BE1547" t="s">
        <v>1883</v>
      </c>
      <c r="BF1547" t="s">
        <v>1883</v>
      </c>
      <c r="BG1547" s="181" t="s">
        <v>1883</v>
      </c>
      <c r="BH1547">
        <v>0</v>
      </c>
      <c r="BI1547" s="184">
        <v>0</v>
      </c>
      <c r="BJ1547" s="182">
        <v>0</v>
      </c>
      <c r="BK1547" s="181" t="s">
        <v>1883</v>
      </c>
      <c r="BL1547">
        <v>0</v>
      </c>
      <c r="BM1547">
        <v>0</v>
      </c>
      <c r="BN1547">
        <v>0</v>
      </c>
    </row>
    <row r="1548" spans="1:66" x14ac:dyDescent="0.25">
      <c r="A1548">
        <v>8416</v>
      </c>
      <c r="B1548" t="s">
        <v>1638</v>
      </c>
      <c r="C1548">
        <v>6</v>
      </c>
      <c r="D1548">
        <v>0</v>
      </c>
      <c r="E1548">
        <v>0</v>
      </c>
      <c r="F1548" t="s">
        <v>1881</v>
      </c>
      <c r="G1548" t="s">
        <v>1882</v>
      </c>
      <c r="H1548" t="s">
        <v>1881</v>
      </c>
      <c r="I1548" t="s">
        <v>1881</v>
      </c>
      <c r="J1548" t="s">
        <v>1881</v>
      </c>
      <c r="K1548" t="s">
        <v>1881</v>
      </c>
      <c r="L1548" t="s">
        <v>1881</v>
      </c>
      <c r="M1548" s="180">
        <v>44312</v>
      </c>
      <c r="N1548" t="s">
        <v>1883</v>
      </c>
      <c r="O1548" t="s">
        <v>1883</v>
      </c>
      <c r="P1548" t="s">
        <v>4409</v>
      </c>
      <c r="Q1548">
        <v>0</v>
      </c>
      <c r="R1548">
        <v>0</v>
      </c>
      <c r="S1548" t="s">
        <v>1883</v>
      </c>
      <c r="T1548" t="s">
        <v>1883</v>
      </c>
      <c r="U1548">
        <v>1</v>
      </c>
      <c r="V1548" t="s">
        <v>1885</v>
      </c>
      <c r="W1548">
        <v>6</v>
      </c>
      <c r="X1548">
        <v>6</v>
      </c>
      <c r="Y1548">
        <v>6</v>
      </c>
      <c r="Z1548" t="s">
        <v>1881</v>
      </c>
      <c r="AA1548" t="s">
        <v>1881</v>
      </c>
      <c r="AB1548" t="s">
        <v>1881</v>
      </c>
      <c r="AC1548">
        <v>0</v>
      </c>
      <c r="AD1548">
        <v>8.6999999999999993</v>
      </c>
      <c r="AE1548">
        <v>0</v>
      </c>
      <c r="AF1548">
        <v>0</v>
      </c>
      <c r="AG1548" t="s">
        <v>1881</v>
      </c>
      <c r="AH1548" s="181" t="s">
        <v>1883</v>
      </c>
      <c r="AI1548" s="182">
        <v>244</v>
      </c>
      <c r="AJ1548" s="181" t="s">
        <v>2720</v>
      </c>
      <c r="AK1548" s="181" t="s">
        <v>4410</v>
      </c>
      <c r="AL1548" s="181" t="s">
        <v>1883</v>
      </c>
      <c r="AO1548" s="181"/>
      <c r="AQ1548">
        <v>10</v>
      </c>
      <c r="AR1548" s="182">
        <v>40</v>
      </c>
      <c r="AS1548" s="183" t="s">
        <v>1882</v>
      </c>
      <c r="AT1548">
        <v>0</v>
      </c>
      <c r="AU1548">
        <v>64</v>
      </c>
      <c r="AV1548" s="182">
        <v>0</v>
      </c>
      <c r="AW1548" s="184">
        <v>0</v>
      </c>
      <c r="AX1548" s="183" t="s">
        <v>1881</v>
      </c>
      <c r="AY1548" s="184">
        <v>0</v>
      </c>
      <c r="AZ1548">
        <v>0</v>
      </c>
      <c r="BA1548">
        <v>0</v>
      </c>
      <c r="BB1548">
        <v>0</v>
      </c>
      <c r="BC1548" s="182">
        <v>0</v>
      </c>
      <c r="BD1548" t="s">
        <v>1883</v>
      </c>
      <c r="BE1548" t="s">
        <v>1883</v>
      </c>
      <c r="BF1548" t="s">
        <v>1883</v>
      </c>
      <c r="BG1548" s="181" t="s">
        <v>1883</v>
      </c>
      <c r="BH1548">
        <v>13.5</v>
      </c>
      <c r="BI1548" s="184">
        <v>0</v>
      </c>
      <c r="BJ1548" s="182">
        <v>0</v>
      </c>
      <c r="BK1548" s="181" t="s">
        <v>1883</v>
      </c>
      <c r="BL1548">
        <v>0</v>
      </c>
      <c r="BM1548">
        <v>0</v>
      </c>
      <c r="BN1548">
        <v>0</v>
      </c>
    </row>
    <row r="1549" spans="1:66" x14ac:dyDescent="0.25">
      <c r="A1549">
        <v>8417</v>
      </c>
      <c r="B1549" t="s">
        <v>1557</v>
      </c>
      <c r="C1549">
        <v>6</v>
      </c>
      <c r="D1549">
        <v>0</v>
      </c>
      <c r="E1549">
        <v>0</v>
      </c>
      <c r="F1549" t="s">
        <v>1881</v>
      </c>
      <c r="G1549" t="s">
        <v>1882</v>
      </c>
      <c r="H1549" t="s">
        <v>1881</v>
      </c>
      <c r="I1549" t="s">
        <v>1881</v>
      </c>
      <c r="J1549" t="s">
        <v>1881</v>
      </c>
      <c r="K1549" t="s">
        <v>1881</v>
      </c>
      <c r="L1549" t="s">
        <v>1881</v>
      </c>
      <c r="M1549" s="180">
        <v>44312</v>
      </c>
      <c r="N1549" t="s">
        <v>1883</v>
      </c>
      <c r="O1549" t="s">
        <v>1883</v>
      </c>
      <c r="P1549" t="s">
        <v>4411</v>
      </c>
      <c r="Q1549">
        <v>0</v>
      </c>
      <c r="R1549">
        <v>0</v>
      </c>
      <c r="S1549" t="s">
        <v>1883</v>
      </c>
      <c r="T1549" t="s">
        <v>1883</v>
      </c>
      <c r="U1549">
        <v>1</v>
      </c>
      <c r="V1549" t="s">
        <v>1885</v>
      </c>
      <c r="W1549">
        <v>6</v>
      </c>
      <c r="X1549">
        <v>6</v>
      </c>
      <c r="Y1549">
        <v>6</v>
      </c>
      <c r="Z1549" t="s">
        <v>1881</v>
      </c>
      <c r="AA1549" t="s">
        <v>1881</v>
      </c>
      <c r="AB1549" t="s">
        <v>1881</v>
      </c>
      <c r="AC1549">
        <v>0</v>
      </c>
      <c r="AD1549">
        <v>8.6999999999999993</v>
      </c>
      <c r="AE1549">
        <v>0</v>
      </c>
      <c r="AF1549">
        <v>0</v>
      </c>
      <c r="AG1549" t="s">
        <v>1881</v>
      </c>
      <c r="AH1549" s="181" t="s">
        <v>1883</v>
      </c>
      <c r="AI1549" s="182">
        <v>244</v>
      </c>
      <c r="AJ1549" s="181" t="s">
        <v>2720</v>
      </c>
      <c r="AK1549" s="181" t="s">
        <v>4412</v>
      </c>
      <c r="AL1549" s="181" t="s">
        <v>1883</v>
      </c>
      <c r="AO1549" s="181"/>
      <c r="AQ1549">
        <v>10</v>
      </c>
      <c r="AR1549" s="182">
        <v>40</v>
      </c>
      <c r="AS1549" s="183" t="s">
        <v>1882</v>
      </c>
      <c r="AT1549">
        <v>0</v>
      </c>
      <c r="AU1549">
        <v>64</v>
      </c>
      <c r="AV1549" s="182">
        <v>0</v>
      </c>
      <c r="AW1549" s="184">
        <v>0</v>
      </c>
      <c r="AX1549" s="183" t="s">
        <v>1881</v>
      </c>
      <c r="AY1549" s="184">
        <v>0</v>
      </c>
      <c r="AZ1549">
        <v>0</v>
      </c>
      <c r="BA1549">
        <v>0</v>
      </c>
      <c r="BB1549">
        <v>0</v>
      </c>
      <c r="BC1549" s="182">
        <v>0</v>
      </c>
      <c r="BD1549" t="s">
        <v>1883</v>
      </c>
      <c r="BE1549" t="s">
        <v>1883</v>
      </c>
      <c r="BF1549" t="s">
        <v>1883</v>
      </c>
      <c r="BG1549" s="181" t="s">
        <v>1883</v>
      </c>
      <c r="BH1549">
        <v>13.5</v>
      </c>
      <c r="BI1549" s="184">
        <v>0</v>
      </c>
      <c r="BJ1549" s="182">
        <v>0</v>
      </c>
      <c r="BK1549" s="181" t="s">
        <v>1883</v>
      </c>
      <c r="BL1549">
        <v>0</v>
      </c>
      <c r="BM1549">
        <v>0</v>
      </c>
      <c r="BN1549">
        <v>0</v>
      </c>
    </row>
    <row r="1550" spans="1:66" x14ac:dyDescent="0.25">
      <c r="A1550">
        <v>8420</v>
      </c>
      <c r="B1550" t="s">
        <v>4413</v>
      </c>
      <c r="C1550">
        <v>6</v>
      </c>
      <c r="D1550">
        <v>0</v>
      </c>
      <c r="E1550">
        <v>0</v>
      </c>
      <c r="F1550" t="s">
        <v>1881</v>
      </c>
      <c r="G1550" t="s">
        <v>1882</v>
      </c>
      <c r="H1550" t="s">
        <v>1881</v>
      </c>
      <c r="I1550" t="s">
        <v>1881</v>
      </c>
      <c r="J1550" t="s">
        <v>1881</v>
      </c>
      <c r="K1550" t="s">
        <v>1881</v>
      </c>
      <c r="L1550" t="s">
        <v>1881</v>
      </c>
      <c r="M1550" s="180">
        <v>44312</v>
      </c>
      <c r="N1550" t="s">
        <v>1883</v>
      </c>
      <c r="O1550" t="s">
        <v>1883</v>
      </c>
      <c r="P1550" t="s">
        <v>4414</v>
      </c>
      <c r="Q1550">
        <v>0</v>
      </c>
      <c r="R1550">
        <v>0</v>
      </c>
      <c r="S1550" t="s">
        <v>1883</v>
      </c>
      <c r="T1550" t="s">
        <v>1883</v>
      </c>
      <c r="U1550">
        <v>1</v>
      </c>
      <c r="V1550" t="s">
        <v>1885</v>
      </c>
      <c r="W1550">
        <v>6</v>
      </c>
      <c r="X1550">
        <v>0</v>
      </c>
      <c r="Y1550">
        <v>0</v>
      </c>
      <c r="Z1550" t="s">
        <v>1881</v>
      </c>
      <c r="AA1550" t="s">
        <v>1881</v>
      </c>
      <c r="AB1550" t="s">
        <v>1881</v>
      </c>
      <c r="AC1550">
        <v>0</v>
      </c>
      <c r="AD1550">
        <v>0</v>
      </c>
      <c r="AE1550">
        <v>0</v>
      </c>
      <c r="AF1550">
        <v>0</v>
      </c>
      <c r="AG1550" t="s">
        <v>1881</v>
      </c>
      <c r="AH1550" s="181" t="s">
        <v>1883</v>
      </c>
      <c r="AI1550" s="182">
        <v>244</v>
      </c>
      <c r="AJ1550" s="181" t="s">
        <v>2720</v>
      </c>
      <c r="AK1550" s="181" t="s">
        <v>4415</v>
      </c>
      <c r="AL1550" s="181" t="s">
        <v>1883</v>
      </c>
      <c r="AO1550" s="181"/>
      <c r="AQ1550">
        <v>10</v>
      </c>
      <c r="AR1550" s="182">
        <v>40</v>
      </c>
      <c r="AS1550" s="183" t="s">
        <v>1882</v>
      </c>
      <c r="AT1550">
        <v>0</v>
      </c>
      <c r="AU1550">
        <v>125</v>
      </c>
      <c r="AV1550" s="182">
        <v>0</v>
      </c>
      <c r="AW1550" s="184">
        <v>0</v>
      </c>
      <c r="AX1550" s="183" t="s">
        <v>1881</v>
      </c>
      <c r="AY1550" s="184">
        <v>0</v>
      </c>
      <c r="AZ1550">
        <v>0</v>
      </c>
      <c r="BA1550">
        <v>0</v>
      </c>
      <c r="BB1550">
        <v>0</v>
      </c>
      <c r="BC1550" s="182">
        <v>0</v>
      </c>
      <c r="BD1550" t="s">
        <v>1883</v>
      </c>
      <c r="BE1550" t="s">
        <v>1883</v>
      </c>
      <c r="BF1550" t="s">
        <v>1883</v>
      </c>
      <c r="BG1550" s="181" t="s">
        <v>1883</v>
      </c>
      <c r="BH1550">
        <v>0</v>
      </c>
      <c r="BI1550" s="184">
        <v>0</v>
      </c>
      <c r="BJ1550" s="182">
        <v>0</v>
      </c>
      <c r="BK1550" s="181" t="s">
        <v>1883</v>
      </c>
      <c r="BL1550">
        <v>0</v>
      </c>
      <c r="BM1550">
        <v>0</v>
      </c>
      <c r="BN1550">
        <v>0</v>
      </c>
    </row>
    <row r="1551" spans="1:66" x14ac:dyDescent="0.25">
      <c r="A1551">
        <v>8421</v>
      </c>
      <c r="B1551" t="s">
        <v>4416</v>
      </c>
      <c r="C1551">
        <v>6</v>
      </c>
      <c r="D1551">
        <v>0</v>
      </c>
      <c r="E1551">
        <v>0</v>
      </c>
      <c r="F1551" t="s">
        <v>1881</v>
      </c>
      <c r="G1551" t="s">
        <v>1882</v>
      </c>
      <c r="H1551" t="s">
        <v>1881</v>
      </c>
      <c r="I1551" t="s">
        <v>1881</v>
      </c>
      <c r="J1551" t="s">
        <v>1881</v>
      </c>
      <c r="K1551" t="s">
        <v>1881</v>
      </c>
      <c r="L1551" t="s">
        <v>1881</v>
      </c>
      <c r="M1551" s="180">
        <v>44312</v>
      </c>
      <c r="N1551" t="s">
        <v>1883</v>
      </c>
      <c r="O1551" t="s">
        <v>4417</v>
      </c>
      <c r="P1551" t="s">
        <v>4418</v>
      </c>
      <c r="Q1551">
        <v>0</v>
      </c>
      <c r="R1551">
        <v>0</v>
      </c>
      <c r="S1551" t="s">
        <v>1883</v>
      </c>
      <c r="T1551" t="s">
        <v>1883</v>
      </c>
      <c r="U1551">
        <v>1</v>
      </c>
      <c r="V1551" t="s">
        <v>1885</v>
      </c>
      <c r="W1551">
        <v>6</v>
      </c>
      <c r="X1551">
        <v>0</v>
      </c>
      <c r="Y1551">
        <v>0</v>
      </c>
      <c r="Z1551" t="s">
        <v>1881</v>
      </c>
      <c r="AA1551" t="s">
        <v>1881</v>
      </c>
      <c r="AB1551" t="s">
        <v>1881</v>
      </c>
      <c r="AC1551">
        <v>0</v>
      </c>
      <c r="AD1551">
        <v>0</v>
      </c>
      <c r="AE1551">
        <v>0</v>
      </c>
      <c r="AF1551">
        <v>0</v>
      </c>
      <c r="AG1551" t="s">
        <v>1881</v>
      </c>
      <c r="AH1551" s="181" t="s">
        <v>1883</v>
      </c>
      <c r="AI1551" s="182">
        <v>244</v>
      </c>
      <c r="AJ1551" s="181" t="s">
        <v>2720</v>
      </c>
      <c r="AK1551" s="181" t="s">
        <v>4419</v>
      </c>
      <c r="AL1551" s="181" t="s">
        <v>1883</v>
      </c>
      <c r="AO1551" s="181"/>
      <c r="AQ1551">
        <v>10</v>
      </c>
      <c r="AR1551" s="182">
        <v>40</v>
      </c>
      <c r="AS1551" s="183" t="s">
        <v>1882</v>
      </c>
      <c r="AT1551">
        <v>0</v>
      </c>
      <c r="AU1551">
        <v>270</v>
      </c>
      <c r="AV1551" s="182">
        <v>0</v>
      </c>
      <c r="AW1551" s="184">
        <v>0</v>
      </c>
      <c r="AX1551" s="183" t="s">
        <v>1881</v>
      </c>
      <c r="AY1551" s="184">
        <v>0</v>
      </c>
      <c r="AZ1551">
        <v>0</v>
      </c>
      <c r="BA1551">
        <v>0</v>
      </c>
      <c r="BB1551">
        <v>0</v>
      </c>
      <c r="BC1551" s="182">
        <v>0</v>
      </c>
      <c r="BD1551" t="s">
        <v>1883</v>
      </c>
      <c r="BE1551" t="s">
        <v>1883</v>
      </c>
      <c r="BF1551" t="s">
        <v>1883</v>
      </c>
      <c r="BG1551" s="181" t="s">
        <v>1883</v>
      </c>
      <c r="BH1551">
        <v>3.6</v>
      </c>
      <c r="BI1551" s="184">
        <v>0</v>
      </c>
      <c r="BJ1551" s="182">
        <v>0</v>
      </c>
      <c r="BK1551" s="181" t="s">
        <v>1883</v>
      </c>
      <c r="BL1551">
        <v>0</v>
      </c>
      <c r="BM1551">
        <v>0</v>
      </c>
      <c r="BN1551">
        <v>0</v>
      </c>
    </row>
    <row r="1552" spans="1:66" x14ac:dyDescent="0.25">
      <c r="A1552">
        <v>8422</v>
      </c>
      <c r="B1552" t="s">
        <v>4420</v>
      </c>
      <c r="C1552">
        <v>6</v>
      </c>
      <c r="D1552">
        <v>0</v>
      </c>
      <c r="E1552">
        <v>0</v>
      </c>
      <c r="F1552" t="s">
        <v>1881</v>
      </c>
      <c r="G1552" t="s">
        <v>1882</v>
      </c>
      <c r="H1552" t="s">
        <v>1882</v>
      </c>
      <c r="I1552" t="s">
        <v>1881</v>
      </c>
      <c r="J1552" t="s">
        <v>1881</v>
      </c>
      <c r="K1552" t="s">
        <v>1881</v>
      </c>
      <c r="L1552" t="s">
        <v>1881</v>
      </c>
      <c r="M1552" s="180">
        <v>44312</v>
      </c>
      <c r="N1552" t="s">
        <v>1883</v>
      </c>
      <c r="O1552" t="s">
        <v>4421</v>
      </c>
      <c r="P1552" t="s">
        <v>4421</v>
      </c>
      <c r="Q1552">
        <v>0</v>
      </c>
      <c r="R1552">
        <v>0</v>
      </c>
      <c r="S1552" t="s">
        <v>1883</v>
      </c>
      <c r="T1552" t="s">
        <v>1883</v>
      </c>
      <c r="U1552">
        <v>1</v>
      </c>
      <c r="V1552" t="s">
        <v>1885</v>
      </c>
      <c r="W1552">
        <v>6</v>
      </c>
      <c r="X1552">
        <v>0</v>
      </c>
      <c r="Y1552">
        <v>0</v>
      </c>
      <c r="Z1552" t="s">
        <v>1881</v>
      </c>
      <c r="AA1552" t="s">
        <v>1881</v>
      </c>
      <c r="AB1552" t="s">
        <v>1881</v>
      </c>
      <c r="AC1552">
        <v>0</v>
      </c>
      <c r="AD1552">
        <v>0</v>
      </c>
      <c r="AE1552">
        <v>0</v>
      </c>
      <c r="AF1552">
        <v>0</v>
      </c>
      <c r="AG1552" t="s">
        <v>1881</v>
      </c>
      <c r="AH1552" s="181" t="s">
        <v>1883</v>
      </c>
      <c r="AI1552" s="182">
        <v>244</v>
      </c>
      <c r="AJ1552" s="181" t="s">
        <v>2720</v>
      </c>
      <c r="AK1552" s="181" t="s">
        <v>4422</v>
      </c>
      <c r="AL1552" s="181" t="s">
        <v>1883</v>
      </c>
      <c r="AO1552" s="181"/>
      <c r="AQ1552">
        <v>10</v>
      </c>
      <c r="AR1552" s="182">
        <v>40</v>
      </c>
      <c r="AS1552" s="183" t="s">
        <v>1882</v>
      </c>
      <c r="AT1552">
        <v>0</v>
      </c>
      <c r="AU1552">
        <v>72</v>
      </c>
      <c r="AV1552" s="182">
        <v>0</v>
      </c>
      <c r="AW1552" s="184">
        <v>0</v>
      </c>
      <c r="AX1552" s="183" t="s">
        <v>1881</v>
      </c>
      <c r="AY1552" s="184">
        <v>0</v>
      </c>
      <c r="AZ1552">
        <v>0</v>
      </c>
      <c r="BA1552">
        <v>0</v>
      </c>
      <c r="BB1552">
        <v>0</v>
      </c>
      <c r="BC1552" s="182">
        <v>0</v>
      </c>
      <c r="BD1552" t="s">
        <v>1883</v>
      </c>
      <c r="BE1552" t="s">
        <v>1883</v>
      </c>
      <c r="BF1552" t="s">
        <v>1883</v>
      </c>
      <c r="BG1552" s="181" t="s">
        <v>1883</v>
      </c>
      <c r="BH1552">
        <v>4.5</v>
      </c>
      <c r="BI1552" s="184">
        <v>0</v>
      </c>
      <c r="BJ1552" s="182">
        <v>0</v>
      </c>
      <c r="BK1552" s="181" t="s">
        <v>1883</v>
      </c>
      <c r="BL1552">
        <v>0</v>
      </c>
      <c r="BM1552">
        <v>0</v>
      </c>
      <c r="BN1552">
        <v>0</v>
      </c>
    </row>
    <row r="1553" spans="1:66" x14ac:dyDescent="0.25">
      <c r="A1553">
        <v>8425</v>
      </c>
      <c r="B1553" t="s">
        <v>4423</v>
      </c>
      <c r="C1553">
        <v>42</v>
      </c>
      <c r="D1553">
        <v>0</v>
      </c>
      <c r="E1553">
        <v>0</v>
      </c>
      <c r="F1553" t="s">
        <v>1881</v>
      </c>
      <c r="G1553" t="s">
        <v>1882</v>
      </c>
      <c r="H1553" t="s">
        <v>1881</v>
      </c>
      <c r="I1553" t="s">
        <v>1881</v>
      </c>
      <c r="J1553" t="s">
        <v>1881</v>
      </c>
      <c r="K1553" t="s">
        <v>1881</v>
      </c>
      <c r="L1553" t="s">
        <v>1881</v>
      </c>
      <c r="M1553" s="180">
        <v>44313</v>
      </c>
      <c r="N1553" t="s">
        <v>1883</v>
      </c>
      <c r="O1553" t="s">
        <v>4424</v>
      </c>
      <c r="P1553" t="s">
        <v>4425</v>
      </c>
      <c r="Q1553">
        <v>0</v>
      </c>
      <c r="R1553">
        <v>0</v>
      </c>
      <c r="S1553" t="s">
        <v>1883</v>
      </c>
      <c r="T1553" t="s">
        <v>1883</v>
      </c>
      <c r="U1553">
        <v>1</v>
      </c>
      <c r="V1553" t="s">
        <v>1885</v>
      </c>
      <c r="W1553">
        <v>42</v>
      </c>
      <c r="X1553">
        <v>0</v>
      </c>
      <c r="Y1553">
        <v>0</v>
      </c>
      <c r="Z1553" t="s">
        <v>1881</v>
      </c>
      <c r="AA1553" t="s">
        <v>1881</v>
      </c>
      <c r="AB1553" t="s">
        <v>1881</v>
      </c>
      <c r="AC1553">
        <v>0</v>
      </c>
      <c r="AD1553">
        <v>0</v>
      </c>
      <c r="AE1553">
        <v>0</v>
      </c>
      <c r="AF1553">
        <v>0</v>
      </c>
      <c r="AG1553" t="s">
        <v>1881</v>
      </c>
      <c r="AH1553" s="181" t="s">
        <v>1883</v>
      </c>
      <c r="AI1553" s="182">
        <v>210</v>
      </c>
      <c r="AJ1553" s="181" t="s">
        <v>2007</v>
      </c>
      <c r="AK1553" s="181" t="s">
        <v>1883</v>
      </c>
      <c r="AL1553" s="181" t="s">
        <v>1883</v>
      </c>
      <c r="AO1553" s="181"/>
      <c r="AQ1553">
        <v>10</v>
      </c>
      <c r="AR1553" s="182">
        <v>40</v>
      </c>
      <c r="AS1553" s="183" t="s">
        <v>1882</v>
      </c>
      <c r="AT1553">
        <v>0</v>
      </c>
      <c r="AU1553">
        <v>72</v>
      </c>
      <c r="AV1553" s="182">
        <v>0</v>
      </c>
      <c r="AW1553" s="184">
        <v>0</v>
      </c>
      <c r="AX1553" s="183" t="s">
        <v>1881</v>
      </c>
      <c r="AY1553" s="184">
        <v>0</v>
      </c>
      <c r="AZ1553">
        <v>0</v>
      </c>
      <c r="BA1553">
        <v>0</v>
      </c>
      <c r="BB1553">
        <v>0</v>
      </c>
      <c r="BC1553" s="182">
        <v>0</v>
      </c>
      <c r="BD1553" t="s">
        <v>1883</v>
      </c>
      <c r="BE1553" t="s">
        <v>1883</v>
      </c>
      <c r="BF1553" t="s">
        <v>1883</v>
      </c>
      <c r="BG1553" s="181" t="s">
        <v>1883</v>
      </c>
      <c r="BH1553">
        <v>7.66</v>
      </c>
      <c r="BI1553" s="184">
        <v>0</v>
      </c>
      <c r="BJ1553" s="182">
        <v>0</v>
      </c>
      <c r="BK1553" s="181" t="s">
        <v>1883</v>
      </c>
      <c r="BL1553">
        <v>0</v>
      </c>
      <c r="BM1553">
        <v>0</v>
      </c>
      <c r="BN1553">
        <v>0</v>
      </c>
    </row>
    <row r="1554" spans="1:66" x14ac:dyDescent="0.25">
      <c r="A1554">
        <v>8426</v>
      </c>
      <c r="B1554" t="s">
        <v>4426</v>
      </c>
      <c r="C1554">
        <v>4</v>
      </c>
      <c r="D1554">
        <v>0</v>
      </c>
      <c r="E1554">
        <v>0</v>
      </c>
      <c r="F1554" t="s">
        <v>1881</v>
      </c>
      <c r="G1554" t="s">
        <v>1882</v>
      </c>
      <c r="H1554" t="s">
        <v>1881</v>
      </c>
      <c r="I1554" t="s">
        <v>1881</v>
      </c>
      <c r="J1554" t="s">
        <v>1881</v>
      </c>
      <c r="K1554" t="s">
        <v>1881</v>
      </c>
      <c r="L1554" t="s">
        <v>1881</v>
      </c>
      <c r="M1554" s="180">
        <v>44321</v>
      </c>
      <c r="N1554" t="s">
        <v>1883</v>
      </c>
      <c r="O1554" t="s">
        <v>4427</v>
      </c>
      <c r="P1554" t="s">
        <v>4428</v>
      </c>
      <c r="Q1554">
        <v>0</v>
      </c>
      <c r="R1554">
        <v>0</v>
      </c>
      <c r="S1554" t="s">
        <v>1883</v>
      </c>
      <c r="T1554" t="s">
        <v>1883</v>
      </c>
      <c r="U1554">
        <v>1</v>
      </c>
      <c r="V1554" t="s">
        <v>1885</v>
      </c>
      <c r="W1554">
        <v>4</v>
      </c>
      <c r="X1554">
        <v>0</v>
      </c>
      <c r="Y1554">
        <v>0</v>
      </c>
      <c r="Z1554" t="s">
        <v>1881</v>
      </c>
      <c r="AA1554" t="s">
        <v>1881</v>
      </c>
      <c r="AB1554" t="s">
        <v>1881</v>
      </c>
      <c r="AC1554">
        <v>0</v>
      </c>
      <c r="AD1554">
        <v>0</v>
      </c>
      <c r="AE1554">
        <v>0</v>
      </c>
      <c r="AF1554">
        <v>0</v>
      </c>
      <c r="AG1554" t="s">
        <v>1882</v>
      </c>
      <c r="AH1554" s="181" t="s">
        <v>1883</v>
      </c>
      <c r="AI1554" s="182">
        <v>27</v>
      </c>
      <c r="AJ1554" s="181" t="s">
        <v>1886</v>
      </c>
      <c r="AK1554" s="181" t="s">
        <v>1883</v>
      </c>
      <c r="AL1554" s="181" t="s">
        <v>1883</v>
      </c>
      <c r="AO1554" s="181"/>
      <c r="AQ1554">
        <v>10</v>
      </c>
      <c r="AR1554" s="182">
        <v>40</v>
      </c>
      <c r="AS1554" s="183" t="s">
        <v>1882</v>
      </c>
      <c r="AT1554">
        <v>0</v>
      </c>
      <c r="AU1554">
        <v>0</v>
      </c>
      <c r="AV1554" s="182">
        <v>0</v>
      </c>
      <c r="AW1554" s="184">
        <v>0</v>
      </c>
      <c r="AX1554" s="183" t="s">
        <v>1881</v>
      </c>
      <c r="AY1554" s="184">
        <v>0</v>
      </c>
      <c r="AZ1554">
        <v>0</v>
      </c>
      <c r="BA1554">
        <v>0</v>
      </c>
      <c r="BB1554">
        <v>0</v>
      </c>
      <c r="BC1554" s="182">
        <v>0</v>
      </c>
      <c r="BD1554" t="s">
        <v>1883</v>
      </c>
      <c r="BE1554" t="s">
        <v>1883</v>
      </c>
      <c r="BF1554" t="s">
        <v>1883</v>
      </c>
      <c r="BG1554" s="181" t="s">
        <v>1883</v>
      </c>
      <c r="BH1554">
        <v>0</v>
      </c>
      <c r="BI1554" s="184">
        <v>0</v>
      </c>
      <c r="BJ1554" s="182">
        <v>0</v>
      </c>
      <c r="BK1554" s="181" t="s">
        <v>1883</v>
      </c>
      <c r="BL1554">
        <v>0</v>
      </c>
      <c r="BM1554">
        <v>0</v>
      </c>
      <c r="BN1554">
        <v>0</v>
      </c>
    </row>
    <row r="1555" spans="1:66" x14ac:dyDescent="0.25">
      <c r="A1555">
        <v>8427</v>
      </c>
      <c r="B1555" t="s">
        <v>4429</v>
      </c>
      <c r="C1555">
        <v>4</v>
      </c>
      <c r="D1555">
        <v>0</v>
      </c>
      <c r="E1555">
        <v>0</v>
      </c>
      <c r="F1555" t="s">
        <v>1881</v>
      </c>
      <c r="G1555" t="s">
        <v>1882</v>
      </c>
      <c r="H1555" t="s">
        <v>1881</v>
      </c>
      <c r="I1555" t="s">
        <v>1881</v>
      </c>
      <c r="J1555" t="s">
        <v>1881</v>
      </c>
      <c r="K1555" t="s">
        <v>1881</v>
      </c>
      <c r="L1555" t="s">
        <v>1881</v>
      </c>
      <c r="M1555" s="180">
        <v>44321</v>
      </c>
      <c r="N1555" t="s">
        <v>1883</v>
      </c>
      <c r="O1555" t="s">
        <v>4430</v>
      </c>
      <c r="P1555" t="s">
        <v>4431</v>
      </c>
      <c r="Q1555">
        <v>0</v>
      </c>
      <c r="R1555">
        <v>0</v>
      </c>
      <c r="S1555" t="s">
        <v>1883</v>
      </c>
      <c r="T1555" t="s">
        <v>1883</v>
      </c>
      <c r="U1555">
        <v>1</v>
      </c>
      <c r="V1555" t="s">
        <v>1885</v>
      </c>
      <c r="W1555">
        <v>4</v>
      </c>
      <c r="X1555">
        <v>0</v>
      </c>
      <c r="Y1555">
        <v>0</v>
      </c>
      <c r="Z1555" t="s">
        <v>1881</v>
      </c>
      <c r="AA1555" t="s">
        <v>1881</v>
      </c>
      <c r="AB1555" t="s">
        <v>1881</v>
      </c>
      <c r="AC1555">
        <v>0</v>
      </c>
      <c r="AD1555">
        <v>0</v>
      </c>
      <c r="AE1555">
        <v>0</v>
      </c>
      <c r="AF1555">
        <v>0</v>
      </c>
      <c r="AG1555" t="s">
        <v>1882</v>
      </c>
      <c r="AH1555" s="181" t="s">
        <v>1883</v>
      </c>
      <c r="AI1555" s="182">
        <v>27</v>
      </c>
      <c r="AJ1555" s="181" t="s">
        <v>1886</v>
      </c>
      <c r="AK1555" s="181" t="s">
        <v>1883</v>
      </c>
      <c r="AL1555" s="181" t="s">
        <v>1883</v>
      </c>
      <c r="AO1555" s="181"/>
      <c r="AQ1555">
        <v>10</v>
      </c>
      <c r="AR1555" s="182">
        <v>40</v>
      </c>
      <c r="AS1555" s="183" t="s">
        <v>1882</v>
      </c>
      <c r="AT1555">
        <v>0</v>
      </c>
      <c r="AU1555">
        <v>0</v>
      </c>
      <c r="AV1555" s="182">
        <v>0</v>
      </c>
      <c r="AW1555" s="184">
        <v>0</v>
      </c>
      <c r="AX1555" s="183" t="s">
        <v>1881</v>
      </c>
      <c r="AY1555" s="184">
        <v>0</v>
      </c>
      <c r="AZ1555">
        <v>0</v>
      </c>
      <c r="BA1555">
        <v>0</v>
      </c>
      <c r="BB1555">
        <v>0</v>
      </c>
      <c r="BC1555" s="182">
        <v>0</v>
      </c>
      <c r="BD1555" t="s">
        <v>1883</v>
      </c>
      <c r="BE1555" t="s">
        <v>1883</v>
      </c>
      <c r="BF1555" t="s">
        <v>1883</v>
      </c>
      <c r="BG1555" s="181" t="s">
        <v>1883</v>
      </c>
      <c r="BH1555">
        <v>0</v>
      </c>
      <c r="BI1555" s="184">
        <v>0</v>
      </c>
      <c r="BJ1555" s="182">
        <v>0</v>
      </c>
      <c r="BK1555" s="181" t="s">
        <v>1883</v>
      </c>
      <c r="BL1555">
        <v>0</v>
      </c>
      <c r="BM1555">
        <v>0</v>
      </c>
      <c r="BN1555">
        <v>0</v>
      </c>
    </row>
    <row r="1556" spans="1:66" x14ac:dyDescent="0.25">
      <c r="A1556">
        <v>8431</v>
      </c>
      <c r="B1556" t="s">
        <v>4432</v>
      </c>
      <c r="C1556">
        <v>40</v>
      </c>
      <c r="D1556">
        <v>0</v>
      </c>
      <c r="E1556">
        <v>0</v>
      </c>
      <c r="F1556" t="s">
        <v>1881</v>
      </c>
      <c r="G1556" t="s">
        <v>1882</v>
      </c>
      <c r="H1556" t="s">
        <v>1881</v>
      </c>
      <c r="I1556" t="s">
        <v>1881</v>
      </c>
      <c r="J1556" t="s">
        <v>1881</v>
      </c>
      <c r="K1556" t="s">
        <v>1881</v>
      </c>
      <c r="L1556" t="s">
        <v>1881</v>
      </c>
      <c r="M1556" s="180">
        <v>44326</v>
      </c>
      <c r="N1556" t="s">
        <v>1883</v>
      </c>
      <c r="O1556" t="s">
        <v>4433</v>
      </c>
      <c r="P1556" t="s">
        <v>4433</v>
      </c>
      <c r="Q1556">
        <v>0</v>
      </c>
      <c r="R1556">
        <v>0</v>
      </c>
      <c r="S1556" t="s">
        <v>1883</v>
      </c>
      <c r="T1556" t="s">
        <v>1883</v>
      </c>
      <c r="U1556">
        <v>1</v>
      </c>
      <c r="V1556" t="s">
        <v>1885</v>
      </c>
      <c r="W1556">
        <v>40</v>
      </c>
      <c r="X1556">
        <v>0</v>
      </c>
      <c r="Y1556">
        <v>0</v>
      </c>
      <c r="Z1556" t="s">
        <v>1881</v>
      </c>
      <c r="AA1556" t="s">
        <v>1881</v>
      </c>
      <c r="AB1556" t="s">
        <v>1881</v>
      </c>
      <c r="AC1556">
        <v>0</v>
      </c>
      <c r="AD1556">
        <v>0</v>
      </c>
      <c r="AE1556">
        <v>0</v>
      </c>
      <c r="AF1556">
        <v>0</v>
      </c>
      <c r="AG1556" t="s">
        <v>1881</v>
      </c>
      <c r="AH1556" s="181" t="s">
        <v>1883</v>
      </c>
      <c r="AI1556" s="182">
        <v>116</v>
      </c>
      <c r="AJ1556" s="181" t="s">
        <v>1992</v>
      </c>
      <c r="AK1556" s="181" t="s">
        <v>4434</v>
      </c>
      <c r="AL1556" s="181" t="s">
        <v>1883</v>
      </c>
      <c r="AO1556" s="181"/>
      <c r="AQ1556">
        <v>10</v>
      </c>
      <c r="AR1556" s="182">
        <v>40</v>
      </c>
      <c r="AS1556" s="183" t="s">
        <v>1881</v>
      </c>
      <c r="AT1556">
        <v>0</v>
      </c>
      <c r="AU1556">
        <v>0</v>
      </c>
      <c r="AV1556" s="182">
        <v>0</v>
      </c>
      <c r="AW1556" s="184">
        <v>0</v>
      </c>
      <c r="AX1556" s="183" t="s">
        <v>1881</v>
      </c>
      <c r="AY1556" s="184">
        <v>0</v>
      </c>
      <c r="AZ1556">
        <v>0</v>
      </c>
      <c r="BA1556">
        <v>0</v>
      </c>
      <c r="BB1556">
        <v>0</v>
      </c>
      <c r="BC1556" s="182">
        <v>0</v>
      </c>
      <c r="BD1556" t="s">
        <v>1883</v>
      </c>
      <c r="BE1556" t="s">
        <v>1883</v>
      </c>
      <c r="BF1556" t="s">
        <v>1883</v>
      </c>
      <c r="BG1556" s="181" t="s">
        <v>1883</v>
      </c>
      <c r="BH1556">
        <v>4</v>
      </c>
      <c r="BI1556" s="184">
        <v>0</v>
      </c>
      <c r="BJ1556" s="182">
        <v>0</v>
      </c>
      <c r="BK1556" s="181" t="s">
        <v>1883</v>
      </c>
      <c r="BL1556">
        <v>0</v>
      </c>
      <c r="BM1556">
        <v>0</v>
      </c>
      <c r="BN1556">
        <v>0</v>
      </c>
    </row>
    <row r="1557" spans="1:66" x14ac:dyDescent="0.25">
      <c r="A1557">
        <v>8433</v>
      </c>
      <c r="B1557" t="s">
        <v>4435</v>
      </c>
      <c r="C1557">
        <v>12</v>
      </c>
      <c r="D1557">
        <v>0</v>
      </c>
      <c r="E1557">
        <v>0</v>
      </c>
      <c r="F1557" t="s">
        <v>1881</v>
      </c>
      <c r="G1557" t="s">
        <v>1882</v>
      </c>
      <c r="H1557" t="s">
        <v>1881</v>
      </c>
      <c r="I1557" t="s">
        <v>1881</v>
      </c>
      <c r="J1557" t="s">
        <v>1881</v>
      </c>
      <c r="K1557" t="s">
        <v>1881</v>
      </c>
      <c r="L1557" t="s">
        <v>1881</v>
      </c>
      <c r="M1557" s="180">
        <v>44328</v>
      </c>
      <c r="N1557" t="s">
        <v>1883</v>
      </c>
      <c r="O1557" t="s">
        <v>4436</v>
      </c>
      <c r="P1557" t="s">
        <v>4437</v>
      </c>
      <c r="Q1557">
        <v>0</v>
      </c>
      <c r="R1557">
        <v>0</v>
      </c>
      <c r="S1557" t="s">
        <v>1883</v>
      </c>
      <c r="T1557" t="s">
        <v>1883</v>
      </c>
      <c r="U1557">
        <v>1</v>
      </c>
      <c r="V1557" t="s">
        <v>1885</v>
      </c>
      <c r="W1557">
        <v>12</v>
      </c>
      <c r="X1557">
        <v>0</v>
      </c>
      <c r="Y1557">
        <v>0</v>
      </c>
      <c r="Z1557" t="s">
        <v>1881</v>
      </c>
      <c r="AA1557" t="s">
        <v>1881</v>
      </c>
      <c r="AB1557" t="s">
        <v>1881</v>
      </c>
      <c r="AC1557">
        <v>0</v>
      </c>
      <c r="AD1557">
        <v>0</v>
      </c>
      <c r="AE1557">
        <v>0</v>
      </c>
      <c r="AF1557">
        <v>0</v>
      </c>
      <c r="AG1557" t="s">
        <v>1882</v>
      </c>
      <c r="AH1557" s="181" t="s">
        <v>1883</v>
      </c>
      <c r="AI1557" s="182">
        <v>27</v>
      </c>
      <c r="AJ1557" s="181" t="s">
        <v>1886</v>
      </c>
      <c r="AK1557" s="181" t="s">
        <v>1883</v>
      </c>
      <c r="AL1557" s="181" t="s">
        <v>1883</v>
      </c>
      <c r="AO1557" s="181"/>
      <c r="AQ1557">
        <v>10</v>
      </c>
      <c r="AR1557" s="182">
        <v>40</v>
      </c>
      <c r="AS1557" s="183" t="s">
        <v>1882</v>
      </c>
      <c r="AT1557">
        <v>0</v>
      </c>
      <c r="AU1557">
        <v>0</v>
      </c>
      <c r="AV1557" s="182">
        <v>0</v>
      </c>
      <c r="AW1557" s="184">
        <v>0</v>
      </c>
      <c r="AX1557" s="183" t="s">
        <v>1881</v>
      </c>
      <c r="AY1557" s="184">
        <v>0</v>
      </c>
      <c r="AZ1557">
        <v>0</v>
      </c>
      <c r="BA1557">
        <v>0</v>
      </c>
      <c r="BB1557">
        <v>0</v>
      </c>
      <c r="BC1557" s="182">
        <v>0</v>
      </c>
      <c r="BD1557" t="s">
        <v>1883</v>
      </c>
      <c r="BE1557" t="s">
        <v>1883</v>
      </c>
      <c r="BF1557" t="s">
        <v>1883</v>
      </c>
      <c r="BG1557" s="181" t="s">
        <v>1883</v>
      </c>
      <c r="BH1557">
        <v>0</v>
      </c>
      <c r="BI1557" s="184">
        <v>0</v>
      </c>
      <c r="BJ1557" s="182">
        <v>0</v>
      </c>
      <c r="BK1557" s="181" t="s">
        <v>1883</v>
      </c>
      <c r="BL1557">
        <v>0</v>
      </c>
      <c r="BM1557">
        <v>0</v>
      </c>
      <c r="BN1557">
        <v>0</v>
      </c>
    </row>
    <row r="1558" spans="1:66" x14ac:dyDescent="0.25">
      <c r="A1558">
        <v>8439</v>
      </c>
      <c r="B1558" t="s">
        <v>4438</v>
      </c>
      <c r="C1558">
        <v>1</v>
      </c>
      <c r="D1558">
        <v>0</v>
      </c>
      <c r="E1558">
        <v>0</v>
      </c>
      <c r="F1558" t="s">
        <v>1881</v>
      </c>
      <c r="G1558" t="s">
        <v>1882</v>
      </c>
      <c r="H1558" t="s">
        <v>1881</v>
      </c>
      <c r="I1558" t="s">
        <v>1881</v>
      </c>
      <c r="J1558" t="s">
        <v>1881</v>
      </c>
      <c r="K1558" t="s">
        <v>1881</v>
      </c>
      <c r="L1558" t="s">
        <v>1881</v>
      </c>
      <c r="M1558" s="180">
        <v>44333</v>
      </c>
      <c r="N1558" t="s">
        <v>1883</v>
      </c>
      <c r="O1558" t="s">
        <v>4439</v>
      </c>
      <c r="P1558" t="s">
        <v>4439</v>
      </c>
      <c r="Q1558">
        <v>0</v>
      </c>
      <c r="R1558">
        <v>0</v>
      </c>
      <c r="S1558" t="s">
        <v>1883</v>
      </c>
      <c r="T1558" t="s">
        <v>1883</v>
      </c>
      <c r="U1558">
        <v>1</v>
      </c>
      <c r="V1558" t="s">
        <v>1885</v>
      </c>
      <c r="W1558">
        <v>1</v>
      </c>
      <c r="X1558">
        <v>0</v>
      </c>
      <c r="Y1558">
        <v>0</v>
      </c>
      <c r="Z1558" t="s">
        <v>1881</v>
      </c>
      <c r="AA1558" t="s">
        <v>1881</v>
      </c>
      <c r="AB1558" t="s">
        <v>1881</v>
      </c>
      <c r="AC1558">
        <v>0</v>
      </c>
      <c r="AD1558">
        <v>0</v>
      </c>
      <c r="AE1558">
        <v>0</v>
      </c>
      <c r="AF1558">
        <v>0</v>
      </c>
      <c r="AG1558" t="s">
        <v>1881</v>
      </c>
      <c r="AH1558" s="181" t="s">
        <v>1883</v>
      </c>
      <c r="AI1558" s="182">
        <v>16</v>
      </c>
      <c r="AJ1558" s="181" t="s">
        <v>2169</v>
      </c>
      <c r="AK1558" s="181" t="s">
        <v>1883</v>
      </c>
      <c r="AL1558" s="181" t="s">
        <v>1883</v>
      </c>
      <c r="AO1558" s="181"/>
      <c r="AQ1558">
        <v>10</v>
      </c>
      <c r="AR1558" s="182">
        <v>40</v>
      </c>
      <c r="AS1558" s="183" t="s">
        <v>1882</v>
      </c>
      <c r="AT1558">
        <v>0</v>
      </c>
      <c r="AU1558">
        <v>0</v>
      </c>
      <c r="AV1558" s="182">
        <v>0</v>
      </c>
      <c r="AW1558" s="184">
        <v>0</v>
      </c>
      <c r="AX1558" s="183" t="s">
        <v>1881</v>
      </c>
      <c r="AY1558" s="184">
        <v>0</v>
      </c>
      <c r="AZ1558">
        <v>0</v>
      </c>
      <c r="BA1558">
        <v>0</v>
      </c>
      <c r="BB1558">
        <v>0</v>
      </c>
      <c r="BC1558" s="182">
        <v>0</v>
      </c>
      <c r="BD1558" t="s">
        <v>1883</v>
      </c>
      <c r="BE1558" t="s">
        <v>1883</v>
      </c>
      <c r="BF1558" t="s">
        <v>1883</v>
      </c>
      <c r="BG1558" s="181" t="s">
        <v>1883</v>
      </c>
      <c r="BH1558">
        <v>0</v>
      </c>
      <c r="BI1558" s="184">
        <v>0</v>
      </c>
      <c r="BJ1558" s="182">
        <v>0</v>
      </c>
      <c r="BK1558" s="181" t="s">
        <v>1883</v>
      </c>
      <c r="BL1558">
        <v>0</v>
      </c>
      <c r="BM1558">
        <v>0</v>
      </c>
      <c r="BN1558">
        <v>0</v>
      </c>
    </row>
    <row r="1559" spans="1:66" x14ac:dyDescent="0.25">
      <c r="A1559">
        <v>8441</v>
      </c>
      <c r="B1559" t="s">
        <v>4440</v>
      </c>
      <c r="C1559">
        <v>5</v>
      </c>
      <c r="D1559">
        <v>0</v>
      </c>
      <c r="E1559">
        <v>0</v>
      </c>
      <c r="F1559" t="s">
        <v>1881</v>
      </c>
      <c r="G1559" t="s">
        <v>1882</v>
      </c>
      <c r="H1559" t="s">
        <v>1881</v>
      </c>
      <c r="I1559" t="s">
        <v>1881</v>
      </c>
      <c r="J1559" t="s">
        <v>1881</v>
      </c>
      <c r="K1559" t="s">
        <v>1881</v>
      </c>
      <c r="L1559" t="s">
        <v>1881</v>
      </c>
      <c r="M1559" s="180">
        <v>44335</v>
      </c>
      <c r="N1559" t="s">
        <v>1883</v>
      </c>
      <c r="O1559" t="s">
        <v>4441</v>
      </c>
      <c r="P1559" t="s">
        <v>4442</v>
      </c>
      <c r="Q1559">
        <v>0</v>
      </c>
      <c r="R1559">
        <v>0</v>
      </c>
      <c r="S1559" t="s">
        <v>1883</v>
      </c>
      <c r="T1559" t="s">
        <v>1883</v>
      </c>
      <c r="U1559">
        <v>1</v>
      </c>
      <c r="V1559" t="s">
        <v>1885</v>
      </c>
      <c r="W1559">
        <v>5</v>
      </c>
      <c r="X1559">
        <v>0</v>
      </c>
      <c r="Y1559">
        <v>0</v>
      </c>
      <c r="Z1559" t="s">
        <v>1881</v>
      </c>
      <c r="AA1559" t="s">
        <v>1881</v>
      </c>
      <c r="AB1559" t="s">
        <v>1881</v>
      </c>
      <c r="AC1559">
        <v>0</v>
      </c>
      <c r="AD1559">
        <v>0</v>
      </c>
      <c r="AE1559">
        <v>0</v>
      </c>
      <c r="AF1559">
        <v>0</v>
      </c>
      <c r="AG1559" t="s">
        <v>1881</v>
      </c>
      <c r="AH1559" s="181" t="s">
        <v>1883</v>
      </c>
      <c r="AI1559" s="182">
        <v>116</v>
      </c>
      <c r="AJ1559" s="181" t="s">
        <v>1992</v>
      </c>
      <c r="AK1559" s="181" t="s">
        <v>4443</v>
      </c>
      <c r="AL1559" s="181" t="s">
        <v>1883</v>
      </c>
      <c r="AO1559" s="181"/>
      <c r="AQ1559">
        <v>10</v>
      </c>
      <c r="AR1559" s="182">
        <v>40</v>
      </c>
      <c r="AS1559" s="183" t="s">
        <v>1882</v>
      </c>
      <c r="AT1559">
        <v>0</v>
      </c>
      <c r="AU1559">
        <v>216</v>
      </c>
      <c r="AV1559" s="182">
        <v>8</v>
      </c>
      <c r="AW1559" s="184">
        <v>0</v>
      </c>
      <c r="AX1559" s="183" t="s">
        <v>1881</v>
      </c>
      <c r="AY1559" s="184">
        <v>0</v>
      </c>
      <c r="AZ1559">
        <v>0</v>
      </c>
      <c r="BA1559">
        <v>0</v>
      </c>
      <c r="BB1559">
        <v>0</v>
      </c>
      <c r="BC1559" s="182">
        <v>0</v>
      </c>
      <c r="BD1559" t="s">
        <v>1883</v>
      </c>
      <c r="BE1559" t="s">
        <v>1883</v>
      </c>
      <c r="BF1559" t="s">
        <v>1883</v>
      </c>
      <c r="BG1559" s="181" t="s">
        <v>1883</v>
      </c>
      <c r="BH1559">
        <v>1</v>
      </c>
      <c r="BI1559" s="184">
        <v>0</v>
      </c>
      <c r="BJ1559" s="182">
        <v>0</v>
      </c>
      <c r="BK1559" s="181" t="s">
        <v>1883</v>
      </c>
      <c r="BL1559">
        <v>0</v>
      </c>
      <c r="BM1559">
        <v>0</v>
      </c>
      <c r="BN1559">
        <v>0</v>
      </c>
    </row>
    <row r="1560" spans="1:66" x14ac:dyDescent="0.25">
      <c r="A1560">
        <v>8442</v>
      </c>
      <c r="B1560" t="s">
        <v>4444</v>
      </c>
      <c r="C1560">
        <v>4</v>
      </c>
      <c r="D1560">
        <v>0</v>
      </c>
      <c r="E1560">
        <v>0</v>
      </c>
      <c r="F1560" t="s">
        <v>1881</v>
      </c>
      <c r="G1560" t="s">
        <v>1882</v>
      </c>
      <c r="H1560" t="s">
        <v>1881</v>
      </c>
      <c r="I1560" t="s">
        <v>1881</v>
      </c>
      <c r="J1560" t="s">
        <v>1881</v>
      </c>
      <c r="K1560" t="s">
        <v>1881</v>
      </c>
      <c r="L1560" t="s">
        <v>1881</v>
      </c>
      <c r="M1560" s="180">
        <v>44336</v>
      </c>
      <c r="N1560" t="s">
        <v>1883</v>
      </c>
      <c r="O1560" t="s">
        <v>4445</v>
      </c>
      <c r="P1560" t="s">
        <v>4446</v>
      </c>
      <c r="Q1560">
        <v>0</v>
      </c>
      <c r="R1560">
        <v>0</v>
      </c>
      <c r="S1560" t="s">
        <v>1883</v>
      </c>
      <c r="T1560" t="s">
        <v>1883</v>
      </c>
      <c r="U1560">
        <v>1</v>
      </c>
      <c r="V1560" t="s">
        <v>1885</v>
      </c>
      <c r="W1560">
        <v>4</v>
      </c>
      <c r="X1560">
        <v>0</v>
      </c>
      <c r="Y1560">
        <v>0</v>
      </c>
      <c r="Z1560" t="s">
        <v>1881</v>
      </c>
      <c r="AA1560" t="s">
        <v>1881</v>
      </c>
      <c r="AB1560" t="s">
        <v>1881</v>
      </c>
      <c r="AC1560">
        <v>0</v>
      </c>
      <c r="AD1560">
        <v>0</v>
      </c>
      <c r="AE1560">
        <v>0</v>
      </c>
      <c r="AF1560">
        <v>0</v>
      </c>
      <c r="AG1560" t="s">
        <v>1882</v>
      </c>
      <c r="AH1560" s="181" t="s">
        <v>1883</v>
      </c>
      <c r="AI1560" s="182">
        <v>27</v>
      </c>
      <c r="AJ1560" s="181" t="s">
        <v>1886</v>
      </c>
      <c r="AK1560" s="181" t="s">
        <v>1883</v>
      </c>
      <c r="AL1560" s="181" t="s">
        <v>1883</v>
      </c>
      <c r="AO1560" s="181"/>
      <c r="AQ1560">
        <v>10</v>
      </c>
      <c r="AR1560" s="182">
        <v>40</v>
      </c>
      <c r="AS1560" s="183" t="s">
        <v>1882</v>
      </c>
      <c r="AT1560">
        <v>0</v>
      </c>
      <c r="AU1560">
        <v>0</v>
      </c>
      <c r="AV1560" s="182">
        <v>0</v>
      </c>
      <c r="AW1560" s="184">
        <v>0</v>
      </c>
      <c r="AX1560" s="183" t="s">
        <v>1881</v>
      </c>
      <c r="AY1560" s="184">
        <v>0</v>
      </c>
      <c r="AZ1560">
        <v>0</v>
      </c>
      <c r="BA1560">
        <v>0</v>
      </c>
      <c r="BB1560">
        <v>0</v>
      </c>
      <c r="BC1560" s="182">
        <v>0</v>
      </c>
      <c r="BD1560" t="s">
        <v>1883</v>
      </c>
      <c r="BE1560" t="s">
        <v>1883</v>
      </c>
      <c r="BF1560" t="s">
        <v>1883</v>
      </c>
      <c r="BG1560" s="181" t="s">
        <v>1883</v>
      </c>
      <c r="BH1560">
        <v>0</v>
      </c>
      <c r="BI1560" s="184">
        <v>0</v>
      </c>
      <c r="BJ1560" s="182">
        <v>0</v>
      </c>
      <c r="BK1560" s="181" t="s">
        <v>1883</v>
      </c>
      <c r="BL1560">
        <v>0</v>
      </c>
      <c r="BM1560">
        <v>0</v>
      </c>
      <c r="BN1560">
        <v>0</v>
      </c>
    </row>
    <row r="1561" spans="1:66" x14ac:dyDescent="0.25">
      <c r="A1561">
        <v>8443</v>
      </c>
      <c r="B1561" t="s">
        <v>4447</v>
      </c>
      <c r="C1561">
        <v>12</v>
      </c>
      <c r="D1561">
        <v>0</v>
      </c>
      <c r="E1561">
        <v>0</v>
      </c>
      <c r="F1561" t="s">
        <v>1881</v>
      </c>
      <c r="G1561" t="s">
        <v>1882</v>
      </c>
      <c r="H1561" t="s">
        <v>1881</v>
      </c>
      <c r="I1561" t="s">
        <v>1881</v>
      </c>
      <c r="J1561" t="s">
        <v>1881</v>
      </c>
      <c r="K1561" t="s">
        <v>1881</v>
      </c>
      <c r="L1561" t="s">
        <v>1881</v>
      </c>
      <c r="M1561" s="180">
        <v>44336</v>
      </c>
      <c r="N1561" t="s">
        <v>1883</v>
      </c>
      <c r="O1561" t="s">
        <v>4448</v>
      </c>
      <c r="P1561" t="s">
        <v>4449</v>
      </c>
      <c r="Q1561">
        <v>0</v>
      </c>
      <c r="R1561">
        <v>0</v>
      </c>
      <c r="S1561" t="s">
        <v>1883</v>
      </c>
      <c r="T1561" t="s">
        <v>1883</v>
      </c>
      <c r="U1561">
        <v>1</v>
      </c>
      <c r="V1561" t="s">
        <v>1885</v>
      </c>
      <c r="W1561">
        <v>12</v>
      </c>
      <c r="X1561">
        <v>0</v>
      </c>
      <c r="Y1561">
        <v>0</v>
      </c>
      <c r="Z1561" t="s">
        <v>1881</v>
      </c>
      <c r="AA1561" t="s">
        <v>1881</v>
      </c>
      <c r="AB1561" t="s">
        <v>1881</v>
      </c>
      <c r="AC1561">
        <v>0</v>
      </c>
      <c r="AD1561">
        <v>0</v>
      </c>
      <c r="AE1561">
        <v>0</v>
      </c>
      <c r="AF1561">
        <v>0</v>
      </c>
      <c r="AG1561" t="s">
        <v>1882</v>
      </c>
      <c r="AH1561" s="181" t="s">
        <v>1883</v>
      </c>
      <c r="AI1561" s="182">
        <v>27</v>
      </c>
      <c r="AJ1561" s="181" t="s">
        <v>1886</v>
      </c>
      <c r="AK1561" s="181" t="s">
        <v>1883</v>
      </c>
      <c r="AL1561" s="181" t="s">
        <v>1883</v>
      </c>
      <c r="AO1561" s="181"/>
      <c r="AQ1561">
        <v>10</v>
      </c>
      <c r="AR1561" s="182">
        <v>40</v>
      </c>
      <c r="AS1561" s="183" t="s">
        <v>1882</v>
      </c>
      <c r="AT1561">
        <v>0</v>
      </c>
      <c r="AU1561">
        <v>0</v>
      </c>
      <c r="AV1561" s="182">
        <v>0</v>
      </c>
      <c r="AW1561" s="184">
        <v>0</v>
      </c>
      <c r="AX1561" s="183" t="s">
        <v>1881</v>
      </c>
      <c r="AY1561" s="184">
        <v>0</v>
      </c>
      <c r="AZ1561">
        <v>0</v>
      </c>
      <c r="BA1561">
        <v>0</v>
      </c>
      <c r="BB1561">
        <v>0</v>
      </c>
      <c r="BC1561" s="182">
        <v>0</v>
      </c>
      <c r="BD1561" t="s">
        <v>1883</v>
      </c>
      <c r="BE1561" t="s">
        <v>1883</v>
      </c>
      <c r="BF1561" t="s">
        <v>1883</v>
      </c>
      <c r="BG1561" s="181" t="s">
        <v>1883</v>
      </c>
      <c r="BH1561">
        <v>0</v>
      </c>
      <c r="BI1561" s="184">
        <v>0</v>
      </c>
      <c r="BJ1561" s="182">
        <v>0</v>
      </c>
      <c r="BK1561" s="181" t="s">
        <v>1883</v>
      </c>
      <c r="BL1561">
        <v>0</v>
      </c>
      <c r="BM1561">
        <v>0</v>
      </c>
      <c r="BN1561">
        <v>0</v>
      </c>
    </row>
    <row r="1562" spans="1:66" x14ac:dyDescent="0.25">
      <c r="A1562">
        <v>8444</v>
      </c>
      <c r="B1562" t="s">
        <v>4450</v>
      </c>
      <c r="C1562">
        <v>12</v>
      </c>
      <c r="D1562">
        <v>0</v>
      </c>
      <c r="E1562">
        <v>0</v>
      </c>
      <c r="F1562" t="s">
        <v>1881</v>
      </c>
      <c r="G1562" t="s">
        <v>1882</v>
      </c>
      <c r="H1562" t="s">
        <v>1881</v>
      </c>
      <c r="I1562" t="s">
        <v>1881</v>
      </c>
      <c r="J1562" t="s">
        <v>1881</v>
      </c>
      <c r="K1562" t="s">
        <v>1881</v>
      </c>
      <c r="L1562" t="s">
        <v>1881</v>
      </c>
      <c r="M1562" s="180">
        <v>44336</v>
      </c>
      <c r="N1562" t="s">
        <v>1883</v>
      </c>
      <c r="O1562" t="s">
        <v>4451</v>
      </c>
      <c r="P1562" t="s">
        <v>4452</v>
      </c>
      <c r="Q1562">
        <v>0</v>
      </c>
      <c r="R1562">
        <v>0</v>
      </c>
      <c r="S1562" t="s">
        <v>1883</v>
      </c>
      <c r="T1562" t="s">
        <v>1883</v>
      </c>
      <c r="U1562">
        <v>1</v>
      </c>
      <c r="V1562" t="s">
        <v>1885</v>
      </c>
      <c r="W1562">
        <v>12</v>
      </c>
      <c r="X1562">
        <v>0</v>
      </c>
      <c r="Y1562">
        <v>0</v>
      </c>
      <c r="Z1562" t="s">
        <v>1881</v>
      </c>
      <c r="AA1562" t="s">
        <v>1881</v>
      </c>
      <c r="AB1562" t="s">
        <v>1881</v>
      </c>
      <c r="AC1562">
        <v>0</v>
      </c>
      <c r="AD1562">
        <v>0</v>
      </c>
      <c r="AE1562">
        <v>0</v>
      </c>
      <c r="AF1562">
        <v>0</v>
      </c>
      <c r="AG1562" t="s">
        <v>1882</v>
      </c>
      <c r="AH1562" s="181" t="s">
        <v>1883</v>
      </c>
      <c r="AI1562" s="182">
        <v>27</v>
      </c>
      <c r="AJ1562" s="181" t="s">
        <v>1886</v>
      </c>
      <c r="AK1562" s="181" t="s">
        <v>1883</v>
      </c>
      <c r="AL1562" s="181" t="s">
        <v>1883</v>
      </c>
      <c r="AO1562" s="181"/>
      <c r="AQ1562">
        <v>10</v>
      </c>
      <c r="AR1562" s="182">
        <v>40</v>
      </c>
      <c r="AS1562" s="183" t="s">
        <v>1882</v>
      </c>
      <c r="AT1562">
        <v>0</v>
      </c>
      <c r="AU1562">
        <v>0</v>
      </c>
      <c r="AV1562" s="182">
        <v>0</v>
      </c>
      <c r="AW1562" s="184">
        <v>0</v>
      </c>
      <c r="AX1562" s="183" t="s">
        <v>1881</v>
      </c>
      <c r="AY1562" s="184">
        <v>0</v>
      </c>
      <c r="AZ1562">
        <v>0</v>
      </c>
      <c r="BA1562">
        <v>0</v>
      </c>
      <c r="BB1562">
        <v>0</v>
      </c>
      <c r="BC1562" s="182">
        <v>0</v>
      </c>
      <c r="BD1562" t="s">
        <v>1883</v>
      </c>
      <c r="BE1562" t="s">
        <v>1883</v>
      </c>
      <c r="BF1562" t="s">
        <v>1883</v>
      </c>
      <c r="BG1562" s="181" t="s">
        <v>1883</v>
      </c>
      <c r="BH1562">
        <v>0</v>
      </c>
      <c r="BI1562" s="184">
        <v>0</v>
      </c>
      <c r="BJ1562" s="182">
        <v>0</v>
      </c>
      <c r="BK1562" s="181" t="s">
        <v>1883</v>
      </c>
      <c r="BL1562">
        <v>0</v>
      </c>
      <c r="BM1562">
        <v>0</v>
      </c>
      <c r="BN1562">
        <v>0</v>
      </c>
    </row>
    <row r="1563" spans="1:66" x14ac:dyDescent="0.25">
      <c r="A1563">
        <v>8445</v>
      </c>
      <c r="B1563" t="s">
        <v>4453</v>
      </c>
      <c r="C1563">
        <v>12</v>
      </c>
      <c r="D1563">
        <v>0</v>
      </c>
      <c r="E1563">
        <v>0</v>
      </c>
      <c r="F1563" t="s">
        <v>1881</v>
      </c>
      <c r="G1563" t="s">
        <v>1882</v>
      </c>
      <c r="H1563" t="s">
        <v>1881</v>
      </c>
      <c r="I1563" t="s">
        <v>1881</v>
      </c>
      <c r="J1563" t="s">
        <v>1881</v>
      </c>
      <c r="K1563" t="s">
        <v>1881</v>
      </c>
      <c r="L1563" t="s">
        <v>1881</v>
      </c>
      <c r="M1563" s="180">
        <v>44336</v>
      </c>
      <c r="N1563" t="s">
        <v>1883</v>
      </c>
      <c r="O1563" t="s">
        <v>1883</v>
      </c>
      <c r="P1563" t="s">
        <v>4454</v>
      </c>
      <c r="Q1563">
        <v>0</v>
      </c>
      <c r="R1563">
        <v>0</v>
      </c>
      <c r="S1563" t="s">
        <v>1883</v>
      </c>
      <c r="T1563" t="s">
        <v>1883</v>
      </c>
      <c r="U1563">
        <v>1</v>
      </c>
      <c r="V1563" t="s">
        <v>1885</v>
      </c>
      <c r="W1563">
        <v>12</v>
      </c>
      <c r="X1563">
        <v>0</v>
      </c>
      <c r="Y1563">
        <v>0</v>
      </c>
      <c r="Z1563" t="s">
        <v>1881</v>
      </c>
      <c r="AA1563" t="s">
        <v>1881</v>
      </c>
      <c r="AB1563" t="s">
        <v>1881</v>
      </c>
      <c r="AC1563">
        <v>0</v>
      </c>
      <c r="AD1563">
        <v>0</v>
      </c>
      <c r="AE1563">
        <v>0</v>
      </c>
      <c r="AF1563">
        <v>0</v>
      </c>
      <c r="AG1563" t="s">
        <v>1882</v>
      </c>
      <c r="AH1563" s="181" t="s">
        <v>1883</v>
      </c>
      <c r="AI1563" s="182">
        <v>27</v>
      </c>
      <c r="AJ1563" s="181" t="s">
        <v>1886</v>
      </c>
      <c r="AK1563" s="181" t="s">
        <v>1883</v>
      </c>
      <c r="AL1563" s="181" t="s">
        <v>1883</v>
      </c>
      <c r="AO1563" s="181"/>
      <c r="AQ1563">
        <v>10</v>
      </c>
      <c r="AR1563" s="182">
        <v>40</v>
      </c>
      <c r="AS1563" s="183" t="s">
        <v>1882</v>
      </c>
      <c r="AT1563">
        <v>0</v>
      </c>
      <c r="AU1563">
        <v>0</v>
      </c>
      <c r="AV1563" s="182">
        <v>0</v>
      </c>
      <c r="AW1563" s="184">
        <v>0</v>
      </c>
      <c r="AX1563" s="183" t="s">
        <v>1881</v>
      </c>
      <c r="AY1563" s="184">
        <v>0</v>
      </c>
      <c r="AZ1563">
        <v>0</v>
      </c>
      <c r="BA1563">
        <v>0</v>
      </c>
      <c r="BB1563">
        <v>0</v>
      </c>
      <c r="BC1563" s="182">
        <v>0</v>
      </c>
      <c r="BD1563" t="s">
        <v>1883</v>
      </c>
      <c r="BE1563" t="s">
        <v>1883</v>
      </c>
      <c r="BF1563" t="s">
        <v>1883</v>
      </c>
      <c r="BG1563" s="181" t="s">
        <v>1883</v>
      </c>
      <c r="BH1563">
        <v>0</v>
      </c>
      <c r="BI1563" s="184">
        <v>0</v>
      </c>
      <c r="BJ1563" s="182">
        <v>0</v>
      </c>
      <c r="BK1563" s="181" t="s">
        <v>1883</v>
      </c>
      <c r="BL1563">
        <v>0</v>
      </c>
      <c r="BM1563">
        <v>0</v>
      </c>
      <c r="BN1563">
        <v>0</v>
      </c>
    </row>
    <row r="1564" spans="1:66" x14ac:dyDescent="0.25">
      <c r="A1564">
        <v>8446</v>
      </c>
      <c r="B1564" t="s">
        <v>4455</v>
      </c>
      <c r="C1564">
        <v>12</v>
      </c>
      <c r="D1564">
        <v>0</v>
      </c>
      <c r="E1564">
        <v>0</v>
      </c>
      <c r="F1564" t="s">
        <v>1881</v>
      </c>
      <c r="G1564" t="s">
        <v>1882</v>
      </c>
      <c r="H1564" t="s">
        <v>1881</v>
      </c>
      <c r="I1564" t="s">
        <v>1881</v>
      </c>
      <c r="J1564" t="s">
        <v>1881</v>
      </c>
      <c r="K1564" t="s">
        <v>1881</v>
      </c>
      <c r="L1564" t="s">
        <v>1881</v>
      </c>
      <c r="M1564" s="180">
        <v>44336</v>
      </c>
      <c r="N1564" t="s">
        <v>1883</v>
      </c>
      <c r="O1564" t="s">
        <v>4456</v>
      </c>
      <c r="P1564" t="s">
        <v>4457</v>
      </c>
      <c r="Q1564">
        <v>0</v>
      </c>
      <c r="R1564">
        <v>0</v>
      </c>
      <c r="S1564" t="s">
        <v>1883</v>
      </c>
      <c r="T1564" t="s">
        <v>1883</v>
      </c>
      <c r="U1564">
        <v>1</v>
      </c>
      <c r="V1564" t="s">
        <v>1885</v>
      </c>
      <c r="W1564">
        <v>12</v>
      </c>
      <c r="X1564">
        <v>0</v>
      </c>
      <c r="Y1564">
        <v>0</v>
      </c>
      <c r="Z1564" t="s">
        <v>1881</v>
      </c>
      <c r="AA1564" t="s">
        <v>1881</v>
      </c>
      <c r="AB1564" t="s">
        <v>1881</v>
      </c>
      <c r="AC1564">
        <v>0</v>
      </c>
      <c r="AD1564">
        <v>0</v>
      </c>
      <c r="AE1564">
        <v>0</v>
      </c>
      <c r="AF1564">
        <v>0</v>
      </c>
      <c r="AG1564" t="s">
        <v>1882</v>
      </c>
      <c r="AH1564" s="181" t="s">
        <v>1883</v>
      </c>
      <c r="AI1564" s="182">
        <v>27</v>
      </c>
      <c r="AJ1564" s="181" t="s">
        <v>1886</v>
      </c>
      <c r="AK1564" s="181" t="s">
        <v>1883</v>
      </c>
      <c r="AL1564" s="181" t="s">
        <v>1883</v>
      </c>
      <c r="AO1564" s="181"/>
      <c r="AQ1564">
        <v>10</v>
      </c>
      <c r="AR1564" s="182">
        <v>40</v>
      </c>
      <c r="AS1564" s="183" t="s">
        <v>1882</v>
      </c>
      <c r="AT1564">
        <v>0</v>
      </c>
      <c r="AU1564">
        <v>0</v>
      </c>
      <c r="AV1564" s="182">
        <v>0</v>
      </c>
      <c r="AW1564" s="184">
        <v>0</v>
      </c>
      <c r="AX1564" s="183" t="s">
        <v>1881</v>
      </c>
      <c r="AY1564" s="184">
        <v>0</v>
      </c>
      <c r="AZ1564">
        <v>0</v>
      </c>
      <c r="BA1564">
        <v>0</v>
      </c>
      <c r="BB1564">
        <v>0</v>
      </c>
      <c r="BC1564" s="182">
        <v>0</v>
      </c>
      <c r="BD1564" t="s">
        <v>1883</v>
      </c>
      <c r="BE1564" t="s">
        <v>1883</v>
      </c>
      <c r="BF1564" t="s">
        <v>1883</v>
      </c>
      <c r="BG1564" s="181" t="s">
        <v>1883</v>
      </c>
      <c r="BH1564">
        <v>0</v>
      </c>
      <c r="BI1564" s="184">
        <v>0</v>
      </c>
      <c r="BJ1564" s="182">
        <v>0</v>
      </c>
      <c r="BK1564" s="181" t="s">
        <v>1883</v>
      </c>
      <c r="BL1564">
        <v>0</v>
      </c>
      <c r="BM1564">
        <v>0</v>
      </c>
      <c r="BN1564">
        <v>0</v>
      </c>
    </row>
    <row r="1565" spans="1:66" x14ac:dyDescent="0.25">
      <c r="A1565">
        <v>8447</v>
      </c>
      <c r="B1565" t="s">
        <v>4458</v>
      </c>
      <c r="C1565">
        <v>6</v>
      </c>
      <c r="D1565">
        <v>0</v>
      </c>
      <c r="E1565">
        <v>0</v>
      </c>
      <c r="F1565" t="s">
        <v>1881</v>
      </c>
      <c r="G1565" t="s">
        <v>1882</v>
      </c>
      <c r="H1565" t="s">
        <v>1881</v>
      </c>
      <c r="I1565" t="s">
        <v>1881</v>
      </c>
      <c r="J1565" t="s">
        <v>1881</v>
      </c>
      <c r="K1565" t="s">
        <v>1881</v>
      </c>
      <c r="L1565" t="s">
        <v>1881</v>
      </c>
      <c r="M1565" s="180">
        <v>44343</v>
      </c>
      <c r="N1565" t="s">
        <v>1883</v>
      </c>
      <c r="O1565" t="s">
        <v>1883</v>
      </c>
      <c r="P1565" t="s">
        <v>4459</v>
      </c>
      <c r="Q1565">
        <v>0</v>
      </c>
      <c r="R1565">
        <v>0</v>
      </c>
      <c r="S1565" t="s">
        <v>1883</v>
      </c>
      <c r="T1565" t="s">
        <v>1883</v>
      </c>
      <c r="U1565">
        <v>1</v>
      </c>
      <c r="V1565" t="s">
        <v>1885</v>
      </c>
      <c r="W1565">
        <v>6</v>
      </c>
      <c r="X1565">
        <v>6</v>
      </c>
      <c r="Y1565">
        <v>6</v>
      </c>
      <c r="Z1565" t="s">
        <v>1881</v>
      </c>
      <c r="AA1565" t="s">
        <v>1881</v>
      </c>
      <c r="AB1565" t="s">
        <v>1881</v>
      </c>
      <c r="AC1565">
        <v>0</v>
      </c>
      <c r="AD1565">
        <v>0</v>
      </c>
      <c r="AE1565">
        <v>0</v>
      </c>
      <c r="AF1565">
        <v>0</v>
      </c>
      <c r="AG1565" t="s">
        <v>1881</v>
      </c>
      <c r="AH1565" s="181" t="s">
        <v>1883</v>
      </c>
      <c r="AI1565" s="182">
        <v>244</v>
      </c>
      <c r="AJ1565" s="181" t="s">
        <v>2720</v>
      </c>
      <c r="AK1565" s="181" t="s">
        <v>1883</v>
      </c>
      <c r="AL1565" s="181" t="s">
        <v>1883</v>
      </c>
      <c r="AO1565" s="181"/>
      <c r="AQ1565">
        <v>10</v>
      </c>
      <c r="AR1565" s="182">
        <v>40</v>
      </c>
      <c r="AS1565" s="183" t="s">
        <v>1882</v>
      </c>
      <c r="AT1565">
        <v>0</v>
      </c>
      <c r="AU1565">
        <v>64</v>
      </c>
      <c r="AV1565" s="182">
        <v>0</v>
      </c>
      <c r="AW1565" s="184">
        <v>0</v>
      </c>
      <c r="AX1565" s="183" t="s">
        <v>1881</v>
      </c>
      <c r="AY1565" s="184">
        <v>0</v>
      </c>
      <c r="AZ1565">
        <v>0</v>
      </c>
      <c r="BA1565">
        <v>0</v>
      </c>
      <c r="BB1565">
        <v>0</v>
      </c>
      <c r="BC1565" s="182">
        <v>0</v>
      </c>
      <c r="BD1565" t="s">
        <v>1883</v>
      </c>
      <c r="BE1565" t="s">
        <v>1883</v>
      </c>
      <c r="BF1565" t="s">
        <v>1883</v>
      </c>
      <c r="BG1565" s="181" t="s">
        <v>1883</v>
      </c>
      <c r="BH1565">
        <v>0</v>
      </c>
      <c r="BI1565" s="184">
        <v>0</v>
      </c>
      <c r="BJ1565" s="182">
        <v>0</v>
      </c>
      <c r="BK1565" s="181" t="s">
        <v>1883</v>
      </c>
      <c r="BL1565">
        <v>0</v>
      </c>
      <c r="BM1565">
        <v>0</v>
      </c>
      <c r="BN1565">
        <v>0</v>
      </c>
    </row>
    <row r="1566" spans="1:66" x14ac:dyDescent="0.25">
      <c r="A1566">
        <v>8448</v>
      </c>
      <c r="B1566" t="s">
        <v>4460</v>
      </c>
      <c r="C1566">
        <v>6</v>
      </c>
      <c r="D1566">
        <v>0</v>
      </c>
      <c r="E1566">
        <v>0</v>
      </c>
      <c r="F1566" t="s">
        <v>1881</v>
      </c>
      <c r="G1566" t="s">
        <v>1882</v>
      </c>
      <c r="H1566" t="s">
        <v>1881</v>
      </c>
      <c r="I1566" t="s">
        <v>1881</v>
      </c>
      <c r="J1566" t="s">
        <v>1881</v>
      </c>
      <c r="K1566" t="s">
        <v>1881</v>
      </c>
      <c r="L1566" t="s">
        <v>1881</v>
      </c>
      <c r="M1566" s="180">
        <v>44343</v>
      </c>
      <c r="N1566" t="s">
        <v>1883</v>
      </c>
      <c r="O1566" t="s">
        <v>4461</v>
      </c>
      <c r="P1566" t="s">
        <v>4461</v>
      </c>
      <c r="Q1566">
        <v>0</v>
      </c>
      <c r="R1566">
        <v>0</v>
      </c>
      <c r="S1566" t="s">
        <v>1883</v>
      </c>
      <c r="T1566" t="s">
        <v>1883</v>
      </c>
      <c r="U1566">
        <v>1</v>
      </c>
      <c r="V1566" t="s">
        <v>1885</v>
      </c>
      <c r="W1566">
        <v>6</v>
      </c>
      <c r="X1566">
        <v>0</v>
      </c>
      <c r="Y1566">
        <v>0</v>
      </c>
      <c r="Z1566" t="s">
        <v>1881</v>
      </c>
      <c r="AA1566" t="s">
        <v>1881</v>
      </c>
      <c r="AB1566" t="s">
        <v>1881</v>
      </c>
      <c r="AC1566">
        <v>0</v>
      </c>
      <c r="AD1566">
        <v>0</v>
      </c>
      <c r="AE1566">
        <v>0</v>
      </c>
      <c r="AF1566">
        <v>0</v>
      </c>
      <c r="AG1566" t="s">
        <v>1881</v>
      </c>
      <c r="AH1566" s="181" t="s">
        <v>1883</v>
      </c>
      <c r="AI1566" s="182">
        <v>244</v>
      </c>
      <c r="AJ1566" s="181" t="s">
        <v>2720</v>
      </c>
      <c r="AK1566" s="181" t="s">
        <v>1883</v>
      </c>
      <c r="AL1566" s="181" t="s">
        <v>1883</v>
      </c>
      <c r="AO1566" s="181"/>
      <c r="AQ1566">
        <v>10</v>
      </c>
      <c r="AR1566" s="182">
        <v>40</v>
      </c>
      <c r="AS1566" s="183" t="s">
        <v>1882</v>
      </c>
      <c r="AT1566">
        <v>0</v>
      </c>
      <c r="AU1566">
        <v>270</v>
      </c>
      <c r="AV1566" s="182">
        <v>0</v>
      </c>
      <c r="AW1566" s="184">
        <v>0</v>
      </c>
      <c r="AX1566" s="183" t="s">
        <v>1881</v>
      </c>
      <c r="AY1566" s="184">
        <v>0</v>
      </c>
      <c r="AZ1566">
        <v>0</v>
      </c>
      <c r="BA1566">
        <v>0</v>
      </c>
      <c r="BB1566">
        <v>0</v>
      </c>
      <c r="BC1566" s="182">
        <v>0</v>
      </c>
      <c r="BD1566" t="s">
        <v>1883</v>
      </c>
      <c r="BE1566" t="s">
        <v>1883</v>
      </c>
      <c r="BF1566" t="s">
        <v>1883</v>
      </c>
      <c r="BG1566" s="181" t="s">
        <v>1883</v>
      </c>
      <c r="BH1566">
        <v>0</v>
      </c>
      <c r="BI1566" s="184">
        <v>0</v>
      </c>
      <c r="BJ1566" s="182">
        <v>0</v>
      </c>
      <c r="BK1566" s="181" t="s">
        <v>1883</v>
      </c>
      <c r="BL1566">
        <v>0</v>
      </c>
      <c r="BM1566">
        <v>0</v>
      </c>
      <c r="BN1566">
        <v>0</v>
      </c>
    </row>
    <row r="1567" spans="1:66" x14ac:dyDescent="0.25">
      <c r="A1567">
        <v>8449</v>
      </c>
      <c r="B1567" t="s">
        <v>4462</v>
      </c>
      <c r="C1567">
        <v>12</v>
      </c>
      <c r="D1567">
        <v>0</v>
      </c>
      <c r="E1567">
        <v>0</v>
      </c>
      <c r="F1567" t="s">
        <v>1881</v>
      </c>
      <c r="G1567" t="s">
        <v>1882</v>
      </c>
      <c r="H1567" t="s">
        <v>1881</v>
      </c>
      <c r="I1567" t="s">
        <v>1881</v>
      </c>
      <c r="J1567" t="s">
        <v>1881</v>
      </c>
      <c r="K1567" t="s">
        <v>1881</v>
      </c>
      <c r="L1567" t="s">
        <v>1881</v>
      </c>
      <c r="M1567" s="180">
        <v>44343</v>
      </c>
      <c r="N1567" t="s">
        <v>1883</v>
      </c>
      <c r="O1567" t="s">
        <v>1883</v>
      </c>
      <c r="P1567" t="s">
        <v>4463</v>
      </c>
      <c r="Q1567">
        <v>0</v>
      </c>
      <c r="R1567">
        <v>0</v>
      </c>
      <c r="S1567" t="s">
        <v>1883</v>
      </c>
      <c r="T1567" t="s">
        <v>1883</v>
      </c>
      <c r="U1567">
        <v>1</v>
      </c>
      <c r="V1567" t="s">
        <v>1885</v>
      </c>
      <c r="W1567">
        <v>12</v>
      </c>
      <c r="X1567">
        <v>0</v>
      </c>
      <c r="Y1567">
        <v>0</v>
      </c>
      <c r="Z1567" t="s">
        <v>1881</v>
      </c>
      <c r="AA1567" t="s">
        <v>1881</v>
      </c>
      <c r="AB1567" t="s">
        <v>1881</v>
      </c>
      <c r="AC1567">
        <v>0</v>
      </c>
      <c r="AD1567">
        <v>0</v>
      </c>
      <c r="AE1567">
        <v>0</v>
      </c>
      <c r="AF1567">
        <v>0</v>
      </c>
      <c r="AG1567" t="s">
        <v>1881</v>
      </c>
      <c r="AH1567" s="181" t="s">
        <v>1883</v>
      </c>
      <c r="AI1567" s="182">
        <v>210</v>
      </c>
      <c r="AJ1567" s="181" t="s">
        <v>2007</v>
      </c>
      <c r="AK1567" s="181" t="s">
        <v>1883</v>
      </c>
      <c r="AL1567" s="181" t="s">
        <v>1883</v>
      </c>
      <c r="AO1567" s="181"/>
      <c r="AQ1567">
        <v>10</v>
      </c>
      <c r="AR1567" s="182">
        <v>40</v>
      </c>
      <c r="AS1567" s="183" t="s">
        <v>1882</v>
      </c>
      <c r="AT1567">
        <v>0</v>
      </c>
      <c r="AU1567">
        <v>180</v>
      </c>
      <c r="AV1567" s="182">
        <v>6</v>
      </c>
      <c r="AW1567" s="184">
        <v>0</v>
      </c>
      <c r="AX1567" s="183" t="s">
        <v>1881</v>
      </c>
      <c r="AY1567" s="184">
        <v>0</v>
      </c>
      <c r="AZ1567">
        <v>0</v>
      </c>
      <c r="BA1567">
        <v>0</v>
      </c>
      <c r="BB1567">
        <v>0</v>
      </c>
      <c r="BC1567" s="182">
        <v>0</v>
      </c>
      <c r="BD1567" t="s">
        <v>1883</v>
      </c>
      <c r="BE1567" t="s">
        <v>1883</v>
      </c>
      <c r="BF1567" t="s">
        <v>1883</v>
      </c>
      <c r="BG1567" s="181" t="s">
        <v>1883</v>
      </c>
      <c r="BH1567">
        <v>5.04</v>
      </c>
      <c r="BI1567" s="184">
        <v>0</v>
      </c>
      <c r="BJ1567" s="182">
        <v>0</v>
      </c>
      <c r="BK1567" s="181" t="s">
        <v>1883</v>
      </c>
      <c r="BL1567">
        <v>0</v>
      </c>
      <c r="BM1567">
        <v>0</v>
      </c>
      <c r="BN1567">
        <v>0</v>
      </c>
    </row>
    <row r="1568" spans="1:66" x14ac:dyDescent="0.25">
      <c r="A1568">
        <v>8450</v>
      </c>
      <c r="B1568" t="s">
        <v>4464</v>
      </c>
      <c r="C1568">
        <v>12</v>
      </c>
      <c r="D1568">
        <v>0</v>
      </c>
      <c r="E1568">
        <v>0</v>
      </c>
      <c r="F1568" t="s">
        <v>1881</v>
      </c>
      <c r="G1568" t="s">
        <v>1882</v>
      </c>
      <c r="H1568" t="s">
        <v>1881</v>
      </c>
      <c r="I1568" t="s">
        <v>1881</v>
      </c>
      <c r="J1568" t="s">
        <v>1881</v>
      </c>
      <c r="K1568" t="s">
        <v>1881</v>
      </c>
      <c r="L1568" t="s">
        <v>1881</v>
      </c>
      <c r="M1568" s="180">
        <v>44343</v>
      </c>
      <c r="N1568" t="s">
        <v>1883</v>
      </c>
      <c r="O1568" t="s">
        <v>1883</v>
      </c>
      <c r="P1568" t="s">
        <v>4465</v>
      </c>
      <c r="Q1568">
        <v>0</v>
      </c>
      <c r="R1568">
        <v>0</v>
      </c>
      <c r="S1568" t="s">
        <v>1883</v>
      </c>
      <c r="T1568" t="s">
        <v>1883</v>
      </c>
      <c r="U1568">
        <v>1</v>
      </c>
      <c r="V1568" t="s">
        <v>1885</v>
      </c>
      <c r="W1568">
        <v>12</v>
      </c>
      <c r="X1568">
        <v>0</v>
      </c>
      <c r="Y1568">
        <v>0</v>
      </c>
      <c r="Z1568" t="s">
        <v>1881</v>
      </c>
      <c r="AA1568" t="s">
        <v>1881</v>
      </c>
      <c r="AB1568" t="s">
        <v>1881</v>
      </c>
      <c r="AC1568">
        <v>0</v>
      </c>
      <c r="AD1568">
        <v>0</v>
      </c>
      <c r="AE1568">
        <v>0</v>
      </c>
      <c r="AF1568">
        <v>0</v>
      </c>
      <c r="AG1568" t="s">
        <v>1881</v>
      </c>
      <c r="AH1568" s="181" t="s">
        <v>1883</v>
      </c>
      <c r="AI1568" s="182">
        <v>210</v>
      </c>
      <c r="AJ1568" s="181" t="s">
        <v>2007</v>
      </c>
      <c r="AK1568" s="181" t="s">
        <v>1883</v>
      </c>
      <c r="AL1568" s="181" t="s">
        <v>1883</v>
      </c>
      <c r="AO1568" s="181"/>
      <c r="AQ1568">
        <v>10</v>
      </c>
      <c r="AR1568" s="182">
        <v>40</v>
      </c>
      <c r="AS1568" s="183" t="s">
        <v>1882</v>
      </c>
      <c r="AT1568">
        <v>0</v>
      </c>
      <c r="AU1568">
        <v>180</v>
      </c>
      <c r="AV1568" s="182">
        <v>6</v>
      </c>
      <c r="AW1568" s="184">
        <v>0</v>
      </c>
      <c r="AX1568" s="183" t="s">
        <v>1881</v>
      </c>
      <c r="AY1568" s="184">
        <v>0</v>
      </c>
      <c r="AZ1568">
        <v>0</v>
      </c>
      <c r="BA1568">
        <v>0</v>
      </c>
      <c r="BB1568">
        <v>0</v>
      </c>
      <c r="BC1568" s="182">
        <v>0</v>
      </c>
      <c r="BD1568" t="s">
        <v>1883</v>
      </c>
      <c r="BE1568" t="s">
        <v>1883</v>
      </c>
      <c r="BF1568" t="s">
        <v>1883</v>
      </c>
      <c r="BG1568" s="181" t="s">
        <v>1883</v>
      </c>
      <c r="BH1568">
        <v>5.04</v>
      </c>
      <c r="BI1568" s="184">
        <v>0</v>
      </c>
      <c r="BJ1568" s="182">
        <v>0</v>
      </c>
      <c r="BK1568" s="181" t="s">
        <v>1883</v>
      </c>
      <c r="BL1568">
        <v>0</v>
      </c>
      <c r="BM1568">
        <v>0</v>
      </c>
      <c r="BN1568">
        <v>0</v>
      </c>
    </row>
    <row r="1569" spans="1:66" x14ac:dyDescent="0.25">
      <c r="A1569">
        <v>8451</v>
      </c>
      <c r="B1569" t="s">
        <v>4466</v>
      </c>
      <c r="C1569">
        <v>12</v>
      </c>
      <c r="D1569">
        <v>0</v>
      </c>
      <c r="E1569">
        <v>0</v>
      </c>
      <c r="F1569" t="s">
        <v>1881</v>
      </c>
      <c r="G1569" t="s">
        <v>1882</v>
      </c>
      <c r="H1569" t="s">
        <v>1881</v>
      </c>
      <c r="I1569" t="s">
        <v>1881</v>
      </c>
      <c r="J1569" t="s">
        <v>1881</v>
      </c>
      <c r="K1569" t="s">
        <v>1881</v>
      </c>
      <c r="L1569" t="s">
        <v>1881</v>
      </c>
      <c r="M1569" s="180">
        <v>44347</v>
      </c>
      <c r="N1569" t="s">
        <v>1883</v>
      </c>
      <c r="O1569" t="s">
        <v>4467</v>
      </c>
      <c r="P1569" t="s">
        <v>4468</v>
      </c>
      <c r="Q1569">
        <v>0</v>
      </c>
      <c r="R1569">
        <v>0</v>
      </c>
      <c r="S1569" t="s">
        <v>1883</v>
      </c>
      <c r="T1569" t="s">
        <v>1883</v>
      </c>
      <c r="U1569">
        <v>1</v>
      </c>
      <c r="V1569" t="s">
        <v>1885</v>
      </c>
      <c r="W1569">
        <v>12</v>
      </c>
      <c r="X1569">
        <v>0</v>
      </c>
      <c r="Y1569">
        <v>0</v>
      </c>
      <c r="Z1569" t="s">
        <v>1881</v>
      </c>
      <c r="AA1569" t="s">
        <v>1881</v>
      </c>
      <c r="AB1569" t="s">
        <v>1881</v>
      </c>
      <c r="AC1569">
        <v>0</v>
      </c>
      <c r="AD1569">
        <v>0</v>
      </c>
      <c r="AE1569">
        <v>0</v>
      </c>
      <c r="AF1569">
        <v>0</v>
      </c>
      <c r="AG1569" t="s">
        <v>1881</v>
      </c>
      <c r="AH1569" s="181" t="s">
        <v>1883</v>
      </c>
      <c r="AI1569" s="182">
        <v>129</v>
      </c>
      <c r="AJ1569" s="181" t="s">
        <v>2175</v>
      </c>
      <c r="AK1569" s="181" t="s">
        <v>1883</v>
      </c>
      <c r="AL1569" s="181" t="s">
        <v>1883</v>
      </c>
      <c r="AO1569" s="181"/>
      <c r="AQ1569">
        <v>10</v>
      </c>
      <c r="AR1569" s="182">
        <v>40</v>
      </c>
      <c r="AS1569" s="183" t="s">
        <v>1882</v>
      </c>
      <c r="AT1569">
        <v>0</v>
      </c>
      <c r="AU1569">
        <v>100</v>
      </c>
      <c r="AV1569" s="182">
        <v>10</v>
      </c>
      <c r="AW1569" s="184">
        <v>0</v>
      </c>
      <c r="AX1569" s="183" t="s">
        <v>1881</v>
      </c>
      <c r="AY1569" s="184">
        <v>0</v>
      </c>
      <c r="AZ1569">
        <v>0</v>
      </c>
      <c r="BA1569">
        <v>0</v>
      </c>
      <c r="BB1569">
        <v>0</v>
      </c>
      <c r="BC1569" s="182">
        <v>0</v>
      </c>
      <c r="BD1569" t="s">
        <v>1883</v>
      </c>
      <c r="BE1569" t="s">
        <v>1883</v>
      </c>
      <c r="BF1569" t="s">
        <v>1883</v>
      </c>
      <c r="BG1569" s="181" t="s">
        <v>1883</v>
      </c>
      <c r="BH1569">
        <v>0</v>
      </c>
      <c r="BI1569" s="184">
        <v>0</v>
      </c>
      <c r="BJ1569" s="182">
        <v>0</v>
      </c>
      <c r="BK1569" s="181" t="s">
        <v>1883</v>
      </c>
      <c r="BL1569">
        <v>0</v>
      </c>
      <c r="BM1569">
        <v>0</v>
      </c>
      <c r="BN1569">
        <v>0</v>
      </c>
    </row>
    <row r="1570" spans="1:66" x14ac:dyDescent="0.25">
      <c r="A1570">
        <v>8455</v>
      </c>
      <c r="B1570" t="s">
        <v>4469</v>
      </c>
      <c r="C1570">
        <v>1</v>
      </c>
      <c r="D1570">
        <v>0</v>
      </c>
      <c r="E1570">
        <v>0</v>
      </c>
      <c r="F1570" t="s">
        <v>1881</v>
      </c>
      <c r="G1570" t="s">
        <v>1881</v>
      </c>
      <c r="H1570" t="s">
        <v>1881</v>
      </c>
      <c r="I1570" t="s">
        <v>1881</v>
      </c>
      <c r="J1570" t="s">
        <v>1881</v>
      </c>
      <c r="K1570" t="s">
        <v>1881</v>
      </c>
      <c r="L1570" t="s">
        <v>1881</v>
      </c>
      <c r="M1570" s="180">
        <v>44349</v>
      </c>
      <c r="N1570" t="s">
        <v>2004</v>
      </c>
      <c r="O1570" t="s">
        <v>4470</v>
      </c>
      <c r="P1570" t="s">
        <v>4470</v>
      </c>
      <c r="Q1570">
        <v>0</v>
      </c>
      <c r="R1570">
        <v>0</v>
      </c>
      <c r="S1570" t="s">
        <v>1883</v>
      </c>
      <c r="T1570" t="s">
        <v>1883</v>
      </c>
      <c r="U1570">
        <v>1</v>
      </c>
      <c r="V1570" t="s">
        <v>1885</v>
      </c>
      <c r="W1570">
        <v>1</v>
      </c>
      <c r="X1570">
        <v>0</v>
      </c>
      <c r="Y1570">
        <v>0</v>
      </c>
      <c r="Z1570" t="s">
        <v>1881</v>
      </c>
      <c r="AA1570" t="s">
        <v>1881</v>
      </c>
      <c r="AB1570" t="s">
        <v>1881</v>
      </c>
      <c r="AC1570">
        <v>0</v>
      </c>
      <c r="AD1570">
        <v>0</v>
      </c>
      <c r="AE1570">
        <v>0</v>
      </c>
      <c r="AF1570">
        <v>0</v>
      </c>
      <c r="AG1570" t="s">
        <v>1881</v>
      </c>
      <c r="AH1570" s="181" t="s">
        <v>1883</v>
      </c>
      <c r="AI1570" s="182">
        <v>213</v>
      </c>
      <c r="AJ1570" s="181" t="s">
        <v>2046</v>
      </c>
      <c r="AK1570" s="181" t="s">
        <v>4471</v>
      </c>
      <c r="AL1570" s="181" t="s">
        <v>1883</v>
      </c>
      <c r="AO1570" s="181"/>
      <c r="AQ1570">
        <v>10</v>
      </c>
      <c r="AR1570" s="182">
        <v>40</v>
      </c>
      <c r="AS1570" s="183" t="s">
        <v>1882</v>
      </c>
      <c r="AT1570">
        <v>0</v>
      </c>
      <c r="AU1570">
        <v>0</v>
      </c>
      <c r="AV1570" s="182">
        <v>0</v>
      </c>
      <c r="AW1570" s="184">
        <v>0</v>
      </c>
      <c r="AX1570" s="183" t="s">
        <v>1881</v>
      </c>
      <c r="AY1570" s="184">
        <v>0</v>
      </c>
      <c r="AZ1570">
        <v>0</v>
      </c>
      <c r="BA1570">
        <v>0</v>
      </c>
      <c r="BB1570">
        <v>0</v>
      </c>
      <c r="BC1570" s="182">
        <v>0</v>
      </c>
      <c r="BD1570" t="s">
        <v>1883</v>
      </c>
      <c r="BE1570" t="s">
        <v>1883</v>
      </c>
      <c r="BF1570" t="s">
        <v>1883</v>
      </c>
      <c r="BG1570" s="181" t="s">
        <v>1883</v>
      </c>
      <c r="BH1570">
        <v>0</v>
      </c>
      <c r="BI1570" s="184">
        <v>0</v>
      </c>
      <c r="BJ1570" s="182">
        <v>0</v>
      </c>
      <c r="BK1570" s="181" t="s">
        <v>1883</v>
      </c>
      <c r="BL1570">
        <v>0</v>
      </c>
      <c r="BM1570">
        <v>0</v>
      </c>
      <c r="BN1570">
        <v>0</v>
      </c>
    </row>
    <row r="1571" spans="1:66" x14ac:dyDescent="0.25">
      <c r="A1571">
        <v>8456</v>
      </c>
      <c r="B1571" t="s">
        <v>4472</v>
      </c>
      <c r="C1571">
        <v>6</v>
      </c>
      <c r="D1571">
        <v>0</v>
      </c>
      <c r="E1571">
        <v>0</v>
      </c>
      <c r="F1571" t="s">
        <v>1881</v>
      </c>
      <c r="G1571" t="s">
        <v>1882</v>
      </c>
      <c r="H1571" t="s">
        <v>1882</v>
      </c>
      <c r="I1571" t="s">
        <v>1881</v>
      </c>
      <c r="J1571" t="s">
        <v>1881</v>
      </c>
      <c r="K1571" t="s">
        <v>1881</v>
      </c>
      <c r="L1571" t="s">
        <v>1881</v>
      </c>
      <c r="M1571" s="180">
        <v>44350</v>
      </c>
      <c r="N1571" t="s">
        <v>1883</v>
      </c>
      <c r="O1571" t="s">
        <v>1883</v>
      </c>
      <c r="P1571" t="s">
        <v>4473</v>
      </c>
      <c r="Q1571">
        <v>0</v>
      </c>
      <c r="R1571">
        <v>0</v>
      </c>
      <c r="S1571" t="s">
        <v>1883</v>
      </c>
      <c r="T1571" t="s">
        <v>1883</v>
      </c>
      <c r="U1571">
        <v>1</v>
      </c>
      <c r="V1571" t="s">
        <v>1885</v>
      </c>
      <c r="W1571">
        <v>6</v>
      </c>
      <c r="X1571">
        <v>0</v>
      </c>
      <c r="Y1571">
        <v>0</v>
      </c>
      <c r="Z1571" t="s">
        <v>1881</v>
      </c>
      <c r="AA1571" t="s">
        <v>1881</v>
      </c>
      <c r="AB1571" t="s">
        <v>1881</v>
      </c>
      <c r="AC1571">
        <v>0</v>
      </c>
      <c r="AD1571">
        <v>0</v>
      </c>
      <c r="AE1571">
        <v>0</v>
      </c>
      <c r="AF1571">
        <v>0</v>
      </c>
      <c r="AG1571" t="s">
        <v>1881</v>
      </c>
      <c r="AH1571" s="181" t="s">
        <v>1883</v>
      </c>
      <c r="AI1571" s="182">
        <v>29</v>
      </c>
      <c r="AJ1571" s="181" t="s">
        <v>2079</v>
      </c>
      <c r="AK1571" s="181" t="s">
        <v>1883</v>
      </c>
      <c r="AL1571" s="181" t="s">
        <v>1883</v>
      </c>
      <c r="AO1571" s="181"/>
      <c r="AQ1571">
        <v>10</v>
      </c>
      <c r="AR1571" s="182">
        <v>40</v>
      </c>
      <c r="AS1571" s="183" t="s">
        <v>1882</v>
      </c>
      <c r="AT1571">
        <v>0</v>
      </c>
      <c r="AU1571">
        <v>0</v>
      </c>
      <c r="AV1571" s="182">
        <v>0</v>
      </c>
      <c r="AW1571" s="184">
        <v>0</v>
      </c>
      <c r="AX1571" s="183" t="s">
        <v>1881</v>
      </c>
      <c r="AY1571" s="184">
        <v>0</v>
      </c>
      <c r="AZ1571">
        <v>0</v>
      </c>
      <c r="BA1571">
        <v>0</v>
      </c>
      <c r="BB1571">
        <v>0</v>
      </c>
      <c r="BC1571" s="182">
        <v>0</v>
      </c>
      <c r="BD1571" t="s">
        <v>1883</v>
      </c>
      <c r="BE1571" t="s">
        <v>1883</v>
      </c>
      <c r="BF1571" t="s">
        <v>1883</v>
      </c>
      <c r="BG1571" s="181" t="s">
        <v>1883</v>
      </c>
      <c r="BH1571">
        <v>0</v>
      </c>
      <c r="BI1571" s="184">
        <v>0</v>
      </c>
      <c r="BJ1571" s="182">
        <v>0</v>
      </c>
      <c r="BK1571" s="181" t="s">
        <v>1883</v>
      </c>
      <c r="BL1571">
        <v>0</v>
      </c>
      <c r="BM1571">
        <v>0</v>
      </c>
      <c r="BN1571">
        <v>0</v>
      </c>
    </row>
    <row r="1572" spans="1:66" x14ac:dyDescent="0.25">
      <c r="A1572">
        <v>8457</v>
      </c>
      <c r="B1572" t="s">
        <v>4474</v>
      </c>
      <c r="C1572">
        <v>6</v>
      </c>
      <c r="D1572">
        <v>0</v>
      </c>
      <c r="E1572">
        <v>0</v>
      </c>
      <c r="F1572" t="s">
        <v>1881</v>
      </c>
      <c r="G1572" t="s">
        <v>1882</v>
      </c>
      <c r="H1572" t="s">
        <v>1882</v>
      </c>
      <c r="I1572" t="s">
        <v>1881</v>
      </c>
      <c r="J1572" t="s">
        <v>1881</v>
      </c>
      <c r="K1572" t="s">
        <v>1881</v>
      </c>
      <c r="L1572" t="s">
        <v>1881</v>
      </c>
      <c r="M1572" s="180">
        <v>44350</v>
      </c>
      <c r="N1572" t="s">
        <v>1883</v>
      </c>
      <c r="O1572" t="s">
        <v>1883</v>
      </c>
      <c r="P1572" t="s">
        <v>4475</v>
      </c>
      <c r="Q1572">
        <v>0</v>
      </c>
      <c r="R1572">
        <v>0</v>
      </c>
      <c r="S1572" t="s">
        <v>1883</v>
      </c>
      <c r="T1572" t="s">
        <v>1883</v>
      </c>
      <c r="U1572">
        <v>1</v>
      </c>
      <c r="V1572" t="s">
        <v>1885</v>
      </c>
      <c r="W1572">
        <v>6</v>
      </c>
      <c r="X1572">
        <v>0</v>
      </c>
      <c r="Y1572">
        <v>0</v>
      </c>
      <c r="Z1572" t="s">
        <v>1881</v>
      </c>
      <c r="AA1572" t="s">
        <v>1881</v>
      </c>
      <c r="AB1572" t="s">
        <v>1881</v>
      </c>
      <c r="AC1572">
        <v>0</v>
      </c>
      <c r="AD1572">
        <v>0</v>
      </c>
      <c r="AE1572">
        <v>0</v>
      </c>
      <c r="AF1572">
        <v>0</v>
      </c>
      <c r="AG1572" t="s">
        <v>1881</v>
      </c>
      <c r="AH1572" s="181" t="s">
        <v>1883</v>
      </c>
      <c r="AI1572" s="182">
        <v>29</v>
      </c>
      <c r="AJ1572" s="181" t="s">
        <v>2079</v>
      </c>
      <c r="AK1572" s="181" t="s">
        <v>1883</v>
      </c>
      <c r="AL1572" s="181" t="s">
        <v>1883</v>
      </c>
      <c r="AO1572" s="181"/>
      <c r="AQ1572">
        <v>10</v>
      </c>
      <c r="AR1572" s="182">
        <v>40</v>
      </c>
      <c r="AS1572" s="183" t="s">
        <v>1882</v>
      </c>
      <c r="AT1572">
        <v>0</v>
      </c>
      <c r="AU1572">
        <v>0</v>
      </c>
      <c r="AV1572" s="182">
        <v>0</v>
      </c>
      <c r="AW1572" s="184">
        <v>0</v>
      </c>
      <c r="AX1572" s="183" t="s">
        <v>1881</v>
      </c>
      <c r="AY1572" s="184">
        <v>0</v>
      </c>
      <c r="AZ1572">
        <v>0</v>
      </c>
      <c r="BA1572">
        <v>0</v>
      </c>
      <c r="BB1572">
        <v>0</v>
      </c>
      <c r="BC1572" s="182">
        <v>0</v>
      </c>
      <c r="BD1572" t="s">
        <v>1883</v>
      </c>
      <c r="BE1572" t="s">
        <v>1883</v>
      </c>
      <c r="BF1572" t="s">
        <v>1883</v>
      </c>
      <c r="BG1572" s="181" t="s">
        <v>1883</v>
      </c>
      <c r="BH1572">
        <v>0</v>
      </c>
      <c r="BI1572" s="184">
        <v>0</v>
      </c>
      <c r="BJ1572" s="182">
        <v>0</v>
      </c>
      <c r="BK1572" s="181" t="s">
        <v>1883</v>
      </c>
      <c r="BL1572">
        <v>0</v>
      </c>
      <c r="BM1572">
        <v>0</v>
      </c>
      <c r="BN1572">
        <v>0</v>
      </c>
    </row>
    <row r="1573" spans="1:66" x14ac:dyDescent="0.25">
      <c r="A1573">
        <v>8458</v>
      </c>
      <c r="B1573" t="s">
        <v>4476</v>
      </c>
      <c r="C1573">
        <v>6</v>
      </c>
      <c r="D1573">
        <v>0</v>
      </c>
      <c r="E1573">
        <v>0</v>
      </c>
      <c r="F1573" t="s">
        <v>1881</v>
      </c>
      <c r="G1573" t="s">
        <v>1882</v>
      </c>
      <c r="H1573" t="s">
        <v>1881</v>
      </c>
      <c r="I1573" t="s">
        <v>1881</v>
      </c>
      <c r="J1573" t="s">
        <v>1881</v>
      </c>
      <c r="K1573" t="s">
        <v>1881</v>
      </c>
      <c r="L1573" t="s">
        <v>1881</v>
      </c>
      <c r="M1573" s="180">
        <v>44350</v>
      </c>
      <c r="N1573" t="s">
        <v>1883</v>
      </c>
      <c r="O1573" t="s">
        <v>4477</v>
      </c>
      <c r="P1573" t="s">
        <v>4477</v>
      </c>
      <c r="Q1573">
        <v>0</v>
      </c>
      <c r="R1573">
        <v>0</v>
      </c>
      <c r="S1573" t="s">
        <v>1883</v>
      </c>
      <c r="T1573" t="s">
        <v>1883</v>
      </c>
      <c r="U1573">
        <v>1</v>
      </c>
      <c r="V1573" t="s">
        <v>1885</v>
      </c>
      <c r="W1573">
        <v>6</v>
      </c>
      <c r="X1573">
        <v>0</v>
      </c>
      <c r="Y1573">
        <v>0</v>
      </c>
      <c r="Z1573" t="s">
        <v>1881</v>
      </c>
      <c r="AA1573" t="s">
        <v>1881</v>
      </c>
      <c r="AB1573" t="s">
        <v>1881</v>
      </c>
      <c r="AC1573">
        <v>0</v>
      </c>
      <c r="AD1573">
        <v>0</v>
      </c>
      <c r="AE1573">
        <v>0</v>
      </c>
      <c r="AF1573">
        <v>0</v>
      </c>
      <c r="AG1573" t="s">
        <v>1881</v>
      </c>
      <c r="AH1573" s="181" t="s">
        <v>1883</v>
      </c>
      <c r="AI1573" s="182">
        <v>29</v>
      </c>
      <c r="AJ1573" s="181" t="s">
        <v>2079</v>
      </c>
      <c r="AK1573" s="181" t="s">
        <v>1883</v>
      </c>
      <c r="AL1573" s="181" t="s">
        <v>1883</v>
      </c>
      <c r="AO1573" s="181"/>
      <c r="AQ1573">
        <v>10</v>
      </c>
      <c r="AR1573" s="182">
        <v>40</v>
      </c>
      <c r="AS1573" s="183" t="s">
        <v>1882</v>
      </c>
      <c r="AT1573">
        <v>0</v>
      </c>
      <c r="AU1573">
        <v>0</v>
      </c>
      <c r="AV1573" s="182">
        <v>0</v>
      </c>
      <c r="AW1573" s="184">
        <v>0</v>
      </c>
      <c r="AX1573" s="183" t="s">
        <v>1881</v>
      </c>
      <c r="AY1573" s="184">
        <v>0</v>
      </c>
      <c r="AZ1573">
        <v>0</v>
      </c>
      <c r="BA1573">
        <v>0</v>
      </c>
      <c r="BB1573">
        <v>0</v>
      </c>
      <c r="BC1573" s="182">
        <v>0</v>
      </c>
      <c r="BD1573" t="s">
        <v>1883</v>
      </c>
      <c r="BE1573" t="s">
        <v>1883</v>
      </c>
      <c r="BF1573" t="s">
        <v>1883</v>
      </c>
      <c r="BG1573" s="181" t="s">
        <v>1883</v>
      </c>
      <c r="BH1573">
        <v>0</v>
      </c>
      <c r="BI1573" s="184">
        <v>0</v>
      </c>
      <c r="BJ1573" s="182">
        <v>0</v>
      </c>
      <c r="BK1573" s="181" t="s">
        <v>1883</v>
      </c>
      <c r="BL1573">
        <v>0</v>
      </c>
      <c r="BM1573">
        <v>0</v>
      </c>
      <c r="BN1573">
        <v>0</v>
      </c>
    </row>
    <row r="1574" spans="1:66" x14ac:dyDescent="0.25">
      <c r="A1574">
        <v>8459</v>
      </c>
      <c r="B1574" t="s">
        <v>4478</v>
      </c>
      <c r="C1574">
        <v>6</v>
      </c>
      <c r="D1574">
        <v>0</v>
      </c>
      <c r="E1574">
        <v>0</v>
      </c>
      <c r="F1574" t="s">
        <v>1881</v>
      </c>
      <c r="G1574" t="s">
        <v>1882</v>
      </c>
      <c r="H1574" t="s">
        <v>1881</v>
      </c>
      <c r="I1574" t="s">
        <v>1881</v>
      </c>
      <c r="J1574" t="s">
        <v>1881</v>
      </c>
      <c r="K1574" t="s">
        <v>1881</v>
      </c>
      <c r="L1574" t="s">
        <v>1881</v>
      </c>
      <c r="M1574" s="180">
        <v>44350</v>
      </c>
      <c r="N1574" t="s">
        <v>1883</v>
      </c>
      <c r="O1574" t="s">
        <v>4479</v>
      </c>
      <c r="P1574" t="s">
        <v>4479</v>
      </c>
      <c r="Q1574">
        <v>0</v>
      </c>
      <c r="R1574">
        <v>0</v>
      </c>
      <c r="S1574" t="s">
        <v>1883</v>
      </c>
      <c r="T1574" t="s">
        <v>1883</v>
      </c>
      <c r="U1574">
        <v>1</v>
      </c>
      <c r="V1574" t="s">
        <v>1885</v>
      </c>
      <c r="W1574">
        <v>6</v>
      </c>
      <c r="X1574">
        <v>0</v>
      </c>
      <c r="Y1574">
        <v>0</v>
      </c>
      <c r="Z1574" t="s">
        <v>1881</v>
      </c>
      <c r="AA1574" t="s">
        <v>1881</v>
      </c>
      <c r="AB1574" t="s">
        <v>1881</v>
      </c>
      <c r="AC1574">
        <v>0</v>
      </c>
      <c r="AD1574">
        <v>0</v>
      </c>
      <c r="AE1574">
        <v>0</v>
      </c>
      <c r="AF1574">
        <v>0</v>
      </c>
      <c r="AG1574" t="s">
        <v>1881</v>
      </c>
      <c r="AH1574" s="181" t="s">
        <v>1883</v>
      </c>
      <c r="AI1574" s="182">
        <v>29</v>
      </c>
      <c r="AJ1574" s="181" t="s">
        <v>2079</v>
      </c>
      <c r="AK1574" s="181" t="s">
        <v>1883</v>
      </c>
      <c r="AL1574" s="181" t="s">
        <v>1883</v>
      </c>
      <c r="AO1574" s="181"/>
      <c r="AQ1574">
        <v>10</v>
      </c>
      <c r="AR1574" s="182">
        <v>40</v>
      </c>
      <c r="AS1574" s="183" t="s">
        <v>1882</v>
      </c>
      <c r="AT1574">
        <v>0</v>
      </c>
      <c r="AU1574">
        <v>0</v>
      </c>
      <c r="AV1574" s="182">
        <v>0</v>
      </c>
      <c r="AW1574" s="184">
        <v>0</v>
      </c>
      <c r="AX1574" s="183" t="s">
        <v>1881</v>
      </c>
      <c r="AY1574" s="184">
        <v>0</v>
      </c>
      <c r="AZ1574">
        <v>0</v>
      </c>
      <c r="BA1574">
        <v>0</v>
      </c>
      <c r="BB1574">
        <v>0</v>
      </c>
      <c r="BC1574" s="182">
        <v>0</v>
      </c>
      <c r="BD1574" t="s">
        <v>1883</v>
      </c>
      <c r="BE1574" t="s">
        <v>1883</v>
      </c>
      <c r="BF1574" t="s">
        <v>1883</v>
      </c>
      <c r="BG1574" s="181" t="s">
        <v>1883</v>
      </c>
      <c r="BH1574">
        <v>0</v>
      </c>
      <c r="BI1574" s="184">
        <v>0</v>
      </c>
      <c r="BJ1574" s="182">
        <v>0</v>
      </c>
      <c r="BK1574" s="181" t="s">
        <v>1883</v>
      </c>
      <c r="BL1574">
        <v>0</v>
      </c>
      <c r="BM1574">
        <v>0</v>
      </c>
      <c r="BN1574">
        <v>0</v>
      </c>
    </row>
    <row r="1575" spans="1:66" x14ac:dyDescent="0.25">
      <c r="A1575">
        <v>8460</v>
      </c>
      <c r="B1575" t="s">
        <v>4480</v>
      </c>
      <c r="C1575">
        <v>6</v>
      </c>
      <c r="D1575">
        <v>0</v>
      </c>
      <c r="E1575">
        <v>0</v>
      </c>
      <c r="F1575" t="s">
        <v>1881</v>
      </c>
      <c r="G1575" t="s">
        <v>1882</v>
      </c>
      <c r="H1575" t="s">
        <v>1881</v>
      </c>
      <c r="I1575" t="s">
        <v>1881</v>
      </c>
      <c r="J1575" t="s">
        <v>1881</v>
      </c>
      <c r="K1575" t="s">
        <v>1881</v>
      </c>
      <c r="L1575" t="s">
        <v>1881</v>
      </c>
      <c r="M1575" s="180">
        <v>44350</v>
      </c>
      <c r="N1575" t="s">
        <v>1883</v>
      </c>
      <c r="O1575" t="s">
        <v>4481</v>
      </c>
      <c r="P1575" t="s">
        <v>4481</v>
      </c>
      <c r="Q1575">
        <v>0</v>
      </c>
      <c r="R1575">
        <v>0</v>
      </c>
      <c r="S1575" t="s">
        <v>1883</v>
      </c>
      <c r="T1575" t="s">
        <v>1883</v>
      </c>
      <c r="U1575">
        <v>1</v>
      </c>
      <c r="V1575" t="s">
        <v>1885</v>
      </c>
      <c r="W1575">
        <v>6</v>
      </c>
      <c r="X1575">
        <v>0</v>
      </c>
      <c r="Y1575">
        <v>0</v>
      </c>
      <c r="Z1575" t="s">
        <v>1881</v>
      </c>
      <c r="AA1575" t="s">
        <v>1881</v>
      </c>
      <c r="AB1575" t="s">
        <v>1881</v>
      </c>
      <c r="AC1575">
        <v>0</v>
      </c>
      <c r="AD1575">
        <v>0</v>
      </c>
      <c r="AE1575">
        <v>0</v>
      </c>
      <c r="AF1575">
        <v>0</v>
      </c>
      <c r="AG1575" t="s">
        <v>1881</v>
      </c>
      <c r="AH1575" s="181" t="s">
        <v>1883</v>
      </c>
      <c r="AI1575" s="182">
        <v>29</v>
      </c>
      <c r="AJ1575" s="181" t="s">
        <v>2079</v>
      </c>
      <c r="AK1575" s="181" t="s">
        <v>1883</v>
      </c>
      <c r="AL1575" s="181" t="s">
        <v>1883</v>
      </c>
      <c r="AO1575" s="181"/>
      <c r="AQ1575">
        <v>10</v>
      </c>
      <c r="AR1575" s="182">
        <v>40</v>
      </c>
      <c r="AS1575" s="183" t="s">
        <v>1882</v>
      </c>
      <c r="AT1575">
        <v>0</v>
      </c>
      <c r="AU1575">
        <v>0</v>
      </c>
      <c r="AV1575" s="182">
        <v>0</v>
      </c>
      <c r="AW1575" s="184">
        <v>0</v>
      </c>
      <c r="AX1575" s="183" t="s">
        <v>1881</v>
      </c>
      <c r="AY1575" s="184">
        <v>0</v>
      </c>
      <c r="AZ1575">
        <v>0</v>
      </c>
      <c r="BA1575">
        <v>0</v>
      </c>
      <c r="BB1575">
        <v>0</v>
      </c>
      <c r="BC1575" s="182">
        <v>0</v>
      </c>
      <c r="BD1575" t="s">
        <v>1883</v>
      </c>
      <c r="BE1575" t="s">
        <v>1883</v>
      </c>
      <c r="BF1575" t="s">
        <v>1883</v>
      </c>
      <c r="BG1575" s="181" t="s">
        <v>1883</v>
      </c>
      <c r="BH1575">
        <v>0</v>
      </c>
      <c r="BI1575" s="184">
        <v>0</v>
      </c>
      <c r="BJ1575" s="182">
        <v>0</v>
      </c>
      <c r="BK1575" s="181" t="s">
        <v>1883</v>
      </c>
      <c r="BL1575">
        <v>0</v>
      </c>
      <c r="BM1575">
        <v>0</v>
      </c>
      <c r="BN1575">
        <v>0</v>
      </c>
    </row>
    <row r="1576" spans="1:66" x14ac:dyDescent="0.25">
      <c r="A1576">
        <v>8466</v>
      </c>
      <c r="B1576" t="s">
        <v>4482</v>
      </c>
      <c r="C1576">
        <v>12</v>
      </c>
      <c r="D1576">
        <v>0</v>
      </c>
      <c r="E1576">
        <v>0</v>
      </c>
      <c r="F1576" t="s">
        <v>1881</v>
      </c>
      <c r="G1576" t="s">
        <v>1882</v>
      </c>
      <c r="H1576" t="s">
        <v>1881</v>
      </c>
      <c r="I1576" t="s">
        <v>1881</v>
      </c>
      <c r="J1576" t="s">
        <v>1881</v>
      </c>
      <c r="K1576" t="s">
        <v>1881</v>
      </c>
      <c r="L1576" t="s">
        <v>1881</v>
      </c>
      <c r="M1576" s="180">
        <v>44361</v>
      </c>
      <c r="N1576" t="s">
        <v>1883</v>
      </c>
      <c r="O1576" t="s">
        <v>4483</v>
      </c>
      <c r="P1576" t="s">
        <v>4483</v>
      </c>
      <c r="Q1576">
        <v>0</v>
      </c>
      <c r="R1576">
        <v>0</v>
      </c>
      <c r="S1576" t="s">
        <v>1883</v>
      </c>
      <c r="T1576" t="s">
        <v>1883</v>
      </c>
      <c r="U1576">
        <v>1</v>
      </c>
      <c r="V1576" t="s">
        <v>1885</v>
      </c>
      <c r="W1576">
        <v>12</v>
      </c>
      <c r="X1576">
        <v>0</v>
      </c>
      <c r="Y1576">
        <v>0</v>
      </c>
      <c r="Z1576" t="s">
        <v>1881</v>
      </c>
      <c r="AA1576" t="s">
        <v>1881</v>
      </c>
      <c r="AB1576" t="s">
        <v>1881</v>
      </c>
      <c r="AC1576">
        <v>0</v>
      </c>
      <c r="AD1576">
        <v>0</v>
      </c>
      <c r="AE1576">
        <v>0</v>
      </c>
      <c r="AF1576">
        <v>0</v>
      </c>
      <c r="AG1576" t="s">
        <v>1881</v>
      </c>
      <c r="AH1576" s="181" t="s">
        <v>1883</v>
      </c>
      <c r="AI1576" s="182">
        <v>210</v>
      </c>
      <c r="AJ1576" s="181" t="s">
        <v>2007</v>
      </c>
      <c r="AK1576" s="181" t="s">
        <v>1883</v>
      </c>
      <c r="AL1576" s="181" t="s">
        <v>1883</v>
      </c>
      <c r="AO1576" s="181"/>
      <c r="AQ1576">
        <v>10</v>
      </c>
      <c r="AR1576" s="182">
        <v>40</v>
      </c>
      <c r="AS1576" s="183" t="s">
        <v>1882</v>
      </c>
      <c r="AT1576">
        <v>0</v>
      </c>
      <c r="AU1576">
        <v>42</v>
      </c>
      <c r="AV1576" s="182">
        <v>6</v>
      </c>
      <c r="AW1576" s="184">
        <v>0</v>
      </c>
      <c r="AX1576" s="183" t="s">
        <v>1881</v>
      </c>
      <c r="AY1576" s="184">
        <v>0</v>
      </c>
      <c r="AZ1576">
        <v>0</v>
      </c>
      <c r="BA1576">
        <v>0</v>
      </c>
      <c r="BB1576">
        <v>0</v>
      </c>
      <c r="BC1576" s="182">
        <v>0</v>
      </c>
      <c r="BD1576" t="s">
        <v>1883</v>
      </c>
      <c r="BE1576" t="s">
        <v>1883</v>
      </c>
      <c r="BF1576" t="s">
        <v>1883</v>
      </c>
      <c r="BG1576" s="181" t="s">
        <v>1883</v>
      </c>
      <c r="BH1576">
        <v>0</v>
      </c>
      <c r="BI1576" s="184">
        <v>0</v>
      </c>
      <c r="BJ1576" s="182">
        <v>0</v>
      </c>
      <c r="BK1576" s="181" t="s">
        <v>1883</v>
      </c>
      <c r="BL1576">
        <v>0</v>
      </c>
      <c r="BM1576">
        <v>0</v>
      </c>
      <c r="BN1576">
        <v>0</v>
      </c>
    </row>
    <row r="1577" spans="1:66" x14ac:dyDescent="0.25">
      <c r="A1577">
        <v>8468</v>
      </c>
      <c r="B1577" t="s">
        <v>4484</v>
      </c>
      <c r="C1577">
        <v>1</v>
      </c>
      <c r="D1577">
        <v>0</v>
      </c>
      <c r="E1577">
        <v>0</v>
      </c>
      <c r="F1577" t="s">
        <v>1881</v>
      </c>
      <c r="G1577" t="s">
        <v>1881</v>
      </c>
      <c r="H1577" t="s">
        <v>1881</v>
      </c>
      <c r="I1577" t="s">
        <v>1881</v>
      </c>
      <c r="J1577" t="s">
        <v>1881</v>
      </c>
      <c r="K1577" t="s">
        <v>1881</v>
      </c>
      <c r="L1577" t="s">
        <v>1881</v>
      </c>
      <c r="M1577" s="180">
        <v>44364</v>
      </c>
      <c r="N1577" t="s">
        <v>2004</v>
      </c>
      <c r="O1577" t="s">
        <v>4485</v>
      </c>
      <c r="P1577" t="s">
        <v>4485</v>
      </c>
      <c r="Q1577">
        <v>0</v>
      </c>
      <c r="R1577">
        <v>0</v>
      </c>
      <c r="S1577" t="s">
        <v>1883</v>
      </c>
      <c r="T1577" t="s">
        <v>1883</v>
      </c>
      <c r="U1577">
        <v>1</v>
      </c>
      <c r="V1577" t="s">
        <v>1885</v>
      </c>
      <c r="W1577">
        <v>1</v>
      </c>
      <c r="X1577">
        <v>0</v>
      </c>
      <c r="Y1577">
        <v>0</v>
      </c>
      <c r="Z1577" t="s">
        <v>1881</v>
      </c>
      <c r="AA1577" t="s">
        <v>1881</v>
      </c>
      <c r="AB1577" t="s">
        <v>1881</v>
      </c>
      <c r="AC1577">
        <v>0</v>
      </c>
      <c r="AD1577">
        <v>0</v>
      </c>
      <c r="AE1577">
        <v>0</v>
      </c>
      <c r="AF1577">
        <v>0</v>
      </c>
      <c r="AG1577" t="s">
        <v>1882</v>
      </c>
      <c r="AH1577" s="181" t="s">
        <v>1883</v>
      </c>
      <c r="AI1577" s="182">
        <v>294</v>
      </c>
      <c r="AJ1577" s="181" t="s">
        <v>3369</v>
      </c>
      <c r="AK1577" s="181" t="s">
        <v>4485</v>
      </c>
      <c r="AL1577" s="181" t="s">
        <v>1883</v>
      </c>
      <c r="AO1577" s="181"/>
      <c r="AQ1577">
        <v>10</v>
      </c>
      <c r="AR1577" s="182">
        <v>40</v>
      </c>
      <c r="AS1577" s="183" t="s">
        <v>1882</v>
      </c>
      <c r="AT1577">
        <v>0</v>
      </c>
      <c r="AU1577">
        <v>0</v>
      </c>
      <c r="AV1577" s="182">
        <v>0</v>
      </c>
      <c r="AW1577" s="184">
        <v>0</v>
      </c>
      <c r="AX1577" s="183" t="s">
        <v>1881</v>
      </c>
      <c r="AY1577" s="184">
        <v>0</v>
      </c>
      <c r="AZ1577">
        <v>0</v>
      </c>
      <c r="BA1577">
        <v>0</v>
      </c>
      <c r="BB1577">
        <v>0</v>
      </c>
      <c r="BC1577" s="182">
        <v>0</v>
      </c>
      <c r="BD1577" t="s">
        <v>1883</v>
      </c>
      <c r="BE1577" t="s">
        <v>1883</v>
      </c>
      <c r="BF1577" t="s">
        <v>1883</v>
      </c>
      <c r="BG1577" s="181" t="s">
        <v>1883</v>
      </c>
      <c r="BH1577">
        <v>0</v>
      </c>
      <c r="BI1577" s="184">
        <v>0</v>
      </c>
      <c r="BJ1577" s="182">
        <v>0</v>
      </c>
      <c r="BK1577" s="181" t="s">
        <v>1883</v>
      </c>
      <c r="BL1577">
        <v>0</v>
      </c>
      <c r="BM1577">
        <v>0</v>
      </c>
      <c r="BN1577">
        <v>0</v>
      </c>
    </row>
    <row r="1578" spans="1:66" x14ac:dyDescent="0.25">
      <c r="A1578">
        <v>8476</v>
      </c>
      <c r="B1578" t="s">
        <v>829</v>
      </c>
      <c r="C1578">
        <v>24</v>
      </c>
      <c r="D1578">
        <v>0</v>
      </c>
      <c r="E1578">
        <v>0</v>
      </c>
      <c r="F1578" t="s">
        <v>1881</v>
      </c>
      <c r="G1578" t="s">
        <v>1882</v>
      </c>
      <c r="H1578" t="s">
        <v>1881</v>
      </c>
      <c r="I1578" t="s">
        <v>1881</v>
      </c>
      <c r="J1578" t="s">
        <v>1881</v>
      </c>
      <c r="K1578" t="s">
        <v>1881</v>
      </c>
      <c r="L1578" t="s">
        <v>1881</v>
      </c>
      <c r="M1578" s="180">
        <v>44378</v>
      </c>
      <c r="N1578" t="s">
        <v>1883</v>
      </c>
      <c r="O1578" t="s">
        <v>4486</v>
      </c>
      <c r="P1578" t="s">
        <v>4486</v>
      </c>
      <c r="Q1578">
        <v>0</v>
      </c>
      <c r="R1578">
        <v>0</v>
      </c>
      <c r="S1578" t="s">
        <v>1883</v>
      </c>
      <c r="T1578" t="s">
        <v>1883</v>
      </c>
      <c r="U1578">
        <v>1</v>
      </c>
      <c r="V1578" t="s">
        <v>1885</v>
      </c>
      <c r="W1578">
        <v>24</v>
      </c>
      <c r="X1578">
        <v>0</v>
      </c>
      <c r="Y1578">
        <v>0</v>
      </c>
      <c r="Z1578" t="s">
        <v>1881</v>
      </c>
      <c r="AA1578" t="s">
        <v>1881</v>
      </c>
      <c r="AB1578" t="s">
        <v>1881</v>
      </c>
      <c r="AC1578">
        <v>0</v>
      </c>
      <c r="AD1578">
        <v>0</v>
      </c>
      <c r="AE1578">
        <v>0</v>
      </c>
      <c r="AF1578">
        <v>0</v>
      </c>
      <c r="AG1578" t="s">
        <v>1881</v>
      </c>
      <c r="AH1578" s="181" t="s">
        <v>1883</v>
      </c>
      <c r="AI1578" s="182">
        <v>215</v>
      </c>
      <c r="AJ1578" s="181" t="s">
        <v>1934</v>
      </c>
      <c r="AK1578" s="181" t="s">
        <v>1883</v>
      </c>
      <c r="AL1578" s="181" t="s">
        <v>1883</v>
      </c>
      <c r="AO1578" s="181"/>
      <c r="AQ1578">
        <v>10</v>
      </c>
      <c r="AR1578" s="182">
        <v>40</v>
      </c>
      <c r="AS1578" s="183" t="s">
        <v>1882</v>
      </c>
      <c r="AT1578">
        <v>0</v>
      </c>
      <c r="AU1578">
        <v>0</v>
      </c>
      <c r="AV1578" s="182">
        <v>0</v>
      </c>
      <c r="AW1578" s="184">
        <v>0</v>
      </c>
      <c r="AX1578" s="183" t="s">
        <v>1881</v>
      </c>
      <c r="AY1578" s="184">
        <v>0</v>
      </c>
      <c r="AZ1578">
        <v>0</v>
      </c>
      <c r="BA1578">
        <v>0</v>
      </c>
      <c r="BB1578">
        <v>0</v>
      </c>
      <c r="BC1578" s="182">
        <v>0</v>
      </c>
      <c r="BD1578" t="s">
        <v>1883</v>
      </c>
      <c r="BE1578" t="s">
        <v>1883</v>
      </c>
      <c r="BF1578" t="s">
        <v>1883</v>
      </c>
      <c r="BG1578" s="181" t="s">
        <v>1883</v>
      </c>
      <c r="BH1578">
        <v>4.08</v>
      </c>
      <c r="BI1578" s="184">
        <v>0</v>
      </c>
      <c r="BJ1578" s="182">
        <v>0</v>
      </c>
      <c r="BK1578" s="181" t="s">
        <v>1883</v>
      </c>
      <c r="BL1578">
        <v>0</v>
      </c>
      <c r="BM1578">
        <v>0</v>
      </c>
      <c r="BN1578">
        <v>0</v>
      </c>
    </row>
    <row r="1579" spans="1:66" x14ac:dyDescent="0.25">
      <c r="A1579">
        <v>8477</v>
      </c>
      <c r="B1579" t="s">
        <v>4487</v>
      </c>
      <c r="C1579">
        <v>12</v>
      </c>
      <c r="D1579">
        <v>0</v>
      </c>
      <c r="E1579">
        <v>0</v>
      </c>
      <c r="F1579" t="s">
        <v>1881</v>
      </c>
      <c r="G1579" t="s">
        <v>1882</v>
      </c>
      <c r="H1579" t="s">
        <v>1881</v>
      </c>
      <c r="I1579" t="s">
        <v>1881</v>
      </c>
      <c r="J1579" t="s">
        <v>1881</v>
      </c>
      <c r="K1579" t="s">
        <v>1881</v>
      </c>
      <c r="L1579" t="s">
        <v>1881</v>
      </c>
      <c r="M1579" s="180">
        <v>44379</v>
      </c>
      <c r="N1579" t="s">
        <v>1883</v>
      </c>
      <c r="O1579" t="s">
        <v>4488</v>
      </c>
      <c r="P1579" t="s">
        <v>4489</v>
      </c>
      <c r="Q1579">
        <v>0</v>
      </c>
      <c r="R1579">
        <v>0</v>
      </c>
      <c r="S1579" t="s">
        <v>1883</v>
      </c>
      <c r="T1579" t="s">
        <v>1883</v>
      </c>
      <c r="U1579">
        <v>1</v>
      </c>
      <c r="V1579" t="s">
        <v>1885</v>
      </c>
      <c r="W1579">
        <v>12</v>
      </c>
      <c r="X1579">
        <v>0</v>
      </c>
      <c r="Y1579">
        <v>0</v>
      </c>
      <c r="Z1579" t="s">
        <v>1881</v>
      </c>
      <c r="AA1579" t="s">
        <v>1881</v>
      </c>
      <c r="AB1579" t="s">
        <v>1881</v>
      </c>
      <c r="AC1579">
        <v>0</v>
      </c>
      <c r="AD1579">
        <v>0</v>
      </c>
      <c r="AE1579">
        <v>0</v>
      </c>
      <c r="AF1579">
        <v>0</v>
      </c>
      <c r="AG1579" t="s">
        <v>1881</v>
      </c>
      <c r="AH1579" s="181" t="s">
        <v>1883</v>
      </c>
      <c r="AI1579" s="182">
        <v>215</v>
      </c>
      <c r="AJ1579" s="181" t="s">
        <v>1934</v>
      </c>
      <c r="AK1579" s="181" t="s">
        <v>1883</v>
      </c>
      <c r="AL1579" s="181" t="s">
        <v>1883</v>
      </c>
      <c r="AO1579" s="181"/>
      <c r="AQ1579">
        <v>10</v>
      </c>
      <c r="AR1579" s="182">
        <v>40</v>
      </c>
      <c r="AS1579" s="183" t="s">
        <v>1882</v>
      </c>
      <c r="AT1579">
        <v>0</v>
      </c>
      <c r="AU1579">
        <v>0</v>
      </c>
      <c r="AV1579" s="182">
        <v>0</v>
      </c>
      <c r="AW1579" s="184">
        <v>0</v>
      </c>
      <c r="AX1579" s="183" t="s">
        <v>1881</v>
      </c>
      <c r="AY1579" s="184">
        <v>0</v>
      </c>
      <c r="AZ1579">
        <v>0</v>
      </c>
      <c r="BA1579">
        <v>0</v>
      </c>
      <c r="BB1579">
        <v>0</v>
      </c>
      <c r="BC1579" s="182">
        <v>0</v>
      </c>
      <c r="BD1579" t="s">
        <v>1883</v>
      </c>
      <c r="BE1579" t="s">
        <v>1883</v>
      </c>
      <c r="BF1579" t="s">
        <v>1883</v>
      </c>
      <c r="BG1579" s="181" t="s">
        <v>1883</v>
      </c>
      <c r="BH1579">
        <v>3.6</v>
      </c>
      <c r="BI1579" s="184">
        <v>0</v>
      </c>
      <c r="BJ1579" s="182">
        <v>0</v>
      </c>
      <c r="BK1579" s="181" t="s">
        <v>1883</v>
      </c>
      <c r="BL1579">
        <v>0</v>
      </c>
      <c r="BM1579">
        <v>0</v>
      </c>
      <c r="BN1579">
        <v>0</v>
      </c>
    </row>
    <row r="1580" spans="1:66" x14ac:dyDescent="0.25">
      <c r="A1580">
        <v>8478</v>
      </c>
      <c r="B1580" t="s">
        <v>4490</v>
      </c>
      <c r="C1580">
        <v>12</v>
      </c>
      <c r="D1580">
        <v>0</v>
      </c>
      <c r="E1580">
        <v>0</v>
      </c>
      <c r="F1580" t="s">
        <v>1881</v>
      </c>
      <c r="G1580" t="s">
        <v>1882</v>
      </c>
      <c r="H1580" t="s">
        <v>1881</v>
      </c>
      <c r="I1580" t="s">
        <v>1881</v>
      </c>
      <c r="J1580" t="s">
        <v>1881</v>
      </c>
      <c r="K1580" t="s">
        <v>1881</v>
      </c>
      <c r="L1580" t="s">
        <v>1881</v>
      </c>
      <c r="M1580" s="180">
        <v>44379</v>
      </c>
      <c r="N1580" t="s">
        <v>1883</v>
      </c>
      <c r="O1580" t="s">
        <v>4491</v>
      </c>
      <c r="P1580" t="s">
        <v>4492</v>
      </c>
      <c r="Q1580">
        <v>0</v>
      </c>
      <c r="R1580">
        <v>0</v>
      </c>
      <c r="S1580" t="s">
        <v>1883</v>
      </c>
      <c r="T1580" t="s">
        <v>1883</v>
      </c>
      <c r="U1580">
        <v>1</v>
      </c>
      <c r="V1580" t="s">
        <v>1885</v>
      </c>
      <c r="W1580">
        <v>12</v>
      </c>
      <c r="X1580">
        <v>0</v>
      </c>
      <c r="Y1580">
        <v>0</v>
      </c>
      <c r="Z1580" t="s">
        <v>1881</v>
      </c>
      <c r="AA1580" t="s">
        <v>1881</v>
      </c>
      <c r="AB1580" t="s">
        <v>1881</v>
      </c>
      <c r="AC1580">
        <v>0</v>
      </c>
      <c r="AD1580">
        <v>0</v>
      </c>
      <c r="AE1580">
        <v>0</v>
      </c>
      <c r="AF1580">
        <v>0</v>
      </c>
      <c r="AG1580" t="s">
        <v>1881</v>
      </c>
      <c r="AH1580" s="181" t="s">
        <v>1883</v>
      </c>
      <c r="AI1580" s="182">
        <v>215</v>
      </c>
      <c r="AJ1580" s="181" t="s">
        <v>1934</v>
      </c>
      <c r="AK1580" s="181" t="s">
        <v>1883</v>
      </c>
      <c r="AL1580" s="181" t="s">
        <v>1883</v>
      </c>
      <c r="AO1580" s="181"/>
      <c r="AQ1580">
        <v>10</v>
      </c>
      <c r="AR1580" s="182">
        <v>40</v>
      </c>
      <c r="AS1580" s="183" t="s">
        <v>1882</v>
      </c>
      <c r="AT1580">
        <v>0</v>
      </c>
      <c r="AU1580">
        <v>120</v>
      </c>
      <c r="AV1580" s="182">
        <v>0</v>
      </c>
      <c r="AW1580" s="184">
        <v>0</v>
      </c>
      <c r="AX1580" s="183" t="s">
        <v>1881</v>
      </c>
      <c r="AY1580" s="184">
        <v>0</v>
      </c>
      <c r="AZ1580">
        <v>0</v>
      </c>
      <c r="BA1580">
        <v>0</v>
      </c>
      <c r="BB1580">
        <v>0</v>
      </c>
      <c r="BC1580" s="182">
        <v>0</v>
      </c>
      <c r="BD1580" t="s">
        <v>1883</v>
      </c>
      <c r="BE1580" t="s">
        <v>1883</v>
      </c>
      <c r="BF1580" t="s">
        <v>1883</v>
      </c>
      <c r="BG1580" s="181" t="s">
        <v>1883</v>
      </c>
      <c r="BH1580">
        <v>3.6</v>
      </c>
      <c r="BI1580" s="184">
        <v>0</v>
      </c>
      <c r="BJ1580" s="182">
        <v>0</v>
      </c>
      <c r="BK1580" s="181" t="s">
        <v>1883</v>
      </c>
      <c r="BL1580">
        <v>0</v>
      </c>
      <c r="BM1580">
        <v>0</v>
      </c>
      <c r="BN1580">
        <v>0</v>
      </c>
    </row>
    <row r="1581" spans="1:66" x14ac:dyDescent="0.25">
      <c r="A1581">
        <v>8479</v>
      </c>
      <c r="B1581" t="s">
        <v>4493</v>
      </c>
      <c r="C1581">
        <v>12</v>
      </c>
      <c r="D1581">
        <v>0</v>
      </c>
      <c r="E1581">
        <v>0</v>
      </c>
      <c r="F1581" t="s">
        <v>1881</v>
      </c>
      <c r="G1581" t="s">
        <v>1882</v>
      </c>
      <c r="H1581" t="s">
        <v>1881</v>
      </c>
      <c r="I1581" t="s">
        <v>1881</v>
      </c>
      <c r="J1581" t="s">
        <v>1881</v>
      </c>
      <c r="K1581" t="s">
        <v>1881</v>
      </c>
      <c r="L1581" t="s">
        <v>1881</v>
      </c>
      <c r="M1581" s="180">
        <v>44379</v>
      </c>
      <c r="N1581" t="s">
        <v>1883</v>
      </c>
      <c r="O1581" t="s">
        <v>4494</v>
      </c>
      <c r="P1581" t="s">
        <v>4495</v>
      </c>
      <c r="Q1581">
        <v>0</v>
      </c>
      <c r="R1581">
        <v>0</v>
      </c>
      <c r="S1581" t="s">
        <v>1883</v>
      </c>
      <c r="T1581" t="s">
        <v>1883</v>
      </c>
      <c r="U1581">
        <v>1</v>
      </c>
      <c r="V1581" t="s">
        <v>1885</v>
      </c>
      <c r="W1581">
        <v>12</v>
      </c>
      <c r="X1581">
        <v>0</v>
      </c>
      <c r="Y1581">
        <v>0</v>
      </c>
      <c r="Z1581" t="s">
        <v>1881</v>
      </c>
      <c r="AA1581" t="s">
        <v>1881</v>
      </c>
      <c r="AB1581" t="s">
        <v>1881</v>
      </c>
      <c r="AC1581">
        <v>0</v>
      </c>
      <c r="AD1581">
        <v>0</v>
      </c>
      <c r="AE1581">
        <v>0</v>
      </c>
      <c r="AF1581">
        <v>0</v>
      </c>
      <c r="AG1581" t="s">
        <v>1881</v>
      </c>
      <c r="AH1581" s="181" t="s">
        <v>1883</v>
      </c>
      <c r="AI1581" s="182">
        <v>215</v>
      </c>
      <c r="AJ1581" s="181" t="s">
        <v>1934</v>
      </c>
      <c r="AK1581" s="181" t="s">
        <v>1883</v>
      </c>
      <c r="AL1581" s="181" t="s">
        <v>1883</v>
      </c>
      <c r="AO1581" s="181"/>
      <c r="AQ1581">
        <v>10</v>
      </c>
      <c r="AR1581" s="182">
        <v>40</v>
      </c>
      <c r="AS1581" s="183" t="s">
        <v>1882</v>
      </c>
      <c r="AT1581">
        <v>0</v>
      </c>
      <c r="AU1581">
        <v>120</v>
      </c>
      <c r="AV1581" s="182">
        <v>0</v>
      </c>
      <c r="AW1581" s="184">
        <v>0</v>
      </c>
      <c r="AX1581" s="183" t="s">
        <v>1881</v>
      </c>
      <c r="AY1581" s="184">
        <v>0</v>
      </c>
      <c r="AZ1581">
        <v>0</v>
      </c>
      <c r="BA1581">
        <v>0</v>
      </c>
      <c r="BB1581">
        <v>0</v>
      </c>
      <c r="BC1581" s="182">
        <v>0</v>
      </c>
      <c r="BD1581" t="s">
        <v>1883</v>
      </c>
      <c r="BE1581" t="s">
        <v>1883</v>
      </c>
      <c r="BF1581" t="s">
        <v>1883</v>
      </c>
      <c r="BG1581" s="181" t="s">
        <v>1883</v>
      </c>
      <c r="BH1581">
        <v>4.32</v>
      </c>
      <c r="BI1581" s="184">
        <v>0</v>
      </c>
      <c r="BJ1581" s="182">
        <v>0</v>
      </c>
      <c r="BK1581" s="181" t="s">
        <v>1883</v>
      </c>
      <c r="BL1581">
        <v>0</v>
      </c>
      <c r="BM1581">
        <v>0</v>
      </c>
      <c r="BN1581">
        <v>0</v>
      </c>
    </row>
    <row r="1582" spans="1:66" x14ac:dyDescent="0.25">
      <c r="A1582">
        <v>8480</v>
      </c>
      <c r="B1582" t="s">
        <v>4496</v>
      </c>
      <c r="C1582">
        <v>96</v>
      </c>
      <c r="D1582">
        <v>0</v>
      </c>
      <c r="E1582">
        <v>0</v>
      </c>
      <c r="F1582" t="s">
        <v>1881</v>
      </c>
      <c r="G1582" t="s">
        <v>1882</v>
      </c>
      <c r="H1582" t="s">
        <v>1881</v>
      </c>
      <c r="I1582" t="s">
        <v>1881</v>
      </c>
      <c r="J1582" t="s">
        <v>1881</v>
      </c>
      <c r="K1582" t="s">
        <v>1881</v>
      </c>
      <c r="L1582" t="s">
        <v>1881</v>
      </c>
      <c r="M1582" s="180">
        <v>44383</v>
      </c>
      <c r="N1582" t="s">
        <v>1883</v>
      </c>
      <c r="O1582" t="s">
        <v>4497</v>
      </c>
      <c r="P1582" t="s">
        <v>4497</v>
      </c>
      <c r="Q1582">
        <v>0</v>
      </c>
      <c r="R1582">
        <v>0</v>
      </c>
      <c r="S1582" t="s">
        <v>1883</v>
      </c>
      <c r="T1582" t="s">
        <v>1883</v>
      </c>
      <c r="U1582">
        <v>1</v>
      </c>
      <c r="V1582" t="s">
        <v>1885</v>
      </c>
      <c r="W1582">
        <v>96</v>
      </c>
      <c r="X1582">
        <v>0</v>
      </c>
      <c r="Y1582">
        <v>0</v>
      </c>
      <c r="Z1582" t="s">
        <v>1881</v>
      </c>
      <c r="AA1582" t="s">
        <v>1881</v>
      </c>
      <c r="AB1582" t="s">
        <v>1882</v>
      </c>
      <c r="AC1582">
        <v>10.5</v>
      </c>
      <c r="AD1582">
        <v>0</v>
      </c>
      <c r="AE1582">
        <v>0</v>
      </c>
      <c r="AF1582">
        <v>0</v>
      </c>
      <c r="AG1582" t="s">
        <v>1882</v>
      </c>
      <c r="AH1582" s="181" t="s">
        <v>1883</v>
      </c>
      <c r="AI1582" s="182">
        <v>27</v>
      </c>
      <c r="AJ1582" s="181" t="s">
        <v>1886</v>
      </c>
      <c r="AK1582" s="181" t="s">
        <v>1883</v>
      </c>
      <c r="AL1582" s="181" t="s">
        <v>1883</v>
      </c>
      <c r="AO1582" s="181"/>
      <c r="AQ1582">
        <v>10</v>
      </c>
      <c r="AR1582" s="182">
        <v>40</v>
      </c>
      <c r="AS1582" s="183" t="s">
        <v>1882</v>
      </c>
      <c r="AT1582">
        <v>0</v>
      </c>
      <c r="AU1582">
        <v>0</v>
      </c>
      <c r="AV1582" s="182">
        <v>0</v>
      </c>
      <c r="AW1582" s="184">
        <v>0</v>
      </c>
      <c r="AX1582" s="183" t="s">
        <v>1881</v>
      </c>
      <c r="AY1582" s="184">
        <v>0</v>
      </c>
      <c r="AZ1582">
        <v>0</v>
      </c>
      <c r="BA1582">
        <v>0</v>
      </c>
      <c r="BB1582">
        <v>0</v>
      </c>
      <c r="BC1582" s="182">
        <v>0</v>
      </c>
      <c r="BD1582" t="s">
        <v>1883</v>
      </c>
      <c r="BE1582" t="s">
        <v>1883</v>
      </c>
      <c r="BF1582" t="s">
        <v>1883</v>
      </c>
      <c r="BG1582" s="181" t="s">
        <v>1883</v>
      </c>
      <c r="BH1582">
        <v>0</v>
      </c>
      <c r="BI1582" s="184">
        <v>0</v>
      </c>
      <c r="BJ1582" s="182">
        <v>0</v>
      </c>
      <c r="BK1582" s="181" t="s">
        <v>1883</v>
      </c>
      <c r="BL1582">
        <v>0</v>
      </c>
      <c r="BM1582">
        <v>0</v>
      </c>
      <c r="BN1582">
        <v>0</v>
      </c>
    </row>
    <row r="1583" spans="1:66" x14ac:dyDescent="0.25">
      <c r="A1583">
        <v>8485</v>
      </c>
      <c r="B1583" t="s">
        <v>831</v>
      </c>
      <c r="C1583">
        <v>36</v>
      </c>
      <c r="D1583">
        <v>0</v>
      </c>
      <c r="E1583">
        <v>0</v>
      </c>
      <c r="F1583" t="s">
        <v>1881</v>
      </c>
      <c r="G1583" t="s">
        <v>1882</v>
      </c>
      <c r="H1583" t="s">
        <v>1881</v>
      </c>
      <c r="I1583" t="s">
        <v>1881</v>
      </c>
      <c r="J1583" t="s">
        <v>1881</v>
      </c>
      <c r="K1583" t="s">
        <v>1881</v>
      </c>
      <c r="L1583" t="s">
        <v>1881</v>
      </c>
      <c r="M1583" s="180">
        <v>44390</v>
      </c>
      <c r="N1583" t="s">
        <v>1883</v>
      </c>
      <c r="O1583" t="s">
        <v>4498</v>
      </c>
      <c r="P1583" t="s">
        <v>4499</v>
      </c>
      <c r="Q1583">
        <v>0</v>
      </c>
      <c r="R1583">
        <v>0</v>
      </c>
      <c r="S1583" t="s">
        <v>1883</v>
      </c>
      <c r="T1583" t="s">
        <v>1883</v>
      </c>
      <c r="U1583">
        <v>1</v>
      </c>
      <c r="V1583" t="s">
        <v>1885</v>
      </c>
      <c r="W1583">
        <v>36</v>
      </c>
      <c r="X1583">
        <v>0</v>
      </c>
      <c r="Y1583">
        <v>0</v>
      </c>
      <c r="Z1583" t="s">
        <v>1881</v>
      </c>
      <c r="AA1583" t="s">
        <v>1881</v>
      </c>
      <c r="AB1583" t="s">
        <v>1881</v>
      </c>
      <c r="AC1583">
        <v>0</v>
      </c>
      <c r="AD1583">
        <v>0</v>
      </c>
      <c r="AE1583">
        <v>0</v>
      </c>
      <c r="AF1583">
        <v>0</v>
      </c>
      <c r="AG1583" t="s">
        <v>1881</v>
      </c>
      <c r="AH1583" s="181" t="s">
        <v>1883</v>
      </c>
      <c r="AI1583" s="182">
        <v>51</v>
      </c>
      <c r="AJ1583" s="181" t="s">
        <v>1964</v>
      </c>
      <c r="AK1583" s="181" t="s">
        <v>1883</v>
      </c>
      <c r="AL1583" s="181" t="s">
        <v>1883</v>
      </c>
      <c r="AO1583" s="181"/>
      <c r="AQ1583">
        <v>10</v>
      </c>
      <c r="AR1583" s="182">
        <v>40</v>
      </c>
      <c r="AS1583" s="183" t="s">
        <v>1882</v>
      </c>
      <c r="AT1583">
        <v>0</v>
      </c>
      <c r="AU1583">
        <v>0</v>
      </c>
      <c r="AV1583" s="182">
        <v>0</v>
      </c>
      <c r="AW1583" s="184">
        <v>0</v>
      </c>
      <c r="AX1583" s="183" t="s">
        <v>1881</v>
      </c>
      <c r="AY1583" s="184">
        <v>0</v>
      </c>
      <c r="AZ1583">
        <v>0</v>
      </c>
      <c r="BA1583">
        <v>0</v>
      </c>
      <c r="BB1583">
        <v>0</v>
      </c>
      <c r="BC1583" s="182">
        <v>0</v>
      </c>
      <c r="BD1583" t="s">
        <v>1883</v>
      </c>
      <c r="BE1583" t="s">
        <v>1883</v>
      </c>
      <c r="BF1583" t="s">
        <v>1883</v>
      </c>
      <c r="BG1583" s="181" t="s">
        <v>1883</v>
      </c>
      <c r="BH1583">
        <v>9</v>
      </c>
      <c r="BI1583" s="184">
        <v>0</v>
      </c>
      <c r="BJ1583" s="182">
        <v>0</v>
      </c>
      <c r="BK1583" s="181" t="s">
        <v>1883</v>
      </c>
      <c r="BL1583">
        <v>0</v>
      </c>
      <c r="BM1583">
        <v>0</v>
      </c>
      <c r="BN1583">
        <v>0</v>
      </c>
    </row>
    <row r="1584" spans="1:66" x14ac:dyDescent="0.25">
      <c r="A1584">
        <v>8486</v>
      </c>
      <c r="B1584" t="s">
        <v>4500</v>
      </c>
      <c r="C1584">
        <v>12</v>
      </c>
      <c r="D1584">
        <v>0</v>
      </c>
      <c r="E1584">
        <v>0</v>
      </c>
      <c r="F1584" t="s">
        <v>1881</v>
      </c>
      <c r="G1584" t="s">
        <v>1882</v>
      </c>
      <c r="H1584" t="s">
        <v>1881</v>
      </c>
      <c r="I1584" t="s">
        <v>1881</v>
      </c>
      <c r="J1584" t="s">
        <v>1881</v>
      </c>
      <c r="K1584" t="s">
        <v>1881</v>
      </c>
      <c r="L1584" t="s">
        <v>1881</v>
      </c>
      <c r="M1584" s="180">
        <v>44392</v>
      </c>
      <c r="N1584" t="s">
        <v>1883</v>
      </c>
      <c r="O1584" t="s">
        <v>4501</v>
      </c>
      <c r="P1584" t="s">
        <v>4502</v>
      </c>
      <c r="Q1584">
        <v>0</v>
      </c>
      <c r="R1584">
        <v>0</v>
      </c>
      <c r="S1584" t="s">
        <v>1883</v>
      </c>
      <c r="T1584" t="s">
        <v>1883</v>
      </c>
      <c r="U1584">
        <v>1</v>
      </c>
      <c r="V1584" t="s">
        <v>1885</v>
      </c>
      <c r="W1584">
        <v>12</v>
      </c>
      <c r="X1584">
        <v>0</v>
      </c>
      <c r="Y1584">
        <v>0</v>
      </c>
      <c r="Z1584" t="s">
        <v>1881</v>
      </c>
      <c r="AA1584" t="s">
        <v>1881</v>
      </c>
      <c r="AB1584" t="s">
        <v>1881</v>
      </c>
      <c r="AC1584">
        <v>0</v>
      </c>
      <c r="AD1584">
        <v>0</v>
      </c>
      <c r="AE1584">
        <v>0</v>
      </c>
      <c r="AF1584">
        <v>0</v>
      </c>
      <c r="AG1584" t="s">
        <v>1881</v>
      </c>
      <c r="AH1584" s="181" t="s">
        <v>1883</v>
      </c>
      <c r="AI1584" s="182">
        <v>129</v>
      </c>
      <c r="AJ1584" s="181" t="s">
        <v>2175</v>
      </c>
      <c r="AK1584" s="181" t="s">
        <v>1883</v>
      </c>
      <c r="AL1584" s="181" t="s">
        <v>1883</v>
      </c>
      <c r="AO1584" s="181"/>
      <c r="AQ1584">
        <v>10</v>
      </c>
      <c r="AR1584" s="182">
        <v>40</v>
      </c>
      <c r="AS1584" s="183" t="s">
        <v>1882</v>
      </c>
      <c r="AT1584">
        <v>0</v>
      </c>
      <c r="AU1584">
        <v>100</v>
      </c>
      <c r="AV1584" s="182">
        <v>10</v>
      </c>
      <c r="AW1584" s="184">
        <v>0</v>
      </c>
      <c r="AX1584" s="183" t="s">
        <v>1881</v>
      </c>
      <c r="AY1584" s="184">
        <v>0</v>
      </c>
      <c r="AZ1584">
        <v>0</v>
      </c>
      <c r="BA1584">
        <v>0</v>
      </c>
      <c r="BB1584">
        <v>0</v>
      </c>
      <c r="BC1584" s="182">
        <v>0</v>
      </c>
      <c r="BD1584" t="s">
        <v>1883</v>
      </c>
      <c r="BE1584" t="s">
        <v>1883</v>
      </c>
      <c r="BF1584" t="s">
        <v>1883</v>
      </c>
      <c r="BG1584" s="181" t="s">
        <v>1883</v>
      </c>
      <c r="BH1584">
        <v>0</v>
      </c>
      <c r="BI1584" s="184">
        <v>0</v>
      </c>
      <c r="BJ1584" s="182">
        <v>0</v>
      </c>
      <c r="BK1584" s="181" t="s">
        <v>1883</v>
      </c>
      <c r="BL1584">
        <v>0</v>
      </c>
      <c r="BM1584">
        <v>0</v>
      </c>
      <c r="BN1584">
        <v>0</v>
      </c>
    </row>
    <row r="1585" spans="1:66" x14ac:dyDescent="0.25">
      <c r="A1585">
        <v>8488</v>
      </c>
      <c r="B1585" t="s">
        <v>1452</v>
      </c>
      <c r="C1585">
        <v>40</v>
      </c>
      <c r="D1585">
        <v>0</v>
      </c>
      <c r="E1585">
        <v>0</v>
      </c>
      <c r="F1585" t="s">
        <v>1881</v>
      </c>
      <c r="G1585" t="s">
        <v>1882</v>
      </c>
      <c r="H1585" t="s">
        <v>1881</v>
      </c>
      <c r="I1585" t="s">
        <v>1881</v>
      </c>
      <c r="J1585" t="s">
        <v>1881</v>
      </c>
      <c r="K1585" t="s">
        <v>1881</v>
      </c>
      <c r="L1585" t="s">
        <v>1881</v>
      </c>
      <c r="M1585" s="180">
        <v>44400</v>
      </c>
      <c r="N1585" t="s">
        <v>1883</v>
      </c>
      <c r="O1585" t="s">
        <v>4503</v>
      </c>
      <c r="P1585" t="s">
        <v>4503</v>
      </c>
      <c r="Q1585">
        <v>0</v>
      </c>
      <c r="R1585">
        <v>0</v>
      </c>
      <c r="S1585" t="s">
        <v>1883</v>
      </c>
      <c r="T1585" t="s">
        <v>1883</v>
      </c>
      <c r="U1585">
        <v>1</v>
      </c>
      <c r="V1585" t="s">
        <v>1885</v>
      </c>
      <c r="W1585">
        <v>40</v>
      </c>
      <c r="X1585">
        <v>0</v>
      </c>
      <c r="Y1585">
        <v>0</v>
      </c>
      <c r="Z1585" t="s">
        <v>1881</v>
      </c>
      <c r="AA1585" t="s">
        <v>1881</v>
      </c>
      <c r="AB1585" t="s">
        <v>1881</v>
      </c>
      <c r="AC1585">
        <v>0</v>
      </c>
      <c r="AD1585">
        <v>0</v>
      </c>
      <c r="AE1585">
        <v>0</v>
      </c>
      <c r="AF1585">
        <v>0</v>
      </c>
      <c r="AG1585" t="s">
        <v>1881</v>
      </c>
      <c r="AH1585" s="181" t="s">
        <v>1883</v>
      </c>
      <c r="AI1585" s="182">
        <v>215</v>
      </c>
      <c r="AJ1585" s="181" t="s">
        <v>1934</v>
      </c>
      <c r="AK1585" s="181" t="s">
        <v>1883</v>
      </c>
      <c r="AL1585" s="181" t="s">
        <v>1883</v>
      </c>
      <c r="AO1585" s="181"/>
      <c r="AQ1585">
        <v>10</v>
      </c>
      <c r="AR1585" s="182">
        <v>40</v>
      </c>
      <c r="AS1585" s="183" t="s">
        <v>1882</v>
      </c>
      <c r="AT1585">
        <v>0</v>
      </c>
      <c r="AU1585">
        <v>0</v>
      </c>
      <c r="AV1585" s="182">
        <v>0</v>
      </c>
      <c r="AW1585" s="184">
        <v>0</v>
      </c>
      <c r="AX1585" s="183" t="s">
        <v>1881</v>
      </c>
      <c r="AY1585" s="184">
        <v>0</v>
      </c>
      <c r="AZ1585">
        <v>0</v>
      </c>
      <c r="BA1585">
        <v>0</v>
      </c>
      <c r="BB1585">
        <v>0</v>
      </c>
      <c r="BC1585" s="182">
        <v>0</v>
      </c>
      <c r="BD1585" t="s">
        <v>1883</v>
      </c>
      <c r="BE1585" t="s">
        <v>1883</v>
      </c>
      <c r="BF1585" t="s">
        <v>1883</v>
      </c>
      <c r="BG1585" s="181" t="s">
        <v>1883</v>
      </c>
      <c r="BH1585">
        <v>6.4</v>
      </c>
      <c r="BI1585" s="184">
        <v>0</v>
      </c>
      <c r="BJ1585" s="182">
        <v>0</v>
      </c>
      <c r="BK1585" s="181" t="s">
        <v>1883</v>
      </c>
      <c r="BL1585">
        <v>0</v>
      </c>
      <c r="BM1585">
        <v>0</v>
      </c>
      <c r="BN1585">
        <v>0</v>
      </c>
    </row>
    <row r="1586" spans="1:66" x14ac:dyDescent="0.25">
      <c r="A1586">
        <v>8489</v>
      </c>
      <c r="B1586" t="s">
        <v>1454</v>
      </c>
      <c r="C1586">
        <v>40</v>
      </c>
      <c r="D1586">
        <v>0</v>
      </c>
      <c r="E1586">
        <v>0</v>
      </c>
      <c r="F1586" t="s">
        <v>1881</v>
      </c>
      <c r="G1586" t="s">
        <v>1882</v>
      </c>
      <c r="H1586" t="s">
        <v>1881</v>
      </c>
      <c r="I1586" t="s">
        <v>1881</v>
      </c>
      <c r="J1586" t="s">
        <v>1881</v>
      </c>
      <c r="K1586" t="s">
        <v>1881</v>
      </c>
      <c r="L1586" t="s">
        <v>1881</v>
      </c>
      <c r="M1586" s="180">
        <v>44400</v>
      </c>
      <c r="N1586" t="s">
        <v>1883</v>
      </c>
      <c r="O1586" t="s">
        <v>4504</v>
      </c>
      <c r="P1586" t="s">
        <v>4504</v>
      </c>
      <c r="Q1586">
        <v>0</v>
      </c>
      <c r="R1586">
        <v>0</v>
      </c>
      <c r="S1586" t="s">
        <v>1883</v>
      </c>
      <c r="T1586" t="s">
        <v>1883</v>
      </c>
      <c r="U1586">
        <v>1</v>
      </c>
      <c r="V1586" t="s">
        <v>1885</v>
      </c>
      <c r="W1586">
        <v>40</v>
      </c>
      <c r="X1586">
        <v>0</v>
      </c>
      <c r="Y1586">
        <v>0</v>
      </c>
      <c r="Z1586" t="s">
        <v>1881</v>
      </c>
      <c r="AA1586" t="s">
        <v>1881</v>
      </c>
      <c r="AB1586" t="s">
        <v>1881</v>
      </c>
      <c r="AC1586">
        <v>0</v>
      </c>
      <c r="AD1586">
        <v>0</v>
      </c>
      <c r="AE1586">
        <v>0</v>
      </c>
      <c r="AF1586">
        <v>0</v>
      </c>
      <c r="AG1586" t="s">
        <v>1881</v>
      </c>
      <c r="AH1586" s="181" t="s">
        <v>1883</v>
      </c>
      <c r="AI1586" s="182">
        <v>215</v>
      </c>
      <c r="AJ1586" s="181" t="s">
        <v>1934</v>
      </c>
      <c r="AK1586" s="181" t="s">
        <v>1883</v>
      </c>
      <c r="AL1586" s="181" t="s">
        <v>1883</v>
      </c>
      <c r="AO1586" s="181"/>
      <c r="AQ1586">
        <v>10</v>
      </c>
      <c r="AR1586" s="182">
        <v>40</v>
      </c>
      <c r="AS1586" s="183" t="s">
        <v>1882</v>
      </c>
      <c r="AT1586">
        <v>0</v>
      </c>
      <c r="AU1586">
        <v>0</v>
      </c>
      <c r="AV1586" s="182">
        <v>0</v>
      </c>
      <c r="AW1586" s="184">
        <v>0</v>
      </c>
      <c r="AX1586" s="183" t="s">
        <v>1881</v>
      </c>
      <c r="AY1586" s="184">
        <v>0</v>
      </c>
      <c r="AZ1586">
        <v>0</v>
      </c>
      <c r="BA1586">
        <v>0</v>
      </c>
      <c r="BB1586">
        <v>0</v>
      </c>
      <c r="BC1586" s="182">
        <v>0</v>
      </c>
      <c r="BD1586" t="s">
        <v>1883</v>
      </c>
      <c r="BE1586" t="s">
        <v>1883</v>
      </c>
      <c r="BF1586" t="s">
        <v>1883</v>
      </c>
      <c r="BG1586" s="181" t="s">
        <v>1883</v>
      </c>
      <c r="BH1586">
        <v>6.4</v>
      </c>
      <c r="BI1586" s="184">
        <v>0</v>
      </c>
      <c r="BJ1586" s="182">
        <v>0</v>
      </c>
      <c r="BK1586" s="181" t="s">
        <v>1883</v>
      </c>
      <c r="BL1586">
        <v>0</v>
      </c>
      <c r="BM1586">
        <v>0</v>
      </c>
      <c r="BN1586">
        <v>0</v>
      </c>
    </row>
    <row r="1587" spans="1:66" x14ac:dyDescent="0.25">
      <c r="A1587">
        <v>8490</v>
      </c>
      <c r="B1587" t="s">
        <v>833</v>
      </c>
      <c r="C1587">
        <v>8</v>
      </c>
      <c r="D1587">
        <v>0</v>
      </c>
      <c r="E1587">
        <v>0</v>
      </c>
      <c r="F1587" t="s">
        <v>1881</v>
      </c>
      <c r="G1587" t="s">
        <v>1882</v>
      </c>
      <c r="H1587" t="s">
        <v>1881</v>
      </c>
      <c r="I1587" t="s">
        <v>1881</v>
      </c>
      <c r="J1587" t="s">
        <v>1881</v>
      </c>
      <c r="K1587" t="s">
        <v>1881</v>
      </c>
      <c r="L1587" t="s">
        <v>1881</v>
      </c>
      <c r="M1587" s="180">
        <v>44404</v>
      </c>
      <c r="N1587" t="s">
        <v>1883</v>
      </c>
      <c r="O1587" t="s">
        <v>4505</v>
      </c>
      <c r="P1587" t="s">
        <v>4506</v>
      </c>
      <c r="Q1587">
        <v>0</v>
      </c>
      <c r="R1587">
        <v>0</v>
      </c>
      <c r="S1587" t="s">
        <v>1883</v>
      </c>
      <c r="T1587" t="s">
        <v>1883</v>
      </c>
      <c r="U1587">
        <v>1</v>
      </c>
      <c r="V1587" t="s">
        <v>1885</v>
      </c>
      <c r="W1587">
        <v>8</v>
      </c>
      <c r="X1587">
        <v>0</v>
      </c>
      <c r="Y1587">
        <v>0</v>
      </c>
      <c r="Z1587" t="s">
        <v>1881</v>
      </c>
      <c r="AA1587" t="s">
        <v>1881</v>
      </c>
      <c r="AB1587" t="s">
        <v>1881</v>
      </c>
      <c r="AC1587">
        <v>0</v>
      </c>
      <c r="AD1587">
        <v>0</v>
      </c>
      <c r="AE1587">
        <v>0</v>
      </c>
      <c r="AF1587">
        <v>0</v>
      </c>
      <c r="AG1587" t="s">
        <v>1881</v>
      </c>
      <c r="AH1587" s="181" t="s">
        <v>1883</v>
      </c>
      <c r="AI1587" s="182">
        <v>51</v>
      </c>
      <c r="AJ1587" s="181" t="s">
        <v>1964</v>
      </c>
      <c r="AK1587" s="181" t="s">
        <v>1883</v>
      </c>
      <c r="AL1587" s="181" t="s">
        <v>1883</v>
      </c>
      <c r="AO1587" s="181"/>
      <c r="AQ1587">
        <v>10</v>
      </c>
      <c r="AR1587" s="182">
        <v>40</v>
      </c>
      <c r="AS1587" s="183" t="s">
        <v>1882</v>
      </c>
      <c r="AT1587">
        <v>0</v>
      </c>
      <c r="AU1587">
        <v>0</v>
      </c>
      <c r="AV1587" s="182">
        <v>0</v>
      </c>
      <c r="AW1587" s="184">
        <v>0</v>
      </c>
      <c r="AX1587" s="183" t="s">
        <v>1881</v>
      </c>
      <c r="AY1587" s="184">
        <v>0</v>
      </c>
      <c r="AZ1587">
        <v>0</v>
      </c>
      <c r="BA1587">
        <v>0</v>
      </c>
      <c r="BB1587">
        <v>0</v>
      </c>
      <c r="BC1587" s="182">
        <v>0</v>
      </c>
      <c r="BD1587" t="s">
        <v>1883</v>
      </c>
      <c r="BE1587" t="s">
        <v>1883</v>
      </c>
      <c r="BF1587" t="s">
        <v>1883</v>
      </c>
      <c r="BG1587" s="181" t="s">
        <v>1883</v>
      </c>
      <c r="BH1587">
        <v>3.36</v>
      </c>
      <c r="BI1587" s="184">
        <v>0</v>
      </c>
      <c r="BJ1587" s="182">
        <v>0</v>
      </c>
      <c r="BK1587" s="181" t="s">
        <v>1883</v>
      </c>
      <c r="BL1587">
        <v>0</v>
      </c>
      <c r="BM1587">
        <v>0</v>
      </c>
      <c r="BN1587">
        <v>0</v>
      </c>
    </row>
    <row r="1588" spans="1:66" x14ac:dyDescent="0.25">
      <c r="A1588">
        <v>8491</v>
      </c>
      <c r="B1588" t="s">
        <v>835</v>
      </c>
      <c r="C1588">
        <v>40</v>
      </c>
      <c r="D1588">
        <v>0</v>
      </c>
      <c r="E1588">
        <v>0</v>
      </c>
      <c r="F1588" t="s">
        <v>1881</v>
      </c>
      <c r="G1588" t="s">
        <v>1882</v>
      </c>
      <c r="H1588" t="s">
        <v>1881</v>
      </c>
      <c r="I1588" t="s">
        <v>1881</v>
      </c>
      <c r="J1588" t="s">
        <v>1881</v>
      </c>
      <c r="K1588" t="s">
        <v>1881</v>
      </c>
      <c r="L1588" t="s">
        <v>1881</v>
      </c>
      <c r="M1588" s="180">
        <v>44404</v>
      </c>
      <c r="N1588" t="s">
        <v>1883</v>
      </c>
      <c r="O1588" t="s">
        <v>4507</v>
      </c>
      <c r="P1588" t="s">
        <v>4508</v>
      </c>
      <c r="Q1588">
        <v>0</v>
      </c>
      <c r="R1588">
        <v>0</v>
      </c>
      <c r="S1588" t="s">
        <v>1883</v>
      </c>
      <c r="T1588" t="s">
        <v>1883</v>
      </c>
      <c r="U1588">
        <v>1</v>
      </c>
      <c r="V1588" t="s">
        <v>1885</v>
      </c>
      <c r="W1588">
        <v>40</v>
      </c>
      <c r="X1588">
        <v>3</v>
      </c>
      <c r="Y1588">
        <v>0</v>
      </c>
      <c r="Z1588" t="s">
        <v>1881</v>
      </c>
      <c r="AA1588" t="s">
        <v>1881</v>
      </c>
      <c r="AB1588" t="s">
        <v>1881</v>
      </c>
      <c r="AC1588">
        <v>0</v>
      </c>
      <c r="AD1588">
        <v>0</v>
      </c>
      <c r="AE1588">
        <v>0</v>
      </c>
      <c r="AF1588">
        <v>0</v>
      </c>
      <c r="AG1588" t="s">
        <v>1881</v>
      </c>
      <c r="AH1588" s="181" t="s">
        <v>1883</v>
      </c>
      <c r="AI1588" s="182">
        <v>51</v>
      </c>
      <c r="AJ1588" s="181" t="s">
        <v>1964</v>
      </c>
      <c r="AK1588" s="181" t="s">
        <v>1883</v>
      </c>
      <c r="AL1588" s="181" t="s">
        <v>1883</v>
      </c>
      <c r="AO1588" s="181"/>
      <c r="AQ1588">
        <v>10</v>
      </c>
      <c r="AR1588" s="182">
        <v>40</v>
      </c>
      <c r="AS1588" s="183" t="s">
        <v>1882</v>
      </c>
      <c r="AT1588">
        <v>0</v>
      </c>
      <c r="AU1588">
        <v>0</v>
      </c>
      <c r="AV1588" s="182">
        <v>0</v>
      </c>
      <c r="AW1588" s="184">
        <v>0</v>
      </c>
      <c r="AX1588" s="183" t="s">
        <v>1881</v>
      </c>
      <c r="AY1588" s="184">
        <v>0</v>
      </c>
      <c r="AZ1588">
        <v>0</v>
      </c>
      <c r="BA1588">
        <v>0</v>
      </c>
      <c r="BB1588">
        <v>0</v>
      </c>
      <c r="BC1588" s="182">
        <v>0</v>
      </c>
      <c r="BD1588" t="s">
        <v>1883</v>
      </c>
      <c r="BE1588" t="s">
        <v>1883</v>
      </c>
      <c r="BF1588" t="s">
        <v>1883</v>
      </c>
      <c r="BG1588" s="181" t="s">
        <v>1883</v>
      </c>
      <c r="BH1588">
        <v>4.4000000000000004</v>
      </c>
      <c r="BI1588" s="184">
        <v>0</v>
      </c>
      <c r="BJ1588" s="182">
        <v>0</v>
      </c>
      <c r="BK1588" s="181" t="s">
        <v>1883</v>
      </c>
      <c r="BL1588">
        <v>0</v>
      </c>
      <c r="BM1588">
        <v>0</v>
      </c>
      <c r="BN1588">
        <v>0</v>
      </c>
    </row>
    <row r="1589" spans="1:66" x14ac:dyDescent="0.25">
      <c r="A1589">
        <v>8492</v>
      </c>
      <c r="B1589" t="s">
        <v>1607</v>
      </c>
      <c r="C1589">
        <v>12</v>
      </c>
      <c r="D1589">
        <v>0</v>
      </c>
      <c r="E1589">
        <v>0</v>
      </c>
      <c r="F1589" t="s">
        <v>1881</v>
      </c>
      <c r="G1589" t="s">
        <v>1882</v>
      </c>
      <c r="H1589" t="s">
        <v>1882</v>
      </c>
      <c r="I1589" t="s">
        <v>1881</v>
      </c>
      <c r="J1589" t="s">
        <v>1881</v>
      </c>
      <c r="K1589" t="s">
        <v>1881</v>
      </c>
      <c r="L1589" t="s">
        <v>1881</v>
      </c>
      <c r="M1589" s="180">
        <v>44406</v>
      </c>
      <c r="N1589" t="s">
        <v>1883</v>
      </c>
      <c r="O1589" t="s">
        <v>1883</v>
      </c>
      <c r="P1589" t="s">
        <v>4509</v>
      </c>
      <c r="Q1589">
        <v>0</v>
      </c>
      <c r="R1589">
        <v>0</v>
      </c>
      <c r="S1589" t="s">
        <v>1883</v>
      </c>
      <c r="T1589" t="s">
        <v>1883</v>
      </c>
      <c r="U1589">
        <v>1</v>
      </c>
      <c r="V1589" t="s">
        <v>1885</v>
      </c>
      <c r="W1589">
        <v>12</v>
      </c>
      <c r="X1589">
        <v>0</v>
      </c>
      <c r="Y1589">
        <v>0</v>
      </c>
      <c r="Z1589" t="s">
        <v>1881</v>
      </c>
      <c r="AA1589" t="s">
        <v>1881</v>
      </c>
      <c r="AB1589" t="s">
        <v>1881</v>
      </c>
      <c r="AC1589">
        <v>0</v>
      </c>
      <c r="AD1589">
        <v>0</v>
      </c>
      <c r="AE1589">
        <v>0</v>
      </c>
      <c r="AF1589">
        <v>0</v>
      </c>
      <c r="AG1589" t="s">
        <v>1881</v>
      </c>
      <c r="AH1589" s="181" t="s">
        <v>1883</v>
      </c>
      <c r="AI1589" s="182">
        <v>244</v>
      </c>
      <c r="AJ1589" s="181" t="s">
        <v>2720</v>
      </c>
      <c r="AK1589" s="181" t="s">
        <v>1883</v>
      </c>
      <c r="AL1589" s="181" t="s">
        <v>1883</v>
      </c>
      <c r="AO1589" s="181"/>
      <c r="AQ1589">
        <v>10</v>
      </c>
      <c r="AR1589" s="182">
        <v>40</v>
      </c>
      <c r="AS1589" s="183" t="s">
        <v>1882</v>
      </c>
      <c r="AT1589">
        <v>0</v>
      </c>
      <c r="AU1589">
        <v>0</v>
      </c>
      <c r="AV1589" s="182">
        <v>0</v>
      </c>
      <c r="AW1589" s="184">
        <v>0</v>
      </c>
      <c r="AX1589" s="183" t="s">
        <v>1881</v>
      </c>
      <c r="AY1589" s="184">
        <v>0</v>
      </c>
      <c r="AZ1589">
        <v>0</v>
      </c>
      <c r="BA1589">
        <v>0</v>
      </c>
      <c r="BB1589">
        <v>0</v>
      </c>
      <c r="BC1589" s="182">
        <v>0</v>
      </c>
      <c r="BD1589" t="s">
        <v>1883</v>
      </c>
      <c r="BE1589" t="s">
        <v>1883</v>
      </c>
      <c r="BF1589" t="s">
        <v>1883</v>
      </c>
      <c r="BG1589" s="181" t="s">
        <v>1883</v>
      </c>
      <c r="BH1589">
        <v>0</v>
      </c>
      <c r="BI1589" s="184">
        <v>0</v>
      </c>
      <c r="BJ1589" s="182">
        <v>0</v>
      </c>
      <c r="BK1589" s="181" t="s">
        <v>1883</v>
      </c>
      <c r="BL1589">
        <v>0</v>
      </c>
      <c r="BM1589">
        <v>0</v>
      </c>
      <c r="BN1589">
        <v>0</v>
      </c>
    </row>
    <row r="1590" spans="1:66" x14ac:dyDescent="0.25">
      <c r="A1590">
        <v>8493</v>
      </c>
      <c r="B1590" t="s">
        <v>4510</v>
      </c>
      <c r="C1590">
        <v>21</v>
      </c>
      <c r="D1590">
        <v>0</v>
      </c>
      <c r="E1590">
        <v>0</v>
      </c>
      <c r="F1590" t="s">
        <v>1881</v>
      </c>
      <c r="G1590" t="s">
        <v>1882</v>
      </c>
      <c r="H1590" t="s">
        <v>1881</v>
      </c>
      <c r="I1590" t="s">
        <v>1881</v>
      </c>
      <c r="J1590" t="s">
        <v>1881</v>
      </c>
      <c r="K1590" t="s">
        <v>1881</v>
      </c>
      <c r="L1590" t="s">
        <v>1881</v>
      </c>
      <c r="M1590" s="180">
        <v>44407</v>
      </c>
      <c r="N1590" t="s">
        <v>1883</v>
      </c>
      <c r="O1590" t="s">
        <v>4511</v>
      </c>
      <c r="P1590" t="s">
        <v>4512</v>
      </c>
      <c r="Q1590">
        <v>0</v>
      </c>
      <c r="R1590">
        <v>0</v>
      </c>
      <c r="S1590" t="s">
        <v>1883</v>
      </c>
      <c r="T1590" t="s">
        <v>1883</v>
      </c>
      <c r="U1590">
        <v>1</v>
      </c>
      <c r="V1590" t="s">
        <v>1885</v>
      </c>
      <c r="W1590">
        <v>21</v>
      </c>
      <c r="X1590">
        <v>0</v>
      </c>
      <c r="Y1590">
        <v>0</v>
      </c>
      <c r="Z1590" t="s">
        <v>1881</v>
      </c>
      <c r="AA1590" t="s">
        <v>1881</v>
      </c>
      <c r="AB1590" t="s">
        <v>1881</v>
      </c>
      <c r="AC1590">
        <v>0</v>
      </c>
      <c r="AD1590">
        <v>0</v>
      </c>
      <c r="AE1590">
        <v>0</v>
      </c>
      <c r="AF1590">
        <v>0</v>
      </c>
      <c r="AG1590" t="s">
        <v>1881</v>
      </c>
      <c r="AH1590" s="181" t="s">
        <v>1883</v>
      </c>
      <c r="AI1590" s="182">
        <v>215</v>
      </c>
      <c r="AJ1590" s="181" t="s">
        <v>1934</v>
      </c>
      <c r="AK1590" s="181" t="s">
        <v>1883</v>
      </c>
      <c r="AL1590" s="181" t="s">
        <v>1883</v>
      </c>
      <c r="AO1590" s="181"/>
      <c r="AQ1590">
        <v>10</v>
      </c>
      <c r="AR1590" s="182">
        <v>40</v>
      </c>
      <c r="AS1590" s="183" t="s">
        <v>1882</v>
      </c>
      <c r="AT1590">
        <v>0</v>
      </c>
      <c r="AU1590">
        <v>0</v>
      </c>
      <c r="AV1590" s="182">
        <v>0</v>
      </c>
      <c r="AW1590" s="184">
        <v>0</v>
      </c>
      <c r="AX1590" s="183" t="s">
        <v>1881</v>
      </c>
      <c r="AY1590" s="184">
        <v>0</v>
      </c>
      <c r="AZ1590">
        <v>0</v>
      </c>
      <c r="BA1590">
        <v>0</v>
      </c>
      <c r="BB1590">
        <v>0</v>
      </c>
      <c r="BC1590" s="182">
        <v>0</v>
      </c>
      <c r="BD1590" t="s">
        <v>1883</v>
      </c>
      <c r="BE1590" t="s">
        <v>1883</v>
      </c>
      <c r="BF1590" t="s">
        <v>1883</v>
      </c>
      <c r="BG1590" s="181" t="s">
        <v>1883</v>
      </c>
      <c r="BH1590">
        <v>8.4</v>
      </c>
      <c r="BI1590" s="184">
        <v>0</v>
      </c>
      <c r="BJ1590" s="182">
        <v>0</v>
      </c>
      <c r="BK1590" s="181" t="s">
        <v>1883</v>
      </c>
      <c r="BL1590">
        <v>0</v>
      </c>
      <c r="BM1590">
        <v>0</v>
      </c>
      <c r="BN1590">
        <v>0</v>
      </c>
    </row>
    <row r="1591" spans="1:66" x14ac:dyDescent="0.25">
      <c r="A1591">
        <v>8494</v>
      </c>
      <c r="B1591" t="s">
        <v>837</v>
      </c>
      <c r="C1591">
        <v>10</v>
      </c>
      <c r="D1591">
        <v>0</v>
      </c>
      <c r="E1591">
        <v>0</v>
      </c>
      <c r="F1591" t="s">
        <v>1881</v>
      </c>
      <c r="G1591" t="s">
        <v>1882</v>
      </c>
      <c r="H1591" t="s">
        <v>1881</v>
      </c>
      <c r="I1591" t="s">
        <v>1881</v>
      </c>
      <c r="J1591" t="s">
        <v>1881</v>
      </c>
      <c r="K1591" t="s">
        <v>1881</v>
      </c>
      <c r="L1591" t="s">
        <v>1881</v>
      </c>
      <c r="M1591" s="180">
        <v>44411</v>
      </c>
      <c r="N1591" t="s">
        <v>1883</v>
      </c>
      <c r="O1591" t="s">
        <v>4513</v>
      </c>
      <c r="P1591" t="s">
        <v>4514</v>
      </c>
      <c r="Q1591">
        <v>0</v>
      </c>
      <c r="R1591">
        <v>0</v>
      </c>
      <c r="S1591" t="s">
        <v>1883</v>
      </c>
      <c r="T1591" t="s">
        <v>1883</v>
      </c>
      <c r="U1591">
        <v>1</v>
      </c>
      <c r="V1591" t="s">
        <v>1885</v>
      </c>
      <c r="W1591">
        <v>10</v>
      </c>
      <c r="X1591">
        <v>0</v>
      </c>
      <c r="Y1591">
        <v>0</v>
      </c>
      <c r="Z1591" t="s">
        <v>1881</v>
      </c>
      <c r="AA1591" t="s">
        <v>1881</v>
      </c>
      <c r="AB1591" t="s">
        <v>1881</v>
      </c>
      <c r="AC1591">
        <v>0</v>
      </c>
      <c r="AD1591">
        <v>0</v>
      </c>
      <c r="AE1591">
        <v>0</v>
      </c>
      <c r="AF1591">
        <v>0</v>
      </c>
      <c r="AG1591" t="s">
        <v>1881</v>
      </c>
      <c r="AH1591" s="181" t="s">
        <v>1883</v>
      </c>
      <c r="AI1591" s="182">
        <v>116</v>
      </c>
      <c r="AJ1591" s="181" t="s">
        <v>1992</v>
      </c>
      <c r="AK1591" s="181" t="s">
        <v>4515</v>
      </c>
      <c r="AL1591" s="181" t="s">
        <v>1883</v>
      </c>
      <c r="AO1591" s="181"/>
      <c r="AQ1591">
        <v>10</v>
      </c>
      <c r="AR1591" s="182">
        <v>40</v>
      </c>
      <c r="AS1591" s="183" t="s">
        <v>1882</v>
      </c>
      <c r="AT1591">
        <v>0</v>
      </c>
      <c r="AU1591">
        <v>100</v>
      </c>
      <c r="AV1591" s="182">
        <v>10</v>
      </c>
      <c r="AW1591" s="184">
        <v>0</v>
      </c>
      <c r="AX1591" s="183" t="s">
        <v>1881</v>
      </c>
      <c r="AY1591" s="184">
        <v>0</v>
      </c>
      <c r="AZ1591">
        <v>0</v>
      </c>
      <c r="BA1591">
        <v>0</v>
      </c>
      <c r="BB1591">
        <v>0</v>
      </c>
      <c r="BC1591" s="182">
        <v>0</v>
      </c>
      <c r="BD1591" t="s">
        <v>1883</v>
      </c>
      <c r="BE1591" t="s">
        <v>1883</v>
      </c>
      <c r="BF1591" t="s">
        <v>1883</v>
      </c>
      <c r="BG1591" s="181" t="s">
        <v>1883</v>
      </c>
      <c r="BH1591">
        <v>10</v>
      </c>
      <c r="BI1591" s="184">
        <v>0</v>
      </c>
      <c r="BJ1591" s="182">
        <v>0</v>
      </c>
      <c r="BK1591" s="181" t="s">
        <v>1883</v>
      </c>
      <c r="BL1591">
        <v>0</v>
      </c>
      <c r="BM1591">
        <v>0</v>
      </c>
      <c r="BN1591">
        <v>0</v>
      </c>
    </row>
    <row r="1592" spans="1:66" x14ac:dyDescent="0.25">
      <c r="A1592">
        <v>8495</v>
      </c>
      <c r="B1592" t="s">
        <v>1173</v>
      </c>
      <c r="C1592">
        <v>10</v>
      </c>
      <c r="D1592">
        <v>0</v>
      </c>
      <c r="E1592">
        <v>0</v>
      </c>
      <c r="F1592" t="s">
        <v>1881</v>
      </c>
      <c r="G1592" t="s">
        <v>1882</v>
      </c>
      <c r="H1592" t="s">
        <v>1881</v>
      </c>
      <c r="I1592" t="s">
        <v>1881</v>
      </c>
      <c r="J1592" t="s">
        <v>1881</v>
      </c>
      <c r="K1592" t="s">
        <v>1881</v>
      </c>
      <c r="L1592" t="s">
        <v>1881</v>
      </c>
      <c r="M1592" s="180">
        <v>44411</v>
      </c>
      <c r="N1592" t="s">
        <v>1883</v>
      </c>
      <c r="O1592" t="s">
        <v>4516</v>
      </c>
      <c r="P1592" t="s">
        <v>4517</v>
      </c>
      <c r="Q1592">
        <v>0</v>
      </c>
      <c r="R1592">
        <v>0</v>
      </c>
      <c r="S1592" t="s">
        <v>1883</v>
      </c>
      <c r="T1592" t="s">
        <v>1883</v>
      </c>
      <c r="U1592">
        <v>1</v>
      </c>
      <c r="V1592" t="s">
        <v>1885</v>
      </c>
      <c r="W1592">
        <v>10</v>
      </c>
      <c r="X1592">
        <v>0</v>
      </c>
      <c r="Y1592">
        <v>0</v>
      </c>
      <c r="Z1592" t="s">
        <v>1881</v>
      </c>
      <c r="AA1592" t="s">
        <v>1881</v>
      </c>
      <c r="AB1592" t="s">
        <v>1881</v>
      </c>
      <c r="AC1592">
        <v>0</v>
      </c>
      <c r="AD1592">
        <v>0</v>
      </c>
      <c r="AE1592">
        <v>0</v>
      </c>
      <c r="AF1592">
        <v>0</v>
      </c>
      <c r="AG1592" t="s">
        <v>1881</v>
      </c>
      <c r="AH1592" s="181" t="s">
        <v>1883</v>
      </c>
      <c r="AI1592" s="182">
        <v>116</v>
      </c>
      <c r="AJ1592" s="181" t="s">
        <v>1992</v>
      </c>
      <c r="AK1592" s="181" t="s">
        <v>4518</v>
      </c>
      <c r="AL1592" s="181" t="s">
        <v>1883</v>
      </c>
      <c r="AO1592" s="181"/>
      <c r="AQ1592">
        <v>10</v>
      </c>
      <c r="AR1592" s="182">
        <v>40</v>
      </c>
      <c r="AS1592" s="183" t="s">
        <v>1882</v>
      </c>
      <c r="AT1592">
        <v>0</v>
      </c>
      <c r="AU1592">
        <v>195</v>
      </c>
      <c r="AV1592" s="182">
        <v>13</v>
      </c>
      <c r="AW1592" s="184">
        <v>0</v>
      </c>
      <c r="AX1592" s="183" t="s">
        <v>1881</v>
      </c>
      <c r="AY1592" s="184">
        <v>0</v>
      </c>
      <c r="AZ1592">
        <v>0</v>
      </c>
      <c r="BA1592">
        <v>0</v>
      </c>
      <c r="BB1592">
        <v>0</v>
      </c>
      <c r="BC1592" s="182">
        <v>0</v>
      </c>
      <c r="BD1592" t="s">
        <v>1883</v>
      </c>
      <c r="BE1592" t="s">
        <v>1883</v>
      </c>
      <c r="BF1592" t="s">
        <v>1883</v>
      </c>
      <c r="BG1592" s="181" t="s">
        <v>1883</v>
      </c>
      <c r="BH1592">
        <v>5.0999999999999996</v>
      </c>
      <c r="BI1592" s="184">
        <v>0</v>
      </c>
      <c r="BJ1592" s="182">
        <v>0</v>
      </c>
      <c r="BK1592" s="181" t="s">
        <v>1883</v>
      </c>
      <c r="BL1592">
        <v>0</v>
      </c>
      <c r="BM1592">
        <v>0</v>
      </c>
      <c r="BN1592">
        <v>0</v>
      </c>
    </row>
    <row r="1593" spans="1:66" x14ac:dyDescent="0.25">
      <c r="A1593">
        <v>8496</v>
      </c>
      <c r="B1593" t="s">
        <v>4519</v>
      </c>
      <c r="C1593">
        <v>12</v>
      </c>
      <c r="D1593">
        <v>0</v>
      </c>
      <c r="E1593">
        <v>0</v>
      </c>
      <c r="F1593" t="s">
        <v>1881</v>
      </c>
      <c r="G1593" t="s">
        <v>1882</v>
      </c>
      <c r="H1593" t="s">
        <v>1881</v>
      </c>
      <c r="I1593" t="s">
        <v>1881</v>
      </c>
      <c r="J1593" t="s">
        <v>1881</v>
      </c>
      <c r="K1593" t="s">
        <v>1881</v>
      </c>
      <c r="L1593" t="s">
        <v>1881</v>
      </c>
      <c r="M1593" s="180">
        <v>44412</v>
      </c>
      <c r="N1593" t="s">
        <v>1883</v>
      </c>
      <c r="O1593" t="s">
        <v>1883</v>
      </c>
      <c r="P1593" t="s">
        <v>4520</v>
      </c>
      <c r="Q1593">
        <v>0</v>
      </c>
      <c r="R1593">
        <v>0</v>
      </c>
      <c r="S1593" t="s">
        <v>1883</v>
      </c>
      <c r="T1593" t="s">
        <v>1883</v>
      </c>
      <c r="U1593">
        <v>1</v>
      </c>
      <c r="V1593" t="s">
        <v>1885</v>
      </c>
      <c r="W1593">
        <v>12</v>
      </c>
      <c r="X1593">
        <v>0</v>
      </c>
      <c r="Y1593">
        <v>0</v>
      </c>
      <c r="Z1593" t="s">
        <v>1881</v>
      </c>
      <c r="AA1593" t="s">
        <v>1881</v>
      </c>
      <c r="AB1593" t="s">
        <v>1881</v>
      </c>
      <c r="AC1593">
        <v>0</v>
      </c>
      <c r="AD1593">
        <v>0</v>
      </c>
      <c r="AE1593">
        <v>0</v>
      </c>
      <c r="AF1593">
        <v>0</v>
      </c>
      <c r="AG1593" t="s">
        <v>1881</v>
      </c>
      <c r="AH1593" s="181" t="s">
        <v>1883</v>
      </c>
      <c r="AI1593" s="182">
        <v>46</v>
      </c>
      <c r="AJ1593" s="181" t="s">
        <v>1932</v>
      </c>
      <c r="AK1593" s="181" t="s">
        <v>1883</v>
      </c>
      <c r="AL1593" s="181" t="s">
        <v>1883</v>
      </c>
      <c r="AO1593" s="181"/>
      <c r="AQ1593">
        <v>10</v>
      </c>
      <c r="AR1593" s="182">
        <v>40</v>
      </c>
      <c r="AS1593" s="183" t="s">
        <v>1882</v>
      </c>
      <c r="AT1593">
        <v>0</v>
      </c>
      <c r="AU1593">
        <v>91</v>
      </c>
      <c r="AV1593" s="182">
        <v>7</v>
      </c>
      <c r="AW1593" s="184">
        <v>0</v>
      </c>
      <c r="AX1593" s="183" t="s">
        <v>1881</v>
      </c>
      <c r="AY1593" s="184">
        <v>0</v>
      </c>
      <c r="AZ1593">
        <v>0</v>
      </c>
      <c r="BA1593">
        <v>0</v>
      </c>
      <c r="BB1593">
        <v>0</v>
      </c>
      <c r="BC1593" s="182">
        <v>0</v>
      </c>
      <c r="BD1593" t="s">
        <v>1883</v>
      </c>
      <c r="BE1593" t="s">
        <v>1883</v>
      </c>
      <c r="BF1593" t="s">
        <v>1883</v>
      </c>
      <c r="BG1593" s="181" t="s">
        <v>1883</v>
      </c>
      <c r="BH1593">
        <v>4.8</v>
      </c>
      <c r="BI1593" s="184">
        <v>0</v>
      </c>
      <c r="BJ1593" s="182">
        <v>0</v>
      </c>
      <c r="BK1593" s="181" t="s">
        <v>1883</v>
      </c>
      <c r="BL1593">
        <v>0</v>
      </c>
      <c r="BM1593">
        <v>0</v>
      </c>
      <c r="BN1593">
        <v>0</v>
      </c>
    </row>
    <row r="1594" spans="1:66" x14ac:dyDescent="0.25">
      <c r="A1594">
        <v>8499</v>
      </c>
      <c r="B1594" t="s">
        <v>4521</v>
      </c>
      <c r="C1594">
        <v>16</v>
      </c>
      <c r="D1594">
        <v>0</v>
      </c>
      <c r="E1594">
        <v>0</v>
      </c>
      <c r="F1594" t="s">
        <v>1881</v>
      </c>
      <c r="G1594" t="s">
        <v>1882</v>
      </c>
      <c r="H1594" t="s">
        <v>1881</v>
      </c>
      <c r="I1594" t="s">
        <v>1881</v>
      </c>
      <c r="J1594" t="s">
        <v>1881</v>
      </c>
      <c r="K1594" t="s">
        <v>1881</v>
      </c>
      <c r="L1594" t="s">
        <v>1881</v>
      </c>
      <c r="M1594" s="180">
        <v>44425</v>
      </c>
      <c r="N1594" t="s">
        <v>1883</v>
      </c>
      <c r="O1594" t="s">
        <v>4522</v>
      </c>
      <c r="P1594" t="s">
        <v>4523</v>
      </c>
      <c r="Q1594">
        <v>0</v>
      </c>
      <c r="R1594">
        <v>0</v>
      </c>
      <c r="S1594" t="s">
        <v>1883</v>
      </c>
      <c r="T1594" t="s">
        <v>1883</v>
      </c>
      <c r="U1594">
        <v>1</v>
      </c>
      <c r="V1594" t="s">
        <v>1885</v>
      </c>
      <c r="W1594">
        <v>16</v>
      </c>
      <c r="X1594">
        <v>0</v>
      </c>
      <c r="Y1594">
        <v>0</v>
      </c>
      <c r="Z1594" t="s">
        <v>1881</v>
      </c>
      <c r="AA1594" t="s">
        <v>1881</v>
      </c>
      <c r="AB1594" t="s">
        <v>1881</v>
      </c>
      <c r="AC1594">
        <v>0</v>
      </c>
      <c r="AD1594">
        <v>0</v>
      </c>
      <c r="AE1594">
        <v>0</v>
      </c>
      <c r="AF1594">
        <v>0</v>
      </c>
      <c r="AG1594" t="s">
        <v>1881</v>
      </c>
      <c r="AH1594" s="181" t="s">
        <v>1883</v>
      </c>
      <c r="AI1594" s="182">
        <v>210</v>
      </c>
      <c r="AJ1594" s="181" t="s">
        <v>2007</v>
      </c>
      <c r="AK1594" s="181" t="s">
        <v>1883</v>
      </c>
      <c r="AL1594" s="181" t="s">
        <v>1883</v>
      </c>
      <c r="AO1594" s="181"/>
      <c r="AQ1594">
        <v>10</v>
      </c>
      <c r="AR1594" s="182">
        <v>40</v>
      </c>
      <c r="AS1594" s="183" t="s">
        <v>1882</v>
      </c>
      <c r="AT1594">
        <v>0</v>
      </c>
      <c r="AU1594">
        <v>0</v>
      </c>
      <c r="AV1594" s="182">
        <v>0</v>
      </c>
      <c r="AW1594" s="184">
        <v>0</v>
      </c>
      <c r="AX1594" s="183" t="s">
        <v>1881</v>
      </c>
      <c r="AY1594" s="184">
        <v>0</v>
      </c>
      <c r="AZ1594">
        <v>0</v>
      </c>
      <c r="BA1594">
        <v>0</v>
      </c>
      <c r="BB1594">
        <v>0</v>
      </c>
      <c r="BC1594" s="182">
        <v>0</v>
      </c>
      <c r="BD1594" t="s">
        <v>1883</v>
      </c>
      <c r="BE1594" t="s">
        <v>1883</v>
      </c>
      <c r="BF1594" t="s">
        <v>1883</v>
      </c>
      <c r="BG1594" s="181" t="s">
        <v>1883</v>
      </c>
      <c r="BH1594">
        <v>0</v>
      </c>
      <c r="BI1594" s="184">
        <v>0</v>
      </c>
      <c r="BJ1594" s="182">
        <v>0</v>
      </c>
      <c r="BK1594" s="181" t="s">
        <v>1883</v>
      </c>
      <c r="BL1594">
        <v>0</v>
      </c>
      <c r="BM1594">
        <v>0</v>
      </c>
      <c r="BN1594">
        <v>0</v>
      </c>
    </row>
    <row r="1595" spans="1:66" x14ac:dyDescent="0.25">
      <c r="A1595">
        <v>8500</v>
      </c>
      <c r="B1595" t="s">
        <v>4524</v>
      </c>
      <c r="C1595">
        <v>16</v>
      </c>
      <c r="D1595">
        <v>0</v>
      </c>
      <c r="E1595">
        <v>0</v>
      </c>
      <c r="F1595" t="s">
        <v>1881</v>
      </c>
      <c r="G1595" t="s">
        <v>1882</v>
      </c>
      <c r="H1595" t="s">
        <v>1881</v>
      </c>
      <c r="I1595" t="s">
        <v>1881</v>
      </c>
      <c r="J1595" t="s">
        <v>1881</v>
      </c>
      <c r="K1595" t="s">
        <v>1881</v>
      </c>
      <c r="L1595" t="s">
        <v>1881</v>
      </c>
      <c r="M1595" s="180">
        <v>44425</v>
      </c>
      <c r="N1595" t="s">
        <v>1883</v>
      </c>
      <c r="O1595" t="s">
        <v>4525</v>
      </c>
      <c r="P1595" t="s">
        <v>4526</v>
      </c>
      <c r="Q1595">
        <v>0</v>
      </c>
      <c r="R1595">
        <v>0</v>
      </c>
      <c r="S1595" t="s">
        <v>1883</v>
      </c>
      <c r="T1595" t="s">
        <v>1883</v>
      </c>
      <c r="U1595">
        <v>1</v>
      </c>
      <c r="V1595" t="s">
        <v>1885</v>
      </c>
      <c r="W1595">
        <v>16</v>
      </c>
      <c r="X1595">
        <v>0</v>
      </c>
      <c r="Y1595">
        <v>0</v>
      </c>
      <c r="Z1595" t="s">
        <v>1881</v>
      </c>
      <c r="AA1595" t="s">
        <v>1881</v>
      </c>
      <c r="AB1595" t="s">
        <v>1881</v>
      </c>
      <c r="AC1595">
        <v>0</v>
      </c>
      <c r="AD1595">
        <v>0</v>
      </c>
      <c r="AE1595">
        <v>0</v>
      </c>
      <c r="AF1595">
        <v>0</v>
      </c>
      <c r="AG1595" t="s">
        <v>1881</v>
      </c>
      <c r="AH1595" s="181" t="s">
        <v>1883</v>
      </c>
      <c r="AI1595" s="182">
        <v>210</v>
      </c>
      <c r="AJ1595" s="181" t="s">
        <v>2007</v>
      </c>
      <c r="AK1595" s="181" t="s">
        <v>1883</v>
      </c>
      <c r="AL1595" s="181" t="s">
        <v>1883</v>
      </c>
      <c r="AO1595" s="181"/>
      <c r="AQ1595">
        <v>10</v>
      </c>
      <c r="AR1595" s="182">
        <v>40</v>
      </c>
      <c r="AS1595" s="183" t="s">
        <v>1882</v>
      </c>
      <c r="AT1595">
        <v>0</v>
      </c>
      <c r="AU1595">
        <v>0</v>
      </c>
      <c r="AV1595" s="182">
        <v>0</v>
      </c>
      <c r="AW1595" s="184">
        <v>0</v>
      </c>
      <c r="AX1595" s="183" t="s">
        <v>1881</v>
      </c>
      <c r="AY1595" s="184">
        <v>0</v>
      </c>
      <c r="AZ1595">
        <v>0</v>
      </c>
      <c r="BA1595">
        <v>0</v>
      </c>
      <c r="BB1595">
        <v>0</v>
      </c>
      <c r="BC1595" s="182">
        <v>0</v>
      </c>
      <c r="BD1595" t="s">
        <v>1883</v>
      </c>
      <c r="BE1595" t="s">
        <v>1883</v>
      </c>
      <c r="BF1595" t="s">
        <v>1883</v>
      </c>
      <c r="BG1595" s="181" t="s">
        <v>1883</v>
      </c>
      <c r="BH1595">
        <v>0</v>
      </c>
      <c r="BI1595" s="184">
        <v>0</v>
      </c>
      <c r="BJ1595" s="182">
        <v>0</v>
      </c>
      <c r="BK1595" s="181" t="s">
        <v>1883</v>
      </c>
      <c r="BL1595">
        <v>0</v>
      </c>
      <c r="BM1595">
        <v>0</v>
      </c>
      <c r="BN1595">
        <v>0</v>
      </c>
    </row>
    <row r="1596" spans="1:66" x14ac:dyDescent="0.25">
      <c r="A1596">
        <v>8503</v>
      </c>
      <c r="B1596" t="s">
        <v>4527</v>
      </c>
      <c r="C1596">
        <v>16</v>
      </c>
      <c r="D1596">
        <v>0</v>
      </c>
      <c r="E1596">
        <v>0</v>
      </c>
      <c r="F1596" t="s">
        <v>1881</v>
      </c>
      <c r="G1596" t="s">
        <v>1882</v>
      </c>
      <c r="H1596" t="s">
        <v>1881</v>
      </c>
      <c r="I1596" t="s">
        <v>1881</v>
      </c>
      <c r="J1596" t="s">
        <v>1881</v>
      </c>
      <c r="K1596" t="s">
        <v>1881</v>
      </c>
      <c r="L1596" t="s">
        <v>1881</v>
      </c>
      <c r="M1596" s="180">
        <v>44425</v>
      </c>
      <c r="N1596" t="s">
        <v>1883</v>
      </c>
      <c r="O1596" t="s">
        <v>4528</v>
      </c>
      <c r="P1596" t="s">
        <v>4529</v>
      </c>
      <c r="Q1596">
        <v>0</v>
      </c>
      <c r="R1596">
        <v>0</v>
      </c>
      <c r="S1596" t="s">
        <v>1883</v>
      </c>
      <c r="T1596" t="s">
        <v>1883</v>
      </c>
      <c r="U1596">
        <v>1</v>
      </c>
      <c r="V1596" t="s">
        <v>1885</v>
      </c>
      <c r="W1596">
        <v>16</v>
      </c>
      <c r="X1596">
        <v>0</v>
      </c>
      <c r="Y1596">
        <v>0</v>
      </c>
      <c r="Z1596" t="s">
        <v>1881</v>
      </c>
      <c r="AA1596" t="s">
        <v>1881</v>
      </c>
      <c r="AB1596" t="s">
        <v>1881</v>
      </c>
      <c r="AC1596">
        <v>0</v>
      </c>
      <c r="AD1596">
        <v>0</v>
      </c>
      <c r="AE1596">
        <v>0</v>
      </c>
      <c r="AF1596">
        <v>0</v>
      </c>
      <c r="AG1596" t="s">
        <v>1881</v>
      </c>
      <c r="AH1596" s="181" t="s">
        <v>1883</v>
      </c>
      <c r="AI1596" s="182">
        <v>210</v>
      </c>
      <c r="AJ1596" s="181" t="s">
        <v>2007</v>
      </c>
      <c r="AK1596" s="181" t="s">
        <v>1883</v>
      </c>
      <c r="AL1596" s="181" t="s">
        <v>1883</v>
      </c>
      <c r="AO1596" s="181"/>
      <c r="AQ1596">
        <v>10</v>
      </c>
      <c r="AR1596" s="182">
        <v>40</v>
      </c>
      <c r="AS1596" s="183" t="s">
        <v>1882</v>
      </c>
      <c r="AT1596">
        <v>0</v>
      </c>
      <c r="AU1596">
        <v>0</v>
      </c>
      <c r="AV1596" s="182">
        <v>0</v>
      </c>
      <c r="AW1596" s="184">
        <v>0</v>
      </c>
      <c r="AX1596" s="183" t="s">
        <v>1881</v>
      </c>
      <c r="AY1596" s="184">
        <v>0</v>
      </c>
      <c r="AZ1596">
        <v>0</v>
      </c>
      <c r="BA1596">
        <v>0</v>
      </c>
      <c r="BB1596">
        <v>0</v>
      </c>
      <c r="BC1596" s="182">
        <v>0</v>
      </c>
      <c r="BD1596" t="s">
        <v>1883</v>
      </c>
      <c r="BE1596" t="s">
        <v>1883</v>
      </c>
      <c r="BF1596" t="s">
        <v>1883</v>
      </c>
      <c r="BG1596" s="181" t="s">
        <v>1883</v>
      </c>
      <c r="BH1596">
        <v>0</v>
      </c>
      <c r="BI1596" s="184">
        <v>0</v>
      </c>
      <c r="BJ1596" s="182">
        <v>0</v>
      </c>
      <c r="BK1596" s="181" t="s">
        <v>1883</v>
      </c>
      <c r="BL1596">
        <v>0</v>
      </c>
      <c r="BM1596">
        <v>0</v>
      </c>
      <c r="BN1596">
        <v>0</v>
      </c>
    </row>
    <row r="1597" spans="1:66" x14ac:dyDescent="0.25">
      <c r="A1597">
        <v>8504</v>
      </c>
      <c r="B1597" t="s">
        <v>4530</v>
      </c>
      <c r="C1597">
        <v>16</v>
      </c>
      <c r="D1597">
        <v>0</v>
      </c>
      <c r="E1597">
        <v>0</v>
      </c>
      <c r="F1597" t="s">
        <v>1881</v>
      </c>
      <c r="G1597" t="s">
        <v>1882</v>
      </c>
      <c r="H1597" t="s">
        <v>1881</v>
      </c>
      <c r="I1597" t="s">
        <v>1881</v>
      </c>
      <c r="J1597" t="s">
        <v>1881</v>
      </c>
      <c r="K1597" t="s">
        <v>1881</v>
      </c>
      <c r="L1597" t="s">
        <v>1881</v>
      </c>
      <c r="M1597" s="180">
        <v>44425</v>
      </c>
      <c r="N1597" t="s">
        <v>1883</v>
      </c>
      <c r="O1597" t="s">
        <v>4531</v>
      </c>
      <c r="P1597" t="s">
        <v>4532</v>
      </c>
      <c r="Q1597">
        <v>0</v>
      </c>
      <c r="R1597">
        <v>0</v>
      </c>
      <c r="S1597" t="s">
        <v>1883</v>
      </c>
      <c r="T1597" t="s">
        <v>1883</v>
      </c>
      <c r="U1597">
        <v>1</v>
      </c>
      <c r="V1597" t="s">
        <v>1885</v>
      </c>
      <c r="W1597">
        <v>16</v>
      </c>
      <c r="X1597">
        <v>0</v>
      </c>
      <c r="Y1597">
        <v>0</v>
      </c>
      <c r="Z1597" t="s">
        <v>1881</v>
      </c>
      <c r="AA1597" t="s">
        <v>1881</v>
      </c>
      <c r="AB1597" t="s">
        <v>1881</v>
      </c>
      <c r="AC1597">
        <v>0</v>
      </c>
      <c r="AD1597">
        <v>0</v>
      </c>
      <c r="AE1597">
        <v>0</v>
      </c>
      <c r="AF1597">
        <v>0</v>
      </c>
      <c r="AG1597" t="s">
        <v>1881</v>
      </c>
      <c r="AH1597" s="181" t="s">
        <v>1883</v>
      </c>
      <c r="AI1597" s="182">
        <v>210</v>
      </c>
      <c r="AJ1597" s="181" t="s">
        <v>2007</v>
      </c>
      <c r="AK1597" s="181" t="s">
        <v>1883</v>
      </c>
      <c r="AL1597" s="181" t="s">
        <v>1883</v>
      </c>
      <c r="AO1597" s="181"/>
      <c r="AQ1597">
        <v>10</v>
      </c>
      <c r="AR1597" s="182">
        <v>40</v>
      </c>
      <c r="AS1597" s="183" t="s">
        <v>1882</v>
      </c>
      <c r="AT1597">
        <v>0</v>
      </c>
      <c r="AU1597">
        <v>0</v>
      </c>
      <c r="AV1597" s="182">
        <v>0</v>
      </c>
      <c r="AW1597" s="184">
        <v>0</v>
      </c>
      <c r="AX1597" s="183" t="s">
        <v>1881</v>
      </c>
      <c r="AY1597" s="184">
        <v>0</v>
      </c>
      <c r="AZ1597">
        <v>0</v>
      </c>
      <c r="BA1597">
        <v>0</v>
      </c>
      <c r="BB1597">
        <v>0</v>
      </c>
      <c r="BC1597" s="182">
        <v>0</v>
      </c>
      <c r="BD1597" t="s">
        <v>1883</v>
      </c>
      <c r="BE1597" t="s">
        <v>1883</v>
      </c>
      <c r="BF1597" t="s">
        <v>1883</v>
      </c>
      <c r="BG1597" s="181" t="s">
        <v>1883</v>
      </c>
      <c r="BH1597">
        <v>0</v>
      </c>
      <c r="BI1597" s="184">
        <v>0</v>
      </c>
      <c r="BJ1597" s="182">
        <v>0</v>
      </c>
      <c r="BK1597" s="181" t="s">
        <v>1883</v>
      </c>
      <c r="BL1597">
        <v>0</v>
      </c>
      <c r="BM1597">
        <v>0</v>
      </c>
      <c r="BN1597">
        <v>0</v>
      </c>
    </row>
    <row r="1598" spans="1:66" x14ac:dyDescent="0.25">
      <c r="A1598">
        <v>8505</v>
      </c>
      <c r="B1598" t="s">
        <v>4533</v>
      </c>
      <c r="C1598">
        <v>12</v>
      </c>
      <c r="D1598">
        <v>0</v>
      </c>
      <c r="E1598">
        <v>0</v>
      </c>
      <c r="F1598" t="s">
        <v>1881</v>
      </c>
      <c r="G1598" t="s">
        <v>1882</v>
      </c>
      <c r="H1598" t="s">
        <v>1881</v>
      </c>
      <c r="I1598" t="s">
        <v>1881</v>
      </c>
      <c r="J1598" t="s">
        <v>1881</v>
      </c>
      <c r="K1598" t="s">
        <v>1881</v>
      </c>
      <c r="L1598" t="s">
        <v>1881</v>
      </c>
      <c r="M1598" s="180">
        <v>44425</v>
      </c>
      <c r="N1598" t="s">
        <v>1883</v>
      </c>
      <c r="O1598" t="s">
        <v>1883</v>
      </c>
      <c r="P1598" t="s">
        <v>1883</v>
      </c>
      <c r="Q1598">
        <v>0</v>
      </c>
      <c r="R1598">
        <v>0</v>
      </c>
      <c r="S1598" t="s">
        <v>1883</v>
      </c>
      <c r="T1598" t="s">
        <v>1883</v>
      </c>
      <c r="U1598">
        <v>1</v>
      </c>
      <c r="V1598" t="s">
        <v>1885</v>
      </c>
      <c r="W1598">
        <v>12</v>
      </c>
      <c r="X1598">
        <v>0</v>
      </c>
      <c r="Y1598">
        <v>0</v>
      </c>
      <c r="Z1598" t="s">
        <v>1881</v>
      </c>
      <c r="AA1598" t="s">
        <v>1881</v>
      </c>
      <c r="AB1598" t="s">
        <v>1881</v>
      </c>
      <c r="AC1598">
        <v>0</v>
      </c>
      <c r="AD1598">
        <v>0</v>
      </c>
      <c r="AE1598">
        <v>0</v>
      </c>
      <c r="AF1598">
        <v>0</v>
      </c>
      <c r="AG1598" t="s">
        <v>1881</v>
      </c>
      <c r="AH1598" s="181" t="s">
        <v>1883</v>
      </c>
      <c r="AI1598" s="182">
        <v>210</v>
      </c>
      <c r="AJ1598" s="181" t="s">
        <v>2007</v>
      </c>
      <c r="AK1598" s="181" t="s">
        <v>1883</v>
      </c>
      <c r="AL1598" s="181" t="s">
        <v>1883</v>
      </c>
      <c r="AO1598" s="181"/>
      <c r="AQ1598">
        <v>10</v>
      </c>
      <c r="AR1598" s="182">
        <v>40</v>
      </c>
      <c r="AS1598" s="183" t="s">
        <v>1882</v>
      </c>
      <c r="AT1598">
        <v>0</v>
      </c>
      <c r="AU1598">
        <v>0</v>
      </c>
      <c r="AV1598" s="182">
        <v>0</v>
      </c>
      <c r="AW1598" s="184">
        <v>0</v>
      </c>
      <c r="AX1598" s="183" t="s">
        <v>1881</v>
      </c>
      <c r="AY1598" s="184">
        <v>0</v>
      </c>
      <c r="AZ1598">
        <v>0</v>
      </c>
      <c r="BA1598">
        <v>0</v>
      </c>
      <c r="BB1598">
        <v>0</v>
      </c>
      <c r="BC1598" s="182">
        <v>0</v>
      </c>
      <c r="BD1598" t="s">
        <v>1883</v>
      </c>
      <c r="BE1598" t="s">
        <v>1883</v>
      </c>
      <c r="BF1598" t="s">
        <v>1883</v>
      </c>
      <c r="BG1598" s="181" t="s">
        <v>1883</v>
      </c>
      <c r="BH1598">
        <v>0</v>
      </c>
      <c r="BI1598" s="184">
        <v>0</v>
      </c>
      <c r="BJ1598" s="182">
        <v>0</v>
      </c>
      <c r="BK1598" s="181" t="s">
        <v>1883</v>
      </c>
      <c r="BL1598">
        <v>0</v>
      </c>
      <c r="BM1598">
        <v>0</v>
      </c>
      <c r="BN1598">
        <v>0</v>
      </c>
    </row>
    <row r="1599" spans="1:66" x14ac:dyDescent="0.25">
      <c r="A1599">
        <v>8513</v>
      </c>
      <c r="B1599" t="s">
        <v>4534</v>
      </c>
      <c r="C1599">
        <v>12</v>
      </c>
      <c r="D1599">
        <v>0</v>
      </c>
      <c r="E1599">
        <v>0</v>
      </c>
      <c r="F1599" t="s">
        <v>1881</v>
      </c>
      <c r="G1599" t="s">
        <v>1881</v>
      </c>
      <c r="H1599" t="s">
        <v>1881</v>
      </c>
      <c r="I1599" t="s">
        <v>1881</v>
      </c>
      <c r="J1599" t="s">
        <v>1881</v>
      </c>
      <c r="K1599" t="s">
        <v>1881</v>
      </c>
      <c r="L1599" t="s">
        <v>1881</v>
      </c>
      <c r="M1599" s="180">
        <v>44425</v>
      </c>
      <c r="N1599" t="s">
        <v>1883</v>
      </c>
      <c r="O1599" t="s">
        <v>1883</v>
      </c>
      <c r="P1599" t="s">
        <v>4535</v>
      </c>
      <c r="Q1599">
        <v>0</v>
      </c>
      <c r="R1599">
        <v>0</v>
      </c>
      <c r="S1599" t="s">
        <v>1883</v>
      </c>
      <c r="T1599" t="s">
        <v>1883</v>
      </c>
      <c r="U1599">
        <v>1</v>
      </c>
      <c r="V1599" t="s">
        <v>1885</v>
      </c>
      <c r="W1599">
        <v>12</v>
      </c>
      <c r="X1599">
        <v>0</v>
      </c>
      <c r="Y1599">
        <v>0</v>
      </c>
      <c r="Z1599" t="s">
        <v>1881</v>
      </c>
      <c r="AA1599" t="s">
        <v>1881</v>
      </c>
      <c r="AB1599" t="s">
        <v>1881</v>
      </c>
      <c r="AC1599">
        <v>0</v>
      </c>
      <c r="AD1599">
        <v>0</v>
      </c>
      <c r="AE1599">
        <v>0</v>
      </c>
      <c r="AF1599">
        <v>0</v>
      </c>
      <c r="AG1599" t="s">
        <v>1881</v>
      </c>
      <c r="AH1599" s="181" t="s">
        <v>1883</v>
      </c>
      <c r="AI1599" s="182">
        <v>210</v>
      </c>
      <c r="AJ1599" s="181" t="s">
        <v>2007</v>
      </c>
      <c r="AK1599" s="181" t="s">
        <v>1883</v>
      </c>
      <c r="AL1599" s="181" t="s">
        <v>1883</v>
      </c>
      <c r="AO1599" s="181"/>
      <c r="AQ1599">
        <v>10</v>
      </c>
      <c r="AR1599" s="182">
        <v>40</v>
      </c>
      <c r="AS1599" s="183" t="s">
        <v>1881</v>
      </c>
      <c r="AT1599">
        <v>0</v>
      </c>
      <c r="AU1599">
        <v>180</v>
      </c>
      <c r="AV1599" s="182">
        <v>6</v>
      </c>
      <c r="AW1599" s="184">
        <v>0</v>
      </c>
      <c r="AX1599" s="183" t="s">
        <v>1881</v>
      </c>
      <c r="AY1599" s="184">
        <v>0</v>
      </c>
      <c r="AZ1599">
        <v>0</v>
      </c>
      <c r="BA1599">
        <v>0</v>
      </c>
      <c r="BB1599">
        <v>0</v>
      </c>
      <c r="BC1599" s="182">
        <v>0</v>
      </c>
      <c r="BD1599" t="s">
        <v>1883</v>
      </c>
      <c r="BE1599" t="s">
        <v>1883</v>
      </c>
      <c r="BF1599" t="s">
        <v>1883</v>
      </c>
      <c r="BG1599" s="181" t="s">
        <v>1883</v>
      </c>
      <c r="BH1599">
        <v>5.04</v>
      </c>
      <c r="BI1599" s="184">
        <v>0</v>
      </c>
      <c r="BJ1599" s="182">
        <v>0</v>
      </c>
      <c r="BK1599" s="181" t="s">
        <v>1883</v>
      </c>
      <c r="BL1599">
        <v>0</v>
      </c>
      <c r="BM1599">
        <v>0</v>
      </c>
      <c r="BN1599">
        <v>0</v>
      </c>
    </row>
    <row r="1600" spans="1:66" x14ac:dyDescent="0.25">
      <c r="A1600">
        <v>8516</v>
      </c>
      <c r="B1600" t="s">
        <v>4536</v>
      </c>
      <c r="C1600">
        <v>36</v>
      </c>
      <c r="D1600">
        <v>0</v>
      </c>
      <c r="E1600">
        <v>0</v>
      </c>
      <c r="F1600" t="s">
        <v>1881</v>
      </c>
      <c r="G1600" t="s">
        <v>1882</v>
      </c>
      <c r="H1600" t="s">
        <v>1881</v>
      </c>
      <c r="I1600" t="s">
        <v>1881</v>
      </c>
      <c r="J1600" t="s">
        <v>1881</v>
      </c>
      <c r="K1600" t="s">
        <v>1881</v>
      </c>
      <c r="L1600" t="s">
        <v>1881</v>
      </c>
      <c r="M1600" s="180">
        <v>44425</v>
      </c>
      <c r="N1600" t="s">
        <v>1883</v>
      </c>
      <c r="O1600" t="s">
        <v>4537</v>
      </c>
      <c r="P1600" t="s">
        <v>4538</v>
      </c>
      <c r="Q1600">
        <v>0</v>
      </c>
      <c r="R1600">
        <v>0</v>
      </c>
      <c r="S1600" t="s">
        <v>1883</v>
      </c>
      <c r="T1600" t="s">
        <v>1883</v>
      </c>
      <c r="U1600">
        <v>1</v>
      </c>
      <c r="V1600" t="s">
        <v>1885</v>
      </c>
      <c r="W1600">
        <v>36</v>
      </c>
      <c r="X1600">
        <v>0</v>
      </c>
      <c r="Y1600">
        <v>0</v>
      </c>
      <c r="Z1600" t="s">
        <v>1881</v>
      </c>
      <c r="AA1600" t="s">
        <v>1881</v>
      </c>
      <c r="AB1600" t="s">
        <v>1881</v>
      </c>
      <c r="AC1600">
        <v>0</v>
      </c>
      <c r="AD1600">
        <v>0</v>
      </c>
      <c r="AE1600">
        <v>0</v>
      </c>
      <c r="AF1600">
        <v>0</v>
      </c>
      <c r="AG1600" t="s">
        <v>1881</v>
      </c>
      <c r="AH1600" s="181" t="s">
        <v>1883</v>
      </c>
      <c r="AI1600" s="182">
        <v>210</v>
      </c>
      <c r="AJ1600" s="181" t="s">
        <v>2007</v>
      </c>
      <c r="AK1600" s="181" t="s">
        <v>1883</v>
      </c>
      <c r="AL1600" s="181" t="s">
        <v>1883</v>
      </c>
      <c r="AO1600" s="181"/>
      <c r="AQ1600">
        <v>10</v>
      </c>
      <c r="AR1600" s="182">
        <v>40</v>
      </c>
      <c r="AS1600" s="183" t="s">
        <v>1882</v>
      </c>
      <c r="AT1600">
        <v>0</v>
      </c>
      <c r="AU1600">
        <v>140</v>
      </c>
      <c r="AV1600" s="182">
        <v>0</v>
      </c>
      <c r="AW1600" s="184">
        <v>0</v>
      </c>
      <c r="AX1600" s="183" t="s">
        <v>1881</v>
      </c>
      <c r="AY1600" s="184">
        <v>0</v>
      </c>
      <c r="AZ1600">
        <v>0</v>
      </c>
      <c r="BA1600">
        <v>0</v>
      </c>
      <c r="BB1600">
        <v>0</v>
      </c>
      <c r="BC1600" s="182">
        <v>0</v>
      </c>
      <c r="BD1600" t="s">
        <v>1883</v>
      </c>
      <c r="BE1600" t="s">
        <v>1883</v>
      </c>
      <c r="BF1600" t="s">
        <v>1883</v>
      </c>
      <c r="BG1600" s="181" t="s">
        <v>1883</v>
      </c>
      <c r="BH1600">
        <v>4.32</v>
      </c>
      <c r="BI1600" s="184">
        <v>0</v>
      </c>
      <c r="BJ1600" s="182">
        <v>0</v>
      </c>
      <c r="BK1600" s="181" t="s">
        <v>1883</v>
      </c>
      <c r="BL1600">
        <v>0</v>
      </c>
      <c r="BM1600">
        <v>0</v>
      </c>
      <c r="BN1600">
        <v>0</v>
      </c>
    </row>
    <row r="1601" spans="1:66" x14ac:dyDescent="0.25">
      <c r="A1601">
        <v>8517</v>
      </c>
      <c r="B1601" t="s">
        <v>4539</v>
      </c>
      <c r="C1601">
        <v>6</v>
      </c>
      <c r="D1601">
        <v>0</v>
      </c>
      <c r="E1601">
        <v>0</v>
      </c>
      <c r="F1601" t="s">
        <v>1881</v>
      </c>
      <c r="G1601" t="s">
        <v>1882</v>
      </c>
      <c r="H1601" t="s">
        <v>1882</v>
      </c>
      <c r="I1601" t="s">
        <v>1881</v>
      </c>
      <c r="J1601" t="s">
        <v>1881</v>
      </c>
      <c r="K1601" t="s">
        <v>1881</v>
      </c>
      <c r="L1601" t="s">
        <v>1881</v>
      </c>
      <c r="M1601" s="180">
        <v>44426</v>
      </c>
      <c r="N1601" t="s">
        <v>1883</v>
      </c>
      <c r="O1601" t="s">
        <v>4540</v>
      </c>
      <c r="P1601" t="s">
        <v>4541</v>
      </c>
      <c r="Q1601">
        <v>0</v>
      </c>
      <c r="R1601">
        <v>0</v>
      </c>
      <c r="S1601" t="s">
        <v>1883</v>
      </c>
      <c r="T1601" t="s">
        <v>1883</v>
      </c>
      <c r="U1601">
        <v>1</v>
      </c>
      <c r="V1601" t="s">
        <v>1885</v>
      </c>
      <c r="W1601">
        <v>6</v>
      </c>
      <c r="X1601">
        <v>0</v>
      </c>
      <c r="Y1601">
        <v>0</v>
      </c>
      <c r="Z1601" t="s">
        <v>1881</v>
      </c>
      <c r="AA1601" t="s">
        <v>1881</v>
      </c>
      <c r="AB1601" t="s">
        <v>1881</v>
      </c>
      <c r="AC1601">
        <v>0</v>
      </c>
      <c r="AD1601">
        <v>0</v>
      </c>
      <c r="AE1601">
        <v>0</v>
      </c>
      <c r="AF1601">
        <v>0</v>
      </c>
      <c r="AG1601" t="s">
        <v>1881</v>
      </c>
      <c r="AH1601" s="181" t="s">
        <v>1883</v>
      </c>
      <c r="AI1601" s="182">
        <v>250</v>
      </c>
      <c r="AJ1601" s="181" t="s">
        <v>267</v>
      </c>
      <c r="AK1601" s="181" t="s">
        <v>1883</v>
      </c>
      <c r="AL1601" s="181" t="s">
        <v>1883</v>
      </c>
      <c r="AO1601" s="181"/>
      <c r="AQ1601">
        <v>10</v>
      </c>
      <c r="AR1601" s="182">
        <v>40</v>
      </c>
      <c r="AS1601" s="183" t="s">
        <v>1882</v>
      </c>
      <c r="AT1601">
        <v>0</v>
      </c>
      <c r="AU1601">
        <v>0</v>
      </c>
      <c r="AV1601" s="182">
        <v>0</v>
      </c>
      <c r="AW1601" s="184">
        <v>0</v>
      </c>
      <c r="AX1601" s="183" t="s">
        <v>1881</v>
      </c>
      <c r="AY1601" s="184">
        <v>0</v>
      </c>
      <c r="AZ1601">
        <v>0</v>
      </c>
      <c r="BA1601">
        <v>0</v>
      </c>
      <c r="BB1601">
        <v>0</v>
      </c>
      <c r="BC1601" s="182">
        <v>0</v>
      </c>
      <c r="BD1601" t="s">
        <v>1883</v>
      </c>
      <c r="BE1601" t="s">
        <v>1883</v>
      </c>
      <c r="BF1601" t="s">
        <v>1883</v>
      </c>
      <c r="BG1601" s="181" t="s">
        <v>1883</v>
      </c>
      <c r="BH1601">
        <v>4.5</v>
      </c>
      <c r="BI1601" s="184">
        <v>0</v>
      </c>
      <c r="BJ1601" s="182">
        <v>0</v>
      </c>
      <c r="BK1601" s="181" t="s">
        <v>1883</v>
      </c>
      <c r="BL1601">
        <v>0</v>
      </c>
      <c r="BM1601">
        <v>0</v>
      </c>
      <c r="BN1601">
        <v>0</v>
      </c>
    </row>
    <row r="1602" spans="1:66" x14ac:dyDescent="0.25">
      <c r="A1602">
        <v>8518</v>
      </c>
      <c r="B1602" t="s">
        <v>4542</v>
      </c>
      <c r="C1602">
        <v>50</v>
      </c>
      <c r="D1602">
        <v>0</v>
      </c>
      <c r="E1602">
        <v>0</v>
      </c>
      <c r="F1602" t="s">
        <v>1881</v>
      </c>
      <c r="G1602" t="s">
        <v>1882</v>
      </c>
      <c r="H1602" t="s">
        <v>1881</v>
      </c>
      <c r="I1602" t="s">
        <v>1881</v>
      </c>
      <c r="J1602" t="s">
        <v>1881</v>
      </c>
      <c r="K1602" t="s">
        <v>1881</v>
      </c>
      <c r="L1602" t="s">
        <v>1881</v>
      </c>
      <c r="M1602" s="180">
        <v>44428</v>
      </c>
      <c r="N1602" t="s">
        <v>1883</v>
      </c>
      <c r="O1602" t="s">
        <v>4543</v>
      </c>
      <c r="P1602" t="s">
        <v>4544</v>
      </c>
      <c r="Q1602">
        <v>0</v>
      </c>
      <c r="R1602">
        <v>0</v>
      </c>
      <c r="S1602" t="s">
        <v>1883</v>
      </c>
      <c r="T1602" t="s">
        <v>1883</v>
      </c>
      <c r="U1602">
        <v>1</v>
      </c>
      <c r="V1602" t="s">
        <v>1885</v>
      </c>
      <c r="W1602">
        <v>50</v>
      </c>
      <c r="X1602">
        <v>0</v>
      </c>
      <c r="Y1602">
        <v>0</v>
      </c>
      <c r="Z1602" t="s">
        <v>1881</v>
      </c>
      <c r="AA1602" t="s">
        <v>1881</v>
      </c>
      <c r="AB1602" t="s">
        <v>1881</v>
      </c>
      <c r="AC1602">
        <v>0</v>
      </c>
      <c r="AD1602">
        <v>0</v>
      </c>
      <c r="AE1602">
        <v>0</v>
      </c>
      <c r="AF1602">
        <v>0</v>
      </c>
      <c r="AG1602" t="s">
        <v>1882</v>
      </c>
      <c r="AH1602" s="181" t="s">
        <v>1883</v>
      </c>
      <c r="AI1602" s="182">
        <v>294</v>
      </c>
      <c r="AJ1602" s="181" t="s">
        <v>3369</v>
      </c>
      <c r="AK1602" s="181" t="s">
        <v>1883</v>
      </c>
      <c r="AL1602" s="181" t="s">
        <v>1883</v>
      </c>
      <c r="AO1602" s="181"/>
      <c r="AQ1602">
        <v>10</v>
      </c>
      <c r="AR1602" s="182">
        <v>40</v>
      </c>
      <c r="AS1602" s="183" t="s">
        <v>1882</v>
      </c>
      <c r="AT1602">
        <v>0</v>
      </c>
      <c r="AU1602">
        <v>0</v>
      </c>
      <c r="AV1602" s="182">
        <v>0</v>
      </c>
      <c r="AW1602" s="184">
        <v>0</v>
      </c>
      <c r="AX1602" s="183" t="s">
        <v>1881</v>
      </c>
      <c r="AY1602" s="184">
        <v>0</v>
      </c>
      <c r="AZ1602">
        <v>0</v>
      </c>
      <c r="BA1602">
        <v>0</v>
      </c>
      <c r="BB1602">
        <v>0</v>
      </c>
      <c r="BC1602" s="182">
        <v>0</v>
      </c>
      <c r="BD1602" t="s">
        <v>1883</v>
      </c>
      <c r="BE1602" t="s">
        <v>1883</v>
      </c>
      <c r="BF1602" t="s">
        <v>1883</v>
      </c>
      <c r="BG1602" s="181" t="s">
        <v>1883</v>
      </c>
      <c r="BH1602">
        <v>0</v>
      </c>
      <c r="BI1602" s="184">
        <v>0</v>
      </c>
      <c r="BJ1602" s="182">
        <v>0</v>
      </c>
      <c r="BK1602" s="181" t="s">
        <v>1883</v>
      </c>
      <c r="BL1602">
        <v>0</v>
      </c>
      <c r="BM1602">
        <v>0</v>
      </c>
      <c r="BN1602">
        <v>0</v>
      </c>
    </row>
    <row r="1603" spans="1:66" x14ac:dyDescent="0.25">
      <c r="A1603">
        <v>8519</v>
      </c>
      <c r="B1603" t="s">
        <v>4545</v>
      </c>
      <c r="C1603">
        <v>24</v>
      </c>
      <c r="D1603">
        <v>0</v>
      </c>
      <c r="E1603">
        <v>0</v>
      </c>
      <c r="F1603" t="s">
        <v>1881</v>
      </c>
      <c r="G1603" t="s">
        <v>1882</v>
      </c>
      <c r="H1603" t="s">
        <v>1881</v>
      </c>
      <c r="I1603" t="s">
        <v>1881</v>
      </c>
      <c r="J1603" t="s">
        <v>1881</v>
      </c>
      <c r="K1603" t="s">
        <v>1881</v>
      </c>
      <c r="L1603" t="s">
        <v>1881</v>
      </c>
      <c r="M1603" s="180">
        <v>44432</v>
      </c>
      <c r="N1603" t="s">
        <v>1883</v>
      </c>
      <c r="O1603" t="s">
        <v>4546</v>
      </c>
      <c r="P1603" t="s">
        <v>4547</v>
      </c>
      <c r="Q1603">
        <v>0</v>
      </c>
      <c r="R1603">
        <v>0</v>
      </c>
      <c r="S1603" t="s">
        <v>1883</v>
      </c>
      <c r="T1603" t="s">
        <v>1883</v>
      </c>
      <c r="U1603">
        <v>1</v>
      </c>
      <c r="V1603" t="s">
        <v>1885</v>
      </c>
      <c r="W1603">
        <v>24</v>
      </c>
      <c r="X1603">
        <v>0</v>
      </c>
      <c r="Y1603">
        <v>0</v>
      </c>
      <c r="Z1603" t="s">
        <v>1881</v>
      </c>
      <c r="AA1603" t="s">
        <v>1881</v>
      </c>
      <c r="AB1603" t="s">
        <v>1881</v>
      </c>
      <c r="AC1603">
        <v>0</v>
      </c>
      <c r="AD1603">
        <v>0</v>
      </c>
      <c r="AE1603">
        <v>0</v>
      </c>
      <c r="AF1603">
        <v>0</v>
      </c>
      <c r="AG1603" t="s">
        <v>1882</v>
      </c>
      <c r="AH1603" s="181" t="s">
        <v>1883</v>
      </c>
      <c r="AI1603" s="182">
        <v>27</v>
      </c>
      <c r="AJ1603" s="181" t="s">
        <v>1886</v>
      </c>
      <c r="AK1603" s="181" t="s">
        <v>1883</v>
      </c>
      <c r="AL1603" s="181" t="s">
        <v>1883</v>
      </c>
      <c r="AO1603" s="181"/>
      <c r="AQ1603">
        <v>10</v>
      </c>
      <c r="AR1603" s="182">
        <v>40</v>
      </c>
      <c r="AS1603" s="183" t="s">
        <v>1882</v>
      </c>
      <c r="AT1603">
        <v>0</v>
      </c>
      <c r="AU1603">
        <v>0</v>
      </c>
      <c r="AV1603" s="182">
        <v>0</v>
      </c>
      <c r="AW1603" s="184">
        <v>0</v>
      </c>
      <c r="AX1603" s="183" t="s">
        <v>1881</v>
      </c>
      <c r="AY1603" s="184">
        <v>0</v>
      </c>
      <c r="AZ1603">
        <v>0</v>
      </c>
      <c r="BA1603">
        <v>0</v>
      </c>
      <c r="BB1603">
        <v>0</v>
      </c>
      <c r="BC1603" s="182">
        <v>0</v>
      </c>
      <c r="BD1603" t="s">
        <v>1883</v>
      </c>
      <c r="BE1603" t="s">
        <v>1883</v>
      </c>
      <c r="BF1603" t="s">
        <v>1883</v>
      </c>
      <c r="BG1603" s="181" t="s">
        <v>1883</v>
      </c>
      <c r="BH1603">
        <v>0</v>
      </c>
      <c r="BI1603" s="184">
        <v>0</v>
      </c>
      <c r="BJ1603" s="182">
        <v>0</v>
      </c>
      <c r="BK1603" s="181" t="s">
        <v>1883</v>
      </c>
      <c r="BL1603">
        <v>0</v>
      </c>
      <c r="BM1603">
        <v>0</v>
      </c>
      <c r="BN1603">
        <v>0</v>
      </c>
    </row>
    <row r="1604" spans="1:66" x14ac:dyDescent="0.25">
      <c r="A1604">
        <v>8520</v>
      </c>
      <c r="B1604" t="s">
        <v>1292</v>
      </c>
      <c r="C1604">
        <v>24</v>
      </c>
      <c r="D1604">
        <v>0</v>
      </c>
      <c r="E1604">
        <v>0</v>
      </c>
      <c r="F1604" t="s">
        <v>1881</v>
      </c>
      <c r="G1604" t="s">
        <v>1882</v>
      </c>
      <c r="H1604" t="s">
        <v>1881</v>
      </c>
      <c r="I1604" t="s">
        <v>1881</v>
      </c>
      <c r="J1604" t="s">
        <v>1881</v>
      </c>
      <c r="K1604" t="s">
        <v>1881</v>
      </c>
      <c r="L1604" t="s">
        <v>1881</v>
      </c>
      <c r="M1604" s="180">
        <v>44432</v>
      </c>
      <c r="N1604" t="s">
        <v>1883</v>
      </c>
      <c r="O1604" t="s">
        <v>4548</v>
      </c>
      <c r="P1604" t="s">
        <v>4549</v>
      </c>
      <c r="Q1604">
        <v>0</v>
      </c>
      <c r="R1604">
        <v>0</v>
      </c>
      <c r="S1604" t="s">
        <v>1883</v>
      </c>
      <c r="T1604" t="s">
        <v>1883</v>
      </c>
      <c r="U1604">
        <v>1</v>
      </c>
      <c r="V1604" t="s">
        <v>1885</v>
      </c>
      <c r="W1604">
        <v>24</v>
      </c>
      <c r="X1604">
        <v>0</v>
      </c>
      <c r="Y1604">
        <v>0</v>
      </c>
      <c r="Z1604" t="s">
        <v>1881</v>
      </c>
      <c r="AA1604" t="s">
        <v>1881</v>
      </c>
      <c r="AB1604" t="s">
        <v>1881</v>
      </c>
      <c r="AC1604">
        <v>0</v>
      </c>
      <c r="AD1604">
        <v>0</v>
      </c>
      <c r="AE1604">
        <v>0</v>
      </c>
      <c r="AF1604">
        <v>0</v>
      </c>
      <c r="AG1604" t="s">
        <v>1882</v>
      </c>
      <c r="AH1604" s="181" t="s">
        <v>1883</v>
      </c>
      <c r="AI1604" s="182">
        <v>27</v>
      </c>
      <c r="AJ1604" s="181" t="s">
        <v>1886</v>
      </c>
      <c r="AK1604" s="181" t="s">
        <v>1883</v>
      </c>
      <c r="AL1604" s="181" t="s">
        <v>1883</v>
      </c>
      <c r="AO1604" s="181"/>
      <c r="AQ1604">
        <v>10</v>
      </c>
      <c r="AR1604" s="182">
        <v>40</v>
      </c>
      <c r="AS1604" s="183" t="s">
        <v>1882</v>
      </c>
      <c r="AT1604">
        <v>0</v>
      </c>
      <c r="AU1604">
        <v>0</v>
      </c>
      <c r="AV1604" s="182">
        <v>0</v>
      </c>
      <c r="AW1604" s="184">
        <v>0</v>
      </c>
      <c r="AX1604" s="183" t="s">
        <v>1881</v>
      </c>
      <c r="AY1604" s="184">
        <v>0</v>
      </c>
      <c r="AZ1604">
        <v>0</v>
      </c>
      <c r="BA1604">
        <v>0</v>
      </c>
      <c r="BB1604">
        <v>0</v>
      </c>
      <c r="BC1604" s="182">
        <v>0</v>
      </c>
      <c r="BD1604" t="s">
        <v>1883</v>
      </c>
      <c r="BE1604" t="s">
        <v>1883</v>
      </c>
      <c r="BF1604" t="s">
        <v>1883</v>
      </c>
      <c r="BG1604" s="181" t="s">
        <v>1883</v>
      </c>
      <c r="BH1604">
        <v>0</v>
      </c>
      <c r="BI1604" s="184">
        <v>0</v>
      </c>
      <c r="BJ1604" s="182">
        <v>0</v>
      </c>
      <c r="BK1604" s="181" t="s">
        <v>1883</v>
      </c>
      <c r="BL1604">
        <v>0</v>
      </c>
      <c r="BM1604">
        <v>0</v>
      </c>
      <c r="BN1604">
        <v>0</v>
      </c>
    </row>
    <row r="1605" spans="1:66" x14ac:dyDescent="0.25">
      <c r="A1605">
        <v>8521</v>
      </c>
      <c r="B1605" t="s">
        <v>4550</v>
      </c>
      <c r="C1605">
        <v>12</v>
      </c>
      <c r="D1605">
        <v>0</v>
      </c>
      <c r="E1605">
        <v>0</v>
      </c>
      <c r="F1605" t="s">
        <v>1881</v>
      </c>
      <c r="G1605" t="s">
        <v>1882</v>
      </c>
      <c r="H1605" t="s">
        <v>1881</v>
      </c>
      <c r="I1605" t="s">
        <v>1881</v>
      </c>
      <c r="J1605" t="s">
        <v>1881</v>
      </c>
      <c r="K1605" t="s">
        <v>1881</v>
      </c>
      <c r="L1605" t="s">
        <v>1881</v>
      </c>
      <c r="M1605" s="180">
        <v>44432</v>
      </c>
      <c r="N1605" t="s">
        <v>1883</v>
      </c>
      <c r="O1605" t="s">
        <v>4551</v>
      </c>
      <c r="P1605" t="s">
        <v>4552</v>
      </c>
      <c r="Q1605">
        <v>0</v>
      </c>
      <c r="R1605">
        <v>0</v>
      </c>
      <c r="S1605" t="s">
        <v>1883</v>
      </c>
      <c r="T1605" t="s">
        <v>1883</v>
      </c>
      <c r="U1605">
        <v>1</v>
      </c>
      <c r="V1605" t="s">
        <v>1885</v>
      </c>
      <c r="W1605">
        <v>12</v>
      </c>
      <c r="X1605">
        <v>0</v>
      </c>
      <c r="Y1605">
        <v>0</v>
      </c>
      <c r="Z1605" t="s">
        <v>1881</v>
      </c>
      <c r="AA1605" t="s">
        <v>1881</v>
      </c>
      <c r="AB1605" t="s">
        <v>1881</v>
      </c>
      <c r="AC1605">
        <v>0</v>
      </c>
      <c r="AD1605">
        <v>0</v>
      </c>
      <c r="AE1605">
        <v>0</v>
      </c>
      <c r="AF1605">
        <v>0</v>
      </c>
      <c r="AG1605" t="s">
        <v>1882</v>
      </c>
      <c r="AH1605" s="181" t="s">
        <v>1883</v>
      </c>
      <c r="AI1605" s="182">
        <v>27</v>
      </c>
      <c r="AJ1605" s="181" t="s">
        <v>1886</v>
      </c>
      <c r="AK1605" s="181" t="s">
        <v>4553</v>
      </c>
      <c r="AL1605" s="181" t="s">
        <v>1883</v>
      </c>
      <c r="AO1605" s="181"/>
      <c r="AQ1605">
        <v>10</v>
      </c>
      <c r="AR1605" s="182">
        <v>40</v>
      </c>
      <c r="AS1605" s="183" t="s">
        <v>1882</v>
      </c>
      <c r="AT1605">
        <v>0</v>
      </c>
      <c r="AU1605">
        <v>0</v>
      </c>
      <c r="AV1605" s="182">
        <v>0</v>
      </c>
      <c r="AW1605" s="184">
        <v>0</v>
      </c>
      <c r="AX1605" s="183" t="s">
        <v>1881</v>
      </c>
      <c r="AY1605" s="184">
        <v>0</v>
      </c>
      <c r="AZ1605">
        <v>0</v>
      </c>
      <c r="BA1605">
        <v>0</v>
      </c>
      <c r="BB1605">
        <v>0</v>
      </c>
      <c r="BC1605" s="182">
        <v>0</v>
      </c>
      <c r="BD1605" t="s">
        <v>1883</v>
      </c>
      <c r="BE1605" t="s">
        <v>1883</v>
      </c>
      <c r="BF1605" t="s">
        <v>1883</v>
      </c>
      <c r="BG1605" s="181" t="s">
        <v>1883</v>
      </c>
      <c r="BH1605">
        <v>0</v>
      </c>
      <c r="BI1605" s="184">
        <v>0</v>
      </c>
      <c r="BJ1605" s="182">
        <v>0</v>
      </c>
      <c r="BK1605" s="181" t="s">
        <v>1883</v>
      </c>
      <c r="BL1605">
        <v>0</v>
      </c>
      <c r="BM1605">
        <v>0</v>
      </c>
      <c r="BN1605">
        <v>0</v>
      </c>
    </row>
    <row r="1606" spans="1:66" x14ac:dyDescent="0.25">
      <c r="A1606">
        <v>8522</v>
      </c>
      <c r="B1606" t="s">
        <v>4554</v>
      </c>
      <c r="C1606">
        <v>12</v>
      </c>
      <c r="D1606">
        <v>0</v>
      </c>
      <c r="E1606">
        <v>0</v>
      </c>
      <c r="F1606" t="s">
        <v>1881</v>
      </c>
      <c r="G1606" t="s">
        <v>1882</v>
      </c>
      <c r="H1606" t="s">
        <v>1881</v>
      </c>
      <c r="I1606" t="s">
        <v>1881</v>
      </c>
      <c r="J1606" t="s">
        <v>1881</v>
      </c>
      <c r="K1606" t="s">
        <v>1881</v>
      </c>
      <c r="L1606" t="s">
        <v>1881</v>
      </c>
      <c r="M1606" s="180">
        <v>44432</v>
      </c>
      <c r="N1606" t="s">
        <v>1883</v>
      </c>
      <c r="O1606" t="s">
        <v>4555</v>
      </c>
      <c r="P1606" t="s">
        <v>4556</v>
      </c>
      <c r="Q1606">
        <v>0</v>
      </c>
      <c r="R1606">
        <v>0</v>
      </c>
      <c r="S1606" t="s">
        <v>1883</v>
      </c>
      <c r="T1606" t="s">
        <v>1883</v>
      </c>
      <c r="U1606">
        <v>1</v>
      </c>
      <c r="V1606" t="s">
        <v>1885</v>
      </c>
      <c r="W1606">
        <v>12</v>
      </c>
      <c r="X1606">
        <v>0</v>
      </c>
      <c r="Y1606">
        <v>0</v>
      </c>
      <c r="Z1606" t="s">
        <v>1881</v>
      </c>
      <c r="AA1606" t="s">
        <v>1881</v>
      </c>
      <c r="AB1606" t="s">
        <v>1881</v>
      </c>
      <c r="AC1606">
        <v>0</v>
      </c>
      <c r="AD1606">
        <v>0</v>
      </c>
      <c r="AE1606">
        <v>0</v>
      </c>
      <c r="AF1606">
        <v>0</v>
      </c>
      <c r="AG1606" t="s">
        <v>1882</v>
      </c>
      <c r="AH1606" s="181" t="s">
        <v>1883</v>
      </c>
      <c r="AI1606" s="182">
        <v>27</v>
      </c>
      <c r="AJ1606" s="181" t="s">
        <v>1886</v>
      </c>
      <c r="AK1606" s="181" t="s">
        <v>1883</v>
      </c>
      <c r="AL1606" s="181" t="s">
        <v>1883</v>
      </c>
      <c r="AO1606" s="181"/>
      <c r="AQ1606">
        <v>10</v>
      </c>
      <c r="AR1606" s="182">
        <v>40</v>
      </c>
      <c r="AS1606" s="183" t="s">
        <v>1882</v>
      </c>
      <c r="AT1606">
        <v>0</v>
      </c>
      <c r="AU1606">
        <v>0</v>
      </c>
      <c r="AV1606" s="182">
        <v>0</v>
      </c>
      <c r="AW1606" s="184">
        <v>0</v>
      </c>
      <c r="AX1606" s="183" t="s">
        <v>1881</v>
      </c>
      <c r="AY1606" s="184">
        <v>0</v>
      </c>
      <c r="AZ1606">
        <v>0</v>
      </c>
      <c r="BA1606">
        <v>0</v>
      </c>
      <c r="BB1606">
        <v>0</v>
      </c>
      <c r="BC1606" s="182">
        <v>0</v>
      </c>
      <c r="BD1606" t="s">
        <v>1883</v>
      </c>
      <c r="BE1606" t="s">
        <v>1883</v>
      </c>
      <c r="BF1606" t="s">
        <v>1883</v>
      </c>
      <c r="BG1606" s="181" t="s">
        <v>1883</v>
      </c>
      <c r="BH1606">
        <v>0</v>
      </c>
      <c r="BI1606" s="184">
        <v>0</v>
      </c>
      <c r="BJ1606" s="182">
        <v>0</v>
      </c>
      <c r="BK1606" s="181" t="s">
        <v>1883</v>
      </c>
      <c r="BL1606">
        <v>0</v>
      </c>
      <c r="BM1606">
        <v>0</v>
      </c>
      <c r="BN1606">
        <v>0</v>
      </c>
    </row>
    <row r="1607" spans="1:66" x14ac:dyDescent="0.25">
      <c r="A1607">
        <v>8523</v>
      </c>
      <c r="B1607" t="s">
        <v>4557</v>
      </c>
      <c r="C1607">
        <v>24</v>
      </c>
      <c r="D1607">
        <v>0</v>
      </c>
      <c r="E1607">
        <v>0</v>
      </c>
      <c r="F1607" t="s">
        <v>1881</v>
      </c>
      <c r="G1607" t="s">
        <v>1882</v>
      </c>
      <c r="H1607" t="s">
        <v>1881</v>
      </c>
      <c r="I1607" t="s">
        <v>1881</v>
      </c>
      <c r="J1607" t="s">
        <v>1881</v>
      </c>
      <c r="K1607" t="s">
        <v>1881</v>
      </c>
      <c r="L1607" t="s">
        <v>1881</v>
      </c>
      <c r="M1607" s="180">
        <v>44432</v>
      </c>
      <c r="N1607" t="s">
        <v>1883</v>
      </c>
      <c r="O1607" t="s">
        <v>1883</v>
      </c>
      <c r="P1607" t="s">
        <v>4558</v>
      </c>
      <c r="Q1607">
        <v>0</v>
      </c>
      <c r="R1607">
        <v>0</v>
      </c>
      <c r="S1607" t="s">
        <v>1883</v>
      </c>
      <c r="T1607" t="s">
        <v>1883</v>
      </c>
      <c r="U1607">
        <v>1</v>
      </c>
      <c r="V1607" t="s">
        <v>1885</v>
      </c>
      <c r="W1607">
        <v>24</v>
      </c>
      <c r="X1607">
        <v>0</v>
      </c>
      <c r="Y1607">
        <v>0</v>
      </c>
      <c r="Z1607" t="s">
        <v>1881</v>
      </c>
      <c r="AA1607" t="s">
        <v>1881</v>
      </c>
      <c r="AB1607" t="s">
        <v>1881</v>
      </c>
      <c r="AC1607">
        <v>0</v>
      </c>
      <c r="AD1607">
        <v>0</v>
      </c>
      <c r="AE1607">
        <v>0</v>
      </c>
      <c r="AF1607">
        <v>0</v>
      </c>
      <c r="AG1607" t="s">
        <v>1882</v>
      </c>
      <c r="AH1607" s="181" t="s">
        <v>1883</v>
      </c>
      <c r="AI1607" s="182">
        <v>27</v>
      </c>
      <c r="AJ1607" s="181" t="s">
        <v>1886</v>
      </c>
      <c r="AK1607" s="181" t="s">
        <v>1883</v>
      </c>
      <c r="AL1607" s="181" t="s">
        <v>1883</v>
      </c>
      <c r="AO1607" s="181"/>
      <c r="AQ1607">
        <v>10</v>
      </c>
      <c r="AR1607" s="182">
        <v>40</v>
      </c>
      <c r="AS1607" s="183" t="s">
        <v>1882</v>
      </c>
      <c r="AT1607">
        <v>0</v>
      </c>
      <c r="AU1607">
        <v>0</v>
      </c>
      <c r="AV1607" s="182">
        <v>0</v>
      </c>
      <c r="AW1607" s="184">
        <v>0</v>
      </c>
      <c r="AX1607" s="183" t="s">
        <v>1881</v>
      </c>
      <c r="AY1607" s="184">
        <v>0</v>
      </c>
      <c r="AZ1607">
        <v>0</v>
      </c>
      <c r="BA1607">
        <v>0</v>
      </c>
      <c r="BB1607">
        <v>0</v>
      </c>
      <c r="BC1607" s="182">
        <v>0</v>
      </c>
      <c r="BD1607" t="s">
        <v>1883</v>
      </c>
      <c r="BE1607" t="s">
        <v>1883</v>
      </c>
      <c r="BF1607" t="s">
        <v>1883</v>
      </c>
      <c r="BG1607" s="181" t="s">
        <v>1883</v>
      </c>
      <c r="BH1607">
        <v>0</v>
      </c>
      <c r="BI1607" s="184">
        <v>0</v>
      </c>
      <c r="BJ1607" s="182">
        <v>0</v>
      </c>
      <c r="BK1607" s="181" t="s">
        <v>1883</v>
      </c>
      <c r="BL1607">
        <v>0</v>
      </c>
      <c r="BM1607">
        <v>0</v>
      </c>
      <c r="BN1607">
        <v>0</v>
      </c>
    </row>
    <row r="1608" spans="1:66" x14ac:dyDescent="0.25">
      <c r="A1608">
        <v>8524</v>
      </c>
      <c r="B1608" t="s">
        <v>4559</v>
      </c>
      <c r="C1608">
        <v>24</v>
      </c>
      <c r="D1608">
        <v>0</v>
      </c>
      <c r="E1608">
        <v>0</v>
      </c>
      <c r="F1608" t="s">
        <v>1881</v>
      </c>
      <c r="G1608" t="s">
        <v>1882</v>
      </c>
      <c r="H1608" t="s">
        <v>1881</v>
      </c>
      <c r="I1608" t="s">
        <v>1881</v>
      </c>
      <c r="J1608" t="s">
        <v>1881</v>
      </c>
      <c r="K1608" t="s">
        <v>1881</v>
      </c>
      <c r="L1608" t="s">
        <v>1881</v>
      </c>
      <c r="M1608" s="180">
        <v>44432</v>
      </c>
      <c r="N1608" t="s">
        <v>1883</v>
      </c>
      <c r="O1608" t="s">
        <v>4560</v>
      </c>
      <c r="P1608" t="s">
        <v>4561</v>
      </c>
      <c r="Q1608">
        <v>0</v>
      </c>
      <c r="R1608">
        <v>0</v>
      </c>
      <c r="S1608" t="s">
        <v>1883</v>
      </c>
      <c r="T1608" t="s">
        <v>1883</v>
      </c>
      <c r="U1608">
        <v>1</v>
      </c>
      <c r="V1608" t="s">
        <v>1885</v>
      </c>
      <c r="W1608">
        <v>24</v>
      </c>
      <c r="X1608">
        <v>0</v>
      </c>
      <c r="Y1608">
        <v>0</v>
      </c>
      <c r="Z1608" t="s">
        <v>1881</v>
      </c>
      <c r="AA1608" t="s">
        <v>1881</v>
      </c>
      <c r="AB1608" t="s">
        <v>1881</v>
      </c>
      <c r="AC1608">
        <v>0</v>
      </c>
      <c r="AD1608">
        <v>0</v>
      </c>
      <c r="AE1608">
        <v>0</v>
      </c>
      <c r="AF1608">
        <v>0</v>
      </c>
      <c r="AG1608" t="s">
        <v>1882</v>
      </c>
      <c r="AH1608" s="181" t="s">
        <v>1883</v>
      </c>
      <c r="AI1608" s="182">
        <v>27</v>
      </c>
      <c r="AJ1608" s="181" t="s">
        <v>1886</v>
      </c>
      <c r="AK1608" s="181" t="s">
        <v>1883</v>
      </c>
      <c r="AL1608" s="181" t="s">
        <v>1883</v>
      </c>
      <c r="AO1608" s="181"/>
      <c r="AQ1608">
        <v>10</v>
      </c>
      <c r="AR1608" s="182">
        <v>40</v>
      </c>
      <c r="AS1608" s="183" t="s">
        <v>1882</v>
      </c>
      <c r="AT1608">
        <v>0</v>
      </c>
      <c r="AU1608">
        <v>0</v>
      </c>
      <c r="AV1608" s="182">
        <v>0</v>
      </c>
      <c r="AW1608" s="184">
        <v>0</v>
      </c>
      <c r="AX1608" s="183" t="s">
        <v>1881</v>
      </c>
      <c r="AY1608" s="184">
        <v>0</v>
      </c>
      <c r="AZ1608">
        <v>0</v>
      </c>
      <c r="BA1608">
        <v>0</v>
      </c>
      <c r="BB1608">
        <v>0</v>
      </c>
      <c r="BC1608" s="182">
        <v>0</v>
      </c>
      <c r="BD1608" t="s">
        <v>1883</v>
      </c>
      <c r="BE1608" t="s">
        <v>1883</v>
      </c>
      <c r="BF1608" t="s">
        <v>1883</v>
      </c>
      <c r="BG1608" s="181" t="s">
        <v>1883</v>
      </c>
      <c r="BH1608">
        <v>0</v>
      </c>
      <c r="BI1608" s="184">
        <v>0</v>
      </c>
      <c r="BJ1608" s="182">
        <v>0</v>
      </c>
      <c r="BK1608" s="181" t="s">
        <v>1883</v>
      </c>
      <c r="BL1608">
        <v>0</v>
      </c>
      <c r="BM1608">
        <v>0</v>
      </c>
      <c r="BN1608">
        <v>0</v>
      </c>
    </row>
    <row r="1609" spans="1:66" x14ac:dyDescent="0.25">
      <c r="A1609">
        <v>8525</v>
      </c>
      <c r="B1609" t="s">
        <v>4562</v>
      </c>
      <c r="C1609">
        <v>48</v>
      </c>
      <c r="D1609">
        <v>0</v>
      </c>
      <c r="E1609">
        <v>0</v>
      </c>
      <c r="F1609" t="s">
        <v>1881</v>
      </c>
      <c r="G1609" t="s">
        <v>1882</v>
      </c>
      <c r="H1609" t="s">
        <v>1881</v>
      </c>
      <c r="I1609" t="s">
        <v>1881</v>
      </c>
      <c r="J1609" t="s">
        <v>1881</v>
      </c>
      <c r="K1609" t="s">
        <v>1881</v>
      </c>
      <c r="L1609" t="s">
        <v>1881</v>
      </c>
      <c r="M1609" s="180">
        <v>44432</v>
      </c>
      <c r="N1609" t="s">
        <v>1883</v>
      </c>
      <c r="O1609" t="s">
        <v>4563</v>
      </c>
      <c r="P1609" t="s">
        <v>4564</v>
      </c>
      <c r="Q1609">
        <v>0</v>
      </c>
      <c r="R1609">
        <v>0</v>
      </c>
      <c r="S1609" t="s">
        <v>1883</v>
      </c>
      <c r="T1609" t="s">
        <v>1883</v>
      </c>
      <c r="U1609">
        <v>1</v>
      </c>
      <c r="V1609" t="s">
        <v>1885</v>
      </c>
      <c r="W1609">
        <v>48</v>
      </c>
      <c r="X1609">
        <v>0</v>
      </c>
      <c r="Y1609">
        <v>0</v>
      </c>
      <c r="Z1609" t="s">
        <v>1881</v>
      </c>
      <c r="AA1609" t="s">
        <v>1881</v>
      </c>
      <c r="AB1609" t="s">
        <v>1881</v>
      </c>
      <c r="AC1609">
        <v>0</v>
      </c>
      <c r="AD1609">
        <v>0</v>
      </c>
      <c r="AE1609">
        <v>0</v>
      </c>
      <c r="AF1609">
        <v>0</v>
      </c>
      <c r="AG1609" t="s">
        <v>1882</v>
      </c>
      <c r="AH1609" s="181" t="s">
        <v>1883</v>
      </c>
      <c r="AI1609" s="182">
        <v>27</v>
      </c>
      <c r="AJ1609" s="181" t="s">
        <v>1886</v>
      </c>
      <c r="AK1609" s="181" t="s">
        <v>1883</v>
      </c>
      <c r="AL1609" s="181" t="s">
        <v>1883</v>
      </c>
      <c r="AO1609" s="181"/>
      <c r="AQ1609">
        <v>10</v>
      </c>
      <c r="AR1609" s="182">
        <v>40</v>
      </c>
      <c r="AS1609" s="183" t="s">
        <v>1882</v>
      </c>
      <c r="AT1609">
        <v>0</v>
      </c>
      <c r="AU1609">
        <v>0</v>
      </c>
      <c r="AV1609" s="182">
        <v>0</v>
      </c>
      <c r="AW1609" s="184">
        <v>0</v>
      </c>
      <c r="AX1609" s="183" t="s">
        <v>1881</v>
      </c>
      <c r="AY1609" s="184">
        <v>0</v>
      </c>
      <c r="AZ1609">
        <v>0</v>
      </c>
      <c r="BA1609">
        <v>0</v>
      </c>
      <c r="BB1609">
        <v>0</v>
      </c>
      <c r="BC1609" s="182">
        <v>0</v>
      </c>
      <c r="BD1609" t="s">
        <v>1883</v>
      </c>
      <c r="BE1609" t="s">
        <v>1883</v>
      </c>
      <c r="BF1609" t="s">
        <v>1883</v>
      </c>
      <c r="BG1609" s="181" t="s">
        <v>1883</v>
      </c>
      <c r="BH1609">
        <v>0</v>
      </c>
      <c r="BI1609" s="184">
        <v>0</v>
      </c>
      <c r="BJ1609" s="182">
        <v>0</v>
      </c>
      <c r="BK1609" s="181" t="s">
        <v>1883</v>
      </c>
      <c r="BL1609">
        <v>0</v>
      </c>
      <c r="BM1609">
        <v>0</v>
      </c>
      <c r="BN1609">
        <v>0</v>
      </c>
    </row>
    <row r="1610" spans="1:66" x14ac:dyDescent="0.25">
      <c r="A1610">
        <v>8526</v>
      </c>
      <c r="B1610" t="s">
        <v>4565</v>
      </c>
      <c r="C1610">
        <v>48</v>
      </c>
      <c r="D1610">
        <v>0</v>
      </c>
      <c r="E1610">
        <v>0</v>
      </c>
      <c r="F1610" t="s">
        <v>1881</v>
      </c>
      <c r="G1610" t="s">
        <v>1882</v>
      </c>
      <c r="H1610" t="s">
        <v>1881</v>
      </c>
      <c r="I1610" t="s">
        <v>1881</v>
      </c>
      <c r="J1610" t="s">
        <v>1881</v>
      </c>
      <c r="K1610" t="s">
        <v>1881</v>
      </c>
      <c r="L1610" t="s">
        <v>1881</v>
      </c>
      <c r="M1610" s="180">
        <v>44432</v>
      </c>
      <c r="N1610" t="s">
        <v>1883</v>
      </c>
      <c r="O1610" t="s">
        <v>4566</v>
      </c>
      <c r="P1610" t="s">
        <v>4567</v>
      </c>
      <c r="Q1610">
        <v>0</v>
      </c>
      <c r="R1610">
        <v>0</v>
      </c>
      <c r="S1610" t="s">
        <v>1883</v>
      </c>
      <c r="T1610" t="s">
        <v>1883</v>
      </c>
      <c r="U1610">
        <v>1</v>
      </c>
      <c r="V1610" t="s">
        <v>1885</v>
      </c>
      <c r="W1610">
        <v>48</v>
      </c>
      <c r="X1610">
        <v>0</v>
      </c>
      <c r="Y1610">
        <v>0</v>
      </c>
      <c r="Z1610" t="s">
        <v>1881</v>
      </c>
      <c r="AA1610" t="s">
        <v>1881</v>
      </c>
      <c r="AB1610" t="s">
        <v>1881</v>
      </c>
      <c r="AC1610">
        <v>0</v>
      </c>
      <c r="AD1610">
        <v>0</v>
      </c>
      <c r="AE1610">
        <v>0</v>
      </c>
      <c r="AF1610">
        <v>0</v>
      </c>
      <c r="AG1610" t="s">
        <v>1882</v>
      </c>
      <c r="AH1610" s="181" t="s">
        <v>1883</v>
      </c>
      <c r="AI1610" s="182">
        <v>27</v>
      </c>
      <c r="AJ1610" s="181" t="s">
        <v>1886</v>
      </c>
      <c r="AK1610" s="181" t="s">
        <v>1883</v>
      </c>
      <c r="AL1610" s="181" t="s">
        <v>1883</v>
      </c>
      <c r="AO1610" s="181"/>
      <c r="AQ1610">
        <v>10</v>
      </c>
      <c r="AR1610" s="182">
        <v>40</v>
      </c>
      <c r="AS1610" s="183" t="s">
        <v>1882</v>
      </c>
      <c r="AT1610">
        <v>0</v>
      </c>
      <c r="AU1610">
        <v>0</v>
      </c>
      <c r="AV1610" s="182">
        <v>0</v>
      </c>
      <c r="AW1610" s="184">
        <v>0</v>
      </c>
      <c r="AX1610" s="183" t="s">
        <v>1881</v>
      </c>
      <c r="AY1610" s="184">
        <v>0</v>
      </c>
      <c r="AZ1610">
        <v>0</v>
      </c>
      <c r="BA1610">
        <v>0</v>
      </c>
      <c r="BB1610">
        <v>0</v>
      </c>
      <c r="BC1610" s="182">
        <v>0</v>
      </c>
      <c r="BD1610" t="s">
        <v>1883</v>
      </c>
      <c r="BE1610" t="s">
        <v>1883</v>
      </c>
      <c r="BF1610" t="s">
        <v>1883</v>
      </c>
      <c r="BG1610" s="181" t="s">
        <v>1883</v>
      </c>
      <c r="BH1610">
        <v>0</v>
      </c>
      <c r="BI1610" s="184">
        <v>0</v>
      </c>
      <c r="BJ1610" s="182">
        <v>0</v>
      </c>
      <c r="BK1610" s="181" t="s">
        <v>1883</v>
      </c>
      <c r="BL1610">
        <v>0</v>
      </c>
      <c r="BM1610">
        <v>0</v>
      </c>
      <c r="BN1610">
        <v>0</v>
      </c>
    </row>
    <row r="1611" spans="1:66" x14ac:dyDescent="0.25">
      <c r="A1611">
        <v>8527</v>
      </c>
      <c r="B1611" t="s">
        <v>4568</v>
      </c>
      <c r="C1611">
        <v>48</v>
      </c>
      <c r="D1611">
        <v>0</v>
      </c>
      <c r="E1611">
        <v>0</v>
      </c>
      <c r="F1611" t="s">
        <v>1881</v>
      </c>
      <c r="G1611" t="s">
        <v>1882</v>
      </c>
      <c r="H1611" t="s">
        <v>1881</v>
      </c>
      <c r="I1611" t="s">
        <v>1881</v>
      </c>
      <c r="J1611" t="s">
        <v>1881</v>
      </c>
      <c r="K1611" t="s">
        <v>1881</v>
      </c>
      <c r="L1611" t="s">
        <v>1881</v>
      </c>
      <c r="M1611" s="180">
        <v>44432</v>
      </c>
      <c r="N1611" t="s">
        <v>1883</v>
      </c>
      <c r="O1611" t="s">
        <v>4569</v>
      </c>
      <c r="P1611" t="s">
        <v>4570</v>
      </c>
      <c r="Q1611">
        <v>0</v>
      </c>
      <c r="R1611">
        <v>0</v>
      </c>
      <c r="S1611" t="s">
        <v>1883</v>
      </c>
      <c r="T1611" t="s">
        <v>1883</v>
      </c>
      <c r="U1611">
        <v>1</v>
      </c>
      <c r="V1611" t="s">
        <v>1885</v>
      </c>
      <c r="W1611">
        <v>48</v>
      </c>
      <c r="X1611">
        <v>0</v>
      </c>
      <c r="Y1611">
        <v>0</v>
      </c>
      <c r="Z1611" t="s">
        <v>1881</v>
      </c>
      <c r="AA1611" t="s">
        <v>1881</v>
      </c>
      <c r="AB1611" t="s">
        <v>1881</v>
      </c>
      <c r="AC1611">
        <v>0</v>
      </c>
      <c r="AD1611">
        <v>0</v>
      </c>
      <c r="AE1611">
        <v>0</v>
      </c>
      <c r="AF1611">
        <v>0</v>
      </c>
      <c r="AG1611" t="s">
        <v>1882</v>
      </c>
      <c r="AH1611" s="181" t="s">
        <v>1883</v>
      </c>
      <c r="AI1611" s="182">
        <v>27</v>
      </c>
      <c r="AJ1611" s="181" t="s">
        <v>1886</v>
      </c>
      <c r="AK1611" s="181" t="s">
        <v>1883</v>
      </c>
      <c r="AL1611" s="181" t="s">
        <v>1883</v>
      </c>
      <c r="AO1611" s="181"/>
      <c r="AQ1611">
        <v>10</v>
      </c>
      <c r="AR1611" s="182">
        <v>40</v>
      </c>
      <c r="AS1611" s="183" t="s">
        <v>1882</v>
      </c>
      <c r="AT1611">
        <v>0</v>
      </c>
      <c r="AU1611">
        <v>0</v>
      </c>
      <c r="AV1611" s="182">
        <v>0</v>
      </c>
      <c r="AW1611" s="184">
        <v>0</v>
      </c>
      <c r="AX1611" s="183" t="s">
        <v>1881</v>
      </c>
      <c r="AY1611" s="184">
        <v>0</v>
      </c>
      <c r="AZ1611">
        <v>0</v>
      </c>
      <c r="BA1611">
        <v>0</v>
      </c>
      <c r="BB1611">
        <v>0</v>
      </c>
      <c r="BC1611" s="182">
        <v>0</v>
      </c>
      <c r="BD1611" t="s">
        <v>1883</v>
      </c>
      <c r="BE1611" t="s">
        <v>1883</v>
      </c>
      <c r="BF1611" t="s">
        <v>1883</v>
      </c>
      <c r="BG1611" s="181" t="s">
        <v>1883</v>
      </c>
      <c r="BH1611">
        <v>0</v>
      </c>
      <c r="BI1611" s="184">
        <v>0</v>
      </c>
      <c r="BJ1611" s="182">
        <v>0</v>
      </c>
      <c r="BK1611" s="181" t="s">
        <v>1883</v>
      </c>
      <c r="BL1611">
        <v>0</v>
      </c>
      <c r="BM1611">
        <v>0</v>
      </c>
      <c r="BN1611">
        <v>0</v>
      </c>
    </row>
    <row r="1612" spans="1:66" x14ac:dyDescent="0.25">
      <c r="A1612">
        <v>8528</v>
      </c>
      <c r="B1612" t="s">
        <v>4571</v>
      </c>
      <c r="C1612">
        <v>48</v>
      </c>
      <c r="D1612">
        <v>0</v>
      </c>
      <c r="E1612">
        <v>0</v>
      </c>
      <c r="F1612" t="s">
        <v>1881</v>
      </c>
      <c r="G1612" t="s">
        <v>1882</v>
      </c>
      <c r="H1612" t="s">
        <v>1881</v>
      </c>
      <c r="I1612" t="s">
        <v>1881</v>
      </c>
      <c r="J1612" t="s">
        <v>1881</v>
      </c>
      <c r="K1612" t="s">
        <v>1881</v>
      </c>
      <c r="L1612" t="s">
        <v>1881</v>
      </c>
      <c r="M1612" s="180">
        <v>44432</v>
      </c>
      <c r="N1612" t="s">
        <v>1883</v>
      </c>
      <c r="O1612" t="s">
        <v>4572</v>
      </c>
      <c r="P1612" t="s">
        <v>4573</v>
      </c>
      <c r="Q1612">
        <v>0</v>
      </c>
      <c r="R1612">
        <v>0</v>
      </c>
      <c r="S1612" t="s">
        <v>1883</v>
      </c>
      <c r="T1612" t="s">
        <v>1883</v>
      </c>
      <c r="U1612">
        <v>1</v>
      </c>
      <c r="V1612" t="s">
        <v>1885</v>
      </c>
      <c r="W1612">
        <v>48</v>
      </c>
      <c r="X1612">
        <v>0</v>
      </c>
      <c r="Y1612">
        <v>0</v>
      </c>
      <c r="Z1612" t="s">
        <v>1881</v>
      </c>
      <c r="AA1612" t="s">
        <v>1881</v>
      </c>
      <c r="AB1612" t="s">
        <v>1881</v>
      </c>
      <c r="AC1612">
        <v>0</v>
      </c>
      <c r="AD1612">
        <v>0</v>
      </c>
      <c r="AE1612">
        <v>0</v>
      </c>
      <c r="AF1612">
        <v>0</v>
      </c>
      <c r="AG1612" t="s">
        <v>1882</v>
      </c>
      <c r="AH1612" s="181" t="s">
        <v>1883</v>
      </c>
      <c r="AI1612" s="182">
        <v>27</v>
      </c>
      <c r="AJ1612" s="181" t="s">
        <v>1886</v>
      </c>
      <c r="AK1612" s="181" t="s">
        <v>1883</v>
      </c>
      <c r="AL1612" s="181" t="s">
        <v>1883</v>
      </c>
      <c r="AO1612" s="181"/>
      <c r="AQ1612">
        <v>10</v>
      </c>
      <c r="AR1612" s="182">
        <v>40</v>
      </c>
      <c r="AS1612" s="183" t="s">
        <v>1882</v>
      </c>
      <c r="AT1612">
        <v>0</v>
      </c>
      <c r="AU1612">
        <v>0</v>
      </c>
      <c r="AV1612" s="182">
        <v>0</v>
      </c>
      <c r="AW1612" s="184">
        <v>0</v>
      </c>
      <c r="AX1612" s="183" t="s">
        <v>1881</v>
      </c>
      <c r="AY1612" s="184">
        <v>0</v>
      </c>
      <c r="AZ1612">
        <v>0</v>
      </c>
      <c r="BA1612">
        <v>0</v>
      </c>
      <c r="BB1612">
        <v>0</v>
      </c>
      <c r="BC1612" s="182">
        <v>0</v>
      </c>
      <c r="BD1612" t="s">
        <v>1883</v>
      </c>
      <c r="BE1612" t="s">
        <v>1883</v>
      </c>
      <c r="BF1612" t="s">
        <v>1883</v>
      </c>
      <c r="BG1612" s="181" t="s">
        <v>1883</v>
      </c>
      <c r="BH1612">
        <v>0</v>
      </c>
      <c r="BI1612" s="184">
        <v>0</v>
      </c>
      <c r="BJ1612" s="182">
        <v>0</v>
      </c>
      <c r="BK1612" s="181" t="s">
        <v>1883</v>
      </c>
      <c r="BL1612">
        <v>0</v>
      </c>
      <c r="BM1612">
        <v>0</v>
      </c>
      <c r="BN1612">
        <v>0</v>
      </c>
    </row>
    <row r="1613" spans="1:66" x14ac:dyDescent="0.25">
      <c r="A1613">
        <v>8529</v>
      </c>
      <c r="B1613" t="s">
        <v>4574</v>
      </c>
      <c r="C1613">
        <v>1</v>
      </c>
      <c r="D1613">
        <v>0</v>
      </c>
      <c r="E1613">
        <v>0</v>
      </c>
      <c r="F1613" t="s">
        <v>1881</v>
      </c>
      <c r="G1613" t="s">
        <v>1882</v>
      </c>
      <c r="H1613" t="s">
        <v>1881</v>
      </c>
      <c r="I1613" t="s">
        <v>1881</v>
      </c>
      <c r="J1613" t="s">
        <v>1881</v>
      </c>
      <c r="K1613" t="s">
        <v>1881</v>
      </c>
      <c r="L1613" t="s">
        <v>1881</v>
      </c>
      <c r="M1613" s="180">
        <v>44432</v>
      </c>
      <c r="N1613" t="s">
        <v>1883</v>
      </c>
      <c r="O1613" t="s">
        <v>4575</v>
      </c>
      <c r="P1613" t="s">
        <v>4576</v>
      </c>
      <c r="Q1613">
        <v>0</v>
      </c>
      <c r="R1613">
        <v>0</v>
      </c>
      <c r="S1613" t="s">
        <v>1883</v>
      </c>
      <c r="T1613" t="s">
        <v>1883</v>
      </c>
      <c r="U1613">
        <v>1</v>
      </c>
      <c r="V1613" t="s">
        <v>1885</v>
      </c>
      <c r="W1613">
        <v>1</v>
      </c>
      <c r="X1613">
        <v>0</v>
      </c>
      <c r="Y1613">
        <v>0</v>
      </c>
      <c r="Z1613" t="s">
        <v>1881</v>
      </c>
      <c r="AA1613" t="s">
        <v>1881</v>
      </c>
      <c r="AB1613" t="s">
        <v>1881</v>
      </c>
      <c r="AC1613">
        <v>0</v>
      </c>
      <c r="AD1613">
        <v>0</v>
      </c>
      <c r="AE1613">
        <v>0</v>
      </c>
      <c r="AF1613">
        <v>0</v>
      </c>
      <c r="AG1613" t="s">
        <v>1882</v>
      </c>
      <c r="AH1613" s="181" t="s">
        <v>1883</v>
      </c>
      <c r="AI1613" s="182">
        <v>27</v>
      </c>
      <c r="AJ1613" s="181" t="s">
        <v>1886</v>
      </c>
      <c r="AK1613" s="181" t="s">
        <v>4577</v>
      </c>
      <c r="AL1613" s="181" t="s">
        <v>1883</v>
      </c>
      <c r="AO1613" s="181"/>
      <c r="AQ1613">
        <v>10</v>
      </c>
      <c r="AR1613" s="182">
        <v>40</v>
      </c>
      <c r="AS1613" s="183" t="s">
        <v>1882</v>
      </c>
      <c r="AT1613">
        <v>0</v>
      </c>
      <c r="AU1613">
        <v>0</v>
      </c>
      <c r="AV1613" s="182">
        <v>0</v>
      </c>
      <c r="AW1613" s="184">
        <v>0</v>
      </c>
      <c r="AX1613" s="183" t="s">
        <v>1881</v>
      </c>
      <c r="AY1613" s="184">
        <v>0</v>
      </c>
      <c r="AZ1613">
        <v>0</v>
      </c>
      <c r="BA1613">
        <v>0</v>
      </c>
      <c r="BB1613">
        <v>0</v>
      </c>
      <c r="BC1613" s="182">
        <v>0</v>
      </c>
      <c r="BD1613" t="s">
        <v>1883</v>
      </c>
      <c r="BE1613" t="s">
        <v>1883</v>
      </c>
      <c r="BF1613" t="s">
        <v>1883</v>
      </c>
      <c r="BG1613" s="181" t="s">
        <v>1883</v>
      </c>
      <c r="BH1613">
        <v>0</v>
      </c>
      <c r="BI1613" s="184">
        <v>0</v>
      </c>
      <c r="BJ1613" s="182">
        <v>0</v>
      </c>
      <c r="BK1613" s="181" t="s">
        <v>1883</v>
      </c>
      <c r="BL1613">
        <v>0</v>
      </c>
      <c r="BM1613">
        <v>0</v>
      </c>
      <c r="BN1613">
        <v>0</v>
      </c>
    </row>
    <row r="1614" spans="1:66" x14ac:dyDescent="0.25">
      <c r="A1614">
        <v>8530</v>
      </c>
      <c r="B1614" t="s">
        <v>4578</v>
      </c>
      <c r="C1614">
        <v>1</v>
      </c>
      <c r="D1614">
        <v>0</v>
      </c>
      <c r="E1614">
        <v>0</v>
      </c>
      <c r="F1614" t="s">
        <v>1881</v>
      </c>
      <c r="G1614" t="s">
        <v>1881</v>
      </c>
      <c r="H1614" t="s">
        <v>1881</v>
      </c>
      <c r="I1614" t="s">
        <v>1881</v>
      </c>
      <c r="J1614" t="s">
        <v>1881</v>
      </c>
      <c r="K1614" t="s">
        <v>1881</v>
      </c>
      <c r="L1614" t="s">
        <v>1881</v>
      </c>
      <c r="M1614" s="180">
        <v>44433</v>
      </c>
      <c r="N1614" t="s">
        <v>2045</v>
      </c>
      <c r="O1614" t="s">
        <v>4579</v>
      </c>
      <c r="P1614" t="s">
        <v>4579</v>
      </c>
      <c r="Q1614">
        <v>0</v>
      </c>
      <c r="R1614">
        <v>0</v>
      </c>
      <c r="S1614" t="s">
        <v>1883</v>
      </c>
      <c r="T1614" t="s">
        <v>1883</v>
      </c>
      <c r="U1614">
        <v>1</v>
      </c>
      <c r="V1614" t="s">
        <v>1885</v>
      </c>
      <c r="W1614">
        <v>1</v>
      </c>
      <c r="X1614">
        <v>0</v>
      </c>
      <c r="Y1614">
        <v>0</v>
      </c>
      <c r="Z1614" t="s">
        <v>1881</v>
      </c>
      <c r="AA1614" t="s">
        <v>1881</v>
      </c>
      <c r="AB1614" t="s">
        <v>1881</v>
      </c>
      <c r="AC1614">
        <v>0</v>
      </c>
      <c r="AD1614">
        <v>0</v>
      </c>
      <c r="AE1614">
        <v>0</v>
      </c>
      <c r="AF1614">
        <v>0</v>
      </c>
      <c r="AG1614" t="s">
        <v>1881</v>
      </c>
      <c r="AH1614" s="181" t="s">
        <v>1883</v>
      </c>
      <c r="AI1614" s="182">
        <v>46</v>
      </c>
      <c r="AJ1614" s="181" t="s">
        <v>1932</v>
      </c>
      <c r="AK1614" s="181" t="s">
        <v>1883</v>
      </c>
      <c r="AL1614" s="181" t="s">
        <v>1883</v>
      </c>
      <c r="AO1614" s="181"/>
      <c r="AQ1614">
        <v>10</v>
      </c>
      <c r="AR1614" s="182">
        <v>40</v>
      </c>
      <c r="AS1614" s="183" t="s">
        <v>1882</v>
      </c>
      <c r="AT1614">
        <v>0</v>
      </c>
      <c r="AU1614">
        <v>0</v>
      </c>
      <c r="AV1614" s="182">
        <v>0</v>
      </c>
      <c r="AW1614" s="184">
        <v>0</v>
      </c>
      <c r="AX1614" s="183" t="s">
        <v>1881</v>
      </c>
      <c r="AY1614" s="184">
        <v>0</v>
      </c>
      <c r="AZ1614">
        <v>0</v>
      </c>
      <c r="BA1614">
        <v>0</v>
      </c>
      <c r="BB1614">
        <v>0</v>
      </c>
      <c r="BC1614" s="182">
        <v>0</v>
      </c>
      <c r="BD1614" t="s">
        <v>1883</v>
      </c>
      <c r="BE1614" t="s">
        <v>1883</v>
      </c>
      <c r="BF1614" t="s">
        <v>1883</v>
      </c>
      <c r="BG1614" s="181" t="s">
        <v>1883</v>
      </c>
      <c r="BH1614">
        <v>0</v>
      </c>
      <c r="BI1614" s="184">
        <v>0</v>
      </c>
      <c r="BJ1614" s="182">
        <v>0</v>
      </c>
      <c r="BK1614" s="181" t="s">
        <v>1883</v>
      </c>
      <c r="BL1614">
        <v>0</v>
      </c>
      <c r="BM1614">
        <v>0</v>
      </c>
      <c r="BN1614">
        <v>0</v>
      </c>
    </row>
    <row r="1615" spans="1:66" x14ac:dyDescent="0.25">
      <c r="A1615">
        <v>8532</v>
      </c>
      <c r="B1615" t="s">
        <v>4580</v>
      </c>
      <c r="C1615">
        <v>24</v>
      </c>
      <c r="D1615">
        <v>0</v>
      </c>
      <c r="E1615">
        <v>0</v>
      </c>
      <c r="F1615" t="s">
        <v>1881</v>
      </c>
      <c r="G1615" t="s">
        <v>1882</v>
      </c>
      <c r="H1615" t="s">
        <v>1881</v>
      </c>
      <c r="I1615" t="s">
        <v>1881</v>
      </c>
      <c r="J1615" t="s">
        <v>1881</v>
      </c>
      <c r="K1615" t="s">
        <v>1881</v>
      </c>
      <c r="L1615" t="s">
        <v>1881</v>
      </c>
      <c r="M1615" s="180">
        <v>44441</v>
      </c>
      <c r="N1615" t="s">
        <v>1883</v>
      </c>
      <c r="O1615" t="s">
        <v>4581</v>
      </c>
      <c r="P1615" t="s">
        <v>4581</v>
      </c>
      <c r="Q1615">
        <v>0</v>
      </c>
      <c r="R1615">
        <v>0</v>
      </c>
      <c r="S1615" t="s">
        <v>1883</v>
      </c>
      <c r="T1615" t="s">
        <v>1883</v>
      </c>
      <c r="U1615">
        <v>1</v>
      </c>
      <c r="V1615" t="s">
        <v>1885</v>
      </c>
      <c r="W1615">
        <v>24</v>
      </c>
      <c r="X1615">
        <v>0</v>
      </c>
      <c r="Y1615">
        <v>0</v>
      </c>
      <c r="Z1615" t="s">
        <v>1881</v>
      </c>
      <c r="AA1615" t="s">
        <v>1881</v>
      </c>
      <c r="AB1615" t="s">
        <v>1881</v>
      </c>
      <c r="AC1615">
        <v>0</v>
      </c>
      <c r="AD1615">
        <v>0</v>
      </c>
      <c r="AE1615">
        <v>0</v>
      </c>
      <c r="AF1615">
        <v>0</v>
      </c>
      <c r="AG1615" t="s">
        <v>1881</v>
      </c>
      <c r="AH1615" s="181" t="s">
        <v>1883</v>
      </c>
      <c r="AI1615" s="182">
        <v>116</v>
      </c>
      <c r="AJ1615" s="181" t="s">
        <v>1992</v>
      </c>
      <c r="AK1615" s="181" t="s">
        <v>1883</v>
      </c>
      <c r="AL1615" s="181" t="s">
        <v>1883</v>
      </c>
      <c r="AO1615" s="181"/>
      <c r="AQ1615">
        <v>10</v>
      </c>
      <c r="AR1615" s="182">
        <v>40</v>
      </c>
      <c r="AS1615" s="183" t="s">
        <v>1882</v>
      </c>
      <c r="AT1615">
        <v>0</v>
      </c>
      <c r="AU1615">
        <v>0</v>
      </c>
      <c r="AV1615" s="182">
        <v>0</v>
      </c>
      <c r="AW1615" s="184">
        <v>0</v>
      </c>
      <c r="AX1615" s="183" t="s">
        <v>1881</v>
      </c>
      <c r="AY1615" s="184">
        <v>0</v>
      </c>
      <c r="AZ1615">
        <v>0</v>
      </c>
      <c r="BA1615">
        <v>0</v>
      </c>
      <c r="BB1615">
        <v>0</v>
      </c>
      <c r="BC1615" s="182">
        <v>0</v>
      </c>
      <c r="BD1615" t="s">
        <v>1883</v>
      </c>
      <c r="BE1615" t="s">
        <v>1883</v>
      </c>
      <c r="BF1615" t="s">
        <v>1883</v>
      </c>
      <c r="BG1615" s="181" t="s">
        <v>1883</v>
      </c>
      <c r="BH1615">
        <v>3.6</v>
      </c>
      <c r="BI1615" s="184">
        <v>0</v>
      </c>
      <c r="BJ1615" s="182">
        <v>0</v>
      </c>
      <c r="BK1615" s="181" t="s">
        <v>1883</v>
      </c>
      <c r="BL1615">
        <v>0</v>
      </c>
      <c r="BM1615">
        <v>0</v>
      </c>
      <c r="BN1615">
        <v>0</v>
      </c>
    </row>
    <row r="1616" spans="1:66" x14ac:dyDescent="0.25">
      <c r="A1616">
        <v>8533</v>
      </c>
      <c r="B1616" t="s">
        <v>4582</v>
      </c>
      <c r="C1616">
        <v>24</v>
      </c>
      <c r="D1616">
        <v>0</v>
      </c>
      <c r="E1616">
        <v>0</v>
      </c>
      <c r="F1616" t="s">
        <v>1881</v>
      </c>
      <c r="G1616" t="s">
        <v>1882</v>
      </c>
      <c r="H1616" t="s">
        <v>1881</v>
      </c>
      <c r="I1616" t="s">
        <v>1881</v>
      </c>
      <c r="J1616" t="s">
        <v>1881</v>
      </c>
      <c r="K1616" t="s">
        <v>1881</v>
      </c>
      <c r="L1616" t="s">
        <v>1881</v>
      </c>
      <c r="M1616" s="180">
        <v>44441</v>
      </c>
      <c r="N1616" t="s">
        <v>1883</v>
      </c>
      <c r="O1616" t="s">
        <v>4583</v>
      </c>
      <c r="P1616" t="s">
        <v>4583</v>
      </c>
      <c r="Q1616">
        <v>0</v>
      </c>
      <c r="R1616">
        <v>0</v>
      </c>
      <c r="S1616" t="s">
        <v>1883</v>
      </c>
      <c r="T1616" t="s">
        <v>1883</v>
      </c>
      <c r="U1616">
        <v>1</v>
      </c>
      <c r="V1616" t="s">
        <v>1885</v>
      </c>
      <c r="W1616">
        <v>24</v>
      </c>
      <c r="X1616">
        <v>0</v>
      </c>
      <c r="Y1616">
        <v>0</v>
      </c>
      <c r="Z1616" t="s">
        <v>1881</v>
      </c>
      <c r="AA1616" t="s">
        <v>1881</v>
      </c>
      <c r="AB1616" t="s">
        <v>1881</v>
      </c>
      <c r="AC1616">
        <v>0</v>
      </c>
      <c r="AD1616">
        <v>0</v>
      </c>
      <c r="AE1616">
        <v>0</v>
      </c>
      <c r="AF1616">
        <v>0</v>
      </c>
      <c r="AG1616" t="s">
        <v>1881</v>
      </c>
      <c r="AH1616" s="181" t="s">
        <v>1883</v>
      </c>
      <c r="AI1616" s="182">
        <v>116</v>
      </c>
      <c r="AJ1616" s="181" t="s">
        <v>1992</v>
      </c>
      <c r="AK1616" s="181" t="s">
        <v>4584</v>
      </c>
      <c r="AL1616" s="181" t="s">
        <v>1883</v>
      </c>
      <c r="AO1616" s="181"/>
      <c r="AQ1616">
        <v>10</v>
      </c>
      <c r="AR1616" s="182">
        <v>40</v>
      </c>
      <c r="AS1616" s="183" t="s">
        <v>1882</v>
      </c>
      <c r="AT1616">
        <v>0</v>
      </c>
      <c r="AU1616">
        <v>32</v>
      </c>
      <c r="AV1616" s="182">
        <v>4</v>
      </c>
      <c r="AW1616" s="184">
        <v>0</v>
      </c>
      <c r="AX1616" s="183" t="s">
        <v>1881</v>
      </c>
      <c r="AY1616" s="184">
        <v>0</v>
      </c>
      <c r="AZ1616">
        <v>0</v>
      </c>
      <c r="BA1616">
        <v>0</v>
      </c>
      <c r="BB1616">
        <v>0</v>
      </c>
      <c r="BC1616" s="182">
        <v>0</v>
      </c>
      <c r="BD1616" t="s">
        <v>1883</v>
      </c>
      <c r="BE1616" t="s">
        <v>1883</v>
      </c>
      <c r="BF1616" t="s">
        <v>1883</v>
      </c>
      <c r="BG1616" s="181" t="s">
        <v>1883</v>
      </c>
      <c r="BH1616">
        <v>4.32</v>
      </c>
      <c r="BI1616" s="184">
        <v>0</v>
      </c>
      <c r="BJ1616" s="182">
        <v>0</v>
      </c>
      <c r="BK1616" s="181" t="s">
        <v>1883</v>
      </c>
      <c r="BL1616">
        <v>0</v>
      </c>
      <c r="BM1616">
        <v>0</v>
      </c>
      <c r="BN1616">
        <v>0</v>
      </c>
    </row>
    <row r="1617" spans="1:66" x14ac:dyDescent="0.25">
      <c r="A1617">
        <v>8535</v>
      </c>
      <c r="B1617" t="s">
        <v>4585</v>
      </c>
      <c r="C1617">
        <v>1</v>
      </c>
      <c r="D1617">
        <v>0</v>
      </c>
      <c r="E1617">
        <v>0</v>
      </c>
      <c r="F1617" t="s">
        <v>1881</v>
      </c>
      <c r="G1617" t="s">
        <v>1882</v>
      </c>
      <c r="H1617" t="s">
        <v>1881</v>
      </c>
      <c r="I1617" t="s">
        <v>1881</v>
      </c>
      <c r="J1617" t="s">
        <v>1881</v>
      </c>
      <c r="K1617" t="s">
        <v>1881</v>
      </c>
      <c r="L1617" t="s">
        <v>1881</v>
      </c>
      <c r="M1617" s="180">
        <v>44447</v>
      </c>
      <c r="N1617" t="s">
        <v>2004</v>
      </c>
      <c r="O1617" t="s">
        <v>4586</v>
      </c>
      <c r="P1617" t="s">
        <v>4586</v>
      </c>
      <c r="Q1617">
        <v>0</v>
      </c>
      <c r="R1617">
        <v>0</v>
      </c>
      <c r="S1617" t="s">
        <v>1883</v>
      </c>
      <c r="T1617" t="s">
        <v>1883</v>
      </c>
      <c r="U1617">
        <v>1</v>
      </c>
      <c r="V1617" t="s">
        <v>1885</v>
      </c>
      <c r="W1617">
        <v>1</v>
      </c>
      <c r="X1617">
        <v>0</v>
      </c>
      <c r="Y1617">
        <v>0</v>
      </c>
      <c r="Z1617" t="s">
        <v>1881</v>
      </c>
      <c r="AA1617" t="s">
        <v>1881</v>
      </c>
      <c r="AB1617" t="s">
        <v>1881</v>
      </c>
      <c r="AC1617">
        <v>0</v>
      </c>
      <c r="AD1617">
        <v>0</v>
      </c>
      <c r="AE1617">
        <v>0</v>
      </c>
      <c r="AF1617">
        <v>0</v>
      </c>
      <c r="AG1617" t="s">
        <v>1881</v>
      </c>
      <c r="AH1617" s="181" t="s">
        <v>1883</v>
      </c>
      <c r="AI1617" s="182">
        <v>46</v>
      </c>
      <c r="AJ1617" s="181" t="s">
        <v>1932</v>
      </c>
      <c r="AK1617" s="181" t="s">
        <v>1883</v>
      </c>
      <c r="AL1617" s="181" t="s">
        <v>1883</v>
      </c>
      <c r="AO1617" s="181"/>
      <c r="AQ1617">
        <v>10</v>
      </c>
      <c r="AR1617" s="182">
        <v>40</v>
      </c>
      <c r="AS1617" s="183" t="s">
        <v>1882</v>
      </c>
      <c r="AT1617">
        <v>0</v>
      </c>
      <c r="AU1617">
        <v>0</v>
      </c>
      <c r="AV1617" s="182">
        <v>0</v>
      </c>
      <c r="AW1617" s="184">
        <v>0</v>
      </c>
      <c r="AX1617" s="183" t="s">
        <v>1881</v>
      </c>
      <c r="AY1617" s="184">
        <v>0</v>
      </c>
      <c r="AZ1617">
        <v>0</v>
      </c>
      <c r="BA1617">
        <v>0</v>
      </c>
      <c r="BB1617">
        <v>0</v>
      </c>
      <c r="BC1617" s="182">
        <v>0</v>
      </c>
      <c r="BD1617" t="s">
        <v>1883</v>
      </c>
      <c r="BE1617" t="s">
        <v>1883</v>
      </c>
      <c r="BF1617" t="s">
        <v>1883</v>
      </c>
      <c r="BG1617" s="181" t="s">
        <v>1883</v>
      </c>
      <c r="BH1617">
        <v>0</v>
      </c>
      <c r="BI1617" s="184">
        <v>0</v>
      </c>
      <c r="BJ1617" s="182">
        <v>0</v>
      </c>
      <c r="BK1617" s="181" t="s">
        <v>1883</v>
      </c>
      <c r="BL1617">
        <v>0</v>
      </c>
      <c r="BM1617">
        <v>0</v>
      </c>
      <c r="BN1617">
        <v>0</v>
      </c>
    </row>
    <row r="1618" spans="1:66" x14ac:dyDescent="0.25">
      <c r="A1618">
        <v>8549</v>
      </c>
      <c r="B1618" t="s">
        <v>4587</v>
      </c>
      <c r="C1618">
        <v>24</v>
      </c>
      <c r="D1618">
        <v>0</v>
      </c>
      <c r="E1618">
        <v>0</v>
      </c>
      <c r="F1618" t="s">
        <v>1881</v>
      </c>
      <c r="G1618" t="s">
        <v>1882</v>
      </c>
      <c r="H1618" t="s">
        <v>1881</v>
      </c>
      <c r="I1618" t="s">
        <v>1881</v>
      </c>
      <c r="J1618" t="s">
        <v>1881</v>
      </c>
      <c r="K1618" t="s">
        <v>1881</v>
      </c>
      <c r="L1618" t="s">
        <v>1881</v>
      </c>
      <c r="M1618" s="180">
        <v>44452</v>
      </c>
      <c r="N1618" t="s">
        <v>1883</v>
      </c>
      <c r="O1618" t="s">
        <v>4588</v>
      </c>
      <c r="P1618" t="s">
        <v>4588</v>
      </c>
      <c r="Q1618">
        <v>0</v>
      </c>
      <c r="R1618">
        <v>0</v>
      </c>
      <c r="S1618" t="s">
        <v>1883</v>
      </c>
      <c r="T1618" t="s">
        <v>1883</v>
      </c>
      <c r="U1618">
        <v>1</v>
      </c>
      <c r="V1618" t="s">
        <v>1885</v>
      </c>
      <c r="W1618">
        <v>24</v>
      </c>
      <c r="X1618">
        <v>0</v>
      </c>
      <c r="Y1618">
        <v>0</v>
      </c>
      <c r="Z1618" t="s">
        <v>1881</v>
      </c>
      <c r="AA1618" t="s">
        <v>1881</v>
      </c>
      <c r="AB1618" t="s">
        <v>1881</v>
      </c>
      <c r="AC1618">
        <v>0</v>
      </c>
      <c r="AD1618">
        <v>0</v>
      </c>
      <c r="AE1618">
        <v>0</v>
      </c>
      <c r="AF1618">
        <v>0</v>
      </c>
      <c r="AG1618" t="s">
        <v>1881</v>
      </c>
      <c r="AH1618" s="181" t="s">
        <v>1883</v>
      </c>
      <c r="AI1618" s="182">
        <v>213</v>
      </c>
      <c r="AJ1618" s="181" t="s">
        <v>2046</v>
      </c>
      <c r="AK1618" s="181" t="s">
        <v>4589</v>
      </c>
      <c r="AL1618" s="181" t="s">
        <v>1883</v>
      </c>
      <c r="AO1618" s="181"/>
      <c r="AQ1618">
        <v>10</v>
      </c>
      <c r="AR1618" s="182">
        <v>40</v>
      </c>
      <c r="AS1618" s="183" t="s">
        <v>1882</v>
      </c>
      <c r="AT1618">
        <v>0</v>
      </c>
      <c r="AU1618">
        <v>0</v>
      </c>
      <c r="AV1618" s="182">
        <v>0</v>
      </c>
      <c r="AW1618" s="184">
        <v>0</v>
      </c>
      <c r="AX1618" s="183" t="s">
        <v>1881</v>
      </c>
      <c r="AY1618" s="184">
        <v>0</v>
      </c>
      <c r="AZ1618">
        <v>0</v>
      </c>
      <c r="BA1618">
        <v>0</v>
      </c>
      <c r="BB1618">
        <v>0</v>
      </c>
      <c r="BC1618" s="182">
        <v>0</v>
      </c>
      <c r="BD1618" t="s">
        <v>1883</v>
      </c>
      <c r="BE1618" t="s">
        <v>1883</v>
      </c>
      <c r="BF1618" t="s">
        <v>1883</v>
      </c>
      <c r="BG1618" s="181" t="s">
        <v>1883</v>
      </c>
      <c r="BH1618">
        <v>2.4</v>
      </c>
      <c r="BI1618" s="184">
        <v>0</v>
      </c>
      <c r="BJ1618" s="182">
        <v>0</v>
      </c>
      <c r="BK1618" s="181" t="s">
        <v>1883</v>
      </c>
      <c r="BL1618">
        <v>0</v>
      </c>
      <c r="BM1618">
        <v>0</v>
      </c>
      <c r="BN1618">
        <v>0</v>
      </c>
    </row>
    <row r="1619" spans="1:66" x14ac:dyDescent="0.25">
      <c r="A1619">
        <v>8550</v>
      </c>
      <c r="B1619" t="s">
        <v>4590</v>
      </c>
      <c r="C1619">
        <v>24</v>
      </c>
      <c r="D1619">
        <v>0</v>
      </c>
      <c r="E1619">
        <v>0</v>
      </c>
      <c r="F1619" t="s">
        <v>1881</v>
      </c>
      <c r="G1619" t="s">
        <v>1882</v>
      </c>
      <c r="H1619" t="s">
        <v>1881</v>
      </c>
      <c r="I1619" t="s">
        <v>1881</v>
      </c>
      <c r="J1619" t="s">
        <v>1881</v>
      </c>
      <c r="K1619" t="s">
        <v>1881</v>
      </c>
      <c r="L1619" t="s">
        <v>1881</v>
      </c>
      <c r="M1619" s="180">
        <v>44452</v>
      </c>
      <c r="N1619" t="s">
        <v>1883</v>
      </c>
      <c r="O1619" t="s">
        <v>4591</v>
      </c>
      <c r="P1619" t="s">
        <v>4591</v>
      </c>
      <c r="Q1619">
        <v>0</v>
      </c>
      <c r="R1619">
        <v>0</v>
      </c>
      <c r="S1619" t="s">
        <v>1883</v>
      </c>
      <c r="T1619" t="s">
        <v>1883</v>
      </c>
      <c r="U1619">
        <v>1</v>
      </c>
      <c r="V1619" t="s">
        <v>1885</v>
      </c>
      <c r="W1619">
        <v>24</v>
      </c>
      <c r="X1619">
        <v>0</v>
      </c>
      <c r="Y1619">
        <v>0</v>
      </c>
      <c r="Z1619" t="s">
        <v>1881</v>
      </c>
      <c r="AA1619" t="s">
        <v>1881</v>
      </c>
      <c r="AB1619" t="s">
        <v>1881</v>
      </c>
      <c r="AC1619">
        <v>0</v>
      </c>
      <c r="AD1619">
        <v>0</v>
      </c>
      <c r="AE1619">
        <v>0</v>
      </c>
      <c r="AF1619">
        <v>0</v>
      </c>
      <c r="AG1619" t="s">
        <v>1881</v>
      </c>
      <c r="AH1619" s="181" t="s">
        <v>1883</v>
      </c>
      <c r="AI1619" s="182">
        <v>213</v>
      </c>
      <c r="AJ1619" s="181" t="s">
        <v>2046</v>
      </c>
      <c r="AK1619" s="181" t="s">
        <v>4592</v>
      </c>
      <c r="AL1619" s="181" t="s">
        <v>1883</v>
      </c>
      <c r="AO1619" s="181"/>
      <c r="AQ1619">
        <v>10</v>
      </c>
      <c r="AR1619" s="182">
        <v>40</v>
      </c>
      <c r="AS1619" s="183" t="s">
        <v>1882</v>
      </c>
      <c r="AT1619">
        <v>0</v>
      </c>
      <c r="AU1619">
        <v>0</v>
      </c>
      <c r="AV1619" s="182">
        <v>0</v>
      </c>
      <c r="AW1619" s="184">
        <v>0</v>
      </c>
      <c r="AX1619" s="183" t="s">
        <v>1881</v>
      </c>
      <c r="AY1619" s="184">
        <v>0</v>
      </c>
      <c r="AZ1619">
        <v>0</v>
      </c>
      <c r="BA1619">
        <v>0</v>
      </c>
      <c r="BB1619">
        <v>0</v>
      </c>
      <c r="BC1619" s="182">
        <v>0</v>
      </c>
      <c r="BD1619" t="s">
        <v>1883</v>
      </c>
      <c r="BE1619" t="s">
        <v>1883</v>
      </c>
      <c r="BF1619" t="s">
        <v>1883</v>
      </c>
      <c r="BG1619" s="181" t="s">
        <v>1883</v>
      </c>
      <c r="BH1619">
        <v>2.4</v>
      </c>
      <c r="BI1619" s="184">
        <v>0</v>
      </c>
      <c r="BJ1619" s="182">
        <v>0</v>
      </c>
      <c r="BK1619" s="181" t="s">
        <v>1883</v>
      </c>
      <c r="BL1619">
        <v>0</v>
      </c>
      <c r="BM1619">
        <v>0</v>
      </c>
      <c r="BN1619">
        <v>0</v>
      </c>
    </row>
    <row r="1620" spans="1:66" x14ac:dyDescent="0.25">
      <c r="A1620">
        <v>8551</v>
      </c>
      <c r="B1620" t="s">
        <v>4593</v>
      </c>
      <c r="C1620">
        <v>30</v>
      </c>
      <c r="D1620">
        <v>0</v>
      </c>
      <c r="E1620">
        <v>0</v>
      </c>
      <c r="F1620" t="s">
        <v>1881</v>
      </c>
      <c r="G1620" t="s">
        <v>1882</v>
      </c>
      <c r="H1620" t="s">
        <v>1881</v>
      </c>
      <c r="I1620" t="s">
        <v>1881</v>
      </c>
      <c r="J1620" t="s">
        <v>1881</v>
      </c>
      <c r="K1620" t="s">
        <v>1881</v>
      </c>
      <c r="L1620" t="s">
        <v>1881</v>
      </c>
      <c r="M1620" s="180">
        <v>44452</v>
      </c>
      <c r="N1620" t="s">
        <v>1883</v>
      </c>
      <c r="O1620" t="s">
        <v>1883</v>
      </c>
      <c r="P1620" t="s">
        <v>4594</v>
      </c>
      <c r="Q1620">
        <v>0</v>
      </c>
      <c r="R1620">
        <v>0</v>
      </c>
      <c r="S1620" t="s">
        <v>1883</v>
      </c>
      <c r="T1620" t="s">
        <v>1883</v>
      </c>
      <c r="U1620">
        <v>1</v>
      </c>
      <c r="V1620" t="s">
        <v>1885</v>
      </c>
      <c r="W1620">
        <v>30</v>
      </c>
      <c r="X1620">
        <v>0</v>
      </c>
      <c r="Y1620">
        <v>0</v>
      </c>
      <c r="Z1620" t="s">
        <v>1881</v>
      </c>
      <c r="AA1620" t="s">
        <v>1881</v>
      </c>
      <c r="AB1620" t="s">
        <v>1881</v>
      </c>
      <c r="AC1620">
        <v>0</v>
      </c>
      <c r="AD1620">
        <v>0</v>
      </c>
      <c r="AE1620">
        <v>0</v>
      </c>
      <c r="AF1620">
        <v>0</v>
      </c>
      <c r="AG1620" t="s">
        <v>1881</v>
      </c>
      <c r="AH1620" s="181" t="s">
        <v>1883</v>
      </c>
      <c r="AI1620" s="182">
        <v>215</v>
      </c>
      <c r="AJ1620" s="181" t="s">
        <v>1934</v>
      </c>
      <c r="AK1620" s="181" t="s">
        <v>1883</v>
      </c>
      <c r="AL1620" s="181" t="s">
        <v>1883</v>
      </c>
      <c r="AO1620" s="181"/>
      <c r="AQ1620">
        <v>10</v>
      </c>
      <c r="AR1620" s="182">
        <v>40</v>
      </c>
      <c r="AS1620" s="183" t="s">
        <v>1882</v>
      </c>
      <c r="AT1620">
        <v>0</v>
      </c>
      <c r="AU1620">
        <v>0</v>
      </c>
      <c r="AV1620" s="182">
        <v>0</v>
      </c>
      <c r="AW1620" s="184">
        <v>0</v>
      </c>
      <c r="AX1620" s="183" t="s">
        <v>1881</v>
      </c>
      <c r="AY1620" s="184">
        <v>0</v>
      </c>
      <c r="AZ1620">
        <v>0</v>
      </c>
      <c r="BA1620">
        <v>0</v>
      </c>
      <c r="BB1620">
        <v>0</v>
      </c>
      <c r="BC1620" s="182">
        <v>0</v>
      </c>
      <c r="BD1620" t="s">
        <v>1883</v>
      </c>
      <c r="BE1620" t="s">
        <v>1883</v>
      </c>
      <c r="BF1620" t="s">
        <v>1883</v>
      </c>
      <c r="BG1620" s="181" t="s">
        <v>1883</v>
      </c>
      <c r="BH1620">
        <v>3.9</v>
      </c>
      <c r="BI1620" s="184">
        <v>0</v>
      </c>
      <c r="BJ1620" s="182">
        <v>0</v>
      </c>
      <c r="BK1620" s="181" t="s">
        <v>1883</v>
      </c>
      <c r="BL1620">
        <v>0</v>
      </c>
      <c r="BM1620">
        <v>0</v>
      </c>
      <c r="BN1620">
        <v>0</v>
      </c>
    </row>
    <row r="1621" spans="1:66" x14ac:dyDescent="0.25">
      <c r="A1621">
        <v>8552</v>
      </c>
      <c r="B1621" t="s">
        <v>4595</v>
      </c>
      <c r="C1621">
        <v>30</v>
      </c>
      <c r="D1621">
        <v>0</v>
      </c>
      <c r="E1621">
        <v>0</v>
      </c>
      <c r="F1621" t="s">
        <v>1881</v>
      </c>
      <c r="G1621" t="s">
        <v>1882</v>
      </c>
      <c r="H1621" t="s">
        <v>1881</v>
      </c>
      <c r="I1621" t="s">
        <v>1881</v>
      </c>
      <c r="J1621" t="s">
        <v>1881</v>
      </c>
      <c r="K1621" t="s">
        <v>1881</v>
      </c>
      <c r="L1621" t="s">
        <v>1881</v>
      </c>
      <c r="M1621" s="180">
        <v>44452</v>
      </c>
      <c r="N1621" t="s">
        <v>1883</v>
      </c>
      <c r="O1621" t="s">
        <v>1883</v>
      </c>
      <c r="P1621" t="s">
        <v>4596</v>
      </c>
      <c r="Q1621">
        <v>0</v>
      </c>
      <c r="R1621">
        <v>0</v>
      </c>
      <c r="S1621" t="s">
        <v>1883</v>
      </c>
      <c r="T1621" t="s">
        <v>1883</v>
      </c>
      <c r="U1621">
        <v>1</v>
      </c>
      <c r="V1621" t="s">
        <v>1885</v>
      </c>
      <c r="W1621">
        <v>30</v>
      </c>
      <c r="X1621">
        <v>0</v>
      </c>
      <c r="Y1621">
        <v>0</v>
      </c>
      <c r="Z1621" t="s">
        <v>1881</v>
      </c>
      <c r="AA1621" t="s">
        <v>1881</v>
      </c>
      <c r="AB1621" t="s">
        <v>1881</v>
      </c>
      <c r="AC1621">
        <v>0</v>
      </c>
      <c r="AD1621">
        <v>0</v>
      </c>
      <c r="AE1621">
        <v>0</v>
      </c>
      <c r="AF1621">
        <v>0</v>
      </c>
      <c r="AG1621" t="s">
        <v>1881</v>
      </c>
      <c r="AH1621" s="181" t="s">
        <v>1883</v>
      </c>
      <c r="AI1621" s="182">
        <v>215</v>
      </c>
      <c r="AJ1621" s="181" t="s">
        <v>1934</v>
      </c>
      <c r="AK1621" s="181" t="s">
        <v>1883</v>
      </c>
      <c r="AL1621" s="181" t="s">
        <v>1883</v>
      </c>
      <c r="AO1621" s="181"/>
      <c r="AQ1621">
        <v>10</v>
      </c>
      <c r="AR1621" s="182">
        <v>40</v>
      </c>
      <c r="AS1621" s="183" t="s">
        <v>1882</v>
      </c>
      <c r="AT1621">
        <v>0</v>
      </c>
      <c r="AU1621">
        <v>0</v>
      </c>
      <c r="AV1621" s="182">
        <v>0</v>
      </c>
      <c r="AW1621" s="184">
        <v>0</v>
      </c>
      <c r="AX1621" s="183" t="s">
        <v>1881</v>
      </c>
      <c r="AY1621" s="184">
        <v>0</v>
      </c>
      <c r="AZ1621">
        <v>0</v>
      </c>
      <c r="BA1621">
        <v>0</v>
      </c>
      <c r="BB1621">
        <v>0</v>
      </c>
      <c r="BC1621" s="182">
        <v>0</v>
      </c>
      <c r="BD1621" t="s">
        <v>1883</v>
      </c>
      <c r="BE1621" t="s">
        <v>1883</v>
      </c>
      <c r="BF1621" t="s">
        <v>1883</v>
      </c>
      <c r="BG1621" s="181" t="s">
        <v>1883</v>
      </c>
      <c r="BH1621">
        <v>3.9</v>
      </c>
      <c r="BI1621" s="184">
        <v>0</v>
      </c>
      <c r="BJ1621" s="182">
        <v>0</v>
      </c>
      <c r="BK1621" s="181" t="s">
        <v>1883</v>
      </c>
      <c r="BL1621">
        <v>0</v>
      </c>
      <c r="BM1621">
        <v>0</v>
      </c>
      <c r="BN1621">
        <v>0</v>
      </c>
    </row>
    <row r="1622" spans="1:66" x14ac:dyDescent="0.25">
      <c r="A1622">
        <v>8554</v>
      </c>
      <c r="B1622" t="s">
        <v>4597</v>
      </c>
      <c r="C1622">
        <v>1</v>
      </c>
      <c r="D1622">
        <v>0</v>
      </c>
      <c r="E1622">
        <v>0</v>
      </c>
      <c r="F1622" t="s">
        <v>1881</v>
      </c>
      <c r="G1622" t="s">
        <v>1882</v>
      </c>
      <c r="H1622" t="s">
        <v>1881</v>
      </c>
      <c r="I1622" t="s">
        <v>1881</v>
      </c>
      <c r="J1622" t="s">
        <v>1881</v>
      </c>
      <c r="K1622" t="s">
        <v>1881</v>
      </c>
      <c r="L1622" t="s">
        <v>1881</v>
      </c>
      <c r="M1622" s="180">
        <v>44453</v>
      </c>
      <c r="N1622" t="s">
        <v>1883</v>
      </c>
      <c r="O1622" t="s">
        <v>4598</v>
      </c>
      <c r="P1622" t="s">
        <v>4598</v>
      </c>
      <c r="Q1622">
        <v>0</v>
      </c>
      <c r="R1622">
        <v>0</v>
      </c>
      <c r="S1622" t="s">
        <v>1883</v>
      </c>
      <c r="T1622" t="s">
        <v>1883</v>
      </c>
      <c r="U1622">
        <v>1</v>
      </c>
      <c r="V1622" t="s">
        <v>1885</v>
      </c>
      <c r="W1622">
        <v>1</v>
      </c>
      <c r="X1622">
        <v>0</v>
      </c>
      <c r="Y1622">
        <v>0</v>
      </c>
      <c r="Z1622" t="s">
        <v>1881</v>
      </c>
      <c r="AA1622" t="s">
        <v>1881</v>
      </c>
      <c r="AB1622" t="s">
        <v>1881</v>
      </c>
      <c r="AC1622">
        <v>0</v>
      </c>
      <c r="AD1622">
        <v>0</v>
      </c>
      <c r="AE1622">
        <v>0</v>
      </c>
      <c r="AF1622">
        <v>0</v>
      </c>
      <c r="AG1622" t="s">
        <v>1881</v>
      </c>
      <c r="AH1622" s="181" t="s">
        <v>1883</v>
      </c>
      <c r="AI1622" s="182">
        <v>213</v>
      </c>
      <c r="AJ1622" s="181" t="s">
        <v>2046</v>
      </c>
      <c r="AK1622" s="181" t="s">
        <v>4599</v>
      </c>
      <c r="AL1622" s="181" t="s">
        <v>1883</v>
      </c>
      <c r="AO1622" s="181"/>
      <c r="AQ1622">
        <v>10</v>
      </c>
      <c r="AR1622" s="182">
        <v>40</v>
      </c>
      <c r="AS1622" s="183" t="s">
        <v>1882</v>
      </c>
      <c r="AT1622">
        <v>0</v>
      </c>
      <c r="AU1622">
        <v>0</v>
      </c>
      <c r="AV1622" s="182">
        <v>0</v>
      </c>
      <c r="AW1622" s="184">
        <v>0</v>
      </c>
      <c r="AX1622" s="183" t="s">
        <v>1881</v>
      </c>
      <c r="AY1622" s="184">
        <v>0</v>
      </c>
      <c r="AZ1622">
        <v>0</v>
      </c>
      <c r="BA1622">
        <v>0</v>
      </c>
      <c r="BB1622">
        <v>0</v>
      </c>
      <c r="BC1622" s="182">
        <v>0</v>
      </c>
      <c r="BD1622" t="s">
        <v>1883</v>
      </c>
      <c r="BE1622" t="s">
        <v>1883</v>
      </c>
      <c r="BF1622" t="s">
        <v>1883</v>
      </c>
      <c r="BG1622" s="181" t="s">
        <v>1883</v>
      </c>
      <c r="BH1622">
        <v>0</v>
      </c>
      <c r="BI1622" s="184">
        <v>0</v>
      </c>
      <c r="BJ1622" s="182">
        <v>0</v>
      </c>
      <c r="BK1622" s="181" t="s">
        <v>1883</v>
      </c>
      <c r="BL1622">
        <v>0</v>
      </c>
      <c r="BM1622">
        <v>0</v>
      </c>
      <c r="BN1622">
        <v>0</v>
      </c>
    </row>
    <row r="1623" spans="1:66" x14ac:dyDescent="0.25">
      <c r="A1623">
        <v>8555</v>
      </c>
      <c r="B1623" t="s">
        <v>4600</v>
      </c>
      <c r="C1623">
        <v>50</v>
      </c>
      <c r="D1623">
        <v>0</v>
      </c>
      <c r="E1623">
        <v>0</v>
      </c>
      <c r="F1623" t="s">
        <v>1881</v>
      </c>
      <c r="G1623" t="s">
        <v>1882</v>
      </c>
      <c r="H1623" t="s">
        <v>1881</v>
      </c>
      <c r="I1623" t="s">
        <v>1881</v>
      </c>
      <c r="J1623" t="s">
        <v>1881</v>
      </c>
      <c r="K1623" t="s">
        <v>1881</v>
      </c>
      <c r="L1623" t="s">
        <v>1881</v>
      </c>
      <c r="M1623" s="180">
        <v>44453</v>
      </c>
      <c r="N1623" t="s">
        <v>2004</v>
      </c>
      <c r="O1623" t="s">
        <v>4601</v>
      </c>
      <c r="P1623" t="s">
        <v>4601</v>
      </c>
      <c r="Q1623">
        <v>0</v>
      </c>
      <c r="R1623">
        <v>0</v>
      </c>
      <c r="S1623" t="s">
        <v>1883</v>
      </c>
      <c r="T1623" t="s">
        <v>1883</v>
      </c>
      <c r="U1623">
        <v>1</v>
      </c>
      <c r="V1623" t="s">
        <v>1885</v>
      </c>
      <c r="W1623">
        <v>50</v>
      </c>
      <c r="X1623">
        <v>0</v>
      </c>
      <c r="Y1623">
        <v>0</v>
      </c>
      <c r="Z1623" t="s">
        <v>1881</v>
      </c>
      <c r="AA1623" t="s">
        <v>1881</v>
      </c>
      <c r="AB1623" t="s">
        <v>1881</v>
      </c>
      <c r="AC1623">
        <v>0</v>
      </c>
      <c r="AD1623">
        <v>0</v>
      </c>
      <c r="AE1623">
        <v>0</v>
      </c>
      <c r="AF1623">
        <v>0</v>
      </c>
      <c r="AG1623" t="s">
        <v>1881</v>
      </c>
      <c r="AH1623" s="181" t="s">
        <v>1883</v>
      </c>
      <c r="AI1623" s="182">
        <v>213</v>
      </c>
      <c r="AJ1623" s="181" t="s">
        <v>2046</v>
      </c>
      <c r="AK1623" s="181" t="s">
        <v>4602</v>
      </c>
      <c r="AL1623" s="181" t="s">
        <v>1883</v>
      </c>
      <c r="AO1623" s="181"/>
      <c r="AQ1623">
        <v>10</v>
      </c>
      <c r="AR1623" s="182">
        <v>40</v>
      </c>
      <c r="AS1623" s="183" t="s">
        <v>1882</v>
      </c>
      <c r="AT1623">
        <v>0</v>
      </c>
      <c r="AU1623">
        <v>0</v>
      </c>
      <c r="AV1623" s="182">
        <v>0</v>
      </c>
      <c r="AW1623" s="184">
        <v>0</v>
      </c>
      <c r="AX1623" s="183" t="s">
        <v>1881</v>
      </c>
      <c r="AY1623" s="184">
        <v>0</v>
      </c>
      <c r="AZ1623">
        <v>0</v>
      </c>
      <c r="BA1623">
        <v>0</v>
      </c>
      <c r="BB1623">
        <v>0</v>
      </c>
      <c r="BC1623" s="182">
        <v>0</v>
      </c>
      <c r="BD1623" t="s">
        <v>1883</v>
      </c>
      <c r="BE1623" t="s">
        <v>1883</v>
      </c>
      <c r="BF1623" t="s">
        <v>1883</v>
      </c>
      <c r="BG1623" s="181" t="s">
        <v>1883</v>
      </c>
      <c r="BH1623">
        <v>0</v>
      </c>
      <c r="BI1623" s="184">
        <v>0</v>
      </c>
      <c r="BJ1623" s="182">
        <v>0</v>
      </c>
      <c r="BK1623" s="181" t="s">
        <v>1883</v>
      </c>
      <c r="BL1623">
        <v>0</v>
      </c>
      <c r="BM1623">
        <v>0</v>
      </c>
      <c r="BN1623">
        <v>0</v>
      </c>
    </row>
    <row r="1624" spans="1:66" x14ac:dyDescent="0.25">
      <c r="A1624">
        <v>8557</v>
      </c>
      <c r="B1624" t="s">
        <v>1766</v>
      </c>
      <c r="C1624">
        <v>50</v>
      </c>
      <c r="D1624">
        <v>0</v>
      </c>
      <c r="E1624">
        <v>0</v>
      </c>
      <c r="F1624" t="s">
        <v>1881</v>
      </c>
      <c r="G1624" t="s">
        <v>1882</v>
      </c>
      <c r="H1624" t="s">
        <v>1881</v>
      </c>
      <c r="I1624" t="s">
        <v>1881</v>
      </c>
      <c r="J1624" t="s">
        <v>1881</v>
      </c>
      <c r="K1624" t="s">
        <v>1881</v>
      </c>
      <c r="L1624" t="s">
        <v>1881</v>
      </c>
      <c r="M1624" s="180">
        <v>44453</v>
      </c>
      <c r="N1624" t="s">
        <v>1883</v>
      </c>
      <c r="O1624" t="s">
        <v>4603</v>
      </c>
      <c r="P1624" t="s">
        <v>4603</v>
      </c>
      <c r="Q1624">
        <v>0</v>
      </c>
      <c r="R1624">
        <v>0</v>
      </c>
      <c r="S1624" t="s">
        <v>1883</v>
      </c>
      <c r="T1624" t="s">
        <v>1883</v>
      </c>
      <c r="U1624">
        <v>1</v>
      </c>
      <c r="V1624" t="s">
        <v>1885</v>
      </c>
      <c r="W1624">
        <v>50</v>
      </c>
      <c r="X1624">
        <v>0</v>
      </c>
      <c r="Y1624">
        <v>0</v>
      </c>
      <c r="Z1624" t="s">
        <v>1881</v>
      </c>
      <c r="AA1624" t="s">
        <v>1881</v>
      </c>
      <c r="AB1624" t="s">
        <v>1881</v>
      </c>
      <c r="AC1624">
        <v>0</v>
      </c>
      <c r="AD1624">
        <v>0</v>
      </c>
      <c r="AE1624">
        <v>0</v>
      </c>
      <c r="AF1624">
        <v>0</v>
      </c>
      <c r="AG1624" t="s">
        <v>1882</v>
      </c>
      <c r="AH1624" s="181" t="s">
        <v>1883</v>
      </c>
      <c r="AI1624" s="182">
        <v>294</v>
      </c>
      <c r="AJ1624" s="181" t="s">
        <v>3369</v>
      </c>
      <c r="AK1624" s="181" t="s">
        <v>1883</v>
      </c>
      <c r="AL1624" s="181" t="s">
        <v>1883</v>
      </c>
      <c r="AO1624" s="181"/>
      <c r="AQ1624">
        <v>10</v>
      </c>
      <c r="AR1624" s="182">
        <v>40</v>
      </c>
      <c r="AS1624" s="183" t="s">
        <v>1882</v>
      </c>
      <c r="AT1624">
        <v>0</v>
      </c>
      <c r="AU1624">
        <v>0</v>
      </c>
      <c r="AV1624" s="182">
        <v>0</v>
      </c>
      <c r="AW1624" s="184">
        <v>0</v>
      </c>
      <c r="AX1624" s="183" t="s">
        <v>1881</v>
      </c>
      <c r="AY1624" s="184">
        <v>0</v>
      </c>
      <c r="AZ1624">
        <v>0</v>
      </c>
      <c r="BA1624">
        <v>0</v>
      </c>
      <c r="BB1624">
        <v>0</v>
      </c>
      <c r="BC1624" s="182">
        <v>0</v>
      </c>
      <c r="BD1624" t="s">
        <v>1883</v>
      </c>
      <c r="BE1624" t="s">
        <v>1883</v>
      </c>
      <c r="BF1624" t="s">
        <v>1883</v>
      </c>
      <c r="BG1624" s="181" t="s">
        <v>1883</v>
      </c>
      <c r="BH1624">
        <v>0</v>
      </c>
      <c r="BI1624" s="184">
        <v>0</v>
      </c>
      <c r="BJ1624" s="182">
        <v>0</v>
      </c>
      <c r="BK1624" s="181" t="s">
        <v>1883</v>
      </c>
      <c r="BL1624">
        <v>0</v>
      </c>
      <c r="BM1624">
        <v>0</v>
      </c>
      <c r="BN1624">
        <v>0</v>
      </c>
    </row>
    <row r="1625" spans="1:66" x14ac:dyDescent="0.25">
      <c r="A1625">
        <v>8558</v>
      </c>
      <c r="B1625" t="s">
        <v>4604</v>
      </c>
      <c r="C1625">
        <v>10</v>
      </c>
      <c r="D1625">
        <v>0</v>
      </c>
      <c r="E1625">
        <v>0</v>
      </c>
      <c r="F1625" t="s">
        <v>1881</v>
      </c>
      <c r="G1625" t="s">
        <v>1882</v>
      </c>
      <c r="H1625" t="s">
        <v>1881</v>
      </c>
      <c r="I1625" t="s">
        <v>1881</v>
      </c>
      <c r="J1625" t="s">
        <v>1881</v>
      </c>
      <c r="K1625" t="s">
        <v>1881</v>
      </c>
      <c r="L1625" t="s">
        <v>1881</v>
      </c>
      <c r="M1625" s="180">
        <v>44459</v>
      </c>
      <c r="N1625" t="s">
        <v>1883</v>
      </c>
      <c r="O1625" t="s">
        <v>4605</v>
      </c>
      <c r="P1625" t="s">
        <v>4605</v>
      </c>
      <c r="Q1625">
        <v>0</v>
      </c>
      <c r="R1625">
        <v>0</v>
      </c>
      <c r="S1625" t="s">
        <v>1883</v>
      </c>
      <c r="T1625" t="s">
        <v>1883</v>
      </c>
      <c r="U1625">
        <v>1</v>
      </c>
      <c r="V1625" t="s">
        <v>1885</v>
      </c>
      <c r="W1625">
        <v>10</v>
      </c>
      <c r="X1625">
        <v>0</v>
      </c>
      <c r="Y1625">
        <v>0</v>
      </c>
      <c r="Z1625" t="s">
        <v>1881</v>
      </c>
      <c r="AA1625" t="s">
        <v>1881</v>
      </c>
      <c r="AB1625" t="s">
        <v>1881</v>
      </c>
      <c r="AC1625">
        <v>0</v>
      </c>
      <c r="AD1625">
        <v>0</v>
      </c>
      <c r="AE1625">
        <v>0</v>
      </c>
      <c r="AF1625">
        <v>0</v>
      </c>
      <c r="AG1625" t="s">
        <v>1881</v>
      </c>
      <c r="AH1625" s="181" t="s">
        <v>1883</v>
      </c>
      <c r="AI1625" s="182">
        <v>116</v>
      </c>
      <c r="AJ1625" s="181" t="s">
        <v>1992</v>
      </c>
      <c r="AK1625" s="181" t="s">
        <v>4606</v>
      </c>
      <c r="AL1625" s="181" t="s">
        <v>1883</v>
      </c>
      <c r="AO1625" s="181"/>
      <c r="AQ1625">
        <v>10</v>
      </c>
      <c r="AR1625" s="182">
        <v>40</v>
      </c>
      <c r="AS1625" s="183" t="s">
        <v>1882</v>
      </c>
      <c r="AT1625">
        <v>0</v>
      </c>
      <c r="AU1625">
        <v>50</v>
      </c>
      <c r="AV1625" s="182">
        <v>5</v>
      </c>
      <c r="AW1625" s="184">
        <v>0</v>
      </c>
      <c r="AX1625" s="183" t="s">
        <v>1881</v>
      </c>
      <c r="AY1625" s="184">
        <v>0</v>
      </c>
      <c r="AZ1625">
        <v>0</v>
      </c>
      <c r="BA1625">
        <v>0</v>
      </c>
      <c r="BB1625">
        <v>0</v>
      </c>
      <c r="BC1625" s="182">
        <v>0</v>
      </c>
      <c r="BD1625" t="s">
        <v>1883</v>
      </c>
      <c r="BE1625" t="s">
        <v>1883</v>
      </c>
      <c r="BF1625" t="s">
        <v>1883</v>
      </c>
      <c r="BG1625" s="181" t="s">
        <v>1883</v>
      </c>
      <c r="BH1625">
        <v>10</v>
      </c>
      <c r="BI1625" s="184">
        <v>0</v>
      </c>
      <c r="BJ1625" s="182">
        <v>0</v>
      </c>
      <c r="BK1625" s="181" t="s">
        <v>1883</v>
      </c>
      <c r="BL1625">
        <v>0</v>
      </c>
      <c r="BM1625">
        <v>0</v>
      </c>
      <c r="BN1625">
        <v>0</v>
      </c>
    </row>
    <row r="1626" spans="1:66" x14ac:dyDescent="0.25">
      <c r="A1626">
        <v>8559</v>
      </c>
      <c r="B1626" t="s">
        <v>4607</v>
      </c>
      <c r="C1626">
        <v>6</v>
      </c>
      <c r="D1626">
        <v>0</v>
      </c>
      <c r="E1626">
        <v>0</v>
      </c>
      <c r="F1626" t="s">
        <v>1881</v>
      </c>
      <c r="G1626" t="s">
        <v>1882</v>
      </c>
      <c r="H1626" t="s">
        <v>1881</v>
      </c>
      <c r="I1626" t="s">
        <v>1881</v>
      </c>
      <c r="J1626" t="s">
        <v>1881</v>
      </c>
      <c r="K1626" t="s">
        <v>1881</v>
      </c>
      <c r="L1626" t="s">
        <v>1881</v>
      </c>
      <c r="M1626" s="180">
        <v>44459</v>
      </c>
      <c r="N1626" t="s">
        <v>1883</v>
      </c>
      <c r="O1626" t="s">
        <v>1883</v>
      </c>
      <c r="P1626" t="s">
        <v>4608</v>
      </c>
      <c r="Q1626">
        <v>0</v>
      </c>
      <c r="R1626">
        <v>0</v>
      </c>
      <c r="S1626" t="s">
        <v>1883</v>
      </c>
      <c r="T1626" t="s">
        <v>1883</v>
      </c>
      <c r="U1626">
        <v>1</v>
      </c>
      <c r="V1626" t="s">
        <v>1885</v>
      </c>
      <c r="W1626">
        <v>6</v>
      </c>
      <c r="X1626">
        <v>0</v>
      </c>
      <c r="Y1626">
        <v>0</v>
      </c>
      <c r="Z1626" t="s">
        <v>1881</v>
      </c>
      <c r="AA1626" t="s">
        <v>1881</v>
      </c>
      <c r="AB1626" t="s">
        <v>1881</v>
      </c>
      <c r="AC1626">
        <v>0</v>
      </c>
      <c r="AD1626">
        <v>0</v>
      </c>
      <c r="AE1626">
        <v>0</v>
      </c>
      <c r="AF1626">
        <v>0</v>
      </c>
      <c r="AG1626" t="s">
        <v>1881</v>
      </c>
      <c r="AH1626" s="181" t="s">
        <v>1883</v>
      </c>
      <c r="AI1626" s="182">
        <v>116</v>
      </c>
      <c r="AJ1626" s="181" t="s">
        <v>1992</v>
      </c>
      <c r="AK1626" s="181" t="s">
        <v>4609</v>
      </c>
      <c r="AL1626" s="181" t="s">
        <v>1883</v>
      </c>
      <c r="AO1626" s="181"/>
      <c r="AQ1626">
        <v>10</v>
      </c>
      <c r="AR1626" s="182">
        <v>40</v>
      </c>
      <c r="AS1626" s="183" t="s">
        <v>1882</v>
      </c>
      <c r="AT1626">
        <v>0</v>
      </c>
      <c r="AU1626">
        <v>352</v>
      </c>
      <c r="AV1626" s="182">
        <v>11</v>
      </c>
      <c r="AW1626" s="184">
        <v>0</v>
      </c>
      <c r="AX1626" s="183" t="s">
        <v>1881</v>
      </c>
      <c r="AY1626" s="184">
        <v>0</v>
      </c>
      <c r="AZ1626">
        <v>0</v>
      </c>
      <c r="BA1626">
        <v>0</v>
      </c>
      <c r="BB1626">
        <v>0</v>
      </c>
      <c r="BC1626" s="182">
        <v>0</v>
      </c>
      <c r="BD1626" t="s">
        <v>1883</v>
      </c>
      <c r="BE1626" t="s">
        <v>1883</v>
      </c>
      <c r="BF1626" t="s">
        <v>1883</v>
      </c>
      <c r="BG1626" s="181" t="s">
        <v>1883</v>
      </c>
      <c r="BH1626">
        <v>0.42</v>
      </c>
      <c r="BI1626" s="184">
        <v>0</v>
      </c>
      <c r="BJ1626" s="182">
        <v>0</v>
      </c>
      <c r="BK1626" s="181" t="s">
        <v>1883</v>
      </c>
      <c r="BL1626">
        <v>0</v>
      </c>
      <c r="BM1626">
        <v>0</v>
      </c>
      <c r="BN1626">
        <v>0</v>
      </c>
    </row>
    <row r="1627" spans="1:66" x14ac:dyDescent="0.25">
      <c r="A1627">
        <v>8561</v>
      </c>
      <c r="B1627" t="s">
        <v>4610</v>
      </c>
      <c r="C1627">
        <v>192</v>
      </c>
      <c r="D1627">
        <v>0</v>
      </c>
      <c r="E1627">
        <v>0</v>
      </c>
      <c r="F1627" t="s">
        <v>1881</v>
      </c>
      <c r="G1627" t="s">
        <v>1882</v>
      </c>
      <c r="H1627" t="s">
        <v>1881</v>
      </c>
      <c r="I1627" t="s">
        <v>1881</v>
      </c>
      <c r="J1627" t="s">
        <v>1881</v>
      </c>
      <c r="K1627" t="s">
        <v>1881</v>
      </c>
      <c r="L1627" t="s">
        <v>1881</v>
      </c>
      <c r="M1627" s="180">
        <v>44459</v>
      </c>
      <c r="N1627" t="s">
        <v>1883</v>
      </c>
      <c r="O1627" t="s">
        <v>4611</v>
      </c>
      <c r="P1627" t="s">
        <v>4611</v>
      </c>
      <c r="Q1627">
        <v>0</v>
      </c>
      <c r="R1627">
        <v>0</v>
      </c>
      <c r="S1627" t="s">
        <v>1883</v>
      </c>
      <c r="T1627" t="s">
        <v>1883</v>
      </c>
      <c r="U1627">
        <v>1</v>
      </c>
      <c r="V1627" t="s">
        <v>1885</v>
      </c>
      <c r="W1627">
        <v>192</v>
      </c>
      <c r="X1627">
        <v>0</v>
      </c>
      <c r="Y1627">
        <v>0</v>
      </c>
      <c r="Z1627" t="s">
        <v>1881</v>
      </c>
      <c r="AA1627" t="s">
        <v>1881</v>
      </c>
      <c r="AB1627" t="s">
        <v>1881</v>
      </c>
      <c r="AC1627">
        <v>0</v>
      </c>
      <c r="AD1627">
        <v>0</v>
      </c>
      <c r="AE1627">
        <v>0</v>
      </c>
      <c r="AF1627">
        <v>0</v>
      </c>
      <c r="AG1627" t="s">
        <v>1881</v>
      </c>
      <c r="AH1627" s="181" t="s">
        <v>1883</v>
      </c>
      <c r="AI1627" s="182">
        <v>37</v>
      </c>
      <c r="AJ1627" s="181" t="s">
        <v>2052</v>
      </c>
      <c r="AK1627" s="181" t="s">
        <v>1883</v>
      </c>
      <c r="AL1627" s="181" t="s">
        <v>1883</v>
      </c>
      <c r="AO1627" s="181"/>
      <c r="AQ1627">
        <v>10</v>
      </c>
      <c r="AR1627" s="182">
        <v>40</v>
      </c>
      <c r="AS1627" s="183" t="s">
        <v>1882</v>
      </c>
      <c r="AT1627">
        <v>0</v>
      </c>
      <c r="AU1627">
        <v>0</v>
      </c>
      <c r="AV1627" s="182">
        <v>0</v>
      </c>
      <c r="AW1627" s="184">
        <v>0</v>
      </c>
      <c r="AX1627" s="183" t="s">
        <v>1881</v>
      </c>
      <c r="AY1627" s="184">
        <v>0</v>
      </c>
      <c r="AZ1627">
        <v>0</v>
      </c>
      <c r="BA1627">
        <v>0</v>
      </c>
      <c r="BB1627">
        <v>0</v>
      </c>
      <c r="BC1627" s="182">
        <v>0</v>
      </c>
      <c r="BD1627" t="s">
        <v>1883</v>
      </c>
      <c r="BE1627" t="s">
        <v>1883</v>
      </c>
      <c r="BF1627" t="s">
        <v>1883</v>
      </c>
      <c r="BG1627" s="181" t="s">
        <v>1883</v>
      </c>
      <c r="BH1627">
        <v>0</v>
      </c>
      <c r="BI1627" s="184">
        <v>0</v>
      </c>
      <c r="BJ1627" s="182">
        <v>0</v>
      </c>
      <c r="BK1627" s="181" t="s">
        <v>1883</v>
      </c>
      <c r="BL1627">
        <v>0</v>
      </c>
      <c r="BM1627">
        <v>0</v>
      </c>
      <c r="BN1627">
        <v>0</v>
      </c>
    </row>
    <row r="1628" spans="1:66" x14ac:dyDescent="0.25">
      <c r="A1628">
        <v>8562</v>
      </c>
      <c r="B1628" t="s">
        <v>4612</v>
      </c>
      <c r="C1628">
        <v>24</v>
      </c>
      <c r="D1628">
        <v>0</v>
      </c>
      <c r="E1628">
        <v>0</v>
      </c>
      <c r="F1628" t="s">
        <v>1881</v>
      </c>
      <c r="G1628" t="s">
        <v>1882</v>
      </c>
      <c r="H1628" t="s">
        <v>1881</v>
      </c>
      <c r="I1628" t="s">
        <v>1881</v>
      </c>
      <c r="J1628" t="s">
        <v>1881</v>
      </c>
      <c r="K1628" t="s">
        <v>1881</v>
      </c>
      <c r="L1628" t="s">
        <v>1881</v>
      </c>
      <c r="M1628" s="180">
        <v>44463</v>
      </c>
      <c r="N1628" t="s">
        <v>1883</v>
      </c>
      <c r="O1628" t="s">
        <v>4613</v>
      </c>
      <c r="P1628" t="s">
        <v>4614</v>
      </c>
      <c r="Q1628">
        <v>0</v>
      </c>
      <c r="R1628">
        <v>0</v>
      </c>
      <c r="S1628" t="s">
        <v>1883</v>
      </c>
      <c r="T1628" t="s">
        <v>1883</v>
      </c>
      <c r="U1628">
        <v>1</v>
      </c>
      <c r="V1628" t="s">
        <v>1885</v>
      </c>
      <c r="W1628">
        <v>24</v>
      </c>
      <c r="X1628">
        <v>0</v>
      </c>
      <c r="Y1628">
        <v>0</v>
      </c>
      <c r="Z1628" t="s">
        <v>1881</v>
      </c>
      <c r="AA1628" t="s">
        <v>1881</v>
      </c>
      <c r="AB1628" t="s">
        <v>1881</v>
      </c>
      <c r="AC1628">
        <v>0</v>
      </c>
      <c r="AD1628">
        <v>0</v>
      </c>
      <c r="AE1628">
        <v>0</v>
      </c>
      <c r="AF1628">
        <v>0</v>
      </c>
      <c r="AG1628" t="s">
        <v>1881</v>
      </c>
      <c r="AH1628" s="181" t="s">
        <v>1883</v>
      </c>
      <c r="AI1628" s="182">
        <v>213</v>
      </c>
      <c r="AJ1628" s="181" t="s">
        <v>2046</v>
      </c>
      <c r="AK1628" s="181" t="s">
        <v>4615</v>
      </c>
      <c r="AL1628" s="181" t="s">
        <v>1883</v>
      </c>
      <c r="AO1628" s="181"/>
      <c r="AQ1628">
        <v>10</v>
      </c>
      <c r="AR1628" s="182">
        <v>40</v>
      </c>
      <c r="AS1628" s="183" t="s">
        <v>1882</v>
      </c>
      <c r="AT1628">
        <v>0</v>
      </c>
      <c r="AU1628">
        <v>0</v>
      </c>
      <c r="AV1628" s="182">
        <v>0</v>
      </c>
      <c r="AW1628" s="184">
        <v>0</v>
      </c>
      <c r="AX1628" s="183" t="s">
        <v>1881</v>
      </c>
      <c r="AY1628" s="184">
        <v>0</v>
      </c>
      <c r="AZ1628">
        <v>0</v>
      </c>
      <c r="BA1628">
        <v>0</v>
      </c>
      <c r="BB1628">
        <v>0</v>
      </c>
      <c r="BC1628" s="182">
        <v>0</v>
      </c>
      <c r="BD1628" t="s">
        <v>1883</v>
      </c>
      <c r="BE1628" t="s">
        <v>1883</v>
      </c>
      <c r="BF1628" t="s">
        <v>1883</v>
      </c>
      <c r="BG1628" s="181" t="s">
        <v>1883</v>
      </c>
      <c r="BH1628">
        <v>2.4</v>
      </c>
      <c r="BI1628" s="184">
        <v>0</v>
      </c>
      <c r="BJ1628" s="182">
        <v>0</v>
      </c>
      <c r="BK1628" s="181" t="s">
        <v>1883</v>
      </c>
      <c r="BL1628">
        <v>0</v>
      </c>
      <c r="BM1628">
        <v>0</v>
      </c>
      <c r="BN1628">
        <v>0</v>
      </c>
    </row>
    <row r="1629" spans="1:66" x14ac:dyDescent="0.25">
      <c r="A1629">
        <v>8563</v>
      </c>
      <c r="B1629" t="s">
        <v>4616</v>
      </c>
      <c r="C1629">
        <v>24</v>
      </c>
      <c r="D1629">
        <v>0</v>
      </c>
      <c r="E1629">
        <v>0</v>
      </c>
      <c r="F1629" t="s">
        <v>1881</v>
      </c>
      <c r="G1629" t="s">
        <v>1882</v>
      </c>
      <c r="H1629" t="s">
        <v>1881</v>
      </c>
      <c r="I1629" t="s">
        <v>1881</v>
      </c>
      <c r="J1629" t="s">
        <v>1881</v>
      </c>
      <c r="K1629" t="s">
        <v>1881</v>
      </c>
      <c r="L1629" t="s">
        <v>1881</v>
      </c>
      <c r="M1629" s="180">
        <v>44463</v>
      </c>
      <c r="N1629" t="s">
        <v>1883</v>
      </c>
      <c r="O1629" t="s">
        <v>4617</v>
      </c>
      <c r="P1629" t="s">
        <v>4618</v>
      </c>
      <c r="Q1629">
        <v>0</v>
      </c>
      <c r="R1629">
        <v>0</v>
      </c>
      <c r="S1629" t="s">
        <v>1883</v>
      </c>
      <c r="T1629" t="s">
        <v>1883</v>
      </c>
      <c r="U1629">
        <v>1</v>
      </c>
      <c r="V1629" t="s">
        <v>1885</v>
      </c>
      <c r="W1629">
        <v>24</v>
      </c>
      <c r="X1629">
        <v>0</v>
      </c>
      <c r="Y1629">
        <v>0</v>
      </c>
      <c r="Z1629" t="s">
        <v>1881</v>
      </c>
      <c r="AA1629" t="s">
        <v>1881</v>
      </c>
      <c r="AB1629" t="s">
        <v>1881</v>
      </c>
      <c r="AC1629">
        <v>0</v>
      </c>
      <c r="AD1629">
        <v>0</v>
      </c>
      <c r="AE1629">
        <v>0</v>
      </c>
      <c r="AF1629">
        <v>0</v>
      </c>
      <c r="AG1629" t="s">
        <v>1881</v>
      </c>
      <c r="AH1629" s="181" t="s">
        <v>1883</v>
      </c>
      <c r="AI1629" s="182">
        <v>213</v>
      </c>
      <c r="AJ1629" s="181" t="s">
        <v>2046</v>
      </c>
      <c r="AK1629" s="181" t="s">
        <v>4619</v>
      </c>
      <c r="AL1629" s="181" t="s">
        <v>1883</v>
      </c>
      <c r="AO1629" s="181"/>
      <c r="AQ1629">
        <v>10</v>
      </c>
      <c r="AR1629" s="182">
        <v>40</v>
      </c>
      <c r="AS1629" s="183" t="s">
        <v>1882</v>
      </c>
      <c r="AT1629">
        <v>0</v>
      </c>
      <c r="AU1629">
        <v>0</v>
      </c>
      <c r="AV1629" s="182">
        <v>0</v>
      </c>
      <c r="AW1629" s="184">
        <v>0</v>
      </c>
      <c r="AX1629" s="183" t="s">
        <v>1881</v>
      </c>
      <c r="AY1629" s="184">
        <v>0</v>
      </c>
      <c r="AZ1629">
        <v>0</v>
      </c>
      <c r="BA1629">
        <v>0</v>
      </c>
      <c r="BB1629">
        <v>0</v>
      </c>
      <c r="BC1629" s="182">
        <v>0</v>
      </c>
      <c r="BD1629" t="s">
        <v>1883</v>
      </c>
      <c r="BE1629" t="s">
        <v>1883</v>
      </c>
      <c r="BF1629" t="s">
        <v>1883</v>
      </c>
      <c r="BG1629" s="181" t="s">
        <v>1883</v>
      </c>
      <c r="BH1629">
        <v>2.4</v>
      </c>
      <c r="BI1629" s="184">
        <v>0</v>
      </c>
      <c r="BJ1629" s="182">
        <v>0</v>
      </c>
      <c r="BK1629" s="181" t="s">
        <v>1883</v>
      </c>
      <c r="BL1629">
        <v>0</v>
      </c>
      <c r="BM1629">
        <v>0</v>
      </c>
      <c r="BN1629">
        <v>0</v>
      </c>
    </row>
    <row r="1630" spans="1:66" x14ac:dyDescent="0.25">
      <c r="A1630">
        <v>8566</v>
      </c>
      <c r="B1630" t="s">
        <v>4620</v>
      </c>
      <c r="C1630">
        <v>1</v>
      </c>
      <c r="D1630">
        <v>0</v>
      </c>
      <c r="E1630">
        <v>0</v>
      </c>
      <c r="F1630" t="s">
        <v>1881</v>
      </c>
      <c r="G1630" t="s">
        <v>1882</v>
      </c>
      <c r="H1630" t="s">
        <v>1881</v>
      </c>
      <c r="I1630" t="s">
        <v>1881</v>
      </c>
      <c r="J1630" t="s">
        <v>1881</v>
      </c>
      <c r="K1630" t="s">
        <v>1881</v>
      </c>
      <c r="L1630" t="s">
        <v>1881</v>
      </c>
      <c r="M1630" s="180">
        <v>44463</v>
      </c>
      <c r="N1630" t="s">
        <v>2004</v>
      </c>
      <c r="O1630" t="s">
        <v>4621</v>
      </c>
      <c r="P1630" t="s">
        <v>4621</v>
      </c>
      <c r="Q1630">
        <v>0</v>
      </c>
      <c r="R1630">
        <v>0</v>
      </c>
      <c r="S1630" t="s">
        <v>1883</v>
      </c>
      <c r="T1630" t="s">
        <v>1883</v>
      </c>
      <c r="U1630">
        <v>1</v>
      </c>
      <c r="V1630" t="s">
        <v>1885</v>
      </c>
      <c r="W1630">
        <v>1</v>
      </c>
      <c r="X1630">
        <v>0</v>
      </c>
      <c r="Y1630">
        <v>0</v>
      </c>
      <c r="Z1630" t="s">
        <v>1881</v>
      </c>
      <c r="AA1630" t="s">
        <v>1881</v>
      </c>
      <c r="AB1630" t="s">
        <v>1881</v>
      </c>
      <c r="AC1630">
        <v>0</v>
      </c>
      <c r="AD1630">
        <v>0</v>
      </c>
      <c r="AE1630">
        <v>0</v>
      </c>
      <c r="AF1630">
        <v>0</v>
      </c>
      <c r="AG1630" t="s">
        <v>1881</v>
      </c>
      <c r="AH1630" s="181" t="s">
        <v>1883</v>
      </c>
      <c r="AI1630" s="182">
        <v>47</v>
      </c>
      <c r="AJ1630" s="181" t="s">
        <v>2012</v>
      </c>
      <c r="AK1630" s="181" t="s">
        <v>1883</v>
      </c>
      <c r="AL1630" s="181" t="s">
        <v>1883</v>
      </c>
      <c r="AO1630" s="181"/>
      <c r="AQ1630">
        <v>10</v>
      </c>
      <c r="AR1630" s="182">
        <v>40</v>
      </c>
      <c r="AS1630" s="183" t="s">
        <v>1882</v>
      </c>
      <c r="AT1630">
        <v>0</v>
      </c>
      <c r="AU1630">
        <v>0</v>
      </c>
      <c r="AV1630" s="182">
        <v>0</v>
      </c>
      <c r="AW1630" s="184">
        <v>0</v>
      </c>
      <c r="AX1630" s="183" t="s">
        <v>1881</v>
      </c>
      <c r="AY1630" s="184">
        <v>0</v>
      </c>
      <c r="AZ1630">
        <v>0</v>
      </c>
      <c r="BA1630">
        <v>0</v>
      </c>
      <c r="BB1630">
        <v>0</v>
      </c>
      <c r="BC1630" s="182">
        <v>0</v>
      </c>
      <c r="BD1630" t="s">
        <v>1883</v>
      </c>
      <c r="BE1630" t="s">
        <v>1883</v>
      </c>
      <c r="BF1630" t="s">
        <v>1883</v>
      </c>
      <c r="BG1630" s="181" t="s">
        <v>1883</v>
      </c>
      <c r="BH1630">
        <v>0</v>
      </c>
      <c r="BI1630" s="184">
        <v>0</v>
      </c>
      <c r="BJ1630" s="182">
        <v>0</v>
      </c>
      <c r="BK1630" s="181" t="s">
        <v>1883</v>
      </c>
      <c r="BL1630">
        <v>0</v>
      </c>
      <c r="BM1630">
        <v>0</v>
      </c>
      <c r="BN1630">
        <v>0</v>
      </c>
    </row>
    <row r="1631" spans="1:66" x14ac:dyDescent="0.25">
      <c r="A1631">
        <v>8567</v>
      </c>
      <c r="B1631" t="s">
        <v>4622</v>
      </c>
      <c r="C1631">
        <v>1</v>
      </c>
      <c r="D1631">
        <v>0</v>
      </c>
      <c r="E1631">
        <v>0</v>
      </c>
      <c r="F1631" t="s">
        <v>1881</v>
      </c>
      <c r="G1631" t="s">
        <v>1882</v>
      </c>
      <c r="H1631" t="s">
        <v>1881</v>
      </c>
      <c r="I1631" t="s">
        <v>1881</v>
      </c>
      <c r="J1631" t="s">
        <v>1881</v>
      </c>
      <c r="K1631" t="s">
        <v>1881</v>
      </c>
      <c r="L1631" t="s">
        <v>1881</v>
      </c>
      <c r="M1631" s="180">
        <v>44466</v>
      </c>
      <c r="N1631" t="s">
        <v>1883</v>
      </c>
      <c r="O1631" t="s">
        <v>4623</v>
      </c>
      <c r="P1631" t="s">
        <v>4624</v>
      </c>
      <c r="Q1631">
        <v>0</v>
      </c>
      <c r="R1631">
        <v>0</v>
      </c>
      <c r="S1631" t="s">
        <v>1883</v>
      </c>
      <c r="T1631" t="s">
        <v>1883</v>
      </c>
      <c r="U1631">
        <v>1</v>
      </c>
      <c r="V1631" t="s">
        <v>1885</v>
      </c>
      <c r="W1631">
        <v>1</v>
      </c>
      <c r="X1631">
        <v>0</v>
      </c>
      <c r="Y1631">
        <v>0</v>
      </c>
      <c r="Z1631" t="s">
        <v>1881</v>
      </c>
      <c r="AA1631" t="s">
        <v>1881</v>
      </c>
      <c r="AB1631" t="s">
        <v>1881</v>
      </c>
      <c r="AC1631">
        <v>0</v>
      </c>
      <c r="AD1631">
        <v>0</v>
      </c>
      <c r="AE1631">
        <v>0</v>
      </c>
      <c r="AF1631">
        <v>0</v>
      </c>
      <c r="AG1631" t="s">
        <v>1882</v>
      </c>
      <c r="AH1631" s="181" t="s">
        <v>1883</v>
      </c>
      <c r="AI1631" s="182">
        <v>27</v>
      </c>
      <c r="AJ1631" s="181" t="s">
        <v>1886</v>
      </c>
      <c r="AK1631" s="181" t="s">
        <v>4625</v>
      </c>
      <c r="AL1631" s="181" t="s">
        <v>1883</v>
      </c>
      <c r="AO1631" s="181"/>
      <c r="AQ1631">
        <v>10</v>
      </c>
      <c r="AR1631" s="182">
        <v>40</v>
      </c>
      <c r="AS1631" s="183" t="s">
        <v>1882</v>
      </c>
      <c r="AT1631">
        <v>0</v>
      </c>
      <c r="AU1631">
        <v>0</v>
      </c>
      <c r="AV1631" s="182">
        <v>0</v>
      </c>
      <c r="AW1631" s="184">
        <v>0</v>
      </c>
      <c r="AX1631" s="183" t="s">
        <v>1881</v>
      </c>
      <c r="AY1631" s="184">
        <v>0</v>
      </c>
      <c r="AZ1631">
        <v>0</v>
      </c>
      <c r="BA1631">
        <v>0</v>
      </c>
      <c r="BB1631">
        <v>0</v>
      </c>
      <c r="BC1631" s="182">
        <v>0</v>
      </c>
      <c r="BD1631" t="s">
        <v>1883</v>
      </c>
      <c r="BE1631" t="s">
        <v>1883</v>
      </c>
      <c r="BF1631" t="s">
        <v>1883</v>
      </c>
      <c r="BG1631" s="181" t="s">
        <v>1883</v>
      </c>
      <c r="BH1631">
        <v>0</v>
      </c>
      <c r="BI1631" s="184">
        <v>0</v>
      </c>
      <c r="BJ1631" s="182">
        <v>0</v>
      </c>
      <c r="BK1631" s="181" t="s">
        <v>1883</v>
      </c>
      <c r="BL1631">
        <v>0</v>
      </c>
      <c r="BM1631">
        <v>0</v>
      </c>
      <c r="BN1631">
        <v>0</v>
      </c>
    </row>
    <row r="1632" spans="1:66" x14ac:dyDescent="0.25">
      <c r="A1632">
        <v>8568</v>
      </c>
      <c r="B1632" t="s">
        <v>4626</v>
      </c>
      <c r="C1632">
        <v>12</v>
      </c>
      <c r="D1632">
        <v>0</v>
      </c>
      <c r="E1632">
        <v>0</v>
      </c>
      <c r="F1632" t="s">
        <v>1881</v>
      </c>
      <c r="G1632" t="s">
        <v>1882</v>
      </c>
      <c r="H1632" t="s">
        <v>1881</v>
      </c>
      <c r="I1632" t="s">
        <v>1881</v>
      </c>
      <c r="J1632" t="s">
        <v>1881</v>
      </c>
      <c r="K1632" t="s">
        <v>1881</v>
      </c>
      <c r="L1632" t="s">
        <v>1881</v>
      </c>
      <c r="M1632" s="180">
        <v>44466</v>
      </c>
      <c r="N1632" t="s">
        <v>1883</v>
      </c>
      <c r="O1632" t="s">
        <v>4627</v>
      </c>
      <c r="P1632" t="s">
        <v>4628</v>
      </c>
      <c r="Q1632">
        <v>0</v>
      </c>
      <c r="R1632">
        <v>0</v>
      </c>
      <c r="S1632" t="s">
        <v>1883</v>
      </c>
      <c r="T1632" t="s">
        <v>1883</v>
      </c>
      <c r="U1632">
        <v>1</v>
      </c>
      <c r="V1632" t="s">
        <v>1885</v>
      </c>
      <c r="W1632">
        <v>12</v>
      </c>
      <c r="X1632">
        <v>0</v>
      </c>
      <c r="Y1632">
        <v>0</v>
      </c>
      <c r="Z1632" t="s">
        <v>1881</v>
      </c>
      <c r="AA1632" t="s">
        <v>1881</v>
      </c>
      <c r="AB1632" t="s">
        <v>1881</v>
      </c>
      <c r="AC1632">
        <v>0</v>
      </c>
      <c r="AD1632">
        <v>0</v>
      </c>
      <c r="AE1632">
        <v>0</v>
      </c>
      <c r="AF1632">
        <v>0</v>
      </c>
      <c r="AG1632" t="s">
        <v>1882</v>
      </c>
      <c r="AH1632" s="181" t="s">
        <v>1883</v>
      </c>
      <c r="AI1632" s="182">
        <v>27</v>
      </c>
      <c r="AJ1632" s="181" t="s">
        <v>1886</v>
      </c>
      <c r="AK1632" s="181" t="s">
        <v>4629</v>
      </c>
      <c r="AL1632" s="181" t="s">
        <v>1883</v>
      </c>
      <c r="AO1632" s="181"/>
      <c r="AQ1632">
        <v>10</v>
      </c>
      <c r="AR1632" s="182">
        <v>40</v>
      </c>
      <c r="AS1632" s="183" t="s">
        <v>1882</v>
      </c>
      <c r="AT1632">
        <v>0</v>
      </c>
      <c r="AU1632">
        <v>0</v>
      </c>
      <c r="AV1632" s="182">
        <v>0</v>
      </c>
      <c r="AW1632" s="184">
        <v>0</v>
      </c>
      <c r="AX1632" s="183" t="s">
        <v>1881</v>
      </c>
      <c r="AY1632" s="184">
        <v>0</v>
      </c>
      <c r="AZ1632">
        <v>0</v>
      </c>
      <c r="BA1632">
        <v>0</v>
      </c>
      <c r="BB1632">
        <v>0</v>
      </c>
      <c r="BC1632" s="182">
        <v>0</v>
      </c>
      <c r="BD1632" t="s">
        <v>1883</v>
      </c>
      <c r="BE1632" t="s">
        <v>1883</v>
      </c>
      <c r="BF1632" t="s">
        <v>1883</v>
      </c>
      <c r="BG1632" s="181" t="s">
        <v>1883</v>
      </c>
      <c r="BH1632">
        <v>0</v>
      </c>
      <c r="BI1632" s="184">
        <v>0</v>
      </c>
      <c r="BJ1632" s="182">
        <v>0</v>
      </c>
      <c r="BK1632" s="181" t="s">
        <v>1883</v>
      </c>
      <c r="BL1632">
        <v>0</v>
      </c>
      <c r="BM1632">
        <v>0</v>
      </c>
      <c r="BN1632">
        <v>0</v>
      </c>
    </row>
    <row r="1633" spans="1:66" x14ac:dyDescent="0.25">
      <c r="A1633">
        <v>8569</v>
      </c>
      <c r="B1633" t="s">
        <v>4630</v>
      </c>
      <c r="C1633">
        <v>1</v>
      </c>
      <c r="D1633">
        <v>0</v>
      </c>
      <c r="E1633">
        <v>0</v>
      </c>
      <c r="F1633" t="s">
        <v>1881</v>
      </c>
      <c r="G1633" t="s">
        <v>1881</v>
      </c>
      <c r="H1633" t="s">
        <v>1881</v>
      </c>
      <c r="I1633" t="s">
        <v>1881</v>
      </c>
      <c r="J1633" t="s">
        <v>1881</v>
      </c>
      <c r="K1633" t="s">
        <v>1881</v>
      </c>
      <c r="L1633" t="s">
        <v>1881</v>
      </c>
      <c r="M1633" s="180">
        <v>44466</v>
      </c>
      <c r="N1633" t="s">
        <v>1883</v>
      </c>
      <c r="O1633" t="s">
        <v>4631</v>
      </c>
      <c r="P1633" t="s">
        <v>4631</v>
      </c>
      <c r="Q1633">
        <v>0</v>
      </c>
      <c r="R1633">
        <v>0</v>
      </c>
      <c r="S1633" t="s">
        <v>1883</v>
      </c>
      <c r="T1633" t="s">
        <v>1883</v>
      </c>
      <c r="U1633">
        <v>1</v>
      </c>
      <c r="V1633" t="s">
        <v>1885</v>
      </c>
      <c r="W1633">
        <v>1</v>
      </c>
      <c r="X1633">
        <v>0</v>
      </c>
      <c r="Y1633">
        <v>0</v>
      </c>
      <c r="Z1633" t="s">
        <v>1881</v>
      </c>
      <c r="AA1633" t="s">
        <v>1881</v>
      </c>
      <c r="AB1633" t="s">
        <v>1881</v>
      </c>
      <c r="AC1633">
        <v>0</v>
      </c>
      <c r="AD1633">
        <v>0</v>
      </c>
      <c r="AE1633">
        <v>0</v>
      </c>
      <c r="AF1633">
        <v>0</v>
      </c>
      <c r="AG1633" t="s">
        <v>1881</v>
      </c>
      <c r="AH1633" s="181" t="s">
        <v>1883</v>
      </c>
      <c r="AI1633" s="182">
        <v>213</v>
      </c>
      <c r="AJ1633" s="181" t="s">
        <v>2046</v>
      </c>
      <c r="AK1633" s="181" t="s">
        <v>4632</v>
      </c>
      <c r="AL1633" s="181" t="s">
        <v>1883</v>
      </c>
      <c r="AO1633" s="181"/>
      <c r="AQ1633">
        <v>10</v>
      </c>
      <c r="AR1633" s="182">
        <v>40</v>
      </c>
      <c r="AS1633" s="183" t="s">
        <v>1882</v>
      </c>
      <c r="AT1633">
        <v>0</v>
      </c>
      <c r="AU1633">
        <v>0</v>
      </c>
      <c r="AV1633" s="182">
        <v>0</v>
      </c>
      <c r="AW1633" s="184">
        <v>0</v>
      </c>
      <c r="AX1633" s="183" t="s">
        <v>1881</v>
      </c>
      <c r="AY1633" s="184">
        <v>0</v>
      </c>
      <c r="AZ1633">
        <v>0</v>
      </c>
      <c r="BA1633">
        <v>0</v>
      </c>
      <c r="BB1633">
        <v>0</v>
      </c>
      <c r="BC1633" s="182">
        <v>0</v>
      </c>
      <c r="BD1633" t="s">
        <v>1883</v>
      </c>
      <c r="BE1633" t="s">
        <v>1883</v>
      </c>
      <c r="BF1633" t="s">
        <v>1883</v>
      </c>
      <c r="BG1633" s="181" t="s">
        <v>1883</v>
      </c>
      <c r="BH1633">
        <v>0</v>
      </c>
      <c r="BI1633" s="184">
        <v>0</v>
      </c>
      <c r="BJ1633" s="182">
        <v>0</v>
      </c>
      <c r="BK1633" s="181" t="s">
        <v>1883</v>
      </c>
      <c r="BL1633">
        <v>0</v>
      </c>
      <c r="BM1633">
        <v>0</v>
      </c>
      <c r="BN1633">
        <v>0</v>
      </c>
    </row>
    <row r="1634" spans="1:66" x14ac:dyDescent="0.25">
      <c r="A1634">
        <v>8570</v>
      </c>
      <c r="B1634" t="s">
        <v>4633</v>
      </c>
      <c r="C1634">
        <v>6</v>
      </c>
      <c r="D1634">
        <v>0</v>
      </c>
      <c r="E1634">
        <v>0</v>
      </c>
      <c r="F1634" t="s">
        <v>1881</v>
      </c>
      <c r="G1634" t="s">
        <v>1882</v>
      </c>
      <c r="H1634" t="s">
        <v>1881</v>
      </c>
      <c r="I1634" t="s">
        <v>1881</v>
      </c>
      <c r="J1634" t="s">
        <v>1881</v>
      </c>
      <c r="K1634" t="s">
        <v>1881</v>
      </c>
      <c r="L1634" t="s">
        <v>1881</v>
      </c>
      <c r="M1634" s="180">
        <v>44466</v>
      </c>
      <c r="N1634" t="s">
        <v>1883</v>
      </c>
      <c r="O1634" t="s">
        <v>4634</v>
      </c>
      <c r="P1634" t="s">
        <v>4635</v>
      </c>
      <c r="Q1634">
        <v>0</v>
      </c>
      <c r="R1634">
        <v>0</v>
      </c>
      <c r="S1634" t="s">
        <v>1883</v>
      </c>
      <c r="T1634" t="s">
        <v>1883</v>
      </c>
      <c r="U1634">
        <v>1</v>
      </c>
      <c r="V1634" t="s">
        <v>1885</v>
      </c>
      <c r="W1634">
        <v>6</v>
      </c>
      <c r="X1634">
        <v>0</v>
      </c>
      <c r="Y1634">
        <v>0</v>
      </c>
      <c r="Z1634" t="s">
        <v>1881</v>
      </c>
      <c r="AA1634" t="s">
        <v>1881</v>
      </c>
      <c r="AB1634" t="s">
        <v>1881</v>
      </c>
      <c r="AC1634">
        <v>0</v>
      </c>
      <c r="AD1634">
        <v>0</v>
      </c>
      <c r="AE1634">
        <v>0</v>
      </c>
      <c r="AF1634">
        <v>0</v>
      </c>
      <c r="AG1634" t="s">
        <v>1882</v>
      </c>
      <c r="AH1634" s="181" t="s">
        <v>1883</v>
      </c>
      <c r="AI1634" s="182">
        <v>27</v>
      </c>
      <c r="AJ1634" s="181" t="s">
        <v>1886</v>
      </c>
      <c r="AK1634" s="181" t="s">
        <v>1883</v>
      </c>
      <c r="AL1634" s="181" t="s">
        <v>1883</v>
      </c>
      <c r="AO1634" s="181"/>
      <c r="AQ1634">
        <v>10</v>
      </c>
      <c r="AR1634" s="182">
        <v>40</v>
      </c>
      <c r="AS1634" s="183" t="s">
        <v>1882</v>
      </c>
      <c r="AT1634">
        <v>0</v>
      </c>
      <c r="AU1634">
        <v>0</v>
      </c>
      <c r="AV1634" s="182">
        <v>0</v>
      </c>
      <c r="AW1634" s="184">
        <v>0</v>
      </c>
      <c r="AX1634" s="183" t="s">
        <v>1881</v>
      </c>
      <c r="AY1634" s="184">
        <v>0</v>
      </c>
      <c r="AZ1634">
        <v>0</v>
      </c>
      <c r="BA1634">
        <v>0</v>
      </c>
      <c r="BB1634">
        <v>0</v>
      </c>
      <c r="BC1634" s="182">
        <v>0</v>
      </c>
      <c r="BD1634" t="s">
        <v>1883</v>
      </c>
      <c r="BE1634" t="s">
        <v>1883</v>
      </c>
      <c r="BF1634" t="s">
        <v>1883</v>
      </c>
      <c r="BG1634" s="181" t="s">
        <v>1883</v>
      </c>
      <c r="BH1634">
        <v>0</v>
      </c>
      <c r="BI1634" s="184">
        <v>0</v>
      </c>
      <c r="BJ1634" s="182">
        <v>0</v>
      </c>
      <c r="BK1634" s="181" t="s">
        <v>1883</v>
      </c>
      <c r="BL1634">
        <v>0</v>
      </c>
      <c r="BM1634">
        <v>0</v>
      </c>
      <c r="BN1634">
        <v>0</v>
      </c>
    </row>
    <row r="1635" spans="1:66" x14ac:dyDescent="0.25">
      <c r="A1635">
        <v>8571</v>
      </c>
      <c r="B1635" t="s">
        <v>4636</v>
      </c>
      <c r="C1635">
        <v>1</v>
      </c>
      <c r="D1635">
        <v>0</v>
      </c>
      <c r="E1635">
        <v>0</v>
      </c>
      <c r="F1635" t="s">
        <v>1881</v>
      </c>
      <c r="G1635" t="s">
        <v>1881</v>
      </c>
      <c r="H1635" t="s">
        <v>1881</v>
      </c>
      <c r="I1635" t="s">
        <v>1881</v>
      </c>
      <c r="J1635" t="s">
        <v>1881</v>
      </c>
      <c r="K1635" t="s">
        <v>1881</v>
      </c>
      <c r="L1635" t="s">
        <v>1881</v>
      </c>
      <c r="M1635" s="180">
        <v>44467</v>
      </c>
      <c r="N1635" t="s">
        <v>2004</v>
      </c>
      <c r="O1635" t="s">
        <v>4637</v>
      </c>
      <c r="P1635" t="s">
        <v>4637</v>
      </c>
      <c r="Q1635">
        <v>0</v>
      </c>
      <c r="R1635">
        <v>0</v>
      </c>
      <c r="S1635" t="s">
        <v>1883</v>
      </c>
      <c r="T1635" t="s">
        <v>1883</v>
      </c>
      <c r="U1635">
        <v>1</v>
      </c>
      <c r="V1635" t="s">
        <v>1885</v>
      </c>
      <c r="W1635">
        <v>1</v>
      </c>
      <c r="X1635">
        <v>0</v>
      </c>
      <c r="Y1635">
        <v>0</v>
      </c>
      <c r="Z1635" t="s">
        <v>1881</v>
      </c>
      <c r="AA1635" t="s">
        <v>1881</v>
      </c>
      <c r="AB1635" t="s">
        <v>1881</v>
      </c>
      <c r="AC1635">
        <v>0</v>
      </c>
      <c r="AD1635">
        <v>0</v>
      </c>
      <c r="AE1635">
        <v>0</v>
      </c>
      <c r="AF1635">
        <v>0</v>
      </c>
      <c r="AG1635" t="s">
        <v>1881</v>
      </c>
      <c r="AH1635" s="181" t="s">
        <v>1883</v>
      </c>
      <c r="AI1635" s="182">
        <v>375</v>
      </c>
      <c r="AJ1635" s="181" t="s">
        <v>3688</v>
      </c>
      <c r="AK1635" s="181" t="s">
        <v>1883</v>
      </c>
      <c r="AL1635" s="181" t="s">
        <v>1883</v>
      </c>
      <c r="AO1635" s="181"/>
      <c r="AQ1635">
        <v>10</v>
      </c>
      <c r="AR1635" s="182">
        <v>40</v>
      </c>
      <c r="AS1635" s="183" t="s">
        <v>1882</v>
      </c>
      <c r="AT1635">
        <v>0</v>
      </c>
      <c r="AU1635">
        <v>0</v>
      </c>
      <c r="AV1635" s="182">
        <v>0</v>
      </c>
      <c r="AW1635" s="184">
        <v>0</v>
      </c>
      <c r="AX1635" s="183" t="s">
        <v>1881</v>
      </c>
      <c r="AY1635" s="184">
        <v>0</v>
      </c>
      <c r="AZ1635">
        <v>0</v>
      </c>
      <c r="BA1635">
        <v>0</v>
      </c>
      <c r="BB1635">
        <v>0</v>
      </c>
      <c r="BC1635" s="182">
        <v>0</v>
      </c>
      <c r="BD1635" t="s">
        <v>1883</v>
      </c>
      <c r="BE1635" t="s">
        <v>1883</v>
      </c>
      <c r="BF1635" t="s">
        <v>1883</v>
      </c>
      <c r="BG1635" s="181" t="s">
        <v>1883</v>
      </c>
      <c r="BH1635">
        <v>0</v>
      </c>
      <c r="BI1635" s="184">
        <v>0</v>
      </c>
      <c r="BJ1635" s="182">
        <v>0</v>
      </c>
      <c r="BK1635" s="181" t="s">
        <v>1883</v>
      </c>
      <c r="BL1635">
        <v>0</v>
      </c>
      <c r="BM1635">
        <v>0</v>
      </c>
      <c r="BN1635">
        <v>0</v>
      </c>
    </row>
    <row r="1636" spans="1:66" x14ac:dyDescent="0.25">
      <c r="A1636">
        <v>8572</v>
      </c>
      <c r="B1636" t="s">
        <v>4638</v>
      </c>
      <c r="C1636">
        <v>1</v>
      </c>
      <c r="D1636">
        <v>0</v>
      </c>
      <c r="E1636">
        <v>0</v>
      </c>
      <c r="F1636" t="s">
        <v>1881</v>
      </c>
      <c r="G1636" t="s">
        <v>1881</v>
      </c>
      <c r="H1636" t="s">
        <v>1881</v>
      </c>
      <c r="I1636" t="s">
        <v>1881</v>
      </c>
      <c r="J1636" t="s">
        <v>1881</v>
      </c>
      <c r="K1636" t="s">
        <v>1881</v>
      </c>
      <c r="L1636" t="s">
        <v>1881</v>
      </c>
      <c r="M1636" s="180">
        <v>44467</v>
      </c>
      <c r="N1636" t="s">
        <v>2004</v>
      </c>
      <c r="O1636" t="s">
        <v>4639</v>
      </c>
      <c r="P1636" t="s">
        <v>4639</v>
      </c>
      <c r="Q1636">
        <v>0</v>
      </c>
      <c r="R1636">
        <v>0</v>
      </c>
      <c r="S1636" t="s">
        <v>1883</v>
      </c>
      <c r="T1636" t="s">
        <v>1883</v>
      </c>
      <c r="U1636">
        <v>1</v>
      </c>
      <c r="V1636" t="s">
        <v>1885</v>
      </c>
      <c r="W1636">
        <v>1</v>
      </c>
      <c r="X1636">
        <v>0</v>
      </c>
      <c r="Y1636">
        <v>0</v>
      </c>
      <c r="Z1636" t="s">
        <v>1881</v>
      </c>
      <c r="AA1636" t="s">
        <v>1881</v>
      </c>
      <c r="AB1636" t="s">
        <v>1881</v>
      </c>
      <c r="AC1636">
        <v>0</v>
      </c>
      <c r="AD1636">
        <v>0</v>
      </c>
      <c r="AE1636">
        <v>0</v>
      </c>
      <c r="AF1636">
        <v>0</v>
      </c>
      <c r="AG1636" t="s">
        <v>1881</v>
      </c>
      <c r="AH1636" s="181" t="s">
        <v>1883</v>
      </c>
      <c r="AI1636" s="182">
        <v>375</v>
      </c>
      <c r="AJ1636" s="181" t="s">
        <v>3688</v>
      </c>
      <c r="AK1636" s="181" t="s">
        <v>1883</v>
      </c>
      <c r="AL1636" s="181" t="s">
        <v>1883</v>
      </c>
      <c r="AO1636" s="181"/>
      <c r="AQ1636">
        <v>10</v>
      </c>
      <c r="AR1636" s="182">
        <v>40</v>
      </c>
      <c r="AS1636" s="183" t="s">
        <v>1882</v>
      </c>
      <c r="AT1636">
        <v>0</v>
      </c>
      <c r="AU1636">
        <v>0</v>
      </c>
      <c r="AV1636" s="182">
        <v>0</v>
      </c>
      <c r="AW1636" s="184">
        <v>0</v>
      </c>
      <c r="AX1636" s="183" t="s">
        <v>1881</v>
      </c>
      <c r="AY1636" s="184">
        <v>0</v>
      </c>
      <c r="AZ1636">
        <v>0</v>
      </c>
      <c r="BA1636">
        <v>0</v>
      </c>
      <c r="BB1636">
        <v>0</v>
      </c>
      <c r="BC1636" s="182">
        <v>0</v>
      </c>
      <c r="BD1636" t="s">
        <v>1883</v>
      </c>
      <c r="BE1636" t="s">
        <v>1883</v>
      </c>
      <c r="BF1636" t="s">
        <v>1883</v>
      </c>
      <c r="BG1636" s="181" t="s">
        <v>1883</v>
      </c>
      <c r="BH1636">
        <v>0</v>
      </c>
      <c r="BI1636" s="184">
        <v>0</v>
      </c>
      <c r="BJ1636" s="182">
        <v>0</v>
      </c>
      <c r="BK1636" s="181" t="s">
        <v>1883</v>
      </c>
      <c r="BL1636">
        <v>0</v>
      </c>
      <c r="BM1636">
        <v>0</v>
      </c>
      <c r="BN1636">
        <v>0</v>
      </c>
    </row>
    <row r="1637" spans="1:66" x14ac:dyDescent="0.25">
      <c r="A1637">
        <v>8573</v>
      </c>
      <c r="B1637" t="s">
        <v>4640</v>
      </c>
      <c r="C1637">
        <v>6</v>
      </c>
      <c r="D1637">
        <v>0</v>
      </c>
      <c r="E1637">
        <v>0</v>
      </c>
      <c r="F1637" t="s">
        <v>1881</v>
      </c>
      <c r="G1637" t="s">
        <v>1882</v>
      </c>
      <c r="H1637" t="s">
        <v>1881</v>
      </c>
      <c r="I1637" t="s">
        <v>1881</v>
      </c>
      <c r="J1637" t="s">
        <v>1881</v>
      </c>
      <c r="K1637" t="s">
        <v>1881</v>
      </c>
      <c r="L1637" t="s">
        <v>1881</v>
      </c>
      <c r="M1637" s="180">
        <v>44467</v>
      </c>
      <c r="N1637" t="s">
        <v>1883</v>
      </c>
      <c r="O1637" t="s">
        <v>4641</v>
      </c>
      <c r="P1637" t="s">
        <v>4641</v>
      </c>
      <c r="Q1637">
        <v>0</v>
      </c>
      <c r="R1637">
        <v>0</v>
      </c>
      <c r="S1637" t="s">
        <v>1883</v>
      </c>
      <c r="T1637" t="s">
        <v>1883</v>
      </c>
      <c r="U1637">
        <v>1</v>
      </c>
      <c r="V1637" t="s">
        <v>1885</v>
      </c>
      <c r="W1637">
        <v>6</v>
      </c>
      <c r="X1637">
        <v>0</v>
      </c>
      <c r="Y1637">
        <v>0</v>
      </c>
      <c r="Z1637" t="s">
        <v>1881</v>
      </c>
      <c r="AA1637" t="s">
        <v>1881</v>
      </c>
      <c r="AB1637" t="s">
        <v>1881</v>
      </c>
      <c r="AC1637">
        <v>0</v>
      </c>
      <c r="AD1637">
        <v>0</v>
      </c>
      <c r="AE1637">
        <v>0</v>
      </c>
      <c r="AF1637">
        <v>0</v>
      </c>
      <c r="AG1637" t="s">
        <v>1881</v>
      </c>
      <c r="AH1637" s="181" t="s">
        <v>1883</v>
      </c>
      <c r="AI1637" s="182">
        <v>215</v>
      </c>
      <c r="AJ1637" s="181" t="s">
        <v>1934</v>
      </c>
      <c r="AK1637" s="181" t="s">
        <v>1883</v>
      </c>
      <c r="AL1637" s="181" t="s">
        <v>1883</v>
      </c>
      <c r="AO1637" s="181"/>
      <c r="AQ1637">
        <v>10</v>
      </c>
      <c r="AR1637" s="182">
        <v>40</v>
      </c>
      <c r="AS1637" s="183" t="s">
        <v>1882</v>
      </c>
      <c r="AT1637">
        <v>0</v>
      </c>
      <c r="AU1637">
        <v>0</v>
      </c>
      <c r="AV1637" s="182">
        <v>0</v>
      </c>
      <c r="AW1637" s="184">
        <v>0</v>
      </c>
      <c r="AX1637" s="183" t="s">
        <v>1881</v>
      </c>
      <c r="AY1637" s="184">
        <v>0</v>
      </c>
      <c r="AZ1637">
        <v>0</v>
      </c>
      <c r="BA1637">
        <v>0</v>
      </c>
      <c r="BB1637">
        <v>0</v>
      </c>
      <c r="BC1637" s="182">
        <v>0</v>
      </c>
      <c r="BD1637" t="s">
        <v>1883</v>
      </c>
      <c r="BE1637" t="s">
        <v>1883</v>
      </c>
      <c r="BF1637" t="s">
        <v>1883</v>
      </c>
      <c r="BG1637" s="181" t="s">
        <v>1883</v>
      </c>
      <c r="BH1637">
        <v>0</v>
      </c>
      <c r="BI1637" s="184">
        <v>0</v>
      </c>
      <c r="BJ1637" s="182">
        <v>0</v>
      </c>
      <c r="BK1637" s="181" t="s">
        <v>1883</v>
      </c>
      <c r="BL1637">
        <v>0</v>
      </c>
      <c r="BM1637">
        <v>0</v>
      </c>
      <c r="BN1637">
        <v>0</v>
      </c>
    </row>
    <row r="1638" spans="1:66" x14ac:dyDescent="0.25">
      <c r="A1638">
        <v>8575</v>
      </c>
      <c r="B1638" t="s">
        <v>841</v>
      </c>
      <c r="C1638">
        <v>8</v>
      </c>
      <c r="D1638">
        <v>0</v>
      </c>
      <c r="E1638">
        <v>0</v>
      </c>
      <c r="F1638" t="s">
        <v>1881</v>
      </c>
      <c r="G1638" t="s">
        <v>1882</v>
      </c>
      <c r="H1638" t="s">
        <v>1881</v>
      </c>
      <c r="I1638" t="s">
        <v>1881</v>
      </c>
      <c r="J1638" t="s">
        <v>1881</v>
      </c>
      <c r="K1638" t="s">
        <v>1881</v>
      </c>
      <c r="L1638" t="s">
        <v>1881</v>
      </c>
      <c r="M1638" s="180">
        <v>44468</v>
      </c>
      <c r="N1638" t="s">
        <v>1883</v>
      </c>
      <c r="O1638" t="s">
        <v>1883</v>
      </c>
      <c r="P1638" t="s">
        <v>4642</v>
      </c>
      <c r="Q1638">
        <v>0</v>
      </c>
      <c r="R1638">
        <v>0</v>
      </c>
      <c r="S1638" t="s">
        <v>1883</v>
      </c>
      <c r="T1638" t="s">
        <v>1883</v>
      </c>
      <c r="U1638">
        <v>1</v>
      </c>
      <c r="V1638" t="s">
        <v>1885</v>
      </c>
      <c r="W1638">
        <v>8</v>
      </c>
      <c r="X1638">
        <v>0</v>
      </c>
      <c r="Y1638">
        <v>0</v>
      </c>
      <c r="Z1638" t="s">
        <v>1881</v>
      </c>
      <c r="AA1638" t="s">
        <v>1881</v>
      </c>
      <c r="AB1638" t="s">
        <v>1881</v>
      </c>
      <c r="AC1638">
        <v>0</v>
      </c>
      <c r="AD1638">
        <v>0</v>
      </c>
      <c r="AE1638">
        <v>0</v>
      </c>
      <c r="AF1638">
        <v>0</v>
      </c>
      <c r="AG1638" t="s">
        <v>1881</v>
      </c>
      <c r="AH1638" s="181" t="s">
        <v>1883</v>
      </c>
      <c r="AI1638" s="182">
        <v>51</v>
      </c>
      <c r="AJ1638" s="181" t="s">
        <v>1964</v>
      </c>
      <c r="AK1638" s="181" t="s">
        <v>1883</v>
      </c>
      <c r="AL1638" s="181" t="s">
        <v>1883</v>
      </c>
      <c r="AO1638" s="181"/>
      <c r="AQ1638">
        <v>10</v>
      </c>
      <c r="AR1638" s="182">
        <v>40</v>
      </c>
      <c r="AS1638" s="183" t="s">
        <v>1882</v>
      </c>
      <c r="AT1638">
        <v>0</v>
      </c>
      <c r="AU1638">
        <v>0</v>
      </c>
      <c r="AV1638" s="182">
        <v>0</v>
      </c>
      <c r="AW1638" s="184">
        <v>0</v>
      </c>
      <c r="AX1638" s="183" t="s">
        <v>1881</v>
      </c>
      <c r="AY1638" s="184">
        <v>0</v>
      </c>
      <c r="AZ1638">
        <v>0</v>
      </c>
      <c r="BA1638">
        <v>0</v>
      </c>
      <c r="BB1638">
        <v>0</v>
      </c>
      <c r="BC1638" s="182">
        <v>0</v>
      </c>
      <c r="BD1638" t="s">
        <v>1883</v>
      </c>
      <c r="BE1638" t="s">
        <v>1883</v>
      </c>
      <c r="BF1638" t="s">
        <v>1883</v>
      </c>
      <c r="BG1638" s="181" t="s">
        <v>1883</v>
      </c>
      <c r="BH1638">
        <v>4.6399999999999997</v>
      </c>
      <c r="BI1638" s="184">
        <v>0</v>
      </c>
      <c r="BJ1638" s="182">
        <v>0</v>
      </c>
      <c r="BK1638" s="181" t="s">
        <v>1883</v>
      </c>
      <c r="BL1638">
        <v>0</v>
      </c>
      <c r="BM1638">
        <v>0</v>
      </c>
      <c r="BN1638">
        <v>0</v>
      </c>
    </row>
    <row r="1639" spans="1:66" x14ac:dyDescent="0.25">
      <c r="A1639">
        <v>8576</v>
      </c>
      <c r="B1639" t="s">
        <v>4643</v>
      </c>
      <c r="C1639">
        <v>12</v>
      </c>
      <c r="D1639">
        <v>0</v>
      </c>
      <c r="E1639">
        <v>0</v>
      </c>
      <c r="F1639" t="s">
        <v>1881</v>
      </c>
      <c r="G1639" t="s">
        <v>1882</v>
      </c>
      <c r="H1639" t="s">
        <v>1881</v>
      </c>
      <c r="I1639" t="s">
        <v>1881</v>
      </c>
      <c r="J1639" t="s">
        <v>1881</v>
      </c>
      <c r="K1639" t="s">
        <v>1881</v>
      </c>
      <c r="L1639" t="s">
        <v>1881</v>
      </c>
      <c r="M1639" s="180">
        <v>44468</v>
      </c>
      <c r="N1639" t="s">
        <v>1883</v>
      </c>
      <c r="O1639" t="s">
        <v>4644</v>
      </c>
      <c r="P1639" t="s">
        <v>4645</v>
      </c>
      <c r="Q1639">
        <v>0</v>
      </c>
      <c r="R1639">
        <v>0</v>
      </c>
      <c r="S1639" t="s">
        <v>1883</v>
      </c>
      <c r="T1639" t="s">
        <v>1883</v>
      </c>
      <c r="U1639">
        <v>1</v>
      </c>
      <c r="V1639" t="s">
        <v>1885</v>
      </c>
      <c r="W1639">
        <v>12</v>
      </c>
      <c r="X1639">
        <v>0</v>
      </c>
      <c r="Y1639">
        <v>0</v>
      </c>
      <c r="Z1639" t="s">
        <v>1881</v>
      </c>
      <c r="AA1639" t="s">
        <v>1881</v>
      </c>
      <c r="AB1639" t="s">
        <v>1881</v>
      </c>
      <c r="AC1639">
        <v>0</v>
      </c>
      <c r="AD1639">
        <v>0</v>
      </c>
      <c r="AE1639">
        <v>0</v>
      </c>
      <c r="AF1639">
        <v>0</v>
      </c>
      <c r="AG1639" t="s">
        <v>1881</v>
      </c>
      <c r="AH1639" s="181" t="s">
        <v>1883</v>
      </c>
      <c r="AI1639" s="182">
        <v>210</v>
      </c>
      <c r="AJ1639" s="181" t="s">
        <v>2007</v>
      </c>
      <c r="AK1639" s="181" t="s">
        <v>1883</v>
      </c>
      <c r="AL1639" s="181" t="s">
        <v>1883</v>
      </c>
      <c r="AO1639" s="181"/>
      <c r="AQ1639">
        <v>10</v>
      </c>
      <c r="AR1639" s="182">
        <v>40</v>
      </c>
      <c r="AS1639" s="183" t="s">
        <v>1882</v>
      </c>
      <c r="AT1639">
        <v>0</v>
      </c>
      <c r="AU1639">
        <v>0</v>
      </c>
      <c r="AV1639" s="182">
        <v>0</v>
      </c>
      <c r="AW1639" s="184">
        <v>0</v>
      </c>
      <c r="AX1639" s="183" t="s">
        <v>1881</v>
      </c>
      <c r="AY1639" s="184">
        <v>0</v>
      </c>
      <c r="AZ1639">
        <v>0</v>
      </c>
      <c r="BA1639">
        <v>0</v>
      </c>
      <c r="BB1639">
        <v>0</v>
      </c>
      <c r="BC1639" s="182">
        <v>0</v>
      </c>
      <c r="BD1639" t="s">
        <v>1883</v>
      </c>
      <c r="BE1639" t="s">
        <v>1883</v>
      </c>
      <c r="BF1639" t="s">
        <v>1883</v>
      </c>
      <c r="BG1639" s="181" t="s">
        <v>1883</v>
      </c>
      <c r="BH1639">
        <v>9.48</v>
      </c>
      <c r="BI1639" s="184">
        <v>0</v>
      </c>
      <c r="BJ1639" s="182">
        <v>0</v>
      </c>
      <c r="BK1639" s="181" t="s">
        <v>1883</v>
      </c>
      <c r="BL1639">
        <v>0</v>
      </c>
      <c r="BM1639">
        <v>0</v>
      </c>
      <c r="BN1639">
        <v>0</v>
      </c>
    </row>
    <row r="1640" spans="1:66" x14ac:dyDescent="0.25">
      <c r="A1640">
        <v>8579</v>
      </c>
      <c r="B1640" t="s">
        <v>4646</v>
      </c>
      <c r="C1640">
        <v>14</v>
      </c>
      <c r="D1640">
        <v>0</v>
      </c>
      <c r="E1640">
        <v>0</v>
      </c>
      <c r="F1640" t="s">
        <v>1881</v>
      </c>
      <c r="G1640" t="s">
        <v>1882</v>
      </c>
      <c r="H1640" t="s">
        <v>1881</v>
      </c>
      <c r="I1640" t="s">
        <v>1881</v>
      </c>
      <c r="J1640" t="s">
        <v>1881</v>
      </c>
      <c r="K1640" t="s">
        <v>1881</v>
      </c>
      <c r="L1640" t="s">
        <v>1881</v>
      </c>
      <c r="M1640" s="180">
        <v>44469</v>
      </c>
      <c r="N1640" t="s">
        <v>1883</v>
      </c>
      <c r="O1640" t="s">
        <v>4647</v>
      </c>
      <c r="P1640" t="s">
        <v>4648</v>
      </c>
      <c r="Q1640">
        <v>0</v>
      </c>
      <c r="R1640">
        <v>0</v>
      </c>
      <c r="S1640" t="s">
        <v>1883</v>
      </c>
      <c r="T1640" t="s">
        <v>1883</v>
      </c>
      <c r="U1640">
        <v>1</v>
      </c>
      <c r="V1640" t="s">
        <v>1885</v>
      </c>
      <c r="W1640">
        <v>14</v>
      </c>
      <c r="X1640">
        <v>0</v>
      </c>
      <c r="Y1640">
        <v>0</v>
      </c>
      <c r="Z1640" t="s">
        <v>1881</v>
      </c>
      <c r="AA1640" t="s">
        <v>1881</v>
      </c>
      <c r="AB1640" t="s">
        <v>1881</v>
      </c>
      <c r="AC1640">
        <v>0</v>
      </c>
      <c r="AD1640">
        <v>0</v>
      </c>
      <c r="AE1640">
        <v>0</v>
      </c>
      <c r="AF1640">
        <v>0</v>
      </c>
      <c r="AG1640" t="s">
        <v>1881</v>
      </c>
      <c r="AH1640" s="181" t="s">
        <v>1883</v>
      </c>
      <c r="AI1640" s="182">
        <v>215</v>
      </c>
      <c r="AJ1640" s="181" t="s">
        <v>1934</v>
      </c>
      <c r="AK1640" s="181" t="s">
        <v>1883</v>
      </c>
      <c r="AL1640" s="181" t="s">
        <v>1883</v>
      </c>
      <c r="AO1640" s="181"/>
      <c r="AQ1640">
        <v>10</v>
      </c>
      <c r="AR1640" s="182">
        <v>40</v>
      </c>
      <c r="AS1640" s="183" t="s">
        <v>1882</v>
      </c>
      <c r="AT1640">
        <v>0</v>
      </c>
      <c r="AU1640">
        <v>102</v>
      </c>
      <c r="AV1640" s="182">
        <v>0</v>
      </c>
      <c r="AW1640" s="184">
        <v>0</v>
      </c>
      <c r="AX1640" s="183" t="s">
        <v>1881</v>
      </c>
      <c r="AY1640" s="184">
        <v>0</v>
      </c>
      <c r="AZ1640">
        <v>0</v>
      </c>
      <c r="BA1640">
        <v>0</v>
      </c>
      <c r="BB1640">
        <v>0</v>
      </c>
      <c r="BC1640" s="182">
        <v>0</v>
      </c>
      <c r="BD1640" t="s">
        <v>1883</v>
      </c>
      <c r="BE1640" t="s">
        <v>1883</v>
      </c>
      <c r="BF1640" t="s">
        <v>1883</v>
      </c>
      <c r="BG1640" s="181" t="s">
        <v>1883</v>
      </c>
      <c r="BH1640">
        <v>4.4800000000000004</v>
      </c>
      <c r="BI1640" s="184">
        <v>0</v>
      </c>
      <c r="BJ1640" s="182">
        <v>0</v>
      </c>
      <c r="BK1640" s="181" t="s">
        <v>1883</v>
      </c>
      <c r="BL1640">
        <v>0</v>
      </c>
      <c r="BM1640">
        <v>0</v>
      </c>
      <c r="BN1640">
        <v>0</v>
      </c>
    </row>
    <row r="1641" spans="1:66" x14ac:dyDescent="0.25">
      <c r="A1641">
        <v>8580</v>
      </c>
      <c r="B1641" t="s">
        <v>4649</v>
      </c>
      <c r="C1641">
        <v>60</v>
      </c>
      <c r="D1641">
        <v>0</v>
      </c>
      <c r="E1641">
        <v>0</v>
      </c>
      <c r="F1641" t="s">
        <v>1881</v>
      </c>
      <c r="G1641" t="s">
        <v>1881</v>
      </c>
      <c r="H1641" t="s">
        <v>1881</v>
      </c>
      <c r="I1641" t="s">
        <v>1881</v>
      </c>
      <c r="J1641" t="s">
        <v>1881</v>
      </c>
      <c r="K1641" t="s">
        <v>1881</v>
      </c>
      <c r="L1641" t="s">
        <v>1881</v>
      </c>
      <c r="M1641" s="180">
        <v>44474</v>
      </c>
      <c r="N1641" t="s">
        <v>2004</v>
      </c>
      <c r="O1641" t="s">
        <v>4650</v>
      </c>
      <c r="P1641" t="s">
        <v>4650</v>
      </c>
      <c r="Q1641">
        <v>0</v>
      </c>
      <c r="R1641">
        <v>0</v>
      </c>
      <c r="S1641" t="s">
        <v>1883</v>
      </c>
      <c r="T1641" t="s">
        <v>1883</v>
      </c>
      <c r="U1641">
        <v>1</v>
      </c>
      <c r="V1641" t="s">
        <v>1885</v>
      </c>
      <c r="W1641">
        <v>60</v>
      </c>
      <c r="X1641">
        <v>0</v>
      </c>
      <c r="Y1641">
        <v>0</v>
      </c>
      <c r="Z1641" t="s">
        <v>1881</v>
      </c>
      <c r="AA1641" t="s">
        <v>1881</v>
      </c>
      <c r="AB1641" t="s">
        <v>1881</v>
      </c>
      <c r="AC1641">
        <v>0</v>
      </c>
      <c r="AD1641">
        <v>0</v>
      </c>
      <c r="AE1641">
        <v>0</v>
      </c>
      <c r="AF1641">
        <v>0</v>
      </c>
      <c r="AG1641" t="s">
        <v>1881</v>
      </c>
      <c r="AH1641" s="181" t="s">
        <v>1883</v>
      </c>
      <c r="AI1641" s="182">
        <v>46</v>
      </c>
      <c r="AJ1641" s="181" t="s">
        <v>1932</v>
      </c>
      <c r="AK1641" s="181" t="s">
        <v>1883</v>
      </c>
      <c r="AL1641" s="181" t="s">
        <v>1883</v>
      </c>
      <c r="AO1641" s="181"/>
      <c r="AQ1641">
        <v>10</v>
      </c>
      <c r="AR1641" s="182">
        <v>40</v>
      </c>
      <c r="AS1641" s="183" t="s">
        <v>1882</v>
      </c>
      <c r="AT1641">
        <v>0</v>
      </c>
      <c r="AU1641">
        <v>0</v>
      </c>
      <c r="AV1641" s="182">
        <v>0</v>
      </c>
      <c r="AW1641" s="184">
        <v>0</v>
      </c>
      <c r="AX1641" s="183" t="s">
        <v>1881</v>
      </c>
      <c r="AY1641" s="184">
        <v>0</v>
      </c>
      <c r="AZ1641">
        <v>0</v>
      </c>
      <c r="BA1641">
        <v>0</v>
      </c>
      <c r="BB1641">
        <v>0</v>
      </c>
      <c r="BC1641" s="182">
        <v>0</v>
      </c>
      <c r="BD1641" t="s">
        <v>1883</v>
      </c>
      <c r="BE1641" t="s">
        <v>1883</v>
      </c>
      <c r="BF1641" t="s">
        <v>1883</v>
      </c>
      <c r="BG1641" s="181" t="s">
        <v>1883</v>
      </c>
      <c r="BH1641">
        <v>0</v>
      </c>
      <c r="BI1641" s="184">
        <v>0</v>
      </c>
      <c r="BJ1641" s="182">
        <v>0</v>
      </c>
      <c r="BK1641" s="181" t="s">
        <v>1883</v>
      </c>
      <c r="BL1641">
        <v>0</v>
      </c>
      <c r="BM1641">
        <v>0</v>
      </c>
      <c r="BN1641">
        <v>0</v>
      </c>
    </row>
    <row r="1642" spans="1:66" x14ac:dyDescent="0.25">
      <c r="A1642">
        <v>8582</v>
      </c>
      <c r="B1642" t="s">
        <v>4651</v>
      </c>
      <c r="C1642">
        <v>6</v>
      </c>
      <c r="D1642">
        <v>0</v>
      </c>
      <c r="E1642">
        <v>0</v>
      </c>
      <c r="F1642" t="s">
        <v>1881</v>
      </c>
      <c r="G1642" t="s">
        <v>1882</v>
      </c>
      <c r="H1642" t="s">
        <v>1882</v>
      </c>
      <c r="I1642" t="s">
        <v>1881</v>
      </c>
      <c r="J1642" t="s">
        <v>1881</v>
      </c>
      <c r="K1642" t="s">
        <v>1881</v>
      </c>
      <c r="L1642" t="s">
        <v>1881</v>
      </c>
      <c r="M1642" s="180">
        <v>44484</v>
      </c>
      <c r="N1642" t="s">
        <v>1883</v>
      </c>
      <c r="O1642" t="s">
        <v>4652</v>
      </c>
      <c r="P1642" t="s">
        <v>4652</v>
      </c>
      <c r="Q1642">
        <v>0</v>
      </c>
      <c r="R1642">
        <v>0</v>
      </c>
      <c r="S1642" t="s">
        <v>1883</v>
      </c>
      <c r="T1642" t="s">
        <v>1883</v>
      </c>
      <c r="U1642">
        <v>1</v>
      </c>
      <c r="V1642" t="s">
        <v>1885</v>
      </c>
      <c r="W1642">
        <v>6</v>
      </c>
      <c r="X1642">
        <v>0</v>
      </c>
      <c r="Y1642">
        <v>0</v>
      </c>
      <c r="Z1642" t="s">
        <v>1881</v>
      </c>
      <c r="AA1642" t="s">
        <v>1881</v>
      </c>
      <c r="AB1642" t="s">
        <v>1881</v>
      </c>
      <c r="AC1642">
        <v>0</v>
      </c>
      <c r="AD1642">
        <v>0</v>
      </c>
      <c r="AE1642">
        <v>0</v>
      </c>
      <c r="AF1642">
        <v>0</v>
      </c>
      <c r="AG1642" t="s">
        <v>1881</v>
      </c>
      <c r="AH1642" s="181" t="s">
        <v>1883</v>
      </c>
      <c r="AI1642" s="182">
        <v>137</v>
      </c>
      <c r="AJ1642" s="181" t="s">
        <v>2257</v>
      </c>
      <c r="AK1642" s="181" t="s">
        <v>1883</v>
      </c>
      <c r="AL1642" s="181" t="s">
        <v>1883</v>
      </c>
      <c r="AO1642" s="181"/>
      <c r="AQ1642">
        <v>10</v>
      </c>
      <c r="AR1642" s="182">
        <v>40</v>
      </c>
      <c r="AS1642" s="183" t="s">
        <v>1882</v>
      </c>
      <c r="AT1642">
        <v>0</v>
      </c>
      <c r="AU1642">
        <v>0</v>
      </c>
      <c r="AV1642" s="182">
        <v>0</v>
      </c>
      <c r="AW1642" s="184">
        <v>0</v>
      </c>
      <c r="AX1642" s="183" t="s">
        <v>1881</v>
      </c>
      <c r="AY1642" s="184">
        <v>0</v>
      </c>
      <c r="AZ1642">
        <v>0</v>
      </c>
      <c r="BA1642">
        <v>0</v>
      </c>
      <c r="BB1642">
        <v>0</v>
      </c>
      <c r="BC1642" s="182">
        <v>0</v>
      </c>
      <c r="BD1642" t="s">
        <v>1883</v>
      </c>
      <c r="BE1642" t="s">
        <v>1883</v>
      </c>
      <c r="BF1642" t="s">
        <v>1883</v>
      </c>
      <c r="BG1642" s="181" t="s">
        <v>1883</v>
      </c>
      <c r="BH1642">
        <v>0</v>
      </c>
      <c r="BI1642" s="184">
        <v>0</v>
      </c>
      <c r="BJ1642" s="182">
        <v>0</v>
      </c>
      <c r="BK1642" s="181" t="s">
        <v>1883</v>
      </c>
      <c r="BL1642">
        <v>0</v>
      </c>
      <c r="BM1642">
        <v>0</v>
      </c>
      <c r="BN1642">
        <v>0</v>
      </c>
    </row>
    <row r="1643" spans="1:66" x14ac:dyDescent="0.25">
      <c r="A1643">
        <v>8583</v>
      </c>
      <c r="B1643" t="s">
        <v>4653</v>
      </c>
      <c r="C1643">
        <v>6</v>
      </c>
      <c r="D1643">
        <v>0</v>
      </c>
      <c r="E1643">
        <v>0</v>
      </c>
      <c r="F1643" t="s">
        <v>1881</v>
      </c>
      <c r="G1643" t="s">
        <v>1882</v>
      </c>
      <c r="H1643" t="s">
        <v>1882</v>
      </c>
      <c r="I1643" t="s">
        <v>1881</v>
      </c>
      <c r="J1643" t="s">
        <v>1881</v>
      </c>
      <c r="K1643" t="s">
        <v>1881</v>
      </c>
      <c r="L1643" t="s">
        <v>1881</v>
      </c>
      <c r="M1643" s="180">
        <v>44484</v>
      </c>
      <c r="N1643" t="s">
        <v>1883</v>
      </c>
      <c r="O1643" t="s">
        <v>4654</v>
      </c>
      <c r="P1643" t="s">
        <v>4654</v>
      </c>
      <c r="Q1643">
        <v>0</v>
      </c>
      <c r="R1643">
        <v>0</v>
      </c>
      <c r="S1643" t="s">
        <v>1883</v>
      </c>
      <c r="T1643" t="s">
        <v>1883</v>
      </c>
      <c r="U1643">
        <v>1</v>
      </c>
      <c r="V1643" t="s">
        <v>1885</v>
      </c>
      <c r="W1643">
        <v>6</v>
      </c>
      <c r="X1643">
        <v>0</v>
      </c>
      <c r="Y1643">
        <v>0</v>
      </c>
      <c r="Z1643" t="s">
        <v>1881</v>
      </c>
      <c r="AA1643" t="s">
        <v>1881</v>
      </c>
      <c r="AB1643" t="s">
        <v>1881</v>
      </c>
      <c r="AC1643">
        <v>0</v>
      </c>
      <c r="AD1643">
        <v>0</v>
      </c>
      <c r="AE1643">
        <v>0</v>
      </c>
      <c r="AF1643">
        <v>0</v>
      </c>
      <c r="AG1643" t="s">
        <v>1881</v>
      </c>
      <c r="AH1643" s="181" t="s">
        <v>1883</v>
      </c>
      <c r="AI1643" s="182">
        <v>137</v>
      </c>
      <c r="AJ1643" s="181" t="s">
        <v>2257</v>
      </c>
      <c r="AK1643" s="181" t="s">
        <v>1883</v>
      </c>
      <c r="AL1643" s="181" t="s">
        <v>1883</v>
      </c>
      <c r="AO1643" s="181"/>
      <c r="AQ1643">
        <v>10</v>
      </c>
      <c r="AR1643" s="182">
        <v>40</v>
      </c>
      <c r="AS1643" s="183" t="s">
        <v>1882</v>
      </c>
      <c r="AT1643">
        <v>0</v>
      </c>
      <c r="AU1643">
        <v>0</v>
      </c>
      <c r="AV1643" s="182">
        <v>0</v>
      </c>
      <c r="AW1643" s="184">
        <v>0</v>
      </c>
      <c r="AX1643" s="183" t="s">
        <v>1881</v>
      </c>
      <c r="AY1643" s="184">
        <v>0</v>
      </c>
      <c r="AZ1643">
        <v>0</v>
      </c>
      <c r="BA1643">
        <v>0</v>
      </c>
      <c r="BB1643">
        <v>0</v>
      </c>
      <c r="BC1643" s="182">
        <v>0</v>
      </c>
      <c r="BD1643" t="s">
        <v>1883</v>
      </c>
      <c r="BE1643" t="s">
        <v>1883</v>
      </c>
      <c r="BF1643" t="s">
        <v>1883</v>
      </c>
      <c r="BG1643" s="181" t="s">
        <v>1883</v>
      </c>
      <c r="BH1643">
        <v>0</v>
      </c>
      <c r="BI1643" s="184">
        <v>0</v>
      </c>
      <c r="BJ1643" s="182">
        <v>0</v>
      </c>
      <c r="BK1643" s="181" t="s">
        <v>1883</v>
      </c>
      <c r="BL1643">
        <v>0</v>
      </c>
      <c r="BM1643">
        <v>0</v>
      </c>
      <c r="BN1643">
        <v>0</v>
      </c>
    </row>
    <row r="1644" spans="1:66" x14ac:dyDescent="0.25">
      <c r="A1644">
        <v>8584</v>
      </c>
      <c r="B1644" t="s">
        <v>4655</v>
      </c>
      <c r="C1644">
        <v>1</v>
      </c>
      <c r="D1644">
        <v>0</v>
      </c>
      <c r="E1644">
        <v>0</v>
      </c>
      <c r="F1644" t="s">
        <v>1881</v>
      </c>
      <c r="G1644" t="s">
        <v>1881</v>
      </c>
      <c r="H1644" t="s">
        <v>1881</v>
      </c>
      <c r="I1644" t="s">
        <v>1881</v>
      </c>
      <c r="J1644" t="s">
        <v>1881</v>
      </c>
      <c r="K1644" t="s">
        <v>1881</v>
      </c>
      <c r="L1644" t="s">
        <v>1881</v>
      </c>
      <c r="M1644" s="180">
        <v>44484</v>
      </c>
      <c r="N1644" t="s">
        <v>2004</v>
      </c>
      <c r="O1644" t="s">
        <v>4656</v>
      </c>
      <c r="P1644" t="s">
        <v>4656</v>
      </c>
      <c r="Q1644">
        <v>0</v>
      </c>
      <c r="R1644">
        <v>0</v>
      </c>
      <c r="S1644" t="s">
        <v>1883</v>
      </c>
      <c r="T1644" t="s">
        <v>1883</v>
      </c>
      <c r="U1644">
        <v>1</v>
      </c>
      <c r="V1644" t="s">
        <v>1885</v>
      </c>
      <c r="W1644">
        <v>1</v>
      </c>
      <c r="X1644">
        <v>0</v>
      </c>
      <c r="Y1644">
        <v>0</v>
      </c>
      <c r="Z1644" t="s">
        <v>1881</v>
      </c>
      <c r="AA1644" t="s">
        <v>1881</v>
      </c>
      <c r="AB1644" t="s">
        <v>1881</v>
      </c>
      <c r="AC1644">
        <v>0</v>
      </c>
      <c r="AD1644">
        <v>0</v>
      </c>
      <c r="AE1644">
        <v>0</v>
      </c>
      <c r="AF1644">
        <v>0</v>
      </c>
      <c r="AG1644" t="s">
        <v>1882</v>
      </c>
      <c r="AH1644" s="181" t="s">
        <v>1883</v>
      </c>
      <c r="AI1644" s="182">
        <v>27</v>
      </c>
      <c r="AJ1644" s="181" t="s">
        <v>1886</v>
      </c>
      <c r="AK1644" s="181" t="s">
        <v>1883</v>
      </c>
      <c r="AL1644" s="181" t="s">
        <v>1883</v>
      </c>
      <c r="AO1644" s="181"/>
      <c r="AQ1644">
        <v>10</v>
      </c>
      <c r="AR1644" s="182">
        <v>40</v>
      </c>
      <c r="AS1644" s="183" t="s">
        <v>1882</v>
      </c>
      <c r="AT1644">
        <v>0</v>
      </c>
      <c r="AU1644">
        <v>0</v>
      </c>
      <c r="AV1644" s="182">
        <v>0</v>
      </c>
      <c r="AW1644" s="184">
        <v>0</v>
      </c>
      <c r="AX1644" s="183" t="s">
        <v>1881</v>
      </c>
      <c r="AY1644" s="184">
        <v>0</v>
      </c>
      <c r="AZ1644">
        <v>0</v>
      </c>
      <c r="BA1644">
        <v>0</v>
      </c>
      <c r="BB1644">
        <v>0</v>
      </c>
      <c r="BC1644" s="182">
        <v>0</v>
      </c>
      <c r="BD1644" t="s">
        <v>1883</v>
      </c>
      <c r="BE1644" t="s">
        <v>1883</v>
      </c>
      <c r="BF1644" t="s">
        <v>1883</v>
      </c>
      <c r="BG1644" s="181" t="s">
        <v>1883</v>
      </c>
      <c r="BH1644">
        <v>0</v>
      </c>
      <c r="BI1644" s="184">
        <v>0</v>
      </c>
      <c r="BJ1644" s="182">
        <v>0</v>
      </c>
      <c r="BK1644" s="181" t="s">
        <v>1883</v>
      </c>
      <c r="BL1644">
        <v>0</v>
      </c>
      <c r="BM1644">
        <v>0</v>
      </c>
      <c r="BN1644">
        <v>0</v>
      </c>
    </row>
    <row r="1645" spans="1:66" x14ac:dyDescent="0.25">
      <c r="A1645">
        <v>8585</v>
      </c>
      <c r="B1645" t="s">
        <v>4657</v>
      </c>
      <c r="C1645">
        <v>40</v>
      </c>
      <c r="D1645">
        <v>0</v>
      </c>
      <c r="E1645">
        <v>0</v>
      </c>
      <c r="F1645" t="s">
        <v>1881</v>
      </c>
      <c r="G1645" t="s">
        <v>1882</v>
      </c>
      <c r="H1645" t="s">
        <v>1881</v>
      </c>
      <c r="I1645" t="s">
        <v>1881</v>
      </c>
      <c r="J1645" t="s">
        <v>1881</v>
      </c>
      <c r="K1645" t="s">
        <v>1881</v>
      </c>
      <c r="L1645" t="s">
        <v>1881</v>
      </c>
      <c r="M1645" s="180">
        <v>44484</v>
      </c>
      <c r="N1645" t="s">
        <v>1883</v>
      </c>
      <c r="O1645" t="s">
        <v>4658</v>
      </c>
      <c r="P1645" t="s">
        <v>4658</v>
      </c>
      <c r="Q1645">
        <v>0</v>
      </c>
      <c r="R1645">
        <v>0</v>
      </c>
      <c r="S1645" t="s">
        <v>1883</v>
      </c>
      <c r="T1645" t="s">
        <v>1883</v>
      </c>
      <c r="U1645">
        <v>1</v>
      </c>
      <c r="V1645" t="s">
        <v>1885</v>
      </c>
      <c r="W1645">
        <v>40</v>
      </c>
      <c r="X1645">
        <v>0</v>
      </c>
      <c r="Y1645">
        <v>0</v>
      </c>
      <c r="Z1645" t="s">
        <v>1881</v>
      </c>
      <c r="AA1645" t="s">
        <v>1881</v>
      </c>
      <c r="AB1645" t="s">
        <v>1882</v>
      </c>
      <c r="AC1645">
        <v>10.5</v>
      </c>
      <c r="AD1645">
        <v>0</v>
      </c>
      <c r="AE1645">
        <v>0</v>
      </c>
      <c r="AF1645">
        <v>0</v>
      </c>
      <c r="AG1645" t="s">
        <v>1882</v>
      </c>
      <c r="AH1645" s="181" t="s">
        <v>1883</v>
      </c>
      <c r="AI1645" s="182">
        <v>27</v>
      </c>
      <c r="AJ1645" s="181" t="s">
        <v>1886</v>
      </c>
      <c r="AK1645" s="181" t="s">
        <v>4659</v>
      </c>
      <c r="AL1645" s="181" t="s">
        <v>1883</v>
      </c>
      <c r="AO1645" s="181"/>
      <c r="AQ1645">
        <v>10</v>
      </c>
      <c r="AR1645" s="182">
        <v>40</v>
      </c>
      <c r="AS1645" s="183" t="s">
        <v>1882</v>
      </c>
      <c r="AT1645">
        <v>0</v>
      </c>
      <c r="AU1645">
        <v>0</v>
      </c>
      <c r="AV1645" s="182">
        <v>0</v>
      </c>
      <c r="AW1645" s="184">
        <v>0</v>
      </c>
      <c r="AX1645" s="183" t="s">
        <v>1881</v>
      </c>
      <c r="AY1645" s="184">
        <v>0</v>
      </c>
      <c r="AZ1645">
        <v>0</v>
      </c>
      <c r="BA1645">
        <v>0</v>
      </c>
      <c r="BB1645">
        <v>0</v>
      </c>
      <c r="BC1645" s="182">
        <v>0</v>
      </c>
      <c r="BD1645" t="s">
        <v>1883</v>
      </c>
      <c r="BE1645" t="s">
        <v>1883</v>
      </c>
      <c r="BF1645" t="s">
        <v>1883</v>
      </c>
      <c r="BG1645" s="181" t="s">
        <v>1883</v>
      </c>
      <c r="BH1645">
        <v>0</v>
      </c>
      <c r="BI1645" s="184">
        <v>0</v>
      </c>
      <c r="BJ1645" s="182">
        <v>0</v>
      </c>
      <c r="BK1645" s="181" t="s">
        <v>1883</v>
      </c>
      <c r="BL1645">
        <v>0</v>
      </c>
      <c r="BM1645">
        <v>0</v>
      </c>
      <c r="BN1645">
        <v>0</v>
      </c>
    </row>
    <row r="1646" spans="1:66" x14ac:dyDescent="0.25">
      <c r="A1646">
        <v>8586</v>
      </c>
      <c r="B1646" t="s">
        <v>4660</v>
      </c>
      <c r="C1646">
        <v>1</v>
      </c>
      <c r="D1646">
        <v>0</v>
      </c>
      <c r="E1646">
        <v>0</v>
      </c>
      <c r="F1646" t="s">
        <v>1881</v>
      </c>
      <c r="G1646" t="s">
        <v>1881</v>
      </c>
      <c r="H1646" t="s">
        <v>1881</v>
      </c>
      <c r="I1646" t="s">
        <v>1881</v>
      </c>
      <c r="J1646" t="s">
        <v>1881</v>
      </c>
      <c r="K1646" t="s">
        <v>1881</v>
      </c>
      <c r="L1646" t="s">
        <v>1881</v>
      </c>
      <c r="M1646" s="180">
        <v>44484</v>
      </c>
      <c r="N1646" t="s">
        <v>2004</v>
      </c>
      <c r="O1646" t="s">
        <v>4661</v>
      </c>
      <c r="P1646" t="s">
        <v>4661</v>
      </c>
      <c r="Q1646">
        <v>0</v>
      </c>
      <c r="R1646">
        <v>0</v>
      </c>
      <c r="S1646" t="s">
        <v>1883</v>
      </c>
      <c r="T1646" t="s">
        <v>1883</v>
      </c>
      <c r="U1646">
        <v>1</v>
      </c>
      <c r="V1646" t="s">
        <v>1885</v>
      </c>
      <c r="W1646">
        <v>1</v>
      </c>
      <c r="X1646">
        <v>0</v>
      </c>
      <c r="Y1646">
        <v>0</v>
      </c>
      <c r="Z1646" t="s">
        <v>1881</v>
      </c>
      <c r="AA1646" t="s">
        <v>1881</v>
      </c>
      <c r="AB1646" t="s">
        <v>1882</v>
      </c>
      <c r="AC1646">
        <v>10.5</v>
      </c>
      <c r="AD1646">
        <v>0</v>
      </c>
      <c r="AE1646">
        <v>0</v>
      </c>
      <c r="AF1646">
        <v>0</v>
      </c>
      <c r="AG1646" t="s">
        <v>1882</v>
      </c>
      <c r="AH1646" s="181" t="s">
        <v>1883</v>
      </c>
      <c r="AI1646" s="182">
        <v>27</v>
      </c>
      <c r="AJ1646" s="181" t="s">
        <v>1886</v>
      </c>
      <c r="AK1646" s="181" t="s">
        <v>1883</v>
      </c>
      <c r="AL1646" s="181" t="s">
        <v>1883</v>
      </c>
      <c r="AO1646" s="181"/>
      <c r="AQ1646">
        <v>10</v>
      </c>
      <c r="AR1646" s="182">
        <v>40</v>
      </c>
      <c r="AS1646" s="183" t="s">
        <v>1882</v>
      </c>
      <c r="AT1646">
        <v>0</v>
      </c>
      <c r="AU1646">
        <v>0</v>
      </c>
      <c r="AV1646" s="182">
        <v>0</v>
      </c>
      <c r="AW1646" s="184">
        <v>0</v>
      </c>
      <c r="AX1646" s="183" t="s">
        <v>1881</v>
      </c>
      <c r="AY1646" s="184">
        <v>0</v>
      </c>
      <c r="AZ1646">
        <v>0</v>
      </c>
      <c r="BA1646">
        <v>0</v>
      </c>
      <c r="BB1646">
        <v>0</v>
      </c>
      <c r="BC1646" s="182">
        <v>0</v>
      </c>
      <c r="BD1646" t="s">
        <v>1883</v>
      </c>
      <c r="BE1646" t="s">
        <v>1883</v>
      </c>
      <c r="BF1646" t="s">
        <v>1883</v>
      </c>
      <c r="BG1646" s="181" t="s">
        <v>1883</v>
      </c>
      <c r="BH1646">
        <v>0</v>
      </c>
      <c r="BI1646" s="184">
        <v>0</v>
      </c>
      <c r="BJ1646" s="182">
        <v>0</v>
      </c>
      <c r="BK1646" s="181" t="s">
        <v>1883</v>
      </c>
      <c r="BL1646">
        <v>0</v>
      </c>
      <c r="BM1646">
        <v>0</v>
      </c>
      <c r="BN1646">
        <v>0</v>
      </c>
    </row>
    <row r="1647" spans="1:66" x14ac:dyDescent="0.25">
      <c r="A1647">
        <v>8587</v>
      </c>
      <c r="B1647" t="s">
        <v>4662</v>
      </c>
      <c r="C1647">
        <v>1</v>
      </c>
      <c r="D1647">
        <v>0</v>
      </c>
      <c r="E1647">
        <v>0</v>
      </c>
      <c r="F1647" t="s">
        <v>1881</v>
      </c>
      <c r="G1647" t="s">
        <v>1881</v>
      </c>
      <c r="H1647" t="s">
        <v>1881</v>
      </c>
      <c r="I1647" t="s">
        <v>1881</v>
      </c>
      <c r="J1647" t="s">
        <v>1881</v>
      </c>
      <c r="K1647" t="s">
        <v>1881</v>
      </c>
      <c r="L1647" t="s">
        <v>1881</v>
      </c>
      <c r="M1647" s="180">
        <v>44484</v>
      </c>
      <c r="N1647" t="s">
        <v>2004</v>
      </c>
      <c r="O1647" t="s">
        <v>4663</v>
      </c>
      <c r="P1647" t="s">
        <v>4663</v>
      </c>
      <c r="Q1647">
        <v>0</v>
      </c>
      <c r="R1647">
        <v>0</v>
      </c>
      <c r="S1647" t="s">
        <v>1883</v>
      </c>
      <c r="T1647" t="s">
        <v>1883</v>
      </c>
      <c r="U1647">
        <v>1</v>
      </c>
      <c r="V1647" t="s">
        <v>1885</v>
      </c>
      <c r="W1647">
        <v>1</v>
      </c>
      <c r="X1647">
        <v>0</v>
      </c>
      <c r="Y1647">
        <v>0</v>
      </c>
      <c r="Z1647" t="s">
        <v>1881</v>
      </c>
      <c r="AA1647" t="s">
        <v>1881</v>
      </c>
      <c r="AB1647" t="s">
        <v>1882</v>
      </c>
      <c r="AC1647">
        <v>10.5</v>
      </c>
      <c r="AD1647">
        <v>0</v>
      </c>
      <c r="AE1647">
        <v>0</v>
      </c>
      <c r="AF1647">
        <v>0</v>
      </c>
      <c r="AG1647" t="s">
        <v>1882</v>
      </c>
      <c r="AH1647" s="181" t="s">
        <v>1883</v>
      </c>
      <c r="AI1647" s="182">
        <v>27</v>
      </c>
      <c r="AJ1647" s="181" t="s">
        <v>1886</v>
      </c>
      <c r="AK1647" s="181" t="s">
        <v>1883</v>
      </c>
      <c r="AL1647" s="181" t="s">
        <v>1883</v>
      </c>
      <c r="AO1647" s="181"/>
      <c r="AQ1647">
        <v>10</v>
      </c>
      <c r="AR1647" s="182">
        <v>40</v>
      </c>
      <c r="AS1647" s="183" t="s">
        <v>1882</v>
      </c>
      <c r="AT1647">
        <v>0</v>
      </c>
      <c r="AU1647">
        <v>0</v>
      </c>
      <c r="AV1647" s="182">
        <v>0</v>
      </c>
      <c r="AW1647" s="184">
        <v>0</v>
      </c>
      <c r="AX1647" s="183" t="s">
        <v>1881</v>
      </c>
      <c r="AY1647" s="184">
        <v>0</v>
      </c>
      <c r="AZ1647">
        <v>0</v>
      </c>
      <c r="BA1647">
        <v>0</v>
      </c>
      <c r="BB1647">
        <v>0</v>
      </c>
      <c r="BC1647" s="182">
        <v>0</v>
      </c>
      <c r="BD1647" t="s">
        <v>1883</v>
      </c>
      <c r="BE1647" t="s">
        <v>1883</v>
      </c>
      <c r="BF1647" t="s">
        <v>1883</v>
      </c>
      <c r="BG1647" s="181" t="s">
        <v>1883</v>
      </c>
      <c r="BH1647">
        <v>0</v>
      </c>
      <c r="BI1647" s="184">
        <v>0</v>
      </c>
      <c r="BJ1647" s="182">
        <v>0</v>
      </c>
      <c r="BK1647" s="181" t="s">
        <v>1883</v>
      </c>
      <c r="BL1647">
        <v>0</v>
      </c>
      <c r="BM1647">
        <v>0</v>
      </c>
      <c r="BN1647">
        <v>0</v>
      </c>
    </row>
    <row r="1648" spans="1:66" x14ac:dyDescent="0.25">
      <c r="A1648">
        <v>8588</v>
      </c>
      <c r="B1648" t="s">
        <v>4664</v>
      </c>
      <c r="C1648">
        <v>1</v>
      </c>
      <c r="D1648">
        <v>0</v>
      </c>
      <c r="E1648">
        <v>0</v>
      </c>
      <c r="F1648" t="s">
        <v>1881</v>
      </c>
      <c r="G1648" t="s">
        <v>1882</v>
      </c>
      <c r="H1648" t="s">
        <v>1881</v>
      </c>
      <c r="I1648" t="s">
        <v>1881</v>
      </c>
      <c r="J1648" t="s">
        <v>1881</v>
      </c>
      <c r="K1648" t="s">
        <v>1881</v>
      </c>
      <c r="L1648" t="s">
        <v>1881</v>
      </c>
      <c r="M1648" s="180">
        <v>44484</v>
      </c>
      <c r="N1648" t="s">
        <v>3312</v>
      </c>
      <c r="O1648" t="s">
        <v>4665</v>
      </c>
      <c r="P1648" t="s">
        <v>4665</v>
      </c>
      <c r="Q1648">
        <v>0</v>
      </c>
      <c r="R1648">
        <v>0</v>
      </c>
      <c r="S1648" t="s">
        <v>1883</v>
      </c>
      <c r="T1648" t="s">
        <v>1883</v>
      </c>
      <c r="U1648">
        <v>1</v>
      </c>
      <c r="V1648" t="s">
        <v>1885</v>
      </c>
      <c r="W1648">
        <v>1</v>
      </c>
      <c r="X1648">
        <v>0</v>
      </c>
      <c r="Y1648">
        <v>0</v>
      </c>
      <c r="Z1648" t="s">
        <v>1881</v>
      </c>
      <c r="AA1648" t="s">
        <v>1881</v>
      </c>
      <c r="AB1648" t="s">
        <v>1881</v>
      </c>
      <c r="AC1648">
        <v>0</v>
      </c>
      <c r="AD1648">
        <v>0</v>
      </c>
      <c r="AE1648">
        <v>0</v>
      </c>
      <c r="AF1648">
        <v>0</v>
      </c>
      <c r="AG1648" t="s">
        <v>1882</v>
      </c>
      <c r="AH1648" s="181" t="s">
        <v>1883</v>
      </c>
      <c r="AI1648" s="182">
        <v>27</v>
      </c>
      <c r="AJ1648" s="181" t="s">
        <v>1886</v>
      </c>
      <c r="AK1648" s="181" t="s">
        <v>1883</v>
      </c>
      <c r="AL1648" s="181" t="s">
        <v>1883</v>
      </c>
      <c r="AO1648" s="181"/>
      <c r="AQ1648">
        <v>10</v>
      </c>
      <c r="AR1648" s="182">
        <v>40</v>
      </c>
      <c r="AS1648" s="183" t="s">
        <v>1882</v>
      </c>
      <c r="AT1648">
        <v>0</v>
      </c>
      <c r="AU1648">
        <v>0</v>
      </c>
      <c r="AV1648" s="182">
        <v>0</v>
      </c>
      <c r="AW1648" s="184">
        <v>0</v>
      </c>
      <c r="AX1648" s="183" t="s">
        <v>1881</v>
      </c>
      <c r="AY1648" s="184">
        <v>0</v>
      </c>
      <c r="AZ1648">
        <v>0</v>
      </c>
      <c r="BA1648">
        <v>0</v>
      </c>
      <c r="BB1648">
        <v>0</v>
      </c>
      <c r="BC1648" s="182">
        <v>0</v>
      </c>
      <c r="BD1648" t="s">
        <v>1883</v>
      </c>
      <c r="BE1648" t="s">
        <v>1883</v>
      </c>
      <c r="BF1648" t="s">
        <v>1883</v>
      </c>
      <c r="BG1648" s="181" t="s">
        <v>1883</v>
      </c>
      <c r="BH1648">
        <v>0</v>
      </c>
      <c r="BI1648" s="184">
        <v>0</v>
      </c>
      <c r="BJ1648" s="182">
        <v>0</v>
      </c>
      <c r="BK1648" s="181" t="s">
        <v>1883</v>
      </c>
      <c r="BL1648">
        <v>0</v>
      </c>
      <c r="BM1648">
        <v>0</v>
      </c>
      <c r="BN1648">
        <v>0</v>
      </c>
    </row>
    <row r="1649" spans="1:66" x14ac:dyDescent="0.25">
      <c r="A1649">
        <v>8589</v>
      </c>
      <c r="B1649" t="s">
        <v>4666</v>
      </c>
      <c r="C1649">
        <v>1</v>
      </c>
      <c r="D1649">
        <v>0</v>
      </c>
      <c r="E1649">
        <v>0</v>
      </c>
      <c r="F1649" t="s">
        <v>1881</v>
      </c>
      <c r="G1649" t="s">
        <v>1882</v>
      </c>
      <c r="H1649" t="s">
        <v>1881</v>
      </c>
      <c r="I1649" t="s">
        <v>1881</v>
      </c>
      <c r="J1649" t="s">
        <v>1881</v>
      </c>
      <c r="K1649" t="s">
        <v>1881</v>
      </c>
      <c r="L1649" t="s">
        <v>1881</v>
      </c>
      <c r="M1649" s="180">
        <v>44484</v>
      </c>
      <c r="N1649" t="s">
        <v>1883</v>
      </c>
      <c r="O1649" t="s">
        <v>4667</v>
      </c>
      <c r="P1649" t="s">
        <v>4667</v>
      </c>
      <c r="Q1649">
        <v>0</v>
      </c>
      <c r="R1649">
        <v>0</v>
      </c>
      <c r="S1649" t="s">
        <v>1883</v>
      </c>
      <c r="T1649" t="s">
        <v>1883</v>
      </c>
      <c r="U1649">
        <v>1</v>
      </c>
      <c r="V1649" t="s">
        <v>1885</v>
      </c>
      <c r="W1649">
        <v>1</v>
      </c>
      <c r="X1649">
        <v>0</v>
      </c>
      <c r="Y1649">
        <v>0</v>
      </c>
      <c r="Z1649" t="s">
        <v>1881</v>
      </c>
      <c r="AA1649" t="s">
        <v>1881</v>
      </c>
      <c r="AB1649" t="s">
        <v>1881</v>
      </c>
      <c r="AC1649">
        <v>0</v>
      </c>
      <c r="AD1649">
        <v>0</v>
      </c>
      <c r="AE1649">
        <v>0</v>
      </c>
      <c r="AF1649">
        <v>0</v>
      </c>
      <c r="AG1649" t="s">
        <v>1882</v>
      </c>
      <c r="AH1649" s="181" t="s">
        <v>1883</v>
      </c>
      <c r="AI1649" s="182">
        <v>27</v>
      </c>
      <c r="AJ1649" s="181" t="s">
        <v>1886</v>
      </c>
      <c r="AK1649" s="181" t="s">
        <v>1883</v>
      </c>
      <c r="AL1649" s="181" t="s">
        <v>1883</v>
      </c>
      <c r="AO1649" s="181"/>
      <c r="AQ1649">
        <v>10</v>
      </c>
      <c r="AR1649" s="182">
        <v>40</v>
      </c>
      <c r="AS1649" s="183" t="s">
        <v>1882</v>
      </c>
      <c r="AT1649">
        <v>0</v>
      </c>
      <c r="AU1649">
        <v>0</v>
      </c>
      <c r="AV1649" s="182">
        <v>0</v>
      </c>
      <c r="AW1649" s="184">
        <v>0</v>
      </c>
      <c r="AX1649" s="183" t="s">
        <v>1881</v>
      </c>
      <c r="AY1649" s="184">
        <v>0</v>
      </c>
      <c r="AZ1649">
        <v>0</v>
      </c>
      <c r="BA1649">
        <v>0</v>
      </c>
      <c r="BB1649">
        <v>0</v>
      </c>
      <c r="BC1649" s="182">
        <v>0</v>
      </c>
      <c r="BD1649" t="s">
        <v>1883</v>
      </c>
      <c r="BE1649" t="s">
        <v>1883</v>
      </c>
      <c r="BF1649" t="s">
        <v>1883</v>
      </c>
      <c r="BG1649" s="181" t="s">
        <v>1883</v>
      </c>
      <c r="BH1649">
        <v>0</v>
      </c>
      <c r="BI1649" s="184">
        <v>0</v>
      </c>
      <c r="BJ1649" s="182">
        <v>0</v>
      </c>
      <c r="BK1649" s="181" t="s">
        <v>1883</v>
      </c>
      <c r="BL1649">
        <v>0</v>
      </c>
      <c r="BM1649">
        <v>0</v>
      </c>
      <c r="BN1649">
        <v>0</v>
      </c>
    </row>
    <row r="1650" spans="1:66" x14ac:dyDescent="0.25">
      <c r="A1650">
        <v>8590</v>
      </c>
      <c r="B1650" t="s">
        <v>4668</v>
      </c>
      <c r="C1650">
        <v>1</v>
      </c>
      <c r="D1650">
        <v>0</v>
      </c>
      <c r="E1650">
        <v>0</v>
      </c>
      <c r="F1650" t="s">
        <v>1881</v>
      </c>
      <c r="G1650" t="s">
        <v>1881</v>
      </c>
      <c r="H1650" t="s">
        <v>1881</v>
      </c>
      <c r="I1650" t="s">
        <v>1881</v>
      </c>
      <c r="J1650" t="s">
        <v>1881</v>
      </c>
      <c r="K1650" t="s">
        <v>1881</v>
      </c>
      <c r="L1650" t="s">
        <v>1881</v>
      </c>
      <c r="M1650" s="180">
        <v>44484</v>
      </c>
      <c r="N1650" t="s">
        <v>2004</v>
      </c>
      <c r="O1650" t="s">
        <v>4669</v>
      </c>
      <c r="P1650" t="s">
        <v>4669</v>
      </c>
      <c r="Q1650">
        <v>0</v>
      </c>
      <c r="R1650">
        <v>0</v>
      </c>
      <c r="S1650" t="s">
        <v>1883</v>
      </c>
      <c r="T1650" t="s">
        <v>1883</v>
      </c>
      <c r="U1650">
        <v>1</v>
      </c>
      <c r="V1650" t="s">
        <v>1885</v>
      </c>
      <c r="W1650">
        <v>1</v>
      </c>
      <c r="X1650">
        <v>0</v>
      </c>
      <c r="Y1650">
        <v>0</v>
      </c>
      <c r="Z1650" t="s">
        <v>1881</v>
      </c>
      <c r="AA1650" t="s">
        <v>1881</v>
      </c>
      <c r="AB1650" t="s">
        <v>1881</v>
      </c>
      <c r="AC1650">
        <v>0</v>
      </c>
      <c r="AD1650">
        <v>0</v>
      </c>
      <c r="AE1650">
        <v>0</v>
      </c>
      <c r="AF1650">
        <v>0</v>
      </c>
      <c r="AG1650" t="s">
        <v>1882</v>
      </c>
      <c r="AH1650" s="181" t="s">
        <v>1883</v>
      </c>
      <c r="AI1650" s="182">
        <v>27</v>
      </c>
      <c r="AJ1650" s="181" t="s">
        <v>1886</v>
      </c>
      <c r="AK1650" s="181" t="s">
        <v>1883</v>
      </c>
      <c r="AL1650" s="181" t="s">
        <v>1883</v>
      </c>
      <c r="AO1650" s="181"/>
      <c r="AQ1650">
        <v>10</v>
      </c>
      <c r="AR1650" s="182">
        <v>40</v>
      </c>
      <c r="AS1650" s="183" t="s">
        <v>1882</v>
      </c>
      <c r="AT1650">
        <v>0</v>
      </c>
      <c r="AU1650">
        <v>0</v>
      </c>
      <c r="AV1650" s="182">
        <v>0</v>
      </c>
      <c r="AW1650" s="184">
        <v>0</v>
      </c>
      <c r="AX1650" s="183" t="s">
        <v>1881</v>
      </c>
      <c r="AY1650" s="184">
        <v>0</v>
      </c>
      <c r="AZ1650">
        <v>0</v>
      </c>
      <c r="BA1650">
        <v>0</v>
      </c>
      <c r="BB1650">
        <v>0</v>
      </c>
      <c r="BC1650" s="182">
        <v>0</v>
      </c>
      <c r="BD1650" t="s">
        <v>1883</v>
      </c>
      <c r="BE1650" t="s">
        <v>1883</v>
      </c>
      <c r="BF1650" t="s">
        <v>1883</v>
      </c>
      <c r="BG1650" s="181" t="s">
        <v>1883</v>
      </c>
      <c r="BH1650">
        <v>0</v>
      </c>
      <c r="BI1650" s="184">
        <v>0</v>
      </c>
      <c r="BJ1650" s="182">
        <v>0</v>
      </c>
      <c r="BK1650" s="181" t="s">
        <v>1883</v>
      </c>
      <c r="BL1650">
        <v>0</v>
      </c>
      <c r="BM1650">
        <v>0</v>
      </c>
      <c r="BN1650">
        <v>0</v>
      </c>
    </row>
    <row r="1651" spans="1:66" x14ac:dyDescent="0.25">
      <c r="A1651">
        <v>8591</v>
      </c>
      <c r="B1651" t="s">
        <v>4670</v>
      </c>
      <c r="C1651">
        <v>1</v>
      </c>
      <c r="D1651">
        <v>0</v>
      </c>
      <c r="E1651">
        <v>0</v>
      </c>
      <c r="F1651" t="s">
        <v>1881</v>
      </c>
      <c r="G1651" t="s">
        <v>1881</v>
      </c>
      <c r="H1651" t="s">
        <v>1881</v>
      </c>
      <c r="I1651" t="s">
        <v>1881</v>
      </c>
      <c r="J1651" t="s">
        <v>1881</v>
      </c>
      <c r="K1651" t="s">
        <v>1881</v>
      </c>
      <c r="L1651" t="s">
        <v>1881</v>
      </c>
      <c r="M1651" s="180">
        <v>44484</v>
      </c>
      <c r="N1651" t="s">
        <v>2004</v>
      </c>
      <c r="O1651" t="s">
        <v>4671</v>
      </c>
      <c r="P1651" t="s">
        <v>4671</v>
      </c>
      <c r="Q1651">
        <v>0</v>
      </c>
      <c r="R1651">
        <v>0</v>
      </c>
      <c r="S1651" t="s">
        <v>1883</v>
      </c>
      <c r="T1651" t="s">
        <v>1883</v>
      </c>
      <c r="U1651">
        <v>1</v>
      </c>
      <c r="V1651" t="s">
        <v>1885</v>
      </c>
      <c r="W1651">
        <v>1</v>
      </c>
      <c r="X1651">
        <v>0</v>
      </c>
      <c r="Y1651">
        <v>0</v>
      </c>
      <c r="Z1651" t="s">
        <v>1881</v>
      </c>
      <c r="AA1651" t="s">
        <v>1881</v>
      </c>
      <c r="AB1651" t="s">
        <v>1881</v>
      </c>
      <c r="AC1651">
        <v>0</v>
      </c>
      <c r="AD1651">
        <v>0</v>
      </c>
      <c r="AE1651">
        <v>0</v>
      </c>
      <c r="AF1651">
        <v>0</v>
      </c>
      <c r="AG1651" t="s">
        <v>1882</v>
      </c>
      <c r="AH1651" s="181" t="s">
        <v>1883</v>
      </c>
      <c r="AI1651" s="182">
        <v>27</v>
      </c>
      <c r="AJ1651" s="181" t="s">
        <v>1886</v>
      </c>
      <c r="AK1651" s="181" t="s">
        <v>1883</v>
      </c>
      <c r="AL1651" s="181" t="s">
        <v>1883</v>
      </c>
      <c r="AO1651" s="181"/>
      <c r="AQ1651">
        <v>10</v>
      </c>
      <c r="AR1651" s="182">
        <v>40</v>
      </c>
      <c r="AS1651" s="183" t="s">
        <v>1882</v>
      </c>
      <c r="AT1651">
        <v>0</v>
      </c>
      <c r="AU1651">
        <v>0</v>
      </c>
      <c r="AV1651" s="182">
        <v>0</v>
      </c>
      <c r="AW1651" s="184">
        <v>0</v>
      </c>
      <c r="AX1651" s="183" t="s">
        <v>1881</v>
      </c>
      <c r="AY1651" s="184">
        <v>0</v>
      </c>
      <c r="AZ1651">
        <v>0</v>
      </c>
      <c r="BA1651">
        <v>0</v>
      </c>
      <c r="BB1651">
        <v>0</v>
      </c>
      <c r="BC1651" s="182">
        <v>0</v>
      </c>
      <c r="BD1651" t="s">
        <v>1883</v>
      </c>
      <c r="BE1651" t="s">
        <v>1883</v>
      </c>
      <c r="BF1651" t="s">
        <v>1883</v>
      </c>
      <c r="BG1651" s="181" t="s">
        <v>1883</v>
      </c>
      <c r="BH1651">
        <v>0</v>
      </c>
      <c r="BI1651" s="184">
        <v>0</v>
      </c>
      <c r="BJ1651" s="182">
        <v>0</v>
      </c>
      <c r="BK1651" s="181" t="s">
        <v>1883</v>
      </c>
      <c r="BL1651">
        <v>0</v>
      </c>
      <c r="BM1651">
        <v>0</v>
      </c>
      <c r="BN1651">
        <v>0</v>
      </c>
    </row>
    <row r="1652" spans="1:66" x14ac:dyDescent="0.25">
      <c r="A1652">
        <v>8594</v>
      </c>
      <c r="B1652" t="s">
        <v>4672</v>
      </c>
      <c r="C1652">
        <v>1</v>
      </c>
      <c r="D1652">
        <v>0</v>
      </c>
      <c r="E1652">
        <v>0</v>
      </c>
      <c r="F1652" t="s">
        <v>1881</v>
      </c>
      <c r="G1652" t="s">
        <v>1881</v>
      </c>
      <c r="H1652" t="s">
        <v>1881</v>
      </c>
      <c r="I1652" t="s">
        <v>1881</v>
      </c>
      <c r="J1652" t="s">
        <v>1881</v>
      </c>
      <c r="K1652" t="s">
        <v>1881</v>
      </c>
      <c r="L1652" t="s">
        <v>1881</v>
      </c>
      <c r="M1652" s="180">
        <v>44487</v>
      </c>
      <c r="N1652" t="s">
        <v>2004</v>
      </c>
      <c r="O1652" t="s">
        <v>4673</v>
      </c>
      <c r="P1652" t="s">
        <v>4673</v>
      </c>
      <c r="Q1652">
        <v>0</v>
      </c>
      <c r="R1652">
        <v>0</v>
      </c>
      <c r="S1652" t="s">
        <v>1883</v>
      </c>
      <c r="T1652" t="s">
        <v>1883</v>
      </c>
      <c r="U1652">
        <v>1</v>
      </c>
      <c r="V1652" t="s">
        <v>1885</v>
      </c>
      <c r="W1652">
        <v>1</v>
      </c>
      <c r="X1652">
        <v>0</v>
      </c>
      <c r="Y1652">
        <v>0</v>
      </c>
      <c r="Z1652" t="s">
        <v>1881</v>
      </c>
      <c r="AA1652" t="s">
        <v>1881</v>
      </c>
      <c r="AB1652" t="s">
        <v>1881</v>
      </c>
      <c r="AC1652">
        <v>0</v>
      </c>
      <c r="AD1652">
        <v>0</v>
      </c>
      <c r="AE1652">
        <v>0</v>
      </c>
      <c r="AF1652">
        <v>0</v>
      </c>
      <c r="AG1652" t="s">
        <v>1881</v>
      </c>
      <c r="AH1652" s="181" t="s">
        <v>1883</v>
      </c>
      <c r="AI1652" s="182">
        <v>215</v>
      </c>
      <c r="AJ1652" s="181" t="s">
        <v>1934</v>
      </c>
      <c r="AK1652" s="181" t="s">
        <v>1883</v>
      </c>
      <c r="AL1652" s="181" t="s">
        <v>1883</v>
      </c>
      <c r="AO1652" s="181"/>
      <c r="AQ1652">
        <v>10</v>
      </c>
      <c r="AR1652" s="182">
        <v>40</v>
      </c>
      <c r="AS1652" s="183" t="s">
        <v>1882</v>
      </c>
      <c r="AT1652">
        <v>0</v>
      </c>
      <c r="AU1652">
        <v>0</v>
      </c>
      <c r="AV1652" s="182">
        <v>0</v>
      </c>
      <c r="AW1652" s="184">
        <v>0</v>
      </c>
      <c r="AX1652" s="183" t="s">
        <v>1881</v>
      </c>
      <c r="AY1652" s="184">
        <v>0</v>
      </c>
      <c r="AZ1652">
        <v>0</v>
      </c>
      <c r="BA1652">
        <v>0</v>
      </c>
      <c r="BB1652">
        <v>0</v>
      </c>
      <c r="BC1652" s="182">
        <v>0</v>
      </c>
      <c r="BD1652" t="s">
        <v>1883</v>
      </c>
      <c r="BE1652" t="s">
        <v>1883</v>
      </c>
      <c r="BF1652" t="s">
        <v>1883</v>
      </c>
      <c r="BG1652" s="181" t="s">
        <v>1883</v>
      </c>
      <c r="BH1652">
        <v>0</v>
      </c>
      <c r="BI1652" s="184">
        <v>0</v>
      </c>
      <c r="BJ1652" s="182">
        <v>0</v>
      </c>
      <c r="BK1652" s="181" t="s">
        <v>1883</v>
      </c>
      <c r="BL1652">
        <v>0</v>
      </c>
      <c r="BM1652">
        <v>0</v>
      </c>
      <c r="BN1652">
        <v>0</v>
      </c>
    </row>
    <row r="1653" spans="1:66" x14ac:dyDescent="0.25">
      <c r="A1653">
        <v>8596</v>
      </c>
      <c r="B1653" t="s">
        <v>4674</v>
      </c>
      <c r="C1653">
        <v>1</v>
      </c>
      <c r="D1653">
        <v>0</v>
      </c>
      <c r="E1653">
        <v>0</v>
      </c>
      <c r="F1653" t="s">
        <v>1881</v>
      </c>
      <c r="G1653" t="s">
        <v>1881</v>
      </c>
      <c r="H1653" t="s">
        <v>1881</v>
      </c>
      <c r="I1653" t="s">
        <v>1881</v>
      </c>
      <c r="J1653" t="s">
        <v>1881</v>
      </c>
      <c r="K1653" t="s">
        <v>1881</v>
      </c>
      <c r="L1653" t="s">
        <v>1881</v>
      </c>
      <c r="M1653" s="180">
        <v>44487</v>
      </c>
      <c r="N1653" t="s">
        <v>3312</v>
      </c>
      <c r="O1653" t="s">
        <v>4675</v>
      </c>
      <c r="P1653" t="s">
        <v>4675</v>
      </c>
      <c r="Q1653">
        <v>0</v>
      </c>
      <c r="R1653">
        <v>0</v>
      </c>
      <c r="S1653" t="s">
        <v>1883</v>
      </c>
      <c r="T1653" t="s">
        <v>1883</v>
      </c>
      <c r="U1653">
        <v>1</v>
      </c>
      <c r="V1653" t="s">
        <v>1885</v>
      </c>
      <c r="W1653">
        <v>1</v>
      </c>
      <c r="X1653">
        <v>0</v>
      </c>
      <c r="Y1653">
        <v>0</v>
      </c>
      <c r="Z1653" t="s">
        <v>1881</v>
      </c>
      <c r="AA1653" t="s">
        <v>1881</v>
      </c>
      <c r="AB1653" t="s">
        <v>1881</v>
      </c>
      <c r="AC1653">
        <v>0</v>
      </c>
      <c r="AD1653">
        <v>0</v>
      </c>
      <c r="AE1653">
        <v>0</v>
      </c>
      <c r="AF1653">
        <v>0</v>
      </c>
      <c r="AG1653" t="s">
        <v>1881</v>
      </c>
      <c r="AH1653" s="181" t="s">
        <v>1883</v>
      </c>
      <c r="AI1653" s="182">
        <v>215</v>
      </c>
      <c r="AJ1653" s="181" t="s">
        <v>1934</v>
      </c>
      <c r="AK1653" s="181" t="s">
        <v>1883</v>
      </c>
      <c r="AL1653" s="181" t="s">
        <v>1883</v>
      </c>
      <c r="AO1653" s="181"/>
      <c r="AQ1653">
        <v>10</v>
      </c>
      <c r="AR1653" s="182">
        <v>40</v>
      </c>
      <c r="AS1653" s="183" t="s">
        <v>1881</v>
      </c>
      <c r="AT1653">
        <v>0</v>
      </c>
      <c r="AU1653">
        <v>0</v>
      </c>
      <c r="AV1653" s="182">
        <v>0</v>
      </c>
      <c r="AW1653" s="184">
        <v>0</v>
      </c>
      <c r="AX1653" s="183" t="s">
        <v>1881</v>
      </c>
      <c r="AY1653" s="184">
        <v>0</v>
      </c>
      <c r="AZ1653">
        <v>0</v>
      </c>
      <c r="BA1653">
        <v>0</v>
      </c>
      <c r="BB1653">
        <v>0</v>
      </c>
      <c r="BC1653" s="182">
        <v>0</v>
      </c>
      <c r="BD1653" t="s">
        <v>1883</v>
      </c>
      <c r="BE1653" t="s">
        <v>1883</v>
      </c>
      <c r="BF1653" t="s">
        <v>1883</v>
      </c>
      <c r="BG1653" s="181" t="s">
        <v>1883</v>
      </c>
      <c r="BH1653">
        <v>0</v>
      </c>
      <c r="BI1653" s="184">
        <v>0</v>
      </c>
      <c r="BJ1653" s="182">
        <v>0</v>
      </c>
      <c r="BK1653" s="181" t="s">
        <v>1883</v>
      </c>
      <c r="BL1653">
        <v>0</v>
      </c>
      <c r="BM1653">
        <v>0</v>
      </c>
      <c r="BN1653">
        <v>0</v>
      </c>
    </row>
    <row r="1654" spans="1:66" x14ac:dyDescent="0.25">
      <c r="A1654">
        <v>8598</v>
      </c>
      <c r="B1654" t="s">
        <v>4676</v>
      </c>
      <c r="C1654">
        <v>12</v>
      </c>
      <c r="D1654">
        <v>0</v>
      </c>
      <c r="E1654">
        <v>0</v>
      </c>
      <c r="F1654" t="s">
        <v>1881</v>
      </c>
      <c r="G1654" t="s">
        <v>1882</v>
      </c>
      <c r="H1654" t="s">
        <v>1881</v>
      </c>
      <c r="I1654" t="s">
        <v>1881</v>
      </c>
      <c r="J1654" t="s">
        <v>1881</v>
      </c>
      <c r="K1654" t="s">
        <v>1881</v>
      </c>
      <c r="L1654" t="s">
        <v>1881</v>
      </c>
      <c r="M1654" s="180">
        <v>44489</v>
      </c>
      <c r="N1654" t="s">
        <v>1883</v>
      </c>
      <c r="O1654" t="s">
        <v>4677</v>
      </c>
      <c r="P1654" t="s">
        <v>4678</v>
      </c>
      <c r="Q1654">
        <v>0</v>
      </c>
      <c r="R1654">
        <v>0</v>
      </c>
      <c r="S1654" t="s">
        <v>1883</v>
      </c>
      <c r="T1654" t="s">
        <v>1883</v>
      </c>
      <c r="U1654">
        <v>1</v>
      </c>
      <c r="V1654" t="s">
        <v>1885</v>
      </c>
      <c r="W1654">
        <v>12</v>
      </c>
      <c r="X1654">
        <v>0</v>
      </c>
      <c r="Y1654">
        <v>0</v>
      </c>
      <c r="Z1654" t="s">
        <v>1881</v>
      </c>
      <c r="AA1654" t="s">
        <v>1881</v>
      </c>
      <c r="AB1654" t="s">
        <v>1881</v>
      </c>
      <c r="AC1654">
        <v>0</v>
      </c>
      <c r="AD1654">
        <v>0</v>
      </c>
      <c r="AE1654">
        <v>0</v>
      </c>
      <c r="AF1654">
        <v>0</v>
      </c>
      <c r="AG1654" t="s">
        <v>1881</v>
      </c>
      <c r="AH1654" s="181" t="s">
        <v>1883</v>
      </c>
      <c r="AI1654" s="182">
        <v>46</v>
      </c>
      <c r="AJ1654" s="181" t="s">
        <v>1932</v>
      </c>
      <c r="AK1654" s="181" t="s">
        <v>4679</v>
      </c>
      <c r="AL1654" s="181" t="s">
        <v>1883</v>
      </c>
      <c r="AO1654" s="181"/>
      <c r="AQ1654">
        <v>10</v>
      </c>
      <c r="AR1654" s="182">
        <v>40</v>
      </c>
      <c r="AS1654" s="183" t="s">
        <v>1882</v>
      </c>
      <c r="AT1654">
        <v>0</v>
      </c>
      <c r="AU1654">
        <v>108</v>
      </c>
      <c r="AV1654" s="182">
        <v>6</v>
      </c>
      <c r="AW1654" s="184">
        <v>0</v>
      </c>
      <c r="AX1654" s="183" t="s">
        <v>1881</v>
      </c>
      <c r="AY1654" s="184">
        <v>0</v>
      </c>
      <c r="AZ1654">
        <v>0</v>
      </c>
      <c r="BA1654">
        <v>0</v>
      </c>
      <c r="BB1654">
        <v>0</v>
      </c>
      <c r="BC1654" s="182">
        <v>0</v>
      </c>
      <c r="BD1654" t="s">
        <v>1883</v>
      </c>
      <c r="BE1654" t="s">
        <v>1883</v>
      </c>
      <c r="BF1654" t="s">
        <v>1883</v>
      </c>
      <c r="BG1654" s="181" t="s">
        <v>1883</v>
      </c>
      <c r="BH1654">
        <v>0</v>
      </c>
      <c r="BI1654" s="184">
        <v>0</v>
      </c>
      <c r="BJ1654" s="182">
        <v>0</v>
      </c>
      <c r="BK1654" s="181" t="s">
        <v>1883</v>
      </c>
      <c r="BL1654">
        <v>0</v>
      </c>
      <c r="BM1654">
        <v>0</v>
      </c>
      <c r="BN1654">
        <v>0</v>
      </c>
    </row>
    <row r="1655" spans="1:66" x14ac:dyDescent="0.25">
      <c r="A1655">
        <v>8600</v>
      </c>
      <c r="B1655" t="s">
        <v>4680</v>
      </c>
      <c r="C1655">
        <v>20</v>
      </c>
      <c r="D1655">
        <v>0</v>
      </c>
      <c r="E1655">
        <v>0</v>
      </c>
      <c r="F1655" t="s">
        <v>1881</v>
      </c>
      <c r="G1655" t="s">
        <v>1882</v>
      </c>
      <c r="H1655" t="s">
        <v>1881</v>
      </c>
      <c r="I1655" t="s">
        <v>1881</v>
      </c>
      <c r="J1655" t="s">
        <v>1881</v>
      </c>
      <c r="K1655" t="s">
        <v>1881</v>
      </c>
      <c r="L1655" t="s">
        <v>1881</v>
      </c>
      <c r="M1655" s="180">
        <v>44489</v>
      </c>
      <c r="N1655" t="s">
        <v>1883</v>
      </c>
      <c r="O1655" t="s">
        <v>4681</v>
      </c>
      <c r="P1655" t="s">
        <v>4682</v>
      </c>
      <c r="Q1655">
        <v>0</v>
      </c>
      <c r="R1655">
        <v>0</v>
      </c>
      <c r="S1655" t="s">
        <v>1883</v>
      </c>
      <c r="T1655" t="s">
        <v>1883</v>
      </c>
      <c r="U1655">
        <v>1</v>
      </c>
      <c r="V1655" t="s">
        <v>1885</v>
      </c>
      <c r="W1655">
        <v>20</v>
      </c>
      <c r="X1655">
        <v>0</v>
      </c>
      <c r="Y1655">
        <v>0</v>
      </c>
      <c r="Z1655" t="s">
        <v>1881</v>
      </c>
      <c r="AA1655" t="s">
        <v>1881</v>
      </c>
      <c r="AB1655" t="s">
        <v>1881</v>
      </c>
      <c r="AC1655">
        <v>0</v>
      </c>
      <c r="AD1655">
        <v>0</v>
      </c>
      <c r="AE1655">
        <v>0</v>
      </c>
      <c r="AF1655">
        <v>0</v>
      </c>
      <c r="AG1655" t="s">
        <v>1882</v>
      </c>
      <c r="AH1655" s="181" t="s">
        <v>1883</v>
      </c>
      <c r="AI1655" s="182">
        <v>111</v>
      </c>
      <c r="AJ1655" s="181" t="s">
        <v>2106</v>
      </c>
      <c r="AK1655" s="181" t="s">
        <v>1883</v>
      </c>
      <c r="AL1655" s="181" t="s">
        <v>1883</v>
      </c>
      <c r="AO1655" s="181"/>
      <c r="AQ1655">
        <v>10</v>
      </c>
      <c r="AR1655" s="182">
        <v>40</v>
      </c>
      <c r="AS1655" s="183" t="s">
        <v>1882</v>
      </c>
      <c r="AT1655">
        <v>0</v>
      </c>
      <c r="AU1655">
        <v>0</v>
      </c>
      <c r="AV1655" s="182">
        <v>0</v>
      </c>
      <c r="AW1655" s="184">
        <v>0</v>
      </c>
      <c r="AX1655" s="183" t="s">
        <v>1881</v>
      </c>
      <c r="AY1655" s="184">
        <v>0</v>
      </c>
      <c r="AZ1655">
        <v>0</v>
      </c>
      <c r="BA1655">
        <v>0</v>
      </c>
      <c r="BB1655">
        <v>0</v>
      </c>
      <c r="BC1655" s="182">
        <v>0</v>
      </c>
      <c r="BD1655" t="s">
        <v>1883</v>
      </c>
      <c r="BE1655" t="s">
        <v>1883</v>
      </c>
      <c r="BF1655" t="s">
        <v>1883</v>
      </c>
      <c r="BG1655" s="181" t="s">
        <v>1883</v>
      </c>
      <c r="BH1655">
        <v>8.4</v>
      </c>
      <c r="BI1655" s="184">
        <v>0</v>
      </c>
      <c r="BJ1655" s="182">
        <v>0</v>
      </c>
      <c r="BK1655" s="181" t="s">
        <v>1883</v>
      </c>
      <c r="BL1655">
        <v>0</v>
      </c>
      <c r="BM1655">
        <v>0</v>
      </c>
      <c r="BN1655">
        <v>0</v>
      </c>
    </row>
    <row r="1656" spans="1:66" x14ac:dyDescent="0.25">
      <c r="A1656">
        <v>8601</v>
      </c>
      <c r="B1656" t="s">
        <v>4683</v>
      </c>
      <c r="C1656">
        <v>20</v>
      </c>
      <c r="D1656">
        <v>0</v>
      </c>
      <c r="E1656">
        <v>0</v>
      </c>
      <c r="F1656" t="s">
        <v>1881</v>
      </c>
      <c r="G1656" t="s">
        <v>1882</v>
      </c>
      <c r="H1656" t="s">
        <v>1881</v>
      </c>
      <c r="I1656" t="s">
        <v>1881</v>
      </c>
      <c r="J1656" t="s">
        <v>1881</v>
      </c>
      <c r="K1656" t="s">
        <v>1881</v>
      </c>
      <c r="L1656" t="s">
        <v>1881</v>
      </c>
      <c r="M1656" s="180">
        <v>44489</v>
      </c>
      <c r="N1656" t="s">
        <v>1883</v>
      </c>
      <c r="O1656" t="s">
        <v>4684</v>
      </c>
      <c r="P1656" t="s">
        <v>4685</v>
      </c>
      <c r="Q1656">
        <v>0</v>
      </c>
      <c r="R1656">
        <v>0</v>
      </c>
      <c r="S1656" t="s">
        <v>1883</v>
      </c>
      <c r="T1656" t="s">
        <v>1883</v>
      </c>
      <c r="U1656">
        <v>1</v>
      </c>
      <c r="V1656" t="s">
        <v>1885</v>
      </c>
      <c r="W1656">
        <v>20</v>
      </c>
      <c r="X1656">
        <v>0</v>
      </c>
      <c r="Y1656">
        <v>0</v>
      </c>
      <c r="Z1656" t="s">
        <v>1881</v>
      </c>
      <c r="AA1656" t="s">
        <v>1881</v>
      </c>
      <c r="AB1656" t="s">
        <v>1881</v>
      </c>
      <c r="AC1656">
        <v>0</v>
      </c>
      <c r="AD1656">
        <v>0</v>
      </c>
      <c r="AE1656">
        <v>0</v>
      </c>
      <c r="AF1656">
        <v>0</v>
      </c>
      <c r="AG1656" t="s">
        <v>1882</v>
      </c>
      <c r="AH1656" s="181" t="s">
        <v>1883</v>
      </c>
      <c r="AI1656" s="182">
        <v>111</v>
      </c>
      <c r="AJ1656" s="181" t="s">
        <v>2106</v>
      </c>
      <c r="AK1656" s="181" t="s">
        <v>1883</v>
      </c>
      <c r="AL1656" s="181" t="s">
        <v>1883</v>
      </c>
      <c r="AO1656" s="181"/>
      <c r="AQ1656">
        <v>10</v>
      </c>
      <c r="AR1656" s="182">
        <v>40</v>
      </c>
      <c r="AS1656" s="183" t="s">
        <v>1882</v>
      </c>
      <c r="AT1656">
        <v>0</v>
      </c>
      <c r="AU1656">
        <v>0</v>
      </c>
      <c r="AV1656" s="182">
        <v>0</v>
      </c>
      <c r="AW1656" s="184">
        <v>0</v>
      </c>
      <c r="AX1656" s="183" t="s">
        <v>1881</v>
      </c>
      <c r="AY1656" s="184">
        <v>0</v>
      </c>
      <c r="AZ1656">
        <v>0</v>
      </c>
      <c r="BA1656">
        <v>0</v>
      </c>
      <c r="BB1656">
        <v>0</v>
      </c>
      <c r="BC1656" s="182">
        <v>0</v>
      </c>
      <c r="BD1656" t="s">
        <v>1883</v>
      </c>
      <c r="BE1656" t="s">
        <v>1883</v>
      </c>
      <c r="BF1656" t="s">
        <v>1883</v>
      </c>
      <c r="BG1656" s="181" t="s">
        <v>1883</v>
      </c>
      <c r="BH1656">
        <v>8.4</v>
      </c>
      <c r="BI1656" s="184">
        <v>0</v>
      </c>
      <c r="BJ1656" s="182">
        <v>0</v>
      </c>
      <c r="BK1656" s="181" t="s">
        <v>1883</v>
      </c>
      <c r="BL1656">
        <v>0</v>
      </c>
      <c r="BM1656">
        <v>0</v>
      </c>
      <c r="BN1656">
        <v>0</v>
      </c>
    </row>
    <row r="1657" spans="1:66" x14ac:dyDescent="0.25">
      <c r="A1657">
        <v>8602</v>
      </c>
      <c r="B1657" t="s">
        <v>4686</v>
      </c>
      <c r="C1657">
        <v>20</v>
      </c>
      <c r="D1657">
        <v>0</v>
      </c>
      <c r="E1657">
        <v>0</v>
      </c>
      <c r="F1657" t="s">
        <v>1881</v>
      </c>
      <c r="G1657" t="s">
        <v>1882</v>
      </c>
      <c r="H1657" t="s">
        <v>1881</v>
      </c>
      <c r="I1657" t="s">
        <v>1881</v>
      </c>
      <c r="J1657" t="s">
        <v>1881</v>
      </c>
      <c r="K1657" t="s">
        <v>1881</v>
      </c>
      <c r="L1657" t="s">
        <v>1881</v>
      </c>
      <c r="M1657" s="180">
        <v>44489</v>
      </c>
      <c r="N1657" t="s">
        <v>1883</v>
      </c>
      <c r="O1657" t="s">
        <v>4687</v>
      </c>
      <c r="P1657" t="s">
        <v>4688</v>
      </c>
      <c r="Q1657">
        <v>0</v>
      </c>
      <c r="R1657">
        <v>0</v>
      </c>
      <c r="S1657" t="s">
        <v>1883</v>
      </c>
      <c r="T1657" t="s">
        <v>1883</v>
      </c>
      <c r="U1657">
        <v>1</v>
      </c>
      <c r="V1657" t="s">
        <v>1885</v>
      </c>
      <c r="W1657">
        <v>20</v>
      </c>
      <c r="X1657">
        <v>0</v>
      </c>
      <c r="Y1657">
        <v>0</v>
      </c>
      <c r="Z1657" t="s">
        <v>1881</v>
      </c>
      <c r="AA1657" t="s">
        <v>1881</v>
      </c>
      <c r="AB1657" t="s">
        <v>1881</v>
      </c>
      <c r="AC1657">
        <v>0</v>
      </c>
      <c r="AD1657">
        <v>0</v>
      </c>
      <c r="AE1657">
        <v>0</v>
      </c>
      <c r="AF1657">
        <v>0</v>
      </c>
      <c r="AG1657" t="s">
        <v>1882</v>
      </c>
      <c r="AH1657" s="181" t="s">
        <v>1883</v>
      </c>
      <c r="AI1657" s="182">
        <v>111</v>
      </c>
      <c r="AJ1657" s="181" t="s">
        <v>2106</v>
      </c>
      <c r="AK1657" s="181" t="s">
        <v>1883</v>
      </c>
      <c r="AL1657" s="181" t="s">
        <v>1883</v>
      </c>
      <c r="AO1657" s="181"/>
      <c r="AQ1657">
        <v>10</v>
      </c>
      <c r="AR1657" s="182">
        <v>40</v>
      </c>
      <c r="AS1657" s="183" t="s">
        <v>1882</v>
      </c>
      <c r="AT1657">
        <v>0</v>
      </c>
      <c r="AU1657">
        <v>0</v>
      </c>
      <c r="AV1657" s="182">
        <v>0</v>
      </c>
      <c r="AW1657" s="184">
        <v>0</v>
      </c>
      <c r="AX1657" s="183" t="s">
        <v>1881</v>
      </c>
      <c r="AY1657" s="184">
        <v>0</v>
      </c>
      <c r="AZ1657">
        <v>0</v>
      </c>
      <c r="BA1657">
        <v>0</v>
      </c>
      <c r="BB1657">
        <v>0</v>
      </c>
      <c r="BC1657" s="182">
        <v>0</v>
      </c>
      <c r="BD1657" t="s">
        <v>1883</v>
      </c>
      <c r="BE1657" t="s">
        <v>1883</v>
      </c>
      <c r="BF1657" t="s">
        <v>1883</v>
      </c>
      <c r="BG1657" s="181" t="s">
        <v>1883</v>
      </c>
      <c r="BH1657">
        <v>8.4</v>
      </c>
      <c r="BI1657" s="184">
        <v>0</v>
      </c>
      <c r="BJ1657" s="182">
        <v>0</v>
      </c>
      <c r="BK1657" s="181" t="s">
        <v>1883</v>
      </c>
      <c r="BL1657">
        <v>0</v>
      </c>
      <c r="BM1657">
        <v>0</v>
      </c>
      <c r="BN1657">
        <v>0</v>
      </c>
    </row>
    <row r="1658" spans="1:66" x14ac:dyDescent="0.25">
      <c r="A1658">
        <v>8603</v>
      </c>
      <c r="B1658" t="s">
        <v>4689</v>
      </c>
      <c r="C1658">
        <v>20</v>
      </c>
      <c r="D1658">
        <v>0</v>
      </c>
      <c r="E1658">
        <v>0</v>
      </c>
      <c r="F1658" t="s">
        <v>1881</v>
      </c>
      <c r="G1658" t="s">
        <v>1882</v>
      </c>
      <c r="H1658" t="s">
        <v>1881</v>
      </c>
      <c r="I1658" t="s">
        <v>1881</v>
      </c>
      <c r="J1658" t="s">
        <v>1881</v>
      </c>
      <c r="K1658" t="s">
        <v>1881</v>
      </c>
      <c r="L1658" t="s">
        <v>1881</v>
      </c>
      <c r="M1658" s="180">
        <v>44489</v>
      </c>
      <c r="N1658" t="s">
        <v>1883</v>
      </c>
      <c r="O1658" t="s">
        <v>4690</v>
      </c>
      <c r="P1658" t="s">
        <v>4691</v>
      </c>
      <c r="Q1658">
        <v>0</v>
      </c>
      <c r="R1658">
        <v>0</v>
      </c>
      <c r="S1658" t="s">
        <v>1883</v>
      </c>
      <c r="T1658" t="s">
        <v>1883</v>
      </c>
      <c r="U1658">
        <v>1</v>
      </c>
      <c r="V1658" t="s">
        <v>1885</v>
      </c>
      <c r="W1658">
        <v>20</v>
      </c>
      <c r="X1658">
        <v>0</v>
      </c>
      <c r="Y1658">
        <v>0</v>
      </c>
      <c r="Z1658" t="s">
        <v>1881</v>
      </c>
      <c r="AA1658" t="s">
        <v>1881</v>
      </c>
      <c r="AB1658" t="s">
        <v>1881</v>
      </c>
      <c r="AC1658">
        <v>0</v>
      </c>
      <c r="AD1658">
        <v>0</v>
      </c>
      <c r="AE1658">
        <v>0</v>
      </c>
      <c r="AF1658">
        <v>0</v>
      </c>
      <c r="AG1658" t="s">
        <v>1882</v>
      </c>
      <c r="AH1658" s="181" t="s">
        <v>1883</v>
      </c>
      <c r="AI1658" s="182">
        <v>111</v>
      </c>
      <c r="AJ1658" s="181" t="s">
        <v>2106</v>
      </c>
      <c r="AK1658" s="181" t="s">
        <v>1883</v>
      </c>
      <c r="AL1658" s="181" t="s">
        <v>1883</v>
      </c>
      <c r="AO1658" s="181"/>
      <c r="AQ1658">
        <v>10</v>
      </c>
      <c r="AR1658" s="182">
        <v>40</v>
      </c>
      <c r="AS1658" s="183" t="s">
        <v>1882</v>
      </c>
      <c r="AT1658">
        <v>0</v>
      </c>
      <c r="AU1658">
        <v>0</v>
      </c>
      <c r="AV1658" s="182">
        <v>0</v>
      </c>
      <c r="AW1658" s="184">
        <v>0</v>
      </c>
      <c r="AX1658" s="183" t="s">
        <v>1881</v>
      </c>
      <c r="AY1658" s="184">
        <v>0</v>
      </c>
      <c r="AZ1658">
        <v>0</v>
      </c>
      <c r="BA1658">
        <v>0</v>
      </c>
      <c r="BB1658">
        <v>0</v>
      </c>
      <c r="BC1658" s="182">
        <v>0</v>
      </c>
      <c r="BD1658" t="s">
        <v>1883</v>
      </c>
      <c r="BE1658" t="s">
        <v>1883</v>
      </c>
      <c r="BF1658" t="s">
        <v>1883</v>
      </c>
      <c r="BG1658" s="181" t="s">
        <v>1883</v>
      </c>
      <c r="BH1658">
        <v>8.4</v>
      </c>
      <c r="BI1658" s="184">
        <v>0</v>
      </c>
      <c r="BJ1658" s="182">
        <v>0</v>
      </c>
      <c r="BK1658" s="181" t="s">
        <v>1883</v>
      </c>
      <c r="BL1658">
        <v>0</v>
      </c>
      <c r="BM1658">
        <v>0</v>
      </c>
      <c r="BN1658">
        <v>0</v>
      </c>
    </row>
    <row r="1659" spans="1:66" x14ac:dyDescent="0.25">
      <c r="A1659">
        <v>8604</v>
      </c>
      <c r="B1659" t="s">
        <v>4692</v>
      </c>
      <c r="C1659">
        <v>20</v>
      </c>
      <c r="D1659">
        <v>0</v>
      </c>
      <c r="E1659">
        <v>0</v>
      </c>
      <c r="F1659" t="s">
        <v>1881</v>
      </c>
      <c r="G1659" t="s">
        <v>1882</v>
      </c>
      <c r="H1659" t="s">
        <v>1881</v>
      </c>
      <c r="I1659" t="s">
        <v>1881</v>
      </c>
      <c r="J1659" t="s">
        <v>1881</v>
      </c>
      <c r="K1659" t="s">
        <v>1881</v>
      </c>
      <c r="L1659" t="s">
        <v>1881</v>
      </c>
      <c r="M1659" s="180">
        <v>44489</v>
      </c>
      <c r="N1659" t="s">
        <v>1883</v>
      </c>
      <c r="O1659" t="s">
        <v>4693</v>
      </c>
      <c r="P1659" t="s">
        <v>4694</v>
      </c>
      <c r="Q1659">
        <v>0</v>
      </c>
      <c r="R1659">
        <v>0</v>
      </c>
      <c r="S1659" t="s">
        <v>1883</v>
      </c>
      <c r="T1659" t="s">
        <v>1883</v>
      </c>
      <c r="U1659">
        <v>1</v>
      </c>
      <c r="V1659" t="s">
        <v>1885</v>
      </c>
      <c r="W1659">
        <v>20</v>
      </c>
      <c r="X1659">
        <v>0</v>
      </c>
      <c r="Y1659">
        <v>0</v>
      </c>
      <c r="Z1659" t="s">
        <v>1881</v>
      </c>
      <c r="AA1659" t="s">
        <v>1881</v>
      </c>
      <c r="AB1659" t="s">
        <v>1881</v>
      </c>
      <c r="AC1659">
        <v>0</v>
      </c>
      <c r="AD1659">
        <v>0</v>
      </c>
      <c r="AE1659">
        <v>0</v>
      </c>
      <c r="AF1659">
        <v>0</v>
      </c>
      <c r="AG1659" t="s">
        <v>1882</v>
      </c>
      <c r="AH1659" s="181" t="s">
        <v>1883</v>
      </c>
      <c r="AI1659" s="182">
        <v>111</v>
      </c>
      <c r="AJ1659" s="181" t="s">
        <v>2106</v>
      </c>
      <c r="AK1659" s="181" t="s">
        <v>1883</v>
      </c>
      <c r="AL1659" s="181" t="s">
        <v>1883</v>
      </c>
      <c r="AO1659" s="181"/>
      <c r="AQ1659">
        <v>10</v>
      </c>
      <c r="AR1659" s="182">
        <v>40</v>
      </c>
      <c r="AS1659" s="183" t="s">
        <v>1882</v>
      </c>
      <c r="AT1659">
        <v>0</v>
      </c>
      <c r="AU1659">
        <v>0</v>
      </c>
      <c r="AV1659" s="182">
        <v>0</v>
      </c>
      <c r="AW1659" s="184">
        <v>0</v>
      </c>
      <c r="AX1659" s="183" t="s">
        <v>1881</v>
      </c>
      <c r="AY1659" s="184">
        <v>0</v>
      </c>
      <c r="AZ1659">
        <v>0</v>
      </c>
      <c r="BA1659">
        <v>0</v>
      </c>
      <c r="BB1659">
        <v>0</v>
      </c>
      <c r="BC1659" s="182">
        <v>0</v>
      </c>
      <c r="BD1659" t="s">
        <v>1883</v>
      </c>
      <c r="BE1659" t="s">
        <v>1883</v>
      </c>
      <c r="BF1659" t="s">
        <v>1883</v>
      </c>
      <c r="BG1659" s="181" t="s">
        <v>1883</v>
      </c>
      <c r="BH1659">
        <v>8.4</v>
      </c>
      <c r="BI1659" s="184">
        <v>0</v>
      </c>
      <c r="BJ1659" s="182">
        <v>0</v>
      </c>
      <c r="BK1659" s="181" t="s">
        <v>1883</v>
      </c>
      <c r="BL1659">
        <v>0</v>
      </c>
      <c r="BM1659">
        <v>0</v>
      </c>
      <c r="BN1659">
        <v>0</v>
      </c>
    </row>
    <row r="1660" spans="1:66" x14ac:dyDescent="0.25">
      <c r="A1660">
        <v>8605</v>
      </c>
      <c r="B1660" t="s">
        <v>1296</v>
      </c>
      <c r="C1660">
        <v>20</v>
      </c>
      <c r="D1660">
        <v>0</v>
      </c>
      <c r="E1660">
        <v>0</v>
      </c>
      <c r="F1660" t="s">
        <v>1881</v>
      </c>
      <c r="G1660" t="s">
        <v>1882</v>
      </c>
      <c r="H1660" t="s">
        <v>1881</v>
      </c>
      <c r="I1660" t="s">
        <v>1881</v>
      </c>
      <c r="J1660" t="s">
        <v>1881</v>
      </c>
      <c r="K1660" t="s">
        <v>1881</v>
      </c>
      <c r="L1660" t="s">
        <v>1881</v>
      </c>
      <c r="M1660" s="180">
        <v>44489</v>
      </c>
      <c r="N1660" t="s">
        <v>1883</v>
      </c>
      <c r="O1660" t="s">
        <v>4695</v>
      </c>
      <c r="P1660" t="s">
        <v>4696</v>
      </c>
      <c r="Q1660">
        <v>0</v>
      </c>
      <c r="R1660">
        <v>0</v>
      </c>
      <c r="S1660" t="s">
        <v>1883</v>
      </c>
      <c r="T1660" t="s">
        <v>1883</v>
      </c>
      <c r="U1660">
        <v>1</v>
      </c>
      <c r="V1660" t="s">
        <v>1885</v>
      </c>
      <c r="W1660">
        <v>20</v>
      </c>
      <c r="X1660">
        <v>0</v>
      </c>
      <c r="Y1660">
        <v>0</v>
      </c>
      <c r="Z1660" t="s">
        <v>1881</v>
      </c>
      <c r="AA1660" t="s">
        <v>1881</v>
      </c>
      <c r="AB1660" t="s">
        <v>1881</v>
      </c>
      <c r="AC1660">
        <v>0</v>
      </c>
      <c r="AD1660">
        <v>0</v>
      </c>
      <c r="AE1660">
        <v>0</v>
      </c>
      <c r="AF1660">
        <v>0</v>
      </c>
      <c r="AG1660" t="s">
        <v>1882</v>
      </c>
      <c r="AH1660" s="181" t="s">
        <v>1883</v>
      </c>
      <c r="AI1660" s="182">
        <v>111</v>
      </c>
      <c r="AJ1660" s="181" t="s">
        <v>2106</v>
      </c>
      <c r="AK1660" s="181" t="s">
        <v>1883</v>
      </c>
      <c r="AL1660" s="181" t="s">
        <v>1883</v>
      </c>
      <c r="AO1660" s="181"/>
      <c r="AQ1660">
        <v>10</v>
      </c>
      <c r="AR1660" s="182">
        <v>40</v>
      </c>
      <c r="AS1660" s="183" t="s">
        <v>1882</v>
      </c>
      <c r="AT1660">
        <v>0</v>
      </c>
      <c r="AU1660">
        <v>0</v>
      </c>
      <c r="AV1660" s="182">
        <v>0</v>
      </c>
      <c r="AW1660" s="184">
        <v>0</v>
      </c>
      <c r="AX1660" s="183" t="s">
        <v>1881</v>
      </c>
      <c r="AY1660" s="184">
        <v>0</v>
      </c>
      <c r="AZ1660">
        <v>0</v>
      </c>
      <c r="BA1660">
        <v>0</v>
      </c>
      <c r="BB1660">
        <v>0</v>
      </c>
      <c r="BC1660" s="182">
        <v>0</v>
      </c>
      <c r="BD1660" t="s">
        <v>1883</v>
      </c>
      <c r="BE1660" t="s">
        <v>1883</v>
      </c>
      <c r="BF1660" t="s">
        <v>1883</v>
      </c>
      <c r="BG1660" s="181" t="s">
        <v>1883</v>
      </c>
      <c r="BH1660">
        <v>15.4</v>
      </c>
      <c r="BI1660" s="184">
        <v>0</v>
      </c>
      <c r="BJ1660" s="182">
        <v>0</v>
      </c>
      <c r="BK1660" s="181" t="s">
        <v>1883</v>
      </c>
      <c r="BL1660">
        <v>0</v>
      </c>
      <c r="BM1660">
        <v>0</v>
      </c>
      <c r="BN1660">
        <v>0</v>
      </c>
    </row>
    <row r="1661" spans="1:66" x14ac:dyDescent="0.25">
      <c r="A1661">
        <v>8611</v>
      </c>
      <c r="B1661" t="s">
        <v>4697</v>
      </c>
      <c r="C1661">
        <v>12</v>
      </c>
      <c r="D1661">
        <v>0</v>
      </c>
      <c r="E1661">
        <v>0</v>
      </c>
      <c r="F1661" t="s">
        <v>1881</v>
      </c>
      <c r="G1661" t="s">
        <v>1881</v>
      </c>
      <c r="H1661" t="s">
        <v>1881</v>
      </c>
      <c r="I1661" t="s">
        <v>1881</v>
      </c>
      <c r="J1661" t="s">
        <v>1881</v>
      </c>
      <c r="K1661" t="s">
        <v>1881</v>
      </c>
      <c r="L1661" t="s">
        <v>1881</v>
      </c>
      <c r="M1661" s="180">
        <v>44498</v>
      </c>
      <c r="N1661" t="s">
        <v>1883</v>
      </c>
      <c r="O1661" t="s">
        <v>1883</v>
      </c>
      <c r="P1661" t="s">
        <v>4698</v>
      </c>
      <c r="Q1661">
        <v>0</v>
      </c>
      <c r="R1661">
        <v>0</v>
      </c>
      <c r="S1661" t="s">
        <v>1883</v>
      </c>
      <c r="T1661" t="s">
        <v>1883</v>
      </c>
      <c r="U1661">
        <v>1</v>
      </c>
      <c r="V1661" t="s">
        <v>1885</v>
      </c>
      <c r="W1661">
        <v>12</v>
      </c>
      <c r="X1661">
        <v>0</v>
      </c>
      <c r="Y1661">
        <v>0</v>
      </c>
      <c r="Z1661" t="s">
        <v>1881</v>
      </c>
      <c r="AA1661" t="s">
        <v>1881</v>
      </c>
      <c r="AB1661" t="s">
        <v>1881</v>
      </c>
      <c r="AC1661">
        <v>0</v>
      </c>
      <c r="AD1661">
        <v>0</v>
      </c>
      <c r="AE1661">
        <v>0</v>
      </c>
      <c r="AF1661">
        <v>0</v>
      </c>
      <c r="AG1661" t="s">
        <v>1881</v>
      </c>
      <c r="AH1661" s="181" t="s">
        <v>1883</v>
      </c>
      <c r="AI1661" s="182">
        <v>210</v>
      </c>
      <c r="AJ1661" s="181" t="s">
        <v>2007</v>
      </c>
      <c r="AK1661" s="181" t="s">
        <v>1883</v>
      </c>
      <c r="AL1661" s="181" t="s">
        <v>1883</v>
      </c>
      <c r="AO1661" s="181"/>
      <c r="AQ1661">
        <v>10</v>
      </c>
      <c r="AR1661" s="182">
        <v>40</v>
      </c>
      <c r="AS1661" s="183" t="s">
        <v>1881</v>
      </c>
      <c r="AT1661">
        <v>0</v>
      </c>
      <c r="AU1661">
        <v>180</v>
      </c>
      <c r="AV1661" s="182">
        <v>6</v>
      </c>
      <c r="AW1661" s="184">
        <v>0</v>
      </c>
      <c r="AX1661" s="183" t="s">
        <v>1881</v>
      </c>
      <c r="AY1661" s="184">
        <v>0</v>
      </c>
      <c r="AZ1661">
        <v>0</v>
      </c>
      <c r="BA1661">
        <v>0</v>
      </c>
      <c r="BB1661">
        <v>0</v>
      </c>
      <c r="BC1661" s="182">
        <v>0</v>
      </c>
      <c r="BD1661" t="s">
        <v>1883</v>
      </c>
      <c r="BE1661" t="s">
        <v>1883</v>
      </c>
      <c r="BF1661" t="s">
        <v>1883</v>
      </c>
      <c r="BG1661" s="181" t="s">
        <v>1883</v>
      </c>
      <c r="BH1661">
        <v>5.04</v>
      </c>
      <c r="BI1661" s="184">
        <v>0</v>
      </c>
      <c r="BJ1661" s="182">
        <v>0</v>
      </c>
      <c r="BK1661" s="181" t="s">
        <v>1883</v>
      </c>
      <c r="BL1661">
        <v>0</v>
      </c>
      <c r="BM1661">
        <v>0</v>
      </c>
      <c r="BN1661">
        <v>0</v>
      </c>
    </row>
    <row r="1662" spans="1:66" x14ac:dyDescent="0.25">
      <c r="A1662">
        <v>8612</v>
      </c>
      <c r="B1662" t="s">
        <v>4699</v>
      </c>
      <c r="C1662">
        <v>6</v>
      </c>
      <c r="D1662">
        <v>0</v>
      </c>
      <c r="E1662">
        <v>0</v>
      </c>
      <c r="F1662" t="s">
        <v>1881</v>
      </c>
      <c r="G1662" t="s">
        <v>1882</v>
      </c>
      <c r="H1662" t="s">
        <v>1881</v>
      </c>
      <c r="I1662" t="s">
        <v>1881</v>
      </c>
      <c r="J1662" t="s">
        <v>1881</v>
      </c>
      <c r="K1662" t="s">
        <v>1881</v>
      </c>
      <c r="L1662" t="s">
        <v>1881</v>
      </c>
      <c r="M1662" s="180">
        <v>44498</v>
      </c>
      <c r="N1662" t="s">
        <v>1883</v>
      </c>
      <c r="O1662" t="s">
        <v>4700</v>
      </c>
      <c r="P1662" t="s">
        <v>4700</v>
      </c>
      <c r="Q1662">
        <v>0</v>
      </c>
      <c r="R1662">
        <v>0</v>
      </c>
      <c r="S1662" t="s">
        <v>1883</v>
      </c>
      <c r="T1662" t="s">
        <v>1883</v>
      </c>
      <c r="U1662">
        <v>1</v>
      </c>
      <c r="V1662" t="s">
        <v>1885</v>
      </c>
      <c r="W1662">
        <v>6</v>
      </c>
      <c r="X1662">
        <v>0</v>
      </c>
      <c r="Y1662">
        <v>0</v>
      </c>
      <c r="Z1662" t="s">
        <v>1881</v>
      </c>
      <c r="AA1662" t="s">
        <v>1881</v>
      </c>
      <c r="AB1662" t="s">
        <v>1881</v>
      </c>
      <c r="AC1662">
        <v>0</v>
      </c>
      <c r="AD1662">
        <v>0</v>
      </c>
      <c r="AE1662">
        <v>0</v>
      </c>
      <c r="AF1662">
        <v>0</v>
      </c>
      <c r="AG1662" t="s">
        <v>1881</v>
      </c>
      <c r="AH1662" s="181" t="s">
        <v>1883</v>
      </c>
      <c r="AI1662" s="182">
        <v>244</v>
      </c>
      <c r="AJ1662" s="181" t="s">
        <v>2720</v>
      </c>
      <c r="AK1662" s="181" t="s">
        <v>1883</v>
      </c>
      <c r="AL1662" s="181" t="s">
        <v>1883</v>
      </c>
      <c r="AO1662" s="181"/>
      <c r="AQ1662">
        <v>10</v>
      </c>
      <c r="AR1662" s="182">
        <v>40</v>
      </c>
      <c r="AS1662" s="183" t="s">
        <v>1882</v>
      </c>
      <c r="AT1662">
        <v>0</v>
      </c>
      <c r="AU1662">
        <v>125</v>
      </c>
      <c r="AV1662" s="182">
        <v>0</v>
      </c>
      <c r="AW1662" s="184">
        <v>0</v>
      </c>
      <c r="AX1662" s="183" t="s">
        <v>1881</v>
      </c>
      <c r="AY1662" s="184">
        <v>0</v>
      </c>
      <c r="AZ1662">
        <v>0</v>
      </c>
      <c r="BA1662">
        <v>0</v>
      </c>
      <c r="BB1662">
        <v>0</v>
      </c>
      <c r="BC1662" s="182">
        <v>0</v>
      </c>
      <c r="BD1662" t="s">
        <v>1883</v>
      </c>
      <c r="BE1662" t="s">
        <v>1883</v>
      </c>
      <c r="BF1662" t="s">
        <v>1883</v>
      </c>
      <c r="BG1662" s="181" t="s">
        <v>1883</v>
      </c>
      <c r="BH1662">
        <v>0</v>
      </c>
      <c r="BI1662" s="184">
        <v>0</v>
      </c>
      <c r="BJ1662" s="182">
        <v>0</v>
      </c>
      <c r="BK1662" s="181" t="s">
        <v>1883</v>
      </c>
      <c r="BL1662">
        <v>0</v>
      </c>
      <c r="BM1662">
        <v>0</v>
      </c>
      <c r="BN1662">
        <v>0</v>
      </c>
    </row>
    <row r="1663" spans="1:66" x14ac:dyDescent="0.25">
      <c r="A1663">
        <v>8613</v>
      </c>
      <c r="B1663" t="s">
        <v>4701</v>
      </c>
      <c r="C1663">
        <v>6</v>
      </c>
      <c r="D1663">
        <v>0</v>
      </c>
      <c r="E1663">
        <v>0</v>
      </c>
      <c r="F1663" t="s">
        <v>1881</v>
      </c>
      <c r="G1663" t="s">
        <v>1882</v>
      </c>
      <c r="H1663" t="s">
        <v>1881</v>
      </c>
      <c r="I1663" t="s">
        <v>1881</v>
      </c>
      <c r="J1663" t="s">
        <v>1881</v>
      </c>
      <c r="K1663" t="s">
        <v>1881</v>
      </c>
      <c r="L1663" t="s">
        <v>1881</v>
      </c>
      <c r="M1663" s="180">
        <v>44498</v>
      </c>
      <c r="N1663" t="s">
        <v>1883</v>
      </c>
      <c r="O1663" t="s">
        <v>4702</v>
      </c>
      <c r="P1663" t="s">
        <v>4702</v>
      </c>
      <c r="Q1663">
        <v>0</v>
      </c>
      <c r="R1663">
        <v>0</v>
      </c>
      <c r="S1663" t="s">
        <v>1883</v>
      </c>
      <c r="T1663" t="s">
        <v>1883</v>
      </c>
      <c r="U1663">
        <v>1</v>
      </c>
      <c r="V1663" t="s">
        <v>1885</v>
      </c>
      <c r="W1663">
        <v>6</v>
      </c>
      <c r="X1663">
        <v>0</v>
      </c>
      <c r="Y1663">
        <v>0</v>
      </c>
      <c r="Z1663" t="s">
        <v>1881</v>
      </c>
      <c r="AA1663" t="s">
        <v>1881</v>
      </c>
      <c r="AB1663" t="s">
        <v>1881</v>
      </c>
      <c r="AC1663">
        <v>0</v>
      </c>
      <c r="AD1663">
        <v>0</v>
      </c>
      <c r="AE1663">
        <v>0</v>
      </c>
      <c r="AF1663">
        <v>0</v>
      </c>
      <c r="AG1663" t="s">
        <v>1881</v>
      </c>
      <c r="AH1663" s="181" t="s">
        <v>1883</v>
      </c>
      <c r="AI1663" s="182">
        <v>244</v>
      </c>
      <c r="AJ1663" s="181" t="s">
        <v>2720</v>
      </c>
      <c r="AK1663" s="181" t="s">
        <v>1883</v>
      </c>
      <c r="AL1663" s="181" t="s">
        <v>1883</v>
      </c>
      <c r="AO1663" s="181"/>
      <c r="AQ1663">
        <v>10</v>
      </c>
      <c r="AR1663" s="182">
        <v>40</v>
      </c>
      <c r="AS1663" s="183" t="s">
        <v>1882</v>
      </c>
      <c r="AT1663">
        <v>0</v>
      </c>
      <c r="AU1663">
        <v>270</v>
      </c>
      <c r="AV1663" s="182">
        <v>0</v>
      </c>
      <c r="AW1663" s="184">
        <v>0</v>
      </c>
      <c r="AX1663" s="183" t="s">
        <v>1881</v>
      </c>
      <c r="AY1663" s="184">
        <v>0</v>
      </c>
      <c r="AZ1663">
        <v>0</v>
      </c>
      <c r="BA1663">
        <v>0</v>
      </c>
      <c r="BB1663">
        <v>0</v>
      </c>
      <c r="BC1663" s="182">
        <v>0</v>
      </c>
      <c r="BD1663" t="s">
        <v>1883</v>
      </c>
      <c r="BE1663" t="s">
        <v>1883</v>
      </c>
      <c r="BF1663" t="s">
        <v>1883</v>
      </c>
      <c r="BG1663" s="181" t="s">
        <v>1883</v>
      </c>
      <c r="BH1663">
        <v>0</v>
      </c>
      <c r="BI1663" s="184">
        <v>0</v>
      </c>
      <c r="BJ1663" s="182">
        <v>0</v>
      </c>
      <c r="BK1663" s="181" t="s">
        <v>1883</v>
      </c>
      <c r="BL1663">
        <v>0</v>
      </c>
      <c r="BM1663">
        <v>0</v>
      </c>
      <c r="BN1663">
        <v>0</v>
      </c>
    </row>
    <row r="1664" spans="1:66" x14ac:dyDescent="0.25">
      <c r="A1664">
        <v>8621</v>
      </c>
      <c r="B1664" t="s">
        <v>1456</v>
      </c>
      <c r="C1664">
        <v>1</v>
      </c>
      <c r="D1664">
        <v>0</v>
      </c>
      <c r="E1664">
        <v>0</v>
      </c>
      <c r="F1664" t="s">
        <v>1881</v>
      </c>
      <c r="G1664" t="s">
        <v>1882</v>
      </c>
      <c r="H1664" t="s">
        <v>1881</v>
      </c>
      <c r="I1664" t="s">
        <v>1881</v>
      </c>
      <c r="J1664" t="s">
        <v>1881</v>
      </c>
      <c r="K1664" t="s">
        <v>1881</v>
      </c>
      <c r="L1664" t="s">
        <v>1881</v>
      </c>
      <c r="M1664" s="180">
        <v>44526</v>
      </c>
      <c r="N1664" t="s">
        <v>1883</v>
      </c>
      <c r="O1664" t="s">
        <v>1883</v>
      </c>
      <c r="P1664" t="s">
        <v>4703</v>
      </c>
      <c r="Q1664">
        <v>0</v>
      </c>
      <c r="R1664">
        <v>0</v>
      </c>
      <c r="S1664" t="s">
        <v>1883</v>
      </c>
      <c r="T1664" t="s">
        <v>1883</v>
      </c>
      <c r="U1664">
        <v>2</v>
      </c>
      <c r="V1664" t="s">
        <v>1896</v>
      </c>
      <c r="W1664">
        <v>10</v>
      </c>
      <c r="X1664">
        <v>0</v>
      </c>
      <c r="Y1664">
        <v>0</v>
      </c>
      <c r="Z1664" t="s">
        <v>1881</v>
      </c>
      <c r="AA1664" t="s">
        <v>1881</v>
      </c>
      <c r="AB1664" t="s">
        <v>1881</v>
      </c>
      <c r="AC1664">
        <v>0</v>
      </c>
      <c r="AD1664">
        <v>0</v>
      </c>
      <c r="AE1664">
        <v>0</v>
      </c>
      <c r="AF1664">
        <v>0</v>
      </c>
      <c r="AG1664" t="s">
        <v>1882</v>
      </c>
      <c r="AH1664" s="181" t="s">
        <v>1883</v>
      </c>
      <c r="AI1664" s="182">
        <v>48</v>
      </c>
      <c r="AJ1664" s="181" t="s">
        <v>1897</v>
      </c>
      <c r="AK1664" s="181" t="s">
        <v>1883</v>
      </c>
      <c r="AL1664" s="181" t="s">
        <v>1883</v>
      </c>
      <c r="AO1664" s="181"/>
      <c r="AQ1664">
        <v>10</v>
      </c>
      <c r="AR1664" s="182">
        <v>40</v>
      </c>
      <c r="AS1664" s="183" t="s">
        <v>1882</v>
      </c>
      <c r="AT1664">
        <v>0</v>
      </c>
      <c r="AU1664">
        <v>60</v>
      </c>
      <c r="AV1664" s="182">
        <v>12</v>
      </c>
      <c r="AW1664" s="184">
        <v>0</v>
      </c>
      <c r="AX1664" s="183" t="s">
        <v>1881</v>
      </c>
      <c r="AY1664" s="184">
        <v>0</v>
      </c>
      <c r="AZ1664">
        <v>0</v>
      </c>
      <c r="BA1664">
        <v>0</v>
      </c>
      <c r="BB1664">
        <v>0</v>
      </c>
      <c r="BC1664" s="182">
        <v>0</v>
      </c>
      <c r="BD1664" t="s">
        <v>1883</v>
      </c>
      <c r="BE1664" t="s">
        <v>1883</v>
      </c>
      <c r="BF1664" t="s">
        <v>1883</v>
      </c>
      <c r="BG1664" s="181" t="s">
        <v>1883</v>
      </c>
      <c r="BH1664">
        <v>10</v>
      </c>
      <c r="BI1664" s="184">
        <v>0</v>
      </c>
      <c r="BJ1664" s="182">
        <v>0</v>
      </c>
      <c r="BK1664" s="181" t="s">
        <v>1883</v>
      </c>
      <c r="BL1664">
        <v>0</v>
      </c>
      <c r="BM1664">
        <v>0</v>
      </c>
      <c r="BN1664">
        <v>0</v>
      </c>
    </row>
    <row r="1665" spans="1:66" x14ac:dyDescent="0.25">
      <c r="A1665">
        <v>8622</v>
      </c>
      <c r="B1665" t="s">
        <v>1025</v>
      </c>
      <c r="C1665">
        <v>10</v>
      </c>
      <c r="D1665">
        <v>0</v>
      </c>
      <c r="E1665">
        <v>0</v>
      </c>
      <c r="F1665" t="s">
        <v>1881</v>
      </c>
      <c r="G1665" t="s">
        <v>1882</v>
      </c>
      <c r="H1665" t="s">
        <v>1881</v>
      </c>
      <c r="I1665" t="s">
        <v>1881</v>
      </c>
      <c r="J1665" t="s">
        <v>1881</v>
      </c>
      <c r="K1665" t="s">
        <v>1881</v>
      </c>
      <c r="L1665" t="s">
        <v>1881</v>
      </c>
      <c r="M1665" s="180">
        <v>44526</v>
      </c>
      <c r="N1665" t="s">
        <v>1883</v>
      </c>
      <c r="O1665" t="s">
        <v>1883</v>
      </c>
      <c r="P1665" t="s">
        <v>4704</v>
      </c>
      <c r="Q1665">
        <v>0</v>
      </c>
      <c r="R1665">
        <v>0</v>
      </c>
      <c r="S1665" t="s">
        <v>1883</v>
      </c>
      <c r="T1665" t="s">
        <v>1883</v>
      </c>
      <c r="U1665">
        <v>2</v>
      </c>
      <c r="V1665" t="s">
        <v>1896</v>
      </c>
      <c r="W1665">
        <v>10</v>
      </c>
      <c r="X1665">
        <v>0</v>
      </c>
      <c r="Y1665">
        <v>0</v>
      </c>
      <c r="Z1665" t="s">
        <v>1881</v>
      </c>
      <c r="AA1665" t="s">
        <v>1881</v>
      </c>
      <c r="AB1665" t="s">
        <v>1881</v>
      </c>
      <c r="AC1665">
        <v>0</v>
      </c>
      <c r="AD1665">
        <v>0</v>
      </c>
      <c r="AE1665">
        <v>0</v>
      </c>
      <c r="AF1665">
        <v>0</v>
      </c>
      <c r="AG1665" t="s">
        <v>1882</v>
      </c>
      <c r="AH1665" s="181" t="s">
        <v>1883</v>
      </c>
      <c r="AI1665" s="182">
        <v>48</v>
      </c>
      <c r="AJ1665" s="181" t="s">
        <v>1897</v>
      </c>
      <c r="AK1665" s="181" t="s">
        <v>1883</v>
      </c>
      <c r="AL1665" s="181" t="s">
        <v>1883</v>
      </c>
      <c r="AO1665" s="181"/>
      <c r="AQ1665">
        <v>10</v>
      </c>
      <c r="AR1665" s="182">
        <v>40</v>
      </c>
      <c r="AS1665" s="183" t="s">
        <v>1882</v>
      </c>
      <c r="AT1665">
        <v>0</v>
      </c>
      <c r="AU1665">
        <v>35</v>
      </c>
      <c r="AV1665" s="182">
        <v>8</v>
      </c>
      <c r="AW1665" s="184">
        <v>0</v>
      </c>
      <c r="AX1665" s="183" t="s">
        <v>1881</v>
      </c>
      <c r="AY1665" s="184">
        <v>0</v>
      </c>
      <c r="AZ1665">
        <v>0</v>
      </c>
      <c r="BA1665">
        <v>0</v>
      </c>
      <c r="BB1665">
        <v>0</v>
      </c>
      <c r="BC1665" s="182">
        <v>0</v>
      </c>
      <c r="BD1665" t="s">
        <v>1883</v>
      </c>
      <c r="BE1665" t="s">
        <v>1883</v>
      </c>
      <c r="BF1665" t="s">
        <v>1883</v>
      </c>
      <c r="BG1665" s="181" t="s">
        <v>1883</v>
      </c>
      <c r="BH1665">
        <v>10.3</v>
      </c>
      <c r="BI1665" s="184">
        <v>0</v>
      </c>
      <c r="BJ1665" s="182">
        <v>0</v>
      </c>
      <c r="BK1665" s="181" t="s">
        <v>1883</v>
      </c>
      <c r="BL1665">
        <v>0</v>
      </c>
      <c r="BM1665">
        <v>0</v>
      </c>
      <c r="BN1665">
        <v>0</v>
      </c>
    </row>
    <row r="1666" spans="1:66" x14ac:dyDescent="0.25">
      <c r="A1666">
        <v>8623</v>
      </c>
      <c r="B1666" t="s">
        <v>4705</v>
      </c>
      <c r="C1666">
        <v>20</v>
      </c>
      <c r="D1666">
        <v>0</v>
      </c>
      <c r="E1666">
        <v>0</v>
      </c>
      <c r="F1666" t="s">
        <v>1881</v>
      </c>
      <c r="G1666" t="s">
        <v>1882</v>
      </c>
      <c r="H1666" t="s">
        <v>1881</v>
      </c>
      <c r="I1666" t="s">
        <v>1881</v>
      </c>
      <c r="J1666" t="s">
        <v>1881</v>
      </c>
      <c r="K1666" t="s">
        <v>1881</v>
      </c>
      <c r="L1666" t="s">
        <v>1881</v>
      </c>
      <c r="M1666" s="180">
        <v>44526</v>
      </c>
      <c r="N1666" t="s">
        <v>1883</v>
      </c>
      <c r="O1666" t="s">
        <v>1883</v>
      </c>
      <c r="P1666" t="s">
        <v>4706</v>
      </c>
      <c r="Q1666">
        <v>0</v>
      </c>
      <c r="R1666">
        <v>0</v>
      </c>
      <c r="S1666" t="s">
        <v>1883</v>
      </c>
      <c r="T1666" t="s">
        <v>1883</v>
      </c>
      <c r="U1666">
        <v>2</v>
      </c>
      <c r="V1666" t="s">
        <v>1896</v>
      </c>
      <c r="W1666">
        <v>10</v>
      </c>
      <c r="X1666">
        <v>0</v>
      </c>
      <c r="Y1666">
        <v>0</v>
      </c>
      <c r="Z1666" t="s">
        <v>1881</v>
      </c>
      <c r="AA1666" t="s">
        <v>1881</v>
      </c>
      <c r="AB1666" t="s">
        <v>1881</v>
      </c>
      <c r="AC1666">
        <v>0</v>
      </c>
      <c r="AD1666">
        <v>0</v>
      </c>
      <c r="AE1666">
        <v>0</v>
      </c>
      <c r="AF1666">
        <v>0</v>
      </c>
      <c r="AG1666" t="s">
        <v>1882</v>
      </c>
      <c r="AH1666" s="181" t="s">
        <v>1883</v>
      </c>
      <c r="AI1666" s="182">
        <v>48</v>
      </c>
      <c r="AJ1666" s="181" t="s">
        <v>1897</v>
      </c>
      <c r="AK1666" s="181" t="s">
        <v>1883</v>
      </c>
      <c r="AL1666" s="181" t="s">
        <v>1883</v>
      </c>
      <c r="AO1666" s="181"/>
      <c r="AQ1666">
        <v>10</v>
      </c>
      <c r="AR1666" s="182">
        <v>40</v>
      </c>
      <c r="AS1666" s="183" t="s">
        <v>1882</v>
      </c>
      <c r="AT1666">
        <v>0</v>
      </c>
      <c r="AU1666">
        <v>48</v>
      </c>
      <c r="AV1666" s="182">
        <v>8</v>
      </c>
      <c r="AW1666" s="184">
        <v>0</v>
      </c>
      <c r="AX1666" s="183" t="s">
        <v>1881</v>
      </c>
      <c r="AY1666" s="184">
        <v>0</v>
      </c>
      <c r="AZ1666">
        <v>0</v>
      </c>
      <c r="BA1666">
        <v>0</v>
      </c>
      <c r="BB1666">
        <v>0</v>
      </c>
      <c r="BC1666" s="182">
        <v>0</v>
      </c>
      <c r="BD1666" t="s">
        <v>1883</v>
      </c>
      <c r="BE1666" t="s">
        <v>1883</v>
      </c>
      <c r="BF1666" t="s">
        <v>1883</v>
      </c>
      <c r="BG1666" s="181" t="s">
        <v>1883</v>
      </c>
      <c r="BH1666">
        <v>10.4</v>
      </c>
      <c r="BI1666" s="184">
        <v>0</v>
      </c>
      <c r="BJ1666" s="182">
        <v>0</v>
      </c>
      <c r="BK1666" s="181" t="s">
        <v>1883</v>
      </c>
      <c r="BL1666">
        <v>0</v>
      </c>
      <c r="BM1666">
        <v>0</v>
      </c>
      <c r="BN1666">
        <v>0</v>
      </c>
    </row>
    <row r="1667" spans="1:66" x14ac:dyDescent="0.25">
      <c r="A1667">
        <v>8624</v>
      </c>
      <c r="B1667" t="s">
        <v>4707</v>
      </c>
      <c r="C1667">
        <v>1</v>
      </c>
      <c r="D1667">
        <v>0</v>
      </c>
      <c r="E1667">
        <v>0</v>
      </c>
      <c r="F1667" t="s">
        <v>1881</v>
      </c>
      <c r="G1667" t="s">
        <v>1882</v>
      </c>
      <c r="H1667" t="s">
        <v>1881</v>
      </c>
      <c r="I1667" t="s">
        <v>1881</v>
      </c>
      <c r="J1667" t="s">
        <v>1881</v>
      </c>
      <c r="K1667" t="s">
        <v>1881</v>
      </c>
      <c r="L1667" t="s">
        <v>1881</v>
      </c>
      <c r="M1667" s="180">
        <v>44526</v>
      </c>
      <c r="N1667" t="s">
        <v>1883</v>
      </c>
      <c r="O1667" t="s">
        <v>1883</v>
      </c>
      <c r="P1667" t="s">
        <v>4708</v>
      </c>
      <c r="Q1667">
        <v>0</v>
      </c>
      <c r="R1667">
        <v>0</v>
      </c>
      <c r="S1667" t="s">
        <v>1883</v>
      </c>
      <c r="T1667" t="s">
        <v>1883</v>
      </c>
      <c r="U1667">
        <v>2</v>
      </c>
      <c r="V1667" t="s">
        <v>1896</v>
      </c>
      <c r="W1667">
        <v>10</v>
      </c>
      <c r="X1667">
        <v>0</v>
      </c>
      <c r="Y1667">
        <v>0</v>
      </c>
      <c r="Z1667" t="s">
        <v>1881</v>
      </c>
      <c r="AA1667" t="s">
        <v>1881</v>
      </c>
      <c r="AB1667" t="s">
        <v>1881</v>
      </c>
      <c r="AC1667">
        <v>0</v>
      </c>
      <c r="AD1667">
        <v>0</v>
      </c>
      <c r="AE1667">
        <v>0</v>
      </c>
      <c r="AF1667">
        <v>0</v>
      </c>
      <c r="AG1667" t="s">
        <v>1882</v>
      </c>
      <c r="AH1667" s="181" t="s">
        <v>1883</v>
      </c>
      <c r="AI1667" s="182">
        <v>48</v>
      </c>
      <c r="AJ1667" s="181" t="s">
        <v>1897</v>
      </c>
      <c r="AK1667" s="181" t="s">
        <v>1883</v>
      </c>
      <c r="AL1667" s="181" t="s">
        <v>1883</v>
      </c>
      <c r="AO1667" s="181"/>
      <c r="AQ1667">
        <v>10</v>
      </c>
      <c r="AR1667" s="182">
        <v>40</v>
      </c>
      <c r="AS1667" s="183" t="s">
        <v>1882</v>
      </c>
      <c r="AT1667">
        <v>0</v>
      </c>
      <c r="AU1667">
        <v>60</v>
      </c>
      <c r="AV1667" s="182">
        <v>12</v>
      </c>
      <c r="AW1667" s="184">
        <v>0</v>
      </c>
      <c r="AX1667" s="183" t="s">
        <v>1881</v>
      </c>
      <c r="AY1667" s="184">
        <v>0</v>
      </c>
      <c r="AZ1667">
        <v>0</v>
      </c>
      <c r="BA1667">
        <v>0</v>
      </c>
      <c r="BB1667">
        <v>0</v>
      </c>
      <c r="BC1667" s="182">
        <v>0</v>
      </c>
      <c r="BD1667" t="s">
        <v>1883</v>
      </c>
      <c r="BE1667" t="s">
        <v>1883</v>
      </c>
      <c r="BF1667" t="s">
        <v>1883</v>
      </c>
      <c r="BG1667" s="181" t="s">
        <v>1883</v>
      </c>
      <c r="BH1667">
        <v>10</v>
      </c>
      <c r="BI1667" s="184">
        <v>0</v>
      </c>
      <c r="BJ1667" s="182">
        <v>0</v>
      </c>
      <c r="BK1667" s="181" t="s">
        <v>1883</v>
      </c>
      <c r="BL1667">
        <v>0</v>
      </c>
      <c r="BM1667">
        <v>0</v>
      </c>
      <c r="BN1667">
        <v>0</v>
      </c>
    </row>
    <row r="1668" spans="1:66" x14ac:dyDescent="0.25">
      <c r="A1668">
        <v>8625</v>
      </c>
      <c r="B1668" t="s">
        <v>1352</v>
      </c>
      <c r="C1668">
        <v>10</v>
      </c>
      <c r="D1668">
        <v>0</v>
      </c>
      <c r="E1668">
        <v>0</v>
      </c>
      <c r="F1668" t="s">
        <v>1881</v>
      </c>
      <c r="G1668" t="s">
        <v>1882</v>
      </c>
      <c r="H1668" t="s">
        <v>1881</v>
      </c>
      <c r="I1668" t="s">
        <v>1881</v>
      </c>
      <c r="J1668" t="s">
        <v>1881</v>
      </c>
      <c r="K1668" t="s">
        <v>1881</v>
      </c>
      <c r="L1668" t="s">
        <v>1881</v>
      </c>
      <c r="M1668" s="180">
        <v>44526</v>
      </c>
      <c r="N1668" t="s">
        <v>1883</v>
      </c>
      <c r="O1668" t="s">
        <v>1883</v>
      </c>
      <c r="P1668" t="s">
        <v>4709</v>
      </c>
      <c r="Q1668">
        <v>0</v>
      </c>
      <c r="R1668">
        <v>0</v>
      </c>
      <c r="S1668" t="s">
        <v>1883</v>
      </c>
      <c r="T1668" t="s">
        <v>1883</v>
      </c>
      <c r="U1668">
        <v>2</v>
      </c>
      <c r="V1668" t="s">
        <v>1896</v>
      </c>
      <c r="W1668">
        <v>10</v>
      </c>
      <c r="X1668">
        <v>0</v>
      </c>
      <c r="Y1668">
        <v>0</v>
      </c>
      <c r="Z1668" t="s">
        <v>1881</v>
      </c>
      <c r="AA1668" t="s">
        <v>1881</v>
      </c>
      <c r="AB1668" t="s">
        <v>1881</v>
      </c>
      <c r="AC1668">
        <v>0</v>
      </c>
      <c r="AD1668">
        <v>0</v>
      </c>
      <c r="AE1668">
        <v>0</v>
      </c>
      <c r="AF1668">
        <v>0</v>
      </c>
      <c r="AG1668" t="s">
        <v>1882</v>
      </c>
      <c r="AH1668" s="181" t="s">
        <v>1883</v>
      </c>
      <c r="AI1668" s="182">
        <v>48</v>
      </c>
      <c r="AJ1668" s="181" t="s">
        <v>1897</v>
      </c>
      <c r="AK1668" s="181" t="s">
        <v>1883</v>
      </c>
      <c r="AL1668" s="181" t="s">
        <v>1883</v>
      </c>
      <c r="AO1668" s="181"/>
      <c r="AQ1668">
        <v>10</v>
      </c>
      <c r="AR1668" s="182">
        <v>40</v>
      </c>
      <c r="AS1668" s="183" t="s">
        <v>1882</v>
      </c>
      <c r="AT1668">
        <v>0</v>
      </c>
      <c r="AU1668">
        <v>35</v>
      </c>
      <c r="AV1668" s="182">
        <v>8</v>
      </c>
      <c r="AW1668" s="184">
        <v>0</v>
      </c>
      <c r="AX1668" s="183" t="s">
        <v>1881</v>
      </c>
      <c r="AY1668" s="184">
        <v>0</v>
      </c>
      <c r="AZ1668">
        <v>0</v>
      </c>
      <c r="BA1668">
        <v>0</v>
      </c>
      <c r="BB1668">
        <v>0</v>
      </c>
      <c r="BC1668" s="182">
        <v>0</v>
      </c>
      <c r="BD1668" t="s">
        <v>1883</v>
      </c>
      <c r="BE1668" t="s">
        <v>1883</v>
      </c>
      <c r="BF1668" t="s">
        <v>1883</v>
      </c>
      <c r="BG1668" s="181" t="s">
        <v>1883</v>
      </c>
      <c r="BH1668">
        <v>10.3</v>
      </c>
      <c r="BI1668" s="184">
        <v>0</v>
      </c>
      <c r="BJ1668" s="182">
        <v>0</v>
      </c>
      <c r="BK1668" s="181" t="s">
        <v>1883</v>
      </c>
      <c r="BL1668">
        <v>0</v>
      </c>
      <c r="BM1668">
        <v>0</v>
      </c>
      <c r="BN1668">
        <v>0</v>
      </c>
    </row>
    <row r="1669" spans="1:66" x14ac:dyDescent="0.25">
      <c r="A1669">
        <v>8626</v>
      </c>
      <c r="B1669" t="s">
        <v>4710</v>
      </c>
      <c r="C1669">
        <v>20</v>
      </c>
      <c r="D1669">
        <v>0</v>
      </c>
      <c r="E1669">
        <v>0</v>
      </c>
      <c r="F1669" t="s">
        <v>1881</v>
      </c>
      <c r="G1669" t="s">
        <v>1882</v>
      </c>
      <c r="H1669" t="s">
        <v>1881</v>
      </c>
      <c r="I1669" t="s">
        <v>1881</v>
      </c>
      <c r="J1669" t="s">
        <v>1881</v>
      </c>
      <c r="K1669" t="s">
        <v>1881</v>
      </c>
      <c r="L1669" t="s">
        <v>1881</v>
      </c>
      <c r="M1669" s="180">
        <v>44526</v>
      </c>
      <c r="N1669" t="s">
        <v>1883</v>
      </c>
      <c r="O1669" t="s">
        <v>1883</v>
      </c>
      <c r="P1669" t="s">
        <v>4711</v>
      </c>
      <c r="Q1669">
        <v>0</v>
      </c>
      <c r="R1669">
        <v>0</v>
      </c>
      <c r="S1669" t="s">
        <v>1883</v>
      </c>
      <c r="T1669" t="s">
        <v>1883</v>
      </c>
      <c r="U1669">
        <v>2</v>
      </c>
      <c r="V1669" t="s">
        <v>1896</v>
      </c>
      <c r="W1669">
        <v>10</v>
      </c>
      <c r="X1669">
        <v>0</v>
      </c>
      <c r="Y1669">
        <v>0</v>
      </c>
      <c r="Z1669" t="s">
        <v>1881</v>
      </c>
      <c r="AA1669" t="s">
        <v>1881</v>
      </c>
      <c r="AB1669" t="s">
        <v>1881</v>
      </c>
      <c r="AC1669">
        <v>0</v>
      </c>
      <c r="AD1669">
        <v>0</v>
      </c>
      <c r="AE1669">
        <v>0</v>
      </c>
      <c r="AF1669">
        <v>0</v>
      </c>
      <c r="AG1669" t="s">
        <v>1882</v>
      </c>
      <c r="AH1669" s="181" t="s">
        <v>1883</v>
      </c>
      <c r="AI1669" s="182">
        <v>48</v>
      </c>
      <c r="AJ1669" s="181" t="s">
        <v>1897</v>
      </c>
      <c r="AK1669" s="181" t="s">
        <v>1883</v>
      </c>
      <c r="AL1669" s="181" t="s">
        <v>1883</v>
      </c>
      <c r="AO1669" s="181"/>
      <c r="AQ1669">
        <v>10</v>
      </c>
      <c r="AR1669" s="182">
        <v>40</v>
      </c>
      <c r="AS1669" s="183" t="s">
        <v>1882</v>
      </c>
      <c r="AT1669">
        <v>0</v>
      </c>
      <c r="AU1669">
        <v>48</v>
      </c>
      <c r="AV1669" s="182">
        <v>8</v>
      </c>
      <c r="AW1669" s="184">
        <v>0</v>
      </c>
      <c r="AX1669" s="183" t="s">
        <v>1881</v>
      </c>
      <c r="AY1669" s="184">
        <v>0</v>
      </c>
      <c r="AZ1669">
        <v>0</v>
      </c>
      <c r="BA1669">
        <v>0</v>
      </c>
      <c r="BB1669">
        <v>0</v>
      </c>
      <c r="BC1669" s="182">
        <v>0</v>
      </c>
      <c r="BD1669" t="s">
        <v>1883</v>
      </c>
      <c r="BE1669" t="s">
        <v>1883</v>
      </c>
      <c r="BF1669" t="s">
        <v>1883</v>
      </c>
      <c r="BG1669" s="181" t="s">
        <v>1883</v>
      </c>
      <c r="BH1669">
        <v>10.4</v>
      </c>
      <c r="BI1669" s="184">
        <v>0</v>
      </c>
      <c r="BJ1669" s="182">
        <v>0</v>
      </c>
      <c r="BK1669" s="181" t="s">
        <v>1883</v>
      </c>
      <c r="BL1669">
        <v>0</v>
      </c>
      <c r="BM1669">
        <v>0</v>
      </c>
      <c r="BN1669">
        <v>0</v>
      </c>
    </row>
    <row r="1670" spans="1:66" x14ac:dyDescent="0.25">
      <c r="A1670">
        <v>8627</v>
      </c>
      <c r="B1670" t="s">
        <v>4712</v>
      </c>
      <c r="C1670">
        <v>36</v>
      </c>
      <c r="D1670">
        <v>0</v>
      </c>
      <c r="E1670">
        <v>0</v>
      </c>
      <c r="F1670" t="s">
        <v>1881</v>
      </c>
      <c r="G1670" t="s">
        <v>1882</v>
      </c>
      <c r="H1670" t="s">
        <v>1881</v>
      </c>
      <c r="I1670" t="s">
        <v>1881</v>
      </c>
      <c r="J1670" t="s">
        <v>1881</v>
      </c>
      <c r="K1670" t="s">
        <v>1881</v>
      </c>
      <c r="L1670" t="s">
        <v>1881</v>
      </c>
      <c r="M1670" s="180">
        <v>44526</v>
      </c>
      <c r="N1670" t="s">
        <v>1883</v>
      </c>
      <c r="O1670" t="s">
        <v>1883</v>
      </c>
      <c r="P1670" t="s">
        <v>4713</v>
      </c>
      <c r="Q1670">
        <v>0</v>
      </c>
      <c r="R1670">
        <v>0</v>
      </c>
      <c r="S1670" t="s">
        <v>1883</v>
      </c>
      <c r="T1670" t="s">
        <v>1883</v>
      </c>
      <c r="U1670">
        <v>1</v>
      </c>
      <c r="V1670" t="s">
        <v>1885</v>
      </c>
      <c r="W1670">
        <v>36</v>
      </c>
      <c r="X1670">
        <v>0</v>
      </c>
      <c r="Y1670">
        <v>0</v>
      </c>
      <c r="Z1670" t="s">
        <v>1881</v>
      </c>
      <c r="AA1670" t="s">
        <v>1881</v>
      </c>
      <c r="AB1670" t="s">
        <v>1881</v>
      </c>
      <c r="AC1670">
        <v>0</v>
      </c>
      <c r="AD1670">
        <v>0</v>
      </c>
      <c r="AE1670">
        <v>0</v>
      </c>
      <c r="AF1670">
        <v>0</v>
      </c>
      <c r="AG1670" t="s">
        <v>1881</v>
      </c>
      <c r="AH1670" s="181" t="s">
        <v>1883</v>
      </c>
      <c r="AI1670" s="182">
        <v>210</v>
      </c>
      <c r="AJ1670" s="181" t="s">
        <v>2007</v>
      </c>
      <c r="AK1670" s="181" t="s">
        <v>1883</v>
      </c>
      <c r="AL1670" s="181" t="s">
        <v>1883</v>
      </c>
      <c r="AO1670" s="181"/>
      <c r="AQ1670">
        <v>10</v>
      </c>
      <c r="AR1670" s="182">
        <v>40</v>
      </c>
      <c r="AS1670" s="183" t="s">
        <v>1882</v>
      </c>
      <c r="AT1670">
        <v>0</v>
      </c>
      <c r="AU1670">
        <v>60</v>
      </c>
      <c r="AV1670" s="182">
        <v>0</v>
      </c>
      <c r="AW1670" s="184">
        <v>0</v>
      </c>
      <c r="AX1670" s="183" t="s">
        <v>1881</v>
      </c>
      <c r="AY1670" s="184">
        <v>0</v>
      </c>
      <c r="AZ1670">
        <v>0</v>
      </c>
      <c r="BA1670">
        <v>0</v>
      </c>
      <c r="BB1670">
        <v>0</v>
      </c>
      <c r="BC1670" s="182">
        <v>0</v>
      </c>
      <c r="BD1670" t="s">
        <v>1883</v>
      </c>
      <c r="BE1670" t="s">
        <v>1883</v>
      </c>
      <c r="BF1670" t="s">
        <v>1883</v>
      </c>
      <c r="BG1670" s="181" t="s">
        <v>1883</v>
      </c>
      <c r="BH1670">
        <v>7.88</v>
      </c>
      <c r="BI1670" s="184">
        <v>0</v>
      </c>
      <c r="BJ1670" s="182">
        <v>0</v>
      </c>
      <c r="BK1670" s="181" t="s">
        <v>1883</v>
      </c>
      <c r="BL1670">
        <v>0</v>
      </c>
      <c r="BM1670">
        <v>0</v>
      </c>
      <c r="BN1670">
        <v>0</v>
      </c>
    </row>
    <row r="1671" spans="1:66" x14ac:dyDescent="0.25">
      <c r="A1671">
        <v>8628</v>
      </c>
      <c r="B1671" t="s">
        <v>4714</v>
      </c>
      <c r="C1671">
        <v>36</v>
      </c>
      <c r="D1671">
        <v>0</v>
      </c>
      <c r="E1671">
        <v>0</v>
      </c>
      <c r="F1671" t="s">
        <v>1881</v>
      </c>
      <c r="G1671" t="s">
        <v>1882</v>
      </c>
      <c r="H1671" t="s">
        <v>1881</v>
      </c>
      <c r="I1671" t="s">
        <v>1881</v>
      </c>
      <c r="J1671" t="s">
        <v>1881</v>
      </c>
      <c r="K1671" t="s">
        <v>1881</v>
      </c>
      <c r="L1671" t="s">
        <v>1881</v>
      </c>
      <c r="M1671" s="180">
        <v>44526</v>
      </c>
      <c r="N1671" t="s">
        <v>1883</v>
      </c>
      <c r="O1671" t="s">
        <v>4715</v>
      </c>
      <c r="P1671" t="s">
        <v>4716</v>
      </c>
      <c r="Q1671">
        <v>0</v>
      </c>
      <c r="R1671">
        <v>0</v>
      </c>
      <c r="S1671" t="s">
        <v>1883</v>
      </c>
      <c r="T1671" t="s">
        <v>1883</v>
      </c>
      <c r="U1671">
        <v>1</v>
      </c>
      <c r="V1671" t="s">
        <v>1885</v>
      </c>
      <c r="W1671">
        <v>36</v>
      </c>
      <c r="X1671">
        <v>0</v>
      </c>
      <c r="Y1671">
        <v>0</v>
      </c>
      <c r="Z1671" t="s">
        <v>1881</v>
      </c>
      <c r="AA1671" t="s">
        <v>1881</v>
      </c>
      <c r="AB1671" t="s">
        <v>1881</v>
      </c>
      <c r="AC1671">
        <v>0</v>
      </c>
      <c r="AD1671">
        <v>0</v>
      </c>
      <c r="AE1671">
        <v>0</v>
      </c>
      <c r="AF1671">
        <v>0</v>
      </c>
      <c r="AG1671" t="s">
        <v>1881</v>
      </c>
      <c r="AH1671" s="181" t="s">
        <v>1883</v>
      </c>
      <c r="AI1671" s="182">
        <v>210</v>
      </c>
      <c r="AJ1671" s="181" t="s">
        <v>2007</v>
      </c>
      <c r="AK1671" s="181" t="s">
        <v>1883</v>
      </c>
      <c r="AL1671" s="181" t="s">
        <v>1883</v>
      </c>
      <c r="AO1671" s="181"/>
      <c r="AQ1671">
        <v>10</v>
      </c>
      <c r="AR1671" s="182">
        <v>40</v>
      </c>
      <c r="AS1671" s="183" t="s">
        <v>1882</v>
      </c>
      <c r="AT1671">
        <v>0</v>
      </c>
      <c r="AU1671">
        <v>102</v>
      </c>
      <c r="AV1671" s="182">
        <v>0</v>
      </c>
      <c r="AW1671" s="184">
        <v>0</v>
      </c>
      <c r="AX1671" s="183" t="s">
        <v>1881</v>
      </c>
      <c r="AY1671" s="184">
        <v>0</v>
      </c>
      <c r="AZ1671">
        <v>0</v>
      </c>
      <c r="BA1671">
        <v>0</v>
      </c>
      <c r="BB1671">
        <v>0</v>
      </c>
      <c r="BC1671" s="182">
        <v>0</v>
      </c>
      <c r="BD1671" t="s">
        <v>1883</v>
      </c>
      <c r="BE1671" t="s">
        <v>1883</v>
      </c>
      <c r="BF1671" t="s">
        <v>1883</v>
      </c>
      <c r="BG1671" s="181" t="s">
        <v>1883</v>
      </c>
      <c r="BH1671">
        <v>6.48</v>
      </c>
      <c r="BI1671" s="184">
        <v>0</v>
      </c>
      <c r="BJ1671" s="182">
        <v>0</v>
      </c>
      <c r="BK1671" s="181" t="s">
        <v>1883</v>
      </c>
      <c r="BL1671">
        <v>0</v>
      </c>
      <c r="BM1671">
        <v>0</v>
      </c>
      <c r="BN1671">
        <v>0</v>
      </c>
    </row>
    <row r="1672" spans="1:66" x14ac:dyDescent="0.25">
      <c r="A1672">
        <v>8633</v>
      </c>
      <c r="B1672" t="s">
        <v>4717</v>
      </c>
      <c r="C1672">
        <v>6</v>
      </c>
      <c r="D1672">
        <v>0</v>
      </c>
      <c r="E1672">
        <v>0</v>
      </c>
      <c r="F1672" t="s">
        <v>1881</v>
      </c>
      <c r="G1672" t="s">
        <v>1882</v>
      </c>
      <c r="H1672" t="s">
        <v>1881</v>
      </c>
      <c r="I1672" t="s">
        <v>1881</v>
      </c>
      <c r="J1672" t="s">
        <v>1881</v>
      </c>
      <c r="K1672" t="s">
        <v>1881</v>
      </c>
      <c r="L1672" t="s">
        <v>1881</v>
      </c>
      <c r="M1672" s="180">
        <v>44536</v>
      </c>
      <c r="N1672" t="s">
        <v>1883</v>
      </c>
      <c r="O1672" t="s">
        <v>4718</v>
      </c>
      <c r="P1672" t="s">
        <v>4718</v>
      </c>
      <c r="Q1672">
        <v>0</v>
      </c>
      <c r="R1672">
        <v>0</v>
      </c>
      <c r="S1672" t="s">
        <v>1883</v>
      </c>
      <c r="T1672" t="s">
        <v>1883</v>
      </c>
      <c r="U1672">
        <v>1</v>
      </c>
      <c r="V1672" t="s">
        <v>1885</v>
      </c>
      <c r="W1672">
        <v>6</v>
      </c>
      <c r="X1672">
        <v>0</v>
      </c>
      <c r="Y1672">
        <v>0</v>
      </c>
      <c r="Z1672" t="s">
        <v>1881</v>
      </c>
      <c r="AA1672" t="s">
        <v>1881</v>
      </c>
      <c r="AB1672" t="s">
        <v>1881</v>
      </c>
      <c r="AC1672">
        <v>0</v>
      </c>
      <c r="AD1672">
        <v>0</v>
      </c>
      <c r="AE1672">
        <v>0</v>
      </c>
      <c r="AF1672">
        <v>0</v>
      </c>
      <c r="AG1672" t="s">
        <v>1881</v>
      </c>
      <c r="AH1672" s="181" t="s">
        <v>1883</v>
      </c>
      <c r="AI1672" s="182">
        <v>244</v>
      </c>
      <c r="AJ1672" s="181" t="s">
        <v>2720</v>
      </c>
      <c r="AK1672" s="181" t="s">
        <v>1883</v>
      </c>
      <c r="AL1672" s="181" t="s">
        <v>1883</v>
      </c>
      <c r="AO1672" s="181"/>
      <c r="AQ1672">
        <v>10</v>
      </c>
      <c r="AR1672" s="182">
        <v>40</v>
      </c>
      <c r="AS1672" s="183" t="s">
        <v>1882</v>
      </c>
      <c r="AT1672">
        <v>0</v>
      </c>
      <c r="AU1672">
        <v>270</v>
      </c>
      <c r="AV1672" s="182">
        <v>0</v>
      </c>
      <c r="AW1672" s="184">
        <v>0</v>
      </c>
      <c r="AX1672" s="183" t="s">
        <v>1881</v>
      </c>
      <c r="AY1672" s="184">
        <v>0</v>
      </c>
      <c r="AZ1672">
        <v>0</v>
      </c>
      <c r="BA1672">
        <v>0</v>
      </c>
      <c r="BB1672">
        <v>0</v>
      </c>
      <c r="BC1672" s="182">
        <v>0</v>
      </c>
      <c r="BD1672" t="s">
        <v>1883</v>
      </c>
      <c r="BE1672" t="s">
        <v>1883</v>
      </c>
      <c r="BF1672" t="s">
        <v>1883</v>
      </c>
      <c r="BG1672" s="181" t="s">
        <v>1883</v>
      </c>
      <c r="BH1672">
        <v>0</v>
      </c>
      <c r="BI1672" s="184">
        <v>0</v>
      </c>
      <c r="BJ1672" s="182">
        <v>0</v>
      </c>
      <c r="BK1672" s="181" t="s">
        <v>1883</v>
      </c>
      <c r="BL1672">
        <v>0</v>
      </c>
      <c r="BM1672">
        <v>0</v>
      </c>
      <c r="BN1672">
        <v>0</v>
      </c>
    </row>
    <row r="1673" spans="1:66" x14ac:dyDescent="0.25">
      <c r="A1673">
        <v>8638</v>
      </c>
      <c r="B1673" t="s">
        <v>4719</v>
      </c>
      <c r="C1673">
        <v>6</v>
      </c>
      <c r="D1673">
        <v>0</v>
      </c>
      <c r="E1673">
        <v>0</v>
      </c>
      <c r="F1673" t="s">
        <v>1881</v>
      </c>
      <c r="G1673" t="s">
        <v>1882</v>
      </c>
      <c r="H1673" t="s">
        <v>1881</v>
      </c>
      <c r="I1673" t="s">
        <v>1881</v>
      </c>
      <c r="J1673" t="s">
        <v>1881</v>
      </c>
      <c r="K1673" t="s">
        <v>1881</v>
      </c>
      <c r="L1673" t="s">
        <v>1881</v>
      </c>
      <c r="M1673" s="180">
        <v>44536</v>
      </c>
      <c r="N1673" t="s">
        <v>1883</v>
      </c>
      <c r="O1673" t="s">
        <v>1883</v>
      </c>
      <c r="P1673" t="s">
        <v>4720</v>
      </c>
      <c r="Q1673">
        <v>0</v>
      </c>
      <c r="R1673">
        <v>0</v>
      </c>
      <c r="S1673" t="s">
        <v>1883</v>
      </c>
      <c r="T1673" t="s">
        <v>1883</v>
      </c>
      <c r="U1673">
        <v>1</v>
      </c>
      <c r="V1673" t="s">
        <v>1885</v>
      </c>
      <c r="W1673">
        <v>6</v>
      </c>
      <c r="X1673">
        <v>0</v>
      </c>
      <c r="Y1673">
        <v>0</v>
      </c>
      <c r="Z1673" t="s">
        <v>1881</v>
      </c>
      <c r="AA1673" t="s">
        <v>1881</v>
      </c>
      <c r="AB1673" t="s">
        <v>1881</v>
      </c>
      <c r="AC1673">
        <v>0</v>
      </c>
      <c r="AD1673">
        <v>0</v>
      </c>
      <c r="AE1673">
        <v>0</v>
      </c>
      <c r="AF1673">
        <v>0</v>
      </c>
      <c r="AG1673" t="s">
        <v>1881</v>
      </c>
      <c r="AH1673" s="181" t="s">
        <v>1883</v>
      </c>
      <c r="AI1673" s="182">
        <v>244</v>
      </c>
      <c r="AJ1673" s="181" t="s">
        <v>2720</v>
      </c>
      <c r="AK1673" s="181" t="s">
        <v>1883</v>
      </c>
      <c r="AL1673" s="181" t="s">
        <v>1883</v>
      </c>
      <c r="AO1673" s="181"/>
      <c r="AQ1673">
        <v>10</v>
      </c>
      <c r="AR1673" s="182">
        <v>40</v>
      </c>
      <c r="AS1673" s="183" t="s">
        <v>1882</v>
      </c>
      <c r="AT1673">
        <v>0</v>
      </c>
      <c r="AU1673">
        <v>0</v>
      </c>
      <c r="AV1673" s="182">
        <v>0</v>
      </c>
      <c r="AW1673" s="184">
        <v>0</v>
      </c>
      <c r="AX1673" s="183" t="s">
        <v>1881</v>
      </c>
      <c r="AY1673" s="184">
        <v>0</v>
      </c>
      <c r="AZ1673">
        <v>0</v>
      </c>
      <c r="BA1673">
        <v>0</v>
      </c>
      <c r="BB1673">
        <v>0</v>
      </c>
      <c r="BC1673" s="182">
        <v>0</v>
      </c>
      <c r="BD1673" t="s">
        <v>1883</v>
      </c>
      <c r="BE1673" t="s">
        <v>1883</v>
      </c>
      <c r="BF1673" t="s">
        <v>1883</v>
      </c>
      <c r="BG1673" s="181" t="s">
        <v>1883</v>
      </c>
      <c r="BH1673">
        <v>3.36</v>
      </c>
      <c r="BI1673" s="184">
        <v>0</v>
      </c>
      <c r="BJ1673" s="182">
        <v>0</v>
      </c>
      <c r="BK1673" s="181" t="s">
        <v>1883</v>
      </c>
      <c r="BL1673">
        <v>0</v>
      </c>
      <c r="BM1673">
        <v>0</v>
      </c>
      <c r="BN1673">
        <v>0</v>
      </c>
    </row>
    <row r="1674" spans="1:66" x14ac:dyDescent="0.25">
      <c r="A1674">
        <v>8639</v>
      </c>
      <c r="B1674" t="s">
        <v>1458</v>
      </c>
      <c r="C1674">
        <v>6</v>
      </c>
      <c r="D1674">
        <v>0</v>
      </c>
      <c r="E1674">
        <v>0</v>
      </c>
      <c r="F1674" t="s">
        <v>1881</v>
      </c>
      <c r="G1674" t="s">
        <v>1882</v>
      </c>
      <c r="H1674" t="s">
        <v>1881</v>
      </c>
      <c r="I1674" t="s">
        <v>1881</v>
      </c>
      <c r="J1674" t="s">
        <v>1881</v>
      </c>
      <c r="K1674" t="s">
        <v>1881</v>
      </c>
      <c r="L1674" t="s">
        <v>1881</v>
      </c>
      <c r="M1674" s="180">
        <v>44536</v>
      </c>
      <c r="N1674" t="s">
        <v>1883</v>
      </c>
      <c r="O1674" t="s">
        <v>1883</v>
      </c>
      <c r="P1674" t="s">
        <v>4721</v>
      </c>
      <c r="Q1674">
        <v>0</v>
      </c>
      <c r="R1674">
        <v>0</v>
      </c>
      <c r="S1674" t="s">
        <v>1883</v>
      </c>
      <c r="T1674" t="s">
        <v>1883</v>
      </c>
      <c r="U1674">
        <v>1</v>
      </c>
      <c r="V1674" t="s">
        <v>1885</v>
      </c>
      <c r="W1674">
        <v>6</v>
      </c>
      <c r="X1674">
        <v>0</v>
      </c>
      <c r="Y1674">
        <v>0</v>
      </c>
      <c r="Z1674" t="s">
        <v>1881</v>
      </c>
      <c r="AA1674" t="s">
        <v>1881</v>
      </c>
      <c r="AB1674" t="s">
        <v>1881</v>
      </c>
      <c r="AC1674">
        <v>0</v>
      </c>
      <c r="AD1674">
        <v>0</v>
      </c>
      <c r="AE1674">
        <v>0</v>
      </c>
      <c r="AF1674">
        <v>0</v>
      </c>
      <c r="AG1674" t="s">
        <v>1881</v>
      </c>
      <c r="AH1674" s="181" t="s">
        <v>1883</v>
      </c>
      <c r="AI1674" s="182">
        <v>244</v>
      </c>
      <c r="AJ1674" s="181" t="s">
        <v>2720</v>
      </c>
      <c r="AK1674" s="181" t="s">
        <v>1883</v>
      </c>
      <c r="AL1674" s="181" t="s">
        <v>1883</v>
      </c>
      <c r="AO1674" s="181"/>
      <c r="AQ1674">
        <v>10</v>
      </c>
      <c r="AR1674" s="182">
        <v>40</v>
      </c>
      <c r="AS1674" s="183" t="s">
        <v>1882</v>
      </c>
      <c r="AT1674">
        <v>0</v>
      </c>
      <c r="AU1674">
        <v>0</v>
      </c>
      <c r="AV1674" s="182">
        <v>0</v>
      </c>
      <c r="AW1674" s="184">
        <v>0</v>
      </c>
      <c r="AX1674" s="183" t="s">
        <v>1881</v>
      </c>
      <c r="AY1674" s="184">
        <v>0</v>
      </c>
      <c r="AZ1674">
        <v>0</v>
      </c>
      <c r="BA1674">
        <v>0</v>
      </c>
      <c r="BB1674">
        <v>0</v>
      </c>
      <c r="BC1674" s="182">
        <v>0</v>
      </c>
      <c r="BD1674" t="s">
        <v>1883</v>
      </c>
      <c r="BE1674" t="s">
        <v>1883</v>
      </c>
      <c r="BF1674" t="s">
        <v>1883</v>
      </c>
      <c r="BG1674" s="181" t="s">
        <v>1883</v>
      </c>
      <c r="BH1674">
        <v>4.0199999999999996</v>
      </c>
      <c r="BI1674" s="184">
        <v>0</v>
      </c>
      <c r="BJ1674" s="182">
        <v>0</v>
      </c>
      <c r="BK1674" s="181" t="s">
        <v>1883</v>
      </c>
      <c r="BL1674">
        <v>0</v>
      </c>
      <c r="BM1674">
        <v>0</v>
      </c>
      <c r="BN1674">
        <v>0</v>
      </c>
    </row>
    <row r="1675" spans="1:66" x14ac:dyDescent="0.25">
      <c r="A1675">
        <v>8640</v>
      </c>
      <c r="B1675" t="s">
        <v>4722</v>
      </c>
      <c r="C1675">
        <v>6</v>
      </c>
      <c r="D1675">
        <v>0</v>
      </c>
      <c r="E1675">
        <v>0</v>
      </c>
      <c r="F1675" t="s">
        <v>1881</v>
      </c>
      <c r="G1675" t="s">
        <v>1882</v>
      </c>
      <c r="H1675" t="s">
        <v>1881</v>
      </c>
      <c r="I1675" t="s">
        <v>1881</v>
      </c>
      <c r="J1675" t="s">
        <v>1881</v>
      </c>
      <c r="K1675" t="s">
        <v>1881</v>
      </c>
      <c r="L1675" t="s">
        <v>1881</v>
      </c>
      <c r="M1675" s="180">
        <v>44536</v>
      </c>
      <c r="N1675" t="s">
        <v>1883</v>
      </c>
      <c r="O1675" t="s">
        <v>1883</v>
      </c>
      <c r="P1675" t="s">
        <v>4723</v>
      </c>
      <c r="Q1675">
        <v>0</v>
      </c>
      <c r="R1675">
        <v>0</v>
      </c>
      <c r="S1675" t="s">
        <v>1883</v>
      </c>
      <c r="T1675" t="s">
        <v>1883</v>
      </c>
      <c r="U1675">
        <v>1</v>
      </c>
      <c r="V1675" t="s">
        <v>1885</v>
      </c>
      <c r="W1675">
        <v>6</v>
      </c>
      <c r="X1675">
        <v>0</v>
      </c>
      <c r="Y1675">
        <v>0</v>
      </c>
      <c r="Z1675" t="s">
        <v>1881</v>
      </c>
      <c r="AA1675" t="s">
        <v>1881</v>
      </c>
      <c r="AB1675" t="s">
        <v>1881</v>
      </c>
      <c r="AC1675">
        <v>0</v>
      </c>
      <c r="AD1675">
        <v>0</v>
      </c>
      <c r="AE1675">
        <v>0</v>
      </c>
      <c r="AF1675">
        <v>0</v>
      </c>
      <c r="AG1675" t="s">
        <v>1881</v>
      </c>
      <c r="AH1675" s="181" t="s">
        <v>1883</v>
      </c>
      <c r="AI1675" s="182">
        <v>244</v>
      </c>
      <c r="AJ1675" s="181" t="s">
        <v>2720</v>
      </c>
      <c r="AK1675" s="181" t="s">
        <v>1883</v>
      </c>
      <c r="AL1675" s="181" t="s">
        <v>1883</v>
      </c>
      <c r="AO1675" s="181"/>
      <c r="AQ1675">
        <v>10</v>
      </c>
      <c r="AR1675" s="182">
        <v>40</v>
      </c>
      <c r="AS1675" s="183" t="s">
        <v>1882</v>
      </c>
      <c r="AT1675">
        <v>0</v>
      </c>
      <c r="AU1675">
        <v>594</v>
      </c>
      <c r="AV1675" s="182">
        <v>0</v>
      </c>
      <c r="AW1675" s="184">
        <v>0</v>
      </c>
      <c r="AX1675" s="183" t="s">
        <v>1881</v>
      </c>
      <c r="AY1675" s="184">
        <v>0</v>
      </c>
      <c r="AZ1675">
        <v>0</v>
      </c>
      <c r="BA1675">
        <v>0</v>
      </c>
      <c r="BB1675">
        <v>0</v>
      </c>
      <c r="BC1675" s="182">
        <v>0</v>
      </c>
      <c r="BD1675" t="s">
        <v>1883</v>
      </c>
      <c r="BE1675" t="s">
        <v>1883</v>
      </c>
      <c r="BF1675" t="s">
        <v>1883</v>
      </c>
      <c r="BG1675" s="181" t="s">
        <v>1883</v>
      </c>
      <c r="BH1675">
        <v>1.38</v>
      </c>
      <c r="BI1675" s="184">
        <v>0</v>
      </c>
      <c r="BJ1675" s="182">
        <v>0</v>
      </c>
      <c r="BK1675" s="181" t="s">
        <v>1883</v>
      </c>
      <c r="BL1675">
        <v>0</v>
      </c>
      <c r="BM1675">
        <v>0</v>
      </c>
      <c r="BN1675">
        <v>0</v>
      </c>
    </row>
    <row r="1676" spans="1:66" x14ac:dyDescent="0.25">
      <c r="A1676">
        <v>8645</v>
      </c>
      <c r="B1676" t="s">
        <v>4724</v>
      </c>
      <c r="C1676">
        <v>45</v>
      </c>
      <c r="D1676">
        <v>0</v>
      </c>
      <c r="E1676">
        <v>0</v>
      </c>
      <c r="F1676" t="s">
        <v>1881</v>
      </c>
      <c r="G1676" t="s">
        <v>1882</v>
      </c>
      <c r="H1676" t="s">
        <v>1881</v>
      </c>
      <c r="I1676" t="s">
        <v>1881</v>
      </c>
      <c r="J1676" t="s">
        <v>1881</v>
      </c>
      <c r="K1676" t="s">
        <v>1881</v>
      </c>
      <c r="L1676" t="s">
        <v>1881</v>
      </c>
      <c r="M1676" s="180">
        <v>44539</v>
      </c>
      <c r="N1676" t="s">
        <v>1883</v>
      </c>
      <c r="O1676" t="s">
        <v>4725</v>
      </c>
      <c r="P1676" t="s">
        <v>4726</v>
      </c>
      <c r="Q1676">
        <v>0</v>
      </c>
      <c r="R1676">
        <v>0</v>
      </c>
      <c r="S1676" t="s">
        <v>1883</v>
      </c>
      <c r="T1676" t="s">
        <v>1883</v>
      </c>
      <c r="U1676">
        <v>1</v>
      </c>
      <c r="V1676" t="s">
        <v>1885</v>
      </c>
      <c r="W1676">
        <v>45</v>
      </c>
      <c r="X1676">
        <v>0</v>
      </c>
      <c r="Y1676">
        <v>0</v>
      </c>
      <c r="Z1676" t="s">
        <v>1881</v>
      </c>
      <c r="AA1676" t="s">
        <v>1881</v>
      </c>
      <c r="AB1676" t="s">
        <v>1881</v>
      </c>
      <c r="AC1676">
        <v>0</v>
      </c>
      <c r="AD1676">
        <v>0</v>
      </c>
      <c r="AE1676">
        <v>0</v>
      </c>
      <c r="AF1676">
        <v>0</v>
      </c>
      <c r="AG1676" t="s">
        <v>1881</v>
      </c>
      <c r="AH1676" s="181" t="s">
        <v>1883</v>
      </c>
      <c r="AI1676" s="182">
        <v>210</v>
      </c>
      <c r="AJ1676" s="181" t="s">
        <v>2007</v>
      </c>
      <c r="AK1676" s="181" t="s">
        <v>1883</v>
      </c>
      <c r="AL1676" s="181" t="s">
        <v>1883</v>
      </c>
      <c r="AO1676" s="181"/>
      <c r="AQ1676">
        <v>10</v>
      </c>
      <c r="AR1676" s="182">
        <v>40</v>
      </c>
      <c r="AS1676" s="183" t="s">
        <v>1882</v>
      </c>
      <c r="AT1676">
        <v>0</v>
      </c>
      <c r="AU1676">
        <v>72</v>
      </c>
      <c r="AV1676" s="182">
        <v>0</v>
      </c>
      <c r="AW1676" s="184">
        <v>0</v>
      </c>
      <c r="AX1676" s="183" t="s">
        <v>1881</v>
      </c>
      <c r="AY1676" s="184">
        <v>0</v>
      </c>
      <c r="AZ1676">
        <v>0</v>
      </c>
      <c r="BA1676">
        <v>0</v>
      </c>
      <c r="BB1676">
        <v>0</v>
      </c>
      <c r="BC1676" s="182">
        <v>0</v>
      </c>
      <c r="BD1676" t="s">
        <v>1883</v>
      </c>
      <c r="BE1676" t="s">
        <v>1883</v>
      </c>
      <c r="BF1676" t="s">
        <v>1883</v>
      </c>
      <c r="BG1676" s="181" t="s">
        <v>1883</v>
      </c>
      <c r="BH1676">
        <v>4.05</v>
      </c>
      <c r="BI1676" s="184">
        <v>0</v>
      </c>
      <c r="BJ1676" s="182">
        <v>0</v>
      </c>
      <c r="BK1676" s="181" t="s">
        <v>1883</v>
      </c>
      <c r="BL1676">
        <v>0</v>
      </c>
      <c r="BM1676">
        <v>0</v>
      </c>
      <c r="BN1676">
        <v>0</v>
      </c>
    </row>
    <row r="1677" spans="1:66" x14ac:dyDescent="0.25">
      <c r="A1677">
        <v>8648</v>
      </c>
      <c r="B1677" t="s">
        <v>4727</v>
      </c>
      <c r="C1677">
        <v>12</v>
      </c>
      <c r="D1677">
        <v>0</v>
      </c>
      <c r="E1677">
        <v>0</v>
      </c>
      <c r="F1677" t="s">
        <v>1881</v>
      </c>
      <c r="G1677" t="s">
        <v>1882</v>
      </c>
      <c r="H1677" t="s">
        <v>1881</v>
      </c>
      <c r="I1677" t="s">
        <v>1881</v>
      </c>
      <c r="J1677" t="s">
        <v>1881</v>
      </c>
      <c r="K1677" t="s">
        <v>1881</v>
      </c>
      <c r="L1677" t="s">
        <v>1881</v>
      </c>
      <c r="M1677" s="180">
        <v>44544</v>
      </c>
      <c r="N1677" t="s">
        <v>1883</v>
      </c>
      <c r="O1677" t="s">
        <v>4728</v>
      </c>
      <c r="P1677" t="s">
        <v>4729</v>
      </c>
      <c r="Q1677">
        <v>0</v>
      </c>
      <c r="R1677">
        <v>0</v>
      </c>
      <c r="S1677" t="s">
        <v>1883</v>
      </c>
      <c r="T1677" t="s">
        <v>1883</v>
      </c>
      <c r="U1677">
        <v>1</v>
      </c>
      <c r="V1677" t="s">
        <v>1885</v>
      </c>
      <c r="W1677">
        <v>12</v>
      </c>
      <c r="X1677">
        <v>0</v>
      </c>
      <c r="Y1677">
        <v>0</v>
      </c>
      <c r="Z1677" t="s">
        <v>1881</v>
      </c>
      <c r="AA1677" t="s">
        <v>1881</v>
      </c>
      <c r="AB1677" t="s">
        <v>1881</v>
      </c>
      <c r="AC1677">
        <v>0</v>
      </c>
      <c r="AD1677">
        <v>0</v>
      </c>
      <c r="AE1677">
        <v>0</v>
      </c>
      <c r="AF1677">
        <v>0</v>
      </c>
      <c r="AG1677" t="s">
        <v>1882</v>
      </c>
      <c r="AH1677" s="181" t="s">
        <v>1883</v>
      </c>
      <c r="AI1677" s="182">
        <v>111</v>
      </c>
      <c r="AJ1677" s="181" t="s">
        <v>2106</v>
      </c>
      <c r="AK1677" s="181" t="s">
        <v>1883</v>
      </c>
      <c r="AL1677" s="181" t="s">
        <v>1883</v>
      </c>
      <c r="AO1677" s="181"/>
      <c r="AQ1677">
        <v>10</v>
      </c>
      <c r="AR1677" s="182">
        <v>40</v>
      </c>
      <c r="AS1677" s="183" t="s">
        <v>1882</v>
      </c>
      <c r="AT1677">
        <v>0</v>
      </c>
      <c r="AU1677">
        <v>0</v>
      </c>
      <c r="AV1677" s="182">
        <v>0</v>
      </c>
      <c r="AW1677" s="184">
        <v>0</v>
      </c>
      <c r="AX1677" s="183" t="s">
        <v>1881</v>
      </c>
      <c r="AY1677" s="184">
        <v>0</v>
      </c>
      <c r="AZ1677">
        <v>0</v>
      </c>
      <c r="BA1677">
        <v>0</v>
      </c>
      <c r="BB1677">
        <v>0</v>
      </c>
      <c r="BC1677" s="182">
        <v>0</v>
      </c>
      <c r="BD1677" t="s">
        <v>1883</v>
      </c>
      <c r="BE1677" t="s">
        <v>1883</v>
      </c>
      <c r="BF1677" t="s">
        <v>1883</v>
      </c>
      <c r="BG1677" s="181" t="s">
        <v>1883</v>
      </c>
      <c r="BH1677">
        <v>9</v>
      </c>
      <c r="BI1677" s="184">
        <v>0</v>
      </c>
      <c r="BJ1677" s="182">
        <v>0</v>
      </c>
      <c r="BK1677" s="181" t="s">
        <v>1883</v>
      </c>
      <c r="BL1677">
        <v>0</v>
      </c>
      <c r="BM1677">
        <v>0</v>
      </c>
      <c r="BN1677">
        <v>0</v>
      </c>
    </row>
    <row r="1678" spans="1:66" x14ac:dyDescent="0.25">
      <c r="A1678">
        <v>8649</v>
      </c>
      <c r="B1678" t="s">
        <v>4730</v>
      </c>
      <c r="C1678">
        <v>12</v>
      </c>
      <c r="D1678">
        <v>0</v>
      </c>
      <c r="E1678">
        <v>0</v>
      </c>
      <c r="F1678" t="s">
        <v>1881</v>
      </c>
      <c r="G1678" t="s">
        <v>1882</v>
      </c>
      <c r="H1678" t="s">
        <v>1881</v>
      </c>
      <c r="I1678" t="s">
        <v>1881</v>
      </c>
      <c r="J1678" t="s">
        <v>1881</v>
      </c>
      <c r="K1678" t="s">
        <v>1881</v>
      </c>
      <c r="L1678" t="s">
        <v>1881</v>
      </c>
      <c r="M1678" s="180">
        <v>44544</v>
      </c>
      <c r="N1678" t="s">
        <v>1883</v>
      </c>
      <c r="O1678" t="s">
        <v>4731</v>
      </c>
      <c r="P1678" t="s">
        <v>4732</v>
      </c>
      <c r="Q1678">
        <v>0</v>
      </c>
      <c r="R1678">
        <v>0</v>
      </c>
      <c r="S1678" t="s">
        <v>1883</v>
      </c>
      <c r="T1678" t="s">
        <v>1883</v>
      </c>
      <c r="U1678">
        <v>1</v>
      </c>
      <c r="V1678" t="s">
        <v>1885</v>
      </c>
      <c r="W1678">
        <v>12</v>
      </c>
      <c r="X1678">
        <v>0</v>
      </c>
      <c r="Y1678">
        <v>0</v>
      </c>
      <c r="Z1678" t="s">
        <v>1881</v>
      </c>
      <c r="AA1678" t="s">
        <v>1881</v>
      </c>
      <c r="AB1678" t="s">
        <v>1881</v>
      </c>
      <c r="AC1678">
        <v>0</v>
      </c>
      <c r="AD1678">
        <v>0</v>
      </c>
      <c r="AE1678">
        <v>0</v>
      </c>
      <c r="AF1678">
        <v>0</v>
      </c>
      <c r="AG1678" t="s">
        <v>1882</v>
      </c>
      <c r="AH1678" s="181" t="s">
        <v>1883</v>
      </c>
      <c r="AI1678" s="182">
        <v>111</v>
      </c>
      <c r="AJ1678" s="181" t="s">
        <v>2106</v>
      </c>
      <c r="AK1678" s="181" t="s">
        <v>1883</v>
      </c>
      <c r="AL1678" s="181" t="s">
        <v>1883</v>
      </c>
      <c r="AO1678" s="181"/>
      <c r="AQ1678">
        <v>10</v>
      </c>
      <c r="AR1678" s="182">
        <v>40</v>
      </c>
      <c r="AS1678" s="183" t="s">
        <v>1882</v>
      </c>
      <c r="AT1678">
        <v>0</v>
      </c>
      <c r="AU1678">
        <v>0</v>
      </c>
      <c r="AV1678" s="182">
        <v>0</v>
      </c>
      <c r="AW1678" s="184">
        <v>0</v>
      </c>
      <c r="AX1678" s="183" t="s">
        <v>1881</v>
      </c>
      <c r="AY1678" s="184">
        <v>0</v>
      </c>
      <c r="AZ1678">
        <v>0</v>
      </c>
      <c r="BA1678">
        <v>0</v>
      </c>
      <c r="BB1678">
        <v>0</v>
      </c>
      <c r="BC1678" s="182">
        <v>0</v>
      </c>
      <c r="BD1678" t="s">
        <v>1883</v>
      </c>
      <c r="BE1678" t="s">
        <v>1883</v>
      </c>
      <c r="BF1678" t="s">
        <v>1883</v>
      </c>
      <c r="BG1678" s="181" t="s">
        <v>1883</v>
      </c>
      <c r="BH1678">
        <v>5.88</v>
      </c>
      <c r="BI1678" s="184">
        <v>0</v>
      </c>
      <c r="BJ1678" s="182">
        <v>0</v>
      </c>
      <c r="BK1678" s="181" t="s">
        <v>1883</v>
      </c>
      <c r="BL1678">
        <v>0</v>
      </c>
      <c r="BM1678">
        <v>0</v>
      </c>
      <c r="BN1678">
        <v>0</v>
      </c>
    </row>
    <row r="1679" spans="1:66" x14ac:dyDescent="0.25">
      <c r="A1679">
        <v>8650</v>
      </c>
      <c r="B1679" t="s">
        <v>4733</v>
      </c>
      <c r="C1679">
        <v>48</v>
      </c>
      <c r="D1679">
        <v>0</v>
      </c>
      <c r="E1679">
        <v>0</v>
      </c>
      <c r="F1679" t="s">
        <v>1881</v>
      </c>
      <c r="G1679" t="s">
        <v>1882</v>
      </c>
      <c r="H1679" t="s">
        <v>1881</v>
      </c>
      <c r="I1679" t="s">
        <v>1881</v>
      </c>
      <c r="J1679" t="s">
        <v>1881</v>
      </c>
      <c r="K1679" t="s">
        <v>1881</v>
      </c>
      <c r="L1679" t="s">
        <v>1881</v>
      </c>
      <c r="M1679" s="180">
        <v>44544</v>
      </c>
      <c r="N1679" t="s">
        <v>1883</v>
      </c>
      <c r="O1679" t="s">
        <v>4734</v>
      </c>
      <c r="P1679" t="s">
        <v>4735</v>
      </c>
      <c r="Q1679">
        <v>0</v>
      </c>
      <c r="R1679">
        <v>0</v>
      </c>
      <c r="S1679" t="s">
        <v>1883</v>
      </c>
      <c r="T1679" t="s">
        <v>1883</v>
      </c>
      <c r="U1679">
        <v>1</v>
      </c>
      <c r="V1679" t="s">
        <v>1885</v>
      </c>
      <c r="W1679">
        <v>48</v>
      </c>
      <c r="X1679">
        <v>0</v>
      </c>
      <c r="Y1679">
        <v>0</v>
      </c>
      <c r="Z1679" t="s">
        <v>1881</v>
      </c>
      <c r="AA1679" t="s">
        <v>1881</v>
      </c>
      <c r="AB1679" t="s">
        <v>1881</v>
      </c>
      <c r="AC1679">
        <v>0</v>
      </c>
      <c r="AD1679">
        <v>0</v>
      </c>
      <c r="AE1679">
        <v>0</v>
      </c>
      <c r="AF1679">
        <v>0</v>
      </c>
      <c r="AG1679" t="s">
        <v>1882</v>
      </c>
      <c r="AH1679" s="181" t="s">
        <v>1883</v>
      </c>
      <c r="AI1679" s="182">
        <v>111</v>
      </c>
      <c r="AJ1679" s="181" t="s">
        <v>2106</v>
      </c>
      <c r="AK1679" s="181" t="s">
        <v>1883</v>
      </c>
      <c r="AL1679" s="181" t="s">
        <v>1883</v>
      </c>
      <c r="AO1679" s="181"/>
      <c r="AQ1679">
        <v>10</v>
      </c>
      <c r="AR1679" s="182">
        <v>40</v>
      </c>
      <c r="AS1679" s="183" t="s">
        <v>1882</v>
      </c>
      <c r="AT1679">
        <v>0</v>
      </c>
      <c r="AU1679">
        <v>0</v>
      </c>
      <c r="AV1679" s="182">
        <v>0</v>
      </c>
      <c r="AW1679" s="184">
        <v>0</v>
      </c>
      <c r="AX1679" s="183" t="s">
        <v>1881</v>
      </c>
      <c r="AY1679" s="184">
        <v>0</v>
      </c>
      <c r="AZ1679">
        <v>0</v>
      </c>
      <c r="BA1679">
        <v>0</v>
      </c>
      <c r="BB1679">
        <v>0</v>
      </c>
      <c r="BC1679" s="182">
        <v>0</v>
      </c>
      <c r="BD1679" t="s">
        <v>1883</v>
      </c>
      <c r="BE1679" t="s">
        <v>1883</v>
      </c>
      <c r="BF1679" t="s">
        <v>1883</v>
      </c>
      <c r="BG1679" s="181" t="s">
        <v>1883</v>
      </c>
      <c r="BH1679">
        <v>14.88</v>
      </c>
      <c r="BI1679" s="184">
        <v>0</v>
      </c>
      <c r="BJ1679" s="182">
        <v>0</v>
      </c>
      <c r="BK1679" s="181" t="s">
        <v>1883</v>
      </c>
      <c r="BL1679">
        <v>0</v>
      </c>
      <c r="BM1679">
        <v>0</v>
      </c>
      <c r="BN1679">
        <v>0</v>
      </c>
    </row>
    <row r="1680" spans="1:66" x14ac:dyDescent="0.25">
      <c r="A1680">
        <v>8651</v>
      </c>
      <c r="B1680" t="s">
        <v>4736</v>
      </c>
      <c r="C1680">
        <v>48</v>
      </c>
      <c r="D1680">
        <v>0</v>
      </c>
      <c r="E1680">
        <v>0</v>
      </c>
      <c r="F1680" t="s">
        <v>1881</v>
      </c>
      <c r="G1680" t="s">
        <v>1882</v>
      </c>
      <c r="H1680" t="s">
        <v>1881</v>
      </c>
      <c r="I1680" t="s">
        <v>1881</v>
      </c>
      <c r="J1680" t="s">
        <v>1881</v>
      </c>
      <c r="K1680" t="s">
        <v>1881</v>
      </c>
      <c r="L1680" t="s">
        <v>1881</v>
      </c>
      <c r="M1680" s="180">
        <v>44544</v>
      </c>
      <c r="N1680" t="s">
        <v>1883</v>
      </c>
      <c r="O1680" t="s">
        <v>4737</v>
      </c>
      <c r="P1680" t="s">
        <v>4738</v>
      </c>
      <c r="Q1680">
        <v>0</v>
      </c>
      <c r="R1680">
        <v>0</v>
      </c>
      <c r="S1680" t="s">
        <v>1883</v>
      </c>
      <c r="T1680" t="s">
        <v>1883</v>
      </c>
      <c r="U1680">
        <v>1</v>
      </c>
      <c r="V1680" t="s">
        <v>1885</v>
      </c>
      <c r="W1680">
        <v>48</v>
      </c>
      <c r="X1680">
        <v>0</v>
      </c>
      <c r="Y1680">
        <v>0</v>
      </c>
      <c r="Z1680" t="s">
        <v>1881</v>
      </c>
      <c r="AA1680" t="s">
        <v>1881</v>
      </c>
      <c r="AB1680" t="s">
        <v>1881</v>
      </c>
      <c r="AC1680">
        <v>0</v>
      </c>
      <c r="AD1680">
        <v>0</v>
      </c>
      <c r="AE1680">
        <v>0</v>
      </c>
      <c r="AF1680">
        <v>0</v>
      </c>
      <c r="AG1680" t="s">
        <v>1882</v>
      </c>
      <c r="AH1680" s="181" t="s">
        <v>1883</v>
      </c>
      <c r="AI1680" s="182">
        <v>111</v>
      </c>
      <c r="AJ1680" s="181" t="s">
        <v>2106</v>
      </c>
      <c r="AK1680" s="181" t="s">
        <v>1883</v>
      </c>
      <c r="AL1680" s="181" t="s">
        <v>1883</v>
      </c>
      <c r="AO1680" s="181"/>
      <c r="AQ1680">
        <v>10</v>
      </c>
      <c r="AR1680" s="182">
        <v>40</v>
      </c>
      <c r="AS1680" s="183" t="s">
        <v>1882</v>
      </c>
      <c r="AT1680">
        <v>0</v>
      </c>
      <c r="AU1680">
        <v>0</v>
      </c>
      <c r="AV1680" s="182">
        <v>0</v>
      </c>
      <c r="AW1680" s="184">
        <v>0</v>
      </c>
      <c r="AX1680" s="183" t="s">
        <v>1881</v>
      </c>
      <c r="AY1680" s="184">
        <v>0</v>
      </c>
      <c r="AZ1680">
        <v>0</v>
      </c>
      <c r="BA1680">
        <v>0</v>
      </c>
      <c r="BB1680">
        <v>0</v>
      </c>
      <c r="BC1680" s="182">
        <v>0</v>
      </c>
      <c r="BD1680" t="s">
        <v>1883</v>
      </c>
      <c r="BE1680" t="s">
        <v>1883</v>
      </c>
      <c r="BF1680" t="s">
        <v>1883</v>
      </c>
      <c r="BG1680" s="181" t="s">
        <v>1883</v>
      </c>
      <c r="BH1680">
        <v>20.64</v>
      </c>
      <c r="BI1680" s="184">
        <v>0</v>
      </c>
      <c r="BJ1680" s="182">
        <v>0</v>
      </c>
      <c r="BK1680" s="181" t="s">
        <v>1883</v>
      </c>
      <c r="BL1680">
        <v>0</v>
      </c>
      <c r="BM1680">
        <v>0</v>
      </c>
      <c r="BN1680">
        <v>0</v>
      </c>
    </row>
    <row r="1681" spans="1:66" x14ac:dyDescent="0.25">
      <c r="A1681">
        <v>8654</v>
      </c>
      <c r="B1681" t="s">
        <v>4739</v>
      </c>
      <c r="C1681">
        <v>20</v>
      </c>
      <c r="D1681">
        <v>0</v>
      </c>
      <c r="E1681">
        <v>0</v>
      </c>
      <c r="F1681" t="s">
        <v>1881</v>
      </c>
      <c r="G1681" t="s">
        <v>1882</v>
      </c>
      <c r="H1681" t="s">
        <v>1881</v>
      </c>
      <c r="I1681" t="s">
        <v>1881</v>
      </c>
      <c r="J1681" t="s">
        <v>1881</v>
      </c>
      <c r="K1681" t="s">
        <v>1881</v>
      </c>
      <c r="L1681" t="s">
        <v>1881</v>
      </c>
      <c r="M1681" s="180">
        <v>44557</v>
      </c>
      <c r="N1681" t="s">
        <v>1883</v>
      </c>
      <c r="O1681" t="s">
        <v>4740</v>
      </c>
      <c r="P1681" t="s">
        <v>4741</v>
      </c>
      <c r="Q1681">
        <v>0</v>
      </c>
      <c r="R1681">
        <v>0</v>
      </c>
      <c r="S1681" t="s">
        <v>1883</v>
      </c>
      <c r="T1681" t="s">
        <v>1883</v>
      </c>
      <c r="U1681">
        <v>1</v>
      </c>
      <c r="V1681" t="s">
        <v>1885</v>
      </c>
      <c r="W1681">
        <v>20</v>
      </c>
      <c r="X1681">
        <v>0</v>
      </c>
      <c r="Y1681">
        <v>0</v>
      </c>
      <c r="Z1681" t="s">
        <v>1881</v>
      </c>
      <c r="AA1681" t="s">
        <v>1881</v>
      </c>
      <c r="AB1681" t="s">
        <v>1882</v>
      </c>
      <c r="AC1681">
        <v>10.5</v>
      </c>
      <c r="AD1681">
        <v>0</v>
      </c>
      <c r="AE1681">
        <v>0</v>
      </c>
      <c r="AF1681">
        <v>0</v>
      </c>
      <c r="AG1681" t="s">
        <v>1882</v>
      </c>
      <c r="AH1681" s="181" t="s">
        <v>1883</v>
      </c>
      <c r="AI1681" s="182">
        <v>111</v>
      </c>
      <c r="AJ1681" s="181" t="s">
        <v>2106</v>
      </c>
      <c r="AK1681" s="181" t="s">
        <v>1883</v>
      </c>
      <c r="AL1681" s="181" t="s">
        <v>1883</v>
      </c>
      <c r="AO1681" s="181"/>
      <c r="AQ1681">
        <v>10</v>
      </c>
      <c r="AR1681" s="182">
        <v>40</v>
      </c>
      <c r="AS1681" s="183" t="s">
        <v>1882</v>
      </c>
      <c r="AT1681">
        <v>0</v>
      </c>
      <c r="AU1681">
        <v>0</v>
      </c>
      <c r="AV1681" s="182">
        <v>0</v>
      </c>
      <c r="AW1681" s="184">
        <v>0</v>
      </c>
      <c r="AX1681" s="183" t="s">
        <v>1881</v>
      </c>
      <c r="AY1681" s="184">
        <v>0</v>
      </c>
      <c r="AZ1681">
        <v>0</v>
      </c>
      <c r="BA1681">
        <v>0</v>
      </c>
      <c r="BB1681">
        <v>0</v>
      </c>
      <c r="BC1681" s="182">
        <v>0</v>
      </c>
      <c r="BD1681" t="s">
        <v>1883</v>
      </c>
      <c r="BE1681" t="s">
        <v>1883</v>
      </c>
      <c r="BF1681" t="s">
        <v>1883</v>
      </c>
      <c r="BG1681" s="181" t="s">
        <v>1883</v>
      </c>
      <c r="BH1681">
        <v>3</v>
      </c>
      <c r="BI1681" s="184">
        <v>0</v>
      </c>
      <c r="BJ1681" s="182">
        <v>0</v>
      </c>
      <c r="BK1681" s="181" t="s">
        <v>1883</v>
      </c>
      <c r="BL1681">
        <v>0</v>
      </c>
      <c r="BM1681">
        <v>0</v>
      </c>
      <c r="BN1681">
        <v>0</v>
      </c>
    </row>
    <row r="1682" spans="1:66" x14ac:dyDescent="0.25">
      <c r="A1682">
        <v>8655</v>
      </c>
      <c r="B1682" t="s">
        <v>4742</v>
      </c>
      <c r="C1682">
        <v>20</v>
      </c>
      <c r="D1682">
        <v>0</v>
      </c>
      <c r="E1682">
        <v>0</v>
      </c>
      <c r="F1682" t="s">
        <v>1881</v>
      </c>
      <c r="G1682" t="s">
        <v>1882</v>
      </c>
      <c r="H1682" t="s">
        <v>1881</v>
      </c>
      <c r="I1682" t="s">
        <v>1881</v>
      </c>
      <c r="J1682" t="s">
        <v>1881</v>
      </c>
      <c r="K1682" t="s">
        <v>1881</v>
      </c>
      <c r="L1682" t="s">
        <v>1881</v>
      </c>
      <c r="M1682" s="180">
        <v>44557</v>
      </c>
      <c r="N1682" t="s">
        <v>1883</v>
      </c>
      <c r="O1682" t="s">
        <v>4743</v>
      </c>
      <c r="P1682" t="s">
        <v>4744</v>
      </c>
      <c r="Q1682">
        <v>0</v>
      </c>
      <c r="R1682">
        <v>0</v>
      </c>
      <c r="S1682" t="s">
        <v>1883</v>
      </c>
      <c r="T1682" t="s">
        <v>1883</v>
      </c>
      <c r="U1682">
        <v>1</v>
      </c>
      <c r="V1682" t="s">
        <v>1885</v>
      </c>
      <c r="W1682">
        <v>20</v>
      </c>
      <c r="X1682">
        <v>0</v>
      </c>
      <c r="Y1682">
        <v>0</v>
      </c>
      <c r="Z1682" t="s">
        <v>1881</v>
      </c>
      <c r="AA1682" t="s">
        <v>1881</v>
      </c>
      <c r="AB1682" t="s">
        <v>1882</v>
      </c>
      <c r="AC1682">
        <v>10.5</v>
      </c>
      <c r="AD1682">
        <v>0</v>
      </c>
      <c r="AE1682">
        <v>0</v>
      </c>
      <c r="AF1682">
        <v>0</v>
      </c>
      <c r="AG1682" t="s">
        <v>1882</v>
      </c>
      <c r="AH1682" s="181" t="s">
        <v>1883</v>
      </c>
      <c r="AI1682" s="182">
        <v>111</v>
      </c>
      <c r="AJ1682" s="181" t="s">
        <v>2106</v>
      </c>
      <c r="AK1682" s="181" t="s">
        <v>1883</v>
      </c>
      <c r="AL1682" s="181" t="s">
        <v>1883</v>
      </c>
      <c r="AO1682" s="181"/>
      <c r="AQ1682">
        <v>10</v>
      </c>
      <c r="AR1682" s="182">
        <v>40</v>
      </c>
      <c r="AS1682" s="183" t="s">
        <v>1882</v>
      </c>
      <c r="AT1682">
        <v>0</v>
      </c>
      <c r="AU1682">
        <v>0</v>
      </c>
      <c r="AV1682" s="182">
        <v>0</v>
      </c>
      <c r="AW1682" s="184">
        <v>0</v>
      </c>
      <c r="AX1682" s="183" t="s">
        <v>1881</v>
      </c>
      <c r="AY1682" s="184">
        <v>0</v>
      </c>
      <c r="AZ1682">
        <v>0</v>
      </c>
      <c r="BA1682">
        <v>0</v>
      </c>
      <c r="BB1682">
        <v>0</v>
      </c>
      <c r="BC1682" s="182">
        <v>0</v>
      </c>
      <c r="BD1682" t="s">
        <v>1883</v>
      </c>
      <c r="BE1682" t="s">
        <v>1883</v>
      </c>
      <c r="BF1682" t="s">
        <v>1883</v>
      </c>
      <c r="BG1682" s="181" t="s">
        <v>1883</v>
      </c>
      <c r="BH1682">
        <v>4.4000000000000004</v>
      </c>
      <c r="BI1682" s="184">
        <v>0</v>
      </c>
      <c r="BJ1682" s="182">
        <v>0</v>
      </c>
      <c r="BK1682" s="181" t="s">
        <v>1883</v>
      </c>
      <c r="BL1682">
        <v>0</v>
      </c>
      <c r="BM1682">
        <v>0</v>
      </c>
      <c r="BN1682">
        <v>0</v>
      </c>
    </row>
    <row r="1683" spans="1:66" x14ac:dyDescent="0.25">
      <c r="A1683">
        <v>8656</v>
      </c>
      <c r="B1683" t="s">
        <v>4745</v>
      </c>
      <c r="C1683">
        <v>20</v>
      </c>
      <c r="D1683">
        <v>0</v>
      </c>
      <c r="E1683">
        <v>0</v>
      </c>
      <c r="F1683" t="s">
        <v>1881</v>
      </c>
      <c r="G1683" t="s">
        <v>1882</v>
      </c>
      <c r="H1683" t="s">
        <v>1881</v>
      </c>
      <c r="I1683" t="s">
        <v>1881</v>
      </c>
      <c r="J1683" t="s">
        <v>1881</v>
      </c>
      <c r="K1683" t="s">
        <v>1881</v>
      </c>
      <c r="L1683" t="s">
        <v>1881</v>
      </c>
      <c r="M1683" s="180">
        <v>44557</v>
      </c>
      <c r="N1683" t="s">
        <v>1883</v>
      </c>
      <c r="O1683" t="s">
        <v>4746</v>
      </c>
      <c r="P1683" t="s">
        <v>4747</v>
      </c>
      <c r="Q1683">
        <v>0</v>
      </c>
      <c r="R1683">
        <v>0</v>
      </c>
      <c r="S1683" t="s">
        <v>1883</v>
      </c>
      <c r="T1683" t="s">
        <v>1883</v>
      </c>
      <c r="U1683">
        <v>1</v>
      </c>
      <c r="V1683" t="s">
        <v>1885</v>
      </c>
      <c r="W1683">
        <v>20</v>
      </c>
      <c r="X1683">
        <v>0</v>
      </c>
      <c r="Y1683">
        <v>0</v>
      </c>
      <c r="Z1683" t="s">
        <v>1881</v>
      </c>
      <c r="AA1683" t="s">
        <v>1881</v>
      </c>
      <c r="AB1683" t="s">
        <v>1882</v>
      </c>
      <c r="AC1683">
        <v>10.5</v>
      </c>
      <c r="AD1683">
        <v>0</v>
      </c>
      <c r="AE1683">
        <v>0</v>
      </c>
      <c r="AF1683">
        <v>0</v>
      </c>
      <c r="AG1683" t="s">
        <v>1882</v>
      </c>
      <c r="AH1683" s="181" t="s">
        <v>1883</v>
      </c>
      <c r="AI1683" s="182">
        <v>111</v>
      </c>
      <c r="AJ1683" s="181" t="s">
        <v>2106</v>
      </c>
      <c r="AK1683" s="181" t="s">
        <v>1883</v>
      </c>
      <c r="AL1683" s="181" t="s">
        <v>1883</v>
      </c>
      <c r="AO1683" s="181"/>
      <c r="AQ1683">
        <v>10</v>
      </c>
      <c r="AR1683" s="182">
        <v>40</v>
      </c>
      <c r="AS1683" s="183" t="s">
        <v>1882</v>
      </c>
      <c r="AT1683">
        <v>0</v>
      </c>
      <c r="AU1683">
        <v>0</v>
      </c>
      <c r="AV1683" s="182">
        <v>0</v>
      </c>
      <c r="AW1683" s="184">
        <v>0</v>
      </c>
      <c r="AX1683" s="183" t="s">
        <v>1881</v>
      </c>
      <c r="AY1683" s="184">
        <v>0</v>
      </c>
      <c r="AZ1683">
        <v>0</v>
      </c>
      <c r="BA1683">
        <v>0</v>
      </c>
      <c r="BB1683">
        <v>0</v>
      </c>
      <c r="BC1683" s="182">
        <v>0</v>
      </c>
      <c r="BD1683" t="s">
        <v>1883</v>
      </c>
      <c r="BE1683" t="s">
        <v>1883</v>
      </c>
      <c r="BF1683" t="s">
        <v>1883</v>
      </c>
      <c r="BG1683" s="181" t="s">
        <v>1883</v>
      </c>
      <c r="BH1683">
        <v>6</v>
      </c>
      <c r="BI1683" s="184">
        <v>0</v>
      </c>
      <c r="BJ1683" s="182">
        <v>0</v>
      </c>
      <c r="BK1683" s="181" t="s">
        <v>1883</v>
      </c>
      <c r="BL1683">
        <v>0</v>
      </c>
      <c r="BM1683">
        <v>0</v>
      </c>
      <c r="BN1683">
        <v>0</v>
      </c>
    </row>
    <row r="1684" spans="1:66" x14ac:dyDescent="0.25">
      <c r="A1684">
        <v>8657</v>
      </c>
      <c r="B1684" t="s">
        <v>4748</v>
      </c>
      <c r="C1684">
        <v>36</v>
      </c>
      <c r="D1684">
        <v>0</v>
      </c>
      <c r="E1684">
        <v>0</v>
      </c>
      <c r="F1684" t="s">
        <v>1881</v>
      </c>
      <c r="G1684" t="s">
        <v>1881</v>
      </c>
      <c r="H1684" t="s">
        <v>1881</v>
      </c>
      <c r="I1684" t="s">
        <v>1881</v>
      </c>
      <c r="J1684" t="s">
        <v>1881</v>
      </c>
      <c r="K1684" t="s">
        <v>1881</v>
      </c>
      <c r="L1684" t="s">
        <v>1881</v>
      </c>
      <c r="M1684" s="180">
        <v>44560</v>
      </c>
      <c r="N1684" t="s">
        <v>2004</v>
      </c>
      <c r="O1684" t="s">
        <v>4749</v>
      </c>
      <c r="P1684" t="s">
        <v>4749</v>
      </c>
      <c r="Q1684">
        <v>0</v>
      </c>
      <c r="R1684">
        <v>0</v>
      </c>
      <c r="S1684" t="s">
        <v>1883</v>
      </c>
      <c r="T1684" t="s">
        <v>1883</v>
      </c>
      <c r="U1684">
        <v>1</v>
      </c>
      <c r="V1684" t="s">
        <v>1885</v>
      </c>
      <c r="W1684">
        <v>36</v>
      </c>
      <c r="X1684">
        <v>0</v>
      </c>
      <c r="Y1684">
        <v>0</v>
      </c>
      <c r="Z1684" t="s">
        <v>1881</v>
      </c>
      <c r="AA1684" t="s">
        <v>1881</v>
      </c>
      <c r="AB1684" t="s">
        <v>1881</v>
      </c>
      <c r="AC1684">
        <v>0</v>
      </c>
      <c r="AD1684">
        <v>0</v>
      </c>
      <c r="AE1684">
        <v>0</v>
      </c>
      <c r="AF1684">
        <v>0</v>
      </c>
      <c r="AG1684" t="s">
        <v>1881</v>
      </c>
      <c r="AH1684" s="181" t="s">
        <v>1883</v>
      </c>
      <c r="AI1684" s="182">
        <v>213</v>
      </c>
      <c r="AJ1684" s="181" t="s">
        <v>2046</v>
      </c>
      <c r="AK1684" s="181" t="s">
        <v>4750</v>
      </c>
      <c r="AL1684" s="181" t="s">
        <v>1883</v>
      </c>
      <c r="AO1684" s="181"/>
      <c r="AQ1684">
        <v>10</v>
      </c>
      <c r="AR1684" s="182">
        <v>40</v>
      </c>
      <c r="AS1684" s="183" t="s">
        <v>1882</v>
      </c>
      <c r="AT1684">
        <v>0</v>
      </c>
      <c r="AU1684">
        <v>0</v>
      </c>
      <c r="AV1684" s="182">
        <v>0</v>
      </c>
      <c r="AW1684" s="184">
        <v>0</v>
      </c>
      <c r="AX1684" s="183" t="s">
        <v>1881</v>
      </c>
      <c r="AY1684" s="184">
        <v>0</v>
      </c>
      <c r="AZ1684">
        <v>0</v>
      </c>
      <c r="BA1684">
        <v>0</v>
      </c>
      <c r="BB1684">
        <v>0</v>
      </c>
      <c r="BC1684" s="182">
        <v>0</v>
      </c>
      <c r="BD1684" t="s">
        <v>1883</v>
      </c>
      <c r="BE1684" t="s">
        <v>1883</v>
      </c>
      <c r="BF1684" t="s">
        <v>1883</v>
      </c>
      <c r="BG1684" s="181" t="s">
        <v>1883</v>
      </c>
      <c r="BH1684">
        <v>0</v>
      </c>
      <c r="BI1684" s="184">
        <v>0</v>
      </c>
      <c r="BJ1684" s="182">
        <v>0</v>
      </c>
      <c r="BK1684" s="181" t="s">
        <v>1883</v>
      </c>
      <c r="BL1684">
        <v>0</v>
      </c>
      <c r="BM1684">
        <v>0</v>
      </c>
      <c r="BN1684">
        <v>0</v>
      </c>
    </row>
    <row r="1685" spans="1:66" x14ac:dyDescent="0.25">
      <c r="A1685">
        <v>8658</v>
      </c>
      <c r="B1685" t="s">
        <v>4751</v>
      </c>
      <c r="C1685">
        <v>50</v>
      </c>
      <c r="D1685">
        <v>0</v>
      </c>
      <c r="E1685">
        <v>0</v>
      </c>
      <c r="F1685" t="s">
        <v>1881</v>
      </c>
      <c r="G1685" t="s">
        <v>1882</v>
      </c>
      <c r="H1685" t="s">
        <v>1881</v>
      </c>
      <c r="I1685" t="s">
        <v>1881</v>
      </c>
      <c r="J1685" t="s">
        <v>1881</v>
      </c>
      <c r="K1685" t="s">
        <v>1881</v>
      </c>
      <c r="L1685" t="s">
        <v>1881</v>
      </c>
      <c r="M1685" s="180">
        <v>44560</v>
      </c>
      <c r="N1685" t="s">
        <v>2004</v>
      </c>
      <c r="O1685" t="s">
        <v>4752</v>
      </c>
      <c r="P1685" t="s">
        <v>4752</v>
      </c>
      <c r="Q1685">
        <v>0</v>
      </c>
      <c r="R1685">
        <v>0</v>
      </c>
      <c r="S1685" t="s">
        <v>1883</v>
      </c>
      <c r="T1685" t="s">
        <v>1883</v>
      </c>
      <c r="U1685">
        <v>1</v>
      </c>
      <c r="V1685" t="s">
        <v>1885</v>
      </c>
      <c r="W1685">
        <v>50</v>
      </c>
      <c r="X1685">
        <v>0</v>
      </c>
      <c r="Y1685">
        <v>0</v>
      </c>
      <c r="Z1685" t="s">
        <v>1881</v>
      </c>
      <c r="AA1685" t="s">
        <v>1881</v>
      </c>
      <c r="AB1685" t="s">
        <v>1881</v>
      </c>
      <c r="AC1685">
        <v>0</v>
      </c>
      <c r="AD1685">
        <v>0</v>
      </c>
      <c r="AE1685">
        <v>0</v>
      </c>
      <c r="AF1685">
        <v>0</v>
      </c>
      <c r="AG1685" t="s">
        <v>1881</v>
      </c>
      <c r="AH1685" s="181" t="s">
        <v>1883</v>
      </c>
      <c r="AI1685" s="182">
        <v>213</v>
      </c>
      <c r="AJ1685" s="181" t="s">
        <v>2046</v>
      </c>
      <c r="AK1685" s="181" t="s">
        <v>4753</v>
      </c>
      <c r="AL1685" s="181" t="s">
        <v>1883</v>
      </c>
      <c r="AO1685" s="181"/>
      <c r="AQ1685">
        <v>10</v>
      </c>
      <c r="AR1685" s="182">
        <v>40</v>
      </c>
      <c r="AS1685" s="183" t="s">
        <v>1882</v>
      </c>
      <c r="AT1685">
        <v>0</v>
      </c>
      <c r="AU1685">
        <v>0</v>
      </c>
      <c r="AV1685" s="182">
        <v>0</v>
      </c>
      <c r="AW1685" s="184">
        <v>0</v>
      </c>
      <c r="AX1685" s="183" t="s">
        <v>1881</v>
      </c>
      <c r="AY1685" s="184">
        <v>0</v>
      </c>
      <c r="AZ1685">
        <v>0</v>
      </c>
      <c r="BA1685">
        <v>0</v>
      </c>
      <c r="BB1685">
        <v>0</v>
      </c>
      <c r="BC1685" s="182">
        <v>0</v>
      </c>
      <c r="BD1685" t="s">
        <v>1883</v>
      </c>
      <c r="BE1685" t="s">
        <v>1883</v>
      </c>
      <c r="BF1685" t="s">
        <v>1883</v>
      </c>
      <c r="BG1685" s="181" t="s">
        <v>1883</v>
      </c>
      <c r="BH1685">
        <v>0</v>
      </c>
      <c r="BI1685" s="184">
        <v>0</v>
      </c>
      <c r="BJ1685" s="182">
        <v>0</v>
      </c>
      <c r="BK1685" s="181" t="s">
        <v>1883</v>
      </c>
      <c r="BL1685">
        <v>0</v>
      </c>
      <c r="BM1685">
        <v>0</v>
      </c>
      <c r="BN1685">
        <v>0</v>
      </c>
    </row>
    <row r="1686" spans="1:66" x14ac:dyDescent="0.25">
      <c r="A1686">
        <v>8660</v>
      </c>
      <c r="B1686" t="s">
        <v>4754</v>
      </c>
      <c r="C1686">
        <v>1</v>
      </c>
      <c r="D1686">
        <v>0</v>
      </c>
      <c r="E1686">
        <v>0</v>
      </c>
      <c r="F1686" t="s">
        <v>1881</v>
      </c>
      <c r="G1686" t="s">
        <v>1882</v>
      </c>
      <c r="H1686" t="s">
        <v>1881</v>
      </c>
      <c r="I1686" t="s">
        <v>1881</v>
      </c>
      <c r="J1686" t="s">
        <v>1881</v>
      </c>
      <c r="K1686" t="s">
        <v>1881</v>
      </c>
      <c r="L1686" t="s">
        <v>1881</v>
      </c>
      <c r="M1686" s="180">
        <v>44560</v>
      </c>
      <c r="N1686" t="s">
        <v>1883</v>
      </c>
      <c r="O1686" t="s">
        <v>4755</v>
      </c>
      <c r="P1686" t="s">
        <v>4755</v>
      </c>
      <c r="Q1686">
        <v>0</v>
      </c>
      <c r="R1686">
        <v>0</v>
      </c>
      <c r="S1686" t="s">
        <v>1883</v>
      </c>
      <c r="T1686" t="s">
        <v>1883</v>
      </c>
      <c r="U1686">
        <v>1</v>
      </c>
      <c r="V1686" t="s">
        <v>1885</v>
      </c>
      <c r="W1686">
        <v>1</v>
      </c>
      <c r="X1686">
        <v>0</v>
      </c>
      <c r="Y1686">
        <v>0</v>
      </c>
      <c r="Z1686" t="s">
        <v>1881</v>
      </c>
      <c r="AA1686" t="s">
        <v>1881</v>
      </c>
      <c r="AB1686" t="s">
        <v>1881</v>
      </c>
      <c r="AC1686">
        <v>0</v>
      </c>
      <c r="AD1686">
        <v>0</v>
      </c>
      <c r="AE1686">
        <v>0</v>
      </c>
      <c r="AF1686">
        <v>0</v>
      </c>
      <c r="AG1686" t="s">
        <v>1881</v>
      </c>
      <c r="AH1686" s="181" t="s">
        <v>1883</v>
      </c>
      <c r="AI1686" s="182">
        <v>213</v>
      </c>
      <c r="AJ1686" s="181" t="s">
        <v>2046</v>
      </c>
      <c r="AK1686" s="181" t="s">
        <v>4756</v>
      </c>
      <c r="AL1686" s="181" t="s">
        <v>1883</v>
      </c>
      <c r="AO1686" s="181"/>
      <c r="AQ1686">
        <v>10</v>
      </c>
      <c r="AR1686" s="182">
        <v>40</v>
      </c>
      <c r="AS1686" s="183" t="s">
        <v>1882</v>
      </c>
      <c r="AT1686">
        <v>0</v>
      </c>
      <c r="AU1686">
        <v>0</v>
      </c>
      <c r="AV1686" s="182">
        <v>0</v>
      </c>
      <c r="AW1686" s="184">
        <v>0</v>
      </c>
      <c r="AX1686" s="183" t="s">
        <v>1881</v>
      </c>
      <c r="AY1686" s="184">
        <v>0</v>
      </c>
      <c r="AZ1686">
        <v>0</v>
      </c>
      <c r="BA1686">
        <v>0</v>
      </c>
      <c r="BB1686">
        <v>0</v>
      </c>
      <c r="BC1686" s="182">
        <v>0</v>
      </c>
      <c r="BD1686" t="s">
        <v>1883</v>
      </c>
      <c r="BE1686" t="s">
        <v>1883</v>
      </c>
      <c r="BF1686" t="s">
        <v>1883</v>
      </c>
      <c r="BG1686" s="181" t="s">
        <v>1883</v>
      </c>
      <c r="BH1686">
        <v>0</v>
      </c>
      <c r="BI1686" s="184">
        <v>0</v>
      </c>
      <c r="BJ1686" s="182">
        <v>0</v>
      </c>
      <c r="BK1686" s="181" t="s">
        <v>1883</v>
      </c>
      <c r="BL1686">
        <v>0</v>
      </c>
      <c r="BM1686">
        <v>0</v>
      </c>
      <c r="BN1686">
        <v>0</v>
      </c>
    </row>
    <row r="1687" spans="1:66" x14ac:dyDescent="0.25">
      <c r="A1687">
        <v>8663</v>
      </c>
      <c r="B1687" t="s">
        <v>4757</v>
      </c>
      <c r="C1687">
        <v>1</v>
      </c>
      <c r="D1687">
        <v>0</v>
      </c>
      <c r="E1687">
        <v>0</v>
      </c>
      <c r="F1687" t="s">
        <v>1881</v>
      </c>
      <c r="G1687" t="s">
        <v>1881</v>
      </c>
      <c r="H1687" t="s">
        <v>1881</v>
      </c>
      <c r="I1687" t="s">
        <v>1881</v>
      </c>
      <c r="J1687" t="s">
        <v>1881</v>
      </c>
      <c r="K1687" t="s">
        <v>1881</v>
      </c>
      <c r="L1687" t="s">
        <v>1881</v>
      </c>
      <c r="M1687" s="180">
        <v>44566</v>
      </c>
      <c r="N1687" t="s">
        <v>2004</v>
      </c>
      <c r="O1687" t="s">
        <v>4758</v>
      </c>
      <c r="P1687" t="s">
        <v>4758</v>
      </c>
      <c r="Q1687">
        <v>0</v>
      </c>
      <c r="R1687">
        <v>0</v>
      </c>
      <c r="S1687" t="s">
        <v>1883</v>
      </c>
      <c r="T1687" t="s">
        <v>1883</v>
      </c>
      <c r="U1687">
        <v>1</v>
      </c>
      <c r="V1687" t="s">
        <v>1885</v>
      </c>
      <c r="W1687">
        <v>1</v>
      </c>
      <c r="X1687">
        <v>0</v>
      </c>
      <c r="Y1687">
        <v>0</v>
      </c>
      <c r="Z1687" t="s">
        <v>1881</v>
      </c>
      <c r="AA1687" t="s">
        <v>1881</v>
      </c>
      <c r="AB1687" t="s">
        <v>1881</v>
      </c>
      <c r="AC1687">
        <v>0</v>
      </c>
      <c r="AD1687">
        <v>0</v>
      </c>
      <c r="AE1687">
        <v>0</v>
      </c>
      <c r="AF1687">
        <v>0</v>
      </c>
      <c r="AG1687" t="s">
        <v>1881</v>
      </c>
      <c r="AH1687" s="181" t="s">
        <v>1883</v>
      </c>
      <c r="AI1687" s="182">
        <v>47</v>
      </c>
      <c r="AJ1687" s="181" t="s">
        <v>2012</v>
      </c>
      <c r="AK1687" s="181" t="s">
        <v>1883</v>
      </c>
      <c r="AL1687" s="181" t="s">
        <v>1883</v>
      </c>
      <c r="AO1687" s="181"/>
      <c r="AQ1687">
        <v>10</v>
      </c>
      <c r="AR1687" s="182">
        <v>40</v>
      </c>
      <c r="AS1687" s="183" t="s">
        <v>1882</v>
      </c>
      <c r="AT1687">
        <v>0</v>
      </c>
      <c r="AU1687">
        <v>0</v>
      </c>
      <c r="AV1687" s="182">
        <v>0</v>
      </c>
      <c r="AW1687" s="184">
        <v>0</v>
      </c>
      <c r="AX1687" s="183" t="s">
        <v>1881</v>
      </c>
      <c r="AY1687" s="184">
        <v>0</v>
      </c>
      <c r="AZ1687">
        <v>0</v>
      </c>
      <c r="BA1687">
        <v>0</v>
      </c>
      <c r="BB1687">
        <v>0</v>
      </c>
      <c r="BC1687" s="182">
        <v>0</v>
      </c>
      <c r="BD1687" t="s">
        <v>1883</v>
      </c>
      <c r="BE1687" t="s">
        <v>1883</v>
      </c>
      <c r="BF1687" t="s">
        <v>1883</v>
      </c>
      <c r="BG1687" s="181" t="s">
        <v>1883</v>
      </c>
      <c r="BH1687">
        <v>0</v>
      </c>
      <c r="BI1687" s="184">
        <v>0</v>
      </c>
      <c r="BJ1687" s="182">
        <v>0</v>
      </c>
      <c r="BK1687" s="181" t="s">
        <v>1883</v>
      </c>
      <c r="BL1687">
        <v>0</v>
      </c>
      <c r="BM1687">
        <v>0</v>
      </c>
      <c r="BN1687">
        <v>0</v>
      </c>
    </row>
    <row r="1688" spans="1:66" x14ac:dyDescent="0.25">
      <c r="A1688">
        <v>8664</v>
      </c>
      <c r="B1688" t="s">
        <v>4759</v>
      </c>
      <c r="C1688">
        <v>10</v>
      </c>
      <c r="D1688">
        <v>0</v>
      </c>
      <c r="E1688">
        <v>0</v>
      </c>
      <c r="F1688" t="s">
        <v>1881</v>
      </c>
      <c r="G1688" t="s">
        <v>1882</v>
      </c>
      <c r="H1688" t="s">
        <v>1881</v>
      </c>
      <c r="I1688" t="s">
        <v>1881</v>
      </c>
      <c r="J1688" t="s">
        <v>1881</v>
      </c>
      <c r="K1688" t="s">
        <v>1881</v>
      </c>
      <c r="L1688" t="s">
        <v>1881</v>
      </c>
      <c r="M1688" s="180">
        <v>44566</v>
      </c>
      <c r="N1688" t="s">
        <v>1883</v>
      </c>
      <c r="O1688" t="s">
        <v>4760</v>
      </c>
      <c r="P1688" t="s">
        <v>4761</v>
      </c>
      <c r="Q1688">
        <v>0</v>
      </c>
      <c r="R1688">
        <v>0</v>
      </c>
      <c r="S1688" t="s">
        <v>1883</v>
      </c>
      <c r="T1688" t="s">
        <v>1883</v>
      </c>
      <c r="U1688">
        <v>1</v>
      </c>
      <c r="V1688" t="s">
        <v>1885</v>
      </c>
      <c r="W1688">
        <v>10</v>
      </c>
      <c r="X1688">
        <v>0</v>
      </c>
      <c r="Y1688">
        <v>0</v>
      </c>
      <c r="Z1688" t="s">
        <v>1881</v>
      </c>
      <c r="AA1688" t="s">
        <v>1881</v>
      </c>
      <c r="AB1688" t="s">
        <v>1881</v>
      </c>
      <c r="AC1688">
        <v>0</v>
      </c>
      <c r="AD1688">
        <v>0</v>
      </c>
      <c r="AE1688">
        <v>0</v>
      </c>
      <c r="AF1688">
        <v>0</v>
      </c>
      <c r="AG1688" t="s">
        <v>1882</v>
      </c>
      <c r="AH1688" s="181" t="s">
        <v>1883</v>
      </c>
      <c r="AI1688" s="182">
        <v>27</v>
      </c>
      <c r="AJ1688" s="181" t="s">
        <v>1886</v>
      </c>
      <c r="AK1688" s="181" t="s">
        <v>1883</v>
      </c>
      <c r="AL1688" s="181" t="s">
        <v>1883</v>
      </c>
      <c r="AO1688" s="181"/>
      <c r="AQ1688">
        <v>10</v>
      </c>
      <c r="AR1688" s="182">
        <v>40</v>
      </c>
      <c r="AS1688" s="183" t="s">
        <v>1882</v>
      </c>
      <c r="AT1688">
        <v>0</v>
      </c>
      <c r="AU1688">
        <v>0</v>
      </c>
      <c r="AV1688" s="182">
        <v>0</v>
      </c>
      <c r="AW1688" s="184">
        <v>0</v>
      </c>
      <c r="AX1688" s="183" t="s">
        <v>1881</v>
      </c>
      <c r="AY1688" s="184">
        <v>0</v>
      </c>
      <c r="AZ1688">
        <v>0</v>
      </c>
      <c r="BA1688">
        <v>0</v>
      </c>
      <c r="BB1688">
        <v>0</v>
      </c>
      <c r="BC1688" s="182">
        <v>0</v>
      </c>
      <c r="BD1688" t="s">
        <v>1883</v>
      </c>
      <c r="BE1688" t="s">
        <v>1883</v>
      </c>
      <c r="BF1688" t="s">
        <v>1883</v>
      </c>
      <c r="BG1688" s="181" t="s">
        <v>1883</v>
      </c>
      <c r="BH1688">
        <v>7.6</v>
      </c>
      <c r="BI1688" s="184">
        <v>0</v>
      </c>
      <c r="BJ1688" s="182">
        <v>0</v>
      </c>
      <c r="BK1688" s="181" t="s">
        <v>1883</v>
      </c>
      <c r="BL1688">
        <v>0</v>
      </c>
      <c r="BM1688">
        <v>0</v>
      </c>
      <c r="BN1688">
        <v>0</v>
      </c>
    </row>
    <row r="1689" spans="1:66" x14ac:dyDescent="0.25">
      <c r="A1689">
        <v>8665</v>
      </c>
      <c r="B1689" t="s">
        <v>4762</v>
      </c>
      <c r="C1689">
        <v>6</v>
      </c>
      <c r="D1689">
        <v>0</v>
      </c>
      <c r="E1689">
        <v>0</v>
      </c>
      <c r="F1689" t="s">
        <v>1881</v>
      </c>
      <c r="G1689" t="s">
        <v>1882</v>
      </c>
      <c r="H1689" t="s">
        <v>1881</v>
      </c>
      <c r="I1689" t="s">
        <v>1881</v>
      </c>
      <c r="J1689" t="s">
        <v>1881</v>
      </c>
      <c r="K1689" t="s">
        <v>1881</v>
      </c>
      <c r="L1689" t="s">
        <v>1881</v>
      </c>
      <c r="M1689" s="180">
        <v>44566</v>
      </c>
      <c r="N1689" t="s">
        <v>1883</v>
      </c>
      <c r="O1689" t="s">
        <v>1883</v>
      </c>
      <c r="P1689" t="s">
        <v>4763</v>
      </c>
      <c r="Q1689">
        <v>0</v>
      </c>
      <c r="R1689">
        <v>0</v>
      </c>
      <c r="S1689" t="s">
        <v>1883</v>
      </c>
      <c r="T1689" t="s">
        <v>1883</v>
      </c>
      <c r="U1689">
        <v>1</v>
      </c>
      <c r="V1689" t="s">
        <v>1885</v>
      </c>
      <c r="W1689">
        <v>6</v>
      </c>
      <c r="X1689">
        <v>0</v>
      </c>
      <c r="Y1689">
        <v>0</v>
      </c>
      <c r="Z1689" t="s">
        <v>1881</v>
      </c>
      <c r="AA1689" t="s">
        <v>1881</v>
      </c>
      <c r="AB1689" t="s">
        <v>1881</v>
      </c>
      <c r="AC1689">
        <v>0</v>
      </c>
      <c r="AD1689">
        <v>0</v>
      </c>
      <c r="AE1689">
        <v>0</v>
      </c>
      <c r="AF1689">
        <v>0</v>
      </c>
      <c r="AG1689" t="s">
        <v>1882</v>
      </c>
      <c r="AH1689" s="181" t="s">
        <v>1883</v>
      </c>
      <c r="AI1689" s="182">
        <v>27</v>
      </c>
      <c r="AJ1689" s="181" t="s">
        <v>1886</v>
      </c>
      <c r="AK1689" s="181" t="s">
        <v>1883</v>
      </c>
      <c r="AL1689" s="181" t="s">
        <v>1883</v>
      </c>
      <c r="AO1689" s="181"/>
      <c r="AQ1689">
        <v>10</v>
      </c>
      <c r="AR1689" s="182">
        <v>40</v>
      </c>
      <c r="AS1689" s="183" t="s">
        <v>1882</v>
      </c>
      <c r="AT1689">
        <v>0</v>
      </c>
      <c r="AU1689">
        <v>0</v>
      </c>
      <c r="AV1689" s="182">
        <v>0</v>
      </c>
      <c r="AW1689" s="184">
        <v>0</v>
      </c>
      <c r="AX1689" s="183" t="s">
        <v>1881</v>
      </c>
      <c r="AY1689" s="184">
        <v>0</v>
      </c>
      <c r="AZ1689">
        <v>0</v>
      </c>
      <c r="BA1689">
        <v>0</v>
      </c>
      <c r="BB1689">
        <v>0</v>
      </c>
      <c r="BC1689" s="182">
        <v>0</v>
      </c>
      <c r="BD1689" t="s">
        <v>1883</v>
      </c>
      <c r="BE1689" t="s">
        <v>1883</v>
      </c>
      <c r="BF1689" t="s">
        <v>1883</v>
      </c>
      <c r="BG1689" s="181" t="s">
        <v>1883</v>
      </c>
      <c r="BH1689">
        <v>1.8</v>
      </c>
      <c r="BI1689" s="184">
        <v>0</v>
      </c>
      <c r="BJ1689" s="182">
        <v>0</v>
      </c>
      <c r="BK1689" s="181" t="s">
        <v>1883</v>
      </c>
      <c r="BL1689">
        <v>0</v>
      </c>
      <c r="BM1689">
        <v>0</v>
      </c>
      <c r="BN1689">
        <v>0</v>
      </c>
    </row>
    <row r="1690" spans="1:66" x14ac:dyDescent="0.25">
      <c r="A1690">
        <v>8666</v>
      </c>
      <c r="B1690" t="s">
        <v>4764</v>
      </c>
      <c r="C1690">
        <v>6</v>
      </c>
      <c r="D1690">
        <v>0</v>
      </c>
      <c r="E1690">
        <v>0</v>
      </c>
      <c r="F1690" t="s">
        <v>1881</v>
      </c>
      <c r="G1690" t="s">
        <v>1882</v>
      </c>
      <c r="H1690" t="s">
        <v>1881</v>
      </c>
      <c r="I1690" t="s">
        <v>1881</v>
      </c>
      <c r="J1690" t="s">
        <v>1881</v>
      </c>
      <c r="K1690" t="s">
        <v>1881</v>
      </c>
      <c r="L1690" t="s">
        <v>1881</v>
      </c>
      <c r="M1690" s="180">
        <v>44566</v>
      </c>
      <c r="N1690" t="s">
        <v>1883</v>
      </c>
      <c r="O1690" t="s">
        <v>1883</v>
      </c>
      <c r="P1690" t="s">
        <v>4765</v>
      </c>
      <c r="Q1690">
        <v>0</v>
      </c>
      <c r="R1690">
        <v>0</v>
      </c>
      <c r="S1690" t="s">
        <v>1883</v>
      </c>
      <c r="T1690" t="s">
        <v>1883</v>
      </c>
      <c r="U1690">
        <v>1</v>
      </c>
      <c r="V1690" t="s">
        <v>1885</v>
      </c>
      <c r="W1690">
        <v>6</v>
      </c>
      <c r="X1690">
        <v>0</v>
      </c>
      <c r="Y1690">
        <v>0</v>
      </c>
      <c r="Z1690" t="s">
        <v>1881</v>
      </c>
      <c r="AA1690" t="s">
        <v>1881</v>
      </c>
      <c r="AB1690" t="s">
        <v>1881</v>
      </c>
      <c r="AC1690">
        <v>0</v>
      </c>
      <c r="AD1690">
        <v>0</v>
      </c>
      <c r="AE1690">
        <v>0</v>
      </c>
      <c r="AF1690">
        <v>0</v>
      </c>
      <c r="AG1690" t="s">
        <v>1882</v>
      </c>
      <c r="AH1690" s="181" t="s">
        <v>1883</v>
      </c>
      <c r="AI1690" s="182">
        <v>27</v>
      </c>
      <c r="AJ1690" s="181" t="s">
        <v>1886</v>
      </c>
      <c r="AK1690" s="181" t="s">
        <v>1883</v>
      </c>
      <c r="AL1690" s="181" t="s">
        <v>1883</v>
      </c>
      <c r="AO1690" s="181"/>
      <c r="AQ1690">
        <v>10</v>
      </c>
      <c r="AR1690" s="182">
        <v>40</v>
      </c>
      <c r="AS1690" s="183" t="s">
        <v>1882</v>
      </c>
      <c r="AT1690">
        <v>0</v>
      </c>
      <c r="AU1690">
        <v>0</v>
      </c>
      <c r="AV1690" s="182">
        <v>0</v>
      </c>
      <c r="AW1690" s="184">
        <v>0</v>
      </c>
      <c r="AX1690" s="183" t="s">
        <v>1881</v>
      </c>
      <c r="AY1690" s="184">
        <v>0</v>
      </c>
      <c r="AZ1690">
        <v>0</v>
      </c>
      <c r="BA1690">
        <v>0</v>
      </c>
      <c r="BB1690">
        <v>0</v>
      </c>
      <c r="BC1690" s="182">
        <v>0</v>
      </c>
      <c r="BD1690" t="s">
        <v>1883</v>
      </c>
      <c r="BE1690" t="s">
        <v>1883</v>
      </c>
      <c r="BF1690" t="s">
        <v>1883</v>
      </c>
      <c r="BG1690" s="181" t="s">
        <v>1883</v>
      </c>
      <c r="BH1690">
        <v>1.8</v>
      </c>
      <c r="BI1690" s="184">
        <v>0</v>
      </c>
      <c r="BJ1690" s="182">
        <v>0</v>
      </c>
      <c r="BK1690" s="181" t="s">
        <v>1883</v>
      </c>
      <c r="BL1690">
        <v>0</v>
      </c>
      <c r="BM1690">
        <v>0</v>
      </c>
      <c r="BN1690">
        <v>0</v>
      </c>
    </row>
    <row r="1691" spans="1:66" x14ac:dyDescent="0.25">
      <c r="A1691">
        <v>8667</v>
      </c>
      <c r="B1691" t="s">
        <v>4766</v>
      </c>
      <c r="C1691">
        <v>6</v>
      </c>
      <c r="D1691">
        <v>0</v>
      </c>
      <c r="E1691">
        <v>0</v>
      </c>
      <c r="F1691" t="s">
        <v>1881</v>
      </c>
      <c r="G1691" t="s">
        <v>1882</v>
      </c>
      <c r="H1691" t="s">
        <v>1881</v>
      </c>
      <c r="I1691" t="s">
        <v>1881</v>
      </c>
      <c r="J1691" t="s">
        <v>1881</v>
      </c>
      <c r="K1691" t="s">
        <v>1881</v>
      </c>
      <c r="L1691" t="s">
        <v>1881</v>
      </c>
      <c r="M1691" s="180">
        <v>44566</v>
      </c>
      <c r="N1691" t="s">
        <v>1883</v>
      </c>
      <c r="O1691" t="s">
        <v>1883</v>
      </c>
      <c r="P1691" t="s">
        <v>4767</v>
      </c>
      <c r="Q1691">
        <v>0</v>
      </c>
      <c r="R1691">
        <v>0</v>
      </c>
      <c r="S1691" t="s">
        <v>1883</v>
      </c>
      <c r="T1691" t="s">
        <v>1883</v>
      </c>
      <c r="U1691">
        <v>1</v>
      </c>
      <c r="V1691" t="s">
        <v>1885</v>
      </c>
      <c r="W1691">
        <v>6</v>
      </c>
      <c r="X1691">
        <v>0</v>
      </c>
      <c r="Y1691">
        <v>0</v>
      </c>
      <c r="Z1691" t="s">
        <v>1881</v>
      </c>
      <c r="AA1691" t="s">
        <v>1881</v>
      </c>
      <c r="AB1691" t="s">
        <v>1881</v>
      </c>
      <c r="AC1691">
        <v>0</v>
      </c>
      <c r="AD1691">
        <v>0</v>
      </c>
      <c r="AE1691">
        <v>0</v>
      </c>
      <c r="AF1691">
        <v>0</v>
      </c>
      <c r="AG1691" t="s">
        <v>1882</v>
      </c>
      <c r="AH1691" s="181" t="s">
        <v>1883</v>
      </c>
      <c r="AI1691" s="182">
        <v>27</v>
      </c>
      <c r="AJ1691" s="181" t="s">
        <v>1886</v>
      </c>
      <c r="AK1691" s="181" t="s">
        <v>1883</v>
      </c>
      <c r="AL1691" s="181" t="s">
        <v>1883</v>
      </c>
      <c r="AO1691" s="181"/>
      <c r="AQ1691">
        <v>10</v>
      </c>
      <c r="AR1691" s="182">
        <v>40</v>
      </c>
      <c r="AS1691" s="183" t="s">
        <v>1882</v>
      </c>
      <c r="AT1691">
        <v>0</v>
      </c>
      <c r="AU1691">
        <v>0</v>
      </c>
      <c r="AV1691" s="182">
        <v>0</v>
      </c>
      <c r="AW1691" s="184">
        <v>0</v>
      </c>
      <c r="AX1691" s="183" t="s">
        <v>1881</v>
      </c>
      <c r="AY1691" s="184">
        <v>0</v>
      </c>
      <c r="AZ1691">
        <v>0</v>
      </c>
      <c r="BA1691">
        <v>0</v>
      </c>
      <c r="BB1691">
        <v>0</v>
      </c>
      <c r="BC1691" s="182">
        <v>0</v>
      </c>
      <c r="BD1691" t="s">
        <v>1883</v>
      </c>
      <c r="BE1691" t="s">
        <v>1883</v>
      </c>
      <c r="BF1691" t="s">
        <v>1883</v>
      </c>
      <c r="BG1691" s="181" t="s">
        <v>1883</v>
      </c>
      <c r="BH1691">
        <v>1.8</v>
      </c>
      <c r="BI1691" s="184">
        <v>0</v>
      </c>
      <c r="BJ1691" s="182">
        <v>0</v>
      </c>
      <c r="BK1691" s="181" t="s">
        <v>1883</v>
      </c>
      <c r="BL1691">
        <v>0</v>
      </c>
      <c r="BM1691">
        <v>0</v>
      </c>
      <c r="BN1691">
        <v>0</v>
      </c>
    </row>
    <row r="1692" spans="1:66" x14ac:dyDescent="0.25">
      <c r="A1692">
        <v>8668</v>
      </c>
      <c r="B1692" t="s">
        <v>4768</v>
      </c>
      <c r="C1692">
        <v>4</v>
      </c>
      <c r="D1692">
        <v>0</v>
      </c>
      <c r="E1692">
        <v>0</v>
      </c>
      <c r="F1692" t="s">
        <v>1881</v>
      </c>
      <c r="G1692" t="s">
        <v>1882</v>
      </c>
      <c r="H1692" t="s">
        <v>1881</v>
      </c>
      <c r="I1692" t="s">
        <v>1881</v>
      </c>
      <c r="J1692" t="s">
        <v>1881</v>
      </c>
      <c r="K1692" t="s">
        <v>1881</v>
      </c>
      <c r="L1692" t="s">
        <v>1881</v>
      </c>
      <c r="M1692" s="180">
        <v>44566</v>
      </c>
      <c r="N1692" t="s">
        <v>1883</v>
      </c>
      <c r="O1692" t="s">
        <v>1883</v>
      </c>
      <c r="P1692" t="s">
        <v>4769</v>
      </c>
      <c r="Q1692">
        <v>0</v>
      </c>
      <c r="R1692">
        <v>0</v>
      </c>
      <c r="S1692" t="s">
        <v>1883</v>
      </c>
      <c r="T1692" t="s">
        <v>1883</v>
      </c>
      <c r="U1692">
        <v>1</v>
      </c>
      <c r="V1692" t="s">
        <v>1885</v>
      </c>
      <c r="W1692">
        <v>4</v>
      </c>
      <c r="X1692">
        <v>0</v>
      </c>
      <c r="Y1692">
        <v>0</v>
      </c>
      <c r="Z1692" t="s">
        <v>1881</v>
      </c>
      <c r="AA1692" t="s">
        <v>1881</v>
      </c>
      <c r="AB1692" t="s">
        <v>1881</v>
      </c>
      <c r="AC1692">
        <v>0</v>
      </c>
      <c r="AD1692">
        <v>0</v>
      </c>
      <c r="AE1692">
        <v>0</v>
      </c>
      <c r="AF1692">
        <v>0</v>
      </c>
      <c r="AG1692" t="s">
        <v>1882</v>
      </c>
      <c r="AH1692" s="181" t="s">
        <v>1883</v>
      </c>
      <c r="AI1692" s="182">
        <v>27</v>
      </c>
      <c r="AJ1692" s="181" t="s">
        <v>1886</v>
      </c>
      <c r="AK1692" s="181" t="s">
        <v>1883</v>
      </c>
      <c r="AL1692" s="181" t="s">
        <v>1883</v>
      </c>
      <c r="AO1692" s="181"/>
      <c r="AQ1692">
        <v>10</v>
      </c>
      <c r="AR1692" s="182">
        <v>40</v>
      </c>
      <c r="AS1692" s="183" t="s">
        <v>1882</v>
      </c>
      <c r="AT1692">
        <v>0</v>
      </c>
      <c r="AU1692">
        <v>0</v>
      </c>
      <c r="AV1692" s="182">
        <v>0</v>
      </c>
      <c r="AW1692" s="184">
        <v>0</v>
      </c>
      <c r="AX1692" s="183" t="s">
        <v>1881</v>
      </c>
      <c r="AY1692" s="184">
        <v>0</v>
      </c>
      <c r="AZ1692">
        <v>0</v>
      </c>
      <c r="BA1692">
        <v>0</v>
      </c>
      <c r="BB1692">
        <v>0</v>
      </c>
      <c r="BC1692" s="182">
        <v>0</v>
      </c>
      <c r="BD1692" t="s">
        <v>1883</v>
      </c>
      <c r="BE1692" t="s">
        <v>1883</v>
      </c>
      <c r="BF1692" t="s">
        <v>1883</v>
      </c>
      <c r="BG1692" s="181" t="s">
        <v>1883</v>
      </c>
      <c r="BH1692">
        <v>0.16</v>
      </c>
      <c r="BI1692" s="184">
        <v>0</v>
      </c>
      <c r="BJ1692" s="182">
        <v>0</v>
      </c>
      <c r="BK1692" s="181" t="s">
        <v>1883</v>
      </c>
      <c r="BL1692">
        <v>0</v>
      </c>
      <c r="BM1692">
        <v>0</v>
      </c>
      <c r="BN1692">
        <v>0</v>
      </c>
    </row>
    <row r="1693" spans="1:66" x14ac:dyDescent="0.25">
      <c r="A1693">
        <v>8669</v>
      </c>
      <c r="B1693" t="s">
        <v>4770</v>
      </c>
      <c r="C1693">
        <v>4</v>
      </c>
      <c r="D1693">
        <v>0</v>
      </c>
      <c r="E1693">
        <v>0</v>
      </c>
      <c r="F1693" t="s">
        <v>1881</v>
      </c>
      <c r="G1693" t="s">
        <v>1882</v>
      </c>
      <c r="H1693" t="s">
        <v>1881</v>
      </c>
      <c r="I1693" t="s">
        <v>1881</v>
      </c>
      <c r="J1693" t="s">
        <v>1881</v>
      </c>
      <c r="K1693" t="s">
        <v>1881</v>
      </c>
      <c r="L1693" t="s">
        <v>1881</v>
      </c>
      <c r="M1693" s="180">
        <v>44566</v>
      </c>
      <c r="N1693" t="s">
        <v>1883</v>
      </c>
      <c r="O1693" t="s">
        <v>1883</v>
      </c>
      <c r="P1693" t="s">
        <v>4771</v>
      </c>
      <c r="Q1693">
        <v>0</v>
      </c>
      <c r="R1693">
        <v>0</v>
      </c>
      <c r="S1693" t="s">
        <v>1883</v>
      </c>
      <c r="T1693" t="s">
        <v>1883</v>
      </c>
      <c r="U1693">
        <v>1</v>
      </c>
      <c r="V1693" t="s">
        <v>1885</v>
      </c>
      <c r="W1693">
        <v>4</v>
      </c>
      <c r="X1693">
        <v>0</v>
      </c>
      <c r="Y1693">
        <v>0</v>
      </c>
      <c r="Z1693" t="s">
        <v>1881</v>
      </c>
      <c r="AA1693" t="s">
        <v>1881</v>
      </c>
      <c r="AB1693" t="s">
        <v>1881</v>
      </c>
      <c r="AC1693">
        <v>0</v>
      </c>
      <c r="AD1693">
        <v>0</v>
      </c>
      <c r="AE1693">
        <v>0</v>
      </c>
      <c r="AF1693">
        <v>0</v>
      </c>
      <c r="AG1693" t="s">
        <v>1882</v>
      </c>
      <c r="AH1693" s="181" t="s">
        <v>1883</v>
      </c>
      <c r="AI1693" s="182">
        <v>27</v>
      </c>
      <c r="AJ1693" s="181" t="s">
        <v>1886</v>
      </c>
      <c r="AK1693" s="181" t="s">
        <v>1883</v>
      </c>
      <c r="AL1693" s="181" t="s">
        <v>1883</v>
      </c>
      <c r="AO1693" s="181"/>
      <c r="AQ1693">
        <v>10</v>
      </c>
      <c r="AR1693" s="182">
        <v>40</v>
      </c>
      <c r="AS1693" s="183" t="s">
        <v>1882</v>
      </c>
      <c r="AT1693">
        <v>0</v>
      </c>
      <c r="AU1693">
        <v>0</v>
      </c>
      <c r="AV1693" s="182">
        <v>0</v>
      </c>
      <c r="AW1693" s="184">
        <v>0</v>
      </c>
      <c r="AX1693" s="183" t="s">
        <v>1881</v>
      </c>
      <c r="AY1693" s="184">
        <v>0</v>
      </c>
      <c r="AZ1693">
        <v>0</v>
      </c>
      <c r="BA1693">
        <v>0</v>
      </c>
      <c r="BB1693">
        <v>0</v>
      </c>
      <c r="BC1693" s="182">
        <v>0</v>
      </c>
      <c r="BD1693" t="s">
        <v>1883</v>
      </c>
      <c r="BE1693" t="s">
        <v>1883</v>
      </c>
      <c r="BF1693" t="s">
        <v>1883</v>
      </c>
      <c r="BG1693" s="181" t="s">
        <v>1883</v>
      </c>
      <c r="BH1693">
        <v>0.16</v>
      </c>
      <c r="BI1693" s="184">
        <v>0</v>
      </c>
      <c r="BJ1693" s="182">
        <v>0</v>
      </c>
      <c r="BK1693" s="181" t="s">
        <v>1883</v>
      </c>
      <c r="BL1693">
        <v>0</v>
      </c>
      <c r="BM1693">
        <v>0</v>
      </c>
      <c r="BN1693">
        <v>0</v>
      </c>
    </row>
    <row r="1694" spans="1:66" x14ac:dyDescent="0.25">
      <c r="A1694">
        <v>8670</v>
      </c>
      <c r="B1694" t="s">
        <v>4772</v>
      </c>
      <c r="C1694">
        <v>6</v>
      </c>
      <c r="D1694">
        <v>0</v>
      </c>
      <c r="E1694">
        <v>0</v>
      </c>
      <c r="F1694" t="s">
        <v>1881</v>
      </c>
      <c r="G1694" t="s">
        <v>1882</v>
      </c>
      <c r="H1694" t="s">
        <v>1881</v>
      </c>
      <c r="I1694" t="s">
        <v>1881</v>
      </c>
      <c r="J1694" t="s">
        <v>1881</v>
      </c>
      <c r="K1694" t="s">
        <v>1881</v>
      </c>
      <c r="L1694" t="s">
        <v>1881</v>
      </c>
      <c r="M1694" s="180">
        <v>44573</v>
      </c>
      <c r="N1694" t="s">
        <v>1883</v>
      </c>
      <c r="O1694" t="s">
        <v>1883</v>
      </c>
      <c r="P1694" t="s">
        <v>4773</v>
      </c>
      <c r="Q1694">
        <v>0</v>
      </c>
      <c r="R1694">
        <v>0</v>
      </c>
      <c r="S1694" t="s">
        <v>1883</v>
      </c>
      <c r="T1694" t="s">
        <v>1883</v>
      </c>
      <c r="U1694">
        <v>1</v>
      </c>
      <c r="V1694" t="s">
        <v>1885</v>
      </c>
      <c r="W1694">
        <v>6</v>
      </c>
      <c r="X1694">
        <v>0</v>
      </c>
      <c r="Y1694">
        <v>0</v>
      </c>
      <c r="Z1694" t="s">
        <v>1881</v>
      </c>
      <c r="AA1694" t="s">
        <v>1881</v>
      </c>
      <c r="AB1694" t="s">
        <v>1881</v>
      </c>
      <c r="AC1694">
        <v>0</v>
      </c>
      <c r="AD1694">
        <v>0</v>
      </c>
      <c r="AE1694">
        <v>0</v>
      </c>
      <c r="AF1694">
        <v>0</v>
      </c>
      <c r="AG1694" t="s">
        <v>1881</v>
      </c>
      <c r="AH1694" s="181" t="s">
        <v>1883</v>
      </c>
      <c r="AI1694" s="182">
        <v>244</v>
      </c>
      <c r="AJ1694" s="181" t="s">
        <v>2720</v>
      </c>
      <c r="AK1694" s="181" t="s">
        <v>1883</v>
      </c>
      <c r="AL1694" s="181" t="s">
        <v>1883</v>
      </c>
      <c r="AO1694" s="181"/>
      <c r="AQ1694">
        <v>10</v>
      </c>
      <c r="AR1694" s="182">
        <v>40</v>
      </c>
      <c r="AS1694" s="183" t="s">
        <v>1882</v>
      </c>
      <c r="AT1694">
        <v>0</v>
      </c>
      <c r="AU1694">
        <v>0</v>
      </c>
      <c r="AV1694" s="182">
        <v>0</v>
      </c>
      <c r="AW1694" s="184">
        <v>0</v>
      </c>
      <c r="AX1694" s="183" t="s">
        <v>1881</v>
      </c>
      <c r="AY1694" s="184">
        <v>0</v>
      </c>
      <c r="AZ1694">
        <v>0</v>
      </c>
      <c r="BA1694">
        <v>0</v>
      </c>
      <c r="BB1694">
        <v>0</v>
      </c>
      <c r="BC1694" s="182">
        <v>0</v>
      </c>
      <c r="BD1694" t="s">
        <v>1883</v>
      </c>
      <c r="BE1694" t="s">
        <v>1883</v>
      </c>
      <c r="BF1694" t="s">
        <v>1883</v>
      </c>
      <c r="BG1694" s="181" t="s">
        <v>1883</v>
      </c>
      <c r="BH1694">
        <v>1.38</v>
      </c>
      <c r="BI1694" s="184">
        <v>0</v>
      </c>
      <c r="BJ1694" s="182">
        <v>0</v>
      </c>
      <c r="BK1694" s="181" t="s">
        <v>1883</v>
      </c>
      <c r="BL1694">
        <v>0</v>
      </c>
      <c r="BM1694">
        <v>0</v>
      </c>
      <c r="BN1694">
        <v>0</v>
      </c>
    </row>
    <row r="1695" spans="1:66" x14ac:dyDescent="0.25">
      <c r="A1695">
        <v>8673</v>
      </c>
      <c r="B1695" t="s">
        <v>4774</v>
      </c>
      <c r="C1695">
        <v>1</v>
      </c>
      <c r="D1695">
        <v>0</v>
      </c>
      <c r="E1695">
        <v>0</v>
      </c>
      <c r="F1695" t="s">
        <v>1881</v>
      </c>
      <c r="G1695" t="s">
        <v>1881</v>
      </c>
      <c r="H1695" t="s">
        <v>1881</v>
      </c>
      <c r="I1695" t="s">
        <v>1881</v>
      </c>
      <c r="J1695" t="s">
        <v>1881</v>
      </c>
      <c r="K1695" t="s">
        <v>1881</v>
      </c>
      <c r="L1695" t="s">
        <v>1881</v>
      </c>
      <c r="M1695" s="180">
        <v>44580</v>
      </c>
      <c r="N1695" t="s">
        <v>2004</v>
      </c>
      <c r="O1695" t="s">
        <v>4775</v>
      </c>
      <c r="P1695" t="s">
        <v>4775</v>
      </c>
      <c r="Q1695">
        <v>0</v>
      </c>
      <c r="R1695">
        <v>0</v>
      </c>
      <c r="S1695" t="s">
        <v>1883</v>
      </c>
      <c r="T1695" t="s">
        <v>1883</v>
      </c>
      <c r="U1695">
        <v>1</v>
      </c>
      <c r="V1695" t="s">
        <v>1885</v>
      </c>
      <c r="W1695">
        <v>1</v>
      </c>
      <c r="X1695">
        <v>0</v>
      </c>
      <c r="Y1695">
        <v>0</v>
      </c>
      <c r="Z1695" t="s">
        <v>1881</v>
      </c>
      <c r="AA1695" t="s">
        <v>1881</v>
      </c>
      <c r="AB1695" t="s">
        <v>1881</v>
      </c>
      <c r="AC1695">
        <v>0</v>
      </c>
      <c r="AD1695">
        <v>0</v>
      </c>
      <c r="AE1695">
        <v>0</v>
      </c>
      <c r="AF1695">
        <v>0</v>
      </c>
      <c r="AG1695" t="s">
        <v>1881</v>
      </c>
      <c r="AH1695" s="181" t="s">
        <v>1883</v>
      </c>
      <c r="AI1695" s="182">
        <v>47</v>
      </c>
      <c r="AJ1695" s="181" t="s">
        <v>2012</v>
      </c>
      <c r="AK1695" s="181" t="s">
        <v>1883</v>
      </c>
      <c r="AL1695" s="181" t="s">
        <v>1883</v>
      </c>
      <c r="AO1695" s="181"/>
      <c r="AQ1695">
        <v>10</v>
      </c>
      <c r="AR1695" s="182">
        <v>40</v>
      </c>
      <c r="AS1695" s="183" t="s">
        <v>1882</v>
      </c>
      <c r="AT1695">
        <v>0</v>
      </c>
      <c r="AU1695">
        <v>0</v>
      </c>
      <c r="AV1695" s="182">
        <v>0</v>
      </c>
      <c r="AW1695" s="184">
        <v>0</v>
      </c>
      <c r="AX1695" s="183" t="s">
        <v>1881</v>
      </c>
      <c r="AY1695" s="184">
        <v>0</v>
      </c>
      <c r="AZ1695">
        <v>0</v>
      </c>
      <c r="BA1695">
        <v>0</v>
      </c>
      <c r="BB1695">
        <v>0</v>
      </c>
      <c r="BC1695" s="182">
        <v>0</v>
      </c>
      <c r="BD1695" t="s">
        <v>1883</v>
      </c>
      <c r="BE1695" t="s">
        <v>1883</v>
      </c>
      <c r="BF1695" t="s">
        <v>1883</v>
      </c>
      <c r="BG1695" s="181" t="s">
        <v>1883</v>
      </c>
      <c r="BH1695">
        <v>0</v>
      </c>
      <c r="BI1695" s="184">
        <v>0</v>
      </c>
      <c r="BJ1695" s="182">
        <v>0</v>
      </c>
      <c r="BK1695" s="181" t="s">
        <v>1883</v>
      </c>
      <c r="BL1695">
        <v>0</v>
      </c>
      <c r="BM1695">
        <v>0</v>
      </c>
      <c r="BN1695">
        <v>0</v>
      </c>
    </row>
    <row r="1696" spans="1:66" x14ac:dyDescent="0.25">
      <c r="A1696">
        <v>8675</v>
      </c>
      <c r="B1696" t="s">
        <v>1175</v>
      </c>
      <c r="C1696">
        <v>24</v>
      </c>
      <c r="D1696">
        <v>0</v>
      </c>
      <c r="E1696">
        <v>0</v>
      </c>
      <c r="F1696" t="s">
        <v>1881</v>
      </c>
      <c r="G1696" t="s">
        <v>1882</v>
      </c>
      <c r="H1696" t="s">
        <v>1881</v>
      </c>
      <c r="I1696" t="s">
        <v>1881</v>
      </c>
      <c r="J1696" t="s">
        <v>1881</v>
      </c>
      <c r="K1696" t="s">
        <v>1881</v>
      </c>
      <c r="L1696" t="s">
        <v>1881</v>
      </c>
      <c r="M1696" s="180">
        <v>44586</v>
      </c>
      <c r="N1696" t="s">
        <v>1883</v>
      </c>
      <c r="O1696" t="s">
        <v>4776</v>
      </c>
      <c r="P1696" t="s">
        <v>4777</v>
      </c>
      <c r="Q1696">
        <v>0</v>
      </c>
      <c r="R1696">
        <v>0</v>
      </c>
      <c r="S1696" t="s">
        <v>1883</v>
      </c>
      <c r="T1696" t="s">
        <v>1883</v>
      </c>
      <c r="U1696">
        <v>1</v>
      </c>
      <c r="V1696" t="s">
        <v>1885</v>
      </c>
      <c r="W1696">
        <v>24</v>
      </c>
      <c r="X1696">
        <v>0</v>
      </c>
      <c r="Y1696">
        <v>0</v>
      </c>
      <c r="Z1696" t="s">
        <v>1881</v>
      </c>
      <c r="AA1696" t="s">
        <v>1881</v>
      </c>
      <c r="AB1696" t="s">
        <v>1881</v>
      </c>
      <c r="AC1696">
        <v>0</v>
      </c>
      <c r="AD1696">
        <v>0</v>
      </c>
      <c r="AE1696">
        <v>0</v>
      </c>
      <c r="AF1696">
        <v>0</v>
      </c>
      <c r="AG1696" t="s">
        <v>1881</v>
      </c>
      <c r="AH1696" s="181" t="s">
        <v>1883</v>
      </c>
      <c r="AI1696" s="182">
        <v>215</v>
      </c>
      <c r="AJ1696" s="181" t="s">
        <v>1934</v>
      </c>
      <c r="AK1696" s="181" t="s">
        <v>1883</v>
      </c>
      <c r="AL1696" s="181" t="s">
        <v>1883</v>
      </c>
      <c r="AO1696" s="181"/>
      <c r="AQ1696">
        <v>10</v>
      </c>
      <c r="AR1696" s="182">
        <v>40</v>
      </c>
      <c r="AS1696" s="183" t="s">
        <v>1882</v>
      </c>
      <c r="AT1696">
        <v>0</v>
      </c>
      <c r="AU1696">
        <v>120</v>
      </c>
      <c r="AV1696" s="182">
        <v>0</v>
      </c>
      <c r="AW1696" s="184">
        <v>0</v>
      </c>
      <c r="AX1696" s="183" t="s">
        <v>1881</v>
      </c>
      <c r="AY1696" s="184">
        <v>0</v>
      </c>
      <c r="AZ1696">
        <v>0</v>
      </c>
      <c r="BA1696">
        <v>0</v>
      </c>
      <c r="BB1696">
        <v>0</v>
      </c>
      <c r="BC1696" s="182">
        <v>0</v>
      </c>
      <c r="BD1696" t="s">
        <v>1883</v>
      </c>
      <c r="BE1696" t="s">
        <v>1883</v>
      </c>
      <c r="BF1696" t="s">
        <v>1883</v>
      </c>
      <c r="BG1696" s="181" t="s">
        <v>1883</v>
      </c>
      <c r="BH1696">
        <v>11.28</v>
      </c>
      <c r="BI1696" s="184">
        <v>0</v>
      </c>
      <c r="BJ1696" s="182">
        <v>0</v>
      </c>
      <c r="BK1696" s="181" t="s">
        <v>1883</v>
      </c>
      <c r="BL1696">
        <v>0</v>
      </c>
      <c r="BM1696">
        <v>0</v>
      </c>
      <c r="BN1696">
        <v>0</v>
      </c>
    </row>
    <row r="1697" spans="1:66" x14ac:dyDescent="0.25">
      <c r="A1697">
        <v>8677</v>
      </c>
      <c r="B1697" t="s">
        <v>4778</v>
      </c>
      <c r="C1697">
        <v>6</v>
      </c>
      <c r="D1697">
        <v>0</v>
      </c>
      <c r="E1697">
        <v>0</v>
      </c>
      <c r="F1697" t="s">
        <v>1881</v>
      </c>
      <c r="G1697" t="s">
        <v>1882</v>
      </c>
      <c r="H1697" t="s">
        <v>1881</v>
      </c>
      <c r="I1697" t="s">
        <v>1881</v>
      </c>
      <c r="J1697" t="s">
        <v>1881</v>
      </c>
      <c r="K1697" t="s">
        <v>1881</v>
      </c>
      <c r="L1697" t="s">
        <v>1881</v>
      </c>
      <c r="M1697" s="180">
        <v>44586</v>
      </c>
      <c r="N1697" t="s">
        <v>1883</v>
      </c>
      <c r="O1697" t="s">
        <v>1883</v>
      </c>
      <c r="P1697" t="s">
        <v>4779</v>
      </c>
      <c r="Q1697">
        <v>0</v>
      </c>
      <c r="R1697">
        <v>0</v>
      </c>
      <c r="S1697" t="s">
        <v>1883</v>
      </c>
      <c r="T1697" t="s">
        <v>1883</v>
      </c>
      <c r="U1697">
        <v>1</v>
      </c>
      <c r="V1697" t="s">
        <v>1885</v>
      </c>
      <c r="W1697">
        <v>6</v>
      </c>
      <c r="X1697">
        <v>0</v>
      </c>
      <c r="Y1697">
        <v>0</v>
      </c>
      <c r="Z1697" t="s">
        <v>1881</v>
      </c>
      <c r="AA1697" t="s">
        <v>1881</v>
      </c>
      <c r="AB1697" t="s">
        <v>1881</v>
      </c>
      <c r="AC1697">
        <v>0</v>
      </c>
      <c r="AD1697">
        <v>0</v>
      </c>
      <c r="AE1697">
        <v>0</v>
      </c>
      <c r="AF1697">
        <v>0</v>
      </c>
      <c r="AG1697" t="s">
        <v>1881</v>
      </c>
      <c r="AH1697" s="181" t="s">
        <v>1883</v>
      </c>
      <c r="AI1697" s="182">
        <v>215</v>
      </c>
      <c r="AJ1697" s="181" t="s">
        <v>1934</v>
      </c>
      <c r="AK1697" s="181" t="s">
        <v>1883</v>
      </c>
      <c r="AL1697" s="181" t="s">
        <v>1883</v>
      </c>
      <c r="AO1697" s="181"/>
      <c r="AQ1697">
        <v>10</v>
      </c>
      <c r="AR1697" s="182">
        <v>40</v>
      </c>
      <c r="AS1697" s="183" t="s">
        <v>1882</v>
      </c>
      <c r="AT1697">
        <v>0</v>
      </c>
      <c r="AU1697">
        <v>0</v>
      </c>
      <c r="AV1697" s="182">
        <v>0</v>
      </c>
      <c r="AW1697" s="184">
        <v>0</v>
      </c>
      <c r="AX1697" s="183" t="s">
        <v>1881</v>
      </c>
      <c r="AY1697" s="184">
        <v>0</v>
      </c>
      <c r="AZ1697">
        <v>0</v>
      </c>
      <c r="BA1697">
        <v>0</v>
      </c>
      <c r="BB1697">
        <v>0</v>
      </c>
      <c r="BC1697" s="182">
        <v>0</v>
      </c>
      <c r="BD1697" t="s">
        <v>1883</v>
      </c>
      <c r="BE1697" t="s">
        <v>1883</v>
      </c>
      <c r="BF1697" t="s">
        <v>1883</v>
      </c>
      <c r="BG1697" s="181" t="s">
        <v>1883</v>
      </c>
      <c r="BH1697">
        <v>0</v>
      </c>
      <c r="BI1697" s="184">
        <v>0</v>
      </c>
      <c r="BJ1697" s="182">
        <v>0</v>
      </c>
      <c r="BK1697" s="181" t="s">
        <v>1883</v>
      </c>
      <c r="BL1697">
        <v>0</v>
      </c>
      <c r="BM1697">
        <v>0</v>
      </c>
      <c r="BN1697">
        <v>0</v>
      </c>
    </row>
    <row r="1698" spans="1:66" x14ac:dyDescent="0.25">
      <c r="A1698">
        <v>8681</v>
      </c>
      <c r="B1698" t="s">
        <v>4780</v>
      </c>
      <c r="C1698">
        <v>42</v>
      </c>
      <c r="D1698">
        <v>0</v>
      </c>
      <c r="E1698">
        <v>0</v>
      </c>
      <c r="F1698" t="s">
        <v>1881</v>
      </c>
      <c r="G1698" t="s">
        <v>1882</v>
      </c>
      <c r="H1698" t="s">
        <v>1881</v>
      </c>
      <c r="I1698" t="s">
        <v>1881</v>
      </c>
      <c r="J1698" t="s">
        <v>1881</v>
      </c>
      <c r="K1698" t="s">
        <v>1881</v>
      </c>
      <c r="L1698" t="s">
        <v>1881</v>
      </c>
      <c r="M1698" s="180">
        <v>44586</v>
      </c>
      <c r="N1698" t="s">
        <v>1883</v>
      </c>
      <c r="O1698" t="s">
        <v>1883</v>
      </c>
      <c r="P1698" t="s">
        <v>4781</v>
      </c>
      <c r="Q1698">
        <v>0</v>
      </c>
      <c r="R1698">
        <v>0</v>
      </c>
      <c r="S1698" t="s">
        <v>1883</v>
      </c>
      <c r="T1698" t="s">
        <v>1883</v>
      </c>
      <c r="U1698">
        <v>1</v>
      </c>
      <c r="V1698" t="s">
        <v>1885</v>
      </c>
      <c r="W1698">
        <v>42</v>
      </c>
      <c r="X1698">
        <v>0</v>
      </c>
      <c r="Y1698">
        <v>0</v>
      </c>
      <c r="Z1698" t="s">
        <v>1881</v>
      </c>
      <c r="AA1698" t="s">
        <v>1881</v>
      </c>
      <c r="AB1698" t="s">
        <v>1881</v>
      </c>
      <c r="AC1698">
        <v>0</v>
      </c>
      <c r="AD1698">
        <v>0</v>
      </c>
      <c r="AE1698">
        <v>0</v>
      </c>
      <c r="AF1698">
        <v>0</v>
      </c>
      <c r="AG1698" t="s">
        <v>1881</v>
      </c>
      <c r="AH1698" s="181" t="s">
        <v>1883</v>
      </c>
      <c r="AI1698" s="182">
        <v>215</v>
      </c>
      <c r="AJ1698" s="181" t="s">
        <v>1934</v>
      </c>
      <c r="AK1698" s="181" t="s">
        <v>4782</v>
      </c>
      <c r="AL1698" s="181" t="s">
        <v>1883</v>
      </c>
      <c r="AO1698" s="181"/>
      <c r="AQ1698">
        <v>10</v>
      </c>
      <c r="AR1698" s="182">
        <v>40</v>
      </c>
      <c r="AS1698" s="183" t="s">
        <v>1882</v>
      </c>
      <c r="AT1698">
        <v>0</v>
      </c>
      <c r="AU1698">
        <v>102</v>
      </c>
      <c r="AV1698" s="182">
        <v>0</v>
      </c>
      <c r="AW1698" s="184">
        <v>0</v>
      </c>
      <c r="AX1698" s="183" t="s">
        <v>1881</v>
      </c>
      <c r="AY1698" s="184">
        <v>0</v>
      </c>
      <c r="AZ1698">
        <v>0</v>
      </c>
      <c r="BA1698">
        <v>0</v>
      </c>
      <c r="BB1698">
        <v>0</v>
      </c>
      <c r="BC1698" s="182">
        <v>0</v>
      </c>
      <c r="BD1698" t="s">
        <v>1883</v>
      </c>
      <c r="BE1698" t="s">
        <v>1883</v>
      </c>
      <c r="BF1698" t="s">
        <v>1883</v>
      </c>
      <c r="BG1698" s="181" t="s">
        <v>1883</v>
      </c>
      <c r="BH1698">
        <v>0</v>
      </c>
      <c r="BI1698" s="184">
        <v>0</v>
      </c>
      <c r="BJ1698" s="182">
        <v>0</v>
      </c>
      <c r="BK1698" s="181" t="s">
        <v>1883</v>
      </c>
      <c r="BL1698">
        <v>0</v>
      </c>
      <c r="BM1698">
        <v>0</v>
      </c>
      <c r="BN1698">
        <v>0</v>
      </c>
    </row>
    <row r="1699" spans="1:66" x14ac:dyDescent="0.25">
      <c r="A1699">
        <v>8686</v>
      </c>
      <c r="B1699" t="s">
        <v>4783</v>
      </c>
      <c r="C1699">
        <v>1</v>
      </c>
      <c r="D1699">
        <v>0</v>
      </c>
      <c r="E1699">
        <v>0</v>
      </c>
      <c r="F1699" t="s">
        <v>1881</v>
      </c>
      <c r="G1699" t="s">
        <v>1882</v>
      </c>
      <c r="H1699" t="s">
        <v>1881</v>
      </c>
      <c r="I1699" t="s">
        <v>1881</v>
      </c>
      <c r="J1699" t="s">
        <v>1881</v>
      </c>
      <c r="K1699" t="s">
        <v>1881</v>
      </c>
      <c r="L1699" t="s">
        <v>1881</v>
      </c>
      <c r="M1699" s="180">
        <v>44593</v>
      </c>
      <c r="N1699" t="s">
        <v>1883</v>
      </c>
      <c r="O1699" t="s">
        <v>4784</v>
      </c>
      <c r="P1699" t="s">
        <v>4784</v>
      </c>
      <c r="Q1699">
        <v>0</v>
      </c>
      <c r="R1699">
        <v>0</v>
      </c>
      <c r="S1699" t="s">
        <v>1883</v>
      </c>
      <c r="T1699" t="s">
        <v>1883</v>
      </c>
      <c r="U1699">
        <v>1</v>
      </c>
      <c r="V1699" t="s">
        <v>1885</v>
      </c>
      <c r="W1699">
        <v>1</v>
      </c>
      <c r="X1699">
        <v>0</v>
      </c>
      <c r="Y1699">
        <v>0</v>
      </c>
      <c r="Z1699" t="s">
        <v>1881</v>
      </c>
      <c r="AA1699" t="s">
        <v>1881</v>
      </c>
      <c r="AB1699" t="s">
        <v>1881</v>
      </c>
      <c r="AC1699">
        <v>0</v>
      </c>
      <c r="AD1699">
        <v>0</v>
      </c>
      <c r="AE1699">
        <v>0</v>
      </c>
      <c r="AF1699">
        <v>0</v>
      </c>
      <c r="AG1699" t="s">
        <v>1882</v>
      </c>
      <c r="AH1699" s="181" t="s">
        <v>1883</v>
      </c>
      <c r="AI1699" s="182">
        <v>111</v>
      </c>
      <c r="AJ1699" s="181" t="s">
        <v>2106</v>
      </c>
      <c r="AK1699" s="181" t="s">
        <v>1883</v>
      </c>
      <c r="AL1699" s="181" t="s">
        <v>1883</v>
      </c>
      <c r="AO1699" s="181"/>
      <c r="AQ1699">
        <v>10</v>
      </c>
      <c r="AR1699" s="182">
        <v>40</v>
      </c>
      <c r="AS1699" s="183" t="s">
        <v>1882</v>
      </c>
      <c r="AT1699">
        <v>0</v>
      </c>
      <c r="AU1699">
        <v>0</v>
      </c>
      <c r="AV1699" s="182">
        <v>0</v>
      </c>
      <c r="AW1699" s="184">
        <v>0</v>
      </c>
      <c r="AX1699" s="183" t="s">
        <v>1881</v>
      </c>
      <c r="AY1699" s="184">
        <v>0</v>
      </c>
      <c r="AZ1699">
        <v>0</v>
      </c>
      <c r="BA1699">
        <v>0</v>
      </c>
      <c r="BB1699">
        <v>0</v>
      </c>
      <c r="BC1699" s="182">
        <v>0</v>
      </c>
      <c r="BD1699" t="s">
        <v>1883</v>
      </c>
      <c r="BE1699" t="s">
        <v>1883</v>
      </c>
      <c r="BF1699" t="s">
        <v>1883</v>
      </c>
      <c r="BG1699" s="181" t="s">
        <v>1883</v>
      </c>
      <c r="BH1699">
        <v>5.55</v>
      </c>
      <c r="BI1699" s="184">
        <v>0</v>
      </c>
      <c r="BJ1699" s="182">
        <v>0</v>
      </c>
      <c r="BK1699" s="181" t="s">
        <v>1883</v>
      </c>
      <c r="BL1699">
        <v>0</v>
      </c>
      <c r="BM1699">
        <v>0</v>
      </c>
      <c r="BN1699">
        <v>0</v>
      </c>
    </row>
    <row r="1700" spans="1:66" x14ac:dyDescent="0.25">
      <c r="A1700">
        <v>8693</v>
      </c>
      <c r="B1700" t="s">
        <v>4785</v>
      </c>
      <c r="C1700">
        <v>1</v>
      </c>
      <c r="D1700">
        <v>0</v>
      </c>
      <c r="E1700">
        <v>0</v>
      </c>
      <c r="F1700" t="s">
        <v>1881</v>
      </c>
      <c r="G1700" t="s">
        <v>1882</v>
      </c>
      <c r="H1700" t="s">
        <v>1881</v>
      </c>
      <c r="I1700" t="s">
        <v>1881</v>
      </c>
      <c r="J1700" t="s">
        <v>1881</v>
      </c>
      <c r="K1700" t="s">
        <v>1881</v>
      </c>
      <c r="L1700" t="s">
        <v>1881</v>
      </c>
      <c r="M1700" s="180">
        <v>44593</v>
      </c>
      <c r="N1700" t="s">
        <v>2004</v>
      </c>
      <c r="O1700" t="s">
        <v>4786</v>
      </c>
      <c r="P1700" t="s">
        <v>4786</v>
      </c>
      <c r="Q1700">
        <v>0</v>
      </c>
      <c r="R1700">
        <v>0</v>
      </c>
      <c r="S1700" t="s">
        <v>1883</v>
      </c>
      <c r="T1700" t="s">
        <v>1883</v>
      </c>
      <c r="U1700">
        <v>1</v>
      </c>
      <c r="V1700" t="s">
        <v>1885</v>
      </c>
      <c r="W1700">
        <v>1</v>
      </c>
      <c r="X1700">
        <v>0</v>
      </c>
      <c r="Y1700">
        <v>0</v>
      </c>
      <c r="Z1700" t="s">
        <v>1881</v>
      </c>
      <c r="AA1700" t="s">
        <v>1881</v>
      </c>
      <c r="AB1700" t="s">
        <v>1881</v>
      </c>
      <c r="AC1700">
        <v>0</v>
      </c>
      <c r="AD1700">
        <v>0</v>
      </c>
      <c r="AE1700">
        <v>0</v>
      </c>
      <c r="AF1700">
        <v>0</v>
      </c>
      <c r="AG1700" t="s">
        <v>1882</v>
      </c>
      <c r="AH1700" s="181" t="s">
        <v>1883</v>
      </c>
      <c r="AI1700" s="182">
        <v>111</v>
      </c>
      <c r="AJ1700" s="181" t="s">
        <v>2106</v>
      </c>
      <c r="AK1700" s="181" t="s">
        <v>1883</v>
      </c>
      <c r="AL1700" s="181" t="s">
        <v>1883</v>
      </c>
      <c r="AO1700" s="181"/>
      <c r="AQ1700">
        <v>10</v>
      </c>
      <c r="AR1700" s="182">
        <v>40</v>
      </c>
      <c r="AS1700" s="183" t="s">
        <v>1882</v>
      </c>
      <c r="AT1700">
        <v>0</v>
      </c>
      <c r="AU1700">
        <v>0</v>
      </c>
      <c r="AV1700" s="182">
        <v>0</v>
      </c>
      <c r="AW1700" s="184">
        <v>0</v>
      </c>
      <c r="AX1700" s="183" t="s">
        <v>1881</v>
      </c>
      <c r="AY1700" s="184">
        <v>0</v>
      </c>
      <c r="AZ1700">
        <v>0</v>
      </c>
      <c r="BA1700">
        <v>0</v>
      </c>
      <c r="BB1700">
        <v>0</v>
      </c>
      <c r="BC1700" s="182">
        <v>0</v>
      </c>
      <c r="BD1700" t="s">
        <v>1883</v>
      </c>
      <c r="BE1700" t="s">
        <v>1883</v>
      </c>
      <c r="BF1700" t="s">
        <v>1883</v>
      </c>
      <c r="BG1700" s="181" t="s">
        <v>1883</v>
      </c>
      <c r="BH1700">
        <v>0</v>
      </c>
      <c r="BI1700" s="184">
        <v>0</v>
      </c>
      <c r="BJ1700" s="182">
        <v>0</v>
      </c>
      <c r="BK1700" s="181" t="s">
        <v>1883</v>
      </c>
      <c r="BL1700">
        <v>0</v>
      </c>
      <c r="BM1700">
        <v>0</v>
      </c>
      <c r="BN1700">
        <v>0</v>
      </c>
    </row>
    <row r="1701" spans="1:66" x14ac:dyDescent="0.25">
      <c r="A1701">
        <v>8694</v>
      </c>
      <c r="B1701" t="s">
        <v>4787</v>
      </c>
      <c r="C1701">
        <v>1</v>
      </c>
      <c r="D1701">
        <v>0</v>
      </c>
      <c r="E1701">
        <v>0</v>
      </c>
      <c r="F1701" t="s">
        <v>1881</v>
      </c>
      <c r="G1701" t="s">
        <v>1882</v>
      </c>
      <c r="H1701" t="s">
        <v>1881</v>
      </c>
      <c r="I1701" t="s">
        <v>1881</v>
      </c>
      <c r="J1701" t="s">
        <v>1881</v>
      </c>
      <c r="K1701" t="s">
        <v>1881</v>
      </c>
      <c r="L1701" t="s">
        <v>1881</v>
      </c>
      <c r="M1701" s="180">
        <v>44593</v>
      </c>
      <c r="N1701" t="s">
        <v>2004</v>
      </c>
      <c r="O1701" t="s">
        <v>4788</v>
      </c>
      <c r="P1701" t="s">
        <v>4788</v>
      </c>
      <c r="Q1701">
        <v>0</v>
      </c>
      <c r="R1701">
        <v>0</v>
      </c>
      <c r="S1701" t="s">
        <v>1883</v>
      </c>
      <c r="T1701" t="s">
        <v>1883</v>
      </c>
      <c r="U1701">
        <v>1</v>
      </c>
      <c r="V1701" t="s">
        <v>1885</v>
      </c>
      <c r="W1701">
        <v>1</v>
      </c>
      <c r="X1701">
        <v>0</v>
      </c>
      <c r="Y1701">
        <v>0</v>
      </c>
      <c r="Z1701" t="s">
        <v>1881</v>
      </c>
      <c r="AA1701" t="s">
        <v>1881</v>
      </c>
      <c r="AB1701" t="s">
        <v>1881</v>
      </c>
      <c r="AC1701">
        <v>0</v>
      </c>
      <c r="AD1701">
        <v>0</v>
      </c>
      <c r="AE1701">
        <v>0</v>
      </c>
      <c r="AF1701">
        <v>0</v>
      </c>
      <c r="AG1701" t="s">
        <v>1882</v>
      </c>
      <c r="AH1701" s="181" t="s">
        <v>1883</v>
      </c>
      <c r="AI1701" s="182">
        <v>111</v>
      </c>
      <c r="AJ1701" s="181" t="s">
        <v>2106</v>
      </c>
      <c r="AK1701" s="181" t="s">
        <v>1883</v>
      </c>
      <c r="AL1701" s="181" t="s">
        <v>1883</v>
      </c>
      <c r="AO1701" s="181"/>
      <c r="AQ1701">
        <v>10</v>
      </c>
      <c r="AR1701" s="182">
        <v>40</v>
      </c>
      <c r="AS1701" s="183" t="s">
        <v>1882</v>
      </c>
      <c r="AT1701">
        <v>0</v>
      </c>
      <c r="AU1701">
        <v>0</v>
      </c>
      <c r="AV1701" s="182">
        <v>0</v>
      </c>
      <c r="AW1701" s="184">
        <v>0</v>
      </c>
      <c r="AX1701" s="183" t="s">
        <v>1881</v>
      </c>
      <c r="AY1701" s="184">
        <v>0</v>
      </c>
      <c r="AZ1701">
        <v>0</v>
      </c>
      <c r="BA1701">
        <v>0</v>
      </c>
      <c r="BB1701">
        <v>0</v>
      </c>
      <c r="BC1701" s="182">
        <v>0</v>
      </c>
      <c r="BD1701" t="s">
        <v>1883</v>
      </c>
      <c r="BE1701" t="s">
        <v>1883</v>
      </c>
      <c r="BF1701" t="s">
        <v>1883</v>
      </c>
      <c r="BG1701" s="181" t="s">
        <v>1883</v>
      </c>
      <c r="BH1701">
        <v>0</v>
      </c>
      <c r="BI1701" s="184">
        <v>0</v>
      </c>
      <c r="BJ1701" s="182">
        <v>0</v>
      </c>
      <c r="BK1701" s="181" t="s">
        <v>1883</v>
      </c>
      <c r="BL1701">
        <v>0</v>
      </c>
      <c r="BM1701">
        <v>0</v>
      </c>
      <c r="BN1701">
        <v>0</v>
      </c>
    </row>
    <row r="1702" spans="1:66" x14ac:dyDescent="0.25">
      <c r="A1702">
        <v>8709</v>
      </c>
      <c r="B1702" t="s">
        <v>4789</v>
      </c>
      <c r="C1702">
        <v>6</v>
      </c>
      <c r="D1702">
        <v>0</v>
      </c>
      <c r="E1702">
        <v>0</v>
      </c>
      <c r="F1702" t="s">
        <v>1881</v>
      </c>
      <c r="G1702" t="s">
        <v>1882</v>
      </c>
      <c r="H1702" t="s">
        <v>1881</v>
      </c>
      <c r="I1702" t="s">
        <v>1881</v>
      </c>
      <c r="J1702" t="s">
        <v>1881</v>
      </c>
      <c r="K1702" t="s">
        <v>1881</v>
      </c>
      <c r="L1702" t="s">
        <v>1881</v>
      </c>
      <c r="M1702" s="180">
        <v>44599</v>
      </c>
      <c r="N1702" t="s">
        <v>1883</v>
      </c>
      <c r="O1702" t="s">
        <v>4790</v>
      </c>
      <c r="P1702" t="s">
        <v>4790</v>
      </c>
      <c r="Q1702">
        <v>0</v>
      </c>
      <c r="R1702">
        <v>0</v>
      </c>
      <c r="S1702" t="s">
        <v>1883</v>
      </c>
      <c r="T1702" t="s">
        <v>1883</v>
      </c>
      <c r="U1702">
        <v>1</v>
      </c>
      <c r="V1702" t="s">
        <v>1885</v>
      </c>
      <c r="W1702">
        <v>6</v>
      </c>
      <c r="X1702">
        <v>0</v>
      </c>
      <c r="Y1702">
        <v>0</v>
      </c>
      <c r="Z1702" t="s">
        <v>1881</v>
      </c>
      <c r="AA1702" t="s">
        <v>1881</v>
      </c>
      <c r="AB1702" t="s">
        <v>1881</v>
      </c>
      <c r="AC1702">
        <v>0</v>
      </c>
      <c r="AD1702">
        <v>0</v>
      </c>
      <c r="AE1702">
        <v>0</v>
      </c>
      <c r="AF1702">
        <v>0</v>
      </c>
      <c r="AG1702" t="s">
        <v>1881</v>
      </c>
      <c r="AH1702" s="181" t="s">
        <v>1883</v>
      </c>
      <c r="AI1702" s="182">
        <v>215</v>
      </c>
      <c r="AJ1702" s="181" t="s">
        <v>1934</v>
      </c>
      <c r="AK1702" s="181" t="s">
        <v>1883</v>
      </c>
      <c r="AL1702" s="181" t="s">
        <v>1883</v>
      </c>
      <c r="AO1702" s="181"/>
      <c r="AQ1702">
        <v>10</v>
      </c>
      <c r="AR1702" s="182">
        <v>40</v>
      </c>
      <c r="AS1702" s="183" t="s">
        <v>1882</v>
      </c>
      <c r="AT1702">
        <v>0</v>
      </c>
      <c r="AU1702">
        <v>0</v>
      </c>
      <c r="AV1702" s="182">
        <v>0</v>
      </c>
      <c r="AW1702" s="184">
        <v>0</v>
      </c>
      <c r="AX1702" s="183" t="s">
        <v>1881</v>
      </c>
      <c r="AY1702" s="184">
        <v>0</v>
      </c>
      <c r="AZ1702">
        <v>0</v>
      </c>
      <c r="BA1702">
        <v>0</v>
      </c>
      <c r="BB1702">
        <v>0</v>
      </c>
      <c r="BC1702" s="182">
        <v>0</v>
      </c>
      <c r="BD1702" t="s">
        <v>1883</v>
      </c>
      <c r="BE1702" t="s">
        <v>1883</v>
      </c>
      <c r="BF1702" t="s">
        <v>1883</v>
      </c>
      <c r="BG1702" s="181" t="s">
        <v>1883</v>
      </c>
      <c r="BH1702">
        <v>0</v>
      </c>
      <c r="BI1702" s="184">
        <v>0</v>
      </c>
      <c r="BJ1702" s="182">
        <v>0</v>
      </c>
      <c r="BK1702" s="181" t="s">
        <v>1883</v>
      </c>
      <c r="BL1702">
        <v>0</v>
      </c>
      <c r="BM1702">
        <v>0</v>
      </c>
      <c r="BN1702">
        <v>0</v>
      </c>
    </row>
    <row r="1703" spans="1:66" x14ac:dyDescent="0.25">
      <c r="A1703">
        <v>8717</v>
      </c>
      <c r="B1703" t="s">
        <v>4791</v>
      </c>
      <c r="C1703">
        <v>6</v>
      </c>
      <c r="D1703">
        <v>0</v>
      </c>
      <c r="E1703">
        <v>0</v>
      </c>
      <c r="F1703" t="s">
        <v>1881</v>
      </c>
      <c r="G1703" t="s">
        <v>1882</v>
      </c>
      <c r="H1703" t="s">
        <v>1881</v>
      </c>
      <c r="I1703" t="s">
        <v>1881</v>
      </c>
      <c r="J1703" t="s">
        <v>1881</v>
      </c>
      <c r="K1703" t="s">
        <v>1881</v>
      </c>
      <c r="L1703" t="s">
        <v>1881</v>
      </c>
      <c r="M1703" s="180">
        <v>44607</v>
      </c>
      <c r="N1703" t="s">
        <v>1883</v>
      </c>
      <c r="O1703" t="s">
        <v>4792</v>
      </c>
      <c r="P1703" t="s">
        <v>4793</v>
      </c>
      <c r="Q1703">
        <v>0</v>
      </c>
      <c r="R1703">
        <v>0</v>
      </c>
      <c r="S1703" t="s">
        <v>1883</v>
      </c>
      <c r="T1703" t="s">
        <v>1883</v>
      </c>
      <c r="U1703">
        <v>2</v>
      </c>
      <c r="V1703" t="s">
        <v>1896</v>
      </c>
      <c r="W1703">
        <v>18</v>
      </c>
      <c r="X1703">
        <v>0</v>
      </c>
      <c r="Y1703">
        <v>0</v>
      </c>
      <c r="Z1703" t="s">
        <v>1881</v>
      </c>
      <c r="AA1703" t="s">
        <v>1881</v>
      </c>
      <c r="AB1703" t="s">
        <v>1881</v>
      </c>
      <c r="AC1703">
        <v>0</v>
      </c>
      <c r="AD1703">
        <v>0</v>
      </c>
      <c r="AE1703">
        <v>0</v>
      </c>
      <c r="AF1703">
        <v>0</v>
      </c>
      <c r="AG1703" t="s">
        <v>1882</v>
      </c>
      <c r="AH1703" s="181" t="s">
        <v>1883</v>
      </c>
      <c r="AI1703" s="182">
        <v>48</v>
      </c>
      <c r="AJ1703" s="181" t="s">
        <v>1897</v>
      </c>
      <c r="AK1703" s="181" t="s">
        <v>1883</v>
      </c>
      <c r="AL1703" s="181" t="s">
        <v>1883</v>
      </c>
      <c r="AO1703" s="181"/>
      <c r="AQ1703">
        <v>10</v>
      </c>
      <c r="AR1703" s="182">
        <v>40</v>
      </c>
      <c r="AS1703" s="183" t="s">
        <v>1882</v>
      </c>
      <c r="AT1703">
        <v>0</v>
      </c>
      <c r="AU1703">
        <v>35</v>
      </c>
      <c r="AV1703" s="182">
        <v>7</v>
      </c>
      <c r="AW1703" s="184">
        <v>0</v>
      </c>
      <c r="AX1703" s="183" t="s">
        <v>1881</v>
      </c>
      <c r="AY1703" s="184">
        <v>0</v>
      </c>
      <c r="AZ1703">
        <v>0</v>
      </c>
      <c r="BA1703">
        <v>0</v>
      </c>
      <c r="BB1703">
        <v>0</v>
      </c>
      <c r="BC1703" s="182">
        <v>0</v>
      </c>
      <c r="BD1703" t="s">
        <v>1883</v>
      </c>
      <c r="BE1703" t="s">
        <v>1883</v>
      </c>
      <c r="BF1703" t="s">
        <v>1883</v>
      </c>
      <c r="BG1703" s="181" t="s">
        <v>1883</v>
      </c>
      <c r="BH1703">
        <v>18</v>
      </c>
      <c r="BI1703" s="184">
        <v>0</v>
      </c>
      <c r="BJ1703" s="182">
        <v>0</v>
      </c>
      <c r="BK1703" s="181" t="s">
        <v>1883</v>
      </c>
      <c r="BL1703">
        <v>0</v>
      </c>
      <c r="BM1703">
        <v>0</v>
      </c>
      <c r="BN1703">
        <v>0</v>
      </c>
    </row>
    <row r="1704" spans="1:66" x14ac:dyDescent="0.25">
      <c r="A1704">
        <v>8725</v>
      </c>
      <c r="B1704" t="s">
        <v>4794</v>
      </c>
      <c r="C1704">
        <v>8</v>
      </c>
      <c r="D1704">
        <v>0</v>
      </c>
      <c r="E1704">
        <v>0</v>
      </c>
      <c r="F1704" t="s">
        <v>1881</v>
      </c>
      <c r="G1704" t="s">
        <v>1882</v>
      </c>
      <c r="H1704" t="s">
        <v>1881</v>
      </c>
      <c r="I1704" t="s">
        <v>1881</v>
      </c>
      <c r="J1704" t="s">
        <v>1881</v>
      </c>
      <c r="K1704" t="s">
        <v>1881</v>
      </c>
      <c r="L1704" t="s">
        <v>1881</v>
      </c>
      <c r="M1704" s="180">
        <v>44614</v>
      </c>
      <c r="N1704" t="s">
        <v>1883</v>
      </c>
      <c r="O1704" t="s">
        <v>4795</v>
      </c>
      <c r="P1704" t="s">
        <v>4796</v>
      </c>
      <c r="Q1704">
        <v>0</v>
      </c>
      <c r="R1704">
        <v>0</v>
      </c>
      <c r="S1704" t="s">
        <v>1883</v>
      </c>
      <c r="T1704" t="s">
        <v>1883</v>
      </c>
      <c r="U1704">
        <v>2</v>
      </c>
      <c r="V1704" t="s">
        <v>1896</v>
      </c>
      <c r="W1704">
        <v>2.02</v>
      </c>
      <c r="X1704">
        <v>0</v>
      </c>
      <c r="Y1704">
        <v>0</v>
      </c>
      <c r="Z1704" t="s">
        <v>1881</v>
      </c>
      <c r="AA1704" t="s">
        <v>1881</v>
      </c>
      <c r="AB1704" t="s">
        <v>1881</v>
      </c>
      <c r="AC1704">
        <v>0</v>
      </c>
      <c r="AD1704">
        <v>0</v>
      </c>
      <c r="AE1704">
        <v>0</v>
      </c>
      <c r="AF1704">
        <v>0</v>
      </c>
      <c r="AG1704" t="s">
        <v>1881</v>
      </c>
      <c r="AH1704" s="181" t="s">
        <v>1883</v>
      </c>
      <c r="AI1704" s="182">
        <v>47</v>
      </c>
      <c r="AJ1704" s="181" t="s">
        <v>2012</v>
      </c>
      <c r="AK1704" s="181" t="s">
        <v>1883</v>
      </c>
      <c r="AL1704" s="181" t="s">
        <v>1883</v>
      </c>
      <c r="AO1704" s="181"/>
      <c r="AQ1704">
        <v>10</v>
      </c>
      <c r="AR1704" s="182">
        <v>40</v>
      </c>
      <c r="AS1704" s="183" t="s">
        <v>1882</v>
      </c>
      <c r="AT1704">
        <v>0</v>
      </c>
      <c r="AU1704">
        <v>0</v>
      </c>
      <c r="AV1704" s="182">
        <v>0</v>
      </c>
      <c r="AW1704" s="184">
        <v>0</v>
      </c>
      <c r="AX1704" s="183" t="s">
        <v>1881</v>
      </c>
      <c r="AY1704" s="184">
        <v>0</v>
      </c>
      <c r="AZ1704">
        <v>0</v>
      </c>
      <c r="BA1704">
        <v>0</v>
      </c>
      <c r="BB1704">
        <v>0</v>
      </c>
      <c r="BC1704" s="182">
        <v>0</v>
      </c>
      <c r="BD1704" t="s">
        <v>1883</v>
      </c>
      <c r="BE1704" t="s">
        <v>1883</v>
      </c>
      <c r="BF1704" t="s">
        <v>1883</v>
      </c>
      <c r="BG1704" s="181" t="s">
        <v>1883</v>
      </c>
      <c r="BH1704">
        <v>3.6</v>
      </c>
      <c r="BI1704" s="184">
        <v>0</v>
      </c>
      <c r="BJ1704" s="182">
        <v>0</v>
      </c>
      <c r="BK1704" s="181" t="s">
        <v>1883</v>
      </c>
      <c r="BL1704">
        <v>0</v>
      </c>
      <c r="BM1704">
        <v>0</v>
      </c>
      <c r="BN1704">
        <v>0</v>
      </c>
    </row>
    <row r="1705" spans="1:66" x14ac:dyDescent="0.25">
      <c r="A1705">
        <v>8726</v>
      </c>
      <c r="B1705" t="s">
        <v>4797</v>
      </c>
      <c r="C1705">
        <v>1</v>
      </c>
      <c r="D1705">
        <v>0</v>
      </c>
      <c r="E1705">
        <v>0</v>
      </c>
      <c r="F1705" t="s">
        <v>1881</v>
      </c>
      <c r="G1705" t="s">
        <v>1881</v>
      </c>
      <c r="H1705" t="s">
        <v>1881</v>
      </c>
      <c r="I1705" t="s">
        <v>1881</v>
      </c>
      <c r="J1705" t="s">
        <v>1881</v>
      </c>
      <c r="K1705" t="s">
        <v>1881</v>
      </c>
      <c r="L1705" t="s">
        <v>1881</v>
      </c>
      <c r="M1705" s="180">
        <v>44614</v>
      </c>
      <c r="N1705" t="s">
        <v>2004</v>
      </c>
      <c r="O1705" t="s">
        <v>4798</v>
      </c>
      <c r="P1705" t="s">
        <v>4798</v>
      </c>
      <c r="Q1705">
        <v>0</v>
      </c>
      <c r="R1705">
        <v>0</v>
      </c>
      <c r="S1705" t="s">
        <v>1883</v>
      </c>
      <c r="T1705" t="s">
        <v>1883</v>
      </c>
      <c r="U1705">
        <v>1</v>
      </c>
      <c r="V1705" t="s">
        <v>1885</v>
      </c>
      <c r="W1705">
        <v>1</v>
      </c>
      <c r="X1705">
        <v>0</v>
      </c>
      <c r="Y1705">
        <v>0</v>
      </c>
      <c r="Z1705" t="s">
        <v>1881</v>
      </c>
      <c r="AA1705" t="s">
        <v>1881</v>
      </c>
      <c r="AB1705" t="s">
        <v>1881</v>
      </c>
      <c r="AC1705">
        <v>0</v>
      </c>
      <c r="AD1705">
        <v>0</v>
      </c>
      <c r="AE1705">
        <v>0</v>
      </c>
      <c r="AF1705">
        <v>0</v>
      </c>
      <c r="AG1705" t="s">
        <v>1881</v>
      </c>
      <c r="AH1705" s="181" t="s">
        <v>1883</v>
      </c>
      <c r="AI1705" s="182">
        <v>47</v>
      </c>
      <c r="AJ1705" s="181" t="s">
        <v>2012</v>
      </c>
      <c r="AK1705" s="181" t="s">
        <v>1883</v>
      </c>
      <c r="AL1705" s="181" t="s">
        <v>1883</v>
      </c>
      <c r="AO1705" s="181"/>
      <c r="AQ1705">
        <v>10</v>
      </c>
      <c r="AR1705" s="182">
        <v>40</v>
      </c>
      <c r="AS1705" s="183" t="s">
        <v>1882</v>
      </c>
      <c r="AT1705">
        <v>0</v>
      </c>
      <c r="AU1705">
        <v>0</v>
      </c>
      <c r="AV1705" s="182">
        <v>0</v>
      </c>
      <c r="AW1705" s="184">
        <v>0</v>
      </c>
      <c r="AX1705" s="183" t="s">
        <v>1881</v>
      </c>
      <c r="AY1705" s="184">
        <v>0</v>
      </c>
      <c r="AZ1705">
        <v>0</v>
      </c>
      <c r="BA1705">
        <v>0</v>
      </c>
      <c r="BB1705">
        <v>0</v>
      </c>
      <c r="BC1705" s="182">
        <v>0</v>
      </c>
      <c r="BD1705" t="s">
        <v>1883</v>
      </c>
      <c r="BE1705" t="s">
        <v>1883</v>
      </c>
      <c r="BF1705" t="s">
        <v>1883</v>
      </c>
      <c r="BG1705" s="181" t="s">
        <v>1883</v>
      </c>
      <c r="BH1705">
        <v>0</v>
      </c>
      <c r="BI1705" s="184">
        <v>0</v>
      </c>
      <c r="BJ1705" s="182">
        <v>0</v>
      </c>
      <c r="BK1705" s="181" t="s">
        <v>1883</v>
      </c>
      <c r="BL1705">
        <v>0</v>
      </c>
      <c r="BM1705">
        <v>0</v>
      </c>
      <c r="BN1705">
        <v>0</v>
      </c>
    </row>
    <row r="1706" spans="1:66" x14ac:dyDescent="0.25">
      <c r="A1706">
        <v>8727</v>
      </c>
      <c r="B1706" t="s">
        <v>4799</v>
      </c>
      <c r="C1706">
        <v>1</v>
      </c>
      <c r="D1706">
        <v>0</v>
      </c>
      <c r="E1706">
        <v>0</v>
      </c>
      <c r="F1706" t="s">
        <v>1881</v>
      </c>
      <c r="G1706" t="s">
        <v>1882</v>
      </c>
      <c r="H1706" t="s">
        <v>1881</v>
      </c>
      <c r="I1706" t="s">
        <v>1881</v>
      </c>
      <c r="J1706" t="s">
        <v>1881</v>
      </c>
      <c r="K1706" t="s">
        <v>1881</v>
      </c>
      <c r="L1706" t="s">
        <v>1881</v>
      </c>
      <c r="M1706" s="180">
        <v>44614</v>
      </c>
      <c r="N1706" t="s">
        <v>2004</v>
      </c>
      <c r="O1706" t="s">
        <v>4800</v>
      </c>
      <c r="P1706" t="s">
        <v>4800</v>
      </c>
      <c r="Q1706">
        <v>0</v>
      </c>
      <c r="R1706">
        <v>0</v>
      </c>
      <c r="S1706" t="s">
        <v>1883</v>
      </c>
      <c r="T1706" t="s">
        <v>1883</v>
      </c>
      <c r="U1706">
        <v>1</v>
      </c>
      <c r="V1706" t="s">
        <v>1885</v>
      </c>
      <c r="W1706">
        <v>1</v>
      </c>
      <c r="X1706">
        <v>0</v>
      </c>
      <c r="Y1706">
        <v>0</v>
      </c>
      <c r="Z1706" t="s">
        <v>1881</v>
      </c>
      <c r="AA1706" t="s">
        <v>1881</v>
      </c>
      <c r="AB1706" t="s">
        <v>1881</v>
      </c>
      <c r="AC1706">
        <v>0</v>
      </c>
      <c r="AD1706">
        <v>0</v>
      </c>
      <c r="AE1706">
        <v>0</v>
      </c>
      <c r="AF1706">
        <v>0</v>
      </c>
      <c r="AG1706" t="s">
        <v>1881</v>
      </c>
      <c r="AH1706" s="181" t="s">
        <v>1883</v>
      </c>
      <c r="AI1706" s="182">
        <v>47</v>
      </c>
      <c r="AJ1706" s="181" t="s">
        <v>2012</v>
      </c>
      <c r="AK1706" s="181" t="s">
        <v>1883</v>
      </c>
      <c r="AL1706" s="181" t="s">
        <v>1883</v>
      </c>
      <c r="AO1706" s="181"/>
      <c r="AQ1706">
        <v>10</v>
      </c>
      <c r="AR1706" s="182">
        <v>40</v>
      </c>
      <c r="AS1706" s="183" t="s">
        <v>1882</v>
      </c>
      <c r="AT1706">
        <v>0</v>
      </c>
      <c r="AU1706">
        <v>0</v>
      </c>
      <c r="AV1706" s="182">
        <v>0</v>
      </c>
      <c r="AW1706" s="184">
        <v>0</v>
      </c>
      <c r="AX1706" s="183" t="s">
        <v>1881</v>
      </c>
      <c r="AY1706" s="184">
        <v>0</v>
      </c>
      <c r="AZ1706">
        <v>0</v>
      </c>
      <c r="BA1706">
        <v>0</v>
      </c>
      <c r="BB1706">
        <v>0</v>
      </c>
      <c r="BC1706" s="182">
        <v>0</v>
      </c>
      <c r="BD1706" t="s">
        <v>1883</v>
      </c>
      <c r="BE1706" t="s">
        <v>1883</v>
      </c>
      <c r="BF1706" t="s">
        <v>1883</v>
      </c>
      <c r="BG1706" s="181" t="s">
        <v>1883</v>
      </c>
      <c r="BH1706">
        <v>0</v>
      </c>
      <c r="BI1706" s="184">
        <v>0</v>
      </c>
      <c r="BJ1706" s="182">
        <v>0</v>
      </c>
      <c r="BK1706" s="181" t="s">
        <v>1883</v>
      </c>
      <c r="BL1706">
        <v>0</v>
      </c>
      <c r="BM1706">
        <v>0</v>
      </c>
      <c r="BN1706">
        <v>0</v>
      </c>
    </row>
    <row r="1707" spans="1:66" x14ac:dyDescent="0.25">
      <c r="A1707">
        <v>8728</v>
      </c>
      <c r="B1707" t="s">
        <v>4801</v>
      </c>
      <c r="C1707">
        <v>1</v>
      </c>
      <c r="D1707">
        <v>0</v>
      </c>
      <c r="E1707">
        <v>0</v>
      </c>
      <c r="F1707" t="s">
        <v>1881</v>
      </c>
      <c r="G1707" t="s">
        <v>1882</v>
      </c>
      <c r="H1707" t="s">
        <v>1881</v>
      </c>
      <c r="I1707" t="s">
        <v>1881</v>
      </c>
      <c r="J1707" t="s">
        <v>1881</v>
      </c>
      <c r="K1707" t="s">
        <v>1881</v>
      </c>
      <c r="L1707" t="s">
        <v>1881</v>
      </c>
      <c r="M1707" s="180">
        <v>44614</v>
      </c>
      <c r="N1707" t="s">
        <v>2004</v>
      </c>
      <c r="O1707" t="s">
        <v>4802</v>
      </c>
      <c r="P1707" t="s">
        <v>4802</v>
      </c>
      <c r="Q1707">
        <v>0</v>
      </c>
      <c r="R1707">
        <v>0</v>
      </c>
      <c r="S1707" t="s">
        <v>1883</v>
      </c>
      <c r="T1707" t="s">
        <v>1883</v>
      </c>
      <c r="U1707">
        <v>1</v>
      </c>
      <c r="V1707" t="s">
        <v>1885</v>
      </c>
      <c r="W1707">
        <v>1</v>
      </c>
      <c r="X1707">
        <v>0</v>
      </c>
      <c r="Y1707">
        <v>0</v>
      </c>
      <c r="Z1707" t="s">
        <v>1881</v>
      </c>
      <c r="AA1707" t="s">
        <v>1881</v>
      </c>
      <c r="AB1707" t="s">
        <v>1881</v>
      </c>
      <c r="AC1707">
        <v>0</v>
      </c>
      <c r="AD1707">
        <v>0</v>
      </c>
      <c r="AE1707">
        <v>0</v>
      </c>
      <c r="AF1707">
        <v>0</v>
      </c>
      <c r="AG1707" t="s">
        <v>1881</v>
      </c>
      <c r="AH1707" s="181" t="s">
        <v>1883</v>
      </c>
      <c r="AI1707" s="182">
        <v>47</v>
      </c>
      <c r="AJ1707" s="181" t="s">
        <v>2012</v>
      </c>
      <c r="AK1707" s="181" t="s">
        <v>1883</v>
      </c>
      <c r="AL1707" s="181" t="s">
        <v>1883</v>
      </c>
      <c r="AO1707" s="181"/>
      <c r="AQ1707">
        <v>10</v>
      </c>
      <c r="AR1707" s="182">
        <v>40</v>
      </c>
      <c r="AS1707" s="183" t="s">
        <v>1882</v>
      </c>
      <c r="AT1707">
        <v>0</v>
      </c>
      <c r="AU1707">
        <v>0</v>
      </c>
      <c r="AV1707" s="182">
        <v>0</v>
      </c>
      <c r="AW1707" s="184">
        <v>0</v>
      </c>
      <c r="AX1707" s="183" t="s">
        <v>1881</v>
      </c>
      <c r="AY1707" s="184">
        <v>0</v>
      </c>
      <c r="AZ1707">
        <v>0</v>
      </c>
      <c r="BA1707">
        <v>0</v>
      </c>
      <c r="BB1707">
        <v>0</v>
      </c>
      <c r="BC1707" s="182">
        <v>0</v>
      </c>
      <c r="BD1707" t="s">
        <v>1883</v>
      </c>
      <c r="BE1707" t="s">
        <v>1883</v>
      </c>
      <c r="BF1707" t="s">
        <v>1883</v>
      </c>
      <c r="BG1707" s="181" t="s">
        <v>1883</v>
      </c>
      <c r="BH1707">
        <v>0</v>
      </c>
      <c r="BI1707" s="184">
        <v>0</v>
      </c>
      <c r="BJ1707" s="182">
        <v>0</v>
      </c>
      <c r="BK1707" s="181" t="s">
        <v>1883</v>
      </c>
      <c r="BL1707">
        <v>0</v>
      </c>
      <c r="BM1707">
        <v>0</v>
      </c>
      <c r="BN1707">
        <v>0</v>
      </c>
    </row>
    <row r="1708" spans="1:66" x14ac:dyDescent="0.25">
      <c r="A1708">
        <v>8729</v>
      </c>
      <c r="B1708" t="s">
        <v>4803</v>
      </c>
      <c r="C1708">
        <v>1</v>
      </c>
      <c r="D1708">
        <v>0</v>
      </c>
      <c r="E1708">
        <v>0</v>
      </c>
      <c r="F1708" t="s">
        <v>1881</v>
      </c>
      <c r="G1708" t="s">
        <v>1882</v>
      </c>
      <c r="H1708" t="s">
        <v>1881</v>
      </c>
      <c r="I1708" t="s">
        <v>1881</v>
      </c>
      <c r="J1708" t="s">
        <v>1881</v>
      </c>
      <c r="K1708" t="s">
        <v>1881</v>
      </c>
      <c r="L1708" t="s">
        <v>1881</v>
      </c>
      <c r="M1708" s="180">
        <v>44614</v>
      </c>
      <c r="N1708" t="s">
        <v>2004</v>
      </c>
      <c r="O1708" t="s">
        <v>4804</v>
      </c>
      <c r="P1708" t="s">
        <v>4804</v>
      </c>
      <c r="Q1708">
        <v>0</v>
      </c>
      <c r="R1708">
        <v>0</v>
      </c>
      <c r="S1708" t="s">
        <v>1883</v>
      </c>
      <c r="T1708" t="s">
        <v>1883</v>
      </c>
      <c r="U1708">
        <v>1</v>
      </c>
      <c r="V1708" t="s">
        <v>1885</v>
      </c>
      <c r="W1708">
        <v>1</v>
      </c>
      <c r="X1708">
        <v>0</v>
      </c>
      <c r="Y1708">
        <v>0</v>
      </c>
      <c r="Z1708" t="s">
        <v>1881</v>
      </c>
      <c r="AA1708" t="s">
        <v>1881</v>
      </c>
      <c r="AB1708" t="s">
        <v>1881</v>
      </c>
      <c r="AC1708">
        <v>0</v>
      </c>
      <c r="AD1708">
        <v>0</v>
      </c>
      <c r="AE1708">
        <v>0</v>
      </c>
      <c r="AF1708">
        <v>0</v>
      </c>
      <c r="AG1708" t="s">
        <v>1881</v>
      </c>
      <c r="AH1708" s="181" t="s">
        <v>1883</v>
      </c>
      <c r="AI1708" s="182">
        <v>47</v>
      </c>
      <c r="AJ1708" s="181" t="s">
        <v>2012</v>
      </c>
      <c r="AK1708" s="181" t="s">
        <v>1883</v>
      </c>
      <c r="AL1708" s="181" t="s">
        <v>1883</v>
      </c>
      <c r="AO1708" s="181"/>
      <c r="AQ1708">
        <v>10</v>
      </c>
      <c r="AR1708" s="182">
        <v>40</v>
      </c>
      <c r="AS1708" s="183" t="s">
        <v>1882</v>
      </c>
      <c r="AT1708">
        <v>0</v>
      </c>
      <c r="AU1708">
        <v>0</v>
      </c>
      <c r="AV1708" s="182">
        <v>0</v>
      </c>
      <c r="AW1708" s="184">
        <v>0</v>
      </c>
      <c r="AX1708" s="183" t="s">
        <v>1881</v>
      </c>
      <c r="AY1708" s="184">
        <v>0</v>
      </c>
      <c r="AZ1708">
        <v>0</v>
      </c>
      <c r="BA1708">
        <v>0</v>
      </c>
      <c r="BB1708">
        <v>0</v>
      </c>
      <c r="BC1708" s="182">
        <v>0</v>
      </c>
      <c r="BD1708" t="s">
        <v>1883</v>
      </c>
      <c r="BE1708" t="s">
        <v>1883</v>
      </c>
      <c r="BF1708" t="s">
        <v>1883</v>
      </c>
      <c r="BG1708" s="181" t="s">
        <v>1883</v>
      </c>
      <c r="BH1708">
        <v>0</v>
      </c>
      <c r="BI1708" s="184">
        <v>0</v>
      </c>
      <c r="BJ1708" s="182">
        <v>0</v>
      </c>
      <c r="BK1708" s="181" t="s">
        <v>1883</v>
      </c>
      <c r="BL1708">
        <v>0</v>
      </c>
      <c r="BM1708">
        <v>0</v>
      </c>
      <c r="BN1708">
        <v>0</v>
      </c>
    </row>
    <row r="1709" spans="1:66" x14ac:dyDescent="0.25">
      <c r="A1709">
        <v>8730</v>
      </c>
      <c r="B1709" t="s">
        <v>4805</v>
      </c>
      <c r="C1709">
        <v>1</v>
      </c>
      <c r="D1709">
        <v>0</v>
      </c>
      <c r="E1709">
        <v>0</v>
      </c>
      <c r="F1709" t="s">
        <v>1881</v>
      </c>
      <c r="G1709" t="s">
        <v>1881</v>
      </c>
      <c r="H1709" t="s">
        <v>1881</v>
      </c>
      <c r="I1709" t="s">
        <v>1881</v>
      </c>
      <c r="J1709" t="s">
        <v>1881</v>
      </c>
      <c r="K1709" t="s">
        <v>1881</v>
      </c>
      <c r="L1709" t="s">
        <v>1881</v>
      </c>
      <c r="M1709" s="180">
        <v>44614</v>
      </c>
      <c r="N1709" t="s">
        <v>2004</v>
      </c>
      <c r="O1709" t="s">
        <v>4806</v>
      </c>
      <c r="P1709" t="s">
        <v>4806</v>
      </c>
      <c r="Q1709">
        <v>0</v>
      </c>
      <c r="R1709">
        <v>0</v>
      </c>
      <c r="S1709" t="s">
        <v>1883</v>
      </c>
      <c r="T1709" t="s">
        <v>1883</v>
      </c>
      <c r="U1709">
        <v>1</v>
      </c>
      <c r="V1709" t="s">
        <v>1885</v>
      </c>
      <c r="W1709">
        <v>1</v>
      </c>
      <c r="X1709">
        <v>0</v>
      </c>
      <c r="Y1709">
        <v>0</v>
      </c>
      <c r="Z1709" t="s">
        <v>1881</v>
      </c>
      <c r="AA1709" t="s">
        <v>1881</v>
      </c>
      <c r="AB1709" t="s">
        <v>1881</v>
      </c>
      <c r="AC1709">
        <v>0</v>
      </c>
      <c r="AD1709">
        <v>0</v>
      </c>
      <c r="AE1709">
        <v>0</v>
      </c>
      <c r="AF1709">
        <v>0</v>
      </c>
      <c r="AG1709" t="s">
        <v>1881</v>
      </c>
      <c r="AH1709" s="181" t="s">
        <v>1883</v>
      </c>
      <c r="AI1709" s="182">
        <v>47</v>
      </c>
      <c r="AJ1709" s="181" t="s">
        <v>2012</v>
      </c>
      <c r="AK1709" s="181" t="s">
        <v>1883</v>
      </c>
      <c r="AL1709" s="181" t="s">
        <v>1883</v>
      </c>
      <c r="AO1709" s="181"/>
      <c r="AQ1709">
        <v>10</v>
      </c>
      <c r="AR1709" s="182">
        <v>40</v>
      </c>
      <c r="AS1709" s="183" t="s">
        <v>1882</v>
      </c>
      <c r="AT1709">
        <v>0</v>
      </c>
      <c r="AU1709">
        <v>0</v>
      </c>
      <c r="AV1709" s="182">
        <v>0</v>
      </c>
      <c r="AW1709" s="184">
        <v>0</v>
      </c>
      <c r="AX1709" s="183" t="s">
        <v>1881</v>
      </c>
      <c r="AY1709" s="184">
        <v>0</v>
      </c>
      <c r="AZ1709">
        <v>0</v>
      </c>
      <c r="BA1709">
        <v>0</v>
      </c>
      <c r="BB1709">
        <v>0</v>
      </c>
      <c r="BC1709" s="182">
        <v>0</v>
      </c>
      <c r="BD1709" t="s">
        <v>1883</v>
      </c>
      <c r="BE1709" t="s">
        <v>1883</v>
      </c>
      <c r="BF1709" t="s">
        <v>1883</v>
      </c>
      <c r="BG1709" s="181" t="s">
        <v>1883</v>
      </c>
      <c r="BH1709">
        <v>0</v>
      </c>
      <c r="BI1709" s="184">
        <v>0</v>
      </c>
      <c r="BJ1709" s="182">
        <v>0</v>
      </c>
      <c r="BK1709" s="181" t="s">
        <v>1883</v>
      </c>
      <c r="BL1709">
        <v>0</v>
      </c>
      <c r="BM1709">
        <v>0</v>
      </c>
      <c r="BN1709">
        <v>0</v>
      </c>
    </row>
    <row r="1710" spans="1:66" x14ac:dyDescent="0.25">
      <c r="A1710">
        <v>8732</v>
      </c>
      <c r="B1710" t="s">
        <v>4807</v>
      </c>
      <c r="C1710">
        <v>1</v>
      </c>
      <c r="D1710">
        <v>0</v>
      </c>
      <c r="E1710">
        <v>0</v>
      </c>
      <c r="F1710" t="s">
        <v>1881</v>
      </c>
      <c r="G1710" t="s">
        <v>1882</v>
      </c>
      <c r="H1710" t="s">
        <v>1881</v>
      </c>
      <c r="I1710" t="s">
        <v>1881</v>
      </c>
      <c r="J1710" t="s">
        <v>1881</v>
      </c>
      <c r="K1710" t="s">
        <v>1881</v>
      </c>
      <c r="L1710" t="s">
        <v>1881</v>
      </c>
      <c r="M1710" s="180">
        <v>44616</v>
      </c>
      <c r="N1710" t="s">
        <v>2004</v>
      </c>
      <c r="O1710" t="s">
        <v>4808</v>
      </c>
      <c r="P1710" t="s">
        <v>4808</v>
      </c>
      <c r="Q1710">
        <v>0</v>
      </c>
      <c r="R1710">
        <v>0</v>
      </c>
      <c r="S1710" t="s">
        <v>1883</v>
      </c>
      <c r="T1710" t="s">
        <v>1883</v>
      </c>
      <c r="U1710">
        <v>1</v>
      </c>
      <c r="V1710" t="s">
        <v>1885</v>
      </c>
      <c r="W1710">
        <v>1</v>
      </c>
      <c r="X1710">
        <v>0</v>
      </c>
      <c r="Y1710">
        <v>0</v>
      </c>
      <c r="Z1710" t="s">
        <v>1881</v>
      </c>
      <c r="AA1710" t="s">
        <v>1881</v>
      </c>
      <c r="AB1710" t="s">
        <v>1881</v>
      </c>
      <c r="AC1710">
        <v>0</v>
      </c>
      <c r="AD1710">
        <v>0</v>
      </c>
      <c r="AE1710">
        <v>0</v>
      </c>
      <c r="AF1710">
        <v>0</v>
      </c>
      <c r="AG1710" t="s">
        <v>1881</v>
      </c>
      <c r="AH1710" s="181" t="s">
        <v>1883</v>
      </c>
      <c r="AI1710" s="182">
        <v>47</v>
      </c>
      <c r="AJ1710" s="181" t="s">
        <v>2012</v>
      </c>
      <c r="AK1710" s="181" t="s">
        <v>1883</v>
      </c>
      <c r="AL1710" s="181" t="s">
        <v>1883</v>
      </c>
      <c r="AO1710" s="181"/>
      <c r="AQ1710">
        <v>10</v>
      </c>
      <c r="AR1710" s="182">
        <v>40</v>
      </c>
      <c r="AS1710" s="183" t="s">
        <v>1882</v>
      </c>
      <c r="AT1710">
        <v>0</v>
      </c>
      <c r="AU1710">
        <v>0</v>
      </c>
      <c r="AV1710" s="182">
        <v>0</v>
      </c>
      <c r="AW1710" s="184">
        <v>0</v>
      </c>
      <c r="AX1710" s="183" t="s">
        <v>1881</v>
      </c>
      <c r="AY1710" s="184">
        <v>0</v>
      </c>
      <c r="AZ1710">
        <v>0</v>
      </c>
      <c r="BA1710">
        <v>0</v>
      </c>
      <c r="BB1710">
        <v>0</v>
      </c>
      <c r="BC1710" s="182">
        <v>0</v>
      </c>
      <c r="BD1710" t="s">
        <v>1883</v>
      </c>
      <c r="BE1710" t="s">
        <v>1883</v>
      </c>
      <c r="BF1710" t="s">
        <v>1883</v>
      </c>
      <c r="BG1710" s="181" t="s">
        <v>1883</v>
      </c>
      <c r="BH1710">
        <v>0</v>
      </c>
      <c r="BI1710" s="184">
        <v>0</v>
      </c>
      <c r="BJ1710" s="182">
        <v>0</v>
      </c>
      <c r="BK1710" s="181" t="s">
        <v>1883</v>
      </c>
      <c r="BL1710">
        <v>0</v>
      </c>
      <c r="BM1710">
        <v>0</v>
      </c>
      <c r="BN1710">
        <v>0</v>
      </c>
    </row>
    <row r="1711" spans="1:66" x14ac:dyDescent="0.25">
      <c r="A1711">
        <v>8733</v>
      </c>
      <c r="B1711" t="s">
        <v>4809</v>
      </c>
      <c r="C1711">
        <v>1</v>
      </c>
      <c r="D1711">
        <v>0</v>
      </c>
      <c r="E1711">
        <v>0</v>
      </c>
      <c r="F1711" t="s">
        <v>1881</v>
      </c>
      <c r="G1711" t="s">
        <v>1881</v>
      </c>
      <c r="H1711" t="s">
        <v>1881</v>
      </c>
      <c r="I1711" t="s">
        <v>1881</v>
      </c>
      <c r="J1711" t="s">
        <v>1881</v>
      </c>
      <c r="K1711" t="s">
        <v>1881</v>
      </c>
      <c r="L1711" t="s">
        <v>1881</v>
      </c>
      <c r="M1711" s="180">
        <v>44616</v>
      </c>
      <c r="N1711" t="s">
        <v>2004</v>
      </c>
      <c r="O1711" t="s">
        <v>4810</v>
      </c>
      <c r="P1711" t="s">
        <v>4810</v>
      </c>
      <c r="Q1711">
        <v>0</v>
      </c>
      <c r="R1711">
        <v>0</v>
      </c>
      <c r="S1711" t="s">
        <v>1883</v>
      </c>
      <c r="T1711" t="s">
        <v>1883</v>
      </c>
      <c r="U1711">
        <v>1</v>
      </c>
      <c r="V1711" t="s">
        <v>1885</v>
      </c>
      <c r="W1711">
        <v>1</v>
      </c>
      <c r="X1711">
        <v>0</v>
      </c>
      <c r="Y1711">
        <v>0</v>
      </c>
      <c r="Z1711" t="s">
        <v>1881</v>
      </c>
      <c r="AA1711" t="s">
        <v>1881</v>
      </c>
      <c r="AB1711" t="s">
        <v>1881</v>
      </c>
      <c r="AC1711">
        <v>0</v>
      </c>
      <c r="AD1711">
        <v>0</v>
      </c>
      <c r="AE1711">
        <v>0</v>
      </c>
      <c r="AF1711">
        <v>0</v>
      </c>
      <c r="AG1711" t="s">
        <v>1881</v>
      </c>
      <c r="AH1711" s="181" t="s">
        <v>1883</v>
      </c>
      <c r="AI1711" s="182">
        <v>47</v>
      </c>
      <c r="AJ1711" s="181" t="s">
        <v>2012</v>
      </c>
      <c r="AK1711" s="181" t="s">
        <v>1883</v>
      </c>
      <c r="AL1711" s="181" t="s">
        <v>1883</v>
      </c>
      <c r="AO1711" s="181"/>
      <c r="AQ1711">
        <v>10</v>
      </c>
      <c r="AR1711" s="182">
        <v>40</v>
      </c>
      <c r="AS1711" s="183" t="s">
        <v>1882</v>
      </c>
      <c r="AT1711">
        <v>0</v>
      </c>
      <c r="AU1711">
        <v>0</v>
      </c>
      <c r="AV1711" s="182">
        <v>0</v>
      </c>
      <c r="AW1711" s="184">
        <v>0</v>
      </c>
      <c r="AX1711" s="183" t="s">
        <v>1881</v>
      </c>
      <c r="AY1711" s="184">
        <v>0</v>
      </c>
      <c r="AZ1711">
        <v>0</v>
      </c>
      <c r="BA1711">
        <v>0</v>
      </c>
      <c r="BB1711">
        <v>0</v>
      </c>
      <c r="BC1711" s="182">
        <v>0</v>
      </c>
      <c r="BD1711" t="s">
        <v>1883</v>
      </c>
      <c r="BE1711" t="s">
        <v>1883</v>
      </c>
      <c r="BF1711" t="s">
        <v>1883</v>
      </c>
      <c r="BG1711" s="181" t="s">
        <v>1883</v>
      </c>
      <c r="BH1711">
        <v>0</v>
      </c>
      <c r="BI1711" s="184">
        <v>0</v>
      </c>
      <c r="BJ1711" s="182">
        <v>0</v>
      </c>
      <c r="BK1711" s="181" t="s">
        <v>1883</v>
      </c>
      <c r="BL1711">
        <v>0</v>
      </c>
      <c r="BM1711">
        <v>0</v>
      </c>
      <c r="BN1711">
        <v>0</v>
      </c>
    </row>
    <row r="1712" spans="1:66" x14ac:dyDescent="0.25">
      <c r="A1712">
        <v>8734</v>
      </c>
      <c r="B1712" t="s">
        <v>4811</v>
      </c>
      <c r="C1712">
        <v>1</v>
      </c>
      <c r="D1712">
        <v>0</v>
      </c>
      <c r="E1712">
        <v>0</v>
      </c>
      <c r="F1712" t="s">
        <v>1881</v>
      </c>
      <c r="G1712" t="s">
        <v>1882</v>
      </c>
      <c r="H1712" t="s">
        <v>1881</v>
      </c>
      <c r="I1712" t="s">
        <v>1881</v>
      </c>
      <c r="J1712" t="s">
        <v>1881</v>
      </c>
      <c r="K1712" t="s">
        <v>1881</v>
      </c>
      <c r="L1712" t="s">
        <v>1881</v>
      </c>
      <c r="M1712" s="180">
        <v>44616</v>
      </c>
      <c r="N1712" t="s">
        <v>1883</v>
      </c>
      <c r="O1712" t="s">
        <v>4812</v>
      </c>
      <c r="P1712" t="s">
        <v>4812</v>
      </c>
      <c r="Q1712">
        <v>0</v>
      </c>
      <c r="R1712">
        <v>0</v>
      </c>
      <c r="S1712" t="s">
        <v>1883</v>
      </c>
      <c r="T1712" t="s">
        <v>1883</v>
      </c>
      <c r="U1712">
        <v>1</v>
      </c>
      <c r="V1712" t="s">
        <v>1885</v>
      </c>
      <c r="W1712">
        <v>1</v>
      </c>
      <c r="X1712">
        <v>0</v>
      </c>
      <c r="Y1712">
        <v>0</v>
      </c>
      <c r="Z1712" t="s">
        <v>1881</v>
      </c>
      <c r="AA1712" t="s">
        <v>1881</v>
      </c>
      <c r="AB1712" t="s">
        <v>1881</v>
      </c>
      <c r="AC1712">
        <v>0</v>
      </c>
      <c r="AD1712">
        <v>0</v>
      </c>
      <c r="AE1712">
        <v>0</v>
      </c>
      <c r="AF1712">
        <v>0</v>
      </c>
      <c r="AG1712" t="s">
        <v>1881</v>
      </c>
      <c r="AH1712" s="181" t="s">
        <v>1883</v>
      </c>
      <c r="AI1712" s="182">
        <v>47</v>
      </c>
      <c r="AJ1712" s="181" t="s">
        <v>2012</v>
      </c>
      <c r="AK1712" s="181" t="s">
        <v>1883</v>
      </c>
      <c r="AL1712" s="181" t="s">
        <v>1883</v>
      </c>
      <c r="AO1712" s="181"/>
      <c r="AQ1712">
        <v>10</v>
      </c>
      <c r="AR1712" s="182">
        <v>40</v>
      </c>
      <c r="AS1712" s="183" t="s">
        <v>1882</v>
      </c>
      <c r="AT1712">
        <v>0</v>
      </c>
      <c r="AU1712">
        <v>0</v>
      </c>
      <c r="AV1712" s="182">
        <v>0</v>
      </c>
      <c r="AW1712" s="184">
        <v>0</v>
      </c>
      <c r="AX1712" s="183" t="s">
        <v>1881</v>
      </c>
      <c r="AY1712" s="184">
        <v>0</v>
      </c>
      <c r="AZ1712">
        <v>0</v>
      </c>
      <c r="BA1712">
        <v>0</v>
      </c>
      <c r="BB1712">
        <v>0</v>
      </c>
      <c r="BC1712" s="182">
        <v>0</v>
      </c>
      <c r="BD1712" t="s">
        <v>1883</v>
      </c>
      <c r="BE1712" t="s">
        <v>1883</v>
      </c>
      <c r="BF1712" t="s">
        <v>1883</v>
      </c>
      <c r="BG1712" s="181" t="s">
        <v>1883</v>
      </c>
      <c r="BH1712">
        <v>0</v>
      </c>
      <c r="BI1712" s="184">
        <v>0</v>
      </c>
      <c r="BJ1712" s="182">
        <v>0</v>
      </c>
      <c r="BK1712" s="181" t="s">
        <v>1883</v>
      </c>
      <c r="BL1712">
        <v>0</v>
      </c>
      <c r="BM1712">
        <v>0</v>
      </c>
      <c r="BN1712">
        <v>0</v>
      </c>
    </row>
    <row r="1713" spans="1:66" x14ac:dyDescent="0.25">
      <c r="A1713">
        <v>8735</v>
      </c>
      <c r="B1713" t="s">
        <v>4813</v>
      </c>
      <c r="C1713">
        <v>1</v>
      </c>
      <c r="D1713">
        <v>0</v>
      </c>
      <c r="E1713">
        <v>0</v>
      </c>
      <c r="F1713" t="s">
        <v>1881</v>
      </c>
      <c r="G1713" t="s">
        <v>1881</v>
      </c>
      <c r="H1713" t="s">
        <v>1881</v>
      </c>
      <c r="I1713" t="s">
        <v>1881</v>
      </c>
      <c r="J1713" t="s">
        <v>1881</v>
      </c>
      <c r="K1713" t="s">
        <v>1881</v>
      </c>
      <c r="L1713" t="s">
        <v>1881</v>
      </c>
      <c r="M1713" s="180">
        <v>44616</v>
      </c>
      <c r="N1713" t="s">
        <v>2004</v>
      </c>
      <c r="O1713" t="s">
        <v>4814</v>
      </c>
      <c r="P1713" t="s">
        <v>4814</v>
      </c>
      <c r="Q1713">
        <v>0</v>
      </c>
      <c r="R1713">
        <v>0</v>
      </c>
      <c r="S1713" t="s">
        <v>1883</v>
      </c>
      <c r="T1713" t="s">
        <v>1883</v>
      </c>
      <c r="U1713">
        <v>1</v>
      </c>
      <c r="V1713" t="s">
        <v>1885</v>
      </c>
      <c r="W1713">
        <v>1</v>
      </c>
      <c r="X1713">
        <v>0</v>
      </c>
      <c r="Y1713">
        <v>0</v>
      </c>
      <c r="Z1713" t="s">
        <v>1881</v>
      </c>
      <c r="AA1713" t="s">
        <v>1881</v>
      </c>
      <c r="AB1713" t="s">
        <v>1881</v>
      </c>
      <c r="AC1713">
        <v>0</v>
      </c>
      <c r="AD1713">
        <v>0</v>
      </c>
      <c r="AE1713">
        <v>0</v>
      </c>
      <c r="AF1713">
        <v>0</v>
      </c>
      <c r="AG1713" t="s">
        <v>1881</v>
      </c>
      <c r="AH1713" s="181" t="s">
        <v>1883</v>
      </c>
      <c r="AI1713" s="182">
        <v>47</v>
      </c>
      <c r="AJ1713" s="181" t="s">
        <v>2012</v>
      </c>
      <c r="AK1713" s="181" t="s">
        <v>1883</v>
      </c>
      <c r="AL1713" s="181" t="s">
        <v>1883</v>
      </c>
      <c r="AO1713" s="181"/>
      <c r="AQ1713">
        <v>10</v>
      </c>
      <c r="AR1713" s="182">
        <v>40</v>
      </c>
      <c r="AS1713" s="183" t="s">
        <v>1882</v>
      </c>
      <c r="AT1713">
        <v>0</v>
      </c>
      <c r="AU1713">
        <v>0</v>
      </c>
      <c r="AV1713" s="182">
        <v>0</v>
      </c>
      <c r="AW1713" s="184">
        <v>0</v>
      </c>
      <c r="AX1713" s="183" t="s">
        <v>1881</v>
      </c>
      <c r="AY1713" s="184">
        <v>0</v>
      </c>
      <c r="AZ1713">
        <v>0</v>
      </c>
      <c r="BA1713">
        <v>0</v>
      </c>
      <c r="BB1713">
        <v>0</v>
      </c>
      <c r="BC1713" s="182">
        <v>0</v>
      </c>
      <c r="BD1713" t="s">
        <v>1883</v>
      </c>
      <c r="BE1713" t="s">
        <v>1883</v>
      </c>
      <c r="BF1713" t="s">
        <v>1883</v>
      </c>
      <c r="BG1713" s="181" t="s">
        <v>1883</v>
      </c>
      <c r="BH1713">
        <v>0</v>
      </c>
      <c r="BI1713" s="184">
        <v>0</v>
      </c>
      <c r="BJ1713" s="182">
        <v>0</v>
      </c>
      <c r="BK1713" s="181" t="s">
        <v>1883</v>
      </c>
      <c r="BL1713">
        <v>0</v>
      </c>
      <c r="BM1713">
        <v>0</v>
      </c>
      <c r="BN1713">
        <v>0</v>
      </c>
    </row>
    <row r="1714" spans="1:66" x14ac:dyDescent="0.25">
      <c r="A1714">
        <v>8737</v>
      </c>
      <c r="B1714" t="s">
        <v>4815</v>
      </c>
      <c r="C1714">
        <v>1</v>
      </c>
      <c r="D1714">
        <v>0</v>
      </c>
      <c r="E1714">
        <v>0</v>
      </c>
      <c r="F1714" t="s">
        <v>1881</v>
      </c>
      <c r="G1714" t="s">
        <v>1882</v>
      </c>
      <c r="H1714" t="s">
        <v>1881</v>
      </c>
      <c r="I1714" t="s">
        <v>1881</v>
      </c>
      <c r="J1714" t="s">
        <v>1881</v>
      </c>
      <c r="K1714" t="s">
        <v>1881</v>
      </c>
      <c r="L1714" t="s">
        <v>1881</v>
      </c>
      <c r="M1714" s="180">
        <v>44623</v>
      </c>
      <c r="N1714" t="s">
        <v>2004</v>
      </c>
      <c r="O1714" t="s">
        <v>4816</v>
      </c>
      <c r="P1714" t="s">
        <v>4816</v>
      </c>
      <c r="Q1714">
        <v>0</v>
      </c>
      <c r="R1714">
        <v>0</v>
      </c>
      <c r="S1714" t="s">
        <v>1883</v>
      </c>
      <c r="T1714" t="s">
        <v>1883</v>
      </c>
      <c r="U1714">
        <v>1</v>
      </c>
      <c r="V1714" t="s">
        <v>1885</v>
      </c>
      <c r="W1714">
        <v>1</v>
      </c>
      <c r="X1714">
        <v>0</v>
      </c>
      <c r="Y1714">
        <v>0</v>
      </c>
      <c r="Z1714" t="s">
        <v>1881</v>
      </c>
      <c r="AA1714" t="s">
        <v>1881</v>
      </c>
      <c r="AB1714" t="s">
        <v>1881</v>
      </c>
      <c r="AC1714">
        <v>0</v>
      </c>
      <c r="AD1714">
        <v>0</v>
      </c>
      <c r="AE1714">
        <v>0</v>
      </c>
      <c r="AF1714">
        <v>0</v>
      </c>
      <c r="AG1714" t="s">
        <v>1881</v>
      </c>
      <c r="AH1714" s="181" t="s">
        <v>1883</v>
      </c>
      <c r="AI1714" s="182">
        <v>47</v>
      </c>
      <c r="AJ1714" s="181" t="s">
        <v>2012</v>
      </c>
      <c r="AK1714" s="181" t="s">
        <v>1883</v>
      </c>
      <c r="AL1714" s="181" t="s">
        <v>1883</v>
      </c>
      <c r="AO1714" s="181"/>
      <c r="AQ1714">
        <v>10</v>
      </c>
      <c r="AR1714" s="182">
        <v>40</v>
      </c>
      <c r="AS1714" s="183" t="s">
        <v>1882</v>
      </c>
      <c r="AT1714">
        <v>0</v>
      </c>
      <c r="AU1714">
        <v>0</v>
      </c>
      <c r="AV1714" s="182">
        <v>0</v>
      </c>
      <c r="AW1714" s="184">
        <v>0</v>
      </c>
      <c r="AX1714" s="183" t="s">
        <v>1881</v>
      </c>
      <c r="AY1714" s="184">
        <v>0</v>
      </c>
      <c r="AZ1714">
        <v>0</v>
      </c>
      <c r="BA1714">
        <v>0</v>
      </c>
      <c r="BB1714">
        <v>0</v>
      </c>
      <c r="BC1714" s="182">
        <v>0</v>
      </c>
      <c r="BD1714" t="s">
        <v>1883</v>
      </c>
      <c r="BE1714" t="s">
        <v>1883</v>
      </c>
      <c r="BF1714" t="s">
        <v>1883</v>
      </c>
      <c r="BG1714" s="181" t="s">
        <v>1883</v>
      </c>
      <c r="BH1714">
        <v>0</v>
      </c>
      <c r="BI1714" s="184">
        <v>0</v>
      </c>
      <c r="BJ1714" s="182">
        <v>0</v>
      </c>
      <c r="BK1714" s="181" t="s">
        <v>1883</v>
      </c>
      <c r="BL1714">
        <v>0</v>
      </c>
      <c r="BM1714">
        <v>0</v>
      </c>
      <c r="BN1714">
        <v>0</v>
      </c>
    </row>
    <row r="1715" spans="1:66" x14ac:dyDescent="0.25">
      <c r="A1715">
        <v>8738</v>
      </c>
      <c r="B1715" t="s">
        <v>4817</v>
      </c>
      <c r="C1715">
        <v>12</v>
      </c>
      <c r="D1715">
        <v>0</v>
      </c>
      <c r="E1715">
        <v>0</v>
      </c>
      <c r="F1715" t="s">
        <v>1881</v>
      </c>
      <c r="G1715" t="s">
        <v>1882</v>
      </c>
      <c r="H1715" t="s">
        <v>1882</v>
      </c>
      <c r="I1715" t="s">
        <v>1881</v>
      </c>
      <c r="J1715" t="s">
        <v>1881</v>
      </c>
      <c r="K1715" t="s">
        <v>1881</v>
      </c>
      <c r="L1715" t="s">
        <v>1881</v>
      </c>
      <c r="M1715" s="180">
        <v>44623</v>
      </c>
      <c r="N1715" t="s">
        <v>1883</v>
      </c>
      <c r="O1715" t="s">
        <v>4818</v>
      </c>
      <c r="P1715" t="s">
        <v>4818</v>
      </c>
      <c r="Q1715">
        <v>0</v>
      </c>
      <c r="R1715">
        <v>0</v>
      </c>
      <c r="S1715" t="s">
        <v>1883</v>
      </c>
      <c r="T1715" t="s">
        <v>1883</v>
      </c>
      <c r="U1715">
        <v>1</v>
      </c>
      <c r="V1715" t="s">
        <v>1885</v>
      </c>
      <c r="W1715">
        <v>12</v>
      </c>
      <c r="X1715">
        <v>0</v>
      </c>
      <c r="Y1715">
        <v>0</v>
      </c>
      <c r="Z1715" t="s">
        <v>1881</v>
      </c>
      <c r="AA1715" t="s">
        <v>1881</v>
      </c>
      <c r="AB1715" t="s">
        <v>1881</v>
      </c>
      <c r="AC1715">
        <v>0</v>
      </c>
      <c r="AD1715">
        <v>0</v>
      </c>
      <c r="AE1715">
        <v>0</v>
      </c>
      <c r="AF1715">
        <v>0</v>
      </c>
      <c r="AG1715" t="s">
        <v>1881</v>
      </c>
      <c r="AH1715" s="181" t="s">
        <v>1883</v>
      </c>
      <c r="AI1715" s="182">
        <v>250</v>
      </c>
      <c r="AJ1715" s="181" t="s">
        <v>267</v>
      </c>
      <c r="AK1715" s="181" t="s">
        <v>1883</v>
      </c>
      <c r="AL1715" s="181" t="s">
        <v>1883</v>
      </c>
      <c r="AO1715" s="181"/>
      <c r="AQ1715">
        <v>10</v>
      </c>
      <c r="AR1715" s="182">
        <v>40</v>
      </c>
      <c r="AS1715" s="183" t="s">
        <v>1882</v>
      </c>
      <c r="AT1715">
        <v>0</v>
      </c>
      <c r="AU1715">
        <v>0</v>
      </c>
      <c r="AV1715" s="182">
        <v>0</v>
      </c>
      <c r="AW1715" s="184">
        <v>0</v>
      </c>
      <c r="AX1715" s="183" t="s">
        <v>1881</v>
      </c>
      <c r="AY1715" s="184">
        <v>0</v>
      </c>
      <c r="AZ1715">
        <v>0</v>
      </c>
      <c r="BA1715">
        <v>0</v>
      </c>
      <c r="BB1715">
        <v>0</v>
      </c>
      <c r="BC1715" s="182">
        <v>0</v>
      </c>
      <c r="BD1715" t="s">
        <v>1883</v>
      </c>
      <c r="BE1715" t="s">
        <v>1883</v>
      </c>
      <c r="BF1715" t="s">
        <v>1883</v>
      </c>
      <c r="BG1715" s="181" t="s">
        <v>1883</v>
      </c>
      <c r="BH1715">
        <v>14.8</v>
      </c>
      <c r="BI1715" s="184">
        <v>0</v>
      </c>
      <c r="BJ1715" s="182">
        <v>0</v>
      </c>
      <c r="BK1715" s="181" t="s">
        <v>1883</v>
      </c>
      <c r="BL1715">
        <v>0</v>
      </c>
      <c r="BM1715">
        <v>0</v>
      </c>
      <c r="BN1715">
        <v>0</v>
      </c>
    </row>
    <row r="1716" spans="1:66" x14ac:dyDescent="0.25">
      <c r="A1716">
        <v>8739</v>
      </c>
      <c r="B1716" t="s">
        <v>4819</v>
      </c>
      <c r="C1716">
        <v>24</v>
      </c>
      <c r="D1716">
        <v>0</v>
      </c>
      <c r="E1716">
        <v>0</v>
      </c>
      <c r="F1716" t="s">
        <v>1881</v>
      </c>
      <c r="G1716" t="s">
        <v>1882</v>
      </c>
      <c r="H1716" t="s">
        <v>1881</v>
      </c>
      <c r="I1716" t="s">
        <v>1881</v>
      </c>
      <c r="J1716" t="s">
        <v>1881</v>
      </c>
      <c r="K1716" t="s">
        <v>1881</v>
      </c>
      <c r="L1716" t="s">
        <v>1881</v>
      </c>
      <c r="M1716" s="180">
        <v>44625</v>
      </c>
      <c r="N1716" t="s">
        <v>1883</v>
      </c>
      <c r="O1716" t="s">
        <v>4820</v>
      </c>
      <c r="P1716" t="s">
        <v>4820</v>
      </c>
      <c r="Q1716">
        <v>0</v>
      </c>
      <c r="R1716">
        <v>0</v>
      </c>
      <c r="S1716" t="s">
        <v>1883</v>
      </c>
      <c r="T1716" t="s">
        <v>1883</v>
      </c>
      <c r="U1716">
        <v>1</v>
      </c>
      <c r="V1716" t="s">
        <v>1885</v>
      </c>
      <c r="W1716">
        <v>24</v>
      </c>
      <c r="X1716">
        <v>0</v>
      </c>
      <c r="Y1716">
        <v>0</v>
      </c>
      <c r="Z1716" t="s">
        <v>1881</v>
      </c>
      <c r="AA1716" t="s">
        <v>1881</v>
      </c>
      <c r="AB1716" t="s">
        <v>1881</v>
      </c>
      <c r="AC1716">
        <v>0</v>
      </c>
      <c r="AD1716">
        <v>0</v>
      </c>
      <c r="AE1716">
        <v>0</v>
      </c>
      <c r="AF1716">
        <v>0</v>
      </c>
      <c r="AG1716" t="s">
        <v>1882</v>
      </c>
      <c r="AH1716" s="181" t="s">
        <v>1883</v>
      </c>
      <c r="AI1716" s="182">
        <v>27</v>
      </c>
      <c r="AJ1716" s="181" t="s">
        <v>1886</v>
      </c>
      <c r="AK1716" s="181" t="s">
        <v>1883</v>
      </c>
      <c r="AL1716" s="181" t="s">
        <v>1883</v>
      </c>
      <c r="AO1716" s="181"/>
      <c r="AQ1716">
        <v>10</v>
      </c>
      <c r="AR1716" s="182">
        <v>40</v>
      </c>
      <c r="AS1716" s="183" t="s">
        <v>1882</v>
      </c>
      <c r="AT1716">
        <v>0</v>
      </c>
      <c r="AU1716">
        <v>0</v>
      </c>
      <c r="AV1716" s="182">
        <v>0</v>
      </c>
      <c r="AW1716" s="184">
        <v>0</v>
      </c>
      <c r="AX1716" s="183" t="s">
        <v>1881</v>
      </c>
      <c r="AY1716" s="184">
        <v>0</v>
      </c>
      <c r="AZ1716">
        <v>0</v>
      </c>
      <c r="BA1716">
        <v>0</v>
      </c>
      <c r="BB1716">
        <v>0</v>
      </c>
      <c r="BC1716" s="182">
        <v>0</v>
      </c>
      <c r="BD1716" t="s">
        <v>1883</v>
      </c>
      <c r="BE1716" t="s">
        <v>1883</v>
      </c>
      <c r="BF1716" t="s">
        <v>1883</v>
      </c>
      <c r="BG1716" s="181" t="s">
        <v>1883</v>
      </c>
      <c r="BH1716">
        <v>0</v>
      </c>
      <c r="BI1716" s="184">
        <v>0</v>
      </c>
      <c r="BJ1716" s="182">
        <v>0</v>
      </c>
      <c r="BK1716" s="181" t="s">
        <v>1883</v>
      </c>
      <c r="BL1716">
        <v>0</v>
      </c>
      <c r="BM1716">
        <v>0</v>
      </c>
      <c r="BN1716">
        <v>0</v>
      </c>
    </row>
    <row r="1717" spans="1:66" x14ac:dyDescent="0.25">
      <c r="A1717">
        <v>8740</v>
      </c>
      <c r="B1717" t="s">
        <v>4821</v>
      </c>
      <c r="C1717">
        <v>24</v>
      </c>
      <c r="D1717">
        <v>0</v>
      </c>
      <c r="E1717">
        <v>0</v>
      </c>
      <c r="F1717" t="s">
        <v>1881</v>
      </c>
      <c r="G1717" t="s">
        <v>1882</v>
      </c>
      <c r="H1717" t="s">
        <v>1881</v>
      </c>
      <c r="I1717" t="s">
        <v>1881</v>
      </c>
      <c r="J1717" t="s">
        <v>1881</v>
      </c>
      <c r="K1717" t="s">
        <v>1881</v>
      </c>
      <c r="L1717" t="s">
        <v>1881</v>
      </c>
      <c r="M1717" s="180">
        <v>44625</v>
      </c>
      <c r="N1717" t="s">
        <v>1883</v>
      </c>
      <c r="O1717" t="s">
        <v>4822</v>
      </c>
      <c r="P1717" t="s">
        <v>4822</v>
      </c>
      <c r="Q1717">
        <v>0</v>
      </c>
      <c r="R1717">
        <v>0</v>
      </c>
      <c r="S1717" t="s">
        <v>1883</v>
      </c>
      <c r="T1717" t="s">
        <v>1883</v>
      </c>
      <c r="U1717">
        <v>1</v>
      </c>
      <c r="V1717" t="s">
        <v>1885</v>
      </c>
      <c r="W1717">
        <v>24</v>
      </c>
      <c r="X1717">
        <v>0</v>
      </c>
      <c r="Y1717">
        <v>0</v>
      </c>
      <c r="Z1717" t="s">
        <v>1881</v>
      </c>
      <c r="AA1717" t="s">
        <v>1881</v>
      </c>
      <c r="AB1717" t="s">
        <v>1881</v>
      </c>
      <c r="AC1717">
        <v>0</v>
      </c>
      <c r="AD1717">
        <v>0</v>
      </c>
      <c r="AE1717">
        <v>0</v>
      </c>
      <c r="AF1717">
        <v>0</v>
      </c>
      <c r="AG1717" t="s">
        <v>1882</v>
      </c>
      <c r="AH1717" s="181" t="s">
        <v>1883</v>
      </c>
      <c r="AI1717" s="182">
        <v>27</v>
      </c>
      <c r="AJ1717" s="181" t="s">
        <v>1886</v>
      </c>
      <c r="AK1717" s="181" t="s">
        <v>1883</v>
      </c>
      <c r="AL1717" s="181" t="s">
        <v>1883</v>
      </c>
      <c r="AO1717" s="181"/>
      <c r="AQ1717">
        <v>10</v>
      </c>
      <c r="AR1717" s="182">
        <v>40</v>
      </c>
      <c r="AS1717" s="183" t="s">
        <v>1882</v>
      </c>
      <c r="AT1717">
        <v>0</v>
      </c>
      <c r="AU1717">
        <v>0</v>
      </c>
      <c r="AV1717" s="182">
        <v>0</v>
      </c>
      <c r="AW1717" s="184">
        <v>0</v>
      </c>
      <c r="AX1717" s="183" t="s">
        <v>1881</v>
      </c>
      <c r="AY1717" s="184">
        <v>0</v>
      </c>
      <c r="AZ1717">
        <v>0</v>
      </c>
      <c r="BA1717">
        <v>0</v>
      </c>
      <c r="BB1717">
        <v>0</v>
      </c>
      <c r="BC1717" s="182">
        <v>0</v>
      </c>
      <c r="BD1717" t="s">
        <v>1883</v>
      </c>
      <c r="BE1717" t="s">
        <v>1883</v>
      </c>
      <c r="BF1717" t="s">
        <v>1883</v>
      </c>
      <c r="BG1717" s="181" t="s">
        <v>1883</v>
      </c>
      <c r="BH1717">
        <v>0</v>
      </c>
      <c r="BI1717" s="184">
        <v>0</v>
      </c>
      <c r="BJ1717" s="182">
        <v>0</v>
      </c>
      <c r="BK1717" s="181" t="s">
        <v>1883</v>
      </c>
      <c r="BL1717">
        <v>0</v>
      </c>
      <c r="BM1717">
        <v>0</v>
      </c>
      <c r="BN1717">
        <v>0</v>
      </c>
    </row>
    <row r="1718" spans="1:66" x14ac:dyDescent="0.25">
      <c r="A1718">
        <v>8742</v>
      </c>
      <c r="B1718" t="s">
        <v>4823</v>
      </c>
      <c r="C1718">
        <v>16</v>
      </c>
      <c r="D1718">
        <v>0</v>
      </c>
      <c r="E1718">
        <v>0</v>
      </c>
      <c r="F1718" t="s">
        <v>1881</v>
      </c>
      <c r="G1718" t="s">
        <v>1882</v>
      </c>
      <c r="H1718" t="s">
        <v>1881</v>
      </c>
      <c r="I1718" t="s">
        <v>1881</v>
      </c>
      <c r="J1718" t="s">
        <v>1881</v>
      </c>
      <c r="K1718" t="s">
        <v>1881</v>
      </c>
      <c r="L1718" t="s">
        <v>1881</v>
      </c>
      <c r="M1718" s="180">
        <v>44629</v>
      </c>
      <c r="N1718" t="s">
        <v>1883</v>
      </c>
      <c r="O1718" t="s">
        <v>1883</v>
      </c>
      <c r="P1718" t="s">
        <v>4824</v>
      </c>
      <c r="Q1718">
        <v>0</v>
      </c>
      <c r="R1718">
        <v>0</v>
      </c>
      <c r="S1718" t="s">
        <v>1883</v>
      </c>
      <c r="T1718" t="s">
        <v>1883</v>
      </c>
      <c r="U1718">
        <v>1</v>
      </c>
      <c r="V1718" t="s">
        <v>1885</v>
      </c>
      <c r="W1718">
        <v>16</v>
      </c>
      <c r="X1718">
        <v>0</v>
      </c>
      <c r="Y1718">
        <v>0</v>
      </c>
      <c r="Z1718" t="s">
        <v>1881</v>
      </c>
      <c r="AA1718" t="s">
        <v>1881</v>
      </c>
      <c r="AB1718" t="s">
        <v>1881</v>
      </c>
      <c r="AC1718">
        <v>0</v>
      </c>
      <c r="AD1718">
        <v>0</v>
      </c>
      <c r="AE1718">
        <v>0</v>
      </c>
      <c r="AF1718">
        <v>0</v>
      </c>
      <c r="AG1718" t="s">
        <v>1881</v>
      </c>
      <c r="AH1718" s="181" t="s">
        <v>1883</v>
      </c>
      <c r="AI1718" s="182">
        <v>129</v>
      </c>
      <c r="AJ1718" s="181" t="s">
        <v>2175</v>
      </c>
      <c r="AK1718" s="181" t="s">
        <v>1883</v>
      </c>
      <c r="AL1718" s="181" t="s">
        <v>1883</v>
      </c>
      <c r="AO1718" s="181"/>
      <c r="AQ1718">
        <v>10</v>
      </c>
      <c r="AR1718" s="182">
        <v>40</v>
      </c>
      <c r="AS1718" s="183" t="s">
        <v>1882</v>
      </c>
      <c r="AT1718">
        <v>0</v>
      </c>
      <c r="AU1718">
        <v>96</v>
      </c>
      <c r="AV1718" s="182">
        <v>12</v>
      </c>
      <c r="AW1718" s="184">
        <v>0</v>
      </c>
      <c r="AX1718" s="183" t="s">
        <v>1881</v>
      </c>
      <c r="AY1718" s="184">
        <v>0</v>
      </c>
      <c r="AZ1718">
        <v>0</v>
      </c>
      <c r="BA1718">
        <v>0</v>
      </c>
      <c r="BB1718">
        <v>0</v>
      </c>
      <c r="BC1718" s="182">
        <v>0</v>
      </c>
      <c r="BD1718" t="s">
        <v>1883</v>
      </c>
      <c r="BE1718" t="s">
        <v>1883</v>
      </c>
      <c r="BF1718" t="s">
        <v>1883</v>
      </c>
      <c r="BG1718" s="181" t="s">
        <v>1883</v>
      </c>
      <c r="BH1718">
        <v>2.08</v>
      </c>
      <c r="BI1718" s="184">
        <v>0</v>
      </c>
      <c r="BJ1718" s="182">
        <v>0</v>
      </c>
      <c r="BK1718" s="181" t="s">
        <v>1883</v>
      </c>
      <c r="BL1718">
        <v>0</v>
      </c>
      <c r="BM1718">
        <v>0</v>
      </c>
      <c r="BN1718">
        <v>0</v>
      </c>
    </row>
    <row r="1719" spans="1:66" x14ac:dyDescent="0.25">
      <c r="A1719">
        <v>8751</v>
      </c>
      <c r="B1719" t="s">
        <v>1300</v>
      </c>
      <c r="C1719">
        <v>12</v>
      </c>
      <c r="D1719">
        <v>0</v>
      </c>
      <c r="E1719">
        <v>0</v>
      </c>
      <c r="F1719" t="s">
        <v>1881</v>
      </c>
      <c r="G1719" t="s">
        <v>1882</v>
      </c>
      <c r="H1719" t="s">
        <v>1881</v>
      </c>
      <c r="I1719" t="s">
        <v>1881</v>
      </c>
      <c r="J1719" t="s">
        <v>1881</v>
      </c>
      <c r="K1719" t="s">
        <v>1881</v>
      </c>
      <c r="L1719" t="s">
        <v>1881</v>
      </c>
      <c r="M1719" s="180">
        <v>44641</v>
      </c>
      <c r="N1719" t="s">
        <v>1883</v>
      </c>
      <c r="O1719" t="s">
        <v>1883</v>
      </c>
      <c r="P1719" t="s">
        <v>4825</v>
      </c>
      <c r="Q1719">
        <v>0</v>
      </c>
      <c r="R1719">
        <v>0</v>
      </c>
      <c r="S1719" t="s">
        <v>1883</v>
      </c>
      <c r="T1719" t="s">
        <v>1883</v>
      </c>
      <c r="U1719">
        <v>1</v>
      </c>
      <c r="V1719" t="s">
        <v>1885</v>
      </c>
      <c r="W1719">
        <v>12</v>
      </c>
      <c r="X1719">
        <v>0</v>
      </c>
      <c r="Y1719">
        <v>0</v>
      </c>
      <c r="Z1719" t="s">
        <v>1881</v>
      </c>
      <c r="AA1719" t="s">
        <v>1881</v>
      </c>
      <c r="AB1719" t="s">
        <v>1881</v>
      </c>
      <c r="AC1719">
        <v>0</v>
      </c>
      <c r="AD1719">
        <v>0</v>
      </c>
      <c r="AE1719">
        <v>0</v>
      </c>
      <c r="AF1719">
        <v>0</v>
      </c>
      <c r="AG1719" t="s">
        <v>1881</v>
      </c>
      <c r="AH1719" s="181" t="s">
        <v>1883</v>
      </c>
      <c r="AI1719" s="182">
        <v>46</v>
      </c>
      <c r="AJ1719" s="181" t="s">
        <v>1932</v>
      </c>
      <c r="AK1719" s="181" t="s">
        <v>1883</v>
      </c>
      <c r="AL1719" s="181" t="s">
        <v>1883</v>
      </c>
      <c r="AO1719" s="181"/>
      <c r="AQ1719">
        <v>10</v>
      </c>
      <c r="AR1719" s="182">
        <v>40</v>
      </c>
      <c r="AS1719" s="183" t="s">
        <v>1882</v>
      </c>
      <c r="AT1719">
        <v>0</v>
      </c>
      <c r="AU1719">
        <v>108</v>
      </c>
      <c r="AV1719" s="182">
        <v>6</v>
      </c>
      <c r="AW1719" s="184">
        <v>0</v>
      </c>
      <c r="AX1719" s="183" t="s">
        <v>1881</v>
      </c>
      <c r="AY1719" s="184">
        <v>0</v>
      </c>
      <c r="AZ1719">
        <v>0</v>
      </c>
      <c r="BA1719">
        <v>0</v>
      </c>
      <c r="BB1719">
        <v>0</v>
      </c>
      <c r="BC1719" s="182">
        <v>0</v>
      </c>
      <c r="BD1719" t="s">
        <v>1883</v>
      </c>
      <c r="BE1719" t="s">
        <v>1883</v>
      </c>
      <c r="BF1719" t="s">
        <v>1883</v>
      </c>
      <c r="BG1719" s="181" t="s">
        <v>1883</v>
      </c>
      <c r="BH1719">
        <v>0</v>
      </c>
      <c r="BI1719" s="184">
        <v>0</v>
      </c>
      <c r="BJ1719" s="182">
        <v>0</v>
      </c>
      <c r="BK1719" s="181" t="s">
        <v>1883</v>
      </c>
      <c r="BL1719">
        <v>0</v>
      </c>
      <c r="BM1719">
        <v>0</v>
      </c>
      <c r="BN1719">
        <v>0</v>
      </c>
    </row>
    <row r="1720" spans="1:66" x14ac:dyDescent="0.25">
      <c r="A1720">
        <v>8754</v>
      </c>
      <c r="B1720" t="s">
        <v>4826</v>
      </c>
      <c r="C1720">
        <v>1</v>
      </c>
      <c r="D1720">
        <v>0</v>
      </c>
      <c r="E1720">
        <v>0</v>
      </c>
      <c r="F1720" t="s">
        <v>1881</v>
      </c>
      <c r="G1720" t="s">
        <v>1881</v>
      </c>
      <c r="H1720" t="s">
        <v>1881</v>
      </c>
      <c r="I1720" t="s">
        <v>1881</v>
      </c>
      <c r="J1720" t="s">
        <v>1881</v>
      </c>
      <c r="K1720" t="s">
        <v>1881</v>
      </c>
      <c r="L1720" t="s">
        <v>1881</v>
      </c>
      <c r="M1720" s="180">
        <v>44648</v>
      </c>
      <c r="N1720" t="s">
        <v>2004</v>
      </c>
      <c r="O1720" t="s">
        <v>4827</v>
      </c>
      <c r="P1720" t="s">
        <v>4827</v>
      </c>
      <c r="Q1720">
        <v>0</v>
      </c>
      <c r="R1720">
        <v>0</v>
      </c>
      <c r="S1720" t="s">
        <v>1883</v>
      </c>
      <c r="T1720" t="s">
        <v>1883</v>
      </c>
      <c r="U1720">
        <v>1</v>
      </c>
      <c r="V1720" t="s">
        <v>1885</v>
      </c>
      <c r="W1720">
        <v>1</v>
      </c>
      <c r="X1720">
        <v>0</v>
      </c>
      <c r="Y1720">
        <v>0</v>
      </c>
      <c r="Z1720" t="s">
        <v>1881</v>
      </c>
      <c r="AA1720" t="s">
        <v>1881</v>
      </c>
      <c r="AB1720" t="s">
        <v>1881</v>
      </c>
      <c r="AC1720">
        <v>0</v>
      </c>
      <c r="AD1720">
        <v>0</v>
      </c>
      <c r="AE1720">
        <v>0</v>
      </c>
      <c r="AF1720">
        <v>0</v>
      </c>
      <c r="AG1720" t="s">
        <v>1881</v>
      </c>
      <c r="AH1720" s="181" t="s">
        <v>1883</v>
      </c>
      <c r="AI1720" s="182">
        <v>47</v>
      </c>
      <c r="AJ1720" s="181" t="s">
        <v>2012</v>
      </c>
      <c r="AK1720" s="181" t="s">
        <v>1883</v>
      </c>
      <c r="AL1720" s="181" t="s">
        <v>1883</v>
      </c>
      <c r="AO1720" s="181"/>
      <c r="AQ1720">
        <v>10</v>
      </c>
      <c r="AR1720" s="182">
        <v>40</v>
      </c>
      <c r="AS1720" s="183" t="s">
        <v>1882</v>
      </c>
      <c r="AT1720">
        <v>0</v>
      </c>
      <c r="AU1720">
        <v>0</v>
      </c>
      <c r="AV1720" s="182">
        <v>0</v>
      </c>
      <c r="AW1720" s="184">
        <v>0</v>
      </c>
      <c r="AX1720" s="183" t="s">
        <v>1881</v>
      </c>
      <c r="AY1720" s="184">
        <v>0</v>
      </c>
      <c r="AZ1720">
        <v>0</v>
      </c>
      <c r="BA1720">
        <v>0</v>
      </c>
      <c r="BB1720">
        <v>0</v>
      </c>
      <c r="BC1720" s="182">
        <v>0</v>
      </c>
      <c r="BD1720" t="s">
        <v>1883</v>
      </c>
      <c r="BE1720" t="s">
        <v>1883</v>
      </c>
      <c r="BF1720" t="s">
        <v>1883</v>
      </c>
      <c r="BG1720" s="181" t="s">
        <v>1883</v>
      </c>
      <c r="BH1720">
        <v>0</v>
      </c>
      <c r="BI1720" s="184">
        <v>0</v>
      </c>
      <c r="BJ1720" s="182">
        <v>0</v>
      </c>
      <c r="BK1720" s="181" t="s">
        <v>1883</v>
      </c>
      <c r="BL1720">
        <v>0</v>
      </c>
      <c r="BM1720">
        <v>0</v>
      </c>
      <c r="BN1720">
        <v>0</v>
      </c>
    </row>
    <row r="1721" spans="1:66" x14ac:dyDescent="0.25">
      <c r="A1721">
        <v>8755</v>
      </c>
      <c r="B1721" t="s">
        <v>843</v>
      </c>
      <c r="C1721">
        <v>20</v>
      </c>
      <c r="D1721">
        <v>0</v>
      </c>
      <c r="E1721">
        <v>0</v>
      </c>
      <c r="F1721" t="s">
        <v>1881</v>
      </c>
      <c r="G1721" t="s">
        <v>1882</v>
      </c>
      <c r="H1721" t="s">
        <v>1881</v>
      </c>
      <c r="I1721" t="s">
        <v>1881</v>
      </c>
      <c r="J1721" t="s">
        <v>1881</v>
      </c>
      <c r="K1721" t="s">
        <v>1881</v>
      </c>
      <c r="L1721" t="s">
        <v>1881</v>
      </c>
      <c r="M1721" s="180">
        <v>44648</v>
      </c>
      <c r="N1721" t="s">
        <v>1883</v>
      </c>
      <c r="O1721" t="s">
        <v>1883</v>
      </c>
      <c r="P1721" t="s">
        <v>4828</v>
      </c>
      <c r="Q1721">
        <v>0</v>
      </c>
      <c r="R1721">
        <v>0</v>
      </c>
      <c r="S1721" t="s">
        <v>1883</v>
      </c>
      <c r="T1721" t="s">
        <v>1883</v>
      </c>
      <c r="U1721">
        <v>1</v>
      </c>
      <c r="V1721" t="s">
        <v>1885</v>
      </c>
      <c r="W1721">
        <v>20</v>
      </c>
      <c r="X1721">
        <v>0</v>
      </c>
      <c r="Y1721">
        <v>0</v>
      </c>
      <c r="Z1721" t="s">
        <v>1881</v>
      </c>
      <c r="AA1721" t="s">
        <v>1881</v>
      </c>
      <c r="AB1721" t="s">
        <v>1881</v>
      </c>
      <c r="AC1721">
        <v>0</v>
      </c>
      <c r="AD1721">
        <v>0</v>
      </c>
      <c r="AE1721">
        <v>0</v>
      </c>
      <c r="AF1721">
        <v>0</v>
      </c>
      <c r="AG1721" t="s">
        <v>1881</v>
      </c>
      <c r="AH1721" s="181" t="s">
        <v>1883</v>
      </c>
      <c r="AI1721" s="182">
        <v>210</v>
      </c>
      <c r="AJ1721" s="181" t="s">
        <v>2007</v>
      </c>
      <c r="AK1721" s="181" t="s">
        <v>1883</v>
      </c>
      <c r="AL1721" s="181" t="s">
        <v>1883</v>
      </c>
      <c r="AO1721" s="181"/>
      <c r="AQ1721">
        <v>10</v>
      </c>
      <c r="AR1721" s="182">
        <v>40</v>
      </c>
      <c r="AS1721" s="183" t="s">
        <v>1882</v>
      </c>
      <c r="AT1721">
        <v>0</v>
      </c>
      <c r="AU1721">
        <v>50</v>
      </c>
      <c r="AV1721" s="182">
        <v>0</v>
      </c>
      <c r="AW1721" s="184">
        <v>0</v>
      </c>
      <c r="AX1721" s="183" t="s">
        <v>1881</v>
      </c>
      <c r="AY1721" s="184">
        <v>0</v>
      </c>
      <c r="AZ1721">
        <v>0</v>
      </c>
      <c r="BA1721">
        <v>0</v>
      </c>
      <c r="BB1721">
        <v>0</v>
      </c>
      <c r="BC1721" s="182">
        <v>0</v>
      </c>
      <c r="BD1721" t="s">
        <v>1883</v>
      </c>
      <c r="BE1721" t="s">
        <v>1883</v>
      </c>
      <c r="BF1721" t="s">
        <v>1883</v>
      </c>
      <c r="BG1721" s="181" t="s">
        <v>1883</v>
      </c>
      <c r="BH1721">
        <v>8</v>
      </c>
      <c r="BI1721" s="184">
        <v>0</v>
      </c>
      <c r="BJ1721" s="182">
        <v>0</v>
      </c>
      <c r="BK1721" s="181" t="s">
        <v>1883</v>
      </c>
      <c r="BL1721">
        <v>0</v>
      </c>
      <c r="BM1721">
        <v>0</v>
      </c>
      <c r="BN1721">
        <v>0</v>
      </c>
    </row>
    <row r="1722" spans="1:66" x14ac:dyDescent="0.25">
      <c r="A1722">
        <v>8756</v>
      </c>
      <c r="B1722" t="s">
        <v>4829</v>
      </c>
      <c r="C1722">
        <v>20</v>
      </c>
      <c r="D1722">
        <v>0</v>
      </c>
      <c r="E1722">
        <v>0</v>
      </c>
      <c r="F1722" t="s">
        <v>1881</v>
      </c>
      <c r="G1722" t="s">
        <v>1882</v>
      </c>
      <c r="H1722" t="s">
        <v>1881</v>
      </c>
      <c r="I1722" t="s">
        <v>1881</v>
      </c>
      <c r="J1722" t="s">
        <v>1881</v>
      </c>
      <c r="K1722" t="s">
        <v>1881</v>
      </c>
      <c r="L1722" t="s">
        <v>1881</v>
      </c>
      <c r="M1722" s="180">
        <v>44648</v>
      </c>
      <c r="N1722" t="s">
        <v>1883</v>
      </c>
      <c r="O1722" t="s">
        <v>1883</v>
      </c>
      <c r="P1722" t="s">
        <v>4830</v>
      </c>
      <c r="Q1722">
        <v>0</v>
      </c>
      <c r="R1722">
        <v>0</v>
      </c>
      <c r="S1722" t="s">
        <v>1883</v>
      </c>
      <c r="T1722" t="s">
        <v>1883</v>
      </c>
      <c r="U1722">
        <v>1</v>
      </c>
      <c r="V1722" t="s">
        <v>1885</v>
      </c>
      <c r="W1722">
        <v>20</v>
      </c>
      <c r="X1722">
        <v>0</v>
      </c>
      <c r="Y1722">
        <v>0</v>
      </c>
      <c r="Z1722" t="s">
        <v>1881</v>
      </c>
      <c r="AA1722" t="s">
        <v>1881</v>
      </c>
      <c r="AB1722" t="s">
        <v>1881</v>
      </c>
      <c r="AC1722">
        <v>0</v>
      </c>
      <c r="AD1722">
        <v>0</v>
      </c>
      <c r="AE1722">
        <v>0</v>
      </c>
      <c r="AF1722">
        <v>0</v>
      </c>
      <c r="AG1722" t="s">
        <v>1881</v>
      </c>
      <c r="AH1722" s="181" t="s">
        <v>1883</v>
      </c>
      <c r="AI1722" s="182">
        <v>210</v>
      </c>
      <c r="AJ1722" s="181" t="s">
        <v>2007</v>
      </c>
      <c r="AK1722" s="181" t="s">
        <v>1883</v>
      </c>
      <c r="AL1722" s="181" t="s">
        <v>1883</v>
      </c>
      <c r="AO1722" s="181"/>
      <c r="AQ1722">
        <v>10</v>
      </c>
      <c r="AR1722" s="182">
        <v>40</v>
      </c>
      <c r="AS1722" s="183" t="s">
        <v>1882</v>
      </c>
      <c r="AT1722">
        <v>0</v>
      </c>
      <c r="AU1722">
        <v>200</v>
      </c>
      <c r="AV1722" s="182">
        <v>5</v>
      </c>
      <c r="AW1722" s="184">
        <v>0</v>
      </c>
      <c r="AX1722" s="183" t="s">
        <v>1881</v>
      </c>
      <c r="AY1722" s="184">
        <v>0</v>
      </c>
      <c r="AZ1722">
        <v>0</v>
      </c>
      <c r="BA1722">
        <v>0</v>
      </c>
      <c r="BB1722">
        <v>0</v>
      </c>
      <c r="BC1722" s="182">
        <v>0</v>
      </c>
      <c r="BD1722" t="s">
        <v>1883</v>
      </c>
      <c r="BE1722" t="s">
        <v>1883</v>
      </c>
      <c r="BF1722" t="s">
        <v>1883</v>
      </c>
      <c r="BG1722" s="181" t="s">
        <v>1883</v>
      </c>
      <c r="BH1722">
        <v>4.8</v>
      </c>
      <c r="BI1722" s="184">
        <v>0</v>
      </c>
      <c r="BJ1722" s="182">
        <v>0</v>
      </c>
      <c r="BK1722" s="181" t="s">
        <v>1883</v>
      </c>
      <c r="BL1722">
        <v>0</v>
      </c>
      <c r="BM1722">
        <v>0</v>
      </c>
      <c r="BN1722">
        <v>0</v>
      </c>
    </row>
    <row r="1723" spans="1:66" x14ac:dyDescent="0.25">
      <c r="A1723">
        <v>8763</v>
      </c>
      <c r="B1723" t="s">
        <v>4831</v>
      </c>
      <c r="C1723">
        <v>1</v>
      </c>
      <c r="D1723">
        <v>0</v>
      </c>
      <c r="E1723">
        <v>0</v>
      </c>
      <c r="F1723" t="s">
        <v>1881</v>
      </c>
      <c r="G1723" t="s">
        <v>1882</v>
      </c>
      <c r="H1723" t="s">
        <v>1881</v>
      </c>
      <c r="I1723" t="s">
        <v>1881</v>
      </c>
      <c r="J1723" t="s">
        <v>1881</v>
      </c>
      <c r="K1723" t="s">
        <v>1881</v>
      </c>
      <c r="L1723" t="s">
        <v>1881</v>
      </c>
      <c r="M1723" s="180">
        <v>44649</v>
      </c>
      <c r="N1723" t="s">
        <v>2004</v>
      </c>
      <c r="O1723" t="s">
        <v>4832</v>
      </c>
      <c r="P1723" t="s">
        <v>4832</v>
      </c>
      <c r="Q1723">
        <v>0</v>
      </c>
      <c r="R1723">
        <v>0</v>
      </c>
      <c r="S1723" t="s">
        <v>1883</v>
      </c>
      <c r="T1723" t="s">
        <v>1883</v>
      </c>
      <c r="U1723">
        <v>1</v>
      </c>
      <c r="V1723" t="s">
        <v>1885</v>
      </c>
      <c r="W1723">
        <v>1</v>
      </c>
      <c r="X1723">
        <v>0</v>
      </c>
      <c r="Y1723">
        <v>0</v>
      </c>
      <c r="Z1723" t="s">
        <v>1881</v>
      </c>
      <c r="AA1723" t="s">
        <v>1881</v>
      </c>
      <c r="AB1723" t="s">
        <v>1881</v>
      </c>
      <c r="AC1723">
        <v>0</v>
      </c>
      <c r="AD1723">
        <v>0</v>
      </c>
      <c r="AE1723">
        <v>0</v>
      </c>
      <c r="AF1723">
        <v>0</v>
      </c>
      <c r="AG1723" t="s">
        <v>1882</v>
      </c>
      <c r="AH1723" s="181" t="s">
        <v>1883</v>
      </c>
      <c r="AI1723" s="182">
        <v>290</v>
      </c>
      <c r="AJ1723" s="181" t="s">
        <v>3090</v>
      </c>
      <c r="AK1723" s="181" t="s">
        <v>1883</v>
      </c>
      <c r="AL1723" s="181" t="s">
        <v>1883</v>
      </c>
      <c r="AO1723" s="181"/>
      <c r="AQ1723">
        <v>10</v>
      </c>
      <c r="AR1723" s="182">
        <v>40</v>
      </c>
      <c r="AS1723" s="183" t="s">
        <v>1882</v>
      </c>
      <c r="AT1723">
        <v>0</v>
      </c>
      <c r="AU1723">
        <v>0</v>
      </c>
      <c r="AV1723" s="182">
        <v>0</v>
      </c>
      <c r="AW1723" s="184">
        <v>0</v>
      </c>
      <c r="AX1723" s="183" t="s">
        <v>1881</v>
      </c>
      <c r="AY1723" s="184">
        <v>0</v>
      </c>
      <c r="AZ1723">
        <v>0</v>
      </c>
      <c r="BA1723">
        <v>0</v>
      </c>
      <c r="BB1723">
        <v>0</v>
      </c>
      <c r="BC1723" s="182">
        <v>0</v>
      </c>
      <c r="BD1723" t="s">
        <v>1883</v>
      </c>
      <c r="BE1723" t="s">
        <v>1883</v>
      </c>
      <c r="BF1723" t="s">
        <v>1883</v>
      </c>
      <c r="BG1723" s="181" t="s">
        <v>1883</v>
      </c>
      <c r="BH1723">
        <v>0</v>
      </c>
      <c r="BI1723" s="184">
        <v>0</v>
      </c>
      <c r="BJ1723" s="182">
        <v>0</v>
      </c>
      <c r="BK1723" s="181" t="s">
        <v>1883</v>
      </c>
      <c r="BL1723">
        <v>0</v>
      </c>
      <c r="BM1723">
        <v>0</v>
      </c>
      <c r="BN1723">
        <v>0</v>
      </c>
    </row>
    <row r="1724" spans="1:66" x14ac:dyDescent="0.25">
      <c r="A1724">
        <v>8764</v>
      </c>
      <c r="B1724" t="s">
        <v>4833</v>
      </c>
      <c r="C1724">
        <v>1</v>
      </c>
      <c r="D1724">
        <v>0</v>
      </c>
      <c r="E1724">
        <v>0</v>
      </c>
      <c r="F1724" t="s">
        <v>1881</v>
      </c>
      <c r="G1724" t="s">
        <v>1882</v>
      </c>
      <c r="H1724" t="s">
        <v>1881</v>
      </c>
      <c r="I1724" t="s">
        <v>1881</v>
      </c>
      <c r="J1724" t="s">
        <v>1881</v>
      </c>
      <c r="K1724" t="s">
        <v>1881</v>
      </c>
      <c r="L1724" t="s">
        <v>1881</v>
      </c>
      <c r="M1724" s="180">
        <v>44649</v>
      </c>
      <c r="N1724" t="s">
        <v>2004</v>
      </c>
      <c r="O1724" t="s">
        <v>4834</v>
      </c>
      <c r="P1724" t="s">
        <v>4834</v>
      </c>
      <c r="Q1724">
        <v>0</v>
      </c>
      <c r="R1724">
        <v>0</v>
      </c>
      <c r="S1724" t="s">
        <v>1883</v>
      </c>
      <c r="T1724" t="s">
        <v>1883</v>
      </c>
      <c r="U1724">
        <v>1</v>
      </c>
      <c r="V1724" t="s">
        <v>1885</v>
      </c>
      <c r="W1724">
        <v>1</v>
      </c>
      <c r="X1724">
        <v>0</v>
      </c>
      <c r="Y1724">
        <v>0</v>
      </c>
      <c r="Z1724" t="s">
        <v>1881</v>
      </c>
      <c r="AA1724" t="s">
        <v>1881</v>
      </c>
      <c r="AB1724" t="s">
        <v>1881</v>
      </c>
      <c r="AC1724">
        <v>0</v>
      </c>
      <c r="AD1724">
        <v>0</v>
      </c>
      <c r="AE1724">
        <v>0</v>
      </c>
      <c r="AF1724">
        <v>0</v>
      </c>
      <c r="AG1724" t="s">
        <v>1882</v>
      </c>
      <c r="AH1724" s="181" t="s">
        <v>1883</v>
      </c>
      <c r="AI1724" s="182">
        <v>290</v>
      </c>
      <c r="AJ1724" s="181" t="s">
        <v>3090</v>
      </c>
      <c r="AK1724" s="181" t="s">
        <v>1883</v>
      </c>
      <c r="AL1724" s="181" t="s">
        <v>1883</v>
      </c>
      <c r="AO1724" s="181"/>
      <c r="AQ1724">
        <v>10</v>
      </c>
      <c r="AR1724" s="182">
        <v>40</v>
      </c>
      <c r="AS1724" s="183" t="s">
        <v>1882</v>
      </c>
      <c r="AT1724">
        <v>0</v>
      </c>
      <c r="AU1724">
        <v>0</v>
      </c>
      <c r="AV1724" s="182">
        <v>0</v>
      </c>
      <c r="AW1724" s="184">
        <v>0</v>
      </c>
      <c r="AX1724" s="183" t="s">
        <v>1881</v>
      </c>
      <c r="AY1724" s="184">
        <v>0</v>
      </c>
      <c r="AZ1724">
        <v>0</v>
      </c>
      <c r="BA1724">
        <v>0</v>
      </c>
      <c r="BB1724">
        <v>0</v>
      </c>
      <c r="BC1724" s="182">
        <v>0</v>
      </c>
      <c r="BD1724" t="s">
        <v>1883</v>
      </c>
      <c r="BE1724" t="s">
        <v>1883</v>
      </c>
      <c r="BF1724" t="s">
        <v>1883</v>
      </c>
      <c r="BG1724" s="181" t="s">
        <v>1883</v>
      </c>
      <c r="BH1724">
        <v>0</v>
      </c>
      <c r="BI1724" s="184">
        <v>0</v>
      </c>
      <c r="BJ1724" s="182">
        <v>0</v>
      </c>
      <c r="BK1724" s="181" t="s">
        <v>1883</v>
      </c>
      <c r="BL1724">
        <v>0</v>
      </c>
      <c r="BM1724">
        <v>0</v>
      </c>
      <c r="BN1724">
        <v>0</v>
      </c>
    </row>
    <row r="1725" spans="1:66" x14ac:dyDescent="0.25">
      <c r="A1725">
        <v>8765</v>
      </c>
      <c r="B1725" t="s">
        <v>4835</v>
      </c>
      <c r="C1725">
        <v>1</v>
      </c>
      <c r="D1725">
        <v>0</v>
      </c>
      <c r="E1725">
        <v>0</v>
      </c>
      <c r="F1725" t="s">
        <v>1881</v>
      </c>
      <c r="G1725" t="s">
        <v>1882</v>
      </c>
      <c r="H1725" t="s">
        <v>1881</v>
      </c>
      <c r="I1725" t="s">
        <v>1881</v>
      </c>
      <c r="J1725" t="s">
        <v>1881</v>
      </c>
      <c r="K1725" t="s">
        <v>1881</v>
      </c>
      <c r="L1725" t="s">
        <v>1881</v>
      </c>
      <c r="M1725" s="180">
        <v>44649</v>
      </c>
      <c r="N1725" t="s">
        <v>2004</v>
      </c>
      <c r="O1725" t="s">
        <v>4836</v>
      </c>
      <c r="P1725" t="s">
        <v>4836</v>
      </c>
      <c r="Q1725">
        <v>0</v>
      </c>
      <c r="R1725">
        <v>0</v>
      </c>
      <c r="S1725" t="s">
        <v>1883</v>
      </c>
      <c r="T1725" t="s">
        <v>1883</v>
      </c>
      <c r="U1725">
        <v>1</v>
      </c>
      <c r="V1725" t="s">
        <v>1885</v>
      </c>
      <c r="W1725">
        <v>1</v>
      </c>
      <c r="X1725">
        <v>0</v>
      </c>
      <c r="Y1725">
        <v>0</v>
      </c>
      <c r="Z1725" t="s">
        <v>1881</v>
      </c>
      <c r="AA1725" t="s">
        <v>1881</v>
      </c>
      <c r="AB1725" t="s">
        <v>1881</v>
      </c>
      <c r="AC1725">
        <v>0</v>
      </c>
      <c r="AD1725">
        <v>0</v>
      </c>
      <c r="AE1725">
        <v>0</v>
      </c>
      <c r="AF1725">
        <v>0</v>
      </c>
      <c r="AG1725" t="s">
        <v>1882</v>
      </c>
      <c r="AH1725" s="181" t="s">
        <v>1883</v>
      </c>
      <c r="AI1725" s="182">
        <v>290</v>
      </c>
      <c r="AJ1725" s="181" t="s">
        <v>3090</v>
      </c>
      <c r="AK1725" s="181" t="s">
        <v>1883</v>
      </c>
      <c r="AL1725" s="181" t="s">
        <v>1883</v>
      </c>
      <c r="AO1725" s="181"/>
      <c r="AQ1725">
        <v>10</v>
      </c>
      <c r="AR1725" s="182">
        <v>40</v>
      </c>
      <c r="AS1725" s="183" t="s">
        <v>1882</v>
      </c>
      <c r="AT1725">
        <v>0</v>
      </c>
      <c r="AU1725">
        <v>0</v>
      </c>
      <c r="AV1725" s="182">
        <v>0</v>
      </c>
      <c r="AW1725" s="184">
        <v>0</v>
      </c>
      <c r="AX1725" s="183" t="s">
        <v>1881</v>
      </c>
      <c r="AY1725" s="184">
        <v>0</v>
      </c>
      <c r="AZ1725">
        <v>0</v>
      </c>
      <c r="BA1725">
        <v>0</v>
      </c>
      <c r="BB1725">
        <v>0</v>
      </c>
      <c r="BC1725" s="182">
        <v>0</v>
      </c>
      <c r="BD1725" t="s">
        <v>1883</v>
      </c>
      <c r="BE1725" t="s">
        <v>1883</v>
      </c>
      <c r="BF1725" t="s">
        <v>1883</v>
      </c>
      <c r="BG1725" s="181" t="s">
        <v>1883</v>
      </c>
      <c r="BH1725">
        <v>0</v>
      </c>
      <c r="BI1725" s="184">
        <v>0</v>
      </c>
      <c r="BJ1725" s="182">
        <v>0</v>
      </c>
      <c r="BK1725" s="181" t="s">
        <v>1883</v>
      </c>
      <c r="BL1725">
        <v>0</v>
      </c>
      <c r="BM1725">
        <v>0</v>
      </c>
      <c r="BN1725">
        <v>0</v>
      </c>
    </row>
    <row r="1726" spans="1:66" x14ac:dyDescent="0.25">
      <c r="A1726">
        <v>8766</v>
      </c>
      <c r="B1726" t="s">
        <v>4837</v>
      </c>
      <c r="C1726">
        <v>1</v>
      </c>
      <c r="D1726">
        <v>0</v>
      </c>
      <c r="E1726">
        <v>0</v>
      </c>
      <c r="F1726" t="s">
        <v>1881</v>
      </c>
      <c r="G1726" t="s">
        <v>1882</v>
      </c>
      <c r="H1726" t="s">
        <v>1881</v>
      </c>
      <c r="I1726" t="s">
        <v>1881</v>
      </c>
      <c r="J1726" t="s">
        <v>1881</v>
      </c>
      <c r="K1726" t="s">
        <v>1881</v>
      </c>
      <c r="L1726" t="s">
        <v>1881</v>
      </c>
      <c r="M1726" s="180">
        <v>44649</v>
      </c>
      <c r="N1726" t="s">
        <v>2004</v>
      </c>
      <c r="O1726" t="s">
        <v>4838</v>
      </c>
      <c r="P1726" t="s">
        <v>4838</v>
      </c>
      <c r="Q1726">
        <v>0</v>
      </c>
      <c r="R1726">
        <v>0</v>
      </c>
      <c r="S1726" t="s">
        <v>1883</v>
      </c>
      <c r="T1726" t="s">
        <v>1883</v>
      </c>
      <c r="U1726">
        <v>1</v>
      </c>
      <c r="V1726" t="s">
        <v>1885</v>
      </c>
      <c r="W1726">
        <v>1</v>
      </c>
      <c r="X1726">
        <v>0</v>
      </c>
      <c r="Y1726">
        <v>0</v>
      </c>
      <c r="Z1726" t="s">
        <v>1881</v>
      </c>
      <c r="AA1726" t="s">
        <v>1881</v>
      </c>
      <c r="AB1726" t="s">
        <v>1881</v>
      </c>
      <c r="AC1726">
        <v>0</v>
      </c>
      <c r="AD1726">
        <v>0</v>
      </c>
      <c r="AE1726">
        <v>0</v>
      </c>
      <c r="AF1726">
        <v>0</v>
      </c>
      <c r="AG1726" t="s">
        <v>1882</v>
      </c>
      <c r="AH1726" s="181" t="s">
        <v>1883</v>
      </c>
      <c r="AI1726" s="182">
        <v>290</v>
      </c>
      <c r="AJ1726" s="181" t="s">
        <v>3090</v>
      </c>
      <c r="AK1726" s="181" t="s">
        <v>1883</v>
      </c>
      <c r="AL1726" s="181" t="s">
        <v>1883</v>
      </c>
      <c r="AO1726" s="181"/>
      <c r="AQ1726">
        <v>10</v>
      </c>
      <c r="AR1726" s="182">
        <v>40</v>
      </c>
      <c r="AS1726" s="183" t="s">
        <v>1882</v>
      </c>
      <c r="AT1726">
        <v>0</v>
      </c>
      <c r="AU1726">
        <v>0</v>
      </c>
      <c r="AV1726" s="182">
        <v>0</v>
      </c>
      <c r="AW1726" s="184">
        <v>0</v>
      </c>
      <c r="AX1726" s="183" t="s">
        <v>1881</v>
      </c>
      <c r="AY1726" s="184">
        <v>0</v>
      </c>
      <c r="AZ1726">
        <v>0</v>
      </c>
      <c r="BA1726">
        <v>0</v>
      </c>
      <c r="BB1726">
        <v>0</v>
      </c>
      <c r="BC1726" s="182">
        <v>0</v>
      </c>
      <c r="BD1726" t="s">
        <v>1883</v>
      </c>
      <c r="BE1726" t="s">
        <v>1883</v>
      </c>
      <c r="BF1726" t="s">
        <v>1883</v>
      </c>
      <c r="BG1726" s="181" t="s">
        <v>1883</v>
      </c>
      <c r="BH1726">
        <v>0</v>
      </c>
      <c r="BI1726" s="184">
        <v>0</v>
      </c>
      <c r="BJ1726" s="182">
        <v>0</v>
      </c>
      <c r="BK1726" s="181" t="s">
        <v>1883</v>
      </c>
      <c r="BL1726">
        <v>0</v>
      </c>
      <c r="BM1726">
        <v>0</v>
      </c>
      <c r="BN1726">
        <v>0</v>
      </c>
    </row>
    <row r="1727" spans="1:66" x14ac:dyDescent="0.25">
      <c r="A1727">
        <v>8767</v>
      </c>
      <c r="B1727" t="s">
        <v>4839</v>
      </c>
      <c r="C1727">
        <v>1</v>
      </c>
      <c r="D1727">
        <v>0</v>
      </c>
      <c r="E1727">
        <v>0</v>
      </c>
      <c r="F1727" t="s">
        <v>1881</v>
      </c>
      <c r="G1727" t="s">
        <v>1882</v>
      </c>
      <c r="H1727" t="s">
        <v>1881</v>
      </c>
      <c r="I1727" t="s">
        <v>1881</v>
      </c>
      <c r="J1727" t="s">
        <v>1881</v>
      </c>
      <c r="K1727" t="s">
        <v>1881</v>
      </c>
      <c r="L1727" t="s">
        <v>1881</v>
      </c>
      <c r="M1727" s="180">
        <v>44649</v>
      </c>
      <c r="N1727" t="s">
        <v>2004</v>
      </c>
      <c r="O1727" t="s">
        <v>4840</v>
      </c>
      <c r="P1727" t="s">
        <v>4840</v>
      </c>
      <c r="Q1727">
        <v>0</v>
      </c>
      <c r="R1727">
        <v>0</v>
      </c>
      <c r="S1727" t="s">
        <v>1883</v>
      </c>
      <c r="T1727" t="s">
        <v>1883</v>
      </c>
      <c r="U1727">
        <v>1</v>
      </c>
      <c r="V1727" t="s">
        <v>1885</v>
      </c>
      <c r="W1727">
        <v>1</v>
      </c>
      <c r="X1727">
        <v>0</v>
      </c>
      <c r="Y1727">
        <v>0</v>
      </c>
      <c r="Z1727" t="s">
        <v>1881</v>
      </c>
      <c r="AA1727" t="s">
        <v>1881</v>
      </c>
      <c r="AB1727" t="s">
        <v>1881</v>
      </c>
      <c r="AC1727">
        <v>0</v>
      </c>
      <c r="AD1727">
        <v>0</v>
      </c>
      <c r="AE1727">
        <v>0</v>
      </c>
      <c r="AF1727">
        <v>0</v>
      </c>
      <c r="AG1727" t="s">
        <v>1882</v>
      </c>
      <c r="AH1727" s="181" t="s">
        <v>1883</v>
      </c>
      <c r="AI1727" s="182">
        <v>290</v>
      </c>
      <c r="AJ1727" s="181" t="s">
        <v>3090</v>
      </c>
      <c r="AK1727" s="181" t="s">
        <v>1883</v>
      </c>
      <c r="AL1727" s="181" t="s">
        <v>1883</v>
      </c>
      <c r="AO1727" s="181"/>
      <c r="AQ1727">
        <v>10</v>
      </c>
      <c r="AR1727" s="182">
        <v>40</v>
      </c>
      <c r="AS1727" s="183" t="s">
        <v>1882</v>
      </c>
      <c r="AT1727">
        <v>0</v>
      </c>
      <c r="AU1727">
        <v>0</v>
      </c>
      <c r="AV1727" s="182">
        <v>0</v>
      </c>
      <c r="AW1727" s="184">
        <v>0</v>
      </c>
      <c r="AX1727" s="183" t="s">
        <v>1881</v>
      </c>
      <c r="AY1727" s="184">
        <v>0</v>
      </c>
      <c r="AZ1727">
        <v>0</v>
      </c>
      <c r="BA1727">
        <v>0</v>
      </c>
      <c r="BB1727">
        <v>0</v>
      </c>
      <c r="BC1727" s="182">
        <v>0</v>
      </c>
      <c r="BD1727" t="s">
        <v>1883</v>
      </c>
      <c r="BE1727" t="s">
        <v>1883</v>
      </c>
      <c r="BF1727" t="s">
        <v>1883</v>
      </c>
      <c r="BG1727" s="181" t="s">
        <v>1883</v>
      </c>
      <c r="BH1727">
        <v>0</v>
      </c>
      <c r="BI1727" s="184">
        <v>0</v>
      </c>
      <c r="BJ1727" s="182">
        <v>0</v>
      </c>
      <c r="BK1727" s="181" t="s">
        <v>1883</v>
      </c>
      <c r="BL1727">
        <v>0</v>
      </c>
      <c r="BM1727">
        <v>0</v>
      </c>
      <c r="BN1727">
        <v>0</v>
      </c>
    </row>
    <row r="1728" spans="1:66" x14ac:dyDescent="0.25">
      <c r="A1728">
        <v>8768</v>
      </c>
      <c r="B1728" t="s">
        <v>4841</v>
      </c>
      <c r="C1728">
        <v>1</v>
      </c>
      <c r="D1728">
        <v>0</v>
      </c>
      <c r="E1728">
        <v>0</v>
      </c>
      <c r="F1728" t="s">
        <v>1881</v>
      </c>
      <c r="G1728" t="s">
        <v>1881</v>
      </c>
      <c r="H1728" t="s">
        <v>1881</v>
      </c>
      <c r="I1728" t="s">
        <v>1881</v>
      </c>
      <c r="J1728" t="s">
        <v>1882</v>
      </c>
      <c r="K1728" t="s">
        <v>1881</v>
      </c>
      <c r="L1728" t="s">
        <v>1881</v>
      </c>
      <c r="M1728" s="180">
        <v>44649</v>
      </c>
      <c r="N1728" t="s">
        <v>2004</v>
      </c>
      <c r="O1728" t="s">
        <v>4842</v>
      </c>
      <c r="P1728" t="s">
        <v>4842</v>
      </c>
      <c r="Q1728">
        <v>0</v>
      </c>
      <c r="R1728">
        <v>0</v>
      </c>
      <c r="S1728" t="s">
        <v>1883</v>
      </c>
      <c r="T1728" t="s">
        <v>1883</v>
      </c>
      <c r="U1728">
        <v>1</v>
      </c>
      <c r="V1728" t="s">
        <v>1885</v>
      </c>
      <c r="W1728">
        <v>1</v>
      </c>
      <c r="X1728">
        <v>0</v>
      </c>
      <c r="Y1728">
        <v>0</v>
      </c>
      <c r="Z1728" t="s">
        <v>1881</v>
      </c>
      <c r="AA1728" t="s">
        <v>1881</v>
      </c>
      <c r="AB1728" t="s">
        <v>1881</v>
      </c>
      <c r="AC1728">
        <v>0</v>
      </c>
      <c r="AD1728">
        <v>0</v>
      </c>
      <c r="AE1728">
        <v>0</v>
      </c>
      <c r="AF1728">
        <v>0</v>
      </c>
      <c r="AG1728" t="s">
        <v>1882</v>
      </c>
      <c r="AH1728" s="181" t="s">
        <v>1883</v>
      </c>
      <c r="AI1728" s="182">
        <v>290</v>
      </c>
      <c r="AJ1728" s="181" t="s">
        <v>3090</v>
      </c>
      <c r="AK1728" s="181" t="s">
        <v>1883</v>
      </c>
      <c r="AL1728" s="181" t="s">
        <v>1883</v>
      </c>
      <c r="AO1728" s="181"/>
      <c r="AQ1728">
        <v>10</v>
      </c>
      <c r="AR1728" s="182">
        <v>40</v>
      </c>
      <c r="AS1728" s="183" t="s">
        <v>1882</v>
      </c>
      <c r="AT1728">
        <v>0</v>
      </c>
      <c r="AU1728">
        <v>0</v>
      </c>
      <c r="AV1728" s="182">
        <v>0</v>
      </c>
      <c r="AW1728" s="184">
        <v>0</v>
      </c>
      <c r="AX1728" s="183" t="s">
        <v>1881</v>
      </c>
      <c r="AY1728" s="184">
        <v>0</v>
      </c>
      <c r="AZ1728">
        <v>0</v>
      </c>
      <c r="BA1728">
        <v>0</v>
      </c>
      <c r="BB1728">
        <v>0</v>
      </c>
      <c r="BC1728" s="182">
        <v>0</v>
      </c>
      <c r="BD1728" t="s">
        <v>1883</v>
      </c>
      <c r="BE1728" t="s">
        <v>1883</v>
      </c>
      <c r="BF1728" t="s">
        <v>1883</v>
      </c>
      <c r="BG1728" s="181" t="s">
        <v>1883</v>
      </c>
      <c r="BH1728">
        <v>0</v>
      </c>
      <c r="BI1728" s="184">
        <v>0</v>
      </c>
      <c r="BJ1728" s="182">
        <v>0</v>
      </c>
      <c r="BK1728" s="181" t="s">
        <v>1883</v>
      </c>
      <c r="BL1728">
        <v>0</v>
      </c>
      <c r="BM1728">
        <v>0</v>
      </c>
      <c r="BN1728">
        <v>0</v>
      </c>
    </row>
    <row r="1729" spans="1:66" x14ac:dyDescent="0.25">
      <c r="A1729">
        <v>8769</v>
      </c>
      <c r="B1729" t="s">
        <v>4843</v>
      </c>
      <c r="C1729">
        <v>1</v>
      </c>
      <c r="D1729">
        <v>0</v>
      </c>
      <c r="E1729">
        <v>0</v>
      </c>
      <c r="F1729" t="s">
        <v>1881</v>
      </c>
      <c r="G1729" t="s">
        <v>1882</v>
      </c>
      <c r="H1729" t="s">
        <v>1881</v>
      </c>
      <c r="I1729" t="s">
        <v>1881</v>
      </c>
      <c r="J1729" t="s">
        <v>1881</v>
      </c>
      <c r="K1729" t="s">
        <v>1881</v>
      </c>
      <c r="L1729" t="s">
        <v>1881</v>
      </c>
      <c r="M1729" s="180">
        <v>44650</v>
      </c>
      <c r="N1729" t="s">
        <v>2004</v>
      </c>
      <c r="O1729" t="s">
        <v>4844</v>
      </c>
      <c r="P1729" t="s">
        <v>4844</v>
      </c>
      <c r="Q1729">
        <v>0</v>
      </c>
      <c r="R1729">
        <v>0</v>
      </c>
      <c r="S1729" t="s">
        <v>1883</v>
      </c>
      <c r="T1729" t="s">
        <v>1883</v>
      </c>
      <c r="U1729">
        <v>1</v>
      </c>
      <c r="V1729" t="s">
        <v>1885</v>
      </c>
      <c r="W1729">
        <v>1</v>
      </c>
      <c r="X1729">
        <v>0</v>
      </c>
      <c r="Y1729">
        <v>0</v>
      </c>
      <c r="Z1729" t="s">
        <v>1881</v>
      </c>
      <c r="AA1729" t="s">
        <v>1881</v>
      </c>
      <c r="AB1729" t="s">
        <v>1881</v>
      </c>
      <c r="AC1729">
        <v>0</v>
      </c>
      <c r="AD1729">
        <v>0</v>
      </c>
      <c r="AE1729">
        <v>0</v>
      </c>
      <c r="AF1729">
        <v>0</v>
      </c>
      <c r="AG1729" t="s">
        <v>1882</v>
      </c>
      <c r="AH1729" s="181" t="s">
        <v>1883</v>
      </c>
      <c r="AI1729" s="182">
        <v>290</v>
      </c>
      <c r="AJ1729" s="181" t="s">
        <v>3090</v>
      </c>
      <c r="AK1729" s="181" t="s">
        <v>1883</v>
      </c>
      <c r="AL1729" s="181" t="s">
        <v>1883</v>
      </c>
      <c r="AO1729" s="181"/>
      <c r="AQ1729">
        <v>10</v>
      </c>
      <c r="AR1729" s="182">
        <v>40</v>
      </c>
      <c r="AS1729" s="183" t="s">
        <v>1882</v>
      </c>
      <c r="AT1729">
        <v>0</v>
      </c>
      <c r="AU1729">
        <v>0</v>
      </c>
      <c r="AV1729" s="182">
        <v>0</v>
      </c>
      <c r="AW1729" s="184">
        <v>0</v>
      </c>
      <c r="AX1729" s="183" t="s">
        <v>1881</v>
      </c>
      <c r="AY1729" s="184">
        <v>0</v>
      </c>
      <c r="AZ1729">
        <v>0</v>
      </c>
      <c r="BA1729">
        <v>0</v>
      </c>
      <c r="BB1729">
        <v>0</v>
      </c>
      <c r="BC1729" s="182">
        <v>0</v>
      </c>
      <c r="BD1729" t="s">
        <v>1883</v>
      </c>
      <c r="BE1729" t="s">
        <v>1883</v>
      </c>
      <c r="BF1729" t="s">
        <v>1883</v>
      </c>
      <c r="BG1729" s="181" t="s">
        <v>1883</v>
      </c>
      <c r="BH1729">
        <v>0</v>
      </c>
      <c r="BI1729" s="184">
        <v>0</v>
      </c>
      <c r="BJ1729" s="182">
        <v>0</v>
      </c>
      <c r="BK1729" s="181" t="s">
        <v>1883</v>
      </c>
      <c r="BL1729">
        <v>0</v>
      </c>
      <c r="BM1729">
        <v>0</v>
      </c>
      <c r="BN1729">
        <v>0</v>
      </c>
    </row>
    <row r="1730" spans="1:66" x14ac:dyDescent="0.25">
      <c r="A1730">
        <v>8770</v>
      </c>
      <c r="B1730" t="s">
        <v>4845</v>
      </c>
      <c r="C1730">
        <v>1</v>
      </c>
      <c r="D1730">
        <v>0</v>
      </c>
      <c r="E1730">
        <v>0</v>
      </c>
      <c r="F1730" t="s">
        <v>1881</v>
      </c>
      <c r="G1730" t="s">
        <v>1882</v>
      </c>
      <c r="H1730" t="s">
        <v>1881</v>
      </c>
      <c r="I1730" t="s">
        <v>1881</v>
      </c>
      <c r="J1730" t="s">
        <v>1881</v>
      </c>
      <c r="K1730" t="s">
        <v>1881</v>
      </c>
      <c r="L1730" t="s">
        <v>1881</v>
      </c>
      <c r="M1730" s="180">
        <v>44650</v>
      </c>
      <c r="N1730" t="s">
        <v>2004</v>
      </c>
      <c r="O1730" t="s">
        <v>4846</v>
      </c>
      <c r="P1730" t="s">
        <v>4846</v>
      </c>
      <c r="Q1730">
        <v>0</v>
      </c>
      <c r="R1730">
        <v>0</v>
      </c>
      <c r="S1730" t="s">
        <v>1883</v>
      </c>
      <c r="T1730" t="s">
        <v>1883</v>
      </c>
      <c r="U1730">
        <v>1</v>
      </c>
      <c r="V1730" t="s">
        <v>1885</v>
      </c>
      <c r="W1730">
        <v>1</v>
      </c>
      <c r="X1730">
        <v>0</v>
      </c>
      <c r="Y1730">
        <v>0</v>
      </c>
      <c r="Z1730" t="s">
        <v>1881</v>
      </c>
      <c r="AA1730" t="s">
        <v>1881</v>
      </c>
      <c r="AB1730" t="s">
        <v>1881</v>
      </c>
      <c r="AC1730">
        <v>0</v>
      </c>
      <c r="AD1730">
        <v>0</v>
      </c>
      <c r="AE1730">
        <v>0</v>
      </c>
      <c r="AF1730">
        <v>0</v>
      </c>
      <c r="AG1730" t="s">
        <v>1882</v>
      </c>
      <c r="AH1730" s="181" t="s">
        <v>1883</v>
      </c>
      <c r="AI1730" s="182">
        <v>290</v>
      </c>
      <c r="AJ1730" s="181" t="s">
        <v>3090</v>
      </c>
      <c r="AK1730" s="181" t="s">
        <v>1883</v>
      </c>
      <c r="AL1730" s="181" t="s">
        <v>1883</v>
      </c>
      <c r="AO1730" s="181"/>
      <c r="AQ1730">
        <v>10</v>
      </c>
      <c r="AR1730" s="182">
        <v>40</v>
      </c>
      <c r="AS1730" s="183" t="s">
        <v>1882</v>
      </c>
      <c r="AT1730">
        <v>0</v>
      </c>
      <c r="AU1730">
        <v>0</v>
      </c>
      <c r="AV1730" s="182">
        <v>0</v>
      </c>
      <c r="AW1730" s="184">
        <v>0</v>
      </c>
      <c r="AX1730" s="183" t="s">
        <v>1881</v>
      </c>
      <c r="AY1730" s="184">
        <v>0</v>
      </c>
      <c r="AZ1730">
        <v>0</v>
      </c>
      <c r="BA1730">
        <v>0</v>
      </c>
      <c r="BB1730">
        <v>0</v>
      </c>
      <c r="BC1730" s="182">
        <v>0</v>
      </c>
      <c r="BD1730" t="s">
        <v>1883</v>
      </c>
      <c r="BE1730" t="s">
        <v>1883</v>
      </c>
      <c r="BF1730" t="s">
        <v>1883</v>
      </c>
      <c r="BG1730" s="181" t="s">
        <v>1883</v>
      </c>
      <c r="BH1730">
        <v>0</v>
      </c>
      <c r="BI1730" s="184">
        <v>0</v>
      </c>
      <c r="BJ1730" s="182">
        <v>0</v>
      </c>
      <c r="BK1730" s="181" t="s">
        <v>1883</v>
      </c>
      <c r="BL1730">
        <v>0</v>
      </c>
      <c r="BM1730">
        <v>0</v>
      </c>
      <c r="BN1730">
        <v>0</v>
      </c>
    </row>
    <row r="1731" spans="1:66" x14ac:dyDescent="0.25">
      <c r="A1731">
        <v>8771</v>
      </c>
      <c r="B1731" t="s">
        <v>4847</v>
      </c>
      <c r="C1731">
        <v>1</v>
      </c>
      <c r="D1731">
        <v>0</v>
      </c>
      <c r="E1731">
        <v>0</v>
      </c>
      <c r="F1731" t="s">
        <v>1881</v>
      </c>
      <c r="G1731" t="s">
        <v>1882</v>
      </c>
      <c r="H1731" t="s">
        <v>1881</v>
      </c>
      <c r="I1731" t="s">
        <v>1881</v>
      </c>
      <c r="J1731" t="s">
        <v>1881</v>
      </c>
      <c r="K1731" t="s">
        <v>1881</v>
      </c>
      <c r="L1731" t="s">
        <v>1881</v>
      </c>
      <c r="M1731" s="180">
        <v>44650</v>
      </c>
      <c r="N1731" t="s">
        <v>2004</v>
      </c>
      <c r="O1731" t="s">
        <v>4848</v>
      </c>
      <c r="P1731" t="s">
        <v>4848</v>
      </c>
      <c r="Q1731">
        <v>0</v>
      </c>
      <c r="R1731">
        <v>0</v>
      </c>
      <c r="S1731" t="s">
        <v>1883</v>
      </c>
      <c r="T1731" t="s">
        <v>1883</v>
      </c>
      <c r="U1731">
        <v>1</v>
      </c>
      <c r="V1731" t="s">
        <v>1885</v>
      </c>
      <c r="W1731">
        <v>1</v>
      </c>
      <c r="X1731">
        <v>0</v>
      </c>
      <c r="Y1731">
        <v>0</v>
      </c>
      <c r="Z1731" t="s">
        <v>1881</v>
      </c>
      <c r="AA1731" t="s">
        <v>1881</v>
      </c>
      <c r="AB1731" t="s">
        <v>1881</v>
      </c>
      <c r="AC1731">
        <v>0</v>
      </c>
      <c r="AD1731">
        <v>0</v>
      </c>
      <c r="AE1731">
        <v>0</v>
      </c>
      <c r="AF1731">
        <v>0</v>
      </c>
      <c r="AG1731" t="s">
        <v>1882</v>
      </c>
      <c r="AH1731" s="181" t="s">
        <v>1883</v>
      </c>
      <c r="AI1731" s="182">
        <v>290</v>
      </c>
      <c r="AJ1731" s="181" t="s">
        <v>3090</v>
      </c>
      <c r="AK1731" s="181" t="s">
        <v>1883</v>
      </c>
      <c r="AL1731" s="181" t="s">
        <v>1883</v>
      </c>
      <c r="AO1731" s="181"/>
      <c r="AQ1731">
        <v>10</v>
      </c>
      <c r="AR1731" s="182">
        <v>40</v>
      </c>
      <c r="AS1731" s="183" t="s">
        <v>1882</v>
      </c>
      <c r="AT1731">
        <v>0</v>
      </c>
      <c r="AU1731">
        <v>0</v>
      </c>
      <c r="AV1731" s="182">
        <v>0</v>
      </c>
      <c r="AW1731" s="184">
        <v>0</v>
      </c>
      <c r="AX1731" s="183" t="s">
        <v>1881</v>
      </c>
      <c r="AY1731" s="184">
        <v>0</v>
      </c>
      <c r="AZ1731">
        <v>0</v>
      </c>
      <c r="BA1731">
        <v>0</v>
      </c>
      <c r="BB1731">
        <v>0</v>
      </c>
      <c r="BC1731" s="182">
        <v>0</v>
      </c>
      <c r="BD1731" t="s">
        <v>1883</v>
      </c>
      <c r="BE1731" t="s">
        <v>1883</v>
      </c>
      <c r="BF1731" t="s">
        <v>1883</v>
      </c>
      <c r="BG1731" s="181" t="s">
        <v>1883</v>
      </c>
      <c r="BH1731">
        <v>0</v>
      </c>
      <c r="BI1731" s="184">
        <v>0</v>
      </c>
      <c r="BJ1731" s="182">
        <v>0</v>
      </c>
      <c r="BK1731" s="181" t="s">
        <v>1883</v>
      </c>
      <c r="BL1731">
        <v>0</v>
      </c>
      <c r="BM1731">
        <v>0</v>
      </c>
      <c r="BN1731">
        <v>0</v>
      </c>
    </row>
    <row r="1732" spans="1:66" x14ac:dyDescent="0.25">
      <c r="A1732">
        <v>8772</v>
      </c>
      <c r="B1732" t="s">
        <v>4849</v>
      </c>
      <c r="C1732">
        <v>1</v>
      </c>
      <c r="D1732">
        <v>0</v>
      </c>
      <c r="E1732">
        <v>0</v>
      </c>
      <c r="F1732" t="s">
        <v>1881</v>
      </c>
      <c r="G1732" t="s">
        <v>1882</v>
      </c>
      <c r="H1732" t="s">
        <v>1881</v>
      </c>
      <c r="I1732" t="s">
        <v>1881</v>
      </c>
      <c r="J1732" t="s">
        <v>1881</v>
      </c>
      <c r="K1732" t="s">
        <v>1881</v>
      </c>
      <c r="L1732" t="s">
        <v>1881</v>
      </c>
      <c r="M1732" s="180">
        <v>44650</v>
      </c>
      <c r="N1732" t="s">
        <v>2004</v>
      </c>
      <c r="O1732" t="s">
        <v>4850</v>
      </c>
      <c r="P1732" t="s">
        <v>4850</v>
      </c>
      <c r="Q1732">
        <v>0</v>
      </c>
      <c r="R1732">
        <v>0</v>
      </c>
      <c r="S1732" t="s">
        <v>1883</v>
      </c>
      <c r="T1732" t="s">
        <v>1883</v>
      </c>
      <c r="U1732">
        <v>1</v>
      </c>
      <c r="V1732" t="s">
        <v>1885</v>
      </c>
      <c r="W1732">
        <v>1</v>
      </c>
      <c r="X1732">
        <v>0</v>
      </c>
      <c r="Y1732">
        <v>0</v>
      </c>
      <c r="Z1732" t="s">
        <v>1881</v>
      </c>
      <c r="AA1732" t="s">
        <v>1881</v>
      </c>
      <c r="AB1732" t="s">
        <v>1881</v>
      </c>
      <c r="AC1732">
        <v>0</v>
      </c>
      <c r="AD1732">
        <v>0</v>
      </c>
      <c r="AE1732">
        <v>0</v>
      </c>
      <c r="AF1732">
        <v>0</v>
      </c>
      <c r="AG1732" t="s">
        <v>1882</v>
      </c>
      <c r="AH1732" s="181" t="s">
        <v>1883</v>
      </c>
      <c r="AI1732" s="182">
        <v>290</v>
      </c>
      <c r="AJ1732" s="181" t="s">
        <v>3090</v>
      </c>
      <c r="AK1732" s="181" t="s">
        <v>1883</v>
      </c>
      <c r="AL1732" s="181" t="s">
        <v>1883</v>
      </c>
      <c r="AO1732" s="181"/>
      <c r="AQ1732">
        <v>10</v>
      </c>
      <c r="AR1732" s="182">
        <v>40</v>
      </c>
      <c r="AS1732" s="183" t="s">
        <v>1882</v>
      </c>
      <c r="AT1732">
        <v>0</v>
      </c>
      <c r="AU1732">
        <v>0</v>
      </c>
      <c r="AV1732" s="182">
        <v>0</v>
      </c>
      <c r="AW1732" s="184">
        <v>0</v>
      </c>
      <c r="AX1732" s="183" t="s">
        <v>1881</v>
      </c>
      <c r="AY1732" s="184">
        <v>0</v>
      </c>
      <c r="AZ1732">
        <v>0</v>
      </c>
      <c r="BA1732">
        <v>0</v>
      </c>
      <c r="BB1732">
        <v>0</v>
      </c>
      <c r="BC1732" s="182">
        <v>0</v>
      </c>
      <c r="BD1732" t="s">
        <v>1883</v>
      </c>
      <c r="BE1732" t="s">
        <v>1883</v>
      </c>
      <c r="BF1732" t="s">
        <v>1883</v>
      </c>
      <c r="BG1732" s="181" t="s">
        <v>1883</v>
      </c>
      <c r="BH1732">
        <v>0</v>
      </c>
      <c r="BI1732" s="184">
        <v>0</v>
      </c>
      <c r="BJ1732" s="182">
        <v>0</v>
      </c>
      <c r="BK1732" s="181" t="s">
        <v>1883</v>
      </c>
      <c r="BL1732">
        <v>0</v>
      </c>
      <c r="BM1732">
        <v>0</v>
      </c>
      <c r="BN1732">
        <v>0</v>
      </c>
    </row>
    <row r="1733" spans="1:66" x14ac:dyDescent="0.25">
      <c r="A1733">
        <v>8773</v>
      </c>
      <c r="B1733" t="s">
        <v>4851</v>
      </c>
      <c r="C1733">
        <v>1</v>
      </c>
      <c r="D1733">
        <v>0</v>
      </c>
      <c r="E1733">
        <v>0</v>
      </c>
      <c r="F1733" t="s">
        <v>1881</v>
      </c>
      <c r="G1733" t="s">
        <v>1882</v>
      </c>
      <c r="H1733" t="s">
        <v>1881</v>
      </c>
      <c r="I1733" t="s">
        <v>1881</v>
      </c>
      <c r="J1733" t="s">
        <v>1881</v>
      </c>
      <c r="K1733" t="s">
        <v>1881</v>
      </c>
      <c r="L1733" t="s">
        <v>1881</v>
      </c>
      <c r="M1733" s="180">
        <v>44650</v>
      </c>
      <c r="N1733" t="s">
        <v>2004</v>
      </c>
      <c r="O1733" t="s">
        <v>4852</v>
      </c>
      <c r="P1733" t="s">
        <v>4852</v>
      </c>
      <c r="Q1733">
        <v>0</v>
      </c>
      <c r="R1733">
        <v>0</v>
      </c>
      <c r="S1733" t="s">
        <v>1883</v>
      </c>
      <c r="T1733" t="s">
        <v>1883</v>
      </c>
      <c r="U1733">
        <v>1</v>
      </c>
      <c r="V1733" t="s">
        <v>1885</v>
      </c>
      <c r="W1733">
        <v>1</v>
      </c>
      <c r="X1733">
        <v>0</v>
      </c>
      <c r="Y1733">
        <v>0</v>
      </c>
      <c r="Z1733" t="s">
        <v>1881</v>
      </c>
      <c r="AA1733" t="s">
        <v>1881</v>
      </c>
      <c r="AB1733" t="s">
        <v>1881</v>
      </c>
      <c r="AC1733">
        <v>0</v>
      </c>
      <c r="AD1733">
        <v>0</v>
      </c>
      <c r="AE1733">
        <v>0</v>
      </c>
      <c r="AF1733">
        <v>0</v>
      </c>
      <c r="AG1733" t="s">
        <v>1882</v>
      </c>
      <c r="AH1733" s="181" t="s">
        <v>1883</v>
      </c>
      <c r="AI1733" s="182">
        <v>290</v>
      </c>
      <c r="AJ1733" s="181" t="s">
        <v>3090</v>
      </c>
      <c r="AK1733" s="181" t="s">
        <v>1883</v>
      </c>
      <c r="AL1733" s="181" t="s">
        <v>1883</v>
      </c>
      <c r="AO1733" s="181"/>
      <c r="AQ1733">
        <v>10</v>
      </c>
      <c r="AR1733" s="182">
        <v>40</v>
      </c>
      <c r="AS1733" s="183" t="s">
        <v>1882</v>
      </c>
      <c r="AT1733">
        <v>0</v>
      </c>
      <c r="AU1733">
        <v>0</v>
      </c>
      <c r="AV1733" s="182">
        <v>0</v>
      </c>
      <c r="AW1733" s="184">
        <v>0</v>
      </c>
      <c r="AX1733" s="183" t="s">
        <v>1881</v>
      </c>
      <c r="AY1733" s="184">
        <v>0</v>
      </c>
      <c r="AZ1733">
        <v>0</v>
      </c>
      <c r="BA1733">
        <v>0</v>
      </c>
      <c r="BB1733">
        <v>0</v>
      </c>
      <c r="BC1733" s="182">
        <v>0</v>
      </c>
      <c r="BD1733" t="s">
        <v>1883</v>
      </c>
      <c r="BE1733" t="s">
        <v>1883</v>
      </c>
      <c r="BF1733" t="s">
        <v>1883</v>
      </c>
      <c r="BG1733" s="181" t="s">
        <v>1883</v>
      </c>
      <c r="BH1733">
        <v>0</v>
      </c>
      <c r="BI1733" s="184">
        <v>0</v>
      </c>
      <c r="BJ1733" s="182">
        <v>0</v>
      </c>
      <c r="BK1733" s="181" t="s">
        <v>1883</v>
      </c>
      <c r="BL1733">
        <v>0</v>
      </c>
      <c r="BM1733">
        <v>0</v>
      </c>
      <c r="BN1733">
        <v>0</v>
      </c>
    </row>
    <row r="1734" spans="1:66" x14ac:dyDescent="0.25">
      <c r="A1734">
        <v>8774</v>
      </c>
      <c r="B1734" t="s">
        <v>4853</v>
      </c>
      <c r="C1734">
        <v>1</v>
      </c>
      <c r="D1734">
        <v>0</v>
      </c>
      <c r="E1734">
        <v>0</v>
      </c>
      <c r="F1734" t="s">
        <v>1881</v>
      </c>
      <c r="G1734" t="s">
        <v>1882</v>
      </c>
      <c r="H1734" t="s">
        <v>1881</v>
      </c>
      <c r="I1734" t="s">
        <v>1881</v>
      </c>
      <c r="J1734" t="s">
        <v>1881</v>
      </c>
      <c r="K1734" t="s">
        <v>1881</v>
      </c>
      <c r="L1734" t="s">
        <v>1881</v>
      </c>
      <c r="M1734" s="180">
        <v>44650</v>
      </c>
      <c r="N1734" t="s">
        <v>2004</v>
      </c>
      <c r="O1734" t="s">
        <v>4854</v>
      </c>
      <c r="P1734" t="s">
        <v>4854</v>
      </c>
      <c r="Q1734">
        <v>0</v>
      </c>
      <c r="R1734">
        <v>0</v>
      </c>
      <c r="S1734" t="s">
        <v>1883</v>
      </c>
      <c r="T1734" t="s">
        <v>1883</v>
      </c>
      <c r="U1734">
        <v>1</v>
      </c>
      <c r="V1734" t="s">
        <v>1885</v>
      </c>
      <c r="W1734">
        <v>1</v>
      </c>
      <c r="X1734">
        <v>0</v>
      </c>
      <c r="Y1734">
        <v>0</v>
      </c>
      <c r="Z1734" t="s">
        <v>1881</v>
      </c>
      <c r="AA1734" t="s">
        <v>1881</v>
      </c>
      <c r="AB1734" t="s">
        <v>1881</v>
      </c>
      <c r="AC1734">
        <v>0</v>
      </c>
      <c r="AD1734">
        <v>0</v>
      </c>
      <c r="AE1734">
        <v>0</v>
      </c>
      <c r="AF1734">
        <v>0</v>
      </c>
      <c r="AG1734" t="s">
        <v>1882</v>
      </c>
      <c r="AH1734" s="181" t="s">
        <v>1883</v>
      </c>
      <c r="AI1734" s="182">
        <v>290</v>
      </c>
      <c r="AJ1734" s="181" t="s">
        <v>3090</v>
      </c>
      <c r="AK1734" s="181" t="s">
        <v>1883</v>
      </c>
      <c r="AL1734" s="181" t="s">
        <v>1883</v>
      </c>
      <c r="AO1734" s="181"/>
      <c r="AQ1734">
        <v>10</v>
      </c>
      <c r="AR1734" s="182">
        <v>40</v>
      </c>
      <c r="AS1734" s="183" t="s">
        <v>1882</v>
      </c>
      <c r="AT1734">
        <v>0</v>
      </c>
      <c r="AU1734">
        <v>0</v>
      </c>
      <c r="AV1734" s="182">
        <v>0</v>
      </c>
      <c r="AW1734" s="184">
        <v>0</v>
      </c>
      <c r="AX1734" s="183" t="s">
        <v>1881</v>
      </c>
      <c r="AY1734" s="184">
        <v>0</v>
      </c>
      <c r="AZ1734">
        <v>0</v>
      </c>
      <c r="BA1734">
        <v>0</v>
      </c>
      <c r="BB1734">
        <v>0</v>
      </c>
      <c r="BC1734" s="182">
        <v>0</v>
      </c>
      <c r="BD1734" t="s">
        <v>1883</v>
      </c>
      <c r="BE1734" t="s">
        <v>1883</v>
      </c>
      <c r="BF1734" t="s">
        <v>1883</v>
      </c>
      <c r="BG1734" s="181" t="s">
        <v>1883</v>
      </c>
      <c r="BH1734">
        <v>0</v>
      </c>
      <c r="BI1734" s="184">
        <v>0</v>
      </c>
      <c r="BJ1734" s="182">
        <v>0</v>
      </c>
      <c r="BK1734" s="181" t="s">
        <v>1883</v>
      </c>
      <c r="BL1734">
        <v>0</v>
      </c>
      <c r="BM1734">
        <v>0</v>
      </c>
      <c r="BN1734">
        <v>0</v>
      </c>
    </row>
    <row r="1735" spans="1:66" x14ac:dyDescent="0.25">
      <c r="A1735">
        <v>8775</v>
      </c>
      <c r="B1735" t="s">
        <v>4855</v>
      </c>
      <c r="C1735">
        <v>1</v>
      </c>
      <c r="D1735">
        <v>0</v>
      </c>
      <c r="E1735">
        <v>0</v>
      </c>
      <c r="F1735" t="s">
        <v>1881</v>
      </c>
      <c r="G1735" t="s">
        <v>1882</v>
      </c>
      <c r="H1735" t="s">
        <v>1881</v>
      </c>
      <c r="I1735" t="s">
        <v>1881</v>
      </c>
      <c r="J1735" t="s">
        <v>1881</v>
      </c>
      <c r="K1735" t="s">
        <v>1881</v>
      </c>
      <c r="L1735" t="s">
        <v>1881</v>
      </c>
      <c r="M1735" s="180">
        <v>44650</v>
      </c>
      <c r="N1735" t="s">
        <v>2004</v>
      </c>
      <c r="O1735" t="s">
        <v>4856</v>
      </c>
      <c r="P1735" t="s">
        <v>4856</v>
      </c>
      <c r="Q1735">
        <v>0</v>
      </c>
      <c r="R1735">
        <v>0</v>
      </c>
      <c r="S1735" t="s">
        <v>1883</v>
      </c>
      <c r="T1735" t="s">
        <v>1883</v>
      </c>
      <c r="U1735">
        <v>1</v>
      </c>
      <c r="V1735" t="s">
        <v>1885</v>
      </c>
      <c r="W1735">
        <v>1</v>
      </c>
      <c r="X1735">
        <v>0</v>
      </c>
      <c r="Y1735">
        <v>0</v>
      </c>
      <c r="Z1735" t="s">
        <v>1881</v>
      </c>
      <c r="AA1735" t="s">
        <v>1881</v>
      </c>
      <c r="AB1735" t="s">
        <v>1881</v>
      </c>
      <c r="AC1735">
        <v>0</v>
      </c>
      <c r="AD1735">
        <v>0</v>
      </c>
      <c r="AE1735">
        <v>0</v>
      </c>
      <c r="AF1735">
        <v>0</v>
      </c>
      <c r="AG1735" t="s">
        <v>1882</v>
      </c>
      <c r="AH1735" s="181" t="s">
        <v>1883</v>
      </c>
      <c r="AI1735" s="182">
        <v>290</v>
      </c>
      <c r="AJ1735" s="181" t="s">
        <v>3090</v>
      </c>
      <c r="AK1735" s="181" t="s">
        <v>1883</v>
      </c>
      <c r="AL1735" s="181" t="s">
        <v>1883</v>
      </c>
      <c r="AO1735" s="181"/>
      <c r="AQ1735">
        <v>10</v>
      </c>
      <c r="AR1735" s="182">
        <v>40</v>
      </c>
      <c r="AS1735" s="183" t="s">
        <v>1882</v>
      </c>
      <c r="AT1735">
        <v>0</v>
      </c>
      <c r="AU1735">
        <v>0</v>
      </c>
      <c r="AV1735" s="182">
        <v>0</v>
      </c>
      <c r="AW1735" s="184">
        <v>0</v>
      </c>
      <c r="AX1735" s="183" t="s">
        <v>1881</v>
      </c>
      <c r="AY1735" s="184">
        <v>0</v>
      </c>
      <c r="AZ1735">
        <v>0</v>
      </c>
      <c r="BA1735">
        <v>0</v>
      </c>
      <c r="BB1735">
        <v>0</v>
      </c>
      <c r="BC1735" s="182">
        <v>0</v>
      </c>
      <c r="BD1735" t="s">
        <v>1883</v>
      </c>
      <c r="BE1735" t="s">
        <v>1883</v>
      </c>
      <c r="BF1735" t="s">
        <v>1883</v>
      </c>
      <c r="BG1735" s="181" t="s">
        <v>1883</v>
      </c>
      <c r="BH1735">
        <v>0</v>
      </c>
      <c r="BI1735" s="184">
        <v>0</v>
      </c>
      <c r="BJ1735" s="182">
        <v>0</v>
      </c>
      <c r="BK1735" s="181" t="s">
        <v>1883</v>
      </c>
      <c r="BL1735">
        <v>0</v>
      </c>
      <c r="BM1735">
        <v>0</v>
      </c>
      <c r="BN1735">
        <v>0</v>
      </c>
    </row>
    <row r="1736" spans="1:66" x14ac:dyDescent="0.25">
      <c r="A1736">
        <v>8785</v>
      </c>
      <c r="B1736" t="s">
        <v>4857</v>
      </c>
      <c r="C1736">
        <v>6</v>
      </c>
      <c r="D1736">
        <v>0</v>
      </c>
      <c r="E1736">
        <v>0</v>
      </c>
      <c r="F1736" t="s">
        <v>1881</v>
      </c>
      <c r="G1736" t="s">
        <v>1882</v>
      </c>
      <c r="H1736" t="s">
        <v>1881</v>
      </c>
      <c r="I1736" t="s">
        <v>1881</v>
      </c>
      <c r="J1736" t="s">
        <v>1881</v>
      </c>
      <c r="K1736" t="s">
        <v>1881</v>
      </c>
      <c r="L1736" t="s">
        <v>1881</v>
      </c>
      <c r="M1736" s="180">
        <v>44663</v>
      </c>
      <c r="N1736" t="s">
        <v>1883</v>
      </c>
      <c r="O1736" t="s">
        <v>1883</v>
      </c>
      <c r="P1736" t="s">
        <v>4858</v>
      </c>
      <c r="Q1736">
        <v>0</v>
      </c>
      <c r="R1736">
        <v>0</v>
      </c>
      <c r="S1736" t="s">
        <v>1883</v>
      </c>
      <c r="T1736" t="s">
        <v>1883</v>
      </c>
      <c r="U1736">
        <v>1</v>
      </c>
      <c r="V1736" t="s">
        <v>1885</v>
      </c>
      <c r="W1736">
        <v>6</v>
      </c>
      <c r="X1736">
        <v>0</v>
      </c>
      <c r="Y1736">
        <v>0</v>
      </c>
      <c r="Z1736" t="s">
        <v>1881</v>
      </c>
      <c r="AA1736" t="s">
        <v>1881</v>
      </c>
      <c r="AB1736" t="s">
        <v>1881</v>
      </c>
      <c r="AC1736">
        <v>0</v>
      </c>
      <c r="AD1736">
        <v>0</v>
      </c>
      <c r="AE1736">
        <v>0</v>
      </c>
      <c r="AF1736">
        <v>0</v>
      </c>
      <c r="AG1736" t="s">
        <v>1882</v>
      </c>
      <c r="AH1736" s="181" t="s">
        <v>1883</v>
      </c>
      <c r="AI1736" s="182">
        <v>27</v>
      </c>
      <c r="AJ1736" s="181" t="s">
        <v>1886</v>
      </c>
      <c r="AK1736" s="181" t="s">
        <v>1883</v>
      </c>
      <c r="AL1736" s="181" t="s">
        <v>1883</v>
      </c>
      <c r="AO1736" s="181"/>
      <c r="AQ1736">
        <v>10</v>
      </c>
      <c r="AR1736" s="182">
        <v>40</v>
      </c>
      <c r="AS1736" s="183" t="s">
        <v>1882</v>
      </c>
      <c r="AT1736">
        <v>0</v>
      </c>
      <c r="AU1736">
        <v>0</v>
      </c>
      <c r="AV1736" s="182">
        <v>0</v>
      </c>
      <c r="AW1736" s="184">
        <v>0</v>
      </c>
      <c r="AX1736" s="183" t="s">
        <v>1881</v>
      </c>
      <c r="AY1736" s="184">
        <v>0</v>
      </c>
      <c r="AZ1736">
        <v>0</v>
      </c>
      <c r="BA1736">
        <v>0</v>
      </c>
      <c r="BB1736">
        <v>0</v>
      </c>
      <c r="BC1736" s="182">
        <v>0</v>
      </c>
      <c r="BD1736" t="s">
        <v>1883</v>
      </c>
      <c r="BE1736" t="s">
        <v>1883</v>
      </c>
      <c r="BF1736" t="s">
        <v>1883</v>
      </c>
      <c r="BG1736" s="181" t="s">
        <v>1883</v>
      </c>
      <c r="BH1736">
        <v>0.3</v>
      </c>
      <c r="BI1736" s="184">
        <v>0</v>
      </c>
      <c r="BJ1736" s="182">
        <v>0</v>
      </c>
      <c r="BK1736" s="181" t="s">
        <v>1883</v>
      </c>
      <c r="BL1736">
        <v>0</v>
      </c>
      <c r="BM1736">
        <v>0</v>
      </c>
      <c r="BN1736">
        <v>0</v>
      </c>
    </row>
    <row r="1737" spans="1:66" x14ac:dyDescent="0.25">
      <c r="A1737">
        <v>8786</v>
      </c>
      <c r="B1737" t="s">
        <v>4859</v>
      </c>
      <c r="C1737">
        <v>1</v>
      </c>
      <c r="D1737">
        <v>0</v>
      </c>
      <c r="E1737">
        <v>0</v>
      </c>
      <c r="F1737" t="s">
        <v>1881</v>
      </c>
      <c r="G1737" t="s">
        <v>1882</v>
      </c>
      <c r="H1737" t="s">
        <v>1881</v>
      </c>
      <c r="I1737" t="s">
        <v>1881</v>
      </c>
      <c r="J1737" t="s">
        <v>1881</v>
      </c>
      <c r="K1737" t="s">
        <v>1881</v>
      </c>
      <c r="L1737" t="s">
        <v>1881</v>
      </c>
      <c r="M1737" s="180">
        <v>44663</v>
      </c>
      <c r="N1737" t="s">
        <v>1883</v>
      </c>
      <c r="O1737" t="s">
        <v>1883</v>
      </c>
      <c r="P1737" t="s">
        <v>1883</v>
      </c>
      <c r="Q1737">
        <v>0</v>
      </c>
      <c r="R1737">
        <v>0</v>
      </c>
      <c r="S1737" t="s">
        <v>1883</v>
      </c>
      <c r="T1737" t="s">
        <v>1883</v>
      </c>
      <c r="U1737">
        <v>1</v>
      </c>
      <c r="V1737" t="s">
        <v>1885</v>
      </c>
      <c r="W1737">
        <v>1</v>
      </c>
      <c r="X1737">
        <v>0</v>
      </c>
      <c r="Y1737">
        <v>0</v>
      </c>
      <c r="Z1737" t="s">
        <v>1881</v>
      </c>
      <c r="AA1737" t="s">
        <v>1881</v>
      </c>
      <c r="AB1737" t="s">
        <v>1881</v>
      </c>
      <c r="AC1737">
        <v>0</v>
      </c>
      <c r="AD1737">
        <v>0</v>
      </c>
      <c r="AE1737">
        <v>0</v>
      </c>
      <c r="AF1737">
        <v>0</v>
      </c>
      <c r="AG1737" t="s">
        <v>1882</v>
      </c>
      <c r="AH1737" s="181" t="s">
        <v>1883</v>
      </c>
      <c r="AI1737" s="182">
        <v>27</v>
      </c>
      <c r="AJ1737" s="181" t="s">
        <v>1886</v>
      </c>
      <c r="AK1737" s="181" t="s">
        <v>1883</v>
      </c>
      <c r="AL1737" s="181" t="s">
        <v>1883</v>
      </c>
      <c r="AO1737" s="181"/>
      <c r="AQ1737">
        <v>10</v>
      </c>
      <c r="AR1737" s="182">
        <v>40</v>
      </c>
      <c r="AS1737" s="183" t="s">
        <v>1882</v>
      </c>
      <c r="AT1737">
        <v>0</v>
      </c>
      <c r="AU1737">
        <v>0</v>
      </c>
      <c r="AV1737" s="182">
        <v>0</v>
      </c>
      <c r="AW1737" s="184">
        <v>0</v>
      </c>
      <c r="AX1737" s="183" t="s">
        <v>1881</v>
      </c>
      <c r="AY1737" s="184">
        <v>0</v>
      </c>
      <c r="AZ1737">
        <v>0</v>
      </c>
      <c r="BA1737">
        <v>0</v>
      </c>
      <c r="BB1737">
        <v>0</v>
      </c>
      <c r="BC1737" s="182">
        <v>0</v>
      </c>
      <c r="BD1737" t="s">
        <v>1883</v>
      </c>
      <c r="BE1737" t="s">
        <v>1883</v>
      </c>
      <c r="BF1737" t="s">
        <v>1883</v>
      </c>
      <c r="BG1737" s="181" t="s">
        <v>1883</v>
      </c>
      <c r="BH1737">
        <v>0.48</v>
      </c>
      <c r="BI1737" s="184">
        <v>0</v>
      </c>
      <c r="BJ1737" s="182">
        <v>0</v>
      </c>
      <c r="BK1737" s="181" t="s">
        <v>1883</v>
      </c>
      <c r="BL1737">
        <v>0</v>
      </c>
      <c r="BM1737">
        <v>0</v>
      </c>
      <c r="BN1737">
        <v>0</v>
      </c>
    </row>
    <row r="1738" spans="1:66" x14ac:dyDescent="0.25">
      <c r="A1738">
        <v>8787</v>
      </c>
      <c r="B1738" t="s">
        <v>4860</v>
      </c>
      <c r="C1738">
        <v>12</v>
      </c>
      <c r="D1738">
        <v>0</v>
      </c>
      <c r="E1738">
        <v>0</v>
      </c>
      <c r="F1738" t="s">
        <v>1881</v>
      </c>
      <c r="G1738" t="s">
        <v>1882</v>
      </c>
      <c r="H1738" t="s">
        <v>1881</v>
      </c>
      <c r="I1738" t="s">
        <v>1881</v>
      </c>
      <c r="J1738" t="s">
        <v>1881</v>
      </c>
      <c r="K1738" t="s">
        <v>1881</v>
      </c>
      <c r="L1738" t="s">
        <v>1881</v>
      </c>
      <c r="M1738" s="180">
        <v>44663</v>
      </c>
      <c r="N1738" t="s">
        <v>1883</v>
      </c>
      <c r="O1738" t="s">
        <v>4861</v>
      </c>
      <c r="P1738" t="s">
        <v>4862</v>
      </c>
      <c r="Q1738">
        <v>0</v>
      </c>
      <c r="R1738">
        <v>0</v>
      </c>
      <c r="S1738" t="s">
        <v>1883</v>
      </c>
      <c r="T1738" t="s">
        <v>1883</v>
      </c>
      <c r="U1738">
        <v>1</v>
      </c>
      <c r="V1738" t="s">
        <v>1885</v>
      </c>
      <c r="W1738">
        <v>12</v>
      </c>
      <c r="X1738">
        <v>0</v>
      </c>
      <c r="Y1738">
        <v>0</v>
      </c>
      <c r="Z1738" t="s">
        <v>1881</v>
      </c>
      <c r="AA1738" t="s">
        <v>1881</v>
      </c>
      <c r="AB1738" t="s">
        <v>1881</v>
      </c>
      <c r="AC1738">
        <v>0</v>
      </c>
      <c r="AD1738">
        <v>0</v>
      </c>
      <c r="AE1738">
        <v>0</v>
      </c>
      <c r="AF1738">
        <v>0</v>
      </c>
      <c r="AG1738" t="s">
        <v>1881</v>
      </c>
      <c r="AH1738" s="181" t="s">
        <v>1883</v>
      </c>
      <c r="AI1738" s="182">
        <v>244</v>
      </c>
      <c r="AJ1738" s="181" t="s">
        <v>2720</v>
      </c>
      <c r="AK1738" s="181" t="s">
        <v>1883</v>
      </c>
      <c r="AL1738" s="181" t="s">
        <v>1883</v>
      </c>
      <c r="AO1738" s="181"/>
      <c r="AQ1738">
        <v>10</v>
      </c>
      <c r="AR1738" s="182">
        <v>40</v>
      </c>
      <c r="AS1738" s="183" t="s">
        <v>1882</v>
      </c>
      <c r="AT1738">
        <v>0</v>
      </c>
      <c r="AU1738">
        <v>0</v>
      </c>
      <c r="AV1738" s="182">
        <v>0</v>
      </c>
      <c r="AW1738" s="184">
        <v>0</v>
      </c>
      <c r="AX1738" s="183" t="s">
        <v>1881</v>
      </c>
      <c r="AY1738" s="184">
        <v>0</v>
      </c>
      <c r="AZ1738">
        <v>0</v>
      </c>
      <c r="BA1738">
        <v>0</v>
      </c>
      <c r="BB1738">
        <v>0</v>
      </c>
      <c r="BC1738" s="182">
        <v>0</v>
      </c>
      <c r="BD1738" t="s">
        <v>1883</v>
      </c>
      <c r="BE1738" t="s">
        <v>1883</v>
      </c>
      <c r="BF1738" t="s">
        <v>1883</v>
      </c>
      <c r="BG1738" s="181" t="s">
        <v>1883</v>
      </c>
      <c r="BH1738">
        <v>8.16</v>
      </c>
      <c r="BI1738" s="184">
        <v>0</v>
      </c>
      <c r="BJ1738" s="182">
        <v>0</v>
      </c>
      <c r="BK1738" s="181" t="s">
        <v>1883</v>
      </c>
      <c r="BL1738">
        <v>0</v>
      </c>
      <c r="BM1738">
        <v>0</v>
      </c>
      <c r="BN1738">
        <v>0</v>
      </c>
    </row>
    <row r="1739" spans="1:66" x14ac:dyDescent="0.25">
      <c r="A1739">
        <v>8790</v>
      </c>
      <c r="B1739" t="s">
        <v>4863</v>
      </c>
      <c r="C1739">
        <v>1</v>
      </c>
      <c r="D1739">
        <v>0</v>
      </c>
      <c r="E1739">
        <v>0</v>
      </c>
      <c r="F1739" t="s">
        <v>1881</v>
      </c>
      <c r="G1739" t="s">
        <v>1882</v>
      </c>
      <c r="H1739" t="s">
        <v>1881</v>
      </c>
      <c r="I1739" t="s">
        <v>1881</v>
      </c>
      <c r="J1739" t="s">
        <v>1881</v>
      </c>
      <c r="K1739" t="s">
        <v>1881</v>
      </c>
      <c r="L1739" t="s">
        <v>1881</v>
      </c>
      <c r="M1739" s="180">
        <v>44676</v>
      </c>
      <c r="N1739" t="s">
        <v>2004</v>
      </c>
      <c r="O1739" t="s">
        <v>1883</v>
      </c>
      <c r="P1739" t="s">
        <v>1883</v>
      </c>
      <c r="Q1739">
        <v>0</v>
      </c>
      <c r="R1739">
        <v>0</v>
      </c>
      <c r="S1739" t="s">
        <v>1883</v>
      </c>
      <c r="T1739" t="s">
        <v>1883</v>
      </c>
      <c r="U1739">
        <v>1</v>
      </c>
      <c r="V1739" t="s">
        <v>1885</v>
      </c>
      <c r="W1739">
        <v>1</v>
      </c>
      <c r="X1739">
        <v>0</v>
      </c>
      <c r="Y1739">
        <v>0</v>
      </c>
      <c r="Z1739" t="s">
        <v>1881</v>
      </c>
      <c r="AA1739" t="s">
        <v>1881</v>
      </c>
      <c r="AB1739" t="s">
        <v>1881</v>
      </c>
      <c r="AC1739">
        <v>0</v>
      </c>
      <c r="AD1739">
        <v>0</v>
      </c>
      <c r="AE1739">
        <v>0</v>
      </c>
      <c r="AF1739">
        <v>0</v>
      </c>
      <c r="AG1739" t="s">
        <v>1882</v>
      </c>
      <c r="AH1739" s="181" t="s">
        <v>1883</v>
      </c>
      <c r="AI1739" s="182">
        <v>27</v>
      </c>
      <c r="AJ1739" s="181" t="s">
        <v>1886</v>
      </c>
      <c r="AK1739" s="181" t="s">
        <v>1883</v>
      </c>
      <c r="AL1739" s="181" t="s">
        <v>1883</v>
      </c>
      <c r="AO1739" s="181"/>
      <c r="AQ1739">
        <v>10</v>
      </c>
      <c r="AR1739" s="182">
        <v>40</v>
      </c>
      <c r="AS1739" s="183" t="s">
        <v>1882</v>
      </c>
      <c r="AT1739">
        <v>0</v>
      </c>
      <c r="AU1739">
        <v>0</v>
      </c>
      <c r="AV1739" s="182">
        <v>0</v>
      </c>
      <c r="AW1739" s="184">
        <v>0</v>
      </c>
      <c r="AX1739" s="183" t="s">
        <v>1881</v>
      </c>
      <c r="AY1739" s="184">
        <v>0</v>
      </c>
      <c r="AZ1739">
        <v>0</v>
      </c>
      <c r="BA1739">
        <v>0</v>
      </c>
      <c r="BB1739">
        <v>0</v>
      </c>
      <c r="BC1739" s="182">
        <v>8790</v>
      </c>
      <c r="BD1739" t="s">
        <v>1883</v>
      </c>
      <c r="BE1739" t="s">
        <v>1883</v>
      </c>
      <c r="BF1739" t="s">
        <v>1883</v>
      </c>
      <c r="BG1739" s="181" t="s">
        <v>1883</v>
      </c>
      <c r="BH1739">
        <v>0</v>
      </c>
      <c r="BI1739" s="184">
        <v>0</v>
      </c>
      <c r="BJ1739" s="182">
        <v>0</v>
      </c>
      <c r="BK1739" s="181" t="s">
        <v>1883</v>
      </c>
      <c r="BL1739">
        <v>0</v>
      </c>
      <c r="BM1739">
        <v>0</v>
      </c>
      <c r="BN1739">
        <v>0</v>
      </c>
    </row>
    <row r="1740" spans="1:66" x14ac:dyDescent="0.25">
      <c r="A1740">
        <v>8791</v>
      </c>
      <c r="B1740" t="s">
        <v>4864</v>
      </c>
      <c r="C1740">
        <v>1</v>
      </c>
      <c r="D1740">
        <v>0</v>
      </c>
      <c r="E1740">
        <v>0</v>
      </c>
      <c r="F1740" t="s">
        <v>1881</v>
      </c>
      <c r="G1740" t="s">
        <v>1881</v>
      </c>
      <c r="H1740" t="s">
        <v>1881</v>
      </c>
      <c r="I1740" t="s">
        <v>1881</v>
      </c>
      <c r="J1740" t="s">
        <v>1882</v>
      </c>
      <c r="K1740" t="s">
        <v>1881</v>
      </c>
      <c r="L1740" t="s">
        <v>1881</v>
      </c>
      <c r="M1740" s="180">
        <v>44677</v>
      </c>
      <c r="N1740" t="s">
        <v>2004</v>
      </c>
      <c r="O1740" t="s">
        <v>4865</v>
      </c>
      <c r="P1740" t="s">
        <v>4865</v>
      </c>
      <c r="Q1740">
        <v>0</v>
      </c>
      <c r="R1740">
        <v>0</v>
      </c>
      <c r="S1740" t="s">
        <v>1883</v>
      </c>
      <c r="T1740" t="s">
        <v>1883</v>
      </c>
      <c r="U1740">
        <v>1</v>
      </c>
      <c r="V1740" t="s">
        <v>1885</v>
      </c>
      <c r="W1740">
        <v>1</v>
      </c>
      <c r="X1740">
        <v>0</v>
      </c>
      <c r="Y1740">
        <v>0</v>
      </c>
      <c r="Z1740" t="s">
        <v>1881</v>
      </c>
      <c r="AA1740" t="s">
        <v>1881</v>
      </c>
      <c r="AB1740" t="s">
        <v>1881</v>
      </c>
      <c r="AC1740">
        <v>0</v>
      </c>
      <c r="AD1740">
        <v>0</v>
      </c>
      <c r="AE1740">
        <v>0</v>
      </c>
      <c r="AF1740">
        <v>0</v>
      </c>
      <c r="AG1740" t="s">
        <v>1882</v>
      </c>
      <c r="AH1740" s="181" t="s">
        <v>1883</v>
      </c>
      <c r="AI1740" s="182">
        <v>27</v>
      </c>
      <c r="AJ1740" s="181" t="s">
        <v>1886</v>
      </c>
      <c r="AK1740" s="181" t="s">
        <v>1883</v>
      </c>
      <c r="AL1740" s="181" t="s">
        <v>1883</v>
      </c>
      <c r="AO1740" s="181"/>
      <c r="AQ1740">
        <v>10</v>
      </c>
      <c r="AR1740" s="182">
        <v>40</v>
      </c>
      <c r="AS1740" s="183" t="s">
        <v>1882</v>
      </c>
      <c r="AT1740">
        <v>0</v>
      </c>
      <c r="AU1740">
        <v>0</v>
      </c>
      <c r="AV1740" s="182">
        <v>0</v>
      </c>
      <c r="AW1740" s="184">
        <v>0</v>
      </c>
      <c r="AX1740" s="183" t="s">
        <v>1881</v>
      </c>
      <c r="AY1740" s="184">
        <v>0</v>
      </c>
      <c r="AZ1740">
        <v>0</v>
      </c>
      <c r="BA1740">
        <v>0</v>
      </c>
      <c r="BB1740">
        <v>0</v>
      </c>
      <c r="BC1740" s="182">
        <v>0</v>
      </c>
      <c r="BD1740" t="s">
        <v>1883</v>
      </c>
      <c r="BE1740" t="s">
        <v>1883</v>
      </c>
      <c r="BF1740" t="s">
        <v>1883</v>
      </c>
      <c r="BG1740" s="181" t="s">
        <v>1883</v>
      </c>
      <c r="BH1740">
        <v>0</v>
      </c>
      <c r="BI1740" s="184">
        <v>0</v>
      </c>
      <c r="BJ1740" s="182">
        <v>0</v>
      </c>
      <c r="BK1740" s="181" t="s">
        <v>1883</v>
      </c>
      <c r="BL1740">
        <v>0</v>
      </c>
      <c r="BM1740">
        <v>0</v>
      </c>
      <c r="BN1740">
        <v>0</v>
      </c>
    </row>
    <row r="1741" spans="1:66" x14ac:dyDescent="0.25">
      <c r="A1741">
        <v>8792</v>
      </c>
      <c r="B1741" t="s">
        <v>4866</v>
      </c>
      <c r="C1741">
        <v>1</v>
      </c>
      <c r="D1741">
        <v>0</v>
      </c>
      <c r="E1741">
        <v>0</v>
      </c>
      <c r="F1741" t="s">
        <v>1881</v>
      </c>
      <c r="G1741" t="s">
        <v>1881</v>
      </c>
      <c r="H1741" t="s">
        <v>1881</v>
      </c>
      <c r="I1741" t="s">
        <v>1881</v>
      </c>
      <c r="J1741" t="s">
        <v>1881</v>
      </c>
      <c r="K1741" t="s">
        <v>1881</v>
      </c>
      <c r="L1741" t="s">
        <v>1881</v>
      </c>
      <c r="M1741" s="180">
        <v>44677</v>
      </c>
      <c r="N1741" t="s">
        <v>2004</v>
      </c>
      <c r="O1741" t="s">
        <v>4867</v>
      </c>
      <c r="P1741" t="s">
        <v>4867</v>
      </c>
      <c r="Q1741">
        <v>0</v>
      </c>
      <c r="R1741">
        <v>0</v>
      </c>
      <c r="S1741" t="s">
        <v>1883</v>
      </c>
      <c r="T1741" t="s">
        <v>1883</v>
      </c>
      <c r="U1741">
        <v>1</v>
      </c>
      <c r="V1741" t="s">
        <v>1885</v>
      </c>
      <c r="W1741">
        <v>1</v>
      </c>
      <c r="X1741">
        <v>0</v>
      </c>
      <c r="Y1741">
        <v>0</v>
      </c>
      <c r="Z1741" t="s">
        <v>1881</v>
      </c>
      <c r="AA1741" t="s">
        <v>1881</v>
      </c>
      <c r="AB1741" t="s">
        <v>1881</v>
      </c>
      <c r="AC1741">
        <v>0</v>
      </c>
      <c r="AD1741">
        <v>0</v>
      </c>
      <c r="AE1741">
        <v>0</v>
      </c>
      <c r="AF1741">
        <v>0</v>
      </c>
      <c r="AG1741" t="s">
        <v>1882</v>
      </c>
      <c r="AH1741" s="181" t="s">
        <v>1883</v>
      </c>
      <c r="AI1741" s="182">
        <v>27</v>
      </c>
      <c r="AJ1741" s="181" t="s">
        <v>1886</v>
      </c>
      <c r="AK1741" s="181" t="s">
        <v>1883</v>
      </c>
      <c r="AL1741" s="181" t="s">
        <v>1883</v>
      </c>
      <c r="AO1741" s="181"/>
      <c r="AQ1741">
        <v>10</v>
      </c>
      <c r="AR1741" s="182">
        <v>40</v>
      </c>
      <c r="AS1741" s="183" t="s">
        <v>1882</v>
      </c>
      <c r="AT1741">
        <v>0</v>
      </c>
      <c r="AU1741">
        <v>0</v>
      </c>
      <c r="AV1741" s="182">
        <v>0</v>
      </c>
      <c r="AW1741" s="184">
        <v>0</v>
      </c>
      <c r="AX1741" s="183" t="s">
        <v>1881</v>
      </c>
      <c r="AY1741" s="184">
        <v>0</v>
      </c>
      <c r="AZ1741">
        <v>0</v>
      </c>
      <c r="BA1741">
        <v>0</v>
      </c>
      <c r="BB1741">
        <v>0</v>
      </c>
      <c r="BC1741" s="182">
        <v>0</v>
      </c>
      <c r="BD1741" t="s">
        <v>1883</v>
      </c>
      <c r="BE1741" t="s">
        <v>1883</v>
      </c>
      <c r="BF1741" t="s">
        <v>1883</v>
      </c>
      <c r="BG1741" s="181" t="s">
        <v>1883</v>
      </c>
      <c r="BH1741">
        <v>0</v>
      </c>
      <c r="BI1741" s="184">
        <v>0</v>
      </c>
      <c r="BJ1741" s="182">
        <v>0</v>
      </c>
      <c r="BK1741" s="181" t="s">
        <v>1883</v>
      </c>
      <c r="BL1741">
        <v>0</v>
      </c>
      <c r="BM1741">
        <v>0</v>
      </c>
      <c r="BN1741">
        <v>0</v>
      </c>
    </row>
    <row r="1742" spans="1:66" x14ac:dyDescent="0.25">
      <c r="A1742">
        <v>8793</v>
      </c>
      <c r="B1742" t="s">
        <v>4868</v>
      </c>
      <c r="C1742">
        <v>1</v>
      </c>
      <c r="D1742">
        <v>0</v>
      </c>
      <c r="E1742">
        <v>0</v>
      </c>
      <c r="F1742" t="s">
        <v>1881</v>
      </c>
      <c r="G1742" t="s">
        <v>1881</v>
      </c>
      <c r="H1742" t="s">
        <v>1881</v>
      </c>
      <c r="I1742" t="s">
        <v>1881</v>
      </c>
      <c r="J1742" t="s">
        <v>1881</v>
      </c>
      <c r="K1742" t="s">
        <v>1881</v>
      </c>
      <c r="L1742" t="s">
        <v>1881</v>
      </c>
      <c r="M1742" s="180">
        <v>44677</v>
      </c>
      <c r="N1742" t="s">
        <v>2004</v>
      </c>
      <c r="O1742" t="s">
        <v>4869</v>
      </c>
      <c r="P1742" t="s">
        <v>4869</v>
      </c>
      <c r="Q1742">
        <v>0</v>
      </c>
      <c r="R1742">
        <v>0</v>
      </c>
      <c r="S1742" t="s">
        <v>1883</v>
      </c>
      <c r="T1742" t="s">
        <v>1883</v>
      </c>
      <c r="U1742">
        <v>1</v>
      </c>
      <c r="V1742" t="s">
        <v>1885</v>
      </c>
      <c r="W1742">
        <v>1</v>
      </c>
      <c r="X1742">
        <v>0</v>
      </c>
      <c r="Y1742">
        <v>0</v>
      </c>
      <c r="Z1742" t="s">
        <v>1881</v>
      </c>
      <c r="AA1742" t="s">
        <v>1881</v>
      </c>
      <c r="AB1742" t="s">
        <v>1881</v>
      </c>
      <c r="AC1742">
        <v>0</v>
      </c>
      <c r="AD1742">
        <v>0</v>
      </c>
      <c r="AE1742">
        <v>0</v>
      </c>
      <c r="AF1742">
        <v>0</v>
      </c>
      <c r="AG1742" t="s">
        <v>1881</v>
      </c>
      <c r="AH1742" s="181" t="s">
        <v>1883</v>
      </c>
      <c r="AI1742" s="182">
        <v>135</v>
      </c>
      <c r="AJ1742" s="181" t="s">
        <v>4388</v>
      </c>
      <c r="AK1742" s="181" t="s">
        <v>1883</v>
      </c>
      <c r="AL1742" s="181" t="s">
        <v>1883</v>
      </c>
      <c r="AO1742" s="181"/>
      <c r="AQ1742">
        <v>10</v>
      </c>
      <c r="AR1742" s="182">
        <v>40</v>
      </c>
      <c r="AS1742" s="183" t="s">
        <v>1882</v>
      </c>
      <c r="AT1742">
        <v>0</v>
      </c>
      <c r="AU1742">
        <v>0</v>
      </c>
      <c r="AV1742" s="182">
        <v>0</v>
      </c>
      <c r="AW1742" s="184">
        <v>0</v>
      </c>
      <c r="AX1742" s="183" t="s">
        <v>1881</v>
      </c>
      <c r="AY1742" s="184">
        <v>0</v>
      </c>
      <c r="AZ1742">
        <v>0</v>
      </c>
      <c r="BA1742">
        <v>0</v>
      </c>
      <c r="BB1742">
        <v>0</v>
      </c>
      <c r="BC1742" s="182">
        <v>0</v>
      </c>
      <c r="BD1742" t="s">
        <v>1883</v>
      </c>
      <c r="BE1742" t="s">
        <v>1883</v>
      </c>
      <c r="BF1742" t="s">
        <v>1883</v>
      </c>
      <c r="BG1742" s="181" t="s">
        <v>1883</v>
      </c>
      <c r="BH1742">
        <v>0</v>
      </c>
      <c r="BI1742" s="184">
        <v>0</v>
      </c>
      <c r="BJ1742" s="182">
        <v>0</v>
      </c>
      <c r="BK1742" s="181" t="s">
        <v>1883</v>
      </c>
      <c r="BL1742">
        <v>0</v>
      </c>
      <c r="BM1742">
        <v>0</v>
      </c>
      <c r="BN1742">
        <v>0</v>
      </c>
    </row>
    <row r="1743" spans="1:66" x14ac:dyDescent="0.25">
      <c r="A1743">
        <v>8801</v>
      </c>
      <c r="B1743" t="s">
        <v>4870</v>
      </c>
      <c r="C1743">
        <v>20</v>
      </c>
      <c r="D1743">
        <v>0</v>
      </c>
      <c r="E1743">
        <v>0</v>
      </c>
      <c r="F1743" t="s">
        <v>1881</v>
      </c>
      <c r="G1743" t="s">
        <v>1882</v>
      </c>
      <c r="H1743" t="s">
        <v>1881</v>
      </c>
      <c r="I1743" t="s">
        <v>1881</v>
      </c>
      <c r="J1743" t="s">
        <v>1881</v>
      </c>
      <c r="K1743" t="s">
        <v>1881</v>
      </c>
      <c r="L1743" t="s">
        <v>1881</v>
      </c>
      <c r="M1743" s="180">
        <v>44683</v>
      </c>
      <c r="N1743" t="s">
        <v>1883</v>
      </c>
      <c r="O1743" t="s">
        <v>4871</v>
      </c>
      <c r="P1743" t="s">
        <v>4871</v>
      </c>
      <c r="Q1743">
        <v>0</v>
      </c>
      <c r="R1743">
        <v>0</v>
      </c>
      <c r="S1743" t="s">
        <v>1883</v>
      </c>
      <c r="T1743" t="s">
        <v>1883</v>
      </c>
      <c r="U1743">
        <v>1</v>
      </c>
      <c r="V1743" t="s">
        <v>1885</v>
      </c>
      <c r="W1743">
        <v>20</v>
      </c>
      <c r="X1743">
        <v>0</v>
      </c>
      <c r="Y1743">
        <v>0</v>
      </c>
      <c r="Z1743" t="s">
        <v>1881</v>
      </c>
      <c r="AA1743" t="s">
        <v>1881</v>
      </c>
      <c r="AB1743" t="s">
        <v>1881</v>
      </c>
      <c r="AC1743">
        <v>0</v>
      </c>
      <c r="AD1743">
        <v>0</v>
      </c>
      <c r="AE1743">
        <v>0</v>
      </c>
      <c r="AF1743">
        <v>0</v>
      </c>
      <c r="AG1743" t="s">
        <v>1881</v>
      </c>
      <c r="AH1743" s="181" t="s">
        <v>1883</v>
      </c>
      <c r="AI1743" s="182">
        <v>210</v>
      </c>
      <c r="AJ1743" s="181" t="s">
        <v>2007</v>
      </c>
      <c r="AK1743" s="181" t="s">
        <v>1883</v>
      </c>
      <c r="AL1743" s="181" t="s">
        <v>1883</v>
      </c>
      <c r="AO1743" s="181"/>
      <c r="AQ1743">
        <v>10</v>
      </c>
      <c r="AR1743" s="182">
        <v>40</v>
      </c>
      <c r="AS1743" s="183" t="s">
        <v>1882</v>
      </c>
      <c r="AT1743">
        <v>0</v>
      </c>
      <c r="AU1743">
        <v>150</v>
      </c>
      <c r="AV1743" s="182">
        <v>6</v>
      </c>
      <c r="AW1743" s="184">
        <v>0</v>
      </c>
      <c r="AX1743" s="183" t="s">
        <v>1881</v>
      </c>
      <c r="AY1743" s="184">
        <v>0</v>
      </c>
      <c r="AZ1743">
        <v>0</v>
      </c>
      <c r="BA1743">
        <v>0</v>
      </c>
      <c r="BB1743">
        <v>0</v>
      </c>
      <c r="BC1743" s="182">
        <v>0</v>
      </c>
      <c r="BD1743" t="s">
        <v>1883</v>
      </c>
      <c r="BE1743" t="s">
        <v>1883</v>
      </c>
      <c r="BF1743" t="s">
        <v>1883</v>
      </c>
      <c r="BG1743" s="181" t="s">
        <v>1883</v>
      </c>
      <c r="BH1743">
        <v>0</v>
      </c>
      <c r="BI1743" s="184">
        <v>0</v>
      </c>
      <c r="BJ1743" s="182">
        <v>0</v>
      </c>
      <c r="BK1743" s="181" t="s">
        <v>1883</v>
      </c>
      <c r="BL1743">
        <v>0</v>
      </c>
      <c r="BM1743">
        <v>0</v>
      </c>
      <c r="BN1743">
        <v>0</v>
      </c>
    </row>
    <row r="1744" spans="1:66" x14ac:dyDescent="0.25">
      <c r="A1744">
        <v>8804</v>
      </c>
      <c r="B1744" t="s">
        <v>4872</v>
      </c>
      <c r="C1744">
        <v>8</v>
      </c>
      <c r="D1744">
        <v>0</v>
      </c>
      <c r="E1744">
        <v>0</v>
      </c>
      <c r="F1744" t="s">
        <v>1881</v>
      </c>
      <c r="G1744" t="s">
        <v>1882</v>
      </c>
      <c r="H1744" t="s">
        <v>1881</v>
      </c>
      <c r="I1744" t="s">
        <v>1881</v>
      </c>
      <c r="J1744" t="s">
        <v>1881</v>
      </c>
      <c r="K1744" t="s">
        <v>1881</v>
      </c>
      <c r="L1744" t="s">
        <v>1881</v>
      </c>
      <c r="M1744" s="180">
        <v>44683</v>
      </c>
      <c r="N1744" t="s">
        <v>1883</v>
      </c>
      <c r="O1744" t="s">
        <v>4873</v>
      </c>
      <c r="P1744" t="s">
        <v>4873</v>
      </c>
      <c r="Q1744">
        <v>0</v>
      </c>
      <c r="R1744">
        <v>0</v>
      </c>
      <c r="S1744" t="s">
        <v>1883</v>
      </c>
      <c r="T1744" t="s">
        <v>1883</v>
      </c>
      <c r="U1744">
        <v>1</v>
      </c>
      <c r="V1744" t="s">
        <v>1885</v>
      </c>
      <c r="W1744">
        <v>8</v>
      </c>
      <c r="X1744">
        <v>0</v>
      </c>
      <c r="Y1744">
        <v>0</v>
      </c>
      <c r="Z1744" t="s">
        <v>1881</v>
      </c>
      <c r="AA1744" t="s">
        <v>1881</v>
      </c>
      <c r="AB1744" t="s">
        <v>1881</v>
      </c>
      <c r="AC1744">
        <v>0</v>
      </c>
      <c r="AD1744">
        <v>0</v>
      </c>
      <c r="AE1744">
        <v>0</v>
      </c>
      <c r="AF1744">
        <v>0</v>
      </c>
      <c r="AG1744" t="s">
        <v>1881</v>
      </c>
      <c r="AH1744" s="181" t="s">
        <v>1883</v>
      </c>
      <c r="AI1744" s="182">
        <v>215</v>
      </c>
      <c r="AJ1744" s="181" t="s">
        <v>1934</v>
      </c>
      <c r="AK1744" s="181" t="s">
        <v>1883</v>
      </c>
      <c r="AL1744" s="181" t="s">
        <v>1883</v>
      </c>
      <c r="AO1744" s="181"/>
      <c r="AQ1744">
        <v>10</v>
      </c>
      <c r="AR1744" s="182">
        <v>40</v>
      </c>
      <c r="AS1744" s="183" t="s">
        <v>1882</v>
      </c>
      <c r="AT1744">
        <v>0</v>
      </c>
      <c r="AU1744">
        <v>0</v>
      </c>
      <c r="AV1744" s="182">
        <v>0</v>
      </c>
      <c r="AW1744" s="184">
        <v>0</v>
      </c>
      <c r="AX1744" s="183" t="s">
        <v>1881</v>
      </c>
      <c r="AY1744" s="184">
        <v>0</v>
      </c>
      <c r="AZ1744">
        <v>0</v>
      </c>
      <c r="BA1744">
        <v>0</v>
      </c>
      <c r="BB1744">
        <v>0</v>
      </c>
      <c r="BC1744" s="182">
        <v>0</v>
      </c>
      <c r="BD1744" t="s">
        <v>1883</v>
      </c>
      <c r="BE1744" t="s">
        <v>1883</v>
      </c>
      <c r="BF1744" t="s">
        <v>1883</v>
      </c>
      <c r="BG1744" s="181" t="s">
        <v>1883</v>
      </c>
      <c r="BH1744">
        <v>0</v>
      </c>
      <c r="BI1744" s="184">
        <v>0</v>
      </c>
      <c r="BJ1744" s="182">
        <v>0</v>
      </c>
      <c r="BK1744" s="181" t="s">
        <v>1883</v>
      </c>
      <c r="BL1744">
        <v>0</v>
      </c>
      <c r="BM1744">
        <v>0</v>
      </c>
      <c r="BN1744">
        <v>0</v>
      </c>
    </row>
    <row r="1745" spans="1:66" x14ac:dyDescent="0.25">
      <c r="A1745">
        <v>8805</v>
      </c>
      <c r="B1745" t="s">
        <v>845</v>
      </c>
      <c r="C1745">
        <v>28</v>
      </c>
      <c r="D1745">
        <v>0</v>
      </c>
      <c r="E1745">
        <v>0</v>
      </c>
      <c r="F1745" t="s">
        <v>1881</v>
      </c>
      <c r="G1745" t="s">
        <v>1882</v>
      </c>
      <c r="H1745" t="s">
        <v>1881</v>
      </c>
      <c r="I1745" t="s">
        <v>1881</v>
      </c>
      <c r="J1745" t="s">
        <v>1881</v>
      </c>
      <c r="K1745" t="s">
        <v>1881</v>
      </c>
      <c r="L1745" t="s">
        <v>1881</v>
      </c>
      <c r="M1745" s="180">
        <v>44684</v>
      </c>
      <c r="N1745" t="s">
        <v>1883</v>
      </c>
      <c r="O1745" t="s">
        <v>1883</v>
      </c>
      <c r="P1745" t="s">
        <v>4874</v>
      </c>
      <c r="Q1745">
        <v>0</v>
      </c>
      <c r="R1745">
        <v>0</v>
      </c>
      <c r="S1745" t="s">
        <v>1883</v>
      </c>
      <c r="T1745" t="s">
        <v>1883</v>
      </c>
      <c r="U1745">
        <v>1</v>
      </c>
      <c r="V1745" t="s">
        <v>1885</v>
      </c>
      <c r="W1745">
        <v>28</v>
      </c>
      <c r="X1745">
        <v>0</v>
      </c>
      <c r="Y1745">
        <v>0</v>
      </c>
      <c r="Z1745" t="s">
        <v>1881</v>
      </c>
      <c r="AA1745" t="s">
        <v>1881</v>
      </c>
      <c r="AB1745" t="s">
        <v>1881</v>
      </c>
      <c r="AC1745">
        <v>0</v>
      </c>
      <c r="AD1745">
        <v>0</v>
      </c>
      <c r="AE1745">
        <v>0</v>
      </c>
      <c r="AF1745">
        <v>0</v>
      </c>
      <c r="AG1745" t="s">
        <v>1881</v>
      </c>
      <c r="AH1745" s="181" t="s">
        <v>1883</v>
      </c>
      <c r="AI1745" s="182">
        <v>129</v>
      </c>
      <c r="AJ1745" s="181" t="s">
        <v>2175</v>
      </c>
      <c r="AK1745" s="181" t="s">
        <v>1883</v>
      </c>
      <c r="AL1745" s="181" t="s">
        <v>1883</v>
      </c>
      <c r="AO1745" s="181"/>
      <c r="AQ1745">
        <v>10</v>
      </c>
      <c r="AR1745" s="182">
        <v>40</v>
      </c>
      <c r="AS1745" s="183" t="s">
        <v>1882</v>
      </c>
      <c r="AT1745">
        <v>0</v>
      </c>
      <c r="AU1745">
        <v>104</v>
      </c>
      <c r="AV1745" s="182">
        <v>8</v>
      </c>
      <c r="AW1745" s="184">
        <v>0</v>
      </c>
      <c r="AX1745" s="183" t="s">
        <v>1881</v>
      </c>
      <c r="AY1745" s="184">
        <v>0</v>
      </c>
      <c r="AZ1745">
        <v>0</v>
      </c>
      <c r="BA1745">
        <v>0</v>
      </c>
      <c r="BB1745">
        <v>0</v>
      </c>
      <c r="BC1745" s="182">
        <v>0</v>
      </c>
      <c r="BD1745" t="s">
        <v>1883</v>
      </c>
      <c r="BE1745" t="s">
        <v>1883</v>
      </c>
      <c r="BF1745" t="s">
        <v>1883</v>
      </c>
      <c r="BG1745" s="181" t="s">
        <v>1883</v>
      </c>
      <c r="BH1745">
        <v>5.88</v>
      </c>
      <c r="BI1745" s="184">
        <v>0</v>
      </c>
      <c r="BJ1745" s="182">
        <v>0</v>
      </c>
      <c r="BK1745" s="181" t="s">
        <v>1883</v>
      </c>
      <c r="BL1745">
        <v>0</v>
      </c>
      <c r="BM1745">
        <v>0</v>
      </c>
      <c r="BN1745">
        <v>0</v>
      </c>
    </row>
    <row r="1746" spans="1:66" x14ac:dyDescent="0.25">
      <c r="A1746">
        <v>8806</v>
      </c>
      <c r="B1746" t="s">
        <v>4875</v>
      </c>
      <c r="C1746">
        <v>1</v>
      </c>
      <c r="D1746">
        <v>0</v>
      </c>
      <c r="E1746">
        <v>0</v>
      </c>
      <c r="F1746" t="s">
        <v>1881</v>
      </c>
      <c r="G1746" t="s">
        <v>1882</v>
      </c>
      <c r="H1746" t="s">
        <v>1881</v>
      </c>
      <c r="I1746" t="s">
        <v>1881</v>
      </c>
      <c r="J1746" t="s">
        <v>1881</v>
      </c>
      <c r="K1746" t="s">
        <v>1881</v>
      </c>
      <c r="L1746" t="s">
        <v>1881</v>
      </c>
      <c r="M1746" s="180">
        <v>44684</v>
      </c>
      <c r="N1746" t="s">
        <v>1883</v>
      </c>
      <c r="O1746" t="s">
        <v>4876</v>
      </c>
      <c r="P1746" t="s">
        <v>4876</v>
      </c>
      <c r="Q1746">
        <v>0</v>
      </c>
      <c r="R1746">
        <v>0</v>
      </c>
      <c r="S1746" t="s">
        <v>1883</v>
      </c>
      <c r="T1746" t="s">
        <v>1883</v>
      </c>
      <c r="U1746">
        <v>1</v>
      </c>
      <c r="V1746" t="s">
        <v>1885</v>
      </c>
      <c r="W1746">
        <v>1</v>
      </c>
      <c r="X1746">
        <v>0</v>
      </c>
      <c r="Y1746">
        <v>0</v>
      </c>
      <c r="Z1746" t="s">
        <v>1881</v>
      </c>
      <c r="AA1746" t="s">
        <v>1881</v>
      </c>
      <c r="AB1746" t="s">
        <v>1881</v>
      </c>
      <c r="AC1746">
        <v>0</v>
      </c>
      <c r="AD1746">
        <v>0</v>
      </c>
      <c r="AE1746">
        <v>0</v>
      </c>
      <c r="AF1746">
        <v>0</v>
      </c>
      <c r="AG1746" t="s">
        <v>1881</v>
      </c>
      <c r="AH1746" s="181" t="s">
        <v>1883</v>
      </c>
      <c r="AI1746" s="182">
        <v>16</v>
      </c>
      <c r="AJ1746" s="181" t="s">
        <v>2169</v>
      </c>
      <c r="AK1746" s="181" t="s">
        <v>4876</v>
      </c>
      <c r="AL1746" s="181" t="s">
        <v>1883</v>
      </c>
      <c r="AO1746" s="181"/>
      <c r="AQ1746">
        <v>10</v>
      </c>
      <c r="AR1746" s="182">
        <v>40</v>
      </c>
      <c r="AS1746" s="183" t="s">
        <v>1882</v>
      </c>
      <c r="AT1746">
        <v>0</v>
      </c>
      <c r="AU1746">
        <v>0</v>
      </c>
      <c r="AV1746" s="182">
        <v>0</v>
      </c>
      <c r="AW1746" s="184">
        <v>0</v>
      </c>
      <c r="AX1746" s="183" t="s">
        <v>1881</v>
      </c>
      <c r="AY1746" s="184">
        <v>0</v>
      </c>
      <c r="AZ1746">
        <v>0</v>
      </c>
      <c r="BA1746">
        <v>0</v>
      </c>
      <c r="BB1746">
        <v>0</v>
      </c>
      <c r="BC1746" s="182">
        <v>0</v>
      </c>
      <c r="BD1746" t="s">
        <v>1883</v>
      </c>
      <c r="BE1746" t="s">
        <v>1883</v>
      </c>
      <c r="BF1746" t="s">
        <v>1883</v>
      </c>
      <c r="BG1746" s="181" t="s">
        <v>1883</v>
      </c>
      <c r="BH1746">
        <v>0</v>
      </c>
      <c r="BI1746" s="184">
        <v>0</v>
      </c>
      <c r="BJ1746" s="182">
        <v>0</v>
      </c>
      <c r="BK1746" s="181" t="s">
        <v>1883</v>
      </c>
      <c r="BL1746">
        <v>0</v>
      </c>
      <c r="BM1746">
        <v>0</v>
      </c>
      <c r="BN1746">
        <v>0</v>
      </c>
    </row>
    <row r="1747" spans="1:66" x14ac:dyDescent="0.25">
      <c r="A1747">
        <v>8807</v>
      </c>
      <c r="B1747" t="s">
        <v>4877</v>
      </c>
      <c r="C1747">
        <v>1</v>
      </c>
      <c r="D1747">
        <v>0</v>
      </c>
      <c r="E1747">
        <v>0</v>
      </c>
      <c r="F1747" t="s">
        <v>1881</v>
      </c>
      <c r="G1747" t="s">
        <v>1882</v>
      </c>
      <c r="H1747" t="s">
        <v>1881</v>
      </c>
      <c r="I1747" t="s">
        <v>1881</v>
      </c>
      <c r="J1747" t="s">
        <v>1881</v>
      </c>
      <c r="K1747" t="s">
        <v>1881</v>
      </c>
      <c r="L1747" t="s">
        <v>1881</v>
      </c>
      <c r="M1747" s="180">
        <v>44684</v>
      </c>
      <c r="N1747" t="s">
        <v>1883</v>
      </c>
      <c r="O1747" t="s">
        <v>4878</v>
      </c>
      <c r="P1747" t="s">
        <v>4878</v>
      </c>
      <c r="Q1747">
        <v>0</v>
      </c>
      <c r="R1747">
        <v>0</v>
      </c>
      <c r="S1747" t="s">
        <v>1883</v>
      </c>
      <c r="T1747" t="s">
        <v>1883</v>
      </c>
      <c r="U1747">
        <v>1</v>
      </c>
      <c r="V1747" t="s">
        <v>1885</v>
      </c>
      <c r="W1747">
        <v>1</v>
      </c>
      <c r="X1747">
        <v>0</v>
      </c>
      <c r="Y1747">
        <v>0</v>
      </c>
      <c r="Z1747" t="s">
        <v>1881</v>
      </c>
      <c r="AA1747" t="s">
        <v>1881</v>
      </c>
      <c r="AB1747" t="s">
        <v>1881</v>
      </c>
      <c r="AC1747">
        <v>0</v>
      </c>
      <c r="AD1747">
        <v>0</v>
      </c>
      <c r="AE1747">
        <v>0</v>
      </c>
      <c r="AF1747">
        <v>0</v>
      </c>
      <c r="AG1747" t="s">
        <v>1881</v>
      </c>
      <c r="AH1747" s="181" t="s">
        <v>1883</v>
      </c>
      <c r="AI1747" s="182">
        <v>16</v>
      </c>
      <c r="AJ1747" s="181" t="s">
        <v>2169</v>
      </c>
      <c r="AK1747" s="181" t="s">
        <v>1883</v>
      </c>
      <c r="AL1747" s="181" t="s">
        <v>1883</v>
      </c>
      <c r="AO1747" s="181"/>
      <c r="AQ1747">
        <v>10</v>
      </c>
      <c r="AR1747" s="182">
        <v>40</v>
      </c>
      <c r="AS1747" s="183" t="s">
        <v>1882</v>
      </c>
      <c r="AT1747">
        <v>0</v>
      </c>
      <c r="AU1747">
        <v>0</v>
      </c>
      <c r="AV1747" s="182">
        <v>0</v>
      </c>
      <c r="AW1747" s="184">
        <v>0</v>
      </c>
      <c r="AX1747" s="183" t="s">
        <v>1881</v>
      </c>
      <c r="AY1747" s="184">
        <v>0</v>
      </c>
      <c r="AZ1747">
        <v>0</v>
      </c>
      <c r="BA1747">
        <v>0</v>
      </c>
      <c r="BB1747">
        <v>0</v>
      </c>
      <c r="BC1747" s="182">
        <v>0</v>
      </c>
      <c r="BD1747" t="s">
        <v>1883</v>
      </c>
      <c r="BE1747" t="s">
        <v>1883</v>
      </c>
      <c r="BF1747" t="s">
        <v>1883</v>
      </c>
      <c r="BG1747" s="181" t="s">
        <v>1883</v>
      </c>
      <c r="BH1747">
        <v>0</v>
      </c>
      <c r="BI1747" s="184">
        <v>0</v>
      </c>
      <c r="BJ1747" s="182">
        <v>0</v>
      </c>
      <c r="BK1747" s="181" t="s">
        <v>1883</v>
      </c>
      <c r="BL1747">
        <v>0</v>
      </c>
      <c r="BM1747">
        <v>0</v>
      </c>
      <c r="BN1747">
        <v>0</v>
      </c>
    </row>
    <row r="1748" spans="1:66" x14ac:dyDescent="0.25">
      <c r="A1748">
        <v>8808</v>
      </c>
      <c r="B1748" t="s">
        <v>4879</v>
      </c>
      <c r="C1748">
        <v>1</v>
      </c>
      <c r="D1748">
        <v>0</v>
      </c>
      <c r="E1748">
        <v>0</v>
      </c>
      <c r="F1748" t="s">
        <v>1881</v>
      </c>
      <c r="G1748" t="s">
        <v>1882</v>
      </c>
      <c r="H1748" t="s">
        <v>1881</v>
      </c>
      <c r="I1748" t="s">
        <v>1881</v>
      </c>
      <c r="J1748" t="s">
        <v>1881</v>
      </c>
      <c r="K1748" t="s">
        <v>1881</v>
      </c>
      <c r="L1748" t="s">
        <v>1881</v>
      </c>
      <c r="M1748" s="180">
        <v>44684</v>
      </c>
      <c r="N1748" t="s">
        <v>1883</v>
      </c>
      <c r="O1748" t="s">
        <v>4880</v>
      </c>
      <c r="P1748" t="s">
        <v>4880</v>
      </c>
      <c r="Q1748">
        <v>0</v>
      </c>
      <c r="R1748">
        <v>0</v>
      </c>
      <c r="S1748" t="s">
        <v>1883</v>
      </c>
      <c r="T1748" t="s">
        <v>1883</v>
      </c>
      <c r="U1748">
        <v>1</v>
      </c>
      <c r="V1748" t="s">
        <v>1885</v>
      </c>
      <c r="W1748">
        <v>1</v>
      </c>
      <c r="X1748">
        <v>0</v>
      </c>
      <c r="Y1748">
        <v>0</v>
      </c>
      <c r="Z1748" t="s">
        <v>1881</v>
      </c>
      <c r="AA1748" t="s">
        <v>1881</v>
      </c>
      <c r="AB1748" t="s">
        <v>1881</v>
      </c>
      <c r="AC1748">
        <v>0</v>
      </c>
      <c r="AD1748">
        <v>0</v>
      </c>
      <c r="AE1748">
        <v>0</v>
      </c>
      <c r="AF1748">
        <v>0</v>
      </c>
      <c r="AG1748" t="s">
        <v>1881</v>
      </c>
      <c r="AH1748" s="181" t="s">
        <v>1883</v>
      </c>
      <c r="AI1748" s="182">
        <v>75</v>
      </c>
      <c r="AJ1748" s="181" t="s">
        <v>4881</v>
      </c>
      <c r="AK1748" s="181" t="s">
        <v>1883</v>
      </c>
      <c r="AL1748" s="181" t="s">
        <v>1883</v>
      </c>
      <c r="AO1748" s="181"/>
      <c r="AQ1748">
        <v>10</v>
      </c>
      <c r="AR1748" s="182">
        <v>40</v>
      </c>
      <c r="AS1748" s="183" t="s">
        <v>1882</v>
      </c>
      <c r="AT1748">
        <v>0</v>
      </c>
      <c r="AU1748">
        <v>0</v>
      </c>
      <c r="AV1748" s="182">
        <v>0</v>
      </c>
      <c r="AW1748" s="184">
        <v>0</v>
      </c>
      <c r="AX1748" s="183" t="s">
        <v>1881</v>
      </c>
      <c r="AY1748" s="184">
        <v>0</v>
      </c>
      <c r="AZ1748">
        <v>0</v>
      </c>
      <c r="BA1748">
        <v>0</v>
      </c>
      <c r="BB1748">
        <v>0</v>
      </c>
      <c r="BC1748" s="182">
        <v>0</v>
      </c>
      <c r="BD1748" t="s">
        <v>1883</v>
      </c>
      <c r="BE1748" t="s">
        <v>1883</v>
      </c>
      <c r="BF1748" t="s">
        <v>1883</v>
      </c>
      <c r="BG1748" s="181" t="s">
        <v>1883</v>
      </c>
      <c r="BH1748">
        <v>0</v>
      </c>
      <c r="BI1748" s="184">
        <v>0</v>
      </c>
      <c r="BJ1748" s="182">
        <v>0</v>
      </c>
      <c r="BK1748" s="181" t="s">
        <v>1883</v>
      </c>
      <c r="BL1748">
        <v>0</v>
      </c>
      <c r="BM1748">
        <v>0</v>
      </c>
      <c r="BN1748">
        <v>0</v>
      </c>
    </row>
    <row r="1749" spans="1:66" x14ac:dyDescent="0.25">
      <c r="A1749">
        <v>8809</v>
      </c>
      <c r="B1749" t="s">
        <v>4882</v>
      </c>
      <c r="C1749">
        <v>1</v>
      </c>
      <c r="D1749">
        <v>0</v>
      </c>
      <c r="E1749">
        <v>0</v>
      </c>
      <c r="F1749" t="s">
        <v>1881</v>
      </c>
      <c r="G1749" t="s">
        <v>1882</v>
      </c>
      <c r="H1749" t="s">
        <v>1881</v>
      </c>
      <c r="I1749" t="s">
        <v>1881</v>
      </c>
      <c r="J1749" t="s">
        <v>1881</v>
      </c>
      <c r="K1749" t="s">
        <v>1881</v>
      </c>
      <c r="L1749" t="s">
        <v>1881</v>
      </c>
      <c r="M1749" s="180">
        <v>44684</v>
      </c>
      <c r="N1749" t="s">
        <v>1883</v>
      </c>
      <c r="O1749" t="s">
        <v>4883</v>
      </c>
      <c r="P1749" t="s">
        <v>4883</v>
      </c>
      <c r="Q1749">
        <v>0</v>
      </c>
      <c r="R1749">
        <v>0</v>
      </c>
      <c r="S1749" t="s">
        <v>1883</v>
      </c>
      <c r="T1749" t="s">
        <v>1883</v>
      </c>
      <c r="U1749">
        <v>1</v>
      </c>
      <c r="V1749" t="s">
        <v>1885</v>
      </c>
      <c r="W1749">
        <v>1</v>
      </c>
      <c r="X1749">
        <v>0</v>
      </c>
      <c r="Y1749">
        <v>0</v>
      </c>
      <c r="Z1749" t="s">
        <v>1881</v>
      </c>
      <c r="AA1749" t="s">
        <v>1881</v>
      </c>
      <c r="AB1749" t="s">
        <v>1881</v>
      </c>
      <c r="AC1749">
        <v>0</v>
      </c>
      <c r="AD1749">
        <v>0</v>
      </c>
      <c r="AE1749">
        <v>0</v>
      </c>
      <c r="AF1749">
        <v>0</v>
      </c>
      <c r="AG1749" t="s">
        <v>1881</v>
      </c>
      <c r="AH1749" s="181" t="s">
        <v>1883</v>
      </c>
      <c r="AI1749" s="182">
        <v>75</v>
      </c>
      <c r="AJ1749" s="181" t="s">
        <v>4881</v>
      </c>
      <c r="AK1749" s="181" t="s">
        <v>1883</v>
      </c>
      <c r="AL1749" s="181" t="s">
        <v>1883</v>
      </c>
      <c r="AO1749" s="181"/>
      <c r="AQ1749">
        <v>10</v>
      </c>
      <c r="AR1749" s="182">
        <v>40</v>
      </c>
      <c r="AS1749" s="183" t="s">
        <v>1882</v>
      </c>
      <c r="AT1749">
        <v>0</v>
      </c>
      <c r="AU1749">
        <v>0</v>
      </c>
      <c r="AV1749" s="182">
        <v>0</v>
      </c>
      <c r="AW1749" s="184">
        <v>0</v>
      </c>
      <c r="AX1749" s="183" t="s">
        <v>1881</v>
      </c>
      <c r="AY1749" s="184">
        <v>0</v>
      </c>
      <c r="AZ1749">
        <v>0</v>
      </c>
      <c r="BA1749">
        <v>0</v>
      </c>
      <c r="BB1749">
        <v>0</v>
      </c>
      <c r="BC1749" s="182">
        <v>0</v>
      </c>
      <c r="BD1749" t="s">
        <v>1883</v>
      </c>
      <c r="BE1749" t="s">
        <v>1883</v>
      </c>
      <c r="BF1749" t="s">
        <v>1883</v>
      </c>
      <c r="BG1749" s="181" t="s">
        <v>1883</v>
      </c>
      <c r="BH1749">
        <v>0</v>
      </c>
      <c r="BI1749" s="184">
        <v>0</v>
      </c>
      <c r="BJ1749" s="182">
        <v>0</v>
      </c>
      <c r="BK1749" s="181" t="s">
        <v>1883</v>
      </c>
      <c r="BL1749">
        <v>0</v>
      </c>
      <c r="BM1749">
        <v>0</v>
      </c>
      <c r="BN1749">
        <v>0</v>
      </c>
    </row>
    <row r="1750" spans="1:66" x14ac:dyDescent="0.25">
      <c r="A1750">
        <v>8818</v>
      </c>
      <c r="B1750" t="s">
        <v>4884</v>
      </c>
      <c r="C1750">
        <v>1</v>
      </c>
      <c r="D1750">
        <v>0</v>
      </c>
      <c r="E1750">
        <v>0</v>
      </c>
      <c r="F1750" t="s">
        <v>1881</v>
      </c>
      <c r="G1750" t="s">
        <v>1882</v>
      </c>
      <c r="H1750" t="s">
        <v>1881</v>
      </c>
      <c r="I1750" t="s">
        <v>1881</v>
      </c>
      <c r="J1750" t="s">
        <v>1881</v>
      </c>
      <c r="K1750" t="s">
        <v>1881</v>
      </c>
      <c r="L1750" t="s">
        <v>1881</v>
      </c>
      <c r="M1750" s="180">
        <v>44694</v>
      </c>
      <c r="N1750" t="s">
        <v>1883</v>
      </c>
      <c r="O1750" t="s">
        <v>4885</v>
      </c>
      <c r="P1750" t="s">
        <v>4886</v>
      </c>
      <c r="Q1750">
        <v>0</v>
      </c>
      <c r="R1750">
        <v>0</v>
      </c>
      <c r="S1750" t="s">
        <v>1883</v>
      </c>
      <c r="T1750" t="s">
        <v>1883</v>
      </c>
      <c r="U1750">
        <v>1</v>
      </c>
      <c r="V1750" t="s">
        <v>1885</v>
      </c>
      <c r="W1750">
        <v>1</v>
      </c>
      <c r="X1750">
        <v>0</v>
      </c>
      <c r="Y1750">
        <v>0</v>
      </c>
      <c r="Z1750" t="s">
        <v>1881</v>
      </c>
      <c r="AA1750" t="s">
        <v>1881</v>
      </c>
      <c r="AB1750" t="s">
        <v>1881</v>
      </c>
      <c r="AC1750">
        <v>0</v>
      </c>
      <c r="AD1750">
        <v>0</v>
      </c>
      <c r="AE1750">
        <v>0</v>
      </c>
      <c r="AF1750">
        <v>0</v>
      </c>
      <c r="AG1750" t="s">
        <v>1881</v>
      </c>
      <c r="AH1750" s="181" t="s">
        <v>1883</v>
      </c>
      <c r="AI1750" s="182">
        <v>47</v>
      </c>
      <c r="AJ1750" s="181" t="s">
        <v>2012</v>
      </c>
      <c r="AK1750" s="181" t="s">
        <v>1883</v>
      </c>
      <c r="AL1750" s="181" t="s">
        <v>1883</v>
      </c>
      <c r="AO1750" s="181"/>
      <c r="AQ1750">
        <v>10</v>
      </c>
      <c r="AR1750" s="182">
        <v>40</v>
      </c>
      <c r="AS1750" s="183" t="s">
        <v>1882</v>
      </c>
      <c r="AT1750">
        <v>0</v>
      </c>
      <c r="AU1750">
        <v>0</v>
      </c>
      <c r="AV1750" s="182">
        <v>0</v>
      </c>
      <c r="AW1750" s="184">
        <v>0</v>
      </c>
      <c r="AX1750" s="183" t="s">
        <v>1881</v>
      </c>
      <c r="AY1750" s="184">
        <v>0</v>
      </c>
      <c r="AZ1750">
        <v>0</v>
      </c>
      <c r="BA1750">
        <v>0</v>
      </c>
      <c r="BB1750">
        <v>0</v>
      </c>
      <c r="BC1750" s="182">
        <v>0</v>
      </c>
      <c r="BD1750" t="s">
        <v>1883</v>
      </c>
      <c r="BE1750" t="s">
        <v>1883</v>
      </c>
      <c r="BF1750" t="s">
        <v>1883</v>
      </c>
      <c r="BG1750" s="181" t="s">
        <v>1883</v>
      </c>
      <c r="BH1750">
        <v>0</v>
      </c>
      <c r="BI1750" s="184">
        <v>0</v>
      </c>
      <c r="BJ1750" s="182">
        <v>0</v>
      </c>
      <c r="BK1750" s="181" t="s">
        <v>1883</v>
      </c>
      <c r="BL1750">
        <v>0</v>
      </c>
      <c r="BM1750">
        <v>0</v>
      </c>
      <c r="BN1750">
        <v>0</v>
      </c>
    </row>
    <row r="1751" spans="1:66" x14ac:dyDescent="0.25">
      <c r="A1751">
        <v>8819</v>
      </c>
      <c r="B1751" t="s">
        <v>4887</v>
      </c>
      <c r="C1751">
        <v>1</v>
      </c>
      <c r="D1751">
        <v>0</v>
      </c>
      <c r="E1751">
        <v>0</v>
      </c>
      <c r="F1751" t="s">
        <v>1881</v>
      </c>
      <c r="G1751" t="s">
        <v>1882</v>
      </c>
      <c r="H1751" t="s">
        <v>1881</v>
      </c>
      <c r="I1751" t="s">
        <v>1881</v>
      </c>
      <c r="J1751" t="s">
        <v>1881</v>
      </c>
      <c r="K1751" t="s">
        <v>1881</v>
      </c>
      <c r="L1751" t="s">
        <v>1881</v>
      </c>
      <c r="M1751" s="180">
        <v>44694</v>
      </c>
      <c r="N1751" t="s">
        <v>2004</v>
      </c>
      <c r="O1751" t="s">
        <v>4888</v>
      </c>
      <c r="P1751" t="s">
        <v>4888</v>
      </c>
      <c r="Q1751">
        <v>0</v>
      </c>
      <c r="R1751">
        <v>0</v>
      </c>
      <c r="S1751" t="s">
        <v>1883</v>
      </c>
      <c r="T1751" t="s">
        <v>1883</v>
      </c>
      <c r="U1751">
        <v>1</v>
      </c>
      <c r="V1751" t="s">
        <v>1885</v>
      </c>
      <c r="W1751">
        <v>1</v>
      </c>
      <c r="X1751">
        <v>0</v>
      </c>
      <c r="Y1751">
        <v>0</v>
      </c>
      <c r="Z1751" t="s">
        <v>1881</v>
      </c>
      <c r="AA1751" t="s">
        <v>1881</v>
      </c>
      <c r="AB1751" t="s">
        <v>1881</v>
      </c>
      <c r="AC1751">
        <v>0</v>
      </c>
      <c r="AD1751">
        <v>0</v>
      </c>
      <c r="AE1751">
        <v>0</v>
      </c>
      <c r="AF1751">
        <v>0</v>
      </c>
      <c r="AG1751" t="s">
        <v>1881</v>
      </c>
      <c r="AH1751" s="181" t="s">
        <v>1883</v>
      </c>
      <c r="AI1751" s="182">
        <v>47</v>
      </c>
      <c r="AJ1751" s="181" t="s">
        <v>2012</v>
      </c>
      <c r="AK1751" s="181" t="s">
        <v>1883</v>
      </c>
      <c r="AL1751" s="181" t="s">
        <v>1883</v>
      </c>
      <c r="AO1751" s="181"/>
      <c r="AQ1751">
        <v>10</v>
      </c>
      <c r="AR1751" s="182">
        <v>40</v>
      </c>
      <c r="AS1751" s="183" t="s">
        <v>1881</v>
      </c>
      <c r="AT1751">
        <v>0</v>
      </c>
      <c r="AU1751">
        <v>0</v>
      </c>
      <c r="AV1751" s="182">
        <v>0</v>
      </c>
      <c r="AW1751" s="184">
        <v>0</v>
      </c>
      <c r="AX1751" s="183" t="s">
        <v>1881</v>
      </c>
      <c r="AY1751" s="184">
        <v>0</v>
      </c>
      <c r="AZ1751">
        <v>0</v>
      </c>
      <c r="BA1751">
        <v>0</v>
      </c>
      <c r="BB1751">
        <v>0</v>
      </c>
      <c r="BC1751" s="182">
        <v>0</v>
      </c>
      <c r="BD1751" t="s">
        <v>1883</v>
      </c>
      <c r="BE1751" t="s">
        <v>1883</v>
      </c>
      <c r="BF1751" t="s">
        <v>1883</v>
      </c>
      <c r="BG1751" s="181" t="s">
        <v>1883</v>
      </c>
      <c r="BH1751">
        <v>0</v>
      </c>
      <c r="BI1751" s="184">
        <v>0</v>
      </c>
      <c r="BJ1751" s="182">
        <v>0</v>
      </c>
      <c r="BK1751" s="181" t="s">
        <v>1883</v>
      </c>
      <c r="BL1751">
        <v>0</v>
      </c>
      <c r="BM1751">
        <v>0</v>
      </c>
      <c r="BN1751">
        <v>0</v>
      </c>
    </row>
    <row r="1752" spans="1:66" x14ac:dyDescent="0.25">
      <c r="A1752">
        <v>8821</v>
      </c>
      <c r="B1752" t="s">
        <v>4889</v>
      </c>
      <c r="C1752">
        <v>1</v>
      </c>
      <c r="D1752">
        <v>0</v>
      </c>
      <c r="E1752">
        <v>0</v>
      </c>
      <c r="F1752" t="s">
        <v>1881</v>
      </c>
      <c r="G1752" t="s">
        <v>1881</v>
      </c>
      <c r="H1752" t="s">
        <v>1881</v>
      </c>
      <c r="I1752" t="s">
        <v>1881</v>
      </c>
      <c r="J1752" t="s">
        <v>1882</v>
      </c>
      <c r="K1752" t="s">
        <v>1881</v>
      </c>
      <c r="L1752" t="s">
        <v>1881</v>
      </c>
      <c r="M1752" s="180">
        <v>44694</v>
      </c>
      <c r="N1752" t="s">
        <v>2004</v>
      </c>
      <c r="O1752" t="s">
        <v>4890</v>
      </c>
      <c r="P1752" t="s">
        <v>4890</v>
      </c>
      <c r="Q1752">
        <v>0</v>
      </c>
      <c r="R1752">
        <v>0</v>
      </c>
      <c r="S1752" t="s">
        <v>1883</v>
      </c>
      <c r="T1752" t="s">
        <v>1883</v>
      </c>
      <c r="U1752">
        <v>1</v>
      </c>
      <c r="V1752" t="s">
        <v>1885</v>
      </c>
      <c r="W1752">
        <v>1</v>
      </c>
      <c r="X1752">
        <v>0</v>
      </c>
      <c r="Y1752">
        <v>0</v>
      </c>
      <c r="Z1752" t="s">
        <v>1881</v>
      </c>
      <c r="AA1752" t="s">
        <v>1881</v>
      </c>
      <c r="AB1752" t="s">
        <v>1881</v>
      </c>
      <c r="AC1752">
        <v>0</v>
      </c>
      <c r="AD1752">
        <v>0</v>
      </c>
      <c r="AE1752">
        <v>0</v>
      </c>
      <c r="AF1752">
        <v>0</v>
      </c>
      <c r="AG1752" t="s">
        <v>1881</v>
      </c>
      <c r="AH1752" s="181" t="s">
        <v>1883</v>
      </c>
      <c r="AI1752" s="182">
        <v>47</v>
      </c>
      <c r="AJ1752" s="181" t="s">
        <v>2012</v>
      </c>
      <c r="AK1752" s="181" t="s">
        <v>1883</v>
      </c>
      <c r="AL1752" s="181" t="s">
        <v>1883</v>
      </c>
      <c r="AO1752" s="181"/>
      <c r="AQ1752">
        <v>10</v>
      </c>
      <c r="AR1752" s="182">
        <v>40</v>
      </c>
      <c r="AS1752" s="183" t="s">
        <v>1882</v>
      </c>
      <c r="AT1752">
        <v>0</v>
      </c>
      <c r="AU1752">
        <v>0</v>
      </c>
      <c r="AV1752" s="182">
        <v>0</v>
      </c>
      <c r="AW1752" s="184">
        <v>0</v>
      </c>
      <c r="AX1752" s="183" t="s">
        <v>1881</v>
      </c>
      <c r="AY1752" s="184">
        <v>0</v>
      </c>
      <c r="AZ1752">
        <v>0</v>
      </c>
      <c r="BA1752">
        <v>0</v>
      </c>
      <c r="BB1752">
        <v>0</v>
      </c>
      <c r="BC1752" s="182">
        <v>0</v>
      </c>
      <c r="BD1752" t="s">
        <v>1883</v>
      </c>
      <c r="BE1752" t="s">
        <v>1883</v>
      </c>
      <c r="BF1752" t="s">
        <v>1883</v>
      </c>
      <c r="BG1752" s="181" t="s">
        <v>1883</v>
      </c>
      <c r="BH1752">
        <v>0</v>
      </c>
      <c r="BI1752" s="184">
        <v>0</v>
      </c>
      <c r="BJ1752" s="182">
        <v>0</v>
      </c>
      <c r="BK1752" s="181" t="s">
        <v>1883</v>
      </c>
      <c r="BL1752">
        <v>0</v>
      </c>
      <c r="BM1752">
        <v>0</v>
      </c>
      <c r="BN1752">
        <v>0</v>
      </c>
    </row>
    <row r="1753" spans="1:66" x14ac:dyDescent="0.25">
      <c r="A1753">
        <v>8826</v>
      </c>
      <c r="B1753" t="s">
        <v>4891</v>
      </c>
      <c r="C1753">
        <v>1</v>
      </c>
      <c r="D1753">
        <v>0</v>
      </c>
      <c r="E1753">
        <v>0</v>
      </c>
      <c r="F1753" t="s">
        <v>1881</v>
      </c>
      <c r="G1753" t="s">
        <v>1882</v>
      </c>
      <c r="H1753" t="s">
        <v>1881</v>
      </c>
      <c r="I1753" t="s">
        <v>1881</v>
      </c>
      <c r="J1753" t="s">
        <v>1881</v>
      </c>
      <c r="K1753" t="s">
        <v>1881</v>
      </c>
      <c r="L1753" t="s">
        <v>1881</v>
      </c>
      <c r="M1753" s="180">
        <v>44694</v>
      </c>
      <c r="N1753" t="s">
        <v>2004</v>
      </c>
      <c r="O1753" t="s">
        <v>4892</v>
      </c>
      <c r="P1753" t="s">
        <v>4892</v>
      </c>
      <c r="Q1753">
        <v>0</v>
      </c>
      <c r="R1753">
        <v>0</v>
      </c>
      <c r="S1753" t="s">
        <v>1883</v>
      </c>
      <c r="T1753" t="s">
        <v>1883</v>
      </c>
      <c r="U1753">
        <v>1</v>
      </c>
      <c r="V1753" t="s">
        <v>1885</v>
      </c>
      <c r="W1753">
        <v>1</v>
      </c>
      <c r="X1753">
        <v>0</v>
      </c>
      <c r="Y1753">
        <v>0</v>
      </c>
      <c r="Z1753" t="s">
        <v>1881</v>
      </c>
      <c r="AA1753" t="s">
        <v>1881</v>
      </c>
      <c r="AB1753" t="s">
        <v>1881</v>
      </c>
      <c r="AC1753">
        <v>0</v>
      </c>
      <c r="AD1753">
        <v>0</v>
      </c>
      <c r="AE1753">
        <v>0</v>
      </c>
      <c r="AF1753">
        <v>0</v>
      </c>
      <c r="AG1753" t="s">
        <v>1881</v>
      </c>
      <c r="AH1753" s="181" t="s">
        <v>1883</v>
      </c>
      <c r="AI1753" s="182">
        <v>47</v>
      </c>
      <c r="AJ1753" s="181" t="s">
        <v>2012</v>
      </c>
      <c r="AK1753" s="181" t="s">
        <v>1883</v>
      </c>
      <c r="AL1753" s="181" t="s">
        <v>1883</v>
      </c>
      <c r="AO1753" s="181"/>
      <c r="AQ1753">
        <v>10</v>
      </c>
      <c r="AR1753" s="182">
        <v>40</v>
      </c>
      <c r="AS1753" s="183" t="s">
        <v>1882</v>
      </c>
      <c r="AT1753">
        <v>0</v>
      </c>
      <c r="AU1753">
        <v>0</v>
      </c>
      <c r="AV1753" s="182">
        <v>0</v>
      </c>
      <c r="AW1753" s="184">
        <v>0</v>
      </c>
      <c r="AX1753" s="183" t="s">
        <v>1881</v>
      </c>
      <c r="AY1753" s="184">
        <v>0</v>
      </c>
      <c r="AZ1753">
        <v>0</v>
      </c>
      <c r="BA1753">
        <v>0</v>
      </c>
      <c r="BB1753">
        <v>0</v>
      </c>
      <c r="BC1753" s="182">
        <v>0</v>
      </c>
      <c r="BD1753" t="s">
        <v>1883</v>
      </c>
      <c r="BE1753" t="s">
        <v>1883</v>
      </c>
      <c r="BF1753" t="s">
        <v>1883</v>
      </c>
      <c r="BG1753" s="181" t="s">
        <v>1883</v>
      </c>
      <c r="BH1753">
        <v>0</v>
      </c>
      <c r="BI1753" s="184">
        <v>0</v>
      </c>
      <c r="BJ1753" s="182">
        <v>0</v>
      </c>
      <c r="BK1753" s="181" t="s">
        <v>1883</v>
      </c>
      <c r="BL1753">
        <v>0</v>
      </c>
      <c r="BM1753">
        <v>0</v>
      </c>
      <c r="BN1753">
        <v>0</v>
      </c>
    </row>
    <row r="1754" spans="1:66" x14ac:dyDescent="0.25">
      <c r="A1754">
        <v>8827</v>
      </c>
      <c r="B1754" t="s">
        <v>4893</v>
      </c>
      <c r="C1754">
        <v>1</v>
      </c>
      <c r="D1754">
        <v>0</v>
      </c>
      <c r="E1754">
        <v>0</v>
      </c>
      <c r="F1754" t="s">
        <v>1881</v>
      </c>
      <c r="G1754" t="s">
        <v>1882</v>
      </c>
      <c r="H1754" t="s">
        <v>1881</v>
      </c>
      <c r="I1754" t="s">
        <v>1881</v>
      </c>
      <c r="J1754" t="s">
        <v>1881</v>
      </c>
      <c r="K1754" t="s">
        <v>1881</v>
      </c>
      <c r="L1754" t="s">
        <v>1881</v>
      </c>
      <c r="M1754" s="180">
        <v>44694</v>
      </c>
      <c r="N1754" t="s">
        <v>2004</v>
      </c>
      <c r="O1754" t="s">
        <v>4894</v>
      </c>
      <c r="P1754" t="s">
        <v>4894</v>
      </c>
      <c r="Q1754">
        <v>0</v>
      </c>
      <c r="R1754">
        <v>0</v>
      </c>
      <c r="S1754" t="s">
        <v>1883</v>
      </c>
      <c r="T1754" t="s">
        <v>1883</v>
      </c>
      <c r="U1754">
        <v>1</v>
      </c>
      <c r="V1754" t="s">
        <v>1885</v>
      </c>
      <c r="W1754">
        <v>1</v>
      </c>
      <c r="X1754">
        <v>0</v>
      </c>
      <c r="Y1754">
        <v>0</v>
      </c>
      <c r="Z1754" t="s">
        <v>1881</v>
      </c>
      <c r="AA1754" t="s">
        <v>1881</v>
      </c>
      <c r="AB1754" t="s">
        <v>1881</v>
      </c>
      <c r="AC1754">
        <v>0</v>
      </c>
      <c r="AD1754">
        <v>0</v>
      </c>
      <c r="AE1754">
        <v>0</v>
      </c>
      <c r="AF1754">
        <v>0</v>
      </c>
      <c r="AG1754" t="s">
        <v>1881</v>
      </c>
      <c r="AH1754" s="181" t="s">
        <v>1883</v>
      </c>
      <c r="AI1754" s="182">
        <v>47</v>
      </c>
      <c r="AJ1754" s="181" t="s">
        <v>2012</v>
      </c>
      <c r="AK1754" s="181" t="s">
        <v>1883</v>
      </c>
      <c r="AL1754" s="181" t="s">
        <v>1883</v>
      </c>
      <c r="AO1754" s="181"/>
      <c r="AQ1754">
        <v>10</v>
      </c>
      <c r="AR1754" s="182">
        <v>40</v>
      </c>
      <c r="AS1754" s="183" t="s">
        <v>1882</v>
      </c>
      <c r="AT1754">
        <v>0</v>
      </c>
      <c r="AU1754">
        <v>0</v>
      </c>
      <c r="AV1754" s="182">
        <v>0</v>
      </c>
      <c r="AW1754" s="184">
        <v>0</v>
      </c>
      <c r="AX1754" s="183" t="s">
        <v>1881</v>
      </c>
      <c r="AY1754" s="184">
        <v>0</v>
      </c>
      <c r="AZ1754">
        <v>0</v>
      </c>
      <c r="BA1754">
        <v>0</v>
      </c>
      <c r="BB1754">
        <v>0</v>
      </c>
      <c r="BC1754" s="182">
        <v>0</v>
      </c>
      <c r="BD1754" t="s">
        <v>1883</v>
      </c>
      <c r="BE1754" t="s">
        <v>1883</v>
      </c>
      <c r="BF1754" t="s">
        <v>1883</v>
      </c>
      <c r="BG1754" s="181" t="s">
        <v>1883</v>
      </c>
      <c r="BH1754">
        <v>0</v>
      </c>
      <c r="BI1754" s="184">
        <v>0</v>
      </c>
      <c r="BJ1754" s="182">
        <v>0</v>
      </c>
      <c r="BK1754" s="181" t="s">
        <v>1883</v>
      </c>
      <c r="BL1754">
        <v>0</v>
      </c>
      <c r="BM1754">
        <v>0</v>
      </c>
      <c r="BN1754">
        <v>0</v>
      </c>
    </row>
    <row r="1755" spans="1:66" x14ac:dyDescent="0.25">
      <c r="A1755">
        <v>8828</v>
      </c>
      <c r="B1755" t="s">
        <v>4895</v>
      </c>
      <c r="C1755">
        <v>6</v>
      </c>
      <c r="D1755">
        <v>0</v>
      </c>
      <c r="E1755">
        <v>0</v>
      </c>
      <c r="F1755" t="s">
        <v>1881</v>
      </c>
      <c r="G1755" t="s">
        <v>1882</v>
      </c>
      <c r="H1755" t="s">
        <v>1881</v>
      </c>
      <c r="I1755" t="s">
        <v>1881</v>
      </c>
      <c r="J1755" t="s">
        <v>1881</v>
      </c>
      <c r="K1755" t="s">
        <v>1881</v>
      </c>
      <c r="L1755" t="s">
        <v>1881</v>
      </c>
      <c r="M1755" s="180">
        <v>44701</v>
      </c>
      <c r="N1755" t="s">
        <v>1883</v>
      </c>
      <c r="O1755" t="s">
        <v>1883</v>
      </c>
      <c r="P1755" t="s">
        <v>4896</v>
      </c>
      <c r="Q1755">
        <v>0</v>
      </c>
      <c r="R1755">
        <v>0</v>
      </c>
      <c r="S1755" t="s">
        <v>1883</v>
      </c>
      <c r="T1755" t="s">
        <v>1883</v>
      </c>
      <c r="U1755">
        <v>1</v>
      </c>
      <c r="V1755" t="s">
        <v>1885</v>
      </c>
      <c r="W1755">
        <v>6</v>
      </c>
      <c r="X1755">
        <v>0</v>
      </c>
      <c r="Y1755">
        <v>0</v>
      </c>
      <c r="Z1755" t="s">
        <v>1881</v>
      </c>
      <c r="AA1755" t="s">
        <v>1881</v>
      </c>
      <c r="AB1755" t="s">
        <v>1881</v>
      </c>
      <c r="AC1755">
        <v>0</v>
      </c>
      <c r="AD1755">
        <v>0</v>
      </c>
      <c r="AE1755">
        <v>0</v>
      </c>
      <c r="AF1755">
        <v>0</v>
      </c>
      <c r="AG1755" t="s">
        <v>1881</v>
      </c>
      <c r="AH1755" s="181" t="s">
        <v>1883</v>
      </c>
      <c r="AI1755" s="182">
        <v>116</v>
      </c>
      <c r="AJ1755" s="181" t="s">
        <v>1992</v>
      </c>
      <c r="AK1755" s="181" t="s">
        <v>4897</v>
      </c>
      <c r="AL1755" s="181" t="s">
        <v>1883</v>
      </c>
      <c r="AO1755" s="181"/>
      <c r="AQ1755">
        <v>10</v>
      </c>
      <c r="AR1755" s="182">
        <v>40</v>
      </c>
      <c r="AS1755" s="183" t="s">
        <v>1882</v>
      </c>
      <c r="AT1755">
        <v>0</v>
      </c>
      <c r="AU1755">
        <v>352</v>
      </c>
      <c r="AV1755" s="182">
        <v>11</v>
      </c>
      <c r="AW1755" s="184">
        <v>0</v>
      </c>
      <c r="AX1755" s="183" t="s">
        <v>1881</v>
      </c>
      <c r="AY1755" s="184">
        <v>0</v>
      </c>
      <c r="AZ1755">
        <v>0</v>
      </c>
      <c r="BA1755">
        <v>0</v>
      </c>
      <c r="BB1755">
        <v>0</v>
      </c>
      <c r="BC1755" s="182">
        <v>0</v>
      </c>
      <c r="BD1755" t="s">
        <v>1883</v>
      </c>
      <c r="BE1755" t="s">
        <v>1883</v>
      </c>
      <c r="BF1755" t="s">
        <v>1883</v>
      </c>
      <c r="BG1755" s="181" t="s">
        <v>1883</v>
      </c>
      <c r="BH1755">
        <v>0</v>
      </c>
      <c r="BI1755" s="184">
        <v>0</v>
      </c>
      <c r="BJ1755" s="182">
        <v>0</v>
      </c>
      <c r="BK1755" s="181" t="s">
        <v>1883</v>
      </c>
      <c r="BL1755">
        <v>0</v>
      </c>
      <c r="BM1755">
        <v>0</v>
      </c>
      <c r="BN1755">
        <v>0</v>
      </c>
    </row>
    <row r="1756" spans="1:66" x14ac:dyDescent="0.25">
      <c r="A1756">
        <v>8829</v>
      </c>
      <c r="B1756" t="s">
        <v>4898</v>
      </c>
      <c r="C1756">
        <v>6</v>
      </c>
      <c r="D1756">
        <v>0</v>
      </c>
      <c r="E1756">
        <v>0</v>
      </c>
      <c r="F1756" t="s">
        <v>1881</v>
      </c>
      <c r="G1756" t="s">
        <v>1882</v>
      </c>
      <c r="H1756" t="s">
        <v>1881</v>
      </c>
      <c r="I1756" t="s">
        <v>1881</v>
      </c>
      <c r="J1756" t="s">
        <v>1881</v>
      </c>
      <c r="K1756" t="s">
        <v>1881</v>
      </c>
      <c r="L1756" t="s">
        <v>1881</v>
      </c>
      <c r="M1756" s="180">
        <v>44701</v>
      </c>
      <c r="N1756" t="s">
        <v>1883</v>
      </c>
      <c r="O1756" t="s">
        <v>1883</v>
      </c>
      <c r="P1756" t="s">
        <v>4899</v>
      </c>
      <c r="Q1756">
        <v>0</v>
      </c>
      <c r="R1756">
        <v>0</v>
      </c>
      <c r="S1756" t="s">
        <v>1883</v>
      </c>
      <c r="T1756" t="s">
        <v>1883</v>
      </c>
      <c r="U1756">
        <v>1</v>
      </c>
      <c r="V1756" t="s">
        <v>1885</v>
      </c>
      <c r="W1756">
        <v>6</v>
      </c>
      <c r="X1756">
        <v>0</v>
      </c>
      <c r="Y1756">
        <v>0</v>
      </c>
      <c r="Z1756" t="s">
        <v>1881</v>
      </c>
      <c r="AA1756" t="s">
        <v>1881</v>
      </c>
      <c r="AB1756" t="s">
        <v>1881</v>
      </c>
      <c r="AC1756">
        <v>0</v>
      </c>
      <c r="AD1756">
        <v>0</v>
      </c>
      <c r="AE1756">
        <v>0</v>
      </c>
      <c r="AF1756">
        <v>0</v>
      </c>
      <c r="AG1756" t="s">
        <v>1881</v>
      </c>
      <c r="AH1756" s="181" t="s">
        <v>1883</v>
      </c>
      <c r="AI1756" s="182">
        <v>116</v>
      </c>
      <c r="AJ1756" s="181" t="s">
        <v>1992</v>
      </c>
      <c r="AK1756" s="181" t="s">
        <v>1883</v>
      </c>
      <c r="AL1756" s="181" t="s">
        <v>1883</v>
      </c>
      <c r="AO1756" s="181"/>
      <c r="AQ1756">
        <v>10</v>
      </c>
      <c r="AR1756" s="182">
        <v>40</v>
      </c>
      <c r="AS1756" s="183" t="s">
        <v>1882</v>
      </c>
      <c r="AT1756">
        <v>0</v>
      </c>
      <c r="AU1756">
        <v>0</v>
      </c>
      <c r="AV1756" s="182">
        <v>0</v>
      </c>
      <c r="AW1756" s="184">
        <v>0</v>
      </c>
      <c r="AX1756" s="183" t="s">
        <v>1881</v>
      </c>
      <c r="AY1756" s="184">
        <v>0</v>
      </c>
      <c r="AZ1756">
        <v>0</v>
      </c>
      <c r="BA1756">
        <v>0</v>
      </c>
      <c r="BB1756">
        <v>0</v>
      </c>
      <c r="BC1756" s="182">
        <v>0</v>
      </c>
      <c r="BD1756" t="s">
        <v>1883</v>
      </c>
      <c r="BE1756" t="s">
        <v>1883</v>
      </c>
      <c r="BF1756" t="s">
        <v>1883</v>
      </c>
      <c r="BG1756" s="181" t="s">
        <v>1883</v>
      </c>
      <c r="BH1756">
        <v>0</v>
      </c>
      <c r="BI1756" s="184">
        <v>0</v>
      </c>
      <c r="BJ1756" s="182">
        <v>0</v>
      </c>
      <c r="BK1756" s="181" t="s">
        <v>1883</v>
      </c>
      <c r="BL1756">
        <v>0</v>
      </c>
      <c r="BM1756">
        <v>0</v>
      </c>
      <c r="BN1756">
        <v>0</v>
      </c>
    </row>
    <row r="1757" spans="1:66" x14ac:dyDescent="0.25">
      <c r="A1757">
        <v>8835</v>
      </c>
      <c r="B1757" t="s">
        <v>4900</v>
      </c>
      <c r="C1757">
        <v>20</v>
      </c>
      <c r="D1757">
        <v>0</v>
      </c>
      <c r="E1757">
        <v>0</v>
      </c>
      <c r="F1757" t="s">
        <v>1881</v>
      </c>
      <c r="G1757" t="s">
        <v>1882</v>
      </c>
      <c r="H1757" t="s">
        <v>1881</v>
      </c>
      <c r="I1757" t="s">
        <v>1881</v>
      </c>
      <c r="J1757" t="s">
        <v>1881</v>
      </c>
      <c r="K1757" t="s">
        <v>1881</v>
      </c>
      <c r="L1757" t="s">
        <v>1881</v>
      </c>
      <c r="M1757" s="180">
        <v>44704</v>
      </c>
      <c r="N1757" t="s">
        <v>1883</v>
      </c>
      <c r="O1757" t="s">
        <v>4901</v>
      </c>
      <c r="P1757" t="s">
        <v>4901</v>
      </c>
      <c r="Q1757">
        <v>0</v>
      </c>
      <c r="R1757">
        <v>0</v>
      </c>
      <c r="S1757" t="s">
        <v>1883</v>
      </c>
      <c r="T1757" t="s">
        <v>1883</v>
      </c>
      <c r="U1757">
        <v>1</v>
      </c>
      <c r="V1757" t="s">
        <v>1885</v>
      </c>
      <c r="W1757">
        <v>20</v>
      </c>
      <c r="X1757">
        <v>0</v>
      </c>
      <c r="Y1757">
        <v>0</v>
      </c>
      <c r="Z1757" t="s">
        <v>1881</v>
      </c>
      <c r="AA1757" t="s">
        <v>1881</v>
      </c>
      <c r="AB1757" t="s">
        <v>1881</v>
      </c>
      <c r="AC1757">
        <v>0</v>
      </c>
      <c r="AD1757">
        <v>0</v>
      </c>
      <c r="AE1757">
        <v>0</v>
      </c>
      <c r="AF1757">
        <v>0</v>
      </c>
      <c r="AG1757" t="s">
        <v>1882</v>
      </c>
      <c r="AH1757" s="181" t="s">
        <v>1883</v>
      </c>
      <c r="AI1757" s="182">
        <v>111</v>
      </c>
      <c r="AJ1757" s="181" t="s">
        <v>2106</v>
      </c>
      <c r="AK1757" s="181" t="s">
        <v>1883</v>
      </c>
      <c r="AL1757" s="181" t="s">
        <v>1883</v>
      </c>
      <c r="AO1757" s="181"/>
      <c r="AQ1757">
        <v>10</v>
      </c>
      <c r="AR1757" s="182">
        <v>40</v>
      </c>
      <c r="AS1757" s="183" t="s">
        <v>1882</v>
      </c>
      <c r="AT1757">
        <v>0</v>
      </c>
      <c r="AU1757">
        <v>0</v>
      </c>
      <c r="AV1757" s="182">
        <v>0</v>
      </c>
      <c r="AW1757" s="184">
        <v>0</v>
      </c>
      <c r="AX1757" s="183" t="s">
        <v>1881</v>
      </c>
      <c r="AY1757" s="184">
        <v>0</v>
      </c>
      <c r="AZ1757">
        <v>0</v>
      </c>
      <c r="BA1757">
        <v>0</v>
      </c>
      <c r="BB1757">
        <v>0</v>
      </c>
      <c r="BC1757" s="182">
        <v>0</v>
      </c>
      <c r="BD1757" t="s">
        <v>1883</v>
      </c>
      <c r="BE1757" t="s">
        <v>1883</v>
      </c>
      <c r="BF1757" t="s">
        <v>1883</v>
      </c>
      <c r="BG1757" s="181" t="s">
        <v>1883</v>
      </c>
      <c r="BH1757">
        <v>0</v>
      </c>
      <c r="BI1757" s="184">
        <v>0</v>
      </c>
      <c r="BJ1757" s="182">
        <v>0</v>
      </c>
      <c r="BK1757" s="181" t="s">
        <v>1883</v>
      </c>
      <c r="BL1757">
        <v>0</v>
      </c>
      <c r="BM1757">
        <v>0</v>
      </c>
      <c r="BN1757">
        <v>0</v>
      </c>
    </row>
    <row r="1758" spans="1:66" x14ac:dyDescent="0.25">
      <c r="A1758">
        <v>8836</v>
      </c>
      <c r="B1758" t="s">
        <v>4902</v>
      </c>
      <c r="C1758">
        <v>20</v>
      </c>
      <c r="D1758">
        <v>0</v>
      </c>
      <c r="E1758">
        <v>0</v>
      </c>
      <c r="F1758" t="s">
        <v>1881</v>
      </c>
      <c r="G1758" t="s">
        <v>1882</v>
      </c>
      <c r="H1758" t="s">
        <v>1881</v>
      </c>
      <c r="I1758" t="s">
        <v>1881</v>
      </c>
      <c r="J1758" t="s">
        <v>1881</v>
      </c>
      <c r="K1758" t="s">
        <v>1881</v>
      </c>
      <c r="L1758" t="s">
        <v>1881</v>
      </c>
      <c r="M1758" s="180">
        <v>44704</v>
      </c>
      <c r="N1758" t="s">
        <v>1883</v>
      </c>
      <c r="O1758" t="s">
        <v>4903</v>
      </c>
      <c r="P1758" t="s">
        <v>4903</v>
      </c>
      <c r="Q1758">
        <v>0</v>
      </c>
      <c r="R1758">
        <v>0</v>
      </c>
      <c r="S1758" t="s">
        <v>1883</v>
      </c>
      <c r="T1758" t="s">
        <v>1883</v>
      </c>
      <c r="U1758">
        <v>1</v>
      </c>
      <c r="V1758" t="s">
        <v>1885</v>
      </c>
      <c r="W1758">
        <v>20</v>
      </c>
      <c r="X1758">
        <v>0</v>
      </c>
      <c r="Y1758">
        <v>0</v>
      </c>
      <c r="Z1758" t="s">
        <v>1881</v>
      </c>
      <c r="AA1758" t="s">
        <v>1881</v>
      </c>
      <c r="AB1758" t="s">
        <v>1881</v>
      </c>
      <c r="AC1758">
        <v>0</v>
      </c>
      <c r="AD1758">
        <v>0</v>
      </c>
      <c r="AE1758">
        <v>0</v>
      </c>
      <c r="AF1758">
        <v>0</v>
      </c>
      <c r="AG1758" t="s">
        <v>1882</v>
      </c>
      <c r="AH1758" s="181" t="s">
        <v>1883</v>
      </c>
      <c r="AI1758" s="182">
        <v>111</v>
      </c>
      <c r="AJ1758" s="181" t="s">
        <v>2106</v>
      </c>
      <c r="AK1758" s="181" t="s">
        <v>1883</v>
      </c>
      <c r="AL1758" s="181" t="s">
        <v>1883</v>
      </c>
      <c r="AO1758" s="181"/>
      <c r="AQ1758">
        <v>10</v>
      </c>
      <c r="AR1758" s="182">
        <v>40</v>
      </c>
      <c r="AS1758" s="183" t="s">
        <v>1882</v>
      </c>
      <c r="AT1758">
        <v>0</v>
      </c>
      <c r="AU1758">
        <v>0</v>
      </c>
      <c r="AV1758" s="182">
        <v>0</v>
      </c>
      <c r="AW1758" s="184">
        <v>0</v>
      </c>
      <c r="AX1758" s="183" t="s">
        <v>1881</v>
      </c>
      <c r="AY1758" s="184">
        <v>0</v>
      </c>
      <c r="AZ1758">
        <v>0</v>
      </c>
      <c r="BA1758">
        <v>0</v>
      </c>
      <c r="BB1758">
        <v>0</v>
      </c>
      <c r="BC1758" s="182">
        <v>0</v>
      </c>
      <c r="BD1758" t="s">
        <v>1883</v>
      </c>
      <c r="BE1758" t="s">
        <v>1883</v>
      </c>
      <c r="BF1758" t="s">
        <v>1883</v>
      </c>
      <c r="BG1758" s="181" t="s">
        <v>1883</v>
      </c>
      <c r="BH1758">
        <v>0</v>
      </c>
      <c r="BI1758" s="184">
        <v>0</v>
      </c>
      <c r="BJ1758" s="182">
        <v>0</v>
      </c>
      <c r="BK1758" s="181" t="s">
        <v>1883</v>
      </c>
      <c r="BL1758">
        <v>0</v>
      </c>
      <c r="BM1758">
        <v>0</v>
      </c>
      <c r="BN1758">
        <v>0</v>
      </c>
    </row>
    <row r="1759" spans="1:66" x14ac:dyDescent="0.25">
      <c r="A1759">
        <v>8837</v>
      </c>
      <c r="B1759" t="s">
        <v>4904</v>
      </c>
      <c r="C1759">
        <v>10</v>
      </c>
      <c r="D1759">
        <v>0</v>
      </c>
      <c r="E1759">
        <v>0</v>
      </c>
      <c r="F1759" t="s">
        <v>1881</v>
      </c>
      <c r="G1759" t="s">
        <v>1882</v>
      </c>
      <c r="H1759" t="s">
        <v>1881</v>
      </c>
      <c r="I1759" t="s">
        <v>1881</v>
      </c>
      <c r="J1759" t="s">
        <v>1881</v>
      </c>
      <c r="K1759" t="s">
        <v>1881</v>
      </c>
      <c r="L1759" t="s">
        <v>1881</v>
      </c>
      <c r="M1759" s="180">
        <v>44704</v>
      </c>
      <c r="N1759" t="s">
        <v>1883</v>
      </c>
      <c r="O1759" t="s">
        <v>4905</v>
      </c>
      <c r="P1759" t="s">
        <v>4905</v>
      </c>
      <c r="Q1759">
        <v>0</v>
      </c>
      <c r="R1759">
        <v>0</v>
      </c>
      <c r="S1759" t="s">
        <v>1883</v>
      </c>
      <c r="T1759" t="s">
        <v>1883</v>
      </c>
      <c r="U1759">
        <v>1</v>
      </c>
      <c r="V1759" t="s">
        <v>1885</v>
      </c>
      <c r="W1759">
        <v>10</v>
      </c>
      <c r="X1759">
        <v>0</v>
      </c>
      <c r="Y1759">
        <v>0</v>
      </c>
      <c r="Z1759" t="s">
        <v>1881</v>
      </c>
      <c r="AA1759" t="s">
        <v>1881</v>
      </c>
      <c r="AB1759" t="s">
        <v>1881</v>
      </c>
      <c r="AC1759">
        <v>0</v>
      </c>
      <c r="AD1759">
        <v>0</v>
      </c>
      <c r="AE1759">
        <v>0</v>
      </c>
      <c r="AF1759">
        <v>0</v>
      </c>
      <c r="AG1759" t="s">
        <v>1882</v>
      </c>
      <c r="AH1759" s="181" t="s">
        <v>1883</v>
      </c>
      <c r="AI1759" s="182">
        <v>111</v>
      </c>
      <c r="AJ1759" s="181" t="s">
        <v>2106</v>
      </c>
      <c r="AK1759" s="181" t="s">
        <v>1883</v>
      </c>
      <c r="AL1759" s="181" t="s">
        <v>1883</v>
      </c>
      <c r="AO1759" s="181"/>
      <c r="AQ1759">
        <v>10</v>
      </c>
      <c r="AR1759" s="182">
        <v>40</v>
      </c>
      <c r="AS1759" s="183" t="s">
        <v>1882</v>
      </c>
      <c r="AT1759">
        <v>0</v>
      </c>
      <c r="AU1759">
        <v>0</v>
      </c>
      <c r="AV1759" s="182">
        <v>0</v>
      </c>
      <c r="AW1759" s="184">
        <v>0</v>
      </c>
      <c r="AX1759" s="183" t="s">
        <v>1881</v>
      </c>
      <c r="AY1759" s="184">
        <v>0</v>
      </c>
      <c r="AZ1759">
        <v>0</v>
      </c>
      <c r="BA1759">
        <v>0</v>
      </c>
      <c r="BB1759">
        <v>0</v>
      </c>
      <c r="BC1759" s="182">
        <v>0</v>
      </c>
      <c r="BD1759" t="s">
        <v>1883</v>
      </c>
      <c r="BE1759" t="s">
        <v>1883</v>
      </c>
      <c r="BF1759" t="s">
        <v>1883</v>
      </c>
      <c r="BG1759" s="181" t="s">
        <v>1883</v>
      </c>
      <c r="BH1759">
        <v>0</v>
      </c>
      <c r="BI1759" s="184">
        <v>0</v>
      </c>
      <c r="BJ1759" s="182">
        <v>0</v>
      </c>
      <c r="BK1759" s="181" t="s">
        <v>1883</v>
      </c>
      <c r="BL1759">
        <v>0</v>
      </c>
      <c r="BM1759">
        <v>0</v>
      </c>
      <c r="BN1759">
        <v>0</v>
      </c>
    </row>
    <row r="1760" spans="1:66" x14ac:dyDescent="0.25">
      <c r="A1760">
        <v>8838</v>
      </c>
      <c r="B1760" t="s">
        <v>4906</v>
      </c>
      <c r="C1760">
        <v>20</v>
      </c>
      <c r="D1760">
        <v>0</v>
      </c>
      <c r="E1760">
        <v>0</v>
      </c>
      <c r="F1760" t="s">
        <v>1881</v>
      </c>
      <c r="G1760" t="s">
        <v>1882</v>
      </c>
      <c r="H1760" t="s">
        <v>1881</v>
      </c>
      <c r="I1760" t="s">
        <v>1881</v>
      </c>
      <c r="J1760" t="s">
        <v>1881</v>
      </c>
      <c r="K1760" t="s">
        <v>1881</v>
      </c>
      <c r="L1760" t="s">
        <v>1881</v>
      </c>
      <c r="M1760" s="180">
        <v>44704</v>
      </c>
      <c r="N1760" t="s">
        <v>1883</v>
      </c>
      <c r="O1760" t="s">
        <v>1883</v>
      </c>
      <c r="P1760" t="s">
        <v>4907</v>
      </c>
      <c r="Q1760">
        <v>0</v>
      </c>
      <c r="R1760">
        <v>0</v>
      </c>
      <c r="S1760" t="s">
        <v>1883</v>
      </c>
      <c r="T1760" t="s">
        <v>1883</v>
      </c>
      <c r="U1760">
        <v>1</v>
      </c>
      <c r="V1760" t="s">
        <v>1885</v>
      </c>
      <c r="W1760">
        <v>20</v>
      </c>
      <c r="X1760">
        <v>0</v>
      </c>
      <c r="Y1760">
        <v>0</v>
      </c>
      <c r="Z1760" t="s">
        <v>1881</v>
      </c>
      <c r="AA1760" t="s">
        <v>1881</v>
      </c>
      <c r="AB1760" t="s">
        <v>1882</v>
      </c>
      <c r="AC1760">
        <v>10.5</v>
      </c>
      <c r="AD1760">
        <v>0</v>
      </c>
      <c r="AE1760">
        <v>0</v>
      </c>
      <c r="AF1760">
        <v>0</v>
      </c>
      <c r="AG1760" t="s">
        <v>1882</v>
      </c>
      <c r="AH1760" s="181" t="s">
        <v>1883</v>
      </c>
      <c r="AI1760" s="182">
        <v>111</v>
      </c>
      <c r="AJ1760" s="181" t="s">
        <v>2106</v>
      </c>
      <c r="AK1760" s="181" t="s">
        <v>1883</v>
      </c>
      <c r="AL1760" s="181" t="s">
        <v>1883</v>
      </c>
      <c r="AO1760" s="181"/>
      <c r="AQ1760">
        <v>10</v>
      </c>
      <c r="AR1760" s="182">
        <v>40</v>
      </c>
      <c r="AS1760" s="183" t="s">
        <v>1882</v>
      </c>
      <c r="AT1760">
        <v>0</v>
      </c>
      <c r="AU1760">
        <v>0</v>
      </c>
      <c r="AV1760" s="182">
        <v>0</v>
      </c>
      <c r="AW1760" s="184">
        <v>0</v>
      </c>
      <c r="AX1760" s="183" t="s">
        <v>1881</v>
      </c>
      <c r="AY1760" s="184">
        <v>0</v>
      </c>
      <c r="AZ1760">
        <v>0</v>
      </c>
      <c r="BA1760">
        <v>0</v>
      </c>
      <c r="BB1760">
        <v>0</v>
      </c>
      <c r="BC1760" s="182">
        <v>0</v>
      </c>
      <c r="BD1760" t="s">
        <v>1883</v>
      </c>
      <c r="BE1760" t="s">
        <v>1883</v>
      </c>
      <c r="BF1760" t="s">
        <v>1883</v>
      </c>
      <c r="BG1760" s="181" t="s">
        <v>1883</v>
      </c>
      <c r="BH1760">
        <v>0</v>
      </c>
      <c r="BI1760" s="184">
        <v>0</v>
      </c>
      <c r="BJ1760" s="182">
        <v>0</v>
      </c>
      <c r="BK1760" s="181" t="s">
        <v>1883</v>
      </c>
      <c r="BL1760">
        <v>0</v>
      </c>
      <c r="BM1760">
        <v>0</v>
      </c>
      <c r="BN1760">
        <v>0</v>
      </c>
    </row>
    <row r="1761" spans="1:66" x14ac:dyDescent="0.25">
      <c r="A1761">
        <v>8839</v>
      </c>
      <c r="B1761" t="s">
        <v>4908</v>
      </c>
      <c r="C1761">
        <v>12</v>
      </c>
      <c r="D1761">
        <v>0</v>
      </c>
      <c r="E1761">
        <v>0</v>
      </c>
      <c r="F1761" t="s">
        <v>1881</v>
      </c>
      <c r="G1761" t="s">
        <v>1882</v>
      </c>
      <c r="H1761" t="s">
        <v>1881</v>
      </c>
      <c r="I1761" t="s">
        <v>1881</v>
      </c>
      <c r="J1761" t="s">
        <v>1881</v>
      </c>
      <c r="K1761" t="s">
        <v>1881</v>
      </c>
      <c r="L1761" t="s">
        <v>1881</v>
      </c>
      <c r="M1761" s="180">
        <v>44707</v>
      </c>
      <c r="N1761" t="s">
        <v>1883</v>
      </c>
      <c r="O1761" t="s">
        <v>4909</v>
      </c>
      <c r="P1761" t="s">
        <v>4909</v>
      </c>
      <c r="Q1761">
        <v>0</v>
      </c>
      <c r="R1761">
        <v>0</v>
      </c>
      <c r="S1761" t="s">
        <v>1883</v>
      </c>
      <c r="T1761" t="s">
        <v>1883</v>
      </c>
      <c r="U1761">
        <v>1</v>
      </c>
      <c r="V1761" t="s">
        <v>1885</v>
      </c>
      <c r="W1761">
        <v>12</v>
      </c>
      <c r="X1761">
        <v>0</v>
      </c>
      <c r="Y1761">
        <v>0</v>
      </c>
      <c r="Z1761" t="s">
        <v>1881</v>
      </c>
      <c r="AA1761" t="s">
        <v>1881</v>
      </c>
      <c r="AB1761" t="s">
        <v>1881</v>
      </c>
      <c r="AC1761">
        <v>0</v>
      </c>
      <c r="AD1761">
        <v>0</v>
      </c>
      <c r="AE1761">
        <v>0</v>
      </c>
      <c r="AF1761">
        <v>0</v>
      </c>
      <c r="AG1761" t="s">
        <v>1881</v>
      </c>
      <c r="AH1761" s="181" t="s">
        <v>1883</v>
      </c>
      <c r="AI1761" s="182">
        <v>129</v>
      </c>
      <c r="AJ1761" s="181" t="s">
        <v>2175</v>
      </c>
      <c r="AK1761" s="181" t="s">
        <v>4910</v>
      </c>
      <c r="AL1761" s="181" t="s">
        <v>1883</v>
      </c>
      <c r="AO1761" s="181"/>
      <c r="AQ1761">
        <v>10</v>
      </c>
      <c r="AR1761" s="182">
        <v>40</v>
      </c>
      <c r="AS1761" s="183" t="s">
        <v>1882</v>
      </c>
      <c r="AT1761">
        <v>0</v>
      </c>
      <c r="AU1761">
        <v>84</v>
      </c>
      <c r="AV1761" s="182">
        <v>6</v>
      </c>
      <c r="AW1761" s="184">
        <v>0</v>
      </c>
      <c r="AX1761" s="183" t="s">
        <v>1881</v>
      </c>
      <c r="AY1761" s="184">
        <v>0</v>
      </c>
      <c r="AZ1761">
        <v>0</v>
      </c>
      <c r="BA1761">
        <v>0</v>
      </c>
      <c r="BB1761">
        <v>0</v>
      </c>
      <c r="BC1761" s="182">
        <v>0</v>
      </c>
      <c r="BD1761" t="s">
        <v>1883</v>
      </c>
      <c r="BE1761" t="s">
        <v>1883</v>
      </c>
      <c r="BF1761" t="s">
        <v>1883</v>
      </c>
      <c r="BG1761" s="181" t="s">
        <v>1883</v>
      </c>
      <c r="BH1761">
        <v>0</v>
      </c>
      <c r="BI1761" s="184">
        <v>0</v>
      </c>
      <c r="BJ1761" s="182">
        <v>0</v>
      </c>
      <c r="BK1761" s="181" t="s">
        <v>1883</v>
      </c>
      <c r="BL1761">
        <v>0</v>
      </c>
      <c r="BM1761">
        <v>0</v>
      </c>
      <c r="BN1761">
        <v>0</v>
      </c>
    </row>
    <row r="1762" spans="1:66" x14ac:dyDescent="0.25">
      <c r="A1762">
        <v>8840</v>
      </c>
      <c r="B1762" t="s">
        <v>4911</v>
      </c>
      <c r="C1762">
        <v>1</v>
      </c>
      <c r="D1762">
        <v>0</v>
      </c>
      <c r="E1762">
        <v>0</v>
      </c>
      <c r="F1762" t="s">
        <v>1881</v>
      </c>
      <c r="G1762" t="s">
        <v>1882</v>
      </c>
      <c r="H1762" t="s">
        <v>1881</v>
      </c>
      <c r="I1762" t="s">
        <v>1881</v>
      </c>
      <c r="J1762" t="s">
        <v>1881</v>
      </c>
      <c r="K1762" t="s">
        <v>1881</v>
      </c>
      <c r="L1762" t="s">
        <v>1881</v>
      </c>
      <c r="M1762" s="180">
        <v>44707</v>
      </c>
      <c r="N1762" t="s">
        <v>2004</v>
      </c>
      <c r="O1762" t="s">
        <v>4912</v>
      </c>
      <c r="P1762" t="s">
        <v>4912</v>
      </c>
      <c r="Q1762">
        <v>0</v>
      </c>
      <c r="R1762">
        <v>0</v>
      </c>
      <c r="S1762" t="s">
        <v>1883</v>
      </c>
      <c r="T1762" t="s">
        <v>1883</v>
      </c>
      <c r="U1762">
        <v>1</v>
      </c>
      <c r="V1762" t="s">
        <v>1885</v>
      </c>
      <c r="W1762">
        <v>1</v>
      </c>
      <c r="X1762">
        <v>0</v>
      </c>
      <c r="Y1762">
        <v>0</v>
      </c>
      <c r="Z1762" t="s">
        <v>1881</v>
      </c>
      <c r="AA1762" t="s">
        <v>1881</v>
      </c>
      <c r="AB1762" t="s">
        <v>1881</v>
      </c>
      <c r="AC1762">
        <v>0</v>
      </c>
      <c r="AD1762">
        <v>0</v>
      </c>
      <c r="AE1762">
        <v>0</v>
      </c>
      <c r="AF1762">
        <v>0</v>
      </c>
      <c r="AG1762" t="s">
        <v>1881</v>
      </c>
      <c r="AH1762" s="181" t="s">
        <v>1883</v>
      </c>
      <c r="AI1762" s="182">
        <v>47</v>
      </c>
      <c r="AJ1762" s="181" t="s">
        <v>2012</v>
      </c>
      <c r="AK1762" s="181" t="s">
        <v>1883</v>
      </c>
      <c r="AL1762" s="181" t="s">
        <v>1883</v>
      </c>
      <c r="AO1762" s="181"/>
      <c r="AQ1762">
        <v>10</v>
      </c>
      <c r="AR1762" s="182">
        <v>40</v>
      </c>
      <c r="AS1762" s="183" t="s">
        <v>1882</v>
      </c>
      <c r="AT1762">
        <v>0</v>
      </c>
      <c r="AU1762">
        <v>0</v>
      </c>
      <c r="AV1762" s="182">
        <v>0</v>
      </c>
      <c r="AW1762" s="184">
        <v>0</v>
      </c>
      <c r="AX1762" s="183" t="s">
        <v>1881</v>
      </c>
      <c r="AY1762" s="184">
        <v>0</v>
      </c>
      <c r="AZ1762">
        <v>0</v>
      </c>
      <c r="BA1762">
        <v>0</v>
      </c>
      <c r="BB1762">
        <v>0</v>
      </c>
      <c r="BC1762" s="182">
        <v>0</v>
      </c>
      <c r="BD1762" t="s">
        <v>1883</v>
      </c>
      <c r="BE1762" t="s">
        <v>1883</v>
      </c>
      <c r="BF1762" t="s">
        <v>1883</v>
      </c>
      <c r="BG1762" s="181" t="s">
        <v>1883</v>
      </c>
      <c r="BH1762">
        <v>0</v>
      </c>
      <c r="BI1762" s="184">
        <v>0</v>
      </c>
      <c r="BJ1762" s="182">
        <v>0</v>
      </c>
      <c r="BK1762" s="181" t="s">
        <v>1883</v>
      </c>
      <c r="BL1762">
        <v>0</v>
      </c>
      <c r="BM1762">
        <v>0</v>
      </c>
      <c r="BN1762">
        <v>0</v>
      </c>
    </row>
    <row r="1763" spans="1:66" x14ac:dyDescent="0.25">
      <c r="A1763">
        <v>8841</v>
      </c>
      <c r="B1763" t="s">
        <v>4913</v>
      </c>
      <c r="C1763">
        <v>1</v>
      </c>
      <c r="D1763">
        <v>0</v>
      </c>
      <c r="E1763">
        <v>0</v>
      </c>
      <c r="F1763" t="s">
        <v>1881</v>
      </c>
      <c r="G1763" t="s">
        <v>1881</v>
      </c>
      <c r="H1763" t="s">
        <v>1881</v>
      </c>
      <c r="I1763" t="s">
        <v>1881</v>
      </c>
      <c r="J1763" t="s">
        <v>1881</v>
      </c>
      <c r="K1763" t="s">
        <v>1881</v>
      </c>
      <c r="L1763" t="s">
        <v>1881</v>
      </c>
      <c r="M1763" s="180">
        <v>44707</v>
      </c>
      <c r="N1763" t="s">
        <v>2004</v>
      </c>
      <c r="O1763" t="s">
        <v>4914</v>
      </c>
      <c r="P1763" t="s">
        <v>4914</v>
      </c>
      <c r="Q1763">
        <v>0</v>
      </c>
      <c r="R1763">
        <v>0</v>
      </c>
      <c r="S1763" t="s">
        <v>1883</v>
      </c>
      <c r="T1763" t="s">
        <v>1883</v>
      </c>
      <c r="U1763">
        <v>1</v>
      </c>
      <c r="V1763" t="s">
        <v>1885</v>
      </c>
      <c r="W1763">
        <v>1</v>
      </c>
      <c r="X1763">
        <v>0</v>
      </c>
      <c r="Y1763">
        <v>0</v>
      </c>
      <c r="Z1763" t="s">
        <v>1881</v>
      </c>
      <c r="AA1763" t="s">
        <v>1881</v>
      </c>
      <c r="AB1763" t="s">
        <v>1881</v>
      </c>
      <c r="AC1763">
        <v>0</v>
      </c>
      <c r="AD1763">
        <v>0</v>
      </c>
      <c r="AE1763">
        <v>0</v>
      </c>
      <c r="AF1763">
        <v>0</v>
      </c>
      <c r="AG1763" t="s">
        <v>1881</v>
      </c>
      <c r="AH1763" s="181" t="s">
        <v>1883</v>
      </c>
      <c r="AI1763" s="182">
        <v>47</v>
      </c>
      <c r="AJ1763" s="181" t="s">
        <v>2012</v>
      </c>
      <c r="AK1763" s="181" t="s">
        <v>1883</v>
      </c>
      <c r="AL1763" s="181" t="s">
        <v>1883</v>
      </c>
      <c r="AO1763" s="181"/>
      <c r="AQ1763">
        <v>10</v>
      </c>
      <c r="AR1763" s="182">
        <v>40</v>
      </c>
      <c r="AS1763" s="183" t="s">
        <v>1882</v>
      </c>
      <c r="AT1763">
        <v>0</v>
      </c>
      <c r="AU1763">
        <v>0</v>
      </c>
      <c r="AV1763" s="182">
        <v>0</v>
      </c>
      <c r="AW1763" s="184">
        <v>0</v>
      </c>
      <c r="AX1763" s="183" t="s">
        <v>1881</v>
      </c>
      <c r="AY1763" s="184">
        <v>0</v>
      </c>
      <c r="AZ1763">
        <v>0</v>
      </c>
      <c r="BA1763">
        <v>0</v>
      </c>
      <c r="BB1763">
        <v>0</v>
      </c>
      <c r="BC1763" s="182">
        <v>0</v>
      </c>
      <c r="BD1763" t="s">
        <v>1883</v>
      </c>
      <c r="BE1763" t="s">
        <v>1883</v>
      </c>
      <c r="BF1763" t="s">
        <v>1883</v>
      </c>
      <c r="BG1763" s="181" t="s">
        <v>1883</v>
      </c>
      <c r="BH1763">
        <v>0</v>
      </c>
      <c r="BI1763" s="184">
        <v>0</v>
      </c>
      <c r="BJ1763" s="182">
        <v>0</v>
      </c>
      <c r="BK1763" s="181" t="s">
        <v>1883</v>
      </c>
      <c r="BL1763">
        <v>0</v>
      </c>
      <c r="BM1763">
        <v>0</v>
      </c>
      <c r="BN1763">
        <v>0</v>
      </c>
    </row>
    <row r="1764" spans="1:66" x14ac:dyDescent="0.25">
      <c r="A1764">
        <v>8842</v>
      </c>
      <c r="B1764" t="s">
        <v>4915</v>
      </c>
      <c r="C1764">
        <v>10</v>
      </c>
      <c r="D1764">
        <v>0</v>
      </c>
      <c r="E1764">
        <v>0</v>
      </c>
      <c r="F1764" t="s">
        <v>1881</v>
      </c>
      <c r="G1764" t="s">
        <v>1882</v>
      </c>
      <c r="H1764" t="s">
        <v>1881</v>
      </c>
      <c r="I1764" t="s">
        <v>1881</v>
      </c>
      <c r="J1764" t="s">
        <v>1881</v>
      </c>
      <c r="K1764" t="s">
        <v>1881</v>
      </c>
      <c r="L1764" t="s">
        <v>1881</v>
      </c>
      <c r="M1764" s="180">
        <v>44707</v>
      </c>
      <c r="N1764" t="s">
        <v>1883</v>
      </c>
      <c r="O1764" t="s">
        <v>4916</v>
      </c>
      <c r="P1764" t="s">
        <v>4916</v>
      </c>
      <c r="Q1764">
        <v>0</v>
      </c>
      <c r="R1764">
        <v>0</v>
      </c>
      <c r="S1764" t="s">
        <v>1883</v>
      </c>
      <c r="T1764" t="s">
        <v>1883</v>
      </c>
      <c r="U1764">
        <v>1</v>
      </c>
      <c r="V1764" t="s">
        <v>1885</v>
      </c>
      <c r="W1764">
        <v>10</v>
      </c>
      <c r="X1764">
        <v>0</v>
      </c>
      <c r="Y1764">
        <v>0</v>
      </c>
      <c r="Z1764" t="s">
        <v>1881</v>
      </c>
      <c r="AA1764" t="s">
        <v>1881</v>
      </c>
      <c r="AB1764" t="s">
        <v>1881</v>
      </c>
      <c r="AC1764">
        <v>0</v>
      </c>
      <c r="AD1764">
        <v>0</v>
      </c>
      <c r="AE1764">
        <v>0</v>
      </c>
      <c r="AF1764">
        <v>0</v>
      </c>
      <c r="AG1764" t="s">
        <v>1881</v>
      </c>
      <c r="AH1764" s="181" t="s">
        <v>1883</v>
      </c>
      <c r="AI1764" s="182">
        <v>129</v>
      </c>
      <c r="AJ1764" s="181" t="s">
        <v>2175</v>
      </c>
      <c r="AK1764" s="181" t="s">
        <v>1883</v>
      </c>
      <c r="AL1764" s="181" t="s">
        <v>1883</v>
      </c>
      <c r="AO1764" s="181"/>
      <c r="AQ1764">
        <v>10</v>
      </c>
      <c r="AR1764" s="182">
        <v>40</v>
      </c>
      <c r="AS1764" s="183" t="s">
        <v>1882</v>
      </c>
      <c r="AT1764">
        <v>0</v>
      </c>
      <c r="AU1764">
        <v>56</v>
      </c>
      <c r="AV1764" s="182">
        <v>8</v>
      </c>
      <c r="AW1764" s="184">
        <v>0</v>
      </c>
      <c r="AX1764" s="183" t="s">
        <v>1881</v>
      </c>
      <c r="AY1764" s="184">
        <v>0</v>
      </c>
      <c r="AZ1764">
        <v>0</v>
      </c>
      <c r="BA1764">
        <v>0</v>
      </c>
      <c r="BB1764">
        <v>0</v>
      </c>
      <c r="BC1764" s="182">
        <v>0</v>
      </c>
      <c r="BD1764" t="s">
        <v>1883</v>
      </c>
      <c r="BE1764" t="s">
        <v>1883</v>
      </c>
      <c r="BF1764" t="s">
        <v>1883</v>
      </c>
      <c r="BG1764" s="181" t="s">
        <v>1883</v>
      </c>
      <c r="BH1764">
        <v>0</v>
      </c>
      <c r="BI1764" s="184">
        <v>0</v>
      </c>
      <c r="BJ1764" s="182">
        <v>0</v>
      </c>
      <c r="BK1764" s="181" t="s">
        <v>1883</v>
      </c>
      <c r="BL1764">
        <v>0</v>
      </c>
      <c r="BM1764">
        <v>0</v>
      </c>
      <c r="BN1764">
        <v>0</v>
      </c>
    </row>
    <row r="1765" spans="1:66" x14ac:dyDescent="0.25">
      <c r="A1765">
        <v>8847</v>
      </c>
      <c r="B1765" t="s">
        <v>4917</v>
      </c>
      <c r="C1765">
        <v>1</v>
      </c>
      <c r="D1765">
        <v>0</v>
      </c>
      <c r="E1765">
        <v>0</v>
      </c>
      <c r="F1765" t="s">
        <v>1881</v>
      </c>
      <c r="G1765" t="s">
        <v>1882</v>
      </c>
      <c r="H1765" t="s">
        <v>1881</v>
      </c>
      <c r="I1765" t="s">
        <v>1881</v>
      </c>
      <c r="J1765" t="s">
        <v>1881</v>
      </c>
      <c r="K1765" t="s">
        <v>1881</v>
      </c>
      <c r="L1765" t="s">
        <v>1881</v>
      </c>
      <c r="M1765" s="180">
        <v>44722</v>
      </c>
      <c r="N1765" t="s">
        <v>2004</v>
      </c>
      <c r="O1765" t="s">
        <v>4918</v>
      </c>
      <c r="P1765" t="s">
        <v>4918</v>
      </c>
      <c r="Q1765">
        <v>0</v>
      </c>
      <c r="R1765">
        <v>0</v>
      </c>
      <c r="S1765" t="s">
        <v>1883</v>
      </c>
      <c r="T1765" t="s">
        <v>1883</v>
      </c>
      <c r="U1765">
        <v>1</v>
      </c>
      <c r="V1765" t="s">
        <v>1885</v>
      </c>
      <c r="W1765">
        <v>1</v>
      </c>
      <c r="X1765">
        <v>0</v>
      </c>
      <c r="Y1765">
        <v>0</v>
      </c>
      <c r="Z1765" t="s">
        <v>1881</v>
      </c>
      <c r="AA1765" t="s">
        <v>1881</v>
      </c>
      <c r="AB1765" t="s">
        <v>1881</v>
      </c>
      <c r="AC1765">
        <v>0</v>
      </c>
      <c r="AD1765">
        <v>0</v>
      </c>
      <c r="AE1765">
        <v>0</v>
      </c>
      <c r="AF1765">
        <v>0</v>
      </c>
      <c r="AG1765" t="s">
        <v>1882</v>
      </c>
      <c r="AH1765" s="181" t="s">
        <v>1883</v>
      </c>
      <c r="AI1765" s="182">
        <v>294</v>
      </c>
      <c r="AJ1765" s="181" t="s">
        <v>3369</v>
      </c>
      <c r="AK1765" s="181" t="s">
        <v>1883</v>
      </c>
      <c r="AL1765" s="181" t="s">
        <v>1883</v>
      </c>
      <c r="AO1765" s="181"/>
      <c r="AQ1765">
        <v>10</v>
      </c>
      <c r="AR1765" s="182">
        <v>40</v>
      </c>
      <c r="AS1765" s="183" t="s">
        <v>1882</v>
      </c>
      <c r="AT1765">
        <v>0</v>
      </c>
      <c r="AU1765">
        <v>0</v>
      </c>
      <c r="AV1765" s="182">
        <v>0</v>
      </c>
      <c r="AW1765" s="184">
        <v>0</v>
      </c>
      <c r="AX1765" s="183" t="s">
        <v>1881</v>
      </c>
      <c r="AY1765" s="184">
        <v>0</v>
      </c>
      <c r="AZ1765">
        <v>0</v>
      </c>
      <c r="BA1765">
        <v>0</v>
      </c>
      <c r="BB1765">
        <v>0</v>
      </c>
      <c r="BC1765" s="182">
        <v>0</v>
      </c>
      <c r="BD1765" t="s">
        <v>1883</v>
      </c>
      <c r="BE1765" t="s">
        <v>1883</v>
      </c>
      <c r="BF1765" t="s">
        <v>1883</v>
      </c>
      <c r="BG1765" s="181" t="s">
        <v>1883</v>
      </c>
      <c r="BH1765">
        <v>0</v>
      </c>
      <c r="BI1765" s="184">
        <v>0</v>
      </c>
      <c r="BJ1765" s="182">
        <v>0</v>
      </c>
      <c r="BK1765" s="181" t="s">
        <v>1883</v>
      </c>
      <c r="BL1765">
        <v>0</v>
      </c>
      <c r="BM1765">
        <v>0</v>
      </c>
      <c r="BN1765">
        <v>0</v>
      </c>
    </row>
    <row r="1766" spans="1:66" x14ac:dyDescent="0.25">
      <c r="A1766">
        <v>8848</v>
      </c>
      <c r="B1766" t="s">
        <v>4919</v>
      </c>
      <c r="C1766">
        <v>1</v>
      </c>
      <c r="D1766">
        <v>0</v>
      </c>
      <c r="E1766">
        <v>0</v>
      </c>
      <c r="F1766" t="s">
        <v>1881</v>
      </c>
      <c r="G1766" t="s">
        <v>1882</v>
      </c>
      <c r="H1766" t="s">
        <v>1881</v>
      </c>
      <c r="I1766" t="s">
        <v>1881</v>
      </c>
      <c r="J1766" t="s">
        <v>1881</v>
      </c>
      <c r="K1766" t="s">
        <v>1881</v>
      </c>
      <c r="L1766" t="s">
        <v>1881</v>
      </c>
      <c r="M1766" s="180">
        <v>44722</v>
      </c>
      <c r="N1766" t="s">
        <v>1883</v>
      </c>
      <c r="O1766" t="s">
        <v>4920</v>
      </c>
      <c r="P1766" t="s">
        <v>4920</v>
      </c>
      <c r="Q1766">
        <v>0</v>
      </c>
      <c r="R1766">
        <v>0</v>
      </c>
      <c r="S1766" t="s">
        <v>1883</v>
      </c>
      <c r="T1766" t="s">
        <v>1883</v>
      </c>
      <c r="U1766">
        <v>1</v>
      </c>
      <c r="V1766" t="s">
        <v>1885</v>
      </c>
      <c r="W1766">
        <v>1</v>
      </c>
      <c r="X1766">
        <v>0</v>
      </c>
      <c r="Y1766">
        <v>0</v>
      </c>
      <c r="Z1766" t="s">
        <v>1881</v>
      </c>
      <c r="AA1766" t="s">
        <v>1881</v>
      </c>
      <c r="AB1766" t="s">
        <v>1881</v>
      </c>
      <c r="AC1766">
        <v>0</v>
      </c>
      <c r="AD1766">
        <v>0</v>
      </c>
      <c r="AE1766">
        <v>0</v>
      </c>
      <c r="AF1766">
        <v>0</v>
      </c>
      <c r="AG1766" t="s">
        <v>1882</v>
      </c>
      <c r="AH1766" s="181" t="s">
        <v>1883</v>
      </c>
      <c r="AI1766" s="182">
        <v>294</v>
      </c>
      <c r="AJ1766" s="181" t="s">
        <v>3369</v>
      </c>
      <c r="AK1766" s="181" t="s">
        <v>1883</v>
      </c>
      <c r="AL1766" s="181" t="s">
        <v>1883</v>
      </c>
      <c r="AO1766" s="181"/>
      <c r="AQ1766">
        <v>10</v>
      </c>
      <c r="AR1766" s="182">
        <v>40</v>
      </c>
      <c r="AS1766" s="183" t="s">
        <v>1882</v>
      </c>
      <c r="AT1766">
        <v>0</v>
      </c>
      <c r="AU1766">
        <v>0</v>
      </c>
      <c r="AV1766" s="182">
        <v>0</v>
      </c>
      <c r="AW1766" s="184">
        <v>0</v>
      </c>
      <c r="AX1766" s="183" t="s">
        <v>1881</v>
      </c>
      <c r="AY1766" s="184">
        <v>0</v>
      </c>
      <c r="AZ1766">
        <v>0</v>
      </c>
      <c r="BA1766">
        <v>0</v>
      </c>
      <c r="BB1766">
        <v>0</v>
      </c>
      <c r="BC1766" s="182">
        <v>0</v>
      </c>
      <c r="BD1766" t="s">
        <v>1883</v>
      </c>
      <c r="BE1766" t="s">
        <v>1883</v>
      </c>
      <c r="BF1766" t="s">
        <v>1883</v>
      </c>
      <c r="BG1766" s="181" t="s">
        <v>1883</v>
      </c>
      <c r="BH1766">
        <v>0</v>
      </c>
      <c r="BI1766" s="184">
        <v>0</v>
      </c>
      <c r="BJ1766" s="182">
        <v>0</v>
      </c>
      <c r="BK1766" s="181" t="s">
        <v>1883</v>
      </c>
      <c r="BL1766">
        <v>0</v>
      </c>
      <c r="BM1766">
        <v>0</v>
      </c>
      <c r="BN1766">
        <v>0</v>
      </c>
    </row>
    <row r="1767" spans="1:66" x14ac:dyDescent="0.25">
      <c r="A1767">
        <v>8849</v>
      </c>
      <c r="B1767" t="s">
        <v>4921</v>
      </c>
      <c r="C1767">
        <v>1</v>
      </c>
      <c r="D1767">
        <v>0</v>
      </c>
      <c r="E1767">
        <v>0</v>
      </c>
      <c r="F1767" t="s">
        <v>1881</v>
      </c>
      <c r="G1767" t="s">
        <v>1882</v>
      </c>
      <c r="H1767" t="s">
        <v>1881</v>
      </c>
      <c r="I1767" t="s">
        <v>1881</v>
      </c>
      <c r="J1767" t="s">
        <v>1881</v>
      </c>
      <c r="K1767" t="s">
        <v>1881</v>
      </c>
      <c r="L1767" t="s">
        <v>1881</v>
      </c>
      <c r="M1767" s="180">
        <v>44722</v>
      </c>
      <c r="N1767" t="s">
        <v>1883</v>
      </c>
      <c r="O1767" t="s">
        <v>4922</v>
      </c>
      <c r="P1767" t="s">
        <v>4922</v>
      </c>
      <c r="Q1767">
        <v>0</v>
      </c>
      <c r="R1767">
        <v>0</v>
      </c>
      <c r="S1767" t="s">
        <v>1883</v>
      </c>
      <c r="T1767" t="s">
        <v>1883</v>
      </c>
      <c r="U1767">
        <v>1</v>
      </c>
      <c r="V1767" t="s">
        <v>1885</v>
      </c>
      <c r="W1767">
        <v>1</v>
      </c>
      <c r="X1767">
        <v>0</v>
      </c>
      <c r="Y1767">
        <v>0</v>
      </c>
      <c r="Z1767" t="s">
        <v>1881</v>
      </c>
      <c r="AA1767" t="s">
        <v>1881</v>
      </c>
      <c r="AB1767" t="s">
        <v>1881</v>
      </c>
      <c r="AC1767">
        <v>0</v>
      </c>
      <c r="AD1767">
        <v>0</v>
      </c>
      <c r="AE1767">
        <v>0</v>
      </c>
      <c r="AF1767">
        <v>0</v>
      </c>
      <c r="AG1767" t="s">
        <v>1881</v>
      </c>
      <c r="AH1767" s="181" t="s">
        <v>1883</v>
      </c>
      <c r="AI1767" s="182">
        <v>47</v>
      </c>
      <c r="AJ1767" s="181" t="s">
        <v>2012</v>
      </c>
      <c r="AK1767" s="181" t="s">
        <v>1883</v>
      </c>
      <c r="AL1767" s="181" t="s">
        <v>1883</v>
      </c>
      <c r="AO1767" s="181"/>
      <c r="AQ1767">
        <v>10</v>
      </c>
      <c r="AR1767" s="182">
        <v>40</v>
      </c>
      <c r="AS1767" s="183" t="s">
        <v>1882</v>
      </c>
      <c r="AT1767">
        <v>0</v>
      </c>
      <c r="AU1767">
        <v>0</v>
      </c>
      <c r="AV1767" s="182">
        <v>0</v>
      </c>
      <c r="AW1767" s="184">
        <v>0</v>
      </c>
      <c r="AX1767" s="183" t="s">
        <v>1881</v>
      </c>
      <c r="AY1767" s="184">
        <v>0</v>
      </c>
      <c r="AZ1767">
        <v>0</v>
      </c>
      <c r="BA1767">
        <v>0</v>
      </c>
      <c r="BB1767">
        <v>0</v>
      </c>
      <c r="BC1767" s="182">
        <v>0</v>
      </c>
      <c r="BD1767" t="s">
        <v>1883</v>
      </c>
      <c r="BE1767" t="s">
        <v>1883</v>
      </c>
      <c r="BF1767" t="s">
        <v>1883</v>
      </c>
      <c r="BG1767" s="181" t="s">
        <v>1883</v>
      </c>
      <c r="BH1767">
        <v>0</v>
      </c>
      <c r="BI1767" s="184">
        <v>0</v>
      </c>
      <c r="BJ1767" s="182">
        <v>0</v>
      </c>
      <c r="BK1767" s="181" t="s">
        <v>1883</v>
      </c>
      <c r="BL1767">
        <v>0</v>
      </c>
      <c r="BM1767">
        <v>0</v>
      </c>
      <c r="BN1767">
        <v>0</v>
      </c>
    </row>
    <row r="1768" spans="1:66" x14ac:dyDescent="0.25">
      <c r="A1768">
        <v>8850</v>
      </c>
      <c r="B1768" t="s">
        <v>4923</v>
      </c>
      <c r="C1768">
        <v>24</v>
      </c>
      <c r="D1768">
        <v>0</v>
      </c>
      <c r="E1768">
        <v>0</v>
      </c>
      <c r="F1768" t="s">
        <v>1881</v>
      </c>
      <c r="G1768" t="s">
        <v>1882</v>
      </c>
      <c r="H1768" t="s">
        <v>1881</v>
      </c>
      <c r="I1768" t="s">
        <v>1881</v>
      </c>
      <c r="J1768" t="s">
        <v>1881</v>
      </c>
      <c r="K1768" t="s">
        <v>1881</v>
      </c>
      <c r="L1768" t="s">
        <v>1881</v>
      </c>
      <c r="M1768" s="180">
        <v>44725</v>
      </c>
      <c r="N1768" t="s">
        <v>1883</v>
      </c>
      <c r="O1768" t="s">
        <v>1883</v>
      </c>
      <c r="P1768" t="s">
        <v>4924</v>
      </c>
      <c r="Q1768">
        <v>0</v>
      </c>
      <c r="R1768">
        <v>0</v>
      </c>
      <c r="S1768" t="s">
        <v>1883</v>
      </c>
      <c r="T1768" t="s">
        <v>1883</v>
      </c>
      <c r="U1768">
        <v>1</v>
      </c>
      <c r="V1768" t="s">
        <v>1885</v>
      </c>
      <c r="W1768">
        <v>24</v>
      </c>
      <c r="X1768">
        <v>0</v>
      </c>
      <c r="Y1768">
        <v>0</v>
      </c>
      <c r="Z1768" t="s">
        <v>1881</v>
      </c>
      <c r="AA1768" t="s">
        <v>1881</v>
      </c>
      <c r="AB1768" t="s">
        <v>1881</v>
      </c>
      <c r="AC1768">
        <v>0</v>
      </c>
      <c r="AD1768">
        <v>0</v>
      </c>
      <c r="AE1768">
        <v>0</v>
      </c>
      <c r="AF1768">
        <v>0</v>
      </c>
      <c r="AG1768" t="s">
        <v>1881</v>
      </c>
      <c r="AH1768" s="181" t="s">
        <v>1883</v>
      </c>
      <c r="AI1768" s="182">
        <v>133</v>
      </c>
      <c r="AJ1768" s="181" t="s">
        <v>2234</v>
      </c>
      <c r="AK1768" s="181" t="s">
        <v>1883</v>
      </c>
      <c r="AL1768" s="181" t="s">
        <v>1883</v>
      </c>
      <c r="AO1768" s="181"/>
      <c r="AQ1768">
        <v>10</v>
      </c>
      <c r="AR1768" s="182">
        <v>40</v>
      </c>
      <c r="AS1768" s="183" t="s">
        <v>1882</v>
      </c>
      <c r="AT1768">
        <v>0</v>
      </c>
      <c r="AU1768">
        <v>0</v>
      </c>
      <c r="AV1768" s="182">
        <v>0</v>
      </c>
      <c r="AW1768" s="184">
        <v>0</v>
      </c>
      <c r="AX1768" s="183" t="s">
        <v>1881</v>
      </c>
      <c r="AY1768" s="184">
        <v>0</v>
      </c>
      <c r="AZ1768">
        <v>0</v>
      </c>
      <c r="BA1768">
        <v>0</v>
      </c>
      <c r="BB1768">
        <v>0</v>
      </c>
      <c r="BC1768" s="182">
        <v>0</v>
      </c>
      <c r="BD1768" t="s">
        <v>1883</v>
      </c>
      <c r="BE1768" t="s">
        <v>1883</v>
      </c>
      <c r="BF1768" t="s">
        <v>1883</v>
      </c>
      <c r="BG1768" s="181" t="s">
        <v>1883</v>
      </c>
      <c r="BH1768">
        <v>0</v>
      </c>
      <c r="BI1768" s="184">
        <v>0</v>
      </c>
      <c r="BJ1768" s="182">
        <v>0</v>
      </c>
      <c r="BK1768" s="181" t="s">
        <v>1883</v>
      </c>
      <c r="BL1768">
        <v>0</v>
      </c>
      <c r="BM1768">
        <v>0</v>
      </c>
      <c r="BN1768">
        <v>0</v>
      </c>
    </row>
    <row r="1769" spans="1:66" x14ac:dyDescent="0.25">
      <c r="A1769">
        <v>8851</v>
      </c>
      <c r="B1769" t="s">
        <v>4925</v>
      </c>
      <c r="C1769">
        <v>1</v>
      </c>
      <c r="D1769">
        <v>0</v>
      </c>
      <c r="E1769">
        <v>0</v>
      </c>
      <c r="F1769" t="s">
        <v>1881</v>
      </c>
      <c r="G1769" t="s">
        <v>1882</v>
      </c>
      <c r="H1769" t="s">
        <v>1881</v>
      </c>
      <c r="I1769" t="s">
        <v>1881</v>
      </c>
      <c r="J1769" t="s">
        <v>1881</v>
      </c>
      <c r="K1769" t="s">
        <v>1881</v>
      </c>
      <c r="L1769" t="s">
        <v>1881</v>
      </c>
      <c r="M1769" s="180">
        <v>37377</v>
      </c>
      <c r="N1769" t="s">
        <v>1883</v>
      </c>
      <c r="O1769" t="s">
        <v>2661</v>
      </c>
      <c r="P1769" t="s">
        <v>2661</v>
      </c>
      <c r="Q1769">
        <v>0</v>
      </c>
      <c r="R1769">
        <v>0</v>
      </c>
      <c r="S1769" t="s">
        <v>1883</v>
      </c>
      <c r="T1769" t="s">
        <v>1883</v>
      </c>
      <c r="U1769">
        <v>1</v>
      </c>
      <c r="V1769" t="s">
        <v>1885</v>
      </c>
      <c r="W1769">
        <v>1</v>
      </c>
      <c r="X1769">
        <v>0</v>
      </c>
      <c r="Y1769">
        <v>0</v>
      </c>
      <c r="Z1769" t="s">
        <v>1881</v>
      </c>
      <c r="AA1769" t="s">
        <v>1881</v>
      </c>
      <c r="AB1769" t="s">
        <v>1881</v>
      </c>
      <c r="AC1769">
        <v>0</v>
      </c>
      <c r="AD1769">
        <v>0</v>
      </c>
      <c r="AE1769">
        <v>0</v>
      </c>
      <c r="AF1769">
        <v>0</v>
      </c>
      <c r="AG1769" t="s">
        <v>1881</v>
      </c>
      <c r="AH1769" s="181" t="s">
        <v>1883</v>
      </c>
      <c r="AI1769" s="182">
        <v>27</v>
      </c>
      <c r="AJ1769" s="181" t="s">
        <v>1886</v>
      </c>
      <c r="AK1769" s="181" t="s">
        <v>1883</v>
      </c>
      <c r="AL1769" s="181" t="s">
        <v>1883</v>
      </c>
      <c r="AO1769" s="181"/>
      <c r="AQ1769">
        <v>10</v>
      </c>
      <c r="AR1769" s="182">
        <v>40</v>
      </c>
      <c r="AS1769" s="183" t="s">
        <v>1882</v>
      </c>
      <c r="AT1769">
        <v>0</v>
      </c>
      <c r="AU1769">
        <v>78</v>
      </c>
      <c r="AV1769" s="182">
        <v>6</v>
      </c>
      <c r="AW1769" s="184">
        <v>0</v>
      </c>
      <c r="AX1769" s="183" t="s">
        <v>1881</v>
      </c>
      <c r="AY1769" s="184">
        <v>0</v>
      </c>
      <c r="AZ1769">
        <v>0</v>
      </c>
      <c r="BA1769">
        <v>0</v>
      </c>
      <c r="BB1769">
        <v>0</v>
      </c>
      <c r="BC1769" s="182">
        <v>8851</v>
      </c>
      <c r="BD1769" t="s">
        <v>1883</v>
      </c>
      <c r="BE1769" t="s">
        <v>1883</v>
      </c>
      <c r="BF1769" t="s">
        <v>1883</v>
      </c>
      <c r="BG1769" s="181" t="s">
        <v>1883</v>
      </c>
      <c r="BH1769">
        <v>0</v>
      </c>
      <c r="BI1769" s="184">
        <v>0</v>
      </c>
      <c r="BJ1769" s="182">
        <v>0</v>
      </c>
      <c r="BK1769" s="181" t="s">
        <v>1883</v>
      </c>
      <c r="BL1769">
        <v>0</v>
      </c>
      <c r="BM1769">
        <v>0</v>
      </c>
      <c r="BN1769">
        <v>0</v>
      </c>
    </row>
    <row r="1770" spans="1:66" x14ac:dyDescent="0.25">
      <c r="A1770">
        <v>8853</v>
      </c>
      <c r="B1770" t="s">
        <v>4926</v>
      </c>
      <c r="C1770">
        <v>1</v>
      </c>
      <c r="D1770">
        <v>0</v>
      </c>
      <c r="E1770">
        <v>0</v>
      </c>
      <c r="F1770" t="s">
        <v>1881</v>
      </c>
      <c r="G1770" t="s">
        <v>1882</v>
      </c>
      <c r="H1770" t="s">
        <v>1881</v>
      </c>
      <c r="I1770" t="s">
        <v>1881</v>
      </c>
      <c r="J1770" t="s">
        <v>1881</v>
      </c>
      <c r="K1770" t="s">
        <v>1881</v>
      </c>
      <c r="L1770" t="s">
        <v>1881</v>
      </c>
      <c r="M1770" s="180"/>
      <c r="N1770" t="s">
        <v>2004</v>
      </c>
      <c r="O1770" t="s">
        <v>1883</v>
      </c>
      <c r="P1770" t="s">
        <v>1883</v>
      </c>
      <c r="Q1770">
        <v>0</v>
      </c>
      <c r="R1770">
        <v>0</v>
      </c>
      <c r="S1770" t="s">
        <v>1883</v>
      </c>
      <c r="T1770" t="s">
        <v>1883</v>
      </c>
      <c r="U1770">
        <v>1</v>
      </c>
      <c r="V1770" t="s">
        <v>1885</v>
      </c>
      <c r="W1770">
        <v>1</v>
      </c>
      <c r="X1770">
        <v>0</v>
      </c>
      <c r="Y1770">
        <v>0</v>
      </c>
      <c r="Z1770" t="s">
        <v>1881</v>
      </c>
      <c r="AA1770" t="s">
        <v>1881</v>
      </c>
      <c r="AB1770" t="s">
        <v>1881</v>
      </c>
      <c r="AC1770">
        <v>0</v>
      </c>
      <c r="AD1770">
        <v>0</v>
      </c>
      <c r="AE1770">
        <v>0</v>
      </c>
      <c r="AF1770">
        <v>0</v>
      </c>
      <c r="AG1770" t="s">
        <v>1881</v>
      </c>
      <c r="AH1770" s="181" t="s">
        <v>1883</v>
      </c>
      <c r="AI1770" s="182">
        <v>0</v>
      </c>
      <c r="AJ1770" s="181" t="s">
        <v>1883</v>
      </c>
      <c r="AK1770" s="181" t="s">
        <v>1883</v>
      </c>
      <c r="AL1770" s="181" t="s">
        <v>1883</v>
      </c>
      <c r="AO1770" s="181"/>
      <c r="AQ1770">
        <v>10</v>
      </c>
      <c r="AR1770" s="182">
        <v>40</v>
      </c>
      <c r="AS1770" s="183" t="s">
        <v>1882</v>
      </c>
      <c r="AT1770">
        <v>0</v>
      </c>
      <c r="AU1770">
        <v>0</v>
      </c>
      <c r="AV1770" s="182">
        <v>0</v>
      </c>
      <c r="AW1770" s="184">
        <v>0</v>
      </c>
      <c r="AX1770" s="183" t="s">
        <v>1881</v>
      </c>
      <c r="AY1770" s="184">
        <v>0</v>
      </c>
      <c r="AZ1770">
        <v>0</v>
      </c>
      <c r="BA1770">
        <v>0</v>
      </c>
      <c r="BB1770">
        <v>0</v>
      </c>
      <c r="BC1770" s="182">
        <v>8853</v>
      </c>
      <c r="BD1770" t="s">
        <v>1883</v>
      </c>
      <c r="BE1770" t="s">
        <v>1883</v>
      </c>
      <c r="BF1770" t="s">
        <v>1883</v>
      </c>
      <c r="BG1770" s="181" t="s">
        <v>1883</v>
      </c>
      <c r="BH1770">
        <v>0</v>
      </c>
      <c r="BI1770" s="184">
        <v>0</v>
      </c>
      <c r="BJ1770" s="182">
        <v>0</v>
      </c>
      <c r="BK1770" s="181" t="s">
        <v>1883</v>
      </c>
      <c r="BL1770">
        <v>0</v>
      </c>
      <c r="BM1770">
        <v>0</v>
      </c>
      <c r="BN1770">
        <v>0</v>
      </c>
    </row>
    <row r="1771" spans="1:66" x14ac:dyDescent="0.25">
      <c r="A1771">
        <v>8854</v>
      </c>
      <c r="B1771" t="s">
        <v>4927</v>
      </c>
      <c r="C1771">
        <v>1</v>
      </c>
      <c r="D1771">
        <v>0</v>
      </c>
      <c r="E1771">
        <v>0</v>
      </c>
      <c r="F1771" t="s">
        <v>1881</v>
      </c>
      <c r="G1771" t="s">
        <v>1882</v>
      </c>
      <c r="H1771" t="s">
        <v>1881</v>
      </c>
      <c r="I1771" t="s">
        <v>1881</v>
      </c>
      <c r="J1771" t="s">
        <v>1881</v>
      </c>
      <c r="K1771" t="s">
        <v>1881</v>
      </c>
      <c r="L1771" t="s">
        <v>1881</v>
      </c>
      <c r="M1771" s="180"/>
      <c r="N1771" t="s">
        <v>2004</v>
      </c>
      <c r="O1771" t="s">
        <v>1883</v>
      </c>
      <c r="P1771" t="s">
        <v>1883</v>
      </c>
      <c r="Q1771">
        <v>0</v>
      </c>
      <c r="R1771">
        <v>0</v>
      </c>
      <c r="S1771" t="s">
        <v>1883</v>
      </c>
      <c r="T1771" t="s">
        <v>1883</v>
      </c>
      <c r="U1771">
        <v>1</v>
      </c>
      <c r="V1771" t="s">
        <v>1885</v>
      </c>
      <c r="W1771">
        <v>1</v>
      </c>
      <c r="X1771">
        <v>0</v>
      </c>
      <c r="Y1771">
        <v>0</v>
      </c>
      <c r="Z1771" t="s">
        <v>1881</v>
      </c>
      <c r="AA1771" t="s">
        <v>1881</v>
      </c>
      <c r="AB1771" t="s">
        <v>1881</v>
      </c>
      <c r="AC1771">
        <v>0</v>
      </c>
      <c r="AD1771">
        <v>0</v>
      </c>
      <c r="AE1771">
        <v>0</v>
      </c>
      <c r="AF1771">
        <v>0</v>
      </c>
      <c r="AG1771" t="s">
        <v>1881</v>
      </c>
      <c r="AH1771" s="181" t="s">
        <v>1883</v>
      </c>
      <c r="AI1771" s="182">
        <v>0</v>
      </c>
      <c r="AJ1771" s="181" t="s">
        <v>1883</v>
      </c>
      <c r="AK1771" s="181" t="s">
        <v>1883</v>
      </c>
      <c r="AL1771" s="181" t="s">
        <v>1883</v>
      </c>
      <c r="AO1771" s="181"/>
      <c r="AQ1771">
        <v>10</v>
      </c>
      <c r="AR1771" s="182">
        <v>40</v>
      </c>
      <c r="AS1771" s="183" t="s">
        <v>1882</v>
      </c>
      <c r="AT1771">
        <v>0</v>
      </c>
      <c r="AU1771">
        <v>0</v>
      </c>
      <c r="AV1771" s="182">
        <v>0</v>
      </c>
      <c r="AW1771" s="184">
        <v>0</v>
      </c>
      <c r="AX1771" s="183" t="s">
        <v>1881</v>
      </c>
      <c r="AY1771" s="184">
        <v>0</v>
      </c>
      <c r="AZ1771">
        <v>0</v>
      </c>
      <c r="BA1771">
        <v>0</v>
      </c>
      <c r="BB1771">
        <v>0</v>
      </c>
      <c r="BC1771" s="182">
        <v>8854</v>
      </c>
      <c r="BD1771" t="s">
        <v>1883</v>
      </c>
      <c r="BE1771" t="s">
        <v>1883</v>
      </c>
      <c r="BF1771" t="s">
        <v>1883</v>
      </c>
      <c r="BG1771" s="181" t="s">
        <v>1883</v>
      </c>
      <c r="BH1771">
        <v>0</v>
      </c>
      <c r="BI1771" s="184">
        <v>0</v>
      </c>
      <c r="BJ1771" s="182">
        <v>0</v>
      </c>
      <c r="BK1771" s="181" t="s">
        <v>1883</v>
      </c>
      <c r="BL1771">
        <v>0</v>
      </c>
      <c r="BM1771">
        <v>0</v>
      </c>
      <c r="BN1771">
        <v>0</v>
      </c>
    </row>
    <row r="1772" spans="1:66" x14ac:dyDescent="0.25">
      <c r="A1772">
        <v>8855</v>
      </c>
      <c r="B1772" t="s">
        <v>4928</v>
      </c>
      <c r="C1772">
        <v>1</v>
      </c>
      <c r="D1772">
        <v>0</v>
      </c>
      <c r="E1772">
        <v>0</v>
      </c>
      <c r="F1772" t="s">
        <v>1881</v>
      </c>
      <c r="G1772" t="s">
        <v>1882</v>
      </c>
      <c r="H1772" t="s">
        <v>1881</v>
      </c>
      <c r="I1772" t="s">
        <v>1881</v>
      </c>
      <c r="J1772" t="s">
        <v>1881</v>
      </c>
      <c r="K1772" t="s">
        <v>1881</v>
      </c>
      <c r="L1772" t="s">
        <v>1881</v>
      </c>
      <c r="M1772" s="180"/>
      <c r="N1772" t="s">
        <v>2004</v>
      </c>
      <c r="O1772" t="s">
        <v>1883</v>
      </c>
      <c r="P1772" t="s">
        <v>1883</v>
      </c>
      <c r="Q1772">
        <v>0</v>
      </c>
      <c r="R1772">
        <v>0</v>
      </c>
      <c r="S1772" t="s">
        <v>1883</v>
      </c>
      <c r="T1772" t="s">
        <v>1883</v>
      </c>
      <c r="U1772">
        <v>1</v>
      </c>
      <c r="V1772" t="s">
        <v>1885</v>
      </c>
      <c r="W1772">
        <v>1</v>
      </c>
      <c r="X1772">
        <v>0</v>
      </c>
      <c r="Y1772">
        <v>0</v>
      </c>
      <c r="Z1772" t="s">
        <v>1881</v>
      </c>
      <c r="AA1772" t="s">
        <v>1881</v>
      </c>
      <c r="AB1772" t="s">
        <v>1881</v>
      </c>
      <c r="AC1772">
        <v>0</v>
      </c>
      <c r="AD1772">
        <v>0</v>
      </c>
      <c r="AE1772">
        <v>0</v>
      </c>
      <c r="AF1772">
        <v>0</v>
      </c>
      <c r="AG1772" t="s">
        <v>1881</v>
      </c>
      <c r="AH1772" s="181" t="s">
        <v>1883</v>
      </c>
      <c r="AI1772" s="182">
        <v>0</v>
      </c>
      <c r="AJ1772" s="181" t="s">
        <v>1883</v>
      </c>
      <c r="AK1772" s="181" t="s">
        <v>1883</v>
      </c>
      <c r="AL1772" s="181" t="s">
        <v>1883</v>
      </c>
      <c r="AO1772" s="181"/>
      <c r="AQ1772">
        <v>10</v>
      </c>
      <c r="AR1772" s="182">
        <v>40</v>
      </c>
      <c r="AS1772" s="183" t="s">
        <v>1882</v>
      </c>
      <c r="AT1772">
        <v>0</v>
      </c>
      <c r="AU1772">
        <v>0</v>
      </c>
      <c r="AV1772" s="182">
        <v>0</v>
      </c>
      <c r="AW1772" s="184">
        <v>0</v>
      </c>
      <c r="AX1772" s="183" t="s">
        <v>1881</v>
      </c>
      <c r="AY1772" s="184">
        <v>0</v>
      </c>
      <c r="AZ1772">
        <v>0</v>
      </c>
      <c r="BA1772">
        <v>0</v>
      </c>
      <c r="BB1772">
        <v>0</v>
      </c>
      <c r="BC1772" s="182">
        <v>8855</v>
      </c>
      <c r="BD1772" t="s">
        <v>1883</v>
      </c>
      <c r="BE1772" t="s">
        <v>1883</v>
      </c>
      <c r="BF1772" t="s">
        <v>1883</v>
      </c>
      <c r="BG1772" s="181" t="s">
        <v>1883</v>
      </c>
      <c r="BH1772">
        <v>0</v>
      </c>
      <c r="BI1772" s="184">
        <v>0</v>
      </c>
      <c r="BJ1772" s="182">
        <v>0</v>
      </c>
      <c r="BK1772" s="181" t="s">
        <v>1883</v>
      </c>
      <c r="BL1772">
        <v>0</v>
      </c>
      <c r="BM1772">
        <v>0</v>
      </c>
      <c r="BN1772">
        <v>0</v>
      </c>
    </row>
    <row r="1773" spans="1:66" x14ac:dyDescent="0.25">
      <c r="A1773">
        <v>8856</v>
      </c>
      <c r="B1773" t="s">
        <v>4929</v>
      </c>
      <c r="C1773">
        <v>12</v>
      </c>
      <c r="D1773">
        <v>0</v>
      </c>
      <c r="E1773">
        <v>0</v>
      </c>
      <c r="F1773" t="s">
        <v>1881</v>
      </c>
      <c r="G1773" t="s">
        <v>1882</v>
      </c>
      <c r="H1773" t="s">
        <v>1881</v>
      </c>
      <c r="I1773" t="s">
        <v>1881</v>
      </c>
      <c r="J1773" t="s">
        <v>1881</v>
      </c>
      <c r="K1773" t="s">
        <v>1881</v>
      </c>
      <c r="L1773" t="s">
        <v>1881</v>
      </c>
      <c r="M1773" s="180"/>
      <c r="N1773" t="s">
        <v>1883</v>
      </c>
      <c r="O1773" t="s">
        <v>1883</v>
      </c>
      <c r="P1773" t="s">
        <v>4930</v>
      </c>
      <c r="Q1773">
        <v>0</v>
      </c>
      <c r="R1773">
        <v>0</v>
      </c>
      <c r="S1773" t="s">
        <v>1883</v>
      </c>
      <c r="T1773" t="s">
        <v>1883</v>
      </c>
      <c r="U1773">
        <v>1</v>
      </c>
      <c r="V1773" t="s">
        <v>1885</v>
      </c>
      <c r="W1773">
        <v>12</v>
      </c>
      <c r="X1773">
        <v>0</v>
      </c>
      <c r="Y1773">
        <v>0</v>
      </c>
      <c r="Z1773" t="s">
        <v>1881</v>
      </c>
      <c r="AA1773" t="s">
        <v>1881</v>
      </c>
      <c r="AB1773" t="s">
        <v>1881</v>
      </c>
      <c r="AC1773">
        <v>0</v>
      </c>
      <c r="AD1773">
        <v>0</v>
      </c>
      <c r="AE1773">
        <v>0</v>
      </c>
      <c r="AF1773">
        <v>0</v>
      </c>
      <c r="AG1773" t="s">
        <v>1881</v>
      </c>
      <c r="AH1773" s="181" t="s">
        <v>1883</v>
      </c>
      <c r="AI1773" s="182">
        <v>46</v>
      </c>
      <c r="AJ1773" s="181" t="s">
        <v>1932</v>
      </c>
      <c r="AK1773" s="181" t="s">
        <v>1883</v>
      </c>
      <c r="AL1773" s="181" t="s">
        <v>1883</v>
      </c>
      <c r="AO1773" s="181"/>
      <c r="AQ1773">
        <v>10</v>
      </c>
      <c r="AR1773" s="182">
        <v>40</v>
      </c>
      <c r="AS1773" s="183" t="s">
        <v>1882</v>
      </c>
      <c r="AT1773">
        <v>0</v>
      </c>
      <c r="AU1773">
        <v>91</v>
      </c>
      <c r="AV1773" s="182">
        <v>7</v>
      </c>
      <c r="AW1773" s="184">
        <v>0</v>
      </c>
      <c r="AX1773" s="183" t="s">
        <v>1881</v>
      </c>
      <c r="AY1773" s="184">
        <v>0</v>
      </c>
      <c r="AZ1773">
        <v>0</v>
      </c>
      <c r="BA1773">
        <v>0</v>
      </c>
      <c r="BB1773">
        <v>0</v>
      </c>
      <c r="BC1773" s="182">
        <v>8856</v>
      </c>
      <c r="BD1773" t="s">
        <v>1883</v>
      </c>
      <c r="BE1773" t="s">
        <v>1883</v>
      </c>
      <c r="BF1773" t="s">
        <v>1883</v>
      </c>
      <c r="BG1773" s="181" t="s">
        <v>1883</v>
      </c>
      <c r="BH1773">
        <v>0</v>
      </c>
      <c r="BI1773" s="184">
        <v>0</v>
      </c>
      <c r="BJ1773" s="182">
        <v>0</v>
      </c>
      <c r="BK1773" s="181" t="s">
        <v>1883</v>
      </c>
      <c r="BL1773">
        <v>0</v>
      </c>
      <c r="BM1773">
        <v>0</v>
      </c>
      <c r="BN1773">
        <v>0</v>
      </c>
    </row>
    <row r="1774" spans="1:66" x14ac:dyDescent="0.25">
      <c r="A1774">
        <v>8858</v>
      </c>
      <c r="B1774" t="s">
        <v>4931</v>
      </c>
      <c r="C1774">
        <v>12</v>
      </c>
      <c r="D1774">
        <v>0</v>
      </c>
      <c r="E1774">
        <v>0</v>
      </c>
      <c r="F1774" t="s">
        <v>1881</v>
      </c>
      <c r="G1774" t="s">
        <v>1882</v>
      </c>
      <c r="H1774" t="s">
        <v>1881</v>
      </c>
      <c r="I1774" t="s">
        <v>1881</v>
      </c>
      <c r="J1774" t="s">
        <v>1881</v>
      </c>
      <c r="K1774" t="s">
        <v>1881</v>
      </c>
      <c r="L1774" t="s">
        <v>1881</v>
      </c>
      <c r="M1774" s="180"/>
      <c r="N1774" t="s">
        <v>1883</v>
      </c>
      <c r="O1774" t="s">
        <v>1883</v>
      </c>
      <c r="P1774" t="s">
        <v>4932</v>
      </c>
      <c r="Q1774">
        <v>0</v>
      </c>
      <c r="R1774">
        <v>0</v>
      </c>
      <c r="S1774" t="s">
        <v>1883</v>
      </c>
      <c r="T1774" t="s">
        <v>1883</v>
      </c>
      <c r="U1774">
        <v>1</v>
      </c>
      <c r="V1774" t="s">
        <v>1885</v>
      </c>
      <c r="W1774">
        <v>12</v>
      </c>
      <c r="X1774">
        <v>0</v>
      </c>
      <c r="Y1774">
        <v>0</v>
      </c>
      <c r="Z1774" t="s">
        <v>1881</v>
      </c>
      <c r="AA1774" t="s">
        <v>1881</v>
      </c>
      <c r="AB1774" t="s">
        <v>1881</v>
      </c>
      <c r="AC1774">
        <v>0</v>
      </c>
      <c r="AD1774">
        <v>0</v>
      </c>
      <c r="AE1774">
        <v>0</v>
      </c>
      <c r="AF1774">
        <v>0</v>
      </c>
      <c r="AG1774" t="s">
        <v>1881</v>
      </c>
      <c r="AH1774" s="181" t="s">
        <v>1883</v>
      </c>
      <c r="AI1774" s="182">
        <v>46</v>
      </c>
      <c r="AJ1774" s="181" t="s">
        <v>1932</v>
      </c>
      <c r="AK1774" s="181" t="s">
        <v>4933</v>
      </c>
      <c r="AL1774" s="181" t="s">
        <v>1883</v>
      </c>
      <c r="AO1774" s="181"/>
      <c r="AQ1774">
        <v>10</v>
      </c>
      <c r="AR1774" s="182">
        <v>40</v>
      </c>
      <c r="AS1774" s="183" t="s">
        <v>1882</v>
      </c>
      <c r="AT1774">
        <v>0</v>
      </c>
      <c r="AU1774">
        <v>100</v>
      </c>
      <c r="AV1774" s="182">
        <v>5</v>
      </c>
      <c r="AW1774" s="184">
        <v>0</v>
      </c>
      <c r="AX1774" s="183" t="s">
        <v>1881</v>
      </c>
      <c r="AY1774" s="184">
        <v>0</v>
      </c>
      <c r="AZ1774">
        <v>0</v>
      </c>
      <c r="BA1774">
        <v>0</v>
      </c>
      <c r="BB1774">
        <v>0</v>
      </c>
      <c r="BC1774" s="182">
        <v>8858</v>
      </c>
      <c r="BD1774" t="s">
        <v>1883</v>
      </c>
      <c r="BE1774" t="s">
        <v>1883</v>
      </c>
      <c r="BF1774" t="s">
        <v>1883</v>
      </c>
      <c r="BG1774" s="181" t="s">
        <v>1883</v>
      </c>
      <c r="BH1774">
        <v>0</v>
      </c>
      <c r="BI1774" s="184">
        <v>0</v>
      </c>
      <c r="BJ1774" s="182">
        <v>0</v>
      </c>
      <c r="BK1774" s="181" t="s">
        <v>1883</v>
      </c>
      <c r="BL1774">
        <v>0</v>
      </c>
      <c r="BM1774">
        <v>0</v>
      </c>
      <c r="BN1774">
        <v>0</v>
      </c>
    </row>
    <row r="1775" spans="1:66" x14ac:dyDescent="0.25">
      <c r="A1775">
        <v>8859</v>
      </c>
      <c r="B1775" t="s">
        <v>4934</v>
      </c>
      <c r="C1775">
        <v>12</v>
      </c>
      <c r="D1775">
        <v>0</v>
      </c>
      <c r="E1775">
        <v>0</v>
      </c>
      <c r="F1775" t="s">
        <v>1881</v>
      </c>
      <c r="G1775" t="s">
        <v>1882</v>
      </c>
      <c r="H1775" t="s">
        <v>1881</v>
      </c>
      <c r="I1775" t="s">
        <v>1881</v>
      </c>
      <c r="J1775" t="s">
        <v>1881</v>
      </c>
      <c r="K1775" t="s">
        <v>1881</v>
      </c>
      <c r="L1775" t="s">
        <v>1881</v>
      </c>
      <c r="M1775" s="180"/>
      <c r="N1775" t="s">
        <v>1883</v>
      </c>
      <c r="O1775" t="s">
        <v>1883</v>
      </c>
      <c r="P1775" t="s">
        <v>4935</v>
      </c>
      <c r="Q1775">
        <v>0</v>
      </c>
      <c r="R1775">
        <v>0</v>
      </c>
      <c r="S1775" t="s">
        <v>1883</v>
      </c>
      <c r="T1775" t="s">
        <v>1883</v>
      </c>
      <c r="U1775">
        <v>1</v>
      </c>
      <c r="V1775" t="s">
        <v>1885</v>
      </c>
      <c r="W1775">
        <v>12</v>
      </c>
      <c r="X1775">
        <v>0</v>
      </c>
      <c r="Y1775">
        <v>0</v>
      </c>
      <c r="Z1775" t="s">
        <v>1881</v>
      </c>
      <c r="AA1775" t="s">
        <v>1881</v>
      </c>
      <c r="AB1775" t="s">
        <v>1881</v>
      </c>
      <c r="AC1775">
        <v>0</v>
      </c>
      <c r="AD1775">
        <v>0</v>
      </c>
      <c r="AE1775">
        <v>0</v>
      </c>
      <c r="AF1775">
        <v>0</v>
      </c>
      <c r="AG1775" t="s">
        <v>1881</v>
      </c>
      <c r="AH1775" s="181" t="s">
        <v>1883</v>
      </c>
      <c r="AI1775" s="182">
        <v>46</v>
      </c>
      <c r="AJ1775" s="181" t="s">
        <v>1932</v>
      </c>
      <c r="AK1775" s="181" t="s">
        <v>1883</v>
      </c>
      <c r="AL1775" s="181" t="s">
        <v>1883</v>
      </c>
      <c r="AO1775" s="181"/>
      <c r="AQ1775">
        <v>10</v>
      </c>
      <c r="AR1775" s="182">
        <v>40</v>
      </c>
      <c r="AS1775" s="183" t="s">
        <v>1882</v>
      </c>
      <c r="AT1775">
        <v>0</v>
      </c>
      <c r="AU1775">
        <v>91</v>
      </c>
      <c r="AV1775" s="182">
        <v>7</v>
      </c>
      <c r="AW1775" s="184">
        <v>0</v>
      </c>
      <c r="AX1775" s="183" t="s">
        <v>1881</v>
      </c>
      <c r="AY1775" s="184">
        <v>0</v>
      </c>
      <c r="AZ1775">
        <v>0</v>
      </c>
      <c r="BA1775">
        <v>0</v>
      </c>
      <c r="BB1775">
        <v>0</v>
      </c>
      <c r="BC1775" s="182">
        <v>8859</v>
      </c>
      <c r="BD1775" t="s">
        <v>1883</v>
      </c>
      <c r="BE1775" t="s">
        <v>1883</v>
      </c>
      <c r="BF1775" t="s">
        <v>1883</v>
      </c>
      <c r="BG1775" s="181" t="s">
        <v>1883</v>
      </c>
      <c r="BH1775">
        <v>0</v>
      </c>
      <c r="BI1775" s="184">
        <v>0</v>
      </c>
      <c r="BJ1775" s="182">
        <v>0</v>
      </c>
      <c r="BK1775" s="181" t="s">
        <v>1883</v>
      </c>
      <c r="BL1775">
        <v>0</v>
      </c>
      <c r="BM1775">
        <v>0</v>
      </c>
      <c r="BN1775">
        <v>0</v>
      </c>
    </row>
    <row r="1776" spans="1:66" x14ac:dyDescent="0.25">
      <c r="A1776">
        <v>8860</v>
      </c>
      <c r="B1776" t="s">
        <v>4936</v>
      </c>
      <c r="C1776">
        <v>12</v>
      </c>
      <c r="D1776">
        <v>0</v>
      </c>
      <c r="E1776">
        <v>0</v>
      </c>
      <c r="F1776" t="s">
        <v>1881</v>
      </c>
      <c r="G1776" t="s">
        <v>1882</v>
      </c>
      <c r="H1776" t="s">
        <v>1881</v>
      </c>
      <c r="I1776" t="s">
        <v>1881</v>
      </c>
      <c r="J1776" t="s">
        <v>1881</v>
      </c>
      <c r="K1776" t="s">
        <v>1881</v>
      </c>
      <c r="L1776" t="s">
        <v>1881</v>
      </c>
      <c r="M1776" s="180"/>
      <c r="N1776" t="s">
        <v>1883</v>
      </c>
      <c r="O1776" t="s">
        <v>1883</v>
      </c>
      <c r="P1776" t="s">
        <v>4937</v>
      </c>
      <c r="Q1776">
        <v>0</v>
      </c>
      <c r="R1776">
        <v>0</v>
      </c>
      <c r="S1776" t="s">
        <v>1883</v>
      </c>
      <c r="T1776" t="s">
        <v>1883</v>
      </c>
      <c r="U1776">
        <v>1</v>
      </c>
      <c r="V1776" t="s">
        <v>1885</v>
      </c>
      <c r="W1776">
        <v>12</v>
      </c>
      <c r="X1776">
        <v>0</v>
      </c>
      <c r="Y1776">
        <v>0</v>
      </c>
      <c r="Z1776" t="s">
        <v>1881</v>
      </c>
      <c r="AA1776" t="s">
        <v>1881</v>
      </c>
      <c r="AB1776" t="s">
        <v>1881</v>
      </c>
      <c r="AC1776">
        <v>0</v>
      </c>
      <c r="AD1776">
        <v>0</v>
      </c>
      <c r="AE1776">
        <v>0</v>
      </c>
      <c r="AF1776">
        <v>0</v>
      </c>
      <c r="AG1776" t="s">
        <v>1881</v>
      </c>
      <c r="AH1776" s="181" t="s">
        <v>1883</v>
      </c>
      <c r="AI1776" s="182">
        <v>46</v>
      </c>
      <c r="AJ1776" s="181" t="s">
        <v>1932</v>
      </c>
      <c r="AK1776" s="181" t="s">
        <v>1883</v>
      </c>
      <c r="AL1776" s="181" t="s">
        <v>1883</v>
      </c>
      <c r="AO1776" s="181"/>
      <c r="AQ1776">
        <v>10</v>
      </c>
      <c r="AR1776" s="182">
        <v>40</v>
      </c>
      <c r="AS1776" s="183" t="s">
        <v>1882</v>
      </c>
      <c r="AT1776">
        <v>0</v>
      </c>
      <c r="AU1776">
        <v>91</v>
      </c>
      <c r="AV1776" s="182">
        <v>7</v>
      </c>
      <c r="AW1776" s="184">
        <v>0</v>
      </c>
      <c r="AX1776" s="183" t="s">
        <v>1881</v>
      </c>
      <c r="AY1776" s="184">
        <v>0</v>
      </c>
      <c r="AZ1776">
        <v>0</v>
      </c>
      <c r="BA1776">
        <v>0</v>
      </c>
      <c r="BB1776">
        <v>0</v>
      </c>
      <c r="BC1776" s="182">
        <v>8860</v>
      </c>
      <c r="BD1776" t="s">
        <v>1883</v>
      </c>
      <c r="BE1776" t="s">
        <v>1883</v>
      </c>
      <c r="BF1776" t="s">
        <v>1883</v>
      </c>
      <c r="BG1776" s="181" t="s">
        <v>1883</v>
      </c>
      <c r="BH1776">
        <v>4.8899999999999997</v>
      </c>
      <c r="BI1776" s="184">
        <v>0</v>
      </c>
      <c r="BJ1776" s="182">
        <v>0</v>
      </c>
      <c r="BK1776" s="181" t="s">
        <v>1883</v>
      </c>
      <c r="BL1776">
        <v>0</v>
      </c>
      <c r="BM1776">
        <v>0</v>
      </c>
      <c r="BN1776">
        <v>0</v>
      </c>
    </row>
    <row r="1777" spans="1:66" x14ac:dyDescent="0.25">
      <c r="A1777">
        <v>8861</v>
      </c>
      <c r="B1777" t="s">
        <v>4938</v>
      </c>
      <c r="C1777">
        <v>12</v>
      </c>
      <c r="D1777">
        <v>0</v>
      </c>
      <c r="E1777">
        <v>0</v>
      </c>
      <c r="F1777" t="s">
        <v>1881</v>
      </c>
      <c r="G1777" t="s">
        <v>1882</v>
      </c>
      <c r="H1777" t="s">
        <v>1881</v>
      </c>
      <c r="I1777" t="s">
        <v>1881</v>
      </c>
      <c r="J1777" t="s">
        <v>1881</v>
      </c>
      <c r="K1777" t="s">
        <v>1881</v>
      </c>
      <c r="L1777" t="s">
        <v>1881</v>
      </c>
      <c r="M1777" s="180"/>
      <c r="N1777" t="s">
        <v>1883</v>
      </c>
      <c r="O1777" t="s">
        <v>1883</v>
      </c>
      <c r="P1777" t="s">
        <v>1883</v>
      </c>
      <c r="Q1777">
        <v>0</v>
      </c>
      <c r="R1777">
        <v>0</v>
      </c>
      <c r="S1777" t="s">
        <v>1883</v>
      </c>
      <c r="T1777" t="s">
        <v>1883</v>
      </c>
      <c r="U1777">
        <v>1</v>
      </c>
      <c r="V1777" t="s">
        <v>1885</v>
      </c>
      <c r="W1777">
        <v>12</v>
      </c>
      <c r="X1777">
        <v>0</v>
      </c>
      <c r="Y1777">
        <v>0</v>
      </c>
      <c r="Z1777" t="s">
        <v>1881</v>
      </c>
      <c r="AA1777" t="s">
        <v>1881</v>
      </c>
      <c r="AB1777" t="s">
        <v>1881</v>
      </c>
      <c r="AC1777">
        <v>0</v>
      </c>
      <c r="AD1777">
        <v>0</v>
      </c>
      <c r="AE1777">
        <v>0</v>
      </c>
      <c r="AF1777">
        <v>0</v>
      </c>
      <c r="AG1777" t="s">
        <v>1881</v>
      </c>
      <c r="AH1777" s="181" t="s">
        <v>1883</v>
      </c>
      <c r="AI1777" s="182">
        <v>46</v>
      </c>
      <c r="AJ1777" s="181" t="s">
        <v>1932</v>
      </c>
      <c r="AK1777" s="181" t="s">
        <v>1883</v>
      </c>
      <c r="AL1777" s="181" t="s">
        <v>1883</v>
      </c>
      <c r="AO1777" s="181"/>
      <c r="AQ1777">
        <v>10</v>
      </c>
      <c r="AR1777" s="182">
        <v>40</v>
      </c>
      <c r="AS1777" s="183" t="s">
        <v>1882</v>
      </c>
      <c r="AT1777">
        <v>0</v>
      </c>
      <c r="AU1777">
        <v>0</v>
      </c>
      <c r="AV1777" s="182">
        <v>0</v>
      </c>
      <c r="AW1777" s="184">
        <v>0</v>
      </c>
      <c r="AX1777" s="183" t="s">
        <v>1881</v>
      </c>
      <c r="AY1777" s="184">
        <v>0</v>
      </c>
      <c r="AZ1777">
        <v>0</v>
      </c>
      <c r="BA1777">
        <v>0</v>
      </c>
      <c r="BB1777">
        <v>0</v>
      </c>
      <c r="BC1777" s="182">
        <v>8861</v>
      </c>
      <c r="BD1777" t="s">
        <v>1883</v>
      </c>
      <c r="BE1777" t="s">
        <v>1883</v>
      </c>
      <c r="BF1777" t="s">
        <v>1883</v>
      </c>
      <c r="BG1777" s="181" t="s">
        <v>1883</v>
      </c>
      <c r="BH1777">
        <v>0</v>
      </c>
      <c r="BI1777" s="184">
        <v>0</v>
      </c>
      <c r="BJ1777" s="182">
        <v>0</v>
      </c>
      <c r="BK1777" s="181" t="s">
        <v>1883</v>
      </c>
      <c r="BL1777">
        <v>0</v>
      </c>
      <c r="BM1777">
        <v>0</v>
      </c>
      <c r="BN1777">
        <v>0</v>
      </c>
    </row>
    <row r="1778" spans="1:66" x14ac:dyDescent="0.25">
      <c r="A1778">
        <v>8862</v>
      </c>
      <c r="B1778" t="s">
        <v>4939</v>
      </c>
      <c r="C1778">
        <v>56</v>
      </c>
      <c r="D1778">
        <v>0</v>
      </c>
      <c r="E1778">
        <v>0</v>
      </c>
      <c r="F1778" t="s">
        <v>1881</v>
      </c>
      <c r="G1778" t="s">
        <v>1882</v>
      </c>
      <c r="H1778" t="s">
        <v>1881</v>
      </c>
      <c r="I1778" t="s">
        <v>1881</v>
      </c>
      <c r="J1778" t="s">
        <v>1881</v>
      </c>
      <c r="K1778" t="s">
        <v>1881</v>
      </c>
      <c r="L1778" t="s">
        <v>1881</v>
      </c>
      <c r="M1778" s="180"/>
      <c r="N1778" t="s">
        <v>1883</v>
      </c>
      <c r="O1778" t="s">
        <v>1883</v>
      </c>
      <c r="P1778" t="s">
        <v>1883</v>
      </c>
      <c r="Q1778">
        <v>0</v>
      </c>
      <c r="R1778">
        <v>0</v>
      </c>
      <c r="S1778" t="s">
        <v>1883</v>
      </c>
      <c r="T1778" t="s">
        <v>1883</v>
      </c>
      <c r="U1778">
        <v>1</v>
      </c>
      <c r="V1778" t="s">
        <v>1885</v>
      </c>
      <c r="W1778">
        <v>56</v>
      </c>
      <c r="X1778">
        <v>0</v>
      </c>
      <c r="Y1778">
        <v>0</v>
      </c>
      <c r="Z1778" t="s">
        <v>1881</v>
      </c>
      <c r="AA1778" t="s">
        <v>1881</v>
      </c>
      <c r="AB1778" t="s">
        <v>1881</v>
      </c>
      <c r="AC1778">
        <v>0</v>
      </c>
      <c r="AD1778">
        <v>0</v>
      </c>
      <c r="AE1778">
        <v>0</v>
      </c>
      <c r="AF1778">
        <v>0</v>
      </c>
      <c r="AG1778" t="s">
        <v>1881</v>
      </c>
      <c r="AH1778" s="181" t="s">
        <v>1883</v>
      </c>
      <c r="AI1778" s="182">
        <v>46</v>
      </c>
      <c r="AJ1778" s="181" t="s">
        <v>1932</v>
      </c>
      <c r="AK1778" s="181" t="s">
        <v>1883</v>
      </c>
      <c r="AL1778" s="181" t="s">
        <v>1883</v>
      </c>
      <c r="AO1778" s="181"/>
      <c r="AQ1778">
        <v>10</v>
      </c>
      <c r="AR1778" s="182">
        <v>40</v>
      </c>
      <c r="AS1778" s="183" t="s">
        <v>1882</v>
      </c>
      <c r="AT1778">
        <v>0</v>
      </c>
      <c r="AU1778">
        <v>0</v>
      </c>
      <c r="AV1778" s="182">
        <v>0</v>
      </c>
      <c r="AW1778" s="184">
        <v>0</v>
      </c>
      <c r="AX1778" s="183" t="s">
        <v>1881</v>
      </c>
      <c r="AY1778" s="184">
        <v>0</v>
      </c>
      <c r="AZ1778">
        <v>0</v>
      </c>
      <c r="BA1778">
        <v>0</v>
      </c>
      <c r="BB1778">
        <v>0</v>
      </c>
      <c r="BC1778" s="182">
        <v>8862</v>
      </c>
      <c r="BD1778" t="s">
        <v>1883</v>
      </c>
      <c r="BE1778" t="s">
        <v>1883</v>
      </c>
      <c r="BF1778" t="s">
        <v>1883</v>
      </c>
      <c r="BG1778" s="181" t="s">
        <v>1883</v>
      </c>
      <c r="BH1778">
        <v>0</v>
      </c>
      <c r="BI1778" s="184">
        <v>0</v>
      </c>
      <c r="BJ1778" s="182">
        <v>0</v>
      </c>
      <c r="BK1778" s="181" t="s">
        <v>1883</v>
      </c>
      <c r="BL1778">
        <v>0</v>
      </c>
      <c r="BM1778">
        <v>0</v>
      </c>
      <c r="BN1778">
        <v>0</v>
      </c>
    </row>
    <row r="1779" spans="1:66" x14ac:dyDescent="0.25">
      <c r="A1779">
        <v>8863</v>
      </c>
      <c r="B1779" t="s">
        <v>4940</v>
      </c>
      <c r="C1779">
        <v>1</v>
      </c>
      <c r="D1779">
        <v>0</v>
      </c>
      <c r="E1779">
        <v>0</v>
      </c>
      <c r="F1779" t="s">
        <v>1881</v>
      </c>
      <c r="G1779" t="s">
        <v>1882</v>
      </c>
      <c r="H1779" t="s">
        <v>1881</v>
      </c>
      <c r="I1779" t="s">
        <v>1881</v>
      </c>
      <c r="J1779" t="s">
        <v>1881</v>
      </c>
      <c r="K1779" t="s">
        <v>1881</v>
      </c>
      <c r="L1779" t="s">
        <v>1881</v>
      </c>
      <c r="M1779" s="180"/>
      <c r="N1779" t="s">
        <v>1883</v>
      </c>
      <c r="O1779" t="s">
        <v>4941</v>
      </c>
      <c r="P1779" t="s">
        <v>1883</v>
      </c>
      <c r="Q1779">
        <v>0</v>
      </c>
      <c r="R1779">
        <v>0</v>
      </c>
      <c r="S1779" t="s">
        <v>1883</v>
      </c>
      <c r="T1779" t="s">
        <v>1883</v>
      </c>
      <c r="U1779">
        <v>1</v>
      </c>
      <c r="V1779" t="s">
        <v>1885</v>
      </c>
      <c r="W1779">
        <v>1</v>
      </c>
      <c r="X1779">
        <v>0</v>
      </c>
      <c r="Y1779">
        <v>0</v>
      </c>
      <c r="Z1779" t="s">
        <v>1881</v>
      </c>
      <c r="AA1779" t="s">
        <v>1881</v>
      </c>
      <c r="AB1779" t="s">
        <v>1881</v>
      </c>
      <c r="AC1779">
        <v>0</v>
      </c>
      <c r="AD1779">
        <v>0</v>
      </c>
      <c r="AE1779">
        <v>0</v>
      </c>
      <c r="AF1779">
        <v>0</v>
      </c>
      <c r="AG1779" t="s">
        <v>1881</v>
      </c>
      <c r="AH1779" s="181" t="s">
        <v>1883</v>
      </c>
      <c r="AI1779" s="182">
        <v>47</v>
      </c>
      <c r="AJ1779" s="181" t="s">
        <v>2012</v>
      </c>
      <c r="AK1779" s="181" t="s">
        <v>1883</v>
      </c>
      <c r="AL1779" s="181" t="s">
        <v>1883</v>
      </c>
      <c r="AO1779" s="181"/>
      <c r="AQ1779">
        <v>10</v>
      </c>
      <c r="AR1779" s="182">
        <v>40</v>
      </c>
      <c r="AS1779" s="183" t="s">
        <v>1882</v>
      </c>
      <c r="AT1779">
        <v>0</v>
      </c>
      <c r="AU1779">
        <v>0</v>
      </c>
      <c r="AV1779" s="182">
        <v>0</v>
      </c>
      <c r="AW1779" s="184">
        <v>0</v>
      </c>
      <c r="AX1779" s="183" t="s">
        <v>1881</v>
      </c>
      <c r="AY1779" s="184">
        <v>0</v>
      </c>
      <c r="AZ1779">
        <v>0</v>
      </c>
      <c r="BA1779">
        <v>0</v>
      </c>
      <c r="BB1779">
        <v>0</v>
      </c>
      <c r="BC1779" s="182">
        <v>8863</v>
      </c>
      <c r="BD1779" t="s">
        <v>1883</v>
      </c>
      <c r="BE1779" t="s">
        <v>1883</v>
      </c>
      <c r="BF1779" t="s">
        <v>1883</v>
      </c>
      <c r="BG1779" s="181" t="s">
        <v>1883</v>
      </c>
      <c r="BH1779">
        <v>0</v>
      </c>
      <c r="BI1779" s="184">
        <v>0</v>
      </c>
      <c r="BJ1779" s="182">
        <v>0</v>
      </c>
      <c r="BK1779" s="181" t="s">
        <v>1883</v>
      </c>
      <c r="BL1779">
        <v>0</v>
      </c>
      <c r="BM1779">
        <v>0</v>
      </c>
      <c r="BN1779">
        <v>0</v>
      </c>
    </row>
    <row r="1780" spans="1:66" x14ac:dyDescent="0.25">
      <c r="A1780">
        <v>8864</v>
      </c>
      <c r="B1780" t="s">
        <v>4942</v>
      </c>
      <c r="C1780">
        <v>1</v>
      </c>
      <c r="D1780">
        <v>0</v>
      </c>
      <c r="E1780">
        <v>0</v>
      </c>
      <c r="F1780" t="s">
        <v>1881</v>
      </c>
      <c r="G1780" t="s">
        <v>1881</v>
      </c>
      <c r="H1780" t="s">
        <v>1881</v>
      </c>
      <c r="I1780" t="s">
        <v>1881</v>
      </c>
      <c r="J1780" t="s">
        <v>1881</v>
      </c>
      <c r="K1780" t="s">
        <v>1881</v>
      </c>
      <c r="L1780" t="s">
        <v>1881</v>
      </c>
      <c r="M1780" s="180"/>
      <c r="N1780" t="s">
        <v>2004</v>
      </c>
      <c r="O1780" t="s">
        <v>1883</v>
      </c>
      <c r="P1780" t="s">
        <v>1883</v>
      </c>
      <c r="Q1780">
        <v>0</v>
      </c>
      <c r="R1780">
        <v>0</v>
      </c>
      <c r="S1780" t="s">
        <v>1883</v>
      </c>
      <c r="T1780" t="s">
        <v>1883</v>
      </c>
      <c r="U1780">
        <v>1</v>
      </c>
      <c r="V1780" t="s">
        <v>1885</v>
      </c>
      <c r="W1780">
        <v>1</v>
      </c>
      <c r="X1780">
        <v>0</v>
      </c>
      <c r="Y1780">
        <v>0</v>
      </c>
      <c r="Z1780" t="s">
        <v>1881</v>
      </c>
      <c r="AA1780" t="s">
        <v>1881</v>
      </c>
      <c r="AB1780" t="s">
        <v>1881</v>
      </c>
      <c r="AC1780">
        <v>0</v>
      </c>
      <c r="AD1780">
        <v>0</v>
      </c>
      <c r="AE1780">
        <v>0</v>
      </c>
      <c r="AF1780">
        <v>0</v>
      </c>
      <c r="AG1780" t="s">
        <v>1881</v>
      </c>
      <c r="AH1780" s="181" t="s">
        <v>1883</v>
      </c>
      <c r="AI1780" s="182">
        <v>47</v>
      </c>
      <c r="AJ1780" s="181" t="s">
        <v>2012</v>
      </c>
      <c r="AK1780" s="181" t="s">
        <v>1883</v>
      </c>
      <c r="AL1780" s="181" t="s">
        <v>1883</v>
      </c>
      <c r="AO1780" s="181"/>
      <c r="AQ1780">
        <v>10</v>
      </c>
      <c r="AR1780" s="182">
        <v>40</v>
      </c>
      <c r="AS1780" s="183" t="s">
        <v>1882</v>
      </c>
      <c r="AT1780">
        <v>0</v>
      </c>
      <c r="AU1780">
        <v>0</v>
      </c>
      <c r="AV1780" s="182">
        <v>0</v>
      </c>
      <c r="AW1780" s="184">
        <v>0</v>
      </c>
      <c r="AX1780" s="183" t="s">
        <v>1881</v>
      </c>
      <c r="AY1780" s="184">
        <v>0</v>
      </c>
      <c r="AZ1780">
        <v>0</v>
      </c>
      <c r="BA1780">
        <v>0</v>
      </c>
      <c r="BB1780">
        <v>0</v>
      </c>
      <c r="BC1780" s="182">
        <v>8864</v>
      </c>
      <c r="BD1780" t="s">
        <v>1883</v>
      </c>
      <c r="BE1780" t="s">
        <v>1883</v>
      </c>
      <c r="BF1780" t="s">
        <v>1883</v>
      </c>
      <c r="BG1780" s="181" t="s">
        <v>1883</v>
      </c>
      <c r="BH1780">
        <v>0</v>
      </c>
      <c r="BI1780" s="184">
        <v>0</v>
      </c>
      <c r="BJ1780" s="182">
        <v>0</v>
      </c>
      <c r="BK1780" s="181" t="s">
        <v>1883</v>
      </c>
      <c r="BL1780">
        <v>0</v>
      </c>
      <c r="BM1780">
        <v>0</v>
      </c>
      <c r="BN1780">
        <v>0</v>
      </c>
    </row>
    <row r="1781" spans="1:66" x14ac:dyDescent="0.25">
      <c r="A1781">
        <v>8866</v>
      </c>
      <c r="B1781" t="s">
        <v>4943</v>
      </c>
      <c r="C1781">
        <v>4</v>
      </c>
      <c r="D1781">
        <v>0</v>
      </c>
      <c r="E1781">
        <v>0</v>
      </c>
      <c r="F1781" t="s">
        <v>1881</v>
      </c>
      <c r="G1781" t="s">
        <v>1882</v>
      </c>
      <c r="H1781" t="s">
        <v>1881</v>
      </c>
      <c r="I1781" t="s">
        <v>1881</v>
      </c>
      <c r="J1781" t="s">
        <v>1881</v>
      </c>
      <c r="K1781" t="s">
        <v>1881</v>
      </c>
      <c r="L1781" t="s">
        <v>1881</v>
      </c>
      <c r="M1781" s="180"/>
      <c r="N1781" t="s">
        <v>1883</v>
      </c>
      <c r="O1781" t="s">
        <v>1883</v>
      </c>
      <c r="P1781" t="s">
        <v>4944</v>
      </c>
      <c r="Q1781">
        <v>0</v>
      </c>
      <c r="R1781">
        <v>0</v>
      </c>
      <c r="S1781" t="s">
        <v>1883</v>
      </c>
      <c r="T1781" t="s">
        <v>1883</v>
      </c>
      <c r="U1781">
        <v>1</v>
      </c>
      <c r="V1781" t="s">
        <v>1885</v>
      </c>
      <c r="W1781">
        <v>4</v>
      </c>
      <c r="X1781">
        <v>0</v>
      </c>
      <c r="Y1781">
        <v>0</v>
      </c>
      <c r="Z1781" t="s">
        <v>1881</v>
      </c>
      <c r="AA1781" t="s">
        <v>1881</v>
      </c>
      <c r="AB1781" t="s">
        <v>1881</v>
      </c>
      <c r="AC1781">
        <v>0</v>
      </c>
      <c r="AD1781">
        <v>0</v>
      </c>
      <c r="AE1781">
        <v>0</v>
      </c>
      <c r="AF1781">
        <v>0</v>
      </c>
      <c r="AG1781" t="s">
        <v>1882</v>
      </c>
      <c r="AH1781" s="181" t="s">
        <v>1883</v>
      </c>
      <c r="AI1781" s="182">
        <v>27</v>
      </c>
      <c r="AJ1781" s="181" t="s">
        <v>1886</v>
      </c>
      <c r="AK1781" s="181" t="s">
        <v>1883</v>
      </c>
      <c r="AL1781" s="181" t="s">
        <v>1883</v>
      </c>
      <c r="AO1781" s="181"/>
      <c r="AQ1781">
        <v>10</v>
      </c>
      <c r="AR1781" s="182">
        <v>40</v>
      </c>
      <c r="AS1781" s="183" t="s">
        <v>1882</v>
      </c>
      <c r="AT1781">
        <v>0</v>
      </c>
      <c r="AU1781">
        <v>0</v>
      </c>
      <c r="AV1781" s="182">
        <v>0</v>
      </c>
      <c r="AW1781" s="184">
        <v>0</v>
      </c>
      <c r="AX1781" s="183" t="s">
        <v>1881</v>
      </c>
      <c r="AY1781" s="184">
        <v>0</v>
      </c>
      <c r="AZ1781">
        <v>0</v>
      </c>
      <c r="BA1781">
        <v>0</v>
      </c>
      <c r="BB1781">
        <v>0</v>
      </c>
      <c r="BC1781" s="182">
        <v>8866</v>
      </c>
      <c r="BD1781" t="s">
        <v>1883</v>
      </c>
      <c r="BE1781" t="s">
        <v>1883</v>
      </c>
      <c r="BF1781" t="s">
        <v>1883</v>
      </c>
      <c r="BG1781" s="181" t="s">
        <v>1883</v>
      </c>
      <c r="BH1781">
        <v>0</v>
      </c>
      <c r="BI1781" s="184">
        <v>0</v>
      </c>
      <c r="BJ1781" s="182">
        <v>0</v>
      </c>
      <c r="BK1781" s="181" t="s">
        <v>1883</v>
      </c>
      <c r="BL1781">
        <v>0</v>
      </c>
      <c r="BM1781">
        <v>0</v>
      </c>
      <c r="BN1781">
        <v>0</v>
      </c>
    </row>
    <row r="1782" spans="1:66" x14ac:dyDescent="0.25">
      <c r="A1782">
        <v>8867</v>
      </c>
      <c r="B1782" t="s">
        <v>4945</v>
      </c>
      <c r="C1782">
        <v>4</v>
      </c>
      <c r="D1782">
        <v>0</v>
      </c>
      <c r="E1782">
        <v>0</v>
      </c>
      <c r="F1782" t="s">
        <v>1881</v>
      </c>
      <c r="G1782" t="s">
        <v>1882</v>
      </c>
      <c r="H1782" t="s">
        <v>1881</v>
      </c>
      <c r="I1782" t="s">
        <v>1881</v>
      </c>
      <c r="J1782" t="s">
        <v>1881</v>
      </c>
      <c r="K1782" t="s">
        <v>1881</v>
      </c>
      <c r="L1782" t="s">
        <v>1881</v>
      </c>
      <c r="M1782" s="180"/>
      <c r="N1782" t="s">
        <v>1883</v>
      </c>
      <c r="O1782" t="s">
        <v>1883</v>
      </c>
      <c r="P1782" t="s">
        <v>1883</v>
      </c>
      <c r="Q1782">
        <v>0</v>
      </c>
      <c r="R1782">
        <v>0</v>
      </c>
      <c r="S1782" t="s">
        <v>1883</v>
      </c>
      <c r="T1782" t="s">
        <v>1883</v>
      </c>
      <c r="U1782">
        <v>1</v>
      </c>
      <c r="V1782" t="s">
        <v>1885</v>
      </c>
      <c r="W1782">
        <v>4</v>
      </c>
      <c r="X1782">
        <v>0</v>
      </c>
      <c r="Y1782">
        <v>0</v>
      </c>
      <c r="Z1782" t="s">
        <v>1881</v>
      </c>
      <c r="AA1782" t="s">
        <v>1881</v>
      </c>
      <c r="AB1782" t="s">
        <v>1881</v>
      </c>
      <c r="AC1782">
        <v>0</v>
      </c>
      <c r="AD1782">
        <v>0</v>
      </c>
      <c r="AE1782">
        <v>0</v>
      </c>
      <c r="AF1782">
        <v>0</v>
      </c>
      <c r="AG1782" t="s">
        <v>1882</v>
      </c>
      <c r="AH1782" s="181" t="s">
        <v>1883</v>
      </c>
      <c r="AI1782" s="182">
        <v>27</v>
      </c>
      <c r="AJ1782" s="181" t="s">
        <v>1886</v>
      </c>
      <c r="AK1782" s="181" t="s">
        <v>1883</v>
      </c>
      <c r="AL1782" s="181" t="s">
        <v>1883</v>
      </c>
      <c r="AO1782" s="181"/>
      <c r="AQ1782">
        <v>10</v>
      </c>
      <c r="AR1782" s="182">
        <v>40</v>
      </c>
      <c r="AS1782" s="183" t="s">
        <v>1882</v>
      </c>
      <c r="AT1782">
        <v>0</v>
      </c>
      <c r="AU1782">
        <v>0</v>
      </c>
      <c r="AV1782" s="182">
        <v>0</v>
      </c>
      <c r="AW1782" s="184">
        <v>0</v>
      </c>
      <c r="AX1782" s="183" t="s">
        <v>1881</v>
      </c>
      <c r="AY1782" s="184">
        <v>0</v>
      </c>
      <c r="AZ1782">
        <v>0</v>
      </c>
      <c r="BA1782">
        <v>0</v>
      </c>
      <c r="BB1782">
        <v>0</v>
      </c>
      <c r="BC1782" s="182">
        <v>8867</v>
      </c>
      <c r="BD1782" t="s">
        <v>1883</v>
      </c>
      <c r="BE1782" t="s">
        <v>1883</v>
      </c>
      <c r="BF1782" t="s">
        <v>1883</v>
      </c>
      <c r="BG1782" s="181" t="s">
        <v>1883</v>
      </c>
      <c r="BH1782">
        <v>0</v>
      </c>
      <c r="BI1782" s="184">
        <v>0</v>
      </c>
      <c r="BJ1782" s="182">
        <v>0</v>
      </c>
      <c r="BK1782" s="181" t="s">
        <v>1883</v>
      </c>
      <c r="BL1782">
        <v>0</v>
      </c>
      <c r="BM1782">
        <v>0</v>
      </c>
      <c r="BN1782">
        <v>0</v>
      </c>
    </row>
    <row r="1783" spans="1:66" x14ac:dyDescent="0.25">
      <c r="A1783">
        <v>8868</v>
      </c>
      <c r="B1783" t="s">
        <v>4946</v>
      </c>
      <c r="C1783">
        <v>10</v>
      </c>
      <c r="D1783">
        <v>0</v>
      </c>
      <c r="E1783">
        <v>0</v>
      </c>
      <c r="F1783" t="s">
        <v>1881</v>
      </c>
      <c r="G1783" t="s">
        <v>1882</v>
      </c>
      <c r="H1783" t="s">
        <v>1881</v>
      </c>
      <c r="I1783" t="s">
        <v>1881</v>
      </c>
      <c r="J1783" t="s">
        <v>1881</v>
      </c>
      <c r="K1783" t="s">
        <v>1881</v>
      </c>
      <c r="L1783" t="s">
        <v>1881</v>
      </c>
      <c r="M1783" s="180"/>
      <c r="N1783" t="s">
        <v>1883</v>
      </c>
      <c r="O1783" t="s">
        <v>1883</v>
      </c>
      <c r="P1783" t="s">
        <v>1883</v>
      </c>
      <c r="Q1783">
        <v>0</v>
      </c>
      <c r="R1783">
        <v>0</v>
      </c>
      <c r="S1783" t="s">
        <v>1883</v>
      </c>
      <c r="T1783" t="s">
        <v>1883</v>
      </c>
      <c r="U1783">
        <v>1</v>
      </c>
      <c r="V1783" t="s">
        <v>1885</v>
      </c>
      <c r="W1783">
        <v>10</v>
      </c>
      <c r="X1783">
        <v>0</v>
      </c>
      <c r="Y1783">
        <v>0</v>
      </c>
      <c r="Z1783" t="s">
        <v>1881</v>
      </c>
      <c r="AA1783" t="s">
        <v>1881</v>
      </c>
      <c r="AB1783" t="s">
        <v>1881</v>
      </c>
      <c r="AC1783">
        <v>0</v>
      </c>
      <c r="AD1783">
        <v>0</v>
      </c>
      <c r="AE1783">
        <v>0</v>
      </c>
      <c r="AF1783">
        <v>0</v>
      </c>
      <c r="AG1783" t="s">
        <v>1882</v>
      </c>
      <c r="AH1783" s="181" t="s">
        <v>1883</v>
      </c>
      <c r="AI1783" s="182">
        <v>27</v>
      </c>
      <c r="AJ1783" s="181" t="s">
        <v>1886</v>
      </c>
      <c r="AK1783" s="181" t="s">
        <v>1883</v>
      </c>
      <c r="AL1783" s="181" t="s">
        <v>1883</v>
      </c>
      <c r="AO1783" s="181"/>
      <c r="AQ1783">
        <v>10</v>
      </c>
      <c r="AR1783" s="182">
        <v>40</v>
      </c>
      <c r="AS1783" s="183" t="s">
        <v>1882</v>
      </c>
      <c r="AT1783">
        <v>0</v>
      </c>
      <c r="AU1783">
        <v>0</v>
      </c>
      <c r="AV1783" s="182">
        <v>0</v>
      </c>
      <c r="AW1783" s="184">
        <v>0</v>
      </c>
      <c r="AX1783" s="183" t="s">
        <v>1881</v>
      </c>
      <c r="AY1783" s="184">
        <v>0</v>
      </c>
      <c r="AZ1783">
        <v>0</v>
      </c>
      <c r="BA1783">
        <v>0</v>
      </c>
      <c r="BB1783">
        <v>0</v>
      </c>
      <c r="BC1783" s="182">
        <v>8868</v>
      </c>
      <c r="BD1783" t="s">
        <v>1883</v>
      </c>
      <c r="BE1783" t="s">
        <v>1883</v>
      </c>
      <c r="BF1783" t="s">
        <v>1883</v>
      </c>
      <c r="BG1783" s="181" t="s">
        <v>1883</v>
      </c>
      <c r="BH1783">
        <v>0</v>
      </c>
      <c r="BI1783" s="184">
        <v>0</v>
      </c>
      <c r="BJ1783" s="182">
        <v>0</v>
      </c>
      <c r="BK1783" s="181" t="s">
        <v>1883</v>
      </c>
      <c r="BL1783">
        <v>0</v>
      </c>
      <c r="BM1783">
        <v>0</v>
      </c>
      <c r="BN1783">
        <v>0</v>
      </c>
    </row>
    <row r="1784" spans="1:66" x14ac:dyDescent="0.25">
      <c r="A1784">
        <v>8869</v>
      </c>
      <c r="B1784" t="s">
        <v>4947</v>
      </c>
      <c r="C1784">
        <v>1</v>
      </c>
      <c r="D1784">
        <v>0</v>
      </c>
      <c r="E1784">
        <v>0</v>
      </c>
      <c r="F1784" t="s">
        <v>1881</v>
      </c>
      <c r="G1784" t="s">
        <v>1881</v>
      </c>
      <c r="H1784" t="s">
        <v>1881</v>
      </c>
      <c r="I1784" t="s">
        <v>1881</v>
      </c>
      <c r="J1784" t="s">
        <v>1881</v>
      </c>
      <c r="K1784" t="s">
        <v>1881</v>
      </c>
      <c r="L1784" t="s">
        <v>1881</v>
      </c>
      <c r="M1784" s="180"/>
      <c r="N1784" t="s">
        <v>2004</v>
      </c>
      <c r="O1784" t="s">
        <v>1883</v>
      </c>
      <c r="P1784" t="s">
        <v>1883</v>
      </c>
      <c r="Q1784">
        <v>0</v>
      </c>
      <c r="R1784">
        <v>0</v>
      </c>
      <c r="S1784" t="s">
        <v>1883</v>
      </c>
      <c r="T1784" t="s">
        <v>1883</v>
      </c>
      <c r="U1784">
        <v>1</v>
      </c>
      <c r="V1784" t="s">
        <v>1885</v>
      </c>
      <c r="W1784">
        <v>1</v>
      </c>
      <c r="X1784">
        <v>0</v>
      </c>
      <c r="Y1784">
        <v>0</v>
      </c>
      <c r="Z1784" t="s">
        <v>1881</v>
      </c>
      <c r="AA1784" t="s">
        <v>1881</v>
      </c>
      <c r="AB1784" t="s">
        <v>1881</v>
      </c>
      <c r="AC1784">
        <v>0</v>
      </c>
      <c r="AD1784">
        <v>0</v>
      </c>
      <c r="AE1784">
        <v>0</v>
      </c>
      <c r="AF1784">
        <v>0</v>
      </c>
      <c r="AG1784" t="s">
        <v>1881</v>
      </c>
      <c r="AH1784" s="181" t="s">
        <v>1883</v>
      </c>
      <c r="AI1784" s="182">
        <v>27</v>
      </c>
      <c r="AJ1784" s="181" t="s">
        <v>1886</v>
      </c>
      <c r="AK1784" s="181" t="s">
        <v>1883</v>
      </c>
      <c r="AL1784" s="181" t="s">
        <v>1883</v>
      </c>
      <c r="AO1784" s="181"/>
      <c r="AQ1784">
        <v>10</v>
      </c>
      <c r="AR1784" s="182">
        <v>40</v>
      </c>
      <c r="AS1784" s="183" t="s">
        <v>1882</v>
      </c>
      <c r="AT1784">
        <v>0</v>
      </c>
      <c r="AU1784">
        <v>0</v>
      </c>
      <c r="AV1784" s="182">
        <v>0</v>
      </c>
      <c r="AW1784" s="184">
        <v>0</v>
      </c>
      <c r="AX1784" s="183" t="s">
        <v>1881</v>
      </c>
      <c r="AY1784" s="184">
        <v>0</v>
      </c>
      <c r="AZ1784">
        <v>0</v>
      </c>
      <c r="BA1784">
        <v>0</v>
      </c>
      <c r="BB1784">
        <v>0</v>
      </c>
      <c r="BC1784" s="182">
        <v>8869</v>
      </c>
      <c r="BD1784" t="s">
        <v>1883</v>
      </c>
      <c r="BE1784" t="s">
        <v>1883</v>
      </c>
      <c r="BF1784" t="s">
        <v>1883</v>
      </c>
      <c r="BG1784" s="181" t="s">
        <v>1883</v>
      </c>
      <c r="BH1784">
        <v>0</v>
      </c>
      <c r="BI1784" s="184">
        <v>0</v>
      </c>
      <c r="BJ1784" s="182">
        <v>0</v>
      </c>
      <c r="BK1784" s="181" t="s">
        <v>1883</v>
      </c>
      <c r="BL1784">
        <v>0</v>
      </c>
      <c r="BM1784">
        <v>0</v>
      </c>
      <c r="BN1784">
        <v>0</v>
      </c>
    </row>
    <row r="1785" spans="1:66" x14ac:dyDescent="0.25">
      <c r="A1785">
        <v>8878</v>
      </c>
      <c r="B1785" t="s">
        <v>4948</v>
      </c>
      <c r="C1785">
        <v>1</v>
      </c>
      <c r="D1785">
        <v>0</v>
      </c>
      <c r="E1785">
        <v>0</v>
      </c>
      <c r="F1785" t="s">
        <v>1881</v>
      </c>
      <c r="G1785" t="s">
        <v>1882</v>
      </c>
      <c r="H1785" t="s">
        <v>1881</v>
      </c>
      <c r="I1785" t="s">
        <v>1881</v>
      </c>
      <c r="J1785" t="s">
        <v>1881</v>
      </c>
      <c r="K1785" t="s">
        <v>1881</v>
      </c>
      <c r="L1785" t="s">
        <v>1881</v>
      </c>
      <c r="M1785" s="180"/>
      <c r="N1785" t="s">
        <v>1883</v>
      </c>
      <c r="O1785" t="s">
        <v>1883</v>
      </c>
      <c r="P1785" t="s">
        <v>1883</v>
      </c>
      <c r="Q1785">
        <v>0</v>
      </c>
      <c r="R1785">
        <v>0</v>
      </c>
      <c r="S1785" t="s">
        <v>1883</v>
      </c>
      <c r="T1785" t="s">
        <v>1883</v>
      </c>
      <c r="U1785">
        <v>1</v>
      </c>
      <c r="V1785" t="s">
        <v>1885</v>
      </c>
      <c r="W1785">
        <v>1</v>
      </c>
      <c r="X1785">
        <v>0</v>
      </c>
      <c r="Y1785">
        <v>0</v>
      </c>
      <c r="Z1785" t="s">
        <v>1881</v>
      </c>
      <c r="AA1785" t="s">
        <v>1881</v>
      </c>
      <c r="AB1785" t="s">
        <v>1881</v>
      </c>
      <c r="AC1785">
        <v>0</v>
      </c>
      <c r="AD1785">
        <v>0</v>
      </c>
      <c r="AE1785">
        <v>0</v>
      </c>
      <c r="AF1785">
        <v>0</v>
      </c>
      <c r="AG1785" t="s">
        <v>1881</v>
      </c>
      <c r="AH1785" s="181" t="s">
        <v>1883</v>
      </c>
      <c r="AI1785" s="182">
        <v>16</v>
      </c>
      <c r="AJ1785" s="181" t="s">
        <v>2169</v>
      </c>
      <c r="AK1785" s="181" t="s">
        <v>1883</v>
      </c>
      <c r="AL1785" s="181" t="s">
        <v>1883</v>
      </c>
      <c r="AO1785" s="181"/>
      <c r="AQ1785">
        <v>10</v>
      </c>
      <c r="AR1785" s="182">
        <v>40</v>
      </c>
      <c r="AS1785" s="183" t="s">
        <v>1882</v>
      </c>
      <c r="AT1785">
        <v>0</v>
      </c>
      <c r="AU1785">
        <v>0</v>
      </c>
      <c r="AV1785" s="182">
        <v>0</v>
      </c>
      <c r="AW1785" s="184">
        <v>0</v>
      </c>
      <c r="AX1785" s="183" t="s">
        <v>1881</v>
      </c>
      <c r="AY1785" s="184">
        <v>0</v>
      </c>
      <c r="AZ1785">
        <v>0</v>
      </c>
      <c r="BA1785">
        <v>0</v>
      </c>
      <c r="BB1785">
        <v>0</v>
      </c>
      <c r="BC1785" s="182">
        <v>8878</v>
      </c>
      <c r="BD1785" t="s">
        <v>1883</v>
      </c>
      <c r="BE1785" t="s">
        <v>1883</v>
      </c>
      <c r="BF1785" t="s">
        <v>1883</v>
      </c>
      <c r="BG1785" s="181" t="s">
        <v>1883</v>
      </c>
      <c r="BH1785">
        <v>0</v>
      </c>
      <c r="BI1785" s="184">
        <v>0</v>
      </c>
      <c r="BJ1785" s="182">
        <v>0</v>
      </c>
      <c r="BK1785" s="181" t="s">
        <v>1883</v>
      </c>
      <c r="BL1785">
        <v>0</v>
      </c>
      <c r="BM1785">
        <v>0</v>
      </c>
      <c r="BN1785">
        <v>0</v>
      </c>
    </row>
    <row r="1786" spans="1:66" x14ac:dyDescent="0.25">
      <c r="A1786">
        <v>10003</v>
      </c>
      <c r="B1786" t="s">
        <v>4949</v>
      </c>
      <c r="C1786">
        <v>6</v>
      </c>
      <c r="D1786">
        <v>0</v>
      </c>
      <c r="E1786">
        <v>0</v>
      </c>
      <c r="F1786" t="s">
        <v>1881</v>
      </c>
      <c r="G1786" t="s">
        <v>1882</v>
      </c>
      <c r="H1786" t="s">
        <v>1881</v>
      </c>
      <c r="I1786" t="s">
        <v>1881</v>
      </c>
      <c r="J1786" t="s">
        <v>1881</v>
      </c>
      <c r="K1786" t="s">
        <v>1881</v>
      </c>
      <c r="L1786" t="s">
        <v>1881</v>
      </c>
      <c r="M1786" s="180">
        <v>44774</v>
      </c>
      <c r="N1786" t="s">
        <v>1883</v>
      </c>
      <c r="O1786" t="s">
        <v>1883</v>
      </c>
      <c r="P1786" t="s">
        <v>4950</v>
      </c>
      <c r="Q1786">
        <v>0</v>
      </c>
      <c r="R1786">
        <v>0</v>
      </c>
      <c r="S1786" t="s">
        <v>1883</v>
      </c>
      <c r="T1786" t="s">
        <v>1883</v>
      </c>
      <c r="U1786">
        <v>1</v>
      </c>
      <c r="V1786" t="s">
        <v>1885</v>
      </c>
      <c r="W1786">
        <v>6</v>
      </c>
      <c r="X1786">
        <v>0</v>
      </c>
      <c r="Y1786">
        <v>0</v>
      </c>
      <c r="Z1786" t="s">
        <v>1881</v>
      </c>
      <c r="AA1786" t="s">
        <v>1881</v>
      </c>
      <c r="AB1786" t="s">
        <v>1881</v>
      </c>
      <c r="AC1786">
        <v>0</v>
      </c>
      <c r="AD1786">
        <v>0</v>
      </c>
      <c r="AE1786">
        <v>0</v>
      </c>
      <c r="AF1786">
        <v>0</v>
      </c>
      <c r="AG1786" t="s">
        <v>1882</v>
      </c>
      <c r="AH1786" s="181" t="s">
        <v>1883</v>
      </c>
      <c r="AI1786" s="182">
        <v>27</v>
      </c>
      <c r="AJ1786" s="181" t="s">
        <v>1886</v>
      </c>
      <c r="AK1786" s="181" t="s">
        <v>1883</v>
      </c>
      <c r="AL1786" s="181" t="s">
        <v>1883</v>
      </c>
      <c r="AO1786" s="181"/>
      <c r="AQ1786">
        <v>10</v>
      </c>
      <c r="AR1786" s="182">
        <v>40</v>
      </c>
      <c r="AS1786" s="183" t="s">
        <v>1882</v>
      </c>
      <c r="AT1786">
        <v>0</v>
      </c>
      <c r="AU1786">
        <v>0</v>
      </c>
      <c r="AV1786" s="182">
        <v>0</v>
      </c>
      <c r="AW1786" s="184">
        <v>0</v>
      </c>
      <c r="AX1786" s="183" t="s">
        <v>1881</v>
      </c>
      <c r="AY1786" s="184">
        <v>0</v>
      </c>
      <c r="AZ1786">
        <v>0</v>
      </c>
      <c r="BA1786">
        <v>0</v>
      </c>
      <c r="BB1786">
        <v>0</v>
      </c>
      <c r="BC1786" s="182">
        <v>10003</v>
      </c>
      <c r="BD1786" t="s">
        <v>1883</v>
      </c>
      <c r="BE1786" t="s">
        <v>1883</v>
      </c>
      <c r="BF1786" t="s">
        <v>1883</v>
      </c>
      <c r="BG1786" s="181" t="s">
        <v>1883</v>
      </c>
      <c r="BH1786">
        <v>0</v>
      </c>
      <c r="BI1786" s="184">
        <v>0</v>
      </c>
      <c r="BJ1786" s="182">
        <v>0</v>
      </c>
      <c r="BK1786" s="181" t="s">
        <v>1883</v>
      </c>
      <c r="BL1786">
        <v>0</v>
      </c>
      <c r="BM1786">
        <v>0</v>
      </c>
      <c r="BN1786">
        <v>0</v>
      </c>
    </row>
    <row r="1787" spans="1:66" x14ac:dyDescent="0.25">
      <c r="A1787">
        <v>10005</v>
      </c>
      <c r="B1787" t="s">
        <v>4951</v>
      </c>
      <c r="C1787">
        <v>16</v>
      </c>
      <c r="D1787">
        <v>0</v>
      </c>
      <c r="E1787">
        <v>0</v>
      </c>
      <c r="F1787" t="s">
        <v>1881</v>
      </c>
      <c r="G1787" t="s">
        <v>1882</v>
      </c>
      <c r="H1787" t="s">
        <v>1881</v>
      </c>
      <c r="I1787" t="s">
        <v>1881</v>
      </c>
      <c r="J1787" t="s">
        <v>1881</v>
      </c>
      <c r="K1787" t="s">
        <v>1881</v>
      </c>
      <c r="L1787" t="s">
        <v>1881</v>
      </c>
      <c r="M1787" s="180">
        <v>44776</v>
      </c>
      <c r="N1787" t="s">
        <v>1883</v>
      </c>
      <c r="O1787" t="s">
        <v>4952</v>
      </c>
      <c r="P1787" t="s">
        <v>4953</v>
      </c>
      <c r="Q1787">
        <v>0</v>
      </c>
      <c r="R1787">
        <v>0</v>
      </c>
      <c r="S1787" t="s">
        <v>1883</v>
      </c>
      <c r="T1787" t="s">
        <v>1883</v>
      </c>
      <c r="U1787">
        <v>1</v>
      </c>
      <c r="V1787" t="s">
        <v>1885</v>
      </c>
      <c r="W1787">
        <v>16</v>
      </c>
      <c r="X1787">
        <v>0</v>
      </c>
      <c r="Y1787">
        <v>0</v>
      </c>
      <c r="Z1787" t="s">
        <v>1881</v>
      </c>
      <c r="AA1787" t="s">
        <v>1881</v>
      </c>
      <c r="AB1787" t="s">
        <v>1881</v>
      </c>
      <c r="AC1787">
        <v>0</v>
      </c>
      <c r="AD1787">
        <v>0</v>
      </c>
      <c r="AE1787">
        <v>0</v>
      </c>
      <c r="AF1787">
        <v>0</v>
      </c>
      <c r="AG1787" t="s">
        <v>1881</v>
      </c>
      <c r="AH1787" s="181" t="s">
        <v>1883</v>
      </c>
      <c r="AI1787" s="182">
        <v>129</v>
      </c>
      <c r="AJ1787" s="181" t="s">
        <v>2175</v>
      </c>
      <c r="AK1787" s="181" t="s">
        <v>1883</v>
      </c>
      <c r="AL1787" s="181" t="s">
        <v>1883</v>
      </c>
      <c r="AO1787" s="181"/>
      <c r="AQ1787">
        <v>10</v>
      </c>
      <c r="AR1787" s="182">
        <v>40</v>
      </c>
      <c r="AS1787" s="183" t="s">
        <v>1882</v>
      </c>
      <c r="AT1787">
        <v>0</v>
      </c>
      <c r="AU1787">
        <v>96</v>
      </c>
      <c r="AV1787" s="182">
        <v>12</v>
      </c>
      <c r="AW1787" s="184">
        <v>0</v>
      </c>
      <c r="AX1787" s="183" t="s">
        <v>1881</v>
      </c>
      <c r="AY1787" s="184">
        <v>0</v>
      </c>
      <c r="AZ1787">
        <v>0</v>
      </c>
      <c r="BA1787">
        <v>0</v>
      </c>
      <c r="BB1787">
        <v>0</v>
      </c>
      <c r="BC1787" s="182">
        <v>10005</v>
      </c>
      <c r="BD1787" t="s">
        <v>1883</v>
      </c>
      <c r="BE1787" t="s">
        <v>1883</v>
      </c>
      <c r="BF1787" t="s">
        <v>1883</v>
      </c>
      <c r="BG1787" s="181" t="s">
        <v>1883</v>
      </c>
      <c r="BH1787">
        <v>0</v>
      </c>
      <c r="BI1787" s="184">
        <v>0</v>
      </c>
      <c r="BJ1787" s="182">
        <v>0</v>
      </c>
      <c r="BK1787" s="181" t="s">
        <v>1883</v>
      </c>
      <c r="BL1787">
        <v>0</v>
      </c>
      <c r="BM1787">
        <v>0</v>
      </c>
      <c r="BN1787">
        <v>0</v>
      </c>
    </row>
    <row r="1788" spans="1:66" x14ac:dyDescent="0.25">
      <c r="A1788">
        <v>10006</v>
      </c>
      <c r="B1788" t="s">
        <v>4954</v>
      </c>
      <c r="C1788">
        <v>16</v>
      </c>
      <c r="D1788">
        <v>0</v>
      </c>
      <c r="E1788">
        <v>0</v>
      </c>
      <c r="F1788" t="s">
        <v>1881</v>
      </c>
      <c r="G1788" t="s">
        <v>1882</v>
      </c>
      <c r="H1788" t="s">
        <v>1881</v>
      </c>
      <c r="I1788" t="s">
        <v>1881</v>
      </c>
      <c r="J1788" t="s">
        <v>1881</v>
      </c>
      <c r="K1788" t="s">
        <v>1881</v>
      </c>
      <c r="L1788" t="s">
        <v>1881</v>
      </c>
      <c r="M1788" s="180">
        <v>44776</v>
      </c>
      <c r="N1788" t="s">
        <v>1883</v>
      </c>
      <c r="O1788" t="s">
        <v>4955</v>
      </c>
      <c r="P1788" t="s">
        <v>4956</v>
      </c>
      <c r="Q1788">
        <v>0</v>
      </c>
      <c r="R1788">
        <v>0</v>
      </c>
      <c r="S1788" t="s">
        <v>1883</v>
      </c>
      <c r="T1788" t="s">
        <v>1883</v>
      </c>
      <c r="U1788">
        <v>1</v>
      </c>
      <c r="V1788" t="s">
        <v>1885</v>
      </c>
      <c r="W1788">
        <v>16</v>
      </c>
      <c r="X1788">
        <v>0</v>
      </c>
      <c r="Y1788">
        <v>0</v>
      </c>
      <c r="Z1788" t="s">
        <v>1881</v>
      </c>
      <c r="AA1788" t="s">
        <v>1881</v>
      </c>
      <c r="AB1788" t="s">
        <v>1881</v>
      </c>
      <c r="AC1788">
        <v>0</v>
      </c>
      <c r="AD1788">
        <v>0</v>
      </c>
      <c r="AE1788">
        <v>0</v>
      </c>
      <c r="AF1788">
        <v>0</v>
      </c>
      <c r="AG1788" t="s">
        <v>1881</v>
      </c>
      <c r="AH1788" s="181" t="s">
        <v>1883</v>
      </c>
      <c r="AI1788" s="182">
        <v>129</v>
      </c>
      <c r="AJ1788" s="181" t="s">
        <v>2175</v>
      </c>
      <c r="AK1788" s="181" t="s">
        <v>1883</v>
      </c>
      <c r="AL1788" s="181" t="s">
        <v>1883</v>
      </c>
      <c r="AO1788" s="181"/>
      <c r="AQ1788">
        <v>10</v>
      </c>
      <c r="AR1788" s="182">
        <v>40</v>
      </c>
      <c r="AS1788" s="183" t="s">
        <v>1882</v>
      </c>
      <c r="AT1788">
        <v>0</v>
      </c>
      <c r="AU1788">
        <v>96</v>
      </c>
      <c r="AV1788" s="182">
        <v>12</v>
      </c>
      <c r="AW1788" s="184">
        <v>0</v>
      </c>
      <c r="AX1788" s="183" t="s">
        <v>1881</v>
      </c>
      <c r="AY1788" s="184">
        <v>0</v>
      </c>
      <c r="AZ1788">
        <v>0</v>
      </c>
      <c r="BA1788">
        <v>0</v>
      </c>
      <c r="BB1788">
        <v>0</v>
      </c>
      <c r="BC1788" s="182">
        <v>10006</v>
      </c>
      <c r="BD1788" t="s">
        <v>1883</v>
      </c>
      <c r="BE1788" t="s">
        <v>1883</v>
      </c>
      <c r="BF1788" t="s">
        <v>1883</v>
      </c>
      <c r="BG1788" s="181" t="s">
        <v>1883</v>
      </c>
      <c r="BH1788">
        <v>0</v>
      </c>
      <c r="BI1788" s="184">
        <v>0</v>
      </c>
      <c r="BJ1788" s="182">
        <v>0</v>
      </c>
      <c r="BK1788" s="181" t="s">
        <v>1883</v>
      </c>
      <c r="BL1788">
        <v>0</v>
      </c>
      <c r="BM1788">
        <v>0</v>
      </c>
      <c r="BN1788">
        <v>0</v>
      </c>
    </row>
    <row r="1789" spans="1:66" x14ac:dyDescent="0.25">
      <c r="A1789">
        <v>10007</v>
      </c>
      <c r="B1789" t="s">
        <v>4957</v>
      </c>
      <c r="C1789">
        <v>16</v>
      </c>
      <c r="D1789">
        <v>0</v>
      </c>
      <c r="E1789">
        <v>0</v>
      </c>
      <c r="F1789" t="s">
        <v>1881</v>
      </c>
      <c r="G1789" t="s">
        <v>1882</v>
      </c>
      <c r="H1789" t="s">
        <v>1881</v>
      </c>
      <c r="I1789" t="s">
        <v>1881</v>
      </c>
      <c r="J1789" t="s">
        <v>1881</v>
      </c>
      <c r="K1789" t="s">
        <v>1881</v>
      </c>
      <c r="L1789" t="s">
        <v>1881</v>
      </c>
      <c r="M1789" s="180">
        <v>44783</v>
      </c>
      <c r="N1789" t="s">
        <v>1883</v>
      </c>
      <c r="O1789" t="s">
        <v>1883</v>
      </c>
      <c r="P1789" t="s">
        <v>4958</v>
      </c>
      <c r="Q1789">
        <v>0</v>
      </c>
      <c r="R1789">
        <v>0</v>
      </c>
      <c r="S1789" t="s">
        <v>1883</v>
      </c>
      <c r="T1789" t="s">
        <v>1883</v>
      </c>
      <c r="U1789">
        <v>2</v>
      </c>
      <c r="V1789" t="s">
        <v>1896</v>
      </c>
      <c r="W1789">
        <v>8</v>
      </c>
      <c r="X1789">
        <v>0</v>
      </c>
      <c r="Y1789">
        <v>0</v>
      </c>
      <c r="Z1789" t="s">
        <v>1881</v>
      </c>
      <c r="AA1789" t="s">
        <v>1881</v>
      </c>
      <c r="AB1789" t="s">
        <v>1881</v>
      </c>
      <c r="AC1789">
        <v>0</v>
      </c>
      <c r="AD1789">
        <v>0</v>
      </c>
      <c r="AE1789">
        <v>0</v>
      </c>
      <c r="AF1789">
        <v>0</v>
      </c>
      <c r="AG1789" t="s">
        <v>1882</v>
      </c>
      <c r="AH1789" s="181" t="s">
        <v>1883</v>
      </c>
      <c r="AI1789" s="182">
        <v>290</v>
      </c>
      <c r="AJ1789" s="181" t="s">
        <v>3090</v>
      </c>
      <c r="AK1789" s="181" t="s">
        <v>1883</v>
      </c>
      <c r="AL1789" s="181" t="s">
        <v>1883</v>
      </c>
      <c r="AO1789" s="181"/>
      <c r="AQ1789">
        <v>10</v>
      </c>
      <c r="AR1789" s="182">
        <v>40</v>
      </c>
      <c r="AS1789" s="183" t="s">
        <v>1882</v>
      </c>
      <c r="AT1789">
        <v>0</v>
      </c>
      <c r="AU1789">
        <v>63</v>
      </c>
      <c r="AV1789" s="182">
        <v>9</v>
      </c>
      <c r="AW1789" s="184">
        <v>0</v>
      </c>
      <c r="AX1789" s="183" t="s">
        <v>1881</v>
      </c>
      <c r="AY1789" s="184">
        <v>0</v>
      </c>
      <c r="AZ1789">
        <v>0</v>
      </c>
      <c r="BA1789">
        <v>0</v>
      </c>
      <c r="BB1789">
        <v>0</v>
      </c>
      <c r="BC1789" s="182">
        <v>10007</v>
      </c>
      <c r="BD1789" t="s">
        <v>1883</v>
      </c>
      <c r="BE1789" t="s">
        <v>1883</v>
      </c>
      <c r="BF1789" t="s">
        <v>1883</v>
      </c>
      <c r="BG1789" s="181" t="s">
        <v>1883</v>
      </c>
      <c r="BH1789">
        <v>0</v>
      </c>
      <c r="BI1789" s="184">
        <v>0</v>
      </c>
      <c r="BJ1789" s="182">
        <v>0</v>
      </c>
      <c r="BK1789" s="181" t="s">
        <v>1883</v>
      </c>
      <c r="BL1789">
        <v>0</v>
      </c>
      <c r="BM1789">
        <v>0</v>
      </c>
      <c r="BN1789">
        <v>0</v>
      </c>
    </row>
    <row r="1790" spans="1:66" x14ac:dyDescent="0.25">
      <c r="A1790">
        <v>10008</v>
      </c>
      <c r="B1790" t="s">
        <v>4959</v>
      </c>
      <c r="C1790">
        <v>12</v>
      </c>
      <c r="D1790">
        <v>0</v>
      </c>
      <c r="E1790">
        <v>0</v>
      </c>
      <c r="F1790" t="s">
        <v>1881</v>
      </c>
      <c r="G1790" t="s">
        <v>1882</v>
      </c>
      <c r="H1790" t="s">
        <v>1881</v>
      </c>
      <c r="I1790" t="s">
        <v>1881</v>
      </c>
      <c r="J1790" t="s">
        <v>1881</v>
      </c>
      <c r="K1790" t="s">
        <v>1881</v>
      </c>
      <c r="L1790" t="s">
        <v>1881</v>
      </c>
      <c r="M1790" s="180">
        <v>44784</v>
      </c>
      <c r="N1790" t="s">
        <v>1883</v>
      </c>
      <c r="O1790" t="s">
        <v>4960</v>
      </c>
      <c r="P1790" t="s">
        <v>4960</v>
      </c>
      <c r="Q1790">
        <v>0</v>
      </c>
      <c r="R1790">
        <v>0</v>
      </c>
      <c r="S1790" t="s">
        <v>1883</v>
      </c>
      <c r="T1790" t="s">
        <v>1883</v>
      </c>
      <c r="U1790">
        <v>0</v>
      </c>
      <c r="V1790" t="s">
        <v>1883</v>
      </c>
      <c r="W1790">
        <v>0</v>
      </c>
      <c r="X1790">
        <v>0</v>
      </c>
      <c r="Y1790">
        <v>0</v>
      </c>
      <c r="Z1790" t="s">
        <v>1881</v>
      </c>
      <c r="AA1790" t="s">
        <v>1881</v>
      </c>
      <c r="AB1790" t="s">
        <v>1881</v>
      </c>
      <c r="AC1790">
        <v>0</v>
      </c>
      <c r="AD1790">
        <v>0</v>
      </c>
      <c r="AE1790">
        <v>0</v>
      </c>
      <c r="AF1790">
        <v>0</v>
      </c>
      <c r="AG1790" t="s">
        <v>1881</v>
      </c>
      <c r="AH1790" s="181" t="s">
        <v>1883</v>
      </c>
      <c r="AI1790" s="182">
        <v>49</v>
      </c>
      <c r="AJ1790" s="181" t="s">
        <v>1960</v>
      </c>
      <c r="AK1790" s="181" t="s">
        <v>1883</v>
      </c>
      <c r="AL1790" s="181" t="s">
        <v>1883</v>
      </c>
      <c r="AO1790" s="181"/>
      <c r="AQ1790">
        <v>10</v>
      </c>
      <c r="AR1790" s="182">
        <v>40</v>
      </c>
      <c r="AS1790" s="183" t="s">
        <v>1882</v>
      </c>
      <c r="AT1790">
        <v>0</v>
      </c>
      <c r="AU1790">
        <v>0</v>
      </c>
      <c r="AV1790" s="182">
        <v>0</v>
      </c>
      <c r="AW1790" s="184">
        <v>0</v>
      </c>
      <c r="AX1790" s="183" t="s">
        <v>1881</v>
      </c>
      <c r="AY1790" s="184">
        <v>0</v>
      </c>
      <c r="AZ1790">
        <v>0</v>
      </c>
      <c r="BA1790">
        <v>0</v>
      </c>
      <c r="BB1790">
        <v>0</v>
      </c>
      <c r="BC1790" s="182">
        <v>10008</v>
      </c>
      <c r="BD1790" t="s">
        <v>1883</v>
      </c>
      <c r="BE1790" t="s">
        <v>1883</v>
      </c>
      <c r="BF1790" t="s">
        <v>1883</v>
      </c>
      <c r="BG1790" s="181" t="s">
        <v>1883</v>
      </c>
      <c r="BH1790">
        <v>0</v>
      </c>
      <c r="BI1790" s="184">
        <v>0</v>
      </c>
      <c r="BJ1790" s="182">
        <v>0</v>
      </c>
      <c r="BK1790" s="181" t="s">
        <v>1883</v>
      </c>
      <c r="BL1790">
        <v>0</v>
      </c>
      <c r="BM1790">
        <v>0</v>
      </c>
      <c r="BN1790">
        <v>0</v>
      </c>
    </row>
    <row r="1791" spans="1:66" x14ac:dyDescent="0.25">
      <c r="A1791">
        <v>10010</v>
      </c>
      <c r="B1791" t="s">
        <v>4961</v>
      </c>
      <c r="C1791">
        <v>6</v>
      </c>
      <c r="D1791">
        <v>0</v>
      </c>
      <c r="E1791">
        <v>0</v>
      </c>
      <c r="F1791" t="s">
        <v>1881</v>
      </c>
      <c r="G1791" t="s">
        <v>1882</v>
      </c>
      <c r="H1791" t="s">
        <v>1881</v>
      </c>
      <c r="I1791" t="s">
        <v>1881</v>
      </c>
      <c r="J1791" t="s">
        <v>1881</v>
      </c>
      <c r="K1791" t="s">
        <v>1881</v>
      </c>
      <c r="L1791" t="s">
        <v>1881</v>
      </c>
      <c r="M1791" s="180">
        <v>44785</v>
      </c>
      <c r="N1791" t="s">
        <v>1883</v>
      </c>
      <c r="O1791" t="s">
        <v>4962</v>
      </c>
      <c r="P1791" t="s">
        <v>4963</v>
      </c>
      <c r="Q1791">
        <v>0</v>
      </c>
      <c r="R1791">
        <v>0</v>
      </c>
      <c r="S1791" t="s">
        <v>1883</v>
      </c>
      <c r="T1791" t="s">
        <v>1883</v>
      </c>
      <c r="U1791">
        <v>2</v>
      </c>
      <c r="V1791" t="s">
        <v>1896</v>
      </c>
      <c r="W1791">
        <v>16.2</v>
      </c>
      <c r="X1791">
        <v>0</v>
      </c>
      <c r="Y1791">
        <v>0</v>
      </c>
      <c r="Z1791" t="s">
        <v>1881</v>
      </c>
      <c r="AA1791" t="s">
        <v>1881</v>
      </c>
      <c r="AB1791" t="s">
        <v>1881</v>
      </c>
      <c r="AC1791">
        <v>0</v>
      </c>
      <c r="AD1791">
        <v>0</v>
      </c>
      <c r="AE1791">
        <v>0</v>
      </c>
      <c r="AF1791">
        <v>0</v>
      </c>
      <c r="AG1791" t="s">
        <v>1882</v>
      </c>
      <c r="AH1791" s="181" t="s">
        <v>1883</v>
      </c>
      <c r="AI1791" s="182">
        <v>48</v>
      </c>
      <c r="AJ1791" s="181" t="s">
        <v>1897</v>
      </c>
      <c r="AK1791" s="181" t="s">
        <v>1883</v>
      </c>
      <c r="AL1791" s="181" t="s">
        <v>1883</v>
      </c>
      <c r="AO1791" s="181"/>
      <c r="AQ1791">
        <v>10</v>
      </c>
      <c r="AR1791" s="182">
        <v>40</v>
      </c>
      <c r="AS1791" s="183" t="s">
        <v>1882</v>
      </c>
      <c r="AT1791">
        <v>0</v>
      </c>
      <c r="AU1791">
        <v>35</v>
      </c>
      <c r="AV1791" s="182">
        <v>7</v>
      </c>
      <c r="AW1791" s="184">
        <v>0</v>
      </c>
      <c r="AX1791" s="183" t="s">
        <v>1881</v>
      </c>
      <c r="AY1791" s="184">
        <v>0</v>
      </c>
      <c r="AZ1791">
        <v>0</v>
      </c>
      <c r="BA1791">
        <v>0</v>
      </c>
      <c r="BB1791">
        <v>0</v>
      </c>
      <c r="BC1791" s="182">
        <v>10010</v>
      </c>
      <c r="BD1791" t="s">
        <v>1883</v>
      </c>
      <c r="BE1791" t="s">
        <v>1883</v>
      </c>
      <c r="BF1791" t="s">
        <v>1883</v>
      </c>
      <c r="BG1791" s="181" t="s">
        <v>1883</v>
      </c>
      <c r="BH1791">
        <v>0</v>
      </c>
      <c r="BI1791" s="184">
        <v>0</v>
      </c>
      <c r="BJ1791" s="182">
        <v>0</v>
      </c>
      <c r="BK1791" s="181" t="s">
        <v>1883</v>
      </c>
      <c r="BL1791">
        <v>0</v>
      </c>
      <c r="BM1791">
        <v>0</v>
      </c>
      <c r="BN1791">
        <v>0</v>
      </c>
    </row>
    <row r="1792" spans="1:66" x14ac:dyDescent="0.25">
      <c r="A1792">
        <v>10011</v>
      </c>
      <c r="B1792" t="s">
        <v>4964</v>
      </c>
      <c r="C1792">
        <v>1</v>
      </c>
      <c r="D1792">
        <v>0</v>
      </c>
      <c r="E1792">
        <v>0</v>
      </c>
      <c r="F1792" t="s">
        <v>1881</v>
      </c>
      <c r="G1792" t="s">
        <v>1882</v>
      </c>
      <c r="H1792" t="s">
        <v>1881</v>
      </c>
      <c r="I1792" t="s">
        <v>1881</v>
      </c>
      <c r="J1792" t="s">
        <v>1881</v>
      </c>
      <c r="K1792" t="s">
        <v>1881</v>
      </c>
      <c r="L1792" t="s">
        <v>1881</v>
      </c>
      <c r="M1792" s="180">
        <v>44785</v>
      </c>
      <c r="N1792" t="s">
        <v>1883</v>
      </c>
      <c r="O1792" t="s">
        <v>4965</v>
      </c>
      <c r="P1792" t="s">
        <v>4966</v>
      </c>
      <c r="Q1792">
        <v>0</v>
      </c>
      <c r="R1792">
        <v>0</v>
      </c>
      <c r="S1792" t="s">
        <v>1883</v>
      </c>
      <c r="T1792" t="s">
        <v>1883</v>
      </c>
      <c r="U1792">
        <v>2</v>
      </c>
      <c r="V1792" t="s">
        <v>1896</v>
      </c>
      <c r="W1792">
        <v>7.2</v>
      </c>
      <c r="X1792">
        <v>0</v>
      </c>
      <c r="Y1792">
        <v>0</v>
      </c>
      <c r="Z1792" t="s">
        <v>1881</v>
      </c>
      <c r="AA1792" t="s">
        <v>1881</v>
      </c>
      <c r="AB1792" t="s">
        <v>1881</v>
      </c>
      <c r="AC1792">
        <v>0</v>
      </c>
      <c r="AD1792">
        <v>0</v>
      </c>
      <c r="AE1792">
        <v>0</v>
      </c>
      <c r="AF1792">
        <v>0</v>
      </c>
      <c r="AG1792" t="s">
        <v>1882</v>
      </c>
      <c r="AH1792" s="181" t="s">
        <v>1883</v>
      </c>
      <c r="AI1792" s="182">
        <v>48</v>
      </c>
      <c r="AJ1792" s="181" t="s">
        <v>1897</v>
      </c>
      <c r="AK1792" s="181" t="s">
        <v>1883</v>
      </c>
      <c r="AL1792" s="181" t="s">
        <v>1883</v>
      </c>
      <c r="AO1792" s="181"/>
      <c r="AQ1792">
        <v>10</v>
      </c>
      <c r="AR1792" s="182">
        <v>40</v>
      </c>
      <c r="AS1792" s="183" t="s">
        <v>1882</v>
      </c>
      <c r="AT1792">
        <v>0</v>
      </c>
      <c r="AU1792">
        <v>78</v>
      </c>
      <c r="AV1792" s="182">
        <v>1</v>
      </c>
      <c r="AW1792" s="184">
        <v>0</v>
      </c>
      <c r="AX1792" s="183" t="s">
        <v>1881</v>
      </c>
      <c r="AY1792" s="184">
        <v>0</v>
      </c>
      <c r="AZ1792">
        <v>0</v>
      </c>
      <c r="BA1792">
        <v>0</v>
      </c>
      <c r="BB1792">
        <v>0</v>
      </c>
      <c r="BC1792" s="182">
        <v>10011</v>
      </c>
      <c r="BD1792" t="s">
        <v>1883</v>
      </c>
      <c r="BE1792" t="s">
        <v>1883</v>
      </c>
      <c r="BF1792" t="s">
        <v>1883</v>
      </c>
      <c r="BG1792" s="181" t="s">
        <v>1883</v>
      </c>
      <c r="BH1792">
        <v>0</v>
      </c>
      <c r="BI1792" s="184">
        <v>0</v>
      </c>
      <c r="BJ1792" s="182">
        <v>0</v>
      </c>
      <c r="BK1792" s="181" t="s">
        <v>1883</v>
      </c>
      <c r="BL1792">
        <v>0</v>
      </c>
      <c r="BM1792">
        <v>0</v>
      </c>
      <c r="BN1792">
        <v>0</v>
      </c>
    </row>
    <row r="1793" spans="1:66" x14ac:dyDescent="0.25">
      <c r="A1793">
        <v>10013</v>
      </c>
      <c r="B1793" t="s">
        <v>4967</v>
      </c>
      <c r="C1793">
        <v>12</v>
      </c>
      <c r="D1793">
        <v>0</v>
      </c>
      <c r="E1793">
        <v>0</v>
      </c>
      <c r="F1793" t="s">
        <v>1881</v>
      </c>
      <c r="G1793" t="s">
        <v>1882</v>
      </c>
      <c r="H1793" t="s">
        <v>1881</v>
      </c>
      <c r="I1793" t="s">
        <v>1881</v>
      </c>
      <c r="J1793" t="s">
        <v>1881</v>
      </c>
      <c r="K1793" t="s">
        <v>1881</v>
      </c>
      <c r="L1793" t="s">
        <v>1881</v>
      </c>
      <c r="M1793" s="180">
        <v>44793</v>
      </c>
      <c r="N1793" t="s">
        <v>1883</v>
      </c>
      <c r="O1793" t="s">
        <v>1883</v>
      </c>
      <c r="P1793" t="s">
        <v>4968</v>
      </c>
      <c r="Q1793">
        <v>0</v>
      </c>
      <c r="R1793">
        <v>0</v>
      </c>
      <c r="S1793" t="s">
        <v>1883</v>
      </c>
      <c r="T1793" t="s">
        <v>1883</v>
      </c>
      <c r="U1793">
        <v>0</v>
      </c>
      <c r="V1793" t="s">
        <v>1883</v>
      </c>
      <c r="W1793">
        <v>0</v>
      </c>
      <c r="X1793">
        <v>0</v>
      </c>
      <c r="Y1793">
        <v>0</v>
      </c>
      <c r="Z1793" t="s">
        <v>1881</v>
      </c>
      <c r="AA1793" t="s">
        <v>1881</v>
      </c>
      <c r="AB1793" t="s">
        <v>1881</v>
      </c>
      <c r="AC1793">
        <v>0</v>
      </c>
      <c r="AD1793">
        <v>0</v>
      </c>
      <c r="AE1793">
        <v>0</v>
      </c>
      <c r="AF1793">
        <v>0</v>
      </c>
      <c r="AG1793" t="s">
        <v>1881</v>
      </c>
      <c r="AH1793" s="181" t="s">
        <v>1883</v>
      </c>
      <c r="AI1793" s="182">
        <v>244</v>
      </c>
      <c r="AJ1793" s="181" t="s">
        <v>2720</v>
      </c>
      <c r="AK1793" s="181" t="s">
        <v>1883</v>
      </c>
      <c r="AL1793" s="181" t="s">
        <v>1883</v>
      </c>
      <c r="AO1793" s="181"/>
      <c r="AQ1793">
        <v>10</v>
      </c>
      <c r="AR1793" s="182">
        <v>40</v>
      </c>
      <c r="AS1793" s="183" t="s">
        <v>1882</v>
      </c>
      <c r="AT1793">
        <v>0</v>
      </c>
      <c r="AU1793">
        <v>85</v>
      </c>
      <c r="AV1793" s="182">
        <v>0</v>
      </c>
      <c r="AW1793" s="184">
        <v>0</v>
      </c>
      <c r="AX1793" s="183" t="s">
        <v>1881</v>
      </c>
      <c r="AY1793" s="184">
        <v>0</v>
      </c>
      <c r="AZ1793">
        <v>0</v>
      </c>
      <c r="BA1793">
        <v>0</v>
      </c>
      <c r="BB1793">
        <v>0</v>
      </c>
      <c r="BC1793" s="182">
        <v>10013</v>
      </c>
      <c r="BD1793" t="s">
        <v>1883</v>
      </c>
      <c r="BE1793" t="s">
        <v>1883</v>
      </c>
      <c r="BF1793" t="s">
        <v>1883</v>
      </c>
      <c r="BG1793" s="181" t="s">
        <v>1883</v>
      </c>
      <c r="BH1793">
        <v>0</v>
      </c>
      <c r="BI1793" s="184">
        <v>0</v>
      </c>
      <c r="BJ1793" s="182">
        <v>0</v>
      </c>
      <c r="BK1793" s="181" t="s">
        <v>1883</v>
      </c>
      <c r="BL1793">
        <v>0</v>
      </c>
      <c r="BM1793">
        <v>0</v>
      </c>
      <c r="BN1793">
        <v>0</v>
      </c>
    </row>
    <row r="1794" spans="1:66" x14ac:dyDescent="0.25">
      <c r="A1794">
        <v>10014</v>
      </c>
      <c r="B1794" t="s">
        <v>1302</v>
      </c>
      <c r="C1794">
        <v>12</v>
      </c>
      <c r="D1794">
        <v>0</v>
      </c>
      <c r="E1794">
        <v>0</v>
      </c>
      <c r="F1794" t="s">
        <v>1881</v>
      </c>
      <c r="G1794" t="s">
        <v>1882</v>
      </c>
      <c r="H1794" t="s">
        <v>1881</v>
      </c>
      <c r="I1794" t="s">
        <v>1881</v>
      </c>
      <c r="J1794" t="s">
        <v>1881</v>
      </c>
      <c r="K1794" t="s">
        <v>1881</v>
      </c>
      <c r="L1794" t="s">
        <v>1881</v>
      </c>
      <c r="M1794" s="180">
        <v>44793</v>
      </c>
      <c r="N1794" t="s">
        <v>1883</v>
      </c>
      <c r="O1794" t="s">
        <v>4969</v>
      </c>
      <c r="P1794" t="s">
        <v>4970</v>
      </c>
      <c r="Q1794">
        <v>0</v>
      </c>
      <c r="R1794">
        <v>0</v>
      </c>
      <c r="S1794" t="s">
        <v>1883</v>
      </c>
      <c r="T1794" t="s">
        <v>1883</v>
      </c>
      <c r="U1794">
        <v>0</v>
      </c>
      <c r="V1794" t="s">
        <v>1883</v>
      </c>
      <c r="W1794">
        <v>0</v>
      </c>
      <c r="X1794">
        <v>0</v>
      </c>
      <c r="Y1794">
        <v>0</v>
      </c>
      <c r="Z1794" t="s">
        <v>1881</v>
      </c>
      <c r="AA1794" t="s">
        <v>1881</v>
      </c>
      <c r="AB1794" t="s">
        <v>1881</v>
      </c>
      <c r="AC1794">
        <v>0</v>
      </c>
      <c r="AD1794">
        <v>0</v>
      </c>
      <c r="AE1794">
        <v>0</v>
      </c>
      <c r="AF1794">
        <v>0</v>
      </c>
      <c r="AG1794" t="s">
        <v>1881</v>
      </c>
      <c r="AH1794" s="181" t="s">
        <v>1883</v>
      </c>
      <c r="AI1794" s="182">
        <v>244</v>
      </c>
      <c r="AJ1794" s="181" t="s">
        <v>2720</v>
      </c>
      <c r="AK1794" s="181" t="s">
        <v>1883</v>
      </c>
      <c r="AL1794" s="181" t="s">
        <v>1883</v>
      </c>
      <c r="AO1794" s="181"/>
      <c r="AQ1794">
        <v>10</v>
      </c>
      <c r="AR1794" s="182">
        <v>40</v>
      </c>
      <c r="AS1794" s="183" t="s">
        <v>1882</v>
      </c>
      <c r="AT1794">
        <v>0</v>
      </c>
      <c r="AU1794">
        <v>85</v>
      </c>
      <c r="AV1794" s="182">
        <v>0</v>
      </c>
      <c r="AW1794" s="184">
        <v>0</v>
      </c>
      <c r="AX1794" s="183" t="s">
        <v>1881</v>
      </c>
      <c r="AY1794" s="184">
        <v>0</v>
      </c>
      <c r="AZ1794">
        <v>0</v>
      </c>
      <c r="BA1794">
        <v>0</v>
      </c>
      <c r="BB1794">
        <v>0</v>
      </c>
      <c r="BC1794" s="182">
        <v>10014</v>
      </c>
      <c r="BD1794" t="s">
        <v>1883</v>
      </c>
      <c r="BE1794" t="s">
        <v>1883</v>
      </c>
      <c r="BF1794" t="s">
        <v>1883</v>
      </c>
      <c r="BG1794" s="181" t="s">
        <v>1883</v>
      </c>
      <c r="BH1794">
        <v>0</v>
      </c>
      <c r="BI1794" s="184">
        <v>0</v>
      </c>
      <c r="BJ1794" s="182">
        <v>0</v>
      </c>
      <c r="BK1794" s="181" t="s">
        <v>1883</v>
      </c>
      <c r="BL1794">
        <v>0</v>
      </c>
      <c r="BM1794">
        <v>0</v>
      </c>
      <c r="BN1794">
        <v>0</v>
      </c>
    </row>
    <row r="1795" spans="1:66" x14ac:dyDescent="0.25">
      <c r="A1795">
        <v>10015</v>
      </c>
      <c r="B1795" t="s">
        <v>4971</v>
      </c>
      <c r="C1795">
        <v>6</v>
      </c>
      <c r="D1795">
        <v>0</v>
      </c>
      <c r="E1795">
        <v>0</v>
      </c>
      <c r="F1795" t="s">
        <v>1881</v>
      </c>
      <c r="G1795" t="s">
        <v>1882</v>
      </c>
      <c r="H1795" t="s">
        <v>1881</v>
      </c>
      <c r="I1795" t="s">
        <v>1881</v>
      </c>
      <c r="J1795" t="s">
        <v>1881</v>
      </c>
      <c r="K1795" t="s">
        <v>1881</v>
      </c>
      <c r="L1795" t="s">
        <v>1881</v>
      </c>
      <c r="M1795" s="180">
        <v>44796</v>
      </c>
      <c r="N1795" t="s">
        <v>1883</v>
      </c>
      <c r="O1795" t="s">
        <v>4972</v>
      </c>
      <c r="P1795" t="s">
        <v>4973</v>
      </c>
      <c r="Q1795">
        <v>0</v>
      </c>
      <c r="R1795">
        <v>0</v>
      </c>
      <c r="S1795" t="s">
        <v>1883</v>
      </c>
      <c r="T1795" t="s">
        <v>1883</v>
      </c>
      <c r="U1795">
        <v>0</v>
      </c>
      <c r="V1795" t="s">
        <v>1883</v>
      </c>
      <c r="W1795">
        <v>0</v>
      </c>
      <c r="X1795">
        <v>0</v>
      </c>
      <c r="Y1795">
        <v>0</v>
      </c>
      <c r="Z1795" t="s">
        <v>1881</v>
      </c>
      <c r="AA1795" t="s">
        <v>1881</v>
      </c>
      <c r="AB1795" t="s">
        <v>1881</v>
      </c>
      <c r="AC1795">
        <v>0</v>
      </c>
      <c r="AD1795">
        <v>0</v>
      </c>
      <c r="AE1795">
        <v>0</v>
      </c>
      <c r="AF1795">
        <v>0</v>
      </c>
      <c r="AG1795" t="s">
        <v>1881</v>
      </c>
      <c r="AH1795" s="181" t="s">
        <v>1883</v>
      </c>
      <c r="AI1795" s="182">
        <v>244</v>
      </c>
      <c r="AJ1795" s="181" t="s">
        <v>2720</v>
      </c>
      <c r="AK1795" s="181" t="s">
        <v>1883</v>
      </c>
      <c r="AL1795" s="181" t="s">
        <v>1883</v>
      </c>
      <c r="AO1795" s="181"/>
      <c r="AQ1795">
        <v>10</v>
      </c>
      <c r="AR1795" s="182">
        <v>40</v>
      </c>
      <c r="AS1795" s="183" t="s">
        <v>1882</v>
      </c>
      <c r="AT1795">
        <v>0</v>
      </c>
      <c r="AU1795">
        <v>125</v>
      </c>
      <c r="AV1795" s="182">
        <v>0</v>
      </c>
      <c r="AW1795" s="184">
        <v>0</v>
      </c>
      <c r="AX1795" s="183" t="s">
        <v>1881</v>
      </c>
      <c r="AY1795" s="184">
        <v>0</v>
      </c>
      <c r="AZ1795">
        <v>0</v>
      </c>
      <c r="BA1795">
        <v>0</v>
      </c>
      <c r="BB1795">
        <v>0</v>
      </c>
      <c r="BC1795" s="182">
        <v>10015</v>
      </c>
      <c r="BD1795" t="s">
        <v>1883</v>
      </c>
      <c r="BE1795" t="s">
        <v>1883</v>
      </c>
      <c r="BF1795" t="s">
        <v>1883</v>
      </c>
      <c r="BG1795" s="181" t="s">
        <v>1883</v>
      </c>
      <c r="BH1795">
        <v>0</v>
      </c>
      <c r="BI1795" s="184">
        <v>0</v>
      </c>
      <c r="BJ1795" s="182">
        <v>0</v>
      </c>
      <c r="BK1795" s="181" t="s">
        <v>1883</v>
      </c>
      <c r="BL1795">
        <v>0</v>
      </c>
      <c r="BM1795">
        <v>0</v>
      </c>
      <c r="BN1795">
        <v>0</v>
      </c>
    </row>
    <row r="1796" spans="1:66" x14ac:dyDescent="0.25">
      <c r="A1796">
        <v>10016</v>
      </c>
      <c r="B1796" t="s">
        <v>4974</v>
      </c>
      <c r="C1796">
        <v>1</v>
      </c>
      <c r="D1796">
        <v>0</v>
      </c>
      <c r="E1796">
        <v>0</v>
      </c>
      <c r="F1796" t="s">
        <v>1881</v>
      </c>
      <c r="G1796" t="s">
        <v>1882</v>
      </c>
      <c r="H1796" t="s">
        <v>1881</v>
      </c>
      <c r="I1796" t="s">
        <v>1881</v>
      </c>
      <c r="J1796" t="s">
        <v>1881</v>
      </c>
      <c r="K1796" t="s">
        <v>1881</v>
      </c>
      <c r="L1796" t="s">
        <v>1881</v>
      </c>
      <c r="M1796" s="180">
        <v>44797</v>
      </c>
      <c r="N1796" t="s">
        <v>2004</v>
      </c>
      <c r="O1796" t="s">
        <v>4975</v>
      </c>
      <c r="P1796" t="s">
        <v>4975</v>
      </c>
      <c r="Q1796">
        <v>0</v>
      </c>
      <c r="R1796">
        <v>0</v>
      </c>
      <c r="S1796" t="s">
        <v>1883</v>
      </c>
      <c r="T1796" t="s">
        <v>1883</v>
      </c>
      <c r="U1796">
        <v>0</v>
      </c>
      <c r="V1796" t="s">
        <v>1883</v>
      </c>
      <c r="W1796">
        <v>0</v>
      </c>
      <c r="X1796">
        <v>0</v>
      </c>
      <c r="Y1796">
        <v>0</v>
      </c>
      <c r="Z1796" t="s">
        <v>1881</v>
      </c>
      <c r="AA1796" t="s">
        <v>1881</v>
      </c>
      <c r="AB1796" t="s">
        <v>1881</v>
      </c>
      <c r="AC1796">
        <v>0</v>
      </c>
      <c r="AD1796">
        <v>0</v>
      </c>
      <c r="AE1796">
        <v>0</v>
      </c>
      <c r="AF1796">
        <v>0</v>
      </c>
      <c r="AG1796" t="s">
        <v>1882</v>
      </c>
      <c r="AH1796" s="181" t="s">
        <v>1883</v>
      </c>
      <c r="AI1796" s="182">
        <v>294</v>
      </c>
      <c r="AJ1796" s="181" t="s">
        <v>3369</v>
      </c>
      <c r="AK1796" s="181" t="s">
        <v>1883</v>
      </c>
      <c r="AL1796" s="181" t="s">
        <v>1883</v>
      </c>
      <c r="AO1796" s="181"/>
      <c r="AQ1796">
        <v>10</v>
      </c>
      <c r="AR1796" s="182">
        <v>40</v>
      </c>
      <c r="AS1796" s="183" t="s">
        <v>1882</v>
      </c>
      <c r="AT1796">
        <v>0</v>
      </c>
      <c r="AU1796">
        <v>0</v>
      </c>
      <c r="AV1796" s="182">
        <v>0</v>
      </c>
      <c r="AW1796" s="184">
        <v>0</v>
      </c>
      <c r="AX1796" s="183" t="s">
        <v>1881</v>
      </c>
      <c r="AY1796" s="184">
        <v>0</v>
      </c>
      <c r="AZ1796">
        <v>0</v>
      </c>
      <c r="BA1796">
        <v>0</v>
      </c>
      <c r="BB1796">
        <v>0</v>
      </c>
      <c r="BC1796" s="182">
        <v>10016</v>
      </c>
      <c r="BD1796" t="s">
        <v>1883</v>
      </c>
      <c r="BE1796" t="s">
        <v>1883</v>
      </c>
      <c r="BF1796" t="s">
        <v>1883</v>
      </c>
      <c r="BG1796" s="181" t="s">
        <v>1883</v>
      </c>
      <c r="BH1796">
        <v>0</v>
      </c>
      <c r="BI1796" s="184">
        <v>0</v>
      </c>
      <c r="BJ1796" s="182">
        <v>0</v>
      </c>
      <c r="BK1796" s="181" t="s">
        <v>1883</v>
      </c>
      <c r="BL1796">
        <v>0</v>
      </c>
      <c r="BM1796">
        <v>0</v>
      </c>
      <c r="BN1796">
        <v>0</v>
      </c>
    </row>
    <row r="1797" spans="1:66" x14ac:dyDescent="0.25">
      <c r="A1797">
        <v>10017</v>
      </c>
      <c r="B1797" t="s">
        <v>4976</v>
      </c>
      <c r="C1797">
        <v>1</v>
      </c>
      <c r="D1797">
        <v>0</v>
      </c>
      <c r="E1797">
        <v>0</v>
      </c>
      <c r="F1797" t="s">
        <v>1881</v>
      </c>
      <c r="G1797" t="s">
        <v>1882</v>
      </c>
      <c r="H1797" t="s">
        <v>1881</v>
      </c>
      <c r="I1797" t="s">
        <v>1881</v>
      </c>
      <c r="J1797" t="s">
        <v>1881</v>
      </c>
      <c r="K1797" t="s">
        <v>1881</v>
      </c>
      <c r="L1797" t="s">
        <v>1881</v>
      </c>
      <c r="M1797" s="180">
        <v>44797</v>
      </c>
      <c r="N1797" t="s">
        <v>2004</v>
      </c>
      <c r="O1797" t="s">
        <v>4977</v>
      </c>
      <c r="P1797" t="s">
        <v>4977</v>
      </c>
      <c r="Q1797">
        <v>0</v>
      </c>
      <c r="R1797">
        <v>0</v>
      </c>
      <c r="S1797" t="s">
        <v>1883</v>
      </c>
      <c r="T1797" t="s">
        <v>1883</v>
      </c>
      <c r="U1797">
        <v>0</v>
      </c>
      <c r="V1797" t="s">
        <v>1883</v>
      </c>
      <c r="W1797">
        <v>0</v>
      </c>
      <c r="X1797">
        <v>0</v>
      </c>
      <c r="Y1797">
        <v>0</v>
      </c>
      <c r="Z1797" t="s">
        <v>1881</v>
      </c>
      <c r="AA1797" t="s">
        <v>1881</v>
      </c>
      <c r="AB1797" t="s">
        <v>1881</v>
      </c>
      <c r="AC1797">
        <v>0</v>
      </c>
      <c r="AD1797">
        <v>0</v>
      </c>
      <c r="AE1797">
        <v>0</v>
      </c>
      <c r="AF1797">
        <v>0</v>
      </c>
      <c r="AG1797" t="s">
        <v>1882</v>
      </c>
      <c r="AH1797" s="181" t="s">
        <v>1883</v>
      </c>
      <c r="AI1797" s="182">
        <v>294</v>
      </c>
      <c r="AJ1797" s="181" t="s">
        <v>3369</v>
      </c>
      <c r="AK1797" s="181" t="s">
        <v>1883</v>
      </c>
      <c r="AL1797" s="181" t="s">
        <v>1883</v>
      </c>
      <c r="AO1797" s="181"/>
      <c r="AQ1797">
        <v>10</v>
      </c>
      <c r="AR1797" s="182">
        <v>40</v>
      </c>
      <c r="AS1797" s="183" t="s">
        <v>1882</v>
      </c>
      <c r="AT1797">
        <v>0</v>
      </c>
      <c r="AU1797">
        <v>0</v>
      </c>
      <c r="AV1797" s="182">
        <v>0</v>
      </c>
      <c r="AW1797" s="184">
        <v>0</v>
      </c>
      <c r="AX1797" s="183" t="s">
        <v>1881</v>
      </c>
      <c r="AY1797" s="184">
        <v>0</v>
      </c>
      <c r="AZ1797">
        <v>0</v>
      </c>
      <c r="BA1797">
        <v>0</v>
      </c>
      <c r="BB1797">
        <v>0</v>
      </c>
      <c r="BC1797" s="182">
        <v>10017</v>
      </c>
      <c r="BD1797" t="s">
        <v>1883</v>
      </c>
      <c r="BE1797" t="s">
        <v>1883</v>
      </c>
      <c r="BF1797" t="s">
        <v>1883</v>
      </c>
      <c r="BG1797" s="181" t="s">
        <v>1883</v>
      </c>
      <c r="BH1797">
        <v>0</v>
      </c>
      <c r="BI1797" s="184">
        <v>0</v>
      </c>
      <c r="BJ1797" s="182">
        <v>0</v>
      </c>
      <c r="BK1797" s="181" t="s">
        <v>1883</v>
      </c>
      <c r="BL1797">
        <v>0</v>
      </c>
      <c r="BM1797">
        <v>0</v>
      </c>
      <c r="BN1797">
        <v>0</v>
      </c>
    </row>
    <row r="1798" spans="1:66" x14ac:dyDescent="0.25">
      <c r="A1798">
        <v>10018</v>
      </c>
      <c r="B1798" t="s">
        <v>4978</v>
      </c>
      <c r="C1798">
        <v>1</v>
      </c>
      <c r="D1798">
        <v>0</v>
      </c>
      <c r="E1798">
        <v>0</v>
      </c>
      <c r="F1798" t="s">
        <v>1881</v>
      </c>
      <c r="G1798" t="s">
        <v>1881</v>
      </c>
      <c r="H1798" t="s">
        <v>1881</v>
      </c>
      <c r="I1798" t="s">
        <v>1881</v>
      </c>
      <c r="J1798" t="s">
        <v>1881</v>
      </c>
      <c r="K1798" t="s">
        <v>1881</v>
      </c>
      <c r="L1798" t="s">
        <v>1881</v>
      </c>
      <c r="M1798" s="180">
        <v>44802</v>
      </c>
      <c r="N1798" t="s">
        <v>2004</v>
      </c>
      <c r="O1798" t="s">
        <v>1883</v>
      </c>
      <c r="P1798" t="s">
        <v>1883</v>
      </c>
      <c r="Q1798">
        <v>0</v>
      </c>
      <c r="R1798">
        <v>0</v>
      </c>
      <c r="S1798" t="s">
        <v>1883</v>
      </c>
      <c r="T1798" t="s">
        <v>1883</v>
      </c>
      <c r="U1798">
        <v>0</v>
      </c>
      <c r="V1798" t="s">
        <v>1883</v>
      </c>
      <c r="W1798">
        <v>0</v>
      </c>
      <c r="X1798">
        <v>0</v>
      </c>
      <c r="Y1798">
        <v>0</v>
      </c>
      <c r="Z1798" t="s">
        <v>1881</v>
      </c>
      <c r="AA1798" t="s">
        <v>1881</v>
      </c>
      <c r="AB1798" t="s">
        <v>1881</v>
      </c>
      <c r="AC1798">
        <v>0</v>
      </c>
      <c r="AD1798">
        <v>0</v>
      </c>
      <c r="AE1798">
        <v>0</v>
      </c>
      <c r="AF1798">
        <v>0</v>
      </c>
      <c r="AG1798" t="s">
        <v>1882</v>
      </c>
      <c r="AH1798" s="181" t="s">
        <v>1883</v>
      </c>
      <c r="AI1798" s="182">
        <v>290</v>
      </c>
      <c r="AJ1798" s="181" t="s">
        <v>3090</v>
      </c>
      <c r="AK1798" s="181" t="s">
        <v>1883</v>
      </c>
      <c r="AL1798" s="181" t="s">
        <v>1883</v>
      </c>
      <c r="AO1798" s="181"/>
      <c r="AQ1798">
        <v>10</v>
      </c>
      <c r="AR1798" s="182">
        <v>40</v>
      </c>
      <c r="AS1798" s="183" t="s">
        <v>1882</v>
      </c>
      <c r="AT1798">
        <v>0</v>
      </c>
      <c r="AU1798">
        <v>0</v>
      </c>
      <c r="AV1798" s="182">
        <v>0</v>
      </c>
      <c r="AW1798" s="184">
        <v>0</v>
      </c>
      <c r="AX1798" s="183" t="s">
        <v>1881</v>
      </c>
      <c r="AY1798" s="184">
        <v>0</v>
      </c>
      <c r="AZ1798">
        <v>0</v>
      </c>
      <c r="BA1798">
        <v>0</v>
      </c>
      <c r="BB1798">
        <v>0</v>
      </c>
      <c r="BC1798" s="182">
        <v>10018</v>
      </c>
      <c r="BD1798" t="s">
        <v>1883</v>
      </c>
      <c r="BE1798" t="s">
        <v>1883</v>
      </c>
      <c r="BF1798" t="s">
        <v>1883</v>
      </c>
      <c r="BG1798" s="181" t="s">
        <v>1883</v>
      </c>
      <c r="BH1798">
        <v>0</v>
      </c>
      <c r="BI1798" s="184">
        <v>0</v>
      </c>
      <c r="BJ1798" s="182">
        <v>0</v>
      </c>
      <c r="BK1798" s="181" t="s">
        <v>1883</v>
      </c>
      <c r="BL1798">
        <v>0</v>
      </c>
      <c r="BM1798">
        <v>0</v>
      </c>
      <c r="BN1798">
        <v>0</v>
      </c>
    </row>
    <row r="1799" spans="1:66" x14ac:dyDescent="0.25">
      <c r="A1799">
        <v>10019</v>
      </c>
      <c r="B1799" t="s">
        <v>4979</v>
      </c>
      <c r="C1799">
        <v>1</v>
      </c>
      <c r="D1799">
        <v>0</v>
      </c>
      <c r="E1799">
        <v>0</v>
      </c>
      <c r="F1799" t="s">
        <v>1881</v>
      </c>
      <c r="G1799" t="s">
        <v>1881</v>
      </c>
      <c r="H1799" t="s">
        <v>1881</v>
      </c>
      <c r="I1799" t="s">
        <v>1881</v>
      </c>
      <c r="J1799" t="s">
        <v>1882</v>
      </c>
      <c r="K1799" t="s">
        <v>1881</v>
      </c>
      <c r="L1799" t="s">
        <v>1881</v>
      </c>
      <c r="M1799" s="180">
        <v>44802</v>
      </c>
      <c r="N1799" t="s">
        <v>2004</v>
      </c>
      <c r="O1799" t="s">
        <v>1883</v>
      </c>
      <c r="P1799" t="s">
        <v>1883</v>
      </c>
      <c r="Q1799">
        <v>0</v>
      </c>
      <c r="R1799">
        <v>0</v>
      </c>
      <c r="S1799" t="s">
        <v>1883</v>
      </c>
      <c r="T1799" t="s">
        <v>1883</v>
      </c>
      <c r="U1799">
        <v>0</v>
      </c>
      <c r="V1799" t="s">
        <v>1883</v>
      </c>
      <c r="W1799">
        <v>0</v>
      </c>
      <c r="X1799">
        <v>0</v>
      </c>
      <c r="Y1799">
        <v>0</v>
      </c>
      <c r="Z1799" t="s">
        <v>1881</v>
      </c>
      <c r="AA1799" t="s">
        <v>1881</v>
      </c>
      <c r="AB1799" t="s">
        <v>1881</v>
      </c>
      <c r="AC1799">
        <v>0</v>
      </c>
      <c r="AD1799">
        <v>0</v>
      </c>
      <c r="AE1799">
        <v>0</v>
      </c>
      <c r="AF1799">
        <v>0</v>
      </c>
      <c r="AG1799" t="s">
        <v>1881</v>
      </c>
      <c r="AH1799" s="181" t="s">
        <v>1883</v>
      </c>
      <c r="AI1799" s="182">
        <v>290</v>
      </c>
      <c r="AJ1799" s="181" t="s">
        <v>3090</v>
      </c>
      <c r="AK1799" s="181" t="s">
        <v>1883</v>
      </c>
      <c r="AL1799" s="181" t="s">
        <v>1883</v>
      </c>
      <c r="AO1799" s="181"/>
      <c r="AQ1799">
        <v>10</v>
      </c>
      <c r="AR1799" s="182">
        <v>40</v>
      </c>
      <c r="AS1799" s="183" t="s">
        <v>1882</v>
      </c>
      <c r="AT1799">
        <v>0</v>
      </c>
      <c r="AU1799">
        <v>0</v>
      </c>
      <c r="AV1799" s="182">
        <v>0</v>
      </c>
      <c r="AW1799" s="184">
        <v>0</v>
      </c>
      <c r="AX1799" s="183" t="s">
        <v>1881</v>
      </c>
      <c r="AY1799" s="184">
        <v>0</v>
      </c>
      <c r="AZ1799">
        <v>0</v>
      </c>
      <c r="BA1799">
        <v>0</v>
      </c>
      <c r="BB1799">
        <v>0</v>
      </c>
      <c r="BC1799" s="182">
        <v>10019</v>
      </c>
      <c r="BD1799" t="s">
        <v>1883</v>
      </c>
      <c r="BE1799" t="s">
        <v>1883</v>
      </c>
      <c r="BF1799" t="s">
        <v>1883</v>
      </c>
      <c r="BG1799" s="181" t="s">
        <v>1883</v>
      </c>
      <c r="BH1799">
        <v>0</v>
      </c>
      <c r="BI1799" s="184">
        <v>0</v>
      </c>
      <c r="BJ1799" s="182">
        <v>0</v>
      </c>
      <c r="BK1799" s="181" t="s">
        <v>1883</v>
      </c>
      <c r="BL1799">
        <v>0</v>
      </c>
      <c r="BM1799">
        <v>0</v>
      </c>
      <c r="BN1799">
        <v>0</v>
      </c>
    </row>
    <row r="1800" spans="1:66" x14ac:dyDescent="0.25">
      <c r="A1800">
        <v>10022</v>
      </c>
      <c r="B1800" t="s">
        <v>4980</v>
      </c>
      <c r="C1800">
        <v>1</v>
      </c>
      <c r="D1800">
        <v>0</v>
      </c>
      <c r="E1800">
        <v>0</v>
      </c>
      <c r="F1800" t="s">
        <v>1881</v>
      </c>
      <c r="G1800" t="s">
        <v>1881</v>
      </c>
      <c r="H1800" t="s">
        <v>1881</v>
      </c>
      <c r="I1800" t="s">
        <v>1881</v>
      </c>
      <c r="J1800" t="s">
        <v>1882</v>
      </c>
      <c r="K1800" t="s">
        <v>1881</v>
      </c>
      <c r="L1800" t="s">
        <v>1881</v>
      </c>
      <c r="M1800" s="180">
        <v>44803</v>
      </c>
      <c r="N1800" t="s">
        <v>2004</v>
      </c>
      <c r="O1800" t="s">
        <v>1883</v>
      </c>
      <c r="P1800" t="s">
        <v>1883</v>
      </c>
      <c r="Q1800">
        <v>0</v>
      </c>
      <c r="R1800">
        <v>0</v>
      </c>
      <c r="S1800" t="s">
        <v>1883</v>
      </c>
      <c r="T1800" t="s">
        <v>1883</v>
      </c>
      <c r="U1800">
        <v>0</v>
      </c>
      <c r="V1800" t="s">
        <v>1883</v>
      </c>
      <c r="W1800">
        <v>0</v>
      </c>
      <c r="X1800">
        <v>0</v>
      </c>
      <c r="Y1800">
        <v>0</v>
      </c>
      <c r="Z1800" t="s">
        <v>1881</v>
      </c>
      <c r="AA1800" t="s">
        <v>1881</v>
      </c>
      <c r="AB1800" t="s">
        <v>1881</v>
      </c>
      <c r="AC1800">
        <v>0</v>
      </c>
      <c r="AD1800">
        <v>0</v>
      </c>
      <c r="AE1800">
        <v>0</v>
      </c>
      <c r="AF1800">
        <v>0</v>
      </c>
      <c r="AG1800" t="s">
        <v>1881</v>
      </c>
      <c r="AH1800" s="181" t="s">
        <v>1883</v>
      </c>
      <c r="AI1800" s="182">
        <v>0</v>
      </c>
      <c r="AJ1800" s="181" t="s">
        <v>1883</v>
      </c>
      <c r="AK1800" s="181" t="s">
        <v>1883</v>
      </c>
      <c r="AL1800" s="181" t="s">
        <v>1883</v>
      </c>
      <c r="AO1800" s="181"/>
      <c r="AQ1800">
        <v>10</v>
      </c>
      <c r="AR1800" s="182">
        <v>40</v>
      </c>
      <c r="AS1800" s="183" t="s">
        <v>1882</v>
      </c>
      <c r="AT1800">
        <v>0</v>
      </c>
      <c r="AU1800">
        <v>0</v>
      </c>
      <c r="AV1800" s="182">
        <v>0</v>
      </c>
      <c r="AW1800" s="184">
        <v>0</v>
      </c>
      <c r="AX1800" s="183" t="s">
        <v>1881</v>
      </c>
      <c r="AY1800" s="184">
        <v>0</v>
      </c>
      <c r="AZ1800">
        <v>0</v>
      </c>
      <c r="BA1800">
        <v>0</v>
      </c>
      <c r="BB1800">
        <v>0</v>
      </c>
      <c r="BC1800" s="182">
        <v>10022</v>
      </c>
      <c r="BD1800" t="s">
        <v>1883</v>
      </c>
      <c r="BE1800" t="s">
        <v>1883</v>
      </c>
      <c r="BF1800" t="s">
        <v>1883</v>
      </c>
      <c r="BG1800" s="181" t="s">
        <v>1883</v>
      </c>
      <c r="BH1800">
        <v>0</v>
      </c>
      <c r="BI1800" s="184">
        <v>0</v>
      </c>
      <c r="BJ1800" s="182">
        <v>0</v>
      </c>
      <c r="BK1800" s="181" t="s">
        <v>1883</v>
      </c>
      <c r="BL1800">
        <v>0</v>
      </c>
      <c r="BM1800">
        <v>0</v>
      </c>
      <c r="BN1800">
        <v>0</v>
      </c>
    </row>
    <row r="1801" spans="1:66" x14ac:dyDescent="0.25">
      <c r="A1801">
        <v>10026</v>
      </c>
      <c r="B1801" t="s">
        <v>1304</v>
      </c>
      <c r="C1801">
        <v>9</v>
      </c>
      <c r="D1801">
        <v>0</v>
      </c>
      <c r="E1801">
        <v>0</v>
      </c>
      <c r="F1801" t="s">
        <v>1881</v>
      </c>
      <c r="G1801" t="s">
        <v>1882</v>
      </c>
      <c r="H1801" t="s">
        <v>1881</v>
      </c>
      <c r="I1801" t="s">
        <v>1881</v>
      </c>
      <c r="J1801" t="s">
        <v>1881</v>
      </c>
      <c r="K1801" t="s">
        <v>1881</v>
      </c>
      <c r="L1801" t="s">
        <v>1881</v>
      </c>
      <c r="M1801" s="180">
        <v>44810</v>
      </c>
      <c r="N1801" t="s">
        <v>1883</v>
      </c>
      <c r="O1801" t="s">
        <v>4981</v>
      </c>
      <c r="P1801" t="s">
        <v>4982</v>
      </c>
      <c r="Q1801">
        <v>0</v>
      </c>
      <c r="R1801">
        <v>0</v>
      </c>
      <c r="S1801" t="s">
        <v>1883</v>
      </c>
      <c r="T1801" t="s">
        <v>1883</v>
      </c>
      <c r="U1801">
        <v>2</v>
      </c>
      <c r="V1801" t="s">
        <v>1896</v>
      </c>
      <c r="W1801">
        <v>13.5</v>
      </c>
      <c r="X1801">
        <v>0</v>
      </c>
      <c r="Y1801">
        <v>0</v>
      </c>
      <c r="Z1801" t="s">
        <v>1881</v>
      </c>
      <c r="AA1801" t="s">
        <v>1881</v>
      </c>
      <c r="AB1801" t="s">
        <v>1881</v>
      </c>
      <c r="AC1801">
        <v>0</v>
      </c>
      <c r="AD1801">
        <v>0</v>
      </c>
      <c r="AE1801">
        <v>0</v>
      </c>
      <c r="AF1801">
        <v>0</v>
      </c>
      <c r="AG1801" t="s">
        <v>1882</v>
      </c>
      <c r="AH1801" s="181" t="s">
        <v>1883</v>
      </c>
      <c r="AI1801" s="182">
        <v>48</v>
      </c>
      <c r="AJ1801" s="181" t="s">
        <v>1897</v>
      </c>
      <c r="AK1801" s="181" t="s">
        <v>1883</v>
      </c>
      <c r="AL1801" s="181" t="s">
        <v>1883</v>
      </c>
      <c r="AO1801" s="181"/>
      <c r="AQ1801">
        <v>10</v>
      </c>
      <c r="AR1801" s="182">
        <v>40</v>
      </c>
      <c r="AS1801" s="183" t="s">
        <v>1882</v>
      </c>
      <c r="AT1801">
        <v>0</v>
      </c>
      <c r="AU1801">
        <v>36</v>
      </c>
      <c r="AV1801" s="182">
        <v>8</v>
      </c>
      <c r="AW1801" s="184">
        <v>0</v>
      </c>
      <c r="AX1801" s="183" t="s">
        <v>1881</v>
      </c>
      <c r="AY1801" s="184">
        <v>0</v>
      </c>
      <c r="AZ1801">
        <v>0</v>
      </c>
      <c r="BA1801">
        <v>0</v>
      </c>
      <c r="BB1801">
        <v>0</v>
      </c>
      <c r="BC1801" s="182">
        <v>10026</v>
      </c>
      <c r="BD1801" t="s">
        <v>1883</v>
      </c>
      <c r="BE1801" t="s">
        <v>1883</v>
      </c>
      <c r="BF1801" t="s">
        <v>1883</v>
      </c>
      <c r="BG1801" s="181" t="s">
        <v>1883</v>
      </c>
      <c r="BH1801">
        <v>0</v>
      </c>
      <c r="BI1801" s="184">
        <v>0</v>
      </c>
      <c r="BJ1801" s="182">
        <v>0</v>
      </c>
      <c r="BK1801" s="181" t="s">
        <v>1883</v>
      </c>
      <c r="BL1801">
        <v>0</v>
      </c>
      <c r="BM1801">
        <v>0</v>
      </c>
      <c r="BN1801">
        <v>0</v>
      </c>
    </row>
    <row r="1802" spans="1:66" x14ac:dyDescent="0.25">
      <c r="A1802">
        <v>10027</v>
      </c>
      <c r="B1802" t="s">
        <v>4983</v>
      </c>
      <c r="C1802">
        <v>4</v>
      </c>
      <c r="D1802">
        <v>0</v>
      </c>
      <c r="E1802">
        <v>0</v>
      </c>
      <c r="F1802" t="s">
        <v>1881</v>
      </c>
      <c r="G1802" t="s">
        <v>1882</v>
      </c>
      <c r="H1802" t="s">
        <v>1881</v>
      </c>
      <c r="I1802" t="s">
        <v>1881</v>
      </c>
      <c r="J1802" t="s">
        <v>1881</v>
      </c>
      <c r="K1802" t="s">
        <v>1881</v>
      </c>
      <c r="L1802" t="s">
        <v>1881</v>
      </c>
      <c r="M1802" s="180">
        <v>44816</v>
      </c>
      <c r="N1802" t="s">
        <v>1883</v>
      </c>
      <c r="O1802" t="s">
        <v>4984</v>
      </c>
      <c r="P1802" t="s">
        <v>4985</v>
      </c>
      <c r="Q1802">
        <v>0</v>
      </c>
      <c r="R1802">
        <v>0</v>
      </c>
      <c r="S1802" t="s">
        <v>1883</v>
      </c>
      <c r="T1802" t="s">
        <v>1883</v>
      </c>
      <c r="U1802">
        <v>0</v>
      </c>
      <c r="V1802" t="s">
        <v>1883</v>
      </c>
      <c r="W1802">
        <v>0</v>
      </c>
      <c r="X1802">
        <v>0</v>
      </c>
      <c r="Y1802">
        <v>0</v>
      </c>
      <c r="Z1802" t="s">
        <v>1881</v>
      </c>
      <c r="AA1802" t="s">
        <v>1881</v>
      </c>
      <c r="AB1802" t="s">
        <v>1881</v>
      </c>
      <c r="AC1802">
        <v>0</v>
      </c>
      <c r="AD1802">
        <v>0</v>
      </c>
      <c r="AE1802">
        <v>0</v>
      </c>
      <c r="AF1802">
        <v>0</v>
      </c>
      <c r="AG1802" t="s">
        <v>1882</v>
      </c>
      <c r="AH1802" s="181" t="s">
        <v>1883</v>
      </c>
      <c r="AI1802" s="182">
        <v>27</v>
      </c>
      <c r="AJ1802" s="181" t="s">
        <v>1886</v>
      </c>
      <c r="AK1802" s="181" t="s">
        <v>1883</v>
      </c>
      <c r="AL1802" s="181" t="s">
        <v>1883</v>
      </c>
      <c r="AO1802" s="181"/>
      <c r="AQ1802">
        <v>10</v>
      </c>
      <c r="AR1802" s="182">
        <v>40</v>
      </c>
      <c r="AS1802" s="183" t="s">
        <v>1882</v>
      </c>
      <c r="AT1802">
        <v>0</v>
      </c>
      <c r="AU1802">
        <v>0</v>
      </c>
      <c r="AV1802" s="182">
        <v>0</v>
      </c>
      <c r="AW1802" s="184">
        <v>0</v>
      </c>
      <c r="AX1802" s="183" t="s">
        <v>1881</v>
      </c>
      <c r="AY1802" s="184">
        <v>0</v>
      </c>
      <c r="AZ1802">
        <v>0</v>
      </c>
      <c r="BA1802">
        <v>0</v>
      </c>
      <c r="BB1802">
        <v>0</v>
      </c>
      <c r="BC1802" s="182">
        <v>10027</v>
      </c>
      <c r="BD1802" t="s">
        <v>1883</v>
      </c>
      <c r="BE1802" t="s">
        <v>1883</v>
      </c>
      <c r="BF1802" t="s">
        <v>1883</v>
      </c>
      <c r="BG1802" s="181" t="s">
        <v>1883</v>
      </c>
      <c r="BH1802">
        <v>0</v>
      </c>
      <c r="BI1802" s="184">
        <v>0</v>
      </c>
      <c r="BJ1802" s="182">
        <v>0</v>
      </c>
      <c r="BK1802" s="181" t="s">
        <v>1883</v>
      </c>
      <c r="BL1802">
        <v>0</v>
      </c>
      <c r="BM1802">
        <v>0</v>
      </c>
      <c r="BN1802">
        <v>0</v>
      </c>
    </row>
    <row r="1803" spans="1:66" x14ac:dyDescent="0.25">
      <c r="A1803">
        <v>10028</v>
      </c>
      <c r="B1803" t="s">
        <v>4986</v>
      </c>
      <c r="C1803">
        <v>6</v>
      </c>
      <c r="D1803">
        <v>0</v>
      </c>
      <c r="E1803">
        <v>0</v>
      </c>
      <c r="F1803" t="s">
        <v>1881</v>
      </c>
      <c r="G1803" t="s">
        <v>1882</v>
      </c>
      <c r="H1803" t="s">
        <v>1881</v>
      </c>
      <c r="I1803" t="s">
        <v>1881</v>
      </c>
      <c r="J1803" t="s">
        <v>1881</v>
      </c>
      <c r="K1803" t="s">
        <v>1881</v>
      </c>
      <c r="L1803" t="s">
        <v>1881</v>
      </c>
      <c r="M1803" s="180">
        <v>44816</v>
      </c>
      <c r="N1803" t="s">
        <v>1883</v>
      </c>
      <c r="O1803" t="s">
        <v>4987</v>
      </c>
      <c r="P1803" t="s">
        <v>4988</v>
      </c>
      <c r="Q1803">
        <v>0</v>
      </c>
      <c r="R1803">
        <v>0</v>
      </c>
      <c r="S1803" t="s">
        <v>1883</v>
      </c>
      <c r="T1803" t="s">
        <v>1883</v>
      </c>
      <c r="U1803">
        <v>0</v>
      </c>
      <c r="V1803" t="s">
        <v>1883</v>
      </c>
      <c r="W1803">
        <v>0</v>
      </c>
      <c r="X1803">
        <v>0</v>
      </c>
      <c r="Y1803">
        <v>0</v>
      </c>
      <c r="Z1803" t="s">
        <v>1881</v>
      </c>
      <c r="AA1803" t="s">
        <v>1881</v>
      </c>
      <c r="AB1803" t="s">
        <v>1881</v>
      </c>
      <c r="AC1803">
        <v>0</v>
      </c>
      <c r="AD1803">
        <v>0</v>
      </c>
      <c r="AE1803">
        <v>0</v>
      </c>
      <c r="AF1803">
        <v>0</v>
      </c>
      <c r="AG1803" t="s">
        <v>1881</v>
      </c>
      <c r="AH1803" s="181" t="s">
        <v>1883</v>
      </c>
      <c r="AI1803" s="182">
        <v>250</v>
      </c>
      <c r="AJ1803" s="181" t="s">
        <v>267</v>
      </c>
      <c r="AK1803" s="181" t="s">
        <v>1883</v>
      </c>
      <c r="AL1803" s="181" t="s">
        <v>1883</v>
      </c>
      <c r="AO1803" s="181"/>
      <c r="AQ1803">
        <v>10</v>
      </c>
      <c r="AR1803" s="182">
        <v>40</v>
      </c>
      <c r="AS1803" s="183" t="s">
        <v>1882</v>
      </c>
      <c r="AT1803">
        <v>0</v>
      </c>
      <c r="AU1803">
        <v>0</v>
      </c>
      <c r="AV1803" s="182">
        <v>0</v>
      </c>
      <c r="AW1803" s="184">
        <v>0</v>
      </c>
      <c r="AX1803" s="183" t="s">
        <v>1881</v>
      </c>
      <c r="AY1803" s="184">
        <v>0</v>
      </c>
      <c r="AZ1803">
        <v>0</v>
      </c>
      <c r="BA1803">
        <v>0</v>
      </c>
      <c r="BB1803">
        <v>0</v>
      </c>
      <c r="BC1803" s="182">
        <v>10028</v>
      </c>
      <c r="BD1803" t="s">
        <v>1883</v>
      </c>
      <c r="BE1803" t="s">
        <v>1883</v>
      </c>
      <c r="BF1803" t="s">
        <v>1883</v>
      </c>
      <c r="BG1803" s="181" t="s">
        <v>1883</v>
      </c>
      <c r="BH1803">
        <v>0</v>
      </c>
      <c r="BI1803" s="184">
        <v>0</v>
      </c>
      <c r="BJ1803" s="182">
        <v>0</v>
      </c>
      <c r="BK1803" s="181" t="s">
        <v>1883</v>
      </c>
      <c r="BL1803">
        <v>0</v>
      </c>
      <c r="BM1803">
        <v>0</v>
      </c>
      <c r="BN1803">
        <v>0</v>
      </c>
    </row>
    <row r="1804" spans="1:66" x14ac:dyDescent="0.25">
      <c r="A1804">
        <v>10029</v>
      </c>
      <c r="B1804" t="s">
        <v>4989</v>
      </c>
      <c r="C1804">
        <v>6</v>
      </c>
      <c r="D1804">
        <v>0</v>
      </c>
      <c r="E1804">
        <v>0</v>
      </c>
      <c r="F1804" t="s">
        <v>1881</v>
      </c>
      <c r="G1804" t="s">
        <v>1882</v>
      </c>
      <c r="H1804" t="s">
        <v>1881</v>
      </c>
      <c r="I1804" t="s">
        <v>1881</v>
      </c>
      <c r="J1804" t="s">
        <v>1881</v>
      </c>
      <c r="K1804" t="s">
        <v>1881</v>
      </c>
      <c r="L1804" t="s">
        <v>1881</v>
      </c>
      <c r="M1804" s="180">
        <v>44816</v>
      </c>
      <c r="N1804" t="s">
        <v>1883</v>
      </c>
      <c r="O1804" t="s">
        <v>4990</v>
      </c>
      <c r="P1804" t="s">
        <v>4991</v>
      </c>
      <c r="Q1804">
        <v>0</v>
      </c>
      <c r="R1804">
        <v>0</v>
      </c>
      <c r="S1804" t="s">
        <v>1883</v>
      </c>
      <c r="T1804" t="s">
        <v>1883</v>
      </c>
      <c r="U1804">
        <v>0</v>
      </c>
      <c r="V1804" t="s">
        <v>1883</v>
      </c>
      <c r="W1804">
        <v>0</v>
      </c>
      <c r="X1804">
        <v>0</v>
      </c>
      <c r="Y1804">
        <v>0</v>
      </c>
      <c r="Z1804" t="s">
        <v>1881</v>
      </c>
      <c r="AA1804" t="s">
        <v>1881</v>
      </c>
      <c r="AB1804" t="s">
        <v>1881</v>
      </c>
      <c r="AC1804">
        <v>0</v>
      </c>
      <c r="AD1804">
        <v>0</v>
      </c>
      <c r="AE1804">
        <v>0</v>
      </c>
      <c r="AF1804">
        <v>0</v>
      </c>
      <c r="AG1804" t="s">
        <v>1881</v>
      </c>
      <c r="AH1804" s="181" t="s">
        <v>1883</v>
      </c>
      <c r="AI1804" s="182">
        <v>250</v>
      </c>
      <c r="AJ1804" s="181" t="s">
        <v>267</v>
      </c>
      <c r="AK1804" s="181" t="s">
        <v>1883</v>
      </c>
      <c r="AL1804" s="181" t="s">
        <v>1883</v>
      </c>
      <c r="AO1804" s="181"/>
      <c r="AQ1804">
        <v>10</v>
      </c>
      <c r="AR1804" s="182">
        <v>40</v>
      </c>
      <c r="AS1804" s="183" t="s">
        <v>1882</v>
      </c>
      <c r="AT1804">
        <v>0</v>
      </c>
      <c r="AU1804">
        <v>0</v>
      </c>
      <c r="AV1804" s="182">
        <v>0</v>
      </c>
      <c r="AW1804" s="184">
        <v>0</v>
      </c>
      <c r="AX1804" s="183" t="s">
        <v>1881</v>
      </c>
      <c r="AY1804" s="184">
        <v>0</v>
      </c>
      <c r="AZ1804">
        <v>0</v>
      </c>
      <c r="BA1804">
        <v>0</v>
      </c>
      <c r="BB1804">
        <v>0</v>
      </c>
      <c r="BC1804" s="182">
        <v>10029</v>
      </c>
      <c r="BD1804" t="s">
        <v>1883</v>
      </c>
      <c r="BE1804" t="s">
        <v>1883</v>
      </c>
      <c r="BF1804" t="s">
        <v>1883</v>
      </c>
      <c r="BG1804" s="181" t="s">
        <v>1883</v>
      </c>
      <c r="BH1804">
        <v>0</v>
      </c>
      <c r="BI1804" s="184">
        <v>0</v>
      </c>
      <c r="BJ1804" s="182">
        <v>0</v>
      </c>
      <c r="BK1804" s="181" t="s">
        <v>1883</v>
      </c>
      <c r="BL1804">
        <v>0</v>
      </c>
      <c r="BM1804">
        <v>0</v>
      </c>
      <c r="BN1804">
        <v>0</v>
      </c>
    </row>
    <row r="1805" spans="1:66" x14ac:dyDescent="0.25">
      <c r="A1805">
        <v>10030</v>
      </c>
      <c r="B1805" t="s">
        <v>4992</v>
      </c>
      <c r="C1805">
        <v>6</v>
      </c>
      <c r="D1805">
        <v>0</v>
      </c>
      <c r="E1805">
        <v>0</v>
      </c>
      <c r="F1805" t="s">
        <v>1881</v>
      </c>
      <c r="G1805" t="s">
        <v>1882</v>
      </c>
      <c r="H1805" t="s">
        <v>1881</v>
      </c>
      <c r="I1805" t="s">
        <v>1881</v>
      </c>
      <c r="J1805" t="s">
        <v>1881</v>
      </c>
      <c r="K1805" t="s">
        <v>1881</v>
      </c>
      <c r="L1805" t="s">
        <v>1881</v>
      </c>
      <c r="M1805" s="180">
        <v>44816</v>
      </c>
      <c r="N1805" t="s">
        <v>1883</v>
      </c>
      <c r="O1805" t="s">
        <v>1883</v>
      </c>
      <c r="P1805" t="s">
        <v>4993</v>
      </c>
      <c r="Q1805">
        <v>0</v>
      </c>
      <c r="R1805">
        <v>0</v>
      </c>
      <c r="S1805" t="s">
        <v>1883</v>
      </c>
      <c r="T1805" t="s">
        <v>1883</v>
      </c>
      <c r="U1805">
        <v>0</v>
      </c>
      <c r="V1805" t="s">
        <v>1883</v>
      </c>
      <c r="W1805">
        <v>0</v>
      </c>
      <c r="X1805">
        <v>0</v>
      </c>
      <c r="Y1805">
        <v>0</v>
      </c>
      <c r="Z1805" t="s">
        <v>1881</v>
      </c>
      <c r="AA1805" t="s">
        <v>1881</v>
      </c>
      <c r="AB1805" t="s">
        <v>1881</v>
      </c>
      <c r="AC1805">
        <v>0</v>
      </c>
      <c r="AD1805">
        <v>0</v>
      </c>
      <c r="AE1805">
        <v>0</v>
      </c>
      <c r="AF1805">
        <v>0</v>
      </c>
      <c r="AG1805" t="s">
        <v>1881</v>
      </c>
      <c r="AH1805" s="181" t="s">
        <v>1883</v>
      </c>
      <c r="AI1805" s="182">
        <v>250</v>
      </c>
      <c r="AJ1805" s="181" t="s">
        <v>267</v>
      </c>
      <c r="AK1805" s="181" t="s">
        <v>1883</v>
      </c>
      <c r="AL1805" s="181" t="s">
        <v>1883</v>
      </c>
      <c r="AO1805" s="181"/>
      <c r="AQ1805">
        <v>10</v>
      </c>
      <c r="AR1805" s="182">
        <v>40</v>
      </c>
      <c r="AS1805" s="183" t="s">
        <v>1882</v>
      </c>
      <c r="AT1805">
        <v>0</v>
      </c>
      <c r="AU1805">
        <v>0</v>
      </c>
      <c r="AV1805" s="182">
        <v>0</v>
      </c>
      <c r="AW1805" s="184">
        <v>0</v>
      </c>
      <c r="AX1805" s="183" t="s">
        <v>1881</v>
      </c>
      <c r="AY1805" s="184">
        <v>0</v>
      </c>
      <c r="AZ1805">
        <v>0</v>
      </c>
      <c r="BA1805">
        <v>0</v>
      </c>
      <c r="BB1805">
        <v>0</v>
      </c>
      <c r="BC1805" s="182">
        <v>10030</v>
      </c>
      <c r="BD1805" t="s">
        <v>1883</v>
      </c>
      <c r="BE1805" t="s">
        <v>1883</v>
      </c>
      <c r="BF1805" t="s">
        <v>1883</v>
      </c>
      <c r="BG1805" s="181" t="s">
        <v>1883</v>
      </c>
      <c r="BH1805">
        <v>0</v>
      </c>
      <c r="BI1805" s="184">
        <v>0</v>
      </c>
      <c r="BJ1805" s="182">
        <v>0</v>
      </c>
      <c r="BK1805" s="181" t="s">
        <v>1883</v>
      </c>
      <c r="BL1805">
        <v>0</v>
      </c>
      <c r="BM1805">
        <v>0</v>
      </c>
      <c r="BN1805">
        <v>0</v>
      </c>
    </row>
    <row r="1806" spans="1:66" x14ac:dyDescent="0.25">
      <c r="A1806">
        <v>10031</v>
      </c>
      <c r="B1806" t="s">
        <v>4994</v>
      </c>
      <c r="C1806">
        <v>6</v>
      </c>
      <c r="D1806">
        <v>0</v>
      </c>
      <c r="E1806">
        <v>0</v>
      </c>
      <c r="F1806" t="s">
        <v>1881</v>
      </c>
      <c r="G1806" t="s">
        <v>1882</v>
      </c>
      <c r="H1806" t="s">
        <v>1881</v>
      </c>
      <c r="I1806" t="s">
        <v>1881</v>
      </c>
      <c r="J1806" t="s">
        <v>1881</v>
      </c>
      <c r="K1806" t="s">
        <v>1881</v>
      </c>
      <c r="L1806" t="s">
        <v>1881</v>
      </c>
      <c r="M1806" s="180">
        <v>44816</v>
      </c>
      <c r="N1806" t="s">
        <v>1883</v>
      </c>
      <c r="O1806" t="s">
        <v>4995</v>
      </c>
      <c r="P1806" t="s">
        <v>4996</v>
      </c>
      <c r="Q1806">
        <v>0</v>
      </c>
      <c r="R1806">
        <v>0</v>
      </c>
      <c r="S1806" t="s">
        <v>1883</v>
      </c>
      <c r="T1806" t="s">
        <v>1883</v>
      </c>
      <c r="U1806">
        <v>0</v>
      </c>
      <c r="V1806" t="s">
        <v>1883</v>
      </c>
      <c r="W1806">
        <v>0</v>
      </c>
      <c r="X1806">
        <v>0</v>
      </c>
      <c r="Y1806">
        <v>0</v>
      </c>
      <c r="Z1806" t="s">
        <v>1881</v>
      </c>
      <c r="AA1806" t="s">
        <v>1881</v>
      </c>
      <c r="AB1806" t="s">
        <v>1881</v>
      </c>
      <c r="AC1806">
        <v>0</v>
      </c>
      <c r="AD1806">
        <v>0</v>
      </c>
      <c r="AE1806">
        <v>0</v>
      </c>
      <c r="AF1806">
        <v>0</v>
      </c>
      <c r="AG1806" t="s">
        <v>1881</v>
      </c>
      <c r="AH1806" s="181" t="s">
        <v>1883</v>
      </c>
      <c r="AI1806" s="182">
        <v>250</v>
      </c>
      <c r="AJ1806" s="181" t="s">
        <v>267</v>
      </c>
      <c r="AK1806" s="181" t="s">
        <v>1883</v>
      </c>
      <c r="AL1806" s="181" t="s">
        <v>1883</v>
      </c>
      <c r="AO1806" s="181"/>
      <c r="AQ1806">
        <v>10</v>
      </c>
      <c r="AR1806" s="182">
        <v>40</v>
      </c>
      <c r="AS1806" s="183" t="s">
        <v>1882</v>
      </c>
      <c r="AT1806">
        <v>0</v>
      </c>
      <c r="AU1806">
        <v>0</v>
      </c>
      <c r="AV1806" s="182">
        <v>0</v>
      </c>
      <c r="AW1806" s="184">
        <v>0</v>
      </c>
      <c r="AX1806" s="183" t="s">
        <v>1881</v>
      </c>
      <c r="AY1806" s="184">
        <v>0</v>
      </c>
      <c r="AZ1806">
        <v>0</v>
      </c>
      <c r="BA1806">
        <v>0</v>
      </c>
      <c r="BB1806">
        <v>0</v>
      </c>
      <c r="BC1806" s="182">
        <v>10031</v>
      </c>
      <c r="BD1806" t="s">
        <v>1883</v>
      </c>
      <c r="BE1806" t="s">
        <v>1883</v>
      </c>
      <c r="BF1806" t="s">
        <v>1883</v>
      </c>
      <c r="BG1806" s="181" t="s">
        <v>1883</v>
      </c>
      <c r="BH1806">
        <v>0</v>
      </c>
      <c r="BI1806" s="184">
        <v>0</v>
      </c>
      <c r="BJ1806" s="182">
        <v>0</v>
      </c>
      <c r="BK1806" s="181" t="s">
        <v>1883</v>
      </c>
      <c r="BL1806">
        <v>0</v>
      </c>
      <c r="BM1806">
        <v>0</v>
      </c>
      <c r="BN1806">
        <v>0</v>
      </c>
    </row>
    <row r="1807" spans="1:66" x14ac:dyDescent="0.25">
      <c r="A1807">
        <v>10032</v>
      </c>
      <c r="B1807" t="s">
        <v>4997</v>
      </c>
      <c r="C1807">
        <v>6</v>
      </c>
      <c r="D1807">
        <v>0</v>
      </c>
      <c r="E1807">
        <v>0</v>
      </c>
      <c r="F1807" t="s">
        <v>1881</v>
      </c>
      <c r="G1807" t="s">
        <v>1882</v>
      </c>
      <c r="H1807" t="s">
        <v>1881</v>
      </c>
      <c r="I1807" t="s">
        <v>1881</v>
      </c>
      <c r="J1807" t="s">
        <v>1881</v>
      </c>
      <c r="K1807" t="s">
        <v>1881</v>
      </c>
      <c r="L1807" t="s">
        <v>1881</v>
      </c>
      <c r="M1807" s="180">
        <v>44816</v>
      </c>
      <c r="N1807" t="s">
        <v>1883</v>
      </c>
      <c r="O1807" t="s">
        <v>4998</v>
      </c>
      <c r="P1807" t="s">
        <v>4999</v>
      </c>
      <c r="Q1807">
        <v>0</v>
      </c>
      <c r="R1807">
        <v>0</v>
      </c>
      <c r="S1807" t="s">
        <v>1883</v>
      </c>
      <c r="T1807" t="s">
        <v>1883</v>
      </c>
      <c r="U1807">
        <v>0</v>
      </c>
      <c r="V1807" t="s">
        <v>1883</v>
      </c>
      <c r="W1807">
        <v>0</v>
      </c>
      <c r="X1807">
        <v>0</v>
      </c>
      <c r="Y1807">
        <v>0</v>
      </c>
      <c r="Z1807" t="s">
        <v>1881</v>
      </c>
      <c r="AA1807" t="s">
        <v>1881</v>
      </c>
      <c r="AB1807" t="s">
        <v>1881</v>
      </c>
      <c r="AC1807">
        <v>0</v>
      </c>
      <c r="AD1807">
        <v>0</v>
      </c>
      <c r="AE1807">
        <v>0</v>
      </c>
      <c r="AF1807">
        <v>0</v>
      </c>
      <c r="AG1807" t="s">
        <v>1881</v>
      </c>
      <c r="AH1807" s="181" t="s">
        <v>1883</v>
      </c>
      <c r="AI1807" s="182">
        <v>250</v>
      </c>
      <c r="AJ1807" s="181" t="s">
        <v>267</v>
      </c>
      <c r="AK1807" s="181" t="s">
        <v>1883</v>
      </c>
      <c r="AL1807" s="181" t="s">
        <v>1883</v>
      </c>
      <c r="AO1807" s="181"/>
      <c r="AQ1807">
        <v>10</v>
      </c>
      <c r="AR1807" s="182">
        <v>40</v>
      </c>
      <c r="AS1807" s="183" t="s">
        <v>1882</v>
      </c>
      <c r="AT1807">
        <v>0</v>
      </c>
      <c r="AU1807">
        <v>0</v>
      </c>
      <c r="AV1807" s="182">
        <v>0</v>
      </c>
      <c r="AW1807" s="184">
        <v>0</v>
      </c>
      <c r="AX1807" s="183" t="s">
        <v>1881</v>
      </c>
      <c r="AY1807" s="184">
        <v>0</v>
      </c>
      <c r="AZ1807">
        <v>0</v>
      </c>
      <c r="BA1807">
        <v>0</v>
      </c>
      <c r="BB1807">
        <v>0</v>
      </c>
      <c r="BC1807" s="182">
        <v>10032</v>
      </c>
      <c r="BD1807" t="s">
        <v>1883</v>
      </c>
      <c r="BE1807" t="s">
        <v>1883</v>
      </c>
      <c r="BF1807" t="s">
        <v>1883</v>
      </c>
      <c r="BG1807" s="181" t="s">
        <v>1883</v>
      </c>
      <c r="BH1807">
        <v>0</v>
      </c>
      <c r="BI1807" s="184">
        <v>0</v>
      </c>
      <c r="BJ1807" s="182">
        <v>0</v>
      </c>
      <c r="BK1807" s="181" t="s">
        <v>1883</v>
      </c>
      <c r="BL1807">
        <v>0</v>
      </c>
      <c r="BM1807">
        <v>0</v>
      </c>
      <c r="BN1807">
        <v>0</v>
      </c>
    </row>
    <row r="1808" spans="1:66" x14ac:dyDescent="0.25">
      <c r="A1808">
        <v>10033</v>
      </c>
      <c r="B1808" t="s">
        <v>5000</v>
      </c>
      <c r="C1808">
        <v>1</v>
      </c>
      <c r="D1808">
        <v>0</v>
      </c>
      <c r="E1808">
        <v>0</v>
      </c>
      <c r="F1808" t="s">
        <v>1881</v>
      </c>
      <c r="G1808" t="s">
        <v>1882</v>
      </c>
      <c r="H1808" t="s">
        <v>1881</v>
      </c>
      <c r="I1808" t="s">
        <v>1881</v>
      </c>
      <c r="J1808" t="s">
        <v>1882</v>
      </c>
      <c r="K1808" t="s">
        <v>1881</v>
      </c>
      <c r="L1808" t="s">
        <v>1881</v>
      </c>
      <c r="M1808" s="180">
        <v>44816</v>
      </c>
      <c r="N1808" t="s">
        <v>1883</v>
      </c>
      <c r="O1808" t="s">
        <v>5001</v>
      </c>
      <c r="P1808" t="s">
        <v>5002</v>
      </c>
      <c r="Q1808">
        <v>0</v>
      </c>
      <c r="R1808">
        <v>0</v>
      </c>
      <c r="S1808" t="s">
        <v>1883</v>
      </c>
      <c r="T1808" t="s">
        <v>1883</v>
      </c>
      <c r="U1808">
        <v>2</v>
      </c>
      <c r="V1808" t="s">
        <v>1896</v>
      </c>
      <c r="W1808">
        <v>21</v>
      </c>
      <c r="X1808">
        <v>0</v>
      </c>
      <c r="Y1808">
        <v>0</v>
      </c>
      <c r="Z1808" t="s">
        <v>1881</v>
      </c>
      <c r="AA1808" t="s">
        <v>1881</v>
      </c>
      <c r="AB1808" t="s">
        <v>1881</v>
      </c>
      <c r="AC1808">
        <v>0</v>
      </c>
      <c r="AD1808">
        <v>0</v>
      </c>
      <c r="AE1808">
        <v>0</v>
      </c>
      <c r="AF1808">
        <v>0</v>
      </c>
      <c r="AG1808" t="s">
        <v>1882</v>
      </c>
      <c r="AH1808" s="181" t="s">
        <v>1883</v>
      </c>
      <c r="AI1808" s="182">
        <v>48</v>
      </c>
      <c r="AJ1808" s="181" t="s">
        <v>1897</v>
      </c>
      <c r="AK1808" s="181" t="s">
        <v>1883</v>
      </c>
      <c r="AL1808" s="181" t="s">
        <v>1883</v>
      </c>
      <c r="AO1808" s="181"/>
      <c r="AQ1808">
        <v>10</v>
      </c>
      <c r="AR1808" s="182">
        <v>40</v>
      </c>
      <c r="AS1808" s="183" t="s">
        <v>1882</v>
      </c>
      <c r="AT1808">
        <v>0</v>
      </c>
      <c r="AU1808">
        <v>32</v>
      </c>
      <c r="AV1808" s="182">
        <v>4</v>
      </c>
      <c r="AW1808" s="184">
        <v>0</v>
      </c>
      <c r="AX1808" s="183" t="s">
        <v>1881</v>
      </c>
      <c r="AY1808" s="184">
        <v>0</v>
      </c>
      <c r="AZ1808">
        <v>0</v>
      </c>
      <c r="BA1808">
        <v>0</v>
      </c>
      <c r="BB1808">
        <v>0</v>
      </c>
      <c r="BC1808" s="182">
        <v>10033</v>
      </c>
      <c r="BD1808" t="s">
        <v>1883</v>
      </c>
      <c r="BE1808" t="s">
        <v>1883</v>
      </c>
      <c r="BF1808" t="s">
        <v>1883</v>
      </c>
      <c r="BG1808" s="181" t="s">
        <v>1883</v>
      </c>
      <c r="BH1808">
        <v>0</v>
      </c>
      <c r="BI1808" s="184">
        <v>0</v>
      </c>
      <c r="BJ1808" s="182">
        <v>0</v>
      </c>
      <c r="BK1808" s="181" t="s">
        <v>1883</v>
      </c>
      <c r="BL1808">
        <v>0</v>
      </c>
      <c r="BM1808">
        <v>0</v>
      </c>
      <c r="BN1808">
        <v>0</v>
      </c>
    </row>
    <row r="1809" spans="1:66" x14ac:dyDescent="0.25">
      <c r="A1809">
        <v>10034</v>
      </c>
      <c r="B1809" t="s">
        <v>5003</v>
      </c>
      <c r="C1809">
        <v>6</v>
      </c>
      <c r="D1809">
        <v>0</v>
      </c>
      <c r="E1809">
        <v>0</v>
      </c>
      <c r="F1809" t="s">
        <v>1881</v>
      </c>
      <c r="G1809" t="s">
        <v>1882</v>
      </c>
      <c r="H1809" t="s">
        <v>1881</v>
      </c>
      <c r="I1809" t="s">
        <v>1881</v>
      </c>
      <c r="J1809" t="s">
        <v>1881</v>
      </c>
      <c r="K1809" t="s">
        <v>1881</v>
      </c>
      <c r="L1809" t="s">
        <v>1881</v>
      </c>
      <c r="M1809" s="180">
        <v>44816</v>
      </c>
      <c r="N1809" t="s">
        <v>1883</v>
      </c>
      <c r="O1809" t="s">
        <v>1883</v>
      </c>
      <c r="P1809" t="s">
        <v>5004</v>
      </c>
      <c r="Q1809">
        <v>0</v>
      </c>
      <c r="R1809">
        <v>0</v>
      </c>
      <c r="S1809" t="s">
        <v>1883</v>
      </c>
      <c r="T1809" t="s">
        <v>1883</v>
      </c>
      <c r="U1809">
        <v>2</v>
      </c>
      <c r="V1809" t="s">
        <v>1896</v>
      </c>
      <c r="W1809">
        <v>19.8</v>
      </c>
      <c r="X1809">
        <v>0</v>
      </c>
      <c r="Y1809">
        <v>0</v>
      </c>
      <c r="Z1809" t="s">
        <v>1881</v>
      </c>
      <c r="AA1809" t="s">
        <v>1881</v>
      </c>
      <c r="AB1809" t="s">
        <v>1881</v>
      </c>
      <c r="AC1809">
        <v>0</v>
      </c>
      <c r="AD1809">
        <v>0</v>
      </c>
      <c r="AE1809">
        <v>0</v>
      </c>
      <c r="AF1809">
        <v>0</v>
      </c>
      <c r="AG1809" t="s">
        <v>1882</v>
      </c>
      <c r="AH1809" s="181" t="s">
        <v>1883</v>
      </c>
      <c r="AI1809" s="182">
        <v>48</v>
      </c>
      <c r="AJ1809" s="181" t="s">
        <v>1897</v>
      </c>
      <c r="AK1809" s="181" t="s">
        <v>1883</v>
      </c>
      <c r="AL1809" s="181" t="s">
        <v>1883</v>
      </c>
      <c r="AO1809" s="181"/>
      <c r="AQ1809">
        <v>10</v>
      </c>
      <c r="AR1809" s="182">
        <v>40</v>
      </c>
      <c r="AS1809" s="183" t="s">
        <v>1882</v>
      </c>
      <c r="AT1809">
        <v>0</v>
      </c>
      <c r="AU1809">
        <v>35</v>
      </c>
      <c r="AV1809" s="182">
        <v>6</v>
      </c>
      <c r="AW1809" s="184">
        <v>0</v>
      </c>
      <c r="AX1809" s="183" t="s">
        <v>1881</v>
      </c>
      <c r="AY1809" s="184">
        <v>0</v>
      </c>
      <c r="AZ1809">
        <v>0</v>
      </c>
      <c r="BA1809">
        <v>0</v>
      </c>
      <c r="BB1809">
        <v>0</v>
      </c>
      <c r="BC1809" s="182">
        <v>10034</v>
      </c>
      <c r="BD1809" t="s">
        <v>1883</v>
      </c>
      <c r="BE1809" t="s">
        <v>1883</v>
      </c>
      <c r="BF1809" t="s">
        <v>1883</v>
      </c>
      <c r="BG1809" s="181" t="s">
        <v>1883</v>
      </c>
      <c r="BH1809">
        <v>0</v>
      </c>
      <c r="BI1809" s="184">
        <v>0</v>
      </c>
      <c r="BJ1809" s="182">
        <v>0</v>
      </c>
      <c r="BK1809" s="181" t="s">
        <v>1883</v>
      </c>
      <c r="BL1809">
        <v>0</v>
      </c>
      <c r="BM1809">
        <v>0</v>
      </c>
      <c r="BN1809">
        <v>0</v>
      </c>
    </row>
    <row r="1810" spans="1:66" x14ac:dyDescent="0.25">
      <c r="A1810">
        <v>10036</v>
      </c>
      <c r="B1810" t="s">
        <v>5005</v>
      </c>
      <c r="C1810">
        <v>40</v>
      </c>
      <c r="D1810">
        <v>0</v>
      </c>
      <c r="E1810">
        <v>0</v>
      </c>
      <c r="F1810" t="s">
        <v>1881</v>
      </c>
      <c r="G1810" t="s">
        <v>1882</v>
      </c>
      <c r="H1810" t="s">
        <v>1881</v>
      </c>
      <c r="I1810" t="s">
        <v>1881</v>
      </c>
      <c r="J1810" t="s">
        <v>1881</v>
      </c>
      <c r="K1810" t="s">
        <v>1881</v>
      </c>
      <c r="L1810" t="s">
        <v>1881</v>
      </c>
      <c r="M1810" s="180">
        <v>44834</v>
      </c>
      <c r="N1810" t="s">
        <v>1883</v>
      </c>
      <c r="O1810" t="s">
        <v>5006</v>
      </c>
      <c r="P1810" t="s">
        <v>5007</v>
      </c>
      <c r="Q1810">
        <v>0</v>
      </c>
      <c r="R1810">
        <v>0</v>
      </c>
      <c r="S1810" t="s">
        <v>1883</v>
      </c>
      <c r="T1810" t="s">
        <v>1883</v>
      </c>
      <c r="U1810">
        <v>0</v>
      </c>
      <c r="V1810" t="s">
        <v>1883</v>
      </c>
      <c r="W1810">
        <v>0</v>
      </c>
      <c r="X1810">
        <v>0</v>
      </c>
      <c r="Y1810">
        <v>0</v>
      </c>
      <c r="Z1810" t="s">
        <v>1881</v>
      </c>
      <c r="AA1810" t="s">
        <v>1881</v>
      </c>
      <c r="AB1810" t="s">
        <v>1881</v>
      </c>
      <c r="AC1810">
        <v>0</v>
      </c>
      <c r="AD1810">
        <v>0</v>
      </c>
      <c r="AE1810">
        <v>0</v>
      </c>
      <c r="AF1810">
        <v>0</v>
      </c>
      <c r="AG1810" t="s">
        <v>1882</v>
      </c>
      <c r="AH1810" s="181" t="s">
        <v>1883</v>
      </c>
      <c r="AI1810" s="182">
        <v>111</v>
      </c>
      <c r="AJ1810" s="181" t="s">
        <v>2106</v>
      </c>
      <c r="AK1810" s="181" t="s">
        <v>1883</v>
      </c>
      <c r="AL1810" s="181" t="s">
        <v>1883</v>
      </c>
      <c r="AO1810" s="181"/>
      <c r="AQ1810">
        <v>10</v>
      </c>
      <c r="AR1810" s="182">
        <v>40</v>
      </c>
      <c r="AS1810" s="183" t="s">
        <v>1882</v>
      </c>
      <c r="AT1810">
        <v>0</v>
      </c>
      <c r="AU1810">
        <v>0</v>
      </c>
      <c r="AV1810" s="182">
        <v>0</v>
      </c>
      <c r="AW1810" s="184">
        <v>0</v>
      </c>
      <c r="AX1810" s="183" t="s">
        <v>1881</v>
      </c>
      <c r="AY1810" s="184">
        <v>0</v>
      </c>
      <c r="AZ1810">
        <v>0</v>
      </c>
      <c r="BA1810">
        <v>0</v>
      </c>
      <c r="BB1810">
        <v>0</v>
      </c>
      <c r="BC1810" s="182">
        <v>10036</v>
      </c>
      <c r="BD1810" t="s">
        <v>1883</v>
      </c>
      <c r="BE1810" t="s">
        <v>1883</v>
      </c>
      <c r="BF1810" t="s">
        <v>1883</v>
      </c>
      <c r="BG1810" s="181" t="s">
        <v>1883</v>
      </c>
      <c r="BH1810">
        <v>0</v>
      </c>
      <c r="BI1810" s="184">
        <v>0</v>
      </c>
      <c r="BJ1810" s="182">
        <v>0</v>
      </c>
      <c r="BK1810" s="181" t="s">
        <v>1883</v>
      </c>
      <c r="BL1810">
        <v>0</v>
      </c>
      <c r="BM1810">
        <v>0</v>
      </c>
      <c r="BN1810">
        <v>0</v>
      </c>
    </row>
    <row r="1811" spans="1:66" x14ac:dyDescent="0.25">
      <c r="A1811">
        <v>10037</v>
      </c>
      <c r="B1811" t="s">
        <v>5008</v>
      </c>
      <c r="C1811">
        <v>10</v>
      </c>
      <c r="D1811">
        <v>0</v>
      </c>
      <c r="E1811">
        <v>0</v>
      </c>
      <c r="F1811" t="s">
        <v>1881</v>
      </c>
      <c r="G1811" t="s">
        <v>1882</v>
      </c>
      <c r="H1811" t="s">
        <v>1881</v>
      </c>
      <c r="I1811" t="s">
        <v>1881</v>
      </c>
      <c r="J1811" t="s">
        <v>1881</v>
      </c>
      <c r="K1811" t="s">
        <v>1881</v>
      </c>
      <c r="L1811" t="s">
        <v>1881</v>
      </c>
      <c r="M1811" s="180">
        <v>44834</v>
      </c>
      <c r="N1811" t="s">
        <v>1883</v>
      </c>
      <c r="O1811" t="s">
        <v>5009</v>
      </c>
      <c r="P1811" t="s">
        <v>5010</v>
      </c>
      <c r="Q1811">
        <v>0</v>
      </c>
      <c r="R1811">
        <v>0</v>
      </c>
      <c r="S1811" t="s">
        <v>1883</v>
      </c>
      <c r="T1811" t="s">
        <v>1883</v>
      </c>
      <c r="U1811">
        <v>0</v>
      </c>
      <c r="V1811" t="s">
        <v>1883</v>
      </c>
      <c r="W1811">
        <v>0</v>
      </c>
      <c r="X1811">
        <v>0</v>
      </c>
      <c r="Y1811">
        <v>0</v>
      </c>
      <c r="Z1811" t="s">
        <v>1881</v>
      </c>
      <c r="AA1811" t="s">
        <v>1881</v>
      </c>
      <c r="AB1811" t="s">
        <v>1881</v>
      </c>
      <c r="AC1811">
        <v>0</v>
      </c>
      <c r="AD1811">
        <v>0</v>
      </c>
      <c r="AE1811">
        <v>0</v>
      </c>
      <c r="AF1811">
        <v>0</v>
      </c>
      <c r="AG1811" t="s">
        <v>1882</v>
      </c>
      <c r="AH1811" s="181" t="s">
        <v>1883</v>
      </c>
      <c r="AI1811" s="182">
        <v>111</v>
      </c>
      <c r="AJ1811" s="181" t="s">
        <v>2106</v>
      </c>
      <c r="AK1811" s="181" t="s">
        <v>1883</v>
      </c>
      <c r="AL1811" s="181" t="s">
        <v>1883</v>
      </c>
      <c r="AO1811" s="181"/>
      <c r="AQ1811">
        <v>10</v>
      </c>
      <c r="AR1811" s="182">
        <v>40</v>
      </c>
      <c r="AS1811" s="183" t="s">
        <v>1882</v>
      </c>
      <c r="AT1811">
        <v>0</v>
      </c>
      <c r="AU1811">
        <v>0</v>
      </c>
      <c r="AV1811" s="182">
        <v>0</v>
      </c>
      <c r="AW1811" s="184">
        <v>0</v>
      </c>
      <c r="AX1811" s="183" t="s">
        <v>1881</v>
      </c>
      <c r="AY1811" s="184">
        <v>0</v>
      </c>
      <c r="AZ1811">
        <v>0</v>
      </c>
      <c r="BA1811">
        <v>0</v>
      </c>
      <c r="BB1811">
        <v>0</v>
      </c>
      <c r="BC1811" s="182">
        <v>10037</v>
      </c>
      <c r="BD1811" t="s">
        <v>1883</v>
      </c>
      <c r="BE1811" t="s">
        <v>1883</v>
      </c>
      <c r="BF1811" t="s">
        <v>1883</v>
      </c>
      <c r="BG1811" s="181" t="s">
        <v>1883</v>
      </c>
      <c r="BH1811">
        <v>0</v>
      </c>
      <c r="BI1811" s="184">
        <v>0</v>
      </c>
      <c r="BJ1811" s="182">
        <v>0</v>
      </c>
      <c r="BK1811" s="181" t="s">
        <v>1883</v>
      </c>
      <c r="BL1811">
        <v>0</v>
      </c>
      <c r="BM1811">
        <v>0</v>
      </c>
      <c r="BN1811">
        <v>0</v>
      </c>
    </row>
    <row r="1812" spans="1:66" x14ac:dyDescent="0.25">
      <c r="A1812">
        <v>10038</v>
      </c>
      <c r="B1812" t="s">
        <v>5011</v>
      </c>
      <c r="C1812">
        <v>10</v>
      </c>
      <c r="D1812">
        <v>0</v>
      </c>
      <c r="E1812">
        <v>0</v>
      </c>
      <c r="F1812" t="s">
        <v>1881</v>
      </c>
      <c r="G1812" t="s">
        <v>1882</v>
      </c>
      <c r="H1812" t="s">
        <v>1881</v>
      </c>
      <c r="I1812" t="s">
        <v>1881</v>
      </c>
      <c r="J1812" t="s">
        <v>1881</v>
      </c>
      <c r="K1812" t="s">
        <v>1881</v>
      </c>
      <c r="L1812" t="s">
        <v>1881</v>
      </c>
      <c r="M1812" s="180">
        <v>44834</v>
      </c>
      <c r="N1812" t="s">
        <v>1883</v>
      </c>
      <c r="O1812" t="s">
        <v>5012</v>
      </c>
      <c r="P1812" t="s">
        <v>5013</v>
      </c>
      <c r="Q1812">
        <v>0</v>
      </c>
      <c r="R1812">
        <v>0</v>
      </c>
      <c r="S1812" t="s">
        <v>1883</v>
      </c>
      <c r="T1812" t="s">
        <v>1883</v>
      </c>
      <c r="U1812">
        <v>0</v>
      </c>
      <c r="V1812" t="s">
        <v>1883</v>
      </c>
      <c r="W1812">
        <v>0</v>
      </c>
      <c r="X1812">
        <v>0</v>
      </c>
      <c r="Y1812">
        <v>0</v>
      </c>
      <c r="Z1812" t="s">
        <v>1881</v>
      </c>
      <c r="AA1812" t="s">
        <v>1881</v>
      </c>
      <c r="AB1812" t="s">
        <v>1881</v>
      </c>
      <c r="AC1812">
        <v>0</v>
      </c>
      <c r="AD1812">
        <v>0</v>
      </c>
      <c r="AE1812">
        <v>0</v>
      </c>
      <c r="AF1812">
        <v>0</v>
      </c>
      <c r="AG1812" t="s">
        <v>1882</v>
      </c>
      <c r="AH1812" s="181" t="s">
        <v>1883</v>
      </c>
      <c r="AI1812" s="182">
        <v>111</v>
      </c>
      <c r="AJ1812" s="181" t="s">
        <v>2106</v>
      </c>
      <c r="AK1812" s="181" t="s">
        <v>1883</v>
      </c>
      <c r="AL1812" s="181" t="s">
        <v>1883</v>
      </c>
      <c r="AO1812" s="181"/>
      <c r="AQ1812">
        <v>10</v>
      </c>
      <c r="AR1812" s="182">
        <v>40</v>
      </c>
      <c r="AS1812" s="183" t="s">
        <v>1882</v>
      </c>
      <c r="AT1812">
        <v>0</v>
      </c>
      <c r="AU1812">
        <v>0</v>
      </c>
      <c r="AV1812" s="182">
        <v>0</v>
      </c>
      <c r="AW1812" s="184">
        <v>0</v>
      </c>
      <c r="AX1812" s="183" t="s">
        <v>1881</v>
      </c>
      <c r="AY1812" s="184">
        <v>0</v>
      </c>
      <c r="AZ1812">
        <v>0</v>
      </c>
      <c r="BA1812">
        <v>0</v>
      </c>
      <c r="BB1812">
        <v>0</v>
      </c>
      <c r="BC1812" s="182">
        <v>10038</v>
      </c>
      <c r="BD1812" t="s">
        <v>1883</v>
      </c>
      <c r="BE1812" t="s">
        <v>1883</v>
      </c>
      <c r="BF1812" t="s">
        <v>1883</v>
      </c>
      <c r="BG1812" s="181" t="s">
        <v>1883</v>
      </c>
      <c r="BH1812">
        <v>0</v>
      </c>
      <c r="BI1812" s="184">
        <v>0</v>
      </c>
      <c r="BJ1812" s="182">
        <v>0</v>
      </c>
      <c r="BK1812" s="181" t="s">
        <v>1883</v>
      </c>
      <c r="BL1812">
        <v>0</v>
      </c>
      <c r="BM1812">
        <v>0</v>
      </c>
      <c r="BN1812">
        <v>0</v>
      </c>
    </row>
    <row r="1813" spans="1:66" x14ac:dyDescent="0.25">
      <c r="A1813">
        <v>10039</v>
      </c>
      <c r="B1813" t="s">
        <v>5014</v>
      </c>
      <c r="C1813">
        <v>10</v>
      </c>
      <c r="D1813">
        <v>0</v>
      </c>
      <c r="E1813">
        <v>0</v>
      </c>
      <c r="F1813" t="s">
        <v>1881</v>
      </c>
      <c r="G1813" t="s">
        <v>1882</v>
      </c>
      <c r="H1813" t="s">
        <v>1881</v>
      </c>
      <c r="I1813" t="s">
        <v>1881</v>
      </c>
      <c r="J1813" t="s">
        <v>1881</v>
      </c>
      <c r="K1813" t="s">
        <v>1881</v>
      </c>
      <c r="L1813" t="s">
        <v>1881</v>
      </c>
      <c r="M1813" s="180">
        <v>44834</v>
      </c>
      <c r="N1813" t="s">
        <v>1883</v>
      </c>
      <c r="O1813" t="s">
        <v>5015</v>
      </c>
      <c r="P1813" t="s">
        <v>5016</v>
      </c>
      <c r="Q1813">
        <v>0</v>
      </c>
      <c r="R1813">
        <v>0</v>
      </c>
      <c r="S1813" t="s">
        <v>1883</v>
      </c>
      <c r="T1813" t="s">
        <v>1883</v>
      </c>
      <c r="U1813">
        <v>0</v>
      </c>
      <c r="V1813" t="s">
        <v>1883</v>
      </c>
      <c r="W1813">
        <v>0</v>
      </c>
      <c r="X1813">
        <v>0</v>
      </c>
      <c r="Y1813">
        <v>0</v>
      </c>
      <c r="Z1813" t="s">
        <v>1881</v>
      </c>
      <c r="AA1813" t="s">
        <v>1881</v>
      </c>
      <c r="AB1813" t="s">
        <v>1881</v>
      </c>
      <c r="AC1813">
        <v>0</v>
      </c>
      <c r="AD1813">
        <v>0</v>
      </c>
      <c r="AE1813">
        <v>0</v>
      </c>
      <c r="AF1813">
        <v>0</v>
      </c>
      <c r="AG1813" t="s">
        <v>1882</v>
      </c>
      <c r="AH1813" s="181" t="s">
        <v>1883</v>
      </c>
      <c r="AI1813" s="182">
        <v>111</v>
      </c>
      <c r="AJ1813" s="181" t="s">
        <v>2106</v>
      </c>
      <c r="AK1813" s="181" t="s">
        <v>1883</v>
      </c>
      <c r="AL1813" s="181" t="s">
        <v>1883</v>
      </c>
      <c r="AO1813" s="181"/>
      <c r="AQ1813">
        <v>10</v>
      </c>
      <c r="AR1813" s="182">
        <v>40</v>
      </c>
      <c r="AS1813" s="183" t="s">
        <v>1882</v>
      </c>
      <c r="AT1813">
        <v>0</v>
      </c>
      <c r="AU1813">
        <v>0</v>
      </c>
      <c r="AV1813" s="182">
        <v>0</v>
      </c>
      <c r="AW1813" s="184">
        <v>0</v>
      </c>
      <c r="AX1813" s="183" t="s">
        <v>1881</v>
      </c>
      <c r="AY1813" s="184">
        <v>0</v>
      </c>
      <c r="AZ1813">
        <v>0</v>
      </c>
      <c r="BA1813">
        <v>0</v>
      </c>
      <c r="BB1813">
        <v>0</v>
      </c>
      <c r="BC1813" s="182">
        <v>10039</v>
      </c>
      <c r="BD1813" t="s">
        <v>1883</v>
      </c>
      <c r="BE1813" t="s">
        <v>1883</v>
      </c>
      <c r="BF1813" t="s">
        <v>1883</v>
      </c>
      <c r="BG1813" s="181" t="s">
        <v>1883</v>
      </c>
      <c r="BH1813">
        <v>0</v>
      </c>
      <c r="BI1813" s="184">
        <v>0</v>
      </c>
      <c r="BJ1813" s="182">
        <v>0</v>
      </c>
      <c r="BK1813" s="181" t="s">
        <v>1883</v>
      </c>
      <c r="BL1813">
        <v>0</v>
      </c>
      <c r="BM1813">
        <v>0</v>
      </c>
      <c r="BN1813">
        <v>0</v>
      </c>
    </row>
    <row r="1814" spans="1:66" x14ac:dyDescent="0.25">
      <c r="A1814">
        <v>10040</v>
      </c>
      <c r="B1814" t="s">
        <v>5017</v>
      </c>
      <c r="C1814">
        <v>12</v>
      </c>
      <c r="D1814">
        <v>0</v>
      </c>
      <c r="E1814">
        <v>0</v>
      </c>
      <c r="F1814" t="s">
        <v>1881</v>
      </c>
      <c r="G1814" t="s">
        <v>1882</v>
      </c>
      <c r="H1814" t="s">
        <v>1881</v>
      </c>
      <c r="I1814" t="s">
        <v>1881</v>
      </c>
      <c r="J1814" t="s">
        <v>1881</v>
      </c>
      <c r="K1814" t="s">
        <v>1881</v>
      </c>
      <c r="L1814" t="s">
        <v>1881</v>
      </c>
      <c r="M1814" s="180">
        <v>44838</v>
      </c>
      <c r="N1814" t="s">
        <v>1883</v>
      </c>
      <c r="O1814" t="s">
        <v>1883</v>
      </c>
      <c r="P1814" t="s">
        <v>5018</v>
      </c>
      <c r="Q1814">
        <v>0</v>
      </c>
      <c r="R1814">
        <v>0</v>
      </c>
      <c r="S1814" t="s">
        <v>1883</v>
      </c>
      <c r="T1814" t="s">
        <v>1883</v>
      </c>
      <c r="U1814">
        <v>0</v>
      </c>
      <c r="V1814" t="s">
        <v>1883</v>
      </c>
      <c r="W1814">
        <v>0</v>
      </c>
      <c r="X1814">
        <v>0</v>
      </c>
      <c r="Y1814">
        <v>0</v>
      </c>
      <c r="Z1814" t="s">
        <v>1881</v>
      </c>
      <c r="AA1814" t="s">
        <v>1881</v>
      </c>
      <c r="AB1814" t="s">
        <v>1881</v>
      </c>
      <c r="AC1814">
        <v>0</v>
      </c>
      <c r="AD1814">
        <v>0</v>
      </c>
      <c r="AE1814">
        <v>0</v>
      </c>
      <c r="AF1814">
        <v>0</v>
      </c>
      <c r="AG1814" t="s">
        <v>1881</v>
      </c>
      <c r="AH1814" s="181" t="s">
        <v>1883</v>
      </c>
      <c r="AI1814" s="182">
        <v>215</v>
      </c>
      <c r="AJ1814" s="181" t="s">
        <v>1934</v>
      </c>
      <c r="AK1814" s="181" t="s">
        <v>1883</v>
      </c>
      <c r="AL1814" s="181" t="s">
        <v>1883</v>
      </c>
      <c r="AO1814" s="181"/>
      <c r="AQ1814">
        <v>10</v>
      </c>
      <c r="AR1814" s="182">
        <v>40</v>
      </c>
      <c r="AS1814" s="183" t="s">
        <v>1882</v>
      </c>
      <c r="AT1814">
        <v>0</v>
      </c>
      <c r="AU1814">
        <v>0</v>
      </c>
      <c r="AV1814" s="182">
        <v>0</v>
      </c>
      <c r="AW1814" s="184">
        <v>0</v>
      </c>
      <c r="AX1814" s="183" t="s">
        <v>1881</v>
      </c>
      <c r="AY1814" s="184">
        <v>0</v>
      </c>
      <c r="AZ1814">
        <v>0</v>
      </c>
      <c r="BA1814">
        <v>0</v>
      </c>
      <c r="BB1814">
        <v>0</v>
      </c>
      <c r="BC1814" s="182">
        <v>10040</v>
      </c>
      <c r="BD1814" t="s">
        <v>1883</v>
      </c>
      <c r="BE1814" t="s">
        <v>1883</v>
      </c>
      <c r="BF1814" t="s">
        <v>1883</v>
      </c>
      <c r="BG1814" s="181" t="s">
        <v>1883</v>
      </c>
      <c r="BH1814">
        <v>0</v>
      </c>
      <c r="BI1814" s="184">
        <v>0</v>
      </c>
      <c r="BJ1814" s="182">
        <v>0</v>
      </c>
      <c r="BK1814" s="181" t="s">
        <v>1883</v>
      </c>
      <c r="BL1814">
        <v>0</v>
      </c>
      <c r="BM1814">
        <v>0</v>
      </c>
      <c r="BN1814">
        <v>0</v>
      </c>
    </row>
    <row r="1815" spans="1:66" x14ac:dyDescent="0.25">
      <c r="A1815">
        <v>10041</v>
      </c>
      <c r="B1815" t="s">
        <v>5019</v>
      </c>
      <c r="C1815">
        <v>12</v>
      </c>
      <c r="D1815">
        <v>0</v>
      </c>
      <c r="E1815">
        <v>0</v>
      </c>
      <c r="F1815" t="s">
        <v>1881</v>
      </c>
      <c r="G1815" t="s">
        <v>1882</v>
      </c>
      <c r="H1815" t="s">
        <v>1881</v>
      </c>
      <c r="I1815" t="s">
        <v>1881</v>
      </c>
      <c r="J1815" t="s">
        <v>1881</v>
      </c>
      <c r="K1815" t="s">
        <v>1881</v>
      </c>
      <c r="L1815" t="s">
        <v>1881</v>
      </c>
      <c r="M1815" s="180">
        <v>44838</v>
      </c>
      <c r="N1815" t="s">
        <v>1883</v>
      </c>
      <c r="O1815" t="s">
        <v>1883</v>
      </c>
      <c r="P1815" t="s">
        <v>5020</v>
      </c>
      <c r="Q1815">
        <v>0</v>
      </c>
      <c r="R1815">
        <v>0</v>
      </c>
      <c r="S1815" t="s">
        <v>1883</v>
      </c>
      <c r="T1815" t="s">
        <v>1883</v>
      </c>
      <c r="U1815">
        <v>0</v>
      </c>
      <c r="V1815" t="s">
        <v>1883</v>
      </c>
      <c r="W1815">
        <v>0</v>
      </c>
      <c r="X1815">
        <v>0</v>
      </c>
      <c r="Y1815">
        <v>0</v>
      </c>
      <c r="Z1815" t="s">
        <v>1881</v>
      </c>
      <c r="AA1815" t="s">
        <v>1881</v>
      </c>
      <c r="AB1815" t="s">
        <v>1881</v>
      </c>
      <c r="AC1815">
        <v>0</v>
      </c>
      <c r="AD1815">
        <v>0</v>
      </c>
      <c r="AE1815">
        <v>0</v>
      </c>
      <c r="AF1815">
        <v>0</v>
      </c>
      <c r="AG1815" t="s">
        <v>1881</v>
      </c>
      <c r="AH1815" s="181" t="s">
        <v>1883</v>
      </c>
      <c r="AI1815" s="182">
        <v>215</v>
      </c>
      <c r="AJ1815" s="181" t="s">
        <v>1934</v>
      </c>
      <c r="AK1815" s="181" t="s">
        <v>5021</v>
      </c>
      <c r="AL1815" s="181" t="s">
        <v>1883</v>
      </c>
      <c r="AO1815" s="181"/>
      <c r="AQ1815">
        <v>10</v>
      </c>
      <c r="AR1815" s="182">
        <v>40</v>
      </c>
      <c r="AS1815" s="183" t="s">
        <v>1882</v>
      </c>
      <c r="AT1815">
        <v>0</v>
      </c>
      <c r="AU1815">
        <v>0</v>
      </c>
      <c r="AV1815" s="182">
        <v>0</v>
      </c>
      <c r="AW1815" s="184">
        <v>0</v>
      </c>
      <c r="AX1815" s="183" t="s">
        <v>1881</v>
      </c>
      <c r="AY1815" s="184">
        <v>0</v>
      </c>
      <c r="AZ1815">
        <v>0</v>
      </c>
      <c r="BA1815">
        <v>0</v>
      </c>
      <c r="BB1815">
        <v>0</v>
      </c>
      <c r="BC1815" s="182">
        <v>10041</v>
      </c>
      <c r="BD1815" t="s">
        <v>1883</v>
      </c>
      <c r="BE1815" t="s">
        <v>1883</v>
      </c>
      <c r="BF1815" t="s">
        <v>1883</v>
      </c>
      <c r="BG1815" s="181" t="s">
        <v>1883</v>
      </c>
      <c r="BH1815">
        <v>0</v>
      </c>
      <c r="BI1815" s="184">
        <v>0</v>
      </c>
      <c r="BJ1815" s="182">
        <v>0</v>
      </c>
      <c r="BK1815" s="181" t="s">
        <v>1883</v>
      </c>
      <c r="BL1815">
        <v>0</v>
      </c>
      <c r="BM1815">
        <v>0</v>
      </c>
      <c r="BN1815">
        <v>0</v>
      </c>
    </row>
    <row r="1816" spans="1:66" x14ac:dyDescent="0.25">
      <c r="A1816">
        <v>10051</v>
      </c>
      <c r="B1816" t="s">
        <v>5022</v>
      </c>
      <c r="C1816">
        <v>160</v>
      </c>
      <c r="D1816">
        <v>0</v>
      </c>
      <c r="E1816">
        <v>0</v>
      </c>
      <c r="F1816" t="s">
        <v>1881</v>
      </c>
      <c r="G1816" t="s">
        <v>1882</v>
      </c>
      <c r="H1816" t="s">
        <v>1881</v>
      </c>
      <c r="I1816" t="s">
        <v>1881</v>
      </c>
      <c r="J1816" t="s">
        <v>1881</v>
      </c>
      <c r="K1816" t="s">
        <v>1881</v>
      </c>
      <c r="L1816" t="s">
        <v>1881</v>
      </c>
      <c r="M1816" s="180">
        <v>44839</v>
      </c>
      <c r="N1816" t="s">
        <v>1883</v>
      </c>
      <c r="O1816" t="s">
        <v>5023</v>
      </c>
      <c r="P1816" t="s">
        <v>5024</v>
      </c>
      <c r="Q1816">
        <v>0</v>
      </c>
      <c r="R1816">
        <v>0</v>
      </c>
      <c r="S1816" t="s">
        <v>1883</v>
      </c>
      <c r="T1816" t="s">
        <v>1883</v>
      </c>
      <c r="U1816">
        <v>0</v>
      </c>
      <c r="V1816" t="s">
        <v>1883</v>
      </c>
      <c r="W1816">
        <v>0</v>
      </c>
      <c r="X1816">
        <v>0</v>
      </c>
      <c r="Y1816">
        <v>0</v>
      </c>
      <c r="Z1816" t="s">
        <v>1881</v>
      </c>
      <c r="AA1816" t="s">
        <v>1881</v>
      </c>
      <c r="AB1816" t="s">
        <v>1881</v>
      </c>
      <c r="AC1816">
        <v>0</v>
      </c>
      <c r="AD1816">
        <v>0</v>
      </c>
      <c r="AE1816">
        <v>0</v>
      </c>
      <c r="AF1816">
        <v>0</v>
      </c>
      <c r="AG1816" t="s">
        <v>1882</v>
      </c>
      <c r="AH1816" s="181" t="s">
        <v>1883</v>
      </c>
      <c r="AI1816" s="182">
        <v>111</v>
      </c>
      <c r="AJ1816" s="181" t="s">
        <v>2106</v>
      </c>
      <c r="AK1816" s="181" t="s">
        <v>1883</v>
      </c>
      <c r="AL1816" s="181" t="s">
        <v>1883</v>
      </c>
      <c r="AO1816" s="181"/>
      <c r="AQ1816">
        <v>10</v>
      </c>
      <c r="AR1816" s="182">
        <v>40</v>
      </c>
      <c r="AS1816" s="183" t="s">
        <v>1882</v>
      </c>
      <c r="AT1816">
        <v>0</v>
      </c>
      <c r="AU1816">
        <v>0</v>
      </c>
      <c r="AV1816" s="182">
        <v>0</v>
      </c>
      <c r="AW1816" s="184">
        <v>0</v>
      </c>
      <c r="AX1816" s="183" t="s">
        <v>1881</v>
      </c>
      <c r="AY1816" s="184">
        <v>0</v>
      </c>
      <c r="AZ1816">
        <v>0</v>
      </c>
      <c r="BA1816">
        <v>0</v>
      </c>
      <c r="BB1816">
        <v>0</v>
      </c>
      <c r="BC1816" s="182">
        <v>10051</v>
      </c>
      <c r="BD1816" t="s">
        <v>1883</v>
      </c>
      <c r="BE1816" t="s">
        <v>1883</v>
      </c>
      <c r="BF1816" t="s">
        <v>1883</v>
      </c>
      <c r="BG1816" s="181" t="s">
        <v>1883</v>
      </c>
      <c r="BH1816">
        <v>0</v>
      </c>
      <c r="BI1816" s="184">
        <v>0</v>
      </c>
      <c r="BJ1816" s="182">
        <v>0</v>
      </c>
      <c r="BK1816" s="181" t="s">
        <v>1883</v>
      </c>
      <c r="BL1816">
        <v>0</v>
      </c>
      <c r="BM1816">
        <v>0</v>
      </c>
      <c r="BN1816">
        <v>0</v>
      </c>
    </row>
    <row r="1817" spans="1:66" x14ac:dyDescent="0.25">
      <c r="A1817">
        <v>10052</v>
      </c>
      <c r="B1817" t="s">
        <v>5025</v>
      </c>
      <c r="C1817">
        <v>6</v>
      </c>
      <c r="D1817">
        <v>0</v>
      </c>
      <c r="E1817">
        <v>0</v>
      </c>
      <c r="F1817" t="s">
        <v>1881</v>
      </c>
      <c r="G1817" t="s">
        <v>1882</v>
      </c>
      <c r="H1817" t="s">
        <v>1881</v>
      </c>
      <c r="I1817" t="s">
        <v>1881</v>
      </c>
      <c r="J1817" t="s">
        <v>1881</v>
      </c>
      <c r="K1817" t="s">
        <v>1881</v>
      </c>
      <c r="L1817" t="s">
        <v>1881</v>
      </c>
      <c r="M1817" s="180">
        <v>44840</v>
      </c>
      <c r="N1817" t="s">
        <v>1883</v>
      </c>
      <c r="O1817" t="s">
        <v>1883</v>
      </c>
      <c r="P1817" t="s">
        <v>5026</v>
      </c>
      <c r="Q1817">
        <v>0</v>
      </c>
      <c r="R1817">
        <v>0</v>
      </c>
      <c r="S1817" t="s">
        <v>1883</v>
      </c>
      <c r="T1817" t="s">
        <v>1883</v>
      </c>
      <c r="U1817">
        <v>0</v>
      </c>
      <c r="V1817" t="s">
        <v>1883</v>
      </c>
      <c r="W1817">
        <v>0</v>
      </c>
      <c r="X1817">
        <v>0</v>
      </c>
      <c r="Y1817">
        <v>0</v>
      </c>
      <c r="Z1817" t="s">
        <v>1881</v>
      </c>
      <c r="AA1817" t="s">
        <v>1881</v>
      </c>
      <c r="AB1817" t="s">
        <v>1881</v>
      </c>
      <c r="AC1817">
        <v>0</v>
      </c>
      <c r="AD1817">
        <v>0</v>
      </c>
      <c r="AE1817">
        <v>0</v>
      </c>
      <c r="AF1817">
        <v>0</v>
      </c>
      <c r="AG1817" t="s">
        <v>1881</v>
      </c>
      <c r="AH1817" s="181" t="s">
        <v>1883</v>
      </c>
      <c r="AI1817" s="182">
        <v>46</v>
      </c>
      <c r="AJ1817" s="181" t="s">
        <v>1932</v>
      </c>
      <c r="AK1817" s="181" t="s">
        <v>1883</v>
      </c>
      <c r="AL1817" s="181" t="s">
        <v>1883</v>
      </c>
      <c r="AO1817" s="181"/>
      <c r="AQ1817">
        <v>10</v>
      </c>
      <c r="AR1817" s="182">
        <v>40</v>
      </c>
      <c r="AS1817" s="183" t="s">
        <v>1882</v>
      </c>
      <c r="AT1817">
        <v>0</v>
      </c>
      <c r="AU1817">
        <v>0</v>
      </c>
      <c r="AV1817" s="182">
        <v>0</v>
      </c>
      <c r="AW1817" s="184">
        <v>0</v>
      </c>
      <c r="AX1817" s="183" t="s">
        <v>1881</v>
      </c>
      <c r="AY1817" s="184">
        <v>0</v>
      </c>
      <c r="AZ1817">
        <v>0</v>
      </c>
      <c r="BA1817">
        <v>0</v>
      </c>
      <c r="BB1817">
        <v>0</v>
      </c>
      <c r="BC1817" s="182">
        <v>10052</v>
      </c>
      <c r="BD1817" t="s">
        <v>1883</v>
      </c>
      <c r="BE1817" t="s">
        <v>1883</v>
      </c>
      <c r="BF1817" t="s">
        <v>1883</v>
      </c>
      <c r="BG1817" s="181" t="s">
        <v>1883</v>
      </c>
      <c r="BH1817">
        <v>0</v>
      </c>
      <c r="BI1817" s="184">
        <v>0</v>
      </c>
      <c r="BJ1817" s="182">
        <v>0</v>
      </c>
      <c r="BK1817" s="181" t="s">
        <v>1883</v>
      </c>
      <c r="BL1817">
        <v>0</v>
      </c>
      <c r="BM1817">
        <v>0</v>
      </c>
      <c r="BN1817">
        <v>0</v>
      </c>
    </row>
    <row r="1818" spans="1:66" x14ac:dyDescent="0.25">
      <c r="A1818">
        <v>10053</v>
      </c>
      <c r="B1818" t="s">
        <v>1177</v>
      </c>
      <c r="C1818">
        <v>8</v>
      </c>
      <c r="D1818">
        <v>0</v>
      </c>
      <c r="E1818">
        <v>0</v>
      </c>
      <c r="F1818" t="s">
        <v>1881</v>
      </c>
      <c r="G1818" t="s">
        <v>1882</v>
      </c>
      <c r="H1818" t="s">
        <v>1881</v>
      </c>
      <c r="I1818" t="s">
        <v>1881</v>
      </c>
      <c r="J1818" t="s">
        <v>1881</v>
      </c>
      <c r="K1818" t="s">
        <v>1881</v>
      </c>
      <c r="L1818" t="s">
        <v>1881</v>
      </c>
      <c r="M1818" s="180">
        <v>44845</v>
      </c>
      <c r="N1818" t="s">
        <v>1883</v>
      </c>
      <c r="O1818" t="s">
        <v>5027</v>
      </c>
      <c r="P1818" t="s">
        <v>5027</v>
      </c>
      <c r="Q1818">
        <v>0</v>
      </c>
      <c r="R1818">
        <v>0</v>
      </c>
      <c r="S1818" t="s">
        <v>1883</v>
      </c>
      <c r="T1818" t="s">
        <v>1883</v>
      </c>
      <c r="U1818">
        <v>0</v>
      </c>
      <c r="V1818" t="s">
        <v>1883</v>
      </c>
      <c r="W1818">
        <v>0</v>
      </c>
      <c r="X1818">
        <v>0</v>
      </c>
      <c r="Y1818">
        <v>0</v>
      </c>
      <c r="Z1818" t="s">
        <v>1881</v>
      </c>
      <c r="AA1818" t="s">
        <v>1881</v>
      </c>
      <c r="AB1818" t="s">
        <v>1881</v>
      </c>
      <c r="AC1818">
        <v>0</v>
      </c>
      <c r="AD1818">
        <v>0</v>
      </c>
      <c r="AE1818">
        <v>0</v>
      </c>
      <c r="AF1818">
        <v>0</v>
      </c>
      <c r="AG1818" t="s">
        <v>1881</v>
      </c>
      <c r="AH1818" s="181" t="s">
        <v>1883</v>
      </c>
      <c r="AI1818" s="182">
        <v>215</v>
      </c>
      <c r="AJ1818" s="181" t="s">
        <v>1934</v>
      </c>
      <c r="AK1818" s="181" t="s">
        <v>1883</v>
      </c>
      <c r="AL1818" s="181" t="s">
        <v>1883</v>
      </c>
      <c r="AO1818" s="181"/>
      <c r="AQ1818">
        <v>10</v>
      </c>
      <c r="AR1818" s="182">
        <v>40</v>
      </c>
      <c r="AS1818" s="183" t="s">
        <v>1882</v>
      </c>
      <c r="AT1818">
        <v>0</v>
      </c>
      <c r="AU1818">
        <v>0</v>
      </c>
      <c r="AV1818" s="182">
        <v>0</v>
      </c>
      <c r="AW1818" s="184">
        <v>0</v>
      </c>
      <c r="AX1818" s="183" t="s">
        <v>1881</v>
      </c>
      <c r="AY1818" s="184">
        <v>0</v>
      </c>
      <c r="AZ1818">
        <v>0</v>
      </c>
      <c r="BA1818">
        <v>0</v>
      </c>
      <c r="BB1818">
        <v>0</v>
      </c>
      <c r="BC1818" s="182">
        <v>10053</v>
      </c>
      <c r="BD1818" t="s">
        <v>1883</v>
      </c>
      <c r="BE1818" t="s">
        <v>1883</v>
      </c>
      <c r="BF1818" t="s">
        <v>1883</v>
      </c>
      <c r="BG1818" s="181" t="s">
        <v>1883</v>
      </c>
      <c r="BH1818">
        <v>0</v>
      </c>
      <c r="BI1818" s="184">
        <v>0</v>
      </c>
      <c r="BJ1818" s="182">
        <v>0</v>
      </c>
      <c r="BK1818" s="181" t="s">
        <v>1883</v>
      </c>
      <c r="BL1818">
        <v>0</v>
      </c>
      <c r="BM1818">
        <v>0</v>
      </c>
      <c r="BN1818">
        <v>0</v>
      </c>
    </row>
    <row r="1819" spans="1:66" x14ac:dyDescent="0.25">
      <c r="A1819">
        <v>10054</v>
      </c>
      <c r="B1819" t="s">
        <v>1027</v>
      </c>
      <c r="C1819">
        <v>32</v>
      </c>
      <c r="D1819">
        <v>0</v>
      </c>
      <c r="E1819">
        <v>0</v>
      </c>
      <c r="F1819" t="s">
        <v>1881</v>
      </c>
      <c r="G1819" t="s">
        <v>1882</v>
      </c>
      <c r="H1819" t="s">
        <v>1881</v>
      </c>
      <c r="I1819" t="s">
        <v>1881</v>
      </c>
      <c r="J1819" t="s">
        <v>1881</v>
      </c>
      <c r="K1819" t="s">
        <v>1881</v>
      </c>
      <c r="L1819" t="s">
        <v>1881</v>
      </c>
      <c r="M1819" s="180">
        <v>44847</v>
      </c>
      <c r="N1819" t="s">
        <v>1883</v>
      </c>
      <c r="O1819" t="s">
        <v>5028</v>
      </c>
      <c r="P1819" t="s">
        <v>1883</v>
      </c>
      <c r="Q1819">
        <v>0</v>
      </c>
      <c r="R1819">
        <v>0</v>
      </c>
      <c r="S1819" t="s">
        <v>1883</v>
      </c>
      <c r="T1819" t="s">
        <v>1883</v>
      </c>
      <c r="U1819">
        <v>0</v>
      </c>
      <c r="V1819" t="s">
        <v>1883</v>
      </c>
      <c r="W1819">
        <v>0</v>
      </c>
      <c r="X1819">
        <v>0</v>
      </c>
      <c r="Y1819">
        <v>0</v>
      </c>
      <c r="Z1819" t="s">
        <v>1881</v>
      </c>
      <c r="AA1819" t="s">
        <v>1881</v>
      </c>
      <c r="AB1819" t="s">
        <v>1881</v>
      </c>
      <c r="AC1819">
        <v>0</v>
      </c>
      <c r="AD1819">
        <v>0</v>
      </c>
      <c r="AE1819">
        <v>0</v>
      </c>
      <c r="AF1819">
        <v>0</v>
      </c>
      <c r="AG1819" t="s">
        <v>1881</v>
      </c>
      <c r="AH1819" s="181" t="s">
        <v>1883</v>
      </c>
      <c r="AI1819" s="182">
        <v>37</v>
      </c>
      <c r="AJ1819" s="181" t="s">
        <v>2052</v>
      </c>
      <c r="AK1819" s="181" t="s">
        <v>1883</v>
      </c>
      <c r="AL1819" s="181" t="s">
        <v>1883</v>
      </c>
      <c r="AO1819" s="181"/>
      <c r="AQ1819">
        <v>10</v>
      </c>
      <c r="AR1819" s="182">
        <v>40</v>
      </c>
      <c r="AS1819" s="183" t="s">
        <v>1882</v>
      </c>
      <c r="AT1819">
        <v>0</v>
      </c>
      <c r="AU1819">
        <v>0</v>
      </c>
      <c r="AV1819" s="182">
        <v>0</v>
      </c>
      <c r="AW1819" s="184">
        <v>0</v>
      </c>
      <c r="AX1819" s="183" t="s">
        <v>1881</v>
      </c>
      <c r="AY1819" s="184">
        <v>0</v>
      </c>
      <c r="AZ1819">
        <v>0</v>
      </c>
      <c r="BA1819">
        <v>0</v>
      </c>
      <c r="BB1819">
        <v>0</v>
      </c>
      <c r="BC1819" s="182">
        <v>10054</v>
      </c>
      <c r="BD1819" t="s">
        <v>1883</v>
      </c>
      <c r="BE1819" t="s">
        <v>1883</v>
      </c>
      <c r="BF1819" t="s">
        <v>1883</v>
      </c>
      <c r="BG1819" s="181" t="s">
        <v>1883</v>
      </c>
      <c r="BH1819">
        <v>0</v>
      </c>
      <c r="BI1819" s="184">
        <v>0</v>
      </c>
      <c r="BJ1819" s="182">
        <v>0</v>
      </c>
      <c r="BK1819" s="181" t="s">
        <v>1883</v>
      </c>
      <c r="BL1819">
        <v>0</v>
      </c>
      <c r="BM1819">
        <v>0</v>
      </c>
      <c r="BN1819">
        <v>0</v>
      </c>
    </row>
    <row r="1820" spans="1:66" x14ac:dyDescent="0.25">
      <c r="A1820">
        <v>10055</v>
      </c>
      <c r="B1820" t="s">
        <v>5029</v>
      </c>
      <c r="C1820">
        <v>12</v>
      </c>
      <c r="D1820">
        <v>0</v>
      </c>
      <c r="E1820">
        <v>0</v>
      </c>
      <c r="F1820" t="s">
        <v>1881</v>
      </c>
      <c r="G1820" t="s">
        <v>1882</v>
      </c>
      <c r="H1820" t="s">
        <v>1881</v>
      </c>
      <c r="I1820" t="s">
        <v>1881</v>
      </c>
      <c r="J1820" t="s">
        <v>1881</v>
      </c>
      <c r="K1820" t="s">
        <v>1881</v>
      </c>
      <c r="L1820" t="s">
        <v>1881</v>
      </c>
      <c r="M1820" s="180">
        <v>44847</v>
      </c>
      <c r="N1820" t="s">
        <v>1883</v>
      </c>
      <c r="O1820" t="s">
        <v>5030</v>
      </c>
      <c r="P1820" t="s">
        <v>1883</v>
      </c>
      <c r="Q1820">
        <v>0</v>
      </c>
      <c r="R1820">
        <v>0</v>
      </c>
      <c r="S1820" t="s">
        <v>1883</v>
      </c>
      <c r="T1820" t="s">
        <v>1883</v>
      </c>
      <c r="U1820">
        <v>0</v>
      </c>
      <c r="V1820" t="s">
        <v>1883</v>
      </c>
      <c r="W1820">
        <v>0</v>
      </c>
      <c r="X1820">
        <v>0</v>
      </c>
      <c r="Y1820">
        <v>0</v>
      </c>
      <c r="Z1820" t="s">
        <v>1881</v>
      </c>
      <c r="AA1820" t="s">
        <v>1881</v>
      </c>
      <c r="AB1820" t="s">
        <v>1881</v>
      </c>
      <c r="AC1820">
        <v>0</v>
      </c>
      <c r="AD1820">
        <v>0</v>
      </c>
      <c r="AE1820">
        <v>0</v>
      </c>
      <c r="AF1820">
        <v>0</v>
      </c>
      <c r="AG1820" t="s">
        <v>1881</v>
      </c>
      <c r="AH1820" s="181" t="s">
        <v>1883</v>
      </c>
      <c r="AI1820" s="182">
        <v>46</v>
      </c>
      <c r="AJ1820" s="181" t="s">
        <v>1932</v>
      </c>
      <c r="AK1820" s="181" t="s">
        <v>1883</v>
      </c>
      <c r="AL1820" s="181" t="s">
        <v>1883</v>
      </c>
      <c r="AO1820" s="181"/>
      <c r="AQ1820">
        <v>10</v>
      </c>
      <c r="AR1820" s="182">
        <v>40</v>
      </c>
      <c r="AS1820" s="183" t="s">
        <v>1882</v>
      </c>
      <c r="AT1820">
        <v>0</v>
      </c>
      <c r="AU1820">
        <v>108</v>
      </c>
      <c r="AV1820" s="182">
        <v>6</v>
      </c>
      <c r="AW1820" s="184">
        <v>0</v>
      </c>
      <c r="AX1820" s="183" t="s">
        <v>1881</v>
      </c>
      <c r="AY1820" s="184">
        <v>0</v>
      </c>
      <c r="AZ1820">
        <v>0</v>
      </c>
      <c r="BA1820">
        <v>0</v>
      </c>
      <c r="BB1820">
        <v>0</v>
      </c>
      <c r="BC1820" s="182">
        <v>10055</v>
      </c>
      <c r="BD1820" t="s">
        <v>1883</v>
      </c>
      <c r="BE1820" t="s">
        <v>1883</v>
      </c>
      <c r="BF1820" t="s">
        <v>1883</v>
      </c>
      <c r="BG1820" s="181" t="s">
        <v>1883</v>
      </c>
      <c r="BH1820">
        <v>0</v>
      </c>
      <c r="BI1820" s="184">
        <v>0</v>
      </c>
      <c r="BJ1820" s="182">
        <v>0</v>
      </c>
      <c r="BK1820" s="181" t="s">
        <v>1883</v>
      </c>
      <c r="BL1820">
        <v>0</v>
      </c>
      <c r="BM1820">
        <v>0</v>
      </c>
      <c r="BN1820">
        <v>0</v>
      </c>
    </row>
    <row r="1821" spans="1:66" x14ac:dyDescent="0.25">
      <c r="A1821">
        <v>10056</v>
      </c>
      <c r="B1821" t="s">
        <v>5031</v>
      </c>
      <c r="C1821">
        <v>25</v>
      </c>
      <c r="D1821">
        <v>0</v>
      </c>
      <c r="E1821">
        <v>0</v>
      </c>
      <c r="F1821" t="s">
        <v>1881</v>
      </c>
      <c r="G1821" t="s">
        <v>1882</v>
      </c>
      <c r="H1821" t="s">
        <v>1881</v>
      </c>
      <c r="I1821" t="s">
        <v>1881</v>
      </c>
      <c r="J1821" t="s">
        <v>1881</v>
      </c>
      <c r="K1821" t="s">
        <v>1881</v>
      </c>
      <c r="L1821" t="s">
        <v>1881</v>
      </c>
      <c r="M1821" s="180">
        <v>44848</v>
      </c>
      <c r="N1821" t="s">
        <v>1883</v>
      </c>
      <c r="O1821" t="s">
        <v>1883</v>
      </c>
      <c r="P1821" t="s">
        <v>5032</v>
      </c>
      <c r="Q1821">
        <v>0</v>
      </c>
      <c r="R1821">
        <v>0</v>
      </c>
      <c r="S1821" t="s">
        <v>1883</v>
      </c>
      <c r="T1821" t="s">
        <v>1883</v>
      </c>
      <c r="U1821">
        <v>0</v>
      </c>
      <c r="V1821" t="s">
        <v>1883</v>
      </c>
      <c r="W1821">
        <v>0</v>
      </c>
      <c r="X1821">
        <v>0</v>
      </c>
      <c r="Y1821">
        <v>0</v>
      </c>
      <c r="Z1821" t="s">
        <v>1881</v>
      </c>
      <c r="AA1821" t="s">
        <v>1881</v>
      </c>
      <c r="AB1821" t="s">
        <v>1881</v>
      </c>
      <c r="AC1821">
        <v>0</v>
      </c>
      <c r="AD1821">
        <v>0</v>
      </c>
      <c r="AE1821">
        <v>295240.88</v>
      </c>
      <c r="AF1821">
        <v>0</v>
      </c>
      <c r="AG1821" t="s">
        <v>1882</v>
      </c>
      <c r="AH1821" s="181" t="s">
        <v>1883</v>
      </c>
      <c r="AI1821" s="182">
        <v>294</v>
      </c>
      <c r="AJ1821" s="181" t="s">
        <v>3369</v>
      </c>
      <c r="AK1821" s="181" t="s">
        <v>1883</v>
      </c>
      <c r="AL1821" s="181" t="s">
        <v>1883</v>
      </c>
      <c r="AO1821" s="181"/>
      <c r="AQ1821">
        <v>10</v>
      </c>
      <c r="AR1821" s="182">
        <v>40</v>
      </c>
      <c r="AS1821" s="183" t="s">
        <v>1882</v>
      </c>
      <c r="AT1821">
        <v>0</v>
      </c>
      <c r="AU1821">
        <v>60</v>
      </c>
      <c r="AV1821" s="182">
        <v>0</v>
      </c>
      <c r="AW1821" s="184">
        <v>0</v>
      </c>
      <c r="AX1821" s="183" t="s">
        <v>1881</v>
      </c>
      <c r="AY1821" s="184">
        <v>0</v>
      </c>
      <c r="AZ1821">
        <v>0</v>
      </c>
      <c r="BA1821">
        <v>0</v>
      </c>
      <c r="BB1821">
        <v>0</v>
      </c>
      <c r="BC1821" s="182">
        <v>0</v>
      </c>
      <c r="BD1821" t="s">
        <v>1883</v>
      </c>
      <c r="BE1821" t="s">
        <v>1883</v>
      </c>
      <c r="BF1821" t="s">
        <v>1883</v>
      </c>
      <c r="BG1821" s="181" t="s">
        <v>1883</v>
      </c>
      <c r="BH1821">
        <v>0</v>
      </c>
      <c r="BI1821" s="184">
        <v>0</v>
      </c>
      <c r="BJ1821" s="182">
        <v>0</v>
      </c>
      <c r="BK1821" s="181" t="s">
        <v>1883</v>
      </c>
      <c r="BL1821">
        <v>0</v>
      </c>
      <c r="BM1821">
        <v>0</v>
      </c>
      <c r="BN1821">
        <v>0</v>
      </c>
    </row>
    <row r="1822" spans="1:66" x14ac:dyDescent="0.25">
      <c r="A1822">
        <v>10057</v>
      </c>
      <c r="B1822" t="s">
        <v>1528</v>
      </c>
      <c r="C1822">
        <v>25</v>
      </c>
      <c r="D1822">
        <v>0</v>
      </c>
      <c r="E1822">
        <v>0</v>
      </c>
      <c r="F1822" t="s">
        <v>1881</v>
      </c>
      <c r="G1822" t="s">
        <v>1882</v>
      </c>
      <c r="H1822" t="s">
        <v>1881</v>
      </c>
      <c r="I1822" t="s">
        <v>1881</v>
      </c>
      <c r="J1822" t="s">
        <v>1881</v>
      </c>
      <c r="K1822" t="s">
        <v>1881</v>
      </c>
      <c r="L1822" t="s">
        <v>1881</v>
      </c>
      <c r="M1822" s="180">
        <v>44848</v>
      </c>
      <c r="N1822" t="s">
        <v>1883</v>
      </c>
      <c r="O1822" t="s">
        <v>1883</v>
      </c>
      <c r="P1822" t="s">
        <v>5033</v>
      </c>
      <c r="Q1822">
        <v>0</v>
      </c>
      <c r="R1822">
        <v>0</v>
      </c>
      <c r="S1822" t="s">
        <v>1883</v>
      </c>
      <c r="T1822" t="s">
        <v>1883</v>
      </c>
      <c r="U1822">
        <v>0</v>
      </c>
      <c r="V1822" t="s">
        <v>1883</v>
      </c>
      <c r="W1822">
        <v>0</v>
      </c>
      <c r="X1822">
        <v>0</v>
      </c>
      <c r="Y1822">
        <v>0</v>
      </c>
      <c r="Z1822" t="s">
        <v>1881</v>
      </c>
      <c r="AA1822" t="s">
        <v>1881</v>
      </c>
      <c r="AB1822" t="s">
        <v>1881</v>
      </c>
      <c r="AC1822">
        <v>0</v>
      </c>
      <c r="AD1822">
        <v>0</v>
      </c>
      <c r="AE1822">
        <v>295240.88</v>
      </c>
      <c r="AF1822">
        <v>0</v>
      </c>
      <c r="AG1822" t="s">
        <v>1882</v>
      </c>
      <c r="AH1822" s="181" t="s">
        <v>1883</v>
      </c>
      <c r="AI1822" s="182">
        <v>294</v>
      </c>
      <c r="AJ1822" s="181" t="s">
        <v>3369</v>
      </c>
      <c r="AK1822" s="181" t="s">
        <v>1883</v>
      </c>
      <c r="AL1822" s="181" t="s">
        <v>1883</v>
      </c>
      <c r="AO1822" s="181"/>
      <c r="AQ1822">
        <v>10</v>
      </c>
      <c r="AR1822" s="182">
        <v>40</v>
      </c>
      <c r="AS1822" s="183" t="s">
        <v>1882</v>
      </c>
      <c r="AT1822">
        <v>0</v>
      </c>
      <c r="AU1822">
        <v>60</v>
      </c>
      <c r="AV1822" s="182">
        <v>0</v>
      </c>
      <c r="AW1822" s="184">
        <v>0</v>
      </c>
      <c r="AX1822" s="183" t="s">
        <v>1881</v>
      </c>
      <c r="AY1822" s="184">
        <v>0</v>
      </c>
      <c r="AZ1822">
        <v>0</v>
      </c>
      <c r="BA1822">
        <v>0</v>
      </c>
      <c r="BB1822">
        <v>0</v>
      </c>
      <c r="BC1822" s="182">
        <v>0</v>
      </c>
      <c r="BD1822" t="s">
        <v>1883</v>
      </c>
      <c r="BE1822" t="s">
        <v>1883</v>
      </c>
      <c r="BF1822" t="s">
        <v>1883</v>
      </c>
      <c r="BG1822" s="181" t="s">
        <v>1883</v>
      </c>
      <c r="BH1822">
        <v>0</v>
      </c>
      <c r="BI1822" s="184">
        <v>0</v>
      </c>
      <c r="BJ1822" s="182">
        <v>0</v>
      </c>
      <c r="BK1822" s="181" t="s">
        <v>1883</v>
      </c>
      <c r="BL1822">
        <v>0</v>
      </c>
      <c r="BM1822">
        <v>0</v>
      </c>
      <c r="BN1822">
        <v>0</v>
      </c>
    </row>
    <row r="1823" spans="1:66" x14ac:dyDescent="0.25">
      <c r="A1823">
        <v>10058</v>
      </c>
      <c r="B1823" t="s">
        <v>5034</v>
      </c>
      <c r="C1823">
        <v>1</v>
      </c>
      <c r="D1823">
        <v>0</v>
      </c>
      <c r="E1823">
        <v>0</v>
      </c>
      <c r="F1823" t="s">
        <v>1881</v>
      </c>
      <c r="G1823" t="s">
        <v>1882</v>
      </c>
      <c r="H1823" t="s">
        <v>1881</v>
      </c>
      <c r="I1823" t="s">
        <v>1881</v>
      </c>
      <c r="J1823" t="s">
        <v>1881</v>
      </c>
      <c r="K1823" t="s">
        <v>1881</v>
      </c>
      <c r="L1823" t="s">
        <v>1881</v>
      </c>
      <c r="M1823" s="180">
        <v>44848</v>
      </c>
      <c r="N1823" t="s">
        <v>1883</v>
      </c>
      <c r="O1823" t="s">
        <v>5035</v>
      </c>
      <c r="P1823" t="s">
        <v>5035</v>
      </c>
      <c r="Q1823">
        <v>0</v>
      </c>
      <c r="R1823">
        <v>0</v>
      </c>
      <c r="S1823" t="s">
        <v>1883</v>
      </c>
      <c r="T1823" t="s">
        <v>1883</v>
      </c>
      <c r="U1823">
        <v>0</v>
      </c>
      <c r="V1823" t="s">
        <v>1883</v>
      </c>
      <c r="W1823">
        <v>0</v>
      </c>
      <c r="X1823">
        <v>0</v>
      </c>
      <c r="Y1823">
        <v>0</v>
      </c>
      <c r="Z1823" t="s">
        <v>1881</v>
      </c>
      <c r="AA1823" t="s">
        <v>1881</v>
      </c>
      <c r="AB1823" t="s">
        <v>1881</v>
      </c>
      <c r="AC1823">
        <v>0</v>
      </c>
      <c r="AD1823">
        <v>0</v>
      </c>
      <c r="AE1823">
        <v>4658.1099999999997</v>
      </c>
      <c r="AF1823">
        <v>0</v>
      </c>
      <c r="AG1823" t="s">
        <v>1882</v>
      </c>
      <c r="AH1823" s="181" t="s">
        <v>1883</v>
      </c>
      <c r="AI1823" s="182">
        <v>294</v>
      </c>
      <c r="AJ1823" s="181" t="s">
        <v>3369</v>
      </c>
      <c r="AK1823" s="181" t="s">
        <v>1883</v>
      </c>
      <c r="AL1823" s="181" t="s">
        <v>1883</v>
      </c>
      <c r="AO1823" s="181"/>
      <c r="AQ1823">
        <v>10</v>
      </c>
      <c r="AR1823" s="182">
        <v>40</v>
      </c>
      <c r="AS1823" s="183" t="s">
        <v>1882</v>
      </c>
      <c r="AT1823">
        <v>0</v>
      </c>
      <c r="AU1823">
        <v>0</v>
      </c>
      <c r="AV1823" s="182">
        <v>0</v>
      </c>
      <c r="AW1823" s="184">
        <v>0</v>
      </c>
      <c r="AX1823" s="183" t="s">
        <v>1881</v>
      </c>
      <c r="AY1823" s="184">
        <v>0</v>
      </c>
      <c r="AZ1823">
        <v>0</v>
      </c>
      <c r="BA1823">
        <v>0</v>
      </c>
      <c r="BB1823">
        <v>0</v>
      </c>
      <c r="BC1823" s="182">
        <v>10058</v>
      </c>
      <c r="BD1823" t="s">
        <v>1883</v>
      </c>
      <c r="BE1823" t="s">
        <v>1883</v>
      </c>
      <c r="BF1823" t="s">
        <v>1883</v>
      </c>
      <c r="BG1823" s="181" t="s">
        <v>1883</v>
      </c>
      <c r="BH1823">
        <v>0</v>
      </c>
      <c r="BI1823" s="184">
        <v>0</v>
      </c>
      <c r="BJ1823" s="182">
        <v>0</v>
      </c>
      <c r="BK1823" s="181" t="s">
        <v>1883</v>
      </c>
      <c r="BL1823">
        <v>0</v>
      </c>
      <c r="BM1823">
        <v>0</v>
      </c>
      <c r="BN1823">
        <v>0</v>
      </c>
    </row>
    <row r="1824" spans="1:66" x14ac:dyDescent="0.25">
      <c r="A1824">
        <v>10059</v>
      </c>
      <c r="B1824" t="s">
        <v>5036</v>
      </c>
      <c r="C1824">
        <v>1</v>
      </c>
      <c r="D1824">
        <v>0</v>
      </c>
      <c r="E1824">
        <v>0</v>
      </c>
      <c r="F1824" t="s">
        <v>1881</v>
      </c>
      <c r="G1824" t="s">
        <v>1882</v>
      </c>
      <c r="H1824" t="s">
        <v>1881</v>
      </c>
      <c r="I1824" t="s">
        <v>1881</v>
      </c>
      <c r="J1824" t="s">
        <v>1881</v>
      </c>
      <c r="K1824" t="s">
        <v>1881</v>
      </c>
      <c r="L1824" t="s">
        <v>1881</v>
      </c>
      <c r="M1824" s="180">
        <v>44848</v>
      </c>
      <c r="N1824" t="s">
        <v>1883</v>
      </c>
      <c r="O1824" t="s">
        <v>5037</v>
      </c>
      <c r="P1824" t="s">
        <v>5037</v>
      </c>
      <c r="Q1824">
        <v>0</v>
      </c>
      <c r="R1824">
        <v>0</v>
      </c>
      <c r="S1824" t="s">
        <v>1883</v>
      </c>
      <c r="T1824" t="s">
        <v>1883</v>
      </c>
      <c r="U1824">
        <v>0</v>
      </c>
      <c r="V1824" t="s">
        <v>1883</v>
      </c>
      <c r="W1824">
        <v>0</v>
      </c>
      <c r="X1824">
        <v>0</v>
      </c>
      <c r="Y1824">
        <v>0</v>
      </c>
      <c r="Z1824" t="s">
        <v>1881</v>
      </c>
      <c r="AA1824" t="s">
        <v>1881</v>
      </c>
      <c r="AB1824" t="s">
        <v>1881</v>
      </c>
      <c r="AC1824">
        <v>0</v>
      </c>
      <c r="AD1824">
        <v>0</v>
      </c>
      <c r="AE1824">
        <v>5032.33</v>
      </c>
      <c r="AF1824">
        <v>0</v>
      </c>
      <c r="AG1824" t="s">
        <v>1882</v>
      </c>
      <c r="AH1824" s="181" t="s">
        <v>1883</v>
      </c>
      <c r="AI1824" s="182">
        <v>294</v>
      </c>
      <c r="AJ1824" s="181" t="s">
        <v>3369</v>
      </c>
      <c r="AK1824" s="181" t="s">
        <v>1883</v>
      </c>
      <c r="AL1824" s="181" t="s">
        <v>1883</v>
      </c>
      <c r="AO1824" s="181"/>
      <c r="AQ1824">
        <v>10</v>
      </c>
      <c r="AR1824" s="182">
        <v>40</v>
      </c>
      <c r="AS1824" s="183" t="s">
        <v>1882</v>
      </c>
      <c r="AT1824">
        <v>0</v>
      </c>
      <c r="AU1824">
        <v>0</v>
      </c>
      <c r="AV1824" s="182">
        <v>0</v>
      </c>
      <c r="AW1824" s="184">
        <v>0</v>
      </c>
      <c r="AX1824" s="183" t="s">
        <v>1881</v>
      </c>
      <c r="AY1824" s="184">
        <v>0</v>
      </c>
      <c r="AZ1824">
        <v>0</v>
      </c>
      <c r="BA1824">
        <v>0</v>
      </c>
      <c r="BB1824">
        <v>0</v>
      </c>
      <c r="BC1824" s="182">
        <v>10059</v>
      </c>
      <c r="BD1824" t="s">
        <v>1883</v>
      </c>
      <c r="BE1824" t="s">
        <v>1883</v>
      </c>
      <c r="BF1824" t="s">
        <v>1883</v>
      </c>
      <c r="BG1824" s="181" t="s">
        <v>1883</v>
      </c>
      <c r="BH1824">
        <v>0</v>
      </c>
      <c r="BI1824" s="184">
        <v>0</v>
      </c>
      <c r="BJ1824" s="182">
        <v>0</v>
      </c>
      <c r="BK1824" s="181" t="s">
        <v>1883</v>
      </c>
      <c r="BL1824">
        <v>0</v>
      </c>
      <c r="BM1824">
        <v>0</v>
      </c>
      <c r="BN1824">
        <v>0</v>
      </c>
    </row>
    <row r="1825" spans="1:66" x14ac:dyDescent="0.25">
      <c r="A1825">
        <v>10060</v>
      </c>
      <c r="B1825" t="s">
        <v>5038</v>
      </c>
      <c r="C1825">
        <v>1</v>
      </c>
      <c r="D1825">
        <v>0</v>
      </c>
      <c r="E1825">
        <v>0</v>
      </c>
      <c r="F1825" t="s">
        <v>1881</v>
      </c>
      <c r="G1825" t="s">
        <v>1882</v>
      </c>
      <c r="H1825" t="s">
        <v>1881</v>
      </c>
      <c r="I1825" t="s">
        <v>1881</v>
      </c>
      <c r="J1825" t="s">
        <v>1881</v>
      </c>
      <c r="K1825" t="s">
        <v>1881</v>
      </c>
      <c r="L1825" t="s">
        <v>1881</v>
      </c>
      <c r="M1825" s="180">
        <v>44848</v>
      </c>
      <c r="N1825" t="s">
        <v>1883</v>
      </c>
      <c r="O1825" t="s">
        <v>5039</v>
      </c>
      <c r="P1825" t="s">
        <v>5039</v>
      </c>
      <c r="Q1825">
        <v>0</v>
      </c>
      <c r="R1825">
        <v>0</v>
      </c>
      <c r="S1825" t="s">
        <v>1883</v>
      </c>
      <c r="T1825" t="s">
        <v>1883</v>
      </c>
      <c r="U1825">
        <v>0</v>
      </c>
      <c r="V1825" t="s">
        <v>1883</v>
      </c>
      <c r="W1825">
        <v>0</v>
      </c>
      <c r="X1825">
        <v>0</v>
      </c>
      <c r="Y1825">
        <v>0</v>
      </c>
      <c r="Z1825" t="s">
        <v>1881</v>
      </c>
      <c r="AA1825" t="s">
        <v>1881</v>
      </c>
      <c r="AB1825" t="s">
        <v>1881</v>
      </c>
      <c r="AC1825">
        <v>0</v>
      </c>
      <c r="AD1825">
        <v>0</v>
      </c>
      <c r="AE1825">
        <v>3297.48</v>
      </c>
      <c r="AF1825">
        <v>0</v>
      </c>
      <c r="AG1825" t="s">
        <v>1882</v>
      </c>
      <c r="AH1825" s="181" t="s">
        <v>1883</v>
      </c>
      <c r="AI1825" s="182">
        <v>294</v>
      </c>
      <c r="AJ1825" s="181" t="s">
        <v>3369</v>
      </c>
      <c r="AK1825" s="181" t="s">
        <v>1883</v>
      </c>
      <c r="AL1825" s="181" t="s">
        <v>1883</v>
      </c>
      <c r="AO1825" s="181"/>
      <c r="AQ1825">
        <v>10</v>
      </c>
      <c r="AR1825" s="182">
        <v>40</v>
      </c>
      <c r="AS1825" s="183" t="s">
        <v>1882</v>
      </c>
      <c r="AT1825">
        <v>0</v>
      </c>
      <c r="AU1825">
        <v>0</v>
      </c>
      <c r="AV1825" s="182">
        <v>0</v>
      </c>
      <c r="AW1825" s="184">
        <v>0</v>
      </c>
      <c r="AX1825" s="183" t="s">
        <v>1881</v>
      </c>
      <c r="AY1825" s="184">
        <v>0</v>
      </c>
      <c r="AZ1825">
        <v>0</v>
      </c>
      <c r="BA1825">
        <v>0</v>
      </c>
      <c r="BB1825">
        <v>0</v>
      </c>
      <c r="BC1825" s="182">
        <v>10060</v>
      </c>
      <c r="BD1825" t="s">
        <v>1883</v>
      </c>
      <c r="BE1825" t="s">
        <v>1883</v>
      </c>
      <c r="BF1825" t="s">
        <v>1883</v>
      </c>
      <c r="BG1825" s="181" t="s">
        <v>1883</v>
      </c>
      <c r="BH1825">
        <v>0</v>
      </c>
      <c r="BI1825" s="184">
        <v>0</v>
      </c>
      <c r="BJ1825" s="182">
        <v>0</v>
      </c>
      <c r="BK1825" s="181" t="s">
        <v>1883</v>
      </c>
      <c r="BL1825">
        <v>0</v>
      </c>
      <c r="BM1825">
        <v>0</v>
      </c>
      <c r="BN1825">
        <v>0</v>
      </c>
    </row>
    <row r="1826" spans="1:66" x14ac:dyDescent="0.25">
      <c r="A1826">
        <v>10061</v>
      </c>
      <c r="B1826" t="s">
        <v>5040</v>
      </c>
      <c r="C1826">
        <v>12</v>
      </c>
      <c r="D1826">
        <v>0</v>
      </c>
      <c r="E1826">
        <v>0</v>
      </c>
      <c r="F1826" t="s">
        <v>1881</v>
      </c>
      <c r="G1826" t="s">
        <v>1882</v>
      </c>
      <c r="H1826" t="s">
        <v>1881</v>
      </c>
      <c r="I1826" t="s">
        <v>1881</v>
      </c>
      <c r="J1826" t="s">
        <v>1881</v>
      </c>
      <c r="K1826" t="s">
        <v>1881</v>
      </c>
      <c r="L1826" t="s">
        <v>1881</v>
      </c>
      <c r="M1826" s="180">
        <v>44848</v>
      </c>
      <c r="N1826" t="s">
        <v>1883</v>
      </c>
      <c r="O1826" t="s">
        <v>5041</v>
      </c>
      <c r="P1826" t="s">
        <v>5041</v>
      </c>
      <c r="Q1826">
        <v>0</v>
      </c>
      <c r="R1826">
        <v>0</v>
      </c>
      <c r="S1826" t="s">
        <v>1883</v>
      </c>
      <c r="T1826" t="s">
        <v>1883</v>
      </c>
      <c r="U1826">
        <v>0</v>
      </c>
      <c r="V1826" t="s">
        <v>1883</v>
      </c>
      <c r="W1826">
        <v>0</v>
      </c>
      <c r="X1826">
        <v>0</v>
      </c>
      <c r="Y1826">
        <v>0</v>
      </c>
      <c r="Z1826" t="s">
        <v>1881</v>
      </c>
      <c r="AA1826" t="s">
        <v>1881</v>
      </c>
      <c r="AB1826" t="s">
        <v>1881</v>
      </c>
      <c r="AC1826">
        <v>0</v>
      </c>
      <c r="AD1826">
        <v>0</v>
      </c>
      <c r="AE1826">
        <v>0</v>
      </c>
      <c r="AF1826">
        <v>0</v>
      </c>
      <c r="AG1826" t="s">
        <v>1881</v>
      </c>
      <c r="AH1826" s="181" t="s">
        <v>1883</v>
      </c>
      <c r="AI1826" s="182">
        <v>46</v>
      </c>
      <c r="AJ1826" s="181" t="s">
        <v>1932</v>
      </c>
      <c r="AK1826" s="181" t="s">
        <v>1883</v>
      </c>
      <c r="AL1826" s="181" t="s">
        <v>1883</v>
      </c>
      <c r="AO1826" s="181"/>
      <c r="AQ1826">
        <v>10</v>
      </c>
      <c r="AR1826" s="182">
        <v>40</v>
      </c>
      <c r="AS1826" s="183" t="s">
        <v>1882</v>
      </c>
      <c r="AT1826">
        <v>0</v>
      </c>
      <c r="AU1826">
        <v>0</v>
      </c>
      <c r="AV1826" s="182">
        <v>0</v>
      </c>
      <c r="AW1826" s="184">
        <v>0</v>
      </c>
      <c r="AX1826" s="183" t="s">
        <v>1881</v>
      </c>
      <c r="AY1826" s="184">
        <v>0</v>
      </c>
      <c r="AZ1826">
        <v>0</v>
      </c>
      <c r="BA1826">
        <v>0</v>
      </c>
      <c r="BB1826">
        <v>0</v>
      </c>
      <c r="BC1826" s="182">
        <v>10061</v>
      </c>
      <c r="BD1826" t="s">
        <v>1883</v>
      </c>
      <c r="BE1826" t="s">
        <v>1883</v>
      </c>
      <c r="BF1826" t="s">
        <v>1883</v>
      </c>
      <c r="BG1826" s="181" t="s">
        <v>1883</v>
      </c>
      <c r="BH1826">
        <v>0</v>
      </c>
      <c r="BI1826" s="184">
        <v>0</v>
      </c>
      <c r="BJ1826" s="182">
        <v>0</v>
      </c>
      <c r="BK1826" s="181" t="s">
        <v>1883</v>
      </c>
      <c r="BL1826">
        <v>0</v>
      </c>
      <c r="BM1826">
        <v>0</v>
      </c>
      <c r="BN1826">
        <v>0</v>
      </c>
    </row>
    <row r="1827" spans="1:66" x14ac:dyDescent="0.25">
      <c r="A1827">
        <v>10062</v>
      </c>
      <c r="B1827" t="s">
        <v>5042</v>
      </c>
      <c r="C1827">
        <v>12</v>
      </c>
      <c r="D1827">
        <v>0</v>
      </c>
      <c r="E1827">
        <v>0</v>
      </c>
      <c r="F1827" t="s">
        <v>1881</v>
      </c>
      <c r="G1827" t="s">
        <v>1882</v>
      </c>
      <c r="H1827" t="s">
        <v>1881</v>
      </c>
      <c r="I1827" t="s">
        <v>1881</v>
      </c>
      <c r="J1827" t="s">
        <v>1881</v>
      </c>
      <c r="K1827" t="s">
        <v>1881</v>
      </c>
      <c r="L1827" t="s">
        <v>1881</v>
      </c>
      <c r="M1827" s="180">
        <v>44851</v>
      </c>
      <c r="N1827" t="s">
        <v>1883</v>
      </c>
      <c r="O1827" t="s">
        <v>5043</v>
      </c>
      <c r="P1827" t="s">
        <v>5043</v>
      </c>
      <c r="Q1827">
        <v>0</v>
      </c>
      <c r="R1827">
        <v>0</v>
      </c>
      <c r="S1827" t="s">
        <v>1883</v>
      </c>
      <c r="T1827" t="s">
        <v>1883</v>
      </c>
      <c r="U1827">
        <v>0</v>
      </c>
      <c r="V1827" t="s">
        <v>1883</v>
      </c>
      <c r="W1827">
        <v>0</v>
      </c>
      <c r="X1827">
        <v>0</v>
      </c>
      <c r="Y1827">
        <v>0</v>
      </c>
      <c r="Z1827" t="s">
        <v>1881</v>
      </c>
      <c r="AA1827" t="s">
        <v>1881</v>
      </c>
      <c r="AB1827" t="s">
        <v>1881</v>
      </c>
      <c r="AC1827">
        <v>0</v>
      </c>
      <c r="AD1827">
        <v>0</v>
      </c>
      <c r="AE1827">
        <v>0</v>
      </c>
      <c r="AF1827">
        <v>0</v>
      </c>
      <c r="AG1827" t="s">
        <v>1881</v>
      </c>
      <c r="AH1827" s="181" t="s">
        <v>1883</v>
      </c>
      <c r="AI1827" s="182">
        <v>46</v>
      </c>
      <c r="AJ1827" s="181" t="s">
        <v>1932</v>
      </c>
      <c r="AK1827" s="181" t="s">
        <v>5044</v>
      </c>
      <c r="AL1827" s="181" t="s">
        <v>1883</v>
      </c>
      <c r="AO1827" s="181"/>
      <c r="AQ1827">
        <v>10</v>
      </c>
      <c r="AR1827" s="182">
        <v>40</v>
      </c>
      <c r="AS1827" s="183" t="s">
        <v>1882</v>
      </c>
      <c r="AT1827">
        <v>0</v>
      </c>
      <c r="AU1827">
        <v>108</v>
      </c>
      <c r="AV1827" s="182">
        <v>6</v>
      </c>
      <c r="AW1827" s="184">
        <v>0</v>
      </c>
      <c r="AX1827" s="183" t="s">
        <v>1881</v>
      </c>
      <c r="AY1827" s="184">
        <v>0</v>
      </c>
      <c r="AZ1827">
        <v>0</v>
      </c>
      <c r="BA1827">
        <v>0</v>
      </c>
      <c r="BB1827">
        <v>0</v>
      </c>
      <c r="BC1827" s="182">
        <v>10062</v>
      </c>
      <c r="BD1827" t="s">
        <v>1883</v>
      </c>
      <c r="BE1827" t="s">
        <v>1883</v>
      </c>
      <c r="BF1827" t="s">
        <v>1883</v>
      </c>
      <c r="BG1827" s="181" t="s">
        <v>1883</v>
      </c>
      <c r="BH1827">
        <v>0</v>
      </c>
      <c r="BI1827" s="184">
        <v>0</v>
      </c>
      <c r="BJ1827" s="182">
        <v>0</v>
      </c>
      <c r="BK1827" s="181" t="s">
        <v>1883</v>
      </c>
      <c r="BL1827">
        <v>0</v>
      </c>
      <c r="BM1827">
        <v>0</v>
      </c>
      <c r="BN1827">
        <v>0</v>
      </c>
    </row>
    <row r="1828" spans="1:66" x14ac:dyDescent="0.25">
      <c r="A1828">
        <v>10063</v>
      </c>
      <c r="B1828" t="s">
        <v>1413</v>
      </c>
      <c r="C1828">
        <v>8</v>
      </c>
      <c r="D1828">
        <v>0</v>
      </c>
      <c r="E1828">
        <v>0</v>
      </c>
      <c r="F1828" t="s">
        <v>1881</v>
      </c>
      <c r="G1828" t="s">
        <v>1882</v>
      </c>
      <c r="H1828" t="s">
        <v>1881</v>
      </c>
      <c r="I1828" t="s">
        <v>1881</v>
      </c>
      <c r="J1828" t="s">
        <v>1881</v>
      </c>
      <c r="K1828" t="s">
        <v>1881</v>
      </c>
      <c r="L1828" t="s">
        <v>1881</v>
      </c>
      <c r="M1828" s="180">
        <v>44853</v>
      </c>
      <c r="N1828" t="s">
        <v>1883</v>
      </c>
      <c r="O1828" t="s">
        <v>5045</v>
      </c>
      <c r="P1828" t="s">
        <v>5045</v>
      </c>
      <c r="Q1828">
        <v>0</v>
      </c>
      <c r="R1828">
        <v>0</v>
      </c>
      <c r="S1828" t="s">
        <v>1883</v>
      </c>
      <c r="T1828" t="s">
        <v>1883</v>
      </c>
      <c r="U1828">
        <v>0</v>
      </c>
      <c r="V1828" t="s">
        <v>1883</v>
      </c>
      <c r="W1828">
        <v>0</v>
      </c>
      <c r="X1828">
        <v>0</v>
      </c>
      <c r="Y1828">
        <v>0</v>
      </c>
      <c r="Z1828" t="s">
        <v>1881</v>
      </c>
      <c r="AA1828" t="s">
        <v>1881</v>
      </c>
      <c r="AB1828" t="s">
        <v>1881</v>
      </c>
      <c r="AC1828">
        <v>0</v>
      </c>
      <c r="AD1828">
        <v>0</v>
      </c>
      <c r="AE1828">
        <v>0</v>
      </c>
      <c r="AF1828">
        <v>0</v>
      </c>
      <c r="AG1828" t="s">
        <v>1881</v>
      </c>
      <c r="AH1828" s="181" t="s">
        <v>1883</v>
      </c>
      <c r="AI1828" s="182">
        <v>215</v>
      </c>
      <c r="AJ1828" s="181" t="s">
        <v>1934</v>
      </c>
      <c r="AK1828" s="181" t="s">
        <v>1883</v>
      </c>
      <c r="AL1828" s="181" t="s">
        <v>1883</v>
      </c>
      <c r="AO1828" s="181"/>
      <c r="AQ1828">
        <v>10</v>
      </c>
      <c r="AR1828" s="182">
        <v>40</v>
      </c>
      <c r="AS1828" s="183" t="s">
        <v>1882</v>
      </c>
      <c r="AT1828">
        <v>0</v>
      </c>
      <c r="AU1828">
        <v>0</v>
      </c>
      <c r="AV1828" s="182">
        <v>0</v>
      </c>
      <c r="AW1828" s="184">
        <v>0</v>
      </c>
      <c r="AX1828" s="183" t="s">
        <v>1881</v>
      </c>
      <c r="AY1828" s="184">
        <v>0</v>
      </c>
      <c r="AZ1828">
        <v>0</v>
      </c>
      <c r="BA1828">
        <v>0</v>
      </c>
      <c r="BB1828">
        <v>0</v>
      </c>
      <c r="BC1828" s="182">
        <v>10063</v>
      </c>
      <c r="BD1828" t="s">
        <v>1883</v>
      </c>
      <c r="BE1828" t="s">
        <v>1883</v>
      </c>
      <c r="BF1828" t="s">
        <v>1883</v>
      </c>
      <c r="BG1828" s="181" t="s">
        <v>1883</v>
      </c>
      <c r="BH1828">
        <v>0</v>
      </c>
      <c r="BI1828" s="184">
        <v>0</v>
      </c>
      <c r="BJ1828" s="182">
        <v>0</v>
      </c>
      <c r="BK1828" s="181" t="s">
        <v>1883</v>
      </c>
      <c r="BL1828">
        <v>0</v>
      </c>
      <c r="BM1828">
        <v>0</v>
      </c>
      <c r="BN1828">
        <v>0</v>
      </c>
    </row>
    <row r="1829" spans="1:66" x14ac:dyDescent="0.25">
      <c r="A1829">
        <v>10065</v>
      </c>
      <c r="B1829" t="s">
        <v>5046</v>
      </c>
      <c r="C1829">
        <v>50</v>
      </c>
      <c r="D1829">
        <v>0</v>
      </c>
      <c r="E1829">
        <v>0</v>
      </c>
      <c r="F1829" t="s">
        <v>1881</v>
      </c>
      <c r="G1829" t="s">
        <v>1882</v>
      </c>
      <c r="H1829" t="s">
        <v>1881</v>
      </c>
      <c r="I1829" t="s">
        <v>1881</v>
      </c>
      <c r="J1829" t="s">
        <v>1881</v>
      </c>
      <c r="K1829" t="s">
        <v>1881</v>
      </c>
      <c r="L1829" t="s">
        <v>1881</v>
      </c>
      <c r="M1829" s="180">
        <v>44854</v>
      </c>
      <c r="N1829" t="s">
        <v>1883</v>
      </c>
      <c r="O1829" t="s">
        <v>5047</v>
      </c>
      <c r="P1829" t="s">
        <v>5047</v>
      </c>
      <c r="Q1829">
        <v>0</v>
      </c>
      <c r="R1829">
        <v>0</v>
      </c>
      <c r="S1829" t="s">
        <v>1883</v>
      </c>
      <c r="T1829" t="s">
        <v>1883</v>
      </c>
      <c r="U1829">
        <v>0</v>
      </c>
      <c r="V1829" t="s">
        <v>1883</v>
      </c>
      <c r="W1829">
        <v>0</v>
      </c>
      <c r="X1829">
        <v>0</v>
      </c>
      <c r="Y1829">
        <v>0</v>
      </c>
      <c r="Z1829" t="s">
        <v>1881</v>
      </c>
      <c r="AA1829" t="s">
        <v>1881</v>
      </c>
      <c r="AB1829" t="s">
        <v>1881</v>
      </c>
      <c r="AC1829">
        <v>0</v>
      </c>
      <c r="AD1829">
        <v>0</v>
      </c>
      <c r="AE1829">
        <v>0</v>
      </c>
      <c r="AF1829">
        <v>0</v>
      </c>
      <c r="AG1829" t="s">
        <v>1881</v>
      </c>
      <c r="AH1829" s="181" t="s">
        <v>1883</v>
      </c>
      <c r="AI1829" s="182">
        <v>582</v>
      </c>
      <c r="AJ1829" s="181" t="s">
        <v>5048</v>
      </c>
      <c r="AK1829" s="181" t="s">
        <v>1883</v>
      </c>
      <c r="AL1829" s="181" t="s">
        <v>1883</v>
      </c>
      <c r="AO1829" s="181"/>
      <c r="AQ1829">
        <v>10</v>
      </c>
      <c r="AR1829" s="182">
        <v>40</v>
      </c>
      <c r="AS1829" s="183" t="s">
        <v>1882</v>
      </c>
      <c r="AT1829">
        <v>0</v>
      </c>
      <c r="AU1829">
        <v>0</v>
      </c>
      <c r="AV1829" s="182">
        <v>0</v>
      </c>
      <c r="AW1829" s="184">
        <v>0</v>
      </c>
      <c r="AX1829" s="183" t="s">
        <v>1881</v>
      </c>
      <c r="AY1829" s="184">
        <v>0</v>
      </c>
      <c r="AZ1829">
        <v>0</v>
      </c>
      <c r="BA1829">
        <v>0</v>
      </c>
      <c r="BB1829">
        <v>0</v>
      </c>
      <c r="BC1829" s="182">
        <v>10065</v>
      </c>
      <c r="BD1829" t="s">
        <v>1883</v>
      </c>
      <c r="BE1829" t="s">
        <v>1883</v>
      </c>
      <c r="BF1829" t="s">
        <v>1883</v>
      </c>
      <c r="BG1829" s="181" t="s">
        <v>1883</v>
      </c>
      <c r="BH1829">
        <v>0</v>
      </c>
      <c r="BI1829" s="184">
        <v>0</v>
      </c>
      <c r="BJ1829" s="182">
        <v>0</v>
      </c>
      <c r="BK1829" s="181" t="s">
        <v>1883</v>
      </c>
      <c r="BL1829">
        <v>0</v>
      </c>
      <c r="BM1829">
        <v>0</v>
      </c>
      <c r="BN1829">
        <v>0</v>
      </c>
    </row>
    <row r="1830" spans="1:66" x14ac:dyDescent="0.25">
      <c r="A1830">
        <v>10066</v>
      </c>
      <c r="B1830" t="s">
        <v>5049</v>
      </c>
      <c r="C1830">
        <v>4</v>
      </c>
      <c r="D1830">
        <v>0</v>
      </c>
      <c r="E1830">
        <v>0</v>
      </c>
      <c r="F1830" t="s">
        <v>1881</v>
      </c>
      <c r="G1830" t="s">
        <v>1882</v>
      </c>
      <c r="H1830" t="s">
        <v>1881</v>
      </c>
      <c r="I1830" t="s">
        <v>1881</v>
      </c>
      <c r="J1830" t="s">
        <v>1881</v>
      </c>
      <c r="K1830" t="s">
        <v>1881</v>
      </c>
      <c r="L1830" t="s">
        <v>1881</v>
      </c>
      <c r="M1830" s="180">
        <v>44854</v>
      </c>
      <c r="N1830" t="s">
        <v>1883</v>
      </c>
      <c r="O1830" t="s">
        <v>5050</v>
      </c>
      <c r="P1830" t="s">
        <v>5050</v>
      </c>
      <c r="Q1830">
        <v>0</v>
      </c>
      <c r="R1830">
        <v>0</v>
      </c>
      <c r="S1830" t="s">
        <v>1883</v>
      </c>
      <c r="T1830" t="s">
        <v>1883</v>
      </c>
      <c r="U1830">
        <v>0</v>
      </c>
      <c r="V1830" t="s">
        <v>1883</v>
      </c>
      <c r="W1830">
        <v>0</v>
      </c>
      <c r="X1830">
        <v>0</v>
      </c>
      <c r="Y1830">
        <v>0</v>
      </c>
      <c r="Z1830" t="s">
        <v>1881</v>
      </c>
      <c r="AA1830" t="s">
        <v>1881</v>
      </c>
      <c r="AB1830" t="s">
        <v>1881</v>
      </c>
      <c r="AC1830">
        <v>0</v>
      </c>
      <c r="AD1830">
        <v>0</v>
      </c>
      <c r="AE1830">
        <v>0</v>
      </c>
      <c r="AF1830">
        <v>0</v>
      </c>
      <c r="AG1830" t="s">
        <v>1881</v>
      </c>
      <c r="AH1830" s="181" t="s">
        <v>1883</v>
      </c>
      <c r="AI1830" s="182">
        <v>250</v>
      </c>
      <c r="AJ1830" s="181" t="s">
        <v>267</v>
      </c>
      <c r="AK1830" s="181" t="s">
        <v>1883</v>
      </c>
      <c r="AL1830" s="181" t="s">
        <v>1883</v>
      </c>
      <c r="AO1830" s="181"/>
      <c r="AQ1830">
        <v>10</v>
      </c>
      <c r="AR1830" s="182">
        <v>40</v>
      </c>
      <c r="AS1830" s="183" t="s">
        <v>1882</v>
      </c>
      <c r="AT1830">
        <v>0</v>
      </c>
      <c r="AU1830">
        <v>0</v>
      </c>
      <c r="AV1830" s="182">
        <v>0</v>
      </c>
      <c r="AW1830" s="184">
        <v>0</v>
      </c>
      <c r="AX1830" s="183" t="s">
        <v>1881</v>
      </c>
      <c r="AY1830" s="184">
        <v>0</v>
      </c>
      <c r="AZ1830">
        <v>0</v>
      </c>
      <c r="BA1830">
        <v>0</v>
      </c>
      <c r="BB1830">
        <v>0</v>
      </c>
      <c r="BC1830" s="182">
        <v>10066</v>
      </c>
      <c r="BD1830" t="s">
        <v>1883</v>
      </c>
      <c r="BE1830" t="s">
        <v>1883</v>
      </c>
      <c r="BF1830" t="s">
        <v>1883</v>
      </c>
      <c r="BG1830" s="181" t="s">
        <v>1883</v>
      </c>
      <c r="BH1830">
        <v>0</v>
      </c>
      <c r="BI1830" s="184">
        <v>0</v>
      </c>
      <c r="BJ1830" s="182">
        <v>0</v>
      </c>
      <c r="BK1830" s="181" t="s">
        <v>1883</v>
      </c>
      <c r="BL1830">
        <v>0</v>
      </c>
      <c r="BM1830">
        <v>0</v>
      </c>
      <c r="BN1830">
        <v>0</v>
      </c>
    </row>
    <row r="1831" spans="1:66" x14ac:dyDescent="0.25">
      <c r="A1831">
        <v>10069</v>
      </c>
      <c r="B1831" t="s">
        <v>5051</v>
      </c>
      <c r="C1831">
        <v>20</v>
      </c>
      <c r="D1831">
        <v>0</v>
      </c>
      <c r="E1831">
        <v>0</v>
      </c>
      <c r="F1831" t="s">
        <v>1881</v>
      </c>
      <c r="G1831" t="s">
        <v>1882</v>
      </c>
      <c r="H1831" t="s">
        <v>1881</v>
      </c>
      <c r="I1831" t="s">
        <v>1881</v>
      </c>
      <c r="J1831" t="s">
        <v>1881</v>
      </c>
      <c r="K1831" t="s">
        <v>1881</v>
      </c>
      <c r="L1831" t="s">
        <v>1881</v>
      </c>
      <c r="M1831" s="180">
        <v>44855</v>
      </c>
      <c r="N1831" t="s">
        <v>1883</v>
      </c>
      <c r="O1831" t="s">
        <v>5052</v>
      </c>
      <c r="P1831" t="s">
        <v>5053</v>
      </c>
      <c r="Q1831">
        <v>0</v>
      </c>
      <c r="R1831">
        <v>0</v>
      </c>
      <c r="S1831" t="s">
        <v>1883</v>
      </c>
      <c r="T1831" t="s">
        <v>1883</v>
      </c>
      <c r="U1831">
        <v>0</v>
      </c>
      <c r="V1831" t="s">
        <v>1883</v>
      </c>
      <c r="W1831">
        <v>0</v>
      </c>
      <c r="X1831">
        <v>0</v>
      </c>
      <c r="Y1831">
        <v>0</v>
      </c>
      <c r="Z1831" t="s">
        <v>1881</v>
      </c>
      <c r="AA1831" t="s">
        <v>1881</v>
      </c>
      <c r="AB1831" t="s">
        <v>1881</v>
      </c>
      <c r="AC1831">
        <v>0</v>
      </c>
      <c r="AD1831">
        <v>0</v>
      </c>
      <c r="AE1831">
        <v>0</v>
      </c>
      <c r="AF1831">
        <v>0</v>
      </c>
      <c r="AG1831" t="s">
        <v>1881</v>
      </c>
      <c r="AH1831" s="181" t="s">
        <v>1883</v>
      </c>
      <c r="AI1831" s="182">
        <v>210</v>
      </c>
      <c r="AJ1831" s="181" t="s">
        <v>2007</v>
      </c>
      <c r="AK1831" s="181" t="s">
        <v>1883</v>
      </c>
      <c r="AL1831" s="181" t="s">
        <v>1883</v>
      </c>
      <c r="AO1831" s="181"/>
      <c r="AQ1831">
        <v>10</v>
      </c>
      <c r="AR1831" s="182">
        <v>40</v>
      </c>
      <c r="AS1831" s="183" t="s">
        <v>1882</v>
      </c>
      <c r="AT1831">
        <v>0</v>
      </c>
      <c r="AU1831">
        <v>0</v>
      </c>
      <c r="AV1831" s="182">
        <v>0</v>
      </c>
      <c r="AW1831" s="184">
        <v>0</v>
      </c>
      <c r="AX1831" s="183" t="s">
        <v>1881</v>
      </c>
      <c r="AY1831" s="184">
        <v>0</v>
      </c>
      <c r="AZ1831">
        <v>0</v>
      </c>
      <c r="BA1831">
        <v>0</v>
      </c>
      <c r="BB1831">
        <v>0</v>
      </c>
      <c r="BC1831" s="182">
        <v>10069</v>
      </c>
      <c r="BD1831" t="s">
        <v>1883</v>
      </c>
      <c r="BE1831" t="s">
        <v>1883</v>
      </c>
      <c r="BF1831" t="s">
        <v>1883</v>
      </c>
      <c r="BG1831" s="181" t="s">
        <v>1883</v>
      </c>
      <c r="BH1831">
        <v>0</v>
      </c>
      <c r="BI1831" s="184">
        <v>0</v>
      </c>
      <c r="BJ1831" s="182">
        <v>0</v>
      </c>
      <c r="BK1831" s="181" t="s">
        <v>1883</v>
      </c>
      <c r="BL1831">
        <v>0</v>
      </c>
      <c r="BM1831">
        <v>0</v>
      </c>
      <c r="BN1831">
        <v>0</v>
      </c>
    </row>
    <row r="1832" spans="1:66" x14ac:dyDescent="0.25">
      <c r="A1832">
        <v>10070</v>
      </c>
      <c r="B1832" t="s">
        <v>5054</v>
      </c>
      <c r="C1832">
        <v>20</v>
      </c>
      <c r="D1832">
        <v>0</v>
      </c>
      <c r="E1832">
        <v>0</v>
      </c>
      <c r="F1832" t="s">
        <v>1881</v>
      </c>
      <c r="G1832" t="s">
        <v>1882</v>
      </c>
      <c r="H1832" t="s">
        <v>1881</v>
      </c>
      <c r="I1832" t="s">
        <v>1881</v>
      </c>
      <c r="J1832" t="s">
        <v>1881</v>
      </c>
      <c r="K1832" t="s">
        <v>1881</v>
      </c>
      <c r="L1832" t="s">
        <v>1881</v>
      </c>
      <c r="M1832" s="180">
        <v>44855</v>
      </c>
      <c r="N1832" t="s">
        <v>1883</v>
      </c>
      <c r="O1832" t="s">
        <v>5055</v>
      </c>
      <c r="P1832" t="s">
        <v>5055</v>
      </c>
      <c r="Q1832">
        <v>0</v>
      </c>
      <c r="R1832">
        <v>0</v>
      </c>
      <c r="S1832" t="s">
        <v>1883</v>
      </c>
      <c r="T1832" t="s">
        <v>1883</v>
      </c>
      <c r="U1832">
        <v>0</v>
      </c>
      <c r="V1832" t="s">
        <v>1883</v>
      </c>
      <c r="W1832">
        <v>0</v>
      </c>
      <c r="X1832">
        <v>0</v>
      </c>
      <c r="Y1832">
        <v>0</v>
      </c>
      <c r="Z1832" t="s">
        <v>1881</v>
      </c>
      <c r="AA1832" t="s">
        <v>1881</v>
      </c>
      <c r="AB1832" t="s">
        <v>1881</v>
      </c>
      <c r="AC1832">
        <v>0</v>
      </c>
      <c r="AD1832">
        <v>0</v>
      </c>
      <c r="AE1832">
        <v>0</v>
      </c>
      <c r="AF1832">
        <v>0</v>
      </c>
      <c r="AG1832" t="s">
        <v>1881</v>
      </c>
      <c r="AH1832" s="181" t="s">
        <v>1883</v>
      </c>
      <c r="AI1832" s="182">
        <v>210</v>
      </c>
      <c r="AJ1832" s="181" t="s">
        <v>2007</v>
      </c>
      <c r="AK1832" s="181" t="s">
        <v>1883</v>
      </c>
      <c r="AL1832" s="181" t="s">
        <v>1883</v>
      </c>
      <c r="AO1832" s="181"/>
      <c r="AQ1832">
        <v>10</v>
      </c>
      <c r="AR1832" s="182">
        <v>40</v>
      </c>
      <c r="AS1832" s="183" t="s">
        <v>1882</v>
      </c>
      <c r="AT1832">
        <v>0</v>
      </c>
      <c r="AU1832">
        <v>200</v>
      </c>
      <c r="AV1832" s="182">
        <v>5</v>
      </c>
      <c r="AW1832" s="184">
        <v>0</v>
      </c>
      <c r="AX1832" s="183" t="s">
        <v>1881</v>
      </c>
      <c r="AY1832" s="184">
        <v>0</v>
      </c>
      <c r="AZ1832">
        <v>0</v>
      </c>
      <c r="BA1832">
        <v>0</v>
      </c>
      <c r="BB1832">
        <v>0</v>
      </c>
      <c r="BC1832" s="182">
        <v>10070</v>
      </c>
      <c r="BD1832" t="s">
        <v>1883</v>
      </c>
      <c r="BE1832" t="s">
        <v>1883</v>
      </c>
      <c r="BF1832" t="s">
        <v>1883</v>
      </c>
      <c r="BG1832" s="181" t="s">
        <v>1883</v>
      </c>
      <c r="BH1832">
        <v>0</v>
      </c>
      <c r="BI1832" s="184">
        <v>0</v>
      </c>
      <c r="BJ1832" s="182">
        <v>0</v>
      </c>
      <c r="BK1832" s="181" t="s">
        <v>1883</v>
      </c>
      <c r="BL1832">
        <v>0</v>
      </c>
      <c r="BM1832">
        <v>0</v>
      </c>
      <c r="BN1832">
        <v>0</v>
      </c>
    </row>
    <row r="1833" spans="1:66" x14ac:dyDescent="0.25">
      <c r="A1833">
        <v>10072</v>
      </c>
      <c r="B1833" t="s">
        <v>5056</v>
      </c>
      <c r="C1833">
        <v>1</v>
      </c>
      <c r="D1833">
        <v>0</v>
      </c>
      <c r="E1833">
        <v>0</v>
      </c>
      <c r="F1833" t="s">
        <v>1881</v>
      </c>
      <c r="G1833" t="s">
        <v>1881</v>
      </c>
      <c r="H1833" t="s">
        <v>1881</v>
      </c>
      <c r="I1833" t="s">
        <v>1881</v>
      </c>
      <c r="J1833" t="s">
        <v>1881</v>
      </c>
      <c r="K1833" t="s">
        <v>1881</v>
      </c>
      <c r="L1833" t="s">
        <v>1881</v>
      </c>
      <c r="M1833" s="180">
        <v>44862</v>
      </c>
      <c r="N1833" t="s">
        <v>2004</v>
      </c>
      <c r="O1833" t="s">
        <v>1883</v>
      </c>
      <c r="P1833" t="s">
        <v>1883</v>
      </c>
      <c r="Q1833">
        <v>0</v>
      </c>
      <c r="R1833">
        <v>0</v>
      </c>
      <c r="S1833" t="s">
        <v>1883</v>
      </c>
      <c r="T1833" t="s">
        <v>1883</v>
      </c>
      <c r="U1833">
        <v>0</v>
      </c>
      <c r="V1833" t="s">
        <v>1883</v>
      </c>
      <c r="W1833">
        <v>0</v>
      </c>
      <c r="X1833">
        <v>0</v>
      </c>
      <c r="Y1833">
        <v>0</v>
      </c>
      <c r="Z1833" t="s">
        <v>1881</v>
      </c>
      <c r="AA1833" t="s">
        <v>1881</v>
      </c>
      <c r="AB1833" t="s">
        <v>1881</v>
      </c>
      <c r="AC1833">
        <v>0</v>
      </c>
      <c r="AD1833">
        <v>0</v>
      </c>
      <c r="AE1833">
        <v>0</v>
      </c>
      <c r="AF1833">
        <v>0</v>
      </c>
      <c r="AG1833" t="s">
        <v>1882</v>
      </c>
      <c r="AH1833" s="181" t="s">
        <v>1883</v>
      </c>
      <c r="AI1833" s="182">
        <v>294</v>
      </c>
      <c r="AJ1833" s="181" t="s">
        <v>3369</v>
      </c>
      <c r="AK1833" s="181" t="s">
        <v>1883</v>
      </c>
      <c r="AL1833" s="181" t="s">
        <v>1883</v>
      </c>
      <c r="AO1833" s="181"/>
      <c r="AQ1833">
        <v>10</v>
      </c>
      <c r="AR1833" s="182">
        <v>40</v>
      </c>
      <c r="AS1833" s="183" t="s">
        <v>1882</v>
      </c>
      <c r="AT1833">
        <v>0</v>
      </c>
      <c r="AU1833">
        <v>0</v>
      </c>
      <c r="AV1833" s="182">
        <v>0</v>
      </c>
      <c r="AW1833" s="184">
        <v>0</v>
      </c>
      <c r="AX1833" s="183" t="s">
        <v>1881</v>
      </c>
      <c r="AY1833" s="184">
        <v>0</v>
      </c>
      <c r="AZ1833">
        <v>0</v>
      </c>
      <c r="BA1833">
        <v>0</v>
      </c>
      <c r="BB1833">
        <v>0</v>
      </c>
      <c r="BC1833" s="182">
        <v>10072</v>
      </c>
      <c r="BD1833" t="s">
        <v>1883</v>
      </c>
      <c r="BE1833" t="s">
        <v>1883</v>
      </c>
      <c r="BF1833" t="s">
        <v>1883</v>
      </c>
      <c r="BG1833" s="181" t="s">
        <v>1883</v>
      </c>
      <c r="BH1833">
        <v>0</v>
      </c>
      <c r="BI1833" s="184">
        <v>0</v>
      </c>
      <c r="BJ1833" s="182">
        <v>0</v>
      </c>
      <c r="BK1833" s="181" t="s">
        <v>1883</v>
      </c>
      <c r="BL1833">
        <v>0</v>
      </c>
      <c r="BM1833">
        <v>0</v>
      </c>
      <c r="BN1833">
        <v>0</v>
      </c>
    </row>
    <row r="1834" spans="1:66" x14ac:dyDescent="0.25">
      <c r="A1834">
        <v>10075</v>
      </c>
      <c r="B1834" t="s">
        <v>5057</v>
      </c>
      <c r="C1834">
        <v>24</v>
      </c>
      <c r="D1834">
        <v>0</v>
      </c>
      <c r="E1834">
        <v>0</v>
      </c>
      <c r="F1834" t="s">
        <v>1881</v>
      </c>
      <c r="G1834" t="s">
        <v>1882</v>
      </c>
      <c r="H1834" t="s">
        <v>1881</v>
      </c>
      <c r="I1834" t="s">
        <v>1881</v>
      </c>
      <c r="J1834" t="s">
        <v>1881</v>
      </c>
      <c r="K1834" t="s">
        <v>1881</v>
      </c>
      <c r="L1834" t="s">
        <v>1881</v>
      </c>
      <c r="M1834" s="180">
        <v>44862</v>
      </c>
      <c r="N1834" t="s">
        <v>1883</v>
      </c>
      <c r="O1834" t="s">
        <v>1883</v>
      </c>
      <c r="P1834" t="s">
        <v>5058</v>
      </c>
      <c r="Q1834">
        <v>0</v>
      </c>
      <c r="R1834">
        <v>0</v>
      </c>
      <c r="S1834" t="s">
        <v>1883</v>
      </c>
      <c r="T1834" t="s">
        <v>1883</v>
      </c>
      <c r="U1834">
        <v>0</v>
      </c>
      <c r="V1834" t="s">
        <v>1883</v>
      </c>
      <c r="W1834">
        <v>0</v>
      </c>
      <c r="X1834">
        <v>0</v>
      </c>
      <c r="Y1834">
        <v>0</v>
      </c>
      <c r="Z1834" t="s">
        <v>1881</v>
      </c>
      <c r="AA1834" t="s">
        <v>1881</v>
      </c>
      <c r="AB1834" t="s">
        <v>1881</v>
      </c>
      <c r="AC1834">
        <v>0</v>
      </c>
      <c r="AD1834">
        <v>0</v>
      </c>
      <c r="AE1834">
        <v>0</v>
      </c>
      <c r="AF1834">
        <v>0</v>
      </c>
      <c r="AG1834" t="s">
        <v>1881</v>
      </c>
      <c r="AH1834" s="181" t="s">
        <v>1883</v>
      </c>
      <c r="AI1834" s="182">
        <v>116</v>
      </c>
      <c r="AJ1834" s="181" t="s">
        <v>1992</v>
      </c>
      <c r="AK1834" s="181" t="s">
        <v>5059</v>
      </c>
      <c r="AL1834" s="181" t="s">
        <v>1883</v>
      </c>
      <c r="AO1834" s="181"/>
      <c r="AQ1834">
        <v>10</v>
      </c>
      <c r="AR1834" s="182">
        <v>40</v>
      </c>
      <c r="AS1834" s="183" t="s">
        <v>1882</v>
      </c>
      <c r="AT1834">
        <v>0</v>
      </c>
      <c r="AU1834">
        <v>40</v>
      </c>
      <c r="AV1834" s="182">
        <v>5</v>
      </c>
      <c r="AW1834" s="184">
        <v>0</v>
      </c>
      <c r="AX1834" s="183" t="s">
        <v>1881</v>
      </c>
      <c r="AY1834" s="184">
        <v>0</v>
      </c>
      <c r="AZ1834">
        <v>0</v>
      </c>
      <c r="BA1834">
        <v>0</v>
      </c>
      <c r="BB1834">
        <v>0</v>
      </c>
      <c r="BC1834" s="182">
        <v>0</v>
      </c>
      <c r="BD1834" t="s">
        <v>1883</v>
      </c>
      <c r="BE1834" t="s">
        <v>1883</v>
      </c>
      <c r="BF1834" t="s">
        <v>1883</v>
      </c>
      <c r="BG1834" s="181" t="s">
        <v>1883</v>
      </c>
      <c r="BH1834">
        <v>0</v>
      </c>
      <c r="BI1834" s="184">
        <v>0</v>
      </c>
      <c r="BJ1834" s="182">
        <v>0</v>
      </c>
      <c r="BK1834" s="181" t="s">
        <v>1883</v>
      </c>
      <c r="BL1834">
        <v>0</v>
      </c>
      <c r="BM1834">
        <v>0</v>
      </c>
      <c r="BN1834">
        <v>0</v>
      </c>
    </row>
    <row r="1835" spans="1:66" x14ac:dyDescent="0.25">
      <c r="A1835">
        <v>10084</v>
      </c>
      <c r="B1835" t="s">
        <v>5060</v>
      </c>
      <c r="C1835">
        <v>24</v>
      </c>
      <c r="D1835">
        <v>0</v>
      </c>
      <c r="E1835">
        <v>0</v>
      </c>
      <c r="F1835" t="s">
        <v>1881</v>
      </c>
      <c r="G1835" t="s">
        <v>1882</v>
      </c>
      <c r="H1835" t="s">
        <v>1881</v>
      </c>
      <c r="I1835" t="s">
        <v>1881</v>
      </c>
      <c r="J1835" t="s">
        <v>1881</v>
      </c>
      <c r="K1835" t="s">
        <v>1881</v>
      </c>
      <c r="L1835" t="s">
        <v>1881</v>
      </c>
      <c r="M1835" s="180">
        <v>44866</v>
      </c>
      <c r="N1835" t="s">
        <v>1883</v>
      </c>
      <c r="O1835" t="s">
        <v>5061</v>
      </c>
      <c r="P1835" t="s">
        <v>5061</v>
      </c>
      <c r="Q1835">
        <v>0</v>
      </c>
      <c r="R1835">
        <v>0</v>
      </c>
      <c r="S1835" t="s">
        <v>1883</v>
      </c>
      <c r="T1835" t="s">
        <v>1883</v>
      </c>
      <c r="U1835">
        <v>0</v>
      </c>
      <c r="V1835" t="s">
        <v>1883</v>
      </c>
      <c r="W1835">
        <v>0</v>
      </c>
      <c r="X1835">
        <v>0</v>
      </c>
      <c r="Y1835">
        <v>0</v>
      </c>
      <c r="Z1835" t="s">
        <v>1881</v>
      </c>
      <c r="AA1835" t="s">
        <v>1881</v>
      </c>
      <c r="AB1835" t="s">
        <v>1881</v>
      </c>
      <c r="AC1835">
        <v>0</v>
      </c>
      <c r="AD1835">
        <v>0</v>
      </c>
      <c r="AE1835">
        <v>0</v>
      </c>
      <c r="AF1835">
        <v>0</v>
      </c>
      <c r="AG1835" t="s">
        <v>1881</v>
      </c>
      <c r="AH1835" s="181" t="s">
        <v>1883</v>
      </c>
      <c r="AI1835" s="182">
        <v>215</v>
      </c>
      <c r="AJ1835" s="181" t="s">
        <v>1934</v>
      </c>
      <c r="AK1835" s="181" t="s">
        <v>1883</v>
      </c>
      <c r="AL1835" s="181" t="s">
        <v>1883</v>
      </c>
      <c r="AO1835" s="181"/>
      <c r="AQ1835">
        <v>10</v>
      </c>
      <c r="AR1835" s="182">
        <v>40</v>
      </c>
      <c r="AS1835" s="183" t="s">
        <v>1882</v>
      </c>
      <c r="AT1835">
        <v>0</v>
      </c>
      <c r="AU1835">
        <v>0</v>
      </c>
      <c r="AV1835" s="182">
        <v>0</v>
      </c>
      <c r="AW1835" s="184">
        <v>0</v>
      </c>
      <c r="AX1835" s="183" t="s">
        <v>1881</v>
      </c>
      <c r="AY1835" s="184">
        <v>0</v>
      </c>
      <c r="AZ1835">
        <v>0</v>
      </c>
      <c r="BA1835">
        <v>0</v>
      </c>
      <c r="BB1835">
        <v>0</v>
      </c>
      <c r="BC1835" s="182">
        <v>10084</v>
      </c>
      <c r="BD1835" t="s">
        <v>1883</v>
      </c>
      <c r="BE1835" t="s">
        <v>1883</v>
      </c>
      <c r="BF1835" t="s">
        <v>1883</v>
      </c>
      <c r="BG1835" s="181" t="s">
        <v>1883</v>
      </c>
      <c r="BH1835">
        <v>0</v>
      </c>
      <c r="BI1835" s="184">
        <v>0</v>
      </c>
      <c r="BJ1835" s="182">
        <v>0</v>
      </c>
      <c r="BK1835" s="181" t="s">
        <v>1883</v>
      </c>
      <c r="BL1835">
        <v>0</v>
      </c>
      <c r="BM1835">
        <v>0</v>
      </c>
      <c r="BN1835">
        <v>0</v>
      </c>
    </row>
    <row r="1836" spans="1:66" x14ac:dyDescent="0.25">
      <c r="A1836">
        <v>10088</v>
      </c>
      <c r="B1836" t="s">
        <v>5062</v>
      </c>
      <c r="C1836">
        <v>24</v>
      </c>
      <c r="D1836">
        <v>0</v>
      </c>
      <c r="E1836">
        <v>0</v>
      </c>
      <c r="F1836" t="s">
        <v>1881</v>
      </c>
      <c r="G1836" t="s">
        <v>1882</v>
      </c>
      <c r="H1836" t="s">
        <v>1881</v>
      </c>
      <c r="I1836" t="s">
        <v>1881</v>
      </c>
      <c r="J1836" t="s">
        <v>1881</v>
      </c>
      <c r="K1836" t="s">
        <v>1881</v>
      </c>
      <c r="L1836" t="s">
        <v>1881</v>
      </c>
      <c r="M1836" s="180">
        <v>44870</v>
      </c>
      <c r="N1836" t="s">
        <v>1883</v>
      </c>
      <c r="O1836" t="s">
        <v>1883</v>
      </c>
      <c r="P1836" t="s">
        <v>5063</v>
      </c>
      <c r="Q1836">
        <v>0</v>
      </c>
      <c r="R1836">
        <v>0</v>
      </c>
      <c r="S1836" t="s">
        <v>1883</v>
      </c>
      <c r="T1836" t="s">
        <v>1883</v>
      </c>
      <c r="U1836">
        <v>0</v>
      </c>
      <c r="V1836" t="s">
        <v>1883</v>
      </c>
      <c r="W1836">
        <v>0</v>
      </c>
      <c r="X1836">
        <v>0</v>
      </c>
      <c r="Y1836">
        <v>0</v>
      </c>
      <c r="Z1836" t="s">
        <v>1881</v>
      </c>
      <c r="AA1836" t="s">
        <v>1881</v>
      </c>
      <c r="AB1836" t="s">
        <v>1881</v>
      </c>
      <c r="AC1836">
        <v>0</v>
      </c>
      <c r="AD1836">
        <v>0</v>
      </c>
      <c r="AE1836">
        <v>0</v>
      </c>
      <c r="AF1836">
        <v>0</v>
      </c>
      <c r="AG1836" t="s">
        <v>1882</v>
      </c>
      <c r="AH1836" s="181" t="s">
        <v>1883</v>
      </c>
      <c r="AI1836" s="182">
        <v>26</v>
      </c>
      <c r="AJ1836" s="181" t="s">
        <v>1899</v>
      </c>
      <c r="AK1836" s="181" t="s">
        <v>1883</v>
      </c>
      <c r="AL1836" s="181" t="s">
        <v>1883</v>
      </c>
      <c r="AO1836" s="181"/>
      <c r="AQ1836">
        <v>10</v>
      </c>
      <c r="AR1836" s="182">
        <v>40</v>
      </c>
      <c r="AS1836" s="183" t="s">
        <v>1882</v>
      </c>
      <c r="AT1836">
        <v>0</v>
      </c>
      <c r="AU1836">
        <v>0</v>
      </c>
      <c r="AV1836" s="182">
        <v>0</v>
      </c>
      <c r="AW1836" s="184">
        <v>0</v>
      </c>
      <c r="AX1836" s="183" t="s">
        <v>1881</v>
      </c>
      <c r="AY1836" s="184">
        <v>0</v>
      </c>
      <c r="AZ1836">
        <v>0</v>
      </c>
      <c r="BA1836">
        <v>0</v>
      </c>
      <c r="BB1836">
        <v>0</v>
      </c>
      <c r="BC1836" s="182">
        <v>10088</v>
      </c>
      <c r="BD1836" t="s">
        <v>1883</v>
      </c>
      <c r="BE1836" t="s">
        <v>1883</v>
      </c>
      <c r="BF1836" t="s">
        <v>1883</v>
      </c>
      <c r="BG1836" s="181" t="s">
        <v>1883</v>
      </c>
      <c r="BH1836">
        <v>0</v>
      </c>
      <c r="BI1836" s="184">
        <v>0</v>
      </c>
      <c r="BJ1836" s="182">
        <v>0</v>
      </c>
      <c r="BK1836" s="181" t="s">
        <v>1883</v>
      </c>
      <c r="BL1836">
        <v>0</v>
      </c>
      <c r="BM1836">
        <v>0</v>
      </c>
      <c r="BN1836">
        <v>0</v>
      </c>
    </row>
    <row r="1837" spans="1:66" x14ac:dyDescent="0.25">
      <c r="A1837">
        <v>10090</v>
      </c>
      <c r="B1837" t="s">
        <v>5064</v>
      </c>
      <c r="C1837">
        <v>1</v>
      </c>
      <c r="D1837">
        <v>0</v>
      </c>
      <c r="E1837">
        <v>0</v>
      </c>
      <c r="F1837" t="s">
        <v>1881</v>
      </c>
      <c r="G1837" t="s">
        <v>1882</v>
      </c>
      <c r="H1837" t="s">
        <v>1881</v>
      </c>
      <c r="I1837" t="s">
        <v>1881</v>
      </c>
      <c r="J1837" t="s">
        <v>1881</v>
      </c>
      <c r="K1837" t="s">
        <v>1881</v>
      </c>
      <c r="L1837" t="s">
        <v>1881</v>
      </c>
      <c r="M1837" s="180">
        <v>44872</v>
      </c>
      <c r="N1837" t="s">
        <v>2004</v>
      </c>
      <c r="O1837" t="s">
        <v>5065</v>
      </c>
      <c r="P1837" t="s">
        <v>5065</v>
      </c>
      <c r="Q1837">
        <v>0</v>
      </c>
      <c r="R1837">
        <v>0</v>
      </c>
      <c r="S1837" t="s">
        <v>1883</v>
      </c>
      <c r="T1837" t="s">
        <v>1883</v>
      </c>
      <c r="U1837">
        <v>0</v>
      </c>
      <c r="V1837" t="s">
        <v>1883</v>
      </c>
      <c r="W1837">
        <v>0</v>
      </c>
      <c r="X1837">
        <v>0</v>
      </c>
      <c r="Y1837">
        <v>0</v>
      </c>
      <c r="Z1837" t="s">
        <v>1881</v>
      </c>
      <c r="AA1837" t="s">
        <v>1881</v>
      </c>
      <c r="AB1837" t="s">
        <v>1881</v>
      </c>
      <c r="AC1837">
        <v>0</v>
      </c>
      <c r="AD1837">
        <v>0</v>
      </c>
      <c r="AE1837">
        <v>0</v>
      </c>
      <c r="AF1837">
        <v>0</v>
      </c>
      <c r="AG1837" t="s">
        <v>1881</v>
      </c>
      <c r="AH1837" s="181" t="s">
        <v>1883</v>
      </c>
      <c r="AI1837" s="182">
        <v>46</v>
      </c>
      <c r="AJ1837" s="181" t="s">
        <v>1932</v>
      </c>
      <c r="AK1837" s="181" t="s">
        <v>1883</v>
      </c>
      <c r="AL1837" s="181" t="s">
        <v>1883</v>
      </c>
      <c r="AO1837" s="181"/>
      <c r="AQ1837">
        <v>10</v>
      </c>
      <c r="AR1837" s="182">
        <v>40</v>
      </c>
      <c r="AS1837" s="183" t="s">
        <v>1882</v>
      </c>
      <c r="AT1837">
        <v>0</v>
      </c>
      <c r="AU1837">
        <v>0</v>
      </c>
      <c r="AV1837" s="182">
        <v>0</v>
      </c>
      <c r="AW1837" s="184">
        <v>0</v>
      </c>
      <c r="AX1837" s="183" t="s">
        <v>1881</v>
      </c>
      <c r="AY1837" s="184">
        <v>0</v>
      </c>
      <c r="AZ1837">
        <v>0</v>
      </c>
      <c r="BA1837">
        <v>0</v>
      </c>
      <c r="BB1837">
        <v>0</v>
      </c>
      <c r="BC1837" s="182">
        <v>10090</v>
      </c>
      <c r="BD1837" t="s">
        <v>1883</v>
      </c>
      <c r="BE1837" t="s">
        <v>1883</v>
      </c>
      <c r="BF1837" t="s">
        <v>1883</v>
      </c>
      <c r="BG1837" s="181" t="s">
        <v>1883</v>
      </c>
      <c r="BH1837">
        <v>0</v>
      </c>
      <c r="BI1837" s="184">
        <v>0</v>
      </c>
      <c r="BJ1837" s="182">
        <v>0</v>
      </c>
      <c r="BK1837" s="181" t="s">
        <v>1883</v>
      </c>
      <c r="BL1837">
        <v>0</v>
      </c>
      <c r="BM1837">
        <v>0</v>
      </c>
      <c r="BN1837">
        <v>0</v>
      </c>
    </row>
    <row r="1838" spans="1:66" x14ac:dyDescent="0.25">
      <c r="A1838">
        <v>10091</v>
      </c>
      <c r="B1838" t="s">
        <v>5066</v>
      </c>
      <c r="C1838">
        <v>1</v>
      </c>
      <c r="D1838">
        <v>0</v>
      </c>
      <c r="E1838">
        <v>0</v>
      </c>
      <c r="F1838" t="s">
        <v>1881</v>
      </c>
      <c r="G1838" t="s">
        <v>1882</v>
      </c>
      <c r="H1838" t="s">
        <v>1881</v>
      </c>
      <c r="I1838" t="s">
        <v>1881</v>
      </c>
      <c r="J1838" t="s">
        <v>1881</v>
      </c>
      <c r="K1838" t="s">
        <v>1881</v>
      </c>
      <c r="L1838" t="s">
        <v>1881</v>
      </c>
      <c r="M1838" s="180">
        <v>44872</v>
      </c>
      <c r="N1838" t="s">
        <v>2004</v>
      </c>
      <c r="O1838" t="s">
        <v>5067</v>
      </c>
      <c r="P1838" t="s">
        <v>5067</v>
      </c>
      <c r="Q1838">
        <v>0</v>
      </c>
      <c r="R1838">
        <v>0</v>
      </c>
      <c r="S1838" t="s">
        <v>1883</v>
      </c>
      <c r="T1838" t="s">
        <v>1883</v>
      </c>
      <c r="U1838">
        <v>0</v>
      </c>
      <c r="V1838" t="s">
        <v>1883</v>
      </c>
      <c r="W1838">
        <v>0</v>
      </c>
      <c r="X1838">
        <v>0</v>
      </c>
      <c r="Y1838">
        <v>0</v>
      </c>
      <c r="Z1838" t="s">
        <v>1881</v>
      </c>
      <c r="AA1838" t="s">
        <v>1881</v>
      </c>
      <c r="AB1838" t="s">
        <v>1881</v>
      </c>
      <c r="AC1838">
        <v>0</v>
      </c>
      <c r="AD1838">
        <v>0</v>
      </c>
      <c r="AE1838">
        <v>0</v>
      </c>
      <c r="AF1838">
        <v>0</v>
      </c>
      <c r="AG1838" t="s">
        <v>1881</v>
      </c>
      <c r="AH1838" s="181" t="s">
        <v>1883</v>
      </c>
      <c r="AI1838" s="182">
        <v>46</v>
      </c>
      <c r="AJ1838" s="181" t="s">
        <v>1932</v>
      </c>
      <c r="AK1838" s="181" t="s">
        <v>1883</v>
      </c>
      <c r="AL1838" s="181" t="s">
        <v>1883</v>
      </c>
      <c r="AO1838" s="181"/>
      <c r="AQ1838">
        <v>10</v>
      </c>
      <c r="AR1838" s="182">
        <v>40</v>
      </c>
      <c r="AS1838" s="183" t="s">
        <v>1882</v>
      </c>
      <c r="AT1838">
        <v>0</v>
      </c>
      <c r="AU1838">
        <v>0</v>
      </c>
      <c r="AV1838" s="182">
        <v>0</v>
      </c>
      <c r="AW1838" s="184">
        <v>0</v>
      </c>
      <c r="AX1838" s="183" t="s">
        <v>1881</v>
      </c>
      <c r="AY1838" s="184">
        <v>0</v>
      </c>
      <c r="AZ1838">
        <v>0</v>
      </c>
      <c r="BA1838">
        <v>0</v>
      </c>
      <c r="BB1838">
        <v>0</v>
      </c>
      <c r="BC1838" s="182">
        <v>10091</v>
      </c>
      <c r="BD1838" t="s">
        <v>1883</v>
      </c>
      <c r="BE1838" t="s">
        <v>1883</v>
      </c>
      <c r="BF1838" t="s">
        <v>1883</v>
      </c>
      <c r="BG1838" s="181" t="s">
        <v>1883</v>
      </c>
      <c r="BH1838">
        <v>0</v>
      </c>
      <c r="BI1838" s="184">
        <v>0</v>
      </c>
      <c r="BJ1838" s="182">
        <v>0</v>
      </c>
      <c r="BK1838" s="181" t="s">
        <v>1883</v>
      </c>
      <c r="BL1838">
        <v>0</v>
      </c>
      <c r="BM1838">
        <v>0</v>
      </c>
      <c r="BN1838">
        <v>0</v>
      </c>
    </row>
    <row r="1839" spans="1:66" x14ac:dyDescent="0.25">
      <c r="A1839">
        <v>10092</v>
      </c>
      <c r="B1839" t="s">
        <v>5068</v>
      </c>
      <c r="C1839">
        <v>1</v>
      </c>
      <c r="D1839">
        <v>0</v>
      </c>
      <c r="E1839">
        <v>0</v>
      </c>
      <c r="F1839" t="s">
        <v>1881</v>
      </c>
      <c r="G1839" t="s">
        <v>1881</v>
      </c>
      <c r="H1839" t="s">
        <v>1881</v>
      </c>
      <c r="I1839" t="s">
        <v>1881</v>
      </c>
      <c r="J1839" t="s">
        <v>1881</v>
      </c>
      <c r="K1839" t="s">
        <v>1881</v>
      </c>
      <c r="L1839" t="s">
        <v>1881</v>
      </c>
      <c r="M1839" s="180">
        <v>44873</v>
      </c>
      <c r="N1839" t="s">
        <v>2004</v>
      </c>
      <c r="O1839" t="s">
        <v>1883</v>
      </c>
      <c r="P1839" t="s">
        <v>1883</v>
      </c>
      <c r="Q1839">
        <v>0</v>
      </c>
      <c r="R1839">
        <v>0</v>
      </c>
      <c r="S1839" t="s">
        <v>1883</v>
      </c>
      <c r="T1839" t="s">
        <v>1883</v>
      </c>
      <c r="U1839">
        <v>0</v>
      </c>
      <c r="V1839" t="s">
        <v>1883</v>
      </c>
      <c r="W1839">
        <v>0</v>
      </c>
      <c r="X1839">
        <v>0</v>
      </c>
      <c r="Y1839">
        <v>0</v>
      </c>
      <c r="Z1839" t="s">
        <v>1881</v>
      </c>
      <c r="AA1839" t="s">
        <v>1881</v>
      </c>
      <c r="AB1839" t="s">
        <v>1881</v>
      </c>
      <c r="AC1839">
        <v>0</v>
      </c>
      <c r="AD1839">
        <v>0</v>
      </c>
      <c r="AE1839">
        <v>0</v>
      </c>
      <c r="AF1839">
        <v>0</v>
      </c>
      <c r="AG1839" t="s">
        <v>1882</v>
      </c>
      <c r="AH1839" s="181" t="s">
        <v>1883</v>
      </c>
      <c r="AI1839" s="182">
        <v>27</v>
      </c>
      <c r="AJ1839" s="181" t="s">
        <v>1886</v>
      </c>
      <c r="AK1839" s="181" t="s">
        <v>1883</v>
      </c>
      <c r="AL1839" s="181" t="s">
        <v>1883</v>
      </c>
      <c r="AO1839" s="181"/>
      <c r="AQ1839">
        <v>10</v>
      </c>
      <c r="AR1839" s="182">
        <v>40</v>
      </c>
      <c r="AS1839" s="183" t="s">
        <v>1882</v>
      </c>
      <c r="AT1839">
        <v>0</v>
      </c>
      <c r="AU1839">
        <v>0</v>
      </c>
      <c r="AV1839" s="182">
        <v>0</v>
      </c>
      <c r="AW1839" s="184">
        <v>0</v>
      </c>
      <c r="AX1839" s="183" t="s">
        <v>1881</v>
      </c>
      <c r="AY1839" s="184">
        <v>0</v>
      </c>
      <c r="AZ1839">
        <v>0</v>
      </c>
      <c r="BA1839">
        <v>0</v>
      </c>
      <c r="BB1839">
        <v>0</v>
      </c>
      <c r="BC1839" s="182">
        <v>10092</v>
      </c>
      <c r="BD1839" t="s">
        <v>1883</v>
      </c>
      <c r="BE1839" t="s">
        <v>1883</v>
      </c>
      <c r="BF1839" t="s">
        <v>1883</v>
      </c>
      <c r="BG1839" s="181" t="s">
        <v>1883</v>
      </c>
      <c r="BH1839">
        <v>0</v>
      </c>
      <c r="BI1839" s="184">
        <v>0</v>
      </c>
      <c r="BJ1839" s="182">
        <v>0</v>
      </c>
      <c r="BK1839" s="181" t="s">
        <v>1883</v>
      </c>
      <c r="BL1839">
        <v>0</v>
      </c>
      <c r="BM1839">
        <v>0</v>
      </c>
      <c r="BN1839">
        <v>0</v>
      </c>
    </row>
    <row r="1840" spans="1:66" x14ac:dyDescent="0.25">
      <c r="A1840">
        <v>10093</v>
      </c>
      <c r="B1840" t="s">
        <v>5069</v>
      </c>
      <c r="C1840">
        <v>1</v>
      </c>
      <c r="D1840">
        <v>0</v>
      </c>
      <c r="E1840">
        <v>0</v>
      </c>
      <c r="F1840" t="s">
        <v>1881</v>
      </c>
      <c r="G1840" t="s">
        <v>1881</v>
      </c>
      <c r="H1840" t="s">
        <v>1881</v>
      </c>
      <c r="I1840" t="s">
        <v>1881</v>
      </c>
      <c r="J1840" t="s">
        <v>1881</v>
      </c>
      <c r="K1840" t="s">
        <v>1881</v>
      </c>
      <c r="L1840" t="s">
        <v>1881</v>
      </c>
      <c r="M1840" s="180">
        <v>44873</v>
      </c>
      <c r="N1840" t="s">
        <v>2004</v>
      </c>
      <c r="O1840" t="s">
        <v>1883</v>
      </c>
      <c r="P1840" t="s">
        <v>1883</v>
      </c>
      <c r="Q1840">
        <v>0</v>
      </c>
      <c r="R1840">
        <v>0</v>
      </c>
      <c r="S1840" t="s">
        <v>1883</v>
      </c>
      <c r="T1840" t="s">
        <v>1883</v>
      </c>
      <c r="U1840">
        <v>0</v>
      </c>
      <c r="V1840" t="s">
        <v>1883</v>
      </c>
      <c r="W1840">
        <v>0</v>
      </c>
      <c r="X1840">
        <v>0</v>
      </c>
      <c r="Y1840">
        <v>0</v>
      </c>
      <c r="Z1840" t="s">
        <v>1881</v>
      </c>
      <c r="AA1840" t="s">
        <v>1881</v>
      </c>
      <c r="AB1840" t="s">
        <v>1881</v>
      </c>
      <c r="AC1840">
        <v>0</v>
      </c>
      <c r="AD1840">
        <v>0</v>
      </c>
      <c r="AE1840">
        <v>0</v>
      </c>
      <c r="AF1840">
        <v>0</v>
      </c>
      <c r="AG1840" t="s">
        <v>1882</v>
      </c>
      <c r="AH1840" s="181" t="s">
        <v>1883</v>
      </c>
      <c r="AI1840" s="182">
        <v>27</v>
      </c>
      <c r="AJ1840" s="181" t="s">
        <v>1886</v>
      </c>
      <c r="AK1840" s="181" t="s">
        <v>1883</v>
      </c>
      <c r="AL1840" s="181" t="s">
        <v>1883</v>
      </c>
      <c r="AO1840" s="181"/>
      <c r="AQ1840">
        <v>10</v>
      </c>
      <c r="AR1840" s="182">
        <v>40</v>
      </c>
      <c r="AS1840" s="183" t="s">
        <v>1882</v>
      </c>
      <c r="AT1840">
        <v>0</v>
      </c>
      <c r="AU1840">
        <v>0</v>
      </c>
      <c r="AV1840" s="182">
        <v>0</v>
      </c>
      <c r="AW1840" s="184">
        <v>0</v>
      </c>
      <c r="AX1840" s="183" t="s">
        <v>1881</v>
      </c>
      <c r="AY1840" s="184">
        <v>0</v>
      </c>
      <c r="AZ1840">
        <v>0</v>
      </c>
      <c r="BA1840">
        <v>0</v>
      </c>
      <c r="BB1840">
        <v>0</v>
      </c>
      <c r="BC1840" s="182">
        <v>10093</v>
      </c>
      <c r="BD1840" t="s">
        <v>1883</v>
      </c>
      <c r="BE1840" t="s">
        <v>1883</v>
      </c>
      <c r="BF1840" t="s">
        <v>1883</v>
      </c>
      <c r="BG1840" s="181" t="s">
        <v>1883</v>
      </c>
      <c r="BH1840">
        <v>0</v>
      </c>
      <c r="BI1840" s="184">
        <v>0</v>
      </c>
      <c r="BJ1840" s="182">
        <v>0</v>
      </c>
      <c r="BK1840" s="181" t="s">
        <v>1883</v>
      </c>
      <c r="BL1840">
        <v>0</v>
      </c>
      <c r="BM1840">
        <v>0</v>
      </c>
      <c r="BN1840">
        <v>0</v>
      </c>
    </row>
    <row r="1841" spans="1:66" x14ac:dyDescent="0.25">
      <c r="A1841">
        <v>10094</v>
      </c>
      <c r="B1841" t="s">
        <v>5070</v>
      </c>
      <c r="C1841">
        <v>1</v>
      </c>
      <c r="D1841">
        <v>0</v>
      </c>
      <c r="E1841">
        <v>0</v>
      </c>
      <c r="F1841" t="s">
        <v>1881</v>
      </c>
      <c r="G1841" t="s">
        <v>1881</v>
      </c>
      <c r="H1841" t="s">
        <v>1881</v>
      </c>
      <c r="I1841" t="s">
        <v>1881</v>
      </c>
      <c r="J1841" t="s">
        <v>1881</v>
      </c>
      <c r="K1841" t="s">
        <v>1881</v>
      </c>
      <c r="L1841" t="s">
        <v>1881</v>
      </c>
      <c r="M1841" s="180">
        <v>44873</v>
      </c>
      <c r="N1841" t="s">
        <v>2004</v>
      </c>
      <c r="O1841" t="s">
        <v>1883</v>
      </c>
      <c r="P1841" t="s">
        <v>1883</v>
      </c>
      <c r="Q1841">
        <v>0</v>
      </c>
      <c r="R1841">
        <v>0</v>
      </c>
      <c r="S1841" t="s">
        <v>1883</v>
      </c>
      <c r="T1841" t="s">
        <v>1883</v>
      </c>
      <c r="U1841">
        <v>0</v>
      </c>
      <c r="V1841" t="s">
        <v>1883</v>
      </c>
      <c r="W1841">
        <v>0</v>
      </c>
      <c r="X1841">
        <v>0</v>
      </c>
      <c r="Y1841">
        <v>0</v>
      </c>
      <c r="Z1841" t="s">
        <v>1881</v>
      </c>
      <c r="AA1841" t="s">
        <v>1881</v>
      </c>
      <c r="AB1841" t="s">
        <v>1881</v>
      </c>
      <c r="AC1841">
        <v>0</v>
      </c>
      <c r="AD1841">
        <v>0</v>
      </c>
      <c r="AE1841">
        <v>0</v>
      </c>
      <c r="AF1841">
        <v>0</v>
      </c>
      <c r="AG1841" t="s">
        <v>1882</v>
      </c>
      <c r="AH1841" s="181" t="s">
        <v>1883</v>
      </c>
      <c r="AI1841" s="182">
        <v>27</v>
      </c>
      <c r="AJ1841" s="181" t="s">
        <v>1886</v>
      </c>
      <c r="AK1841" s="181" t="s">
        <v>1883</v>
      </c>
      <c r="AL1841" s="181" t="s">
        <v>1883</v>
      </c>
      <c r="AO1841" s="181"/>
      <c r="AQ1841">
        <v>10</v>
      </c>
      <c r="AR1841" s="182">
        <v>40</v>
      </c>
      <c r="AS1841" s="183" t="s">
        <v>1882</v>
      </c>
      <c r="AT1841">
        <v>0</v>
      </c>
      <c r="AU1841">
        <v>0</v>
      </c>
      <c r="AV1841" s="182">
        <v>0</v>
      </c>
      <c r="AW1841" s="184">
        <v>0</v>
      </c>
      <c r="AX1841" s="183" t="s">
        <v>1881</v>
      </c>
      <c r="AY1841" s="184">
        <v>0</v>
      </c>
      <c r="AZ1841">
        <v>0</v>
      </c>
      <c r="BA1841">
        <v>0</v>
      </c>
      <c r="BB1841">
        <v>0</v>
      </c>
      <c r="BC1841" s="182">
        <v>10094</v>
      </c>
      <c r="BD1841" t="s">
        <v>1883</v>
      </c>
      <c r="BE1841" t="s">
        <v>1883</v>
      </c>
      <c r="BF1841" t="s">
        <v>1883</v>
      </c>
      <c r="BG1841" s="181" t="s">
        <v>1883</v>
      </c>
      <c r="BH1841">
        <v>0</v>
      </c>
      <c r="BI1841" s="184">
        <v>0</v>
      </c>
      <c r="BJ1841" s="182">
        <v>0</v>
      </c>
      <c r="BK1841" s="181" t="s">
        <v>1883</v>
      </c>
      <c r="BL1841">
        <v>0</v>
      </c>
      <c r="BM1841">
        <v>0</v>
      </c>
      <c r="BN1841">
        <v>0</v>
      </c>
    </row>
    <row r="1842" spans="1:66" x14ac:dyDescent="0.25">
      <c r="A1842">
        <v>10095</v>
      </c>
      <c r="B1842" t="s">
        <v>5071</v>
      </c>
      <c r="C1842">
        <v>1</v>
      </c>
      <c r="D1842">
        <v>0</v>
      </c>
      <c r="E1842">
        <v>0</v>
      </c>
      <c r="F1842" t="s">
        <v>1881</v>
      </c>
      <c r="G1842" t="s">
        <v>1881</v>
      </c>
      <c r="H1842" t="s">
        <v>1881</v>
      </c>
      <c r="I1842" t="s">
        <v>1881</v>
      </c>
      <c r="J1842" t="s">
        <v>1881</v>
      </c>
      <c r="K1842" t="s">
        <v>1881</v>
      </c>
      <c r="L1842" t="s">
        <v>1881</v>
      </c>
      <c r="M1842" s="180">
        <v>44873</v>
      </c>
      <c r="N1842" t="s">
        <v>2004</v>
      </c>
      <c r="O1842" t="s">
        <v>1883</v>
      </c>
      <c r="P1842" t="s">
        <v>1883</v>
      </c>
      <c r="Q1842">
        <v>0</v>
      </c>
      <c r="R1842">
        <v>0</v>
      </c>
      <c r="S1842" t="s">
        <v>1883</v>
      </c>
      <c r="T1842" t="s">
        <v>1883</v>
      </c>
      <c r="U1842">
        <v>0</v>
      </c>
      <c r="V1842" t="s">
        <v>1883</v>
      </c>
      <c r="W1842">
        <v>0</v>
      </c>
      <c r="X1842">
        <v>0</v>
      </c>
      <c r="Y1842">
        <v>0</v>
      </c>
      <c r="Z1842" t="s">
        <v>1881</v>
      </c>
      <c r="AA1842" t="s">
        <v>1881</v>
      </c>
      <c r="AB1842" t="s">
        <v>1881</v>
      </c>
      <c r="AC1842">
        <v>0</v>
      </c>
      <c r="AD1842">
        <v>0</v>
      </c>
      <c r="AE1842">
        <v>0</v>
      </c>
      <c r="AF1842">
        <v>0</v>
      </c>
      <c r="AG1842" t="s">
        <v>1882</v>
      </c>
      <c r="AH1842" s="181" t="s">
        <v>1883</v>
      </c>
      <c r="AI1842" s="182">
        <v>27</v>
      </c>
      <c r="AJ1842" s="181" t="s">
        <v>1886</v>
      </c>
      <c r="AK1842" s="181" t="s">
        <v>1883</v>
      </c>
      <c r="AL1842" s="181" t="s">
        <v>1883</v>
      </c>
      <c r="AO1842" s="181"/>
      <c r="AQ1842">
        <v>10</v>
      </c>
      <c r="AR1842" s="182">
        <v>40</v>
      </c>
      <c r="AS1842" s="183" t="s">
        <v>1882</v>
      </c>
      <c r="AT1842">
        <v>0</v>
      </c>
      <c r="AU1842">
        <v>0</v>
      </c>
      <c r="AV1842" s="182">
        <v>0</v>
      </c>
      <c r="AW1842" s="184">
        <v>0</v>
      </c>
      <c r="AX1842" s="183" t="s">
        <v>1881</v>
      </c>
      <c r="AY1842" s="184">
        <v>0</v>
      </c>
      <c r="AZ1842">
        <v>0</v>
      </c>
      <c r="BA1842">
        <v>0</v>
      </c>
      <c r="BB1842">
        <v>0</v>
      </c>
      <c r="BC1842" s="182">
        <v>10095</v>
      </c>
      <c r="BD1842" t="s">
        <v>1883</v>
      </c>
      <c r="BE1842" t="s">
        <v>1883</v>
      </c>
      <c r="BF1842" t="s">
        <v>1883</v>
      </c>
      <c r="BG1842" s="181" t="s">
        <v>1883</v>
      </c>
      <c r="BH1842">
        <v>0</v>
      </c>
      <c r="BI1842" s="184">
        <v>0</v>
      </c>
      <c r="BJ1842" s="182">
        <v>0</v>
      </c>
      <c r="BK1842" s="181" t="s">
        <v>1883</v>
      </c>
      <c r="BL1842">
        <v>0</v>
      </c>
      <c r="BM1842">
        <v>0</v>
      </c>
      <c r="BN1842">
        <v>0</v>
      </c>
    </row>
    <row r="1843" spans="1:66" x14ac:dyDescent="0.25">
      <c r="A1843">
        <v>10096</v>
      </c>
      <c r="B1843" t="s">
        <v>5072</v>
      </c>
      <c r="C1843">
        <v>1</v>
      </c>
      <c r="D1843">
        <v>0</v>
      </c>
      <c r="E1843">
        <v>0</v>
      </c>
      <c r="F1843" t="s">
        <v>1881</v>
      </c>
      <c r="G1843" t="s">
        <v>1881</v>
      </c>
      <c r="H1843" t="s">
        <v>1881</v>
      </c>
      <c r="I1843" t="s">
        <v>1881</v>
      </c>
      <c r="J1843" t="s">
        <v>1881</v>
      </c>
      <c r="K1843" t="s">
        <v>1881</v>
      </c>
      <c r="L1843" t="s">
        <v>1881</v>
      </c>
      <c r="M1843" s="180">
        <v>44873</v>
      </c>
      <c r="N1843" t="s">
        <v>2004</v>
      </c>
      <c r="O1843" t="s">
        <v>1883</v>
      </c>
      <c r="P1843" t="s">
        <v>1883</v>
      </c>
      <c r="Q1843">
        <v>0</v>
      </c>
      <c r="R1843">
        <v>0</v>
      </c>
      <c r="S1843" t="s">
        <v>1883</v>
      </c>
      <c r="T1843" t="s">
        <v>1883</v>
      </c>
      <c r="U1843">
        <v>0</v>
      </c>
      <c r="V1843" t="s">
        <v>1883</v>
      </c>
      <c r="W1843">
        <v>0</v>
      </c>
      <c r="X1843">
        <v>0</v>
      </c>
      <c r="Y1843">
        <v>0</v>
      </c>
      <c r="Z1843" t="s">
        <v>1881</v>
      </c>
      <c r="AA1843" t="s">
        <v>1881</v>
      </c>
      <c r="AB1843" t="s">
        <v>1881</v>
      </c>
      <c r="AC1843">
        <v>0</v>
      </c>
      <c r="AD1843">
        <v>0</v>
      </c>
      <c r="AE1843">
        <v>0</v>
      </c>
      <c r="AF1843">
        <v>0</v>
      </c>
      <c r="AG1843" t="s">
        <v>1882</v>
      </c>
      <c r="AH1843" s="181" t="s">
        <v>1883</v>
      </c>
      <c r="AI1843" s="182">
        <v>27</v>
      </c>
      <c r="AJ1843" s="181" t="s">
        <v>1886</v>
      </c>
      <c r="AK1843" s="181" t="s">
        <v>1883</v>
      </c>
      <c r="AL1843" s="181" t="s">
        <v>1883</v>
      </c>
      <c r="AO1843" s="181"/>
      <c r="AQ1843">
        <v>10</v>
      </c>
      <c r="AR1843" s="182">
        <v>40</v>
      </c>
      <c r="AS1843" s="183" t="s">
        <v>1882</v>
      </c>
      <c r="AT1843">
        <v>0</v>
      </c>
      <c r="AU1843">
        <v>0</v>
      </c>
      <c r="AV1843" s="182">
        <v>0</v>
      </c>
      <c r="AW1843" s="184">
        <v>0</v>
      </c>
      <c r="AX1843" s="183" t="s">
        <v>1881</v>
      </c>
      <c r="AY1843" s="184">
        <v>0</v>
      </c>
      <c r="AZ1843">
        <v>0</v>
      </c>
      <c r="BA1843">
        <v>0</v>
      </c>
      <c r="BB1843">
        <v>0</v>
      </c>
      <c r="BC1843" s="182">
        <v>10096</v>
      </c>
      <c r="BD1843" t="s">
        <v>1883</v>
      </c>
      <c r="BE1843" t="s">
        <v>1883</v>
      </c>
      <c r="BF1843" t="s">
        <v>1883</v>
      </c>
      <c r="BG1843" s="181" t="s">
        <v>1883</v>
      </c>
      <c r="BH1843">
        <v>0</v>
      </c>
      <c r="BI1843" s="184">
        <v>0</v>
      </c>
      <c r="BJ1843" s="182">
        <v>0</v>
      </c>
      <c r="BK1843" s="181" t="s">
        <v>1883</v>
      </c>
      <c r="BL1843">
        <v>0</v>
      </c>
      <c r="BM1843">
        <v>0</v>
      </c>
      <c r="BN1843">
        <v>0</v>
      </c>
    </row>
    <row r="1844" spans="1:66" x14ac:dyDescent="0.25">
      <c r="A1844">
        <v>10101</v>
      </c>
      <c r="B1844" t="s">
        <v>5073</v>
      </c>
      <c r="C1844">
        <v>1</v>
      </c>
      <c r="D1844">
        <v>0</v>
      </c>
      <c r="E1844">
        <v>0</v>
      </c>
      <c r="F1844" t="s">
        <v>1881</v>
      </c>
      <c r="G1844" t="s">
        <v>1881</v>
      </c>
      <c r="H1844" t="s">
        <v>1881</v>
      </c>
      <c r="I1844" t="s">
        <v>1881</v>
      </c>
      <c r="J1844" t="s">
        <v>1881</v>
      </c>
      <c r="K1844" t="s">
        <v>1881</v>
      </c>
      <c r="L1844" t="s">
        <v>1881</v>
      </c>
      <c r="M1844" s="180">
        <v>44875</v>
      </c>
      <c r="N1844" t="s">
        <v>2004</v>
      </c>
      <c r="O1844" t="s">
        <v>5074</v>
      </c>
      <c r="P1844" t="s">
        <v>5074</v>
      </c>
      <c r="Q1844">
        <v>0</v>
      </c>
      <c r="R1844">
        <v>0</v>
      </c>
      <c r="S1844" t="s">
        <v>1883</v>
      </c>
      <c r="T1844" t="s">
        <v>1883</v>
      </c>
      <c r="U1844">
        <v>0</v>
      </c>
      <c r="V1844" t="s">
        <v>1883</v>
      </c>
      <c r="W1844">
        <v>0</v>
      </c>
      <c r="X1844">
        <v>0</v>
      </c>
      <c r="Y1844">
        <v>0</v>
      </c>
      <c r="Z1844" t="s">
        <v>1881</v>
      </c>
      <c r="AA1844" t="s">
        <v>1881</v>
      </c>
      <c r="AB1844" t="s">
        <v>1881</v>
      </c>
      <c r="AC1844">
        <v>0</v>
      </c>
      <c r="AD1844">
        <v>0</v>
      </c>
      <c r="AE1844">
        <v>0</v>
      </c>
      <c r="AF1844">
        <v>0</v>
      </c>
      <c r="AG1844" t="s">
        <v>1881</v>
      </c>
      <c r="AH1844" s="181" t="s">
        <v>1883</v>
      </c>
      <c r="AI1844" s="182">
        <v>47</v>
      </c>
      <c r="AJ1844" s="181" t="s">
        <v>2012</v>
      </c>
      <c r="AK1844" s="181" t="s">
        <v>1883</v>
      </c>
      <c r="AL1844" s="181" t="s">
        <v>1883</v>
      </c>
      <c r="AO1844" s="181"/>
      <c r="AQ1844">
        <v>10</v>
      </c>
      <c r="AR1844" s="182">
        <v>40</v>
      </c>
      <c r="AS1844" s="183" t="s">
        <v>1882</v>
      </c>
      <c r="AT1844">
        <v>0</v>
      </c>
      <c r="AU1844">
        <v>0</v>
      </c>
      <c r="AV1844" s="182">
        <v>0</v>
      </c>
      <c r="AW1844" s="184">
        <v>0</v>
      </c>
      <c r="AX1844" s="183" t="s">
        <v>1881</v>
      </c>
      <c r="AY1844" s="184">
        <v>0</v>
      </c>
      <c r="AZ1844">
        <v>0</v>
      </c>
      <c r="BA1844">
        <v>0</v>
      </c>
      <c r="BB1844">
        <v>0</v>
      </c>
      <c r="BC1844" s="182">
        <v>10101</v>
      </c>
      <c r="BD1844" t="s">
        <v>1883</v>
      </c>
      <c r="BE1844" t="s">
        <v>1883</v>
      </c>
      <c r="BF1844" t="s">
        <v>1883</v>
      </c>
      <c r="BG1844" s="181" t="s">
        <v>1883</v>
      </c>
      <c r="BH1844">
        <v>0</v>
      </c>
      <c r="BI1844" s="184">
        <v>0</v>
      </c>
      <c r="BJ1844" s="182">
        <v>0</v>
      </c>
      <c r="BK1844" s="181" t="s">
        <v>1883</v>
      </c>
      <c r="BL1844">
        <v>0</v>
      </c>
      <c r="BM1844">
        <v>0</v>
      </c>
      <c r="BN1844">
        <v>0</v>
      </c>
    </row>
    <row r="1845" spans="1:66" x14ac:dyDescent="0.25">
      <c r="A1845">
        <v>10102</v>
      </c>
      <c r="B1845" t="s">
        <v>5075</v>
      </c>
      <c r="C1845">
        <v>1</v>
      </c>
      <c r="D1845">
        <v>0</v>
      </c>
      <c r="E1845">
        <v>0</v>
      </c>
      <c r="F1845" t="s">
        <v>1881</v>
      </c>
      <c r="G1845" t="s">
        <v>1882</v>
      </c>
      <c r="H1845" t="s">
        <v>1881</v>
      </c>
      <c r="I1845" t="s">
        <v>1881</v>
      </c>
      <c r="J1845" t="s">
        <v>1881</v>
      </c>
      <c r="K1845" t="s">
        <v>1881</v>
      </c>
      <c r="L1845" t="s">
        <v>1881</v>
      </c>
      <c r="M1845" s="180">
        <v>44875</v>
      </c>
      <c r="N1845" t="s">
        <v>2004</v>
      </c>
      <c r="O1845" t="s">
        <v>5076</v>
      </c>
      <c r="P1845" t="s">
        <v>5076</v>
      </c>
      <c r="Q1845">
        <v>0</v>
      </c>
      <c r="R1845">
        <v>0</v>
      </c>
      <c r="S1845" t="s">
        <v>1883</v>
      </c>
      <c r="T1845" t="s">
        <v>1883</v>
      </c>
      <c r="U1845">
        <v>0</v>
      </c>
      <c r="V1845" t="s">
        <v>1883</v>
      </c>
      <c r="W1845">
        <v>0</v>
      </c>
      <c r="X1845">
        <v>0</v>
      </c>
      <c r="Y1845">
        <v>0</v>
      </c>
      <c r="Z1845" t="s">
        <v>1881</v>
      </c>
      <c r="AA1845" t="s">
        <v>1881</v>
      </c>
      <c r="AB1845" t="s">
        <v>1881</v>
      </c>
      <c r="AC1845">
        <v>0</v>
      </c>
      <c r="AD1845">
        <v>0</v>
      </c>
      <c r="AE1845">
        <v>0</v>
      </c>
      <c r="AF1845">
        <v>0</v>
      </c>
      <c r="AG1845" t="s">
        <v>1881</v>
      </c>
      <c r="AH1845" s="181" t="s">
        <v>1883</v>
      </c>
      <c r="AI1845" s="182">
        <v>47</v>
      </c>
      <c r="AJ1845" s="181" t="s">
        <v>2012</v>
      </c>
      <c r="AK1845" s="181" t="s">
        <v>1883</v>
      </c>
      <c r="AL1845" s="181" t="s">
        <v>1883</v>
      </c>
      <c r="AO1845" s="181"/>
      <c r="AQ1845">
        <v>10</v>
      </c>
      <c r="AR1845" s="182">
        <v>40</v>
      </c>
      <c r="AS1845" s="183" t="s">
        <v>1882</v>
      </c>
      <c r="AT1845">
        <v>0</v>
      </c>
      <c r="AU1845">
        <v>0</v>
      </c>
      <c r="AV1845" s="182">
        <v>0</v>
      </c>
      <c r="AW1845" s="184">
        <v>0</v>
      </c>
      <c r="AX1845" s="183" t="s">
        <v>1881</v>
      </c>
      <c r="AY1845" s="184">
        <v>0</v>
      </c>
      <c r="AZ1845">
        <v>0</v>
      </c>
      <c r="BA1845">
        <v>0</v>
      </c>
      <c r="BB1845">
        <v>0</v>
      </c>
      <c r="BC1845" s="182">
        <v>10102</v>
      </c>
      <c r="BD1845" t="s">
        <v>1883</v>
      </c>
      <c r="BE1845" t="s">
        <v>1883</v>
      </c>
      <c r="BF1845" t="s">
        <v>1883</v>
      </c>
      <c r="BG1845" s="181" t="s">
        <v>1883</v>
      </c>
      <c r="BH1845">
        <v>0</v>
      </c>
      <c r="BI1845" s="184">
        <v>0</v>
      </c>
      <c r="BJ1845" s="182">
        <v>0</v>
      </c>
      <c r="BK1845" s="181" t="s">
        <v>1883</v>
      </c>
      <c r="BL1845">
        <v>0</v>
      </c>
      <c r="BM1845">
        <v>0</v>
      </c>
      <c r="BN1845">
        <v>0</v>
      </c>
    </row>
    <row r="1846" spans="1:66" x14ac:dyDescent="0.25">
      <c r="A1846">
        <v>10103</v>
      </c>
      <c r="B1846" t="s">
        <v>5077</v>
      </c>
      <c r="C1846">
        <v>6</v>
      </c>
      <c r="D1846">
        <v>0</v>
      </c>
      <c r="E1846">
        <v>0</v>
      </c>
      <c r="F1846" t="s">
        <v>1881</v>
      </c>
      <c r="G1846" t="s">
        <v>1882</v>
      </c>
      <c r="H1846" t="s">
        <v>1881</v>
      </c>
      <c r="I1846" t="s">
        <v>1881</v>
      </c>
      <c r="J1846" t="s">
        <v>1881</v>
      </c>
      <c r="K1846" t="s">
        <v>1881</v>
      </c>
      <c r="L1846" t="s">
        <v>1881</v>
      </c>
      <c r="M1846" s="180">
        <v>44875</v>
      </c>
      <c r="N1846" t="s">
        <v>1883</v>
      </c>
      <c r="O1846" t="s">
        <v>5078</v>
      </c>
      <c r="P1846" t="s">
        <v>5078</v>
      </c>
      <c r="Q1846">
        <v>0</v>
      </c>
      <c r="R1846">
        <v>0</v>
      </c>
      <c r="S1846" t="s">
        <v>1883</v>
      </c>
      <c r="T1846" t="s">
        <v>1883</v>
      </c>
      <c r="U1846">
        <v>2</v>
      </c>
      <c r="V1846" t="s">
        <v>1896</v>
      </c>
      <c r="W1846">
        <v>18</v>
      </c>
      <c r="X1846">
        <v>0</v>
      </c>
      <c r="Y1846">
        <v>0</v>
      </c>
      <c r="Z1846" t="s">
        <v>1881</v>
      </c>
      <c r="AA1846" t="s">
        <v>1881</v>
      </c>
      <c r="AB1846" t="s">
        <v>1881</v>
      </c>
      <c r="AC1846">
        <v>0</v>
      </c>
      <c r="AD1846">
        <v>0</v>
      </c>
      <c r="AE1846">
        <v>0</v>
      </c>
      <c r="AF1846">
        <v>0</v>
      </c>
      <c r="AG1846" t="s">
        <v>1882</v>
      </c>
      <c r="AH1846" s="181" t="s">
        <v>1883</v>
      </c>
      <c r="AI1846" s="182">
        <v>290</v>
      </c>
      <c r="AJ1846" s="181" t="s">
        <v>3090</v>
      </c>
      <c r="AK1846" s="181" t="s">
        <v>1883</v>
      </c>
      <c r="AL1846" s="181" t="s">
        <v>1883</v>
      </c>
      <c r="AO1846" s="181"/>
      <c r="AQ1846">
        <v>10</v>
      </c>
      <c r="AR1846" s="182">
        <v>40</v>
      </c>
      <c r="AS1846" s="183" t="s">
        <v>1882</v>
      </c>
      <c r="AT1846">
        <v>0</v>
      </c>
      <c r="AU1846">
        <v>25</v>
      </c>
      <c r="AV1846" s="182">
        <v>5</v>
      </c>
      <c r="AW1846" s="184">
        <v>0</v>
      </c>
      <c r="AX1846" s="183" t="s">
        <v>1881</v>
      </c>
      <c r="AY1846" s="184">
        <v>0</v>
      </c>
      <c r="AZ1846">
        <v>0</v>
      </c>
      <c r="BA1846">
        <v>0</v>
      </c>
      <c r="BB1846">
        <v>0</v>
      </c>
      <c r="BC1846" s="182">
        <v>10103</v>
      </c>
      <c r="BD1846" t="s">
        <v>1883</v>
      </c>
      <c r="BE1846" t="s">
        <v>1883</v>
      </c>
      <c r="BF1846" t="s">
        <v>1883</v>
      </c>
      <c r="BG1846" s="181" t="s">
        <v>1883</v>
      </c>
      <c r="BH1846">
        <v>0</v>
      </c>
      <c r="BI1846" s="184">
        <v>0</v>
      </c>
      <c r="BJ1846" s="182">
        <v>0</v>
      </c>
      <c r="BK1846" s="181" t="s">
        <v>1883</v>
      </c>
      <c r="BL1846">
        <v>0</v>
      </c>
      <c r="BM1846">
        <v>0</v>
      </c>
      <c r="BN1846">
        <v>0</v>
      </c>
    </row>
    <row r="1847" spans="1:66" x14ac:dyDescent="0.25">
      <c r="A1847">
        <v>10104</v>
      </c>
      <c r="B1847" t="s">
        <v>5079</v>
      </c>
      <c r="C1847">
        <v>48</v>
      </c>
      <c r="D1847">
        <v>0</v>
      </c>
      <c r="E1847">
        <v>0</v>
      </c>
      <c r="F1847" t="s">
        <v>1881</v>
      </c>
      <c r="G1847" t="s">
        <v>1882</v>
      </c>
      <c r="H1847" t="s">
        <v>1881</v>
      </c>
      <c r="I1847" t="s">
        <v>1881</v>
      </c>
      <c r="J1847" t="s">
        <v>1881</v>
      </c>
      <c r="K1847" t="s">
        <v>1881</v>
      </c>
      <c r="L1847" t="s">
        <v>1881</v>
      </c>
      <c r="M1847" s="180">
        <v>44876</v>
      </c>
      <c r="N1847" t="s">
        <v>1883</v>
      </c>
      <c r="O1847" t="s">
        <v>5080</v>
      </c>
      <c r="P1847" t="s">
        <v>5080</v>
      </c>
      <c r="Q1847">
        <v>0</v>
      </c>
      <c r="R1847">
        <v>0</v>
      </c>
      <c r="S1847" t="s">
        <v>1883</v>
      </c>
      <c r="T1847" t="s">
        <v>1883</v>
      </c>
      <c r="U1847">
        <v>0</v>
      </c>
      <c r="V1847" t="s">
        <v>1883</v>
      </c>
      <c r="W1847">
        <v>0</v>
      </c>
      <c r="X1847">
        <v>0</v>
      </c>
      <c r="Y1847">
        <v>0</v>
      </c>
      <c r="Z1847" t="s">
        <v>1881</v>
      </c>
      <c r="AA1847" t="s">
        <v>1881</v>
      </c>
      <c r="AB1847" t="s">
        <v>1881</v>
      </c>
      <c r="AC1847">
        <v>0</v>
      </c>
      <c r="AD1847">
        <v>0</v>
      </c>
      <c r="AE1847">
        <v>0</v>
      </c>
      <c r="AF1847">
        <v>0</v>
      </c>
      <c r="AG1847" t="s">
        <v>1882</v>
      </c>
      <c r="AH1847" s="181" t="s">
        <v>1883</v>
      </c>
      <c r="AI1847" s="182">
        <v>26</v>
      </c>
      <c r="AJ1847" s="181" t="s">
        <v>1899</v>
      </c>
      <c r="AK1847" s="181" t="s">
        <v>1883</v>
      </c>
      <c r="AL1847" s="181" t="s">
        <v>1883</v>
      </c>
      <c r="AO1847" s="181"/>
      <c r="AQ1847">
        <v>10</v>
      </c>
      <c r="AR1847" s="182">
        <v>40</v>
      </c>
      <c r="AS1847" s="183" t="s">
        <v>1882</v>
      </c>
      <c r="AT1847">
        <v>0</v>
      </c>
      <c r="AU1847">
        <v>0</v>
      </c>
      <c r="AV1847" s="182">
        <v>0</v>
      </c>
      <c r="AW1847" s="184">
        <v>0</v>
      </c>
      <c r="AX1847" s="183" t="s">
        <v>1881</v>
      </c>
      <c r="AY1847" s="184">
        <v>0</v>
      </c>
      <c r="AZ1847">
        <v>0</v>
      </c>
      <c r="BA1847">
        <v>0</v>
      </c>
      <c r="BB1847">
        <v>0</v>
      </c>
      <c r="BC1847" s="182">
        <v>10104</v>
      </c>
      <c r="BD1847" t="s">
        <v>1883</v>
      </c>
      <c r="BE1847" t="s">
        <v>1883</v>
      </c>
      <c r="BF1847" t="s">
        <v>1883</v>
      </c>
      <c r="BG1847" s="181" t="s">
        <v>1883</v>
      </c>
      <c r="BH1847">
        <v>0</v>
      </c>
      <c r="BI1847" s="184">
        <v>0</v>
      </c>
      <c r="BJ1847" s="182">
        <v>0</v>
      </c>
      <c r="BK1847" s="181" t="s">
        <v>1883</v>
      </c>
      <c r="BL1847">
        <v>0</v>
      </c>
      <c r="BM1847">
        <v>0</v>
      </c>
      <c r="BN1847">
        <v>0</v>
      </c>
    </row>
    <row r="1848" spans="1:66" x14ac:dyDescent="0.25">
      <c r="A1848">
        <v>10105</v>
      </c>
      <c r="B1848" t="s">
        <v>5081</v>
      </c>
      <c r="C1848">
        <v>48</v>
      </c>
      <c r="D1848">
        <v>0</v>
      </c>
      <c r="E1848">
        <v>0</v>
      </c>
      <c r="F1848" t="s">
        <v>1881</v>
      </c>
      <c r="G1848" t="s">
        <v>1882</v>
      </c>
      <c r="H1848" t="s">
        <v>1881</v>
      </c>
      <c r="I1848" t="s">
        <v>1881</v>
      </c>
      <c r="J1848" t="s">
        <v>1881</v>
      </c>
      <c r="K1848" t="s">
        <v>1881</v>
      </c>
      <c r="L1848" t="s">
        <v>1881</v>
      </c>
      <c r="M1848" s="180">
        <v>44876</v>
      </c>
      <c r="N1848" t="s">
        <v>1883</v>
      </c>
      <c r="O1848" t="s">
        <v>1883</v>
      </c>
      <c r="P1848" t="s">
        <v>5082</v>
      </c>
      <c r="Q1848">
        <v>0</v>
      </c>
      <c r="R1848">
        <v>0</v>
      </c>
      <c r="S1848" t="s">
        <v>1883</v>
      </c>
      <c r="T1848" t="s">
        <v>1883</v>
      </c>
      <c r="U1848">
        <v>0</v>
      </c>
      <c r="V1848" t="s">
        <v>1883</v>
      </c>
      <c r="W1848">
        <v>0</v>
      </c>
      <c r="X1848">
        <v>0</v>
      </c>
      <c r="Y1848">
        <v>0</v>
      </c>
      <c r="Z1848" t="s">
        <v>1881</v>
      </c>
      <c r="AA1848" t="s">
        <v>1881</v>
      </c>
      <c r="AB1848" t="s">
        <v>1881</v>
      </c>
      <c r="AC1848">
        <v>0</v>
      </c>
      <c r="AD1848">
        <v>0</v>
      </c>
      <c r="AE1848">
        <v>0</v>
      </c>
      <c r="AF1848">
        <v>0</v>
      </c>
      <c r="AG1848" t="s">
        <v>1882</v>
      </c>
      <c r="AH1848" s="181" t="s">
        <v>1883</v>
      </c>
      <c r="AI1848" s="182">
        <v>26</v>
      </c>
      <c r="AJ1848" s="181" t="s">
        <v>1899</v>
      </c>
      <c r="AK1848" s="181" t="s">
        <v>1883</v>
      </c>
      <c r="AL1848" s="181" t="s">
        <v>1883</v>
      </c>
      <c r="AO1848" s="181"/>
      <c r="AQ1848">
        <v>10</v>
      </c>
      <c r="AR1848" s="182">
        <v>40</v>
      </c>
      <c r="AS1848" s="183" t="s">
        <v>1882</v>
      </c>
      <c r="AT1848">
        <v>0</v>
      </c>
      <c r="AU1848">
        <v>0</v>
      </c>
      <c r="AV1848" s="182">
        <v>0</v>
      </c>
      <c r="AW1848" s="184">
        <v>0</v>
      </c>
      <c r="AX1848" s="183" t="s">
        <v>1881</v>
      </c>
      <c r="AY1848" s="184">
        <v>0</v>
      </c>
      <c r="AZ1848">
        <v>0</v>
      </c>
      <c r="BA1848">
        <v>0</v>
      </c>
      <c r="BB1848">
        <v>0</v>
      </c>
      <c r="BC1848" s="182">
        <v>10105</v>
      </c>
      <c r="BD1848" t="s">
        <v>1883</v>
      </c>
      <c r="BE1848" t="s">
        <v>1883</v>
      </c>
      <c r="BF1848" t="s">
        <v>1883</v>
      </c>
      <c r="BG1848" s="181" t="s">
        <v>1883</v>
      </c>
      <c r="BH1848">
        <v>0</v>
      </c>
      <c r="BI1848" s="184">
        <v>0</v>
      </c>
      <c r="BJ1848" s="182">
        <v>0</v>
      </c>
      <c r="BK1848" s="181" t="s">
        <v>1883</v>
      </c>
      <c r="BL1848">
        <v>0</v>
      </c>
      <c r="BM1848">
        <v>0</v>
      </c>
      <c r="BN1848">
        <v>0</v>
      </c>
    </row>
    <row r="1849" spans="1:66" x14ac:dyDescent="0.25">
      <c r="A1849">
        <v>10106</v>
      </c>
      <c r="B1849" t="s">
        <v>5083</v>
      </c>
      <c r="C1849">
        <v>48</v>
      </c>
      <c r="D1849">
        <v>0</v>
      </c>
      <c r="E1849">
        <v>0</v>
      </c>
      <c r="F1849" t="s">
        <v>1881</v>
      </c>
      <c r="G1849" t="s">
        <v>1882</v>
      </c>
      <c r="H1849" t="s">
        <v>1881</v>
      </c>
      <c r="I1849" t="s">
        <v>1881</v>
      </c>
      <c r="J1849" t="s">
        <v>1881</v>
      </c>
      <c r="K1849" t="s">
        <v>1881</v>
      </c>
      <c r="L1849" t="s">
        <v>1881</v>
      </c>
      <c r="M1849" s="180">
        <v>44876</v>
      </c>
      <c r="N1849" t="s">
        <v>1883</v>
      </c>
      <c r="O1849" t="s">
        <v>5084</v>
      </c>
      <c r="P1849" t="s">
        <v>5084</v>
      </c>
      <c r="Q1849">
        <v>0</v>
      </c>
      <c r="R1849">
        <v>0</v>
      </c>
      <c r="S1849" t="s">
        <v>1883</v>
      </c>
      <c r="T1849" t="s">
        <v>1883</v>
      </c>
      <c r="U1849">
        <v>0</v>
      </c>
      <c r="V1849" t="s">
        <v>1883</v>
      </c>
      <c r="W1849">
        <v>0</v>
      </c>
      <c r="X1849">
        <v>0</v>
      </c>
      <c r="Y1849">
        <v>0</v>
      </c>
      <c r="Z1849" t="s">
        <v>1881</v>
      </c>
      <c r="AA1849" t="s">
        <v>1881</v>
      </c>
      <c r="AB1849" t="s">
        <v>1881</v>
      </c>
      <c r="AC1849">
        <v>0</v>
      </c>
      <c r="AD1849">
        <v>0</v>
      </c>
      <c r="AE1849">
        <v>0</v>
      </c>
      <c r="AF1849">
        <v>0</v>
      </c>
      <c r="AG1849" t="s">
        <v>1882</v>
      </c>
      <c r="AH1849" s="181" t="s">
        <v>1883</v>
      </c>
      <c r="AI1849" s="182">
        <v>26</v>
      </c>
      <c r="AJ1849" s="181" t="s">
        <v>1899</v>
      </c>
      <c r="AK1849" s="181" t="s">
        <v>1883</v>
      </c>
      <c r="AL1849" s="181" t="s">
        <v>1883</v>
      </c>
      <c r="AO1849" s="181"/>
      <c r="AQ1849">
        <v>10</v>
      </c>
      <c r="AR1849" s="182">
        <v>40</v>
      </c>
      <c r="AS1849" s="183" t="s">
        <v>1882</v>
      </c>
      <c r="AT1849">
        <v>0</v>
      </c>
      <c r="AU1849">
        <v>0</v>
      </c>
      <c r="AV1849" s="182">
        <v>0</v>
      </c>
      <c r="AW1849" s="184">
        <v>0</v>
      </c>
      <c r="AX1849" s="183" t="s">
        <v>1881</v>
      </c>
      <c r="AY1849" s="184">
        <v>0</v>
      </c>
      <c r="AZ1849">
        <v>0</v>
      </c>
      <c r="BA1849">
        <v>0</v>
      </c>
      <c r="BB1849">
        <v>0</v>
      </c>
      <c r="BC1849" s="182">
        <v>10106</v>
      </c>
      <c r="BD1849" t="s">
        <v>1883</v>
      </c>
      <c r="BE1849" t="s">
        <v>1883</v>
      </c>
      <c r="BF1849" t="s">
        <v>1883</v>
      </c>
      <c r="BG1849" s="181" t="s">
        <v>1883</v>
      </c>
      <c r="BH1849">
        <v>0</v>
      </c>
      <c r="BI1849" s="184">
        <v>0</v>
      </c>
      <c r="BJ1849" s="182">
        <v>0</v>
      </c>
      <c r="BK1849" s="181" t="s">
        <v>1883</v>
      </c>
      <c r="BL1849">
        <v>0</v>
      </c>
      <c r="BM1849">
        <v>0</v>
      </c>
      <c r="BN1849">
        <v>0</v>
      </c>
    </row>
    <row r="1850" spans="1:66" x14ac:dyDescent="0.25">
      <c r="A1850">
        <v>10107</v>
      </c>
      <c r="B1850" t="s">
        <v>5085</v>
      </c>
      <c r="C1850">
        <v>48</v>
      </c>
      <c r="D1850">
        <v>0</v>
      </c>
      <c r="E1850">
        <v>0</v>
      </c>
      <c r="F1850" t="s">
        <v>1881</v>
      </c>
      <c r="G1850" t="s">
        <v>1882</v>
      </c>
      <c r="H1850" t="s">
        <v>1881</v>
      </c>
      <c r="I1850" t="s">
        <v>1881</v>
      </c>
      <c r="J1850" t="s">
        <v>1881</v>
      </c>
      <c r="K1850" t="s">
        <v>1881</v>
      </c>
      <c r="L1850" t="s">
        <v>1881</v>
      </c>
      <c r="M1850" s="180">
        <v>44876</v>
      </c>
      <c r="N1850" t="s">
        <v>1883</v>
      </c>
      <c r="O1850" t="s">
        <v>5086</v>
      </c>
      <c r="P1850" t="s">
        <v>5087</v>
      </c>
      <c r="Q1850">
        <v>0</v>
      </c>
      <c r="R1850">
        <v>0</v>
      </c>
      <c r="S1850" t="s">
        <v>1883</v>
      </c>
      <c r="T1850" t="s">
        <v>1883</v>
      </c>
      <c r="U1850">
        <v>0</v>
      </c>
      <c r="V1850" t="s">
        <v>1883</v>
      </c>
      <c r="W1850">
        <v>0</v>
      </c>
      <c r="X1850">
        <v>0</v>
      </c>
      <c r="Y1850">
        <v>0</v>
      </c>
      <c r="Z1850" t="s">
        <v>1881</v>
      </c>
      <c r="AA1850" t="s">
        <v>1881</v>
      </c>
      <c r="AB1850" t="s">
        <v>1881</v>
      </c>
      <c r="AC1850">
        <v>0</v>
      </c>
      <c r="AD1850">
        <v>0</v>
      </c>
      <c r="AE1850">
        <v>0</v>
      </c>
      <c r="AF1850">
        <v>0</v>
      </c>
      <c r="AG1850" t="s">
        <v>1882</v>
      </c>
      <c r="AH1850" s="181" t="s">
        <v>1883</v>
      </c>
      <c r="AI1850" s="182">
        <v>26</v>
      </c>
      <c r="AJ1850" s="181" t="s">
        <v>1899</v>
      </c>
      <c r="AK1850" s="181" t="s">
        <v>1883</v>
      </c>
      <c r="AL1850" s="181" t="s">
        <v>1883</v>
      </c>
      <c r="AO1850" s="181"/>
      <c r="AQ1850">
        <v>10</v>
      </c>
      <c r="AR1850" s="182">
        <v>40</v>
      </c>
      <c r="AS1850" s="183" t="s">
        <v>1882</v>
      </c>
      <c r="AT1850">
        <v>0</v>
      </c>
      <c r="AU1850">
        <v>0</v>
      </c>
      <c r="AV1850" s="182">
        <v>0</v>
      </c>
      <c r="AW1850" s="184">
        <v>0</v>
      </c>
      <c r="AX1850" s="183" t="s">
        <v>1881</v>
      </c>
      <c r="AY1850" s="184">
        <v>0</v>
      </c>
      <c r="AZ1850">
        <v>0</v>
      </c>
      <c r="BA1850">
        <v>0</v>
      </c>
      <c r="BB1850">
        <v>0</v>
      </c>
      <c r="BC1850" s="182">
        <v>10107</v>
      </c>
      <c r="BD1850" t="s">
        <v>1883</v>
      </c>
      <c r="BE1850" t="s">
        <v>1883</v>
      </c>
      <c r="BF1850" t="s">
        <v>1883</v>
      </c>
      <c r="BG1850" s="181" t="s">
        <v>1883</v>
      </c>
      <c r="BH1850">
        <v>0</v>
      </c>
      <c r="BI1850" s="184">
        <v>0</v>
      </c>
      <c r="BJ1850" s="182">
        <v>0</v>
      </c>
      <c r="BK1850" s="181" t="s">
        <v>1883</v>
      </c>
      <c r="BL1850">
        <v>0</v>
      </c>
      <c r="BM1850">
        <v>0</v>
      </c>
      <c r="BN1850">
        <v>0</v>
      </c>
    </row>
    <row r="1851" spans="1:66" x14ac:dyDescent="0.25">
      <c r="A1851">
        <v>10108</v>
      </c>
      <c r="B1851" t="s">
        <v>5088</v>
      </c>
      <c r="C1851">
        <v>48</v>
      </c>
      <c r="D1851">
        <v>0</v>
      </c>
      <c r="E1851">
        <v>0</v>
      </c>
      <c r="F1851" t="s">
        <v>1881</v>
      </c>
      <c r="G1851" t="s">
        <v>1882</v>
      </c>
      <c r="H1851" t="s">
        <v>1881</v>
      </c>
      <c r="I1851" t="s">
        <v>1881</v>
      </c>
      <c r="J1851" t="s">
        <v>1881</v>
      </c>
      <c r="K1851" t="s">
        <v>1881</v>
      </c>
      <c r="L1851" t="s">
        <v>1881</v>
      </c>
      <c r="M1851" s="180">
        <v>44876</v>
      </c>
      <c r="N1851" t="s">
        <v>1883</v>
      </c>
      <c r="O1851" t="s">
        <v>5089</v>
      </c>
      <c r="P1851" t="s">
        <v>5089</v>
      </c>
      <c r="Q1851">
        <v>0</v>
      </c>
      <c r="R1851">
        <v>0</v>
      </c>
      <c r="S1851" t="s">
        <v>1883</v>
      </c>
      <c r="T1851" t="s">
        <v>1883</v>
      </c>
      <c r="U1851">
        <v>0</v>
      </c>
      <c r="V1851" t="s">
        <v>1883</v>
      </c>
      <c r="W1851">
        <v>0</v>
      </c>
      <c r="X1851">
        <v>0</v>
      </c>
      <c r="Y1851">
        <v>0</v>
      </c>
      <c r="Z1851" t="s">
        <v>1881</v>
      </c>
      <c r="AA1851" t="s">
        <v>1881</v>
      </c>
      <c r="AB1851" t="s">
        <v>1881</v>
      </c>
      <c r="AC1851">
        <v>0</v>
      </c>
      <c r="AD1851">
        <v>0</v>
      </c>
      <c r="AE1851">
        <v>0</v>
      </c>
      <c r="AF1851">
        <v>0</v>
      </c>
      <c r="AG1851" t="s">
        <v>1882</v>
      </c>
      <c r="AH1851" s="181" t="s">
        <v>1883</v>
      </c>
      <c r="AI1851" s="182">
        <v>26</v>
      </c>
      <c r="AJ1851" s="181" t="s">
        <v>1899</v>
      </c>
      <c r="AK1851" s="181" t="s">
        <v>1883</v>
      </c>
      <c r="AL1851" s="181" t="s">
        <v>1883</v>
      </c>
      <c r="AO1851" s="181"/>
      <c r="AQ1851">
        <v>10</v>
      </c>
      <c r="AR1851" s="182">
        <v>40</v>
      </c>
      <c r="AS1851" s="183" t="s">
        <v>1882</v>
      </c>
      <c r="AT1851">
        <v>0</v>
      </c>
      <c r="AU1851">
        <v>0</v>
      </c>
      <c r="AV1851" s="182">
        <v>0</v>
      </c>
      <c r="AW1851" s="184">
        <v>0</v>
      </c>
      <c r="AX1851" s="183" t="s">
        <v>1881</v>
      </c>
      <c r="AY1851" s="184">
        <v>0</v>
      </c>
      <c r="AZ1851">
        <v>0</v>
      </c>
      <c r="BA1851">
        <v>0</v>
      </c>
      <c r="BB1851">
        <v>0</v>
      </c>
      <c r="BC1851" s="182">
        <v>10108</v>
      </c>
      <c r="BD1851" t="s">
        <v>1883</v>
      </c>
      <c r="BE1851" t="s">
        <v>1883</v>
      </c>
      <c r="BF1851" t="s">
        <v>1883</v>
      </c>
      <c r="BG1851" s="181" t="s">
        <v>1883</v>
      </c>
      <c r="BH1851">
        <v>0</v>
      </c>
      <c r="BI1851" s="184">
        <v>0</v>
      </c>
      <c r="BJ1851" s="182">
        <v>0</v>
      </c>
      <c r="BK1851" s="181" t="s">
        <v>1883</v>
      </c>
      <c r="BL1851">
        <v>0</v>
      </c>
      <c r="BM1851">
        <v>0</v>
      </c>
      <c r="BN1851">
        <v>0</v>
      </c>
    </row>
    <row r="1852" spans="1:66" x14ac:dyDescent="0.25">
      <c r="A1852">
        <v>10109</v>
      </c>
      <c r="B1852" t="s">
        <v>847</v>
      </c>
      <c r="C1852">
        <v>144</v>
      </c>
      <c r="D1852">
        <v>0</v>
      </c>
      <c r="E1852">
        <v>0</v>
      </c>
      <c r="F1852" t="s">
        <v>1881</v>
      </c>
      <c r="G1852" t="s">
        <v>1882</v>
      </c>
      <c r="H1852" t="s">
        <v>1881</v>
      </c>
      <c r="I1852" t="s">
        <v>1881</v>
      </c>
      <c r="J1852" t="s">
        <v>1881</v>
      </c>
      <c r="K1852" t="s">
        <v>1881</v>
      </c>
      <c r="L1852" t="s">
        <v>1881</v>
      </c>
      <c r="M1852" s="180">
        <v>44876</v>
      </c>
      <c r="N1852" t="s">
        <v>1883</v>
      </c>
      <c r="O1852" t="s">
        <v>1883</v>
      </c>
      <c r="P1852" t="s">
        <v>5090</v>
      </c>
      <c r="Q1852">
        <v>0</v>
      </c>
      <c r="R1852">
        <v>0</v>
      </c>
      <c r="S1852" t="s">
        <v>1883</v>
      </c>
      <c r="T1852" t="s">
        <v>1883</v>
      </c>
      <c r="U1852">
        <v>0</v>
      </c>
      <c r="V1852" t="s">
        <v>1883</v>
      </c>
      <c r="W1852">
        <v>0</v>
      </c>
      <c r="X1852">
        <v>0</v>
      </c>
      <c r="Y1852">
        <v>0</v>
      </c>
      <c r="Z1852" t="s">
        <v>1881</v>
      </c>
      <c r="AA1852" t="s">
        <v>1881</v>
      </c>
      <c r="AB1852" t="s">
        <v>1881</v>
      </c>
      <c r="AC1852">
        <v>0</v>
      </c>
      <c r="AD1852">
        <v>0</v>
      </c>
      <c r="AE1852">
        <v>0</v>
      </c>
      <c r="AF1852">
        <v>0</v>
      </c>
      <c r="AG1852" t="s">
        <v>1882</v>
      </c>
      <c r="AH1852" s="181" t="s">
        <v>1883</v>
      </c>
      <c r="AI1852" s="182">
        <v>26</v>
      </c>
      <c r="AJ1852" s="181" t="s">
        <v>1899</v>
      </c>
      <c r="AK1852" s="181" t="s">
        <v>1883</v>
      </c>
      <c r="AL1852" s="181" t="s">
        <v>1883</v>
      </c>
      <c r="AO1852" s="181"/>
      <c r="AQ1852">
        <v>10</v>
      </c>
      <c r="AR1852" s="182">
        <v>40</v>
      </c>
      <c r="AS1852" s="183" t="s">
        <v>1882</v>
      </c>
      <c r="AT1852">
        <v>0</v>
      </c>
      <c r="AU1852">
        <v>0</v>
      </c>
      <c r="AV1852" s="182">
        <v>0</v>
      </c>
      <c r="AW1852" s="184">
        <v>0</v>
      </c>
      <c r="AX1852" s="183" t="s">
        <v>1881</v>
      </c>
      <c r="AY1852" s="184">
        <v>0</v>
      </c>
      <c r="AZ1852">
        <v>0</v>
      </c>
      <c r="BA1852">
        <v>0</v>
      </c>
      <c r="BB1852">
        <v>0</v>
      </c>
      <c r="BC1852" s="182">
        <v>10109</v>
      </c>
      <c r="BD1852" t="s">
        <v>1883</v>
      </c>
      <c r="BE1852" t="s">
        <v>1883</v>
      </c>
      <c r="BF1852" t="s">
        <v>1883</v>
      </c>
      <c r="BG1852" s="181" t="s">
        <v>1883</v>
      </c>
      <c r="BH1852">
        <v>0</v>
      </c>
      <c r="BI1852" s="184">
        <v>0</v>
      </c>
      <c r="BJ1852" s="182">
        <v>0</v>
      </c>
      <c r="BK1852" s="181" t="s">
        <v>1883</v>
      </c>
      <c r="BL1852">
        <v>0</v>
      </c>
      <c r="BM1852">
        <v>0</v>
      </c>
      <c r="BN1852">
        <v>0</v>
      </c>
    </row>
    <row r="1853" spans="1:66" x14ac:dyDescent="0.25">
      <c r="A1853">
        <v>10110</v>
      </c>
      <c r="B1853" t="s">
        <v>5091</v>
      </c>
      <c r="C1853">
        <v>16</v>
      </c>
      <c r="D1853">
        <v>0</v>
      </c>
      <c r="E1853">
        <v>0</v>
      </c>
      <c r="F1853" t="s">
        <v>1881</v>
      </c>
      <c r="G1853" t="s">
        <v>1882</v>
      </c>
      <c r="H1853" t="s">
        <v>1881</v>
      </c>
      <c r="I1853" t="s">
        <v>1881</v>
      </c>
      <c r="J1853" t="s">
        <v>1881</v>
      </c>
      <c r="K1853" t="s">
        <v>1881</v>
      </c>
      <c r="L1853" t="s">
        <v>1881</v>
      </c>
      <c r="M1853" s="180">
        <v>44876</v>
      </c>
      <c r="N1853" t="s">
        <v>1883</v>
      </c>
      <c r="O1853" t="s">
        <v>5092</v>
      </c>
      <c r="P1853" t="s">
        <v>5092</v>
      </c>
      <c r="Q1853">
        <v>0</v>
      </c>
      <c r="R1853">
        <v>0</v>
      </c>
      <c r="S1853" t="s">
        <v>1883</v>
      </c>
      <c r="T1853" t="s">
        <v>1883</v>
      </c>
      <c r="U1853">
        <v>0</v>
      </c>
      <c r="V1853" t="s">
        <v>1883</v>
      </c>
      <c r="W1853">
        <v>0</v>
      </c>
      <c r="X1853">
        <v>0</v>
      </c>
      <c r="Y1853">
        <v>0</v>
      </c>
      <c r="Z1853" t="s">
        <v>1881</v>
      </c>
      <c r="AA1853" t="s">
        <v>1881</v>
      </c>
      <c r="AB1853" t="s">
        <v>1881</v>
      </c>
      <c r="AC1853">
        <v>0</v>
      </c>
      <c r="AD1853">
        <v>0</v>
      </c>
      <c r="AE1853">
        <v>0</v>
      </c>
      <c r="AF1853">
        <v>0</v>
      </c>
      <c r="AG1853" t="s">
        <v>1881</v>
      </c>
      <c r="AH1853" s="181" t="s">
        <v>1883</v>
      </c>
      <c r="AI1853" s="182">
        <v>129</v>
      </c>
      <c r="AJ1853" s="181" t="s">
        <v>2175</v>
      </c>
      <c r="AK1853" s="181" t="s">
        <v>1883</v>
      </c>
      <c r="AL1853" s="181" t="s">
        <v>1883</v>
      </c>
      <c r="AO1853" s="181"/>
      <c r="AQ1853">
        <v>10</v>
      </c>
      <c r="AR1853" s="182">
        <v>40</v>
      </c>
      <c r="AS1853" s="183" t="s">
        <v>1882</v>
      </c>
      <c r="AT1853">
        <v>0</v>
      </c>
      <c r="AU1853">
        <v>96</v>
      </c>
      <c r="AV1853" s="182">
        <v>12</v>
      </c>
      <c r="AW1853" s="184">
        <v>0</v>
      </c>
      <c r="AX1853" s="183" t="s">
        <v>1881</v>
      </c>
      <c r="AY1853" s="184">
        <v>0</v>
      </c>
      <c r="AZ1853">
        <v>0</v>
      </c>
      <c r="BA1853">
        <v>0</v>
      </c>
      <c r="BB1853">
        <v>0</v>
      </c>
      <c r="BC1853" s="182">
        <v>10110</v>
      </c>
      <c r="BD1853" t="s">
        <v>1883</v>
      </c>
      <c r="BE1853" t="s">
        <v>1883</v>
      </c>
      <c r="BF1853" t="s">
        <v>1883</v>
      </c>
      <c r="BG1853" s="181" t="s">
        <v>1883</v>
      </c>
      <c r="BH1853">
        <v>0</v>
      </c>
      <c r="BI1853" s="184">
        <v>0</v>
      </c>
      <c r="BJ1853" s="182">
        <v>0</v>
      </c>
      <c r="BK1853" s="181" t="s">
        <v>1883</v>
      </c>
      <c r="BL1853">
        <v>0</v>
      </c>
      <c r="BM1853">
        <v>0</v>
      </c>
      <c r="BN1853">
        <v>0</v>
      </c>
    </row>
    <row r="1854" spans="1:66" x14ac:dyDescent="0.25">
      <c r="A1854">
        <v>10112</v>
      </c>
      <c r="B1854" t="s">
        <v>5093</v>
      </c>
      <c r="C1854">
        <v>16</v>
      </c>
      <c r="D1854">
        <v>0</v>
      </c>
      <c r="E1854">
        <v>0</v>
      </c>
      <c r="F1854" t="s">
        <v>1881</v>
      </c>
      <c r="G1854" t="s">
        <v>1882</v>
      </c>
      <c r="H1854" t="s">
        <v>1881</v>
      </c>
      <c r="I1854" t="s">
        <v>1881</v>
      </c>
      <c r="J1854" t="s">
        <v>1881</v>
      </c>
      <c r="K1854" t="s">
        <v>1881</v>
      </c>
      <c r="L1854" t="s">
        <v>1881</v>
      </c>
      <c r="M1854" s="180">
        <v>44876</v>
      </c>
      <c r="N1854" t="s">
        <v>1883</v>
      </c>
      <c r="O1854" t="s">
        <v>5094</v>
      </c>
      <c r="P1854" t="s">
        <v>5094</v>
      </c>
      <c r="Q1854">
        <v>0</v>
      </c>
      <c r="R1854">
        <v>0</v>
      </c>
      <c r="S1854" t="s">
        <v>1883</v>
      </c>
      <c r="T1854" t="s">
        <v>1883</v>
      </c>
      <c r="U1854">
        <v>0</v>
      </c>
      <c r="V1854" t="s">
        <v>1883</v>
      </c>
      <c r="W1854">
        <v>0</v>
      </c>
      <c r="X1854">
        <v>0</v>
      </c>
      <c r="Y1854">
        <v>0</v>
      </c>
      <c r="Z1854" t="s">
        <v>1881</v>
      </c>
      <c r="AA1854" t="s">
        <v>1881</v>
      </c>
      <c r="AB1854" t="s">
        <v>1881</v>
      </c>
      <c r="AC1854">
        <v>0</v>
      </c>
      <c r="AD1854">
        <v>0</v>
      </c>
      <c r="AE1854">
        <v>0</v>
      </c>
      <c r="AF1854">
        <v>0</v>
      </c>
      <c r="AG1854" t="s">
        <v>1881</v>
      </c>
      <c r="AH1854" s="181" t="s">
        <v>1883</v>
      </c>
      <c r="AI1854" s="182">
        <v>129</v>
      </c>
      <c r="AJ1854" s="181" t="s">
        <v>2175</v>
      </c>
      <c r="AK1854" s="181" t="s">
        <v>1883</v>
      </c>
      <c r="AL1854" s="181" t="s">
        <v>1883</v>
      </c>
      <c r="AO1854" s="181"/>
      <c r="AQ1854">
        <v>10</v>
      </c>
      <c r="AR1854" s="182">
        <v>40</v>
      </c>
      <c r="AS1854" s="183" t="s">
        <v>1882</v>
      </c>
      <c r="AT1854">
        <v>0</v>
      </c>
      <c r="AU1854">
        <v>96</v>
      </c>
      <c r="AV1854" s="182">
        <v>12</v>
      </c>
      <c r="AW1854" s="184">
        <v>0</v>
      </c>
      <c r="AX1854" s="183" t="s">
        <v>1881</v>
      </c>
      <c r="AY1854" s="184">
        <v>0</v>
      </c>
      <c r="AZ1854">
        <v>0</v>
      </c>
      <c r="BA1854">
        <v>0</v>
      </c>
      <c r="BB1854">
        <v>0</v>
      </c>
      <c r="BC1854" s="182">
        <v>10112</v>
      </c>
      <c r="BD1854" t="s">
        <v>1883</v>
      </c>
      <c r="BE1854" t="s">
        <v>1883</v>
      </c>
      <c r="BF1854" t="s">
        <v>1883</v>
      </c>
      <c r="BG1854" s="181" t="s">
        <v>1883</v>
      </c>
      <c r="BH1854">
        <v>0</v>
      </c>
      <c r="BI1854" s="184">
        <v>0</v>
      </c>
      <c r="BJ1854" s="182">
        <v>0</v>
      </c>
      <c r="BK1854" s="181" t="s">
        <v>1883</v>
      </c>
      <c r="BL1854">
        <v>0</v>
      </c>
      <c r="BM1854">
        <v>0</v>
      </c>
      <c r="BN1854">
        <v>0</v>
      </c>
    </row>
    <row r="1855" spans="1:66" x14ac:dyDescent="0.25">
      <c r="A1855">
        <v>10113</v>
      </c>
      <c r="B1855" t="s">
        <v>5095</v>
      </c>
      <c r="C1855">
        <v>16</v>
      </c>
      <c r="D1855">
        <v>0</v>
      </c>
      <c r="E1855">
        <v>0</v>
      </c>
      <c r="F1855" t="s">
        <v>1881</v>
      </c>
      <c r="G1855" t="s">
        <v>1882</v>
      </c>
      <c r="H1855" t="s">
        <v>1881</v>
      </c>
      <c r="I1855" t="s">
        <v>1881</v>
      </c>
      <c r="J1855" t="s">
        <v>1881</v>
      </c>
      <c r="K1855" t="s">
        <v>1881</v>
      </c>
      <c r="L1855" t="s">
        <v>1881</v>
      </c>
      <c r="M1855" s="180">
        <v>44876</v>
      </c>
      <c r="N1855" t="s">
        <v>1883</v>
      </c>
      <c r="O1855" t="s">
        <v>5096</v>
      </c>
      <c r="P1855" t="s">
        <v>5096</v>
      </c>
      <c r="Q1855">
        <v>0</v>
      </c>
      <c r="R1855">
        <v>0</v>
      </c>
      <c r="S1855" t="s">
        <v>1883</v>
      </c>
      <c r="T1855" t="s">
        <v>1883</v>
      </c>
      <c r="U1855">
        <v>0</v>
      </c>
      <c r="V1855" t="s">
        <v>1883</v>
      </c>
      <c r="W1855">
        <v>0</v>
      </c>
      <c r="X1855">
        <v>0</v>
      </c>
      <c r="Y1855">
        <v>0</v>
      </c>
      <c r="Z1855" t="s">
        <v>1881</v>
      </c>
      <c r="AA1855" t="s">
        <v>1881</v>
      </c>
      <c r="AB1855" t="s">
        <v>1881</v>
      </c>
      <c r="AC1855">
        <v>0</v>
      </c>
      <c r="AD1855">
        <v>0</v>
      </c>
      <c r="AE1855">
        <v>0</v>
      </c>
      <c r="AF1855">
        <v>0</v>
      </c>
      <c r="AG1855" t="s">
        <v>1881</v>
      </c>
      <c r="AH1855" s="181" t="s">
        <v>1883</v>
      </c>
      <c r="AI1855" s="182">
        <v>129</v>
      </c>
      <c r="AJ1855" s="181" t="s">
        <v>2175</v>
      </c>
      <c r="AK1855" s="181" t="s">
        <v>1883</v>
      </c>
      <c r="AL1855" s="181" t="s">
        <v>1883</v>
      </c>
      <c r="AO1855" s="181"/>
      <c r="AQ1855">
        <v>10</v>
      </c>
      <c r="AR1855" s="182">
        <v>40</v>
      </c>
      <c r="AS1855" s="183" t="s">
        <v>1882</v>
      </c>
      <c r="AT1855">
        <v>0</v>
      </c>
      <c r="AU1855">
        <v>96</v>
      </c>
      <c r="AV1855" s="182">
        <v>12</v>
      </c>
      <c r="AW1855" s="184">
        <v>0</v>
      </c>
      <c r="AX1855" s="183" t="s">
        <v>1881</v>
      </c>
      <c r="AY1855" s="184">
        <v>0</v>
      </c>
      <c r="AZ1855">
        <v>0</v>
      </c>
      <c r="BA1855">
        <v>0</v>
      </c>
      <c r="BB1855">
        <v>0</v>
      </c>
      <c r="BC1855" s="182">
        <v>10113</v>
      </c>
      <c r="BD1855" t="s">
        <v>1883</v>
      </c>
      <c r="BE1855" t="s">
        <v>1883</v>
      </c>
      <c r="BF1855" t="s">
        <v>1883</v>
      </c>
      <c r="BG1855" s="181" t="s">
        <v>1883</v>
      </c>
      <c r="BH1855">
        <v>0</v>
      </c>
      <c r="BI1855" s="184">
        <v>0</v>
      </c>
      <c r="BJ1855" s="182">
        <v>0</v>
      </c>
      <c r="BK1855" s="181" t="s">
        <v>1883</v>
      </c>
      <c r="BL1855">
        <v>0</v>
      </c>
      <c r="BM1855">
        <v>0</v>
      </c>
      <c r="BN1855">
        <v>0</v>
      </c>
    </row>
    <row r="1856" spans="1:66" x14ac:dyDescent="0.25">
      <c r="A1856">
        <v>10115</v>
      </c>
      <c r="B1856" t="s">
        <v>5097</v>
      </c>
      <c r="C1856">
        <v>12</v>
      </c>
      <c r="D1856">
        <v>0</v>
      </c>
      <c r="E1856">
        <v>0</v>
      </c>
      <c r="F1856" t="s">
        <v>1881</v>
      </c>
      <c r="G1856" t="s">
        <v>1882</v>
      </c>
      <c r="H1856" t="s">
        <v>1881</v>
      </c>
      <c r="I1856" t="s">
        <v>1881</v>
      </c>
      <c r="J1856" t="s">
        <v>1881</v>
      </c>
      <c r="K1856" t="s">
        <v>1881</v>
      </c>
      <c r="L1856" t="s">
        <v>1881</v>
      </c>
      <c r="M1856" s="180"/>
      <c r="N1856" t="s">
        <v>1883</v>
      </c>
      <c r="O1856" t="s">
        <v>1883</v>
      </c>
      <c r="P1856" t="s">
        <v>5098</v>
      </c>
      <c r="Q1856">
        <v>0</v>
      </c>
      <c r="R1856">
        <v>0</v>
      </c>
      <c r="S1856" t="s">
        <v>1883</v>
      </c>
      <c r="T1856" t="s">
        <v>1883</v>
      </c>
      <c r="U1856">
        <v>0</v>
      </c>
      <c r="V1856" t="s">
        <v>1883</v>
      </c>
      <c r="W1856">
        <v>0</v>
      </c>
      <c r="X1856">
        <v>0</v>
      </c>
      <c r="Y1856">
        <v>0</v>
      </c>
      <c r="Z1856" t="s">
        <v>1881</v>
      </c>
      <c r="AA1856" t="s">
        <v>1881</v>
      </c>
      <c r="AB1856" t="s">
        <v>1881</v>
      </c>
      <c r="AC1856">
        <v>0</v>
      </c>
      <c r="AD1856">
        <v>0</v>
      </c>
      <c r="AE1856">
        <v>0</v>
      </c>
      <c r="AF1856">
        <v>0</v>
      </c>
      <c r="AG1856" t="s">
        <v>1881</v>
      </c>
      <c r="AH1856" s="181" t="s">
        <v>1883</v>
      </c>
      <c r="AI1856" s="182">
        <v>682</v>
      </c>
      <c r="AJ1856" s="181" t="s">
        <v>5099</v>
      </c>
      <c r="AK1856" s="181" t="s">
        <v>1883</v>
      </c>
      <c r="AL1856" s="181" t="s">
        <v>1883</v>
      </c>
      <c r="AO1856" s="181"/>
      <c r="AQ1856">
        <v>10</v>
      </c>
      <c r="AR1856" s="182">
        <v>40</v>
      </c>
      <c r="AS1856" s="183" t="s">
        <v>1882</v>
      </c>
      <c r="AT1856">
        <v>0</v>
      </c>
      <c r="AU1856">
        <v>0</v>
      </c>
      <c r="AV1856" s="182">
        <v>0</v>
      </c>
      <c r="AW1856" s="184">
        <v>0</v>
      </c>
      <c r="AX1856" s="183" t="s">
        <v>1881</v>
      </c>
      <c r="AY1856" s="184">
        <v>0</v>
      </c>
      <c r="AZ1856">
        <v>0</v>
      </c>
      <c r="BA1856">
        <v>0</v>
      </c>
      <c r="BB1856">
        <v>0</v>
      </c>
      <c r="BC1856" s="182">
        <v>0</v>
      </c>
      <c r="BD1856" t="s">
        <v>1883</v>
      </c>
      <c r="BE1856" t="s">
        <v>1883</v>
      </c>
      <c r="BF1856" t="s">
        <v>1883</v>
      </c>
      <c r="BG1856" s="181" t="s">
        <v>1883</v>
      </c>
      <c r="BH1856">
        <v>0</v>
      </c>
      <c r="BI1856" s="184">
        <v>0</v>
      </c>
      <c r="BJ1856" s="182">
        <v>0</v>
      </c>
      <c r="BK1856" s="181" t="s">
        <v>1883</v>
      </c>
      <c r="BL1856">
        <v>0</v>
      </c>
      <c r="BM1856">
        <v>0</v>
      </c>
      <c r="BN1856">
        <v>0</v>
      </c>
    </row>
    <row r="1857" spans="1:66" x14ac:dyDescent="0.25">
      <c r="A1857">
        <v>10116</v>
      </c>
      <c r="B1857" t="s">
        <v>5100</v>
      </c>
      <c r="C1857">
        <v>12</v>
      </c>
      <c r="D1857">
        <v>0</v>
      </c>
      <c r="E1857">
        <v>0</v>
      </c>
      <c r="F1857" t="s">
        <v>1881</v>
      </c>
      <c r="G1857" t="s">
        <v>1882</v>
      </c>
      <c r="H1857" t="s">
        <v>1881</v>
      </c>
      <c r="I1857" t="s">
        <v>1881</v>
      </c>
      <c r="J1857" t="s">
        <v>1881</v>
      </c>
      <c r="K1857" t="s">
        <v>1881</v>
      </c>
      <c r="L1857" t="s">
        <v>1881</v>
      </c>
      <c r="M1857" s="180"/>
      <c r="N1857" t="s">
        <v>1883</v>
      </c>
      <c r="O1857" t="s">
        <v>1883</v>
      </c>
      <c r="P1857" t="s">
        <v>5101</v>
      </c>
      <c r="Q1857">
        <v>0</v>
      </c>
      <c r="R1857">
        <v>0</v>
      </c>
      <c r="S1857" t="s">
        <v>1883</v>
      </c>
      <c r="T1857" t="s">
        <v>1883</v>
      </c>
      <c r="U1857">
        <v>0</v>
      </c>
      <c r="V1857" t="s">
        <v>1883</v>
      </c>
      <c r="W1857">
        <v>0</v>
      </c>
      <c r="X1857">
        <v>0</v>
      </c>
      <c r="Y1857">
        <v>0</v>
      </c>
      <c r="Z1857" t="s">
        <v>1881</v>
      </c>
      <c r="AA1857" t="s">
        <v>1881</v>
      </c>
      <c r="AB1857" t="s">
        <v>1881</v>
      </c>
      <c r="AC1857">
        <v>0</v>
      </c>
      <c r="AD1857">
        <v>0</v>
      </c>
      <c r="AE1857">
        <v>0</v>
      </c>
      <c r="AF1857">
        <v>0</v>
      </c>
      <c r="AG1857" t="s">
        <v>1881</v>
      </c>
      <c r="AH1857" s="181" t="s">
        <v>1883</v>
      </c>
      <c r="AI1857" s="182">
        <v>682</v>
      </c>
      <c r="AJ1857" s="181" t="s">
        <v>5099</v>
      </c>
      <c r="AK1857" s="181" t="s">
        <v>1883</v>
      </c>
      <c r="AL1857" s="181" t="s">
        <v>1883</v>
      </c>
      <c r="AO1857" s="181"/>
      <c r="AQ1857">
        <v>10</v>
      </c>
      <c r="AR1857" s="182">
        <v>40</v>
      </c>
      <c r="AS1857" s="183" t="s">
        <v>1882</v>
      </c>
      <c r="AT1857">
        <v>0</v>
      </c>
      <c r="AU1857">
        <v>0</v>
      </c>
      <c r="AV1857" s="182">
        <v>0</v>
      </c>
      <c r="AW1857" s="184">
        <v>0</v>
      </c>
      <c r="AX1857" s="183" t="s">
        <v>1881</v>
      </c>
      <c r="AY1857" s="184">
        <v>0</v>
      </c>
      <c r="AZ1857">
        <v>0</v>
      </c>
      <c r="BA1857">
        <v>0</v>
      </c>
      <c r="BB1857">
        <v>0</v>
      </c>
      <c r="BC1857" s="182">
        <v>0</v>
      </c>
      <c r="BD1857" t="s">
        <v>1883</v>
      </c>
      <c r="BE1857" t="s">
        <v>1883</v>
      </c>
      <c r="BF1857" t="s">
        <v>1883</v>
      </c>
      <c r="BG1857" s="181" t="s">
        <v>1883</v>
      </c>
      <c r="BH1857">
        <v>0</v>
      </c>
      <c r="BI1857" s="184">
        <v>0</v>
      </c>
      <c r="BJ1857" s="182">
        <v>0</v>
      </c>
      <c r="BK1857" s="181" t="s">
        <v>1883</v>
      </c>
      <c r="BL1857">
        <v>0</v>
      </c>
      <c r="BM1857">
        <v>0</v>
      </c>
      <c r="BN1857">
        <v>0</v>
      </c>
    </row>
    <row r="1858" spans="1:66" x14ac:dyDescent="0.25">
      <c r="A1858">
        <v>10117</v>
      </c>
      <c r="B1858" t="s">
        <v>5102</v>
      </c>
      <c r="C1858">
        <v>12</v>
      </c>
      <c r="D1858">
        <v>0</v>
      </c>
      <c r="E1858">
        <v>0</v>
      </c>
      <c r="F1858" t="s">
        <v>1881</v>
      </c>
      <c r="G1858" t="s">
        <v>1882</v>
      </c>
      <c r="H1858" t="s">
        <v>1881</v>
      </c>
      <c r="I1858" t="s">
        <v>1881</v>
      </c>
      <c r="J1858" t="s">
        <v>1881</v>
      </c>
      <c r="K1858" t="s">
        <v>1881</v>
      </c>
      <c r="L1858" t="s">
        <v>1881</v>
      </c>
      <c r="M1858" s="180"/>
      <c r="N1858" t="s">
        <v>1883</v>
      </c>
      <c r="O1858" t="s">
        <v>1883</v>
      </c>
      <c r="P1858" t="s">
        <v>5103</v>
      </c>
      <c r="Q1858">
        <v>0</v>
      </c>
      <c r="R1858">
        <v>0</v>
      </c>
      <c r="S1858" t="s">
        <v>1883</v>
      </c>
      <c r="T1858" t="s">
        <v>1883</v>
      </c>
      <c r="U1858">
        <v>0</v>
      </c>
      <c r="V1858" t="s">
        <v>1883</v>
      </c>
      <c r="W1858">
        <v>0</v>
      </c>
      <c r="X1858">
        <v>0</v>
      </c>
      <c r="Y1858">
        <v>0</v>
      </c>
      <c r="Z1858" t="s">
        <v>1881</v>
      </c>
      <c r="AA1858" t="s">
        <v>1881</v>
      </c>
      <c r="AB1858" t="s">
        <v>1881</v>
      </c>
      <c r="AC1858">
        <v>0</v>
      </c>
      <c r="AD1858">
        <v>0</v>
      </c>
      <c r="AE1858">
        <v>0</v>
      </c>
      <c r="AF1858">
        <v>0</v>
      </c>
      <c r="AG1858" t="s">
        <v>1881</v>
      </c>
      <c r="AH1858" s="181" t="s">
        <v>1883</v>
      </c>
      <c r="AI1858" s="182">
        <v>682</v>
      </c>
      <c r="AJ1858" s="181" t="s">
        <v>5099</v>
      </c>
      <c r="AK1858" s="181" t="s">
        <v>1883</v>
      </c>
      <c r="AL1858" s="181" t="s">
        <v>1883</v>
      </c>
      <c r="AO1858" s="181"/>
      <c r="AQ1858">
        <v>10</v>
      </c>
      <c r="AR1858" s="182">
        <v>40</v>
      </c>
      <c r="AS1858" s="183" t="s">
        <v>1882</v>
      </c>
      <c r="AT1858">
        <v>0</v>
      </c>
      <c r="AU1858">
        <v>0</v>
      </c>
      <c r="AV1858" s="182">
        <v>0</v>
      </c>
      <c r="AW1858" s="184">
        <v>0</v>
      </c>
      <c r="AX1858" s="183" t="s">
        <v>1881</v>
      </c>
      <c r="AY1858" s="184">
        <v>0</v>
      </c>
      <c r="AZ1858">
        <v>0</v>
      </c>
      <c r="BA1858">
        <v>0</v>
      </c>
      <c r="BB1858">
        <v>0</v>
      </c>
      <c r="BC1858" s="182">
        <v>0</v>
      </c>
      <c r="BD1858" t="s">
        <v>1883</v>
      </c>
      <c r="BE1858" t="s">
        <v>1883</v>
      </c>
      <c r="BF1858" t="s">
        <v>1883</v>
      </c>
      <c r="BG1858" s="181" t="s">
        <v>1883</v>
      </c>
      <c r="BH1858">
        <v>0</v>
      </c>
      <c r="BI1858" s="184">
        <v>0</v>
      </c>
      <c r="BJ1858" s="182">
        <v>0</v>
      </c>
      <c r="BK1858" s="181" t="s">
        <v>1883</v>
      </c>
      <c r="BL1858">
        <v>0</v>
      </c>
      <c r="BM1858">
        <v>0</v>
      </c>
      <c r="BN1858">
        <v>0</v>
      </c>
    </row>
    <row r="1859" spans="1:66" x14ac:dyDescent="0.25">
      <c r="A1859">
        <v>10118</v>
      </c>
      <c r="B1859" t="s">
        <v>5104</v>
      </c>
      <c r="C1859">
        <v>12</v>
      </c>
      <c r="D1859">
        <v>0</v>
      </c>
      <c r="E1859">
        <v>0</v>
      </c>
      <c r="F1859" t="s">
        <v>1881</v>
      </c>
      <c r="G1859" t="s">
        <v>1882</v>
      </c>
      <c r="H1859" t="s">
        <v>1881</v>
      </c>
      <c r="I1859" t="s">
        <v>1881</v>
      </c>
      <c r="J1859" t="s">
        <v>1881</v>
      </c>
      <c r="K1859" t="s">
        <v>1881</v>
      </c>
      <c r="L1859" t="s">
        <v>1881</v>
      </c>
      <c r="M1859" s="180"/>
      <c r="N1859" t="s">
        <v>1883</v>
      </c>
      <c r="O1859" t="s">
        <v>1883</v>
      </c>
      <c r="P1859" t="s">
        <v>5105</v>
      </c>
      <c r="Q1859">
        <v>0</v>
      </c>
      <c r="R1859">
        <v>0</v>
      </c>
      <c r="S1859" t="s">
        <v>1883</v>
      </c>
      <c r="T1859" t="s">
        <v>1883</v>
      </c>
      <c r="U1859">
        <v>0</v>
      </c>
      <c r="V1859" t="s">
        <v>1883</v>
      </c>
      <c r="W1859">
        <v>0</v>
      </c>
      <c r="X1859">
        <v>0</v>
      </c>
      <c r="Y1859">
        <v>0</v>
      </c>
      <c r="Z1859" t="s">
        <v>1881</v>
      </c>
      <c r="AA1859" t="s">
        <v>1881</v>
      </c>
      <c r="AB1859" t="s">
        <v>1881</v>
      </c>
      <c r="AC1859">
        <v>0</v>
      </c>
      <c r="AD1859">
        <v>0</v>
      </c>
      <c r="AE1859">
        <v>0</v>
      </c>
      <c r="AF1859">
        <v>0</v>
      </c>
      <c r="AG1859" t="s">
        <v>1881</v>
      </c>
      <c r="AH1859" s="181" t="s">
        <v>1883</v>
      </c>
      <c r="AI1859" s="182">
        <v>682</v>
      </c>
      <c r="AJ1859" s="181" t="s">
        <v>5099</v>
      </c>
      <c r="AK1859" s="181" t="s">
        <v>1883</v>
      </c>
      <c r="AL1859" s="181" t="s">
        <v>1883</v>
      </c>
      <c r="AO1859" s="181"/>
      <c r="AQ1859">
        <v>10</v>
      </c>
      <c r="AR1859" s="182">
        <v>40</v>
      </c>
      <c r="AS1859" s="183" t="s">
        <v>1882</v>
      </c>
      <c r="AT1859">
        <v>0</v>
      </c>
      <c r="AU1859">
        <v>0</v>
      </c>
      <c r="AV1859" s="182">
        <v>0</v>
      </c>
      <c r="AW1859" s="184">
        <v>0</v>
      </c>
      <c r="AX1859" s="183" t="s">
        <v>1881</v>
      </c>
      <c r="AY1859" s="184">
        <v>0</v>
      </c>
      <c r="AZ1859">
        <v>0</v>
      </c>
      <c r="BA1859">
        <v>0</v>
      </c>
      <c r="BB1859">
        <v>0</v>
      </c>
      <c r="BC1859" s="182">
        <v>0</v>
      </c>
      <c r="BD1859" t="s">
        <v>1883</v>
      </c>
      <c r="BE1859" t="s">
        <v>1883</v>
      </c>
      <c r="BF1859" t="s">
        <v>1883</v>
      </c>
      <c r="BG1859" s="181" t="s">
        <v>1883</v>
      </c>
      <c r="BH1859">
        <v>0</v>
      </c>
      <c r="BI1859" s="184">
        <v>0</v>
      </c>
      <c r="BJ1859" s="182">
        <v>0</v>
      </c>
      <c r="BK1859" s="181" t="s">
        <v>1883</v>
      </c>
      <c r="BL1859">
        <v>0</v>
      </c>
      <c r="BM1859">
        <v>0</v>
      </c>
      <c r="BN1859">
        <v>0</v>
      </c>
    </row>
    <row r="1860" spans="1:66" x14ac:dyDescent="0.25">
      <c r="A1860">
        <v>10119</v>
      </c>
      <c r="B1860" t="s">
        <v>5106</v>
      </c>
      <c r="C1860">
        <v>6</v>
      </c>
      <c r="D1860">
        <v>0</v>
      </c>
      <c r="E1860">
        <v>0</v>
      </c>
      <c r="F1860" t="s">
        <v>1881</v>
      </c>
      <c r="G1860" t="s">
        <v>1882</v>
      </c>
      <c r="H1860" t="s">
        <v>1881</v>
      </c>
      <c r="I1860" t="s">
        <v>1881</v>
      </c>
      <c r="J1860" t="s">
        <v>1881</v>
      </c>
      <c r="K1860" t="s">
        <v>1881</v>
      </c>
      <c r="L1860" t="s">
        <v>1881</v>
      </c>
      <c r="M1860" s="180"/>
      <c r="N1860" t="s">
        <v>1883</v>
      </c>
      <c r="O1860" t="s">
        <v>1883</v>
      </c>
      <c r="P1860" t="s">
        <v>5107</v>
      </c>
      <c r="Q1860">
        <v>0</v>
      </c>
      <c r="R1860">
        <v>0</v>
      </c>
      <c r="S1860" t="s">
        <v>1883</v>
      </c>
      <c r="T1860" t="s">
        <v>1883</v>
      </c>
      <c r="U1860">
        <v>0</v>
      </c>
      <c r="V1860" t="s">
        <v>1883</v>
      </c>
      <c r="W1860">
        <v>0</v>
      </c>
      <c r="X1860">
        <v>0</v>
      </c>
      <c r="Y1860">
        <v>0</v>
      </c>
      <c r="Z1860" t="s">
        <v>1881</v>
      </c>
      <c r="AA1860" t="s">
        <v>1881</v>
      </c>
      <c r="AB1860" t="s">
        <v>1881</v>
      </c>
      <c r="AC1860">
        <v>0</v>
      </c>
      <c r="AD1860">
        <v>0</v>
      </c>
      <c r="AE1860">
        <v>0</v>
      </c>
      <c r="AF1860">
        <v>0</v>
      </c>
      <c r="AG1860" t="s">
        <v>1881</v>
      </c>
      <c r="AH1860" s="181" t="s">
        <v>1883</v>
      </c>
      <c r="AI1860" s="182">
        <v>682</v>
      </c>
      <c r="AJ1860" s="181" t="s">
        <v>5099</v>
      </c>
      <c r="AK1860" s="181" t="s">
        <v>1883</v>
      </c>
      <c r="AL1860" s="181" t="s">
        <v>1883</v>
      </c>
      <c r="AO1860" s="181"/>
      <c r="AQ1860">
        <v>10</v>
      </c>
      <c r="AR1860" s="182">
        <v>40</v>
      </c>
      <c r="AS1860" s="183" t="s">
        <v>1882</v>
      </c>
      <c r="AT1860">
        <v>0</v>
      </c>
      <c r="AU1860">
        <v>0</v>
      </c>
      <c r="AV1860" s="182">
        <v>0</v>
      </c>
      <c r="AW1860" s="184">
        <v>0</v>
      </c>
      <c r="AX1860" s="183" t="s">
        <v>1881</v>
      </c>
      <c r="AY1860" s="184">
        <v>0</v>
      </c>
      <c r="AZ1860">
        <v>0</v>
      </c>
      <c r="BA1860">
        <v>0</v>
      </c>
      <c r="BB1860">
        <v>0</v>
      </c>
      <c r="BC1860" s="182">
        <v>0</v>
      </c>
      <c r="BD1860" t="s">
        <v>1883</v>
      </c>
      <c r="BE1860" t="s">
        <v>1883</v>
      </c>
      <c r="BF1860" t="s">
        <v>1883</v>
      </c>
      <c r="BG1860" s="181" t="s">
        <v>1883</v>
      </c>
      <c r="BH1860">
        <v>0</v>
      </c>
      <c r="BI1860" s="184">
        <v>0</v>
      </c>
      <c r="BJ1860" s="182">
        <v>0</v>
      </c>
      <c r="BK1860" s="181" t="s">
        <v>1883</v>
      </c>
      <c r="BL1860">
        <v>0</v>
      </c>
      <c r="BM1860">
        <v>0</v>
      </c>
      <c r="BN1860">
        <v>0</v>
      </c>
    </row>
    <row r="1861" spans="1:66" x14ac:dyDescent="0.25">
      <c r="A1861">
        <v>10120</v>
      </c>
      <c r="B1861" t="s">
        <v>5108</v>
      </c>
      <c r="C1861">
        <v>6</v>
      </c>
      <c r="D1861">
        <v>0</v>
      </c>
      <c r="E1861">
        <v>0</v>
      </c>
      <c r="F1861" t="s">
        <v>1881</v>
      </c>
      <c r="G1861" t="s">
        <v>1882</v>
      </c>
      <c r="H1861" t="s">
        <v>1881</v>
      </c>
      <c r="I1861" t="s">
        <v>1881</v>
      </c>
      <c r="J1861" t="s">
        <v>1881</v>
      </c>
      <c r="K1861" t="s">
        <v>1881</v>
      </c>
      <c r="L1861" t="s">
        <v>1881</v>
      </c>
      <c r="M1861" s="180"/>
      <c r="N1861" t="s">
        <v>1883</v>
      </c>
      <c r="O1861" t="s">
        <v>1883</v>
      </c>
      <c r="P1861" t="s">
        <v>5109</v>
      </c>
      <c r="Q1861">
        <v>0</v>
      </c>
      <c r="R1861">
        <v>0</v>
      </c>
      <c r="S1861" t="s">
        <v>1883</v>
      </c>
      <c r="T1861" t="s">
        <v>1883</v>
      </c>
      <c r="U1861">
        <v>0</v>
      </c>
      <c r="V1861" t="s">
        <v>1883</v>
      </c>
      <c r="W1861">
        <v>0</v>
      </c>
      <c r="X1861">
        <v>0</v>
      </c>
      <c r="Y1861">
        <v>0</v>
      </c>
      <c r="Z1861" t="s">
        <v>1881</v>
      </c>
      <c r="AA1861" t="s">
        <v>1881</v>
      </c>
      <c r="AB1861" t="s">
        <v>1881</v>
      </c>
      <c r="AC1861">
        <v>0</v>
      </c>
      <c r="AD1861">
        <v>0</v>
      </c>
      <c r="AE1861">
        <v>0</v>
      </c>
      <c r="AF1861">
        <v>0</v>
      </c>
      <c r="AG1861" t="s">
        <v>1881</v>
      </c>
      <c r="AH1861" s="181" t="s">
        <v>1883</v>
      </c>
      <c r="AI1861" s="182">
        <v>682</v>
      </c>
      <c r="AJ1861" s="181" t="s">
        <v>5099</v>
      </c>
      <c r="AK1861" s="181" t="s">
        <v>1883</v>
      </c>
      <c r="AL1861" s="181" t="s">
        <v>1883</v>
      </c>
      <c r="AO1861" s="181"/>
      <c r="AQ1861">
        <v>10</v>
      </c>
      <c r="AR1861" s="182">
        <v>40</v>
      </c>
      <c r="AS1861" s="183" t="s">
        <v>1882</v>
      </c>
      <c r="AT1861">
        <v>0</v>
      </c>
      <c r="AU1861">
        <v>0</v>
      </c>
      <c r="AV1861" s="182">
        <v>0</v>
      </c>
      <c r="AW1861" s="184">
        <v>0</v>
      </c>
      <c r="AX1861" s="183" t="s">
        <v>1881</v>
      </c>
      <c r="AY1861" s="184">
        <v>0</v>
      </c>
      <c r="AZ1861">
        <v>0</v>
      </c>
      <c r="BA1861">
        <v>0</v>
      </c>
      <c r="BB1861">
        <v>0</v>
      </c>
      <c r="BC1861" s="182">
        <v>0</v>
      </c>
      <c r="BD1861" t="s">
        <v>1883</v>
      </c>
      <c r="BE1861" t="s">
        <v>1883</v>
      </c>
      <c r="BF1861" t="s">
        <v>1883</v>
      </c>
      <c r="BG1861" s="181" t="s">
        <v>1883</v>
      </c>
      <c r="BH1861">
        <v>0</v>
      </c>
      <c r="BI1861" s="184">
        <v>0</v>
      </c>
      <c r="BJ1861" s="182">
        <v>0</v>
      </c>
      <c r="BK1861" s="181" t="s">
        <v>1883</v>
      </c>
      <c r="BL1861">
        <v>0</v>
      </c>
      <c r="BM1861">
        <v>0</v>
      </c>
      <c r="BN1861">
        <v>0</v>
      </c>
    </row>
    <row r="1862" spans="1:66" x14ac:dyDescent="0.25">
      <c r="A1862">
        <v>10121</v>
      </c>
      <c r="B1862" t="s">
        <v>5110</v>
      </c>
      <c r="C1862">
        <v>6</v>
      </c>
      <c r="D1862">
        <v>0</v>
      </c>
      <c r="E1862">
        <v>0</v>
      </c>
      <c r="F1862" t="s">
        <v>1881</v>
      </c>
      <c r="G1862" t="s">
        <v>1882</v>
      </c>
      <c r="H1862" t="s">
        <v>1881</v>
      </c>
      <c r="I1862" t="s">
        <v>1881</v>
      </c>
      <c r="J1862" t="s">
        <v>1881</v>
      </c>
      <c r="K1862" t="s">
        <v>1881</v>
      </c>
      <c r="L1862" t="s">
        <v>1881</v>
      </c>
      <c r="M1862" s="180"/>
      <c r="N1862" t="s">
        <v>1883</v>
      </c>
      <c r="O1862" t="s">
        <v>1883</v>
      </c>
      <c r="P1862" t="s">
        <v>5111</v>
      </c>
      <c r="Q1862">
        <v>0</v>
      </c>
      <c r="R1862">
        <v>0</v>
      </c>
      <c r="S1862" t="s">
        <v>1883</v>
      </c>
      <c r="T1862" t="s">
        <v>1883</v>
      </c>
      <c r="U1862">
        <v>0</v>
      </c>
      <c r="V1862" t="s">
        <v>1883</v>
      </c>
      <c r="W1862">
        <v>0</v>
      </c>
      <c r="X1862">
        <v>0</v>
      </c>
      <c r="Y1862">
        <v>0</v>
      </c>
      <c r="Z1862" t="s">
        <v>1881</v>
      </c>
      <c r="AA1862" t="s">
        <v>1881</v>
      </c>
      <c r="AB1862" t="s">
        <v>1881</v>
      </c>
      <c r="AC1862">
        <v>0</v>
      </c>
      <c r="AD1862">
        <v>0</v>
      </c>
      <c r="AE1862">
        <v>0</v>
      </c>
      <c r="AF1862">
        <v>0</v>
      </c>
      <c r="AG1862" t="s">
        <v>1881</v>
      </c>
      <c r="AH1862" s="181" t="s">
        <v>1883</v>
      </c>
      <c r="AI1862" s="182">
        <v>682</v>
      </c>
      <c r="AJ1862" s="181" t="s">
        <v>5099</v>
      </c>
      <c r="AK1862" s="181" t="s">
        <v>1883</v>
      </c>
      <c r="AL1862" s="181" t="s">
        <v>1883</v>
      </c>
      <c r="AO1862" s="181"/>
      <c r="AQ1862">
        <v>10</v>
      </c>
      <c r="AR1862" s="182">
        <v>40</v>
      </c>
      <c r="AS1862" s="183" t="s">
        <v>1882</v>
      </c>
      <c r="AT1862">
        <v>0</v>
      </c>
      <c r="AU1862">
        <v>0</v>
      </c>
      <c r="AV1862" s="182">
        <v>0</v>
      </c>
      <c r="AW1862" s="184">
        <v>0</v>
      </c>
      <c r="AX1862" s="183" t="s">
        <v>1881</v>
      </c>
      <c r="AY1862" s="184">
        <v>0</v>
      </c>
      <c r="AZ1862">
        <v>0</v>
      </c>
      <c r="BA1862">
        <v>0</v>
      </c>
      <c r="BB1862">
        <v>0</v>
      </c>
      <c r="BC1862" s="182">
        <v>0</v>
      </c>
      <c r="BD1862" t="s">
        <v>1883</v>
      </c>
      <c r="BE1862" t="s">
        <v>1883</v>
      </c>
      <c r="BF1862" t="s">
        <v>1883</v>
      </c>
      <c r="BG1862" s="181" t="s">
        <v>1883</v>
      </c>
      <c r="BH1862">
        <v>0</v>
      </c>
      <c r="BI1862" s="184">
        <v>0</v>
      </c>
      <c r="BJ1862" s="182">
        <v>0</v>
      </c>
      <c r="BK1862" s="181" t="s">
        <v>1883</v>
      </c>
      <c r="BL1862">
        <v>0</v>
      </c>
      <c r="BM1862">
        <v>0</v>
      </c>
      <c r="BN1862">
        <v>0</v>
      </c>
    </row>
    <row r="1863" spans="1:66" x14ac:dyDescent="0.25">
      <c r="A1863">
        <v>10122</v>
      </c>
      <c r="B1863" t="s">
        <v>5112</v>
      </c>
      <c r="C1863">
        <v>6</v>
      </c>
      <c r="D1863">
        <v>0</v>
      </c>
      <c r="E1863">
        <v>0</v>
      </c>
      <c r="F1863" t="s">
        <v>1881</v>
      </c>
      <c r="G1863" t="s">
        <v>1882</v>
      </c>
      <c r="H1863" t="s">
        <v>1881</v>
      </c>
      <c r="I1863" t="s">
        <v>1881</v>
      </c>
      <c r="J1863" t="s">
        <v>1881</v>
      </c>
      <c r="K1863" t="s">
        <v>1881</v>
      </c>
      <c r="L1863" t="s">
        <v>1881</v>
      </c>
      <c r="M1863" s="180"/>
      <c r="N1863" t="s">
        <v>1883</v>
      </c>
      <c r="O1863" t="s">
        <v>1883</v>
      </c>
      <c r="P1863" t="s">
        <v>5113</v>
      </c>
      <c r="Q1863">
        <v>0</v>
      </c>
      <c r="R1863">
        <v>0</v>
      </c>
      <c r="S1863" t="s">
        <v>1883</v>
      </c>
      <c r="T1863" t="s">
        <v>1883</v>
      </c>
      <c r="U1863">
        <v>0</v>
      </c>
      <c r="V1863" t="s">
        <v>1883</v>
      </c>
      <c r="W1863">
        <v>0</v>
      </c>
      <c r="X1863">
        <v>0</v>
      </c>
      <c r="Y1863">
        <v>0</v>
      </c>
      <c r="Z1863" t="s">
        <v>1881</v>
      </c>
      <c r="AA1863" t="s">
        <v>1881</v>
      </c>
      <c r="AB1863" t="s">
        <v>1881</v>
      </c>
      <c r="AC1863">
        <v>0</v>
      </c>
      <c r="AD1863">
        <v>0</v>
      </c>
      <c r="AE1863">
        <v>0</v>
      </c>
      <c r="AF1863">
        <v>0</v>
      </c>
      <c r="AG1863" t="s">
        <v>1881</v>
      </c>
      <c r="AH1863" s="181" t="s">
        <v>1883</v>
      </c>
      <c r="AI1863" s="182">
        <v>682</v>
      </c>
      <c r="AJ1863" s="181" t="s">
        <v>5099</v>
      </c>
      <c r="AK1863" s="181" t="s">
        <v>1883</v>
      </c>
      <c r="AL1863" s="181" t="s">
        <v>1883</v>
      </c>
      <c r="AO1863" s="181"/>
      <c r="AQ1863">
        <v>10</v>
      </c>
      <c r="AR1863" s="182">
        <v>40</v>
      </c>
      <c r="AS1863" s="183" t="s">
        <v>1882</v>
      </c>
      <c r="AT1863">
        <v>0</v>
      </c>
      <c r="AU1863">
        <v>0</v>
      </c>
      <c r="AV1863" s="182">
        <v>0</v>
      </c>
      <c r="AW1863" s="184">
        <v>0</v>
      </c>
      <c r="AX1863" s="183" t="s">
        <v>1881</v>
      </c>
      <c r="AY1863" s="184">
        <v>0</v>
      </c>
      <c r="AZ1863">
        <v>0</v>
      </c>
      <c r="BA1863">
        <v>0</v>
      </c>
      <c r="BB1863">
        <v>0</v>
      </c>
      <c r="BC1863" s="182">
        <v>0</v>
      </c>
      <c r="BD1863" t="s">
        <v>1883</v>
      </c>
      <c r="BE1863" t="s">
        <v>1883</v>
      </c>
      <c r="BF1863" t="s">
        <v>1883</v>
      </c>
      <c r="BG1863" s="181" t="s">
        <v>1883</v>
      </c>
      <c r="BH1863">
        <v>0</v>
      </c>
      <c r="BI1863" s="184">
        <v>0</v>
      </c>
      <c r="BJ1863" s="182">
        <v>0</v>
      </c>
      <c r="BK1863" s="181" t="s">
        <v>1883</v>
      </c>
      <c r="BL1863">
        <v>0</v>
      </c>
      <c r="BM1863">
        <v>0</v>
      </c>
      <c r="BN1863">
        <v>0</v>
      </c>
    </row>
    <row r="1864" spans="1:66" x14ac:dyDescent="0.25">
      <c r="A1864">
        <v>10123</v>
      </c>
      <c r="B1864" t="s">
        <v>5114</v>
      </c>
      <c r="C1864">
        <v>12</v>
      </c>
      <c r="D1864">
        <v>0</v>
      </c>
      <c r="E1864">
        <v>0</v>
      </c>
      <c r="F1864" t="s">
        <v>1881</v>
      </c>
      <c r="G1864" t="s">
        <v>1882</v>
      </c>
      <c r="H1864" t="s">
        <v>1881</v>
      </c>
      <c r="I1864" t="s">
        <v>1881</v>
      </c>
      <c r="J1864" t="s">
        <v>1881</v>
      </c>
      <c r="K1864" t="s">
        <v>1881</v>
      </c>
      <c r="L1864" t="s">
        <v>1881</v>
      </c>
      <c r="M1864" s="180"/>
      <c r="N1864" t="s">
        <v>1883</v>
      </c>
      <c r="O1864" t="s">
        <v>1883</v>
      </c>
      <c r="P1864" t="s">
        <v>5115</v>
      </c>
      <c r="Q1864">
        <v>0</v>
      </c>
      <c r="R1864">
        <v>0</v>
      </c>
      <c r="S1864" t="s">
        <v>1883</v>
      </c>
      <c r="T1864" t="s">
        <v>1883</v>
      </c>
      <c r="U1864">
        <v>0</v>
      </c>
      <c r="V1864" t="s">
        <v>1883</v>
      </c>
      <c r="W1864">
        <v>0</v>
      </c>
      <c r="X1864">
        <v>0</v>
      </c>
      <c r="Y1864">
        <v>0</v>
      </c>
      <c r="Z1864" t="s">
        <v>1881</v>
      </c>
      <c r="AA1864" t="s">
        <v>1881</v>
      </c>
      <c r="AB1864" t="s">
        <v>1881</v>
      </c>
      <c r="AC1864">
        <v>0</v>
      </c>
      <c r="AD1864">
        <v>0</v>
      </c>
      <c r="AE1864">
        <v>0</v>
      </c>
      <c r="AF1864">
        <v>0</v>
      </c>
      <c r="AG1864" t="s">
        <v>1881</v>
      </c>
      <c r="AH1864" s="181" t="s">
        <v>1883</v>
      </c>
      <c r="AI1864" s="182">
        <v>682</v>
      </c>
      <c r="AJ1864" s="181" t="s">
        <v>5099</v>
      </c>
      <c r="AK1864" s="181" t="s">
        <v>1883</v>
      </c>
      <c r="AL1864" s="181" t="s">
        <v>1883</v>
      </c>
      <c r="AO1864" s="181"/>
      <c r="AQ1864">
        <v>10</v>
      </c>
      <c r="AR1864" s="182">
        <v>40</v>
      </c>
      <c r="AS1864" s="183" t="s">
        <v>1882</v>
      </c>
      <c r="AT1864">
        <v>0</v>
      </c>
      <c r="AU1864">
        <v>0</v>
      </c>
      <c r="AV1864" s="182">
        <v>0</v>
      </c>
      <c r="AW1864" s="184">
        <v>0</v>
      </c>
      <c r="AX1864" s="183" t="s">
        <v>1881</v>
      </c>
      <c r="AY1864" s="184">
        <v>0</v>
      </c>
      <c r="AZ1864">
        <v>0</v>
      </c>
      <c r="BA1864">
        <v>0</v>
      </c>
      <c r="BB1864">
        <v>0</v>
      </c>
      <c r="BC1864" s="182">
        <v>0</v>
      </c>
      <c r="BD1864" t="s">
        <v>1883</v>
      </c>
      <c r="BE1864" t="s">
        <v>1883</v>
      </c>
      <c r="BF1864" t="s">
        <v>1883</v>
      </c>
      <c r="BG1864" s="181" t="s">
        <v>1883</v>
      </c>
      <c r="BH1864">
        <v>0</v>
      </c>
      <c r="BI1864" s="184">
        <v>0</v>
      </c>
      <c r="BJ1864" s="182">
        <v>0</v>
      </c>
      <c r="BK1864" s="181" t="s">
        <v>1883</v>
      </c>
      <c r="BL1864">
        <v>0</v>
      </c>
      <c r="BM1864">
        <v>0</v>
      </c>
      <c r="BN1864">
        <v>0</v>
      </c>
    </row>
    <row r="1865" spans="1:66" x14ac:dyDescent="0.25">
      <c r="A1865">
        <v>10124</v>
      </c>
      <c r="B1865" t="s">
        <v>5116</v>
      </c>
      <c r="C1865">
        <v>12</v>
      </c>
      <c r="D1865">
        <v>0</v>
      </c>
      <c r="E1865">
        <v>0</v>
      </c>
      <c r="F1865" t="s">
        <v>1881</v>
      </c>
      <c r="G1865" t="s">
        <v>1882</v>
      </c>
      <c r="H1865" t="s">
        <v>1881</v>
      </c>
      <c r="I1865" t="s">
        <v>1881</v>
      </c>
      <c r="J1865" t="s">
        <v>1881</v>
      </c>
      <c r="K1865" t="s">
        <v>1881</v>
      </c>
      <c r="L1865" t="s">
        <v>1881</v>
      </c>
      <c r="M1865" s="180"/>
      <c r="N1865" t="s">
        <v>1883</v>
      </c>
      <c r="O1865" t="s">
        <v>1883</v>
      </c>
      <c r="P1865" t="s">
        <v>5117</v>
      </c>
      <c r="Q1865">
        <v>0</v>
      </c>
      <c r="R1865">
        <v>0</v>
      </c>
      <c r="S1865" t="s">
        <v>1883</v>
      </c>
      <c r="T1865" t="s">
        <v>1883</v>
      </c>
      <c r="U1865">
        <v>0</v>
      </c>
      <c r="V1865" t="s">
        <v>1883</v>
      </c>
      <c r="W1865">
        <v>0</v>
      </c>
      <c r="X1865">
        <v>0</v>
      </c>
      <c r="Y1865">
        <v>0</v>
      </c>
      <c r="Z1865" t="s">
        <v>1881</v>
      </c>
      <c r="AA1865" t="s">
        <v>1881</v>
      </c>
      <c r="AB1865" t="s">
        <v>1881</v>
      </c>
      <c r="AC1865">
        <v>0</v>
      </c>
      <c r="AD1865">
        <v>0</v>
      </c>
      <c r="AE1865">
        <v>0</v>
      </c>
      <c r="AF1865">
        <v>0</v>
      </c>
      <c r="AG1865" t="s">
        <v>1881</v>
      </c>
      <c r="AH1865" s="181" t="s">
        <v>1883</v>
      </c>
      <c r="AI1865" s="182">
        <v>682</v>
      </c>
      <c r="AJ1865" s="181" t="s">
        <v>5099</v>
      </c>
      <c r="AK1865" s="181" t="s">
        <v>1883</v>
      </c>
      <c r="AL1865" s="181" t="s">
        <v>1883</v>
      </c>
      <c r="AO1865" s="181"/>
      <c r="AQ1865">
        <v>10</v>
      </c>
      <c r="AR1865" s="182">
        <v>40</v>
      </c>
      <c r="AS1865" s="183" t="s">
        <v>1882</v>
      </c>
      <c r="AT1865">
        <v>0</v>
      </c>
      <c r="AU1865">
        <v>0</v>
      </c>
      <c r="AV1865" s="182">
        <v>0</v>
      </c>
      <c r="AW1865" s="184">
        <v>0</v>
      </c>
      <c r="AX1865" s="183" t="s">
        <v>1881</v>
      </c>
      <c r="AY1865" s="184">
        <v>0</v>
      </c>
      <c r="AZ1865">
        <v>0</v>
      </c>
      <c r="BA1865">
        <v>0</v>
      </c>
      <c r="BB1865">
        <v>0</v>
      </c>
      <c r="BC1865" s="182">
        <v>0</v>
      </c>
      <c r="BD1865" t="s">
        <v>1883</v>
      </c>
      <c r="BE1865" t="s">
        <v>1883</v>
      </c>
      <c r="BF1865" t="s">
        <v>1883</v>
      </c>
      <c r="BG1865" s="181" t="s">
        <v>1883</v>
      </c>
      <c r="BH1865">
        <v>0</v>
      </c>
      <c r="BI1865" s="184">
        <v>0</v>
      </c>
      <c r="BJ1865" s="182">
        <v>0</v>
      </c>
      <c r="BK1865" s="181" t="s">
        <v>1883</v>
      </c>
      <c r="BL1865">
        <v>0</v>
      </c>
      <c r="BM1865">
        <v>0</v>
      </c>
      <c r="BN1865">
        <v>0</v>
      </c>
    </row>
    <row r="1866" spans="1:66" x14ac:dyDescent="0.25">
      <c r="A1866">
        <v>10125</v>
      </c>
      <c r="B1866" t="s">
        <v>5118</v>
      </c>
      <c r="C1866">
        <v>6</v>
      </c>
      <c r="D1866">
        <v>0</v>
      </c>
      <c r="E1866">
        <v>0</v>
      </c>
      <c r="F1866" t="s">
        <v>1881</v>
      </c>
      <c r="G1866" t="s">
        <v>1882</v>
      </c>
      <c r="H1866" t="s">
        <v>1881</v>
      </c>
      <c r="I1866" t="s">
        <v>1881</v>
      </c>
      <c r="J1866" t="s">
        <v>1881</v>
      </c>
      <c r="K1866" t="s">
        <v>1881</v>
      </c>
      <c r="L1866" t="s">
        <v>1881</v>
      </c>
      <c r="M1866" s="180"/>
      <c r="N1866" t="s">
        <v>1883</v>
      </c>
      <c r="O1866" t="s">
        <v>1883</v>
      </c>
      <c r="P1866" t="s">
        <v>5119</v>
      </c>
      <c r="Q1866">
        <v>0</v>
      </c>
      <c r="R1866">
        <v>0</v>
      </c>
      <c r="S1866" t="s">
        <v>1883</v>
      </c>
      <c r="T1866" t="s">
        <v>1883</v>
      </c>
      <c r="U1866">
        <v>0</v>
      </c>
      <c r="V1866" t="s">
        <v>1883</v>
      </c>
      <c r="W1866">
        <v>0</v>
      </c>
      <c r="X1866">
        <v>0</v>
      </c>
      <c r="Y1866">
        <v>0</v>
      </c>
      <c r="Z1866" t="s">
        <v>1881</v>
      </c>
      <c r="AA1866" t="s">
        <v>1881</v>
      </c>
      <c r="AB1866" t="s">
        <v>1881</v>
      </c>
      <c r="AC1866">
        <v>0</v>
      </c>
      <c r="AD1866">
        <v>0</v>
      </c>
      <c r="AE1866">
        <v>0</v>
      </c>
      <c r="AF1866">
        <v>0</v>
      </c>
      <c r="AG1866" t="s">
        <v>1881</v>
      </c>
      <c r="AH1866" s="181" t="s">
        <v>1883</v>
      </c>
      <c r="AI1866" s="182">
        <v>682</v>
      </c>
      <c r="AJ1866" s="181" t="s">
        <v>5099</v>
      </c>
      <c r="AK1866" s="181" t="s">
        <v>1883</v>
      </c>
      <c r="AL1866" s="181" t="s">
        <v>1883</v>
      </c>
      <c r="AO1866" s="181"/>
      <c r="AQ1866">
        <v>10</v>
      </c>
      <c r="AR1866" s="182">
        <v>40</v>
      </c>
      <c r="AS1866" s="183" t="s">
        <v>1882</v>
      </c>
      <c r="AT1866">
        <v>0</v>
      </c>
      <c r="AU1866">
        <v>0</v>
      </c>
      <c r="AV1866" s="182">
        <v>0</v>
      </c>
      <c r="AW1866" s="184">
        <v>0</v>
      </c>
      <c r="AX1866" s="183" t="s">
        <v>1881</v>
      </c>
      <c r="AY1866" s="184">
        <v>0</v>
      </c>
      <c r="AZ1866">
        <v>0</v>
      </c>
      <c r="BA1866">
        <v>0</v>
      </c>
      <c r="BB1866">
        <v>0</v>
      </c>
      <c r="BC1866" s="182">
        <v>0</v>
      </c>
      <c r="BD1866" t="s">
        <v>1883</v>
      </c>
      <c r="BE1866" t="s">
        <v>1883</v>
      </c>
      <c r="BF1866" t="s">
        <v>1883</v>
      </c>
      <c r="BG1866" s="181" t="s">
        <v>1883</v>
      </c>
      <c r="BH1866">
        <v>0</v>
      </c>
      <c r="BI1866" s="184">
        <v>0</v>
      </c>
      <c r="BJ1866" s="182">
        <v>0</v>
      </c>
      <c r="BK1866" s="181" t="s">
        <v>1883</v>
      </c>
      <c r="BL1866">
        <v>0</v>
      </c>
      <c r="BM1866">
        <v>0</v>
      </c>
      <c r="BN1866">
        <v>0</v>
      </c>
    </row>
    <row r="1867" spans="1:66" x14ac:dyDescent="0.25">
      <c r="A1867">
        <v>10126</v>
      </c>
      <c r="B1867" t="s">
        <v>5120</v>
      </c>
      <c r="C1867">
        <v>6</v>
      </c>
      <c r="D1867">
        <v>0</v>
      </c>
      <c r="E1867">
        <v>0</v>
      </c>
      <c r="F1867" t="s">
        <v>1881</v>
      </c>
      <c r="G1867" t="s">
        <v>1882</v>
      </c>
      <c r="H1867" t="s">
        <v>1881</v>
      </c>
      <c r="I1867" t="s">
        <v>1881</v>
      </c>
      <c r="J1867" t="s">
        <v>1881</v>
      </c>
      <c r="K1867" t="s">
        <v>1881</v>
      </c>
      <c r="L1867" t="s">
        <v>1881</v>
      </c>
      <c r="M1867" s="180"/>
      <c r="N1867" t="s">
        <v>1883</v>
      </c>
      <c r="O1867" t="s">
        <v>1883</v>
      </c>
      <c r="P1867" t="s">
        <v>5121</v>
      </c>
      <c r="Q1867">
        <v>0</v>
      </c>
      <c r="R1867">
        <v>0</v>
      </c>
      <c r="S1867" t="s">
        <v>1883</v>
      </c>
      <c r="T1867" t="s">
        <v>1883</v>
      </c>
      <c r="U1867">
        <v>0</v>
      </c>
      <c r="V1867" t="s">
        <v>1883</v>
      </c>
      <c r="W1867">
        <v>0</v>
      </c>
      <c r="X1867">
        <v>0</v>
      </c>
      <c r="Y1867">
        <v>0</v>
      </c>
      <c r="Z1867" t="s">
        <v>1881</v>
      </c>
      <c r="AA1867" t="s">
        <v>1881</v>
      </c>
      <c r="AB1867" t="s">
        <v>1881</v>
      </c>
      <c r="AC1867">
        <v>0</v>
      </c>
      <c r="AD1867">
        <v>0</v>
      </c>
      <c r="AE1867">
        <v>0</v>
      </c>
      <c r="AF1867">
        <v>0</v>
      </c>
      <c r="AG1867" t="s">
        <v>1881</v>
      </c>
      <c r="AH1867" s="181" t="s">
        <v>1883</v>
      </c>
      <c r="AI1867" s="182">
        <v>682</v>
      </c>
      <c r="AJ1867" s="181" t="s">
        <v>5099</v>
      </c>
      <c r="AK1867" s="181" t="s">
        <v>1883</v>
      </c>
      <c r="AL1867" s="181" t="s">
        <v>1883</v>
      </c>
      <c r="AO1867" s="181"/>
      <c r="AQ1867">
        <v>10</v>
      </c>
      <c r="AR1867" s="182">
        <v>40</v>
      </c>
      <c r="AS1867" s="183" t="s">
        <v>1882</v>
      </c>
      <c r="AT1867">
        <v>0</v>
      </c>
      <c r="AU1867">
        <v>0</v>
      </c>
      <c r="AV1867" s="182">
        <v>0</v>
      </c>
      <c r="AW1867" s="184">
        <v>0</v>
      </c>
      <c r="AX1867" s="183" t="s">
        <v>1881</v>
      </c>
      <c r="AY1867" s="184">
        <v>0</v>
      </c>
      <c r="AZ1867">
        <v>0</v>
      </c>
      <c r="BA1867">
        <v>0</v>
      </c>
      <c r="BB1867">
        <v>0</v>
      </c>
      <c r="BC1867" s="182">
        <v>0</v>
      </c>
      <c r="BD1867" t="s">
        <v>1883</v>
      </c>
      <c r="BE1867" t="s">
        <v>1883</v>
      </c>
      <c r="BF1867" t="s">
        <v>1883</v>
      </c>
      <c r="BG1867" s="181" t="s">
        <v>1883</v>
      </c>
      <c r="BH1867">
        <v>0</v>
      </c>
      <c r="BI1867" s="184">
        <v>0</v>
      </c>
      <c r="BJ1867" s="182">
        <v>0</v>
      </c>
      <c r="BK1867" s="181" t="s">
        <v>1883</v>
      </c>
      <c r="BL1867">
        <v>0</v>
      </c>
      <c r="BM1867">
        <v>0</v>
      </c>
      <c r="BN1867">
        <v>0</v>
      </c>
    </row>
    <row r="1868" spans="1:66" x14ac:dyDescent="0.25">
      <c r="A1868">
        <v>10127</v>
      </c>
      <c r="B1868" t="s">
        <v>5122</v>
      </c>
      <c r="C1868">
        <v>6</v>
      </c>
      <c r="D1868">
        <v>0</v>
      </c>
      <c r="E1868">
        <v>0</v>
      </c>
      <c r="F1868" t="s">
        <v>1881</v>
      </c>
      <c r="G1868" t="s">
        <v>1882</v>
      </c>
      <c r="H1868" t="s">
        <v>1881</v>
      </c>
      <c r="I1868" t="s">
        <v>1881</v>
      </c>
      <c r="J1868" t="s">
        <v>1881</v>
      </c>
      <c r="K1868" t="s">
        <v>1881</v>
      </c>
      <c r="L1868" t="s">
        <v>1881</v>
      </c>
      <c r="M1868" s="180"/>
      <c r="N1868" t="s">
        <v>1883</v>
      </c>
      <c r="O1868" t="s">
        <v>1883</v>
      </c>
      <c r="P1868" t="s">
        <v>5123</v>
      </c>
      <c r="Q1868">
        <v>0</v>
      </c>
      <c r="R1868">
        <v>0</v>
      </c>
      <c r="S1868" t="s">
        <v>1883</v>
      </c>
      <c r="T1868" t="s">
        <v>1883</v>
      </c>
      <c r="U1868">
        <v>0</v>
      </c>
      <c r="V1868" t="s">
        <v>1883</v>
      </c>
      <c r="W1868">
        <v>0</v>
      </c>
      <c r="X1868">
        <v>0</v>
      </c>
      <c r="Y1868">
        <v>0</v>
      </c>
      <c r="Z1868" t="s">
        <v>1881</v>
      </c>
      <c r="AA1868" t="s">
        <v>1881</v>
      </c>
      <c r="AB1868" t="s">
        <v>1881</v>
      </c>
      <c r="AC1868">
        <v>0</v>
      </c>
      <c r="AD1868">
        <v>0</v>
      </c>
      <c r="AE1868">
        <v>0</v>
      </c>
      <c r="AF1868">
        <v>0</v>
      </c>
      <c r="AG1868" t="s">
        <v>1881</v>
      </c>
      <c r="AH1868" s="181" t="s">
        <v>1883</v>
      </c>
      <c r="AI1868" s="182">
        <v>682</v>
      </c>
      <c r="AJ1868" s="181" t="s">
        <v>5099</v>
      </c>
      <c r="AK1868" s="181" t="s">
        <v>1883</v>
      </c>
      <c r="AL1868" s="181" t="s">
        <v>1883</v>
      </c>
      <c r="AO1868" s="181"/>
      <c r="AQ1868">
        <v>10</v>
      </c>
      <c r="AR1868" s="182">
        <v>40</v>
      </c>
      <c r="AS1868" s="183" t="s">
        <v>1882</v>
      </c>
      <c r="AT1868">
        <v>0</v>
      </c>
      <c r="AU1868">
        <v>0</v>
      </c>
      <c r="AV1868" s="182">
        <v>0</v>
      </c>
      <c r="AW1868" s="184">
        <v>0</v>
      </c>
      <c r="AX1868" s="183" t="s">
        <v>1881</v>
      </c>
      <c r="AY1868" s="184">
        <v>0</v>
      </c>
      <c r="AZ1868">
        <v>0</v>
      </c>
      <c r="BA1868">
        <v>0</v>
      </c>
      <c r="BB1868">
        <v>0</v>
      </c>
      <c r="BC1868" s="182">
        <v>0</v>
      </c>
      <c r="BD1868" t="s">
        <v>1883</v>
      </c>
      <c r="BE1868" t="s">
        <v>1883</v>
      </c>
      <c r="BF1868" t="s">
        <v>1883</v>
      </c>
      <c r="BG1868" s="181" t="s">
        <v>1883</v>
      </c>
      <c r="BH1868">
        <v>0</v>
      </c>
      <c r="BI1868" s="184">
        <v>0</v>
      </c>
      <c r="BJ1868" s="182">
        <v>0</v>
      </c>
      <c r="BK1868" s="181" t="s">
        <v>1883</v>
      </c>
      <c r="BL1868">
        <v>0</v>
      </c>
      <c r="BM1868">
        <v>0</v>
      </c>
      <c r="BN1868">
        <v>0</v>
      </c>
    </row>
    <row r="1869" spans="1:66" x14ac:dyDescent="0.25">
      <c r="A1869">
        <v>10128</v>
      </c>
      <c r="B1869" t="s">
        <v>5124</v>
      </c>
      <c r="C1869">
        <v>6</v>
      </c>
      <c r="D1869">
        <v>0</v>
      </c>
      <c r="E1869">
        <v>0</v>
      </c>
      <c r="F1869" t="s">
        <v>1881</v>
      </c>
      <c r="G1869" t="s">
        <v>1882</v>
      </c>
      <c r="H1869" t="s">
        <v>1881</v>
      </c>
      <c r="I1869" t="s">
        <v>1881</v>
      </c>
      <c r="J1869" t="s">
        <v>1881</v>
      </c>
      <c r="K1869" t="s">
        <v>1881</v>
      </c>
      <c r="L1869" t="s">
        <v>1881</v>
      </c>
      <c r="M1869" s="180"/>
      <c r="N1869" t="s">
        <v>1883</v>
      </c>
      <c r="O1869" t="s">
        <v>1883</v>
      </c>
      <c r="P1869" t="s">
        <v>5125</v>
      </c>
      <c r="Q1869">
        <v>0</v>
      </c>
      <c r="R1869">
        <v>0</v>
      </c>
      <c r="S1869" t="s">
        <v>1883</v>
      </c>
      <c r="T1869" t="s">
        <v>1883</v>
      </c>
      <c r="U1869">
        <v>0</v>
      </c>
      <c r="V1869" t="s">
        <v>1883</v>
      </c>
      <c r="W1869">
        <v>0</v>
      </c>
      <c r="X1869">
        <v>0</v>
      </c>
      <c r="Y1869">
        <v>0</v>
      </c>
      <c r="Z1869" t="s">
        <v>1881</v>
      </c>
      <c r="AA1869" t="s">
        <v>1881</v>
      </c>
      <c r="AB1869" t="s">
        <v>1881</v>
      </c>
      <c r="AC1869">
        <v>0</v>
      </c>
      <c r="AD1869">
        <v>0</v>
      </c>
      <c r="AE1869">
        <v>0</v>
      </c>
      <c r="AF1869">
        <v>0</v>
      </c>
      <c r="AG1869" t="s">
        <v>1881</v>
      </c>
      <c r="AH1869" s="181" t="s">
        <v>1883</v>
      </c>
      <c r="AI1869" s="182">
        <v>682</v>
      </c>
      <c r="AJ1869" s="181" t="s">
        <v>5099</v>
      </c>
      <c r="AK1869" s="181" t="s">
        <v>1883</v>
      </c>
      <c r="AL1869" s="181" t="s">
        <v>1883</v>
      </c>
      <c r="AO1869" s="181"/>
      <c r="AQ1869">
        <v>10</v>
      </c>
      <c r="AR1869" s="182">
        <v>40</v>
      </c>
      <c r="AS1869" s="183" t="s">
        <v>1882</v>
      </c>
      <c r="AT1869">
        <v>0</v>
      </c>
      <c r="AU1869">
        <v>0</v>
      </c>
      <c r="AV1869" s="182">
        <v>0</v>
      </c>
      <c r="AW1869" s="184">
        <v>0</v>
      </c>
      <c r="AX1869" s="183" t="s">
        <v>1881</v>
      </c>
      <c r="AY1869" s="184">
        <v>0</v>
      </c>
      <c r="AZ1869">
        <v>0</v>
      </c>
      <c r="BA1869">
        <v>0</v>
      </c>
      <c r="BB1869">
        <v>0</v>
      </c>
      <c r="BC1869" s="182">
        <v>0</v>
      </c>
      <c r="BD1869" t="s">
        <v>1883</v>
      </c>
      <c r="BE1869" t="s">
        <v>1883</v>
      </c>
      <c r="BF1869" t="s">
        <v>1883</v>
      </c>
      <c r="BG1869" s="181" t="s">
        <v>1883</v>
      </c>
      <c r="BH1869">
        <v>0</v>
      </c>
      <c r="BI1869" s="184">
        <v>0</v>
      </c>
      <c r="BJ1869" s="182">
        <v>0</v>
      </c>
      <c r="BK1869" s="181" t="s">
        <v>1883</v>
      </c>
      <c r="BL1869">
        <v>0</v>
      </c>
      <c r="BM1869">
        <v>0</v>
      </c>
      <c r="BN1869">
        <v>0</v>
      </c>
    </row>
    <row r="1870" spans="1:66" x14ac:dyDescent="0.25">
      <c r="A1870">
        <v>10129</v>
      </c>
      <c r="B1870" t="s">
        <v>5126</v>
      </c>
      <c r="C1870">
        <v>6</v>
      </c>
      <c r="D1870">
        <v>0</v>
      </c>
      <c r="E1870">
        <v>0</v>
      </c>
      <c r="F1870" t="s">
        <v>1881</v>
      </c>
      <c r="G1870" t="s">
        <v>1882</v>
      </c>
      <c r="H1870" t="s">
        <v>1881</v>
      </c>
      <c r="I1870" t="s">
        <v>1881</v>
      </c>
      <c r="J1870" t="s">
        <v>1881</v>
      </c>
      <c r="K1870" t="s">
        <v>1881</v>
      </c>
      <c r="L1870" t="s">
        <v>1881</v>
      </c>
      <c r="M1870" s="180"/>
      <c r="N1870" t="s">
        <v>1883</v>
      </c>
      <c r="O1870" t="s">
        <v>1883</v>
      </c>
      <c r="P1870" t="s">
        <v>5127</v>
      </c>
      <c r="Q1870">
        <v>0</v>
      </c>
      <c r="R1870">
        <v>0</v>
      </c>
      <c r="S1870" t="s">
        <v>1883</v>
      </c>
      <c r="T1870" t="s">
        <v>1883</v>
      </c>
      <c r="U1870">
        <v>0</v>
      </c>
      <c r="V1870" t="s">
        <v>1883</v>
      </c>
      <c r="W1870">
        <v>0</v>
      </c>
      <c r="X1870">
        <v>0</v>
      </c>
      <c r="Y1870">
        <v>0</v>
      </c>
      <c r="Z1870" t="s">
        <v>1881</v>
      </c>
      <c r="AA1870" t="s">
        <v>1881</v>
      </c>
      <c r="AB1870" t="s">
        <v>1881</v>
      </c>
      <c r="AC1870">
        <v>0</v>
      </c>
      <c r="AD1870">
        <v>0</v>
      </c>
      <c r="AE1870">
        <v>0</v>
      </c>
      <c r="AF1870">
        <v>0</v>
      </c>
      <c r="AG1870" t="s">
        <v>1881</v>
      </c>
      <c r="AH1870" s="181" t="s">
        <v>1883</v>
      </c>
      <c r="AI1870" s="182">
        <v>682</v>
      </c>
      <c r="AJ1870" s="181" t="s">
        <v>5099</v>
      </c>
      <c r="AK1870" s="181" t="s">
        <v>1883</v>
      </c>
      <c r="AL1870" s="181" t="s">
        <v>1883</v>
      </c>
      <c r="AO1870" s="181"/>
      <c r="AQ1870">
        <v>10</v>
      </c>
      <c r="AR1870" s="182">
        <v>40</v>
      </c>
      <c r="AS1870" s="183" t="s">
        <v>1882</v>
      </c>
      <c r="AT1870">
        <v>0</v>
      </c>
      <c r="AU1870">
        <v>0</v>
      </c>
      <c r="AV1870" s="182">
        <v>0</v>
      </c>
      <c r="AW1870" s="184">
        <v>0</v>
      </c>
      <c r="AX1870" s="183" t="s">
        <v>1881</v>
      </c>
      <c r="AY1870" s="184">
        <v>0</v>
      </c>
      <c r="AZ1870">
        <v>0</v>
      </c>
      <c r="BA1870">
        <v>0</v>
      </c>
      <c r="BB1870">
        <v>0</v>
      </c>
      <c r="BC1870" s="182">
        <v>0</v>
      </c>
      <c r="BD1870" t="s">
        <v>1883</v>
      </c>
      <c r="BE1870" t="s">
        <v>1883</v>
      </c>
      <c r="BF1870" t="s">
        <v>1883</v>
      </c>
      <c r="BG1870" s="181" t="s">
        <v>1883</v>
      </c>
      <c r="BH1870">
        <v>0</v>
      </c>
      <c r="BI1870" s="184">
        <v>0</v>
      </c>
      <c r="BJ1870" s="182">
        <v>0</v>
      </c>
      <c r="BK1870" s="181" t="s">
        <v>1883</v>
      </c>
      <c r="BL1870">
        <v>0</v>
      </c>
      <c r="BM1870">
        <v>0</v>
      </c>
      <c r="BN1870">
        <v>0</v>
      </c>
    </row>
    <row r="1871" spans="1:66" x14ac:dyDescent="0.25">
      <c r="A1871">
        <v>10130</v>
      </c>
      <c r="B1871" t="s">
        <v>5128</v>
      </c>
      <c r="C1871">
        <v>6</v>
      </c>
      <c r="D1871">
        <v>0</v>
      </c>
      <c r="E1871">
        <v>0</v>
      </c>
      <c r="F1871" t="s">
        <v>1881</v>
      </c>
      <c r="G1871" t="s">
        <v>1882</v>
      </c>
      <c r="H1871" t="s">
        <v>1881</v>
      </c>
      <c r="I1871" t="s">
        <v>1881</v>
      </c>
      <c r="J1871" t="s">
        <v>1881</v>
      </c>
      <c r="K1871" t="s">
        <v>1881</v>
      </c>
      <c r="L1871" t="s">
        <v>1881</v>
      </c>
      <c r="M1871" s="180"/>
      <c r="N1871" t="s">
        <v>1883</v>
      </c>
      <c r="O1871" t="s">
        <v>1883</v>
      </c>
      <c r="P1871" t="s">
        <v>5129</v>
      </c>
      <c r="Q1871">
        <v>0</v>
      </c>
      <c r="R1871">
        <v>0</v>
      </c>
      <c r="S1871" t="s">
        <v>1883</v>
      </c>
      <c r="T1871" t="s">
        <v>1883</v>
      </c>
      <c r="U1871">
        <v>0</v>
      </c>
      <c r="V1871" t="s">
        <v>1883</v>
      </c>
      <c r="W1871">
        <v>0</v>
      </c>
      <c r="X1871">
        <v>0</v>
      </c>
      <c r="Y1871">
        <v>0</v>
      </c>
      <c r="Z1871" t="s">
        <v>1881</v>
      </c>
      <c r="AA1871" t="s">
        <v>1881</v>
      </c>
      <c r="AB1871" t="s">
        <v>1881</v>
      </c>
      <c r="AC1871">
        <v>0</v>
      </c>
      <c r="AD1871">
        <v>0</v>
      </c>
      <c r="AE1871">
        <v>0</v>
      </c>
      <c r="AF1871">
        <v>0</v>
      </c>
      <c r="AG1871" t="s">
        <v>1881</v>
      </c>
      <c r="AH1871" s="181" t="s">
        <v>1883</v>
      </c>
      <c r="AI1871" s="182">
        <v>682</v>
      </c>
      <c r="AJ1871" s="181" t="s">
        <v>5099</v>
      </c>
      <c r="AK1871" s="181" t="s">
        <v>1883</v>
      </c>
      <c r="AL1871" s="181" t="s">
        <v>1883</v>
      </c>
      <c r="AO1871" s="181"/>
      <c r="AQ1871">
        <v>10</v>
      </c>
      <c r="AR1871" s="182">
        <v>40</v>
      </c>
      <c r="AS1871" s="183" t="s">
        <v>1882</v>
      </c>
      <c r="AT1871">
        <v>0</v>
      </c>
      <c r="AU1871">
        <v>0</v>
      </c>
      <c r="AV1871" s="182">
        <v>0</v>
      </c>
      <c r="AW1871" s="184">
        <v>0</v>
      </c>
      <c r="AX1871" s="183" t="s">
        <v>1881</v>
      </c>
      <c r="AY1871" s="184">
        <v>0</v>
      </c>
      <c r="AZ1871">
        <v>0</v>
      </c>
      <c r="BA1871">
        <v>0</v>
      </c>
      <c r="BB1871">
        <v>0</v>
      </c>
      <c r="BC1871" s="182">
        <v>0</v>
      </c>
      <c r="BD1871" t="s">
        <v>1883</v>
      </c>
      <c r="BE1871" t="s">
        <v>1883</v>
      </c>
      <c r="BF1871" t="s">
        <v>1883</v>
      </c>
      <c r="BG1871" s="181" t="s">
        <v>1883</v>
      </c>
      <c r="BH1871">
        <v>0</v>
      </c>
      <c r="BI1871" s="184">
        <v>0</v>
      </c>
      <c r="BJ1871" s="182">
        <v>0</v>
      </c>
      <c r="BK1871" s="181" t="s">
        <v>1883</v>
      </c>
      <c r="BL1871">
        <v>0</v>
      </c>
      <c r="BM1871">
        <v>0</v>
      </c>
      <c r="BN1871">
        <v>0</v>
      </c>
    </row>
    <row r="1872" spans="1:66" x14ac:dyDescent="0.25">
      <c r="A1872">
        <v>10131</v>
      </c>
      <c r="B1872" t="s">
        <v>5130</v>
      </c>
      <c r="C1872">
        <v>6</v>
      </c>
      <c r="D1872">
        <v>0</v>
      </c>
      <c r="E1872">
        <v>0</v>
      </c>
      <c r="F1872" t="s">
        <v>1881</v>
      </c>
      <c r="G1872" t="s">
        <v>1882</v>
      </c>
      <c r="H1872" t="s">
        <v>1881</v>
      </c>
      <c r="I1872" t="s">
        <v>1881</v>
      </c>
      <c r="J1872" t="s">
        <v>1881</v>
      </c>
      <c r="K1872" t="s">
        <v>1881</v>
      </c>
      <c r="L1872" t="s">
        <v>1881</v>
      </c>
      <c r="M1872" s="180"/>
      <c r="N1872" t="s">
        <v>1883</v>
      </c>
      <c r="O1872" t="s">
        <v>1883</v>
      </c>
      <c r="P1872" t="s">
        <v>5131</v>
      </c>
      <c r="Q1872">
        <v>0</v>
      </c>
      <c r="R1872">
        <v>0</v>
      </c>
      <c r="S1872" t="s">
        <v>1883</v>
      </c>
      <c r="T1872" t="s">
        <v>1883</v>
      </c>
      <c r="U1872">
        <v>0</v>
      </c>
      <c r="V1872" t="s">
        <v>1883</v>
      </c>
      <c r="W1872">
        <v>0</v>
      </c>
      <c r="X1872">
        <v>0</v>
      </c>
      <c r="Y1872">
        <v>0</v>
      </c>
      <c r="Z1872" t="s">
        <v>1881</v>
      </c>
      <c r="AA1872" t="s">
        <v>1881</v>
      </c>
      <c r="AB1872" t="s">
        <v>1881</v>
      </c>
      <c r="AC1872">
        <v>0</v>
      </c>
      <c r="AD1872">
        <v>0</v>
      </c>
      <c r="AE1872">
        <v>0</v>
      </c>
      <c r="AF1872">
        <v>0</v>
      </c>
      <c r="AG1872" t="s">
        <v>1881</v>
      </c>
      <c r="AH1872" s="181" t="s">
        <v>1883</v>
      </c>
      <c r="AI1872" s="182">
        <v>682</v>
      </c>
      <c r="AJ1872" s="181" t="s">
        <v>5099</v>
      </c>
      <c r="AK1872" s="181" t="s">
        <v>1883</v>
      </c>
      <c r="AL1872" s="181" t="s">
        <v>1883</v>
      </c>
      <c r="AO1872" s="181"/>
      <c r="AQ1872">
        <v>10</v>
      </c>
      <c r="AR1872" s="182">
        <v>40</v>
      </c>
      <c r="AS1872" s="183" t="s">
        <v>1882</v>
      </c>
      <c r="AT1872">
        <v>0</v>
      </c>
      <c r="AU1872">
        <v>0</v>
      </c>
      <c r="AV1872" s="182">
        <v>0</v>
      </c>
      <c r="AW1872" s="184">
        <v>0</v>
      </c>
      <c r="AX1872" s="183" t="s">
        <v>1881</v>
      </c>
      <c r="AY1872" s="184">
        <v>0</v>
      </c>
      <c r="AZ1872">
        <v>0</v>
      </c>
      <c r="BA1872">
        <v>0</v>
      </c>
      <c r="BB1872">
        <v>0</v>
      </c>
      <c r="BC1872" s="182">
        <v>0</v>
      </c>
      <c r="BD1872" t="s">
        <v>1883</v>
      </c>
      <c r="BE1872" t="s">
        <v>1883</v>
      </c>
      <c r="BF1872" t="s">
        <v>1883</v>
      </c>
      <c r="BG1872" s="181" t="s">
        <v>1883</v>
      </c>
      <c r="BH1872">
        <v>0</v>
      </c>
      <c r="BI1872" s="184">
        <v>0</v>
      </c>
      <c r="BJ1872" s="182">
        <v>0</v>
      </c>
      <c r="BK1872" s="181" t="s">
        <v>1883</v>
      </c>
      <c r="BL1872">
        <v>0</v>
      </c>
      <c r="BM1872">
        <v>0</v>
      </c>
      <c r="BN1872">
        <v>0</v>
      </c>
    </row>
    <row r="1873" spans="1:66" x14ac:dyDescent="0.25">
      <c r="A1873">
        <v>10132</v>
      </c>
      <c r="B1873" t="s">
        <v>5132</v>
      </c>
      <c r="C1873">
        <v>6</v>
      </c>
      <c r="D1873">
        <v>0</v>
      </c>
      <c r="E1873">
        <v>0</v>
      </c>
      <c r="F1873" t="s">
        <v>1881</v>
      </c>
      <c r="G1873" t="s">
        <v>1882</v>
      </c>
      <c r="H1873" t="s">
        <v>1881</v>
      </c>
      <c r="I1873" t="s">
        <v>1881</v>
      </c>
      <c r="J1873" t="s">
        <v>1881</v>
      </c>
      <c r="K1873" t="s">
        <v>1881</v>
      </c>
      <c r="L1873" t="s">
        <v>1881</v>
      </c>
      <c r="M1873" s="180"/>
      <c r="N1873" t="s">
        <v>1883</v>
      </c>
      <c r="O1873" t="s">
        <v>1883</v>
      </c>
      <c r="P1873" t="s">
        <v>5133</v>
      </c>
      <c r="Q1873">
        <v>0</v>
      </c>
      <c r="R1873">
        <v>0</v>
      </c>
      <c r="S1873" t="s">
        <v>1883</v>
      </c>
      <c r="T1873" t="s">
        <v>1883</v>
      </c>
      <c r="U1873">
        <v>0</v>
      </c>
      <c r="V1873" t="s">
        <v>1883</v>
      </c>
      <c r="W1873">
        <v>0</v>
      </c>
      <c r="X1873">
        <v>0</v>
      </c>
      <c r="Y1873">
        <v>0</v>
      </c>
      <c r="Z1873" t="s">
        <v>1881</v>
      </c>
      <c r="AA1873" t="s">
        <v>1881</v>
      </c>
      <c r="AB1873" t="s">
        <v>1881</v>
      </c>
      <c r="AC1873">
        <v>0</v>
      </c>
      <c r="AD1873">
        <v>0</v>
      </c>
      <c r="AE1873">
        <v>0</v>
      </c>
      <c r="AF1873">
        <v>0</v>
      </c>
      <c r="AG1873" t="s">
        <v>1881</v>
      </c>
      <c r="AH1873" s="181" t="s">
        <v>1883</v>
      </c>
      <c r="AI1873" s="182">
        <v>682</v>
      </c>
      <c r="AJ1873" s="181" t="s">
        <v>5099</v>
      </c>
      <c r="AK1873" s="181" t="s">
        <v>1883</v>
      </c>
      <c r="AL1873" s="181" t="s">
        <v>1883</v>
      </c>
      <c r="AO1873" s="181"/>
      <c r="AQ1873">
        <v>10</v>
      </c>
      <c r="AR1873" s="182">
        <v>40</v>
      </c>
      <c r="AS1873" s="183" t="s">
        <v>1882</v>
      </c>
      <c r="AT1873">
        <v>0</v>
      </c>
      <c r="AU1873">
        <v>0</v>
      </c>
      <c r="AV1873" s="182">
        <v>0</v>
      </c>
      <c r="AW1873" s="184">
        <v>0</v>
      </c>
      <c r="AX1873" s="183" t="s">
        <v>1881</v>
      </c>
      <c r="AY1873" s="184">
        <v>0</v>
      </c>
      <c r="AZ1873">
        <v>0</v>
      </c>
      <c r="BA1873">
        <v>0</v>
      </c>
      <c r="BB1873">
        <v>0</v>
      </c>
      <c r="BC1873" s="182">
        <v>0</v>
      </c>
      <c r="BD1873" t="s">
        <v>1883</v>
      </c>
      <c r="BE1873" t="s">
        <v>1883</v>
      </c>
      <c r="BF1873" t="s">
        <v>1883</v>
      </c>
      <c r="BG1873" s="181" t="s">
        <v>1883</v>
      </c>
      <c r="BH1873">
        <v>0</v>
      </c>
      <c r="BI1873" s="184">
        <v>0</v>
      </c>
      <c r="BJ1873" s="182">
        <v>0</v>
      </c>
      <c r="BK1873" s="181" t="s">
        <v>1883</v>
      </c>
      <c r="BL1873">
        <v>0</v>
      </c>
      <c r="BM1873">
        <v>0</v>
      </c>
      <c r="BN1873">
        <v>0</v>
      </c>
    </row>
    <row r="1874" spans="1:66" x14ac:dyDescent="0.25">
      <c r="A1874">
        <v>10133</v>
      </c>
      <c r="B1874" t="s">
        <v>5134</v>
      </c>
      <c r="C1874">
        <v>6</v>
      </c>
      <c r="D1874">
        <v>0</v>
      </c>
      <c r="E1874">
        <v>0</v>
      </c>
      <c r="F1874" t="s">
        <v>1881</v>
      </c>
      <c r="G1874" t="s">
        <v>1882</v>
      </c>
      <c r="H1874" t="s">
        <v>1881</v>
      </c>
      <c r="I1874" t="s">
        <v>1881</v>
      </c>
      <c r="J1874" t="s">
        <v>1881</v>
      </c>
      <c r="K1874" t="s">
        <v>1881</v>
      </c>
      <c r="L1874" t="s">
        <v>1881</v>
      </c>
      <c r="M1874" s="180"/>
      <c r="N1874" t="s">
        <v>1883</v>
      </c>
      <c r="O1874" t="s">
        <v>1883</v>
      </c>
      <c r="P1874" t="s">
        <v>5135</v>
      </c>
      <c r="Q1874">
        <v>0</v>
      </c>
      <c r="R1874">
        <v>0</v>
      </c>
      <c r="S1874" t="s">
        <v>1883</v>
      </c>
      <c r="T1874" t="s">
        <v>1883</v>
      </c>
      <c r="U1874">
        <v>0</v>
      </c>
      <c r="V1874" t="s">
        <v>1883</v>
      </c>
      <c r="W1874">
        <v>0</v>
      </c>
      <c r="X1874">
        <v>0</v>
      </c>
      <c r="Y1874">
        <v>0</v>
      </c>
      <c r="Z1874" t="s">
        <v>1881</v>
      </c>
      <c r="AA1874" t="s">
        <v>1881</v>
      </c>
      <c r="AB1874" t="s">
        <v>1881</v>
      </c>
      <c r="AC1874">
        <v>0</v>
      </c>
      <c r="AD1874">
        <v>0</v>
      </c>
      <c r="AE1874">
        <v>0</v>
      </c>
      <c r="AF1874">
        <v>0</v>
      </c>
      <c r="AG1874" t="s">
        <v>1881</v>
      </c>
      <c r="AH1874" s="181" t="s">
        <v>1883</v>
      </c>
      <c r="AI1874" s="182">
        <v>682</v>
      </c>
      <c r="AJ1874" s="181" t="s">
        <v>5099</v>
      </c>
      <c r="AK1874" s="181" t="s">
        <v>1883</v>
      </c>
      <c r="AL1874" s="181" t="s">
        <v>1883</v>
      </c>
      <c r="AO1874" s="181"/>
      <c r="AQ1874">
        <v>10</v>
      </c>
      <c r="AR1874" s="182">
        <v>40</v>
      </c>
      <c r="AS1874" s="183" t="s">
        <v>1882</v>
      </c>
      <c r="AT1874">
        <v>0</v>
      </c>
      <c r="AU1874">
        <v>0</v>
      </c>
      <c r="AV1874" s="182">
        <v>0</v>
      </c>
      <c r="AW1874" s="184">
        <v>0</v>
      </c>
      <c r="AX1874" s="183" t="s">
        <v>1881</v>
      </c>
      <c r="AY1874" s="184">
        <v>0</v>
      </c>
      <c r="AZ1874">
        <v>0</v>
      </c>
      <c r="BA1874">
        <v>0</v>
      </c>
      <c r="BB1874">
        <v>0</v>
      </c>
      <c r="BC1874" s="182">
        <v>0</v>
      </c>
      <c r="BD1874" t="s">
        <v>1883</v>
      </c>
      <c r="BE1874" t="s">
        <v>1883</v>
      </c>
      <c r="BF1874" t="s">
        <v>1883</v>
      </c>
      <c r="BG1874" s="181" t="s">
        <v>1883</v>
      </c>
      <c r="BH1874">
        <v>0</v>
      </c>
      <c r="BI1874" s="184">
        <v>0</v>
      </c>
      <c r="BJ1874" s="182">
        <v>0</v>
      </c>
      <c r="BK1874" s="181" t="s">
        <v>1883</v>
      </c>
      <c r="BL1874">
        <v>0</v>
      </c>
      <c r="BM1874">
        <v>0</v>
      </c>
      <c r="BN1874">
        <v>0</v>
      </c>
    </row>
    <row r="1875" spans="1:66" x14ac:dyDescent="0.25">
      <c r="A1875">
        <v>10134</v>
      </c>
      <c r="B1875" t="s">
        <v>5136</v>
      </c>
      <c r="C1875">
        <v>6</v>
      </c>
      <c r="D1875">
        <v>0</v>
      </c>
      <c r="E1875">
        <v>0</v>
      </c>
      <c r="F1875" t="s">
        <v>1881</v>
      </c>
      <c r="G1875" t="s">
        <v>1882</v>
      </c>
      <c r="H1875" t="s">
        <v>1881</v>
      </c>
      <c r="I1875" t="s">
        <v>1881</v>
      </c>
      <c r="J1875" t="s">
        <v>1881</v>
      </c>
      <c r="K1875" t="s">
        <v>1881</v>
      </c>
      <c r="L1875" t="s">
        <v>1881</v>
      </c>
      <c r="M1875" s="180"/>
      <c r="N1875" t="s">
        <v>1883</v>
      </c>
      <c r="O1875" t="s">
        <v>1883</v>
      </c>
      <c r="P1875" t="s">
        <v>5137</v>
      </c>
      <c r="Q1875">
        <v>0</v>
      </c>
      <c r="R1875">
        <v>0</v>
      </c>
      <c r="S1875" t="s">
        <v>1883</v>
      </c>
      <c r="T1875" t="s">
        <v>1883</v>
      </c>
      <c r="U1875">
        <v>0</v>
      </c>
      <c r="V1875" t="s">
        <v>1883</v>
      </c>
      <c r="W1875">
        <v>0</v>
      </c>
      <c r="X1875">
        <v>0</v>
      </c>
      <c r="Y1875">
        <v>0</v>
      </c>
      <c r="Z1875" t="s">
        <v>1881</v>
      </c>
      <c r="AA1875" t="s">
        <v>1881</v>
      </c>
      <c r="AB1875" t="s">
        <v>1881</v>
      </c>
      <c r="AC1875">
        <v>0</v>
      </c>
      <c r="AD1875">
        <v>0</v>
      </c>
      <c r="AE1875">
        <v>0</v>
      </c>
      <c r="AF1875">
        <v>0</v>
      </c>
      <c r="AG1875" t="s">
        <v>1881</v>
      </c>
      <c r="AH1875" s="181" t="s">
        <v>1883</v>
      </c>
      <c r="AI1875" s="182">
        <v>682</v>
      </c>
      <c r="AJ1875" s="181" t="s">
        <v>5099</v>
      </c>
      <c r="AK1875" s="181" t="s">
        <v>1883</v>
      </c>
      <c r="AL1875" s="181" t="s">
        <v>1883</v>
      </c>
      <c r="AO1875" s="181"/>
      <c r="AQ1875">
        <v>10</v>
      </c>
      <c r="AR1875" s="182">
        <v>40</v>
      </c>
      <c r="AS1875" s="183" t="s">
        <v>1882</v>
      </c>
      <c r="AT1875">
        <v>0</v>
      </c>
      <c r="AU1875">
        <v>0</v>
      </c>
      <c r="AV1875" s="182">
        <v>0</v>
      </c>
      <c r="AW1875" s="184">
        <v>0</v>
      </c>
      <c r="AX1875" s="183" t="s">
        <v>1881</v>
      </c>
      <c r="AY1875" s="184">
        <v>0</v>
      </c>
      <c r="AZ1875">
        <v>0</v>
      </c>
      <c r="BA1875">
        <v>0</v>
      </c>
      <c r="BB1875">
        <v>0</v>
      </c>
      <c r="BC1875" s="182">
        <v>0</v>
      </c>
      <c r="BD1875" t="s">
        <v>1883</v>
      </c>
      <c r="BE1875" t="s">
        <v>1883</v>
      </c>
      <c r="BF1875" t="s">
        <v>1883</v>
      </c>
      <c r="BG1875" s="181" t="s">
        <v>1883</v>
      </c>
      <c r="BH1875">
        <v>0</v>
      </c>
      <c r="BI1875" s="184">
        <v>0</v>
      </c>
      <c r="BJ1875" s="182">
        <v>0</v>
      </c>
      <c r="BK1875" s="181" t="s">
        <v>1883</v>
      </c>
      <c r="BL1875">
        <v>0</v>
      </c>
      <c r="BM1875">
        <v>0</v>
      </c>
      <c r="BN1875">
        <v>0</v>
      </c>
    </row>
    <row r="1876" spans="1:66" x14ac:dyDescent="0.25">
      <c r="A1876">
        <v>10135</v>
      </c>
      <c r="B1876" t="s">
        <v>5138</v>
      </c>
      <c r="C1876">
        <v>6</v>
      </c>
      <c r="D1876">
        <v>0</v>
      </c>
      <c r="E1876">
        <v>0</v>
      </c>
      <c r="F1876" t="s">
        <v>1881</v>
      </c>
      <c r="G1876" t="s">
        <v>1882</v>
      </c>
      <c r="H1876" t="s">
        <v>1881</v>
      </c>
      <c r="I1876" t="s">
        <v>1881</v>
      </c>
      <c r="J1876" t="s">
        <v>1881</v>
      </c>
      <c r="K1876" t="s">
        <v>1881</v>
      </c>
      <c r="L1876" t="s">
        <v>1881</v>
      </c>
      <c r="M1876" s="180"/>
      <c r="N1876" t="s">
        <v>1883</v>
      </c>
      <c r="O1876" t="s">
        <v>1883</v>
      </c>
      <c r="P1876" t="s">
        <v>5139</v>
      </c>
      <c r="Q1876">
        <v>0</v>
      </c>
      <c r="R1876">
        <v>0</v>
      </c>
      <c r="S1876" t="s">
        <v>1883</v>
      </c>
      <c r="T1876" t="s">
        <v>1883</v>
      </c>
      <c r="U1876">
        <v>0</v>
      </c>
      <c r="V1876" t="s">
        <v>1883</v>
      </c>
      <c r="W1876">
        <v>0</v>
      </c>
      <c r="X1876">
        <v>0</v>
      </c>
      <c r="Y1876">
        <v>0</v>
      </c>
      <c r="Z1876" t="s">
        <v>1881</v>
      </c>
      <c r="AA1876" t="s">
        <v>1881</v>
      </c>
      <c r="AB1876" t="s">
        <v>1881</v>
      </c>
      <c r="AC1876">
        <v>0</v>
      </c>
      <c r="AD1876">
        <v>0</v>
      </c>
      <c r="AE1876">
        <v>0</v>
      </c>
      <c r="AF1876">
        <v>0</v>
      </c>
      <c r="AG1876" t="s">
        <v>1881</v>
      </c>
      <c r="AH1876" s="181" t="s">
        <v>1883</v>
      </c>
      <c r="AI1876" s="182">
        <v>682</v>
      </c>
      <c r="AJ1876" s="181" t="s">
        <v>5099</v>
      </c>
      <c r="AK1876" s="181" t="s">
        <v>1883</v>
      </c>
      <c r="AL1876" s="181" t="s">
        <v>1883</v>
      </c>
      <c r="AO1876" s="181"/>
      <c r="AQ1876">
        <v>10</v>
      </c>
      <c r="AR1876" s="182">
        <v>40</v>
      </c>
      <c r="AS1876" s="183" t="s">
        <v>1882</v>
      </c>
      <c r="AT1876">
        <v>0</v>
      </c>
      <c r="AU1876">
        <v>0</v>
      </c>
      <c r="AV1876" s="182">
        <v>0</v>
      </c>
      <c r="AW1876" s="184">
        <v>0</v>
      </c>
      <c r="AX1876" s="183" t="s">
        <v>1881</v>
      </c>
      <c r="AY1876" s="184">
        <v>0</v>
      </c>
      <c r="AZ1876">
        <v>0</v>
      </c>
      <c r="BA1876">
        <v>0</v>
      </c>
      <c r="BB1876">
        <v>0</v>
      </c>
      <c r="BC1876" s="182">
        <v>0</v>
      </c>
      <c r="BD1876" t="s">
        <v>1883</v>
      </c>
      <c r="BE1876" t="s">
        <v>1883</v>
      </c>
      <c r="BF1876" t="s">
        <v>1883</v>
      </c>
      <c r="BG1876" s="181" t="s">
        <v>1883</v>
      </c>
      <c r="BH1876">
        <v>0</v>
      </c>
      <c r="BI1876" s="184">
        <v>0</v>
      </c>
      <c r="BJ1876" s="182">
        <v>0</v>
      </c>
      <c r="BK1876" s="181" t="s">
        <v>1883</v>
      </c>
      <c r="BL1876">
        <v>0</v>
      </c>
      <c r="BM1876">
        <v>0</v>
      </c>
      <c r="BN1876">
        <v>0</v>
      </c>
    </row>
    <row r="1877" spans="1:66" x14ac:dyDescent="0.25">
      <c r="A1877">
        <v>10136</v>
      </c>
      <c r="B1877" t="s">
        <v>5140</v>
      </c>
      <c r="C1877">
        <v>12</v>
      </c>
      <c r="D1877">
        <v>0</v>
      </c>
      <c r="E1877">
        <v>0</v>
      </c>
      <c r="F1877" t="s">
        <v>1881</v>
      </c>
      <c r="G1877" t="s">
        <v>1882</v>
      </c>
      <c r="H1877" t="s">
        <v>1881</v>
      </c>
      <c r="I1877" t="s">
        <v>1881</v>
      </c>
      <c r="J1877" t="s">
        <v>1881</v>
      </c>
      <c r="K1877" t="s">
        <v>1881</v>
      </c>
      <c r="L1877" t="s">
        <v>1881</v>
      </c>
      <c r="M1877" s="180"/>
      <c r="N1877" t="s">
        <v>1883</v>
      </c>
      <c r="O1877" t="s">
        <v>1883</v>
      </c>
      <c r="P1877" t="s">
        <v>5141</v>
      </c>
      <c r="Q1877">
        <v>0</v>
      </c>
      <c r="R1877">
        <v>0</v>
      </c>
      <c r="S1877" t="s">
        <v>1883</v>
      </c>
      <c r="T1877" t="s">
        <v>1883</v>
      </c>
      <c r="U1877">
        <v>0</v>
      </c>
      <c r="V1877" t="s">
        <v>1883</v>
      </c>
      <c r="W1877">
        <v>0</v>
      </c>
      <c r="X1877">
        <v>0</v>
      </c>
      <c r="Y1877">
        <v>0</v>
      </c>
      <c r="Z1877" t="s">
        <v>1881</v>
      </c>
      <c r="AA1877" t="s">
        <v>1881</v>
      </c>
      <c r="AB1877" t="s">
        <v>1881</v>
      </c>
      <c r="AC1877">
        <v>0</v>
      </c>
      <c r="AD1877">
        <v>0</v>
      </c>
      <c r="AE1877">
        <v>0</v>
      </c>
      <c r="AF1877">
        <v>0</v>
      </c>
      <c r="AG1877" t="s">
        <v>1881</v>
      </c>
      <c r="AH1877" s="181" t="s">
        <v>1883</v>
      </c>
      <c r="AI1877" s="182">
        <v>682</v>
      </c>
      <c r="AJ1877" s="181" t="s">
        <v>5099</v>
      </c>
      <c r="AK1877" s="181" t="s">
        <v>1883</v>
      </c>
      <c r="AL1877" s="181" t="s">
        <v>1883</v>
      </c>
      <c r="AO1877" s="181"/>
      <c r="AQ1877">
        <v>10</v>
      </c>
      <c r="AR1877" s="182">
        <v>40</v>
      </c>
      <c r="AS1877" s="183" t="s">
        <v>1882</v>
      </c>
      <c r="AT1877">
        <v>0</v>
      </c>
      <c r="AU1877">
        <v>0</v>
      </c>
      <c r="AV1877" s="182">
        <v>0</v>
      </c>
      <c r="AW1877" s="184">
        <v>0</v>
      </c>
      <c r="AX1877" s="183" t="s">
        <v>1881</v>
      </c>
      <c r="AY1877" s="184">
        <v>0</v>
      </c>
      <c r="AZ1877">
        <v>0</v>
      </c>
      <c r="BA1877">
        <v>0</v>
      </c>
      <c r="BB1877">
        <v>0</v>
      </c>
      <c r="BC1877" s="182">
        <v>0</v>
      </c>
      <c r="BD1877" t="s">
        <v>1883</v>
      </c>
      <c r="BE1877" t="s">
        <v>1883</v>
      </c>
      <c r="BF1877" t="s">
        <v>1883</v>
      </c>
      <c r="BG1877" s="181" t="s">
        <v>1883</v>
      </c>
      <c r="BH1877">
        <v>0</v>
      </c>
      <c r="BI1877" s="184">
        <v>0</v>
      </c>
      <c r="BJ1877" s="182">
        <v>0</v>
      </c>
      <c r="BK1877" s="181" t="s">
        <v>1883</v>
      </c>
      <c r="BL1877">
        <v>0</v>
      </c>
      <c r="BM1877">
        <v>0</v>
      </c>
      <c r="BN1877">
        <v>0</v>
      </c>
    </row>
    <row r="1878" spans="1:66" x14ac:dyDescent="0.25">
      <c r="A1878">
        <v>10166</v>
      </c>
      <c r="B1878" t="s">
        <v>5142</v>
      </c>
      <c r="C1878">
        <v>12</v>
      </c>
      <c r="D1878">
        <v>0</v>
      </c>
      <c r="E1878">
        <v>0</v>
      </c>
      <c r="F1878" t="s">
        <v>1881</v>
      </c>
      <c r="G1878" t="s">
        <v>1882</v>
      </c>
      <c r="H1878" t="s">
        <v>1881</v>
      </c>
      <c r="I1878" t="s">
        <v>1881</v>
      </c>
      <c r="J1878" t="s">
        <v>1881</v>
      </c>
      <c r="K1878" t="s">
        <v>1881</v>
      </c>
      <c r="L1878" t="s">
        <v>1881</v>
      </c>
      <c r="M1878" s="180">
        <v>44881</v>
      </c>
      <c r="N1878" t="s">
        <v>1883</v>
      </c>
      <c r="O1878" t="s">
        <v>5143</v>
      </c>
      <c r="P1878" t="s">
        <v>5144</v>
      </c>
      <c r="Q1878">
        <v>0</v>
      </c>
      <c r="R1878">
        <v>0</v>
      </c>
      <c r="S1878" t="s">
        <v>1883</v>
      </c>
      <c r="T1878" t="s">
        <v>1883</v>
      </c>
      <c r="U1878">
        <v>0</v>
      </c>
      <c r="V1878" t="s">
        <v>1883</v>
      </c>
      <c r="W1878">
        <v>0</v>
      </c>
      <c r="X1878">
        <v>0</v>
      </c>
      <c r="Y1878">
        <v>0</v>
      </c>
      <c r="Z1878" t="s">
        <v>1881</v>
      </c>
      <c r="AA1878" t="s">
        <v>1881</v>
      </c>
      <c r="AB1878" t="s">
        <v>1881</v>
      </c>
      <c r="AC1878">
        <v>0</v>
      </c>
      <c r="AD1878">
        <v>0</v>
      </c>
      <c r="AE1878">
        <v>0</v>
      </c>
      <c r="AF1878">
        <v>0</v>
      </c>
      <c r="AG1878" t="s">
        <v>1882</v>
      </c>
      <c r="AH1878" s="181" t="s">
        <v>1883</v>
      </c>
      <c r="AI1878" s="182">
        <v>111</v>
      </c>
      <c r="AJ1878" s="181" t="s">
        <v>2106</v>
      </c>
      <c r="AK1878" s="181" t="s">
        <v>1883</v>
      </c>
      <c r="AL1878" s="181" t="s">
        <v>1883</v>
      </c>
      <c r="AO1878" s="181"/>
      <c r="AQ1878">
        <v>10</v>
      </c>
      <c r="AR1878" s="182">
        <v>40</v>
      </c>
      <c r="AS1878" s="183" t="s">
        <v>1882</v>
      </c>
      <c r="AT1878">
        <v>0</v>
      </c>
      <c r="AU1878">
        <v>0</v>
      </c>
      <c r="AV1878" s="182">
        <v>0</v>
      </c>
      <c r="AW1878" s="184">
        <v>0</v>
      </c>
      <c r="AX1878" s="183" t="s">
        <v>1881</v>
      </c>
      <c r="AY1878" s="184">
        <v>0</v>
      </c>
      <c r="AZ1878">
        <v>0</v>
      </c>
      <c r="BA1878">
        <v>0</v>
      </c>
      <c r="BB1878">
        <v>0</v>
      </c>
      <c r="BC1878" s="182">
        <v>10166</v>
      </c>
      <c r="BD1878" t="s">
        <v>1883</v>
      </c>
      <c r="BE1878" t="s">
        <v>1883</v>
      </c>
      <c r="BF1878" t="s">
        <v>1883</v>
      </c>
      <c r="BG1878" s="181" t="s">
        <v>1883</v>
      </c>
      <c r="BH1878">
        <v>0</v>
      </c>
      <c r="BI1878" s="184">
        <v>0</v>
      </c>
      <c r="BJ1878" s="182">
        <v>0</v>
      </c>
      <c r="BK1878" s="181" t="s">
        <v>1883</v>
      </c>
      <c r="BL1878">
        <v>0</v>
      </c>
      <c r="BM1878">
        <v>0</v>
      </c>
      <c r="BN1878">
        <v>0</v>
      </c>
    </row>
    <row r="1879" spans="1:66" x14ac:dyDescent="0.25">
      <c r="A1879">
        <v>10167</v>
      </c>
      <c r="B1879" t="s">
        <v>5145</v>
      </c>
      <c r="C1879">
        <v>1</v>
      </c>
      <c r="D1879">
        <v>0</v>
      </c>
      <c r="E1879">
        <v>0</v>
      </c>
      <c r="F1879" t="s">
        <v>1881</v>
      </c>
      <c r="G1879" t="s">
        <v>1881</v>
      </c>
      <c r="H1879" t="s">
        <v>1881</v>
      </c>
      <c r="I1879" t="s">
        <v>1881</v>
      </c>
      <c r="J1879" t="s">
        <v>1881</v>
      </c>
      <c r="K1879" t="s">
        <v>1881</v>
      </c>
      <c r="L1879" t="s">
        <v>1881</v>
      </c>
      <c r="M1879" s="180">
        <v>44883</v>
      </c>
      <c r="N1879" t="s">
        <v>1883</v>
      </c>
      <c r="O1879" t="s">
        <v>1883</v>
      </c>
      <c r="P1879" t="s">
        <v>1883</v>
      </c>
      <c r="Q1879">
        <v>0</v>
      </c>
      <c r="R1879">
        <v>0</v>
      </c>
      <c r="S1879" t="s">
        <v>1883</v>
      </c>
      <c r="T1879" t="s">
        <v>1883</v>
      </c>
      <c r="U1879">
        <v>0</v>
      </c>
      <c r="V1879" t="s">
        <v>1883</v>
      </c>
      <c r="W1879">
        <v>0</v>
      </c>
      <c r="X1879">
        <v>0</v>
      </c>
      <c r="Y1879">
        <v>0</v>
      </c>
      <c r="Z1879" t="s">
        <v>1881</v>
      </c>
      <c r="AA1879" t="s">
        <v>1881</v>
      </c>
      <c r="AB1879" t="s">
        <v>1881</v>
      </c>
      <c r="AC1879">
        <v>0</v>
      </c>
      <c r="AD1879">
        <v>0</v>
      </c>
      <c r="AE1879">
        <v>0</v>
      </c>
      <c r="AF1879">
        <v>0</v>
      </c>
      <c r="AG1879" t="s">
        <v>1881</v>
      </c>
      <c r="AH1879" s="181" t="s">
        <v>1883</v>
      </c>
      <c r="AI1879" s="182">
        <v>16</v>
      </c>
      <c r="AJ1879" s="181" t="s">
        <v>2169</v>
      </c>
      <c r="AK1879" s="181" t="s">
        <v>1883</v>
      </c>
      <c r="AL1879" s="181" t="s">
        <v>1883</v>
      </c>
      <c r="AO1879" s="181"/>
      <c r="AQ1879">
        <v>10</v>
      </c>
      <c r="AR1879" s="182">
        <v>40</v>
      </c>
      <c r="AS1879" s="183" t="s">
        <v>1882</v>
      </c>
      <c r="AT1879">
        <v>0</v>
      </c>
      <c r="AU1879">
        <v>0</v>
      </c>
      <c r="AV1879" s="182">
        <v>0</v>
      </c>
      <c r="AW1879" s="184">
        <v>0</v>
      </c>
      <c r="AX1879" s="183" t="s">
        <v>1881</v>
      </c>
      <c r="AY1879" s="184">
        <v>0</v>
      </c>
      <c r="AZ1879">
        <v>0</v>
      </c>
      <c r="BA1879">
        <v>0</v>
      </c>
      <c r="BB1879">
        <v>0</v>
      </c>
      <c r="BC1879" s="182">
        <v>10167</v>
      </c>
      <c r="BD1879" t="s">
        <v>1883</v>
      </c>
      <c r="BE1879" t="s">
        <v>1883</v>
      </c>
      <c r="BF1879" t="s">
        <v>1883</v>
      </c>
      <c r="BG1879" s="181" t="s">
        <v>1883</v>
      </c>
      <c r="BH1879">
        <v>0</v>
      </c>
      <c r="BI1879" s="184">
        <v>0</v>
      </c>
      <c r="BJ1879" s="182">
        <v>0</v>
      </c>
      <c r="BK1879" s="181" t="s">
        <v>1883</v>
      </c>
      <c r="BL1879">
        <v>0</v>
      </c>
      <c r="BM1879">
        <v>0</v>
      </c>
      <c r="BN1879">
        <v>0</v>
      </c>
    </row>
    <row r="1880" spans="1:66" x14ac:dyDescent="0.25">
      <c r="A1880">
        <v>10168</v>
      </c>
      <c r="B1880" t="s">
        <v>5146</v>
      </c>
      <c r="C1880">
        <v>4</v>
      </c>
      <c r="D1880">
        <v>0</v>
      </c>
      <c r="E1880">
        <v>0</v>
      </c>
      <c r="F1880" t="s">
        <v>1881</v>
      </c>
      <c r="G1880" t="s">
        <v>1882</v>
      </c>
      <c r="H1880" t="s">
        <v>1881</v>
      </c>
      <c r="I1880" t="s">
        <v>1881</v>
      </c>
      <c r="J1880" t="s">
        <v>1881</v>
      </c>
      <c r="K1880" t="s">
        <v>1881</v>
      </c>
      <c r="L1880" t="s">
        <v>1881</v>
      </c>
      <c r="M1880" s="180">
        <v>44883</v>
      </c>
      <c r="N1880" t="s">
        <v>1883</v>
      </c>
      <c r="O1880" t="s">
        <v>5147</v>
      </c>
      <c r="P1880" t="s">
        <v>5147</v>
      </c>
      <c r="Q1880">
        <v>0</v>
      </c>
      <c r="R1880">
        <v>0</v>
      </c>
      <c r="S1880" t="s">
        <v>1883</v>
      </c>
      <c r="T1880" t="s">
        <v>1883</v>
      </c>
      <c r="U1880">
        <v>0</v>
      </c>
      <c r="V1880" t="s">
        <v>1883</v>
      </c>
      <c r="W1880">
        <v>0</v>
      </c>
      <c r="X1880">
        <v>0</v>
      </c>
      <c r="Y1880">
        <v>0</v>
      </c>
      <c r="Z1880" t="s">
        <v>1881</v>
      </c>
      <c r="AA1880" t="s">
        <v>1881</v>
      </c>
      <c r="AB1880" t="s">
        <v>1881</v>
      </c>
      <c r="AC1880">
        <v>0</v>
      </c>
      <c r="AD1880">
        <v>0</v>
      </c>
      <c r="AE1880">
        <v>0</v>
      </c>
      <c r="AF1880">
        <v>0</v>
      </c>
      <c r="AG1880" t="s">
        <v>1882</v>
      </c>
      <c r="AH1880" s="181" t="s">
        <v>1883</v>
      </c>
      <c r="AI1880" s="182">
        <v>27</v>
      </c>
      <c r="AJ1880" s="181" t="s">
        <v>1886</v>
      </c>
      <c r="AK1880" s="181" t="s">
        <v>1883</v>
      </c>
      <c r="AL1880" s="181" t="s">
        <v>1883</v>
      </c>
      <c r="AO1880" s="181"/>
      <c r="AQ1880">
        <v>10</v>
      </c>
      <c r="AR1880" s="182">
        <v>40</v>
      </c>
      <c r="AS1880" s="183" t="s">
        <v>1882</v>
      </c>
      <c r="AT1880">
        <v>0</v>
      </c>
      <c r="AU1880">
        <v>0</v>
      </c>
      <c r="AV1880" s="182">
        <v>0</v>
      </c>
      <c r="AW1880" s="184">
        <v>0</v>
      </c>
      <c r="AX1880" s="183" t="s">
        <v>1881</v>
      </c>
      <c r="AY1880" s="184">
        <v>0</v>
      </c>
      <c r="AZ1880">
        <v>0</v>
      </c>
      <c r="BA1880">
        <v>0</v>
      </c>
      <c r="BB1880">
        <v>0</v>
      </c>
      <c r="BC1880" s="182">
        <v>10168</v>
      </c>
      <c r="BD1880" t="s">
        <v>1883</v>
      </c>
      <c r="BE1880" t="s">
        <v>1883</v>
      </c>
      <c r="BF1880" t="s">
        <v>1883</v>
      </c>
      <c r="BG1880" s="181" t="s">
        <v>1883</v>
      </c>
      <c r="BH1880">
        <v>0</v>
      </c>
      <c r="BI1880" s="184">
        <v>0</v>
      </c>
      <c r="BJ1880" s="182">
        <v>0</v>
      </c>
      <c r="BK1880" s="181" t="s">
        <v>1883</v>
      </c>
      <c r="BL1880">
        <v>0</v>
      </c>
      <c r="BM1880">
        <v>0</v>
      </c>
      <c r="BN1880">
        <v>0</v>
      </c>
    </row>
    <row r="1881" spans="1:66" x14ac:dyDescent="0.25">
      <c r="A1881">
        <v>10169</v>
      </c>
      <c r="B1881" t="s">
        <v>5148</v>
      </c>
      <c r="C1881">
        <v>24</v>
      </c>
      <c r="D1881">
        <v>0</v>
      </c>
      <c r="E1881">
        <v>0</v>
      </c>
      <c r="F1881" t="s">
        <v>1881</v>
      </c>
      <c r="G1881" t="s">
        <v>1882</v>
      </c>
      <c r="H1881" t="s">
        <v>1881</v>
      </c>
      <c r="I1881" t="s">
        <v>1881</v>
      </c>
      <c r="J1881" t="s">
        <v>1881</v>
      </c>
      <c r="K1881" t="s">
        <v>1881</v>
      </c>
      <c r="L1881" t="s">
        <v>1881</v>
      </c>
      <c r="M1881" s="180">
        <v>44888</v>
      </c>
      <c r="N1881" t="s">
        <v>1883</v>
      </c>
      <c r="O1881" t="s">
        <v>5149</v>
      </c>
      <c r="P1881" t="s">
        <v>5149</v>
      </c>
      <c r="Q1881">
        <v>0</v>
      </c>
      <c r="R1881">
        <v>0</v>
      </c>
      <c r="S1881" t="s">
        <v>1883</v>
      </c>
      <c r="T1881" t="s">
        <v>1883</v>
      </c>
      <c r="U1881">
        <v>0</v>
      </c>
      <c r="V1881" t="s">
        <v>1883</v>
      </c>
      <c r="W1881">
        <v>0</v>
      </c>
      <c r="X1881">
        <v>0</v>
      </c>
      <c r="Y1881">
        <v>0</v>
      </c>
      <c r="Z1881" t="s">
        <v>1881</v>
      </c>
      <c r="AA1881" t="s">
        <v>1881</v>
      </c>
      <c r="AB1881" t="s">
        <v>1881</v>
      </c>
      <c r="AC1881">
        <v>0</v>
      </c>
      <c r="AD1881">
        <v>0</v>
      </c>
      <c r="AE1881">
        <v>0</v>
      </c>
      <c r="AF1881">
        <v>0</v>
      </c>
      <c r="AG1881" t="s">
        <v>1882</v>
      </c>
      <c r="AH1881" s="181" t="s">
        <v>1883</v>
      </c>
      <c r="AI1881" s="182">
        <v>111</v>
      </c>
      <c r="AJ1881" s="181" t="s">
        <v>2106</v>
      </c>
      <c r="AK1881" s="181" t="s">
        <v>1883</v>
      </c>
      <c r="AL1881" s="181" t="s">
        <v>1883</v>
      </c>
      <c r="AO1881" s="181"/>
      <c r="AQ1881">
        <v>10</v>
      </c>
      <c r="AR1881" s="182">
        <v>40</v>
      </c>
      <c r="AS1881" s="183" t="s">
        <v>1882</v>
      </c>
      <c r="AT1881">
        <v>0</v>
      </c>
      <c r="AU1881">
        <v>0</v>
      </c>
      <c r="AV1881" s="182">
        <v>0</v>
      </c>
      <c r="AW1881" s="184">
        <v>0</v>
      </c>
      <c r="AX1881" s="183" t="s">
        <v>1881</v>
      </c>
      <c r="AY1881" s="184">
        <v>0</v>
      </c>
      <c r="AZ1881">
        <v>0</v>
      </c>
      <c r="BA1881">
        <v>0</v>
      </c>
      <c r="BB1881">
        <v>0</v>
      </c>
      <c r="BC1881" s="182">
        <v>10169</v>
      </c>
      <c r="BD1881" t="s">
        <v>1883</v>
      </c>
      <c r="BE1881" t="s">
        <v>1883</v>
      </c>
      <c r="BF1881" t="s">
        <v>1883</v>
      </c>
      <c r="BG1881" s="181" t="s">
        <v>1883</v>
      </c>
      <c r="BH1881">
        <v>0</v>
      </c>
      <c r="BI1881" s="184">
        <v>0</v>
      </c>
      <c r="BJ1881" s="182">
        <v>0</v>
      </c>
      <c r="BK1881" s="181" t="s">
        <v>1883</v>
      </c>
      <c r="BL1881">
        <v>0</v>
      </c>
      <c r="BM1881">
        <v>0</v>
      </c>
      <c r="BN1881">
        <v>0</v>
      </c>
    </row>
    <row r="1882" spans="1:66" x14ac:dyDescent="0.25">
      <c r="A1882">
        <v>10170</v>
      </c>
      <c r="B1882" t="s">
        <v>5150</v>
      </c>
      <c r="C1882">
        <v>1</v>
      </c>
      <c r="D1882">
        <v>0</v>
      </c>
      <c r="E1882">
        <v>0</v>
      </c>
      <c r="F1882" t="s">
        <v>1881</v>
      </c>
      <c r="G1882" t="s">
        <v>1882</v>
      </c>
      <c r="H1882" t="s">
        <v>1881</v>
      </c>
      <c r="I1882" t="s">
        <v>1881</v>
      </c>
      <c r="J1882" t="s">
        <v>1881</v>
      </c>
      <c r="K1882" t="s">
        <v>1881</v>
      </c>
      <c r="L1882" t="s">
        <v>1881</v>
      </c>
      <c r="M1882" s="180">
        <v>44889</v>
      </c>
      <c r="N1882" t="s">
        <v>2004</v>
      </c>
      <c r="O1882" t="s">
        <v>1883</v>
      </c>
      <c r="P1882" t="s">
        <v>1883</v>
      </c>
      <c r="Q1882">
        <v>0</v>
      </c>
      <c r="R1882">
        <v>0</v>
      </c>
      <c r="S1882" t="s">
        <v>1883</v>
      </c>
      <c r="T1882" t="s">
        <v>1883</v>
      </c>
      <c r="U1882">
        <v>0</v>
      </c>
      <c r="V1882" t="s">
        <v>1883</v>
      </c>
      <c r="W1882">
        <v>0</v>
      </c>
      <c r="X1882">
        <v>0</v>
      </c>
      <c r="Y1882">
        <v>0</v>
      </c>
      <c r="Z1882" t="s">
        <v>1881</v>
      </c>
      <c r="AA1882" t="s">
        <v>1881</v>
      </c>
      <c r="AB1882" t="s">
        <v>1881</v>
      </c>
      <c r="AC1882">
        <v>0</v>
      </c>
      <c r="AD1882">
        <v>0</v>
      </c>
      <c r="AE1882">
        <v>0</v>
      </c>
      <c r="AF1882">
        <v>0</v>
      </c>
      <c r="AG1882" t="s">
        <v>1882</v>
      </c>
      <c r="AH1882" s="181" t="s">
        <v>1883</v>
      </c>
      <c r="AI1882" s="182">
        <v>27</v>
      </c>
      <c r="AJ1882" s="181" t="s">
        <v>1886</v>
      </c>
      <c r="AK1882" s="181" t="s">
        <v>1883</v>
      </c>
      <c r="AL1882" s="181" t="s">
        <v>1883</v>
      </c>
      <c r="AO1882" s="181"/>
      <c r="AQ1882">
        <v>10</v>
      </c>
      <c r="AR1882" s="182">
        <v>40</v>
      </c>
      <c r="AS1882" s="183" t="s">
        <v>1882</v>
      </c>
      <c r="AT1882">
        <v>0</v>
      </c>
      <c r="AU1882">
        <v>0</v>
      </c>
      <c r="AV1882" s="182">
        <v>0</v>
      </c>
      <c r="AW1882" s="184">
        <v>0</v>
      </c>
      <c r="AX1882" s="183" t="s">
        <v>1881</v>
      </c>
      <c r="AY1882" s="184">
        <v>0</v>
      </c>
      <c r="AZ1882">
        <v>0</v>
      </c>
      <c r="BA1882">
        <v>0</v>
      </c>
      <c r="BB1882">
        <v>0</v>
      </c>
      <c r="BC1882" s="182">
        <v>10170</v>
      </c>
      <c r="BD1882" t="s">
        <v>1883</v>
      </c>
      <c r="BE1882" t="s">
        <v>1883</v>
      </c>
      <c r="BF1882" t="s">
        <v>1883</v>
      </c>
      <c r="BG1882" s="181" t="s">
        <v>1883</v>
      </c>
      <c r="BH1882">
        <v>0</v>
      </c>
      <c r="BI1882" s="184">
        <v>0</v>
      </c>
      <c r="BJ1882" s="182">
        <v>0</v>
      </c>
      <c r="BK1882" s="181" t="s">
        <v>1883</v>
      </c>
      <c r="BL1882">
        <v>0</v>
      </c>
      <c r="BM1882">
        <v>0</v>
      </c>
      <c r="BN1882">
        <v>0</v>
      </c>
    </row>
    <row r="1883" spans="1:66" x14ac:dyDescent="0.25">
      <c r="A1883">
        <v>10172</v>
      </c>
      <c r="B1883" t="s">
        <v>5151</v>
      </c>
      <c r="C1883">
        <v>1</v>
      </c>
      <c r="D1883">
        <v>0</v>
      </c>
      <c r="E1883">
        <v>0</v>
      </c>
      <c r="F1883" t="s">
        <v>1881</v>
      </c>
      <c r="G1883" t="s">
        <v>1881</v>
      </c>
      <c r="H1883" t="s">
        <v>1881</v>
      </c>
      <c r="I1883" t="s">
        <v>1881</v>
      </c>
      <c r="J1883" t="s">
        <v>1881</v>
      </c>
      <c r="K1883" t="s">
        <v>1881</v>
      </c>
      <c r="L1883" t="s">
        <v>1881</v>
      </c>
      <c r="M1883" s="180">
        <v>44896</v>
      </c>
      <c r="N1883" t="s">
        <v>2004</v>
      </c>
      <c r="O1883" t="s">
        <v>5152</v>
      </c>
      <c r="P1883" t="s">
        <v>5152</v>
      </c>
      <c r="Q1883">
        <v>0</v>
      </c>
      <c r="R1883">
        <v>0</v>
      </c>
      <c r="S1883" t="s">
        <v>1883</v>
      </c>
      <c r="T1883" t="s">
        <v>1883</v>
      </c>
      <c r="U1883">
        <v>0</v>
      </c>
      <c r="V1883" t="s">
        <v>1883</v>
      </c>
      <c r="W1883">
        <v>0</v>
      </c>
      <c r="X1883">
        <v>0</v>
      </c>
      <c r="Y1883">
        <v>0</v>
      </c>
      <c r="Z1883" t="s">
        <v>1881</v>
      </c>
      <c r="AA1883" t="s">
        <v>1881</v>
      </c>
      <c r="AB1883" t="s">
        <v>1881</v>
      </c>
      <c r="AC1883">
        <v>0</v>
      </c>
      <c r="AD1883">
        <v>0</v>
      </c>
      <c r="AE1883">
        <v>0</v>
      </c>
      <c r="AF1883">
        <v>0</v>
      </c>
      <c r="AG1883" t="s">
        <v>1881</v>
      </c>
      <c r="AH1883" s="181" t="s">
        <v>1883</v>
      </c>
      <c r="AI1883" s="182">
        <v>47</v>
      </c>
      <c r="AJ1883" s="181" t="s">
        <v>2012</v>
      </c>
      <c r="AK1883" s="181" t="s">
        <v>1883</v>
      </c>
      <c r="AL1883" s="181" t="s">
        <v>1883</v>
      </c>
      <c r="AO1883" s="181"/>
      <c r="AQ1883">
        <v>10</v>
      </c>
      <c r="AR1883" s="182">
        <v>40</v>
      </c>
      <c r="AS1883" s="183" t="s">
        <v>1882</v>
      </c>
      <c r="AT1883">
        <v>0</v>
      </c>
      <c r="AU1883">
        <v>0</v>
      </c>
      <c r="AV1883" s="182">
        <v>0</v>
      </c>
      <c r="AW1883" s="184">
        <v>0</v>
      </c>
      <c r="AX1883" s="183" t="s">
        <v>1881</v>
      </c>
      <c r="AY1883" s="184">
        <v>0</v>
      </c>
      <c r="AZ1883">
        <v>0</v>
      </c>
      <c r="BA1883">
        <v>0</v>
      </c>
      <c r="BB1883">
        <v>0</v>
      </c>
      <c r="BC1883" s="182">
        <v>10172</v>
      </c>
      <c r="BD1883" t="s">
        <v>1883</v>
      </c>
      <c r="BE1883" t="s">
        <v>1883</v>
      </c>
      <c r="BF1883" t="s">
        <v>1883</v>
      </c>
      <c r="BG1883" s="181" t="s">
        <v>1883</v>
      </c>
      <c r="BH1883">
        <v>0</v>
      </c>
      <c r="BI1883" s="184">
        <v>0</v>
      </c>
      <c r="BJ1883" s="182">
        <v>0</v>
      </c>
      <c r="BK1883" s="181" t="s">
        <v>1883</v>
      </c>
      <c r="BL1883">
        <v>0</v>
      </c>
      <c r="BM1883">
        <v>0</v>
      </c>
      <c r="BN1883">
        <v>0</v>
      </c>
    </row>
    <row r="1884" spans="1:66" x14ac:dyDescent="0.25">
      <c r="A1884">
        <v>10173</v>
      </c>
      <c r="B1884" t="s">
        <v>5153</v>
      </c>
      <c r="C1884">
        <v>1</v>
      </c>
      <c r="D1884">
        <v>0</v>
      </c>
      <c r="E1884">
        <v>0</v>
      </c>
      <c r="F1884" t="s">
        <v>1881</v>
      </c>
      <c r="G1884" t="s">
        <v>1882</v>
      </c>
      <c r="H1884" t="s">
        <v>1881</v>
      </c>
      <c r="I1884" t="s">
        <v>1881</v>
      </c>
      <c r="J1884" t="s">
        <v>1881</v>
      </c>
      <c r="K1884" t="s">
        <v>1881</v>
      </c>
      <c r="L1884" t="s">
        <v>1881</v>
      </c>
      <c r="M1884" s="180">
        <v>44896</v>
      </c>
      <c r="N1884" t="s">
        <v>1883</v>
      </c>
      <c r="O1884" t="s">
        <v>5154</v>
      </c>
      <c r="P1884" t="s">
        <v>5154</v>
      </c>
      <c r="Q1884">
        <v>0</v>
      </c>
      <c r="R1884">
        <v>0</v>
      </c>
      <c r="S1884" t="s">
        <v>1883</v>
      </c>
      <c r="T1884" t="s">
        <v>1883</v>
      </c>
      <c r="U1884">
        <v>0</v>
      </c>
      <c r="V1884" t="s">
        <v>1883</v>
      </c>
      <c r="W1884">
        <v>0</v>
      </c>
      <c r="X1884">
        <v>0</v>
      </c>
      <c r="Y1884">
        <v>0</v>
      </c>
      <c r="Z1884" t="s">
        <v>1881</v>
      </c>
      <c r="AA1884" t="s">
        <v>1881</v>
      </c>
      <c r="AB1884" t="s">
        <v>1881</v>
      </c>
      <c r="AC1884">
        <v>0</v>
      </c>
      <c r="AD1884">
        <v>0</v>
      </c>
      <c r="AE1884">
        <v>0</v>
      </c>
      <c r="AF1884">
        <v>0</v>
      </c>
      <c r="AG1884" t="s">
        <v>1881</v>
      </c>
      <c r="AH1884" s="181" t="s">
        <v>1883</v>
      </c>
      <c r="AI1884" s="182">
        <v>47</v>
      </c>
      <c r="AJ1884" s="181" t="s">
        <v>2012</v>
      </c>
      <c r="AK1884" s="181" t="s">
        <v>1883</v>
      </c>
      <c r="AL1884" s="181" t="s">
        <v>1883</v>
      </c>
      <c r="AO1884" s="181"/>
      <c r="AQ1884">
        <v>10</v>
      </c>
      <c r="AR1884" s="182">
        <v>40</v>
      </c>
      <c r="AS1884" s="183" t="s">
        <v>1882</v>
      </c>
      <c r="AT1884">
        <v>0</v>
      </c>
      <c r="AU1884">
        <v>0</v>
      </c>
      <c r="AV1884" s="182">
        <v>0</v>
      </c>
      <c r="AW1884" s="184">
        <v>0</v>
      </c>
      <c r="AX1884" s="183" t="s">
        <v>1881</v>
      </c>
      <c r="AY1884" s="184">
        <v>0</v>
      </c>
      <c r="AZ1884">
        <v>0</v>
      </c>
      <c r="BA1884">
        <v>0</v>
      </c>
      <c r="BB1884">
        <v>0</v>
      </c>
      <c r="BC1884" s="182">
        <v>10173</v>
      </c>
      <c r="BD1884" t="s">
        <v>1883</v>
      </c>
      <c r="BE1884" t="s">
        <v>1883</v>
      </c>
      <c r="BF1884" t="s">
        <v>1883</v>
      </c>
      <c r="BG1884" s="181" t="s">
        <v>1883</v>
      </c>
      <c r="BH1884">
        <v>0</v>
      </c>
      <c r="BI1884" s="184">
        <v>0</v>
      </c>
      <c r="BJ1884" s="182">
        <v>0</v>
      </c>
      <c r="BK1884" s="181" t="s">
        <v>1883</v>
      </c>
      <c r="BL1884">
        <v>0</v>
      </c>
      <c r="BM1884">
        <v>0</v>
      </c>
      <c r="BN1884">
        <v>0</v>
      </c>
    </row>
    <row r="1885" spans="1:66" x14ac:dyDescent="0.25">
      <c r="A1885">
        <v>10174</v>
      </c>
      <c r="B1885" t="s">
        <v>5155</v>
      </c>
      <c r="C1885">
        <v>1</v>
      </c>
      <c r="D1885">
        <v>0</v>
      </c>
      <c r="E1885">
        <v>0</v>
      </c>
      <c r="F1885" t="s">
        <v>1881</v>
      </c>
      <c r="G1885" t="s">
        <v>1882</v>
      </c>
      <c r="H1885" t="s">
        <v>1881</v>
      </c>
      <c r="I1885" t="s">
        <v>1881</v>
      </c>
      <c r="J1885" t="s">
        <v>1881</v>
      </c>
      <c r="K1885" t="s">
        <v>1881</v>
      </c>
      <c r="L1885" t="s">
        <v>1881</v>
      </c>
      <c r="M1885" s="180">
        <v>44896</v>
      </c>
      <c r="N1885" t="s">
        <v>2004</v>
      </c>
      <c r="O1885" t="s">
        <v>5156</v>
      </c>
      <c r="P1885" t="s">
        <v>5156</v>
      </c>
      <c r="Q1885">
        <v>0</v>
      </c>
      <c r="R1885">
        <v>0</v>
      </c>
      <c r="S1885" t="s">
        <v>1883</v>
      </c>
      <c r="T1885" t="s">
        <v>1883</v>
      </c>
      <c r="U1885">
        <v>0</v>
      </c>
      <c r="V1885" t="s">
        <v>1883</v>
      </c>
      <c r="W1885">
        <v>0</v>
      </c>
      <c r="X1885">
        <v>0</v>
      </c>
      <c r="Y1885">
        <v>0</v>
      </c>
      <c r="Z1885" t="s">
        <v>1881</v>
      </c>
      <c r="AA1885" t="s">
        <v>1881</v>
      </c>
      <c r="AB1885" t="s">
        <v>1881</v>
      </c>
      <c r="AC1885">
        <v>0</v>
      </c>
      <c r="AD1885">
        <v>0</v>
      </c>
      <c r="AE1885">
        <v>0</v>
      </c>
      <c r="AF1885">
        <v>0</v>
      </c>
      <c r="AG1885" t="s">
        <v>1881</v>
      </c>
      <c r="AH1885" s="181" t="s">
        <v>1883</v>
      </c>
      <c r="AI1885" s="182">
        <v>47</v>
      </c>
      <c r="AJ1885" s="181" t="s">
        <v>2012</v>
      </c>
      <c r="AK1885" s="181" t="s">
        <v>1883</v>
      </c>
      <c r="AL1885" s="181" t="s">
        <v>1883</v>
      </c>
      <c r="AO1885" s="181"/>
      <c r="AQ1885">
        <v>10</v>
      </c>
      <c r="AR1885" s="182">
        <v>40</v>
      </c>
      <c r="AS1885" s="183" t="s">
        <v>1882</v>
      </c>
      <c r="AT1885">
        <v>0</v>
      </c>
      <c r="AU1885">
        <v>0</v>
      </c>
      <c r="AV1885" s="182">
        <v>0</v>
      </c>
      <c r="AW1885" s="184">
        <v>0</v>
      </c>
      <c r="AX1885" s="183" t="s">
        <v>1881</v>
      </c>
      <c r="AY1885" s="184">
        <v>0</v>
      </c>
      <c r="AZ1885">
        <v>0</v>
      </c>
      <c r="BA1885">
        <v>0</v>
      </c>
      <c r="BB1885">
        <v>0</v>
      </c>
      <c r="BC1885" s="182">
        <v>10174</v>
      </c>
      <c r="BD1885" t="s">
        <v>1883</v>
      </c>
      <c r="BE1885" t="s">
        <v>1883</v>
      </c>
      <c r="BF1885" t="s">
        <v>1883</v>
      </c>
      <c r="BG1885" s="181" t="s">
        <v>1883</v>
      </c>
      <c r="BH1885">
        <v>0</v>
      </c>
      <c r="BI1885" s="184">
        <v>0</v>
      </c>
      <c r="BJ1885" s="182">
        <v>0</v>
      </c>
      <c r="BK1885" s="181" t="s">
        <v>1883</v>
      </c>
      <c r="BL1885">
        <v>0</v>
      </c>
      <c r="BM1885">
        <v>0</v>
      </c>
      <c r="BN1885">
        <v>0</v>
      </c>
    </row>
    <row r="1886" spans="1:66" x14ac:dyDescent="0.25">
      <c r="A1886">
        <v>10175</v>
      </c>
      <c r="B1886" t="s">
        <v>5157</v>
      </c>
      <c r="C1886">
        <v>1</v>
      </c>
      <c r="D1886">
        <v>0</v>
      </c>
      <c r="E1886">
        <v>0</v>
      </c>
      <c r="F1886" t="s">
        <v>1881</v>
      </c>
      <c r="G1886" t="s">
        <v>1882</v>
      </c>
      <c r="H1886" t="s">
        <v>1881</v>
      </c>
      <c r="I1886" t="s">
        <v>1881</v>
      </c>
      <c r="J1886" t="s">
        <v>1881</v>
      </c>
      <c r="K1886" t="s">
        <v>1881</v>
      </c>
      <c r="L1886" t="s">
        <v>1881</v>
      </c>
      <c r="M1886" s="180">
        <v>44896</v>
      </c>
      <c r="N1886" t="s">
        <v>2004</v>
      </c>
      <c r="O1886" t="s">
        <v>5158</v>
      </c>
      <c r="P1886" t="s">
        <v>5158</v>
      </c>
      <c r="Q1886">
        <v>0</v>
      </c>
      <c r="R1886">
        <v>0</v>
      </c>
      <c r="S1886" t="s">
        <v>1883</v>
      </c>
      <c r="T1886" t="s">
        <v>1883</v>
      </c>
      <c r="U1886">
        <v>0</v>
      </c>
      <c r="V1886" t="s">
        <v>1883</v>
      </c>
      <c r="W1886">
        <v>0</v>
      </c>
      <c r="X1886">
        <v>0</v>
      </c>
      <c r="Y1886">
        <v>0</v>
      </c>
      <c r="Z1886" t="s">
        <v>1881</v>
      </c>
      <c r="AA1886" t="s">
        <v>1881</v>
      </c>
      <c r="AB1886" t="s">
        <v>1881</v>
      </c>
      <c r="AC1886">
        <v>0</v>
      </c>
      <c r="AD1886">
        <v>0</v>
      </c>
      <c r="AE1886">
        <v>0</v>
      </c>
      <c r="AF1886">
        <v>0</v>
      </c>
      <c r="AG1886" t="s">
        <v>1881</v>
      </c>
      <c r="AH1886" s="181" t="s">
        <v>1883</v>
      </c>
      <c r="AI1886" s="182">
        <v>47</v>
      </c>
      <c r="AJ1886" s="181" t="s">
        <v>2012</v>
      </c>
      <c r="AK1886" s="181" t="s">
        <v>1883</v>
      </c>
      <c r="AL1886" s="181" t="s">
        <v>1883</v>
      </c>
      <c r="AO1886" s="181"/>
      <c r="AQ1886">
        <v>10</v>
      </c>
      <c r="AR1886" s="182">
        <v>40</v>
      </c>
      <c r="AS1886" s="183" t="s">
        <v>1882</v>
      </c>
      <c r="AT1886">
        <v>0</v>
      </c>
      <c r="AU1886">
        <v>0</v>
      </c>
      <c r="AV1886" s="182">
        <v>0</v>
      </c>
      <c r="AW1886" s="184">
        <v>0</v>
      </c>
      <c r="AX1886" s="183" t="s">
        <v>1881</v>
      </c>
      <c r="AY1886" s="184">
        <v>0</v>
      </c>
      <c r="AZ1886">
        <v>0</v>
      </c>
      <c r="BA1886">
        <v>0</v>
      </c>
      <c r="BB1886">
        <v>0</v>
      </c>
      <c r="BC1886" s="182">
        <v>10175</v>
      </c>
      <c r="BD1886" t="s">
        <v>1883</v>
      </c>
      <c r="BE1886" t="s">
        <v>1883</v>
      </c>
      <c r="BF1886" t="s">
        <v>1883</v>
      </c>
      <c r="BG1886" s="181" t="s">
        <v>1883</v>
      </c>
      <c r="BH1886">
        <v>0</v>
      </c>
      <c r="BI1886" s="184">
        <v>0</v>
      </c>
      <c r="BJ1886" s="182">
        <v>0</v>
      </c>
      <c r="BK1886" s="181" t="s">
        <v>1883</v>
      </c>
      <c r="BL1886">
        <v>0</v>
      </c>
      <c r="BM1886">
        <v>0</v>
      </c>
      <c r="BN1886">
        <v>0</v>
      </c>
    </row>
    <row r="1887" spans="1:66" x14ac:dyDescent="0.25">
      <c r="A1887">
        <v>10176</v>
      </c>
      <c r="B1887" t="s">
        <v>5159</v>
      </c>
      <c r="C1887">
        <v>4</v>
      </c>
      <c r="D1887">
        <v>0</v>
      </c>
      <c r="E1887">
        <v>0</v>
      </c>
      <c r="F1887" t="s">
        <v>1881</v>
      </c>
      <c r="G1887" t="s">
        <v>1882</v>
      </c>
      <c r="H1887" t="s">
        <v>1881</v>
      </c>
      <c r="I1887" t="s">
        <v>1881</v>
      </c>
      <c r="J1887" t="s">
        <v>1881</v>
      </c>
      <c r="K1887" t="s">
        <v>1881</v>
      </c>
      <c r="L1887" t="s">
        <v>1881</v>
      </c>
      <c r="M1887" s="180">
        <v>44897</v>
      </c>
      <c r="N1887" t="s">
        <v>1883</v>
      </c>
      <c r="O1887" t="s">
        <v>5160</v>
      </c>
      <c r="P1887" t="s">
        <v>5161</v>
      </c>
      <c r="Q1887">
        <v>0</v>
      </c>
      <c r="R1887">
        <v>0</v>
      </c>
      <c r="S1887" t="s">
        <v>1883</v>
      </c>
      <c r="T1887" t="s">
        <v>1883</v>
      </c>
      <c r="U1887">
        <v>0</v>
      </c>
      <c r="V1887" t="s">
        <v>1883</v>
      </c>
      <c r="W1887">
        <v>0</v>
      </c>
      <c r="X1887">
        <v>0</v>
      </c>
      <c r="Y1887">
        <v>0</v>
      </c>
      <c r="Z1887" t="s">
        <v>1881</v>
      </c>
      <c r="AA1887" t="s">
        <v>1881</v>
      </c>
      <c r="AB1887" t="s">
        <v>1881</v>
      </c>
      <c r="AC1887">
        <v>0</v>
      </c>
      <c r="AD1887">
        <v>0</v>
      </c>
      <c r="AE1887">
        <v>0</v>
      </c>
      <c r="AF1887">
        <v>0</v>
      </c>
      <c r="AG1887" t="s">
        <v>1882</v>
      </c>
      <c r="AH1887" s="181" t="s">
        <v>1883</v>
      </c>
      <c r="AI1887" s="182">
        <v>27</v>
      </c>
      <c r="AJ1887" s="181" t="s">
        <v>1886</v>
      </c>
      <c r="AK1887" s="181" t="s">
        <v>1883</v>
      </c>
      <c r="AL1887" s="181" t="s">
        <v>1883</v>
      </c>
      <c r="AO1887" s="181"/>
      <c r="AQ1887">
        <v>10</v>
      </c>
      <c r="AR1887" s="182">
        <v>40</v>
      </c>
      <c r="AS1887" s="183" t="s">
        <v>1882</v>
      </c>
      <c r="AT1887">
        <v>0</v>
      </c>
      <c r="AU1887">
        <v>0</v>
      </c>
      <c r="AV1887" s="182">
        <v>0</v>
      </c>
      <c r="AW1887" s="184">
        <v>0</v>
      </c>
      <c r="AX1887" s="183" t="s">
        <v>1881</v>
      </c>
      <c r="AY1887" s="184">
        <v>0</v>
      </c>
      <c r="AZ1887">
        <v>0</v>
      </c>
      <c r="BA1887">
        <v>0</v>
      </c>
      <c r="BB1887">
        <v>0</v>
      </c>
      <c r="BC1887" s="182">
        <v>10176</v>
      </c>
      <c r="BD1887" t="s">
        <v>1883</v>
      </c>
      <c r="BE1887" t="s">
        <v>1883</v>
      </c>
      <c r="BF1887" t="s">
        <v>1883</v>
      </c>
      <c r="BG1887" s="181" t="s">
        <v>1883</v>
      </c>
      <c r="BH1887">
        <v>0</v>
      </c>
      <c r="BI1887" s="184">
        <v>0</v>
      </c>
      <c r="BJ1887" s="182">
        <v>0</v>
      </c>
      <c r="BK1887" s="181" t="s">
        <v>1883</v>
      </c>
      <c r="BL1887">
        <v>0</v>
      </c>
      <c r="BM1887">
        <v>0</v>
      </c>
      <c r="BN1887">
        <v>0</v>
      </c>
    </row>
    <row r="1888" spans="1:66" x14ac:dyDescent="0.25">
      <c r="A1888">
        <v>10177</v>
      </c>
      <c r="B1888" t="s">
        <v>5162</v>
      </c>
      <c r="C1888">
        <v>6</v>
      </c>
      <c r="D1888">
        <v>0</v>
      </c>
      <c r="E1888">
        <v>0</v>
      </c>
      <c r="F1888" t="s">
        <v>1881</v>
      </c>
      <c r="G1888" t="s">
        <v>1882</v>
      </c>
      <c r="H1888" t="s">
        <v>1881</v>
      </c>
      <c r="I1888" t="s">
        <v>1881</v>
      </c>
      <c r="J1888" t="s">
        <v>1881</v>
      </c>
      <c r="K1888" t="s">
        <v>1881</v>
      </c>
      <c r="L1888" t="s">
        <v>1881</v>
      </c>
      <c r="M1888" s="180">
        <v>44897</v>
      </c>
      <c r="N1888" t="s">
        <v>1883</v>
      </c>
      <c r="O1888" t="s">
        <v>1883</v>
      </c>
      <c r="P1888" t="s">
        <v>1883</v>
      </c>
      <c r="Q1888">
        <v>0</v>
      </c>
      <c r="R1888">
        <v>0</v>
      </c>
      <c r="S1888" t="s">
        <v>1883</v>
      </c>
      <c r="T1888" t="s">
        <v>1883</v>
      </c>
      <c r="U1888">
        <v>0</v>
      </c>
      <c r="V1888" t="s">
        <v>1883</v>
      </c>
      <c r="W1888">
        <v>0</v>
      </c>
      <c r="X1888">
        <v>0</v>
      </c>
      <c r="Y1888">
        <v>0</v>
      </c>
      <c r="Z1888" t="s">
        <v>1881</v>
      </c>
      <c r="AA1888" t="s">
        <v>1881</v>
      </c>
      <c r="AB1888" t="s">
        <v>1881</v>
      </c>
      <c r="AC1888">
        <v>0</v>
      </c>
      <c r="AD1888">
        <v>0</v>
      </c>
      <c r="AE1888">
        <v>0</v>
      </c>
      <c r="AF1888">
        <v>0</v>
      </c>
      <c r="AG1888" t="s">
        <v>1882</v>
      </c>
      <c r="AH1888" s="181" t="s">
        <v>1883</v>
      </c>
      <c r="AI1888" s="182">
        <v>27</v>
      </c>
      <c r="AJ1888" s="181" t="s">
        <v>1886</v>
      </c>
      <c r="AK1888" s="181" t="s">
        <v>1883</v>
      </c>
      <c r="AL1888" s="181" t="s">
        <v>1883</v>
      </c>
      <c r="AO1888" s="181"/>
      <c r="AQ1888">
        <v>10</v>
      </c>
      <c r="AR1888" s="182">
        <v>40</v>
      </c>
      <c r="AS1888" s="183" t="s">
        <v>1882</v>
      </c>
      <c r="AT1888">
        <v>0</v>
      </c>
      <c r="AU1888">
        <v>0</v>
      </c>
      <c r="AV1888" s="182">
        <v>0</v>
      </c>
      <c r="AW1888" s="184">
        <v>0</v>
      </c>
      <c r="AX1888" s="183" t="s">
        <v>1881</v>
      </c>
      <c r="AY1888" s="184">
        <v>0</v>
      </c>
      <c r="AZ1888">
        <v>0</v>
      </c>
      <c r="BA1888">
        <v>0</v>
      </c>
      <c r="BB1888">
        <v>0</v>
      </c>
      <c r="BC1888" s="182">
        <v>10177</v>
      </c>
      <c r="BD1888" t="s">
        <v>1883</v>
      </c>
      <c r="BE1888" t="s">
        <v>1883</v>
      </c>
      <c r="BF1888" t="s">
        <v>1883</v>
      </c>
      <c r="BG1888" s="181" t="s">
        <v>1883</v>
      </c>
      <c r="BH1888">
        <v>0</v>
      </c>
      <c r="BI1888" s="184">
        <v>0</v>
      </c>
      <c r="BJ1888" s="182">
        <v>0</v>
      </c>
      <c r="BK1888" s="181" t="s">
        <v>1883</v>
      </c>
      <c r="BL1888">
        <v>0</v>
      </c>
      <c r="BM1888">
        <v>0</v>
      </c>
      <c r="BN1888">
        <v>0</v>
      </c>
    </row>
    <row r="1889" spans="1:66" x14ac:dyDescent="0.25">
      <c r="A1889">
        <v>10178</v>
      </c>
      <c r="B1889" t="s">
        <v>5163</v>
      </c>
      <c r="C1889">
        <v>12</v>
      </c>
      <c r="D1889">
        <v>0</v>
      </c>
      <c r="E1889">
        <v>0</v>
      </c>
      <c r="F1889" t="s">
        <v>1881</v>
      </c>
      <c r="G1889" t="s">
        <v>1882</v>
      </c>
      <c r="H1889" t="s">
        <v>1881</v>
      </c>
      <c r="I1889" t="s">
        <v>1881</v>
      </c>
      <c r="J1889" t="s">
        <v>1881</v>
      </c>
      <c r="K1889" t="s">
        <v>1881</v>
      </c>
      <c r="L1889" t="s">
        <v>1881</v>
      </c>
      <c r="M1889" s="180">
        <v>44898</v>
      </c>
      <c r="N1889" t="s">
        <v>1883</v>
      </c>
      <c r="O1889" t="s">
        <v>1883</v>
      </c>
      <c r="P1889" t="s">
        <v>5164</v>
      </c>
      <c r="Q1889">
        <v>0</v>
      </c>
      <c r="R1889">
        <v>0</v>
      </c>
      <c r="S1889" t="s">
        <v>1883</v>
      </c>
      <c r="T1889" t="s">
        <v>1883</v>
      </c>
      <c r="U1889">
        <v>0</v>
      </c>
      <c r="V1889" t="s">
        <v>1883</v>
      </c>
      <c r="W1889">
        <v>0</v>
      </c>
      <c r="X1889">
        <v>0</v>
      </c>
      <c r="Y1889">
        <v>0</v>
      </c>
      <c r="Z1889" t="s">
        <v>1881</v>
      </c>
      <c r="AA1889" t="s">
        <v>1881</v>
      </c>
      <c r="AB1889" t="s">
        <v>1881</v>
      </c>
      <c r="AC1889">
        <v>0</v>
      </c>
      <c r="AD1889">
        <v>0</v>
      </c>
      <c r="AE1889">
        <v>0</v>
      </c>
      <c r="AF1889">
        <v>0</v>
      </c>
      <c r="AG1889" t="s">
        <v>1882</v>
      </c>
      <c r="AH1889" s="181" t="s">
        <v>1883</v>
      </c>
      <c r="AI1889" s="182">
        <v>27</v>
      </c>
      <c r="AJ1889" s="181" t="s">
        <v>1886</v>
      </c>
      <c r="AK1889" s="181" t="s">
        <v>1883</v>
      </c>
      <c r="AL1889" s="181" t="s">
        <v>1883</v>
      </c>
      <c r="AO1889" s="181"/>
      <c r="AQ1889">
        <v>10</v>
      </c>
      <c r="AR1889" s="182">
        <v>40</v>
      </c>
      <c r="AS1889" s="183" t="s">
        <v>1882</v>
      </c>
      <c r="AT1889">
        <v>0</v>
      </c>
      <c r="AU1889">
        <v>0</v>
      </c>
      <c r="AV1889" s="182">
        <v>0</v>
      </c>
      <c r="AW1889" s="184">
        <v>0</v>
      </c>
      <c r="AX1889" s="183" t="s">
        <v>1881</v>
      </c>
      <c r="AY1889" s="184">
        <v>0</v>
      </c>
      <c r="AZ1889">
        <v>0</v>
      </c>
      <c r="BA1889">
        <v>0</v>
      </c>
      <c r="BB1889">
        <v>0</v>
      </c>
      <c r="BC1889" s="182">
        <v>10178</v>
      </c>
      <c r="BD1889" t="s">
        <v>1883</v>
      </c>
      <c r="BE1889" t="s">
        <v>1883</v>
      </c>
      <c r="BF1889" t="s">
        <v>1883</v>
      </c>
      <c r="BG1889" s="181" t="s">
        <v>1883</v>
      </c>
      <c r="BH1889">
        <v>0</v>
      </c>
      <c r="BI1889" s="184">
        <v>0</v>
      </c>
      <c r="BJ1889" s="182">
        <v>0</v>
      </c>
      <c r="BK1889" s="181" t="s">
        <v>1883</v>
      </c>
      <c r="BL1889">
        <v>0</v>
      </c>
      <c r="BM1889">
        <v>0</v>
      </c>
      <c r="BN1889">
        <v>0</v>
      </c>
    </row>
    <row r="1890" spans="1:66" x14ac:dyDescent="0.25">
      <c r="A1890">
        <v>10179</v>
      </c>
      <c r="B1890" t="s">
        <v>5165</v>
      </c>
      <c r="C1890">
        <v>45</v>
      </c>
      <c r="D1890">
        <v>0</v>
      </c>
      <c r="E1890">
        <v>0</v>
      </c>
      <c r="F1890" t="s">
        <v>1881</v>
      </c>
      <c r="G1890" t="s">
        <v>1882</v>
      </c>
      <c r="H1890" t="s">
        <v>1881</v>
      </c>
      <c r="I1890" t="s">
        <v>1881</v>
      </c>
      <c r="J1890" t="s">
        <v>1881</v>
      </c>
      <c r="K1890" t="s">
        <v>1881</v>
      </c>
      <c r="L1890" t="s">
        <v>1881</v>
      </c>
      <c r="M1890" s="180">
        <v>44900</v>
      </c>
      <c r="N1890" t="s">
        <v>1883</v>
      </c>
      <c r="O1890" t="s">
        <v>1883</v>
      </c>
      <c r="P1890" t="s">
        <v>5166</v>
      </c>
      <c r="Q1890">
        <v>0</v>
      </c>
      <c r="R1890">
        <v>0</v>
      </c>
      <c r="S1890" t="s">
        <v>1883</v>
      </c>
      <c r="T1890" t="s">
        <v>1883</v>
      </c>
      <c r="U1890">
        <v>0</v>
      </c>
      <c r="V1890" t="s">
        <v>1883</v>
      </c>
      <c r="W1890">
        <v>0</v>
      </c>
      <c r="X1890">
        <v>0</v>
      </c>
      <c r="Y1890">
        <v>0</v>
      </c>
      <c r="Z1890" t="s">
        <v>1881</v>
      </c>
      <c r="AA1890" t="s">
        <v>1881</v>
      </c>
      <c r="AB1890" t="s">
        <v>1881</v>
      </c>
      <c r="AC1890">
        <v>0</v>
      </c>
      <c r="AD1890">
        <v>0</v>
      </c>
      <c r="AE1890">
        <v>0</v>
      </c>
      <c r="AF1890">
        <v>0</v>
      </c>
      <c r="AG1890" t="s">
        <v>1881</v>
      </c>
      <c r="AH1890" s="181" t="s">
        <v>1883</v>
      </c>
      <c r="AI1890" s="182">
        <v>210</v>
      </c>
      <c r="AJ1890" s="181" t="s">
        <v>2007</v>
      </c>
      <c r="AK1890" s="181" t="s">
        <v>1883</v>
      </c>
      <c r="AL1890" s="181" t="s">
        <v>1883</v>
      </c>
      <c r="AO1890" s="181"/>
      <c r="AQ1890">
        <v>10</v>
      </c>
      <c r="AR1890" s="182">
        <v>40</v>
      </c>
      <c r="AS1890" s="183" t="s">
        <v>1882</v>
      </c>
      <c r="AT1890">
        <v>0</v>
      </c>
      <c r="AU1890">
        <v>60</v>
      </c>
      <c r="AV1890" s="182">
        <v>0</v>
      </c>
      <c r="AW1890" s="184">
        <v>0</v>
      </c>
      <c r="AX1890" s="183" t="s">
        <v>1881</v>
      </c>
      <c r="AY1890" s="184">
        <v>0</v>
      </c>
      <c r="AZ1890">
        <v>0</v>
      </c>
      <c r="BA1890">
        <v>0</v>
      </c>
      <c r="BB1890">
        <v>0</v>
      </c>
      <c r="BC1890" s="182">
        <v>10179</v>
      </c>
      <c r="BD1890" t="s">
        <v>1883</v>
      </c>
      <c r="BE1890" t="s">
        <v>1883</v>
      </c>
      <c r="BF1890" t="s">
        <v>1883</v>
      </c>
      <c r="BG1890" s="181" t="s">
        <v>1883</v>
      </c>
      <c r="BH1890">
        <v>9.5399999999999991</v>
      </c>
      <c r="BI1890" s="184">
        <v>0</v>
      </c>
      <c r="BJ1890" s="182">
        <v>0</v>
      </c>
      <c r="BK1890" s="181" t="s">
        <v>1883</v>
      </c>
      <c r="BL1890">
        <v>0</v>
      </c>
      <c r="BM1890">
        <v>0</v>
      </c>
      <c r="BN1890">
        <v>0</v>
      </c>
    </row>
    <row r="1891" spans="1:66" x14ac:dyDescent="0.25">
      <c r="A1891">
        <v>10180</v>
      </c>
      <c r="B1891" t="s">
        <v>5167</v>
      </c>
      <c r="C1891">
        <v>45</v>
      </c>
      <c r="D1891">
        <v>0</v>
      </c>
      <c r="E1891">
        <v>0</v>
      </c>
      <c r="F1891" t="s">
        <v>1881</v>
      </c>
      <c r="G1891" t="s">
        <v>1882</v>
      </c>
      <c r="H1891" t="s">
        <v>1881</v>
      </c>
      <c r="I1891" t="s">
        <v>1881</v>
      </c>
      <c r="J1891" t="s">
        <v>1881</v>
      </c>
      <c r="K1891" t="s">
        <v>1881</v>
      </c>
      <c r="L1891" t="s">
        <v>1881</v>
      </c>
      <c r="M1891" s="180">
        <v>44900</v>
      </c>
      <c r="N1891" t="s">
        <v>1883</v>
      </c>
      <c r="O1891" t="s">
        <v>1883</v>
      </c>
      <c r="P1891" t="s">
        <v>5168</v>
      </c>
      <c r="Q1891">
        <v>0</v>
      </c>
      <c r="R1891">
        <v>0</v>
      </c>
      <c r="S1891" t="s">
        <v>1883</v>
      </c>
      <c r="T1891" t="s">
        <v>1883</v>
      </c>
      <c r="U1891">
        <v>0</v>
      </c>
      <c r="V1891" t="s">
        <v>1883</v>
      </c>
      <c r="W1891">
        <v>0</v>
      </c>
      <c r="X1891">
        <v>0</v>
      </c>
      <c r="Y1891">
        <v>0</v>
      </c>
      <c r="Z1891" t="s">
        <v>1881</v>
      </c>
      <c r="AA1891" t="s">
        <v>1881</v>
      </c>
      <c r="AB1891" t="s">
        <v>1881</v>
      </c>
      <c r="AC1891">
        <v>0</v>
      </c>
      <c r="AD1891">
        <v>0</v>
      </c>
      <c r="AE1891">
        <v>0</v>
      </c>
      <c r="AF1891">
        <v>0</v>
      </c>
      <c r="AG1891" t="s">
        <v>1881</v>
      </c>
      <c r="AH1891" s="181" t="s">
        <v>1883</v>
      </c>
      <c r="AI1891" s="182">
        <v>210</v>
      </c>
      <c r="AJ1891" s="181" t="s">
        <v>2007</v>
      </c>
      <c r="AK1891" s="181" t="s">
        <v>1883</v>
      </c>
      <c r="AL1891" s="181" t="s">
        <v>1883</v>
      </c>
      <c r="AO1891" s="181"/>
      <c r="AQ1891">
        <v>10</v>
      </c>
      <c r="AR1891" s="182">
        <v>40</v>
      </c>
      <c r="AS1891" s="183" t="s">
        <v>1882</v>
      </c>
      <c r="AT1891">
        <v>0</v>
      </c>
      <c r="AU1891">
        <v>60</v>
      </c>
      <c r="AV1891" s="182">
        <v>0</v>
      </c>
      <c r="AW1891" s="184">
        <v>0</v>
      </c>
      <c r="AX1891" s="183" t="s">
        <v>1881</v>
      </c>
      <c r="AY1891" s="184">
        <v>0</v>
      </c>
      <c r="AZ1891">
        <v>0</v>
      </c>
      <c r="BA1891">
        <v>0</v>
      </c>
      <c r="BB1891">
        <v>0</v>
      </c>
      <c r="BC1891" s="182">
        <v>10180</v>
      </c>
      <c r="BD1891" t="s">
        <v>1883</v>
      </c>
      <c r="BE1891" t="s">
        <v>1883</v>
      </c>
      <c r="BF1891" t="s">
        <v>1883</v>
      </c>
      <c r="BG1891" s="181" t="s">
        <v>1883</v>
      </c>
      <c r="BH1891">
        <v>0</v>
      </c>
      <c r="BI1891" s="184">
        <v>0</v>
      </c>
      <c r="BJ1891" s="182">
        <v>0</v>
      </c>
      <c r="BK1891" s="181" t="s">
        <v>1883</v>
      </c>
      <c r="BL1891">
        <v>0</v>
      </c>
      <c r="BM1891">
        <v>0</v>
      </c>
      <c r="BN1891">
        <v>0</v>
      </c>
    </row>
    <row r="1892" spans="1:66" x14ac:dyDescent="0.25">
      <c r="A1892">
        <v>10181</v>
      </c>
      <c r="B1892" t="s">
        <v>5169</v>
      </c>
      <c r="C1892">
        <v>6</v>
      </c>
      <c r="D1892">
        <v>0</v>
      </c>
      <c r="E1892">
        <v>0</v>
      </c>
      <c r="F1892" t="s">
        <v>1881</v>
      </c>
      <c r="G1892" t="s">
        <v>1882</v>
      </c>
      <c r="H1892" t="s">
        <v>1881</v>
      </c>
      <c r="I1892" t="s">
        <v>1881</v>
      </c>
      <c r="J1892" t="s">
        <v>1881</v>
      </c>
      <c r="K1892" t="s">
        <v>1881</v>
      </c>
      <c r="L1892" t="s">
        <v>1881</v>
      </c>
      <c r="M1892" s="180">
        <v>44902</v>
      </c>
      <c r="N1892" t="s">
        <v>1883</v>
      </c>
      <c r="O1892" t="s">
        <v>5170</v>
      </c>
      <c r="P1892" t="s">
        <v>5170</v>
      </c>
      <c r="Q1892">
        <v>0</v>
      </c>
      <c r="R1892">
        <v>0</v>
      </c>
      <c r="S1892" t="s">
        <v>1883</v>
      </c>
      <c r="T1892" t="s">
        <v>1883</v>
      </c>
      <c r="U1892">
        <v>0</v>
      </c>
      <c r="V1892" t="s">
        <v>1883</v>
      </c>
      <c r="W1892">
        <v>0</v>
      </c>
      <c r="X1892">
        <v>0</v>
      </c>
      <c r="Y1892">
        <v>0</v>
      </c>
      <c r="Z1892" t="s">
        <v>1881</v>
      </c>
      <c r="AA1892" t="s">
        <v>1881</v>
      </c>
      <c r="AB1892" t="s">
        <v>1881</v>
      </c>
      <c r="AC1892">
        <v>0</v>
      </c>
      <c r="AD1892">
        <v>0</v>
      </c>
      <c r="AE1892">
        <v>0</v>
      </c>
      <c r="AF1892">
        <v>0</v>
      </c>
      <c r="AG1892" t="s">
        <v>1881</v>
      </c>
      <c r="AH1892" s="181" t="s">
        <v>1883</v>
      </c>
      <c r="AI1892" s="182">
        <v>184</v>
      </c>
      <c r="AJ1892" s="181" t="s">
        <v>2399</v>
      </c>
      <c r="AK1892" s="181" t="s">
        <v>1883</v>
      </c>
      <c r="AL1892" s="181" t="s">
        <v>1883</v>
      </c>
      <c r="AO1892" s="181"/>
      <c r="AQ1892">
        <v>10</v>
      </c>
      <c r="AR1892" s="182">
        <v>40</v>
      </c>
      <c r="AS1892" s="183" t="s">
        <v>1882</v>
      </c>
      <c r="AT1892">
        <v>0</v>
      </c>
      <c r="AU1892">
        <v>0</v>
      </c>
      <c r="AV1892" s="182">
        <v>0</v>
      </c>
      <c r="AW1892" s="184">
        <v>0</v>
      </c>
      <c r="AX1892" s="183" t="s">
        <v>1881</v>
      </c>
      <c r="AY1892" s="184">
        <v>0</v>
      </c>
      <c r="AZ1892">
        <v>0</v>
      </c>
      <c r="BA1892">
        <v>0</v>
      </c>
      <c r="BB1892">
        <v>0</v>
      </c>
      <c r="BC1892" s="182">
        <v>10181</v>
      </c>
      <c r="BD1892" t="s">
        <v>1883</v>
      </c>
      <c r="BE1892" t="s">
        <v>1883</v>
      </c>
      <c r="BF1892" t="s">
        <v>1883</v>
      </c>
      <c r="BG1892" s="181" t="s">
        <v>1883</v>
      </c>
      <c r="BH1892">
        <v>0</v>
      </c>
      <c r="BI1892" s="184">
        <v>0</v>
      </c>
      <c r="BJ1892" s="182">
        <v>0</v>
      </c>
      <c r="BK1892" s="181" t="s">
        <v>1883</v>
      </c>
      <c r="BL1892">
        <v>0</v>
      </c>
      <c r="BM1892">
        <v>0</v>
      </c>
      <c r="BN1892">
        <v>0</v>
      </c>
    </row>
    <row r="1893" spans="1:66" x14ac:dyDescent="0.25">
      <c r="A1893">
        <v>10182</v>
      </c>
      <c r="B1893" t="s">
        <v>5171</v>
      </c>
      <c r="C1893">
        <v>8</v>
      </c>
      <c r="D1893">
        <v>0</v>
      </c>
      <c r="E1893">
        <v>0</v>
      </c>
      <c r="F1893" t="s">
        <v>1881</v>
      </c>
      <c r="G1893" t="s">
        <v>1882</v>
      </c>
      <c r="H1893" t="s">
        <v>1881</v>
      </c>
      <c r="I1893" t="s">
        <v>1881</v>
      </c>
      <c r="J1893" t="s">
        <v>1881</v>
      </c>
      <c r="K1893" t="s">
        <v>1881</v>
      </c>
      <c r="L1893" t="s">
        <v>1881</v>
      </c>
      <c r="M1893" s="180">
        <v>44902</v>
      </c>
      <c r="N1893" t="s">
        <v>1883</v>
      </c>
      <c r="O1893" t="s">
        <v>5172</v>
      </c>
      <c r="P1893" t="s">
        <v>5172</v>
      </c>
      <c r="Q1893">
        <v>0</v>
      </c>
      <c r="R1893">
        <v>0</v>
      </c>
      <c r="S1893" t="s">
        <v>1883</v>
      </c>
      <c r="T1893" t="s">
        <v>1883</v>
      </c>
      <c r="U1893">
        <v>0</v>
      </c>
      <c r="V1893" t="s">
        <v>1883</v>
      </c>
      <c r="W1893">
        <v>0</v>
      </c>
      <c r="X1893">
        <v>0</v>
      </c>
      <c r="Y1893">
        <v>0</v>
      </c>
      <c r="Z1893" t="s">
        <v>1881</v>
      </c>
      <c r="AA1893" t="s">
        <v>1881</v>
      </c>
      <c r="AB1893" t="s">
        <v>1881</v>
      </c>
      <c r="AC1893">
        <v>0</v>
      </c>
      <c r="AD1893">
        <v>0</v>
      </c>
      <c r="AE1893">
        <v>0</v>
      </c>
      <c r="AF1893">
        <v>0</v>
      </c>
      <c r="AG1893" t="s">
        <v>1881</v>
      </c>
      <c r="AH1893" s="181" t="s">
        <v>1883</v>
      </c>
      <c r="AI1893" s="182">
        <v>184</v>
      </c>
      <c r="AJ1893" s="181" t="s">
        <v>2399</v>
      </c>
      <c r="AK1893" s="181" t="s">
        <v>1883</v>
      </c>
      <c r="AL1893" s="181" t="s">
        <v>1883</v>
      </c>
      <c r="AO1893" s="181"/>
      <c r="AQ1893">
        <v>10</v>
      </c>
      <c r="AR1893" s="182">
        <v>40</v>
      </c>
      <c r="AS1893" s="183" t="s">
        <v>1882</v>
      </c>
      <c r="AT1893">
        <v>0</v>
      </c>
      <c r="AU1893">
        <v>0</v>
      </c>
      <c r="AV1893" s="182">
        <v>0</v>
      </c>
      <c r="AW1893" s="184">
        <v>0</v>
      </c>
      <c r="AX1893" s="183" t="s">
        <v>1881</v>
      </c>
      <c r="AY1893" s="184">
        <v>0</v>
      </c>
      <c r="AZ1893">
        <v>0</v>
      </c>
      <c r="BA1893">
        <v>0</v>
      </c>
      <c r="BB1893">
        <v>0</v>
      </c>
      <c r="BC1893" s="182">
        <v>10182</v>
      </c>
      <c r="BD1893" t="s">
        <v>1883</v>
      </c>
      <c r="BE1893" t="s">
        <v>1883</v>
      </c>
      <c r="BF1893" t="s">
        <v>1883</v>
      </c>
      <c r="BG1893" s="181" t="s">
        <v>1883</v>
      </c>
      <c r="BH1893">
        <v>0</v>
      </c>
      <c r="BI1893" s="184">
        <v>0</v>
      </c>
      <c r="BJ1893" s="182">
        <v>0</v>
      </c>
      <c r="BK1893" s="181" t="s">
        <v>1883</v>
      </c>
      <c r="BL1893">
        <v>0</v>
      </c>
      <c r="BM1893">
        <v>0</v>
      </c>
      <c r="BN1893">
        <v>0</v>
      </c>
    </row>
    <row r="1894" spans="1:66" x14ac:dyDescent="0.25">
      <c r="A1894">
        <v>10183</v>
      </c>
      <c r="B1894" t="s">
        <v>5173</v>
      </c>
      <c r="C1894">
        <v>16</v>
      </c>
      <c r="D1894">
        <v>0</v>
      </c>
      <c r="E1894">
        <v>0</v>
      </c>
      <c r="F1894" t="s">
        <v>1881</v>
      </c>
      <c r="G1894" t="s">
        <v>1882</v>
      </c>
      <c r="H1894" t="s">
        <v>1881</v>
      </c>
      <c r="I1894" t="s">
        <v>1881</v>
      </c>
      <c r="J1894" t="s">
        <v>1881</v>
      </c>
      <c r="K1894" t="s">
        <v>1881</v>
      </c>
      <c r="L1894" t="s">
        <v>1881</v>
      </c>
      <c r="M1894" s="180">
        <v>44915</v>
      </c>
      <c r="N1894" t="s">
        <v>1883</v>
      </c>
      <c r="O1894" t="s">
        <v>1883</v>
      </c>
      <c r="P1894" t="s">
        <v>5174</v>
      </c>
      <c r="Q1894">
        <v>0</v>
      </c>
      <c r="R1894">
        <v>0</v>
      </c>
      <c r="S1894" t="s">
        <v>1883</v>
      </c>
      <c r="T1894" t="s">
        <v>1883</v>
      </c>
      <c r="U1894">
        <v>0</v>
      </c>
      <c r="V1894" t="s">
        <v>1883</v>
      </c>
      <c r="W1894">
        <v>0</v>
      </c>
      <c r="X1894">
        <v>0</v>
      </c>
      <c r="Y1894">
        <v>0</v>
      </c>
      <c r="Z1894" t="s">
        <v>1881</v>
      </c>
      <c r="AA1894" t="s">
        <v>1881</v>
      </c>
      <c r="AB1894" t="s">
        <v>1881</v>
      </c>
      <c r="AC1894">
        <v>0</v>
      </c>
      <c r="AD1894">
        <v>0</v>
      </c>
      <c r="AE1894">
        <v>0</v>
      </c>
      <c r="AF1894">
        <v>0</v>
      </c>
      <c r="AG1894" t="s">
        <v>1881</v>
      </c>
      <c r="AH1894" s="181" t="s">
        <v>1883</v>
      </c>
      <c r="AI1894" s="182">
        <v>129</v>
      </c>
      <c r="AJ1894" s="181" t="s">
        <v>2175</v>
      </c>
      <c r="AK1894" s="181" t="s">
        <v>1883</v>
      </c>
      <c r="AL1894" s="181" t="s">
        <v>1883</v>
      </c>
      <c r="AO1894" s="181"/>
      <c r="AQ1894">
        <v>10</v>
      </c>
      <c r="AR1894" s="182">
        <v>40</v>
      </c>
      <c r="AS1894" s="183" t="s">
        <v>1882</v>
      </c>
      <c r="AT1894">
        <v>0</v>
      </c>
      <c r="AU1894">
        <v>96</v>
      </c>
      <c r="AV1894" s="182">
        <v>12</v>
      </c>
      <c r="AW1894" s="184">
        <v>0</v>
      </c>
      <c r="AX1894" s="183" t="s">
        <v>1881</v>
      </c>
      <c r="AY1894" s="184">
        <v>0</v>
      </c>
      <c r="AZ1894">
        <v>0</v>
      </c>
      <c r="BA1894">
        <v>0</v>
      </c>
      <c r="BB1894">
        <v>0</v>
      </c>
      <c r="BC1894" s="182">
        <v>10183</v>
      </c>
      <c r="BD1894" t="s">
        <v>1883</v>
      </c>
      <c r="BE1894" t="s">
        <v>1883</v>
      </c>
      <c r="BF1894" t="s">
        <v>1883</v>
      </c>
      <c r="BG1894" s="181" t="s">
        <v>1883</v>
      </c>
      <c r="BH1894">
        <v>0</v>
      </c>
      <c r="BI1894" s="184">
        <v>0</v>
      </c>
      <c r="BJ1894" s="182">
        <v>0</v>
      </c>
      <c r="BK1894" s="181" t="s">
        <v>1883</v>
      </c>
      <c r="BL1894">
        <v>0</v>
      </c>
      <c r="BM1894">
        <v>0</v>
      </c>
      <c r="BN1894">
        <v>0</v>
      </c>
    </row>
    <row r="1895" spans="1:66" x14ac:dyDescent="0.25">
      <c r="A1895">
        <v>10184</v>
      </c>
      <c r="B1895" t="s">
        <v>5175</v>
      </c>
      <c r="C1895">
        <v>6</v>
      </c>
      <c r="D1895">
        <v>0</v>
      </c>
      <c r="E1895">
        <v>0</v>
      </c>
      <c r="F1895" t="s">
        <v>1881</v>
      </c>
      <c r="G1895" t="s">
        <v>1882</v>
      </c>
      <c r="H1895" t="s">
        <v>1881</v>
      </c>
      <c r="I1895" t="s">
        <v>1881</v>
      </c>
      <c r="J1895" t="s">
        <v>1881</v>
      </c>
      <c r="K1895" t="s">
        <v>1881</v>
      </c>
      <c r="L1895" t="s">
        <v>1881</v>
      </c>
      <c r="M1895" s="180">
        <v>44916</v>
      </c>
      <c r="N1895" t="s">
        <v>1883</v>
      </c>
      <c r="O1895" t="s">
        <v>1883</v>
      </c>
      <c r="P1895" t="s">
        <v>5176</v>
      </c>
      <c r="Q1895">
        <v>0</v>
      </c>
      <c r="R1895">
        <v>0</v>
      </c>
      <c r="S1895" t="s">
        <v>1883</v>
      </c>
      <c r="T1895" t="s">
        <v>1883</v>
      </c>
      <c r="U1895">
        <v>0</v>
      </c>
      <c r="V1895" t="s">
        <v>1883</v>
      </c>
      <c r="W1895">
        <v>0</v>
      </c>
      <c r="X1895">
        <v>0</v>
      </c>
      <c r="Y1895">
        <v>0</v>
      </c>
      <c r="Z1895" t="s">
        <v>1881</v>
      </c>
      <c r="AA1895" t="s">
        <v>1881</v>
      </c>
      <c r="AB1895" t="s">
        <v>1881</v>
      </c>
      <c r="AC1895">
        <v>0</v>
      </c>
      <c r="AD1895">
        <v>0</v>
      </c>
      <c r="AE1895">
        <v>0</v>
      </c>
      <c r="AF1895">
        <v>0</v>
      </c>
      <c r="AG1895" t="s">
        <v>1881</v>
      </c>
      <c r="AH1895" s="181" t="s">
        <v>1883</v>
      </c>
      <c r="AI1895" s="182">
        <v>682</v>
      </c>
      <c r="AJ1895" s="181" t="s">
        <v>5099</v>
      </c>
      <c r="AK1895" s="181" t="s">
        <v>5177</v>
      </c>
      <c r="AL1895" s="181" t="s">
        <v>1883</v>
      </c>
      <c r="AO1895" s="181"/>
      <c r="AQ1895">
        <v>10</v>
      </c>
      <c r="AR1895" s="182">
        <v>40</v>
      </c>
      <c r="AS1895" s="183" t="s">
        <v>1882</v>
      </c>
      <c r="AT1895">
        <v>0</v>
      </c>
      <c r="AU1895">
        <v>0</v>
      </c>
      <c r="AV1895" s="182">
        <v>0</v>
      </c>
      <c r="AW1895" s="184">
        <v>0</v>
      </c>
      <c r="AX1895" s="183" t="s">
        <v>1881</v>
      </c>
      <c r="AY1895" s="184">
        <v>0</v>
      </c>
      <c r="AZ1895">
        <v>0</v>
      </c>
      <c r="BA1895">
        <v>0</v>
      </c>
      <c r="BB1895">
        <v>0</v>
      </c>
      <c r="BC1895" s="182">
        <v>10184</v>
      </c>
      <c r="BD1895" t="s">
        <v>1883</v>
      </c>
      <c r="BE1895" t="s">
        <v>1883</v>
      </c>
      <c r="BF1895" t="s">
        <v>1883</v>
      </c>
      <c r="BG1895" s="181" t="s">
        <v>1883</v>
      </c>
      <c r="BH1895">
        <v>0</v>
      </c>
      <c r="BI1895" s="184">
        <v>0</v>
      </c>
      <c r="BJ1895" s="182">
        <v>0</v>
      </c>
      <c r="BK1895" s="181" t="s">
        <v>1883</v>
      </c>
      <c r="BL1895">
        <v>0</v>
      </c>
      <c r="BM1895">
        <v>0</v>
      </c>
      <c r="BN1895">
        <v>0</v>
      </c>
    </row>
    <row r="1896" spans="1:66" x14ac:dyDescent="0.25">
      <c r="A1896">
        <v>10185</v>
      </c>
      <c r="B1896" t="s">
        <v>5178</v>
      </c>
      <c r="C1896">
        <v>6</v>
      </c>
      <c r="D1896">
        <v>0</v>
      </c>
      <c r="E1896">
        <v>0</v>
      </c>
      <c r="F1896" t="s">
        <v>1881</v>
      </c>
      <c r="G1896" t="s">
        <v>1882</v>
      </c>
      <c r="H1896" t="s">
        <v>1881</v>
      </c>
      <c r="I1896" t="s">
        <v>1881</v>
      </c>
      <c r="J1896" t="s">
        <v>1881</v>
      </c>
      <c r="K1896" t="s">
        <v>1881</v>
      </c>
      <c r="L1896" t="s">
        <v>1881</v>
      </c>
      <c r="M1896" s="180">
        <v>44916</v>
      </c>
      <c r="N1896" t="s">
        <v>1883</v>
      </c>
      <c r="O1896" t="s">
        <v>1883</v>
      </c>
      <c r="P1896" t="s">
        <v>5179</v>
      </c>
      <c r="Q1896">
        <v>0</v>
      </c>
      <c r="R1896">
        <v>0</v>
      </c>
      <c r="S1896" t="s">
        <v>1883</v>
      </c>
      <c r="T1896" t="s">
        <v>1883</v>
      </c>
      <c r="U1896">
        <v>0</v>
      </c>
      <c r="V1896" t="s">
        <v>1883</v>
      </c>
      <c r="W1896">
        <v>0</v>
      </c>
      <c r="X1896">
        <v>0</v>
      </c>
      <c r="Y1896">
        <v>0</v>
      </c>
      <c r="Z1896" t="s">
        <v>1881</v>
      </c>
      <c r="AA1896" t="s">
        <v>1881</v>
      </c>
      <c r="AB1896" t="s">
        <v>1881</v>
      </c>
      <c r="AC1896">
        <v>0</v>
      </c>
      <c r="AD1896">
        <v>0</v>
      </c>
      <c r="AE1896">
        <v>0</v>
      </c>
      <c r="AF1896">
        <v>0</v>
      </c>
      <c r="AG1896" t="s">
        <v>1881</v>
      </c>
      <c r="AH1896" s="181" t="s">
        <v>1883</v>
      </c>
      <c r="AI1896" s="182">
        <v>682</v>
      </c>
      <c r="AJ1896" s="181" t="s">
        <v>5099</v>
      </c>
      <c r="AK1896" s="181" t="s">
        <v>1883</v>
      </c>
      <c r="AL1896" s="181" t="s">
        <v>1883</v>
      </c>
      <c r="AO1896" s="181"/>
      <c r="AQ1896">
        <v>10</v>
      </c>
      <c r="AR1896" s="182">
        <v>40</v>
      </c>
      <c r="AS1896" s="183" t="s">
        <v>1882</v>
      </c>
      <c r="AT1896">
        <v>0</v>
      </c>
      <c r="AU1896">
        <v>0</v>
      </c>
      <c r="AV1896" s="182">
        <v>0</v>
      </c>
      <c r="AW1896" s="184">
        <v>0</v>
      </c>
      <c r="AX1896" s="183" t="s">
        <v>1881</v>
      </c>
      <c r="AY1896" s="184">
        <v>0</v>
      </c>
      <c r="AZ1896">
        <v>0</v>
      </c>
      <c r="BA1896">
        <v>0</v>
      </c>
      <c r="BB1896">
        <v>0</v>
      </c>
      <c r="BC1896" s="182">
        <v>10185</v>
      </c>
      <c r="BD1896" t="s">
        <v>1883</v>
      </c>
      <c r="BE1896" t="s">
        <v>1883</v>
      </c>
      <c r="BF1896" t="s">
        <v>1883</v>
      </c>
      <c r="BG1896" s="181" t="s">
        <v>1883</v>
      </c>
      <c r="BH1896">
        <v>0</v>
      </c>
      <c r="BI1896" s="184">
        <v>0</v>
      </c>
      <c r="BJ1896" s="182">
        <v>0</v>
      </c>
      <c r="BK1896" s="181" t="s">
        <v>1883</v>
      </c>
      <c r="BL1896">
        <v>0</v>
      </c>
      <c r="BM1896">
        <v>0</v>
      </c>
      <c r="BN1896">
        <v>0</v>
      </c>
    </row>
    <row r="1897" spans="1:66" x14ac:dyDescent="0.25">
      <c r="A1897">
        <v>10186</v>
      </c>
      <c r="B1897" t="s">
        <v>2981</v>
      </c>
      <c r="C1897">
        <v>10</v>
      </c>
      <c r="D1897">
        <v>0</v>
      </c>
      <c r="E1897">
        <v>0</v>
      </c>
      <c r="F1897" t="s">
        <v>1881</v>
      </c>
      <c r="G1897" t="s">
        <v>1882</v>
      </c>
      <c r="H1897" t="s">
        <v>1881</v>
      </c>
      <c r="I1897" t="s">
        <v>1881</v>
      </c>
      <c r="J1897" t="s">
        <v>1881</v>
      </c>
      <c r="K1897" t="s">
        <v>1881</v>
      </c>
      <c r="L1897" t="s">
        <v>1881</v>
      </c>
      <c r="M1897" s="180">
        <v>44921</v>
      </c>
      <c r="N1897" t="s">
        <v>1883</v>
      </c>
      <c r="O1897" t="s">
        <v>1883</v>
      </c>
      <c r="P1897" t="s">
        <v>5180</v>
      </c>
      <c r="Q1897">
        <v>0</v>
      </c>
      <c r="R1897">
        <v>0</v>
      </c>
      <c r="S1897" t="s">
        <v>1883</v>
      </c>
      <c r="T1897" t="s">
        <v>1883</v>
      </c>
      <c r="U1897">
        <v>0</v>
      </c>
      <c r="V1897" t="s">
        <v>1883</v>
      </c>
      <c r="W1897">
        <v>0</v>
      </c>
      <c r="X1897">
        <v>0</v>
      </c>
      <c r="Y1897">
        <v>0</v>
      </c>
      <c r="Z1897" t="s">
        <v>1881</v>
      </c>
      <c r="AA1897" t="s">
        <v>1881</v>
      </c>
      <c r="AB1897" t="s">
        <v>1881</v>
      </c>
      <c r="AC1897">
        <v>0</v>
      </c>
      <c r="AD1897">
        <v>0</v>
      </c>
      <c r="AE1897">
        <v>0</v>
      </c>
      <c r="AF1897">
        <v>0</v>
      </c>
      <c r="AG1897" t="s">
        <v>1881</v>
      </c>
      <c r="AH1897" s="181" t="s">
        <v>1883</v>
      </c>
      <c r="AI1897" s="182">
        <v>129</v>
      </c>
      <c r="AJ1897" s="181" t="s">
        <v>2175</v>
      </c>
      <c r="AK1897" s="181" t="s">
        <v>1883</v>
      </c>
      <c r="AL1897" s="181" t="s">
        <v>1883</v>
      </c>
      <c r="AO1897" s="181"/>
      <c r="AQ1897">
        <v>10</v>
      </c>
      <c r="AR1897" s="182">
        <v>40</v>
      </c>
      <c r="AS1897" s="183" t="s">
        <v>1882</v>
      </c>
      <c r="AT1897">
        <v>0</v>
      </c>
      <c r="AU1897">
        <v>64</v>
      </c>
      <c r="AV1897" s="182">
        <v>8</v>
      </c>
      <c r="AW1897" s="184">
        <v>0</v>
      </c>
      <c r="AX1897" s="183" t="s">
        <v>1881</v>
      </c>
      <c r="AY1897" s="184">
        <v>0</v>
      </c>
      <c r="AZ1897">
        <v>0</v>
      </c>
      <c r="BA1897">
        <v>0</v>
      </c>
      <c r="BB1897">
        <v>0</v>
      </c>
      <c r="BC1897" s="182">
        <v>10186</v>
      </c>
      <c r="BD1897" t="s">
        <v>1883</v>
      </c>
      <c r="BE1897" t="s">
        <v>1883</v>
      </c>
      <c r="BF1897" t="s">
        <v>1883</v>
      </c>
      <c r="BG1897" s="181" t="s">
        <v>1883</v>
      </c>
      <c r="BH1897">
        <v>0</v>
      </c>
      <c r="BI1897" s="184">
        <v>0</v>
      </c>
      <c r="BJ1897" s="182">
        <v>0</v>
      </c>
      <c r="BK1897" s="181" t="s">
        <v>1883</v>
      </c>
      <c r="BL1897">
        <v>0</v>
      </c>
      <c r="BM1897">
        <v>0</v>
      </c>
      <c r="BN1897">
        <v>0</v>
      </c>
    </row>
    <row r="1898" spans="1:66" x14ac:dyDescent="0.25">
      <c r="A1898">
        <v>10187</v>
      </c>
      <c r="B1898" t="s">
        <v>5181</v>
      </c>
      <c r="C1898">
        <v>1</v>
      </c>
      <c r="D1898">
        <v>0</v>
      </c>
      <c r="E1898">
        <v>0</v>
      </c>
      <c r="F1898" t="s">
        <v>1881</v>
      </c>
      <c r="G1898" t="s">
        <v>1881</v>
      </c>
      <c r="H1898" t="s">
        <v>1881</v>
      </c>
      <c r="I1898" t="s">
        <v>1881</v>
      </c>
      <c r="J1898" t="s">
        <v>1881</v>
      </c>
      <c r="K1898" t="s">
        <v>1881</v>
      </c>
      <c r="L1898" t="s">
        <v>1881</v>
      </c>
      <c r="M1898" s="180">
        <v>44923</v>
      </c>
      <c r="N1898" t="s">
        <v>2004</v>
      </c>
      <c r="O1898" t="s">
        <v>1883</v>
      </c>
      <c r="P1898" t="s">
        <v>5182</v>
      </c>
      <c r="Q1898">
        <v>0</v>
      </c>
      <c r="R1898">
        <v>0</v>
      </c>
      <c r="S1898" t="s">
        <v>1883</v>
      </c>
      <c r="T1898" t="s">
        <v>1883</v>
      </c>
      <c r="U1898">
        <v>0</v>
      </c>
      <c r="V1898" t="s">
        <v>1883</v>
      </c>
      <c r="W1898">
        <v>0</v>
      </c>
      <c r="X1898">
        <v>0</v>
      </c>
      <c r="Y1898">
        <v>0</v>
      </c>
      <c r="Z1898" t="s">
        <v>1881</v>
      </c>
      <c r="AA1898" t="s">
        <v>1881</v>
      </c>
      <c r="AB1898" t="s">
        <v>1881</v>
      </c>
      <c r="AC1898">
        <v>0</v>
      </c>
      <c r="AD1898">
        <v>0</v>
      </c>
      <c r="AE1898">
        <v>0</v>
      </c>
      <c r="AF1898">
        <v>0</v>
      </c>
      <c r="AG1898" t="s">
        <v>1881</v>
      </c>
      <c r="AH1898" s="181" t="s">
        <v>1883</v>
      </c>
      <c r="AI1898" s="182">
        <v>47</v>
      </c>
      <c r="AJ1898" s="181" t="s">
        <v>2012</v>
      </c>
      <c r="AK1898" s="181" t="s">
        <v>1883</v>
      </c>
      <c r="AL1898" s="181" t="s">
        <v>1883</v>
      </c>
      <c r="AO1898" s="181"/>
      <c r="AQ1898">
        <v>10</v>
      </c>
      <c r="AR1898" s="182">
        <v>40</v>
      </c>
      <c r="AS1898" s="183" t="s">
        <v>1882</v>
      </c>
      <c r="AT1898">
        <v>0</v>
      </c>
      <c r="AU1898">
        <v>0</v>
      </c>
      <c r="AV1898" s="182">
        <v>0</v>
      </c>
      <c r="AW1898" s="184">
        <v>0</v>
      </c>
      <c r="AX1898" s="183" t="s">
        <v>1881</v>
      </c>
      <c r="AY1898" s="184">
        <v>0</v>
      </c>
      <c r="AZ1898">
        <v>0</v>
      </c>
      <c r="BA1898">
        <v>0</v>
      </c>
      <c r="BB1898">
        <v>0</v>
      </c>
      <c r="BC1898" s="182">
        <v>10187</v>
      </c>
      <c r="BD1898" t="s">
        <v>1883</v>
      </c>
      <c r="BE1898" t="s">
        <v>1883</v>
      </c>
      <c r="BF1898" t="s">
        <v>1883</v>
      </c>
      <c r="BG1898" s="181" t="s">
        <v>1883</v>
      </c>
      <c r="BH1898">
        <v>0</v>
      </c>
      <c r="BI1898" s="184">
        <v>0</v>
      </c>
      <c r="BJ1898" s="182">
        <v>0</v>
      </c>
      <c r="BK1898" s="181" t="s">
        <v>1883</v>
      </c>
      <c r="BL1898">
        <v>0</v>
      </c>
      <c r="BM1898">
        <v>0</v>
      </c>
      <c r="BN1898">
        <v>0</v>
      </c>
    </row>
    <row r="1899" spans="1:66" x14ac:dyDescent="0.25">
      <c r="A1899">
        <v>10189</v>
      </c>
      <c r="B1899" t="s">
        <v>5183</v>
      </c>
      <c r="C1899">
        <v>25</v>
      </c>
      <c r="D1899">
        <v>0</v>
      </c>
      <c r="E1899">
        <v>0</v>
      </c>
      <c r="F1899" t="s">
        <v>1881</v>
      </c>
      <c r="G1899" t="s">
        <v>1882</v>
      </c>
      <c r="H1899" t="s">
        <v>1881</v>
      </c>
      <c r="I1899" t="s">
        <v>1881</v>
      </c>
      <c r="J1899" t="s">
        <v>1881</v>
      </c>
      <c r="K1899" t="s">
        <v>1881</v>
      </c>
      <c r="L1899" t="s">
        <v>1881</v>
      </c>
      <c r="M1899" s="180">
        <v>44923</v>
      </c>
      <c r="N1899" t="s">
        <v>1883</v>
      </c>
      <c r="O1899" t="s">
        <v>5184</v>
      </c>
      <c r="P1899" t="s">
        <v>1883</v>
      </c>
      <c r="Q1899">
        <v>0</v>
      </c>
      <c r="R1899">
        <v>0</v>
      </c>
      <c r="S1899" t="s">
        <v>1883</v>
      </c>
      <c r="T1899" t="s">
        <v>1883</v>
      </c>
      <c r="U1899">
        <v>0</v>
      </c>
      <c r="V1899" t="s">
        <v>1883</v>
      </c>
      <c r="W1899">
        <v>0</v>
      </c>
      <c r="X1899">
        <v>0</v>
      </c>
      <c r="Y1899">
        <v>0</v>
      </c>
      <c r="Z1899" t="s">
        <v>1881</v>
      </c>
      <c r="AA1899" t="s">
        <v>1881</v>
      </c>
      <c r="AB1899" t="s">
        <v>1881</v>
      </c>
      <c r="AC1899">
        <v>0</v>
      </c>
      <c r="AD1899">
        <v>0</v>
      </c>
      <c r="AE1899">
        <v>328321.78000000003</v>
      </c>
      <c r="AF1899">
        <v>0</v>
      </c>
      <c r="AG1899" t="s">
        <v>1882</v>
      </c>
      <c r="AH1899" s="181" t="s">
        <v>1883</v>
      </c>
      <c r="AI1899" s="182">
        <v>294</v>
      </c>
      <c r="AJ1899" s="181" t="s">
        <v>3369</v>
      </c>
      <c r="AK1899" s="181" t="s">
        <v>1883</v>
      </c>
      <c r="AL1899" s="181" t="s">
        <v>1883</v>
      </c>
      <c r="AO1899" s="181"/>
      <c r="AQ1899">
        <v>10</v>
      </c>
      <c r="AR1899" s="182">
        <v>40</v>
      </c>
      <c r="AS1899" s="183" t="s">
        <v>1882</v>
      </c>
      <c r="AT1899">
        <v>0</v>
      </c>
      <c r="AU1899">
        <v>60</v>
      </c>
      <c r="AV1899" s="182">
        <v>0</v>
      </c>
      <c r="AW1899" s="184">
        <v>0</v>
      </c>
      <c r="AX1899" s="183" t="s">
        <v>1881</v>
      </c>
      <c r="AY1899" s="184">
        <v>0</v>
      </c>
      <c r="AZ1899">
        <v>0</v>
      </c>
      <c r="BA1899">
        <v>0</v>
      </c>
      <c r="BB1899">
        <v>0</v>
      </c>
      <c r="BC1899" s="182">
        <v>0</v>
      </c>
      <c r="BD1899" t="s">
        <v>1883</v>
      </c>
      <c r="BE1899" t="s">
        <v>1883</v>
      </c>
      <c r="BF1899" t="s">
        <v>1883</v>
      </c>
      <c r="BG1899" s="181" t="s">
        <v>1883</v>
      </c>
      <c r="BH1899">
        <v>0</v>
      </c>
      <c r="BI1899" s="184">
        <v>0</v>
      </c>
      <c r="BJ1899" s="182">
        <v>0</v>
      </c>
      <c r="BK1899" s="181" t="s">
        <v>1883</v>
      </c>
      <c r="BL1899">
        <v>0</v>
      </c>
      <c r="BM1899">
        <v>0</v>
      </c>
      <c r="BN1899">
        <v>0</v>
      </c>
    </row>
    <row r="1900" spans="1:66" x14ac:dyDescent="0.25">
      <c r="A1900">
        <v>10190</v>
      </c>
      <c r="B1900" t="s">
        <v>1514</v>
      </c>
      <c r="C1900">
        <v>25</v>
      </c>
      <c r="D1900">
        <v>0</v>
      </c>
      <c r="E1900">
        <v>0</v>
      </c>
      <c r="F1900" t="s">
        <v>1881</v>
      </c>
      <c r="G1900" t="s">
        <v>1882</v>
      </c>
      <c r="H1900" t="s">
        <v>1881</v>
      </c>
      <c r="I1900" t="s">
        <v>1881</v>
      </c>
      <c r="J1900" t="s">
        <v>1881</v>
      </c>
      <c r="K1900" t="s">
        <v>1881</v>
      </c>
      <c r="L1900" t="s">
        <v>1881</v>
      </c>
      <c r="M1900" s="180">
        <v>44923</v>
      </c>
      <c r="N1900" t="s">
        <v>1883</v>
      </c>
      <c r="O1900" t="s">
        <v>1883</v>
      </c>
      <c r="P1900" t="s">
        <v>5185</v>
      </c>
      <c r="Q1900">
        <v>0</v>
      </c>
      <c r="R1900">
        <v>0</v>
      </c>
      <c r="S1900" t="s">
        <v>1883</v>
      </c>
      <c r="T1900" t="s">
        <v>1883</v>
      </c>
      <c r="U1900">
        <v>0</v>
      </c>
      <c r="V1900" t="s">
        <v>1883</v>
      </c>
      <c r="W1900">
        <v>0</v>
      </c>
      <c r="X1900">
        <v>0</v>
      </c>
      <c r="Y1900">
        <v>0</v>
      </c>
      <c r="Z1900" t="s">
        <v>1881</v>
      </c>
      <c r="AA1900" t="s">
        <v>1881</v>
      </c>
      <c r="AB1900" t="s">
        <v>1881</v>
      </c>
      <c r="AC1900">
        <v>0</v>
      </c>
      <c r="AD1900">
        <v>0</v>
      </c>
      <c r="AE1900">
        <v>205698.57</v>
      </c>
      <c r="AF1900">
        <v>0</v>
      </c>
      <c r="AG1900" t="s">
        <v>1882</v>
      </c>
      <c r="AH1900" s="181" t="s">
        <v>1883</v>
      </c>
      <c r="AI1900" s="182">
        <v>294</v>
      </c>
      <c r="AJ1900" s="181" t="s">
        <v>3369</v>
      </c>
      <c r="AK1900" s="181" t="s">
        <v>1883</v>
      </c>
      <c r="AL1900" s="181" t="s">
        <v>1883</v>
      </c>
      <c r="AO1900" s="181"/>
      <c r="AQ1900">
        <v>10</v>
      </c>
      <c r="AR1900" s="182">
        <v>40</v>
      </c>
      <c r="AS1900" s="183" t="s">
        <v>1882</v>
      </c>
      <c r="AT1900">
        <v>0</v>
      </c>
      <c r="AU1900">
        <v>0</v>
      </c>
      <c r="AV1900" s="182">
        <v>0</v>
      </c>
      <c r="AW1900" s="184">
        <v>0</v>
      </c>
      <c r="AX1900" s="183" t="s">
        <v>1881</v>
      </c>
      <c r="AY1900" s="184">
        <v>0</v>
      </c>
      <c r="AZ1900">
        <v>0</v>
      </c>
      <c r="BA1900">
        <v>0</v>
      </c>
      <c r="BB1900">
        <v>0</v>
      </c>
      <c r="BC1900" s="182">
        <v>0</v>
      </c>
      <c r="BD1900" t="s">
        <v>1883</v>
      </c>
      <c r="BE1900" t="s">
        <v>1883</v>
      </c>
      <c r="BF1900" t="s">
        <v>1883</v>
      </c>
      <c r="BG1900" s="181" t="s">
        <v>1883</v>
      </c>
      <c r="BH1900">
        <v>0</v>
      </c>
      <c r="BI1900" s="184">
        <v>0</v>
      </c>
      <c r="BJ1900" s="182">
        <v>0</v>
      </c>
      <c r="BK1900" s="181" t="s">
        <v>1883</v>
      </c>
      <c r="BL1900">
        <v>0</v>
      </c>
      <c r="BM1900">
        <v>0</v>
      </c>
      <c r="BN1900">
        <v>0</v>
      </c>
    </row>
    <row r="1901" spans="1:66" x14ac:dyDescent="0.25">
      <c r="A1901">
        <v>10191</v>
      </c>
      <c r="B1901" t="s">
        <v>5186</v>
      </c>
      <c r="C1901">
        <v>1</v>
      </c>
      <c r="D1901">
        <v>0</v>
      </c>
      <c r="E1901">
        <v>0</v>
      </c>
      <c r="F1901" t="s">
        <v>1881</v>
      </c>
      <c r="G1901" t="s">
        <v>1881</v>
      </c>
      <c r="H1901" t="s">
        <v>1881</v>
      </c>
      <c r="I1901" t="s">
        <v>1881</v>
      </c>
      <c r="J1901" t="s">
        <v>1882</v>
      </c>
      <c r="K1901" t="s">
        <v>1881</v>
      </c>
      <c r="L1901" t="s">
        <v>1881</v>
      </c>
      <c r="M1901" s="180">
        <v>44928</v>
      </c>
      <c r="N1901" t="s">
        <v>2004</v>
      </c>
      <c r="O1901" t="s">
        <v>1883</v>
      </c>
      <c r="P1901" t="s">
        <v>1883</v>
      </c>
      <c r="Q1901">
        <v>0</v>
      </c>
      <c r="R1901">
        <v>0</v>
      </c>
      <c r="S1901" t="s">
        <v>1883</v>
      </c>
      <c r="T1901" t="s">
        <v>1883</v>
      </c>
      <c r="U1901">
        <v>0</v>
      </c>
      <c r="V1901" t="s">
        <v>1883</v>
      </c>
      <c r="W1901">
        <v>0</v>
      </c>
      <c r="X1901">
        <v>0</v>
      </c>
      <c r="Y1901">
        <v>0</v>
      </c>
      <c r="Z1901" t="s">
        <v>1881</v>
      </c>
      <c r="AA1901" t="s">
        <v>1881</v>
      </c>
      <c r="AB1901" t="s">
        <v>1881</v>
      </c>
      <c r="AC1901">
        <v>0</v>
      </c>
      <c r="AD1901">
        <v>0</v>
      </c>
      <c r="AE1901">
        <v>0</v>
      </c>
      <c r="AF1901">
        <v>0</v>
      </c>
      <c r="AG1901" t="s">
        <v>1882</v>
      </c>
      <c r="AH1901" s="181" t="s">
        <v>1883</v>
      </c>
      <c r="AI1901" s="182">
        <v>48</v>
      </c>
      <c r="AJ1901" s="181" t="s">
        <v>1897</v>
      </c>
      <c r="AK1901" s="181" t="s">
        <v>1883</v>
      </c>
      <c r="AL1901" s="181" t="s">
        <v>1883</v>
      </c>
      <c r="AO1901" s="181"/>
      <c r="AQ1901">
        <v>10</v>
      </c>
      <c r="AR1901" s="182">
        <v>40</v>
      </c>
      <c r="AS1901" s="183" t="s">
        <v>1882</v>
      </c>
      <c r="AT1901">
        <v>0</v>
      </c>
      <c r="AU1901">
        <v>0</v>
      </c>
      <c r="AV1901" s="182">
        <v>0</v>
      </c>
      <c r="AW1901" s="184">
        <v>0</v>
      </c>
      <c r="AX1901" s="183" t="s">
        <v>1881</v>
      </c>
      <c r="AY1901" s="184">
        <v>0</v>
      </c>
      <c r="AZ1901">
        <v>0</v>
      </c>
      <c r="BA1901">
        <v>0</v>
      </c>
      <c r="BB1901">
        <v>0</v>
      </c>
      <c r="BC1901" s="182">
        <v>10191</v>
      </c>
      <c r="BD1901" t="s">
        <v>1883</v>
      </c>
      <c r="BE1901" t="s">
        <v>1883</v>
      </c>
      <c r="BF1901" t="s">
        <v>1883</v>
      </c>
      <c r="BG1901" s="181" t="s">
        <v>1883</v>
      </c>
      <c r="BH1901">
        <v>0</v>
      </c>
      <c r="BI1901" s="184">
        <v>0</v>
      </c>
      <c r="BJ1901" s="182">
        <v>0</v>
      </c>
      <c r="BK1901" s="181" t="s">
        <v>1883</v>
      </c>
      <c r="BL1901">
        <v>0</v>
      </c>
      <c r="BM1901">
        <v>0</v>
      </c>
      <c r="BN1901">
        <v>0</v>
      </c>
    </row>
    <row r="1902" spans="1:66" x14ac:dyDescent="0.25">
      <c r="A1902">
        <v>10192</v>
      </c>
      <c r="B1902" t="s">
        <v>5187</v>
      </c>
      <c r="C1902">
        <v>1</v>
      </c>
      <c r="D1902">
        <v>0</v>
      </c>
      <c r="E1902">
        <v>0</v>
      </c>
      <c r="F1902" t="s">
        <v>1881</v>
      </c>
      <c r="G1902" t="s">
        <v>1882</v>
      </c>
      <c r="H1902" t="s">
        <v>1881</v>
      </c>
      <c r="I1902" t="s">
        <v>1881</v>
      </c>
      <c r="J1902" t="s">
        <v>1881</v>
      </c>
      <c r="K1902" t="s">
        <v>1881</v>
      </c>
      <c r="L1902" t="s">
        <v>1881</v>
      </c>
      <c r="M1902" s="180">
        <v>44928</v>
      </c>
      <c r="N1902" t="s">
        <v>1883</v>
      </c>
      <c r="O1902" t="s">
        <v>1883</v>
      </c>
      <c r="P1902" t="s">
        <v>1883</v>
      </c>
      <c r="Q1902">
        <v>0</v>
      </c>
      <c r="R1902">
        <v>0</v>
      </c>
      <c r="S1902" t="s">
        <v>1883</v>
      </c>
      <c r="T1902" t="s">
        <v>1883</v>
      </c>
      <c r="U1902">
        <v>0</v>
      </c>
      <c r="V1902" t="s">
        <v>1883</v>
      </c>
      <c r="W1902">
        <v>0</v>
      </c>
      <c r="X1902">
        <v>0</v>
      </c>
      <c r="Y1902">
        <v>0</v>
      </c>
      <c r="Z1902" t="s">
        <v>1881</v>
      </c>
      <c r="AA1902" t="s">
        <v>1881</v>
      </c>
      <c r="AB1902" t="s">
        <v>1881</v>
      </c>
      <c r="AC1902">
        <v>0</v>
      </c>
      <c r="AD1902">
        <v>0</v>
      </c>
      <c r="AE1902">
        <v>0</v>
      </c>
      <c r="AF1902">
        <v>0</v>
      </c>
      <c r="AG1902" t="s">
        <v>1882</v>
      </c>
      <c r="AH1902" s="181" t="s">
        <v>1883</v>
      </c>
      <c r="AI1902" s="182">
        <v>48</v>
      </c>
      <c r="AJ1902" s="181" t="s">
        <v>1897</v>
      </c>
      <c r="AK1902" s="181" t="s">
        <v>1883</v>
      </c>
      <c r="AL1902" s="181" t="s">
        <v>1883</v>
      </c>
      <c r="AO1902" s="181"/>
      <c r="AQ1902">
        <v>10</v>
      </c>
      <c r="AR1902" s="182">
        <v>40</v>
      </c>
      <c r="AS1902" s="183" t="s">
        <v>1882</v>
      </c>
      <c r="AT1902">
        <v>0</v>
      </c>
      <c r="AU1902">
        <v>0</v>
      </c>
      <c r="AV1902" s="182">
        <v>0</v>
      </c>
      <c r="AW1902" s="184">
        <v>0</v>
      </c>
      <c r="AX1902" s="183" t="s">
        <v>1881</v>
      </c>
      <c r="AY1902" s="184">
        <v>0</v>
      </c>
      <c r="AZ1902">
        <v>0</v>
      </c>
      <c r="BA1902">
        <v>0</v>
      </c>
      <c r="BB1902">
        <v>0</v>
      </c>
      <c r="BC1902" s="182">
        <v>10192</v>
      </c>
      <c r="BD1902" t="s">
        <v>1883</v>
      </c>
      <c r="BE1902" t="s">
        <v>1883</v>
      </c>
      <c r="BF1902" t="s">
        <v>1883</v>
      </c>
      <c r="BG1902" s="181" t="s">
        <v>1883</v>
      </c>
      <c r="BH1902">
        <v>0</v>
      </c>
      <c r="BI1902" s="184">
        <v>0</v>
      </c>
      <c r="BJ1902" s="182">
        <v>0</v>
      </c>
      <c r="BK1902" s="181" t="s">
        <v>1883</v>
      </c>
      <c r="BL1902">
        <v>0</v>
      </c>
      <c r="BM1902">
        <v>0</v>
      </c>
      <c r="BN1902">
        <v>0</v>
      </c>
    </row>
    <row r="1903" spans="1:66" x14ac:dyDescent="0.25">
      <c r="A1903">
        <v>10193</v>
      </c>
      <c r="B1903" t="s">
        <v>5188</v>
      </c>
      <c r="C1903">
        <v>1</v>
      </c>
      <c r="D1903">
        <v>0</v>
      </c>
      <c r="E1903">
        <v>0</v>
      </c>
      <c r="F1903" t="s">
        <v>1881</v>
      </c>
      <c r="G1903" t="s">
        <v>1882</v>
      </c>
      <c r="H1903" t="s">
        <v>1881</v>
      </c>
      <c r="I1903" t="s">
        <v>1881</v>
      </c>
      <c r="J1903" t="s">
        <v>1881</v>
      </c>
      <c r="K1903" t="s">
        <v>1881</v>
      </c>
      <c r="L1903" t="s">
        <v>1881</v>
      </c>
      <c r="M1903" s="180">
        <v>44928</v>
      </c>
      <c r="N1903" t="s">
        <v>2004</v>
      </c>
      <c r="O1903" t="s">
        <v>1883</v>
      </c>
      <c r="P1903" t="s">
        <v>1883</v>
      </c>
      <c r="Q1903">
        <v>0</v>
      </c>
      <c r="R1903">
        <v>0</v>
      </c>
      <c r="S1903" t="s">
        <v>1883</v>
      </c>
      <c r="T1903" t="s">
        <v>1883</v>
      </c>
      <c r="U1903">
        <v>0</v>
      </c>
      <c r="V1903" t="s">
        <v>1883</v>
      </c>
      <c r="W1903">
        <v>0</v>
      </c>
      <c r="X1903">
        <v>0</v>
      </c>
      <c r="Y1903">
        <v>0</v>
      </c>
      <c r="Z1903" t="s">
        <v>1881</v>
      </c>
      <c r="AA1903" t="s">
        <v>1881</v>
      </c>
      <c r="AB1903" t="s">
        <v>1881</v>
      </c>
      <c r="AC1903">
        <v>0</v>
      </c>
      <c r="AD1903">
        <v>0</v>
      </c>
      <c r="AE1903">
        <v>0</v>
      </c>
      <c r="AF1903">
        <v>0</v>
      </c>
      <c r="AG1903" t="s">
        <v>1882</v>
      </c>
      <c r="AH1903" s="181" t="s">
        <v>1883</v>
      </c>
      <c r="AI1903" s="182">
        <v>48</v>
      </c>
      <c r="AJ1903" s="181" t="s">
        <v>1897</v>
      </c>
      <c r="AK1903" s="181" t="s">
        <v>1883</v>
      </c>
      <c r="AL1903" s="181" t="s">
        <v>1883</v>
      </c>
      <c r="AO1903" s="181"/>
      <c r="AQ1903">
        <v>10</v>
      </c>
      <c r="AR1903" s="182">
        <v>40</v>
      </c>
      <c r="AS1903" s="183" t="s">
        <v>1882</v>
      </c>
      <c r="AT1903">
        <v>0</v>
      </c>
      <c r="AU1903">
        <v>0</v>
      </c>
      <c r="AV1903" s="182">
        <v>0</v>
      </c>
      <c r="AW1903" s="184">
        <v>0</v>
      </c>
      <c r="AX1903" s="183" t="s">
        <v>1881</v>
      </c>
      <c r="AY1903" s="184">
        <v>0</v>
      </c>
      <c r="AZ1903">
        <v>0</v>
      </c>
      <c r="BA1903">
        <v>0</v>
      </c>
      <c r="BB1903">
        <v>0</v>
      </c>
      <c r="BC1903" s="182">
        <v>10193</v>
      </c>
      <c r="BD1903" t="s">
        <v>1883</v>
      </c>
      <c r="BE1903" t="s">
        <v>1883</v>
      </c>
      <c r="BF1903" t="s">
        <v>1883</v>
      </c>
      <c r="BG1903" s="181" t="s">
        <v>1883</v>
      </c>
      <c r="BH1903">
        <v>0</v>
      </c>
      <c r="BI1903" s="184">
        <v>0</v>
      </c>
      <c r="BJ1903" s="182">
        <v>0</v>
      </c>
      <c r="BK1903" s="181" t="s">
        <v>1883</v>
      </c>
      <c r="BL1903">
        <v>0</v>
      </c>
      <c r="BM1903">
        <v>0</v>
      </c>
      <c r="BN1903">
        <v>0</v>
      </c>
    </row>
    <row r="1904" spans="1:66" x14ac:dyDescent="0.25">
      <c r="A1904">
        <v>10194</v>
      </c>
      <c r="B1904" t="s">
        <v>5189</v>
      </c>
      <c r="C1904">
        <v>1</v>
      </c>
      <c r="D1904">
        <v>0</v>
      </c>
      <c r="E1904">
        <v>0</v>
      </c>
      <c r="F1904" t="s">
        <v>1881</v>
      </c>
      <c r="G1904" t="s">
        <v>1882</v>
      </c>
      <c r="H1904" t="s">
        <v>1881</v>
      </c>
      <c r="I1904" t="s">
        <v>1881</v>
      </c>
      <c r="J1904" t="s">
        <v>1881</v>
      </c>
      <c r="K1904" t="s">
        <v>1881</v>
      </c>
      <c r="L1904" t="s">
        <v>1881</v>
      </c>
      <c r="M1904" s="180">
        <v>44928</v>
      </c>
      <c r="N1904" t="s">
        <v>1883</v>
      </c>
      <c r="O1904" t="s">
        <v>1883</v>
      </c>
      <c r="P1904" t="s">
        <v>1883</v>
      </c>
      <c r="Q1904">
        <v>0</v>
      </c>
      <c r="R1904">
        <v>0</v>
      </c>
      <c r="S1904" t="s">
        <v>1883</v>
      </c>
      <c r="T1904" t="s">
        <v>1883</v>
      </c>
      <c r="U1904">
        <v>0</v>
      </c>
      <c r="V1904" t="s">
        <v>1883</v>
      </c>
      <c r="W1904">
        <v>0</v>
      </c>
      <c r="X1904">
        <v>0</v>
      </c>
      <c r="Y1904">
        <v>0</v>
      </c>
      <c r="Z1904" t="s">
        <v>1881</v>
      </c>
      <c r="AA1904" t="s">
        <v>1881</v>
      </c>
      <c r="AB1904" t="s">
        <v>1881</v>
      </c>
      <c r="AC1904">
        <v>0</v>
      </c>
      <c r="AD1904">
        <v>0</v>
      </c>
      <c r="AE1904">
        <v>0</v>
      </c>
      <c r="AF1904">
        <v>0</v>
      </c>
      <c r="AG1904" t="s">
        <v>1882</v>
      </c>
      <c r="AH1904" s="181" t="s">
        <v>1883</v>
      </c>
      <c r="AI1904" s="182">
        <v>48</v>
      </c>
      <c r="AJ1904" s="181" t="s">
        <v>1897</v>
      </c>
      <c r="AK1904" s="181" t="s">
        <v>1883</v>
      </c>
      <c r="AL1904" s="181" t="s">
        <v>1883</v>
      </c>
      <c r="AO1904" s="181"/>
      <c r="AQ1904">
        <v>10</v>
      </c>
      <c r="AR1904" s="182">
        <v>40</v>
      </c>
      <c r="AS1904" s="183" t="s">
        <v>1882</v>
      </c>
      <c r="AT1904">
        <v>0</v>
      </c>
      <c r="AU1904">
        <v>0</v>
      </c>
      <c r="AV1904" s="182">
        <v>0</v>
      </c>
      <c r="AW1904" s="184">
        <v>0</v>
      </c>
      <c r="AX1904" s="183" t="s">
        <v>1881</v>
      </c>
      <c r="AY1904" s="184">
        <v>0</v>
      </c>
      <c r="AZ1904">
        <v>0</v>
      </c>
      <c r="BA1904">
        <v>0</v>
      </c>
      <c r="BB1904">
        <v>0</v>
      </c>
      <c r="BC1904" s="182">
        <v>10194</v>
      </c>
      <c r="BD1904" t="s">
        <v>1883</v>
      </c>
      <c r="BE1904" t="s">
        <v>1883</v>
      </c>
      <c r="BF1904" t="s">
        <v>1883</v>
      </c>
      <c r="BG1904" s="181" t="s">
        <v>1883</v>
      </c>
      <c r="BH1904">
        <v>0</v>
      </c>
      <c r="BI1904" s="184">
        <v>0</v>
      </c>
      <c r="BJ1904" s="182">
        <v>0</v>
      </c>
      <c r="BK1904" s="181" t="s">
        <v>1883</v>
      </c>
      <c r="BL1904">
        <v>0</v>
      </c>
      <c r="BM1904">
        <v>0</v>
      </c>
      <c r="BN1904">
        <v>0</v>
      </c>
    </row>
    <row r="1905" spans="1:66" x14ac:dyDescent="0.25">
      <c r="A1905">
        <v>10195</v>
      </c>
      <c r="B1905" t="s">
        <v>5190</v>
      </c>
      <c r="C1905">
        <v>1</v>
      </c>
      <c r="D1905">
        <v>0</v>
      </c>
      <c r="E1905">
        <v>0</v>
      </c>
      <c r="F1905" t="s">
        <v>1881</v>
      </c>
      <c r="G1905" t="s">
        <v>1882</v>
      </c>
      <c r="H1905" t="s">
        <v>1881</v>
      </c>
      <c r="I1905" t="s">
        <v>1881</v>
      </c>
      <c r="J1905" t="s">
        <v>1881</v>
      </c>
      <c r="K1905" t="s">
        <v>1881</v>
      </c>
      <c r="L1905" t="s">
        <v>1881</v>
      </c>
      <c r="M1905" s="180">
        <v>44928</v>
      </c>
      <c r="N1905" t="s">
        <v>1883</v>
      </c>
      <c r="O1905" t="s">
        <v>1883</v>
      </c>
      <c r="P1905" t="s">
        <v>1883</v>
      </c>
      <c r="Q1905">
        <v>0</v>
      </c>
      <c r="R1905">
        <v>0</v>
      </c>
      <c r="S1905" t="s">
        <v>1883</v>
      </c>
      <c r="T1905" t="s">
        <v>1883</v>
      </c>
      <c r="U1905">
        <v>0</v>
      </c>
      <c r="V1905" t="s">
        <v>1883</v>
      </c>
      <c r="W1905">
        <v>0</v>
      </c>
      <c r="X1905">
        <v>0</v>
      </c>
      <c r="Y1905">
        <v>0</v>
      </c>
      <c r="Z1905" t="s">
        <v>1881</v>
      </c>
      <c r="AA1905" t="s">
        <v>1881</v>
      </c>
      <c r="AB1905" t="s">
        <v>1881</v>
      </c>
      <c r="AC1905">
        <v>0</v>
      </c>
      <c r="AD1905">
        <v>0</v>
      </c>
      <c r="AE1905">
        <v>0</v>
      </c>
      <c r="AF1905">
        <v>0</v>
      </c>
      <c r="AG1905" t="s">
        <v>1882</v>
      </c>
      <c r="AH1905" s="181" t="s">
        <v>1883</v>
      </c>
      <c r="AI1905" s="182">
        <v>48</v>
      </c>
      <c r="AJ1905" s="181" t="s">
        <v>1897</v>
      </c>
      <c r="AK1905" s="181" t="s">
        <v>1883</v>
      </c>
      <c r="AL1905" s="181" t="s">
        <v>1883</v>
      </c>
      <c r="AO1905" s="181"/>
      <c r="AQ1905">
        <v>10</v>
      </c>
      <c r="AR1905" s="182">
        <v>40</v>
      </c>
      <c r="AS1905" s="183" t="s">
        <v>1882</v>
      </c>
      <c r="AT1905">
        <v>0</v>
      </c>
      <c r="AU1905">
        <v>0</v>
      </c>
      <c r="AV1905" s="182">
        <v>0</v>
      </c>
      <c r="AW1905" s="184">
        <v>0</v>
      </c>
      <c r="AX1905" s="183" t="s">
        <v>1881</v>
      </c>
      <c r="AY1905" s="184">
        <v>0</v>
      </c>
      <c r="AZ1905">
        <v>0</v>
      </c>
      <c r="BA1905">
        <v>0</v>
      </c>
      <c r="BB1905">
        <v>0</v>
      </c>
      <c r="BC1905" s="182">
        <v>10195</v>
      </c>
      <c r="BD1905" t="s">
        <v>1883</v>
      </c>
      <c r="BE1905" t="s">
        <v>1883</v>
      </c>
      <c r="BF1905" t="s">
        <v>1883</v>
      </c>
      <c r="BG1905" s="181" t="s">
        <v>1883</v>
      </c>
      <c r="BH1905">
        <v>0</v>
      </c>
      <c r="BI1905" s="184">
        <v>0</v>
      </c>
      <c r="BJ1905" s="182">
        <v>0</v>
      </c>
      <c r="BK1905" s="181" t="s">
        <v>1883</v>
      </c>
      <c r="BL1905">
        <v>0</v>
      </c>
      <c r="BM1905">
        <v>0</v>
      </c>
      <c r="BN1905">
        <v>0</v>
      </c>
    </row>
    <row r="1906" spans="1:66" x14ac:dyDescent="0.25">
      <c r="A1906">
        <v>10196</v>
      </c>
      <c r="B1906" t="s">
        <v>5191</v>
      </c>
      <c r="C1906">
        <v>1</v>
      </c>
      <c r="D1906">
        <v>0</v>
      </c>
      <c r="E1906">
        <v>0</v>
      </c>
      <c r="F1906" t="s">
        <v>1881</v>
      </c>
      <c r="G1906" t="s">
        <v>1882</v>
      </c>
      <c r="H1906" t="s">
        <v>1881</v>
      </c>
      <c r="I1906" t="s">
        <v>1881</v>
      </c>
      <c r="J1906" t="s">
        <v>1881</v>
      </c>
      <c r="K1906" t="s">
        <v>1881</v>
      </c>
      <c r="L1906" t="s">
        <v>1881</v>
      </c>
      <c r="M1906" s="180">
        <v>44928</v>
      </c>
      <c r="N1906" t="s">
        <v>2004</v>
      </c>
      <c r="O1906" t="s">
        <v>1883</v>
      </c>
      <c r="P1906" t="s">
        <v>1883</v>
      </c>
      <c r="Q1906">
        <v>0</v>
      </c>
      <c r="R1906">
        <v>0</v>
      </c>
      <c r="S1906" t="s">
        <v>1883</v>
      </c>
      <c r="T1906" t="s">
        <v>1883</v>
      </c>
      <c r="U1906">
        <v>0</v>
      </c>
      <c r="V1906" t="s">
        <v>1883</v>
      </c>
      <c r="W1906">
        <v>0</v>
      </c>
      <c r="X1906">
        <v>0</v>
      </c>
      <c r="Y1906">
        <v>0</v>
      </c>
      <c r="Z1906" t="s">
        <v>1881</v>
      </c>
      <c r="AA1906" t="s">
        <v>1881</v>
      </c>
      <c r="AB1906" t="s">
        <v>1881</v>
      </c>
      <c r="AC1906">
        <v>0</v>
      </c>
      <c r="AD1906">
        <v>0</v>
      </c>
      <c r="AE1906">
        <v>0</v>
      </c>
      <c r="AF1906">
        <v>0</v>
      </c>
      <c r="AG1906" t="s">
        <v>1882</v>
      </c>
      <c r="AH1906" s="181" t="s">
        <v>1883</v>
      </c>
      <c r="AI1906" s="182">
        <v>48</v>
      </c>
      <c r="AJ1906" s="181" t="s">
        <v>1897</v>
      </c>
      <c r="AK1906" s="181" t="s">
        <v>1883</v>
      </c>
      <c r="AL1906" s="181" t="s">
        <v>1883</v>
      </c>
      <c r="AO1906" s="181"/>
      <c r="AQ1906">
        <v>10</v>
      </c>
      <c r="AR1906" s="182">
        <v>40</v>
      </c>
      <c r="AS1906" s="183" t="s">
        <v>1882</v>
      </c>
      <c r="AT1906">
        <v>0</v>
      </c>
      <c r="AU1906">
        <v>0</v>
      </c>
      <c r="AV1906" s="182">
        <v>0</v>
      </c>
      <c r="AW1906" s="184">
        <v>0</v>
      </c>
      <c r="AX1906" s="183" t="s">
        <v>1881</v>
      </c>
      <c r="AY1906" s="184">
        <v>0</v>
      </c>
      <c r="AZ1906">
        <v>0</v>
      </c>
      <c r="BA1906">
        <v>0</v>
      </c>
      <c r="BB1906">
        <v>0</v>
      </c>
      <c r="BC1906" s="182">
        <v>10196</v>
      </c>
      <c r="BD1906" t="s">
        <v>1883</v>
      </c>
      <c r="BE1906" t="s">
        <v>1883</v>
      </c>
      <c r="BF1906" t="s">
        <v>1883</v>
      </c>
      <c r="BG1906" s="181" t="s">
        <v>1883</v>
      </c>
      <c r="BH1906">
        <v>0</v>
      </c>
      <c r="BI1906" s="184">
        <v>0</v>
      </c>
      <c r="BJ1906" s="182">
        <v>0</v>
      </c>
      <c r="BK1906" s="181" t="s">
        <v>1883</v>
      </c>
      <c r="BL1906">
        <v>0</v>
      </c>
      <c r="BM1906">
        <v>0</v>
      </c>
      <c r="BN1906">
        <v>0</v>
      </c>
    </row>
    <row r="1907" spans="1:66" x14ac:dyDescent="0.25">
      <c r="A1907">
        <v>10197</v>
      </c>
      <c r="B1907" t="s">
        <v>5192</v>
      </c>
      <c r="C1907">
        <v>1</v>
      </c>
      <c r="D1907">
        <v>0</v>
      </c>
      <c r="E1907">
        <v>0</v>
      </c>
      <c r="F1907" t="s">
        <v>1881</v>
      </c>
      <c r="G1907" t="s">
        <v>1882</v>
      </c>
      <c r="H1907" t="s">
        <v>1881</v>
      </c>
      <c r="I1907" t="s">
        <v>1881</v>
      </c>
      <c r="J1907" t="s">
        <v>1881</v>
      </c>
      <c r="K1907" t="s">
        <v>1881</v>
      </c>
      <c r="L1907" t="s">
        <v>1881</v>
      </c>
      <c r="M1907" s="180">
        <v>44928</v>
      </c>
      <c r="N1907" t="s">
        <v>2004</v>
      </c>
      <c r="O1907" t="s">
        <v>1883</v>
      </c>
      <c r="P1907" t="s">
        <v>1883</v>
      </c>
      <c r="Q1907">
        <v>0</v>
      </c>
      <c r="R1907">
        <v>0</v>
      </c>
      <c r="S1907" t="s">
        <v>1883</v>
      </c>
      <c r="T1907" t="s">
        <v>1883</v>
      </c>
      <c r="U1907">
        <v>0</v>
      </c>
      <c r="V1907" t="s">
        <v>1883</v>
      </c>
      <c r="W1907">
        <v>0</v>
      </c>
      <c r="X1907">
        <v>0</v>
      </c>
      <c r="Y1907">
        <v>0</v>
      </c>
      <c r="Z1907" t="s">
        <v>1881</v>
      </c>
      <c r="AA1907" t="s">
        <v>1881</v>
      </c>
      <c r="AB1907" t="s">
        <v>1881</v>
      </c>
      <c r="AC1907">
        <v>0</v>
      </c>
      <c r="AD1907">
        <v>0</v>
      </c>
      <c r="AE1907">
        <v>0</v>
      </c>
      <c r="AF1907">
        <v>0</v>
      </c>
      <c r="AG1907" t="s">
        <v>1882</v>
      </c>
      <c r="AH1907" s="181" t="s">
        <v>1883</v>
      </c>
      <c r="AI1907" s="182">
        <v>48</v>
      </c>
      <c r="AJ1907" s="181" t="s">
        <v>1897</v>
      </c>
      <c r="AK1907" s="181" t="s">
        <v>1883</v>
      </c>
      <c r="AL1907" s="181" t="s">
        <v>1883</v>
      </c>
      <c r="AO1907" s="181"/>
      <c r="AQ1907">
        <v>10</v>
      </c>
      <c r="AR1907" s="182">
        <v>40</v>
      </c>
      <c r="AS1907" s="183" t="s">
        <v>1882</v>
      </c>
      <c r="AT1907">
        <v>0</v>
      </c>
      <c r="AU1907">
        <v>0</v>
      </c>
      <c r="AV1907" s="182">
        <v>0</v>
      </c>
      <c r="AW1907" s="184">
        <v>0</v>
      </c>
      <c r="AX1907" s="183" t="s">
        <v>1881</v>
      </c>
      <c r="AY1907" s="184">
        <v>0</v>
      </c>
      <c r="AZ1907">
        <v>0</v>
      </c>
      <c r="BA1907">
        <v>0</v>
      </c>
      <c r="BB1907">
        <v>0</v>
      </c>
      <c r="BC1907" s="182">
        <v>10197</v>
      </c>
      <c r="BD1907" t="s">
        <v>1883</v>
      </c>
      <c r="BE1907" t="s">
        <v>1883</v>
      </c>
      <c r="BF1907" t="s">
        <v>1883</v>
      </c>
      <c r="BG1907" s="181" t="s">
        <v>1883</v>
      </c>
      <c r="BH1907">
        <v>0</v>
      </c>
      <c r="BI1907" s="184">
        <v>0</v>
      </c>
      <c r="BJ1907" s="182">
        <v>0</v>
      </c>
      <c r="BK1907" s="181" t="s">
        <v>1883</v>
      </c>
      <c r="BL1907">
        <v>0</v>
      </c>
      <c r="BM1907">
        <v>0</v>
      </c>
      <c r="BN1907">
        <v>0</v>
      </c>
    </row>
    <row r="1908" spans="1:66" x14ac:dyDescent="0.25">
      <c r="A1908">
        <v>10198</v>
      </c>
      <c r="B1908" t="s">
        <v>1234</v>
      </c>
      <c r="C1908">
        <v>160</v>
      </c>
      <c r="D1908">
        <v>0</v>
      </c>
      <c r="E1908">
        <v>0</v>
      </c>
      <c r="F1908" t="s">
        <v>1881</v>
      </c>
      <c r="G1908" t="s">
        <v>1882</v>
      </c>
      <c r="H1908" t="s">
        <v>1881</v>
      </c>
      <c r="I1908" t="s">
        <v>1881</v>
      </c>
      <c r="J1908" t="s">
        <v>1881</v>
      </c>
      <c r="K1908" t="s">
        <v>1881</v>
      </c>
      <c r="L1908" t="s">
        <v>1881</v>
      </c>
      <c r="M1908" s="180">
        <v>44935</v>
      </c>
      <c r="N1908" t="s">
        <v>1883</v>
      </c>
      <c r="O1908" t="s">
        <v>1883</v>
      </c>
      <c r="P1908" t="s">
        <v>5193</v>
      </c>
      <c r="Q1908">
        <v>0</v>
      </c>
      <c r="R1908">
        <v>0</v>
      </c>
      <c r="S1908" t="s">
        <v>1883</v>
      </c>
      <c r="T1908" t="s">
        <v>1883</v>
      </c>
      <c r="U1908">
        <v>2</v>
      </c>
      <c r="V1908" t="s">
        <v>1896</v>
      </c>
      <c r="W1908">
        <v>8.06</v>
      </c>
      <c r="X1908">
        <v>0</v>
      </c>
      <c r="Y1908">
        <v>0</v>
      </c>
      <c r="Z1908" t="s">
        <v>1881</v>
      </c>
      <c r="AA1908" t="s">
        <v>1881</v>
      </c>
      <c r="AB1908" t="s">
        <v>1881</v>
      </c>
      <c r="AC1908">
        <v>0</v>
      </c>
      <c r="AD1908">
        <v>0</v>
      </c>
      <c r="AE1908">
        <v>0</v>
      </c>
      <c r="AF1908">
        <v>0</v>
      </c>
      <c r="AG1908" t="s">
        <v>1881</v>
      </c>
      <c r="AH1908" s="181" t="s">
        <v>1883</v>
      </c>
      <c r="AI1908" s="182">
        <v>47</v>
      </c>
      <c r="AJ1908" s="181" t="s">
        <v>2012</v>
      </c>
      <c r="AK1908" s="181" t="s">
        <v>1883</v>
      </c>
      <c r="AL1908" s="181" t="s">
        <v>1883</v>
      </c>
      <c r="AO1908" s="181"/>
      <c r="AQ1908">
        <v>10</v>
      </c>
      <c r="AR1908" s="182">
        <v>40</v>
      </c>
      <c r="AS1908" s="183" t="s">
        <v>1882</v>
      </c>
      <c r="AT1908">
        <v>0</v>
      </c>
      <c r="AU1908">
        <v>0</v>
      </c>
      <c r="AV1908" s="182">
        <v>0</v>
      </c>
      <c r="AW1908" s="184">
        <v>0</v>
      </c>
      <c r="AX1908" s="183" t="s">
        <v>1881</v>
      </c>
      <c r="AY1908" s="184">
        <v>0</v>
      </c>
      <c r="AZ1908">
        <v>0</v>
      </c>
      <c r="BA1908">
        <v>0</v>
      </c>
      <c r="BB1908">
        <v>0</v>
      </c>
      <c r="BC1908" s="182">
        <v>10198</v>
      </c>
      <c r="BD1908" t="s">
        <v>1883</v>
      </c>
      <c r="BE1908" t="s">
        <v>1883</v>
      </c>
      <c r="BF1908" t="s">
        <v>1883</v>
      </c>
      <c r="BG1908" s="181" t="s">
        <v>1883</v>
      </c>
      <c r="BH1908">
        <v>0</v>
      </c>
      <c r="BI1908" s="184">
        <v>0</v>
      </c>
      <c r="BJ1908" s="182">
        <v>0</v>
      </c>
      <c r="BK1908" s="181" t="s">
        <v>1883</v>
      </c>
      <c r="BL1908">
        <v>0</v>
      </c>
      <c r="BM1908">
        <v>0</v>
      </c>
      <c r="BN1908">
        <v>0</v>
      </c>
    </row>
    <row r="1909" spans="1:66" x14ac:dyDescent="0.25">
      <c r="A1909">
        <v>10199</v>
      </c>
      <c r="B1909" t="s">
        <v>5194</v>
      </c>
      <c r="C1909">
        <v>80</v>
      </c>
      <c r="D1909">
        <v>0</v>
      </c>
      <c r="E1909">
        <v>0</v>
      </c>
      <c r="F1909" t="s">
        <v>1881</v>
      </c>
      <c r="G1909" t="s">
        <v>1882</v>
      </c>
      <c r="H1909" t="s">
        <v>1881</v>
      </c>
      <c r="I1909" t="s">
        <v>1881</v>
      </c>
      <c r="J1909" t="s">
        <v>1881</v>
      </c>
      <c r="K1909" t="s">
        <v>1881</v>
      </c>
      <c r="L1909" t="s">
        <v>1881</v>
      </c>
      <c r="M1909" s="180">
        <v>44935</v>
      </c>
      <c r="N1909" t="s">
        <v>1883</v>
      </c>
      <c r="O1909" t="s">
        <v>1883</v>
      </c>
      <c r="P1909" t="s">
        <v>5195</v>
      </c>
      <c r="Q1909">
        <v>0</v>
      </c>
      <c r="R1909">
        <v>0</v>
      </c>
      <c r="S1909" t="s">
        <v>1883</v>
      </c>
      <c r="T1909" t="s">
        <v>1883</v>
      </c>
      <c r="U1909">
        <v>2</v>
      </c>
      <c r="V1909" t="s">
        <v>1896</v>
      </c>
      <c r="W1909">
        <v>8.06</v>
      </c>
      <c r="X1909">
        <v>0</v>
      </c>
      <c r="Y1909">
        <v>0</v>
      </c>
      <c r="Z1909" t="s">
        <v>1881</v>
      </c>
      <c r="AA1909" t="s">
        <v>1881</v>
      </c>
      <c r="AB1909" t="s">
        <v>1881</v>
      </c>
      <c r="AC1909">
        <v>0</v>
      </c>
      <c r="AD1909">
        <v>0</v>
      </c>
      <c r="AE1909">
        <v>0</v>
      </c>
      <c r="AF1909">
        <v>0</v>
      </c>
      <c r="AG1909" t="s">
        <v>1881</v>
      </c>
      <c r="AH1909" s="181" t="s">
        <v>1883</v>
      </c>
      <c r="AI1909" s="182">
        <v>47</v>
      </c>
      <c r="AJ1909" s="181" t="s">
        <v>2012</v>
      </c>
      <c r="AK1909" s="181" t="s">
        <v>1883</v>
      </c>
      <c r="AL1909" s="181" t="s">
        <v>1883</v>
      </c>
      <c r="AO1909" s="181"/>
      <c r="AQ1909">
        <v>10</v>
      </c>
      <c r="AR1909" s="182">
        <v>40</v>
      </c>
      <c r="AS1909" s="183" t="s">
        <v>1882</v>
      </c>
      <c r="AT1909">
        <v>0</v>
      </c>
      <c r="AU1909">
        <v>0</v>
      </c>
      <c r="AV1909" s="182">
        <v>0</v>
      </c>
      <c r="AW1909" s="184">
        <v>0</v>
      </c>
      <c r="AX1909" s="183" t="s">
        <v>1881</v>
      </c>
      <c r="AY1909" s="184">
        <v>0</v>
      </c>
      <c r="AZ1909">
        <v>0</v>
      </c>
      <c r="BA1909">
        <v>0</v>
      </c>
      <c r="BB1909">
        <v>0</v>
      </c>
      <c r="BC1909" s="182">
        <v>10199</v>
      </c>
      <c r="BD1909" t="s">
        <v>1883</v>
      </c>
      <c r="BE1909" t="s">
        <v>1883</v>
      </c>
      <c r="BF1909" t="s">
        <v>1883</v>
      </c>
      <c r="BG1909" s="181" t="s">
        <v>1883</v>
      </c>
      <c r="BH1909">
        <v>0</v>
      </c>
      <c r="BI1909" s="184">
        <v>0</v>
      </c>
      <c r="BJ1909" s="182">
        <v>0</v>
      </c>
      <c r="BK1909" s="181" t="s">
        <v>1883</v>
      </c>
      <c r="BL1909">
        <v>0</v>
      </c>
      <c r="BM1909">
        <v>0</v>
      </c>
      <c r="BN1909">
        <v>0</v>
      </c>
    </row>
    <row r="1910" spans="1:66" x14ac:dyDescent="0.25">
      <c r="A1910">
        <v>10200</v>
      </c>
      <c r="B1910" t="s">
        <v>5196</v>
      </c>
      <c r="C1910">
        <v>24</v>
      </c>
      <c r="D1910">
        <v>0</v>
      </c>
      <c r="E1910">
        <v>0</v>
      </c>
      <c r="F1910" t="s">
        <v>1881</v>
      </c>
      <c r="G1910" t="s">
        <v>1882</v>
      </c>
      <c r="H1910" t="s">
        <v>1881</v>
      </c>
      <c r="I1910" t="s">
        <v>1881</v>
      </c>
      <c r="J1910" t="s">
        <v>1881</v>
      </c>
      <c r="K1910" t="s">
        <v>1881</v>
      </c>
      <c r="L1910" t="s">
        <v>1881</v>
      </c>
      <c r="M1910" s="180">
        <v>44935</v>
      </c>
      <c r="N1910" t="s">
        <v>1883</v>
      </c>
      <c r="O1910" t="s">
        <v>5197</v>
      </c>
      <c r="P1910" t="s">
        <v>5197</v>
      </c>
      <c r="Q1910">
        <v>0</v>
      </c>
      <c r="R1910">
        <v>0</v>
      </c>
      <c r="S1910" t="s">
        <v>1883</v>
      </c>
      <c r="T1910" t="s">
        <v>1883</v>
      </c>
      <c r="U1910">
        <v>0</v>
      </c>
      <c r="V1910" t="s">
        <v>1883</v>
      </c>
      <c r="W1910">
        <v>0</v>
      </c>
      <c r="X1910">
        <v>0</v>
      </c>
      <c r="Y1910">
        <v>0</v>
      </c>
      <c r="Z1910" t="s">
        <v>1881</v>
      </c>
      <c r="AA1910" t="s">
        <v>1881</v>
      </c>
      <c r="AB1910" t="s">
        <v>1881</v>
      </c>
      <c r="AC1910">
        <v>0</v>
      </c>
      <c r="AD1910">
        <v>0</v>
      </c>
      <c r="AE1910">
        <v>0</v>
      </c>
      <c r="AF1910">
        <v>0</v>
      </c>
      <c r="AG1910" t="s">
        <v>1881</v>
      </c>
      <c r="AH1910" s="181" t="s">
        <v>1883</v>
      </c>
      <c r="AI1910" s="182">
        <v>210</v>
      </c>
      <c r="AJ1910" s="181" t="s">
        <v>2007</v>
      </c>
      <c r="AK1910" s="181" t="s">
        <v>1883</v>
      </c>
      <c r="AL1910" s="181" t="s">
        <v>1883</v>
      </c>
      <c r="AO1910" s="181"/>
      <c r="AQ1910">
        <v>10</v>
      </c>
      <c r="AR1910" s="182">
        <v>40</v>
      </c>
      <c r="AS1910" s="183" t="s">
        <v>1882</v>
      </c>
      <c r="AT1910">
        <v>0</v>
      </c>
      <c r="AU1910">
        <v>0</v>
      </c>
      <c r="AV1910" s="182">
        <v>0</v>
      </c>
      <c r="AW1910" s="184">
        <v>0</v>
      </c>
      <c r="AX1910" s="183" t="s">
        <v>1881</v>
      </c>
      <c r="AY1910" s="184">
        <v>0</v>
      </c>
      <c r="AZ1910">
        <v>0</v>
      </c>
      <c r="BA1910">
        <v>0</v>
      </c>
      <c r="BB1910">
        <v>0</v>
      </c>
      <c r="BC1910" s="182">
        <v>10200</v>
      </c>
      <c r="BD1910" t="s">
        <v>1883</v>
      </c>
      <c r="BE1910" t="s">
        <v>1883</v>
      </c>
      <c r="BF1910" t="s">
        <v>1883</v>
      </c>
      <c r="BG1910" s="181" t="s">
        <v>1883</v>
      </c>
      <c r="BH1910">
        <v>0</v>
      </c>
      <c r="BI1910" s="184">
        <v>0</v>
      </c>
      <c r="BJ1910" s="182">
        <v>0</v>
      </c>
      <c r="BK1910" s="181" t="s">
        <v>1883</v>
      </c>
      <c r="BL1910">
        <v>0</v>
      </c>
      <c r="BM1910">
        <v>0</v>
      </c>
      <c r="BN1910">
        <v>0</v>
      </c>
    </row>
    <row r="1911" spans="1:66" x14ac:dyDescent="0.25">
      <c r="A1911">
        <v>10201</v>
      </c>
      <c r="B1911" t="s">
        <v>5198</v>
      </c>
      <c r="C1911">
        <v>20</v>
      </c>
      <c r="D1911">
        <v>0</v>
      </c>
      <c r="E1911">
        <v>0</v>
      </c>
      <c r="F1911" t="s">
        <v>1881</v>
      </c>
      <c r="G1911" t="s">
        <v>1882</v>
      </c>
      <c r="H1911" t="s">
        <v>1881</v>
      </c>
      <c r="I1911" t="s">
        <v>1881</v>
      </c>
      <c r="J1911" t="s">
        <v>1881</v>
      </c>
      <c r="K1911" t="s">
        <v>1881</v>
      </c>
      <c r="L1911" t="s">
        <v>1881</v>
      </c>
      <c r="M1911" s="180">
        <v>44935</v>
      </c>
      <c r="N1911" t="s">
        <v>1883</v>
      </c>
      <c r="O1911" t="s">
        <v>5199</v>
      </c>
      <c r="P1911" t="s">
        <v>5199</v>
      </c>
      <c r="Q1911">
        <v>0</v>
      </c>
      <c r="R1911">
        <v>0</v>
      </c>
      <c r="S1911" t="s">
        <v>1883</v>
      </c>
      <c r="T1911" t="s">
        <v>1883</v>
      </c>
      <c r="U1911">
        <v>0</v>
      </c>
      <c r="V1911" t="s">
        <v>1883</v>
      </c>
      <c r="W1911">
        <v>0</v>
      </c>
      <c r="X1911">
        <v>0</v>
      </c>
      <c r="Y1911">
        <v>0</v>
      </c>
      <c r="Z1911" t="s">
        <v>1881</v>
      </c>
      <c r="AA1911" t="s">
        <v>1881</v>
      </c>
      <c r="AB1911" t="s">
        <v>1881</v>
      </c>
      <c r="AC1911">
        <v>0</v>
      </c>
      <c r="AD1911">
        <v>0</v>
      </c>
      <c r="AE1911">
        <v>0</v>
      </c>
      <c r="AF1911">
        <v>0</v>
      </c>
      <c r="AG1911" t="s">
        <v>1881</v>
      </c>
      <c r="AH1911" s="181" t="s">
        <v>1883</v>
      </c>
      <c r="AI1911" s="182">
        <v>210</v>
      </c>
      <c r="AJ1911" s="181" t="s">
        <v>2007</v>
      </c>
      <c r="AK1911" s="181" t="s">
        <v>1883</v>
      </c>
      <c r="AL1911" s="181" t="s">
        <v>1883</v>
      </c>
      <c r="AO1911" s="181"/>
      <c r="AQ1911">
        <v>10</v>
      </c>
      <c r="AR1911" s="182">
        <v>40</v>
      </c>
      <c r="AS1911" s="183" t="s">
        <v>1882</v>
      </c>
      <c r="AT1911">
        <v>0</v>
      </c>
      <c r="AU1911">
        <v>200</v>
      </c>
      <c r="AV1911" s="182">
        <v>5</v>
      </c>
      <c r="AW1911" s="184">
        <v>0</v>
      </c>
      <c r="AX1911" s="183" t="s">
        <v>1881</v>
      </c>
      <c r="AY1911" s="184">
        <v>0</v>
      </c>
      <c r="AZ1911">
        <v>0</v>
      </c>
      <c r="BA1911">
        <v>0</v>
      </c>
      <c r="BB1911">
        <v>0</v>
      </c>
      <c r="BC1911" s="182">
        <v>10201</v>
      </c>
      <c r="BD1911" t="s">
        <v>1883</v>
      </c>
      <c r="BE1911" t="s">
        <v>1883</v>
      </c>
      <c r="BF1911" t="s">
        <v>1883</v>
      </c>
      <c r="BG1911" s="181" t="s">
        <v>1883</v>
      </c>
      <c r="BH1911">
        <v>0</v>
      </c>
      <c r="BI1911" s="184">
        <v>0</v>
      </c>
      <c r="BJ1911" s="182">
        <v>0</v>
      </c>
      <c r="BK1911" s="181" t="s">
        <v>1883</v>
      </c>
      <c r="BL1911">
        <v>0</v>
      </c>
      <c r="BM1911">
        <v>0</v>
      </c>
      <c r="BN1911">
        <v>0</v>
      </c>
    </row>
    <row r="1912" spans="1:66" x14ac:dyDescent="0.25">
      <c r="A1912">
        <v>10202</v>
      </c>
      <c r="B1912" t="s">
        <v>5200</v>
      </c>
      <c r="C1912">
        <v>1</v>
      </c>
      <c r="D1912">
        <v>0</v>
      </c>
      <c r="E1912">
        <v>0</v>
      </c>
      <c r="F1912" t="s">
        <v>1881</v>
      </c>
      <c r="G1912" t="s">
        <v>1882</v>
      </c>
      <c r="H1912" t="s">
        <v>1881</v>
      </c>
      <c r="I1912" t="s">
        <v>1881</v>
      </c>
      <c r="J1912" t="s">
        <v>1881</v>
      </c>
      <c r="K1912" t="s">
        <v>1881</v>
      </c>
      <c r="L1912" t="s">
        <v>1881</v>
      </c>
      <c r="M1912" s="180">
        <v>44937</v>
      </c>
      <c r="N1912" t="s">
        <v>1883</v>
      </c>
      <c r="O1912" t="s">
        <v>1883</v>
      </c>
      <c r="P1912" t="s">
        <v>1883</v>
      </c>
      <c r="Q1912">
        <v>0</v>
      </c>
      <c r="R1912">
        <v>0</v>
      </c>
      <c r="S1912" t="s">
        <v>1883</v>
      </c>
      <c r="T1912" t="s">
        <v>1883</v>
      </c>
      <c r="U1912">
        <v>0</v>
      </c>
      <c r="V1912" t="s">
        <v>1883</v>
      </c>
      <c r="W1912">
        <v>0</v>
      </c>
      <c r="X1912">
        <v>0</v>
      </c>
      <c r="Y1912">
        <v>0</v>
      </c>
      <c r="Z1912" t="s">
        <v>1881</v>
      </c>
      <c r="AA1912" t="s">
        <v>1881</v>
      </c>
      <c r="AB1912" t="s">
        <v>1881</v>
      </c>
      <c r="AC1912">
        <v>0</v>
      </c>
      <c r="AD1912">
        <v>0</v>
      </c>
      <c r="AE1912">
        <v>0</v>
      </c>
      <c r="AF1912">
        <v>0</v>
      </c>
      <c r="AG1912" t="s">
        <v>1881</v>
      </c>
      <c r="AH1912" s="181" t="s">
        <v>1883</v>
      </c>
      <c r="AI1912" s="182">
        <v>604</v>
      </c>
      <c r="AJ1912" s="181" t="s">
        <v>5201</v>
      </c>
      <c r="AK1912" s="181" t="s">
        <v>1883</v>
      </c>
      <c r="AL1912" s="181" t="s">
        <v>1883</v>
      </c>
      <c r="AO1912" s="181"/>
      <c r="AQ1912">
        <v>10</v>
      </c>
      <c r="AR1912" s="182">
        <v>40</v>
      </c>
      <c r="AS1912" s="183" t="s">
        <v>1882</v>
      </c>
      <c r="AT1912">
        <v>0</v>
      </c>
      <c r="AU1912">
        <v>0</v>
      </c>
      <c r="AV1912" s="182">
        <v>0</v>
      </c>
      <c r="AW1912" s="184">
        <v>0</v>
      </c>
      <c r="AX1912" s="183" t="s">
        <v>1881</v>
      </c>
      <c r="AY1912" s="184">
        <v>0</v>
      </c>
      <c r="AZ1912">
        <v>0</v>
      </c>
      <c r="BA1912">
        <v>0</v>
      </c>
      <c r="BB1912">
        <v>0</v>
      </c>
      <c r="BC1912" s="182">
        <v>10202</v>
      </c>
      <c r="BD1912" t="s">
        <v>1883</v>
      </c>
      <c r="BE1912" t="s">
        <v>1883</v>
      </c>
      <c r="BF1912" t="s">
        <v>1883</v>
      </c>
      <c r="BG1912" s="181" t="s">
        <v>1883</v>
      </c>
      <c r="BH1912">
        <v>0</v>
      </c>
      <c r="BI1912" s="184">
        <v>0</v>
      </c>
      <c r="BJ1912" s="182">
        <v>0</v>
      </c>
      <c r="BK1912" s="181" t="s">
        <v>1883</v>
      </c>
      <c r="BL1912">
        <v>0</v>
      </c>
      <c r="BM1912">
        <v>0</v>
      </c>
      <c r="BN1912">
        <v>0</v>
      </c>
    </row>
    <row r="1913" spans="1:66" x14ac:dyDescent="0.25">
      <c r="A1913">
        <v>10203</v>
      </c>
      <c r="B1913" t="s">
        <v>5202</v>
      </c>
      <c r="C1913">
        <v>1</v>
      </c>
      <c r="D1913">
        <v>0</v>
      </c>
      <c r="E1913">
        <v>0</v>
      </c>
      <c r="F1913" t="s">
        <v>1881</v>
      </c>
      <c r="G1913" t="s">
        <v>1882</v>
      </c>
      <c r="H1913" t="s">
        <v>1881</v>
      </c>
      <c r="I1913" t="s">
        <v>1881</v>
      </c>
      <c r="J1913" t="s">
        <v>1881</v>
      </c>
      <c r="K1913" t="s">
        <v>1881</v>
      </c>
      <c r="L1913" t="s">
        <v>1881</v>
      </c>
      <c r="M1913" s="180">
        <v>44937</v>
      </c>
      <c r="N1913" t="s">
        <v>1883</v>
      </c>
      <c r="O1913" t="s">
        <v>1883</v>
      </c>
      <c r="P1913" t="s">
        <v>1883</v>
      </c>
      <c r="Q1913">
        <v>0</v>
      </c>
      <c r="R1913">
        <v>0</v>
      </c>
      <c r="S1913" t="s">
        <v>1883</v>
      </c>
      <c r="T1913" t="s">
        <v>1883</v>
      </c>
      <c r="U1913">
        <v>0</v>
      </c>
      <c r="V1913" t="s">
        <v>1883</v>
      </c>
      <c r="W1913">
        <v>0</v>
      </c>
      <c r="X1913">
        <v>0</v>
      </c>
      <c r="Y1913">
        <v>0</v>
      </c>
      <c r="Z1913" t="s">
        <v>1881</v>
      </c>
      <c r="AA1913" t="s">
        <v>1881</v>
      </c>
      <c r="AB1913" t="s">
        <v>1881</v>
      </c>
      <c r="AC1913">
        <v>0</v>
      </c>
      <c r="AD1913">
        <v>0</v>
      </c>
      <c r="AE1913">
        <v>0</v>
      </c>
      <c r="AF1913">
        <v>0</v>
      </c>
      <c r="AG1913" t="s">
        <v>1881</v>
      </c>
      <c r="AH1913" s="181" t="s">
        <v>1883</v>
      </c>
      <c r="AI1913" s="182">
        <v>604</v>
      </c>
      <c r="AJ1913" s="181" t="s">
        <v>5201</v>
      </c>
      <c r="AK1913" s="181" t="s">
        <v>1883</v>
      </c>
      <c r="AL1913" s="181" t="s">
        <v>1883</v>
      </c>
      <c r="AO1913" s="181"/>
      <c r="AQ1913">
        <v>10</v>
      </c>
      <c r="AR1913" s="182">
        <v>40</v>
      </c>
      <c r="AS1913" s="183" t="s">
        <v>1882</v>
      </c>
      <c r="AT1913">
        <v>0</v>
      </c>
      <c r="AU1913">
        <v>0</v>
      </c>
      <c r="AV1913" s="182">
        <v>0</v>
      </c>
      <c r="AW1913" s="184">
        <v>0</v>
      </c>
      <c r="AX1913" s="183" t="s">
        <v>1881</v>
      </c>
      <c r="AY1913" s="184">
        <v>0</v>
      </c>
      <c r="AZ1913">
        <v>0</v>
      </c>
      <c r="BA1913">
        <v>0</v>
      </c>
      <c r="BB1913">
        <v>0</v>
      </c>
      <c r="BC1913" s="182">
        <v>10203</v>
      </c>
      <c r="BD1913" t="s">
        <v>1883</v>
      </c>
      <c r="BE1913" t="s">
        <v>1883</v>
      </c>
      <c r="BF1913" t="s">
        <v>1883</v>
      </c>
      <c r="BG1913" s="181" t="s">
        <v>1883</v>
      </c>
      <c r="BH1913">
        <v>0</v>
      </c>
      <c r="BI1913" s="184">
        <v>0</v>
      </c>
      <c r="BJ1913" s="182">
        <v>0</v>
      </c>
      <c r="BK1913" s="181" t="s">
        <v>1883</v>
      </c>
      <c r="BL1913">
        <v>0</v>
      </c>
      <c r="BM1913">
        <v>0</v>
      </c>
      <c r="BN1913">
        <v>0</v>
      </c>
    </row>
    <row r="1914" spans="1:66" x14ac:dyDescent="0.25">
      <c r="A1914">
        <v>10206</v>
      </c>
      <c r="B1914" t="s">
        <v>5203</v>
      </c>
      <c r="C1914">
        <v>6</v>
      </c>
      <c r="D1914">
        <v>0</v>
      </c>
      <c r="E1914">
        <v>0</v>
      </c>
      <c r="F1914" t="s">
        <v>1881</v>
      </c>
      <c r="G1914" t="s">
        <v>1882</v>
      </c>
      <c r="H1914" t="s">
        <v>1881</v>
      </c>
      <c r="I1914" t="s">
        <v>1881</v>
      </c>
      <c r="J1914" t="s">
        <v>1881</v>
      </c>
      <c r="K1914" t="s">
        <v>1881</v>
      </c>
      <c r="L1914" t="s">
        <v>1881</v>
      </c>
      <c r="M1914" s="180">
        <v>44942</v>
      </c>
      <c r="N1914" t="s">
        <v>1883</v>
      </c>
      <c r="O1914" t="s">
        <v>1883</v>
      </c>
      <c r="P1914" t="s">
        <v>5204</v>
      </c>
      <c r="Q1914">
        <v>0</v>
      </c>
      <c r="R1914">
        <v>0</v>
      </c>
      <c r="S1914" t="s">
        <v>1883</v>
      </c>
      <c r="T1914" t="s">
        <v>1883</v>
      </c>
      <c r="U1914">
        <v>0</v>
      </c>
      <c r="V1914" t="s">
        <v>1883</v>
      </c>
      <c r="W1914">
        <v>0</v>
      </c>
      <c r="X1914">
        <v>0</v>
      </c>
      <c r="Y1914">
        <v>0</v>
      </c>
      <c r="Z1914" t="s">
        <v>1881</v>
      </c>
      <c r="AA1914" t="s">
        <v>1881</v>
      </c>
      <c r="AB1914" t="s">
        <v>1881</v>
      </c>
      <c r="AC1914">
        <v>0</v>
      </c>
      <c r="AD1914">
        <v>0</v>
      </c>
      <c r="AE1914">
        <v>0</v>
      </c>
      <c r="AF1914">
        <v>0</v>
      </c>
      <c r="AG1914" t="s">
        <v>1881</v>
      </c>
      <c r="AH1914" s="181" t="s">
        <v>1883</v>
      </c>
      <c r="AI1914" s="182">
        <v>244</v>
      </c>
      <c r="AJ1914" s="181" t="s">
        <v>2720</v>
      </c>
      <c r="AK1914" s="181" t="s">
        <v>1883</v>
      </c>
      <c r="AL1914" s="181" t="s">
        <v>1883</v>
      </c>
      <c r="AO1914" s="181"/>
      <c r="AQ1914">
        <v>10</v>
      </c>
      <c r="AR1914" s="182">
        <v>40</v>
      </c>
      <c r="AS1914" s="183" t="s">
        <v>1882</v>
      </c>
      <c r="AT1914">
        <v>0</v>
      </c>
      <c r="AU1914">
        <v>119</v>
      </c>
      <c r="AV1914" s="182">
        <v>0</v>
      </c>
      <c r="AW1914" s="184">
        <v>0</v>
      </c>
      <c r="AX1914" s="183" t="s">
        <v>1881</v>
      </c>
      <c r="AY1914" s="184">
        <v>0</v>
      </c>
      <c r="AZ1914">
        <v>0</v>
      </c>
      <c r="BA1914">
        <v>0</v>
      </c>
      <c r="BB1914">
        <v>0</v>
      </c>
      <c r="BC1914" s="182">
        <v>10206</v>
      </c>
      <c r="BD1914" t="s">
        <v>1883</v>
      </c>
      <c r="BE1914" t="s">
        <v>1883</v>
      </c>
      <c r="BF1914" t="s">
        <v>1883</v>
      </c>
      <c r="BG1914" s="181" t="s">
        <v>1883</v>
      </c>
      <c r="BH1914">
        <v>0</v>
      </c>
      <c r="BI1914" s="184">
        <v>0</v>
      </c>
      <c r="BJ1914" s="182">
        <v>0</v>
      </c>
      <c r="BK1914" s="181" t="s">
        <v>1883</v>
      </c>
      <c r="BL1914">
        <v>0</v>
      </c>
      <c r="BM1914">
        <v>0</v>
      </c>
      <c r="BN1914">
        <v>0</v>
      </c>
    </row>
    <row r="1915" spans="1:66" x14ac:dyDescent="0.25">
      <c r="A1915">
        <v>10207</v>
      </c>
      <c r="B1915" t="s">
        <v>5205</v>
      </c>
      <c r="C1915">
        <v>6</v>
      </c>
      <c r="D1915">
        <v>0</v>
      </c>
      <c r="E1915">
        <v>0</v>
      </c>
      <c r="F1915" t="s">
        <v>1881</v>
      </c>
      <c r="G1915" t="s">
        <v>1882</v>
      </c>
      <c r="H1915" t="s">
        <v>1881</v>
      </c>
      <c r="I1915" t="s">
        <v>1881</v>
      </c>
      <c r="J1915" t="s">
        <v>1881</v>
      </c>
      <c r="K1915" t="s">
        <v>1881</v>
      </c>
      <c r="L1915" t="s">
        <v>1881</v>
      </c>
      <c r="M1915" s="180">
        <v>44942</v>
      </c>
      <c r="N1915" t="s">
        <v>1883</v>
      </c>
      <c r="O1915" t="s">
        <v>5206</v>
      </c>
      <c r="P1915" t="s">
        <v>5206</v>
      </c>
      <c r="Q1915">
        <v>0</v>
      </c>
      <c r="R1915">
        <v>0</v>
      </c>
      <c r="S1915" t="s">
        <v>1883</v>
      </c>
      <c r="T1915" t="s">
        <v>1883</v>
      </c>
      <c r="U1915">
        <v>0</v>
      </c>
      <c r="V1915" t="s">
        <v>1883</v>
      </c>
      <c r="W1915">
        <v>0</v>
      </c>
      <c r="X1915">
        <v>0</v>
      </c>
      <c r="Y1915">
        <v>0</v>
      </c>
      <c r="Z1915" t="s">
        <v>1881</v>
      </c>
      <c r="AA1915" t="s">
        <v>1881</v>
      </c>
      <c r="AB1915" t="s">
        <v>1881</v>
      </c>
      <c r="AC1915">
        <v>0</v>
      </c>
      <c r="AD1915">
        <v>0</v>
      </c>
      <c r="AE1915">
        <v>0</v>
      </c>
      <c r="AF1915">
        <v>0</v>
      </c>
      <c r="AG1915" t="s">
        <v>1881</v>
      </c>
      <c r="AH1915" s="181" t="s">
        <v>1883</v>
      </c>
      <c r="AI1915" s="182">
        <v>244</v>
      </c>
      <c r="AJ1915" s="181" t="s">
        <v>2720</v>
      </c>
      <c r="AK1915" s="181" t="s">
        <v>1883</v>
      </c>
      <c r="AL1915" s="181" t="s">
        <v>1883</v>
      </c>
      <c r="AO1915" s="181"/>
      <c r="AQ1915">
        <v>10</v>
      </c>
      <c r="AR1915" s="182">
        <v>40</v>
      </c>
      <c r="AS1915" s="183" t="s">
        <v>1882</v>
      </c>
      <c r="AT1915">
        <v>0</v>
      </c>
      <c r="AU1915">
        <v>119</v>
      </c>
      <c r="AV1915" s="182">
        <v>0</v>
      </c>
      <c r="AW1915" s="184">
        <v>0</v>
      </c>
      <c r="AX1915" s="183" t="s">
        <v>1881</v>
      </c>
      <c r="AY1915" s="184">
        <v>0</v>
      </c>
      <c r="AZ1915">
        <v>0</v>
      </c>
      <c r="BA1915">
        <v>0</v>
      </c>
      <c r="BB1915">
        <v>0</v>
      </c>
      <c r="BC1915" s="182">
        <v>10207</v>
      </c>
      <c r="BD1915" t="s">
        <v>1883</v>
      </c>
      <c r="BE1915" t="s">
        <v>1883</v>
      </c>
      <c r="BF1915" t="s">
        <v>1883</v>
      </c>
      <c r="BG1915" s="181" t="s">
        <v>1883</v>
      </c>
      <c r="BH1915">
        <v>0</v>
      </c>
      <c r="BI1915" s="184">
        <v>0</v>
      </c>
      <c r="BJ1915" s="182">
        <v>0</v>
      </c>
      <c r="BK1915" s="181" t="s">
        <v>1883</v>
      </c>
      <c r="BL1915">
        <v>0</v>
      </c>
      <c r="BM1915">
        <v>0</v>
      </c>
      <c r="BN1915">
        <v>0</v>
      </c>
    </row>
    <row r="1916" spans="1:66" x14ac:dyDescent="0.25">
      <c r="A1916">
        <v>10208</v>
      </c>
      <c r="B1916" t="s">
        <v>5207</v>
      </c>
      <c r="C1916">
        <v>6</v>
      </c>
      <c r="D1916">
        <v>0</v>
      </c>
      <c r="E1916">
        <v>0</v>
      </c>
      <c r="F1916" t="s">
        <v>1881</v>
      </c>
      <c r="G1916" t="s">
        <v>1882</v>
      </c>
      <c r="H1916" t="s">
        <v>1881</v>
      </c>
      <c r="I1916" t="s">
        <v>1881</v>
      </c>
      <c r="J1916" t="s">
        <v>1881</v>
      </c>
      <c r="K1916" t="s">
        <v>1881</v>
      </c>
      <c r="L1916" t="s">
        <v>1881</v>
      </c>
      <c r="M1916" s="180">
        <v>44942</v>
      </c>
      <c r="N1916" t="s">
        <v>1883</v>
      </c>
      <c r="O1916" t="s">
        <v>1883</v>
      </c>
      <c r="P1916" t="s">
        <v>5208</v>
      </c>
      <c r="Q1916">
        <v>0</v>
      </c>
      <c r="R1916">
        <v>0</v>
      </c>
      <c r="S1916" t="s">
        <v>1883</v>
      </c>
      <c r="T1916" t="s">
        <v>1883</v>
      </c>
      <c r="U1916">
        <v>0</v>
      </c>
      <c r="V1916" t="s">
        <v>1883</v>
      </c>
      <c r="W1916">
        <v>0</v>
      </c>
      <c r="X1916">
        <v>0</v>
      </c>
      <c r="Y1916">
        <v>0</v>
      </c>
      <c r="Z1916" t="s">
        <v>1881</v>
      </c>
      <c r="AA1916" t="s">
        <v>1881</v>
      </c>
      <c r="AB1916" t="s">
        <v>1881</v>
      </c>
      <c r="AC1916">
        <v>0</v>
      </c>
      <c r="AD1916">
        <v>0</v>
      </c>
      <c r="AE1916">
        <v>0</v>
      </c>
      <c r="AF1916">
        <v>0</v>
      </c>
      <c r="AG1916" t="s">
        <v>1881</v>
      </c>
      <c r="AH1916" s="181" t="s">
        <v>1883</v>
      </c>
      <c r="AI1916" s="182">
        <v>244</v>
      </c>
      <c r="AJ1916" s="181" t="s">
        <v>2720</v>
      </c>
      <c r="AK1916" s="181" t="s">
        <v>1883</v>
      </c>
      <c r="AL1916" s="181" t="s">
        <v>1883</v>
      </c>
      <c r="AO1916" s="181"/>
      <c r="AQ1916">
        <v>10</v>
      </c>
      <c r="AR1916" s="182">
        <v>40</v>
      </c>
      <c r="AS1916" s="183" t="s">
        <v>1882</v>
      </c>
      <c r="AT1916">
        <v>0</v>
      </c>
      <c r="AU1916">
        <v>119</v>
      </c>
      <c r="AV1916" s="182">
        <v>0</v>
      </c>
      <c r="AW1916" s="184">
        <v>0</v>
      </c>
      <c r="AX1916" s="183" t="s">
        <v>1881</v>
      </c>
      <c r="AY1916" s="184">
        <v>0</v>
      </c>
      <c r="AZ1916">
        <v>0</v>
      </c>
      <c r="BA1916">
        <v>0</v>
      </c>
      <c r="BB1916">
        <v>0</v>
      </c>
      <c r="BC1916" s="182">
        <v>10208</v>
      </c>
      <c r="BD1916" t="s">
        <v>1883</v>
      </c>
      <c r="BE1916" t="s">
        <v>1883</v>
      </c>
      <c r="BF1916" t="s">
        <v>1883</v>
      </c>
      <c r="BG1916" s="181" t="s">
        <v>1883</v>
      </c>
      <c r="BH1916">
        <v>0</v>
      </c>
      <c r="BI1916" s="184">
        <v>0</v>
      </c>
      <c r="BJ1916" s="182">
        <v>0</v>
      </c>
      <c r="BK1916" s="181" t="s">
        <v>1883</v>
      </c>
      <c r="BL1916">
        <v>0</v>
      </c>
      <c r="BM1916">
        <v>0</v>
      </c>
      <c r="BN1916">
        <v>0</v>
      </c>
    </row>
    <row r="1917" spans="1:66" x14ac:dyDescent="0.25">
      <c r="A1917">
        <v>10209</v>
      </c>
      <c r="B1917" t="s">
        <v>5209</v>
      </c>
      <c r="C1917">
        <v>2</v>
      </c>
      <c r="D1917">
        <v>0</v>
      </c>
      <c r="E1917">
        <v>0</v>
      </c>
      <c r="F1917" t="s">
        <v>1881</v>
      </c>
      <c r="G1917" t="s">
        <v>1882</v>
      </c>
      <c r="H1917" t="s">
        <v>1881</v>
      </c>
      <c r="I1917" t="s">
        <v>1881</v>
      </c>
      <c r="J1917" t="s">
        <v>1881</v>
      </c>
      <c r="K1917" t="s">
        <v>1881</v>
      </c>
      <c r="L1917" t="s">
        <v>1881</v>
      </c>
      <c r="M1917" s="180">
        <v>44949</v>
      </c>
      <c r="N1917" t="s">
        <v>1883</v>
      </c>
      <c r="O1917" t="s">
        <v>5210</v>
      </c>
      <c r="P1917" t="s">
        <v>5211</v>
      </c>
      <c r="Q1917">
        <v>0</v>
      </c>
      <c r="R1917">
        <v>0</v>
      </c>
      <c r="S1917" t="s">
        <v>1883</v>
      </c>
      <c r="T1917" t="s">
        <v>1883</v>
      </c>
      <c r="U1917">
        <v>2</v>
      </c>
      <c r="V1917" t="s">
        <v>1896</v>
      </c>
      <c r="W1917">
        <v>2.31</v>
      </c>
      <c r="X1917">
        <v>0</v>
      </c>
      <c r="Y1917">
        <v>0</v>
      </c>
      <c r="Z1917" t="s">
        <v>1881</v>
      </c>
      <c r="AA1917" t="s">
        <v>1881</v>
      </c>
      <c r="AB1917" t="s">
        <v>1881</v>
      </c>
      <c r="AC1917">
        <v>0</v>
      </c>
      <c r="AD1917">
        <v>0</v>
      </c>
      <c r="AE1917">
        <v>0</v>
      </c>
      <c r="AF1917">
        <v>0</v>
      </c>
      <c r="AG1917" t="s">
        <v>1882</v>
      </c>
      <c r="AH1917" s="181" t="s">
        <v>1883</v>
      </c>
      <c r="AI1917" s="182">
        <v>48</v>
      </c>
      <c r="AJ1917" s="181" t="s">
        <v>1897</v>
      </c>
      <c r="AK1917" s="181" t="s">
        <v>1883</v>
      </c>
      <c r="AL1917" s="181" t="s">
        <v>1883</v>
      </c>
      <c r="AO1917" s="181"/>
      <c r="AQ1917">
        <v>10</v>
      </c>
      <c r="AR1917" s="182">
        <v>40</v>
      </c>
      <c r="AS1917" s="183" t="s">
        <v>1882</v>
      </c>
      <c r="AT1917">
        <v>0</v>
      </c>
      <c r="AU1917">
        <v>150</v>
      </c>
      <c r="AV1917" s="182">
        <v>6</v>
      </c>
      <c r="AW1917" s="184">
        <v>0</v>
      </c>
      <c r="AX1917" s="183" t="s">
        <v>1881</v>
      </c>
      <c r="AY1917" s="184">
        <v>0</v>
      </c>
      <c r="AZ1917">
        <v>0</v>
      </c>
      <c r="BA1917">
        <v>0</v>
      </c>
      <c r="BB1917">
        <v>0</v>
      </c>
      <c r="BC1917" s="182">
        <v>10209</v>
      </c>
      <c r="BD1917" t="s">
        <v>1883</v>
      </c>
      <c r="BE1917" t="s">
        <v>1883</v>
      </c>
      <c r="BF1917" t="s">
        <v>1883</v>
      </c>
      <c r="BG1917" s="181" t="s">
        <v>1883</v>
      </c>
      <c r="BH1917">
        <v>0</v>
      </c>
      <c r="BI1917" s="184">
        <v>0</v>
      </c>
      <c r="BJ1917" s="182">
        <v>0</v>
      </c>
      <c r="BK1917" s="181" t="s">
        <v>1883</v>
      </c>
      <c r="BL1917">
        <v>0</v>
      </c>
      <c r="BM1917">
        <v>0</v>
      </c>
      <c r="BN1917">
        <v>0</v>
      </c>
    </row>
    <row r="1918" spans="1:66" x14ac:dyDescent="0.25">
      <c r="A1918">
        <v>10210</v>
      </c>
      <c r="B1918" t="s">
        <v>5212</v>
      </c>
      <c r="C1918">
        <v>20</v>
      </c>
      <c r="D1918">
        <v>0</v>
      </c>
      <c r="E1918">
        <v>0</v>
      </c>
      <c r="F1918" t="s">
        <v>1881</v>
      </c>
      <c r="G1918" t="s">
        <v>1882</v>
      </c>
      <c r="H1918" t="s">
        <v>1881</v>
      </c>
      <c r="I1918" t="s">
        <v>1881</v>
      </c>
      <c r="J1918" t="s">
        <v>1881</v>
      </c>
      <c r="K1918" t="s">
        <v>1881</v>
      </c>
      <c r="L1918" t="s">
        <v>1881</v>
      </c>
      <c r="M1918" s="180">
        <v>44950</v>
      </c>
      <c r="N1918" t="s">
        <v>1883</v>
      </c>
      <c r="O1918" t="s">
        <v>5213</v>
      </c>
      <c r="P1918" t="s">
        <v>5213</v>
      </c>
      <c r="Q1918">
        <v>0</v>
      </c>
      <c r="R1918">
        <v>0</v>
      </c>
      <c r="S1918" t="s">
        <v>1883</v>
      </c>
      <c r="T1918" t="s">
        <v>1883</v>
      </c>
      <c r="U1918">
        <v>0</v>
      </c>
      <c r="V1918" t="s">
        <v>1883</v>
      </c>
      <c r="W1918">
        <v>0</v>
      </c>
      <c r="X1918">
        <v>0</v>
      </c>
      <c r="Y1918">
        <v>0</v>
      </c>
      <c r="Z1918" t="s">
        <v>1881</v>
      </c>
      <c r="AA1918" t="s">
        <v>1881</v>
      </c>
      <c r="AB1918" t="s">
        <v>1882</v>
      </c>
      <c r="AC1918">
        <v>10.5</v>
      </c>
      <c r="AD1918">
        <v>0</v>
      </c>
      <c r="AE1918">
        <v>0</v>
      </c>
      <c r="AF1918">
        <v>0</v>
      </c>
      <c r="AG1918" t="s">
        <v>1882</v>
      </c>
      <c r="AH1918" s="181" t="s">
        <v>1883</v>
      </c>
      <c r="AI1918" s="182">
        <v>111</v>
      </c>
      <c r="AJ1918" s="181" t="s">
        <v>2106</v>
      </c>
      <c r="AK1918" s="181" t="s">
        <v>1883</v>
      </c>
      <c r="AL1918" s="181" t="s">
        <v>1883</v>
      </c>
      <c r="AO1918" s="181"/>
      <c r="AQ1918">
        <v>10</v>
      </c>
      <c r="AR1918" s="182">
        <v>40</v>
      </c>
      <c r="AS1918" s="183" t="s">
        <v>1882</v>
      </c>
      <c r="AT1918">
        <v>0</v>
      </c>
      <c r="AU1918">
        <v>0</v>
      </c>
      <c r="AV1918" s="182">
        <v>0</v>
      </c>
      <c r="AW1918" s="184">
        <v>0</v>
      </c>
      <c r="AX1918" s="183" t="s">
        <v>1881</v>
      </c>
      <c r="AY1918" s="184">
        <v>0</v>
      </c>
      <c r="AZ1918">
        <v>0</v>
      </c>
      <c r="BA1918">
        <v>0</v>
      </c>
      <c r="BB1918">
        <v>0</v>
      </c>
      <c r="BC1918" s="182">
        <v>10210</v>
      </c>
      <c r="BD1918" t="s">
        <v>1883</v>
      </c>
      <c r="BE1918" t="s">
        <v>1883</v>
      </c>
      <c r="BF1918" t="s">
        <v>1883</v>
      </c>
      <c r="BG1918" s="181" t="s">
        <v>1883</v>
      </c>
      <c r="BH1918">
        <v>0</v>
      </c>
      <c r="BI1918" s="184">
        <v>0</v>
      </c>
      <c r="BJ1918" s="182">
        <v>0</v>
      </c>
      <c r="BK1918" s="181" t="s">
        <v>1883</v>
      </c>
      <c r="BL1918">
        <v>0</v>
      </c>
      <c r="BM1918">
        <v>0</v>
      </c>
      <c r="BN1918">
        <v>0</v>
      </c>
    </row>
    <row r="1919" spans="1:66" x14ac:dyDescent="0.25">
      <c r="A1919">
        <v>10211</v>
      </c>
      <c r="B1919" t="s">
        <v>5214</v>
      </c>
      <c r="C1919">
        <v>20</v>
      </c>
      <c r="D1919">
        <v>0</v>
      </c>
      <c r="E1919">
        <v>0</v>
      </c>
      <c r="F1919" t="s">
        <v>1881</v>
      </c>
      <c r="G1919" t="s">
        <v>1882</v>
      </c>
      <c r="H1919" t="s">
        <v>1881</v>
      </c>
      <c r="I1919" t="s">
        <v>1881</v>
      </c>
      <c r="J1919" t="s">
        <v>1881</v>
      </c>
      <c r="K1919" t="s">
        <v>1881</v>
      </c>
      <c r="L1919" t="s">
        <v>1881</v>
      </c>
      <c r="M1919" s="180">
        <v>44950</v>
      </c>
      <c r="N1919" t="s">
        <v>1883</v>
      </c>
      <c r="O1919" t="s">
        <v>5215</v>
      </c>
      <c r="P1919" t="s">
        <v>5215</v>
      </c>
      <c r="Q1919">
        <v>0</v>
      </c>
      <c r="R1919">
        <v>0</v>
      </c>
      <c r="S1919" t="s">
        <v>1883</v>
      </c>
      <c r="T1919" t="s">
        <v>1883</v>
      </c>
      <c r="U1919">
        <v>0</v>
      </c>
      <c r="V1919" t="s">
        <v>1883</v>
      </c>
      <c r="W1919">
        <v>0</v>
      </c>
      <c r="X1919">
        <v>0</v>
      </c>
      <c r="Y1919">
        <v>0</v>
      </c>
      <c r="Z1919" t="s">
        <v>1881</v>
      </c>
      <c r="AA1919" t="s">
        <v>1881</v>
      </c>
      <c r="AB1919" t="s">
        <v>1882</v>
      </c>
      <c r="AC1919">
        <v>10.5</v>
      </c>
      <c r="AD1919">
        <v>0</v>
      </c>
      <c r="AE1919">
        <v>0</v>
      </c>
      <c r="AF1919">
        <v>0</v>
      </c>
      <c r="AG1919" t="s">
        <v>1882</v>
      </c>
      <c r="AH1919" s="181" t="s">
        <v>1883</v>
      </c>
      <c r="AI1919" s="182">
        <v>111</v>
      </c>
      <c r="AJ1919" s="181" t="s">
        <v>2106</v>
      </c>
      <c r="AK1919" s="181" t="s">
        <v>1883</v>
      </c>
      <c r="AL1919" s="181" t="s">
        <v>1883</v>
      </c>
      <c r="AO1919" s="181"/>
      <c r="AQ1919">
        <v>10</v>
      </c>
      <c r="AR1919" s="182">
        <v>40</v>
      </c>
      <c r="AS1919" s="183" t="s">
        <v>1882</v>
      </c>
      <c r="AT1919">
        <v>0</v>
      </c>
      <c r="AU1919">
        <v>0</v>
      </c>
      <c r="AV1919" s="182">
        <v>0</v>
      </c>
      <c r="AW1919" s="184">
        <v>0</v>
      </c>
      <c r="AX1919" s="183" t="s">
        <v>1881</v>
      </c>
      <c r="AY1919" s="184">
        <v>0</v>
      </c>
      <c r="AZ1919">
        <v>0</v>
      </c>
      <c r="BA1919">
        <v>0</v>
      </c>
      <c r="BB1919">
        <v>0</v>
      </c>
      <c r="BC1919" s="182">
        <v>10211</v>
      </c>
      <c r="BD1919" t="s">
        <v>1883</v>
      </c>
      <c r="BE1919" t="s">
        <v>1883</v>
      </c>
      <c r="BF1919" t="s">
        <v>1883</v>
      </c>
      <c r="BG1919" s="181" t="s">
        <v>1883</v>
      </c>
      <c r="BH1919">
        <v>0</v>
      </c>
      <c r="BI1919" s="184">
        <v>0</v>
      </c>
      <c r="BJ1919" s="182">
        <v>0</v>
      </c>
      <c r="BK1919" s="181" t="s">
        <v>1883</v>
      </c>
      <c r="BL1919">
        <v>0</v>
      </c>
      <c r="BM1919">
        <v>0</v>
      </c>
      <c r="BN1919">
        <v>0</v>
      </c>
    </row>
    <row r="1920" spans="1:66" x14ac:dyDescent="0.25">
      <c r="A1920">
        <v>10212</v>
      </c>
      <c r="B1920" t="s">
        <v>5216</v>
      </c>
      <c r="C1920">
        <v>20</v>
      </c>
      <c r="D1920">
        <v>0</v>
      </c>
      <c r="E1920">
        <v>0</v>
      </c>
      <c r="F1920" t="s">
        <v>1881</v>
      </c>
      <c r="G1920" t="s">
        <v>1882</v>
      </c>
      <c r="H1920" t="s">
        <v>1881</v>
      </c>
      <c r="I1920" t="s">
        <v>1881</v>
      </c>
      <c r="J1920" t="s">
        <v>1881</v>
      </c>
      <c r="K1920" t="s">
        <v>1881</v>
      </c>
      <c r="L1920" t="s">
        <v>1881</v>
      </c>
      <c r="M1920" s="180">
        <v>44950</v>
      </c>
      <c r="N1920" t="s">
        <v>1883</v>
      </c>
      <c r="O1920" t="s">
        <v>5217</v>
      </c>
      <c r="P1920" t="s">
        <v>5217</v>
      </c>
      <c r="Q1920">
        <v>0</v>
      </c>
      <c r="R1920">
        <v>0</v>
      </c>
      <c r="S1920" t="s">
        <v>1883</v>
      </c>
      <c r="T1920" t="s">
        <v>1883</v>
      </c>
      <c r="U1920">
        <v>0</v>
      </c>
      <c r="V1920" t="s">
        <v>1883</v>
      </c>
      <c r="W1920">
        <v>0</v>
      </c>
      <c r="X1920">
        <v>0</v>
      </c>
      <c r="Y1920">
        <v>0</v>
      </c>
      <c r="Z1920" t="s">
        <v>1881</v>
      </c>
      <c r="AA1920" t="s">
        <v>1881</v>
      </c>
      <c r="AB1920" t="s">
        <v>1882</v>
      </c>
      <c r="AC1920">
        <v>10.5</v>
      </c>
      <c r="AD1920">
        <v>0</v>
      </c>
      <c r="AE1920">
        <v>0</v>
      </c>
      <c r="AF1920">
        <v>0</v>
      </c>
      <c r="AG1920" t="s">
        <v>1882</v>
      </c>
      <c r="AH1920" s="181" t="s">
        <v>1883</v>
      </c>
      <c r="AI1920" s="182">
        <v>111</v>
      </c>
      <c r="AJ1920" s="181" t="s">
        <v>2106</v>
      </c>
      <c r="AK1920" s="181" t="s">
        <v>1883</v>
      </c>
      <c r="AL1920" s="181" t="s">
        <v>1883</v>
      </c>
      <c r="AO1920" s="181"/>
      <c r="AQ1920">
        <v>10</v>
      </c>
      <c r="AR1920" s="182">
        <v>40</v>
      </c>
      <c r="AS1920" s="183" t="s">
        <v>1882</v>
      </c>
      <c r="AT1920">
        <v>0</v>
      </c>
      <c r="AU1920">
        <v>0</v>
      </c>
      <c r="AV1920" s="182">
        <v>0</v>
      </c>
      <c r="AW1920" s="184">
        <v>0</v>
      </c>
      <c r="AX1920" s="183" t="s">
        <v>1881</v>
      </c>
      <c r="AY1920" s="184">
        <v>0</v>
      </c>
      <c r="AZ1920">
        <v>0</v>
      </c>
      <c r="BA1920">
        <v>0</v>
      </c>
      <c r="BB1920">
        <v>0</v>
      </c>
      <c r="BC1920" s="182">
        <v>10212</v>
      </c>
      <c r="BD1920" t="s">
        <v>1883</v>
      </c>
      <c r="BE1920" t="s">
        <v>1883</v>
      </c>
      <c r="BF1920" t="s">
        <v>1883</v>
      </c>
      <c r="BG1920" s="181" t="s">
        <v>1883</v>
      </c>
      <c r="BH1920">
        <v>0</v>
      </c>
      <c r="BI1920" s="184">
        <v>0</v>
      </c>
      <c r="BJ1920" s="182">
        <v>0</v>
      </c>
      <c r="BK1920" s="181" t="s">
        <v>1883</v>
      </c>
      <c r="BL1920">
        <v>0</v>
      </c>
      <c r="BM1920">
        <v>0</v>
      </c>
      <c r="BN1920">
        <v>0</v>
      </c>
    </row>
    <row r="1921" spans="1:66" x14ac:dyDescent="0.25">
      <c r="A1921">
        <v>10213</v>
      </c>
      <c r="B1921" t="s">
        <v>5218</v>
      </c>
      <c r="C1921">
        <v>16</v>
      </c>
      <c r="D1921">
        <v>0</v>
      </c>
      <c r="E1921">
        <v>0</v>
      </c>
      <c r="F1921" t="s">
        <v>1881</v>
      </c>
      <c r="G1921" t="s">
        <v>1882</v>
      </c>
      <c r="H1921" t="s">
        <v>1881</v>
      </c>
      <c r="I1921" t="s">
        <v>1881</v>
      </c>
      <c r="J1921" t="s">
        <v>1881</v>
      </c>
      <c r="K1921" t="s">
        <v>1881</v>
      </c>
      <c r="L1921" t="s">
        <v>1881</v>
      </c>
      <c r="M1921" s="180">
        <v>44951</v>
      </c>
      <c r="N1921" t="s">
        <v>1883</v>
      </c>
      <c r="O1921" t="s">
        <v>5219</v>
      </c>
      <c r="P1921" t="s">
        <v>5219</v>
      </c>
      <c r="Q1921">
        <v>0</v>
      </c>
      <c r="R1921">
        <v>0</v>
      </c>
      <c r="S1921" t="s">
        <v>1883</v>
      </c>
      <c r="T1921" t="s">
        <v>1883</v>
      </c>
      <c r="U1921">
        <v>0</v>
      </c>
      <c r="V1921" t="s">
        <v>1883</v>
      </c>
      <c r="W1921">
        <v>0</v>
      </c>
      <c r="X1921">
        <v>0</v>
      </c>
      <c r="Y1921">
        <v>0</v>
      </c>
      <c r="Z1921" t="s">
        <v>1881</v>
      </c>
      <c r="AA1921" t="s">
        <v>1881</v>
      </c>
      <c r="AB1921" t="s">
        <v>1881</v>
      </c>
      <c r="AC1921">
        <v>0</v>
      </c>
      <c r="AD1921">
        <v>0</v>
      </c>
      <c r="AE1921">
        <v>0</v>
      </c>
      <c r="AF1921">
        <v>0</v>
      </c>
      <c r="AG1921" t="s">
        <v>1881</v>
      </c>
      <c r="AH1921" s="181" t="s">
        <v>1883</v>
      </c>
      <c r="AI1921" s="182">
        <v>210</v>
      </c>
      <c r="AJ1921" s="181" t="s">
        <v>2007</v>
      </c>
      <c r="AK1921" s="181" t="s">
        <v>1883</v>
      </c>
      <c r="AL1921" s="181" t="s">
        <v>1883</v>
      </c>
      <c r="AO1921" s="181"/>
      <c r="AQ1921">
        <v>10</v>
      </c>
      <c r="AR1921" s="182">
        <v>40</v>
      </c>
      <c r="AS1921" s="183" t="s">
        <v>1882</v>
      </c>
      <c r="AT1921">
        <v>0</v>
      </c>
      <c r="AU1921">
        <v>162</v>
      </c>
      <c r="AV1921" s="182">
        <v>6</v>
      </c>
      <c r="AW1921" s="184">
        <v>0</v>
      </c>
      <c r="AX1921" s="183" t="s">
        <v>1881</v>
      </c>
      <c r="AY1921" s="184">
        <v>0</v>
      </c>
      <c r="AZ1921">
        <v>0</v>
      </c>
      <c r="BA1921">
        <v>0</v>
      </c>
      <c r="BB1921">
        <v>0</v>
      </c>
      <c r="BC1921" s="182">
        <v>10213</v>
      </c>
      <c r="BD1921" t="s">
        <v>1883</v>
      </c>
      <c r="BE1921" t="s">
        <v>1883</v>
      </c>
      <c r="BF1921" t="s">
        <v>1883</v>
      </c>
      <c r="BG1921" s="181" t="s">
        <v>1883</v>
      </c>
      <c r="BH1921">
        <v>0</v>
      </c>
      <c r="BI1921" s="184">
        <v>0</v>
      </c>
      <c r="BJ1921" s="182">
        <v>0</v>
      </c>
      <c r="BK1921" s="181" t="s">
        <v>1883</v>
      </c>
      <c r="BL1921">
        <v>0</v>
      </c>
      <c r="BM1921">
        <v>0</v>
      </c>
      <c r="BN1921">
        <v>0</v>
      </c>
    </row>
    <row r="1922" spans="1:66" x14ac:dyDescent="0.25">
      <c r="A1922">
        <v>10214</v>
      </c>
      <c r="B1922" t="s">
        <v>1657</v>
      </c>
      <c r="C1922">
        <v>6</v>
      </c>
      <c r="D1922">
        <v>0</v>
      </c>
      <c r="E1922">
        <v>0</v>
      </c>
      <c r="F1922" t="s">
        <v>1881</v>
      </c>
      <c r="G1922" t="s">
        <v>1882</v>
      </c>
      <c r="H1922" t="s">
        <v>1881</v>
      </c>
      <c r="I1922" t="s">
        <v>1881</v>
      </c>
      <c r="J1922" t="s">
        <v>1881</v>
      </c>
      <c r="K1922" t="s">
        <v>1881</v>
      </c>
      <c r="L1922" t="s">
        <v>1881</v>
      </c>
      <c r="M1922" s="180">
        <v>44953</v>
      </c>
      <c r="N1922" t="s">
        <v>1883</v>
      </c>
      <c r="O1922" t="s">
        <v>1883</v>
      </c>
      <c r="P1922" t="s">
        <v>5220</v>
      </c>
      <c r="Q1922">
        <v>0</v>
      </c>
      <c r="R1922">
        <v>0</v>
      </c>
      <c r="S1922" t="s">
        <v>1883</v>
      </c>
      <c r="T1922" t="s">
        <v>1883</v>
      </c>
      <c r="U1922">
        <v>0</v>
      </c>
      <c r="V1922" t="s">
        <v>1883</v>
      </c>
      <c r="W1922">
        <v>0</v>
      </c>
      <c r="X1922">
        <v>0</v>
      </c>
      <c r="Y1922">
        <v>0</v>
      </c>
      <c r="Z1922" t="s">
        <v>1881</v>
      </c>
      <c r="AA1922" t="s">
        <v>1881</v>
      </c>
      <c r="AB1922" t="s">
        <v>1881</v>
      </c>
      <c r="AC1922">
        <v>0</v>
      </c>
      <c r="AD1922">
        <v>0</v>
      </c>
      <c r="AE1922">
        <v>0</v>
      </c>
      <c r="AF1922">
        <v>0</v>
      </c>
      <c r="AG1922" t="s">
        <v>1881</v>
      </c>
      <c r="AH1922" s="181" t="s">
        <v>1883</v>
      </c>
      <c r="AI1922" s="182">
        <v>244</v>
      </c>
      <c r="AJ1922" s="181" t="s">
        <v>2720</v>
      </c>
      <c r="AK1922" s="181" t="s">
        <v>1883</v>
      </c>
      <c r="AL1922" s="181" t="s">
        <v>1883</v>
      </c>
      <c r="AO1922" s="181"/>
      <c r="AQ1922">
        <v>10</v>
      </c>
      <c r="AR1922" s="182">
        <v>40</v>
      </c>
      <c r="AS1922" s="183" t="s">
        <v>1882</v>
      </c>
      <c r="AT1922">
        <v>0</v>
      </c>
      <c r="AU1922">
        <v>125</v>
      </c>
      <c r="AV1922" s="182">
        <v>0</v>
      </c>
      <c r="AW1922" s="184">
        <v>0</v>
      </c>
      <c r="AX1922" s="183" t="s">
        <v>1881</v>
      </c>
      <c r="AY1922" s="184">
        <v>0</v>
      </c>
      <c r="AZ1922">
        <v>0</v>
      </c>
      <c r="BA1922">
        <v>0</v>
      </c>
      <c r="BB1922">
        <v>0</v>
      </c>
      <c r="BC1922" s="182">
        <v>10214</v>
      </c>
      <c r="BD1922" t="s">
        <v>1883</v>
      </c>
      <c r="BE1922" t="s">
        <v>1883</v>
      </c>
      <c r="BF1922" t="s">
        <v>1883</v>
      </c>
      <c r="BG1922" s="181" t="s">
        <v>1883</v>
      </c>
      <c r="BH1922">
        <v>0</v>
      </c>
      <c r="BI1922" s="184">
        <v>0</v>
      </c>
      <c r="BJ1922" s="182">
        <v>0</v>
      </c>
      <c r="BK1922" s="181" t="s">
        <v>1883</v>
      </c>
      <c r="BL1922">
        <v>0</v>
      </c>
      <c r="BM1922">
        <v>0</v>
      </c>
      <c r="BN1922">
        <v>0</v>
      </c>
    </row>
    <row r="1923" spans="1:66" x14ac:dyDescent="0.25">
      <c r="A1923">
        <v>10215</v>
      </c>
      <c r="B1923" t="s">
        <v>5221</v>
      </c>
      <c r="C1923">
        <v>6</v>
      </c>
      <c r="D1923">
        <v>0</v>
      </c>
      <c r="E1923">
        <v>0</v>
      </c>
      <c r="F1923" t="s">
        <v>1881</v>
      </c>
      <c r="G1923" t="s">
        <v>1882</v>
      </c>
      <c r="H1923" t="s">
        <v>1881</v>
      </c>
      <c r="I1923" t="s">
        <v>1881</v>
      </c>
      <c r="J1923" t="s">
        <v>1881</v>
      </c>
      <c r="K1923" t="s">
        <v>1881</v>
      </c>
      <c r="L1923" t="s">
        <v>1881</v>
      </c>
      <c r="M1923" s="180">
        <v>44953</v>
      </c>
      <c r="N1923" t="s">
        <v>1883</v>
      </c>
      <c r="O1923" t="s">
        <v>5222</v>
      </c>
      <c r="P1923" t="s">
        <v>5222</v>
      </c>
      <c r="Q1923">
        <v>0</v>
      </c>
      <c r="R1923">
        <v>0</v>
      </c>
      <c r="S1923" t="s">
        <v>1883</v>
      </c>
      <c r="T1923" t="s">
        <v>1883</v>
      </c>
      <c r="U1923">
        <v>0</v>
      </c>
      <c r="V1923" t="s">
        <v>1883</v>
      </c>
      <c r="W1923">
        <v>0</v>
      </c>
      <c r="X1923">
        <v>0</v>
      </c>
      <c r="Y1923">
        <v>0</v>
      </c>
      <c r="Z1923" t="s">
        <v>1881</v>
      </c>
      <c r="AA1923" t="s">
        <v>1881</v>
      </c>
      <c r="AB1923" t="s">
        <v>1881</v>
      </c>
      <c r="AC1923">
        <v>0</v>
      </c>
      <c r="AD1923">
        <v>0</v>
      </c>
      <c r="AE1923">
        <v>0</v>
      </c>
      <c r="AF1923">
        <v>0</v>
      </c>
      <c r="AG1923" t="s">
        <v>1881</v>
      </c>
      <c r="AH1923" s="181" t="s">
        <v>1883</v>
      </c>
      <c r="AI1923" s="182">
        <v>244</v>
      </c>
      <c r="AJ1923" s="181" t="s">
        <v>2720</v>
      </c>
      <c r="AK1923" s="181" t="s">
        <v>1883</v>
      </c>
      <c r="AL1923" s="181" t="s">
        <v>1883</v>
      </c>
      <c r="AO1923" s="181"/>
      <c r="AQ1923">
        <v>10</v>
      </c>
      <c r="AR1923" s="182">
        <v>40</v>
      </c>
      <c r="AS1923" s="183" t="s">
        <v>1882</v>
      </c>
      <c r="AT1923">
        <v>0</v>
      </c>
      <c r="AU1923">
        <v>0</v>
      </c>
      <c r="AV1923" s="182">
        <v>0</v>
      </c>
      <c r="AW1923" s="184">
        <v>0</v>
      </c>
      <c r="AX1923" s="183" t="s">
        <v>1881</v>
      </c>
      <c r="AY1923" s="184">
        <v>0</v>
      </c>
      <c r="AZ1923">
        <v>0</v>
      </c>
      <c r="BA1923">
        <v>0</v>
      </c>
      <c r="BB1923">
        <v>0</v>
      </c>
      <c r="BC1923" s="182">
        <v>10215</v>
      </c>
      <c r="BD1923" t="s">
        <v>1883</v>
      </c>
      <c r="BE1923" t="s">
        <v>1883</v>
      </c>
      <c r="BF1923" t="s">
        <v>1883</v>
      </c>
      <c r="BG1923" s="181" t="s">
        <v>1883</v>
      </c>
      <c r="BH1923">
        <v>0</v>
      </c>
      <c r="BI1923" s="184">
        <v>0</v>
      </c>
      <c r="BJ1923" s="182">
        <v>0</v>
      </c>
      <c r="BK1923" s="181" t="s">
        <v>1883</v>
      </c>
      <c r="BL1923">
        <v>0</v>
      </c>
      <c r="BM1923">
        <v>0</v>
      </c>
      <c r="BN1923">
        <v>0</v>
      </c>
    </row>
    <row r="1924" spans="1:66" x14ac:dyDescent="0.25">
      <c r="A1924">
        <v>10216</v>
      </c>
      <c r="B1924" t="s">
        <v>5223</v>
      </c>
      <c r="C1924">
        <v>16</v>
      </c>
      <c r="D1924">
        <v>0</v>
      </c>
      <c r="E1924">
        <v>0</v>
      </c>
      <c r="F1924" t="s">
        <v>1881</v>
      </c>
      <c r="G1924" t="s">
        <v>1882</v>
      </c>
      <c r="H1924" t="s">
        <v>1881</v>
      </c>
      <c r="I1924" t="s">
        <v>1881</v>
      </c>
      <c r="J1924" t="s">
        <v>1881</v>
      </c>
      <c r="K1924" t="s">
        <v>1881</v>
      </c>
      <c r="L1924" t="s">
        <v>1881</v>
      </c>
      <c r="M1924" s="180">
        <v>44957</v>
      </c>
      <c r="N1924" t="s">
        <v>1883</v>
      </c>
      <c r="O1924" t="s">
        <v>5224</v>
      </c>
      <c r="P1924" t="s">
        <v>5224</v>
      </c>
      <c r="Q1924">
        <v>0</v>
      </c>
      <c r="R1924">
        <v>0</v>
      </c>
      <c r="S1924" t="s">
        <v>1883</v>
      </c>
      <c r="T1924" t="s">
        <v>1883</v>
      </c>
      <c r="U1924">
        <v>0</v>
      </c>
      <c r="V1924" t="s">
        <v>1883</v>
      </c>
      <c r="W1924">
        <v>0</v>
      </c>
      <c r="X1924">
        <v>0</v>
      </c>
      <c r="Y1924">
        <v>0</v>
      </c>
      <c r="Z1924" t="s">
        <v>1881</v>
      </c>
      <c r="AA1924" t="s">
        <v>1881</v>
      </c>
      <c r="AB1924" t="s">
        <v>1881</v>
      </c>
      <c r="AC1924">
        <v>0</v>
      </c>
      <c r="AD1924">
        <v>0</v>
      </c>
      <c r="AE1924">
        <v>0</v>
      </c>
      <c r="AF1924">
        <v>0</v>
      </c>
      <c r="AG1924" t="s">
        <v>1881</v>
      </c>
      <c r="AH1924" s="181" t="s">
        <v>1883</v>
      </c>
      <c r="AI1924" s="182">
        <v>129</v>
      </c>
      <c r="AJ1924" s="181" t="s">
        <v>2175</v>
      </c>
      <c r="AK1924" s="181" t="s">
        <v>1883</v>
      </c>
      <c r="AL1924" s="181" t="s">
        <v>1883</v>
      </c>
      <c r="AO1924" s="181"/>
      <c r="AQ1924">
        <v>10</v>
      </c>
      <c r="AR1924" s="182">
        <v>40</v>
      </c>
      <c r="AS1924" s="183" t="s">
        <v>1882</v>
      </c>
      <c r="AT1924">
        <v>0</v>
      </c>
      <c r="AU1924">
        <v>96</v>
      </c>
      <c r="AV1924" s="182">
        <v>12</v>
      </c>
      <c r="AW1924" s="184">
        <v>0</v>
      </c>
      <c r="AX1924" s="183" t="s">
        <v>1881</v>
      </c>
      <c r="AY1924" s="184">
        <v>0</v>
      </c>
      <c r="AZ1924">
        <v>0</v>
      </c>
      <c r="BA1924">
        <v>0</v>
      </c>
      <c r="BB1924">
        <v>0</v>
      </c>
      <c r="BC1924" s="182">
        <v>10216</v>
      </c>
      <c r="BD1924" t="s">
        <v>1883</v>
      </c>
      <c r="BE1924" t="s">
        <v>1883</v>
      </c>
      <c r="BF1924" t="s">
        <v>1883</v>
      </c>
      <c r="BG1924" s="181" t="s">
        <v>1883</v>
      </c>
      <c r="BH1924">
        <v>0</v>
      </c>
      <c r="BI1924" s="184">
        <v>0</v>
      </c>
      <c r="BJ1924" s="182">
        <v>0</v>
      </c>
      <c r="BK1924" s="181" t="s">
        <v>1883</v>
      </c>
      <c r="BL1924">
        <v>0</v>
      </c>
      <c r="BM1924">
        <v>0</v>
      </c>
      <c r="BN1924">
        <v>0</v>
      </c>
    </row>
    <row r="1925" spans="1:66" x14ac:dyDescent="0.25">
      <c r="A1925">
        <v>10217</v>
      </c>
      <c r="B1925" t="s">
        <v>5225</v>
      </c>
      <c r="C1925">
        <v>12</v>
      </c>
      <c r="D1925">
        <v>0</v>
      </c>
      <c r="E1925">
        <v>0</v>
      </c>
      <c r="F1925" t="s">
        <v>1881</v>
      </c>
      <c r="G1925" t="s">
        <v>1881</v>
      </c>
      <c r="H1925" t="s">
        <v>1881</v>
      </c>
      <c r="I1925" t="s">
        <v>1881</v>
      </c>
      <c r="J1925" t="s">
        <v>1881</v>
      </c>
      <c r="K1925" t="s">
        <v>1881</v>
      </c>
      <c r="L1925" t="s">
        <v>1881</v>
      </c>
      <c r="M1925" s="180">
        <v>44958</v>
      </c>
      <c r="N1925" t="s">
        <v>1883</v>
      </c>
      <c r="O1925" t="s">
        <v>5226</v>
      </c>
      <c r="P1925" t="s">
        <v>5226</v>
      </c>
      <c r="Q1925">
        <v>0</v>
      </c>
      <c r="R1925">
        <v>0</v>
      </c>
      <c r="S1925" t="s">
        <v>1883</v>
      </c>
      <c r="T1925" t="s">
        <v>1883</v>
      </c>
      <c r="U1925">
        <v>2</v>
      </c>
      <c r="V1925" t="s">
        <v>1896</v>
      </c>
      <c r="W1925">
        <v>18</v>
      </c>
      <c r="X1925">
        <v>0</v>
      </c>
      <c r="Y1925">
        <v>0</v>
      </c>
      <c r="Z1925" t="s">
        <v>1881</v>
      </c>
      <c r="AA1925" t="s">
        <v>1881</v>
      </c>
      <c r="AB1925" t="s">
        <v>1881</v>
      </c>
      <c r="AC1925">
        <v>0</v>
      </c>
      <c r="AD1925">
        <v>0</v>
      </c>
      <c r="AE1925">
        <v>0</v>
      </c>
      <c r="AF1925">
        <v>0</v>
      </c>
      <c r="AG1925" t="s">
        <v>1882</v>
      </c>
      <c r="AH1925" s="181" t="s">
        <v>1883</v>
      </c>
      <c r="AI1925" s="182">
        <v>290</v>
      </c>
      <c r="AJ1925" s="181" t="s">
        <v>3090</v>
      </c>
      <c r="AK1925" s="181" t="s">
        <v>1883</v>
      </c>
      <c r="AL1925" s="181" t="s">
        <v>1883</v>
      </c>
      <c r="AO1925" s="181"/>
      <c r="AQ1925">
        <v>10</v>
      </c>
      <c r="AR1925" s="182">
        <v>40</v>
      </c>
      <c r="AS1925" s="183" t="s">
        <v>1882</v>
      </c>
      <c r="AT1925">
        <v>0</v>
      </c>
      <c r="AU1925">
        <v>30</v>
      </c>
      <c r="AV1925" s="182">
        <v>5</v>
      </c>
      <c r="AW1925" s="184">
        <v>0</v>
      </c>
      <c r="AX1925" s="183" t="s">
        <v>1881</v>
      </c>
      <c r="AY1925" s="184">
        <v>0</v>
      </c>
      <c r="AZ1925">
        <v>0</v>
      </c>
      <c r="BA1925">
        <v>0</v>
      </c>
      <c r="BB1925">
        <v>0</v>
      </c>
      <c r="BC1925" s="182">
        <v>10217</v>
      </c>
      <c r="BD1925" t="s">
        <v>1883</v>
      </c>
      <c r="BE1925" t="s">
        <v>1883</v>
      </c>
      <c r="BF1925" t="s">
        <v>1883</v>
      </c>
      <c r="BG1925" s="181" t="s">
        <v>1883</v>
      </c>
      <c r="BH1925">
        <v>0</v>
      </c>
      <c r="BI1925" s="184">
        <v>0</v>
      </c>
      <c r="BJ1925" s="182">
        <v>0</v>
      </c>
      <c r="BK1925" s="181" t="s">
        <v>1883</v>
      </c>
      <c r="BL1925">
        <v>0</v>
      </c>
      <c r="BM1925">
        <v>0</v>
      </c>
      <c r="BN1925">
        <v>0</v>
      </c>
    </row>
    <row r="1926" spans="1:66" x14ac:dyDescent="0.25">
      <c r="A1926">
        <v>10218</v>
      </c>
      <c r="B1926" t="s">
        <v>5227</v>
      </c>
      <c r="C1926">
        <v>1</v>
      </c>
      <c r="D1926">
        <v>0</v>
      </c>
      <c r="E1926">
        <v>0</v>
      </c>
      <c r="F1926" t="s">
        <v>1881</v>
      </c>
      <c r="G1926" t="s">
        <v>1882</v>
      </c>
      <c r="H1926" t="s">
        <v>1881</v>
      </c>
      <c r="I1926" t="s">
        <v>1881</v>
      </c>
      <c r="J1926" t="s">
        <v>1881</v>
      </c>
      <c r="K1926" t="s">
        <v>1881</v>
      </c>
      <c r="L1926" t="s">
        <v>1881</v>
      </c>
      <c r="M1926" s="180">
        <v>44958</v>
      </c>
      <c r="N1926" t="s">
        <v>1883</v>
      </c>
      <c r="O1926" t="s">
        <v>5228</v>
      </c>
      <c r="P1926" t="s">
        <v>5228</v>
      </c>
      <c r="Q1926">
        <v>0</v>
      </c>
      <c r="R1926">
        <v>0</v>
      </c>
      <c r="S1926" t="s">
        <v>1883</v>
      </c>
      <c r="T1926" t="s">
        <v>1883</v>
      </c>
      <c r="U1926">
        <v>2</v>
      </c>
      <c r="V1926" t="s">
        <v>1896</v>
      </c>
      <c r="W1926">
        <v>15</v>
      </c>
      <c r="X1926">
        <v>0</v>
      </c>
      <c r="Y1926">
        <v>0</v>
      </c>
      <c r="Z1926" t="s">
        <v>1881</v>
      </c>
      <c r="AA1926" t="s">
        <v>1881</v>
      </c>
      <c r="AB1926" t="s">
        <v>1881</v>
      </c>
      <c r="AC1926">
        <v>0</v>
      </c>
      <c r="AD1926">
        <v>0</v>
      </c>
      <c r="AE1926">
        <v>0</v>
      </c>
      <c r="AF1926">
        <v>0</v>
      </c>
      <c r="AG1926" t="s">
        <v>1882</v>
      </c>
      <c r="AH1926" s="181" t="s">
        <v>1883</v>
      </c>
      <c r="AI1926" s="182">
        <v>290</v>
      </c>
      <c r="AJ1926" s="181" t="s">
        <v>3090</v>
      </c>
      <c r="AK1926" s="181" t="s">
        <v>1883</v>
      </c>
      <c r="AL1926" s="181" t="s">
        <v>1883</v>
      </c>
      <c r="AO1926" s="181"/>
      <c r="AQ1926">
        <v>10</v>
      </c>
      <c r="AR1926" s="182">
        <v>40</v>
      </c>
      <c r="AS1926" s="183" t="s">
        <v>1882</v>
      </c>
      <c r="AT1926">
        <v>0</v>
      </c>
      <c r="AU1926">
        <v>35</v>
      </c>
      <c r="AV1926" s="182">
        <v>5</v>
      </c>
      <c r="AW1926" s="184">
        <v>0</v>
      </c>
      <c r="AX1926" s="183" t="s">
        <v>1881</v>
      </c>
      <c r="AY1926" s="184">
        <v>0</v>
      </c>
      <c r="AZ1926">
        <v>0</v>
      </c>
      <c r="BA1926">
        <v>0</v>
      </c>
      <c r="BB1926">
        <v>0</v>
      </c>
      <c r="BC1926" s="182">
        <v>10218</v>
      </c>
      <c r="BD1926" t="s">
        <v>1883</v>
      </c>
      <c r="BE1926" t="s">
        <v>1883</v>
      </c>
      <c r="BF1926" t="s">
        <v>1883</v>
      </c>
      <c r="BG1926" s="181" t="s">
        <v>1883</v>
      </c>
      <c r="BH1926">
        <v>0</v>
      </c>
      <c r="BI1926" s="184">
        <v>0</v>
      </c>
      <c r="BJ1926" s="182">
        <v>0</v>
      </c>
      <c r="BK1926" s="181" t="s">
        <v>1883</v>
      </c>
      <c r="BL1926">
        <v>0</v>
      </c>
      <c r="BM1926">
        <v>0</v>
      </c>
      <c r="BN1926">
        <v>0</v>
      </c>
    </row>
    <row r="1927" spans="1:66" x14ac:dyDescent="0.25">
      <c r="A1927">
        <v>10219</v>
      </c>
      <c r="B1927" t="s">
        <v>5229</v>
      </c>
      <c r="C1927">
        <v>100</v>
      </c>
      <c r="D1927">
        <v>0</v>
      </c>
      <c r="E1927">
        <v>0</v>
      </c>
      <c r="F1927" t="s">
        <v>1881</v>
      </c>
      <c r="G1927" t="s">
        <v>1881</v>
      </c>
      <c r="H1927" t="s">
        <v>1881</v>
      </c>
      <c r="I1927" t="s">
        <v>1881</v>
      </c>
      <c r="J1927" t="s">
        <v>1881</v>
      </c>
      <c r="K1927" t="s">
        <v>1881</v>
      </c>
      <c r="L1927" t="s">
        <v>1881</v>
      </c>
      <c r="M1927" s="180">
        <v>44960</v>
      </c>
      <c r="N1927" t="s">
        <v>2004</v>
      </c>
      <c r="O1927" t="s">
        <v>1883</v>
      </c>
      <c r="P1927" t="s">
        <v>5230</v>
      </c>
      <c r="Q1927">
        <v>0</v>
      </c>
      <c r="R1927">
        <v>0</v>
      </c>
      <c r="S1927" t="s">
        <v>1883</v>
      </c>
      <c r="T1927" t="s">
        <v>1883</v>
      </c>
      <c r="U1927">
        <v>0</v>
      </c>
      <c r="V1927" t="s">
        <v>1883</v>
      </c>
      <c r="W1927">
        <v>0</v>
      </c>
      <c r="X1927">
        <v>0</v>
      </c>
      <c r="Y1927">
        <v>0</v>
      </c>
      <c r="Z1927" t="s">
        <v>1881</v>
      </c>
      <c r="AA1927" t="s">
        <v>1881</v>
      </c>
      <c r="AB1927" t="s">
        <v>1881</v>
      </c>
      <c r="AC1927">
        <v>0</v>
      </c>
      <c r="AD1927">
        <v>0</v>
      </c>
      <c r="AE1927">
        <v>0</v>
      </c>
      <c r="AF1927">
        <v>0</v>
      </c>
      <c r="AG1927" t="s">
        <v>1881</v>
      </c>
      <c r="AH1927" s="181" t="s">
        <v>1883</v>
      </c>
      <c r="AI1927" s="182">
        <v>250</v>
      </c>
      <c r="AJ1927" s="181" t="s">
        <v>267</v>
      </c>
      <c r="AK1927" s="181" t="s">
        <v>1883</v>
      </c>
      <c r="AL1927" s="181" t="s">
        <v>1883</v>
      </c>
      <c r="AO1927" s="181"/>
      <c r="AQ1927">
        <v>10</v>
      </c>
      <c r="AR1927" s="182">
        <v>40</v>
      </c>
      <c r="AS1927" s="183" t="s">
        <v>1882</v>
      </c>
      <c r="AT1927">
        <v>0</v>
      </c>
      <c r="AU1927">
        <v>0</v>
      </c>
      <c r="AV1927" s="182">
        <v>0</v>
      </c>
      <c r="AW1927" s="184">
        <v>0</v>
      </c>
      <c r="AX1927" s="183" t="s">
        <v>1881</v>
      </c>
      <c r="AY1927" s="184">
        <v>0</v>
      </c>
      <c r="AZ1927">
        <v>0</v>
      </c>
      <c r="BA1927">
        <v>0</v>
      </c>
      <c r="BB1927">
        <v>0</v>
      </c>
      <c r="BC1927" s="182">
        <v>10219</v>
      </c>
      <c r="BD1927" t="s">
        <v>1883</v>
      </c>
      <c r="BE1927" t="s">
        <v>1883</v>
      </c>
      <c r="BF1927" t="s">
        <v>1883</v>
      </c>
      <c r="BG1927" s="181" t="s">
        <v>1883</v>
      </c>
      <c r="BH1927">
        <v>0</v>
      </c>
      <c r="BI1927" s="184">
        <v>0</v>
      </c>
      <c r="BJ1927" s="182">
        <v>0</v>
      </c>
      <c r="BK1927" s="181" t="s">
        <v>1883</v>
      </c>
      <c r="BL1927">
        <v>0</v>
      </c>
      <c r="BM1927">
        <v>0</v>
      </c>
      <c r="BN1927">
        <v>0</v>
      </c>
    </row>
    <row r="1928" spans="1:66" x14ac:dyDescent="0.25">
      <c r="A1928">
        <v>10220</v>
      </c>
      <c r="B1928" t="s">
        <v>5231</v>
      </c>
      <c r="C1928">
        <v>24</v>
      </c>
      <c r="D1928">
        <v>0</v>
      </c>
      <c r="E1928">
        <v>0</v>
      </c>
      <c r="F1928" t="s">
        <v>1881</v>
      </c>
      <c r="G1928" t="s">
        <v>1882</v>
      </c>
      <c r="H1928" t="s">
        <v>1881</v>
      </c>
      <c r="I1928" t="s">
        <v>1881</v>
      </c>
      <c r="J1928" t="s">
        <v>1881</v>
      </c>
      <c r="K1928" t="s">
        <v>1881</v>
      </c>
      <c r="L1928" t="s">
        <v>1881</v>
      </c>
      <c r="M1928" s="180">
        <v>44963</v>
      </c>
      <c r="N1928" t="s">
        <v>1883</v>
      </c>
      <c r="O1928" t="s">
        <v>1883</v>
      </c>
      <c r="P1928" t="s">
        <v>5232</v>
      </c>
      <c r="Q1928">
        <v>0</v>
      </c>
      <c r="R1928">
        <v>0</v>
      </c>
      <c r="S1928" t="s">
        <v>1883</v>
      </c>
      <c r="T1928" t="s">
        <v>1883</v>
      </c>
      <c r="U1928">
        <v>2</v>
      </c>
      <c r="V1928" t="s">
        <v>1896</v>
      </c>
      <c r="W1928">
        <v>20.399999999999999</v>
      </c>
      <c r="X1928">
        <v>0</v>
      </c>
      <c r="Y1928">
        <v>0</v>
      </c>
      <c r="Z1928" t="s">
        <v>1881</v>
      </c>
      <c r="AA1928" t="s">
        <v>1881</v>
      </c>
      <c r="AB1928" t="s">
        <v>1881</v>
      </c>
      <c r="AC1928">
        <v>0</v>
      </c>
      <c r="AD1928">
        <v>0</v>
      </c>
      <c r="AE1928">
        <v>0</v>
      </c>
      <c r="AF1928">
        <v>0</v>
      </c>
      <c r="AG1928" t="s">
        <v>1881</v>
      </c>
      <c r="AH1928" s="181" t="s">
        <v>1883</v>
      </c>
      <c r="AI1928" s="182">
        <v>47</v>
      </c>
      <c r="AJ1928" s="181" t="s">
        <v>2012</v>
      </c>
      <c r="AK1928" s="181" t="s">
        <v>1883</v>
      </c>
      <c r="AL1928" s="181" t="s">
        <v>1883</v>
      </c>
      <c r="AO1928" s="181"/>
      <c r="AQ1928">
        <v>10</v>
      </c>
      <c r="AR1928" s="182">
        <v>40</v>
      </c>
      <c r="AS1928" s="183" t="s">
        <v>1882</v>
      </c>
      <c r="AT1928">
        <v>0</v>
      </c>
      <c r="AU1928">
        <v>0</v>
      </c>
      <c r="AV1928" s="182">
        <v>0</v>
      </c>
      <c r="AW1928" s="184">
        <v>0</v>
      </c>
      <c r="AX1928" s="183" t="s">
        <v>1881</v>
      </c>
      <c r="AY1928" s="184">
        <v>0</v>
      </c>
      <c r="AZ1928">
        <v>0</v>
      </c>
      <c r="BA1928">
        <v>0</v>
      </c>
      <c r="BB1928">
        <v>0</v>
      </c>
      <c r="BC1928" s="182">
        <v>10220</v>
      </c>
      <c r="BD1928" t="s">
        <v>1883</v>
      </c>
      <c r="BE1928" t="s">
        <v>1883</v>
      </c>
      <c r="BF1928" t="s">
        <v>1883</v>
      </c>
      <c r="BG1928" s="181" t="s">
        <v>1883</v>
      </c>
      <c r="BH1928">
        <v>0</v>
      </c>
      <c r="BI1928" s="184">
        <v>0</v>
      </c>
      <c r="BJ1928" s="182">
        <v>0</v>
      </c>
      <c r="BK1928" s="181" t="s">
        <v>1883</v>
      </c>
      <c r="BL1928">
        <v>0</v>
      </c>
      <c r="BM1928">
        <v>0</v>
      </c>
      <c r="BN1928">
        <v>0</v>
      </c>
    </row>
    <row r="1929" spans="1:66" x14ac:dyDescent="0.25">
      <c r="A1929">
        <v>10221</v>
      </c>
      <c r="B1929" t="s">
        <v>5233</v>
      </c>
      <c r="C1929">
        <v>12</v>
      </c>
      <c r="D1929">
        <v>0</v>
      </c>
      <c r="E1929">
        <v>0</v>
      </c>
      <c r="F1929" t="s">
        <v>1881</v>
      </c>
      <c r="G1929" t="s">
        <v>1882</v>
      </c>
      <c r="H1929" t="s">
        <v>1881</v>
      </c>
      <c r="I1929" t="s">
        <v>1881</v>
      </c>
      <c r="J1929" t="s">
        <v>1881</v>
      </c>
      <c r="K1929" t="s">
        <v>1881</v>
      </c>
      <c r="L1929" t="s">
        <v>1881</v>
      </c>
      <c r="M1929" s="180">
        <v>44966</v>
      </c>
      <c r="N1929" t="s">
        <v>1883</v>
      </c>
      <c r="O1929" t="s">
        <v>5234</v>
      </c>
      <c r="P1929" t="s">
        <v>5234</v>
      </c>
      <c r="Q1929">
        <v>0</v>
      </c>
      <c r="R1929">
        <v>0</v>
      </c>
      <c r="S1929" t="s">
        <v>1883</v>
      </c>
      <c r="T1929" t="s">
        <v>1883</v>
      </c>
      <c r="U1929">
        <v>0</v>
      </c>
      <c r="V1929" t="s">
        <v>1883</v>
      </c>
      <c r="W1929">
        <v>0</v>
      </c>
      <c r="X1929">
        <v>0</v>
      </c>
      <c r="Y1929">
        <v>0</v>
      </c>
      <c r="Z1929" t="s">
        <v>1881</v>
      </c>
      <c r="AA1929" t="s">
        <v>1881</v>
      </c>
      <c r="AB1929" t="s">
        <v>1881</v>
      </c>
      <c r="AC1929">
        <v>0</v>
      </c>
      <c r="AD1929">
        <v>0</v>
      </c>
      <c r="AE1929">
        <v>0</v>
      </c>
      <c r="AF1929">
        <v>0</v>
      </c>
      <c r="AG1929" t="s">
        <v>1881</v>
      </c>
      <c r="AH1929" s="181" t="s">
        <v>1883</v>
      </c>
      <c r="AI1929" s="182">
        <v>46</v>
      </c>
      <c r="AJ1929" s="181" t="s">
        <v>1932</v>
      </c>
      <c r="AK1929" s="181" t="s">
        <v>3387</v>
      </c>
      <c r="AL1929" s="181" t="s">
        <v>1883</v>
      </c>
      <c r="AO1929" s="181"/>
      <c r="AQ1929">
        <v>10</v>
      </c>
      <c r="AR1929" s="182">
        <v>40</v>
      </c>
      <c r="AS1929" s="183" t="s">
        <v>1882</v>
      </c>
      <c r="AT1929">
        <v>0</v>
      </c>
      <c r="AU1929">
        <v>72</v>
      </c>
      <c r="AV1929" s="182">
        <v>6</v>
      </c>
      <c r="AW1929" s="184">
        <v>0</v>
      </c>
      <c r="AX1929" s="183" t="s">
        <v>1881</v>
      </c>
      <c r="AY1929" s="184">
        <v>0</v>
      </c>
      <c r="AZ1929">
        <v>0</v>
      </c>
      <c r="BA1929">
        <v>0</v>
      </c>
      <c r="BB1929">
        <v>0</v>
      </c>
      <c r="BC1929" s="182">
        <v>10221</v>
      </c>
      <c r="BD1929" t="s">
        <v>1883</v>
      </c>
      <c r="BE1929" t="s">
        <v>1883</v>
      </c>
      <c r="BF1929" t="s">
        <v>1883</v>
      </c>
      <c r="BG1929" s="181" t="s">
        <v>1883</v>
      </c>
      <c r="BH1929">
        <v>5.76</v>
      </c>
      <c r="BI1929" s="184">
        <v>0</v>
      </c>
      <c r="BJ1929" s="182">
        <v>0</v>
      </c>
      <c r="BK1929" s="181" t="s">
        <v>1883</v>
      </c>
      <c r="BL1929">
        <v>0</v>
      </c>
      <c r="BM1929">
        <v>0</v>
      </c>
      <c r="BN1929">
        <v>0</v>
      </c>
    </row>
    <row r="1930" spans="1:66" x14ac:dyDescent="0.25">
      <c r="A1930">
        <v>10222</v>
      </c>
      <c r="B1930" t="s">
        <v>5235</v>
      </c>
      <c r="C1930">
        <v>48</v>
      </c>
      <c r="D1930">
        <v>0</v>
      </c>
      <c r="E1930">
        <v>0</v>
      </c>
      <c r="F1930" t="s">
        <v>1881</v>
      </c>
      <c r="G1930" t="s">
        <v>1882</v>
      </c>
      <c r="H1930" t="s">
        <v>1881</v>
      </c>
      <c r="I1930" t="s">
        <v>1881</v>
      </c>
      <c r="J1930" t="s">
        <v>1881</v>
      </c>
      <c r="K1930" t="s">
        <v>1881</v>
      </c>
      <c r="L1930" t="s">
        <v>1881</v>
      </c>
      <c r="M1930" s="180">
        <v>44967</v>
      </c>
      <c r="N1930" t="s">
        <v>1883</v>
      </c>
      <c r="O1930" t="s">
        <v>1883</v>
      </c>
      <c r="P1930" t="s">
        <v>5236</v>
      </c>
      <c r="Q1930">
        <v>0</v>
      </c>
      <c r="R1930">
        <v>0</v>
      </c>
      <c r="S1930" t="s">
        <v>1883</v>
      </c>
      <c r="T1930" t="s">
        <v>1883</v>
      </c>
      <c r="U1930">
        <v>0</v>
      </c>
      <c r="V1930" t="s">
        <v>1883</v>
      </c>
      <c r="W1930">
        <v>0</v>
      </c>
      <c r="X1930">
        <v>0</v>
      </c>
      <c r="Y1930">
        <v>0</v>
      </c>
      <c r="Z1930" t="s">
        <v>1881</v>
      </c>
      <c r="AA1930" t="s">
        <v>1881</v>
      </c>
      <c r="AB1930" t="s">
        <v>1881</v>
      </c>
      <c r="AC1930">
        <v>0</v>
      </c>
      <c r="AD1930">
        <v>0</v>
      </c>
      <c r="AE1930">
        <v>0</v>
      </c>
      <c r="AF1930">
        <v>0</v>
      </c>
      <c r="AG1930" t="s">
        <v>1881</v>
      </c>
      <c r="AH1930" s="181" t="s">
        <v>1883</v>
      </c>
      <c r="AI1930" s="182">
        <v>108</v>
      </c>
      <c r="AJ1930" s="181" t="s">
        <v>1941</v>
      </c>
      <c r="AK1930" s="181" t="s">
        <v>1883</v>
      </c>
      <c r="AL1930" s="181" t="s">
        <v>1883</v>
      </c>
      <c r="AO1930" s="181"/>
      <c r="AQ1930">
        <v>10</v>
      </c>
      <c r="AR1930" s="182">
        <v>40</v>
      </c>
      <c r="AS1930" s="183" t="s">
        <v>1882</v>
      </c>
      <c r="AT1930">
        <v>0</v>
      </c>
      <c r="AU1930">
        <v>0</v>
      </c>
      <c r="AV1930" s="182">
        <v>0</v>
      </c>
      <c r="AW1930" s="184">
        <v>0</v>
      </c>
      <c r="AX1930" s="183" t="s">
        <v>1881</v>
      </c>
      <c r="AY1930" s="184">
        <v>0</v>
      </c>
      <c r="AZ1930">
        <v>0</v>
      </c>
      <c r="BA1930">
        <v>0</v>
      </c>
      <c r="BB1930">
        <v>0</v>
      </c>
      <c r="BC1930" s="182">
        <v>10222</v>
      </c>
      <c r="BD1930" t="s">
        <v>1883</v>
      </c>
      <c r="BE1930" t="s">
        <v>1883</v>
      </c>
      <c r="BF1930" t="s">
        <v>1883</v>
      </c>
      <c r="BG1930" s="181" t="s">
        <v>1883</v>
      </c>
      <c r="BH1930">
        <v>0</v>
      </c>
      <c r="BI1930" s="184">
        <v>0</v>
      </c>
      <c r="BJ1930" s="182">
        <v>0</v>
      </c>
      <c r="BK1930" s="181" t="s">
        <v>1883</v>
      </c>
      <c r="BL1930">
        <v>0</v>
      </c>
      <c r="BM1930">
        <v>0</v>
      </c>
      <c r="BN1930">
        <v>0</v>
      </c>
    </row>
    <row r="1931" spans="1:66" x14ac:dyDescent="0.25">
      <c r="A1931">
        <v>10223</v>
      </c>
      <c r="B1931" t="s">
        <v>5237</v>
      </c>
      <c r="C1931">
        <v>48</v>
      </c>
      <c r="D1931">
        <v>0</v>
      </c>
      <c r="E1931">
        <v>0</v>
      </c>
      <c r="F1931" t="s">
        <v>1881</v>
      </c>
      <c r="G1931" t="s">
        <v>1882</v>
      </c>
      <c r="H1931" t="s">
        <v>1881</v>
      </c>
      <c r="I1931" t="s">
        <v>1881</v>
      </c>
      <c r="J1931" t="s">
        <v>1881</v>
      </c>
      <c r="K1931" t="s">
        <v>1881</v>
      </c>
      <c r="L1931" t="s">
        <v>1881</v>
      </c>
      <c r="M1931" s="180">
        <v>44967</v>
      </c>
      <c r="N1931" t="s">
        <v>1883</v>
      </c>
      <c r="O1931" t="s">
        <v>1883</v>
      </c>
      <c r="P1931" t="s">
        <v>5238</v>
      </c>
      <c r="Q1931">
        <v>0</v>
      </c>
      <c r="R1931">
        <v>0</v>
      </c>
      <c r="S1931" t="s">
        <v>1883</v>
      </c>
      <c r="T1931" t="s">
        <v>1883</v>
      </c>
      <c r="U1931">
        <v>0</v>
      </c>
      <c r="V1931" t="s">
        <v>1883</v>
      </c>
      <c r="W1931">
        <v>0</v>
      </c>
      <c r="X1931">
        <v>0</v>
      </c>
      <c r="Y1931">
        <v>0</v>
      </c>
      <c r="Z1931" t="s">
        <v>1881</v>
      </c>
      <c r="AA1931" t="s">
        <v>1881</v>
      </c>
      <c r="AB1931" t="s">
        <v>1881</v>
      </c>
      <c r="AC1931">
        <v>0</v>
      </c>
      <c r="AD1931">
        <v>0</v>
      </c>
      <c r="AE1931">
        <v>0</v>
      </c>
      <c r="AF1931">
        <v>0</v>
      </c>
      <c r="AG1931" t="s">
        <v>1881</v>
      </c>
      <c r="AH1931" s="181" t="s">
        <v>1883</v>
      </c>
      <c r="AI1931" s="182">
        <v>108</v>
      </c>
      <c r="AJ1931" s="181" t="s">
        <v>1941</v>
      </c>
      <c r="AK1931" s="181" t="s">
        <v>1883</v>
      </c>
      <c r="AL1931" s="181" t="s">
        <v>1883</v>
      </c>
      <c r="AO1931" s="181"/>
      <c r="AQ1931">
        <v>10</v>
      </c>
      <c r="AR1931" s="182">
        <v>40</v>
      </c>
      <c r="AS1931" s="183" t="s">
        <v>1882</v>
      </c>
      <c r="AT1931">
        <v>0</v>
      </c>
      <c r="AU1931">
        <v>0</v>
      </c>
      <c r="AV1931" s="182">
        <v>0</v>
      </c>
      <c r="AW1931" s="184">
        <v>0</v>
      </c>
      <c r="AX1931" s="183" t="s">
        <v>1881</v>
      </c>
      <c r="AY1931" s="184">
        <v>0</v>
      </c>
      <c r="AZ1931">
        <v>0</v>
      </c>
      <c r="BA1931">
        <v>0</v>
      </c>
      <c r="BB1931">
        <v>0</v>
      </c>
      <c r="BC1931" s="182">
        <v>10223</v>
      </c>
      <c r="BD1931" t="s">
        <v>1883</v>
      </c>
      <c r="BE1931" t="s">
        <v>1883</v>
      </c>
      <c r="BF1931" t="s">
        <v>1883</v>
      </c>
      <c r="BG1931" s="181" t="s">
        <v>1883</v>
      </c>
      <c r="BH1931">
        <v>0</v>
      </c>
      <c r="BI1931" s="184">
        <v>0</v>
      </c>
      <c r="BJ1931" s="182">
        <v>0</v>
      </c>
      <c r="BK1931" s="181" t="s">
        <v>1883</v>
      </c>
      <c r="BL1931">
        <v>0</v>
      </c>
      <c r="BM1931">
        <v>0</v>
      </c>
      <c r="BN1931">
        <v>0</v>
      </c>
    </row>
    <row r="1932" spans="1:66" x14ac:dyDescent="0.25">
      <c r="A1932">
        <v>10225</v>
      </c>
      <c r="B1932" t="s">
        <v>5239</v>
      </c>
      <c r="C1932">
        <v>1</v>
      </c>
      <c r="D1932">
        <v>0</v>
      </c>
      <c r="E1932">
        <v>0</v>
      </c>
      <c r="F1932" t="s">
        <v>1881</v>
      </c>
      <c r="G1932" t="s">
        <v>1881</v>
      </c>
      <c r="H1932" t="s">
        <v>1881</v>
      </c>
      <c r="I1932" t="s">
        <v>1881</v>
      </c>
      <c r="J1932" t="s">
        <v>1882</v>
      </c>
      <c r="K1932" t="s">
        <v>1881</v>
      </c>
      <c r="L1932" t="s">
        <v>1881</v>
      </c>
      <c r="M1932" s="180">
        <v>44981</v>
      </c>
      <c r="N1932" t="s">
        <v>2004</v>
      </c>
      <c r="O1932" t="s">
        <v>1883</v>
      </c>
      <c r="P1932" t="s">
        <v>5240</v>
      </c>
      <c r="Q1932">
        <v>0</v>
      </c>
      <c r="R1932">
        <v>0</v>
      </c>
      <c r="S1932" t="s">
        <v>1883</v>
      </c>
      <c r="T1932" t="s">
        <v>1883</v>
      </c>
      <c r="U1932">
        <v>0</v>
      </c>
      <c r="V1932" t="s">
        <v>1883</v>
      </c>
      <c r="W1932">
        <v>0</v>
      </c>
      <c r="X1932">
        <v>0</v>
      </c>
      <c r="Y1932">
        <v>0</v>
      </c>
      <c r="Z1932" t="s">
        <v>1881</v>
      </c>
      <c r="AA1932" t="s">
        <v>1881</v>
      </c>
      <c r="AB1932" t="s">
        <v>1881</v>
      </c>
      <c r="AC1932">
        <v>0</v>
      </c>
      <c r="AD1932">
        <v>0</v>
      </c>
      <c r="AE1932">
        <v>0</v>
      </c>
      <c r="AF1932">
        <v>0</v>
      </c>
      <c r="AG1932" t="s">
        <v>1882</v>
      </c>
      <c r="AH1932" s="181" t="s">
        <v>1883</v>
      </c>
      <c r="AI1932" s="182">
        <v>48</v>
      </c>
      <c r="AJ1932" s="181" t="s">
        <v>1897</v>
      </c>
      <c r="AK1932" s="181" t="s">
        <v>1883</v>
      </c>
      <c r="AL1932" s="181" t="s">
        <v>1883</v>
      </c>
      <c r="AO1932" s="181"/>
      <c r="AQ1932">
        <v>10</v>
      </c>
      <c r="AR1932" s="182">
        <v>40</v>
      </c>
      <c r="AS1932" s="183" t="s">
        <v>1882</v>
      </c>
      <c r="AT1932">
        <v>0</v>
      </c>
      <c r="AU1932">
        <v>0</v>
      </c>
      <c r="AV1932" s="182">
        <v>0</v>
      </c>
      <c r="AW1932" s="184">
        <v>0</v>
      </c>
      <c r="AX1932" s="183" t="s">
        <v>1881</v>
      </c>
      <c r="AY1932" s="184">
        <v>0</v>
      </c>
      <c r="AZ1932">
        <v>0</v>
      </c>
      <c r="BA1932">
        <v>0</v>
      </c>
      <c r="BB1932">
        <v>0</v>
      </c>
      <c r="BC1932" s="182">
        <v>10225</v>
      </c>
      <c r="BD1932" t="s">
        <v>1883</v>
      </c>
      <c r="BE1932" t="s">
        <v>1883</v>
      </c>
      <c r="BF1932" t="s">
        <v>1883</v>
      </c>
      <c r="BG1932" s="181" t="s">
        <v>1883</v>
      </c>
      <c r="BH1932">
        <v>0</v>
      </c>
      <c r="BI1932" s="184">
        <v>0</v>
      </c>
      <c r="BJ1932" s="182">
        <v>0</v>
      </c>
      <c r="BK1932" s="181" t="s">
        <v>1883</v>
      </c>
      <c r="BL1932">
        <v>0</v>
      </c>
      <c r="BM1932">
        <v>0</v>
      </c>
      <c r="BN1932">
        <v>0</v>
      </c>
    </row>
    <row r="1933" spans="1:66" x14ac:dyDescent="0.25">
      <c r="A1933">
        <v>10227</v>
      </c>
      <c r="B1933" t="s">
        <v>5241</v>
      </c>
      <c r="C1933">
        <v>1</v>
      </c>
      <c r="D1933">
        <v>0</v>
      </c>
      <c r="E1933">
        <v>0</v>
      </c>
      <c r="F1933" t="s">
        <v>1881</v>
      </c>
      <c r="G1933" t="s">
        <v>1882</v>
      </c>
      <c r="H1933" t="s">
        <v>1881</v>
      </c>
      <c r="I1933" t="s">
        <v>1881</v>
      </c>
      <c r="J1933" t="s">
        <v>1881</v>
      </c>
      <c r="K1933" t="s">
        <v>1881</v>
      </c>
      <c r="L1933" t="s">
        <v>1881</v>
      </c>
      <c r="M1933" s="180">
        <v>44981</v>
      </c>
      <c r="N1933" t="s">
        <v>2004</v>
      </c>
      <c r="O1933" t="s">
        <v>1883</v>
      </c>
      <c r="P1933" t="s">
        <v>1883</v>
      </c>
      <c r="Q1933">
        <v>0</v>
      </c>
      <c r="R1933">
        <v>0</v>
      </c>
      <c r="S1933" t="s">
        <v>1883</v>
      </c>
      <c r="T1933" t="s">
        <v>1883</v>
      </c>
      <c r="U1933">
        <v>0</v>
      </c>
      <c r="V1933" t="s">
        <v>1883</v>
      </c>
      <c r="W1933">
        <v>0</v>
      </c>
      <c r="X1933">
        <v>0</v>
      </c>
      <c r="Y1933">
        <v>0</v>
      </c>
      <c r="Z1933" t="s">
        <v>1881</v>
      </c>
      <c r="AA1933" t="s">
        <v>1881</v>
      </c>
      <c r="AB1933" t="s">
        <v>1881</v>
      </c>
      <c r="AC1933">
        <v>0</v>
      </c>
      <c r="AD1933">
        <v>0</v>
      </c>
      <c r="AE1933">
        <v>0</v>
      </c>
      <c r="AF1933">
        <v>0</v>
      </c>
      <c r="AG1933" t="s">
        <v>1881</v>
      </c>
      <c r="AH1933" s="181" t="s">
        <v>1883</v>
      </c>
      <c r="AI1933" s="182">
        <v>47</v>
      </c>
      <c r="AJ1933" s="181" t="s">
        <v>2012</v>
      </c>
      <c r="AK1933" s="181" t="s">
        <v>1883</v>
      </c>
      <c r="AL1933" s="181" t="s">
        <v>1883</v>
      </c>
      <c r="AO1933" s="181"/>
      <c r="AQ1933">
        <v>10</v>
      </c>
      <c r="AR1933" s="182">
        <v>40</v>
      </c>
      <c r="AS1933" s="183" t="s">
        <v>1882</v>
      </c>
      <c r="AT1933">
        <v>0</v>
      </c>
      <c r="AU1933">
        <v>0</v>
      </c>
      <c r="AV1933" s="182">
        <v>0</v>
      </c>
      <c r="AW1933" s="184">
        <v>0</v>
      </c>
      <c r="AX1933" s="183" t="s">
        <v>1881</v>
      </c>
      <c r="AY1933" s="184">
        <v>0</v>
      </c>
      <c r="AZ1933">
        <v>0</v>
      </c>
      <c r="BA1933">
        <v>0</v>
      </c>
      <c r="BB1933">
        <v>0</v>
      </c>
      <c r="BC1933" s="182">
        <v>10227</v>
      </c>
      <c r="BD1933" t="s">
        <v>1883</v>
      </c>
      <c r="BE1933" t="s">
        <v>1883</v>
      </c>
      <c r="BF1933" t="s">
        <v>1883</v>
      </c>
      <c r="BG1933" s="181" t="s">
        <v>1883</v>
      </c>
      <c r="BH1933">
        <v>0</v>
      </c>
      <c r="BI1933" s="184">
        <v>0</v>
      </c>
      <c r="BJ1933" s="182">
        <v>0</v>
      </c>
      <c r="BK1933" s="181" t="s">
        <v>1883</v>
      </c>
      <c r="BL1933">
        <v>0</v>
      </c>
      <c r="BM1933">
        <v>0</v>
      </c>
      <c r="BN1933">
        <v>0</v>
      </c>
    </row>
    <row r="1934" spans="1:66" x14ac:dyDescent="0.25">
      <c r="A1934">
        <v>10228</v>
      </c>
      <c r="B1934" t="s">
        <v>5242</v>
      </c>
      <c r="C1934">
        <v>12</v>
      </c>
      <c r="D1934">
        <v>0</v>
      </c>
      <c r="E1934">
        <v>0</v>
      </c>
      <c r="F1934" t="s">
        <v>1881</v>
      </c>
      <c r="G1934" t="s">
        <v>1882</v>
      </c>
      <c r="H1934" t="s">
        <v>1881</v>
      </c>
      <c r="I1934" t="s">
        <v>1881</v>
      </c>
      <c r="J1934" t="s">
        <v>1881</v>
      </c>
      <c r="K1934" t="s">
        <v>1881</v>
      </c>
      <c r="L1934" t="s">
        <v>1881</v>
      </c>
      <c r="M1934" s="180">
        <v>44981</v>
      </c>
      <c r="N1934" t="s">
        <v>1883</v>
      </c>
      <c r="O1934" t="s">
        <v>1883</v>
      </c>
      <c r="P1934" t="s">
        <v>1883</v>
      </c>
      <c r="Q1934">
        <v>0</v>
      </c>
      <c r="R1934">
        <v>0</v>
      </c>
      <c r="S1934" t="s">
        <v>1883</v>
      </c>
      <c r="T1934" t="s">
        <v>1883</v>
      </c>
      <c r="U1934">
        <v>2</v>
      </c>
      <c r="V1934" t="s">
        <v>1896</v>
      </c>
      <c r="W1934">
        <v>0.15</v>
      </c>
      <c r="X1934">
        <v>0</v>
      </c>
      <c r="Y1934">
        <v>0</v>
      </c>
      <c r="Z1934" t="s">
        <v>1881</v>
      </c>
      <c r="AA1934" t="s">
        <v>1881</v>
      </c>
      <c r="AB1934" t="s">
        <v>1881</v>
      </c>
      <c r="AC1934">
        <v>0</v>
      </c>
      <c r="AD1934">
        <v>0</v>
      </c>
      <c r="AE1934">
        <v>0</v>
      </c>
      <c r="AF1934">
        <v>0</v>
      </c>
      <c r="AG1934" t="s">
        <v>1881</v>
      </c>
      <c r="AH1934" s="181" t="s">
        <v>1883</v>
      </c>
      <c r="AI1934" s="182">
        <v>47</v>
      </c>
      <c r="AJ1934" s="181" t="s">
        <v>2012</v>
      </c>
      <c r="AK1934" s="181" t="s">
        <v>1883</v>
      </c>
      <c r="AL1934" s="181" t="s">
        <v>1883</v>
      </c>
      <c r="AO1934" s="181"/>
      <c r="AQ1934">
        <v>10</v>
      </c>
      <c r="AR1934" s="182">
        <v>40</v>
      </c>
      <c r="AS1934" s="183" t="s">
        <v>1882</v>
      </c>
      <c r="AT1934">
        <v>0</v>
      </c>
      <c r="AU1934">
        <v>0</v>
      </c>
      <c r="AV1934" s="182">
        <v>0</v>
      </c>
      <c r="AW1934" s="184">
        <v>0</v>
      </c>
      <c r="AX1934" s="183" t="s">
        <v>1881</v>
      </c>
      <c r="AY1934" s="184">
        <v>0</v>
      </c>
      <c r="AZ1934">
        <v>0</v>
      </c>
      <c r="BA1934">
        <v>0</v>
      </c>
      <c r="BB1934">
        <v>0</v>
      </c>
      <c r="BC1934" s="182">
        <v>10228</v>
      </c>
      <c r="BD1934" t="s">
        <v>1883</v>
      </c>
      <c r="BE1934" t="s">
        <v>1883</v>
      </c>
      <c r="BF1934" t="s">
        <v>1883</v>
      </c>
      <c r="BG1934" s="181" t="s">
        <v>1883</v>
      </c>
      <c r="BH1934">
        <v>0</v>
      </c>
      <c r="BI1934" s="184">
        <v>0</v>
      </c>
      <c r="BJ1934" s="182">
        <v>0</v>
      </c>
      <c r="BK1934" s="181" t="s">
        <v>1883</v>
      </c>
      <c r="BL1934">
        <v>0</v>
      </c>
      <c r="BM1934">
        <v>0</v>
      </c>
      <c r="BN1934">
        <v>0</v>
      </c>
    </row>
    <row r="1935" spans="1:66" x14ac:dyDescent="0.25">
      <c r="A1935">
        <v>10229</v>
      </c>
      <c r="B1935" t="s">
        <v>5243</v>
      </c>
      <c r="C1935">
        <v>6</v>
      </c>
      <c r="D1935">
        <v>0</v>
      </c>
      <c r="E1935">
        <v>0</v>
      </c>
      <c r="F1935" t="s">
        <v>1881</v>
      </c>
      <c r="G1935" t="s">
        <v>1882</v>
      </c>
      <c r="H1935" t="s">
        <v>1881</v>
      </c>
      <c r="I1935" t="s">
        <v>1881</v>
      </c>
      <c r="J1935" t="s">
        <v>1881</v>
      </c>
      <c r="K1935" t="s">
        <v>1881</v>
      </c>
      <c r="L1935" t="s">
        <v>1881</v>
      </c>
      <c r="M1935" s="180">
        <v>44982</v>
      </c>
      <c r="N1935" t="s">
        <v>1883</v>
      </c>
      <c r="O1935" t="s">
        <v>1883</v>
      </c>
      <c r="P1935" t="s">
        <v>5244</v>
      </c>
      <c r="Q1935">
        <v>0</v>
      </c>
      <c r="R1935">
        <v>0</v>
      </c>
      <c r="S1935" t="s">
        <v>1883</v>
      </c>
      <c r="T1935" t="s">
        <v>1883</v>
      </c>
      <c r="U1935">
        <v>0</v>
      </c>
      <c r="V1935" t="s">
        <v>1883</v>
      </c>
      <c r="W1935">
        <v>0</v>
      </c>
      <c r="X1935">
        <v>0</v>
      </c>
      <c r="Y1935">
        <v>0</v>
      </c>
      <c r="Z1935" t="s">
        <v>1881</v>
      </c>
      <c r="AA1935" t="s">
        <v>1881</v>
      </c>
      <c r="AB1935" t="s">
        <v>1881</v>
      </c>
      <c r="AC1935">
        <v>0</v>
      </c>
      <c r="AD1935">
        <v>0</v>
      </c>
      <c r="AE1935">
        <v>0</v>
      </c>
      <c r="AF1935">
        <v>0</v>
      </c>
      <c r="AG1935" t="s">
        <v>1881</v>
      </c>
      <c r="AH1935" s="181" t="s">
        <v>1883</v>
      </c>
      <c r="AI1935" s="182">
        <v>116</v>
      </c>
      <c r="AJ1935" s="181" t="s">
        <v>1992</v>
      </c>
      <c r="AK1935" s="181" t="s">
        <v>5245</v>
      </c>
      <c r="AL1935" s="181" t="s">
        <v>1883</v>
      </c>
      <c r="AO1935" s="181"/>
      <c r="AQ1935">
        <v>10</v>
      </c>
      <c r="AR1935" s="182">
        <v>40</v>
      </c>
      <c r="AS1935" s="183" t="s">
        <v>1882</v>
      </c>
      <c r="AT1935">
        <v>0</v>
      </c>
      <c r="AU1935">
        <v>352</v>
      </c>
      <c r="AV1935" s="182">
        <v>11</v>
      </c>
      <c r="AW1935" s="184">
        <v>0</v>
      </c>
      <c r="AX1935" s="183" t="s">
        <v>1881</v>
      </c>
      <c r="AY1935" s="184">
        <v>0</v>
      </c>
      <c r="AZ1935">
        <v>0</v>
      </c>
      <c r="BA1935">
        <v>0</v>
      </c>
      <c r="BB1935">
        <v>0</v>
      </c>
      <c r="BC1935" s="182">
        <v>10229</v>
      </c>
      <c r="BD1935" t="s">
        <v>1883</v>
      </c>
      <c r="BE1935" t="s">
        <v>1883</v>
      </c>
      <c r="BF1935" t="s">
        <v>1883</v>
      </c>
      <c r="BG1935" s="181" t="s">
        <v>1883</v>
      </c>
      <c r="BH1935">
        <v>0</v>
      </c>
      <c r="BI1935" s="184">
        <v>0</v>
      </c>
      <c r="BJ1935" s="182">
        <v>0</v>
      </c>
      <c r="BK1935" s="181" t="s">
        <v>1883</v>
      </c>
      <c r="BL1935">
        <v>0</v>
      </c>
      <c r="BM1935">
        <v>0</v>
      </c>
      <c r="BN1935">
        <v>0</v>
      </c>
    </row>
    <row r="1936" spans="1:66" x14ac:dyDescent="0.25">
      <c r="A1936">
        <v>10230</v>
      </c>
      <c r="B1936" t="s">
        <v>5246</v>
      </c>
      <c r="C1936">
        <v>6</v>
      </c>
      <c r="D1936">
        <v>0</v>
      </c>
      <c r="E1936">
        <v>0</v>
      </c>
      <c r="F1936" t="s">
        <v>1881</v>
      </c>
      <c r="G1936" t="s">
        <v>1882</v>
      </c>
      <c r="H1936" t="s">
        <v>1881</v>
      </c>
      <c r="I1936" t="s">
        <v>1881</v>
      </c>
      <c r="J1936" t="s">
        <v>1881</v>
      </c>
      <c r="K1936" t="s">
        <v>1881</v>
      </c>
      <c r="L1936" t="s">
        <v>1881</v>
      </c>
      <c r="M1936" s="180">
        <v>44982</v>
      </c>
      <c r="N1936" t="s">
        <v>1883</v>
      </c>
      <c r="O1936" t="s">
        <v>1883</v>
      </c>
      <c r="P1936" t="s">
        <v>5247</v>
      </c>
      <c r="Q1936">
        <v>0</v>
      </c>
      <c r="R1936">
        <v>0</v>
      </c>
      <c r="S1936" t="s">
        <v>1883</v>
      </c>
      <c r="T1936" t="s">
        <v>1883</v>
      </c>
      <c r="U1936">
        <v>0</v>
      </c>
      <c r="V1936" t="s">
        <v>1883</v>
      </c>
      <c r="W1936">
        <v>0</v>
      </c>
      <c r="X1936">
        <v>0</v>
      </c>
      <c r="Y1936">
        <v>0</v>
      </c>
      <c r="Z1936" t="s">
        <v>1881</v>
      </c>
      <c r="AA1936" t="s">
        <v>1881</v>
      </c>
      <c r="AB1936" t="s">
        <v>1881</v>
      </c>
      <c r="AC1936">
        <v>0</v>
      </c>
      <c r="AD1936">
        <v>0</v>
      </c>
      <c r="AE1936">
        <v>0</v>
      </c>
      <c r="AF1936">
        <v>0</v>
      </c>
      <c r="AG1936" t="s">
        <v>1881</v>
      </c>
      <c r="AH1936" s="181" t="s">
        <v>1883</v>
      </c>
      <c r="AI1936" s="182">
        <v>116</v>
      </c>
      <c r="AJ1936" s="181" t="s">
        <v>1992</v>
      </c>
      <c r="AK1936" s="181" t="s">
        <v>5248</v>
      </c>
      <c r="AL1936" s="181" t="s">
        <v>1883</v>
      </c>
      <c r="AO1936" s="181"/>
      <c r="AQ1936">
        <v>10</v>
      </c>
      <c r="AR1936" s="182">
        <v>40</v>
      </c>
      <c r="AS1936" s="183" t="s">
        <v>1882</v>
      </c>
      <c r="AT1936">
        <v>0</v>
      </c>
      <c r="AU1936">
        <v>352</v>
      </c>
      <c r="AV1936" s="182">
        <v>11</v>
      </c>
      <c r="AW1936" s="184">
        <v>0</v>
      </c>
      <c r="AX1936" s="183" t="s">
        <v>1881</v>
      </c>
      <c r="AY1936" s="184">
        <v>0</v>
      </c>
      <c r="AZ1936">
        <v>0</v>
      </c>
      <c r="BA1936">
        <v>0</v>
      </c>
      <c r="BB1936">
        <v>0</v>
      </c>
      <c r="BC1936" s="182">
        <v>10230</v>
      </c>
      <c r="BD1936" t="s">
        <v>1883</v>
      </c>
      <c r="BE1936" t="s">
        <v>1883</v>
      </c>
      <c r="BF1936" t="s">
        <v>1883</v>
      </c>
      <c r="BG1936" s="181" t="s">
        <v>1883</v>
      </c>
      <c r="BH1936">
        <v>0</v>
      </c>
      <c r="BI1936" s="184">
        <v>0</v>
      </c>
      <c r="BJ1936" s="182">
        <v>0</v>
      </c>
      <c r="BK1936" s="181" t="s">
        <v>1883</v>
      </c>
      <c r="BL1936">
        <v>0</v>
      </c>
      <c r="BM1936">
        <v>0</v>
      </c>
      <c r="BN1936">
        <v>0</v>
      </c>
    </row>
    <row r="1937" spans="1:66" x14ac:dyDescent="0.25">
      <c r="A1937">
        <v>10231</v>
      </c>
      <c r="B1937" t="s">
        <v>5249</v>
      </c>
      <c r="C1937">
        <v>6</v>
      </c>
      <c r="D1937">
        <v>0</v>
      </c>
      <c r="E1937">
        <v>0</v>
      </c>
      <c r="F1937" t="s">
        <v>1881</v>
      </c>
      <c r="G1937" t="s">
        <v>1882</v>
      </c>
      <c r="H1937" t="s">
        <v>1881</v>
      </c>
      <c r="I1937" t="s">
        <v>1881</v>
      </c>
      <c r="J1937" t="s">
        <v>1881</v>
      </c>
      <c r="K1937" t="s">
        <v>1881</v>
      </c>
      <c r="L1937" t="s">
        <v>1881</v>
      </c>
      <c r="M1937" s="180">
        <v>44982</v>
      </c>
      <c r="N1937" t="s">
        <v>1883</v>
      </c>
      <c r="O1937" t="s">
        <v>5250</v>
      </c>
      <c r="P1937" t="s">
        <v>5250</v>
      </c>
      <c r="Q1937">
        <v>0</v>
      </c>
      <c r="R1937">
        <v>0</v>
      </c>
      <c r="S1937" t="s">
        <v>1883</v>
      </c>
      <c r="T1937" t="s">
        <v>1883</v>
      </c>
      <c r="U1937">
        <v>0</v>
      </c>
      <c r="V1937" t="s">
        <v>1883</v>
      </c>
      <c r="W1937">
        <v>0</v>
      </c>
      <c r="X1937">
        <v>0</v>
      </c>
      <c r="Y1937">
        <v>0</v>
      </c>
      <c r="Z1937" t="s">
        <v>1881</v>
      </c>
      <c r="AA1937" t="s">
        <v>1881</v>
      </c>
      <c r="AB1937" t="s">
        <v>1881</v>
      </c>
      <c r="AC1937">
        <v>0</v>
      </c>
      <c r="AD1937">
        <v>0</v>
      </c>
      <c r="AE1937">
        <v>0</v>
      </c>
      <c r="AF1937">
        <v>0</v>
      </c>
      <c r="AG1937" t="s">
        <v>1881</v>
      </c>
      <c r="AH1937" s="181" t="s">
        <v>1883</v>
      </c>
      <c r="AI1937" s="182">
        <v>116</v>
      </c>
      <c r="AJ1937" s="181" t="s">
        <v>1992</v>
      </c>
      <c r="AK1937" s="181" t="s">
        <v>5251</v>
      </c>
      <c r="AL1937" s="181" t="s">
        <v>1883</v>
      </c>
      <c r="AO1937" s="181"/>
      <c r="AQ1937">
        <v>10</v>
      </c>
      <c r="AR1937" s="182">
        <v>40</v>
      </c>
      <c r="AS1937" s="183" t="s">
        <v>1882</v>
      </c>
      <c r="AT1937">
        <v>0</v>
      </c>
      <c r="AU1937">
        <v>352</v>
      </c>
      <c r="AV1937" s="182">
        <v>11</v>
      </c>
      <c r="AW1937" s="184">
        <v>0</v>
      </c>
      <c r="AX1937" s="183" t="s">
        <v>1881</v>
      </c>
      <c r="AY1937" s="184">
        <v>0</v>
      </c>
      <c r="AZ1937">
        <v>0</v>
      </c>
      <c r="BA1937">
        <v>0</v>
      </c>
      <c r="BB1937">
        <v>0</v>
      </c>
      <c r="BC1937" s="182">
        <v>10231</v>
      </c>
      <c r="BD1937" t="s">
        <v>1883</v>
      </c>
      <c r="BE1937" t="s">
        <v>1883</v>
      </c>
      <c r="BF1937" t="s">
        <v>1883</v>
      </c>
      <c r="BG1937" s="181" t="s">
        <v>1883</v>
      </c>
      <c r="BH1937">
        <v>0</v>
      </c>
      <c r="BI1937" s="184">
        <v>0</v>
      </c>
      <c r="BJ1937" s="182">
        <v>0</v>
      </c>
      <c r="BK1937" s="181" t="s">
        <v>1883</v>
      </c>
      <c r="BL1937">
        <v>0</v>
      </c>
      <c r="BM1937">
        <v>0</v>
      </c>
      <c r="BN1937">
        <v>0</v>
      </c>
    </row>
    <row r="1938" spans="1:66" x14ac:dyDescent="0.25">
      <c r="A1938">
        <v>10234</v>
      </c>
      <c r="B1938" t="s">
        <v>5252</v>
      </c>
      <c r="C1938">
        <v>96</v>
      </c>
      <c r="D1938">
        <v>0</v>
      </c>
      <c r="E1938">
        <v>0</v>
      </c>
      <c r="F1938" t="s">
        <v>1881</v>
      </c>
      <c r="G1938" t="s">
        <v>1882</v>
      </c>
      <c r="H1938" t="s">
        <v>1881</v>
      </c>
      <c r="I1938" t="s">
        <v>1881</v>
      </c>
      <c r="J1938" t="s">
        <v>1881</v>
      </c>
      <c r="K1938" t="s">
        <v>1881</v>
      </c>
      <c r="L1938" t="s">
        <v>1881</v>
      </c>
      <c r="M1938" s="180">
        <v>44984</v>
      </c>
      <c r="N1938" t="s">
        <v>1883</v>
      </c>
      <c r="O1938" t="s">
        <v>1883</v>
      </c>
      <c r="P1938" t="s">
        <v>5253</v>
      </c>
      <c r="Q1938">
        <v>0</v>
      </c>
      <c r="R1938">
        <v>0</v>
      </c>
      <c r="S1938" t="s">
        <v>1883</v>
      </c>
      <c r="T1938" t="s">
        <v>1883</v>
      </c>
      <c r="U1938">
        <v>0</v>
      </c>
      <c r="V1938" t="s">
        <v>1883</v>
      </c>
      <c r="W1938">
        <v>0</v>
      </c>
      <c r="X1938">
        <v>0</v>
      </c>
      <c r="Y1938">
        <v>0</v>
      </c>
      <c r="Z1938" t="s">
        <v>1881</v>
      </c>
      <c r="AA1938" t="s">
        <v>1881</v>
      </c>
      <c r="AB1938" t="s">
        <v>1881</v>
      </c>
      <c r="AC1938">
        <v>0</v>
      </c>
      <c r="AD1938">
        <v>0</v>
      </c>
      <c r="AE1938">
        <v>0</v>
      </c>
      <c r="AF1938">
        <v>0</v>
      </c>
      <c r="AG1938" t="s">
        <v>1882</v>
      </c>
      <c r="AH1938" s="181" t="s">
        <v>1883</v>
      </c>
      <c r="AI1938" s="182">
        <v>27</v>
      </c>
      <c r="AJ1938" s="181" t="s">
        <v>1886</v>
      </c>
      <c r="AK1938" s="181" t="s">
        <v>1883</v>
      </c>
      <c r="AL1938" s="181" t="s">
        <v>1883</v>
      </c>
      <c r="AO1938" s="181"/>
      <c r="AQ1938">
        <v>10</v>
      </c>
      <c r="AR1938" s="182">
        <v>40</v>
      </c>
      <c r="AS1938" s="183" t="s">
        <v>1882</v>
      </c>
      <c r="AT1938">
        <v>0</v>
      </c>
      <c r="AU1938">
        <v>0</v>
      </c>
      <c r="AV1938" s="182">
        <v>0</v>
      </c>
      <c r="AW1938" s="184">
        <v>0</v>
      </c>
      <c r="AX1938" s="183" t="s">
        <v>1881</v>
      </c>
      <c r="AY1938" s="184">
        <v>0</v>
      </c>
      <c r="AZ1938">
        <v>0</v>
      </c>
      <c r="BA1938">
        <v>0</v>
      </c>
      <c r="BB1938">
        <v>0</v>
      </c>
      <c r="BC1938" s="182">
        <v>10234</v>
      </c>
      <c r="BD1938" t="s">
        <v>1883</v>
      </c>
      <c r="BE1938" t="s">
        <v>1883</v>
      </c>
      <c r="BF1938" t="s">
        <v>1883</v>
      </c>
      <c r="BG1938" s="181" t="s">
        <v>1883</v>
      </c>
      <c r="BH1938">
        <v>0</v>
      </c>
      <c r="BI1938" s="184">
        <v>0</v>
      </c>
      <c r="BJ1938" s="182">
        <v>0</v>
      </c>
      <c r="BK1938" s="181" t="s">
        <v>1883</v>
      </c>
      <c r="BL1938">
        <v>0</v>
      </c>
      <c r="BM1938">
        <v>0</v>
      </c>
      <c r="BN1938">
        <v>0</v>
      </c>
    </row>
    <row r="1939" spans="1:66" x14ac:dyDescent="0.25">
      <c r="A1939">
        <v>10235</v>
      </c>
      <c r="B1939" t="s">
        <v>1029</v>
      </c>
      <c r="C1939">
        <v>120</v>
      </c>
      <c r="D1939">
        <v>0</v>
      </c>
      <c r="E1939">
        <v>0</v>
      </c>
      <c r="F1939" t="s">
        <v>1881</v>
      </c>
      <c r="G1939" t="s">
        <v>1882</v>
      </c>
      <c r="H1939" t="s">
        <v>1881</v>
      </c>
      <c r="I1939" t="s">
        <v>1881</v>
      </c>
      <c r="J1939" t="s">
        <v>1881</v>
      </c>
      <c r="K1939" t="s">
        <v>1881</v>
      </c>
      <c r="L1939" t="s">
        <v>1881</v>
      </c>
      <c r="M1939" s="180">
        <v>44987</v>
      </c>
      <c r="N1939" t="s">
        <v>1883</v>
      </c>
      <c r="O1939" t="s">
        <v>1883</v>
      </c>
      <c r="P1939" t="s">
        <v>5254</v>
      </c>
      <c r="Q1939">
        <v>0</v>
      </c>
      <c r="R1939">
        <v>0</v>
      </c>
      <c r="S1939" t="s">
        <v>1883</v>
      </c>
      <c r="T1939" t="s">
        <v>1883</v>
      </c>
      <c r="U1939">
        <v>0</v>
      </c>
      <c r="V1939" t="s">
        <v>1883</v>
      </c>
      <c r="W1939">
        <v>0</v>
      </c>
      <c r="X1939">
        <v>0</v>
      </c>
      <c r="Y1939">
        <v>0</v>
      </c>
      <c r="Z1939" t="s">
        <v>1881</v>
      </c>
      <c r="AA1939" t="s">
        <v>1881</v>
      </c>
      <c r="AB1939" t="s">
        <v>1881</v>
      </c>
      <c r="AC1939">
        <v>0</v>
      </c>
      <c r="AD1939">
        <v>0</v>
      </c>
      <c r="AE1939">
        <v>0</v>
      </c>
      <c r="AF1939">
        <v>0</v>
      </c>
      <c r="AG1939" t="s">
        <v>1882</v>
      </c>
      <c r="AH1939" s="181" t="s">
        <v>1883</v>
      </c>
      <c r="AI1939" s="182">
        <v>26</v>
      </c>
      <c r="AJ1939" s="181" t="s">
        <v>1899</v>
      </c>
      <c r="AK1939" s="181" t="s">
        <v>1883</v>
      </c>
      <c r="AL1939" s="181" t="s">
        <v>1883</v>
      </c>
      <c r="AO1939" s="181"/>
      <c r="AQ1939">
        <v>10</v>
      </c>
      <c r="AR1939" s="182">
        <v>40</v>
      </c>
      <c r="AS1939" s="183" t="s">
        <v>1882</v>
      </c>
      <c r="AT1939">
        <v>0</v>
      </c>
      <c r="AU1939">
        <v>0</v>
      </c>
      <c r="AV1939" s="182">
        <v>0</v>
      </c>
      <c r="AW1939" s="184">
        <v>0</v>
      </c>
      <c r="AX1939" s="183" t="s">
        <v>1881</v>
      </c>
      <c r="AY1939" s="184">
        <v>0</v>
      </c>
      <c r="AZ1939">
        <v>0</v>
      </c>
      <c r="BA1939">
        <v>0</v>
      </c>
      <c r="BB1939">
        <v>0</v>
      </c>
      <c r="BC1939" s="182">
        <v>10235</v>
      </c>
      <c r="BD1939" t="s">
        <v>1883</v>
      </c>
      <c r="BE1939" t="s">
        <v>1883</v>
      </c>
      <c r="BF1939" t="s">
        <v>1883</v>
      </c>
      <c r="BG1939" s="181" t="s">
        <v>1883</v>
      </c>
      <c r="BH1939">
        <v>0</v>
      </c>
      <c r="BI1939" s="184">
        <v>0</v>
      </c>
      <c r="BJ1939" s="182">
        <v>0</v>
      </c>
      <c r="BK1939" s="181" t="s">
        <v>1883</v>
      </c>
      <c r="BL1939">
        <v>0</v>
      </c>
      <c r="BM1939">
        <v>0</v>
      </c>
      <c r="BN1939">
        <v>0</v>
      </c>
    </row>
    <row r="1940" spans="1:66" x14ac:dyDescent="0.25">
      <c r="A1940">
        <v>10236</v>
      </c>
      <c r="B1940" t="s">
        <v>5255</v>
      </c>
      <c r="C1940">
        <v>6</v>
      </c>
      <c r="D1940">
        <v>0</v>
      </c>
      <c r="E1940">
        <v>0</v>
      </c>
      <c r="F1940" t="s">
        <v>1881</v>
      </c>
      <c r="G1940" t="s">
        <v>1882</v>
      </c>
      <c r="H1940" t="s">
        <v>1881</v>
      </c>
      <c r="I1940" t="s">
        <v>1881</v>
      </c>
      <c r="J1940" t="s">
        <v>1881</v>
      </c>
      <c r="K1940" t="s">
        <v>1881</v>
      </c>
      <c r="L1940" t="s">
        <v>1881</v>
      </c>
      <c r="M1940" s="180">
        <v>44988</v>
      </c>
      <c r="N1940" t="s">
        <v>1883</v>
      </c>
      <c r="O1940" t="s">
        <v>5256</v>
      </c>
      <c r="P1940" t="s">
        <v>5256</v>
      </c>
      <c r="Q1940">
        <v>0</v>
      </c>
      <c r="R1940">
        <v>0</v>
      </c>
      <c r="S1940" t="s">
        <v>1883</v>
      </c>
      <c r="T1940" t="s">
        <v>1883</v>
      </c>
      <c r="U1940">
        <v>0</v>
      </c>
      <c r="V1940" t="s">
        <v>1883</v>
      </c>
      <c r="W1940">
        <v>0</v>
      </c>
      <c r="X1940">
        <v>0</v>
      </c>
      <c r="Y1940">
        <v>0</v>
      </c>
      <c r="Z1940" t="s">
        <v>1881</v>
      </c>
      <c r="AA1940" t="s">
        <v>1881</v>
      </c>
      <c r="AB1940" t="s">
        <v>1881</v>
      </c>
      <c r="AC1940">
        <v>0</v>
      </c>
      <c r="AD1940">
        <v>0</v>
      </c>
      <c r="AE1940">
        <v>0</v>
      </c>
      <c r="AF1940">
        <v>0</v>
      </c>
      <c r="AG1940" t="s">
        <v>1881</v>
      </c>
      <c r="AH1940" s="181" t="s">
        <v>1883</v>
      </c>
      <c r="AI1940" s="182">
        <v>244</v>
      </c>
      <c r="AJ1940" s="181" t="s">
        <v>2720</v>
      </c>
      <c r="AK1940" s="181" t="s">
        <v>1883</v>
      </c>
      <c r="AL1940" s="181" t="s">
        <v>1883</v>
      </c>
      <c r="AO1940" s="181"/>
      <c r="AQ1940">
        <v>10</v>
      </c>
      <c r="AR1940" s="182">
        <v>40</v>
      </c>
      <c r="AS1940" s="183" t="s">
        <v>1882</v>
      </c>
      <c r="AT1940">
        <v>0</v>
      </c>
      <c r="AU1940">
        <v>0</v>
      </c>
      <c r="AV1940" s="182">
        <v>0</v>
      </c>
      <c r="AW1940" s="184">
        <v>0</v>
      </c>
      <c r="AX1940" s="183" t="s">
        <v>1881</v>
      </c>
      <c r="AY1940" s="184">
        <v>0</v>
      </c>
      <c r="AZ1940">
        <v>0</v>
      </c>
      <c r="BA1940">
        <v>0</v>
      </c>
      <c r="BB1940">
        <v>0</v>
      </c>
      <c r="BC1940" s="182">
        <v>10236</v>
      </c>
      <c r="BD1940" t="s">
        <v>1883</v>
      </c>
      <c r="BE1940" t="s">
        <v>1883</v>
      </c>
      <c r="BF1940" t="s">
        <v>1883</v>
      </c>
      <c r="BG1940" s="181" t="s">
        <v>1883</v>
      </c>
      <c r="BH1940">
        <v>0</v>
      </c>
      <c r="BI1940" s="184">
        <v>0</v>
      </c>
      <c r="BJ1940" s="182">
        <v>0</v>
      </c>
      <c r="BK1940" s="181" t="s">
        <v>1883</v>
      </c>
      <c r="BL1940">
        <v>0</v>
      </c>
      <c r="BM1940">
        <v>0</v>
      </c>
      <c r="BN1940">
        <v>0</v>
      </c>
    </row>
    <row r="1941" spans="1:66" x14ac:dyDescent="0.25">
      <c r="A1941">
        <v>10237</v>
      </c>
      <c r="B1941" t="s">
        <v>5257</v>
      </c>
      <c r="C1941">
        <v>24</v>
      </c>
      <c r="D1941">
        <v>0</v>
      </c>
      <c r="E1941">
        <v>0</v>
      </c>
      <c r="F1941" t="s">
        <v>1881</v>
      </c>
      <c r="G1941" t="s">
        <v>1882</v>
      </c>
      <c r="H1941" t="s">
        <v>1881</v>
      </c>
      <c r="I1941" t="s">
        <v>1881</v>
      </c>
      <c r="J1941" t="s">
        <v>1881</v>
      </c>
      <c r="K1941" t="s">
        <v>1881</v>
      </c>
      <c r="L1941" t="s">
        <v>1881</v>
      </c>
      <c r="M1941" s="180">
        <v>44992</v>
      </c>
      <c r="N1941" t="s">
        <v>1883</v>
      </c>
      <c r="O1941" t="s">
        <v>5258</v>
      </c>
      <c r="P1941" t="s">
        <v>5258</v>
      </c>
      <c r="Q1941">
        <v>0</v>
      </c>
      <c r="R1941">
        <v>0</v>
      </c>
      <c r="S1941" t="s">
        <v>1883</v>
      </c>
      <c r="T1941" t="s">
        <v>1883</v>
      </c>
      <c r="U1941">
        <v>0</v>
      </c>
      <c r="V1941" t="s">
        <v>1883</v>
      </c>
      <c r="W1941">
        <v>0</v>
      </c>
      <c r="X1941">
        <v>0</v>
      </c>
      <c r="Y1941">
        <v>0</v>
      </c>
      <c r="Z1941" t="s">
        <v>1881</v>
      </c>
      <c r="AA1941" t="s">
        <v>1881</v>
      </c>
      <c r="AB1941" t="s">
        <v>1881</v>
      </c>
      <c r="AC1941">
        <v>0</v>
      </c>
      <c r="AD1941">
        <v>0</v>
      </c>
      <c r="AE1941">
        <v>0</v>
      </c>
      <c r="AF1941">
        <v>0</v>
      </c>
      <c r="AG1941" t="s">
        <v>1881</v>
      </c>
      <c r="AH1941" s="181" t="s">
        <v>1883</v>
      </c>
      <c r="AI1941" s="182">
        <v>296</v>
      </c>
      <c r="AJ1941" s="181" t="s">
        <v>3287</v>
      </c>
      <c r="AK1941" s="181" t="s">
        <v>1883</v>
      </c>
      <c r="AL1941" s="181" t="s">
        <v>1883</v>
      </c>
      <c r="AO1941" s="181"/>
      <c r="AQ1941">
        <v>10</v>
      </c>
      <c r="AR1941" s="182">
        <v>40</v>
      </c>
      <c r="AS1941" s="183" t="s">
        <v>1882</v>
      </c>
      <c r="AT1941">
        <v>0</v>
      </c>
      <c r="AU1941">
        <v>0</v>
      </c>
      <c r="AV1941" s="182">
        <v>0</v>
      </c>
      <c r="AW1941" s="184">
        <v>0</v>
      </c>
      <c r="AX1941" s="183" t="s">
        <v>1881</v>
      </c>
      <c r="AY1941" s="184">
        <v>0</v>
      </c>
      <c r="AZ1941">
        <v>0</v>
      </c>
      <c r="BA1941">
        <v>0</v>
      </c>
      <c r="BB1941">
        <v>0</v>
      </c>
      <c r="BC1941" s="182">
        <v>10237</v>
      </c>
      <c r="BD1941" t="s">
        <v>1883</v>
      </c>
      <c r="BE1941" t="s">
        <v>1883</v>
      </c>
      <c r="BF1941" t="s">
        <v>1883</v>
      </c>
      <c r="BG1941" s="181" t="s">
        <v>1883</v>
      </c>
      <c r="BH1941">
        <v>0</v>
      </c>
      <c r="BI1941" s="184">
        <v>0</v>
      </c>
      <c r="BJ1941" s="182">
        <v>0</v>
      </c>
      <c r="BK1941" s="181" t="s">
        <v>1883</v>
      </c>
      <c r="BL1941">
        <v>0</v>
      </c>
      <c r="BM1941">
        <v>0</v>
      </c>
      <c r="BN1941">
        <v>0</v>
      </c>
    </row>
    <row r="1942" spans="1:66" x14ac:dyDescent="0.25">
      <c r="A1942">
        <v>10238</v>
      </c>
      <c r="B1942" t="s">
        <v>5259</v>
      </c>
      <c r="C1942">
        <v>12</v>
      </c>
      <c r="D1942">
        <v>0</v>
      </c>
      <c r="E1942">
        <v>0</v>
      </c>
      <c r="F1942" t="s">
        <v>1881</v>
      </c>
      <c r="G1942" t="s">
        <v>1882</v>
      </c>
      <c r="H1942" t="s">
        <v>1881</v>
      </c>
      <c r="I1942" t="s">
        <v>1881</v>
      </c>
      <c r="J1942" t="s">
        <v>1881</v>
      </c>
      <c r="K1942" t="s">
        <v>1881</v>
      </c>
      <c r="L1942" t="s">
        <v>1881</v>
      </c>
      <c r="M1942" s="180">
        <v>44993</v>
      </c>
      <c r="N1942" t="s">
        <v>1883</v>
      </c>
      <c r="O1942" t="s">
        <v>5260</v>
      </c>
      <c r="P1942" t="s">
        <v>5261</v>
      </c>
      <c r="Q1942">
        <v>0</v>
      </c>
      <c r="R1942">
        <v>0</v>
      </c>
      <c r="S1942" t="s">
        <v>1883</v>
      </c>
      <c r="T1942" t="s">
        <v>1883</v>
      </c>
      <c r="U1942">
        <v>0</v>
      </c>
      <c r="V1942" t="s">
        <v>1883</v>
      </c>
      <c r="W1942">
        <v>0</v>
      </c>
      <c r="X1942">
        <v>0</v>
      </c>
      <c r="Y1942">
        <v>0</v>
      </c>
      <c r="Z1942" t="s">
        <v>1881</v>
      </c>
      <c r="AA1942" t="s">
        <v>1881</v>
      </c>
      <c r="AB1942" t="s">
        <v>1881</v>
      </c>
      <c r="AC1942">
        <v>0</v>
      </c>
      <c r="AD1942">
        <v>0</v>
      </c>
      <c r="AE1942">
        <v>0</v>
      </c>
      <c r="AF1942">
        <v>0</v>
      </c>
      <c r="AG1942" t="s">
        <v>1882</v>
      </c>
      <c r="AH1942" s="181" t="s">
        <v>1883</v>
      </c>
      <c r="AI1942" s="182">
        <v>27</v>
      </c>
      <c r="AJ1942" s="181" t="s">
        <v>1886</v>
      </c>
      <c r="AK1942" s="181" t="s">
        <v>1883</v>
      </c>
      <c r="AL1942" s="181" t="s">
        <v>1883</v>
      </c>
      <c r="AO1942" s="181"/>
      <c r="AQ1942">
        <v>10</v>
      </c>
      <c r="AR1942" s="182">
        <v>40</v>
      </c>
      <c r="AS1942" s="183" t="s">
        <v>1882</v>
      </c>
      <c r="AT1942">
        <v>0</v>
      </c>
      <c r="AU1942">
        <v>0</v>
      </c>
      <c r="AV1942" s="182">
        <v>0</v>
      </c>
      <c r="AW1942" s="184">
        <v>0</v>
      </c>
      <c r="AX1942" s="183" t="s">
        <v>1881</v>
      </c>
      <c r="AY1942" s="184">
        <v>0</v>
      </c>
      <c r="AZ1942">
        <v>0</v>
      </c>
      <c r="BA1942">
        <v>0</v>
      </c>
      <c r="BB1942">
        <v>0</v>
      </c>
      <c r="BC1942" s="182">
        <v>10238</v>
      </c>
      <c r="BD1942" t="s">
        <v>1883</v>
      </c>
      <c r="BE1942" t="s">
        <v>1883</v>
      </c>
      <c r="BF1942" t="s">
        <v>1883</v>
      </c>
      <c r="BG1942" s="181" t="s">
        <v>1883</v>
      </c>
      <c r="BH1942">
        <v>0</v>
      </c>
      <c r="BI1942" s="184">
        <v>0</v>
      </c>
      <c r="BJ1942" s="182">
        <v>0</v>
      </c>
      <c r="BK1942" s="181" t="s">
        <v>1883</v>
      </c>
      <c r="BL1942">
        <v>0</v>
      </c>
      <c r="BM1942">
        <v>0</v>
      </c>
      <c r="BN1942">
        <v>0</v>
      </c>
    </row>
    <row r="1943" spans="1:66" x14ac:dyDescent="0.25">
      <c r="A1943">
        <v>10239</v>
      </c>
      <c r="B1943" t="s">
        <v>5262</v>
      </c>
      <c r="C1943">
        <v>6</v>
      </c>
      <c r="D1943">
        <v>0</v>
      </c>
      <c r="E1943">
        <v>0</v>
      </c>
      <c r="F1943" t="s">
        <v>1881</v>
      </c>
      <c r="G1943" t="s">
        <v>1882</v>
      </c>
      <c r="H1943" t="s">
        <v>1881</v>
      </c>
      <c r="I1943" t="s">
        <v>1881</v>
      </c>
      <c r="J1943" t="s">
        <v>1881</v>
      </c>
      <c r="K1943" t="s">
        <v>1881</v>
      </c>
      <c r="L1943" t="s">
        <v>1881</v>
      </c>
      <c r="M1943" s="180">
        <v>44993</v>
      </c>
      <c r="N1943" t="s">
        <v>1883</v>
      </c>
      <c r="O1943" t="s">
        <v>5263</v>
      </c>
      <c r="P1943" t="s">
        <v>5263</v>
      </c>
      <c r="Q1943">
        <v>0</v>
      </c>
      <c r="R1943">
        <v>0</v>
      </c>
      <c r="S1943" t="s">
        <v>1883</v>
      </c>
      <c r="T1943" t="s">
        <v>1883</v>
      </c>
      <c r="U1943">
        <v>0</v>
      </c>
      <c r="V1943" t="s">
        <v>1883</v>
      </c>
      <c r="W1943">
        <v>0</v>
      </c>
      <c r="X1943">
        <v>0</v>
      </c>
      <c r="Y1943">
        <v>0</v>
      </c>
      <c r="Z1943" t="s">
        <v>1881</v>
      </c>
      <c r="AA1943" t="s">
        <v>1881</v>
      </c>
      <c r="AB1943" t="s">
        <v>1881</v>
      </c>
      <c r="AC1943">
        <v>0</v>
      </c>
      <c r="AD1943">
        <v>0</v>
      </c>
      <c r="AE1943">
        <v>0</v>
      </c>
      <c r="AF1943">
        <v>0</v>
      </c>
      <c r="AG1943" t="s">
        <v>1882</v>
      </c>
      <c r="AH1943" s="181" t="s">
        <v>1883</v>
      </c>
      <c r="AI1943" s="182">
        <v>27</v>
      </c>
      <c r="AJ1943" s="181" t="s">
        <v>1886</v>
      </c>
      <c r="AK1943" s="181" t="s">
        <v>1883</v>
      </c>
      <c r="AL1943" s="181" t="s">
        <v>1883</v>
      </c>
      <c r="AO1943" s="181"/>
      <c r="AQ1943">
        <v>10</v>
      </c>
      <c r="AR1943" s="182">
        <v>40</v>
      </c>
      <c r="AS1943" s="183" t="s">
        <v>1882</v>
      </c>
      <c r="AT1943">
        <v>0</v>
      </c>
      <c r="AU1943">
        <v>0</v>
      </c>
      <c r="AV1943" s="182">
        <v>0</v>
      </c>
      <c r="AW1943" s="184">
        <v>0</v>
      </c>
      <c r="AX1943" s="183" t="s">
        <v>1881</v>
      </c>
      <c r="AY1943" s="184">
        <v>0</v>
      </c>
      <c r="AZ1943">
        <v>0</v>
      </c>
      <c r="BA1943">
        <v>0</v>
      </c>
      <c r="BB1943">
        <v>0</v>
      </c>
      <c r="BC1943" s="182">
        <v>10239</v>
      </c>
      <c r="BD1943" t="s">
        <v>1883</v>
      </c>
      <c r="BE1943" t="s">
        <v>1883</v>
      </c>
      <c r="BF1943" t="s">
        <v>1883</v>
      </c>
      <c r="BG1943" s="181" t="s">
        <v>1883</v>
      </c>
      <c r="BH1943">
        <v>0</v>
      </c>
      <c r="BI1943" s="184">
        <v>0</v>
      </c>
      <c r="BJ1943" s="182">
        <v>0</v>
      </c>
      <c r="BK1943" s="181" t="s">
        <v>1883</v>
      </c>
      <c r="BL1943">
        <v>0</v>
      </c>
      <c r="BM1943">
        <v>0</v>
      </c>
      <c r="BN1943">
        <v>0</v>
      </c>
    </row>
    <row r="1944" spans="1:66" x14ac:dyDescent="0.25">
      <c r="A1944">
        <v>10240</v>
      </c>
      <c r="B1944" t="s">
        <v>5264</v>
      </c>
      <c r="C1944">
        <v>6</v>
      </c>
      <c r="D1944">
        <v>0</v>
      </c>
      <c r="E1944">
        <v>0</v>
      </c>
      <c r="F1944" t="s">
        <v>1881</v>
      </c>
      <c r="G1944" t="s">
        <v>1882</v>
      </c>
      <c r="H1944" t="s">
        <v>1881</v>
      </c>
      <c r="I1944" t="s">
        <v>1881</v>
      </c>
      <c r="J1944" t="s">
        <v>1881</v>
      </c>
      <c r="K1944" t="s">
        <v>1881</v>
      </c>
      <c r="L1944" t="s">
        <v>1881</v>
      </c>
      <c r="M1944" s="180">
        <v>44993</v>
      </c>
      <c r="N1944" t="s">
        <v>1883</v>
      </c>
      <c r="O1944" t="s">
        <v>1883</v>
      </c>
      <c r="P1944" t="s">
        <v>5265</v>
      </c>
      <c r="Q1944">
        <v>0</v>
      </c>
      <c r="R1944">
        <v>0</v>
      </c>
      <c r="S1944" t="s">
        <v>1883</v>
      </c>
      <c r="T1944" t="s">
        <v>1883</v>
      </c>
      <c r="U1944">
        <v>0</v>
      </c>
      <c r="V1944" t="s">
        <v>1883</v>
      </c>
      <c r="W1944">
        <v>0</v>
      </c>
      <c r="X1944">
        <v>0</v>
      </c>
      <c r="Y1944">
        <v>0</v>
      </c>
      <c r="Z1944" t="s">
        <v>1881</v>
      </c>
      <c r="AA1944" t="s">
        <v>1881</v>
      </c>
      <c r="AB1944" t="s">
        <v>1881</v>
      </c>
      <c r="AC1944">
        <v>0</v>
      </c>
      <c r="AD1944">
        <v>0</v>
      </c>
      <c r="AE1944">
        <v>0</v>
      </c>
      <c r="AF1944">
        <v>0</v>
      </c>
      <c r="AG1944" t="s">
        <v>1882</v>
      </c>
      <c r="AH1944" s="181" t="s">
        <v>1883</v>
      </c>
      <c r="AI1944" s="182">
        <v>27</v>
      </c>
      <c r="AJ1944" s="181" t="s">
        <v>1886</v>
      </c>
      <c r="AK1944" s="181" t="s">
        <v>1883</v>
      </c>
      <c r="AL1944" s="181" t="s">
        <v>1883</v>
      </c>
      <c r="AO1944" s="181"/>
      <c r="AQ1944">
        <v>10</v>
      </c>
      <c r="AR1944" s="182">
        <v>40</v>
      </c>
      <c r="AS1944" s="183" t="s">
        <v>1882</v>
      </c>
      <c r="AT1944">
        <v>0</v>
      </c>
      <c r="AU1944">
        <v>0</v>
      </c>
      <c r="AV1944" s="182">
        <v>0</v>
      </c>
      <c r="AW1944" s="184">
        <v>0</v>
      </c>
      <c r="AX1944" s="183" t="s">
        <v>1881</v>
      </c>
      <c r="AY1944" s="184">
        <v>0</v>
      </c>
      <c r="AZ1944">
        <v>0</v>
      </c>
      <c r="BA1944">
        <v>0</v>
      </c>
      <c r="BB1944">
        <v>0</v>
      </c>
      <c r="BC1944" s="182">
        <v>10240</v>
      </c>
      <c r="BD1944" t="s">
        <v>1883</v>
      </c>
      <c r="BE1944" t="s">
        <v>1883</v>
      </c>
      <c r="BF1944" t="s">
        <v>1883</v>
      </c>
      <c r="BG1944" s="181" t="s">
        <v>1883</v>
      </c>
      <c r="BH1944">
        <v>0</v>
      </c>
      <c r="BI1944" s="184">
        <v>0</v>
      </c>
      <c r="BJ1944" s="182">
        <v>0</v>
      </c>
      <c r="BK1944" s="181" t="s">
        <v>1883</v>
      </c>
      <c r="BL1944">
        <v>0</v>
      </c>
      <c r="BM1944">
        <v>0</v>
      </c>
      <c r="BN1944">
        <v>0</v>
      </c>
    </row>
    <row r="1945" spans="1:66" x14ac:dyDescent="0.25">
      <c r="A1945">
        <v>10241</v>
      </c>
      <c r="B1945" t="s">
        <v>5266</v>
      </c>
      <c r="C1945">
        <v>12</v>
      </c>
      <c r="D1945">
        <v>0</v>
      </c>
      <c r="E1945">
        <v>0</v>
      </c>
      <c r="F1945" t="s">
        <v>1881</v>
      </c>
      <c r="G1945" t="s">
        <v>1882</v>
      </c>
      <c r="H1945" t="s">
        <v>1881</v>
      </c>
      <c r="I1945" t="s">
        <v>1881</v>
      </c>
      <c r="J1945" t="s">
        <v>1881</v>
      </c>
      <c r="K1945" t="s">
        <v>1881</v>
      </c>
      <c r="L1945" t="s">
        <v>1881</v>
      </c>
      <c r="M1945" s="180">
        <v>44993</v>
      </c>
      <c r="N1945" t="s">
        <v>1883</v>
      </c>
      <c r="O1945" t="s">
        <v>5267</v>
      </c>
      <c r="P1945" t="s">
        <v>5268</v>
      </c>
      <c r="Q1945">
        <v>0</v>
      </c>
      <c r="R1945">
        <v>0</v>
      </c>
      <c r="S1945" t="s">
        <v>1883</v>
      </c>
      <c r="T1945" t="s">
        <v>1883</v>
      </c>
      <c r="U1945">
        <v>0</v>
      </c>
      <c r="V1945" t="s">
        <v>1883</v>
      </c>
      <c r="W1945">
        <v>0</v>
      </c>
      <c r="X1945">
        <v>0</v>
      </c>
      <c r="Y1945">
        <v>0</v>
      </c>
      <c r="Z1945" t="s">
        <v>1881</v>
      </c>
      <c r="AA1945" t="s">
        <v>1881</v>
      </c>
      <c r="AB1945" t="s">
        <v>1881</v>
      </c>
      <c r="AC1945">
        <v>0</v>
      </c>
      <c r="AD1945">
        <v>0</v>
      </c>
      <c r="AE1945">
        <v>0</v>
      </c>
      <c r="AF1945">
        <v>0</v>
      </c>
      <c r="AG1945" t="s">
        <v>1882</v>
      </c>
      <c r="AH1945" s="181" t="s">
        <v>1883</v>
      </c>
      <c r="AI1945" s="182">
        <v>27</v>
      </c>
      <c r="AJ1945" s="181" t="s">
        <v>1886</v>
      </c>
      <c r="AK1945" s="181" t="s">
        <v>1883</v>
      </c>
      <c r="AL1945" s="181" t="s">
        <v>1883</v>
      </c>
      <c r="AO1945" s="181"/>
      <c r="AQ1945">
        <v>10</v>
      </c>
      <c r="AR1945" s="182">
        <v>40</v>
      </c>
      <c r="AS1945" s="183" t="s">
        <v>1882</v>
      </c>
      <c r="AT1945">
        <v>0</v>
      </c>
      <c r="AU1945">
        <v>0</v>
      </c>
      <c r="AV1945" s="182">
        <v>0</v>
      </c>
      <c r="AW1945" s="184">
        <v>0</v>
      </c>
      <c r="AX1945" s="183" t="s">
        <v>1881</v>
      </c>
      <c r="AY1945" s="184">
        <v>0</v>
      </c>
      <c r="AZ1945">
        <v>0</v>
      </c>
      <c r="BA1945">
        <v>0</v>
      </c>
      <c r="BB1945">
        <v>0</v>
      </c>
      <c r="BC1945" s="182">
        <v>10241</v>
      </c>
      <c r="BD1945" t="s">
        <v>1883</v>
      </c>
      <c r="BE1945" t="s">
        <v>1883</v>
      </c>
      <c r="BF1945" t="s">
        <v>1883</v>
      </c>
      <c r="BG1945" s="181" t="s">
        <v>1883</v>
      </c>
      <c r="BH1945">
        <v>0</v>
      </c>
      <c r="BI1945" s="184">
        <v>0</v>
      </c>
      <c r="BJ1945" s="182">
        <v>0</v>
      </c>
      <c r="BK1945" s="181" t="s">
        <v>1883</v>
      </c>
      <c r="BL1945">
        <v>0</v>
      </c>
      <c r="BM1945">
        <v>0</v>
      </c>
      <c r="BN1945">
        <v>0</v>
      </c>
    </row>
    <row r="1946" spans="1:66" x14ac:dyDescent="0.25">
      <c r="A1946">
        <v>10242</v>
      </c>
      <c r="B1946" t="s">
        <v>5269</v>
      </c>
      <c r="C1946">
        <v>12</v>
      </c>
      <c r="D1946">
        <v>0</v>
      </c>
      <c r="E1946">
        <v>0</v>
      </c>
      <c r="F1946" t="s">
        <v>1881</v>
      </c>
      <c r="G1946" t="s">
        <v>1882</v>
      </c>
      <c r="H1946" t="s">
        <v>1881</v>
      </c>
      <c r="I1946" t="s">
        <v>1881</v>
      </c>
      <c r="J1946" t="s">
        <v>1881</v>
      </c>
      <c r="K1946" t="s">
        <v>1881</v>
      </c>
      <c r="L1946" t="s">
        <v>1881</v>
      </c>
      <c r="M1946" s="180">
        <v>44993</v>
      </c>
      <c r="N1946" t="s">
        <v>1883</v>
      </c>
      <c r="O1946" t="s">
        <v>5270</v>
      </c>
      <c r="P1946" t="s">
        <v>5271</v>
      </c>
      <c r="Q1946">
        <v>0</v>
      </c>
      <c r="R1946">
        <v>0</v>
      </c>
      <c r="S1946" t="s">
        <v>1883</v>
      </c>
      <c r="T1946" t="s">
        <v>1883</v>
      </c>
      <c r="U1946">
        <v>0</v>
      </c>
      <c r="V1946" t="s">
        <v>1883</v>
      </c>
      <c r="W1946">
        <v>0</v>
      </c>
      <c r="X1946">
        <v>0</v>
      </c>
      <c r="Y1946">
        <v>0</v>
      </c>
      <c r="Z1946" t="s">
        <v>1881</v>
      </c>
      <c r="AA1946" t="s">
        <v>1881</v>
      </c>
      <c r="AB1946" t="s">
        <v>1881</v>
      </c>
      <c r="AC1946">
        <v>0</v>
      </c>
      <c r="AD1946">
        <v>0</v>
      </c>
      <c r="AE1946">
        <v>0</v>
      </c>
      <c r="AF1946">
        <v>0</v>
      </c>
      <c r="AG1946" t="s">
        <v>1882</v>
      </c>
      <c r="AH1946" s="181" t="s">
        <v>1883</v>
      </c>
      <c r="AI1946" s="182">
        <v>27</v>
      </c>
      <c r="AJ1946" s="181" t="s">
        <v>1886</v>
      </c>
      <c r="AK1946" s="181" t="s">
        <v>1883</v>
      </c>
      <c r="AL1946" s="181" t="s">
        <v>1883</v>
      </c>
      <c r="AO1946" s="181"/>
      <c r="AQ1946">
        <v>10</v>
      </c>
      <c r="AR1946" s="182">
        <v>40</v>
      </c>
      <c r="AS1946" s="183" t="s">
        <v>1882</v>
      </c>
      <c r="AT1946">
        <v>0</v>
      </c>
      <c r="AU1946">
        <v>0</v>
      </c>
      <c r="AV1946" s="182">
        <v>0</v>
      </c>
      <c r="AW1946" s="184">
        <v>0</v>
      </c>
      <c r="AX1946" s="183" t="s">
        <v>1881</v>
      </c>
      <c r="AY1946" s="184">
        <v>0</v>
      </c>
      <c r="AZ1946">
        <v>0</v>
      </c>
      <c r="BA1946">
        <v>0</v>
      </c>
      <c r="BB1946">
        <v>0</v>
      </c>
      <c r="BC1946" s="182">
        <v>10242</v>
      </c>
      <c r="BD1946" t="s">
        <v>1883</v>
      </c>
      <c r="BE1946" t="s">
        <v>1883</v>
      </c>
      <c r="BF1946" t="s">
        <v>1883</v>
      </c>
      <c r="BG1946" s="181" t="s">
        <v>1883</v>
      </c>
      <c r="BH1946">
        <v>0</v>
      </c>
      <c r="BI1946" s="184">
        <v>0</v>
      </c>
      <c r="BJ1946" s="182">
        <v>0</v>
      </c>
      <c r="BK1946" s="181" t="s">
        <v>1883</v>
      </c>
      <c r="BL1946">
        <v>0</v>
      </c>
      <c r="BM1946">
        <v>0</v>
      </c>
      <c r="BN1946">
        <v>0</v>
      </c>
    </row>
    <row r="1947" spans="1:66" x14ac:dyDescent="0.25">
      <c r="A1947">
        <v>10243</v>
      </c>
      <c r="B1947" t="s">
        <v>5272</v>
      </c>
      <c r="C1947">
        <v>4</v>
      </c>
      <c r="D1947">
        <v>0</v>
      </c>
      <c r="E1947">
        <v>0</v>
      </c>
      <c r="F1947" t="s">
        <v>1881</v>
      </c>
      <c r="G1947" t="s">
        <v>1882</v>
      </c>
      <c r="H1947" t="s">
        <v>1881</v>
      </c>
      <c r="I1947" t="s">
        <v>1881</v>
      </c>
      <c r="J1947" t="s">
        <v>1881</v>
      </c>
      <c r="K1947" t="s">
        <v>1881</v>
      </c>
      <c r="L1947" t="s">
        <v>1881</v>
      </c>
      <c r="M1947" s="180">
        <v>44994</v>
      </c>
      <c r="N1947" t="s">
        <v>1883</v>
      </c>
      <c r="O1947" t="s">
        <v>1883</v>
      </c>
      <c r="P1947" t="s">
        <v>5273</v>
      </c>
      <c r="Q1947">
        <v>0</v>
      </c>
      <c r="R1947">
        <v>0</v>
      </c>
      <c r="S1947" t="s">
        <v>1883</v>
      </c>
      <c r="T1947" t="s">
        <v>1883</v>
      </c>
      <c r="U1947">
        <v>2</v>
      </c>
      <c r="V1947" t="s">
        <v>1896</v>
      </c>
      <c r="W1947">
        <v>2</v>
      </c>
      <c r="X1947">
        <v>0</v>
      </c>
      <c r="Y1947">
        <v>0</v>
      </c>
      <c r="Z1947" t="s">
        <v>1881</v>
      </c>
      <c r="AA1947" t="s">
        <v>1881</v>
      </c>
      <c r="AB1947" t="s">
        <v>1881</v>
      </c>
      <c r="AC1947">
        <v>0</v>
      </c>
      <c r="AD1947">
        <v>0</v>
      </c>
      <c r="AE1947">
        <v>0</v>
      </c>
      <c r="AF1947">
        <v>0</v>
      </c>
      <c r="AG1947" t="s">
        <v>1882</v>
      </c>
      <c r="AH1947" s="181" t="s">
        <v>1883</v>
      </c>
      <c r="AI1947" s="182">
        <v>48</v>
      </c>
      <c r="AJ1947" s="181" t="s">
        <v>1897</v>
      </c>
      <c r="AK1947" s="181" t="s">
        <v>1883</v>
      </c>
      <c r="AL1947" s="181" t="s">
        <v>1883</v>
      </c>
      <c r="AO1947" s="181"/>
      <c r="AQ1947">
        <v>10</v>
      </c>
      <c r="AR1947" s="182">
        <v>40</v>
      </c>
      <c r="AS1947" s="183" t="s">
        <v>1882</v>
      </c>
      <c r="AT1947">
        <v>0</v>
      </c>
      <c r="AU1947">
        <v>132</v>
      </c>
      <c r="AV1947" s="182">
        <v>6</v>
      </c>
      <c r="AW1947" s="184">
        <v>0</v>
      </c>
      <c r="AX1947" s="183" t="s">
        <v>1881</v>
      </c>
      <c r="AY1947" s="184">
        <v>0</v>
      </c>
      <c r="AZ1947">
        <v>0</v>
      </c>
      <c r="BA1947">
        <v>0</v>
      </c>
      <c r="BB1947">
        <v>0</v>
      </c>
      <c r="BC1947" s="182">
        <v>10243</v>
      </c>
      <c r="BD1947" t="s">
        <v>1883</v>
      </c>
      <c r="BE1947" t="s">
        <v>1883</v>
      </c>
      <c r="BF1947" t="s">
        <v>1883</v>
      </c>
      <c r="BG1947" s="181" t="s">
        <v>1883</v>
      </c>
      <c r="BH1947">
        <v>0</v>
      </c>
      <c r="BI1947" s="184">
        <v>0</v>
      </c>
      <c r="BJ1947" s="182">
        <v>0</v>
      </c>
      <c r="BK1947" s="181" t="s">
        <v>1883</v>
      </c>
      <c r="BL1947">
        <v>0</v>
      </c>
      <c r="BM1947">
        <v>0</v>
      </c>
      <c r="BN1947">
        <v>0</v>
      </c>
    </row>
    <row r="1948" spans="1:66" x14ac:dyDescent="0.25">
      <c r="A1948">
        <v>10244</v>
      </c>
      <c r="B1948" t="s">
        <v>5274</v>
      </c>
      <c r="C1948">
        <v>6</v>
      </c>
      <c r="D1948">
        <v>0</v>
      </c>
      <c r="E1948">
        <v>0</v>
      </c>
      <c r="F1948" t="s">
        <v>1881</v>
      </c>
      <c r="G1948" t="s">
        <v>1882</v>
      </c>
      <c r="H1948" t="s">
        <v>1881</v>
      </c>
      <c r="I1948" t="s">
        <v>1881</v>
      </c>
      <c r="J1948" t="s">
        <v>1881</v>
      </c>
      <c r="K1948" t="s">
        <v>1881</v>
      </c>
      <c r="L1948" t="s">
        <v>1881</v>
      </c>
      <c r="M1948" s="180">
        <v>44995</v>
      </c>
      <c r="N1948" t="s">
        <v>1883</v>
      </c>
      <c r="O1948" t="s">
        <v>5275</v>
      </c>
      <c r="P1948" t="s">
        <v>5275</v>
      </c>
      <c r="Q1948">
        <v>0</v>
      </c>
      <c r="R1948">
        <v>0</v>
      </c>
      <c r="S1948" t="s">
        <v>1883</v>
      </c>
      <c r="T1948" t="s">
        <v>1883</v>
      </c>
      <c r="U1948">
        <v>0</v>
      </c>
      <c r="V1948" t="s">
        <v>1883</v>
      </c>
      <c r="W1948">
        <v>0</v>
      </c>
      <c r="X1948">
        <v>0</v>
      </c>
      <c r="Y1948">
        <v>0</v>
      </c>
      <c r="Z1948" t="s">
        <v>1881</v>
      </c>
      <c r="AA1948" t="s">
        <v>1881</v>
      </c>
      <c r="AB1948" t="s">
        <v>1881</v>
      </c>
      <c r="AC1948">
        <v>0</v>
      </c>
      <c r="AD1948">
        <v>0</v>
      </c>
      <c r="AE1948">
        <v>0</v>
      </c>
      <c r="AF1948">
        <v>0</v>
      </c>
      <c r="AG1948" t="s">
        <v>1881</v>
      </c>
      <c r="AH1948" s="181" t="s">
        <v>1883</v>
      </c>
      <c r="AI1948" s="182">
        <v>250</v>
      </c>
      <c r="AJ1948" s="181" t="s">
        <v>267</v>
      </c>
      <c r="AK1948" s="181" t="s">
        <v>1883</v>
      </c>
      <c r="AL1948" s="181" t="s">
        <v>1883</v>
      </c>
      <c r="AO1948" s="181"/>
      <c r="AQ1948">
        <v>10</v>
      </c>
      <c r="AR1948" s="182">
        <v>40</v>
      </c>
      <c r="AS1948" s="183" t="s">
        <v>1882</v>
      </c>
      <c r="AT1948">
        <v>0</v>
      </c>
      <c r="AU1948">
        <v>0</v>
      </c>
      <c r="AV1948" s="182">
        <v>0</v>
      </c>
      <c r="AW1948" s="184">
        <v>0</v>
      </c>
      <c r="AX1948" s="183" t="s">
        <v>1881</v>
      </c>
      <c r="AY1948" s="184">
        <v>0</v>
      </c>
      <c r="AZ1948">
        <v>0</v>
      </c>
      <c r="BA1948">
        <v>0</v>
      </c>
      <c r="BB1948">
        <v>0</v>
      </c>
      <c r="BC1948" s="182">
        <v>10244</v>
      </c>
      <c r="BD1948" t="s">
        <v>1883</v>
      </c>
      <c r="BE1948" t="s">
        <v>1883</v>
      </c>
      <c r="BF1948" t="s">
        <v>1883</v>
      </c>
      <c r="BG1948" s="181" t="s">
        <v>1883</v>
      </c>
      <c r="BH1948">
        <v>0</v>
      </c>
      <c r="BI1948" s="184">
        <v>0</v>
      </c>
      <c r="BJ1948" s="182">
        <v>0</v>
      </c>
      <c r="BK1948" s="181" t="s">
        <v>1883</v>
      </c>
      <c r="BL1948">
        <v>0</v>
      </c>
      <c r="BM1948">
        <v>0</v>
      </c>
      <c r="BN1948">
        <v>0</v>
      </c>
    </row>
    <row r="1949" spans="1:66" x14ac:dyDescent="0.25">
      <c r="A1949">
        <v>10245</v>
      </c>
      <c r="B1949" t="s">
        <v>5276</v>
      </c>
      <c r="C1949">
        <v>6</v>
      </c>
      <c r="D1949">
        <v>0</v>
      </c>
      <c r="E1949">
        <v>0</v>
      </c>
      <c r="F1949" t="s">
        <v>1881</v>
      </c>
      <c r="G1949" t="s">
        <v>1882</v>
      </c>
      <c r="H1949" t="s">
        <v>1881</v>
      </c>
      <c r="I1949" t="s">
        <v>1881</v>
      </c>
      <c r="J1949" t="s">
        <v>1881</v>
      </c>
      <c r="K1949" t="s">
        <v>1881</v>
      </c>
      <c r="L1949" t="s">
        <v>1881</v>
      </c>
      <c r="M1949" s="180">
        <v>44998</v>
      </c>
      <c r="N1949" t="s">
        <v>1883</v>
      </c>
      <c r="O1949" t="s">
        <v>5277</v>
      </c>
      <c r="P1949" t="s">
        <v>5277</v>
      </c>
      <c r="Q1949">
        <v>0</v>
      </c>
      <c r="R1949">
        <v>0</v>
      </c>
      <c r="S1949" t="s">
        <v>1883</v>
      </c>
      <c r="T1949" t="s">
        <v>1883</v>
      </c>
      <c r="U1949">
        <v>0</v>
      </c>
      <c r="V1949" t="s">
        <v>1883</v>
      </c>
      <c r="W1949">
        <v>0</v>
      </c>
      <c r="X1949">
        <v>0</v>
      </c>
      <c r="Y1949">
        <v>0</v>
      </c>
      <c r="Z1949" t="s">
        <v>1881</v>
      </c>
      <c r="AA1949" t="s">
        <v>1881</v>
      </c>
      <c r="AB1949" t="s">
        <v>1881</v>
      </c>
      <c r="AC1949">
        <v>0</v>
      </c>
      <c r="AD1949">
        <v>0</v>
      </c>
      <c r="AE1949">
        <v>0</v>
      </c>
      <c r="AF1949">
        <v>0</v>
      </c>
      <c r="AG1949" t="s">
        <v>1881</v>
      </c>
      <c r="AH1949" s="181" t="s">
        <v>1883</v>
      </c>
      <c r="AI1949" s="182">
        <v>244</v>
      </c>
      <c r="AJ1949" s="181" t="s">
        <v>2720</v>
      </c>
      <c r="AK1949" s="181" t="s">
        <v>1883</v>
      </c>
      <c r="AL1949" s="181" t="s">
        <v>1883</v>
      </c>
      <c r="AO1949" s="181"/>
      <c r="AQ1949">
        <v>10</v>
      </c>
      <c r="AR1949" s="182">
        <v>40</v>
      </c>
      <c r="AS1949" s="183" t="s">
        <v>1882</v>
      </c>
      <c r="AT1949">
        <v>0</v>
      </c>
      <c r="AU1949">
        <v>140</v>
      </c>
      <c r="AV1949" s="182">
        <v>0</v>
      </c>
      <c r="AW1949" s="184">
        <v>0</v>
      </c>
      <c r="AX1949" s="183" t="s">
        <v>1881</v>
      </c>
      <c r="AY1949" s="184">
        <v>0</v>
      </c>
      <c r="AZ1949">
        <v>0</v>
      </c>
      <c r="BA1949">
        <v>0</v>
      </c>
      <c r="BB1949">
        <v>0</v>
      </c>
      <c r="BC1949" s="182">
        <v>10245</v>
      </c>
      <c r="BD1949" t="s">
        <v>1883</v>
      </c>
      <c r="BE1949" t="s">
        <v>1883</v>
      </c>
      <c r="BF1949" t="s">
        <v>1883</v>
      </c>
      <c r="BG1949" s="181" t="s">
        <v>1883</v>
      </c>
      <c r="BH1949">
        <v>0</v>
      </c>
      <c r="BI1949" s="184">
        <v>0</v>
      </c>
      <c r="BJ1949" s="182">
        <v>0</v>
      </c>
      <c r="BK1949" s="181" t="s">
        <v>1883</v>
      </c>
      <c r="BL1949">
        <v>0</v>
      </c>
      <c r="BM1949">
        <v>0</v>
      </c>
      <c r="BN1949">
        <v>0</v>
      </c>
    </row>
    <row r="1950" spans="1:66" x14ac:dyDescent="0.25">
      <c r="A1950">
        <v>10246</v>
      </c>
      <c r="B1950" t="s">
        <v>5278</v>
      </c>
      <c r="C1950">
        <v>8</v>
      </c>
      <c r="D1950">
        <v>0</v>
      </c>
      <c r="E1950">
        <v>0</v>
      </c>
      <c r="F1950" t="s">
        <v>1881</v>
      </c>
      <c r="G1950" t="s">
        <v>1882</v>
      </c>
      <c r="H1950" t="s">
        <v>1881</v>
      </c>
      <c r="I1950" t="s">
        <v>1881</v>
      </c>
      <c r="J1950" t="s">
        <v>1881</v>
      </c>
      <c r="K1950" t="s">
        <v>1881</v>
      </c>
      <c r="L1950" t="s">
        <v>1881</v>
      </c>
      <c r="M1950" s="180">
        <v>45008</v>
      </c>
      <c r="N1950" t="s">
        <v>1883</v>
      </c>
      <c r="O1950" t="s">
        <v>5279</v>
      </c>
      <c r="P1950" t="s">
        <v>5280</v>
      </c>
      <c r="Q1950">
        <v>0</v>
      </c>
      <c r="R1950">
        <v>0</v>
      </c>
      <c r="S1950" t="s">
        <v>1883</v>
      </c>
      <c r="T1950" t="s">
        <v>1883</v>
      </c>
      <c r="U1950">
        <v>2</v>
      </c>
      <c r="V1950" t="s">
        <v>1896</v>
      </c>
      <c r="W1950">
        <v>2.02</v>
      </c>
      <c r="X1950">
        <v>0</v>
      </c>
      <c r="Y1950">
        <v>0</v>
      </c>
      <c r="Z1950" t="s">
        <v>1881</v>
      </c>
      <c r="AA1950" t="s">
        <v>1881</v>
      </c>
      <c r="AB1950" t="s">
        <v>1881</v>
      </c>
      <c r="AC1950">
        <v>0</v>
      </c>
      <c r="AD1950">
        <v>0</v>
      </c>
      <c r="AE1950">
        <v>0</v>
      </c>
      <c r="AF1950">
        <v>0</v>
      </c>
      <c r="AG1950" t="s">
        <v>1881</v>
      </c>
      <c r="AH1950" s="181" t="s">
        <v>1883</v>
      </c>
      <c r="AI1950" s="182">
        <v>47</v>
      </c>
      <c r="AJ1950" s="181" t="s">
        <v>2012</v>
      </c>
      <c r="AK1950" s="181" t="s">
        <v>1883</v>
      </c>
      <c r="AL1950" s="181" t="s">
        <v>1883</v>
      </c>
      <c r="AO1950" s="181"/>
      <c r="AQ1950">
        <v>10</v>
      </c>
      <c r="AR1950" s="182">
        <v>40</v>
      </c>
      <c r="AS1950" s="183" t="s">
        <v>1882</v>
      </c>
      <c r="AT1950">
        <v>0</v>
      </c>
      <c r="AU1950">
        <v>0</v>
      </c>
      <c r="AV1950" s="182">
        <v>0</v>
      </c>
      <c r="AW1950" s="184">
        <v>0</v>
      </c>
      <c r="AX1950" s="183" t="s">
        <v>1881</v>
      </c>
      <c r="AY1950" s="184">
        <v>0</v>
      </c>
      <c r="AZ1950">
        <v>0</v>
      </c>
      <c r="BA1950">
        <v>0</v>
      </c>
      <c r="BB1950">
        <v>0</v>
      </c>
      <c r="BC1950" s="182">
        <v>10246</v>
      </c>
      <c r="BD1950" t="s">
        <v>1883</v>
      </c>
      <c r="BE1950" t="s">
        <v>1883</v>
      </c>
      <c r="BF1950" t="s">
        <v>1883</v>
      </c>
      <c r="BG1950" s="181" t="s">
        <v>1883</v>
      </c>
      <c r="BH1950">
        <v>0</v>
      </c>
      <c r="BI1950" s="184">
        <v>0</v>
      </c>
      <c r="BJ1950" s="182">
        <v>0</v>
      </c>
      <c r="BK1950" s="181" t="s">
        <v>1883</v>
      </c>
      <c r="BL1950">
        <v>0</v>
      </c>
      <c r="BM1950">
        <v>0</v>
      </c>
      <c r="BN1950">
        <v>0</v>
      </c>
    </row>
    <row r="1951" spans="1:66" x14ac:dyDescent="0.25">
      <c r="A1951">
        <v>10247</v>
      </c>
      <c r="B1951" t="s">
        <v>5281</v>
      </c>
      <c r="C1951">
        <v>6</v>
      </c>
      <c r="D1951">
        <v>0</v>
      </c>
      <c r="E1951">
        <v>0</v>
      </c>
      <c r="F1951" t="s">
        <v>1881</v>
      </c>
      <c r="G1951" t="s">
        <v>1882</v>
      </c>
      <c r="H1951" t="s">
        <v>1881</v>
      </c>
      <c r="I1951" t="s">
        <v>1881</v>
      </c>
      <c r="J1951" t="s">
        <v>1881</v>
      </c>
      <c r="K1951" t="s">
        <v>1881</v>
      </c>
      <c r="L1951" t="s">
        <v>1881</v>
      </c>
      <c r="M1951" s="180">
        <v>45009</v>
      </c>
      <c r="N1951" t="s">
        <v>1883</v>
      </c>
      <c r="O1951" t="s">
        <v>5282</v>
      </c>
      <c r="P1951" t="s">
        <v>5282</v>
      </c>
      <c r="Q1951">
        <v>0</v>
      </c>
      <c r="R1951">
        <v>0</v>
      </c>
      <c r="S1951" t="s">
        <v>1883</v>
      </c>
      <c r="T1951" t="s">
        <v>1883</v>
      </c>
      <c r="U1951">
        <v>0</v>
      </c>
      <c r="V1951" t="s">
        <v>1883</v>
      </c>
      <c r="W1951">
        <v>0</v>
      </c>
      <c r="X1951">
        <v>0</v>
      </c>
      <c r="Y1951">
        <v>0</v>
      </c>
      <c r="Z1951" t="s">
        <v>1881</v>
      </c>
      <c r="AA1951" t="s">
        <v>1881</v>
      </c>
      <c r="AB1951" t="s">
        <v>1881</v>
      </c>
      <c r="AC1951">
        <v>0</v>
      </c>
      <c r="AD1951">
        <v>0</v>
      </c>
      <c r="AE1951">
        <v>0</v>
      </c>
      <c r="AF1951">
        <v>0</v>
      </c>
      <c r="AG1951" t="s">
        <v>1881</v>
      </c>
      <c r="AH1951" s="181" t="s">
        <v>1883</v>
      </c>
      <c r="AI1951" s="182">
        <v>250</v>
      </c>
      <c r="AJ1951" s="181" t="s">
        <v>267</v>
      </c>
      <c r="AK1951" s="181" t="s">
        <v>1883</v>
      </c>
      <c r="AL1951" s="181" t="s">
        <v>1883</v>
      </c>
      <c r="AO1951" s="181"/>
      <c r="AQ1951">
        <v>10</v>
      </c>
      <c r="AR1951" s="182">
        <v>40</v>
      </c>
      <c r="AS1951" s="183" t="s">
        <v>1882</v>
      </c>
      <c r="AT1951">
        <v>0</v>
      </c>
      <c r="AU1951">
        <v>0</v>
      </c>
      <c r="AV1951" s="182">
        <v>0</v>
      </c>
      <c r="AW1951" s="184">
        <v>0</v>
      </c>
      <c r="AX1951" s="183" t="s">
        <v>1881</v>
      </c>
      <c r="AY1951" s="184">
        <v>0</v>
      </c>
      <c r="AZ1951">
        <v>0</v>
      </c>
      <c r="BA1951">
        <v>0</v>
      </c>
      <c r="BB1951">
        <v>0</v>
      </c>
      <c r="BC1951" s="182">
        <v>10247</v>
      </c>
      <c r="BD1951" t="s">
        <v>1883</v>
      </c>
      <c r="BE1951" t="s">
        <v>1883</v>
      </c>
      <c r="BF1951" t="s">
        <v>1883</v>
      </c>
      <c r="BG1951" s="181" t="s">
        <v>1883</v>
      </c>
      <c r="BH1951">
        <v>0</v>
      </c>
      <c r="BI1951" s="184">
        <v>0</v>
      </c>
      <c r="BJ1951" s="182">
        <v>0</v>
      </c>
      <c r="BK1951" s="181" t="s">
        <v>1883</v>
      </c>
      <c r="BL1951">
        <v>0</v>
      </c>
      <c r="BM1951">
        <v>0</v>
      </c>
      <c r="BN1951">
        <v>0</v>
      </c>
    </row>
    <row r="1952" spans="1:66" x14ac:dyDescent="0.25">
      <c r="A1952">
        <v>10248</v>
      </c>
      <c r="B1952" t="s">
        <v>5283</v>
      </c>
      <c r="C1952">
        <v>2</v>
      </c>
      <c r="D1952">
        <v>0</v>
      </c>
      <c r="E1952">
        <v>0</v>
      </c>
      <c r="F1952" t="s">
        <v>1881</v>
      </c>
      <c r="G1952" t="s">
        <v>1882</v>
      </c>
      <c r="H1952" t="s">
        <v>1881</v>
      </c>
      <c r="I1952" t="s">
        <v>1881</v>
      </c>
      <c r="J1952" t="s">
        <v>1881</v>
      </c>
      <c r="K1952" t="s">
        <v>1881</v>
      </c>
      <c r="L1952" t="s">
        <v>1881</v>
      </c>
      <c r="M1952" s="180">
        <v>45014</v>
      </c>
      <c r="N1952" t="s">
        <v>1883</v>
      </c>
      <c r="O1952" t="s">
        <v>5284</v>
      </c>
      <c r="P1952" t="s">
        <v>5285</v>
      </c>
      <c r="Q1952">
        <v>0</v>
      </c>
      <c r="R1952">
        <v>0</v>
      </c>
      <c r="S1952" t="s">
        <v>5286</v>
      </c>
      <c r="T1952" t="s">
        <v>1883</v>
      </c>
      <c r="U1952">
        <v>2</v>
      </c>
      <c r="V1952" t="s">
        <v>1896</v>
      </c>
      <c r="W1952">
        <v>3.78</v>
      </c>
      <c r="X1952">
        <v>0</v>
      </c>
      <c r="Y1952">
        <v>0</v>
      </c>
      <c r="Z1952" t="s">
        <v>1881</v>
      </c>
      <c r="AA1952" t="s">
        <v>1881</v>
      </c>
      <c r="AB1952" t="s">
        <v>1881</v>
      </c>
      <c r="AC1952">
        <v>0</v>
      </c>
      <c r="AD1952">
        <v>0</v>
      </c>
      <c r="AE1952">
        <v>0</v>
      </c>
      <c r="AF1952">
        <v>0</v>
      </c>
      <c r="AG1952" t="s">
        <v>1882</v>
      </c>
      <c r="AH1952" s="181" t="s">
        <v>1883</v>
      </c>
      <c r="AI1952" s="182">
        <v>48</v>
      </c>
      <c r="AJ1952" s="181" t="s">
        <v>1897</v>
      </c>
      <c r="AK1952" s="181" t="s">
        <v>1883</v>
      </c>
      <c r="AL1952" s="181" t="s">
        <v>1883</v>
      </c>
      <c r="AO1952" s="181"/>
      <c r="AQ1952">
        <v>10</v>
      </c>
      <c r="AR1952" s="182">
        <v>40</v>
      </c>
      <c r="AS1952" s="183" t="s">
        <v>1882</v>
      </c>
      <c r="AT1952">
        <v>0</v>
      </c>
      <c r="AU1952">
        <v>114</v>
      </c>
      <c r="AV1952" s="182">
        <v>6</v>
      </c>
      <c r="AW1952" s="184">
        <v>0</v>
      </c>
      <c r="AX1952" s="183" t="s">
        <v>1881</v>
      </c>
      <c r="AY1952" s="184">
        <v>0</v>
      </c>
      <c r="AZ1952">
        <v>0</v>
      </c>
      <c r="BA1952">
        <v>0</v>
      </c>
      <c r="BB1952">
        <v>0</v>
      </c>
      <c r="BC1952" s="182">
        <v>10248</v>
      </c>
      <c r="BD1952" t="s">
        <v>1883</v>
      </c>
      <c r="BE1952" t="s">
        <v>1883</v>
      </c>
      <c r="BF1952" t="s">
        <v>1883</v>
      </c>
      <c r="BG1952" s="181" t="s">
        <v>1883</v>
      </c>
      <c r="BH1952">
        <v>0</v>
      </c>
      <c r="BI1952" s="184">
        <v>0</v>
      </c>
      <c r="BJ1952" s="182">
        <v>0</v>
      </c>
      <c r="BK1952" s="181" t="s">
        <v>1883</v>
      </c>
      <c r="BL1952">
        <v>0</v>
      </c>
      <c r="BM1952">
        <v>0</v>
      </c>
      <c r="BN1952">
        <v>0</v>
      </c>
    </row>
    <row r="1953" spans="1:66" x14ac:dyDescent="0.25">
      <c r="A1953">
        <v>10249</v>
      </c>
      <c r="B1953" t="s">
        <v>5287</v>
      </c>
      <c r="C1953">
        <v>2</v>
      </c>
      <c r="D1953">
        <v>0</v>
      </c>
      <c r="E1953">
        <v>0</v>
      </c>
      <c r="F1953" t="s">
        <v>1881</v>
      </c>
      <c r="G1953" t="s">
        <v>1882</v>
      </c>
      <c r="H1953" t="s">
        <v>1881</v>
      </c>
      <c r="I1953" t="s">
        <v>1881</v>
      </c>
      <c r="J1953" t="s">
        <v>1881</v>
      </c>
      <c r="K1953" t="s">
        <v>1881</v>
      </c>
      <c r="L1953" t="s">
        <v>1881</v>
      </c>
      <c r="M1953" s="180">
        <v>45014</v>
      </c>
      <c r="N1953" t="s">
        <v>1883</v>
      </c>
      <c r="O1953" t="s">
        <v>5288</v>
      </c>
      <c r="P1953" t="s">
        <v>5289</v>
      </c>
      <c r="Q1953">
        <v>0</v>
      </c>
      <c r="R1953">
        <v>0</v>
      </c>
      <c r="S1953" t="s">
        <v>5290</v>
      </c>
      <c r="T1953" t="s">
        <v>1883</v>
      </c>
      <c r="U1953">
        <v>2</v>
      </c>
      <c r="V1953" t="s">
        <v>1896</v>
      </c>
      <c r="W1953">
        <v>1.39</v>
      </c>
      <c r="X1953">
        <v>0</v>
      </c>
      <c r="Y1953">
        <v>0</v>
      </c>
      <c r="Z1953" t="s">
        <v>1881</v>
      </c>
      <c r="AA1953" t="s">
        <v>1881</v>
      </c>
      <c r="AB1953" t="s">
        <v>1881</v>
      </c>
      <c r="AC1953">
        <v>0</v>
      </c>
      <c r="AD1953">
        <v>0</v>
      </c>
      <c r="AE1953">
        <v>0</v>
      </c>
      <c r="AF1953">
        <v>0</v>
      </c>
      <c r="AG1953" t="s">
        <v>1882</v>
      </c>
      <c r="AH1953" s="181" t="s">
        <v>1883</v>
      </c>
      <c r="AI1953" s="182">
        <v>48</v>
      </c>
      <c r="AJ1953" s="181" t="s">
        <v>1897</v>
      </c>
      <c r="AK1953" s="181" t="s">
        <v>1883</v>
      </c>
      <c r="AL1953" s="181" t="s">
        <v>1883</v>
      </c>
      <c r="AO1953" s="181"/>
      <c r="AQ1953">
        <v>10</v>
      </c>
      <c r="AR1953" s="182">
        <v>40</v>
      </c>
      <c r="AS1953" s="183" t="s">
        <v>1882</v>
      </c>
      <c r="AT1953">
        <v>0</v>
      </c>
      <c r="AU1953">
        <v>150</v>
      </c>
      <c r="AV1953" s="182">
        <v>6</v>
      </c>
      <c r="AW1953" s="184">
        <v>0</v>
      </c>
      <c r="AX1953" s="183" t="s">
        <v>1881</v>
      </c>
      <c r="AY1953" s="184">
        <v>0</v>
      </c>
      <c r="AZ1953">
        <v>0</v>
      </c>
      <c r="BA1953">
        <v>0</v>
      </c>
      <c r="BB1953">
        <v>0</v>
      </c>
      <c r="BC1953" s="182">
        <v>10249</v>
      </c>
      <c r="BD1953" t="s">
        <v>1883</v>
      </c>
      <c r="BE1953" t="s">
        <v>1883</v>
      </c>
      <c r="BF1953" t="s">
        <v>1883</v>
      </c>
      <c r="BG1953" s="181" t="s">
        <v>1883</v>
      </c>
      <c r="BH1953">
        <v>0</v>
      </c>
      <c r="BI1953" s="184">
        <v>0</v>
      </c>
      <c r="BJ1953" s="182">
        <v>0</v>
      </c>
      <c r="BK1953" s="181" t="s">
        <v>1883</v>
      </c>
      <c r="BL1953">
        <v>0</v>
      </c>
      <c r="BM1953">
        <v>0</v>
      </c>
      <c r="BN1953">
        <v>0</v>
      </c>
    </row>
    <row r="1954" spans="1:66" x14ac:dyDescent="0.25">
      <c r="A1954">
        <v>10250</v>
      </c>
      <c r="B1954" t="s">
        <v>5291</v>
      </c>
      <c r="C1954">
        <v>12</v>
      </c>
      <c r="D1954">
        <v>0</v>
      </c>
      <c r="E1954">
        <v>0</v>
      </c>
      <c r="F1954" t="s">
        <v>1881</v>
      </c>
      <c r="G1954" t="s">
        <v>1882</v>
      </c>
      <c r="H1954" t="s">
        <v>1881</v>
      </c>
      <c r="I1954" t="s">
        <v>1881</v>
      </c>
      <c r="J1954" t="s">
        <v>1881</v>
      </c>
      <c r="K1954" t="s">
        <v>1881</v>
      </c>
      <c r="L1954" t="s">
        <v>1881</v>
      </c>
      <c r="M1954" s="180">
        <v>45016</v>
      </c>
      <c r="N1954" t="s">
        <v>1883</v>
      </c>
      <c r="O1954" t="s">
        <v>5292</v>
      </c>
      <c r="P1954" t="s">
        <v>5292</v>
      </c>
      <c r="Q1954">
        <v>0</v>
      </c>
      <c r="R1954">
        <v>0</v>
      </c>
      <c r="S1954" t="s">
        <v>1883</v>
      </c>
      <c r="T1954" t="s">
        <v>1883</v>
      </c>
      <c r="U1954">
        <v>0</v>
      </c>
      <c r="V1954" t="s">
        <v>1883</v>
      </c>
      <c r="W1954">
        <v>0</v>
      </c>
      <c r="X1954">
        <v>0</v>
      </c>
      <c r="Y1954">
        <v>0</v>
      </c>
      <c r="Z1954" t="s">
        <v>1881</v>
      </c>
      <c r="AA1954" t="s">
        <v>1881</v>
      </c>
      <c r="AB1954" t="s">
        <v>1881</v>
      </c>
      <c r="AC1954">
        <v>0</v>
      </c>
      <c r="AD1954">
        <v>0</v>
      </c>
      <c r="AE1954">
        <v>0</v>
      </c>
      <c r="AF1954">
        <v>0</v>
      </c>
      <c r="AG1954" t="s">
        <v>1881</v>
      </c>
      <c r="AH1954" s="181" t="s">
        <v>1883</v>
      </c>
      <c r="AI1954" s="182">
        <v>46</v>
      </c>
      <c r="AJ1954" s="181" t="s">
        <v>1932</v>
      </c>
      <c r="AK1954" s="181" t="s">
        <v>1883</v>
      </c>
      <c r="AL1954" s="181" t="s">
        <v>1883</v>
      </c>
      <c r="AO1954" s="181"/>
      <c r="AQ1954">
        <v>10</v>
      </c>
      <c r="AR1954" s="182">
        <v>40</v>
      </c>
      <c r="AS1954" s="183" t="s">
        <v>1882</v>
      </c>
      <c r="AT1954">
        <v>0</v>
      </c>
      <c r="AU1954">
        <v>72</v>
      </c>
      <c r="AV1954" s="182">
        <v>6</v>
      </c>
      <c r="AW1954" s="184">
        <v>0</v>
      </c>
      <c r="AX1954" s="183" t="s">
        <v>1881</v>
      </c>
      <c r="AY1954" s="184">
        <v>0</v>
      </c>
      <c r="AZ1954">
        <v>0</v>
      </c>
      <c r="BA1954">
        <v>0</v>
      </c>
      <c r="BB1954">
        <v>0</v>
      </c>
      <c r="BC1954" s="182">
        <v>10250</v>
      </c>
      <c r="BD1954" t="s">
        <v>1883</v>
      </c>
      <c r="BE1954" t="s">
        <v>1883</v>
      </c>
      <c r="BF1954" t="s">
        <v>1883</v>
      </c>
      <c r="BG1954" s="181" t="s">
        <v>1883</v>
      </c>
      <c r="BH1954">
        <v>5.76</v>
      </c>
      <c r="BI1954" s="184">
        <v>0</v>
      </c>
      <c r="BJ1954" s="182">
        <v>0</v>
      </c>
      <c r="BK1954" s="181" t="s">
        <v>1883</v>
      </c>
      <c r="BL1954">
        <v>0</v>
      </c>
      <c r="BM1954">
        <v>0</v>
      </c>
      <c r="BN1954">
        <v>0</v>
      </c>
    </row>
    <row r="1955" spans="1:66" x14ac:dyDescent="0.25">
      <c r="A1955">
        <v>10251</v>
      </c>
      <c r="B1955" t="s">
        <v>5293</v>
      </c>
      <c r="C1955">
        <v>12</v>
      </c>
      <c r="D1955">
        <v>0</v>
      </c>
      <c r="E1955">
        <v>0</v>
      </c>
      <c r="F1955" t="s">
        <v>1881</v>
      </c>
      <c r="G1955" t="s">
        <v>1882</v>
      </c>
      <c r="H1955" t="s">
        <v>1881</v>
      </c>
      <c r="I1955" t="s">
        <v>1881</v>
      </c>
      <c r="J1955" t="s">
        <v>1881</v>
      </c>
      <c r="K1955" t="s">
        <v>1881</v>
      </c>
      <c r="L1955" t="s">
        <v>1881</v>
      </c>
      <c r="M1955" s="180">
        <v>45016</v>
      </c>
      <c r="N1955" t="s">
        <v>1883</v>
      </c>
      <c r="O1955" t="s">
        <v>5294</v>
      </c>
      <c r="P1955" t="s">
        <v>5294</v>
      </c>
      <c r="Q1955">
        <v>0</v>
      </c>
      <c r="R1955">
        <v>0</v>
      </c>
      <c r="S1955" t="s">
        <v>1883</v>
      </c>
      <c r="T1955" t="s">
        <v>1883</v>
      </c>
      <c r="U1955">
        <v>0</v>
      </c>
      <c r="V1955" t="s">
        <v>1883</v>
      </c>
      <c r="W1955">
        <v>0</v>
      </c>
      <c r="X1955">
        <v>0</v>
      </c>
      <c r="Y1955">
        <v>0</v>
      </c>
      <c r="Z1955" t="s">
        <v>1881</v>
      </c>
      <c r="AA1955" t="s">
        <v>1881</v>
      </c>
      <c r="AB1955" t="s">
        <v>1881</v>
      </c>
      <c r="AC1955">
        <v>0</v>
      </c>
      <c r="AD1955">
        <v>0</v>
      </c>
      <c r="AE1955">
        <v>0</v>
      </c>
      <c r="AF1955">
        <v>0</v>
      </c>
      <c r="AG1955" t="s">
        <v>1881</v>
      </c>
      <c r="AH1955" s="181" t="s">
        <v>1883</v>
      </c>
      <c r="AI1955" s="182">
        <v>46</v>
      </c>
      <c r="AJ1955" s="181" t="s">
        <v>1932</v>
      </c>
      <c r="AK1955" s="181" t="s">
        <v>1883</v>
      </c>
      <c r="AL1955" s="181" t="s">
        <v>1883</v>
      </c>
      <c r="AO1955" s="181"/>
      <c r="AQ1955">
        <v>10</v>
      </c>
      <c r="AR1955" s="182">
        <v>40</v>
      </c>
      <c r="AS1955" s="183" t="s">
        <v>1882</v>
      </c>
      <c r="AT1955">
        <v>0</v>
      </c>
      <c r="AU1955">
        <v>60</v>
      </c>
      <c r="AV1955" s="182">
        <v>6</v>
      </c>
      <c r="AW1955" s="184">
        <v>0</v>
      </c>
      <c r="AX1955" s="183" t="s">
        <v>1881</v>
      </c>
      <c r="AY1955" s="184">
        <v>0</v>
      </c>
      <c r="AZ1955">
        <v>0</v>
      </c>
      <c r="BA1955">
        <v>0</v>
      </c>
      <c r="BB1955">
        <v>0</v>
      </c>
      <c r="BC1955" s="182">
        <v>10251</v>
      </c>
      <c r="BD1955" t="s">
        <v>1883</v>
      </c>
      <c r="BE1955" t="s">
        <v>1883</v>
      </c>
      <c r="BF1955" t="s">
        <v>1883</v>
      </c>
      <c r="BG1955" s="181" t="s">
        <v>1883</v>
      </c>
      <c r="BH1955">
        <v>0</v>
      </c>
      <c r="BI1955" s="184">
        <v>0</v>
      </c>
      <c r="BJ1955" s="182">
        <v>0</v>
      </c>
      <c r="BK1955" s="181" t="s">
        <v>1883</v>
      </c>
      <c r="BL1955">
        <v>0</v>
      </c>
      <c r="BM1955">
        <v>0</v>
      </c>
      <c r="BN1955">
        <v>0</v>
      </c>
    </row>
    <row r="1956" spans="1:66" x14ac:dyDescent="0.25">
      <c r="A1956">
        <v>10252</v>
      </c>
      <c r="B1956" t="s">
        <v>5295</v>
      </c>
      <c r="C1956">
        <v>12</v>
      </c>
      <c r="D1956">
        <v>0</v>
      </c>
      <c r="E1956">
        <v>0</v>
      </c>
      <c r="F1956" t="s">
        <v>1881</v>
      </c>
      <c r="G1956" t="s">
        <v>1882</v>
      </c>
      <c r="H1956" t="s">
        <v>1881</v>
      </c>
      <c r="I1956" t="s">
        <v>1881</v>
      </c>
      <c r="J1956" t="s">
        <v>1881</v>
      </c>
      <c r="K1956" t="s">
        <v>1881</v>
      </c>
      <c r="L1956" t="s">
        <v>1881</v>
      </c>
      <c r="M1956" s="180">
        <v>45016</v>
      </c>
      <c r="N1956" t="s">
        <v>1883</v>
      </c>
      <c r="O1956" t="s">
        <v>5296</v>
      </c>
      <c r="P1956" t="s">
        <v>5297</v>
      </c>
      <c r="Q1956">
        <v>0</v>
      </c>
      <c r="R1956">
        <v>0</v>
      </c>
      <c r="S1956" t="s">
        <v>1883</v>
      </c>
      <c r="T1956" t="s">
        <v>1883</v>
      </c>
      <c r="U1956">
        <v>0</v>
      </c>
      <c r="V1956" t="s">
        <v>1883</v>
      </c>
      <c r="W1956">
        <v>0</v>
      </c>
      <c r="X1956">
        <v>0</v>
      </c>
      <c r="Y1956">
        <v>0</v>
      </c>
      <c r="Z1956" t="s">
        <v>1881</v>
      </c>
      <c r="AA1956" t="s">
        <v>1881</v>
      </c>
      <c r="AB1956" t="s">
        <v>1881</v>
      </c>
      <c r="AC1956">
        <v>0</v>
      </c>
      <c r="AD1956">
        <v>0</v>
      </c>
      <c r="AE1956">
        <v>0</v>
      </c>
      <c r="AF1956">
        <v>0</v>
      </c>
      <c r="AG1956" t="s">
        <v>1881</v>
      </c>
      <c r="AH1956" s="181" t="s">
        <v>1883</v>
      </c>
      <c r="AI1956" s="182">
        <v>46</v>
      </c>
      <c r="AJ1956" s="181" t="s">
        <v>1932</v>
      </c>
      <c r="AK1956" s="181" t="s">
        <v>1883</v>
      </c>
      <c r="AL1956" s="181" t="s">
        <v>1883</v>
      </c>
      <c r="AO1956" s="181"/>
      <c r="AQ1956">
        <v>10</v>
      </c>
      <c r="AR1956" s="182">
        <v>40</v>
      </c>
      <c r="AS1956" s="183" t="s">
        <v>1882</v>
      </c>
      <c r="AT1956">
        <v>0</v>
      </c>
      <c r="AU1956">
        <v>0</v>
      </c>
      <c r="AV1956" s="182">
        <v>0</v>
      </c>
      <c r="AW1956" s="184">
        <v>0</v>
      </c>
      <c r="AX1956" s="183" t="s">
        <v>1881</v>
      </c>
      <c r="AY1956" s="184">
        <v>0</v>
      </c>
      <c r="AZ1956">
        <v>0</v>
      </c>
      <c r="BA1956">
        <v>0</v>
      </c>
      <c r="BB1956">
        <v>0</v>
      </c>
      <c r="BC1956" s="182">
        <v>10252</v>
      </c>
      <c r="BD1956" t="s">
        <v>1883</v>
      </c>
      <c r="BE1956" t="s">
        <v>1883</v>
      </c>
      <c r="BF1956" t="s">
        <v>1883</v>
      </c>
      <c r="BG1956" s="181" t="s">
        <v>1883</v>
      </c>
      <c r="BH1956">
        <v>0</v>
      </c>
      <c r="BI1956" s="184">
        <v>0</v>
      </c>
      <c r="BJ1956" s="182">
        <v>0</v>
      </c>
      <c r="BK1956" s="181" t="s">
        <v>1883</v>
      </c>
      <c r="BL1956">
        <v>0</v>
      </c>
      <c r="BM1956">
        <v>0</v>
      </c>
      <c r="BN1956">
        <v>0</v>
      </c>
    </row>
    <row r="1957" spans="1:66" x14ac:dyDescent="0.25">
      <c r="A1957">
        <v>10253</v>
      </c>
      <c r="B1957" t="s">
        <v>5298</v>
      </c>
      <c r="C1957">
        <v>6</v>
      </c>
      <c r="D1957">
        <v>0</v>
      </c>
      <c r="E1957">
        <v>0</v>
      </c>
      <c r="F1957" t="s">
        <v>1881</v>
      </c>
      <c r="G1957" t="s">
        <v>1882</v>
      </c>
      <c r="H1957" t="s">
        <v>1881</v>
      </c>
      <c r="I1957" t="s">
        <v>1881</v>
      </c>
      <c r="J1957" t="s">
        <v>1881</v>
      </c>
      <c r="K1957" t="s">
        <v>1881</v>
      </c>
      <c r="L1957" t="s">
        <v>1881</v>
      </c>
      <c r="M1957" s="180">
        <v>45016</v>
      </c>
      <c r="N1957" t="s">
        <v>1883</v>
      </c>
      <c r="O1957" t="s">
        <v>5299</v>
      </c>
      <c r="P1957" t="s">
        <v>5300</v>
      </c>
      <c r="Q1957">
        <v>0</v>
      </c>
      <c r="R1957">
        <v>0</v>
      </c>
      <c r="S1957" t="s">
        <v>1883</v>
      </c>
      <c r="T1957" t="s">
        <v>1883</v>
      </c>
      <c r="U1957">
        <v>0</v>
      </c>
      <c r="V1957" t="s">
        <v>1883</v>
      </c>
      <c r="W1957">
        <v>0</v>
      </c>
      <c r="X1957">
        <v>0</v>
      </c>
      <c r="Y1957">
        <v>0</v>
      </c>
      <c r="Z1957" t="s">
        <v>1881</v>
      </c>
      <c r="AA1957" t="s">
        <v>1881</v>
      </c>
      <c r="AB1957" t="s">
        <v>1881</v>
      </c>
      <c r="AC1957">
        <v>0</v>
      </c>
      <c r="AD1957">
        <v>0</v>
      </c>
      <c r="AE1957">
        <v>0</v>
      </c>
      <c r="AF1957">
        <v>0</v>
      </c>
      <c r="AG1957" t="s">
        <v>1881</v>
      </c>
      <c r="AH1957" s="181" t="s">
        <v>1883</v>
      </c>
      <c r="AI1957" s="182">
        <v>46</v>
      </c>
      <c r="AJ1957" s="181" t="s">
        <v>1932</v>
      </c>
      <c r="AK1957" s="181" t="s">
        <v>1883</v>
      </c>
      <c r="AL1957" s="181" t="s">
        <v>1883</v>
      </c>
      <c r="AO1957" s="181"/>
      <c r="AQ1957">
        <v>10</v>
      </c>
      <c r="AR1957" s="182">
        <v>40</v>
      </c>
      <c r="AS1957" s="183" t="s">
        <v>1882</v>
      </c>
      <c r="AT1957">
        <v>0</v>
      </c>
      <c r="AU1957">
        <v>0</v>
      </c>
      <c r="AV1957" s="182">
        <v>0</v>
      </c>
      <c r="AW1957" s="184">
        <v>0</v>
      </c>
      <c r="AX1957" s="183" t="s">
        <v>1881</v>
      </c>
      <c r="AY1957" s="184">
        <v>0</v>
      </c>
      <c r="AZ1957">
        <v>0</v>
      </c>
      <c r="BA1957">
        <v>0</v>
      </c>
      <c r="BB1957">
        <v>0</v>
      </c>
      <c r="BC1957" s="182">
        <v>10253</v>
      </c>
      <c r="BD1957" t="s">
        <v>1883</v>
      </c>
      <c r="BE1957" t="s">
        <v>1883</v>
      </c>
      <c r="BF1957" t="s">
        <v>1883</v>
      </c>
      <c r="BG1957" s="181" t="s">
        <v>1883</v>
      </c>
      <c r="BH1957">
        <v>0</v>
      </c>
      <c r="BI1957" s="184">
        <v>0</v>
      </c>
      <c r="BJ1957" s="182">
        <v>0</v>
      </c>
      <c r="BK1957" s="181" t="s">
        <v>1883</v>
      </c>
      <c r="BL1957">
        <v>0</v>
      </c>
      <c r="BM1957">
        <v>0</v>
      </c>
      <c r="BN1957">
        <v>0</v>
      </c>
    </row>
    <row r="1958" spans="1:66" x14ac:dyDescent="0.25">
      <c r="A1958">
        <v>10255</v>
      </c>
      <c r="B1958" t="s">
        <v>5301</v>
      </c>
      <c r="C1958">
        <v>1</v>
      </c>
      <c r="D1958">
        <v>0</v>
      </c>
      <c r="E1958">
        <v>0</v>
      </c>
      <c r="F1958" t="s">
        <v>1881</v>
      </c>
      <c r="G1958" t="s">
        <v>1882</v>
      </c>
      <c r="H1958" t="s">
        <v>1881</v>
      </c>
      <c r="I1958" t="s">
        <v>1881</v>
      </c>
      <c r="J1958" t="s">
        <v>1881</v>
      </c>
      <c r="K1958" t="s">
        <v>1881</v>
      </c>
      <c r="L1958" t="s">
        <v>1881</v>
      </c>
      <c r="M1958" s="180">
        <v>45020</v>
      </c>
      <c r="N1958" t="s">
        <v>2004</v>
      </c>
      <c r="O1958" t="s">
        <v>1883</v>
      </c>
      <c r="P1958" t="s">
        <v>1883</v>
      </c>
      <c r="Q1958">
        <v>0</v>
      </c>
      <c r="R1958">
        <v>0</v>
      </c>
      <c r="S1958" t="s">
        <v>1883</v>
      </c>
      <c r="T1958" t="s">
        <v>1883</v>
      </c>
      <c r="U1958">
        <v>0</v>
      </c>
      <c r="V1958" t="s">
        <v>1883</v>
      </c>
      <c r="W1958">
        <v>0</v>
      </c>
      <c r="X1958">
        <v>0</v>
      </c>
      <c r="Y1958">
        <v>0</v>
      </c>
      <c r="Z1958" t="s">
        <v>1881</v>
      </c>
      <c r="AA1958" t="s">
        <v>1881</v>
      </c>
      <c r="AB1958" t="s">
        <v>1881</v>
      </c>
      <c r="AC1958">
        <v>0</v>
      </c>
      <c r="AD1958">
        <v>0</v>
      </c>
      <c r="AE1958">
        <v>0</v>
      </c>
      <c r="AF1958">
        <v>0</v>
      </c>
      <c r="AG1958" t="s">
        <v>1882</v>
      </c>
      <c r="AH1958" s="181" t="s">
        <v>1883</v>
      </c>
      <c r="AI1958" s="182">
        <v>27</v>
      </c>
      <c r="AJ1958" s="181" t="s">
        <v>1886</v>
      </c>
      <c r="AK1958" s="181" t="s">
        <v>1883</v>
      </c>
      <c r="AL1958" s="181" t="s">
        <v>1883</v>
      </c>
      <c r="AO1958" s="181"/>
      <c r="AQ1958">
        <v>10</v>
      </c>
      <c r="AR1958" s="182">
        <v>40</v>
      </c>
      <c r="AS1958" s="183" t="s">
        <v>1882</v>
      </c>
      <c r="AT1958">
        <v>0</v>
      </c>
      <c r="AU1958">
        <v>0</v>
      </c>
      <c r="AV1958" s="182">
        <v>0</v>
      </c>
      <c r="AW1958" s="184">
        <v>0</v>
      </c>
      <c r="AX1958" s="183" t="s">
        <v>1881</v>
      </c>
      <c r="AY1958" s="184">
        <v>0</v>
      </c>
      <c r="AZ1958">
        <v>0</v>
      </c>
      <c r="BA1958">
        <v>0</v>
      </c>
      <c r="BB1958">
        <v>0</v>
      </c>
      <c r="BC1958" s="182">
        <v>10255</v>
      </c>
      <c r="BD1958" t="s">
        <v>1883</v>
      </c>
      <c r="BE1958" t="s">
        <v>1883</v>
      </c>
      <c r="BF1958" t="s">
        <v>1883</v>
      </c>
      <c r="BG1958" s="181" t="s">
        <v>1883</v>
      </c>
      <c r="BH1958">
        <v>0</v>
      </c>
      <c r="BI1958" s="184">
        <v>0</v>
      </c>
      <c r="BJ1958" s="182">
        <v>0</v>
      </c>
      <c r="BK1958" s="181" t="s">
        <v>1883</v>
      </c>
      <c r="BL1958">
        <v>0</v>
      </c>
      <c r="BM1958">
        <v>0</v>
      </c>
      <c r="BN1958">
        <v>0</v>
      </c>
    </row>
    <row r="1959" spans="1:66" x14ac:dyDescent="0.25">
      <c r="A1959">
        <v>10256</v>
      </c>
      <c r="B1959" t="s">
        <v>5302</v>
      </c>
      <c r="C1959">
        <v>1</v>
      </c>
      <c r="D1959">
        <v>0</v>
      </c>
      <c r="E1959">
        <v>0</v>
      </c>
      <c r="F1959" t="s">
        <v>1881</v>
      </c>
      <c r="G1959" t="s">
        <v>1882</v>
      </c>
      <c r="H1959" t="s">
        <v>1881</v>
      </c>
      <c r="I1959" t="s">
        <v>1881</v>
      </c>
      <c r="J1959" t="s">
        <v>1881</v>
      </c>
      <c r="K1959" t="s">
        <v>1881</v>
      </c>
      <c r="L1959" t="s">
        <v>1881</v>
      </c>
      <c r="M1959" s="180">
        <v>45020</v>
      </c>
      <c r="N1959" t="s">
        <v>2004</v>
      </c>
      <c r="O1959" t="s">
        <v>1883</v>
      </c>
      <c r="P1959" t="s">
        <v>1883</v>
      </c>
      <c r="Q1959">
        <v>0</v>
      </c>
      <c r="R1959">
        <v>0</v>
      </c>
      <c r="S1959" t="s">
        <v>1883</v>
      </c>
      <c r="T1959" t="s">
        <v>1883</v>
      </c>
      <c r="U1959">
        <v>0</v>
      </c>
      <c r="V1959" t="s">
        <v>1883</v>
      </c>
      <c r="W1959">
        <v>0</v>
      </c>
      <c r="X1959">
        <v>0</v>
      </c>
      <c r="Y1959">
        <v>0</v>
      </c>
      <c r="Z1959" t="s">
        <v>1881</v>
      </c>
      <c r="AA1959" t="s">
        <v>1881</v>
      </c>
      <c r="AB1959" t="s">
        <v>1881</v>
      </c>
      <c r="AC1959">
        <v>0</v>
      </c>
      <c r="AD1959">
        <v>0</v>
      </c>
      <c r="AE1959">
        <v>0</v>
      </c>
      <c r="AF1959">
        <v>0</v>
      </c>
      <c r="AG1959" t="s">
        <v>1882</v>
      </c>
      <c r="AH1959" s="181" t="s">
        <v>1883</v>
      </c>
      <c r="AI1959" s="182">
        <v>27</v>
      </c>
      <c r="AJ1959" s="181" t="s">
        <v>1886</v>
      </c>
      <c r="AK1959" s="181" t="s">
        <v>1883</v>
      </c>
      <c r="AL1959" s="181" t="s">
        <v>1883</v>
      </c>
      <c r="AO1959" s="181"/>
      <c r="AQ1959">
        <v>10</v>
      </c>
      <c r="AR1959" s="182">
        <v>40</v>
      </c>
      <c r="AS1959" s="183" t="s">
        <v>1882</v>
      </c>
      <c r="AT1959">
        <v>0</v>
      </c>
      <c r="AU1959">
        <v>0</v>
      </c>
      <c r="AV1959" s="182">
        <v>0</v>
      </c>
      <c r="AW1959" s="184">
        <v>0</v>
      </c>
      <c r="AX1959" s="183" t="s">
        <v>1881</v>
      </c>
      <c r="AY1959" s="184">
        <v>0</v>
      </c>
      <c r="AZ1959">
        <v>0</v>
      </c>
      <c r="BA1959">
        <v>0</v>
      </c>
      <c r="BB1959">
        <v>0</v>
      </c>
      <c r="BC1959" s="182">
        <v>10256</v>
      </c>
      <c r="BD1959" t="s">
        <v>1883</v>
      </c>
      <c r="BE1959" t="s">
        <v>1883</v>
      </c>
      <c r="BF1959" t="s">
        <v>1883</v>
      </c>
      <c r="BG1959" s="181" t="s">
        <v>1883</v>
      </c>
      <c r="BH1959">
        <v>0</v>
      </c>
      <c r="BI1959" s="184">
        <v>0</v>
      </c>
      <c r="BJ1959" s="182">
        <v>0</v>
      </c>
      <c r="BK1959" s="181" t="s">
        <v>1883</v>
      </c>
      <c r="BL1959">
        <v>0</v>
      </c>
      <c r="BM1959">
        <v>0</v>
      </c>
      <c r="BN1959">
        <v>0</v>
      </c>
    </row>
    <row r="1960" spans="1:66" x14ac:dyDescent="0.25">
      <c r="A1960">
        <v>10257</v>
      </c>
      <c r="B1960" t="s">
        <v>5303</v>
      </c>
      <c r="C1960">
        <v>1</v>
      </c>
      <c r="D1960">
        <v>0</v>
      </c>
      <c r="E1960">
        <v>0</v>
      </c>
      <c r="F1960" t="s">
        <v>1881</v>
      </c>
      <c r="G1960" t="s">
        <v>1882</v>
      </c>
      <c r="H1960" t="s">
        <v>1881</v>
      </c>
      <c r="I1960" t="s">
        <v>1881</v>
      </c>
      <c r="J1960" t="s">
        <v>1881</v>
      </c>
      <c r="K1960" t="s">
        <v>1881</v>
      </c>
      <c r="L1960" t="s">
        <v>1881</v>
      </c>
      <c r="M1960" s="180">
        <v>45020</v>
      </c>
      <c r="N1960" t="s">
        <v>2004</v>
      </c>
      <c r="O1960" t="s">
        <v>1883</v>
      </c>
      <c r="P1960" t="s">
        <v>1883</v>
      </c>
      <c r="Q1960">
        <v>0</v>
      </c>
      <c r="R1960">
        <v>0</v>
      </c>
      <c r="S1960" t="s">
        <v>1883</v>
      </c>
      <c r="T1960" t="s">
        <v>1883</v>
      </c>
      <c r="U1960">
        <v>0</v>
      </c>
      <c r="V1960" t="s">
        <v>1883</v>
      </c>
      <c r="W1960">
        <v>0</v>
      </c>
      <c r="X1960">
        <v>0</v>
      </c>
      <c r="Y1960">
        <v>0</v>
      </c>
      <c r="Z1960" t="s">
        <v>1881</v>
      </c>
      <c r="AA1960" t="s">
        <v>1881</v>
      </c>
      <c r="AB1960" t="s">
        <v>1881</v>
      </c>
      <c r="AC1960">
        <v>0</v>
      </c>
      <c r="AD1960">
        <v>0</v>
      </c>
      <c r="AE1960">
        <v>0</v>
      </c>
      <c r="AF1960">
        <v>0</v>
      </c>
      <c r="AG1960" t="s">
        <v>1882</v>
      </c>
      <c r="AH1960" s="181" t="s">
        <v>1883</v>
      </c>
      <c r="AI1960" s="182">
        <v>27</v>
      </c>
      <c r="AJ1960" s="181" t="s">
        <v>1886</v>
      </c>
      <c r="AK1960" s="181" t="s">
        <v>1883</v>
      </c>
      <c r="AL1960" s="181" t="s">
        <v>1883</v>
      </c>
      <c r="AO1960" s="181"/>
      <c r="AQ1960">
        <v>10</v>
      </c>
      <c r="AR1960" s="182">
        <v>40</v>
      </c>
      <c r="AS1960" s="183" t="s">
        <v>1882</v>
      </c>
      <c r="AT1960">
        <v>0</v>
      </c>
      <c r="AU1960">
        <v>0</v>
      </c>
      <c r="AV1960" s="182">
        <v>0</v>
      </c>
      <c r="AW1960" s="184">
        <v>0</v>
      </c>
      <c r="AX1960" s="183" t="s">
        <v>1881</v>
      </c>
      <c r="AY1960" s="184">
        <v>0</v>
      </c>
      <c r="AZ1960">
        <v>0</v>
      </c>
      <c r="BA1960">
        <v>0</v>
      </c>
      <c r="BB1960">
        <v>0</v>
      </c>
      <c r="BC1960" s="182">
        <v>10257</v>
      </c>
      <c r="BD1960" t="s">
        <v>1883</v>
      </c>
      <c r="BE1960" t="s">
        <v>1883</v>
      </c>
      <c r="BF1960" t="s">
        <v>1883</v>
      </c>
      <c r="BG1960" s="181" t="s">
        <v>1883</v>
      </c>
      <c r="BH1960">
        <v>0</v>
      </c>
      <c r="BI1960" s="184">
        <v>0</v>
      </c>
      <c r="BJ1960" s="182">
        <v>0</v>
      </c>
      <c r="BK1960" s="181" t="s">
        <v>1883</v>
      </c>
      <c r="BL1960">
        <v>0</v>
      </c>
      <c r="BM1960">
        <v>0</v>
      </c>
      <c r="BN1960">
        <v>0</v>
      </c>
    </row>
    <row r="1961" spans="1:66" x14ac:dyDescent="0.25">
      <c r="A1961">
        <v>10258</v>
      </c>
      <c r="B1961" t="s">
        <v>5304</v>
      </c>
      <c r="C1961">
        <v>1</v>
      </c>
      <c r="D1961">
        <v>0</v>
      </c>
      <c r="E1961">
        <v>0</v>
      </c>
      <c r="F1961" t="s">
        <v>1881</v>
      </c>
      <c r="G1961" t="s">
        <v>1882</v>
      </c>
      <c r="H1961" t="s">
        <v>1881</v>
      </c>
      <c r="I1961" t="s">
        <v>1881</v>
      </c>
      <c r="J1961" t="s">
        <v>1881</v>
      </c>
      <c r="K1961" t="s">
        <v>1881</v>
      </c>
      <c r="L1961" t="s">
        <v>1881</v>
      </c>
      <c r="M1961" s="180">
        <v>45020</v>
      </c>
      <c r="N1961" t="s">
        <v>3312</v>
      </c>
      <c r="O1961" t="s">
        <v>1883</v>
      </c>
      <c r="P1961" t="s">
        <v>1883</v>
      </c>
      <c r="Q1961">
        <v>0</v>
      </c>
      <c r="R1961">
        <v>0</v>
      </c>
      <c r="S1961" t="s">
        <v>1883</v>
      </c>
      <c r="T1961" t="s">
        <v>1883</v>
      </c>
      <c r="U1961">
        <v>0</v>
      </c>
      <c r="V1961" t="s">
        <v>1883</v>
      </c>
      <c r="W1961">
        <v>0</v>
      </c>
      <c r="X1961">
        <v>0</v>
      </c>
      <c r="Y1961">
        <v>0</v>
      </c>
      <c r="Z1961" t="s">
        <v>1881</v>
      </c>
      <c r="AA1961" t="s">
        <v>1881</v>
      </c>
      <c r="AB1961" t="s">
        <v>1881</v>
      </c>
      <c r="AC1961">
        <v>0</v>
      </c>
      <c r="AD1961">
        <v>0</v>
      </c>
      <c r="AE1961">
        <v>0</v>
      </c>
      <c r="AF1961">
        <v>0</v>
      </c>
      <c r="AG1961" t="s">
        <v>1882</v>
      </c>
      <c r="AH1961" s="181" t="s">
        <v>1883</v>
      </c>
      <c r="AI1961" s="182">
        <v>27</v>
      </c>
      <c r="AJ1961" s="181" t="s">
        <v>1886</v>
      </c>
      <c r="AK1961" s="181" t="s">
        <v>1883</v>
      </c>
      <c r="AL1961" s="181" t="s">
        <v>1883</v>
      </c>
      <c r="AO1961" s="181"/>
      <c r="AQ1961">
        <v>10</v>
      </c>
      <c r="AR1961" s="182">
        <v>40</v>
      </c>
      <c r="AS1961" s="183" t="s">
        <v>1882</v>
      </c>
      <c r="AT1961">
        <v>0</v>
      </c>
      <c r="AU1961">
        <v>0</v>
      </c>
      <c r="AV1961" s="182">
        <v>0</v>
      </c>
      <c r="AW1961" s="184">
        <v>0</v>
      </c>
      <c r="AX1961" s="183" t="s">
        <v>1881</v>
      </c>
      <c r="AY1961" s="184">
        <v>0</v>
      </c>
      <c r="AZ1961">
        <v>0</v>
      </c>
      <c r="BA1961">
        <v>0</v>
      </c>
      <c r="BB1961">
        <v>0</v>
      </c>
      <c r="BC1961" s="182">
        <v>10258</v>
      </c>
      <c r="BD1961" t="s">
        <v>1883</v>
      </c>
      <c r="BE1961" t="s">
        <v>1883</v>
      </c>
      <c r="BF1961" t="s">
        <v>1883</v>
      </c>
      <c r="BG1961" s="181" t="s">
        <v>1883</v>
      </c>
      <c r="BH1961">
        <v>0</v>
      </c>
      <c r="BI1961" s="184">
        <v>0</v>
      </c>
      <c r="BJ1961" s="182">
        <v>0</v>
      </c>
      <c r="BK1961" s="181" t="s">
        <v>1883</v>
      </c>
      <c r="BL1961">
        <v>0</v>
      </c>
      <c r="BM1961">
        <v>0</v>
      </c>
      <c r="BN1961">
        <v>0</v>
      </c>
    </row>
    <row r="1962" spans="1:66" x14ac:dyDescent="0.25">
      <c r="A1962">
        <v>10259</v>
      </c>
      <c r="B1962" t="s">
        <v>5305</v>
      </c>
      <c r="C1962">
        <v>1</v>
      </c>
      <c r="D1962">
        <v>0</v>
      </c>
      <c r="E1962">
        <v>0</v>
      </c>
      <c r="F1962" t="s">
        <v>1881</v>
      </c>
      <c r="G1962" t="s">
        <v>1882</v>
      </c>
      <c r="H1962" t="s">
        <v>1881</v>
      </c>
      <c r="I1962" t="s">
        <v>1881</v>
      </c>
      <c r="J1962" t="s">
        <v>1881</v>
      </c>
      <c r="K1962" t="s">
        <v>1881</v>
      </c>
      <c r="L1962" t="s">
        <v>1881</v>
      </c>
      <c r="M1962" s="180">
        <v>45020</v>
      </c>
      <c r="N1962" t="s">
        <v>2004</v>
      </c>
      <c r="O1962" t="s">
        <v>1883</v>
      </c>
      <c r="P1962" t="s">
        <v>1883</v>
      </c>
      <c r="Q1962">
        <v>0</v>
      </c>
      <c r="R1962">
        <v>0</v>
      </c>
      <c r="S1962" t="s">
        <v>1883</v>
      </c>
      <c r="T1962" t="s">
        <v>1883</v>
      </c>
      <c r="U1962">
        <v>0</v>
      </c>
      <c r="V1962" t="s">
        <v>1883</v>
      </c>
      <c r="W1962">
        <v>0</v>
      </c>
      <c r="X1962">
        <v>0</v>
      </c>
      <c r="Y1962">
        <v>0</v>
      </c>
      <c r="Z1962" t="s">
        <v>1881</v>
      </c>
      <c r="AA1962" t="s">
        <v>1881</v>
      </c>
      <c r="AB1962" t="s">
        <v>1881</v>
      </c>
      <c r="AC1962">
        <v>0</v>
      </c>
      <c r="AD1962">
        <v>0</v>
      </c>
      <c r="AE1962">
        <v>0</v>
      </c>
      <c r="AF1962">
        <v>0</v>
      </c>
      <c r="AG1962" t="s">
        <v>1882</v>
      </c>
      <c r="AH1962" s="181" t="s">
        <v>1883</v>
      </c>
      <c r="AI1962" s="182">
        <v>27</v>
      </c>
      <c r="AJ1962" s="181" t="s">
        <v>1886</v>
      </c>
      <c r="AK1962" s="181" t="s">
        <v>1883</v>
      </c>
      <c r="AL1962" s="181" t="s">
        <v>1883</v>
      </c>
      <c r="AO1962" s="181"/>
      <c r="AQ1962">
        <v>10</v>
      </c>
      <c r="AR1962" s="182">
        <v>40</v>
      </c>
      <c r="AS1962" s="183" t="s">
        <v>1882</v>
      </c>
      <c r="AT1962">
        <v>0</v>
      </c>
      <c r="AU1962">
        <v>0</v>
      </c>
      <c r="AV1962" s="182">
        <v>0</v>
      </c>
      <c r="AW1962" s="184">
        <v>0</v>
      </c>
      <c r="AX1962" s="183" t="s">
        <v>1881</v>
      </c>
      <c r="AY1962" s="184">
        <v>0</v>
      </c>
      <c r="AZ1962">
        <v>0</v>
      </c>
      <c r="BA1962">
        <v>0</v>
      </c>
      <c r="BB1962">
        <v>0</v>
      </c>
      <c r="BC1962" s="182">
        <v>10259</v>
      </c>
      <c r="BD1962" t="s">
        <v>1883</v>
      </c>
      <c r="BE1962" t="s">
        <v>1883</v>
      </c>
      <c r="BF1962" t="s">
        <v>1883</v>
      </c>
      <c r="BG1962" s="181" t="s">
        <v>1883</v>
      </c>
      <c r="BH1962">
        <v>0</v>
      </c>
      <c r="BI1962" s="184">
        <v>0</v>
      </c>
      <c r="BJ1962" s="182">
        <v>0</v>
      </c>
      <c r="BK1962" s="181" t="s">
        <v>1883</v>
      </c>
      <c r="BL1962">
        <v>0</v>
      </c>
      <c r="BM1962">
        <v>0</v>
      </c>
      <c r="BN1962">
        <v>0</v>
      </c>
    </row>
    <row r="1963" spans="1:66" x14ac:dyDescent="0.25">
      <c r="A1963">
        <v>10260</v>
      </c>
      <c r="B1963" t="s">
        <v>5306</v>
      </c>
      <c r="C1963">
        <v>1</v>
      </c>
      <c r="D1963">
        <v>0</v>
      </c>
      <c r="E1963">
        <v>0</v>
      </c>
      <c r="F1963" t="s">
        <v>1881</v>
      </c>
      <c r="G1963" t="s">
        <v>1881</v>
      </c>
      <c r="H1963" t="s">
        <v>1881</v>
      </c>
      <c r="I1963" t="s">
        <v>1881</v>
      </c>
      <c r="J1963" t="s">
        <v>1881</v>
      </c>
      <c r="K1963" t="s">
        <v>1881</v>
      </c>
      <c r="L1963" t="s">
        <v>1881</v>
      </c>
      <c r="M1963" s="180">
        <v>45020</v>
      </c>
      <c r="N1963" t="s">
        <v>3312</v>
      </c>
      <c r="O1963" t="s">
        <v>1883</v>
      </c>
      <c r="P1963" t="s">
        <v>1883</v>
      </c>
      <c r="Q1963">
        <v>0</v>
      </c>
      <c r="R1963">
        <v>0</v>
      </c>
      <c r="S1963" t="s">
        <v>1883</v>
      </c>
      <c r="T1963" t="s">
        <v>1883</v>
      </c>
      <c r="U1963">
        <v>0</v>
      </c>
      <c r="V1963" t="s">
        <v>1883</v>
      </c>
      <c r="W1963">
        <v>0</v>
      </c>
      <c r="X1963">
        <v>0</v>
      </c>
      <c r="Y1963">
        <v>0</v>
      </c>
      <c r="Z1963" t="s">
        <v>1881</v>
      </c>
      <c r="AA1963" t="s">
        <v>1881</v>
      </c>
      <c r="AB1963" t="s">
        <v>1881</v>
      </c>
      <c r="AC1963">
        <v>0</v>
      </c>
      <c r="AD1963">
        <v>0</v>
      </c>
      <c r="AE1963">
        <v>0</v>
      </c>
      <c r="AF1963">
        <v>0</v>
      </c>
      <c r="AG1963" t="s">
        <v>1882</v>
      </c>
      <c r="AH1963" s="181" t="s">
        <v>1883</v>
      </c>
      <c r="AI1963" s="182">
        <v>27</v>
      </c>
      <c r="AJ1963" s="181" t="s">
        <v>1886</v>
      </c>
      <c r="AK1963" s="181" t="s">
        <v>1883</v>
      </c>
      <c r="AL1963" s="181" t="s">
        <v>1883</v>
      </c>
      <c r="AO1963" s="181"/>
      <c r="AQ1963">
        <v>10</v>
      </c>
      <c r="AR1963" s="182">
        <v>40</v>
      </c>
      <c r="AS1963" s="183" t="s">
        <v>1881</v>
      </c>
      <c r="AT1963">
        <v>0</v>
      </c>
      <c r="AU1963">
        <v>0</v>
      </c>
      <c r="AV1963" s="182">
        <v>0</v>
      </c>
      <c r="AW1963" s="184">
        <v>0</v>
      </c>
      <c r="AX1963" s="183" t="s">
        <v>1881</v>
      </c>
      <c r="AY1963" s="184">
        <v>0</v>
      </c>
      <c r="AZ1963">
        <v>0</v>
      </c>
      <c r="BA1963">
        <v>0</v>
      </c>
      <c r="BB1963">
        <v>0</v>
      </c>
      <c r="BC1963" s="182">
        <v>10260</v>
      </c>
      <c r="BD1963" t="s">
        <v>1883</v>
      </c>
      <c r="BE1963" t="s">
        <v>1883</v>
      </c>
      <c r="BF1963" t="s">
        <v>1883</v>
      </c>
      <c r="BG1963" s="181" t="s">
        <v>1883</v>
      </c>
      <c r="BH1963">
        <v>0</v>
      </c>
      <c r="BI1963" s="184">
        <v>0</v>
      </c>
      <c r="BJ1963" s="182">
        <v>0</v>
      </c>
      <c r="BK1963" s="181" t="s">
        <v>1883</v>
      </c>
      <c r="BL1963">
        <v>0</v>
      </c>
      <c r="BM1963">
        <v>0</v>
      </c>
      <c r="BN1963">
        <v>0</v>
      </c>
    </row>
    <row r="1964" spans="1:66" x14ac:dyDescent="0.25">
      <c r="A1964">
        <v>10261</v>
      </c>
      <c r="B1964" t="s">
        <v>5307</v>
      </c>
      <c r="C1964">
        <v>1</v>
      </c>
      <c r="D1964">
        <v>0</v>
      </c>
      <c r="E1964">
        <v>0</v>
      </c>
      <c r="F1964" t="s">
        <v>1881</v>
      </c>
      <c r="G1964" t="s">
        <v>1882</v>
      </c>
      <c r="H1964" t="s">
        <v>1881</v>
      </c>
      <c r="I1964" t="s">
        <v>1881</v>
      </c>
      <c r="J1964" t="s">
        <v>1881</v>
      </c>
      <c r="K1964" t="s">
        <v>1881</v>
      </c>
      <c r="L1964" t="s">
        <v>1881</v>
      </c>
      <c r="M1964" s="180">
        <v>45020</v>
      </c>
      <c r="N1964" t="s">
        <v>2004</v>
      </c>
      <c r="O1964" t="s">
        <v>1883</v>
      </c>
      <c r="P1964" t="s">
        <v>1883</v>
      </c>
      <c r="Q1964">
        <v>0</v>
      </c>
      <c r="R1964">
        <v>0</v>
      </c>
      <c r="S1964" t="s">
        <v>1883</v>
      </c>
      <c r="T1964" t="s">
        <v>1883</v>
      </c>
      <c r="U1964">
        <v>0</v>
      </c>
      <c r="V1964" t="s">
        <v>1883</v>
      </c>
      <c r="W1964">
        <v>0</v>
      </c>
      <c r="X1964">
        <v>0</v>
      </c>
      <c r="Y1964">
        <v>0</v>
      </c>
      <c r="Z1964" t="s">
        <v>1881</v>
      </c>
      <c r="AA1964" t="s">
        <v>1881</v>
      </c>
      <c r="AB1964" t="s">
        <v>1881</v>
      </c>
      <c r="AC1964">
        <v>0</v>
      </c>
      <c r="AD1964">
        <v>0</v>
      </c>
      <c r="AE1964">
        <v>0</v>
      </c>
      <c r="AF1964">
        <v>0</v>
      </c>
      <c r="AG1964" t="s">
        <v>1882</v>
      </c>
      <c r="AH1964" s="181" t="s">
        <v>1883</v>
      </c>
      <c r="AI1964" s="182">
        <v>27</v>
      </c>
      <c r="AJ1964" s="181" t="s">
        <v>1886</v>
      </c>
      <c r="AK1964" s="181" t="s">
        <v>1883</v>
      </c>
      <c r="AL1964" s="181" t="s">
        <v>1883</v>
      </c>
      <c r="AO1964" s="181"/>
      <c r="AQ1964">
        <v>10</v>
      </c>
      <c r="AR1964" s="182">
        <v>40</v>
      </c>
      <c r="AS1964" s="183" t="s">
        <v>1882</v>
      </c>
      <c r="AT1964">
        <v>0</v>
      </c>
      <c r="AU1964">
        <v>0</v>
      </c>
      <c r="AV1964" s="182">
        <v>0</v>
      </c>
      <c r="AW1964" s="184">
        <v>0</v>
      </c>
      <c r="AX1964" s="183" t="s">
        <v>1881</v>
      </c>
      <c r="AY1964" s="184">
        <v>0</v>
      </c>
      <c r="AZ1964">
        <v>0</v>
      </c>
      <c r="BA1964">
        <v>0</v>
      </c>
      <c r="BB1964">
        <v>0</v>
      </c>
      <c r="BC1964" s="182">
        <v>10261</v>
      </c>
      <c r="BD1964" t="s">
        <v>1883</v>
      </c>
      <c r="BE1964" t="s">
        <v>1883</v>
      </c>
      <c r="BF1964" t="s">
        <v>1883</v>
      </c>
      <c r="BG1964" s="181" t="s">
        <v>1883</v>
      </c>
      <c r="BH1964">
        <v>0</v>
      </c>
      <c r="BI1964" s="184">
        <v>0</v>
      </c>
      <c r="BJ1964" s="182">
        <v>0</v>
      </c>
      <c r="BK1964" s="181" t="s">
        <v>1883</v>
      </c>
      <c r="BL1964">
        <v>0</v>
      </c>
      <c r="BM1964">
        <v>0</v>
      </c>
      <c r="BN1964">
        <v>0</v>
      </c>
    </row>
    <row r="1965" spans="1:66" x14ac:dyDescent="0.25">
      <c r="A1965">
        <v>10262</v>
      </c>
      <c r="B1965" t="s">
        <v>5308</v>
      </c>
      <c r="C1965">
        <v>1</v>
      </c>
      <c r="D1965">
        <v>0</v>
      </c>
      <c r="E1965">
        <v>0</v>
      </c>
      <c r="F1965" t="s">
        <v>1881</v>
      </c>
      <c r="G1965" t="s">
        <v>1882</v>
      </c>
      <c r="H1965" t="s">
        <v>1881</v>
      </c>
      <c r="I1965" t="s">
        <v>1881</v>
      </c>
      <c r="J1965" t="s">
        <v>1881</v>
      </c>
      <c r="K1965" t="s">
        <v>1881</v>
      </c>
      <c r="L1965" t="s">
        <v>1881</v>
      </c>
      <c r="M1965" s="180">
        <v>45020</v>
      </c>
      <c r="N1965" t="s">
        <v>2004</v>
      </c>
      <c r="O1965" t="s">
        <v>1883</v>
      </c>
      <c r="P1965" t="s">
        <v>1883</v>
      </c>
      <c r="Q1965">
        <v>0</v>
      </c>
      <c r="R1965">
        <v>0</v>
      </c>
      <c r="S1965" t="s">
        <v>1883</v>
      </c>
      <c r="T1965" t="s">
        <v>1883</v>
      </c>
      <c r="U1965">
        <v>0</v>
      </c>
      <c r="V1965" t="s">
        <v>1883</v>
      </c>
      <c r="W1965">
        <v>0</v>
      </c>
      <c r="X1965">
        <v>0</v>
      </c>
      <c r="Y1965">
        <v>0</v>
      </c>
      <c r="Z1965" t="s">
        <v>1881</v>
      </c>
      <c r="AA1965" t="s">
        <v>1881</v>
      </c>
      <c r="AB1965" t="s">
        <v>1881</v>
      </c>
      <c r="AC1965">
        <v>0</v>
      </c>
      <c r="AD1965">
        <v>0</v>
      </c>
      <c r="AE1965">
        <v>0</v>
      </c>
      <c r="AF1965">
        <v>0</v>
      </c>
      <c r="AG1965" t="s">
        <v>1882</v>
      </c>
      <c r="AH1965" s="181" t="s">
        <v>1883</v>
      </c>
      <c r="AI1965" s="182">
        <v>27</v>
      </c>
      <c r="AJ1965" s="181" t="s">
        <v>1886</v>
      </c>
      <c r="AK1965" s="181" t="s">
        <v>1883</v>
      </c>
      <c r="AL1965" s="181" t="s">
        <v>1883</v>
      </c>
      <c r="AO1965" s="181"/>
      <c r="AQ1965">
        <v>10</v>
      </c>
      <c r="AR1965" s="182">
        <v>40</v>
      </c>
      <c r="AS1965" s="183" t="s">
        <v>1882</v>
      </c>
      <c r="AT1965">
        <v>0</v>
      </c>
      <c r="AU1965">
        <v>0</v>
      </c>
      <c r="AV1965" s="182">
        <v>0</v>
      </c>
      <c r="AW1965" s="184">
        <v>0</v>
      </c>
      <c r="AX1965" s="183" t="s">
        <v>1881</v>
      </c>
      <c r="AY1965" s="184">
        <v>0</v>
      </c>
      <c r="AZ1965">
        <v>0</v>
      </c>
      <c r="BA1965">
        <v>0</v>
      </c>
      <c r="BB1965">
        <v>0</v>
      </c>
      <c r="BC1965" s="182">
        <v>10262</v>
      </c>
      <c r="BD1965" t="s">
        <v>1883</v>
      </c>
      <c r="BE1965" t="s">
        <v>1883</v>
      </c>
      <c r="BF1965" t="s">
        <v>1883</v>
      </c>
      <c r="BG1965" s="181" t="s">
        <v>1883</v>
      </c>
      <c r="BH1965">
        <v>0</v>
      </c>
      <c r="BI1965" s="184">
        <v>0</v>
      </c>
      <c r="BJ1965" s="182">
        <v>0</v>
      </c>
      <c r="BK1965" s="181" t="s">
        <v>1883</v>
      </c>
      <c r="BL1965">
        <v>0</v>
      </c>
      <c r="BM1965">
        <v>0</v>
      </c>
      <c r="BN1965">
        <v>0</v>
      </c>
    </row>
    <row r="1966" spans="1:66" x14ac:dyDescent="0.25">
      <c r="A1966">
        <v>10263</v>
      </c>
      <c r="B1966" t="s">
        <v>5309</v>
      </c>
      <c r="C1966">
        <v>1</v>
      </c>
      <c r="D1966">
        <v>0</v>
      </c>
      <c r="E1966">
        <v>0</v>
      </c>
      <c r="F1966" t="s">
        <v>1881</v>
      </c>
      <c r="G1966" t="s">
        <v>1882</v>
      </c>
      <c r="H1966" t="s">
        <v>1881</v>
      </c>
      <c r="I1966" t="s">
        <v>1881</v>
      </c>
      <c r="J1966" t="s">
        <v>1881</v>
      </c>
      <c r="K1966" t="s">
        <v>1881</v>
      </c>
      <c r="L1966" t="s">
        <v>1881</v>
      </c>
      <c r="M1966" s="180">
        <v>45020</v>
      </c>
      <c r="N1966" t="s">
        <v>2004</v>
      </c>
      <c r="O1966" t="s">
        <v>1883</v>
      </c>
      <c r="P1966" t="s">
        <v>1883</v>
      </c>
      <c r="Q1966">
        <v>0</v>
      </c>
      <c r="R1966">
        <v>0</v>
      </c>
      <c r="S1966" t="s">
        <v>1883</v>
      </c>
      <c r="T1966" t="s">
        <v>1883</v>
      </c>
      <c r="U1966">
        <v>0</v>
      </c>
      <c r="V1966" t="s">
        <v>1883</v>
      </c>
      <c r="W1966">
        <v>0</v>
      </c>
      <c r="X1966">
        <v>0</v>
      </c>
      <c r="Y1966">
        <v>0</v>
      </c>
      <c r="Z1966" t="s">
        <v>1881</v>
      </c>
      <c r="AA1966" t="s">
        <v>1881</v>
      </c>
      <c r="AB1966" t="s">
        <v>1881</v>
      </c>
      <c r="AC1966">
        <v>0</v>
      </c>
      <c r="AD1966">
        <v>0</v>
      </c>
      <c r="AE1966">
        <v>0</v>
      </c>
      <c r="AF1966">
        <v>0</v>
      </c>
      <c r="AG1966" t="s">
        <v>1882</v>
      </c>
      <c r="AH1966" s="181" t="s">
        <v>1883</v>
      </c>
      <c r="AI1966" s="182">
        <v>27</v>
      </c>
      <c r="AJ1966" s="181" t="s">
        <v>1886</v>
      </c>
      <c r="AK1966" s="181" t="s">
        <v>1883</v>
      </c>
      <c r="AL1966" s="181" t="s">
        <v>1883</v>
      </c>
      <c r="AO1966" s="181"/>
      <c r="AQ1966">
        <v>10</v>
      </c>
      <c r="AR1966" s="182">
        <v>40</v>
      </c>
      <c r="AS1966" s="183" t="s">
        <v>1882</v>
      </c>
      <c r="AT1966">
        <v>0</v>
      </c>
      <c r="AU1966">
        <v>0</v>
      </c>
      <c r="AV1966" s="182">
        <v>0</v>
      </c>
      <c r="AW1966" s="184">
        <v>0</v>
      </c>
      <c r="AX1966" s="183" t="s">
        <v>1881</v>
      </c>
      <c r="AY1966" s="184">
        <v>0</v>
      </c>
      <c r="AZ1966">
        <v>0</v>
      </c>
      <c r="BA1966">
        <v>0</v>
      </c>
      <c r="BB1966">
        <v>0</v>
      </c>
      <c r="BC1966" s="182">
        <v>10263</v>
      </c>
      <c r="BD1966" t="s">
        <v>1883</v>
      </c>
      <c r="BE1966" t="s">
        <v>1883</v>
      </c>
      <c r="BF1966" t="s">
        <v>1883</v>
      </c>
      <c r="BG1966" s="181" t="s">
        <v>1883</v>
      </c>
      <c r="BH1966">
        <v>0</v>
      </c>
      <c r="BI1966" s="184">
        <v>0</v>
      </c>
      <c r="BJ1966" s="182">
        <v>0</v>
      </c>
      <c r="BK1966" s="181" t="s">
        <v>1883</v>
      </c>
      <c r="BL1966">
        <v>0</v>
      </c>
      <c r="BM1966">
        <v>0</v>
      </c>
      <c r="BN1966">
        <v>0</v>
      </c>
    </row>
    <row r="1967" spans="1:66" x14ac:dyDescent="0.25">
      <c r="A1967">
        <v>10264</v>
      </c>
      <c r="B1967" t="s">
        <v>5310</v>
      </c>
      <c r="C1967">
        <v>1</v>
      </c>
      <c r="D1967">
        <v>0</v>
      </c>
      <c r="E1967">
        <v>0</v>
      </c>
      <c r="F1967" t="s">
        <v>1881</v>
      </c>
      <c r="G1967" t="s">
        <v>1882</v>
      </c>
      <c r="H1967" t="s">
        <v>1881</v>
      </c>
      <c r="I1967" t="s">
        <v>1881</v>
      </c>
      <c r="J1967" t="s">
        <v>1881</v>
      </c>
      <c r="K1967" t="s">
        <v>1881</v>
      </c>
      <c r="L1967" t="s">
        <v>1881</v>
      </c>
      <c r="M1967" s="180">
        <v>45020</v>
      </c>
      <c r="N1967" t="s">
        <v>2004</v>
      </c>
      <c r="O1967" t="s">
        <v>1883</v>
      </c>
      <c r="P1967" t="s">
        <v>1883</v>
      </c>
      <c r="Q1967">
        <v>0</v>
      </c>
      <c r="R1967">
        <v>0</v>
      </c>
      <c r="S1967" t="s">
        <v>1883</v>
      </c>
      <c r="T1967" t="s">
        <v>1883</v>
      </c>
      <c r="U1967">
        <v>0</v>
      </c>
      <c r="V1967" t="s">
        <v>1883</v>
      </c>
      <c r="W1967">
        <v>0</v>
      </c>
      <c r="X1967">
        <v>0</v>
      </c>
      <c r="Y1967">
        <v>0</v>
      </c>
      <c r="Z1967" t="s">
        <v>1881</v>
      </c>
      <c r="AA1967" t="s">
        <v>1881</v>
      </c>
      <c r="AB1967" t="s">
        <v>1881</v>
      </c>
      <c r="AC1967">
        <v>0</v>
      </c>
      <c r="AD1967">
        <v>0</v>
      </c>
      <c r="AE1967">
        <v>0</v>
      </c>
      <c r="AF1967">
        <v>0</v>
      </c>
      <c r="AG1967" t="s">
        <v>1882</v>
      </c>
      <c r="AH1967" s="181" t="s">
        <v>1883</v>
      </c>
      <c r="AI1967" s="182">
        <v>27</v>
      </c>
      <c r="AJ1967" s="181" t="s">
        <v>1886</v>
      </c>
      <c r="AK1967" s="181" t="s">
        <v>1883</v>
      </c>
      <c r="AL1967" s="181" t="s">
        <v>1883</v>
      </c>
      <c r="AO1967" s="181"/>
      <c r="AQ1967">
        <v>10</v>
      </c>
      <c r="AR1967" s="182">
        <v>40</v>
      </c>
      <c r="AS1967" s="183" t="s">
        <v>1882</v>
      </c>
      <c r="AT1967">
        <v>0</v>
      </c>
      <c r="AU1967">
        <v>0</v>
      </c>
      <c r="AV1967" s="182">
        <v>0</v>
      </c>
      <c r="AW1967" s="184">
        <v>0</v>
      </c>
      <c r="AX1967" s="183" t="s">
        <v>1881</v>
      </c>
      <c r="AY1967" s="184">
        <v>0</v>
      </c>
      <c r="AZ1967">
        <v>0</v>
      </c>
      <c r="BA1967">
        <v>0</v>
      </c>
      <c r="BB1967">
        <v>0</v>
      </c>
      <c r="BC1967" s="182">
        <v>10264</v>
      </c>
      <c r="BD1967" t="s">
        <v>1883</v>
      </c>
      <c r="BE1967" t="s">
        <v>1883</v>
      </c>
      <c r="BF1967" t="s">
        <v>1883</v>
      </c>
      <c r="BG1967" s="181" t="s">
        <v>1883</v>
      </c>
      <c r="BH1967">
        <v>0</v>
      </c>
      <c r="BI1967" s="184">
        <v>0</v>
      </c>
      <c r="BJ1967" s="182">
        <v>0</v>
      </c>
      <c r="BK1967" s="181" t="s">
        <v>1883</v>
      </c>
      <c r="BL1967">
        <v>0</v>
      </c>
      <c r="BM1967">
        <v>0</v>
      </c>
      <c r="BN1967">
        <v>0</v>
      </c>
    </row>
    <row r="1968" spans="1:66" x14ac:dyDescent="0.25">
      <c r="A1968">
        <v>10265</v>
      </c>
      <c r="B1968" t="s">
        <v>5311</v>
      </c>
      <c r="C1968">
        <v>1</v>
      </c>
      <c r="D1968">
        <v>0</v>
      </c>
      <c r="E1968">
        <v>0</v>
      </c>
      <c r="F1968" t="s">
        <v>1881</v>
      </c>
      <c r="G1968" t="s">
        <v>1882</v>
      </c>
      <c r="H1968" t="s">
        <v>1881</v>
      </c>
      <c r="I1968" t="s">
        <v>1881</v>
      </c>
      <c r="J1968" t="s">
        <v>1881</v>
      </c>
      <c r="K1968" t="s">
        <v>1881</v>
      </c>
      <c r="L1968" t="s">
        <v>1881</v>
      </c>
      <c r="M1968" s="180">
        <v>45020</v>
      </c>
      <c r="N1968" t="s">
        <v>2004</v>
      </c>
      <c r="O1968" t="s">
        <v>1883</v>
      </c>
      <c r="P1968" t="s">
        <v>1883</v>
      </c>
      <c r="Q1968">
        <v>0</v>
      </c>
      <c r="R1968">
        <v>0</v>
      </c>
      <c r="S1968" t="s">
        <v>1883</v>
      </c>
      <c r="T1968" t="s">
        <v>1883</v>
      </c>
      <c r="U1968">
        <v>0</v>
      </c>
      <c r="V1968" t="s">
        <v>1883</v>
      </c>
      <c r="W1968">
        <v>0</v>
      </c>
      <c r="X1968">
        <v>0</v>
      </c>
      <c r="Y1968">
        <v>0</v>
      </c>
      <c r="Z1968" t="s">
        <v>1881</v>
      </c>
      <c r="AA1968" t="s">
        <v>1881</v>
      </c>
      <c r="AB1968" t="s">
        <v>1881</v>
      </c>
      <c r="AC1968">
        <v>0</v>
      </c>
      <c r="AD1968">
        <v>0</v>
      </c>
      <c r="AE1968">
        <v>0</v>
      </c>
      <c r="AF1968">
        <v>0</v>
      </c>
      <c r="AG1968" t="s">
        <v>1882</v>
      </c>
      <c r="AH1968" s="181" t="s">
        <v>1883</v>
      </c>
      <c r="AI1968" s="182">
        <v>27</v>
      </c>
      <c r="AJ1968" s="181" t="s">
        <v>1886</v>
      </c>
      <c r="AK1968" s="181" t="s">
        <v>1883</v>
      </c>
      <c r="AL1968" s="181" t="s">
        <v>1883</v>
      </c>
      <c r="AO1968" s="181"/>
      <c r="AQ1968">
        <v>10</v>
      </c>
      <c r="AR1968" s="182">
        <v>40</v>
      </c>
      <c r="AS1968" s="183" t="s">
        <v>1882</v>
      </c>
      <c r="AT1968">
        <v>0</v>
      </c>
      <c r="AU1968">
        <v>0</v>
      </c>
      <c r="AV1968" s="182">
        <v>0</v>
      </c>
      <c r="AW1968" s="184">
        <v>0</v>
      </c>
      <c r="AX1968" s="183" t="s">
        <v>1881</v>
      </c>
      <c r="AY1968" s="184">
        <v>0</v>
      </c>
      <c r="AZ1968">
        <v>0</v>
      </c>
      <c r="BA1968">
        <v>0</v>
      </c>
      <c r="BB1968">
        <v>0</v>
      </c>
      <c r="BC1968" s="182">
        <v>10265</v>
      </c>
      <c r="BD1968" t="s">
        <v>1883</v>
      </c>
      <c r="BE1968" t="s">
        <v>1883</v>
      </c>
      <c r="BF1968" t="s">
        <v>1883</v>
      </c>
      <c r="BG1968" s="181" t="s">
        <v>1883</v>
      </c>
      <c r="BH1968">
        <v>0</v>
      </c>
      <c r="BI1968" s="184">
        <v>0</v>
      </c>
      <c r="BJ1968" s="182">
        <v>0</v>
      </c>
      <c r="BK1968" s="181" t="s">
        <v>1883</v>
      </c>
      <c r="BL1968">
        <v>0</v>
      </c>
      <c r="BM1968">
        <v>0</v>
      </c>
      <c r="BN1968">
        <v>0</v>
      </c>
    </row>
    <row r="1969" spans="1:66" x14ac:dyDescent="0.25">
      <c r="A1969">
        <v>10266</v>
      </c>
      <c r="B1969" t="s">
        <v>5312</v>
      </c>
      <c r="C1969">
        <v>1</v>
      </c>
      <c r="D1969">
        <v>0</v>
      </c>
      <c r="E1969">
        <v>0</v>
      </c>
      <c r="F1969" t="s">
        <v>1881</v>
      </c>
      <c r="G1969" t="s">
        <v>1882</v>
      </c>
      <c r="H1969" t="s">
        <v>1881</v>
      </c>
      <c r="I1969" t="s">
        <v>1881</v>
      </c>
      <c r="J1969" t="s">
        <v>1881</v>
      </c>
      <c r="K1969" t="s">
        <v>1881</v>
      </c>
      <c r="L1969" t="s">
        <v>1881</v>
      </c>
      <c r="M1969" s="180">
        <v>45020</v>
      </c>
      <c r="N1969" t="s">
        <v>2004</v>
      </c>
      <c r="O1969" t="s">
        <v>1883</v>
      </c>
      <c r="P1969" t="s">
        <v>1883</v>
      </c>
      <c r="Q1969">
        <v>0</v>
      </c>
      <c r="R1969">
        <v>0</v>
      </c>
      <c r="S1969" t="s">
        <v>1883</v>
      </c>
      <c r="T1969" t="s">
        <v>1883</v>
      </c>
      <c r="U1969">
        <v>0</v>
      </c>
      <c r="V1969" t="s">
        <v>1883</v>
      </c>
      <c r="W1969">
        <v>0</v>
      </c>
      <c r="X1969">
        <v>0</v>
      </c>
      <c r="Y1969">
        <v>0</v>
      </c>
      <c r="Z1969" t="s">
        <v>1881</v>
      </c>
      <c r="AA1969" t="s">
        <v>1881</v>
      </c>
      <c r="AB1969" t="s">
        <v>1881</v>
      </c>
      <c r="AC1969">
        <v>0</v>
      </c>
      <c r="AD1969">
        <v>0</v>
      </c>
      <c r="AE1969">
        <v>0</v>
      </c>
      <c r="AF1969">
        <v>0</v>
      </c>
      <c r="AG1969" t="s">
        <v>1882</v>
      </c>
      <c r="AH1969" s="181" t="s">
        <v>1883</v>
      </c>
      <c r="AI1969" s="182">
        <v>27</v>
      </c>
      <c r="AJ1969" s="181" t="s">
        <v>1886</v>
      </c>
      <c r="AK1969" s="181" t="s">
        <v>1883</v>
      </c>
      <c r="AL1969" s="181" t="s">
        <v>1883</v>
      </c>
      <c r="AO1969" s="181"/>
      <c r="AQ1969">
        <v>10</v>
      </c>
      <c r="AR1969" s="182">
        <v>40</v>
      </c>
      <c r="AS1969" s="183" t="s">
        <v>1882</v>
      </c>
      <c r="AT1969">
        <v>0</v>
      </c>
      <c r="AU1969">
        <v>0</v>
      </c>
      <c r="AV1969" s="182">
        <v>0</v>
      </c>
      <c r="AW1969" s="184">
        <v>0</v>
      </c>
      <c r="AX1969" s="183" t="s">
        <v>1881</v>
      </c>
      <c r="AY1969" s="184">
        <v>0</v>
      </c>
      <c r="AZ1969">
        <v>0</v>
      </c>
      <c r="BA1969">
        <v>0</v>
      </c>
      <c r="BB1969">
        <v>0</v>
      </c>
      <c r="BC1969" s="182">
        <v>10266</v>
      </c>
      <c r="BD1969" t="s">
        <v>1883</v>
      </c>
      <c r="BE1969" t="s">
        <v>1883</v>
      </c>
      <c r="BF1969" t="s">
        <v>1883</v>
      </c>
      <c r="BG1969" s="181" t="s">
        <v>1883</v>
      </c>
      <c r="BH1969">
        <v>0</v>
      </c>
      <c r="BI1969" s="184">
        <v>0</v>
      </c>
      <c r="BJ1969" s="182">
        <v>0</v>
      </c>
      <c r="BK1969" s="181" t="s">
        <v>1883</v>
      </c>
      <c r="BL1969">
        <v>0</v>
      </c>
      <c r="BM1969">
        <v>0</v>
      </c>
      <c r="BN1969">
        <v>0</v>
      </c>
    </row>
    <row r="1970" spans="1:66" x14ac:dyDescent="0.25">
      <c r="A1970">
        <v>10267</v>
      </c>
      <c r="B1970" t="s">
        <v>5313</v>
      </c>
      <c r="C1970">
        <v>1</v>
      </c>
      <c r="D1970">
        <v>0</v>
      </c>
      <c r="E1970">
        <v>0</v>
      </c>
      <c r="F1970" t="s">
        <v>1881</v>
      </c>
      <c r="G1970" t="s">
        <v>1882</v>
      </c>
      <c r="H1970" t="s">
        <v>1881</v>
      </c>
      <c r="I1970" t="s">
        <v>1881</v>
      </c>
      <c r="J1970" t="s">
        <v>1881</v>
      </c>
      <c r="K1970" t="s">
        <v>1881</v>
      </c>
      <c r="L1970" t="s">
        <v>1881</v>
      </c>
      <c r="M1970" s="180">
        <v>45020</v>
      </c>
      <c r="N1970" t="s">
        <v>2004</v>
      </c>
      <c r="O1970" t="s">
        <v>1883</v>
      </c>
      <c r="P1970" t="s">
        <v>1883</v>
      </c>
      <c r="Q1970">
        <v>0</v>
      </c>
      <c r="R1970">
        <v>0</v>
      </c>
      <c r="S1970" t="s">
        <v>1883</v>
      </c>
      <c r="T1970" t="s">
        <v>1883</v>
      </c>
      <c r="U1970">
        <v>0</v>
      </c>
      <c r="V1970" t="s">
        <v>1883</v>
      </c>
      <c r="W1970">
        <v>0</v>
      </c>
      <c r="X1970">
        <v>0</v>
      </c>
      <c r="Y1970">
        <v>0</v>
      </c>
      <c r="Z1970" t="s">
        <v>1881</v>
      </c>
      <c r="AA1970" t="s">
        <v>1881</v>
      </c>
      <c r="AB1970" t="s">
        <v>1881</v>
      </c>
      <c r="AC1970">
        <v>0</v>
      </c>
      <c r="AD1970">
        <v>0</v>
      </c>
      <c r="AE1970">
        <v>0</v>
      </c>
      <c r="AF1970">
        <v>0</v>
      </c>
      <c r="AG1970" t="s">
        <v>1882</v>
      </c>
      <c r="AH1970" s="181" t="s">
        <v>1883</v>
      </c>
      <c r="AI1970" s="182">
        <v>27</v>
      </c>
      <c r="AJ1970" s="181" t="s">
        <v>1886</v>
      </c>
      <c r="AK1970" s="181" t="s">
        <v>1883</v>
      </c>
      <c r="AL1970" s="181" t="s">
        <v>1883</v>
      </c>
      <c r="AO1970" s="181"/>
      <c r="AQ1970">
        <v>10</v>
      </c>
      <c r="AR1970" s="182">
        <v>40</v>
      </c>
      <c r="AS1970" s="183" t="s">
        <v>1882</v>
      </c>
      <c r="AT1970">
        <v>0</v>
      </c>
      <c r="AU1970">
        <v>0</v>
      </c>
      <c r="AV1970" s="182">
        <v>0</v>
      </c>
      <c r="AW1970" s="184">
        <v>0</v>
      </c>
      <c r="AX1970" s="183" t="s">
        <v>1881</v>
      </c>
      <c r="AY1970" s="184">
        <v>0</v>
      </c>
      <c r="AZ1970">
        <v>0</v>
      </c>
      <c r="BA1970">
        <v>0</v>
      </c>
      <c r="BB1970">
        <v>0</v>
      </c>
      <c r="BC1970" s="182">
        <v>10267</v>
      </c>
      <c r="BD1970" t="s">
        <v>1883</v>
      </c>
      <c r="BE1970" t="s">
        <v>1883</v>
      </c>
      <c r="BF1970" t="s">
        <v>1883</v>
      </c>
      <c r="BG1970" s="181" t="s">
        <v>1883</v>
      </c>
      <c r="BH1970">
        <v>0</v>
      </c>
      <c r="BI1970" s="184">
        <v>0</v>
      </c>
      <c r="BJ1970" s="182">
        <v>0</v>
      </c>
      <c r="BK1970" s="181" t="s">
        <v>1883</v>
      </c>
      <c r="BL1970">
        <v>0</v>
      </c>
      <c r="BM1970">
        <v>0</v>
      </c>
      <c r="BN1970">
        <v>0</v>
      </c>
    </row>
    <row r="1971" spans="1:66" x14ac:dyDescent="0.25">
      <c r="A1971">
        <v>10268</v>
      </c>
      <c r="B1971" t="s">
        <v>5314</v>
      </c>
      <c r="C1971">
        <v>1</v>
      </c>
      <c r="D1971">
        <v>0</v>
      </c>
      <c r="E1971">
        <v>0</v>
      </c>
      <c r="F1971" t="s">
        <v>1881</v>
      </c>
      <c r="G1971" t="s">
        <v>1882</v>
      </c>
      <c r="H1971" t="s">
        <v>1881</v>
      </c>
      <c r="I1971" t="s">
        <v>1881</v>
      </c>
      <c r="J1971" t="s">
        <v>1881</v>
      </c>
      <c r="K1971" t="s">
        <v>1881</v>
      </c>
      <c r="L1971" t="s">
        <v>1881</v>
      </c>
      <c r="M1971" s="180">
        <v>45020</v>
      </c>
      <c r="N1971" t="s">
        <v>2004</v>
      </c>
      <c r="O1971" t="s">
        <v>1883</v>
      </c>
      <c r="P1971" t="s">
        <v>1883</v>
      </c>
      <c r="Q1971">
        <v>0</v>
      </c>
      <c r="R1971">
        <v>0</v>
      </c>
      <c r="S1971" t="s">
        <v>1883</v>
      </c>
      <c r="T1971" t="s">
        <v>1883</v>
      </c>
      <c r="U1971">
        <v>0</v>
      </c>
      <c r="V1971" t="s">
        <v>1883</v>
      </c>
      <c r="W1971">
        <v>0</v>
      </c>
      <c r="X1971">
        <v>0</v>
      </c>
      <c r="Y1971">
        <v>0</v>
      </c>
      <c r="Z1971" t="s">
        <v>1881</v>
      </c>
      <c r="AA1971" t="s">
        <v>1881</v>
      </c>
      <c r="AB1971" t="s">
        <v>1881</v>
      </c>
      <c r="AC1971">
        <v>0</v>
      </c>
      <c r="AD1971">
        <v>0</v>
      </c>
      <c r="AE1971">
        <v>0</v>
      </c>
      <c r="AF1971">
        <v>0</v>
      </c>
      <c r="AG1971" t="s">
        <v>1882</v>
      </c>
      <c r="AH1971" s="181" t="s">
        <v>1883</v>
      </c>
      <c r="AI1971" s="182">
        <v>27</v>
      </c>
      <c r="AJ1971" s="181" t="s">
        <v>1886</v>
      </c>
      <c r="AK1971" s="181" t="s">
        <v>1883</v>
      </c>
      <c r="AL1971" s="181" t="s">
        <v>1883</v>
      </c>
      <c r="AO1971" s="181"/>
      <c r="AQ1971">
        <v>10</v>
      </c>
      <c r="AR1971" s="182">
        <v>40</v>
      </c>
      <c r="AS1971" s="183" t="s">
        <v>1882</v>
      </c>
      <c r="AT1971">
        <v>0</v>
      </c>
      <c r="AU1971">
        <v>0</v>
      </c>
      <c r="AV1971" s="182">
        <v>0</v>
      </c>
      <c r="AW1971" s="184">
        <v>0</v>
      </c>
      <c r="AX1971" s="183" t="s">
        <v>1881</v>
      </c>
      <c r="AY1971" s="184">
        <v>0</v>
      </c>
      <c r="AZ1971">
        <v>0</v>
      </c>
      <c r="BA1971">
        <v>0</v>
      </c>
      <c r="BB1971">
        <v>0</v>
      </c>
      <c r="BC1971" s="182">
        <v>10268</v>
      </c>
      <c r="BD1971" t="s">
        <v>1883</v>
      </c>
      <c r="BE1971" t="s">
        <v>1883</v>
      </c>
      <c r="BF1971" t="s">
        <v>1883</v>
      </c>
      <c r="BG1971" s="181" t="s">
        <v>1883</v>
      </c>
      <c r="BH1971">
        <v>0</v>
      </c>
      <c r="BI1971" s="184">
        <v>0</v>
      </c>
      <c r="BJ1971" s="182">
        <v>0</v>
      </c>
      <c r="BK1971" s="181" t="s">
        <v>1883</v>
      </c>
      <c r="BL1971">
        <v>0</v>
      </c>
      <c r="BM1971">
        <v>0</v>
      </c>
      <c r="BN1971">
        <v>0</v>
      </c>
    </row>
    <row r="1972" spans="1:66" x14ac:dyDescent="0.25">
      <c r="A1972">
        <v>10269</v>
      </c>
      <c r="B1972" t="s">
        <v>5315</v>
      </c>
      <c r="C1972">
        <v>1</v>
      </c>
      <c r="D1972">
        <v>0</v>
      </c>
      <c r="E1972">
        <v>0</v>
      </c>
      <c r="F1972" t="s">
        <v>1881</v>
      </c>
      <c r="G1972" t="s">
        <v>1882</v>
      </c>
      <c r="H1972" t="s">
        <v>1881</v>
      </c>
      <c r="I1972" t="s">
        <v>1881</v>
      </c>
      <c r="J1972" t="s">
        <v>1881</v>
      </c>
      <c r="K1972" t="s">
        <v>1881</v>
      </c>
      <c r="L1972" t="s">
        <v>1881</v>
      </c>
      <c r="M1972" s="180">
        <v>45020</v>
      </c>
      <c r="N1972" t="s">
        <v>2004</v>
      </c>
      <c r="O1972" t="s">
        <v>1883</v>
      </c>
      <c r="P1972" t="s">
        <v>1883</v>
      </c>
      <c r="Q1972">
        <v>0</v>
      </c>
      <c r="R1972">
        <v>0</v>
      </c>
      <c r="S1972" t="s">
        <v>1883</v>
      </c>
      <c r="T1972" t="s">
        <v>1883</v>
      </c>
      <c r="U1972">
        <v>0</v>
      </c>
      <c r="V1972" t="s">
        <v>1883</v>
      </c>
      <c r="W1972">
        <v>0</v>
      </c>
      <c r="X1972">
        <v>0</v>
      </c>
      <c r="Y1972">
        <v>0</v>
      </c>
      <c r="Z1972" t="s">
        <v>1881</v>
      </c>
      <c r="AA1972" t="s">
        <v>1881</v>
      </c>
      <c r="AB1972" t="s">
        <v>1881</v>
      </c>
      <c r="AC1972">
        <v>0</v>
      </c>
      <c r="AD1972">
        <v>0</v>
      </c>
      <c r="AE1972">
        <v>0</v>
      </c>
      <c r="AF1972">
        <v>0</v>
      </c>
      <c r="AG1972" t="s">
        <v>1882</v>
      </c>
      <c r="AH1972" s="181" t="s">
        <v>1883</v>
      </c>
      <c r="AI1972" s="182">
        <v>27</v>
      </c>
      <c r="AJ1972" s="181" t="s">
        <v>1886</v>
      </c>
      <c r="AK1972" s="181" t="s">
        <v>1883</v>
      </c>
      <c r="AL1972" s="181" t="s">
        <v>1883</v>
      </c>
      <c r="AO1972" s="181"/>
      <c r="AQ1972">
        <v>10</v>
      </c>
      <c r="AR1972" s="182">
        <v>40</v>
      </c>
      <c r="AS1972" s="183" t="s">
        <v>1882</v>
      </c>
      <c r="AT1972">
        <v>0</v>
      </c>
      <c r="AU1972">
        <v>0</v>
      </c>
      <c r="AV1972" s="182">
        <v>0</v>
      </c>
      <c r="AW1972" s="184">
        <v>0</v>
      </c>
      <c r="AX1972" s="183" t="s">
        <v>1881</v>
      </c>
      <c r="AY1972" s="184">
        <v>0</v>
      </c>
      <c r="AZ1972">
        <v>0</v>
      </c>
      <c r="BA1972">
        <v>0</v>
      </c>
      <c r="BB1972">
        <v>0</v>
      </c>
      <c r="BC1972" s="182">
        <v>10269</v>
      </c>
      <c r="BD1972" t="s">
        <v>1883</v>
      </c>
      <c r="BE1972" t="s">
        <v>1883</v>
      </c>
      <c r="BF1972" t="s">
        <v>1883</v>
      </c>
      <c r="BG1972" s="181" t="s">
        <v>1883</v>
      </c>
      <c r="BH1972">
        <v>0</v>
      </c>
      <c r="BI1972" s="184">
        <v>0</v>
      </c>
      <c r="BJ1972" s="182">
        <v>0</v>
      </c>
      <c r="BK1972" s="181" t="s">
        <v>1883</v>
      </c>
      <c r="BL1972">
        <v>0</v>
      </c>
      <c r="BM1972">
        <v>0</v>
      </c>
      <c r="BN1972">
        <v>0</v>
      </c>
    </row>
    <row r="1973" spans="1:66" x14ac:dyDescent="0.25">
      <c r="A1973">
        <v>10270</v>
      </c>
      <c r="B1973" t="s">
        <v>5316</v>
      </c>
      <c r="C1973">
        <v>1</v>
      </c>
      <c r="D1973">
        <v>0</v>
      </c>
      <c r="E1973">
        <v>0</v>
      </c>
      <c r="F1973" t="s">
        <v>1881</v>
      </c>
      <c r="G1973" t="s">
        <v>1882</v>
      </c>
      <c r="H1973" t="s">
        <v>1881</v>
      </c>
      <c r="I1973" t="s">
        <v>1881</v>
      </c>
      <c r="J1973" t="s">
        <v>1881</v>
      </c>
      <c r="K1973" t="s">
        <v>1881</v>
      </c>
      <c r="L1973" t="s">
        <v>1881</v>
      </c>
      <c r="M1973" s="180">
        <v>45021</v>
      </c>
      <c r="N1973" t="s">
        <v>1883</v>
      </c>
      <c r="O1973" t="s">
        <v>1883</v>
      </c>
      <c r="P1973" t="s">
        <v>5317</v>
      </c>
      <c r="Q1973">
        <v>0</v>
      </c>
      <c r="R1973">
        <v>0</v>
      </c>
      <c r="S1973" t="s">
        <v>1883</v>
      </c>
      <c r="T1973" t="s">
        <v>1883</v>
      </c>
      <c r="U1973">
        <v>2</v>
      </c>
      <c r="V1973" t="s">
        <v>1896</v>
      </c>
      <c r="W1973">
        <v>8</v>
      </c>
      <c r="X1973">
        <v>0</v>
      </c>
      <c r="Y1973">
        <v>0</v>
      </c>
      <c r="Z1973" t="s">
        <v>1881</v>
      </c>
      <c r="AA1973" t="s">
        <v>1881</v>
      </c>
      <c r="AB1973" t="s">
        <v>1881</v>
      </c>
      <c r="AC1973">
        <v>0</v>
      </c>
      <c r="AD1973">
        <v>0</v>
      </c>
      <c r="AE1973">
        <v>0</v>
      </c>
      <c r="AF1973">
        <v>0</v>
      </c>
      <c r="AG1973" t="s">
        <v>1882</v>
      </c>
      <c r="AH1973" s="181" t="s">
        <v>1883</v>
      </c>
      <c r="AI1973" s="182">
        <v>290</v>
      </c>
      <c r="AJ1973" s="181" t="s">
        <v>3090</v>
      </c>
      <c r="AK1973" s="181" t="s">
        <v>1883</v>
      </c>
      <c r="AL1973" s="181" t="s">
        <v>1883</v>
      </c>
      <c r="AO1973" s="181"/>
      <c r="AQ1973">
        <v>10</v>
      </c>
      <c r="AR1973" s="182">
        <v>40</v>
      </c>
      <c r="AS1973" s="183" t="s">
        <v>1882</v>
      </c>
      <c r="AT1973">
        <v>0</v>
      </c>
      <c r="AU1973">
        <v>70</v>
      </c>
      <c r="AV1973" s="182">
        <v>10</v>
      </c>
      <c r="AW1973" s="184">
        <v>0</v>
      </c>
      <c r="AX1973" s="183" t="s">
        <v>1881</v>
      </c>
      <c r="AY1973" s="184">
        <v>0</v>
      </c>
      <c r="AZ1973">
        <v>0</v>
      </c>
      <c r="BA1973">
        <v>0</v>
      </c>
      <c r="BB1973">
        <v>0</v>
      </c>
      <c r="BC1973" s="182">
        <v>10270</v>
      </c>
      <c r="BD1973" t="s">
        <v>1883</v>
      </c>
      <c r="BE1973" t="s">
        <v>1883</v>
      </c>
      <c r="BF1973" t="s">
        <v>1883</v>
      </c>
      <c r="BG1973" s="181" t="s">
        <v>1883</v>
      </c>
      <c r="BH1973">
        <v>0</v>
      </c>
      <c r="BI1973" s="184">
        <v>0</v>
      </c>
      <c r="BJ1973" s="182">
        <v>0</v>
      </c>
      <c r="BK1973" s="181" t="s">
        <v>1883</v>
      </c>
      <c r="BL1973">
        <v>0</v>
      </c>
      <c r="BM1973">
        <v>0</v>
      </c>
      <c r="BN1973">
        <v>0</v>
      </c>
    </row>
    <row r="1974" spans="1:66" x14ac:dyDescent="0.25">
      <c r="A1974">
        <v>10273</v>
      </c>
      <c r="B1974" t="s">
        <v>5318</v>
      </c>
      <c r="C1974">
        <v>12</v>
      </c>
      <c r="D1974">
        <v>0</v>
      </c>
      <c r="E1974">
        <v>0</v>
      </c>
      <c r="F1974" t="s">
        <v>1881</v>
      </c>
      <c r="G1974" t="s">
        <v>1882</v>
      </c>
      <c r="H1974" t="s">
        <v>1881</v>
      </c>
      <c r="I1974" t="s">
        <v>1881</v>
      </c>
      <c r="J1974" t="s">
        <v>1881</v>
      </c>
      <c r="K1974" t="s">
        <v>1881</v>
      </c>
      <c r="L1974" t="s">
        <v>1881</v>
      </c>
      <c r="M1974" s="180">
        <v>45022</v>
      </c>
      <c r="N1974" t="s">
        <v>1883</v>
      </c>
      <c r="O1974" t="s">
        <v>1883</v>
      </c>
      <c r="P1974" t="s">
        <v>5319</v>
      </c>
      <c r="Q1974">
        <v>0</v>
      </c>
      <c r="R1974">
        <v>0</v>
      </c>
      <c r="S1974" t="s">
        <v>1883</v>
      </c>
      <c r="T1974" t="s">
        <v>1883</v>
      </c>
      <c r="U1974">
        <v>0</v>
      </c>
      <c r="V1974" t="s">
        <v>1883</v>
      </c>
      <c r="W1974">
        <v>0</v>
      </c>
      <c r="X1974">
        <v>0</v>
      </c>
      <c r="Y1974">
        <v>0</v>
      </c>
      <c r="Z1974" t="s">
        <v>1881</v>
      </c>
      <c r="AA1974" t="s">
        <v>1881</v>
      </c>
      <c r="AB1974" t="s">
        <v>1881</v>
      </c>
      <c r="AC1974">
        <v>0</v>
      </c>
      <c r="AD1974">
        <v>0</v>
      </c>
      <c r="AE1974">
        <v>0</v>
      </c>
      <c r="AF1974">
        <v>0</v>
      </c>
      <c r="AG1974" t="s">
        <v>1881</v>
      </c>
      <c r="AH1974" s="181" t="s">
        <v>1883</v>
      </c>
      <c r="AI1974" s="182">
        <v>46</v>
      </c>
      <c r="AJ1974" s="181" t="s">
        <v>1932</v>
      </c>
      <c r="AK1974" s="181" t="s">
        <v>1883</v>
      </c>
      <c r="AL1974" s="181" t="s">
        <v>1883</v>
      </c>
      <c r="AO1974" s="181"/>
      <c r="AQ1974">
        <v>10</v>
      </c>
      <c r="AR1974" s="182">
        <v>40</v>
      </c>
      <c r="AS1974" s="183" t="s">
        <v>1882</v>
      </c>
      <c r="AT1974">
        <v>0</v>
      </c>
      <c r="AU1974">
        <v>0</v>
      </c>
      <c r="AV1974" s="182">
        <v>0</v>
      </c>
      <c r="AW1974" s="184">
        <v>0</v>
      </c>
      <c r="AX1974" s="183" t="s">
        <v>1881</v>
      </c>
      <c r="AY1974" s="184">
        <v>0</v>
      </c>
      <c r="AZ1974">
        <v>0</v>
      </c>
      <c r="BA1974">
        <v>0</v>
      </c>
      <c r="BB1974">
        <v>0</v>
      </c>
      <c r="BC1974" s="182">
        <v>10273</v>
      </c>
      <c r="BD1974" t="s">
        <v>1883</v>
      </c>
      <c r="BE1974" t="s">
        <v>1883</v>
      </c>
      <c r="BF1974" t="s">
        <v>1883</v>
      </c>
      <c r="BG1974" s="181" t="s">
        <v>1883</v>
      </c>
      <c r="BH1974">
        <v>0</v>
      </c>
      <c r="BI1974" s="184">
        <v>0</v>
      </c>
      <c r="BJ1974" s="182">
        <v>0</v>
      </c>
      <c r="BK1974" s="181" t="s">
        <v>1883</v>
      </c>
      <c r="BL1974">
        <v>0</v>
      </c>
      <c r="BM1974">
        <v>0</v>
      </c>
      <c r="BN1974">
        <v>0</v>
      </c>
    </row>
    <row r="1975" spans="1:66" x14ac:dyDescent="0.25">
      <c r="A1975">
        <v>10274</v>
      </c>
      <c r="B1975" t="s">
        <v>5320</v>
      </c>
      <c r="C1975">
        <v>40</v>
      </c>
      <c r="D1975">
        <v>0</v>
      </c>
      <c r="E1975">
        <v>0</v>
      </c>
      <c r="F1975" t="s">
        <v>1881</v>
      </c>
      <c r="G1975" t="s">
        <v>1882</v>
      </c>
      <c r="H1975" t="s">
        <v>1881</v>
      </c>
      <c r="I1975" t="s">
        <v>1881</v>
      </c>
      <c r="J1975" t="s">
        <v>1881</v>
      </c>
      <c r="K1975" t="s">
        <v>1881</v>
      </c>
      <c r="L1975" t="s">
        <v>1881</v>
      </c>
      <c r="M1975" s="180">
        <v>45022</v>
      </c>
      <c r="N1975" t="s">
        <v>1883</v>
      </c>
      <c r="O1975" t="s">
        <v>1883</v>
      </c>
      <c r="P1975" t="s">
        <v>5321</v>
      </c>
      <c r="Q1975">
        <v>0</v>
      </c>
      <c r="R1975">
        <v>0</v>
      </c>
      <c r="S1975" t="s">
        <v>1883</v>
      </c>
      <c r="T1975" t="s">
        <v>1883</v>
      </c>
      <c r="U1975">
        <v>0</v>
      </c>
      <c r="V1975" t="s">
        <v>1883</v>
      </c>
      <c r="W1975">
        <v>0</v>
      </c>
      <c r="X1975">
        <v>0</v>
      </c>
      <c r="Y1975">
        <v>0</v>
      </c>
      <c r="Z1975" t="s">
        <v>1881</v>
      </c>
      <c r="AA1975" t="s">
        <v>1881</v>
      </c>
      <c r="AB1975" t="s">
        <v>1881</v>
      </c>
      <c r="AC1975">
        <v>0</v>
      </c>
      <c r="AD1975">
        <v>0</v>
      </c>
      <c r="AE1975">
        <v>0</v>
      </c>
      <c r="AF1975">
        <v>0</v>
      </c>
      <c r="AG1975" t="s">
        <v>1882</v>
      </c>
      <c r="AH1975" s="181" t="s">
        <v>1883</v>
      </c>
      <c r="AI1975" s="182">
        <v>27</v>
      </c>
      <c r="AJ1975" s="181" t="s">
        <v>1886</v>
      </c>
      <c r="AK1975" s="181" t="s">
        <v>1883</v>
      </c>
      <c r="AL1975" s="181" t="s">
        <v>1883</v>
      </c>
      <c r="AO1975" s="181"/>
      <c r="AQ1975">
        <v>10</v>
      </c>
      <c r="AR1975" s="182">
        <v>40</v>
      </c>
      <c r="AS1975" s="183" t="s">
        <v>1882</v>
      </c>
      <c r="AT1975">
        <v>0</v>
      </c>
      <c r="AU1975">
        <v>0</v>
      </c>
      <c r="AV1975" s="182">
        <v>0</v>
      </c>
      <c r="AW1975" s="184">
        <v>0</v>
      </c>
      <c r="AX1975" s="183" t="s">
        <v>1881</v>
      </c>
      <c r="AY1975" s="184">
        <v>0</v>
      </c>
      <c r="AZ1975">
        <v>0</v>
      </c>
      <c r="BA1975">
        <v>0</v>
      </c>
      <c r="BB1975">
        <v>0</v>
      </c>
      <c r="BC1975" s="182">
        <v>10274</v>
      </c>
      <c r="BD1975" t="s">
        <v>1883</v>
      </c>
      <c r="BE1975" t="s">
        <v>1883</v>
      </c>
      <c r="BF1975" t="s">
        <v>1883</v>
      </c>
      <c r="BG1975" s="181" t="s">
        <v>1883</v>
      </c>
      <c r="BH1975">
        <v>0</v>
      </c>
      <c r="BI1975" s="184">
        <v>0</v>
      </c>
      <c r="BJ1975" s="182">
        <v>0</v>
      </c>
      <c r="BK1975" s="181" t="s">
        <v>1883</v>
      </c>
      <c r="BL1975">
        <v>0</v>
      </c>
      <c r="BM1975">
        <v>0</v>
      </c>
      <c r="BN1975">
        <v>0</v>
      </c>
    </row>
    <row r="1976" spans="1:66" x14ac:dyDescent="0.25">
      <c r="A1976">
        <v>10275</v>
      </c>
      <c r="B1976" t="s">
        <v>5162</v>
      </c>
      <c r="C1976">
        <v>4</v>
      </c>
      <c r="D1976">
        <v>0</v>
      </c>
      <c r="E1976">
        <v>0</v>
      </c>
      <c r="F1976" t="s">
        <v>1881</v>
      </c>
      <c r="G1976" t="s">
        <v>1882</v>
      </c>
      <c r="H1976" t="s">
        <v>1881</v>
      </c>
      <c r="I1976" t="s">
        <v>1881</v>
      </c>
      <c r="J1976" t="s">
        <v>1881</v>
      </c>
      <c r="K1976" t="s">
        <v>1881</v>
      </c>
      <c r="L1976" t="s">
        <v>1881</v>
      </c>
      <c r="M1976" s="180">
        <v>45022</v>
      </c>
      <c r="N1976" t="s">
        <v>1883</v>
      </c>
      <c r="O1976" t="s">
        <v>1883</v>
      </c>
      <c r="P1976" t="s">
        <v>5322</v>
      </c>
      <c r="Q1976">
        <v>0</v>
      </c>
      <c r="R1976">
        <v>0</v>
      </c>
      <c r="S1976" t="s">
        <v>1883</v>
      </c>
      <c r="T1976" t="s">
        <v>1883</v>
      </c>
      <c r="U1976">
        <v>0</v>
      </c>
      <c r="V1976" t="s">
        <v>1883</v>
      </c>
      <c r="W1976">
        <v>0</v>
      </c>
      <c r="X1976">
        <v>0</v>
      </c>
      <c r="Y1976">
        <v>0</v>
      </c>
      <c r="Z1976" t="s">
        <v>1881</v>
      </c>
      <c r="AA1976" t="s">
        <v>1881</v>
      </c>
      <c r="AB1976" t="s">
        <v>1881</v>
      </c>
      <c r="AC1976">
        <v>0</v>
      </c>
      <c r="AD1976">
        <v>0</v>
      </c>
      <c r="AE1976">
        <v>0</v>
      </c>
      <c r="AF1976">
        <v>0</v>
      </c>
      <c r="AG1976" t="s">
        <v>1882</v>
      </c>
      <c r="AH1976" s="181" t="s">
        <v>1883</v>
      </c>
      <c r="AI1976" s="182">
        <v>27</v>
      </c>
      <c r="AJ1976" s="181" t="s">
        <v>1886</v>
      </c>
      <c r="AK1976" s="181" t="s">
        <v>1883</v>
      </c>
      <c r="AL1976" s="181" t="s">
        <v>1883</v>
      </c>
      <c r="AO1976" s="181"/>
      <c r="AQ1976">
        <v>10</v>
      </c>
      <c r="AR1976" s="182">
        <v>40</v>
      </c>
      <c r="AS1976" s="183" t="s">
        <v>1882</v>
      </c>
      <c r="AT1976">
        <v>0</v>
      </c>
      <c r="AU1976">
        <v>0</v>
      </c>
      <c r="AV1976" s="182">
        <v>0</v>
      </c>
      <c r="AW1976" s="184">
        <v>0</v>
      </c>
      <c r="AX1976" s="183" t="s">
        <v>1881</v>
      </c>
      <c r="AY1976" s="184">
        <v>0</v>
      </c>
      <c r="AZ1976">
        <v>0</v>
      </c>
      <c r="BA1976">
        <v>0</v>
      </c>
      <c r="BB1976">
        <v>0</v>
      </c>
      <c r="BC1976" s="182">
        <v>10275</v>
      </c>
      <c r="BD1976" t="s">
        <v>1883</v>
      </c>
      <c r="BE1976" t="s">
        <v>1883</v>
      </c>
      <c r="BF1976" t="s">
        <v>1883</v>
      </c>
      <c r="BG1976" s="181" t="s">
        <v>1883</v>
      </c>
      <c r="BH1976">
        <v>0</v>
      </c>
      <c r="BI1976" s="184">
        <v>0</v>
      </c>
      <c r="BJ1976" s="182">
        <v>0</v>
      </c>
      <c r="BK1976" s="181" t="s">
        <v>1883</v>
      </c>
      <c r="BL1976">
        <v>0</v>
      </c>
      <c r="BM1976">
        <v>0</v>
      </c>
      <c r="BN1976">
        <v>0</v>
      </c>
    </row>
    <row r="1977" spans="1:66" x14ac:dyDescent="0.25">
      <c r="A1977">
        <v>10276</v>
      </c>
      <c r="B1977" t="s">
        <v>5323</v>
      </c>
      <c r="C1977">
        <v>12</v>
      </c>
      <c r="D1977">
        <v>0</v>
      </c>
      <c r="E1977">
        <v>0</v>
      </c>
      <c r="F1977" t="s">
        <v>1881</v>
      </c>
      <c r="G1977" t="s">
        <v>1882</v>
      </c>
      <c r="H1977" t="s">
        <v>1881</v>
      </c>
      <c r="I1977" t="s">
        <v>1881</v>
      </c>
      <c r="J1977" t="s">
        <v>1881</v>
      </c>
      <c r="K1977" t="s">
        <v>1881</v>
      </c>
      <c r="L1977" t="s">
        <v>1881</v>
      </c>
      <c r="M1977" s="180">
        <v>45026</v>
      </c>
      <c r="N1977" t="s">
        <v>1883</v>
      </c>
      <c r="O1977" t="s">
        <v>5324</v>
      </c>
      <c r="P1977" t="s">
        <v>5324</v>
      </c>
      <c r="Q1977">
        <v>0</v>
      </c>
      <c r="R1977">
        <v>0</v>
      </c>
      <c r="S1977" t="s">
        <v>1883</v>
      </c>
      <c r="T1977" t="s">
        <v>1883</v>
      </c>
      <c r="U1977">
        <v>0</v>
      </c>
      <c r="V1977" t="s">
        <v>1883</v>
      </c>
      <c r="W1977">
        <v>0</v>
      </c>
      <c r="X1977">
        <v>0</v>
      </c>
      <c r="Y1977">
        <v>0</v>
      </c>
      <c r="Z1977" t="s">
        <v>1881</v>
      </c>
      <c r="AA1977" t="s">
        <v>1881</v>
      </c>
      <c r="AB1977" t="s">
        <v>1881</v>
      </c>
      <c r="AC1977">
        <v>0</v>
      </c>
      <c r="AD1977">
        <v>0</v>
      </c>
      <c r="AE1977">
        <v>0</v>
      </c>
      <c r="AF1977">
        <v>0</v>
      </c>
      <c r="AG1977" t="s">
        <v>1881</v>
      </c>
      <c r="AH1977" s="181" t="s">
        <v>1883</v>
      </c>
      <c r="AI1977" s="182">
        <v>49</v>
      </c>
      <c r="AJ1977" s="181" t="s">
        <v>1960</v>
      </c>
      <c r="AK1977" s="181" t="s">
        <v>5325</v>
      </c>
      <c r="AL1977" s="181" t="s">
        <v>1883</v>
      </c>
      <c r="AO1977" s="181"/>
      <c r="AQ1977">
        <v>10</v>
      </c>
      <c r="AR1977" s="182">
        <v>40</v>
      </c>
      <c r="AS1977" s="183" t="s">
        <v>1882</v>
      </c>
      <c r="AT1977">
        <v>0</v>
      </c>
      <c r="AU1977">
        <v>50</v>
      </c>
      <c r="AV1977" s="182">
        <v>5</v>
      </c>
      <c r="AW1977" s="184">
        <v>0</v>
      </c>
      <c r="AX1977" s="183" t="s">
        <v>1881</v>
      </c>
      <c r="AY1977" s="184">
        <v>0</v>
      </c>
      <c r="AZ1977">
        <v>0</v>
      </c>
      <c r="BA1977">
        <v>0</v>
      </c>
      <c r="BB1977">
        <v>0</v>
      </c>
      <c r="BC1977" s="182">
        <v>10276</v>
      </c>
      <c r="BD1977" t="s">
        <v>1883</v>
      </c>
      <c r="BE1977" t="s">
        <v>1883</v>
      </c>
      <c r="BF1977" t="s">
        <v>1883</v>
      </c>
      <c r="BG1977" s="181" t="s">
        <v>1883</v>
      </c>
      <c r="BH1977">
        <v>0</v>
      </c>
      <c r="BI1977" s="184">
        <v>0</v>
      </c>
      <c r="BJ1977" s="182">
        <v>0</v>
      </c>
      <c r="BK1977" s="181" t="s">
        <v>1883</v>
      </c>
      <c r="BL1977">
        <v>0</v>
      </c>
      <c r="BM1977">
        <v>0</v>
      </c>
      <c r="BN1977">
        <v>0</v>
      </c>
    </row>
    <row r="1978" spans="1:66" x14ac:dyDescent="0.25">
      <c r="A1978">
        <v>10277</v>
      </c>
      <c r="B1978" t="s">
        <v>5326</v>
      </c>
      <c r="C1978">
        <v>12</v>
      </c>
      <c r="D1978">
        <v>0</v>
      </c>
      <c r="E1978">
        <v>0</v>
      </c>
      <c r="F1978" t="s">
        <v>1881</v>
      </c>
      <c r="G1978" t="s">
        <v>1882</v>
      </c>
      <c r="H1978" t="s">
        <v>1881</v>
      </c>
      <c r="I1978" t="s">
        <v>1881</v>
      </c>
      <c r="J1978" t="s">
        <v>1881</v>
      </c>
      <c r="K1978" t="s">
        <v>1881</v>
      </c>
      <c r="L1978" t="s">
        <v>1881</v>
      </c>
      <c r="M1978" s="180">
        <v>45026</v>
      </c>
      <c r="N1978" t="s">
        <v>1883</v>
      </c>
      <c r="O1978" t="s">
        <v>5327</v>
      </c>
      <c r="P1978" t="s">
        <v>5327</v>
      </c>
      <c r="Q1978">
        <v>0</v>
      </c>
      <c r="R1978">
        <v>0</v>
      </c>
      <c r="S1978" t="s">
        <v>1883</v>
      </c>
      <c r="T1978" t="s">
        <v>1883</v>
      </c>
      <c r="U1978">
        <v>0</v>
      </c>
      <c r="V1978" t="s">
        <v>1883</v>
      </c>
      <c r="W1978">
        <v>0</v>
      </c>
      <c r="X1978">
        <v>0</v>
      </c>
      <c r="Y1978">
        <v>0</v>
      </c>
      <c r="Z1978" t="s">
        <v>1881</v>
      </c>
      <c r="AA1978" t="s">
        <v>1881</v>
      </c>
      <c r="AB1978" t="s">
        <v>1881</v>
      </c>
      <c r="AC1978">
        <v>0</v>
      </c>
      <c r="AD1978">
        <v>0</v>
      </c>
      <c r="AE1978">
        <v>0</v>
      </c>
      <c r="AF1978">
        <v>0</v>
      </c>
      <c r="AG1978" t="s">
        <v>1881</v>
      </c>
      <c r="AH1978" s="181" t="s">
        <v>1883</v>
      </c>
      <c r="AI1978" s="182">
        <v>49</v>
      </c>
      <c r="AJ1978" s="181" t="s">
        <v>1960</v>
      </c>
      <c r="AK1978" s="181" t="s">
        <v>1883</v>
      </c>
      <c r="AL1978" s="181" t="s">
        <v>1883</v>
      </c>
      <c r="AO1978" s="181"/>
      <c r="AQ1978">
        <v>10</v>
      </c>
      <c r="AR1978" s="182">
        <v>40</v>
      </c>
      <c r="AS1978" s="183" t="s">
        <v>1882</v>
      </c>
      <c r="AT1978">
        <v>0</v>
      </c>
      <c r="AU1978">
        <v>120</v>
      </c>
      <c r="AV1978" s="182">
        <v>0</v>
      </c>
      <c r="AW1978" s="184">
        <v>0</v>
      </c>
      <c r="AX1978" s="183" t="s">
        <v>1881</v>
      </c>
      <c r="AY1978" s="184">
        <v>0</v>
      </c>
      <c r="AZ1978">
        <v>0</v>
      </c>
      <c r="BA1978">
        <v>0</v>
      </c>
      <c r="BB1978">
        <v>0</v>
      </c>
      <c r="BC1978" s="182">
        <v>10277</v>
      </c>
      <c r="BD1978" t="s">
        <v>1883</v>
      </c>
      <c r="BE1978" t="s">
        <v>1883</v>
      </c>
      <c r="BF1978" t="s">
        <v>1883</v>
      </c>
      <c r="BG1978" s="181" t="s">
        <v>1883</v>
      </c>
      <c r="BH1978">
        <v>0</v>
      </c>
      <c r="BI1978" s="184">
        <v>0</v>
      </c>
      <c r="BJ1978" s="182">
        <v>0</v>
      </c>
      <c r="BK1978" s="181" t="s">
        <v>1883</v>
      </c>
      <c r="BL1978">
        <v>0</v>
      </c>
      <c r="BM1978">
        <v>0</v>
      </c>
      <c r="BN1978">
        <v>0</v>
      </c>
    </row>
    <row r="1979" spans="1:66" x14ac:dyDescent="0.25">
      <c r="A1979">
        <v>10278</v>
      </c>
      <c r="B1979" t="s">
        <v>851</v>
      </c>
      <c r="C1979">
        <v>10</v>
      </c>
      <c r="D1979">
        <v>0</v>
      </c>
      <c r="E1979">
        <v>0</v>
      </c>
      <c r="F1979" t="s">
        <v>1881</v>
      </c>
      <c r="G1979" t="s">
        <v>1882</v>
      </c>
      <c r="H1979" t="s">
        <v>1881</v>
      </c>
      <c r="I1979" t="s">
        <v>1881</v>
      </c>
      <c r="J1979" t="s">
        <v>1881</v>
      </c>
      <c r="K1979" t="s">
        <v>1881</v>
      </c>
      <c r="L1979" t="s">
        <v>1881</v>
      </c>
      <c r="M1979" s="180">
        <v>45026</v>
      </c>
      <c r="N1979" t="s">
        <v>1883</v>
      </c>
      <c r="O1979" t="s">
        <v>1883</v>
      </c>
      <c r="P1979" t="s">
        <v>5328</v>
      </c>
      <c r="Q1979">
        <v>0</v>
      </c>
      <c r="R1979">
        <v>0</v>
      </c>
      <c r="S1979" t="s">
        <v>1883</v>
      </c>
      <c r="T1979" t="s">
        <v>1883</v>
      </c>
      <c r="U1979">
        <v>0</v>
      </c>
      <c r="V1979" t="s">
        <v>1883</v>
      </c>
      <c r="W1979">
        <v>0</v>
      </c>
      <c r="X1979">
        <v>0</v>
      </c>
      <c r="Y1979">
        <v>0</v>
      </c>
      <c r="Z1979" t="s">
        <v>1881</v>
      </c>
      <c r="AA1979" t="s">
        <v>1881</v>
      </c>
      <c r="AB1979" t="s">
        <v>1881</v>
      </c>
      <c r="AC1979">
        <v>0</v>
      </c>
      <c r="AD1979">
        <v>0</v>
      </c>
      <c r="AE1979">
        <v>0</v>
      </c>
      <c r="AF1979">
        <v>0</v>
      </c>
      <c r="AG1979" t="s">
        <v>1881</v>
      </c>
      <c r="AH1979" s="181" t="s">
        <v>1883</v>
      </c>
      <c r="AI1979" s="182">
        <v>116</v>
      </c>
      <c r="AJ1979" s="181" t="s">
        <v>1992</v>
      </c>
      <c r="AK1979" s="181" t="s">
        <v>5329</v>
      </c>
      <c r="AL1979" s="181" t="s">
        <v>1883</v>
      </c>
      <c r="AO1979" s="181"/>
      <c r="AQ1979">
        <v>10</v>
      </c>
      <c r="AR1979" s="182">
        <v>40</v>
      </c>
      <c r="AS1979" s="183" t="s">
        <v>1882</v>
      </c>
      <c r="AT1979">
        <v>0</v>
      </c>
      <c r="AU1979">
        <v>105</v>
      </c>
      <c r="AV1979" s="182">
        <v>7</v>
      </c>
      <c r="AW1979" s="184">
        <v>0</v>
      </c>
      <c r="AX1979" s="183" t="s">
        <v>1881</v>
      </c>
      <c r="AY1979" s="184">
        <v>0</v>
      </c>
      <c r="AZ1979">
        <v>0</v>
      </c>
      <c r="BA1979">
        <v>0</v>
      </c>
      <c r="BB1979">
        <v>0</v>
      </c>
      <c r="BC1979" s="182">
        <v>10278</v>
      </c>
      <c r="BD1979" t="s">
        <v>1883</v>
      </c>
      <c r="BE1979" t="s">
        <v>1883</v>
      </c>
      <c r="BF1979" t="s">
        <v>1883</v>
      </c>
      <c r="BG1979" s="181" t="s">
        <v>1883</v>
      </c>
      <c r="BH1979">
        <v>0</v>
      </c>
      <c r="BI1979" s="184">
        <v>0</v>
      </c>
      <c r="BJ1979" s="182">
        <v>0</v>
      </c>
      <c r="BK1979" s="181" t="s">
        <v>1883</v>
      </c>
      <c r="BL1979">
        <v>0</v>
      </c>
      <c r="BM1979">
        <v>0</v>
      </c>
      <c r="BN1979">
        <v>0</v>
      </c>
    </row>
    <row r="1980" spans="1:66" x14ac:dyDescent="0.25">
      <c r="A1980">
        <v>10279</v>
      </c>
      <c r="B1980" t="s">
        <v>5330</v>
      </c>
      <c r="C1980">
        <v>24</v>
      </c>
      <c r="D1980">
        <v>0</v>
      </c>
      <c r="E1980">
        <v>0</v>
      </c>
      <c r="F1980" t="s">
        <v>1881</v>
      </c>
      <c r="G1980" t="s">
        <v>1882</v>
      </c>
      <c r="H1980" t="s">
        <v>1881</v>
      </c>
      <c r="I1980" t="s">
        <v>1881</v>
      </c>
      <c r="J1980" t="s">
        <v>1881</v>
      </c>
      <c r="K1980" t="s">
        <v>1881</v>
      </c>
      <c r="L1980" t="s">
        <v>1881</v>
      </c>
      <c r="M1980" s="180">
        <v>45035</v>
      </c>
      <c r="N1980" t="s">
        <v>1883</v>
      </c>
      <c r="O1980" t="s">
        <v>5331</v>
      </c>
      <c r="P1980" t="s">
        <v>5331</v>
      </c>
      <c r="Q1980">
        <v>0</v>
      </c>
      <c r="R1980">
        <v>0</v>
      </c>
      <c r="S1980" t="s">
        <v>1883</v>
      </c>
      <c r="T1980" t="s">
        <v>1883</v>
      </c>
      <c r="U1980">
        <v>0</v>
      </c>
      <c r="V1980" t="s">
        <v>1883</v>
      </c>
      <c r="W1980">
        <v>0</v>
      </c>
      <c r="X1980">
        <v>0</v>
      </c>
      <c r="Y1980">
        <v>0</v>
      </c>
      <c r="Z1980" t="s">
        <v>1881</v>
      </c>
      <c r="AA1980" t="s">
        <v>1881</v>
      </c>
      <c r="AB1980" t="s">
        <v>1881</v>
      </c>
      <c r="AC1980">
        <v>0</v>
      </c>
      <c r="AD1980">
        <v>0</v>
      </c>
      <c r="AE1980">
        <v>0</v>
      </c>
      <c r="AF1980">
        <v>0</v>
      </c>
      <c r="AG1980" t="s">
        <v>1881</v>
      </c>
      <c r="AH1980" s="181" t="s">
        <v>1883</v>
      </c>
      <c r="AI1980" s="182">
        <v>210</v>
      </c>
      <c r="AJ1980" s="181" t="s">
        <v>2007</v>
      </c>
      <c r="AK1980" s="181" t="s">
        <v>1883</v>
      </c>
      <c r="AL1980" s="181" t="s">
        <v>1883</v>
      </c>
      <c r="AO1980" s="181"/>
      <c r="AQ1980">
        <v>10</v>
      </c>
      <c r="AR1980" s="182">
        <v>40</v>
      </c>
      <c r="AS1980" s="183" t="s">
        <v>1882</v>
      </c>
      <c r="AT1980">
        <v>0</v>
      </c>
      <c r="AU1980">
        <v>0</v>
      </c>
      <c r="AV1980" s="182">
        <v>0</v>
      </c>
      <c r="AW1980" s="184">
        <v>0</v>
      </c>
      <c r="AX1980" s="183" t="s">
        <v>1881</v>
      </c>
      <c r="AY1980" s="184">
        <v>0</v>
      </c>
      <c r="AZ1980">
        <v>0</v>
      </c>
      <c r="BA1980">
        <v>0</v>
      </c>
      <c r="BB1980">
        <v>0</v>
      </c>
      <c r="BC1980" s="182">
        <v>10279</v>
      </c>
      <c r="BD1980" t="s">
        <v>1883</v>
      </c>
      <c r="BE1980" t="s">
        <v>1883</v>
      </c>
      <c r="BF1980" t="s">
        <v>1883</v>
      </c>
      <c r="BG1980" s="181" t="s">
        <v>1883</v>
      </c>
      <c r="BH1980">
        <v>0</v>
      </c>
      <c r="BI1980" s="184">
        <v>0</v>
      </c>
      <c r="BJ1980" s="182">
        <v>0</v>
      </c>
      <c r="BK1980" s="181" t="s">
        <v>1883</v>
      </c>
      <c r="BL1980">
        <v>0</v>
      </c>
      <c r="BM1980">
        <v>0</v>
      </c>
      <c r="BN1980">
        <v>0</v>
      </c>
    </row>
    <row r="1981" spans="1:66" x14ac:dyDescent="0.25">
      <c r="A1981">
        <v>10280</v>
      </c>
      <c r="B1981" t="s">
        <v>5332</v>
      </c>
      <c r="C1981">
        <v>6</v>
      </c>
      <c r="D1981">
        <v>0</v>
      </c>
      <c r="E1981">
        <v>0</v>
      </c>
      <c r="F1981" t="s">
        <v>1881</v>
      </c>
      <c r="G1981" t="s">
        <v>1882</v>
      </c>
      <c r="H1981" t="s">
        <v>1881</v>
      </c>
      <c r="I1981" t="s">
        <v>1881</v>
      </c>
      <c r="J1981" t="s">
        <v>1881</v>
      </c>
      <c r="K1981" t="s">
        <v>1881</v>
      </c>
      <c r="L1981" t="s">
        <v>1881</v>
      </c>
      <c r="M1981" s="180">
        <v>45036</v>
      </c>
      <c r="N1981" t="s">
        <v>1883</v>
      </c>
      <c r="O1981" t="s">
        <v>5333</v>
      </c>
      <c r="P1981" t="s">
        <v>5334</v>
      </c>
      <c r="Q1981">
        <v>0</v>
      </c>
      <c r="R1981">
        <v>0</v>
      </c>
      <c r="S1981" t="s">
        <v>1883</v>
      </c>
      <c r="T1981" t="s">
        <v>1883</v>
      </c>
      <c r="U1981">
        <v>0</v>
      </c>
      <c r="V1981" t="s">
        <v>1883</v>
      </c>
      <c r="W1981">
        <v>0</v>
      </c>
      <c r="X1981">
        <v>0</v>
      </c>
      <c r="Y1981">
        <v>0</v>
      </c>
      <c r="Z1981" t="s">
        <v>1881</v>
      </c>
      <c r="AA1981" t="s">
        <v>1881</v>
      </c>
      <c r="AB1981" t="s">
        <v>1881</v>
      </c>
      <c r="AC1981">
        <v>0</v>
      </c>
      <c r="AD1981">
        <v>0</v>
      </c>
      <c r="AE1981">
        <v>0</v>
      </c>
      <c r="AF1981">
        <v>0</v>
      </c>
      <c r="AG1981" t="s">
        <v>1881</v>
      </c>
      <c r="AH1981" s="181" t="s">
        <v>1883</v>
      </c>
      <c r="AI1981" s="182">
        <v>244</v>
      </c>
      <c r="AJ1981" s="181" t="s">
        <v>2720</v>
      </c>
      <c r="AK1981" s="181" t="s">
        <v>1883</v>
      </c>
      <c r="AL1981" s="181" t="s">
        <v>1883</v>
      </c>
      <c r="AO1981" s="181"/>
      <c r="AQ1981">
        <v>10</v>
      </c>
      <c r="AR1981" s="182">
        <v>40</v>
      </c>
      <c r="AS1981" s="183" t="s">
        <v>1882</v>
      </c>
      <c r="AT1981">
        <v>0</v>
      </c>
      <c r="AU1981">
        <v>0</v>
      </c>
      <c r="AV1981" s="182">
        <v>0</v>
      </c>
      <c r="AW1981" s="184">
        <v>0</v>
      </c>
      <c r="AX1981" s="183" t="s">
        <v>1881</v>
      </c>
      <c r="AY1981" s="184">
        <v>0</v>
      </c>
      <c r="AZ1981">
        <v>0</v>
      </c>
      <c r="BA1981">
        <v>0</v>
      </c>
      <c r="BB1981">
        <v>0</v>
      </c>
      <c r="BC1981" s="182">
        <v>10280</v>
      </c>
      <c r="BD1981" t="s">
        <v>1883</v>
      </c>
      <c r="BE1981" t="s">
        <v>1883</v>
      </c>
      <c r="BF1981" t="s">
        <v>1883</v>
      </c>
      <c r="BG1981" s="181" t="s">
        <v>1883</v>
      </c>
      <c r="BH1981">
        <v>0</v>
      </c>
      <c r="BI1981" s="184">
        <v>0</v>
      </c>
      <c r="BJ1981" s="182">
        <v>0</v>
      </c>
      <c r="BK1981" s="181" t="s">
        <v>1883</v>
      </c>
      <c r="BL1981">
        <v>0</v>
      </c>
      <c r="BM1981">
        <v>0</v>
      </c>
      <c r="BN1981">
        <v>0</v>
      </c>
    </row>
    <row r="1982" spans="1:66" x14ac:dyDescent="0.25">
      <c r="A1982">
        <v>10281</v>
      </c>
      <c r="B1982" t="s">
        <v>5335</v>
      </c>
      <c r="C1982">
        <v>1</v>
      </c>
      <c r="D1982">
        <v>0</v>
      </c>
      <c r="E1982">
        <v>0</v>
      </c>
      <c r="F1982" t="s">
        <v>1881</v>
      </c>
      <c r="G1982" t="s">
        <v>1882</v>
      </c>
      <c r="H1982" t="s">
        <v>1881</v>
      </c>
      <c r="I1982" t="s">
        <v>1881</v>
      </c>
      <c r="J1982" t="s">
        <v>1881</v>
      </c>
      <c r="K1982" t="s">
        <v>1881</v>
      </c>
      <c r="L1982" t="s">
        <v>1881</v>
      </c>
      <c r="M1982" s="180">
        <v>45036</v>
      </c>
      <c r="N1982" t="s">
        <v>2004</v>
      </c>
      <c r="O1982" t="s">
        <v>1883</v>
      </c>
      <c r="P1982" t="s">
        <v>1883</v>
      </c>
      <c r="Q1982">
        <v>0</v>
      </c>
      <c r="R1982">
        <v>0</v>
      </c>
      <c r="S1982" t="s">
        <v>1883</v>
      </c>
      <c r="T1982" t="s">
        <v>1883</v>
      </c>
      <c r="U1982">
        <v>0</v>
      </c>
      <c r="V1982" t="s">
        <v>1883</v>
      </c>
      <c r="W1982">
        <v>0</v>
      </c>
      <c r="X1982">
        <v>0</v>
      </c>
      <c r="Y1982">
        <v>0</v>
      </c>
      <c r="Z1982" t="s">
        <v>1881</v>
      </c>
      <c r="AA1982" t="s">
        <v>1881</v>
      </c>
      <c r="AB1982" t="s">
        <v>1881</v>
      </c>
      <c r="AC1982">
        <v>0</v>
      </c>
      <c r="AD1982">
        <v>0</v>
      </c>
      <c r="AE1982">
        <v>0</v>
      </c>
      <c r="AF1982">
        <v>0</v>
      </c>
      <c r="AG1982" t="s">
        <v>1881</v>
      </c>
      <c r="AH1982" s="181" t="s">
        <v>1883</v>
      </c>
      <c r="AI1982" s="182">
        <v>47</v>
      </c>
      <c r="AJ1982" s="181" t="s">
        <v>2012</v>
      </c>
      <c r="AK1982" s="181" t="s">
        <v>1883</v>
      </c>
      <c r="AL1982" s="181" t="s">
        <v>1883</v>
      </c>
      <c r="AO1982" s="181"/>
      <c r="AQ1982">
        <v>10</v>
      </c>
      <c r="AR1982" s="182">
        <v>40</v>
      </c>
      <c r="AS1982" s="183" t="s">
        <v>1882</v>
      </c>
      <c r="AT1982">
        <v>0</v>
      </c>
      <c r="AU1982">
        <v>0</v>
      </c>
      <c r="AV1982" s="182">
        <v>0</v>
      </c>
      <c r="AW1982" s="184">
        <v>0</v>
      </c>
      <c r="AX1982" s="183" t="s">
        <v>1881</v>
      </c>
      <c r="AY1982" s="184">
        <v>0</v>
      </c>
      <c r="AZ1982">
        <v>0</v>
      </c>
      <c r="BA1982">
        <v>0</v>
      </c>
      <c r="BB1982">
        <v>0</v>
      </c>
      <c r="BC1982" s="182">
        <v>10281</v>
      </c>
      <c r="BD1982" t="s">
        <v>1883</v>
      </c>
      <c r="BE1982" t="s">
        <v>1883</v>
      </c>
      <c r="BF1982" t="s">
        <v>1883</v>
      </c>
      <c r="BG1982" s="181" t="s">
        <v>1883</v>
      </c>
      <c r="BH1982">
        <v>0</v>
      </c>
      <c r="BI1982" s="184">
        <v>0</v>
      </c>
      <c r="BJ1982" s="182">
        <v>0</v>
      </c>
      <c r="BK1982" s="181" t="s">
        <v>1883</v>
      </c>
      <c r="BL1982">
        <v>0</v>
      </c>
      <c r="BM1982">
        <v>0</v>
      </c>
      <c r="BN1982">
        <v>0</v>
      </c>
    </row>
    <row r="1983" spans="1:66" x14ac:dyDescent="0.25">
      <c r="A1983">
        <v>10285</v>
      </c>
      <c r="B1983" t="s">
        <v>853</v>
      </c>
      <c r="C1983">
        <v>30</v>
      </c>
      <c r="D1983">
        <v>0</v>
      </c>
      <c r="E1983">
        <v>0</v>
      </c>
      <c r="F1983" t="s">
        <v>1881</v>
      </c>
      <c r="G1983" t="s">
        <v>1882</v>
      </c>
      <c r="H1983" t="s">
        <v>1881</v>
      </c>
      <c r="I1983" t="s">
        <v>1881</v>
      </c>
      <c r="J1983" t="s">
        <v>1881</v>
      </c>
      <c r="K1983" t="s">
        <v>1881</v>
      </c>
      <c r="L1983" t="s">
        <v>1881</v>
      </c>
      <c r="M1983" s="180">
        <v>45041</v>
      </c>
      <c r="N1983" t="s">
        <v>1883</v>
      </c>
      <c r="O1983" t="s">
        <v>1883</v>
      </c>
      <c r="P1983" t="s">
        <v>5336</v>
      </c>
      <c r="Q1983">
        <v>0</v>
      </c>
      <c r="R1983">
        <v>0</v>
      </c>
      <c r="S1983" t="s">
        <v>1883</v>
      </c>
      <c r="T1983" t="s">
        <v>1883</v>
      </c>
      <c r="U1983">
        <v>0</v>
      </c>
      <c r="V1983" t="s">
        <v>1883</v>
      </c>
      <c r="W1983">
        <v>0</v>
      </c>
      <c r="X1983">
        <v>0</v>
      </c>
      <c r="Y1983">
        <v>0</v>
      </c>
      <c r="Z1983" t="s">
        <v>1881</v>
      </c>
      <c r="AA1983" t="s">
        <v>1881</v>
      </c>
      <c r="AB1983" t="s">
        <v>1881</v>
      </c>
      <c r="AC1983">
        <v>0</v>
      </c>
      <c r="AD1983">
        <v>0</v>
      </c>
      <c r="AE1983">
        <v>0</v>
      </c>
      <c r="AF1983">
        <v>0</v>
      </c>
      <c r="AG1983" t="s">
        <v>1882</v>
      </c>
      <c r="AH1983" s="181" t="s">
        <v>1883</v>
      </c>
      <c r="AI1983" s="182">
        <v>28</v>
      </c>
      <c r="AJ1983" s="181" t="s">
        <v>2334</v>
      </c>
      <c r="AK1983" s="181" t="s">
        <v>1883</v>
      </c>
      <c r="AL1983" s="181" t="s">
        <v>1883</v>
      </c>
      <c r="AO1983" s="181"/>
      <c r="AQ1983">
        <v>10</v>
      </c>
      <c r="AR1983" s="182">
        <v>40</v>
      </c>
      <c r="AS1983" s="183" t="s">
        <v>1882</v>
      </c>
      <c r="AT1983">
        <v>0</v>
      </c>
      <c r="AU1983">
        <v>0</v>
      </c>
      <c r="AV1983" s="182">
        <v>0</v>
      </c>
      <c r="AW1983" s="184">
        <v>0</v>
      </c>
      <c r="AX1983" s="183" t="s">
        <v>1881</v>
      </c>
      <c r="AY1983" s="184">
        <v>0</v>
      </c>
      <c r="AZ1983">
        <v>0</v>
      </c>
      <c r="BA1983">
        <v>0</v>
      </c>
      <c r="BB1983">
        <v>0</v>
      </c>
      <c r="BC1983" s="182">
        <v>10285</v>
      </c>
      <c r="BD1983" t="s">
        <v>1883</v>
      </c>
      <c r="BE1983" t="s">
        <v>1883</v>
      </c>
      <c r="BF1983" t="s">
        <v>1883</v>
      </c>
      <c r="BG1983" s="181" t="s">
        <v>1883</v>
      </c>
      <c r="BH1983">
        <v>0</v>
      </c>
      <c r="BI1983" s="184">
        <v>0</v>
      </c>
      <c r="BJ1983" s="182">
        <v>0</v>
      </c>
      <c r="BK1983" s="181" t="s">
        <v>1883</v>
      </c>
      <c r="BL1983">
        <v>0</v>
      </c>
      <c r="BM1983">
        <v>0</v>
      </c>
      <c r="BN1983">
        <v>0</v>
      </c>
    </row>
    <row r="1984" spans="1:66" x14ac:dyDescent="0.25">
      <c r="A1984">
        <v>10296</v>
      </c>
      <c r="B1984" t="s">
        <v>5337</v>
      </c>
      <c r="C1984">
        <v>6</v>
      </c>
      <c r="D1984">
        <v>0</v>
      </c>
      <c r="E1984">
        <v>0</v>
      </c>
      <c r="F1984" t="s">
        <v>1881</v>
      </c>
      <c r="G1984" t="s">
        <v>1882</v>
      </c>
      <c r="H1984" t="s">
        <v>1881</v>
      </c>
      <c r="I1984" t="s">
        <v>1881</v>
      </c>
      <c r="J1984" t="s">
        <v>1881</v>
      </c>
      <c r="K1984" t="s">
        <v>1881</v>
      </c>
      <c r="L1984" t="s">
        <v>1881</v>
      </c>
      <c r="M1984" s="180">
        <v>45055</v>
      </c>
      <c r="N1984" t="s">
        <v>1883</v>
      </c>
      <c r="O1984" t="s">
        <v>1883</v>
      </c>
      <c r="P1984" t="s">
        <v>5338</v>
      </c>
      <c r="Q1984">
        <v>0</v>
      </c>
      <c r="R1984">
        <v>0</v>
      </c>
      <c r="S1984" t="s">
        <v>1883</v>
      </c>
      <c r="T1984" t="s">
        <v>1883</v>
      </c>
      <c r="U1984">
        <v>0</v>
      </c>
      <c r="V1984" t="s">
        <v>1883</v>
      </c>
      <c r="W1984">
        <v>0</v>
      </c>
      <c r="X1984">
        <v>0</v>
      </c>
      <c r="Y1984">
        <v>0</v>
      </c>
      <c r="Z1984" t="s">
        <v>1881</v>
      </c>
      <c r="AA1984" t="s">
        <v>1881</v>
      </c>
      <c r="AB1984" t="s">
        <v>1881</v>
      </c>
      <c r="AC1984">
        <v>0</v>
      </c>
      <c r="AD1984">
        <v>0</v>
      </c>
      <c r="AE1984">
        <v>0</v>
      </c>
      <c r="AF1984">
        <v>0</v>
      </c>
      <c r="AG1984" t="s">
        <v>1881</v>
      </c>
      <c r="AH1984" s="181" t="s">
        <v>1883</v>
      </c>
      <c r="AI1984" s="182">
        <v>29</v>
      </c>
      <c r="AJ1984" s="181" t="s">
        <v>2079</v>
      </c>
      <c r="AK1984" s="181" t="s">
        <v>1883</v>
      </c>
      <c r="AL1984" s="181" t="s">
        <v>1883</v>
      </c>
      <c r="AO1984" s="181"/>
      <c r="AQ1984">
        <v>10</v>
      </c>
      <c r="AR1984" s="182">
        <v>40</v>
      </c>
      <c r="AS1984" s="183" t="s">
        <v>1882</v>
      </c>
      <c r="AT1984">
        <v>0</v>
      </c>
      <c r="AU1984">
        <v>0</v>
      </c>
      <c r="AV1984" s="182">
        <v>0</v>
      </c>
      <c r="AW1984" s="184">
        <v>0</v>
      </c>
      <c r="AX1984" s="183" t="s">
        <v>1881</v>
      </c>
      <c r="AY1984" s="184">
        <v>0</v>
      </c>
      <c r="AZ1984">
        <v>0</v>
      </c>
      <c r="BA1984">
        <v>0</v>
      </c>
      <c r="BB1984">
        <v>0</v>
      </c>
      <c r="BC1984" s="182">
        <v>10296</v>
      </c>
      <c r="BD1984" t="s">
        <v>1883</v>
      </c>
      <c r="BE1984" t="s">
        <v>1883</v>
      </c>
      <c r="BF1984" t="s">
        <v>1883</v>
      </c>
      <c r="BG1984" s="181" t="s">
        <v>1883</v>
      </c>
      <c r="BH1984">
        <v>0</v>
      </c>
      <c r="BI1984" s="184">
        <v>0</v>
      </c>
      <c r="BJ1984" s="182">
        <v>0</v>
      </c>
      <c r="BK1984" s="181" t="s">
        <v>1883</v>
      </c>
      <c r="BL1984">
        <v>0</v>
      </c>
      <c r="BM1984">
        <v>0</v>
      </c>
      <c r="BN1984">
        <v>0</v>
      </c>
    </row>
    <row r="1985" spans="1:66" x14ac:dyDescent="0.25">
      <c r="A1985">
        <v>10297</v>
      </c>
      <c r="B1985" t="s">
        <v>5339</v>
      </c>
      <c r="C1985">
        <v>8</v>
      </c>
      <c r="D1985">
        <v>0</v>
      </c>
      <c r="E1985">
        <v>0</v>
      </c>
      <c r="F1985" t="s">
        <v>1881</v>
      </c>
      <c r="G1985" t="s">
        <v>1882</v>
      </c>
      <c r="H1985" t="s">
        <v>1881</v>
      </c>
      <c r="I1985" t="s">
        <v>1881</v>
      </c>
      <c r="J1985" t="s">
        <v>1881</v>
      </c>
      <c r="K1985" t="s">
        <v>1881</v>
      </c>
      <c r="L1985" t="s">
        <v>1881</v>
      </c>
      <c r="M1985" s="180">
        <v>45063</v>
      </c>
      <c r="N1985" t="s">
        <v>1883</v>
      </c>
      <c r="O1985" t="s">
        <v>1883</v>
      </c>
      <c r="P1985" t="s">
        <v>5340</v>
      </c>
      <c r="Q1985">
        <v>0</v>
      </c>
      <c r="R1985">
        <v>0</v>
      </c>
      <c r="S1985" t="s">
        <v>1883</v>
      </c>
      <c r="T1985" t="s">
        <v>1883</v>
      </c>
      <c r="U1985">
        <v>0</v>
      </c>
      <c r="V1985" t="s">
        <v>1883</v>
      </c>
      <c r="W1985">
        <v>0</v>
      </c>
      <c r="X1985">
        <v>0</v>
      </c>
      <c r="Y1985">
        <v>0</v>
      </c>
      <c r="Z1985" t="s">
        <v>1881</v>
      </c>
      <c r="AA1985" t="s">
        <v>1881</v>
      </c>
      <c r="AB1985" t="s">
        <v>1881</v>
      </c>
      <c r="AC1985">
        <v>0</v>
      </c>
      <c r="AD1985">
        <v>0</v>
      </c>
      <c r="AE1985">
        <v>0</v>
      </c>
      <c r="AF1985">
        <v>0</v>
      </c>
      <c r="AG1985" t="s">
        <v>1881</v>
      </c>
      <c r="AH1985" s="181" t="s">
        <v>1883</v>
      </c>
      <c r="AI1985" s="182">
        <v>215</v>
      </c>
      <c r="AJ1985" s="181" t="s">
        <v>1934</v>
      </c>
      <c r="AK1985" s="181" t="s">
        <v>1883</v>
      </c>
      <c r="AL1985" s="181" t="s">
        <v>1883</v>
      </c>
      <c r="AO1985" s="181"/>
      <c r="AQ1985">
        <v>10</v>
      </c>
      <c r="AR1985" s="182">
        <v>40</v>
      </c>
      <c r="AS1985" s="183" t="s">
        <v>1882</v>
      </c>
      <c r="AT1985">
        <v>0</v>
      </c>
      <c r="AU1985">
        <v>0</v>
      </c>
      <c r="AV1985" s="182">
        <v>0</v>
      </c>
      <c r="AW1985" s="184">
        <v>0</v>
      </c>
      <c r="AX1985" s="183" t="s">
        <v>1881</v>
      </c>
      <c r="AY1985" s="184">
        <v>0</v>
      </c>
      <c r="AZ1985">
        <v>0</v>
      </c>
      <c r="BA1985">
        <v>0</v>
      </c>
      <c r="BB1985">
        <v>0</v>
      </c>
      <c r="BC1985" s="182">
        <v>10297</v>
      </c>
      <c r="BD1985" t="s">
        <v>1883</v>
      </c>
      <c r="BE1985" t="s">
        <v>1883</v>
      </c>
      <c r="BF1985" t="s">
        <v>1883</v>
      </c>
      <c r="BG1985" s="181" t="s">
        <v>1883</v>
      </c>
      <c r="BH1985">
        <v>0</v>
      </c>
      <c r="BI1985" s="184">
        <v>0</v>
      </c>
      <c r="BJ1985" s="182">
        <v>0</v>
      </c>
      <c r="BK1985" s="181" t="s">
        <v>1883</v>
      </c>
      <c r="BL1985">
        <v>0</v>
      </c>
      <c r="BM1985">
        <v>0</v>
      </c>
      <c r="BN1985">
        <v>0</v>
      </c>
    </row>
    <row r="1986" spans="1:66" x14ac:dyDescent="0.25">
      <c r="A1986">
        <v>10298</v>
      </c>
      <c r="B1986" t="s">
        <v>5341</v>
      </c>
      <c r="C1986">
        <v>50</v>
      </c>
      <c r="D1986">
        <v>0</v>
      </c>
      <c r="E1986">
        <v>0</v>
      </c>
      <c r="F1986" t="s">
        <v>1881</v>
      </c>
      <c r="G1986" t="s">
        <v>1882</v>
      </c>
      <c r="H1986" t="s">
        <v>1881</v>
      </c>
      <c r="I1986" t="s">
        <v>1881</v>
      </c>
      <c r="J1986" t="s">
        <v>1881</v>
      </c>
      <c r="K1986" t="s">
        <v>1881</v>
      </c>
      <c r="L1986" t="s">
        <v>1881</v>
      </c>
      <c r="M1986" s="180">
        <v>45065</v>
      </c>
      <c r="N1986" t="s">
        <v>1883</v>
      </c>
      <c r="O1986" t="s">
        <v>5342</v>
      </c>
      <c r="P1986" t="s">
        <v>5342</v>
      </c>
      <c r="Q1986">
        <v>0</v>
      </c>
      <c r="R1986">
        <v>0</v>
      </c>
      <c r="S1986" t="s">
        <v>1883</v>
      </c>
      <c r="T1986" t="s">
        <v>1883</v>
      </c>
      <c r="U1986">
        <v>0</v>
      </c>
      <c r="V1986" t="s">
        <v>1883</v>
      </c>
      <c r="W1986">
        <v>0</v>
      </c>
      <c r="X1986">
        <v>0</v>
      </c>
      <c r="Y1986">
        <v>0</v>
      </c>
      <c r="Z1986" t="s">
        <v>1881</v>
      </c>
      <c r="AA1986" t="s">
        <v>1881</v>
      </c>
      <c r="AB1986" t="s">
        <v>1882</v>
      </c>
      <c r="AC1986">
        <v>10.5</v>
      </c>
      <c r="AD1986">
        <v>0</v>
      </c>
      <c r="AE1986">
        <v>0</v>
      </c>
      <c r="AF1986">
        <v>0</v>
      </c>
      <c r="AG1986" t="s">
        <v>1882</v>
      </c>
      <c r="AH1986" s="181" t="s">
        <v>1883</v>
      </c>
      <c r="AI1986" s="182">
        <v>111</v>
      </c>
      <c r="AJ1986" s="181" t="s">
        <v>2106</v>
      </c>
      <c r="AK1986" s="181" t="s">
        <v>1883</v>
      </c>
      <c r="AL1986" s="181" t="s">
        <v>1883</v>
      </c>
      <c r="AO1986" s="181"/>
      <c r="AQ1986">
        <v>10</v>
      </c>
      <c r="AR1986" s="182">
        <v>40</v>
      </c>
      <c r="AS1986" s="183" t="s">
        <v>1882</v>
      </c>
      <c r="AT1986">
        <v>0</v>
      </c>
      <c r="AU1986">
        <v>0</v>
      </c>
      <c r="AV1986" s="182">
        <v>0</v>
      </c>
      <c r="AW1986" s="184">
        <v>0</v>
      </c>
      <c r="AX1986" s="183" t="s">
        <v>1881</v>
      </c>
      <c r="AY1986" s="184">
        <v>0</v>
      </c>
      <c r="AZ1986">
        <v>0</v>
      </c>
      <c r="BA1986">
        <v>0</v>
      </c>
      <c r="BB1986">
        <v>0</v>
      </c>
      <c r="BC1986" s="182">
        <v>10298</v>
      </c>
      <c r="BD1986" t="s">
        <v>1883</v>
      </c>
      <c r="BE1986" t="s">
        <v>1883</v>
      </c>
      <c r="BF1986" t="s">
        <v>1883</v>
      </c>
      <c r="BG1986" s="181" t="s">
        <v>1883</v>
      </c>
      <c r="BH1986">
        <v>0</v>
      </c>
      <c r="BI1986" s="184">
        <v>0</v>
      </c>
      <c r="BJ1986" s="182">
        <v>0</v>
      </c>
      <c r="BK1986" s="181" t="s">
        <v>1883</v>
      </c>
      <c r="BL1986">
        <v>0</v>
      </c>
      <c r="BM1986">
        <v>0</v>
      </c>
      <c r="BN1986">
        <v>0</v>
      </c>
    </row>
    <row r="1987" spans="1:66" x14ac:dyDescent="0.25">
      <c r="A1987">
        <v>10299</v>
      </c>
      <c r="B1987" t="s">
        <v>5343</v>
      </c>
      <c r="C1987">
        <v>12</v>
      </c>
      <c r="D1987">
        <v>0</v>
      </c>
      <c r="E1987">
        <v>0</v>
      </c>
      <c r="F1987" t="s">
        <v>1881</v>
      </c>
      <c r="G1987" t="s">
        <v>1882</v>
      </c>
      <c r="H1987" t="s">
        <v>1881</v>
      </c>
      <c r="I1987" t="s">
        <v>1881</v>
      </c>
      <c r="J1987" t="s">
        <v>1881</v>
      </c>
      <c r="K1987" t="s">
        <v>1881</v>
      </c>
      <c r="L1987" t="s">
        <v>1881</v>
      </c>
      <c r="M1987" s="180">
        <v>45070</v>
      </c>
      <c r="N1987" t="s">
        <v>1883</v>
      </c>
      <c r="O1987" t="s">
        <v>5344</v>
      </c>
      <c r="P1987" t="s">
        <v>5344</v>
      </c>
      <c r="Q1987">
        <v>0</v>
      </c>
      <c r="R1987">
        <v>0</v>
      </c>
      <c r="S1987" t="s">
        <v>1883</v>
      </c>
      <c r="T1987" t="s">
        <v>1883</v>
      </c>
      <c r="U1987">
        <v>0</v>
      </c>
      <c r="V1987" t="s">
        <v>1883</v>
      </c>
      <c r="W1987">
        <v>0</v>
      </c>
      <c r="X1987">
        <v>0</v>
      </c>
      <c r="Y1987">
        <v>0</v>
      </c>
      <c r="Z1987" t="s">
        <v>1881</v>
      </c>
      <c r="AA1987" t="s">
        <v>1881</v>
      </c>
      <c r="AB1987" t="s">
        <v>1881</v>
      </c>
      <c r="AC1987">
        <v>0</v>
      </c>
      <c r="AD1987">
        <v>0</v>
      </c>
      <c r="AE1987">
        <v>0</v>
      </c>
      <c r="AF1987">
        <v>0</v>
      </c>
      <c r="AG1987" t="s">
        <v>1881</v>
      </c>
      <c r="AH1987" s="181" t="s">
        <v>1883</v>
      </c>
      <c r="AI1987" s="182">
        <v>29</v>
      </c>
      <c r="AJ1987" s="181" t="s">
        <v>2079</v>
      </c>
      <c r="AK1987" s="181" t="s">
        <v>1883</v>
      </c>
      <c r="AL1987" s="181" t="s">
        <v>1883</v>
      </c>
      <c r="AO1987" s="181"/>
      <c r="AQ1987">
        <v>10</v>
      </c>
      <c r="AR1987" s="182">
        <v>40</v>
      </c>
      <c r="AS1987" s="183" t="s">
        <v>1882</v>
      </c>
      <c r="AT1987">
        <v>0</v>
      </c>
      <c r="AU1987">
        <v>0</v>
      </c>
      <c r="AV1987" s="182">
        <v>0</v>
      </c>
      <c r="AW1987" s="184">
        <v>0</v>
      </c>
      <c r="AX1987" s="183" t="s">
        <v>1881</v>
      </c>
      <c r="AY1987" s="184">
        <v>0</v>
      </c>
      <c r="AZ1987">
        <v>0</v>
      </c>
      <c r="BA1987">
        <v>0</v>
      </c>
      <c r="BB1987">
        <v>0</v>
      </c>
      <c r="BC1987" s="182">
        <v>10299</v>
      </c>
      <c r="BD1987" t="s">
        <v>1883</v>
      </c>
      <c r="BE1987" t="s">
        <v>1883</v>
      </c>
      <c r="BF1987" t="s">
        <v>1883</v>
      </c>
      <c r="BG1987" s="181" t="s">
        <v>1883</v>
      </c>
      <c r="BH1987">
        <v>0</v>
      </c>
      <c r="BI1987" s="184">
        <v>0</v>
      </c>
      <c r="BJ1987" s="182">
        <v>0</v>
      </c>
      <c r="BK1987" s="181" t="s">
        <v>1883</v>
      </c>
      <c r="BL1987">
        <v>0</v>
      </c>
      <c r="BM1987">
        <v>0</v>
      </c>
      <c r="BN1987">
        <v>0</v>
      </c>
    </row>
    <row r="1988" spans="1:66" x14ac:dyDescent="0.25">
      <c r="A1988">
        <v>10300</v>
      </c>
      <c r="B1988" t="s">
        <v>5345</v>
      </c>
      <c r="C1988">
        <v>12</v>
      </c>
      <c r="D1988">
        <v>0</v>
      </c>
      <c r="E1988">
        <v>0</v>
      </c>
      <c r="F1988" t="s">
        <v>1881</v>
      </c>
      <c r="G1988" t="s">
        <v>1882</v>
      </c>
      <c r="H1988" t="s">
        <v>1881</v>
      </c>
      <c r="I1988" t="s">
        <v>1881</v>
      </c>
      <c r="J1988" t="s">
        <v>1881</v>
      </c>
      <c r="K1988" t="s">
        <v>1881</v>
      </c>
      <c r="L1988" t="s">
        <v>1881</v>
      </c>
      <c r="M1988" s="180">
        <v>45070</v>
      </c>
      <c r="N1988" t="s">
        <v>1883</v>
      </c>
      <c r="O1988" t="s">
        <v>5346</v>
      </c>
      <c r="P1988" t="s">
        <v>5346</v>
      </c>
      <c r="Q1988">
        <v>0</v>
      </c>
      <c r="R1988">
        <v>0</v>
      </c>
      <c r="S1988" t="s">
        <v>1883</v>
      </c>
      <c r="T1988" t="s">
        <v>1883</v>
      </c>
      <c r="U1988">
        <v>0</v>
      </c>
      <c r="V1988" t="s">
        <v>1883</v>
      </c>
      <c r="W1988">
        <v>0</v>
      </c>
      <c r="X1988">
        <v>0</v>
      </c>
      <c r="Y1988">
        <v>0</v>
      </c>
      <c r="Z1988" t="s">
        <v>1881</v>
      </c>
      <c r="AA1988" t="s">
        <v>1881</v>
      </c>
      <c r="AB1988" t="s">
        <v>1881</v>
      </c>
      <c r="AC1988">
        <v>0</v>
      </c>
      <c r="AD1988">
        <v>0</v>
      </c>
      <c r="AE1988">
        <v>0</v>
      </c>
      <c r="AF1988">
        <v>0</v>
      </c>
      <c r="AG1988" t="s">
        <v>1881</v>
      </c>
      <c r="AH1988" s="181" t="s">
        <v>1883</v>
      </c>
      <c r="AI1988" s="182">
        <v>29</v>
      </c>
      <c r="AJ1988" s="181" t="s">
        <v>2079</v>
      </c>
      <c r="AK1988" s="181" t="s">
        <v>1883</v>
      </c>
      <c r="AL1988" s="181" t="s">
        <v>1883</v>
      </c>
      <c r="AO1988" s="181"/>
      <c r="AQ1988">
        <v>10</v>
      </c>
      <c r="AR1988" s="182">
        <v>40</v>
      </c>
      <c r="AS1988" s="183" t="s">
        <v>1882</v>
      </c>
      <c r="AT1988">
        <v>0</v>
      </c>
      <c r="AU1988">
        <v>0</v>
      </c>
      <c r="AV1988" s="182">
        <v>0</v>
      </c>
      <c r="AW1988" s="184">
        <v>0</v>
      </c>
      <c r="AX1988" s="183" t="s">
        <v>1881</v>
      </c>
      <c r="AY1988" s="184">
        <v>0</v>
      </c>
      <c r="AZ1988">
        <v>0</v>
      </c>
      <c r="BA1988">
        <v>0</v>
      </c>
      <c r="BB1988">
        <v>0</v>
      </c>
      <c r="BC1988" s="182">
        <v>10300</v>
      </c>
      <c r="BD1988" t="s">
        <v>1883</v>
      </c>
      <c r="BE1988" t="s">
        <v>1883</v>
      </c>
      <c r="BF1988" t="s">
        <v>1883</v>
      </c>
      <c r="BG1988" s="181" t="s">
        <v>1883</v>
      </c>
      <c r="BH1988">
        <v>0</v>
      </c>
      <c r="BI1988" s="184">
        <v>0</v>
      </c>
      <c r="BJ1988" s="182">
        <v>0</v>
      </c>
      <c r="BK1988" s="181" t="s">
        <v>1883</v>
      </c>
      <c r="BL1988">
        <v>0</v>
      </c>
      <c r="BM1988">
        <v>0</v>
      </c>
      <c r="BN1988">
        <v>0</v>
      </c>
    </row>
    <row r="1989" spans="1:66" x14ac:dyDescent="0.25">
      <c r="A1989">
        <v>10301</v>
      </c>
      <c r="B1989" t="s">
        <v>5347</v>
      </c>
      <c r="C1989">
        <v>12</v>
      </c>
      <c r="D1989">
        <v>0</v>
      </c>
      <c r="E1989">
        <v>0</v>
      </c>
      <c r="F1989" t="s">
        <v>1881</v>
      </c>
      <c r="G1989" t="s">
        <v>1882</v>
      </c>
      <c r="H1989" t="s">
        <v>1881</v>
      </c>
      <c r="I1989" t="s">
        <v>1881</v>
      </c>
      <c r="J1989" t="s">
        <v>1881</v>
      </c>
      <c r="K1989" t="s">
        <v>1881</v>
      </c>
      <c r="L1989" t="s">
        <v>1881</v>
      </c>
      <c r="M1989" s="180">
        <v>45070</v>
      </c>
      <c r="N1989" t="s">
        <v>1883</v>
      </c>
      <c r="O1989" t="s">
        <v>5348</v>
      </c>
      <c r="P1989" t="s">
        <v>5348</v>
      </c>
      <c r="Q1989">
        <v>0</v>
      </c>
      <c r="R1989">
        <v>0</v>
      </c>
      <c r="S1989" t="s">
        <v>1883</v>
      </c>
      <c r="T1989" t="s">
        <v>1883</v>
      </c>
      <c r="U1989">
        <v>0</v>
      </c>
      <c r="V1989" t="s">
        <v>1883</v>
      </c>
      <c r="W1989">
        <v>0</v>
      </c>
      <c r="X1989">
        <v>0</v>
      </c>
      <c r="Y1989">
        <v>0</v>
      </c>
      <c r="Z1989" t="s">
        <v>1881</v>
      </c>
      <c r="AA1989" t="s">
        <v>1881</v>
      </c>
      <c r="AB1989" t="s">
        <v>1881</v>
      </c>
      <c r="AC1989">
        <v>0</v>
      </c>
      <c r="AD1989">
        <v>0</v>
      </c>
      <c r="AE1989">
        <v>0</v>
      </c>
      <c r="AF1989">
        <v>0</v>
      </c>
      <c r="AG1989" t="s">
        <v>1881</v>
      </c>
      <c r="AH1989" s="181" t="s">
        <v>1883</v>
      </c>
      <c r="AI1989" s="182">
        <v>29</v>
      </c>
      <c r="AJ1989" s="181" t="s">
        <v>2079</v>
      </c>
      <c r="AK1989" s="181" t="s">
        <v>1883</v>
      </c>
      <c r="AL1989" s="181" t="s">
        <v>1883</v>
      </c>
      <c r="AO1989" s="181"/>
      <c r="AQ1989">
        <v>10</v>
      </c>
      <c r="AR1989" s="182">
        <v>40</v>
      </c>
      <c r="AS1989" s="183" t="s">
        <v>1882</v>
      </c>
      <c r="AT1989">
        <v>0</v>
      </c>
      <c r="AU1989">
        <v>0</v>
      </c>
      <c r="AV1989" s="182">
        <v>0</v>
      </c>
      <c r="AW1989" s="184">
        <v>0</v>
      </c>
      <c r="AX1989" s="183" t="s">
        <v>1881</v>
      </c>
      <c r="AY1989" s="184">
        <v>0</v>
      </c>
      <c r="AZ1989">
        <v>0</v>
      </c>
      <c r="BA1989">
        <v>0</v>
      </c>
      <c r="BB1989">
        <v>0</v>
      </c>
      <c r="BC1989" s="182">
        <v>10301</v>
      </c>
      <c r="BD1989" t="s">
        <v>1883</v>
      </c>
      <c r="BE1989" t="s">
        <v>1883</v>
      </c>
      <c r="BF1989" t="s">
        <v>1883</v>
      </c>
      <c r="BG1989" s="181" t="s">
        <v>1883</v>
      </c>
      <c r="BH1989">
        <v>0</v>
      </c>
      <c r="BI1989" s="184">
        <v>0</v>
      </c>
      <c r="BJ1989" s="182">
        <v>0</v>
      </c>
      <c r="BK1989" s="181" t="s">
        <v>1883</v>
      </c>
      <c r="BL1989">
        <v>0</v>
      </c>
      <c r="BM1989">
        <v>0</v>
      </c>
      <c r="BN1989">
        <v>0</v>
      </c>
    </row>
    <row r="1990" spans="1:66" x14ac:dyDescent="0.25">
      <c r="A1990">
        <v>10302</v>
      </c>
      <c r="B1990" t="s">
        <v>5349</v>
      </c>
      <c r="C1990">
        <v>12</v>
      </c>
      <c r="D1990">
        <v>0</v>
      </c>
      <c r="E1990">
        <v>0</v>
      </c>
      <c r="F1990" t="s">
        <v>1881</v>
      </c>
      <c r="G1990" t="s">
        <v>1882</v>
      </c>
      <c r="H1990" t="s">
        <v>1881</v>
      </c>
      <c r="I1990" t="s">
        <v>1881</v>
      </c>
      <c r="J1990" t="s">
        <v>1881</v>
      </c>
      <c r="K1990" t="s">
        <v>1881</v>
      </c>
      <c r="L1990" t="s">
        <v>1881</v>
      </c>
      <c r="M1990" s="180">
        <v>45070</v>
      </c>
      <c r="N1990" t="s">
        <v>1883</v>
      </c>
      <c r="O1990" t="s">
        <v>1883</v>
      </c>
      <c r="P1990" t="s">
        <v>1883</v>
      </c>
      <c r="Q1990">
        <v>0</v>
      </c>
      <c r="R1990">
        <v>0</v>
      </c>
      <c r="S1990" t="s">
        <v>1883</v>
      </c>
      <c r="T1990" t="s">
        <v>1883</v>
      </c>
      <c r="U1990">
        <v>0</v>
      </c>
      <c r="V1990" t="s">
        <v>1883</v>
      </c>
      <c r="W1990">
        <v>0</v>
      </c>
      <c r="X1990">
        <v>0</v>
      </c>
      <c r="Y1990">
        <v>0</v>
      </c>
      <c r="Z1990" t="s">
        <v>1881</v>
      </c>
      <c r="AA1990" t="s">
        <v>1881</v>
      </c>
      <c r="AB1990" t="s">
        <v>1881</v>
      </c>
      <c r="AC1990">
        <v>0</v>
      </c>
      <c r="AD1990">
        <v>0</v>
      </c>
      <c r="AE1990">
        <v>0</v>
      </c>
      <c r="AF1990">
        <v>0</v>
      </c>
      <c r="AG1990" t="s">
        <v>1881</v>
      </c>
      <c r="AH1990" s="181" t="s">
        <v>1883</v>
      </c>
      <c r="AI1990" s="182">
        <v>209</v>
      </c>
      <c r="AJ1990" s="181" t="s">
        <v>5350</v>
      </c>
      <c r="AK1990" s="181" t="s">
        <v>5351</v>
      </c>
      <c r="AL1990" s="181" t="s">
        <v>1883</v>
      </c>
      <c r="AO1990" s="181"/>
      <c r="AQ1990">
        <v>10</v>
      </c>
      <c r="AR1990" s="182">
        <v>40</v>
      </c>
      <c r="AS1990" s="183" t="s">
        <v>1882</v>
      </c>
      <c r="AT1990">
        <v>0</v>
      </c>
      <c r="AU1990">
        <v>0</v>
      </c>
      <c r="AV1990" s="182">
        <v>0</v>
      </c>
      <c r="AW1990" s="184">
        <v>0</v>
      </c>
      <c r="AX1990" s="183" t="s">
        <v>1881</v>
      </c>
      <c r="AY1990" s="184">
        <v>0</v>
      </c>
      <c r="AZ1990">
        <v>0</v>
      </c>
      <c r="BA1990">
        <v>0</v>
      </c>
      <c r="BB1990">
        <v>0</v>
      </c>
      <c r="BC1990" s="182">
        <v>10302</v>
      </c>
      <c r="BD1990" t="s">
        <v>1883</v>
      </c>
      <c r="BE1990" t="s">
        <v>1883</v>
      </c>
      <c r="BF1990" t="s">
        <v>1883</v>
      </c>
      <c r="BG1990" s="181" t="s">
        <v>1883</v>
      </c>
      <c r="BH1990">
        <v>0</v>
      </c>
      <c r="BI1990" s="184">
        <v>0</v>
      </c>
      <c r="BJ1990" s="182">
        <v>0</v>
      </c>
      <c r="BK1990" s="181" t="s">
        <v>1883</v>
      </c>
      <c r="BL1990">
        <v>0</v>
      </c>
      <c r="BM1990">
        <v>0</v>
      </c>
      <c r="BN1990">
        <v>0</v>
      </c>
    </row>
    <row r="1991" spans="1:66" x14ac:dyDescent="0.25">
      <c r="A1991">
        <v>10303</v>
      </c>
      <c r="B1991" t="s">
        <v>5352</v>
      </c>
      <c r="C1991">
        <v>12</v>
      </c>
      <c r="D1991">
        <v>0</v>
      </c>
      <c r="E1991">
        <v>0</v>
      </c>
      <c r="F1991" t="s">
        <v>1881</v>
      </c>
      <c r="G1991" t="s">
        <v>1882</v>
      </c>
      <c r="H1991" t="s">
        <v>1881</v>
      </c>
      <c r="I1991" t="s">
        <v>1881</v>
      </c>
      <c r="J1991" t="s">
        <v>1881</v>
      </c>
      <c r="K1991" t="s">
        <v>1881</v>
      </c>
      <c r="L1991" t="s">
        <v>1881</v>
      </c>
      <c r="M1991" s="180">
        <v>45070</v>
      </c>
      <c r="N1991" t="s">
        <v>1883</v>
      </c>
      <c r="O1991" t="s">
        <v>5353</v>
      </c>
      <c r="P1991" t="s">
        <v>5353</v>
      </c>
      <c r="Q1991">
        <v>0</v>
      </c>
      <c r="R1991">
        <v>0</v>
      </c>
      <c r="S1991" t="s">
        <v>1883</v>
      </c>
      <c r="T1991" t="s">
        <v>1883</v>
      </c>
      <c r="U1991">
        <v>0</v>
      </c>
      <c r="V1991" t="s">
        <v>1883</v>
      </c>
      <c r="W1991">
        <v>0</v>
      </c>
      <c r="X1991">
        <v>0</v>
      </c>
      <c r="Y1991">
        <v>0</v>
      </c>
      <c r="Z1991" t="s">
        <v>1881</v>
      </c>
      <c r="AA1991" t="s">
        <v>1881</v>
      </c>
      <c r="AB1991" t="s">
        <v>1881</v>
      </c>
      <c r="AC1991">
        <v>0</v>
      </c>
      <c r="AD1991">
        <v>0</v>
      </c>
      <c r="AE1991">
        <v>0</v>
      </c>
      <c r="AF1991">
        <v>0</v>
      </c>
      <c r="AG1991" t="s">
        <v>1881</v>
      </c>
      <c r="AH1991" s="181" t="s">
        <v>1883</v>
      </c>
      <c r="AI1991" s="182">
        <v>29</v>
      </c>
      <c r="AJ1991" s="181" t="s">
        <v>2079</v>
      </c>
      <c r="AK1991" s="181" t="s">
        <v>1883</v>
      </c>
      <c r="AL1991" s="181" t="s">
        <v>1883</v>
      </c>
      <c r="AO1991" s="181"/>
      <c r="AQ1991">
        <v>10</v>
      </c>
      <c r="AR1991" s="182">
        <v>40</v>
      </c>
      <c r="AS1991" s="183" t="s">
        <v>1882</v>
      </c>
      <c r="AT1991">
        <v>0</v>
      </c>
      <c r="AU1991">
        <v>0</v>
      </c>
      <c r="AV1991" s="182">
        <v>0</v>
      </c>
      <c r="AW1991" s="184">
        <v>0</v>
      </c>
      <c r="AX1991" s="183" t="s">
        <v>1881</v>
      </c>
      <c r="AY1991" s="184">
        <v>0</v>
      </c>
      <c r="AZ1991">
        <v>0</v>
      </c>
      <c r="BA1991">
        <v>0</v>
      </c>
      <c r="BB1991">
        <v>0</v>
      </c>
      <c r="BC1991" s="182">
        <v>10303</v>
      </c>
      <c r="BD1991" t="s">
        <v>1883</v>
      </c>
      <c r="BE1991" t="s">
        <v>1883</v>
      </c>
      <c r="BF1991" t="s">
        <v>1883</v>
      </c>
      <c r="BG1991" s="181" t="s">
        <v>1883</v>
      </c>
      <c r="BH1991">
        <v>0</v>
      </c>
      <c r="BI1991" s="184">
        <v>0</v>
      </c>
      <c r="BJ1991" s="182">
        <v>0</v>
      </c>
      <c r="BK1991" s="181" t="s">
        <v>1883</v>
      </c>
      <c r="BL1991">
        <v>0</v>
      </c>
      <c r="BM1991">
        <v>0</v>
      </c>
      <c r="BN1991">
        <v>0</v>
      </c>
    </row>
    <row r="1992" spans="1:66" x14ac:dyDescent="0.25">
      <c r="A1992">
        <v>10304</v>
      </c>
      <c r="B1992" t="s">
        <v>5354</v>
      </c>
      <c r="C1992">
        <v>12</v>
      </c>
      <c r="D1992">
        <v>0</v>
      </c>
      <c r="E1992">
        <v>0</v>
      </c>
      <c r="F1992" t="s">
        <v>1881</v>
      </c>
      <c r="G1992" t="s">
        <v>1882</v>
      </c>
      <c r="H1992" t="s">
        <v>1881</v>
      </c>
      <c r="I1992" t="s">
        <v>1881</v>
      </c>
      <c r="J1992" t="s">
        <v>1881</v>
      </c>
      <c r="K1992" t="s">
        <v>1881</v>
      </c>
      <c r="L1992" t="s">
        <v>1881</v>
      </c>
      <c r="M1992" s="180">
        <v>45070</v>
      </c>
      <c r="N1992" t="s">
        <v>1883</v>
      </c>
      <c r="O1992" t="s">
        <v>1883</v>
      </c>
      <c r="P1992" t="s">
        <v>5355</v>
      </c>
      <c r="Q1992">
        <v>0</v>
      </c>
      <c r="R1992">
        <v>0</v>
      </c>
      <c r="S1992" t="s">
        <v>1883</v>
      </c>
      <c r="T1992" t="s">
        <v>1883</v>
      </c>
      <c r="U1992">
        <v>0</v>
      </c>
      <c r="V1992" t="s">
        <v>1883</v>
      </c>
      <c r="W1992">
        <v>0</v>
      </c>
      <c r="X1992">
        <v>0</v>
      </c>
      <c r="Y1992">
        <v>0</v>
      </c>
      <c r="Z1992" t="s">
        <v>1881</v>
      </c>
      <c r="AA1992" t="s">
        <v>1881</v>
      </c>
      <c r="AB1992" t="s">
        <v>1881</v>
      </c>
      <c r="AC1992">
        <v>0</v>
      </c>
      <c r="AD1992">
        <v>0</v>
      </c>
      <c r="AE1992">
        <v>0</v>
      </c>
      <c r="AF1992">
        <v>0</v>
      </c>
      <c r="AG1992" t="s">
        <v>1881</v>
      </c>
      <c r="AH1992" s="181" t="s">
        <v>1883</v>
      </c>
      <c r="AI1992" s="182">
        <v>29</v>
      </c>
      <c r="AJ1992" s="181" t="s">
        <v>2079</v>
      </c>
      <c r="AK1992" s="181" t="s">
        <v>1883</v>
      </c>
      <c r="AL1992" s="181" t="s">
        <v>1883</v>
      </c>
      <c r="AO1992" s="181"/>
      <c r="AQ1992">
        <v>10</v>
      </c>
      <c r="AR1992" s="182">
        <v>40</v>
      </c>
      <c r="AS1992" s="183" t="s">
        <v>1882</v>
      </c>
      <c r="AT1992">
        <v>0</v>
      </c>
      <c r="AU1992">
        <v>0</v>
      </c>
      <c r="AV1992" s="182">
        <v>0</v>
      </c>
      <c r="AW1992" s="184">
        <v>0</v>
      </c>
      <c r="AX1992" s="183" t="s">
        <v>1881</v>
      </c>
      <c r="AY1992" s="184">
        <v>0</v>
      </c>
      <c r="AZ1992">
        <v>0</v>
      </c>
      <c r="BA1992">
        <v>0</v>
      </c>
      <c r="BB1992">
        <v>0</v>
      </c>
      <c r="BC1992" s="182">
        <v>10304</v>
      </c>
      <c r="BD1992" t="s">
        <v>1883</v>
      </c>
      <c r="BE1992" t="s">
        <v>1883</v>
      </c>
      <c r="BF1992" t="s">
        <v>1883</v>
      </c>
      <c r="BG1992" s="181" t="s">
        <v>1883</v>
      </c>
      <c r="BH1992">
        <v>0</v>
      </c>
      <c r="BI1992" s="184">
        <v>0</v>
      </c>
      <c r="BJ1992" s="182">
        <v>0</v>
      </c>
      <c r="BK1992" s="181" t="s">
        <v>1883</v>
      </c>
      <c r="BL1992">
        <v>0</v>
      </c>
      <c r="BM1992">
        <v>0</v>
      </c>
      <c r="BN1992">
        <v>0</v>
      </c>
    </row>
    <row r="1993" spans="1:66" x14ac:dyDescent="0.25">
      <c r="A1993">
        <v>10305</v>
      </c>
      <c r="B1993" t="s">
        <v>5356</v>
      </c>
      <c r="C1993">
        <v>12</v>
      </c>
      <c r="D1993">
        <v>0</v>
      </c>
      <c r="E1993">
        <v>0</v>
      </c>
      <c r="F1993" t="s">
        <v>1881</v>
      </c>
      <c r="G1993" t="s">
        <v>1882</v>
      </c>
      <c r="H1993" t="s">
        <v>1881</v>
      </c>
      <c r="I1993" t="s">
        <v>1881</v>
      </c>
      <c r="J1993" t="s">
        <v>1881</v>
      </c>
      <c r="K1993" t="s">
        <v>1881</v>
      </c>
      <c r="L1993" t="s">
        <v>1881</v>
      </c>
      <c r="M1993" s="180">
        <v>45070</v>
      </c>
      <c r="N1993" t="s">
        <v>1883</v>
      </c>
      <c r="O1993" t="s">
        <v>1883</v>
      </c>
      <c r="P1993" t="s">
        <v>5357</v>
      </c>
      <c r="Q1993">
        <v>0</v>
      </c>
      <c r="R1993">
        <v>0</v>
      </c>
      <c r="S1993" t="s">
        <v>1883</v>
      </c>
      <c r="T1993" t="s">
        <v>1883</v>
      </c>
      <c r="U1993">
        <v>0</v>
      </c>
      <c r="V1993" t="s">
        <v>1883</v>
      </c>
      <c r="W1993">
        <v>0</v>
      </c>
      <c r="X1993">
        <v>0</v>
      </c>
      <c r="Y1993">
        <v>0</v>
      </c>
      <c r="Z1993" t="s">
        <v>1881</v>
      </c>
      <c r="AA1993" t="s">
        <v>1881</v>
      </c>
      <c r="AB1993" t="s">
        <v>1881</v>
      </c>
      <c r="AC1993">
        <v>0</v>
      </c>
      <c r="AD1993">
        <v>0</v>
      </c>
      <c r="AE1993">
        <v>0</v>
      </c>
      <c r="AF1993">
        <v>0</v>
      </c>
      <c r="AG1993" t="s">
        <v>1881</v>
      </c>
      <c r="AH1993" s="181" t="s">
        <v>1883</v>
      </c>
      <c r="AI1993" s="182">
        <v>29</v>
      </c>
      <c r="AJ1993" s="181" t="s">
        <v>2079</v>
      </c>
      <c r="AK1993" s="181" t="s">
        <v>1883</v>
      </c>
      <c r="AL1993" s="181" t="s">
        <v>1883</v>
      </c>
      <c r="AO1993" s="181"/>
      <c r="AQ1993">
        <v>10</v>
      </c>
      <c r="AR1993" s="182">
        <v>40</v>
      </c>
      <c r="AS1993" s="183" t="s">
        <v>1882</v>
      </c>
      <c r="AT1993">
        <v>0</v>
      </c>
      <c r="AU1993">
        <v>0</v>
      </c>
      <c r="AV1993" s="182">
        <v>0</v>
      </c>
      <c r="AW1993" s="184">
        <v>0</v>
      </c>
      <c r="AX1993" s="183" t="s">
        <v>1881</v>
      </c>
      <c r="AY1993" s="184">
        <v>0</v>
      </c>
      <c r="AZ1993">
        <v>0</v>
      </c>
      <c r="BA1993">
        <v>0</v>
      </c>
      <c r="BB1993">
        <v>0</v>
      </c>
      <c r="BC1993" s="182">
        <v>10305</v>
      </c>
      <c r="BD1993" t="s">
        <v>1883</v>
      </c>
      <c r="BE1993" t="s">
        <v>1883</v>
      </c>
      <c r="BF1993" t="s">
        <v>1883</v>
      </c>
      <c r="BG1993" s="181" t="s">
        <v>1883</v>
      </c>
      <c r="BH1993">
        <v>0</v>
      </c>
      <c r="BI1993" s="184">
        <v>0</v>
      </c>
      <c r="BJ1993" s="182">
        <v>0</v>
      </c>
      <c r="BK1993" s="181" t="s">
        <v>1883</v>
      </c>
      <c r="BL1993">
        <v>0</v>
      </c>
      <c r="BM1993">
        <v>0</v>
      </c>
      <c r="BN1993">
        <v>0</v>
      </c>
    </row>
    <row r="1994" spans="1:66" x14ac:dyDescent="0.25">
      <c r="A1994">
        <v>10306</v>
      </c>
      <c r="B1994" t="s">
        <v>5358</v>
      </c>
      <c r="C1994">
        <v>30</v>
      </c>
      <c r="D1994">
        <v>0</v>
      </c>
      <c r="E1994">
        <v>0</v>
      </c>
      <c r="F1994" t="s">
        <v>1881</v>
      </c>
      <c r="G1994" t="s">
        <v>1882</v>
      </c>
      <c r="H1994" t="s">
        <v>1881</v>
      </c>
      <c r="I1994" t="s">
        <v>1881</v>
      </c>
      <c r="J1994" t="s">
        <v>1881</v>
      </c>
      <c r="K1994" t="s">
        <v>1881</v>
      </c>
      <c r="L1994" t="s">
        <v>1881</v>
      </c>
      <c r="M1994" s="180">
        <v>45076</v>
      </c>
      <c r="N1994" t="s">
        <v>1883</v>
      </c>
      <c r="O1994" t="s">
        <v>1883</v>
      </c>
      <c r="P1994" t="s">
        <v>5359</v>
      </c>
      <c r="Q1994">
        <v>0</v>
      </c>
      <c r="R1994">
        <v>0</v>
      </c>
      <c r="S1994" t="s">
        <v>1883</v>
      </c>
      <c r="T1994" t="s">
        <v>1883</v>
      </c>
      <c r="U1994">
        <v>0</v>
      </c>
      <c r="V1994" t="s">
        <v>1883</v>
      </c>
      <c r="W1994">
        <v>0</v>
      </c>
      <c r="X1994">
        <v>0</v>
      </c>
      <c r="Y1994">
        <v>0</v>
      </c>
      <c r="Z1994" t="s">
        <v>1881</v>
      </c>
      <c r="AA1994" t="s">
        <v>1881</v>
      </c>
      <c r="AB1994" t="s">
        <v>1881</v>
      </c>
      <c r="AC1994">
        <v>0</v>
      </c>
      <c r="AD1994">
        <v>0</v>
      </c>
      <c r="AE1994">
        <v>0</v>
      </c>
      <c r="AF1994">
        <v>0</v>
      </c>
      <c r="AG1994" t="s">
        <v>1881</v>
      </c>
      <c r="AH1994" s="181" t="s">
        <v>1883</v>
      </c>
      <c r="AI1994" s="182">
        <v>215</v>
      </c>
      <c r="AJ1994" s="181" t="s">
        <v>1934</v>
      </c>
      <c r="AK1994" s="181" t="s">
        <v>1883</v>
      </c>
      <c r="AL1994" s="181" t="s">
        <v>1883</v>
      </c>
      <c r="AO1994" s="181"/>
      <c r="AQ1994">
        <v>10</v>
      </c>
      <c r="AR1994" s="182">
        <v>40</v>
      </c>
      <c r="AS1994" s="183" t="s">
        <v>1882</v>
      </c>
      <c r="AT1994">
        <v>0</v>
      </c>
      <c r="AU1994">
        <v>0</v>
      </c>
      <c r="AV1994" s="182">
        <v>0</v>
      </c>
      <c r="AW1994" s="184">
        <v>0</v>
      </c>
      <c r="AX1994" s="183" t="s">
        <v>1881</v>
      </c>
      <c r="AY1994" s="184">
        <v>0</v>
      </c>
      <c r="AZ1994">
        <v>0</v>
      </c>
      <c r="BA1994">
        <v>0</v>
      </c>
      <c r="BB1994">
        <v>0</v>
      </c>
      <c r="BC1994" s="182">
        <v>10306</v>
      </c>
      <c r="BD1994" t="s">
        <v>1883</v>
      </c>
      <c r="BE1994" t="s">
        <v>1883</v>
      </c>
      <c r="BF1994" t="s">
        <v>1883</v>
      </c>
      <c r="BG1994" s="181" t="s">
        <v>1883</v>
      </c>
      <c r="BH1994">
        <v>0</v>
      </c>
      <c r="BI1994" s="184">
        <v>0</v>
      </c>
      <c r="BJ1994" s="182">
        <v>0</v>
      </c>
      <c r="BK1994" s="181" t="s">
        <v>1883</v>
      </c>
      <c r="BL1994">
        <v>0</v>
      </c>
      <c r="BM1994">
        <v>0</v>
      </c>
      <c r="BN1994">
        <v>0</v>
      </c>
    </row>
    <row r="1995" spans="1:66" x14ac:dyDescent="0.25">
      <c r="A1995">
        <v>10307</v>
      </c>
      <c r="B1995" t="s">
        <v>5360</v>
      </c>
      <c r="C1995">
        <v>10</v>
      </c>
      <c r="D1995">
        <v>0</v>
      </c>
      <c r="E1995">
        <v>0</v>
      </c>
      <c r="F1995" t="s">
        <v>1881</v>
      </c>
      <c r="G1995" t="s">
        <v>1882</v>
      </c>
      <c r="H1995" t="s">
        <v>1881</v>
      </c>
      <c r="I1995" t="s">
        <v>1881</v>
      </c>
      <c r="J1995" t="s">
        <v>1881</v>
      </c>
      <c r="K1995" t="s">
        <v>1881</v>
      </c>
      <c r="L1995" t="s">
        <v>1881</v>
      </c>
      <c r="M1995" s="180">
        <v>45077</v>
      </c>
      <c r="N1995" t="s">
        <v>2004</v>
      </c>
      <c r="O1995" t="s">
        <v>1883</v>
      </c>
      <c r="P1995" t="s">
        <v>1883</v>
      </c>
      <c r="Q1995">
        <v>0</v>
      </c>
      <c r="R1995">
        <v>0</v>
      </c>
      <c r="S1995" t="s">
        <v>1883</v>
      </c>
      <c r="T1995" t="s">
        <v>1883</v>
      </c>
      <c r="U1995">
        <v>0</v>
      </c>
      <c r="V1995" t="s">
        <v>1883</v>
      </c>
      <c r="W1995">
        <v>0</v>
      </c>
      <c r="X1995">
        <v>0</v>
      </c>
      <c r="Y1995">
        <v>0</v>
      </c>
      <c r="Z1995" t="s">
        <v>1881</v>
      </c>
      <c r="AA1995" t="s">
        <v>1881</v>
      </c>
      <c r="AB1995" t="s">
        <v>1881</v>
      </c>
      <c r="AC1995">
        <v>0</v>
      </c>
      <c r="AD1995">
        <v>0</v>
      </c>
      <c r="AE1995">
        <v>0</v>
      </c>
      <c r="AF1995">
        <v>0</v>
      </c>
      <c r="AG1995" t="s">
        <v>1882</v>
      </c>
      <c r="AH1995" s="181" t="s">
        <v>1883</v>
      </c>
      <c r="AI1995" s="182">
        <v>290</v>
      </c>
      <c r="AJ1995" s="181" t="s">
        <v>3090</v>
      </c>
      <c r="AK1995" s="181" t="s">
        <v>1883</v>
      </c>
      <c r="AL1995" s="181" t="s">
        <v>1883</v>
      </c>
      <c r="AO1995" s="181"/>
      <c r="AQ1995">
        <v>10</v>
      </c>
      <c r="AR1995" s="182">
        <v>40</v>
      </c>
      <c r="AS1995" s="183" t="s">
        <v>1882</v>
      </c>
      <c r="AT1995">
        <v>0</v>
      </c>
      <c r="AU1995">
        <v>0</v>
      </c>
      <c r="AV1995" s="182">
        <v>0</v>
      </c>
      <c r="AW1995" s="184">
        <v>0</v>
      </c>
      <c r="AX1995" s="183" t="s">
        <v>1881</v>
      </c>
      <c r="AY1995" s="184">
        <v>0</v>
      </c>
      <c r="AZ1995">
        <v>0</v>
      </c>
      <c r="BA1995">
        <v>0</v>
      </c>
      <c r="BB1995">
        <v>0</v>
      </c>
      <c r="BC1995" s="182">
        <v>10307</v>
      </c>
      <c r="BD1995" t="s">
        <v>1883</v>
      </c>
      <c r="BE1995" t="s">
        <v>1883</v>
      </c>
      <c r="BF1995" t="s">
        <v>1883</v>
      </c>
      <c r="BG1995" s="181" t="s">
        <v>1883</v>
      </c>
      <c r="BH1995">
        <v>0</v>
      </c>
      <c r="BI1995" s="184">
        <v>0</v>
      </c>
      <c r="BJ1995" s="182">
        <v>0</v>
      </c>
      <c r="BK1995" s="181" t="s">
        <v>1883</v>
      </c>
      <c r="BL1995">
        <v>0</v>
      </c>
      <c r="BM1995">
        <v>0</v>
      </c>
      <c r="BN1995">
        <v>0</v>
      </c>
    </row>
    <row r="1996" spans="1:66" x14ac:dyDescent="0.25">
      <c r="A1996">
        <v>10308</v>
      </c>
      <c r="B1996" t="s">
        <v>5361</v>
      </c>
      <c r="C1996">
        <v>10</v>
      </c>
      <c r="D1996">
        <v>0</v>
      </c>
      <c r="E1996">
        <v>0</v>
      </c>
      <c r="F1996" t="s">
        <v>1881</v>
      </c>
      <c r="G1996" t="s">
        <v>1882</v>
      </c>
      <c r="H1996" t="s">
        <v>1881</v>
      </c>
      <c r="I1996" t="s">
        <v>1881</v>
      </c>
      <c r="J1996" t="s">
        <v>1881</v>
      </c>
      <c r="K1996" t="s">
        <v>1881</v>
      </c>
      <c r="L1996" t="s">
        <v>1881</v>
      </c>
      <c r="M1996" s="180">
        <v>45077</v>
      </c>
      <c r="N1996" t="s">
        <v>2004</v>
      </c>
      <c r="O1996" t="s">
        <v>1883</v>
      </c>
      <c r="P1996" t="s">
        <v>1883</v>
      </c>
      <c r="Q1996">
        <v>0</v>
      </c>
      <c r="R1996">
        <v>0</v>
      </c>
      <c r="S1996" t="s">
        <v>1883</v>
      </c>
      <c r="T1996" t="s">
        <v>1883</v>
      </c>
      <c r="U1996">
        <v>0</v>
      </c>
      <c r="V1996" t="s">
        <v>1883</v>
      </c>
      <c r="W1996">
        <v>0</v>
      </c>
      <c r="X1996">
        <v>0</v>
      </c>
      <c r="Y1996">
        <v>0</v>
      </c>
      <c r="Z1996" t="s">
        <v>1881</v>
      </c>
      <c r="AA1996" t="s">
        <v>1881</v>
      </c>
      <c r="AB1996" t="s">
        <v>1881</v>
      </c>
      <c r="AC1996">
        <v>0</v>
      </c>
      <c r="AD1996">
        <v>0</v>
      </c>
      <c r="AE1996">
        <v>0</v>
      </c>
      <c r="AF1996">
        <v>0</v>
      </c>
      <c r="AG1996" t="s">
        <v>1882</v>
      </c>
      <c r="AH1996" s="181" t="s">
        <v>1883</v>
      </c>
      <c r="AI1996" s="182">
        <v>290</v>
      </c>
      <c r="AJ1996" s="181" t="s">
        <v>3090</v>
      </c>
      <c r="AK1996" s="181" t="s">
        <v>1883</v>
      </c>
      <c r="AL1996" s="181" t="s">
        <v>1883</v>
      </c>
      <c r="AO1996" s="181"/>
      <c r="AQ1996">
        <v>10</v>
      </c>
      <c r="AR1996" s="182">
        <v>40</v>
      </c>
      <c r="AS1996" s="183" t="s">
        <v>1882</v>
      </c>
      <c r="AT1996">
        <v>0</v>
      </c>
      <c r="AU1996">
        <v>0</v>
      </c>
      <c r="AV1996" s="182">
        <v>0</v>
      </c>
      <c r="AW1996" s="184">
        <v>0</v>
      </c>
      <c r="AX1996" s="183" t="s">
        <v>1881</v>
      </c>
      <c r="AY1996" s="184">
        <v>0</v>
      </c>
      <c r="AZ1996">
        <v>0</v>
      </c>
      <c r="BA1996">
        <v>0</v>
      </c>
      <c r="BB1996">
        <v>0</v>
      </c>
      <c r="BC1996" s="182">
        <v>10308</v>
      </c>
      <c r="BD1996" t="s">
        <v>1883</v>
      </c>
      <c r="BE1996" t="s">
        <v>1883</v>
      </c>
      <c r="BF1996" t="s">
        <v>1883</v>
      </c>
      <c r="BG1996" s="181" t="s">
        <v>1883</v>
      </c>
      <c r="BH1996">
        <v>0</v>
      </c>
      <c r="BI1996" s="184">
        <v>0</v>
      </c>
      <c r="BJ1996" s="182">
        <v>0</v>
      </c>
      <c r="BK1996" s="181" t="s">
        <v>1883</v>
      </c>
      <c r="BL1996">
        <v>0</v>
      </c>
      <c r="BM1996">
        <v>0</v>
      </c>
      <c r="BN1996">
        <v>0</v>
      </c>
    </row>
    <row r="1997" spans="1:66" x14ac:dyDescent="0.25">
      <c r="A1997">
        <v>10309</v>
      </c>
      <c r="B1997" t="s">
        <v>5362</v>
      </c>
      <c r="C1997">
        <v>12</v>
      </c>
      <c r="D1997">
        <v>0</v>
      </c>
      <c r="E1997">
        <v>0</v>
      </c>
      <c r="F1997" t="s">
        <v>1881</v>
      </c>
      <c r="G1997" t="s">
        <v>1882</v>
      </c>
      <c r="H1997" t="s">
        <v>1881</v>
      </c>
      <c r="I1997" t="s">
        <v>1881</v>
      </c>
      <c r="J1997" t="s">
        <v>1881</v>
      </c>
      <c r="K1997" t="s">
        <v>1881</v>
      </c>
      <c r="L1997" t="s">
        <v>1881</v>
      </c>
      <c r="M1997" s="180">
        <v>45079</v>
      </c>
      <c r="N1997" t="s">
        <v>1883</v>
      </c>
      <c r="O1997" t="s">
        <v>1883</v>
      </c>
      <c r="P1997" t="s">
        <v>5363</v>
      </c>
      <c r="Q1997">
        <v>0</v>
      </c>
      <c r="R1997">
        <v>0</v>
      </c>
      <c r="S1997" t="s">
        <v>1883</v>
      </c>
      <c r="T1997" t="s">
        <v>1883</v>
      </c>
      <c r="U1997">
        <v>0</v>
      </c>
      <c r="V1997" t="s">
        <v>1883</v>
      </c>
      <c r="W1997">
        <v>0</v>
      </c>
      <c r="X1997">
        <v>0</v>
      </c>
      <c r="Y1997">
        <v>0</v>
      </c>
      <c r="Z1997" t="s">
        <v>1881</v>
      </c>
      <c r="AA1997" t="s">
        <v>1881</v>
      </c>
      <c r="AB1997" t="s">
        <v>1881</v>
      </c>
      <c r="AC1997">
        <v>0</v>
      </c>
      <c r="AD1997">
        <v>0</v>
      </c>
      <c r="AE1997">
        <v>0</v>
      </c>
      <c r="AF1997">
        <v>0</v>
      </c>
      <c r="AG1997" t="s">
        <v>1881</v>
      </c>
      <c r="AH1997" s="181" t="s">
        <v>1883</v>
      </c>
      <c r="AI1997" s="182">
        <v>129</v>
      </c>
      <c r="AJ1997" s="181" t="s">
        <v>2175</v>
      </c>
      <c r="AK1997" s="181" t="s">
        <v>5364</v>
      </c>
      <c r="AL1997" s="181" t="s">
        <v>1883</v>
      </c>
      <c r="AO1997" s="181"/>
      <c r="AQ1997">
        <v>10</v>
      </c>
      <c r="AR1997" s="182">
        <v>40</v>
      </c>
      <c r="AS1997" s="183" t="s">
        <v>1882</v>
      </c>
      <c r="AT1997">
        <v>0</v>
      </c>
      <c r="AU1997">
        <v>50</v>
      </c>
      <c r="AV1997" s="182">
        <v>6</v>
      </c>
      <c r="AW1997" s="184">
        <v>0</v>
      </c>
      <c r="AX1997" s="183" t="s">
        <v>1881</v>
      </c>
      <c r="AY1997" s="184">
        <v>0</v>
      </c>
      <c r="AZ1997">
        <v>0</v>
      </c>
      <c r="BA1997">
        <v>0</v>
      </c>
      <c r="BB1997">
        <v>0</v>
      </c>
      <c r="BC1997" s="182">
        <v>10309</v>
      </c>
      <c r="BD1997" t="s">
        <v>1883</v>
      </c>
      <c r="BE1997" t="s">
        <v>1883</v>
      </c>
      <c r="BF1997" t="s">
        <v>1883</v>
      </c>
      <c r="BG1997" s="181" t="s">
        <v>1883</v>
      </c>
      <c r="BH1997">
        <v>0</v>
      </c>
      <c r="BI1997" s="184">
        <v>0</v>
      </c>
      <c r="BJ1997" s="182">
        <v>0</v>
      </c>
      <c r="BK1997" s="181" t="s">
        <v>1883</v>
      </c>
      <c r="BL1997">
        <v>0</v>
      </c>
      <c r="BM1997">
        <v>0</v>
      </c>
      <c r="BN1997">
        <v>0</v>
      </c>
    </row>
    <row r="1998" spans="1:66" x14ac:dyDescent="0.25">
      <c r="A1998">
        <v>10312</v>
      </c>
      <c r="B1998" t="s">
        <v>5365</v>
      </c>
      <c r="C1998">
        <v>1</v>
      </c>
      <c r="D1998">
        <v>0</v>
      </c>
      <c r="E1998">
        <v>0</v>
      </c>
      <c r="F1998" t="s">
        <v>1881</v>
      </c>
      <c r="G1998" t="s">
        <v>1881</v>
      </c>
      <c r="H1998" t="s">
        <v>1881</v>
      </c>
      <c r="I1998" t="s">
        <v>1881</v>
      </c>
      <c r="J1998" t="s">
        <v>1881</v>
      </c>
      <c r="K1998" t="s">
        <v>1881</v>
      </c>
      <c r="L1998" t="s">
        <v>1881</v>
      </c>
      <c r="M1998" s="180">
        <v>45093</v>
      </c>
      <c r="N1998" t="s">
        <v>2004</v>
      </c>
      <c r="O1998" t="s">
        <v>5366</v>
      </c>
      <c r="P1998" t="s">
        <v>5366</v>
      </c>
      <c r="Q1998">
        <v>0</v>
      </c>
      <c r="R1998">
        <v>0</v>
      </c>
      <c r="S1998" t="s">
        <v>1883</v>
      </c>
      <c r="T1998" t="s">
        <v>1883</v>
      </c>
      <c r="U1998">
        <v>0</v>
      </c>
      <c r="V1998" t="s">
        <v>1883</v>
      </c>
      <c r="W1998">
        <v>0</v>
      </c>
      <c r="X1998">
        <v>0</v>
      </c>
      <c r="Y1998">
        <v>0</v>
      </c>
      <c r="Z1998" t="s">
        <v>1881</v>
      </c>
      <c r="AA1998" t="s">
        <v>1881</v>
      </c>
      <c r="AB1998" t="s">
        <v>1881</v>
      </c>
      <c r="AC1998">
        <v>0</v>
      </c>
      <c r="AD1998">
        <v>0</v>
      </c>
      <c r="AE1998">
        <v>0</v>
      </c>
      <c r="AF1998">
        <v>0</v>
      </c>
      <c r="AG1998" t="s">
        <v>1881</v>
      </c>
      <c r="AH1998" s="181" t="s">
        <v>1883</v>
      </c>
      <c r="AI1998" s="182">
        <v>47</v>
      </c>
      <c r="AJ1998" s="181" t="s">
        <v>2012</v>
      </c>
      <c r="AK1998" s="181" t="s">
        <v>1883</v>
      </c>
      <c r="AL1998" s="181" t="s">
        <v>1883</v>
      </c>
      <c r="AO1998" s="181"/>
      <c r="AQ1998">
        <v>10</v>
      </c>
      <c r="AR1998" s="182">
        <v>40</v>
      </c>
      <c r="AS1998" s="183" t="s">
        <v>1882</v>
      </c>
      <c r="AT1998">
        <v>0</v>
      </c>
      <c r="AU1998">
        <v>0</v>
      </c>
      <c r="AV1998" s="182">
        <v>0</v>
      </c>
      <c r="AW1998" s="184">
        <v>0</v>
      </c>
      <c r="AX1998" s="183" t="s">
        <v>1881</v>
      </c>
      <c r="AY1998" s="184">
        <v>0</v>
      </c>
      <c r="AZ1998">
        <v>0</v>
      </c>
      <c r="BA1998">
        <v>0</v>
      </c>
      <c r="BB1998">
        <v>0</v>
      </c>
      <c r="BC1998" s="182">
        <v>10312</v>
      </c>
      <c r="BD1998" t="s">
        <v>1883</v>
      </c>
      <c r="BE1998" t="s">
        <v>1883</v>
      </c>
      <c r="BF1998" t="s">
        <v>1883</v>
      </c>
      <c r="BG1998" s="181" t="s">
        <v>1883</v>
      </c>
      <c r="BH1998">
        <v>0</v>
      </c>
      <c r="BI1998" s="184">
        <v>0</v>
      </c>
      <c r="BJ1998" s="182">
        <v>0</v>
      </c>
      <c r="BK1998" s="181" t="s">
        <v>1883</v>
      </c>
      <c r="BL1998">
        <v>0</v>
      </c>
      <c r="BM1998">
        <v>0</v>
      </c>
      <c r="BN1998">
        <v>0</v>
      </c>
    </row>
    <row r="1999" spans="1:66" x14ac:dyDescent="0.25">
      <c r="A1999">
        <v>10313</v>
      </c>
      <c r="B1999" t="s">
        <v>5367</v>
      </c>
      <c r="C1999">
        <v>6</v>
      </c>
      <c r="D1999">
        <v>0</v>
      </c>
      <c r="E1999">
        <v>0</v>
      </c>
      <c r="F1999" t="s">
        <v>1881</v>
      </c>
      <c r="G1999" t="s">
        <v>1881</v>
      </c>
      <c r="H1999" t="s">
        <v>1881</v>
      </c>
      <c r="I1999" t="s">
        <v>1881</v>
      </c>
      <c r="J1999" t="s">
        <v>1881</v>
      </c>
      <c r="K1999" t="s">
        <v>1881</v>
      </c>
      <c r="L1999" t="s">
        <v>1881</v>
      </c>
      <c r="M1999" s="180">
        <v>45106</v>
      </c>
      <c r="N1999" t="s">
        <v>1883</v>
      </c>
      <c r="O1999" t="s">
        <v>5368</v>
      </c>
      <c r="P1999" t="s">
        <v>5369</v>
      </c>
      <c r="Q1999">
        <v>0</v>
      </c>
      <c r="R1999">
        <v>0</v>
      </c>
      <c r="S1999" t="s">
        <v>1883</v>
      </c>
      <c r="T1999" t="s">
        <v>1883</v>
      </c>
      <c r="U1999">
        <v>0</v>
      </c>
      <c r="V1999" t="s">
        <v>1883</v>
      </c>
      <c r="W1999">
        <v>0</v>
      </c>
      <c r="X1999">
        <v>0</v>
      </c>
      <c r="Y1999">
        <v>0</v>
      </c>
      <c r="Z1999" t="s">
        <v>1881</v>
      </c>
      <c r="AA1999" t="s">
        <v>1881</v>
      </c>
      <c r="AB1999" t="s">
        <v>1881</v>
      </c>
      <c r="AC1999">
        <v>0</v>
      </c>
      <c r="AD1999">
        <v>0</v>
      </c>
      <c r="AE1999">
        <v>0</v>
      </c>
      <c r="AF1999">
        <v>0</v>
      </c>
      <c r="AG1999" t="s">
        <v>1881</v>
      </c>
      <c r="AH1999" s="181" t="s">
        <v>1883</v>
      </c>
      <c r="AI1999" s="182">
        <v>250</v>
      </c>
      <c r="AJ1999" s="181" t="s">
        <v>267</v>
      </c>
      <c r="AK1999" s="181" t="s">
        <v>1883</v>
      </c>
      <c r="AL1999" s="181" t="s">
        <v>1883</v>
      </c>
      <c r="AO1999" s="181"/>
      <c r="AQ1999">
        <v>10</v>
      </c>
      <c r="AR1999" s="182">
        <v>40</v>
      </c>
      <c r="AS1999" s="183" t="s">
        <v>1882</v>
      </c>
      <c r="AT1999">
        <v>0</v>
      </c>
      <c r="AU1999">
        <v>0</v>
      </c>
      <c r="AV1999" s="182">
        <v>0</v>
      </c>
      <c r="AW1999" s="184">
        <v>0</v>
      </c>
      <c r="AX1999" s="183" t="s">
        <v>1881</v>
      </c>
      <c r="AY1999" s="184">
        <v>0</v>
      </c>
      <c r="AZ1999">
        <v>0</v>
      </c>
      <c r="BA1999">
        <v>0</v>
      </c>
      <c r="BB1999">
        <v>0</v>
      </c>
      <c r="BC1999" s="182">
        <v>10313</v>
      </c>
      <c r="BD1999" t="s">
        <v>1883</v>
      </c>
      <c r="BE1999" t="s">
        <v>1883</v>
      </c>
      <c r="BF1999" t="s">
        <v>1883</v>
      </c>
      <c r="BG1999" s="181" t="s">
        <v>1883</v>
      </c>
      <c r="BH1999">
        <v>0</v>
      </c>
      <c r="BI1999" s="184">
        <v>0</v>
      </c>
      <c r="BJ1999" s="182">
        <v>0</v>
      </c>
      <c r="BK1999" s="181" t="s">
        <v>1883</v>
      </c>
      <c r="BL1999">
        <v>0</v>
      </c>
      <c r="BM1999">
        <v>0</v>
      </c>
      <c r="BN1999">
        <v>0</v>
      </c>
    </row>
    <row r="2000" spans="1:66" x14ac:dyDescent="0.25">
      <c r="A2000">
        <v>10314</v>
      </c>
      <c r="B2000" t="s">
        <v>5370</v>
      </c>
      <c r="C2000">
        <v>6</v>
      </c>
      <c r="D2000">
        <v>0</v>
      </c>
      <c r="E2000">
        <v>0</v>
      </c>
      <c r="F2000" t="s">
        <v>1881</v>
      </c>
      <c r="G2000" t="s">
        <v>1881</v>
      </c>
      <c r="H2000" t="s">
        <v>1881</v>
      </c>
      <c r="I2000" t="s">
        <v>1881</v>
      </c>
      <c r="J2000" t="s">
        <v>1881</v>
      </c>
      <c r="K2000" t="s">
        <v>1881</v>
      </c>
      <c r="L2000" t="s">
        <v>1881</v>
      </c>
      <c r="M2000" s="180">
        <v>45106</v>
      </c>
      <c r="N2000" t="s">
        <v>1883</v>
      </c>
      <c r="O2000" t="s">
        <v>5371</v>
      </c>
      <c r="P2000" t="s">
        <v>5372</v>
      </c>
      <c r="Q2000">
        <v>0</v>
      </c>
      <c r="R2000">
        <v>0</v>
      </c>
      <c r="S2000" t="s">
        <v>1883</v>
      </c>
      <c r="T2000" t="s">
        <v>1883</v>
      </c>
      <c r="U2000">
        <v>0</v>
      </c>
      <c r="V2000" t="s">
        <v>1883</v>
      </c>
      <c r="W2000">
        <v>0</v>
      </c>
      <c r="X2000">
        <v>0</v>
      </c>
      <c r="Y2000">
        <v>0</v>
      </c>
      <c r="Z2000" t="s">
        <v>1881</v>
      </c>
      <c r="AA2000" t="s">
        <v>1881</v>
      </c>
      <c r="AB2000" t="s">
        <v>1881</v>
      </c>
      <c r="AC2000">
        <v>0</v>
      </c>
      <c r="AD2000">
        <v>0</v>
      </c>
      <c r="AE2000">
        <v>0</v>
      </c>
      <c r="AF2000">
        <v>0</v>
      </c>
      <c r="AG2000" t="s">
        <v>1881</v>
      </c>
      <c r="AH2000" s="181" t="s">
        <v>1883</v>
      </c>
      <c r="AI2000" s="182">
        <v>250</v>
      </c>
      <c r="AJ2000" s="181" t="s">
        <v>267</v>
      </c>
      <c r="AK2000" s="181" t="s">
        <v>1883</v>
      </c>
      <c r="AL2000" s="181" t="s">
        <v>1883</v>
      </c>
      <c r="AO2000" s="181"/>
      <c r="AQ2000">
        <v>10</v>
      </c>
      <c r="AR2000" s="182">
        <v>40</v>
      </c>
      <c r="AS2000" s="183" t="s">
        <v>1882</v>
      </c>
      <c r="AT2000">
        <v>0</v>
      </c>
      <c r="AU2000">
        <v>0</v>
      </c>
      <c r="AV2000" s="182">
        <v>0</v>
      </c>
      <c r="AW2000" s="184">
        <v>0</v>
      </c>
      <c r="AX2000" s="183" t="s">
        <v>1881</v>
      </c>
      <c r="AY2000" s="184">
        <v>0</v>
      </c>
      <c r="AZ2000">
        <v>0</v>
      </c>
      <c r="BA2000">
        <v>0</v>
      </c>
      <c r="BB2000">
        <v>0</v>
      </c>
      <c r="BC2000" s="182">
        <v>10314</v>
      </c>
      <c r="BD2000" t="s">
        <v>1883</v>
      </c>
      <c r="BE2000" t="s">
        <v>1883</v>
      </c>
      <c r="BF2000" t="s">
        <v>1883</v>
      </c>
      <c r="BG2000" s="181" t="s">
        <v>1883</v>
      </c>
      <c r="BH2000">
        <v>0</v>
      </c>
      <c r="BI2000" s="184">
        <v>0</v>
      </c>
      <c r="BJ2000" s="182">
        <v>0</v>
      </c>
      <c r="BK2000" s="181" t="s">
        <v>1883</v>
      </c>
      <c r="BL2000">
        <v>0</v>
      </c>
      <c r="BM2000">
        <v>0</v>
      </c>
      <c r="BN2000">
        <v>0</v>
      </c>
    </row>
    <row r="2001" spans="1:66" x14ac:dyDescent="0.25">
      <c r="A2001">
        <v>10315</v>
      </c>
      <c r="B2001" t="s">
        <v>5373</v>
      </c>
      <c r="C2001">
        <v>1</v>
      </c>
      <c r="D2001">
        <v>0</v>
      </c>
      <c r="E2001">
        <v>0</v>
      </c>
      <c r="F2001" t="s">
        <v>1881</v>
      </c>
      <c r="G2001" t="s">
        <v>1881</v>
      </c>
      <c r="H2001" t="s">
        <v>1881</v>
      </c>
      <c r="I2001" t="s">
        <v>1881</v>
      </c>
      <c r="J2001" t="s">
        <v>1881</v>
      </c>
      <c r="K2001" t="s">
        <v>1881</v>
      </c>
      <c r="L2001" t="s">
        <v>1881</v>
      </c>
      <c r="M2001" s="180">
        <v>45106</v>
      </c>
      <c r="N2001" t="s">
        <v>1883</v>
      </c>
      <c r="O2001" t="s">
        <v>5374</v>
      </c>
      <c r="P2001" t="s">
        <v>5374</v>
      </c>
      <c r="Q2001">
        <v>0</v>
      </c>
      <c r="R2001">
        <v>0</v>
      </c>
      <c r="S2001" t="s">
        <v>1883</v>
      </c>
      <c r="T2001" t="s">
        <v>1883</v>
      </c>
      <c r="U2001">
        <v>0</v>
      </c>
      <c r="V2001" t="s">
        <v>1883</v>
      </c>
      <c r="W2001">
        <v>0</v>
      </c>
      <c r="X2001">
        <v>0</v>
      </c>
      <c r="Y2001">
        <v>0</v>
      </c>
      <c r="Z2001" t="s">
        <v>1881</v>
      </c>
      <c r="AA2001" t="s">
        <v>1881</v>
      </c>
      <c r="AB2001" t="s">
        <v>1881</v>
      </c>
      <c r="AC2001">
        <v>0</v>
      </c>
      <c r="AD2001">
        <v>0</v>
      </c>
      <c r="AE2001">
        <v>0</v>
      </c>
      <c r="AF2001">
        <v>0</v>
      </c>
      <c r="AG2001" t="s">
        <v>1881</v>
      </c>
      <c r="AH2001" s="181" t="s">
        <v>1883</v>
      </c>
      <c r="AI2001" s="182">
        <v>250</v>
      </c>
      <c r="AJ2001" s="181" t="s">
        <v>267</v>
      </c>
      <c r="AK2001" s="181" t="s">
        <v>1883</v>
      </c>
      <c r="AL2001" s="181" t="s">
        <v>1883</v>
      </c>
      <c r="AO2001" s="181"/>
      <c r="AQ2001">
        <v>10</v>
      </c>
      <c r="AR2001" s="182">
        <v>40</v>
      </c>
      <c r="AS2001" s="183" t="s">
        <v>1882</v>
      </c>
      <c r="AT2001">
        <v>0</v>
      </c>
      <c r="AU2001">
        <v>0</v>
      </c>
      <c r="AV2001" s="182">
        <v>0</v>
      </c>
      <c r="AW2001" s="184">
        <v>0</v>
      </c>
      <c r="AX2001" s="183" t="s">
        <v>1881</v>
      </c>
      <c r="AY2001" s="184">
        <v>0</v>
      </c>
      <c r="AZ2001">
        <v>0</v>
      </c>
      <c r="BA2001">
        <v>0</v>
      </c>
      <c r="BB2001">
        <v>0</v>
      </c>
      <c r="BC2001" s="182">
        <v>10315</v>
      </c>
      <c r="BD2001" t="s">
        <v>1883</v>
      </c>
      <c r="BE2001" t="s">
        <v>1883</v>
      </c>
      <c r="BF2001" t="s">
        <v>1883</v>
      </c>
      <c r="BG2001" s="181" t="s">
        <v>1883</v>
      </c>
      <c r="BH2001">
        <v>0</v>
      </c>
      <c r="BI2001" s="184">
        <v>0</v>
      </c>
      <c r="BJ2001" s="182">
        <v>0</v>
      </c>
      <c r="BK2001" s="181" t="s">
        <v>1883</v>
      </c>
      <c r="BL2001">
        <v>0</v>
      </c>
      <c r="BM2001">
        <v>0</v>
      </c>
      <c r="BN2001">
        <v>0</v>
      </c>
    </row>
    <row r="2002" spans="1:66" x14ac:dyDescent="0.25">
      <c r="A2002">
        <v>10316</v>
      </c>
      <c r="B2002" t="s">
        <v>5375</v>
      </c>
      <c r="C2002">
        <v>120</v>
      </c>
      <c r="D2002">
        <v>0</v>
      </c>
      <c r="E2002">
        <v>0</v>
      </c>
      <c r="F2002" t="s">
        <v>1881</v>
      </c>
      <c r="G2002" t="s">
        <v>1882</v>
      </c>
      <c r="H2002" t="s">
        <v>1881</v>
      </c>
      <c r="I2002" t="s">
        <v>1881</v>
      </c>
      <c r="J2002" t="s">
        <v>1881</v>
      </c>
      <c r="K2002" t="s">
        <v>1881</v>
      </c>
      <c r="L2002" t="s">
        <v>1881</v>
      </c>
      <c r="M2002" s="180">
        <v>45114</v>
      </c>
      <c r="N2002" t="s">
        <v>1883</v>
      </c>
      <c r="O2002" t="s">
        <v>1883</v>
      </c>
      <c r="P2002" t="s">
        <v>5376</v>
      </c>
      <c r="Q2002">
        <v>0</v>
      </c>
      <c r="R2002">
        <v>0</v>
      </c>
      <c r="S2002" t="s">
        <v>1883</v>
      </c>
      <c r="T2002" t="s">
        <v>1883</v>
      </c>
      <c r="U2002">
        <v>0</v>
      </c>
      <c r="V2002" t="s">
        <v>1883</v>
      </c>
      <c r="W2002">
        <v>0</v>
      </c>
      <c r="X2002">
        <v>3</v>
      </c>
      <c r="Y2002">
        <v>3</v>
      </c>
      <c r="Z2002" t="s">
        <v>1881</v>
      </c>
      <c r="AA2002" t="s">
        <v>1881</v>
      </c>
      <c r="AB2002" t="s">
        <v>1881</v>
      </c>
      <c r="AC2002">
        <v>0</v>
      </c>
      <c r="AD2002">
        <v>0</v>
      </c>
      <c r="AE2002">
        <v>0</v>
      </c>
      <c r="AF2002">
        <v>0</v>
      </c>
      <c r="AG2002" t="s">
        <v>1882</v>
      </c>
      <c r="AH2002" s="181" t="s">
        <v>1883</v>
      </c>
      <c r="AI2002" s="182">
        <v>26</v>
      </c>
      <c r="AJ2002" s="181" t="s">
        <v>1899</v>
      </c>
      <c r="AK2002" s="181" t="s">
        <v>1883</v>
      </c>
      <c r="AL2002" s="181" t="s">
        <v>1883</v>
      </c>
      <c r="AO2002" s="181"/>
      <c r="AQ2002">
        <v>10</v>
      </c>
      <c r="AR2002" s="182">
        <v>40</v>
      </c>
      <c r="AS2002" s="183" t="s">
        <v>1882</v>
      </c>
      <c r="AT2002">
        <v>0</v>
      </c>
      <c r="AU2002">
        <v>0</v>
      </c>
      <c r="AV2002" s="182">
        <v>0</v>
      </c>
      <c r="AW2002" s="184">
        <v>0</v>
      </c>
      <c r="AX2002" s="183" t="s">
        <v>1881</v>
      </c>
      <c r="AY2002" s="184">
        <v>0</v>
      </c>
      <c r="AZ2002">
        <v>0</v>
      </c>
      <c r="BA2002">
        <v>0</v>
      </c>
      <c r="BB2002">
        <v>0</v>
      </c>
      <c r="BC2002" s="182">
        <v>10316</v>
      </c>
      <c r="BD2002" t="s">
        <v>1883</v>
      </c>
      <c r="BE2002" t="s">
        <v>1883</v>
      </c>
      <c r="BF2002" t="s">
        <v>1883</v>
      </c>
      <c r="BG2002" s="181" t="s">
        <v>1883</v>
      </c>
      <c r="BH2002">
        <v>0</v>
      </c>
      <c r="BI2002" s="184">
        <v>0</v>
      </c>
      <c r="BJ2002" s="182">
        <v>0</v>
      </c>
      <c r="BK2002" s="181" t="s">
        <v>1883</v>
      </c>
      <c r="BL2002">
        <v>0</v>
      </c>
      <c r="BM2002">
        <v>0</v>
      </c>
      <c r="BN2002">
        <v>0</v>
      </c>
    </row>
    <row r="2003" spans="1:66" x14ac:dyDescent="0.25">
      <c r="A2003">
        <v>10317</v>
      </c>
      <c r="B2003" t="s">
        <v>5377</v>
      </c>
      <c r="C2003">
        <v>12</v>
      </c>
      <c r="D2003">
        <v>0</v>
      </c>
      <c r="E2003">
        <v>0</v>
      </c>
      <c r="F2003" t="s">
        <v>1881</v>
      </c>
      <c r="G2003" t="s">
        <v>1882</v>
      </c>
      <c r="H2003" t="s">
        <v>1881</v>
      </c>
      <c r="I2003" t="s">
        <v>1881</v>
      </c>
      <c r="J2003" t="s">
        <v>1881</v>
      </c>
      <c r="K2003" t="s">
        <v>1881</v>
      </c>
      <c r="L2003" t="s">
        <v>1881</v>
      </c>
      <c r="M2003" s="180">
        <v>45118</v>
      </c>
      <c r="N2003" t="s">
        <v>1883</v>
      </c>
      <c r="O2003" t="s">
        <v>5378</v>
      </c>
      <c r="P2003" t="s">
        <v>5378</v>
      </c>
      <c r="Q2003">
        <v>0</v>
      </c>
      <c r="R2003">
        <v>0</v>
      </c>
      <c r="S2003" t="s">
        <v>1883</v>
      </c>
      <c r="T2003" t="s">
        <v>1883</v>
      </c>
      <c r="U2003">
        <v>0</v>
      </c>
      <c r="V2003" t="s">
        <v>1883</v>
      </c>
      <c r="W2003">
        <v>0</v>
      </c>
      <c r="X2003">
        <v>0</v>
      </c>
      <c r="Y2003">
        <v>0</v>
      </c>
      <c r="Z2003" t="s">
        <v>1881</v>
      </c>
      <c r="AA2003" t="s">
        <v>1881</v>
      </c>
      <c r="AB2003" t="s">
        <v>1881</v>
      </c>
      <c r="AC2003">
        <v>0</v>
      </c>
      <c r="AD2003">
        <v>0</v>
      </c>
      <c r="AE2003">
        <v>0</v>
      </c>
      <c r="AF2003">
        <v>0</v>
      </c>
      <c r="AG2003" t="s">
        <v>1881</v>
      </c>
      <c r="AH2003" s="181" t="s">
        <v>1883</v>
      </c>
      <c r="AI2003" s="182">
        <v>215</v>
      </c>
      <c r="AJ2003" s="181" t="s">
        <v>1934</v>
      </c>
      <c r="AK2003" s="181" t="s">
        <v>5379</v>
      </c>
      <c r="AL2003" s="181" t="s">
        <v>1883</v>
      </c>
      <c r="AO2003" s="181"/>
      <c r="AQ2003">
        <v>10</v>
      </c>
      <c r="AR2003" s="182">
        <v>40</v>
      </c>
      <c r="AS2003" s="183" t="s">
        <v>1882</v>
      </c>
      <c r="AT2003">
        <v>0</v>
      </c>
      <c r="AU2003">
        <v>0</v>
      </c>
      <c r="AV2003" s="182">
        <v>0</v>
      </c>
      <c r="AW2003" s="184">
        <v>0</v>
      </c>
      <c r="AX2003" s="183" t="s">
        <v>1881</v>
      </c>
      <c r="AY2003" s="184">
        <v>0</v>
      </c>
      <c r="AZ2003">
        <v>0</v>
      </c>
      <c r="BA2003">
        <v>0</v>
      </c>
      <c r="BB2003">
        <v>0</v>
      </c>
      <c r="BC2003" s="182">
        <v>10317</v>
      </c>
      <c r="BD2003" t="s">
        <v>1883</v>
      </c>
      <c r="BE2003" t="s">
        <v>1883</v>
      </c>
      <c r="BF2003" t="s">
        <v>1883</v>
      </c>
      <c r="BG2003" s="181" t="s">
        <v>1883</v>
      </c>
      <c r="BH2003">
        <v>0</v>
      </c>
      <c r="BI2003" s="184">
        <v>0</v>
      </c>
      <c r="BJ2003" s="182">
        <v>0</v>
      </c>
      <c r="BK2003" s="181" t="s">
        <v>1883</v>
      </c>
      <c r="BL2003">
        <v>0</v>
      </c>
      <c r="BM2003">
        <v>0</v>
      </c>
      <c r="BN2003">
        <v>0</v>
      </c>
    </row>
    <row r="2004" spans="1:66" x14ac:dyDescent="0.25">
      <c r="A2004">
        <v>10318</v>
      </c>
      <c r="B2004" t="s">
        <v>5380</v>
      </c>
      <c r="C2004">
        <v>12</v>
      </c>
      <c r="D2004">
        <v>0</v>
      </c>
      <c r="E2004">
        <v>0</v>
      </c>
      <c r="F2004" t="s">
        <v>1881</v>
      </c>
      <c r="G2004" t="s">
        <v>1882</v>
      </c>
      <c r="H2004" t="s">
        <v>1881</v>
      </c>
      <c r="I2004" t="s">
        <v>1881</v>
      </c>
      <c r="J2004" t="s">
        <v>1881</v>
      </c>
      <c r="K2004" t="s">
        <v>1881</v>
      </c>
      <c r="L2004" t="s">
        <v>1881</v>
      </c>
      <c r="M2004" s="180">
        <v>45134</v>
      </c>
      <c r="N2004" t="s">
        <v>1883</v>
      </c>
      <c r="O2004" t="s">
        <v>5381</v>
      </c>
      <c r="P2004" t="s">
        <v>5382</v>
      </c>
      <c r="Q2004">
        <v>0</v>
      </c>
      <c r="R2004">
        <v>0</v>
      </c>
      <c r="S2004" t="s">
        <v>1883</v>
      </c>
      <c r="T2004" t="s">
        <v>1883</v>
      </c>
      <c r="U2004">
        <v>0</v>
      </c>
      <c r="V2004" t="s">
        <v>1883</v>
      </c>
      <c r="W2004">
        <v>0</v>
      </c>
      <c r="X2004">
        <v>0</v>
      </c>
      <c r="Y2004">
        <v>0</v>
      </c>
      <c r="Z2004" t="s">
        <v>1881</v>
      </c>
      <c r="AA2004" t="s">
        <v>1881</v>
      </c>
      <c r="AB2004" t="s">
        <v>1881</v>
      </c>
      <c r="AC2004">
        <v>0</v>
      </c>
      <c r="AD2004">
        <v>0</v>
      </c>
      <c r="AE2004">
        <v>0</v>
      </c>
      <c r="AF2004">
        <v>0</v>
      </c>
      <c r="AG2004" t="s">
        <v>1882</v>
      </c>
      <c r="AH2004" s="181" t="s">
        <v>1883</v>
      </c>
      <c r="AI2004" s="182">
        <v>27</v>
      </c>
      <c r="AJ2004" s="181" t="s">
        <v>1886</v>
      </c>
      <c r="AK2004" s="181" t="s">
        <v>1883</v>
      </c>
      <c r="AL2004" s="181" t="s">
        <v>1883</v>
      </c>
      <c r="AO2004" s="181"/>
      <c r="AQ2004">
        <v>10</v>
      </c>
      <c r="AR2004" s="182">
        <v>40</v>
      </c>
      <c r="AS2004" s="183" t="s">
        <v>1882</v>
      </c>
      <c r="AT2004">
        <v>0</v>
      </c>
      <c r="AU2004">
        <v>0</v>
      </c>
      <c r="AV2004" s="182">
        <v>0</v>
      </c>
      <c r="AW2004" s="184">
        <v>0</v>
      </c>
      <c r="AX2004" s="183" t="s">
        <v>1881</v>
      </c>
      <c r="AY2004" s="184">
        <v>0</v>
      </c>
      <c r="AZ2004">
        <v>0</v>
      </c>
      <c r="BA2004">
        <v>0</v>
      </c>
      <c r="BB2004">
        <v>0</v>
      </c>
      <c r="BC2004" s="182">
        <v>10318</v>
      </c>
      <c r="BD2004" t="s">
        <v>1883</v>
      </c>
      <c r="BE2004" t="s">
        <v>1883</v>
      </c>
      <c r="BF2004" t="s">
        <v>1883</v>
      </c>
      <c r="BG2004" s="181" t="s">
        <v>1883</v>
      </c>
      <c r="BH2004">
        <v>0</v>
      </c>
      <c r="BI2004" s="184">
        <v>0</v>
      </c>
      <c r="BJ2004" s="182">
        <v>0</v>
      </c>
      <c r="BK2004" s="181" t="s">
        <v>1883</v>
      </c>
      <c r="BL2004">
        <v>0</v>
      </c>
      <c r="BM2004">
        <v>0</v>
      </c>
      <c r="BN2004">
        <v>0</v>
      </c>
    </row>
    <row r="2005" spans="1:66" x14ac:dyDescent="0.25">
      <c r="A2005">
        <v>10319</v>
      </c>
      <c r="B2005" t="s">
        <v>5383</v>
      </c>
      <c r="C2005">
        <v>8</v>
      </c>
      <c r="D2005">
        <v>0</v>
      </c>
      <c r="E2005">
        <v>0</v>
      </c>
      <c r="F2005" t="s">
        <v>1881</v>
      </c>
      <c r="G2005" t="s">
        <v>1882</v>
      </c>
      <c r="H2005" t="s">
        <v>1881</v>
      </c>
      <c r="I2005" t="s">
        <v>1881</v>
      </c>
      <c r="J2005" t="s">
        <v>1881</v>
      </c>
      <c r="K2005" t="s">
        <v>1881</v>
      </c>
      <c r="L2005" t="s">
        <v>1881</v>
      </c>
      <c r="M2005" s="180">
        <v>45135</v>
      </c>
      <c r="N2005" t="s">
        <v>1883</v>
      </c>
      <c r="O2005" t="s">
        <v>5384</v>
      </c>
      <c r="P2005" t="s">
        <v>5384</v>
      </c>
      <c r="Q2005">
        <v>0</v>
      </c>
      <c r="R2005">
        <v>0</v>
      </c>
      <c r="S2005" t="s">
        <v>1883</v>
      </c>
      <c r="T2005" t="s">
        <v>1883</v>
      </c>
      <c r="U2005">
        <v>0</v>
      </c>
      <c r="V2005" t="s">
        <v>1883</v>
      </c>
      <c r="W2005">
        <v>0</v>
      </c>
      <c r="X2005">
        <v>0</v>
      </c>
      <c r="Y2005">
        <v>0</v>
      </c>
      <c r="Z2005" t="s">
        <v>1881</v>
      </c>
      <c r="AA2005" t="s">
        <v>1881</v>
      </c>
      <c r="AB2005" t="s">
        <v>1881</v>
      </c>
      <c r="AC2005">
        <v>0</v>
      </c>
      <c r="AD2005">
        <v>0</v>
      </c>
      <c r="AE2005">
        <v>0</v>
      </c>
      <c r="AF2005">
        <v>0</v>
      </c>
      <c r="AG2005" t="s">
        <v>1881</v>
      </c>
      <c r="AH2005" s="181" t="s">
        <v>1883</v>
      </c>
      <c r="AI2005" s="182">
        <v>215</v>
      </c>
      <c r="AJ2005" s="181" t="s">
        <v>1934</v>
      </c>
      <c r="AK2005" s="181" t="s">
        <v>1883</v>
      </c>
      <c r="AL2005" s="181" t="s">
        <v>1883</v>
      </c>
      <c r="AO2005" s="181"/>
      <c r="AQ2005">
        <v>10</v>
      </c>
      <c r="AR2005" s="182">
        <v>40</v>
      </c>
      <c r="AS2005" s="183" t="s">
        <v>1882</v>
      </c>
      <c r="AT2005">
        <v>0</v>
      </c>
      <c r="AU2005">
        <v>0</v>
      </c>
      <c r="AV2005" s="182">
        <v>0</v>
      </c>
      <c r="AW2005" s="184">
        <v>0</v>
      </c>
      <c r="AX2005" s="183" t="s">
        <v>1881</v>
      </c>
      <c r="AY2005" s="184">
        <v>0</v>
      </c>
      <c r="AZ2005">
        <v>0</v>
      </c>
      <c r="BA2005">
        <v>0</v>
      </c>
      <c r="BB2005">
        <v>0</v>
      </c>
      <c r="BC2005" s="182">
        <v>10319</v>
      </c>
      <c r="BD2005" t="s">
        <v>1883</v>
      </c>
      <c r="BE2005" t="s">
        <v>1883</v>
      </c>
      <c r="BF2005" t="s">
        <v>1883</v>
      </c>
      <c r="BG2005" s="181" t="s">
        <v>1883</v>
      </c>
      <c r="BH2005">
        <v>0</v>
      </c>
      <c r="BI2005" s="184">
        <v>0</v>
      </c>
      <c r="BJ2005" s="182">
        <v>0</v>
      </c>
      <c r="BK2005" s="181" t="s">
        <v>1883</v>
      </c>
      <c r="BL2005">
        <v>0</v>
      </c>
      <c r="BM2005">
        <v>0</v>
      </c>
      <c r="BN2005">
        <v>0</v>
      </c>
    </row>
    <row r="2006" spans="1:66" x14ac:dyDescent="0.25">
      <c r="A2006">
        <v>10320</v>
      </c>
      <c r="B2006" t="s">
        <v>5385</v>
      </c>
      <c r="C2006">
        <v>8</v>
      </c>
      <c r="D2006">
        <v>0</v>
      </c>
      <c r="E2006">
        <v>0</v>
      </c>
      <c r="F2006" t="s">
        <v>1881</v>
      </c>
      <c r="G2006" t="s">
        <v>1882</v>
      </c>
      <c r="H2006" t="s">
        <v>1881</v>
      </c>
      <c r="I2006" t="s">
        <v>1881</v>
      </c>
      <c r="J2006" t="s">
        <v>1881</v>
      </c>
      <c r="K2006" t="s">
        <v>1881</v>
      </c>
      <c r="L2006" t="s">
        <v>1881</v>
      </c>
      <c r="M2006" s="180">
        <v>45135</v>
      </c>
      <c r="N2006" t="s">
        <v>1883</v>
      </c>
      <c r="O2006" t="s">
        <v>1883</v>
      </c>
      <c r="P2006" t="s">
        <v>5386</v>
      </c>
      <c r="Q2006">
        <v>0</v>
      </c>
      <c r="R2006">
        <v>0</v>
      </c>
      <c r="S2006" t="s">
        <v>1883</v>
      </c>
      <c r="T2006" t="s">
        <v>1883</v>
      </c>
      <c r="U2006">
        <v>0</v>
      </c>
      <c r="V2006" t="s">
        <v>1883</v>
      </c>
      <c r="W2006">
        <v>0</v>
      </c>
      <c r="X2006">
        <v>0</v>
      </c>
      <c r="Y2006">
        <v>0</v>
      </c>
      <c r="Z2006" t="s">
        <v>1881</v>
      </c>
      <c r="AA2006" t="s">
        <v>1881</v>
      </c>
      <c r="AB2006" t="s">
        <v>1881</v>
      </c>
      <c r="AC2006">
        <v>0</v>
      </c>
      <c r="AD2006">
        <v>0</v>
      </c>
      <c r="AE2006">
        <v>0</v>
      </c>
      <c r="AF2006">
        <v>0</v>
      </c>
      <c r="AG2006" t="s">
        <v>1881</v>
      </c>
      <c r="AH2006" s="181" t="s">
        <v>1883</v>
      </c>
      <c r="AI2006" s="182">
        <v>215</v>
      </c>
      <c r="AJ2006" s="181" t="s">
        <v>1934</v>
      </c>
      <c r="AK2006" s="181" t="s">
        <v>1883</v>
      </c>
      <c r="AL2006" s="181" t="s">
        <v>1883</v>
      </c>
      <c r="AO2006" s="181"/>
      <c r="AQ2006">
        <v>10</v>
      </c>
      <c r="AR2006" s="182">
        <v>40</v>
      </c>
      <c r="AS2006" s="183" t="s">
        <v>1882</v>
      </c>
      <c r="AT2006">
        <v>0</v>
      </c>
      <c r="AU2006">
        <v>0</v>
      </c>
      <c r="AV2006" s="182">
        <v>0</v>
      </c>
      <c r="AW2006" s="184">
        <v>0</v>
      </c>
      <c r="AX2006" s="183" t="s">
        <v>1881</v>
      </c>
      <c r="AY2006" s="184">
        <v>0</v>
      </c>
      <c r="AZ2006">
        <v>0</v>
      </c>
      <c r="BA2006">
        <v>0</v>
      </c>
      <c r="BB2006">
        <v>0</v>
      </c>
      <c r="BC2006" s="182">
        <v>10320</v>
      </c>
      <c r="BD2006" t="s">
        <v>1883</v>
      </c>
      <c r="BE2006" t="s">
        <v>1883</v>
      </c>
      <c r="BF2006" t="s">
        <v>1883</v>
      </c>
      <c r="BG2006" s="181" t="s">
        <v>1883</v>
      </c>
      <c r="BH2006">
        <v>3.84</v>
      </c>
      <c r="BI2006" s="184">
        <v>0</v>
      </c>
      <c r="BJ2006" s="182">
        <v>0</v>
      </c>
      <c r="BK2006" s="181" t="s">
        <v>1883</v>
      </c>
      <c r="BL2006">
        <v>0</v>
      </c>
      <c r="BM2006">
        <v>0</v>
      </c>
      <c r="BN2006">
        <v>0</v>
      </c>
    </row>
    <row r="2007" spans="1:66" x14ac:dyDescent="0.25">
      <c r="A2007">
        <v>10321</v>
      </c>
      <c r="B2007" t="s">
        <v>5387</v>
      </c>
      <c r="C2007">
        <v>8</v>
      </c>
      <c r="D2007">
        <v>0</v>
      </c>
      <c r="E2007">
        <v>0</v>
      </c>
      <c r="F2007" t="s">
        <v>1881</v>
      </c>
      <c r="G2007" t="s">
        <v>1882</v>
      </c>
      <c r="H2007" t="s">
        <v>1881</v>
      </c>
      <c r="I2007" t="s">
        <v>1881</v>
      </c>
      <c r="J2007" t="s">
        <v>1881</v>
      </c>
      <c r="K2007" t="s">
        <v>1881</v>
      </c>
      <c r="L2007" t="s">
        <v>1881</v>
      </c>
      <c r="M2007" s="180">
        <v>45135</v>
      </c>
      <c r="N2007" t="s">
        <v>1883</v>
      </c>
      <c r="O2007" t="s">
        <v>5388</v>
      </c>
      <c r="P2007" t="s">
        <v>5388</v>
      </c>
      <c r="Q2007">
        <v>0</v>
      </c>
      <c r="R2007">
        <v>0</v>
      </c>
      <c r="S2007" t="s">
        <v>1883</v>
      </c>
      <c r="T2007" t="s">
        <v>1883</v>
      </c>
      <c r="U2007">
        <v>0</v>
      </c>
      <c r="V2007" t="s">
        <v>1883</v>
      </c>
      <c r="W2007">
        <v>0</v>
      </c>
      <c r="X2007">
        <v>0</v>
      </c>
      <c r="Y2007">
        <v>0</v>
      </c>
      <c r="Z2007" t="s">
        <v>1881</v>
      </c>
      <c r="AA2007" t="s">
        <v>1881</v>
      </c>
      <c r="AB2007" t="s">
        <v>1881</v>
      </c>
      <c r="AC2007">
        <v>0</v>
      </c>
      <c r="AD2007">
        <v>0</v>
      </c>
      <c r="AE2007">
        <v>0</v>
      </c>
      <c r="AF2007">
        <v>0</v>
      </c>
      <c r="AG2007" t="s">
        <v>1881</v>
      </c>
      <c r="AH2007" s="181" t="s">
        <v>1883</v>
      </c>
      <c r="AI2007" s="182">
        <v>49</v>
      </c>
      <c r="AJ2007" s="181" t="s">
        <v>1960</v>
      </c>
      <c r="AK2007" s="181" t="s">
        <v>5389</v>
      </c>
      <c r="AL2007" s="181" t="s">
        <v>1883</v>
      </c>
      <c r="AO2007" s="181"/>
      <c r="AQ2007">
        <v>10</v>
      </c>
      <c r="AR2007" s="182">
        <v>40</v>
      </c>
      <c r="AS2007" s="183" t="s">
        <v>1882</v>
      </c>
      <c r="AT2007">
        <v>0</v>
      </c>
      <c r="AU2007">
        <v>42</v>
      </c>
      <c r="AV2007" s="182">
        <v>7</v>
      </c>
      <c r="AW2007" s="184">
        <v>0</v>
      </c>
      <c r="AX2007" s="183" t="s">
        <v>1881</v>
      </c>
      <c r="AY2007" s="184">
        <v>0</v>
      </c>
      <c r="AZ2007">
        <v>0</v>
      </c>
      <c r="BA2007">
        <v>0</v>
      </c>
      <c r="BB2007">
        <v>0</v>
      </c>
      <c r="BC2007" s="182">
        <v>10321</v>
      </c>
      <c r="BD2007" t="s">
        <v>1883</v>
      </c>
      <c r="BE2007" t="s">
        <v>1883</v>
      </c>
      <c r="BF2007" t="s">
        <v>1883</v>
      </c>
      <c r="BG2007" s="181" t="s">
        <v>1883</v>
      </c>
      <c r="BH2007">
        <v>0</v>
      </c>
      <c r="BI2007" s="184">
        <v>0</v>
      </c>
      <c r="BJ2007" s="182">
        <v>0</v>
      </c>
      <c r="BK2007" s="181" t="s">
        <v>1883</v>
      </c>
      <c r="BL2007">
        <v>0</v>
      </c>
      <c r="BM2007">
        <v>0</v>
      </c>
      <c r="BN2007">
        <v>0</v>
      </c>
    </row>
    <row r="2008" spans="1:66" x14ac:dyDescent="0.25">
      <c r="A2008">
        <v>10322</v>
      </c>
      <c r="B2008" t="s">
        <v>5390</v>
      </c>
      <c r="C2008">
        <v>12</v>
      </c>
      <c r="D2008">
        <v>0</v>
      </c>
      <c r="E2008">
        <v>0</v>
      </c>
      <c r="F2008" t="s">
        <v>1881</v>
      </c>
      <c r="G2008" t="s">
        <v>1882</v>
      </c>
      <c r="H2008" t="s">
        <v>1881</v>
      </c>
      <c r="I2008" t="s">
        <v>1881</v>
      </c>
      <c r="J2008" t="s">
        <v>1881</v>
      </c>
      <c r="K2008" t="s">
        <v>1881</v>
      </c>
      <c r="L2008" t="s">
        <v>1881</v>
      </c>
      <c r="M2008" s="180">
        <v>45135</v>
      </c>
      <c r="N2008" t="s">
        <v>1883</v>
      </c>
      <c r="O2008" t="s">
        <v>5391</v>
      </c>
      <c r="P2008" t="s">
        <v>5391</v>
      </c>
      <c r="Q2008">
        <v>0</v>
      </c>
      <c r="R2008">
        <v>0</v>
      </c>
      <c r="S2008" t="s">
        <v>1883</v>
      </c>
      <c r="T2008" t="s">
        <v>1883</v>
      </c>
      <c r="U2008">
        <v>0</v>
      </c>
      <c r="V2008" t="s">
        <v>1883</v>
      </c>
      <c r="W2008">
        <v>0</v>
      </c>
      <c r="X2008">
        <v>0</v>
      </c>
      <c r="Y2008">
        <v>0</v>
      </c>
      <c r="Z2008" t="s">
        <v>1881</v>
      </c>
      <c r="AA2008" t="s">
        <v>1881</v>
      </c>
      <c r="AB2008" t="s">
        <v>1881</v>
      </c>
      <c r="AC2008">
        <v>0</v>
      </c>
      <c r="AD2008">
        <v>0</v>
      </c>
      <c r="AE2008">
        <v>0</v>
      </c>
      <c r="AF2008">
        <v>0</v>
      </c>
      <c r="AG2008" t="s">
        <v>1881</v>
      </c>
      <c r="AH2008" s="181" t="s">
        <v>1883</v>
      </c>
      <c r="AI2008" s="182">
        <v>46</v>
      </c>
      <c r="AJ2008" s="181" t="s">
        <v>1932</v>
      </c>
      <c r="AK2008" s="181" t="s">
        <v>1883</v>
      </c>
      <c r="AL2008" s="181" t="s">
        <v>1883</v>
      </c>
      <c r="AO2008" s="181"/>
      <c r="AQ2008">
        <v>10</v>
      </c>
      <c r="AR2008" s="182">
        <v>40</v>
      </c>
      <c r="AS2008" s="183" t="s">
        <v>1882</v>
      </c>
      <c r="AT2008">
        <v>0</v>
      </c>
      <c r="AU2008">
        <v>60</v>
      </c>
      <c r="AV2008" s="182">
        <v>6</v>
      </c>
      <c r="AW2008" s="184">
        <v>0</v>
      </c>
      <c r="AX2008" s="183" t="s">
        <v>1881</v>
      </c>
      <c r="AY2008" s="184">
        <v>0</v>
      </c>
      <c r="AZ2008">
        <v>0</v>
      </c>
      <c r="BA2008">
        <v>0</v>
      </c>
      <c r="BB2008">
        <v>0</v>
      </c>
      <c r="BC2008" s="182">
        <v>10322</v>
      </c>
      <c r="BD2008" t="s">
        <v>1883</v>
      </c>
      <c r="BE2008" t="s">
        <v>1883</v>
      </c>
      <c r="BF2008" t="s">
        <v>1883</v>
      </c>
      <c r="BG2008" s="181" t="s">
        <v>1883</v>
      </c>
      <c r="BH2008">
        <v>0</v>
      </c>
      <c r="BI2008" s="184">
        <v>0</v>
      </c>
      <c r="BJ2008" s="182">
        <v>0</v>
      </c>
      <c r="BK2008" s="181" t="s">
        <v>1883</v>
      </c>
      <c r="BL2008">
        <v>0</v>
      </c>
      <c r="BM2008">
        <v>0</v>
      </c>
      <c r="BN2008">
        <v>0</v>
      </c>
    </row>
    <row r="2009" spans="1:66" x14ac:dyDescent="0.25">
      <c r="A2009">
        <v>10323</v>
      </c>
      <c r="B2009" t="s">
        <v>5392</v>
      </c>
      <c r="C2009">
        <v>12</v>
      </c>
      <c r="D2009">
        <v>0</v>
      </c>
      <c r="E2009">
        <v>0</v>
      </c>
      <c r="F2009" t="s">
        <v>1881</v>
      </c>
      <c r="G2009" t="s">
        <v>1882</v>
      </c>
      <c r="H2009" t="s">
        <v>1881</v>
      </c>
      <c r="I2009" t="s">
        <v>1881</v>
      </c>
      <c r="J2009" t="s">
        <v>1881</v>
      </c>
      <c r="K2009" t="s">
        <v>1881</v>
      </c>
      <c r="L2009" t="s">
        <v>1881</v>
      </c>
      <c r="M2009" s="180">
        <v>45135</v>
      </c>
      <c r="N2009" t="s">
        <v>1883</v>
      </c>
      <c r="O2009" t="s">
        <v>5393</v>
      </c>
      <c r="P2009" t="s">
        <v>5393</v>
      </c>
      <c r="Q2009">
        <v>0</v>
      </c>
      <c r="R2009">
        <v>0</v>
      </c>
      <c r="S2009" t="s">
        <v>1883</v>
      </c>
      <c r="T2009" t="s">
        <v>1883</v>
      </c>
      <c r="U2009">
        <v>0</v>
      </c>
      <c r="V2009" t="s">
        <v>1883</v>
      </c>
      <c r="W2009">
        <v>0</v>
      </c>
      <c r="X2009">
        <v>0</v>
      </c>
      <c r="Y2009">
        <v>0</v>
      </c>
      <c r="Z2009" t="s">
        <v>1881</v>
      </c>
      <c r="AA2009" t="s">
        <v>1881</v>
      </c>
      <c r="AB2009" t="s">
        <v>1881</v>
      </c>
      <c r="AC2009">
        <v>0</v>
      </c>
      <c r="AD2009">
        <v>0</v>
      </c>
      <c r="AE2009">
        <v>0</v>
      </c>
      <c r="AF2009">
        <v>0</v>
      </c>
      <c r="AG2009" t="s">
        <v>1881</v>
      </c>
      <c r="AH2009" s="181" t="s">
        <v>1883</v>
      </c>
      <c r="AI2009" s="182">
        <v>46</v>
      </c>
      <c r="AJ2009" s="181" t="s">
        <v>1932</v>
      </c>
      <c r="AK2009" s="181" t="s">
        <v>1883</v>
      </c>
      <c r="AL2009" s="181" t="s">
        <v>1883</v>
      </c>
      <c r="AO2009" s="181"/>
      <c r="AQ2009">
        <v>10</v>
      </c>
      <c r="AR2009" s="182">
        <v>40</v>
      </c>
      <c r="AS2009" s="183" t="s">
        <v>1882</v>
      </c>
      <c r="AT2009">
        <v>0</v>
      </c>
      <c r="AU2009">
        <v>60</v>
      </c>
      <c r="AV2009" s="182">
        <v>6</v>
      </c>
      <c r="AW2009" s="184">
        <v>0</v>
      </c>
      <c r="AX2009" s="183" t="s">
        <v>1881</v>
      </c>
      <c r="AY2009" s="184">
        <v>0</v>
      </c>
      <c r="AZ2009">
        <v>0</v>
      </c>
      <c r="BA2009">
        <v>0</v>
      </c>
      <c r="BB2009">
        <v>0</v>
      </c>
      <c r="BC2009" s="182">
        <v>10323</v>
      </c>
      <c r="BD2009" t="s">
        <v>1883</v>
      </c>
      <c r="BE2009" t="s">
        <v>1883</v>
      </c>
      <c r="BF2009" t="s">
        <v>1883</v>
      </c>
      <c r="BG2009" s="181" t="s">
        <v>1883</v>
      </c>
      <c r="BH2009">
        <v>7.2</v>
      </c>
      <c r="BI2009" s="184">
        <v>0</v>
      </c>
      <c r="BJ2009" s="182">
        <v>0</v>
      </c>
      <c r="BK2009" s="181" t="s">
        <v>1883</v>
      </c>
      <c r="BL2009">
        <v>0</v>
      </c>
      <c r="BM2009">
        <v>0</v>
      </c>
      <c r="BN2009">
        <v>0</v>
      </c>
    </row>
    <row r="2010" spans="1:66" x14ac:dyDescent="0.25">
      <c r="A2010">
        <v>10324</v>
      </c>
      <c r="B2010" t="s">
        <v>5394</v>
      </c>
      <c r="C2010">
        <v>12</v>
      </c>
      <c r="D2010">
        <v>0</v>
      </c>
      <c r="E2010">
        <v>0</v>
      </c>
      <c r="F2010" t="s">
        <v>1881</v>
      </c>
      <c r="G2010" t="s">
        <v>1882</v>
      </c>
      <c r="H2010" t="s">
        <v>1881</v>
      </c>
      <c r="I2010" t="s">
        <v>1881</v>
      </c>
      <c r="J2010" t="s">
        <v>1881</v>
      </c>
      <c r="K2010" t="s">
        <v>1881</v>
      </c>
      <c r="L2010" t="s">
        <v>1881</v>
      </c>
      <c r="M2010" s="180">
        <v>45141</v>
      </c>
      <c r="N2010" t="s">
        <v>1883</v>
      </c>
      <c r="O2010" t="s">
        <v>5395</v>
      </c>
      <c r="P2010" t="s">
        <v>5395</v>
      </c>
      <c r="Q2010">
        <v>0</v>
      </c>
      <c r="R2010">
        <v>0</v>
      </c>
      <c r="S2010" t="s">
        <v>1883</v>
      </c>
      <c r="T2010" t="s">
        <v>1883</v>
      </c>
      <c r="U2010">
        <v>0</v>
      </c>
      <c r="V2010" t="s">
        <v>1883</v>
      </c>
      <c r="W2010">
        <v>0</v>
      </c>
      <c r="X2010">
        <v>0</v>
      </c>
      <c r="Y2010">
        <v>0</v>
      </c>
      <c r="Z2010" t="s">
        <v>1881</v>
      </c>
      <c r="AA2010" t="s">
        <v>1881</v>
      </c>
      <c r="AB2010" t="s">
        <v>1881</v>
      </c>
      <c r="AC2010">
        <v>0</v>
      </c>
      <c r="AD2010">
        <v>0</v>
      </c>
      <c r="AE2010">
        <v>0</v>
      </c>
      <c r="AF2010">
        <v>0</v>
      </c>
      <c r="AG2010" t="s">
        <v>1881</v>
      </c>
      <c r="AH2010" s="181" t="s">
        <v>1883</v>
      </c>
      <c r="AI2010" s="182">
        <v>46</v>
      </c>
      <c r="AJ2010" s="181" t="s">
        <v>1932</v>
      </c>
      <c r="AK2010" s="181" t="s">
        <v>1883</v>
      </c>
      <c r="AL2010" s="181" t="s">
        <v>1883</v>
      </c>
      <c r="AO2010" s="181"/>
      <c r="AQ2010">
        <v>10</v>
      </c>
      <c r="AR2010" s="182">
        <v>40</v>
      </c>
      <c r="AS2010" s="183" t="s">
        <v>1882</v>
      </c>
      <c r="AT2010">
        <v>0</v>
      </c>
      <c r="AU2010">
        <v>60</v>
      </c>
      <c r="AV2010" s="182">
        <v>6</v>
      </c>
      <c r="AW2010" s="184">
        <v>0</v>
      </c>
      <c r="AX2010" s="183" t="s">
        <v>1881</v>
      </c>
      <c r="AY2010" s="184">
        <v>0</v>
      </c>
      <c r="AZ2010">
        <v>0</v>
      </c>
      <c r="BA2010">
        <v>0</v>
      </c>
      <c r="BB2010">
        <v>0</v>
      </c>
      <c r="BC2010" s="182">
        <v>10324</v>
      </c>
      <c r="BD2010" t="s">
        <v>1883</v>
      </c>
      <c r="BE2010" t="s">
        <v>1883</v>
      </c>
      <c r="BF2010" t="s">
        <v>1883</v>
      </c>
      <c r="BG2010" s="181" t="s">
        <v>1883</v>
      </c>
      <c r="BH2010">
        <v>0</v>
      </c>
      <c r="BI2010" s="184">
        <v>0</v>
      </c>
      <c r="BJ2010" s="182">
        <v>0</v>
      </c>
      <c r="BK2010" s="181" t="s">
        <v>1883</v>
      </c>
      <c r="BL2010">
        <v>0</v>
      </c>
      <c r="BM2010">
        <v>0</v>
      </c>
      <c r="BN2010">
        <v>0</v>
      </c>
    </row>
    <row r="2011" spans="1:66" x14ac:dyDescent="0.25">
      <c r="A2011">
        <v>10325</v>
      </c>
      <c r="B2011" t="s">
        <v>5396</v>
      </c>
      <c r="C2011">
        <v>12</v>
      </c>
      <c r="D2011">
        <v>0</v>
      </c>
      <c r="E2011">
        <v>0</v>
      </c>
      <c r="F2011" t="s">
        <v>1881</v>
      </c>
      <c r="G2011" t="s">
        <v>1882</v>
      </c>
      <c r="H2011" t="s">
        <v>1881</v>
      </c>
      <c r="I2011" t="s">
        <v>1881</v>
      </c>
      <c r="J2011" t="s">
        <v>1881</v>
      </c>
      <c r="K2011" t="s">
        <v>1881</v>
      </c>
      <c r="L2011" t="s">
        <v>1881</v>
      </c>
      <c r="M2011" s="180">
        <v>45142</v>
      </c>
      <c r="N2011" t="s">
        <v>1883</v>
      </c>
      <c r="O2011" t="s">
        <v>5397</v>
      </c>
      <c r="P2011" t="s">
        <v>5397</v>
      </c>
      <c r="Q2011">
        <v>0</v>
      </c>
      <c r="R2011">
        <v>0</v>
      </c>
      <c r="S2011" t="s">
        <v>1883</v>
      </c>
      <c r="T2011" t="s">
        <v>1883</v>
      </c>
      <c r="U2011">
        <v>0</v>
      </c>
      <c r="V2011" t="s">
        <v>1883</v>
      </c>
      <c r="W2011">
        <v>0</v>
      </c>
      <c r="X2011">
        <v>0</v>
      </c>
      <c r="Y2011">
        <v>0</v>
      </c>
      <c r="Z2011" t="s">
        <v>1881</v>
      </c>
      <c r="AA2011" t="s">
        <v>1881</v>
      </c>
      <c r="AB2011" t="s">
        <v>1881</v>
      </c>
      <c r="AC2011">
        <v>0</v>
      </c>
      <c r="AD2011">
        <v>0</v>
      </c>
      <c r="AE2011">
        <v>0</v>
      </c>
      <c r="AF2011">
        <v>0</v>
      </c>
      <c r="AG2011" t="s">
        <v>1881</v>
      </c>
      <c r="AH2011" s="181" t="s">
        <v>1883</v>
      </c>
      <c r="AI2011" s="182">
        <v>755</v>
      </c>
      <c r="AJ2011" s="181" t="s">
        <v>5398</v>
      </c>
      <c r="AK2011" s="181" t="s">
        <v>1883</v>
      </c>
      <c r="AL2011" s="181" t="s">
        <v>1883</v>
      </c>
      <c r="AO2011" s="181"/>
      <c r="AQ2011">
        <v>10</v>
      </c>
      <c r="AR2011" s="182">
        <v>40</v>
      </c>
      <c r="AS2011" s="183" t="s">
        <v>1882</v>
      </c>
      <c r="AT2011">
        <v>0</v>
      </c>
      <c r="AU2011">
        <v>0</v>
      </c>
      <c r="AV2011" s="182">
        <v>0</v>
      </c>
      <c r="AW2011" s="184">
        <v>0</v>
      </c>
      <c r="AX2011" s="183" t="s">
        <v>1881</v>
      </c>
      <c r="AY2011" s="184">
        <v>0</v>
      </c>
      <c r="AZ2011">
        <v>0</v>
      </c>
      <c r="BA2011">
        <v>0</v>
      </c>
      <c r="BB2011">
        <v>0</v>
      </c>
      <c r="BC2011" s="182">
        <v>10325</v>
      </c>
      <c r="BD2011" t="s">
        <v>1883</v>
      </c>
      <c r="BE2011" t="s">
        <v>1883</v>
      </c>
      <c r="BF2011" t="s">
        <v>1883</v>
      </c>
      <c r="BG2011" s="181" t="s">
        <v>1883</v>
      </c>
      <c r="BH2011">
        <v>0</v>
      </c>
      <c r="BI2011" s="184">
        <v>0</v>
      </c>
      <c r="BJ2011" s="182">
        <v>0</v>
      </c>
      <c r="BK2011" s="181" t="s">
        <v>1883</v>
      </c>
      <c r="BL2011">
        <v>0</v>
      </c>
      <c r="BM2011">
        <v>0</v>
      </c>
      <c r="BN2011">
        <v>0</v>
      </c>
    </row>
    <row r="2012" spans="1:66" x14ac:dyDescent="0.25">
      <c r="A2012">
        <v>10326</v>
      </c>
      <c r="B2012" t="s">
        <v>5399</v>
      </c>
      <c r="C2012">
        <v>20</v>
      </c>
      <c r="D2012">
        <v>0</v>
      </c>
      <c r="E2012">
        <v>0</v>
      </c>
      <c r="F2012" t="s">
        <v>1881</v>
      </c>
      <c r="G2012" t="s">
        <v>1882</v>
      </c>
      <c r="H2012" t="s">
        <v>1881</v>
      </c>
      <c r="I2012" t="s">
        <v>1881</v>
      </c>
      <c r="J2012" t="s">
        <v>1881</v>
      </c>
      <c r="K2012" t="s">
        <v>1881</v>
      </c>
      <c r="L2012" t="s">
        <v>1881</v>
      </c>
      <c r="M2012" s="180">
        <v>45142</v>
      </c>
      <c r="N2012" t="s">
        <v>1883</v>
      </c>
      <c r="O2012" t="s">
        <v>5400</v>
      </c>
      <c r="P2012" t="s">
        <v>5400</v>
      </c>
      <c r="Q2012">
        <v>0</v>
      </c>
      <c r="R2012">
        <v>0</v>
      </c>
      <c r="S2012" t="s">
        <v>1883</v>
      </c>
      <c r="T2012" t="s">
        <v>1883</v>
      </c>
      <c r="U2012">
        <v>0</v>
      </c>
      <c r="V2012" t="s">
        <v>1883</v>
      </c>
      <c r="W2012">
        <v>0</v>
      </c>
      <c r="X2012">
        <v>0</v>
      </c>
      <c r="Y2012">
        <v>0</v>
      </c>
      <c r="Z2012" t="s">
        <v>1881</v>
      </c>
      <c r="AA2012" t="s">
        <v>1881</v>
      </c>
      <c r="AB2012" t="s">
        <v>1881</v>
      </c>
      <c r="AC2012">
        <v>0</v>
      </c>
      <c r="AD2012">
        <v>0</v>
      </c>
      <c r="AE2012">
        <v>0</v>
      </c>
      <c r="AF2012">
        <v>0</v>
      </c>
      <c r="AG2012" t="s">
        <v>1881</v>
      </c>
      <c r="AH2012" s="181" t="s">
        <v>1883</v>
      </c>
      <c r="AI2012" s="182">
        <v>755</v>
      </c>
      <c r="AJ2012" s="181" t="s">
        <v>5398</v>
      </c>
      <c r="AK2012" s="181" t="s">
        <v>1883</v>
      </c>
      <c r="AL2012" s="181" t="s">
        <v>1883</v>
      </c>
      <c r="AO2012" s="181"/>
      <c r="AQ2012">
        <v>10</v>
      </c>
      <c r="AR2012" s="182">
        <v>40</v>
      </c>
      <c r="AS2012" s="183" t="s">
        <v>1882</v>
      </c>
      <c r="AT2012">
        <v>0</v>
      </c>
      <c r="AU2012">
        <v>0</v>
      </c>
      <c r="AV2012" s="182">
        <v>0</v>
      </c>
      <c r="AW2012" s="184">
        <v>0</v>
      </c>
      <c r="AX2012" s="183" t="s">
        <v>1881</v>
      </c>
      <c r="AY2012" s="184">
        <v>0</v>
      </c>
      <c r="AZ2012">
        <v>0</v>
      </c>
      <c r="BA2012">
        <v>0</v>
      </c>
      <c r="BB2012">
        <v>0</v>
      </c>
      <c r="BC2012" s="182">
        <v>10326</v>
      </c>
      <c r="BD2012" t="s">
        <v>1883</v>
      </c>
      <c r="BE2012" t="s">
        <v>1883</v>
      </c>
      <c r="BF2012" t="s">
        <v>1883</v>
      </c>
      <c r="BG2012" s="181" t="s">
        <v>1883</v>
      </c>
      <c r="BH2012">
        <v>0</v>
      </c>
      <c r="BI2012" s="184">
        <v>0</v>
      </c>
      <c r="BJ2012" s="182">
        <v>0</v>
      </c>
      <c r="BK2012" s="181" t="s">
        <v>1883</v>
      </c>
      <c r="BL2012">
        <v>0</v>
      </c>
      <c r="BM2012">
        <v>0</v>
      </c>
      <c r="BN2012">
        <v>0</v>
      </c>
    </row>
    <row r="2013" spans="1:66" x14ac:dyDescent="0.25">
      <c r="A2013">
        <v>10327</v>
      </c>
      <c r="B2013" t="s">
        <v>5401</v>
      </c>
      <c r="C2013">
        <v>20</v>
      </c>
      <c r="D2013">
        <v>0</v>
      </c>
      <c r="E2013">
        <v>0</v>
      </c>
      <c r="F2013" t="s">
        <v>1881</v>
      </c>
      <c r="G2013" t="s">
        <v>1882</v>
      </c>
      <c r="H2013" t="s">
        <v>1881</v>
      </c>
      <c r="I2013" t="s">
        <v>1881</v>
      </c>
      <c r="J2013" t="s">
        <v>1881</v>
      </c>
      <c r="K2013" t="s">
        <v>1881</v>
      </c>
      <c r="L2013" t="s">
        <v>1881</v>
      </c>
      <c r="M2013" s="180">
        <v>45142</v>
      </c>
      <c r="N2013" t="s">
        <v>1883</v>
      </c>
      <c r="O2013" t="s">
        <v>5402</v>
      </c>
      <c r="P2013" t="s">
        <v>5402</v>
      </c>
      <c r="Q2013">
        <v>0</v>
      </c>
      <c r="R2013">
        <v>0</v>
      </c>
      <c r="S2013" t="s">
        <v>1883</v>
      </c>
      <c r="T2013" t="s">
        <v>1883</v>
      </c>
      <c r="U2013">
        <v>0</v>
      </c>
      <c r="V2013" t="s">
        <v>1883</v>
      </c>
      <c r="W2013">
        <v>0</v>
      </c>
      <c r="X2013">
        <v>0</v>
      </c>
      <c r="Y2013">
        <v>0</v>
      </c>
      <c r="Z2013" t="s">
        <v>1881</v>
      </c>
      <c r="AA2013" t="s">
        <v>1881</v>
      </c>
      <c r="AB2013" t="s">
        <v>1881</v>
      </c>
      <c r="AC2013">
        <v>0</v>
      </c>
      <c r="AD2013">
        <v>0</v>
      </c>
      <c r="AE2013">
        <v>0</v>
      </c>
      <c r="AF2013">
        <v>0</v>
      </c>
      <c r="AG2013" t="s">
        <v>1881</v>
      </c>
      <c r="AH2013" s="181" t="s">
        <v>1883</v>
      </c>
      <c r="AI2013" s="182">
        <v>755</v>
      </c>
      <c r="AJ2013" s="181" t="s">
        <v>5398</v>
      </c>
      <c r="AK2013" s="181" t="s">
        <v>1883</v>
      </c>
      <c r="AL2013" s="181" t="s">
        <v>1883</v>
      </c>
      <c r="AO2013" s="181"/>
      <c r="AQ2013">
        <v>10</v>
      </c>
      <c r="AR2013" s="182">
        <v>40</v>
      </c>
      <c r="AS2013" s="183" t="s">
        <v>1882</v>
      </c>
      <c r="AT2013">
        <v>0</v>
      </c>
      <c r="AU2013">
        <v>0</v>
      </c>
      <c r="AV2013" s="182">
        <v>0</v>
      </c>
      <c r="AW2013" s="184">
        <v>0</v>
      </c>
      <c r="AX2013" s="183" t="s">
        <v>1881</v>
      </c>
      <c r="AY2013" s="184">
        <v>0</v>
      </c>
      <c r="AZ2013">
        <v>0</v>
      </c>
      <c r="BA2013">
        <v>0</v>
      </c>
      <c r="BB2013">
        <v>0</v>
      </c>
      <c r="BC2013" s="182">
        <v>10327</v>
      </c>
      <c r="BD2013" t="s">
        <v>1883</v>
      </c>
      <c r="BE2013" t="s">
        <v>1883</v>
      </c>
      <c r="BF2013" t="s">
        <v>1883</v>
      </c>
      <c r="BG2013" s="181" t="s">
        <v>1883</v>
      </c>
      <c r="BH2013">
        <v>0</v>
      </c>
      <c r="BI2013" s="184">
        <v>0</v>
      </c>
      <c r="BJ2013" s="182">
        <v>0</v>
      </c>
      <c r="BK2013" s="181" t="s">
        <v>1883</v>
      </c>
      <c r="BL2013">
        <v>0</v>
      </c>
      <c r="BM2013">
        <v>0</v>
      </c>
      <c r="BN2013">
        <v>0</v>
      </c>
    </row>
    <row r="2014" spans="1:66" x14ac:dyDescent="0.25">
      <c r="A2014">
        <v>10328</v>
      </c>
      <c r="B2014" t="s">
        <v>5403</v>
      </c>
      <c r="C2014">
        <v>12</v>
      </c>
      <c r="D2014">
        <v>0</v>
      </c>
      <c r="E2014">
        <v>0</v>
      </c>
      <c r="F2014" t="s">
        <v>1881</v>
      </c>
      <c r="G2014" t="s">
        <v>1882</v>
      </c>
      <c r="H2014" t="s">
        <v>1881</v>
      </c>
      <c r="I2014" t="s">
        <v>1881</v>
      </c>
      <c r="J2014" t="s">
        <v>1881</v>
      </c>
      <c r="K2014" t="s">
        <v>1881</v>
      </c>
      <c r="L2014" t="s">
        <v>1881</v>
      </c>
      <c r="M2014" s="180">
        <v>45142</v>
      </c>
      <c r="N2014" t="s">
        <v>1883</v>
      </c>
      <c r="O2014" t="s">
        <v>5404</v>
      </c>
      <c r="P2014" t="s">
        <v>5404</v>
      </c>
      <c r="Q2014">
        <v>0</v>
      </c>
      <c r="R2014">
        <v>0</v>
      </c>
      <c r="S2014" t="s">
        <v>1883</v>
      </c>
      <c r="T2014" t="s">
        <v>1883</v>
      </c>
      <c r="U2014">
        <v>0</v>
      </c>
      <c r="V2014" t="s">
        <v>1883</v>
      </c>
      <c r="W2014">
        <v>0</v>
      </c>
      <c r="X2014">
        <v>0</v>
      </c>
      <c r="Y2014">
        <v>0</v>
      </c>
      <c r="Z2014" t="s">
        <v>1881</v>
      </c>
      <c r="AA2014" t="s">
        <v>1881</v>
      </c>
      <c r="AB2014" t="s">
        <v>1881</v>
      </c>
      <c r="AC2014">
        <v>0</v>
      </c>
      <c r="AD2014">
        <v>0</v>
      </c>
      <c r="AE2014">
        <v>0</v>
      </c>
      <c r="AF2014">
        <v>0</v>
      </c>
      <c r="AG2014" t="s">
        <v>1881</v>
      </c>
      <c r="AH2014" s="181" t="s">
        <v>1883</v>
      </c>
      <c r="AI2014" s="182">
        <v>755</v>
      </c>
      <c r="AJ2014" s="181" t="s">
        <v>5398</v>
      </c>
      <c r="AK2014" s="181" t="s">
        <v>1883</v>
      </c>
      <c r="AL2014" s="181" t="s">
        <v>1883</v>
      </c>
      <c r="AO2014" s="181"/>
      <c r="AQ2014">
        <v>10</v>
      </c>
      <c r="AR2014" s="182">
        <v>40</v>
      </c>
      <c r="AS2014" s="183" t="s">
        <v>1882</v>
      </c>
      <c r="AT2014">
        <v>0</v>
      </c>
      <c r="AU2014">
        <v>0</v>
      </c>
      <c r="AV2014" s="182">
        <v>0</v>
      </c>
      <c r="AW2014" s="184">
        <v>0</v>
      </c>
      <c r="AX2014" s="183" t="s">
        <v>1881</v>
      </c>
      <c r="AY2014" s="184">
        <v>0</v>
      </c>
      <c r="AZ2014">
        <v>0</v>
      </c>
      <c r="BA2014">
        <v>0</v>
      </c>
      <c r="BB2014">
        <v>0</v>
      </c>
      <c r="BC2014" s="182">
        <v>10328</v>
      </c>
      <c r="BD2014" t="s">
        <v>1883</v>
      </c>
      <c r="BE2014" t="s">
        <v>1883</v>
      </c>
      <c r="BF2014" t="s">
        <v>1883</v>
      </c>
      <c r="BG2014" s="181" t="s">
        <v>1883</v>
      </c>
      <c r="BH2014">
        <v>0</v>
      </c>
      <c r="BI2014" s="184">
        <v>0</v>
      </c>
      <c r="BJ2014" s="182">
        <v>0</v>
      </c>
      <c r="BK2014" s="181" t="s">
        <v>1883</v>
      </c>
      <c r="BL2014">
        <v>0</v>
      </c>
      <c r="BM2014">
        <v>0</v>
      </c>
      <c r="BN2014">
        <v>0</v>
      </c>
    </row>
    <row r="2015" spans="1:66" x14ac:dyDescent="0.25">
      <c r="A2015">
        <v>10329</v>
      </c>
      <c r="B2015" t="s">
        <v>5405</v>
      </c>
      <c r="C2015">
        <v>6</v>
      </c>
      <c r="D2015">
        <v>0</v>
      </c>
      <c r="E2015">
        <v>0</v>
      </c>
      <c r="F2015" t="s">
        <v>1881</v>
      </c>
      <c r="G2015" t="s">
        <v>1882</v>
      </c>
      <c r="H2015" t="s">
        <v>1881</v>
      </c>
      <c r="I2015" t="s">
        <v>1881</v>
      </c>
      <c r="J2015" t="s">
        <v>1881</v>
      </c>
      <c r="K2015" t="s">
        <v>1881</v>
      </c>
      <c r="L2015" t="s">
        <v>1881</v>
      </c>
      <c r="M2015" s="180">
        <v>45142</v>
      </c>
      <c r="N2015" t="s">
        <v>1883</v>
      </c>
      <c r="O2015" t="s">
        <v>5406</v>
      </c>
      <c r="P2015" t="s">
        <v>5406</v>
      </c>
      <c r="Q2015">
        <v>0</v>
      </c>
      <c r="R2015">
        <v>0</v>
      </c>
      <c r="S2015" t="s">
        <v>1883</v>
      </c>
      <c r="T2015" t="s">
        <v>1883</v>
      </c>
      <c r="U2015">
        <v>0</v>
      </c>
      <c r="V2015" t="s">
        <v>1883</v>
      </c>
      <c r="W2015">
        <v>0</v>
      </c>
      <c r="X2015">
        <v>0</v>
      </c>
      <c r="Y2015">
        <v>0</v>
      </c>
      <c r="Z2015" t="s">
        <v>1881</v>
      </c>
      <c r="AA2015" t="s">
        <v>1881</v>
      </c>
      <c r="AB2015" t="s">
        <v>1881</v>
      </c>
      <c r="AC2015">
        <v>0</v>
      </c>
      <c r="AD2015">
        <v>0</v>
      </c>
      <c r="AE2015">
        <v>0</v>
      </c>
      <c r="AF2015">
        <v>0</v>
      </c>
      <c r="AG2015" t="s">
        <v>1881</v>
      </c>
      <c r="AH2015" s="181" t="s">
        <v>1883</v>
      </c>
      <c r="AI2015" s="182">
        <v>755</v>
      </c>
      <c r="AJ2015" s="181" t="s">
        <v>5398</v>
      </c>
      <c r="AK2015" s="181" t="s">
        <v>1883</v>
      </c>
      <c r="AL2015" s="181" t="s">
        <v>1883</v>
      </c>
      <c r="AO2015" s="181"/>
      <c r="AQ2015">
        <v>10</v>
      </c>
      <c r="AR2015" s="182">
        <v>40</v>
      </c>
      <c r="AS2015" s="183" t="s">
        <v>1882</v>
      </c>
      <c r="AT2015">
        <v>0</v>
      </c>
      <c r="AU2015">
        <v>0</v>
      </c>
      <c r="AV2015" s="182">
        <v>0</v>
      </c>
      <c r="AW2015" s="184">
        <v>0</v>
      </c>
      <c r="AX2015" s="183" t="s">
        <v>1881</v>
      </c>
      <c r="AY2015" s="184">
        <v>0</v>
      </c>
      <c r="AZ2015">
        <v>0</v>
      </c>
      <c r="BA2015">
        <v>0</v>
      </c>
      <c r="BB2015">
        <v>0</v>
      </c>
      <c r="BC2015" s="182">
        <v>10329</v>
      </c>
      <c r="BD2015" t="s">
        <v>1883</v>
      </c>
      <c r="BE2015" t="s">
        <v>1883</v>
      </c>
      <c r="BF2015" t="s">
        <v>1883</v>
      </c>
      <c r="BG2015" s="181" t="s">
        <v>1883</v>
      </c>
      <c r="BH2015">
        <v>0</v>
      </c>
      <c r="BI2015" s="184">
        <v>0</v>
      </c>
      <c r="BJ2015" s="182">
        <v>0</v>
      </c>
      <c r="BK2015" s="181" t="s">
        <v>1883</v>
      </c>
      <c r="BL2015">
        <v>0</v>
      </c>
      <c r="BM2015">
        <v>0</v>
      </c>
      <c r="BN2015">
        <v>0</v>
      </c>
    </row>
    <row r="2016" spans="1:66" x14ac:dyDescent="0.25">
      <c r="A2016">
        <v>10330</v>
      </c>
      <c r="B2016" t="s">
        <v>1642</v>
      </c>
      <c r="C2016">
        <v>18</v>
      </c>
      <c r="D2016">
        <v>0</v>
      </c>
      <c r="E2016">
        <v>0</v>
      </c>
      <c r="F2016" t="s">
        <v>1881</v>
      </c>
      <c r="G2016" t="s">
        <v>1882</v>
      </c>
      <c r="H2016" t="s">
        <v>1881</v>
      </c>
      <c r="I2016" t="s">
        <v>1881</v>
      </c>
      <c r="J2016" t="s">
        <v>1881</v>
      </c>
      <c r="K2016" t="s">
        <v>1881</v>
      </c>
      <c r="L2016" t="s">
        <v>1881</v>
      </c>
      <c r="M2016" s="180">
        <v>45152</v>
      </c>
      <c r="N2016" t="s">
        <v>1883</v>
      </c>
      <c r="O2016" t="s">
        <v>5407</v>
      </c>
      <c r="P2016" t="s">
        <v>1883</v>
      </c>
      <c r="Q2016">
        <v>0</v>
      </c>
      <c r="R2016">
        <v>0</v>
      </c>
      <c r="S2016" t="s">
        <v>1883</v>
      </c>
      <c r="T2016" t="s">
        <v>1883</v>
      </c>
      <c r="U2016">
        <v>0</v>
      </c>
      <c r="V2016" t="s">
        <v>1883</v>
      </c>
      <c r="W2016">
        <v>0</v>
      </c>
      <c r="X2016">
        <v>0</v>
      </c>
      <c r="Y2016">
        <v>0</v>
      </c>
      <c r="Z2016" t="s">
        <v>1881</v>
      </c>
      <c r="AA2016" t="s">
        <v>1881</v>
      </c>
      <c r="AB2016" t="s">
        <v>1881</v>
      </c>
      <c r="AC2016">
        <v>0</v>
      </c>
      <c r="AD2016">
        <v>0</v>
      </c>
      <c r="AE2016">
        <v>0</v>
      </c>
      <c r="AF2016">
        <v>0</v>
      </c>
      <c r="AG2016" t="s">
        <v>1881</v>
      </c>
      <c r="AH2016" s="181" t="s">
        <v>1883</v>
      </c>
      <c r="AI2016" s="182">
        <v>244</v>
      </c>
      <c r="AJ2016" s="181" t="s">
        <v>2720</v>
      </c>
      <c r="AK2016" s="181" t="s">
        <v>1883</v>
      </c>
      <c r="AL2016" s="181" t="s">
        <v>1883</v>
      </c>
      <c r="AO2016" s="181"/>
      <c r="AQ2016">
        <v>10</v>
      </c>
      <c r="AR2016" s="182">
        <v>40</v>
      </c>
      <c r="AS2016" s="183" t="s">
        <v>1882</v>
      </c>
      <c r="AT2016">
        <v>0</v>
      </c>
      <c r="AU2016">
        <v>0</v>
      </c>
      <c r="AV2016" s="182">
        <v>0</v>
      </c>
      <c r="AW2016" s="184">
        <v>0</v>
      </c>
      <c r="AX2016" s="183" t="s">
        <v>1881</v>
      </c>
      <c r="AY2016" s="184">
        <v>0</v>
      </c>
      <c r="AZ2016">
        <v>0</v>
      </c>
      <c r="BA2016">
        <v>0</v>
      </c>
      <c r="BB2016">
        <v>0</v>
      </c>
      <c r="BC2016" s="182">
        <v>10330</v>
      </c>
      <c r="BD2016" t="s">
        <v>1883</v>
      </c>
      <c r="BE2016" t="s">
        <v>1883</v>
      </c>
      <c r="BF2016" t="s">
        <v>1883</v>
      </c>
      <c r="BG2016" s="181" t="s">
        <v>1883</v>
      </c>
      <c r="BH2016">
        <v>2.39</v>
      </c>
      <c r="BI2016" s="184">
        <v>0</v>
      </c>
      <c r="BJ2016" s="182">
        <v>0</v>
      </c>
      <c r="BK2016" s="181" t="s">
        <v>1883</v>
      </c>
      <c r="BL2016">
        <v>0</v>
      </c>
      <c r="BM2016">
        <v>0</v>
      </c>
      <c r="BN2016">
        <v>0</v>
      </c>
    </row>
    <row r="2017" spans="1:66" x14ac:dyDescent="0.25">
      <c r="A2017">
        <v>10331</v>
      </c>
      <c r="B2017" t="s">
        <v>5408</v>
      </c>
      <c r="C2017">
        <v>1</v>
      </c>
      <c r="D2017">
        <v>0</v>
      </c>
      <c r="E2017">
        <v>0</v>
      </c>
      <c r="F2017" t="s">
        <v>1881</v>
      </c>
      <c r="G2017" t="s">
        <v>1882</v>
      </c>
      <c r="H2017" t="s">
        <v>1881</v>
      </c>
      <c r="I2017" t="s">
        <v>1881</v>
      </c>
      <c r="J2017" t="s">
        <v>1881</v>
      </c>
      <c r="K2017" t="s">
        <v>1881</v>
      </c>
      <c r="L2017" t="s">
        <v>1881</v>
      </c>
      <c r="M2017" s="180">
        <v>45154</v>
      </c>
      <c r="N2017" t="s">
        <v>2045</v>
      </c>
      <c r="O2017" t="s">
        <v>5409</v>
      </c>
      <c r="P2017" t="s">
        <v>5409</v>
      </c>
      <c r="Q2017">
        <v>0</v>
      </c>
      <c r="R2017">
        <v>0</v>
      </c>
      <c r="S2017" t="s">
        <v>1883</v>
      </c>
      <c r="T2017" t="s">
        <v>1883</v>
      </c>
      <c r="U2017">
        <v>0</v>
      </c>
      <c r="V2017" t="s">
        <v>1883</v>
      </c>
      <c r="W2017">
        <v>0</v>
      </c>
      <c r="X2017">
        <v>0</v>
      </c>
      <c r="Y2017">
        <v>0</v>
      </c>
      <c r="Z2017" t="s">
        <v>1881</v>
      </c>
      <c r="AA2017" t="s">
        <v>1881</v>
      </c>
      <c r="AB2017" t="s">
        <v>1881</v>
      </c>
      <c r="AC2017">
        <v>0</v>
      </c>
      <c r="AD2017">
        <v>0</v>
      </c>
      <c r="AE2017">
        <v>0</v>
      </c>
      <c r="AF2017">
        <v>0</v>
      </c>
      <c r="AG2017" t="s">
        <v>1881</v>
      </c>
      <c r="AH2017" s="181" t="s">
        <v>1883</v>
      </c>
      <c r="AI2017" s="182">
        <v>46</v>
      </c>
      <c r="AJ2017" s="181" t="s">
        <v>1932</v>
      </c>
      <c r="AK2017" s="181" t="s">
        <v>1883</v>
      </c>
      <c r="AL2017" s="181" t="s">
        <v>1883</v>
      </c>
      <c r="AO2017" s="181"/>
      <c r="AQ2017">
        <v>10</v>
      </c>
      <c r="AR2017" s="182">
        <v>40</v>
      </c>
      <c r="AS2017" s="183" t="s">
        <v>1882</v>
      </c>
      <c r="AT2017">
        <v>0</v>
      </c>
      <c r="AU2017">
        <v>0</v>
      </c>
      <c r="AV2017" s="182">
        <v>0</v>
      </c>
      <c r="AW2017" s="184">
        <v>0</v>
      </c>
      <c r="AX2017" s="183" t="s">
        <v>1881</v>
      </c>
      <c r="AY2017" s="184">
        <v>0</v>
      </c>
      <c r="AZ2017">
        <v>0</v>
      </c>
      <c r="BA2017">
        <v>0</v>
      </c>
      <c r="BB2017">
        <v>0</v>
      </c>
      <c r="BC2017" s="182">
        <v>10331</v>
      </c>
      <c r="BD2017" t="s">
        <v>1883</v>
      </c>
      <c r="BE2017" t="s">
        <v>1883</v>
      </c>
      <c r="BF2017" t="s">
        <v>1883</v>
      </c>
      <c r="BG2017" s="181" t="s">
        <v>1883</v>
      </c>
      <c r="BH2017">
        <v>0</v>
      </c>
      <c r="BI2017" s="184">
        <v>0</v>
      </c>
      <c r="BJ2017" s="182">
        <v>0</v>
      </c>
      <c r="BK2017" s="181" t="s">
        <v>1883</v>
      </c>
      <c r="BL2017">
        <v>0</v>
      </c>
      <c r="BM2017">
        <v>0</v>
      </c>
      <c r="BN2017">
        <v>0</v>
      </c>
    </row>
    <row r="2018" spans="1:66" x14ac:dyDescent="0.25">
      <c r="A2018">
        <v>10332</v>
      </c>
      <c r="B2018" t="s">
        <v>5410</v>
      </c>
      <c r="C2018">
        <v>6</v>
      </c>
      <c r="D2018">
        <v>0</v>
      </c>
      <c r="E2018">
        <v>0</v>
      </c>
      <c r="F2018" t="s">
        <v>1881</v>
      </c>
      <c r="G2018" t="s">
        <v>1882</v>
      </c>
      <c r="H2018" t="s">
        <v>1881</v>
      </c>
      <c r="I2018" t="s">
        <v>1881</v>
      </c>
      <c r="J2018" t="s">
        <v>1881</v>
      </c>
      <c r="K2018" t="s">
        <v>1881</v>
      </c>
      <c r="L2018" t="s">
        <v>1881</v>
      </c>
      <c r="M2018" s="180">
        <v>45161</v>
      </c>
      <c r="N2018" t="s">
        <v>1883</v>
      </c>
      <c r="O2018" t="s">
        <v>1883</v>
      </c>
      <c r="P2018" t="s">
        <v>5411</v>
      </c>
      <c r="Q2018">
        <v>0</v>
      </c>
      <c r="R2018">
        <v>0</v>
      </c>
      <c r="S2018" t="s">
        <v>1883</v>
      </c>
      <c r="T2018" t="s">
        <v>1883</v>
      </c>
      <c r="U2018">
        <v>0</v>
      </c>
      <c r="V2018" t="s">
        <v>1883</v>
      </c>
      <c r="W2018">
        <v>0</v>
      </c>
      <c r="X2018">
        <v>0</v>
      </c>
      <c r="Y2018">
        <v>0</v>
      </c>
      <c r="Z2018" t="s">
        <v>1881</v>
      </c>
      <c r="AA2018" t="s">
        <v>1881</v>
      </c>
      <c r="AB2018" t="s">
        <v>1881</v>
      </c>
      <c r="AC2018">
        <v>0</v>
      </c>
      <c r="AD2018">
        <v>0</v>
      </c>
      <c r="AE2018">
        <v>0</v>
      </c>
      <c r="AF2018">
        <v>0</v>
      </c>
      <c r="AG2018" t="s">
        <v>1881</v>
      </c>
      <c r="AH2018" s="181" t="s">
        <v>1883</v>
      </c>
      <c r="AI2018" s="182">
        <v>244</v>
      </c>
      <c r="AJ2018" s="181" t="s">
        <v>2720</v>
      </c>
      <c r="AK2018" s="181" t="s">
        <v>1883</v>
      </c>
      <c r="AL2018" s="181" t="s">
        <v>1883</v>
      </c>
      <c r="AO2018" s="181"/>
      <c r="AQ2018">
        <v>10</v>
      </c>
      <c r="AR2018" s="182">
        <v>40</v>
      </c>
      <c r="AS2018" s="183" t="s">
        <v>1882</v>
      </c>
      <c r="AT2018">
        <v>0</v>
      </c>
      <c r="AU2018">
        <v>0</v>
      </c>
      <c r="AV2018" s="182">
        <v>0</v>
      </c>
      <c r="AW2018" s="184">
        <v>0</v>
      </c>
      <c r="AX2018" s="183" t="s">
        <v>1881</v>
      </c>
      <c r="AY2018" s="184">
        <v>0</v>
      </c>
      <c r="AZ2018">
        <v>0</v>
      </c>
      <c r="BA2018">
        <v>0</v>
      </c>
      <c r="BB2018">
        <v>0</v>
      </c>
      <c r="BC2018" s="182">
        <v>10332</v>
      </c>
      <c r="BD2018" t="s">
        <v>1883</v>
      </c>
      <c r="BE2018" t="s">
        <v>1883</v>
      </c>
      <c r="BF2018" t="s">
        <v>1883</v>
      </c>
      <c r="BG2018" s="181" t="s">
        <v>1883</v>
      </c>
      <c r="BH2018">
        <v>0</v>
      </c>
      <c r="BI2018" s="184">
        <v>0</v>
      </c>
      <c r="BJ2018" s="182">
        <v>0</v>
      </c>
      <c r="BK2018" s="181" t="s">
        <v>1883</v>
      </c>
      <c r="BL2018">
        <v>0</v>
      </c>
      <c r="BM2018">
        <v>0</v>
      </c>
      <c r="BN2018">
        <v>0</v>
      </c>
    </row>
    <row r="2019" spans="1:66" x14ac:dyDescent="0.25">
      <c r="A2019">
        <v>10333</v>
      </c>
      <c r="B2019" t="s">
        <v>5412</v>
      </c>
      <c r="C2019">
        <v>10</v>
      </c>
      <c r="D2019">
        <v>0</v>
      </c>
      <c r="E2019">
        <v>0</v>
      </c>
      <c r="F2019" t="s">
        <v>1881</v>
      </c>
      <c r="G2019" t="s">
        <v>1882</v>
      </c>
      <c r="H2019" t="s">
        <v>1881</v>
      </c>
      <c r="I2019" t="s">
        <v>1881</v>
      </c>
      <c r="J2019" t="s">
        <v>1881</v>
      </c>
      <c r="K2019" t="s">
        <v>1881</v>
      </c>
      <c r="L2019" t="s">
        <v>1881</v>
      </c>
      <c r="M2019" s="180">
        <v>45162</v>
      </c>
      <c r="N2019" t="s">
        <v>1883</v>
      </c>
      <c r="O2019" t="s">
        <v>5413</v>
      </c>
      <c r="P2019" t="s">
        <v>5413</v>
      </c>
      <c r="Q2019">
        <v>0</v>
      </c>
      <c r="R2019">
        <v>0</v>
      </c>
      <c r="S2019" t="s">
        <v>1883</v>
      </c>
      <c r="T2019" t="s">
        <v>1883</v>
      </c>
      <c r="U2019">
        <v>0</v>
      </c>
      <c r="V2019" t="s">
        <v>1883</v>
      </c>
      <c r="W2019">
        <v>0</v>
      </c>
      <c r="X2019">
        <v>0</v>
      </c>
      <c r="Y2019">
        <v>0</v>
      </c>
      <c r="Z2019" t="s">
        <v>1881</v>
      </c>
      <c r="AA2019" t="s">
        <v>1881</v>
      </c>
      <c r="AB2019" t="s">
        <v>1881</v>
      </c>
      <c r="AC2019">
        <v>0</v>
      </c>
      <c r="AD2019">
        <v>0</v>
      </c>
      <c r="AE2019">
        <v>43858</v>
      </c>
      <c r="AF2019">
        <v>0</v>
      </c>
      <c r="AG2019" t="s">
        <v>1882</v>
      </c>
      <c r="AH2019" s="181" t="s">
        <v>1883</v>
      </c>
      <c r="AI2019" s="182">
        <v>294</v>
      </c>
      <c r="AJ2019" s="181" t="s">
        <v>3369</v>
      </c>
      <c r="AK2019" s="181" t="s">
        <v>1883</v>
      </c>
      <c r="AL2019" s="181" t="s">
        <v>1883</v>
      </c>
      <c r="AO2019" s="181"/>
      <c r="AQ2019">
        <v>10</v>
      </c>
      <c r="AR2019" s="182">
        <v>40</v>
      </c>
      <c r="AS2019" s="183" t="s">
        <v>1882</v>
      </c>
      <c r="AT2019">
        <v>0</v>
      </c>
      <c r="AU2019">
        <v>0</v>
      </c>
      <c r="AV2019" s="182">
        <v>0</v>
      </c>
      <c r="AW2019" s="184">
        <v>0</v>
      </c>
      <c r="AX2019" s="183" t="s">
        <v>1881</v>
      </c>
      <c r="AY2019" s="184">
        <v>0</v>
      </c>
      <c r="AZ2019">
        <v>0</v>
      </c>
      <c r="BA2019">
        <v>0</v>
      </c>
      <c r="BB2019">
        <v>0</v>
      </c>
      <c r="BC2019" s="182">
        <v>10333</v>
      </c>
      <c r="BD2019" t="s">
        <v>1883</v>
      </c>
      <c r="BE2019" t="s">
        <v>1883</v>
      </c>
      <c r="BF2019" t="s">
        <v>1883</v>
      </c>
      <c r="BG2019" s="181" t="s">
        <v>1883</v>
      </c>
      <c r="BH2019">
        <v>0</v>
      </c>
      <c r="BI2019" s="184">
        <v>0</v>
      </c>
      <c r="BJ2019" s="182">
        <v>0</v>
      </c>
      <c r="BK2019" s="181" t="s">
        <v>1883</v>
      </c>
      <c r="BL2019">
        <v>0</v>
      </c>
      <c r="BM2019">
        <v>0</v>
      </c>
      <c r="BN2019">
        <v>0</v>
      </c>
    </row>
    <row r="2020" spans="1:66" x14ac:dyDescent="0.25">
      <c r="A2020">
        <v>10334</v>
      </c>
      <c r="B2020" t="s">
        <v>5414</v>
      </c>
      <c r="C2020">
        <v>1</v>
      </c>
      <c r="D2020">
        <v>0</v>
      </c>
      <c r="E2020">
        <v>0</v>
      </c>
      <c r="F2020" t="s">
        <v>1881</v>
      </c>
      <c r="G2020" t="s">
        <v>1882</v>
      </c>
      <c r="H2020" t="s">
        <v>1881</v>
      </c>
      <c r="I2020" t="s">
        <v>1881</v>
      </c>
      <c r="J2020" t="s">
        <v>1881</v>
      </c>
      <c r="K2020" t="s">
        <v>1881</v>
      </c>
      <c r="L2020" t="s">
        <v>1881</v>
      </c>
      <c r="M2020" s="180">
        <v>45162</v>
      </c>
      <c r="N2020" t="s">
        <v>2004</v>
      </c>
      <c r="O2020" t="s">
        <v>5415</v>
      </c>
      <c r="P2020" t="s">
        <v>5415</v>
      </c>
      <c r="Q2020">
        <v>0</v>
      </c>
      <c r="R2020">
        <v>0</v>
      </c>
      <c r="S2020" t="s">
        <v>1883</v>
      </c>
      <c r="T2020" t="s">
        <v>1883</v>
      </c>
      <c r="U2020">
        <v>0</v>
      </c>
      <c r="V2020" t="s">
        <v>1883</v>
      </c>
      <c r="W2020">
        <v>0</v>
      </c>
      <c r="X2020">
        <v>0</v>
      </c>
      <c r="Y2020">
        <v>0</v>
      </c>
      <c r="Z2020" t="s">
        <v>1881</v>
      </c>
      <c r="AA2020" t="s">
        <v>1881</v>
      </c>
      <c r="AB2020" t="s">
        <v>1881</v>
      </c>
      <c r="AC2020">
        <v>0</v>
      </c>
      <c r="AD2020">
        <v>0</v>
      </c>
      <c r="AE2020">
        <v>0</v>
      </c>
      <c r="AF2020">
        <v>0</v>
      </c>
      <c r="AG2020" t="s">
        <v>1881</v>
      </c>
      <c r="AH2020" s="181" t="s">
        <v>1883</v>
      </c>
      <c r="AI2020" s="182">
        <v>47</v>
      </c>
      <c r="AJ2020" s="181" t="s">
        <v>2012</v>
      </c>
      <c r="AK2020" s="181" t="s">
        <v>5415</v>
      </c>
      <c r="AL2020" s="181" t="s">
        <v>1883</v>
      </c>
      <c r="AO2020" s="181"/>
      <c r="AQ2020">
        <v>10</v>
      </c>
      <c r="AR2020" s="182">
        <v>40</v>
      </c>
      <c r="AS2020" s="183" t="s">
        <v>1882</v>
      </c>
      <c r="AT2020">
        <v>0</v>
      </c>
      <c r="AU2020">
        <v>0</v>
      </c>
      <c r="AV2020" s="182">
        <v>0</v>
      </c>
      <c r="AW2020" s="184">
        <v>0</v>
      </c>
      <c r="AX2020" s="183" t="s">
        <v>1881</v>
      </c>
      <c r="AY2020" s="184">
        <v>0</v>
      </c>
      <c r="AZ2020">
        <v>0</v>
      </c>
      <c r="BA2020">
        <v>0</v>
      </c>
      <c r="BB2020">
        <v>0</v>
      </c>
      <c r="BC2020" s="182">
        <v>10334</v>
      </c>
      <c r="BD2020" t="s">
        <v>1883</v>
      </c>
      <c r="BE2020" t="s">
        <v>1883</v>
      </c>
      <c r="BF2020" t="s">
        <v>1883</v>
      </c>
      <c r="BG2020" s="181" t="s">
        <v>1883</v>
      </c>
      <c r="BH2020">
        <v>0</v>
      </c>
      <c r="BI2020" s="184">
        <v>0</v>
      </c>
      <c r="BJ2020" s="182">
        <v>0</v>
      </c>
      <c r="BK2020" s="181" t="s">
        <v>1883</v>
      </c>
      <c r="BL2020">
        <v>0</v>
      </c>
      <c r="BM2020">
        <v>0</v>
      </c>
      <c r="BN2020">
        <v>0</v>
      </c>
    </row>
    <row r="2021" spans="1:66" x14ac:dyDescent="0.25">
      <c r="A2021">
        <v>10335</v>
      </c>
      <c r="B2021" t="s">
        <v>5416</v>
      </c>
      <c r="C2021">
        <v>1</v>
      </c>
      <c r="D2021">
        <v>0</v>
      </c>
      <c r="E2021">
        <v>0</v>
      </c>
      <c r="F2021" t="s">
        <v>1881</v>
      </c>
      <c r="G2021" t="s">
        <v>1881</v>
      </c>
      <c r="H2021" t="s">
        <v>1881</v>
      </c>
      <c r="I2021" t="s">
        <v>1881</v>
      </c>
      <c r="J2021" t="s">
        <v>1881</v>
      </c>
      <c r="K2021" t="s">
        <v>1881</v>
      </c>
      <c r="L2021" t="s">
        <v>1881</v>
      </c>
      <c r="M2021" s="180">
        <v>45164</v>
      </c>
      <c r="N2021" t="s">
        <v>1883</v>
      </c>
      <c r="O2021" t="s">
        <v>1883</v>
      </c>
      <c r="P2021" t="s">
        <v>1883</v>
      </c>
      <c r="Q2021">
        <v>0</v>
      </c>
      <c r="R2021">
        <v>0</v>
      </c>
      <c r="S2021" t="s">
        <v>1883</v>
      </c>
      <c r="T2021" t="s">
        <v>1883</v>
      </c>
      <c r="U2021">
        <v>0</v>
      </c>
      <c r="V2021" t="s">
        <v>1883</v>
      </c>
      <c r="W2021">
        <v>0</v>
      </c>
      <c r="X2021">
        <v>0</v>
      </c>
      <c r="Y2021">
        <v>0</v>
      </c>
      <c r="Z2021" t="s">
        <v>1881</v>
      </c>
      <c r="AA2021" t="s">
        <v>1881</v>
      </c>
      <c r="AB2021" t="s">
        <v>1881</v>
      </c>
      <c r="AC2021">
        <v>0</v>
      </c>
      <c r="AD2021">
        <v>0</v>
      </c>
      <c r="AE2021">
        <v>0</v>
      </c>
      <c r="AF2021">
        <v>0</v>
      </c>
      <c r="AG2021" t="s">
        <v>1881</v>
      </c>
      <c r="AH2021" s="181" t="s">
        <v>1883</v>
      </c>
      <c r="AI2021" s="182">
        <v>210</v>
      </c>
      <c r="AJ2021" s="181" t="s">
        <v>2007</v>
      </c>
      <c r="AK2021" s="181" t="s">
        <v>1883</v>
      </c>
      <c r="AL2021" s="181" t="s">
        <v>1883</v>
      </c>
      <c r="AO2021" s="181"/>
      <c r="AQ2021">
        <v>10</v>
      </c>
      <c r="AR2021" s="182">
        <v>40</v>
      </c>
      <c r="AS2021" s="183" t="s">
        <v>1882</v>
      </c>
      <c r="AT2021">
        <v>0</v>
      </c>
      <c r="AU2021">
        <v>0</v>
      </c>
      <c r="AV2021" s="182">
        <v>0</v>
      </c>
      <c r="AW2021" s="184">
        <v>0</v>
      </c>
      <c r="AX2021" s="183" t="s">
        <v>1881</v>
      </c>
      <c r="AY2021" s="184">
        <v>0</v>
      </c>
      <c r="AZ2021">
        <v>0</v>
      </c>
      <c r="BA2021">
        <v>0</v>
      </c>
      <c r="BB2021">
        <v>0</v>
      </c>
      <c r="BC2021" s="182">
        <v>10335</v>
      </c>
      <c r="BD2021" t="s">
        <v>1883</v>
      </c>
      <c r="BE2021" t="s">
        <v>1883</v>
      </c>
      <c r="BF2021" t="s">
        <v>1883</v>
      </c>
      <c r="BG2021" s="181" t="s">
        <v>1883</v>
      </c>
      <c r="BH2021">
        <v>0</v>
      </c>
      <c r="BI2021" s="184">
        <v>0</v>
      </c>
      <c r="BJ2021" s="182">
        <v>0</v>
      </c>
      <c r="BK2021" s="181" t="s">
        <v>1883</v>
      </c>
      <c r="BL2021">
        <v>0</v>
      </c>
      <c r="BM2021">
        <v>0</v>
      </c>
      <c r="BN2021">
        <v>0</v>
      </c>
    </row>
    <row r="2022" spans="1:66" x14ac:dyDescent="0.25">
      <c r="A2022">
        <v>10337</v>
      </c>
      <c r="B2022" t="s">
        <v>5417</v>
      </c>
      <c r="C2022">
        <v>6</v>
      </c>
      <c r="D2022">
        <v>0</v>
      </c>
      <c r="E2022">
        <v>0</v>
      </c>
      <c r="F2022" t="s">
        <v>1881</v>
      </c>
      <c r="G2022" t="s">
        <v>1882</v>
      </c>
      <c r="H2022" t="s">
        <v>1881</v>
      </c>
      <c r="I2022" t="s">
        <v>1881</v>
      </c>
      <c r="J2022" t="s">
        <v>1881</v>
      </c>
      <c r="K2022" t="s">
        <v>1881</v>
      </c>
      <c r="L2022" t="s">
        <v>1881</v>
      </c>
      <c r="M2022" s="180">
        <v>45175</v>
      </c>
      <c r="N2022" t="s">
        <v>1883</v>
      </c>
      <c r="O2022" t="s">
        <v>1883</v>
      </c>
      <c r="P2022" t="s">
        <v>5418</v>
      </c>
      <c r="Q2022">
        <v>0</v>
      </c>
      <c r="R2022">
        <v>0</v>
      </c>
      <c r="S2022" t="s">
        <v>1883</v>
      </c>
      <c r="T2022" t="s">
        <v>1883</v>
      </c>
      <c r="U2022">
        <v>0</v>
      </c>
      <c r="V2022" t="s">
        <v>1883</v>
      </c>
      <c r="W2022">
        <v>0</v>
      </c>
      <c r="X2022">
        <v>0</v>
      </c>
      <c r="Y2022">
        <v>0</v>
      </c>
      <c r="Z2022" t="s">
        <v>1881</v>
      </c>
      <c r="AA2022" t="s">
        <v>1881</v>
      </c>
      <c r="AB2022" t="s">
        <v>1881</v>
      </c>
      <c r="AC2022">
        <v>0</v>
      </c>
      <c r="AD2022">
        <v>0</v>
      </c>
      <c r="AE2022">
        <v>0</v>
      </c>
      <c r="AF2022">
        <v>0</v>
      </c>
      <c r="AG2022" t="s">
        <v>1881</v>
      </c>
      <c r="AH2022" s="181" t="s">
        <v>1883</v>
      </c>
      <c r="AI2022" s="182">
        <v>244</v>
      </c>
      <c r="AJ2022" s="181" t="s">
        <v>2720</v>
      </c>
      <c r="AK2022" s="181" t="s">
        <v>1883</v>
      </c>
      <c r="AL2022" s="181" t="s">
        <v>1883</v>
      </c>
      <c r="AO2022" s="181"/>
      <c r="AQ2022">
        <v>10</v>
      </c>
      <c r="AR2022" s="182">
        <v>40</v>
      </c>
      <c r="AS2022" s="183" t="s">
        <v>1882</v>
      </c>
      <c r="AT2022">
        <v>0</v>
      </c>
      <c r="AU2022">
        <v>125</v>
      </c>
      <c r="AV2022" s="182">
        <v>0</v>
      </c>
      <c r="AW2022" s="184">
        <v>0</v>
      </c>
      <c r="AX2022" s="183" t="s">
        <v>1881</v>
      </c>
      <c r="AY2022" s="184">
        <v>0</v>
      </c>
      <c r="AZ2022">
        <v>0</v>
      </c>
      <c r="BA2022">
        <v>0</v>
      </c>
      <c r="BB2022">
        <v>0</v>
      </c>
      <c r="BC2022" s="182">
        <v>10337</v>
      </c>
      <c r="BD2022" t="s">
        <v>1883</v>
      </c>
      <c r="BE2022" t="s">
        <v>1883</v>
      </c>
      <c r="BF2022" t="s">
        <v>1883</v>
      </c>
      <c r="BG2022" s="181" t="s">
        <v>1883</v>
      </c>
      <c r="BH2022">
        <v>0</v>
      </c>
      <c r="BI2022" s="184">
        <v>0</v>
      </c>
      <c r="BJ2022" s="182">
        <v>0</v>
      </c>
      <c r="BK2022" s="181" t="s">
        <v>1883</v>
      </c>
      <c r="BL2022">
        <v>0</v>
      </c>
      <c r="BM2022">
        <v>0</v>
      </c>
      <c r="BN2022">
        <v>0</v>
      </c>
    </row>
    <row r="2023" spans="1:66" x14ac:dyDescent="0.25">
      <c r="A2023">
        <v>10340</v>
      </c>
      <c r="B2023" t="s">
        <v>5419</v>
      </c>
      <c r="C2023">
        <v>18</v>
      </c>
      <c r="D2023">
        <v>0</v>
      </c>
      <c r="E2023">
        <v>0</v>
      </c>
      <c r="F2023" t="s">
        <v>1881</v>
      </c>
      <c r="G2023" t="s">
        <v>1882</v>
      </c>
      <c r="H2023" t="s">
        <v>1881</v>
      </c>
      <c r="I2023" t="s">
        <v>1881</v>
      </c>
      <c r="J2023" t="s">
        <v>1881</v>
      </c>
      <c r="K2023" t="s">
        <v>1881</v>
      </c>
      <c r="L2023" t="s">
        <v>1881</v>
      </c>
      <c r="M2023" s="180">
        <v>45177</v>
      </c>
      <c r="N2023" t="s">
        <v>1883</v>
      </c>
      <c r="O2023" t="s">
        <v>5420</v>
      </c>
      <c r="P2023" t="s">
        <v>1883</v>
      </c>
      <c r="Q2023">
        <v>0</v>
      </c>
      <c r="R2023">
        <v>0</v>
      </c>
      <c r="S2023" t="s">
        <v>1883</v>
      </c>
      <c r="T2023" t="s">
        <v>1883</v>
      </c>
      <c r="U2023">
        <v>0</v>
      </c>
      <c r="V2023" t="s">
        <v>1883</v>
      </c>
      <c r="W2023">
        <v>0</v>
      </c>
      <c r="X2023">
        <v>0</v>
      </c>
      <c r="Y2023">
        <v>0</v>
      </c>
      <c r="Z2023" t="s">
        <v>1881</v>
      </c>
      <c r="AA2023" t="s">
        <v>1881</v>
      </c>
      <c r="AB2023" t="s">
        <v>1881</v>
      </c>
      <c r="AC2023">
        <v>0</v>
      </c>
      <c r="AD2023">
        <v>0</v>
      </c>
      <c r="AE2023">
        <v>0</v>
      </c>
      <c r="AF2023">
        <v>0</v>
      </c>
      <c r="AG2023" t="s">
        <v>1881</v>
      </c>
      <c r="AH2023" s="181" t="s">
        <v>1883</v>
      </c>
      <c r="AI2023" s="182">
        <v>244</v>
      </c>
      <c r="AJ2023" s="181" t="s">
        <v>2720</v>
      </c>
      <c r="AK2023" s="181" t="s">
        <v>1883</v>
      </c>
      <c r="AL2023" s="181" t="s">
        <v>1883</v>
      </c>
      <c r="AO2023" s="181"/>
      <c r="AQ2023">
        <v>10</v>
      </c>
      <c r="AR2023" s="182">
        <v>40</v>
      </c>
      <c r="AS2023" s="183" t="s">
        <v>1882</v>
      </c>
      <c r="AT2023">
        <v>0</v>
      </c>
      <c r="AU2023">
        <v>261</v>
      </c>
      <c r="AV2023" s="182">
        <v>0</v>
      </c>
      <c r="AW2023" s="184">
        <v>0</v>
      </c>
      <c r="AX2023" s="183" t="s">
        <v>1881</v>
      </c>
      <c r="AY2023" s="184">
        <v>0</v>
      </c>
      <c r="AZ2023">
        <v>0</v>
      </c>
      <c r="BA2023">
        <v>0</v>
      </c>
      <c r="BB2023">
        <v>0</v>
      </c>
      <c r="BC2023" s="182">
        <v>10340</v>
      </c>
      <c r="BD2023" t="s">
        <v>1883</v>
      </c>
      <c r="BE2023" t="s">
        <v>1883</v>
      </c>
      <c r="BF2023" t="s">
        <v>1883</v>
      </c>
      <c r="BG2023" s="181" t="s">
        <v>1883</v>
      </c>
      <c r="BH2023">
        <v>0</v>
      </c>
      <c r="BI2023" s="184">
        <v>0</v>
      </c>
      <c r="BJ2023" s="182">
        <v>0</v>
      </c>
      <c r="BK2023" s="181" t="s">
        <v>1883</v>
      </c>
      <c r="BL2023">
        <v>0</v>
      </c>
      <c r="BM2023">
        <v>0</v>
      </c>
      <c r="BN2023">
        <v>0</v>
      </c>
    </row>
    <row r="2024" spans="1:66" x14ac:dyDescent="0.25">
      <c r="A2024">
        <v>10341</v>
      </c>
      <c r="B2024" t="s">
        <v>5421</v>
      </c>
      <c r="C2024">
        <v>24</v>
      </c>
      <c r="D2024">
        <v>0</v>
      </c>
      <c r="E2024">
        <v>0</v>
      </c>
      <c r="F2024" t="s">
        <v>1881</v>
      </c>
      <c r="G2024" t="s">
        <v>1882</v>
      </c>
      <c r="H2024" t="s">
        <v>1881</v>
      </c>
      <c r="I2024" t="s">
        <v>1881</v>
      </c>
      <c r="J2024" t="s">
        <v>1881</v>
      </c>
      <c r="K2024" t="s">
        <v>1881</v>
      </c>
      <c r="L2024" t="s">
        <v>1881</v>
      </c>
      <c r="M2024" s="180">
        <v>45189</v>
      </c>
      <c r="N2024" t="s">
        <v>1883</v>
      </c>
      <c r="O2024" t="s">
        <v>1883</v>
      </c>
      <c r="P2024" t="s">
        <v>1883</v>
      </c>
      <c r="Q2024">
        <v>0</v>
      </c>
      <c r="R2024">
        <v>0</v>
      </c>
      <c r="S2024" t="s">
        <v>1883</v>
      </c>
      <c r="T2024" t="s">
        <v>1883</v>
      </c>
      <c r="U2024">
        <v>0</v>
      </c>
      <c r="V2024" t="s">
        <v>1883</v>
      </c>
      <c r="W2024">
        <v>0</v>
      </c>
      <c r="X2024">
        <v>0</v>
      </c>
      <c r="Y2024">
        <v>0</v>
      </c>
      <c r="Z2024" t="s">
        <v>1881</v>
      </c>
      <c r="AA2024" t="s">
        <v>1881</v>
      </c>
      <c r="AB2024" t="s">
        <v>1881</v>
      </c>
      <c r="AC2024">
        <v>0</v>
      </c>
      <c r="AD2024">
        <v>0</v>
      </c>
      <c r="AE2024">
        <v>0</v>
      </c>
      <c r="AF2024">
        <v>0</v>
      </c>
      <c r="AG2024" t="s">
        <v>1881</v>
      </c>
      <c r="AH2024" s="181" t="s">
        <v>1883</v>
      </c>
      <c r="AI2024" s="182">
        <v>210</v>
      </c>
      <c r="AJ2024" s="181" t="s">
        <v>2007</v>
      </c>
      <c r="AK2024" s="181" t="s">
        <v>1883</v>
      </c>
      <c r="AL2024" s="181" t="s">
        <v>1883</v>
      </c>
      <c r="AO2024" s="181"/>
      <c r="AQ2024">
        <v>10</v>
      </c>
      <c r="AR2024" s="182">
        <v>40</v>
      </c>
      <c r="AS2024" s="183" t="s">
        <v>1882</v>
      </c>
      <c r="AT2024">
        <v>0</v>
      </c>
      <c r="AU2024">
        <v>0</v>
      </c>
      <c r="AV2024" s="182">
        <v>0</v>
      </c>
      <c r="AW2024" s="184">
        <v>0</v>
      </c>
      <c r="AX2024" s="183" t="s">
        <v>1881</v>
      </c>
      <c r="AY2024" s="184">
        <v>0</v>
      </c>
      <c r="AZ2024">
        <v>0</v>
      </c>
      <c r="BA2024">
        <v>0</v>
      </c>
      <c r="BB2024">
        <v>0</v>
      </c>
      <c r="BC2024" s="182">
        <v>10341</v>
      </c>
      <c r="BD2024" t="s">
        <v>1883</v>
      </c>
      <c r="BE2024" t="s">
        <v>1883</v>
      </c>
      <c r="BF2024" t="s">
        <v>1883</v>
      </c>
      <c r="BG2024" s="181" t="s">
        <v>1883</v>
      </c>
      <c r="BH2024">
        <v>0</v>
      </c>
      <c r="BI2024" s="184">
        <v>0</v>
      </c>
      <c r="BJ2024" s="182">
        <v>0</v>
      </c>
      <c r="BK2024" s="181" t="s">
        <v>1883</v>
      </c>
      <c r="BL2024">
        <v>0</v>
      </c>
      <c r="BM2024">
        <v>0</v>
      </c>
      <c r="BN2024">
        <v>0</v>
      </c>
    </row>
    <row r="2025" spans="1:66" x14ac:dyDescent="0.25">
      <c r="A2025">
        <v>10342</v>
      </c>
      <c r="B2025" t="s">
        <v>1750</v>
      </c>
      <c r="C2025">
        <v>16</v>
      </c>
      <c r="D2025">
        <v>0</v>
      </c>
      <c r="E2025">
        <v>0</v>
      </c>
      <c r="F2025" t="s">
        <v>1881</v>
      </c>
      <c r="G2025" t="s">
        <v>1882</v>
      </c>
      <c r="H2025" t="s">
        <v>1881</v>
      </c>
      <c r="I2025" t="s">
        <v>1881</v>
      </c>
      <c r="J2025" t="s">
        <v>1881</v>
      </c>
      <c r="K2025" t="s">
        <v>1881</v>
      </c>
      <c r="L2025" t="s">
        <v>1881</v>
      </c>
      <c r="M2025" s="180">
        <v>45195</v>
      </c>
      <c r="N2025" t="s">
        <v>1883</v>
      </c>
      <c r="O2025" t="s">
        <v>5422</v>
      </c>
      <c r="P2025" t="s">
        <v>5422</v>
      </c>
      <c r="Q2025">
        <v>0</v>
      </c>
      <c r="R2025">
        <v>0</v>
      </c>
      <c r="S2025" t="s">
        <v>1883</v>
      </c>
      <c r="T2025" t="s">
        <v>1883</v>
      </c>
      <c r="U2025">
        <v>0</v>
      </c>
      <c r="V2025" t="s">
        <v>1883</v>
      </c>
      <c r="W2025">
        <v>0</v>
      </c>
      <c r="X2025">
        <v>0</v>
      </c>
      <c r="Y2025">
        <v>0</v>
      </c>
      <c r="Z2025" t="s">
        <v>1881</v>
      </c>
      <c r="AA2025" t="s">
        <v>1881</v>
      </c>
      <c r="AB2025" t="s">
        <v>1881</v>
      </c>
      <c r="AC2025">
        <v>0</v>
      </c>
      <c r="AD2025">
        <v>0</v>
      </c>
      <c r="AE2025">
        <v>0</v>
      </c>
      <c r="AF2025">
        <v>0</v>
      </c>
      <c r="AG2025" t="s">
        <v>1881</v>
      </c>
      <c r="AH2025" s="181" t="s">
        <v>1883</v>
      </c>
      <c r="AI2025" s="182">
        <v>210</v>
      </c>
      <c r="AJ2025" s="181" t="s">
        <v>2007</v>
      </c>
      <c r="AK2025" s="181" t="s">
        <v>1883</v>
      </c>
      <c r="AL2025" s="181" t="s">
        <v>1883</v>
      </c>
      <c r="AO2025" s="181"/>
      <c r="AQ2025">
        <v>10</v>
      </c>
      <c r="AR2025" s="182">
        <v>40</v>
      </c>
      <c r="AS2025" s="183" t="s">
        <v>1882</v>
      </c>
      <c r="AT2025">
        <v>0</v>
      </c>
      <c r="AU2025">
        <v>162</v>
      </c>
      <c r="AV2025" s="182">
        <v>6</v>
      </c>
      <c r="AW2025" s="184">
        <v>0</v>
      </c>
      <c r="AX2025" s="183" t="s">
        <v>1881</v>
      </c>
      <c r="AY2025" s="184">
        <v>0</v>
      </c>
      <c r="AZ2025">
        <v>0</v>
      </c>
      <c r="BA2025">
        <v>0</v>
      </c>
      <c r="BB2025">
        <v>0</v>
      </c>
      <c r="BC2025" s="182">
        <v>10342</v>
      </c>
      <c r="BD2025" t="s">
        <v>1883</v>
      </c>
      <c r="BE2025" t="s">
        <v>1883</v>
      </c>
      <c r="BF2025" t="s">
        <v>1883</v>
      </c>
      <c r="BG2025" s="181" t="s">
        <v>1883</v>
      </c>
      <c r="BH2025">
        <v>0</v>
      </c>
      <c r="BI2025" s="184">
        <v>0</v>
      </c>
      <c r="BJ2025" s="182">
        <v>0</v>
      </c>
      <c r="BK2025" s="181" t="s">
        <v>1883</v>
      </c>
      <c r="BL2025">
        <v>0</v>
      </c>
      <c r="BM2025">
        <v>0</v>
      </c>
      <c r="BN2025">
        <v>0</v>
      </c>
    </row>
    <row r="2026" spans="1:66" x14ac:dyDescent="0.25">
      <c r="A2026">
        <v>10344</v>
      </c>
      <c r="B2026" t="s">
        <v>5423</v>
      </c>
      <c r="C2026">
        <v>10</v>
      </c>
      <c r="D2026">
        <v>0</v>
      </c>
      <c r="E2026">
        <v>0</v>
      </c>
      <c r="F2026" t="s">
        <v>1881</v>
      </c>
      <c r="G2026" t="s">
        <v>1882</v>
      </c>
      <c r="H2026" t="s">
        <v>1881</v>
      </c>
      <c r="I2026" t="s">
        <v>1881</v>
      </c>
      <c r="J2026" t="s">
        <v>1881</v>
      </c>
      <c r="K2026" t="s">
        <v>1881</v>
      </c>
      <c r="L2026" t="s">
        <v>1881</v>
      </c>
      <c r="M2026" s="180">
        <v>45205</v>
      </c>
      <c r="N2026" t="s">
        <v>1883</v>
      </c>
      <c r="O2026" t="s">
        <v>5424</v>
      </c>
      <c r="P2026" t="s">
        <v>5424</v>
      </c>
      <c r="Q2026">
        <v>0</v>
      </c>
      <c r="R2026">
        <v>0</v>
      </c>
      <c r="S2026" t="s">
        <v>1883</v>
      </c>
      <c r="T2026" t="s">
        <v>1883</v>
      </c>
      <c r="U2026">
        <v>0</v>
      </c>
      <c r="V2026" t="s">
        <v>1883</v>
      </c>
      <c r="W2026">
        <v>0</v>
      </c>
      <c r="X2026">
        <v>0</v>
      </c>
      <c r="Y2026">
        <v>0</v>
      </c>
      <c r="Z2026" t="s">
        <v>1881</v>
      </c>
      <c r="AA2026" t="s">
        <v>1881</v>
      </c>
      <c r="AB2026" t="s">
        <v>1881</v>
      </c>
      <c r="AC2026">
        <v>0</v>
      </c>
      <c r="AD2026">
        <v>0</v>
      </c>
      <c r="AE2026">
        <v>0</v>
      </c>
      <c r="AF2026">
        <v>0</v>
      </c>
      <c r="AG2026" t="s">
        <v>1882</v>
      </c>
      <c r="AH2026" s="181" t="s">
        <v>1883</v>
      </c>
      <c r="AI2026" s="182">
        <v>111</v>
      </c>
      <c r="AJ2026" s="181" t="s">
        <v>2106</v>
      </c>
      <c r="AK2026" s="181" t="s">
        <v>1883</v>
      </c>
      <c r="AL2026" s="181" t="s">
        <v>1883</v>
      </c>
      <c r="AO2026" s="181"/>
      <c r="AQ2026">
        <v>10</v>
      </c>
      <c r="AR2026" s="182">
        <v>40</v>
      </c>
      <c r="AS2026" s="183" t="s">
        <v>1882</v>
      </c>
      <c r="AT2026">
        <v>0</v>
      </c>
      <c r="AU2026">
        <v>0</v>
      </c>
      <c r="AV2026" s="182">
        <v>0</v>
      </c>
      <c r="AW2026" s="184">
        <v>0</v>
      </c>
      <c r="AX2026" s="183" t="s">
        <v>1881</v>
      </c>
      <c r="AY2026" s="184">
        <v>0</v>
      </c>
      <c r="AZ2026">
        <v>0</v>
      </c>
      <c r="BA2026">
        <v>0</v>
      </c>
      <c r="BB2026">
        <v>0</v>
      </c>
      <c r="BC2026" s="182">
        <v>10344</v>
      </c>
      <c r="BD2026" t="s">
        <v>1883</v>
      </c>
      <c r="BE2026" t="s">
        <v>1883</v>
      </c>
      <c r="BF2026" t="s">
        <v>1883</v>
      </c>
      <c r="BG2026" s="181" t="s">
        <v>1883</v>
      </c>
      <c r="BH2026">
        <v>0</v>
      </c>
      <c r="BI2026" s="184">
        <v>0</v>
      </c>
      <c r="BJ2026" s="182">
        <v>0</v>
      </c>
      <c r="BK2026" s="181" t="s">
        <v>1883</v>
      </c>
      <c r="BL2026">
        <v>0</v>
      </c>
      <c r="BM2026">
        <v>0</v>
      </c>
      <c r="BN2026">
        <v>0</v>
      </c>
    </row>
    <row r="2027" spans="1:66" x14ac:dyDescent="0.25">
      <c r="A2027">
        <v>10345</v>
      </c>
      <c r="B2027" t="s">
        <v>5425</v>
      </c>
      <c r="C2027">
        <v>1</v>
      </c>
      <c r="D2027">
        <v>0</v>
      </c>
      <c r="E2027">
        <v>0</v>
      </c>
      <c r="F2027" t="s">
        <v>1881</v>
      </c>
      <c r="G2027" t="s">
        <v>1881</v>
      </c>
      <c r="H2027" t="s">
        <v>1881</v>
      </c>
      <c r="I2027" t="s">
        <v>1881</v>
      </c>
      <c r="J2027" t="s">
        <v>1881</v>
      </c>
      <c r="K2027" t="s">
        <v>1881</v>
      </c>
      <c r="L2027" t="s">
        <v>1881</v>
      </c>
      <c r="M2027" s="180">
        <v>45205</v>
      </c>
      <c r="N2027" t="s">
        <v>2004</v>
      </c>
      <c r="O2027" t="s">
        <v>1883</v>
      </c>
      <c r="P2027" t="s">
        <v>1883</v>
      </c>
      <c r="Q2027">
        <v>0</v>
      </c>
      <c r="R2027">
        <v>0</v>
      </c>
      <c r="S2027" t="s">
        <v>1883</v>
      </c>
      <c r="T2027" t="s">
        <v>1883</v>
      </c>
      <c r="U2027">
        <v>0</v>
      </c>
      <c r="V2027" t="s">
        <v>1883</v>
      </c>
      <c r="W2027">
        <v>0</v>
      </c>
      <c r="X2027">
        <v>0</v>
      </c>
      <c r="Y2027">
        <v>0</v>
      </c>
      <c r="Z2027" t="s">
        <v>1881</v>
      </c>
      <c r="AA2027" t="s">
        <v>1881</v>
      </c>
      <c r="AB2027" t="s">
        <v>1881</v>
      </c>
      <c r="AC2027">
        <v>0</v>
      </c>
      <c r="AD2027">
        <v>0</v>
      </c>
      <c r="AE2027">
        <v>0</v>
      </c>
      <c r="AF2027">
        <v>0</v>
      </c>
      <c r="AG2027" t="s">
        <v>1882</v>
      </c>
      <c r="AH2027" s="181" t="s">
        <v>1883</v>
      </c>
      <c r="AI2027" s="182">
        <v>111</v>
      </c>
      <c r="AJ2027" s="181" t="s">
        <v>2106</v>
      </c>
      <c r="AK2027" s="181" t="s">
        <v>1883</v>
      </c>
      <c r="AL2027" s="181" t="s">
        <v>1883</v>
      </c>
      <c r="AO2027" s="181"/>
      <c r="AQ2027">
        <v>10</v>
      </c>
      <c r="AR2027" s="182">
        <v>40</v>
      </c>
      <c r="AS2027" s="183" t="s">
        <v>1882</v>
      </c>
      <c r="AT2027">
        <v>0</v>
      </c>
      <c r="AU2027">
        <v>0</v>
      </c>
      <c r="AV2027" s="182">
        <v>0</v>
      </c>
      <c r="AW2027" s="184">
        <v>0</v>
      </c>
      <c r="AX2027" s="183" t="s">
        <v>1881</v>
      </c>
      <c r="AY2027" s="184">
        <v>0</v>
      </c>
      <c r="AZ2027">
        <v>0</v>
      </c>
      <c r="BA2027">
        <v>0</v>
      </c>
      <c r="BB2027">
        <v>0</v>
      </c>
      <c r="BC2027" s="182">
        <v>10345</v>
      </c>
      <c r="BD2027" t="s">
        <v>1883</v>
      </c>
      <c r="BE2027" t="s">
        <v>1883</v>
      </c>
      <c r="BF2027" t="s">
        <v>1883</v>
      </c>
      <c r="BG2027" s="181" t="s">
        <v>1883</v>
      </c>
      <c r="BH2027">
        <v>0</v>
      </c>
      <c r="BI2027" s="184">
        <v>0</v>
      </c>
      <c r="BJ2027" s="182">
        <v>0</v>
      </c>
      <c r="BK2027" s="181" t="s">
        <v>1883</v>
      </c>
      <c r="BL2027">
        <v>0</v>
      </c>
      <c r="BM2027">
        <v>0</v>
      </c>
      <c r="BN2027">
        <v>0</v>
      </c>
    </row>
    <row r="2028" spans="1:66" x14ac:dyDescent="0.25">
      <c r="A2028">
        <v>10346</v>
      </c>
      <c r="B2028" t="s">
        <v>5426</v>
      </c>
      <c r="C2028">
        <v>6</v>
      </c>
      <c r="D2028">
        <v>0</v>
      </c>
      <c r="E2028">
        <v>0</v>
      </c>
      <c r="F2028" t="s">
        <v>1881</v>
      </c>
      <c r="G2028" t="s">
        <v>1882</v>
      </c>
      <c r="H2028" t="s">
        <v>1881</v>
      </c>
      <c r="I2028" t="s">
        <v>1881</v>
      </c>
      <c r="J2028" t="s">
        <v>1881</v>
      </c>
      <c r="K2028" t="s">
        <v>1881</v>
      </c>
      <c r="L2028" t="s">
        <v>1881</v>
      </c>
      <c r="M2028" s="180">
        <v>45208</v>
      </c>
      <c r="N2028" t="s">
        <v>1883</v>
      </c>
      <c r="O2028" t="s">
        <v>5427</v>
      </c>
      <c r="P2028" t="s">
        <v>5427</v>
      </c>
      <c r="Q2028">
        <v>0</v>
      </c>
      <c r="R2028">
        <v>0</v>
      </c>
      <c r="S2028" t="s">
        <v>1883</v>
      </c>
      <c r="T2028" t="s">
        <v>1883</v>
      </c>
      <c r="U2028">
        <v>0</v>
      </c>
      <c r="V2028" t="s">
        <v>1883</v>
      </c>
      <c r="W2028">
        <v>0</v>
      </c>
      <c r="X2028">
        <v>0</v>
      </c>
      <c r="Y2028">
        <v>0</v>
      </c>
      <c r="Z2028" t="s">
        <v>1881</v>
      </c>
      <c r="AA2028" t="s">
        <v>1881</v>
      </c>
      <c r="AB2028" t="s">
        <v>1881</v>
      </c>
      <c r="AC2028">
        <v>0</v>
      </c>
      <c r="AD2028">
        <v>0</v>
      </c>
      <c r="AE2028">
        <v>0</v>
      </c>
      <c r="AF2028">
        <v>0</v>
      </c>
      <c r="AG2028" t="s">
        <v>1881</v>
      </c>
      <c r="AH2028" s="181" t="s">
        <v>1883</v>
      </c>
      <c r="AI2028" s="182">
        <v>129</v>
      </c>
      <c r="AJ2028" s="181" t="s">
        <v>2175</v>
      </c>
      <c r="AK2028" s="181" t="s">
        <v>1883</v>
      </c>
      <c r="AL2028" s="181" t="s">
        <v>1883</v>
      </c>
      <c r="AO2028" s="181"/>
      <c r="AQ2028">
        <v>10</v>
      </c>
      <c r="AR2028" s="182">
        <v>40</v>
      </c>
      <c r="AS2028" s="183" t="s">
        <v>1882</v>
      </c>
      <c r="AT2028">
        <v>0</v>
      </c>
      <c r="AU2028">
        <v>0</v>
      </c>
      <c r="AV2028" s="182">
        <v>0</v>
      </c>
      <c r="AW2028" s="184">
        <v>0</v>
      </c>
      <c r="AX2028" s="183" t="s">
        <v>1881</v>
      </c>
      <c r="AY2028" s="184">
        <v>0</v>
      </c>
      <c r="AZ2028">
        <v>0</v>
      </c>
      <c r="BA2028">
        <v>0</v>
      </c>
      <c r="BB2028">
        <v>0</v>
      </c>
      <c r="BC2028" s="182">
        <v>10346</v>
      </c>
      <c r="BD2028" t="s">
        <v>1883</v>
      </c>
      <c r="BE2028" t="s">
        <v>1883</v>
      </c>
      <c r="BF2028" t="s">
        <v>1883</v>
      </c>
      <c r="BG2028" s="181" t="s">
        <v>1883</v>
      </c>
      <c r="BH2028">
        <v>0</v>
      </c>
      <c r="BI2028" s="184">
        <v>0</v>
      </c>
      <c r="BJ2028" s="182">
        <v>0</v>
      </c>
      <c r="BK2028" s="181" t="s">
        <v>1883</v>
      </c>
      <c r="BL2028">
        <v>0</v>
      </c>
      <c r="BM2028">
        <v>0</v>
      </c>
      <c r="BN2028">
        <v>0</v>
      </c>
    </row>
    <row r="2029" spans="1:66" x14ac:dyDescent="0.25">
      <c r="A2029">
        <v>10347</v>
      </c>
      <c r="B2029" t="s">
        <v>5428</v>
      </c>
      <c r="C2029">
        <v>6</v>
      </c>
      <c r="D2029">
        <v>0</v>
      </c>
      <c r="E2029">
        <v>0</v>
      </c>
      <c r="F2029" t="s">
        <v>1881</v>
      </c>
      <c r="G2029" t="s">
        <v>1882</v>
      </c>
      <c r="H2029" t="s">
        <v>1881</v>
      </c>
      <c r="I2029" t="s">
        <v>1881</v>
      </c>
      <c r="J2029" t="s">
        <v>1881</v>
      </c>
      <c r="K2029" t="s">
        <v>1881</v>
      </c>
      <c r="L2029" t="s">
        <v>1881</v>
      </c>
      <c r="M2029" s="180">
        <v>45208</v>
      </c>
      <c r="N2029" t="s">
        <v>1883</v>
      </c>
      <c r="O2029" t="s">
        <v>5429</v>
      </c>
      <c r="P2029" t="s">
        <v>5429</v>
      </c>
      <c r="Q2029">
        <v>0</v>
      </c>
      <c r="R2029">
        <v>0</v>
      </c>
      <c r="S2029" t="s">
        <v>1883</v>
      </c>
      <c r="T2029" t="s">
        <v>1883</v>
      </c>
      <c r="U2029">
        <v>0</v>
      </c>
      <c r="V2029" t="s">
        <v>1883</v>
      </c>
      <c r="W2029">
        <v>0</v>
      </c>
      <c r="X2029">
        <v>0</v>
      </c>
      <c r="Y2029">
        <v>0</v>
      </c>
      <c r="Z2029" t="s">
        <v>1881</v>
      </c>
      <c r="AA2029" t="s">
        <v>1881</v>
      </c>
      <c r="AB2029" t="s">
        <v>1881</v>
      </c>
      <c r="AC2029">
        <v>0</v>
      </c>
      <c r="AD2029">
        <v>0</v>
      </c>
      <c r="AE2029">
        <v>0</v>
      </c>
      <c r="AF2029">
        <v>0</v>
      </c>
      <c r="AG2029" t="s">
        <v>1881</v>
      </c>
      <c r="AH2029" s="181" t="s">
        <v>1883</v>
      </c>
      <c r="AI2029" s="182">
        <v>129</v>
      </c>
      <c r="AJ2029" s="181" t="s">
        <v>2175</v>
      </c>
      <c r="AK2029" s="181" t="s">
        <v>1883</v>
      </c>
      <c r="AL2029" s="181" t="s">
        <v>1883</v>
      </c>
      <c r="AO2029" s="181"/>
      <c r="AQ2029">
        <v>10</v>
      </c>
      <c r="AR2029" s="182">
        <v>40</v>
      </c>
      <c r="AS2029" s="183" t="s">
        <v>1882</v>
      </c>
      <c r="AT2029">
        <v>0</v>
      </c>
      <c r="AU2029">
        <v>0</v>
      </c>
      <c r="AV2029" s="182">
        <v>0</v>
      </c>
      <c r="AW2029" s="184">
        <v>0</v>
      </c>
      <c r="AX2029" s="183" t="s">
        <v>1881</v>
      </c>
      <c r="AY2029" s="184">
        <v>0</v>
      </c>
      <c r="AZ2029">
        <v>0</v>
      </c>
      <c r="BA2029">
        <v>0</v>
      </c>
      <c r="BB2029">
        <v>0</v>
      </c>
      <c r="BC2029" s="182">
        <v>10347</v>
      </c>
      <c r="BD2029" t="s">
        <v>1883</v>
      </c>
      <c r="BE2029" t="s">
        <v>1883</v>
      </c>
      <c r="BF2029" t="s">
        <v>1883</v>
      </c>
      <c r="BG2029" s="181" t="s">
        <v>1883</v>
      </c>
      <c r="BH2029">
        <v>0</v>
      </c>
      <c r="BI2029" s="184">
        <v>0</v>
      </c>
      <c r="BJ2029" s="182">
        <v>0</v>
      </c>
      <c r="BK2029" s="181" t="s">
        <v>1883</v>
      </c>
      <c r="BL2029">
        <v>0</v>
      </c>
      <c r="BM2029">
        <v>0</v>
      </c>
      <c r="BN2029">
        <v>0</v>
      </c>
    </row>
    <row r="2030" spans="1:66" x14ac:dyDescent="0.25">
      <c r="A2030">
        <v>10348</v>
      </c>
      <c r="B2030" t="s">
        <v>5430</v>
      </c>
      <c r="C2030">
        <v>15</v>
      </c>
      <c r="D2030">
        <v>0</v>
      </c>
      <c r="E2030">
        <v>0</v>
      </c>
      <c r="F2030" t="s">
        <v>1881</v>
      </c>
      <c r="G2030" t="s">
        <v>1882</v>
      </c>
      <c r="H2030" t="s">
        <v>1881</v>
      </c>
      <c r="I2030" t="s">
        <v>1881</v>
      </c>
      <c r="J2030" t="s">
        <v>1881</v>
      </c>
      <c r="K2030" t="s">
        <v>1881</v>
      </c>
      <c r="L2030" t="s">
        <v>1881</v>
      </c>
      <c r="M2030" s="180">
        <v>45210</v>
      </c>
      <c r="N2030" t="s">
        <v>1883</v>
      </c>
      <c r="O2030" t="s">
        <v>5431</v>
      </c>
      <c r="P2030" t="s">
        <v>5431</v>
      </c>
      <c r="Q2030">
        <v>0</v>
      </c>
      <c r="R2030">
        <v>0</v>
      </c>
      <c r="S2030" t="s">
        <v>1883</v>
      </c>
      <c r="T2030" t="s">
        <v>1883</v>
      </c>
      <c r="U2030">
        <v>0</v>
      </c>
      <c r="V2030" t="s">
        <v>1883</v>
      </c>
      <c r="W2030">
        <v>0</v>
      </c>
      <c r="X2030">
        <v>0</v>
      </c>
      <c r="Y2030">
        <v>0</v>
      </c>
      <c r="Z2030" t="s">
        <v>1881</v>
      </c>
      <c r="AA2030" t="s">
        <v>1881</v>
      </c>
      <c r="AB2030" t="s">
        <v>1881</v>
      </c>
      <c r="AC2030">
        <v>0</v>
      </c>
      <c r="AD2030">
        <v>0</v>
      </c>
      <c r="AE2030">
        <v>0</v>
      </c>
      <c r="AF2030">
        <v>0</v>
      </c>
      <c r="AG2030" t="s">
        <v>1881</v>
      </c>
      <c r="AH2030" s="181" t="s">
        <v>1883</v>
      </c>
      <c r="AI2030" s="182">
        <v>215</v>
      </c>
      <c r="AJ2030" s="181" t="s">
        <v>1934</v>
      </c>
      <c r="AK2030" s="181" t="s">
        <v>1883</v>
      </c>
      <c r="AL2030" s="181" t="s">
        <v>1883</v>
      </c>
      <c r="AO2030" s="181"/>
      <c r="AQ2030">
        <v>10</v>
      </c>
      <c r="AR2030" s="182">
        <v>40</v>
      </c>
      <c r="AS2030" s="183" t="s">
        <v>1882</v>
      </c>
      <c r="AT2030">
        <v>0</v>
      </c>
      <c r="AU2030">
        <v>0</v>
      </c>
      <c r="AV2030" s="182">
        <v>0</v>
      </c>
      <c r="AW2030" s="184">
        <v>0</v>
      </c>
      <c r="AX2030" s="183" t="s">
        <v>1881</v>
      </c>
      <c r="AY2030" s="184">
        <v>0</v>
      </c>
      <c r="AZ2030">
        <v>0</v>
      </c>
      <c r="BA2030">
        <v>0</v>
      </c>
      <c r="BB2030">
        <v>0</v>
      </c>
      <c r="BC2030" s="182">
        <v>10348</v>
      </c>
      <c r="BD2030" t="s">
        <v>1883</v>
      </c>
      <c r="BE2030" t="s">
        <v>1883</v>
      </c>
      <c r="BF2030" t="s">
        <v>1883</v>
      </c>
      <c r="BG2030" s="181" t="s">
        <v>1883</v>
      </c>
      <c r="BH2030">
        <v>0</v>
      </c>
      <c r="BI2030" s="184">
        <v>0</v>
      </c>
      <c r="BJ2030" s="182">
        <v>0</v>
      </c>
      <c r="BK2030" s="181" t="s">
        <v>1883</v>
      </c>
      <c r="BL2030">
        <v>0</v>
      </c>
      <c r="BM2030">
        <v>0</v>
      </c>
      <c r="BN2030">
        <v>0</v>
      </c>
    </row>
    <row r="2031" spans="1:66" x14ac:dyDescent="0.25">
      <c r="A2031">
        <v>10349</v>
      </c>
      <c r="B2031" t="s">
        <v>5432</v>
      </c>
      <c r="C2031">
        <v>120</v>
      </c>
      <c r="D2031">
        <v>0</v>
      </c>
      <c r="E2031">
        <v>0</v>
      </c>
      <c r="F2031" t="s">
        <v>1881</v>
      </c>
      <c r="G2031" t="s">
        <v>1882</v>
      </c>
      <c r="H2031" t="s">
        <v>1881</v>
      </c>
      <c r="I2031" t="s">
        <v>1881</v>
      </c>
      <c r="J2031" t="s">
        <v>1881</v>
      </c>
      <c r="K2031" t="s">
        <v>1881</v>
      </c>
      <c r="L2031" t="s">
        <v>1881</v>
      </c>
      <c r="M2031" s="180">
        <v>45210</v>
      </c>
      <c r="N2031" t="s">
        <v>1883</v>
      </c>
      <c r="O2031" t="s">
        <v>5433</v>
      </c>
      <c r="P2031" t="s">
        <v>5433</v>
      </c>
      <c r="Q2031">
        <v>0</v>
      </c>
      <c r="R2031">
        <v>0</v>
      </c>
      <c r="S2031" t="s">
        <v>1883</v>
      </c>
      <c r="T2031" t="s">
        <v>1883</v>
      </c>
      <c r="U2031">
        <v>0</v>
      </c>
      <c r="V2031" t="s">
        <v>1883</v>
      </c>
      <c r="W2031">
        <v>0</v>
      </c>
      <c r="X2031">
        <v>3</v>
      </c>
      <c r="Y2031">
        <v>3</v>
      </c>
      <c r="Z2031" t="s">
        <v>1881</v>
      </c>
      <c r="AA2031" t="s">
        <v>1881</v>
      </c>
      <c r="AB2031" t="s">
        <v>1881</v>
      </c>
      <c r="AC2031">
        <v>0</v>
      </c>
      <c r="AD2031">
        <v>0</v>
      </c>
      <c r="AE2031">
        <v>0</v>
      </c>
      <c r="AF2031">
        <v>0</v>
      </c>
      <c r="AG2031" t="s">
        <v>1882</v>
      </c>
      <c r="AH2031" s="181" t="s">
        <v>1883</v>
      </c>
      <c r="AI2031" s="182">
        <v>26</v>
      </c>
      <c r="AJ2031" s="181" t="s">
        <v>1899</v>
      </c>
      <c r="AK2031" s="181" t="s">
        <v>1883</v>
      </c>
      <c r="AL2031" s="181" t="s">
        <v>1883</v>
      </c>
      <c r="AO2031" s="181"/>
      <c r="AQ2031">
        <v>10</v>
      </c>
      <c r="AR2031" s="182">
        <v>40</v>
      </c>
      <c r="AS2031" s="183" t="s">
        <v>1882</v>
      </c>
      <c r="AT2031">
        <v>0</v>
      </c>
      <c r="AU2031">
        <v>0</v>
      </c>
      <c r="AV2031" s="182">
        <v>0</v>
      </c>
      <c r="AW2031" s="184">
        <v>0</v>
      </c>
      <c r="AX2031" s="183" t="s">
        <v>1881</v>
      </c>
      <c r="AY2031" s="184">
        <v>0</v>
      </c>
      <c r="AZ2031">
        <v>0</v>
      </c>
      <c r="BA2031">
        <v>0</v>
      </c>
      <c r="BB2031">
        <v>0</v>
      </c>
      <c r="BC2031" s="182">
        <v>10349</v>
      </c>
      <c r="BD2031" t="s">
        <v>1883</v>
      </c>
      <c r="BE2031" t="s">
        <v>1883</v>
      </c>
      <c r="BF2031" t="s">
        <v>1883</v>
      </c>
      <c r="BG2031" s="181" t="s">
        <v>1883</v>
      </c>
      <c r="BH2031">
        <v>0</v>
      </c>
      <c r="BI2031" s="184">
        <v>0</v>
      </c>
      <c r="BJ2031" s="182">
        <v>0</v>
      </c>
      <c r="BK2031" s="181" t="s">
        <v>1883</v>
      </c>
      <c r="BL2031">
        <v>0</v>
      </c>
      <c r="BM2031">
        <v>0</v>
      </c>
      <c r="BN2031">
        <v>0</v>
      </c>
    </row>
    <row r="2032" spans="1:66" x14ac:dyDescent="0.25">
      <c r="A2032">
        <v>10351</v>
      </c>
      <c r="B2032" t="s">
        <v>5434</v>
      </c>
      <c r="C2032">
        <v>20</v>
      </c>
      <c r="D2032">
        <v>0</v>
      </c>
      <c r="E2032">
        <v>0</v>
      </c>
      <c r="F2032" t="s">
        <v>1881</v>
      </c>
      <c r="G2032" t="s">
        <v>1882</v>
      </c>
      <c r="H2032" t="s">
        <v>1881</v>
      </c>
      <c r="I2032" t="s">
        <v>1881</v>
      </c>
      <c r="J2032" t="s">
        <v>1881</v>
      </c>
      <c r="K2032" t="s">
        <v>1881</v>
      </c>
      <c r="L2032" t="s">
        <v>1881</v>
      </c>
      <c r="M2032" s="180">
        <v>45223</v>
      </c>
      <c r="N2032" t="s">
        <v>1883</v>
      </c>
      <c r="O2032" t="s">
        <v>5435</v>
      </c>
      <c r="P2032" t="s">
        <v>5435</v>
      </c>
      <c r="Q2032">
        <v>0</v>
      </c>
      <c r="R2032">
        <v>0</v>
      </c>
      <c r="S2032" t="s">
        <v>1883</v>
      </c>
      <c r="T2032" t="s">
        <v>1883</v>
      </c>
      <c r="U2032">
        <v>0</v>
      </c>
      <c r="V2032" t="s">
        <v>1883</v>
      </c>
      <c r="W2032">
        <v>0</v>
      </c>
      <c r="X2032">
        <v>0</v>
      </c>
      <c r="Y2032">
        <v>0</v>
      </c>
      <c r="Z2032" t="s">
        <v>1881</v>
      </c>
      <c r="AA2032" t="s">
        <v>1881</v>
      </c>
      <c r="AB2032" t="s">
        <v>1881</v>
      </c>
      <c r="AC2032">
        <v>0</v>
      </c>
      <c r="AD2032">
        <v>0</v>
      </c>
      <c r="AE2032">
        <v>0</v>
      </c>
      <c r="AF2032">
        <v>0</v>
      </c>
      <c r="AG2032" t="s">
        <v>1882</v>
      </c>
      <c r="AH2032" s="181" t="s">
        <v>1883</v>
      </c>
      <c r="AI2032" s="182">
        <v>111</v>
      </c>
      <c r="AJ2032" s="181" t="s">
        <v>2106</v>
      </c>
      <c r="AK2032" s="181" t="s">
        <v>1883</v>
      </c>
      <c r="AL2032" s="181" t="s">
        <v>1883</v>
      </c>
      <c r="AO2032" s="181"/>
      <c r="AQ2032">
        <v>10</v>
      </c>
      <c r="AR2032" s="182">
        <v>40</v>
      </c>
      <c r="AS2032" s="183" t="s">
        <v>1882</v>
      </c>
      <c r="AT2032">
        <v>0</v>
      </c>
      <c r="AU2032">
        <v>0</v>
      </c>
      <c r="AV2032" s="182">
        <v>0</v>
      </c>
      <c r="AW2032" s="184">
        <v>0</v>
      </c>
      <c r="AX2032" s="183" t="s">
        <v>1881</v>
      </c>
      <c r="AY2032" s="184">
        <v>0</v>
      </c>
      <c r="AZ2032">
        <v>0</v>
      </c>
      <c r="BA2032">
        <v>0</v>
      </c>
      <c r="BB2032">
        <v>0</v>
      </c>
      <c r="BC2032" s="182">
        <v>10351</v>
      </c>
      <c r="BD2032" t="s">
        <v>1883</v>
      </c>
      <c r="BE2032" t="s">
        <v>1883</v>
      </c>
      <c r="BF2032" t="s">
        <v>1883</v>
      </c>
      <c r="BG2032" s="181" t="s">
        <v>1883</v>
      </c>
      <c r="BH2032">
        <v>0</v>
      </c>
      <c r="BI2032" s="184">
        <v>0</v>
      </c>
      <c r="BJ2032" s="182">
        <v>0</v>
      </c>
      <c r="BK2032" s="181" t="s">
        <v>1883</v>
      </c>
      <c r="BL2032">
        <v>0</v>
      </c>
      <c r="BM2032">
        <v>0</v>
      </c>
      <c r="BN2032">
        <v>0</v>
      </c>
    </row>
    <row r="2033" spans="1:66" x14ac:dyDescent="0.25">
      <c r="A2033">
        <v>10352</v>
      </c>
      <c r="B2033" t="s">
        <v>857</v>
      </c>
      <c r="C2033">
        <v>18</v>
      </c>
      <c r="D2033">
        <v>0</v>
      </c>
      <c r="E2033">
        <v>0</v>
      </c>
      <c r="F2033" t="s">
        <v>1881</v>
      </c>
      <c r="G2033" t="s">
        <v>1882</v>
      </c>
      <c r="H2033" t="s">
        <v>1881</v>
      </c>
      <c r="I2033" t="s">
        <v>1881</v>
      </c>
      <c r="J2033" t="s">
        <v>1881</v>
      </c>
      <c r="K2033" t="s">
        <v>1881</v>
      </c>
      <c r="L2033" t="s">
        <v>1881</v>
      </c>
      <c r="M2033" s="180">
        <v>45225</v>
      </c>
      <c r="N2033" t="s">
        <v>1883</v>
      </c>
      <c r="O2033" t="s">
        <v>1883</v>
      </c>
      <c r="P2033" t="s">
        <v>5436</v>
      </c>
      <c r="Q2033">
        <v>0</v>
      </c>
      <c r="R2033">
        <v>0</v>
      </c>
      <c r="S2033" t="s">
        <v>1883</v>
      </c>
      <c r="T2033" t="s">
        <v>1883</v>
      </c>
      <c r="U2033">
        <v>0</v>
      </c>
      <c r="V2033" t="s">
        <v>1883</v>
      </c>
      <c r="W2033">
        <v>0</v>
      </c>
      <c r="X2033">
        <v>0</v>
      </c>
      <c r="Y2033">
        <v>0</v>
      </c>
      <c r="Z2033" t="s">
        <v>1881</v>
      </c>
      <c r="AA2033" t="s">
        <v>1881</v>
      </c>
      <c r="AB2033" t="s">
        <v>1881</v>
      </c>
      <c r="AC2033">
        <v>0</v>
      </c>
      <c r="AD2033">
        <v>0</v>
      </c>
      <c r="AE2033">
        <v>0</v>
      </c>
      <c r="AF2033">
        <v>0</v>
      </c>
      <c r="AG2033" t="s">
        <v>1881</v>
      </c>
      <c r="AH2033" s="181" t="s">
        <v>1883</v>
      </c>
      <c r="AI2033" s="182">
        <v>116</v>
      </c>
      <c r="AJ2033" s="181" t="s">
        <v>1992</v>
      </c>
      <c r="AK2033" s="181" t="s">
        <v>5437</v>
      </c>
      <c r="AL2033" s="181" t="s">
        <v>1883</v>
      </c>
      <c r="AO2033" s="181"/>
      <c r="AQ2033">
        <v>10</v>
      </c>
      <c r="AR2033" s="182">
        <v>40</v>
      </c>
      <c r="AS2033" s="183" t="s">
        <v>1882</v>
      </c>
      <c r="AT2033">
        <v>0</v>
      </c>
      <c r="AU2033">
        <v>80</v>
      </c>
      <c r="AV2033" s="182">
        <v>6</v>
      </c>
      <c r="AW2033" s="184">
        <v>0</v>
      </c>
      <c r="AX2033" s="183" t="s">
        <v>1881</v>
      </c>
      <c r="AY2033" s="184">
        <v>0</v>
      </c>
      <c r="AZ2033">
        <v>0</v>
      </c>
      <c r="BA2033">
        <v>0</v>
      </c>
      <c r="BB2033">
        <v>0</v>
      </c>
      <c r="BC2033" s="182">
        <v>10352</v>
      </c>
      <c r="BD2033" t="s">
        <v>1883</v>
      </c>
      <c r="BE2033" t="s">
        <v>1883</v>
      </c>
      <c r="BF2033" t="s">
        <v>1883</v>
      </c>
      <c r="BG2033" s="181" t="s">
        <v>1883</v>
      </c>
      <c r="BH2033">
        <v>0</v>
      </c>
      <c r="BI2033" s="184">
        <v>0</v>
      </c>
      <c r="BJ2033" s="182">
        <v>0</v>
      </c>
      <c r="BK2033" s="181" t="s">
        <v>1883</v>
      </c>
      <c r="BL2033">
        <v>0</v>
      </c>
      <c r="BM2033">
        <v>0</v>
      </c>
      <c r="BN2033">
        <v>0</v>
      </c>
    </row>
    <row r="2034" spans="1:66" x14ac:dyDescent="0.25">
      <c r="A2034">
        <v>10353</v>
      </c>
      <c r="B2034" t="s">
        <v>5438</v>
      </c>
      <c r="C2034">
        <v>24</v>
      </c>
      <c r="D2034">
        <v>0</v>
      </c>
      <c r="E2034">
        <v>0</v>
      </c>
      <c r="F2034" t="s">
        <v>1881</v>
      </c>
      <c r="G2034" t="s">
        <v>1881</v>
      </c>
      <c r="H2034" t="s">
        <v>1881</v>
      </c>
      <c r="I2034" t="s">
        <v>1881</v>
      </c>
      <c r="J2034" t="s">
        <v>1881</v>
      </c>
      <c r="K2034" t="s">
        <v>1881</v>
      </c>
      <c r="L2034" t="s">
        <v>1881</v>
      </c>
      <c r="M2034" s="180">
        <v>45225</v>
      </c>
      <c r="N2034" t="s">
        <v>1883</v>
      </c>
      <c r="O2034" t="s">
        <v>5439</v>
      </c>
      <c r="P2034" t="s">
        <v>5439</v>
      </c>
      <c r="Q2034">
        <v>0</v>
      </c>
      <c r="R2034">
        <v>0</v>
      </c>
      <c r="S2034" t="s">
        <v>1883</v>
      </c>
      <c r="T2034" t="s">
        <v>1883</v>
      </c>
      <c r="U2034">
        <v>0</v>
      </c>
      <c r="V2034" t="s">
        <v>1883</v>
      </c>
      <c r="W2034">
        <v>0</v>
      </c>
      <c r="X2034">
        <v>0</v>
      </c>
      <c r="Y2034">
        <v>0</v>
      </c>
      <c r="Z2034" t="s">
        <v>1881</v>
      </c>
      <c r="AA2034" t="s">
        <v>1881</v>
      </c>
      <c r="AB2034" t="s">
        <v>1881</v>
      </c>
      <c r="AC2034">
        <v>0</v>
      </c>
      <c r="AD2034">
        <v>0</v>
      </c>
      <c r="AE2034">
        <v>0</v>
      </c>
      <c r="AF2034">
        <v>0</v>
      </c>
      <c r="AG2034" t="s">
        <v>1881</v>
      </c>
      <c r="AH2034" s="181" t="s">
        <v>1883</v>
      </c>
      <c r="AI2034" s="182">
        <v>129</v>
      </c>
      <c r="AJ2034" s="181" t="s">
        <v>2175</v>
      </c>
      <c r="AK2034" s="181" t="s">
        <v>1883</v>
      </c>
      <c r="AL2034" s="181" t="s">
        <v>1883</v>
      </c>
      <c r="AO2034" s="181"/>
      <c r="AQ2034">
        <v>10</v>
      </c>
      <c r="AR2034" s="182">
        <v>40</v>
      </c>
      <c r="AS2034" s="183" t="s">
        <v>1882</v>
      </c>
      <c r="AT2034">
        <v>0</v>
      </c>
      <c r="AU2034">
        <v>104</v>
      </c>
      <c r="AV2034" s="182">
        <v>8</v>
      </c>
      <c r="AW2034" s="184">
        <v>0</v>
      </c>
      <c r="AX2034" s="183" t="s">
        <v>1881</v>
      </c>
      <c r="AY2034" s="184">
        <v>0</v>
      </c>
      <c r="AZ2034">
        <v>0</v>
      </c>
      <c r="BA2034">
        <v>0</v>
      </c>
      <c r="BB2034">
        <v>0</v>
      </c>
      <c r="BC2034" s="182">
        <v>10353</v>
      </c>
      <c r="BD2034" t="s">
        <v>1883</v>
      </c>
      <c r="BE2034" t="s">
        <v>1883</v>
      </c>
      <c r="BF2034" t="s">
        <v>1883</v>
      </c>
      <c r="BG2034" s="181" t="s">
        <v>1883</v>
      </c>
      <c r="BH2034">
        <v>0</v>
      </c>
      <c r="BI2034" s="184">
        <v>0</v>
      </c>
      <c r="BJ2034" s="182">
        <v>0</v>
      </c>
      <c r="BK2034" s="181" t="s">
        <v>1883</v>
      </c>
      <c r="BL2034">
        <v>0</v>
      </c>
      <c r="BM2034">
        <v>0</v>
      </c>
      <c r="BN2034">
        <v>0</v>
      </c>
    </row>
    <row r="2035" spans="1:66" x14ac:dyDescent="0.25">
      <c r="A2035">
        <v>10354</v>
      </c>
      <c r="B2035" t="s">
        <v>5440</v>
      </c>
      <c r="C2035">
        <v>24</v>
      </c>
      <c r="D2035">
        <v>0</v>
      </c>
      <c r="E2035">
        <v>0</v>
      </c>
      <c r="F2035" t="s">
        <v>1881</v>
      </c>
      <c r="G2035" t="s">
        <v>1881</v>
      </c>
      <c r="H2035" t="s">
        <v>1881</v>
      </c>
      <c r="I2035" t="s">
        <v>1881</v>
      </c>
      <c r="J2035" t="s">
        <v>1881</v>
      </c>
      <c r="K2035" t="s">
        <v>1881</v>
      </c>
      <c r="L2035" t="s">
        <v>1881</v>
      </c>
      <c r="M2035" s="180">
        <v>45225</v>
      </c>
      <c r="N2035" t="s">
        <v>1883</v>
      </c>
      <c r="O2035" t="s">
        <v>5441</v>
      </c>
      <c r="P2035" t="s">
        <v>5441</v>
      </c>
      <c r="Q2035">
        <v>0</v>
      </c>
      <c r="R2035">
        <v>0</v>
      </c>
      <c r="S2035" t="s">
        <v>1883</v>
      </c>
      <c r="T2035" t="s">
        <v>1883</v>
      </c>
      <c r="U2035">
        <v>0</v>
      </c>
      <c r="V2035" t="s">
        <v>1883</v>
      </c>
      <c r="W2035">
        <v>0</v>
      </c>
      <c r="X2035">
        <v>0</v>
      </c>
      <c r="Y2035">
        <v>0</v>
      </c>
      <c r="Z2035" t="s">
        <v>1881</v>
      </c>
      <c r="AA2035" t="s">
        <v>1881</v>
      </c>
      <c r="AB2035" t="s">
        <v>1881</v>
      </c>
      <c r="AC2035">
        <v>0</v>
      </c>
      <c r="AD2035">
        <v>0</v>
      </c>
      <c r="AE2035">
        <v>0</v>
      </c>
      <c r="AF2035">
        <v>0</v>
      </c>
      <c r="AG2035" t="s">
        <v>1881</v>
      </c>
      <c r="AH2035" s="181" t="s">
        <v>1883</v>
      </c>
      <c r="AI2035" s="182">
        <v>129</v>
      </c>
      <c r="AJ2035" s="181" t="s">
        <v>2175</v>
      </c>
      <c r="AK2035" s="181" t="s">
        <v>1883</v>
      </c>
      <c r="AL2035" s="181" t="s">
        <v>1883</v>
      </c>
      <c r="AO2035" s="181"/>
      <c r="AQ2035">
        <v>10</v>
      </c>
      <c r="AR2035" s="182">
        <v>40</v>
      </c>
      <c r="AS2035" s="183" t="s">
        <v>1882</v>
      </c>
      <c r="AT2035">
        <v>0</v>
      </c>
      <c r="AU2035">
        <v>104</v>
      </c>
      <c r="AV2035" s="182">
        <v>0</v>
      </c>
      <c r="AW2035" s="184">
        <v>0</v>
      </c>
      <c r="AX2035" s="183" t="s">
        <v>1881</v>
      </c>
      <c r="AY2035" s="184">
        <v>0</v>
      </c>
      <c r="AZ2035">
        <v>0</v>
      </c>
      <c r="BA2035">
        <v>0</v>
      </c>
      <c r="BB2035">
        <v>0</v>
      </c>
      <c r="BC2035" s="182">
        <v>10354</v>
      </c>
      <c r="BD2035" t="s">
        <v>1883</v>
      </c>
      <c r="BE2035" t="s">
        <v>1883</v>
      </c>
      <c r="BF2035" t="s">
        <v>1883</v>
      </c>
      <c r="BG2035" s="181" t="s">
        <v>1883</v>
      </c>
      <c r="BH2035">
        <v>0</v>
      </c>
      <c r="BI2035" s="184">
        <v>0</v>
      </c>
      <c r="BJ2035" s="182">
        <v>0</v>
      </c>
      <c r="BK2035" s="181" t="s">
        <v>1883</v>
      </c>
      <c r="BL2035">
        <v>0</v>
      </c>
      <c r="BM2035">
        <v>0</v>
      </c>
      <c r="BN2035">
        <v>0</v>
      </c>
    </row>
    <row r="2036" spans="1:66" x14ac:dyDescent="0.25">
      <c r="A2036">
        <v>10355</v>
      </c>
      <c r="B2036" t="s">
        <v>5442</v>
      </c>
      <c r="C2036">
        <v>12</v>
      </c>
      <c r="D2036">
        <v>0</v>
      </c>
      <c r="E2036">
        <v>0</v>
      </c>
      <c r="F2036" t="s">
        <v>1881</v>
      </c>
      <c r="G2036" t="s">
        <v>1882</v>
      </c>
      <c r="H2036" t="s">
        <v>1881</v>
      </c>
      <c r="I2036" t="s">
        <v>1881</v>
      </c>
      <c r="J2036" t="s">
        <v>1881</v>
      </c>
      <c r="K2036" t="s">
        <v>1881</v>
      </c>
      <c r="L2036" t="s">
        <v>1881</v>
      </c>
      <c r="M2036" s="180">
        <v>45239</v>
      </c>
      <c r="N2036" t="s">
        <v>1883</v>
      </c>
      <c r="O2036" t="s">
        <v>5443</v>
      </c>
      <c r="P2036" t="s">
        <v>5443</v>
      </c>
      <c r="Q2036">
        <v>0</v>
      </c>
      <c r="R2036">
        <v>0</v>
      </c>
      <c r="S2036" t="s">
        <v>1883</v>
      </c>
      <c r="T2036" t="s">
        <v>1883</v>
      </c>
      <c r="U2036">
        <v>0</v>
      </c>
      <c r="V2036" t="s">
        <v>1883</v>
      </c>
      <c r="W2036">
        <v>0</v>
      </c>
      <c r="X2036">
        <v>0</v>
      </c>
      <c r="Y2036">
        <v>0</v>
      </c>
      <c r="Z2036" t="s">
        <v>1881</v>
      </c>
      <c r="AA2036" t="s">
        <v>1881</v>
      </c>
      <c r="AB2036" t="s">
        <v>1881</v>
      </c>
      <c r="AC2036">
        <v>0</v>
      </c>
      <c r="AD2036">
        <v>0</v>
      </c>
      <c r="AE2036">
        <v>0</v>
      </c>
      <c r="AF2036">
        <v>0</v>
      </c>
      <c r="AG2036" t="s">
        <v>1881</v>
      </c>
      <c r="AH2036" s="181" t="s">
        <v>1883</v>
      </c>
      <c r="AI2036" s="182">
        <v>46</v>
      </c>
      <c r="AJ2036" s="181" t="s">
        <v>1932</v>
      </c>
      <c r="AK2036" s="181" t="s">
        <v>5444</v>
      </c>
      <c r="AL2036" s="181" t="s">
        <v>1883</v>
      </c>
      <c r="AO2036" s="181"/>
      <c r="AQ2036">
        <v>10</v>
      </c>
      <c r="AR2036" s="182">
        <v>40</v>
      </c>
      <c r="AS2036" s="183" t="s">
        <v>1882</v>
      </c>
      <c r="AT2036">
        <v>0</v>
      </c>
      <c r="AU2036">
        <v>108</v>
      </c>
      <c r="AV2036" s="182">
        <v>6</v>
      </c>
      <c r="AW2036" s="184">
        <v>0</v>
      </c>
      <c r="AX2036" s="183" t="s">
        <v>1881</v>
      </c>
      <c r="AY2036" s="184">
        <v>0</v>
      </c>
      <c r="AZ2036">
        <v>0</v>
      </c>
      <c r="BA2036">
        <v>0</v>
      </c>
      <c r="BB2036">
        <v>0</v>
      </c>
      <c r="BC2036" s="182">
        <v>10355</v>
      </c>
      <c r="BD2036" t="s">
        <v>1883</v>
      </c>
      <c r="BE2036" t="s">
        <v>1883</v>
      </c>
      <c r="BF2036" t="s">
        <v>1883</v>
      </c>
      <c r="BG2036" s="181" t="s">
        <v>1883</v>
      </c>
      <c r="BH2036">
        <v>0</v>
      </c>
      <c r="BI2036" s="184">
        <v>0</v>
      </c>
      <c r="BJ2036" s="182">
        <v>0</v>
      </c>
      <c r="BK2036" s="181" t="s">
        <v>1883</v>
      </c>
      <c r="BL2036">
        <v>0</v>
      </c>
      <c r="BM2036">
        <v>0</v>
      </c>
      <c r="BN2036">
        <v>0</v>
      </c>
    </row>
    <row r="2037" spans="1:66" x14ac:dyDescent="0.25">
      <c r="A2037">
        <v>10356</v>
      </c>
      <c r="B2037" t="s">
        <v>1306</v>
      </c>
      <c r="C2037">
        <v>12</v>
      </c>
      <c r="D2037">
        <v>0</v>
      </c>
      <c r="E2037">
        <v>0</v>
      </c>
      <c r="F2037" t="s">
        <v>1881</v>
      </c>
      <c r="G2037" t="s">
        <v>1882</v>
      </c>
      <c r="H2037" t="s">
        <v>1881</v>
      </c>
      <c r="I2037" t="s">
        <v>1881</v>
      </c>
      <c r="J2037" t="s">
        <v>1881</v>
      </c>
      <c r="K2037" t="s">
        <v>1881</v>
      </c>
      <c r="L2037" t="s">
        <v>1881</v>
      </c>
      <c r="M2037" s="180">
        <v>45239</v>
      </c>
      <c r="N2037" t="s">
        <v>1883</v>
      </c>
      <c r="O2037" t="s">
        <v>1883</v>
      </c>
      <c r="P2037" t="s">
        <v>5445</v>
      </c>
      <c r="Q2037">
        <v>0</v>
      </c>
      <c r="R2037">
        <v>0</v>
      </c>
      <c r="S2037" t="s">
        <v>1883</v>
      </c>
      <c r="T2037" t="s">
        <v>1883</v>
      </c>
      <c r="U2037">
        <v>0</v>
      </c>
      <c r="V2037" t="s">
        <v>1883</v>
      </c>
      <c r="W2037">
        <v>0</v>
      </c>
      <c r="X2037">
        <v>0</v>
      </c>
      <c r="Y2037">
        <v>0</v>
      </c>
      <c r="Z2037" t="s">
        <v>1881</v>
      </c>
      <c r="AA2037" t="s">
        <v>1881</v>
      </c>
      <c r="AB2037" t="s">
        <v>1881</v>
      </c>
      <c r="AC2037">
        <v>0</v>
      </c>
      <c r="AD2037">
        <v>0</v>
      </c>
      <c r="AE2037">
        <v>0</v>
      </c>
      <c r="AF2037">
        <v>0</v>
      </c>
      <c r="AG2037" t="s">
        <v>1881</v>
      </c>
      <c r="AH2037" s="181" t="s">
        <v>1883</v>
      </c>
      <c r="AI2037" s="182">
        <v>46</v>
      </c>
      <c r="AJ2037" s="181" t="s">
        <v>1932</v>
      </c>
      <c r="AK2037" s="181" t="s">
        <v>1883</v>
      </c>
      <c r="AL2037" s="181" t="s">
        <v>1883</v>
      </c>
      <c r="AO2037" s="181"/>
      <c r="AQ2037">
        <v>10</v>
      </c>
      <c r="AR2037" s="182">
        <v>40</v>
      </c>
      <c r="AS2037" s="183" t="s">
        <v>1882</v>
      </c>
      <c r="AT2037">
        <v>0</v>
      </c>
      <c r="AU2037">
        <v>108</v>
      </c>
      <c r="AV2037" s="182">
        <v>6</v>
      </c>
      <c r="AW2037" s="184">
        <v>0</v>
      </c>
      <c r="AX2037" s="183" t="s">
        <v>1881</v>
      </c>
      <c r="AY2037" s="184">
        <v>0</v>
      </c>
      <c r="AZ2037">
        <v>0</v>
      </c>
      <c r="BA2037">
        <v>0</v>
      </c>
      <c r="BB2037">
        <v>0</v>
      </c>
      <c r="BC2037" s="182">
        <v>10356</v>
      </c>
      <c r="BD2037" t="s">
        <v>1883</v>
      </c>
      <c r="BE2037" t="s">
        <v>1883</v>
      </c>
      <c r="BF2037" t="s">
        <v>1883</v>
      </c>
      <c r="BG2037" s="181" t="s">
        <v>1883</v>
      </c>
      <c r="BH2037">
        <v>0</v>
      </c>
      <c r="BI2037" s="184">
        <v>0</v>
      </c>
      <c r="BJ2037" s="182">
        <v>0</v>
      </c>
      <c r="BK2037" s="181" t="s">
        <v>1883</v>
      </c>
      <c r="BL2037">
        <v>0</v>
      </c>
      <c r="BM2037">
        <v>0</v>
      </c>
      <c r="BN2037">
        <v>0</v>
      </c>
    </row>
    <row r="2038" spans="1:66" x14ac:dyDescent="0.25">
      <c r="A2038">
        <v>10357</v>
      </c>
      <c r="B2038" t="s">
        <v>5446</v>
      </c>
      <c r="C2038">
        <v>6</v>
      </c>
      <c r="D2038">
        <v>0</v>
      </c>
      <c r="E2038">
        <v>0</v>
      </c>
      <c r="F2038" t="s">
        <v>1881</v>
      </c>
      <c r="G2038" t="s">
        <v>1882</v>
      </c>
      <c r="H2038" t="s">
        <v>1881</v>
      </c>
      <c r="I2038" t="s">
        <v>1881</v>
      </c>
      <c r="J2038" t="s">
        <v>1881</v>
      </c>
      <c r="K2038" t="s">
        <v>1881</v>
      </c>
      <c r="L2038" t="s">
        <v>1881</v>
      </c>
      <c r="M2038" s="180">
        <v>45246</v>
      </c>
      <c r="N2038" t="s">
        <v>1883</v>
      </c>
      <c r="O2038" t="s">
        <v>5447</v>
      </c>
      <c r="P2038" t="s">
        <v>5447</v>
      </c>
      <c r="Q2038">
        <v>0</v>
      </c>
      <c r="R2038">
        <v>0</v>
      </c>
      <c r="S2038" t="s">
        <v>1883</v>
      </c>
      <c r="T2038" t="s">
        <v>1883</v>
      </c>
      <c r="U2038">
        <v>0</v>
      </c>
      <c r="V2038" t="s">
        <v>1883</v>
      </c>
      <c r="W2038">
        <v>0</v>
      </c>
      <c r="X2038">
        <v>0</v>
      </c>
      <c r="Y2038">
        <v>0</v>
      </c>
      <c r="Z2038" t="s">
        <v>1881</v>
      </c>
      <c r="AA2038" t="s">
        <v>1881</v>
      </c>
      <c r="AB2038" t="s">
        <v>1881</v>
      </c>
      <c r="AC2038">
        <v>0</v>
      </c>
      <c r="AD2038">
        <v>0</v>
      </c>
      <c r="AE2038">
        <v>0</v>
      </c>
      <c r="AF2038">
        <v>0</v>
      </c>
      <c r="AG2038" t="s">
        <v>1881</v>
      </c>
      <c r="AH2038" s="181" t="s">
        <v>1883</v>
      </c>
      <c r="AI2038" s="182">
        <v>137</v>
      </c>
      <c r="AJ2038" s="181" t="s">
        <v>2257</v>
      </c>
      <c r="AK2038" s="181" t="s">
        <v>1883</v>
      </c>
      <c r="AL2038" s="181" t="s">
        <v>1883</v>
      </c>
      <c r="AO2038" s="181"/>
      <c r="AQ2038">
        <v>10</v>
      </c>
      <c r="AR2038" s="182">
        <v>40</v>
      </c>
      <c r="AS2038" s="183" t="s">
        <v>1882</v>
      </c>
      <c r="AT2038">
        <v>0</v>
      </c>
      <c r="AU2038">
        <v>0</v>
      </c>
      <c r="AV2038" s="182">
        <v>0</v>
      </c>
      <c r="AW2038" s="184">
        <v>0</v>
      </c>
      <c r="AX2038" s="183" t="s">
        <v>1881</v>
      </c>
      <c r="AY2038" s="184">
        <v>0</v>
      </c>
      <c r="AZ2038">
        <v>0</v>
      </c>
      <c r="BA2038">
        <v>0</v>
      </c>
      <c r="BB2038">
        <v>0</v>
      </c>
      <c r="BC2038" s="182">
        <v>10357</v>
      </c>
      <c r="BD2038" t="s">
        <v>1883</v>
      </c>
      <c r="BE2038" t="s">
        <v>1883</v>
      </c>
      <c r="BF2038" t="s">
        <v>1883</v>
      </c>
      <c r="BG2038" s="181" t="s">
        <v>1883</v>
      </c>
      <c r="BH2038">
        <v>0</v>
      </c>
      <c r="BI2038" s="184">
        <v>0</v>
      </c>
      <c r="BJ2038" s="182">
        <v>0</v>
      </c>
      <c r="BK2038" s="181" t="s">
        <v>1883</v>
      </c>
      <c r="BL2038">
        <v>0</v>
      </c>
      <c r="BM2038">
        <v>0</v>
      </c>
      <c r="BN2038">
        <v>0</v>
      </c>
    </row>
    <row r="2039" spans="1:66" x14ac:dyDescent="0.25">
      <c r="A2039">
        <v>10358</v>
      </c>
      <c r="B2039" t="s">
        <v>5448</v>
      </c>
      <c r="C2039">
        <v>6</v>
      </c>
      <c r="D2039">
        <v>0</v>
      </c>
      <c r="E2039">
        <v>0</v>
      </c>
      <c r="F2039" t="s">
        <v>1881</v>
      </c>
      <c r="G2039" t="s">
        <v>1882</v>
      </c>
      <c r="H2039" t="s">
        <v>1881</v>
      </c>
      <c r="I2039" t="s">
        <v>1881</v>
      </c>
      <c r="J2039" t="s">
        <v>1881</v>
      </c>
      <c r="K2039" t="s">
        <v>1881</v>
      </c>
      <c r="L2039" t="s">
        <v>1881</v>
      </c>
      <c r="M2039" s="180">
        <v>45253</v>
      </c>
      <c r="N2039" t="s">
        <v>1883</v>
      </c>
      <c r="O2039" t="s">
        <v>5449</v>
      </c>
      <c r="P2039" t="s">
        <v>5449</v>
      </c>
      <c r="Q2039">
        <v>0</v>
      </c>
      <c r="R2039">
        <v>0</v>
      </c>
      <c r="S2039" t="s">
        <v>1883</v>
      </c>
      <c r="T2039" t="s">
        <v>1883</v>
      </c>
      <c r="U2039">
        <v>0</v>
      </c>
      <c r="V2039" t="s">
        <v>1883</v>
      </c>
      <c r="W2039">
        <v>0</v>
      </c>
      <c r="X2039">
        <v>0</v>
      </c>
      <c r="Y2039">
        <v>0</v>
      </c>
      <c r="Z2039" t="s">
        <v>1881</v>
      </c>
      <c r="AA2039" t="s">
        <v>1881</v>
      </c>
      <c r="AB2039" t="s">
        <v>1881</v>
      </c>
      <c r="AC2039">
        <v>0</v>
      </c>
      <c r="AD2039">
        <v>0</v>
      </c>
      <c r="AE2039">
        <v>0</v>
      </c>
      <c r="AF2039">
        <v>0</v>
      </c>
      <c r="AG2039" t="s">
        <v>1881</v>
      </c>
      <c r="AH2039" s="181" t="s">
        <v>1883</v>
      </c>
      <c r="AI2039" s="182">
        <v>244</v>
      </c>
      <c r="AJ2039" s="181" t="s">
        <v>2720</v>
      </c>
      <c r="AK2039" s="181" t="s">
        <v>1883</v>
      </c>
      <c r="AL2039" s="181" t="s">
        <v>1883</v>
      </c>
      <c r="AO2039" s="181"/>
      <c r="AQ2039">
        <v>10</v>
      </c>
      <c r="AR2039" s="182">
        <v>40</v>
      </c>
      <c r="AS2039" s="183" t="s">
        <v>1882</v>
      </c>
      <c r="AT2039">
        <v>0</v>
      </c>
      <c r="AU2039">
        <v>0</v>
      </c>
      <c r="AV2039" s="182">
        <v>0</v>
      </c>
      <c r="AW2039" s="184">
        <v>0</v>
      </c>
      <c r="AX2039" s="183" t="s">
        <v>1881</v>
      </c>
      <c r="AY2039" s="184">
        <v>0</v>
      </c>
      <c r="AZ2039">
        <v>0</v>
      </c>
      <c r="BA2039">
        <v>0</v>
      </c>
      <c r="BB2039">
        <v>0</v>
      </c>
      <c r="BC2039" s="182">
        <v>10358</v>
      </c>
      <c r="BD2039" t="s">
        <v>1883</v>
      </c>
      <c r="BE2039" t="s">
        <v>1883</v>
      </c>
      <c r="BF2039" t="s">
        <v>1883</v>
      </c>
      <c r="BG2039" s="181" t="s">
        <v>1883</v>
      </c>
      <c r="BH2039">
        <v>0</v>
      </c>
      <c r="BI2039" s="184">
        <v>0</v>
      </c>
      <c r="BJ2039" s="182">
        <v>0</v>
      </c>
      <c r="BK2039" s="181" t="s">
        <v>1883</v>
      </c>
      <c r="BL2039">
        <v>0</v>
      </c>
      <c r="BM2039">
        <v>0</v>
      </c>
      <c r="BN2039">
        <v>0</v>
      </c>
    </row>
    <row r="2040" spans="1:66" x14ac:dyDescent="0.25">
      <c r="A2040">
        <v>10359</v>
      </c>
      <c r="B2040" t="s">
        <v>5450</v>
      </c>
      <c r="C2040">
        <v>12</v>
      </c>
      <c r="D2040">
        <v>0</v>
      </c>
      <c r="E2040">
        <v>0</v>
      </c>
      <c r="F2040" t="s">
        <v>1881</v>
      </c>
      <c r="G2040" t="s">
        <v>1882</v>
      </c>
      <c r="H2040" t="s">
        <v>1881</v>
      </c>
      <c r="I2040" t="s">
        <v>1881</v>
      </c>
      <c r="J2040" t="s">
        <v>1881</v>
      </c>
      <c r="K2040" t="s">
        <v>1881</v>
      </c>
      <c r="L2040" t="s">
        <v>1881</v>
      </c>
      <c r="M2040" s="180">
        <v>45254</v>
      </c>
      <c r="N2040" t="s">
        <v>1883</v>
      </c>
      <c r="O2040" t="s">
        <v>1883</v>
      </c>
      <c r="P2040" t="s">
        <v>5451</v>
      </c>
      <c r="Q2040">
        <v>0</v>
      </c>
      <c r="R2040">
        <v>0</v>
      </c>
      <c r="S2040" t="s">
        <v>1883</v>
      </c>
      <c r="T2040" t="s">
        <v>1883</v>
      </c>
      <c r="U2040">
        <v>0</v>
      </c>
      <c r="V2040" t="s">
        <v>1883</v>
      </c>
      <c r="W2040">
        <v>0</v>
      </c>
      <c r="X2040">
        <v>0</v>
      </c>
      <c r="Y2040">
        <v>0</v>
      </c>
      <c r="Z2040" t="s">
        <v>1881</v>
      </c>
      <c r="AA2040" t="s">
        <v>1881</v>
      </c>
      <c r="AB2040" t="s">
        <v>1881</v>
      </c>
      <c r="AC2040">
        <v>0</v>
      </c>
      <c r="AD2040">
        <v>0</v>
      </c>
      <c r="AE2040">
        <v>0</v>
      </c>
      <c r="AF2040">
        <v>0</v>
      </c>
      <c r="AG2040" t="s">
        <v>1881</v>
      </c>
      <c r="AH2040" s="181" t="s">
        <v>1883</v>
      </c>
      <c r="AI2040" s="182">
        <v>129</v>
      </c>
      <c r="AJ2040" s="181" t="s">
        <v>2175</v>
      </c>
      <c r="AK2040" s="181" t="s">
        <v>1883</v>
      </c>
      <c r="AL2040" s="181" t="s">
        <v>1883</v>
      </c>
      <c r="AO2040" s="181"/>
      <c r="AQ2040">
        <v>10</v>
      </c>
      <c r="AR2040" s="182">
        <v>40</v>
      </c>
      <c r="AS2040" s="183" t="s">
        <v>1882</v>
      </c>
      <c r="AT2040">
        <v>0</v>
      </c>
      <c r="AU2040">
        <v>0</v>
      </c>
      <c r="AV2040" s="182">
        <v>0</v>
      </c>
      <c r="AW2040" s="184">
        <v>0</v>
      </c>
      <c r="AX2040" s="183" t="s">
        <v>1881</v>
      </c>
      <c r="AY2040" s="184">
        <v>0</v>
      </c>
      <c r="AZ2040">
        <v>0</v>
      </c>
      <c r="BA2040">
        <v>0</v>
      </c>
      <c r="BB2040">
        <v>0</v>
      </c>
      <c r="BC2040" s="182">
        <v>10359</v>
      </c>
      <c r="BD2040" t="s">
        <v>1883</v>
      </c>
      <c r="BE2040" t="s">
        <v>1883</v>
      </c>
      <c r="BF2040" t="s">
        <v>1883</v>
      </c>
      <c r="BG2040" s="181" t="s">
        <v>1883</v>
      </c>
      <c r="BH2040">
        <v>0</v>
      </c>
      <c r="BI2040" s="184">
        <v>0</v>
      </c>
      <c r="BJ2040" s="182">
        <v>0</v>
      </c>
      <c r="BK2040" s="181" t="s">
        <v>1883</v>
      </c>
      <c r="BL2040">
        <v>0</v>
      </c>
      <c r="BM2040">
        <v>0</v>
      </c>
      <c r="BN2040">
        <v>0</v>
      </c>
    </row>
    <row r="2041" spans="1:66" x14ac:dyDescent="0.25">
      <c r="A2041">
        <v>10361</v>
      </c>
      <c r="B2041" t="s">
        <v>5452</v>
      </c>
      <c r="C2041">
        <v>24</v>
      </c>
      <c r="D2041">
        <v>0</v>
      </c>
      <c r="E2041">
        <v>0</v>
      </c>
      <c r="F2041" t="s">
        <v>1881</v>
      </c>
      <c r="G2041" t="s">
        <v>1882</v>
      </c>
      <c r="H2041" t="s">
        <v>1881</v>
      </c>
      <c r="I2041" t="s">
        <v>1881</v>
      </c>
      <c r="J2041" t="s">
        <v>1881</v>
      </c>
      <c r="K2041" t="s">
        <v>1881</v>
      </c>
      <c r="L2041" t="s">
        <v>1881</v>
      </c>
      <c r="M2041" s="180">
        <v>45257</v>
      </c>
      <c r="N2041" t="s">
        <v>1883</v>
      </c>
      <c r="O2041" t="s">
        <v>5453</v>
      </c>
      <c r="P2041" t="s">
        <v>5454</v>
      </c>
      <c r="Q2041">
        <v>0</v>
      </c>
      <c r="R2041">
        <v>0</v>
      </c>
      <c r="S2041" t="s">
        <v>1883</v>
      </c>
      <c r="T2041" t="s">
        <v>1883</v>
      </c>
      <c r="U2041">
        <v>0</v>
      </c>
      <c r="V2041" t="s">
        <v>1883</v>
      </c>
      <c r="W2041">
        <v>0</v>
      </c>
      <c r="X2041">
        <v>0</v>
      </c>
      <c r="Y2041">
        <v>0</v>
      </c>
      <c r="Z2041" t="s">
        <v>1881</v>
      </c>
      <c r="AA2041" t="s">
        <v>1881</v>
      </c>
      <c r="AB2041" t="s">
        <v>1881</v>
      </c>
      <c r="AC2041">
        <v>0</v>
      </c>
      <c r="AD2041">
        <v>0</v>
      </c>
      <c r="AE2041">
        <v>0</v>
      </c>
      <c r="AF2041">
        <v>0</v>
      </c>
      <c r="AG2041" t="s">
        <v>1882</v>
      </c>
      <c r="AH2041" s="181" t="s">
        <v>1883</v>
      </c>
      <c r="AI2041" s="182">
        <v>27</v>
      </c>
      <c r="AJ2041" s="181" t="s">
        <v>1886</v>
      </c>
      <c r="AK2041" s="181" t="s">
        <v>1883</v>
      </c>
      <c r="AL2041" s="181" t="s">
        <v>1883</v>
      </c>
      <c r="AO2041" s="181"/>
      <c r="AQ2041">
        <v>10</v>
      </c>
      <c r="AR2041" s="182">
        <v>40</v>
      </c>
      <c r="AS2041" s="183" t="s">
        <v>1882</v>
      </c>
      <c r="AT2041">
        <v>0</v>
      </c>
      <c r="AU2041">
        <v>0</v>
      </c>
      <c r="AV2041" s="182">
        <v>0</v>
      </c>
      <c r="AW2041" s="184">
        <v>0</v>
      </c>
      <c r="AX2041" s="183" t="s">
        <v>1881</v>
      </c>
      <c r="AY2041" s="184">
        <v>0</v>
      </c>
      <c r="AZ2041">
        <v>0</v>
      </c>
      <c r="BA2041">
        <v>0</v>
      </c>
      <c r="BB2041">
        <v>0</v>
      </c>
      <c r="BC2041" s="182">
        <v>10361</v>
      </c>
      <c r="BD2041" t="s">
        <v>1883</v>
      </c>
      <c r="BE2041" t="s">
        <v>1883</v>
      </c>
      <c r="BF2041" t="s">
        <v>1883</v>
      </c>
      <c r="BG2041" s="181" t="s">
        <v>1883</v>
      </c>
      <c r="BH2041">
        <v>0</v>
      </c>
      <c r="BI2041" s="184">
        <v>0</v>
      </c>
      <c r="BJ2041" s="182">
        <v>0</v>
      </c>
      <c r="BK2041" s="181" t="s">
        <v>1883</v>
      </c>
      <c r="BL2041">
        <v>0</v>
      </c>
      <c r="BM2041">
        <v>0</v>
      </c>
      <c r="BN2041">
        <v>0</v>
      </c>
    </row>
    <row r="2042" spans="1:66" x14ac:dyDescent="0.25">
      <c r="A2042">
        <v>10362</v>
      </c>
      <c r="B2042" t="s">
        <v>5455</v>
      </c>
      <c r="C2042">
        <v>40</v>
      </c>
      <c r="D2042">
        <v>0</v>
      </c>
      <c r="E2042">
        <v>0</v>
      </c>
      <c r="F2042" t="s">
        <v>1881</v>
      </c>
      <c r="G2042" t="s">
        <v>1882</v>
      </c>
      <c r="H2042" t="s">
        <v>1881</v>
      </c>
      <c r="I2042" t="s">
        <v>1881</v>
      </c>
      <c r="J2042" t="s">
        <v>1881</v>
      </c>
      <c r="K2042" t="s">
        <v>1881</v>
      </c>
      <c r="L2042" t="s">
        <v>1881</v>
      </c>
      <c r="M2042" s="180">
        <v>45259</v>
      </c>
      <c r="N2042" t="s">
        <v>1883</v>
      </c>
      <c r="O2042" t="s">
        <v>1883</v>
      </c>
      <c r="P2042" t="s">
        <v>5456</v>
      </c>
      <c r="Q2042">
        <v>0</v>
      </c>
      <c r="R2042">
        <v>0</v>
      </c>
      <c r="S2042" t="s">
        <v>1883</v>
      </c>
      <c r="T2042" t="s">
        <v>1883</v>
      </c>
      <c r="U2042">
        <v>0</v>
      </c>
      <c r="V2042" t="s">
        <v>1883</v>
      </c>
      <c r="W2042">
        <v>0</v>
      </c>
      <c r="X2042">
        <v>0</v>
      </c>
      <c r="Y2042">
        <v>0</v>
      </c>
      <c r="Z2042" t="s">
        <v>1881</v>
      </c>
      <c r="AA2042" t="s">
        <v>1881</v>
      </c>
      <c r="AB2042" t="s">
        <v>1881</v>
      </c>
      <c r="AC2042">
        <v>0</v>
      </c>
      <c r="AD2042">
        <v>0</v>
      </c>
      <c r="AE2042">
        <v>0</v>
      </c>
      <c r="AF2042">
        <v>0</v>
      </c>
      <c r="AG2042" t="s">
        <v>1882</v>
      </c>
      <c r="AH2042" s="181" t="s">
        <v>1883</v>
      </c>
      <c r="AI2042" s="182">
        <v>294</v>
      </c>
      <c r="AJ2042" s="181" t="s">
        <v>3369</v>
      </c>
      <c r="AK2042" s="181" t="s">
        <v>1883</v>
      </c>
      <c r="AL2042" s="181" t="s">
        <v>1883</v>
      </c>
      <c r="AO2042" s="181"/>
      <c r="AQ2042">
        <v>10</v>
      </c>
      <c r="AR2042" s="182">
        <v>40</v>
      </c>
      <c r="AS2042" s="183" t="s">
        <v>1882</v>
      </c>
      <c r="AT2042">
        <v>0</v>
      </c>
      <c r="AU2042">
        <v>0</v>
      </c>
      <c r="AV2042" s="182">
        <v>0</v>
      </c>
      <c r="AW2042" s="184">
        <v>0</v>
      </c>
      <c r="AX2042" s="183" t="s">
        <v>1881</v>
      </c>
      <c r="AY2042" s="184">
        <v>0</v>
      </c>
      <c r="AZ2042">
        <v>0</v>
      </c>
      <c r="BA2042">
        <v>0</v>
      </c>
      <c r="BB2042">
        <v>0</v>
      </c>
      <c r="BC2042" s="182">
        <v>10362</v>
      </c>
      <c r="BD2042" t="s">
        <v>1883</v>
      </c>
      <c r="BE2042" t="s">
        <v>1883</v>
      </c>
      <c r="BF2042" t="s">
        <v>1883</v>
      </c>
      <c r="BG2042" s="181" t="s">
        <v>1883</v>
      </c>
      <c r="BH2042">
        <v>0</v>
      </c>
      <c r="BI2042" s="184">
        <v>0</v>
      </c>
      <c r="BJ2042" s="182">
        <v>0</v>
      </c>
      <c r="BK2042" s="181" t="s">
        <v>1883</v>
      </c>
      <c r="BL2042">
        <v>0</v>
      </c>
      <c r="BM2042">
        <v>0</v>
      </c>
      <c r="BN2042">
        <v>0</v>
      </c>
    </row>
    <row r="2043" spans="1:66" x14ac:dyDescent="0.25">
      <c r="A2043">
        <v>10363</v>
      </c>
      <c r="B2043" t="s">
        <v>5457</v>
      </c>
      <c r="C2043">
        <v>15</v>
      </c>
      <c r="D2043">
        <v>0</v>
      </c>
      <c r="E2043">
        <v>0</v>
      </c>
      <c r="F2043" t="s">
        <v>1881</v>
      </c>
      <c r="G2043" t="s">
        <v>1882</v>
      </c>
      <c r="H2043" t="s">
        <v>1881</v>
      </c>
      <c r="I2043" t="s">
        <v>1881</v>
      </c>
      <c r="J2043" t="s">
        <v>1881</v>
      </c>
      <c r="K2043" t="s">
        <v>1881</v>
      </c>
      <c r="L2043" t="s">
        <v>1881</v>
      </c>
      <c r="M2043" s="180">
        <v>45265</v>
      </c>
      <c r="N2043" t="s">
        <v>1883</v>
      </c>
      <c r="O2043" t="s">
        <v>1883</v>
      </c>
      <c r="P2043" t="s">
        <v>1883</v>
      </c>
      <c r="Q2043">
        <v>0</v>
      </c>
      <c r="R2043">
        <v>0</v>
      </c>
      <c r="S2043" t="s">
        <v>1883</v>
      </c>
      <c r="T2043" t="s">
        <v>1883</v>
      </c>
      <c r="U2043">
        <v>0</v>
      </c>
      <c r="V2043" t="s">
        <v>1883</v>
      </c>
      <c r="W2043">
        <v>0</v>
      </c>
      <c r="X2043">
        <v>0</v>
      </c>
      <c r="Y2043">
        <v>0</v>
      </c>
      <c r="Z2043" t="s">
        <v>1881</v>
      </c>
      <c r="AA2043" t="s">
        <v>1881</v>
      </c>
      <c r="AB2043" t="s">
        <v>1881</v>
      </c>
      <c r="AC2043">
        <v>0</v>
      </c>
      <c r="AD2043">
        <v>0</v>
      </c>
      <c r="AE2043">
        <v>0</v>
      </c>
      <c r="AF2043">
        <v>0</v>
      </c>
      <c r="AG2043" t="s">
        <v>1881</v>
      </c>
      <c r="AH2043" s="181" t="s">
        <v>1883</v>
      </c>
      <c r="AI2043" s="182">
        <v>129</v>
      </c>
      <c r="AJ2043" s="181" t="s">
        <v>2175</v>
      </c>
      <c r="AK2043" s="181" t="s">
        <v>1883</v>
      </c>
      <c r="AL2043" s="181" t="s">
        <v>1883</v>
      </c>
      <c r="AO2043" s="181"/>
      <c r="AQ2043">
        <v>10</v>
      </c>
      <c r="AR2043" s="182">
        <v>40</v>
      </c>
      <c r="AS2043" s="183" t="s">
        <v>1882</v>
      </c>
      <c r="AT2043">
        <v>0</v>
      </c>
      <c r="AU2043">
        <v>70</v>
      </c>
      <c r="AV2043" s="182">
        <v>7</v>
      </c>
      <c r="AW2043" s="184">
        <v>0</v>
      </c>
      <c r="AX2043" s="183" t="s">
        <v>1881</v>
      </c>
      <c r="AY2043" s="184">
        <v>0</v>
      </c>
      <c r="AZ2043">
        <v>0</v>
      </c>
      <c r="BA2043">
        <v>0</v>
      </c>
      <c r="BB2043">
        <v>0</v>
      </c>
      <c r="BC2043" s="182">
        <v>10363</v>
      </c>
      <c r="BD2043" t="s">
        <v>1883</v>
      </c>
      <c r="BE2043" t="s">
        <v>1883</v>
      </c>
      <c r="BF2043" t="s">
        <v>1883</v>
      </c>
      <c r="BG2043" s="181" t="s">
        <v>1883</v>
      </c>
      <c r="BH2043">
        <v>0</v>
      </c>
      <c r="BI2043" s="184">
        <v>0</v>
      </c>
      <c r="BJ2043" s="182">
        <v>0</v>
      </c>
      <c r="BK2043" s="181" t="s">
        <v>1883</v>
      </c>
      <c r="BL2043">
        <v>0</v>
      </c>
      <c r="BM2043">
        <v>0</v>
      </c>
      <c r="BN2043">
        <v>0</v>
      </c>
    </row>
    <row r="2044" spans="1:66" x14ac:dyDescent="0.25">
      <c r="A2044">
        <v>10365</v>
      </c>
      <c r="B2044" t="s">
        <v>5458</v>
      </c>
      <c r="C2044">
        <v>12</v>
      </c>
      <c r="D2044">
        <v>0</v>
      </c>
      <c r="E2044">
        <v>0</v>
      </c>
      <c r="F2044" t="s">
        <v>1881</v>
      </c>
      <c r="G2044" t="s">
        <v>1882</v>
      </c>
      <c r="H2044" t="s">
        <v>1881</v>
      </c>
      <c r="I2044" t="s">
        <v>1881</v>
      </c>
      <c r="J2044" t="s">
        <v>1881</v>
      </c>
      <c r="K2044" t="s">
        <v>1881</v>
      </c>
      <c r="L2044" t="s">
        <v>1881</v>
      </c>
      <c r="M2044" s="180">
        <v>45272</v>
      </c>
      <c r="N2044" t="s">
        <v>1883</v>
      </c>
      <c r="O2044" t="s">
        <v>5459</v>
      </c>
      <c r="P2044" t="s">
        <v>5459</v>
      </c>
      <c r="Q2044">
        <v>0</v>
      </c>
      <c r="R2044">
        <v>0</v>
      </c>
      <c r="S2044" t="s">
        <v>1883</v>
      </c>
      <c r="T2044" t="s">
        <v>1883</v>
      </c>
      <c r="U2044">
        <v>0</v>
      </c>
      <c r="V2044" t="s">
        <v>1883</v>
      </c>
      <c r="W2044">
        <v>0</v>
      </c>
      <c r="X2044">
        <v>0</v>
      </c>
      <c r="Y2044">
        <v>0</v>
      </c>
      <c r="Z2044" t="s">
        <v>1881</v>
      </c>
      <c r="AA2044" t="s">
        <v>1881</v>
      </c>
      <c r="AB2044" t="s">
        <v>1881</v>
      </c>
      <c r="AC2044">
        <v>0</v>
      </c>
      <c r="AD2044">
        <v>0</v>
      </c>
      <c r="AE2044">
        <v>0</v>
      </c>
      <c r="AF2044">
        <v>0</v>
      </c>
      <c r="AG2044" t="s">
        <v>1881</v>
      </c>
      <c r="AH2044" s="181" t="s">
        <v>1883</v>
      </c>
      <c r="AI2044" s="182">
        <v>46</v>
      </c>
      <c r="AJ2044" s="181" t="s">
        <v>1932</v>
      </c>
      <c r="AK2044" s="181" t="s">
        <v>1883</v>
      </c>
      <c r="AL2044" s="181" t="s">
        <v>1883</v>
      </c>
      <c r="AO2044" s="181"/>
      <c r="AQ2044">
        <v>10</v>
      </c>
      <c r="AR2044" s="182">
        <v>40</v>
      </c>
      <c r="AS2044" s="183" t="s">
        <v>1882</v>
      </c>
      <c r="AT2044">
        <v>0</v>
      </c>
      <c r="AU2044">
        <v>60</v>
      </c>
      <c r="AV2044" s="182">
        <v>6</v>
      </c>
      <c r="AW2044" s="184">
        <v>0</v>
      </c>
      <c r="AX2044" s="183" t="s">
        <v>1881</v>
      </c>
      <c r="AY2044" s="184">
        <v>0</v>
      </c>
      <c r="AZ2044">
        <v>0</v>
      </c>
      <c r="BA2044">
        <v>0</v>
      </c>
      <c r="BB2044">
        <v>0</v>
      </c>
      <c r="BC2044" s="182">
        <v>10365</v>
      </c>
      <c r="BD2044" t="s">
        <v>1883</v>
      </c>
      <c r="BE2044" t="s">
        <v>1883</v>
      </c>
      <c r="BF2044" t="s">
        <v>1883</v>
      </c>
      <c r="BG2044" s="181" t="s">
        <v>1883</v>
      </c>
      <c r="BH2044">
        <v>0</v>
      </c>
      <c r="BI2044" s="184">
        <v>0</v>
      </c>
      <c r="BJ2044" s="182">
        <v>0</v>
      </c>
      <c r="BK2044" s="181" t="s">
        <v>1883</v>
      </c>
      <c r="BL2044">
        <v>0</v>
      </c>
      <c r="BM2044">
        <v>0</v>
      </c>
      <c r="BN2044">
        <v>0</v>
      </c>
    </row>
    <row r="2045" spans="1:66" x14ac:dyDescent="0.25">
      <c r="A2045">
        <v>10366</v>
      </c>
      <c r="B2045" t="s">
        <v>1460</v>
      </c>
      <c r="C2045">
        <v>1</v>
      </c>
      <c r="D2045">
        <v>0</v>
      </c>
      <c r="E2045">
        <v>0</v>
      </c>
      <c r="F2045" t="s">
        <v>1881</v>
      </c>
      <c r="G2045" t="s">
        <v>1882</v>
      </c>
      <c r="H2045" t="s">
        <v>1881</v>
      </c>
      <c r="I2045" t="s">
        <v>1881</v>
      </c>
      <c r="J2045" t="s">
        <v>1881</v>
      </c>
      <c r="K2045" t="s">
        <v>1881</v>
      </c>
      <c r="L2045" t="s">
        <v>1881</v>
      </c>
      <c r="M2045" s="180">
        <v>45275</v>
      </c>
      <c r="N2045" t="s">
        <v>1883</v>
      </c>
      <c r="O2045" t="s">
        <v>1883</v>
      </c>
      <c r="P2045" t="s">
        <v>5460</v>
      </c>
      <c r="Q2045">
        <v>0</v>
      </c>
      <c r="R2045">
        <v>0</v>
      </c>
      <c r="S2045" t="s">
        <v>1883</v>
      </c>
      <c r="T2045" t="s">
        <v>1883</v>
      </c>
      <c r="U2045">
        <v>2</v>
      </c>
      <c r="V2045" t="s">
        <v>1896</v>
      </c>
      <c r="W2045">
        <v>8</v>
      </c>
      <c r="X2045">
        <v>0</v>
      </c>
      <c r="Y2045">
        <v>0</v>
      </c>
      <c r="Z2045" t="s">
        <v>1881</v>
      </c>
      <c r="AA2045" t="s">
        <v>1881</v>
      </c>
      <c r="AB2045" t="s">
        <v>1881</v>
      </c>
      <c r="AC2045">
        <v>0</v>
      </c>
      <c r="AD2045">
        <v>0</v>
      </c>
      <c r="AE2045">
        <v>0</v>
      </c>
      <c r="AF2045">
        <v>0</v>
      </c>
      <c r="AG2045" t="s">
        <v>1882</v>
      </c>
      <c r="AH2045" s="181" t="s">
        <v>1883</v>
      </c>
      <c r="AI2045" s="182">
        <v>48</v>
      </c>
      <c r="AJ2045" s="181" t="s">
        <v>1897</v>
      </c>
      <c r="AK2045" s="181" t="s">
        <v>1883</v>
      </c>
      <c r="AL2045" s="181" t="s">
        <v>1883</v>
      </c>
      <c r="AO2045" s="181"/>
      <c r="AQ2045">
        <v>10</v>
      </c>
      <c r="AR2045" s="182">
        <v>40</v>
      </c>
      <c r="AS2045" s="183" t="s">
        <v>1882</v>
      </c>
      <c r="AT2045">
        <v>0</v>
      </c>
      <c r="AU2045">
        <v>78</v>
      </c>
      <c r="AV2045" s="182">
        <v>1</v>
      </c>
      <c r="AW2045" s="184">
        <v>0</v>
      </c>
      <c r="AX2045" s="183" t="s">
        <v>1881</v>
      </c>
      <c r="AY2045" s="184">
        <v>0</v>
      </c>
      <c r="AZ2045">
        <v>0</v>
      </c>
      <c r="BA2045">
        <v>0</v>
      </c>
      <c r="BB2045">
        <v>0</v>
      </c>
      <c r="BC2045" s="182">
        <v>10366</v>
      </c>
      <c r="BD2045" t="s">
        <v>1883</v>
      </c>
      <c r="BE2045" t="s">
        <v>1883</v>
      </c>
      <c r="BF2045" t="s">
        <v>1883</v>
      </c>
      <c r="BG2045" s="181" t="s">
        <v>1883</v>
      </c>
      <c r="BH2045">
        <v>0</v>
      </c>
      <c r="BI2045" s="184">
        <v>0</v>
      </c>
      <c r="BJ2045" s="182">
        <v>0</v>
      </c>
      <c r="BK2045" s="181" t="s">
        <v>1883</v>
      </c>
      <c r="BL2045">
        <v>0</v>
      </c>
      <c r="BM2045">
        <v>0</v>
      </c>
      <c r="BN2045">
        <v>0</v>
      </c>
    </row>
    <row r="2046" spans="1:66" x14ac:dyDescent="0.25">
      <c r="A2046">
        <v>10367</v>
      </c>
      <c r="B2046" t="s">
        <v>5461</v>
      </c>
      <c r="C2046">
        <v>120</v>
      </c>
      <c r="D2046">
        <v>0</v>
      </c>
      <c r="E2046">
        <v>0</v>
      </c>
      <c r="F2046" t="s">
        <v>1881</v>
      </c>
      <c r="G2046" t="s">
        <v>1882</v>
      </c>
      <c r="H2046" t="s">
        <v>1881</v>
      </c>
      <c r="I2046" t="s">
        <v>1881</v>
      </c>
      <c r="J2046" t="s">
        <v>1881</v>
      </c>
      <c r="K2046" t="s">
        <v>1881</v>
      </c>
      <c r="L2046" t="s">
        <v>1881</v>
      </c>
      <c r="M2046" s="180">
        <v>45281</v>
      </c>
      <c r="N2046" t="s">
        <v>1883</v>
      </c>
      <c r="O2046" t="s">
        <v>1883</v>
      </c>
      <c r="P2046" t="s">
        <v>1883</v>
      </c>
      <c r="Q2046">
        <v>0</v>
      </c>
      <c r="R2046">
        <v>0</v>
      </c>
      <c r="S2046" t="s">
        <v>1883</v>
      </c>
      <c r="T2046" t="s">
        <v>1883</v>
      </c>
      <c r="U2046">
        <v>0</v>
      </c>
      <c r="V2046" t="s">
        <v>1883</v>
      </c>
      <c r="W2046">
        <v>0</v>
      </c>
      <c r="X2046">
        <v>0</v>
      </c>
      <c r="Y2046">
        <v>0</v>
      </c>
      <c r="Z2046" t="s">
        <v>1881</v>
      </c>
      <c r="AA2046" t="s">
        <v>1881</v>
      </c>
      <c r="AB2046" t="s">
        <v>1881</v>
      </c>
      <c r="AC2046">
        <v>0</v>
      </c>
      <c r="AD2046">
        <v>0</v>
      </c>
      <c r="AE2046">
        <v>0</v>
      </c>
      <c r="AF2046">
        <v>0</v>
      </c>
      <c r="AG2046" t="s">
        <v>1882</v>
      </c>
      <c r="AH2046" s="181" t="s">
        <v>1883</v>
      </c>
      <c r="AI2046" s="182">
        <v>26</v>
      </c>
      <c r="AJ2046" s="181" t="s">
        <v>1899</v>
      </c>
      <c r="AK2046" s="181" t="s">
        <v>1883</v>
      </c>
      <c r="AL2046" s="181" t="s">
        <v>1883</v>
      </c>
      <c r="AO2046" s="181"/>
      <c r="AQ2046">
        <v>10</v>
      </c>
      <c r="AR2046" s="182">
        <v>40</v>
      </c>
      <c r="AS2046" s="183" t="s">
        <v>1882</v>
      </c>
      <c r="AT2046">
        <v>0</v>
      </c>
      <c r="AU2046">
        <v>0</v>
      </c>
      <c r="AV2046" s="182">
        <v>0</v>
      </c>
      <c r="AW2046" s="184">
        <v>0</v>
      </c>
      <c r="AX2046" s="183" t="s">
        <v>1881</v>
      </c>
      <c r="AY2046" s="184">
        <v>0</v>
      </c>
      <c r="AZ2046">
        <v>0</v>
      </c>
      <c r="BA2046">
        <v>0</v>
      </c>
      <c r="BB2046">
        <v>0</v>
      </c>
      <c r="BC2046" s="182">
        <v>10367</v>
      </c>
      <c r="BD2046" t="s">
        <v>1883</v>
      </c>
      <c r="BE2046" t="s">
        <v>1883</v>
      </c>
      <c r="BF2046" t="s">
        <v>1883</v>
      </c>
      <c r="BG2046" s="181" t="s">
        <v>1883</v>
      </c>
      <c r="BH2046">
        <v>0</v>
      </c>
      <c r="BI2046" s="184">
        <v>0</v>
      </c>
      <c r="BJ2046" s="182">
        <v>0</v>
      </c>
      <c r="BK2046" s="181" t="s">
        <v>1883</v>
      </c>
      <c r="BL2046">
        <v>0</v>
      </c>
      <c r="BM2046">
        <v>0</v>
      </c>
      <c r="BN2046">
        <v>0</v>
      </c>
    </row>
    <row r="2047" spans="1:66" x14ac:dyDescent="0.25">
      <c r="A2047">
        <v>10368</v>
      </c>
      <c r="B2047" t="s">
        <v>5462</v>
      </c>
      <c r="C2047">
        <v>12</v>
      </c>
      <c r="D2047">
        <v>0</v>
      </c>
      <c r="E2047">
        <v>0</v>
      </c>
      <c r="F2047" t="s">
        <v>1881</v>
      </c>
      <c r="G2047" t="s">
        <v>1881</v>
      </c>
      <c r="H2047" t="s">
        <v>1881</v>
      </c>
      <c r="I2047" t="s">
        <v>1881</v>
      </c>
      <c r="J2047" t="s">
        <v>1881</v>
      </c>
      <c r="K2047" t="s">
        <v>1881</v>
      </c>
      <c r="L2047" t="s">
        <v>1881</v>
      </c>
      <c r="M2047" s="180">
        <v>45287</v>
      </c>
      <c r="N2047" t="s">
        <v>1883</v>
      </c>
      <c r="O2047" t="s">
        <v>1883</v>
      </c>
      <c r="P2047" t="s">
        <v>1883</v>
      </c>
      <c r="Q2047">
        <v>0</v>
      </c>
      <c r="R2047">
        <v>0</v>
      </c>
      <c r="S2047" t="s">
        <v>1883</v>
      </c>
      <c r="T2047" t="s">
        <v>1883</v>
      </c>
      <c r="U2047">
        <v>0</v>
      </c>
      <c r="V2047" t="s">
        <v>1883</v>
      </c>
      <c r="W2047">
        <v>0</v>
      </c>
      <c r="X2047">
        <v>0</v>
      </c>
      <c r="Y2047">
        <v>0</v>
      </c>
      <c r="Z2047" t="s">
        <v>1881</v>
      </c>
      <c r="AA2047" t="s">
        <v>1881</v>
      </c>
      <c r="AB2047" t="s">
        <v>1881</v>
      </c>
      <c r="AC2047">
        <v>0</v>
      </c>
      <c r="AD2047">
        <v>0</v>
      </c>
      <c r="AE2047">
        <v>0</v>
      </c>
      <c r="AF2047">
        <v>0</v>
      </c>
      <c r="AG2047" t="s">
        <v>1882</v>
      </c>
      <c r="AH2047" s="181" t="s">
        <v>1883</v>
      </c>
      <c r="AI2047" s="182">
        <v>26</v>
      </c>
      <c r="AJ2047" s="181" t="s">
        <v>1899</v>
      </c>
      <c r="AK2047" s="181" t="s">
        <v>1883</v>
      </c>
      <c r="AL2047" s="181" t="s">
        <v>1883</v>
      </c>
      <c r="AO2047" s="181"/>
      <c r="AQ2047">
        <v>10</v>
      </c>
      <c r="AR2047" s="182">
        <v>40</v>
      </c>
      <c r="AS2047" s="183" t="s">
        <v>1882</v>
      </c>
      <c r="AT2047">
        <v>0</v>
      </c>
      <c r="AU2047">
        <v>0</v>
      </c>
      <c r="AV2047" s="182">
        <v>0</v>
      </c>
      <c r="AW2047" s="184">
        <v>0</v>
      </c>
      <c r="AX2047" s="183" t="s">
        <v>1881</v>
      </c>
      <c r="AY2047" s="184">
        <v>0</v>
      </c>
      <c r="AZ2047">
        <v>0</v>
      </c>
      <c r="BA2047">
        <v>0</v>
      </c>
      <c r="BB2047">
        <v>0</v>
      </c>
      <c r="BC2047" s="182">
        <v>10368</v>
      </c>
      <c r="BD2047" t="s">
        <v>1883</v>
      </c>
      <c r="BE2047" t="s">
        <v>1883</v>
      </c>
      <c r="BF2047" t="s">
        <v>1883</v>
      </c>
      <c r="BG2047" s="181" t="s">
        <v>1883</v>
      </c>
      <c r="BH2047">
        <v>0</v>
      </c>
      <c r="BI2047" s="184">
        <v>0</v>
      </c>
      <c r="BJ2047" s="182">
        <v>0</v>
      </c>
      <c r="BK2047" s="181" t="s">
        <v>1883</v>
      </c>
      <c r="BL2047">
        <v>0</v>
      </c>
      <c r="BM2047">
        <v>0</v>
      </c>
      <c r="BN2047">
        <v>0</v>
      </c>
    </row>
    <row r="2048" spans="1:66" x14ac:dyDescent="0.25">
      <c r="A2048">
        <v>10369</v>
      </c>
      <c r="B2048" t="s">
        <v>5463</v>
      </c>
      <c r="C2048">
        <v>1</v>
      </c>
      <c r="D2048">
        <v>0</v>
      </c>
      <c r="E2048">
        <v>0</v>
      </c>
      <c r="F2048" t="s">
        <v>1881</v>
      </c>
      <c r="G2048" t="s">
        <v>1882</v>
      </c>
      <c r="H2048" t="s">
        <v>1881</v>
      </c>
      <c r="I2048" t="s">
        <v>1881</v>
      </c>
      <c r="J2048" t="s">
        <v>1881</v>
      </c>
      <c r="K2048" t="s">
        <v>1881</v>
      </c>
      <c r="L2048" t="s">
        <v>1881</v>
      </c>
      <c r="M2048" s="180">
        <v>45289</v>
      </c>
      <c r="N2048" t="s">
        <v>2004</v>
      </c>
      <c r="O2048" t="s">
        <v>1883</v>
      </c>
      <c r="P2048" t="s">
        <v>1883</v>
      </c>
      <c r="Q2048">
        <v>0</v>
      </c>
      <c r="R2048">
        <v>0</v>
      </c>
      <c r="S2048" t="s">
        <v>1883</v>
      </c>
      <c r="T2048" t="s">
        <v>1883</v>
      </c>
      <c r="U2048">
        <v>0</v>
      </c>
      <c r="V2048" t="s">
        <v>1883</v>
      </c>
      <c r="W2048">
        <v>0</v>
      </c>
      <c r="X2048">
        <v>0</v>
      </c>
      <c r="Y2048">
        <v>0</v>
      </c>
      <c r="Z2048" t="s">
        <v>1881</v>
      </c>
      <c r="AA2048" t="s">
        <v>1881</v>
      </c>
      <c r="AB2048" t="s">
        <v>1881</v>
      </c>
      <c r="AC2048">
        <v>0</v>
      </c>
      <c r="AD2048">
        <v>0</v>
      </c>
      <c r="AE2048">
        <v>0</v>
      </c>
      <c r="AF2048">
        <v>0</v>
      </c>
      <c r="AG2048" t="s">
        <v>1881</v>
      </c>
      <c r="AH2048" s="181" t="s">
        <v>1883</v>
      </c>
      <c r="AI2048" s="182">
        <v>46</v>
      </c>
      <c r="AJ2048" s="181" t="s">
        <v>1932</v>
      </c>
      <c r="AK2048" s="181" t="s">
        <v>1883</v>
      </c>
      <c r="AL2048" s="181" t="s">
        <v>1883</v>
      </c>
      <c r="AO2048" s="181"/>
      <c r="AQ2048">
        <v>10</v>
      </c>
      <c r="AR2048" s="182">
        <v>40</v>
      </c>
      <c r="AS2048" s="183" t="s">
        <v>1882</v>
      </c>
      <c r="AT2048">
        <v>0</v>
      </c>
      <c r="AU2048">
        <v>0</v>
      </c>
      <c r="AV2048" s="182">
        <v>0</v>
      </c>
      <c r="AW2048" s="184">
        <v>0</v>
      </c>
      <c r="AX2048" s="183" t="s">
        <v>1881</v>
      </c>
      <c r="AY2048" s="184">
        <v>0</v>
      </c>
      <c r="AZ2048">
        <v>0</v>
      </c>
      <c r="BA2048">
        <v>0</v>
      </c>
      <c r="BB2048">
        <v>0</v>
      </c>
      <c r="BC2048" s="182">
        <v>10369</v>
      </c>
      <c r="BD2048" t="s">
        <v>1883</v>
      </c>
      <c r="BE2048" t="s">
        <v>1883</v>
      </c>
      <c r="BF2048" t="s">
        <v>1883</v>
      </c>
      <c r="BG2048" s="181" t="s">
        <v>1883</v>
      </c>
      <c r="BH2048">
        <v>0</v>
      </c>
      <c r="BI2048" s="184">
        <v>0</v>
      </c>
      <c r="BJ2048" s="182">
        <v>0</v>
      </c>
      <c r="BK2048" s="181" t="s">
        <v>1883</v>
      </c>
      <c r="BL2048">
        <v>0</v>
      </c>
      <c r="BM2048">
        <v>0</v>
      </c>
      <c r="BN2048">
        <v>0</v>
      </c>
    </row>
    <row r="2049" spans="1:66" x14ac:dyDescent="0.25">
      <c r="A2049">
        <v>10370</v>
      </c>
      <c r="B2049" t="s">
        <v>5464</v>
      </c>
      <c r="C2049">
        <v>1</v>
      </c>
      <c r="D2049">
        <v>0</v>
      </c>
      <c r="E2049">
        <v>0</v>
      </c>
      <c r="F2049" t="s">
        <v>1881</v>
      </c>
      <c r="G2049" t="s">
        <v>1882</v>
      </c>
      <c r="H2049" t="s">
        <v>1881</v>
      </c>
      <c r="I2049" t="s">
        <v>1881</v>
      </c>
      <c r="J2049" t="s">
        <v>1881</v>
      </c>
      <c r="K2049" t="s">
        <v>1881</v>
      </c>
      <c r="L2049" t="s">
        <v>1881</v>
      </c>
      <c r="M2049" s="180">
        <v>45289</v>
      </c>
      <c r="N2049" t="s">
        <v>2004</v>
      </c>
      <c r="O2049" t="s">
        <v>1883</v>
      </c>
      <c r="P2049" t="s">
        <v>1883</v>
      </c>
      <c r="Q2049">
        <v>0</v>
      </c>
      <c r="R2049">
        <v>0</v>
      </c>
      <c r="S2049" t="s">
        <v>1883</v>
      </c>
      <c r="T2049" t="s">
        <v>1883</v>
      </c>
      <c r="U2049">
        <v>0</v>
      </c>
      <c r="V2049" t="s">
        <v>1883</v>
      </c>
      <c r="W2049">
        <v>0</v>
      </c>
      <c r="X2049">
        <v>0</v>
      </c>
      <c r="Y2049">
        <v>0</v>
      </c>
      <c r="Z2049" t="s">
        <v>1881</v>
      </c>
      <c r="AA2049" t="s">
        <v>1881</v>
      </c>
      <c r="AB2049" t="s">
        <v>1881</v>
      </c>
      <c r="AC2049">
        <v>0</v>
      </c>
      <c r="AD2049">
        <v>0</v>
      </c>
      <c r="AE2049">
        <v>0</v>
      </c>
      <c r="AF2049">
        <v>0</v>
      </c>
      <c r="AG2049" t="s">
        <v>1881</v>
      </c>
      <c r="AH2049" s="181" t="s">
        <v>1883</v>
      </c>
      <c r="AI2049" s="182">
        <v>46</v>
      </c>
      <c r="AJ2049" s="181" t="s">
        <v>1932</v>
      </c>
      <c r="AK2049" s="181" t="s">
        <v>1883</v>
      </c>
      <c r="AL2049" s="181" t="s">
        <v>1883</v>
      </c>
      <c r="AO2049" s="181"/>
      <c r="AQ2049">
        <v>10</v>
      </c>
      <c r="AR2049" s="182">
        <v>40</v>
      </c>
      <c r="AS2049" s="183" t="s">
        <v>1882</v>
      </c>
      <c r="AT2049">
        <v>0</v>
      </c>
      <c r="AU2049">
        <v>0</v>
      </c>
      <c r="AV2049" s="182">
        <v>0</v>
      </c>
      <c r="AW2049" s="184">
        <v>0</v>
      </c>
      <c r="AX2049" s="183" t="s">
        <v>1881</v>
      </c>
      <c r="AY2049" s="184">
        <v>0</v>
      </c>
      <c r="AZ2049">
        <v>0</v>
      </c>
      <c r="BA2049">
        <v>0</v>
      </c>
      <c r="BB2049">
        <v>0</v>
      </c>
      <c r="BC2049" s="182">
        <v>10370</v>
      </c>
      <c r="BD2049" t="s">
        <v>1883</v>
      </c>
      <c r="BE2049" t="s">
        <v>1883</v>
      </c>
      <c r="BF2049" t="s">
        <v>1883</v>
      </c>
      <c r="BG2049" s="181" t="s">
        <v>1883</v>
      </c>
      <c r="BH2049">
        <v>0</v>
      </c>
      <c r="BI2049" s="184">
        <v>0</v>
      </c>
      <c r="BJ2049" s="182">
        <v>0</v>
      </c>
      <c r="BK2049" s="181" t="s">
        <v>1883</v>
      </c>
      <c r="BL2049">
        <v>0</v>
      </c>
      <c r="BM2049">
        <v>0</v>
      </c>
      <c r="BN2049">
        <v>0</v>
      </c>
    </row>
    <row r="2050" spans="1:66" x14ac:dyDescent="0.25">
      <c r="A2050">
        <v>10372</v>
      </c>
      <c r="B2050" t="s">
        <v>5465</v>
      </c>
      <c r="C2050">
        <v>12</v>
      </c>
      <c r="D2050">
        <v>0</v>
      </c>
      <c r="E2050">
        <v>0</v>
      </c>
      <c r="F2050" t="s">
        <v>1881</v>
      </c>
      <c r="G2050" t="s">
        <v>1882</v>
      </c>
      <c r="H2050" t="s">
        <v>1881</v>
      </c>
      <c r="I2050" t="s">
        <v>1881</v>
      </c>
      <c r="J2050" t="s">
        <v>1881</v>
      </c>
      <c r="K2050" t="s">
        <v>1881</v>
      </c>
      <c r="L2050" t="s">
        <v>1881</v>
      </c>
      <c r="M2050" s="180">
        <v>45296</v>
      </c>
      <c r="N2050" t="s">
        <v>1883</v>
      </c>
      <c r="O2050" t="s">
        <v>5466</v>
      </c>
      <c r="P2050" t="s">
        <v>5466</v>
      </c>
      <c r="Q2050">
        <v>0</v>
      </c>
      <c r="R2050">
        <v>0</v>
      </c>
      <c r="S2050" t="s">
        <v>1883</v>
      </c>
      <c r="T2050" t="s">
        <v>1883</v>
      </c>
      <c r="U2050">
        <v>0</v>
      </c>
      <c r="V2050" t="s">
        <v>1883</v>
      </c>
      <c r="W2050">
        <v>0</v>
      </c>
      <c r="X2050">
        <v>0</v>
      </c>
      <c r="Y2050">
        <v>0</v>
      </c>
      <c r="Z2050" t="s">
        <v>1881</v>
      </c>
      <c r="AA2050" t="s">
        <v>1881</v>
      </c>
      <c r="AB2050" t="s">
        <v>1881</v>
      </c>
      <c r="AC2050">
        <v>0</v>
      </c>
      <c r="AD2050">
        <v>0</v>
      </c>
      <c r="AE2050">
        <v>0</v>
      </c>
      <c r="AF2050">
        <v>0</v>
      </c>
      <c r="AG2050" t="s">
        <v>1881</v>
      </c>
      <c r="AH2050" s="181" t="s">
        <v>1883</v>
      </c>
      <c r="AI2050" s="182">
        <v>244</v>
      </c>
      <c r="AJ2050" s="181" t="s">
        <v>2720</v>
      </c>
      <c r="AK2050" s="181" t="s">
        <v>1883</v>
      </c>
      <c r="AL2050" s="181" t="s">
        <v>1883</v>
      </c>
      <c r="AO2050" s="181"/>
      <c r="AQ2050">
        <v>10</v>
      </c>
      <c r="AR2050" s="182">
        <v>40</v>
      </c>
      <c r="AS2050" s="183" t="s">
        <v>1882</v>
      </c>
      <c r="AT2050">
        <v>0</v>
      </c>
      <c r="AU2050">
        <v>161</v>
      </c>
      <c r="AV2050" s="182">
        <v>0</v>
      </c>
      <c r="AW2050" s="184">
        <v>0</v>
      </c>
      <c r="AX2050" s="183" t="s">
        <v>1881</v>
      </c>
      <c r="AY2050" s="184">
        <v>0</v>
      </c>
      <c r="AZ2050">
        <v>0</v>
      </c>
      <c r="BA2050">
        <v>0</v>
      </c>
      <c r="BB2050">
        <v>0</v>
      </c>
      <c r="BC2050" s="182">
        <v>10372</v>
      </c>
      <c r="BD2050" t="s">
        <v>1883</v>
      </c>
      <c r="BE2050" t="s">
        <v>1883</v>
      </c>
      <c r="BF2050" t="s">
        <v>1883</v>
      </c>
      <c r="BG2050" s="181" t="s">
        <v>1883</v>
      </c>
      <c r="BH2050">
        <v>0</v>
      </c>
      <c r="BI2050" s="184">
        <v>0</v>
      </c>
      <c r="BJ2050" s="182">
        <v>0</v>
      </c>
      <c r="BK2050" s="181" t="s">
        <v>1883</v>
      </c>
      <c r="BL2050">
        <v>0</v>
      </c>
      <c r="BM2050">
        <v>0</v>
      </c>
      <c r="BN2050">
        <v>0</v>
      </c>
    </row>
    <row r="2051" spans="1:66" x14ac:dyDescent="0.25">
      <c r="A2051">
        <v>10373</v>
      </c>
      <c r="B2051" t="s">
        <v>1732</v>
      </c>
      <c r="C2051">
        <v>12</v>
      </c>
      <c r="D2051">
        <v>0</v>
      </c>
      <c r="E2051">
        <v>0</v>
      </c>
      <c r="F2051" t="s">
        <v>1881</v>
      </c>
      <c r="G2051" t="s">
        <v>1882</v>
      </c>
      <c r="H2051" t="s">
        <v>1881</v>
      </c>
      <c r="I2051" t="s">
        <v>1881</v>
      </c>
      <c r="J2051" t="s">
        <v>1881</v>
      </c>
      <c r="K2051" t="s">
        <v>1881</v>
      </c>
      <c r="L2051" t="s">
        <v>1881</v>
      </c>
      <c r="M2051" s="180">
        <v>45297</v>
      </c>
      <c r="N2051" t="s">
        <v>1883</v>
      </c>
      <c r="O2051" t="s">
        <v>1883</v>
      </c>
      <c r="P2051" t="s">
        <v>5467</v>
      </c>
      <c r="Q2051">
        <v>0</v>
      </c>
      <c r="R2051">
        <v>0</v>
      </c>
      <c r="S2051" t="s">
        <v>1883</v>
      </c>
      <c r="T2051" t="s">
        <v>1883</v>
      </c>
      <c r="U2051">
        <v>0</v>
      </c>
      <c r="V2051" t="s">
        <v>1883</v>
      </c>
      <c r="W2051">
        <v>0</v>
      </c>
      <c r="X2051">
        <v>0</v>
      </c>
      <c r="Y2051">
        <v>0</v>
      </c>
      <c r="Z2051" t="s">
        <v>1881</v>
      </c>
      <c r="AA2051" t="s">
        <v>1881</v>
      </c>
      <c r="AB2051" t="s">
        <v>1881</v>
      </c>
      <c r="AC2051">
        <v>0</v>
      </c>
      <c r="AD2051">
        <v>0</v>
      </c>
      <c r="AE2051">
        <v>0</v>
      </c>
      <c r="AF2051">
        <v>0</v>
      </c>
      <c r="AG2051" t="s">
        <v>1881</v>
      </c>
      <c r="AH2051" s="181" t="s">
        <v>1883</v>
      </c>
      <c r="AI2051" s="182">
        <v>210</v>
      </c>
      <c r="AJ2051" s="181" t="s">
        <v>2007</v>
      </c>
      <c r="AK2051" s="181" t="s">
        <v>1883</v>
      </c>
      <c r="AL2051" s="181" t="s">
        <v>1883</v>
      </c>
      <c r="AO2051" s="181"/>
      <c r="AQ2051">
        <v>10</v>
      </c>
      <c r="AR2051" s="182">
        <v>40</v>
      </c>
      <c r="AS2051" s="183" t="s">
        <v>1882</v>
      </c>
      <c r="AT2051">
        <v>0</v>
      </c>
      <c r="AU2051">
        <v>162</v>
      </c>
      <c r="AV2051" s="182">
        <v>6</v>
      </c>
      <c r="AW2051" s="184">
        <v>0</v>
      </c>
      <c r="AX2051" s="183" t="s">
        <v>1881</v>
      </c>
      <c r="AY2051" s="184">
        <v>0</v>
      </c>
      <c r="AZ2051">
        <v>0</v>
      </c>
      <c r="BA2051">
        <v>0</v>
      </c>
      <c r="BB2051">
        <v>0</v>
      </c>
      <c r="BC2051" s="182">
        <v>10373</v>
      </c>
      <c r="BD2051" t="s">
        <v>1883</v>
      </c>
      <c r="BE2051" t="s">
        <v>1883</v>
      </c>
      <c r="BF2051" t="s">
        <v>1883</v>
      </c>
      <c r="BG2051" s="181" t="s">
        <v>1883</v>
      </c>
      <c r="BH2051">
        <v>0</v>
      </c>
      <c r="BI2051" s="184">
        <v>0</v>
      </c>
      <c r="BJ2051" s="182">
        <v>0</v>
      </c>
      <c r="BK2051" s="181" t="s">
        <v>1883</v>
      </c>
      <c r="BL2051">
        <v>0</v>
      </c>
      <c r="BM2051">
        <v>0</v>
      </c>
      <c r="BN2051">
        <v>0</v>
      </c>
    </row>
    <row r="2052" spans="1:66" x14ac:dyDescent="0.25">
      <c r="A2052">
        <v>10374</v>
      </c>
      <c r="B2052" t="s">
        <v>5468</v>
      </c>
      <c r="C2052">
        <v>1</v>
      </c>
      <c r="D2052">
        <v>0</v>
      </c>
      <c r="E2052">
        <v>0</v>
      </c>
      <c r="F2052" t="s">
        <v>1881</v>
      </c>
      <c r="G2052" t="s">
        <v>1881</v>
      </c>
      <c r="H2052" t="s">
        <v>1881</v>
      </c>
      <c r="I2052" t="s">
        <v>1881</v>
      </c>
      <c r="J2052" t="s">
        <v>1881</v>
      </c>
      <c r="K2052" t="s">
        <v>1881</v>
      </c>
      <c r="L2052" t="s">
        <v>1881</v>
      </c>
      <c r="M2052" s="180">
        <v>45302</v>
      </c>
      <c r="N2052" t="s">
        <v>2004</v>
      </c>
      <c r="O2052" t="s">
        <v>1883</v>
      </c>
      <c r="P2052" t="s">
        <v>1883</v>
      </c>
      <c r="Q2052">
        <v>0</v>
      </c>
      <c r="R2052">
        <v>0</v>
      </c>
      <c r="S2052" t="s">
        <v>1883</v>
      </c>
      <c r="T2052" t="s">
        <v>1883</v>
      </c>
      <c r="U2052">
        <v>0</v>
      </c>
      <c r="V2052" t="s">
        <v>1883</v>
      </c>
      <c r="W2052">
        <v>0</v>
      </c>
      <c r="X2052">
        <v>0</v>
      </c>
      <c r="Y2052">
        <v>0</v>
      </c>
      <c r="Z2052" t="s">
        <v>1881</v>
      </c>
      <c r="AA2052" t="s">
        <v>1881</v>
      </c>
      <c r="AB2052" t="s">
        <v>1881</v>
      </c>
      <c r="AC2052">
        <v>0</v>
      </c>
      <c r="AD2052">
        <v>0</v>
      </c>
      <c r="AE2052">
        <v>0</v>
      </c>
      <c r="AF2052">
        <v>0</v>
      </c>
      <c r="AG2052" t="s">
        <v>1882</v>
      </c>
      <c r="AH2052" s="181" t="s">
        <v>1883</v>
      </c>
      <c r="AI2052" s="182">
        <v>290</v>
      </c>
      <c r="AJ2052" s="181" t="s">
        <v>3090</v>
      </c>
      <c r="AK2052" s="181" t="s">
        <v>1883</v>
      </c>
      <c r="AL2052" s="181" t="s">
        <v>1883</v>
      </c>
      <c r="AO2052" s="181"/>
      <c r="AQ2052">
        <v>10</v>
      </c>
      <c r="AR2052" s="182">
        <v>40</v>
      </c>
      <c r="AS2052" s="183" t="s">
        <v>1882</v>
      </c>
      <c r="AT2052">
        <v>0</v>
      </c>
      <c r="AU2052">
        <v>0</v>
      </c>
      <c r="AV2052" s="182">
        <v>0</v>
      </c>
      <c r="AW2052" s="184">
        <v>0</v>
      </c>
      <c r="AX2052" s="183" t="s">
        <v>1881</v>
      </c>
      <c r="AY2052" s="184">
        <v>0</v>
      </c>
      <c r="AZ2052">
        <v>0</v>
      </c>
      <c r="BA2052">
        <v>0</v>
      </c>
      <c r="BB2052">
        <v>0</v>
      </c>
      <c r="BC2052" s="182">
        <v>10374</v>
      </c>
      <c r="BD2052" t="s">
        <v>1883</v>
      </c>
      <c r="BE2052" t="s">
        <v>1883</v>
      </c>
      <c r="BF2052" t="s">
        <v>1883</v>
      </c>
      <c r="BG2052" s="181" t="s">
        <v>1883</v>
      </c>
      <c r="BH2052">
        <v>0</v>
      </c>
      <c r="BI2052" s="184">
        <v>0</v>
      </c>
      <c r="BJ2052" s="182">
        <v>0</v>
      </c>
      <c r="BK2052" s="181" t="s">
        <v>1883</v>
      </c>
      <c r="BL2052">
        <v>0</v>
      </c>
      <c r="BM2052">
        <v>0</v>
      </c>
      <c r="BN2052">
        <v>0</v>
      </c>
    </row>
    <row r="2053" spans="1:66" x14ac:dyDescent="0.25">
      <c r="A2053">
        <v>10375</v>
      </c>
      <c r="B2053" t="s">
        <v>5469</v>
      </c>
      <c r="C2053">
        <v>1</v>
      </c>
      <c r="D2053">
        <v>0</v>
      </c>
      <c r="E2053">
        <v>0</v>
      </c>
      <c r="F2053" t="s">
        <v>1881</v>
      </c>
      <c r="G2053" t="s">
        <v>1882</v>
      </c>
      <c r="H2053" t="s">
        <v>1881</v>
      </c>
      <c r="I2053" t="s">
        <v>1881</v>
      </c>
      <c r="J2053" t="s">
        <v>1881</v>
      </c>
      <c r="K2053" t="s">
        <v>1881</v>
      </c>
      <c r="L2053" t="s">
        <v>1881</v>
      </c>
      <c r="M2053" s="180">
        <v>45302</v>
      </c>
      <c r="N2053" t="s">
        <v>2045</v>
      </c>
      <c r="O2053" t="s">
        <v>1883</v>
      </c>
      <c r="P2053" t="s">
        <v>1883</v>
      </c>
      <c r="Q2053">
        <v>0</v>
      </c>
      <c r="R2053">
        <v>0</v>
      </c>
      <c r="S2053" t="s">
        <v>1883</v>
      </c>
      <c r="T2053" t="s">
        <v>1883</v>
      </c>
      <c r="U2053">
        <v>0</v>
      </c>
      <c r="V2053" t="s">
        <v>1883</v>
      </c>
      <c r="W2053">
        <v>0</v>
      </c>
      <c r="X2053">
        <v>0</v>
      </c>
      <c r="Y2053">
        <v>0</v>
      </c>
      <c r="Z2053" t="s">
        <v>1881</v>
      </c>
      <c r="AA2053" t="s">
        <v>1881</v>
      </c>
      <c r="AB2053" t="s">
        <v>1881</v>
      </c>
      <c r="AC2053">
        <v>0</v>
      </c>
      <c r="AD2053">
        <v>0</v>
      </c>
      <c r="AE2053">
        <v>0</v>
      </c>
      <c r="AF2053">
        <v>0</v>
      </c>
      <c r="AG2053" t="s">
        <v>1882</v>
      </c>
      <c r="AH2053" s="181" t="s">
        <v>1883</v>
      </c>
      <c r="AI2053" s="182">
        <v>290</v>
      </c>
      <c r="AJ2053" s="181" t="s">
        <v>3090</v>
      </c>
      <c r="AK2053" s="181" t="s">
        <v>1883</v>
      </c>
      <c r="AL2053" s="181" t="s">
        <v>1883</v>
      </c>
      <c r="AO2053" s="181"/>
      <c r="AQ2053">
        <v>10</v>
      </c>
      <c r="AR2053" s="182">
        <v>40</v>
      </c>
      <c r="AS2053" s="183" t="s">
        <v>1882</v>
      </c>
      <c r="AT2053">
        <v>0</v>
      </c>
      <c r="AU2053">
        <v>0</v>
      </c>
      <c r="AV2053" s="182">
        <v>0</v>
      </c>
      <c r="AW2053" s="184">
        <v>0</v>
      </c>
      <c r="AX2053" s="183" t="s">
        <v>1881</v>
      </c>
      <c r="AY2053" s="184">
        <v>0</v>
      </c>
      <c r="AZ2053">
        <v>0</v>
      </c>
      <c r="BA2053">
        <v>0</v>
      </c>
      <c r="BB2053">
        <v>0</v>
      </c>
      <c r="BC2053" s="182">
        <v>10375</v>
      </c>
      <c r="BD2053" t="s">
        <v>1883</v>
      </c>
      <c r="BE2053" t="s">
        <v>1883</v>
      </c>
      <c r="BF2053" t="s">
        <v>1883</v>
      </c>
      <c r="BG2053" s="181" t="s">
        <v>1883</v>
      </c>
      <c r="BH2053">
        <v>0</v>
      </c>
      <c r="BI2053" s="184">
        <v>0</v>
      </c>
      <c r="BJ2053" s="182">
        <v>0</v>
      </c>
      <c r="BK2053" s="181" t="s">
        <v>1883</v>
      </c>
      <c r="BL2053">
        <v>0</v>
      </c>
      <c r="BM2053">
        <v>0</v>
      </c>
      <c r="BN2053">
        <v>0</v>
      </c>
    </row>
    <row r="2054" spans="1:66" x14ac:dyDescent="0.25">
      <c r="A2054">
        <v>10376</v>
      </c>
      <c r="B2054" t="s">
        <v>5470</v>
      </c>
      <c r="C2054">
        <v>1</v>
      </c>
      <c r="D2054">
        <v>0</v>
      </c>
      <c r="E2054">
        <v>0</v>
      </c>
      <c r="F2054" t="s">
        <v>1881</v>
      </c>
      <c r="G2054" t="s">
        <v>1882</v>
      </c>
      <c r="H2054" t="s">
        <v>1881</v>
      </c>
      <c r="I2054" t="s">
        <v>1881</v>
      </c>
      <c r="J2054" t="s">
        <v>1881</v>
      </c>
      <c r="K2054" t="s">
        <v>1881</v>
      </c>
      <c r="L2054" t="s">
        <v>1881</v>
      </c>
      <c r="M2054" s="180">
        <v>45302</v>
      </c>
      <c r="N2054" t="s">
        <v>2004</v>
      </c>
      <c r="O2054" t="s">
        <v>1883</v>
      </c>
      <c r="P2054" t="s">
        <v>1883</v>
      </c>
      <c r="Q2054">
        <v>0</v>
      </c>
      <c r="R2054">
        <v>0</v>
      </c>
      <c r="S2054" t="s">
        <v>1883</v>
      </c>
      <c r="T2054" t="s">
        <v>1883</v>
      </c>
      <c r="U2054">
        <v>0</v>
      </c>
      <c r="V2054" t="s">
        <v>1883</v>
      </c>
      <c r="W2054">
        <v>0</v>
      </c>
      <c r="X2054">
        <v>0</v>
      </c>
      <c r="Y2054">
        <v>0</v>
      </c>
      <c r="Z2054" t="s">
        <v>1881</v>
      </c>
      <c r="AA2054" t="s">
        <v>1881</v>
      </c>
      <c r="AB2054" t="s">
        <v>1881</v>
      </c>
      <c r="AC2054">
        <v>0</v>
      </c>
      <c r="AD2054">
        <v>0</v>
      </c>
      <c r="AE2054">
        <v>0</v>
      </c>
      <c r="AF2054">
        <v>0</v>
      </c>
      <c r="AG2054" t="s">
        <v>1882</v>
      </c>
      <c r="AH2054" s="181" t="s">
        <v>1883</v>
      </c>
      <c r="AI2054" s="182">
        <v>290</v>
      </c>
      <c r="AJ2054" s="181" t="s">
        <v>3090</v>
      </c>
      <c r="AK2054" s="181" t="s">
        <v>1883</v>
      </c>
      <c r="AL2054" s="181" t="s">
        <v>1883</v>
      </c>
      <c r="AO2054" s="181"/>
      <c r="AQ2054">
        <v>10</v>
      </c>
      <c r="AR2054" s="182">
        <v>40</v>
      </c>
      <c r="AS2054" s="183" t="s">
        <v>1882</v>
      </c>
      <c r="AT2054">
        <v>0</v>
      </c>
      <c r="AU2054">
        <v>0</v>
      </c>
      <c r="AV2054" s="182">
        <v>0</v>
      </c>
      <c r="AW2054" s="184">
        <v>0</v>
      </c>
      <c r="AX2054" s="183" t="s">
        <v>1881</v>
      </c>
      <c r="AY2054" s="184">
        <v>0</v>
      </c>
      <c r="AZ2054">
        <v>0</v>
      </c>
      <c r="BA2054">
        <v>0</v>
      </c>
      <c r="BB2054">
        <v>0</v>
      </c>
      <c r="BC2054" s="182">
        <v>10376</v>
      </c>
      <c r="BD2054" t="s">
        <v>1883</v>
      </c>
      <c r="BE2054" t="s">
        <v>1883</v>
      </c>
      <c r="BF2054" t="s">
        <v>1883</v>
      </c>
      <c r="BG2054" s="181" t="s">
        <v>1883</v>
      </c>
      <c r="BH2054">
        <v>0</v>
      </c>
      <c r="BI2054" s="184">
        <v>0</v>
      </c>
      <c r="BJ2054" s="182">
        <v>0</v>
      </c>
      <c r="BK2054" s="181" t="s">
        <v>1883</v>
      </c>
      <c r="BL2054">
        <v>0</v>
      </c>
      <c r="BM2054">
        <v>0</v>
      </c>
      <c r="BN2054">
        <v>0</v>
      </c>
    </row>
    <row r="2055" spans="1:66" x14ac:dyDescent="0.25">
      <c r="A2055">
        <v>10377</v>
      </c>
      <c r="B2055" t="s">
        <v>5471</v>
      </c>
      <c r="C2055">
        <v>1</v>
      </c>
      <c r="D2055">
        <v>0</v>
      </c>
      <c r="E2055">
        <v>0</v>
      </c>
      <c r="F2055" t="s">
        <v>1881</v>
      </c>
      <c r="G2055" t="s">
        <v>1882</v>
      </c>
      <c r="H2055" t="s">
        <v>1881</v>
      </c>
      <c r="I2055" t="s">
        <v>1881</v>
      </c>
      <c r="J2055" t="s">
        <v>1881</v>
      </c>
      <c r="K2055" t="s">
        <v>1881</v>
      </c>
      <c r="L2055" t="s">
        <v>1881</v>
      </c>
      <c r="M2055" s="180">
        <v>45302</v>
      </c>
      <c r="N2055" t="s">
        <v>1883</v>
      </c>
      <c r="O2055" t="s">
        <v>1883</v>
      </c>
      <c r="P2055" t="s">
        <v>1883</v>
      </c>
      <c r="Q2055">
        <v>0</v>
      </c>
      <c r="R2055">
        <v>0</v>
      </c>
      <c r="S2055" t="s">
        <v>1883</v>
      </c>
      <c r="T2055" t="s">
        <v>1883</v>
      </c>
      <c r="U2055">
        <v>0</v>
      </c>
      <c r="V2055" t="s">
        <v>1883</v>
      </c>
      <c r="W2055">
        <v>0</v>
      </c>
      <c r="X2055">
        <v>0</v>
      </c>
      <c r="Y2055">
        <v>0</v>
      </c>
      <c r="Z2055" t="s">
        <v>1881</v>
      </c>
      <c r="AA2055" t="s">
        <v>1881</v>
      </c>
      <c r="AB2055" t="s">
        <v>1881</v>
      </c>
      <c r="AC2055">
        <v>0</v>
      </c>
      <c r="AD2055">
        <v>0</v>
      </c>
      <c r="AE2055">
        <v>0</v>
      </c>
      <c r="AF2055">
        <v>0</v>
      </c>
      <c r="AG2055" t="s">
        <v>1882</v>
      </c>
      <c r="AH2055" s="181" t="s">
        <v>1883</v>
      </c>
      <c r="AI2055" s="182">
        <v>290</v>
      </c>
      <c r="AJ2055" s="181" t="s">
        <v>3090</v>
      </c>
      <c r="AK2055" s="181" t="s">
        <v>1883</v>
      </c>
      <c r="AL2055" s="181" t="s">
        <v>1883</v>
      </c>
      <c r="AO2055" s="181"/>
      <c r="AQ2055">
        <v>10</v>
      </c>
      <c r="AR2055" s="182">
        <v>40</v>
      </c>
      <c r="AS2055" s="183" t="s">
        <v>1882</v>
      </c>
      <c r="AT2055">
        <v>0</v>
      </c>
      <c r="AU2055">
        <v>0</v>
      </c>
      <c r="AV2055" s="182">
        <v>0</v>
      </c>
      <c r="AW2055" s="184">
        <v>0</v>
      </c>
      <c r="AX2055" s="183" t="s">
        <v>1881</v>
      </c>
      <c r="AY2055" s="184">
        <v>0</v>
      </c>
      <c r="AZ2055">
        <v>0</v>
      </c>
      <c r="BA2055">
        <v>0</v>
      </c>
      <c r="BB2055">
        <v>0</v>
      </c>
      <c r="BC2055" s="182">
        <v>10377</v>
      </c>
      <c r="BD2055" t="s">
        <v>1883</v>
      </c>
      <c r="BE2055" t="s">
        <v>1883</v>
      </c>
      <c r="BF2055" t="s">
        <v>1883</v>
      </c>
      <c r="BG2055" s="181" t="s">
        <v>1883</v>
      </c>
      <c r="BH2055">
        <v>0</v>
      </c>
      <c r="BI2055" s="184">
        <v>0</v>
      </c>
      <c r="BJ2055" s="182">
        <v>0</v>
      </c>
      <c r="BK2055" s="181" t="s">
        <v>1883</v>
      </c>
      <c r="BL2055">
        <v>0</v>
      </c>
      <c r="BM2055">
        <v>0</v>
      </c>
      <c r="BN2055">
        <v>0</v>
      </c>
    </row>
    <row r="2056" spans="1:66" x14ac:dyDescent="0.25">
      <c r="A2056">
        <v>10378</v>
      </c>
      <c r="B2056" t="s">
        <v>5472</v>
      </c>
      <c r="C2056">
        <v>1</v>
      </c>
      <c r="D2056">
        <v>0</v>
      </c>
      <c r="E2056">
        <v>0</v>
      </c>
      <c r="F2056" t="s">
        <v>1881</v>
      </c>
      <c r="G2056" t="s">
        <v>1882</v>
      </c>
      <c r="H2056" t="s">
        <v>1881</v>
      </c>
      <c r="I2056" t="s">
        <v>1881</v>
      </c>
      <c r="J2056" t="s">
        <v>1881</v>
      </c>
      <c r="K2056" t="s">
        <v>1881</v>
      </c>
      <c r="L2056" t="s">
        <v>1881</v>
      </c>
      <c r="M2056" s="180">
        <v>45302</v>
      </c>
      <c r="N2056" t="s">
        <v>1883</v>
      </c>
      <c r="O2056" t="s">
        <v>1883</v>
      </c>
      <c r="P2056" t="s">
        <v>1883</v>
      </c>
      <c r="Q2056">
        <v>0</v>
      </c>
      <c r="R2056">
        <v>0</v>
      </c>
      <c r="S2056" t="s">
        <v>1883</v>
      </c>
      <c r="T2056" t="s">
        <v>1883</v>
      </c>
      <c r="U2056">
        <v>0</v>
      </c>
      <c r="V2056" t="s">
        <v>1883</v>
      </c>
      <c r="W2056">
        <v>0</v>
      </c>
      <c r="X2056">
        <v>0</v>
      </c>
      <c r="Y2056">
        <v>0</v>
      </c>
      <c r="Z2056" t="s">
        <v>1881</v>
      </c>
      <c r="AA2056" t="s">
        <v>1881</v>
      </c>
      <c r="AB2056" t="s">
        <v>1881</v>
      </c>
      <c r="AC2056">
        <v>0</v>
      </c>
      <c r="AD2056">
        <v>0</v>
      </c>
      <c r="AE2056">
        <v>0</v>
      </c>
      <c r="AF2056">
        <v>0</v>
      </c>
      <c r="AG2056" t="s">
        <v>1882</v>
      </c>
      <c r="AH2056" s="181" t="s">
        <v>1883</v>
      </c>
      <c r="AI2056" s="182">
        <v>290</v>
      </c>
      <c r="AJ2056" s="181" t="s">
        <v>3090</v>
      </c>
      <c r="AK2056" s="181" t="s">
        <v>1883</v>
      </c>
      <c r="AL2056" s="181" t="s">
        <v>1883</v>
      </c>
      <c r="AO2056" s="181"/>
      <c r="AQ2056">
        <v>10</v>
      </c>
      <c r="AR2056" s="182">
        <v>40</v>
      </c>
      <c r="AS2056" s="183" t="s">
        <v>1882</v>
      </c>
      <c r="AT2056">
        <v>0</v>
      </c>
      <c r="AU2056">
        <v>0</v>
      </c>
      <c r="AV2056" s="182">
        <v>0</v>
      </c>
      <c r="AW2056" s="184">
        <v>0</v>
      </c>
      <c r="AX2056" s="183" t="s">
        <v>1881</v>
      </c>
      <c r="AY2056" s="184">
        <v>0</v>
      </c>
      <c r="AZ2056">
        <v>0</v>
      </c>
      <c r="BA2056">
        <v>0</v>
      </c>
      <c r="BB2056">
        <v>0</v>
      </c>
      <c r="BC2056" s="182">
        <v>10378</v>
      </c>
      <c r="BD2056" t="s">
        <v>1883</v>
      </c>
      <c r="BE2056" t="s">
        <v>1883</v>
      </c>
      <c r="BF2056" t="s">
        <v>1883</v>
      </c>
      <c r="BG2056" s="181" t="s">
        <v>1883</v>
      </c>
      <c r="BH2056">
        <v>0</v>
      </c>
      <c r="BI2056" s="184">
        <v>0</v>
      </c>
      <c r="BJ2056" s="182">
        <v>0</v>
      </c>
      <c r="BK2056" s="181" t="s">
        <v>1883</v>
      </c>
      <c r="BL2056">
        <v>0</v>
      </c>
      <c r="BM2056">
        <v>0</v>
      </c>
      <c r="BN2056">
        <v>0</v>
      </c>
    </row>
    <row r="2057" spans="1:66" x14ac:dyDescent="0.25">
      <c r="A2057">
        <v>10379</v>
      </c>
      <c r="B2057" t="s">
        <v>5473</v>
      </c>
      <c r="C2057">
        <v>1</v>
      </c>
      <c r="D2057">
        <v>0</v>
      </c>
      <c r="E2057">
        <v>0</v>
      </c>
      <c r="F2057" t="s">
        <v>1881</v>
      </c>
      <c r="G2057" t="s">
        <v>1882</v>
      </c>
      <c r="H2057" t="s">
        <v>1881</v>
      </c>
      <c r="I2057" t="s">
        <v>1881</v>
      </c>
      <c r="J2057" t="s">
        <v>1881</v>
      </c>
      <c r="K2057" t="s">
        <v>1881</v>
      </c>
      <c r="L2057" t="s">
        <v>1881</v>
      </c>
      <c r="M2057" s="180">
        <v>45302</v>
      </c>
      <c r="N2057" t="s">
        <v>2004</v>
      </c>
      <c r="O2057" t="s">
        <v>1883</v>
      </c>
      <c r="P2057" t="s">
        <v>1883</v>
      </c>
      <c r="Q2057">
        <v>0</v>
      </c>
      <c r="R2057">
        <v>0</v>
      </c>
      <c r="S2057" t="s">
        <v>1883</v>
      </c>
      <c r="T2057" t="s">
        <v>1883</v>
      </c>
      <c r="U2057">
        <v>0</v>
      </c>
      <c r="V2057" t="s">
        <v>1883</v>
      </c>
      <c r="W2057">
        <v>0</v>
      </c>
      <c r="X2057">
        <v>0</v>
      </c>
      <c r="Y2057">
        <v>0</v>
      </c>
      <c r="Z2057" t="s">
        <v>1881</v>
      </c>
      <c r="AA2057" t="s">
        <v>1881</v>
      </c>
      <c r="AB2057" t="s">
        <v>1881</v>
      </c>
      <c r="AC2057">
        <v>0</v>
      </c>
      <c r="AD2057">
        <v>0</v>
      </c>
      <c r="AE2057">
        <v>0</v>
      </c>
      <c r="AF2057">
        <v>0</v>
      </c>
      <c r="AG2057" t="s">
        <v>1882</v>
      </c>
      <c r="AH2057" s="181" t="s">
        <v>1883</v>
      </c>
      <c r="AI2057" s="182">
        <v>290</v>
      </c>
      <c r="AJ2057" s="181" t="s">
        <v>3090</v>
      </c>
      <c r="AK2057" s="181" t="s">
        <v>1883</v>
      </c>
      <c r="AL2057" s="181" t="s">
        <v>1883</v>
      </c>
      <c r="AO2057" s="181"/>
      <c r="AQ2057">
        <v>10</v>
      </c>
      <c r="AR2057" s="182">
        <v>40</v>
      </c>
      <c r="AS2057" s="183" t="s">
        <v>1882</v>
      </c>
      <c r="AT2057">
        <v>0</v>
      </c>
      <c r="AU2057">
        <v>0</v>
      </c>
      <c r="AV2057" s="182">
        <v>0</v>
      </c>
      <c r="AW2057" s="184">
        <v>0</v>
      </c>
      <c r="AX2057" s="183" t="s">
        <v>1881</v>
      </c>
      <c r="AY2057" s="184">
        <v>0</v>
      </c>
      <c r="AZ2057">
        <v>0</v>
      </c>
      <c r="BA2057">
        <v>0</v>
      </c>
      <c r="BB2057">
        <v>0</v>
      </c>
      <c r="BC2057" s="182">
        <v>10379</v>
      </c>
      <c r="BD2057" t="s">
        <v>1883</v>
      </c>
      <c r="BE2057" t="s">
        <v>1883</v>
      </c>
      <c r="BF2057" t="s">
        <v>1883</v>
      </c>
      <c r="BG2057" s="181" t="s">
        <v>1883</v>
      </c>
      <c r="BH2057">
        <v>0</v>
      </c>
      <c r="BI2057" s="184">
        <v>0</v>
      </c>
      <c r="BJ2057" s="182">
        <v>0</v>
      </c>
      <c r="BK2057" s="181" t="s">
        <v>1883</v>
      </c>
      <c r="BL2057">
        <v>0</v>
      </c>
      <c r="BM2057">
        <v>0</v>
      </c>
      <c r="BN2057">
        <v>0</v>
      </c>
    </row>
    <row r="2058" spans="1:66" x14ac:dyDescent="0.25">
      <c r="A2058">
        <v>10380</v>
      </c>
      <c r="B2058" t="s">
        <v>1179</v>
      </c>
      <c r="C2058">
        <v>1</v>
      </c>
      <c r="D2058">
        <v>0</v>
      </c>
      <c r="E2058">
        <v>0</v>
      </c>
      <c r="F2058" t="s">
        <v>1881</v>
      </c>
      <c r="G2058" t="s">
        <v>1882</v>
      </c>
      <c r="H2058" t="s">
        <v>1881</v>
      </c>
      <c r="I2058" t="s">
        <v>1881</v>
      </c>
      <c r="J2058" t="s">
        <v>1881</v>
      </c>
      <c r="K2058" t="s">
        <v>1881</v>
      </c>
      <c r="L2058" t="s">
        <v>1881</v>
      </c>
      <c r="M2058" s="180">
        <v>45306</v>
      </c>
      <c r="N2058" t="s">
        <v>1883</v>
      </c>
      <c r="O2058" t="s">
        <v>1883</v>
      </c>
      <c r="P2058" t="s">
        <v>5474</v>
      </c>
      <c r="Q2058">
        <v>0</v>
      </c>
      <c r="R2058">
        <v>0</v>
      </c>
      <c r="S2058" t="s">
        <v>1883</v>
      </c>
      <c r="T2058" t="s">
        <v>1883</v>
      </c>
      <c r="U2058">
        <v>2</v>
      </c>
      <c r="V2058" t="s">
        <v>1896</v>
      </c>
      <c r="W2058">
        <v>8</v>
      </c>
      <c r="X2058">
        <v>0</v>
      </c>
      <c r="Y2058">
        <v>0</v>
      </c>
      <c r="Z2058" t="s">
        <v>1881</v>
      </c>
      <c r="AA2058" t="s">
        <v>1881</v>
      </c>
      <c r="AB2058" t="s">
        <v>1881</v>
      </c>
      <c r="AC2058">
        <v>0</v>
      </c>
      <c r="AD2058">
        <v>0</v>
      </c>
      <c r="AE2058">
        <v>0</v>
      </c>
      <c r="AF2058">
        <v>0</v>
      </c>
      <c r="AG2058" t="s">
        <v>1882</v>
      </c>
      <c r="AH2058" s="181" t="s">
        <v>1883</v>
      </c>
      <c r="AI2058" s="182">
        <v>48</v>
      </c>
      <c r="AJ2058" s="181" t="s">
        <v>1897</v>
      </c>
      <c r="AK2058" s="181" t="s">
        <v>1883</v>
      </c>
      <c r="AL2058" s="181" t="s">
        <v>1883</v>
      </c>
      <c r="AO2058" s="181"/>
      <c r="AQ2058">
        <v>10</v>
      </c>
      <c r="AR2058" s="182">
        <v>40</v>
      </c>
      <c r="AS2058" s="183" t="s">
        <v>1882</v>
      </c>
      <c r="AT2058">
        <v>0</v>
      </c>
      <c r="AU2058">
        <v>78</v>
      </c>
      <c r="AV2058" s="182">
        <v>1</v>
      </c>
      <c r="AW2058" s="184">
        <v>0</v>
      </c>
      <c r="AX2058" s="183" t="s">
        <v>1881</v>
      </c>
      <c r="AY2058" s="184">
        <v>0</v>
      </c>
      <c r="AZ2058">
        <v>0</v>
      </c>
      <c r="BA2058">
        <v>0</v>
      </c>
      <c r="BB2058">
        <v>0</v>
      </c>
      <c r="BC2058" s="182">
        <v>10380</v>
      </c>
      <c r="BD2058" t="s">
        <v>1883</v>
      </c>
      <c r="BE2058" t="s">
        <v>1883</v>
      </c>
      <c r="BF2058" t="s">
        <v>1883</v>
      </c>
      <c r="BG2058" s="181" t="s">
        <v>1883</v>
      </c>
      <c r="BH2058">
        <v>0</v>
      </c>
      <c r="BI2058" s="184">
        <v>0</v>
      </c>
      <c r="BJ2058" s="182">
        <v>0</v>
      </c>
      <c r="BK2058" s="181" t="s">
        <v>1883</v>
      </c>
      <c r="BL2058">
        <v>0</v>
      </c>
      <c r="BM2058">
        <v>0</v>
      </c>
      <c r="BN2058">
        <v>0</v>
      </c>
    </row>
    <row r="2059" spans="1:66" x14ac:dyDescent="0.25">
      <c r="A2059">
        <v>10381</v>
      </c>
      <c r="B2059" t="s">
        <v>5475</v>
      </c>
      <c r="C2059">
        <v>1</v>
      </c>
      <c r="D2059">
        <v>0</v>
      </c>
      <c r="E2059">
        <v>0</v>
      </c>
      <c r="F2059" t="s">
        <v>1881</v>
      </c>
      <c r="G2059" t="s">
        <v>1882</v>
      </c>
      <c r="H2059" t="s">
        <v>1881</v>
      </c>
      <c r="I2059" t="s">
        <v>1881</v>
      </c>
      <c r="J2059" t="s">
        <v>1881</v>
      </c>
      <c r="K2059" t="s">
        <v>1881</v>
      </c>
      <c r="L2059" t="s">
        <v>1881</v>
      </c>
      <c r="M2059" s="180">
        <v>45306</v>
      </c>
      <c r="N2059" t="s">
        <v>1883</v>
      </c>
      <c r="O2059" t="s">
        <v>1883</v>
      </c>
      <c r="P2059" t="s">
        <v>5476</v>
      </c>
      <c r="Q2059">
        <v>0</v>
      </c>
      <c r="R2059">
        <v>0</v>
      </c>
      <c r="S2059" t="s">
        <v>1883</v>
      </c>
      <c r="T2059" t="s">
        <v>1883</v>
      </c>
      <c r="U2059">
        <v>2</v>
      </c>
      <c r="V2059" t="s">
        <v>1896</v>
      </c>
      <c r="W2059">
        <v>24</v>
      </c>
      <c r="X2059">
        <v>0</v>
      </c>
      <c r="Y2059">
        <v>0</v>
      </c>
      <c r="Z2059" t="s">
        <v>1881</v>
      </c>
      <c r="AA2059" t="s">
        <v>1881</v>
      </c>
      <c r="AB2059" t="s">
        <v>1881</v>
      </c>
      <c r="AC2059">
        <v>0</v>
      </c>
      <c r="AD2059">
        <v>0</v>
      </c>
      <c r="AE2059">
        <v>0</v>
      </c>
      <c r="AF2059">
        <v>0</v>
      </c>
      <c r="AG2059" t="s">
        <v>1882</v>
      </c>
      <c r="AH2059" s="181" t="s">
        <v>1883</v>
      </c>
      <c r="AI2059" s="182">
        <v>48</v>
      </c>
      <c r="AJ2059" s="181" t="s">
        <v>1897</v>
      </c>
      <c r="AK2059" s="181" t="s">
        <v>1883</v>
      </c>
      <c r="AL2059" s="181" t="s">
        <v>1883</v>
      </c>
      <c r="AO2059" s="181"/>
      <c r="AQ2059">
        <v>10</v>
      </c>
      <c r="AR2059" s="182">
        <v>40</v>
      </c>
      <c r="AS2059" s="183" t="s">
        <v>1882</v>
      </c>
      <c r="AT2059">
        <v>0</v>
      </c>
      <c r="AU2059">
        <v>80</v>
      </c>
      <c r="AV2059" s="182">
        <v>5</v>
      </c>
      <c r="AW2059" s="184">
        <v>0</v>
      </c>
      <c r="AX2059" s="183" t="s">
        <v>1881</v>
      </c>
      <c r="AY2059" s="184">
        <v>0</v>
      </c>
      <c r="AZ2059">
        <v>0</v>
      </c>
      <c r="BA2059">
        <v>0</v>
      </c>
      <c r="BB2059">
        <v>0</v>
      </c>
      <c r="BC2059" s="182">
        <v>10381</v>
      </c>
      <c r="BD2059" t="s">
        <v>1883</v>
      </c>
      <c r="BE2059" t="s">
        <v>1883</v>
      </c>
      <c r="BF2059" t="s">
        <v>1883</v>
      </c>
      <c r="BG2059" s="181" t="s">
        <v>1883</v>
      </c>
      <c r="BH2059">
        <v>0</v>
      </c>
      <c r="BI2059" s="184">
        <v>0</v>
      </c>
      <c r="BJ2059" s="182">
        <v>0</v>
      </c>
      <c r="BK2059" s="181" t="s">
        <v>1883</v>
      </c>
      <c r="BL2059">
        <v>0</v>
      </c>
      <c r="BM2059">
        <v>0</v>
      </c>
      <c r="BN2059">
        <v>0</v>
      </c>
    </row>
    <row r="2060" spans="1:66" x14ac:dyDescent="0.25">
      <c r="A2060">
        <v>10382</v>
      </c>
      <c r="B2060" t="s">
        <v>5477</v>
      </c>
      <c r="C2060">
        <v>6</v>
      </c>
      <c r="D2060">
        <v>0</v>
      </c>
      <c r="E2060">
        <v>0</v>
      </c>
      <c r="F2060" t="s">
        <v>1881</v>
      </c>
      <c r="G2060" t="s">
        <v>1882</v>
      </c>
      <c r="H2060" t="s">
        <v>1881</v>
      </c>
      <c r="I2060" t="s">
        <v>1881</v>
      </c>
      <c r="J2060" t="s">
        <v>1881</v>
      </c>
      <c r="K2060" t="s">
        <v>1881</v>
      </c>
      <c r="L2060" t="s">
        <v>1881</v>
      </c>
      <c r="M2060" s="180">
        <v>45311</v>
      </c>
      <c r="N2060" t="s">
        <v>1883</v>
      </c>
      <c r="O2060" t="s">
        <v>5478</v>
      </c>
      <c r="P2060" t="s">
        <v>5479</v>
      </c>
      <c r="Q2060">
        <v>0</v>
      </c>
      <c r="R2060">
        <v>0</v>
      </c>
      <c r="S2060" t="s">
        <v>1883</v>
      </c>
      <c r="T2060" t="s">
        <v>1883</v>
      </c>
      <c r="U2060">
        <v>0</v>
      </c>
      <c r="V2060" t="s">
        <v>1883</v>
      </c>
      <c r="W2060">
        <v>0</v>
      </c>
      <c r="X2060">
        <v>0</v>
      </c>
      <c r="Y2060">
        <v>0</v>
      </c>
      <c r="Z2060" t="s">
        <v>1881</v>
      </c>
      <c r="AA2060" t="s">
        <v>1881</v>
      </c>
      <c r="AB2060" t="s">
        <v>1881</v>
      </c>
      <c r="AC2060">
        <v>0</v>
      </c>
      <c r="AD2060">
        <v>0</v>
      </c>
      <c r="AE2060">
        <v>0</v>
      </c>
      <c r="AF2060">
        <v>0</v>
      </c>
      <c r="AG2060" t="s">
        <v>1881</v>
      </c>
      <c r="AH2060" s="181" t="s">
        <v>1883</v>
      </c>
      <c r="AI2060" s="182">
        <v>133</v>
      </c>
      <c r="AJ2060" s="181" t="s">
        <v>2234</v>
      </c>
      <c r="AK2060" s="181" t="s">
        <v>1883</v>
      </c>
      <c r="AL2060" s="181" t="s">
        <v>1883</v>
      </c>
      <c r="AO2060" s="181"/>
      <c r="AQ2060">
        <v>10</v>
      </c>
      <c r="AR2060" s="182">
        <v>40</v>
      </c>
      <c r="AS2060" s="183" t="s">
        <v>1882</v>
      </c>
      <c r="AT2060">
        <v>0</v>
      </c>
      <c r="AU2060">
        <v>0</v>
      </c>
      <c r="AV2060" s="182">
        <v>0</v>
      </c>
      <c r="AW2060" s="184">
        <v>0</v>
      </c>
      <c r="AX2060" s="183" t="s">
        <v>1881</v>
      </c>
      <c r="AY2060" s="184">
        <v>0</v>
      </c>
      <c r="AZ2060">
        <v>0</v>
      </c>
      <c r="BA2060">
        <v>0</v>
      </c>
      <c r="BB2060">
        <v>0</v>
      </c>
      <c r="BC2060" s="182">
        <v>10382</v>
      </c>
      <c r="BD2060" t="s">
        <v>1883</v>
      </c>
      <c r="BE2060" t="s">
        <v>1883</v>
      </c>
      <c r="BF2060" t="s">
        <v>1883</v>
      </c>
      <c r="BG2060" s="181" t="s">
        <v>1883</v>
      </c>
      <c r="BH2060">
        <v>0</v>
      </c>
      <c r="BI2060" s="184">
        <v>0</v>
      </c>
      <c r="BJ2060" s="182">
        <v>0</v>
      </c>
      <c r="BK2060" s="181" t="s">
        <v>1883</v>
      </c>
      <c r="BL2060">
        <v>0</v>
      </c>
      <c r="BM2060">
        <v>0</v>
      </c>
      <c r="BN2060">
        <v>0</v>
      </c>
    </row>
    <row r="2061" spans="1:66" x14ac:dyDescent="0.25">
      <c r="A2061">
        <v>10383</v>
      </c>
      <c r="B2061" t="s">
        <v>5480</v>
      </c>
      <c r="C2061">
        <v>12</v>
      </c>
      <c r="D2061">
        <v>0</v>
      </c>
      <c r="E2061">
        <v>0</v>
      </c>
      <c r="F2061" t="s">
        <v>1881</v>
      </c>
      <c r="G2061" t="s">
        <v>1882</v>
      </c>
      <c r="H2061" t="s">
        <v>1881</v>
      </c>
      <c r="I2061" t="s">
        <v>1881</v>
      </c>
      <c r="J2061" t="s">
        <v>1881</v>
      </c>
      <c r="K2061" t="s">
        <v>1881</v>
      </c>
      <c r="L2061" t="s">
        <v>1881</v>
      </c>
      <c r="M2061" s="180">
        <v>45311</v>
      </c>
      <c r="N2061" t="s">
        <v>1883</v>
      </c>
      <c r="O2061" t="s">
        <v>1883</v>
      </c>
      <c r="P2061" t="s">
        <v>5481</v>
      </c>
      <c r="Q2061">
        <v>0</v>
      </c>
      <c r="R2061">
        <v>0</v>
      </c>
      <c r="S2061" t="s">
        <v>1883</v>
      </c>
      <c r="T2061" t="s">
        <v>1883</v>
      </c>
      <c r="U2061">
        <v>0</v>
      </c>
      <c r="V2061" t="s">
        <v>1883</v>
      </c>
      <c r="W2061">
        <v>0</v>
      </c>
      <c r="X2061">
        <v>0</v>
      </c>
      <c r="Y2061">
        <v>0</v>
      </c>
      <c r="Z2061" t="s">
        <v>1881</v>
      </c>
      <c r="AA2061" t="s">
        <v>1881</v>
      </c>
      <c r="AB2061" t="s">
        <v>1881</v>
      </c>
      <c r="AC2061">
        <v>0</v>
      </c>
      <c r="AD2061">
        <v>0</v>
      </c>
      <c r="AE2061">
        <v>0</v>
      </c>
      <c r="AF2061">
        <v>0</v>
      </c>
      <c r="AG2061" t="s">
        <v>1881</v>
      </c>
      <c r="AH2061" s="181" t="s">
        <v>1883</v>
      </c>
      <c r="AI2061" s="182">
        <v>133</v>
      </c>
      <c r="AJ2061" s="181" t="s">
        <v>2234</v>
      </c>
      <c r="AK2061" s="181" t="s">
        <v>1883</v>
      </c>
      <c r="AL2061" s="181" t="s">
        <v>1883</v>
      </c>
      <c r="AO2061" s="181"/>
      <c r="AQ2061">
        <v>10</v>
      </c>
      <c r="AR2061" s="182">
        <v>40</v>
      </c>
      <c r="AS2061" s="183" t="s">
        <v>1882</v>
      </c>
      <c r="AT2061">
        <v>0</v>
      </c>
      <c r="AU2061">
        <v>140</v>
      </c>
      <c r="AV2061" s="182">
        <v>0</v>
      </c>
      <c r="AW2061" s="184">
        <v>0</v>
      </c>
      <c r="AX2061" s="183" t="s">
        <v>1881</v>
      </c>
      <c r="AY2061" s="184">
        <v>0</v>
      </c>
      <c r="AZ2061">
        <v>0</v>
      </c>
      <c r="BA2061">
        <v>0</v>
      </c>
      <c r="BB2061">
        <v>0</v>
      </c>
      <c r="BC2061" s="182">
        <v>10383</v>
      </c>
      <c r="BD2061" t="s">
        <v>1883</v>
      </c>
      <c r="BE2061" t="s">
        <v>1883</v>
      </c>
      <c r="BF2061" t="s">
        <v>1883</v>
      </c>
      <c r="BG2061" s="181" t="s">
        <v>1883</v>
      </c>
      <c r="BH2061">
        <v>0</v>
      </c>
      <c r="BI2061" s="184">
        <v>0</v>
      </c>
      <c r="BJ2061" s="182">
        <v>0</v>
      </c>
      <c r="BK2061" s="181" t="s">
        <v>1883</v>
      </c>
      <c r="BL2061">
        <v>0</v>
      </c>
      <c r="BM2061">
        <v>0</v>
      </c>
      <c r="BN2061">
        <v>0</v>
      </c>
    </row>
    <row r="2062" spans="1:66" x14ac:dyDescent="0.25">
      <c r="A2062">
        <v>10384</v>
      </c>
      <c r="B2062" t="s">
        <v>5482</v>
      </c>
      <c r="C2062">
        <v>8</v>
      </c>
      <c r="D2062">
        <v>0</v>
      </c>
      <c r="E2062">
        <v>0</v>
      </c>
      <c r="F2062" t="s">
        <v>1881</v>
      </c>
      <c r="G2062" t="s">
        <v>1882</v>
      </c>
      <c r="H2062" t="s">
        <v>1881</v>
      </c>
      <c r="I2062" t="s">
        <v>1881</v>
      </c>
      <c r="J2062" t="s">
        <v>1881</v>
      </c>
      <c r="K2062" t="s">
        <v>1881</v>
      </c>
      <c r="L2062" t="s">
        <v>1881</v>
      </c>
      <c r="M2062" s="180">
        <v>45313</v>
      </c>
      <c r="N2062" t="s">
        <v>1883</v>
      </c>
      <c r="O2062" t="s">
        <v>1883</v>
      </c>
      <c r="P2062" t="s">
        <v>5483</v>
      </c>
      <c r="Q2062">
        <v>0</v>
      </c>
      <c r="R2062">
        <v>0</v>
      </c>
      <c r="S2062" t="s">
        <v>1883</v>
      </c>
      <c r="T2062" t="s">
        <v>1883</v>
      </c>
      <c r="U2062">
        <v>0</v>
      </c>
      <c r="V2062" t="s">
        <v>1883</v>
      </c>
      <c r="W2062">
        <v>0</v>
      </c>
      <c r="X2062">
        <v>0</v>
      </c>
      <c r="Y2062">
        <v>0</v>
      </c>
      <c r="Z2062" t="s">
        <v>1881</v>
      </c>
      <c r="AA2062" t="s">
        <v>1881</v>
      </c>
      <c r="AB2062" t="s">
        <v>1881</v>
      </c>
      <c r="AC2062">
        <v>0</v>
      </c>
      <c r="AD2062">
        <v>0</v>
      </c>
      <c r="AE2062">
        <v>0</v>
      </c>
      <c r="AF2062">
        <v>0</v>
      </c>
      <c r="AG2062" t="s">
        <v>1881</v>
      </c>
      <c r="AH2062" s="181" t="s">
        <v>1883</v>
      </c>
      <c r="AI2062" s="182">
        <v>244</v>
      </c>
      <c r="AJ2062" s="181" t="s">
        <v>2720</v>
      </c>
      <c r="AK2062" s="181" t="s">
        <v>5484</v>
      </c>
      <c r="AL2062" s="181" t="s">
        <v>1883</v>
      </c>
      <c r="AO2062" s="181"/>
      <c r="AQ2062">
        <v>10</v>
      </c>
      <c r="AR2062" s="182">
        <v>40</v>
      </c>
      <c r="AS2062" s="183" t="s">
        <v>1882</v>
      </c>
      <c r="AT2062">
        <v>0</v>
      </c>
      <c r="AU2062">
        <v>125</v>
      </c>
      <c r="AV2062" s="182">
        <v>0</v>
      </c>
      <c r="AW2062" s="184">
        <v>0</v>
      </c>
      <c r="AX2062" s="183" t="s">
        <v>1881</v>
      </c>
      <c r="AY2062" s="184">
        <v>0</v>
      </c>
      <c r="AZ2062">
        <v>0</v>
      </c>
      <c r="BA2062">
        <v>0</v>
      </c>
      <c r="BB2062">
        <v>0</v>
      </c>
      <c r="BC2062" s="182">
        <v>10384</v>
      </c>
      <c r="BD2062" t="s">
        <v>1883</v>
      </c>
      <c r="BE2062" t="s">
        <v>1883</v>
      </c>
      <c r="BF2062" t="s">
        <v>1883</v>
      </c>
      <c r="BG2062" s="181" t="s">
        <v>1883</v>
      </c>
      <c r="BH2062">
        <v>0</v>
      </c>
      <c r="BI2062" s="184">
        <v>0</v>
      </c>
      <c r="BJ2062" s="182">
        <v>0</v>
      </c>
      <c r="BK2062" s="181" t="s">
        <v>1883</v>
      </c>
      <c r="BL2062">
        <v>0</v>
      </c>
      <c r="BM2062">
        <v>0</v>
      </c>
      <c r="BN2062">
        <v>0</v>
      </c>
    </row>
    <row r="2063" spans="1:66" x14ac:dyDescent="0.25">
      <c r="A2063">
        <v>10385</v>
      </c>
      <c r="B2063" t="s">
        <v>5485</v>
      </c>
      <c r="C2063">
        <v>6</v>
      </c>
      <c r="D2063">
        <v>0</v>
      </c>
      <c r="E2063">
        <v>0</v>
      </c>
      <c r="F2063" t="s">
        <v>1881</v>
      </c>
      <c r="G2063" t="s">
        <v>1882</v>
      </c>
      <c r="H2063" t="s">
        <v>1881</v>
      </c>
      <c r="I2063" t="s">
        <v>1881</v>
      </c>
      <c r="J2063" t="s">
        <v>1881</v>
      </c>
      <c r="K2063" t="s">
        <v>1881</v>
      </c>
      <c r="L2063" t="s">
        <v>1881</v>
      </c>
      <c r="M2063" s="180">
        <v>45315</v>
      </c>
      <c r="N2063" t="s">
        <v>1883</v>
      </c>
      <c r="O2063" t="s">
        <v>1883</v>
      </c>
      <c r="P2063" t="s">
        <v>5486</v>
      </c>
      <c r="Q2063">
        <v>0</v>
      </c>
      <c r="R2063">
        <v>0</v>
      </c>
      <c r="S2063" t="s">
        <v>1883</v>
      </c>
      <c r="T2063" t="s">
        <v>1883</v>
      </c>
      <c r="U2063">
        <v>0</v>
      </c>
      <c r="V2063" t="s">
        <v>1883</v>
      </c>
      <c r="W2063">
        <v>0</v>
      </c>
      <c r="X2063">
        <v>0</v>
      </c>
      <c r="Y2063">
        <v>0</v>
      </c>
      <c r="Z2063" t="s">
        <v>1881</v>
      </c>
      <c r="AA2063" t="s">
        <v>1881</v>
      </c>
      <c r="AB2063" t="s">
        <v>1881</v>
      </c>
      <c r="AC2063">
        <v>0</v>
      </c>
      <c r="AD2063">
        <v>0</v>
      </c>
      <c r="AE2063">
        <v>0</v>
      </c>
      <c r="AF2063">
        <v>0</v>
      </c>
      <c r="AG2063" t="s">
        <v>1881</v>
      </c>
      <c r="AH2063" s="181" t="s">
        <v>1883</v>
      </c>
      <c r="AI2063" s="182">
        <v>137</v>
      </c>
      <c r="AJ2063" s="181" t="s">
        <v>2257</v>
      </c>
      <c r="AK2063" s="181" t="s">
        <v>1883</v>
      </c>
      <c r="AL2063" s="181" t="s">
        <v>1883</v>
      </c>
      <c r="AO2063" s="181"/>
      <c r="AQ2063">
        <v>10</v>
      </c>
      <c r="AR2063" s="182">
        <v>40</v>
      </c>
      <c r="AS2063" s="183" t="s">
        <v>1882</v>
      </c>
      <c r="AT2063">
        <v>0</v>
      </c>
      <c r="AU2063">
        <v>0</v>
      </c>
      <c r="AV2063" s="182">
        <v>0</v>
      </c>
      <c r="AW2063" s="184">
        <v>0</v>
      </c>
      <c r="AX2063" s="183" t="s">
        <v>1881</v>
      </c>
      <c r="AY2063" s="184">
        <v>0</v>
      </c>
      <c r="AZ2063">
        <v>0</v>
      </c>
      <c r="BA2063">
        <v>0</v>
      </c>
      <c r="BB2063">
        <v>0</v>
      </c>
      <c r="BC2063" s="182">
        <v>10385</v>
      </c>
      <c r="BD2063" t="s">
        <v>1883</v>
      </c>
      <c r="BE2063" t="s">
        <v>1883</v>
      </c>
      <c r="BF2063" t="s">
        <v>1883</v>
      </c>
      <c r="BG2063" s="181" t="s">
        <v>1883</v>
      </c>
      <c r="BH2063">
        <v>0</v>
      </c>
      <c r="BI2063" s="184">
        <v>0</v>
      </c>
      <c r="BJ2063" s="182">
        <v>0</v>
      </c>
      <c r="BK2063" s="181" t="s">
        <v>1883</v>
      </c>
      <c r="BL2063">
        <v>0</v>
      </c>
      <c r="BM2063">
        <v>0</v>
      </c>
      <c r="BN2063">
        <v>0</v>
      </c>
    </row>
    <row r="2064" spans="1:66" x14ac:dyDescent="0.25">
      <c r="A2064">
        <v>10388</v>
      </c>
      <c r="B2064" t="s">
        <v>5487</v>
      </c>
      <c r="C2064">
        <v>4</v>
      </c>
      <c r="D2064">
        <v>0</v>
      </c>
      <c r="E2064">
        <v>0</v>
      </c>
      <c r="F2064" t="s">
        <v>1881</v>
      </c>
      <c r="G2064" t="s">
        <v>1882</v>
      </c>
      <c r="H2064" t="s">
        <v>1881</v>
      </c>
      <c r="I2064" t="s">
        <v>1881</v>
      </c>
      <c r="J2064" t="s">
        <v>1881</v>
      </c>
      <c r="K2064" t="s">
        <v>1881</v>
      </c>
      <c r="L2064" t="s">
        <v>1881</v>
      </c>
      <c r="M2064" s="180">
        <v>45324</v>
      </c>
      <c r="N2064" t="s">
        <v>1883</v>
      </c>
      <c r="O2064" t="s">
        <v>1883</v>
      </c>
      <c r="P2064" t="s">
        <v>5488</v>
      </c>
      <c r="Q2064">
        <v>0</v>
      </c>
      <c r="R2064">
        <v>0</v>
      </c>
      <c r="S2064" t="s">
        <v>1883</v>
      </c>
      <c r="T2064" t="s">
        <v>1883</v>
      </c>
      <c r="U2064">
        <v>0</v>
      </c>
      <c r="V2064" t="s">
        <v>1883</v>
      </c>
      <c r="W2064">
        <v>0</v>
      </c>
      <c r="X2064">
        <v>0</v>
      </c>
      <c r="Y2064">
        <v>0</v>
      </c>
      <c r="Z2064" t="s">
        <v>1881</v>
      </c>
      <c r="AA2064" t="s">
        <v>1881</v>
      </c>
      <c r="AB2064" t="s">
        <v>1881</v>
      </c>
      <c r="AC2064">
        <v>0</v>
      </c>
      <c r="AD2064">
        <v>0</v>
      </c>
      <c r="AE2064">
        <v>0</v>
      </c>
      <c r="AF2064">
        <v>0</v>
      </c>
      <c r="AG2064" t="s">
        <v>1881</v>
      </c>
      <c r="AH2064" s="181" t="s">
        <v>1883</v>
      </c>
      <c r="AI2064" s="182">
        <v>129</v>
      </c>
      <c r="AJ2064" s="181" t="s">
        <v>2175</v>
      </c>
      <c r="AK2064" s="181" t="s">
        <v>1883</v>
      </c>
      <c r="AL2064" s="181" t="s">
        <v>1883</v>
      </c>
      <c r="AO2064" s="181"/>
      <c r="AQ2064">
        <v>10</v>
      </c>
      <c r="AR2064" s="182">
        <v>40</v>
      </c>
      <c r="AS2064" s="183" t="s">
        <v>1882</v>
      </c>
      <c r="AT2064">
        <v>0</v>
      </c>
      <c r="AU2064">
        <v>44</v>
      </c>
      <c r="AV2064" s="182">
        <v>4</v>
      </c>
      <c r="AW2064" s="184">
        <v>0</v>
      </c>
      <c r="AX2064" s="183" t="s">
        <v>1881</v>
      </c>
      <c r="AY2064" s="184">
        <v>0</v>
      </c>
      <c r="AZ2064">
        <v>0</v>
      </c>
      <c r="BA2064">
        <v>0</v>
      </c>
      <c r="BB2064">
        <v>0</v>
      </c>
      <c r="BC2064" s="182">
        <v>10388</v>
      </c>
      <c r="BD2064" t="s">
        <v>1883</v>
      </c>
      <c r="BE2064" t="s">
        <v>1883</v>
      </c>
      <c r="BF2064" t="s">
        <v>1883</v>
      </c>
      <c r="BG2064" s="181" t="s">
        <v>1883</v>
      </c>
      <c r="BH2064">
        <v>0</v>
      </c>
      <c r="BI2064" s="184">
        <v>0</v>
      </c>
      <c r="BJ2064" s="182">
        <v>0</v>
      </c>
      <c r="BK2064" s="181" t="s">
        <v>1883</v>
      </c>
      <c r="BL2064">
        <v>0</v>
      </c>
      <c r="BM2064">
        <v>0</v>
      </c>
      <c r="BN2064">
        <v>0</v>
      </c>
    </row>
    <row r="2065" spans="1:66" x14ac:dyDescent="0.25">
      <c r="A2065">
        <v>10389</v>
      </c>
      <c r="B2065" t="s">
        <v>5489</v>
      </c>
      <c r="C2065">
        <v>20</v>
      </c>
      <c r="D2065">
        <v>0</v>
      </c>
      <c r="E2065">
        <v>0</v>
      </c>
      <c r="F2065" t="s">
        <v>1881</v>
      </c>
      <c r="G2065" t="s">
        <v>1882</v>
      </c>
      <c r="H2065" t="s">
        <v>1881</v>
      </c>
      <c r="I2065" t="s">
        <v>1881</v>
      </c>
      <c r="J2065" t="s">
        <v>1881</v>
      </c>
      <c r="K2065" t="s">
        <v>1881</v>
      </c>
      <c r="L2065" t="s">
        <v>1881</v>
      </c>
      <c r="M2065" s="180">
        <v>45327</v>
      </c>
      <c r="N2065" t="s">
        <v>1883</v>
      </c>
      <c r="O2065" t="s">
        <v>5490</v>
      </c>
      <c r="P2065" t="s">
        <v>5490</v>
      </c>
      <c r="Q2065">
        <v>0</v>
      </c>
      <c r="R2065">
        <v>0</v>
      </c>
      <c r="S2065" t="s">
        <v>1883</v>
      </c>
      <c r="T2065" t="s">
        <v>1883</v>
      </c>
      <c r="U2065">
        <v>0</v>
      </c>
      <c r="V2065" t="s">
        <v>1883</v>
      </c>
      <c r="W2065">
        <v>0</v>
      </c>
      <c r="X2065">
        <v>0</v>
      </c>
      <c r="Y2065">
        <v>0</v>
      </c>
      <c r="Z2065" t="s">
        <v>1881</v>
      </c>
      <c r="AA2065" t="s">
        <v>1881</v>
      </c>
      <c r="AB2065" t="s">
        <v>1881</v>
      </c>
      <c r="AC2065">
        <v>0</v>
      </c>
      <c r="AD2065">
        <v>0</v>
      </c>
      <c r="AE2065">
        <v>0</v>
      </c>
      <c r="AF2065">
        <v>0</v>
      </c>
      <c r="AG2065" t="s">
        <v>1881</v>
      </c>
      <c r="AH2065" s="181" t="s">
        <v>1883</v>
      </c>
      <c r="AI2065" s="182">
        <v>129</v>
      </c>
      <c r="AJ2065" s="181" t="s">
        <v>2175</v>
      </c>
      <c r="AK2065" s="181" t="s">
        <v>1883</v>
      </c>
      <c r="AL2065" s="181" t="s">
        <v>1883</v>
      </c>
      <c r="AO2065" s="181"/>
      <c r="AQ2065">
        <v>10</v>
      </c>
      <c r="AR2065" s="182">
        <v>40</v>
      </c>
      <c r="AS2065" s="183" t="s">
        <v>1882</v>
      </c>
      <c r="AT2065">
        <v>0</v>
      </c>
      <c r="AU2065">
        <v>104</v>
      </c>
      <c r="AV2065" s="182">
        <v>8</v>
      </c>
      <c r="AW2065" s="184">
        <v>0</v>
      </c>
      <c r="AX2065" s="183" t="s">
        <v>1881</v>
      </c>
      <c r="AY2065" s="184">
        <v>0</v>
      </c>
      <c r="AZ2065">
        <v>0</v>
      </c>
      <c r="BA2065">
        <v>0</v>
      </c>
      <c r="BB2065">
        <v>0</v>
      </c>
      <c r="BC2065" s="182">
        <v>10389</v>
      </c>
      <c r="BD2065" t="s">
        <v>1883</v>
      </c>
      <c r="BE2065" t="s">
        <v>1883</v>
      </c>
      <c r="BF2065" t="s">
        <v>1883</v>
      </c>
      <c r="BG2065" s="181" t="s">
        <v>1883</v>
      </c>
      <c r="BH2065">
        <v>4</v>
      </c>
      <c r="BI2065" s="184">
        <v>0</v>
      </c>
      <c r="BJ2065" s="182">
        <v>0</v>
      </c>
      <c r="BK2065" s="181" t="s">
        <v>1883</v>
      </c>
      <c r="BL2065">
        <v>0</v>
      </c>
      <c r="BM2065">
        <v>0</v>
      </c>
      <c r="BN2065">
        <v>0</v>
      </c>
    </row>
    <row r="2066" spans="1:66" x14ac:dyDescent="0.25">
      <c r="A2066">
        <v>10390</v>
      </c>
      <c r="B2066" t="s">
        <v>5491</v>
      </c>
      <c r="C2066">
        <v>18</v>
      </c>
      <c r="D2066">
        <v>0</v>
      </c>
      <c r="E2066">
        <v>0</v>
      </c>
      <c r="F2066" t="s">
        <v>1881</v>
      </c>
      <c r="G2066" t="s">
        <v>1882</v>
      </c>
      <c r="H2066" t="s">
        <v>1881</v>
      </c>
      <c r="I2066" t="s">
        <v>1881</v>
      </c>
      <c r="J2066" t="s">
        <v>1881</v>
      </c>
      <c r="K2066" t="s">
        <v>1881</v>
      </c>
      <c r="L2066" t="s">
        <v>1881</v>
      </c>
      <c r="M2066" s="180">
        <v>45328</v>
      </c>
      <c r="N2066" t="s">
        <v>1883</v>
      </c>
      <c r="O2066" t="s">
        <v>1883</v>
      </c>
      <c r="P2066" t="s">
        <v>5492</v>
      </c>
      <c r="Q2066">
        <v>0</v>
      </c>
      <c r="R2066">
        <v>0</v>
      </c>
      <c r="S2066" t="s">
        <v>1883</v>
      </c>
      <c r="T2066" t="s">
        <v>1883</v>
      </c>
      <c r="U2066">
        <v>0</v>
      </c>
      <c r="V2066" t="s">
        <v>1883</v>
      </c>
      <c r="W2066">
        <v>0</v>
      </c>
      <c r="X2066">
        <v>0</v>
      </c>
      <c r="Y2066">
        <v>0</v>
      </c>
      <c r="Z2066" t="s">
        <v>1881</v>
      </c>
      <c r="AA2066" t="s">
        <v>1881</v>
      </c>
      <c r="AB2066" t="s">
        <v>1881</v>
      </c>
      <c r="AC2066">
        <v>0</v>
      </c>
      <c r="AD2066">
        <v>0</v>
      </c>
      <c r="AE2066">
        <v>0</v>
      </c>
      <c r="AF2066">
        <v>0</v>
      </c>
      <c r="AG2066" t="s">
        <v>1881</v>
      </c>
      <c r="AH2066" s="181" t="s">
        <v>1883</v>
      </c>
      <c r="AI2066" s="182">
        <v>116</v>
      </c>
      <c r="AJ2066" s="181" t="s">
        <v>1992</v>
      </c>
      <c r="AK2066" s="181" t="s">
        <v>5493</v>
      </c>
      <c r="AL2066" s="181" t="s">
        <v>1883</v>
      </c>
      <c r="AO2066" s="181"/>
      <c r="AQ2066">
        <v>10</v>
      </c>
      <c r="AR2066" s="182">
        <v>40</v>
      </c>
      <c r="AS2066" s="183" t="s">
        <v>1882</v>
      </c>
      <c r="AT2066">
        <v>0</v>
      </c>
      <c r="AU2066">
        <v>80</v>
      </c>
      <c r="AV2066" s="182">
        <v>6</v>
      </c>
      <c r="AW2066" s="184">
        <v>0</v>
      </c>
      <c r="AX2066" s="183" t="s">
        <v>1881</v>
      </c>
      <c r="AY2066" s="184">
        <v>0</v>
      </c>
      <c r="AZ2066">
        <v>0</v>
      </c>
      <c r="BA2066">
        <v>0</v>
      </c>
      <c r="BB2066">
        <v>0</v>
      </c>
      <c r="BC2066" s="182">
        <v>10390</v>
      </c>
      <c r="BD2066" t="s">
        <v>1883</v>
      </c>
      <c r="BE2066" t="s">
        <v>1883</v>
      </c>
      <c r="BF2066" t="s">
        <v>1883</v>
      </c>
      <c r="BG2066" s="181" t="s">
        <v>1883</v>
      </c>
      <c r="BH2066">
        <v>0</v>
      </c>
      <c r="BI2066" s="184">
        <v>0</v>
      </c>
      <c r="BJ2066" s="182">
        <v>0</v>
      </c>
      <c r="BK2066" s="181" t="s">
        <v>1883</v>
      </c>
      <c r="BL2066">
        <v>0</v>
      </c>
      <c r="BM2066">
        <v>0</v>
      </c>
      <c r="BN2066">
        <v>0</v>
      </c>
    </row>
    <row r="2067" spans="1:66" x14ac:dyDescent="0.25">
      <c r="A2067">
        <v>10391</v>
      </c>
      <c r="B2067" t="s">
        <v>5494</v>
      </c>
      <c r="C2067">
        <v>12</v>
      </c>
      <c r="D2067">
        <v>0</v>
      </c>
      <c r="E2067">
        <v>0</v>
      </c>
      <c r="F2067" t="s">
        <v>1881</v>
      </c>
      <c r="G2067" t="s">
        <v>1882</v>
      </c>
      <c r="H2067" t="s">
        <v>1881</v>
      </c>
      <c r="I2067" t="s">
        <v>1881</v>
      </c>
      <c r="J2067" t="s">
        <v>1881</v>
      </c>
      <c r="K2067" t="s">
        <v>1881</v>
      </c>
      <c r="L2067" t="s">
        <v>1881</v>
      </c>
      <c r="M2067" s="180">
        <v>45331</v>
      </c>
      <c r="N2067" t="s">
        <v>1883</v>
      </c>
      <c r="O2067" t="s">
        <v>5495</v>
      </c>
      <c r="P2067" t="s">
        <v>5495</v>
      </c>
      <c r="Q2067">
        <v>0</v>
      </c>
      <c r="R2067">
        <v>0</v>
      </c>
      <c r="S2067" t="s">
        <v>1883</v>
      </c>
      <c r="T2067" t="s">
        <v>1883</v>
      </c>
      <c r="U2067">
        <v>2</v>
      </c>
      <c r="V2067" t="s">
        <v>1896</v>
      </c>
      <c r="W2067">
        <v>1.65</v>
      </c>
      <c r="X2067">
        <v>0</v>
      </c>
      <c r="Y2067">
        <v>0</v>
      </c>
      <c r="Z2067" t="s">
        <v>1881</v>
      </c>
      <c r="AA2067" t="s">
        <v>1881</v>
      </c>
      <c r="AB2067" t="s">
        <v>1881</v>
      </c>
      <c r="AC2067">
        <v>0</v>
      </c>
      <c r="AD2067">
        <v>0</v>
      </c>
      <c r="AE2067">
        <v>0</v>
      </c>
      <c r="AF2067">
        <v>0</v>
      </c>
      <c r="AG2067" t="s">
        <v>1881</v>
      </c>
      <c r="AH2067" s="181" t="s">
        <v>1883</v>
      </c>
      <c r="AI2067" s="182">
        <v>47</v>
      </c>
      <c r="AJ2067" s="181" t="s">
        <v>2012</v>
      </c>
      <c r="AK2067" s="181" t="s">
        <v>5496</v>
      </c>
      <c r="AL2067" s="181" t="s">
        <v>1883</v>
      </c>
      <c r="AO2067" s="181"/>
      <c r="AQ2067">
        <v>10</v>
      </c>
      <c r="AR2067" s="182">
        <v>40</v>
      </c>
      <c r="AS2067" s="183" t="s">
        <v>1882</v>
      </c>
      <c r="AT2067">
        <v>0</v>
      </c>
      <c r="AU2067">
        <v>0</v>
      </c>
      <c r="AV2067" s="182">
        <v>0</v>
      </c>
      <c r="AW2067" s="184">
        <v>0</v>
      </c>
      <c r="AX2067" s="183" t="s">
        <v>1881</v>
      </c>
      <c r="AY2067" s="184">
        <v>0</v>
      </c>
      <c r="AZ2067">
        <v>0</v>
      </c>
      <c r="BA2067">
        <v>0</v>
      </c>
      <c r="BB2067">
        <v>0</v>
      </c>
      <c r="BC2067" s="182">
        <v>10391</v>
      </c>
      <c r="BD2067" t="s">
        <v>1883</v>
      </c>
      <c r="BE2067" t="s">
        <v>1883</v>
      </c>
      <c r="BF2067" t="s">
        <v>1883</v>
      </c>
      <c r="BG2067" s="181" t="s">
        <v>1883</v>
      </c>
      <c r="BH2067">
        <v>0</v>
      </c>
      <c r="BI2067" s="184">
        <v>0</v>
      </c>
      <c r="BJ2067" s="182">
        <v>0</v>
      </c>
      <c r="BK2067" s="181" t="s">
        <v>1883</v>
      </c>
      <c r="BL2067">
        <v>0</v>
      </c>
      <c r="BM2067">
        <v>0</v>
      </c>
      <c r="BN2067">
        <v>0</v>
      </c>
    </row>
    <row r="2068" spans="1:66" x14ac:dyDescent="0.25">
      <c r="A2068">
        <v>10392</v>
      </c>
      <c r="B2068" t="s">
        <v>5497</v>
      </c>
      <c r="C2068">
        <v>1</v>
      </c>
      <c r="D2068">
        <v>0</v>
      </c>
      <c r="E2068">
        <v>0</v>
      </c>
      <c r="F2068" t="s">
        <v>1881</v>
      </c>
      <c r="G2068" t="s">
        <v>1882</v>
      </c>
      <c r="H2068" t="s">
        <v>1881</v>
      </c>
      <c r="I2068" t="s">
        <v>1881</v>
      </c>
      <c r="J2068" t="s">
        <v>1881</v>
      </c>
      <c r="K2068" t="s">
        <v>1881</v>
      </c>
      <c r="L2068" t="s">
        <v>1881</v>
      </c>
      <c r="M2068" s="180">
        <v>45336</v>
      </c>
      <c r="N2068" t="s">
        <v>1883</v>
      </c>
      <c r="O2068" t="s">
        <v>5498</v>
      </c>
      <c r="P2068" t="s">
        <v>5498</v>
      </c>
      <c r="Q2068">
        <v>0</v>
      </c>
      <c r="R2068">
        <v>0</v>
      </c>
      <c r="S2068" t="s">
        <v>1883</v>
      </c>
      <c r="T2068" t="s">
        <v>1883</v>
      </c>
      <c r="U2068">
        <v>0</v>
      </c>
      <c r="V2068" t="s">
        <v>1883</v>
      </c>
      <c r="W2068">
        <v>0</v>
      </c>
      <c r="X2068">
        <v>0</v>
      </c>
      <c r="Y2068">
        <v>0</v>
      </c>
      <c r="Z2068" t="s">
        <v>1881</v>
      </c>
      <c r="AA2068" t="s">
        <v>1881</v>
      </c>
      <c r="AB2068" t="s">
        <v>1881</v>
      </c>
      <c r="AC2068">
        <v>0</v>
      </c>
      <c r="AD2068">
        <v>0</v>
      </c>
      <c r="AE2068">
        <v>0</v>
      </c>
      <c r="AF2068">
        <v>0</v>
      </c>
      <c r="AG2068" t="s">
        <v>1882</v>
      </c>
      <c r="AH2068" s="181" t="s">
        <v>1883</v>
      </c>
      <c r="AI2068" s="182">
        <v>48</v>
      </c>
      <c r="AJ2068" s="181" t="s">
        <v>1897</v>
      </c>
      <c r="AK2068" s="181" t="s">
        <v>1883</v>
      </c>
      <c r="AL2068" s="181" t="s">
        <v>1883</v>
      </c>
      <c r="AO2068" s="181"/>
      <c r="AQ2068">
        <v>10</v>
      </c>
      <c r="AR2068" s="182">
        <v>40</v>
      </c>
      <c r="AS2068" s="183" t="s">
        <v>1882</v>
      </c>
      <c r="AT2068">
        <v>0</v>
      </c>
      <c r="AU2068">
        <v>0</v>
      </c>
      <c r="AV2068" s="182">
        <v>0</v>
      </c>
      <c r="AW2068" s="184">
        <v>0</v>
      </c>
      <c r="AX2068" s="183" t="s">
        <v>1881</v>
      </c>
      <c r="AY2068" s="184">
        <v>0</v>
      </c>
      <c r="AZ2068">
        <v>0</v>
      </c>
      <c r="BA2068">
        <v>0</v>
      </c>
      <c r="BB2068">
        <v>0</v>
      </c>
      <c r="BC2068" s="182">
        <v>10392</v>
      </c>
      <c r="BD2068" t="s">
        <v>1883</v>
      </c>
      <c r="BE2068" t="s">
        <v>1883</v>
      </c>
      <c r="BF2068" t="s">
        <v>1883</v>
      </c>
      <c r="BG2068" s="181" t="s">
        <v>1883</v>
      </c>
      <c r="BH2068">
        <v>0</v>
      </c>
      <c r="BI2068" s="184">
        <v>0</v>
      </c>
      <c r="BJ2068" s="182">
        <v>0</v>
      </c>
      <c r="BK2068" s="181" t="s">
        <v>1883</v>
      </c>
      <c r="BL2068">
        <v>0</v>
      </c>
      <c r="BM2068">
        <v>0</v>
      </c>
      <c r="BN2068">
        <v>0</v>
      </c>
    </row>
    <row r="2069" spans="1:66" x14ac:dyDescent="0.25">
      <c r="A2069">
        <v>10393</v>
      </c>
      <c r="B2069" t="s">
        <v>5499</v>
      </c>
      <c r="C2069">
        <v>1</v>
      </c>
      <c r="D2069">
        <v>0</v>
      </c>
      <c r="E2069">
        <v>0</v>
      </c>
      <c r="F2069" t="s">
        <v>1881</v>
      </c>
      <c r="G2069" t="s">
        <v>1882</v>
      </c>
      <c r="H2069" t="s">
        <v>1881</v>
      </c>
      <c r="I2069" t="s">
        <v>1881</v>
      </c>
      <c r="J2069" t="s">
        <v>1881</v>
      </c>
      <c r="K2069" t="s">
        <v>1881</v>
      </c>
      <c r="L2069" t="s">
        <v>1881</v>
      </c>
      <c r="M2069" s="180">
        <v>45336</v>
      </c>
      <c r="N2069" t="s">
        <v>2004</v>
      </c>
      <c r="O2069" t="s">
        <v>5500</v>
      </c>
      <c r="P2069" t="s">
        <v>5500</v>
      </c>
      <c r="Q2069">
        <v>0</v>
      </c>
      <c r="R2069">
        <v>0</v>
      </c>
      <c r="S2069" t="s">
        <v>1883</v>
      </c>
      <c r="T2069" t="s">
        <v>1883</v>
      </c>
      <c r="U2069">
        <v>0</v>
      </c>
      <c r="V2069" t="s">
        <v>1883</v>
      </c>
      <c r="W2069">
        <v>0</v>
      </c>
      <c r="X2069">
        <v>0</v>
      </c>
      <c r="Y2069">
        <v>0</v>
      </c>
      <c r="Z2069" t="s">
        <v>1881</v>
      </c>
      <c r="AA2069" t="s">
        <v>1881</v>
      </c>
      <c r="AB2069" t="s">
        <v>1881</v>
      </c>
      <c r="AC2069">
        <v>0</v>
      </c>
      <c r="AD2069">
        <v>0</v>
      </c>
      <c r="AE2069">
        <v>0</v>
      </c>
      <c r="AF2069">
        <v>0</v>
      </c>
      <c r="AG2069" t="s">
        <v>1882</v>
      </c>
      <c r="AH2069" s="181" t="s">
        <v>1883</v>
      </c>
      <c r="AI2069" s="182">
        <v>48</v>
      </c>
      <c r="AJ2069" s="181" t="s">
        <v>1897</v>
      </c>
      <c r="AK2069" s="181" t="s">
        <v>1883</v>
      </c>
      <c r="AL2069" s="181" t="s">
        <v>1883</v>
      </c>
      <c r="AO2069" s="181"/>
      <c r="AQ2069">
        <v>10</v>
      </c>
      <c r="AR2069" s="182">
        <v>40</v>
      </c>
      <c r="AS2069" s="183" t="s">
        <v>1882</v>
      </c>
      <c r="AT2069">
        <v>0</v>
      </c>
      <c r="AU2069">
        <v>0</v>
      </c>
      <c r="AV2069" s="182">
        <v>0</v>
      </c>
      <c r="AW2069" s="184">
        <v>0</v>
      </c>
      <c r="AX2069" s="183" t="s">
        <v>1881</v>
      </c>
      <c r="AY2069" s="184">
        <v>0</v>
      </c>
      <c r="AZ2069">
        <v>0</v>
      </c>
      <c r="BA2069">
        <v>0</v>
      </c>
      <c r="BB2069">
        <v>0</v>
      </c>
      <c r="BC2069" s="182">
        <v>10393</v>
      </c>
      <c r="BD2069" t="s">
        <v>1883</v>
      </c>
      <c r="BE2069" t="s">
        <v>1883</v>
      </c>
      <c r="BF2069" t="s">
        <v>1883</v>
      </c>
      <c r="BG2069" s="181" t="s">
        <v>1883</v>
      </c>
      <c r="BH2069">
        <v>0</v>
      </c>
      <c r="BI2069" s="184">
        <v>0</v>
      </c>
      <c r="BJ2069" s="182">
        <v>0</v>
      </c>
      <c r="BK2069" s="181" t="s">
        <v>1883</v>
      </c>
      <c r="BL2069">
        <v>0</v>
      </c>
      <c r="BM2069">
        <v>0</v>
      </c>
      <c r="BN2069">
        <v>0</v>
      </c>
    </row>
    <row r="2070" spans="1:66" x14ac:dyDescent="0.25">
      <c r="A2070">
        <v>10394</v>
      </c>
      <c r="B2070" t="s">
        <v>1354</v>
      </c>
      <c r="C2070">
        <v>12</v>
      </c>
      <c r="D2070">
        <v>0</v>
      </c>
      <c r="E2070">
        <v>0</v>
      </c>
      <c r="F2070" t="s">
        <v>1881</v>
      </c>
      <c r="G2070" t="s">
        <v>1882</v>
      </c>
      <c r="H2070" t="s">
        <v>1881</v>
      </c>
      <c r="I2070" t="s">
        <v>1881</v>
      </c>
      <c r="J2070" t="s">
        <v>1881</v>
      </c>
      <c r="K2070" t="s">
        <v>1881</v>
      </c>
      <c r="L2070" t="s">
        <v>1881</v>
      </c>
      <c r="M2070" s="180">
        <v>45336</v>
      </c>
      <c r="N2070" t="s">
        <v>1883</v>
      </c>
      <c r="O2070" t="s">
        <v>5501</v>
      </c>
      <c r="P2070" t="s">
        <v>5502</v>
      </c>
      <c r="Q2070">
        <v>0</v>
      </c>
      <c r="R2070">
        <v>0</v>
      </c>
      <c r="S2070" t="s">
        <v>1883</v>
      </c>
      <c r="T2070" t="s">
        <v>1883</v>
      </c>
      <c r="U2070">
        <v>2</v>
      </c>
      <c r="V2070" t="s">
        <v>1896</v>
      </c>
      <c r="W2070">
        <v>0.96</v>
      </c>
      <c r="X2070">
        <v>0</v>
      </c>
      <c r="Y2070">
        <v>0</v>
      </c>
      <c r="Z2070" t="s">
        <v>1881</v>
      </c>
      <c r="AA2070" t="s">
        <v>1881</v>
      </c>
      <c r="AB2070" t="s">
        <v>1881</v>
      </c>
      <c r="AC2070">
        <v>0</v>
      </c>
      <c r="AD2070">
        <v>0</v>
      </c>
      <c r="AE2070">
        <v>0</v>
      </c>
      <c r="AF2070">
        <v>0</v>
      </c>
      <c r="AG2070" t="s">
        <v>1882</v>
      </c>
      <c r="AH2070" s="181" t="s">
        <v>1883</v>
      </c>
      <c r="AI2070" s="182">
        <v>48</v>
      </c>
      <c r="AJ2070" s="181" t="s">
        <v>1897</v>
      </c>
      <c r="AK2070" s="181" t="s">
        <v>1883</v>
      </c>
      <c r="AL2070" s="181" t="s">
        <v>1883</v>
      </c>
      <c r="AO2070" s="181"/>
      <c r="AQ2070">
        <v>10</v>
      </c>
      <c r="AR2070" s="182">
        <v>40</v>
      </c>
      <c r="AS2070" s="183" t="s">
        <v>1882</v>
      </c>
      <c r="AT2070">
        <v>0</v>
      </c>
      <c r="AU2070">
        <v>80</v>
      </c>
      <c r="AV2070" s="182">
        <v>5</v>
      </c>
      <c r="AW2070" s="184">
        <v>0</v>
      </c>
      <c r="AX2070" s="183" t="s">
        <v>1881</v>
      </c>
      <c r="AY2070" s="184">
        <v>0</v>
      </c>
      <c r="AZ2070">
        <v>0</v>
      </c>
      <c r="BA2070">
        <v>0</v>
      </c>
      <c r="BB2070">
        <v>0</v>
      </c>
      <c r="BC2070" s="182">
        <v>10394</v>
      </c>
      <c r="BD2070" t="s">
        <v>1883</v>
      </c>
      <c r="BE2070" t="s">
        <v>1883</v>
      </c>
      <c r="BF2070" t="s">
        <v>1883</v>
      </c>
      <c r="BG2070" s="181" t="s">
        <v>1883</v>
      </c>
      <c r="BH2070">
        <v>0</v>
      </c>
      <c r="BI2070" s="184">
        <v>0</v>
      </c>
      <c r="BJ2070" s="182">
        <v>0</v>
      </c>
      <c r="BK2070" s="181" t="s">
        <v>1883</v>
      </c>
      <c r="BL2070">
        <v>0</v>
      </c>
      <c r="BM2070">
        <v>0</v>
      </c>
      <c r="BN2070">
        <v>0</v>
      </c>
    </row>
    <row r="2071" spans="1:66" x14ac:dyDescent="0.25">
      <c r="A2071">
        <v>10395</v>
      </c>
      <c r="B2071" t="s">
        <v>5503</v>
      </c>
      <c r="C2071">
        <v>22</v>
      </c>
      <c r="D2071">
        <v>0</v>
      </c>
      <c r="E2071">
        <v>0</v>
      </c>
      <c r="F2071" t="s">
        <v>1881</v>
      </c>
      <c r="G2071" t="s">
        <v>1882</v>
      </c>
      <c r="H2071" t="s">
        <v>1881</v>
      </c>
      <c r="I2071" t="s">
        <v>1881</v>
      </c>
      <c r="J2071" t="s">
        <v>1881</v>
      </c>
      <c r="K2071" t="s">
        <v>1881</v>
      </c>
      <c r="L2071" t="s">
        <v>1881</v>
      </c>
      <c r="M2071" s="180">
        <v>45336</v>
      </c>
      <c r="N2071" t="s">
        <v>1883</v>
      </c>
      <c r="O2071" t="s">
        <v>5504</v>
      </c>
      <c r="P2071" t="s">
        <v>5505</v>
      </c>
      <c r="Q2071">
        <v>0</v>
      </c>
      <c r="R2071">
        <v>0</v>
      </c>
      <c r="S2071" t="s">
        <v>1883</v>
      </c>
      <c r="T2071" t="s">
        <v>1883</v>
      </c>
      <c r="U2071">
        <v>2</v>
      </c>
      <c r="V2071" t="s">
        <v>1896</v>
      </c>
      <c r="W2071">
        <v>0.88</v>
      </c>
      <c r="X2071">
        <v>0</v>
      </c>
      <c r="Y2071">
        <v>0</v>
      </c>
      <c r="Z2071" t="s">
        <v>1881</v>
      </c>
      <c r="AA2071" t="s">
        <v>1881</v>
      </c>
      <c r="AB2071" t="s">
        <v>1881</v>
      </c>
      <c r="AC2071">
        <v>0</v>
      </c>
      <c r="AD2071">
        <v>0</v>
      </c>
      <c r="AE2071">
        <v>0</v>
      </c>
      <c r="AF2071">
        <v>0</v>
      </c>
      <c r="AG2071" t="s">
        <v>1882</v>
      </c>
      <c r="AH2071" s="181" t="s">
        <v>1883</v>
      </c>
      <c r="AI2071" s="182">
        <v>48</v>
      </c>
      <c r="AJ2071" s="181" t="s">
        <v>1897</v>
      </c>
      <c r="AK2071" s="181" t="s">
        <v>1883</v>
      </c>
      <c r="AL2071" s="181" t="s">
        <v>1883</v>
      </c>
      <c r="AO2071" s="181"/>
      <c r="AQ2071">
        <v>10</v>
      </c>
      <c r="AR2071" s="182">
        <v>40</v>
      </c>
      <c r="AS2071" s="183" t="s">
        <v>1882</v>
      </c>
      <c r="AT2071">
        <v>0</v>
      </c>
      <c r="AU2071">
        <v>80</v>
      </c>
      <c r="AV2071" s="182">
        <v>5</v>
      </c>
      <c r="AW2071" s="184">
        <v>0</v>
      </c>
      <c r="AX2071" s="183" t="s">
        <v>1881</v>
      </c>
      <c r="AY2071" s="184">
        <v>0</v>
      </c>
      <c r="AZ2071">
        <v>0</v>
      </c>
      <c r="BA2071">
        <v>0</v>
      </c>
      <c r="BB2071">
        <v>0</v>
      </c>
      <c r="BC2071" s="182">
        <v>10395</v>
      </c>
      <c r="BD2071" t="s">
        <v>1883</v>
      </c>
      <c r="BE2071" t="s">
        <v>1883</v>
      </c>
      <c r="BF2071" t="s">
        <v>1883</v>
      </c>
      <c r="BG2071" s="181" t="s">
        <v>1883</v>
      </c>
      <c r="BH2071">
        <v>0</v>
      </c>
      <c r="BI2071" s="184">
        <v>0</v>
      </c>
      <c r="BJ2071" s="182">
        <v>0</v>
      </c>
      <c r="BK2071" s="181" t="s">
        <v>1883</v>
      </c>
      <c r="BL2071">
        <v>0</v>
      </c>
      <c r="BM2071">
        <v>0</v>
      </c>
      <c r="BN2071">
        <v>0</v>
      </c>
    </row>
    <row r="2072" spans="1:66" x14ac:dyDescent="0.25">
      <c r="A2072">
        <v>10396</v>
      </c>
      <c r="B2072" t="s">
        <v>1566</v>
      </c>
      <c r="C2072">
        <v>22</v>
      </c>
      <c r="D2072">
        <v>0</v>
      </c>
      <c r="E2072">
        <v>0</v>
      </c>
      <c r="F2072" t="s">
        <v>1881</v>
      </c>
      <c r="G2072" t="s">
        <v>1882</v>
      </c>
      <c r="H2072" t="s">
        <v>1881</v>
      </c>
      <c r="I2072" t="s">
        <v>1881</v>
      </c>
      <c r="J2072" t="s">
        <v>1881</v>
      </c>
      <c r="K2072" t="s">
        <v>1881</v>
      </c>
      <c r="L2072" t="s">
        <v>1881</v>
      </c>
      <c r="M2072" s="180">
        <v>45336</v>
      </c>
      <c r="N2072" t="s">
        <v>1883</v>
      </c>
      <c r="O2072" t="s">
        <v>5506</v>
      </c>
      <c r="P2072" t="s">
        <v>5507</v>
      </c>
      <c r="Q2072">
        <v>0</v>
      </c>
      <c r="R2072">
        <v>0</v>
      </c>
      <c r="S2072" t="s">
        <v>1883</v>
      </c>
      <c r="T2072" t="s">
        <v>1883</v>
      </c>
      <c r="U2072">
        <v>2</v>
      </c>
      <c r="V2072" t="s">
        <v>1896</v>
      </c>
      <c r="W2072">
        <v>0.88</v>
      </c>
      <c r="X2072">
        <v>0</v>
      </c>
      <c r="Y2072">
        <v>0</v>
      </c>
      <c r="Z2072" t="s">
        <v>1881</v>
      </c>
      <c r="AA2072" t="s">
        <v>1881</v>
      </c>
      <c r="AB2072" t="s">
        <v>1881</v>
      </c>
      <c r="AC2072">
        <v>0</v>
      </c>
      <c r="AD2072">
        <v>0</v>
      </c>
      <c r="AE2072">
        <v>0</v>
      </c>
      <c r="AF2072">
        <v>0</v>
      </c>
      <c r="AG2072" t="s">
        <v>1882</v>
      </c>
      <c r="AH2072" s="181" t="s">
        <v>1883</v>
      </c>
      <c r="AI2072" s="182">
        <v>48</v>
      </c>
      <c r="AJ2072" s="181" t="s">
        <v>1897</v>
      </c>
      <c r="AK2072" s="181" t="s">
        <v>1883</v>
      </c>
      <c r="AL2072" s="181" t="s">
        <v>1883</v>
      </c>
      <c r="AO2072" s="181"/>
      <c r="AQ2072">
        <v>10</v>
      </c>
      <c r="AR2072" s="182">
        <v>40</v>
      </c>
      <c r="AS2072" s="183" t="s">
        <v>1882</v>
      </c>
      <c r="AT2072">
        <v>0</v>
      </c>
      <c r="AU2072">
        <v>80</v>
      </c>
      <c r="AV2072" s="182">
        <v>5</v>
      </c>
      <c r="AW2072" s="184">
        <v>0</v>
      </c>
      <c r="AX2072" s="183" t="s">
        <v>1881</v>
      </c>
      <c r="AY2072" s="184">
        <v>0</v>
      </c>
      <c r="AZ2072">
        <v>0</v>
      </c>
      <c r="BA2072">
        <v>0</v>
      </c>
      <c r="BB2072">
        <v>0</v>
      </c>
      <c r="BC2072" s="182">
        <v>10396</v>
      </c>
      <c r="BD2072" t="s">
        <v>1883</v>
      </c>
      <c r="BE2072" t="s">
        <v>1883</v>
      </c>
      <c r="BF2072" t="s">
        <v>1883</v>
      </c>
      <c r="BG2072" s="181" t="s">
        <v>1883</v>
      </c>
      <c r="BH2072">
        <v>0</v>
      </c>
      <c r="BI2072" s="184">
        <v>0</v>
      </c>
      <c r="BJ2072" s="182">
        <v>0</v>
      </c>
      <c r="BK2072" s="181" t="s">
        <v>1883</v>
      </c>
      <c r="BL2072">
        <v>0</v>
      </c>
      <c r="BM2072">
        <v>0</v>
      </c>
      <c r="BN2072">
        <v>0</v>
      </c>
    </row>
    <row r="2073" spans="1:66" x14ac:dyDescent="0.25">
      <c r="A2073">
        <v>10397</v>
      </c>
      <c r="B2073" t="s">
        <v>5508</v>
      </c>
      <c r="C2073">
        <v>22</v>
      </c>
      <c r="D2073">
        <v>0</v>
      </c>
      <c r="E2073">
        <v>0</v>
      </c>
      <c r="F2073" t="s">
        <v>1881</v>
      </c>
      <c r="G2073" t="s">
        <v>1882</v>
      </c>
      <c r="H2073" t="s">
        <v>1881</v>
      </c>
      <c r="I2073" t="s">
        <v>1881</v>
      </c>
      <c r="J2073" t="s">
        <v>1881</v>
      </c>
      <c r="K2073" t="s">
        <v>1881</v>
      </c>
      <c r="L2073" t="s">
        <v>1881</v>
      </c>
      <c r="M2073" s="180">
        <v>45336</v>
      </c>
      <c r="N2073" t="s">
        <v>1883</v>
      </c>
      <c r="O2073" t="s">
        <v>5509</v>
      </c>
      <c r="P2073" t="s">
        <v>5510</v>
      </c>
      <c r="Q2073">
        <v>0</v>
      </c>
      <c r="R2073">
        <v>0</v>
      </c>
      <c r="S2073" t="s">
        <v>1883</v>
      </c>
      <c r="T2073" t="s">
        <v>1883</v>
      </c>
      <c r="U2073">
        <v>2</v>
      </c>
      <c r="V2073" t="s">
        <v>1896</v>
      </c>
      <c r="W2073">
        <v>0.88</v>
      </c>
      <c r="X2073">
        <v>0</v>
      </c>
      <c r="Y2073">
        <v>0</v>
      </c>
      <c r="Z2073" t="s">
        <v>1881</v>
      </c>
      <c r="AA2073" t="s">
        <v>1881</v>
      </c>
      <c r="AB2073" t="s">
        <v>1881</v>
      </c>
      <c r="AC2073">
        <v>0</v>
      </c>
      <c r="AD2073">
        <v>0</v>
      </c>
      <c r="AE2073">
        <v>0</v>
      </c>
      <c r="AF2073">
        <v>0</v>
      </c>
      <c r="AG2073" t="s">
        <v>1882</v>
      </c>
      <c r="AH2073" s="181" t="s">
        <v>1883</v>
      </c>
      <c r="AI2073" s="182">
        <v>48</v>
      </c>
      <c r="AJ2073" s="181" t="s">
        <v>1897</v>
      </c>
      <c r="AK2073" s="181" t="s">
        <v>1883</v>
      </c>
      <c r="AL2073" s="181" t="s">
        <v>1883</v>
      </c>
      <c r="AO2073" s="181"/>
      <c r="AQ2073">
        <v>10</v>
      </c>
      <c r="AR2073" s="182">
        <v>40</v>
      </c>
      <c r="AS2073" s="183" t="s">
        <v>1882</v>
      </c>
      <c r="AT2073">
        <v>0</v>
      </c>
      <c r="AU2073">
        <v>80</v>
      </c>
      <c r="AV2073" s="182">
        <v>5</v>
      </c>
      <c r="AW2073" s="184">
        <v>0</v>
      </c>
      <c r="AX2073" s="183" t="s">
        <v>1881</v>
      </c>
      <c r="AY2073" s="184">
        <v>0</v>
      </c>
      <c r="AZ2073">
        <v>0</v>
      </c>
      <c r="BA2073">
        <v>0</v>
      </c>
      <c r="BB2073">
        <v>0</v>
      </c>
      <c r="BC2073" s="182">
        <v>10397</v>
      </c>
      <c r="BD2073" t="s">
        <v>1883</v>
      </c>
      <c r="BE2073" t="s">
        <v>1883</v>
      </c>
      <c r="BF2073" t="s">
        <v>1883</v>
      </c>
      <c r="BG2073" s="181" t="s">
        <v>1883</v>
      </c>
      <c r="BH2073">
        <v>0</v>
      </c>
      <c r="BI2073" s="184">
        <v>0</v>
      </c>
      <c r="BJ2073" s="182">
        <v>0</v>
      </c>
      <c r="BK2073" s="181" t="s">
        <v>1883</v>
      </c>
      <c r="BL2073">
        <v>0</v>
      </c>
      <c r="BM2073">
        <v>0</v>
      </c>
      <c r="BN2073">
        <v>0</v>
      </c>
    </row>
    <row r="2074" spans="1:66" x14ac:dyDescent="0.25">
      <c r="A2074">
        <v>10398</v>
      </c>
      <c r="B2074" t="s">
        <v>1356</v>
      </c>
      <c r="C2074">
        <v>12</v>
      </c>
      <c r="D2074">
        <v>0</v>
      </c>
      <c r="E2074">
        <v>0</v>
      </c>
      <c r="F2074" t="s">
        <v>1881</v>
      </c>
      <c r="G2074" t="s">
        <v>1882</v>
      </c>
      <c r="H2074" t="s">
        <v>1881</v>
      </c>
      <c r="I2074" t="s">
        <v>1881</v>
      </c>
      <c r="J2074" t="s">
        <v>1881</v>
      </c>
      <c r="K2074" t="s">
        <v>1881</v>
      </c>
      <c r="L2074" t="s">
        <v>1881</v>
      </c>
      <c r="M2074" s="180">
        <v>45336</v>
      </c>
      <c r="N2074" t="s">
        <v>1883</v>
      </c>
      <c r="O2074" t="s">
        <v>5511</v>
      </c>
      <c r="P2074" t="s">
        <v>5512</v>
      </c>
      <c r="Q2074">
        <v>0</v>
      </c>
      <c r="R2074">
        <v>0</v>
      </c>
      <c r="S2074" t="s">
        <v>1883</v>
      </c>
      <c r="T2074" t="s">
        <v>1883</v>
      </c>
      <c r="U2074">
        <v>2</v>
      </c>
      <c r="V2074" t="s">
        <v>1896</v>
      </c>
      <c r="W2074">
        <v>0.96</v>
      </c>
      <c r="X2074">
        <v>0</v>
      </c>
      <c r="Y2074">
        <v>0</v>
      </c>
      <c r="Z2074" t="s">
        <v>1881</v>
      </c>
      <c r="AA2074" t="s">
        <v>1881</v>
      </c>
      <c r="AB2074" t="s">
        <v>1881</v>
      </c>
      <c r="AC2074">
        <v>0</v>
      </c>
      <c r="AD2074">
        <v>0</v>
      </c>
      <c r="AE2074">
        <v>0</v>
      </c>
      <c r="AF2074">
        <v>0</v>
      </c>
      <c r="AG2074" t="s">
        <v>1882</v>
      </c>
      <c r="AH2074" s="181" t="s">
        <v>1883</v>
      </c>
      <c r="AI2074" s="182">
        <v>48</v>
      </c>
      <c r="AJ2074" s="181" t="s">
        <v>1897</v>
      </c>
      <c r="AK2074" s="181" t="s">
        <v>1883</v>
      </c>
      <c r="AL2074" s="181" t="s">
        <v>1883</v>
      </c>
      <c r="AO2074" s="181"/>
      <c r="AQ2074">
        <v>10</v>
      </c>
      <c r="AR2074" s="182">
        <v>40</v>
      </c>
      <c r="AS2074" s="183" t="s">
        <v>1882</v>
      </c>
      <c r="AT2074">
        <v>0</v>
      </c>
      <c r="AU2074">
        <v>80</v>
      </c>
      <c r="AV2074" s="182">
        <v>5</v>
      </c>
      <c r="AW2074" s="184">
        <v>0</v>
      </c>
      <c r="AX2074" s="183" t="s">
        <v>1881</v>
      </c>
      <c r="AY2074" s="184">
        <v>0</v>
      </c>
      <c r="AZ2074">
        <v>0</v>
      </c>
      <c r="BA2074">
        <v>0</v>
      </c>
      <c r="BB2074">
        <v>0</v>
      </c>
      <c r="BC2074" s="182">
        <v>10398</v>
      </c>
      <c r="BD2074" t="s">
        <v>1883</v>
      </c>
      <c r="BE2074" t="s">
        <v>1883</v>
      </c>
      <c r="BF2074" t="s">
        <v>1883</v>
      </c>
      <c r="BG2074" s="181" t="s">
        <v>1883</v>
      </c>
      <c r="BH2074">
        <v>0</v>
      </c>
      <c r="BI2074" s="184">
        <v>0</v>
      </c>
      <c r="BJ2074" s="182">
        <v>0</v>
      </c>
      <c r="BK2074" s="181" t="s">
        <v>1883</v>
      </c>
      <c r="BL2074">
        <v>0</v>
      </c>
      <c r="BM2074">
        <v>0</v>
      </c>
      <c r="BN2074">
        <v>0</v>
      </c>
    </row>
    <row r="2075" spans="1:66" x14ac:dyDescent="0.25">
      <c r="A2075">
        <v>10399</v>
      </c>
      <c r="B2075" t="s">
        <v>1031</v>
      </c>
      <c r="C2075">
        <v>24</v>
      </c>
      <c r="D2075">
        <v>0</v>
      </c>
      <c r="E2075">
        <v>0</v>
      </c>
      <c r="F2075" t="s">
        <v>1881</v>
      </c>
      <c r="G2075" t="s">
        <v>1882</v>
      </c>
      <c r="H2075" t="s">
        <v>1881</v>
      </c>
      <c r="I2075" t="s">
        <v>1881</v>
      </c>
      <c r="J2075" t="s">
        <v>1881</v>
      </c>
      <c r="K2075" t="s">
        <v>1881</v>
      </c>
      <c r="L2075" t="s">
        <v>1881</v>
      </c>
      <c r="M2075" s="180">
        <v>45348</v>
      </c>
      <c r="N2075" t="s">
        <v>1883</v>
      </c>
      <c r="O2075" t="s">
        <v>5513</v>
      </c>
      <c r="P2075" t="s">
        <v>5514</v>
      </c>
      <c r="Q2075">
        <v>0</v>
      </c>
      <c r="R2075">
        <v>0</v>
      </c>
      <c r="S2075" t="s">
        <v>1883</v>
      </c>
      <c r="T2075" t="s">
        <v>1883</v>
      </c>
      <c r="U2075">
        <v>2</v>
      </c>
      <c r="V2075" t="s">
        <v>1896</v>
      </c>
      <c r="W2075">
        <v>4.7300000000000004</v>
      </c>
      <c r="X2075">
        <v>0</v>
      </c>
      <c r="Y2075">
        <v>0</v>
      </c>
      <c r="Z2075" t="s">
        <v>1881</v>
      </c>
      <c r="AA2075" t="s">
        <v>1881</v>
      </c>
      <c r="AB2075" t="s">
        <v>1881</v>
      </c>
      <c r="AC2075">
        <v>0</v>
      </c>
      <c r="AD2075">
        <v>0</v>
      </c>
      <c r="AE2075">
        <v>0</v>
      </c>
      <c r="AF2075">
        <v>0</v>
      </c>
      <c r="AG2075" t="s">
        <v>1881</v>
      </c>
      <c r="AH2075" s="181" t="s">
        <v>1883</v>
      </c>
      <c r="AI2075" s="182">
        <v>47</v>
      </c>
      <c r="AJ2075" s="181" t="s">
        <v>2012</v>
      </c>
      <c r="AK2075" s="181" t="s">
        <v>5515</v>
      </c>
      <c r="AL2075" s="181" t="s">
        <v>1883</v>
      </c>
      <c r="AO2075" s="181"/>
      <c r="AQ2075">
        <v>10</v>
      </c>
      <c r="AR2075" s="182">
        <v>40</v>
      </c>
      <c r="AS2075" s="183" t="s">
        <v>1882</v>
      </c>
      <c r="AT2075">
        <v>0</v>
      </c>
      <c r="AU2075">
        <v>84</v>
      </c>
      <c r="AV2075" s="182">
        <v>6</v>
      </c>
      <c r="AW2075" s="184">
        <v>0</v>
      </c>
      <c r="AX2075" s="183" t="s">
        <v>1881</v>
      </c>
      <c r="AY2075" s="184">
        <v>0</v>
      </c>
      <c r="AZ2075">
        <v>0</v>
      </c>
      <c r="BA2075">
        <v>0</v>
      </c>
      <c r="BB2075">
        <v>0</v>
      </c>
      <c r="BC2075" s="182">
        <v>10399</v>
      </c>
      <c r="BD2075" t="s">
        <v>1883</v>
      </c>
      <c r="BE2075" t="s">
        <v>1883</v>
      </c>
      <c r="BF2075" t="s">
        <v>1883</v>
      </c>
      <c r="BG2075" s="181" t="s">
        <v>1883</v>
      </c>
      <c r="BH2075">
        <v>0</v>
      </c>
      <c r="BI2075" s="184">
        <v>0</v>
      </c>
      <c r="BJ2075" s="182">
        <v>0</v>
      </c>
      <c r="BK2075" s="181" t="s">
        <v>1883</v>
      </c>
      <c r="BL2075">
        <v>0</v>
      </c>
      <c r="BM2075">
        <v>0</v>
      </c>
      <c r="BN2075">
        <v>0</v>
      </c>
    </row>
    <row r="2076" spans="1:66" x14ac:dyDescent="0.25">
      <c r="A2076">
        <v>10400</v>
      </c>
      <c r="B2076" t="s">
        <v>5516</v>
      </c>
      <c r="C2076">
        <v>18</v>
      </c>
      <c r="D2076">
        <v>0</v>
      </c>
      <c r="E2076">
        <v>0</v>
      </c>
      <c r="F2076" t="s">
        <v>1881</v>
      </c>
      <c r="G2076" t="s">
        <v>1882</v>
      </c>
      <c r="H2076" t="s">
        <v>1881</v>
      </c>
      <c r="I2076" t="s">
        <v>1881</v>
      </c>
      <c r="J2076" t="s">
        <v>1881</v>
      </c>
      <c r="K2076" t="s">
        <v>1881</v>
      </c>
      <c r="L2076" t="s">
        <v>1881</v>
      </c>
      <c r="M2076" s="180">
        <v>45349</v>
      </c>
      <c r="N2076" t="s">
        <v>1883</v>
      </c>
      <c r="O2076" t="s">
        <v>5517</v>
      </c>
      <c r="P2076" t="s">
        <v>5518</v>
      </c>
      <c r="Q2076">
        <v>0</v>
      </c>
      <c r="R2076">
        <v>0</v>
      </c>
      <c r="S2076" t="s">
        <v>1883</v>
      </c>
      <c r="T2076" t="s">
        <v>1883</v>
      </c>
      <c r="U2076">
        <v>0</v>
      </c>
      <c r="V2076" t="s">
        <v>1883</v>
      </c>
      <c r="W2076">
        <v>0</v>
      </c>
      <c r="X2076">
        <v>0</v>
      </c>
      <c r="Y2076">
        <v>0</v>
      </c>
      <c r="Z2076" t="s">
        <v>1881</v>
      </c>
      <c r="AA2076" t="s">
        <v>1881</v>
      </c>
      <c r="AB2076" t="s">
        <v>1881</v>
      </c>
      <c r="AC2076">
        <v>0</v>
      </c>
      <c r="AD2076">
        <v>0</v>
      </c>
      <c r="AE2076">
        <v>0</v>
      </c>
      <c r="AF2076">
        <v>0</v>
      </c>
      <c r="AG2076" t="s">
        <v>1881</v>
      </c>
      <c r="AH2076" s="181" t="s">
        <v>1883</v>
      </c>
      <c r="AI2076" s="182">
        <v>244</v>
      </c>
      <c r="AJ2076" s="181" t="s">
        <v>2720</v>
      </c>
      <c r="AK2076" s="181" t="s">
        <v>1883</v>
      </c>
      <c r="AL2076" s="181" t="s">
        <v>1883</v>
      </c>
      <c r="AO2076" s="181"/>
      <c r="AQ2076">
        <v>10</v>
      </c>
      <c r="AR2076" s="182">
        <v>40</v>
      </c>
      <c r="AS2076" s="183" t="s">
        <v>1882</v>
      </c>
      <c r="AT2076">
        <v>0</v>
      </c>
      <c r="AU2076">
        <v>261</v>
      </c>
      <c r="AV2076" s="182">
        <v>0</v>
      </c>
      <c r="AW2076" s="184">
        <v>0</v>
      </c>
      <c r="AX2076" s="183" t="s">
        <v>1881</v>
      </c>
      <c r="AY2076" s="184">
        <v>0</v>
      </c>
      <c r="AZ2076">
        <v>0</v>
      </c>
      <c r="BA2076">
        <v>0</v>
      </c>
      <c r="BB2076">
        <v>0</v>
      </c>
      <c r="BC2076" s="182">
        <v>10400</v>
      </c>
      <c r="BD2076" t="s">
        <v>1883</v>
      </c>
      <c r="BE2076" t="s">
        <v>1883</v>
      </c>
      <c r="BF2076" t="s">
        <v>1883</v>
      </c>
      <c r="BG2076" s="181" t="s">
        <v>1883</v>
      </c>
      <c r="BH2076">
        <v>0</v>
      </c>
      <c r="BI2076" s="184">
        <v>0</v>
      </c>
      <c r="BJ2076" s="182">
        <v>0</v>
      </c>
      <c r="BK2076" s="181" t="s">
        <v>1883</v>
      </c>
      <c r="BL2076">
        <v>0</v>
      </c>
      <c r="BM2076">
        <v>0</v>
      </c>
      <c r="BN2076">
        <v>0</v>
      </c>
    </row>
    <row r="2077" spans="1:66" x14ac:dyDescent="0.25">
      <c r="A2077">
        <v>10401</v>
      </c>
      <c r="B2077" t="s">
        <v>5519</v>
      </c>
      <c r="C2077">
        <v>24</v>
      </c>
      <c r="D2077">
        <v>0</v>
      </c>
      <c r="E2077">
        <v>0</v>
      </c>
      <c r="F2077" t="s">
        <v>1881</v>
      </c>
      <c r="G2077" t="s">
        <v>1882</v>
      </c>
      <c r="H2077" t="s">
        <v>1881</v>
      </c>
      <c r="I2077" t="s">
        <v>1881</v>
      </c>
      <c r="J2077" t="s">
        <v>1881</v>
      </c>
      <c r="K2077" t="s">
        <v>1881</v>
      </c>
      <c r="L2077" t="s">
        <v>1881</v>
      </c>
      <c r="M2077" s="180">
        <v>45358</v>
      </c>
      <c r="N2077" t="s">
        <v>1883</v>
      </c>
      <c r="O2077" t="s">
        <v>1883</v>
      </c>
      <c r="P2077" t="s">
        <v>5520</v>
      </c>
      <c r="Q2077">
        <v>0</v>
      </c>
      <c r="R2077">
        <v>0</v>
      </c>
      <c r="S2077" t="s">
        <v>1883</v>
      </c>
      <c r="T2077" t="s">
        <v>1883</v>
      </c>
      <c r="U2077">
        <v>0</v>
      </c>
      <c r="V2077" t="s">
        <v>1883</v>
      </c>
      <c r="W2077">
        <v>0</v>
      </c>
      <c r="X2077">
        <v>0</v>
      </c>
      <c r="Y2077">
        <v>0</v>
      </c>
      <c r="Z2077" t="s">
        <v>1881</v>
      </c>
      <c r="AA2077" t="s">
        <v>1881</v>
      </c>
      <c r="AB2077" t="s">
        <v>1881</v>
      </c>
      <c r="AC2077">
        <v>0</v>
      </c>
      <c r="AD2077">
        <v>0</v>
      </c>
      <c r="AE2077">
        <v>0</v>
      </c>
      <c r="AF2077">
        <v>0</v>
      </c>
      <c r="AG2077" t="s">
        <v>1881</v>
      </c>
      <c r="AH2077" s="181" t="s">
        <v>1883</v>
      </c>
      <c r="AI2077" s="182">
        <v>116</v>
      </c>
      <c r="AJ2077" s="181" t="s">
        <v>1992</v>
      </c>
      <c r="AK2077" s="181" t="s">
        <v>5521</v>
      </c>
      <c r="AL2077" s="181" t="s">
        <v>1883</v>
      </c>
      <c r="AO2077" s="181"/>
      <c r="AQ2077">
        <v>10</v>
      </c>
      <c r="AR2077" s="182">
        <v>40</v>
      </c>
      <c r="AS2077" s="183" t="s">
        <v>1882</v>
      </c>
      <c r="AT2077">
        <v>0</v>
      </c>
      <c r="AU2077">
        <v>36</v>
      </c>
      <c r="AV2077" s="182">
        <v>3</v>
      </c>
      <c r="AW2077" s="184">
        <v>0</v>
      </c>
      <c r="AX2077" s="183" t="s">
        <v>1881</v>
      </c>
      <c r="AY2077" s="184">
        <v>0</v>
      </c>
      <c r="AZ2077">
        <v>0</v>
      </c>
      <c r="BA2077">
        <v>0</v>
      </c>
      <c r="BB2077">
        <v>0</v>
      </c>
      <c r="BC2077" s="182">
        <v>10401</v>
      </c>
      <c r="BD2077" t="s">
        <v>1883</v>
      </c>
      <c r="BE2077" t="s">
        <v>1883</v>
      </c>
      <c r="BF2077" t="s">
        <v>1883</v>
      </c>
      <c r="BG2077" s="181" t="s">
        <v>1883</v>
      </c>
      <c r="BH2077">
        <v>0</v>
      </c>
      <c r="BI2077" s="184">
        <v>0</v>
      </c>
      <c r="BJ2077" s="182">
        <v>0</v>
      </c>
      <c r="BK2077" s="181" t="s">
        <v>1883</v>
      </c>
      <c r="BL2077">
        <v>0</v>
      </c>
      <c r="BM2077">
        <v>0</v>
      </c>
      <c r="BN2077">
        <v>0</v>
      </c>
    </row>
    <row r="2078" spans="1:66" x14ac:dyDescent="0.25">
      <c r="A2078">
        <v>10402</v>
      </c>
      <c r="B2078" t="s">
        <v>5522</v>
      </c>
      <c r="C2078">
        <v>4</v>
      </c>
      <c r="D2078">
        <v>0</v>
      </c>
      <c r="E2078">
        <v>0</v>
      </c>
      <c r="F2078" t="s">
        <v>1881</v>
      </c>
      <c r="G2078" t="s">
        <v>1882</v>
      </c>
      <c r="H2078" t="s">
        <v>1881</v>
      </c>
      <c r="I2078" t="s">
        <v>1881</v>
      </c>
      <c r="J2078" t="s">
        <v>1881</v>
      </c>
      <c r="K2078" t="s">
        <v>1881</v>
      </c>
      <c r="L2078" t="s">
        <v>1881</v>
      </c>
      <c r="M2078" s="180">
        <v>45359</v>
      </c>
      <c r="N2078" t="s">
        <v>1883</v>
      </c>
      <c r="O2078" t="s">
        <v>5523</v>
      </c>
      <c r="P2078" t="s">
        <v>5524</v>
      </c>
      <c r="Q2078">
        <v>0</v>
      </c>
      <c r="R2078">
        <v>0</v>
      </c>
      <c r="S2078" t="s">
        <v>1883</v>
      </c>
      <c r="T2078" t="s">
        <v>1883</v>
      </c>
      <c r="U2078">
        <v>0</v>
      </c>
      <c r="V2078" t="s">
        <v>1883</v>
      </c>
      <c r="W2078">
        <v>0</v>
      </c>
      <c r="X2078">
        <v>0</v>
      </c>
      <c r="Y2078">
        <v>0</v>
      </c>
      <c r="Z2078" t="s">
        <v>1881</v>
      </c>
      <c r="AA2078" t="s">
        <v>1881</v>
      </c>
      <c r="AB2078" t="s">
        <v>1881</v>
      </c>
      <c r="AC2078">
        <v>0</v>
      </c>
      <c r="AD2078">
        <v>0</v>
      </c>
      <c r="AE2078">
        <v>0</v>
      </c>
      <c r="AF2078">
        <v>0</v>
      </c>
      <c r="AG2078" t="s">
        <v>1881</v>
      </c>
      <c r="AH2078" s="181" t="s">
        <v>1883</v>
      </c>
      <c r="AI2078" s="182">
        <v>250</v>
      </c>
      <c r="AJ2078" s="181" t="s">
        <v>267</v>
      </c>
      <c r="AK2078" s="181" t="s">
        <v>1883</v>
      </c>
      <c r="AL2078" s="181" t="s">
        <v>1883</v>
      </c>
      <c r="AO2078" s="181"/>
      <c r="AQ2078">
        <v>10</v>
      </c>
      <c r="AR2078" s="182">
        <v>40</v>
      </c>
      <c r="AS2078" s="183" t="s">
        <v>1882</v>
      </c>
      <c r="AT2078">
        <v>0</v>
      </c>
      <c r="AU2078">
        <v>0</v>
      </c>
      <c r="AV2078" s="182">
        <v>0</v>
      </c>
      <c r="AW2078" s="184">
        <v>0</v>
      </c>
      <c r="AX2078" s="183" t="s">
        <v>1881</v>
      </c>
      <c r="AY2078" s="184">
        <v>0</v>
      </c>
      <c r="AZ2078">
        <v>0</v>
      </c>
      <c r="BA2078">
        <v>0</v>
      </c>
      <c r="BB2078">
        <v>0</v>
      </c>
      <c r="BC2078" s="182">
        <v>10402</v>
      </c>
      <c r="BD2078" t="s">
        <v>1883</v>
      </c>
      <c r="BE2078" t="s">
        <v>1883</v>
      </c>
      <c r="BF2078" t="s">
        <v>1883</v>
      </c>
      <c r="BG2078" s="181" t="s">
        <v>1883</v>
      </c>
      <c r="BH2078">
        <v>0</v>
      </c>
      <c r="BI2078" s="184">
        <v>0</v>
      </c>
      <c r="BJ2078" s="182">
        <v>0</v>
      </c>
      <c r="BK2078" s="181" t="s">
        <v>1883</v>
      </c>
      <c r="BL2078">
        <v>0</v>
      </c>
      <c r="BM2078">
        <v>0</v>
      </c>
      <c r="BN2078">
        <v>0</v>
      </c>
    </row>
    <row r="2079" spans="1:66" x14ac:dyDescent="0.25">
      <c r="A2079">
        <v>10403</v>
      </c>
      <c r="B2079" t="s">
        <v>1358</v>
      </c>
      <c r="C2079">
        <v>12</v>
      </c>
      <c r="D2079">
        <v>0</v>
      </c>
      <c r="E2079">
        <v>0</v>
      </c>
      <c r="F2079" t="s">
        <v>1881</v>
      </c>
      <c r="G2079" t="s">
        <v>1882</v>
      </c>
      <c r="H2079" t="s">
        <v>1881</v>
      </c>
      <c r="I2079" t="s">
        <v>1881</v>
      </c>
      <c r="J2079" t="s">
        <v>1881</v>
      </c>
      <c r="K2079" t="s">
        <v>1881</v>
      </c>
      <c r="L2079" t="s">
        <v>1881</v>
      </c>
      <c r="M2079" s="180">
        <v>45363</v>
      </c>
      <c r="N2079" t="s">
        <v>1883</v>
      </c>
      <c r="O2079" t="s">
        <v>5525</v>
      </c>
      <c r="P2079" t="s">
        <v>5526</v>
      </c>
      <c r="Q2079">
        <v>0</v>
      </c>
      <c r="R2079">
        <v>0</v>
      </c>
      <c r="S2079" t="s">
        <v>1883</v>
      </c>
      <c r="T2079" t="s">
        <v>1883</v>
      </c>
      <c r="U2079">
        <v>2</v>
      </c>
      <c r="V2079" t="s">
        <v>1896</v>
      </c>
      <c r="W2079">
        <v>0.96</v>
      </c>
      <c r="X2079">
        <v>0</v>
      </c>
      <c r="Y2079">
        <v>0</v>
      </c>
      <c r="Z2079" t="s">
        <v>1881</v>
      </c>
      <c r="AA2079" t="s">
        <v>1881</v>
      </c>
      <c r="AB2079" t="s">
        <v>1881</v>
      </c>
      <c r="AC2079">
        <v>0</v>
      </c>
      <c r="AD2079">
        <v>0</v>
      </c>
      <c r="AE2079">
        <v>0</v>
      </c>
      <c r="AF2079">
        <v>0</v>
      </c>
      <c r="AG2079" t="s">
        <v>1882</v>
      </c>
      <c r="AH2079" s="181" t="s">
        <v>1883</v>
      </c>
      <c r="AI2079" s="182">
        <v>48</v>
      </c>
      <c r="AJ2079" s="181" t="s">
        <v>1897</v>
      </c>
      <c r="AK2079" s="181" t="s">
        <v>1883</v>
      </c>
      <c r="AL2079" s="181" t="s">
        <v>1883</v>
      </c>
      <c r="AO2079" s="181"/>
      <c r="AQ2079">
        <v>10</v>
      </c>
      <c r="AR2079" s="182">
        <v>40</v>
      </c>
      <c r="AS2079" s="183" t="s">
        <v>1882</v>
      </c>
      <c r="AT2079">
        <v>0</v>
      </c>
      <c r="AU2079">
        <v>80</v>
      </c>
      <c r="AV2079" s="182">
        <v>5</v>
      </c>
      <c r="AW2079" s="184">
        <v>0</v>
      </c>
      <c r="AX2079" s="183" t="s">
        <v>1881</v>
      </c>
      <c r="AY2079" s="184">
        <v>0</v>
      </c>
      <c r="AZ2079">
        <v>0</v>
      </c>
      <c r="BA2079">
        <v>0</v>
      </c>
      <c r="BB2079">
        <v>0</v>
      </c>
      <c r="BC2079" s="182">
        <v>10403</v>
      </c>
      <c r="BD2079" t="s">
        <v>1883</v>
      </c>
      <c r="BE2079" t="s">
        <v>1883</v>
      </c>
      <c r="BF2079" t="s">
        <v>1883</v>
      </c>
      <c r="BG2079" s="181" t="s">
        <v>1883</v>
      </c>
      <c r="BH2079">
        <v>0</v>
      </c>
      <c r="BI2079" s="184">
        <v>0</v>
      </c>
      <c r="BJ2079" s="182">
        <v>0</v>
      </c>
      <c r="BK2079" s="181" t="s">
        <v>1883</v>
      </c>
      <c r="BL2079">
        <v>0</v>
      </c>
      <c r="BM2079">
        <v>0</v>
      </c>
      <c r="BN2079">
        <v>0</v>
      </c>
    </row>
    <row r="2080" spans="1:66" x14ac:dyDescent="0.25">
      <c r="A2080">
        <v>10405</v>
      </c>
      <c r="B2080" t="s">
        <v>5527</v>
      </c>
      <c r="C2080">
        <v>8</v>
      </c>
      <c r="D2080">
        <v>0</v>
      </c>
      <c r="E2080">
        <v>0</v>
      </c>
      <c r="F2080" t="s">
        <v>1881</v>
      </c>
      <c r="G2080" t="s">
        <v>1882</v>
      </c>
      <c r="H2080" t="s">
        <v>1881</v>
      </c>
      <c r="I2080" t="s">
        <v>1881</v>
      </c>
      <c r="J2080" t="s">
        <v>1881</v>
      </c>
      <c r="K2080" t="s">
        <v>1881</v>
      </c>
      <c r="L2080" t="s">
        <v>1881</v>
      </c>
      <c r="M2080" s="180">
        <v>45371</v>
      </c>
      <c r="N2080" t="s">
        <v>1883</v>
      </c>
      <c r="O2080" t="s">
        <v>5528</v>
      </c>
      <c r="P2080" t="s">
        <v>5528</v>
      </c>
      <c r="Q2080">
        <v>0</v>
      </c>
      <c r="R2080">
        <v>0</v>
      </c>
      <c r="S2080" t="s">
        <v>1883</v>
      </c>
      <c r="T2080" t="s">
        <v>1883</v>
      </c>
      <c r="U2080">
        <v>0</v>
      </c>
      <c r="V2080" t="s">
        <v>1883</v>
      </c>
      <c r="W2080">
        <v>0</v>
      </c>
      <c r="X2080">
        <v>0</v>
      </c>
      <c r="Y2080">
        <v>0</v>
      </c>
      <c r="Z2080" t="s">
        <v>1881</v>
      </c>
      <c r="AA2080" t="s">
        <v>1881</v>
      </c>
      <c r="AB2080" t="s">
        <v>1881</v>
      </c>
      <c r="AC2080">
        <v>0</v>
      </c>
      <c r="AD2080">
        <v>0</v>
      </c>
      <c r="AE2080">
        <v>0</v>
      </c>
      <c r="AF2080">
        <v>0</v>
      </c>
      <c r="AG2080" t="s">
        <v>1881</v>
      </c>
      <c r="AH2080" s="181" t="s">
        <v>1883</v>
      </c>
      <c r="AI2080" s="182">
        <v>244</v>
      </c>
      <c r="AJ2080" s="181" t="s">
        <v>2720</v>
      </c>
      <c r="AK2080" s="181" t="s">
        <v>5529</v>
      </c>
      <c r="AL2080" s="181" t="s">
        <v>1883</v>
      </c>
      <c r="AO2080" s="181"/>
      <c r="AQ2080">
        <v>10</v>
      </c>
      <c r="AR2080" s="182">
        <v>40</v>
      </c>
      <c r="AS2080" s="183" t="s">
        <v>1882</v>
      </c>
      <c r="AT2080">
        <v>0</v>
      </c>
      <c r="AU2080">
        <v>115</v>
      </c>
      <c r="AV2080" s="182">
        <v>0</v>
      </c>
      <c r="AW2080" s="184">
        <v>0</v>
      </c>
      <c r="AX2080" s="183" t="s">
        <v>1881</v>
      </c>
      <c r="AY2080" s="184">
        <v>0</v>
      </c>
      <c r="AZ2080">
        <v>0</v>
      </c>
      <c r="BA2080">
        <v>0</v>
      </c>
      <c r="BB2080">
        <v>0</v>
      </c>
      <c r="BC2080" s="182">
        <v>10405</v>
      </c>
      <c r="BD2080" t="s">
        <v>1883</v>
      </c>
      <c r="BE2080" t="s">
        <v>1883</v>
      </c>
      <c r="BF2080" t="s">
        <v>1883</v>
      </c>
      <c r="BG2080" s="181" t="s">
        <v>1883</v>
      </c>
      <c r="BH2080">
        <v>0</v>
      </c>
      <c r="BI2080" s="184">
        <v>0</v>
      </c>
      <c r="BJ2080" s="182">
        <v>0</v>
      </c>
      <c r="BK2080" s="181" t="s">
        <v>1883</v>
      </c>
      <c r="BL2080">
        <v>0</v>
      </c>
      <c r="BM2080">
        <v>0</v>
      </c>
      <c r="BN2080">
        <v>0</v>
      </c>
    </row>
    <row r="2081" spans="1:66" x14ac:dyDescent="0.25">
      <c r="A2081">
        <v>10406</v>
      </c>
      <c r="B2081" t="s">
        <v>5530</v>
      </c>
      <c r="C2081">
        <v>12</v>
      </c>
      <c r="D2081">
        <v>0</v>
      </c>
      <c r="E2081">
        <v>0</v>
      </c>
      <c r="F2081" t="s">
        <v>1881</v>
      </c>
      <c r="G2081" t="s">
        <v>1882</v>
      </c>
      <c r="H2081" t="s">
        <v>1881</v>
      </c>
      <c r="I2081" t="s">
        <v>1881</v>
      </c>
      <c r="J2081" t="s">
        <v>1881</v>
      </c>
      <c r="K2081" t="s">
        <v>1881</v>
      </c>
      <c r="L2081" t="s">
        <v>1881</v>
      </c>
      <c r="M2081" s="180">
        <v>45378</v>
      </c>
      <c r="N2081" t="s">
        <v>1883</v>
      </c>
      <c r="O2081" t="s">
        <v>5531</v>
      </c>
      <c r="P2081" t="s">
        <v>5531</v>
      </c>
      <c r="Q2081">
        <v>0</v>
      </c>
      <c r="R2081">
        <v>0</v>
      </c>
      <c r="S2081" t="s">
        <v>1883</v>
      </c>
      <c r="T2081" t="s">
        <v>1883</v>
      </c>
      <c r="U2081">
        <v>0</v>
      </c>
      <c r="V2081" t="s">
        <v>1883</v>
      </c>
      <c r="W2081">
        <v>0</v>
      </c>
      <c r="X2081">
        <v>0</v>
      </c>
      <c r="Y2081">
        <v>0</v>
      </c>
      <c r="Z2081" t="s">
        <v>1881</v>
      </c>
      <c r="AA2081" t="s">
        <v>1881</v>
      </c>
      <c r="AB2081" t="s">
        <v>1881</v>
      </c>
      <c r="AC2081">
        <v>0</v>
      </c>
      <c r="AD2081">
        <v>0</v>
      </c>
      <c r="AE2081">
        <v>0</v>
      </c>
      <c r="AF2081">
        <v>0</v>
      </c>
      <c r="AG2081" t="s">
        <v>1881</v>
      </c>
      <c r="AH2081" s="181" t="s">
        <v>1883</v>
      </c>
      <c r="AI2081" s="182">
        <v>210</v>
      </c>
      <c r="AJ2081" s="181" t="s">
        <v>2007</v>
      </c>
      <c r="AK2081" s="181" t="s">
        <v>1883</v>
      </c>
      <c r="AL2081" s="181" t="s">
        <v>1883</v>
      </c>
      <c r="AO2081" s="181"/>
      <c r="AQ2081">
        <v>10</v>
      </c>
      <c r="AR2081" s="182">
        <v>40</v>
      </c>
      <c r="AS2081" s="183" t="s">
        <v>1882</v>
      </c>
      <c r="AT2081">
        <v>0</v>
      </c>
      <c r="AU2081">
        <v>130</v>
      </c>
      <c r="AV2081" s="182">
        <v>5</v>
      </c>
      <c r="AW2081" s="184">
        <v>0</v>
      </c>
      <c r="AX2081" s="183" t="s">
        <v>1881</v>
      </c>
      <c r="AY2081" s="184">
        <v>0</v>
      </c>
      <c r="AZ2081">
        <v>0</v>
      </c>
      <c r="BA2081">
        <v>0</v>
      </c>
      <c r="BB2081">
        <v>0</v>
      </c>
      <c r="BC2081" s="182">
        <v>10406</v>
      </c>
      <c r="BD2081" t="s">
        <v>1883</v>
      </c>
      <c r="BE2081" t="s">
        <v>1883</v>
      </c>
      <c r="BF2081" t="s">
        <v>1883</v>
      </c>
      <c r="BG2081" s="181" t="s">
        <v>1883</v>
      </c>
      <c r="BH2081">
        <v>0</v>
      </c>
      <c r="BI2081" s="184">
        <v>0</v>
      </c>
      <c r="BJ2081" s="182">
        <v>0</v>
      </c>
      <c r="BK2081" s="181" t="s">
        <v>1883</v>
      </c>
      <c r="BL2081">
        <v>0</v>
      </c>
      <c r="BM2081">
        <v>0</v>
      </c>
      <c r="BN2081">
        <v>0</v>
      </c>
    </row>
    <row r="2082" spans="1:66" x14ac:dyDescent="0.25">
      <c r="A2082">
        <v>10407</v>
      </c>
      <c r="B2082" t="s">
        <v>5532</v>
      </c>
      <c r="C2082">
        <v>12</v>
      </c>
      <c r="D2082">
        <v>0</v>
      </c>
      <c r="E2082">
        <v>0</v>
      </c>
      <c r="F2082" t="s">
        <v>1881</v>
      </c>
      <c r="G2082" t="s">
        <v>1882</v>
      </c>
      <c r="H2082" t="s">
        <v>1881</v>
      </c>
      <c r="I2082" t="s">
        <v>1881</v>
      </c>
      <c r="J2082" t="s">
        <v>1881</v>
      </c>
      <c r="K2082" t="s">
        <v>1881</v>
      </c>
      <c r="L2082" t="s">
        <v>1881</v>
      </c>
      <c r="M2082" s="180">
        <v>45386</v>
      </c>
      <c r="N2082" t="s">
        <v>1883</v>
      </c>
      <c r="O2082" t="s">
        <v>5533</v>
      </c>
      <c r="P2082" t="s">
        <v>5533</v>
      </c>
      <c r="Q2082">
        <v>0</v>
      </c>
      <c r="R2082">
        <v>0</v>
      </c>
      <c r="S2082" t="s">
        <v>1883</v>
      </c>
      <c r="T2082" t="s">
        <v>1883</v>
      </c>
      <c r="U2082">
        <v>0</v>
      </c>
      <c r="V2082" t="s">
        <v>1883</v>
      </c>
      <c r="W2082">
        <v>0</v>
      </c>
      <c r="X2082">
        <v>0</v>
      </c>
      <c r="Y2082">
        <v>0</v>
      </c>
      <c r="Z2082" t="s">
        <v>1881</v>
      </c>
      <c r="AA2082" t="s">
        <v>1881</v>
      </c>
      <c r="AB2082" t="s">
        <v>1881</v>
      </c>
      <c r="AC2082">
        <v>0</v>
      </c>
      <c r="AD2082">
        <v>0</v>
      </c>
      <c r="AE2082">
        <v>0</v>
      </c>
      <c r="AF2082">
        <v>0</v>
      </c>
      <c r="AG2082" t="s">
        <v>1881</v>
      </c>
      <c r="AH2082" s="181" t="s">
        <v>1883</v>
      </c>
      <c r="AI2082" s="182">
        <v>46</v>
      </c>
      <c r="AJ2082" s="181" t="s">
        <v>1932</v>
      </c>
      <c r="AK2082" s="181" t="s">
        <v>5534</v>
      </c>
      <c r="AL2082" s="181" t="s">
        <v>1883</v>
      </c>
      <c r="AO2082" s="181"/>
      <c r="AQ2082">
        <v>10</v>
      </c>
      <c r="AR2082" s="182">
        <v>40</v>
      </c>
      <c r="AS2082" s="183" t="s">
        <v>1882</v>
      </c>
      <c r="AT2082">
        <v>0</v>
      </c>
      <c r="AU2082">
        <v>54</v>
      </c>
      <c r="AV2082" s="182">
        <v>6</v>
      </c>
      <c r="AW2082" s="184">
        <v>0</v>
      </c>
      <c r="AX2082" s="183" t="s">
        <v>1881</v>
      </c>
      <c r="AY2082" s="184">
        <v>0</v>
      </c>
      <c r="AZ2082">
        <v>0</v>
      </c>
      <c r="BA2082">
        <v>0</v>
      </c>
      <c r="BB2082">
        <v>0</v>
      </c>
      <c r="BC2082" s="182">
        <v>10407</v>
      </c>
      <c r="BD2082" t="s">
        <v>1883</v>
      </c>
      <c r="BE2082" t="s">
        <v>1883</v>
      </c>
      <c r="BF2082" t="s">
        <v>1883</v>
      </c>
      <c r="BG2082" s="181" t="s">
        <v>1883</v>
      </c>
      <c r="BH2082">
        <v>0</v>
      </c>
      <c r="BI2082" s="184">
        <v>0</v>
      </c>
      <c r="BJ2082" s="182">
        <v>0</v>
      </c>
      <c r="BK2082" s="181" t="s">
        <v>1883</v>
      </c>
      <c r="BL2082">
        <v>0</v>
      </c>
      <c r="BM2082">
        <v>0</v>
      </c>
      <c r="BN2082">
        <v>0</v>
      </c>
    </row>
    <row r="2083" spans="1:66" x14ac:dyDescent="0.25">
      <c r="A2083">
        <v>10408</v>
      </c>
      <c r="B2083" t="s">
        <v>5535</v>
      </c>
      <c r="C2083">
        <v>8</v>
      </c>
      <c r="D2083">
        <v>0</v>
      </c>
      <c r="E2083">
        <v>0</v>
      </c>
      <c r="F2083" t="s">
        <v>1881</v>
      </c>
      <c r="G2083" t="s">
        <v>1882</v>
      </c>
      <c r="H2083" t="s">
        <v>1881</v>
      </c>
      <c r="I2083" t="s">
        <v>1881</v>
      </c>
      <c r="J2083" t="s">
        <v>1881</v>
      </c>
      <c r="K2083" t="s">
        <v>1881</v>
      </c>
      <c r="L2083" t="s">
        <v>1881</v>
      </c>
      <c r="M2083" s="180">
        <v>45405</v>
      </c>
      <c r="N2083" t="s">
        <v>1883</v>
      </c>
      <c r="O2083" t="s">
        <v>5536</v>
      </c>
      <c r="P2083" t="s">
        <v>5536</v>
      </c>
      <c r="Q2083">
        <v>0</v>
      </c>
      <c r="R2083">
        <v>0</v>
      </c>
      <c r="S2083" t="s">
        <v>1883</v>
      </c>
      <c r="T2083" t="s">
        <v>1883</v>
      </c>
      <c r="U2083">
        <v>0</v>
      </c>
      <c r="V2083" t="s">
        <v>1883</v>
      </c>
      <c r="W2083">
        <v>0</v>
      </c>
      <c r="X2083">
        <v>0</v>
      </c>
      <c r="Y2083">
        <v>0</v>
      </c>
      <c r="Z2083" t="s">
        <v>1881</v>
      </c>
      <c r="AA2083" t="s">
        <v>1881</v>
      </c>
      <c r="AB2083" t="s">
        <v>1881</v>
      </c>
      <c r="AC2083">
        <v>0</v>
      </c>
      <c r="AD2083">
        <v>0</v>
      </c>
      <c r="AE2083">
        <v>0</v>
      </c>
      <c r="AF2083">
        <v>0</v>
      </c>
      <c r="AG2083" t="s">
        <v>1881</v>
      </c>
      <c r="AH2083" s="181" t="s">
        <v>1883</v>
      </c>
      <c r="AI2083" s="182">
        <v>215</v>
      </c>
      <c r="AJ2083" s="181" t="s">
        <v>1934</v>
      </c>
      <c r="AK2083" s="181" t="s">
        <v>1883</v>
      </c>
      <c r="AL2083" s="181" t="s">
        <v>1883</v>
      </c>
      <c r="AO2083" s="181"/>
      <c r="AQ2083">
        <v>10</v>
      </c>
      <c r="AR2083" s="182">
        <v>40</v>
      </c>
      <c r="AS2083" s="183" t="s">
        <v>1882</v>
      </c>
      <c r="AT2083">
        <v>0</v>
      </c>
      <c r="AU2083">
        <v>0</v>
      </c>
      <c r="AV2083" s="182">
        <v>0</v>
      </c>
      <c r="AW2083" s="184">
        <v>0</v>
      </c>
      <c r="AX2083" s="183" t="s">
        <v>1881</v>
      </c>
      <c r="AY2083" s="184">
        <v>0</v>
      </c>
      <c r="AZ2083">
        <v>0</v>
      </c>
      <c r="BA2083">
        <v>0</v>
      </c>
      <c r="BB2083">
        <v>0</v>
      </c>
      <c r="BC2083" s="182">
        <v>10408</v>
      </c>
      <c r="BD2083" t="s">
        <v>1883</v>
      </c>
      <c r="BE2083" t="s">
        <v>1883</v>
      </c>
      <c r="BF2083" t="s">
        <v>1883</v>
      </c>
      <c r="BG2083" s="181" t="s">
        <v>1883</v>
      </c>
      <c r="BH2083">
        <v>0</v>
      </c>
      <c r="BI2083" s="184">
        <v>0</v>
      </c>
      <c r="BJ2083" s="182">
        <v>0</v>
      </c>
      <c r="BK2083" s="181" t="s">
        <v>1883</v>
      </c>
      <c r="BL2083">
        <v>0</v>
      </c>
      <c r="BM2083">
        <v>0</v>
      </c>
      <c r="BN2083">
        <v>0</v>
      </c>
    </row>
    <row r="2084" spans="1:66" x14ac:dyDescent="0.25">
      <c r="A2084">
        <v>10409</v>
      </c>
      <c r="B2084" t="s">
        <v>5537</v>
      </c>
      <c r="C2084">
        <v>1</v>
      </c>
      <c r="D2084">
        <v>0</v>
      </c>
      <c r="E2084">
        <v>0</v>
      </c>
      <c r="F2084" t="s">
        <v>1881</v>
      </c>
      <c r="G2084" t="s">
        <v>1882</v>
      </c>
      <c r="H2084" t="s">
        <v>1881</v>
      </c>
      <c r="I2084" t="s">
        <v>1881</v>
      </c>
      <c r="J2084" t="s">
        <v>1881</v>
      </c>
      <c r="K2084" t="s">
        <v>1881</v>
      </c>
      <c r="L2084" t="s">
        <v>1881</v>
      </c>
      <c r="M2084" s="180">
        <v>45405</v>
      </c>
      <c r="N2084" t="s">
        <v>3312</v>
      </c>
      <c r="O2084" t="s">
        <v>5538</v>
      </c>
      <c r="P2084" t="s">
        <v>5538</v>
      </c>
      <c r="Q2084">
        <v>0</v>
      </c>
      <c r="R2084">
        <v>0</v>
      </c>
      <c r="S2084" t="s">
        <v>1883</v>
      </c>
      <c r="T2084" t="s">
        <v>1883</v>
      </c>
      <c r="U2084">
        <v>0</v>
      </c>
      <c r="V2084" t="s">
        <v>1883</v>
      </c>
      <c r="W2084">
        <v>0</v>
      </c>
      <c r="X2084">
        <v>0</v>
      </c>
      <c r="Y2084">
        <v>0</v>
      </c>
      <c r="Z2084" t="s">
        <v>1881</v>
      </c>
      <c r="AA2084" t="s">
        <v>1881</v>
      </c>
      <c r="AB2084" t="s">
        <v>1881</v>
      </c>
      <c r="AC2084">
        <v>0</v>
      </c>
      <c r="AD2084">
        <v>0</v>
      </c>
      <c r="AE2084">
        <v>0</v>
      </c>
      <c r="AF2084">
        <v>0</v>
      </c>
      <c r="AG2084" t="s">
        <v>1881</v>
      </c>
      <c r="AH2084" s="181" t="s">
        <v>1883</v>
      </c>
      <c r="AI2084" s="182">
        <v>46</v>
      </c>
      <c r="AJ2084" s="181" t="s">
        <v>1932</v>
      </c>
      <c r="AK2084" s="181" t="s">
        <v>1883</v>
      </c>
      <c r="AL2084" s="181" t="s">
        <v>1883</v>
      </c>
      <c r="AO2084" s="181"/>
      <c r="AQ2084">
        <v>10</v>
      </c>
      <c r="AR2084" s="182">
        <v>40</v>
      </c>
      <c r="AS2084" s="183" t="s">
        <v>1882</v>
      </c>
      <c r="AT2084">
        <v>0</v>
      </c>
      <c r="AU2084">
        <v>0</v>
      </c>
      <c r="AV2084" s="182">
        <v>0</v>
      </c>
      <c r="AW2084" s="184">
        <v>0</v>
      </c>
      <c r="AX2084" s="183" t="s">
        <v>1881</v>
      </c>
      <c r="AY2084" s="184">
        <v>0</v>
      </c>
      <c r="AZ2084">
        <v>0</v>
      </c>
      <c r="BA2084">
        <v>0</v>
      </c>
      <c r="BB2084">
        <v>0</v>
      </c>
      <c r="BC2084" s="182">
        <v>10409</v>
      </c>
      <c r="BD2084" t="s">
        <v>1883</v>
      </c>
      <c r="BE2084" t="s">
        <v>1883</v>
      </c>
      <c r="BF2084" t="s">
        <v>1883</v>
      </c>
      <c r="BG2084" s="181" t="s">
        <v>1883</v>
      </c>
      <c r="BH2084">
        <v>0</v>
      </c>
      <c r="BI2084" s="184">
        <v>0</v>
      </c>
      <c r="BJ2084" s="182">
        <v>0</v>
      </c>
      <c r="BK2084" s="181" t="s">
        <v>1883</v>
      </c>
      <c r="BL2084">
        <v>0</v>
      </c>
      <c r="BM2084">
        <v>0</v>
      </c>
      <c r="BN2084">
        <v>0</v>
      </c>
    </row>
    <row r="2085" spans="1:66" x14ac:dyDescent="0.25">
      <c r="A2085">
        <v>10411</v>
      </c>
      <c r="B2085" t="s">
        <v>1033</v>
      </c>
      <c r="C2085">
        <v>40</v>
      </c>
      <c r="D2085">
        <v>0</v>
      </c>
      <c r="E2085">
        <v>0</v>
      </c>
      <c r="F2085" t="s">
        <v>1881</v>
      </c>
      <c r="G2085" t="s">
        <v>1882</v>
      </c>
      <c r="H2085" t="s">
        <v>1881</v>
      </c>
      <c r="I2085" t="s">
        <v>1881</v>
      </c>
      <c r="J2085" t="s">
        <v>1881</v>
      </c>
      <c r="K2085" t="s">
        <v>1881</v>
      </c>
      <c r="L2085" t="s">
        <v>1881</v>
      </c>
      <c r="M2085" s="180">
        <v>45412</v>
      </c>
      <c r="N2085" t="s">
        <v>1883</v>
      </c>
      <c r="O2085" t="s">
        <v>1883</v>
      </c>
      <c r="P2085" t="s">
        <v>5539</v>
      </c>
      <c r="Q2085">
        <v>0</v>
      </c>
      <c r="R2085">
        <v>0</v>
      </c>
      <c r="S2085" t="s">
        <v>1883</v>
      </c>
      <c r="T2085" t="s">
        <v>1883</v>
      </c>
      <c r="U2085">
        <v>0</v>
      </c>
      <c r="V2085" t="s">
        <v>1883</v>
      </c>
      <c r="W2085">
        <v>0</v>
      </c>
      <c r="X2085">
        <v>0</v>
      </c>
      <c r="Y2085">
        <v>0</v>
      </c>
      <c r="Z2085" t="s">
        <v>1881</v>
      </c>
      <c r="AA2085" t="s">
        <v>1881</v>
      </c>
      <c r="AB2085" t="s">
        <v>1881</v>
      </c>
      <c r="AC2085">
        <v>0</v>
      </c>
      <c r="AD2085">
        <v>0</v>
      </c>
      <c r="AE2085">
        <v>0</v>
      </c>
      <c r="AF2085">
        <v>0</v>
      </c>
      <c r="AG2085" t="s">
        <v>1881</v>
      </c>
      <c r="AH2085" s="181" t="s">
        <v>1883</v>
      </c>
      <c r="AI2085" s="182">
        <v>215</v>
      </c>
      <c r="AJ2085" s="181" t="s">
        <v>1934</v>
      </c>
      <c r="AK2085" s="181" t="s">
        <v>1883</v>
      </c>
      <c r="AL2085" s="181" t="s">
        <v>1883</v>
      </c>
      <c r="AO2085" s="181"/>
      <c r="AQ2085">
        <v>10</v>
      </c>
      <c r="AR2085" s="182">
        <v>40</v>
      </c>
      <c r="AS2085" s="183" t="s">
        <v>1882</v>
      </c>
      <c r="AT2085">
        <v>0</v>
      </c>
      <c r="AU2085">
        <v>0</v>
      </c>
      <c r="AV2085" s="182">
        <v>0</v>
      </c>
      <c r="AW2085" s="184">
        <v>0</v>
      </c>
      <c r="AX2085" s="183" t="s">
        <v>1881</v>
      </c>
      <c r="AY2085" s="184">
        <v>0</v>
      </c>
      <c r="AZ2085">
        <v>0</v>
      </c>
      <c r="BA2085">
        <v>0</v>
      </c>
      <c r="BB2085">
        <v>0</v>
      </c>
      <c r="BC2085" s="182">
        <v>10411</v>
      </c>
      <c r="BD2085" t="s">
        <v>1883</v>
      </c>
      <c r="BE2085" t="s">
        <v>1883</v>
      </c>
      <c r="BF2085" t="s">
        <v>1883</v>
      </c>
      <c r="BG2085" s="181" t="s">
        <v>1883</v>
      </c>
      <c r="BH2085">
        <v>0</v>
      </c>
      <c r="BI2085" s="184">
        <v>0</v>
      </c>
      <c r="BJ2085" s="182">
        <v>0</v>
      </c>
      <c r="BK2085" s="181" t="s">
        <v>1883</v>
      </c>
      <c r="BL2085">
        <v>0</v>
      </c>
      <c r="BM2085">
        <v>0</v>
      </c>
      <c r="BN2085">
        <v>0</v>
      </c>
    </row>
    <row r="2086" spans="1:66" x14ac:dyDescent="0.25">
      <c r="A2086">
        <v>10412</v>
      </c>
      <c r="B2086" t="s">
        <v>861</v>
      </c>
      <c r="C2086">
        <v>56</v>
      </c>
      <c r="D2086">
        <v>0</v>
      </c>
      <c r="E2086">
        <v>0</v>
      </c>
      <c r="F2086" t="s">
        <v>1881</v>
      </c>
      <c r="G2086" t="s">
        <v>1882</v>
      </c>
      <c r="H2086" t="s">
        <v>1881</v>
      </c>
      <c r="I2086" t="s">
        <v>1881</v>
      </c>
      <c r="J2086" t="s">
        <v>1881</v>
      </c>
      <c r="K2086" t="s">
        <v>1881</v>
      </c>
      <c r="L2086" t="s">
        <v>1881</v>
      </c>
      <c r="M2086" s="180">
        <v>45412</v>
      </c>
      <c r="N2086" t="s">
        <v>1883</v>
      </c>
      <c r="O2086" t="s">
        <v>1883</v>
      </c>
      <c r="P2086" t="s">
        <v>5540</v>
      </c>
      <c r="Q2086">
        <v>0</v>
      </c>
      <c r="R2086">
        <v>0</v>
      </c>
      <c r="S2086" t="s">
        <v>1883</v>
      </c>
      <c r="T2086" t="s">
        <v>1883</v>
      </c>
      <c r="U2086">
        <v>0</v>
      </c>
      <c r="V2086" t="s">
        <v>1883</v>
      </c>
      <c r="W2086">
        <v>0</v>
      </c>
      <c r="X2086">
        <v>0</v>
      </c>
      <c r="Y2086">
        <v>0</v>
      </c>
      <c r="Z2086" t="s">
        <v>1881</v>
      </c>
      <c r="AA2086" t="s">
        <v>1881</v>
      </c>
      <c r="AB2086" t="s">
        <v>1881</v>
      </c>
      <c r="AC2086">
        <v>0</v>
      </c>
      <c r="AD2086">
        <v>0</v>
      </c>
      <c r="AE2086">
        <v>0</v>
      </c>
      <c r="AF2086">
        <v>0</v>
      </c>
      <c r="AG2086" t="s">
        <v>1881</v>
      </c>
      <c r="AH2086" s="181" t="s">
        <v>1883</v>
      </c>
      <c r="AI2086" s="182">
        <v>215</v>
      </c>
      <c r="AJ2086" s="181" t="s">
        <v>1934</v>
      </c>
      <c r="AK2086" s="181" t="s">
        <v>1883</v>
      </c>
      <c r="AL2086" s="181" t="s">
        <v>1883</v>
      </c>
      <c r="AO2086" s="181"/>
      <c r="AQ2086">
        <v>10</v>
      </c>
      <c r="AR2086" s="182">
        <v>40</v>
      </c>
      <c r="AS2086" s="183" t="s">
        <v>1882</v>
      </c>
      <c r="AT2086">
        <v>0</v>
      </c>
      <c r="AU2086">
        <v>0</v>
      </c>
      <c r="AV2086" s="182">
        <v>0</v>
      </c>
      <c r="AW2086" s="184">
        <v>0</v>
      </c>
      <c r="AX2086" s="183" t="s">
        <v>1881</v>
      </c>
      <c r="AY2086" s="184">
        <v>0</v>
      </c>
      <c r="AZ2086">
        <v>0</v>
      </c>
      <c r="BA2086">
        <v>0</v>
      </c>
      <c r="BB2086">
        <v>0</v>
      </c>
      <c r="BC2086" s="182">
        <v>10412</v>
      </c>
      <c r="BD2086" t="s">
        <v>1883</v>
      </c>
      <c r="BE2086" t="s">
        <v>1883</v>
      </c>
      <c r="BF2086" t="s">
        <v>1883</v>
      </c>
      <c r="BG2086" s="181" t="s">
        <v>1883</v>
      </c>
      <c r="BH2086">
        <v>0</v>
      </c>
      <c r="BI2086" s="184">
        <v>0</v>
      </c>
      <c r="BJ2086" s="182">
        <v>0</v>
      </c>
      <c r="BK2086" s="181" t="s">
        <v>1883</v>
      </c>
      <c r="BL2086">
        <v>0</v>
      </c>
      <c r="BM2086">
        <v>0</v>
      </c>
      <c r="BN2086">
        <v>0</v>
      </c>
    </row>
    <row r="2087" spans="1:66" x14ac:dyDescent="0.25">
      <c r="A2087">
        <v>10413</v>
      </c>
      <c r="B2087" t="s">
        <v>5541</v>
      </c>
      <c r="C2087">
        <v>45</v>
      </c>
      <c r="D2087">
        <v>0</v>
      </c>
      <c r="E2087">
        <v>0</v>
      </c>
      <c r="F2087" t="s">
        <v>1881</v>
      </c>
      <c r="G2087" t="s">
        <v>1882</v>
      </c>
      <c r="H2087" t="s">
        <v>1881</v>
      </c>
      <c r="I2087" t="s">
        <v>1881</v>
      </c>
      <c r="J2087" t="s">
        <v>1881</v>
      </c>
      <c r="K2087" t="s">
        <v>1881</v>
      </c>
      <c r="L2087" t="s">
        <v>1881</v>
      </c>
      <c r="M2087" s="180">
        <v>45412</v>
      </c>
      <c r="N2087" t="s">
        <v>1883</v>
      </c>
      <c r="O2087" t="s">
        <v>1883</v>
      </c>
      <c r="P2087" t="s">
        <v>5542</v>
      </c>
      <c r="Q2087">
        <v>0</v>
      </c>
      <c r="R2087">
        <v>0</v>
      </c>
      <c r="S2087" t="s">
        <v>1883</v>
      </c>
      <c r="T2087" t="s">
        <v>1883</v>
      </c>
      <c r="U2087">
        <v>0</v>
      </c>
      <c r="V2087" t="s">
        <v>1883</v>
      </c>
      <c r="W2087">
        <v>0</v>
      </c>
      <c r="X2087">
        <v>0</v>
      </c>
      <c r="Y2087">
        <v>0</v>
      </c>
      <c r="Z2087" t="s">
        <v>1881</v>
      </c>
      <c r="AA2087" t="s">
        <v>1881</v>
      </c>
      <c r="AB2087" t="s">
        <v>1881</v>
      </c>
      <c r="AC2087">
        <v>0</v>
      </c>
      <c r="AD2087">
        <v>0</v>
      </c>
      <c r="AE2087">
        <v>0</v>
      </c>
      <c r="AF2087">
        <v>0</v>
      </c>
      <c r="AG2087" t="s">
        <v>1881</v>
      </c>
      <c r="AH2087" s="181" t="s">
        <v>1883</v>
      </c>
      <c r="AI2087" s="182">
        <v>210</v>
      </c>
      <c r="AJ2087" s="181" t="s">
        <v>2007</v>
      </c>
      <c r="AK2087" s="181" t="s">
        <v>1883</v>
      </c>
      <c r="AL2087" s="181" t="s">
        <v>1883</v>
      </c>
      <c r="AO2087" s="181"/>
      <c r="AQ2087">
        <v>10</v>
      </c>
      <c r="AR2087" s="182">
        <v>40</v>
      </c>
      <c r="AS2087" s="183" t="s">
        <v>1882</v>
      </c>
      <c r="AT2087">
        <v>0</v>
      </c>
      <c r="AU2087">
        <v>0</v>
      </c>
      <c r="AV2087" s="182">
        <v>0</v>
      </c>
      <c r="AW2087" s="184">
        <v>0</v>
      </c>
      <c r="AX2087" s="183" t="s">
        <v>1881</v>
      </c>
      <c r="AY2087" s="184">
        <v>0</v>
      </c>
      <c r="AZ2087">
        <v>0</v>
      </c>
      <c r="BA2087">
        <v>0</v>
      </c>
      <c r="BB2087">
        <v>0</v>
      </c>
      <c r="BC2087" s="182">
        <v>10413</v>
      </c>
      <c r="BD2087" t="s">
        <v>1883</v>
      </c>
      <c r="BE2087" t="s">
        <v>1883</v>
      </c>
      <c r="BF2087" t="s">
        <v>1883</v>
      </c>
      <c r="BG2087" s="181" t="s">
        <v>1883</v>
      </c>
      <c r="BH2087">
        <v>8.19</v>
      </c>
      <c r="BI2087" s="184">
        <v>0</v>
      </c>
      <c r="BJ2087" s="182">
        <v>0</v>
      </c>
      <c r="BK2087" s="181" t="s">
        <v>1883</v>
      </c>
      <c r="BL2087">
        <v>0</v>
      </c>
      <c r="BM2087">
        <v>0</v>
      </c>
      <c r="BN2087">
        <v>0</v>
      </c>
    </row>
    <row r="2088" spans="1:66" x14ac:dyDescent="0.25">
      <c r="A2088">
        <v>10414</v>
      </c>
      <c r="B2088" t="s">
        <v>5543</v>
      </c>
      <c r="C2088">
        <v>40</v>
      </c>
      <c r="D2088">
        <v>0</v>
      </c>
      <c r="E2088">
        <v>0</v>
      </c>
      <c r="F2088" t="s">
        <v>1881</v>
      </c>
      <c r="G2088" t="s">
        <v>1882</v>
      </c>
      <c r="H2088" t="s">
        <v>1881</v>
      </c>
      <c r="I2088" t="s">
        <v>1881</v>
      </c>
      <c r="J2088" t="s">
        <v>1881</v>
      </c>
      <c r="K2088" t="s">
        <v>1881</v>
      </c>
      <c r="L2088" t="s">
        <v>1881</v>
      </c>
      <c r="M2088" s="180"/>
      <c r="N2088" t="s">
        <v>1883</v>
      </c>
      <c r="O2088" t="s">
        <v>5544</v>
      </c>
      <c r="P2088" t="s">
        <v>5545</v>
      </c>
      <c r="Q2088">
        <v>0</v>
      </c>
      <c r="R2088">
        <v>0</v>
      </c>
      <c r="S2088" t="s">
        <v>1883</v>
      </c>
      <c r="T2088" t="s">
        <v>1883</v>
      </c>
      <c r="U2088">
        <v>0</v>
      </c>
      <c r="V2088" t="s">
        <v>1883</v>
      </c>
      <c r="W2088">
        <v>0</v>
      </c>
      <c r="X2088">
        <v>0</v>
      </c>
      <c r="Y2088">
        <v>0</v>
      </c>
      <c r="Z2088" t="s">
        <v>1881</v>
      </c>
      <c r="AA2088" t="s">
        <v>1881</v>
      </c>
      <c r="AB2088" t="s">
        <v>1882</v>
      </c>
      <c r="AC2088">
        <v>10.5</v>
      </c>
      <c r="AD2088">
        <v>0</v>
      </c>
      <c r="AE2088">
        <v>0</v>
      </c>
      <c r="AF2088">
        <v>0</v>
      </c>
      <c r="AG2088" t="s">
        <v>1882</v>
      </c>
      <c r="AH2088" s="181" t="s">
        <v>1883</v>
      </c>
      <c r="AI2088" s="182">
        <v>27</v>
      </c>
      <c r="AJ2088" s="181" t="s">
        <v>1886</v>
      </c>
      <c r="AK2088" s="181" t="s">
        <v>1883</v>
      </c>
      <c r="AL2088" s="181" t="s">
        <v>1883</v>
      </c>
      <c r="AO2088" s="181"/>
      <c r="AQ2088">
        <v>10</v>
      </c>
      <c r="AR2088" s="182">
        <v>40</v>
      </c>
      <c r="AS2088" s="183" t="s">
        <v>1882</v>
      </c>
      <c r="AT2088">
        <v>0</v>
      </c>
      <c r="AU2088">
        <v>0</v>
      </c>
      <c r="AV2088" s="182">
        <v>0</v>
      </c>
      <c r="AW2088" s="184">
        <v>0</v>
      </c>
      <c r="AX2088" s="183" t="s">
        <v>1881</v>
      </c>
      <c r="AY2088" s="184">
        <v>0</v>
      </c>
      <c r="AZ2088">
        <v>0</v>
      </c>
      <c r="BA2088">
        <v>0</v>
      </c>
      <c r="BB2088">
        <v>0</v>
      </c>
      <c r="BC2088" s="182">
        <v>0</v>
      </c>
      <c r="BD2088" t="s">
        <v>1883</v>
      </c>
      <c r="BE2088" t="s">
        <v>1883</v>
      </c>
      <c r="BF2088" t="s">
        <v>1883</v>
      </c>
      <c r="BG2088" s="181" t="s">
        <v>1883</v>
      </c>
      <c r="BH2088">
        <v>0</v>
      </c>
      <c r="BI2088" s="184">
        <v>0</v>
      </c>
      <c r="BJ2088" s="182">
        <v>0</v>
      </c>
      <c r="BK2088" s="181" t="s">
        <v>1883</v>
      </c>
      <c r="BL2088">
        <v>0</v>
      </c>
      <c r="BM2088">
        <v>0</v>
      </c>
      <c r="BN2088">
        <v>0</v>
      </c>
    </row>
    <row r="2089" spans="1:66" x14ac:dyDescent="0.25">
      <c r="A2089">
        <v>10415</v>
      </c>
      <c r="B2089" t="s">
        <v>5546</v>
      </c>
      <c r="C2089">
        <v>40</v>
      </c>
      <c r="D2089">
        <v>0</v>
      </c>
      <c r="E2089">
        <v>0</v>
      </c>
      <c r="F2089" t="s">
        <v>1881</v>
      </c>
      <c r="G2089" t="s">
        <v>1882</v>
      </c>
      <c r="H2089" t="s">
        <v>1881</v>
      </c>
      <c r="I2089" t="s">
        <v>1881</v>
      </c>
      <c r="J2089" t="s">
        <v>1881</v>
      </c>
      <c r="K2089" t="s">
        <v>1881</v>
      </c>
      <c r="L2089" t="s">
        <v>1881</v>
      </c>
      <c r="M2089" s="180"/>
      <c r="N2089" t="s">
        <v>1883</v>
      </c>
      <c r="O2089" t="s">
        <v>5547</v>
      </c>
      <c r="P2089" t="s">
        <v>5548</v>
      </c>
      <c r="Q2089">
        <v>0</v>
      </c>
      <c r="R2089">
        <v>0</v>
      </c>
      <c r="S2089" t="s">
        <v>1883</v>
      </c>
      <c r="T2089" t="s">
        <v>1883</v>
      </c>
      <c r="U2089">
        <v>0</v>
      </c>
      <c r="V2089" t="s">
        <v>1883</v>
      </c>
      <c r="W2089">
        <v>0</v>
      </c>
      <c r="X2089">
        <v>0</v>
      </c>
      <c r="Y2089">
        <v>0</v>
      </c>
      <c r="Z2089" t="s">
        <v>1881</v>
      </c>
      <c r="AA2089" t="s">
        <v>1881</v>
      </c>
      <c r="AB2089" t="s">
        <v>1882</v>
      </c>
      <c r="AC2089">
        <v>10.5</v>
      </c>
      <c r="AD2089">
        <v>0</v>
      </c>
      <c r="AE2089">
        <v>0</v>
      </c>
      <c r="AF2089">
        <v>0</v>
      </c>
      <c r="AG2089" t="s">
        <v>1882</v>
      </c>
      <c r="AH2089" s="181" t="s">
        <v>1883</v>
      </c>
      <c r="AI2089" s="182">
        <v>27</v>
      </c>
      <c r="AJ2089" s="181" t="s">
        <v>1886</v>
      </c>
      <c r="AK2089" s="181" t="s">
        <v>1883</v>
      </c>
      <c r="AL2089" s="181" t="s">
        <v>1883</v>
      </c>
      <c r="AO2089" s="181"/>
      <c r="AQ2089">
        <v>10</v>
      </c>
      <c r="AR2089" s="182">
        <v>40</v>
      </c>
      <c r="AS2089" s="183" t="s">
        <v>1882</v>
      </c>
      <c r="AT2089">
        <v>0</v>
      </c>
      <c r="AU2089">
        <v>0</v>
      </c>
      <c r="AV2089" s="182">
        <v>0</v>
      </c>
      <c r="AW2089" s="184">
        <v>0</v>
      </c>
      <c r="AX2089" s="183" t="s">
        <v>1881</v>
      </c>
      <c r="AY2089" s="184">
        <v>0</v>
      </c>
      <c r="AZ2089">
        <v>0</v>
      </c>
      <c r="BA2089">
        <v>0</v>
      </c>
      <c r="BB2089">
        <v>0</v>
      </c>
      <c r="BC2089" s="182">
        <v>0</v>
      </c>
      <c r="BD2089" t="s">
        <v>1883</v>
      </c>
      <c r="BE2089" t="s">
        <v>1883</v>
      </c>
      <c r="BF2089" t="s">
        <v>1883</v>
      </c>
      <c r="BG2089" s="181" t="s">
        <v>1883</v>
      </c>
      <c r="BH2089">
        <v>0</v>
      </c>
      <c r="BI2089" s="184">
        <v>0</v>
      </c>
      <c r="BJ2089" s="182">
        <v>0</v>
      </c>
      <c r="BK2089" s="181" t="s">
        <v>1883</v>
      </c>
      <c r="BL2089">
        <v>0</v>
      </c>
      <c r="BM2089">
        <v>0</v>
      </c>
      <c r="BN2089">
        <v>0</v>
      </c>
    </row>
    <row r="2090" spans="1:66" x14ac:dyDescent="0.25">
      <c r="A2090">
        <v>10416</v>
      </c>
      <c r="B2090" t="s">
        <v>5549</v>
      </c>
      <c r="C2090">
        <v>40</v>
      </c>
      <c r="D2090">
        <v>0</v>
      </c>
      <c r="E2090">
        <v>0</v>
      </c>
      <c r="F2090" t="s">
        <v>1881</v>
      </c>
      <c r="G2090" t="s">
        <v>1882</v>
      </c>
      <c r="H2090" t="s">
        <v>1881</v>
      </c>
      <c r="I2090" t="s">
        <v>1881</v>
      </c>
      <c r="J2090" t="s">
        <v>1881</v>
      </c>
      <c r="K2090" t="s">
        <v>1881</v>
      </c>
      <c r="L2090" t="s">
        <v>1881</v>
      </c>
      <c r="M2090" s="180"/>
      <c r="N2090" t="s">
        <v>1883</v>
      </c>
      <c r="O2090" t="s">
        <v>5550</v>
      </c>
      <c r="P2090" t="s">
        <v>5551</v>
      </c>
      <c r="Q2090">
        <v>0</v>
      </c>
      <c r="R2090">
        <v>0</v>
      </c>
      <c r="S2090" t="s">
        <v>1883</v>
      </c>
      <c r="T2090" t="s">
        <v>1883</v>
      </c>
      <c r="U2090">
        <v>0</v>
      </c>
      <c r="V2090" t="s">
        <v>1883</v>
      </c>
      <c r="W2090">
        <v>0</v>
      </c>
      <c r="X2090">
        <v>0</v>
      </c>
      <c r="Y2090">
        <v>0</v>
      </c>
      <c r="Z2090" t="s">
        <v>1881</v>
      </c>
      <c r="AA2090" t="s">
        <v>1881</v>
      </c>
      <c r="AB2090" t="s">
        <v>1882</v>
      </c>
      <c r="AC2090">
        <v>10.5</v>
      </c>
      <c r="AD2090">
        <v>0</v>
      </c>
      <c r="AE2090">
        <v>0</v>
      </c>
      <c r="AF2090">
        <v>0</v>
      </c>
      <c r="AG2090" t="s">
        <v>1882</v>
      </c>
      <c r="AH2090" s="181" t="s">
        <v>1883</v>
      </c>
      <c r="AI2090" s="182">
        <v>27</v>
      </c>
      <c r="AJ2090" s="181" t="s">
        <v>1886</v>
      </c>
      <c r="AK2090" s="181" t="s">
        <v>1883</v>
      </c>
      <c r="AL2090" s="181" t="s">
        <v>1883</v>
      </c>
      <c r="AO2090" s="181"/>
      <c r="AQ2090">
        <v>10</v>
      </c>
      <c r="AR2090" s="182">
        <v>40</v>
      </c>
      <c r="AS2090" s="183" t="s">
        <v>1882</v>
      </c>
      <c r="AT2090">
        <v>0</v>
      </c>
      <c r="AU2090">
        <v>0</v>
      </c>
      <c r="AV2090" s="182">
        <v>0</v>
      </c>
      <c r="AW2090" s="184">
        <v>0</v>
      </c>
      <c r="AX2090" s="183" t="s">
        <v>1881</v>
      </c>
      <c r="AY2090" s="184">
        <v>0</v>
      </c>
      <c r="AZ2090">
        <v>0</v>
      </c>
      <c r="BA2090">
        <v>0</v>
      </c>
      <c r="BB2090">
        <v>0</v>
      </c>
      <c r="BC2090" s="182">
        <v>0</v>
      </c>
      <c r="BD2090" t="s">
        <v>1883</v>
      </c>
      <c r="BE2090" t="s">
        <v>1883</v>
      </c>
      <c r="BF2090" t="s">
        <v>1883</v>
      </c>
      <c r="BG2090" s="181" t="s">
        <v>1883</v>
      </c>
      <c r="BH2090">
        <v>0</v>
      </c>
      <c r="BI2090" s="184">
        <v>0</v>
      </c>
      <c r="BJ2090" s="182">
        <v>0</v>
      </c>
      <c r="BK2090" s="181" t="s">
        <v>1883</v>
      </c>
      <c r="BL2090">
        <v>0</v>
      </c>
      <c r="BM2090">
        <v>0</v>
      </c>
      <c r="BN2090">
        <v>0</v>
      </c>
    </row>
    <row r="2091" spans="1:66" x14ac:dyDescent="0.25">
      <c r="A2091">
        <v>10417</v>
      </c>
      <c r="B2091" t="s">
        <v>1375</v>
      </c>
      <c r="C2091">
        <v>40</v>
      </c>
      <c r="D2091">
        <v>0</v>
      </c>
      <c r="E2091">
        <v>0</v>
      </c>
      <c r="F2091" t="s">
        <v>1881</v>
      </c>
      <c r="G2091" t="s">
        <v>1882</v>
      </c>
      <c r="H2091" t="s">
        <v>1881</v>
      </c>
      <c r="I2091" t="s">
        <v>1881</v>
      </c>
      <c r="J2091" t="s">
        <v>1881</v>
      </c>
      <c r="K2091" t="s">
        <v>1881</v>
      </c>
      <c r="L2091" t="s">
        <v>1881</v>
      </c>
      <c r="M2091" s="180"/>
      <c r="N2091" t="s">
        <v>1883</v>
      </c>
      <c r="O2091" t="s">
        <v>5552</v>
      </c>
      <c r="P2091" t="s">
        <v>5553</v>
      </c>
      <c r="Q2091">
        <v>0</v>
      </c>
      <c r="R2091">
        <v>0</v>
      </c>
      <c r="S2091" t="s">
        <v>1883</v>
      </c>
      <c r="T2091" t="s">
        <v>1883</v>
      </c>
      <c r="U2091">
        <v>0</v>
      </c>
      <c r="V2091" t="s">
        <v>1883</v>
      </c>
      <c r="W2091">
        <v>0</v>
      </c>
      <c r="X2091">
        <v>0</v>
      </c>
      <c r="Y2091">
        <v>0</v>
      </c>
      <c r="Z2091" t="s">
        <v>1881</v>
      </c>
      <c r="AA2091" t="s">
        <v>1881</v>
      </c>
      <c r="AB2091" t="s">
        <v>1882</v>
      </c>
      <c r="AC2091">
        <v>10.5</v>
      </c>
      <c r="AD2091">
        <v>0</v>
      </c>
      <c r="AE2091">
        <v>0</v>
      </c>
      <c r="AF2091">
        <v>0</v>
      </c>
      <c r="AG2091" t="s">
        <v>1882</v>
      </c>
      <c r="AH2091" s="181" t="s">
        <v>1883</v>
      </c>
      <c r="AI2091" s="182">
        <v>27</v>
      </c>
      <c r="AJ2091" s="181" t="s">
        <v>1886</v>
      </c>
      <c r="AK2091" s="181" t="s">
        <v>1883</v>
      </c>
      <c r="AL2091" s="181" t="s">
        <v>1883</v>
      </c>
      <c r="AO2091" s="181"/>
      <c r="AQ2091">
        <v>10</v>
      </c>
      <c r="AR2091" s="182">
        <v>40</v>
      </c>
      <c r="AS2091" s="183" t="s">
        <v>1882</v>
      </c>
      <c r="AT2091">
        <v>0</v>
      </c>
      <c r="AU2091">
        <v>0</v>
      </c>
      <c r="AV2091" s="182">
        <v>0</v>
      </c>
      <c r="AW2091" s="184">
        <v>0</v>
      </c>
      <c r="AX2091" s="183" t="s">
        <v>1881</v>
      </c>
      <c r="AY2091" s="184">
        <v>0</v>
      </c>
      <c r="AZ2091">
        <v>0</v>
      </c>
      <c r="BA2091">
        <v>0</v>
      </c>
      <c r="BB2091">
        <v>0</v>
      </c>
      <c r="BC2091" s="182">
        <v>0</v>
      </c>
      <c r="BD2091" t="s">
        <v>1883</v>
      </c>
      <c r="BE2091" t="s">
        <v>1883</v>
      </c>
      <c r="BF2091" t="s">
        <v>1883</v>
      </c>
      <c r="BG2091" s="181" t="s">
        <v>1883</v>
      </c>
      <c r="BH2091">
        <v>0</v>
      </c>
      <c r="BI2091" s="184">
        <v>0</v>
      </c>
      <c r="BJ2091" s="182">
        <v>0</v>
      </c>
      <c r="BK2091" s="181" t="s">
        <v>1883</v>
      </c>
      <c r="BL2091">
        <v>0</v>
      </c>
      <c r="BM2091">
        <v>0</v>
      </c>
      <c r="BN2091">
        <v>0</v>
      </c>
    </row>
    <row r="2092" spans="1:66" x14ac:dyDescent="0.25">
      <c r="A2092">
        <v>10418</v>
      </c>
      <c r="B2092" t="s">
        <v>5554</v>
      </c>
      <c r="C2092">
        <v>40</v>
      </c>
      <c r="D2092">
        <v>0</v>
      </c>
      <c r="E2092">
        <v>0</v>
      </c>
      <c r="F2092" t="s">
        <v>1881</v>
      </c>
      <c r="G2092" t="s">
        <v>1882</v>
      </c>
      <c r="H2092" t="s">
        <v>1881</v>
      </c>
      <c r="I2092" t="s">
        <v>1881</v>
      </c>
      <c r="J2092" t="s">
        <v>1881</v>
      </c>
      <c r="K2092" t="s">
        <v>1881</v>
      </c>
      <c r="L2092" t="s">
        <v>1881</v>
      </c>
      <c r="M2092" s="180"/>
      <c r="N2092" t="s">
        <v>1883</v>
      </c>
      <c r="O2092" t="s">
        <v>5555</v>
      </c>
      <c r="P2092" t="s">
        <v>5556</v>
      </c>
      <c r="Q2092">
        <v>0</v>
      </c>
      <c r="R2092">
        <v>0</v>
      </c>
      <c r="S2092" t="s">
        <v>1883</v>
      </c>
      <c r="T2092" t="s">
        <v>1883</v>
      </c>
      <c r="U2092">
        <v>0</v>
      </c>
      <c r="V2092" t="s">
        <v>1883</v>
      </c>
      <c r="W2092">
        <v>0</v>
      </c>
      <c r="X2092">
        <v>0</v>
      </c>
      <c r="Y2092">
        <v>0</v>
      </c>
      <c r="Z2092" t="s">
        <v>1881</v>
      </c>
      <c r="AA2092" t="s">
        <v>1881</v>
      </c>
      <c r="AB2092" t="s">
        <v>1882</v>
      </c>
      <c r="AC2092">
        <v>10.5</v>
      </c>
      <c r="AD2092">
        <v>0</v>
      </c>
      <c r="AE2092">
        <v>0</v>
      </c>
      <c r="AF2092">
        <v>0</v>
      </c>
      <c r="AG2092" t="s">
        <v>1882</v>
      </c>
      <c r="AH2092" s="181" t="s">
        <v>1883</v>
      </c>
      <c r="AI2092" s="182">
        <v>27</v>
      </c>
      <c r="AJ2092" s="181" t="s">
        <v>1886</v>
      </c>
      <c r="AK2092" s="181" t="s">
        <v>1883</v>
      </c>
      <c r="AL2092" s="181" t="s">
        <v>1883</v>
      </c>
      <c r="AO2092" s="181"/>
      <c r="AQ2092">
        <v>10</v>
      </c>
      <c r="AR2092" s="182">
        <v>40</v>
      </c>
      <c r="AS2092" s="183" t="s">
        <v>1882</v>
      </c>
      <c r="AT2092">
        <v>0</v>
      </c>
      <c r="AU2092">
        <v>0</v>
      </c>
      <c r="AV2092" s="182">
        <v>0</v>
      </c>
      <c r="AW2092" s="184">
        <v>0</v>
      </c>
      <c r="AX2092" s="183" t="s">
        <v>1881</v>
      </c>
      <c r="AY2092" s="184">
        <v>0</v>
      </c>
      <c r="AZ2092">
        <v>0</v>
      </c>
      <c r="BA2092">
        <v>0</v>
      </c>
      <c r="BB2092">
        <v>0</v>
      </c>
      <c r="BC2092" s="182">
        <v>0</v>
      </c>
      <c r="BD2092" t="s">
        <v>1883</v>
      </c>
      <c r="BE2092" t="s">
        <v>1883</v>
      </c>
      <c r="BF2092" t="s">
        <v>1883</v>
      </c>
      <c r="BG2092" s="181" t="s">
        <v>1883</v>
      </c>
      <c r="BH2092">
        <v>0</v>
      </c>
      <c r="BI2092" s="184">
        <v>0</v>
      </c>
      <c r="BJ2092" s="182">
        <v>0</v>
      </c>
      <c r="BK2092" s="181" t="s">
        <v>1883</v>
      </c>
      <c r="BL2092">
        <v>0</v>
      </c>
      <c r="BM2092">
        <v>0</v>
      </c>
      <c r="BN2092">
        <v>0</v>
      </c>
    </row>
    <row r="2093" spans="1:66" x14ac:dyDescent="0.25">
      <c r="A2093">
        <v>10419</v>
      </c>
      <c r="B2093" t="s">
        <v>863</v>
      </c>
      <c r="C2093">
        <v>40</v>
      </c>
      <c r="D2093">
        <v>0</v>
      </c>
      <c r="E2093">
        <v>0</v>
      </c>
      <c r="F2093" t="s">
        <v>1881</v>
      </c>
      <c r="G2093" t="s">
        <v>1882</v>
      </c>
      <c r="H2093" t="s">
        <v>1881</v>
      </c>
      <c r="I2093" t="s">
        <v>1881</v>
      </c>
      <c r="J2093" t="s">
        <v>1881</v>
      </c>
      <c r="K2093" t="s">
        <v>1881</v>
      </c>
      <c r="L2093" t="s">
        <v>1881</v>
      </c>
      <c r="M2093" s="180"/>
      <c r="N2093" t="s">
        <v>1883</v>
      </c>
      <c r="O2093" t="s">
        <v>1883</v>
      </c>
      <c r="P2093" t="s">
        <v>5557</v>
      </c>
      <c r="Q2093">
        <v>0</v>
      </c>
      <c r="R2093">
        <v>0</v>
      </c>
      <c r="S2093" t="s">
        <v>1883</v>
      </c>
      <c r="T2093" t="s">
        <v>1883</v>
      </c>
      <c r="U2093">
        <v>0</v>
      </c>
      <c r="V2093" t="s">
        <v>1883</v>
      </c>
      <c r="W2093">
        <v>0</v>
      </c>
      <c r="X2093">
        <v>0</v>
      </c>
      <c r="Y2093">
        <v>0</v>
      </c>
      <c r="Z2093" t="s">
        <v>1881</v>
      </c>
      <c r="AA2093" t="s">
        <v>1881</v>
      </c>
      <c r="AB2093" t="s">
        <v>1882</v>
      </c>
      <c r="AC2093">
        <v>10.5</v>
      </c>
      <c r="AD2093">
        <v>0</v>
      </c>
      <c r="AE2093">
        <v>0</v>
      </c>
      <c r="AF2093">
        <v>0</v>
      </c>
      <c r="AG2093" t="s">
        <v>1882</v>
      </c>
      <c r="AH2093" s="181" t="s">
        <v>1883</v>
      </c>
      <c r="AI2093" s="182">
        <v>27</v>
      </c>
      <c r="AJ2093" s="181" t="s">
        <v>1886</v>
      </c>
      <c r="AK2093" s="181" t="s">
        <v>1883</v>
      </c>
      <c r="AL2093" s="181" t="s">
        <v>1883</v>
      </c>
      <c r="AO2093" s="181"/>
      <c r="AQ2093">
        <v>10</v>
      </c>
      <c r="AR2093" s="182">
        <v>40</v>
      </c>
      <c r="AS2093" s="183" t="s">
        <v>1882</v>
      </c>
      <c r="AT2093">
        <v>0</v>
      </c>
      <c r="AU2093">
        <v>0</v>
      </c>
      <c r="AV2093" s="182">
        <v>0</v>
      </c>
      <c r="AW2093" s="184">
        <v>0</v>
      </c>
      <c r="AX2093" s="183" t="s">
        <v>1881</v>
      </c>
      <c r="AY2093" s="184">
        <v>0</v>
      </c>
      <c r="AZ2093">
        <v>0</v>
      </c>
      <c r="BA2093">
        <v>0</v>
      </c>
      <c r="BB2093">
        <v>0</v>
      </c>
      <c r="BC2093" s="182">
        <v>0</v>
      </c>
      <c r="BD2093" t="s">
        <v>1883</v>
      </c>
      <c r="BE2093" t="s">
        <v>1883</v>
      </c>
      <c r="BF2093" t="s">
        <v>1883</v>
      </c>
      <c r="BG2093" s="181" t="s">
        <v>1883</v>
      </c>
      <c r="BH2093">
        <v>0</v>
      </c>
      <c r="BI2093" s="184">
        <v>0</v>
      </c>
      <c r="BJ2093" s="182">
        <v>0</v>
      </c>
      <c r="BK2093" s="181" t="s">
        <v>1883</v>
      </c>
      <c r="BL2093">
        <v>0</v>
      </c>
      <c r="BM2093">
        <v>0</v>
      </c>
      <c r="BN2093">
        <v>0</v>
      </c>
    </row>
    <row r="2094" spans="1:66" x14ac:dyDescent="0.25">
      <c r="A2094">
        <v>10420</v>
      </c>
      <c r="B2094" t="s">
        <v>5558</v>
      </c>
      <c r="C2094">
        <v>40</v>
      </c>
      <c r="D2094">
        <v>0</v>
      </c>
      <c r="E2094">
        <v>0</v>
      </c>
      <c r="F2094" t="s">
        <v>1881</v>
      </c>
      <c r="G2094" t="s">
        <v>1882</v>
      </c>
      <c r="H2094" t="s">
        <v>1881</v>
      </c>
      <c r="I2094" t="s">
        <v>1881</v>
      </c>
      <c r="J2094" t="s">
        <v>1881</v>
      </c>
      <c r="K2094" t="s">
        <v>1881</v>
      </c>
      <c r="L2094" t="s">
        <v>1881</v>
      </c>
      <c r="M2094" s="180"/>
      <c r="N2094" t="s">
        <v>1883</v>
      </c>
      <c r="O2094" t="s">
        <v>1883</v>
      </c>
      <c r="P2094" t="s">
        <v>1883</v>
      </c>
      <c r="Q2094">
        <v>0</v>
      </c>
      <c r="R2094">
        <v>0</v>
      </c>
      <c r="S2094" t="s">
        <v>1883</v>
      </c>
      <c r="T2094" t="s">
        <v>1883</v>
      </c>
      <c r="U2094">
        <v>0</v>
      </c>
      <c r="V2094" t="s">
        <v>1883</v>
      </c>
      <c r="W2094">
        <v>0</v>
      </c>
      <c r="X2094">
        <v>0</v>
      </c>
      <c r="Y2094">
        <v>0</v>
      </c>
      <c r="Z2094" t="s">
        <v>1881</v>
      </c>
      <c r="AA2094" t="s">
        <v>1881</v>
      </c>
      <c r="AB2094" t="s">
        <v>1882</v>
      </c>
      <c r="AC2094">
        <v>10.5</v>
      </c>
      <c r="AD2094">
        <v>0</v>
      </c>
      <c r="AE2094">
        <v>0</v>
      </c>
      <c r="AF2094">
        <v>0</v>
      </c>
      <c r="AG2094" t="s">
        <v>1882</v>
      </c>
      <c r="AH2094" s="181" t="s">
        <v>1883</v>
      </c>
      <c r="AI2094" s="182">
        <v>27</v>
      </c>
      <c r="AJ2094" s="181" t="s">
        <v>1886</v>
      </c>
      <c r="AK2094" s="181" t="s">
        <v>1883</v>
      </c>
      <c r="AL2094" s="181" t="s">
        <v>1883</v>
      </c>
      <c r="AO2094" s="181"/>
      <c r="AQ2094">
        <v>10</v>
      </c>
      <c r="AR2094" s="182">
        <v>40</v>
      </c>
      <c r="AS2094" s="183" t="s">
        <v>1882</v>
      </c>
      <c r="AT2094">
        <v>0</v>
      </c>
      <c r="AU2094">
        <v>0</v>
      </c>
      <c r="AV2094" s="182">
        <v>0</v>
      </c>
      <c r="AW2094" s="184">
        <v>0</v>
      </c>
      <c r="AX2094" s="183" t="s">
        <v>1881</v>
      </c>
      <c r="AY2094" s="184">
        <v>0</v>
      </c>
      <c r="AZ2094">
        <v>0</v>
      </c>
      <c r="BA2094">
        <v>0</v>
      </c>
      <c r="BB2094">
        <v>0</v>
      </c>
      <c r="BC2094" s="182">
        <v>0</v>
      </c>
      <c r="BD2094" t="s">
        <v>1883</v>
      </c>
      <c r="BE2094" t="s">
        <v>1883</v>
      </c>
      <c r="BF2094" t="s">
        <v>1883</v>
      </c>
      <c r="BG2094" s="181" t="s">
        <v>1883</v>
      </c>
      <c r="BH2094">
        <v>0</v>
      </c>
      <c r="BI2094" s="184">
        <v>0</v>
      </c>
      <c r="BJ2094" s="182">
        <v>0</v>
      </c>
      <c r="BK2094" s="181" t="s">
        <v>1883</v>
      </c>
      <c r="BL2094">
        <v>0</v>
      </c>
      <c r="BM2094">
        <v>0</v>
      </c>
      <c r="BN2094">
        <v>0</v>
      </c>
    </row>
    <row r="2095" spans="1:66" x14ac:dyDescent="0.25">
      <c r="A2095">
        <v>10421</v>
      </c>
      <c r="B2095" t="s">
        <v>1181</v>
      </c>
      <c r="C2095">
        <v>40</v>
      </c>
      <c r="D2095">
        <v>0</v>
      </c>
      <c r="E2095">
        <v>0</v>
      </c>
      <c r="F2095" t="s">
        <v>1881</v>
      </c>
      <c r="G2095" t="s">
        <v>1882</v>
      </c>
      <c r="H2095" t="s">
        <v>1881</v>
      </c>
      <c r="I2095" t="s">
        <v>1881</v>
      </c>
      <c r="J2095" t="s">
        <v>1881</v>
      </c>
      <c r="K2095" t="s">
        <v>1881</v>
      </c>
      <c r="L2095" t="s">
        <v>1881</v>
      </c>
      <c r="M2095" s="180"/>
      <c r="N2095" t="s">
        <v>1883</v>
      </c>
      <c r="O2095" t="s">
        <v>1883</v>
      </c>
      <c r="P2095" t="s">
        <v>5559</v>
      </c>
      <c r="Q2095">
        <v>0</v>
      </c>
      <c r="R2095">
        <v>0</v>
      </c>
      <c r="S2095" t="s">
        <v>1883</v>
      </c>
      <c r="T2095" t="s">
        <v>1883</v>
      </c>
      <c r="U2095">
        <v>0</v>
      </c>
      <c r="V2095" t="s">
        <v>1883</v>
      </c>
      <c r="W2095">
        <v>0</v>
      </c>
      <c r="X2095">
        <v>0</v>
      </c>
      <c r="Y2095">
        <v>0</v>
      </c>
      <c r="Z2095" t="s">
        <v>1881</v>
      </c>
      <c r="AA2095" t="s">
        <v>1881</v>
      </c>
      <c r="AB2095" t="s">
        <v>1882</v>
      </c>
      <c r="AC2095">
        <v>10.5</v>
      </c>
      <c r="AD2095">
        <v>0</v>
      </c>
      <c r="AE2095">
        <v>0</v>
      </c>
      <c r="AF2095">
        <v>0</v>
      </c>
      <c r="AG2095" t="s">
        <v>1882</v>
      </c>
      <c r="AH2095" s="181" t="s">
        <v>1883</v>
      </c>
      <c r="AI2095" s="182">
        <v>27</v>
      </c>
      <c r="AJ2095" s="181" t="s">
        <v>1886</v>
      </c>
      <c r="AK2095" s="181" t="s">
        <v>1883</v>
      </c>
      <c r="AL2095" s="181" t="s">
        <v>1883</v>
      </c>
      <c r="AO2095" s="181"/>
      <c r="AQ2095">
        <v>10</v>
      </c>
      <c r="AR2095" s="182">
        <v>40</v>
      </c>
      <c r="AS2095" s="183" t="s">
        <v>1882</v>
      </c>
      <c r="AT2095">
        <v>0</v>
      </c>
      <c r="AU2095">
        <v>0</v>
      </c>
      <c r="AV2095" s="182">
        <v>0</v>
      </c>
      <c r="AW2095" s="184">
        <v>0</v>
      </c>
      <c r="AX2095" s="183" t="s">
        <v>1881</v>
      </c>
      <c r="AY2095" s="184">
        <v>0</v>
      </c>
      <c r="AZ2095">
        <v>0</v>
      </c>
      <c r="BA2095">
        <v>0</v>
      </c>
      <c r="BB2095">
        <v>0</v>
      </c>
      <c r="BC2095" s="182">
        <v>10421</v>
      </c>
      <c r="BD2095" t="s">
        <v>1883</v>
      </c>
      <c r="BE2095" t="s">
        <v>1883</v>
      </c>
      <c r="BF2095" t="s">
        <v>1883</v>
      </c>
      <c r="BG2095" s="181" t="s">
        <v>1883</v>
      </c>
      <c r="BH2095">
        <v>0</v>
      </c>
      <c r="BI2095" s="184">
        <v>0</v>
      </c>
      <c r="BJ2095" s="182">
        <v>0</v>
      </c>
      <c r="BK2095" s="181" t="s">
        <v>1883</v>
      </c>
      <c r="BL2095">
        <v>0</v>
      </c>
      <c r="BM2095">
        <v>0</v>
      </c>
      <c r="BN2095">
        <v>0</v>
      </c>
    </row>
    <row r="2096" spans="1:66" x14ac:dyDescent="0.25">
      <c r="A2096">
        <v>10422</v>
      </c>
      <c r="B2096" t="s">
        <v>5560</v>
      </c>
      <c r="C2096">
        <v>40</v>
      </c>
      <c r="D2096">
        <v>0</v>
      </c>
      <c r="E2096">
        <v>0</v>
      </c>
      <c r="F2096" t="s">
        <v>1881</v>
      </c>
      <c r="G2096" t="s">
        <v>1882</v>
      </c>
      <c r="H2096" t="s">
        <v>1881</v>
      </c>
      <c r="I2096" t="s">
        <v>1881</v>
      </c>
      <c r="J2096" t="s">
        <v>1881</v>
      </c>
      <c r="K2096" t="s">
        <v>1881</v>
      </c>
      <c r="L2096" t="s">
        <v>1881</v>
      </c>
      <c r="M2096" s="180"/>
      <c r="N2096" t="s">
        <v>1883</v>
      </c>
      <c r="O2096" t="s">
        <v>5561</v>
      </c>
      <c r="P2096" t="s">
        <v>5562</v>
      </c>
      <c r="Q2096">
        <v>0</v>
      </c>
      <c r="R2096">
        <v>0</v>
      </c>
      <c r="S2096" t="s">
        <v>1883</v>
      </c>
      <c r="T2096" t="s">
        <v>1883</v>
      </c>
      <c r="U2096">
        <v>0</v>
      </c>
      <c r="V2096" t="s">
        <v>1883</v>
      </c>
      <c r="W2096">
        <v>0</v>
      </c>
      <c r="X2096">
        <v>0</v>
      </c>
      <c r="Y2096">
        <v>0</v>
      </c>
      <c r="Z2096" t="s">
        <v>1881</v>
      </c>
      <c r="AA2096" t="s">
        <v>1881</v>
      </c>
      <c r="AB2096" t="s">
        <v>1882</v>
      </c>
      <c r="AC2096">
        <v>10.5</v>
      </c>
      <c r="AD2096">
        <v>0</v>
      </c>
      <c r="AE2096">
        <v>0</v>
      </c>
      <c r="AF2096">
        <v>0</v>
      </c>
      <c r="AG2096" t="s">
        <v>1882</v>
      </c>
      <c r="AH2096" s="181" t="s">
        <v>1883</v>
      </c>
      <c r="AI2096" s="182">
        <v>27</v>
      </c>
      <c r="AJ2096" s="181" t="s">
        <v>1886</v>
      </c>
      <c r="AK2096" s="181" t="s">
        <v>1883</v>
      </c>
      <c r="AL2096" s="181" t="s">
        <v>1883</v>
      </c>
      <c r="AO2096" s="181"/>
      <c r="AQ2096">
        <v>10</v>
      </c>
      <c r="AR2096" s="182">
        <v>40</v>
      </c>
      <c r="AS2096" s="183" t="s">
        <v>1882</v>
      </c>
      <c r="AT2096">
        <v>0</v>
      </c>
      <c r="AU2096">
        <v>0</v>
      </c>
      <c r="AV2096" s="182">
        <v>0</v>
      </c>
      <c r="AW2096" s="184">
        <v>0</v>
      </c>
      <c r="AX2096" s="183" t="s">
        <v>1881</v>
      </c>
      <c r="AY2096" s="184">
        <v>0</v>
      </c>
      <c r="AZ2096">
        <v>0</v>
      </c>
      <c r="BA2096">
        <v>0</v>
      </c>
      <c r="BB2096">
        <v>0</v>
      </c>
      <c r="BC2096" s="182">
        <v>0</v>
      </c>
      <c r="BD2096" t="s">
        <v>1883</v>
      </c>
      <c r="BE2096" t="s">
        <v>1883</v>
      </c>
      <c r="BF2096" t="s">
        <v>1883</v>
      </c>
      <c r="BG2096" s="181" t="s">
        <v>1883</v>
      </c>
      <c r="BH2096">
        <v>0</v>
      </c>
      <c r="BI2096" s="184">
        <v>0</v>
      </c>
      <c r="BJ2096" s="182">
        <v>0</v>
      </c>
      <c r="BK2096" s="181" t="s">
        <v>1883</v>
      </c>
      <c r="BL2096">
        <v>0</v>
      </c>
      <c r="BM2096">
        <v>0</v>
      </c>
      <c r="BN2096">
        <v>0</v>
      </c>
    </row>
    <row r="2097" spans="1:66" x14ac:dyDescent="0.25">
      <c r="A2097">
        <v>10423</v>
      </c>
      <c r="B2097" t="s">
        <v>1183</v>
      </c>
      <c r="C2097">
        <v>40</v>
      </c>
      <c r="D2097">
        <v>0</v>
      </c>
      <c r="E2097">
        <v>0</v>
      </c>
      <c r="F2097" t="s">
        <v>1881</v>
      </c>
      <c r="G2097" t="s">
        <v>1882</v>
      </c>
      <c r="H2097" t="s">
        <v>1881</v>
      </c>
      <c r="I2097" t="s">
        <v>1881</v>
      </c>
      <c r="J2097" t="s">
        <v>1881</v>
      </c>
      <c r="K2097" t="s">
        <v>1881</v>
      </c>
      <c r="L2097" t="s">
        <v>1881</v>
      </c>
      <c r="M2097" s="180"/>
      <c r="N2097" t="s">
        <v>1883</v>
      </c>
      <c r="O2097" t="s">
        <v>5563</v>
      </c>
      <c r="P2097" t="s">
        <v>5564</v>
      </c>
      <c r="Q2097">
        <v>0</v>
      </c>
      <c r="R2097">
        <v>0</v>
      </c>
      <c r="S2097" t="s">
        <v>1883</v>
      </c>
      <c r="T2097" t="s">
        <v>1883</v>
      </c>
      <c r="U2097">
        <v>0</v>
      </c>
      <c r="V2097" t="s">
        <v>1883</v>
      </c>
      <c r="W2097">
        <v>0</v>
      </c>
      <c r="X2097">
        <v>0</v>
      </c>
      <c r="Y2097">
        <v>0</v>
      </c>
      <c r="Z2097" t="s">
        <v>1881</v>
      </c>
      <c r="AA2097" t="s">
        <v>1881</v>
      </c>
      <c r="AB2097" t="s">
        <v>1882</v>
      </c>
      <c r="AC2097">
        <v>10.5</v>
      </c>
      <c r="AD2097">
        <v>0</v>
      </c>
      <c r="AE2097">
        <v>0</v>
      </c>
      <c r="AF2097">
        <v>0</v>
      </c>
      <c r="AG2097" t="s">
        <v>1882</v>
      </c>
      <c r="AH2097" s="181" t="s">
        <v>1883</v>
      </c>
      <c r="AI2097" s="182">
        <v>27</v>
      </c>
      <c r="AJ2097" s="181" t="s">
        <v>1886</v>
      </c>
      <c r="AK2097" s="181" t="s">
        <v>1883</v>
      </c>
      <c r="AL2097" s="181" t="s">
        <v>1883</v>
      </c>
      <c r="AO2097" s="181"/>
      <c r="AQ2097">
        <v>10</v>
      </c>
      <c r="AR2097" s="182">
        <v>40</v>
      </c>
      <c r="AS2097" s="183" t="s">
        <v>1882</v>
      </c>
      <c r="AT2097">
        <v>0</v>
      </c>
      <c r="AU2097">
        <v>0</v>
      </c>
      <c r="AV2097" s="182">
        <v>0</v>
      </c>
      <c r="AW2097" s="184">
        <v>0</v>
      </c>
      <c r="AX2097" s="183" t="s">
        <v>1881</v>
      </c>
      <c r="AY2097" s="184">
        <v>0</v>
      </c>
      <c r="AZ2097">
        <v>0</v>
      </c>
      <c r="BA2097">
        <v>0</v>
      </c>
      <c r="BB2097">
        <v>0</v>
      </c>
      <c r="BC2097" s="182">
        <v>0</v>
      </c>
      <c r="BD2097" t="s">
        <v>1883</v>
      </c>
      <c r="BE2097" t="s">
        <v>1883</v>
      </c>
      <c r="BF2097" t="s">
        <v>1883</v>
      </c>
      <c r="BG2097" s="181" t="s">
        <v>1883</v>
      </c>
      <c r="BH2097">
        <v>0</v>
      </c>
      <c r="BI2097" s="184">
        <v>0</v>
      </c>
      <c r="BJ2097" s="182">
        <v>0</v>
      </c>
      <c r="BK2097" s="181" t="s">
        <v>1883</v>
      </c>
      <c r="BL2097">
        <v>0</v>
      </c>
      <c r="BM2097">
        <v>0</v>
      </c>
      <c r="BN2097">
        <v>0</v>
      </c>
    </row>
    <row r="2098" spans="1:66" x14ac:dyDescent="0.25">
      <c r="A2098">
        <v>10424</v>
      </c>
      <c r="B2098" t="s">
        <v>5565</v>
      </c>
      <c r="C2098">
        <v>40</v>
      </c>
      <c r="D2098">
        <v>0</v>
      </c>
      <c r="E2098">
        <v>0</v>
      </c>
      <c r="F2098" t="s">
        <v>1881</v>
      </c>
      <c r="G2098" t="s">
        <v>1882</v>
      </c>
      <c r="H2098" t="s">
        <v>1881</v>
      </c>
      <c r="I2098" t="s">
        <v>1881</v>
      </c>
      <c r="J2098" t="s">
        <v>1881</v>
      </c>
      <c r="K2098" t="s">
        <v>1881</v>
      </c>
      <c r="L2098" t="s">
        <v>1881</v>
      </c>
      <c r="M2098" s="180"/>
      <c r="N2098" t="s">
        <v>1883</v>
      </c>
      <c r="O2098" t="s">
        <v>5566</v>
      </c>
      <c r="P2098" t="s">
        <v>5567</v>
      </c>
      <c r="Q2098">
        <v>0</v>
      </c>
      <c r="R2098">
        <v>0</v>
      </c>
      <c r="S2098" t="s">
        <v>1883</v>
      </c>
      <c r="T2098" t="s">
        <v>1883</v>
      </c>
      <c r="U2098">
        <v>0</v>
      </c>
      <c r="V2098" t="s">
        <v>1883</v>
      </c>
      <c r="W2098">
        <v>0</v>
      </c>
      <c r="X2098">
        <v>0</v>
      </c>
      <c r="Y2098">
        <v>0</v>
      </c>
      <c r="Z2098" t="s">
        <v>1881</v>
      </c>
      <c r="AA2098" t="s">
        <v>1881</v>
      </c>
      <c r="AB2098" t="s">
        <v>1882</v>
      </c>
      <c r="AC2098">
        <v>10.5</v>
      </c>
      <c r="AD2098">
        <v>0</v>
      </c>
      <c r="AE2098">
        <v>0</v>
      </c>
      <c r="AF2098">
        <v>0</v>
      </c>
      <c r="AG2098" t="s">
        <v>1882</v>
      </c>
      <c r="AH2098" s="181" t="s">
        <v>1883</v>
      </c>
      <c r="AI2098" s="182">
        <v>27</v>
      </c>
      <c r="AJ2098" s="181" t="s">
        <v>1886</v>
      </c>
      <c r="AK2098" s="181" t="s">
        <v>1883</v>
      </c>
      <c r="AL2098" s="181" t="s">
        <v>1883</v>
      </c>
      <c r="AO2098" s="181"/>
      <c r="AQ2098">
        <v>10</v>
      </c>
      <c r="AR2098" s="182">
        <v>40</v>
      </c>
      <c r="AS2098" s="183" t="s">
        <v>1882</v>
      </c>
      <c r="AT2098">
        <v>0</v>
      </c>
      <c r="AU2098">
        <v>0</v>
      </c>
      <c r="AV2098" s="182">
        <v>0</v>
      </c>
      <c r="AW2098" s="184">
        <v>0</v>
      </c>
      <c r="AX2098" s="183" t="s">
        <v>1881</v>
      </c>
      <c r="AY2098" s="184">
        <v>0</v>
      </c>
      <c r="AZ2098">
        <v>0</v>
      </c>
      <c r="BA2098">
        <v>0</v>
      </c>
      <c r="BB2098">
        <v>0</v>
      </c>
      <c r="BC2098" s="182">
        <v>0</v>
      </c>
      <c r="BD2098" t="s">
        <v>1883</v>
      </c>
      <c r="BE2098" t="s">
        <v>1883</v>
      </c>
      <c r="BF2098" t="s">
        <v>1883</v>
      </c>
      <c r="BG2098" s="181" t="s">
        <v>1883</v>
      </c>
      <c r="BH2098">
        <v>0</v>
      </c>
      <c r="BI2098" s="184">
        <v>0</v>
      </c>
      <c r="BJ2098" s="182">
        <v>0</v>
      </c>
      <c r="BK2098" s="181" t="s">
        <v>1883</v>
      </c>
      <c r="BL2098">
        <v>0</v>
      </c>
      <c r="BM2098">
        <v>0</v>
      </c>
      <c r="BN2098">
        <v>0</v>
      </c>
    </row>
    <row r="2099" spans="1:66" x14ac:dyDescent="0.25">
      <c r="A2099">
        <v>10425</v>
      </c>
      <c r="B2099" t="s">
        <v>5568</v>
      </c>
      <c r="C2099">
        <v>40</v>
      </c>
      <c r="D2099">
        <v>0</v>
      </c>
      <c r="E2099">
        <v>0</v>
      </c>
      <c r="F2099" t="s">
        <v>1881</v>
      </c>
      <c r="G2099" t="s">
        <v>1882</v>
      </c>
      <c r="H2099" t="s">
        <v>1881</v>
      </c>
      <c r="I2099" t="s">
        <v>1881</v>
      </c>
      <c r="J2099" t="s">
        <v>1881</v>
      </c>
      <c r="K2099" t="s">
        <v>1881</v>
      </c>
      <c r="L2099" t="s">
        <v>1881</v>
      </c>
      <c r="M2099" s="180"/>
      <c r="N2099" t="s">
        <v>1883</v>
      </c>
      <c r="O2099" t="s">
        <v>5569</v>
      </c>
      <c r="P2099" t="s">
        <v>5570</v>
      </c>
      <c r="Q2099">
        <v>0</v>
      </c>
      <c r="R2099">
        <v>0</v>
      </c>
      <c r="S2099" t="s">
        <v>1883</v>
      </c>
      <c r="T2099" t="s">
        <v>1883</v>
      </c>
      <c r="U2099">
        <v>0</v>
      </c>
      <c r="V2099" t="s">
        <v>1883</v>
      </c>
      <c r="W2099">
        <v>0</v>
      </c>
      <c r="X2099">
        <v>0</v>
      </c>
      <c r="Y2099">
        <v>0</v>
      </c>
      <c r="Z2099" t="s">
        <v>1881</v>
      </c>
      <c r="AA2099" t="s">
        <v>1881</v>
      </c>
      <c r="AB2099" t="s">
        <v>1882</v>
      </c>
      <c r="AC2099">
        <v>10.5</v>
      </c>
      <c r="AD2099">
        <v>0</v>
      </c>
      <c r="AE2099">
        <v>0</v>
      </c>
      <c r="AF2099">
        <v>0</v>
      </c>
      <c r="AG2099" t="s">
        <v>1882</v>
      </c>
      <c r="AH2099" s="181" t="s">
        <v>1883</v>
      </c>
      <c r="AI2099" s="182">
        <v>27</v>
      </c>
      <c r="AJ2099" s="181" t="s">
        <v>1886</v>
      </c>
      <c r="AK2099" s="181" t="s">
        <v>1883</v>
      </c>
      <c r="AL2099" s="181" t="s">
        <v>1883</v>
      </c>
      <c r="AO2099" s="181"/>
      <c r="AQ2099">
        <v>10</v>
      </c>
      <c r="AR2099" s="182">
        <v>40</v>
      </c>
      <c r="AS2099" s="183" t="s">
        <v>1882</v>
      </c>
      <c r="AT2099">
        <v>0</v>
      </c>
      <c r="AU2099">
        <v>0</v>
      </c>
      <c r="AV2099" s="182">
        <v>0</v>
      </c>
      <c r="AW2099" s="184">
        <v>0</v>
      </c>
      <c r="AX2099" s="183" t="s">
        <v>1881</v>
      </c>
      <c r="AY2099" s="184">
        <v>0</v>
      </c>
      <c r="AZ2099">
        <v>0</v>
      </c>
      <c r="BA2099">
        <v>0</v>
      </c>
      <c r="BB2099">
        <v>0</v>
      </c>
      <c r="BC2099" s="182">
        <v>0</v>
      </c>
      <c r="BD2099" t="s">
        <v>1883</v>
      </c>
      <c r="BE2099" t="s">
        <v>1883</v>
      </c>
      <c r="BF2099" t="s">
        <v>1883</v>
      </c>
      <c r="BG2099" s="181" t="s">
        <v>1883</v>
      </c>
      <c r="BH2099">
        <v>0</v>
      </c>
      <c r="BI2099" s="184">
        <v>0</v>
      </c>
      <c r="BJ2099" s="182">
        <v>0</v>
      </c>
      <c r="BK2099" s="181" t="s">
        <v>1883</v>
      </c>
      <c r="BL2099">
        <v>0</v>
      </c>
      <c r="BM2099">
        <v>0</v>
      </c>
      <c r="BN2099">
        <v>0</v>
      </c>
    </row>
    <row r="2100" spans="1:66" x14ac:dyDescent="0.25">
      <c r="A2100">
        <v>10426</v>
      </c>
      <c r="B2100" t="s">
        <v>5571</v>
      </c>
      <c r="C2100">
        <v>12</v>
      </c>
      <c r="D2100">
        <v>0</v>
      </c>
      <c r="E2100">
        <v>0</v>
      </c>
      <c r="F2100" t="s">
        <v>1881</v>
      </c>
      <c r="G2100" t="s">
        <v>1882</v>
      </c>
      <c r="H2100" t="s">
        <v>1881</v>
      </c>
      <c r="I2100" t="s">
        <v>1881</v>
      </c>
      <c r="J2100" t="s">
        <v>1881</v>
      </c>
      <c r="K2100" t="s">
        <v>1881</v>
      </c>
      <c r="L2100" t="s">
        <v>1881</v>
      </c>
      <c r="M2100" s="180">
        <v>45419</v>
      </c>
      <c r="N2100" t="s">
        <v>1883</v>
      </c>
      <c r="O2100" t="s">
        <v>5572</v>
      </c>
      <c r="P2100" t="s">
        <v>5572</v>
      </c>
      <c r="Q2100">
        <v>0</v>
      </c>
      <c r="R2100">
        <v>0</v>
      </c>
      <c r="S2100" t="s">
        <v>1883</v>
      </c>
      <c r="T2100" t="s">
        <v>1883</v>
      </c>
      <c r="U2100">
        <v>0</v>
      </c>
      <c r="V2100" t="s">
        <v>1883</v>
      </c>
      <c r="W2100">
        <v>0</v>
      </c>
      <c r="X2100">
        <v>0</v>
      </c>
      <c r="Y2100">
        <v>0</v>
      </c>
      <c r="Z2100" t="s">
        <v>1881</v>
      </c>
      <c r="AA2100" t="s">
        <v>1881</v>
      </c>
      <c r="AB2100" t="s">
        <v>1881</v>
      </c>
      <c r="AC2100">
        <v>0</v>
      </c>
      <c r="AD2100">
        <v>0</v>
      </c>
      <c r="AE2100">
        <v>0</v>
      </c>
      <c r="AF2100">
        <v>0</v>
      </c>
      <c r="AG2100" t="s">
        <v>1881</v>
      </c>
      <c r="AH2100" s="181" t="s">
        <v>1883</v>
      </c>
      <c r="AI2100" s="182">
        <v>215</v>
      </c>
      <c r="AJ2100" s="181" t="s">
        <v>1934</v>
      </c>
      <c r="AK2100" s="181" t="s">
        <v>1883</v>
      </c>
      <c r="AL2100" s="181" t="s">
        <v>1883</v>
      </c>
      <c r="AO2100" s="181"/>
      <c r="AQ2100">
        <v>10</v>
      </c>
      <c r="AR2100" s="182">
        <v>40</v>
      </c>
      <c r="AS2100" s="183" t="s">
        <v>1882</v>
      </c>
      <c r="AT2100">
        <v>0</v>
      </c>
      <c r="AU2100">
        <v>0</v>
      </c>
      <c r="AV2100" s="182">
        <v>0</v>
      </c>
      <c r="AW2100" s="184">
        <v>0</v>
      </c>
      <c r="AX2100" s="183" t="s">
        <v>1881</v>
      </c>
      <c r="AY2100" s="184">
        <v>0</v>
      </c>
      <c r="AZ2100">
        <v>0</v>
      </c>
      <c r="BA2100">
        <v>0</v>
      </c>
      <c r="BB2100">
        <v>0</v>
      </c>
      <c r="BC2100" s="182">
        <v>10426</v>
      </c>
      <c r="BD2100" t="s">
        <v>1883</v>
      </c>
      <c r="BE2100" t="s">
        <v>1883</v>
      </c>
      <c r="BF2100" t="s">
        <v>1883</v>
      </c>
      <c r="BG2100" s="181" t="s">
        <v>1883</v>
      </c>
      <c r="BH2100">
        <v>0</v>
      </c>
      <c r="BI2100" s="184">
        <v>0</v>
      </c>
      <c r="BJ2100" s="182">
        <v>0</v>
      </c>
      <c r="BK2100" s="181" t="s">
        <v>1883</v>
      </c>
      <c r="BL2100">
        <v>0</v>
      </c>
      <c r="BM2100">
        <v>0</v>
      </c>
      <c r="BN2100">
        <v>0</v>
      </c>
    </row>
    <row r="2101" spans="1:66" x14ac:dyDescent="0.25">
      <c r="A2101">
        <v>10427</v>
      </c>
      <c r="B2101" t="s">
        <v>867</v>
      </c>
      <c r="C2101">
        <v>36</v>
      </c>
      <c r="D2101">
        <v>0</v>
      </c>
      <c r="E2101">
        <v>0</v>
      </c>
      <c r="F2101" t="s">
        <v>1881</v>
      </c>
      <c r="G2101" t="s">
        <v>1882</v>
      </c>
      <c r="H2101" t="s">
        <v>1881</v>
      </c>
      <c r="I2101" t="s">
        <v>1881</v>
      </c>
      <c r="J2101" t="s">
        <v>1881</v>
      </c>
      <c r="K2101" t="s">
        <v>1881</v>
      </c>
      <c r="L2101" t="s">
        <v>1881</v>
      </c>
      <c r="M2101" s="180">
        <v>45422</v>
      </c>
      <c r="N2101" t="s">
        <v>1883</v>
      </c>
      <c r="O2101" t="s">
        <v>1883</v>
      </c>
      <c r="P2101" t="s">
        <v>5573</v>
      </c>
      <c r="Q2101">
        <v>0</v>
      </c>
      <c r="R2101">
        <v>0</v>
      </c>
      <c r="S2101" t="s">
        <v>1883</v>
      </c>
      <c r="T2101" t="s">
        <v>1883</v>
      </c>
      <c r="U2101">
        <v>0</v>
      </c>
      <c r="V2101" t="s">
        <v>1883</v>
      </c>
      <c r="W2101">
        <v>0</v>
      </c>
      <c r="X2101">
        <v>0</v>
      </c>
      <c r="Y2101">
        <v>0</v>
      </c>
      <c r="Z2101" t="s">
        <v>1881</v>
      </c>
      <c r="AA2101" t="s">
        <v>1881</v>
      </c>
      <c r="AB2101" t="s">
        <v>1881</v>
      </c>
      <c r="AC2101">
        <v>0</v>
      </c>
      <c r="AD2101">
        <v>0</v>
      </c>
      <c r="AE2101">
        <v>0</v>
      </c>
      <c r="AF2101">
        <v>0</v>
      </c>
      <c r="AG2101" t="s">
        <v>1881</v>
      </c>
      <c r="AH2101" s="181" t="s">
        <v>1883</v>
      </c>
      <c r="AI2101" s="182">
        <v>215</v>
      </c>
      <c r="AJ2101" s="181" t="s">
        <v>1934</v>
      </c>
      <c r="AK2101" s="181" t="s">
        <v>1883</v>
      </c>
      <c r="AL2101" s="181" t="s">
        <v>1883</v>
      </c>
      <c r="AO2101" s="181"/>
      <c r="AQ2101">
        <v>10</v>
      </c>
      <c r="AR2101" s="182">
        <v>40</v>
      </c>
      <c r="AS2101" s="183" t="s">
        <v>1882</v>
      </c>
      <c r="AT2101">
        <v>0</v>
      </c>
      <c r="AU2101">
        <v>105</v>
      </c>
      <c r="AV2101" s="182">
        <v>0</v>
      </c>
      <c r="AW2101" s="184">
        <v>0</v>
      </c>
      <c r="AX2101" s="183" t="s">
        <v>1881</v>
      </c>
      <c r="AY2101" s="184">
        <v>0</v>
      </c>
      <c r="AZ2101">
        <v>0</v>
      </c>
      <c r="BA2101">
        <v>0</v>
      </c>
      <c r="BB2101">
        <v>0</v>
      </c>
      <c r="BC2101" s="182">
        <v>10427</v>
      </c>
      <c r="BD2101" t="s">
        <v>1883</v>
      </c>
      <c r="BE2101" t="s">
        <v>1883</v>
      </c>
      <c r="BF2101" t="s">
        <v>1883</v>
      </c>
      <c r="BG2101" s="181" t="s">
        <v>1883</v>
      </c>
      <c r="BH2101">
        <v>5.22</v>
      </c>
      <c r="BI2101" s="184">
        <v>0</v>
      </c>
      <c r="BJ2101" s="182">
        <v>0</v>
      </c>
      <c r="BK2101" s="181" t="s">
        <v>1883</v>
      </c>
      <c r="BL2101">
        <v>0</v>
      </c>
      <c r="BM2101">
        <v>0</v>
      </c>
      <c r="BN2101">
        <v>0</v>
      </c>
    </row>
    <row r="2102" spans="1:66" x14ac:dyDescent="0.25">
      <c r="A2102">
        <v>10428</v>
      </c>
      <c r="B2102" t="s">
        <v>5574</v>
      </c>
      <c r="C2102">
        <v>10</v>
      </c>
      <c r="D2102">
        <v>0</v>
      </c>
      <c r="E2102">
        <v>0</v>
      </c>
      <c r="F2102" t="s">
        <v>1881</v>
      </c>
      <c r="G2102" t="s">
        <v>1882</v>
      </c>
      <c r="H2102" t="s">
        <v>1881</v>
      </c>
      <c r="I2102" t="s">
        <v>1881</v>
      </c>
      <c r="J2102" t="s">
        <v>1881</v>
      </c>
      <c r="K2102" t="s">
        <v>1881</v>
      </c>
      <c r="L2102" t="s">
        <v>1881</v>
      </c>
      <c r="M2102" s="180">
        <v>45423</v>
      </c>
      <c r="N2102" t="s">
        <v>1883</v>
      </c>
      <c r="O2102" t="s">
        <v>5575</v>
      </c>
      <c r="P2102" t="s">
        <v>5575</v>
      </c>
      <c r="Q2102">
        <v>0</v>
      </c>
      <c r="R2102">
        <v>0</v>
      </c>
      <c r="S2102" t="s">
        <v>1883</v>
      </c>
      <c r="T2102" t="s">
        <v>1883</v>
      </c>
      <c r="U2102">
        <v>0</v>
      </c>
      <c r="V2102" t="s">
        <v>1883</v>
      </c>
      <c r="W2102">
        <v>0</v>
      </c>
      <c r="X2102">
        <v>0</v>
      </c>
      <c r="Y2102">
        <v>0</v>
      </c>
      <c r="Z2102" t="s">
        <v>1881</v>
      </c>
      <c r="AA2102" t="s">
        <v>1881</v>
      </c>
      <c r="AB2102" t="s">
        <v>1881</v>
      </c>
      <c r="AC2102">
        <v>0</v>
      </c>
      <c r="AD2102">
        <v>0</v>
      </c>
      <c r="AE2102">
        <v>0</v>
      </c>
      <c r="AF2102">
        <v>0</v>
      </c>
      <c r="AG2102" t="s">
        <v>1881</v>
      </c>
      <c r="AH2102" s="181" t="s">
        <v>1883</v>
      </c>
      <c r="AI2102" s="182">
        <v>129</v>
      </c>
      <c r="AJ2102" s="181" t="s">
        <v>2175</v>
      </c>
      <c r="AK2102" s="181" t="s">
        <v>1883</v>
      </c>
      <c r="AL2102" s="181" t="s">
        <v>1883</v>
      </c>
      <c r="AO2102" s="181"/>
      <c r="AQ2102">
        <v>10</v>
      </c>
      <c r="AR2102" s="182">
        <v>40</v>
      </c>
      <c r="AS2102" s="183" t="s">
        <v>1882</v>
      </c>
      <c r="AT2102">
        <v>0</v>
      </c>
      <c r="AU2102">
        <v>64</v>
      </c>
      <c r="AV2102" s="182">
        <v>9</v>
      </c>
      <c r="AW2102" s="184">
        <v>0</v>
      </c>
      <c r="AX2102" s="183" t="s">
        <v>1881</v>
      </c>
      <c r="AY2102" s="184">
        <v>0</v>
      </c>
      <c r="AZ2102">
        <v>0</v>
      </c>
      <c r="BA2102">
        <v>0</v>
      </c>
      <c r="BB2102">
        <v>0</v>
      </c>
      <c r="BC2102" s="182">
        <v>10428</v>
      </c>
      <c r="BD2102" t="s">
        <v>1883</v>
      </c>
      <c r="BE2102" t="s">
        <v>1883</v>
      </c>
      <c r="BF2102" t="s">
        <v>1883</v>
      </c>
      <c r="BG2102" s="181" t="s">
        <v>1883</v>
      </c>
      <c r="BH2102">
        <v>0</v>
      </c>
      <c r="BI2102" s="184">
        <v>0</v>
      </c>
      <c r="BJ2102" s="182">
        <v>0</v>
      </c>
      <c r="BK2102" s="181" t="s">
        <v>1883</v>
      </c>
      <c r="BL2102">
        <v>0</v>
      </c>
      <c r="BM2102">
        <v>0</v>
      </c>
      <c r="BN2102">
        <v>0</v>
      </c>
    </row>
    <row r="2103" spans="1:66" x14ac:dyDescent="0.25">
      <c r="A2103">
        <v>10429</v>
      </c>
      <c r="B2103" t="s">
        <v>869</v>
      </c>
      <c r="C2103">
        <v>12</v>
      </c>
      <c r="D2103">
        <v>0</v>
      </c>
      <c r="E2103">
        <v>0</v>
      </c>
      <c r="F2103" t="s">
        <v>1881</v>
      </c>
      <c r="G2103" t="s">
        <v>1882</v>
      </c>
      <c r="H2103" t="s">
        <v>1881</v>
      </c>
      <c r="I2103" t="s">
        <v>1881</v>
      </c>
      <c r="J2103" t="s">
        <v>1881</v>
      </c>
      <c r="K2103" t="s">
        <v>1881</v>
      </c>
      <c r="L2103" t="s">
        <v>1881</v>
      </c>
      <c r="M2103" s="180">
        <v>45423</v>
      </c>
      <c r="N2103" t="s">
        <v>1883</v>
      </c>
      <c r="O2103" t="s">
        <v>5576</v>
      </c>
      <c r="P2103" t="s">
        <v>5576</v>
      </c>
      <c r="Q2103">
        <v>0</v>
      </c>
      <c r="R2103">
        <v>0</v>
      </c>
      <c r="S2103" t="s">
        <v>1883</v>
      </c>
      <c r="T2103" t="s">
        <v>1883</v>
      </c>
      <c r="U2103">
        <v>0</v>
      </c>
      <c r="V2103" t="s">
        <v>1883</v>
      </c>
      <c r="W2103">
        <v>0</v>
      </c>
      <c r="X2103">
        <v>0</v>
      </c>
      <c r="Y2103">
        <v>0</v>
      </c>
      <c r="Z2103" t="s">
        <v>1881</v>
      </c>
      <c r="AA2103" t="s">
        <v>1881</v>
      </c>
      <c r="AB2103" t="s">
        <v>1881</v>
      </c>
      <c r="AC2103">
        <v>0</v>
      </c>
      <c r="AD2103">
        <v>0</v>
      </c>
      <c r="AE2103">
        <v>0</v>
      </c>
      <c r="AF2103">
        <v>0</v>
      </c>
      <c r="AG2103" t="s">
        <v>1881</v>
      </c>
      <c r="AH2103" s="181" t="s">
        <v>1883</v>
      </c>
      <c r="AI2103" s="182">
        <v>129</v>
      </c>
      <c r="AJ2103" s="181" t="s">
        <v>2175</v>
      </c>
      <c r="AK2103" s="181" t="s">
        <v>1883</v>
      </c>
      <c r="AL2103" s="181" t="s">
        <v>1883</v>
      </c>
      <c r="AO2103" s="181"/>
      <c r="AQ2103">
        <v>10</v>
      </c>
      <c r="AR2103" s="182">
        <v>40</v>
      </c>
      <c r="AS2103" s="183" t="s">
        <v>1882</v>
      </c>
      <c r="AT2103">
        <v>0</v>
      </c>
      <c r="AU2103">
        <v>64</v>
      </c>
      <c r="AV2103" s="182">
        <v>8</v>
      </c>
      <c r="AW2103" s="184">
        <v>0</v>
      </c>
      <c r="AX2103" s="183" t="s">
        <v>1881</v>
      </c>
      <c r="AY2103" s="184">
        <v>0</v>
      </c>
      <c r="AZ2103">
        <v>0</v>
      </c>
      <c r="BA2103">
        <v>0</v>
      </c>
      <c r="BB2103">
        <v>0</v>
      </c>
      <c r="BC2103" s="182">
        <v>10429</v>
      </c>
      <c r="BD2103" t="s">
        <v>1883</v>
      </c>
      <c r="BE2103" t="s">
        <v>1883</v>
      </c>
      <c r="BF2103" t="s">
        <v>1883</v>
      </c>
      <c r="BG2103" s="181" t="s">
        <v>1883</v>
      </c>
      <c r="BH2103">
        <v>0</v>
      </c>
      <c r="BI2103" s="184">
        <v>0</v>
      </c>
      <c r="BJ2103" s="182">
        <v>0</v>
      </c>
      <c r="BK2103" s="181" t="s">
        <v>1883</v>
      </c>
      <c r="BL2103">
        <v>0</v>
      </c>
      <c r="BM2103">
        <v>0</v>
      </c>
      <c r="BN2103">
        <v>0</v>
      </c>
    </row>
    <row r="2104" spans="1:66" x14ac:dyDescent="0.25">
      <c r="A2104">
        <v>10430</v>
      </c>
      <c r="B2104" t="s">
        <v>1308</v>
      </c>
      <c r="C2104">
        <v>12</v>
      </c>
      <c r="D2104">
        <v>0</v>
      </c>
      <c r="E2104">
        <v>0</v>
      </c>
      <c r="F2104" t="s">
        <v>1881</v>
      </c>
      <c r="G2104" t="s">
        <v>1882</v>
      </c>
      <c r="H2104" t="s">
        <v>1881</v>
      </c>
      <c r="I2104" t="s">
        <v>1881</v>
      </c>
      <c r="J2104" t="s">
        <v>1881</v>
      </c>
      <c r="K2104" t="s">
        <v>1881</v>
      </c>
      <c r="L2104" t="s">
        <v>1881</v>
      </c>
      <c r="M2104" s="180">
        <v>45423</v>
      </c>
      <c r="N2104" t="s">
        <v>1883</v>
      </c>
      <c r="O2104" t="s">
        <v>5577</v>
      </c>
      <c r="P2104" t="s">
        <v>5578</v>
      </c>
      <c r="Q2104">
        <v>0</v>
      </c>
      <c r="R2104">
        <v>0</v>
      </c>
      <c r="S2104" t="s">
        <v>1883</v>
      </c>
      <c r="T2104" t="s">
        <v>1883</v>
      </c>
      <c r="U2104">
        <v>0</v>
      </c>
      <c r="V2104" t="s">
        <v>1883</v>
      </c>
      <c r="W2104">
        <v>0</v>
      </c>
      <c r="X2104">
        <v>0</v>
      </c>
      <c r="Y2104">
        <v>0</v>
      </c>
      <c r="Z2104" t="s">
        <v>1881</v>
      </c>
      <c r="AA2104" t="s">
        <v>1881</v>
      </c>
      <c r="AB2104" t="s">
        <v>1881</v>
      </c>
      <c r="AC2104">
        <v>0</v>
      </c>
      <c r="AD2104">
        <v>0</v>
      </c>
      <c r="AE2104">
        <v>0</v>
      </c>
      <c r="AF2104">
        <v>0</v>
      </c>
      <c r="AG2104" t="s">
        <v>1881</v>
      </c>
      <c r="AH2104" s="181" t="s">
        <v>1883</v>
      </c>
      <c r="AI2104" s="182">
        <v>215</v>
      </c>
      <c r="AJ2104" s="181" t="s">
        <v>1934</v>
      </c>
      <c r="AK2104" s="181" t="s">
        <v>1883</v>
      </c>
      <c r="AL2104" s="181" t="s">
        <v>1883</v>
      </c>
      <c r="AO2104" s="181"/>
      <c r="AQ2104">
        <v>10</v>
      </c>
      <c r="AR2104" s="182">
        <v>40</v>
      </c>
      <c r="AS2104" s="183" t="s">
        <v>1882</v>
      </c>
      <c r="AT2104">
        <v>0</v>
      </c>
      <c r="AU2104">
        <v>105</v>
      </c>
      <c r="AV2104" s="182">
        <v>0</v>
      </c>
      <c r="AW2104" s="184">
        <v>0</v>
      </c>
      <c r="AX2104" s="183" t="s">
        <v>1881</v>
      </c>
      <c r="AY2104" s="184">
        <v>0</v>
      </c>
      <c r="AZ2104">
        <v>0</v>
      </c>
      <c r="BA2104">
        <v>0</v>
      </c>
      <c r="BB2104">
        <v>0</v>
      </c>
      <c r="BC2104" s="182">
        <v>10430</v>
      </c>
      <c r="BD2104" t="s">
        <v>1883</v>
      </c>
      <c r="BE2104" t="s">
        <v>1883</v>
      </c>
      <c r="BF2104" t="s">
        <v>1883</v>
      </c>
      <c r="BG2104" s="181" t="s">
        <v>1883</v>
      </c>
      <c r="BH2104">
        <v>0</v>
      </c>
      <c r="BI2104" s="184">
        <v>0</v>
      </c>
      <c r="BJ2104" s="182">
        <v>0</v>
      </c>
      <c r="BK2104" s="181" t="s">
        <v>1883</v>
      </c>
      <c r="BL2104">
        <v>0</v>
      </c>
      <c r="BM2104">
        <v>0</v>
      </c>
      <c r="BN2104">
        <v>0</v>
      </c>
    </row>
    <row r="2105" spans="1:66" x14ac:dyDescent="0.25">
      <c r="A2105">
        <v>10433</v>
      </c>
      <c r="B2105" t="s">
        <v>871</v>
      </c>
      <c r="C2105">
        <v>36</v>
      </c>
      <c r="D2105">
        <v>0</v>
      </c>
      <c r="E2105">
        <v>0</v>
      </c>
      <c r="F2105" t="s">
        <v>1881</v>
      </c>
      <c r="G2105" t="s">
        <v>1882</v>
      </c>
      <c r="H2105" t="s">
        <v>1881</v>
      </c>
      <c r="I2105" t="s">
        <v>1881</v>
      </c>
      <c r="J2105" t="s">
        <v>1881</v>
      </c>
      <c r="K2105" t="s">
        <v>1881</v>
      </c>
      <c r="L2105" t="s">
        <v>1881</v>
      </c>
      <c r="M2105" s="180">
        <v>45425</v>
      </c>
      <c r="N2105" t="s">
        <v>1883</v>
      </c>
      <c r="O2105" t="s">
        <v>1883</v>
      </c>
      <c r="P2105" t="s">
        <v>5579</v>
      </c>
      <c r="Q2105">
        <v>0</v>
      </c>
      <c r="R2105">
        <v>0</v>
      </c>
      <c r="S2105" t="s">
        <v>1883</v>
      </c>
      <c r="T2105" t="s">
        <v>1883</v>
      </c>
      <c r="U2105">
        <v>0</v>
      </c>
      <c r="V2105" t="s">
        <v>1883</v>
      </c>
      <c r="W2105">
        <v>0</v>
      </c>
      <c r="X2105">
        <v>0</v>
      </c>
      <c r="Y2105">
        <v>0</v>
      </c>
      <c r="Z2105" t="s">
        <v>1881</v>
      </c>
      <c r="AA2105" t="s">
        <v>1881</v>
      </c>
      <c r="AB2105" t="s">
        <v>1881</v>
      </c>
      <c r="AC2105">
        <v>0</v>
      </c>
      <c r="AD2105">
        <v>0</v>
      </c>
      <c r="AE2105">
        <v>0</v>
      </c>
      <c r="AF2105">
        <v>0</v>
      </c>
      <c r="AG2105" t="s">
        <v>1881</v>
      </c>
      <c r="AH2105" s="181" t="s">
        <v>1883</v>
      </c>
      <c r="AI2105" s="182">
        <v>215</v>
      </c>
      <c r="AJ2105" s="181" t="s">
        <v>1934</v>
      </c>
      <c r="AK2105" s="181" t="s">
        <v>1883</v>
      </c>
      <c r="AL2105" s="181" t="s">
        <v>1883</v>
      </c>
      <c r="AO2105" s="181"/>
      <c r="AQ2105">
        <v>10</v>
      </c>
      <c r="AR2105" s="182">
        <v>40</v>
      </c>
      <c r="AS2105" s="183" t="s">
        <v>1882</v>
      </c>
      <c r="AT2105">
        <v>0</v>
      </c>
      <c r="AU2105">
        <v>133</v>
      </c>
      <c r="AV2105" s="182">
        <v>0</v>
      </c>
      <c r="AW2105" s="184">
        <v>0</v>
      </c>
      <c r="AX2105" s="183" t="s">
        <v>1881</v>
      </c>
      <c r="AY2105" s="184">
        <v>0</v>
      </c>
      <c r="AZ2105">
        <v>0</v>
      </c>
      <c r="BA2105">
        <v>0</v>
      </c>
      <c r="BB2105">
        <v>0</v>
      </c>
      <c r="BC2105" s="182">
        <v>10433</v>
      </c>
      <c r="BD2105" t="s">
        <v>1883</v>
      </c>
      <c r="BE2105" t="s">
        <v>1883</v>
      </c>
      <c r="BF2105" t="s">
        <v>1883</v>
      </c>
      <c r="BG2105" s="181" t="s">
        <v>1883</v>
      </c>
      <c r="BH2105">
        <v>5.47</v>
      </c>
      <c r="BI2105" s="184">
        <v>0</v>
      </c>
      <c r="BJ2105" s="182">
        <v>0</v>
      </c>
      <c r="BK2105" s="181" t="s">
        <v>1883</v>
      </c>
      <c r="BL2105">
        <v>0</v>
      </c>
      <c r="BM2105">
        <v>0</v>
      </c>
      <c r="BN2105">
        <v>0</v>
      </c>
    </row>
    <row r="2106" spans="1:66" x14ac:dyDescent="0.25">
      <c r="A2106">
        <v>10434</v>
      </c>
      <c r="B2106" t="s">
        <v>5580</v>
      </c>
      <c r="C2106">
        <v>12</v>
      </c>
      <c r="D2106">
        <v>0</v>
      </c>
      <c r="E2106">
        <v>0</v>
      </c>
      <c r="F2106" t="s">
        <v>1881</v>
      </c>
      <c r="G2106" t="s">
        <v>1882</v>
      </c>
      <c r="H2106" t="s">
        <v>1881</v>
      </c>
      <c r="I2106" t="s">
        <v>1881</v>
      </c>
      <c r="J2106" t="s">
        <v>1881</v>
      </c>
      <c r="K2106" t="s">
        <v>1881</v>
      </c>
      <c r="L2106" t="s">
        <v>1881</v>
      </c>
      <c r="M2106" s="180">
        <v>45426</v>
      </c>
      <c r="N2106" t="s">
        <v>1883</v>
      </c>
      <c r="O2106" t="s">
        <v>5581</v>
      </c>
      <c r="P2106" t="s">
        <v>5581</v>
      </c>
      <c r="Q2106">
        <v>0</v>
      </c>
      <c r="R2106">
        <v>0</v>
      </c>
      <c r="S2106" t="s">
        <v>1883</v>
      </c>
      <c r="T2106" t="s">
        <v>1883</v>
      </c>
      <c r="U2106">
        <v>0</v>
      </c>
      <c r="V2106" t="s">
        <v>1883</v>
      </c>
      <c r="W2106">
        <v>0</v>
      </c>
      <c r="X2106">
        <v>0</v>
      </c>
      <c r="Y2106">
        <v>0</v>
      </c>
      <c r="Z2106" t="s">
        <v>1881</v>
      </c>
      <c r="AA2106" t="s">
        <v>1881</v>
      </c>
      <c r="AB2106" t="s">
        <v>1881</v>
      </c>
      <c r="AC2106">
        <v>0</v>
      </c>
      <c r="AD2106">
        <v>0</v>
      </c>
      <c r="AE2106">
        <v>0</v>
      </c>
      <c r="AF2106">
        <v>0</v>
      </c>
      <c r="AG2106" t="s">
        <v>1881</v>
      </c>
      <c r="AH2106" s="181" t="s">
        <v>1883</v>
      </c>
      <c r="AI2106" s="182">
        <v>129</v>
      </c>
      <c r="AJ2106" s="181" t="s">
        <v>2175</v>
      </c>
      <c r="AK2106" s="181" t="s">
        <v>1883</v>
      </c>
      <c r="AL2106" s="181" t="s">
        <v>1883</v>
      </c>
      <c r="AO2106" s="181"/>
      <c r="AQ2106">
        <v>10</v>
      </c>
      <c r="AR2106" s="182">
        <v>40</v>
      </c>
      <c r="AS2106" s="183" t="s">
        <v>1882</v>
      </c>
      <c r="AT2106">
        <v>0</v>
      </c>
      <c r="AU2106">
        <v>64</v>
      </c>
      <c r="AV2106" s="182">
        <v>6</v>
      </c>
      <c r="AW2106" s="184">
        <v>0</v>
      </c>
      <c r="AX2106" s="183" t="s">
        <v>1881</v>
      </c>
      <c r="AY2106" s="184">
        <v>0</v>
      </c>
      <c r="AZ2106">
        <v>0</v>
      </c>
      <c r="BA2106">
        <v>0</v>
      </c>
      <c r="BB2106">
        <v>0</v>
      </c>
      <c r="BC2106" s="182">
        <v>10434</v>
      </c>
      <c r="BD2106" t="s">
        <v>1883</v>
      </c>
      <c r="BE2106" t="s">
        <v>1883</v>
      </c>
      <c r="BF2106" t="s">
        <v>1883</v>
      </c>
      <c r="BG2106" s="181" t="s">
        <v>1883</v>
      </c>
      <c r="BH2106">
        <v>0</v>
      </c>
      <c r="BI2106" s="184">
        <v>0</v>
      </c>
      <c r="BJ2106" s="182">
        <v>0</v>
      </c>
      <c r="BK2106" s="181" t="s">
        <v>1883</v>
      </c>
      <c r="BL2106">
        <v>0</v>
      </c>
      <c r="BM2106">
        <v>0</v>
      </c>
      <c r="BN2106">
        <v>0</v>
      </c>
    </row>
    <row r="2107" spans="1:66" x14ac:dyDescent="0.25">
      <c r="A2107">
        <v>10435</v>
      </c>
      <c r="B2107" t="s">
        <v>5582</v>
      </c>
      <c r="C2107">
        <v>24</v>
      </c>
      <c r="D2107">
        <v>0</v>
      </c>
      <c r="E2107">
        <v>0</v>
      </c>
      <c r="F2107" t="s">
        <v>1881</v>
      </c>
      <c r="G2107" t="s">
        <v>1882</v>
      </c>
      <c r="H2107" t="s">
        <v>1881</v>
      </c>
      <c r="I2107" t="s">
        <v>1881</v>
      </c>
      <c r="J2107" t="s">
        <v>1881</v>
      </c>
      <c r="K2107" t="s">
        <v>1881</v>
      </c>
      <c r="L2107" t="s">
        <v>1881</v>
      </c>
      <c r="M2107" s="180">
        <v>45432</v>
      </c>
      <c r="N2107" t="s">
        <v>1883</v>
      </c>
      <c r="O2107" t="s">
        <v>5583</v>
      </c>
      <c r="P2107" t="s">
        <v>5583</v>
      </c>
      <c r="Q2107">
        <v>0</v>
      </c>
      <c r="R2107">
        <v>0</v>
      </c>
      <c r="S2107" t="s">
        <v>1883</v>
      </c>
      <c r="T2107" t="s">
        <v>1883</v>
      </c>
      <c r="U2107">
        <v>0</v>
      </c>
      <c r="V2107" t="s">
        <v>1883</v>
      </c>
      <c r="W2107">
        <v>0</v>
      </c>
      <c r="X2107">
        <v>0</v>
      </c>
      <c r="Y2107">
        <v>0</v>
      </c>
      <c r="Z2107" t="s">
        <v>1881</v>
      </c>
      <c r="AA2107" t="s">
        <v>1881</v>
      </c>
      <c r="AB2107" t="s">
        <v>1881</v>
      </c>
      <c r="AC2107">
        <v>0</v>
      </c>
      <c r="AD2107">
        <v>0</v>
      </c>
      <c r="AE2107">
        <v>0</v>
      </c>
      <c r="AF2107">
        <v>0</v>
      </c>
      <c r="AG2107" t="s">
        <v>1881</v>
      </c>
      <c r="AH2107" s="181" t="s">
        <v>1883</v>
      </c>
      <c r="AI2107" s="182">
        <v>49</v>
      </c>
      <c r="AJ2107" s="181" t="s">
        <v>1960</v>
      </c>
      <c r="AK2107" s="181" t="s">
        <v>5584</v>
      </c>
      <c r="AL2107" s="181" t="s">
        <v>1883</v>
      </c>
      <c r="AO2107" s="181"/>
      <c r="AQ2107">
        <v>10</v>
      </c>
      <c r="AR2107" s="182">
        <v>40</v>
      </c>
      <c r="AS2107" s="183" t="s">
        <v>1882</v>
      </c>
      <c r="AT2107">
        <v>0</v>
      </c>
      <c r="AU2107">
        <v>65</v>
      </c>
      <c r="AV2107" s="182">
        <v>5</v>
      </c>
      <c r="AW2107" s="184">
        <v>0</v>
      </c>
      <c r="AX2107" s="183" t="s">
        <v>1881</v>
      </c>
      <c r="AY2107" s="184">
        <v>0</v>
      </c>
      <c r="AZ2107">
        <v>0</v>
      </c>
      <c r="BA2107">
        <v>0</v>
      </c>
      <c r="BB2107">
        <v>0</v>
      </c>
      <c r="BC2107" s="182">
        <v>10435</v>
      </c>
      <c r="BD2107" t="s">
        <v>1883</v>
      </c>
      <c r="BE2107" t="s">
        <v>1883</v>
      </c>
      <c r="BF2107" t="s">
        <v>1883</v>
      </c>
      <c r="BG2107" s="181" t="s">
        <v>1883</v>
      </c>
      <c r="BH2107">
        <v>0</v>
      </c>
      <c r="BI2107" s="184">
        <v>0</v>
      </c>
      <c r="BJ2107" s="182">
        <v>0</v>
      </c>
      <c r="BK2107" s="181" t="s">
        <v>1883</v>
      </c>
      <c r="BL2107">
        <v>0</v>
      </c>
      <c r="BM2107">
        <v>0</v>
      </c>
      <c r="BN2107">
        <v>0</v>
      </c>
    </row>
    <row r="2108" spans="1:66" x14ac:dyDescent="0.25">
      <c r="A2108">
        <v>10437</v>
      </c>
      <c r="B2108" t="s">
        <v>5585</v>
      </c>
      <c r="C2108">
        <v>24</v>
      </c>
      <c r="D2108">
        <v>0</v>
      </c>
      <c r="E2108">
        <v>0</v>
      </c>
      <c r="F2108" t="s">
        <v>1881</v>
      </c>
      <c r="G2108" t="s">
        <v>1882</v>
      </c>
      <c r="H2108" t="s">
        <v>1881</v>
      </c>
      <c r="I2108" t="s">
        <v>1881</v>
      </c>
      <c r="J2108" t="s">
        <v>1881</v>
      </c>
      <c r="K2108" t="s">
        <v>1881</v>
      </c>
      <c r="L2108" t="s">
        <v>1881</v>
      </c>
      <c r="M2108" s="180">
        <v>45436</v>
      </c>
      <c r="N2108" t="s">
        <v>1883</v>
      </c>
      <c r="O2108" t="s">
        <v>1883</v>
      </c>
      <c r="P2108" t="s">
        <v>5586</v>
      </c>
      <c r="Q2108">
        <v>0</v>
      </c>
      <c r="R2108">
        <v>0</v>
      </c>
      <c r="S2108" t="s">
        <v>1883</v>
      </c>
      <c r="T2108" t="s">
        <v>1883</v>
      </c>
      <c r="U2108">
        <v>0</v>
      </c>
      <c r="V2108" t="s">
        <v>1883</v>
      </c>
      <c r="W2108">
        <v>0</v>
      </c>
      <c r="X2108">
        <v>0</v>
      </c>
      <c r="Y2108">
        <v>0</v>
      </c>
      <c r="Z2108" t="s">
        <v>1881</v>
      </c>
      <c r="AA2108" t="s">
        <v>1881</v>
      </c>
      <c r="AB2108" t="s">
        <v>1881</v>
      </c>
      <c r="AC2108">
        <v>0</v>
      </c>
      <c r="AD2108">
        <v>0</v>
      </c>
      <c r="AE2108">
        <v>0</v>
      </c>
      <c r="AF2108">
        <v>0</v>
      </c>
      <c r="AG2108" t="s">
        <v>1881</v>
      </c>
      <c r="AH2108" s="181" t="s">
        <v>1883</v>
      </c>
      <c r="AI2108" s="182">
        <v>49</v>
      </c>
      <c r="AJ2108" s="181" t="s">
        <v>1960</v>
      </c>
      <c r="AK2108" s="181" t="s">
        <v>5587</v>
      </c>
      <c r="AL2108" s="181" t="s">
        <v>1883</v>
      </c>
      <c r="AO2108" s="181"/>
      <c r="AQ2108">
        <v>10</v>
      </c>
      <c r="AR2108" s="182">
        <v>40</v>
      </c>
      <c r="AS2108" s="183" t="s">
        <v>1882</v>
      </c>
      <c r="AT2108">
        <v>0</v>
      </c>
      <c r="AU2108">
        <v>65</v>
      </c>
      <c r="AV2108" s="182">
        <v>5</v>
      </c>
      <c r="AW2108" s="184">
        <v>0</v>
      </c>
      <c r="AX2108" s="183" t="s">
        <v>1881</v>
      </c>
      <c r="AY2108" s="184">
        <v>0</v>
      </c>
      <c r="AZ2108">
        <v>0</v>
      </c>
      <c r="BA2108">
        <v>0</v>
      </c>
      <c r="BB2108">
        <v>0</v>
      </c>
      <c r="BC2108" s="182">
        <v>10437</v>
      </c>
      <c r="BD2108" t="s">
        <v>1883</v>
      </c>
      <c r="BE2108" t="s">
        <v>1883</v>
      </c>
      <c r="BF2108" t="s">
        <v>1883</v>
      </c>
      <c r="BG2108" s="181" t="s">
        <v>1883</v>
      </c>
      <c r="BH2108">
        <v>0</v>
      </c>
      <c r="BI2108" s="184">
        <v>0</v>
      </c>
      <c r="BJ2108" s="182">
        <v>0</v>
      </c>
      <c r="BK2108" s="181" t="s">
        <v>1883</v>
      </c>
      <c r="BL2108">
        <v>0</v>
      </c>
      <c r="BM2108">
        <v>0</v>
      </c>
      <c r="BN2108">
        <v>0</v>
      </c>
    </row>
    <row r="2109" spans="1:66" x14ac:dyDescent="0.25">
      <c r="A2109">
        <v>10438</v>
      </c>
      <c r="B2109" t="s">
        <v>5588</v>
      </c>
      <c r="C2109">
        <v>12</v>
      </c>
      <c r="D2109">
        <v>0</v>
      </c>
      <c r="E2109">
        <v>0</v>
      </c>
      <c r="F2109" t="s">
        <v>1881</v>
      </c>
      <c r="G2109" t="s">
        <v>1882</v>
      </c>
      <c r="H2109" t="s">
        <v>1881</v>
      </c>
      <c r="I2109" t="s">
        <v>1881</v>
      </c>
      <c r="J2109" t="s">
        <v>1881</v>
      </c>
      <c r="K2109" t="s">
        <v>1881</v>
      </c>
      <c r="L2109" t="s">
        <v>1881</v>
      </c>
      <c r="M2109" s="180">
        <v>45440</v>
      </c>
      <c r="N2109" t="s">
        <v>1883</v>
      </c>
      <c r="O2109" t="s">
        <v>5589</v>
      </c>
      <c r="P2109" t="s">
        <v>5589</v>
      </c>
      <c r="Q2109">
        <v>0</v>
      </c>
      <c r="R2109">
        <v>0</v>
      </c>
      <c r="S2109" t="s">
        <v>1883</v>
      </c>
      <c r="T2109" t="s">
        <v>1883</v>
      </c>
      <c r="U2109">
        <v>0</v>
      </c>
      <c r="V2109" t="s">
        <v>1883</v>
      </c>
      <c r="W2109">
        <v>0</v>
      </c>
      <c r="X2109">
        <v>0</v>
      </c>
      <c r="Y2109">
        <v>0</v>
      </c>
      <c r="Z2109" t="s">
        <v>1881</v>
      </c>
      <c r="AA2109" t="s">
        <v>1881</v>
      </c>
      <c r="AB2109" t="s">
        <v>1881</v>
      </c>
      <c r="AC2109">
        <v>0</v>
      </c>
      <c r="AD2109">
        <v>0</v>
      </c>
      <c r="AE2109">
        <v>0</v>
      </c>
      <c r="AF2109">
        <v>0</v>
      </c>
      <c r="AG2109" t="s">
        <v>1881</v>
      </c>
      <c r="AH2109" s="181" t="s">
        <v>1883</v>
      </c>
      <c r="AI2109" s="182">
        <v>215</v>
      </c>
      <c r="AJ2109" s="181" t="s">
        <v>1934</v>
      </c>
      <c r="AK2109" s="181" t="s">
        <v>1883</v>
      </c>
      <c r="AL2109" s="181" t="s">
        <v>1883</v>
      </c>
      <c r="AO2109" s="181"/>
      <c r="AQ2109">
        <v>10</v>
      </c>
      <c r="AR2109" s="182">
        <v>40</v>
      </c>
      <c r="AS2109" s="183" t="s">
        <v>1882</v>
      </c>
      <c r="AT2109">
        <v>0</v>
      </c>
      <c r="AU2109">
        <v>0</v>
      </c>
      <c r="AV2109" s="182">
        <v>0</v>
      </c>
      <c r="AW2109" s="184">
        <v>0</v>
      </c>
      <c r="AX2109" s="183" t="s">
        <v>1881</v>
      </c>
      <c r="AY2109" s="184">
        <v>0</v>
      </c>
      <c r="AZ2109">
        <v>0</v>
      </c>
      <c r="BA2109">
        <v>0</v>
      </c>
      <c r="BB2109">
        <v>0</v>
      </c>
      <c r="BC2109" s="182">
        <v>10438</v>
      </c>
      <c r="BD2109" t="s">
        <v>1883</v>
      </c>
      <c r="BE2109" t="s">
        <v>1883</v>
      </c>
      <c r="BF2109" t="s">
        <v>1883</v>
      </c>
      <c r="BG2109" s="181" t="s">
        <v>1883</v>
      </c>
      <c r="BH2109">
        <v>0</v>
      </c>
      <c r="BI2109" s="184">
        <v>0</v>
      </c>
      <c r="BJ2109" s="182">
        <v>0</v>
      </c>
      <c r="BK2109" s="181" t="s">
        <v>1883</v>
      </c>
      <c r="BL2109">
        <v>0</v>
      </c>
      <c r="BM2109">
        <v>0</v>
      </c>
      <c r="BN2109">
        <v>0</v>
      </c>
    </row>
    <row r="2110" spans="1:66" x14ac:dyDescent="0.25">
      <c r="A2110">
        <v>10439</v>
      </c>
      <c r="B2110" t="s">
        <v>5590</v>
      </c>
      <c r="C2110">
        <v>14</v>
      </c>
      <c r="D2110">
        <v>0</v>
      </c>
      <c r="E2110">
        <v>0</v>
      </c>
      <c r="F2110" t="s">
        <v>1881</v>
      </c>
      <c r="G2110" t="s">
        <v>1882</v>
      </c>
      <c r="H2110" t="s">
        <v>1881</v>
      </c>
      <c r="I2110" t="s">
        <v>1881</v>
      </c>
      <c r="J2110" t="s">
        <v>1881</v>
      </c>
      <c r="K2110" t="s">
        <v>1881</v>
      </c>
      <c r="L2110" t="s">
        <v>1881</v>
      </c>
      <c r="M2110" s="180">
        <v>45441</v>
      </c>
      <c r="N2110" t="s">
        <v>1883</v>
      </c>
      <c r="O2110" t="s">
        <v>5591</v>
      </c>
      <c r="P2110" t="s">
        <v>5591</v>
      </c>
      <c r="Q2110">
        <v>0</v>
      </c>
      <c r="R2110">
        <v>0</v>
      </c>
      <c r="S2110" t="s">
        <v>1883</v>
      </c>
      <c r="T2110" t="s">
        <v>1883</v>
      </c>
      <c r="U2110">
        <v>0</v>
      </c>
      <c r="V2110" t="s">
        <v>1883</v>
      </c>
      <c r="W2110">
        <v>0</v>
      </c>
      <c r="X2110">
        <v>0</v>
      </c>
      <c r="Y2110">
        <v>0</v>
      </c>
      <c r="Z2110" t="s">
        <v>1881</v>
      </c>
      <c r="AA2110" t="s">
        <v>1881</v>
      </c>
      <c r="AB2110" t="s">
        <v>1881</v>
      </c>
      <c r="AC2110">
        <v>0</v>
      </c>
      <c r="AD2110">
        <v>0</v>
      </c>
      <c r="AE2110">
        <v>0</v>
      </c>
      <c r="AF2110">
        <v>0</v>
      </c>
      <c r="AG2110" t="s">
        <v>1881</v>
      </c>
      <c r="AH2110" s="181" t="s">
        <v>1883</v>
      </c>
      <c r="AI2110" s="182">
        <v>43</v>
      </c>
      <c r="AJ2110" s="181" t="s">
        <v>2095</v>
      </c>
      <c r="AK2110" s="181" t="s">
        <v>1883</v>
      </c>
      <c r="AL2110" s="181" t="s">
        <v>1883</v>
      </c>
      <c r="AO2110" s="181"/>
      <c r="AQ2110">
        <v>10</v>
      </c>
      <c r="AR2110" s="182">
        <v>40</v>
      </c>
      <c r="AS2110" s="183" t="s">
        <v>1882</v>
      </c>
      <c r="AT2110">
        <v>0</v>
      </c>
      <c r="AU2110">
        <v>0</v>
      </c>
      <c r="AV2110" s="182">
        <v>0</v>
      </c>
      <c r="AW2110" s="184">
        <v>0</v>
      </c>
      <c r="AX2110" s="183" t="s">
        <v>1881</v>
      </c>
      <c r="AY2110" s="184">
        <v>0</v>
      </c>
      <c r="AZ2110">
        <v>0</v>
      </c>
      <c r="BA2110">
        <v>0</v>
      </c>
      <c r="BB2110">
        <v>0</v>
      </c>
      <c r="BC2110" s="182">
        <v>10439</v>
      </c>
      <c r="BD2110" t="s">
        <v>1883</v>
      </c>
      <c r="BE2110" t="s">
        <v>1883</v>
      </c>
      <c r="BF2110" t="s">
        <v>1883</v>
      </c>
      <c r="BG2110" s="181" t="s">
        <v>1883</v>
      </c>
      <c r="BH2110">
        <v>2.8</v>
      </c>
      <c r="BI2110" s="184">
        <v>0</v>
      </c>
      <c r="BJ2110" s="182">
        <v>0</v>
      </c>
      <c r="BK2110" s="181" t="s">
        <v>1883</v>
      </c>
      <c r="BL2110">
        <v>0</v>
      </c>
      <c r="BM2110">
        <v>0</v>
      </c>
      <c r="BN2110">
        <v>0</v>
      </c>
    </row>
    <row r="2111" spans="1:66" x14ac:dyDescent="0.25">
      <c r="A2111">
        <v>10440</v>
      </c>
      <c r="B2111" t="s">
        <v>5592</v>
      </c>
      <c r="C2111">
        <v>30</v>
      </c>
      <c r="D2111">
        <v>0</v>
      </c>
      <c r="E2111">
        <v>0</v>
      </c>
      <c r="F2111" t="s">
        <v>1881</v>
      </c>
      <c r="G2111" t="s">
        <v>1882</v>
      </c>
      <c r="H2111" t="s">
        <v>1881</v>
      </c>
      <c r="I2111" t="s">
        <v>1881</v>
      </c>
      <c r="J2111" t="s">
        <v>1881</v>
      </c>
      <c r="K2111" t="s">
        <v>1881</v>
      </c>
      <c r="L2111" t="s">
        <v>1881</v>
      </c>
      <c r="M2111" s="180">
        <v>45448</v>
      </c>
      <c r="N2111" t="s">
        <v>1883</v>
      </c>
      <c r="O2111" t="s">
        <v>1883</v>
      </c>
      <c r="P2111" t="s">
        <v>5593</v>
      </c>
      <c r="Q2111">
        <v>0</v>
      </c>
      <c r="R2111">
        <v>0</v>
      </c>
      <c r="S2111" t="s">
        <v>1883</v>
      </c>
      <c r="T2111" t="s">
        <v>1883</v>
      </c>
      <c r="U2111">
        <v>0</v>
      </c>
      <c r="V2111" t="s">
        <v>1883</v>
      </c>
      <c r="W2111">
        <v>0</v>
      </c>
      <c r="X2111">
        <v>0</v>
      </c>
      <c r="Y2111">
        <v>0</v>
      </c>
      <c r="Z2111" t="s">
        <v>1881</v>
      </c>
      <c r="AA2111" t="s">
        <v>1881</v>
      </c>
      <c r="AB2111" t="s">
        <v>1881</v>
      </c>
      <c r="AC2111">
        <v>0</v>
      </c>
      <c r="AD2111">
        <v>0</v>
      </c>
      <c r="AE2111">
        <v>0</v>
      </c>
      <c r="AF2111">
        <v>0</v>
      </c>
      <c r="AG2111" t="s">
        <v>1881</v>
      </c>
      <c r="AH2111" s="181" t="s">
        <v>1883</v>
      </c>
      <c r="AI2111" s="182">
        <v>141</v>
      </c>
      <c r="AJ2111" s="181" t="s">
        <v>2294</v>
      </c>
      <c r="AK2111" s="181" t="s">
        <v>1883</v>
      </c>
      <c r="AL2111" s="181" t="s">
        <v>1883</v>
      </c>
      <c r="AO2111" s="181"/>
      <c r="AQ2111">
        <v>10</v>
      </c>
      <c r="AR2111" s="182">
        <v>50</v>
      </c>
      <c r="AS2111" s="183" t="s">
        <v>1882</v>
      </c>
      <c r="AT2111">
        <v>0</v>
      </c>
      <c r="AU2111">
        <v>84</v>
      </c>
      <c r="AV2111" s="182">
        <v>0</v>
      </c>
      <c r="AW2111" s="184">
        <v>0</v>
      </c>
      <c r="AX2111" s="183" t="s">
        <v>1881</v>
      </c>
      <c r="AY2111" s="184">
        <v>0</v>
      </c>
      <c r="AZ2111">
        <v>0</v>
      </c>
      <c r="BA2111">
        <v>0</v>
      </c>
      <c r="BB2111">
        <v>0</v>
      </c>
      <c r="BC2111" s="182">
        <v>10440</v>
      </c>
      <c r="BD2111" t="s">
        <v>1883</v>
      </c>
      <c r="BE2111" t="s">
        <v>1883</v>
      </c>
      <c r="BF2111" t="s">
        <v>1883</v>
      </c>
      <c r="BG2111" s="181" t="s">
        <v>1883</v>
      </c>
      <c r="BH2111">
        <v>0</v>
      </c>
      <c r="BI2111" s="184">
        <v>0</v>
      </c>
      <c r="BJ2111" s="182">
        <v>0</v>
      </c>
      <c r="BK2111" s="181" t="s">
        <v>1883</v>
      </c>
      <c r="BL2111">
        <v>0</v>
      </c>
      <c r="BM2111">
        <v>0</v>
      </c>
      <c r="BN2111">
        <v>0</v>
      </c>
    </row>
    <row r="2112" spans="1:66" x14ac:dyDescent="0.25">
      <c r="A2112">
        <v>10441</v>
      </c>
      <c r="B2112" t="s">
        <v>1919</v>
      </c>
      <c r="C2112">
        <v>48</v>
      </c>
      <c r="D2112">
        <v>0</v>
      </c>
      <c r="E2112">
        <v>0</v>
      </c>
      <c r="F2112" t="s">
        <v>1881</v>
      </c>
      <c r="G2112" t="s">
        <v>1882</v>
      </c>
      <c r="H2112" t="s">
        <v>1881</v>
      </c>
      <c r="I2112" t="s">
        <v>1881</v>
      </c>
      <c r="J2112" t="s">
        <v>1881</v>
      </c>
      <c r="K2112" t="s">
        <v>1881</v>
      </c>
      <c r="L2112" t="s">
        <v>1881</v>
      </c>
      <c r="M2112" s="180">
        <v>45448</v>
      </c>
      <c r="N2112" t="s">
        <v>1883</v>
      </c>
      <c r="O2112" t="s">
        <v>1883</v>
      </c>
      <c r="P2112" t="s">
        <v>5594</v>
      </c>
      <c r="Q2112">
        <v>0</v>
      </c>
      <c r="R2112">
        <v>0</v>
      </c>
      <c r="S2112" t="s">
        <v>1883</v>
      </c>
      <c r="T2112" t="s">
        <v>1883</v>
      </c>
      <c r="U2112">
        <v>0</v>
      </c>
      <c r="V2112" t="s">
        <v>1883</v>
      </c>
      <c r="W2112">
        <v>0</v>
      </c>
      <c r="X2112">
        <v>0</v>
      </c>
      <c r="Y2112">
        <v>0</v>
      </c>
      <c r="Z2112" t="s">
        <v>1881</v>
      </c>
      <c r="AA2112" t="s">
        <v>1881</v>
      </c>
      <c r="AB2112" t="s">
        <v>1881</v>
      </c>
      <c r="AC2112">
        <v>0</v>
      </c>
      <c r="AD2112">
        <v>0</v>
      </c>
      <c r="AE2112">
        <v>0</v>
      </c>
      <c r="AF2112">
        <v>0</v>
      </c>
      <c r="AG2112" t="s">
        <v>1882</v>
      </c>
      <c r="AH2112" s="181" t="s">
        <v>1883</v>
      </c>
      <c r="AI2112" s="182">
        <v>26</v>
      </c>
      <c r="AJ2112" s="181" t="s">
        <v>1899</v>
      </c>
      <c r="AK2112" s="181" t="s">
        <v>1883</v>
      </c>
      <c r="AL2112" s="181" t="s">
        <v>1883</v>
      </c>
      <c r="AO2112" s="181"/>
      <c r="AQ2112">
        <v>10</v>
      </c>
      <c r="AR2112" s="182">
        <v>40</v>
      </c>
      <c r="AS2112" s="183" t="s">
        <v>1882</v>
      </c>
      <c r="AT2112">
        <v>0</v>
      </c>
      <c r="AU2112">
        <v>0</v>
      </c>
      <c r="AV2112" s="182">
        <v>0</v>
      </c>
      <c r="AW2112" s="184">
        <v>0</v>
      </c>
      <c r="AX2112" s="183" t="s">
        <v>1881</v>
      </c>
      <c r="AY2112" s="184">
        <v>0</v>
      </c>
      <c r="AZ2112">
        <v>0</v>
      </c>
      <c r="BA2112">
        <v>0</v>
      </c>
      <c r="BB2112">
        <v>0</v>
      </c>
      <c r="BC2112" s="182">
        <v>10441</v>
      </c>
      <c r="BD2112" t="s">
        <v>1883</v>
      </c>
      <c r="BE2112" t="s">
        <v>1883</v>
      </c>
      <c r="BF2112" t="s">
        <v>1883</v>
      </c>
      <c r="BG2112" s="181" t="s">
        <v>1883</v>
      </c>
      <c r="BH2112">
        <v>0</v>
      </c>
      <c r="BI2112" s="184">
        <v>0</v>
      </c>
      <c r="BJ2112" s="182">
        <v>0</v>
      </c>
      <c r="BK2112" s="181" t="s">
        <v>1883</v>
      </c>
      <c r="BL2112">
        <v>0</v>
      </c>
      <c r="BM2112">
        <v>0</v>
      </c>
      <c r="BN2112">
        <v>0</v>
      </c>
    </row>
    <row r="2113" spans="1:66" x14ac:dyDescent="0.25">
      <c r="A2113">
        <v>10442</v>
      </c>
      <c r="B2113" t="s">
        <v>1800</v>
      </c>
      <c r="C2113">
        <v>8</v>
      </c>
      <c r="D2113">
        <v>0</v>
      </c>
      <c r="E2113">
        <v>0</v>
      </c>
      <c r="F2113" t="s">
        <v>1881</v>
      </c>
      <c r="G2113" t="s">
        <v>1882</v>
      </c>
      <c r="H2113" t="s">
        <v>1881</v>
      </c>
      <c r="I2113" t="s">
        <v>1881</v>
      </c>
      <c r="J2113" t="s">
        <v>1881</v>
      </c>
      <c r="K2113" t="s">
        <v>1881</v>
      </c>
      <c r="L2113" t="s">
        <v>1881</v>
      </c>
      <c r="M2113" s="180">
        <v>45453</v>
      </c>
      <c r="N2113" t="s">
        <v>1883</v>
      </c>
      <c r="O2113" t="s">
        <v>5595</v>
      </c>
      <c r="P2113" t="s">
        <v>5595</v>
      </c>
      <c r="Q2113">
        <v>0</v>
      </c>
      <c r="R2113">
        <v>0</v>
      </c>
      <c r="S2113" t="s">
        <v>1883</v>
      </c>
      <c r="T2113" t="s">
        <v>1883</v>
      </c>
      <c r="U2113">
        <v>0</v>
      </c>
      <c r="V2113" t="s">
        <v>1883</v>
      </c>
      <c r="W2113">
        <v>0</v>
      </c>
      <c r="X2113">
        <v>0</v>
      </c>
      <c r="Y2113">
        <v>0</v>
      </c>
      <c r="Z2113" t="s">
        <v>1881</v>
      </c>
      <c r="AA2113" t="s">
        <v>1881</v>
      </c>
      <c r="AB2113" t="s">
        <v>1881</v>
      </c>
      <c r="AC2113">
        <v>0</v>
      </c>
      <c r="AD2113">
        <v>0</v>
      </c>
      <c r="AE2113">
        <v>0</v>
      </c>
      <c r="AF2113">
        <v>0</v>
      </c>
      <c r="AG2113" t="s">
        <v>1881</v>
      </c>
      <c r="AH2113" s="181" t="s">
        <v>1883</v>
      </c>
      <c r="AI2113" s="182">
        <v>49</v>
      </c>
      <c r="AJ2113" s="181" t="s">
        <v>1960</v>
      </c>
      <c r="AK2113" s="181" t="s">
        <v>5596</v>
      </c>
      <c r="AL2113" s="181" t="s">
        <v>1883</v>
      </c>
      <c r="AO2113" s="181"/>
      <c r="AQ2113">
        <v>10</v>
      </c>
      <c r="AR2113" s="182">
        <v>40</v>
      </c>
      <c r="AS2113" s="183" t="s">
        <v>1882</v>
      </c>
      <c r="AT2113">
        <v>0</v>
      </c>
      <c r="AU2113">
        <v>42</v>
      </c>
      <c r="AV2113" s="182">
        <v>7</v>
      </c>
      <c r="AW2113" s="184">
        <v>0</v>
      </c>
      <c r="AX2113" s="183" t="s">
        <v>1881</v>
      </c>
      <c r="AY2113" s="184">
        <v>0</v>
      </c>
      <c r="AZ2113">
        <v>0</v>
      </c>
      <c r="BA2113">
        <v>0</v>
      </c>
      <c r="BB2113">
        <v>0</v>
      </c>
      <c r="BC2113" s="182">
        <v>10442</v>
      </c>
      <c r="BD2113" t="s">
        <v>1883</v>
      </c>
      <c r="BE2113" t="s">
        <v>1883</v>
      </c>
      <c r="BF2113" t="s">
        <v>1883</v>
      </c>
      <c r="BG2113" s="181" t="s">
        <v>1883</v>
      </c>
      <c r="BH2113">
        <v>0</v>
      </c>
      <c r="BI2113" s="184">
        <v>0</v>
      </c>
      <c r="BJ2113" s="182">
        <v>0</v>
      </c>
      <c r="BK2113" s="181" t="s">
        <v>1883</v>
      </c>
      <c r="BL2113">
        <v>0</v>
      </c>
      <c r="BM2113">
        <v>0</v>
      </c>
      <c r="BN2113">
        <v>0</v>
      </c>
    </row>
    <row r="2114" spans="1:66" x14ac:dyDescent="0.25">
      <c r="A2114">
        <v>10443</v>
      </c>
      <c r="B2114" t="s">
        <v>5597</v>
      </c>
      <c r="C2114">
        <v>8</v>
      </c>
      <c r="D2114">
        <v>0</v>
      </c>
      <c r="E2114">
        <v>0</v>
      </c>
      <c r="F2114" t="s">
        <v>1881</v>
      </c>
      <c r="G2114" t="s">
        <v>1882</v>
      </c>
      <c r="H2114" t="s">
        <v>1881</v>
      </c>
      <c r="I2114" t="s">
        <v>1881</v>
      </c>
      <c r="J2114" t="s">
        <v>1881</v>
      </c>
      <c r="K2114" t="s">
        <v>1881</v>
      </c>
      <c r="L2114" t="s">
        <v>1881</v>
      </c>
      <c r="M2114" s="180">
        <v>45453</v>
      </c>
      <c r="N2114" t="s">
        <v>1883</v>
      </c>
      <c r="O2114" t="s">
        <v>5598</v>
      </c>
      <c r="P2114" t="s">
        <v>5598</v>
      </c>
      <c r="Q2114">
        <v>0</v>
      </c>
      <c r="R2114">
        <v>0</v>
      </c>
      <c r="S2114" t="s">
        <v>1883</v>
      </c>
      <c r="T2114" t="s">
        <v>1883</v>
      </c>
      <c r="U2114">
        <v>0</v>
      </c>
      <c r="V2114" t="s">
        <v>1883</v>
      </c>
      <c r="W2114">
        <v>0</v>
      </c>
      <c r="X2114">
        <v>0</v>
      </c>
      <c r="Y2114">
        <v>0</v>
      </c>
      <c r="Z2114" t="s">
        <v>1881</v>
      </c>
      <c r="AA2114" t="s">
        <v>1881</v>
      </c>
      <c r="AB2114" t="s">
        <v>1881</v>
      </c>
      <c r="AC2114">
        <v>0</v>
      </c>
      <c r="AD2114">
        <v>0</v>
      </c>
      <c r="AE2114">
        <v>0</v>
      </c>
      <c r="AF2114">
        <v>0</v>
      </c>
      <c r="AG2114" t="s">
        <v>1881</v>
      </c>
      <c r="AH2114" s="181" t="s">
        <v>1883</v>
      </c>
      <c r="AI2114" s="182">
        <v>49</v>
      </c>
      <c r="AJ2114" s="181" t="s">
        <v>1960</v>
      </c>
      <c r="AK2114" s="181" t="s">
        <v>1883</v>
      </c>
      <c r="AL2114" s="181" t="s">
        <v>1883</v>
      </c>
      <c r="AO2114" s="181"/>
      <c r="AQ2114">
        <v>10</v>
      </c>
      <c r="AR2114" s="182">
        <v>40</v>
      </c>
      <c r="AS2114" s="183" t="s">
        <v>1882</v>
      </c>
      <c r="AT2114">
        <v>0</v>
      </c>
      <c r="AU2114">
        <v>0</v>
      </c>
      <c r="AV2114" s="182">
        <v>0</v>
      </c>
      <c r="AW2114" s="184">
        <v>0</v>
      </c>
      <c r="AX2114" s="183" t="s">
        <v>1881</v>
      </c>
      <c r="AY2114" s="184">
        <v>0</v>
      </c>
      <c r="AZ2114">
        <v>0</v>
      </c>
      <c r="BA2114">
        <v>0</v>
      </c>
      <c r="BB2114">
        <v>0</v>
      </c>
      <c r="BC2114" s="182">
        <v>10443</v>
      </c>
      <c r="BD2114" t="s">
        <v>1883</v>
      </c>
      <c r="BE2114" t="s">
        <v>1883</v>
      </c>
      <c r="BF2114" t="s">
        <v>1883</v>
      </c>
      <c r="BG2114" s="181" t="s">
        <v>1883</v>
      </c>
      <c r="BH2114">
        <v>0</v>
      </c>
      <c r="BI2114" s="184">
        <v>0</v>
      </c>
      <c r="BJ2114" s="182">
        <v>0</v>
      </c>
      <c r="BK2114" s="181" t="s">
        <v>1883</v>
      </c>
      <c r="BL2114">
        <v>0</v>
      </c>
      <c r="BM2114">
        <v>0</v>
      </c>
      <c r="BN2114">
        <v>0</v>
      </c>
    </row>
    <row r="2115" spans="1:66" x14ac:dyDescent="0.25">
      <c r="A2115">
        <v>10444</v>
      </c>
      <c r="B2115" t="s">
        <v>5599</v>
      </c>
      <c r="C2115">
        <v>1</v>
      </c>
      <c r="D2115">
        <v>0</v>
      </c>
      <c r="E2115">
        <v>0</v>
      </c>
      <c r="F2115" t="s">
        <v>1881</v>
      </c>
      <c r="G2115" t="s">
        <v>1881</v>
      </c>
      <c r="H2115" t="s">
        <v>1881</v>
      </c>
      <c r="I2115" t="s">
        <v>1881</v>
      </c>
      <c r="J2115" t="s">
        <v>1881</v>
      </c>
      <c r="K2115" t="s">
        <v>1881</v>
      </c>
      <c r="L2115" t="s">
        <v>1881</v>
      </c>
      <c r="M2115" s="180">
        <v>45455</v>
      </c>
      <c r="N2115" t="s">
        <v>2004</v>
      </c>
      <c r="O2115" t="s">
        <v>1883</v>
      </c>
      <c r="P2115" t="s">
        <v>1883</v>
      </c>
      <c r="Q2115">
        <v>0</v>
      </c>
      <c r="R2115">
        <v>0</v>
      </c>
      <c r="S2115" t="s">
        <v>1883</v>
      </c>
      <c r="T2115" t="s">
        <v>1883</v>
      </c>
      <c r="U2115">
        <v>0</v>
      </c>
      <c r="V2115" t="s">
        <v>1883</v>
      </c>
      <c r="W2115">
        <v>0</v>
      </c>
      <c r="X2115">
        <v>0</v>
      </c>
      <c r="Y2115">
        <v>0</v>
      </c>
      <c r="Z2115" t="s">
        <v>1881</v>
      </c>
      <c r="AA2115" t="s">
        <v>1881</v>
      </c>
      <c r="AB2115" t="s">
        <v>1881</v>
      </c>
      <c r="AC2115">
        <v>0</v>
      </c>
      <c r="AD2115">
        <v>0</v>
      </c>
      <c r="AE2115">
        <v>0</v>
      </c>
      <c r="AF2115">
        <v>0</v>
      </c>
      <c r="AG2115" t="s">
        <v>1881</v>
      </c>
      <c r="AH2115" s="181" t="s">
        <v>1883</v>
      </c>
      <c r="AI2115" s="182">
        <v>0</v>
      </c>
      <c r="AJ2115" s="181" t="s">
        <v>1883</v>
      </c>
      <c r="AK2115" s="181" t="s">
        <v>1883</v>
      </c>
      <c r="AL2115" s="181" t="s">
        <v>1883</v>
      </c>
      <c r="AO2115" s="181"/>
      <c r="AQ2115">
        <v>10</v>
      </c>
      <c r="AR2115" s="182">
        <v>40</v>
      </c>
      <c r="AS2115" s="183" t="s">
        <v>1882</v>
      </c>
      <c r="AT2115">
        <v>0</v>
      </c>
      <c r="AU2115">
        <v>0</v>
      </c>
      <c r="AV2115" s="182">
        <v>0</v>
      </c>
      <c r="AW2115" s="184">
        <v>0</v>
      </c>
      <c r="AX2115" s="183" t="s">
        <v>1881</v>
      </c>
      <c r="AY2115" s="184">
        <v>0</v>
      </c>
      <c r="AZ2115">
        <v>0</v>
      </c>
      <c r="BA2115">
        <v>0</v>
      </c>
      <c r="BB2115">
        <v>0</v>
      </c>
      <c r="BC2115" s="182">
        <v>10444</v>
      </c>
      <c r="BD2115" t="s">
        <v>1883</v>
      </c>
      <c r="BE2115" t="s">
        <v>1883</v>
      </c>
      <c r="BF2115" t="s">
        <v>1883</v>
      </c>
      <c r="BG2115" s="181" t="s">
        <v>1883</v>
      </c>
      <c r="BH2115">
        <v>0</v>
      </c>
      <c r="BI2115" s="184">
        <v>0</v>
      </c>
      <c r="BJ2115" s="182">
        <v>0</v>
      </c>
      <c r="BK2115" s="181" t="s">
        <v>1883</v>
      </c>
      <c r="BL2115">
        <v>0</v>
      </c>
      <c r="BM2115">
        <v>0</v>
      </c>
      <c r="BN2115">
        <v>0</v>
      </c>
    </row>
    <row r="2116" spans="1:66" x14ac:dyDescent="0.25">
      <c r="A2116">
        <v>10445</v>
      </c>
      <c r="B2116" t="s">
        <v>5600</v>
      </c>
      <c r="C2116">
        <v>1</v>
      </c>
      <c r="D2116">
        <v>0</v>
      </c>
      <c r="E2116">
        <v>0</v>
      </c>
      <c r="F2116" t="s">
        <v>1881</v>
      </c>
      <c r="G2116" t="s">
        <v>1881</v>
      </c>
      <c r="H2116" t="s">
        <v>1881</v>
      </c>
      <c r="I2116" t="s">
        <v>1881</v>
      </c>
      <c r="J2116" t="s">
        <v>1881</v>
      </c>
      <c r="K2116" t="s">
        <v>1881</v>
      </c>
      <c r="L2116" t="s">
        <v>1881</v>
      </c>
      <c r="M2116" s="180">
        <v>45455</v>
      </c>
      <c r="N2116" t="s">
        <v>1883</v>
      </c>
      <c r="O2116" t="s">
        <v>1883</v>
      </c>
      <c r="P2116" t="s">
        <v>1883</v>
      </c>
      <c r="Q2116">
        <v>0</v>
      </c>
      <c r="R2116">
        <v>0</v>
      </c>
      <c r="S2116" t="s">
        <v>1883</v>
      </c>
      <c r="T2116" t="s">
        <v>1883</v>
      </c>
      <c r="U2116">
        <v>0</v>
      </c>
      <c r="V2116" t="s">
        <v>1883</v>
      </c>
      <c r="W2116">
        <v>0</v>
      </c>
      <c r="X2116">
        <v>0</v>
      </c>
      <c r="Y2116">
        <v>0</v>
      </c>
      <c r="Z2116" t="s">
        <v>1881</v>
      </c>
      <c r="AA2116" t="s">
        <v>1881</v>
      </c>
      <c r="AB2116" t="s">
        <v>1881</v>
      </c>
      <c r="AC2116">
        <v>0</v>
      </c>
      <c r="AD2116">
        <v>0</v>
      </c>
      <c r="AE2116">
        <v>0</v>
      </c>
      <c r="AF2116">
        <v>0</v>
      </c>
      <c r="AG2116" t="s">
        <v>1881</v>
      </c>
      <c r="AH2116" s="181" t="s">
        <v>1883</v>
      </c>
      <c r="AI2116" s="182">
        <v>48</v>
      </c>
      <c r="AJ2116" s="181" t="s">
        <v>1897</v>
      </c>
      <c r="AK2116" s="181" t="s">
        <v>1883</v>
      </c>
      <c r="AL2116" s="181" t="s">
        <v>1883</v>
      </c>
      <c r="AO2116" s="181"/>
      <c r="AQ2116">
        <v>10</v>
      </c>
      <c r="AR2116" s="182">
        <v>40</v>
      </c>
      <c r="AS2116" s="183" t="s">
        <v>1882</v>
      </c>
      <c r="AT2116">
        <v>0</v>
      </c>
      <c r="AU2116">
        <v>0</v>
      </c>
      <c r="AV2116" s="182">
        <v>0</v>
      </c>
      <c r="AW2116" s="184">
        <v>0</v>
      </c>
      <c r="AX2116" s="183" t="s">
        <v>1881</v>
      </c>
      <c r="AY2116" s="184">
        <v>0</v>
      </c>
      <c r="AZ2116">
        <v>0</v>
      </c>
      <c r="BA2116">
        <v>0</v>
      </c>
      <c r="BB2116">
        <v>0</v>
      </c>
      <c r="BC2116" s="182">
        <v>10445</v>
      </c>
      <c r="BD2116" t="s">
        <v>1883</v>
      </c>
      <c r="BE2116" t="s">
        <v>1883</v>
      </c>
      <c r="BF2116" t="s">
        <v>1883</v>
      </c>
      <c r="BG2116" s="181" t="s">
        <v>1883</v>
      </c>
      <c r="BH2116">
        <v>0</v>
      </c>
      <c r="BI2116" s="184">
        <v>0</v>
      </c>
      <c r="BJ2116" s="182">
        <v>0</v>
      </c>
      <c r="BK2116" s="181" t="s">
        <v>1883</v>
      </c>
      <c r="BL2116">
        <v>0</v>
      </c>
      <c r="BM2116">
        <v>0</v>
      </c>
      <c r="BN2116">
        <v>0</v>
      </c>
    </row>
    <row r="2117" spans="1:66" x14ac:dyDescent="0.25">
      <c r="A2117">
        <v>10446</v>
      </c>
      <c r="B2117" t="s">
        <v>5601</v>
      </c>
      <c r="C2117">
        <v>1</v>
      </c>
      <c r="D2117">
        <v>0</v>
      </c>
      <c r="E2117">
        <v>0</v>
      </c>
      <c r="F2117" t="s">
        <v>1881</v>
      </c>
      <c r="G2117" t="s">
        <v>1881</v>
      </c>
      <c r="H2117" t="s">
        <v>1881</v>
      </c>
      <c r="I2117" t="s">
        <v>1881</v>
      </c>
      <c r="J2117" t="s">
        <v>1881</v>
      </c>
      <c r="K2117" t="s">
        <v>1881</v>
      </c>
      <c r="L2117" t="s">
        <v>1881</v>
      </c>
      <c r="M2117" s="180">
        <v>45455</v>
      </c>
      <c r="N2117" t="s">
        <v>2004</v>
      </c>
      <c r="O2117" t="s">
        <v>1883</v>
      </c>
      <c r="P2117" t="s">
        <v>1883</v>
      </c>
      <c r="Q2117">
        <v>0</v>
      </c>
      <c r="R2117">
        <v>0</v>
      </c>
      <c r="S2117" t="s">
        <v>1883</v>
      </c>
      <c r="T2117" t="s">
        <v>1883</v>
      </c>
      <c r="U2117">
        <v>0</v>
      </c>
      <c r="V2117" t="s">
        <v>1883</v>
      </c>
      <c r="W2117">
        <v>0</v>
      </c>
      <c r="X2117">
        <v>0</v>
      </c>
      <c r="Y2117">
        <v>0</v>
      </c>
      <c r="Z2117" t="s">
        <v>1881</v>
      </c>
      <c r="AA2117" t="s">
        <v>1881</v>
      </c>
      <c r="AB2117" t="s">
        <v>1881</v>
      </c>
      <c r="AC2117">
        <v>0</v>
      </c>
      <c r="AD2117">
        <v>0</v>
      </c>
      <c r="AE2117">
        <v>0</v>
      </c>
      <c r="AF2117">
        <v>0</v>
      </c>
      <c r="AG2117" t="s">
        <v>1881</v>
      </c>
      <c r="AH2117" s="181" t="s">
        <v>1883</v>
      </c>
      <c r="AI2117" s="182">
        <v>48</v>
      </c>
      <c r="AJ2117" s="181" t="s">
        <v>1897</v>
      </c>
      <c r="AK2117" s="181" t="s">
        <v>1883</v>
      </c>
      <c r="AL2117" s="181" t="s">
        <v>1883</v>
      </c>
      <c r="AO2117" s="181"/>
      <c r="AQ2117">
        <v>10</v>
      </c>
      <c r="AR2117" s="182">
        <v>40</v>
      </c>
      <c r="AS2117" s="183" t="s">
        <v>1882</v>
      </c>
      <c r="AT2117">
        <v>0</v>
      </c>
      <c r="AU2117">
        <v>0</v>
      </c>
      <c r="AV2117" s="182">
        <v>0</v>
      </c>
      <c r="AW2117" s="184">
        <v>0</v>
      </c>
      <c r="AX2117" s="183" t="s">
        <v>1881</v>
      </c>
      <c r="AY2117" s="184">
        <v>0</v>
      </c>
      <c r="AZ2117">
        <v>0</v>
      </c>
      <c r="BA2117">
        <v>0</v>
      </c>
      <c r="BB2117">
        <v>0</v>
      </c>
      <c r="BC2117" s="182">
        <v>10446</v>
      </c>
      <c r="BD2117" t="s">
        <v>1883</v>
      </c>
      <c r="BE2117" t="s">
        <v>1883</v>
      </c>
      <c r="BF2117" t="s">
        <v>1883</v>
      </c>
      <c r="BG2117" s="181" t="s">
        <v>1883</v>
      </c>
      <c r="BH2117">
        <v>0</v>
      </c>
      <c r="BI2117" s="184">
        <v>0</v>
      </c>
      <c r="BJ2117" s="182">
        <v>0</v>
      </c>
      <c r="BK2117" s="181" t="s">
        <v>1883</v>
      </c>
      <c r="BL2117">
        <v>0</v>
      </c>
      <c r="BM2117">
        <v>0</v>
      </c>
      <c r="BN2117">
        <v>0</v>
      </c>
    </row>
    <row r="2118" spans="1:66" x14ac:dyDescent="0.25">
      <c r="A2118">
        <v>10447</v>
      </c>
      <c r="B2118" t="s">
        <v>5602</v>
      </c>
      <c r="C2118">
        <v>8</v>
      </c>
      <c r="D2118">
        <v>0</v>
      </c>
      <c r="E2118">
        <v>0</v>
      </c>
      <c r="F2118" t="s">
        <v>1881</v>
      </c>
      <c r="G2118" t="s">
        <v>1882</v>
      </c>
      <c r="H2118" t="s">
        <v>1881</v>
      </c>
      <c r="I2118" t="s">
        <v>1881</v>
      </c>
      <c r="J2118" t="s">
        <v>1881</v>
      </c>
      <c r="K2118" t="s">
        <v>1881</v>
      </c>
      <c r="L2118" t="s">
        <v>1881</v>
      </c>
      <c r="M2118" s="180">
        <v>45456</v>
      </c>
      <c r="N2118" t="s">
        <v>1883</v>
      </c>
      <c r="O2118" t="s">
        <v>5603</v>
      </c>
      <c r="P2118" t="s">
        <v>5603</v>
      </c>
      <c r="Q2118">
        <v>0</v>
      </c>
      <c r="R2118">
        <v>0</v>
      </c>
      <c r="S2118" t="s">
        <v>1883</v>
      </c>
      <c r="T2118" t="s">
        <v>1883</v>
      </c>
      <c r="U2118">
        <v>0</v>
      </c>
      <c r="V2118" t="s">
        <v>1883</v>
      </c>
      <c r="W2118">
        <v>0</v>
      </c>
      <c r="X2118">
        <v>0</v>
      </c>
      <c r="Y2118">
        <v>0</v>
      </c>
      <c r="Z2118" t="s">
        <v>1881</v>
      </c>
      <c r="AA2118" t="s">
        <v>1881</v>
      </c>
      <c r="AB2118" t="s">
        <v>1881</v>
      </c>
      <c r="AC2118">
        <v>0</v>
      </c>
      <c r="AD2118">
        <v>0</v>
      </c>
      <c r="AE2118">
        <v>0</v>
      </c>
      <c r="AF2118">
        <v>0</v>
      </c>
      <c r="AG2118" t="s">
        <v>1881</v>
      </c>
      <c r="AH2118" s="181" t="s">
        <v>1883</v>
      </c>
      <c r="AI2118" s="182">
        <v>116</v>
      </c>
      <c r="AJ2118" s="181" t="s">
        <v>1992</v>
      </c>
      <c r="AK2118" s="181" t="s">
        <v>5604</v>
      </c>
      <c r="AL2118" s="181" t="s">
        <v>1883</v>
      </c>
      <c r="AO2118" s="181"/>
      <c r="AQ2118">
        <v>10</v>
      </c>
      <c r="AR2118" s="182">
        <v>40</v>
      </c>
      <c r="AS2118" s="183" t="s">
        <v>1882</v>
      </c>
      <c r="AT2118">
        <v>0</v>
      </c>
      <c r="AU2118">
        <v>189</v>
      </c>
      <c r="AV2118" s="182">
        <v>9</v>
      </c>
      <c r="AW2118" s="184">
        <v>0</v>
      </c>
      <c r="AX2118" s="183" t="s">
        <v>1881</v>
      </c>
      <c r="AY2118" s="184">
        <v>0</v>
      </c>
      <c r="AZ2118">
        <v>0</v>
      </c>
      <c r="BA2118">
        <v>0</v>
      </c>
      <c r="BB2118">
        <v>0</v>
      </c>
      <c r="BC2118" s="182">
        <v>10447</v>
      </c>
      <c r="BD2118" t="s">
        <v>1883</v>
      </c>
      <c r="BE2118" t="s">
        <v>1883</v>
      </c>
      <c r="BF2118" t="s">
        <v>1883</v>
      </c>
      <c r="BG2118" s="181" t="s">
        <v>1883</v>
      </c>
      <c r="BH2118">
        <v>0</v>
      </c>
      <c r="BI2118" s="184">
        <v>0</v>
      </c>
      <c r="BJ2118" s="182">
        <v>0</v>
      </c>
      <c r="BK2118" s="181" t="s">
        <v>1883</v>
      </c>
      <c r="BL2118">
        <v>0</v>
      </c>
      <c r="BM2118">
        <v>0</v>
      </c>
      <c r="BN2118">
        <v>0</v>
      </c>
    </row>
    <row r="2119" spans="1:66" x14ac:dyDescent="0.25">
      <c r="A2119">
        <v>10448</v>
      </c>
      <c r="B2119" t="s">
        <v>5605</v>
      </c>
      <c r="C2119">
        <v>8</v>
      </c>
      <c r="D2119">
        <v>0</v>
      </c>
      <c r="E2119">
        <v>0</v>
      </c>
      <c r="F2119" t="s">
        <v>1881</v>
      </c>
      <c r="G2119" t="s">
        <v>1882</v>
      </c>
      <c r="H2119" t="s">
        <v>1881</v>
      </c>
      <c r="I2119" t="s">
        <v>1881</v>
      </c>
      <c r="J2119" t="s">
        <v>1881</v>
      </c>
      <c r="K2119" t="s">
        <v>1881</v>
      </c>
      <c r="L2119" t="s">
        <v>1881</v>
      </c>
      <c r="M2119" s="180">
        <v>45457</v>
      </c>
      <c r="N2119" t="s">
        <v>1883</v>
      </c>
      <c r="O2119" t="s">
        <v>1883</v>
      </c>
      <c r="P2119" t="s">
        <v>1883</v>
      </c>
      <c r="Q2119">
        <v>0</v>
      </c>
      <c r="R2119">
        <v>0</v>
      </c>
      <c r="S2119" t="s">
        <v>1883</v>
      </c>
      <c r="T2119" t="s">
        <v>1883</v>
      </c>
      <c r="U2119">
        <v>0</v>
      </c>
      <c r="V2119" t="s">
        <v>1883</v>
      </c>
      <c r="W2119">
        <v>0</v>
      </c>
      <c r="X2119">
        <v>0</v>
      </c>
      <c r="Y2119">
        <v>0</v>
      </c>
      <c r="Z2119" t="s">
        <v>1881</v>
      </c>
      <c r="AA2119" t="s">
        <v>1881</v>
      </c>
      <c r="AB2119" t="s">
        <v>1881</v>
      </c>
      <c r="AC2119">
        <v>0</v>
      </c>
      <c r="AD2119">
        <v>0</v>
      </c>
      <c r="AE2119">
        <v>0</v>
      </c>
      <c r="AF2119">
        <v>0</v>
      </c>
      <c r="AG2119" t="s">
        <v>1881</v>
      </c>
      <c r="AH2119" s="181" t="s">
        <v>1883</v>
      </c>
      <c r="AI2119" s="182">
        <v>116</v>
      </c>
      <c r="AJ2119" s="181" t="s">
        <v>1992</v>
      </c>
      <c r="AK2119" s="181" t="s">
        <v>1883</v>
      </c>
      <c r="AL2119" s="181" t="s">
        <v>1883</v>
      </c>
      <c r="AO2119" s="181"/>
      <c r="AQ2119">
        <v>10</v>
      </c>
      <c r="AR2119" s="182">
        <v>40</v>
      </c>
      <c r="AS2119" s="183" t="s">
        <v>1882</v>
      </c>
      <c r="AT2119">
        <v>0</v>
      </c>
      <c r="AU2119">
        <v>0</v>
      </c>
      <c r="AV2119" s="182">
        <v>0</v>
      </c>
      <c r="AW2119" s="184">
        <v>0</v>
      </c>
      <c r="AX2119" s="183" t="s">
        <v>1881</v>
      </c>
      <c r="AY2119" s="184">
        <v>0</v>
      </c>
      <c r="AZ2119">
        <v>0</v>
      </c>
      <c r="BA2119">
        <v>0</v>
      </c>
      <c r="BB2119">
        <v>0</v>
      </c>
      <c r="BC2119" s="182">
        <v>10448</v>
      </c>
      <c r="BD2119" t="s">
        <v>1883</v>
      </c>
      <c r="BE2119" t="s">
        <v>1883</v>
      </c>
      <c r="BF2119" t="s">
        <v>1883</v>
      </c>
      <c r="BG2119" s="181" t="s">
        <v>1883</v>
      </c>
      <c r="BH2119">
        <v>0</v>
      </c>
      <c r="BI2119" s="184">
        <v>0</v>
      </c>
      <c r="BJ2119" s="182">
        <v>0</v>
      </c>
      <c r="BK2119" s="181" t="s">
        <v>1883</v>
      </c>
      <c r="BL2119">
        <v>0</v>
      </c>
      <c r="BM2119">
        <v>0</v>
      </c>
      <c r="BN2119">
        <v>0</v>
      </c>
    </row>
    <row r="2120" spans="1:66" x14ac:dyDescent="0.25">
      <c r="A2120">
        <v>10450</v>
      </c>
      <c r="B2120" t="s">
        <v>5606</v>
      </c>
      <c r="C2120">
        <v>12</v>
      </c>
      <c r="D2120">
        <v>0</v>
      </c>
      <c r="E2120">
        <v>0</v>
      </c>
      <c r="F2120" t="s">
        <v>1881</v>
      </c>
      <c r="G2120" t="s">
        <v>1882</v>
      </c>
      <c r="H2120" t="s">
        <v>1881</v>
      </c>
      <c r="I2120" t="s">
        <v>1881</v>
      </c>
      <c r="J2120" t="s">
        <v>1881</v>
      </c>
      <c r="K2120" t="s">
        <v>1881</v>
      </c>
      <c r="L2120" t="s">
        <v>1881</v>
      </c>
      <c r="M2120" s="180">
        <v>45457</v>
      </c>
      <c r="N2120" t="s">
        <v>1883</v>
      </c>
      <c r="O2120" t="s">
        <v>1883</v>
      </c>
      <c r="P2120" t="s">
        <v>5607</v>
      </c>
      <c r="Q2120">
        <v>0</v>
      </c>
      <c r="R2120">
        <v>0</v>
      </c>
      <c r="S2120" t="s">
        <v>1883</v>
      </c>
      <c r="T2120" t="s">
        <v>1883</v>
      </c>
      <c r="U2120">
        <v>0</v>
      </c>
      <c r="V2120" t="s">
        <v>1883</v>
      </c>
      <c r="W2120">
        <v>0</v>
      </c>
      <c r="X2120">
        <v>0</v>
      </c>
      <c r="Y2120">
        <v>0</v>
      </c>
      <c r="Z2120" t="s">
        <v>1881</v>
      </c>
      <c r="AA2120" t="s">
        <v>1881</v>
      </c>
      <c r="AB2120" t="s">
        <v>1881</v>
      </c>
      <c r="AC2120">
        <v>0</v>
      </c>
      <c r="AD2120">
        <v>0</v>
      </c>
      <c r="AE2120">
        <v>0</v>
      </c>
      <c r="AF2120">
        <v>0</v>
      </c>
      <c r="AG2120" t="s">
        <v>1881</v>
      </c>
      <c r="AH2120" s="181" t="s">
        <v>1883</v>
      </c>
      <c r="AI2120" s="182">
        <v>116</v>
      </c>
      <c r="AJ2120" s="181" t="s">
        <v>1992</v>
      </c>
      <c r="AK2120" s="181" t="s">
        <v>5608</v>
      </c>
      <c r="AL2120" s="181" t="s">
        <v>1883</v>
      </c>
      <c r="AO2120" s="181"/>
      <c r="AQ2120">
        <v>10</v>
      </c>
      <c r="AR2120" s="182">
        <v>40</v>
      </c>
      <c r="AS2120" s="183" t="s">
        <v>1882</v>
      </c>
      <c r="AT2120">
        <v>0</v>
      </c>
      <c r="AU2120">
        <v>272</v>
      </c>
      <c r="AV2120" s="182">
        <v>12</v>
      </c>
      <c r="AW2120" s="184">
        <v>0</v>
      </c>
      <c r="AX2120" s="183" t="s">
        <v>1881</v>
      </c>
      <c r="AY2120" s="184">
        <v>0</v>
      </c>
      <c r="AZ2120">
        <v>0</v>
      </c>
      <c r="BA2120">
        <v>0</v>
      </c>
      <c r="BB2120">
        <v>0</v>
      </c>
      <c r="BC2120" s="182">
        <v>10450</v>
      </c>
      <c r="BD2120" t="s">
        <v>1883</v>
      </c>
      <c r="BE2120" t="s">
        <v>1883</v>
      </c>
      <c r="BF2120" t="s">
        <v>1883</v>
      </c>
      <c r="BG2120" s="181" t="s">
        <v>1883</v>
      </c>
      <c r="BH2120">
        <v>0</v>
      </c>
      <c r="BI2120" s="184">
        <v>0</v>
      </c>
      <c r="BJ2120" s="182">
        <v>0</v>
      </c>
      <c r="BK2120" s="181" t="s">
        <v>1883</v>
      </c>
      <c r="BL2120">
        <v>0</v>
      </c>
      <c r="BM2120">
        <v>0</v>
      </c>
      <c r="BN2120">
        <v>0</v>
      </c>
    </row>
    <row r="2121" spans="1:66" x14ac:dyDescent="0.25">
      <c r="A2121">
        <v>10451</v>
      </c>
      <c r="B2121" t="s">
        <v>5609</v>
      </c>
      <c r="C2121">
        <v>18</v>
      </c>
      <c r="D2121">
        <v>0</v>
      </c>
      <c r="E2121">
        <v>0</v>
      </c>
      <c r="F2121" t="s">
        <v>1881</v>
      </c>
      <c r="G2121" t="s">
        <v>1882</v>
      </c>
      <c r="H2121" t="s">
        <v>1881</v>
      </c>
      <c r="I2121" t="s">
        <v>1881</v>
      </c>
      <c r="J2121" t="s">
        <v>1881</v>
      </c>
      <c r="K2121" t="s">
        <v>1881</v>
      </c>
      <c r="L2121" t="s">
        <v>1881</v>
      </c>
      <c r="M2121" s="180">
        <v>45457</v>
      </c>
      <c r="N2121" t="s">
        <v>1883</v>
      </c>
      <c r="O2121" t="s">
        <v>1883</v>
      </c>
      <c r="P2121" t="s">
        <v>5610</v>
      </c>
      <c r="Q2121">
        <v>0</v>
      </c>
      <c r="R2121">
        <v>0</v>
      </c>
      <c r="S2121" t="s">
        <v>1883</v>
      </c>
      <c r="T2121" t="s">
        <v>1883</v>
      </c>
      <c r="U2121">
        <v>0</v>
      </c>
      <c r="V2121" t="s">
        <v>1883</v>
      </c>
      <c r="W2121">
        <v>0</v>
      </c>
      <c r="X2121">
        <v>0</v>
      </c>
      <c r="Y2121">
        <v>0</v>
      </c>
      <c r="Z2121" t="s">
        <v>1881</v>
      </c>
      <c r="AA2121" t="s">
        <v>1881</v>
      </c>
      <c r="AB2121" t="s">
        <v>1881</v>
      </c>
      <c r="AC2121">
        <v>0</v>
      </c>
      <c r="AD2121">
        <v>0</v>
      </c>
      <c r="AE2121">
        <v>0</v>
      </c>
      <c r="AF2121">
        <v>0</v>
      </c>
      <c r="AG2121" t="s">
        <v>1881</v>
      </c>
      <c r="AH2121" s="181" t="s">
        <v>1883</v>
      </c>
      <c r="AI2121" s="182">
        <v>116</v>
      </c>
      <c r="AJ2121" s="181" t="s">
        <v>1992</v>
      </c>
      <c r="AK2121" s="181" t="s">
        <v>5611</v>
      </c>
      <c r="AL2121" s="181" t="s">
        <v>1883</v>
      </c>
      <c r="AO2121" s="181"/>
      <c r="AQ2121">
        <v>10</v>
      </c>
      <c r="AR2121" s="182">
        <v>40</v>
      </c>
      <c r="AS2121" s="183" t="s">
        <v>1882</v>
      </c>
      <c r="AT2121">
        <v>0</v>
      </c>
      <c r="AU2121">
        <v>80</v>
      </c>
      <c r="AV2121" s="182">
        <v>6</v>
      </c>
      <c r="AW2121" s="184">
        <v>0</v>
      </c>
      <c r="AX2121" s="183" t="s">
        <v>1881</v>
      </c>
      <c r="AY2121" s="184">
        <v>0</v>
      </c>
      <c r="AZ2121">
        <v>0</v>
      </c>
      <c r="BA2121">
        <v>0</v>
      </c>
      <c r="BB2121">
        <v>0</v>
      </c>
      <c r="BC2121" s="182">
        <v>10451</v>
      </c>
      <c r="BD2121" t="s">
        <v>1883</v>
      </c>
      <c r="BE2121" t="s">
        <v>1883</v>
      </c>
      <c r="BF2121" t="s">
        <v>1883</v>
      </c>
      <c r="BG2121" s="181" t="s">
        <v>1883</v>
      </c>
      <c r="BH2121">
        <v>0</v>
      </c>
      <c r="BI2121" s="184">
        <v>0</v>
      </c>
      <c r="BJ2121" s="182">
        <v>0</v>
      </c>
      <c r="BK2121" s="181" t="s">
        <v>1883</v>
      </c>
      <c r="BL2121">
        <v>0</v>
      </c>
      <c r="BM2121">
        <v>0</v>
      </c>
      <c r="BN2121">
        <v>0</v>
      </c>
    </row>
    <row r="2122" spans="1:66" x14ac:dyDescent="0.25">
      <c r="A2122">
        <v>10452</v>
      </c>
      <c r="B2122" t="s">
        <v>1185</v>
      </c>
      <c r="C2122">
        <v>12</v>
      </c>
      <c r="D2122">
        <v>0</v>
      </c>
      <c r="E2122">
        <v>0</v>
      </c>
      <c r="F2122" t="s">
        <v>1881</v>
      </c>
      <c r="G2122" t="s">
        <v>1882</v>
      </c>
      <c r="H2122" t="s">
        <v>1881</v>
      </c>
      <c r="I2122" t="s">
        <v>1881</v>
      </c>
      <c r="J2122" t="s">
        <v>1881</v>
      </c>
      <c r="K2122" t="s">
        <v>1881</v>
      </c>
      <c r="L2122" t="s">
        <v>1881</v>
      </c>
      <c r="M2122" s="180">
        <v>45461</v>
      </c>
      <c r="N2122" t="s">
        <v>1883</v>
      </c>
      <c r="O2122" t="s">
        <v>1883</v>
      </c>
      <c r="P2122" t="s">
        <v>5612</v>
      </c>
      <c r="Q2122">
        <v>0</v>
      </c>
      <c r="R2122">
        <v>0</v>
      </c>
      <c r="S2122" t="s">
        <v>1883</v>
      </c>
      <c r="T2122" t="s">
        <v>1883</v>
      </c>
      <c r="U2122">
        <v>0</v>
      </c>
      <c r="V2122" t="s">
        <v>1883</v>
      </c>
      <c r="W2122">
        <v>0</v>
      </c>
      <c r="X2122">
        <v>0</v>
      </c>
      <c r="Y2122">
        <v>0</v>
      </c>
      <c r="Z2122" t="s">
        <v>1881</v>
      </c>
      <c r="AA2122" t="s">
        <v>1881</v>
      </c>
      <c r="AB2122" t="s">
        <v>1881</v>
      </c>
      <c r="AC2122">
        <v>0</v>
      </c>
      <c r="AD2122">
        <v>0</v>
      </c>
      <c r="AE2122">
        <v>0</v>
      </c>
      <c r="AF2122">
        <v>0</v>
      </c>
      <c r="AG2122" t="s">
        <v>1881</v>
      </c>
      <c r="AH2122" s="181" t="s">
        <v>1883</v>
      </c>
      <c r="AI2122" s="182">
        <v>129</v>
      </c>
      <c r="AJ2122" s="181" t="s">
        <v>2175</v>
      </c>
      <c r="AK2122" s="181" t="s">
        <v>5613</v>
      </c>
      <c r="AL2122" s="181" t="s">
        <v>1883</v>
      </c>
      <c r="AO2122" s="181"/>
      <c r="AQ2122">
        <v>10</v>
      </c>
      <c r="AR2122" s="182">
        <v>40</v>
      </c>
      <c r="AS2122" s="183" t="s">
        <v>1882</v>
      </c>
      <c r="AT2122">
        <v>0</v>
      </c>
      <c r="AU2122">
        <v>110</v>
      </c>
      <c r="AV2122" s="182">
        <v>10</v>
      </c>
      <c r="AW2122" s="184">
        <v>0</v>
      </c>
      <c r="AX2122" s="183" t="s">
        <v>1881</v>
      </c>
      <c r="AY2122" s="184">
        <v>0</v>
      </c>
      <c r="AZ2122">
        <v>0</v>
      </c>
      <c r="BA2122">
        <v>0</v>
      </c>
      <c r="BB2122">
        <v>0</v>
      </c>
      <c r="BC2122" s="182">
        <v>10452</v>
      </c>
      <c r="BD2122" t="s">
        <v>1883</v>
      </c>
      <c r="BE2122" t="s">
        <v>1883</v>
      </c>
      <c r="BF2122" t="s">
        <v>1883</v>
      </c>
      <c r="BG2122" s="181" t="s">
        <v>1883</v>
      </c>
      <c r="BH2122">
        <v>6</v>
      </c>
      <c r="BI2122" s="184">
        <v>0</v>
      </c>
      <c r="BJ2122" s="182">
        <v>0</v>
      </c>
      <c r="BK2122" s="181" t="s">
        <v>1883</v>
      </c>
      <c r="BL2122">
        <v>0</v>
      </c>
      <c r="BM2122">
        <v>0</v>
      </c>
      <c r="BN2122">
        <v>0</v>
      </c>
    </row>
    <row r="2123" spans="1:66" x14ac:dyDescent="0.25">
      <c r="A2123">
        <v>10453</v>
      </c>
      <c r="B2123" t="s">
        <v>5614</v>
      </c>
      <c r="C2123">
        <v>12</v>
      </c>
      <c r="D2123">
        <v>0</v>
      </c>
      <c r="E2123">
        <v>0</v>
      </c>
      <c r="F2123" t="s">
        <v>1881</v>
      </c>
      <c r="G2123" t="s">
        <v>1882</v>
      </c>
      <c r="H2123" t="s">
        <v>1881</v>
      </c>
      <c r="I2123" t="s">
        <v>1881</v>
      </c>
      <c r="J2123" t="s">
        <v>1881</v>
      </c>
      <c r="K2123" t="s">
        <v>1881</v>
      </c>
      <c r="L2123" t="s">
        <v>1881</v>
      </c>
      <c r="M2123" s="180">
        <v>45461</v>
      </c>
      <c r="N2123" t="s">
        <v>1883</v>
      </c>
      <c r="O2123" t="s">
        <v>1883</v>
      </c>
      <c r="P2123" t="s">
        <v>5615</v>
      </c>
      <c r="Q2123">
        <v>0</v>
      </c>
      <c r="R2123">
        <v>0</v>
      </c>
      <c r="S2123" t="s">
        <v>1883</v>
      </c>
      <c r="T2123" t="s">
        <v>1883</v>
      </c>
      <c r="U2123">
        <v>0</v>
      </c>
      <c r="V2123" t="s">
        <v>1883</v>
      </c>
      <c r="W2123">
        <v>0</v>
      </c>
      <c r="X2123">
        <v>0</v>
      </c>
      <c r="Y2123">
        <v>0</v>
      </c>
      <c r="Z2123" t="s">
        <v>1881</v>
      </c>
      <c r="AA2123" t="s">
        <v>1881</v>
      </c>
      <c r="AB2123" t="s">
        <v>1881</v>
      </c>
      <c r="AC2123">
        <v>0</v>
      </c>
      <c r="AD2123">
        <v>0</v>
      </c>
      <c r="AE2123">
        <v>0</v>
      </c>
      <c r="AF2123">
        <v>0</v>
      </c>
      <c r="AG2123" t="s">
        <v>1881</v>
      </c>
      <c r="AH2123" s="181" t="s">
        <v>1883</v>
      </c>
      <c r="AI2123" s="182">
        <v>129</v>
      </c>
      <c r="AJ2123" s="181" t="s">
        <v>2175</v>
      </c>
      <c r="AK2123" s="181" t="s">
        <v>5616</v>
      </c>
      <c r="AL2123" s="181" t="s">
        <v>1883</v>
      </c>
      <c r="AO2123" s="181"/>
      <c r="AQ2123">
        <v>10</v>
      </c>
      <c r="AR2123" s="182">
        <v>40</v>
      </c>
      <c r="AS2123" s="183" t="s">
        <v>1882</v>
      </c>
      <c r="AT2123">
        <v>0</v>
      </c>
      <c r="AU2123">
        <v>110</v>
      </c>
      <c r="AV2123" s="182">
        <v>11</v>
      </c>
      <c r="AW2123" s="184">
        <v>0</v>
      </c>
      <c r="AX2123" s="183" t="s">
        <v>1881</v>
      </c>
      <c r="AY2123" s="184">
        <v>0</v>
      </c>
      <c r="AZ2123">
        <v>0</v>
      </c>
      <c r="BA2123">
        <v>0</v>
      </c>
      <c r="BB2123">
        <v>0</v>
      </c>
      <c r="BC2123" s="182">
        <v>10453</v>
      </c>
      <c r="BD2123" t="s">
        <v>1883</v>
      </c>
      <c r="BE2123" t="s">
        <v>1883</v>
      </c>
      <c r="BF2123" t="s">
        <v>1883</v>
      </c>
      <c r="BG2123" s="181" t="s">
        <v>1883</v>
      </c>
      <c r="BH2123">
        <v>6</v>
      </c>
      <c r="BI2123" s="184">
        <v>0</v>
      </c>
      <c r="BJ2123" s="182">
        <v>0</v>
      </c>
      <c r="BK2123" s="181" t="s">
        <v>1883</v>
      </c>
      <c r="BL2123">
        <v>0</v>
      </c>
      <c r="BM2123">
        <v>0</v>
      </c>
      <c r="BN2123">
        <v>0</v>
      </c>
    </row>
    <row r="2124" spans="1:66" x14ac:dyDescent="0.25">
      <c r="A2124">
        <v>10454</v>
      </c>
      <c r="B2124" t="s">
        <v>5617</v>
      </c>
      <c r="C2124">
        <v>12</v>
      </c>
      <c r="D2124">
        <v>0</v>
      </c>
      <c r="E2124">
        <v>0</v>
      </c>
      <c r="F2124" t="s">
        <v>1881</v>
      </c>
      <c r="G2124" t="s">
        <v>1882</v>
      </c>
      <c r="H2124" t="s">
        <v>1881</v>
      </c>
      <c r="I2124" t="s">
        <v>1881</v>
      </c>
      <c r="J2124" t="s">
        <v>1881</v>
      </c>
      <c r="K2124" t="s">
        <v>1881</v>
      </c>
      <c r="L2124" t="s">
        <v>1881</v>
      </c>
      <c r="M2124" s="180">
        <v>45461</v>
      </c>
      <c r="N2124" t="s">
        <v>1883</v>
      </c>
      <c r="O2124" t="s">
        <v>1883</v>
      </c>
      <c r="P2124" t="s">
        <v>5618</v>
      </c>
      <c r="Q2124">
        <v>0</v>
      </c>
      <c r="R2124">
        <v>0</v>
      </c>
      <c r="S2124" t="s">
        <v>1883</v>
      </c>
      <c r="T2124" t="s">
        <v>1883</v>
      </c>
      <c r="U2124">
        <v>0</v>
      </c>
      <c r="V2124" t="s">
        <v>1883</v>
      </c>
      <c r="W2124">
        <v>0</v>
      </c>
      <c r="X2124">
        <v>0</v>
      </c>
      <c r="Y2124">
        <v>0</v>
      </c>
      <c r="Z2124" t="s">
        <v>1881</v>
      </c>
      <c r="AA2124" t="s">
        <v>1881</v>
      </c>
      <c r="AB2124" t="s">
        <v>1881</v>
      </c>
      <c r="AC2124">
        <v>0</v>
      </c>
      <c r="AD2124">
        <v>0</v>
      </c>
      <c r="AE2124">
        <v>0</v>
      </c>
      <c r="AF2124">
        <v>0</v>
      </c>
      <c r="AG2124" t="s">
        <v>1881</v>
      </c>
      <c r="AH2124" s="181" t="s">
        <v>1883</v>
      </c>
      <c r="AI2124" s="182">
        <v>129</v>
      </c>
      <c r="AJ2124" s="181" t="s">
        <v>2175</v>
      </c>
      <c r="AK2124" s="181" t="s">
        <v>5619</v>
      </c>
      <c r="AL2124" s="181" t="s">
        <v>1883</v>
      </c>
      <c r="AO2124" s="181"/>
      <c r="AQ2124">
        <v>10</v>
      </c>
      <c r="AR2124" s="182">
        <v>40</v>
      </c>
      <c r="AS2124" s="183" t="s">
        <v>1882</v>
      </c>
      <c r="AT2124">
        <v>0</v>
      </c>
      <c r="AU2124">
        <v>110</v>
      </c>
      <c r="AV2124" s="182">
        <v>9</v>
      </c>
      <c r="AW2124" s="184">
        <v>0</v>
      </c>
      <c r="AX2124" s="183" t="s">
        <v>1881</v>
      </c>
      <c r="AY2124" s="184">
        <v>0</v>
      </c>
      <c r="AZ2124">
        <v>0</v>
      </c>
      <c r="BA2124">
        <v>0</v>
      </c>
      <c r="BB2124">
        <v>0</v>
      </c>
      <c r="BC2124" s="182">
        <v>10454</v>
      </c>
      <c r="BD2124" t="s">
        <v>1883</v>
      </c>
      <c r="BE2124" t="s">
        <v>1883</v>
      </c>
      <c r="BF2124" t="s">
        <v>1883</v>
      </c>
      <c r="BG2124" s="181" t="s">
        <v>1883</v>
      </c>
      <c r="BH2124">
        <v>6</v>
      </c>
      <c r="BI2124" s="184">
        <v>0</v>
      </c>
      <c r="BJ2124" s="182">
        <v>0</v>
      </c>
      <c r="BK2124" s="181" t="s">
        <v>1883</v>
      </c>
      <c r="BL2124">
        <v>0</v>
      </c>
      <c r="BM2124">
        <v>0</v>
      </c>
      <c r="BN2124">
        <v>0</v>
      </c>
    </row>
    <row r="2125" spans="1:66" x14ac:dyDescent="0.25">
      <c r="A2125">
        <v>10455</v>
      </c>
      <c r="B2125" t="s">
        <v>5620</v>
      </c>
      <c r="C2125">
        <v>12</v>
      </c>
      <c r="D2125">
        <v>0</v>
      </c>
      <c r="E2125">
        <v>0</v>
      </c>
      <c r="F2125" t="s">
        <v>1881</v>
      </c>
      <c r="G2125" t="s">
        <v>1882</v>
      </c>
      <c r="H2125" t="s">
        <v>1881</v>
      </c>
      <c r="I2125" t="s">
        <v>1881</v>
      </c>
      <c r="J2125" t="s">
        <v>1881</v>
      </c>
      <c r="K2125" t="s">
        <v>1881</v>
      </c>
      <c r="L2125" t="s">
        <v>1881</v>
      </c>
      <c r="M2125" s="180">
        <v>45461</v>
      </c>
      <c r="N2125" t="s">
        <v>1883</v>
      </c>
      <c r="O2125" t="s">
        <v>1883</v>
      </c>
      <c r="P2125" t="s">
        <v>5621</v>
      </c>
      <c r="Q2125">
        <v>0</v>
      </c>
      <c r="R2125">
        <v>0</v>
      </c>
      <c r="S2125" t="s">
        <v>1883</v>
      </c>
      <c r="T2125" t="s">
        <v>1883</v>
      </c>
      <c r="U2125">
        <v>0</v>
      </c>
      <c r="V2125" t="s">
        <v>1883</v>
      </c>
      <c r="W2125">
        <v>0</v>
      </c>
      <c r="X2125">
        <v>0</v>
      </c>
      <c r="Y2125">
        <v>0</v>
      </c>
      <c r="Z2125" t="s">
        <v>1881</v>
      </c>
      <c r="AA2125" t="s">
        <v>1881</v>
      </c>
      <c r="AB2125" t="s">
        <v>1881</v>
      </c>
      <c r="AC2125">
        <v>0</v>
      </c>
      <c r="AD2125">
        <v>0</v>
      </c>
      <c r="AE2125">
        <v>0</v>
      </c>
      <c r="AF2125">
        <v>0</v>
      </c>
      <c r="AG2125" t="s">
        <v>1881</v>
      </c>
      <c r="AH2125" s="181" t="s">
        <v>1883</v>
      </c>
      <c r="AI2125" s="182">
        <v>129</v>
      </c>
      <c r="AJ2125" s="181" t="s">
        <v>2175</v>
      </c>
      <c r="AK2125" s="181" t="s">
        <v>5622</v>
      </c>
      <c r="AL2125" s="181" t="s">
        <v>1883</v>
      </c>
      <c r="AO2125" s="181"/>
      <c r="AQ2125">
        <v>10</v>
      </c>
      <c r="AR2125" s="182">
        <v>40</v>
      </c>
      <c r="AS2125" s="183" t="s">
        <v>1882</v>
      </c>
      <c r="AT2125">
        <v>0</v>
      </c>
      <c r="AU2125">
        <v>110</v>
      </c>
      <c r="AV2125" s="182">
        <v>10</v>
      </c>
      <c r="AW2125" s="184">
        <v>0</v>
      </c>
      <c r="AX2125" s="183" t="s">
        <v>1881</v>
      </c>
      <c r="AY2125" s="184">
        <v>0</v>
      </c>
      <c r="AZ2125">
        <v>0</v>
      </c>
      <c r="BA2125">
        <v>0</v>
      </c>
      <c r="BB2125">
        <v>0</v>
      </c>
      <c r="BC2125" s="182">
        <v>10455</v>
      </c>
      <c r="BD2125" t="s">
        <v>1883</v>
      </c>
      <c r="BE2125" t="s">
        <v>1883</v>
      </c>
      <c r="BF2125" t="s">
        <v>1883</v>
      </c>
      <c r="BG2125" s="181" t="s">
        <v>1883</v>
      </c>
      <c r="BH2125">
        <v>6</v>
      </c>
      <c r="BI2125" s="184">
        <v>0</v>
      </c>
      <c r="BJ2125" s="182">
        <v>0</v>
      </c>
      <c r="BK2125" s="181" t="s">
        <v>1883</v>
      </c>
      <c r="BL2125">
        <v>0</v>
      </c>
      <c r="BM2125">
        <v>0</v>
      </c>
      <c r="BN2125">
        <v>0</v>
      </c>
    </row>
    <row r="2126" spans="1:66" x14ac:dyDescent="0.25">
      <c r="A2126">
        <v>10456</v>
      </c>
      <c r="B2126" t="s">
        <v>1187</v>
      </c>
      <c r="C2126">
        <v>12</v>
      </c>
      <c r="D2126">
        <v>0</v>
      </c>
      <c r="E2126">
        <v>0</v>
      </c>
      <c r="F2126" t="s">
        <v>1881</v>
      </c>
      <c r="G2126" t="s">
        <v>1882</v>
      </c>
      <c r="H2126" t="s">
        <v>1881</v>
      </c>
      <c r="I2126" t="s">
        <v>1881</v>
      </c>
      <c r="J2126" t="s">
        <v>1881</v>
      </c>
      <c r="K2126" t="s">
        <v>1881</v>
      </c>
      <c r="L2126" t="s">
        <v>1881</v>
      </c>
      <c r="M2126" s="180">
        <v>45461</v>
      </c>
      <c r="N2126" t="s">
        <v>1883</v>
      </c>
      <c r="O2126" t="s">
        <v>1883</v>
      </c>
      <c r="P2126" t="s">
        <v>5623</v>
      </c>
      <c r="Q2126">
        <v>0</v>
      </c>
      <c r="R2126">
        <v>0</v>
      </c>
      <c r="S2126" t="s">
        <v>1883</v>
      </c>
      <c r="T2126" t="s">
        <v>1883</v>
      </c>
      <c r="U2126">
        <v>0</v>
      </c>
      <c r="V2126" t="s">
        <v>1883</v>
      </c>
      <c r="W2126">
        <v>0</v>
      </c>
      <c r="X2126">
        <v>0</v>
      </c>
      <c r="Y2126">
        <v>0</v>
      </c>
      <c r="Z2126" t="s">
        <v>1881</v>
      </c>
      <c r="AA2126" t="s">
        <v>1881</v>
      </c>
      <c r="AB2126" t="s">
        <v>1881</v>
      </c>
      <c r="AC2126">
        <v>0</v>
      </c>
      <c r="AD2126">
        <v>0</v>
      </c>
      <c r="AE2126">
        <v>0</v>
      </c>
      <c r="AF2126">
        <v>0</v>
      </c>
      <c r="AG2126" t="s">
        <v>1881</v>
      </c>
      <c r="AH2126" s="181" t="s">
        <v>1883</v>
      </c>
      <c r="AI2126" s="182">
        <v>129</v>
      </c>
      <c r="AJ2126" s="181" t="s">
        <v>2175</v>
      </c>
      <c r="AK2126" s="181" t="s">
        <v>5624</v>
      </c>
      <c r="AL2126" s="181" t="s">
        <v>1883</v>
      </c>
      <c r="AO2126" s="181"/>
      <c r="AQ2126">
        <v>10</v>
      </c>
      <c r="AR2126" s="182">
        <v>40</v>
      </c>
      <c r="AS2126" s="183" t="s">
        <v>1882</v>
      </c>
      <c r="AT2126">
        <v>0</v>
      </c>
      <c r="AU2126">
        <v>110</v>
      </c>
      <c r="AV2126" s="182">
        <v>10</v>
      </c>
      <c r="AW2126" s="184">
        <v>0</v>
      </c>
      <c r="AX2126" s="183" t="s">
        <v>1881</v>
      </c>
      <c r="AY2126" s="184">
        <v>0</v>
      </c>
      <c r="AZ2126">
        <v>0</v>
      </c>
      <c r="BA2126">
        <v>0</v>
      </c>
      <c r="BB2126">
        <v>0</v>
      </c>
      <c r="BC2126" s="182">
        <v>10456</v>
      </c>
      <c r="BD2126" t="s">
        <v>1883</v>
      </c>
      <c r="BE2126" t="s">
        <v>1883</v>
      </c>
      <c r="BF2126" t="s">
        <v>1883</v>
      </c>
      <c r="BG2126" s="181" t="s">
        <v>1883</v>
      </c>
      <c r="BH2126">
        <v>6</v>
      </c>
      <c r="BI2126" s="184">
        <v>0</v>
      </c>
      <c r="BJ2126" s="182">
        <v>0</v>
      </c>
      <c r="BK2126" s="181" t="s">
        <v>1883</v>
      </c>
      <c r="BL2126">
        <v>0</v>
      </c>
      <c r="BM2126">
        <v>0</v>
      </c>
      <c r="BN2126">
        <v>0</v>
      </c>
    </row>
    <row r="2127" spans="1:66" x14ac:dyDescent="0.25">
      <c r="A2127">
        <v>10457</v>
      </c>
      <c r="B2127" t="s">
        <v>873</v>
      </c>
      <c r="C2127">
        <v>12</v>
      </c>
      <c r="D2127">
        <v>0</v>
      </c>
      <c r="E2127">
        <v>0</v>
      </c>
      <c r="F2127" t="s">
        <v>1881</v>
      </c>
      <c r="G2127" t="s">
        <v>1882</v>
      </c>
      <c r="H2127" t="s">
        <v>1881</v>
      </c>
      <c r="I2127" t="s">
        <v>1881</v>
      </c>
      <c r="J2127" t="s">
        <v>1881</v>
      </c>
      <c r="K2127" t="s">
        <v>1881</v>
      </c>
      <c r="L2127" t="s">
        <v>1881</v>
      </c>
      <c r="M2127" s="180">
        <v>45461</v>
      </c>
      <c r="N2127" t="s">
        <v>1883</v>
      </c>
      <c r="O2127" t="s">
        <v>1883</v>
      </c>
      <c r="P2127" t="s">
        <v>5625</v>
      </c>
      <c r="Q2127">
        <v>0</v>
      </c>
      <c r="R2127">
        <v>0</v>
      </c>
      <c r="S2127" t="s">
        <v>1883</v>
      </c>
      <c r="T2127" t="s">
        <v>1883</v>
      </c>
      <c r="U2127">
        <v>0</v>
      </c>
      <c r="V2127" t="s">
        <v>1883</v>
      </c>
      <c r="W2127">
        <v>0</v>
      </c>
      <c r="X2127">
        <v>0</v>
      </c>
      <c r="Y2127">
        <v>0</v>
      </c>
      <c r="Z2127" t="s">
        <v>1881</v>
      </c>
      <c r="AA2127" t="s">
        <v>1881</v>
      </c>
      <c r="AB2127" t="s">
        <v>1881</v>
      </c>
      <c r="AC2127">
        <v>0</v>
      </c>
      <c r="AD2127">
        <v>0</v>
      </c>
      <c r="AE2127">
        <v>0</v>
      </c>
      <c r="AF2127">
        <v>0</v>
      </c>
      <c r="AG2127" t="s">
        <v>1881</v>
      </c>
      <c r="AH2127" s="181" t="s">
        <v>1883</v>
      </c>
      <c r="AI2127" s="182">
        <v>129</v>
      </c>
      <c r="AJ2127" s="181" t="s">
        <v>2175</v>
      </c>
      <c r="AK2127" s="181" t="s">
        <v>5626</v>
      </c>
      <c r="AL2127" s="181" t="s">
        <v>1883</v>
      </c>
      <c r="AO2127" s="181"/>
      <c r="AQ2127">
        <v>10</v>
      </c>
      <c r="AR2127" s="182">
        <v>40</v>
      </c>
      <c r="AS2127" s="183" t="s">
        <v>1882</v>
      </c>
      <c r="AT2127">
        <v>0</v>
      </c>
      <c r="AU2127">
        <v>110</v>
      </c>
      <c r="AV2127" s="182">
        <v>12</v>
      </c>
      <c r="AW2127" s="184">
        <v>0</v>
      </c>
      <c r="AX2127" s="183" t="s">
        <v>1881</v>
      </c>
      <c r="AY2127" s="184">
        <v>0</v>
      </c>
      <c r="AZ2127">
        <v>0</v>
      </c>
      <c r="BA2127">
        <v>0</v>
      </c>
      <c r="BB2127">
        <v>0</v>
      </c>
      <c r="BC2127" s="182">
        <v>10457</v>
      </c>
      <c r="BD2127" t="s">
        <v>1883</v>
      </c>
      <c r="BE2127" t="s">
        <v>1883</v>
      </c>
      <c r="BF2127" t="s">
        <v>1883</v>
      </c>
      <c r="BG2127" s="181" t="s">
        <v>1883</v>
      </c>
      <c r="BH2127">
        <v>6</v>
      </c>
      <c r="BI2127" s="184">
        <v>0</v>
      </c>
      <c r="BJ2127" s="182">
        <v>0</v>
      </c>
      <c r="BK2127" s="181" t="s">
        <v>1883</v>
      </c>
      <c r="BL2127">
        <v>0</v>
      </c>
      <c r="BM2127">
        <v>0</v>
      </c>
      <c r="BN2127">
        <v>0</v>
      </c>
    </row>
    <row r="2128" spans="1:66" x14ac:dyDescent="0.25">
      <c r="A2128">
        <v>10458</v>
      </c>
      <c r="B2128" t="s">
        <v>5627</v>
      </c>
      <c r="C2128">
        <v>20</v>
      </c>
      <c r="D2128">
        <v>0</v>
      </c>
      <c r="E2128">
        <v>0</v>
      </c>
      <c r="F2128" t="s">
        <v>1881</v>
      </c>
      <c r="G2128" t="s">
        <v>1882</v>
      </c>
      <c r="H2128" t="s">
        <v>1881</v>
      </c>
      <c r="I2128" t="s">
        <v>1881</v>
      </c>
      <c r="J2128" t="s">
        <v>1881</v>
      </c>
      <c r="K2128" t="s">
        <v>1881</v>
      </c>
      <c r="L2128" t="s">
        <v>1881</v>
      </c>
      <c r="M2128" s="180">
        <v>45461</v>
      </c>
      <c r="N2128" t="s">
        <v>1883</v>
      </c>
      <c r="O2128" t="s">
        <v>1883</v>
      </c>
      <c r="P2128" t="s">
        <v>5628</v>
      </c>
      <c r="Q2128">
        <v>0</v>
      </c>
      <c r="R2128">
        <v>0</v>
      </c>
      <c r="S2128" t="s">
        <v>1883</v>
      </c>
      <c r="T2128" t="s">
        <v>1883</v>
      </c>
      <c r="U2128">
        <v>0</v>
      </c>
      <c r="V2128" t="s">
        <v>1883</v>
      </c>
      <c r="W2128">
        <v>0</v>
      </c>
      <c r="X2128">
        <v>0</v>
      </c>
      <c r="Y2128">
        <v>0</v>
      </c>
      <c r="Z2128" t="s">
        <v>1881</v>
      </c>
      <c r="AA2128" t="s">
        <v>1881</v>
      </c>
      <c r="AB2128" t="s">
        <v>1881</v>
      </c>
      <c r="AC2128">
        <v>0</v>
      </c>
      <c r="AD2128">
        <v>0</v>
      </c>
      <c r="AE2128">
        <v>0</v>
      </c>
      <c r="AF2128">
        <v>0</v>
      </c>
      <c r="AG2128" t="s">
        <v>1881</v>
      </c>
      <c r="AH2128" s="181" t="s">
        <v>1883</v>
      </c>
      <c r="AI2128" s="182">
        <v>129</v>
      </c>
      <c r="AJ2128" s="181" t="s">
        <v>2175</v>
      </c>
      <c r="AK2128" s="181" t="s">
        <v>1883</v>
      </c>
      <c r="AL2128" s="181" t="s">
        <v>1883</v>
      </c>
      <c r="AO2128" s="181"/>
      <c r="AQ2128">
        <v>10</v>
      </c>
      <c r="AR2128" s="182">
        <v>40</v>
      </c>
      <c r="AS2128" s="183" t="s">
        <v>1882</v>
      </c>
      <c r="AT2128">
        <v>0</v>
      </c>
      <c r="AU2128">
        <v>0</v>
      </c>
      <c r="AV2128" s="182">
        <v>0</v>
      </c>
      <c r="AW2128" s="184">
        <v>0</v>
      </c>
      <c r="AX2128" s="183" t="s">
        <v>1881</v>
      </c>
      <c r="AY2128" s="184">
        <v>0</v>
      </c>
      <c r="AZ2128">
        <v>0</v>
      </c>
      <c r="BA2128">
        <v>0</v>
      </c>
      <c r="BB2128">
        <v>0</v>
      </c>
      <c r="BC2128" s="182">
        <v>10458</v>
      </c>
      <c r="BD2128" t="s">
        <v>1883</v>
      </c>
      <c r="BE2128" t="s">
        <v>1883</v>
      </c>
      <c r="BF2128" t="s">
        <v>1883</v>
      </c>
      <c r="BG2128" s="181" t="s">
        <v>1883</v>
      </c>
      <c r="BH2128">
        <v>10</v>
      </c>
      <c r="BI2128" s="184">
        <v>0</v>
      </c>
      <c r="BJ2128" s="182">
        <v>0</v>
      </c>
      <c r="BK2128" s="181" t="s">
        <v>1883</v>
      </c>
      <c r="BL2128">
        <v>0</v>
      </c>
      <c r="BM2128">
        <v>0</v>
      </c>
      <c r="BN2128">
        <v>0</v>
      </c>
    </row>
    <row r="2129" spans="1:66" x14ac:dyDescent="0.25">
      <c r="A2129">
        <v>10459</v>
      </c>
      <c r="B2129" t="s">
        <v>5629</v>
      </c>
      <c r="C2129">
        <v>20</v>
      </c>
      <c r="D2129">
        <v>0</v>
      </c>
      <c r="E2129">
        <v>0</v>
      </c>
      <c r="F2129" t="s">
        <v>1881</v>
      </c>
      <c r="G2129" t="s">
        <v>1882</v>
      </c>
      <c r="H2129" t="s">
        <v>1881</v>
      </c>
      <c r="I2129" t="s">
        <v>1881</v>
      </c>
      <c r="J2129" t="s">
        <v>1881</v>
      </c>
      <c r="K2129" t="s">
        <v>1881</v>
      </c>
      <c r="L2129" t="s">
        <v>1881</v>
      </c>
      <c r="M2129" s="180">
        <v>45461</v>
      </c>
      <c r="N2129" t="s">
        <v>1883</v>
      </c>
      <c r="O2129" t="s">
        <v>1883</v>
      </c>
      <c r="P2129" t="s">
        <v>5630</v>
      </c>
      <c r="Q2129">
        <v>0</v>
      </c>
      <c r="R2129">
        <v>0</v>
      </c>
      <c r="S2129" t="s">
        <v>1883</v>
      </c>
      <c r="T2129" t="s">
        <v>1883</v>
      </c>
      <c r="U2129">
        <v>0</v>
      </c>
      <c r="V2129" t="s">
        <v>1883</v>
      </c>
      <c r="W2129">
        <v>0</v>
      </c>
      <c r="X2129">
        <v>0</v>
      </c>
      <c r="Y2129">
        <v>0</v>
      </c>
      <c r="Z2129" t="s">
        <v>1881</v>
      </c>
      <c r="AA2129" t="s">
        <v>1881</v>
      </c>
      <c r="AB2129" t="s">
        <v>1881</v>
      </c>
      <c r="AC2129">
        <v>0</v>
      </c>
      <c r="AD2129">
        <v>0</v>
      </c>
      <c r="AE2129">
        <v>0</v>
      </c>
      <c r="AF2129">
        <v>0</v>
      </c>
      <c r="AG2129" t="s">
        <v>1881</v>
      </c>
      <c r="AH2129" s="181" t="s">
        <v>1883</v>
      </c>
      <c r="AI2129" s="182">
        <v>129</v>
      </c>
      <c r="AJ2129" s="181" t="s">
        <v>2175</v>
      </c>
      <c r="AK2129" s="181" t="s">
        <v>1883</v>
      </c>
      <c r="AL2129" s="181" t="s">
        <v>1883</v>
      </c>
      <c r="AO2129" s="181"/>
      <c r="AQ2129">
        <v>10</v>
      </c>
      <c r="AR2129" s="182">
        <v>40</v>
      </c>
      <c r="AS2129" s="183" t="s">
        <v>1882</v>
      </c>
      <c r="AT2129">
        <v>0</v>
      </c>
      <c r="AU2129">
        <v>0</v>
      </c>
      <c r="AV2129" s="182">
        <v>0</v>
      </c>
      <c r="AW2129" s="184">
        <v>0</v>
      </c>
      <c r="AX2129" s="183" t="s">
        <v>1881</v>
      </c>
      <c r="AY2129" s="184">
        <v>0</v>
      </c>
      <c r="AZ2129">
        <v>0</v>
      </c>
      <c r="BA2129">
        <v>0</v>
      </c>
      <c r="BB2129">
        <v>0</v>
      </c>
      <c r="BC2129" s="182">
        <v>10459</v>
      </c>
      <c r="BD2129" t="s">
        <v>1883</v>
      </c>
      <c r="BE2129" t="s">
        <v>1883</v>
      </c>
      <c r="BF2129" t="s">
        <v>1883</v>
      </c>
      <c r="BG2129" s="181" t="s">
        <v>1883</v>
      </c>
      <c r="BH2129">
        <v>10</v>
      </c>
      <c r="BI2129" s="184">
        <v>0</v>
      </c>
      <c r="BJ2129" s="182">
        <v>0</v>
      </c>
      <c r="BK2129" s="181" t="s">
        <v>1883</v>
      </c>
      <c r="BL2129">
        <v>0</v>
      </c>
      <c r="BM2129">
        <v>0</v>
      </c>
      <c r="BN2129">
        <v>0</v>
      </c>
    </row>
    <row r="2130" spans="1:66" x14ac:dyDescent="0.25">
      <c r="A2130">
        <v>10460</v>
      </c>
      <c r="B2130" t="s">
        <v>5631</v>
      </c>
      <c r="C2130">
        <v>10</v>
      </c>
      <c r="D2130">
        <v>0</v>
      </c>
      <c r="E2130">
        <v>0</v>
      </c>
      <c r="F2130" t="s">
        <v>1881</v>
      </c>
      <c r="G2130" t="s">
        <v>1882</v>
      </c>
      <c r="H2130" t="s">
        <v>1881</v>
      </c>
      <c r="I2130" t="s">
        <v>1881</v>
      </c>
      <c r="J2130" t="s">
        <v>1881</v>
      </c>
      <c r="K2130" t="s">
        <v>1881</v>
      </c>
      <c r="L2130" t="s">
        <v>1881</v>
      </c>
      <c r="M2130" s="180">
        <v>45462</v>
      </c>
      <c r="N2130" t="s">
        <v>1883</v>
      </c>
      <c r="O2130" t="s">
        <v>5632</v>
      </c>
      <c r="P2130" t="s">
        <v>5632</v>
      </c>
      <c r="Q2130">
        <v>0</v>
      </c>
      <c r="R2130">
        <v>0</v>
      </c>
      <c r="S2130" t="s">
        <v>1883</v>
      </c>
      <c r="T2130" t="s">
        <v>1883</v>
      </c>
      <c r="U2130">
        <v>0</v>
      </c>
      <c r="V2130" t="s">
        <v>1883</v>
      </c>
      <c r="W2130">
        <v>0</v>
      </c>
      <c r="X2130">
        <v>0</v>
      </c>
      <c r="Y2130">
        <v>0</v>
      </c>
      <c r="Z2130" t="s">
        <v>1881</v>
      </c>
      <c r="AA2130" t="s">
        <v>1881</v>
      </c>
      <c r="AB2130" t="s">
        <v>1881</v>
      </c>
      <c r="AC2130">
        <v>0</v>
      </c>
      <c r="AD2130">
        <v>0</v>
      </c>
      <c r="AE2130">
        <v>0</v>
      </c>
      <c r="AF2130">
        <v>0</v>
      </c>
      <c r="AG2130" t="s">
        <v>1881</v>
      </c>
      <c r="AH2130" s="181" t="s">
        <v>1883</v>
      </c>
      <c r="AI2130" s="182">
        <v>129</v>
      </c>
      <c r="AJ2130" s="181" t="s">
        <v>2175</v>
      </c>
      <c r="AK2130" s="181" t="s">
        <v>1883</v>
      </c>
      <c r="AL2130" s="181" t="s">
        <v>1883</v>
      </c>
      <c r="AO2130" s="181"/>
      <c r="AQ2130">
        <v>10</v>
      </c>
      <c r="AR2130" s="182">
        <v>40</v>
      </c>
      <c r="AS2130" s="183" t="s">
        <v>1882</v>
      </c>
      <c r="AT2130">
        <v>0</v>
      </c>
      <c r="AU2130">
        <v>64</v>
      </c>
      <c r="AV2130" s="182">
        <v>9</v>
      </c>
      <c r="AW2130" s="184">
        <v>0</v>
      </c>
      <c r="AX2130" s="183" t="s">
        <v>1881</v>
      </c>
      <c r="AY2130" s="184">
        <v>0</v>
      </c>
      <c r="AZ2130">
        <v>0</v>
      </c>
      <c r="BA2130">
        <v>0</v>
      </c>
      <c r="BB2130">
        <v>0</v>
      </c>
      <c r="BC2130" s="182">
        <v>10460</v>
      </c>
      <c r="BD2130" t="s">
        <v>1883</v>
      </c>
      <c r="BE2130" t="s">
        <v>1883</v>
      </c>
      <c r="BF2130" t="s">
        <v>1883</v>
      </c>
      <c r="BG2130" s="181" t="s">
        <v>1883</v>
      </c>
      <c r="BH2130">
        <v>0</v>
      </c>
      <c r="BI2130" s="184">
        <v>0</v>
      </c>
      <c r="BJ2130" s="182">
        <v>0</v>
      </c>
      <c r="BK2130" s="181" t="s">
        <v>1883</v>
      </c>
      <c r="BL2130">
        <v>0</v>
      </c>
      <c r="BM2130">
        <v>0</v>
      </c>
      <c r="BN2130">
        <v>0</v>
      </c>
    </row>
    <row r="2131" spans="1:66" x14ac:dyDescent="0.25">
      <c r="A2131">
        <v>10461</v>
      </c>
      <c r="B2131" t="s">
        <v>5633</v>
      </c>
      <c r="C2131">
        <v>36</v>
      </c>
      <c r="D2131">
        <v>0</v>
      </c>
      <c r="E2131">
        <v>0</v>
      </c>
      <c r="F2131" t="s">
        <v>1881</v>
      </c>
      <c r="G2131" t="s">
        <v>1882</v>
      </c>
      <c r="H2131" t="s">
        <v>1881</v>
      </c>
      <c r="I2131" t="s">
        <v>1881</v>
      </c>
      <c r="J2131" t="s">
        <v>1881</v>
      </c>
      <c r="K2131" t="s">
        <v>1881</v>
      </c>
      <c r="L2131" t="s">
        <v>1881</v>
      </c>
      <c r="M2131" s="180">
        <v>45467</v>
      </c>
      <c r="N2131" t="s">
        <v>1883</v>
      </c>
      <c r="O2131" t="s">
        <v>1883</v>
      </c>
      <c r="P2131" t="s">
        <v>5634</v>
      </c>
      <c r="Q2131">
        <v>0</v>
      </c>
      <c r="R2131">
        <v>0</v>
      </c>
      <c r="S2131" t="s">
        <v>1883</v>
      </c>
      <c r="T2131" t="s">
        <v>1883</v>
      </c>
      <c r="U2131">
        <v>0</v>
      </c>
      <c r="V2131" t="s">
        <v>1883</v>
      </c>
      <c r="W2131">
        <v>0</v>
      </c>
      <c r="X2131">
        <v>0</v>
      </c>
      <c r="Y2131">
        <v>0</v>
      </c>
      <c r="Z2131" t="s">
        <v>1881</v>
      </c>
      <c r="AA2131" t="s">
        <v>1881</v>
      </c>
      <c r="AB2131" t="s">
        <v>1881</v>
      </c>
      <c r="AC2131">
        <v>0</v>
      </c>
      <c r="AD2131">
        <v>0</v>
      </c>
      <c r="AE2131">
        <v>0</v>
      </c>
      <c r="AF2131">
        <v>0</v>
      </c>
      <c r="AG2131" t="s">
        <v>1881</v>
      </c>
      <c r="AH2131" s="181" t="s">
        <v>1883</v>
      </c>
      <c r="AI2131" s="182">
        <v>215</v>
      </c>
      <c r="AJ2131" s="181" t="s">
        <v>1934</v>
      </c>
      <c r="AK2131" s="181" t="s">
        <v>1883</v>
      </c>
      <c r="AL2131" s="181" t="s">
        <v>1883</v>
      </c>
      <c r="AO2131" s="181"/>
      <c r="AQ2131">
        <v>10</v>
      </c>
      <c r="AR2131" s="182">
        <v>40</v>
      </c>
      <c r="AS2131" s="183" t="s">
        <v>1882</v>
      </c>
      <c r="AT2131">
        <v>0</v>
      </c>
      <c r="AU2131">
        <v>0</v>
      </c>
      <c r="AV2131" s="182">
        <v>0</v>
      </c>
      <c r="AW2131" s="184">
        <v>0</v>
      </c>
      <c r="AX2131" s="183" t="s">
        <v>1881</v>
      </c>
      <c r="AY2131" s="184">
        <v>0</v>
      </c>
      <c r="AZ2131">
        <v>0</v>
      </c>
      <c r="BA2131">
        <v>0</v>
      </c>
      <c r="BB2131">
        <v>0</v>
      </c>
      <c r="BC2131" s="182">
        <v>10461</v>
      </c>
      <c r="BD2131" t="s">
        <v>1883</v>
      </c>
      <c r="BE2131" t="s">
        <v>1883</v>
      </c>
      <c r="BF2131" t="s">
        <v>1883</v>
      </c>
      <c r="BG2131" s="181" t="s">
        <v>1883</v>
      </c>
      <c r="BH2131">
        <v>0</v>
      </c>
      <c r="BI2131" s="184">
        <v>0</v>
      </c>
      <c r="BJ2131" s="182">
        <v>0</v>
      </c>
      <c r="BK2131" s="181" t="s">
        <v>1883</v>
      </c>
      <c r="BL2131">
        <v>0</v>
      </c>
      <c r="BM2131">
        <v>0</v>
      </c>
      <c r="BN2131">
        <v>0</v>
      </c>
    </row>
    <row r="2132" spans="1:66" x14ac:dyDescent="0.25">
      <c r="A2132">
        <v>10462</v>
      </c>
      <c r="B2132" t="s">
        <v>5635</v>
      </c>
      <c r="C2132">
        <v>36</v>
      </c>
      <c r="D2132">
        <v>0</v>
      </c>
      <c r="E2132">
        <v>0</v>
      </c>
      <c r="F2132" t="s">
        <v>1881</v>
      </c>
      <c r="G2132" t="s">
        <v>1882</v>
      </c>
      <c r="H2132" t="s">
        <v>1881</v>
      </c>
      <c r="I2132" t="s">
        <v>1881</v>
      </c>
      <c r="J2132" t="s">
        <v>1881</v>
      </c>
      <c r="K2132" t="s">
        <v>1881</v>
      </c>
      <c r="L2132" t="s">
        <v>1881</v>
      </c>
      <c r="M2132" s="180">
        <v>45467</v>
      </c>
      <c r="N2132" t="s">
        <v>1883</v>
      </c>
      <c r="O2132" t="s">
        <v>5636</v>
      </c>
      <c r="P2132" t="s">
        <v>5636</v>
      </c>
      <c r="Q2132">
        <v>0</v>
      </c>
      <c r="R2132">
        <v>0</v>
      </c>
      <c r="S2132" t="s">
        <v>1883</v>
      </c>
      <c r="T2132" t="s">
        <v>1883</v>
      </c>
      <c r="U2132">
        <v>0</v>
      </c>
      <c r="V2132" t="s">
        <v>1883</v>
      </c>
      <c r="W2132">
        <v>0</v>
      </c>
      <c r="X2132">
        <v>0</v>
      </c>
      <c r="Y2132">
        <v>0</v>
      </c>
      <c r="Z2132" t="s">
        <v>1881</v>
      </c>
      <c r="AA2132" t="s">
        <v>1881</v>
      </c>
      <c r="AB2132" t="s">
        <v>1881</v>
      </c>
      <c r="AC2132">
        <v>0</v>
      </c>
      <c r="AD2132">
        <v>0</v>
      </c>
      <c r="AE2132">
        <v>0</v>
      </c>
      <c r="AF2132">
        <v>0</v>
      </c>
      <c r="AG2132" t="s">
        <v>1881</v>
      </c>
      <c r="AH2132" s="181" t="s">
        <v>1883</v>
      </c>
      <c r="AI2132" s="182">
        <v>215</v>
      </c>
      <c r="AJ2132" s="181" t="s">
        <v>1934</v>
      </c>
      <c r="AK2132" s="181" t="s">
        <v>1883</v>
      </c>
      <c r="AL2132" s="181" t="s">
        <v>1883</v>
      </c>
      <c r="AO2132" s="181"/>
      <c r="AQ2132">
        <v>10</v>
      </c>
      <c r="AR2132" s="182">
        <v>40</v>
      </c>
      <c r="AS2132" s="183" t="s">
        <v>1882</v>
      </c>
      <c r="AT2132">
        <v>0</v>
      </c>
      <c r="AU2132">
        <v>0</v>
      </c>
      <c r="AV2132" s="182">
        <v>0</v>
      </c>
      <c r="AW2132" s="184">
        <v>0</v>
      </c>
      <c r="AX2132" s="183" t="s">
        <v>1881</v>
      </c>
      <c r="AY2132" s="184">
        <v>0</v>
      </c>
      <c r="AZ2132">
        <v>0</v>
      </c>
      <c r="BA2132">
        <v>0</v>
      </c>
      <c r="BB2132">
        <v>0</v>
      </c>
      <c r="BC2132" s="182">
        <v>10462</v>
      </c>
      <c r="BD2132" t="s">
        <v>1883</v>
      </c>
      <c r="BE2132" t="s">
        <v>1883</v>
      </c>
      <c r="BF2132" t="s">
        <v>1883</v>
      </c>
      <c r="BG2132" s="181" t="s">
        <v>1883</v>
      </c>
      <c r="BH2132">
        <v>0</v>
      </c>
      <c r="BI2132" s="184">
        <v>0</v>
      </c>
      <c r="BJ2132" s="182">
        <v>0</v>
      </c>
      <c r="BK2132" s="181" t="s">
        <v>1883</v>
      </c>
      <c r="BL2132">
        <v>0</v>
      </c>
      <c r="BM2132">
        <v>0</v>
      </c>
      <c r="BN2132">
        <v>0</v>
      </c>
    </row>
    <row r="2133" spans="1:66" x14ac:dyDescent="0.25">
      <c r="A2133">
        <v>10463</v>
      </c>
      <c r="B2133" t="s">
        <v>5637</v>
      </c>
      <c r="C2133">
        <v>6</v>
      </c>
      <c r="D2133">
        <v>0</v>
      </c>
      <c r="E2133">
        <v>0</v>
      </c>
      <c r="F2133" t="s">
        <v>1881</v>
      </c>
      <c r="G2133" t="s">
        <v>1882</v>
      </c>
      <c r="H2133" t="s">
        <v>1881</v>
      </c>
      <c r="I2133" t="s">
        <v>1881</v>
      </c>
      <c r="J2133" t="s">
        <v>1881</v>
      </c>
      <c r="K2133" t="s">
        <v>1881</v>
      </c>
      <c r="L2133" t="s">
        <v>1881</v>
      </c>
      <c r="M2133" s="180">
        <v>45467</v>
      </c>
      <c r="N2133" t="s">
        <v>1883</v>
      </c>
      <c r="O2133" t="s">
        <v>1883</v>
      </c>
      <c r="P2133" t="s">
        <v>5638</v>
      </c>
      <c r="Q2133">
        <v>0</v>
      </c>
      <c r="R2133">
        <v>0</v>
      </c>
      <c r="S2133" t="s">
        <v>1883</v>
      </c>
      <c r="T2133" t="s">
        <v>1883</v>
      </c>
      <c r="U2133">
        <v>2</v>
      </c>
      <c r="V2133" t="s">
        <v>1896</v>
      </c>
      <c r="W2133">
        <v>3.3</v>
      </c>
      <c r="X2133">
        <v>0</v>
      </c>
      <c r="Y2133">
        <v>0</v>
      </c>
      <c r="Z2133" t="s">
        <v>1881</v>
      </c>
      <c r="AA2133" t="s">
        <v>1881</v>
      </c>
      <c r="AB2133" t="s">
        <v>1881</v>
      </c>
      <c r="AC2133">
        <v>0</v>
      </c>
      <c r="AD2133">
        <v>0</v>
      </c>
      <c r="AE2133">
        <v>0</v>
      </c>
      <c r="AF2133">
        <v>0</v>
      </c>
      <c r="AG2133" t="s">
        <v>1882</v>
      </c>
      <c r="AH2133" s="181" t="s">
        <v>1883</v>
      </c>
      <c r="AI2133" s="182">
        <v>48</v>
      </c>
      <c r="AJ2133" s="181" t="s">
        <v>1897</v>
      </c>
      <c r="AK2133" s="181" t="s">
        <v>1883</v>
      </c>
      <c r="AL2133" s="181" t="s">
        <v>1883</v>
      </c>
      <c r="AO2133" s="181"/>
      <c r="AQ2133">
        <v>10</v>
      </c>
      <c r="AR2133" s="182">
        <v>40</v>
      </c>
      <c r="AS2133" s="183" t="s">
        <v>1882</v>
      </c>
      <c r="AT2133">
        <v>0</v>
      </c>
      <c r="AU2133">
        <v>35</v>
      </c>
      <c r="AV2133" s="182">
        <v>7</v>
      </c>
      <c r="AW2133" s="184">
        <v>0</v>
      </c>
      <c r="AX2133" s="183" t="s">
        <v>1881</v>
      </c>
      <c r="AY2133" s="184">
        <v>0</v>
      </c>
      <c r="AZ2133">
        <v>0</v>
      </c>
      <c r="BA2133">
        <v>0</v>
      </c>
      <c r="BB2133">
        <v>0</v>
      </c>
      <c r="BC2133" s="182">
        <v>10463</v>
      </c>
      <c r="BD2133" t="s">
        <v>1883</v>
      </c>
      <c r="BE2133" t="s">
        <v>1883</v>
      </c>
      <c r="BF2133" t="s">
        <v>1883</v>
      </c>
      <c r="BG2133" s="181" t="s">
        <v>1883</v>
      </c>
      <c r="BH2133">
        <v>0</v>
      </c>
      <c r="BI2133" s="184">
        <v>0</v>
      </c>
      <c r="BJ2133" s="182">
        <v>0</v>
      </c>
      <c r="BK2133" s="181" t="s">
        <v>1883</v>
      </c>
      <c r="BL2133">
        <v>0</v>
      </c>
      <c r="BM2133">
        <v>0</v>
      </c>
      <c r="BN2133">
        <v>0</v>
      </c>
    </row>
    <row r="2134" spans="1:66" x14ac:dyDescent="0.25">
      <c r="A2134">
        <v>10464</v>
      </c>
      <c r="B2134" t="s">
        <v>5639</v>
      </c>
      <c r="C2134">
        <v>6</v>
      </c>
      <c r="D2134">
        <v>0</v>
      </c>
      <c r="E2134">
        <v>0</v>
      </c>
      <c r="F2134" t="s">
        <v>1881</v>
      </c>
      <c r="G2134" t="s">
        <v>1882</v>
      </c>
      <c r="H2134" t="s">
        <v>1881</v>
      </c>
      <c r="I2134" t="s">
        <v>1881</v>
      </c>
      <c r="J2134" t="s">
        <v>1881</v>
      </c>
      <c r="K2134" t="s">
        <v>1881</v>
      </c>
      <c r="L2134" t="s">
        <v>1881</v>
      </c>
      <c r="M2134" s="180">
        <v>45467</v>
      </c>
      <c r="N2134" t="s">
        <v>1883</v>
      </c>
      <c r="O2134" t="s">
        <v>1883</v>
      </c>
      <c r="P2134" t="s">
        <v>5640</v>
      </c>
      <c r="Q2134">
        <v>0</v>
      </c>
      <c r="R2134">
        <v>0</v>
      </c>
      <c r="S2134" t="s">
        <v>1883</v>
      </c>
      <c r="T2134" t="s">
        <v>1883</v>
      </c>
      <c r="U2134">
        <v>2</v>
      </c>
      <c r="V2134" t="s">
        <v>1896</v>
      </c>
      <c r="W2134">
        <v>3.3</v>
      </c>
      <c r="X2134">
        <v>0</v>
      </c>
      <c r="Y2134">
        <v>0</v>
      </c>
      <c r="Z2134" t="s">
        <v>1881</v>
      </c>
      <c r="AA2134" t="s">
        <v>1881</v>
      </c>
      <c r="AB2134" t="s">
        <v>1881</v>
      </c>
      <c r="AC2134">
        <v>0</v>
      </c>
      <c r="AD2134">
        <v>0</v>
      </c>
      <c r="AE2134">
        <v>0</v>
      </c>
      <c r="AF2134">
        <v>0</v>
      </c>
      <c r="AG2134" t="s">
        <v>1882</v>
      </c>
      <c r="AH2134" s="181" t="s">
        <v>1883</v>
      </c>
      <c r="AI2134" s="182">
        <v>48</v>
      </c>
      <c r="AJ2134" s="181" t="s">
        <v>1897</v>
      </c>
      <c r="AK2134" s="181" t="s">
        <v>1883</v>
      </c>
      <c r="AL2134" s="181" t="s">
        <v>1883</v>
      </c>
      <c r="AO2134" s="181"/>
      <c r="AQ2134">
        <v>10</v>
      </c>
      <c r="AR2134" s="182">
        <v>40</v>
      </c>
      <c r="AS2134" s="183" t="s">
        <v>1882</v>
      </c>
      <c r="AT2134">
        <v>0</v>
      </c>
      <c r="AU2134">
        <v>35</v>
      </c>
      <c r="AV2134" s="182">
        <v>7</v>
      </c>
      <c r="AW2134" s="184">
        <v>0</v>
      </c>
      <c r="AX2134" s="183" t="s">
        <v>1881</v>
      </c>
      <c r="AY2134" s="184">
        <v>0</v>
      </c>
      <c r="AZ2134">
        <v>0</v>
      </c>
      <c r="BA2134">
        <v>0</v>
      </c>
      <c r="BB2134">
        <v>0</v>
      </c>
      <c r="BC2134" s="182">
        <v>10464</v>
      </c>
      <c r="BD2134" t="s">
        <v>1883</v>
      </c>
      <c r="BE2134" t="s">
        <v>1883</v>
      </c>
      <c r="BF2134" t="s">
        <v>1883</v>
      </c>
      <c r="BG2134" s="181" t="s">
        <v>1883</v>
      </c>
      <c r="BH2134">
        <v>0</v>
      </c>
      <c r="BI2134" s="184">
        <v>0</v>
      </c>
      <c r="BJ2134" s="182">
        <v>0</v>
      </c>
      <c r="BK2134" s="181" t="s">
        <v>1883</v>
      </c>
      <c r="BL2134">
        <v>0</v>
      </c>
      <c r="BM2134">
        <v>0</v>
      </c>
      <c r="BN2134">
        <v>0</v>
      </c>
    </row>
    <row r="2135" spans="1:66" x14ac:dyDescent="0.25">
      <c r="A2135">
        <v>10465</v>
      </c>
      <c r="B2135" t="s">
        <v>5641</v>
      </c>
      <c r="C2135">
        <v>6</v>
      </c>
      <c r="D2135">
        <v>0</v>
      </c>
      <c r="E2135">
        <v>0</v>
      </c>
      <c r="F2135" t="s">
        <v>1881</v>
      </c>
      <c r="G2135" t="s">
        <v>1882</v>
      </c>
      <c r="H2135" t="s">
        <v>1881</v>
      </c>
      <c r="I2135" t="s">
        <v>1881</v>
      </c>
      <c r="J2135" t="s">
        <v>1881</v>
      </c>
      <c r="K2135" t="s">
        <v>1881</v>
      </c>
      <c r="L2135" t="s">
        <v>1881</v>
      </c>
      <c r="M2135" s="180">
        <v>45470</v>
      </c>
      <c r="N2135" t="s">
        <v>1883</v>
      </c>
      <c r="O2135" t="s">
        <v>1883</v>
      </c>
      <c r="P2135" t="s">
        <v>5642</v>
      </c>
      <c r="Q2135">
        <v>0</v>
      </c>
      <c r="R2135">
        <v>0</v>
      </c>
      <c r="S2135" t="s">
        <v>1883</v>
      </c>
      <c r="T2135" t="s">
        <v>1883</v>
      </c>
      <c r="U2135">
        <v>0</v>
      </c>
      <c r="V2135" t="s">
        <v>1883</v>
      </c>
      <c r="W2135">
        <v>0</v>
      </c>
      <c r="X2135">
        <v>0</v>
      </c>
      <c r="Y2135">
        <v>0</v>
      </c>
      <c r="Z2135" t="s">
        <v>1881</v>
      </c>
      <c r="AA2135" t="s">
        <v>1881</v>
      </c>
      <c r="AB2135" t="s">
        <v>1881</v>
      </c>
      <c r="AC2135">
        <v>0</v>
      </c>
      <c r="AD2135">
        <v>0</v>
      </c>
      <c r="AE2135">
        <v>0</v>
      </c>
      <c r="AF2135">
        <v>0</v>
      </c>
      <c r="AG2135" t="s">
        <v>1881</v>
      </c>
      <c r="AH2135" s="181" t="s">
        <v>1883</v>
      </c>
      <c r="AI2135" s="182">
        <v>244</v>
      </c>
      <c r="AJ2135" s="181" t="s">
        <v>2720</v>
      </c>
      <c r="AK2135" s="181" t="s">
        <v>1883</v>
      </c>
      <c r="AL2135" s="181" t="s">
        <v>1883</v>
      </c>
      <c r="AO2135" s="181"/>
      <c r="AQ2135">
        <v>10</v>
      </c>
      <c r="AR2135" s="182">
        <v>40</v>
      </c>
      <c r="AS2135" s="183" t="s">
        <v>1882</v>
      </c>
      <c r="AT2135">
        <v>0</v>
      </c>
      <c r="AU2135">
        <v>110</v>
      </c>
      <c r="AV2135" s="182">
        <v>0</v>
      </c>
      <c r="AW2135" s="184">
        <v>0</v>
      </c>
      <c r="AX2135" s="183" t="s">
        <v>1881</v>
      </c>
      <c r="AY2135" s="184">
        <v>0</v>
      </c>
      <c r="AZ2135">
        <v>0</v>
      </c>
      <c r="BA2135">
        <v>0</v>
      </c>
      <c r="BB2135">
        <v>0</v>
      </c>
      <c r="BC2135" s="182">
        <v>10465</v>
      </c>
      <c r="BD2135" t="s">
        <v>1883</v>
      </c>
      <c r="BE2135" t="s">
        <v>1883</v>
      </c>
      <c r="BF2135" t="s">
        <v>1883</v>
      </c>
      <c r="BG2135" s="181" t="s">
        <v>1883</v>
      </c>
      <c r="BH2135">
        <v>0</v>
      </c>
      <c r="BI2135" s="184">
        <v>0</v>
      </c>
      <c r="BJ2135" s="182">
        <v>0</v>
      </c>
      <c r="BK2135" s="181" t="s">
        <v>1883</v>
      </c>
      <c r="BL2135">
        <v>0</v>
      </c>
      <c r="BM2135">
        <v>0</v>
      </c>
      <c r="BN2135">
        <v>0</v>
      </c>
    </row>
    <row r="2136" spans="1:66" x14ac:dyDescent="0.25">
      <c r="A2136">
        <v>10466</v>
      </c>
      <c r="B2136" t="s">
        <v>5643</v>
      </c>
      <c r="C2136">
        <v>12</v>
      </c>
      <c r="D2136">
        <v>0</v>
      </c>
      <c r="E2136">
        <v>0</v>
      </c>
      <c r="F2136" t="s">
        <v>1881</v>
      </c>
      <c r="G2136" t="s">
        <v>1882</v>
      </c>
      <c r="H2136" t="s">
        <v>1881</v>
      </c>
      <c r="I2136" t="s">
        <v>1881</v>
      </c>
      <c r="J2136" t="s">
        <v>1881</v>
      </c>
      <c r="K2136" t="s">
        <v>1881</v>
      </c>
      <c r="L2136" t="s">
        <v>1881</v>
      </c>
      <c r="M2136" s="180">
        <v>45476</v>
      </c>
      <c r="N2136" t="s">
        <v>1883</v>
      </c>
      <c r="O2136" t="s">
        <v>1883</v>
      </c>
      <c r="P2136" t="s">
        <v>5644</v>
      </c>
      <c r="Q2136">
        <v>0</v>
      </c>
      <c r="R2136">
        <v>0</v>
      </c>
      <c r="S2136" t="s">
        <v>1883</v>
      </c>
      <c r="T2136" t="s">
        <v>1883</v>
      </c>
      <c r="U2136">
        <v>0</v>
      </c>
      <c r="V2136" t="s">
        <v>1883</v>
      </c>
      <c r="W2136">
        <v>0</v>
      </c>
      <c r="X2136">
        <v>0</v>
      </c>
      <c r="Y2136">
        <v>0</v>
      </c>
      <c r="Z2136" t="s">
        <v>1881</v>
      </c>
      <c r="AA2136" t="s">
        <v>1881</v>
      </c>
      <c r="AB2136" t="s">
        <v>1881</v>
      </c>
      <c r="AC2136">
        <v>0</v>
      </c>
      <c r="AD2136">
        <v>0</v>
      </c>
      <c r="AE2136">
        <v>0</v>
      </c>
      <c r="AF2136">
        <v>0</v>
      </c>
      <c r="AG2136" t="s">
        <v>1881</v>
      </c>
      <c r="AH2136" s="181" t="s">
        <v>1883</v>
      </c>
      <c r="AI2136" s="182">
        <v>46</v>
      </c>
      <c r="AJ2136" s="181" t="s">
        <v>1932</v>
      </c>
      <c r="AK2136" s="181" t="s">
        <v>1883</v>
      </c>
      <c r="AL2136" s="181" t="s">
        <v>1883</v>
      </c>
      <c r="AO2136" s="181"/>
      <c r="AQ2136">
        <v>10</v>
      </c>
      <c r="AR2136" s="182">
        <v>40</v>
      </c>
      <c r="AS2136" s="183" t="s">
        <v>1882</v>
      </c>
      <c r="AT2136">
        <v>0</v>
      </c>
      <c r="AU2136">
        <v>54</v>
      </c>
      <c r="AV2136" s="182">
        <v>6</v>
      </c>
      <c r="AW2136" s="184">
        <v>0</v>
      </c>
      <c r="AX2136" s="183" t="s">
        <v>1881</v>
      </c>
      <c r="AY2136" s="184">
        <v>0</v>
      </c>
      <c r="AZ2136">
        <v>0</v>
      </c>
      <c r="BA2136">
        <v>0</v>
      </c>
      <c r="BB2136">
        <v>0</v>
      </c>
      <c r="BC2136" s="182">
        <v>10466</v>
      </c>
      <c r="BD2136" t="s">
        <v>1883</v>
      </c>
      <c r="BE2136" t="s">
        <v>1883</v>
      </c>
      <c r="BF2136" t="s">
        <v>1883</v>
      </c>
      <c r="BG2136" s="181" t="s">
        <v>1883</v>
      </c>
      <c r="BH2136">
        <v>0</v>
      </c>
      <c r="BI2136" s="184">
        <v>0</v>
      </c>
      <c r="BJ2136" s="182">
        <v>0</v>
      </c>
      <c r="BK2136" s="181" t="s">
        <v>1883</v>
      </c>
      <c r="BL2136">
        <v>0</v>
      </c>
      <c r="BM2136">
        <v>0</v>
      </c>
      <c r="BN2136">
        <v>0</v>
      </c>
    </row>
    <row r="2137" spans="1:66" x14ac:dyDescent="0.25">
      <c r="A2137">
        <v>10467</v>
      </c>
      <c r="B2137" t="s">
        <v>5645</v>
      </c>
      <c r="C2137">
        <v>12</v>
      </c>
      <c r="D2137">
        <v>0</v>
      </c>
      <c r="E2137">
        <v>0</v>
      </c>
      <c r="F2137" t="s">
        <v>1881</v>
      </c>
      <c r="G2137" t="s">
        <v>1882</v>
      </c>
      <c r="H2137" t="s">
        <v>1881</v>
      </c>
      <c r="I2137" t="s">
        <v>1881</v>
      </c>
      <c r="J2137" t="s">
        <v>1881</v>
      </c>
      <c r="K2137" t="s">
        <v>1881</v>
      </c>
      <c r="L2137" t="s">
        <v>1881</v>
      </c>
      <c r="M2137" s="180">
        <v>45476</v>
      </c>
      <c r="N2137" t="s">
        <v>1883</v>
      </c>
      <c r="O2137" t="s">
        <v>1883</v>
      </c>
      <c r="P2137" t="s">
        <v>5646</v>
      </c>
      <c r="Q2137">
        <v>0</v>
      </c>
      <c r="R2137">
        <v>0</v>
      </c>
      <c r="S2137" t="s">
        <v>1883</v>
      </c>
      <c r="T2137" t="s">
        <v>1883</v>
      </c>
      <c r="U2137">
        <v>0</v>
      </c>
      <c r="V2137" t="s">
        <v>1883</v>
      </c>
      <c r="W2137">
        <v>0</v>
      </c>
      <c r="X2137">
        <v>0</v>
      </c>
      <c r="Y2137">
        <v>0</v>
      </c>
      <c r="Z2137" t="s">
        <v>1881</v>
      </c>
      <c r="AA2137" t="s">
        <v>1881</v>
      </c>
      <c r="AB2137" t="s">
        <v>1881</v>
      </c>
      <c r="AC2137">
        <v>0</v>
      </c>
      <c r="AD2137">
        <v>0</v>
      </c>
      <c r="AE2137">
        <v>0</v>
      </c>
      <c r="AF2137">
        <v>0</v>
      </c>
      <c r="AG2137" t="s">
        <v>1881</v>
      </c>
      <c r="AH2137" s="181" t="s">
        <v>1883</v>
      </c>
      <c r="AI2137" s="182">
        <v>46</v>
      </c>
      <c r="AJ2137" s="181" t="s">
        <v>1932</v>
      </c>
      <c r="AK2137" s="181" t="s">
        <v>1883</v>
      </c>
      <c r="AL2137" s="181" t="s">
        <v>1883</v>
      </c>
      <c r="AO2137" s="181"/>
      <c r="AQ2137">
        <v>10</v>
      </c>
      <c r="AR2137" s="182">
        <v>40</v>
      </c>
      <c r="AS2137" s="183" t="s">
        <v>1882</v>
      </c>
      <c r="AT2137">
        <v>0</v>
      </c>
      <c r="AU2137">
        <v>60</v>
      </c>
      <c r="AV2137" s="182">
        <v>6</v>
      </c>
      <c r="AW2137" s="184">
        <v>0</v>
      </c>
      <c r="AX2137" s="183" t="s">
        <v>1881</v>
      </c>
      <c r="AY2137" s="184">
        <v>0</v>
      </c>
      <c r="AZ2137">
        <v>0</v>
      </c>
      <c r="BA2137">
        <v>0</v>
      </c>
      <c r="BB2137">
        <v>0</v>
      </c>
      <c r="BC2137" s="182">
        <v>10467</v>
      </c>
      <c r="BD2137" t="s">
        <v>1883</v>
      </c>
      <c r="BE2137" t="s">
        <v>1883</v>
      </c>
      <c r="BF2137" t="s">
        <v>1883</v>
      </c>
      <c r="BG2137" s="181" t="s">
        <v>1883</v>
      </c>
      <c r="BH2137">
        <v>0</v>
      </c>
      <c r="BI2137" s="184">
        <v>0</v>
      </c>
      <c r="BJ2137" s="182">
        <v>0</v>
      </c>
      <c r="BK2137" s="181" t="s">
        <v>1883</v>
      </c>
      <c r="BL2137">
        <v>0</v>
      </c>
      <c r="BM2137">
        <v>0</v>
      </c>
      <c r="BN2137">
        <v>0</v>
      </c>
    </row>
    <row r="2138" spans="1:66" x14ac:dyDescent="0.25">
      <c r="A2138">
        <v>10468</v>
      </c>
      <c r="B2138" t="s">
        <v>5647</v>
      </c>
      <c r="C2138">
        <v>400</v>
      </c>
      <c r="D2138">
        <v>0</v>
      </c>
      <c r="E2138">
        <v>0</v>
      </c>
      <c r="F2138" t="s">
        <v>1881</v>
      </c>
      <c r="G2138" t="s">
        <v>1882</v>
      </c>
      <c r="H2138" t="s">
        <v>1881</v>
      </c>
      <c r="I2138" t="s">
        <v>1881</v>
      </c>
      <c r="J2138" t="s">
        <v>1881</v>
      </c>
      <c r="K2138" t="s">
        <v>1881</v>
      </c>
      <c r="L2138" t="s">
        <v>1881</v>
      </c>
      <c r="M2138" s="180">
        <v>45476</v>
      </c>
      <c r="N2138" t="s">
        <v>1883</v>
      </c>
      <c r="O2138" t="s">
        <v>1883</v>
      </c>
      <c r="P2138" t="s">
        <v>5648</v>
      </c>
      <c r="Q2138">
        <v>0</v>
      </c>
      <c r="R2138">
        <v>0</v>
      </c>
      <c r="S2138" t="s">
        <v>1883</v>
      </c>
      <c r="T2138" t="s">
        <v>1883</v>
      </c>
      <c r="U2138">
        <v>0</v>
      </c>
      <c r="V2138" t="s">
        <v>1883</v>
      </c>
      <c r="W2138">
        <v>0</v>
      </c>
      <c r="X2138">
        <v>0</v>
      </c>
      <c r="Y2138">
        <v>0</v>
      </c>
      <c r="Z2138" t="s">
        <v>1881</v>
      </c>
      <c r="AA2138" t="s">
        <v>1881</v>
      </c>
      <c r="AB2138" t="s">
        <v>1881</v>
      </c>
      <c r="AC2138">
        <v>0</v>
      </c>
      <c r="AD2138">
        <v>0</v>
      </c>
      <c r="AE2138">
        <v>0</v>
      </c>
      <c r="AF2138">
        <v>0</v>
      </c>
      <c r="AG2138" t="s">
        <v>1882</v>
      </c>
      <c r="AH2138" s="181" t="s">
        <v>1883</v>
      </c>
      <c r="AI2138" s="182">
        <v>111</v>
      </c>
      <c r="AJ2138" s="181" t="s">
        <v>2106</v>
      </c>
      <c r="AK2138" s="181" t="s">
        <v>1883</v>
      </c>
      <c r="AL2138" s="181" t="s">
        <v>1883</v>
      </c>
      <c r="AO2138" s="181"/>
      <c r="AQ2138">
        <v>10</v>
      </c>
      <c r="AR2138" s="182">
        <v>40</v>
      </c>
      <c r="AS2138" s="183" t="s">
        <v>1882</v>
      </c>
      <c r="AT2138">
        <v>0</v>
      </c>
      <c r="AU2138">
        <v>0</v>
      </c>
      <c r="AV2138" s="182">
        <v>0</v>
      </c>
      <c r="AW2138" s="184">
        <v>0</v>
      </c>
      <c r="AX2138" s="183" t="s">
        <v>1881</v>
      </c>
      <c r="AY2138" s="184">
        <v>0</v>
      </c>
      <c r="AZ2138">
        <v>0</v>
      </c>
      <c r="BA2138">
        <v>0</v>
      </c>
      <c r="BB2138">
        <v>0</v>
      </c>
      <c r="BC2138" s="182">
        <v>10468</v>
      </c>
      <c r="BD2138" t="s">
        <v>1883</v>
      </c>
      <c r="BE2138" t="s">
        <v>1883</v>
      </c>
      <c r="BF2138" t="s">
        <v>1883</v>
      </c>
      <c r="BG2138" s="181" t="s">
        <v>1883</v>
      </c>
      <c r="BH2138">
        <v>0</v>
      </c>
      <c r="BI2138" s="184">
        <v>0</v>
      </c>
      <c r="BJ2138" s="182">
        <v>0</v>
      </c>
      <c r="BK2138" s="181" t="s">
        <v>1883</v>
      </c>
      <c r="BL2138">
        <v>0</v>
      </c>
      <c r="BM2138">
        <v>0</v>
      </c>
      <c r="BN2138">
        <v>0</v>
      </c>
    </row>
    <row r="2139" spans="1:66" x14ac:dyDescent="0.25">
      <c r="A2139">
        <v>10469</v>
      </c>
      <c r="B2139" t="s">
        <v>5649</v>
      </c>
      <c r="C2139">
        <v>24</v>
      </c>
      <c r="D2139">
        <v>0</v>
      </c>
      <c r="E2139">
        <v>0</v>
      </c>
      <c r="F2139" t="s">
        <v>1881</v>
      </c>
      <c r="G2139" t="s">
        <v>1882</v>
      </c>
      <c r="H2139" t="s">
        <v>1881</v>
      </c>
      <c r="I2139" t="s">
        <v>1881</v>
      </c>
      <c r="J2139" t="s">
        <v>1881</v>
      </c>
      <c r="K2139" t="s">
        <v>1881</v>
      </c>
      <c r="L2139" t="s">
        <v>1881</v>
      </c>
      <c r="M2139" s="180">
        <v>45485</v>
      </c>
      <c r="N2139" t="s">
        <v>1883</v>
      </c>
      <c r="O2139" t="s">
        <v>1883</v>
      </c>
      <c r="P2139" t="s">
        <v>5650</v>
      </c>
      <c r="Q2139">
        <v>0</v>
      </c>
      <c r="R2139">
        <v>0</v>
      </c>
      <c r="S2139" t="s">
        <v>1883</v>
      </c>
      <c r="T2139" t="s">
        <v>1883</v>
      </c>
      <c r="U2139">
        <v>0</v>
      </c>
      <c r="V2139" t="s">
        <v>1883</v>
      </c>
      <c r="W2139">
        <v>0</v>
      </c>
      <c r="X2139">
        <v>0</v>
      </c>
      <c r="Y2139">
        <v>0</v>
      </c>
      <c r="Z2139" t="s">
        <v>1881</v>
      </c>
      <c r="AA2139" t="s">
        <v>1881</v>
      </c>
      <c r="AB2139" t="s">
        <v>1881</v>
      </c>
      <c r="AC2139">
        <v>0</v>
      </c>
      <c r="AD2139">
        <v>0</v>
      </c>
      <c r="AE2139">
        <v>0</v>
      </c>
      <c r="AF2139">
        <v>0</v>
      </c>
      <c r="AG2139" t="s">
        <v>1881</v>
      </c>
      <c r="AH2139" s="181" t="s">
        <v>1883</v>
      </c>
      <c r="AI2139" s="182">
        <v>133</v>
      </c>
      <c r="AJ2139" s="181" t="s">
        <v>2234</v>
      </c>
      <c r="AK2139" s="181" t="s">
        <v>1883</v>
      </c>
      <c r="AL2139" s="181" t="s">
        <v>1883</v>
      </c>
      <c r="AO2139" s="181"/>
      <c r="AQ2139">
        <v>10</v>
      </c>
      <c r="AR2139" s="182">
        <v>40</v>
      </c>
      <c r="AS2139" s="183" t="s">
        <v>1882</v>
      </c>
      <c r="AT2139">
        <v>0</v>
      </c>
      <c r="AU2139">
        <v>0</v>
      </c>
      <c r="AV2139" s="182">
        <v>0</v>
      </c>
      <c r="AW2139" s="184">
        <v>0</v>
      </c>
      <c r="AX2139" s="183" t="s">
        <v>1881</v>
      </c>
      <c r="AY2139" s="184">
        <v>0</v>
      </c>
      <c r="AZ2139">
        <v>0</v>
      </c>
      <c r="BA2139">
        <v>0</v>
      </c>
      <c r="BB2139">
        <v>0</v>
      </c>
      <c r="BC2139" s="182">
        <v>10469</v>
      </c>
      <c r="BD2139" t="s">
        <v>1883</v>
      </c>
      <c r="BE2139" t="s">
        <v>1883</v>
      </c>
      <c r="BF2139" t="s">
        <v>1883</v>
      </c>
      <c r="BG2139" s="181" t="s">
        <v>1883</v>
      </c>
      <c r="BH2139">
        <v>0</v>
      </c>
      <c r="BI2139" s="184">
        <v>0</v>
      </c>
      <c r="BJ2139" s="182">
        <v>0</v>
      </c>
      <c r="BK2139" s="181" t="s">
        <v>1883</v>
      </c>
      <c r="BL2139">
        <v>0</v>
      </c>
      <c r="BM2139">
        <v>0</v>
      </c>
      <c r="BN2139">
        <v>0</v>
      </c>
    </row>
    <row r="2140" spans="1:66" x14ac:dyDescent="0.25">
      <c r="A2140">
        <v>10470</v>
      </c>
      <c r="B2140" t="s">
        <v>5651</v>
      </c>
      <c r="C2140">
        <v>1</v>
      </c>
      <c r="D2140">
        <v>0</v>
      </c>
      <c r="E2140">
        <v>0</v>
      </c>
      <c r="F2140" t="s">
        <v>1881</v>
      </c>
      <c r="G2140" t="s">
        <v>1881</v>
      </c>
      <c r="H2140" t="s">
        <v>1881</v>
      </c>
      <c r="I2140" t="s">
        <v>1881</v>
      </c>
      <c r="J2140" t="s">
        <v>1881</v>
      </c>
      <c r="K2140" t="s">
        <v>1881</v>
      </c>
      <c r="L2140" t="s">
        <v>1881</v>
      </c>
      <c r="M2140" s="180">
        <v>45489</v>
      </c>
      <c r="N2140" t="s">
        <v>1883</v>
      </c>
      <c r="O2140" t="s">
        <v>5652</v>
      </c>
      <c r="P2140" t="s">
        <v>5652</v>
      </c>
      <c r="Q2140">
        <v>0</v>
      </c>
      <c r="R2140">
        <v>0</v>
      </c>
      <c r="S2140" t="s">
        <v>1883</v>
      </c>
      <c r="T2140" t="s">
        <v>1883</v>
      </c>
      <c r="U2140">
        <v>1</v>
      </c>
      <c r="V2140" t="s">
        <v>1885</v>
      </c>
      <c r="W2140">
        <v>1</v>
      </c>
      <c r="X2140">
        <v>0</v>
      </c>
      <c r="Y2140">
        <v>0</v>
      </c>
      <c r="Z2140" t="s">
        <v>1881</v>
      </c>
      <c r="AA2140" t="s">
        <v>1881</v>
      </c>
      <c r="AB2140" t="s">
        <v>1881</v>
      </c>
      <c r="AC2140">
        <v>0</v>
      </c>
      <c r="AD2140">
        <v>0</v>
      </c>
      <c r="AE2140">
        <v>0</v>
      </c>
      <c r="AF2140">
        <v>0</v>
      </c>
      <c r="AG2140" t="s">
        <v>1881</v>
      </c>
      <c r="AH2140" s="181" t="s">
        <v>1883</v>
      </c>
      <c r="AI2140" s="182">
        <v>51</v>
      </c>
      <c r="AJ2140" s="181" t="s">
        <v>1964</v>
      </c>
      <c r="AK2140" s="181" t="s">
        <v>1883</v>
      </c>
      <c r="AL2140" s="181" t="s">
        <v>1883</v>
      </c>
      <c r="AO2140" s="181"/>
      <c r="AQ2140">
        <v>10</v>
      </c>
      <c r="AR2140" s="182">
        <v>40</v>
      </c>
      <c r="AS2140" s="183" t="s">
        <v>1882</v>
      </c>
      <c r="AT2140">
        <v>0</v>
      </c>
      <c r="AU2140">
        <v>0</v>
      </c>
      <c r="AV2140" s="182">
        <v>0</v>
      </c>
      <c r="AW2140" s="184">
        <v>0</v>
      </c>
      <c r="AX2140" s="183" t="s">
        <v>1881</v>
      </c>
      <c r="AY2140" s="184">
        <v>0</v>
      </c>
      <c r="AZ2140">
        <v>0</v>
      </c>
      <c r="BA2140">
        <v>0</v>
      </c>
      <c r="BB2140">
        <v>0</v>
      </c>
      <c r="BC2140" s="182">
        <v>10470</v>
      </c>
      <c r="BD2140" t="s">
        <v>1883</v>
      </c>
      <c r="BE2140" t="s">
        <v>1883</v>
      </c>
      <c r="BF2140" t="s">
        <v>1883</v>
      </c>
      <c r="BG2140" s="181" t="s">
        <v>1883</v>
      </c>
      <c r="BH2140">
        <v>0</v>
      </c>
      <c r="BI2140" s="184">
        <v>0</v>
      </c>
      <c r="BJ2140" s="182">
        <v>0</v>
      </c>
      <c r="BK2140" s="181" t="s">
        <v>1883</v>
      </c>
      <c r="BL2140">
        <v>0</v>
      </c>
      <c r="BM2140">
        <v>0</v>
      </c>
      <c r="BN2140">
        <v>0</v>
      </c>
    </row>
    <row r="2141" spans="1:66" x14ac:dyDescent="0.25">
      <c r="A2141">
        <v>10471</v>
      </c>
      <c r="B2141" t="s">
        <v>5653</v>
      </c>
      <c r="C2141">
        <v>12</v>
      </c>
      <c r="D2141">
        <v>0</v>
      </c>
      <c r="E2141">
        <v>0</v>
      </c>
      <c r="F2141" t="s">
        <v>1881</v>
      </c>
      <c r="G2141" t="s">
        <v>1882</v>
      </c>
      <c r="H2141" t="s">
        <v>1881</v>
      </c>
      <c r="I2141" t="s">
        <v>1881</v>
      </c>
      <c r="J2141" t="s">
        <v>1881</v>
      </c>
      <c r="K2141" t="s">
        <v>1881</v>
      </c>
      <c r="L2141" t="s">
        <v>1881</v>
      </c>
      <c r="M2141" s="180">
        <v>45490</v>
      </c>
      <c r="N2141" t="s">
        <v>1883</v>
      </c>
      <c r="O2141" t="s">
        <v>5654</v>
      </c>
      <c r="P2141" t="s">
        <v>5654</v>
      </c>
      <c r="Q2141">
        <v>0</v>
      </c>
      <c r="R2141">
        <v>0</v>
      </c>
      <c r="S2141" t="s">
        <v>1883</v>
      </c>
      <c r="T2141" t="s">
        <v>1883</v>
      </c>
      <c r="U2141">
        <v>0</v>
      </c>
      <c r="V2141" t="s">
        <v>1883</v>
      </c>
      <c r="W2141">
        <v>0</v>
      </c>
      <c r="X2141">
        <v>0</v>
      </c>
      <c r="Y2141">
        <v>0</v>
      </c>
      <c r="Z2141" t="s">
        <v>1881</v>
      </c>
      <c r="AA2141" t="s">
        <v>1881</v>
      </c>
      <c r="AB2141" t="s">
        <v>1881</v>
      </c>
      <c r="AC2141">
        <v>0</v>
      </c>
      <c r="AD2141">
        <v>0</v>
      </c>
      <c r="AE2141">
        <v>0</v>
      </c>
      <c r="AF2141">
        <v>0</v>
      </c>
      <c r="AG2141" t="s">
        <v>1881</v>
      </c>
      <c r="AH2141" s="181" t="s">
        <v>1883</v>
      </c>
      <c r="AI2141" s="182">
        <v>129</v>
      </c>
      <c r="AJ2141" s="181" t="s">
        <v>2175</v>
      </c>
      <c r="AK2141" s="181" t="s">
        <v>1883</v>
      </c>
      <c r="AL2141" s="181" t="s">
        <v>1883</v>
      </c>
      <c r="AO2141" s="181"/>
      <c r="AQ2141">
        <v>10</v>
      </c>
      <c r="AR2141" s="182">
        <v>40</v>
      </c>
      <c r="AS2141" s="183" t="s">
        <v>1882</v>
      </c>
      <c r="AT2141">
        <v>0</v>
      </c>
      <c r="AU2141">
        <v>0</v>
      </c>
      <c r="AV2141" s="182">
        <v>0</v>
      </c>
      <c r="AW2141" s="184">
        <v>0</v>
      </c>
      <c r="AX2141" s="183" t="s">
        <v>1881</v>
      </c>
      <c r="AY2141" s="184">
        <v>0</v>
      </c>
      <c r="AZ2141">
        <v>0</v>
      </c>
      <c r="BA2141">
        <v>0</v>
      </c>
      <c r="BB2141">
        <v>0</v>
      </c>
      <c r="BC2141" s="182">
        <v>10471</v>
      </c>
      <c r="BD2141" t="s">
        <v>1883</v>
      </c>
      <c r="BE2141" t="s">
        <v>1883</v>
      </c>
      <c r="BF2141" t="s">
        <v>1883</v>
      </c>
      <c r="BG2141" s="181" t="s">
        <v>1883</v>
      </c>
      <c r="BH2141">
        <v>0</v>
      </c>
      <c r="BI2141" s="184">
        <v>0</v>
      </c>
      <c r="BJ2141" s="182">
        <v>0</v>
      </c>
      <c r="BK2141" s="181" t="s">
        <v>1883</v>
      </c>
      <c r="BL2141">
        <v>0</v>
      </c>
      <c r="BM2141">
        <v>0</v>
      </c>
      <c r="BN2141">
        <v>0</v>
      </c>
    </row>
    <row r="2142" spans="1:66" x14ac:dyDescent="0.25">
      <c r="A2142">
        <v>10472</v>
      </c>
      <c r="B2142" t="s">
        <v>5655</v>
      </c>
      <c r="C2142">
        <v>12</v>
      </c>
      <c r="D2142">
        <v>0</v>
      </c>
      <c r="E2142">
        <v>0</v>
      </c>
      <c r="F2142" t="s">
        <v>1881</v>
      </c>
      <c r="G2142" t="s">
        <v>1882</v>
      </c>
      <c r="H2142" t="s">
        <v>1881</v>
      </c>
      <c r="I2142" t="s">
        <v>1881</v>
      </c>
      <c r="J2142" t="s">
        <v>1881</v>
      </c>
      <c r="K2142" t="s">
        <v>1881</v>
      </c>
      <c r="L2142" t="s">
        <v>1881</v>
      </c>
      <c r="M2142" s="180">
        <v>45490</v>
      </c>
      <c r="N2142" t="s">
        <v>1883</v>
      </c>
      <c r="O2142" t="s">
        <v>5656</v>
      </c>
      <c r="P2142" t="s">
        <v>5656</v>
      </c>
      <c r="Q2142">
        <v>0</v>
      </c>
      <c r="R2142">
        <v>0</v>
      </c>
      <c r="S2142" t="s">
        <v>1883</v>
      </c>
      <c r="T2142" t="s">
        <v>1883</v>
      </c>
      <c r="U2142">
        <v>0</v>
      </c>
      <c r="V2142" t="s">
        <v>1883</v>
      </c>
      <c r="W2142">
        <v>0</v>
      </c>
      <c r="X2142">
        <v>0</v>
      </c>
      <c r="Y2142">
        <v>0</v>
      </c>
      <c r="Z2142" t="s">
        <v>1881</v>
      </c>
      <c r="AA2142" t="s">
        <v>1881</v>
      </c>
      <c r="AB2142" t="s">
        <v>1881</v>
      </c>
      <c r="AC2142">
        <v>0</v>
      </c>
      <c r="AD2142">
        <v>0</v>
      </c>
      <c r="AE2142">
        <v>0</v>
      </c>
      <c r="AF2142">
        <v>0</v>
      </c>
      <c r="AG2142" t="s">
        <v>1881</v>
      </c>
      <c r="AH2142" s="181" t="s">
        <v>1883</v>
      </c>
      <c r="AI2142" s="182">
        <v>129</v>
      </c>
      <c r="AJ2142" s="181" t="s">
        <v>2175</v>
      </c>
      <c r="AK2142" s="181" t="s">
        <v>1883</v>
      </c>
      <c r="AL2142" s="181" t="s">
        <v>1883</v>
      </c>
      <c r="AO2142" s="181"/>
      <c r="AQ2142">
        <v>10</v>
      </c>
      <c r="AR2142" s="182">
        <v>40</v>
      </c>
      <c r="AS2142" s="183" t="s">
        <v>1882</v>
      </c>
      <c r="AT2142">
        <v>0</v>
      </c>
      <c r="AU2142">
        <v>0</v>
      </c>
      <c r="AV2142" s="182">
        <v>0</v>
      </c>
      <c r="AW2142" s="184">
        <v>0</v>
      </c>
      <c r="AX2142" s="183" t="s">
        <v>1881</v>
      </c>
      <c r="AY2142" s="184">
        <v>0</v>
      </c>
      <c r="AZ2142">
        <v>0</v>
      </c>
      <c r="BA2142">
        <v>0</v>
      </c>
      <c r="BB2142">
        <v>0</v>
      </c>
      <c r="BC2142" s="182">
        <v>10472</v>
      </c>
      <c r="BD2142" t="s">
        <v>1883</v>
      </c>
      <c r="BE2142" t="s">
        <v>1883</v>
      </c>
      <c r="BF2142" t="s">
        <v>1883</v>
      </c>
      <c r="BG2142" s="181" t="s">
        <v>1883</v>
      </c>
      <c r="BH2142">
        <v>0</v>
      </c>
      <c r="BI2142" s="184">
        <v>0</v>
      </c>
      <c r="BJ2142" s="182">
        <v>0</v>
      </c>
      <c r="BK2142" s="181" t="s">
        <v>1883</v>
      </c>
      <c r="BL2142">
        <v>0</v>
      </c>
      <c r="BM2142">
        <v>0</v>
      </c>
      <c r="BN2142">
        <v>0</v>
      </c>
    </row>
    <row r="2143" spans="1:66" x14ac:dyDescent="0.25">
      <c r="A2143">
        <v>10473</v>
      </c>
      <c r="B2143" t="s">
        <v>5657</v>
      </c>
      <c r="C2143">
        <v>12</v>
      </c>
      <c r="D2143">
        <v>0</v>
      </c>
      <c r="E2143">
        <v>0</v>
      </c>
      <c r="F2143" t="s">
        <v>1881</v>
      </c>
      <c r="G2143" t="s">
        <v>1882</v>
      </c>
      <c r="H2143" t="s">
        <v>1881</v>
      </c>
      <c r="I2143" t="s">
        <v>1881</v>
      </c>
      <c r="J2143" t="s">
        <v>1881</v>
      </c>
      <c r="K2143" t="s">
        <v>1881</v>
      </c>
      <c r="L2143" t="s">
        <v>1881</v>
      </c>
      <c r="M2143" s="180">
        <v>45490</v>
      </c>
      <c r="N2143" t="s">
        <v>1883</v>
      </c>
      <c r="O2143" t="s">
        <v>5658</v>
      </c>
      <c r="P2143" t="s">
        <v>5658</v>
      </c>
      <c r="Q2143">
        <v>0</v>
      </c>
      <c r="R2143">
        <v>0</v>
      </c>
      <c r="S2143" t="s">
        <v>1883</v>
      </c>
      <c r="T2143" t="s">
        <v>1883</v>
      </c>
      <c r="U2143">
        <v>0</v>
      </c>
      <c r="V2143" t="s">
        <v>1883</v>
      </c>
      <c r="W2143">
        <v>0</v>
      </c>
      <c r="X2143">
        <v>0</v>
      </c>
      <c r="Y2143">
        <v>0</v>
      </c>
      <c r="Z2143" t="s">
        <v>1881</v>
      </c>
      <c r="AA2143" t="s">
        <v>1881</v>
      </c>
      <c r="AB2143" t="s">
        <v>1881</v>
      </c>
      <c r="AC2143">
        <v>0</v>
      </c>
      <c r="AD2143">
        <v>0</v>
      </c>
      <c r="AE2143">
        <v>0</v>
      </c>
      <c r="AF2143">
        <v>0</v>
      </c>
      <c r="AG2143" t="s">
        <v>1881</v>
      </c>
      <c r="AH2143" s="181" t="s">
        <v>1883</v>
      </c>
      <c r="AI2143" s="182">
        <v>129</v>
      </c>
      <c r="AJ2143" s="181" t="s">
        <v>2175</v>
      </c>
      <c r="AK2143" s="181" t="s">
        <v>1883</v>
      </c>
      <c r="AL2143" s="181" t="s">
        <v>1883</v>
      </c>
      <c r="AO2143" s="181"/>
      <c r="AQ2143">
        <v>10</v>
      </c>
      <c r="AR2143" s="182">
        <v>40</v>
      </c>
      <c r="AS2143" s="183" t="s">
        <v>1882</v>
      </c>
      <c r="AT2143">
        <v>0</v>
      </c>
      <c r="AU2143">
        <v>0</v>
      </c>
      <c r="AV2143" s="182">
        <v>0</v>
      </c>
      <c r="AW2143" s="184">
        <v>0</v>
      </c>
      <c r="AX2143" s="183" t="s">
        <v>1881</v>
      </c>
      <c r="AY2143" s="184">
        <v>0</v>
      </c>
      <c r="AZ2143">
        <v>0</v>
      </c>
      <c r="BA2143">
        <v>0</v>
      </c>
      <c r="BB2143">
        <v>0</v>
      </c>
      <c r="BC2143" s="182">
        <v>10473</v>
      </c>
      <c r="BD2143" t="s">
        <v>1883</v>
      </c>
      <c r="BE2143" t="s">
        <v>1883</v>
      </c>
      <c r="BF2143" t="s">
        <v>1883</v>
      </c>
      <c r="BG2143" s="181" t="s">
        <v>1883</v>
      </c>
      <c r="BH2143">
        <v>0</v>
      </c>
      <c r="BI2143" s="184">
        <v>0</v>
      </c>
      <c r="BJ2143" s="182">
        <v>0</v>
      </c>
      <c r="BK2143" s="181" t="s">
        <v>1883</v>
      </c>
      <c r="BL2143">
        <v>0</v>
      </c>
      <c r="BM2143">
        <v>0</v>
      </c>
      <c r="BN2143">
        <v>0</v>
      </c>
    </row>
    <row r="2144" spans="1:66" x14ac:dyDescent="0.25">
      <c r="A2144">
        <v>10474</v>
      </c>
      <c r="B2144" t="s">
        <v>5659</v>
      </c>
      <c r="C2144">
        <v>24</v>
      </c>
      <c r="D2144">
        <v>0</v>
      </c>
      <c r="E2144">
        <v>0</v>
      </c>
      <c r="F2144" t="s">
        <v>1881</v>
      </c>
      <c r="G2144" t="s">
        <v>1882</v>
      </c>
      <c r="H2144" t="s">
        <v>1881</v>
      </c>
      <c r="I2144" t="s">
        <v>1881</v>
      </c>
      <c r="J2144" t="s">
        <v>1881</v>
      </c>
      <c r="K2144" t="s">
        <v>1881</v>
      </c>
      <c r="L2144" t="s">
        <v>1881</v>
      </c>
      <c r="M2144" s="180">
        <v>45495</v>
      </c>
      <c r="N2144" t="s">
        <v>1883</v>
      </c>
      <c r="O2144" t="s">
        <v>5660</v>
      </c>
      <c r="P2144" t="s">
        <v>5660</v>
      </c>
      <c r="Q2144">
        <v>0</v>
      </c>
      <c r="R2144">
        <v>0</v>
      </c>
      <c r="S2144" t="s">
        <v>1883</v>
      </c>
      <c r="T2144" t="s">
        <v>1883</v>
      </c>
      <c r="U2144">
        <v>0</v>
      </c>
      <c r="V2144" t="s">
        <v>1883</v>
      </c>
      <c r="W2144">
        <v>0</v>
      </c>
      <c r="X2144">
        <v>0</v>
      </c>
      <c r="Y2144">
        <v>0</v>
      </c>
      <c r="Z2144" t="s">
        <v>1881</v>
      </c>
      <c r="AA2144" t="s">
        <v>1881</v>
      </c>
      <c r="AB2144" t="s">
        <v>1881</v>
      </c>
      <c r="AC2144">
        <v>0</v>
      </c>
      <c r="AD2144">
        <v>0</v>
      </c>
      <c r="AE2144">
        <v>0</v>
      </c>
      <c r="AF2144">
        <v>0</v>
      </c>
      <c r="AG2144" t="s">
        <v>1881</v>
      </c>
      <c r="AH2144" s="181" t="s">
        <v>1883</v>
      </c>
      <c r="AI2144" s="182">
        <v>210</v>
      </c>
      <c r="AJ2144" s="181" t="s">
        <v>2007</v>
      </c>
      <c r="AK2144" s="181" t="s">
        <v>1883</v>
      </c>
      <c r="AL2144" s="181" t="s">
        <v>1883</v>
      </c>
      <c r="AO2144" s="181"/>
      <c r="AQ2144">
        <v>10</v>
      </c>
      <c r="AR2144" s="182">
        <v>40</v>
      </c>
      <c r="AS2144" s="183" t="s">
        <v>1882</v>
      </c>
      <c r="AT2144">
        <v>0</v>
      </c>
      <c r="AU2144">
        <v>0</v>
      </c>
      <c r="AV2144" s="182">
        <v>0</v>
      </c>
      <c r="AW2144" s="184">
        <v>0</v>
      </c>
      <c r="AX2144" s="183" t="s">
        <v>1881</v>
      </c>
      <c r="AY2144" s="184">
        <v>0</v>
      </c>
      <c r="AZ2144">
        <v>0</v>
      </c>
      <c r="BA2144">
        <v>0</v>
      </c>
      <c r="BB2144">
        <v>0</v>
      </c>
      <c r="BC2144" s="182">
        <v>10474</v>
      </c>
      <c r="BD2144" t="s">
        <v>1883</v>
      </c>
      <c r="BE2144" t="s">
        <v>1883</v>
      </c>
      <c r="BF2144" t="s">
        <v>1883</v>
      </c>
      <c r="BG2144" s="181" t="s">
        <v>1883</v>
      </c>
      <c r="BH2144">
        <v>0</v>
      </c>
      <c r="BI2144" s="184">
        <v>0</v>
      </c>
      <c r="BJ2144" s="182">
        <v>0</v>
      </c>
      <c r="BK2144" s="181" t="s">
        <v>1883</v>
      </c>
      <c r="BL2144">
        <v>0</v>
      </c>
      <c r="BM2144">
        <v>0</v>
      </c>
      <c r="BN2144">
        <v>0</v>
      </c>
    </row>
    <row r="2145" spans="1:66" x14ac:dyDescent="0.25">
      <c r="A2145">
        <v>10475</v>
      </c>
      <c r="B2145" t="s">
        <v>5661</v>
      </c>
      <c r="C2145">
        <v>24</v>
      </c>
      <c r="D2145">
        <v>0</v>
      </c>
      <c r="E2145">
        <v>0</v>
      </c>
      <c r="F2145" t="s">
        <v>1881</v>
      </c>
      <c r="G2145" t="s">
        <v>1882</v>
      </c>
      <c r="H2145" t="s">
        <v>1881</v>
      </c>
      <c r="I2145" t="s">
        <v>1881</v>
      </c>
      <c r="J2145" t="s">
        <v>1881</v>
      </c>
      <c r="K2145" t="s">
        <v>1881</v>
      </c>
      <c r="L2145" t="s">
        <v>1881</v>
      </c>
      <c r="M2145" s="180">
        <v>45495</v>
      </c>
      <c r="N2145" t="s">
        <v>1883</v>
      </c>
      <c r="O2145" t="s">
        <v>5662</v>
      </c>
      <c r="P2145" t="s">
        <v>5662</v>
      </c>
      <c r="Q2145">
        <v>0</v>
      </c>
      <c r="R2145">
        <v>0</v>
      </c>
      <c r="S2145" t="s">
        <v>1883</v>
      </c>
      <c r="T2145" t="s">
        <v>1883</v>
      </c>
      <c r="U2145">
        <v>0</v>
      </c>
      <c r="V2145" t="s">
        <v>1883</v>
      </c>
      <c r="W2145">
        <v>0</v>
      </c>
      <c r="X2145">
        <v>0</v>
      </c>
      <c r="Y2145">
        <v>0</v>
      </c>
      <c r="Z2145" t="s">
        <v>1881</v>
      </c>
      <c r="AA2145" t="s">
        <v>1881</v>
      </c>
      <c r="AB2145" t="s">
        <v>1881</v>
      </c>
      <c r="AC2145">
        <v>0</v>
      </c>
      <c r="AD2145">
        <v>0</v>
      </c>
      <c r="AE2145">
        <v>0</v>
      </c>
      <c r="AF2145">
        <v>0</v>
      </c>
      <c r="AG2145" t="s">
        <v>1881</v>
      </c>
      <c r="AH2145" s="181" t="s">
        <v>1883</v>
      </c>
      <c r="AI2145" s="182">
        <v>210</v>
      </c>
      <c r="AJ2145" s="181" t="s">
        <v>2007</v>
      </c>
      <c r="AK2145" s="181" t="s">
        <v>5663</v>
      </c>
      <c r="AL2145" s="181" t="s">
        <v>1883</v>
      </c>
      <c r="AO2145" s="181"/>
      <c r="AQ2145">
        <v>10</v>
      </c>
      <c r="AR2145" s="182">
        <v>40</v>
      </c>
      <c r="AS2145" s="183" t="s">
        <v>1882</v>
      </c>
      <c r="AT2145">
        <v>0</v>
      </c>
      <c r="AU2145">
        <v>72</v>
      </c>
      <c r="AV2145" s="182">
        <v>6</v>
      </c>
      <c r="AW2145" s="184">
        <v>0</v>
      </c>
      <c r="AX2145" s="183" t="s">
        <v>1881</v>
      </c>
      <c r="AY2145" s="184">
        <v>0</v>
      </c>
      <c r="AZ2145">
        <v>0</v>
      </c>
      <c r="BA2145">
        <v>0</v>
      </c>
      <c r="BB2145">
        <v>0</v>
      </c>
      <c r="BC2145" s="182">
        <v>10475</v>
      </c>
      <c r="BD2145" t="s">
        <v>1883</v>
      </c>
      <c r="BE2145" t="s">
        <v>1883</v>
      </c>
      <c r="BF2145" t="s">
        <v>1883</v>
      </c>
      <c r="BG2145" s="181" t="s">
        <v>1883</v>
      </c>
      <c r="BH2145">
        <v>0</v>
      </c>
      <c r="BI2145" s="184">
        <v>0</v>
      </c>
      <c r="BJ2145" s="182">
        <v>0</v>
      </c>
      <c r="BK2145" s="181" t="s">
        <v>1883</v>
      </c>
      <c r="BL2145">
        <v>0</v>
      </c>
      <c r="BM2145">
        <v>0</v>
      </c>
      <c r="BN2145">
        <v>0</v>
      </c>
    </row>
    <row r="2146" spans="1:66" x14ac:dyDescent="0.25">
      <c r="A2146">
        <v>10476</v>
      </c>
      <c r="B2146" t="s">
        <v>5664</v>
      </c>
      <c r="C2146">
        <v>25</v>
      </c>
      <c r="D2146">
        <v>0</v>
      </c>
      <c r="E2146">
        <v>0</v>
      </c>
      <c r="F2146" t="s">
        <v>1881</v>
      </c>
      <c r="G2146" t="s">
        <v>1882</v>
      </c>
      <c r="H2146" t="s">
        <v>1881</v>
      </c>
      <c r="I2146" t="s">
        <v>1881</v>
      </c>
      <c r="J2146" t="s">
        <v>1881</v>
      </c>
      <c r="K2146" t="s">
        <v>1881</v>
      </c>
      <c r="L2146" t="s">
        <v>1881</v>
      </c>
      <c r="M2146" s="180">
        <v>45497</v>
      </c>
      <c r="N2146" t="s">
        <v>1883</v>
      </c>
      <c r="O2146" t="s">
        <v>5665</v>
      </c>
      <c r="P2146" t="s">
        <v>5665</v>
      </c>
      <c r="Q2146">
        <v>0</v>
      </c>
      <c r="R2146">
        <v>0</v>
      </c>
      <c r="S2146" t="s">
        <v>1883</v>
      </c>
      <c r="T2146" t="s">
        <v>1883</v>
      </c>
      <c r="U2146">
        <v>0</v>
      </c>
      <c r="V2146" t="s">
        <v>1883</v>
      </c>
      <c r="W2146">
        <v>0</v>
      </c>
      <c r="X2146">
        <v>0</v>
      </c>
      <c r="Y2146">
        <v>0</v>
      </c>
      <c r="Z2146" t="s">
        <v>1881</v>
      </c>
      <c r="AA2146" t="s">
        <v>1881</v>
      </c>
      <c r="AB2146" t="s">
        <v>1881</v>
      </c>
      <c r="AC2146">
        <v>0</v>
      </c>
      <c r="AD2146">
        <v>0</v>
      </c>
      <c r="AE2146">
        <v>395478.51</v>
      </c>
      <c r="AF2146">
        <v>0</v>
      </c>
      <c r="AG2146" t="s">
        <v>1882</v>
      </c>
      <c r="AH2146" s="181" t="s">
        <v>1883</v>
      </c>
      <c r="AI2146" s="182">
        <v>294</v>
      </c>
      <c r="AJ2146" s="181" t="s">
        <v>3369</v>
      </c>
      <c r="AK2146" s="181" t="s">
        <v>1883</v>
      </c>
      <c r="AL2146" s="181" t="s">
        <v>1883</v>
      </c>
      <c r="AO2146" s="181"/>
      <c r="AQ2146">
        <v>10</v>
      </c>
      <c r="AR2146" s="182">
        <v>40</v>
      </c>
      <c r="AS2146" s="183" t="s">
        <v>1882</v>
      </c>
      <c r="AT2146">
        <v>0</v>
      </c>
      <c r="AU2146">
        <v>60</v>
      </c>
      <c r="AV2146" s="182">
        <v>0</v>
      </c>
      <c r="AW2146" s="184">
        <v>0</v>
      </c>
      <c r="AX2146" s="183" t="s">
        <v>1881</v>
      </c>
      <c r="AY2146" s="184">
        <v>0</v>
      </c>
      <c r="AZ2146">
        <v>0</v>
      </c>
      <c r="BA2146">
        <v>0</v>
      </c>
      <c r="BB2146">
        <v>0</v>
      </c>
      <c r="BC2146" s="182">
        <v>10476</v>
      </c>
      <c r="BD2146" t="s">
        <v>1883</v>
      </c>
      <c r="BE2146" t="s">
        <v>1883</v>
      </c>
      <c r="BF2146" t="s">
        <v>1883</v>
      </c>
      <c r="BG2146" s="181" t="s">
        <v>1883</v>
      </c>
      <c r="BH2146">
        <v>0</v>
      </c>
      <c r="BI2146" s="184">
        <v>0</v>
      </c>
      <c r="BJ2146" s="182">
        <v>0</v>
      </c>
      <c r="BK2146" s="181" t="s">
        <v>1883</v>
      </c>
      <c r="BL2146">
        <v>0</v>
      </c>
      <c r="BM2146">
        <v>0</v>
      </c>
      <c r="BN2146">
        <v>0</v>
      </c>
    </row>
    <row r="2147" spans="1:66" x14ac:dyDescent="0.25">
      <c r="A2147">
        <v>10477</v>
      </c>
      <c r="B2147" t="s">
        <v>5666</v>
      </c>
      <c r="C2147">
        <v>1</v>
      </c>
      <c r="D2147">
        <v>0</v>
      </c>
      <c r="E2147">
        <v>0</v>
      </c>
      <c r="F2147" t="s">
        <v>1881</v>
      </c>
      <c r="G2147" t="s">
        <v>1882</v>
      </c>
      <c r="H2147" t="s">
        <v>1881</v>
      </c>
      <c r="I2147" t="s">
        <v>1881</v>
      </c>
      <c r="J2147" t="s">
        <v>1881</v>
      </c>
      <c r="K2147" t="s">
        <v>1881</v>
      </c>
      <c r="L2147" t="s">
        <v>1881</v>
      </c>
      <c r="M2147" s="180"/>
      <c r="N2147" t="s">
        <v>1883</v>
      </c>
      <c r="O2147" t="s">
        <v>1883</v>
      </c>
      <c r="P2147" t="s">
        <v>5667</v>
      </c>
      <c r="Q2147">
        <v>0</v>
      </c>
      <c r="R2147">
        <v>0</v>
      </c>
      <c r="S2147" t="s">
        <v>1883</v>
      </c>
      <c r="T2147" t="s">
        <v>1883</v>
      </c>
      <c r="U2147">
        <v>2</v>
      </c>
      <c r="V2147" t="s">
        <v>1896</v>
      </c>
      <c r="W2147">
        <v>22</v>
      </c>
      <c r="X2147">
        <v>0</v>
      </c>
      <c r="Y2147">
        <v>0</v>
      </c>
      <c r="Z2147" t="s">
        <v>1881</v>
      </c>
      <c r="AA2147" t="s">
        <v>1881</v>
      </c>
      <c r="AB2147" t="s">
        <v>1881</v>
      </c>
      <c r="AC2147">
        <v>0</v>
      </c>
      <c r="AD2147">
        <v>0</v>
      </c>
      <c r="AE2147">
        <v>0</v>
      </c>
      <c r="AF2147">
        <v>0</v>
      </c>
      <c r="AG2147" t="s">
        <v>1882</v>
      </c>
      <c r="AH2147" s="181" t="s">
        <v>1883</v>
      </c>
      <c r="AI2147" s="182">
        <v>861</v>
      </c>
      <c r="AJ2147" s="181" t="s">
        <v>5668</v>
      </c>
      <c r="AK2147" s="181" t="s">
        <v>1883</v>
      </c>
      <c r="AL2147" s="181" t="s">
        <v>1883</v>
      </c>
      <c r="AO2147" s="181"/>
      <c r="AQ2147">
        <v>10</v>
      </c>
      <c r="AR2147" s="182">
        <v>40</v>
      </c>
      <c r="AS2147" s="183" t="s">
        <v>1882</v>
      </c>
      <c r="AT2147">
        <v>0</v>
      </c>
      <c r="AU2147">
        <v>24</v>
      </c>
      <c r="AV2147" s="182">
        <v>6</v>
      </c>
      <c r="AW2147" s="184">
        <v>0</v>
      </c>
      <c r="AX2147" s="183" t="s">
        <v>1881</v>
      </c>
      <c r="AY2147" s="184">
        <v>0</v>
      </c>
      <c r="AZ2147">
        <v>0</v>
      </c>
      <c r="BA2147">
        <v>0</v>
      </c>
      <c r="BB2147">
        <v>0</v>
      </c>
      <c r="BC2147" s="182">
        <v>0</v>
      </c>
      <c r="BD2147" t="s">
        <v>1883</v>
      </c>
      <c r="BE2147" t="s">
        <v>1883</v>
      </c>
      <c r="BF2147" t="s">
        <v>1883</v>
      </c>
      <c r="BG2147" s="181" t="s">
        <v>1883</v>
      </c>
      <c r="BH2147">
        <v>22</v>
      </c>
      <c r="BI2147" s="184">
        <v>0</v>
      </c>
      <c r="BJ2147" s="182">
        <v>0</v>
      </c>
      <c r="BK2147" s="181" t="s">
        <v>1883</v>
      </c>
      <c r="BL2147">
        <v>0</v>
      </c>
      <c r="BM2147">
        <v>0</v>
      </c>
      <c r="BN2147">
        <v>0</v>
      </c>
    </row>
    <row r="2148" spans="1:66" x14ac:dyDescent="0.25">
      <c r="A2148">
        <v>10478</v>
      </c>
      <c r="B2148" t="s">
        <v>1462</v>
      </c>
      <c r="C2148">
        <v>1</v>
      </c>
      <c r="D2148">
        <v>0</v>
      </c>
      <c r="E2148">
        <v>0</v>
      </c>
      <c r="F2148" t="s">
        <v>1881</v>
      </c>
      <c r="G2148" t="s">
        <v>1882</v>
      </c>
      <c r="H2148" t="s">
        <v>1881</v>
      </c>
      <c r="I2148" t="s">
        <v>1881</v>
      </c>
      <c r="J2148" t="s">
        <v>1881</v>
      </c>
      <c r="K2148" t="s">
        <v>1881</v>
      </c>
      <c r="L2148" t="s">
        <v>1881</v>
      </c>
      <c r="M2148" s="180"/>
      <c r="N2148" t="s">
        <v>1883</v>
      </c>
      <c r="O2148" t="s">
        <v>1883</v>
      </c>
      <c r="P2148" t="s">
        <v>5669</v>
      </c>
      <c r="Q2148">
        <v>0</v>
      </c>
      <c r="R2148">
        <v>0</v>
      </c>
      <c r="S2148" t="s">
        <v>1883</v>
      </c>
      <c r="T2148" t="s">
        <v>1883</v>
      </c>
      <c r="U2148">
        <v>2</v>
      </c>
      <c r="V2148" t="s">
        <v>1896</v>
      </c>
      <c r="W2148">
        <v>20</v>
      </c>
      <c r="X2148">
        <v>0</v>
      </c>
      <c r="Y2148">
        <v>0</v>
      </c>
      <c r="Z2148" t="s">
        <v>1881</v>
      </c>
      <c r="AA2148" t="s">
        <v>1881</v>
      </c>
      <c r="AB2148" t="s">
        <v>1881</v>
      </c>
      <c r="AC2148">
        <v>0</v>
      </c>
      <c r="AD2148">
        <v>0</v>
      </c>
      <c r="AE2148">
        <v>0</v>
      </c>
      <c r="AF2148">
        <v>0</v>
      </c>
      <c r="AG2148" t="s">
        <v>1882</v>
      </c>
      <c r="AH2148" s="181" t="s">
        <v>1883</v>
      </c>
      <c r="AI2148" s="182">
        <v>861</v>
      </c>
      <c r="AJ2148" s="181" t="s">
        <v>5668</v>
      </c>
      <c r="AK2148" s="181" t="s">
        <v>1883</v>
      </c>
      <c r="AL2148" s="181" t="s">
        <v>1883</v>
      </c>
      <c r="AO2148" s="181"/>
      <c r="AQ2148">
        <v>10</v>
      </c>
      <c r="AR2148" s="182">
        <v>40</v>
      </c>
      <c r="AS2148" s="183" t="s">
        <v>1882</v>
      </c>
      <c r="AT2148">
        <v>0</v>
      </c>
      <c r="AU2148">
        <v>28</v>
      </c>
      <c r="AV2148" s="182">
        <v>7</v>
      </c>
      <c r="AW2148" s="184">
        <v>0</v>
      </c>
      <c r="AX2148" s="183" t="s">
        <v>1881</v>
      </c>
      <c r="AY2148" s="184">
        <v>0</v>
      </c>
      <c r="AZ2148">
        <v>0</v>
      </c>
      <c r="BA2148">
        <v>0</v>
      </c>
      <c r="BB2148">
        <v>0</v>
      </c>
      <c r="BC2148" s="182">
        <v>0</v>
      </c>
      <c r="BD2148" t="s">
        <v>1883</v>
      </c>
      <c r="BE2148" t="s">
        <v>1883</v>
      </c>
      <c r="BF2148" t="s">
        <v>1883</v>
      </c>
      <c r="BG2148" s="181" t="s">
        <v>1883</v>
      </c>
      <c r="BH2148">
        <v>20</v>
      </c>
      <c r="BI2148" s="184">
        <v>0</v>
      </c>
      <c r="BJ2148" s="182">
        <v>0</v>
      </c>
      <c r="BK2148" s="181" t="s">
        <v>1883</v>
      </c>
      <c r="BL2148">
        <v>0</v>
      </c>
      <c r="BM2148">
        <v>0</v>
      </c>
      <c r="BN2148">
        <v>0</v>
      </c>
    </row>
    <row r="2149" spans="1:66" x14ac:dyDescent="0.25">
      <c r="A2149">
        <v>10479</v>
      </c>
      <c r="B2149" t="s">
        <v>1516</v>
      </c>
      <c r="C2149">
        <v>1</v>
      </c>
      <c r="D2149">
        <v>0</v>
      </c>
      <c r="E2149">
        <v>0</v>
      </c>
      <c r="F2149" t="s">
        <v>1881</v>
      </c>
      <c r="G2149" t="s">
        <v>1882</v>
      </c>
      <c r="H2149" t="s">
        <v>1881</v>
      </c>
      <c r="I2149" t="s">
        <v>1881</v>
      </c>
      <c r="J2149" t="s">
        <v>1881</v>
      </c>
      <c r="K2149" t="s">
        <v>1881</v>
      </c>
      <c r="L2149" t="s">
        <v>1881</v>
      </c>
      <c r="M2149" s="180"/>
      <c r="N2149" t="s">
        <v>1883</v>
      </c>
      <c r="O2149" t="s">
        <v>1883</v>
      </c>
      <c r="P2149" t="s">
        <v>5670</v>
      </c>
      <c r="Q2149">
        <v>0</v>
      </c>
      <c r="R2149">
        <v>0</v>
      </c>
      <c r="S2149" t="s">
        <v>1883</v>
      </c>
      <c r="T2149" t="s">
        <v>1883</v>
      </c>
      <c r="U2149">
        <v>2</v>
      </c>
      <c r="V2149" t="s">
        <v>1896</v>
      </c>
      <c r="W2149">
        <v>15</v>
      </c>
      <c r="X2149">
        <v>0</v>
      </c>
      <c r="Y2149">
        <v>0</v>
      </c>
      <c r="Z2149" t="s">
        <v>1881</v>
      </c>
      <c r="AA2149" t="s">
        <v>1881</v>
      </c>
      <c r="AB2149" t="s">
        <v>1881</v>
      </c>
      <c r="AC2149">
        <v>0</v>
      </c>
      <c r="AD2149">
        <v>0</v>
      </c>
      <c r="AE2149">
        <v>0</v>
      </c>
      <c r="AF2149">
        <v>0</v>
      </c>
      <c r="AG2149" t="s">
        <v>1882</v>
      </c>
      <c r="AH2149" s="181" t="s">
        <v>1883</v>
      </c>
      <c r="AI2149" s="182">
        <v>861</v>
      </c>
      <c r="AJ2149" s="181" t="s">
        <v>5668</v>
      </c>
      <c r="AK2149" s="181" t="s">
        <v>1883</v>
      </c>
      <c r="AL2149" s="181" t="s">
        <v>1883</v>
      </c>
      <c r="AO2149" s="181"/>
      <c r="AQ2149">
        <v>10</v>
      </c>
      <c r="AR2149" s="182">
        <v>40</v>
      </c>
      <c r="AS2149" s="183" t="s">
        <v>1882</v>
      </c>
      <c r="AT2149">
        <v>0</v>
      </c>
      <c r="AU2149">
        <v>40</v>
      </c>
      <c r="AV2149" s="182">
        <v>8</v>
      </c>
      <c r="AW2149" s="184">
        <v>0</v>
      </c>
      <c r="AX2149" s="183" t="s">
        <v>1881</v>
      </c>
      <c r="AY2149" s="184">
        <v>0</v>
      </c>
      <c r="AZ2149">
        <v>0</v>
      </c>
      <c r="BA2149">
        <v>0</v>
      </c>
      <c r="BB2149">
        <v>0</v>
      </c>
      <c r="BC2149" s="182">
        <v>0</v>
      </c>
      <c r="BD2149" t="s">
        <v>1883</v>
      </c>
      <c r="BE2149" t="s">
        <v>1883</v>
      </c>
      <c r="BF2149" t="s">
        <v>1883</v>
      </c>
      <c r="BG2149" s="181" t="s">
        <v>1883</v>
      </c>
      <c r="BH2149">
        <v>15</v>
      </c>
      <c r="BI2149" s="184">
        <v>0</v>
      </c>
      <c r="BJ2149" s="182">
        <v>0</v>
      </c>
      <c r="BK2149" s="181" t="s">
        <v>1883</v>
      </c>
      <c r="BL2149">
        <v>0</v>
      </c>
      <c r="BM2149">
        <v>0</v>
      </c>
      <c r="BN2149">
        <v>0</v>
      </c>
    </row>
    <row r="2150" spans="1:66" x14ac:dyDescent="0.25">
      <c r="A2150">
        <v>10480</v>
      </c>
      <c r="B2150" t="s">
        <v>1310</v>
      </c>
      <c r="C2150">
        <v>1</v>
      </c>
      <c r="D2150">
        <v>0</v>
      </c>
      <c r="E2150">
        <v>0</v>
      </c>
      <c r="F2150" t="s">
        <v>1881</v>
      </c>
      <c r="G2150" t="s">
        <v>1882</v>
      </c>
      <c r="H2150" t="s">
        <v>1881</v>
      </c>
      <c r="I2150" t="s">
        <v>1881</v>
      </c>
      <c r="J2150" t="s">
        <v>1881</v>
      </c>
      <c r="K2150" t="s">
        <v>1881</v>
      </c>
      <c r="L2150" t="s">
        <v>1881</v>
      </c>
      <c r="M2150" s="180"/>
      <c r="N2150" t="s">
        <v>1883</v>
      </c>
      <c r="O2150" t="s">
        <v>1883</v>
      </c>
      <c r="P2150" t="s">
        <v>5671</v>
      </c>
      <c r="Q2150">
        <v>0</v>
      </c>
      <c r="R2150">
        <v>0</v>
      </c>
      <c r="S2150" t="s">
        <v>1883</v>
      </c>
      <c r="T2150" t="s">
        <v>1883</v>
      </c>
      <c r="U2150">
        <v>2</v>
      </c>
      <c r="V2150" t="s">
        <v>1896</v>
      </c>
      <c r="W2150">
        <v>10</v>
      </c>
      <c r="X2150">
        <v>0</v>
      </c>
      <c r="Y2150">
        <v>0</v>
      </c>
      <c r="Z2150" t="s">
        <v>1881</v>
      </c>
      <c r="AA2150" t="s">
        <v>1881</v>
      </c>
      <c r="AB2150" t="s">
        <v>1881</v>
      </c>
      <c r="AC2150">
        <v>0</v>
      </c>
      <c r="AD2150">
        <v>0</v>
      </c>
      <c r="AE2150">
        <v>0</v>
      </c>
      <c r="AF2150">
        <v>0</v>
      </c>
      <c r="AG2150" t="s">
        <v>1882</v>
      </c>
      <c r="AH2150" s="181" t="s">
        <v>1883</v>
      </c>
      <c r="AI2150" s="182">
        <v>861</v>
      </c>
      <c r="AJ2150" s="181" t="s">
        <v>5668</v>
      </c>
      <c r="AK2150" s="181" t="s">
        <v>1883</v>
      </c>
      <c r="AL2150" s="181" t="s">
        <v>1883</v>
      </c>
      <c r="AO2150" s="181"/>
      <c r="AQ2150">
        <v>10</v>
      </c>
      <c r="AR2150" s="182">
        <v>40</v>
      </c>
      <c r="AS2150" s="183" t="s">
        <v>1882</v>
      </c>
      <c r="AT2150">
        <v>0</v>
      </c>
      <c r="AU2150">
        <v>55</v>
      </c>
      <c r="AV2150" s="182">
        <v>11</v>
      </c>
      <c r="AW2150" s="184">
        <v>0</v>
      </c>
      <c r="AX2150" s="183" t="s">
        <v>1881</v>
      </c>
      <c r="AY2150" s="184">
        <v>0</v>
      </c>
      <c r="AZ2150">
        <v>0</v>
      </c>
      <c r="BA2150">
        <v>0</v>
      </c>
      <c r="BB2150">
        <v>0</v>
      </c>
      <c r="BC2150" s="182">
        <v>0</v>
      </c>
      <c r="BD2150" t="s">
        <v>1883</v>
      </c>
      <c r="BE2150" t="s">
        <v>1883</v>
      </c>
      <c r="BF2150" t="s">
        <v>1883</v>
      </c>
      <c r="BG2150" s="181" t="s">
        <v>1883</v>
      </c>
      <c r="BH2150">
        <v>10</v>
      </c>
      <c r="BI2150" s="184">
        <v>0</v>
      </c>
      <c r="BJ2150" s="182">
        <v>0</v>
      </c>
      <c r="BK2150" s="181" t="s">
        <v>1883</v>
      </c>
      <c r="BL2150">
        <v>0</v>
      </c>
      <c r="BM2150">
        <v>0</v>
      </c>
      <c r="BN2150">
        <v>0</v>
      </c>
    </row>
    <row r="2151" spans="1:66" x14ac:dyDescent="0.25">
      <c r="A2151">
        <v>10481</v>
      </c>
      <c r="B2151" t="s">
        <v>1684</v>
      </c>
      <c r="C2151">
        <v>6</v>
      </c>
      <c r="D2151">
        <v>0</v>
      </c>
      <c r="E2151">
        <v>0</v>
      </c>
      <c r="F2151" t="s">
        <v>1881</v>
      </c>
      <c r="G2151" t="s">
        <v>1882</v>
      </c>
      <c r="H2151" t="s">
        <v>1881</v>
      </c>
      <c r="I2151" t="s">
        <v>1881</v>
      </c>
      <c r="J2151" t="s">
        <v>1881</v>
      </c>
      <c r="K2151" t="s">
        <v>1881</v>
      </c>
      <c r="L2151" t="s">
        <v>1881</v>
      </c>
      <c r="M2151" s="180"/>
      <c r="N2151" t="s">
        <v>1883</v>
      </c>
      <c r="O2151" t="s">
        <v>1883</v>
      </c>
      <c r="P2151" t="s">
        <v>5672</v>
      </c>
      <c r="Q2151">
        <v>0</v>
      </c>
      <c r="R2151">
        <v>0</v>
      </c>
      <c r="S2151" t="s">
        <v>1883</v>
      </c>
      <c r="T2151" t="s">
        <v>1883</v>
      </c>
      <c r="U2151">
        <v>2</v>
      </c>
      <c r="V2151" t="s">
        <v>1896</v>
      </c>
      <c r="W2151">
        <v>18</v>
      </c>
      <c r="X2151">
        <v>0</v>
      </c>
      <c r="Y2151">
        <v>0</v>
      </c>
      <c r="Z2151" t="s">
        <v>1881</v>
      </c>
      <c r="AA2151" t="s">
        <v>1881</v>
      </c>
      <c r="AB2151" t="s">
        <v>1881</v>
      </c>
      <c r="AC2151">
        <v>0</v>
      </c>
      <c r="AD2151">
        <v>0</v>
      </c>
      <c r="AE2151">
        <v>0</v>
      </c>
      <c r="AF2151">
        <v>0</v>
      </c>
      <c r="AG2151" t="s">
        <v>1882</v>
      </c>
      <c r="AH2151" s="181" t="s">
        <v>1883</v>
      </c>
      <c r="AI2151" s="182">
        <v>861</v>
      </c>
      <c r="AJ2151" s="181" t="s">
        <v>5668</v>
      </c>
      <c r="AK2151" s="181" t="s">
        <v>1883</v>
      </c>
      <c r="AL2151" s="181" t="s">
        <v>1883</v>
      </c>
      <c r="AO2151" s="181"/>
      <c r="AQ2151">
        <v>10</v>
      </c>
      <c r="AR2151" s="182">
        <v>40</v>
      </c>
      <c r="AS2151" s="183" t="s">
        <v>1882</v>
      </c>
      <c r="AT2151">
        <v>0</v>
      </c>
      <c r="AU2151">
        <v>25</v>
      </c>
      <c r="AV2151" s="182">
        <v>5</v>
      </c>
      <c r="AW2151" s="184">
        <v>0</v>
      </c>
      <c r="AX2151" s="183" t="s">
        <v>1881</v>
      </c>
      <c r="AY2151" s="184">
        <v>0</v>
      </c>
      <c r="AZ2151">
        <v>0</v>
      </c>
      <c r="BA2151">
        <v>0</v>
      </c>
      <c r="BB2151">
        <v>0</v>
      </c>
      <c r="BC2151" s="182">
        <v>0</v>
      </c>
      <c r="BD2151" t="s">
        <v>1883</v>
      </c>
      <c r="BE2151" t="s">
        <v>1883</v>
      </c>
      <c r="BF2151" t="s">
        <v>1883</v>
      </c>
      <c r="BG2151" s="181" t="s">
        <v>1883</v>
      </c>
      <c r="BH2151">
        <v>18</v>
      </c>
      <c r="BI2151" s="184">
        <v>0</v>
      </c>
      <c r="BJ2151" s="182">
        <v>0</v>
      </c>
      <c r="BK2151" s="181" t="s">
        <v>1883</v>
      </c>
      <c r="BL2151">
        <v>0</v>
      </c>
      <c r="BM2151">
        <v>0</v>
      </c>
      <c r="BN2151">
        <v>0</v>
      </c>
    </row>
    <row r="2152" spans="1:66" x14ac:dyDescent="0.25">
      <c r="A2152">
        <v>10482</v>
      </c>
      <c r="B2152" t="s">
        <v>5673</v>
      </c>
      <c r="C2152">
        <v>6</v>
      </c>
      <c r="D2152">
        <v>0</v>
      </c>
      <c r="E2152">
        <v>0</v>
      </c>
      <c r="F2152" t="s">
        <v>1881</v>
      </c>
      <c r="G2152" t="s">
        <v>1882</v>
      </c>
      <c r="H2152" t="s">
        <v>1881</v>
      </c>
      <c r="I2152" t="s">
        <v>1881</v>
      </c>
      <c r="J2152" t="s">
        <v>1881</v>
      </c>
      <c r="K2152" t="s">
        <v>1881</v>
      </c>
      <c r="L2152" t="s">
        <v>1881</v>
      </c>
      <c r="M2152" s="180"/>
      <c r="N2152" t="s">
        <v>1883</v>
      </c>
      <c r="O2152" t="s">
        <v>1883</v>
      </c>
      <c r="P2152" t="s">
        <v>5674</v>
      </c>
      <c r="Q2152">
        <v>0</v>
      </c>
      <c r="R2152">
        <v>0</v>
      </c>
      <c r="S2152" t="s">
        <v>1883</v>
      </c>
      <c r="T2152" t="s">
        <v>1883</v>
      </c>
      <c r="U2152">
        <v>2</v>
      </c>
      <c r="V2152" t="s">
        <v>1896</v>
      </c>
      <c r="W2152">
        <v>9</v>
      </c>
      <c r="X2152">
        <v>0</v>
      </c>
      <c r="Y2152">
        <v>0</v>
      </c>
      <c r="Z2152" t="s">
        <v>1881</v>
      </c>
      <c r="AA2152" t="s">
        <v>1881</v>
      </c>
      <c r="AB2152" t="s">
        <v>1881</v>
      </c>
      <c r="AC2152">
        <v>0</v>
      </c>
      <c r="AD2152">
        <v>0</v>
      </c>
      <c r="AE2152">
        <v>0</v>
      </c>
      <c r="AF2152">
        <v>0</v>
      </c>
      <c r="AG2152" t="s">
        <v>1882</v>
      </c>
      <c r="AH2152" s="181" t="s">
        <v>1883</v>
      </c>
      <c r="AI2152" s="182">
        <v>861</v>
      </c>
      <c r="AJ2152" s="181" t="s">
        <v>5668</v>
      </c>
      <c r="AK2152" s="181" t="s">
        <v>1883</v>
      </c>
      <c r="AL2152" s="181" t="s">
        <v>1883</v>
      </c>
      <c r="AO2152" s="181"/>
      <c r="AQ2152">
        <v>10</v>
      </c>
      <c r="AR2152" s="182">
        <v>40</v>
      </c>
      <c r="AS2152" s="183" t="s">
        <v>1882</v>
      </c>
      <c r="AT2152">
        <v>0</v>
      </c>
      <c r="AU2152">
        <v>54</v>
      </c>
      <c r="AV2152" s="182">
        <v>9</v>
      </c>
      <c r="AW2152" s="184">
        <v>0</v>
      </c>
      <c r="AX2152" s="183" t="s">
        <v>1881</v>
      </c>
      <c r="AY2152" s="184">
        <v>0</v>
      </c>
      <c r="AZ2152">
        <v>0</v>
      </c>
      <c r="BA2152">
        <v>0</v>
      </c>
      <c r="BB2152">
        <v>0</v>
      </c>
      <c r="BC2152" s="182">
        <v>0</v>
      </c>
      <c r="BD2152" t="s">
        <v>1883</v>
      </c>
      <c r="BE2152" t="s">
        <v>1883</v>
      </c>
      <c r="BF2152" t="s">
        <v>1883</v>
      </c>
      <c r="BG2152" s="181" t="s">
        <v>1883</v>
      </c>
      <c r="BH2152">
        <v>9</v>
      </c>
      <c r="BI2152" s="184">
        <v>0</v>
      </c>
      <c r="BJ2152" s="182">
        <v>0</v>
      </c>
      <c r="BK2152" s="181" t="s">
        <v>1883</v>
      </c>
      <c r="BL2152">
        <v>0</v>
      </c>
      <c r="BM2152">
        <v>0</v>
      </c>
      <c r="BN2152">
        <v>0</v>
      </c>
    </row>
    <row r="2153" spans="1:66" x14ac:dyDescent="0.25">
      <c r="A2153">
        <v>10483</v>
      </c>
      <c r="B2153" t="s">
        <v>5675</v>
      </c>
      <c r="C2153">
        <v>1</v>
      </c>
      <c r="D2153">
        <v>0</v>
      </c>
      <c r="E2153">
        <v>0</v>
      </c>
      <c r="F2153" t="s">
        <v>1881</v>
      </c>
      <c r="G2153" t="s">
        <v>1882</v>
      </c>
      <c r="H2153" t="s">
        <v>1881</v>
      </c>
      <c r="I2153" t="s">
        <v>1881</v>
      </c>
      <c r="J2153" t="s">
        <v>1881</v>
      </c>
      <c r="K2153" t="s">
        <v>1881</v>
      </c>
      <c r="L2153" t="s">
        <v>1881</v>
      </c>
      <c r="M2153" s="180"/>
      <c r="N2153" t="s">
        <v>1883</v>
      </c>
      <c r="O2153" t="s">
        <v>1883</v>
      </c>
      <c r="P2153" t="s">
        <v>1883</v>
      </c>
      <c r="Q2153">
        <v>0</v>
      </c>
      <c r="R2153">
        <v>0</v>
      </c>
      <c r="S2153" t="s">
        <v>1883</v>
      </c>
      <c r="T2153" t="s">
        <v>1883</v>
      </c>
      <c r="U2153">
        <v>2</v>
      </c>
      <c r="V2153" t="s">
        <v>1896</v>
      </c>
      <c r="W2153">
        <v>22</v>
      </c>
      <c r="X2153">
        <v>0</v>
      </c>
      <c r="Y2153">
        <v>0</v>
      </c>
      <c r="Z2153" t="s">
        <v>1881</v>
      </c>
      <c r="AA2153" t="s">
        <v>1881</v>
      </c>
      <c r="AB2153" t="s">
        <v>1881</v>
      </c>
      <c r="AC2153">
        <v>0</v>
      </c>
      <c r="AD2153">
        <v>0</v>
      </c>
      <c r="AE2153">
        <v>0</v>
      </c>
      <c r="AF2153">
        <v>0</v>
      </c>
      <c r="AG2153" t="s">
        <v>1882</v>
      </c>
      <c r="AH2153" s="181" t="s">
        <v>1883</v>
      </c>
      <c r="AI2153" s="182">
        <v>861</v>
      </c>
      <c r="AJ2153" s="181" t="s">
        <v>5668</v>
      </c>
      <c r="AK2153" s="181" t="s">
        <v>1883</v>
      </c>
      <c r="AL2153" s="181" t="s">
        <v>1883</v>
      </c>
      <c r="AO2153" s="181"/>
      <c r="AQ2153">
        <v>10</v>
      </c>
      <c r="AR2153" s="182">
        <v>40</v>
      </c>
      <c r="AS2153" s="183" t="s">
        <v>1882</v>
      </c>
      <c r="AT2153">
        <v>0</v>
      </c>
      <c r="AU2153">
        <v>24</v>
      </c>
      <c r="AV2153" s="182">
        <v>0</v>
      </c>
      <c r="AW2153" s="184">
        <v>0</v>
      </c>
      <c r="AX2153" s="183" t="s">
        <v>1881</v>
      </c>
      <c r="AY2153" s="184">
        <v>0</v>
      </c>
      <c r="AZ2153">
        <v>0</v>
      </c>
      <c r="BA2153">
        <v>0</v>
      </c>
      <c r="BB2153">
        <v>0</v>
      </c>
      <c r="BC2153" s="182">
        <v>0</v>
      </c>
      <c r="BD2153" t="s">
        <v>1883</v>
      </c>
      <c r="BE2153" t="s">
        <v>1883</v>
      </c>
      <c r="BF2153" t="s">
        <v>1883</v>
      </c>
      <c r="BG2153" s="181" t="s">
        <v>1883</v>
      </c>
      <c r="BH2153">
        <v>22</v>
      </c>
      <c r="BI2153" s="184">
        <v>0</v>
      </c>
      <c r="BJ2153" s="182">
        <v>0</v>
      </c>
      <c r="BK2153" s="181" t="s">
        <v>1883</v>
      </c>
      <c r="BL2153">
        <v>0</v>
      </c>
      <c r="BM2153">
        <v>0</v>
      </c>
      <c r="BN2153">
        <v>0</v>
      </c>
    </row>
    <row r="2154" spans="1:66" x14ac:dyDescent="0.25">
      <c r="A2154">
        <v>10484</v>
      </c>
      <c r="B2154" t="s">
        <v>1605</v>
      </c>
      <c r="C2154">
        <v>1</v>
      </c>
      <c r="D2154">
        <v>0</v>
      </c>
      <c r="E2154">
        <v>0</v>
      </c>
      <c r="F2154" t="s">
        <v>1881</v>
      </c>
      <c r="G2154" t="s">
        <v>1882</v>
      </c>
      <c r="H2154" t="s">
        <v>1881</v>
      </c>
      <c r="I2154" t="s">
        <v>1881</v>
      </c>
      <c r="J2154" t="s">
        <v>1881</v>
      </c>
      <c r="K2154" t="s">
        <v>1881</v>
      </c>
      <c r="L2154" t="s">
        <v>1881</v>
      </c>
      <c r="M2154" s="180"/>
      <c r="N2154" t="s">
        <v>1883</v>
      </c>
      <c r="O2154" t="s">
        <v>1883</v>
      </c>
      <c r="P2154" t="s">
        <v>5676</v>
      </c>
      <c r="Q2154">
        <v>0</v>
      </c>
      <c r="R2154">
        <v>0</v>
      </c>
      <c r="S2154" t="s">
        <v>1883</v>
      </c>
      <c r="T2154" t="s">
        <v>1883</v>
      </c>
      <c r="U2154">
        <v>2</v>
      </c>
      <c r="V2154" t="s">
        <v>1896</v>
      </c>
      <c r="W2154">
        <v>20</v>
      </c>
      <c r="X2154">
        <v>0</v>
      </c>
      <c r="Y2154">
        <v>0</v>
      </c>
      <c r="Z2154" t="s">
        <v>1881</v>
      </c>
      <c r="AA2154" t="s">
        <v>1881</v>
      </c>
      <c r="AB2154" t="s">
        <v>1881</v>
      </c>
      <c r="AC2154">
        <v>0</v>
      </c>
      <c r="AD2154">
        <v>0</v>
      </c>
      <c r="AE2154">
        <v>0</v>
      </c>
      <c r="AF2154">
        <v>0</v>
      </c>
      <c r="AG2154" t="s">
        <v>1882</v>
      </c>
      <c r="AH2154" s="181" t="s">
        <v>1883</v>
      </c>
      <c r="AI2154" s="182">
        <v>861</v>
      </c>
      <c r="AJ2154" s="181" t="s">
        <v>5668</v>
      </c>
      <c r="AK2154" s="181" t="s">
        <v>1883</v>
      </c>
      <c r="AL2154" s="181" t="s">
        <v>1883</v>
      </c>
      <c r="AO2154" s="181"/>
      <c r="AQ2154">
        <v>10</v>
      </c>
      <c r="AR2154" s="182">
        <v>40</v>
      </c>
      <c r="AS2154" s="183" t="s">
        <v>1882</v>
      </c>
      <c r="AT2154">
        <v>0</v>
      </c>
      <c r="AU2154">
        <v>28</v>
      </c>
      <c r="AV2154" s="182">
        <v>6</v>
      </c>
      <c r="AW2154" s="184">
        <v>0</v>
      </c>
      <c r="AX2154" s="183" t="s">
        <v>1881</v>
      </c>
      <c r="AY2154" s="184">
        <v>0</v>
      </c>
      <c r="AZ2154">
        <v>0</v>
      </c>
      <c r="BA2154">
        <v>0</v>
      </c>
      <c r="BB2154">
        <v>0</v>
      </c>
      <c r="BC2154" s="182">
        <v>0</v>
      </c>
      <c r="BD2154" t="s">
        <v>1883</v>
      </c>
      <c r="BE2154" t="s">
        <v>1883</v>
      </c>
      <c r="BF2154" t="s">
        <v>1883</v>
      </c>
      <c r="BG2154" s="181" t="s">
        <v>1883</v>
      </c>
      <c r="BH2154">
        <v>20</v>
      </c>
      <c r="BI2154" s="184">
        <v>0</v>
      </c>
      <c r="BJ2154" s="182">
        <v>0</v>
      </c>
      <c r="BK2154" s="181" t="s">
        <v>1883</v>
      </c>
      <c r="BL2154">
        <v>0</v>
      </c>
      <c r="BM2154">
        <v>0</v>
      </c>
      <c r="BN2154">
        <v>0</v>
      </c>
    </row>
    <row r="2155" spans="1:66" x14ac:dyDescent="0.25">
      <c r="A2155">
        <v>10485</v>
      </c>
      <c r="B2155" t="s">
        <v>1593</v>
      </c>
      <c r="C2155">
        <v>1</v>
      </c>
      <c r="D2155">
        <v>0</v>
      </c>
      <c r="E2155">
        <v>0</v>
      </c>
      <c r="F2155" t="s">
        <v>1881</v>
      </c>
      <c r="G2155" t="s">
        <v>1882</v>
      </c>
      <c r="H2155" t="s">
        <v>1881</v>
      </c>
      <c r="I2155" t="s">
        <v>1881</v>
      </c>
      <c r="J2155" t="s">
        <v>1881</v>
      </c>
      <c r="K2155" t="s">
        <v>1881</v>
      </c>
      <c r="L2155" t="s">
        <v>1881</v>
      </c>
      <c r="M2155" s="180"/>
      <c r="N2155" t="s">
        <v>1883</v>
      </c>
      <c r="O2155" t="s">
        <v>1883</v>
      </c>
      <c r="P2155" t="s">
        <v>5677</v>
      </c>
      <c r="Q2155">
        <v>0</v>
      </c>
      <c r="R2155">
        <v>0</v>
      </c>
      <c r="S2155" t="s">
        <v>1883</v>
      </c>
      <c r="T2155" t="s">
        <v>1883</v>
      </c>
      <c r="U2155">
        <v>2</v>
      </c>
      <c r="V2155" t="s">
        <v>1896</v>
      </c>
      <c r="W2155">
        <v>10</v>
      </c>
      <c r="X2155">
        <v>0</v>
      </c>
      <c r="Y2155">
        <v>0</v>
      </c>
      <c r="Z2155" t="s">
        <v>1881</v>
      </c>
      <c r="AA2155" t="s">
        <v>1881</v>
      </c>
      <c r="AB2155" t="s">
        <v>1881</v>
      </c>
      <c r="AC2155">
        <v>0</v>
      </c>
      <c r="AD2155">
        <v>0</v>
      </c>
      <c r="AE2155">
        <v>0</v>
      </c>
      <c r="AF2155">
        <v>0</v>
      </c>
      <c r="AG2155" t="s">
        <v>1882</v>
      </c>
      <c r="AH2155" s="181" t="s">
        <v>1883</v>
      </c>
      <c r="AI2155" s="182">
        <v>861</v>
      </c>
      <c r="AJ2155" s="181" t="s">
        <v>5668</v>
      </c>
      <c r="AK2155" s="181" t="s">
        <v>1883</v>
      </c>
      <c r="AL2155" s="181" t="s">
        <v>1883</v>
      </c>
      <c r="AO2155" s="181"/>
      <c r="AQ2155">
        <v>10</v>
      </c>
      <c r="AR2155" s="182">
        <v>40</v>
      </c>
      <c r="AS2155" s="183" t="s">
        <v>1882</v>
      </c>
      <c r="AT2155">
        <v>0</v>
      </c>
      <c r="AU2155">
        <v>55</v>
      </c>
      <c r="AV2155" s="182">
        <v>11</v>
      </c>
      <c r="AW2155" s="184">
        <v>0</v>
      </c>
      <c r="AX2155" s="183" t="s">
        <v>1881</v>
      </c>
      <c r="AY2155" s="184">
        <v>0</v>
      </c>
      <c r="AZ2155">
        <v>0</v>
      </c>
      <c r="BA2155">
        <v>0</v>
      </c>
      <c r="BB2155">
        <v>0</v>
      </c>
      <c r="BC2155" s="182">
        <v>0</v>
      </c>
      <c r="BD2155" t="s">
        <v>1883</v>
      </c>
      <c r="BE2155" t="s">
        <v>1883</v>
      </c>
      <c r="BF2155" t="s">
        <v>1883</v>
      </c>
      <c r="BG2155" s="181" t="s">
        <v>1883</v>
      </c>
      <c r="BH2155">
        <v>10</v>
      </c>
      <c r="BI2155" s="184">
        <v>0</v>
      </c>
      <c r="BJ2155" s="182">
        <v>0</v>
      </c>
      <c r="BK2155" s="181" t="s">
        <v>1883</v>
      </c>
      <c r="BL2155">
        <v>0</v>
      </c>
      <c r="BM2155">
        <v>0</v>
      </c>
      <c r="BN2155">
        <v>0</v>
      </c>
    </row>
    <row r="2156" spans="1:66" x14ac:dyDescent="0.25">
      <c r="A2156">
        <v>10486</v>
      </c>
      <c r="B2156" t="s">
        <v>1314</v>
      </c>
      <c r="C2156">
        <v>1</v>
      </c>
      <c r="D2156">
        <v>0</v>
      </c>
      <c r="E2156">
        <v>0</v>
      </c>
      <c r="F2156" t="s">
        <v>1881</v>
      </c>
      <c r="G2156" t="s">
        <v>1882</v>
      </c>
      <c r="H2156" t="s">
        <v>1881</v>
      </c>
      <c r="I2156" t="s">
        <v>1881</v>
      </c>
      <c r="J2156" t="s">
        <v>1881</v>
      </c>
      <c r="K2156" t="s">
        <v>1881</v>
      </c>
      <c r="L2156" t="s">
        <v>1881</v>
      </c>
      <c r="M2156" s="180"/>
      <c r="N2156" t="s">
        <v>1883</v>
      </c>
      <c r="O2156" t="s">
        <v>1883</v>
      </c>
      <c r="P2156" t="s">
        <v>1883</v>
      </c>
      <c r="Q2156">
        <v>0</v>
      </c>
      <c r="R2156">
        <v>0</v>
      </c>
      <c r="S2156" t="s">
        <v>1883</v>
      </c>
      <c r="T2156" t="s">
        <v>1883</v>
      </c>
      <c r="U2156">
        <v>2</v>
      </c>
      <c r="V2156" t="s">
        <v>1896</v>
      </c>
      <c r="W2156">
        <v>20</v>
      </c>
      <c r="X2156">
        <v>0</v>
      </c>
      <c r="Y2156">
        <v>0</v>
      </c>
      <c r="Z2156" t="s">
        <v>1881</v>
      </c>
      <c r="AA2156" t="s">
        <v>1881</v>
      </c>
      <c r="AB2156" t="s">
        <v>1881</v>
      </c>
      <c r="AC2156">
        <v>0</v>
      </c>
      <c r="AD2156">
        <v>0</v>
      </c>
      <c r="AE2156">
        <v>0</v>
      </c>
      <c r="AF2156">
        <v>0</v>
      </c>
      <c r="AG2156" t="s">
        <v>1882</v>
      </c>
      <c r="AH2156" s="181" t="s">
        <v>1883</v>
      </c>
      <c r="AI2156" s="182">
        <v>861</v>
      </c>
      <c r="AJ2156" s="181" t="s">
        <v>5668</v>
      </c>
      <c r="AK2156" s="181" t="s">
        <v>1883</v>
      </c>
      <c r="AL2156" s="181" t="s">
        <v>1883</v>
      </c>
      <c r="AO2156" s="181"/>
      <c r="AQ2156">
        <v>10</v>
      </c>
      <c r="AR2156" s="182">
        <v>40</v>
      </c>
      <c r="AS2156" s="183" t="s">
        <v>1882</v>
      </c>
      <c r="AT2156">
        <v>0</v>
      </c>
      <c r="AU2156">
        <v>28</v>
      </c>
      <c r="AV2156" s="182">
        <v>0</v>
      </c>
      <c r="AW2156" s="184">
        <v>0</v>
      </c>
      <c r="AX2156" s="183" t="s">
        <v>1881</v>
      </c>
      <c r="AY2156" s="184">
        <v>0</v>
      </c>
      <c r="AZ2156">
        <v>0</v>
      </c>
      <c r="BA2156">
        <v>0</v>
      </c>
      <c r="BB2156">
        <v>0</v>
      </c>
      <c r="BC2156" s="182">
        <v>0</v>
      </c>
      <c r="BD2156" t="s">
        <v>1883</v>
      </c>
      <c r="BE2156" t="s">
        <v>1883</v>
      </c>
      <c r="BF2156" t="s">
        <v>1883</v>
      </c>
      <c r="BG2156" s="181" t="s">
        <v>1883</v>
      </c>
      <c r="BH2156">
        <v>20</v>
      </c>
      <c r="BI2156" s="184">
        <v>0</v>
      </c>
      <c r="BJ2156" s="182">
        <v>0</v>
      </c>
      <c r="BK2156" s="181" t="s">
        <v>1883</v>
      </c>
      <c r="BL2156">
        <v>0</v>
      </c>
      <c r="BM2156">
        <v>0</v>
      </c>
      <c r="BN2156">
        <v>0</v>
      </c>
    </row>
    <row r="2157" spans="1:66" x14ac:dyDescent="0.25">
      <c r="A2157">
        <v>10487</v>
      </c>
      <c r="B2157" t="s">
        <v>1316</v>
      </c>
      <c r="C2157">
        <v>1</v>
      </c>
      <c r="D2157">
        <v>0</v>
      </c>
      <c r="E2157">
        <v>0</v>
      </c>
      <c r="F2157" t="s">
        <v>1881</v>
      </c>
      <c r="G2157" t="s">
        <v>1882</v>
      </c>
      <c r="H2157" t="s">
        <v>1881</v>
      </c>
      <c r="I2157" t="s">
        <v>1881</v>
      </c>
      <c r="J2157" t="s">
        <v>1881</v>
      </c>
      <c r="K2157" t="s">
        <v>1881</v>
      </c>
      <c r="L2157" t="s">
        <v>1881</v>
      </c>
      <c r="M2157" s="180"/>
      <c r="N2157" t="s">
        <v>1883</v>
      </c>
      <c r="O2157" t="s">
        <v>1883</v>
      </c>
      <c r="P2157" t="s">
        <v>5678</v>
      </c>
      <c r="Q2157">
        <v>0</v>
      </c>
      <c r="R2157">
        <v>0</v>
      </c>
      <c r="S2157" t="s">
        <v>1883</v>
      </c>
      <c r="T2157" t="s">
        <v>1883</v>
      </c>
      <c r="U2157">
        <v>2</v>
      </c>
      <c r="V2157" t="s">
        <v>1896</v>
      </c>
      <c r="W2157">
        <v>10</v>
      </c>
      <c r="X2157">
        <v>0</v>
      </c>
      <c r="Y2157">
        <v>0</v>
      </c>
      <c r="Z2157" t="s">
        <v>1881</v>
      </c>
      <c r="AA2157" t="s">
        <v>1881</v>
      </c>
      <c r="AB2157" t="s">
        <v>1881</v>
      </c>
      <c r="AC2157">
        <v>0</v>
      </c>
      <c r="AD2157">
        <v>0</v>
      </c>
      <c r="AE2157">
        <v>0</v>
      </c>
      <c r="AF2157">
        <v>0</v>
      </c>
      <c r="AG2157" t="s">
        <v>1882</v>
      </c>
      <c r="AH2157" s="181" t="s">
        <v>1883</v>
      </c>
      <c r="AI2157" s="182">
        <v>861</v>
      </c>
      <c r="AJ2157" s="181" t="s">
        <v>5668</v>
      </c>
      <c r="AK2157" s="181" t="s">
        <v>1883</v>
      </c>
      <c r="AL2157" s="181" t="s">
        <v>1883</v>
      </c>
      <c r="AO2157" s="181"/>
      <c r="AQ2157">
        <v>10</v>
      </c>
      <c r="AR2157" s="182">
        <v>40</v>
      </c>
      <c r="AS2157" s="183" t="s">
        <v>1882</v>
      </c>
      <c r="AT2157">
        <v>0</v>
      </c>
      <c r="AU2157">
        <v>55</v>
      </c>
      <c r="AV2157" s="182">
        <v>11</v>
      </c>
      <c r="AW2157" s="184">
        <v>0</v>
      </c>
      <c r="AX2157" s="183" t="s">
        <v>1881</v>
      </c>
      <c r="AY2157" s="184">
        <v>0</v>
      </c>
      <c r="AZ2157">
        <v>0</v>
      </c>
      <c r="BA2157">
        <v>0</v>
      </c>
      <c r="BB2157">
        <v>0</v>
      </c>
      <c r="BC2157" s="182">
        <v>0</v>
      </c>
      <c r="BD2157" t="s">
        <v>1883</v>
      </c>
      <c r="BE2157" t="s">
        <v>1883</v>
      </c>
      <c r="BF2157" t="s">
        <v>1883</v>
      </c>
      <c r="BG2157" s="181" t="s">
        <v>1883</v>
      </c>
      <c r="BH2157">
        <v>10</v>
      </c>
      <c r="BI2157" s="184">
        <v>0</v>
      </c>
      <c r="BJ2157" s="182">
        <v>0</v>
      </c>
      <c r="BK2157" s="181" t="s">
        <v>1883</v>
      </c>
      <c r="BL2157">
        <v>0</v>
      </c>
      <c r="BM2157">
        <v>0</v>
      </c>
      <c r="BN2157">
        <v>0</v>
      </c>
    </row>
    <row r="2158" spans="1:66" x14ac:dyDescent="0.25">
      <c r="A2158">
        <v>10488</v>
      </c>
      <c r="B2158" t="s">
        <v>5679</v>
      </c>
      <c r="C2158">
        <v>6</v>
      </c>
      <c r="D2158">
        <v>0</v>
      </c>
      <c r="E2158">
        <v>0</v>
      </c>
      <c r="F2158" t="s">
        <v>1881</v>
      </c>
      <c r="G2158" t="s">
        <v>1882</v>
      </c>
      <c r="H2158" t="s">
        <v>1881</v>
      </c>
      <c r="I2158" t="s">
        <v>1881</v>
      </c>
      <c r="J2158" t="s">
        <v>1881</v>
      </c>
      <c r="K2158" t="s">
        <v>1881</v>
      </c>
      <c r="L2158" t="s">
        <v>1881</v>
      </c>
      <c r="M2158" s="180"/>
      <c r="N2158" t="s">
        <v>1883</v>
      </c>
      <c r="O2158" t="s">
        <v>1883</v>
      </c>
      <c r="P2158" t="s">
        <v>5680</v>
      </c>
      <c r="Q2158">
        <v>0</v>
      </c>
      <c r="R2158">
        <v>0</v>
      </c>
      <c r="S2158" t="s">
        <v>1883</v>
      </c>
      <c r="T2158" t="s">
        <v>1883</v>
      </c>
      <c r="U2158">
        <v>2</v>
      </c>
      <c r="V2158" t="s">
        <v>1896</v>
      </c>
      <c r="W2158">
        <v>18</v>
      </c>
      <c r="X2158">
        <v>0</v>
      </c>
      <c r="Y2158">
        <v>0</v>
      </c>
      <c r="Z2158" t="s">
        <v>1881</v>
      </c>
      <c r="AA2158" t="s">
        <v>1881</v>
      </c>
      <c r="AB2158" t="s">
        <v>1881</v>
      </c>
      <c r="AC2158">
        <v>0</v>
      </c>
      <c r="AD2158">
        <v>0</v>
      </c>
      <c r="AE2158">
        <v>0</v>
      </c>
      <c r="AF2158">
        <v>0</v>
      </c>
      <c r="AG2158" t="s">
        <v>1882</v>
      </c>
      <c r="AH2158" s="181" t="s">
        <v>1883</v>
      </c>
      <c r="AI2158" s="182">
        <v>861</v>
      </c>
      <c r="AJ2158" s="181" t="s">
        <v>5668</v>
      </c>
      <c r="AK2158" s="181" t="s">
        <v>1883</v>
      </c>
      <c r="AL2158" s="181" t="s">
        <v>1883</v>
      </c>
      <c r="AO2158" s="181"/>
      <c r="AQ2158">
        <v>10</v>
      </c>
      <c r="AR2158" s="182">
        <v>40</v>
      </c>
      <c r="AS2158" s="183" t="s">
        <v>1882</v>
      </c>
      <c r="AT2158">
        <v>0</v>
      </c>
      <c r="AU2158">
        <v>25</v>
      </c>
      <c r="AV2158" s="182">
        <v>5</v>
      </c>
      <c r="AW2158" s="184">
        <v>0</v>
      </c>
      <c r="AX2158" s="183" t="s">
        <v>1881</v>
      </c>
      <c r="AY2158" s="184">
        <v>0</v>
      </c>
      <c r="AZ2158">
        <v>0</v>
      </c>
      <c r="BA2158">
        <v>0</v>
      </c>
      <c r="BB2158">
        <v>0</v>
      </c>
      <c r="BC2158" s="182">
        <v>0</v>
      </c>
      <c r="BD2158" t="s">
        <v>1883</v>
      </c>
      <c r="BE2158" t="s">
        <v>1883</v>
      </c>
      <c r="BF2158" t="s">
        <v>1883</v>
      </c>
      <c r="BG2158" s="181" t="s">
        <v>1883</v>
      </c>
      <c r="BH2158">
        <v>18</v>
      </c>
      <c r="BI2158" s="184">
        <v>0</v>
      </c>
      <c r="BJ2158" s="182">
        <v>0</v>
      </c>
      <c r="BK2158" s="181" t="s">
        <v>1883</v>
      </c>
      <c r="BL2158">
        <v>0</v>
      </c>
      <c r="BM2158">
        <v>0</v>
      </c>
      <c r="BN2158">
        <v>0</v>
      </c>
    </row>
    <row r="2159" spans="1:66" x14ac:dyDescent="0.25">
      <c r="A2159">
        <v>10489</v>
      </c>
      <c r="B2159" t="s">
        <v>1668</v>
      </c>
      <c r="C2159">
        <v>6</v>
      </c>
      <c r="D2159">
        <v>0</v>
      </c>
      <c r="E2159">
        <v>0</v>
      </c>
      <c r="F2159" t="s">
        <v>1881</v>
      </c>
      <c r="G2159" t="s">
        <v>1882</v>
      </c>
      <c r="H2159" t="s">
        <v>1881</v>
      </c>
      <c r="I2159" t="s">
        <v>1881</v>
      </c>
      <c r="J2159" t="s">
        <v>1881</v>
      </c>
      <c r="K2159" t="s">
        <v>1881</v>
      </c>
      <c r="L2159" t="s">
        <v>1881</v>
      </c>
      <c r="M2159" s="180"/>
      <c r="N2159" t="s">
        <v>1883</v>
      </c>
      <c r="O2159" t="s">
        <v>1883</v>
      </c>
      <c r="P2159" t="s">
        <v>5681</v>
      </c>
      <c r="Q2159">
        <v>0</v>
      </c>
      <c r="R2159">
        <v>0</v>
      </c>
      <c r="S2159" t="s">
        <v>1883</v>
      </c>
      <c r="T2159" t="s">
        <v>1883</v>
      </c>
      <c r="U2159">
        <v>2</v>
      </c>
      <c r="V2159" t="s">
        <v>1896</v>
      </c>
      <c r="W2159">
        <v>9</v>
      </c>
      <c r="X2159">
        <v>0</v>
      </c>
      <c r="Y2159">
        <v>0</v>
      </c>
      <c r="Z2159" t="s">
        <v>1881</v>
      </c>
      <c r="AA2159" t="s">
        <v>1881</v>
      </c>
      <c r="AB2159" t="s">
        <v>1881</v>
      </c>
      <c r="AC2159">
        <v>0</v>
      </c>
      <c r="AD2159">
        <v>0</v>
      </c>
      <c r="AE2159">
        <v>0</v>
      </c>
      <c r="AF2159">
        <v>0</v>
      </c>
      <c r="AG2159" t="s">
        <v>1882</v>
      </c>
      <c r="AH2159" s="181" t="s">
        <v>1883</v>
      </c>
      <c r="AI2159" s="182">
        <v>861</v>
      </c>
      <c r="AJ2159" s="181" t="s">
        <v>5668</v>
      </c>
      <c r="AK2159" s="181" t="s">
        <v>1883</v>
      </c>
      <c r="AL2159" s="181" t="s">
        <v>1883</v>
      </c>
      <c r="AO2159" s="181"/>
      <c r="AQ2159">
        <v>10</v>
      </c>
      <c r="AR2159" s="182">
        <v>40</v>
      </c>
      <c r="AS2159" s="183" t="s">
        <v>1882</v>
      </c>
      <c r="AT2159">
        <v>0</v>
      </c>
      <c r="AU2159">
        <v>54</v>
      </c>
      <c r="AV2159" s="182">
        <v>6</v>
      </c>
      <c r="AW2159" s="184">
        <v>0</v>
      </c>
      <c r="AX2159" s="183" t="s">
        <v>1881</v>
      </c>
      <c r="AY2159" s="184">
        <v>0</v>
      </c>
      <c r="AZ2159">
        <v>0</v>
      </c>
      <c r="BA2159">
        <v>0</v>
      </c>
      <c r="BB2159">
        <v>0</v>
      </c>
      <c r="BC2159" s="182">
        <v>0</v>
      </c>
      <c r="BD2159" t="s">
        <v>1883</v>
      </c>
      <c r="BE2159" t="s">
        <v>1883</v>
      </c>
      <c r="BF2159" t="s">
        <v>1883</v>
      </c>
      <c r="BG2159" s="181" t="s">
        <v>1883</v>
      </c>
      <c r="BH2159">
        <v>9</v>
      </c>
      <c r="BI2159" s="184">
        <v>0</v>
      </c>
      <c r="BJ2159" s="182">
        <v>0</v>
      </c>
      <c r="BK2159" s="181" t="s">
        <v>1883</v>
      </c>
      <c r="BL2159">
        <v>0</v>
      </c>
      <c r="BM2159">
        <v>0</v>
      </c>
      <c r="BN2159">
        <v>0</v>
      </c>
    </row>
    <row r="2160" spans="1:66" x14ac:dyDescent="0.25">
      <c r="A2160">
        <v>10490</v>
      </c>
      <c r="B2160" t="s">
        <v>5682</v>
      </c>
      <c r="C2160">
        <v>1</v>
      </c>
      <c r="D2160">
        <v>0</v>
      </c>
      <c r="E2160">
        <v>0</v>
      </c>
      <c r="F2160" t="s">
        <v>1881</v>
      </c>
      <c r="G2160" t="s">
        <v>1882</v>
      </c>
      <c r="H2160" t="s">
        <v>1881</v>
      </c>
      <c r="I2160" t="s">
        <v>1881</v>
      </c>
      <c r="J2160" t="s">
        <v>1881</v>
      </c>
      <c r="K2160" t="s">
        <v>1881</v>
      </c>
      <c r="L2160" t="s">
        <v>1881</v>
      </c>
      <c r="M2160" s="180"/>
      <c r="N2160" t="s">
        <v>1883</v>
      </c>
      <c r="O2160" t="s">
        <v>1883</v>
      </c>
      <c r="P2160" t="s">
        <v>1883</v>
      </c>
      <c r="Q2160">
        <v>0</v>
      </c>
      <c r="R2160">
        <v>0</v>
      </c>
      <c r="S2160" t="s">
        <v>1883</v>
      </c>
      <c r="T2160" t="s">
        <v>1883</v>
      </c>
      <c r="U2160">
        <v>2</v>
      </c>
      <c r="V2160" t="s">
        <v>1896</v>
      </c>
      <c r="W2160">
        <v>22</v>
      </c>
      <c r="X2160">
        <v>0</v>
      </c>
      <c r="Y2160">
        <v>0</v>
      </c>
      <c r="Z2160" t="s">
        <v>1881</v>
      </c>
      <c r="AA2160" t="s">
        <v>1881</v>
      </c>
      <c r="AB2160" t="s">
        <v>1881</v>
      </c>
      <c r="AC2160">
        <v>0</v>
      </c>
      <c r="AD2160">
        <v>0</v>
      </c>
      <c r="AE2160">
        <v>0</v>
      </c>
      <c r="AF2160">
        <v>0</v>
      </c>
      <c r="AG2160" t="s">
        <v>1882</v>
      </c>
      <c r="AH2160" s="181" t="s">
        <v>1883</v>
      </c>
      <c r="AI2160" s="182">
        <v>861</v>
      </c>
      <c r="AJ2160" s="181" t="s">
        <v>5668</v>
      </c>
      <c r="AK2160" s="181" t="s">
        <v>1883</v>
      </c>
      <c r="AL2160" s="181" t="s">
        <v>1883</v>
      </c>
      <c r="AO2160" s="181"/>
      <c r="AQ2160">
        <v>10</v>
      </c>
      <c r="AR2160" s="182">
        <v>40</v>
      </c>
      <c r="AS2160" s="183" t="s">
        <v>1882</v>
      </c>
      <c r="AT2160">
        <v>0</v>
      </c>
      <c r="AU2160">
        <v>28</v>
      </c>
      <c r="AV2160" s="182">
        <v>0</v>
      </c>
      <c r="AW2160" s="184">
        <v>0</v>
      </c>
      <c r="AX2160" s="183" t="s">
        <v>1881</v>
      </c>
      <c r="AY2160" s="184">
        <v>0</v>
      </c>
      <c r="AZ2160">
        <v>0</v>
      </c>
      <c r="BA2160">
        <v>0</v>
      </c>
      <c r="BB2160">
        <v>0</v>
      </c>
      <c r="BC2160" s="182">
        <v>0</v>
      </c>
      <c r="BD2160" t="s">
        <v>1883</v>
      </c>
      <c r="BE2160" t="s">
        <v>1883</v>
      </c>
      <c r="BF2160" t="s">
        <v>1883</v>
      </c>
      <c r="BG2160" s="181" t="s">
        <v>1883</v>
      </c>
      <c r="BH2160">
        <v>22</v>
      </c>
      <c r="BI2160" s="184">
        <v>0</v>
      </c>
      <c r="BJ2160" s="182">
        <v>0</v>
      </c>
      <c r="BK2160" s="181" t="s">
        <v>1883</v>
      </c>
      <c r="BL2160">
        <v>0</v>
      </c>
      <c r="BM2160">
        <v>0</v>
      </c>
      <c r="BN2160">
        <v>0</v>
      </c>
    </row>
    <row r="2161" spans="1:66" x14ac:dyDescent="0.25">
      <c r="A2161">
        <v>10491</v>
      </c>
      <c r="B2161" t="s">
        <v>1318</v>
      </c>
      <c r="C2161">
        <v>1</v>
      </c>
      <c r="D2161">
        <v>0</v>
      </c>
      <c r="E2161">
        <v>0</v>
      </c>
      <c r="F2161" t="s">
        <v>1881</v>
      </c>
      <c r="G2161" t="s">
        <v>1882</v>
      </c>
      <c r="H2161" t="s">
        <v>1881</v>
      </c>
      <c r="I2161" t="s">
        <v>1881</v>
      </c>
      <c r="J2161" t="s">
        <v>1881</v>
      </c>
      <c r="K2161" t="s">
        <v>1881</v>
      </c>
      <c r="L2161" t="s">
        <v>1881</v>
      </c>
      <c r="M2161" s="180"/>
      <c r="N2161" t="s">
        <v>1883</v>
      </c>
      <c r="O2161" t="s">
        <v>1883</v>
      </c>
      <c r="P2161" t="s">
        <v>5683</v>
      </c>
      <c r="Q2161">
        <v>0</v>
      </c>
      <c r="R2161">
        <v>0</v>
      </c>
      <c r="S2161" t="s">
        <v>1883</v>
      </c>
      <c r="T2161" t="s">
        <v>1883</v>
      </c>
      <c r="U2161">
        <v>2</v>
      </c>
      <c r="V2161" t="s">
        <v>1896</v>
      </c>
      <c r="W2161">
        <v>20</v>
      </c>
      <c r="X2161">
        <v>0</v>
      </c>
      <c r="Y2161">
        <v>0</v>
      </c>
      <c r="Z2161" t="s">
        <v>1881</v>
      </c>
      <c r="AA2161" t="s">
        <v>1881</v>
      </c>
      <c r="AB2161" t="s">
        <v>1881</v>
      </c>
      <c r="AC2161">
        <v>0</v>
      </c>
      <c r="AD2161">
        <v>0</v>
      </c>
      <c r="AE2161">
        <v>0</v>
      </c>
      <c r="AF2161">
        <v>0</v>
      </c>
      <c r="AG2161" t="s">
        <v>1882</v>
      </c>
      <c r="AH2161" s="181" t="s">
        <v>1883</v>
      </c>
      <c r="AI2161" s="182">
        <v>861</v>
      </c>
      <c r="AJ2161" s="181" t="s">
        <v>5668</v>
      </c>
      <c r="AK2161" s="181" t="s">
        <v>1883</v>
      </c>
      <c r="AL2161" s="181" t="s">
        <v>1883</v>
      </c>
      <c r="AO2161" s="181"/>
      <c r="AQ2161">
        <v>10</v>
      </c>
      <c r="AR2161" s="182">
        <v>40</v>
      </c>
      <c r="AS2161" s="183" t="s">
        <v>1882</v>
      </c>
      <c r="AT2161">
        <v>0</v>
      </c>
      <c r="AU2161">
        <v>28</v>
      </c>
      <c r="AV2161" s="182">
        <v>6</v>
      </c>
      <c r="AW2161" s="184">
        <v>0</v>
      </c>
      <c r="AX2161" s="183" t="s">
        <v>1881</v>
      </c>
      <c r="AY2161" s="184">
        <v>0</v>
      </c>
      <c r="AZ2161">
        <v>0</v>
      </c>
      <c r="BA2161">
        <v>0</v>
      </c>
      <c r="BB2161">
        <v>0</v>
      </c>
      <c r="BC2161" s="182">
        <v>0</v>
      </c>
      <c r="BD2161" t="s">
        <v>1883</v>
      </c>
      <c r="BE2161" t="s">
        <v>1883</v>
      </c>
      <c r="BF2161" t="s">
        <v>1883</v>
      </c>
      <c r="BG2161" s="181" t="s">
        <v>1883</v>
      </c>
      <c r="BH2161">
        <v>20</v>
      </c>
      <c r="BI2161" s="184">
        <v>0</v>
      </c>
      <c r="BJ2161" s="182">
        <v>0</v>
      </c>
      <c r="BK2161" s="181" t="s">
        <v>1883</v>
      </c>
      <c r="BL2161">
        <v>0</v>
      </c>
      <c r="BM2161">
        <v>0</v>
      </c>
      <c r="BN2161">
        <v>0</v>
      </c>
    </row>
    <row r="2162" spans="1:66" x14ac:dyDescent="0.25">
      <c r="A2162">
        <v>10493</v>
      </c>
      <c r="B2162" t="s">
        <v>1320</v>
      </c>
      <c r="C2162">
        <v>1</v>
      </c>
      <c r="D2162">
        <v>0</v>
      </c>
      <c r="E2162">
        <v>0</v>
      </c>
      <c r="F2162" t="s">
        <v>1881</v>
      </c>
      <c r="G2162" t="s">
        <v>1882</v>
      </c>
      <c r="H2162" t="s">
        <v>1881</v>
      </c>
      <c r="I2162" t="s">
        <v>1881</v>
      </c>
      <c r="J2162" t="s">
        <v>1881</v>
      </c>
      <c r="K2162" t="s">
        <v>1881</v>
      </c>
      <c r="L2162" t="s">
        <v>1881</v>
      </c>
      <c r="M2162" s="180"/>
      <c r="N2162" t="s">
        <v>1883</v>
      </c>
      <c r="O2162" t="s">
        <v>1883</v>
      </c>
      <c r="P2162" t="s">
        <v>5684</v>
      </c>
      <c r="Q2162">
        <v>0</v>
      </c>
      <c r="R2162">
        <v>0</v>
      </c>
      <c r="S2162" t="s">
        <v>1883</v>
      </c>
      <c r="T2162" t="s">
        <v>1883</v>
      </c>
      <c r="U2162">
        <v>2</v>
      </c>
      <c r="V2162" t="s">
        <v>1896</v>
      </c>
      <c r="W2162">
        <v>10</v>
      </c>
      <c r="X2162">
        <v>0</v>
      </c>
      <c r="Y2162">
        <v>0</v>
      </c>
      <c r="Z2162" t="s">
        <v>1881</v>
      </c>
      <c r="AA2162" t="s">
        <v>1881</v>
      </c>
      <c r="AB2162" t="s">
        <v>1881</v>
      </c>
      <c r="AC2162">
        <v>0</v>
      </c>
      <c r="AD2162">
        <v>0</v>
      </c>
      <c r="AE2162">
        <v>0</v>
      </c>
      <c r="AF2162">
        <v>0</v>
      </c>
      <c r="AG2162" t="s">
        <v>1882</v>
      </c>
      <c r="AH2162" s="181" t="s">
        <v>1883</v>
      </c>
      <c r="AI2162" s="182">
        <v>861</v>
      </c>
      <c r="AJ2162" s="181" t="s">
        <v>5668</v>
      </c>
      <c r="AK2162" s="181" t="s">
        <v>1883</v>
      </c>
      <c r="AL2162" s="181" t="s">
        <v>1883</v>
      </c>
      <c r="AO2162" s="181"/>
      <c r="AQ2162">
        <v>10</v>
      </c>
      <c r="AR2162" s="182">
        <v>40</v>
      </c>
      <c r="AS2162" s="183" t="s">
        <v>1882</v>
      </c>
      <c r="AT2162">
        <v>0</v>
      </c>
      <c r="AU2162">
        <v>55</v>
      </c>
      <c r="AV2162" s="182">
        <v>9</v>
      </c>
      <c r="AW2162" s="184">
        <v>0</v>
      </c>
      <c r="AX2162" s="183" t="s">
        <v>1881</v>
      </c>
      <c r="AY2162" s="184">
        <v>0</v>
      </c>
      <c r="AZ2162">
        <v>0</v>
      </c>
      <c r="BA2162">
        <v>0</v>
      </c>
      <c r="BB2162">
        <v>0</v>
      </c>
      <c r="BC2162" s="182">
        <v>0</v>
      </c>
      <c r="BD2162" t="s">
        <v>1883</v>
      </c>
      <c r="BE2162" t="s">
        <v>1883</v>
      </c>
      <c r="BF2162" t="s">
        <v>1883</v>
      </c>
      <c r="BG2162" s="181" t="s">
        <v>1883</v>
      </c>
      <c r="BH2162">
        <v>10</v>
      </c>
      <c r="BI2162" s="184">
        <v>0</v>
      </c>
      <c r="BJ2162" s="182">
        <v>0</v>
      </c>
      <c r="BK2162" s="181" t="s">
        <v>1883</v>
      </c>
      <c r="BL2162">
        <v>0</v>
      </c>
      <c r="BM2162">
        <v>0</v>
      </c>
      <c r="BN2162">
        <v>0</v>
      </c>
    </row>
    <row r="2163" spans="1:66" x14ac:dyDescent="0.25">
      <c r="A2163">
        <v>10494</v>
      </c>
      <c r="B2163" t="s">
        <v>1322</v>
      </c>
      <c r="C2163">
        <v>10</v>
      </c>
      <c r="D2163">
        <v>0</v>
      </c>
      <c r="E2163">
        <v>0</v>
      </c>
      <c r="F2163" t="s">
        <v>1881</v>
      </c>
      <c r="G2163" t="s">
        <v>1882</v>
      </c>
      <c r="H2163" t="s">
        <v>1881</v>
      </c>
      <c r="I2163" t="s">
        <v>1881</v>
      </c>
      <c r="J2163" t="s">
        <v>1881</v>
      </c>
      <c r="K2163" t="s">
        <v>1881</v>
      </c>
      <c r="L2163" t="s">
        <v>1881</v>
      </c>
      <c r="M2163" s="180"/>
      <c r="N2163" t="s">
        <v>1883</v>
      </c>
      <c r="O2163" t="s">
        <v>1883</v>
      </c>
      <c r="P2163" t="s">
        <v>5685</v>
      </c>
      <c r="Q2163">
        <v>0</v>
      </c>
      <c r="R2163">
        <v>0</v>
      </c>
      <c r="S2163" t="s">
        <v>1883</v>
      </c>
      <c r="T2163" t="s">
        <v>1883</v>
      </c>
      <c r="U2163">
        <v>2</v>
      </c>
      <c r="V2163" t="s">
        <v>1896</v>
      </c>
      <c r="W2163">
        <v>10</v>
      </c>
      <c r="X2163">
        <v>0</v>
      </c>
      <c r="Y2163">
        <v>0</v>
      </c>
      <c r="Z2163" t="s">
        <v>1881</v>
      </c>
      <c r="AA2163" t="s">
        <v>1881</v>
      </c>
      <c r="AB2163" t="s">
        <v>1881</v>
      </c>
      <c r="AC2163">
        <v>0</v>
      </c>
      <c r="AD2163">
        <v>0</v>
      </c>
      <c r="AE2163">
        <v>0</v>
      </c>
      <c r="AF2163">
        <v>0</v>
      </c>
      <c r="AG2163" t="s">
        <v>1882</v>
      </c>
      <c r="AH2163" s="181" t="s">
        <v>1883</v>
      </c>
      <c r="AI2163" s="182">
        <v>861</v>
      </c>
      <c r="AJ2163" s="181" t="s">
        <v>5668</v>
      </c>
      <c r="AK2163" s="181" t="s">
        <v>1883</v>
      </c>
      <c r="AL2163" s="181" t="s">
        <v>1883</v>
      </c>
      <c r="AO2163" s="181"/>
      <c r="AQ2163">
        <v>10</v>
      </c>
      <c r="AR2163" s="182">
        <v>40</v>
      </c>
      <c r="AS2163" s="183" t="s">
        <v>1882</v>
      </c>
      <c r="AT2163">
        <v>0</v>
      </c>
      <c r="AU2163">
        <v>40</v>
      </c>
      <c r="AV2163" s="182">
        <v>5</v>
      </c>
      <c r="AW2163" s="184">
        <v>0</v>
      </c>
      <c r="AX2163" s="183" t="s">
        <v>1881</v>
      </c>
      <c r="AY2163" s="184">
        <v>0</v>
      </c>
      <c r="AZ2163">
        <v>0</v>
      </c>
      <c r="BA2163">
        <v>0</v>
      </c>
      <c r="BB2163">
        <v>0</v>
      </c>
      <c r="BC2163" s="182">
        <v>0</v>
      </c>
      <c r="BD2163" t="s">
        <v>1883</v>
      </c>
      <c r="BE2163" t="s">
        <v>1883</v>
      </c>
      <c r="BF2163" t="s">
        <v>1883</v>
      </c>
      <c r="BG2163" s="181" t="s">
        <v>1883</v>
      </c>
      <c r="BH2163">
        <v>10</v>
      </c>
      <c r="BI2163" s="184">
        <v>0</v>
      </c>
      <c r="BJ2163" s="182">
        <v>0</v>
      </c>
      <c r="BK2163" s="181" t="s">
        <v>1883</v>
      </c>
      <c r="BL2163">
        <v>0</v>
      </c>
      <c r="BM2163">
        <v>0</v>
      </c>
      <c r="BN2163">
        <v>0</v>
      </c>
    </row>
    <row r="2164" spans="1:66" x14ac:dyDescent="0.25">
      <c r="A2164">
        <v>10495</v>
      </c>
      <c r="B2164" t="s">
        <v>5686</v>
      </c>
      <c r="C2164">
        <v>14</v>
      </c>
      <c r="D2164">
        <v>0</v>
      </c>
      <c r="E2164">
        <v>0</v>
      </c>
      <c r="F2164" t="s">
        <v>1881</v>
      </c>
      <c r="G2164" t="s">
        <v>1882</v>
      </c>
      <c r="H2164" t="s">
        <v>1881</v>
      </c>
      <c r="I2164" t="s">
        <v>1881</v>
      </c>
      <c r="J2164" t="s">
        <v>1881</v>
      </c>
      <c r="K2164" t="s">
        <v>1881</v>
      </c>
      <c r="L2164" t="s">
        <v>1881</v>
      </c>
      <c r="M2164" s="180"/>
      <c r="N2164" t="s">
        <v>1883</v>
      </c>
      <c r="O2164" t="s">
        <v>1883</v>
      </c>
      <c r="P2164" t="s">
        <v>5687</v>
      </c>
      <c r="Q2164">
        <v>0</v>
      </c>
      <c r="R2164">
        <v>0</v>
      </c>
      <c r="S2164" t="s">
        <v>1883</v>
      </c>
      <c r="T2164" t="s">
        <v>1883</v>
      </c>
      <c r="U2164">
        <v>2</v>
      </c>
      <c r="V2164" t="s">
        <v>1896</v>
      </c>
      <c r="W2164">
        <v>7</v>
      </c>
      <c r="X2164">
        <v>0</v>
      </c>
      <c r="Y2164">
        <v>0</v>
      </c>
      <c r="Z2164" t="s">
        <v>1881</v>
      </c>
      <c r="AA2164" t="s">
        <v>1881</v>
      </c>
      <c r="AB2164" t="s">
        <v>1881</v>
      </c>
      <c r="AC2164">
        <v>0</v>
      </c>
      <c r="AD2164">
        <v>0</v>
      </c>
      <c r="AE2164">
        <v>0</v>
      </c>
      <c r="AF2164">
        <v>0</v>
      </c>
      <c r="AG2164" t="s">
        <v>1882</v>
      </c>
      <c r="AH2164" s="181" t="s">
        <v>1883</v>
      </c>
      <c r="AI2164" s="182">
        <v>861</v>
      </c>
      <c r="AJ2164" s="181" t="s">
        <v>5668</v>
      </c>
      <c r="AK2164" s="181" t="s">
        <v>1883</v>
      </c>
      <c r="AL2164" s="181" t="s">
        <v>1883</v>
      </c>
      <c r="AO2164" s="181"/>
      <c r="AQ2164">
        <v>10</v>
      </c>
      <c r="AR2164" s="182">
        <v>40</v>
      </c>
      <c r="AS2164" s="183" t="s">
        <v>1882</v>
      </c>
      <c r="AT2164">
        <v>0</v>
      </c>
      <c r="AU2164">
        <v>54</v>
      </c>
      <c r="AV2164" s="182">
        <v>6</v>
      </c>
      <c r="AW2164" s="184">
        <v>0</v>
      </c>
      <c r="AX2164" s="183" t="s">
        <v>1881</v>
      </c>
      <c r="AY2164" s="184">
        <v>0</v>
      </c>
      <c r="AZ2164">
        <v>0</v>
      </c>
      <c r="BA2164">
        <v>0</v>
      </c>
      <c r="BB2164">
        <v>0</v>
      </c>
      <c r="BC2164" s="182">
        <v>0</v>
      </c>
      <c r="BD2164" t="s">
        <v>1883</v>
      </c>
      <c r="BE2164" t="s">
        <v>1883</v>
      </c>
      <c r="BF2164" t="s">
        <v>1883</v>
      </c>
      <c r="BG2164" s="181" t="s">
        <v>1883</v>
      </c>
      <c r="BH2164">
        <v>7</v>
      </c>
      <c r="BI2164" s="184">
        <v>0</v>
      </c>
      <c r="BJ2164" s="182">
        <v>0</v>
      </c>
      <c r="BK2164" s="181" t="s">
        <v>1883</v>
      </c>
      <c r="BL2164">
        <v>0</v>
      </c>
      <c r="BM2164">
        <v>0</v>
      </c>
      <c r="BN2164">
        <v>0</v>
      </c>
    </row>
    <row r="2165" spans="1:66" x14ac:dyDescent="0.25">
      <c r="A2165">
        <v>10496</v>
      </c>
      <c r="B2165" t="s">
        <v>5688</v>
      </c>
      <c r="C2165">
        <v>1</v>
      </c>
      <c r="D2165">
        <v>0</v>
      </c>
      <c r="E2165">
        <v>0</v>
      </c>
      <c r="F2165" t="s">
        <v>1881</v>
      </c>
      <c r="G2165" t="s">
        <v>1882</v>
      </c>
      <c r="H2165" t="s">
        <v>1881</v>
      </c>
      <c r="I2165" t="s">
        <v>1881</v>
      </c>
      <c r="J2165" t="s">
        <v>1881</v>
      </c>
      <c r="K2165" t="s">
        <v>1881</v>
      </c>
      <c r="L2165" t="s">
        <v>1881</v>
      </c>
      <c r="M2165" s="180"/>
      <c r="N2165" t="s">
        <v>1883</v>
      </c>
      <c r="O2165" t="s">
        <v>1883</v>
      </c>
      <c r="P2165" t="s">
        <v>5689</v>
      </c>
      <c r="Q2165">
        <v>0</v>
      </c>
      <c r="R2165">
        <v>0</v>
      </c>
      <c r="S2165" t="s">
        <v>1883</v>
      </c>
      <c r="T2165" t="s">
        <v>1883</v>
      </c>
      <c r="U2165">
        <v>2</v>
      </c>
      <c r="V2165" t="s">
        <v>1896</v>
      </c>
      <c r="W2165">
        <v>15</v>
      </c>
      <c r="X2165">
        <v>0</v>
      </c>
      <c r="Y2165">
        <v>0</v>
      </c>
      <c r="Z2165" t="s">
        <v>1881</v>
      </c>
      <c r="AA2165" t="s">
        <v>1881</v>
      </c>
      <c r="AB2165" t="s">
        <v>1881</v>
      </c>
      <c r="AC2165">
        <v>0</v>
      </c>
      <c r="AD2165">
        <v>0</v>
      </c>
      <c r="AE2165">
        <v>0</v>
      </c>
      <c r="AF2165">
        <v>0</v>
      </c>
      <c r="AG2165" t="s">
        <v>1882</v>
      </c>
      <c r="AH2165" s="181" t="s">
        <v>1883</v>
      </c>
      <c r="AI2165" s="182">
        <v>861</v>
      </c>
      <c r="AJ2165" s="181" t="s">
        <v>5668</v>
      </c>
      <c r="AK2165" s="181" t="s">
        <v>1883</v>
      </c>
      <c r="AL2165" s="181" t="s">
        <v>1883</v>
      </c>
      <c r="AO2165" s="181"/>
      <c r="AQ2165">
        <v>10</v>
      </c>
      <c r="AR2165" s="182">
        <v>40</v>
      </c>
      <c r="AS2165" s="183" t="s">
        <v>1882</v>
      </c>
      <c r="AT2165">
        <v>0</v>
      </c>
      <c r="AU2165">
        <v>40</v>
      </c>
      <c r="AV2165" s="182">
        <v>8</v>
      </c>
      <c r="AW2165" s="184">
        <v>0</v>
      </c>
      <c r="AX2165" s="183" t="s">
        <v>1881</v>
      </c>
      <c r="AY2165" s="184">
        <v>0</v>
      </c>
      <c r="AZ2165">
        <v>0</v>
      </c>
      <c r="BA2165">
        <v>0</v>
      </c>
      <c r="BB2165">
        <v>0</v>
      </c>
      <c r="BC2165" s="182">
        <v>0</v>
      </c>
      <c r="BD2165" t="s">
        <v>1883</v>
      </c>
      <c r="BE2165" t="s">
        <v>1883</v>
      </c>
      <c r="BF2165" t="s">
        <v>1883</v>
      </c>
      <c r="BG2165" s="181" t="s">
        <v>1883</v>
      </c>
      <c r="BH2165">
        <v>15</v>
      </c>
      <c r="BI2165" s="184">
        <v>0</v>
      </c>
      <c r="BJ2165" s="182">
        <v>0</v>
      </c>
      <c r="BK2165" s="181" t="s">
        <v>1883</v>
      </c>
      <c r="BL2165">
        <v>0</v>
      </c>
      <c r="BM2165">
        <v>0</v>
      </c>
      <c r="BN2165">
        <v>0</v>
      </c>
    </row>
    <row r="2166" spans="1:66" x14ac:dyDescent="0.25">
      <c r="A2166">
        <v>10497</v>
      </c>
      <c r="B2166" t="s">
        <v>5690</v>
      </c>
      <c r="C2166">
        <v>10</v>
      </c>
      <c r="D2166">
        <v>0</v>
      </c>
      <c r="E2166">
        <v>0</v>
      </c>
      <c r="F2166" t="s">
        <v>1881</v>
      </c>
      <c r="G2166" t="s">
        <v>1882</v>
      </c>
      <c r="H2166" t="s">
        <v>1881</v>
      </c>
      <c r="I2166" t="s">
        <v>1881</v>
      </c>
      <c r="J2166" t="s">
        <v>1881</v>
      </c>
      <c r="K2166" t="s">
        <v>1881</v>
      </c>
      <c r="L2166" t="s">
        <v>1881</v>
      </c>
      <c r="M2166" s="180"/>
      <c r="N2166" t="s">
        <v>1883</v>
      </c>
      <c r="O2166" t="s">
        <v>1883</v>
      </c>
      <c r="P2166" t="s">
        <v>1883</v>
      </c>
      <c r="Q2166">
        <v>0</v>
      </c>
      <c r="R2166">
        <v>0</v>
      </c>
      <c r="S2166" t="s">
        <v>1883</v>
      </c>
      <c r="T2166" t="s">
        <v>1883</v>
      </c>
      <c r="U2166">
        <v>2</v>
      </c>
      <c r="V2166" t="s">
        <v>1896</v>
      </c>
      <c r="W2166">
        <v>10</v>
      </c>
      <c r="X2166">
        <v>0</v>
      </c>
      <c r="Y2166">
        <v>0</v>
      </c>
      <c r="Z2166" t="s">
        <v>1881</v>
      </c>
      <c r="AA2166" t="s">
        <v>1881</v>
      </c>
      <c r="AB2166" t="s">
        <v>1881</v>
      </c>
      <c r="AC2166">
        <v>0</v>
      </c>
      <c r="AD2166">
        <v>0</v>
      </c>
      <c r="AE2166">
        <v>0</v>
      </c>
      <c r="AF2166">
        <v>0</v>
      </c>
      <c r="AG2166" t="s">
        <v>1882</v>
      </c>
      <c r="AH2166" s="181" t="s">
        <v>1883</v>
      </c>
      <c r="AI2166" s="182">
        <v>861</v>
      </c>
      <c r="AJ2166" s="181" t="s">
        <v>5668</v>
      </c>
      <c r="AK2166" s="181" t="s">
        <v>1883</v>
      </c>
      <c r="AL2166" s="181" t="s">
        <v>1883</v>
      </c>
      <c r="AO2166" s="181"/>
      <c r="AQ2166">
        <v>10</v>
      </c>
      <c r="AR2166" s="182">
        <v>40</v>
      </c>
      <c r="AS2166" s="183" t="s">
        <v>1882</v>
      </c>
      <c r="AT2166">
        <v>0</v>
      </c>
      <c r="AU2166">
        <v>0</v>
      </c>
      <c r="AV2166" s="182">
        <v>0</v>
      </c>
      <c r="AW2166" s="184">
        <v>0</v>
      </c>
      <c r="AX2166" s="183" t="s">
        <v>1881</v>
      </c>
      <c r="AY2166" s="184">
        <v>0</v>
      </c>
      <c r="AZ2166">
        <v>0</v>
      </c>
      <c r="BA2166">
        <v>0</v>
      </c>
      <c r="BB2166">
        <v>0</v>
      </c>
      <c r="BC2166" s="182">
        <v>0</v>
      </c>
      <c r="BD2166" t="s">
        <v>1883</v>
      </c>
      <c r="BE2166" t="s">
        <v>1883</v>
      </c>
      <c r="BF2166" t="s">
        <v>1883</v>
      </c>
      <c r="BG2166" s="181" t="s">
        <v>1883</v>
      </c>
      <c r="BH2166">
        <v>10</v>
      </c>
      <c r="BI2166" s="184">
        <v>0</v>
      </c>
      <c r="BJ2166" s="182">
        <v>0</v>
      </c>
      <c r="BK2166" s="181" t="s">
        <v>1883</v>
      </c>
      <c r="BL2166">
        <v>0</v>
      </c>
      <c r="BM2166">
        <v>0</v>
      </c>
      <c r="BN2166">
        <v>0</v>
      </c>
    </row>
    <row r="2167" spans="1:66" x14ac:dyDescent="0.25">
      <c r="A2167">
        <v>10498</v>
      </c>
      <c r="B2167" t="s">
        <v>1492</v>
      </c>
      <c r="C2167">
        <v>14</v>
      </c>
      <c r="D2167">
        <v>0</v>
      </c>
      <c r="E2167">
        <v>0</v>
      </c>
      <c r="F2167" t="s">
        <v>1881</v>
      </c>
      <c r="G2167" t="s">
        <v>1882</v>
      </c>
      <c r="H2167" t="s">
        <v>1881</v>
      </c>
      <c r="I2167" t="s">
        <v>1881</v>
      </c>
      <c r="J2167" t="s">
        <v>1881</v>
      </c>
      <c r="K2167" t="s">
        <v>1881</v>
      </c>
      <c r="L2167" t="s">
        <v>1881</v>
      </c>
      <c r="M2167" s="180"/>
      <c r="N2167" t="s">
        <v>1883</v>
      </c>
      <c r="O2167" t="s">
        <v>1883</v>
      </c>
      <c r="P2167" t="s">
        <v>1883</v>
      </c>
      <c r="Q2167">
        <v>0</v>
      </c>
      <c r="R2167">
        <v>0</v>
      </c>
      <c r="S2167" t="s">
        <v>1883</v>
      </c>
      <c r="T2167" t="s">
        <v>1883</v>
      </c>
      <c r="U2167">
        <v>2</v>
      </c>
      <c r="V2167" t="s">
        <v>1896</v>
      </c>
      <c r="W2167">
        <v>7</v>
      </c>
      <c r="X2167">
        <v>0</v>
      </c>
      <c r="Y2167">
        <v>0</v>
      </c>
      <c r="Z2167" t="s">
        <v>1881</v>
      </c>
      <c r="AA2167" t="s">
        <v>1881</v>
      </c>
      <c r="AB2167" t="s">
        <v>1881</v>
      </c>
      <c r="AC2167">
        <v>0</v>
      </c>
      <c r="AD2167">
        <v>0</v>
      </c>
      <c r="AE2167">
        <v>0</v>
      </c>
      <c r="AF2167">
        <v>0</v>
      </c>
      <c r="AG2167" t="s">
        <v>1882</v>
      </c>
      <c r="AH2167" s="181" t="s">
        <v>1883</v>
      </c>
      <c r="AI2167" s="182">
        <v>861</v>
      </c>
      <c r="AJ2167" s="181" t="s">
        <v>5668</v>
      </c>
      <c r="AK2167" s="181" t="s">
        <v>1883</v>
      </c>
      <c r="AL2167" s="181" t="s">
        <v>1883</v>
      </c>
      <c r="AO2167" s="181"/>
      <c r="AQ2167">
        <v>10</v>
      </c>
      <c r="AR2167" s="182">
        <v>40</v>
      </c>
      <c r="AS2167" s="183" t="s">
        <v>1882</v>
      </c>
      <c r="AT2167">
        <v>0</v>
      </c>
      <c r="AU2167">
        <v>0</v>
      </c>
      <c r="AV2167" s="182">
        <v>0</v>
      </c>
      <c r="AW2167" s="184">
        <v>0</v>
      </c>
      <c r="AX2167" s="183" t="s">
        <v>1881</v>
      </c>
      <c r="AY2167" s="184">
        <v>0</v>
      </c>
      <c r="AZ2167">
        <v>0</v>
      </c>
      <c r="BA2167">
        <v>0</v>
      </c>
      <c r="BB2167">
        <v>0</v>
      </c>
      <c r="BC2167" s="182">
        <v>0</v>
      </c>
      <c r="BD2167" t="s">
        <v>1883</v>
      </c>
      <c r="BE2167" t="s">
        <v>1883</v>
      </c>
      <c r="BF2167" t="s">
        <v>1883</v>
      </c>
      <c r="BG2167" s="181" t="s">
        <v>1883</v>
      </c>
      <c r="BH2167">
        <v>7</v>
      </c>
      <c r="BI2167" s="184">
        <v>0</v>
      </c>
      <c r="BJ2167" s="182">
        <v>0</v>
      </c>
      <c r="BK2167" s="181" t="s">
        <v>1883</v>
      </c>
      <c r="BL2167">
        <v>0</v>
      </c>
      <c r="BM2167">
        <v>0</v>
      </c>
      <c r="BN2167">
        <v>0</v>
      </c>
    </row>
    <row r="2168" spans="1:66" x14ac:dyDescent="0.25">
      <c r="A2168">
        <v>10499</v>
      </c>
      <c r="B2168" t="s">
        <v>5691</v>
      </c>
      <c r="C2168">
        <v>6</v>
      </c>
      <c r="D2168">
        <v>0</v>
      </c>
      <c r="E2168">
        <v>0</v>
      </c>
      <c r="F2168" t="s">
        <v>1881</v>
      </c>
      <c r="G2168" t="s">
        <v>1882</v>
      </c>
      <c r="H2168" t="s">
        <v>1881</v>
      </c>
      <c r="I2168" t="s">
        <v>1881</v>
      </c>
      <c r="J2168" t="s">
        <v>1881</v>
      </c>
      <c r="K2168" t="s">
        <v>1881</v>
      </c>
      <c r="L2168" t="s">
        <v>1881</v>
      </c>
      <c r="M2168" s="180"/>
      <c r="N2168" t="s">
        <v>1883</v>
      </c>
      <c r="O2168" t="s">
        <v>1883</v>
      </c>
      <c r="P2168" t="s">
        <v>5692</v>
      </c>
      <c r="Q2168">
        <v>0</v>
      </c>
      <c r="R2168">
        <v>0</v>
      </c>
      <c r="S2168" t="s">
        <v>1883</v>
      </c>
      <c r="T2168" t="s">
        <v>1883</v>
      </c>
      <c r="U2168">
        <v>2</v>
      </c>
      <c r="V2168" t="s">
        <v>1896</v>
      </c>
      <c r="W2168">
        <v>9</v>
      </c>
      <c r="X2168">
        <v>0</v>
      </c>
      <c r="Y2168">
        <v>0</v>
      </c>
      <c r="Z2168" t="s">
        <v>1881</v>
      </c>
      <c r="AA2168" t="s">
        <v>1881</v>
      </c>
      <c r="AB2168" t="s">
        <v>1881</v>
      </c>
      <c r="AC2168">
        <v>0</v>
      </c>
      <c r="AD2168">
        <v>0</v>
      </c>
      <c r="AE2168">
        <v>0</v>
      </c>
      <c r="AF2168">
        <v>0</v>
      </c>
      <c r="AG2168" t="s">
        <v>1882</v>
      </c>
      <c r="AH2168" s="181" t="s">
        <v>1883</v>
      </c>
      <c r="AI2168" s="182">
        <v>861</v>
      </c>
      <c r="AJ2168" s="181" t="s">
        <v>5668</v>
      </c>
      <c r="AK2168" s="181" t="s">
        <v>1883</v>
      </c>
      <c r="AL2168" s="181" t="s">
        <v>1883</v>
      </c>
      <c r="AO2168" s="181"/>
      <c r="AQ2168">
        <v>10</v>
      </c>
      <c r="AR2168" s="182">
        <v>40</v>
      </c>
      <c r="AS2168" s="183" t="s">
        <v>1882</v>
      </c>
      <c r="AT2168">
        <v>0</v>
      </c>
      <c r="AU2168">
        <v>0</v>
      </c>
      <c r="AV2168" s="182">
        <v>0</v>
      </c>
      <c r="AW2168" s="184">
        <v>0</v>
      </c>
      <c r="AX2168" s="183" t="s">
        <v>1881</v>
      </c>
      <c r="AY2168" s="184">
        <v>0</v>
      </c>
      <c r="AZ2168">
        <v>0</v>
      </c>
      <c r="BA2168">
        <v>0</v>
      </c>
      <c r="BB2168">
        <v>0</v>
      </c>
      <c r="BC2168" s="182">
        <v>0</v>
      </c>
      <c r="BD2168" t="s">
        <v>1883</v>
      </c>
      <c r="BE2168" t="s">
        <v>1883</v>
      </c>
      <c r="BF2168" t="s">
        <v>1883</v>
      </c>
      <c r="BG2168" s="181" t="s">
        <v>1883</v>
      </c>
      <c r="BH2168">
        <v>9</v>
      </c>
      <c r="BI2168" s="184">
        <v>0</v>
      </c>
      <c r="BJ2168" s="182">
        <v>0</v>
      </c>
      <c r="BK2168" s="181" t="s">
        <v>1883</v>
      </c>
      <c r="BL2168">
        <v>0</v>
      </c>
      <c r="BM2168">
        <v>0</v>
      </c>
      <c r="BN2168">
        <v>0</v>
      </c>
    </row>
    <row r="2169" spans="1:66" x14ac:dyDescent="0.25">
      <c r="A2169">
        <v>10500</v>
      </c>
      <c r="B2169" t="s">
        <v>5693</v>
      </c>
      <c r="C2169">
        <v>6</v>
      </c>
      <c r="D2169">
        <v>0</v>
      </c>
      <c r="E2169">
        <v>0</v>
      </c>
      <c r="F2169" t="s">
        <v>1881</v>
      </c>
      <c r="G2169" t="s">
        <v>1882</v>
      </c>
      <c r="H2169" t="s">
        <v>1881</v>
      </c>
      <c r="I2169" t="s">
        <v>1881</v>
      </c>
      <c r="J2169" t="s">
        <v>1881</v>
      </c>
      <c r="K2169" t="s">
        <v>1881</v>
      </c>
      <c r="L2169" t="s">
        <v>1881</v>
      </c>
      <c r="M2169" s="180"/>
      <c r="N2169" t="s">
        <v>1883</v>
      </c>
      <c r="O2169" t="s">
        <v>1883</v>
      </c>
      <c r="P2169" t="s">
        <v>5694</v>
      </c>
      <c r="Q2169">
        <v>0</v>
      </c>
      <c r="R2169">
        <v>0</v>
      </c>
      <c r="S2169" t="s">
        <v>1883</v>
      </c>
      <c r="T2169" t="s">
        <v>1883</v>
      </c>
      <c r="U2169">
        <v>2</v>
      </c>
      <c r="V2169" t="s">
        <v>1896</v>
      </c>
      <c r="W2169">
        <v>18</v>
      </c>
      <c r="X2169">
        <v>0</v>
      </c>
      <c r="Y2169">
        <v>0</v>
      </c>
      <c r="Z2169" t="s">
        <v>1881</v>
      </c>
      <c r="AA2169" t="s">
        <v>1881</v>
      </c>
      <c r="AB2169" t="s">
        <v>1881</v>
      </c>
      <c r="AC2169">
        <v>0</v>
      </c>
      <c r="AD2169">
        <v>0</v>
      </c>
      <c r="AE2169">
        <v>0</v>
      </c>
      <c r="AF2169">
        <v>0</v>
      </c>
      <c r="AG2169" t="s">
        <v>1882</v>
      </c>
      <c r="AH2169" s="181" t="s">
        <v>1883</v>
      </c>
      <c r="AI2169" s="182">
        <v>861</v>
      </c>
      <c r="AJ2169" s="181" t="s">
        <v>5668</v>
      </c>
      <c r="AK2169" s="181" t="s">
        <v>1883</v>
      </c>
      <c r="AL2169" s="181" t="s">
        <v>1883</v>
      </c>
      <c r="AO2169" s="181"/>
      <c r="AQ2169">
        <v>10</v>
      </c>
      <c r="AR2169" s="182">
        <v>40</v>
      </c>
      <c r="AS2169" s="183" t="s">
        <v>1882</v>
      </c>
      <c r="AT2169">
        <v>0</v>
      </c>
      <c r="AU2169">
        <v>25</v>
      </c>
      <c r="AV2169" s="182">
        <v>5</v>
      </c>
      <c r="AW2169" s="184">
        <v>0</v>
      </c>
      <c r="AX2169" s="183" t="s">
        <v>1881</v>
      </c>
      <c r="AY2169" s="184">
        <v>0</v>
      </c>
      <c r="AZ2169">
        <v>0</v>
      </c>
      <c r="BA2169">
        <v>0</v>
      </c>
      <c r="BB2169">
        <v>0</v>
      </c>
      <c r="BC2169" s="182">
        <v>0</v>
      </c>
      <c r="BD2169" t="s">
        <v>1883</v>
      </c>
      <c r="BE2169" t="s">
        <v>1883</v>
      </c>
      <c r="BF2169" t="s">
        <v>1883</v>
      </c>
      <c r="BG2169" s="181" t="s">
        <v>1883</v>
      </c>
      <c r="BH2169">
        <v>18</v>
      </c>
      <c r="BI2169" s="184">
        <v>0</v>
      </c>
      <c r="BJ2169" s="182">
        <v>0</v>
      </c>
      <c r="BK2169" s="181" t="s">
        <v>1883</v>
      </c>
      <c r="BL2169">
        <v>0</v>
      </c>
      <c r="BM2169">
        <v>0</v>
      </c>
      <c r="BN2169">
        <v>0</v>
      </c>
    </row>
    <row r="2170" spans="1:66" x14ac:dyDescent="0.25">
      <c r="A2170">
        <v>10502</v>
      </c>
      <c r="B2170" t="s">
        <v>5695</v>
      </c>
      <c r="C2170">
        <v>1</v>
      </c>
      <c r="D2170">
        <v>0</v>
      </c>
      <c r="E2170">
        <v>0</v>
      </c>
      <c r="F2170" t="s">
        <v>1881</v>
      </c>
      <c r="G2170" t="s">
        <v>1882</v>
      </c>
      <c r="H2170" t="s">
        <v>1881</v>
      </c>
      <c r="I2170" t="s">
        <v>1881</v>
      </c>
      <c r="J2170" t="s">
        <v>1881</v>
      </c>
      <c r="K2170" t="s">
        <v>1881</v>
      </c>
      <c r="L2170" t="s">
        <v>1881</v>
      </c>
      <c r="M2170" s="180"/>
      <c r="N2170" t="s">
        <v>1883</v>
      </c>
      <c r="O2170" t="s">
        <v>1883</v>
      </c>
      <c r="P2170" t="s">
        <v>5696</v>
      </c>
      <c r="Q2170">
        <v>0</v>
      </c>
      <c r="R2170">
        <v>0</v>
      </c>
      <c r="S2170" t="s">
        <v>1883</v>
      </c>
      <c r="T2170" t="s">
        <v>1883</v>
      </c>
      <c r="U2170">
        <v>2</v>
      </c>
      <c r="V2170" t="s">
        <v>1896</v>
      </c>
      <c r="W2170">
        <v>8</v>
      </c>
      <c r="X2170">
        <v>0</v>
      </c>
      <c r="Y2170">
        <v>0</v>
      </c>
      <c r="Z2170" t="s">
        <v>1881</v>
      </c>
      <c r="AA2170" t="s">
        <v>1881</v>
      </c>
      <c r="AB2170" t="s">
        <v>1881</v>
      </c>
      <c r="AC2170">
        <v>0</v>
      </c>
      <c r="AD2170">
        <v>0</v>
      </c>
      <c r="AE2170">
        <v>0</v>
      </c>
      <c r="AF2170">
        <v>0</v>
      </c>
      <c r="AG2170" t="s">
        <v>1882</v>
      </c>
      <c r="AH2170" s="181" t="s">
        <v>1883</v>
      </c>
      <c r="AI2170" s="182">
        <v>861</v>
      </c>
      <c r="AJ2170" s="181" t="s">
        <v>5668</v>
      </c>
      <c r="AK2170" s="181" t="s">
        <v>1883</v>
      </c>
      <c r="AL2170" s="181" t="s">
        <v>1883</v>
      </c>
      <c r="AO2170" s="181"/>
      <c r="AQ2170">
        <v>10</v>
      </c>
      <c r="AR2170" s="182">
        <v>40</v>
      </c>
      <c r="AS2170" s="183" t="s">
        <v>1882</v>
      </c>
      <c r="AT2170">
        <v>0</v>
      </c>
      <c r="AU2170">
        <v>42</v>
      </c>
      <c r="AV2170" s="182">
        <v>10</v>
      </c>
      <c r="AW2170" s="184">
        <v>0</v>
      </c>
      <c r="AX2170" s="183" t="s">
        <v>1881</v>
      </c>
      <c r="AY2170" s="184">
        <v>0</v>
      </c>
      <c r="AZ2170">
        <v>0</v>
      </c>
      <c r="BA2170">
        <v>0</v>
      </c>
      <c r="BB2170">
        <v>0</v>
      </c>
      <c r="BC2170" s="182">
        <v>0</v>
      </c>
      <c r="BD2170" t="s">
        <v>1883</v>
      </c>
      <c r="BE2170" t="s">
        <v>1883</v>
      </c>
      <c r="BF2170" t="s">
        <v>1883</v>
      </c>
      <c r="BG2170" s="181" t="s">
        <v>1883</v>
      </c>
      <c r="BH2170">
        <v>8</v>
      </c>
      <c r="BI2170" s="184">
        <v>0</v>
      </c>
      <c r="BJ2170" s="182">
        <v>0</v>
      </c>
      <c r="BK2170" s="181" t="s">
        <v>1883</v>
      </c>
      <c r="BL2170">
        <v>0</v>
      </c>
      <c r="BM2170">
        <v>0</v>
      </c>
      <c r="BN2170">
        <v>0</v>
      </c>
    </row>
    <row r="2171" spans="1:66" x14ac:dyDescent="0.25">
      <c r="A2171">
        <v>10503</v>
      </c>
      <c r="B2171" t="s">
        <v>5697</v>
      </c>
      <c r="C2171">
        <v>1</v>
      </c>
      <c r="D2171">
        <v>0</v>
      </c>
      <c r="E2171">
        <v>0</v>
      </c>
      <c r="F2171" t="s">
        <v>1881</v>
      </c>
      <c r="G2171" t="s">
        <v>1882</v>
      </c>
      <c r="H2171" t="s">
        <v>1881</v>
      </c>
      <c r="I2171" t="s">
        <v>1881</v>
      </c>
      <c r="J2171" t="s">
        <v>1881</v>
      </c>
      <c r="K2171" t="s">
        <v>1881</v>
      </c>
      <c r="L2171" t="s">
        <v>1881</v>
      </c>
      <c r="M2171" s="180"/>
      <c r="N2171" t="s">
        <v>1883</v>
      </c>
      <c r="O2171" t="s">
        <v>1883</v>
      </c>
      <c r="P2171" t="s">
        <v>5698</v>
      </c>
      <c r="Q2171">
        <v>0</v>
      </c>
      <c r="R2171">
        <v>0</v>
      </c>
      <c r="S2171" t="s">
        <v>1883</v>
      </c>
      <c r="T2171" t="s">
        <v>1883</v>
      </c>
      <c r="U2171">
        <v>2</v>
      </c>
      <c r="V2171" t="s">
        <v>1896</v>
      </c>
      <c r="W2171">
        <v>15</v>
      </c>
      <c r="X2171">
        <v>0</v>
      </c>
      <c r="Y2171">
        <v>0</v>
      </c>
      <c r="Z2171" t="s">
        <v>1881</v>
      </c>
      <c r="AA2171" t="s">
        <v>1881</v>
      </c>
      <c r="AB2171" t="s">
        <v>1881</v>
      </c>
      <c r="AC2171">
        <v>0</v>
      </c>
      <c r="AD2171">
        <v>0</v>
      </c>
      <c r="AE2171">
        <v>0</v>
      </c>
      <c r="AF2171">
        <v>0</v>
      </c>
      <c r="AG2171" t="s">
        <v>1882</v>
      </c>
      <c r="AH2171" s="181" t="s">
        <v>1883</v>
      </c>
      <c r="AI2171" s="182">
        <v>861</v>
      </c>
      <c r="AJ2171" s="181" t="s">
        <v>5668</v>
      </c>
      <c r="AK2171" s="181" t="s">
        <v>1883</v>
      </c>
      <c r="AL2171" s="181" t="s">
        <v>1883</v>
      </c>
      <c r="AO2171" s="181"/>
      <c r="AQ2171">
        <v>10</v>
      </c>
      <c r="AR2171" s="182">
        <v>40</v>
      </c>
      <c r="AS2171" s="183" t="s">
        <v>1882</v>
      </c>
      <c r="AT2171">
        <v>0</v>
      </c>
      <c r="AU2171">
        <v>35</v>
      </c>
      <c r="AV2171" s="182">
        <v>7</v>
      </c>
      <c r="AW2171" s="184">
        <v>0</v>
      </c>
      <c r="AX2171" s="183" t="s">
        <v>1881</v>
      </c>
      <c r="AY2171" s="184">
        <v>0</v>
      </c>
      <c r="AZ2171">
        <v>0</v>
      </c>
      <c r="BA2171">
        <v>0</v>
      </c>
      <c r="BB2171">
        <v>0</v>
      </c>
      <c r="BC2171" s="182">
        <v>0</v>
      </c>
      <c r="BD2171" t="s">
        <v>1883</v>
      </c>
      <c r="BE2171" t="s">
        <v>1883</v>
      </c>
      <c r="BF2171" t="s">
        <v>1883</v>
      </c>
      <c r="BG2171" s="181" t="s">
        <v>1883</v>
      </c>
      <c r="BH2171">
        <v>15</v>
      </c>
      <c r="BI2171" s="184">
        <v>0</v>
      </c>
      <c r="BJ2171" s="182">
        <v>0</v>
      </c>
      <c r="BK2171" s="181" t="s">
        <v>1883</v>
      </c>
      <c r="BL2171">
        <v>0</v>
      </c>
      <c r="BM2171">
        <v>0</v>
      </c>
      <c r="BN2171">
        <v>0</v>
      </c>
    </row>
    <row r="2172" spans="1:66" x14ac:dyDescent="0.25">
      <c r="A2172">
        <v>10506</v>
      </c>
      <c r="B2172" t="s">
        <v>5699</v>
      </c>
      <c r="C2172">
        <v>1</v>
      </c>
      <c r="D2172">
        <v>0</v>
      </c>
      <c r="E2172">
        <v>0</v>
      </c>
      <c r="F2172" t="s">
        <v>1881</v>
      </c>
      <c r="G2172" t="s">
        <v>1882</v>
      </c>
      <c r="H2172" t="s">
        <v>1881</v>
      </c>
      <c r="I2172" t="s">
        <v>1881</v>
      </c>
      <c r="J2172" t="s">
        <v>1881</v>
      </c>
      <c r="K2172" t="s">
        <v>1881</v>
      </c>
      <c r="L2172" t="s">
        <v>1881</v>
      </c>
      <c r="M2172" s="180"/>
      <c r="N2172" t="s">
        <v>1883</v>
      </c>
      <c r="O2172" t="s">
        <v>1883</v>
      </c>
      <c r="P2172" t="s">
        <v>5700</v>
      </c>
      <c r="Q2172">
        <v>0</v>
      </c>
      <c r="R2172">
        <v>0</v>
      </c>
      <c r="S2172" t="s">
        <v>1883</v>
      </c>
      <c r="T2172" t="s">
        <v>1883</v>
      </c>
      <c r="U2172">
        <v>2</v>
      </c>
      <c r="V2172" t="s">
        <v>1896</v>
      </c>
      <c r="W2172">
        <v>21</v>
      </c>
      <c r="X2172">
        <v>0</v>
      </c>
      <c r="Y2172">
        <v>0</v>
      </c>
      <c r="Z2172" t="s">
        <v>1881</v>
      </c>
      <c r="AA2172" t="s">
        <v>1881</v>
      </c>
      <c r="AB2172" t="s">
        <v>1881</v>
      </c>
      <c r="AC2172">
        <v>0</v>
      </c>
      <c r="AD2172">
        <v>0</v>
      </c>
      <c r="AE2172">
        <v>0</v>
      </c>
      <c r="AF2172">
        <v>0</v>
      </c>
      <c r="AG2172" t="s">
        <v>1882</v>
      </c>
      <c r="AH2172" s="181" t="s">
        <v>1883</v>
      </c>
      <c r="AI2172" s="182">
        <v>861</v>
      </c>
      <c r="AJ2172" s="181" t="s">
        <v>5668</v>
      </c>
      <c r="AK2172" s="181" t="s">
        <v>1883</v>
      </c>
      <c r="AL2172" s="181" t="s">
        <v>1883</v>
      </c>
      <c r="AO2172" s="181"/>
      <c r="AQ2172">
        <v>10</v>
      </c>
      <c r="AR2172" s="182">
        <v>40</v>
      </c>
      <c r="AS2172" s="183" t="s">
        <v>1882</v>
      </c>
      <c r="AT2172">
        <v>0</v>
      </c>
      <c r="AU2172">
        <v>24</v>
      </c>
      <c r="AV2172" s="182">
        <v>6</v>
      </c>
      <c r="AW2172" s="184">
        <v>0</v>
      </c>
      <c r="AX2172" s="183" t="s">
        <v>1881</v>
      </c>
      <c r="AY2172" s="184">
        <v>0</v>
      </c>
      <c r="AZ2172">
        <v>0</v>
      </c>
      <c r="BA2172">
        <v>0</v>
      </c>
      <c r="BB2172">
        <v>0</v>
      </c>
      <c r="BC2172" s="182">
        <v>0</v>
      </c>
      <c r="BD2172" t="s">
        <v>1883</v>
      </c>
      <c r="BE2172" t="s">
        <v>1883</v>
      </c>
      <c r="BF2172" t="s">
        <v>1883</v>
      </c>
      <c r="BG2172" s="181" t="s">
        <v>1883</v>
      </c>
      <c r="BH2172">
        <v>21</v>
      </c>
      <c r="BI2172" s="184">
        <v>0</v>
      </c>
      <c r="BJ2172" s="182">
        <v>0</v>
      </c>
      <c r="BK2172" s="181" t="s">
        <v>1883</v>
      </c>
      <c r="BL2172">
        <v>0</v>
      </c>
      <c r="BM2172">
        <v>0</v>
      </c>
      <c r="BN2172">
        <v>0</v>
      </c>
    </row>
    <row r="2173" spans="1:66" x14ac:dyDescent="0.25">
      <c r="A2173">
        <v>10507</v>
      </c>
      <c r="B2173" t="s">
        <v>5701</v>
      </c>
      <c r="C2173">
        <v>1</v>
      </c>
      <c r="D2173">
        <v>0</v>
      </c>
      <c r="E2173">
        <v>0</v>
      </c>
      <c r="F2173" t="s">
        <v>1881</v>
      </c>
      <c r="G2173" t="s">
        <v>1882</v>
      </c>
      <c r="H2173" t="s">
        <v>1881</v>
      </c>
      <c r="I2173" t="s">
        <v>1881</v>
      </c>
      <c r="J2173" t="s">
        <v>1881</v>
      </c>
      <c r="K2173" t="s">
        <v>1881</v>
      </c>
      <c r="L2173" t="s">
        <v>1881</v>
      </c>
      <c r="M2173" s="180"/>
      <c r="N2173" t="s">
        <v>1883</v>
      </c>
      <c r="O2173" t="s">
        <v>1883</v>
      </c>
      <c r="P2173" t="s">
        <v>5702</v>
      </c>
      <c r="Q2173">
        <v>0</v>
      </c>
      <c r="R2173">
        <v>0</v>
      </c>
      <c r="S2173" t="s">
        <v>1883</v>
      </c>
      <c r="T2173" t="s">
        <v>1883</v>
      </c>
      <c r="U2173">
        <v>2</v>
      </c>
      <c r="V2173" t="s">
        <v>1896</v>
      </c>
      <c r="W2173">
        <v>24</v>
      </c>
      <c r="X2173">
        <v>0</v>
      </c>
      <c r="Y2173">
        <v>0</v>
      </c>
      <c r="Z2173" t="s">
        <v>1881</v>
      </c>
      <c r="AA2173" t="s">
        <v>1881</v>
      </c>
      <c r="AB2173" t="s">
        <v>1881</v>
      </c>
      <c r="AC2173">
        <v>0</v>
      </c>
      <c r="AD2173">
        <v>0</v>
      </c>
      <c r="AE2173">
        <v>0</v>
      </c>
      <c r="AF2173">
        <v>0</v>
      </c>
      <c r="AG2173" t="s">
        <v>1882</v>
      </c>
      <c r="AH2173" s="181" t="s">
        <v>1883</v>
      </c>
      <c r="AI2173" s="182">
        <v>861</v>
      </c>
      <c r="AJ2173" s="181" t="s">
        <v>5668</v>
      </c>
      <c r="AK2173" s="181" t="s">
        <v>1883</v>
      </c>
      <c r="AL2173" s="181" t="s">
        <v>1883</v>
      </c>
      <c r="AO2173" s="181"/>
      <c r="AQ2173">
        <v>10</v>
      </c>
      <c r="AR2173" s="182">
        <v>40</v>
      </c>
      <c r="AS2173" s="183" t="s">
        <v>1882</v>
      </c>
      <c r="AT2173">
        <v>0</v>
      </c>
      <c r="AU2173">
        <v>24</v>
      </c>
      <c r="AV2173" s="182">
        <v>6</v>
      </c>
      <c r="AW2173" s="184">
        <v>0</v>
      </c>
      <c r="AX2173" s="183" t="s">
        <v>1881</v>
      </c>
      <c r="AY2173" s="184">
        <v>0</v>
      </c>
      <c r="AZ2173">
        <v>0</v>
      </c>
      <c r="BA2173">
        <v>0</v>
      </c>
      <c r="BB2173">
        <v>0</v>
      </c>
      <c r="BC2173" s="182">
        <v>0</v>
      </c>
      <c r="BD2173" t="s">
        <v>1883</v>
      </c>
      <c r="BE2173" t="s">
        <v>1883</v>
      </c>
      <c r="BF2173" t="s">
        <v>1883</v>
      </c>
      <c r="BG2173" s="181" t="s">
        <v>1883</v>
      </c>
      <c r="BH2173">
        <v>24</v>
      </c>
      <c r="BI2173" s="184">
        <v>0</v>
      </c>
      <c r="BJ2173" s="182">
        <v>0</v>
      </c>
      <c r="BK2173" s="181" t="s">
        <v>1883</v>
      </c>
      <c r="BL2173">
        <v>0</v>
      </c>
      <c r="BM2173">
        <v>0</v>
      </c>
      <c r="BN2173">
        <v>0</v>
      </c>
    </row>
    <row r="2174" spans="1:66" x14ac:dyDescent="0.25">
      <c r="A2174">
        <v>10508</v>
      </c>
      <c r="B2174" t="s">
        <v>5703</v>
      </c>
      <c r="C2174">
        <v>6</v>
      </c>
      <c r="D2174">
        <v>0</v>
      </c>
      <c r="E2174">
        <v>0</v>
      </c>
      <c r="F2174" t="s">
        <v>1881</v>
      </c>
      <c r="G2174" t="s">
        <v>1882</v>
      </c>
      <c r="H2174" t="s">
        <v>1881</v>
      </c>
      <c r="I2174" t="s">
        <v>1881</v>
      </c>
      <c r="J2174" t="s">
        <v>1881</v>
      </c>
      <c r="K2174" t="s">
        <v>1881</v>
      </c>
      <c r="L2174" t="s">
        <v>1881</v>
      </c>
      <c r="M2174" s="180"/>
      <c r="N2174" t="s">
        <v>1883</v>
      </c>
      <c r="O2174" t="s">
        <v>1883</v>
      </c>
      <c r="P2174" t="s">
        <v>5704</v>
      </c>
      <c r="Q2174">
        <v>0</v>
      </c>
      <c r="R2174">
        <v>0</v>
      </c>
      <c r="S2174" t="s">
        <v>1883</v>
      </c>
      <c r="T2174" t="s">
        <v>1883</v>
      </c>
      <c r="U2174">
        <v>2</v>
      </c>
      <c r="V2174" t="s">
        <v>1896</v>
      </c>
      <c r="W2174">
        <v>9</v>
      </c>
      <c r="X2174">
        <v>0</v>
      </c>
      <c r="Y2174">
        <v>0</v>
      </c>
      <c r="Z2174" t="s">
        <v>1881</v>
      </c>
      <c r="AA2174" t="s">
        <v>1881</v>
      </c>
      <c r="AB2174" t="s">
        <v>1881</v>
      </c>
      <c r="AC2174">
        <v>0</v>
      </c>
      <c r="AD2174">
        <v>0</v>
      </c>
      <c r="AE2174">
        <v>0</v>
      </c>
      <c r="AF2174">
        <v>0</v>
      </c>
      <c r="AG2174" t="s">
        <v>1882</v>
      </c>
      <c r="AH2174" s="181" t="s">
        <v>1883</v>
      </c>
      <c r="AI2174" s="182">
        <v>861</v>
      </c>
      <c r="AJ2174" s="181" t="s">
        <v>5668</v>
      </c>
      <c r="AK2174" s="181" t="s">
        <v>1883</v>
      </c>
      <c r="AL2174" s="181" t="s">
        <v>1883</v>
      </c>
      <c r="AO2174" s="181"/>
      <c r="AQ2174">
        <v>10</v>
      </c>
      <c r="AR2174" s="182">
        <v>40</v>
      </c>
      <c r="AS2174" s="183" t="s">
        <v>1882</v>
      </c>
      <c r="AT2174">
        <v>0</v>
      </c>
      <c r="AU2174">
        <v>0</v>
      </c>
      <c r="AV2174" s="182">
        <v>0</v>
      </c>
      <c r="AW2174" s="184">
        <v>0</v>
      </c>
      <c r="AX2174" s="183" t="s">
        <v>1881</v>
      </c>
      <c r="AY2174" s="184">
        <v>0</v>
      </c>
      <c r="AZ2174">
        <v>0</v>
      </c>
      <c r="BA2174">
        <v>0</v>
      </c>
      <c r="BB2174">
        <v>0</v>
      </c>
      <c r="BC2174" s="182">
        <v>0</v>
      </c>
      <c r="BD2174" t="s">
        <v>1883</v>
      </c>
      <c r="BE2174" t="s">
        <v>1883</v>
      </c>
      <c r="BF2174" t="s">
        <v>1883</v>
      </c>
      <c r="BG2174" s="181" t="s">
        <v>1883</v>
      </c>
      <c r="BH2174">
        <v>9</v>
      </c>
      <c r="BI2174" s="184">
        <v>0</v>
      </c>
      <c r="BJ2174" s="182">
        <v>0</v>
      </c>
      <c r="BK2174" s="181" t="s">
        <v>1883</v>
      </c>
      <c r="BL2174">
        <v>0</v>
      </c>
      <c r="BM2174">
        <v>0</v>
      </c>
      <c r="BN2174">
        <v>0</v>
      </c>
    </row>
    <row r="2175" spans="1:66" x14ac:dyDescent="0.25">
      <c r="A2175">
        <v>10509</v>
      </c>
      <c r="B2175" t="s">
        <v>5705</v>
      </c>
      <c r="C2175">
        <v>6</v>
      </c>
      <c r="D2175">
        <v>0</v>
      </c>
      <c r="E2175">
        <v>0</v>
      </c>
      <c r="F2175" t="s">
        <v>1881</v>
      </c>
      <c r="G2175" t="s">
        <v>1882</v>
      </c>
      <c r="H2175" t="s">
        <v>1881</v>
      </c>
      <c r="I2175" t="s">
        <v>1881</v>
      </c>
      <c r="J2175" t="s">
        <v>1881</v>
      </c>
      <c r="K2175" t="s">
        <v>1881</v>
      </c>
      <c r="L2175" t="s">
        <v>1881</v>
      </c>
      <c r="M2175" s="180"/>
      <c r="N2175" t="s">
        <v>1883</v>
      </c>
      <c r="O2175" t="s">
        <v>1883</v>
      </c>
      <c r="P2175" t="s">
        <v>5706</v>
      </c>
      <c r="Q2175">
        <v>0</v>
      </c>
      <c r="R2175">
        <v>0</v>
      </c>
      <c r="S2175" t="s">
        <v>1883</v>
      </c>
      <c r="T2175" t="s">
        <v>1883</v>
      </c>
      <c r="U2175">
        <v>2</v>
      </c>
      <c r="V2175" t="s">
        <v>1896</v>
      </c>
      <c r="W2175">
        <v>18</v>
      </c>
      <c r="X2175">
        <v>0</v>
      </c>
      <c r="Y2175">
        <v>0</v>
      </c>
      <c r="Z2175" t="s">
        <v>1881</v>
      </c>
      <c r="AA2175" t="s">
        <v>1881</v>
      </c>
      <c r="AB2175" t="s">
        <v>1881</v>
      </c>
      <c r="AC2175">
        <v>0</v>
      </c>
      <c r="AD2175">
        <v>0</v>
      </c>
      <c r="AE2175">
        <v>0</v>
      </c>
      <c r="AF2175">
        <v>0</v>
      </c>
      <c r="AG2175" t="s">
        <v>1882</v>
      </c>
      <c r="AH2175" s="181" t="s">
        <v>1883</v>
      </c>
      <c r="AI2175" s="182">
        <v>861</v>
      </c>
      <c r="AJ2175" s="181" t="s">
        <v>5668</v>
      </c>
      <c r="AK2175" s="181" t="s">
        <v>1883</v>
      </c>
      <c r="AL2175" s="181" t="s">
        <v>1883</v>
      </c>
      <c r="AO2175" s="181"/>
      <c r="AQ2175">
        <v>10</v>
      </c>
      <c r="AR2175" s="182">
        <v>40</v>
      </c>
      <c r="AS2175" s="183" t="s">
        <v>1882</v>
      </c>
      <c r="AT2175">
        <v>0</v>
      </c>
      <c r="AU2175">
        <v>25</v>
      </c>
      <c r="AV2175" s="182">
        <v>5</v>
      </c>
      <c r="AW2175" s="184">
        <v>0</v>
      </c>
      <c r="AX2175" s="183" t="s">
        <v>1881</v>
      </c>
      <c r="AY2175" s="184">
        <v>0</v>
      </c>
      <c r="AZ2175">
        <v>0</v>
      </c>
      <c r="BA2175">
        <v>0</v>
      </c>
      <c r="BB2175">
        <v>0</v>
      </c>
      <c r="BC2175" s="182">
        <v>0</v>
      </c>
      <c r="BD2175" t="s">
        <v>1883</v>
      </c>
      <c r="BE2175" t="s">
        <v>1883</v>
      </c>
      <c r="BF2175" t="s">
        <v>1883</v>
      </c>
      <c r="BG2175" s="181" t="s">
        <v>1883</v>
      </c>
      <c r="BH2175">
        <v>18</v>
      </c>
      <c r="BI2175" s="184">
        <v>0</v>
      </c>
      <c r="BJ2175" s="182">
        <v>0</v>
      </c>
      <c r="BK2175" s="181" t="s">
        <v>1883</v>
      </c>
      <c r="BL2175">
        <v>0</v>
      </c>
      <c r="BM2175">
        <v>0</v>
      </c>
      <c r="BN2175">
        <v>0</v>
      </c>
    </row>
    <row r="2176" spans="1:66" x14ac:dyDescent="0.25">
      <c r="A2176">
        <v>10510</v>
      </c>
      <c r="B2176" t="s">
        <v>5707</v>
      </c>
      <c r="C2176">
        <v>6</v>
      </c>
      <c r="D2176">
        <v>0</v>
      </c>
      <c r="E2176">
        <v>0</v>
      </c>
      <c r="F2176" t="s">
        <v>1881</v>
      </c>
      <c r="G2176" t="s">
        <v>1882</v>
      </c>
      <c r="H2176" t="s">
        <v>1881</v>
      </c>
      <c r="I2176" t="s">
        <v>1881</v>
      </c>
      <c r="J2176" t="s">
        <v>1881</v>
      </c>
      <c r="K2176" t="s">
        <v>1881</v>
      </c>
      <c r="L2176" t="s">
        <v>1881</v>
      </c>
      <c r="M2176" s="180"/>
      <c r="N2176" t="s">
        <v>1883</v>
      </c>
      <c r="O2176" t="s">
        <v>1883</v>
      </c>
      <c r="P2176" t="s">
        <v>1883</v>
      </c>
      <c r="Q2176">
        <v>0</v>
      </c>
      <c r="R2176">
        <v>0</v>
      </c>
      <c r="S2176" t="s">
        <v>1883</v>
      </c>
      <c r="T2176" t="s">
        <v>1883</v>
      </c>
      <c r="U2176">
        <v>2</v>
      </c>
      <c r="V2176" t="s">
        <v>1896</v>
      </c>
      <c r="W2176">
        <v>24</v>
      </c>
      <c r="X2176">
        <v>0</v>
      </c>
      <c r="Y2176">
        <v>0</v>
      </c>
      <c r="Z2176" t="s">
        <v>1881</v>
      </c>
      <c r="AA2176" t="s">
        <v>1881</v>
      </c>
      <c r="AB2176" t="s">
        <v>1881</v>
      </c>
      <c r="AC2176">
        <v>0</v>
      </c>
      <c r="AD2176">
        <v>0</v>
      </c>
      <c r="AE2176">
        <v>0</v>
      </c>
      <c r="AF2176">
        <v>0</v>
      </c>
      <c r="AG2176" t="s">
        <v>1882</v>
      </c>
      <c r="AH2176" s="181" t="s">
        <v>1883</v>
      </c>
      <c r="AI2176" s="182">
        <v>861</v>
      </c>
      <c r="AJ2176" s="181" t="s">
        <v>5668</v>
      </c>
      <c r="AK2176" s="181" t="s">
        <v>1883</v>
      </c>
      <c r="AL2176" s="181" t="s">
        <v>1883</v>
      </c>
      <c r="AO2176" s="181"/>
      <c r="AQ2176">
        <v>10</v>
      </c>
      <c r="AR2176" s="182">
        <v>40</v>
      </c>
      <c r="AS2176" s="183" t="s">
        <v>1882</v>
      </c>
      <c r="AT2176">
        <v>0</v>
      </c>
      <c r="AU2176">
        <v>0</v>
      </c>
      <c r="AV2176" s="182">
        <v>0</v>
      </c>
      <c r="AW2176" s="184">
        <v>0</v>
      </c>
      <c r="AX2176" s="183" t="s">
        <v>1881</v>
      </c>
      <c r="AY2176" s="184">
        <v>0</v>
      </c>
      <c r="AZ2176">
        <v>0</v>
      </c>
      <c r="BA2176">
        <v>0</v>
      </c>
      <c r="BB2176">
        <v>0</v>
      </c>
      <c r="BC2176" s="182">
        <v>0</v>
      </c>
      <c r="BD2176" t="s">
        <v>1883</v>
      </c>
      <c r="BE2176" t="s">
        <v>1883</v>
      </c>
      <c r="BF2176" t="s">
        <v>1883</v>
      </c>
      <c r="BG2176" s="181" t="s">
        <v>1883</v>
      </c>
      <c r="BH2176">
        <v>24</v>
      </c>
      <c r="BI2176" s="184">
        <v>0</v>
      </c>
      <c r="BJ2176" s="182">
        <v>0</v>
      </c>
      <c r="BK2176" s="181" t="s">
        <v>1883</v>
      </c>
      <c r="BL2176">
        <v>0</v>
      </c>
      <c r="BM2176">
        <v>0</v>
      </c>
      <c r="BN2176">
        <v>0</v>
      </c>
    </row>
    <row r="2177" spans="1:66" x14ac:dyDescent="0.25">
      <c r="A2177">
        <v>10511</v>
      </c>
      <c r="B2177" t="s">
        <v>5708</v>
      </c>
      <c r="C2177">
        <v>1</v>
      </c>
      <c r="D2177">
        <v>0</v>
      </c>
      <c r="E2177">
        <v>0</v>
      </c>
      <c r="F2177" t="s">
        <v>1881</v>
      </c>
      <c r="G2177" t="s">
        <v>1882</v>
      </c>
      <c r="H2177" t="s">
        <v>1881</v>
      </c>
      <c r="I2177" t="s">
        <v>1881</v>
      </c>
      <c r="J2177" t="s">
        <v>1881</v>
      </c>
      <c r="K2177" t="s">
        <v>1881</v>
      </c>
      <c r="L2177" t="s">
        <v>1881</v>
      </c>
      <c r="M2177" s="180"/>
      <c r="N2177" t="s">
        <v>1883</v>
      </c>
      <c r="O2177" t="s">
        <v>1883</v>
      </c>
      <c r="P2177" t="s">
        <v>5709</v>
      </c>
      <c r="Q2177">
        <v>0</v>
      </c>
      <c r="R2177">
        <v>0</v>
      </c>
      <c r="S2177" t="s">
        <v>1883</v>
      </c>
      <c r="T2177" t="s">
        <v>1883</v>
      </c>
      <c r="U2177">
        <v>2</v>
      </c>
      <c r="V2177" t="s">
        <v>1896</v>
      </c>
      <c r="W2177">
        <v>8</v>
      </c>
      <c r="X2177">
        <v>0</v>
      </c>
      <c r="Y2177">
        <v>0</v>
      </c>
      <c r="Z2177" t="s">
        <v>1881</v>
      </c>
      <c r="AA2177" t="s">
        <v>1881</v>
      </c>
      <c r="AB2177" t="s">
        <v>1881</v>
      </c>
      <c r="AC2177">
        <v>0</v>
      </c>
      <c r="AD2177">
        <v>0</v>
      </c>
      <c r="AE2177">
        <v>0</v>
      </c>
      <c r="AF2177">
        <v>0</v>
      </c>
      <c r="AG2177" t="s">
        <v>1882</v>
      </c>
      <c r="AH2177" s="181" t="s">
        <v>1883</v>
      </c>
      <c r="AI2177" s="182">
        <v>861</v>
      </c>
      <c r="AJ2177" s="181" t="s">
        <v>5668</v>
      </c>
      <c r="AK2177" s="181" t="s">
        <v>1883</v>
      </c>
      <c r="AL2177" s="181" t="s">
        <v>1883</v>
      </c>
      <c r="AO2177" s="181"/>
      <c r="AQ2177">
        <v>10</v>
      </c>
      <c r="AR2177" s="182">
        <v>40</v>
      </c>
      <c r="AS2177" s="183" t="s">
        <v>1882</v>
      </c>
      <c r="AT2177">
        <v>0</v>
      </c>
      <c r="AU2177">
        <v>42</v>
      </c>
      <c r="AV2177" s="182">
        <v>0</v>
      </c>
      <c r="AW2177" s="184">
        <v>0</v>
      </c>
      <c r="AX2177" s="183" t="s">
        <v>1881</v>
      </c>
      <c r="AY2177" s="184">
        <v>0</v>
      </c>
      <c r="AZ2177">
        <v>0</v>
      </c>
      <c r="BA2177">
        <v>0</v>
      </c>
      <c r="BB2177">
        <v>0</v>
      </c>
      <c r="BC2177" s="182">
        <v>0</v>
      </c>
      <c r="BD2177" t="s">
        <v>1883</v>
      </c>
      <c r="BE2177" t="s">
        <v>1883</v>
      </c>
      <c r="BF2177" t="s">
        <v>1883</v>
      </c>
      <c r="BG2177" s="181" t="s">
        <v>1883</v>
      </c>
      <c r="BH2177">
        <v>8</v>
      </c>
      <c r="BI2177" s="184">
        <v>0</v>
      </c>
      <c r="BJ2177" s="182">
        <v>0</v>
      </c>
      <c r="BK2177" s="181" t="s">
        <v>1883</v>
      </c>
      <c r="BL2177">
        <v>0</v>
      </c>
      <c r="BM2177">
        <v>0</v>
      </c>
      <c r="BN2177">
        <v>0</v>
      </c>
    </row>
    <row r="2178" spans="1:66" x14ac:dyDescent="0.25">
      <c r="A2178">
        <v>10512</v>
      </c>
      <c r="B2178" t="s">
        <v>5710</v>
      </c>
      <c r="C2178">
        <v>1</v>
      </c>
      <c r="D2178">
        <v>0</v>
      </c>
      <c r="E2178">
        <v>0</v>
      </c>
      <c r="F2178" t="s">
        <v>1881</v>
      </c>
      <c r="G2178" t="s">
        <v>1882</v>
      </c>
      <c r="H2178" t="s">
        <v>1881</v>
      </c>
      <c r="I2178" t="s">
        <v>1881</v>
      </c>
      <c r="J2178" t="s">
        <v>1881</v>
      </c>
      <c r="K2178" t="s">
        <v>1881</v>
      </c>
      <c r="L2178" t="s">
        <v>1881</v>
      </c>
      <c r="M2178" s="180"/>
      <c r="N2178" t="s">
        <v>1883</v>
      </c>
      <c r="O2178" t="s">
        <v>1883</v>
      </c>
      <c r="P2178" t="s">
        <v>1883</v>
      </c>
      <c r="Q2178">
        <v>0</v>
      </c>
      <c r="R2178">
        <v>0</v>
      </c>
      <c r="S2178" t="s">
        <v>1883</v>
      </c>
      <c r="T2178" t="s">
        <v>1883</v>
      </c>
      <c r="U2178">
        <v>2</v>
      </c>
      <c r="V2178" t="s">
        <v>1896</v>
      </c>
      <c r="W2178">
        <v>15</v>
      </c>
      <c r="X2178">
        <v>0</v>
      </c>
      <c r="Y2178">
        <v>0</v>
      </c>
      <c r="Z2178" t="s">
        <v>1881</v>
      </c>
      <c r="AA2178" t="s">
        <v>1881</v>
      </c>
      <c r="AB2178" t="s">
        <v>1881</v>
      </c>
      <c r="AC2178">
        <v>0</v>
      </c>
      <c r="AD2178">
        <v>0</v>
      </c>
      <c r="AE2178">
        <v>0</v>
      </c>
      <c r="AF2178">
        <v>0</v>
      </c>
      <c r="AG2178" t="s">
        <v>1882</v>
      </c>
      <c r="AH2178" s="181" t="s">
        <v>1883</v>
      </c>
      <c r="AI2178" s="182">
        <v>861</v>
      </c>
      <c r="AJ2178" s="181" t="s">
        <v>5668</v>
      </c>
      <c r="AK2178" s="181" t="s">
        <v>1883</v>
      </c>
      <c r="AL2178" s="181" t="s">
        <v>1883</v>
      </c>
      <c r="AO2178" s="181"/>
      <c r="AQ2178">
        <v>10</v>
      </c>
      <c r="AR2178" s="182">
        <v>40</v>
      </c>
      <c r="AS2178" s="183" t="s">
        <v>1882</v>
      </c>
      <c r="AT2178">
        <v>0</v>
      </c>
      <c r="AU2178">
        <v>35</v>
      </c>
      <c r="AV2178" s="182">
        <v>7</v>
      </c>
      <c r="AW2178" s="184">
        <v>0</v>
      </c>
      <c r="AX2178" s="183" t="s">
        <v>1881</v>
      </c>
      <c r="AY2178" s="184">
        <v>0</v>
      </c>
      <c r="AZ2178">
        <v>0</v>
      </c>
      <c r="BA2178">
        <v>0</v>
      </c>
      <c r="BB2178">
        <v>0</v>
      </c>
      <c r="BC2178" s="182">
        <v>0</v>
      </c>
      <c r="BD2178" t="s">
        <v>1883</v>
      </c>
      <c r="BE2178" t="s">
        <v>1883</v>
      </c>
      <c r="BF2178" t="s">
        <v>1883</v>
      </c>
      <c r="BG2178" s="181" t="s">
        <v>1883</v>
      </c>
      <c r="BH2178">
        <v>15</v>
      </c>
      <c r="BI2178" s="184">
        <v>0</v>
      </c>
      <c r="BJ2178" s="182">
        <v>0</v>
      </c>
      <c r="BK2178" s="181" t="s">
        <v>1883</v>
      </c>
      <c r="BL2178">
        <v>0</v>
      </c>
      <c r="BM2178">
        <v>0</v>
      </c>
      <c r="BN2178">
        <v>0</v>
      </c>
    </row>
    <row r="2179" spans="1:66" x14ac:dyDescent="0.25">
      <c r="A2179">
        <v>10513</v>
      </c>
      <c r="B2179" t="s">
        <v>5711</v>
      </c>
      <c r="C2179">
        <v>1</v>
      </c>
      <c r="D2179">
        <v>0</v>
      </c>
      <c r="E2179">
        <v>0</v>
      </c>
      <c r="F2179" t="s">
        <v>1881</v>
      </c>
      <c r="G2179" t="s">
        <v>1882</v>
      </c>
      <c r="H2179" t="s">
        <v>1881</v>
      </c>
      <c r="I2179" t="s">
        <v>1881</v>
      </c>
      <c r="J2179" t="s">
        <v>1881</v>
      </c>
      <c r="K2179" t="s">
        <v>1881</v>
      </c>
      <c r="L2179" t="s">
        <v>1881</v>
      </c>
      <c r="M2179" s="180"/>
      <c r="N2179" t="s">
        <v>1883</v>
      </c>
      <c r="O2179" t="s">
        <v>1883</v>
      </c>
      <c r="P2179" t="s">
        <v>1883</v>
      </c>
      <c r="Q2179">
        <v>0</v>
      </c>
      <c r="R2179">
        <v>0</v>
      </c>
      <c r="S2179" t="s">
        <v>1883</v>
      </c>
      <c r="T2179" t="s">
        <v>1883</v>
      </c>
      <c r="U2179">
        <v>2</v>
      </c>
      <c r="V2179" t="s">
        <v>1896</v>
      </c>
      <c r="W2179">
        <v>17</v>
      </c>
      <c r="X2179">
        <v>0</v>
      </c>
      <c r="Y2179">
        <v>0</v>
      </c>
      <c r="Z2179" t="s">
        <v>1881</v>
      </c>
      <c r="AA2179" t="s">
        <v>1881</v>
      </c>
      <c r="AB2179" t="s">
        <v>1881</v>
      </c>
      <c r="AC2179">
        <v>0</v>
      </c>
      <c r="AD2179">
        <v>0</v>
      </c>
      <c r="AE2179">
        <v>0</v>
      </c>
      <c r="AF2179">
        <v>0</v>
      </c>
      <c r="AG2179" t="s">
        <v>1882</v>
      </c>
      <c r="AH2179" s="181" t="s">
        <v>1883</v>
      </c>
      <c r="AI2179" s="182">
        <v>861</v>
      </c>
      <c r="AJ2179" s="181" t="s">
        <v>5668</v>
      </c>
      <c r="AK2179" s="181" t="s">
        <v>1883</v>
      </c>
      <c r="AL2179" s="181" t="s">
        <v>1883</v>
      </c>
      <c r="AO2179" s="181"/>
      <c r="AQ2179">
        <v>10</v>
      </c>
      <c r="AR2179" s="182">
        <v>40</v>
      </c>
      <c r="AS2179" s="183" t="s">
        <v>1882</v>
      </c>
      <c r="AT2179">
        <v>0</v>
      </c>
      <c r="AU2179">
        <v>0</v>
      </c>
      <c r="AV2179" s="182">
        <v>0</v>
      </c>
      <c r="AW2179" s="184">
        <v>0</v>
      </c>
      <c r="AX2179" s="183" t="s">
        <v>1881</v>
      </c>
      <c r="AY2179" s="184">
        <v>0</v>
      </c>
      <c r="AZ2179">
        <v>0</v>
      </c>
      <c r="BA2179">
        <v>0</v>
      </c>
      <c r="BB2179">
        <v>0</v>
      </c>
      <c r="BC2179" s="182">
        <v>0</v>
      </c>
      <c r="BD2179" t="s">
        <v>1883</v>
      </c>
      <c r="BE2179" t="s">
        <v>1883</v>
      </c>
      <c r="BF2179" t="s">
        <v>1883</v>
      </c>
      <c r="BG2179" s="181" t="s">
        <v>1883</v>
      </c>
      <c r="BH2179">
        <v>17</v>
      </c>
      <c r="BI2179" s="184">
        <v>0</v>
      </c>
      <c r="BJ2179" s="182">
        <v>0</v>
      </c>
      <c r="BK2179" s="181" t="s">
        <v>1883</v>
      </c>
      <c r="BL2179">
        <v>0</v>
      </c>
      <c r="BM2179">
        <v>0</v>
      </c>
      <c r="BN2179">
        <v>0</v>
      </c>
    </row>
    <row r="2180" spans="1:66" x14ac:dyDescent="0.25">
      <c r="A2180">
        <v>10514</v>
      </c>
      <c r="B2180" t="s">
        <v>5712</v>
      </c>
      <c r="C2180">
        <v>6</v>
      </c>
      <c r="D2180">
        <v>0</v>
      </c>
      <c r="E2180">
        <v>0</v>
      </c>
      <c r="F2180" t="s">
        <v>1881</v>
      </c>
      <c r="G2180" t="s">
        <v>1882</v>
      </c>
      <c r="H2180" t="s">
        <v>1881</v>
      </c>
      <c r="I2180" t="s">
        <v>1881</v>
      </c>
      <c r="J2180" t="s">
        <v>1881</v>
      </c>
      <c r="K2180" t="s">
        <v>1881</v>
      </c>
      <c r="L2180" t="s">
        <v>1881</v>
      </c>
      <c r="M2180" s="180"/>
      <c r="N2180" t="s">
        <v>1883</v>
      </c>
      <c r="O2180" t="s">
        <v>1883</v>
      </c>
      <c r="P2180" t="s">
        <v>5713</v>
      </c>
      <c r="Q2180">
        <v>0</v>
      </c>
      <c r="R2180">
        <v>0</v>
      </c>
      <c r="S2180" t="s">
        <v>1883</v>
      </c>
      <c r="T2180" t="s">
        <v>1883</v>
      </c>
      <c r="U2180">
        <v>2</v>
      </c>
      <c r="V2180" t="s">
        <v>1896</v>
      </c>
      <c r="W2180">
        <v>9</v>
      </c>
      <c r="X2180">
        <v>0</v>
      </c>
      <c r="Y2180">
        <v>0</v>
      </c>
      <c r="Z2180" t="s">
        <v>1881</v>
      </c>
      <c r="AA2180" t="s">
        <v>1881</v>
      </c>
      <c r="AB2180" t="s">
        <v>1881</v>
      </c>
      <c r="AC2180">
        <v>0</v>
      </c>
      <c r="AD2180">
        <v>0</v>
      </c>
      <c r="AE2180">
        <v>0</v>
      </c>
      <c r="AF2180">
        <v>0</v>
      </c>
      <c r="AG2180" t="s">
        <v>1882</v>
      </c>
      <c r="AH2180" s="181" t="s">
        <v>1883</v>
      </c>
      <c r="AI2180" s="182">
        <v>861</v>
      </c>
      <c r="AJ2180" s="181" t="s">
        <v>5668</v>
      </c>
      <c r="AK2180" s="181" t="s">
        <v>1883</v>
      </c>
      <c r="AL2180" s="181" t="s">
        <v>1883</v>
      </c>
      <c r="AO2180" s="181"/>
      <c r="AQ2180">
        <v>10</v>
      </c>
      <c r="AR2180" s="182">
        <v>40</v>
      </c>
      <c r="AS2180" s="183" t="s">
        <v>1882</v>
      </c>
      <c r="AT2180">
        <v>0</v>
      </c>
      <c r="AU2180">
        <v>54</v>
      </c>
      <c r="AV2180" s="182">
        <v>6</v>
      </c>
      <c r="AW2180" s="184">
        <v>0</v>
      </c>
      <c r="AX2180" s="183" t="s">
        <v>1881</v>
      </c>
      <c r="AY2180" s="184">
        <v>0</v>
      </c>
      <c r="AZ2180">
        <v>0</v>
      </c>
      <c r="BA2180">
        <v>0</v>
      </c>
      <c r="BB2180">
        <v>0</v>
      </c>
      <c r="BC2180" s="182">
        <v>0</v>
      </c>
      <c r="BD2180" t="s">
        <v>1883</v>
      </c>
      <c r="BE2180" t="s">
        <v>1883</v>
      </c>
      <c r="BF2180" t="s">
        <v>1883</v>
      </c>
      <c r="BG2180" s="181" t="s">
        <v>1883</v>
      </c>
      <c r="BH2180">
        <v>9</v>
      </c>
      <c r="BI2180" s="184">
        <v>0</v>
      </c>
      <c r="BJ2180" s="182">
        <v>0</v>
      </c>
      <c r="BK2180" s="181" t="s">
        <v>1883</v>
      </c>
      <c r="BL2180">
        <v>0</v>
      </c>
      <c r="BM2180">
        <v>0</v>
      </c>
      <c r="BN2180">
        <v>0</v>
      </c>
    </row>
    <row r="2181" spans="1:66" x14ac:dyDescent="0.25">
      <c r="A2181">
        <v>10515</v>
      </c>
      <c r="B2181" t="s">
        <v>5714</v>
      </c>
      <c r="C2181">
        <v>6</v>
      </c>
      <c r="D2181">
        <v>0</v>
      </c>
      <c r="E2181">
        <v>0</v>
      </c>
      <c r="F2181" t="s">
        <v>1881</v>
      </c>
      <c r="G2181" t="s">
        <v>1882</v>
      </c>
      <c r="H2181" t="s">
        <v>1881</v>
      </c>
      <c r="I2181" t="s">
        <v>1881</v>
      </c>
      <c r="J2181" t="s">
        <v>1881</v>
      </c>
      <c r="K2181" t="s">
        <v>1881</v>
      </c>
      <c r="L2181" t="s">
        <v>1881</v>
      </c>
      <c r="M2181" s="180"/>
      <c r="N2181" t="s">
        <v>1883</v>
      </c>
      <c r="O2181" t="s">
        <v>1883</v>
      </c>
      <c r="P2181" t="s">
        <v>5715</v>
      </c>
      <c r="Q2181">
        <v>0</v>
      </c>
      <c r="R2181">
        <v>0</v>
      </c>
      <c r="S2181" t="s">
        <v>1883</v>
      </c>
      <c r="T2181" t="s">
        <v>1883</v>
      </c>
      <c r="U2181">
        <v>2</v>
      </c>
      <c r="V2181" t="s">
        <v>1896</v>
      </c>
      <c r="W2181">
        <v>18</v>
      </c>
      <c r="X2181">
        <v>0</v>
      </c>
      <c r="Y2181">
        <v>0</v>
      </c>
      <c r="Z2181" t="s">
        <v>1881</v>
      </c>
      <c r="AA2181" t="s">
        <v>1881</v>
      </c>
      <c r="AB2181" t="s">
        <v>1881</v>
      </c>
      <c r="AC2181">
        <v>0</v>
      </c>
      <c r="AD2181">
        <v>0</v>
      </c>
      <c r="AE2181">
        <v>0</v>
      </c>
      <c r="AF2181">
        <v>0</v>
      </c>
      <c r="AG2181" t="s">
        <v>1882</v>
      </c>
      <c r="AH2181" s="181" t="s">
        <v>1883</v>
      </c>
      <c r="AI2181" s="182">
        <v>861</v>
      </c>
      <c r="AJ2181" s="181" t="s">
        <v>5668</v>
      </c>
      <c r="AK2181" s="181" t="s">
        <v>1883</v>
      </c>
      <c r="AL2181" s="181" t="s">
        <v>1883</v>
      </c>
      <c r="AO2181" s="181"/>
      <c r="AQ2181">
        <v>10</v>
      </c>
      <c r="AR2181" s="182">
        <v>40</v>
      </c>
      <c r="AS2181" s="183" t="s">
        <v>1882</v>
      </c>
      <c r="AT2181">
        <v>0</v>
      </c>
      <c r="AU2181">
        <v>25</v>
      </c>
      <c r="AV2181" s="182">
        <v>5</v>
      </c>
      <c r="AW2181" s="184">
        <v>0</v>
      </c>
      <c r="AX2181" s="183" t="s">
        <v>1881</v>
      </c>
      <c r="AY2181" s="184">
        <v>0</v>
      </c>
      <c r="AZ2181">
        <v>0</v>
      </c>
      <c r="BA2181">
        <v>0</v>
      </c>
      <c r="BB2181">
        <v>0</v>
      </c>
      <c r="BC2181" s="182">
        <v>0</v>
      </c>
      <c r="BD2181" t="s">
        <v>1883</v>
      </c>
      <c r="BE2181" t="s">
        <v>1883</v>
      </c>
      <c r="BF2181" t="s">
        <v>1883</v>
      </c>
      <c r="BG2181" s="181" t="s">
        <v>1883</v>
      </c>
      <c r="BH2181">
        <v>18</v>
      </c>
      <c r="BI2181" s="184">
        <v>0</v>
      </c>
      <c r="BJ2181" s="182">
        <v>0</v>
      </c>
      <c r="BK2181" s="181" t="s">
        <v>1883</v>
      </c>
      <c r="BL2181">
        <v>0</v>
      </c>
      <c r="BM2181">
        <v>0</v>
      </c>
      <c r="BN2181">
        <v>0</v>
      </c>
    </row>
    <row r="2182" spans="1:66" x14ac:dyDescent="0.25">
      <c r="A2182">
        <v>10517</v>
      </c>
      <c r="B2182" t="s">
        <v>5716</v>
      </c>
      <c r="C2182">
        <v>1</v>
      </c>
      <c r="D2182">
        <v>0</v>
      </c>
      <c r="E2182">
        <v>0</v>
      </c>
      <c r="F2182" t="s">
        <v>1881</v>
      </c>
      <c r="G2182" t="s">
        <v>1882</v>
      </c>
      <c r="H2182" t="s">
        <v>1881</v>
      </c>
      <c r="I2182" t="s">
        <v>1881</v>
      </c>
      <c r="J2182" t="s">
        <v>1881</v>
      </c>
      <c r="K2182" t="s">
        <v>1881</v>
      </c>
      <c r="L2182" t="s">
        <v>1881</v>
      </c>
      <c r="M2182" s="180"/>
      <c r="N2182" t="s">
        <v>1883</v>
      </c>
      <c r="O2182" t="s">
        <v>1883</v>
      </c>
      <c r="P2182" t="s">
        <v>5717</v>
      </c>
      <c r="Q2182">
        <v>0</v>
      </c>
      <c r="R2182">
        <v>0</v>
      </c>
      <c r="S2182" t="s">
        <v>1883</v>
      </c>
      <c r="T2182" t="s">
        <v>1883</v>
      </c>
      <c r="U2182">
        <v>2</v>
      </c>
      <c r="V2182" t="s">
        <v>1896</v>
      </c>
      <c r="W2182">
        <v>8</v>
      </c>
      <c r="X2182">
        <v>0</v>
      </c>
      <c r="Y2182">
        <v>0</v>
      </c>
      <c r="Z2182" t="s">
        <v>1881</v>
      </c>
      <c r="AA2182" t="s">
        <v>1881</v>
      </c>
      <c r="AB2182" t="s">
        <v>1881</v>
      </c>
      <c r="AC2182">
        <v>0</v>
      </c>
      <c r="AD2182">
        <v>0</v>
      </c>
      <c r="AE2182">
        <v>0</v>
      </c>
      <c r="AF2182">
        <v>0</v>
      </c>
      <c r="AG2182" t="s">
        <v>1882</v>
      </c>
      <c r="AH2182" s="181" t="s">
        <v>1883</v>
      </c>
      <c r="AI2182" s="182">
        <v>861</v>
      </c>
      <c r="AJ2182" s="181" t="s">
        <v>5668</v>
      </c>
      <c r="AK2182" s="181" t="s">
        <v>1883</v>
      </c>
      <c r="AL2182" s="181" t="s">
        <v>1883</v>
      </c>
      <c r="AO2182" s="181"/>
      <c r="AQ2182">
        <v>10</v>
      </c>
      <c r="AR2182" s="182">
        <v>40</v>
      </c>
      <c r="AS2182" s="183" t="s">
        <v>1882</v>
      </c>
      <c r="AT2182">
        <v>0</v>
      </c>
      <c r="AU2182">
        <v>42</v>
      </c>
      <c r="AV2182" s="182">
        <v>10</v>
      </c>
      <c r="AW2182" s="184">
        <v>0</v>
      </c>
      <c r="AX2182" s="183" t="s">
        <v>1881</v>
      </c>
      <c r="AY2182" s="184">
        <v>0</v>
      </c>
      <c r="AZ2182">
        <v>0</v>
      </c>
      <c r="BA2182">
        <v>0</v>
      </c>
      <c r="BB2182">
        <v>0</v>
      </c>
      <c r="BC2182" s="182">
        <v>0</v>
      </c>
      <c r="BD2182" t="s">
        <v>1883</v>
      </c>
      <c r="BE2182" t="s">
        <v>1883</v>
      </c>
      <c r="BF2182" t="s">
        <v>1883</v>
      </c>
      <c r="BG2182" s="181" t="s">
        <v>1883</v>
      </c>
      <c r="BH2182">
        <v>8</v>
      </c>
      <c r="BI2182" s="184">
        <v>0</v>
      </c>
      <c r="BJ2182" s="182">
        <v>0</v>
      </c>
      <c r="BK2182" s="181" t="s">
        <v>1883</v>
      </c>
      <c r="BL2182">
        <v>0</v>
      </c>
      <c r="BM2182">
        <v>0</v>
      </c>
      <c r="BN2182">
        <v>0</v>
      </c>
    </row>
    <row r="2183" spans="1:66" x14ac:dyDescent="0.25">
      <c r="A2183">
        <v>10518</v>
      </c>
      <c r="B2183" t="s">
        <v>5712</v>
      </c>
      <c r="C2183">
        <v>1</v>
      </c>
      <c r="D2183">
        <v>0</v>
      </c>
      <c r="E2183">
        <v>0</v>
      </c>
      <c r="F2183" t="s">
        <v>1881</v>
      </c>
      <c r="G2183" t="s">
        <v>1882</v>
      </c>
      <c r="H2183" t="s">
        <v>1881</v>
      </c>
      <c r="I2183" t="s">
        <v>1881</v>
      </c>
      <c r="J2183" t="s">
        <v>1881</v>
      </c>
      <c r="K2183" t="s">
        <v>1881</v>
      </c>
      <c r="L2183" t="s">
        <v>1881</v>
      </c>
      <c r="M2183" s="180"/>
      <c r="N2183" t="s">
        <v>1883</v>
      </c>
      <c r="O2183" t="s">
        <v>1883</v>
      </c>
      <c r="P2183" t="s">
        <v>5718</v>
      </c>
      <c r="Q2183">
        <v>0</v>
      </c>
      <c r="R2183">
        <v>0</v>
      </c>
      <c r="S2183" t="s">
        <v>1883</v>
      </c>
      <c r="T2183" t="s">
        <v>1883</v>
      </c>
      <c r="U2183">
        <v>2</v>
      </c>
      <c r="V2183" t="s">
        <v>1896</v>
      </c>
      <c r="W2183">
        <v>15</v>
      </c>
      <c r="X2183">
        <v>0</v>
      </c>
      <c r="Y2183">
        <v>0</v>
      </c>
      <c r="Z2183" t="s">
        <v>1881</v>
      </c>
      <c r="AA2183" t="s">
        <v>1881</v>
      </c>
      <c r="AB2183" t="s">
        <v>1881</v>
      </c>
      <c r="AC2183">
        <v>0</v>
      </c>
      <c r="AD2183">
        <v>0</v>
      </c>
      <c r="AE2183">
        <v>0</v>
      </c>
      <c r="AF2183">
        <v>0</v>
      </c>
      <c r="AG2183" t="s">
        <v>1882</v>
      </c>
      <c r="AH2183" s="181" t="s">
        <v>1883</v>
      </c>
      <c r="AI2183" s="182">
        <v>861</v>
      </c>
      <c r="AJ2183" s="181" t="s">
        <v>5668</v>
      </c>
      <c r="AK2183" s="181" t="s">
        <v>1883</v>
      </c>
      <c r="AL2183" s="181" t="s">
        <v>1883</v>
      </c>
      <c r="AO2183" s="181"/>
      <c r="AQ2183">
        <v>10</v>
      </c>
      <c r="AR2183" s="182">
        <v>40</v>
      </c>
      <c r="AS2183" s="183" t="s">
        <v>1882</v>
      </c>
      <c r="AT2183">
        <v>0</v>
      </c>
      <c r="AU2183">
        <v>0</v>
      </c>
      <c r="AV2183" s="182">
        <v>0</v>
      </c>
      <c r="AW2183" s="184">
        <v>0</v>
      </c>
      <c r="AX2183" s="183" t="s">
        <v>1881</v>
      </c>
      <c r="AY2183" s="184">
        <v>0</v>
      </c>
      <c r="AZ2183">
        <v>0</v>
      </c>
      <c r="BA2183">
        <v>0</v>
      </c>
      <c r="BB2183">
        <v>0</v>
      </c>
      <c r="BC2183" s="182">
        <v>0</v>
      </c>
      <c r="BD2183" t="s">
        <v>1883</v>
      </c>
      <c r="BE2183" t="s">
        <v>1883</v>
      </c>
      <c r="BF2183" t="s">
        <v>1883</v>
      </c>
      <c r="BG2183" s="181" t="s">
        <v>1883</v>
      </c>
      <c r="BH2183">
        <v>15</v>
      </c>
      <c r="BI2183" s="184">
        <v>0</v>
      </c>
      <c r="BJ2183" s="182">
        <v>0</v>
      </c>
      <c r="BK2183" s="181" t="s">
        <v>1883</v>
      </c>
      <c r="BL2183">
        <v>0</v>
      </c>
      <c r="BM2183">
        <v>0</v>
      </c>
      <c r="BN2183">
        <v>0</v>
      </c>
    </row>
    <row r="2184" spans="1:66" x14ac:dyDescent="0.25">
      <c r="A2184">
        <v>10520</v>
      </c>
      <c r="B2184" t="s">
        <v>5719</v>
      </c>
      <c r="C2184">
        <v>1</v>
      </c>
      <c r="D2184">
        <v>0</v>
      </c>
      <c r="E2184">
        <v>0</v>
      </c>
      <c r="F2184" t="s">
        <v>1881</v>
      </c>
      <c r="G2184" t="s">
        <v>1882</v>
      </c>
      <c r="H2184" t="s">
        <v>1881</v>
      </c>
      <c r="I2184" t="s">
        <v>1881</v>
      </c>
      <c r="J2184" t="s">
        <v>1881</v>
      </c>
      <c r="K2184" t="s">
        <v>1881</v>
      </c>
      <c r="L2184" t="s">
        <v>1881</v>
      </c>
      <c r="M2184" s="180"/>
      <c r="N2184" t="s">
        <v>1883</v>
      </c>
      <c r="O2184" t="s">
        <v>1883</v>
      </c>
      <c r="P2184" t="s">
        <v>5720</v>
      </c>
      <c r="Q2184">
        <v>0</v>
      </c>
      <c r="R2184">
        <v>0</v>
      </c>
      <c r="S2184" t="s">
        <v>1883</v>
      </c>
      <c r="T2184" t="s">
        <v>1883</v>
      </c>
      <c r="U2184">
        <v>2</v>
      </c>
      <c r="V2184" t="s">
        <v>1896</v>
      </c>
      <c r="W2184">
        <v>21</v>
      </c>
      <c r="X2184">
        <v>0</v>
      </c>
      <c r="Y2184">
        <v>0</v>
      </c>
      <c r="Z2184" t="s">
        <v>1881</v>
      </c>
      <c r="AA2184" t="s">
        <v>1881</v>
      </c>
      <c r="AB2184" t="s">
        <v>1881</v>
      </c>
      <c r="AC2184">
        <v>0</v>
      </c>
      <c r="AD2184">
        <v>0</v>
      </c>
      <c r="AE2184">
        <v>0</v>
      </c>
      <c r="AF2184">
        <v>0</v>
      </c>
      <c r="AG2184" t="s">
        <v>1882</v>
      </c>
      <c r="AH2184" s="181" t="s">
        <v>1883</v>
      </c>
      <c r="AI2184" s="182">
        <v>861</v>
      </c>
      <c r="AJ2184" s="181" t="s">
        <v>5668</v>
      </c>
      <c r="AK2184" s="181" t="s">
        <v>1883</v>
      </c>
      <c r="AL2184" s="181" t="s">
        <v>1883</v>
      </c>
      <c r="AO2184" s="181"/>
      <c r="AQ2184">
        <v>10</v>
      </c>
      <c r="AR2184" s="182">
        <v>40</v>
      </c>
      <c r="AS2184" s="183" t="s">
        <v>1882</v>
      </c>
      <c r="AT2184">
        <v>0</v>
      </c>
      <c r="AU2184">
        <v>0</v>
      </c>
      <c r="AV2184" s="182">
        <v>0</v>
      </c>
      <c r="AW2184" s="184">
        <v>0</v>
      </c>
      <c r="AX2184" s="183" t="s">
        <v>1881</v>
      </c>
      <c r="AY2184" s="184">
        <v>0</v>
      </c>
      <c r="AZ2184">
        <v>0</v>
      </c>
      <c r="BA2184">
        <v>0</v>
      </c>
      <c r="BB2184">
        <v>0</v>
      </c>
      <c r="BC2184" s="182">
        <v>0</v>
      </c>
      <c r="BD2184" t="s">
        <v>1883</v>
      </c>
      <c r="BE2184" t="s">
        <v>1883</v>
      </c>
      <c r="BF2184" t="s">
        <v>1883</v>
      </c>
      <c r="BG2184" s="181" t="s">
        <v>1883</v>
      </c>
      <c r="BH2184">
        <v>21</v>
      </c>
      <c r="BI2184" s="184">
        <v>0</v>
      </c>
      <c r="BJ2184" s="182">
        <v>0</v>
      </c>
      <c r="BK2184" s="181" t="s">
        <v>1883</v>
      </c>
      <c r="BL2184">
        <v>0</v>
      </c>
      <c r="BM2184">
        <v>0</v>
      </c>
      <c r="BN2184">
        <v>0</v>
      </c>
    </row>
    <row r="2185" spans="1:66" x14ac:dyDescent="0.25">
      <c r="A2185">
        <v>10522</v>
      </c>
      <c r="B2185" t="s">
        <v>5721</v>
      </c>
      <c r="C2185">
        <v>1</v>
      </c>
      <c r="D2185">
        <v>0</v>
      </c>
      <c r="E2185">
        <v>0</v>
      </c>
      <c r="F2185" t="s">
        <v>1881</v>
      </c>
      <c r="G2185" t="s">
        <v>1882</v>
      </c>
      <c r="H2185" t="s">
        <v>1881</v>
      </c>
      <c r="I2185" t="s">
        <v>1881</v>
      </c>
      <c r="J2185" t="s">
        <v>1881</v>
      </c>
      <c r="K2185" t="s">
        <v>1881</v>
      </c>
      <c r="L2185" t="s">
        <v>1881</v>
      </c>
      <c r="M2185" s="180"/>
      <c r="N2185" t="s">
        <v>1883</v>
      </c>
      <c r="O2185" t="s">
        <v>1883</v>
      </c>
      <c r="P2185" t="s">
        <v>5722</v>
      </c>
      <c r="Q2185">
        <v>0</v>
      </c>
      <c r="R2185">
        <v>0</v>
      </c>
      <c r="S2185" t="s">
        <v>1883</v>
      </c>
      <c r="T2185" t="s">
        <v>1883</v>
      </c>
      <c r="U2185">
        <v>2</v>
      </c>
      <c r="V2185" t="s">
        <v>1896</v>
      </c>
      <c r="W2185">
        <v>24</v>
      </c>
      <c r="X2185">
        <v>0</v>
      </c>
      <c r="Y2185">
        <v>0</v>
      </c>
      <c r="Z2185" t="s">
        <v>1881</v>
      </c>
      <c r="AA2185" t="s">
        <v>1881</v>
      </c>
      <c r="AB2185" t="s">
        <v>1881</v>
      </c>
      <c r="AC2185">
        <v>0</v>
      </c>
      <c r="AD2185">
        <v>0</v>
      </c>
      <c r="AE2185">
        <v>0</v>
      </c>
      <c r="AF2185">
        <v>0</v>
      </c>
      <c r="AG2185" t="s">
        <v>1882</v>
      </c>
      <c r="AH2185" s="181" t="s">
        <v>1883</v>
      </c>
      <c r="AI2185" s="182">
        <v>861</v>
      </c>
      <c r="AJ2185" s="181" t="s">
        <v>5668</v>
      </c>
      <c r="AK2185" s="181" t="s">
        <v>1883</v>
      </c>
      <c r="AL2185" s="181" t="s">
        <v>1883</v>
      </c>
      <c r="AO2185" s="181"/>
      <c r="AQ2185">
        <v>10</v>
      </c>
      <c r="AR2185" s="182">
        <v>40</v>
      </c>
      <c r="AS2185" s="183" t="s">
        <v>1882</v>
      </c>
      <c r="AT2185">
        <v>0</v>
      </c>
      <c r="AU2185">
        <v>24</v>
      </c>
      <c r="AV2185" s="182">
        <v>6</v>
      </c>
      <c r="AW2185" s="184">
        <v>0</v>
      </c>
      <c r="AX2185" s="183" t="s">
        <v>1881</v>
      </c>
      <c r="AY2185" s="184">
        <v>0</v>
      </c>
      <c r="AZ2185">
        <v>0</v>
      </c>
      <c r="BA2185">
        <v>0</v>
      </c>
      <c r="BB2185">
        <v>0</v>
      </c>
      <c r="BC2185" s="182">
        <v>0</v>
      </c>
      <c r="BD2185" t="s">
        <v>1883</v>
      </c>
      <c r="BE2185" t="s">
        <v>1883</v>
      </c>
      <c r="BF2185" t="s">
        <v>1883</v>
      </c>
      <c r="BG2185" s="181" t="s">
        <v>1883</v>
      </c>
      <c r="BH2185">
        <v>24</v>
      </c>
      <c r="BI2185" s="184">
        <v>0</v>
      </c>
      <c r="BJ2185" s="182">
        <v>0</v>
      </c>
      <c r="BK2185" s="181" t="s">
        <v>1883</v>
      </c>
      <c r="BL2185">
        <v>0</v>
      </c>
      <c r="BM2185">
        <v>0</v>
      </c>
      <c r="BN2185">
        <v>0</v>
      </c>
    </row>
    <row r="2186" spans="1:66" x14ac:dyDescent="0.25">
      <c r="A2186">
        <v>10530</v>
      </c>
      <c r="B2186" t="s">
        <v>5723</v>
      </c>
      <c r="C2186">
        <v>14</v>
      </c>
      <c r="D2186">
        <v>0</v>
      </c>
      <c r="E2186">
        <v>0</v>
      </c>
      <c r="F2186" t="s">
        <v>1881</v>
      </c>
      <c r="G2186" t="s">
        <v>1882</v>
      </c>
      <c r="H2186" t="s">
        <v>1881</v>
      </c>
      <c r="I2186" t="s">
        <v>1881</v>
      </c>
      <c r="J2186" t="s">
        <v>1881</v>
      </c>
      <c r="K2186" t="s">
        <v>1881</v>
      </c>
      <c r="L2186" t="s">
        <v>1881</v>
      </c>
      <c r="M2186" s="180"/>
      <c r="N2186" t="s">
        <v>1883</v>
      </c>
      <c r="O2186" t="s">
        <v>1883</v>
      </c>
      <c r="P2186" t="s">
        <v>5724</v>
      </c>
      <c r="Q2186">
        <v>0</v>
      </c>
      <c r="R2186">
        <v>0</v>
      </c>
      <c r="S2186" t="s">
        <v>1883</v>
      </c>
      <c r="T2186" t="s">
        <v>1883</v>
      </c>
      <c r="U2186">
        <v>2</v>
      </c>
      <c r="V2186" t="s">
        <v>1896</v>
      </c>
      <c r="W2186">
        <v>7</v>
      </c>
      <c r="X2186">
        <v>0</v>
      </c>
      <c r="Y2186">
        <v>0</v>
      </c>
      <c r="Z2186" t="s">
        <v>1881</v>
      </c>
      <c r="AA2186" t="s">
        <v>1881</v>
      </c>
      <c r="AB2186" t="s">
        <v>1881</v>
      </c>
      <c r="AC2186">
        <v>0</v>
      </c>
      <c r="AD2186">
        <v>0</v>
      </c>
      <c r="AE2186">
        <v>0</v>
      </c>
      <c r="AF2186">
        <v>0</v>
      </c>
      <c r="AG2186" t="s">
        <v>1882</v>
      </c>
      <c r="AH2186" s="181" t="s">
        <v>1883</v>
      </c>
      <c r="AI2186" s="182">
        <v>861</v>
      </c>
      <c r="AJ2186" s="181" t="s">
        <v>5668</v>
      </c>
      <c r="AK2186" s="181" t="s">
        <v>1883</v>
      </c>
      <c r="AL2186" s="181" t="s">
        <v>1883</v>
      </c>
      <c r="AO2186" s="181"/>
      <c r="AQ2186">
        <v>10</v>
      </c>
      <c r="AR2186" s="182">
        <v>40</v>
      </c>
      <c r="AS2186" s="183" t="s">
        <v>1882</v>
      </c>
      <c r="AT2186">
        <v>0</v>
      </c>
      <c r="AU2186">
        <v>0</v>
      </c>
      <c r="AV2186" s="182">
        <v>0</v>
      </c>
      <c r="AW2186" s="184">
        <v>0</v>
      </c>
      <c r="AX2186" s="183" t="s">
        <v>1881</v>
      </c>
      <c r="AY2186" s="184">
        <v>0</v>
      </c>
      <c r="AZ2186">
        <v>0</v>
      </c>
      <c r="BA2186">
        <v>0</v>
      </c>
      <c r="BB2186">
        <v>0</v>
      </c>
      <c r="BC2186" s="182">
        <v>0</v>
      </c>
      <c r="BD2186" t="s">
        <v>1883</v>
      </c>
      <c r="BE2186" t="s">
        <v>1883</v>
      </c>
      <c r="BF2186" t="s">
        <v>1883</v>
      </c>
      <c r="BG2186" s="181" t="s">
        <v>1883</v>
      </c>
      <c r="BH2186">
        <v>7</v>
      </c>
      <c r="BI2186" s="184">
        <v>0</v>
      </c>
      <c r="BJ2186" s="182">
        <v>0</v>
      </c>
      <c r="BK2186" s="181" t="s">
        <v>1883</v>
      </c>
      <c r="BL2186">
        <v>0</v>
      </c>
      <c r="BM2186">
        <v>0</v>
      </c>
      <c r="BN2186">
        <v>0</v>
      </c>
    </row>
    <row r="2187" spans="1:66" x14ac:dyDescent="0.25">
      <c r="A2187">
        <v>10531</v>
      </c>
      <c r="B2187" t="s">
        <v>5725</v>
      </c>
      <c r="C2187">
        <v>10</v>
      </c>
      <c r="D2187">
        <v>0</v>
      </c>
      <c r="E2187">
        <v>0</v>
      </c>
      <c r="F2187" t="s">
        <v>1881</v>
      </c>
      <c r="G2187" t="s">
        <v>1882</v>
      </c>
      <c r="H2187" t="s">
        <v>1881</v>
      </c>
      <c r="I2187" t="s">
        <v>1881</v>
      </c>
      <c r="J2187" t="s">
        <v>1881</v>
      </c>
      <c r="K2187" t="s">
        <v>1881</v>
      </c>
      <c r="L2187" t="s">
        <v>1881</v>
      </c>
      <c r="M2187" s="180"/>
      <c r="N2187" t="s">
        <v>1883</v>
      </c>
      <c r="O2187" t="s">
        <v>1883</v>
      </c>
      <c r="P2187" t="s">
        <v>5726</v>
      </c>
      <c r="Q2187">
        <v>0</v>
      </c>
      <c r="R2187">
        <v>0</v>
      </c>
      <c r="S2187" t="s">
        <v>1883</v>
      </c>
      <c r="T2187" t="s">
        <v>1883</v>
      </c>
      <c r="U2187">
        <v>2</v>
      </c>
      <c r="V2187" t="s">
        <v>1896</v>
      </c>
      <c r="W2187">
        <v>10</v>
      </c>
      <c r="X2187">
        <v>0</v>
      </c>
      <c r="Y2187">
        <v>0</v>
      </c>
      <c r="Z2187" t="s">
        <v>1881</v>
      </c>
      <c r="AA2187" t="s">
        <v>1881</v>
      </c>
      <c r="AB2187" t="s">
        <v>1881</v>
      </c>
      <c r="AC2187">
        <v>0</v>
      </c>
      <c r="AD2187">
        <v>0</v>
      </c>
      <c r="AE2187">
        <v>0</v>
      </c>
      <c r="AF2187">
        <v>0</v>
      </c>
      <c r="AG2187" t="s">
        <v>1882</v>
      </c>
      <c r="AH2187" s="181" t="s">
        <v>1883</v>
      </c>
      <c r="AI2187" s="182">
        <v>861</v>
      </c>
      <c r="AJ2187" s="181" t="s">
        <v>5668</v>
      </c>
      <c r="AK2187" s="181" t="s">
        <v>1883</v>
      </c>
      <c r="AL2187" s="181" t="s">
        <v>1883</v>
      </c>
      <c r="AO2187" s="181"/>
      <c r="AQ2187">
        <v>10</v>
      </c>
      <c r="AR2187" s="182">
        <v>40</v>
      </c>
      <c r="AS2187" s="183" t="s">
        <v>1882</v>
      </c>
      <c r="AT2187">
        <v>0</v>
      </c>
      <c r="AU2187">
        <v>40</v>
      </c>
      <c r="AV2187" s="182">
        <v>5</v>
      </c>
      <c r="AW2187" s="184">
        <v>0</v>
      </c>
      <c r="AX2187" s="183" t="s">
        <v>1881</v>
      </c>
      <c r="AY2187" s="184">
        <v>0</v>
      </c>
      <c r="AZ2187">
        <v>0</v>
      </c>
      <c r="BA2187">
        <v>0</v>
      </c>
      <c r="BB2187">
        <v>0</v>
      </c>
      <c r="BC2187" s="182">
        <v>0</v>
      </c>
      <c r="BD2187" t="s">
        <v>1883</v>
      </c>
      <c r="BE2187" t="s">
        <v>1883</v>
      </c>
      <c r="BF2187" t="s">
        <v>1883</v>
      </c>
      <c r="BG2187" s="181" t="s">
        <v>1883</v>
      </c>
      <c r="BH2187">
        <v>10</v>
      </c>
      <c r="BI2187" s="184">
        <v>0</v>
      </c>
      <c r="BJ2187" s="182">
        <v>0</v>
      </c>
      <c r="BK2187" s="181" t="s">
        <v>1883</v>
      </c>
      <c r="BL2187">
        <v>0</v>
      </c>
      <c r="BM2187">
        <v>0</v>
      </c>
      <c r="BN2187">
        <v>0</v>
      </c>
    </row>
    <row r="2188" spans="1:66" x14ac:dyDescent="0.25">
      <c r="A2188">
        <v>10532</v>
      </c>
      <c r="B2188" t="s">
        <v>5727</v>
      </c>
      <c r="C2188">
        <v>6</v>
      </c>
      <c r="D2188">
        <v>0</v>
      </c>
      <c r="E2188">
        <v>0</v>
      </c>
      <c r="F2188" t="s">
        <v>1881</v>
      </c>
      <c r="G2188" t="s">
        <v>1882</v>
      </c>
      <c r="H2188" t="s">
        <v>1881</v>
      </c>
      <c r="I2188" t="s">
        <v>1881</v>
      </c>
      <c r="J2188" t="s">
        <v>1881</v>
      </c>
      <c r="K2188" t="s">
        <v>1881</v>
      </c>
      <c r="L2188" t="s">
        <v>1881</v>
      </c>
      <c r="M2188" s="180"/>
      <c r="N2188" t="s">
        <v>1883</v>
      </c>
      <c r="O2188" t="s">
        <v>1883</v>
      </c>
      <c r="P2188" t="s">
        <v>5728</v>
      </c>
      <c r="Q2188">
        <v>0</v>
      </c>
      <c r="R2188">
        <v>0</v>
      </c>
      <c r="S2188" t="s">
        <v>1883</v>
      </c>
      <c r="T2188" t="s">
        <v>1883</v>
      </c>
      <c r="U2188">
        <v>2</v>
      </c>
      <c r="V2188" t="s">
        <v>1896</v>
      </c>
      <c r="W2188">
        <v>18</v>
      </c>
      <c r="X2188">
        <v>0</v>
      </c>
      <c r="Y2188">
        <v>0</v>
      </c>
      <c r="Z2188" t="s">
        <v>1881</v>
      </c>
      <c r="AA2188" t="s">
        <v>1881</v>
      </c>
      <c r="AB2188" t="s">
        <v>1881</v>
      </c>
      <c r="AC2188">
        <v>0</v>
      </c>
      <c r="AD2188">
        <v>0</v>
      </c>
      <c r="AE2188">
        <v>0</v>
      </c>
      <c r="AF2188">
        <v>0</v>
      </c>
      <c r="AG2188" t="s">
        <v>1882</v>
      </c>
      <c r="AH2188" s="181" t="s">
        <v>1883</v>
      </c>
      <c r="AI2188" s="182">
        <v>861</v>
      </c>
      <c r="AJ2188" s="181" t="s">
        <v>5668</v>
      </c>
      <c r="AK2188" s="181" t="s">
        <v>1883</v>
      </c>
      <c r="AL2188" s="181" t="s">
        <v>1883</v>
      </c>
      <c r="AO2188" s="181"/>
      <c r="AQ2188">
        <v>10</v>
      </c>
      <c r="AR2188" s="182">
        <v>40</v>
      </c>
      <c r="AS2188" s="183" t="s">
        <v>1882</v>
      </c>
      <c r="AT2188">
        <v>0</v>
      </c>
      <c r="AU2188">
        <v>25</v>
      </c>
      <c r="AV2188" s="182">
        <v>5</v>
      </c>
      <c r="AW2188" s="184">
        <v>0</v>
      </c>
      <c r="AX2188" s="183" t="s">
        <v>1881</v>
      </c>
      <c r="AY2188" s="184">
        <v>0</v>
      </c>
      <c r="AZ2188">
        <v>0</v>
      </c>
      <c r="BA2188">
        <v>0</v>
      </c>
      <c r="BB2188">
        <v>0</v>
      </c>
      <c r="BC2188" s="182">
        <v>0</v>
      </c>
      <c r="BD2188" t="s">
        <v>1883</v>
      </c>
      <c r="BE2188" t="s">
        <v>1883</v>
      </c>
      <c r="BF2188" t="s">
        <v>1883</v>
      </c>
      <c r="BG2188" s="181" t="s">
        <v>1883</v>
      </c>
      <c r="BH2188">
        <v>18</v>
      </c>
      <c r="BI2188" s="184">
        <v>0</v>
      </c>
      <c r="BJ2188" s="182">
        <v>0</v>
      </c>
      <c r="BK2188" s="181" t="s">
        <v>1883</v>
      </c>
      <c r="BL2188">
        <v>0</v>
      </c>
      <c r="BM2188">
        <v>0</v>
      </c>
      <c r="BN2188">
        <v>0</v>
      </c>
    </row>
    <row r="2189" spans="1:66" x14ac:dyDescent="0.25">
      <c r="A2189">
        <v>10533</v>
      </c>
      <c r="B2189" t="s">
        <v>5729</v>
      </c>
      <c r="C2189">
        <v>1</v>
      </c>
      <c r="D2189">
        <v>0</v>
      </c>
      <c r="E2189">
        <v>0</v>
      </c>
      <c r="F2189" t="s">
        <v>1881</v>
      </c>
      <c r="G2189" t="s">
        <v>1882</v>
      </c>
      <c r="H2189" t="s">
        <v>1881</v>
      </c>
      <c r="I2189" t="s">
        <v>1881</v>
      </c>
      <c r="J2189" t="s">
        <v>1881</v>
      </c>
      <c r="K2189" t="s">
        <v>1881</v>
      </c>
      <c r="L2189" t="s">
        <v>1881</v>
      </c>
      <c r="M2189" s="180"/>
      <c r="N2189" t="s">
        <v>1883</v>
      </c>
      <c r="O2189" t="s">
        <v>1883</v>
      </c>
      <c r="P2189" t="s">
        <v>5730</v>
      </c>
      <c r="Q2189">
        <v>0</v>
      </c>
      <c r="R2189">
        <v>0</v>
      </c>
      <c r="S2189" t="s">
        <v>1883</v>
      </c>
      <c r="T2189" t="s">
        <v>1883</v>
      </c>
      <c r="U2189">
        <v>2</v>
      </c>
      <c r="V2189" t="s">
        <v>1896</v>
      </c>
      <c r="W2189">
        <v>8</v>
      </c>
      <c r="X2189">
        <v>0</v>
      </c>
      <c r="Y2189">
        <v>0</v>
      </c>
      <c r="Z2189" t="s">
        <v>1881</v>
      </c>
      <c r="AA2189" t="s">
        <v>1881</v>
      </c>
      <c r="AB2189" t="s">
        <v>1881</v>
      </c>
      <c r="AC2189">
        <v>0</v>
      </c>
      <c r="AD2189">
        <v>0</v>
      </c>
      <c r="AE2189">
        <v>0</v>
      </c>
      <c r="AF2189">
        <v>0</v>
      </c>
      <c r="AG2189" t="s">
        <v>1882</v>
      </c>
      <c r="AH2189" s="181" t="s">
        <v>1883</v>
      </c>
      <c r="AI2189" s="182">
        <v>861</v>
      </c>
      <c r="AJ2189" s="181" t="s">
        <v>5668</v>
      </c>
      <c r="AK2189" s="181" t="s">
        <v>1883</v>
      </c>
      <c r="AL2189" s="181" t="s">
        <v>1883</v>
      </c>
      <c r="AO2189" s="181"/>
      <c r="AQ2189">
        <v>10</v>
      </c>
      <c r="AR2189" s="182">
        <v>40</v>
      </c>
      <c r="AS2189" s="183" t="s">
        <v>1882</v>
      </c>
      <c r="AT2189">
        <v>0</v>
      </c>
      <c r="AU2189">
        <v>42</v>
      </c>
      <c r="AV2189" s="182">
        <v>10</v>
      </c>
      <c r="AW2189" s="184">
        <v>0</v>
      </c>
      <c r="AX2189" s="183" t="s">
        <v>1881</v>
      </c>
      <c r="AY2189" s="184">
        <v>0</v>
      </c>
      <c r="AZ2189">
        <v>0</v>
      </c>
      <c r="BA2189">
        <v>0</v>
      </c>
      <c r="BB2189">
        <v>0</v>
      </c>
      <c r="BC2189" s="182">
        <v>0</v>
      </c>
      <c r="BD2189" t="s">
        <v>1883</v>
      </c>
      <c r="BE2189" t="s">
        <v>1883</v>
      </c>
      <c r="BF2189" t="s">
        <v>1883</v>
      </c>
      <c r="BG2189" s="181" t="s">
        <v>1883</v>
      </c>
      <c r="BH2189">
        <v>8</v>
      </c>
      <c r="BI2189" s="184">
        <v>0</v>
      </c>
      <c r="BJ2189" s="182">
        <v>0</v>
      </c>
      <c r="BK2189" s="181" t="s">
        <v>1883</v>
      </c>
      <c r="BL2189">
        <v>0</v>
      </c>
      <c r="BM2189">
        <v>0</v>
      </c>
      <c r="BN2189">
        <v>0</v>
      </c>
    </row>
    <row r="2190" spans="1:66" x14ac:dyDescent="0.25">
      <c r="A2190">
        <v>10535</v>
      </c>
      <c r="B2190" t="s">
        <v>5731</v>
      </c>
      <c r="C2190">
        <v>1</v>
      </c>
      <c r="D2190">
        <v>0</v>
      </c>
      <c r="E2190">
        <v>0</v>
      </c>
      <c r="F2190" t="s">
        <v>1881</v>
      </c>
      <c r="G2190" t="s">
        <v>1882</v>
      </c>
      <c r="H2190" t="s">
        <v>1881</v>
      </c>
      <c r="I2190" t="s">
        <v>1881</v>
      </c>
      <c r="J2190" t="s">
        <v>1881</v>
      </c>
      <c r="K2190" t="s">
        <v>1881</v>
      </c>
      <c r="L2190" t="s">
        <v>1881</v>
      </c>
      <c r="M2190" s="180"/>
      <c r="N2190" t="s">
        <v>1883</v>
      </c>
      <c r="O2190" t="s">
        <v>1883</v>
      </c>
      <c r="P2190" t="s">
        <v>5732</v>
      </c>
      <c r="Q2190">
        <v>0</v>
      </c>
      <c r="R2190">
        <v>0</v>
      </c>
      <c r="S2190" t="s">
        <v>1883</v>
      </c>
      <c r="T2190" t="s">
        <v>1883</v>
      </c>
      <c r="U2190">
        <v>2</v>
      </c>
      <c r="V2190" t="s">
        <v>1896</v>
      </c>
      <c r="W2190">
        <v>15</v>
      </c>
      <c r="X2190">
        <v>0</v>
      </c>
      <c r="Y2190">
        <v>0</v>
      </c>
      <c r="Z2190" t="s">
        <v>1881</v>
      </c>
      <c r="AA2190" t="s">
        <v>1881</v>
      </c>
      <c r="AB2190" t="s">
        <v>1881</v>
      </c>
      <c r="AC2190">
        <v>0</v>
      </c>
      <c r="AD2190">
        <v>0</v>
      </c>
      <c r="AE2190">
        <v>0</v>
      </c>
      <c r="AF2190">
        <v>0</v>
      </c>
      <c r="AG2190" t="s">
        <v>1882</v>
      </c>
      <c r="AH2190" s="181" t="s">
        <v>1883</v>
      </c>
      <c r="AI2190" s="182">
        <v>861</v>
      </c>
      <c r="AJ2190" s="181" t="s">
        <v>5668</v>
      </c>
      <c r="AK2190" s="181" t="s">
        <v>1883</v>
      </c>
      <c r="AL2190" s="181" t="s">
        <v>1883</v>
      </c>
      <c r="AO2190" s="181"/>
      <c r="AQ2190">
        <v>10</v>
      </c>
      <c r="AR2190" s="182">
        <v>40</v>
      </c>
      <c r="AS2190" s="183" t="s">
        <v>1882</v>
      </c>
      <c r="AT2190">
        <v>0</v>
      </c>
      <c r="AU2190">
        <v>28</v>
      </c>
      <c r="AV2190" s="182">
        <v>0</v>
      </c>
      <c r="AW2190" s="184">
        <v>0</v>
      </c>
      <c r="AX2190" s="183" t="s">
        <v>1881</v>
      </c>
      <c r="AY2190" s="184">
        <v>0</v>
      </c>
      <c r="AZ2190">
        <v>0</v>
      </c>
      <c r="BA2190">
        <v>0</v>
      </c>
      <c r="BB2190">
        <v>0</v>
      </c>
      <c r="BC2190" s="182">
        <v>0</v>
      </c>
      <c r="BD2190" t="s">
        <v>1883</v>
      </c>
      <c r="BE2190" t="s">
        <v>1883</v>
      </c>
      <c r="BF2190" t="s">
        <v>1883</v>
      </c>
      <c r="BG2190" s="181" t="s">
        <v>1883</v>
      </c>
      <c r="BH2190">
        <v>15</v>
      </c>
      <c r="BI2190" s="184">
        <v>0</v>
      </c>
      <c r="BJ2190" s="182">
        <v>0</v>
      </c>
      <c r="BK2190" s="181" t="s">
        <v>1883</v>
      </c>
      <c r="BL2190">
        <v>0</v>
      </c>
      <c r="BM2190">
        <v>0</v>
      </c>
      <c r="BN2190">
        <v>0</v>
      </c>
    </row>
    <row r="2191" spans="1:66" x14ac:dyDescent="0.25">
      <c r="A2191">
        <v>10536</v>
      </c>
      <c r="B2191" t="s">
        <v>5733</v>
      </c>
      <c r="C2191">
        <v>1</v>
      </c>
      <c r="D2191">
        <v>0</v>
      </c>
      <c r="E2191">
        <v>0</v>
      </c>
      <c r="F2191" t="s">
        <v>1881</v>
      </c>
      <c r="G2191" t="s">
        <v>1882</v>
      </c>
      <c r="H2191" t="s">
        <v>1881</v>
      </c>
      <c r="I2191" t="s">
        <v>1881</v>
      </c>
      <c r="J2191" t="s">
        <v>1881</v>
      </c>
      <c r="K2191" t="s">
        <v>1881</v>
      </c>
      <c r="L2191" t="s">
        <v>1881</v>
      </c>
      <c r="M2191" s="180"/>
      <c r="N2191" t="s">
        <v>1883</v>
      </c>
      <c r="O2191" t="s">
        <v>1883</v>
      </c>
      <c r="P2191" t="s">
        <v>1883</v>
      </c>
      <c r="Q2191">
        <v>0</v>
      </c>
      <c r="R2191">
        <v>0</v>
      </c>
      <c r="S2191" t="s">
        <v>1883</v>
      </c>
      <c r="T2191" t="s">
        <v>1883</v>
      </c>
      <c r="U2191">
        <v>2</v>
      </c>
      <c r="V2191" t="s">
        <v>1896</v>
      </c>
      <c r="W2191">
        <v>16</v>
      </c>
      <c r="X2191">
        <v>0</v>
      </c>
      <c r="Y2191">
        <v>0</v>
      </c>
      <c r="Z2191" t="s">
        <v>1881</v>
      </c>
      <c r="AA2191" t="s">
        <v>1881</v>
      </c>
      <c r="AB2191" t="s">
        <v>1881</v>
      </c>
      <c r="AC2191">
        <v>0</v>
      </c>
      <c r="AD2191">
        <v>0</v>
      </c>
      <c r="AE2191">
        <v>0</v>
      </c>
      <c r="AF2191">
        <v>0</v>
      </c>
      <c r="AG2191" t="s">
        <v>1882</v>
      </c>
      <c r="AH2191" s="181" t="s">
        <v>1883</v>
      </c>
      <c r="AI2191" s="182">
        <v>861</v>
      </c>
      <c r="AJ2191" s="181" t="s">
        <v>5668</v>
      </c>
      <c r="AK2191" s="181" t="s">
        <v>1883</v>
      </c>
      <c r="AL2191" s="181" t="s">
        <v>1883</v>
      </c>
      <c r="AO2191" s="181"/>
      <c r="AQ2191">
        <v>10</v>
      </c>
      <c r="AR2191" s="182">
        <v>40</v>
      </c>
      <c r="AS2191" s="183" t="s">
        <v>1882</v>
      </c>
      <c r="AT2191">
        <v>0</v>
      </c>
      <c r="AU2191">
        <v>0</v>
      </c>
      <c r="AV2191" s="182">
        <v>0</v>
      </c>
      <c r="AW2191" s="184">
        <v>0</v>
      </c>
      <c r="AX2191" s="183" t="s">
        <v>1881</v>
      </c>
      <c r="AY2191" s="184">
        <v>0</v>
      </c>
      <c r="AZ2191">
        <v>0</v>
      </c>
      <c r="BA2191">
        <v>0</v>
      </c>
      <c r="BB2191">
        <v>0</v>
      </c>
      <c r="BC2191" s="182">
        <v>0</v>
      </c>
      <c r="BD2191" t="s">
        <v>1883</v>
      </c>
      <c r="BE2191" t="s">
        <v>1883</v>
      </c>
      <c r="BF2191" t="s">
        <v>1883</v>
      </c>
      <c r="BG2191" s="181" t="s">
        <v>1883</v>
      </c>
      <c r="BH2191">
        <v>16</v>
      </c>
      <c r="BI2191" s="184">
        <v>0</v>
      </c>
      <c r="BJ2191" s="182">
        <v>0</v>
      </c>
      <c r="BK2191" s="181" t="s">
        <v>1883</v>
      </c>
      <c r="BL2191">
        <v>0</v>
      </c>
      <c r="BM2191">
        <v>0</v>
      </c>
      <c r="BN2191">
        <v>0</v>
      </c>
    </row>
    <row r="2192" spans="1:66" x14ac:dyDescent="0.25">
      <c r="A2192">
        <v>10538</v>
      </c>
      <c r="B2192" t="s">
        <v>5734</v>
      </c>
      <c r="C2192">
        <v>14</v>
      </c>
      <c r="D2192">
        <v>0</v>
      </c>
      <c r="E2192">
        <v>0</v>
      </c>
      <c r="F2192" t="s">
        <v>1881</v>
      </c>
      <c r="G2192" t="s">
        <v>1882</v>
      </c>
      <c r="H2192" t="s">
        <v>1881</v>
      </c>
      <c r="I2192" t="s">
        <v>1881</v>
      </c>
      <c r="J2192" t="s">
        <v>1881</v>
      </c>
      <c r="K2192" t="s">
        <v>1881</v>
      </c>
      <c r="L2192" t="s">
        <v>1881</v>
      </c>
      <c r="M2192" s="180"/>
      <c r="N2192" t="s">
        <v>1883</v>
      </c>
      <c r="O2192" t="s">
        <v>1883</v>
      </c>
      <c r="P2192" t="s">
        <v>5735</v>
      </c>
      <c r="Q2192">
        <v>0</v>
      </c>
      <c r="R2192">
        <v>0</v>
      </c>
      <c r="S2192" t="s">
        <v>1883</v>
      </c>
      <c r="T2192" t="s">
        <v>1883</v>
      </c>
      <c r="U2192">
        <v>2</v>
      </c>
      <c r="V2192" t="s">
        <v>1896</v>
      </c>
      <c r="W2192">
        <v>7</v>
      </c>
      <c r="X2192">
        <v>0</v>
      </c>
      <c r="Y2192">
        <v>0</v>
      </c>
      <c r="Z2192" t="s">
        <v>1881</v>
      </c>
      <c r="AA2192" t="s">
        <v>1881</v>
      </c>
      <c r="AB2192" t="s">
        <v>1881</v>
      </c>
      <c r="AC2192">
        <v>0</v>
      </c>
      <c r="AD2192">
        <v>0</v>
      </c>
      <c r="AE2192">
        <v>0</v>
      </c>
      <c r="AF2192">
        <v>0</v>
      </c>
      <c r="AG2192" t="s">
        <v>1882</v>
      </c>
      <c r="AH2192" s="181" t="s">
        <v>1883</v>
      </c>
      <c r="AI2192" s="182">
        <v>861</v>
      </c>
      <c r="AJ2192" s="181" t="s">
        <v>5668</v>
      </c>
      <c r="AK2192" s="181" t="s">
        <v>1883</v>
      </c>
      <c r="AL2192" s="181" t="s">
        <v>1883</v>
      </c>
      <c r="AO2192" s="181"/>
      <c r="AQ2192">
        <v>10</v>
      </c>
      <c r="AR2192" s="182">
        <v>40</v>
      </c>
      <c r="AS2192" s="183" t="s">
        <v>1882</v>
      </c>
      <c r="AT2192">
        <v>0</v>
      </c>
      <c r="AU2192">
        <v>54</v>
      </c>
      <c r="AV2192" s="182">
        <v>6</v>
      </c>
      <c r="AW2192" s="184">
        <v>0</v>
      </c>
      <c r="AX2192" s="183" t="s">
        <v>1881</v>
      </c>
      <c r="AY2192" s="184">
        <v>0</v>
      </c>
      <c r="AZ2192">
        <v>0</v>
      </c>
      <c r="BA2192">
        <v>0</v>
      </c>
      <c r="BB2192">
        <v>0</v>
      </c>
      <c r="BC2192" s="182">
        <v>0</v>
      </c>
      <c r="BD2192" t="s">
        <v>1883</v>
      </c>
      <c r="BE2192" t="s">
        <v>1883</v>
      </c>
      <c r="BF2192" t="s">
        <v>1883</v>
      </c>
      <c r="BG2192" s="181" t="s">
        <v>1883</v>
      </c>
      <c r="BH2192">
        <v>7</v>
      </c>
      <c r="BI2192" s="184">
        <v>0</v>
      </c>
      <c r="BJ2192" s="182">
        <v>0</v>
      </c>
      <c r="BK2192" s="181" t="s">
        <v>1883</v>
      </c>
      <c r="BL2192">
        <v>0</v>
      </c>
      <c r="BM2192">
        <v>0</v>
      </c>
      <c r="BN2192">
        <v>0</v>
      </c>
    </row>
    <row r="2193" spans="1:66" x14ac:dyDescent="0.25">
      <c r="A2193">
        <v>10539</v>
      </c>
      <c r="B2193" t="s">
        <v>5736</v>
      </c>
      <c r="C2193">
        <v>10</v>
      </c>
      <c r="D2193">
        <v>0</v>
      </c>
      <c r="E2193">
        <v>0</v>
      </c>
      <c r="F2193" t="s">
        <v>1881</v>
      </c>
      <c r="G2193" t="s">
        <v>1882</v>
      </c>
      <c r="H2193" t="s">
        <v>1881</v>
      </c>
      <c r="I2193" t="s">
        <v>1881</v>
      </c>
      <c r="J2193" t="s">
        <v>1881</v>
      </c>
      <c r="K2193" t="s">
        <v>1881</v>
      </c>
      <c r="L2193" t="s">
        <v>1881</v>
      </c>
      <c r="M2193" s="180"/>
      <c r="N2193" t="s">
        <v>1883</v>
      </c>
      <c r="O2193" t="s">
        <v>1883</v>
      </c>
      <c r="P2193" t="s">
        <v>5737</v>
      </c>
      <c r="Q2193">
        <v>0</v>
      </c>
      <c r="R2193">
        <v>0</v>
      </c>
      <c r="S2193" t="s">
        <v>1883</v>
      </c>
      <c r="T2193" t="s">
        <v>1883</v>
      </c>
      <c r="U2193">
        <v>2</v>
      </c>
      <c r="V2193" t="s">
        <v>1896</v>
      </c>
      <c r="W2193">
        <v>10</v>
      </c>
      <c r="X2193">
        <v>0</v>
      </c>
      <c r="Y2193">
        <v>0</v>
      </c>
      <c r="Z2193" t="s">
        <v>1881</v>
      </c>
      <c r="AA2193" t="s">
        <v>1881</v>
      </c>
      <c r="AB2193" t="s">
        <v>1881</v>
      </c>
      <c r="AC2193">
        <v>0</v>
      </c>
      <c r="AD2193">
        <v>0</v>
      </c>
      <c r="AE2193">
        <v>0</v>
      </c>
      <c r="AF2193">
        <v>0</v>
      </c>
      <c r="AG2193" t="s">
        <v>1882</v>
      </c>
      <c r="AH2193" s="181" t="s">
        <v>1883</v>
      </c>
      <c r="AI2193" s="182">
        <v>861</v>
      </c>
      <c r="AJ2193" s="181" t="s">
        <v>5668</v>
      </c>
      <c r="AK2193" s="181" t="s">
        <v>1883</v>
      </c>
      <c r="AL2193" s="181" t="s">
        <v>1883</v>
      </c>
      <c r="AO2193" s="181"/>
      <c r="AQ2193">
        <v>10</v>
      </c>
      <c r="AR2193" s="182">
        <v>40</v>
      </c>
      <c r="AS2193" s="183" t="s">
        <v>1882</v>
      </c>
      <c r="AT2193">
        <v>0</v>
      </c>
      <c r="AU2193">
        <v>40</v>
      </c>
      <c r="AV2193" s="182">
        <v>5</v>
      </c>
      <c r="AW2193" s="184">
        <v>0</v>
      </c>
      <c r="AX2193" s="183" t="s">
        <v>1881</v>
      </c>
      <c r="AY2193" s="184">
        <v>0</v>
      </c>
      <c r="AZ2193">
        <v>0</v>
      </c>
      <c r="BA2193">
        <v>0</v>
      </c>
      <c r="BB2193">
        <v>0</v>
      </c>
      <c r="BC2193" s="182">
        <v>0</v>
      </c>
      <c r="BD2193" t="s">
        <v>1883</v>
      </c>
      <c r="BE2193" t="s">
        <v>1883</v>
      </c>
      <c r="BF2193" t="s">
        <v>1883</v>
      </c>
      <c r="BG2193" s="181" t="s">
        <v>1883</v>
      </c>
      <c r="BH2193">
        <v>10</v>
      </c>
      <c r="BI2193" s="184">
        <v>0</v>
      </c>
      <c r="BJ2193" s="182">
        <v>0</v>
      </c>
      <c r="BK2193" s="181" t="s">
        <v>1883</v>
      </c>
      <c r="BL2193">
        <v>0</v>
      </c>
      <c r="BM2193">
        <v>0</v>
      </c>
      <c r="BN2193">
        <v>0</v>
      </c>
    </row>
    <row r="2194" spans="1:66" x14ac:dyDescent="0.25">
      <c r="A2194">
        <v>10540</v>
      </c>
      <c r="B2194" t="s">
        <v>5738</v>
      </c>
      <c r="C2194">
        <v>6</v>
      </c>
      <c r="D2194">
        <v>0</v>
      </c>
      <c r="E2194">
        <v>0</v>
      </c>
      <c r="F2194" t="s">
        <v>1881</v>
      </c>
      <c r="G2194" t="s">
        <v>1882</v>
      </c>
      <c r="H2194" t="s">
        <v>1881</v>
      </c>
      <c r="I2194" t="s">
        <v>1881</v>
      </c>
      <c r="J2194" t="s">
        <v>1881</v>
      </c>
      <c r="K2194" t="s">
        <v>1881</v>
      </c>
      <c r="L2194" t="s">
        <v>1881</v>
      </c>
      <c r="M2194" s="180"/>
      <c r="N2194" t="s">
        <v>1883</v>
      </c>
      <c r="O2194" t="s">
        <v>1883</v>
      </c>
      <c r="P2194" t="s">
        <v>5739</v>
      </c>
      <c r="Q2194">
        <v>0</v>
      </c>
      <c r="R2194">
        <v>0</v>
      </c>
      <c r="S2194" t="s">
        <v>1883</v>
      </c>
      <c r="T2194" t="s">
        <v>1883</v>
      </c>
      <c r="U2194">
        <v>2</v>
      </c>
      <c r="V2194" t="s">
        <v>1896</v>
      </c>
      <c r="W2194">
        <v>18</v>
      </c>
      <c r="X2194">
        <v>0</v>
      </c>
      <c r="Y2194">
        <v>0</v>
      </c>
      <c r="Z2194" t="s">
        <v>1881</v>
      </c>
      <c r="AA2194" t="s">
        <v>1881</v>
      </c>
      <c r="AB2194" t="s">
        <v>1881</v>
      </c>
      <c r="AC2194">
        <v>0</v>
      </c>
      <c r="AD2194">
        <v>0</v>
      </c>
      <c r="AE2194">
        <v>0</v>
      </c>
      <c r="AF2194">
        <v>0</v>
      </c>
      <c r="AG2194" t="s">
        <v>1882</v>
      </c>
      <c r="AH2194" s="181" t="s">
        <v>1883</v>
      </c>
      <c r="AI2194" s="182">
        <v>861</v>
      </c>
      <c r="AJ2194" s="181" t="s">
        <v>5668</v>
      </c>
      <c r="AK2194" s="181" t="s">
        <v>1883</v>
      </c>
      <c r="AL2194" s="181" t="s">
        <v>1883</v>
      </c>
      <c r="AO2194" s="181"/>
      <c r="AQ2194">
        <v>10</v>
      </c>
      <c r="AR2194" s="182">
        <v>40</v>
      </c>
      <c r="AS2194" s="183" t="s">
        <v>1882</v>
      </c>
      <c r="AT2194">
        <v>0</v>
      </c>
      <c r="AU2194">
        <v>25</v>
      </c>
      <c r="AV2194" s="182">
        <v>5</v>
      </c>
      <c r="AW2194" s="184">
        <v>0</v>
      </c>
      <c r="AX2194" s="183" t="s">
        <v>1881</v>
      </c>
      <c r="AY2194" s="184">
        <v>0</v>
      </c>
      <c r="AZ2194">
        <v>0</v>
      </c>
      <c r="BA2194">
        <v>0</v>
      </c>
      <c r="BB2194">
        <v>0</v>
      </c>
      <c r="BC2194" s="182">
        <v>0</v>
      </c>
      <c r="BD2194" t="s">
        <v>1883</v>
      </c>
      <c r="BE2194" t="s">
        <v>1883</v>
      </c>
      <c r="BF2194" t="s">
        <v>1883</v>
      </c>
      <c r="BG2194" s="181" t="s">
        <v>1883</v>
      </c>
      <c r="BH2194">
        <v>18</v>
      </c>
      <c r="BI2194" s="184">
        <v>0</v>
      </c>
      <c r="BJ2194" s="182">
        <v>0</v>
      </c>
      <c r="BK2194" s="181" t="s">
        <v>1883</v>
      </c>
      <c r="BL2194">
        <v>0</v>
      </c>
      <c r="BM2194">
        <v>0</v>
      </c>
      <c r="BN2194">
        <v>0</v>
      </c>
    </row>
    <row r="2195" spans="1:66" x14ac:dyDescent="0.25">
      <c r="A2195">
        <v>10541</v>
      </c>
      <c r="B2195" t="s">
        <v>5740</v>
      </c>
      <c r="C2195">
        <v>1</v>
      </c>
      <c r="D2195">
        <v>0</v>
      </c>
      <c r="E2195">
        <v>0</v>
      </c>
      <c r="F2195" t="s">
        <v>1881</v>
      </c>
      <c r="G2195" t="s">
        <v>1882</v>
      </c>
      <c r="H2195" t="s">
        <v>1881</v>
      </c>
      <c r="I2195" t="s">
        <v>1881</v>
      </c>
      <c r="J2195" t="s">
        <v>1881</v>
      </c>
      <c r="K2195" t="s">
        <v>1881</v>
      </c>
      <c r="L2195" t="s">
        <v>1881</v>
      </c>
      <c r="M2195" s="180"/>
      <c r="N2195" t="s">
        <v>1883</v>
      </c>
      <c r="O2195" t="s">
        <v>1883</v>
      </c>
      <c r="P2195" t="s">
        <v>5741</v>
      </c>
      <c r="Q2195">
        <v>0</v>
      </c>
      <c r="R2195">
        <v>0</v>
      </c>
      <c r="S2195" t="s">
        <v>1883</v>
      </c>
      <c r="T2195" t="s">
        <v>1883</v>
      </c>
      <c r="U2195">
        <v>2</v>
      </c>
      <c r="V2195" t="s">
        <v>1896</v>
      </c>
      <c r="W2195">
        <v>8</v>
      </c>
      <c r="X2195">
        <v>0</v>
      </c>
      <c r="Y2195">
        <v>0</v>
      </c>
      <c r="Z2195" t="s">
        <v>1881</v>
      </c>
      <c r="AA2195" t="s">
        <v>1881</v>
      </c>
      <c r="AB2195" t="s">
        <v>1881</v>
      </c>
      <c r="AC2195">
        <v>0</v>
      </c>
      <c r="AD2195">
        <v>0</v>
      </c>
      <c r="AE2195">
        <v>0</v>
      </c>
      <c r="AF2195">
        <v>0</v>
      </c>
      <c r="AG2195" t="s">
        <v>1882</v>
      </c>
      <c r="AH2195" s="181" t="s">
        <v>1883</v>
      </c>
      <c r="AI2195" s="182">
        <v>861</v>
      </c>
      <c r="AJ2195" s="181" t="s">
        <v>5668</v>
      </c>
      <c r="AK2195" s="181" t="s">
        <v>1883</v>
      </c>
      <c r="AL2195" s="181" t="s">
        <v>1883</v>
      </c>
      <c r="AO2195" s="181"/>
      <c r="AQ2195">
        <v>10</v>
      </c>
      <c r="AR2195" s="182">
        <v>40</v>
      </c>
      <c r="AS2195" s="183" t="s">
        <v>1882</v>
      </c>
      <c r="AT2195">
        <v>0</v>
      </c>
      <c r="AU2195">
        <v>42</v>
      </c>
      <c r="AV2195" s="182">
        <v>10</v>
      </c>
      <c r="AW2195" s="184">
        <v>0</v>
      </c>
      <c r="AX2195" s="183" t="s">
        <v>1881</v>
      </c>
      <c r="AY2195" s="184">
        <v>0</v>
      </c>
      <c r="AZ2195">
        <v>0</v>
      </c>
      <c r="BA2195">
        <v>0</v>
      </c>
      <c r="BB2195">
        <v>0</v>
      </c>
      <c r="BC2195" s="182">
        <v>0</v>
      </c>
      <c r="BD2195" t="s">
        <v>1883</v>
      </c>
      <c r="BE2195" t="s">
        <v>1883</v>
      </c>
      <c r="BF2195" t="s">
        <v>1883</v>
      </c>
      <c r="BG2195" s="181" t="s">
        <v>1883</v>
      </c>
      <c r="BH2195">
        <v>8</v>
      </c>
      <c r="BI2195" s="184">
        <v>0</v>
      </c>
      <c r="BJ2195" s="182">
        <v>0</v>
      </c>
      <c r="BK2195" s="181" t="s">
        <v>1883</v>
      </c>
      <c r="BL2195">
        <v>0</v>
      </c>
      <c r="BM2195">
        <v>0</v>
      </c>
      <c r="BN2195">
        <v>0</v>
      </c>
    </row>
    <row r="2196" spans="1:66" x14ac:dyDescent="0.25">
      <c r="A2196">
        <v>10542</v>
      </c>
      <c r="B2196" t="s">
        <v>5742</v>
      </c>
      <c r="C2196">
        <v>1</v>
      </c>
      <c r="D2196">
        <v>0</v>
      </c>
      <c r="E2196">
        <v>0</v>
      </c>
      <c r="F2196" t="s">
        <v>1881</v>
      </c>
      <c r="G2196" t="s">
        <v>1882</v>
      </c>
      <c r="H2196" t="s">
        <v>1881</v>
      </c>
      <c r="I2196" t="s">
        <v>1881</v>
      </c>
      <c r="J2196" t="s">
        <v>1881</v>
      </c>
      <c r="K2196" t="s">
        <v>1881</v>
      </c>
      <c r="L2196" t="s">
        <v>1881</v>
      </c>
      <c r="M2196" s="180"/>
      <c r="N2196" t="s">
        <v>1883</v>
      </c>
      <c r="O2196" t="s">
        <v>1883</v>
      </c>
      <c r="P2196" t="s">
        <v>5743</v>
      </c>
      <c r="Q2196">
        <v>0</v>
      </c>
      <c r="R2196">
        <v>0</v>
      </c>
      <c r="S2196" t="s">
        <v>1883</v>
      </c>
      <c r="T2196" t="s">
        <v>1883</v>
      </c>
      <c r="U2196">
        <v>2</v>
      </c>
      <c r="V2196" t="s">
        <v>1896</v>
      </c>
      <c r="W2196">
        <v>24</v>
      </c>
      <c r="X2196">
        <v>0</v>
      </c>
      <c r="Y2196">
        <v>0</v>
      </c>
      <c r="Z2196" t="s">
        <v>1881</v>
      </c>
      <c r="AA2196" t="s">
        <v>1881</v>
      </c>
      <c r="AB2196" t="s">
        <v>1881</v>
      </c>
      <c r="AC2196">
        <v>0</v>
      </c>
      <c r="AD2196">
        <v>0</v>
      </c>
      <c r="AE2196">
        <v>0</v>
      </c>
      <c r="AF2196">
        <v>0</v>
      </c>
      <c r="AG2196" t="s">
        <v>1882</v>
      </c>
      <c r="AH2196" s="181" t="s">
        <v>1883</v>
      </c>
      <c r="AI2196" s="182">
        <v>861</v>
      </c>
      <c r="AJ2196" s="181" t="s">
        <v>5668</v>
      </c>
      <c r="AK2196" s="181" t="s">
        <v>1883</v>
      </c>
      <c r="AL2196" s="181" t="s">
        <v>1883</v>
      </c>
      <c r="AO2196" s="181"/>
      <c r="AQ2196">
        <v>10</v>
      </c>
      <c r="AR2196" s="182">
        <v>40</v>
      </c>
      <c r="AS2196" s="183" t="s">
        <v>1882</v>
      </c>
      <c r="AT2196">
        <v>0</v>
      </c>
      <c r="AU2196">
        <v>20</v>
      </c>
      <c r="AV2196" s="182">
        <v>5</v>
      </c>
      <c r="AW2196" s="184">
        <v>0</v>
      </c>
      <c r="AX2196" s="183" t="s">
        <v>1881</v>
      </c>
      <c r="AY2196" s="184">
        <v>0</v>
      </c>
      <c r="AZ2196">
        <v>0</v>
      </c>
      <c r="BA2196">
        <v>0</v>
      </c>
      <c r="BB2196">
        <v>0</v>
      </c>
      <c r="BC2196" s="182">
        <v>0</v>
      </c>
      <c r="BD2196" t="s">
        <v>1883</v>
      </c>
      <c r="BE2196" t="s">
        <v>1883</v>
      </c>
      <c r="BF2196" t="s">
        <v>1883</v>
      </c>
      <c r="BG2196" s="181" t="s">
        <v>1883</v>
      </c>
      <c r="BH2196">
        <v>0</v>
      </c>
      <c r="BI2196" s="184">
        <v>0</v>
      </c>
      <c r="BJ2196" s="182">
        <v>0</v>
      </c>
      <c r="BK2196" s="181" t="s">
        <v>1883</v>
      </c>
      <c r="BL2196">
        <v>0</v>
      </c>
      <c r="BM2196">
        <v>0</v>
      </c>
      <c r="BN2196">
        <v>0</v>
      </c>
    </row>
    <row r="2197" spans="1:66" x14ac:dyDescent="0.25">
      <c r="A2197">
        <v>10543</v>
      </c>
      <c r="B2197" t="s">
        <v>5744</v>
      </c>
      <c r="C2197">
        <v>1</v>
      </c>
      <c r="D2197">
        <v>0</v>
      </c>
      <c r="E2197">
        <v>0</v>
      </c>
      <c r="F2197" t="s">
        <v>1881</v>
      </c>
      <c r="G2197" t="s">
        <v>1882</v>
      </c>
      <c r="H2197" t="s">
        <v>1881</v>
      </c>
      <c r="I2197" t="s">
        <v>1881</v>
      </c>
      <c r="J2197" t="s">
        <v>1881</v>
      </c>
      <c r="K2197" t="s">
        <v>1881</v>
      </c>
      <c r="L2197" t="s">
        <v>1881</v>
      </c>
      <c r="M2197" s="180"/>
      <c r="N2197" t="s">
        <v>1883</v>
      </c>
      <c r="O2197" t="s">
        <v>1883</v>
      </c>
      <c r="P2197" t="s">
        <v>5745</v>
      </c>
      <c r="Q2197">
        <v>0</v>
      </c>
      <c r="R2197">
        <v>0</v>
      </c>
      <c r="S2197" t="s">
        <v>1883</v>
      </c>
      <c r="T2197" t="s">
        <v>1883</v>
      </c>
      <c r="U2197">
        <v>2</v>
      </c>
      <c r="V2197" t="s">
        <v>1896</v>
      </c>
      <c r="W2197">
        <v>17</v>
      </c>
      <c r="X2197">
        <v>0</v>
      </c>
      <c r="Y2197">
        <v>0</v>
      </c>
      <c r="Z2197" t="s">
        <v>1881</v>
      </c>
      <c r="AA2197" t="s">
        <v>1881</v>
      </c>
      <c r="AB2197" t="s">
        <v>1881</v>
      </c>
      <c r="AC2197">
        <v>0</v>
      </c>
      <c r="AD2197">
        <v>0</v>
      </c>
      <c r="AE2197">
        <v>0</v>
      </c>
      <c r="AF2197">
        <v>0</v>
      </c>
      <c r="AG2197" t="s">
        <v>1882</v>
      </c>
      <c r="AH2197" s="181" t="s">
        <v>1883</v>
      </c>
      <c r="AI2197" s="182">
        <v>861</v>
      </c>
      <c r="AJ2197" s="181" t="s">
        <v>5668</v>
      </c>
      <c r="AK2197" s="181" t="s">
        <v>1883</v>
      </c>
      <c r="AL2197" s="181" t="s">
        <v>1883</v>
      </c>
      <c r="AO2197" s="181"/>
      <c r="AQ2197">
        <v>10</v>
      </c>
      <c r="AR2197" s="182">
        <v>40</v>
      </c>
      <c r="AS2197" s="183" t="s">
        <v>1882</v>
      </c>
      <c r="AT2197">
        <v>0</v>
      </c>
      <c r="AU2197">
        <v>40</v>
      </c>
      <c r="AV2197" s="182">
        <v>8</v>
      </c>
      <c r="AW2197" s="184">
        <v>0</v>
      </c>
      <c r="AX2197" s="183" t="s">
        <v>1881</v>
      </c>
      <c r="AY2197" s="184">
        <v>0</v>
      </c>
      <c r="AZ2197">
        <v>0</v>
      </c>
      <c r="BA2197">
        <v>0</v>
      </c>
      <c r="BB2197">
        <v>0</v>
      </c>
      <c r="BC2197" s="182">
        <v>0</v>
      </c>
      <c r="BD2197" t="s">
        <v>1883</v>
      </c>
      <c r="BE2197" t="s">
        <v>1883</v>
      </c>
      <c r="BF2197" t="s">
        <v>1883</v>
      </c>
      <c r="BG2197" s="181" t="s">
        <v>1883</v>
      </c>
      <c r="BH2197">
        <v>0</v>
      </c>
      <c r="BI2197" s="184">
        <v>0</v>
      </c>
      <c r="BJ2197" s="182">
        <v>0</v>
      </c>
      <c r="BK2197" s="181" t="s">
        <v>1883</v>
      </c>
      <c r="BL2197">
        <v>0</v>
      </c>
      <c r="BM2197">
        <v>0</v>
      </c>
      <c r="BN2197">
        <v>0</v>
      </c>
    </row>
    <row r="2198" spans="1:66" x14ac:dyDescent="0.25">
      <c r="A2198">
        <v>10544</v>
      </c>
      <c r="B2198" t="s">
        <v>5746</v>
      </c>
      <c r="C2198">
        <v>1</v>
      </c>
      <c r="D2198">
        <v>0</v>
      </c>
      <c r="E2198">
        <v>0</v>
      </c>
      <c r="F2198" t="s">
        <v>1881</v>
      </c>
      <c r="G2198" t="s">
        <v>1882</v>
      </c>
      <c r="H2198" t="s">
        <v>1881</v>
      </c>
      <c r="I2198" t="s">
        <v>1881</v>
      </c>
      <c r="J2198" t="s">
        <v>1881</v>
      </c>
      <c r="K2198" t="s">
        <v>1881</v>
      </c>
      <c r="L2198" t="s">
        <v>1881</v>
      </c>
      <c r="M2198" s="180"/>
      <c r="N2198" t="s">
        <v>1883</v>
      </c>
      <c r="O2198" t="s">
        <v>1883</v>
      </c>
      <c r="P2198" t="s">
        <v>1883</v>
      </c>
      <c r="Q2198">
        <v>0</v>
      </c>
      <c r="R2198">
        <v>0</v>
      </c>
      <c r="S2198" t="s">
        <v>1883</v>
      </c>
      <c r="T2198" t="s">
        <v>1883</v>
      </c>
      <c r="U2198">
        <v>2</v>
      </c>
      <c r="V2198" t="s">
        <v>1896</v>
      </c>
      <c r="W2198">
        <v>17</v>
      </c>
      <c r="X2198">
        <v>0</v>
      </c>
      <c r="Y2198">
        <v>0</v>
      </c>
      <c r="Z2198" t="s">
        <v>1881</v>
      </c>
      <c r="AA2198" t="s">
        <v>1881</v>
      </c>
      <c r="AB2198" t="s">
        <v>1881</v>
      </c>
      <c r="AC2198">
        <v>0</v>
      </c>
      <c r="AD2198">
        <v>0</v>
      </c>
      <c r="AE2198">
        <v>0</v>
      </c>
      <c r="AF2198">
        <v>0</v>
      </c>
      <c r="AG2198" t="s">
        <v>1882</v>
      </c>
      <c r="AH2198" s="181" t="s">
        <v>1883</v>
      </c>
      <c r="AI2198" s="182">
        <v>861</v>
      </c>
      <c r="AJ2198" s="181" t="s">
        <v>5668</v>
      </c>
      <c r="AK2198" s="181" t="s">
        <v>1883</v>
      </c>
      <c r="AL2198" s="181" t="s">
        <v>1883</v>
      </c>
      <c r="AO2198" s="181"/>
      <c r="AQ2198">
        <v>10</v>
      </c>
      <c r="AR2198" s="182">
        <v>40</v>
      </c>
      <c r="AS2198" s="183" t="s">
        <v>1882</v>
      </c>
      <c r="AT2198">
        <v>0</v>
      </c>
      <c r="AU2198">
        <v>0</v>
      </c>
      <c r="AV2198" s="182">
        <v>0</v>
      </c>
      <c r="AW2198" s="184">
        <v>0</v>
      </c>
      <c r="AX2198" s="183" t="s">
        <v>1881</v>
      </c>
      <c r="AY2198" s="184">
        <v>0</v>
      </c>
      <c r="AZ2198">
        <v>0</v>
      </c>
      <c r="BA2198">
        <v>0</v>
      </c>
      <c r="BB2198">
        <v>0</v>
      </c>
      <c r="BC2198" s="182">
        <v>0</v>
      </c>
      <c r="BD2198" t="s">
        <v>1883</v>
      </c>
      <c r="BE2198" t="s">
        <v>1883</v>
      </c>
      <c r="BF2198" t="s">
        <v>1883</v>
      </c>
      <c r="BG2198" s="181" t="s">
        <v>1883</v>
      </c>
      <c r="BH2198">
        <v>0</v>
      </c>
      <c r="BI2198" s="184">
        <v>0</v>
      </c>
      <c r="BJ2198" s="182">
        <v>0</v>
      </c>
      <c r="BK2198" s="181" t="s">
        <v>1883</v>
      </c>
      <c r="BL2198">
        <v>0</v>
      </c>
      <c r="BM2198">
        <v>0</v>
      </c>
      <c r="BN2198">
        <v>0</v>
      </c>
    </row>
    <row r="2199" spans="1:66" x14ac:dyDescent="0.25">
      <c r="A2199">
        <v>10545</v>
      </c>
      <c r="B2199" t="s">
        <v>5747</v>
      </c>
      <c r="C2199">
        <v>1</v>
      </c>
      <c r="D2199">
        <v>0</v>
      </c>
      <c r="E2199">
        <v>0</v>
      </c>
      <c r="F2199" t="s">
        <v>1881</v>
      </c>
      <c r="G2199" t="s">
        <v>1882</v>
      </c>
      <c r="H2199" t="s">
        <v>1881</v>
      </c>
      <c r="I2199" t="s">
        <v>1881</v>
      </c>
      <c r="J2199" t="s">
        <v>1881</v>
      </c>
      <c r="K2199" t="s">
        <v>1881</v>
      </c>
      <c r="L2199" t="s">
        <v>1881</v>
      </c>
      <c r="M2199" s="180"/>
      <c r="N2199" t="s">
        <v>1883</v>
      </c>
      <c r="O2199" t="s">
        <v>1883</v>
      </c>
      <c r="P2199" t="s">
        <v>5748</v>
      </c>
      <c r="Q2199">
        <v>0</v>
      </c>
      <c r="R2199">
        <v>0</v>
      </c>
      <c r="S2199" t="s">
        <v>1883</v>
      </c>
      <c r="T2199" t="s">
        <v>1883</v>
      </c>
      <c r="U2199">
        <v>2</v>
      </c>
      <c r="V2199" t="s">
        <v>1896</v>
      </c>
      <c r="W2199">
        <v>15</v>
      </c>
      <c r="X2199">
        <v>0</v>
      </c>
      <c r="Y2199">
        <v>0</v>
      </c>
      <c r="Z2199" t="s">
        <v>1881</v>
      </c>
      <c r="AA2199" t="s">
        <v>1881</v>
      </c>
      <c r="AB2199" t="s">
        <v>1881</v>
      </c>
      <c r="AC2199">
        <v>0</v>
      </c>
      <c r="AD2199">
        <v>0</v>
      </c>
      <c r="AE2199">
        <v>0</v>
      </c>
      <c r="AF2199">
        <v>0</v>
      </c>
      <c r="AG2199" t="s">
        <v>1882</v>
      </c>
      <c r="AH2199" s="181" t="s">
        <v>1883</v>
      </c>
      <c r="AI2199" s="182">
        <v>861</v>
      </c>
      <c r="AJ2199" s="181" t="s">
        <v>5668</v>
      </c>
      <c r="AK2199" s="181" t="s">
        <v>1883</v>
      </c>
      <c r="AL2199" s="181" t="s">
        <v>1883</v>
      </c>
      <c r="AO2199" s="181"/>
      <c r="AQ2199">
        <v>10</v>
      </c>
      <c r="AR2199" s="182">
        <v>40</v>
      </c>
      <c r="AS2199" s="183" t="s">
        <v>1882</v>
      </c>
      <c r="AT2199">
        <v>0</v>
      </c>
      <c r="AU2199">
        <v>35</v>
      </c>
      <c r="AV2199" s="182">
        <v>7</v>
      </c>
      <c r="AW2199" s="184">
        <v>0</v>
      </c>
      <c r="AX2199" s="183" t="s">
        <v>1881</v>
      </c>
      <c r="AY2199" s="184">
        <v>0</v>
      </c>
      <c r="AZ2199">
        <v>0</v>
      </c>
      <c r="BA2199">
        <v>0</v>
      </c>
      <c r="BB2199">
        <v>0</v>
      </c>
      <c r="BC2199" s="182">
        <v>0</v>
      </c>
      <c r="BD2199" t="s">
        <v>1883</v>
      </c>
      <c r="BE2199" t="s">
        <v>1883</v>
      </c>
      <c r="BF2199" t="s">
        <v>1883</v>
      </c>
      <c r="BG2199" s="181" t="s">
        <v>1883</v>
      </c>
      <c r="BH2199">
        <v>15</v>
      </c>
      <c r="BI2199" s="184">
        <v>0</v>
      </c>
      <c r="BJ2199" s="182">
        <v>0</v>
      </c>
      <c r="BK2199" s="181" t="s">
        <v>1883</v>
      </c>
      <c r="BL2199">
        <v>0</v>
      </c>
      <c r="BM2199">
        <v>0</v>
      </c>
      <c r="BN2199">
        <v>0</v>
      </c>
    </row>
    <row r="2200" spans="1:66" x14ac:dyDescent="0.25">
      <c r="A2200">
        <v>10546</v>
      </c>
      <c r="B2200" t="s">
        <v>5749</v>
      </c>
      <c r="C2200">
        <v>6</v>
      </c>
      <c r="D2200">
        <v>0</v>
      </c>
      <c r="E2200">
        <v>0</v>
      </c>
      <c r="F2200" t="s">
        <v>1881</v>
      </c>
      <c r="G2200" t="s">
        <v>1882</v>
      </c>
      <c r="H2200" t="s">
        <v>1881</v>
      </c>
      <c r="I2200" t="s">
        <v>1881</v>
      </c>
      <c r="J2200" t="s">
        <v>1881</v>
      </c>
      <c r="K2200" t="s">
        <v>1881</v>
      </c>
      <c r="L2200" t="s">
        <v>1881</v>
      </c>
      <c r="M2200" s="180"/>
      <c r="N2200" t="s">
        <v>1883</v>
      </c>
      <c r="O2200" t="s">
        <v>1883</v>
      </c>
      <c r="P2200" t="s">
        <v>5750</v>
      </c>
      <c r="Q2200">
        <v>0</v>
      </c>
      <c r="R2200">
        <v>0</v>
      </c>
      <c r="S2200" t="s">
        <v>1883</v>
      </c>
      <c r="T2200" t="s">
        <v>1883</v>
      </c>
      <c r="U2200">
        <v>2</v>
      </c>
      <c r="V2200" t="s">
        <v>1896</v>
      </c>
      <c r="W2200">
        <v>18</v>
      </c>
      <c r="X2200">
        <v>0</v>
      </c>
      <c r="Y2200">
        <v>0</v>
      </c>
      <c r="Z2200" t="s">
        <v>1881</v>
      </c>
      <c r="AA2200" t="s">
        <v>1881</v>
      </c>
      <c r="AB2200" t="s">
        <v>1881</v>
      </c>
      <c r="AC2200">
        <v>0</v>
      </c>
      <c r="AD2200">
        <v>0</v>
      </c>
      <c r="AE2200">
        <v>0</v>
      </c>
      <c r="AF2200">
        <v>0</v>
      </c>
      <c r="AG2200" t="s">
        <v>1882</v>
      </c>
      <c r="AH2200" s="181" t="s">
        <v>1883</v>
      </c>
      <c r="AI2200" s="182">
        <v>861</v>
      </c>
      <c r="AJ2200" s="181" t="s">
        <v>5668</v>
      </c>
      <c r="AK2200" s="181" t="s">
        <v>1883</v>
      </c>
      <c r="AL2200" s="181" t="s">
        <v>1883</v>
      </c>
      <c r="AO2200" s="181"/>
      <c r="AQ2200">
        <v>10</v>
      </c>
      <c r="AR2200" s="182">
        <v>40</v>
      </c>
      <c r="AS2200" s="183" t="s">
        <v>1882</v>
      </c>
      <c r="AT2200">
        <v>0</v>
      </c>
      <c r="AU2200">
        <v>25</v>
      </c>
      <c r="AV2200" s="182">
        <v>5</v>
      </c>
      <c r="AW2200" s="184">
        <v>0</v>
      </c>
      <c r="AX2200" s="183" t="s">
        <v>1881</v>
      </c>
      <c r="AY2200" s="184">
        <v>0</v>
      </c>
      <c r="AZ2200">
        <v>0</v>
      </c>
      <c r="BA2200">
        <v>0</v>
      </c>
      <c r="BB2200">
        <v>0</v>
      </c>
      <c r="BC2200" s="182">
        <v>0</v>
      </c>
      <c r="BD2200" t="s">
        <v>1883</v>
      </c>
      <c r="BE2200" t="s">
        <v>1883</v>
      </c>
      <c r="BF2200" t="s">
        <v>1883</v>
      </c>
      <c r="BG2200" s="181" t="s">
        <v>1883</v>
      </c>
      <c r="BH2200">
        <v>18</v>
      </c>
      <c r="BI2200" s="184">
        <v>0</v>
      </c>
      <c r="BJ2200" s="182">
        <v>0</v>
      </c>
      <c r="BK2200" s="181" t="s">
        <v>1883</v>
      </c>
      <c r="BL2200">
        <v>0</v>
      </c>
      <c r="BM2200">
        <v>0</v>
      </c>
      <c r="BN2200">
        <v>0</v>
      </c>
    </row>
    <row r="2201" spans="1:66" x14ac:dyDescent="0.25">
      <c r="A2201">
        <v>10547</v>
      </c>
      <c r="B2201" t="s">
        <v>1567</v>
      </c>
      <c r="C2201">
        <v>1</v>
      </c>
      <c r="D2201">
        <v>0</v>
      </c>
      <c r="E2201">
        <v>0</v>
      </c>
      <c r="F2201" t="s">
        <v>1881</v>
      </c>
      <c r="G2201" t="s">
        <v>1882</v>
      </c>
      <c r="H2201" t="s">
        <v>1881</v>
      </c>
      <c r="I2201" t="s">
        <v>1881</v>
      </c>
      <c r="J2201" t="s">
        <v>1881</v>
      </c>
      <c r="K2201" t="s">
        <v>1881</v>
      </c>
      <c r="L2201" t="s">
        <v>1881</v>
      </c>
      <c r="M2201" s="180"/>
      <c r="N2201" t="s">
        <v>1883</v>
      </c>
      <c r="O2201" t="s">
        <v>1883</v>
      </c>
      <c r="P2201" t="s">
        <v>5751</v>
      </c>
      <c r="Q2201">
        <v>0</v>
      </c>
      <c r="R2201">
        <v>0</v>
      </c>
      <c r="S2201" t="s">
        <v>1883</v>
      </c>
      <c r="T2201" t="s">
        <v>1883</v>
      </c>
      <c r="U2201">
        <v>2</v>
      </c>
      <c r="V2201" t="s">
        <v>1896</v>
      </c>
      <c r="W2201">
        <v>15</v>
      </c>
      <c r="X2201">
        <v>0</v>
      </c>
      <c r="Y2201">
        <v>0</v>
      </c>
      <c r="Z2201" t="s">
        <v>1881</v>
      </c>
      <c r="AA2201" t="s">
        <v>1881</v>
      </c>
      <c r="AB2201" t="s">
        <v>1881</v>
      </c>
      <c r="AC2201">
        <v>0</v>
      </c>
      <c r="AD2201">
        <v>0</v>
      </c>
      <c r="AE2201">
        <v>0</v>
      </c>
      <c r="AF2201">
        <v>0</v>
      </c>
      <c r="AG2201" t="s">
        <v>1882</v>
      </c>
      <c r="AH2201" s="181" t="s">
        <v>1883</v>
      </c>
      <c r="AI2201" s="182">
        <v>861</v>
      </c>
      <c r="AJ2201" s="181" t="s">
        <v>5668</v>
      </c>
      <c r="AK2201" s="181" t="s">
        <v>1883</v>
      </c>
      <c r="AL2201" s="181" t="s">
        <v>1883</v>
      </c>
      <c r="AO2201" s="181"/>
      <c r="AQ2201">
        <v>10</v>
      </c>
      <c r="AR2201" s="182">
        <v>40</v>
      </c>
      <c r="AS2201" s="183" t="s">
        <v>1882</v>
      </c>
      <c r="AT2201">
        <v>0</v>
      </c>
      <c r="AU2201">
        <v>35</v>
      </c>
      <c r="AV2201" s="182">
        <v>7</v>
      </c>
      <c r="AW2201" s="184">
        <v>0</v>
      </c>
      <c r="AX2201" s="183" t="s">
        <v>1881</v>
      </c>
      <c r="AY2201" s="184">
        <v>0</v>
      </c>
      <c r="AZ2201">
        <v>0</v>
      </c>
      <c r="BA2201">
        <v>0</v>
      </c>
      <c r="BB2201">
        <v>0</v>
      </c>
      <c r="BC2201" s="182">
        <v>0</v>
      </c>
      <c r="BD2201" t="s">
        <v>1883</v>
      </c>
      <c r="BE2201" t="s">
        <v>1883</v>
      </c>
      <c r="BF2201" t="s">
        <v>1883</v>
      </c>
      <c r="BG2201" s="181" t="s">
        <v>1883</v>
      </c>
      <c r="BH2201">
        <v>15</v>
      </c>
      <c r="BI2201" s="184">
        <v>0</v>
      </c>
      <c r="BJ2201" s="182">
        <v>0</v>
      </c>
      <c r="BK2201" s="181" t="s">
        <v>1883</v>
      </c>
      <c r="BL2201">
        <v>0</v>
      </c>
      <c r="BM2201">
        <v>0</v>
      </c>
      <c r="BN2201">
        <v>0</v>
      </c>
    </row>
    <row r="2202" spans="1:66" x14ac:dyDescent="0.25">
      <c r="A2202">
        <v>10548</v>
      </c>
      <c r="B2202" t="s">
        <v>5752</v>
      </c>
      <c r="C2202">
        <v>6</v>
      </c>
      <c r="D2202">
        <v>0</v>
      </c>
      <c r="E2202">
        <v>0</v>
      </c>
      <c r="F2202" t="s">
        <v>1881</v>
      </c>
      <c r="G2202" t="s">
        <v>1882</v>
      </c>
      <c r="H2202" t="s">
        <v>1881</v>
      </c>
      <c r="I2202" t="s">
        <v>1881</v>
      </c>
      <c r="J2202" t="s">
        <v>1881</v>
      </c>
      <c r="K2202" t="s">
        <v>1881</v>
      </c>
      <c r="L2202" t="s">
        <v>1881</v>
      </c>
      <c r="M2202" s="180"/>
      <c r="N2202" t="s">
        <v>1883</v>
      </c>
      <c r="O2202" t="s">
        <v>1883</v>
      </c>
      <c r="P2202" t="s">
        <v>5753</v>
      </c>
      <c r="Q2202">
        <v>0</v>
      </c>
      <c r="R2202">
        <v>0</v>
      </c>
      <c r="S2202" t="s">
        <v>1883</v>
      </c>
      <c r="T2202" t="s">
        <v>1883</v>
      </c>
      <c r="U2202">
        <v>2</v>
      </c>
      <c r="V2202" t="s">
        <v>1896</v>
      </c>
      <c r="W2202">
        <v>18</v>
      </c>
      <c r="X2202">
        <v>0</v>
      </c>
      <c r="Y2202">
        <v>0</v>
      </c>
      <c r="Z2202" t="s">
        <v>1881</v>
      </c>
      <c r="AA2202" t="s">
        <v>1881</v>
      </c>
      <c r="AB2202" t="s">
        <v>1881</v>
      </c>
      <c r="AC2202">
        <v>0</v>
      </c>
      <c r="AD2202">
        <v>0</v>
      </c>
      <c r="AE2202">
        <v>0</v>
      </c>
      <c r="AF2202">
        <v>0</v>
      </c>
      <c r="AG2202" t="s">
        <v>1882</v>
      </c>
      <c r="AH2202" s="181" t="s">
        <v>1883</v>
      </c>
      <c r="AI2202" s="182">
        <v>861</v>
      </c>
      <c r="AJ2202" s="181" t="s">
        <v>5668</v>
      </c>
      <c r="AK2202" s="181" t="s">
        <v>1883</v>
      </c>
      <c r="AL2202" s="181" t="s">
        <v>1883</v>
      </c>
      <c r="AO2202" s="181"/>
      <c r="AQ2202">
        <v>10</v>
      </c>
      <c r="AR2202" s="182">
        <v>40</v>
      </c>
      <c r="AS2202" s="183" t="s">
        <v>1882</v>
      </c>
      <c r="AT2202">
        <v>0</v>
      </c>
      <c r="AU2202">
        <v>25</v>
      </c>
      <c r="AV2202" s="182">
        <v>5</v>
      </c>
      <c r="AW2202" s="184">
        <v>0</v>
      </c>
      <c r="AX2202" s="183" t="s">
        <v>1881</v>
      </c>
      <c r="AY2202" s="184">
        <v>0</v>
      </c>
      <c r="AZ2202">
        <v>0</v>
      </c>
      <c r="BA2202">
        <v>0</v>
      </c>
      <c r="BB2202">
        <v>0</v>
      </c>
      <c r="BC2202" s="182">
        <v>0</v>
      </c>
      <c r="BD2202" t="s">
        <v>1883</v>
      </c>
      <c r="BE2202" t="s">
        <v>1883</v>
      </c>
      <c r="BF2202" t="s">
        <v>1883</v>
      </c>
      <c r="BG2202" s="181" t="s">
        <v>1883</v>
      </c>
      <c r="BH2202">
        <v>18</v>
      </c>
      <c r="BI2202" s="184">
        <v>0</v>
      </c>
      <c r="BJ2202" s="182">
        <v>0</v>
      </c>
      <c r="BK2202" s="181" t="s">
        <v>1883</v>
      </c>
      <c r="BL2202">
        <v>0</v>
      </c>
      <c r="BM2202">
        <v>0</v>
      </c>
      <c r="BN2202">
        <v>0</v>
      </c>
    </row>
    <row r="2203" spans="1:66" x14ac:dyDescent="0.25">
      <c r="A2203">
        <v>10549</v>
      </c>
      <c r="B2203" t="s">
        <v>5754</v>
      </c>
      <c r="C2203">
        <v>1</v>
      </c>
      <c r="D2203">
        <v>0</v>
      </c>
      <c r="E2203">
        <v>0</v>
      </c>
      <c r="F2203" t="s">
        <v>1881</v>
      </c>
      <c r="G2203" t="s">
        <v>1882</v>
      </c>
      <c r="H2203" t="s">
        <v>1881</v>
      </c>
      <c r="I2203" t="s">
        <v>1881</v>
      </c>
      <c r="J2203" t="s">
        <v>1881</v>
      </c>
      <c r="K2203" t="s">
        <v>1881</v>
      </c>
      <c r="L2203" t="s">
        <v>1881</v>
      </c>
      <c r="M2203" s="180"/>
      <c r="N2203" t="s">
        <v>1883</v>
      </c>
      <c r="O2203" t="s">
        <v>1883</v>
      </c>
      <c r="P2203" t="s">
        <v>5755</v>
      </c>
      <c r="Q2203">
        <v>0</v>
      </c>
      <c r="R2203">
        <v>0</v>
      </c>
      <c r="S2203" t="s">
        <v>1883</v>
      </c>
      <c r="T2203" t="s">
        <v>1883</v>
      </c>
      <c r="U2203">
        <v>2</v>
      </c>
      <c r="V2203" t="s">
        <v>1896</v>
      </c>
      <c r="W2203">
        <v>115</v>
      </c>
      <c r="X2203">
        <v>0</v>
      </c>
      <c r="Y2203">
        <v>0</v>
      </c>
      <c r="Z2203" t="s">
        <v>1881</v>
      </c>
      <c r="AA2203" t="s">
        <v>1881</v>
      </c>
      <c r="AB2203" t="s">
        <v>1881</v>
      </c>
      <c r="AC2203">
        <v>0</v>
      </c>
      <c r="AD2203">
        <v>0</v>
      </c>
      <c r="AE2203">
        <v>0</v>
      </c>
      <c r="AF2203">
        <v>0</v>
      </c>
      <c r="AG2203" t="s">
        <v>1882</v>
      </c>
      <c r="AH2203" s="181" t="s">
        <v>1883</v>
      </c>
      <c r="AI2203" s="182">
        <v>861</v>
      </c>
      <c r="AJ2203" s="181" t="s">
        <v>5668</v>
      </c>
      <c r="AK2203" s="181" t="s">
        <v>1883</v>
      </c>
      <c r="AL2203" s="181" t="s">
        <v>1883</v>
      </c>
      <c r="AO2203" s="181"/>
      <c r="AQ2203">
        <v>10</v>
      </c>
      <c r="AR2203" s="182">
        <v>40</v>
      </c>
      <c r="AS2203" s="183" t="s">
        <v>1882</v>
      </c>
      <c r="AT2203">
        <v>0</v>
      </c>
      <c r="AU2203">
        <v>35</v>
      </c>
      <c r="AV2203" s="182">
        <v>7</v>
      </c>
      <c r="AW2203" s="184">
        <v>0</v>
      </c>
      <c r="AX2203" s="183" t="s">
        <v>1881</v>
      </c>
      <c r="AY2203" s="184">
        <v>0</v>
      </c>
      <c r="AZ2203">
        <v>0</v>
      </c>
      <c r="BA2203">
        <v>0</v>
      </c>
      <c r="BB2203">
        <v>0</v>
      </c>
      <c r="BC2203" s="182">
        <v>0</v>
      </c>
      <c r="BD2203" t="s">
        <v>1883</v>
      </c>
      <c r="BE2203" t="s">
        <v>1883</v>
      </c>
      <c r="BF2203" t="s">
        <v>1883</v>
      </c>
      <c r="BG2203" s="181" t="s">
        <v>1883</v>
      </c>
      <c r="BH2203">
        <v>15</v>
      </c>
      <c r="BI2203" s="184">
        <v>0</v>
      </c>
      <c r="BJ2203" s="182">
        <v>0</v>
      </c>
      <c r="BK2203" s="181" t="s">
        <v>1883</v>
      </c>
      <c r="BL2203">
        <v>0</v>
      </c>
      <c r="BM2203">
        <v>0</v>
      </c>
      <c r="BN2203">
        <v>0</v>
      </c>
    </row>
    <row r="2204" spans="1:66" x14ac:dyDescent="0.25">
      <c r="A2204">
        <v>10550</v>
      </c>
      <c r="B2204" t="s">
        <v>5756</v>
      </c>
      <c r="C2204">
        <v>6</v>
      </c>
      <c r="D2204">
        <v>0</v>
      </c>
      <c r="E2204">
        <v>0</v>
      </c>
      <c r="F2204" t="s">
        <v>1881</v>
      </c>
      <c r="G2204" t="s">
        <v>1882</v>
      </c>
      <c r="H2204" t="s">
        <v>1881</v>
      </c>
      <c r="I2204" t="s">
        <v>1881</v>
      </c>
      <c r="J2204" t="s">
        <v>1881</v>
      </c>
      <c r="K2204" t="s">
        <v>1881</v>
      </c>
      <c r="L2204" t="s">
        <v>1881</v>
      </c>
      <c r="M2204" s="180"/>
      <c r="N2204" t="s">
        <v>1883</v>
      </c>
      <c r="O2204" t="s">
        <v>1883</v>
      </c>
      <c r="P2204" t="s">
        <v>5757</v>
      </c>
      <c r="Q2204">
        <v>0</v>
      </c>
      <c r="R2204">
        <v>0</v>
      </c>
      <c r="S2204" t="s">
        <v>1883</v>
      </c>
      <c r="T2204" t="s">
        <v>1883</v>
      </c>
      <c r="U2204">
        <v>2</v>
      </c>
      <c r="V2204" t="s">
        <v>1896</v>
      </c>
      <c r="W2204">
        <v>18</v>
      </c>
      <c r="X2204">
        <v>0</v>
      </c>
      <c r="Y2204">
        <v>0</v>
      </c>
      <c r="Z2204" t="s">
        <v>1881</v>
      </c>
      <c r="AA2204" t="s">
        <v>1881</v>
      </c>
      <c r="AB2204" t="s">
        <v>1881</v>
      </c>
      <c r="AC2204">
        <v>0</v>
      </c>
      <c r="AD2204">
        <v>0</v>
      </c>
      <c r="AE2204">
        <v>0</v>
      </c>
      <c r="AF2204">
        <v>0</v>
      </c>
      <c r="AG2204" t="s">
        <v>1882</v>
      </c>
      <c r="AH2204" s="181" t="s">
        <v>1883</v>
      </c>
      <c r="AI2204" s="182">
        <v>861</v>
      </c>
      <c r="AJ2204" s="181" t="s">
        <v>5668</v>
      </c>
      <c r="AK2204" s="181" t="s">
        <v>1883</v>
      </c>
      <c r="AL2204" s="181" t="s">
        <v>1883</v>
      </c>
      <c r="AO2204" s="181"/>
      <c r="AQ2204">
        <v>10</v>
      </c>
      <c r="AR2204" s="182">
        <v>40</v>
      </c>
      <c r="AS2204" s="183" t="s">
        <v>1882</v>
      </c>
      <c r="AT2204">
        <v>0</v>
      </c>
      <c r="AU2204">
        <v>25</v>
      </c>
      <c r="AV2204" s="182">
        <v>5</v>
      </c>
      <c r="AW2204" s="184">
        <v>0</v>
      </c>
      <c r="AX2204" s="183" t="s">
        <v>1881</v>
      </c>
      <c r="AY2204" s="184">
        <v>0</v>
      </c>
      <c r="AZ2204">
        <v>0</v>
      </c>
      <c r="BA2204">
        <v>0</v>
      </c>
      <c r="BB2204">
        <v>0</v>
      </c>
      <c r="BC2204" s="182">
        <v>0</v>
      </c>
      <c r="BD2204" t="s">
        <v>1883</v>
      </c>
      <c r="BE2204" t="s">
        <v>1883</v>
      </c>
      <c r="BF2204" t="s">
        <v>1883</v>
      </c>
      <c r="BG2204" s="181" t="s">
        <v>1883</v>
      </c>
      <c r="BH2204">
        <v>0</v>
      </c>
      <c r="BI2204" s="184">
        <v>0</v>
      </c>
      <c r="BJ2204" s="182">
        <v>0</v>
      </c>
      <c r="BK2204" s="181" t="s">
        <v>1883</v>
      </c>
      <c r="BL2204">
        <v>0</v>
      </c>
      <c r="BM2204">
        <v>0</v>
      </c>
      <c r="BN2204">
        <v>0</v>
      </c>
    </row>
    <row r="2205" spans="1:66" x14ac:dyDescent="0.25">
      <c r="A2205">
        <v>10551</v>
      </c>
      <c r="B2205" t="s">
        <v>5758</v>
      </c>
      <c r="C2205">
        <v>1</v>
      </c>
      <c r="D2205">
        <v>0</v>
      </c>
      <c r="E2205">
        <v>0</v>
      </c>
      <c r="F2205" t="s">
        <v>1881</v>
      </c>
      <c r="G2205" t="s">
        <v>1882</v>
      </c>
      <c r="H2205" t="s">
        <v>1881</v>
      </c>
      <c r="I2205" t="s">
        <v>1881</v>
      </c>
      <c r="J2205" t="s">
        <v>1881</v>
      </c>
      <c r="K2205" t="s">
        <v>1881</v>
      </c>
      <c r="L2205" t="s">
        <v>1881</v>
      </c>
      <c r="M2205" s="180"/>
      <c r="N2205" t="s">
        <v>1883</v>
      </c>
      <c r="O2205" t="s">
        <v>1883</v>
      </c>
      <c r="P2205" t="s">
        <v>5759</v>
      </c>
      <c r="Q2205">
        <v>0</v>
      </c>
      <c r="R2205">
        <v>0</v>
      </c>
      <c r="S2205" t="s">
        <v>1883</v>
      </c>
      <c r="T2205" t="s">
        <v>1883</v>
      </c>
      <c r="U2205">
        <v>2</v>
      </c>
      <c r="V2205" t="s">
        <v>1896</v>
      </c>
      <c r="W2205">
        <v>7.5</v>
      </c>
      <c r="X2205">
        <v>0</v>
      </c>
      <c r="Y2205">
        <v>0</v>
      </c>
      <c r="Z2205" t="s">
        <v>1881</v>
      </c>
      <c r="AA2205" t="s">
        <v>1881</v>
      </c>
      <c r="AB2205" t="s">
        <v>1881</v>
      </c>
      <c r="AC2205">
        <v>0</v>
      </c>
      <c r="AD2205">
        <v>0</v>
      </c>
      <c r="AE2205">
        <v>0</v>
      </c>
      <c r="AF2205">
        <v>0</v>
      </c>
      <c r="AG2205" t="s">
        <v>1882</v>
      </c>
      <c r="AH2205" s="181" t="s">
        <v>1883</v>
      </c>
      <c r="AI2205" s="182">
        <v>861</v>
      </c>
      <c r="AJ2205" s="181" t="s">
        <v>5668</v>
      </c>
      <c r="AK2205" s="181" t="s">
        <v>5760</v>
      </c>
      <c r="AL2205" s="181" t="s">
        <v>1883</v>
      </c>
      <c r="AO2205" s="181"/>
      <c r="AQ2205">
        <v>10</v>
      </c>
      <c r="AR2205" s="182">
        <v>40</v>
      </c>
      <c r="AS2205" s="183" t="s">
        <v>1882</v>
      </c>
      <c r="AT2205">
        <v>0</v>
      </c>
      <c r="AU2205">
        <v>60</v>
      </c>
      <c r="AV2205" s="182">
        <v>10</v>
      </c>
      <c r="AW2205" s="184">
        <v>0</v>
      </c>
      <c r="AX2205" s="183" t="s">
        <v>1881</v>
      </c>
      <c r="AY2205" s="184">
        <v>0</v>
      </c>
      <c r="AZ2205">
        <v>0</v>
      </c>
      <c r="BA2205">
        <v>0</v>
      </c>
      <c r="BB2205">
        <v>0</v>
      </c>
      <c r="BC2205" s="182">
        <v>0</v>
      </c>
      <c r="BD2205" t="s">
        <v>1883</v>
      </c>
      <c r="BE2205" t="s">
        <v>1883</v>
      </c>
      <c r="BF2205" t="s">
        <v>1883</v>
      </c>
      <c r="BG2205" s="181" t="s">
        <v>1883</v>
      </c>
      <c r="BH2205">
        <v>0</v>
      </c>
      <c r="BI2205" s="184">
        <v>0</v>
      </c>
      <c r="BJ2205" s="182">
        <v>0</v>
      </c>
      <c r="BK2205" s="181" t="s">
        <v>1883</v>
      </c>
      <c r="BL2205">
        <v>0</v>
      </c>
      <c r="BM2205">
        <v>0</v>
      </c>
      <c r="BN2205">
        <v>0</v>
      </c>
    </row>
    <row r="2206" spans="1:66" x14ac:dyDescent="0.25">
      <c r="A2206">
        <v>10552</v>
      </c>
      <c r="B2206" t="s">
        <v>5761</v>
      </c>
      <c r="C2206">
        <v>14</v>
      </c>
      <c r="D2206">
        <v>0</v>
      </c>
      <c r="E2206">
        <v>0</v>
      </c>
      <c r="F2206" t="s">
        <v>1881</v>
      </c>
      <c r="G2206" t="s">
        <v>1882</v>
      </c>
      <c r="H2206" t="s">
        <v>1881</v>
      </c>
      <c r="I2206" t="s">
        <v>1881</v>
      </c>
      <c r="J2206" t="s">
        <v>1881</v>
      </c>
      <c r="K2206" t="s">
        <v>1881</v>
      </c>
      <c r="L2206" t="s">
        <v>1881</v>
      </c>
      <c r="M2206" s="180"/>
      <c r="N2206" t="s">
        <v>1883</v>
      </c>
      <c r="O2206" t="s">
        <v>1883</v>
      </c>
      <c r="P2206" t="s">
        <v>5762</v>
      </c>
      <c r="Q2206">
        <v>0</v>
      </c>
      <c r="R2206">
        <v>0</v>
      </c>
      <c r="S2206" t="s">
        <v>1883</v>
      </c>
      <c r="T2206" t="s">
        <v>1883</v>
      </c>
      <c r="U2206">
        <v>2</v>
      </c>
      <c r="V2206" t="s">
        <v>1896</v>
      </c>
      <c r="W2206">
        <v>14</v>
      </c>
      <c r="X2206">
        <v>0</v>
      </c>
      <c r="Y2206">
        <v>0</v>
      </c>
      <c r="Z2206" t="s">
        <v>1881</v>
      </c>
      <c r="AA2206" t="s">
        <v>1881</v>
      </c>
      <c r="AB2206" t="s">
        <v>1881</v>
      </c>
      <c r="AC2206">
        <v>0</v>
      </c>
      <c r="AD2206">
        <v>0</v>
      </c>
      <c r="AE2206">
        <v>0</v>
      </c>
      <c r="AF2206">
        <v>0</v>
      </c>
      <c r="AG2206" t="s">
        <v>1882</v>
      </c>
      <c r="AH2206" s="181" t="s">
        <v>1883</v>
      </c>
      <c r="AI2206" s="182">
        <v>861</v>
      </c>
      <c r="AJ2206" s="181" t="s">
        <v>5668</v>
      </c>
      <c r="AK2206" s="181" t="s">
        <v>1883</v>
      </c>
      <c r="AL2206" s="181" t="s">
        <v>1883</v>
      </c>
      <c r="AO2206" s="181"/>
      <c r="AQ2206">
        <v>10</v>
      </c>
      <c r="AR2206" s="182">
        <v>40</v>
      </c>
      <c r="AS2206" s="183" t="s">
        <v>1882</v>
      </c>
      <c r="AT2206">
        <v>0</v>
      </c>
      <c r="AU2206">
        <v>30</v>
      </c>
      <c r="AV2206" s="182">
        <v>5</v>
      </c>
      <c r="AW2206" s="184">
        <v>0</v>
      </c>
      <c r="AX2206" s="183" t="s">
        <v>1881</v>
      </c>
      <c r="AY2206" s="184">
        <v>0</v>
      </c>
      <c r="AZ2206">
        <v>0</v>
      </c>
      <c r="BA2206">
        <v>0</v>
      </c>
      <c r="BB2206">
        <v>0</v>
      </c>
      <c r="BC2206" s="182">
        <v>0</v>
      </c>
      <c r="BD2206" t="s">
        <v>1883</v>
      </c>
      <c r="BE2206" t="s">
        <v>1883</v>
      </c>
      <c r="BF2206" t="s">
        <v>1883</v>
      </c>
      <c r="BG2206" s="181" t="s">
        <v>1883</v>
      </c>
      <c r="BH2206">
        <v>14</v>
      </c>
      <c r="BI2206" s="184">
        <v>0</v>
      </c>
      <c r="BJ2206" s="182">
        <v>0</v>
      </c>
      <c r="BK2206" s="181" t="s">
        <v>1883</v>
      </c>
      <c r="BL2206">
        <v>0</v>
      </c>
      <c r="BM2206">
        <v>0</v>
      </c>
      <c r="BN2206">
        <v>0</v>
      </c>
    </row>
    <row r="2207" spans="1:66" x14ac:dyDescent="0.25">
      <c r="A2207">
        <v>10553</v>
      </c>
      <c r="B2207" t="s">
        <v>5763</v>
      </c>
      <c r="C2207">
        <v>1</v>
      </c>
      <c r="D2207">
        <v>0</v>
      </c>
      <c r="E2207">
        <v>0</v>
      </c>
      <c r="F2207" t="s">
        <v>1881</v>
      </c>
      <c r="G2207" t="s">
        <v>1882</v>
      </c>
      <c r="H2207" t="s">
        <v>1881</v>
      </c>
      <c r="I2207" t="s">
        <v>1881</v>
      </c>
      <c r="J2207" t="s">
        <v>1881</v>
      </c>
      <c r="K2207" t="s">
        <v>1881</v>
      </c>
      <c r="L2207" t="s">
        <v>1881</v>
      </c>
      <c r="M2207" s="180"/>
      <c r="N2207" t="s">
        <v>1883</v>
      </c>
      <c r="O2207" t="s">
        <v>1883</v>
      </c>
      <c r="P2207" t="s">
        <v>5764</v>
      </c>
      <c r="Q2207">
        <v>0</v>
      </c>
      <c r="R2207">
        <v>0</v>
      </c>
      <c r="S2207" t="s">
        <v>1883</v>
      </c>
      <c r="T2207" t="s">
        <v>1883</v>
      </c>
      <c r="U2207">
        <v>2</v>
      </c>
      <c r="V2207" t="s">
        <v>1896</v>
      </c>
      <c r="W2207">
        <v>15</v>
      </c>
      <c r="X2207">
        <v>0</v>
      </c>
      <c r="Y2207">
        <v>0</v>
      </c>
      <c r="Z2207" t="s">
        <v>1881</v>
      </c>
      <c r="AA2207" t="s">
        <v>1881</v>
      </c>
      <c r="AB2207" t="s">
        <v>1881</v>
      </c>
      <c r="AC2207">
        <v>0</v>
      </c>
      <c r="AD2207">
        <v>0</v>
      </c>
      <c r="AE2207">
        <v>0</v>
      </c>
      <c r="AF2207">
        <v>0</v>
      </c>
      <c r="AG2207" t="s">
        <v>1882</v>
      </c>
      <c r="AH2207" s="181" t="s">
        <v>1883</v>
      </c>
      <c r="AI2207" s="182">
        <v>861</v>
      </c>
      <c r="AJ2207" s="181" t="s">
        <v>5668</v>
      </c>
      <c r="AK2207" s="181" t="s">
        <v>1883</v>
      </c>
      <c r="AL2207" s="181" t="s">
        <v>1883</v>
      </c>
      <c r="AO2207" s="181"/>
      <c r="AQ2207">
        <v>10</v>
      </c>
      <c r="AR2207" s="182">
        <v>40</v>
      </c>
      <c r="AS2207" s="183" t="s">
        <v>1882</v>
      </c>
      <c r="AT2207">
        <v>0</v>
      </c>
      <c r="AU2207">
        <v>35</v>
      </c>
      <c r="AV2207" s="182">
        <v>7</v>
      </c>
      <c r="AW2207" s="184">
        <v>0</v>
      </c>
      <c r="AX2207" s="183" t="s">
        <v>1881</v>
      </c>
      <c r="AY2207" s="184">
        <v>0</v>
      </c>
      <c r="AZ2207">
        <v>0</v>
      </c>
      <c r="BA2207">
        <v>0</v>
      </c>
      <c r="BB2207">
        <v>0</v>
      </c>
      <c r="BC2207" s="182">
        <v>0</v>
      </c>
      <c r="BD2207" t="s">
        <v>1883</v>
      </c>
      <c r="BE2207" t="s">
        <v>1883</v>
      </c>
      <c r="BF2207" t="s">
        <v>1883</v>
      </c>
      <c r="BG2207" s="181" t="s">
        <v>1883</v>
      </c>
      <c r="BH2207">
        <v>15</v>
      </c>
      <c r="BI2207" s="184">
        <v>0</v>
      </c>
      <c r="BJ2207" s="182">
        <v>0</v>
      </c>
      <c r="BK2207" s="181" t="s">
        <v>1883</v>
      </c>
      <c r="BL2207">
        <v>0</v>
      </c>
      <c r="BM2207">
        <v>0</v>
      </c>
      <c r="BN2207">
        <v>0</v>
      </c>
    </row>
    <row r="2208" spans="1:66" x14ac:dyDescent="0.25">
      <c r="A2208">
        <v>10554</v>
      </c>
      <c r="B2208" t="s">
        <v>5765</v>
      </c>
      <c r="C2208">
        <v>1</v>
      </c>
      <c r="D2208">
        <v>0</v>
      </c>
      <c r="E2208">
        <v>0</v>
      </c>
      <c r="F2208" t="s">
        <v>1881</v>
      </c>
      <c r="G2208" t="s">
        <v>1882</v>
      </c>
      <c r="H2208" t="s">
        <v>1881</v>
      </c>
      <c r="I2208" t="s">
        <v>1881</v>
      </c>
      <c r="J2208" t="s">
        <v>1881</v>
      </c>
      <c r="K2208" t="s">
        <v>1881</v>
      </c>
      <c r="L2208" t="s">
        <v>1881</v>
      </c>
      <c r="M2208" s="180"/>
      <c r="N2208" t="s">
        <v>1883</v>
      </c>
      <c r="O2208" t="s">
        <v>1883</v>
      </c>
      <c r="P2208" t="s">
        <v>5766</v>
      </c>
      <c r="Q2208">
        <v>0</v>
      </c>
      <c r="R2208">
        <v>0</v>
      </c>
      <c r="S2208" t="s">
        <v>1883</v>
      </c>
      <c r="T2208" t="s">
        <v>1883</v>
      </c>
      <c r="U2208">
        <v>2</v>
      </c>
      <c r="V2208" t="s">
        <v>1896</v>
      </c>
      <c r="W2208">
        <v>7.5</v>
      </c>
      <c r="X2208">
        <v>0</v>
      </c>
      <c r="Y2208">
        <v>0</v>
      </c>
      <c r="Z2208" t="s">
        <v>1881</v>
      </c>
      <c r="AA2208" t="s">
        <v>1881</v>
      </c>
      <c r="AB2208" t="s">
        <v>1881</v>
      </c>
      <c r="AC2208">
        <v>0</v>
      </c>
      <c r="AD2208">
        <v>0</v>
      </c>
      <c r="AE2208">
        <v>0</v>
      </c>
      <c r="AF2208">
        <v>0</v>
      </c>
      <c r="AG2208" t="s">
        <v>1882</v>
      </c>
      <c r="AH2208" s="181" t="s">
        <v>1883</v>
      </c>
      <c r="AI2208" s="182">
        <v>861</v>
      </c>
      <c r="AJ2208" s="181" t="s">
        <v>5668</v>
      </c>
      <c r="AK2208" s="181" t="s">
        <v>1883</v>
      </c>
      <c r="AL2208" s="181" t="s">
        <v>1883</v>
      </c>
      <c r="AO2208" s="181"/>
      <c r="AQ2208">
        <v>10</v>
      </c>
      <c r="AR2208" s="182">
        <v>40</v>
      </c>
      <c r="AS2208" s="183" t="s">
        <v>1882</v>
      </c>
      <c r="AT2208">
        <v>0</v>
      </c>
      <c r="AU2208">
        <v>60</v>
      </c>
      <c r="AV2208" s="182">
        <v>10</v>
      </c>
      <c r="AW2208" s="184">
        <v>0</v>
      </c>
      <c r="AX2208" s="183" t="s">
        <v>1881</v>
      </c>
      <c r="AY2208" s="184">
        <v>0</v>
      </c>
      <c r="AZ2208">
        <v>0</v>
      </c>
      <c r="BA2208">
        <v>0</v>
      </c>
      <c r="BB2208">
        <v>0</v>
      </c>
      <c r="BC2208" s="182">
        <v>0</v>
      </c>
      <c r="BD2208" t="s">
        <v>1883</v>
      </c>
      <c r="BE2208" t="s">
        <v>1883</v>
      </c>
      <c r="BF2208" t="s">
        <v>1883</v>
      </c>
      <c r="BG2208" s="181" t="s">
        <v>1883</v>
      </c>
      <c r="BH2208">
        <v>7.5</v>
      </c>
      <c r="BI2208" s="184">
        <v>0</v>
      </c>
      <c r="BJ2208" s="182">
        <v>0</v>
      </c>
      <c r="BK2208" s="181" t="s">
        <v>1883</v>
      </c>
      <c r="BL2208">
        <v>0</v>
      </c>
      <c r="BM2208">
        <v>0</v>
      </c>
      <c r="BN2208">
        <v>0</v>
      </c>
    </row>
    <row r="2209" spans="1:66" x14ac:dyDescent="0.25">
      <c r="A2209">
        <v>10555</v>
      </c>
      <c r="B2209" t="s">
        <v>5767</v>
      </c>
      <c r="C2209">
        <v>6</v>
      </c>
      <c r="D2209">
        <v>0</v>
      </c>
      <c r="E2209">
        <v>0</v>
      </c>
      <c r="F2209" t="s">
        <v>1881</v>
      </c>
      <c r="G2209" t="s">
        <v>1882</v>
      </c>
      <c r="H2209" t="s">
        <v>1881</v>
      </c>
      <c r="I2209" t="s">
        <v>1881</v>
      </c>
      <c r="J2209" t="s">
        <v>1881</v>
      </c>
      <c r="K2209" t="s">
        <v>1881</v>
      </c>
      <c r="L2209" t="s">
        <v>1881</v>
      </c>
      <c r="M2209" s="180"/>
      <c r="N2209" t="s">
        <v>1883</v>
      </c>
      <c r="O2209" t="s">
        <v>1883</v>
      </c>
      <c r="P2209" t="s">
        <v>5768</v>
      </c>
      <c r="Q2209">
        <v>0</v>
      </c>
      <c r="R2209">
        <v>0</v>
      </c>
      <c r="S2209" t="s">
        <v>1883</v>
      </c>
      <c r="T2209" t="s">
        <v>1883</v>
      </c>
      <c r="U2209">
        <v>2</v>
      </c>
      <c r="V2209" t="s">
        <v>1896</v>
      </c>
      <c r="W2209">
        <v>18</v>
      </c>
      <c r="X2209">
        <v>0</v>
      </c>
      <c r="Y2209">
        <v>0</v>
      </c>
      <c r="Z2209" t="s">
        <v>1881</v>
      </c>
      <c r="AA2209" t="s">
        <v>1881</v>
      </c>
      <c r="AB2209" t="s">
        <v>1881</v>
      </c>
      <c r="AC2209">
        <v>0</v>
      </c>
      <c r="AD2209">
        <v>0</v>
      </c>
      <c r="AE2209">
        <v>0</v>
      </c>
      <c r="AF2209">
        <v>0</v>
      </c>
      <c r="AG2209" t="s">
        <v>1882</v>
      </c>
      <c r="AH2209" s="181" t="s">
        <v>1883</v>
      </c>
      <c r="AI2209" s="182">
        <v>861</v>
      </c>
      <c r="AJ2209" s="181" t="s">
        <v>5668</v>
      </c>
      <c r="AK2209" s="181" t="s">
        <v>1883</v>
      </c>
      <c r="AL2209" s="181" t="s">
        <v>1883</v>
      </c>
      <c r="AO2209" s="181"/>
      <c r="AQ2209">
        <v>10</v>
      </c>
      <c r="AR2209" s="182">
        <v>40</v>
      </c>
      <c r="AS2209" s="183" t="s">
        <v>1882</v>
      </c>
      <c r="AT2209">
        <v>0</v>
      </c>
      <c r="AU2209">
        <v>25</v>
      </c>
      <c r="AV2209" s="182">
        <v>5</v>
      </c>
      <c r="AW2209" s="184">
        <v>0</v>
      </c>
      <c r="AX2209" s="183" t="s">
        <v>1881</v>
      </c>
      <c r="AY2209" s="184">
        <v>0</v>
      </c>
      <c r="AZ2209">
        <v>0</v>
      </c>
      <c r="BA2209">
        <v>0</v>
      </c>
      <c r="BB2209">
        <v>0</v>
      </c>
      <c r="BC2209" s="182">
        <v>0</v>
      </c>
      <c r="BD2209" t="s">
        <v>1883</v>
      </c>
      <c r="BE2209" t="s">
        <v>1883</v>
      </c>
      <c r="BF2209" t="s">
        <v>1883</v>
      </c>
      <c r="BG2209" s="181" t="s">
        <v>1883</v>
      </c>
      <c r="BH2209">
        <v>18</v>
      </c>
      <c r="BI2209" s="184">
        <v>0</v>
      </c>
      <c r="BJ2209" s="182">
        <v>0</v>
      </c>
      <c r="BK2209" s="181" t="s">
        <v>1883</v>
      </c>
      <c r="BL2209">
        <v>0</v>
      </c>
      <c r="BM2209">
        <v>0</v>
      </c>
      <c r="BN2209">
        <v>0</v>
      </c>
    </row>
    <row r="2210" spans="1:66" x14ac:dyDescent="0.25">
      <c r="A2210">
        <v>10556</v>
      </c>
      <c r="B2210" t="s">
        <v>5769</v>
      </c>
      <c r="C2210">
        <v>1</v>
      </c>
      <c r="D2210">
        <v>0</v>
      </c>
      <c r="E2210">
        <v>0</v>
      </c>
      <c r="F2210" t="s">
        <v>1881</v>
      </c>
      <c r="G2210" t="s">
        <v>1882</v>
      </c>
      <c r="H2210" t="s">
        <v>1881</v>
      </c>
      <c r="I2210" t="s">
        <v>1881</v>
      </c>
      <c r="J2210" t="s">
        <v>1881</v>
      </c>
      <c r="K2210" t="s">
        <v>1881</v>
      </c>
      <c r="L2210" t="s">
        <v>1881</v>
      </c>
      <c r="M2210" s="180"/>
      <c r="N2210" t="s">
        <v>1883</v>
      </c>
      <c r="O2210" t="s">
        <v>1883</v>
      </c>
      <c r="P2210" t="s">
        <v>5770</v>
      </c>
      <c r="Q2210">
        <v>0</v>
      </c>
      <c r="R2210">
        <v>0</v>
      </c>
      <c r="S2210" t="s">
        <v>1883</v>
      </c>
      <c r="T2210" t="s">
        <v>1883</v>
      </c>
      <c r="U2210">
        <v>2</v>
      </c>
      <c r="V2210" t="s">
        <v>1896</v>
      </c>
      <c r="W2210">
        <v>20</v>
      </c>
      <c r="X2210">
        <v>0</v>
      </c>
      <c r="Y2210">
        <v>0</v>
      </c>
      <c r="Z2210" t="s">
        <v>1881</v>
      </c>
      <c r="AA2210" t="s">
        <v>1881</v>
      </c>
      <c r="AB2210" t="s">
        <v>1881</v>
      </c>
      <c r="AC2210">
        <v>0</v>
      </c>
      <c r="AD2210">
        <v>0</v>
      </c>
      <c r="AE2210">
        <v>0</v>
      </c>
      <c r="AF2210">
        <v>0</v>
      </c>
      <c r="AG2210" t="s">
        <v>1882</v>
      </c>
      <c r="AH2210" s="181" t="s">
        <v>1883</v>
      </c>
      <c r="AI2210" s="182">
        <v>861</v>
      </c>
      <c r="AJ2210" s="181" t="s">
        <v>5668</v>
      </c>
      <c r="AK2210" s="181" t="s">
        <v>1883</v>
      </c>
      <c r="AL2210" s="181" t="s">
        <v>1883</v>
      </c>
      <c r="AO2210" s="181"/>
      <c r="AQ2210">
        <v>10</v>
      </c>
      <c r="AR2210" s="182">
        <v>40</v>
      </c>
      <c r="AS2210" s="183" t="s">
        <v>1882</v>
      </c>
      <c r="AT2210">
        <v>0</v>
      </c>
      <c r="AU2210">
        <v>24</v>
      </c>
      <c r="AV2210" s="182">
        <v>6</v>
      </c>
      <c r="AW2210" s="184">
        <v>0</v>
      </c>
      <c r="AX2210" s="183" t="s">
        <v>1881</v>
      </c>
      <c r="AY2210" s="184">
        <v>0</v>
      </c>
      <c r="AZ2210">
        <v>0</v>
      </c>
      <c r="BA2210">
        <v>0</v>
      </c>
      <c r="BB2210">
        <v>0</v>
      </c>
      <c r="BC2210" s="182">
        <v>0</v>
      </c>
      <c r="BD2210" t="s">
        <v>1883</v>
      </c>
      <c r="BE2210" t="s">
        <v>1883</v>
      </c>
      <c r="BF2210" t="s">
        <v>1883</v>
      </c>
      <c r="BG2210" s="181" t="s">
        <v>1883</v>
      </c>
      <c r="BH2210">
        <v>20</v>
      </c>
      <c r="BI2210" s="184">
        <v>0</v>
      </c>
      <c r="BJ2210" s="182">
        <v>0</v>
      </c>
      <c r="BK2210" s="181" t="s">
        <v>1883</v>
      </c>
      <c r="BL2210">
        <v>0</v>
      </c>
      <c r="BM2210">
        <v>0</v>
      </c>
      <c r="BN2210">
        <v>0</v>
      </c>
    </row>
    <row r="2211" spans="1:66" x14ac:dyDescent="0.25">
      <c r="A2211">
        <v>10557</v>
      </c>
      <c r="B2211" t="s">
        <v>5771</v>
      </c>
      <c r="C2211">
        <v>1</v>
      </c>
      <c r="D2211">
        <v>0</v>
      </c>
      <c r="E2211">
        <v>0</v>
      </c>
      <c r="F2211" t="s">
        <v>1881</v>
      </c>
      <c r="G2211" t="s">
        <v>1882</v>
      </c>
      <c r="H2211" t="s">
        <v>1881</v>
      </c>
      <c r="I2211" t="s">
        <v>1881</v>
      </c>
      <c r="J2211" t="s">
        <v>1881</v>
      </c>
      <c r="K2211" t="s">
        <v>1881</v>
      </c>
      <c r="L2211" t="s">
        <v>1881</v>
      </c>
      <c r="M2211" s="180"/>
      <c r="N2211" t="s">
        <v>1883</v>
      </c>
      <c r="O2211" t="s">
        <v>1883</v>
      </c>
      <c r="P2211" t="s">
        <v>5772</v>
      </c>
      <c r="Q2211">
        <v>0</v>
      </c>
      <c r="R2211">
        <v>0</v>
      </c>
      <c r="S2211" t="s">
        <v>1883</v>
      </c>
      <c r="T2211" t="s">
        <v>1883</v>
      </c>
      <c r="U2211">
        <v>2</v>
      </c>
      <c r="V2211" t="s">
        <v>1896</v>
      </c>
      <c r="W2211">
        <v>15</v>
      </c>
      <c r="X2211">
        <v>0</v>
      </c>
      <c r="Y2211">
        <v>0</v>
      </c>
      <c r="Z2211" t="s">
        <v>1881</v>
      </c>
      <c r="AA2211" t="s">
        <v>1881</v>
      </c>
      <c r="AB2211" t="s">
        <v>1881</v>
      </c>
      <c r="AC2211">
        <v>0</v>
      </c>
      <c r="AD2211">
        <v>0</v>
      </c>
      <c r="AE2211">
        <v>0</v>
      </c>
      <c r="AF2211">
        <v>0</v>
      </c>
      <c r="AG2211" t="s">
        <v>1882</v>
      </c>
      <c r="AH2211" s="181" t="s">
        <v>1883</v>
      </c>
      <c r="AI2211" s="182">
        <v>861</v>
      </c>
      <c r="AJ2211" s="181" t="s">
        <v>5668</v>
      </c>
      <c r="AK2211" s="181" t="s">
        <v>1883</v>
      </c>
      <c r="AL2211" s="181" t="s">
        <v>1883</v>
      </c>
      <c r="AO2211" s="181"/>
      <c r="AQ2211">
        <v>10</v>
      </c>
      <c r="AR2211" s="182">
        <v>40</v>
      </c>
      <c r="AS2211" s="183" t="s">
        <v>1882</v>
      </c>
      <c r="AT2211">
        <v>0</v>
      </c>
      <c r="AU2211">
        <v>35</v>
      </c>
      <c r="AV2211" s="182">
        <v>7</v>
      </c>
      <c r="AW2211" s="184">
        <v>0</v>
      </c>
      <c r="AX2211" s="183" t="s">
        <v>1881</v>
      </c>
      <c r="AY2211" s="184">
        <v>0</v>
      </c>
      <c r="AZ2211">
        <v>0</v>
      </c>
      <c r="BA2211">
        <v>0</v>
      </c>
      <c r="BB2211">
        <v>0</v>
      </c>
      <c r="BC2211" s="182">
        <v>0</v>
      </c>
      <c r="BD2211" t="s">
        <v>1883</v>
      </c>
      <c r="BE2211" t="s">
        <v>1883</v>
      </c>
      <c r="BF2211" t="s">
        <v>1883</v>
      </c>
      <c r="BG2211" s="181" t="s">
        <v>1883</v>
      </c>
      <c r="BH2211">
        <v>15</v>
      </c>
      <c r="BI2211" s="184">
        <v>0</v>
      </c>
      <c r="BJ2211" s="182">
        <v>0</v>
      </c>
      <c r="BK2211" s="181" t="s">
        <v>1883</v>
      </c>
      <c r="BL2211">
        <v>0</v>
      </c>
      <c r="BM2211">
        <v>0</v>
      </c>
      <c r="BN2211">
        <v>0</v>
      </c>
    </row>
    <row r="2212" spans="1:66" x14ac:dyDescent="0.25">
      <c r="A2212">
        <v>10558</v>
      </c>
      <c r="B2212" t="s">
        <v>5773</v>
      </c>
      <c r="C2212">
        <v>1</v>
      </c>
      <c r="D2212">
        <v>0</v>
      </c>
      <c r="E2212">
        <v>0</v>
      </c>
      <c r="F2212" t="s">
        <v>1881</v>
      </c>
      <c r="G2212" t="s">
        <v>1882</v>
      </c>
      <c r="H2212" t="s">
        <v>1881</v>
      </c>
      <c r="I2212" t="s">
        <v>1881</v>
      </c>
      <c r="J2212" t="s">
        <v>1881</v>
      </c>
      <c r="K2212" t="s">
        <v>1881</v>
      </c>
      <c r="L2212" t="s">
        <v>1881</v>
      </c>
      <c r="M2212" s="180"/>
      <c r="N2212" t="s">
        <v>1883</v>
      </c>
      <c r="O2212" t="s">
        <v>1883</v>
      </c>
      <c r="P2212" t="s">
        <v>5774</v>
      </c>
      <c r="Q2212">
        <v>0</v>
      </c>
      <c r="R2212">
        <v>0</v>
      </c>
      <c r="S2212" t="s">
        <v>1883</v>
      </c>
      <c r="T2212" t="s">
        <v>1883</v>
      </c>
      <c r="U2212">
        <v>2</v>
      </c>
      <c r="V2212" t="s">
        <v>1896</v>
      </c>
      <c r="W2212">
        <v>7.5</v>
      </c>
      <c r="X2212">
        <v>0</v>
      </c>
      <c r="Y2212">
        <v>0</v>
      </c>
      <c r="Z2212" t="s">
        <v>1881</v>
      </c>
      <c r="AA2212" t="s">
        <v>1881</v>
      </c>
      <c r="AB2212" t="s">
        <v>1881</v>
      </c>
      <c r="AC2212">
        <v>0</v>
      </c>
      <c r="AD2212">
        <v>0</v>
      </c>
      <c r="AE2212">
        <v>0</v>
      </c>
      <c r="AF2212">
        <v>0</v>
      </c>
      <c r="AG2212" t="s">
        <v>1882</v>
      </c>
      <c r="AH2212" s="181" t="s">
        <v>1883</v>
      </c>
      <c r="AI2212" s="182">
        <v>861</v>
      </c>
      <c r="AJ2212" s="181" t="s">
        <v>5668</v>
      </c>
      <c r="AK2212" s="181" t="s">
        <v>1883</v>
      </c>
      <c r="AL2212" s="181" t="s">
        <v>1883</v>
      </c>
      <c r="AO2212" s="181"/>
      <c r="AQ2212">
        <v>10</v>
      </c>
      <c r="AR2212" s="182">
        <v>40</v>
      </c>
      <c r="AS2212" s="183" t="s">
        <v>1882</v>
      </c>
      <c r="AT2212">
        <v>0</v>
      </c>
      <c r="AU2212">
        <v>60</v>
      </c>
      <c r="AV2212" s="182">
        <v>10</v>
      </c>
      <c r="AW2212" s="184">
        <v>0</v>
      </c>
      <c r="AX2212" s="183" t="s">
        <v>1881</v>
      </c>
      <c r="AY2212" s="184">
        <v>0</v>
      </c>
      <c r="AZ2212">
        <v>0</v>
      </c>
      <c r="BA2212">
        <v>0</v>
      </c>
      <c r="BB2212">
        <v>0</v>
      </c>
      <c r="BC2212" s="182">
        <v>0</v>
      </c>
      <c r="BD2212" t="s">
        <v>1883</v>
      </c>
      <c r="BE2212" t="s">
        <v>1883</v>
      </c>
      <c r="BF2212" t="s">
        <v>1883</v>
      </c>
      <c r="BG2212" s="181" t="s">
        <v>1883</v>
      </c>
      <c r="BH2212">
        <v>7.5</v>
      </c>
      <c r="BI2212" s="184">
        <v>0</v>
      </c>
      <c r="BJ2212" s="182">
        <v>0</v>
      </c>
      <c r="BK2212" s="181" t="s">
        <v>1883</v>
      </c>
      <c r="BL2212">
        <v>0</v>
      </c>
      <c r="BM2212">
        <v>0</v>
      </c>
      <c r="BN2212">
        <v>0</v>
      </c>
    </row>
    <row r="2213" spans="1:66" x14ac:dyDescent="0.25">
      <c r="A2213">
        <v>10559</v>
      </c>
      <c r="B2213" t="s">
        <v>5775</v>
      </c>
      <c r="C2213">
        <v>6</v>
      </c>
      <c r="D2213">
        <v>0</v>
      </c>
      <c r="E2213">
        <v>0</v>
      </c>
      <c r="F2213" t="s">
        <v>1881</v>
      </c>
      <c r="G2213" t="s">
        <v>1882</v>
      </c>
      <c r="H2213" t="s">
        <v>1881</v>
      </c>
      <c r="I2213" t="s">
        <v>1881</v>
      </c>
      <c r="J2213" t="s">
        <v>1881</v>
      </c>
      <c r="K2213" t="s">
        <v>1881</v>
      </c>
      <c r="L2213" t="s">
        <v>1881</v>
      </c>
      <c r="M2213" s="180"/>
      <c r="N2213" t="s">
        <v>1883</v>
      </c>
      <c r="O2213" t="s">
        <v>1883</v>
      </c>
      <c r="P2213" t="s">
        <v>5776</v>
      </c>
      <c r="Q2213">
        <v>0</v>
      </c>
      <c r="R2213">
        <v>0</v>
      </c>
      <c r="S2213" t="s">
        <v>1883</v>
      </c>
      <c r="T2213" t="s">
        <v>1883</v>
      </c>
      <c r="U2213">
        <v>2</v>
      </c>
      <c r="V2213" t="s">
        <v>1896</v>
      </c>
      <c r="W2213">
        <v>18</v>
      </c>
      <c r="X2213">
        <v>0</v>
      </c>
      <c r="Y2213">
        <v>0</v>
      </c>
      <c r="Z2213" t="s">
        <v>1881</v>
      </c>
      <c r="AA2213" t="s">
        <v>1881</v>
      </c>
      <c r="AB2213" t="s">
        <v>1881</v>
      </c>
      <c r="AC2213">
        <v>0</v>
      </c>
      <c r="AD2213">
        <v>0</v>
      </c>
      <c r="AE2213">
        <v>0</v>
      </c>
      <c r="AF2213">
        <v>0</v>
      </c>
      <c r="AG2213" t="s">
        <v>1882</v>
      </c>
      <c r="AH2213" s="181" t="s">
        <v>1883</v>
      </c>
      <c r="AI2213" s="182">
        <v>861</v>
      </c>
      <c r="AJ2213" s="181" t="s">
        <v>5668</v>
      </c>
      <c r="AK2213" s="181" t="s">
        <v>1883</v>
      </c>
      <c r="AL2213" s="181" t="s">
        <v>1883</v>
      </c>
      <c r="AO2213" s="181"/>
      <c r="AQ2213">
        <v>10</v>
      </c>
      <c r="AR2213" s="182">
        <v>40</v>
      </c>
      <c r="AS2213" s="183" t="s">
        <v>1882</v>
      </c>
      <c r="AT2213">
        <v>0</v>
      </c>
      <c r="AU2213">
        <v>25</v>
      </c>
      <c r="AV2213" s="182">
        <v>5</v>
      </c>
      <c r="AW2213" s="184">
        <v>0</v>
      </c>
      <c r="AX2213" s="183" t="s">
        <v>1881</v>
      </c>
      <c r="AY2213" s="184">
        <v>0</v>
      </c>
      <c r="AZ2213">
        <v>0</v>
      </c>
      <c r="BA2213">
        <v>0</v>
      </c>
      <c r="BB2213">
        <v>0</v>
      </c>
      <c r="BC2213" s="182">
        <v>0</v>
      </c>
      <c r="BD2213" t="s">
        <v>1883</v>
      </c>
      <c r="BE2213" t="s">
        <v>1883</v>
      </c>
      <c r="BF2213" t="s">
        <v>1883</v>
      </c>
      <c r="BG2213" s="181" t="s">
        <v>1883</v>
      </c>
      <c r="BH2213">
        <v>18</v>
      </c>
      <c r="BI2213" s="184">
        <v>0</v>
      </c>
      <c r="BJ2213" s="182">
        <v>0</v>
      </c>
      <c r="BK2213" s="181" t="s">
        <v>1883</v>
      </c>
      <c r="BL2213">
        <v>0</v>
      </c>
      <c r="BM2213">
        <v>0</v>
      </c>
      <c r="BN2213">
        <v>0</v>
      </c>
    </row>
    <row r="2214" spans="1:66" x14ac:dyDescent="0.25">
      <c r="A2214">
        <v>10560</v>
      </c>
      <c r="B2214" t="s">
        <v>5777</v>
      </c>
      <c r="C2214">
        <v>14</v>
      </c>
      <c r="D2214">
        <v>0</v>
      </c>
      <c r="E2214">
        <v>0</v>
      </c>
      <c r="F2214" t="s">
        <v>1881</v>
      </c>
      <c r="G2214" t="s">
        <v>1882</v>
      </c>
      <c r="H2214" t="s">
        <v>1881</v>
      </c>
      <c r="I2214" t="s">
        <v>1881</v>
      </c>
      <c r="J2214" t="s">
        <v>1881</v>
      </c>
      <c r="K2214" t="s">
        <v>1881</v>
      </c>
      <c r="L2214" t="s">
        <v>1881</v>
      </c>
      <c r="M2214" s="180"/>
      <c r="N2214" t="s">
        <v>1883</v>
      </c>
      <c r="O2214" t="s">
        <v>1883</v>
      </c>
      <c r="P2214" t="s">
        <v>5778</v>
      </c>
      <c r="Q2214">
        <v>0</v>
      </c>
      <c r="R2214">
        <v>0</v>
      </c>
      <c r="S2214" t="s">
        <v>1883</v>
      </c>
      <c r="T2214" t="s">
        <v>1883</v>
      </c>
      <c r="U2214">
        <v>2</v>
      </c>
      <c r="V2214" t="s">
        <v>1896</v>
      </c>
      <c r="W2214">
        <v>14</v>
      </c>
      <c r="X2214">
        <v>0</v>
      </c>
      <c r="Y2214">
        <v>0</v>
      </c>
      <c r="Z2214" t="s">
        <v>1881</v>
      </c>
      <c r="AA2214" t="s">
        <v>1881</v>
      </c>
      <c r="AB2214" t="s">
        <v>1881</v>
      </c>
      <c r="AC2214">
        <v>0</v>
      </c>
      <c r="AD2214">
        <v>0</v>
      </c>
      <c r="AE2214">
        <v>0</v>
      </c>
      <c r="AF2214">
        <v>0</v>
      </c>
      <c r="AG2214" t="s">
        <v>1882</v>
      </c>
      <c r="AH2214" s="181" t="s">
        <v>1883</v>
      </c>
      <c r="AI2214" s="182">
        <v>861</v>
      </c>
      <c r="AJ2214" s="181" t="s">
        <v>5668</v>
      </c>
      <c r="AK2214" s="181" t="s">
        <v>1883</v>
      </c>
      <c r="AL2214" s="181" t="s">
        <v>1883</v>
      </c>
      <c r="AO2214" s="181"/>
      <c r="AQ2214">
        <v>10</v>
      </c>
      <c r="AR2214" s="182">
        <v>40</v>
      </c>
      <c r="AS2214" s="183" t="s">
        <v>1882</v>
      </c>
      <c r="AT2214">
        <v>0</v>
      </c>
      <c r="AU2214">
        <v>30</v>
      </c>
      <c r="AV2214" s="182">
        <v>5</v>
      </c>
      <c r="AW2214" s="184">
        <v>0</v>
      </c>
      <c r="AX2214" s="183" t="s">
        <v>1881</v>
      </c>
      <c r="AY2214" s="184">
        <v>0</v>
      </c>
      <c r="AZ2214">
        <v>0</v>
      </c>
      <c r="BA2214">
        <v>0</v>
      </c>
      <c r="BB2214">
        <v>0</v>
      </c>
      <c r="BC2214" s="182">
        <v>0</v>
      </c>
      <c r="BD2214" t="s">
        <v>1883</v>
      </c>
      <c r="BE2214" t="s">
        <v>1883</v>
      </c>
      <c r="BF2214" t="s">
        <v>1883</v>
      </c>
      <c r="BG2214" s="181" t="s">
        <v>1883</v>
      </c>
      <c r="BH2214">
        <v>14</v>
      </c>
      <c r="BI2214" s="184">
        <v>0</v>
      </c>
      <c r="BJ2214" s="182">
        <v>0</v>
      </c>
      <c r="BK2214" s="181" t="s">
        <v>1883</v>
      </c>
      <c r="BL2214">
        <v>0</v>
      </c>
      <c r="BM2214">
        <v>0</v>
      </c>
      <c r="BN2214">
        <v>0</v>
      </c>
    </row>
    <row r="2215" spans="1:66" x14ac:dyDescent="0.25">
      <c r="A2215">
        <v>10561</v>
      </c>
      <c r="B2215" t="s">
        <v>1576</v>
      </c>
      <c r="C2215">
        <v>1</v>
      </c>
      <c r="D2215">
        <v>0</v>
      </c>
      <c r="E2215">
        <v>0</v>
      </c>
      <c r="F2215" t="s">
        <v>1881</v>
      </c>
      <c r="G2215" t="s">
        <v>1882</v>
      </c>
      <c r="H2215" t="s">
        <v>1881</v>
      </c>
      <c r="I2215" t="s">
        <v>1881</v>
      </c>
      <c r="J2215" t="s">
        <v>1881</v>
      </c>
      <c r="K2215" t="s">
        <v>1881</v>
      </c>
      <c r="L2215" t="s">
        <v>1881</v>
      </c>
      <c r="M2215" s="180"/>
      <c r="N2215" t="s">
        <v>1883</v>
      </c>
      <c r="O2215" t="s">
        <v>1883</v>
      </c>
      <c r="P2215" t="s">
        <v>5779</v>
      </c>
      <c r="Q2215">
        <v>0</v>
      </c>
      <c r="R2215">
        <v>0</v>
      </c>
      <c r="S2215" t="s">
        <v>1883</v>
      </c>
      <c r="T2215" t="s">
        <v>1883</v>
      </c>
      <c r="U2215">
        <v>2</v>
      </c>
      <c r="V2215" t="s">
        <v>1896</v>
      </c>
      <c r="W2215">
        <v>7.5</v>
      </c>
      <c r="X2215">
        <v>0</v>
      </c>
      <c r="Y2215">
        <v>0</v>
      </c>
      <c r="Z2215" t="s">
        <v>1881</v>
      </c>
      <c r="AA2215" t="s">
        <v>1881</v>
      </c>
      <c r="AB2215" t="s">
        <v>1881</v>
      </c>
      <c r="AC2215">
        <v>0</v>
      </c>
      <c r="AD2215">
        <v>0</v>
      </c>
      <c r="AE2215">
        <v>0</v>
      </c>
      <c r="AF2215">
        <v>0</v>
      </c>
      <c r="AG2215" t="s">
        <v>1882</v>
      </c>
      <c r="AH2215" s="181" t="s">
        <v>1883</v>
      </c>
      <c r="AI2215" s="182">
        <v>861</v>
      </c>
      <c r="AJ2215" s="181" t="s">
        <v>5668</v>
      </c>
      <c r="AK2215" s="181" t="s">
        <v>1883</v>
      </c>
      <c r="AL2215" s="181" t="s">
        <v>1883</v>
      </c>
      <c r="AO2215" s="181"/>
      <c r="AQ2215">
        <v>10</v>
      </c>
      <c r="AR2215" s="182">
        <v>40</v>
      </c>
      <c r="AS2215" s="183" t="s">
        <v>1882</v>
      </c>
      <c r="AT2215">
        <v>0</v>
      </c>
      <c r="AU2215">
        <v>60</v>
      </c>
      <c r="AV2215" s="182">
        <v>10</v>
      </c>
      <c r="AW2215" s="184">
        <v>0</v>
      </c>
      <c r="AX2215" s="183" t="s">
        <v>1881</v>
      </c>
      <c r="AY2215" s="184">
        <v>0</v>
      </c>
      <c r="AZ2215">
        <v>0</v>
      </c>
      <c r="BA2215">
        <v>0</v>
      </c>
      <c r="BB2215">
        <v>0</v>
      </c>
      <c r="BC2215" s="182">
        <v>0</v>
      </c>
      <c r="BD2215" t="s">
        <v>1883</v>
      </c>
      <c r="BE2215" t="s">
        <v>1883</v>
      </c>
      <c r="BF2215" t="s">
        <v>1883</v>
      </c>
      <c r="BG2215" s="181" t="s">
        <v>1883</v>
      </c>
      <c r="BH2215">
        <v>7.5</v>
      </c>
      <c r="BI2215" s="184">
        <v>0</v>
      </c>
      <c r="BJ2215" s="182">
        <v>0</v>
      </c>
      <c r="BK2215" s="181" t="s">
        <v>1883</v>
      </c>
      <c r="BL2215">
        <v>0</v>
      </c>
      <c r="BM2215">
        <v>0</v>
      </c>
      <c r="BN2215">
        <v>0</v>
      </c>
    </row>
    <row r="2216" spans="1:66" x14ac:dyDescent="0.25">
      <c r="A2216">
        <v>10562</v>
      </c>
      <c r="B2216" t="s">
        <v>5780</v>
      </c>
      <c r="C2216">
        <v>6</v>
      </c>
      <c r="D2216">
        <v>0</v>
      </c>
      <c r="E2216">
        <v>0</v>
      </c>
      <c r="F2216" t="s">
        <v>1881</v>
      </c>
      <c r="G2216" t="s">
        <v>1882</v>
      </c>
      <c r="H2216" t="s">
        <v>1881</v>
      </c>
      <c r="I2216" t="s">
        <v>1881</v>
      </c>
      <c r="J2216" t="s">
        <v>1881</v>
      </c>
      <c r="K2216" t="s">
        <v>1881</v>
      </c>
      <c r="L2216" t="s">
        <v>1881</v>
      </c>
      <c r="M2216" s="180"/>
      <c r="N2216" t="s">
        <v>1883</v>
      </c>
      <c r="O2216" t="s">
        <v>1883</v>
      </c>
      <c r="P2216" t="s">
        <v>5781</v>
      </c>
      <c r="Q2216">
        <v>0</v>
      </c>
      <c r="R2216">
        <v>0</v>
      </c>
      <c r="S2216" t="s">
        <v>1883</v>
      </c>
      <c r="T2216" t="s">
        <v>1883</v>
      </c>
      <c r="U2216">
        <v>2</v>
      </c>
      <c r="V2216" t="s">
        <v>1896</v>
      </c>
      <c r="W2216">
        <v>18</v>
      </c>
      <c r="X2216">
        <v>0</v>
      </c>
      <c r="Y2216">
        <v>0</v>
      </c>
      <c r="Z2216" t="s">
        <v>1881</v>
      </c>
      <c r="AA2216" t="s">
        <v>1881</v>
      </c>
      <c r="AB2216" t="s">
        <v>1881</v>
      </c>
      <c r="AC2216">
        <v>0</v>
      </c>
      <c r="AD2216">
        <v>0</v>
      </c>
      <c r="AE2216">
        <v>0</v>
      </c>
      <c r="AF2216">
        <v>0</v>
      </c>
      <c r="AG2216" t="s">
        <v>1882</v>
      </c>
      <c r="AH2216" s="181" t="s">
        <v>1883</v>
      </c>
      <c r="AI2216" s="182">
        <v>861</v>
      </c>
      <c r="AJ2216" s="181" t="s">
        <v>5668</v>
      </c>
      <c r="AK2216" s="181" t="s">
        <v>1883</v>
      </c>
      <c r="AL2216" s="181" t="s">
        <v>1883</v>
      </c>
      <c r="AO2216" s="181"/>
      <c r="AQ2216">
        <v>10</v>
      </c>
      <c r="AR2216" s="182">
        <v>40</v>
      </c>
      <c r="AS2216" s="183" t="s">
        <v>1882</v>
      </c>
      <c r="AT2216">
        <v>0</v>
      </c>
      <c r="AU2216">
        <v>25</v>
      </c>
      <c r="AV2216" s="182">
        <v>5</v>
      </c>
      <c r="AW2216" s="184">
        <v>0</v>
      </c>
      <c r="AX2216" s="183" t="s">
        <v>1881</v>
      </c>
      <c r="AY2216" s="184">
        <v>0</v>
      </c>
      <c r="AZ2216">
        <v>0</v>
      </c>
      <c r="BA2216">
        <v>0</v>
      </c>
      <c r="BB2216">
        <v>0</v>
      </c>
      <c r="BC2216" s="182">
        <v>0</v>
      </c>
      <c r="BD2216" t="s">
        <v>1883</v>
      </c>
      <c r="BE2216" t="s">
        <v>1883</v>
      </c>
      <c r="BF2216" t="s">
        <v>1883</v>
      </c>
      <c r="BG2216" s="181" t="s">
        <v>1883</v>
      </c>
      <c r="BH2216">
        <v>18</v>
      </c>
      <c r="BI2216" s="184">
        <v>0</v>
      </c>
      <c r="BJ2216" s="182">
        <v>0</v>
      </c>
      <c r="BK2216" s="181" t="s">
        <v>1883</v>
      </c>
      <c r="BL2216">
        <v>0</v>
      </c>
      <c r="BM2216">
        <v>0</v>
      </c>
      <c r="BN2216">
        <v>0</v>
      </c>
    </row>
    <row r="2217" spans="1:66" x14ac:dyDescent="0.25">
      <c r="A2217">
        <v>10563</v>
      </c>
      <c r="B2217" t="s">
        <v>5782</v>
      </c>
      <c r="C2217">
        <v>1</v>
      </c>
      <c r="D2217">
        <v>0</v>
      </c>
      <c r="E2217">
        <v>0</v>
      </c>
      <c r="F2217" t="s">
        <v>1881</v>
      </c>
      <c r="G2217" t="s">
        <v>1882</v>
      </c>
      <c r="H2217" t="s">
        <v>1881</v>
      </c>
      <c r="I2217" t="s">
        <v>1881</v>
      </c>
      <c r="J2217" t="s">
        <v>1881</v>
      </c>
      <c r="K2217" t="s">
        <v>1881</v>
      </c>
      <c r="L2217" t="s">
        <v>1881</v>
      </c>
      <c r="M2217" s="180"/>
      <c r="N2217" t="s">
        <v>1883</v>
      </c>
      <c r="O2217" t="s">
        <v>1883</v>
      </c>
      <c r="P2217" t="s">
        <v>5783</v>
      </c>
      <c r="Q2217">
        <v>0</v>
      </c>
      <c r="R2217">
        <v>0</v>
      </c>
      <c r="S2217" t="s">
        <v>1883</v>
      </c>
      <c r="T2217" t="s">
        <v>1883</v>
      </c>
      <c r="U2217">
        <v>2</v>
      </c>
      <c r="V2217" t="s">
        <v>1896</v>
      </c>
      <c r="W2217">
        <v>7.5</v>
      </c>
      <c r="X2217">
        <v>0</v>
      </c>
      <c r="Y2217">
        <v>0</v>
      </c>
      <c r="Z2217" t="s">
        <v>1881</v>
      </c>
      <c r="AA2217" t="s">
        <v>1881</v>
      </c>
      <c r="AB2217" t="s">
        <v>1881</v>
      </c>
      <c r="AC2217">
        <v>0</v>
      </c>
      <c r="AD2217">
        <v>0</v>
      </c>
      <c r="AE2217">
        <v>0</v>
      </c>
      <c r="AF2217">
        <v>0</v>
      </c>
      <c r="AG2217" t="s">
        <v>1882</v>
      </c>
      <c r="AH2217" s="181" t="s">
        <v>1883</v>
      </c>
      <c r="AI2217" s="182">
        <v>861</v>
      </c>
      <c r="AJ2217" s="181" t="s">
        <v>5668</v>
      </c>
      <c r="AK2217" s="181" t="s">
        <v>1883</v>
      </c>
      <c r="AL2217" s="181" t="s">
        <v>1883</v>
      </c>
      <c r="AO2217" s="181"/>
      <c r="AQ2217">
        <v>10</v>
      </c>
      <c r="AR2217" s="182">
        <v>40</v>
      </c>
      <c r="AS2217" s="183" t="s">
        <v>1882</v>
      </c>
      <c r="AT2217">
        <v>0</v>
      </c>
      <c r="AU2217">
        <v>60</v>
      </c>
      <c r="AV2217" s="182">
        <v>10</v>
      </c>
      <c r="AW2217" s="184">
        <v>0</v>
      </c>
      <c r="AX2217" s="183" t="s">
        <v>1881</v>
      </c>
      <c r="AY2217" s="184">
        <v>0</v>
      </c>
      <c r="AZ2217">
        <v>0</v>
      </c>
      <c r="BA2217">
        <v>0</v>
      </c>
      <c r="BB2217">
        <v>0</v>
      </c>
      <c r="BC2217" s="182">
        <v>0</v>
      </c>
      <c r="BD2217" t="s">
        <v>1883</v>
      </c>
      <c r="BE2217" t="s">
        <v>1883</v>
      </c>
      <c r="BF2217" t="s">
        <v>1883</v>
      </c>
      <c r="BG2217" s="181" t="s">
        <v>1883</v>
      </c>
      <c r="BH2217">
        <v>7.5</v>
      </c>
      <c r="BI2217" s="184">
        <v>0</v>
      </c>
      <c r="BJ2217" s="182">
        <v>0</v>
      </c>
      <c r="BK2217" s="181" t="s">
        <v>1883</v>
      </c>
      <c r="BL2217">
        <v>0</v>
      </c>
      <c r="BM2217">
        <v>0</v>
      </c>
      <c r="BN2217">
        <v>0</v>
      </c>
    </row>
    <row r="2218" spans="1:66" x14ac:dyDescent="0.25">
      <c r="A2218">
        <v>10564</v>
      </c>
      <c r="B2218" t="s">
        <v>5784</v>
      </c>
      <c r="C2218">
        <v>6</v>
      </c>
      <c r="D2218">
        <v>0</v>
      </c>
      <c r="E2218">
        <v>0</v>
      </c>
      <c r="F2218" t="s">
        <v>1881</v>
      </c>
      <c r="G2218" t="s">
        <v>1882</v>
      </c>
      <c r="H2218" t="s">
        <v>1881</v>
      </c>
      <c r="I2218" t="s">
        <v>1881</v>
      </c>
      <c r="J2218" t="s">
        <v>1881</v>
      </c>
      <c r="K2218" t="s">
        <v>1881</v>
      </c>
      <c r="L2218" t="s">
        <v>1881</v>
      </c>
      <c r="M2218" s="180"/>
      <c r="N2218" t="s">
        <v>1883</v>
      </c>
      <c r="O2218" t="s">
        <v>1883</v>
      </c>
      <c r="P2218" t="s">
        <v>5785</v>
      </c>
      <c r="Q2218">
        <v>0</v>
      </c>
      <c r="R2218">
        <v>0</v>
      </c>
      <c r="S2218" t="s">
        <v>1883</v>
      </c>
      <c r="T2218" t="s">
        <v>1883</v>
      </c>
      <c r="U2218">
        <v>2</v>
      </c>
      <c r="V2218" t="s">
        <v>1896</v>
      </c>
      <c r="W2218">
        <v>18</v>
      </c>
      <c r="X2218">
        <v>0</v>
      </c>
      <c r="Y2218">
        <v>0</v>
      </c>
      <c r="Z2218" t="s">
        <v>1881</v>
      </c>
      <c r="AA2218" t="s">
        <v>1881</v>
      </c>
      <c r="AB2218" t="s">
        <v>1881</v>
      </c>
      <c r="AC2218">
        <v>0</v>
      </c>
      <c r="AD2218">
        <v>0</v>
      </c>
      <c r="AE2218">
        <v>0</v>
      </c>
      <c r="AF2218">
        <v>0</v>
      </c>
      <c r="AG2218" t="s">
        <v>1882</v>
      </c>
      <c r="AH2218" s="181" t="s">
        <v>1883</v>
      </c>
      <c r="AI2218" s="182">
        <v>861</v>
      </c>
      <c r="AJ2218" s="181" t="s">
        <v>5668</v>
      </c>
      <c r="AK2218" s="181" t="s">
        <v>1883</v>
      </c>
      <c r="AL2218" s="181" t="s">
        <v>1883</v>
      </c>
      <c r="AO2218" s="181"/>
      <c r="AQ2218">
        <v>10</v>
      </c>
      <c r="AR2218" s="182">
        <v>40</v>
      </c>
      <c r="AS2218" s="183" t="s">
        <v>1882</v>
      </c>
      <c r="AT2218">
        <v>0</v>
      </c>
      <c r="AU2218">
        <v>25</v>
      </c>
      <c r="AV2218" s="182">
        <v>5</v>
      </c>
      <c r="AW2218" s="184">
        <v>0</v>
      </c>
      <c r="AX2218" s="183" t="s">
        <v>1881</v>
      </c>
      <c r="AY2218" s="184">
        <v>0</v>
      </c>
      <c r="AZ2218">
        <v>0</v>
      </c>
      <c r="BA2218">
        <v>0</v>
      </c>
      <c r="BB2218">
        <v>0</v>
      </c>
      <c r="BC2218" s="182">
        <v>0</v>
      </c>
      <c r="BD2218" t="s">
        <v>1883</v>
      </c>
      <c r="BE2218" t="s">
        <v>1883</v>
      </c>
      <c r="BF2218" t="s">
        <v>1883</v>
      </c>
      <c r="BG2218" s="181" t="s">
        <v>1883</v>
      </c>
      <c r="BH2218">
        <v>0</v>
      </c>
      <c r="BI2218" s="184">
        <v>0</v>
      </c>
      <c r="BJ2218" s="182">
        <v>0</v>
      </c>
      <c r="BK2218" s="181" t="s">
        <v>1883</v>
      </c>
      <c r="BL2218">
        <v>0</v>
      </c>
      <c r="BM2218">
        <v>0</v>
      </c>
      <c r="BN2218">
        <v>0</v>
      </c>
    </row>
    <row r="2219" spans="1:66" x14ac:dyDescent="0.25">
      <c r="A2219">
        <v>10565</v>
      </c>
      <c r="B2219" t="s">
        <v>1468</v>
      </c>
      <c r="C2219">
        <v>1</v>
      </c>
      <c r="D2219">
        <v>0</v>
      </c>
      <c r="E2219">
        <v>0</v>
      </c>
      <c r="F2219" t="s">
        <v>1881</v>
      </c>
      <c r="G2219" t="s">
        <v>1882</v>
      </c>
      <c r="H2219" t="s">
        <v>1881</v>
      </c>
      <c r="I2219" t="s">
        <v>1881</v>
      </c>
      <c r="J2219" t="s">
        <v>1881</v>
      </c>
      <c r="K2219" t="s">
        <v>1881</v>
      </c>
      <c r="L2219" t="s">
        <v>1881</v>
      </c>
      <c r="M2219" s="180"/>
      <c r="N2219" t="s">
        <v>1883</v>
      </c>
      <c r="O2219" t="s">
        <v>1883</v>
      </c>
      <c r="P2219" t="s">
        <v>5786</v>
      </c>
      <c r="Q2219">
        <v>0</v>
      </c>
      <c r="R2219">
        <v>0</v>
      </c>
      <c r="S2219" t="s">
        <v>1883</v>
      </c>
      <c r="T2219" t="s">
        <v>1883</v>
      </c>
      <c r="U2219">
        <v>2</v>
      </c>
      <c r="V2219" t="s">
        <v>1896</v>
      </c>
      <c r="W2219">
        <v>20</v>
      </c>
      <c r="X2219">
        <v>0</v>
      </c>
      <c r="Y2219">
        <v>0</v>
      </c>
      <c r="Z2219" t="s">
        <v>1881</v>
      </c>
      <c r="AA2219" t="s">
        <v>1881</v>
      </c>
      <c r="AB2219" t="s">
        <v>1881</v>
      </c>
      <c r="AC2219">
        <v>0</v>
      </c>
      <c r="AD2219">
        <v>0</v>
      </c>
      <c r="AE2219">
        <v>0</v>
      </c>
      <c r="AF2219">
        <v>0</v>
      </c>
      <c r="AG2219" t="s">
        <v>1882</v>
      </c>
      <c r="AH2219" s="181" t="s">
        <v>1883</v>
      </c>
      <c r="AI2219" s="182">
        <v>861</v>
      </c>
      <c r="AJ2219" s="181" t="s">
        <v>5668</v>
      </c>
      <c r="AK2219" s="181" t="s">
        <v>1883</v>
      </c>
      <c r="AL2219" s="181" t="s">
        <v>1883</v>
      </c>
      <c r="AO2219" s="181"/>
      <c r="AQ2219">
        <v>10</v>
      </c>
      <c r="AR2219" s="182">
        <v>40</v>
      </c>
      <c r="AS2219" s="183" t="s">
        <v>1882</v>
      </c>
      <c r="AT2219">
        <v>0</v>
      </c>
      <c r="AU2219">
        <v>24</v>
      </c>
      <c r="AV2219" s="182">
        <v>6</v>
      </c>
      <c r="AW2219" s="184">
        <v>0</v>
      </c>
      <c r="AX2219" s="183" t="s">
        <v>1881</v>
      </c>
      <c r="AY2219" s="184">
        <v>0</v>
      </c>
      <c r="AZ2219">
        <v>0</v>
      </c>
      <c r="BA2219">
        <v>0</v>
      </c>
      <c r="BB2219">
        <v>0</v>
      </c>
      <c r="BC2219" s="182">
        <v>0</v>
      </c>
      <c r="BD2219" t="s">
        <v>1883</v>
      </c>
      <c r="BE2219" t="s">
        <v>1883</v>
      </c>
      <c r="BF2219" t="s">
        <v>1883</v>
      </c>
      <c r="BG2219" s="181" t="s">
        <v>1883</v>
      </c>
      <c r="BH2219">
        <v>0</v>
      </c>
      <c r="BI2219" s="184">
        <v>0</v>
      </c>
      <c r="BJ2219" s="182">
        <v>0</v>
      </c>
      <c r="BK2219" s="181" t="s">
        <v>1883</v>
      </c>
      <c r="BL2219">
        <v>0</v>
      </c>
      <c r="BM2219">
        <v>0</v>
      </c>
      <c r="BN2219">
        <v>0</v>
      </c>
    </row>
    <row r="2220" spans="1:66" x14ac:dyDescent="0.25">
      <c r="A2220">
        <v>10566</v>
      </c>
      <c r="B2220" t="s">
        <v>5787</v>
      </c>
      <c r="C2220">
        <v>6</v>
      </c>
      <c r="D2220">
        <v>0</v>
      </c>
      <c r="E2220">
        <v>0</v>
      </c>
      <c r="F2220" t="s">
        <v>1881</v>
      </c>
      <c r="G2220" t="s">
        <v>1882</v>
      </c>
      <c r="H2220" t="s">
        <v>1881</v>
      </c>
      <c r="I2220" t="s">
        <v>1881</v>
      </c>
      <c r="J2220" t="s">
        <v>1881</v>
      </c>
      <c r="K2220" t="s">
        <v>1881</v>
      </c>
      <c r="L2220" t="s">
        <v>1881</v>
      </c>
      <c r="M2220" s="180"/>
      <c r="N2220" t="s">
        <v>1883</v>
      </c>
      <c r="O2220" t="s">
        <v>1883</v>
      </c>
      <c r="P2220" t="s">
        <v>5788</v>
      </c>
      <c r="Q2220">
        <v>0</v>
      </c>
      <c r="R2220">
        <v>0</v>
      </c>
      <c r="S2220" t="s">
        <v>1883</v>
      </c>
      <c r="T2220" t="s">
        <v>1883</v>
      </c>
      <c r="U2220">
        <v>2</v>
      </c>
      <c r="V2220" t="s">
        <v>1896</v>
      </c>
      <c r="W2220">
        <v>18</v>
      </c>
      <c r="X2220">
        <v>0</v>
      </c>
      <c r="Y2220">
        <v>0</v>
      </c>
      <c r="Z2220" t="s">
        <v>1881</v>
      </c>
      <c r="AA2220" t="s">
        <v>1881</v>
      </c>
      <c r="AB2220" t="s">
        <v>1881</v>
      </c>
      <c r="AC2220">
        <v>0</v>
      </c>
      <c r="AD2220">
        <v>0</v>
      </c>
      <c r="AE2220">
        <v>0</v>
      </c>
      <c r="AF2220">
        <v>0</v>
      </c>
      <c r="AG2220" t="s">
        <v>1882</v>
      </c>
      <c r="AH2220" s="181" t="s">
        <v>1883</v>
      </c>
      <c r="AI2220" s="182">
        <v>861</v>
      </c>
      <c r="AJ2220" s="181" t="s">
        <v>5668</v>
      </c>
      <c r="AK2220" s="181" t="s">
        <v>1883</v>
      </c>
      <c r="AL2220" s="181" t="s">
        <v>1883</v>
      </c>
      <c r="AO2220" s="181"/>
      <c r="AQ2220">
        <v>10</v>
      </c>
      <c r="AR2220" s="182">
        <v>40</v>
      </c>
      <c r="AS2220" s="183" t="s">
        <v>1882</v>
      </c>
      <c r="AT2220">
        <v>0</v>
      </c>
      <c r="AU2220">
        <v>25</v>
      </c>
      <c r="AV2220" s="182">
        <v>5</v>
      </c>
      <c r="AW2220" s="184">
        <v>0</v>
      </c>
      <c r="AX2220" s="183" t="s">
        <v>1881</v>
      </c>
      <c r="AY2220" s="184">
        <v>0</v>
      </c>
      <c r="AZ2220">
        <v>0</v>
      </c>
      <c r="BA2220">
        <v>0</v>
      </c>
      <c r="BB2220">
        <v>0</v>
      </c>
      <c r="BC2220" s="182">
        <v>0</v>
      </c>
      <c r="BD2220" t="s">
        <v>1883</v>
      </c>
      <c r="BE2220" t="s">
        <v>1883</v>
      </c>
      <c r="BF2220" t="s">
        <v>1883</v>
      </c>
      <c r="BG2220" s="181" t="s">
        <v>1883</v>
      </c>
      <c r="BH2220">
        <v>0</v>
      </c>
      <c r="BI2220" s="184">
        <v>0</v>
      </c>
      <c r="BJ2220" s="182">
        <v>0</v>
      </c>
      <c r="BK2220" s="181" t="s">
        <v>1883</v>
      </c>
      <c r="BL2220">
        <v>0</v>
      </c>
      <c r="BM2220">
        <v>0</v>
      </c>
      <c r="BN2220">
        <v>0</v>
      </c>
    </row>
    <row r="2221" spans="1:66" x14ac:dyDescent="0.25">
      <c r="A2221">
        <v>10567</v>
      </c>
      <c r="B2221" t="s">
        <v>5789</v>
      </c>
      <c r="C2221">
        <v>1</v>
      </c>
      <c r="D2221">
        <v>0</v>
      </c>
      <c r="E2221">
        <v>0</v>
      </c>
      <c r="F2221" t="s">
        <v>1881</v>
      </c>
      <c r="G2221" t="s">
        <v>1882</v>
      </c>
      <c r="H2221" t="s">
        <v>1881</v>
      </c>
      <c r="I2221" t="s">
        <v>1881</v>
      </c>
      <c r="J2221" t="s">
        <v>1881</v>
      </c>
      <c r="K2221" t="s">
        <v>1881</v>
      </c>
      <c r="L2221" t="s">
        <v>1881</v>
      </c>
      <c r="M2221" s="180"/>
      <c r="N2221" t="s">
        <v>1883</v>
      </c>
      <c r="O2221" t="s">
        <v>1883</v>
      </c>
      <c r="P2221" t="s">
        <v>5790</v>
      </c>
      <c r="Q2221">
        <v>0</v>
      </c>
      <c r="R2221">
        <v>0</v>
      </c>
      <c r="S2221" t="s">
        <v>1883</v>
      </c>
      <c r="T2221" t="s">
        <v>1883</v>
      </c>
      <c r="U2221">
        <v>2</v>
      </c>
      <c r="V2221" t="s">
        <v>1896</v>
      </c>
      <c r="W2221">
        <v>15</v>
      </c>
      <c r="X2221">
        <v>0</v>
      </c>
      <c r="Y2221">
        <v>0</v>
      </c>
      <c r="Z2221" t="s">
        <v>1881</v>
      </c>
      <c r="AA2221" t="s">
        <v>1881</v>
      </c>
      <c r="AB2221" t="s">
        <v>1881</v>
      </c>
      <c r="AC2221">
        <v>0</v>
      </c>
      <c r="AD2221">
        <v>0</v>
      </c>
      <c r="AE2221">
        <v>0</v>
      </c>
      <c r="AF2221">
        <v>0</v>
      </c>
      <c r="AG2221" t="s">
        <v>1882</v>
      </c>
      <c r="AH2221" s="181" t="s">
        <v>1883</v>
      </c>
      <c r="AI2221" s="182">
        <v>861</v>
      </c>
      <c r="AJ2221" s="181" t="s">
        <v>5668</v>
      </c>
      <c r="AK2221" s="181" t="s">
        <v>1883</v>
      </c>
      <c r="AL2221" s="181" t="s">
        <v>1883</v>
      </c>
      <c r="AO2221" s="181"/>
      <c r="AQ2221">
        <v>10</v>
      </c>
      <c r="AR2221" s="182">
        <v>40</v>
      </c>
      <c r="AS2221" s="183" t="s">
        <v>1882</v>
      </c>
      <c r="AT2221">
        <v>0</v>
      </c>
      <c r="AU2221">
        <v>35</v>
      </c>
      <c r="AV2221" s="182">
        <v>7</v>
      </c>
      <c r="AW2221" s="184">
        <v>0</v>
      </c>
      <c r="AX2221" s="183" t="s">
        <v>1881</v>
      </c>
      <c r="AY2221" s="184">
        <v>0</v>
      </c>
      <c r="AZ2221">
        <v>0</v>
      </c>
      <c r="BA2221">
        <v>0</v>
      </c>
      <c r="BB2221">
        <v>0</v>
      </c>
      <c r="BC2221" s="182">
        <v>0</v>
      </c>
      <c r="BD2221" t="s">
        <v>1883</v>
      </c>
      <c r="BE2221" t="s">
        <v>1883</v>
      </c>
      <c r="BF2221" t="s">
        <v>1883</v>
      </c>
      <c r="BG2221" s="181" t="s">
        <v>1883</v>
      </c>
      <c r="BH2221">
        <v>0</v>
      </c>
      <c r="BI2221" s="184">
        <v>0</v>
      </c>
      <c r="BJ2221" s="182">
        <v>0</v>
      </c>
      <c r="BK2221" s="181" t="s">
        <v>1883</v>
      </c>
      <c r="BL2221">
        <v>0</v>
      </c>
      <c r="BM2221">
        <v>0</v>
      </c>
      <c r="BN2221">
        <v>0</v>
      </c>
    </row>
    <row r="2222" spans="1:66" x14ac:dyDescent="0.25">
      <c r="A2222">
        <v>10568</v>
      </c>
      <c r="B2222" t="s">
        <v>5791</v>
      </c>
      <c r="C2222">
        <v>6</v>
      </c>
      <c r="D2222">
        <v>0</v>
      </c>
      <c r="E2222">
        <v>0</v>
      </c>
      <c r="F2222" t="s">
        <v>1881</v>
      </c>
      <c r="G2222" t="s">
        <v>1882</v>
      </c>
      <c r="H2222" t="s">
        <v>1881</v>
      </c>
      <c r="I2222" t="s">
        <v>1881</v>
      </c>
      <c r="J2222" t="s">
        <v>1881</v>
      </c>
      <c r="K2222" t="s">
        <v>1881</v>
      </c>
      <c r="L2222" t="s">
        <v>1881</v>
      </c>
      <c r="M2222" s="180"/>
      <c r="N2222" t="s">
        <v>1883</v>
      </c>
      <c r="O2222" t="s">
        <v>1883</v>
      </c>
      <c r="P2222" t="s">
        <v>5792</v>
      </c>
      <c r="Q2222">
        <v>0</v>
      </c>
      <c r="R2222">
        <v>0</v>
      </c>
      <c r="S2222" t="s">
        <v>1883</v>
      </c>
      <c r="T2222" t="s">
        <v>1883</v>
      </c>
      <c r="U2222">
        <v>2</v>
      </c>
      <c r="V2222" t="s">
        <v>1896</v>
      </c>
      <c r="W2222">
        <v>18</v>
      </c>
      <c r="X2222">
        <v>0</v>
      </c>
      <c r="Y2222">
        <v>0</v>
      </c>
      <c r="Z2222" t="s">
        <v>1881</v>
      </c>
      <c r="AA2222" t="s">
        <v>1881</v>
      </c>
      <c r="AB2222" t="s">
        <v>1881</v>
      </c>
      <c r="AC2222">
        <v>0</v>
      </c>
      <c r="AD2222">
        <v>0</v>
      </c>
      <c r="AE2222">
        <v>0</v>
      </c>
      <c r="AF2222">
        <v>0</v>
      </c>
      <c r="AG2222" t="s">
        <v>1882</v>
      </c>
      <c r="AH2222" s="181" t="s">
        <v>1883</v>
      </c>
      <c r="AI2222" s="182">
        <v>861</v>
      </c>
      <c r="AJ2222" s="181" t="s">
        <v>5668</v>
      </c>
      <c r="AK2222" s="181" t="s">
        <v>1883</v>
      </c>
      <c r="AL2222" s="181" t="s">
        <v>1883</v>
      </c>
      <c r="AO2222" s="181"/>
      <c r="AQ2222">
        <v>10</v>
      </c>
      <c r="AR2222" s="182">
        <v>40</v>
      </c>
      <c r="AS2222" s="183" t="s">
        <v>1882</v>
      </c>
      <c r="AT2222">
        <v>0</v>
      </c>
      <c r="AU2222">
        <v>25</v>
      </c>
      <c r="AV2222" s="182">
        <v>5</v>
      </c>
      <c r="AW2222" s="184">
        <v>0</v>
      </c>
      <c r="AX2222" s="183" t="s">
        <v>1881</v>
      </c>
      <c r="AY2222" s="184">
        <v>0</v>
      </c>
      <c r="AZ2222">
        <v>0</v>
      </c>
      <c r="BA2222">
        <v>0</v>
      </c>
      <c r="BB2222">
        <v>0</v>
      </c>
      <c r="BC2222" s="182">
        <v>0</v>
      </c>
      <c r="BD2222" t="s">
        <v>1883</v>
      </c>
      <c r="BE2222" t="s">
        <v>1883</v>
      </c>
      <c r="BF2222" t="s">
        <v>1883</v>
      </c>
      <c r="BG2222" s="181" t="s">
        <v>1883</v>
      </c>
      <c r="BH2222">
        <v>0</v>
      </c>
      <c r="BI2222" s="184">
        <v>0</v>
      </c>
      <c r="BJ2222" s="182">
        <v>0</v>
      </c>
      <c r="BK2222" s="181" t="s">
        <v>1883</v>
      </c>
      <c r="BL2222">
        <v>0</v>
      </c>
      <c r="BM2222">
        <v>0</v>
      </c>
      <c r="BN2222">
        <v>0</v>
      </c>
    </row>
    <row r="2223" spans="1:66" x14ac:dyDescent="0.25">
      <c r="A2223">
        <v>10569</v>
      </c>
      <c r="B2223" t="s">
        <v>5793</v>
      </c>
      <c r="C2223">
        <v>1</v>
      </c>
      <c r="D2223">
        <v>0</v>
      </c>
      <c r="E2223">
        <v>0</v>
      </c>
      <c r="F2223" t="s">
        <v>1881</v>
      </c>
      <c r="G2223" t="s">
        <v>1882</v>
      </c>
      <c r="H2223" t="s">
        <v>1881</v>
      </c>
      <c r="I2223" t="s">
        <v>1881</v>
      </c>
      <c r="J2223" t="s">
        <v>1881</v>
      </c>
      <c r="K2223" t="s">
        <v>1881</v>
      </c>
      <c r="L2223" t="s">
        <v>1881</v>
      </c>
      <c r="M2223" s="180"/>
      <c r="N2223" t="s">
        <v>1883</v>
      </c>
      <c r="O2223" t="s">
        <v>1883</v>
      </c>
      <c r="P2223" t="s">
        <v>5794</v>
      </c>
      <c r="Q2223">
        <v>0</v>
      </c>
      <c r="R2223">
        <v>0</v>
      </c>
      <c r="S2223" t="s">
        <v>1883</v>
      </c>
      <c r="T2223" t="s">
        <v>1883</v>
      </c>
      <c r="U2223">
        <v>2</v>
      </c>
      <c r="V2223" t="s">
        <v>1896</v>
      </c>
      <c r="W2223">
        <v>18</v>
      </c>
      <c r="X2223">
        <v>0</v>
      </c>
      <c r="Y2223">
        <v>0</v>
      </c>
      <c r="Z2223" t="s">
        <v>1881</v>
      </c>
      <c r="AA2223" t="s">
        <v>1881</v>
      </c>
      <c r="AB2223" t="s">
        <v>1881</v>
      </c>
      <c r="AC2223">
        <v>0</v>
      </c>
      <c r="AD2223">
        <v>0</v>
      </c>
      <c r="AE2223">
        <v>0</v>
      </c>
      <c r="AF2223">
        <v>0</v>
      </c>
      <c r="AG2223" t="s">
        <v>1882</v>
      </c>
      <c r="AH2223" s="181" t="s">
        <v>1883</v>
      </c>
      <c r="AI2223" s="182">
        <v>861</v>
      </c>
      <c r="AJ2223" s="181" t="s">
        <v>5668</v>
      </c>
      <c r="AK2223" s="181" t="s">
        <v>1883</v>
      </c>
      <c r="AL2223" s="181" t="s">
        <v>1883</v>
      </c>
      <c r="AO2223" s="181"/>
      <c r="AQ2223">
        <v>10</v>
      </c>
      <c r="AR2223" s="182">
        <v>40</v>
      </c>
      <c r="AS2223" s="183" t="s">
        <v>1882</v>
      </c>
      <c r="AT2223">
        <v>0</v>
      </c>
      <c r="AU2223">
        <v>28</v>
      </c>
      <c r="AV2223" s="182">
        <v>7</v>
      </c>
      <c r="AW2223" s="184">
        <v>0</v>
      </c>
      <c r="AX2223" s="183" t="s">
        <v>1881</v>
      </c>
      <c r="AY2223" s="184">
        <v>0</v>
      </c>
      <c r="AZ2223">
        <v>0</v>
      </c>
      <c r="BA2223">
        <v>0</v>
      </c>
      <c r="BB2223">
        <v>0</v>
      </c>
      <c r="BC2223" s="182">
        <v>0</v>
      </c>
      <c r="BD2223" t="s">
        <v>1883</v>
      </c>
      <c r="BE2223" t="s">
        <v>1883</v>
      </c>
      <c r="BF2223" t="s">
        <v>1883</v>
      </c>
      <c r="BG2223" s="181" t="s">
        <v>1883</v>
      </c>
      <c r="BH2223">
        <v>0</v>
      </c>
      <c r="BI2223" s="184">
        <v>0</v>
      </c>
      <c r="BJ2223" s="182">
        <v>0</v>
      </c>
      <c r="BK2223" s="181" t="s">
        <v>1883</v>
      </c>
      <c r="BL2223">
        <v>0</v>
      </c>
      <c r="BM2223">
        <v>0</v>
      </c>
      <c r="BN2223">
        <v>0</v>
      </c>
    </row>
    <row r="2224" spans="1:66" x14ac:dyDescent="0.25">
      <c r="A2224">
        <v>10570</v>
      </c>
      <c r="B2224" t="s">
        <v>5758</v>
      </c>
      <c r="C2224">
        <v>1</v>
      </c>
      <c r="D2224">
        <v>0</v>
      </c>
      <c r="E2224">
        <v>0</v>
      </c>
      <c r="F2224" t="s">
        <v>1881</v>
      </c>
      <c r="G2224" t="s">
        <v>1882</v>
      </c>
      <c r="H2224" t="s">
        <v>1881</v>
      </c>
      <c r="I2224" t="s">
        <v>1881</v>
      </c>
      <c r="J2224" t="s">
        <v>1881</v>
      </c>
      <c r="K2224" t="s">
        <v>1881</v>
      </c>
      <c r="L2224" t="s">
        <v>1881</v>
      </c>
      <c r="M2224" s="180"/>
      <c r="N2224" t="s">
        <v>1883</v>
      </c>
      <c r="O2224" t="s">
        <v>1883</v>
      </c>
      <c r="P2224" t="s">
        <v>1883</v>
      </c>
      <c r="Q2224">
        <v>0</v>
      </c>
      <c r="R2224">
        <v>0</v>
      </c>
      <c r="S2224" t="s">
        <v>1883</v>
      </c>
      <c r="T2224" t="s">
        <v>1883</v>
      </c>
      <c r="U2224">
        <v>2</v>
      </c>
      <c r="V2224" t="s">
        <v>1896</v>
      </c>
      <c r="W2224">
        <v>7.5</v>
      </c>
      <c r="X2224">
        <v>0</v>
      </c>
      <c r="Y2224">
        <v>0</v>
      </c>
      <c r="Z2224" t="s">
        <v>1881</v>
      </c>
      <c r="AA2224" t="s">
        <v>1881</v>
      </c>
      <c r="AB2224" t="s">
        <v>1881</v>
      </c>
      <c r="AC2224">
        <v>0</v>
      </c>
      <c r="AD2224">
        <v>0</v>
      </c>
      <c r="AE2224">
        <v>0</v>
      </c>
      <c r="AF2224">
        <v>0</v>
      </c>
      <c r="AG2224" t="s">
        <v>1882</v>
      </c>
      <c r="AH2224" s="181" t="s">
        <v>1883</v>
      </c>
      <c r="AI2224" s="182">
        <v>861</v>
      </c>
      <c r="AJ2224" s="181" t="s">
        <v>5668</v>
      </c>
      <c r="AK2224" s="181" t="s">
        <v>1883</v>
      </c>
      <c r="AL2224" s="181" t="s">
        <v>1883</v>
      </c>
      <c r="AO2224" s="181"/>
      <c r="AQ2224">
        <v>10</v>
      </c>
      <c r="AR2224" s="182">
        <v>40</v>
      </c>
      <c r="AS2224" s="183" t="s">
        <v>1882</v>
      </c>
      <c r="AT2224">
        <v>0</v>
      </c>
      <c r="AU2224">
        <v>0</v>
      </c>
      <c r="AV2224" s="182">
        <v>0</v>
      </c>
      <c r="AW2224" s="184">
        <v>0</v>
      </c>
      <c r="AX2224" s="183" t="s">
        <v>1881</v>
      </c>
      <c r="AY2224" s="184">
        <v>0</v>
      </c>
      <c r="AZ2224">
        <v>0</v>
      </c>
      <c r="BA2224">
        <v>0</v>
      </c>
      <c r="BB2224">
        <v>0</v>
      </c>
      <c r="BC2224" s="182">
        <v>0</v>
      </c>
      <c r="BD2224" t="s">
        <v>1883</v>
      </c>
      <c r="BE2224" t="s">
        <v>1883</v>
      </c>
      <c r="BF2224" t="s">
        <v>1883</v>
      </c>
      <c r="BG2224" s="181" t="s">
        <v>1883</v>
      </c>
      <c r="BH2224">
        <v>0</v>
      </c>
      <c r="BI2224" s="184">
        <v>0</v>
      </c>
      <c r="BJ2224" s="182">
        <v>0</v>
      </c>
      <c r="BK2224" s="181" t="s">
        <v>1883</v>
      </c>
      <c r="BL2224">
        <v>0</v>
      </c>
      <c r="BM2224">
        <v>0</v>
      </c>
      <c r="BN2224">
        <v>0</v>
      </c>
    </row>
    <row r="2225" spans="1:66" x14ac:dyDescent="0.25">
      <c r="A2225">
        <v>10571</v>
      </c>
      <c r="B2225" t="s">
        <v>5795</v>
      </c>
      <c r="C2225">
        <v>1</v>
      </c>
      <c r="D2225">
        <v>0</v>
      </c>
      <c r="E2225">
        <v>0</v>
      </c>
      <c r="F2225" t="s">
        <v>1881</v>
      </c>
      <c r="G2225" t="s">
        <v>1882</v>
      </c>
      <c r="H2225" t="s">
        <v>1881</v>
      </c>
      <c r="I2225" t="s">
        <v>1881</v>
      </c>
      <c r="J2225" t="s">
        <v>1881</v>
      </c>
      <c r="K2225" t="s">
        <v>1881</v>
      </c>
      <c r="L2225" t="s">
        <v>1881</v>
      </c>
      <c r="M2225" s="180"/>
      <c r="N2225" t="s">
        <v>1883</v>
      </c>
      <c r="O2225" t="s">
        <v>1883</v>
      </c>
      <c r="P2225" t="s">
        <v>5796</v>
      </c>
      <c r="Q2225">
        <v>0</v>
      </c>
      <c r="R2225">
        <v>0</v>
      </c>
      <c r="S2225" t="s">
        <v>1883</v>
      </c>
      <c r="T2225" t="s">
        <v>1883</v>
      </c>
      <c r="U2225">
        <v>2</v>
      </c>
      <c r="V2225" t="s">
        <v>1896</v>
      </c>
      <c r="W2225">
        <v>7.5</v>
      </c>
      <c r="X2225">
        <v>0</v>
      </c>
      <c r="Y2225">
        <v>0</v>
      </c>
      <c r="Z2225" t="s">
        <v>1881</v>
      </c>
      <c r="AA2225" t="s">
        <v>1881</v>
      </c>
      <c r="AB2225" t="s">
        <v>1881</v>
      </c>
      <c r="AC2225">
        <v>0</v>
      </c>
      <c r="AD2225">
        <v>0</v>
      </c>
      <c r="AE2225">
        <v>0</v>
      </c>
      <c r="AF2225">
        <v>0</v>
      </c>
      <c r="AG2225" t="s">
        <v>1882</v>
      </c>
      <c r="AH2225" s="181" t="s">
        <v>1883</v>
      </c>
      <c r="AI2225" s="182">
        <v>861</v>
      </c>
      <c r="AJ2225" s="181" t="s">
        <v>5668</v>
      </c>
      <c r="AK2225" s="181" t="s">
        <v>1883</v>
      </c>
      <c r="AL2225" s="181" t="s">
        <v>1883</v>
      </c>
      <c r="AO2225" s="181"/>
      <c r="AQ2225">
        <v>10</v>
      </c>
      <c r="AR2225" s="182">
        <v>40</v>
      </c>
      <c r="AS2225" s="183" t="s">
        <v>1882</v>
      </c>
      <c r="AT2225">
        <v>0</v>
      </c>
      <c r="AU2225">
        <v>60</v>
      </c>
      <c r="AV2225" s="182">
        <v>10</v>
      </c>
      <c r="AW2225" s="184">
        <v>0</v>
      </c>
      <c r="AX2225" s="183" t="s">
        <v>1881</v>
      </c>
      <c r="AY2225" s="184">
        <v>0</v>
      </c>
      <c r="AZ2225">
        <v>0</v>
      </c>
      <c r="BA2225">
        <v>0</v>
      </c>
      <c r="BB2225">
        <v>0</v>
      </c>
      <c r="BC2225" s="182">
        <v>0</v>
      </c>
      <c r="BD2225" t="s">
        <v>1883</v>
      </c>
      <c r="BE2225" t="s">
        <v>1883</v>
      </c>
      <c r="BF2225" t="s">
        <v>1883</v>
      </c>
      <c r="BG2225" s="181" t="s">
        <v>1883</v>
      </c>
      <c r="BH2225">
        <v>0</v>
      </c>
      <c r="BI2225" s="184">
        <v>0</v>
      </c>
      <c r="BJ2225" s="182">
        <v>0</v>
      </c>
      <c r="BK2225" s="181" t="s">
        <v>1883</v>
      </c>
      <c r="BL2225">
        <v>0</v>
      </c>
      <c r="BM2225">
        <v>0</v>
      </c>
      <c r="BN2225">
        <v>0</v>
      </c>
    </row>
    <row r="2226" spans="1:66" x14ac:dyDescent="0.25">
      <c r="A2226">
        <v>10572</v>
      </c>
      <c r="B2226" t="s">
        <v>5797</v>
      </c>
      <c r="C2226">
        <v>6</v>
      </c>
      <c r="D2226">
        <v>0</v>
      </c>
      <c r="E2226">
        <v>0</v>
      </c>
      <c r="F2226" t="s">
        <v>1881</v>
      </c>
      <c r="G2226" t="s">
        <v>1882</v>
      </c>
      <c r="H2226" t="s">
        <v>1881</v>
      </c>
      <c r="I2226" t="s">
        <v>1881</v>
      </c>
      <c r="J2226" t="s">
        <v>1881</v>
      </c>
      <c r="K2226" t="s">
        <v>1881</v>
      </c>
      <c r="L2226" t="s">
        <v>1881</v>
      </c>
      <c r="M2226" s="180"/>
      <c r="N2226" t="s">
        <v>1883</v>
      </c>
      <c r="O2226" t="s">
        <v>1883</v>
      </c>
      <c r="P2226" t="s">
        <v>5798</v>
      </c>
      <c r="Q2226">
        <v>0</v>
      </c>
      <c r="R2226">
        <v>0</v>
      </c>
      <c r="S2226" t="s">
        <v>1883</v>
      </c>
      <c r="T2226" t="s">
        <v>1883</v>
      </c>
      <c r="U2226">
        <v>2</v>
      </c>
      <c r="V2226" t="s">
        <v>1896</v>
      </c>
      <c r="W2226">
        <v>18</v>
      </c>
      <c r="X2226">
        <v>0</v>
      </c>
      <c r="Y2226">
        <v>0</v>
      </c>
      <c r="Z2226" t="s">
        <v>1881</v>
      </c>
      <c r="AA2226" t="s">
        <v>1881</v>
      </c>
      <c r="AB2226" t="s">
        <v>1881</v>
      </c>
      <c r="AC2226">
        <v>0</v>
      </c>
      <c r="AD2226">
        <v>0</v>
      </c>
      <c r="AE2226">
        <v>0</v>
      </c>
      <c r="AF2226">
        <v>0</v>
      </c>
      <c r="AG2226" t="s">
        <v>1882</v>
      </c>
      <c r="AH2226" s="181" t="s">
        <v>1883</v>
      </c>
      <c r="AI2226" s="182">
        <v>861</v>
      </c>
      <c r="AJ2226" s="181" t="s">
        <v>5668</v>
      </c>
      <c r="AK2226" s="181" t="s">
        <v>1883</v>
      </c>
      <c r="AL2226" s="181" t="s">
        <v>1883</v>
      </c>
      <c r="AO2226" s="181"/>
      <c r="AQ2226">
        <v>10</v>
      </c>
      <c r="AR2226" s="182">
        <v>40</v>
      </c>
      <c r="AS2226" s="183" t="s">
        <v>1882</v>
      </c>
      <c r="AT2226">
        <v>0</v>
      </c>
      <c r="AU2226">
        <v>25</v>
      </c>
      <c r="AV2226" s="182">
        <v>5</v>
      </c>
      <c r="AW2226" s="184">
        <v>0</v>
      </c>
      <c r="AX2226" s="183" t="s">
        <v>1881</v>
      </c>
      <c r="AY2226" s="184">
        <v>0</v>
      </c>
      <c r="AZ2226">
        <v>0</v>
      </c>
      <c r="BA2226">
        <v>0</v>
      </c>
      <c r="BB2226">
        <v>0</v>
      </c>
      <c r="BC2226" s="182">
        <v>0</v>
      </c>
      <c r="BD2226" t="s">
        <v>1883</v>
      </c>
      <c r="BE2226" t="s">
        <v>1883</v>
      </c>
      <c r="BF2226" t="s">
        <v>1883</v>
      </c>
      <c r="BG2226" s="181" t="s">
        <v>1883</v>
      </c>
      <c r="BH2226">
        <v>0</v>
      </c>
      <c r="BI2226" s="184">
        <v>0</v>
      </c>
      <c r="BJ2226" s="182">
        <v>0</v>
      </c>
      <c r="BK2226" s="181" t="s">
        <v>1883</v>
      </c>
      <c r="BL2226">
        <v>0</v>
      </c>
      <c r="BM2226">
        <v>0</v>
      </c>
      <c r="BN2226">
        <v>0</v>
      </c>
    </row>
    <row r="2227" spans="1:66" x14ac:dyDescent="0.25">
      <c r="A2227">
        <v>10573</v>
      </c>
      <c r="B2227" t="s">
        <v>5799</v>
      </c>
      <c r="C2227">
        <v>6</v>
      </c>
      <c r="D2227">
        <v>0</v>
      </c>
      <c r="E2227">
        <v>0</v>
      </c>
      <c r="F2227" t="s">
        <v>1881</v>
      </c>
      <c r="G2227" t="s">
        <v>1882</v>
      </c>
      <c r="H2227" t="s">
        <v>1881</v>
      </c>
      <c r="I2227" t="s">
        <v>1881</v>
      </c>
      <c r="J2227" t="s">
        <v>1881</v>
      </c>
      <c r="K2227" t="s">
        <v>1881</v>
      </c>
      <c r="L2227" t="s">
        <v>1881</v>
      </c>
      <c r="M2227" s="180"/>
      <c r="N2227" t="s">
        <v>1883</v>
      </c>
      <c r="O2227" t="s">
        <v>1883</v>
      </c>
      <c r="P2227" t="s">
        <v>5800</v>
      </c>
      <c r="Q2227">
        <v>0</v>
      </c>
      <c r="R2227">
        <v>0</v>
      </c>
      <c r="S2227" t="s">
        <v>1883</v>
      </c>
      <c r="T2227" t="s">
        <v>1883</v>
      </c>
      <c r="U2227">
        <v>2</v>
      </c>
      <c r="V2227" t="s">
        <v>1896</v>
      </c>
      <c r="W2227">
        <v>18</v>
      </c>
      <c r="X2227">
        <v>0</v>
      </c>
      <c r="Y2227">
        <v>0</v>
      </c>
      <c r="Z2227" t="s">
        <v>1881</v>
      </c>
      <c r="AA2227" t="s">
        <v>1881</v>
      </c>
      <c r="AB2227" t="s">
        <v>1881</v>
      </c>
      <c r="AC2227">
        <v>0</v>
      </c>
      <c r="AD2227">
        <v>0</v>
      </c>
      <c r="AE2227">
        <v>0</v>
      </c>
      <c r="AF2227">
        <v>0</v>
      </c>
      <c r="AG2227" t="s">
        <v>1882</v>
      </c>
      <c r="AH2227" s="181" t="s">
        <v>1883</v>
      </c>
      <c r="AI2227" s="182">
        <v>861</v>
      </c>
      <c r="AJ2227" s="181" t="s">
        <v>5668</v>
      </c>
      <c r="AK2227" s="181" t="s">
        <v>1883</v>
      </c>
      <c r="AL2227" s="181" t="s">
        <v>1883</v>
      </c>
      <c r="AO2227" s="181"/>
      <c r="AQ2227">
        <v>10</v>
      </c>
      <c r="AR2227" s="182">
        <v>40</v>
      </c>
      <c r="AS2227" s="183" t="s">
        <v>1882</v>
      </c>
      <c r="AT2227">
        <v>0</v>
      </c>
      <c r="AU2227">
        <v>25</v>
      </c>
      <c r="AV2227" s="182">
        <v>5</v>
      </c>
      <c r="AW2227" s="184">
        <v>0</v>
      </c>
      <c r="AX2227" s="183" t="s">
        <v>1881</v>
      </c>
      <c r="AY2227" s="184">
        <v>0</v>
      </c>
      <c r="AZ2227">
        <v>0</v>
      </c>
      <c r="BA2227">
        <v>0</v>
      </c>
      <c r="BB2227">
        <v>0</v>
      </c>
      <c r="BC2227" s="182">
        <v>0</v>
      </c>
      <c r="BD2227" t="s">
        <v>1883</v>
      </c>
      <c r="BE2227" t="s">
        <v>1883</v>
      </c>
      <c r="BF2227" t="s">
        <v>1883</v>
      </c>
      <c r="BG2227" s="181" t="s">
        <v>1883</v>
      </c>
      <c r="BH2227">
        <v>0</v>
      </c>
      <c r="BI2227" s="184">
        <v>0</v>
      </c>
      <c r="BJ2227" s="182">
        <v>0</v>
      </c>
      <c r="BK2227" s="181" t="s">
        <v>1883</v>
      </c>
      <c r="BL2227">
        <v>0</v>
      </c>
      <c r="BM2227">
        <v>0</v>
      </c>
      <c r="BN2227">
        <v>0</v>
      </c>
    </row>
    <row r="2228" spans="1:66" x14ac:dyDescent="0.25">
      <c r="A2228">
        <v>10574</v>
      </c>
      <c r="B2228" t="s">
        <v>5801</v>
      </c>
      <c r="C2228">
        <v>1</v>
      </c>
      <c r="D2228">
        <v>0</v>
      </c>
      <c r="E2228">
        <v>0</v>
      </c>
      <c r="F2228" t="s">
        <v>1881</v>
      </c>
      <c r="G2228" t="s">
        <v>1882</v>
      </c>
      <c r="H2228" t="s">
        <v>1881</v>
      </c>
      <c r="I2228" t="s">
        <v>1881</v>
      </c>
      <c r="J2228" t="s">
        <v>1881</v>
      </c>
      <c r="K2228" t="s">
        <v>1881</v>
      </c>
      <c r="L2228" t="s">
        <v>1881</v>
      </c>
      <c r="M2228" s="180"/>
      <c r="N2228" t="s">
        <v>1883</v>
      </c>
      <c r="O2228" t="s">
        <v>1883</v>
      </c>
      <c r="P2228" t="s">
        <v>1883</v>
      </c>
      <c r="Q2228">
        <v>0</v>
      </c>
      <c r="R2228">
        <v>0</v>
      </c>
      <c r="S2228" t="s">
        <v>1883</v>
      </c>
      <c r="T2228" t="s">
        <v>1883</v>
      </c>
      <c r="U2228">
        <v>2</v>
      </c>
      <c r="V2228" t="s">
        <v>1896</v>
      </c>
      <c r="W2228">
        <v>8.5</v>
      </c>
      <c r="X2228">
        <v>0</v>
      </c>
      <c r="Y2228">
        <v>0</v>
      </c>
      <c r="Z2228" t="s">
        <v>1881</v>
      </c>
      <c r="AA2228" t="s">
        <v>1881</v>
      </c>
      <c r="AB2228" t="s">
        <v>1881</v>
      </c>
      <c r="AC2228">
        <v>0</v>
      </c>
      <c r="AD2228">
        <v>0</v>
      </c>
      <c r="AE2228">
        <v>0</v>
      </c>
      <c r="AF2228">
        <v>0</v>
      </c>
      <c r="AG2228" t="s">
        <v>1882</v>
      </c>
      <c r="AH2228" s="181" t="s">
        <v>1883</v>
      </c>
      <c r="AI2228" s="182">
        <v>861</v>
      </c>
      <c r="AJ2228" s="181" t="s">
        <v>5668</v>
      </c>
      <c r="AK2228" s="181" t="s">
        <v>1883</v>
      </c>
      <c r="AL2228" s="181" t="s">
        <v>1883</v>
      </c>
      <c r="AO2228" s="181"/>
      <c r="AQ2228">
        <v>10</v>
      </c>
      <c r="AR2228" s="182">
        <v>40</v>
      </c>
      <c r="AS2228" s="183" t="s">
        <v>1882</v>
      </c>
      <c r="AT2228">
        <v>0</v>
      </c>
      <c r="AU2228">
        <v>0</v>
      </c>
      <c r="AV2228" s="182">
        <v>0</v>
      </c>
      <c r="AW2228" s="184">
        <v>0</v>
      </c>
      <c r="AX2228" s="183" t="s">
        <v>1881</v>
      </c>
      <c r="AY2228" s="184">
        <v>0</v>
      </c>
      <c r="AZ2228">
        <v>0</v>
      </c>
      <c r="BA2228">
        <v>0</v>
      </c>
      <c r="BB2228">
        <v>0</v>
      </c>
      <c r="BC2228" s="182">
        <v>0</v>
      </c>
      <c r="BD2228" t="s">
        <v>1883</v>
      </c>
      <c r="BE2228" t="s">
        <v>1883</v>
      </c>
      <c r="BF2228" t="s">
        <v>1883</v>
      </c>
      <c r="BG2228" s="181" t="s">
        <v>1883</v>
      </c>
      <c r="BH2228">
        <v>0</v>
      </c>
      <c r="BI2228" s="184">
        <v>0</v>
      </c>
      <c r="BJ2228" s="182">
        <v>0</v>
      </c>
      <c r="BK2228" s="181" t="s">
        <v>1883</v>
      </c>
      <c r="BL2228">
        <v>0</v>
      </c>
      <c r="BM2228">
        <v>0</v>
      </c>
      <c r="BN2228">
        <v>0</v>
      </c>
    </row>
    <row r="2229" spans="1:66" x14ac:dyDescent="0.25">
      <c r="A2229">
        <v>10575</v>
      </c>
      <c r="B2229" t="s">
        <v>5802</v>
      </c>
      <c r="C2229">
        <v>1</v>
      </c>
      <c r="D2229">
        <v>0</v>
      </c>
      <c r="E2229">
        <v>0</v>
      </c>
      <c r="F2229" t="s">
        <v>1881</v>
      </c>
      <c r="G2229" t="s">
        <v>1882</v>
      </c>
      <c r="H2229" t="s">
        <v>1881</v>
      </c>
      <c r="I2229" t="s">
        <v>1881</v>
      </c>
      <c r="J2229" t="s">
        <v>1881</v>
      </c>
      <c r="K2229" t="s">
        <v>1881</v>
      </c>
      <c r="L2229" t="s">
        <v>1881</v>
      </c>
      <c r="M2229" s="180"/>
      <c r="N2229" t="s">
        <v>1883</v>
      </c>
      <c r="O2229" t="s">
        <v>1883</v>
      </c>
      <c r="P2229" t="s">
        <v>5803</v>
      </c>
      <c r="Q2229">
        <v>0</v>
      </c>
      <c r="R2229">
        <v>0</v>
      </c>
      <c r="S2229" t="s">
        <v>1883</v>
      </c>
      <c r="T2229" t="s">
        <v>1883</v>
      </c>
      <c r="U2229">
        <v>2</v>
      </c>
      <c r="V2229" t="s">
        <v>1896</v>
      </c>
      <c r="W2229">
        <v>23</v>
      </c>
      <c r="X2229">
        <v>0</v>
      </c>
      <c r="Y2229">
        <v>0</v>
      </c>
      <c r="Z2229" t="s">
        <v>1881</v>
      </c>
      <c r="AA2229" t="s">
        <v>1881</v>
      </c>
      <c r="AB2229" t="s">
        <v>1881</v>
      </c>
      <c r="AC2229">
        <v>0</v>
      </c>
      <c r="AD2229">
        <v>0</v>
      </c>
      <c r="AE2229">
        <v>0</v>
      </c>
      <c r="AF2229">
        <v>0</v>
      </c>
      <c r="AG2229" t="s">
        <v>1882</v>
      </c>
      <c r="AH2229" s="181" t="s">
        <v>1883</v>
      </c>
      <c r="AI2229" s="182">
        <v>861</v>
      </c>
      <c r="AJ2229" s="181" t="s">
        <v>5668</v>
      </c>
      <c r="AK2229" s="181" t="s">
        <v>1883</v>
      </c>
      <c r="AL2229" s="181" t="s">
        <v>1883</v>
      </c>
      <c r="AO2229" s="181"/>
      <c r="AQ2229">
        <v>10</v>
      </c>
      <c r="AR2229" s="182">
        <v>40</v>
      </c>
      <c r="AS2229" s="183" t="s">
        <v>1882</v>
      </c>
      <c r="AT2229">
        <v>0</v>
      </c>
      <c r="AU2229">
        <v>24</v>
      </c>
      <c r="AV2229" s="182">
        <v>6</v>
      </c>
      <c r="AW2229" s="184">
        <v>0</v>
      </c>
      <c r="AX2229" s="183" t="s">
        <v>1881</v>
      </c>
      <c r="AY2229" s="184">
        <v>0</v>
      </c>
      <c r="AZ2229">
        <v>0</v>
      </c>
      <c r="BA2229">
        <v>0</v>
      </c>
      <c r="BB2229">
        <v>0</v>
      </c>
      <c r="BC2229" s="182">
        <v>0</v>
      </c>
      <c r="BD2229" t="s">
        <v>1883</v>
      </c>
      <c r="BE2229" t="s">
        <v>1883</v>
      </c>
      <c r="BF2229" t="s">
        <v>1883</v>
      </c>
      <c r="BG2229" s="181" t="s">
        <v>1883</v>
      </c>
      <c r="BH2229">
        <v>0</v>
      </c>
      <c r="BI2229" s="184">
        <v>0</v>
      </c>
      <c r="BJ2229" s="182">
        <v>0</v>
      </c>
      <c r="BK2229" s="181" t="s">
        <v>1883</v>
      </c>
      <c r="BL2229">
        <v>0</v>
      </c>
      <c r="BM2229">
        <v>0</v>
      </c>
      <c r="BN2229">
        <v>0</v>
      </c>
    </row>
    <row r="2230" spans="1:66" x14ac:dyDescent="0.25">
      <c r="A2230">
        <v>10576</v>
      </c>
      <c r="B2230" t="s">
        <v>5804</v>
      </c>
      <c r="C2230">
        <v>1</v>
      </c>
      <c r="D2230">
        <v>0</v>
      </c>
      <c r="E2230">
        <v>0</v>
      </c>
      <c r="F2230" t="s">
        <v>1881</v>
      </c>
      <c r="G2230" t="s">
        <v>1882</v>
      </c>
      <c r="H2230" t="s">
        <v>1881</v>
      </c>
      <c r="I2230" t="s">
        <v>1881</v>
      </c>
      <c r="J2230" t="s">
        <v>1881</v>
      </c>
      <c r="K2230" t="s">
        <v>1881</v>
      </c>
      <c r="L2230" t="s">
        <v>1881</v>
      </c>
      <c r="M2230" s="180"/>
      <c r="N2230" t="s">
        <v>1883</v>
      </c>
      <c r="O2230" t="s">
        <v>1883</v>
      </c>
      <c r="P2230" t="s">
        <v>5805</v>
      </c>
      <c r="Q2230">
        <v>0</v>
      </c>
      <c r="R2230">
        <v>0</v>
      </c>
      <c r="S2230" t="s">
        <v>1883</v>
      </c>
      <c r="T2230" t="s">
        <v>1883</v>
      </c>
      <c r="U2230">
        <v>2</v>
      </c>
      <c r="V2230" t="s">
        <v>1896</v>
      </c>
      <c r="W2230">
        <v>23</v>
      </c>
      <c r="X2230">
        <v>0</v>
      </c>
      <c r="Y2230">
        <v>0</v>
      </c>
      <c r="Z2230" t="s">
        <v>1881</v>
      </c>
      <c r="AA2230" t="s">
        <v>1881</v>
      </c>
      <c r="AB2230" t="s">
        <v>1881</v>
      </c>
      <c r="AC2230">
        <v>0</v>
      </c>
      <c r="AD2230">
        <v>0</v>
      </c>
      <c r="AE2230">
        <v>0</v>
      </c>
      <c r="AF2230">
        <v>0</v>
      </c>
      <c r="AG2230" t="s">
        <v>1882</v>
      </c>
      <c r="AH2230" s="181" t="s">
        <v>1883</v>
      </c>
      <c r="AI2230" s="182">
        <v>861</v>
      </c>
      <c r="AJ2230" s="181" t="s">
        <v>5668</v>
      </c>
      <c r="AK2230" s="181" t="s">
        <v>1883</v>
      </c>
      <c r="AL2230" s="181" t="s">
        <v>1883</v>
      </c>
      <c r="AO2230" s="181"/>
      <c r="AQ2230">
        <v>10</v>
      </c>
      <c r="AR2230" s="182">
        <v>40</v>
      </c>
      <c r="AS2230" s="183" t="s">
        <v>1882</v>
      </c>
      <c r="AT2230">
        <v>0</v>
      </c>
      <c r="AU2230">
        <v>24</v>
      </c>
      <c r="AV2230" s="182">
        <v>6</v>
      </c>
      <c r="AW2230" s="184">
        <v>0</v>
      </c>
      <c r="AX2230" s="183" t="s">
        <v>1881</v>
      </c>
      <c r="AY2230" s="184">
        <v>0</v>
      </c>
      <c r="AZ2230">
        <v>0</v>
      </c>
      <c r="BA2230">
        <v>0</v>
      </c>
      <c r="BB2230">
        <v>0</v>
      </c>
      <c r="BC2230" s="182">
        <v>0</v>
      </c>
      <c r="BD2230" t="s">
        <v>1883</v>
      </c>
      <c r="BE2230" t="s">
        <v>1883</v>
      </c>
      <c r="BF2230" t="s">
        <v>1883</v>
      </c>
      <c r="BG2230" s="181" t="s">
        <v>1883</v>
      </c>
      <c r="BH2230">
        <v>0</v>
      </c>
      <c r="BI2230" s="184">
        <v>0</v>
      </c>
      <c r="BJ2230" s="182">
        <v>0</v>
      </c>
      <c r="BK2230" s="181" t="s">
        <v>1883</v>
      </c>
      <c r="BL2230">
        <v>0</v>
      </c>
      <c r="BM2230">
        <v>0</v>
      </c>
      <c r="BN2230">
        <v>0</v>
      </c>
    </row>
    <row r="2231" spans="1:66" x14ac:dyDescent="0.25">
      <c r="A2231">
        <v>10577</v>
      </c>
      <c r="B2231" t="s">
        <v>5806</v>
      </c>
      <c r="C2231">
        <v>1</v>
      </c>
      <c r="D2231">
        <v>0</v>
      </c>
      <c r="E2231">
        <v>0</v>
      </c>
      <c r="F2231" t="s">
        <v>1881</v>
      </c>
      <c r="G2231" t="s">
        <v>1882</v>
      </c>
      <c r="H2231" t="s">
        <v>1881</v>
      </c>
      <c r="I2231" t="s">
        <v>1881</v>
      </c>
      <c r="J2231" t="s">
        <v>1881</v>
      </c>
      <c r="K2231" t="s">
        <v>1881</v>
      </c>
      <c r="L2231" t="s">
        <v>1881</v>
      </c>
      <c r="M2231" s="180"/>
      <c r="N2231" t="s">
        <v>1883</v>
      </c>
      <c r="O2231" t="s">
        <v>1883</v>
      </c>
      <c r="P2231" t="s">
        <v>1883</v>
      </c>
      <c r="Q2231">
        <v>0</v>
      </c>
      <c r="R2231">
        <v>0</v>
      </c>
      <c r="S2231" t="s">
        <v>1883</v>
      </c>
      <c r="T2231" t="s">
        <v>1883</v>
      </c>
      <c r="U2231">
        <v>2</v>
      </c>
      <c r="V2231" t="s">
        <v>1896</v>
      </c>
      <c r="W2231">
        <v>18</v>
      </c>
      <c r="X2231">
        <v>0</v>
      </c>
      <c r="Y2231">
        <v>0</v>
      </c>
      <c r="Z2231" t="s">
        <v>1881</v>
      </c>
      <c r="AA2231" t="s">
        <v>1881</v>
      </c>
      <c r="AB2231" t="s">
        <v>1881</v>
      </c>
      <c r="AC2231">
        <v>0</v>
      </c>
      <c r="AD2231">
        <v>0</v>
      </c>
      <c r="AE2231">
        <v>0</v>
      </c>
      <c r="AF2231">
        <v>0</v>
      </c>
      <c r="AG2231" t="s">
        <v>1882</v>
      </c>
      <c r="AH2231" s="181" t="s">
        <v>1883</v>
      </c>
      <c r="AI2231" s="182">
        <v>861</v>
      </c>
      <c r="AJ2231" s="181" t="s">
        <v>5668</v>
      </c>
      <c r="AK2231" s="181" t="s">
        <v>1883</v>
      </c>
      <c r="AL2231" s="181" t="s">
        <v>1883</v>
      </c>
      <c r="AO2231" s="181"/>
      <c r="AQ2231">
        <v>10</v>
      </c>
      <c r="AR2231" s="182">
        <v>40</v>
      </c>
      <c r="AS2231" s="183" t="s">
        <v>1882</v>
      </c>
      <c r="AT2231">
        <v>0</v>
      </c>
      <c r="AU2231">
        <v>35</v>
      </c>
      <c r="AV2231" s="182">
        <v>0</v>
      </c>
      <c r="AW2231" s="184">
        <v>0</v>
      </c>
      <c r="AX2231" s="183" t="s">
        <v>1881</v>
      </c>
      <c r="AY2231" s="184">
        <v>0</v>
      </c>
      <c r="AZ2231">
        <v>0</v>
      </c>
      <c r="BA2231">
        <v>0</v>
      </c>
      <c r="BB2231">
        <v>0</v>
      </c>
      <c r="BC2231" s="182">
        <v>0</v>
      </c>
      <c r="BD2231" t="s">
        <v>1883</v>
      </c>
      <c r="BE2231" t="s">
        <v>1883</v>
      </c>
      <c r="BF2231" t="s">
        <v>1883</v>
      </c>
      <c r="BG2231" s="181" t="s">
        <v>1883</v>
      </c>
      <c r="BH2231">
        <v>0</v>
      </c>
      <c r="BI2231" s="184">
        <v>0</v>
      </c>
      <c r="BJ2231" s="182">
        <v>0</v>
      </c>
      <c r="BK2231" s="181" t="s">
        <v>1883</v>
      </c>
      <c r="BL2231">
        <v>0</v>
      </c>
      <c r="BM2231">
        <v>0</v>
      </c>
      <c r="BN2231">
        <v>0</v>
      </c>
    </row>
    <row r="2232" spans="1:66" x14ac:dyDescent="0.25">
      <c r="A2232">
        <v>10578</v>
      </c>
      <c r="B2232" t="s">
        <v>5807</v>
      </c>
      <c r="C2232">
        <v>1</v>
      </c>
      <c r="D2232">
        <v>0</v>
      </c>
      <c r="E2232">
        <v>0</v>
      </c>
      <c r="F2232" t="s">
        <v>1881</v>
      </c>
      <c r="G2232" t="s">
        <v>1882</v>
      </c>
      <c r="H2232" t="s">
        <v>1881</v>
      </c>
      <c r="I2232" t="s">
        <v>1881</v>
      </c>
      <c r="J2232" t="s">
        <v>1881</v>
      </c>
      <c r="K2232" t="s">
        <v>1881</v>
      </c>
      <c r="L2232" t="s">
        <v>1881</v>
      </c>
      <c r="M2232" s="180"/>
      <c r="N2232" t="s">
        <v>1883</v>
      </c>
      <c r="O2232" t="s">
        <v>1883</v>
      </c>
      <c r="P2232" t="s">
        <v>1883</v>
      </c>
      <c r="Q2232">
        <v>0</v>
      </c>
      <c r="R2232">
        <v>0</v>
      </c>
      <c r="S2232" t="s">
        <v>1883</v>
      </c>
      <c r="T2232" t="s">
        <v>1883</v>
      </c>
      <c r="U2232">
        <v>2</v>
      </c>
      <c r="V2232" t="s">
        <v>1896</v>
      </c>
      <c r="W2232">
        <v>9.5</v>
      </c>
      <c r="X2232">
        <v>0</v>
      </c>
      <c r="Y2232">
        <v>0</v>
      </c>
      <c r="Z2232" t="s">
        <v>1881</v>
      </c>
      <c r="AA2232" t="s">
        <v>1881</v>
      </c>
      <c r="AB2232" t="s">
        <v>1881</v>
      </c>
      <c r="AC2232">
        <v>0</v>
      </c>
      <c r="AD2232">
        <v>0</v>
      </c>
      <c r="AE2232">
        <v>0</v>
      </c>
      <c r="AF2232">
        <v>0</v>
      </c>
      <c r="AG2232" t="s">
        <v>1882</v>
      </c>
      <c r="AH2232" s="181" t="s">
        <v>1883</v>
      </c>
      <c r="AI2232" s="182">
        <v>861</v>
      </c>
      <c r="AJ2232" s="181" t="s">
        <v>5668</v>
      </c>
      <c r="AK2232" s="181" t="s">
        <v>1883</v>
      </c>
      <c r="AL2232" s="181" t="s">
        <v>1883</v>
      </c>
      <c r="AO2232" s="181"/>
      <c r="AQ2232">
        <v>10</v>
      </c>
      <c r="AR2232" s="182">
        <v>40</v>
      </c>
      <c r="AS2232" s="183" t="s">
        <v>1882</v>
      </c>
      <c r="AT2232">
        <v>0</v>
      </c>
      <c r="AU2232">
        <v>60</v>
      </c>
      <c r="AV2232" s="182">
        <v>0</v>
      </c>
      <c r="AW2232" s="184">
        <v>0</v>
      </c>
      <c r="AX2232" s="183" t="s">
        <v>1881</v>
      </c>
      <c r="AY2232" s="184">
        <v>0</v>
      </c>
      <c r="AZ2232">
        <v>0</v>
      </c>
      <c r="BA2232">
        <v>0</v>
      </c>
      <c r="BB2232">
        <v>0</v>
      </c>
      <c r="BC2232" s="182">
        <v>0</v>
      </c>
      <c r="BD2232" t="s">
        <v>1883</v>
      </c>
      <c r="BE2232" t="s">
        <v>1883</v>
      </c>
      <c r="BF2232" t="s">
        <v>1883</v>
      </c>
      <c r="BG2232" s="181" t="s">
        <v>1883</v>
      </c>
      <c r="BH2232">
        <v>0</v>
      </c>
      <c r="BI2232" s="184">
        <v>0</v>
      </c>
      <c r="BJ2232" s="182">
        <v>0</v>
      </c>
      <c r="BK2232" s="181" t="s">
        <v>1883</v>
      </c>
      <c r="BL2232">
        <v>0</v>
      </c>
      <c r="BM2232">
        <v>0</v>
      </c>
      <c r="BN2232">
        <v>0</v>
      </c>
    </row>
    <row r="2233" spans="1:66" x14ac:dyDescent="0.25">
      <c r="A2233">
        <v>10579</v>
      </c>
      <c r="B2233" t="s">
        <v>5808</v>
      </c>
      <c r="C2233">
        <v>1</v>
      </c>
      <c r="D2233">
        <v>0</v>
      </c>
      <c r="E2233">
        <v>0</v>
      </c>
      <c r="F2233" t="s">
        <v>1881</v>
      </c>
      <c r="G2233" t="s">
        <v>1882</v>
      </c>
      <c r="H2233" t="s">
        <v>1881</v>
      </c>
      <c r="I2233" t="s">
        <v>1881</v>
      </c>
      <c r="J2233" t="s">
        <v>1881</v>
      </c>
      <c r="K2233" t="s">
        <v>1881</v>
      </c>
      <c r="L2233" t="s">
        <v>1881</v>
      </c>
      <c r="M2233" s="180"/>
      <c r="N2233" t="s">
        <v>1883</v>
      </c>
      <c r="O2233" t="s">
        <v>1883</v>
      </c>
      <c r="P2233" t="s">
        <v>5809</v>
      </c>
      <c r="Q2233">
        <v>0</v>
      </c>
      <c r="R2233">
        <v>0</v>
      </c>
      <c r="S2233" t="s">
        <v>1883</v>
      </c>
      <c r="T2233" t="s">
        <v>1883</v>
      </c>
      <c r="U2233">
        <v>2</v>
      </c>
      <c r="V2233" t="s">
        <v>1896</v>
      </c>
      <c r="W2233">
        <v>15</v>
      </c>
      <c r="X2233">
        <v>0</v>
      </c>
      <c r="Y2233">
        <v>0</v>
      </c>
      <c r="Z2233" t="s">
        <v>1881</v>
      </c>
      <c r="AA2233" t="s">
        <v>1881</v>
      </c>
      <c r="AB2233" t="s">
        <v>1881</v>
      </c>
      <c r="AC2233">
        <v>0</v>
      </c>
      <c r="AD2233">
        <v>0</v>
      </c>
      <c r="AE2233">
        <v>0</v>
      </c>
      <c r="AF2233">
        <v>0</v>
      </c>
      <c r="AG2233" t="s">
        <v>1882</v>
      </c>
      <c r="AH2233" s="181" t="s">
        <v>1883</v>
      </c>
      <c r="AI2233" s="182">
        <v>861</v>
      </c>
      <c r="AJ2233" s="181" t="s">
        <v>5668</v>
      </c>
      <c r="AK2233" s="181" t="s">
        <v>1883</v>
      </c>
      <c r="AL2233" s="181" t="s">
        <v>1883</v>
      </c>
      <c r="AO2233" s="181"/>
      <c r="AQ2233">
        <v>10</v>
      </c>
      <c r="AR2233" s="182">
        <v>40</v>
      </c>
      <c r="AS2233" s="183" t="s">
        <v>1882</v>
      </c>
      <c r="AT2233">
        <v>0</v>
      </c>
      <c r="AU2233">
        <v>28</v>
      </c>
      <c r="AV2233" s="182">
        <v>7</v>
      </c>
      <c r="AW2233" s="184">
        <v>0</v>
      </c>
      <c r="AX2233" s="183" t="s">
        <v>1881</v>
      </c>
      <c r="AY2233" s="184">
        <v>0</v>
      </c>
      <c r="AZ2233">
        <v>0</v>
      </c>
      <c r="BA2233">
        <v>0</v>
      </c>
      <c r="BB2233">
        <v>0</v>
      </c>
      <c r="BC2233" s="182">
        <v>0</v>
      </c>
      <c r="BD2233" t="s">
        <v>1883</v>
      </c>
      <c r="BE2233" t="s">
        <v>1883</v>
      </c>
      <c r="BF2233" t="s">
        <v>1883</v>
      </c>
      <c r="BG2233" s="181" t="s">
        <v>1883</v>
      </c>
      <c r="BH2233">
        <v>15</v>
      </c>
      <c r="BI2233" s="184">
        <v>0</v>
      </c>
      <c r="BJ2233" s="182">
        <v>0</v>
      </c>
      <c r="BK2233" s="181" t="s">
        <v>1883</v>
      </c>
      <c r="BL2233">
        <v>0</v>
      </c>
      <c r="BM2233">
        <v>0</v>
      </c>
      <c r="BN2233">
        <v>0</v>
      </c>
    </row>
    <row r="2234" spans="1:66" x14ac:dyDescent="0.25">
      <c r="A2234">
        <v>10580</v>
      </c>
      <c r="B2234" t="s">
        <v>5810</v>
      </c>
      <c r="C2234">
        <v>1</v>
      </c>
      <c r="D2234">
        <v>0</v>
      </c>
      <c r="E2234">
        <v>0</v>
      </c>
      <c r="F2234" t="s">
        <v>1881</v>
      </c>
      <c r="G2234" t="s">
        <v>1882</v>
      </c>
      <c r="H2234" t="s">
        <v>1881</v>
      </c>
      <c r="I2234" t="s">
        <v>1881</v>
      </c>
      <c r="J2234" t="s">
        <v>1881</v>
      </c>
      <c r="K2234" t="s">
        <v>1881</v>
      </c>
      <c r="L2234" t="s">
        <v>1881</v>
      </c>
      <c r="M2234" s="180"/>
      <c r="N2234" t="s">
        <v>1883</v>
      </c>
      <c r="O2234" t="s">
        <v>1883</v>
      </c>
      <c r="P2234" t="s">
        <v>5811</v>
      </c>
      <c r="Q2234">
        <v>0</v>
      </c>
      <c r="R2234">
        <v>0</v>
      </c>
      <c r="S2234" t="s">
        <v>1883</v>
      </c>
      <c r="T2234" t="s">
        <v>1883</v>
      </c>
      <c r="U2234">
        <v>2</v>
      </c>
      <c r="V2234" t="s">
        <v>1896</v>
      </c>
      <c r="W2234">
        <v>8</v>
      </c>
      <c r="X2234">
        <v>0</v>
      </c>
      <c r="Y2234">
        <v>0</v>
      </c>
      <c r="Z2234" t="s">
        <v>1881</v>
      </c>
      <c r="AA2234" t="s">
        <v>1881</v>
      </c>
      <c r="AB2234" t="s">
        <v>1881</v>
      </c>
      <c r="AC2234">
        <v>0</v>
      </c>
      <c r="AD2234">
        <v>0</v>
      </c>
      <c r="AE2234">
        <v>0</v>
      </c>
      <c r="AF2234">
        <v>0</v>
      </c>
      <c r="AG2234" t="s">
        <v>1882</v>
      </c>
      <c r="AH2234" s="181" t="s">
        <v>1883</v>
      </c>
      <c r="AI2234" s="182">
        <v>861</v>
      </c>
      <c r="AJ2234" s="181" t="s">
        <v>5668</v>
      </c>
      <c r="AK2234" s="181" t="s">
        <v>1883</v>
      </c>
      <c r="AL2234" s="181" t="s">
        <v>1883</v>
      </c>
      <c r="AO2234" s="181"/>
      <c r="AQ2234">
        <v>10</v>
      </c>
      <c r="AR2234" s="182">
        <v>40</v>
      </c>
      <c r="AS2234" s="183" t="s">
        <v>1882</v>
      </c>
      <c r="AT2234">
        <v>0</v>
      </c>
      <c r="AU2234">
        <v>42</v>
      </c>
      <c r="AV2234" s="182">
        <v>10</v>
      </c>
      <c r="AW2234" s="184">
        <v>0</v>
      </c>
      <c r="AX2234" s="183" t="s">
        <v>1881</v>
      </c>
      <c r="AY2234" s="184">
        <v>0</v>
      </c>
      <c r="AZ2234">
        <v>0</v>
      </c>
      <c r="BA2234">
        <v>0</v>
      </c>
      <c r="BB2234">
        <v>0</v>
      </c>
      <c r="BC2234" s="182">
        <v>0</v>
      </c>
      <c r="BD2234" t="s">
        <v>1883</v>
      </c>
      <c r="BE2234" t="s">
        <v>1883</v>
      </c>
      <c r="BF2234" t="s">
        <v>1883</v>
      </c>
      <c r="BG2234" s="181" t="s">
        <v>1883</v>
      </c>
      <c r="BH2234">
        <v>8</v>
      </c>
      <c r="BI2234" s="184">
        <v>0</v>
      </c>
      <c r="BJ2234" s="182">
        <v>0</v>
      </c>
      <c r="BK2234" s="181" t="s">
        <v>1883</v>
      </c>
      <c r="BL2234">
        <v>0</v>
      </c>
      <c r="BM2234">
        <v>0</v>
      </c>
      <c r="BN2234">
        <v>0</v>
      </c>
    </row>
    <row r="2235" spans="1:66" x14ac:dyDescent="0.25">
      <c r="A2235">
        <v>10581</v>
      </c>
      <c r="B2235" t="s">
        <v>5812</v>
      </c>
      <c r="C2235">
        <v>6</v>
      </c>
      <c r="D2235">
        <v>0</v>
      </c>
      <c r="E2235">
        <v>0</v>
      </c>
      <c r="F2235" t="s">
        <v>1881</v>
      </c>
      <c r="G2235" t="s">
        <v>1882</v>
      </c>
      <c r="H2235" t="s">
        <v>1881</v>
      </c>
      <c r="I2235" t="s">
        <v>1881</v>
      </c>
      <c r="J2235" t="s">
        <v>1881</v>
      </c>
      <c r="K2235" t="s">
        <v>1881</v>
      </c>
      <c r="L2235" t="s">
        <v>1881</v>
      </c>
      <c r="M2235" s="180"/>
      <c r="N2235" t="s">
        <v>1883</v>
      </c>
      <c r="O2235" t="s">
        <v>1883</v>
      </c>
      <c r="P2235" t="s">
        <v>5813</v>
      </c>
      <c r="Q2235">
        <v>0</v>
      </c>
      <c r="R2235">
        <v>0</v>
      </c>
      <c r="S2235" t="s">
        <v>1883</v>
      </c>
      <c r="T2235" t="s">
        <v>1883</v>
      </c>
      <c r="U2235">
        <v>2</v>
      </c>
      <c r="V2235" t="s">
        <v>1896</v>
      </c>
      <c r="W2235">
        <v>18</v>
      </c>
      <c r="X2235">
        <v>0</v>
      </c>
      <c r="Y2235">
        <v>0</v>
      </c>
      <c r="Z2235" t="s">
        <v>1881</v>
      </c>
      <c r="AA2235" t="s">
        <v>1881</v>
      </c>
      <c r="AB2235" t="s">
        <v>1881</v>
      </c>
      <c r="AC2235">
        <v>0</v>
      </c>
      <c r="AD2235">
        <v>0</v>
      </c>
      <c r="AE2235">
        <v>0</v>
      </c>
      <c r="AF2235">
        <v>0</v>
      </c>
      <c r="AG2235" t="s">
        <v>1882</v>
      </c>
      <c r="AH2235" s="181" t="s">
        <v>1883</v>
      </c>
      <c r="AI2235" s="182">
        <v>861</v>
      </c>
      <c r="AJ2235" s="181" t="s">
        <v>5668</v>
      </c>
      <c r="AK2235" s="181" t="s">
        <v>1883</v>
      </c>
      <c r="AL2235" s="181" t="s">
        <v>1883</v>
      </c>
      <c r="AO2235" s="181"/>
      <c r="AQ2235">
        <v>10</v>
      </c>
      <c r="AR2235" s="182">
        <v>40</v>
      </c>
      <c r="AS2235" s="183" t="s">
        <v>1882</v>
      </c>
      <c r="AT2235">
        <v>0</v>
      </c>
      <c r="AU2235">
        <v>0</v>
      </c>
      <c r="AV2235" s="182">
        <v>0</v>
      </c>
      <c r="AW2235" s="184">
        <v>0</v>
      </c>
      <c r="AX2235" s="183" t="s">
        <v>1881</v>
      </c>
      <c r="AY2235" s="184">
        <v>0</v>
      </c>
      <c r="AZ2235">
        <v>0</v>
      </c>
      <c r="BA2235">
        <v>0</v>
      </c>
      <c r="BB2235">
        <v>0</v>
      </c>
      <c r="BC2235" s="182">
        <v>0</v>
      </c>
      <c r="BD2235" t="s">
        <v>1883</v>
      </c>
      <c r="BE2235" t="s">
        <v>1883</v>
      </c>
      <c r="BF2235" t="s">
        <v>1883</v>
      </c>
      <c r="BG2235" s="181" t="s">
        <v>1883</v>
      </c>
      <c r="BH2235">
        <v>18</v>
      </c>
      <c r="BI2235" s="184">
        <v>0</v>
      </c>
      <c r="BJ2235" s="182">
        <v>0</v>
      </c>
      <c r="BK2235" s="181" t="s">
        <v>1883</v>
      </c>
      <c r="BL2235">
        <v>0</v>
      </c>
      <c r="BM2235">
        <v>0</v>
      </c>
      <c r="BN2235">
        <v>0</v>
      </c>
    </row>
    <row r="2236" spans="1:66" x14ac:dyDescent="0.25">
      <c r="A2236">
        <v>10582</v>
      </c>
      <c r="B2236" t="s">
        <v>5814</v>
      </c>
      <c r="C2236">
        <v>10</v>
      </c>
      <c r="D2236">
        <v>0</v>
      </c>
      <c r="E2236">
        <v>0</v>
      </c>
      <c r="F2236" t="s">
        <v>1881</v>
      </c>
      <c r="G2236" t="s">
        <v>1882</v>
      </c>
      <c r="H2236" t="s">
        <v>1881</v>
      </c>
      <c r="I2236" t="s">
        <v>1881</v>
      </c>
      <c r="J2236" t="s">
        <v>1881</v>
      </c>
      <c r="K2236" t="s">
        <v>1881</v>
      </c>
      <c r="L2236" t="s">
        <v>1881</v>
      </c>
      <c r="M2236" s="180"/>
      <c r="N2236" t="s">
        <v>1883</v>
      </c>
      <c r="O2236" t="s">
        <v>1883</v>
      </c>
      <c r="P2236" t="s">
        <v>5815</v>
      </c>
      <c r="Q2236">
        <v>0</v>
      </c>
      <c r="R2236">
        <v>0</v>
      </c>
      <c r="S2236" t="s">
        <v>1883</v>
      </c>
      <c r="T2236" t="s">
        <v>1883</v>
      </c>
      <c r="U2236">
        <v>2</v>
      </c>
      <c r="V2236" t="s">
        <v>1896</v>
      </c>
      <c r="W2236">
        <v>10</v>
      </c>
      <c r="X2236">
        <v>0</v>
      </c>
      <c r="Y2236">
        <v>0</v>
      </c>
      <c r="Z2236" t="s">
        <v>1881</v>
      </c>
      <c r="AA2236" t="s">
        <v>1881</v>
      </c>
      <c r="AB2236" t="s">
        <v>1881</v>
      </c>
      <c r="AC2236">
        <v>0</v>
      </c>
      <c r="AD2236">
        <v>0</v>
      </c>
      <c r="AE2236">
        <v>0</v>
      </c>
      <c r="AF2236">
        <v>0</v>
      </c>
      <c r="AG2236" t="s">
        <v>1882</v>
      </c>
      <c r="AH2236" s="181" t="s">
        <v>1883</v>
      </c>
      <c r="AI2236" s="182">
        <v>861</v>
      </c>
      <c r="AJ2236" s="181" t="s">
        <v>5668</v>
      </c>
      <c r="AK2236" s="181" t="s">
        <v>1883</v>
      </c>
      <c r="AL2236" s="181" t="s">
        <v>1883</v>
      </c>
      <c r="AO2236" s="181"/>
      <c r="AQ2236">
        <v>10</v>
      </c>
      <c r="AR2236" s="182">
        <v>40</v>
      </c>
      <c r="AS2236" s="183" t="s">
        <v>1882</v>
      </c>
      <c r="AT2236">
        <v>0</v>
      </c>
      <c r="AU2236">
        <v>40</v>
      </c>
      <c r="AV2236" s="182">
        <v>5</v>
      </c>
      <c r="AW2236" s="184">
        <v>0</v>
      </c>
      <c r="AX2236" s="183" t="s">
        <v>1881</v>
      </c>
      <c r="AY2236" s="184">
        <v>0</v>
      </c>
      <c r="AZ2236">
        <v>0</v>
      </c>
      <c r="BA2236">
        <v>0</v>
      </c>
      <c r="BB2236">
        <v>0</v>
      </c>
      <c r="BC2236" s="182">
        <v>0</v>
      </c>
      <c r="BD2236" t="s">
        <v>1883</v>
      </c>
      <c r="BE2236" t="s">
        <v>1883</v>
      </c>
      <c r="BF2236" t="s">
        <v>1883</v>
      </c>
      <c r="BG2236" s="181" t="s">
        <v>1883</v>
      </c>
      <c r="BH2236">
        <v>10</v>
      </c>
      <c r="BI2236" s="184">
        <v>0</v>
      </c>
      <c r="BJ2236" s="182">
        <v>0</v>
      </c>
      <c r="BK2236" s="181" t="s">
        <v>1883</v>
      </c>
      <c r="BL2236">
        <v>0</v>
      </c>
      <c r="BM2236">
        <v>0</v>
      </c>
      <c r="BN2236">
        <v>0</v>
      </c>
    </row>
    <row r="2237" spans="1:66" x14ac:dyDescent="0.25">
      <c r="A2237">
        <v>10583</v>
      </c>
      <c r="B2237" t="s">
        <v>5816</v>
      </c>
      <c r="C2237">
        <v>14</v>
      </c>
      <c r="D2237">
        <v>0</v>
      </c>
      <c r="E2237">
        <v>0</v>
      </c>
      <c r="F2237" t="s">
        <v>1881</v>
      </c>
      <c r="G2237" t="s">
        <v>1882</v>
      </c>
      <c r="H2237" t="s">
        <v>1881</v>
      </c>
      <c r="I2237" t="s">
        <v>1881</v>
      </c>
      <c r="J2237" t="s">
        <v>1881</v>
      </c>
      <c r="K2237" t="s">
        <v>1881</v>
      </c>
      <c r="L2237" t="s">
        <v>1881</v>
      </c>
      <c r="M2237" s="180"/>
      <c r="N2237" t="s">
        <v>1883</v>
      </c>
      <c r="O2237" t="s">
        <v>1883</v>
      </c>
      <c r="P2237" t="s">
        <v>5817</v>
      </c>
      <c r="Q2237">
        <v>0</v>
      </c>
      <c r="R2237">
        <v>0</v>
      </c>
      <c r="S2237" t="s">
        <v>1883</v>
      </c>
      <c r="T2237" t="s">
        <v>1883</v>
      </c>
      <c r="U2237">
        <v>2</v>
      </c>
      <c r="V2237" t="s">
        <v>1896</v>
      </c>
      <c r="W2237">
        <v>7</v>
      </c>
      <c r="X2237">
        <v>0</v>
      </c>
      <c r="Y2237">
        <v>0</v>
      </c>
      <c r="Z2237" t="s">
        <v>1881</v>
      </c>
      <c r="AA2237" t="s">
        <v>1881</v>
      </c>
      <c r="AB2237" t="s">
        <v>1881</v>
      </c>
      <c r="AC2237">
        <v>0</v>
      </c>
      <c r="AD2237">
        <v>0</v>
      </c>
      <c r="AE2237">
        <v>0</v>
      </c>
      <c r="AF2237">
        <v>0</v>
      </c>
      <c r="AG2237" t="s">
        <v>1882</v>
      </c>
      <c r="AH2237" s="181" t="s">
        <v>1883</v>
      </c>
      <c r="AI2237" s="182">
        <v>861</v>
      </c>
      <c r="AJ2237" s="181" t="s">
        <v>5668</v>
      </c>
      <c r="AK2237" s="181" t="s">
        <v>1883</v>
      </c>
      <c r="AL2237" s="181" t="s">
        <v>1883</v>
      </c>
      <c r="AO2237" s="181"/>
      <c r="AQ2237">
        <v>10</v>
      </c>
      <c r="AR2237" s="182">
        <v>40</v>
      </c>
      <c r="AS2237" s="183" t="s">
        <v>1882</v>
      </c>
      <c r="AT2237">
        <v>0</v>
      </c>
      <c r="AU2237">
        <v>0</v>
      </c>
      <c r="AV2237" s="182">
        <v>0</v>
      </c>
      <c r="AW2237" s="184">
        <v>0</v>
      </c>
      <c r="AX2237" s="183" t="s">
        <v>1881</v>
      </c>
      <c r="AY2237" s="184">
        <v>0</v>
      </c>
      <c r="AZ2237">
        <v>0</v>
      </c>
      <c r="BA2237">
        <v>0</v>
      </c>
      <c r="BB2237">
        <v>0</v>
      </c>
      <c r="BC2237" s="182">
        <v>0</v>
      </c>
      <c r="BD2237" t="s">
        <v>1883</v>
      </c>
      <c r="BE2237" t="s">
        <v>1883</v>
      </c>
      <c r="BF2237" t="s">
        <v>1883</v>
      </c>
      <c r="BG2237" s="181" t="s">
        <v>1883</v>
      </c>
      <c r="BH2237">
        <v>7</v>
      </c>
      <c r="BI2237" s="184">
        <v>0</v>
      </c>
      <c r="BJ2237" s="182">
        <v>0</v>
      </c>
      <c r="BK2237" s="181" t="s">
        <v>1883</v>
      </c>
      <c r="BL2237">
        <v>0</v>
      </c>
      <c r="BM2237">
        <v>0</v>
      </c>
      <c r="BN2237">
        <v>0</v>
      </c>
    </row>
    <row r="2238" spans="1:66" x14ac:dyDescent="0.25">
      <c r="A2238">
        <v>10584</v>
      </c>
      <c r="B2238" t="s">
        <v>5818</v>
      </c>
      <c r="C2238">
        <v>1</v>
      </c>
      <c r="D2238">
        <v>0</v>
      </c>
      <c r="E2238">
        <v>0</v>
      </c>
      <c r="F2238" t="s">
        <v>1881</v>
      </c>
      <c r="G2238" t="s">
        <v>1882</v>
      </c>
      <c r="H2238" t="s">
        <v>1881</v>
      </c>
      <c r="I2238" t="s">
        <v>1881</v>
      </c>
      <c r="J2238" t="s">
        <v>1881</v>
      </c>
      <c r="K2238" t="s">
        <v>1881</v>
      </c>
      <c r="L2238" t="s">
        <v>1881</v>
      </c>
      <c r="M2238" s="180">
        <v>45505</v>
      </c>
      <c r="N2238" t="s">
        <v>2004</v>
      </c>
      <c r="O2238" t="s">
        <v>1883</v>
      </c>
      <c r="P2238" t="s">
        <v>1883</v>
      </c>
      <c r="Q2238">
        <v>0</v>
      </c>
      <c r="R2238">
        <v>0</v>
      </c>
      <c r="S2238" t="s">
        <v>1883</v>
      </c>
      <c r="T2238" t="s">
        <v>1883</v>
      </c>
      <c r="U2238">
        <v>0</v>
      </c>
      <c r="V2238" t="s">
        <v>1883</v>
      </c>
      <c r="W2238">
        <v>0</v>
      </c>
      <c r="X2238">
        <v>0</v>
      </c>
      <c r="Y2238">
        <v>0</v>
      </c>
      <c r="Z2238" t="s">
        <v>1881</v>
      </c>
      <c r="AA2238" t="s">
        <v>1881</v>
      </c>
      <c r="AB2238" t="s">
        <v>1881</v>
      </c>
      <c r="AC2238">
        <v>0</v>
      </c>
      <c r="AD2238">
        <v>0</v>
      </c>
      <c r="AE2238">
        <v>0</v>
      </c>
      <c r="AF2238">
        <v>0</v>
      </c>
      <c r="AG2238" t="s">
        <v>1881</v>
      </c>
      <c r="AH2238" s="181" t="s">
        <v>1883</v>
      </c>
      <c r="AI2238" s="182">
        <v>861</v>
      </c>
      <c r="AJ2238" s="181" t="s">
        <v>5668</v>
      </c>
      <c r="AK2238" s="181" t="s">
        <v>1883</v>
      </c>
      <c r="AL2238" s="181" t="s">
        <v>1883</v>
      </c>
      <c r="AO2238" s="181"/>
      <c r="AQ2238">
        <v>10</v>
      </c>
      <c r="AR2238" s="182">
        <v>40</v>
      </c>
      <c r="AS2238" s="183" t="s">
        <v>1882</v>
      </c>
      <c r="AT2238">
        <v>0</v>
      </c>
      <c r="AU2238">
        <v>0</v>
      </c>
      <c r="AV2238" s="182">
        <v>0</v>
      </c>
      <c r="AW2238" s="184">
        <v>0</v>
      </c>
      <c r="AX2238" s="183" t="s">
        <v>1881</v>
      </c>
      <c r="AY2238" s="184">
        <v>0</v>
      </c>
      <c r="AZ2238">
        <v>0</v>
      </c>
      <c r="BA2238">
        <v>0</v>
      </c>
      <c r="BB2238">
        <v>0</v>
      </c>
      <c r="BC2238" s="182">
        <v>10584</v>
      </c>
      <c r="BD2238" t="s">
        <v>1883</v>
      </c>
      <c r="BE2238" t="s">
        <v>1883</v>
      </c>
      <c r="BF2238" t="s">
        <v>1883</v>
      </c>
      <c r="BG2238" s="181" t="s">
        <v>1883</v>
      </c>
      <c r="BH2238">
        <v>0</v>
      </c>
      <c r="BI2238" s="184">
        <v>0</v>
      </c>
      <c r="BJ2238" s="182">
        <v>0</v>
      </c>
      <c r="BK2238" s="181" t="s">
        <v>1883</v>
      </c>
      <c r="BL2238">
        <v>0</v>
      </c>
      <c r="BM2238">
        <v>0</v>
      </c>
      <c r="BN2238">
        <v>0</v>
      </c>
    </row>
    <row r="2239" spans="1:66" x14ac:dyDescent="0.25">
      <c r="A2239">
        <v>10585</v>
      </c>
      <c r="B2239" t="s">
        <v>5819</v>
      </c>
      <c r="C2239">
        <v>1</v>
      </c>
      <c r="D2239">
        <v>0</v>
      </c>
      <c r="E2239">
        <v>0</v>
      </c>
      <c r="F2239" t="s">
        <v>1881</v>
      </c>
      <c r="G2239" t="s">
        <v>1882</v>
      </c>
      <c r="H2239" t="s">
        <v>1881</v>
      </c>
      <c r="I2239" t="s">
        <v>1881</v>
      </c>
      <c r="J2239" t="s">
        <v>1881</v>
      </c>
      <c r="K2239" t="s">
        <v>1881</v>
      </c>
      <c r="L2239" t="s">
        <v>1881</v>
      </c>
      <c r="M2239" s="180">
        <v>45506</v>
      </c>
      <c r="N2239" t="s">
        <v>1883</v>
      </c>
      <c r="O2239" t="s">
        <v>1883</v>
      </c>
      <c r="P2239" t="s">
        <v>5820</v>
      </c>
      <c r="Q2239">
        <v>0</v>
      </c>
      <c r="R2239">
        <v>0</v>
      </c>
      <c r="S2239" t="s">
        <v>1883</v>
      </c>
      <c r="T2239" t="s">
        <v>1883</v>
      </c>
      <c r="U2239">
        <v>2</v>
      </c>
      <c r="V2239" t="s">
        <v>1896</v>
      </c>
      <c r="W2239">
        <v>17</v>
      </c>
      <c r="X2239">
        <v>0</v>
      </c>
      <c r="Y2239">
        <v>0</v>
      </c>
      <c r="Z2239" t="s">
        <v>1881</v>
      </c>
      <c r="AA2239" t="s">
        <v>1881</v>
      </c>
      <c r="AB2239" t="s">
        <v>1881</v>
      </c>
      <c r="AC2239">
        <v>0</v>
      </c>
      <c r="AD2239">
        <v>0</v>
      </c>
      <c r="AE2239">
        <v>0</v>
      </c>
      <c r="AF2239">
        <v>0</v>
      </c>
      <c r="AG2239" t="s">
        <v>1882</v>
      </c>
      <c r="AH2239" s="181" t="s">
        <v>1883</v>
      </c>
      <c r="AI2239" s="182">
        <v>48</v>
      </c>
      <c r="AJ2239" s="181" t="s">
        <v>1897</v>
      </c>
      <c r="AK2239" s="181" t="s">
        <v>1883</v>
      </c>
      <c r="AL2239" s="181" t="s">
        <v>1883</v>
      </c>
      <c r="AO2239" s="181"/>
      <c r="AQ2239">
        <v>10</v>
      </c>
      <c r="AR2239" s="182">
        <v>40</v>
      </c>
      <c r="AS2239" s="183" t="s">
        <v>1882</v>
      </c>
      <c r="AT2239">
        <v>0</v>
      </c>
      <c r="AU2239">
        <v>40</v>
      </c>
      <c r="AV2239" s="182">
        <v>7</v>
      </c>
      <c r="AW2239" s="184">
        <v>0</v>
      </c>
      <c r="AX2239" s="183" t="s">
        <v>1881</v>
      </c>
      <c r="AY2239" s="184">
        <v>0</v>
      </c>
      <c r="AZ2239">
        <v>0</v>
      </c>
      <c r="BA2239">
        <v>0</v>
      </c>
      <c r="BB2239">
        <v>0</v>
      </c>
      <c r="BC2239" s="182">
        <v>10585</v>
      </c>
      <c r="BD2239" t="s">
        <v>1883</v>
      </c>
      <c r="BE2239" t="s">
        <v>1883</v>
      </c>
      <c r="BF2239" t="s">
        <v>1883</v>
      </c>
      <c r="BG2239" s="181" t="s">
        <v>1883</v>
      </c>
      <c r="BH2239">
        <v>0</v>
      </c>
      <c r="BI2239" s="184">
        <v>0</v>
      </c>
      <c r="BJ2239" s="182">
        <v>0</v>
      </c>
      <c r="BK2239" s="181" t="s">
        <v>1883</v>
      </c>
      <c r="BL2239">
        <v>0</v>
      </c>
      <c r="BM2239">
        <v>0</v>
      </c>
      <c r="BN2239">
        <v>0</v>
      </c>
    </row>
    <row r="2240" spans="1:66" x14ac:dyDescent="0.25">
      <c r="A2240">
        <v>10586</v>
      </c>
      <c r="B2240" t="s">
        <v>5821</v>
      </c>
      <c r="C2240">
        <v>1</v>
      </c>
      <c r="D2240">
        <v>0</v>
      </c>
      <c r="E2240">
        <v>0</v>
      </c>
      <c r="F2240" t="s">
        <v>1881</v>
      </c>
      <c r="G2240" t="s">
        <v>1881</v>
      </c>
      <c r="H2240" t="s">
        <v>1881</v>
      </c>
      <c r="I2240" t="s">
        <v>1881</v>
      </c>
      <c r="J2240" t="s">
        <v>1881</v>
      </c>
      <c r="K2240" t="s">
        <v>1881</v>
      </c>
      <c r="L2240" t="s">
        <v>1881</v>
      </c>
      <c r="M2240" s="180">
        <v>45506</v>
      </c>
      <c r="N2240" t="s">
        <v>2045</v>
      </c>
      <c r="O2240" t="s">
        <v>1883</v>
      </c>
      <c r="P2240" t="s">
        <v>1883</v>
      </c>
      <c r="Q2240">
        <v>0</v>
      </c>
      <c r="R2240">
        <v>0</v>
      </c>
      <c r="S2240" t="s">
        <v>1883</v>
      </c>
      <c r="T2240" t="s">
        <v>1883</v>
      </c>
      <c r="U2240">
        <v>0</v>
      </c>
      <c r="V2240" t="s">
        <v>1883</v>
      </c>
      <c r="W2240">
        <v>0</v>
      </c>
      <c r="X2240">
        <v>0</v>
      </c>
      <c r="Y2240">
        <v>0</v>
      </c>
      <c r="Z2240" t="s">
        <v>1881</v>
      </c>
      <c r="AA2240" t="s">
        <v>1881</v>
      </c>
      <c r="AB2240" t="s">
        <v>1881</v>
      </c>
      <c r="AC2240">
        <v>0</v>
      </c>
      <c r="AD2240">
        <v>0</v>
      </c>
      <c r="AE2240">
        <v>0</v>
      </c>
      <c r="AF2240">
        <v>0</v>
      </c>
      <c r="AG2240" t="s">
        <v>1881</v>
      </c>
      <c r="AH2240" s="181" t="s">
        <v>1883</v>
      </c>
      <c r="AI2240" s="182">
        <v>861</v>
      </c>
      <c r="AJ2240" s="181" t="s">
        <v>5668</v>
      </c>
      <c r="AK2240" s="181" t="s">
        <v>1883</v>
      </c>
      <c r="AL2240" s="181" t="s">
        <v>1883</v>
      </c>
      <c r="AO2240" s="181"/>
      <c r="AQ2240">
        <v>10</v>
      </c>
      <c r="AR2240" s="182">
        <v>40</v>
      </c>
      <c r="AS2240" s="183" t="s">
        <v>1882</v>
      </c>
      <c r="AT2240">
        <v>0</v>
      </c>
      <c r="AU2240">
        <v>0</v>
      </c>
      <c r="AV2240" s="182">
        <v>0</v>
      </c>
      <c r="AW2240" s="184">
        <v>0</v>
      </c>
      <c r="AX2240" s="183" t="s">
        <v>1881</v>
      </c>
      <c r="AY2240" s="184">
        <v>0</v>
      </c>
      <c r="AZ2240">
        <v>0</v>
      </c>
      <c r="BA2240">
        <v>0</v>
      </c>
      <c r="BB2240">
        <v>0</v>
      </c>
      <c r="BC2240" s="182">
        <v>10586</v>
      </c>
      <c r="BD2240" t="s">
        <v>1883</v>
      </c>
      <c r="BE2240" t="s">
        <v>1883</v>
      </c>
      <c r="BF2240" t="s">
        <v>1883</v>
      </c>
      <c r="BG2240" s="181" t="s">
        <v>1883</v>
      </c>
      <c r="BH2240">
        <v>0</v>
      </c>
      <c r="BI2240" s="184">
        <v>0</v>
      </c>
      <c r="BJ2240" s="182">
        <v>0</v>
      </c>
      <c r="BK2240" s="181" t="s">
        <v>1883</v>
      </c>
      <c r="BL2240">
        <v>0</v>
      </c>
      <c r="BM2240">
        <v>0</v>
      </c>
      <c r="BN2240">
        <v>0</v>
      </c>
    </row>
    <row r="2241" spans="1:66" x14ac:dyDescent="0.25">
      <c r="A2241">
        <v>10587</v>
      </c>
      <c r="B2241" t="s">
        <v>5822</v>
      </c>
      <c r="C2241">
        <v>10</v>
      </c>
      <c r="D2241">
        <v>0</v>
      </c>
      <c r="E2241">
        <v>0</v>
      </c>
      <c r="F2241" t="s">
        <v>1881</v>
      </c>
      <c r="G2241" t="s">
        <v>1882</v>
      </c>
      <c r="H2241" t="s">
        <v>1881</v>
      </c>
      <c r="I2241" t="s">
        <v>1881</v>
      </c>
      <c r="J2241" t="s">
        <v>1881</v>
      </c>
      <c r="K2241" t="s">
        <v>1881</v>
      </c>
      <c r="L2241" t="s">
        <v>1881</v>
      </c>
      <c r="M2241" s="180">
        <v>45510</v>
      </c>
      <c r="N2241" t="s">
        <v>1883</v>
      </c>
      <c r="O2241" t="s">
        <v>5823</v>
      </c>
      <c r="P2241" t="s">
        <v>5823</v>
      </c>
      <c r="Q2241">
        <v>0</v>
      </c>
      <c r="R2241">
        <v>0</v>
      </c>
      <c r="S2241" t="s">
        <v>1883</v>
      </c>
      <c r="T2241" t="s">
        <v>1883</v>
      </c>
      <c r="U2241">
        <v>0</v>
      </c>
      <c r="V2241" t="s">
        <v>1883</v>
      </c>
      <c r="W2241">
        <v>0</v>
      </c>
      <c r="X2241">
        <v>0</v>
      </c>
      <c r="Y2241">
        <v>0</v>
      </c>
      <c r="Z2241" t="s">
        <v>1881</v>
      </c>
      <c r="AA2241" t="s">
        <v>1881</v>
      </c>
      <c r="AB2241" t="s">
        <v>1882</v>
      </c>
      <c r="AC2241">
        <v>10.5</v>
      </c>
      <c r="AD2241">
        <v>0</v>
      </c>
      <c r="AE2241">
        <v>0</v>
      </c>
      <c r="AF2241">
        <v>0</v>
      </c>
      <c r="AG2241" t="s">
        <v>1881</v>
      </c>
      <c r="AH2241" s="181" t="s">
        <v>1883</v>
      </c>
      <c r="AI2241" s="182">
        <v>129</v>
      </c>
      <c r="AJ2241" s="181" t="s">
        <v>2175</v>
      </c>
      <c r="AK2241" s="181" t="s">
        <v>1883</v>
      </c>
      <c r="AL2241" s="181" t="s">
        <v>1883</v>
      </c>
      <c r="AO2241" s="181"/>
      <c r="AQ2241">
        <v>10</v>
      </c>
      <c r="AR2241" s="182">
        <v>40</v>
      </c>
      <c r="AS2241" s="183" t="s">
        <v>1882</v>
      </c>
      <c r="AT2241">
        <v>0</v>
      </c>
      <c r="AU2241">
        <v>104</v>
      </c>
      <c r="AV2241" s="182">
        <v>0</v>
      </c>
      <c r="AW2241" s="184">
        <v>0</v>
      </c>
      <c r="AX2241" s="183" t="s">
        <v>1881</v>
      </c>
      <c r="AY2241" s="184">
        <v>0</v>
      </c>
      <c r="AZ2241">
        <v>0</v>
      </c>
      <c r="BA2241">
        <v>0</v>
      </c>
      <c r="BB2241">
        <v>0</v>
      </c>
      <c r="BC2241" s="182">
        <v>10587</v>
      </c>
      <c r="BD2241" t="s">
        <v>1883</v>
      </c>
      <c r="BE2241" t="s">
        <v>1883</v>
      </c>
      <c r="BF2241" t="s">
        <v>1883</v>
      </c>
      <c r="BG2241" s="181" t="s">
        <v>1883</v>
      </c>
      <c r="BH2241">
        <v>0</v>
      </c>
      <c r="BI2241" s="184">
        <v>0</v>
      </c>
      <c r="BJ2241" s="182">
        <v>0</v>
      </c>
      <c r="BK2241" s="181" t="s">
        <v>1883</v>
      </c>
      <c r="BL2241">
        <v>0</v>
      </c>
      <c r="BM2241">
        <v>0</v>
      </c>
      <c r="BN2241">
        <v>0</v>
      </c>
    </row>
    <row r="2242" spans="1:66" x14ac:dyDescent="0.25">
      <c r="A2242">
        <v>10588</v>
      </c>
      <c r="B2242" t="s">
        <v>5824</v>
      </c>
      <c r="C2242">
        <v>20</v>
      </c>
      <c r="D2242">
        <v>0</v>
      </c>
      <c r="E2242">
        <v>0</v>
      </c>
      <c r="F2242" t="s">
        <v>1881</v>
      </c>
      <c r="G2242" t="s">
        <v>1882</v>
      </c>
      <c r="H2242" t="s">
        <v>1881</v>
      </c>
      <c r="I2242" t="s">
        <v>1881</v>
      </c>
      <c r="J2242" t="s">
        <v>1881</v>
      </c>
      <c r="K2242" t="s">
        <v>1881</v>
      </c>
      <c r="L2242" t="s">
        <v>1881</v>
      </c>
      <c r="M2242" s="180">
        <v>45510</v>
      </c>
      <c r="N2242" t="s">
        <v>1883</v>
      </c>
      <c r="O2242" t="s">
        <v>5825</v>
      </c>
      <c r="P2242" t="s">
        <v>5826</v>
      </c>
      <c r="Q2242">
        <v>0</v>
      </c>
      <c r="R2242">
        <v>0</v>
      </c>
      <c r="S2242" t="s">
        <v>1883</v>
      </c>
      <c r="T2242" t="s">
        <v>1883</v>
      </c>
      <c r="U2242">
        <v>0</v>
      </c>
      <c r="V2242" t="s">
        <v>1883</v>
      </c>
      <c r="W2242">
        <v>0</v>
      </c>
      <c r="X2242">
        <v>0</v>
      </c>
      <c r="Y2242">
        <v>0</v>
      </c>
      <c r="Z2242" t="s">
        <v>1881</v>
      </c>
      <c r="AA2242" t="s">
        <v>1881</v>
      </c>
      <c r="AB2242" t="s">
        <v>1881</v>
      </c>
      <c r="AC2242">
        <v>0</v>
      </c>
      <c r="AD2242">
        <v>0</v>
      </c>
      <c r="AE2242">
        <v>0</v>
      </c>
      <c r="AF2242">
        <v>0</v>
      </c>
      <c r="AG2242" t="s">
        <v>1881</v>
      </c>
      <c r="AH2242" s="181" t="s">
        <v>1883</v>
      </c>
      <c r="AI2242" s="182">
        <v>129</v>
      </c>
      <c r="AJ2242" s="181" t="s">
        <v>2175</v>
      </c>
      <c r="AK2242" s="181" t="s">
        <v>1883</v>
      </c>
      <c r="AL2242" s="181" t="s">
        <v>1883</v>
      </c>
      <c r="AO2242" s="181"/>
      <c r="AQ2242">
        <v>10</v>
      </c>
      <c r="AR2242" s="182">
        <v>40</v>
      </c>
      <c r="AS2242" s="183" t="s">
        <v>1882</v>
      </c>
      <c r="AT2242">
        <v>0</v>
      </c>
      <c r="AU2242">
        <v>0</v>
      </c>
      <c r="AV2242" s="182">
        <v>0</v>
      </c>
      <c r="AW2242" s="184">
        <v>0</v>
      </c>
      <c r="AX2242" s="183" t="s">
        <v>1881</v>
      </c>
      <c r="AY2242" s="184">
        <v>0</v>
      </c>
      <c r="AZ2242">
        <v>0</v>
      </c>
      <c r="BA2242">
        <v>0</v>
      </c>
      <c r="BB2242">
        <v>0</v>
      </c>
      <c r="BC2242" s="182">
        <v>10588</v>
      </c>
      <c r="BD2242" t="s">
        <v>1883</v>
      </c>
      <c r="BE2242" t="s">
        <v>1883</v>
      </c>
      <c r="BF2242" t="s">
        <v>1883</v>
      </c>
      <c r="BG2242" s="181" t="s">
        <v>1883</v>
      </c>
      <c r="BH2242">
        <v>0</v>
      </c>
      <c r="BI2242" s="184">
        <v>0</v>
      </c>
      <c r="BJ2242" s="182">
        <v>0</v>
      </c>
      <c r="BK2242" s="181" t="s">
        <v>1883</v>
      </c>
      <c r="BL2242">
        <v>0</v>
      </c>
      <c r="BM2242">
        <v>0</v>
      </c>
      <c r="BN2242">
        <v>0</v>
      </c>
    </row>
    <row r="2243" spans="1:66" x14ac:dyDescent="0.25">
      <c r="A2243">
        <v>10589</v>
      </c>
      <c r="B2243" t="s">
        <v>5827</v>
      </c>
      <c r="C2243">
        <v>1</v>
      </c>
      <c r="D2243">
        <v>0</v>
      </c>
      <c r="E2243">
        <v>0</v>
      </c>
      <c r="F2243" t="s">
        <v>1881</v>
      </c>
      <c r="G2243" t="s">
        <v>1881</v>
      </c>
      <c r="H2243" t="s">
        <v>1881</v>
      </c>
      <c r="I2243" t="s">
        <v>1881</v>
      </c>
      <c r="J2243" t="s">
        <v>1881</v>
      </c>
      <c r="K2243" t="s">
        <v>1881</v>
      </c>
      <c r="L2243" t="s">
        <v>1881</v>
      </c>
      <c r="M2243" s="180">
        <v>45513</v>
      </c>
      <c r="N2243" t="s">
        <v>1883</v>
      </c>
      <c r="O2243" t="s">
        <v>1883</v>
      </c>
      <c r="P2243" t="s">
        <v>1883</v>
      </c>
      <c r="Q2243">
        <v>0</v>
      </c>
      <c r="R2243">
        <v>0</v>
      </c>
      <c r="S2243" t="s">
        <v>1883</v>
      </c>
      <c r="T2243" t="s">
        <v>1883</v>
      </c>
      <c r="U2243">
        <v>0</v>
      </c>
      <c r="V2243" t="s">
        <v>1883</v>
      </c>
      <c r="W2243">
        <v>0</v>
      </c>
      <c r="X2243">
        <v>0</v>
      </c>
      <c r="Y2243">
        <v>0</v>
      </c>
      <c r="Z2243" t="s">
        <v>1881</v>
      </c>
      <c r="AA2243" t="s">
        <v>1881</v>
      </c>
      <c r="AB2243" t="s">
        <v>1881</v>
      </c>
      <c r="AC2243">
        <v>0</v>
      </c>
      <c r="AD2243">
        <v>0</v>
      </c>
      <c r="AE2243">
        <v>0</v>
      </c>
      <c r="AF2243">
        <v>0</v>
      </c>
      <c r="AG2243" t="s">
        <v>1881</v>
      </c>
      <c r="AH2243" s="181" t="s">
        <v>1883</v>
      </c>
      <c r="AI2243" s="182">
        <v>141</v>
      </c>
      <c r="AJ2243" s="181" t="s">
        <v>2294</v>
      </c>
      <c r="AK2243" s="181" t="s">
        <v>2661</v>
      </c>
      <c r="AL2243" s="181" t="s">
        <v>1883</v>
      </c>
      <c r="AO2243" s="181"/>
      <c r="AQ2243">
        <v>10</v>
      </c>
      <c r="AR2243" s="182">
        <v>40</v>
      </c>
      <c r="AS2243" s="183" t="s">
        <v>1882</v>
      </c>
      <c r="AT2243">
        <v>0</v>
      </c>
      <c r="AU2243">
        <v>0</v>
      </c>
      <c r="AV2243" s="182">
        <v>0</v>
      </c>
      <c r="AW2243" s="184">
        <v>0</v>
      </c>
      <c r="AX2243" s="183" t="s">
        <v>1881</v>
      </c>
      <c r="AY2243" s="184">
        <v>0</v>
      </c>
      <c r="AZ2243">
        <v>0</v>
      </c>
      <c r="BA2243">
        <v>0</v>
      </c>
      <c r="BB2243">
        <v>0</v>
      </c>
      <c r="BC2243" s="182">
        <v>10589</v>
      </c>
      <c r="BD2243" t="s">
        <v>1883</v>
      </c>
      <c r="BE2243" t="s">
        <v>1883</v>
      </c>
      <c r="BF2243" t="s">
        <v>1883</v>
      </c>
      <c r="BG2243" s="181" t="s">
        <v>1883</v>
      </c>
      <c r="BH2243">
        <v>0</v>
      </c>
      <c r="BI2243" s="184">
        <v>0</v>
      </c>
      <c r="BJ2243" s="182">
        <v>0</v>
      </c>
      <c r="BK2243" s="181" t="s">
        <v>1883</v>
      </c>
      <c r="BL2243">
        <v>0</v>
      </c>
      <c r="BM2243">
        <v>0</v>
      </c>
      <c r="BN2243">
        <v>0</v>
      </c>
    </row>
    <row r="2244" spans="1:66" x14ac:dyDescent="0.25">
      <c r="A2244">
        <v>10591</v>
      </c>
      <c r="B2244" t="s">
        <v>5828</v>
      </c>
      <c r="C2244">
        <v>1</v>
      </c>
      <c r="D2244">
        <v>0</v>
      </c>
      <c r="E2244">
        <v>0</v>
      </c>
      <c r="F2244" t="s">
        <v>1881</v>
      </c>
      <c r="G2244" t="s">
        <v>1881</v>
      </c>
      <c r="H2244" t="s">
        <v>1881</v>
      </c>
      <c r="I2244" t="s">
        <v>1881</v>
      </c>
      <c r="J2244" t="s">
        <v>1881</v>
      </c>
      <c r="K2244" t="s">
        <v>1881</v>
      </c>
      <c r="L2244" t="s">
        <v>1881</v>
      </c>
      <c r="M2244" s="180">
        <v>45524</v>
      </c>
      <c r="N2244" t="s">
        <v>1883</v>
      </c>
      <c r="O2244" t="s">
        <v>1883</v>
      </c>
      <c r="P2244" t="s">
        <v>1883</v>
      </c>
      <c r="Q2244">
        <v>0</v>
      </c>
      <c r="R2244">
        <v>0</v>
      </c>
      <c r="S2244" t="s">
        <v>1883</v>
      </c>
      <c r="T2244" t="s">
        <v>1883</v>
      </c>
      <c r="U2244">
        <v>0</v>
      </c>
      <c r="V2244" t="s">
        <v>1883</v>
      </c>
      <c r="W2244">
        <v>0</v>
      </c>
      <c r="X2244">
        <v>0</v>
      </c>
      <c r="Y2244">
        <v>0</v>
      </c>
      <c r="Z2244" t="s">
        <v>1881</v>
      </c>
      <c r="AA2244" t="s">
        <v>1881</v>
      </c>
      <c r="AB2244" t="s">
        <v>1881</v>
      </c>
      <c r="AC2244">
        <v>0</v>
      </c>
      <c r="AD2244">
        <v>0</v>
      </c>
      <c r="AE2244">
        <v>0</v>
      </c>
      <c r="AF2244">
        <v>0</v>
      </c>
      <c r="AG2244" t="s">
        <v>1881</v>
      </c>
      <c r="AH2244" s="181" t="s">
        <v>1883</v>
      </c>
      <c r="AI2244" s="182">
        <v>604</v>
      </c>
      <c r="AJ2244" s="181" t="s">
        <v>5201</v>
      </c>
      <c r="AK2244" s="181" t="s">
        <v>1883</v>
      </c>
      <c r="AL2244" s="181" t="s">
        <v>1883</v>
      </c>
      <c r="AO2244" s="181"/>
      <c r="AQ2244">
        <v>10</v>
      </c>
      <c r="AR2244" s="182">
        <v>40</v>
      </c>
      <c r="AS2244" s="183" t="s">
        <v>1882</v>
      </c>
      <c r="AT2244">
        <v>0</v>
      </c>
      <c r="AU2244">
        <v>0</v>
      </c>
      <c r="AV2244" s="182">
        <v>0</v>
      </c>
      <c r="AW2244" s="184">
        <v>0</v>
      </c>
      <c r="AX2244" s="183" t="s">
        <v>1881</v>
      </c>
      <c r="AY2244" s="184">
        <v>0</v>
      </c>
      <c r="AZ2244">
        <v>0</v>
      </c>
      <c r="BA2244">
        <v>0</v>
      </c>
      <c r="BB2244">
        <v>0</v>
      </c>
      <c r="BC2244" s="182">
        <v>10591</v>
      </c>
      <c r="BD2244" t="s">
        <v>1883</v>
      </c>
      <c r="BE2244" t="s">
        <v>1883</v>
      </c>
      <c r="BF2244" t="s">
        <v>1883</v>
      </c>
      <c r="BG2244" s="181" t="s">
        <v>1883</v>
      </c>
      <c r="BH2244">
        <v>0</v>
      </c>
      <c r="BI2244" s="184">
        <v>0</v>
      </c>
      <c r="BJ2244" s="182">
        <v>0</v>
      </c>
      <c r="BK2244" s="181" t="s">
        <v>1883</v>
      </c>
      <c r="BL2244">
        <v>0</v>
      </c>
      <c r="BM2244">
        <v>0</v>
      </c>
      <c r="BN2244">
        <v>0</v>
      </c>
    </row>
    <row r="2245" spans="1:66" x14ac:dyDescent="0.25">
      <c r="A2245">
        <v>10592</v>
      </c>
      <c r="B2245" t="s">
        <v>5829</v>
      </c>
      <c r="C2245">
        <v>12</v>
      </c>
      <c r="D2245">
        <v>0</v>
      </c>
      <c r="E2245">
        <v>0</v>
      </c>
      <c r="F2245" t="s">
        <v>1881</v>
      </c>
      <c r="G2245" t="s">
        <v>1882</v>
      </c>
      <c r="H2245" t="s">
        <v>1881</v>
      </c>
      <c r="I2245" t="s">
        <v>1881</v>
      </c>
      <c r="J2245" t="s">
        <v>1881</v>
      </c>
      <c r="K2245" t="s">
        <v>1881</v>
      </c>
      <c r="L2245" t="s">
        <v>1881</v>
      </c>
      <c r="M2245" s="180"/>
      <c r="N2245" t="s">
        <v>1883</v>
      </c>
      <c r="O2245" t="s">
        <v>1883</v>
      </c>
      <c r="P2245" t="s">
        <v>5830</v>
      </c>
      <c r="Q2245">
        <v>0</v>
      </c>
      <c r="R2245">
        <v>0</v>
      </c>
      <c r="S2245" t="s">
        <v>1883</v>
      </c>
      <c r="T2245" t="s">
        <v>1883</v>
      </c>
      <c r="U2245">
        <v>1</v>
      </c>
      <c r="V2245" t="s">
        <v>1885</v>
      </c>
      <c r="W2245">
        <v>12</v>
      </c>
      <c r="X2245">
        <v>0</v>
      </c>
      <c r="Y2245">
        <v>0</v>
      </c>
      <c r="Z2245" t="s">
        <v>1881</v>
      </c>
      <c r="AA2245" t="s">
        <v>1881</v>
      </c>
      <c r="AB2245" t="s">
        <v>1881</v>
      </c>
      <c r="AC2245">
        <v>0</v>
      </c>
      <c r="AD2245">
        <v>0</v>
      </c>
      <c r="AE2245">
        <v>0</v>
      </c>
      <c r="AF2245">
        <v>0</v>
      </c>
      <c r="AG2245" t="s">
        <v>1881</v>
      </c>
      <c r="AH2245" s="181" t="s">
        <v>1883</v>
      </c>
      <c r="AI2245" s="182">
        <v>51</v>
      </c>
      <c r="AJ2245" s="181" t="s">
        <v>1964</v>
      </c>
      <c r="AK2245" s="181" t="s">
        <v>1883</v>
      </c>
      <c r="AL2245" s="181" t="s">
        <v>1883</v>
      </c>
      <c r="AO2245" s="181"/>
      <c r="AQ2245">
        <v>10</v>
      </c>
      <c r="AR2245" s="182">
        <v>40</v>
      </c>
      <c r="AS2245" s="183" t="s">
        <v>1882</v>
      </c>
      <c r="AT2245">
        <v>0</v>
      </c>
      <c r="AU2245">
        <v>0</v>
      </c>
      <c r="AV2245" s="182">
        <v>0</v>
      </c>
      <c r="AW2245" s="184">
        <v>0</v>
      </c>
      <c r="AX2245" s="183" t="s">
        <v>1881</v>
      </c>
      <c r="AY2245" s="184">
        <v>0</v>
      </c>
      <c r="AZ2245">
        <v>0</v>
      </c>
      <c r="BA2245">
        <v>0</v>
      </c>
      <c r="BB2245">
        <v>0</v>
      </c>
      <c r="BC2245" s="182">
        <v>0</v>
      </c>
      <c r="BD2245" t="s">
        <v>1883</v>
      </c>
      <c r="BE2245" t="s">
        <v>1883</v>
      </c>
      <c r="BF2245" t="s">
        <v>1883</v>
      </c>
      <c r="BG2245" s="181" t="s">
        <v>1883</v>
      </c>
      <c r="BH2245">
        <v>0</v>
      </c>
      <c r="BI2245" s="184">
        <v>0</v>
      </c>
      <c r="BJ2245" s="182">
        <v>0</v>
      </c>
      <c r="BK2245" s="181" t="s">
        <v>1883</v>
      </c>
      <c r="BL2245">
        <v>0</v>
      </c>
      <c r="BM2245">
        <v>0</v>
      </c>
      <c r="BN2245">
        <v>0</v>
      </c>
    </row>
    <row r="2246" spans="1:66" x14ac:dyDescent="0.25">
      <c r="A2246">
        <v>10593</v>
      </c>
      <c r="B2246" t="s">
        <v>5831</v>
      </c>
      <c r="C2246">
        <v>44</v>
      </c>
      <c r="D2246">
        <v>0</v>
      </c>
      <c r="E2246">
        <v>0</v>
      </c>
      <c r="F2246" t="s">
        <v>1881</v>
      </c>
      <c r="G2246" t="s">
        <v>1882</v>
      </c>
      <c r="H2246" t="s">
        <v>1881</v>
      </c>
      <c r="I2246" t="s">
        <v>1881</v>
      </c>
      <c r="J2246" t="s">
        <v>1881</v>
      </c>
      <c r="K2246" t="s">
        <v>1881</v>
      </c>
      <c r="L2246" t="s">
        <v>1881</v>
      </c>
      <c r="M2246" s="180"/>
      <c r="N2246" t="s">
        <v>1883</v>
      </c>
      <c r="O2246" t="s">
        <v>1883</v>
      </c>
      <c r="P2246" t="s">
        <v>5832</v>
      </c>
      <c r="Q2246">
        <v>0</v>
      </c>
      <c r="R2246">
        <v>0</v>
      </c>
      <c r="S2246" t="s">
        <v>1883</v>
      </c>
      <c r="T2246" t="s">
        <v>1883</v>
      </c>
      <c r="U2246">
        <v>1</v>
      </c>
      <c r="V2246" t="s">
        <v>1885</v>
      </c>
      <c r="W2246">
        <v>44</v>
      </c>
      <c r="X2246">
        <v>0</v>
      </c>
      <c r="Y2246">
        <v>0</v>
      </c>
      <c r="Z2246" t="s">
        <v>1881</v>
      </c>
      <c r="AA2246" t="s">
        <v>1881</v>
      </c>
      <c r="AB2246" t="s">
        <v>1881</v>
      </c>
      <c r="AC2246">
        <v>0</v>
      </c>
      <c r="AD2246">
        <v>0</v>
      </c>
      <c r="AE2246">
        <v>0</v>
      </c>
      <c r="AF2246">
        <v>0</v>
      </c>
      <c r="AG2246" t="s">
        <v>1881</v>
      </c>
      <c r="AH2246" s="181" t="s">
        <v>1883</v>
      </c>
      <c r="AI2246" s="182">
        <v>51</v>
      </c>
      <c r="AJ2246" s="181" t="s">
        <v>1964</v>
      </c>
      <c r="AK2246" s="181" t="s">
        <v>1883</v>
      </c>
      <c r="AL2246" s="181" t="s">
        <v>1883</v>
      </c>
      <c r="AO2246" s="181"/>
      <c r="AQ2246">
        <v>10</v>
      </c>
      <c r="AR2246" s="182">
        <v>40</v>
      </c>
      <c r="AS2246" s="183" t="s">
        <v>1882</v>
      </c>
      <c r="AT2246">
        <v>0</v>
      </c>
      <c r="AU2246">
        <v>0</v>
      </c>
      <c r="AV2246" s="182">
        <v>0</v>
      </c>
      <c r="AW2246" s="184">
        <v>0</v>
      </c>
      <c r="AX2246" s="183" t="s">
        <v>1881</v>
      </c>
      <c r="AY2246" s="184">
        <v>0</v>
      </c>
      <c r="AZ2246">
        <v>0</v>
      </c>
      <c r="BA2246">
        <v>0</v>
      </c>
      <c r="BB2246">
        <v>0</v>
      </c>
      <c r="BC2246" s="182">
        <v>0</v>
      </c>
      <c r="BD2246" t="s">
        <v>1883</v>
      </c>
      <c r="BE2246" t="s">
        <v>1883</v>
      </c>
      <c r="BF2246" t="s">
        <v>1883</v>
      </c>
      <c r="BG2246" s="181" t="s">
        <v>1883</v>
      </c>
      <c r="BH2246">
        <v>0</v>
      </c>
      <c r="BI2246" s="184">
        <v>0</v>
      </c>
      <c r="BJ2246" s="182">
        <v>0</v>
      </c>
      <c r="BK2246" s="181" t="s">
        <v>1883</v>
      </c>
      <c r="BL2246">
        <v>0</v>
      </c>
      <c r="BM2246">
        <v>0</v>
      </c>
      <c r="BN2246">
        <v>0</v>
      </c>
    </row>
    <row r="2247" spans="1:66" x14ac:dyDescent="0.25">
      <c r="A2247">
        <v>10594</v>
      </c>
      <c r="B2247" t="s">
        <v>5833</v>
      </c>
      <c r="C2247">
        <v>18</v>
      </c>
      <c r="D2247">
        <v>0</v>
      </c>
      <c r="E2247">
        <v>0</v>
      </c>
      <c r="F2247" t="s">
        <v>1881</v>
      </c>
      <c r="G2247" t="s">
        <v>1882</v>
      </c>
      <c r="H2247" t="s">
        <v>1881</v>
      </c>
      <c r="I2247" t="s">
        <v>1881</v>
      </c>
      <c r="J2247" t="s">
        <v>1881</v>
      </c>
      <c r="K2247" t="s">
        <v>1881</v>
      </c>
      <c r="L2247" t="s">
        <v>1881</v>
      </c>
      <c r="M2247" s="180"/>
      <c r="N2247" t="s">
        <v>1883</v>
      </c>
      <c r="O2247" t="s">
        <v>1883</v>
      </c>
      <c r="P2247" t="s">
        <v>5834</v>
      </c>
      <c r="Q2247">
        <v>0</v>
      </c>
      <c r="R2247">
        <v>0</v>
      </c>
      <c r="S2247" t="s">
        <v>1883</v>
      </c>
      <c r="T2247" t="s">
        <v>1883</v>
      </c>
      <c r="U2247">
        <v>1</v>
      </c>
      <c r="V2247" t="s">
        <v>1885</v>
      </c>
      <c r="W2247">
        <v>18</v>
      </c>
      <c r="X2247">
        <v>0</v>
      </c>
      <c r="Y2247">
        <v>0</v>
      </c>
      <c r="Z2247" t="s">
        <v>1881</v>
      </c>
      <c r="AA2247" t="s">
        <v>1881</v>
      </c>
      <c r="AB2247" t="s">
        <v>1881</v>
      </c>
      <c r="AC2247">
        <v>0</v>
      </c>
      <c r="AD2247">
        <v>0</v>
      </c>
      <c r="AE2247">
        <v>0</v>
      </c>
      <c r="AF2247">
        <v>0</v>
      </c>
      <c r="AG2247" t="s">
        <v>1881</v>
      </c>
      <c r="AH2247" s="181" t="s">
        <v>1883</v>
      </c>
      <c r="AI2247" s="182">
        <v>51</v>
      </c>
      <c r="AJ2247" s="181" t="s">
        <v>1964</v>
      </c>
      <c r="AK2247" s="181" t="s">
        <v>1883</v>
      </c>
      <c r="AL2247" s="181" t="s">
        <v>1883</v>
      </c>
      <c r="AO2247" s="181"/>
      <c r="AQ2247">
        <v>10</v>
      </c>
      <c r="AR2247" s="182">
        <v>40</v>
      </c>
      <c r="AS2247" s="183" t="s">
        <v>1882</v>
      </c>
      <c r="AT2247">
        <v>0</v>
      </c>
      <c r="AU2247">
        <v>0</v>
      </c>
      <c r="AV2247" s="182">
        <v>0</v>
      </c>
      <c r="AW2247" s="184">
        <v>0</v>
      </c>
      <c r="AX2247" s="183" t="s">
        <v>1881</v>
      </c>
      <c r="AY2247" s="184">
        <v>0</v>
      </c>
      <c r="AZ2247">
        <v>0</v>
      </c>
      <c r="BA2247">
        <v>0</v>
      </c>
      <c r="BB2247">
        <v>0</v>
      </c>
      <c r="BC2247" s="182">
        <v>0</v>
      </c>
      <c r="BD2247" t="s">
        <v>1883</v>
      </c>
      <c r="BE2247" t="s">
        <v>1883</v>
      </c>
      <c r="BF2247" t="s">
        <v>1883</v>
      </c>
      <c r="BG2247" s="181" t="s">
        <v>1883</v>
      </c>
      <c r="BH2247">
        <v>0</v>
      </c>
      <c r="BI2247" s="184">
        <v>0</v>
      </c>
      <c r="BJ2247" s="182">
        <v>0</v>
      </c>
      <c r="BK2247" s="181" t="s">
        <v>1883</v>
      </c>
      <c r="BL2247">
        <v>0</v>
      </c>
      <c r="BM2247">
        <v>0</v>
      </c>
      <c r="BN2247">
        <v>0</v>
      </c>
    </row>
    <row r="2248" spans="1:66" x14ac:dyDescent="0.25">
      <c r="A2248">
        <v>10595</v>
      </c>
      <c r="B2248" t="s">
        <v>5835</v>
      </c>
      <c r="C2248">
        <v>18</v>
      </c>
      <c r="D2248">
        <v>0</v>
      </c>
      <c r="E2248">
        <v>0</v>
      </c>
      <c r="F2248" t="s">
        <v>1881</v>
      </c>
      <c r="G2248" t="s">
        <v>1882</v>
      </c>
      <c r="H2248" t="s">
        <v>1881</v>
      </c>
      <c r="I2248" t="s">
        <v>1881</v>
      </c>
      <c r="J2248" t="s">
        <v>1881</v>
      </c>
      <c r="K2248" t="s">
        <v>1881</v>
      </c>
      <c r="L2248" t="s">
        <v>1881</v>
      </c>
      <c r="M2248" s="180"/>
      <c r="N2248" t="s">
        <v>1883</v>
      </c>
      <c r="O2248" t="s">
        <v>1883</v>
      </c>
      <c r="P2248" t="s">
        <v>5836</v>
      </c>
      <c r="Q2248">
        <v>0</v>
      </c>
      <c r="R2248">
        <v>0</v>
      </c>
      <c r="S2248" t="s">
        <v>1883</v>
      </c>
      <c r="T2248" t="s">
        <v>1883</v>
      </c>
      <c r="U2248">
        <v>1</v>
      </c>
      <c r="V2248" t="s">
        <v>1885</v>
      </c>
      <c r="W2248">
        <v>18</v>
      </c>
      <c r="X2248">
        <v>0</v>
      </c>
      <c r="Y2248">
        <v>0</v>
      </c>
      <c r="Z2248" t="s">
        <v>1881</v>
      </c>
      <c r="AA2248" t="s">
        <v>1881</v>
      </c>
      <c r="AB2248" t="s">
        <v>1881</v>
      </c>
      <c r="AC2248">
        <v>0</v>
      </c>
      <c r="AD2248">
        <v>0</v>
      </c>
      <c r="AE2248">
        <v>0</v>
      </c>
      <c r="AF2248">
        <v>0</v>
      </c>
      <c r="AG2248" t="s">
        <v>1881</v>
      </c>
      <c r="AH2248" s="181" t="s">
        <v>1883</v>
      </c>
      <c r="AI2248" s="182">
        <v>51</v>
      </c>
      <c r="AJ2248" s="181" t="s">
        <v>1964</v>
      </c>
      <c r="AK2248" s="181" t="s">
        <v>1883</v>
      </c>
      <c r="AL2248" s="181" t="s">
        <v>1883</v>
      </c>
      <c r="AO2248" s="181"/>
      <c r="AQ2248">
        <v>10</v>
      </c>
      <c r="AR2248" s="182">
        <v>40</v>
      </c>
      <c r="AS2248" s="183" t="s">
        <v>1882</v>
      </c>
      <c r="AT2248">
        <v>0</v>
      </c>
      <c r="AU2248">
        <v>0</v>
      </c>
      <c r="AV2248" s="182">
        <v>0</v>
      </c>
      <c r="AW2248" s="184">
        <v>0</v>
      </c>
      <c r="AX2248" s="183" t="s">
        <v>1881</v>
      </c>
      <c r="AY2248" s="184">
        <v>0</v>
      </c>
      <c r="AZ2248">
        <v>0</v>
      </c>
      <c r="BA2248">
        <v>0</v>
      </c>
      <c r="BB2248">
        <v>0</v>
      </c>
      <c r="BC2248" s="182">
        <v>0</v>
      </c>
      <c r="BD2248" t="s">
        <v>1883</v>
      </c>
      <c r="BE2248" t="s">
        <v>1883</v>
      </c>
      <c r="BF2248" t="s">
        <v>1883</v>
      </c>
      <c r="BG2248" s="181" t="s">
        <v>1883</v>
      </c>
      <c r="BH2248">
        <v>0</v>
      </c>
      <c r="BI2248" s="184">
        <v>0</v>
      </c>
      <c r="BJ2248" s="182">
        <v>0</v>
      </c>
      <c r="BK2248" s="181" t="s">
        <v>1883</v>
      </c>
      <c r="BL2248">
        <v>0</v>
      </c>
      <c r="BM2248">
        <v>0</v>
      </c>
      <c r="BN2248">
        <v>0</v>
      </c>
    </row>
    <row r="2249" spans="1:66" x14ac:dyDescent="0.25">
      <c r="A2249">
        <v>10596</v>
      </c>
      <c r="B2249" t="s">
        <v>5837</v>
      </c>
      <c r="C2249">
        <v>18</v>
      </c>
      <c r="D2249">
        <v>0</v>
      </c>
      <c r="E2249">
        <v>0</v>
      </c>
      <c r="F2249" t="s">
        <v>1881</v>
      </c>
      <c r="G2249" t="s">
        <v>1882</v>
      </c>
      <c r="H2249" t="s">
        <v>1881</v>
      </c>
      <c r="I2249" t="s">
        <v>1881</v>
      </c>
      <c r="J2249" t="s">
        <v>1881</v>
      </c>
      <c r="K2249" t="s">
        <v>1881</v>
      </c>
      <c r="L2249" t="s">
        <v>1881</v>
      </c>
      <c r="M2249" s="180"/>
      <c r="N2249" t="s">
        <v>1883</v>
      </c>
      <c r="O2249" t="s">
        <v>1883</v>
      </c>
      <c r="P2249" t="s">
        <v>5838</v>
      </c>
      <c r="Q2249">
        <v>0</v>
      </c>
      <c r="R2249">
        <v>0</v>
      </c>
      <c r="S2249" t="s">
        <v>1883</v>
      </c>
      <c r="T2249" t="s">
        <v>1883</v>
      </c>
      <c r="U2249">
        <v>1</v>
      </c>
      <c r="V2249" t="s">
        <v>1885</v>
      </c>
      <c r="W2249">
        <v>18</v>
      </c>
      <c r="X2249">
        <v>0</v>
      </c>
      <c r="Y2249">
        <v>0</v>
      </c>
      <c r="Z2249" t="s">
        <v>1881</v>
      </c>
      <c r="AA2249" t="s">
        <v>1881</v>
      </c>
      <c r="AB2249" t="s">
        <v>1881</v>
      </c>
      <c r="AC2249">
        <v>0</v>
      </c>
      <c r="AD2249">
        <v>0</v>
      </c>
      <c r="AE2249">
        <v>0</v>
      </c>
      <c r="AF2249">
        <v>0</v>
      </c>
      <c r="AG2249" t="s">
        <v>1881</v>
      </c>
      <c r="AH2249" s="181" t="s">
        <v>1883</v>
      </c>
      <c r="AI2249" s="182">
        <v>51</v>
      </c>
      <c r="AJ2249" s="181" t="s">
        <v>1964</v>
      </c>
      <c r="AK2249" s="181" t="s">
        <v>1883</v>
      </c>
      <c r="AL2249" s="181" t="s">
        <v>1883</v>
      </c>
      <c r="AO2249" s="181"/>
      <c r="AQ2249">
        <v>10</v>
      </c>
      <c r="AR2249" s="182">
        <v>40</v>
      </c>
      <c r="AS2249" s="183" t="s">
        <v>1882</v>
      </c>
      <c r="AT2249">
        <v>0</v>
      </c>
      <c r="AU2249">
        <v>0</v>
      </c>
      <c r="AV2249" s="182">
        <v>0</v>
      </c>
      <c r="AW2249" s="184">
        <v>0</v>
      </c>
      <c r="AX2249" s="183" t="s">
        <v>1881</v>
      </c>
      <c r="AY2249" s="184">
        <v>0</v>
      </c>
      <c r="AZ2249">
        <v>0</v>
      </c>
      <c r="BA2249">
        <v>0</v>
      </c>
      <c r="BB2249">
        <v>0</v>
      </c>
      <c r="BC2249" s="182">
        <v>0</v>
      </c>
      <c r="BD2249" t="s">
        <v>1883</v>
      </c>
      <c r="BE2249" t="s">
        <v>1883</v>
      </c>
      <c r="BF2249" t="s">
        <v>1883</v>
      </c>
      <c r="BG2249" s="181" t="s">
        <v>1883</v>
      </c>
      <c r="BH2249">
        <v>0</v>
      </c>
      <c r="BI2249" s="184">
        <v>0</v>
      </c>
      <c r="BJ2249" s="182">
        <v>0</v>
      </c>
      <c r="BK2249" s="181" t="s">
        <v>1883</v>
      </c>
      <c r="BL2249">
        <v>0</v>
      </c>
      <c r="BM2249">
        <v>0</v>
      </c>
      <c r="BN2249">
        <v>0</v>
      </c>
    </row>
    <row r="2250" spans="1:66" x14ac:dyDescent="0.25">
      <c r="A2250">
        <v>10597</v>
      </c>
      <c r="B2250" t="s">
        <v>5839</v>
      </c>
      <c r="C2250">
        <v>8</v>
      </c>
      <c r="D2250">
        <v>0</v>
      </c>
      <c r="E2250">
        <v>0</v>
      </c>
      <c r="F2250" t="s">
        <v>1881</v>
      </c>
      <c r="G2250" t="s">
        <v>1882</v>
      </c>
      <c r="H2250" t="s">
        <v>1881</v>
      </c>
      <c r="I2250" t="s">
        <v>1881</v>
      </c>
      <c r="J2250" t="s">
        <v>1881</v>
      </c>
      <c r="K2250" t="s">
        <v>1881</v>
      </c>
      <c r="L2250" t="s">
        <v>1881</v>
      </c>
      <c r="M2250" s="180"/>
      <c r="N2250" t="s">
        <v>1883</v>
      </c>
      <c r="O2250" t="s">
        <v>1883</v>
      </c>
      <c r="P2250" t="s">
        <v>5840</v>
      </c>
      <c r="Q2250">
        <v>0</v>
      </c>
      <c r="R2250">
        <v>0</v>
      </c>
      <c r="S2250" t="s">
        <v>1883</v>
      </c>
      <c r="T2250" t="s">
        <v>1883</v>
      </c>
      <c r="U2250">
        <v>1</v>
      </c>
      <c r="V2250" t="s">
        <v>1885</v>
      </c>
      <c r="W2250">
        <v>8</v>
      </c>
      <c r="X2250">
        <v>0</v>
      </c>
      <c r="Y2250">
        <v>0</v>
      </c>
      <c r="Z2250" t="s">
        <v>1881</v>
      </c>
      <c r="AA2250" t="s">
        <v>1881</v>
      </c>
      <c r="AB2250" t="s">
        <v>1881</v>
      </c>
      <c r="AC2250">
        <v>0</v>
      </c>
      <c r="AD2250">
        <v>0</v>
      </c>
      <c r="AE2250">
        <v>0</v>
      </c>
      <c r="AF2250">
        <v>0</v>
      </c>
      <c r="AG2250" t="s">
        <v>1881</v>
      </c>
      <c r="AH2250" s="181" t="s">
        <v>1883</v>
      </c>
      <c r="AI2250" s="182">
        <v>51</v>
      </c>
      <c r="AJ2250" s="181" t="s">
        <v>1964</v>
      </c>
      <c r="AK2250" s="181" t="s">
        <v>1883</v>
      </c>
      <c r="AL2250" s="181" t="s">
        <v>1883</v>
      </c>
      <c r="AO2250" s="181"/>
      <c r="AQ2250">
        <v>10</v>
      </c>
      <c r="AR2250" s="182">
        <v>40</v>
      </c>
      <c r="AS2250" s="183" t="s">
        <v>1882</v>
      </c>
      <c r="AT2250">
        <v>0</v>
      </c>
      <c r="AU2250">
        <v>0</v>
      </c>
      <c r="AV2250" s="182">
        <v>0</v>
      </c>
      <c r="AW2250" s="184">
        <v>0</v>
      </c>
      <c r="AX2250" s="183" t="s">
        <v>1881</v>
      </c>
      <c r="AY2250" s="184">
        <v>0</v>
      </c>
      <c r="AZ2250">
        <v>0</v>
      </c>
      <c r="BA2250">
        <v>0</v>
      </c>
      <c r="BB2250">
        <v>0</v>
      </c>
      <c r="BC2250" s="182">
        <v>0</v>
      </c>
      <c r="BD2250" t="s">
        <v>1883</v>
      </c>
      <c r="BE2250" t="s">
        <v>1883</v>
      </c>
      <c r="BF2250" t="s">
        <v>1883</v>
      </c>
      <c r="BG2250" s="181" t="s">
        <v>1883</v>
      </c>
      <c r="BH2250">
        <v>0</v>
      </c>
      <c r="BI2250" s="184">
        <v>0</v>
      </c>
      <c r="BJ2250" s="182">
        <v>0</v>
      </c>
      <c r="BK2250" s="181" t="s">
        <v>1883</v>
      </c>
      <c r="BL2250">
        <v>0</v>
      </c>
      <c r="BM2250">
        <v>0</v>
      </c>
      <c r="BN2250">
        <v>0</v>
      </c>
    </row>
    <row r="2251" spans="1:66" x14ac:dyDescent="0.25">
      <c r="A2251">
        <v>10598</v>
      </c>
      <c r="B2251" t="s">
        <v>5841</v>
      </c>
      <c r="C2251">
        <v>12</v>
      </c>
      <c r="D2251">
        <v>0</v>
      </c>
      <c r="E2251">
        <v>0</v>
      </c>
      <c r="F2251" t="s">
        <v>1881</v>
      </c>
      <c r="G2251" t="s">
        <v>1882</v>
      </c>
      <c r="H2251" t="s">
        <v>1881</v>
      </c>
      <c r="I2251" t="s">
        <v>1881</v>
      </c>
      <c r="J2251" t="s">
        <v>1881</v>
      </c>
      <c r="K2251" t="s">
        <v>1881</v>
      </c>
      <c r="L2251" t="s">
        <v>1881</v>
      </c>
      <c r="M2251" s="180"/>
      <c r="N2251" t="s">
        <v>1883</v>
      </c>
      <c r="O2251" t="s">
        <v>1883</v>
      </c>
      <c r="P2251" t="s">
        <v>5842</v>
      </c>
      <c r="Q2251">
        <v>0</v>
      </c>
      <c r="R2251">
        <v>0</v>
      </c>
      <c r="S2251" t="s">
        <v>1883</v>
      </c>
      <c r="T2251" t="s">
        <v>1883</v>
      </c>
      <c r="U2251">
        <v>1</v>
      </c>
      <c r="V2251" t="s">
        <v>1885</v>
      </c>
      <c r="W2251">
        <v>12</v>
      </c>
      <c r="X2251">
        <v>0</v>
      </c>
      <c r="Y2251">
        <v>0</v>
      </c>
      <c r="Z2251" t="s">
        <v>1881</v>
      </c>
      <c r="AA2251" t="s">
        <v>1881</v>
      </c>
      <c r="AB2251" t="s">
        <v>1881</v>
      </c>
      <c r="AC2251">
        <v>0</v>
      </c>
      <c r="AD2251">
        <v>0</v>
      </c>
      <c r="AE2251">
        <v>0</v>
      </c>
      <c r="AF2251">
        <v>0</v>
      </c>
      <c r="AG2251" t="s">
        <v>1881</v>
      </c>
      <c r="AH2251" s="181" t="s">
        <v>1883</v>
      </c>
      <c r="AI2251" s="182">
        <v>51</v>
      </c>
      <c r="AJ2251" s="181" t="s">
        <v>1964</v>
      </c>
      <c r="AK2251" s="181" t="s">
        <v>1883</v>
      </c>
      <c r="AL2251" s="181" t="s">
        <v>1883</v>
      </c>
      <c r="AO2251" s="181"/>
      <c r="AQ2251">
        <v>10</v>
      </c>
      <c r="AR2251" s="182">
        <v>40</v>
      </c>
      <c r="AS2251" s="183" t="s">
        <v>1882</v>
      </c>
      <c r="AT2251">
        <v>0</v>
      </c>
      <c r="AU2251">
        <v>0</v>
      </c>
      <c r="AV2251" s="182">
        <v>0</v>
      </c>
      <c r="AW2251" s="184">
        <v>0</v>
      </c>
      <c r="AX2251" s="183" t="s">
        <v>1881</v>
      </c>
      <c r="AY2251" s="184">
        <v>0</v>
      </c>
      <c r="AZ2251">
        <v>0</v>
      </c>
      <c r="BA2251">
        <v>0</v>
      </c>
      <c r="BB2251">
        <v>0</v>
      </c>
      <c r="BC2251" s="182">
        <v>0</v>
      </c>
      <c r="BD2251" t="s">
        <v>1883</v>
      </c>
      <c r="BE2251" t="s">
        <v>1883</v>
      </c>
      <c r="BF2251" t="s">
        <v>1883</v>
      </c>
      <c r="BG2251" s="181" t="s">
        <v>1883</v>
      </c>
      <c r="BH2251">
        <v>5.4</v>
      </c>
      <c r="BI2251" s="184">
        <v>0</v>
      </c>
      <c r="BJ2251" s="182">
        <v>0</v>
      </c>
      <c r="BK2251" s="181" t="s">
        <v>1883</v>
      </c>
      <c r="BL2251">
        <v>0</v>
      </c>
      <c r="BM2251">
        <v>0</v>
      </c>
      <c r="BN2251">
        <v>0</v>
      </c>
    </row>
    <row r="2252" spans="1:66" x14ac:dyDescent="0.25">
      <c r="A2252">
        <v>10599</v>
      </c>
      <c r="B2252" t="s">
        <v>5843</v>
      </c>
      <c r="C2252">
        <v>12</v>
      </c>
      <c r="D2252">
        <v>0</v>
      </c>
      <c r="E2252">
        <v>0</v>
      </c>
      <c r="F2252" t="s">
        <v>1881</v>
      </c>
      <c r="G2252" t="s">
        <v>1882</v>
      </c>
      <c r="H2252" t="s">
        <v>1881</v>
      </c>
      <c r="I2252" t="s">
        <v>1881</v>
      </c>
      <c r="J2252" t="s">
        <v>1881</v>
      </c>
      <c r="K2252" t="s">
        <v>1881</v>
      </c>
      <c r="L2252" t="s">
        <v>1881</v>
      </c>
      <c r="M2252" s="180"/>
      <c r="N2252" t="s">
        <v>1883</v>
      </c>
      <c r="O2252" t="s">
        <v>1883</v>
      </c>
      <c r="P2252" t="s">
        <v>5844</v>
      </c>
      <c r="Q2252">
        <v>0</v>
      </c>
      <c r="R2252">
        <v>0</v>
      </c>
      <c r="S2252" t="s">
        <v>1883</v>
      </c>
      <c r="T2252" t="s">
        <v>1883</v>
      </c>
      <c r="U2252">
        <v>1</v>
      </c>
      <c r="V2252" t="s">
        <v>1885</v>
      </c>
      <c r="W2252">
        <v>12</v>
      </c>
      <c r="X2252">
        <v>0</v>
      </c>
      <c r="Y2252">
        <v>0</v>
      </c>
      <c r="Z2252" t="s">
        <v>1881</v>
      </c>
      <c r="AA2252" t="s">
        <v>1881</v>
      </c>
      <c r="AB2252" t="s">
        <v>1881</v>
      </c>
      <c r="AC2252">
        <v>0</v>
      </c>
      <c r="AD2252">
        <v>0</v>
      </c>
      <c r="AE2252">
        <v>0</v>
      </c>
      <c r="AF2252">
        <v>0</v>
      </c>
      <c r="AG2252" t="s">
        <v>1881</v>
      </c>
      <c r="AH2252" s="181" t="s">
        <v>1883</v>
      </c>
      <c r="AI2252" s="182">
        <v>51</v>
      </c>
      <c r="AJ2252" s="181" t="s">
        <v>1964</v>
      </c>
      <c r="AK2252" s="181" t="s">
        <v>1883</v>
      </c>
      <c r="AL2252" s="181" t="s">
        <v>1883</v>
      </c>
      <c r="AO2252" s="181"/>
      <c r="AQ2252">
        <v>10</v>
      </c>
      <c r="AR2252" s="182">
        <v>40</v>
      </c>
      <c r="AS2252" s="183" t="s">
        <v>1882</v>
      </c>
      <c r="AT2252">
        <v>0</v>
      </c>
      <c r="AU2252">
        <v>0</v>
      </c>
      <c r="AV2252" s="182">
        <v>0</v>
      </c>
      <c r="AW2252" s="184">
        <v>0</v>
      </c>
      <c r="AX2252" s="183" t="s">
        <v>1881</v>
      </c>
      <c r="AY2252" s="184">
        <v>0</v>
      </c>
      <c r="AZ2252">
        <v>0</v>
      </c>
      <c r="BA2252">
        <v>0</v>
      </c>
      <c r="BB2252">
        <v>0</v>
      </c>
      <c r="BC2252" s="182">
        <v>0</v>
      </c>
      <c r="BD2252" t="s">
        <v>1883</v>
      </c>
      <c r="BE2252" t="s">
        <v>1883</v>
      </c>
      <c r="BF2252" t="s">
        <v>1883</v>
      </c>
      <c r="BG2252" s="181" t="s">
        <v>1883</v>
      </c>
      <c r="BH2252">
        <v>5.4</v>
      </c>
      <c r="BI2252" s="184">
        <v>0</v>
      </c>
      <c r="BJ2252" s="182">
        <v>0</v>
      </c>
      <c r="BK2252" s="181" t="s">
        <v>1883</v>
      </c>
      <c r="BL2252">
        <v>0</v>
      </c>
      <c r="BM2252">
        <v>0</v>
      </c>
      <c r="BN2252">
        <v>0</v>
      </c>
    </row>
    <row r="2253" spans="1:66" x14ac:dyDescent="0.25">
      <c r="A2253">
        <v>10601</v>
      </c>
      <c r="B2253" t="s">
        <v>5845</v>
      </c>
      <c r="C2253">
        <v>30</v>
      </c>
      <c r="D2253">
        <v>0</v>
      </c>
      <c r="E2253">
        <v>0</v>
      </c>
      <c r="F2253" t="s">
        <v>1881</v>
      </c>
      <c r="G2253" t="s">
        <v>1882</v>
      </c>
      <c r="H2253" t="s">
        <v>1881</v>
      </c>
      <c r="I2253" t="s">
        <v>1881</v>
      </c>
      <c r="J2253" t="s">
        <v>1881</v>
      </c>
      <c r="K2253" t="s">
        <v>1881</v>
      </c>
      <c r="L2253" t="s">
        <v>1881</v>
      </c>
      <c r="M2253" s="180"/>
      <c r="N2253" t="s">
        <v>1883</v>
      </c>
      <c r="O2253" t="s">
        <v>1883</v>
      </c>
      <c r="P2253" t="s">
        <v>5846</v>
      </c>
      <c r="Q2253">
        <v>0</v>
      </c>
      <c r="R2253">
        <v>0</v>
      </c>
      <c r="S2253" t="s">
        <v>1883</v>
      </c>
      <c r="T2253" t="s">
        <v>1883</v>
      </c>
      <c r="U2253">
        <v>1</v>
      </c>
      <c r="V2253" t="s">
        <v>1885</v>
      </c>
      <c r="W2253">
        <v>30</v>
      </c>
      <c r="X2253">
        <v>0</v>
      </c>
      <c r="Y2253">
        <v>0</v>
      </c>
      <c r="Z2253" t="s">
        <v>1881</v>
      </c>
      <c r="AA2253" t="s">
        <v>1881</v>
      </c>
      <c r="AB2253" t="s">
        <v>1881</v>
      </c>
      <c r="AC2253">
        <v>0</v>
      </c>
      <c r="AD2253">
        <v>0</v>
      </c>
      <c r="AE2253">
        <v>0</v>
      </c>
      <c r="AF2253">
        <v>0</v>
      </c>
      <c r="AG2253" t="s">
        <v>1881</v>
      </c>
      <c r="AH2253" s="181" t="s">
        <v>1883</v>
      </c>
      <c r="AI2253" s="182">
        <v>51</v>
      </c>
      <c r="AJ2253" s="181" t="s">
        <v>1964</v>
      </c>
      <c r="AK2253" s="181" t="s">
        <v>1883</v>
      </c>
      <c r="AL2253" s="181" t="s">
        <v>1883</v>
      </c>
      <c r="AO2253" s="181"/>
      <c r="AQ2253">
        <v>10</v>
      </c>
      <c r="AR2253" s="182">
        <v>40</v>
      </c>
      <c r="AS2253" s="183" t="s">
        <v>1882</v>
      </c>
      <c r="AT2253">
        <v>0</v>
      </c>
      <c r="AU2253">
        <v>0</v>
      </c>
      <c r="AV2253" s="182">
        <v>0</v>
      </c>
      <c r="AW2253" s="184">
        <v>0</v>
      </c>
      <c r="AX2253" s="183" t="s">
        <v>1881</v>
      </c>
      <c r="AY2253" s="184">
        <v>0</v>
      </c>
      <c r="AZ2253">
        <v>0</v>
      </c>
      <c r="BA2253">
        <v>0</v>
      </c>
      <c r="BB2253">
        <v>0</v>
      </c>
      <c r="BC2253" s="182">
        <v>0</v>
      </c>
      <c r="BD2253" t="s">
        <v>1883</v>
      </c>
      <c r="BE2253" t="s">
        <v>1883</v>
      </c>
      <c r="BF2253" t="s">
        <v>1883</v>
      </c>
      <c r="BG2253" s="181" t="s">
        <v>1883</v>
      </c>
      <c r="BH2253">
        <v>0</v>
      </c>
      <c r="BI2253" s="184">
        <v>0</v>
      </c>
      <c r="BJ2253" s="182">
        <v>0</v>
      </c>
      <c r="BK2253" s="181" t="s">
        <v>1883</v>
      </c>
      <c r="BL2253">
        <v>0</v>
      </c>
      <c r="BM2253">
        <v>0</v>
      </c>
      <c r="BN2253">
        <v>0</v>
      </c>
    </row>
    <row r="2254" spans="1:66" x14ac:dyDescent="0.25">
      <c r="A2254">
        <v>10602</v>
      </c>
      <c r="B2254" t="s">
        <v>1700</v>
      </c>
      <c r="C2254">
        <v>6</v>
      </c>
      <c r="D2254">
        <v>0</v>
      </c>
      <c r="E2254">
        <v>0</v>
      </c>
      <c r="F2254" t="s">
        <v>1881</v>
      </c>
      <c r="G2254" t="s">
        <v>1882</v>
      </c>
      <c r="H2254" t="s">
        <v>1881</v>
      </c>
      <c r="I2254" t="s">
        <v>1881</v>
      </c>
      <c r="J2254" t="s">
        <v>1881</v>
      </c>
      <c r="K2254" t="s">
        <v>1881</v>
      </c>
      <c r="L2254" t="s">
        <v>1881</v>
      </c>
      <c r="M2254" s="180"/>
      <c r="N2254" t="s">
        <v>1883</v>
      </c>
      <c r="O2254" t="s">
        <v>1883</v>
      </c>
      <c r="P2254" t="s">
        <v>5847</v>
      </c>
      <c r="Q2254">
        <v>0</v>
      </c>
      <c r="R2254">
        <v>0</v>
      </c>
      <c r="S2254" t="s">
        <v>1883</v>
      </c>
      <c r="T2254" t="s">
        <v>1883</v>
      </c>
      <c r="U2254">
        <v>1</v>
      </c>
      <c r="V2254" t="s">
        <v>1885</v>
      </c>
      <c r="W2254">
        <v>6</v>
      </c>
      <c r="X2254">
        <v>0</v>
      </c>
      <c r="Y2254">
        <v>0</v>
      </c>
      <c r="Z2254" t="s">
        <v>1881</v>
      </c>
      <c r="AA2254" t="s">
        <v>1881</v>
      </c>
      <c r="AB2254" t="s">
        <v>1881</v>
      </c>
      <c r="AC2254">
        <v>0</v>
      </c>
      <c r="AD2254">
        <v>0</v>
      </c>
      <c r="AE2254">
        <v>0</v>
      </c>
      <c r="AF2254">
        <v>0</v>
      </c>
      <c r="AG2254" t="s">
        <v>1881</v>
      </c>
      <c r="AH2254" s="181" t="s">
        <v>1883</v>
      </c>
      <c r="AI2254" s="182">
        <v>51</v>
      </c>
      <c r="AJ2254" s="181" t="s">
        <v>1964</v>
      </c>
      <c r="AK2254" s="181" t="s">
        <v>1883</v>
      </c>
      <c r="AL2254" s="181" t="s">
        <v>1883</v>
      </c>
      <c r="AO2254" s="181"/>
      <c r="AQ2254">
        <v>10</v>
      </c>
      <c r="AR2254" s="182">
        <v>40</v>
      </c>
      <c r="AS2254" s="183" t="s">
        <v>1882</v>
      </c>
      <c r="AT2254">
        <v>0</v>
      </c>
      <c r="AU2254">
        <v>0</v>
      </c>
      <c r="AV2254" s="182">
        <v>0</v>
      </c>
      <c r="AW2254" s="184">
        <v>0</v>
      </c>
      <c r="AX2254" s="183" t="s">
        <v>1881</v>
      </c>
      <c r="AY2254" s="184">
        <v>0</v>
      </c>
      <c r="AZ2254">
        <v>0</v>
      </c>
      <c r="BA2254">
        <v>0</v>
      </c>
      <c r="BB2254">
        <v>0</v>
      </c>
      <c r="BC2254" s="182">
        <v>0</v>
      </c>
      <c r="BD2254" t="s">
        <v>1883</v>
      </c>
      <c r="BE2254" t="s">
        <v>1883</v>
      </c>
      <c r="BF2254" t="s">
        <v>1883</v>
      </c>
      <c r="BG2254" s="181" t="s">
        <v>1883</v>
      </c>
      <c r="BH2254">
        <v>0</v>
      </c>
      <c r="BI2254" s="184">
        <v>0</v>
      </c>
      <c r="BJ2254" s="182">
        <v>0</v>
      </c>
      <c r="BK2254" s="181" t="s">
        <v>1883</v>
      </c>
      <c r="BL2254">
        <v>0</v>
      </c>
      <c r="BM2254">
        <v>0</v>
      </c>
      <c r="BN2254">
        <v>0</v>
      </c>
    </row>
    <row r="2255" spans="1:66" x14ac:dyDescent="0.25">
      <c r="A2255">
        <v>10604</v>
      </c>
      <c r="B2255" t="s">
        <v>5848</v>
      </c>
      <c r="C2255">
        <v>12</v>
      </c>
      <c r="D2255">
        <v>0</v>
      </c>
      <c r="E2255">
        <v>0</v>
      </c>
      <c r="F2255" t="s">
        <v>1881</v>
      </c>
      <c r="G2255" t="s">
        <v>1882</v>
      </c>
      <c r="H2255" t="s">
        <v>1881</v>
      </c>
      <c r="I2255" t="s">
        <v>1881</v>
      </c>
      <c r="J2255" t="s">
        <v>1881</v>
      </c>
      <c r="K2255" t="s">
        <v>1881</v>
      </c>
      <c r="L2255" t="s">
        <v>1881</v>
      </c>
      <c r="M2255" s="180"/>
      <c r="N2255" t="s">
        <v>1883</v>
      </c>
      <c r="O2255" t="s">
        <v>1883</v>
      </c>
      <c r="P2255" t="s">
        <v>5849</v>
      </c>
      <c r="Q2255">
        <v>0</v>
      </c>
      <c r="R2255">
        <v>0</v>
      </c>
      <c r="S2255" t="s">
        <v>1883</v>
      </c>
      <c r="T2255" t="s">
        <v>1883</v>
      </c>
      <c r="U2255">
        <v>1</v>
      </c>
      <c r="V2255" t="s">
        <v>1885</v>
      </c>
      <c r="W2255">
        <v>12</v>
      </c>
      <c r="X2255">
        <v>0</v>
      </c>
      <c r="Y2255">
        <v>0</v>
      </c>
      <c r="Z2255" t="s">
        <v>1881</v>
      </c>
      <c r="AA2255" t="s">
        <v>1881</v>
      </c>
      <c r="AB2255" t="s">
        <v>1881</v>
      </c>
      <c r="AC2255">
        <v>0</v>
      </c>
      <c r="AD2255">
        <v>0</v>
      </c>
      <c r="AE2255">
        <v>0</v>
      </c>
      <c r="AF2255">
        <v>0</v>
      </c>
      <c r="AG2255" t="s">
        <v>1881</v>
      </c>
      <c r="AH2255" s="181" t="s">
        <v>1883</v>
      </c>
      <c r="AI2255" s="182">
        <v>51</v>
      </c>
      <c r="AJ2255" s="181" t="s">
        <v>1964</v>
      </c>
      <c r="AK2255" s="181" t="s">
        <v>1883</v>
      </c>
      <c r="AL2255" s="181" t="s">
        <v>1883</v>
      </c>
      <c r="AO2255" s="181"/>
      <c r="AQ2255">
        <v>10</v>
      </c>
      <c r="AR2255" s="182">
        <v>40</v>
      </c>
      <c r="AS2255" s="183" t="s">
        <v>1882</v>
      </c>
      <c r="AT2255">
        <v>0</v>
      </c>
      <c r="AU2255">
        <v>0</v>
      </c>
      <c r="AV2255" s="182">
        <v>0</v>
      </c>
      <c r="AW2255" s="184">
        <v>0</v>
      </c>
      <c r="AX2255" s="183" t="s">
        <v>1881</v>
      </c>
      <c r="AY2255" s="184">
        <v>0</v>
      </c>
      <c r="AZ2255">
        <v>0</v>
      </c>
      <c r="BA2255">
        <v>0</v>
      </c>
      <c r="BB2255">
        <v>0</v>
      </c>
      <c r="BC2255" s="182">
        <v>0</v>
      </c>
      <c r="BD2255" t="s">
        <v>1883</v>
      </c>
      <c r="BE2255" t="s">
        <v>1883</v>
      </c>
      <c r="BF2255" t="s">
        <v>1883</v>
      </c>
      <c r="BG2255" s="181" t="s">
        <v>1883</v>
      </c>
      <c r="BH2255">
        <v>0</v>
      </c>
      <c r="BI2255" s="184">
        <v>0</v>
      </c>
      <c r="BJ2255" s="182">
        <v>0</v>
      </c>
      <c r="BK2255" s="181" t="s">
        <v>1883</v>
      </c>
      <c r="BL2255">
        <v>0</v>
      </c>
      <c r="BM2255">
        <v>0</v>
      </c>
      <c r="BN2255">
        <v>0</v>
      </c>
    </row>
    <row r="2256" spans="1:66" x14ac:dyDescent="0.25">
      <c r="A2256">
        <v>10605</v>
      </c>
      <c r="B2256" t="s">
        <v>879</v>
      </c>
      <c r="C2256">
        <v>12</v>
      </c>
      <c r="D2256">
        <v>0</v>
      </c>
      <c r="E2256">
        <v>0</v>
      </c>
      <c r="F2256" t="s">
        <v>1881</v>
      </c>
      <c r="G2256" t="s">
        <v>1882</v>
      </c>
      <c r="H2256" t="s">
        <v>1881</v>
      </c>
      <c r="I2256" t="s">
        <v>1881</v>
      </c>
      <c r="J2256" t="s">
        <v>1881</v>
      </c>
      <c r="K2256" t="s">
        <v>1881</v>
      </c>
      <c r="L2256" t="s">
        <v>1881</v>
      </c>
      <c r="M2256" s="180"/>
      <c r="N2256" t="s">
        <v>1883</v>
      </c>
      <c r="O2256" t="s">
        <v>1883</v>
      </c>
      <c r="P2256" t="s">
        <v>5850</v>
      </c>
      <c r="Q2256">
        <v>0</v>
      </c>
      <c r="R2256">
        <v>0</v>
      </c>
      <c r="S2256" t="s">
        <v>1883</v>
      </c>
      <c r="T2256" t="s">
        <v>1883</v>
      </c>
      <c r="U2256">
        <v>1</v>
      </c>
      <c r="V2256" t="s">
        <v>1885</v>
      </c>
      <c r="W2256">
        <v>12</v>
      </c>
      <c r="X2256">
        <v>0</v>
      </c>
      <c r="Y2256">
        <v>0</v>
      </c>
      <c r="Z2256" t="s">
        <v>1881</v>
      </c>
      <c r="AA2256" t="s">
        <v>1881</v>
      </c>
      <c r="AB2256" t="s">
        <v>1881</v>
      </c>
      <c r="AC2256">
        <v>0</v>
      </c>
      <c r="AD2256">
        <v>0</v>
      </c>
      <c r="AE2256">
        <v>0</v>
      </c>
      <c r="AF2256">
        <v>0</v>
      </c>
      <c r="AG2256" t="s">
        <v>1881</v>
      </c>
      <c r="AH2256" s="181" t="s">
        <v>1883</v>
      </c>
      <c r="AI2256" s="182">
        <v>51</v>
      </c>
      <c r="AJ2256" s="181" t="s">
        <v>1964</v>
      </c>
      <c r="AK2256" s="181" t="s">
        <v>1883</v>
      </c>
      <c r="AL2256" s="181" t="s">
        <v>1883</v>
      </c>
      <c r="AO2256" s="181"/>
      <c r="AQ2256">
        <v>10</v>
      </c>
      <c r="AR2256" s="182">
        <v>40</v>
      </c>
      <c r="AS2256" s="183" t="s">
        <v>1882</v>
      </c>
      <c r="AT2256">
        <v>0</v>
      </c>
      <c r="AU2256">
        <v>0</v>
      </c>
      <c r="AV2256" s="182">
        <v>0</v>
      </c>
      <c r="AW2256" s="184">
        <v>0</v>
      </c>
      <c r="AX2256" s="183" t="s">
        <v>1881</v>
      </c>
      <c r="AY2256" s="184">
        <v>0</v>
      </c>
      <c r="AZ2256">
        <v>0</v>
      </c>
      <c r="BA2256">
        <v>0</v>
      </c>
      <c r="BB2256">
        <v>0</v>
      </c>
      <c r="BC2256" s="182">
        <v>0</v>
      </c>
      <c r="BD2256" t="s">
        <v>1883</v>
      </c>
      <c r="BE2256" t="s">
        <v>1883</v>
      </c>
      <c r="BF2256" t="s">
        <v>1883</v>
      </c>
      <c r="BG2256" s="181" t="s">
        <v>1883</v>
      </c>
      <c r="BH2256">
        <v>0</v>
      </c>
      <c r="BI2256" s="184">
        <v>0</v>
      </c>
      <c r="BJ2256" s="182">
        <v>0</v>
      </c>
      <c r="BK2256" s="181" t="s">
        <v>1883</v>
      </c>
      <c r="BL2256">
        <v>0</v>
      </c>
      <c r="BM2256">
        <v>0</v>
      </c>
      <c r="BN2256">
        <v>0</v>
      </c>
    </row>
    <row r="2257" spans="1:66" x14ac:dyDescent="0.25">
      <c r="A2257">
        <v>10607</v>
      </c>
      <c r="B2257" t="s">
        <v>5851</v>
      </c>
      <c r="C2257">
        <v>24</v>
      </c>
      <c r="D2257">
        <v>0</v>
      </c>
      <c r="E2257">
        <v>0</v>
      </c>
      <c r="F2257" t="s">
        <v>1881</v>
      </c>
      <c r="G2257" t="s">
        <v>1882</v>
      </c>
      <c r="H2257" t="s">
        <v>1881</v>
      </c>
      <c r="I2257" t="s">
        <v>1881</v>
      </c>
      <c r="J2257" t="s">
        <v>1881</v>
      </c>
      <c r="K2257" t="s">
        <v>1881</v>
      </c>
      <c r="L2257" t="s">
        <v>1881</v>
      </c>
      <c r="M2257" s="180"/>
      <c r="N2257" t="s">
        <v>1883</v>
      </c>
      <c r="O2257" t="s">
        <v>1883</v>
      </c>
      <c r="P2257" t="s">
        <v>5852</v>
      </c>
      <c r="Q2257">
        <v>0</v>
      </c>
      <c r="R2257">
        <v>0</v>
      </c>
      <c r="S2257" t="s">
        <v>1883</v>
      </c>
      <c r="T2257" t="s">
        <v>1883</v>
      </c>
      <c r="U2257">
        <v>1</v>
      </c>
      <c r="V2257" t="s">
        <v>1885</v>
      </c>
      <c r="W2257">
        <v>24</v>
      </c>
      <c r="X2257">
        <v>0</v>
      </c>
      <c r="Y2257">
        <v>0</v>
      </c>
      <c r="Z2257" t="s">
        <v>1881</v>
      </c>
      <c r="AA2257" t="s">
        <v>1881</v>
      </c>
      <c r="AB2257" t="s">
        <v>1881</v>
      </c>
      <c r="AC2257">
        <v>0</v>
      </c>
      <c r="AD2257">
        <v>0</v>
      </c>
      <c r="AE2257">
        <v>0</v>
      </c>
      <c r="AF2257">
        <v>0</v>
      </c>
      <c r="AG2257" t="s">
        <v>1881</v>
      </c>
      <c r="AH2257" s="181" t="s">
        <v>1883</v>
      </c>
      <c r="AI2257" s="182">
        <v>51</v>
      </c>
      <c r="AJ2257" s="181" t="s">
        <v>1964</v>
      </c>
      <c r="AK2257" s="181" t="s">
        <v>1883</v>
      </c>
      <c r="AL2257" s="181" t="s">
        <v>1883</v>
      </c>
      <c r="AO2257" s="181"/>
      <c r="AQ2257">
        <v>10</v>
      </c>
      <c r="AR2257" s="182">
        <v>40</v>
      </c>
      <c r="AS2257" s="183" t="s">
        <v>1882</v>
      </c>
      <c r="AT2257">
        <v>0</v>
      </c>
      <c r="AU2257">
        <v>0</v>
      </c>
      <c r="AV2257" s="182">
        <v>0</v>
      </c>
      <c r="AW2257" s="184">
        <v>0</v>
      </c>
      <c r="AX2257" s="183" t="s">
        <v>1881</v>
      </c>
      <c r="AY2257" s="184">
        <v>0</v>
      </c>
      <c r="AZ2257">
        <v>0</v>
      </c>
      <c r="BA2257">
        <v>0</v>
      </c>
      <c r="BB2257">
        <v>0</v>
      </c>
      <c r="BC2257" s="182">
        <v>0</v>
      </c>
      <c r="BD2257" t="s">
        <v>1883</v>
      </c>
      <c r="BE2257" t="s">
        <v>1883</v>
      </c>
      <c r="BF2257" t="s">
        <v>1883</v>
      </c>
      <c r="BG2257" s="181" t="s">
        <v>1883</v>
      </c>
      <c r="BH2257">
        <v>0</v>
      </c>
      <c r="BI2257" s="184">
        <v>0</v>
      </c>
      <c r="BJ2257" s="182">
        <v>0</v>
      </c>
      <c r="BK2257" s="181" t="s">
        <v>1883</v>
      </c>
      <c r="BL2257">
        <v>0</v>
      </c>
      <c r="BM2257">
        <v>0</v>
      </c>
      <c r="BN2257">
        <v>0</v>
      </c>
    </row>
    <row r="2258" spans="1:66" x14ac:dyDescent="0.25">
      <c r="A2258">
        <v>10608</v>
      </c>
      <c r="B2258" t="s">
        <v>5853</v>
      </c>
      <c r="C2258">
        <v>12</v>
      </c>
      <c r="D2258">
        <v>0</v>
      </c>
      <c r="E2258">
        <v>0</v>
      </c>
      <c r="F2258" t="s">
        <v>1881</v>
      </c>
      <c r="G2258" t="s">
        <v>1882</v>
      </c>
      <c r="H2258" t="s">
        <v>1881</v>
      </c>
      <c r="I2258" t="s">
        <v>1881</v>
      </c>
      <c r="J2258" t="s">
        <v>1881</v>
      </c>
      <c r="K2258" t="s">
        <v>1881</v>
      </c>
      <c r="L2258" t="s">
        <v>1881</v>
      </c>
      <c r="M2258" s="180"/>
      <c r="N2258" t="s">
        <v>1883</v>
      </c>
      <c r="O2258" t="s">
        <v>1883</v>
      </c>
      <c r="P2258" t="s">
        <v>5854</v>
      </c>
      <c r="Q2258">
        <v>0</v>
      </c>
      <c r="R2258">
        <v>0</v>
      </c>
      <c r="S2258" t="s">
        <v>1883</v>
      </c>
      <c r="T2258" t="s">
        <v>1883</v>
      </c>
      <c r="U2258">
        <v>1</v>
      </c>
      <c r="V2258" t="s">
        <v>1885</v>
      </c>
      <c r="W2258">
        <v>12</v>
      </c>
      <c r="X2258">
        <v>0</v>
      </c>
      <c r="Y2258">
        <v>0</v>
      </c>
      <c r="Z2258" t="s">
        <v>1881</v>
      </c>
      <c r="AA2258" t="s">
        <v>1881</v>
      </c>
      <c r="AB2258" t="s">
        <v>1881</v>
      </c>
      <c r="AC2258">
        <v>0</v>
      </c>
      <c r="AD2258">
        <v>0</v>
      </c>
      <c r="AE2258">
        <v>0</v>
      </c>
      <c r="AF2258">
        <v>0</v>
      </c>
      <c r="AG2258" t="s">
        <v>1881</v>
      </c>
      <c r="AH2258" s="181" t="s">
        <v>1883</v>
      </c>
      <c r="AI2258" s="182">
        <v>51</v>
      </c>
      <c r="AJ2258" s="181" t="s">
        <v>1964</v>
      </c>
      <c r="AK2258" s="181" t="s">
        <v>1883</v>
      </c>
      <c r="AL2258" s="181" t="s">
        <v>1883</v>
      </c>
      <c r="AO2258" s="181"/>
      <c r="AQ2258">
        <v>10</v>
      </c>
      <c r="AR2258" s="182">
        <v>40</v>
      </c>
      <c r="AS2258" s="183" t="s">
        <v>1882</v>
      </c>
      <c r="AT2258">
        <v>0</v>
      </c>
      <c r="AU2258">
        <v>0</v>
      </c>
      <c r="AV2258" s="182">
        <v>0</v>
      </c>
      <c r="AW2258" s="184">
        <v>0</v>
      </c>
      <c r="AX2258" s="183" t="s">
        <v>1881</v>
      </c>
      <c r="AY2258" s="184">
        <v>0</v>
      </c>
      <c r="AZ2258">
        <v>0</v>
      </c>
      <c r="BA2258">
        <v>0</v>
      </c>
      <c r="BB2258">
        <v>0</v>
      </c>
      <c r="BC2258" s="182">
        <v>0</v>
      </c>
      <c r="BD2258" t="s">
        <v>1883</v>
      </c>
      <c r="BE2258" t="s">
        <v>1883</v>
      </c>
      <c r="BF2258" t="s">
        <v>1883</v>
      </c>
      <c r="BG2258" s="181" t="s">
        <v>1883</v>
      </c>
      <c r="BH2258">
        <v>0</v>
      </c>
      <c r="BI2258" s="184">
        <v>0</v>
      </c>
      <c r="BJ2258" s="182">
        <v>0</v>
      </c>
      <c r="BK2258" s="181" t="s">
        <v>1883</v>
      </c>
      <c r="BL2258">
        <v>0</v>
      </c>
      <c r="BM2258">
        <v>0</v>
      </c>
      <c r="BN2258">
        <v>0</v>
      </c>
    </row>
    <row r="2259" spans="1:66" x14ac:dyDescent="0.25">
      <c r="A2259">
        <v>10609</v>
      </c>
      <c r="B2259" t="s">
        <v>5855</v>
      </c>
      <c r="C2259">
        <v>12</v>
      </c>
      <c r="D2259">
        <v>0</v>
      </c>
      <c r="E2259">
        <v>0</v>
      </c>
      <c r="F2259" t="s">
        <v>1881</v>
      </c>
      <c r="G2259" t="s">
        <v>1882</v>
      </c>
      <c r="H2259" t="s">
        <v>1881</v>
      </c>
      <c r="I2259" t="s">
        <v>1881</v>
      </c>
      <c r="J2259" t="s">
        <v>1881</v>
      </c>
      <c r="K2259" t="s">
        <v>1881</v>
      </c>
      <c r="L2259" t="s">
        <v>1881</v>
      </c>
      <c r="M2259" s="180"/>
      <c r="N2259" t="s">
        <v>1883</v>
      </c>
      <c r="O2259" t="s">
        <v>1883</v>
      </c>
      <c r="P2259" t="s">
        <v>5856</v>
      </c>
      <c r="Q2259">
        <v>0</v>
      </c>
      <c r="R2259">
        <v>0</v>
      </c>
      <c r="S2259" t="s">
        <v>1883</v>
      </c>
      <c r="T2259" t="s">
        <v>1883</v>
      </c>
      <c r="U2259">
        <v>1</v>
      </c>
      <c r="V2259" t="s">
        <v>1885</v>
      </c>
      <c r="W2259">
        <v>12</v>
      </c>
      <c r="X2259">
        <v>0</v>
      </c>
      <c r="Y2259">
        <v>0</v>
      </c>
      <c r="Z2259" t="s">
        <v>1881</v>
      </c>
      <c r="AA2259" t="s">
        <v>1881</v>
      </c>
      <c r="AB2259" t="s">
        <v>1881</v>
      </c>
      <c r="AC2259">
        <v>0</v>
      </c>
      <c r="AD2259">
        <v>0</v>
      </c>
      <c r="AE2259">
        <v>0</v>
      </c>
      <c r="AF2259">
        <v>0</v>
      </c>
      <c r="AG2259" t="s">
        <v>1881</v>
      </c>
      <c r="AH2259" s="181" t="s">
        <v>1883</v>
      </c>
      <c r="AI2259" s="182">
        <v>51</v>
      </c>
      <c r="AJ2259" s="181" t="s">
        <v>1964</v>
      </c>
      <c r="AK2259" s="181" t="s">
        <v>1883</v>
      </c>
      <c r="AL2259" s="181" t="s">
        <v>1883</v>
      </c>
      <c r="AO2259" s="181"/>
      <c r="AQ2259">
        <v>10</v>
      </c>
      <c r="AR2259" s="182">
        <v>40</v>
      </c>
      <c r="AS2259" s="183" t="s">
        <v>1882</v>
      </c>
      <c r="AT2259">
        <v>0</v>
      </c>
      <c r="AU2259">
        <v>0</v>
      </c>
      <c r="AV2259" s="182">
        <v>0</v>
      </c>
      <c r="AW2259" s="184">
        <v>0</v>
      </c>
      <c r="AX2259" s="183" t="s">
        <v>1881</v>
      </c>
      <c r="AY2259" s="184">
        <v>0</v>
      </c>
      <c r="AZ2259">
        <v>0</v>
      </c>
      <c r="BA2259">
        <v>0</v>
      </c>
      <c r="BB2259">
        <v>0</v>
      </c>
      <c r="BC2259" s="182">
        <v>0</v>
      </c>
      <c r="BD2259" t="s">
        <v>1883</v>
      </c>
      <c r="BE2259" t="s">
        <v>1883</v>
      </c>
      <c r="BF2259" t="s">
        <v>1883</v>
      </c>
      <c r="BG2259" s="181" t="s">
        <v>1883</v>
      </c>
      <c r="BH2259">
        <v>0</v>
      </c>
      <c r="BI2259" s="184">
        <v>0</v>
      </c>
      <c r="BJ2259" s="182">
        <v>0</v>
      </c>
      <c r="BK2259" s="181" t="s">
        <v>1883</v>
      </c>
      <c r="BL2259">
        <v>0</v>
      </c>
      <c r="BM2259">
        <v>0</v>
      </c>
      <c r="BN2259">
        <v>0</v>
      </c>
    </row>
    <row r="2260" spans="1:66" x14ac:dyDescent="0.25">
      <c r="A2260">
        <v>10610</v>
      </c>
      <c r="B2260" t="s">
        <v>5857</v>
      </c>
      <c r="C2260">
        <v>12</v>
      </c>
      <c r="D2260">
        <v>0</v>
      </c>
      <c r="E2260">
        <v>0</v>
      </c>
      <c r="F2260" t="s">
        <v>1881</v>
      </c>
      <c r="G2260" t="s">
        <v>1882</v>
      </c>
      <c r="H2260" t="s">
        <v>1881</v>
      </c>
      <c r="I2260" t="s">
        <v>1881</v>
      </c>
      <c r="J2260" t="s">
        <v>1881</v>
      </c>
      <c r="K2260" t="s">
        <v>1881</v>
      </c>
      <c r="L2260" t="s">
        <v>1881</v>
      </c>
      <c r="M2260" s="180"/>
      <c r="N2260" t="s">
        <v>1883</v>
      </c>
      <c r="O2260" t="s">
        <v>1883</v>
      </c>
      <c r="P2260" t="s">
        <v>5858</v>
      </c>
      <c r="Q2260">
        <v>0</v>
      </c>
      <c r="R2260">
        <v>0</v>
      </c>
      <c r="S2260" t="s">
        <v>1883</v>
      </c>
      <c r="T2260" t="s">
        <v>1883</v>
      </c>
      <c r="U2260">
        <v>1</v>
      </c>
      <c r="V2260" t="s">
        <v>1885</v>
      </c>
      <c r="W2260">
        <v>12</v>
      </c>
      <c r="X2260">
        <v>0</v>
      </c>
      <c r="Y2260">
        <v>0</v>
      </c>
      <c r="Z2260" t="s">
        <v>1881</v>
      </c>
      <c r="AA2260" t="s">
        <v>1881</v>
      </c>
      <c r="AB2260" t="s">
        <v>1881</v>
      </c>
      <c r="AC2260">
        <v>0</v>
      </c>
      <c r="AD2260">
        <v>0</v>
      </c>
      <c r="AE2260">
        <v>0</v>
      </c>
      <c r="AF2260">
        <v>0</v>
      </c>
      <c r="AG2260" t="s">
        <v>1881</v>
      </c>
      <c r="AH2260" s="181" t="s">
        <v>1883</v>
      </c>
      <c r="AI2260" s="182">
        <v>51</v>
      </c>
      <c r="AJ2260" s="181" t="s">
        <v>1964</v>
      </c>
      <c r="AK2260" s="181" t="s">
        <v>1883</v>
      </c>
      <c r="AL2260" s="181" t="s">
        <v>1883</v>
      </c>
      <c r="AO2260" s="181"/>
      <c r="AQ2260">
        <v>10</v>
      </c>
      <c r="AR2260" s="182">
        <v>40</v>
      </c>
      <c r="AS2260" s="183" t="s">
        <v>1882</v>
      </c>
      <c r="AT2260">
        <v>0</v>
      </c>
      <c r="AU2260">
        <v>0</v>
      </c>
      <c r="AV2260" s="182">
        <v>0</v>
      </c>
      <c r="AW2260" s="184">
        <v>0</v>
      </c>
      <c r="AX2260" s="183" t="s">
        <v>1881</v>
      </c>
      <c r="AY2260" s="184">
        <v>0</v>
      </c>
      <c r="AZ2260">
        <v>0</v>
      </c>
      <c r="BA2260">
        <v>0</v>
      </c>
      <c r="BB2260">
        <v>0</v>
      </c>
      <c r="BC2260" s="182">
        <v>0</v>
      </c>
      <c r="BD2260" t="s">
        <v>1883</v>
      </c>
      <c r="BE2260" t="s">
        <v>1883</v>
      </c>
      <c r="BF2260" t="s">
        <v>1883</v>
      </c>
      <c r="BG2260" s="181" t="s">
        <v>1883</v>
      </c>
      <c r="BH2260">
        <v>0</v>
      </c>
      <c r="BI2260" s="184">
        <v>0</v>
      </c>
      <c r="BJ2260" s="182">
        <v>0</v>
      </c>
      <c r="BK2260" s="181" t="s">
        <v>1883</v>
      </c>
      <c r="BL2260">
        <v>0</v>
      </c>
      <c r="BM2260">
        <v>0</v>
      </c>
      <c r="BN2260">
        <v>0</v>
      </c>
    </row>
    <row r="2261" spans="1:66" x14ac:dyDescent="0.25">
      <c r="A2261">
        <v>10611</v>
      </c>
      <c r="B2261" t="s">
        <v>5859</v>
      </c>
      <c r="C2261">
        <v>8</v>
      </c>
      <c r="D2261">
        <v>0</v>
      </c>
      <c r="E2261">
        <v>0</v>
      </c>
      <c r="F2261" t="s">
        <v>1881</v>
      </c>
      <c r="G2261" t="s">
        <v>1882</v>
      </c>
      <c r="H2261" t="s">
        <v>1881</v>
      </c>
      <c r="I2261" t="s">
        <v>1881</v>
      </c>
      <c r="J2261" t="s">
        <v>1881</v>
      </c>
      <c r="K2261" t="s">
        <v>1881</v>
      </c>
      <c r="L2261" t="s">
        <v>1881</v>
      </c>
      <c r="M2261" s="180"/>
      <c r="N2261" t="s">
        <v>1883</v>
      </c>
      <c r="O2261" t="s">
        <v>1883</v>
      </c>
      <c r="P2261" t="s">
        <v>5860</v>
      </c>
      <c r="Q2261">
        <v>0</v>
      </c>
      <c r="R2261">
        <v>0</v>
      </c>
      <c r="S2261" t="s">
        <v>1883</v>
      </c>
      <c r="T2261" t="s">
        <v>1883</v>
      </c>
      <c r="U2261">
        <v>1</v>
      </c>
      <c r="V2261" t="s">
        <v>1885</v>
      </c>
      <c r="W2261">
        <v>8</v>
      </c>
      <c r="X2261">
        <v>0</v>
      </c>
      <c r="Y2261">
        <v>0</v>
      </c>
      <c r="Z2261" t="s">
        <v>1881</v>
      </c>
      <c r="AA2261" t="s">
        <v>1881</v>
      </c>
      <c r="AB2261" t="s">
        <v>1881</v>
      </c>
      <c r="AC2261">
        <v>0</v>
      </c>
      <c r="AD2261">
        <v>0</v>
      </c>
      <c r="AE2261">
        <v>0</v>
      </c>
      <c r="AF2261">
        <v>0</v>
      </c>
      <c r="AG2261" t="s">
        <v>1881</v>
      </c>
      <c r="AH2261" s="181" t="s">
        <v>1883</v>
      </c>
      <c r="AI2261" s="182">
        <v>51</v>
      </c>
      <c r="AJ2261" s="181" t="s">
        <v>1964</v>
      </c>
      <c r="AK2261" s="181" t="s">
        <v>1883</v>
      </c>
      <c r="AL2261" s="181" t="s">
        <v>1883</v>
      </c>
      <c r="AO2261" s="181"/>
      <c r="AQ2261">
        <v>10</v>
      </c>
      <c r="AR2261" s="182">
        <v>40</v>
      </c>
      <c r="AS2261" s="183" t="s">
        <v>1882</v>
      </c>
      <c r="AT2261">
        <v>0</v>
      </c>
      <c r="AU2261">
        <v>0</v>
      </c>
      <c r="AV2261" s="182">
        <v>0</v>
      </c>
      <c r="AW2261" s="184">
        <v>0</v>
      </c>
      <c r="AX2261" s="183" t="s">
        <v>1881</v>
      </c>
      <c r="AY2261" s="184">
        <v>0</v>
      </c>
      <c r="AZ2261">
        <v>0</v>
      </c>
      <c r="BA2261">
        <v>0</v>
      </c>
      <c r="BB2261">
        <v>0</v>
      </c>
      <c r="BC2261" s="182">
        <v>0</v>
      </c>
      <c r="BD2261" t="s">
        <v>1883</v>
      </c>
      <c r="BE2261" t="s">
        <v>1883</v>
      </c>
      <c r="BF2261" t="s">
        <v>1883</v>
      </c>
      <c r="BG2261" s="181" t="s">
        <v>1883</v>
      </c>
      <c r="BH2261">
        <v>0</v>
      </c>
      <c r="BI2261" s="184">
        <v>0</v>
      </c>
      <c r="BJ2261" s="182">
        <v>0</v>
      </c>
      <c r="BK2261" s="181" t="s">
        <v>1883</v>
      </c>
      <c r="BL2261">
        <v>0</v>
      </c>
      <c r="BM2261">
        <v>0</v>
      </c>
      <c r="BN2261">
        <v>0</v>
      </c>
    </row>
    <row r="2262" spans="1:66" x14ac:dyDescent="0.25">
      <c r="A2262">
        <v>10612</v>
      </c>
      <c r="B2262" t="s">
        <v>5861</v>
      </c>
      <c r="C2262">
        <v>12</v>
      </c>
      <c r="D2262">
        <v>0</v>
      </c>
      <c r="E2262">
        <v>0</v>
      </c>
      <c r="F2262" t="s">
        <v>1881</v>
      </c>
      <c r="G2262" t="s">
        <v>1882</v>
      </c>
      <c r="H2262" t="s">
        <v>1881</v>
      </c>
      <c r="I2262" t="s">
        <v>1881</v>
      </c>
      <c r="J2262" t="s">
        <v>1881</v>
      </c>
      <c r="K2262" t="s">
        <v>1881</v>
      </c>
      <c r="L2262" t="s">
        <v>1881</v>
      </c>
      <c r="M2262" s="180"/>
      <c r="N2262" t="s">
        <v>1883</v>
      </c>
      <c r="O2262" t="s">
        <v>1883</v>
      </c>
      <c r="P2262" t="s">
        <v>5862</v>
      </c>
      <c r="Q2262">
        <v>0</v>
      </c>
      <c r="R2262">
        <v>0</v>
      </c>
      <c r="S2262" t="s">
        <v>1883</v>
      </c>
      <c r="T2262" t="s">
        <v>1883</v>
      </c>
      <c r="U2262">
        <v>1</v>
      </c>
      <c r="V2262" t="s">
        <v>1885</v>
      </c>
      <c r="W2262">
        <v>12</v>
      </c>
      <c r="X2262">
        <v>0</v>
      </c>
      <c r="Y2262">
        <v>0</v>
      </c>
      <c r="Z2262" t="s">
        <v>1881</v>
      </c>
      <c r="AA2262" t="s">
        <v>1881</v>
      </c>
      <c r="AB2262" t="s">
        <v>1881</v>
      </c>
      <c r="AC2262">
        <v>0</v>
      </c>
      <c r="AD2262">
        <v>0</v>
      </c>
      <c r="AE2262">
        <v>0</v>
      </c>
      <c r="AF2262">
        <v>0</v>
      </c>
      <c r="AG2262" t="s">
        <v>1881</v>
      </c>
      <c r="AH2262" s="181" t="s">
        <v>1883</v>
      </c>
      <c r="AI2262" s="182">
        <v>51</v>
      </c>
      <c r="AJ2262" s="181" t="s">
        <v>1964</v>
      </c>
      <c r="AK2262" s="181" t="s">
        <v>1883</v>
      </c>
      <c r="AL2262" s="181" t="s">
        <v>1883</v>
      </c>
      <c r="AO2262" s="181"/>
      <c r="AQ2262">
        <v>10</v>
      </c>
      <c r="AR2262" s="182">
        <v>40</v>
      </c>
      <c r="AS2262" s="183" t="s">
        <v>1882</v>
      </c>
      <c r="AT2262">
        <v>0</v>
      </c>
      <c r="AU2262">
        <v>0</v>
      </c>
      <c r="AV2262" s="182">
        <v>0</v>
      </c>
      <c r="AW2262" s="184">
        <v>0</v>
      </c>
      <c r="AX2262" s="183" t="s">
        <v>1881</v>
      </c>
      <c r="AY2262" s="184">
        <v>0</v>
      </c>
      <c r="AZ2262">
        <v>0</v>
      </c>
      <c r="BA2262">
        <v>0</v>
      </c>
      <c r="BB2262">
        <v>0</v>
      </c>
      <c r="BC2262" s="182">
        <v>0</v>
      </c>
      <c r="BD2262" t="s">
        <v>1883</v>
      </c>
      <c r="BE2262" t="s">
        <v>1883</v>
      </c>
      <c r="BF2262" t="s">
        <v>1883</v>
      </c>
      <c r="BG2262" s="181" t="s">
        <v>1883</v>
      </c>
      <c r="BH2262">
        <v>0</v>
      </c>
      <c r="BI2262" s="184">
        <v>0</v>
      </c>
      <c r="BJ2262" s="182">
        <v>0</v>
      </c>
      <c r="BK2262" s="181" t="s">
        <v>1883</v>
      </c>
      <c r="BL2262">
        <v>0</v>
      </c>
      <c r="BM2262">
        <v>0</v>
      </c>
      <c r="BN2262">
        <v>0</v>
      </c>
    </row>
    <row r="2263" spans="1:66" x14ac:dyDescent="0.25">
      <c r="A2263">
        <v>10613</v>
      </c>
      <c r="B2263" t="s">
        <v>5863</v>
      </c>
      <c r="C2263">
        <v>12</v>
      </c>
      <c r="D2263">
        <v>0</v>
      </c>
      <c r="E2263">
        <v>0</v>
      </c>
      <c r="F2263" t="s">
        <v>1881</v>
      </c>
      <c r="G2263" t="s">
        <v>1882</v>
      </c>
      <c r="H2263" t="s">
        <v>1881</v>
      </c>
      <c r="I2263" t="s">
        <v>1881</v>
      </c>
      <c r="J2263" t="s">
        <v>1881</v>
      </c>
      <c r="K2263" t="s">
        <v>1881</v>
      </c>
      <c r="L2263" t="s">
        <v>1881</v>
      </c>
      <c r="M2263" s="180"/>
      <c r="N2263" t="s">
        <v>1883</v>
      </c>
      <c r="O2263" t="s">
        <v>1883</v>
      </c>
      <c r="P2263" t="s">
        <v>5864</v>
      </c>
      <c r="Q2263">
        <v>0</v>
      </c>
      <c r="R2263">
        <v>0</v>
      </c>
      <c r="S2263" t="s">
        <v>1883</v>
      </c>
      <c r="T2263" t="s">
        <v>1883</v>
      </c>
      <c r="U2263">
        <v>1</v>
      </c>
      <c r="V2263" t="s">
        <v>1885</v>
      </c>
      <c r="W2263">
        <v>12</v>
      </c>
      <c r="X2263">
        <v>0</v>
      </c>
      <c r="Y2263">
        <v>0</v>
      </c>
      <c r="Z2263" t="s">
        <v>1881</v>
      </c>
      <c r="AA2263" t="s">
        <v>1881</v>
      </c>
      <c r="AB2263" t="s">
        <v>1881</v>
      </c>
      <c r="AC2263">
        <v>0</v>
      </c>
      <c r="AD2263">
        <v>0</v>
      </c>
      <c r="AE2263">
        <v>0</v>
      </c>
      <c r="AF2263">
        <v>0</v>
      </c>
      <c r="AG2263" t="s">
        <v>1881</v>
      </c>
      <c r="AH2263" s="181" t="s">
        <v>1883</v>
      </c>
      <c r="AI2263" s="182">
        <v>51</v>
      </c>
      <c r="AJ2263" s="181" t="s">
        <v>1964</v>
      </c>
      <c r="AK2263" s="181" t="s">
        <v>1883</v>
      </c>
      <c r="AL2263" s="181" t="s">
        <v>1883</v>
      </c>
      <c r="AO2263" s="181"/>
      <c r="AQ2263">
        <v>10</v>
      </c>
      <c r="AR2263" s="182">
        <v>40</v>
      </c>
      <c r="AS2263" s="183" t="s">
        <v>1882</v>
      </c>
      <c r="AT2263">
        <v>0</v>
      </c>
      <c r="AU2263">
        <v>0</v>
      </c>
      <c r="AV2263" s="182">
        <v>0</v>
      </c>
      <c r="AW2263" s="184">
        <v>0</v>
      </c>
      <c r="AX2263" s="183" t="s">
        <v>1881</v>
      </c>
      <c r="AY2263" s="184">
        <v>0</v>
      </c>
      <c r="AZ2263">
        <v>0</v>
      </c>
      <c r="BA2263">
        <v>0</v>
      </c>
      <c r="BB2263">
        <v>0</v>
      </c>
      <c r="BC2263" s="182">
        <v>0</v>
      </c>
      <c r="BD2263" t="s">
        <v>1883</v>
      </c>
      <c r="BE2263" t="s">
        <v>1883</v>
      </c>
      <c r="BF2263" t="s">
        <v>1883</v>
      </c>
      <c r="BG2263" s="181" t="s">
        <v>1883</v>
      </c>
      <c r="BH2263">
        <v>0</v>
      </c>
      <c r="BI2263" s="184">
        <v>0</v>
      </c>
      <c r="BJ2263" s="182">
        <v>0</v>
      </c>
      <c r="BK2263" s="181" t="s">
        <v>1883</v>
      </c>
      <c r="BL2263">
        <v>0</v>
      </c>
      <c r="BM2263">
        <v>0</v>
      </c>
      <c r="BN2263">
        <v>0</v>
      </c>
    </row>
    <row r="2264" spans="1:66" x14ac:dyDescent="0.25">
      <c r="A2264">
        <v>10614</v>
      </c>
      <c r="B2264" t="s">
        <v>5865</v>
      </c>
      <c r="C2264">
        <v>6</v>
      </c>
      <c r="D2264">
        <v>0</v>
      </c>
      <c r="E2264">
        <v>0</v>
      </c>
      <c r="F2264" t="s">
        <v>1881</v>
      </c>
      <c r="G2264" t="s">
        <v>1882</v>
      </c>
      <c r="H2264" t="s">
        <v>1881</v>
      </c>
      <c r="I2264" t="s">
        <v>1881</v>
      </c>
      <c r="J2264" t="s">
        <v>1881</v>
      </c>
      <c r="K2264" t="s">
        <v>1881</v>
      </c>
      <c r="L2264" t="s">
        <v>1881</v>
      </c>
      <c r="M2264" s="180"/>
      <c r="N2264" t="s">
        <v>1883</v>
      </c>
      <c r="O2264" t="s">
        <v>1883</v>
      </c>
      <c r="P2264" t="s">
        <v>5866</v>
      </c>
      <c r="Q2264">
        <v>0</v>
      </c>
      <c r="R2264">
        <v>0</v>
      </c>
      <c r="S2264" t="s">
        <v>1883</v>
      </c>
      <c r="T2264" t="s">
        <v>1883</v>
      </c>
      <c r="U2264">
        <v>1</v>
      </c>
      <c r="V2264" t="s">
        <v>1885</v>
      </c>
      <c r="W2264">
        <v>6</v>
      </c>
      <c r="X2264">
        <v>0</v>
      </c>
      <c r="Y2264">
        <v>0</v>
      </c>
      <c r="Z2264" t="s">
        <v>1881</v>
      </c>
      <c r="AA2264" t="s">
        <v>1881</v>
      </c>
      <c r="AB2264" t="s">
        <v>1881</v>
      </c>
      <c r="AC2264">
        <v>0</v>
      </c>
      <c r="AD2264">
        <v>0</v>
      </c>
      <c r="AE2264">
        <v>0</v>
      </c>
      <c r="AF2264">
        <v>0</v>
      </c>
      <c r="AG2264" t="s">
        <v>1881</v>
      </c>
      <c r="AH2264" s="181" t="s">
        <v>1883</v>
      </c>
      <c r="AI2264" s="182">
        <v>51</v>
      </c>
      <c r="AJ2264" s="181" t="s">
        <v>1964</v>
      </c>
      <c r="AK2264" s="181" t="s">
        <v>1883</v>
      </c>
      <c r="AL2264" s="181" t="s">
        <v>1883</v>
      </c>
      <c r="AO2264" s="181"/>
      <c r="AQ2264">
        <v>10</v>
      </c>
      <c r="AR2264" s="182">
        <v>40</v>
      </c>
      <c r="AS2264" s="183" t="s">
        <v>1882</v>
      </c>
      <c r="AT2264">
        <v>0</v>
      </c>
      <c r="AU2264">
        <v>0</v>
      </c>
      <c r="AV2264" s="182">
        <v>0</v>
      </c>
      <c r="AW2264" s="184">
        <v>0</v>
      </c>
      <c r="AX2264" s="183" t="s">
        <v>1881</v>
      </c>
      <c r="AY2264" s="184">
        <v>0</v>
      </c>
      <c r="AZ2264">
        <v>0</v>
      </c>
      <c r="BA2264">
        <v>0</v>
      </c>
      <c r="BB2264">
        <v>0</v>
      </c>
      <c r="BC2264" s="182">
        <v>0</v>
      </c>
      <c r="BD2264" t="s">
        <v>1883</v>
      </c>
      <c r="BE2264" t="s">
        <v>1883</v>
      </c>
      <c r="BF2264" t="s">
        <v>1883</v>
      </c>
      <c r="BG2264" s="181" t="s">
        <v>1883</v>
      </c>
      <c r="BH2264">
        <v>0</v>
      </c>
      <c r="BI2264" s="184">
        <v>0</v>
      </c>
      <c r="BJ2264" s="182">
        <v>0</v>
      </c>
      <c r="BK2264" s="181" t="s">
        <v>1883</v>
      </c>
      <c r="BL2264">
        <v>0</v>
      </c>
      <c r="BM2264">
        <v>0</v>
      </c>
      <c r="BN2264">
        <v>0</v>
      </c>
    </row>
    <row r="2265" spans="1:66" x14ac:dyDescent="0.25">
      <c r="A2265">
        <v>10615</v>
      </c>
      <c r="B2265" t="s">
        <v>5867</v>
      </c>
      <c r="C2265">
        <v>8</v>
      </c>
      <c r="D2265">
        <v>0</v>
      </c>
      <c r="E2265">
        <v>0</v>
      </c>
      <c r="F2265" t="s">
        <v>1881</v>
      </c>
      <c r="G2265" t="s">
        <v>1882</v>
      </c>
      <c r="H2265" t="s">
        <v>1881</v>
      </c>
      <c r="I2265" t="s">
        <v>1881</v>
      </c>
      <c r="J2265" t="s">
        <v>1881</v>
      </c>
      <c r="K2265" t="s">
        <v>1881</v>
      </c>
      <c r="L2265" t="s">
        <v>1881</v>
      </c>
      <c r="M2265" s="180"/>
      <c r="N2265" t="s">
        <v>1883</v>
      </c>
      <c r="O2265" t="s">
        <v>1883</v>
      </c>
      <c r="P2265" t="s">
        <v>5868</v>
      </c>
      <c r="Q2265">
        <v>0</v>
      </c>
      <c r="R2265">
        <v>0</v>
      </c>
      <c r="S2265" t="s">
        <v>1883</v>
      </c>
      <c r="T2265" t="s">
        <v>1883</v>
      </c>
      <c r="U2265">
        <v>1</v>
      </c>
      <c r="V2265" t="s">
        <v>1885</v>
      </c>
      <c r="W2265">
        <v>8</v>
      </c>
      <c r="X2265">
        <v>0</v>
      </c>
      <c r="Y2265">
        <v>0</v>
      </c>
      <c r="Z2265" t="s">
        <v>1881</v>
      </c>
      <c r="AA2265" t="s">
        <v>1881</v>
      </c>
      <c r="AB2265" t="s">
        <v>1881</v>
      </c>
      <c r="AC2265">
        <v>0</v>
      </c>
      <c r="AD2265">
        <v>0</v>
      </c>
      <c r="AE2265">
        <v>0</v>
      </c>
      <c r="AF2265">
        <v>0</v>
      </c>
      <c r="AG2265" t="s">
        <v>1881</v>
      </c>
      <c r="AH2265" s="181" t="s">
        <v>1883</v>
      </c>
      <c r="AI2265" s="182">
        <v>51</v>
      </c>
      <c r="AJ2265" s="181" t="s">
        <v>1964</v>
      </c>
      <c r="AK2265" s="181" t="s">
        <v>1883</v>
      </c>
      <c r="AL2265" s="181" t="s">
        <v>1883</v>
      </c>
      <c r="AO2265" s="181"/>
      <c r="AQ2265">
        <v>10</v>
      </c>
      <c r="AR2265" s="182">
        <v>40</v>
      </c>
      <c r="AS2265" s="183" t="s">
        <v>1882</v>
      </c>
      <c r="AT2265">
        <v>0</v>
      </c>
      <c r="AU2265">
        <v>0</v>
      </c>
      <c r="AV2265" s="182">
        <v>0</v>
      </c>
      <c r="AW2265" s="184">
        <v>0</v>
      </c>
      <c r="AX2265" s="183" t="s">
        <v>1881</v>
      </c>
      <c r="AY2265" s="184">
        <v>0</v>
      </c>
      <c r="AZ2265">
        <v>0</v>
      </c>
      <c r="BA2265">
        <v>0</v>
      </c>
      <c r="BB2265">
        <v>0</v>
      </c>
      <c r="BC2265" s="182">
        <v>0</v>
      </c>
      <c r="BD2265" t="s">
        <v>1883</v>
      </c>
      <c r="BE2265" t="s">
        <v>1883</v>
      </c>
      <c r="BF2265" t="s">
        <v>1883</v>
      </c>
      <c r="BG2265" s="181" t="s">
        <v>1883</v>
      </c>
      <c r="BH2265">
        <v>0</v>
      </c>
      <c r="BI2265" s="184">
        <v>0</v>
      </c>
      <c r="BJ2265" s="182">
        <v>0</v>
      </c>
      <c r="BK2265" s="181" t="s">
        <v>1883</v>
      </c>
      <c r="BL2265">
        <v>0</v>
      </c>
      <c r="BM2265">
        <v>0</v>
      </c>
      <c r="BN2265">
        <v>0</v>
      </c>
    </row>
    <row r="2266" spans="1:66" x14ac:dyDescent="0.25">
      <c r="A2266">
        <v>10616</v>
      </c>
      <c r="B2266" t="s">
        <v>5869</v>
      </c>
      <c r="C2266">
        <v>30</v>
      </c>
      <c r="D2266">
        <v>0</v>
      </c>
      <c r="E2266">
        <v>0</v>
      </c>
      <c r="F2266" t="s">
        <v>1881</v>
      </c>
      <c r="G2266" t="s">
        <v>1882</v>
      </c>
      <c r="H2266" t="s">
        <v>1881</v>
      </c>
      <c r="I2266" t="s">
        <v>1881</v>
      </c>
      <c r="J2266" t="s">
        <v>1881</v>
      </c>
      <c r="K2266" t="s">
        <v>1881</v>
      </c>
      <c r="L2266" t="s">
        <v>1881</v>
      </c>
      <c r="M2266" s="180"/>
      <c r="N2266" t="s">
        <v>1883</v>
      </c>
      <c r="O2266" t="s">
        <v>1883</v>
      </c>
      <c r="P2266" t="s">
        <v>5870</v>
      </c>
      <c r="Q2266">
        <v>0</v>
      </c>
      <c r="R2266">
        <v>0</v>
      </c>
      <c r="S2266" t="s">
        <v>1883</v>
      </c>
      <c r="T2266" t="s">
        <v>1883</v>
      </c>
      <c r="U2266">
        <v>1</v>
      </c>
      <c r="V2266" t="s">
        <v>1885</v>
      </c>
      <c r="W2266">
        <v>30</v>
      </c>
      <c r="X2266">
        <v>0</v>
      </c>
      <c r="Y2266">
        <v>0</v>
      </c>
      <c r="Z2266" t="s">
        <v>1881</v>
      </c>
      <c r="AA2266" t="s">
        <v>1881</v>
      </c>
      <c r="AB2266" t="s">
        <v>1881</v>
      </c>
      <c r="AC2266">
        <v>0</v>
      </c>
      <c r="AD2266">
        <v>0</v>
      </c>
      <c r="AE2266">
        <v>0</v>
      </c>
      <c r="AF2266">
        <v>0</v>
      </c>
      <c r="AG2266" t="s">
        <v>1881</v>
      </c>
      <c r="AH2266" s="181" t="s">
        <v>1883</v>
      </c>
      <c r="AI2266" s="182">
        <v>51</v>
      </c>
      <c r="AJ2266" s="181" t="s">
        <v>1964</v>
      </c>
      <c r="AK2266" s="181" t="s">
        <v>1883</v>
      </c>
      <c r="AL2266" s="181" t="s">
        <v>1883</v>
      </c>
      <c r="AO2266" s="181"/>
      <c r="AQ2266">
        <v>10</v>
      </c>
      <c r="AR2266" s="182">
        <v>40</v>
      </c>
      <c r="AS2266" s="183" t="s">
        <v>1882</v>
      </c>
      <c r="AT2266">
        <v>0</v>
      </c>
      <c r="AU2266">
        <v>0</v>
      </c>
      <c r="AV2266" s="182">
        <v>0</v>
      </c>
      <c r="AW2266" s="184">
        <v>0</v>
      </c>
      <c r="AX2266" s="183" t="s">
        <v>1881</v>
      </c>
      <c r="AY2266" s="184">
        <v>0</v>
      </c>
      <c r="AZ2266">
        <v>0</v>
      </c>
      <c r="BA2266">
        <v>0</v>
      </c>
      <c r="BB2266">
        <v>0</v>
      </c>
      <c r="BC2266" s="182">
        <v>0</v>
      </c>
      <c r="BD2266" t="s">
        <v>1883</v>
      </c>
      <c r="BE2266" t="s">
        <v>1883</v>
      </c>
      <c r="BF2266" t="s">
        <v>1883</v>
      </c>
      <c r="BG2266" s="181" t="s">
        <v>1883</v>
      </c>
      <c r="BH2266">
        <v>0</v>
      </c>
      <c r="BI2266" s="184">
        <v>0</v>
      </c>
      <c r="BJ2266" s="182">
        <v>0</v>
      </c>
      <c r="BK2266" s="181" t="s">
        <v>1883</v>
      </c>
      <c r="BL2266">
        <v>0</v>
      </c>
      <c r="BM2266">
        <v>0</v>
      </c>
      <c r="BN2266">
        <v>0</v>
      </c>
    </row>
    <row r="2267" spans="1:66" x14ac:dyDescent="0.25">
      <c r="A2267">
        <v>10617</v>
      </c>
      <c r="B2267" t="s">
        <v>5871</v>
      </c>
      <c r="C2267">
        <v>8</v>
      </c>
      <c r="D2267">
        <v>0</v>
      </c>
      <c r="E2267">
        <v>0</v>
      </c>
      <c r="F2267" t="s">
        <v>1881</v>
      </c>
      <c r="G2267" t="s">
        <v>1882</v>
      </c>
      <c r="H2267" t="s">
        <v>1881</v>
      </c>
      <c r="I2267" t="s">
        <v>1881</v>
      </c>
      <c r="J2267" t="s">
        <v>1881</v>
      </c>
      <c r="K2267" t="s">
        <v>1881</v>
      </c>
      <c r="L2267" t="s">
        <v>1881</v>
      </c>
      <c r="M2267" s="180"/>
      <c r="N2267" t="s">
        <v>1883</v>
      </c>
      <c r="O2267" t="s">
        <v>1883</v>
      </c>
      <c r="P2267" t="s">
        <v>5872</v>
      </c>
      <c r="Q2267">
        <v>0</v>
      </c>
      <c r="R2267">
        <v>0</v>
      </c>
      <c r="S2267" t="s">
        <v>1883</v>
      </c>
      <c r="T2267" t="s">
        <v>1883</v>
      </c>
      <c r="U2267">
        <v>1</v>
      </c>
      <c r="V2267" t="s">
        <v>1885</v>
      </c>
      <c r="W2267">
        <v>8</v>
      </c>
      <c r="X2267">
        <v>0</v>
      </c>
      <c r="Y2267">
        <v>0</v>
      </c>
      <c r="Z2267" t="s">
        <v>1881</v>
      </c>
      <c r="AA2267" t="s">
        <v>1881</v>
      </c>
      <c r="AB2267" t="s">
        <v>1881</v>
      </c>
      <c r="AC2267">
        <v>0</v>
      </c>
      <c r="AD2267">
        <v>0</v>
      </c>
      <c r="AE2267">
        <v>0</v>
      </c>
      <c r="AF2267">
        <v>0</v>
      </c>
      <c r="AG2267" t="s">
        <v>1881</v>
      </c>
      <c r="AH2267" s="181" t="s">
        <v>1883</v>
      </c>
      <c r="AI2267" s="182">
        <v>51</v>
      </c>
      <c r="AJ2267" s="181" t="s">
        <v>1964</v>
      </c>
      <c r="AK2267" s="181" t="s">
        <v>1883</v>
      </c>
      <c r="AL2267" s="181" t="s">
        <v>1883</v>
      </c>
      <c r="AO2267" s="181"/>
      <c r="AQ2267">
        <v>10</v>
      </c>
      <c r="AR2267" s="182">
        <v>40</v>
      </c>
      <c r="AS2267" s="183" t="s">
        <v>1882</v>
      </c>
      <c r="AT2267">
        <v>0</v>
      </c>
      <c r="AU2267">
        <v>0</v>
      </c>
      <c r="AV2267" s="182">
        <v>0</v>
      </c>
      <c r="AW2267" s="184">
        <v>0</v>
      </c>
      <c r="AX2267" s="183" t="s">
        <v>1881</v>
      </c>
      <c r="AY2267" s="184">
        <v>0</v>
      </c>
      <c r="AZ2267">
        <v>0</v>
      </c>
      <c r="BA2267">
        <v>0</v>
      </c>
      <c r="BB2267">
        <v>0</v>
      </c>
      <c r="BC2267" s="182">
        <v>0</v>
      </c>
      <c r="BD2267" t="s">
        <v>1883</v>
      </c>
      <c r="BE2267" t="s">
        <v>1883</v>
      </c>
      <c r="BF2267" t="s">
        <v>1883</v>
      </c>
      <c r="BG2267" s="181" t="s">
        <v>1883</v>
      </c>
      <c r="BH2267">
        <v>0</v>
      </c>
      <c r="BI2267" s="184">
        <v>0</v>
      </c>
      <c r="BJ2267" s="182">
        <v>0</v>
      </c>
      <c r="BK2267" s="181" t="s">
        <v>1883</v>
      </c>
      <c r="BL2267">
        <v>0</v>
      </c>
      <c r="BM2267">
        <v>0</v>
      </c>
      <c r="BN2267">
        <v>0</v>
      </c>
    </row>
    <row r="2268" spans="1:66" x14ac:dyDescent="0.25">
      <c r="A2268">
        <v>10618</v>
      </c>
      <c r="B2268" t="s">
        <v>5873</v>
      </c>
      <c r="C2268">
        <v>12</v>
      </c>
      <c r="D2268">
        <v>0</v>
      </c>
      <c r="E2268">
        <v>0</v>
      </c>
      <c r="F2268" t="s">
        <v>1881</v>
      </c>
      <c r="G2268" t="s">
        <v>1882</v>
      </c>
      <c r="H2268" t="s">
        <v>1881</v>
      </c>
      <c r="I2268" t="s">
        <v>1881</v>
      </c>
      <c r="J2268" t="s">
        <v>1881</v>
      </c>
      <c r="K2268" t="s">
        <v>1881</v>
      </c>
      <c r="L2268" t="s">
        <v>1881</v>
      </c>
      <c r="M2268" s="180"/>
      <c r="N2268" t="s">
        <v>1883</v>
      </c>
      <c r="O2268" t="s">
        <v>1883</v>
      </c>
      <c r="P2268" t="s">
        <v>5874</v>
      </c>
      <c r="Q2268">
        <v>0</v>
      </c>
      <c r="R2268">
        <v>0</v>
      </c>
      <c r="S2268" t="s">
        <v>1883</v>
      </c>
      <c r="T2268" t="s">
        <v>1883</v>
      </c>
      <c r="U2268">
        <v>1</v>
      </c>
      <c r="V2268" t="s">
        <v>1885</v>
      </c>
      <c r="W2268">
        <v>12</v>
      </c>
      <c r="X2268">
        <v>0</v>
      </c>
      <c r="Y2268">
        <v>0</v>
      </c>
      <c r="Z2268" t="s">
        <v>1881</v>
      </c>
      <c r="AA2268" t="s">
        <v>1881</v>
      </c>
      <c r="AB2268" t="s">
        <v>1881</v>
      </c>
      <c r="AC2268">
        <v>0</v>
      </c>
      <c r="AD2268">
        <v>0</v>
      </c>
      <c r="AE2268">
        <v>0</v>
      </c>
      <c r="AF2268">
        <v>0</v>
      </c>
      <c r="AG2268" t="s">
        <v>1881</v>
      </c>
      <c r="AH2268" s="181" t="s">
        <v>1883</v>
      </c>
      <c r="AI2268" s="182">
        <v>51</v>
      </c>
      <c r="AJ2268" s="181" t="s">
        <v>1964</v>
      </c>
      <c r="AK2268" s="181" t="s">
        <v>1883</v>
      </c>
      <c r="AL2268" s="181" t="s">
        <v>1883</v>
      </c>
      <c r="AO2268" s="181"/>
      <c r="AQ2268">
        <v>10</v>
      </c>
      <c r="AR2268" s="182">
        <v>40</v>
      </c>
      <c r="AS2268" s="183" t="s">
        <v>1882</v>
      </c>
      <c r="AT2268">
        <v>0</v>
      </c>
      <c r="AU2268">
        <v>0</v>
      </c>
      <c r="AV2268" s="182">
        <v>0</v>
      </c>
      <c r="AW2268" s="184">
        <v>0</v>
      </c>
      <c r="AX2268" s="183" t="s">
        <v>1881</v>
      </c>
      <c r="AY2268" s="184">
        <v>0</v>
      </c>
      <c r="AZ2268">
        <v>0</v>
      </c>
      <c r="BA2268">
        <v>0</v>
      </c>
      <c r="BB2268">
        <v>0</v>
      </c>
      <c r="BC2268" s="182">
        <v>0</v>
      </c>
      <c r="BD2268" t="s">
        <v>1883</v>
      </c>
      <c r="BE2268" t="s">
        <v>1883</v>
      </c>
      <c r="BF2268" t="s">
        <v>1883</v>
      </c>
      <c r="BG2268" s="181" t="s">
        <v>1883</v>
      </c>
      <c r="BH2268">
        <v>0</v>
      </c>
      <c r="BI2268" s="184">
        <v>0</v>
      </c>
      <c r="BJ2268" s="182">
        <v>0</v>
      </c>
      <c r="BK2268" s="181" t="s">
        <v>1883</v>
      </c>
      <c r="BL2268">
        <v>0</v>
      </c>
      <c r="BM2268">
        <v>0</v>
      </c>
      <c r="BN2268">
        <v>0</v>
      </c>
    </row>
    <row r="2269" spans="1:66" x14ac:dyDescent="0.25">
      <c r="A2269">
        <v>10619</v>
      </c>
      <c r="B2269" t="s">
        <v>5875</v>
      </c>
      <c r="C2269">
        <v>18</v>
      </c>
      <c r="D2269">
        <v>0</v>
      </c>
      <c r="E2269">
        <v>0</v>
      </c>
      <c r="F2269" t="s">
        <v>1881</v>
      </c>
      <c r="G2269" t="s">
        <v>1882</v>
      </c>
      <c r="H2269" t="s">
        <v>1881</v>
      </c>
      <c r="I2269" t="s">
        <v>1881</v>
      </c>
      <c r="J2269" t="s">
        <v>1881</v>
      </c>
      <c r="K2269" t="s">
        <v>1881</v>
      </c>
      <c r="L2269" t="s">
        <v>1881</v>
      </c>
      <c r="M2269" s="180"/>
      <c r="N2269" t="s">
        <v>1883</v>
      </c>
      <c r="O2269" t="s">
        <v>1883</v>
      </c>
      <c r="P2269" t="s">
        <v>5876</v>
      </c>
      <c r="Q2269">
        <v>0</v>
      </c>
      <c r="R2269">
        <v>0</v>
      </c>
      <c r="S2269" t="s">
        <v>1883</v>
      </c>
      <c r="T2269" t="s">
        <v>1883</v>
      </c>
      <c r="U2269">
        <v>1</v>
      </c>
      <c r="V2269" t="s">
        <v>1885</v>
      </c>
      <c r="W2269">
        <v>18</v>
      </c>
      <c r="X2269">
        <v>0</v>
      </c>
      <c r="Y2269">
        <v>0</v>
      </c>
      <c r="Z2269" t="s">
        <v>1881</v>
      </c>
      <c r="AA2269" t="s">
        <v>1881</v>
      </c>
      <c r="AB2269" t="s">
        <v>1881</v>
      </c>
      <c r="AC2269">
        <v>0</v>
      </c>
      <c r="AD2269">
        <v>0</v>
      </c>
      <c r="AE2269">
        <v>0</v>
      </c>
      <c r="AF2269">
        <v>0</v>
      </c>
      <c r="AG2269" t="s">
        <v>1881</v>
      </c>
      <c r="AH2269" s="181" t="s">
        <v>1883</v>
      </c>
      <c r="AI2269" s="182">
        <v>51</v>
      </c>
      <c r="AJ2269" s="181" t="s">
        <v>1964</v>
      </c>
      <c r="AK2269" s="181" t="s">
        <v>1883</v>
      </c>
      <c r="AL2269" s="181" t="s">
        <v>1883</v>
      </c>
      <c r="AO2269" s="181"/>
      <c r="AQ2269">
        <v>10</v>
      </c>
      <c r="AR2269" s="182">
        <v>40</v>
      </c>
      <c r="AS2269" s="183" t="s">
        <v>1882</v>
      </c>
      <c r="AT2269">
        <v>0</v>
      </c>
      <c r="AU2269">
        <v>0</v>
      </c>
      <c r="AV2269" s="182">
        <v>0</v>
      </c>
      <c r="AW2269" s="184">
        <v>0</v>
      </c>
      <c r="AX2269" s="183" t="s">
        <v>1881</v>
      </c>
      <c r="AY2269" s="184">
        <v>0</v>
      </c>
      <c r="AZ2269">
        <v>0</v>
      </c>
      <c r="BA2269">
        <v>0</v>
      </c>
      <c r="BB2269">
        <v>0</v>
      </c>
      <c r="BC2269" s="182">
        <v>0</v>
      </c>
      <c r="BD2269" t="s">
        <v>1883</v>
      </c>
      <c r="BE2269" t="s">
        <v>1883</v>
      </c>
      <c r="BF2269" t="s">
        <v>1883</v>
      </c>
      <c r="BG2269" s="181" t="s">
        <v>1883</v>
      </c>
      <c r="BH2269">
        <v>0</v>
      </c>
      <c r="BI2269" s="184">
        <v>0</v>
      </c>
      <c r="BJ2269" s="182">
        <v>0</v>
      </c>
      <c r="BK2269" s="181" t="s">
        <v>1883</v>
      </c>
      <c r="BL2269">
        <v>0</v>
      </c>
      <c r="BM2269">
        <v>0</v>
      </c>
      <c r="BN2269">
        <v>0</v>
      </c>
    </row>
    <row r="2270" spans="1:66" x14ac:dyDescent="0.25">
      <c r="A2270">
        <v>10620</v>
      </c>
      <c r="B2270" t="s">
        <v>5877</v>
      </c>
      <c r="C2270">
        <v>18</v>
      </c>
      <c r="D2270">
        <v>0</v>
      </c>
      <c r="E2270">
        <v>0</v>
      </c>
      <c r="F2270" t="s">
        <v>1881</v>
      </c>
      <c r="G2270" t="s">
        <v>1882</v>
      </c>
      <c r="H2270" t="s">
        <v>1881</v>
      </c>
      <c r="I2270" t="s">
        <v>1881</v>
      </c>
      <c r="J2270" t="s">
        <v>1881</v>
      </c>
      <c r="K2270" t="s">
        <v>1881</v>
      </c>
      <c r="L2270" t="s">
        <v>1881</v>
      </c>
      <c r="M2270" s="180"/>
      <c r="N2270" t="s">
        <v>1883</v>
      </c>
      <c r="O2270" t="s">
        <v>1883</v>
      </c>
      <c r="P2270" t="s">
        <v>5878</v>
      </c>
      <c r="Q2270">
        <v>0</v>
      </c>
      <c r="R2270">
        <v>0</v>
      </c>
      <c r="S2270" t="s">
        <v>1883</v>
      </c>
      <c r="T2270" t="s">
        <v>1883</v>
      </c>
      <c r="U2270">
        <v>1</v>
      </c>
      <c r="V2270" t="s">
        <v>1885</v>
      </c>
      <c r="W2270">
        <v>18</v>
      </c>
      <c r="X2270">
        <v>0</v>
      </c>
      <c r="Y2270">
        <v>0</v>
      </c>
      <c r="Z2270" t="s">
        <v>1881</v>
      </c>
      <c r="AA2270" t="s">
        <v>1881</v>
      </c>
      <c r="AB2270" t="s">
        <v>1881</v>
      </c>
      <c r="AC2270">
        <v>0</v>
      </c>
      <c r="AD2270">
        <v>0</v>
      </c>
      <c r="AE2270">
        <v>0</v>
      </c>
      <c r="AF2270">
        <v>0</v>
      </c>
      <c r="AG2270" t="s">
        <v>1881</v>
      </c>
      <c r="AH2270" s="181" t="s">
        <v>1883</v>
      </c>
      <c r="AI2270" s="182">
        <v>51</v>
      </c>
      <c r="AJ2270" s="181" t="s">
        <v>1964</v>
      </c>
      <c r="AK2270" s="181" t="s">
        <v>1883</v>
      </c>
      <c r="AL2270" s="181" t="s">
        <v>1883</v>
      </c>
      <c r="AO2270" s="181"/>
      <c r="AQ2270">
        <v>10</v>
      </c>
      <c r="AR2270" s="182">
        <v>40</v>
      </c>
      <c r="AS2270" s="183" t="s">
        <v>1882</v>
      </c>
      <c r="AT2270">
        <v>0</v>
      </c>
      <c r="AU2270">
        <v>0</v>
      </c>
      <c r="AV2270" s="182">
        <v>0</v>
      </c>
      <c r="AW2270" s="184">
        <v>0</v>
      </c>
      <c r="AX2270" s="183" t="s">
        <v>1881</v>
      </c>
      <c r="AY2270" s="184">
        <v>0</v>
      </c>
      <c r="AZ2270">
        <v>0</v>
      </c>
      <c r="BA2270">
        <v>0</v>
      </c>
      <c r="BB2270">
        <v>0</v>
      </c>
      <c r="BC2270" s="182">
        <v>0</v>
      </c>
      <c r="BD2270" t="s">
        <v>1883</v>
      </c>
      <c r="BE2270" t="s">
        <v>1883</v>
      </c>
      <c r="BF2270" t="s">
        <v>1883</v>
      </c>
      <c r="BG2270" s="181" t="s">
        <v>1883</v>
      </c>
      <c r="BH2270">
        <v>0</v>
      </c>
      <c r="BI2270" s="184">
        <v>0</v>
      </c>
      <c r="BJ2270" s="182">
        <v>0</v>
      </c>
      <c r="BK2270" s="181" t="s">
        <v>1883</v>
      </c>
      <c r="BL2270">
        <v>0</v>
      </c>
      <c r="BM2270">
        <v>0</v>
      </c>
      <c r="BN2270">
        <v>0</v>
      </c>
    </row>
    <row r="2271" spans="1:66" x14ac:dyDescent="0.25">
      <c r="A2271">
        <v>10621</v>
      </c>
      <c r="B2271" t="s">
        <v>5879</v>
      </c>
      <c r="C2271">
        <v>18</v>
      </c>
      <c r="D2271">
        <v>0</v>
      </c>
      <c r="E2271">
        <v>0</v>
      </c>
      <c r="F2271" t="s">
        <v>1881</v>
      </c>
      <c r="G2271" t="s">
        <v>1882</v>
      </c>
      <c r="H2271" t="s">
        <v>1881</v>
      </c>
      <c r="I2271" t="s">
        <v>1881</v>
      </c>
      <c r="J2271" t="s">
        <v>1881</v>
      </c>
      <c r="K2271" t="s">
        <v>1881</v>
      </c>
      <c r="L2271" t="s">
        <v>1881</v>
      </c>
      <c r="M2271" s="180"/>
      <c r="N2271" t="s">
        <v>1883</v>
      </c>
      <c r="O2271" t="s">
        <v>1883</v>
      </c>
      <c r="P2271" t="s">
        <v>5880</v>
      </c>
      <c r="Q2271">
        <v>0</v>
      </c>
      <c r="R2271">
        <v>0</v>
      </c>
      <c r="S2271" t="s">
        <v>1883</v>
      </c>
      <c r="T2271" t="s">
        <v>1883</v>
      </c>
      <c r="U2271">
        <v>1</v>
      </c>
      <c r="V2271" t="s">
        <v>1885</v>
      </c>
      <c r="W2271">
        <v>18</v>
      </c>
      <c r="X2271">
        <v>0</v>
      </c>
      <c r="Y2271">
        <v>0</v>
      </c>
      <c r="Z2271" t="s">
        <v>1881</v>
      </c>
      <c r="AA2271" t="s">
        <v>1881</v>
      </c>
      <c r="AB2271" t="s">
        <v>1881</v>
      </c>
      <c r="AC2271">
        <v>0</v>
      </c>
      <c r="AD2271">
        <v>0</v>
      </c>
      <c r="AE2271">
        <v>0</v>
      </c>
      <c r="AF2271">
        <v>0</v>
      </c>
      <c r="AG2271" t="s">
        <v>1881</v>
      </c>
      <c r="AH2271" s="181" t="s">
        <v>1883</v>
      </c>
      <c r="AI2271" s="182">
        <v>51</v>
      </c>
      <c r="AJ2271" s="181" t="s">
        <v>1964</v>
      </c>
      <c r="AK2271" s="181" t="s">
        <v>1883</v>
      </c>
      <c r="AL2271" s="181" t="s">
        <v>1883</v>
      </c>
      <c r="AO2271" s="181"/>
      <c r="AQ2271">
        <v>10</v>
      </c>
      <c r="AR2271" s="182">
        <v>40</v>
      </c>
      <c r="AS2271" s="183" t="s">
        <v>1882</v>
      </c>
      <c r="AT2271">
        <v>0</v>
      </c>
      <c r="AU2271">
        <v>0</v>
      </c>
      <c r="AV2271" s="182">
        <v>0</v>
      </c>
      <c r="AW2271" s="184">
        <v>0</v>
      </c>
      <c r="AX2271" s="183" t="s">
        <v>1881</v>
      </c>
      <c r="AY2271" s="184">
        <v>0</v>
      </c>
      <c r="AZ2271">
        <v>0</v>
      </c>
      <c r="BA2271">
        <v>0</v>
      </c>
      <c r="BB2271">
        <v>0</v>
      </c>
      <c r="BC2271" s="182">
        <v>0</v>
      </c>
      <c r="BD2271" t="s">
        <v>1883</v>
      </c>
      <c r="BE2271" t="s">
        <v>1883</v>
      </c>
      <c r="BF2271" t="s">
        <v>1883</v>
      </c>
      <c r="BG2271" s="181" t="s">
        <v>1883</v>
      </c>
      <c r="BH2271">
        <v>0</v>
      </c>
      <c r="BI2271" s="184">
        <v>0</v>
      </c>
      <c r="BJ2271" s="182">
        <v>0</v>
      </c>
      <c r="BK2271" s="181" t="s">
        <v>1883</v>
      </c>
      <c r="BL2271">
        <v>0</v>
      </c>
      <c r="BM2271">
        <v>0</v>
      </c>
      <c r="BN2271">
        <v>0</v>
      </c>
    </row>
    <row r="2272" spans="1:66" x14ac:dyDescent="0.25">
      <c r="A2272">
        <v>10622</v>
      </c>
      <c r="B2272" t="s">
        <v>5881</v>
      </c>
      <c r="C2272">
        <v>18</v>
      </c>
      <c r="D2272">
        <v>0</v>
      </c>
      <c r="E2272">
        <v>0</v>
      </c>
      <c r="F2272" t="s">
        <v>1881</v>
      </c>
      <c r="G2272" t="s">
        <v>1882</v>
      </c>
      <c r="H2272" t="s">
        <v>1881</v>
      </c>
      <c r="I2272" t="s">
        <v>1881</v>
      </c>
      <c r="J2272" t="s">
        <v>1881</v>
      </c>
      <c r="K2272" t="s">
        <v>1881</v>
      </c>
      <c r="L2272" t="s">
        <v>1881</v>
      </c>
      <c r="M2272" s="180"/>
      <c r="N2272" t="s">
        <v>1883</v>
      </c>
      <c r="O2272" t="s">
        <v>1883</v>
      </c>
      <c r="P2272" t="s">
        <v>5882</v>
      </c>
      <c r="Q2272">
        <v>0</v>
      </c>
      <c r="R2272">
        <v>0</v>
      </c>
      <c r="S2272" t="s">
        <v>1883</v>
      </c>
      <c r="T2272" t="s">
        <v>1883</v>
      </c>
      <c r="U2272">
        <v>1</v>
      </c>
      <c r="V2272" t="s">
        <v>1885</v>
      </c>
      <c r="W2272">
        <v>18</v>
      </c>
      <c r="X2272">
        <v>0</v>
      </c>
      <c r="Y2272">
        <v>0</v>
      </c>
      <c r="Z2272" t="s">
        <v>1881</v>
      </c>
      <c r="AA2272" t="s">
        <v>1881</v>
      </c>
      <c r="AB2272" t="s">
        <v>1881</v>
      </c>
      <c r="AC2272">
        <v>0</v>
      </c>
      <c r="AD2272">
        <v>0</v>
      </c>
      <c r="AE2272">
        <v>0</v>
      </c>
      <c r="AF2272">
        <v>0</v>
      </c>
      <c r="AG2272" t="s">
        <v>1881</v>
      </c>
      <c r="AH2272" s="181" t="s">
        <v>1883</v>
      </c>
      <c r="AI2272" s="182">
        <v>51</v>
      </c>
      <c r="AJ2272" s="181" t="s">
        <v>1964</v>
      </c>
      <c r="AK2272" s="181" t="s">
        <v>1883</v>
      </c>
      <c r="AL2272" s="181" t="s">
        <v>1883</v>
      </c>
      <c r="AO2272" s="181"/>
      <c r="AQ2272">
        <v>10</v>
      </c>
      <c r="AR2272" s="182">
        <v>40</v>
      </c>
      <c r="AS2272" s="183" t="s">
        <v>1882</v>
      </c>
      <c r="AT2272">
        <v>0</v>
      </c>
      <c r="AU2272">
        <v>0</v>
      </c>
      <c r="AV2272" s="182">
        <v>0</v>
      </c>
      <c r="AW2272" s="184">
        <v>0</v>
      </c>
      <c r="AX2272" s="183" t="s">
        <v>1881</v>
      </c>
      <c r="AY2272" s="184">
        <v>0</v>
      </c>
      <c r="AZ2272">
        <v>0</v>
      </c>
      <c r="BA2272">
        <v>0</v>
      </c>
      <c r="BB2272">
        <v>0</v>
      </c>
      <c r="BC2272" s="182">
        <v>0</v>
      </c>
      <c r="BD2272" t="s">
        <v>1883</v>
      </c>
      <c r="BE2272" t="s">
        <v>1883</v>
      </c>
      <c r="BF2272" t="s">
        <v>1883</v>
      </c>
      <c r="BG2272" s="181" t="s">
        <v>1883</v>
      </c>
      <c r="BH2272">
        <v>0</v>
      </c>
      <c r="BI2272" s="184">
        <v>0</v>
      </c>
      <c r="BJ2272" s="182">
        <v>0</v>
      </c>
      <c r="BK2272" s="181" t="s">
        <v>1883</v>
      </c>
      <c r="BL2272">
        <v>0</v>
      </c>
      <c r="BM2272">
        <v>0</v>
      </c>
      <c r="BN2272">
        <v>0</v>
      </c>
    </row>
    <row r="2273" spans="1:66" x14ac:dyDescent="0.25">
      <c r="A2273">
        <v>10623</v>
      </c>
      <c r="B2273" t="s">
        <v>5883</v>
      </c>
      <c r="C2273">
        <v>6</v>
      </c>
      <c r="D2273">
        <v>0</v>
      </c>
      <c r="E2273">
        <v>0</v>
      </c>
      <c r="F2273" t="s">
        <v>1881</v>
      </c>
      <c r="G2273" t="s">
        <v>1882</v>
      </c>
      <c r="H2273" t="s">
        <v>1881</v>
      </c>
      <c r="I2273" t="s">
        <v>1881</v>
      </c>
      <c r="J2273" t="s">
        <v>1881</v>
      </c>
      <c r="K2273" t="s">
        <v>1881</v>
      </c>
      <c r="L2273" t="s">
        <v>1881</v>
      </c>
      <c r="M2273" s="180"/>
      <c r="N2273" t="s">
        <v>1883</v>
      </c>
      <c r="O2273" t="s">
        <v>1883</v>
      </c>
      <c r="P2273" t="s">
        <v>5884</v>
      </c>
      <c r="Q2273">
        <v>0</v>
      </c>
      <c r="R2273">
        <v>0</v>
      </c>
      <c r="S2273" t="s">
        <v>1883</v>
      </c>
      <c r="T2273" t="s">
        <v>1883</v>
      </c>
      <c r="U2273">
        <v>1</v>
      </c>
      <c r="V2273" t="s">
        <v>1885</v>
      </c>
      <c r="W2273">
        <v>6</v>
      </c>
      <c r="X2273">
        <v>0</v>
      </c>
      <c r="Y2273">
        <v>0</v>
      </c>
      <c r="Z2273" t="s">
        <v>1881</v>
      </c>
      <c r="AA2273" t="s">
        <v>1881</v>
      </c>
      <c r="AB2273" t="s">
        <v>1881</v>
      </c>
      <c r="AC2273">
        <v>0</v>
      </c>
      <c r="AD2273">
        <v>0</v>
      </c>
      <c r="AE2273">
        <v>0</v>
      </c>
      <c r="AF2273">
        <v>0</v>
      </c>
      <c r="AG2273" t="s">
        <v>1881</v>
      </c>
      <c r="AH2273" s="181" t="s">
        <v>1883</v>
      </c>
      <c r="AI2273" s="182">
        <v>51</v>
      </c>
      <c r="AJ2273" s="181" t="s">
        <v>1964</v>
      </c>
      <c r="AK2273" s="181" t="s">
        <v>1883</v>
      </c>
      <c r="AL2273" s="181" t="s">
        <v>1883</v>
      </c>
      <c r="AO2273" s="181"/>
      <c r="AQ2273">
        <v>10</v>
      </c>
      <c r="AR2273" s="182">
        <v>40</v>
      </c>
      <c r="AS2273" s="183" t="s">
        <v>1882</v>
      </c>
      <c r="AT2273">
        <v>0</v>
      </c>
      <c r="AU2273">
        <v>0</v>
      </c>
      <c r="AV2273" s="182">
        <v>0</v>
      </c>
      <c r="AW2273" s="184">
        <v>0</v>
      </c>
      <c r="AX2273" s="183" t="s">
        <v>1881</v>
      </c>
      <c r="AY2273" s="184">
        <v>0</v>
      </c>
      <c r="AZ2273">
        <v>0</v>
      </c>
      <c r="BA2273">
        <v>0</v>
      </c>
      <c r="BB2273">
        <v>0</v>
      </c>
      <c r="BC2273" s="182">
        <v>0</v>
      </c>
      <c r="BD2273" t="s">
        <v>1883</v>
      </c>
      <c r="BE2273" t="s">
        <v>1883</v>
      </c>
      <c r="BF2273" t="s">
        <v>1883</v>
      </c>
      <c r="BG2273" s="181" t="s">
        <v>1883</v>
      </c>
      <c r="BH2273">
        <v>0</v>
      </c>
      <c r="BI2273" s="184">
        <v>0</v>
      </c>
      <c r="BJ2273" s="182">
        <v>0</v>
      </c>
      <c r="BK2273" s="181" t="s">
        <v>1883</v>
      </c>
      <c r="BL2273">
        <v>0</v>
      </c>
      <c r="BM2273">
        <v>0</v>
      </c>
      <c r="BN2273">
        <v>0</v>
      </c>
    </row>
    <row r="2274" spans="1:66" x14ac:dyDescent="0.25">
      <c r="A2274">
        <v>10624</v>
      </c>
      <c r="B2274" t="s">
        <v>5885</v>
      </c>
      <c r="C2274">
        <v>12</v>
      </c>
      <c r="D2274">
        <v>0</v>
      </c>
      <c r="E2274">
        <v>0</v>
      </c>
      <c r="F2274" t="s">
        <v>1881</v>
      </c>
      <c r="G2274" t="s">
        <v>1882</v>
      </c>
      <c r="H2274" t="s">
        <v>1881</v>
      </c>
      <c r="I2274" t="s">
        <v>1881</v>
      </c>
      <c r="J2274" t="s">
        <v>1881</v>
      </c>
      <c r="K2274" t="s">
        <v>1881</v>
      </c>
      <c r="L2274" t="s">
        <v>1881</v>
      </c>
      <c r="M2274" s="180"/>
      <c r="N2274" t="s">
        <v>1883</v>
      </c>
      <c r="O2274" t="s">
        <v>1883</v>
      </c>
      <c r="P2274" t="s">
        <v>5886</v>
      </c>
      <c r="Q2274">
        <v>0</v>
      </c>
      <c r="R2274">
        <v>0</v>
      </c>
      <c r="S2274" t="s">
        <v>1883</v>
      </c>
      <c r="T2274" t="s">
        <v>1883</v>
      </c>
      <c r="U2274">
        <v>1</v>
      </c>
      <c r="V2274" t="s">
        <v>1885</v>
      </c>
      <c r="W2274">
        <v>12</v>
      </c>
      <c r="X2274">
        <v>0</v>
      </c>
      <c r="Y2274">
        <v>0</v>
      </c>
      <c r="Z2274" t="s">
        <v>1881</v>
      </c>
      <c r="AA2274" t="s">
        <v>1881</v>
      </c>
      <c r="AB2274" t="s">
        <v>1881</v>
      </c>
      <c r="AC2274">
        <v>0</v>
      </c>
      <c r="AD2274">
        <v>0</v>
      </c>
      <c r="AE2274">
        <v>0</v>
      </c>
      <c r="AF2274">
        <v>0</v>
      </c>
      <c r="AG2274" t="s">
        <v>1881</v>
      </c>
      <c r="AH2274" s="181" t="s">
        <v>1883</v>
      </c>
      <c r="AI2274" s="182">
        <v>51</v>
      </c>
      <c r="AJ2274" s="181" t="s">
        <v>1964</v>
      </c>
      <c r="AK2274" s="181" t="s">
        <v>1883</v>
      </c>
      <c r="AL2274" s="181" t="s">
        <v>1883</v>
      </c>
      <c r="AO2274" s="181"/>
      <c r="AQ2274">
        <v>10</v>
      </c>
      <c r="AR2274" s="182">
        <v>40</v>
      </c>
      <c r="AS2274" s="183" t="s">
        <v>1882</v>
      </c>
      <c r="AT2274">
        <v>0</v>
      </c>
      <c r="AU2274">
        <v>0</v>
      </c>
      <c r="AV2274" s="182">
        <v>0</v>
      </c>
      <c r="AW2274" s="184">
        <v>0</v>
      </c>
      <c r="AX2274" s="183" t="s">
        <v>1881</v>
      </c>
      <c r="AY2274" s="184">
        <v>0</v>
      </c>
      <c r="AZ2274">
        <v>0</v>
      </c>
      <c r="BA2274">
        <v>0</v>
      </c>
      <c r="BB2274">
        <v>0</v>
      </c>
      <c r="BC2274" s="182">
        <v>0</v>
      </c>
      <c r="BD2274" t="s">
        <v>1883</v>
      </c>
      <c r="BE2274" t="s">
        <v>1883</v>
      </c>
      <c r="BF2274" t="s">
        <v>1883</v>
      </c>
      <c r="BG2274" s="181" t="s">
        <v>1883</v>
      </c>
      <c r="BH2274">
        <v>0</v>
      </c>
      <c r="BI2274" s="184">
        <v>0</v>
      </c>
      <c r="BJ2274" s="182">
        <v>0</v>
      </c>
      <c r="BK2274" s="181" t="s">
        <v>1883</v>
      </c>
      <c r="BL2274">
        <v>0</v>
      </c>
      <c r="BM2274">
        <v>0</v>
      </c>
      <c r="BN2274">
        <v>0</v>
      </c>
    </row>
    <row r="2275" spans="1:66" x14ac:dyDescent="0.25">
      <c r="A2275">
        <v>10625</v>
      </c>
      <c r="B2275" t="s">
        <v>5887</v>
      </c>
      <c r="C2275">
        <v>12</v>
      </c>
      <c r="D2275">
        <v>0</v>
      </c>
      <c r="E2275">
        <v>0</v>
      </c>
      <c r="F2275" t="s">
        <v>1881</v>
      </c>
      <c r="G2275" t="s">
        <v>1882</v>
      </c>
      <c r="H2275" t="s">
        <v>1881</v>
      </c>
      <c r="I2275" t="s">
        <v>1881</v>
      </c>
      <c r="J2275" t="s">
        <v>1881</v>
      </c>
      <c r="K2275" t="s">
        <v>1881</v>
      </c>
      <c r="L2275" t="s">
        <v>1881</v>
      </c>
      <c r="M2275" s="180"/>
      <c r="N2275" t="s">
        <v>1883</v>
      </c>
      <c r="O2275" t="s">
        <v>1883</v>
      </c>
      <c r="P2275" t="s">
        <v>5888</v>
      </c>
      <c r="Q2275">
        <v>0</v>
      </c>
      <c r="R2275">
        <v>0</v>
      </c>
      <c r="S2275" t="s">
        <v>1883</v>
      </c>
      <c r="T2275" t="s">
        <v>1883</v>
      </c>
      <c r="U2275">
        <v>1</v>
      </c>
      <c r="V2275" t="s">
        <v>1885</v>
      </c>
      <c r="W2275">
        <v>12</v>
      </c>
      <c r="X2275">
        <v>0</v>
      </c>
      <c r="Y2275">
        <v>0</v>
      </c>
      <c r="Z2275" t="s">
        <v>1881</v>
      </c>
      <c r="AA2275" t="s">
        <v>1881</v>
      </c>
      <c r="AB2275" t="s">
        <v>1881</v>
      </c>
      <c r="AC2275">
        <v>0</v>
      </c>
      <c r="AD2275">
        <v>0</v>
      </c>
      <c r="AE2275">
        <v>0</v>
      </c>
      <c r="AF2275">
        <v>0</v>
      </c>
      <c r="AG2275" t="s">
        <v>1881</v>
      </c>
      <c r="AH2275" s="181" t="s">
        <v>1883</v>
      </c>
      <c r="AI2275" s="182">
        <v>51</v>
      </c>
      <c r="AJ2275" s="181" t="s">
        <v>1964</v>
      </c>
      <c r="AK2275" s="181" t="s">
        <v>1883</v>
      </c>
      <c r="AL2275" s="181" t="s">
        <v>1883</v>
      </c>
      <c r="AO2275" s="181"/>
      <c r="AQ2275">
        <v>10</v>
      </c>
      <c r="AR2275" s="182">
        <v>40</v>
      </c>
      <c r="AS2275" s="183" t="s">
        <v>1882</v>
      </c>
      <c r="AT2275">
        <v>0</v>
      </c>
      <c r="AU2275">
        <v>0</v>
      </c>
      <c r="AV2275" s="182">
        <v>0</v>
      </c>
      <c r="AW2275" s="184">
        <v>0</v>
      </c>
      <c r="AX2275" s="183" t="s">
        <v>1881</v>
      </c>
      <c r="AY2275" s="184">
        <v>0</v>
      </c>
      <c r="AZ2275">
        <v>0</v>
      </c>
      <c r="BA2275">
        <v>0</v>
      </c>
      <c r="BB2275">
        <v>0</v>
      </c>
      <c r="BC2275" s="182">
        <v>0</v>
      </c>
      <c r="BD2275" t="s">
        <v>1883</v>
      </c>
      <c r="BE2275" t="s">
        <v>1883</v>
      </c>
      <c r="BF2275" t="s">
        <v>1883</v>
      </c>
      <c r="BG2275" s="181" t="s">
        <v>1883</v>
      </c>
      <c r="BH2275">
        <v>0</v>
      </c>
      <c r="BI2275" s="184">
        <v>0</v>
      </c>
      <c r="BJ2275" s="182">
        <v>0</v>
      </c>
      <c r="BK2275" s="181" t="s">
        <v>1883</v>
      </c>
      <c r="BL2275">
        <v>0</v>
      </c>
      <c r="BM2275">
        <v>0</v>
      </c>
      <c r="BN2275">
        <v>0</v>
      </c>
    </row>
    <row r="2276" spans="1:66" x14ac:dyDescent="0.25">
      <c r="A2276">
        <v>10626</v>
      </c>
      <c r="B2276" t="s">
        <v>5889</v>
      </c>
      <c r="C2276">
        <v>28</v>
      </c>
      <c r="D2276">
        <v>0</v>
      </c>
      <c r="E2276">
        <v>0</v>
      </c>
      <c r="F2276" t="s">
        <v>1881</v>
      </c>
      <c r="G2276" t="s">
        <v>1882</v>
      </c>
      <c r="H2276" t="s">
        <v>1881</v>
      </c>
      <c r="I2276" t="s">
        <v>1881</v>
      </c>
      <c r="J2276" t="s">
        <v>1881</v>
      </c>
      <c r="K2276" t="s">
        <v>1881</v>
      </c>
      <c r="L2276" t="s">
        <v>1881</v>
      </c>
      <c r="M2276" s="180"/>
      <c r="N2276" t="s">
        <v>1883</v>
      </c>
      <c r="O2276" t="s">
        <v>1883</v>
      </c>
      <c r="P2276" t="s">
        <v>5890</v>
      </c>
      <c r="Q2276">
        <v>0</v>
      </c>
      <c r="R2276">
        <v>0</v>
      </c>
      <c r="S2276" t="s">
        <v>1883</v>
      </c>
      <c r="T2276" t="s">
        <v>1883</v>
      </c>
      <c r="U2276">
        <v>1</v>
      </c>
      <c r="V2276" t="s">
        <v>1885</v>
      </c>
      <c r="W2276">
        <v>28</v>
      </c>
      <c r="X2276">
        <v>0</v>
      </c>
      <c r="Y2276">
        <v>0</v>
      </c>
      <c r="Z2276" t="s">
        <v>1881</v>
      </c>
      <c r="AA2276" t="s">
        <v>1881</v>
      </c>
      <c r="AB2276" t="s">
        <v>1881</v>
      </c>
      <c r="AC2276">
        <v>0</v>
      </c>
      <c r="AD2276">
        <v>0</v>
      </c>
      <c r="AE2276">
        <v>0</v>
      </c>
      <c r="AF2276">
        <v>0</v>
      </c>
      <c r="AG2276" t="s">
        <v>1881</v>
      </c>
      <c r="AH2276" s="181" t="s">
        <v>1883</v>
      </c>
      <c r="AI2276" s="182">
        <v>51</v>
      </c>
      <c r="AJ2276" s="181" t="s">
        <v>1964</v>
      </c>
      <c r="AK2276" s="181" t="s">
        <v>1883</v>
      </c>
      <c r="AL2276" s="181" t="s">
        <v>1883</v>
      </c>
      <c r="AO2276" s="181"/>
      <c r="AQ2276">
        <v>10</v>
      </c>
      <c r="AR2276" s="182">
        <v>40</v>
      </c>
      <c r="AS2276" s="183" t="s">
        <v>1882</v>
      </c>
      <c r="AT2276">
        <v>0</v>
      </c>
      <c r="AU2276">
        <v>0</v>
      </c>
      <c r="AV2276" s="182">
        <v>0</v>
      </c>
      <c r="AW2276" s="184">
        <v>0</v>
      </c>
      <c r="AX2276" s="183" t="s">
        <v>1881</v>
      </c>
      <c r="AY2276" s="184">
        <v>0</v>
      </c>
      <c r="AZ2276">
        <v>0</v>
      </c>
      <c r="BA2276">
        <v>0</v>
      </c>
      <c r="BB2276">
        <v>0</v>
      </c>
      <c r="BC2276" s="182">
        <v>0</v>
      </c>
      <c r="BD2276" t="s">
        <v>1883</v>
      </c>
      <c r="BE2276" t="s">
        <v>1883</v>
      </c>
      <c r="BF2276" t="s">
        <v>1883</v>
      </c>
      <c r="BG2276" s="181" t="s">
        <v>1883</v>
      </c>
      <c r="BH2276">
        <v>0</v>
      </c>
      <c r="BI2276" s="184">
        <v>0</v>
      </c>
      <c r="BJ2276" s="182">
        <v>0</v>
      </c>
      <c r="BK2276" s="181" t="s">
        <v>1883</v>
      </c>
      <c r="BL2276">
        <v>0</v>
      </c>
      <c r="BM2276">
        <v>0</v>
      </c>
      <c r="BN2276">
        <v>0</v>
      </c>
    </row>
    <row r="2277" spans="1:66" x14ac:dyDescent="0.25">
      <c r="A2277">
        <v>10627</v>
      </c>
      <c r="B2277" t="s">
        <v>1726</v>
      </c>
      <c r="C2277">
        <v>24</v>
      </c>
      <c r="D2277">
        <v>0</v>
      </c>
      <c r="E2277">
        <v>0</v>
      </c>
      <c r="F2277" t="s">
        <v>1881</v>
      </c>
      <c r="G2277" t="s">
        <v>1882</v>
      </c>
      <c r="H2277" t="s">
        <v>1881</v>
      </c>
      <c r="I2277" t="s">
        <v>1881</v>
      </c>
      <c r="J2277" t="s">
        <v>1881</v>
      </c>
      <c r="K2277" t="s">
        <v>1881</v>
      </c>
      <c r="L2277" t="s">
        <v>1881</v>
      </c>
      <c r="M2277" s="180"/>
      <c r="N2277" t="s">
        <v>1883</v>
      </c>
      <c r="O2277" t="s">
        <v>1883</v>
      </c>
      <c r="P2277" t="s">
        <v>5891</v>
      </c>
      <c r="Q2277">
        <v>0</v>
      </c>
      <c r="R2277">
        <v>0</v>
      </c>
      <c r="S2277" t="s">
        <v>1883</v>
      </c>
      <c r="T2277" t="s">
        <v>1883</v>
      </c>
      <c r="U2277">
        <v>1</v>
      </c>
      <c r="V2277" t="s">
        <v>1885</v>
      </c>
      <c r="W2277">
        <v>24</v>
      </c>
      <c r="X2277">
        <v>0</v>
      </c>
      <c r="Y2277">
        <v>0</v>
      </c>
      <c r="Z2277" t="s">
        <v>1881</v>
      </c>
      <c r="AA2277" t="s">
        <v>1881</v>
      </c>
      <c r="AB2277" t="s">
        <v>1881</v>
      </c>
      <c r="AC2277">
        <v>0</v>
      </c>
      <c r="AD2277">
        <v>0</v>
      </c>
      <c r="AE2277">
        <v>0</v>
      </c>
      <c r="AF2277">
        <v>0</v>
      </c>
      <c r="AG2277" t="s">
        <v>1881</v>
      </c>
      <c r="AH2277" s="181" t="s">
        <v>1883</v>
      </c>
      <c r="AI2277" s="182">
        <v>51</v>
      </c>
      <c r="AJ2277" s="181" t="s">
        <v>1964</v>
      </c>
      <c r="AK2277" s="181" t="s">
        <v>1883</v>
      </c>
      <c r="AL2277" s="181" t="s">
        <v>1883</v>
      </c>
      <c r="AO2277" s="181"/>
      <c r="AQ2277">
        <v>10</v>
      </c>
      <c r="AR2277" s="182">
        <v>40</v>
      </c>
      <c r="AS2277" s="183" t="s">
        <v>1882</v>
      </c>
      <c r="AT2277">
        <v>0</v>
      </c>
      <c r="AU2277">
        <v>0</v>
      </c>
      <c r="AV2277" s="182">
        <v>0</v>
      </c>
      <c r="AW2277" s="184">
        <v>0</v>
      </c>
      <c r="AX2277" s="183" t="s">
        <v>1881</v>
      </c>
      <c r="AY2277" s="184">
        <v>0</v>
      </c>
      <c r="AZ2277">
        <v>0</v>
      </c>
      <c r="BA2277">
        <v>0</v>
      </c>
      <c r="BB2277">
        <v>0</v>
      </c>
      <c r="BC2277" s="182">
        <v>0</v>
      </c>
      <c r="BD2277" t="s">
        <v>1883</v>
      </c>
      <c r="BE2277" t="s">
        <v>1883</v>
      </c>
      <c r="BF2277" t="s">
        <v>1883</v>
      </c>
      <c r="BG2277" s="181" t="s">
        <v>1883</v>
      </c>
      <c r="BH2277">
        <v>0</v>
      </c>
      <c r="BI2277" s="184">
        <v>0</v>
      </c>
      <c r="BJ2277" s="182">
        <v>0</v>
      </c>
      <c r="BK2277" s="181" t="s">
        <v>1883</v>
      </c>
      <c r="BL2277">
        <v>0</v>
      </c>
      <c r="BM2277">
        <v>0</v>
      </c>
      <c r="BN2277">
        <v>0</v>
      </c>
    </row>
    <row r="2278" spans="1:66" x14ac:dyDescent="0.25">
      <c r="A2278">
        <v>10628</v>
      </c>
      <c r="B2278" t="s">
        <v>5892</v>
      </c>
      <c r="C2278">
        <v>32</v>
      </c>
      <c r="D2278">
        <v>0</v>
      </c>
      <c r="E2278">
        <v>0</v>
      </c>
      <c r="F2278" t="s">
        <v>1881</v>
      </c>
      <c r="G2278" t="s">
        <v>1882</v>
      </c>
      <c r="H2278" t="s">
        <v>1881</v>
      </c>
      <c r="I2278" t="s">
        <v>1881</v>
      </c>
      <c r="J2278" t="s">
        <v>1881</v>
      </c>
      <c r="K2278" t="s">
        <v>1881</v>
      </c>
      <c r="L2278" t="s">
        <v>1881</v>
      </c>
      <c r="M2278" s="180"/>
      <c r="N2278" t="s">
        <v>1883</v>
      </c>
      <c r="O2278" t="s">
        <v>1883</v>
      </c>
      <c r="P2278" t="s">
        <v>5893</v>
      </c>
      <c r="Q2278">
        <v>0</v>
      </c>
      <c r="R2278">
        <v>0</v>
      </c>
      <c r="S2278" t="s">
        <v>1883</v>
      </c>
      <c r="T2278" t="s">
        <v>1883</v>
      </c>
      <c r="U2278">
        <v>1</v>
      </c>
      <c r="V2278" t="s">
        <v>1885</v>
      </c>
      <c r="W2278">
        <v>32</v>
      </c>
      <c r="X2278">
        <v>0</v>
      </c>
      <c r="Y2278">
        <v>0</v>
      </c>
      <c r="Z2278" t="s">
        <v>1881</v>
      </c>
      <c r="AA2278" t="s">
        <v>1881</v>
      </c>
      <c r="AB2278" t="s">
        <v>1881</v>
      </c>
      <c r="AC2278">
        <v>0</v>
      </c>
      <c r="AD2278">
        <v>0</v>
      </c>
      <c r="AE2278">
        <v>0</v>
      </c>
      <c r="AF2278">
        <v>0</v>
      </c>
      <c r="AG2278" t="s">
        <v>1881</v>
      </c>
      <c r="AH2278" s="181" t="s">
        <v>1883</v>
      </c>
      <c r="AI2278" s="182">
        <v>51</v>
      </c>
      <c r="AJ2278" s="181" t="s">
        <v>1964</v>
      </c>
      <c r="AK2278" s="181" t="s">
        <v>1883</v>
      </c>
      <c r="AL2278" s="181" t="s">
        <v>1883</v>
      </c>
      <c r="AO2278" s="181"/>
      <c r="AQ2278">
        <v>10</v>
      </c>
      <c r="AR2278" s="182">
        <v>40</v>
      </c>
      <c r="AS2278" s="183" t="s">
        <v>1882</v>
      </c>
      <c r="AT2278">
        <v>0</v>
      </c>
      <c r="AU2278">
        <v>0</v>
      </c>
      <c r="AV2278" s="182">
        <v>0</v>
      </c>
      <c r="AW2278" s="184">
        <v>0</v>
      </c>
      <c r="AX2278" s="183" t="s">
        <v>1881</v>
      </c>
      <c r="AY2278" s="184">
        <v>0</v>
      </c>
      <c r="AZ2278">
        <v>0</v>
      </c>
      <c r="BA2278">
        <v>0</v>
      </c>
      <c r="BB2278">
        <v>0</v>
      </c>
      <c r="BC2278" s="182">
        <v>0</v>
      </c>
      <c r="BD2278" t="s">
        <v>1883</v>
      </c>
      <c r="BE2278" t="s">
        <v>1883</v>
      </c>
      <c r="BF2278" t="s">
        <v>1883</v>
      </c>
      <c r="BG2278" s="181" t="s">
        <v>1883</v>
      </c>
      <c r="BH2278">
        <v>0</v>
      </c>
      <c r="BI2278" s="184">
        <v>0</v>
      </c>
      <c r="BJ2278" s="182">
        <v>0</v>
      </c>
      <c r="BK2278" s="181" t="s">
        <v>1883</v>
      </c>
      <c r="BL2278">
        <v>0</v>
      </c>
      <c r="BM2278">
        <v>0</v>
      </c>
      <c r="BN2278">
        <v>0</v>
      </c>
    </row>
    <row r="2279" spans="1:66" x14ac:dyDescent="0.25">
      <c r="A2279">
        <v>10629</v>
      </c>
      <c r="B2279" t="s">
        <v>5894</v>
      </c>
      <c r="C2279">
        <v>40</v>
      </c>
      <c r="D2279">
        <v>0</v>
      </c>
      <c r="E2279">
        <v>0</v>
      </c>
      <c r="F2279" t="s">
        <v>1881</v>
      </c>
      <c r="G2279" t="s">
        <v>1882</v>
      </c>
      <c r="H2279" t="s">
        <v>1881</v>
      </c>
      <c r="I2279" t="s">
        <v>1881</v>
      </c>
      <c r="J2279" t="s">
        <v>1881</v>
      </c>
      <c r="K2279" t="s">
        <v>1881</v>
      </c>
      <c r="L2279" t="s">
        <v>1881</v>
      </c>
      <c r="M2279" s="180">
        <v>45526</v>
      </c>
      <c r="N2279" t="s">
        <v>1883</v>
      </c>
      <c r="O2279" t="s">
        <v>1883</v>
      </c>
      <c r="P2279" t="s">
        <v>5895</v>
      </c>
      <c r="Q2279">
        <v>0</v>
      </c>
      <c r="R2279">
        <v>0</v>
      </c>
      <c r="S2279" t="s">
        <v>1883</v>
      </c>
      <c r="T2279" t="s">
        <v>1883</v>
      </c>
      <c r="U2279">
        <v>0</v>
      </c>
      <c r="V2279" t="s">
        <v>1883</v>
      </c>
      <c r="W2279">
        <v>0</v>
      </c>
      <c r="X2279">
        <v>0</v>
      </c>
      <c r="Y2279">
        <v>0</v>
      </c>
      <c r="Z2279" t="s">
        <v>1881</v>
      </c>
      <c r="AA2279" t="s">
        <v>1881</v>
      </c>
      <c r="AB2279" t="s">
        <v>1881</v>
      </c>
      <c r="AC2279">
        <v>0</v>
      </c>
      <c r="AD2279">
        <v>0</v>
      </c>
      <c r="AE2279">
        <v>0</v>
      </c>
      <c r="AF2279">
        <v>0</v>
      </c>
      <c r="AG2279" t="s">
        <v>1881</v>
      </c>
      <c r="AH2279" s="181" t="s">
        <v>1883</v>
      </c>
      <c r="AI2279" s="182">
        <v>215</v>
      </c>
      <c r="AJ2279" s="181" t="s">
        <v>1934</v>
      </c>
      <c r="AK2279" s="181" t="s">
        <v>1883</v>
      </c>
      <c r="AL2279" s="181" t="s">
        <v>1883</v>
      </c>
      <c r="AO2279" s="181"/>
      <c r="AQ2279">
        <v>10</v>
      </c>
      <c r="AR2279" s="182">
        <v>40</v>
      </c>
      <c r="AS2279" s="183" t="s">
        <v>1882</v>
      </c>
      <c r="AT2279">
        <v>0</v>
      </c>
      <c r="AU2279">
        <v>0</v>
      </c>
      <c r="AV2279" s="182">
        <v>0</v>
      </c>
      <c r="AW2279" s="184">
        <v>0</v>
      </c>
      <c r="AX2279" s="183" t="s">
        <v>1881</v>
      </c>
      <c r="AY2279" s="184">
        <v>0</v>
      </c>
      <c r="AZ2279">
        <v>0</v>
      </c>
      <c r="BA2279">
        <v>0</v>
      </c>
      <c r="BB2279">
        <v>0</v>
      </c>
      <c r="BC2279" s="182">
        <v>10629</v>
      </c>
      <c r="BD2279" t="s">
        <v>1883</v>
      </c>
      <c r="BE2279" t="s">
        <v>1883</v>
      </c>
      <c r="BF2279" t="s">
        <v>1883</v>
      </c>
      <c r="BG2279" s="181" t="s">
        <v>1883</v>
      </c>
      <c r="BH2279">
        <v>0</v>
      </c>
      <c r="BI2279" s="184">
        <v>0</v>
      </c>
      <c r="BJ2279" s="182">
        <v>0</v>
      </c>
      <c r="BK2279" s="181" t="s">
        <v>1883</v>
      </c>
      <c r="BL2279">
        <v>0</v>
      </c>
      <c r="BM2279">
        <v>0</v>
      </c>
      <c r="BN2279">
        <v>0</v>
      </c>
    </row>
    <row r="2280" spans="1:66" x14ac:dyDescent="0.25">
      <c r="A2280">
        <v>10630</v>
      </c>
      <c r="B2280" t="s">
        <v>5896</v>
      </c>
      <c r="C2280">
        <v>12</v>
      </c>
      <c r="D2280">
        <v>0</v>
      </c>
      <c r="E2280">
        <v>0</v>
      </c>
      <c r="F2280" t="s">
        <v>1881</v>
      </c>
      <c r="G2280" t="s">
        <v>1882</v>
      </c>
      <c r="H2280" t="s">
        <v>1881</v>
      </c>
      <c r="I2280" t="s">
        <v>1881</v>
      </c>
      <c r="J2280" t="s">
        <v>1881</v>
      </c>
      <c r="K2280" t="s">
        <v>1881</v>
      </c>
      <c r="L2280" t="s">
        <v>1881</v>
      </c>
      <c r="M2280" s="180">
        <v>45527</v>
      </c>
      <c r="N2280" t="s">
        <v>1883</v>
      </c>
      <c r="O2280" t="s">
        <v>1883</v>
      </c>
      <c r="P2280" t="s">
        <v>5897</v>
      </c>
      <c r="Q2280">
        <v>0</v>
      </c>
      <c r="R2280">
        <v>0</v>
      </c>
      <c r="S2280" t="s">
        <v>1883</v>
      </c>
      <c r="T2280" t="s">
        <v>1883</v>
      </c>
      <c r="U2280">
        <v>1</v>
      </c>
      <c r="V2280" t="s">
        <v>1885</v>
      </c>
      <c r="W2280">
        <v>12</v>
      </c>
      <c r="X2280">
        <v>0</v>
      </c>
      <c r="Y2280">
        <v>0</v>
      </c>
      <c r="Z2280" t="s">
        <v>1881</v>
      </c>
      <c r="AA2280" t="s">
        <v>1881</v>
      </c>
      <c r="AB2280" t="s">
        <v>1881</v>
      </c>
      <c r="AC2280">
        <v>0</v>
      </c>
      <c r="AD2280">
        <v>0</v>
      </c>
      <c r="AE2280">
        <v>0</v>
      </c>
      <c r="AF2280">
        <v>0</v>
      </c>
      <c r="AG2280" t="s">
        <v>1881</v>
      </c>
      <c r="AH2280" s="181" t="s">
        <v>1883</v>
      </c>
      <c r="AI2280" s="182">
        <v>51</v>
      </c>
      <c r="AJ2280" s="181" t="s">
        <v>1964</v>
      </c>
      <c r="AK2280" s="181" t="s">
        <v>1883</v>
      </c>
      <c r="AL2280" s="181" t="s">
        <v>1883</v>
      </c>
      <c r="AO2280" s="181"/>
      <c r="AQ2280">
        <v>10</v>
      </c>
      <c r="AR2280" s="182">
        <v>40</v>
      </c>
      <c r="AS2280" s="183" t="s">
        <v>1882</v>
      </c>
      <c r="AT2280">
        <v>0</v>
      </c>
      <c r="AU2280">
        <v>0</v>
      </c>
      <c r="AV2280" s="182">
        <v>0</v>
      </c>
      <c r="AW2280" s="184">
        <v>0</v>
      </c>
      <c r="AX2280" s="183" t="s">
        <v>1881</v>
      </c>
      <c r="AY2280" s="184">
        <v>0</v>
      </c>
      <c r="AZ2280">
        <v>0</v>
      </c>
      <c r="BA2280">
        <v>0</v>
      </c>
      <c r="BB2280">
        <v>0</v>
      </c>
      <c r="BC2280" s="182">
        <v>10630</v>
      </c>
      <c r="BD2280" t="s">
        <v>1883</v>
      </c>
      <c r="BE2280" t="s">
        <v>1883</v>
      </c>
      <c r="BF2280" t="s">
        <v>1883</v>
      </c>
      <c r="BG2280" s="181" t="s">
        <v>1883</v>
      </c>
      <c r="BH2280">
        <v>5.4</v>
      </c>
      <c r="BI2280" s="184">
        <v>0</v>
      </c>
      <c r="BJ2280" s="182">
        <v>0</v>
      </c>
      <c r="BK2280" s="181" t="s">
        <v>1883</v>
      </c>
      <c r="BL2280">
        <v>0</v>
      </c>
      <c r="BM2280">
        <v>0</v>
      </c>
      <c r="BN2280">
        <v>0</v>
      </c>
    </row>
    <row r="2281" spans="1:66" x14ac:dyDescent="0.25">
      <c r="A2281">
        <v>10631</v>
      </c>
      <c r="B2281" t="s">
        <v>1480</v>
      </c>
      <c r="C2281">
        <v>12</v>
      </c>
      <c r="D2281">
        <v>0</v>
      </c>
      <c r="E2281">
        <v>0</v>
      </c>
      <c r="F2281" t="s">
        <v>1881</v>
      </c>
      <c r="G2281" t="s">
        <v>1882</v>
      </c>
      <c r="H2281" t="s">
        <v>1881</v>
      </c>
      <c r="I2281" t="s">
        <v>1881</v>
      </c>
      <c r="J2281" t="s">
        <v>1881</v>
      </c>
      <c r="K2281" t="s">
        <v>1881</v>
      </c>
      <c r="L2281" t="s">
        <v>1881</v>
      </c>
      <c r="M2281" s="180">
        <v>45527</v>
      </c>
      <c r="N2281" t="s">
        <v>1883</v>
      </c>
      <c r="O2281" t="s">
        <v>1883</v>
      </c>
      <c r="P2281" t="s">
        <v>5898</v>
      </c>
      <c r="Q2281">
        <v>0</v>
      </c>
      <c r="R2281">
        <v>0</v>
      </c>
      <c r="S2281" t="s">
        <v>1883</v>
      </c>
      <c r="T2281" t="s">
        <v>1883</v>
      </c>
      <c r="U2281">
        <v>1</v>
      </c>
      <c r="V2281" t="s">
        <v>1885</v>
      </c>
      <c r="W2281">
        <v>12</v>
      </c>
      <c r="X2281">
        <v>0</v>
      </c>
      <c r="Y2281">
        <v>0</v>
      </c>
      <c r="Z2281" t="s">
        <v>1881</v>
      </c>
      <c r="AA2281" t="s">
        <v>1881</v>
      </c>
      <c r="AB2281" t="s">
        <v>1881</v>
      </c>
      <c r="AC2281">
        <v>0</v>
      </c>
      <c r="AD2281">
        <v>0</v>
      </c>
      <c r="AE2281">
        <v>0</v>
      </c>
      <c r="AF2281">
        <v>0</v>
      </c>
      <c r="AG2281" t="s">
        <v>1881</v>
      </c>
      <c r="AH2281" s="181" t="s">
        <v>1883</v>
      </c>
      <c r="AI2281" s="182">
        <v>51</v>
      </c>
      <c r="AJ2281" s="181" t="s">
        <v>1964</v>
      </c>
      <c r="AK2281" s="181" t="s">
        <v>1883</v>
      </c>
      <c r="AL2281" s="181" t="s">
        <v>1883</v>
      </c>
      <c r="AO2281" s="181"/>
      <c r="AQ2281">
        <v>10</v>
      </c>
      <c r="AR2281" s="182">
        <v>40</v>
      </c>
      <c r="AS2281" s="183" t="s">
        <v>1882</v>
      </c>
      <c r="AT2281">
        <v>0</v>
      </c>
      <c r="AU2281">
        <v>0</v>
      </c>
      <c r="AV2281" s="182">
        <v>0</v>
      </c>
      <c r="AW2281" s="184">
        <v>0</v>
      </c>
      <c r="AX2281" s="183" t="s">
        <v>1881</v>
      </c>
      <c r="AY2281" s="184">
        <v>0</v>
      </c>
      <c r="AZ2281">
        <v>0</v>
      </c>
      <c r="BA2281">
        <v>0</v>
      </c>
      <c r="BB2281">
        <v>0</v>
      </c>
      <c r="BC2281" s="182">
        <v>10631</v>
      </c>
      <c r="BD2281" t="s">
        <v>1883</v>
      </c>
      <c r="BE2281" t="s">
        <v>1883</v>
      </c>
      <c r="BF2281" t="s">
        <v>1883</v>
      </c>
      <c r="BG2281" s="181" t="s">
        <v>1883</v>
      </c>
      <c r="BH2281">
        <v>0</v>
      </c>
      <c r="BI2281" s="184">
        <v>0</v>
      </c>
      <c r="BJ2281" s="182">
        <v>0</v>
      </c>
      <c r="BK2281" s="181" t="s">
        <v>1883</v>
      </c>
      <c r="BL2281">
        <v>0</v>
      </c>
      <c r="BM2281">
        <v>0</v>
      </c>
      <c r="BN2281">
        <v>0</v>
      </c>
    </row>
    <row r="2282" spans="1:66" x14ac:dyDescent="0.25">
      <c r="A2282">
        <v>10632</v>
      </c>
      <c r="B2282" t="s">
        <v>5899</v>
      </c>
      <c r="C2282">
        <v>50</v>
      </c>
      <c r="D2282">
        <v>0</v>
      </c>
      <c r="E2282">
        <v>0</v>
      </c>
      <c r="F2282" t="s">
        <v>1881</v>
      </c>
      <c r="G2282" t="s">
        <v>1882</v>
      </c>
      <c r="H2282" t="s">
        <v>1881</v>
      </c>
      <c r="I2282" t="s">
        <v>1881</v>
      </c>
      <c r="J2282" t="s">
        <v>1881</v>
      </c>
      <c r="K2282" t="s">
        <v>1881</v>
      </c>
      <c r="L2282" t="s">
        <v>1881</v>
      </c>
      <c r="M2282" s="180">
        <v>45527</v>
      </c>
      <c r="N2282" t="s">
        <v>1883</v>
      </c>
      <c r="O2282" t="s">
        <v>1883</v>
      </c>
      <c r="P2282" t="s">
        <v>1883</v>
      </c>
      <c r="Q2282">
        <v>0</v>
      </c>
      <c r="R2282">
        <v>0</v>
      </c>
      <c r="S2282" t="s">
        <v>1883</v>
      </c>
      <c r="T2282" t="s">
        <v>1883</v>
      </c>
      <c r="U2282">
        <v>1</v>
      </c>
      <c r="V2282" t="s">
        <v>1885</v>
      </c>
      <c r="W2282">
        <v>50</v>
      </c>
      <c r="X2282">
        <v>0</v>
      </c>
      <c r="Y2282">
        <v>0</v>
      </c>
      <c r="Z2282" t="s">
        <v>1881</v>
      </c>
      <c r="AA2282" t="s">
        <v>1881</v>
      </c>
      <c r="AB2282" t="s">
        <v>1881</v>
      </c>
      <c r="AC2282">
        <v>0</v>
      </c>
      <c r="AD2282">
        <v>0</v>
      </c>
      <c r="AE2282">
        <v>0</v>
      </c>
      <c r="AF2282">
        <v>0</v>
      </c>
      <c r="AG2282" t="s">
        <v>1881</v>
      </c>
      <c r="AH2282" s="181" t="s">
        <v>1883</v>
      </c>
      <c r="AI2282" s="182">
        <v>51</v>
      </c>
      <c r="AJ2282" s="181" t="s">
        <v>1964</v>
      </c>
      <c r="AK2282" s="181" t="s">
        <v>1883</v>
      </c>
      <c r="AL2282" s="181" t="s">
        <v>1883</v>
      </c>
      <c r="AO2282" s="181"/>
      <c r="AQ2282">
        <v>10</v>
      </c>
      <c r="AR2282" s="182">
        <v>40</v>
      </c>
      <c r="AS2282" s="183" t="s">
        <v>1882</v>
      </c>
      <c r="AT2282">
        <v>0</v>
      </c>
      <c r="AU2282">
        <v>0</v>
      </c>
      <c r="AV2282" s="182">
        <v>0</v>
      </c>
      <c r="AW2282" s="184">
        <v>0</v>
      </c>
      <c r="AX2282" s="183" t="s">
        <v>1881</v>
      </c>
      <c r="AY2282" s="184">
        <v>0</v>
      </c>
      <c r="AZ2282">
        <v>0</v>
      </c>
      <c r="BA2282">
        <v>0</v>
      </c>
      <c r="BB2282">
        <v>0</v>
      </c>
      <c r="BC2282" s="182">
        <v>10632</v>
      </c>
      <c r="BD2282" t="s">
        <v>1883</v>
      </c>
      <c r="BE2282" t="s">
        <v>1883</v>
      </c>
      <c r="BF2282" t="s">
        <v>1883</v>
      </c>
      <c r="BG2282" s="181" t="s">
        <v>1883</v>
      </c>
      <c r="BH2282">
        <v>0</v>
      </c>
      <c r="BI2282" s="184">
        <v>0</v>
      </c>
      <c r="BJ2282" s="182">
        <v>0</v>
      </c>
      <c r="BK2282" s="181" t="s">
        <v>1883</v>
      </c>
      <c r="BL2282">
        <v>0</v>
      </c>
      <c r="BM2282">
        <v>0</v>
      </c>
      <c r="BN2282">
        <v>0</v>
      </c>
    </row>
    <row r="2283" spans="1:66" x14ac:dyDescent="0.25">
      <c r="A2283">
        <v>10633</v>
      </c>
      <c r="B2283" t="s">
        <v>5900</v>
      </c>
      <c r="C2283">
        <v>1</v>
      </c>
      <c r="D2283">
        <v>0</v>
      </c>
      <c r="E2283">
        <v>0</v>
      </c>
      <c r="F2283" t="s">
        <v>1881</v>
      </c>
      <c r="G2283" t="s">
        <v>1882</v>
      </c>
      <c r="H2283" t="s">
        <v>1881</v>
      </c>
      <c r="I2283" t="s">
        <v>1881</v>
      </c>
      <c r="J2283" t="s">
        <v>1881</v>
      </c>
      <c r="K2283" t="s">
        <v>1881</v>
      </c>
      <c r="L2283" t="s">
        <v>1881</v>
      </c>
      <c r="M2283" s="180"/>
      <c r="N2283" t="s">
        <v>1883</v>
      </c>
      <c r="O2283" t="s">
        <v>1883</v>
      </c>
      <c r="P2283" t="s">
        <v>5901</v>
      </c>
      <c r="Q2283">
        <v>0</v>
      </c>
      <c r="R2283">
        <v>0</v>
      </c>
      <c r="S2283" t="s">
        <v>1883</v>
      </c>
      <c r="T2283" t="s">
        <v>1883</v>
      </c>
      <c r="U2283">
        <v>2</v>
      </c>
      <c r="V2283" t="s">
        <v>1896</v>
      </c>
      <c r="W2283">
        <v>15</v>
      </c>
      <c r="X2283">
        <v>0</v>
      </c>
      <c r="Y2283">
        <v>0</v>
      </c>
      <c r="Z2283" t="s">
        <v>1881</v>
      </c>
      <c r="AA2283" t="s">
        <v>1881</v>
      </c>
      <c r="AB2283" t="s">
        <v>1881</v>
      </c>
      <c r="AC2283">
        <v>0</v>
      </c>
      <c r="AD2283">
        <v>0</v>
      </c>
      <c r="AE2283">
        <v>0</v>
      </c>
      <c r="AF2283">
        <v>0</v>
      </c>
      <c r="AG2283" t="s">
        <v>1882</v>
      </c>
      <c r="AH2283" s="181" t="s">
        <v>1883</v>
      </c>
      <c r="AI2283" s="182">
        <v>861</v>
      </c>
      <c r="AJ2283" s="181" t="s">
        <v>5668</v>
      </c>
      <c r="AK2283" s="181" t="s">
        <v>1883</v>
      </c>
      <c r="AL2283" s="181" t="s">
        <v>1883</v>
      </c>
      <c r="AO2283" s="181"/>
      <c r="AQ2283">
        <v>10</v>
      </c>
      <c r="AR2283" s="182">
        <v>40</v>
      </c>
      <c r="AS2283" s="183" t="s">
        <v>1882</v>
      </c>
      <c r="AT2283">
        <v>0</v>
      </c>
      <c r="AU2283">
        <v>35</v>
      </c>
      <c r="AV2283" s="182">
        <v>7</v>
      </c>
      <c r="AW2283" s="184">
        <v>0</v>
      </c>
      <c r="AX2283" s="183" t="s">
        <v>1881</v>
      </c>
      <c r="AY2283" s="184">
        <v>0</v>
      </c>
      <c r="AZ2283">
        <v>0</v>
      </c>
      <c r="BA2283">
        <v>0</v>
      </c>
      <c r="BB2283">
        <v>0</v>
      </c>
      <c r="BC2283" s="182">
        <v>0</v>
      </c>
      <c r="BD2283" t="s">
        <v>1883</v>
      </c>
      <c r="BE2283" t="s">
        <v>1883</v>
      </c>
      <c r="BF2283" t="s">
        <v>1883</v>
      </c>
      <c r="BG2283" s="181" t="s">
        <v>1883</v>
      </c>
      <c r="BH2283">
        <v>0</v>
      </c>
      <c r="BI2283" s="184">
        <v>0</v>
      </c>
      <c r="BJ2283" s="182">
        <v>0</v>
      </c>
      <c r="BK2283" s="181" t="s">
        <v>1883</v>
      </c>
      <c r="BL2283">
        <v>0</v>
      </c>
      <c r="BM2283">
        <v>0</v>
      </c>
      <c r="BN2283">
        <v>0</v>
      </c>
    </row>
    <row r="2284" spans="1:66" x14ac:dyDescent="0.25">
      <c r="A2284">
        <v>10634</v>
      </c>
      <c r="B2284" t="s">
        <v>5902</v>
      </c>
      <c r="C2284">
        <v>1</v>
      </c>
      <c r="D2284">
        <v>0</v>
      </c>
      <c r="E2284">
        <v>0</v>
      </c>
      <c r="F2284" t="s">
        <v>1881</v>
      </c>
      <c r="G2284" t="s">
        <v>1882</v>
      </c>
      <c r="H2284" t="s">
        <v>1881</v>
      </c>
      <c r="I2284" t="s">
        <v>1881</v>
      </c>
      <c r="J2284" t="s">
        <v>1881</v>
      </c>
      <c r="K2284" t="s">
        <v>1881</v>
      </c>
      <c r="L2284" t="s">
        <v>1881</v>
      </c>
      <c r="M2284" s="180"/>
      <c r="N2284" t="s">
        <v>1883</v>
      </c>
      <c r="O2284" t="s">
        <v>1883</v>
      </c>
      <c r="P2284" t="s">
        <v>5903</v>
      </c>
      <c r="Q2284">
        <v>0</v>
      </c>
      <c r="R2284">
        <v>0</v>
      </c>
      <c r="S2284" t="s">
        <v>1883</v>
      </c>
      <c r="T2284" t="s">
        <v>1883</v>
      </c>
      <c r="U2284">
        <v>2</v>
      </c>
      <c r="V2284" t="s">
        <v>1896</v>
      </c>
      <c r="W2284">
        <v>18</v>
      </c>
      <c r="X2284">
        <v>0</v>
      </c>
      <c r="Y2284">
        <v>0</v>
      </c>
      <c r="Z2284" t="s">
        <v>1881</v>
      </c>
      <c r="AA2284" t="s">
        <v>1881</v>
      </c>
      <c r="AB2284" t="s">
        <v>1881</v>
      </c>
      <c r="AC2284">
        <v>0</v>
      </c>
      <c r="AD2284">
        <v>0</v>
      </c>
      <c r="AE2284">
        <v>0</v>
      </c>
      <c r="AF2284">
        <v>0</v>
      </c>
      <c r="AG2284" t="s">
        <v>1882</v>
      </c>
      <c r="AH2284" s="181" t="s">
        <v>1883</v>
      </c>
      <c r="AI2284" s="182">
        <v>861</v>
      </c>
      <c r="AJ2284" s="181" t="s">
        <v>5668</v>
      </c>
      <c r="AK2284" s="181" t="s">
        <v>1883</v>
      </c>
      <c r="AL2284" s="181" t="s">
        <v>1883</v>
      </c>
      <c r="AO2284" s="181"/>
      <c r="AQ2284">
        <v>10</v>
      </c>
      <c r="AR2284" s="182">
        <v>40</v>
      </c>
      <c r="AS2284" s="183" t="s">
        <v>1882</v>
      </c>
      <c r="AT2284">
        <v>0</v>
      </c>
      <c r="AU2284">
        <v>35</v>
      </c>
      <c r="AV2284" s="182">
        <v>7</v>
      </c>
      <c r="AW2284" s="184">
        <v>0</v>
      </c>
      <c r="AX2284" s="183" t="s">
        <v>1881</v>
      </c>
      <c r="AY2284" s="184">
        <v>0</v>
      </c>
      <c r="AZ2284">
        <v>0</v>
      </c>
      <c r="BA2284">
        <v>0</v>
      </c>
      <c r="BB2284">
        <v>0</v>
      </c>
      <c r="BC2284" s="182">
        <v>0</v>
      </c>
      <c r="BD2284" t="s">
        <v>1883</v>
      </c>
      <c r="BE2284" t="s">
        <v>1883</v>
      </c>
      <c r="BF2284" t="s">
        <v>1883</v>
      </c>
      <c r="BG2284" s="181" t="s">
        <v>1883</v>
      </c>
      <c r="BH2284">
        <v>0</v>
      </c>
      <c r="BI2284" s="184">
        <v>0</v>
      </c>
      <c r="BJ2284" s="182">
        <v>0</v>
      </c>
      <c r="BK2284" s="181" t="s">
        <v>1883</v>
      </c>
      <c r="BL2284">
        <v>0</v>
      </c>
      <c r="BM2284">
        <v>0</v>
      </c>
      <c r="BN2284">
        <v>0</v>
      </c>
    </row>
    <row r="2285" spans="1:66" x14ac:dyDescent="0.25">
      <c r="A2285">
        <v>10635</v>
      </c>
      <c r="B2285" t="s">
        <v>5904</v>
      </c>
      <c r="C2285">
        <v>6</v>
      </c>
      <c r="D2285">
        <v>0</v>
      </c>
      <c r="E2285">
        <v>0</v>
      </c>
      <c r="F2285" t="s">
        <v>1881</v>
      </c>
      <c r="G2285" t="s">
        <v>1882</v>
      </c>
      <c r="H2285" t="s">
        <v>1881</v>
      </c>
      <c r="I2285" t="s">
        <v>1881</v>
      </c>
      <c r="J2285" t="s">
        <v>1881</v>
      </c>
      <c r="K2285" t="s">
        <v>1881</v>
      </c>
      <c r="L2285" t="s">
        <v>1881</v>
      </c>
      <c r="M2285" s="180"/>
      <c r="N2285" t="s">
        <v>1883</v>
      </c>
      <c r="O2285" t="s">
        <v>1883</v>
      </c>
      <c r="P2285" t="s">
        <v>5905</v>
      </c>
      <c r="Q2285">
        <v>0</v>
      </c>
      <c r="R2285">
        <v>0</v>
      </c>
      <c r="S2285" t="s">
        <v>1883</v>
      </c>
      <c r="T2285" t="s">
        <v>1883</v>
      </c>
      <c r="U2285">
        <v>2</v>
      </c>
      <c r="V2285" t="s">
        <v>1896</v>
      </c>
      <c r="W2285">
        <v>18</v>
      </c>
      <c r="X2285">
        <v>0</v>
      </c>
      <c r="Y2285">
        <v>0</v>
      </c>
      <c r="Z2285" t="s">
        <v>1881</v>
      </c>
      <c r="AA2285" t="s">
        <v>1881</v>
      </c>
      <c r="AB2285" t="s">
        <v>1881</v>
      </c>
      <c r="AC2285">
        <v>0</v>
      </c>
      <c r="AD2285">
        <v>0</v>
      </c>
      <c r="AE2285">
        <v>0</v>
      </c>
      <c r="AF2285">
        <v>0</v>
      </c>
      <c r="AG2285" t="s">
        <v>1882</v>
      </c>
      <c r="AH2285" s="181" t="s">
        <v>1883</v>
      </c>
      <c r="AI2285" s="182">
        <v>861</v>
      </c>
      <c r="AJ2285" s="181" t="s">
        <v>5668</v>
      </c>
      <c r="AK2285" s="181" t="s">
        <v>1883</v>
      </c>
      <c r="AL2285" s="181" t="s">
        <v>1883</v>
      </c>
      <c r="AO2285" s="181"/>
      <c r="AQ2285">
        <v>10</v>
      </c>
      <c r="AR2285" s="182">
        <v>40</v>
      </c>
      <c r="AS2285" s="183" t="s">
        <v>1882</v>
      </c>
      <c r="AT2285">
        <v>0</v>
      </c>
      <c r="AU2285">
        <v>25</v>
      </c>
      <c r="AV2285" s="182">
        <v>5</v>
      </c>
      <c r="AW2285" s="184">
        <v>0</v>
      </c>
      <c r="AX2285" s="183" t="s">
        <v>1881</v>
      </c>
      <c r="AY2285" s="184">
        <v>0</v>
      </c>
      <c r="AZ2285">
        <v>0</v>
      </c>
      <c r="BA2285">
        <v>0</v>
      </c>
      <c r="BB2285">
        <v>0</v>
      </c>
      <c r="BC2285" s="182">
        <v>0</v>
      </c>
      <c r="BD2285" t="s">
        <v>1883</v>
      </c>
      <c r="BE2285" t="s">
        <v>1883</v>
      </c>
      <c r="BF2285" t="s">
        <v>1883</v>
      </c>
      <c r="BG2285" s="181" t="s">
        <v>1883</v>
      </c>
      <c r="BH2285">
        <v>0</v>
      </c>
      <c r="BI2285" s="184">
        <v>0</v>
      </c>
      <c r="BJ2285" s="182">
        <v>0</v>
      </c>
      <c r="BK2285" s="181" t="s">
        <v>1883</v>
      </c>
      <c r="BL2285">
        <v>0</v>
      </c>
      <c r="BM2285">
        <v>0</v>
      </c>
      <c r="BN2285">
        <v>0</v>
      </c>
    </row>
    <row r="2286" spans="1:66" x14ac:dyDescent="0.25">
      <c r="A2286">
        <v>10636</v>
      </c>
      <c r="B2286" t="s">
        <v>5906</v>
      </c>
      <c r="C2286">
        <v>1</v>
      </c>
      <c r="D2286">
        <v>0</v>
      </c>
      <c r="E2286">
        <v>0</v>
      </c>
      <c r="F2286" t="s">
        <v>1881</v>
      </c>
      <c r="G2286" t="s">
        <v>1882</v>
      </c>
      <c r="H2286" t="s">
        <v>1881</v>
      </c>
      <c r="I2286" t="s">
        <v>1881</v>
      </c>
      <c r="J2286" t="s">
        <v>1881</v>
      </c>
      <c r="K2286" t="s">
        <v>1881</v>
      </c>
      <c r="L2286" t="s">
        <v>1881</v>
      </c>
      <c r="M2286" s="180"/>
      <c r="N2286" t="s">
        <v>1883</v>
      </c>
      <c r="O2286" t="s">
        <v>1883</v>
      </c>
      <c r="P2286" t="s">
        <v>5907</v>
      </c>
      <c r="Q2286">
        <v>0</v>
      </c>
      <c r="R2286">
        <v>0</v>
      </c>
      <c r="S2286" t="s">
        <v>1883</v>
      </c>
      <c r="T2286" t="s">
        <v>1883</v>
      </c>
      <c r="U2286">
        <v>2</v>
      </c>
      <c r="V2286" t="s">
        <v>1896</v>
      </c>
      <c r="W2286">
        <v>15</v>
      </c>
      <c r="X2286">
        <v>0</v>
      </c>
      <c r="Y2286">
        <v>0</v>
      </c>
      <c r="Z2286" t="s">
        <v>1881</v>
      </c>
      <c r="AA2286" t="s">
        <v>1881</v>
      </c>
      <c r="AB2286" t="s">
        <v>1881</v>
      </c>
      <c r="AC2286">
        <v>0</v>
      </c>
      <c r="AD2286">
        <v>0</v>
      </c>
      <c r="AE2286">
        <v>0</v>
      </c>
      <c r="AF2286">
        <v>0</v>
      </c>
      <c r="AG2286" t="s">
        <v>1882</v>
      </c>
      <c r="AH2286" s="181" t="s">
        <v>1883</v>
      </c>
      <c r="AI2286" s="182">
        <v>861</v>
      </c>
      <c r="AJ2286" s="181" t="s">
        <v>5668</v>
      </c>
      <c r="AK2286" s="181" t="s">
        <v>1883</v>
      </c>
      <c r="AL2286" s="181" t="s">
        <v>1883</v>
      </c>
      <c r="AO2286" s="181"/>
      <c r="AQ2286">
        <v>10</v>
      </c>
      <c r="AR2286" s="182">
        <v>40</v>
      </c>
      <c r="AS2286" s="183" t="s">
        <v>1882</v>
      </c>
      <c r="AT2286">
        <v>0</v>
      </c>
      <c r="AU2286">
        <v>35</v>
      </c>
      <c r="AV2286" s="182">
        <v>7</v>
      </c>
      <c r="AW2286" s="184">
        <v>0</v>
      </c>
      <c r="AX2286" s="183" t="s">
        <v>1881</v>
      </c>
      <c r="AY2286" s="184">
        <v>0</v>
      </c>
      <c r="AZ2286">
        <v>0</v>
      </c>
      <c r="BA2286">
        <v>0</v>
      </c>
      <c r="BB2286">
        <v>0</v>
      </c>
      <c r="BC2286" s="182">
        <v>0</v>
      </c>
      <c r="BD2286" t="s">
        <v>1883</v>
      </c>
      <c r="BE2286" t="s">
        <v>1883</v>
      </c>
      <c r="BF2286" t="s">
        <v>1883</v>
      </c>
      <c r="BG2286" s="181" t="s">
        <v>1883</v>
      </c>
      <c r="BH2286">
        <v>0</v>
      </c>
      <c r="BI2286" s="184">
        <v>0</v>
      </c>
      <c r="BJ2286" s="182">
        <v>0</v>
      </c>
      <c r="BK2286" s="181" t="s">
        <v>1883</v>
      </c>
      <c r="BL2286">
        <v>0</v>
      </c>
      <c r="BM2286">
        <v>0</v>
      </c>
      <c r="BN2286">
        <v>0</v>
      </c>
    </row>
    <row r="2287" spans="1:66" x14ac:dyDescent="0.25">
      <c r="A2287">
        <v>10637</v>
      </c>
      <c r="B2287" t="s">
        <v>5908</v>
      </c>
      <c r="C2287">
        <v>1</v>
      </c>
      <c r="D2287">
        <v>0</v>
      </c>
      <c r="E2287">
        <v>0</v>
      </c>
      <c r="F2287" t="s">
        <v>1881</v>
      </c>
      <c r="G2287" t="s">
        <v>1882</v>
      </c>
      <c r="H2287" t="s">
        <v>1881</v>
      </c>
      <c r="I2287" t="s">
        <v>1881</v>
      </c>
      <c r="J2287" t="s">
        <v>1881</v>
      </c>
      <c r="K2287" t="s">
        <v>1881</v>
      </c>
      <c r="L2287" t="s">
        <v>1881</v>
      </c>
      <c r="M2287" s="180"/>
      <c r="N2287" t="s">
        <v>1883</v>
      </c>
      <c r="O2287" t="s">
        <v>1883</v>
      </c>
      <c r="P2287" t="s">
        <v>5909</v>
      </c>
      <c r="Q2287">
        <v>0</v>
      </c>
      <c r="R2287">
        <v>0</v>
      </c>
      <c r="S2287" t="s">
        <v>1883</v>
      </c>
      <c r="T2287" t="s">
        <v>1883</v>
      </c>
      <c r="U2287">
        <v>2</v>
      </c>
      <c r="V2287" t="s">
        <v>1896</v>
      </c>
      <c r="W2287">
        <v>7.5</v>
      </c>
      <c r="X2287">
        <v>0</v>
      </c>
      <c r="Y2287">
        <v>0</v>
      </c>
      <c r="Z2287" t="s">
        <v>1881</v>
      </c>
      <c r="AA2287" t="s">
        <v>1881</v>
      </c>
      <c r="AB2287" t="s">
        <v>1881</v>
      </c>
      <c r="AC2287">
        <v>0</v>
      </c>
      <c r="AD2287">
        <v>0</v>
      </c>
      <c r="AE2287">
        <v>0</v>
      </c>
      <c r="AF2287">
        <v>0</v>
      </c>
      <c r="AG2287" t="s">
        <v>1882</v>
      </c>
      <c r="AH2287" s="181" t="s">
        <v>1883</v>
      </c>
      <c r="AI2287" s="182">
        <v>861</v>
      </c>
      <c r="AJ2287" s="181" t="s">
        <v>5668</v>
      </c>
      <c r="AK2287" s="181" t="s">
        <v>1883</v>
      </c>
      <c r="AL2287" s="181" t="s">
        <v>1883</v>
      </c>
      <c r="AO2287" s="181"/>
      <c r="AQ2287">
        <v>10</v>
      </c>
      <c r="AR2287" s="182">
        <v>40</v>
      </c>
      <c r="AS2287" s="183" t="s">
        <v>1882</v>
      </c>
      <c r="AT2287">
        <v>0</v>
      </c>
      <c r="AU2287">
        <v>60</v>
      </c>
      <c r="AV2287" s="182">
        <v>10</v>
      </c>
      <c r="AW2287" s="184">
        <v>0</v>
      </c>
      <c r="AX2287" s="183" t="s">
        <v>1881</v>
      </c>
      <c r="AY2287" s="184">
        <v>0</v>
      </c>
      <c r="AZ2287">
        <v>0</v>
      </c>
      <c r="BA2287">
        <v>0</v>
      </c>
      <c r="BB2287">
        <v>0</v>
      </c>
      <c r="BC2287" s="182">
        <v>0</v>
      </c>
      <c r="BD2287" t="s">
        <v>1883</v>
      </c>
      <c r="BE2287" t="s">
        <v>1883</v>
      </c>
      <c r="BF2287" t="s">
        <v>1883</v>
      </c>
      <c r="BG2287" s="181" t="s">
        <v>1883</v>
      </c>
      <c r="BH2287">
        <v>0</v>
      </c>
      <c r="BI2287" s="184">
        <v>0</v>
      </c>
      <c r="BJ2287" s="182">
        <v>0</v>
      </c>
      <c r="BK2287" s="181" t="s">
        <v>1883</v>
      </c>
      <c r="BL2287">
        <v>0</v>
      </c>
      <c r="BM2287">
        <v>0</v>
      </c>
      <c r="BN2287">
        <v>0</v>
      </c>
    </row>
    <row r="2288" spans="1:66" x14ac:dyDescent="0.25">
      <c r="A2288">
        <v>10638</v>
      </c>
      <c r="B2288" t="s">
        <v>5910</v>
      </c>
      <c r="C2288">
        <v>6</v>
      </c>
      <c r="D2288">
        <v>0</v>
      </c>
      <c r="E2288">
        <v>0</v>
      </c>
      <c r="F2288" t="s">
        <v>1881</v>
      </c>
      <c r="G2288" t="s">
        <v>1882</v>
      </c>
      <c r="H2288" t="s">
        <v>1881</v>
      </c>
      <c r="I2288" t="s">
        <v>1881</v>
      </c>
      <c r="J2288" t="s">
        <v>1881</v>
      </c>
      <c r="K2288" t="s">
        <v>1881</v>
      </c>
      <c r="L2288" t="s">
        <v>1881</v>
      </c>
      <c r="M2288" s="180"/>
      <c r="N2288" t="s">
        <v>1883</v>
      </c>
      <c r="O2288" t="s">
        <v>1883</v>
      </c>
      <c r="P2288" t="s">
        <v>5911</v>
      </c>
      <c r="Q2288">
        <v>0</v>
      </c>
      <c r="R2288">
        <v>0</v>
      </c>
      <c r="S2288" t="s">
        <v>1883</v>
      </c>
      <c r="T2288" t="s">
        <v>1883</v>
      </c>
      <c r="U2288">
        <v>2</v>
      </c>
      <c r="V2288" t="s">
        <v>1896</v>
      </c>
      <c r="W2288">
        <v>18</v>
      </c>
      <c r="X2288">
        <v>0</v>
      </c>
      <c r="Y2288">
        <v>0</v>
      </c>
      <c r="Z2288" t="s">
        <v>1881</v>
      </c>
      <c r="AA2288" t="s">
        <v>1881</v>
      </c>
      <c r="AB2288" t="s">
        <v>1881</v>
      </c>
      <c r="AC2288">
        <v>0</v>
      </c>
      <c r="AD2288">
        <v>0</v>
      </c>
      <c r="AE2288">
        <v>0</v>
      </c>
      <c r="AF2288">
        <v>0</v>
      </c>
      <c r="AG2288" t="s">
        <v>1882</v>
      </c>
      <c r="AH2288" s="181" t="s">
        <v>1883</v>
      </c>
      <c r="AI2288" s="182">
        <v>861</v>
      </c>
      <c r="AJ2288" s="181" t="s">
        <v>5668</v>
      </c>
      <c r="AK2288" s="181" t="s">
        <v>1883</v>
      </c>
      <c r="AL2288" s="181" t="s">
        <v>1883</v>
      </c>
      <c r="AO2288" s="181"/>
      <c r="AQ2288">
        <v>10</v>
      </c>
      <c r="AR2288" s="182">
        <v>40</v>
      </c>
      <c r="AS2288" s="183" t="s">
        <v>1882</v>
      </c>
      <c r="AT2288">
        <v>0</v>
      </c>
      <c r="AU2288">
        <v>25</v>
      </c>
      <c r="AV2288" s="182">
        <v>5</v>
      </c>
      <c r="AW2288" s="184">
        <v>0</v>
      </c>
      <c r="AX2288" s="183" t="s">
        <v>1881</v>
      </c>
      <c r="AY2288" s="184">
        <v>0</v>
      </c>
      <c r="AZ2288">
        <v>0</v>
      </c>
      <c r="BA2288">
        <v>0</v>
      </c>
      <c r="BB2288">
        <v>0</v>
      </c>
      <c r="BC2288" s="182">
        <v>0</v>
      </c>
      <c r="BD2288" t="s">
        <v>1883</v>
      </c>
      <c r="BE2288" t="s">
        <v>1883</v>
      </c>
      <c r="BF2288" t="s">
        <v>1883</v>
      </c>
      <c r="BG2288" s="181" t="s">
        <v>1883</v>
      </c>
      <c r="BH2288">
        <v>0</v>
      </c>
      <c r="BI2288" s="184">
        <v>0</v>
      </c>
      <c r="BJ2288" s="182">
        <v>0</v>
      </c>
      <c r="BK2288" s="181" t="s">
        <v>1883</v>
      </c>
      <c r="BL2288">
        <v>0</v>
      </c>
      <c r="BM2288">
        <v>0</v>
      </c>
      <c r="BN2288">
        <v>0</v>
      </c>
    </row>
    <row r="2289" spans="1:66" x14ac:dyDescent="0.25">
      <c r="A2289">
        <v>10639</v>
      </c>
      <c r="B2289" t="s">
        <v>5912</v>
      </c>
      <c r="C2289">
        <v>1</v>
      </c>
      <c r="D2289">
        <v>0</v>
      </c>
      <c r="E2289">
        <v>0</v>
      </c>
      <c r="F2289" t="s">
        <v>1881</v>
      </c>
      <c r="G2289" t="s">
        <v>1882</v>
      </c>
      <c r="H2289" t="s">
        <v>1881</v>
      </c>
      <c r="I2289" t="s">
        <v>1881</v>
      </c>
      <c r="J2289" t="s">
        <v>1881</v>
      </c>
      <c r="K2289" t="s">
        <v>1881</v>
      </c>
      <c r="L2289" t="s">
        <v>1881</v>
      </c>
      <c r="M2289" s="180"/>
      <c r="N2289" t="s">
        <v>1883</v>
      </c>
      <c r="O2289" t="s">
        <v>1883</v>
      </c>
      <c r="P2289" t="s">
        <v>5913</v>
      </c>
      <c r="Q2289">
        <v>0</v>
      </c>
      <c r="R2289">
        <v>0</v>
      </c>
      <c r="S2289" t="s">
        <v>1883</v>
      </c>
      <c r="T2289" t="s">
        <v>1883</v>
      </c>
      <c r="U2289">
        <v>2</v>
      </c>
      <c r="V2289" t="s">
        <v>1896</v>
      </c>
      <c r="W2289">
        <v>7.5</v>
      </c>
      <c r="X2289">
        <v>0</v>
      </c>
      <c r="Y2289">
        <v>0</v>
      </c>
      <c r="Z2289" t="s">
        <v>1881</v>
      </c>
      <c r="AA2289" t="s">
        <v>1881</v>
      </c>
      <c r="AB2289" t="s">
        <v>1881</v>
      </c>
      <c r="AC2289">
        <v>0</v>
      </c>
      <c r="AD2289">
        <v>0</v>
      </c>
      <c r="AE2289">
        <v>0</v>
      </c>
      <c r="AF2289">
        <v>0</v>
      </c>
      <c r="AG2289" t="s">
        <v>1882</v>
      </c>
      <c r="AH2289" s="181" t="s">
        <v>1883</v>
      </c>
      <c r="AI2289" s="182">
        <v>861</v>
      </c>
      <c r="AJ2289" s="181" t="s">
        <v>5668</v>
      </c>
      <c r="AK2289" s="181" t="s">
        <v>1883</v>
      </c>
      <c r="AL2289" s="181" t="s">
        <v>1883</v>
      </c>
      <c r="AO2289" s="181"/>
      <c r="AQ2289">
        <v>10</v>
      </c>
      <c r="AR2289" s="182">
        <v>40</v>
      </c>
      <c r="AS2289" s="183" t="s">
        <v>1882</v>
      </c>
      <c r="AT2289">
        <v>0</v>
      </c>
      <c r="AU2289">
        <v>60</v>
      </c>
      <c r="AV2289" s="182">
        <v>10</v>
      </c>
      <c r="AW2289" s="184">
        <v>0</v>
      </c>
      <c r="AX2289" s="183" t="s">
        <v>1881</v>
      </c>
      <c r="AY2289" s="184">
        <v>0</v>
      </c>
      <c r="AZ2289">
        <v>0</v>
      </c>
      <c r="BA2289">
        <v>0</v>
      </c>
      <c r="BB2289">
        <v>0</v>
      </c>
      <c r="BC2289" s="182">
        <v>0</v>
      </c>
      <c r="BD2289" t="s">
        <v>1883</v>
      </c>
      <c r="BE2289" t="s">
        <v>1883</v>
      </c>
      <c r="BF2289" t="s">
        <v>1883</v>
      </c>
      <c r="BG2289" s="181" t="s">
        <v>1883</v>
      </c>
      <c r="BH2289">
        <v>0</v>
      </c>
      <c r="BI2289" s="184">
        <v>0</v>
      </c>
      <c r="BJ2289" s="182">
        <v>0</v>
      </c>
      <c r="BK2289" s="181" t="s">
        <v>1883</v>
      </c>
      <c r="BL2289">
        <v>0</v>
      </c>
      <c r="BM2289">
        <v>0</v>
      </c>
      <c r="BN2289">
        <v>0</v>
      </c>
    </row>
    <row r="2290" spans="1:66" x14ac:dyDescent="0.25">
      <c r="A2290">
        <v>10640</v>
      </c>
      <c r="B2290" t="s">
        <v>5914</v>
      </c>
      <c r="C2290">
        <v>6</v>
      </c>
      <c r="D2290">
        <v>0</v>
      </c>
      <c r="E2290">
        <v>0</v>
      </c>
      <c r="F2290" t="s">
        <v>1881</v>
      </c>
      <c r="G2290" t="s">
        <v>1882</v>
      </c>
      <c r="H2290" t="s">
        <v>1881</v>
      </c>
      <c r="I2290" t="s">
        <v>1881</v>
      </c>
      <c r="J2290" t="s">
        <v>1881</v>
      </c>
      <c r="K2290" t="s">
        <v>1881</v>
      </c>
      <c r="L2290" t="s">
        <v>1881</v>
      </c>
      <c r="M2290" s="180"/>
      <c r="N2290" t="s">
        <v>1883</v>
      </c>
      <c r="O2290" t="s">
        <v>1883</v>
      </c>
      <c r="P2290" t="s">
        <v>5915</v>
      </c>
      <c r="Q2290">
        <v>0</v>
      </c>
      <c r="R2290">
        <v>0</v>
      </c>
      <c r="S2290" t="s">
        <v>1883</v>
      </c>
      <c r="T2290" t="s">
        <v>1883</v>
      </c>
      <c r="U2290">
        <v>2</v>
      </c>
      <c r="V2290" t="s">
        <v>1896</v>
      </c>
      <c r="W2290">
        <v>18</v>
      </c>
      <c r="X2290">
        <v>0</v>
      </c>
      <c r="Y2290">
        <v>0</v>
      </c>
      <c r="Z2290" t="s">
        <v>1881</v>
      </c>
      <c r="AA2290" t="s">
        <v>1881</v>
      </c>
      <c r="AB2290" t="s">
        <v>1881</v>
      </c>
      <c r="AC2290">
        <v>0</v>
      </c>
      <c r="AD2290">
        <v>0</v>
      </c>
      <c r="AE2290">
        <v>0</v>
      </c>
      <c r="AF2290">
        <v>0</v>
      </c>
      <c r="AG2290" t="s">
        <v>1882</v>
      </c>
      <c r="AH2290" s="181" t="s">
        <v>1883</v>
      </c>
      <c r="AI2290" s="182">
        <v>861</v>
      </c>
      <c r="AJ2290" s="181" t="s">
        <v>5668</v>
      </c>
      <c r="AK2290" s="181" t="s">
        <v>1883</v>
      </c>
      <c r="AL2290" s="181" t="s">
        <v>1883</v>
      </c>
      <c r="AO2290" s="181"/>
      <c r="AQ2290">
        <v>10</v>
      </c>
      <c r="AR2290" s="182">
        <v>40</v>
      </c>
      <c r="AS2290" s="183" t="s">
        <v>1882</v>
      </c>
      <c r="AT2290">
        <v>0</v>
      </c>
      <c r="AU2290">
        <v>25</v>
      </c>
      <c r="AV2290" s="182">
        <v>5</v>
      </c>
      <c r="AW2290" s="184">
        <v>0</v>
      </c>
      <c r="AX2290" s="183" t="s">
        <v>1881</v>
      </c>
      <c r="AY2290" s="184">
        <v>0</v>
      </c>
      <c r="AZ2290">
        <v>0</v>
      </c>
      <c r="BA2290">
        <v>0</v>
      </c>
      <c r="BB2290">
        <v>0</v>
      </c>
      <c r="BC2290" s="182">
        <v>0</v>
      </c>
      <c r="BD2290" t="s">
        <v>1883</v>
      </c>
      <c r="BE2290" t="s">
        <v>1883</v>
      </c>
      <c r="BF2290" t="s">
        <v>1883</v>
      </c>
      <c r="BG2290" s="181" t="s">
        <v>1883</v>
      </c>
      <c r="BH2290">
        <v>0</v>
      </c>
      <c r="BI2290" s="184">
        <v>0</v>
      </c>
      <c r="BJ2290" s="182">
        <v>0</v>
      </c>
      <c r="BK2290" s="181" t="s">
        <v>1883</v>
      </c>
      <c r="BL2290">
        <v>0</v>
      </c>
      <c r="BM2290">
        <v>0</v>
      </c>
      <c r="BN2290">
        <v>0</v>
      </c>
    </row>
    <row r="2291" spans="1:66" x14ac:dyDescent="0.25">
      <c r="A2291">
        <v>10641</v>
      </c>
      <c r="B2291" t="s">
        <v>5916</v>
      </c>
      <c r="C2291">
        <v>1</v>
      </c>
      <c r="D2291">
        <v>0</v>
      </c>
      <c r="E2291">
        <v>0</v>
      </c>
      <c r="F2291" t="s">
        <v>1881</v>
      </c>
      <c r="G2291" t="s">
        <v>1882</v>
      </c>
      <c r="H2291" t="s">
        <v>1881</v>
      </c>
      <c r="I2291" t="s">
        <v>1881</v>
      </c>
      <c r="J2291" t="s">
        <v>1881</v>
      </c>
      <c r="K2291" t="s">
        <v>1881</v>
      </c>
      <c r="L2291" t="s">
        <v>1881</v>
      </c>
      <c r="M2291" s="180"/>
      <c r="N2291" t="s">
        <v>1883</v>
      </c>
      <c r="O2291" t="s">
        <v>1883</v>
      </c>
      <c r="P2291" t="s">
        <v>5917</v>
      </c>
      <c r="Q2291">
        <v>0</v>
      </c>
      <c r="R2291">
        <v>0</v>
      </c>
      <c r="S2291" t="s">
        <v>1883</v>
      </c>
      <c r="T2291" t="s">
        <v>1883</v>
      </c>
      <c r="U2291">
        <v>2</v>
      </c>
      <c r="V2291" t="s">
        <v>1896</v>
      </c>
      <c r="W2291">
        <v>7.5</v>
      </c>
      <c r="X2291">
        <v>0</v>
      </c>
      <c r="Y2291">
        <v>0</v>
      </c>
      <c r="Z2291" t="s">
        <v>1881</v>
      </c>
      <c r="AA2291" t="s">
        <v>1881</v>
      </c>
      <c r="AB2291" t="s">
        <v>1881</v>
      </c>
      <c r="AC2291">
        <v>0</v>
      </c>
      <c r="AD2291">
        <v>0</v>
      </c>
      <c r="AE2291">
        <v>0</v>
      </c>
      <c r="AF2291">
        <v>0</v>
      </c>
      <c r="AG2291" t="s">
        <v>1882</v>
      </c>
      <c r="AH2291" s="181" t="s">
        <v>1883</v>
      </c>
      <c r="AI2291" s="182">
        <v>861</v>
      </c>
      <c r="AJ2291" s="181" t="s">
        <v>5668</v>
      </c>
      <c r="AK2291" s="181" t="s">
        <v>1883</v>
      </c>
      <c r="AL2291" s="181" t="s">
        <v>1883</v>
      </c>
      <c r="AO2291" s="181"/>
      <c r="AQ2291">
        <v>10</v>
      </c>
      <c r="AR2291" s="182">
        <v>40</v>
      </c>
      <c r="AS2291" s="183" t="s">
        <v>1882</v>
      </c>
      <c r="AT2291">
        <v>0</v>
      </c>
      <c r="AU2291">
        <v>60</v>
      </c>
      <c r="AV2291" s="182">
        <v>10</v>
      </c>
      <c r="AW2291" s="184">
        <v>0</v>
      </c>
      <c r="AX2291" s="183" t="s">
        <v>1881</v>
      </c>
      <c r="AY2291" s="184">
        <v>0</v>
      </c>
      <c r="AZ2291">
        <v>0</v>
      </c>
      <c r="BA2291">
        <v>0</v>
      </c>
      <c r="BB2291">
        <v>0</v>
      </c>
      <c r="BC2291" s="182">
        <v>0</v>
      </c>
      <c r="BD2291" t="s">
        <v>1883</v>
      </c>
      <c r="BE2291" t="s">
        <v>1883</v>
      </c>
      <c r="BF2291" t="s">
        <v>1883</v>
      </c>
      <c r="BG2291" s="181" t="s">
        <v>1883</v>
      </c>
      <c r="BH2291">
        <v>0</v>
      </c>
      <c r="BI2291" s="184">
        <v>0</v>
      </c>
      <c r="BJ2291" s="182">
        <v>0</v>
      </c>
      <c r="BK2291" s="181" t="s">
        <v>1883</v>
      </c>
      <c r="BL2291">
        <v>0</v>
      </c>
      <c r="BM2291">
        <v>0</v>
      </c>
      <c r="BN2291">
        <v>0</v>
      </c>
    </row>
    <row r="2292" spans="1:66" x14ac:dyDescent="0.25">
      <c r="A2292">
        <v>10642</v>
      </c>
      <c r="B2292" t="s">
        <v>5918</v>
      </c>
      <c r="C2292">
        <v>6</v>
      </c>
      <c r="D2292">
        <v>0</v>
      </c>
      <c r="E2292">
        <v>0</v>
      </c>
      <c r="F2292" t="s">
        <v>1881</v>
      </c>
      <c r="G2292" t="s">
        <v>1882</v>
      </c>
      <c r="H2292" t="s">
        <v>1881</v>
      </c>
      <c r="I2292" t="s">
        <v>1881</v>
      </c>
      <c r="J2292" t="s">
        <v>1881</v>
      </c>
      <c r="K2292" t="s">
        <v>1881</v>
      </c>
      <c r="L2292" t="s">
        <v>1881</v>
      </c>
      <c r="M2292" s="180"/>
      <c r="N2292" t="s">
        <v>1883</v>
      </c>
      <c r="O2292" t="s">
        <v>1883</v>
      </c>
      <c r="P2292" t="s">
        <v>5919</v>
      </c>
      <c r="Q2292">
        <v>0</v>
      </c>
      <c r="R2292">
        <v>0</v>
      </c>
      <c r="S2292" t="s">
        <v>1883</v>
      </c>
      <c r="T2292" t="s">
        <v>1883</v>
      </c>
      <c r="U2292">
        <v>2</v>
      </c>
      <c r="V2292" t="s">
        <v>1896</v>
      </c>
      <c r="W2292">
        <v>18</v>
      </c>
      <c r="X2292">
        <v>0</v>
      </c>
      <c r="Y2292">
        <v>0</v>
      </c>
      <c r="Z2292" t="s">
        <v>1881</v>
      </c>
      <c r="AA2292" t="s">
        <v>1881</v>
      </c>
      <c r="AB2292" t="s">
        <v>1881</v>
      </c>
      <c r="AC2292">
        <v>0</v>
      </c>
      <c r="AD2292">
        <v>0</v>
      </c>
      <c r="AE2292">
        <v>0</v>
      </c>
      <c r="AF2292">
        <v>0</v>
      </c>
      <c r="AG2292" t="s">
        <v>1882</v>
      </c>
      <c r="AH2292" s="181" t="s">
        <v>1883</v>
      </c>
      <c r="AI2292" s="182">
        <v>861</v>
      </c>
      <c r="AJ2292" s="181" t="s">
        <v>5668</v>
      </c>
      <c r="AK2292" s="181" t="s">
        <v>1883</v>
      </c>
      <c r="AL2292" s="181" t="s">
        <v>1883</v>
      </c>
      <c r="AO2292" s="181"/>
      <c r="AQ2292">
        <v>10</v>
      </c>
      <c r="AR2292" s="182">
        <v>40</v>
      </c>
      <c r="AS2292" s="183" t="s">
        <v>1882</v>
      </c>
      <c r="AT2292">
        <v>0</v>
      </c>
      <c r="AU2292">
        <v>25</v>
      </c>
      <c r="AV2292" s="182">
        <v>5</v>
      </c>
      <c r="AW2292" s="184">
        <v>0</v>
      </c>
      <c r="AX2292" s="183" t="s">
        <v>1881</v>
      </c>
      <c r="AY2292" s="184">
        <v>0</v>
      </c>
      <c r="AZ2292">
        <v>0</v>
      </c>
      <c r="BA2292">
        <v>0</v>
      </c>
      <c r="BB2292">
        <v>0</v>
      </c>
      <c r="BC2292" s="182">
        <v>0</v>
      </c>
      <c r="BD2292" t="s">
        <v>1883</v>
      </c>
      <c r="BE2292" t="s">
        <v>1883</v>
      </c>
      <c r="BF2292" t="s">
        <v>1883</v>
      </c>
      <c r="BG2292" s="181" t="s">
        <v>1883</v>
      </c>
      <c r="BH2292">
        <v>0</v>
      </c>
      <c r="BI2292" s="184">
        <v>0</v>
      </c>
      <c r="BJ2292" s="182">
        <v>0</v>
      </c>
      <c r="BK2292" s="181" t="s">
        <v>1883</v>
      </c>
      <c r="BL2292">
        <v>0</v>
      </c>
      <c r="BM2292">
        <v>0</v>
      </c>
      <c r="BN2292">
        <v>0</v>
      </c>
    </row>
    <row r="2293" spans="1:66" x14ac:dyDescent="0.25">
      <c r="A2293">
        <v>10643</v>
      </c>
      <c r="B2293" t="s">
        <v>5920</v>
      </c>
      <c r="C2293">
        <v>1</v>
      </c>
      <c r="D2293">
        <v>0</v>
      </c>
      <c r="E2293">
        <v>0</v>
      </c>
      <c r="F2293" t="s">
        <v>1881</v>
      </c>
      <c r="G2293" t="s">
        <v>1882</v>
      </c>
      <c r="H2293" t="s">
        <v>1881</v>
      </c>
      <c r="I2293" t="s">
        <v>1881</v>
      </c>
      <c r="J2293" t="s">
        <v>1881</v>
      </c>
      <c r="K2293" t="s">
        <v>1881</v>
      </c>
      <c r="L2293" t="s">
        <v>1881</v>
      </c>
      <c r="M2293" s="180"/>
      <c r="N2293" t="s">
        <v>1883</v>
      </c>
      <c r="O2293" t="s">
        <v>1883</v>
      </c>
      <c r="P2293" t="s">
        <v>5921</v>
      </c>
      <c r="Q2293">
        <v>0</v>
      </c>
      <c r="R2293">
        <v>0</v>
      </c>
      <c r="S2293" t="s">
        <v>1883</v>
      </c>
      <c r="T2293" t="s">
        <v>1883</v>
      </c>
      <c r="U2293">
        <v>2</v>
      </c>
      <c r="V2293" t="s">
        <v>1896</v>
      </c>
      <c r="W2293">
        <v>15</v>
      </c>
      <c r="X2293">
        <v>0</v>
      </c>
      <c r="Y2293">
        <v>0</v>
      </c>
      <c r="Z2293" t="s">
        <v>1881</v>
      </c>
      <c r="AA2293" t="s">
        <v>1881</v>
      </c>
      <c r="AB2293" t="s">
        <v>1881</v>
      </c>
      <c r="AC2293">
        <v>0</v>
      </c>
      <c r="AD2293">
        <v>0</v>
      </c>
      <c r="AE2293">
        <v>0</v>
      </c>
      <c r="AF2293">
        <v>0</v>
      </c>
      <c r="AG2293" t="s">
        <v>1882</v>
      </c>
      <c r="AH2293" s="181" t="s">
        <v>1883</v>
      </c>
      <c r="AI2293" s="182">
        <v>861</v>
      </c>
      <c r="AJ2293" s="181" t="s">
        <v>5668</v>
      </c>
      <c r="AK2293" s="181" t="s">
        <v>1883</v>
      </c>
      <c r="AL2293" s="181" t="s">
        <v>1883</v>
      </c>
      <c r="AO2293" s="181"/>
      <c r="AQ2293">
        <v>10</v>
      </c>
      <c r="AR2293" s="182">
        <v>40</v>
      </c>
      <c r="AS2293" s="183" t="s">
        <v>1882</v>
      </c>
      <c r="AT2293">
        <v>0</v>
      </c>
      <c r="AU2293">
        <v>35</v>
      </c>
      <c r="AV2293" s="182">
        <v>7</v>
      </c>
      <c r="AW2293" s="184">
        <v>0</v>
      </c>
      <c r="AX2293" s="183" t="s">
        <v>1881</v>
      </c>
      <c r="AY2293" s="184">
        <v>0</v>
      </c>
      <c r="AZ2293">
        <v>0</v>
      </c>
      <c r="BA2293">
        <v>0</v>
      </c>
      <c r="BB2293">
        <v>0</v>
      </c>
      <c r="BC2293" s="182">
        <v>0</v>
      </c>
      <c r="BD2293" t="s">
        <v>1883</v>
      </c>
      <c r="BE2293" t="s">
        <v>1883</v>
      </c>
      <c r="BF2293" t="s">
        <v>1883</v>
      </c>
      <c r="BG2293" s="181" t="s">
        <v>1883</v>
      </c>
      <c r="BH2293">
        <v>0</v>
      </c>
      <c r="BI2293" s="184">
        <v>0</v>
      </c>
      <c r="BJ2293" s="182">
        <v>0</v>
      </c>
      <c r="BK2293" s="181" t="s">
        <v>1883</v>
      </c>
      <c r="BL2293">
        <v>0</v>
      </c>
      <c r="BM2293">
        <v>0</v>
      </c>
      <c r="BN2293">
        <v>0</v>
      </c>
    </row>
    <row r="2294" spans="1:66" x14ac:dyDescent="0.25">
      <c r="A2294">
        <v>10644</v>
      </c>
      <c r="B2294" t="s">
        <v>5922</v>
      </c>
      <c r="C2294">
        <v>6</v>
      </c>
      <c r="D2294">
        <v>0</v>
      </c>
      <c r="E2294">
        <v>0</v>
      </c>
      <c r="F2294" t="s">
        <v>1881</v>
      </c>
      <c r="G2294" t="s">
        <v>1882</v>
      </c>
      <c r="H2294" t="s">
        <v>1881</v>
      </c>
      <c r="I2294" t="s">
        <v>1881</v>
      </c>
      <c r="J2294" t="s">
        <v>1881</v>
      </c>
      <c r="K2294" t="s">
        <v>1881</v>
      </c>
      <c r="L2294" t="s">
        <v>1881</v>
      </c>
      <c r="M2294" s="180"/>
      <c r="N2294" t="s">
        <v>1883</v>
      </c>
      <c r="O2294" t="s">
        <v>1883</v>
      </c>
      <c r="P2294" t="s">
        <v>5923</v>
      </c>
      <c r="Q2294">
        <v>0</v>
      </c>
      <c r="R2294">
        <v>0</v>
      </c>
      <c r="S2294" t="s">
        <v>1883</v>
      </c>
      <c r="T2294" t="s">
        <v>1883</v>
      </c>
      <c r="U2294">
        <v>2</v>
      </c>
      <c r="V2294" t="s">
        <v>1896</v>
      </c>
      <c r="W2294">
        <v>18</v>
      </c>
      <c r="X2294">
        <v>0</v>
      </c>
      <c r="Y2294">
        <v>0</v>
      </c>
      <c r="Z2294" t="s">
        <v>1881</v>
      </c>
      <c r="AA2294" t="s">
        <v>1881</v>
      </c>
      <c r="AB2294" t="s">
        <v>1881</v>
      </c>
      <c r="AC2294">
        <v>0</v>
      </c>
      <c r="AD2294">
        <v>0</v>
      </c>
      <c r="AE2294">
        <v>0</v>
      </c>
      <c r="AF2294">
        <v>0</v>
      </c>
      <c r="AG2294" t="s">
        <v>1882</v>
      </c>
      <c r="AH2294" s="181" t="s">
        <v>1883</v>
      </c>
      <c r="AI2294" s="182">
        <v>861</v>
      </c>
      <c r="AJ2294" s="181" t="s">
        <v>5668</v>
      </c>
      <c r="AK2294" s="181" t="s">
        <v>1883</v>
      </c>
      <c r="AL2294" s="181" t="s">
        <v>1883</v>
      </c>
      <c r="AO2294" s="181"/>
      <c r="AQ2294">
        <v>10</v>
      </c>
      <c r="AR2294" s="182">
        <v>40</v>
      </c>
      <c r="AS2294" s="183" t="s">
        <v>1882</v>
      </c>
      <c r="AT2294">
        <v>0</v>
      </c>
      <c r="AU2294">
        <v>25</v>
      </c>
      <c r="AV2294" s="182">
        <v>5</v>
      </c>
      <c r="AW2294" s="184">
        <v>0</v>
      </c>
      <c r="AX2294" s="183" t="s">
        <v>1881</v>
      </c>
      <c r="AY2294" s="184">
        <v>0</v>
      </c>
      <c r="AZ2294">
        <v>0</v>
      </c>
      <c r="BA2294">
        <v>0</v>
      </c>
      <c r="BB2294">
        <v>0</v>
      </c>
      <c r="BC2294" s="182">
        <v>0</v>
      </c>
      <c r="BD2294" t="s">
        <v>1883</v>
      </c>
      <c r="BE2294" t="s">
        <v>1883</v>
      </c>
      <c r="BF2294" t="s">
        <v>1883</v>
      </c>
      <c r="BG2294" s="181" t="s">
        <v>1883</v>
      </c>
      <c r="BH2294">
        <v>0</v>
      </c>
      <c r="BI2294" s="184">
        <v>0</v>
      </c>
      <c r="BJ2294" s="182">
        <v>0</v>
      </c>
      <c r="BK2294" s="181" t="s">
        <v>1883</v>
      </c>
      <c r="BL2294">
        <v>0</v>
      </c>
      <c r="BM2294">
        <v>0</v>
      </c>
      <c r="BN2294">
        <v>0</v>
      </c>
    </row>
    <row r="2295" spans="1:66" x14ac:dyDescent="0.25">
      <c r="A2295">
        <v>10645</v>
      </c>
      <c r="B2295" t="s">
        <v>5924</v>
      </c>
      <c r="C2295">
        <v>1</v>
      </c>
      <c r="D2295">
        <v>0</v>
      </c>
      <c r="E2295">
        <v>0</v>
      </c>
      <c r="F2295" t="s">
        <v>1881</v>
      </c>
      <c r="G2295" t="s">
        <v>1882</v>
      </c>
      <c r="H2295" t="s">
        <v>1881</v>
      </c>
      <c r="I2295" t="s">
        <v>1881</v>
      </c>
      <c r="J2295" t="s">
        <v>1881</v>
      </c>
      <c r="K2295" t="s">
        <v>1881</v>
      </c>
      <c r="L2295" t="s">
        <v>1881</v>
      </c>
      <c r="M2295" s="180"/>
      <c r="N2295" t="s">
        <v>1883</v>
      </c>
      <c r="O2295" t="s">
        <v>1883</v>
      </c>
      <c r="P2295" t="s">
        <v>5925</v>
      </c>
      <c r="Q2295">
        <v>0</v>
      </c>
      <c r="R2295">
        <v>0</v>
      </c>
      <c r="S2295" t="s">
        <v>1883</v>
      </c>
      <c r="T2295" t="s">
        <v>1883</v>
      </c>
      <c r="U2295">
        <v>2</v>
      </c>
      <c r="V2295" t="s">
        <v>1896</v>
      </c>
      <c r="W2295">
        <v>15</v>
      </c>
      <c r="X2295">
        <v>0</v>
      </c>
      <c r="Y2295">
        <v>0</v>
      </c>
      <c r="Z2295" t="s">
        <v>1881</v>
      </c>
      <c r="AA2295" t="s">
        <v>1881</v>
      </c>
      <c r="AB2295" t="s">
        <v>1881</v>
      </c>
      <c r="AC2295">
        <v>0</v>
      </c>
      <c r="AD2295">
        <v>0</v>
      </c>
      <c r="AE2295">
        <v>0</v>
      </c>
      <c r="AF2295">
        <v>0</v>
      </c>
      <c r="AG2295" t="s">
        <v>1882</v>
      </c>
      <c r="AH2295" s="181" t="s">
        <v>1883</v>
      </c>
      <c r="AI2295" s="182">
        <v>861</v>
      </c>
      <c r="AJ2295" s="181" t="s">
        <v>5668</v>
      </c>
      <c r="AK2295" s="181" t="s">
        <v>1883</v>
      </c>
      <c r="AL2295" s="181" t="s">
        <v>1883</v>
      </c>
      <c r="AO2295" s="181"/>
      <c r="AQ2295">
        <v>10</v>
      </c>
      <c r="AR2295" s="182">
        <v>40</v>
      </c>
      <c r="AS2295" s="183" t="s">
        <v>1882</v>
      </c>
      <c r="AT2295">
        <v>0</v>
      </c>
      <c r="AU2295">
        <v>35</v>
      </c>
      <c r="AV2295" s="182">
        <v>7</v>
      </c>
      <c r="AW2295" s="184">
        <v>0</v>
      </c>
      <c r="AX2295" s="183" t="s">
        <v>1881</v>
      </c>
      <c r="AY2295" s="184">
        <v>0</v>
      </c>
      <c r="AZ2295">
        <v>0</v>
      </c>
      <c r="BA2295">
        <v>0</v>
      </c>
      <c r="BB2295">
        <v>0</v>
      </c>
      <c r="BC2295" s="182">
        <v>0</v>
      </c>
      <c r="BD2295" t="s">
        <v>1883</v>
      </c>
      <c r="BE2295" t="s">
        <v>1883</v>
      </c>
      <c r="BF2295" t="s">
        <v>1883</v>
      </c>
      <c r="BG2295" s="181" t="s">
        <v>1883</v>
      </c>
      <c r="BH2295">
        <v>0</v>
      </c>
      <c r="BI2295" s="184">
        <v>0</v>
      </c>
      <c r="BJ2295" s="182">
        <v>0</v>
      </c>
      <c r="BK2295" s="181" t="s">
        <v>1883</v>
      </c>
      <c r="BL2295">
        <v>0</v>
      </c>
      <c r="BM2295">
        <v>0</v>
      </c>
      <c r="BN2295">
        <v>0</v>
      </c>
    </row>
    <row r="2296" spans="1:66" x14ac:dyDescent="0.25">
      <c r="A2296">
        <v>10646</v>
      </c>
      <c r="B2296" t="s">
        <v>5926</v>
      </c>
      <c r="C2296">
        <v>6</v>
      </c>
      <c r="D2296">
        <v>0</v>
      </c>
      <c r="E2296">
        <v>0</v>
      </c>
      <c r="F2296" t="s">
        <v>1881</v>
      </c>
      <c r="G2296" t="s">
        <v>1882</v>
      </c>
      <c r="H2296" t="s">
        <v>1881</v>
      </c>
      <c r="I2296" t="s">
        <v>1881</v>
      </c>
      <c r="J2296" t="s">
        <v>1881</v>
      </c>
      <c r="K2296" t="s">
        <v>1881</v>
      </c>
      <c r="L2296" t="s">
        <v>1881</v>
      </c>
      <c r="M2296" s="180"/>
      <c r="N2296" t="s">
        <v>1883</v>
      </c>
      <c r="O2296" t="s">
        <v>1883</v>
      </c>
      <c r="P2296" t="s">
        <v>5927</v>
      </c>
      <c r="Q2296">
        <v>0</v>
      </c>
      <c r="R2296">
        <v>0</v>
      </c>
      <c r="S2296" t="s">
        <v>1883</v>
      </c>
      <c r="T2296" t="s">
        <v>1883</v>
      </c>
      <c r="U2296">
        <v>2</v>
      </c>
      <c r="V2296" t="s">
        <v>1896</v>
      </c>
      <c r="W2296">
        <v>18</v>
      </c>
      <c r="X2296">
        <v>0</v>
      </c>
      <c r="Y2296">
        <v>0</v>
      </c>
      <c r="Z2296" t="s">
        <v>1881</v>
      </c>
      <c r="AA2296" t="s">
        <v>1881</v>
      </c>
      <c r="AB2296" t="s">
        <v>1881</v>
      </c>
      <c r="AC2296">
        <v>0</v>
      </c>
      <c r="AD2296">
        <v>0</v>
      </c>
      <c r="AE2296">
        <v>0</v>
      </c>
      <c r="AF2296">
        <v>0</v>
      </c>
      <c r="AG2296" t="s">
        <v>1882</v>
      </c>
      <c r="AH2296" s="181" t="s">
        <v>1883</v>
      </c>
      <c r="AI2296" s="182">
        <v>861</v>
      </c>
      <c r="AJ2296" s="181" t="s">
        <v>5668</v>
      </c>
      <c r="AK2296" s="181" t="s">
        <v>1883</v>
      </c>
      <c r="AL2296" s="181" t="s">
        <v>1883</v>
      </c>
      <c r="AO2296" s="181"/>
      <c r="AQ2296">
        <v>10</v>
      </c>
      <c r="AR2296" s="182">
        <v>40</v>
      </c>
      <c r="AS2296" s="183" t="s">
        <v>1882</v>
      </c>
      <c r="AT2296">
        <v>0</v>
      </c>
      <c r="AU2296">
        <v>25</v>
      </c>
      <c r="AV2296" s="182">
        <v>5</v>
      </c>
      <c r="AW2296" s="184">
        <v>0</v>
      </c>
      <c r="AX2296" s="183" t="s">
        <v>1881</v>
      </c>
      <c r="AY2296" s="184">
        <v>0</v>
      </c>
      <c r="AZ2296">
        <v>0</v>
      </c>
      <c r="BA2296">
        <v>0</v>
      </c>
      <c r="BB2296">
        <v>0</v>
      </c>
      <c r="BC2296" s="182">
        <v>0</v>
      </c>
      <c r="BD2296" t="s">
        <v>1883</v>
      </c>
      <c r="BE2296" t="s">
        <v>1883</v>
      </c>
      <c r="BF2296" t="s">
        <v>1883</v>
      </c>
      <c r="BG2296" s="181" t="s">
        <v>1883</v>
      </c>
      <c r="BH2296">
        <v>0</v>
      </c>
      <c r="BI2296" s="184">
        <v>0</v>
      </c>
      <c r="BJ2296" s="182">
        <v>0</v>
      </c>
      <c r="BK2296" s="181" t="s">
        <v>1883</v>
      </c>
      <c r="BL2296">
        <v>0</v>
      </c>
      <c r="BM2296">
        <v>0</v>
      </c>
      <c r="BN2296">
        <v>0</v>
      </c>
    </row>
    <row r="2297" spans="1:66" x14ac:dyDescent="0.25">
      <c r="A2297">
        <v>10647</v>
      </c>
      <c r="B2297" t="s">
        <v>5928</v>
      </c>
      <c r="C2297">
        <v>1</v>
      </c>
      <c r="D2297">
        <v>0</v>
      </c>
      <c r="E2297">
        <v>0</v>
      </c>
      <c r="F2297" t="s">
        <v>1881</v>
      </c>
      <c r="G2297" t="s">
        <v>1882</v>
      </c>
      <c r="H2297" t="s">
        <v>1881</v>
      </c>
      <c r="I2297" t="s">
        <v>1881</v>
      </c>
      <c r="J2297" t="s">
        <v>1881</v>
      </c>
      <c r="K2297" t="s">
        <v>1881</v>
      </c>
      <c r="L2297" t="s">
        <v>1881</v>
      </c>
      <c r="M2297" s="180"/>
      <c r="N2297" t="s">
        <v>1883</v>
      </c>
      <c r="O2297" t="s">
        <v>1883</v>
      </c>
      <c r="P2297" t="s">
        <v>5929</v>
      </c>
      <c r="Q2297">
        <v>0</v>
      </c>
      <c r="R2297">
        <v>0</v>
      </c>
      <c r="S2297" t="s">
        <v>1883</v>
      </c>
      <c r="T2297" t="s">
        <v>1883</v>
      </c>
      <c r="U2297">
        <v>2</v>
      </c>
      <c r="V2297" t="s">
        <v>1896</v>
      </c>
      <c r="W2297">
        <v>7.5</v>
      </c>
      <c r="X2297">
        <v>0</v>
      </c>
      <c r="Y2297">
        <v>0</v>
      </c>
      <c r="Z2297" t="s">
        <v>1881</v>
      </c>
      <c r="AA2297" t="s">
        <v>1881</v>
      </c>
      <c r="AB2297" t="s">
        <v>1881</v>
      </c>
      <c r="AC2297">
        <v>0</v>
      </c>
      <c r="AD2297">
        <v>0</v>
      </c>
      <c r="AE2297">
        <v>0</v>
      </c>
      <c r="AF2297">
        <v>0</v>
      </c>
      <c r="AG2297" t="s">
        <v>1882</v>
      </c>
      <c r="AH2297" s="181" t="s">
        <v>1883</v>
      </c>
      <c r="AI2297" s="182">
        <v>861</v>
      </c>
      <c r="AJ2297" s="181" t="s">
        <v>5668</v>
      </c>
      <c r="AK2297" s="181" t="s">
        <v>1883</v>
      </c>
      <c r="AL2297" s="181" t="s">
        <v>1883</v>
      </c>
      <c r="AO2297" s="181"/>
      <c r="AQ2297">
        <v>10</v>
      </c>
      <c r="AR2297" s="182">
        <v>40</v>
      </c>
      <c r="AS2297" s="183" t="s">
        <v>1882</v>
      </c>
      <c r="AT2297">
        <v>0</v>
      </c>
      <c r="AU2297">
        <v>60</v>
      </c>
      <c r="AV2297" s="182">
        <v>10</v>
      </c>
      <c r="AW2297" s="184">
        <v>0</v>
      </c>
      <c r="AX2297" s="183" t="s">
        <v>1881</v>
      </c>
      <c r="AY2297" s="184">
        <v>0</v>
      </c>
      <c r="AZ2297">
        <v>0</v>
      </c>
      <c r="BA2297">
        <v>0</v>
      </c>
      <c r="BB2297">
        <v>0</v>
      </c>
      <c r="BC2297" s="182">
        <v>0</v>
      </c>
      <c r="BD2297" t="s">
        <v>1883</v>
      </c>
      <c r="BE2297" t="s">
        <v>1883</v>
      </c>
      <c r="BF2297" t="s">
        <v>1883</v>
      </c>
      <c r="BG2297" s="181" t="s">
        <v>1883</v>
      </c>
      <c r="BH2297">
        <v>0</v>
      </c>
      <c r="BI2297" s="184">
        <v>0</v>
      </c>
      <c r="BJ2297" s="182">
        <v>0</v>
      </c>
      <c r="BK2297" s="181" t="s">
        <v>1883</v>
      </c>
      <c r="BL2297">
        <v>0</v>
      </c>
      <c r="BM2297">
        <v>0</v>
      </c>
      <c r="BN2297">
        <v>0</v>
      </c>
    </row>
    <row r="2298" spans="1:66" x14ac:dyDescent="0.25">
      <c r="A2298">
        <v>10648</v>
      </c>
      <c r="B2298" t="s">
        <v>5930</v>
      </c>
      <c r="C2298">
        <v>6</v>
      </c>
      <c r="D2298">
        <v>0</v>
      </c>
      <c r="E2298">
        <v>0</v>
      </c>
      <c r="F2298" t="s">
        <v>1881</v>
      </c>
      <c r="G2298" t="s">
        <v>1882</v>
      </c>
      <c r="H2298" t="s">
        <v>1881</v>
      </c>
      <c r="I2298" t="s">
        <v>1881</v>
      </c>
      <c r="J2298" t="s">
        <v>1881</v>
      </c>
      <c r="K2298" t="s">
        <v>1881</v>
      </c>
      <c r="L2298" t="s">
        <v>1881</v>
      </c>
      <c r="M2298" s="180"/>
      <c r="N2298" t="s">
        <v>1883</v>
      </c>
      <c r="O2298" t="s">
        <v>1883</v>
      </c>
      <c r="P2298" t="s">
        <v>5931</v>
      </c>
      <c r="Q2298">
        <v>0</v>
      </c>
      <c r="R2298">
        <v>0</v>
      </c>
      <c r="S2298" t="s">
        <v>1883</v>
      </c>
      <c r="T2298" t="s">
        <v>1883</v>
      </c>
      <c r="U2298">
        <v>2</v>
      </c>
      <c r="V2298" t="s">
        <v>1896</v>
      </c>
      <c r="W2298">
        <v>18</v>
      </c>
      <c r="X2298">
        <v>0</v>
      </c>
      <c r="Y2298">
        <v>0</v>
      </c>
      <c r="Z2298" t="s">
        <v>1881</v>
      </c>
      <c r="AA2298" t="s">
        <v>1881</v>
      </c>
      <c r="AB2298" t="s">
        <v>1881</v>
      </c>
      <c r="AC2298">
        <v>0</v>
      </c>
      <c r="AD2298">
        <v>0</v>
      </c>
      <c r="AE2298">
        <v>0</v>
      </c>
      <c r="AF2298">
        <v>0</v>
      </c>
      <c r="AG2298" t="s">
        <v>1882</v>
      </c>
      <c r="AH2298" s="181" t="s">
        <v>1883</v>
      </c>
      <c r="AI2298" s="182">
        <v>861</v>
      </c>
      <c r="AJ2298" s="181" t="s">
        <v>5668</v>
      </c>
      <c r="AK2298" s="181" t="s">
        <v>1883</v>
      </c>
      <c r="AL2298" s="181" t="s">
        <v>1883</v>
      </c>
      <c r="AO2298" s="181"/>
      <c r="AQ2298">
        <v>10</v>
      </c>
      <c r="AR2298" s="182">
        <v>40</v>
      </c>
      <c r="AS2298" s="183" t="s">
        <v>1882</v>
      </c>
      <c r="AT2298">
        <v>0</v>
      </c>
      <c r="AU2298">
        <v>25</v>
      </c>
      <c r="AV2298" s="182">
        <v>5</v>
      </c>
      <c r="AW2298" s="184">
        <v>0</v>
      </c>
      <c r="AX2298" s="183" t="s">
        <v>1881</v>
      </c>
      <c r="AY2298" s="184">
        <v>0</v>
      </c>
      <c r="AZ2298">
        <v>0</v>
      </c>
      <c r="BA2298">
        <v>0</v>
      </c>
      <c r="BB2298">
        <v>0</v>
      </c>
      <c r="BC2298" s="182">
        <v>0</v>
      </c>
      <c r="BD2298" t="s">
        <v>1883</v>
      </c>
      <c r="BE2298" t="s">
        <v>1883</v>
      </c>
      <c r="BF2298" t="s">
        <v>1883</v>
      </c>
      <c r="BG2298" s="181" t="s">
        <v>1883</v>
      </c>
      <c r="BH2298">
        <v>0</v>
      </c>
      <c r="BI2298" s="184">
        <v>0</v>
      </c>
      <c r="BJ2298" s="182">
        <v>0</v>
      </c>
      <c r="BK2298" s="181" t="s">
        <v>1883</v>
      </c>
      <c r="BL2298">
        <v>0</v>
      </c>
      <c r="BM2298">
        <v>0</v>
      </c>
      <c r="BN2298">
        <v>0</v>
      </c>
    </row>
    <row r="2299" spans="1:66" x14ac:dyDescent="0.25">
      <c r="A2299">
        <v>10649</v>
      </c>
      <c r="B2299" t="s">
        <v>5932</v>
      </c>
      <c r="C2299">
        <v>1</v>
      </c>
      <c r="D2299">
        <v>0</v>
      </c>
      <c r="E2299">
        <v>0</v>
      </c>
      <c r="F2299" t="s">
        <v>1881</v>
      </c>
      <c r="G2299" t="s">
        <v>1882</v>
      </c>
      <c r="H2299" t="s">
        <v>1881</v>
      </c>
      <c r="I2299" t="s">
        <v>1881</v>
      </c>
      <c r="J2299" t="s">
        <v>1881</v>
      </c>
      <c r="K2299" t="s">
        <v>1881</v>
      </c>
      <c r="L2299" t="s">
        <v>1881</v>
      </c>
      <c r="M2299" s="180"/>
      <c r="N2299" t="s">
        <v>1883</v>
      </c>
      <c r="O2299" t="s">
        <v>1883</v>
      </c>
      <c r="P2299" t="s">
        <v>5933</v>
      </c>
      <c r="Q2299">
        <v>0</v>
      </c>
      <c r="R2299">
        <v>0</v>
      </c>
      <c r="S2299" t="s">
        <v>1883</v>
      </c>
      <c r="T2299" t="s">
        <v>1883</v>
      </c>
      <c r="U2299">
        <v>2</v>
      </c>
      <c r="V2299" t="s">
        <v>1896</v>
      </c>
      <c r="W2299">
        <v>7.5</v>
      </c>
      <c r="X2299">
        <v>0</v>
      </c>
      <c r="Y2299">
        <v>0</v>
      </c>
      <c r="Z2299" t="s">
        <v>1881</v>
      </c>
      <c r="AA2299" t="s">
        <v>1881</v>
      </c>
      <c r="AB2299" t="s">
        <v>1881</v>
      </c>
      <c r="AC2299">
        <v>0</v>
      </c>
      <c r="AD2299">
        <v>0</v>
      </c>
      <c r="AE2299">
        <v>0</v>
      </c>
      <c r="AF2299">
        <v>0</v>
      </c>
      <c r="AG2299" t="s">
        <v>1882</v>
      </c>
      <c r="AH2299" s="181" t="s">
        <v>1883</v>
      </c>
      <c r="AI2299" s="182">
        <v>861</v>
      </c>
      <c r="AJ2299" s="181" t="s">
        <v>5668</v>
      </c>
      <c r="AK2299" s="181" t="s">
        <v>1883</v>
      </c>
      <c r="AL2299" s="181" t="s">
        <v>1883</v>
      </c>
      <c r="AO2299" s="181"/>
      <c r="AQ2299">
        <v>10</v>
      </c>
      <c r="AR2299" s="182">
        <v>40</v>
      </c>
      <c r="AS2299" s="183" t="s">
        <v>1882</v>
      </c>
      <c r="AT2299">
        <v>0</v>
      </c>
      <c r="AU2299">
        <v>60</v>
      </c>
      <c r="AV2299" s="182">
        <v>10</v>
      </c>
      <c r="AW2299" s="184">
        <v>0</v>
      </c>
      <c r="AX2299" s="183" t="s">
        <v>1881</v>
      </c>
      <c r="AY2299" s="184">
        <v>0</v>
      </c>
      <c r="AZ2299">
        <v>0</v>
      </c>
      <c r="BA2299">
        <v>0</v>
      </c>
      <c r="BB2299">
        <v>0</v>
      </c>
      <c r="BC2299" s="182">
        <v>0</v>
      </c>
      <c r="BD2299" t="s">
        <v>1883</v>
      </c>
      <c r="BE2299" t="s">
        <v>1883</v>
      </c>
      <c r="BF2299" t="s">
        <v>1883</v>
      </c>
      <c r="BG2299" s="181" t="s">
        <v>1883</v>
      </c>
      <c r="BH2299">
        <v>0</v>
      </c>
      <c r="BI2299" s="184">
        <v>0</v>
      </c>
      <c r="BJ2299" s="182">
        <v>0</v>
      </c>
      <c r="BK2299" s="181" t="s">
        <v>1883</v>
      </c>
      <c r="BL2299">
        <v>0</v>
      </c>
      <c r="BM2299">
        <v>0</v>
      </c>
      <c r="BN2299">
        <v>0</v>
      </c>
    </row>
    <row r="2300" spans="1:66" x14ac:dyDescent="0.25">
      <c r="A2300">
        <v>10650</v>
      </c>
      <c r="B2300" t="s">
        <v>5934</v>
      </c>
      <c r="C2300">
        <v>6</v>
      </c>
      <c r="D2300">
        <v>0</v>
      </c>
      <c r="E2300">
        <v>0</v>
      </c>
      <c r="F2300" t="s">
        <v>1881</v>
      </c>
      <c r="G2300" t="s">
        <v>1882</v>
      </c>
      <c r="H2300" t="s">
        <v>1881</v>
      </c>
      <c r="I2300" t="s">
        <v>1881</v>
      </c>
      <c r="J2300" t="s">
        <v>1881</v>
      </c>
      <c r="K2300" t="s">
        <v>1881</v>
      </c>
      <c r="L2300" t="s">
        <v>1881</v>
      </c>
      <c r="M2300" s="180"/>
      <c r="N2300" t="s">
        <v>1883</v>
      </c>
      <c r="O2300" t="s">
        <v>1883</v>
      </c>
      <c r="P2300" t="s">
        <v>5935</v>
      </c>
      <c r="Q2300">
        <v>0</v>
      </c>
      <c r="R2300">
        <v>0</v>
      </c>
      <c r="S2300" t="s">
        <v>1883</v>
      </c>
      <c r="T2300" t="s">
        <v>1883</v>
      </c>
      <c r="U2300">
        <v>2</v>
      </c>
      <c r="V2300" t="s">
        <v>1896</v>
      </c>
      <c r="W2300">
        <v>18</v>
      </c>
      <c r="X2300">
        <v>0</v>
      </c>
      <c r="Y2300">
        <v>0</v>
      </c>
      <c r="Z2300" t="s">
        <v>1881</v>
      </c>
      <c r="AA2300" t="s">
        <v>1881</v>
      </c>
      <c r="AB2300" t="s">
        <v>1881</v>
      </c>
      <c r="AC2300">
        <v>0</v>
      </c>
      <c r="AD2300">
        <v>0</v>
      </c>
      <c r="AE2300">
        <v>0</v>
      </c>
      <c r="AF2300">
        <v>0</v>
      </c>
      <c r="AG2300" t="s">
        <v>1882</v>
      </c>
      <c r="AH2300" s="181" t="s">
        <v>1883</v>
      </c>
      <c r="AI2300" s="182">
        <v>861</v>
      </c>
      <c r="AJ2300" s="181" t="s">
        <v>5668</v>
      </c>
      <c r="AK2300" s="181" t="s">
        <v>1883</v>
      </c>
      <c r="AL2300" s="181" t="s">
        <v>1883</v>
      </c>
      <c r="AO2300" s="181"/>
      <c r="AQ2300">
        <v>10</v>
      </c>
      <c r="AR2300" s="182">
        <v>40</v>
      </c>
      <c r="AS2300" s="183" t="s">
        <v>1882</v>
      </c>
      <c r="AT2300">
        <v>0</v>
      </c>
      <c r="AU2300">
        <v>25</v>
      </c>
      <c r="AV2300" s="182">
        <v>5</v>
      </c>
      <c r="AW2300" s="184">
        <v>0</v>
      </c>
      <c r="AX2300" s="183" t="s">
        <v>1881</v>
      </c>
      <c r="AY2300" s="184">
        <v>0</v>
      </c>
      <c r="AZ2300">
        <v>0</v>
      </c>
      <c r="BA2300">
        <v>0</v>
      </c>
      <c r="BB2300">
        <v>0</v>
      </c>
      <c r="BC2300" s="182">
        <v>0</v>
      </c>
      <c r="BD2300" t="s">
        <v>1883</v>
      </c>
      <c r="BE2300" t="s">
        <v>1883</v>
      </c>
      <c r="BF2300" t="s">
        <v>1883</v>
      </c>
      <c r="BG2300" s="181" t="s">
        <v>1883</v>
      </c>
      <c r="BH2300">
        <v>0</v>
      </c>
      <c r="BI2300" s="184">
        <v>0</v>
      </c>
      <c r="BJ2300" s="182">
        <v>0</v>
      </c>
      <c r="BK2300" s="181" t="s">
        <v>1883</v>
      </c>
      <c r="BL2300">
        <v>0</v>
      </c>
      <c r="BM2300">
        <v>0</v>
      </c>
      <c r="BN2300">
        <v>0</v>
      </c>
    </row>
    <row r="2301" spans="1:66" x14ac:dyDescent="0.25">
      <c r="A2301">
        <v>10651</v>
      </c>
      <c r="B2301" t="s">
        <v>5936</v>
      </c>
      <c r="C2301">
        <v>1</v>
      </c>
      <c r="D2301">
        <v>0</v>
      </c>
      <c r="E2301">
        <v>0</v>
      </c>
      <c r="F2301" t="s">
        <v>1881</v>
      </c>
      <c r="G2301" t="s">
        <v>1882</v>
      </c>
      <c r="H2301" t="s">
        <v>1881</v>
      </c>
      <c r="I2301" t="s">
        <v>1881</v>
      </c>
      <c r="J2301" t="s">
        <v>1881</v>
      </c>
      <c r="K2301" t="s">
        <v>1881</v>
      </c>
      <c r="L2301" t="s">
        <v>1881</v>
      </c>
      <c r="M2301" s="180"/>
      <c r="N2301" t="s">
        <v>1883</v>
      </c>
      <c r="O2301" t="s">
        <v>1883</v>
      </c>
      <c r="P2301" t="s">
        <v>5937</v>
      </c>
      <c r="Q2301">
        <v>0</v>
      </c>
      <c r="R2301">
        <v>0</v>
      </c>
      <c r="S2301" t="s">
        <v>1883</v>
      </c>
      <c r="T2301" t="s">
        <v>1883</v>
      </c>
      <c r="U2301">
        <v>2</v>
      </c>
      <c r="V2301" t="s">
        <v>1896</v>
      </c>
      <c r="W2301">
        <v>7.5</v>
      </c>
      <c r="X2301">
        <v>0</v>
      </c>
      <c r="Y2301">
        <v>0</v>
      </c>
      <c r="Z2301" t="s">
        <v>1881</v>
      </c>
      <c r="AA2301" t="s">
        <v>1881</v>
      </c>
      <c r="AB2301" t="s">
        <v>1881</v>
      </c>
      <c r="AC2301">
        <v>0</v>
      </c>
      <c r="AD2301">
        <v>0</v>
      </c>
      <c r="AE2301">
        <v>0</v>
      </c>
      <c r="AF2301">
        <v>0</v>
      </c>
      <c r="AG2301" t="s">
        <v>1882</v>
      </c>
      <c r="AH2301" s="181" t="s">
        <v>1883</v>
      </c>
      <c r="AI2301" s="182">
        <v>861</v>
      </c>
      <c r="AJ2301" s="181" t="s">
        <v>5668</v>
      </c>
      <c r="AK2301" s="181" t="s">
        <v>1883</v>
      </c>
      <c r="AL2301" s="181" t="s">
        <v>1883</v>
      </c>
      <c r="AO2301" s="181"/>
      <c r="AQ2301">
        <v>10</v>
      </c>
      <c r="AR2301" s="182">
        <v>40</v>
      </c>
      <c r="AS2301" s="183" t="s">
        <v>1882</v>
      </c>
      <c r="AT2301">
        <v>0</v>
      </c>
      <c r="AU2301">
        <v>60</v>
      </c>
      <c r="AV2301" s="182">
        <v>10</v>
      </c>
      <c r="AW2301" s="184">
        <v>0</v>
      </c>
      <c r="AX2301" s="183" t="s">
        <v>1881</v>
      </c>
      <c r="AY2301" s="184">
        <v>0</v>
      </c>
      <c r="AZ2301">
        <v>0</v>
      </c>
      <c r="BA2301">
        <v>0</v>
      </c>
      <c r="BB2301">
        <v>0</v>
      </c>
      <c r="BC2301" s="182">
        <v>0</v>
      </c>
      <c r="BD2301" t="s">
        <v>1883</v>
      </c>
      <c r="BE2301" t="s">
        <v>1883</v>
      </c>
      <c r="BF2301" t="s">
        <v>1883</v>
      </c>
      <c r="BG2301" s="181" t="s">
        <v>1883</v>
      </c>
      <c r="BH2301">
        <v>0</v>
      </c>
      <c r="BI2301" s="184">
        <v>0</v>
      </c>
      <c r="BJ2301" s="182">
        <v>0</v>
      </c>
      <c r="BK2301" s="181" t="s">
        <v>1883</v>
      </c>
      <c r="BL2301">
        <v>0</v>
      </c>
      <c r="BM2301">
        <v>0</v>
      </c>
      <c r="BN2301">
        <v>0</v>
      </c>
    </row>
    <row r="2302" spans="1:66" x14ac:dyDescent="0.25">
      <c r="A2302">
        <v>10652</v>
      </c>
      <c r="B2302" t="s">
        <v>5938</v>
      </c>
      <c r="C2302">
        <v>6</v>
      </c>
      <c r="D2302">
        <v>0</v>
      </c>
      <c r="E2302">
        <v>0</v>
      </c>
      <c r="F2302" t="s">
        <v>1881</v>
      </c>
      <c r="G2302" t="s">
        <v>1882</v>
      </c>
      <c r="H2302" t="s">
        <v>1881</v>
      </c>
      <c r="I2302" t="s">
        <v>1881</v>
      </c>
      <c r="J2302" t="s">
        <v>1881</v>
      </c>
      <c r="K2302" t="s">
        <v>1881</v>
      </c>
      <c r="L2302" t="s">
        <v>1881</v>
      </c>
      <c r="M2302" s="180"/>
      <c r="N2302" t="s">
        <v>1883</v>
      </c>
      <c r="O2302" t="s">
        <v>1883</v>
      </c>
      <c r="P2302" t="s">
        <v>5939</v>
      </c>
      <c r="Q2302">
        <v>0</v>
      </c>
      <c r="R2302">
        <v>0</v>
      </c>
      <c r="S2302" t="s">
        <v>1883</v>
      </c>
      <c r="T2302" t="s">
        <v>1883</v>
      </c>
      <c r="U2302">
        <v>2</v>
      </c>
      <c r="V2302" t="s">
        <v>1896</v>
      </c>
      <c r="W2302">
        <v>18</v>
      </c>
      <c r="X2302">
        <v>0</v>
      </c>
      <c r="Y2302">
        <v>0</v>
      </c>
      <c r="Z2302" t="s">
        <v>1881</v>
      </c>
      <c r="AA2302" t="s">
        <v>1881</v>
      </c>
      <c r="AB2302" t="s">
        <v>1881</v>
      </c>
      <c r="AC2302">
        <v>0</v>
      </c>
      <c r="AD2302">
        <v>0</v>
      </c>
      <c r="AE2302">
        <v>0</v>
      </c>
      <c r="AF2302">
        <v>0</v>
      </c>
      <c r="AG2302" t="s">
        <v>1882</v>
      </c>
      <c r="AH2302" s="181" t="s">
        <v>1883</v>
      </c>
      <c r="AI2302" s="182">
        <v>861</v>
      </c>
      <c r="AJ2302" s="181" t="s">
        <v>5668</v>
      </c>
      <c r="AK2302" s="181" t="s">
        <v>1883</v>
      </c>
      <c r="AL2302" s="181" t="s">
        <v>1883</v>
      </c>
      <c r="AO2302" s="181"/>
      <c r="AQ2302">
        <v>10</v>
      </c>
      <c r="AR2302" s="182">
        <v>40</v>
      </c>
      <c r="AS2302" s="183" t="s">
        <v>1882</v>
      </c>
      <c r="AT2302">
        <v>0</v>
      </c>
      <c r="AU2302">
        <v>25</v>
      </c>
      <c r="AV2302" s="182">
        <v>5</v>
      </c>
      <c r="AW2302" s="184">
        <v>0</v>
      </c>
      <c r="AX2302" s="183" t="s">
        <v>1881</v>
      </c>
      <c r="AY2302" s="184">
        <v>0</v>
      </c>
      <c r="AZ2302">
        <v>0</v>
      </c>
      <c r="BA2302">
        <v>0</v>
      </c>
      <c r="BB2302">
        <v>0</v>
      </c>
      <c r="BC2302" s="182">
        <v>0</v>
      </c>
      <c r="BD2302" t="s">
        <v>1883</v>
      </c>
      <c r="BE2302" t="s">
        <v>1883</v>
      </c>
      <c r="BF2302" t="s">
        <v>1883</v>
      </c>
      <c r="BG2302" s="181" t="s">
        <v>1883</v>
      </c>
      <c r="BH2302">
        <v>0</v>
      </c>
      <c r="BI2302" s="184">
        <v>0</v>
      </c>
      <c r="BJ2302" s="182">
        <v>0</v>
      </c>
      <c r="BK2302" s="181" t="s">
        <v>1883</v>
      </c>
      <c r="BL2302">
        <v>0</v>
      </c>
      <c r="BM2302">
        <v>0</v>
      </c>
      <c r="BN2302">
        <v>0</v>
      </c>
    </row>
    <row r="2303" spans="1:66" x14ac:dyDescent="0.25">
      <c r="A2303">
        <v>10653</v>
      </c>
      <c r="B2303" t="s">
        <v>5940</v>
      </c>
      <c r="C2303">
        <v>6</v>
      </c>
      <c r="D2303">
        <v>0</v>
      </c>
      <c r="E2303">
        <v>0</v>
      </c>
      <c r="F2303" t="s">
        <v>1881</v>
      </c>
      <c r="G2303" t="s">
        <v>1882</v>
      </c>
      <c r="H2303" t="s">
        <v>1881</v>
      </c>
      <c r="I2303" t="s">
        <v>1881</v>
      </c>
      <c r="J2303" t="s">
        <v>1881</v>
      </c>
      <c r="K2303" t="s">
        <v>1881</v>
      </c>
      <c r="L2303" t="s">
        <v>1881</v>
      </c>
      <c r="M2303" s="180"/>
      <c r="N2303" t="s">
        <v>1883</v>
      </c>
      <c r="O2303" t="s">
        <v>1883</v>
      </c>
      <c r="P2303" t="s">
        <v>5941</v>
      </c>
      <c r="Q2303">
        <v>0</v>
      </c>
      <c r="R2303">
        <v>0</v>
      </c>
      <c r="S2303" t="s">
        <v>1883</v>
      </c>
      <c r="T2303" t="s">
        <v>1883</v>
      </c>
      <c r="U2303">
        <v>2</v>
      </c>
      <c r="V2303" t="s">
        <v>1896</v>
      </c>
      <c r="W2303">
        <v>18</v>
      </c>
      <c r="X2303">
        <v>0</v>
      </c>
      <c r="Y2303">
        <v>0</v>
      </c>
      <c r="Z2303" t="s">
        <v>1881</v>
      </c>
      <c r="AA2303" t="s">
        <v>1881</v>
      </c>
      <c r="AB2303" t="s">
        <v>1881</v>
      </c>
      <c r="AC2303">
        <v>0</v>
      </c>
      <c r="AD2303">
        <v>0</v>
      </c>
      <c r="AE2303">
        <v>0</v>
      </c>
      <c r="AF2303">
        <v>0</v>
      </c>
      <c r="AG2303" t="s">
        <v>1882</v>
      </c>
      <c r="AH2303" s="181" t="s">
        <v>1883</v>
      </c>
      <c r="AI2303" s="182">
        <v>861</v>
      </c>
      <c r="AJ2303" s="181" t="s">
        <v>5668</v>
      </c>
      <c r="AK2303" s="181" t="s">
        <v>1883</v>
      </c>
      <c r="AL2303" s="181" t="s">
        <v>1883</v>
      </c>
      <c r="AO2303" s="181"/>
      <c r="AQ2303">
        <v>10</v>
      </c>
      <c r="AR2303" s="182">
        <v>40</v>
      </c>
      <c r="AS2303" s="183" t="s">
        <v>1882</v>
      </c>
      <c r="AT2303">
        <v>0</v>
      </c>
      <c r="AU2303">
        <v>25</v>
      </c>
      <c r="AV2303" s="182">
        <v>5</v>
      </c>
      <c r="AW2303" s="184">
        <v>0</v>
      </c>
      <c r="AX2303" s="183" t="s">
        <v>1881</v>
      </c>
      <c r="AY2303" s="184">
        <v>0</v>
      </c>
      <c r="AZ2303">
        <v>0</v>
      </c>
      <c r="BA2303">
        <v>0</v>
      </c>
      <c r="BB2303">
        <v>0</v>
      </c>
      <c r="BC2303" s="182">
        <v>0</v>
      </c>
      <c r="BD2303" t="s">
        <v>1883</v>
      </c>
      <c r="BE2303" t="s">
        <v>1883</v>
      </c>
      <c r="BF2303" t="s">
        <v>1883</v>
      </c>
      <c r="BG2303" s="181" t="s">
        <v>1883</v>
      </c>
      <c r="BH2303">
        <v>0</v>
      </c>
      <c r="BI2303" s="184">
        <v>0</v>
      </c>
      <c r="BJ2303" s="182">
        <v>0</v>
      </c>
      <c r="BK2303" s="181" t="s">
        <v>1883</v>
      </c>
      <c r="BL2303">
        <v>0</v>
      </c>
      <c r="BM2303">
        <v>0</v>
      </c>
      <c r="BN2303">
        <v>0</v>
      </c>
    </row>
    <row r="2304" spans="1:66" x14ac:dyDescent="0.25">
      <c r="A2304">
        <v>10654</v>
      </c>
      <c r="B2304" t="s">
        <v>5942</v>
      </c>
      <c r="C2304">
        <v>14</v>
      </c>
      <c r="D2304">
        <v>0</v>
      </c>
      <c r="E2304">
        <v>0</v>
      </c>
      <c r="F2304" t="s">
        <v>1881</v>
      </c>
      <c r="G2304" t="s">
        <v>1882</v>
      </c>
      <c r="H2304" t="s">
        <v>1881</v>
      </c>
      <c r="I2304" t="s">
        <v>1881</v>
      </c>
      <c r="J2304" t="s">
        <v>1881</v>
      </c>
      <c r="K2304" t="s">
        <v>1881</v>
      </c>
      <c r="L2304" t="s">
        <v>1881</v>
      </c>
      <c r="M2304" s="180"/>
      <c r="N2304" t="s">
        <v>1883</v>
      </c>
      <c r="O2304" t="s">
        <v>1883</v>
      </c>
      <c r="P2304" t="s">
        <v>5943</v>
      </c>
      <c r="Q2304">
        <v>0</v>
      </c>
      <c r="R2304">
        <v>0</v>
      </c>
      <c r="S2304" t="s">
        <v>1883</v>
      </c>
      <c r="T2304" t="s">
        <v>1883</v>
      </c>
      <c r="U2304">
        <v>2</v>
      </c>
      <c r="V2304" t="s">
        <v>1896</v>
      </c>
      <c r="W2304">
        <v>14</v>
      </c>
      <c r="X2304">
        <v>0</v>
      </c>
      <c r="Y2304">
        <v>0</v>
      </c>
      <c r="Z2304" t="s">
        <v>1881</v>
      </c>
      <c r="AA2304" t="s">
        <v>1881</v>
      </c>
      <c r="AB2304" t="s">
        <v>1881</v>
      </c>
      <c r="AC2304">
        <v>0</v>
      </c>
      <c r="AD2304">
        <v>0</v>
      </c>
      <c r="AE2304">
        <v>0</v>
      </c>
      <c r="AF2304">
        <v>0</v>
      </c>
      <c r="AG2304" t="s">
        <v>1882</v>
      </c>
      <c r="AH2304" s="181" t="s">
        <v>1883</v>
      </c>
      <c r="AI2304" s="182">
        <v>861</v>
      </c>
      <c r="AJ2304" s="181" t="s">
        <v>5668</v>
      </c>
      <c r="AK2304" s="181" t="s">
        <v>1883</v>
      </c>
      <c r="AL2304" s="181" t="s">
        <v>1883</v>
      </c>
      <c r="AO2304" s="181"/>
      <c r="AQ2304">
        <v>10</v>
      </c>
      <c r="AR2304" s="182">
        <v>40</v>
      </c>
      <c r="AS2304" s="183" t="s">
        <v>1882</v>
      </c>
      <c r="AT2304">
        <v>0</v>
      </c>
      <c r="AU2304">
        <v>30</v>
      </c>
      <c r="AV2304" s="182">
        <v>5</v>
      </c>
      <c r="AW2304" s="184">
        <v>0</v>
      </c>
      <c r="AX2304" s="183" t="s">
        <v>1881</v>
      </c>
      <c r="AY2304" s="184">
        <v>0</v>
      </c>
      <c r="AZ2304">
        <v>0</v>
      </c>
      <c r="BA2304">
        <v>0</v>
      </c>
      <c r="BB2304">
        <v>0</v>
      </c>
      <c r="BC2304" s="182">
        <v>0</v>
      </c>
      <c r="BD2304" t="s">
        <v>1883</v>
      </c>
      <c r="BE2304" t="s">
        <v>1883</v>
      </c>
      <c r="BF2304" t="s">
        <v>1883</v>
      </c>
      <c r="BG2304" s="181" t="s">
        <v>1883</v>
      </c>
      <c r="BH2304">
        <v>0</v>
      </c>
      <c r="BI2304" s="184">
        <v>0</v>
      </c>
      <c r="BJ2304" s="182">
        <v>0</v>
      </c>
      <c r="BK2304" s="181" t="s">
        <v>1883</v>
      </c>
      <c r="BL2304">
        <v>0</v>
      </c>
      <c r="BM2304">
        <v>0</v>
      </c>
      <c r="BN2304">
        <v>0</v>
      </c>
    </row>
    <row r="2305" spans="1:66" x14ac:dyDescent="0.25">
      <c r="A2305">
        <v>10655</v>
      </c>
      <c r="B2305" t="s">
        <v>5944</v>
      </c>
      <c r="C2305">
        <v>1</v>
      </c>
      <c r="D2305">
        <v>0</v>
      </c>
      <c r="E2305">
        <v>0</v>
      </c>
      <c r="F2305" t="s">
        <v>1881</v>
      </c>
      <c r="G2305" t="s">
        <v>1882</v>
      </c>
      <c r="H2305" t="s">
        <v>1881</v>
      </c>
      <c r="I2305" t="s">
        <v>1881</v>
      </c>
      <c r="J2305" t="s">
        <v>1881</v>
      </c>
      <c r="K2305" t="s">
        <v>1881</v>
      </c>
      <c r="L2305" t="s">
        <v>1881</v>
      </c>
      <c r="M2305" s="180"/>
      <c r="N2305" t="s">
        <v>1883</v>
      </c>
      <c r="O2305" t="s">
        <v>1883</v>
      </c>
      <c r="P2305" t="s">
        <v>5945</v>
      </c>
      <c r="Q2305">
        <v>0</v>
      </c>
      <c r="R2305">
        <v>0</v>
      </c>
      <c r="S2305" t="s">
        <v>1883</v>
      </c>
      <c r="T2305" t="s">
        <v>1883</v>
      </c>
      <c r="U2305">
        <v>2</v>
      </c>
      <c r="V2305" t="s">
        <v>1896</v>
      </c>
      <c r="W2305">
        <v>15</v>
      </c>
      <c r="X2305">
        <v>0</v>
      </c>
      <c r="Y2305">
        <v>0</v>
      </c>
      <c r="Z2305" t="s">
        <v>1881</v>
      </c>
      <c r="AA2305" t="s">
        <v>1881</v>
      </c>
      <c r="AB2305" t="s">
        <v>1881</v>
      </c>
      <c r="AC2305">
        <v>0</v>
      </c>
      <c r="AD2305">
        <v>0</v>
      </c>
      <c r="AE2305">
        <v>0</v>
      </c>
      <c r="AF2305">
        <v>0</v>
      </c>
      <c r="AG2305" t="s">
        <v>1882</v>
      </c>
      <c r="AH2305" s="181" t="s">
        <v>1883</v>
      </c>
      <c r="AI2305" s="182">
        <v>861</v>
      </c>
      <c r="AJ2305" s="181" t="s">
        <v>5668</v>
      </c>
      <c r="AK2305" s="181" t="s">
        <v>1883</v>
      </c>
      <c r="AL2305" s="181" t="s">
        <v>1883</v>
      </c>
      <c r="AO2305" s="181"/>
      <c r="AQ2305">
        <v>10</v>
      </c>
      <c r="AR2305" s="182">
        <v>40</v>
      </c>
      <c r="AS2305" s="183" t="s">
        <v>1882</v>
      </c>
      <c r="AT2305">
        <v>0</v>
      </c>
      <c r="AU2305">
        <v>35</v>
      </c>
      <c r="AV2305" s="182">
        <v>0</v>
      </c>
      <c r="AW2305" s="184">
        <v>0</v>
      </c>
      <c r="AX2305" s="183" t="s">
        <v>1881</v>
      </c>
      <c r="AY2305" s="184">
        <v>0</v>
      </c>
      <c r="AZ2305">
        <v>0</v>
      </c>
      <c r="BA2305">
        <v>0</v>
      </c>
      <c r="BB2305">
        <v>0</v>
      </c>
      <c r="BC2305" s="182">
        <v>0</v>
      </c>
      <c r="BD2305" t="s">
        <v>1883</v>
      </c>
      <c r="BE2305" t="s">
        <v>1883</v>
      </c>
      <c r="BF2305" t="s">
        <v>1883</v>
      </c>
      <c r="BG2305" s="181" t="s">
        <v>1883</v>
      </c>
      <c r="BH2305">
        <v>0</v>
      </c>
      <c r="BI2305" s="184">
        <v>0</v>
      </c>
      <c r="BJ2305" s="182">
        <v>0</v>
      </c>
      <c r="BK2305" s="181" t="s">
        <v>1883</v>
      </c>
      <c r="BL2305">
        <v>0</v>
      </c>
      <c r="BM2305">
        <v>0</v>
      </c>
      <c r="BN2305">
        <v>0</v>
      </c>
    </row>
    <row r="2306" spans="1:66" x14ac:dyDescent="0.25">
      <c r="A2306">
        <v>10656</v>
      </c>
      <c r="B2306" t="s">
        <v>5946</v>
      </c>
      <c r="C2306">
        <v>6</v>
      </c>
      <c r="D2306">
        <v>0</v>
      </c>
      <c r="E2306">
        <v>0</v>
      </c>
      <c r="F2306" t="s">
        <v>1881</v>
      </c>
      <c r="G2306" t="s">
        <v>1882</v>
      </c>
      <c r="H2306" t="s">
        <v>1881</v>
      </c>
      <c r="I2306" t="s">
        <v>1881</v>
      </c>
      <c r="J2306" t="s">
        <v>1881</v>
      </c>
      <c r="K2306" t="s">
        <v>1881</v>
      </c>
      <c r="L2306" t="s">
        <v>1881</v>
      </c>
      <c r="M2306" s="180"/>
      <c r="N2306" t="s">
        <v>1883</v>
      </c>
      <c r="O2306" t="s">
        <v>1883</v>
      </c>
      <c r="P2306" t="s">
        <v>5947</v>
      </c>
      <c r="Q2306">
        <v>0</v>
      </c>
      <c r="R2306">
        <v>0</v>
      </c>
      <c r="S2306" t="s">
        <v>1883</v>
      </c>
      <c r="T2306" t="s">
        <v>1883</v>
      </c>
      <c r="U2306">
        <v>2</v>
      </c>
      <c r="V2306" t="s">
        <v>1896</v>
      </c>
      <c r="W2306">
        <v>18</v>
      </c>
      <c r="X2306">
        <v>0</v>
      </c>
      <c r="Y2306">
        <v>0</v>
      </c>
      <c r="Z2306" t="s">
        <v>1881</v>
      </c>
      <c r="AA2306" t="s">
        <v>1881</v>
      </c>
      <c r="AB2306" t="s">
        <v>1881</v>
      </c>
      <c r="AC2306">
        <v>0</v>
      </c>
      <c r="AD2306">
        <v>0</v>
      </c>
      <c r="AE2306">
        <v>0</v>
      </c>
      <c r="AF2306">
        <v>0</v>
      </c>
      <c r="AG2306" t="s">
        <v>1882</v>
      </c>
      <c r="AH2306" s="181" t="s">
        <v>1883</v>
      </c>
      <c r="AI2306" s="182">
        <v>861</v>
      </c>
      <c r="AJ2306" s="181" t="s">
        <v>5668</v>
      </c>
      <c r="AK2306" s="181" t="s">
        <v>1883</v>
      </c>
      <c r="AL2306" s="181" t="s">
        <v>1883</v>
      </c>
      <c r="AO2306" s="181"/>
      <c r="AQ2306">
        <v>10</v>
      </c>
      <c r="AR2306" s="182">
        <v>40</v>
      </c>
      <c r="AS2306" s="183" t="s">
        <v>1882</v>
      </c>
      <c r="AT2306">
        <v>0</v>
      </c>
      <c r="AU2306">
        <v>25</v>
      </c>
      <c r="AV2306" s="182">
        <v>5</v>
      </c>
      <c r="AW2306" s="184">
        <v>0</v>
      </c>
      <c r="AX2306" s="183" t="s">
        <v>1881</v>
      </c>
      <c r="AY2306" s="184">
        <v>0</v>
      </c>
      <c r="AZ2306">
        <v>0</v>
      </c>
      <c r="BA2306">
        <v>0</v>
      </c>
      <c r="BB2306">
        <v>0</v>
      </c>
      <c r="BC2306" s="182">
        <v>0</v>
      </c>
      <c r="BD2306" t="s">
        <v>1883</v>
      </c>
      <c r="BE2306" t="s">
        <v>1883</v>
      </c>
      <c r="BF2306" t="s">
        <v>1883</v>
      </c>
      <c r="BG2306" s="181" t="s">
        <v>1883</v>
      </c>
      <c r="BH2306">
        <v>0</v>
      </c>
      <c r="BI2306" s="184">
        <v>0</v>
      </c>
      <c r="BJ2306" s="182">
        <v>0</v>
      </c>
      <c r="BK2306" s="181" t="s">
        <v>1883</v>
      </c>
      <c r="BL2306">
        <v>0</v>
      </c>
      <c r="BM2306">
        <v>0</v>
      </c>
      <c r="BN2306">
        <v>0</v>
      </c>
    </row>
    <row r="2307" spans="1:66" x14ac:dyDescent="0.25">
      <c r="A2307">
        <v>10659</v>
      </c>
      <c r="B2307" t="s">
        <v>5948</v>
      </c>
      <c r="C2307">
        <v>1</v>
      </c>
      <c r="D2307">
        <v>0</v>
      </c>
      <c r="E2307">
        <v>0</v>
      </c>
      <c r="F2307" t="s">
        <v>1881</v>
      </c>
      <c r="G2307" t="s">
        <v>1881</v>
      </c>
      <c r="H2307" t="s">
        <v>1881</v>
      </c>
      <c r="I2307" t="s">
        <v>1881</v>
      </c>
      <c r="J2307" t="s">
        <v>1881</v>
      </c>
      <c r="K2307" t="s">
        <v>1881</v>
      </c>
      <c r="L2307" t="s">
        <v>1881</v>
      </c>
      <c r="M2307" s="180">
        <v>45530</v>
      </c>
      <c r="N2307" t="s">
        <v>2004</v>
      </c>
      <c r="O2307" t="s">
        <v>1883</v>
      </c>
      <c r="P2307" t="s">
        <v>1883</v>
      </c>
      <c r="Q2307">
        <v>0</v>
      </c>
      <c r="R2307">
        <v>0</v>
      </c>
      <c r="S2307" t="s">
        <v>1883</v>
      </c>
      <c r="T2307" t="s">
        <v>1883</v>
      </c>
      <c r="U2307">
        <v>0</v>
      </c>
      <c r="V2307" t="s">
        <v>1883</v>
      </c>
      <c r="W2307">
        <v>0</v>
      </c>
      <c r="X2307">
        <v>0</v>
      </c>
      <c r="Y2307">
        <v>0</v>
      </c>
      <c r="Z2307" t="s">
        <v>1881</v>
      </c>
      <c r="AA2307" t="s">
        <v>1881</v>
      </c>
      <c r="AB2307" t="s">
        <v>1881</v>
      </c>
      <c r="AC2307">
        <v>0</v>
      </c>
      <c r="AD2307">
        <v>0</v>
      </c>
      <c r="AE2307">
        <v>0</v>
      </c>
      <c r="AF2307">
        <v>0</v>
      </c>
      <c r="AG2307" t="s">
        <v>1882</v>
      </c>
      <c r="AH2307" s="181" t="s">
        <v>1883</v>
      </c>
      <c r="AI2307" s="182">
        <v>290</v>
      </c>
      <c r="AJ2307" s="181" t="s">
        <v>3090</v>
      </c>
      <c r="AK2307" s="181" t="s">
        <v>5949</v>
      </c>
      <c r="AL2307" s="181" t="s">
        <v>1883</v>
      </c>
      <c r="AO2307" s="181"/>
      <c r="AQ2307">
        <v>10</v>
      </c>
      <c r="AR2307" s="182">
        <v>40</v>
      </c>
      <c r="AS2307" s="183" t="s">
        <v>1882</v>
      </c>
      <c r="AT2307">
        <v>0</v>
      </c>
      <c r="AU2307">
        <v>0</v>
      </c>
      <c r="AV2307" s="182">
        <v>0</v>
      </c>
      <c r="AW2307" s="184">
        <v>0</v>
      </c>
      <c r="AX2307" s="183" t="s">
        <v>1881</v>
      </c>
      <c r="AY2307" s="184">
        <v>0</v>
      </c>
      <c r="AZ2307">
        <v>0</v>
      </c>
      <c r="BA2307">
        <v>0</v>
      </c>
      <c r="BB2307">
        <v>0</v>
      </c>
      <c r="BC2307" s="182">
        <v>10659</v>
      </c>
      <c r="BD2307" t="s">
        <v>1883</v>
      </c>
      <c r="BE2307" t="s">
        <v>1883</v>
      </c>
      <c r="BF2307" t="s">
        <v>1883</v>
      </c>
      <c r="BG2307" s="181" t="s">
        <v>1883</v>
      </c>
      <c r="BH2307">
        <v>0</v>
      </c>
      <c r="BI2307" s="184">
        <v>0</v>
      </c>
      <c r="BJ2307" s="182">
        <v>0</v>
      </c>
      <c r="BK2307" s="181" t="s">
        <v>1883</v>
      </c>
      <c r="BL2307">
        <v>0</v>
      </c>
      <c r="BM2307">
        <v>0</v>
      </c>
      <c r="BN2307">
        <v>0</v>
      </c>
    </row>
    <row r="2308" spans="1:66" x14ac:dyDescent="0.25">
      <c r="A2308">
        <v>10663</v>
      </c>
      <c r="B2308" t="s">
        <v>5950</v>
      </c>
      <c r="C2308">
        <v>1</v>
      </c>
      <c r="D2308">
        <v>0</v>
      </c>
      <c r="E2308">
        <v>0</v>
      </c>
      <c r="F2308" t="s">
        <v>1881</v>
      </c>
      <c r="G2308" t="s">
        <v>1882</v>
      </c>
      <c r="H2308" t="s">
        <v>1881</v>
      </c>
      <c r="I2308" t="s">
        <v>1881</v>
      </c>
      <c r="J2308" t="s">
        <v>1881</v>
      </c>
      <c r="K2308" t="s">
        <v>1881</v>
      </c>
      <c r="L2308" t="s">
        <v>1881</v>
      </c>
      <c r="M2308" s="180"/>
      <c r="N2308" t="s">
        <v>1883</v>
      </c>
      <c r="O2308" t="s">
        <v>1883</v>
      </c>
      <c r="P2308" t="s">
        <v>1883</v>
      </c>
      <c r="Q2308">
        <v>0</v>
      </c>
      <c r="R2308">
        <v>0</v>
      </c>
      <c r="S2308" t="s">
        <v>1883</v>
      </c>
      <c r="T2308" t="s">
        <v>1883</v>
      </c>
      <c r="U2308">
        <v>0</v>
      </c>
      <c r="V2308" t="s">
        <v>1883</v>
      </c>
      <c r="W2308">
        <v>0</v>
      </c>
      <c r="X2308">
        <v>0</v>
      </c>
      <c r="Y2308">
        <v>0</v>
      </c>
      <c r="Z2308" t="s">
        <v>1881</v>
      </c>
      <c r="AA2308" t="s">
        <v>1881</v>
      </c>
      <c r="AB2308" t="s">
        <v>1881</v>
      </c>
      <c r="AC2308">
        <v>0</v>
      </c>
      <c r="AD2308">
        <v>0</v>
      </c>
      <c r="AE2308">
        <v>0</v>
      </c>
      <c r="AF2308">
        <v>0</v>
      </c>
      <c r="AG2308" t="s">
        <v>1881</v>
      </c>
      <c r="AH2308" s="181" t="s">
        <v>1883</v>
      </c>
      <c r="AI2308" s="182">
        <v>48</v>
      </c>
      <c r="AJ2308" s="181" t="s">
        <v>1897</v>
      </c>
      <c r="AK2308" s="181" t="s">
        <v>1883</v>
      </c>
      <c r="AL2308" s="181" t="s">
        <v>1883</v>
      </c>
      <c r="AO2308" s="181"/>
      <c r="AQ2308">
        <v>10</v>
      </c>
      <c r="AR2308" s="182">
        <v>40</v>
      </c>
      <c r="AS2308" s="183" t="s">
        <v>1881</v>
      </c>
      <c r="AT2308">
        <v>0</v>
      </c>
      <c r="AU2308">
        <v>0</v>
      </c>
      <c r="AV2308" s="182">
        <v>0</v>
      </c>
      <c r="AW2308" s="184">
        <v>0</v>
      </c>
      <c r="AX2308" s="183" t="s">
        <v>1881</v>
      </c>
      <c r="AY2308" s="184">
        <v>0</v>
      </c>
      <c r="AZ2308">
        <v>0</v>
      </c>
      <c r="BA2308">
        <v>0</v>
      </c>
      <c r="BB2308">
        <v>0</v>
      </c>
      <c r="BC2308" s="182">
        <v>0</v>
      </c>
      <c r="BD2308" t="s">
        <v>1883</v>
      </c>
      <c r="BE2308" t="s">
        <v>1883</v>
      </c>
      <c r="BF2308" t="s">
        <v>1883</v>
      </c>
      <c r="BG2308" s="181" t="s">
        <v>1883</v>
      </c>
      <c r="BH2308">
        <v>0</v>
      </c>
      <c r="BI2308" s="184">
        <v>0</v>
      </c>
      <c r="BJ2308" s="182">
        <v>0</v>
      </c>
      <c r="BK2308" s="181" t="s">
        <v>1883</v>
      </c>
      <c r="BL2308">
        <v>0</v>
      </c>
      <c r="BM2308">
        <v>0</v>
      </c>
      <c r="BN2308">
        <v>0</v>
      </c>
    </row>
    <row r="2309" spans="1:66" x14ac:dyDescent="0.25">
      <c r="A2309">
        <v>10667</v>
      </c>
      <c r="B2309" t="s">
        <v>5951</v>
      </c>
      <c r="C2309">
        <v>40</v>
      </c>
      <c r="D2309">
        <v>0</v>
      </c>
      <c r="E2309">
        <v>0</v>
      </c>
      <c r="F2309" t="s">
        <v>1881</v>
      </c>
      <c r="G2309" t="s">
        <v>1882</v>
      </c>
      <c r="H2309" t="s">
        <v>1881</v>
      </c>
      <c r="I2309" t="s">
        <v>1881</v>
      </c>
      <c r="J2309" t="s">
        <v>1881</v>
      </c>
      <c r="K2309" t="s">
        <v>1881</v>
      </c>
      <c r="L2309" t="s">
        <v>1881</v>
      </c>
      <c r="M2309" s="180"/>
      <c r="N2309" t="s">
        <v>1883</v>
      </c>
      <c r="O2309" t="s">
        <v>1883</v>
      </c>
      <c r="P2309" t="s">
        <v>5952</v>
      </c>
      <c r="Q2309">
        <v>0</v>
      </c>
      <c r="R2309">
        <v>0</v>
      </c>
      <c r="S2309" t="s">
        <v>1883</v>
      </c>
      <c r="T2309" t="s">
        <v>1883</v>
      </c>
      <c r="U2309">
        <v>2</v>
      </c>
      <c r="V2309" t="s">
        <v>1896</v>
      </c>
      <c r="W2309">
        <v>10.8</v>
      </c>
      <c r="X2309">
        <v>0</v>
      </c>
      <c r="Y2309">
        <v>0</v>
      </c>
      <c r="Z2309" t="s">
        <v>1881</v>
      </c>
      <c r="AA2309" t="s">
        <v>1881</v>
      </c>
      <c r="AB2309" t="s">
        <v>1881</v>
      </c>
      <c r="AC2309">
        <v>0</v>
      </c>
      <c r="AD2309">
        <v>0</v>
      </c>
      <c r="AE2309">
        <v>0</v>
      </c>
      <c r="AF2309">
        <v>0</v>
      </c>
      <c r="AG2309" t="s">
        <v>1881</v>
      </c>
      <c r="AH2309" s="181" t="s">
        <v>1883</v>
      </c>
      <c r="AI2309" s="182">
        <v>48</v>
      </c>
      <c r="AJ2309" s="181" t="s">
        <v>1897</v>
      </c>
      <c r="AK2309" s="181" t="s">
        <v>1883</v>
      </c>
      <c r="AL2309" s="181" t="s">
        <v>1883</v>
      </c>
      <c r="AO2309" s="181"/>
      <c r="AQ2309">
        <v>10</v>
      </c>
      <c r="AR2309" s="182">
        <v>40</v>
      </c>
      <c r="AS2309" s="183" t="s">
        <v>1882</v>
      </c>
      <c r="AT2309">
        <v>0</v>
      </c>
      <c r="AU2309">
        <v>0</v>
      </c>
      <c r="AV2309" s="182">
        <v>0</v>
      </c>
      <c r="AW2309" s="184">
        <v>0</v>
      </c>
      <c r="AX2309" s="183" t="s">
        <v>1881</v>
      </c>
      <c r="AY2309" s="184">
        <v>0</v>
      </c>
      <c r="AZ2309">
        <v>0</v>
      </c>
      <c r="BA2309">
        <v>0</v>
      </c>
      <c r="BB2309">
        <v>0</v>
      </c>
      <c r="BC2309" s="182">
        <v>0</v>
      </c>
      <c r="BD2309" t="s">
        <v>1883</v>
      </c>
      <c r="BE2309" t="s">
        <v>1883</v>
      </c>
      <c r="BF2309" t="s">
        <v>1883</v>
      </c>
      <c r="BG2309" s="181" t="s">
        <v>1883</v>
      </c>
      <c r="BH2309">
        <v>0</v>
      </c>
      <c r="BI2309" s="184">
        <v>0</v>
      </c>
      <c r="BJ2309" s="182">
        <v>0</v>
      </c>
      <c r="BK2309" s="181" t="s">
        <v>1883</v>
      </c>
      <c r="BL2309">
        <v>0</v>
      </c>
      <c r="BM2309">
        <v>0</v>
      </c>
      <c r="BN2309">
        <v>0</v>
      </c>
    </row>
    <row r="2310" spans="1:66" x14ac:dyDescent="0.25">
      <c r="A2310">
        <v>10675</v>
      </c>
      <c r="B2310" t="s">
        <v>5953</v>
      </c>
      <c r="C2310">
        <v>40</v>
      </c>
      <c r="D2310">
        <v>0</v>
      </c>
      <c r="E2310">
        <v>0</v>
      </c>
      <c r="F2310" t="s">
        <v>1881</v>
      </c>
      <c r="G2310" t="s">
        <v>1882</v>
      </c>
      <c r="H2310" t="s">
        <v>1881</v>
      </c>
      <c r="I2310" t="s">
        <v>1881</v>
      </c>
      <c r="J2310" t="s">
        <v>1881</v>
      </c>
      <c r="K2310" t="s">
        <v>1881</v>
      </c>
      <c r="L2310" t="s">
        <v>1881</v>
      </c>
      <c r="M2310" s="180"/>
      <c r="N2310" t="s">
        <v>1883</v>
      </c>
      <c r="O2310" t="s">
        <v>1883</v>
      </c>
      <c r="P2310" t="s">
        <v>5954</v>
      </c>
      <c r="Q2310">
        <v>0</v>
      </c>
      <c r="R2310">
        <v>0</v>
      </c>
      <c r="S2310" t="s">
        <v>1883</v>
      </c>
      <c r="T2310" t="s">
        <v>1883</v>
      </c>
      <c r="U2310">
        <v>2</v>
      </c>
      <c r="V2310" t="s">
        <v>1896</v>
      </c>
      <c r="W2310">
        <v>10.8</v>
      </c>
      <c r="X2310">
        <v>0</v>
      </c>
      <c r="Y2310">
        <v>0</v>
      </c>
      <c r="Z2310" t="s">
        <v>1881</v>
      </c>
      <c r="AA2310" t="s">
        <v>1881</v>
      </c>
      <c r="AB2310" t="s">
        <v>1881</v>
      </c>
      <c r="AC2310">
        <v>0</v>
      </c>
      <c r="AD2310">
        <v>0</v>
      </c>
      <c r="AE2310">
        <v>0</v>
      </c>
      <c r="AF2310">
        <v>0</v>
      </c>
      <c r="AG2310" t="s">
        <v>1881</v>
      </c>
      <c r="AH2310" s="181" t="s">
        <v>1883</v>
      </c>
      <c r="AI2310" s="182">
        <v>48</v>
      </c>
      <c r="AJ2310" s="181" t="s">
        <v>1897</v>
      </c>
      <c r="AK2310" s="181" t="s">
        <v>1883</v>
      </c>
      <c r="AL2310" s="181" t="s">
        <v>1883</v>
      </c>
      <c r="AO2310" s="181"/>
      <c r="AQ2310">
        <v>10</v>
      </c>
      <c r="AR2310" s="182">
        <v>40</v>
      </c>
      <c r="AS2310" s="183" t="s">
        <v>1882</v>
      </c>
      <c r="AT2310">
        <v>0</v>
      </c>
      <c r="AU2310">
        <v>0</v>
      </c>
      <c r="AV2310" s="182">
        <v>0</v>
      </c>
      <c r="AW2310" s="184">
        <v>0</v>
      </c>
      <c r="AX2310" s="183" t="s">
        <v>1881</v>
      </c>
      <c r="AY2310" s="184">
        <v>0</v>
      </c>
      <c r="AZ2310">
        <v>0</v>
      </c>
      <c r="BA2310">
        <v>0</v>
      </c>
      <c r="BB2310">
        <v>0</v>
      </c>
      <c r="BC2310" s="182">
        <v>0</v>
      </c>
      <c r="BD2310" t="s">
        <v>1883</v>
      </c>
      <c r="BE2310" t="s">
        <v>1883</v>
      </c>
      <c r="BF2310" t="s">
        <v>1883</v>
      </c>
      <c r="BG2310" s="181" t="s">
        <v>1883</v>
      </c>
      <c r="BH2310">
        <v>0</v>
      </c>
      <c r="BI2310" s="184">
        <v>0</v>
      </c>
      <c r="BJ2310" s="182">
        <v>0</v>
      </c>
      <c r="BK2310" s="181" t="s">
        <v>1883</v>
      </c>
      <c r="BL2310">
        <v>0</v>
      </c>
      <c r="BM2310">
        <v>0</v>
      </c>
      <c r="BN2310">
        <v>0</v>
      </c>
    </row>
    <row r="2311" spans="1:66" x14ac:dyDescent="0.25">
      <c r="A2311">
        <v>10677</v>
      </c>
      <c r="B2311" t="s">
        <v>5955</v>
      </c>
      <c r="C2311">
        <v>16</v>
      </c>
      <c r="D2311">
        <v>0</v>
      </c>
      <c r="E2311">
        <v>0</v>
      </c>
      <c r="F2311" t="s">
        <v>1881</v>
      </c>
      <c r="G2311" t="s">
        <v>1882</v>
      </c>
      <c r="H2311" t="s">
        <v>1881</v>
      </c>
      <c r="I2311" t="s">
        <v>1881</v>
      </c>
      <c r="J2311" t="s">
        <v>1881</v>
      </c>
      <c r="K2311" t="s">
        <v>1881</v>
      </c>
      <c r="L2311" t="s">
        <v>1881</v>
      </c>
      <c r="M2311" s="180">
        <v>45532</v>
      </c>
      <c r="N2311" t="s">
        <v>1883</v>
      </c>
      <c r="O2311" t="s">
        <v>5956</v>
      </c>
      <c r="P2311" t="s">
        <v>5956</v>
      </c>
      <c r="Q2311">
        <v>0</v>
      </c>
      <c r="R2311">
        <v>0</v>
      </c>
      <c r="S2311" t="s">
        <v>1883</v>
      </c>
      <c r="T2311" t="s">
        <v>1883</v>
      </c>
      <c r="U2311">
        <v>2</v>
      </c>
      <c r="V2311" t="s">
        <v>1896</v>
      </c>
      <c r="W2311">
        <v>8</v>
      </c>
      <c r="X2311">
        <v>0</v>
      </c>
      <c r="Y2311">
        <v>0</v>
      </c>
      <c r="Z2311" t="s">
        <v>1881</v>
      </c>
      <c r="AA2311" t="s">
        <v>1881</v>
      </c>
      <c r="AB2311" t="s">
        <v>1881</v>
      </c>
      <c r="AC2311">
        <v>0</v>
      </c>
      <c r="AD2311">
        <v>0</v>
      </c>
      <c r="AE2311">
        <v>0</v>
      </c>
      <c r="AF2311">
        <v>0</v>
      </c>
      <c r="AG2311" t="s">
        <v>1882</v>
      </c>
      <c r="AH2311" s="181" t="s">
        <v>1883</v>
      </c>
      <c r="AI2311" s="182">
        <v>290</v>
      </c>
      <c r="AJ2311" s="181" t="s">
        <v>3090</v>
      </c>
      <c r="AK2311" s="181" t="s">
        <v>1883</v>
      </c>
      <c r="AL2311" s="181" t="s">
        <v>1883</v>
      </c>
      <c r="AO2311" s="181"/>
      <c r="AQ2311">
        <v>10</v>
      </c>
      <c r="AR2311" s="182">
        <v>40</v>
      </c>
      <c r="AS2311" s="183" t="s">
        <v>1882</v>
      </c>
      <c r="AT2311">
        <v>0</v>
      </c>
      <c r="AU2311">
        <v>63</v>
      </c>
      <c r="AV2311" s="182">
        <v>9</v>
      </c>
      <c r="AW2311" s="184">
        <v>0</v>
      </c>
      <c r="AX2311" s="183" t="s">
        <v>1881</v>
      </c>
      <c r="AY2311" s="184">
        <v>0</v>
      </c>
      <c r="AZ2311">
        <v>0</v>
      </c>
      <c r="BA2311">
        <v>0</v>
      </c>
      <c r="BB2311">
        <v>0</v>
      </c>
      <c r="BC2311" s="182">
        <v>10677</v>
      </c>
      <c r="BD2311" t="s">
        <v>1883</v>
      </c>
      <c r="BE2311" t="s">
        <v>1883</v>
      </c>
      <c r="BF2311" t="s">
        <v>1883</v>
      </c>
      <c r="BG2311" s="181" t="s">
        <v>1883</v>
      </c>
      <c r="BH2311">
        <v>0</v>
      </c>
      <c r="BI2311" s="184">
        <v>0</v>
      </c>
      <c r="BJ2311" s="182">
        <v>0</v>
      </c>
      <c r="BK2311" s="181" t="s">
        <v>1883</v>
      </c>
      <c r="BL2311">
        <v>0</v>
      </c>
      <c r="BM2311">
        <v>0</v>
      </c>
      <c r="BN2311">
        <v>0</v>
      </c>
    </row>
    <row r="2312" spans="1:66" x14ac:dyDescent="0.25">
      <c r="A2312">
        <v>10678</v>
      </c>
      <c r="B2312" t="s">
        <v>5957</v>
      </c>
      <c r="C2312">
        <v>1</v>
      </c>
      <c r="D2312">
        <v>0</v>
      </c>
      <c r="E2312">
        <v>0</v>
      </c>
      <c r="F2312" t="s">
        <v>1881</v>
      </c>
      <c r="G2312" t="s">
        <v>1882</v>
      </c>
      <c r="H2312" t="s">
        <v>1881</v>
      </c>
      <c r="I2312" t="s">
        <v>1881</v>
      </c>
      <c r="J2312" t="s">
        <v>1881</v>
      </c>
      <c r="K2312" t="s">
        <v>1881</v>
      </c>
      <c r="L2312" t="s">
        <v>1881</v>
      </c>
      <c r="M2312" s="180"/>
      <c r="N2312" t="s">
        <v>1883</v>
      </c>
      <c r="O2312" t="s">
        <v>1883</v>
      </c>
      <c r="P2312" t="s">
        <v>5958</v>
      </c>
      <c r="Q2312">
        <v>0</v>
      </c>
      <c r="R2312">
        <v>0</v>
      </c>
      <c r="S2312" t="s">
        <v>1883</v>
      </c>
      <c r="T2312" t="s">
        <v>1883</v>
      </c>
      <c r="U2312">
        <v>2</v>
      </c>
      <c r="V2312" t="s">
        <v>1896</v>
      </c>
      <c r="W2312">
        <v>15</v>
      </c>
      <c r="X2312">
        <v>0</v>
      </c>
      <c r="Y2312">
        <v>0</v>
      </c>
      <c r="Z2312" t="s">
        <v>1881</v>
      </c>
      <c r="AA2312" t="s">
        <v>1881</v>
      </c>
      <c r="AB2312" t="s">
        <v>1881</v>
      </c>
      <c r="AC2312">
        <v>0</v>
      </c>
      <c r="AD2312">
        <v>0</v>
      </c>
      <c r="AE2312">
        <v>0</v>
      </c>
      <c r="AF2312">
        <v>0</v>
      </c>
      <c r="AG2312" t="s">
        <v>1882</v>
      </c>
      <c r="AH2312" s="181" t="s">
        <v>1883</v>
      </c>
      <c r="AI2312" s="182">
        <v>861</v>
      </c>
      <c r="AJ2312" s="181" t="s">
        <v>5668</v>
      </c>
      <c r="AK2312" s="181" t="s">
        <v>1883</v>
      </c>
      <c r="AL2312" s="181" t="s">
        <v>1883</v>
      </c>
      <c r="AO2312" s="181"/>
      <c r="AQ2312">
        <v>10</v>
      </c>
      <c r="AR2312" s="182">
        <v>40</v>
      </c>
      <c r="AS2312" s="183" t="s">
        <v>1882</v>
      </c>
      <c r="AT2312">
        <v>0</v>
      </c>
      <c r="AU2312">
        <v>35</v>
      </c>
      <c r="AV2312" s="182">
        <v>7</v>
      </c>
      <c r="AW2312" s="184">
        <v>0</v>
      </c>
      <c r="AX2312" s="183" t="s">
        <v>1881</v>
      </c>
      <c r="AY2312" s="184">
        <v>0</v>
      </c>
      <c r="AZ2312">
        <v>0</v>
      </c>
      <c r="BA2312">
        <v>0</v>
      </c>
      <c r="BB2312">
        <v>0</v>
      </c>
      <c r="BC2312" s="182">
        <v>0</v>
      </c>
      <c r="BD2312" t="s">
        <v>1883</v>
      </c>
      <c r="BE2312" t="s">
        <v>1883</v>
      </c>
      <c r="BF2312" t="s">
        <v>1883</v>
      </c>
      <c r="BG2312" s="181" t="s">
        <v>1883</v>
      </c>
      <c r="BH2312">
        <v>0</v>
      </c>
      <c r="BI2312" s="184">
        <v>0</v>
      </c>
      <c r="BJ2312" s="182">
        <v>0</v>
      </c>
      <c r="BK2312" s="181" t="s">
        <v>1883</v>
      </c>
      <c r="BL2312">
        <v>0</v>
      </c>
      <c r="BM2312">
        <v>0</v>
      </c>
      <c r="BN2312">
        <v>0</v>
      </c>
    </row>
    <row r="2313" spans="1:66" x14ac:dyDescent="0.25">
      <c r="A2313">
        <v>10679</v>
      </c>
      <c r="B2313" t="s">
        <v>5959</v>
      </c>
      <c r="C2313">
        <v>6</v>
      </c>
      <c r="D2313">
        <v>0</v>
      </c>
      <c r="E2313">
        <v>0</v>
      </c>
      <c r="F2313" t="s">
        <v>1881</v>
      </c>
      <c r="G2313" t="s">
        <v>1882</v>
      </c>
      <c r="H2313" t="s">
        <v>1881</v>
      </c>
      <c r="I2313" t="s">
        <v>1881</v>
      </c>
      <c r="J2313" t="s">
        <v>1881</v>
      </c>
      <c r="K2313" t="s">
        <v>1881</v>
      </c>
      <c r="L2313" t="s">
        <v>1881</v>
      </c>
      <c r="M2313" s="180"/>
      <c r="N2313" t="s">
        <v>1883</v>
      </c>
      <c r="O2313" t="s">
        <v>1883</v>
      </c>
      <c r="P2313" t="s">
        <v>5960</v>
      </c>
      <c r="Q2313">
        <v>0</v>
      </c>
      <c r="R2313">
        <v>0</v>
      </c>
      <c r="S2313" t="s">
        <v>1883</v>
      </c>
      <c r="T2313" t="s">
        <v>1883</v>
      </c>
      <c r="U2313">
        <v>2</v>
      </c>
      <c r="V2313" t="s">
        <v>1896</v>
      </c>
      <c r="W2313">
        <v>18</v>
      </c>
      <c r="X2313">
        <v>0</v>
      </c>
      <c r="Y2313">
        <v>0</v>
      </c>
      <c r="Z2313" t="s">
        <v>1881</v>
      </c>
      <c r="AA2313" t="s">
        <v>1881</v>
      </c>
      <c r="AB2313" t="s">
        <v>1881</v>
      </c>
      <c r="AC2313">
        <v>0</v>
      </c>
      <c r="AD2313">
        <v>0</v>
      </c>
      <c r="AE2313">
        <v>0</v>
      </c>
      <c r="AF2313">
        <v>0</v>
      </c>
      <c r="AG2313" t="s">
        <v>1882</v>
      </c>
      <c r="AH2313" s="181" t="s">
        <v>1883</v>
      </c>
      <c r="AI2313" s="182">
        <v>861</v>
      </c>
      <c r="AJ2313" s="181" t="s">
        <v>5668</v>
      </c>
      <c r="AK2313" s="181" t="s">
        <v>1883</v>
      </c>
      <c r="AL2313" s="181" t="s">
        <v>1883</v>
      </c>
      <c r="AO2313" s="181"/>
      <c r="AQ2313">
        <v>10</v>
      </c>
      <c r="AR2313" s="182">
        <v>40</v>
      </c>
      <c r="AS2313" s="183" t="s">
        <v>1882</v>
      </c>
      <c r="AT2313">
        <v>0</v>
      </c>
      <c r="AU2313">
        <v>0</v>
      </c>
      <c r="AV2313" s="182">
        <v>0</v>
      </c>
      <c r="AW2313" s="184">
        <v>0</v>
      </c>
      <c r="AX2313" s="183" t="s">
        <v>1881</v>
      </c>
      <c r="AY2313" s="184">
        <v>0</v>
      </c>
      <c r="AZ2313">
        <v>0</v>
      </c>
      <c r="BA2313">
        <v>0</v>
      </c>
      <c r="BB2313">
        <v>0</v>
      </c>
      <c r="BC2313" s="182">
        <v>0</v>
      </c>
      <c r="BD2313" t="s">
        <v>1883</v>
      </c>
      <c r="BE2313" t="s">
        <v>1883</v>
      </c>
      <c r="BF2313" t="s">
        <v>1883</v>
      </c>
      <c r="BG2313" s="181" t="s">
        <v>1883</v>
      </c>
      <c r="BH2313">
        <v>0</v>
      </c>
      <c r="BI2313" s="184">
        <v>0</v>
      </c>
      <c r="BJ2313" s="182">
        <v>0</v>
      </c>
      <c r="BK2313" s="181" t="s">
        <v>1883</v>
      </c>
      <c r="BL2313">
        <v>0</v>
      </c>
      <c r="BM2313">
        <v>0</v>
      </c>
      <c r="BN2313">
        <v>0</v>
      </c>
    </row>
    <row r="2314" spans="1:66" x14ac:dyDescent="0.25">
      <c r="A2314">
        <v>10680</v>
      </c>
      <c r="B2314" t="s">
        <v>5961</v>
      </c>
      <c r="C2314">
        <v>1</v>
      </c>
      <c r="D2314">
        <v>0</v>
      </c>
      <c r="E2314">
        <v>0</v>
      </c>
      <c r="F2314" t="s">
        <v>1881</v>
      </c>
      <c r="G2314" t="s">
        <v>1882</v>
      </c>
      <c r="H2314" t="s">
        <v>1881</v>
      </c>
      <c r="I2314" t="s">
        <v>1881</v>
      </c>
      <c r="J2314" t="s">
        <v>1881</v>
      </c>
      <c r="K2314" t="s">
        <v>1881</v>
      </c>
      <c r="L2314" t="s">
        <v>1881</v>
      </c>
      <c r="M2314" s="180"/>
      <c r="N2314" t="s">
        <v>1883</v>
      </c>
      <c r="O2314" t="s">
        <v>1883</v>
      </c>
      <c r="P2314" t="s">
        <v>5962</v>
      </c>
      <c r="Q2314">
        <v>0</v>
      </c>
      <c r="R2314">
        <v>0</v>
      </c>
      <c r="S2314" t="s">
        <v>1883</v>
      </c>
      <c r="T2314" t="s">
        <v>1883</v>
      </c>
      <c r="U2314">
        <v>2</v>
      </c>
      <c r="V2314" t="s">
        <v>1896</v>
      </c>
      <c r="W2314">
        <v>7.5</v>
      </c>
      <c r="X2314">
        <v>0</v>
      </c>
      <c r="Y2314">
        <v>0</v>
      </c>
      <c r="Z2314" t="s">
        <v>1881</v>
      </c>
      <c r="AA2314" t="s">
        <v>1881</v>
      </c>
      <c r="AB2314" t="s">
        <v>1881</v>
      </c>
      <c r="AC2314">
        <v>0</v>
      </c>
      <c r="AD2314">
        <v>0</v>
      </c>
      <c r="AE2314">
        <v>0</v>
      </c>
      <c r="AF2314">
        <v>0</v>
      </c>
      <c r="AG2314" t="s">
        <v>1882</v>
      </c>
      <c r="AH2314" s="181" t="s">
        <v>1883</v>
      </c>
      <c r="AI2314" s="182">
        <v>861</v>
      </c>
      <c r="AJ2314" s="181" t="s">
        <v>5668</v>
      </c>
      <c r="AK2314" s="181" t="s">
        <v>1883</v>
      </c>
      <c r="AL2314" s="181" t="s">
        <v>1883</v>
      </c>
      <c r="AO2314" s="181"/>
      <c r="AQ2314">
        <v>10</v>
      </c>
      <c r="AR2314" s="182">
        <v>40</v>
      </c>
      <c r="AS2314" s="183" t="s">
        <v>1882</v>
      </c>
      <c r="AT2314">
        <v>0</v>
      </c>
      <c r="AU2314">
        <v>60</v>
      </c>
      <c r="AV2314" s="182">
        <v>10</v>
      </c>
      <c r="AW2314" s="184">
        <v>0</v>
      </c>
      <c r="AX2314" s="183" t="s">
        <v>1881</v>
      </c>
      <c r="AY2314" s="184">
        <v>0</v>
      </c>
      <c r="AZ2314">
        <v>0</v>
      </c>
      <c r="BA2314">
        <v>0</v>
      </c>
      <c r="BB2314">
        <v>0</v>
      </c>
      <c r="BC2314" s="182">
        <v>0</v>
      </c>
      <c r="BD2314" t="s">
        <v>1883</v>
      </c>
      <c r="BE2314" t="s">
        <v>1883</v>
      </c>
      <c r="BF2314" t="s">
        <v>1883</v>
      </c>
      <c r="BG2314" s="181" t="s">
        <v>1883</v>
      </c>
      <c r="BH2314">
        <v>0</v>
      </c>
      <c r="BI2314" s="184">
        <v>0</v>
      </c>
      <c r="BJ2314" s="182">
        <v>0</v>
      </c>
      <c r="BK2314" s="181" t="s">
        <v>1883</v>
      </c>
      <c r="BL2314">
        <v>0</v>
      </c>
      <c r="BM2314">
        <v>0</v>
      </c>
      <c r="BN2314">
        <v>0</v>
      </c>
    </row>
    <row r="2315" spans="1:66" x14ac:dyDescent="0.25">
      <c r="A2315">
        <v>10681</v>
      </c>
      <c r="B2315" t="s">
        <v>5963</v>
      </c>
      <c r="C2315">
        <v>1</v>
      </c>
      <c r="D2315">
        <v>0</v>
      </c>
      <c r="E2315">
        <v>0</v>
      </c>
      <c r="F2315" t="s">
        <v>1881</v>
      </c>
      <c r="G2315" t="s">
        <v>1882</v>
      </c>
      <c r="H2315" t="s">
        <v>1881</v>
      </c>
      <c r="I2315" t="s">
        <v>1881</v>
      </c>
      <c r="J2315" t="s">
        <v>1881</v>
      </c>
      <c r="K2315" t="s">
        <v>1881</v>
      </c>
      <c r="L2315" t="s">
        <v>1881</v>
      </c>
      <c r="M2315" s="180"/>
      <c r="N2315" t="s">
        <v>1883</v>
      </c>
      <c r="O2315" t="s">
        <v>1883</v>
      </c>
      <c r="P2315" t="s">
        <v>5964</v>
      </c>
      <c r="Q2315">
        <v>0</v>
      </c>
      <c r="R2315">
        <v>0</v>
      </c>
      <c r="S2315" t="s">
        <v>1883</v>
      </c>
      <c r="T2315" t="s">
        <v>1883</v>
      </c>
      <c r="U2315">
        <v>2</v>
      </c>
      <c r="V2315" t="s">
        <v>1896</v>
      </c>
      <c r="W2315">
        <v>23</v>
      </c>
      <c r="X2315">
        <v>0</v>
      </c>
      <c r="Y2315">
        <v>0</v>
      </c>
      <c r="Z2315" t="s">
        <v>1881</v>
      </c>
      <c r="AA2315" t="s">
        <v>1881</v>
      </c>
      <c r="AB2315" t="s">
        <v>1881</v>
      </c>
      <c r="AC2315">
        <v>0</v>
      </c>
      <c r="AD2315">
        <v>0</v>
      </c>
      <c r="AE2315">
        <v>0</v>
      </c>
      <c r="AF2315">
        <v>0</v>
      </c>
      <c r="AG2315" t="s">
        <v>1882</v>
      </c>
      <c r="AH2315" s="181" t="s">
        <v>1883</v>
      </c>
      <c r="AI2315" s="182">
        <v>861</v>
      </c>
      <c r="AJ2315" s="181" t="s">
        <v>5668</v>
      </c>
      <c r="AK2315" s="181" t="s">
        <v>1883</v>
      </c>
      <c r="AL2315" s="181" t="s">
        <v>1883</v>
      </c>
      <c r="AO2315" s="181"/>
      <c r="AQ2315">
        <v>10</v>
      </c>
      <c r="AR2315" s="182">
        <v>40</v>
      </c>
      <c r="AS2315" s="183" t="s">
        <v>1882</v>
      </c>
      <c r="AT2315">
        <v>0</v>
      </c>
      <c r="AU2315">
        <v>24</v>
      </c>
      <c r="AV2315" s="182">
        <v>0</v>
      </c>
      <c r="AW2315" s="184">
        <v>0</v>
      </c>
      <c r="AX2315" s="183" t="s">
        <v>1881</v>
      </c>
      <c r="AY2315" s="184">
        <v>0</v>
      </c>
      <c r="AZ2315">
        <v>0</v>
      </c>
      <c r="BA2315">
        <v>0</v>
      </c>
      <c r="BB2315">
        <v>0</v>
      </c>
      <c r="BC2315" s="182">
        <v>0</v>
      </c>
      <c r="BD2315" t="s">
        <v>1883</v>
      </c>
      <c r="BE2315" t="s">
        <v>1883</v>
      </c>
      <c r="BF2315" t="s">
        <v>1883</v>
      </c>
      <c r="BG2315" s="181" t="s">
        <v>1883</v>
      </c>
      <c r="BH2315">
        <v>0</v>
      </c>
      <c r="BI2315" s="184">
        <v>0</v>
      </c>
      <c r="BJ2315" s="182">
        <v>0</v>
      </c>
      <c r="BK2315" s="181" t="s">
        <v>1883</v>
      </c>
      <c r="BL2315">
        <v>0</v>
      </c>
      <c r="BM2315">
        <v>0</v>
      </c>
      <c r="BN2315">
        <v>0</v>
      </c>
    </row>
    <row r="2316" spans="1:66" x14ac:dyDescent="0.25">
      <c r="A2316">
        <v>10683</v>
      </c>
      <c r="B2316" t="s">
        <v>5965</v>
      </c>
      <c r="C2316">
        <v>1</v>
      </c>
      <c r="D2316">
        <v>0</v>
      </c>
      <c r="E2316">
        <v>0</v>
      </c>
      <c r="F2316" t="s">
        <v>1881</v>
      </c>
      <c r="G2316" t="s">
        <v>1882</v>
      </c>
      <c r="H2316" t="s">
        <v>1881</v>
      </c>
      <c r="I2316" t="s">
        <v>1881</v>
      </c>
      <c r="J2316" t="s">
        <v>1881</v>
      </c>
      <c r="K2316" t="s">
        <v>1881</v>
      </c>
      <c r="L2316" t="s">
        <v>1881</v>
      </c>
      <c r="M2316" s="180"/>
      <c r="N2316" t="s">
        <v>1883</v>
      </c>
      <c r="O2316" t="s">
        <v>1883</v>
      </c>
      <c r="P2316" t="s">
        <v>5966</v>
      </c>
      <c r="Q2316">
        <v>0</v>
      </c>
      <c r="R2316">
        <v>0</v>
      </c>
      <c r="S2316" t="s">
        <v>1883</v>
      </c>
      <c r="T2316" t="s">
        <v>1883</v>
      </c>
      <c r="U2316">
        <v>2</v>
      </c>
      <c r="V2316" t="s">
        <v>1896</v>
      </c>
      <c r="W2316">
        <v>15</v>
      </c>
      <c r="X2316">
        <v>0</v>
      </c>
      <c r="Y2316">
        <v>0</v>
      </c>
      <c r="Z2316" t="s">
        <v>1881</v>
      </c>
      <c r="AA2316" t="s">
        <v>1881</v>
      </c>
      <c r="AB2316" t="s">
        <v>1881</v>
      </c>
      <c r="AC2316">
        <v>0</v>
      </c>
      <c r="AD2316">
        <v>0</v>
      </c>
      <c r="AE2316">
        <v>0</v>
      </c>
      <c r="AF2316">
        <v>0</v>
      </c>
      <c r="AG2316" t="s">
        <v>1882</v>
      </c>
      <c r="AH2316" s="181" t="s">
        <v>1883</v>
      </c>
      <c r="AI2316" s="182">
        <v>861</v>
      </c>
      <c r="AJ2316" s="181" t="s">
        <v>5668</v>
      </c>
      <c r="AK2316" s="181" t="s">
        <v>1883</v>
      </c>
      <c r="AL2316" s="181" t="s">
        <v>1883</v>
      </c>
      <c r="AO2316" s="181"/>
      <c r="AQ2316">
        <v>10</v>
      </c>
      <c r="AR2316" s="182">
        <v>40</v>
      </c>
      <c r="AS2316" s="183" t="s">
        <v>1882</v>
      </c>
      <c r="AT2316">
        <v>0</v>
      </c>
      <c r="AU2316">
        <v>0</v>
      </c>
      <c r="AV2316" s="182">
        <v>0</v>
      </c>
      <c r="AW2316" s="184">
        <v>0</v>
      </c>
      <c r="AX2316" s="183" t="s">
        <v>1881</v>
      </c>
      <c r="AY2316" s="184">
        <v>0</v>
      </c>
      <c r="AZ2316">
        <v>0</v>
      </c>
      <c r="BA2316">
        <v>0</v>
      </c>
      <c r="BB2316">
        <v>0</v>
      </c>
      <c r="BC2316" s="182">
        <v>0</v>
      </c>
      <c r="BD2316" t="s">
        <v>1883</v>
      </c>
      <c r="BE2316" t="s">
        <v>1883</v>
      </c>
      <c r="BF2316" t="s">
        <v>1883</v>
      </c>
      <c r="BG2316" s="181" t="s">
        <v>1883</v>
      </c>
      <c r="BH2316">
        <v>0</v>
      </c>
      <c r="BI2316" s="184">
        <v>0</v>
      </c>
      <c r="BJ2316" s="182">
        <v>0</v>
      </c>
      <c r="BK2316" s="181" t="s">
        <v>1883</v>
      </c>
      <c r="BL2316">
        <v>0</v>
      </c>
      <c r="BM2316">
        <v>0</v>
      </c>
      <c r="BN2316">
        <v>0</v>
      </c>
    </row>
    <row r="2317" spans="1:66" x14ac:dyDescent="0.25">
      <c r="A2317">
        <v>10684</v>
      </c>
      <c r="B2317" t="s">
        <v>5967</v>
      </c>
      <c r="C2317">
        <v>6</v>
      </c>
      <c r="D2317">
        <v>0</v>
      </c>
      <c r="E2317">
        <v>0</v>
      </c>
      <c r="F2317" t="s">
        <v>1881</v>
      </c>
      <c r="G2317" t="s">
        <v>1882</v>
      </c>
      <c r="H2317" t="s">
        <v>1881</v>
      </c>
      <c r="I2317" t="s">
        <v>1881</v>
      </c>
      <c r="J2317" t="s">
        <v>1881</v>
      </c>
      <c r="K2317" t="s">
        <v>1881</v>
      </c>
      <c r="L2317" t="s">
        <v>1881</v>
      </c>
      <c r="M2317" s="180"/>
      <c r="N2317" t="s">
        <v>1883</v>
      </c>
      <c r="O2317" t="s">
        <v>1883</v>
      </c>
      <c r="P2317" t="s">
        <v>5968</v>
      </c>
      <c r="Q2317">
        <v>0</v>
      </c>
      <c r="R2317">
        <v>0</v>
      </c>
      <c r="S2317" t="s">
        <v>1883</v>
      </c>
      <c r="T2317" t="s">
        <v>1883</v>
      </c>
      <c r="U2317">
        <v>2</v>
      </c>
      <c r="V2317" t="s">
        <v>1896</v>
      </c>
      <c r="W2317">
        <v>18</v>
      </c>
      <c r="X2317">
        <v>0</v>
      </c>
      <c r="Y2317">
        <v>0</v>
      </c>
      <c r="Z2317" t="s">
        <v>1881</v>
      </c>
      <c r="AA2317" t="s">
        <v>1881</v>
      </c>
      <c r="AB2317" t="s">
        <v>1881</v>
      </c>
      <c r="AC2317">
        <v>0</v>
      </c>
      <c r="AD2317">
        <v>0</v>
      </c>
      <c r="AE2317">
        <v>0</v>
      </c>
      <c r="AF2317">
        <v>0</v>
      </c>
      <c r="AG2317" t="s">
        <v>1882</v>
      </c>
      <c r="AH2317" s="181" t="s">
        <v>1883</v>
      </c>
      <c r="AI2317" s="182">
        <v>861</v>
      </c>
      <c r="AJ2317" s="181" t="s">
        <v>5668</v>
      </c>
      <c r="AK2317" s="181" t="s">
        <v>1883</v>
      </c>
      <c r="AL2317" s="181" t="s">
        <v>1883</v>
      </c>
      <c r="AO2317" s="181"/>
      <c r="AQ2317">
        <v>10</v>
      </c>
      <c r="AR2317" s="182">
        <v>40</v>
      </c>
      <c r="AS2317" s="183" t="s">
        <v>1882</v>
      </c>
      <c r="AT2317">
        <v>0</v>
      </c>
      <c r="AU2317">
        <v>0</v>
      </c>
      <c r="AV2317" s="182">
        <v>0</v>
      </c>
      <c r="AW2317" s="184">
        <v>0</v>
      </c>
      <c r="AX2317" s="183" t="s">
        <v>1881</v>
      </c>
      <c r="AY2317" s="184">
        <v>0</v>
      </c>
      <c r="AZ2317">
        <v>0</v>
      </c>
      <c r="BA2317">
        <v>0</v>
      </c>
      <c r="BB2317">
        <v>0</v>
      </c>
      <c r="BC2317" s="182">
        <v>0</v>
      </c>
      <c r="BD2317" t="s">
        <v>1883</v>
      </c>
      <c r="BE2317" t="s">
        <v>1883</v>
      </c>
      <c r="BF2317" t="s">
        <v>1883</v>
      </c>
      <c r="BG2317" s="181" t="s">
        <v>1883</v>
      </c>
      <c r="BH2317">
        <v>0</v>
      </c>
      <c r="BI2317" s="184">
        <v>0</v>
      </c>
      <c r="BJ2317" s="182">
        <v>0</v>
      </c>
      <c r="BK2317" s="181" t="s">
        <v>1883</v>
      </c>
      <c r="BL2317">
        <v>0</v>
      </c>
      <c r="BM2317">
        <v>0</v>
      </c>
      <c r="BN2317">
        <v>0</v>
      </c>
    </row>
    <row r="2318" spans="1:66" x14ac:dyDescent="0.25">
      <c r="A2318">
        <v>10686</v>
      </c>
      <c r="B2318" t="s">
        <v>5969</v>
      </c>
      <c r="C2318">
        <v>6</v>
      </c>
      <c r="D2318">
        <v>0</v>
      </c>
      <c r="E2318">
        <v>0</v>
      </c>
      <c r="F2318" t="s">
        <v>1881</v>
      </c>
      <c r="G2318" t="s">
        <v>1882</v>
      </c>
      <c r="H2318" t="s">
        <v>1881</v>
      </c>
      <c r="I2318" t="s">
        <v>1881</v>
      </c>
      <c r="J2318" t="s">
        <v>1881</v>
      </c>
      <c r="K2318" t="s">
        <v>1881</v>
      </c>
      <c r="L2318" t="s">
        <v>1881</v>
      </c>
      <c r="M2318" s="180"/>
      <c r="N2318" t="s">
        <v>1883</v>
      </c>
      <c r="O2318" t="s">
        <v>1883</v>
      </c>
      <c r="P2318" t="s">
        <v>1883</v>
      </c>
      <c r="Q2318">
        <v>0</v>
      </c>
      <c r="R2318">
        <v>0</v>
      </c>
      <c r="S2318" t="s">
        <v>1883</v>
      </c>
      <c r="T2318" t="s">
        <v>1883</v>
      </c>
      <c r="U2318">
        <v>2</v>
      </c>
      <c r="V2318" t="s">
        <v>1896</v>
      </c>
      <c r="W2318">
        <v>18</v>
      </c>
      <c r="X2318">
        <v>0</v>
      </c>
      <c r="Y2318">
        <v>0</v>
      </c>
      <c r="Z2318" t="s">
        <v>1881</v>
      </c>
      <c r="AA2318" t="s">
        <v>1881</v>
      </c>
      <c r="AB2318" t="s">
        <v>1881</v>
      </c>
      <c r="AC2318">
        <v>0</v>
      </c>
      <c r="AD2318">
        <v>0</v>
      </c>
      <c r="AE2318">
        <v>0</v>
      </c>
      <c r="AF2318">
        <v>0</v>
      </c>
      <c r="AG2318" t="s">
        <v>1882</v>
      </c>
      <c r="AH2318" s="181" t="s">
        <v>1883</v>
      </c>
      <c r="AI2318" s="182">
        <v>861</v>
      </c>
      <c r="AJ2318" s="181" t="s">
        <v>5668</v>
      </c>
      <c r="AK2318" s="181" t="s">
        <v>1883</v>
      </c>
      <c r="AL2318" s="181" t="s">
        <v>1883</v>
      </c>
      <c r="AO2318" s="181"/>
      <c r="AQ2318">
        <v>10</v>
      </c>
      <c r="AR2318" s="182">
        <v>40</v>
      </c>
      <c r="AS2318" s="183" t="s">
        <v>1882</v>
      </c>
      <c r="AT2318">
        <v>0</v>
      </c>
      <c r="AU2318">
        <v>0</v>
      </c>
      <c r="AV2318" s="182">
        <v>0</v>
      </c>
      <c r="AW2318" s="184">
        <v>0</v>
      </c>
      <c r="AX2318" s="183" t="s">
        <v>1881</v>
      </c>
      <c r="AY2318" s="184">
        <v>0</v>
      </c>
      <c r="AZ2318">
        <v>0</v>
      </c>
      <c r="BA2318">
        <v>0</v>
      </c>
      <c r="BB2318">
        <v>0</v>
      </c>
      <c r="BC2318" s="182">
        <v>0</v>
      </c>
      <c r="BD2318" t="s">
        <v>1883</v>
      </c>
      <c r="BE2318" t="s">
        <v>1883</v>
      </c>
      <c r="BF2318" t="s">
        <v>1883</v>
      </c>
      <c r="BG2318" s="181" t="s">
        <v>1883</v>
      </c>
      <c r="BH2318">
        <v>0</v>
      </c>
      <c r="BI2318" s="184">
        <v>0</v>
      </c>
      <c r="BJ2318" s="182">
        <v>0</v>
      </c>
      <c r="BK2318" s="181" t="s">
        <v>1883</v>
      </c>
      <c r="BL2318">
        <v>0</v>
      </c>
      <c r="BM2318">
        <v>0</v>
      </c>
      <c r="BN2318">
        <v>0</v>
      </c>
    </row>
    <row r="2319" spans="1:66" x14ac:dyDescent="0.25">
      <c r="A2319">
        <v>10687</v>
      </c>
      <c r="B2319" t="s">
        <v>5970</v>
      </c>
      <c r="C2319">
        <v>1</v>
      </c>
      <c r="D2319">
        <v>0</v>
      </c>
      <c r="E2319">
        <v>0</v>
      </c>
      <c r="F2319" t="s">
        <v>1881</v>
      </c>
      <c r="G2319" t="s">
        <v>1882</v>
      </c>
      <c r="H2319" t="s">
        <v>1881</v>
      </c>
      <c r="I2319" t="s">
        <v>1881</v>
      </c>
      <c r="J2319" t="s">
        <v>1881</v>
      </c>
      <c r="K2319" t="s">
        <v>1881</v>
      </c>
      <c r="L2319" t="s">
        <v>1881</v>
      </c>
      <c r="M2319" s="180"/>
      <c r="N2319" t="s">
        <v>1883</v>
      </c>
      <c r="O2319" t="s">
        <v>1883</v>
      </c>
      <c r="P2319" t="s">
        <v>5971</v>
      </c>
      <c r="Q2319">
        <v>0</v>
      </c>
      <c r="R2319">
        <v>0</v>
      </c>
      <c r="S2319" t="s">
        <v>1883</v>
      </c>
      <c r="T2319" t="s">
        <v>1883</v>
      </c>
      <c r="U2319">
        <v>2</v>
      </c>
      <c r="V2319" t="s">
        <v>1896</v>
      </c>
      <c r="W2319">
        <v>15</v>
      </c>
      <c r="X2319">
        <v>0</v>
      </c>
      <c r="Y2319">
        <v>0</v>
      </c>
      <c r="Z2319" t="s">
        <v>1881</v>
      </c>
      <c r="AA2319" t="s">
        <v>1881</v>
      </c>
      <c r="AB2319" t="s">
        <v>1881</v>
      </c>
      <c r="AC2319">
        <v>0</v>
      </c>
      <c r="AD2319">
        <v>0</v>
      </c>
      <c r="AE2319">
        <v>0</v>
      </c>
      <c r="AF2319">
        <v>0</v>
      </c>
      <c r="AG2319" t="s">
        <v>1882</v>
      </c>
      <c r="AH2319" s="181" t="s">
        <v>1883</v>
      </c>
      <c r="AI2319" s="182">
        <v>861</v>
      </c>
      <c r="AJ2319" s="181" t="s">
        <v>5668</v>
      </c>
      <c r="AK2319" s="181" t="s">
        <v>1883</v>
      </c>
      <c r="AL2319" s="181" t="s">
        <v>1883</v>
      </c>
      <c r="AO2319" s="181"/>
      <c r="AQ2319">
        <v>10</v>
      </c>
      <c r="AR2319" s="182">
        <v>40</v>
      </c>
      <c r="AS2319" s="183" t="s">
        <v>1882</v>
      </c>
      <c r="AT2319">
        <v>0</v>
      </c>
      <c r="AU2319">
        <v>0</v>
      </c>
      <c r="AV2319" s="182">
        <v>0</v>
      </c>
      <c r="AW2319" s="184">
        <v>0</v>
      </c>
      <c r="AX2319" s="183" t="s">
        <v>1881</v>
      </c>
      <c r="AY2319" s="184">
        <v>0</v>
      </c>
      <c r="AZ2319">
        <v>0</v>
      </c>
      <c r="BA2319">
        <v>0</v>
      </c>
      <c r="BB2319">
        <v>0</v>
      </c>
      <c r="BC2319" s="182">
        <v>0</v>
      </c>
      <c r="BD2319" t="s">
        <v>1883</v>
      </c>
      <c r="BE2319" t="s">
        <v>1883</v>
      </c>
      <c r="BF2319" t="s">
        <v>1883</v>
      </c>
      <c r="BG2319" s="181" t="s">
        <v>1883</v>
      </c>
      <c r="BH2319">
        <v>0</v>
      </c>
      <c r="BI2319" s="184">
        <v>0</v>
      </c>
      <c r="BJ2319" s="182">
        <v>0</v>
      </c>
      <c r="BK2319" s="181" t="s">
        <v>1883</v>
      </c>
      <c r="BL2319">
        <v>0</v>
      </c>
      <c r="BM2319">
        <v>0</v>
      </c>
      <c r="BN2319">
        <v>0</v>
      </c>
    </row>
    <row r="2320" spans="1:66" x14ac:dyDescent="0.25">
      <c r="A2320">
        <v>10688</v>
      </c>
      <c r="B2320" t="s">
        <v>5972</v>
      </c>
      <c r="C2320">
        <v>6</v>
      </c>
      <c r="D2320">
        <v>0</v>
      </c>
      <c r="E2320">
        <v>0</v>
      </c>
      <c r="F2320" t="s">
        <v>1881</v>
      </c>
      <c r="G2320" t="s">
        <v>1882</v>
      </c>
      <c r="H2320" t="s">
        <v>1881</v>
      </c>
      <c r="I2320" t="s">
        <v>1881</v>
      </c>
      <c r="J2320" t="s">
        <v>1881</v>
      </c>
      <c r="K2320" t="s">
        <v>1881</v>
      </c>
      <c r="L2320" t="s">
        <v>1881</v>
      </c>
      <c r="M2320" s="180"/>
      <c r="N2320" t="s">
        <v>1883</v>
      </c>
      <c r="O2320" t="s">
        <v>1883</v>
      </c>
      <c r="P2320" t="s">
        <v>5973</v>
      </c>
      <c r="Q2320">
        <v>0</v>
      </c>
      <c r="R2320">
        <v>0</v>
      </c>
      <c r="S2320" t="s">
        <v>1883</v>
      </c>
      <c r="T2320" t="s">
        <v>1883</v>
      </c>
      <c r="U2320">
        <v>2</v>
      </c>
      <c r="V2320" t="s">
        <v>1896</v>
      </c>
      <c r="W2320">
        <v>18</v>
      </c>
      <c r="X2320">
        <v>0</v>
      </c>
      <c r="Y2320">
        <v>0</v>
      </c>
      <c r="Z2320" t="s">
        <v>1881</v>
      </c>
      <c r="AA2320" t="s">
        <v>1881</v>
      </c>
      <c r="AB2320" t="s">
        <v>1881</v>
      </c>
      <c r="AC2320">
        <v>0</v>
      </c>
      <c r="AD2320">
        <v>0</v>
      </c>
      <c r="AE2320">
        <v>0</v>
      </c>
      <c r="AF2320">
        <v>0</v>
      </c>
      <c r="AG2320" t="s">
        <v>1882</v>
      </c>
      <c r="AH2320" s="181" t="s">
        <v>1883</v>
      </c>
      <c r="AI2320" s="182">
        <v>861</v>
      </c>
      <c r="AJ2320" s="181" t="s">
        <v>5668</v>
      </c>
      <c r="AK2320" s="181" t="s">
        <v>1883</v>
      </c>
      <c r="AL2320" s="181" t="s">
        <v>1883</v>
      </c>
      <c r="AO2320" s="181"/>
      <c r="AQ2320">
        <v>10</v>
      </c>
      <c r="AR2320" s="182">
        <v>40</v>
      </c>
      <c r="AS2320" s="183" t="s">
        <v>1882</v>
      </c>
      <c r="AT2320">
        <v>0</v>
      </c>
      <c r="AU2320">
        <v>0</v>
      </c>
      <c r="AV2320" s="182">
        <v>0</v>
      </c>
      <c r="AW2320" s="184">
        <v>0</v>
      </c>
      <c r="AX2320" s="183" t="s">
        <v>1881</v>
      </c>
      <c r="AY2320" s="184">
        <v>0</v>
      </c>
      <c r="AZ2320">
        <v>0</v>
      </c>
      <c r="BA2320">
        <v>0</v>
      </c>
      <c r="BB2320">
        <v>0</v>
      </c>
      <c r="BC2320" s="182">
        <v>0</v>
      </c>
      <c r="BD2320" t="s">
        <v>1883</v>
      </c>
      <c r="BE2320" t="s">
        <v>1883</v>
      </c>
      <c r="BF2320" t="s">
        <v>1883</v>
      </c>
      <c r="BG2320" s="181" t="s">
        <v>1883</v>
      </c>
      <c r="BH2320">
        <v>0</v>
      </c>
      <c r="BI2320" s="184">
        <v>0</v>
      </c>
      <c r="BJ2320" s="182">
        <v>0</v>
      </c>
      <c r="BK2320" s="181" t="s">
        <v>1883</v>
      </c>
      <c r="BL2320">
        <v>0</v>
      </c>
      <c r="BM2320">
        <v>0</v>
      </c>
      <c r="BN2320">
        <v>0</v>
      </c>
    </row>
    <row r="2321" spans="1:66" x14ac:dyDescent="0.25">
      <c r="A2321">
        <v>10690</v>
      </c>
      <c r="B2321" t="s">
        <v>1518</v>
      </c>
      <c r="C2321">
        <v>6</v>
      </c>
      <c r="D2321">
        <v>0</v>
      </c>
      <c r="E2321">
        <v>0</v>
      </c>
      <c r="F2321" t="s">
        <v>1881</v>
      </c>
      <c r="G2321" t="s">
        <v>1882</v>
      </c>
      <c r="H2321" t="s">
        <v>1881</v>
      </c>
      <c r="I2321" t="s">
        <v>1881</v>
      </c>
      <c r="J2321" t="s">
        <v>1881</v>
      </c>
      <c r="K2321" t="s">
        <v>1881</v>
      </c>
      <c r="L2321" t="s">
        <v>1881</v>
      </c>
      <c r="M2321" s="180">
        <v>45533</v>
      </c>
      <c r="N2321" t="s">
        <v>1883</v>
      </c>
      <c r="O2321" t="s">
        <v>1883</v>
      </c>
      <c r="P2321" t="s">
        <v>5974</v>
      </c>
      <c r="Q2321">
        <v>0</v>
      </c>
      <c r="R2321">
        <v>0</v>
      </c>
      <c r="S2321" t="s">
        <v>1883</v>
      </c>
      <c r="T2321" t="s">
        <v>1883</v>
      </c>
      <c r="U2321">
        <v>0</v>
      </c>
      <c r="V2321" t="s">
        <v>1883</v>
      </c>
      <c r="W2321">
        <v>0</v>
      </c>
      <c r="X2321">
        <v>0</v>
      </c>
      <c r="Y2321">
        <v>0</v>
      </c>
      <c r="Z2321" t="s">
        <v>1881</v>
      </c>
      <c r="AA2321" t="s">
        <v>1881</v>
      </c>
      <c r="AB2321" t="s">
        <v>1881</v>
      </c>
      <c r="AC2321">
        <v>0</v>
      </c>
      <c r="AD2321">
        <v>0</v>
      </c>
      <c r="AE2321">
        <v>0</v>
      </c>
      <c r="AF2321">
        <v>0</v>
      </c>
      <c r="AG2321" t="s">
        <v>1881</v>
      </c>
      <c r="AH2321" s="181" t="s">
        <v>1883</v>
      </c>
      <c r="AI2321" s="182">
        <v>244</v>
      </c>
      <c r="AJ2321" s="181" t="s">
        <v>2720</v>
      </c>
      <c r="AK2321" s="181" t="s">
        <v>1883</v>
      </c>
      <c r="AL2321" s="181" t="s">
        <v>1883</v>
      </c>
      <c r="AO2321" s="181"/>
      <c r="AQ2321">
        <v>10</v>
      </c>
      <c r="AR2321" s="182">
        <v>40</v>
      </c>
      <c r="AS2321" s="183" t="s">
        <v>1882</v>
      </c>
      <c r="AT2321">
        <v>0</v>
      </c>
      <c r="AU2321">
        <v>125</v>
      </c>
      <c r="AV2321" s="182">
        <v>0</v>
      </c>
      <c r="AW2321" s="184">
        <v>0</v>
      </c>
      <c r="AX2321" s="183" t="s">
        <v>1881</v>
      </c>
      <c r="AY2321" s="184">
        <v>0</v>
      </c>
      <c r="AZ2321">
        <v>0</v>
      </c>
      <c r="BA2321">
        <v>0</v>
      </c>
      <c r="BB2321">
        <v>0</v>
      </c>
      <c r="BC2321" s="182">
        <v>10690</v>
      </c>
      <c r="BD2321" t="s">
        <v>1883</v>
      </c>
      <c r="BE2321" t="s">
        <v>1883</v>
      </c>
      <c r="BF2321" t="s">
        <v>1883</v>
      </c>
      <c r="BG2321" s="181" t="s">
        <v>1883</v>
      </c>
      <c r="BH2321">
        <v>0</v>
      </c>
      <c r="BI2321" s="184">
        <v>0</v>
      </c>
      <c r="BJ2321" s="182">
        <v>0</v>
      </c>
      <c r="BK2321" s="181" t="s">
        <v>1883</v>
      </c>
      <c r="BL2321">
        <v>0</v>
      </c>
      <c r="BM2321">
        <v>0</v>
      </c>
      <c r="BN2321">
        <v>0</v>
      </c>
    </row>
    <row r="2322" spans="1:66" x14ac:dyDescent="0.25">
      <c r="A2322">
        <v>10691</v>
      </c>
      <c r="B2322" t="s">
        <v>5975</v>
      </c>
      <c r="C2322">
        <v>14</v>
      </c>
      <c r="D2322">
        <v>0</v>
      </c>
      <c r="E2322">
        <v>0</v>
      </c>
      <c r="F2322" t="s">
        <v>1881</v>
      </c>
      <c r="G2322" t="s">
        <v>1882</v>
      </c>
      <c r="H2322" t="s">
        <v>1881</v>
      </c>
      <c r="I2322" t="s">
        <v>1881</v>
      </c>
      <c r="J2322" t="s">
        <v>1881</v>
      </c>
      <c r="K2322" t="s">
        <v>1881</v>
      </c>
      <c r="L2322" t="s">
        <v>1881</v>
      </c>
      <c r="M2322" s="180">
        <v>45534</v>
      </c>
      <c r="N2322" t="s">
        <v>1883</v>
      </c>
      <c r="O2322" t="s">
        <v>5976</v>
      </c>
      <c r="P2322" t="s">
        <v>5976</v>
      </c>
      <c r="Q2322">
        <v>0</v>
      </c>
      <c r="R2322">
        <v>0</v>
      </c>
      <c r="S2322" t="s">
        <v>1883</v>
      </c>
      <c r="T2322" t="s">
        <v>1883</v>
      </c>
      <c r="U2322">
        <v>1</v>
      </c>
      <c r="V2322" t="s">
        <v>1885</v>
      </c>
      <c r="W2322">
        <v>14</v>
      </c>
      <c r="X2322">
        <v>0</v>
      </c>
      <c r="Y2322">
        <v>0</v>
      </c>
      <c r="Z2322" t="s">
        <v>1881</v>
      </c>
      <c r="AA2322" t="s">
        <v>1881</v>
      </c>
      <c r="AB2322" t="s">
        <v>1881</v>
      </c>
      <c r="AC2322">
        <v>0</v>
      </c>
      <c r="AD2322">
        <v>0</v>
      </c>
      <c r="AE2322">
        <v>0</v>
      </c>
      <c r="AF2322">
        <v>0</v>
      </c>
      <c r="AG2322" t="s">
        <v>1881</v>
      </c>
      <c r="AH2322" s="181" t="s">
        <v>1883</v>
      </c>
      <c r="AI2322" s="182">
        <v>51</v>
      </c>
      <c r="AJ2322" s="181" t="s">
        <v>1964</v>
      </c>
      <c r="AK2322" s="181" t="s">
        <v>1883</v>
      </c>
      <c r="AL2322" s="181" t="s">
        <v>1883</v>
      </c>
      <c r="AO2322" s="181"/>
      <c r="AQ2322">
        <v>10</v>
      </c>
      <c r="AR2322" s="182">
        <v>40</v>
      </c>
      <c r="AS2322" s="183" t="s">
        <v>1882</v>
      </c>
      <c r="AT2322">
        <v>0</v>
      </c>
      <c r="AU2322">
        <v>75</v>
      </c>
      <c r="AV2322" s="182">
        <v>0</v>
      </c>
      <c r="AW2322" s="184">
        <v>0</v>
      </c>
      <c r="AX2322" s="183" t="s">
        <v>1881</v>
      </c>
      <c r="AY2322" s="184">
        <v>0</v>
      </c>
      <c r="AZ2322">
        <v>0</v>
      </c>
      <c r="BA2322">
        <v>0</v>
      </c>
      <c r="BB2322">
        <v>0</v>
      </c>
      <c r="BC2322" s="182">
        <v>10691</v>
      </c>
      <c r="BD2322" t="s">
        <v>1883</v>
      </c>
      <c r="BE2322" t="s">
        <v>1883</v>
      </c>
      <c r="BF2322" t="s">
        <v>1883</v>
      </c>
      <c r="BG2322" s="181" t="s">
        <v>1883</v>
      </c>
      <c r="BH2322">
        <v>0</v>
      </c>
      <c r="BI2322" s="184">
        <v>0</v>
      </c>
      <c r="BJ2322" s="182">
        <v>0</v>
      </c>
      <c r="BK2322" s="181" t="s">
        <v>1883</v>
      </c>
      <c r="BL2322">
        <v>0</v>
      </c>
      <c r="BM2322">
        <v>0</v>
      </c>
      <c r="BN2322">
        <v>0</v>
      </c>
    </row>
    <row r="2323" spans="1:66" x14ac:dyDescent="0.25">
      <c r="A2323">
        <v>10692</v>
      </c>
      <c r="B2323" t="s">
        <v>5977</v>
      </c>
      <c r="C2323">
        <v>8</v>
      </c>
      <c r="D2323">
        <v>0</v>
      </c>
      <c r="E2323">
        <v>0</v>
      </c>
      <c r="F2323" t="s">
        <v>1881</v>
      </c>
      <c r="G2323" t="s">
        <v>1882</v>
      </c>
      <c r="H2323" t="s">
        <v>1881</v>
      </c>
      <c r="I2323" t="s">
        <v>1881</v>
      </c>
      <c r="J2323" t="s">
        <v>1881</v>
      </c>
      <c r="K2323" t="s">
        <v>1881</v>
      </c>
      <c r="L2323" t="s">
        <v>1881</v>
      </c>
      <c r="M2323" s="180">
        <v>45534</v>
      </c>
      <c r="N2323" t="s">
        <v>1883</v>
      </c>
      <c r="O2323" t="s">
        <v>5978</v>
      </c>
      <c r="P2323" t="s">
        <v>5978</v>
      </c>
      <c r="Q2323">
        <v>0</v>
      </c>
      <c r="R2323">
        <v>0</v>
      </c>
      <c r="S2323" t="s">
        <v>1883</v>
      </c>
      <c r="T2323" t="s">
        <v>1883</v>
      </c>
      <c r="U2323">
        <v>0</v>
      </c>
      <c r="V2323" t="s">
        <v>1883</v>
      </c>
      <c r="W2323">
        <v>0</v>
      </c>
      <c r="X2323">
        <v>0</v>
      </c>
      <c r="Y2323">
        <v>0</v>
      </c>
      <c r="Z2323" t="s">
        <v>1881</v>
      </c>
      <c r="AA2323" t="s">
        <v>1881</v>
      </c>
      <c r="AB2323" t="s">
        <v>1881</v>
      </c>
      <c r="AC2323">
        <v>0</v>
      </c>
      <c r="AD2323">
        <v>0</v>
      </c>
      <c r="AE2323">
        <v>0</v>
      </c>
      <c r="AF2323">
        <v>0</v>
      </c>
      <c r="AG2323" t="s">
        <v>1881</v>
      </c>
      <c r="AH2323" s="181" t="s">
        <v>1883</v>
      </c>
      <c r="AI2323" s="182">
        <v>244</v>
      </c>
      <c r="AJ2323" s="181" t="s">
        <v>2720</v>
      </c>
      <c r="AK2323" s="181" t="s">
        <v>5979</v>
      </c>
      <c r="AL2323" s="181" t="s">
        <v>1883</v>
      </c>
      <c r="AO2323" s="181"/>
      <c r="AQ2323">
        <v>10</v>
      </c>
      <c r="AR2323" s="182">
        <v>40</v>
      </c>
      <c r="AS2323" s="183" t="s">
        <v>1882</v>
      </c>
      <c r="AT2323">
        <v>0</v>
      </c>
      <c r="AU2323">
        <v>80</v>
      </c>
      <c r="AV2323" s="182">
        <v>0</v>
      </c>
      <c r="AW2323" s="184">
        <v>0</v>
      </c>
      <c r="AX2323" s="183" t="s">
        <v>1881</v>
      </c>
      <c r="AY2323" s="184">
        <v>0</v>
      </c>
      <c r="AZ2323">
        <v>0</v>
      </c>
      <c r="BA2323">
        <v>0</v>
      </c>
      <c r="BB2323">
        <v>0</v>
      </c>
      <c r="BC2323" s="182">
        <v>10692</v>
      </c>
      <c r="BD2323" t="s">
        <v>1883</v>
      </c>
      <c r="BE2323" t="s">
        <v>1883</v>
      </c>
      <c r="BF2323" t="s">
        <v>1883</v>
      </c>
      <c r="BG2323" s="181" t="s">
        <v>1883</v>
      </c>
      <c r="BH2323">
        <v>0</v>
      </c>
      <c r="BI2323" s="184">
        <v>0</v>
      </c>
      <c r="BJ2323" s="182">
        <v>0</v>
      </c>
      <c r="BK2323" s="181" t="s">
        <v>1883</v>
      </c>
      <c r="BL2323">
        <v>0</v>
      </c>
      <c r="BM2323">
        <v>0</v>
      </c>
      <c r="BN2323">
        <v>0</v>
      </c>
    </row>
    <row r="2324" spans="1:66" x14ac:dyDescent="0.25">
      <c r="A2324">
        <v>10693</v>
      </c>
      <c r="B2324" t="s">
        <v>5980</v>
      </c>
      <c r="C2324">
        <v>14</v>
      </c>
      <c r="D2324">
        <v>0</v>
      </c>
      <c r="E2324">
        <v>0</v>
      </c>
      <c r="F2324" t="s">
        <v>1881</v>
      </c>
      <c r="G2324" t="s">
        <v>1881</v>
      </c>
      <c r="H2324" t="s">
        <v>1881</v>
      </c>
      <c r="I2324" t="s">
        <v>1881</v>
      </c>
      <c r="J2324" t="s">
        <v>1881</v>
      </c>
      <c r="K2324" t="s">
        <v>1881</v>
      </c>
      <c r="L2324" t="s">
        <v>1881</v>
      </c>
      <c r="M2324" s="180">
        <v>45534</v>
      </c>
      <c r="N2324" t="s">
        <v>1883</v>
      </c>
      <c r="O2324" t="s">
        <v>5981</v>
      </c>
      <c r="P2324" t="s">
        <v>5981</v>
      </c>
      <c r="Q2324">
        <v>0</v>
      </c>
      <c r="R2324">
        <v>0</v>
      </c>
      <c r="S2324" t="s">
        <v>1883</v>
      </c>
      <c r="T2324" t="s">
        <v>1883</v>
      </c>
      <c r="U2324">
        <v>0</v>
      </c>
      <c r="V2324" t="s">
        <v>1883</v>
      </c>
      <c r="W2324">
        <v>0</v>
      </c>
      <c r="X2324">
        <v>0</v>
      </c>
      <c r="Y2324">
        <v>0</v>
      </c>
      <c r="Z2324" t="s">
        <v>1881</v>
      </c>
      <c r="AA2324" t="s">
        <v>1881</v>
      </c>
      <c r="AB2324" t="s">
        <v>1881</v>
      </c>
      <c r="AC2324">
        <v>0</v>
      </c>
      <c r="AD2324">
        <v>0</v>
      </c>
      <c r="AE2324">
        <v>0</v>
      </c>
      <c r="AF2324">
        <v>0</v>
      </c>
      <c r="AG2324" t="s">
        <v>1882</v>
      </c>
      <c r="AH2324" s="181" t="s">
        <v>1883</v>
      </c>
      <c r="AI2324" s="182">
        <v>861</v>
      </c>
      <c r="AJ2324" s="181" t="s">
        <v>5668</v>
      </c>
      <c r="AK2324" s="181" t="s">
        <v>1883</v>
      </c>
      <c r="AL2324" s="181" t="s">
        <v>1883</v>
      </c>
      <c r="AO2324" s="181"/>
      <c r="AQ2324">
        <v>10</v>
      </c>
      <c r="AR2324" s="182">
        <v>40</v>
      </c>
      <c r="AS2324" s="183" t="s">
        <v>1882</v>
      </c>
      <c r="AT2324">
        <v>0</v>
      </c>
      <c r="AU2324">
        <v>0</v>
      </c>
      <c r="AV2324" s="182">
        <v>0</v>
      </c>
      <c r="AW2324" s="184">
        <v>0</v>
      </c>
      <c r="AX2324" s="183" t="s">
        <v>1881</v>
      </c>
      <c r="AY2324" s="184">
        <v>0</v>
      </c>
      <c r="AZ2324">
        <v>0</v>
      </c>
      <c r="BA2324">
        <v>0</v>
      </c>
      <c r="BB2324">
        <v>0</v>
      </c>
      <c r="BC2324" s="182">
        <v>10693</v>
      </c>
      <c r="BD2324" t="s">
        <v>1883</v>
      </c>
      <c r="BE2324" t="s">
        <v>1883</v>
      </c>
      <c r="BF2324" t="s">
        <v>1883</v>
      </c>
      <c r="BG2324" s="181" t="s">
        <v>1883</v>
      </c>
      <c r="BH2324">
        <v>0</v>
      </c>
      <c r="BI2324" s="184">
        <v>0</v>
      </c>
      <c r="BJ2324" s="182">
        <v>0</v>
      </c>
      <c r="BK2324" s="181" t="s">
        <v>1883</v>
      </c>
      <c r="BL2324">
        <v>0</v>
      </c>
      <c r="BM2324">
        <v>0</v>
      </c>
      <c r="BN2324">
        <v>0</v>
      </c>
    </row>
    <row r="2325" spans="1:66" x14ac:dyDescent="0.25">
      <c r="A2325">
        <v>10694</v>
      </c>
      <c r="B2325" t="s">
        <v>5982</v>
      </c>
      <c r="C2325">
        <v>14</v>
      </c>
      <c r="D2325">
        <v>0</v>
      </c>
      <c r="E2325">
        <v>0</v>
      </c>
      <c r="F2325" t="s">
        <v>1881</v>
      </c>
      <c r="G2325" t="s">
        <v>1881</v>
      </c>
      <c r="H2325" t="s">
        <v>1881</v>
      </c>
      <c r="I2325" t="s">
        <v>1881</v>
      </c>
      <c r="J2325" t="s">
        <v>1881</v>
      </c>
      <c r="K2325" t="s">
        <v>1881</v>
      </c>
      <c r="L2325" t="s">
        <v>1881</v>
      </c>
      <c r="M2325" s="180">
        <v>45534</v>
      </c>
      <c r="N2325" t="s">
        <v>2004</v>
      </c>
      <c r="O2325" t="s">
        <v>1883</v>
      </c>
      <c r="P2325" t="s">
        <v>5983</v>
      </c>
      <c r="Q2325">
        <v>0</v>
      </c>
      <c r="R2325">
        <v>0</v>
      </c>
      <c r="S2325" t="s">
        <v>1883</v>
      </c>
      <c r="T2325" t="s">
        <v>1883</v>
      </c>
      <c r="U2325">
        <v>0</v>
      </c>
      <c r="V2325" t="s">
        <v>1883</v>
      </c>
      <c r="W2325">
        <v>0</v>
      </c>
      <c r="X2325">
        <v>0</v>
      </c>
      <c r="Y2325">
        <v>0</v>
      </c>
      <c r="Z2325" t="s">
        <v>1881</v>
      </c>
      <c r="AA2325" t="s">
        <v>1881</v>
      </c>
      <c r="AB2325" t="s">
        <v>1881</v>
      </c>
      <c r="AC2325">
        <v>0</v>
      </c>
      <c r="AD2325">
        <v>0</v>
      </c>
      <c r="AE2325">
        <v>0</v>
      </c>
      <c r="AF2325">
        <v>0</v>
      </c>
      <c r="AG2325" t="s">
        <v>1882</v>
      </c>
      <c r="AH2325" s="181" t="s">
        <v>1883</v>
      </c>
      <c r="AI2325" s="182">
        <v>861</v>
      </c>
      <c r="AJ2325" s="181" t="s">
        <v>5668</v>
      </c>
      <c r="AK2325" s="181" t="s">
        <v>1883</v>
      </c>
      <c r="AL2325" s="181" t="s">
        <v>1883</v>
      </c>
      <c r="AO2325" s="181"/>
      <c r="AQ2325">
        <v>10</v>
      </c>
      <c r="AR2325" s="182">
        <v>40</v>
      </c>
      <c r="AS2325" s="183" t="s">
        <v>1882</v>
      </c>
      <c r="AT2325">
        <v>0</v>
      </c>
      <c r="AU2325">
        <v>0</v>
      </c>
      <c r="AV2325" s="182">
        <v>0</v>
      </c>
      <c r="AW2325" s="184">
        <v>0</v>
      </c>
      <c r="AX2325" s="183" t="s">
        <v>1881</v>
      </c>
      <c r="AY2325" s="184">
        <v>0</v>
      </c>
      <c r="AZ2325">
        <v>0</v>
      </c>
      <c r="BA2325">
        <v>0</v>
      </c>
      <c r="BB2325">
        <v>0</v>
      </c>
      <c r="BC2325" s="182">
        <v>10694</v>
      </c>
      <c r="BD2325" t="s">
        <v>1883</v>
      </c>
      <c r="BE2325" t="s">
        <v>1883</v>
      </c>
      <c r="BF2325" t="s">
        <v>1883</v>
      </c>
      <c r="BG2325" s="181" t="s">
        <v>1883</v>
      </c>
      <c r="BH2325">
        <v>0</v>
      </c>
      <c r="BI2325" s="184">
        <v>0</v>
      </c>
      <c r="BJ2325" s="182">
        <v>0</v>
      </c>
      <c r="BK2325" s="181" t="s">
        <v>1883</v>
      </c>
      <c r="BL2325">
        <v>0</v>
      </c>
      <c r="BM2325">
        <v>0</v>
      </c>
      <c r="BN2325">
        <v>0</v>
      </c>
    </row>
    <row r="2326" spans="1:66" x14ac:dyDescent="0.25">
      <c r="A2326">
        <v>10695</v>
      </c>
      <c r="B2326" t="s">
        <v>1792</v>
      </c>
      <c r="C2326">
        <v>50</v>
      </c>
      <c r="D2326">
        <v>0</v>
      </c>
      <c r="E2326">
        <v>0</v>
      </c>
      <c r="F2326" t="s">
        <v>1881</v>
      </c>
      <c r="G2326" t="s">
        <v>1881</v>
      </c>
      <c r="H2326" t="s">
        <v>1881</v>
      </c>
      <c r="I2326" t="s">
        <v>1881</v>
      </c>
      <c r="J2326" t="s">
        <v>1881</v>
      </c>
      <c r="K2326" t="s">
        <v>1881</v>
      </c>
      <c r="L2326" t="s">
        <v>1881</v>
      </c>
      <c r="M2326" s="180">
        <v>45534</v>
      </c>
      <c r="N2326" t="s">
        <v>1883</v>
      </c>
      <c r="O2326" t="s">
        <v>5984</v>
      </c>
      <c r="P2326" t="s">
        <v>5984</v>
      </c>
      <c r="Q2326">
        <v>0</v>
      </c>
      <c r="R2326">
        <v>0</v>
      </c>
      <c r="S2326" t="s">
        <v>1883</v>
      </c>
      <c r="T2326" t="s">
        <v>1883</v>
      </c>
      <c r="U2326">
        <v>0</v>
      </c>
      <c r="V2326" t="s">
        <v>1883</v>
      </c>
      <c r="W2326">
        <v>0</v>
      </c>
      <c r="X2326">
        <v>0</v>
      </c>
      <c r="Y2326">
        <v>0</v>
      </c>
      <c r="Z2326" t="s">
        <v>1881</v>
      </c>
      <c r="AA2326" t="s">
        <v>1881</v>
      </c>
      <c r="AB2326" t="s">
        <v>1881</v>
      </c>
      <c r="AC2326">
        <v>0</v>
      </c>
      <c r="AD2326">
        <v>0</v>
      </c>
      <c r="AE2326">
        <v>0</v>
      </c>
      <c r="AF2326">
        <v>0</v>
      </c>
      <c r="AG2326" t="s">
        <v>1882</v>
      </c>
      <c r="AH2326" s="181" t="s">
        <v>1883</v>
      </c>
      <c r="AI2326" s="182">
        <v>861</v>
      </c>
      <c r="AJ2326" s="181" t="s">
        <v>5668</v>
      </c>
      <c r="AK2326" s="181" t="s">
        <v>1883</v>
      </c>
      <c r="AL2326" s="181" t="s">
        <v>1883</v>
      </c>
      <c r="AO2326" s="181"/>
      <c r="AQ2326">
        <v>10</v>
      </c>
      <c r="AR2326" s="182">
        <v>40</v>
      </c>
      <c r="AS2326" s="183" t="s">
        <v>1882</v>
      </c>
      <c r="AT2326">
        <v>0</v>
      </c>
      <c r="AU2326">
        <v>0</v>
      </c>
      <c r="AV2326" s="182">
        <v>0</v>
      </c>
      <c r="AW2326" s="184">
        <v>0</v>
      </c>
      <c r="AX2326" s="183" t="s">
        <v>1881</v>
      </c>
      <c r="AY2326" s="184">
        <v>0</v>
      </c>
      <c r="AZ2326">
        <v>0</v>
      </c>
      <c r="BA2326">
        <v>0</v>
      </c>
      <c r="BB2326">
        <v>0</v>
      </c>
      <c r="BC2326" s="182">
        <v>10695</v>
      </c>
      <c r="BD2326" t="s">
        <v>1883</v>
      </c>
      <c r="BE2326" t="s">
        <v>1883</v>
      </c>
      <c r="BF2326" t="s">
        <v>1883</v>
      </c>
      <c r="BG2326" s="181" t="s">
        <v>1883</v>
      </c>
      <c r="BH2326">
        <v>0</v>
      </c>
      <c r="BI2326" s="184">
        <v>0</v>
      </c>
      <c r="BJ2326" s="182">
        <v>0</v>
      </c>
      <c r="BK2326" s="181" t="s">
        <v>1883</v>
      </c>
      <c r="BL2326">
        <v>0</v>
      </c>
      <c r="BM2326">
        <v>0</v>
      </c>
      <c r="BN2326">
        <v>0</v>
      </c>
    </row>
    <row r="2327" spans="1:66" x14ac:dyDescent="0.25">
      <c r="A2327">
        <v>10696</v>
      </c>
      <c r="B2327" t="s">
        <v>5985</v>
      </c>
      <c r="C2327">
        <v>14</v>
      </c>
      <c r="D2327">
        <v>0</v>
      </c>
      <c r="E2327">
        <v>0</v>
      </c>
      <c r="F2327" t="s">
        <v>1881</v>
      </c>
      <c r="G2327" t="s">
        <v>1881</v>
      </c>
      <c r="H2327" t="s">
        <v>1881</v>
      </c>
      <c r="I2327" t="s">
        <v>1881</v>
      </c>
      <c r="J2327" t="s">
        <v>1881</v>
      </c>
      <c r="K2327" t="s">
        <v>1881</v>
      </c>
      <c r="L2327" t="s">
        <v>1881</v>
      </c>
      <c r="M2327" s="180">
        <v>45534</v>
      </c>
      <c r="N2327" t="s">
        <v>2004</v>
      </c>
      <c r="O2327" t="s">
        <v>1883</v>
      </c>
      <c r="P2327" t="s">
        <v>5986</v>
      </c>
      <c r="Q2327">
        <v>0</v>
      </c>
      <c r="R2327">
        <v>0</v>
      </c>
      <c r="S2327" t="s">
        <v>1883</v>
      </c>
      <c r="T2327" t="s">
        <v>1883</v>
      </c>
      <c r="U2327">
        <v>0</v>
      </c>
      <c r="V2327" t="s">
        <v>1883</v>
      </c>
      <c r="W2327">
        <v>0</v>
      </c>
      <c r="X2327">
        <v>0</v>
      </c>
      <c r="Y2327">
        <v>0</v>
      </c>
      <c r="Z2327" t="s">
        <v>1881</v>
      </c>
      <c r="AA2327" t="s">
        <v>1881</v>
      </c>
      <c r="AB2327" t="s">
        <v>1881</v>
      </c>
      <c r="AC2327">
        <v>0</v>
      </c>
      <c r="AD2327">
        <v>0</v>
      </c>
      <c r="AE2327">
        <v>0</v>
      </c>
      <c r="AF2327">
        <v>0</v>
      </c>
      <c r="AG2327" t="s">
        <v>1882</v>
      </c>
      <c r="AH2327" s="181" t="s">
        <v>1883</v>
      </c>
      <c r="AI2327" s="182">
        <v>861</v>
      </c>
      <c r="AJ2327" s="181" t="s">
        <v>5668</v>
      </c>
      <c r="AK2327" s="181" t="s">
        <v>1883</v>
      </c>
      <c r="AL2327" s="181" t="s">
        <v>1883</v>
      </c>
      <c r="AO2327" s="181"/>
      <c r="AQ2327">
        <v>10</v>
      </c>
      <c r="AR2327" s="182">
        <v>40</v>
      </c>
      <c r="AS2327" s="183" t="s">
        <v>1882</v>
      </c>
      <c r="AT2327">
        <v>0</v>
      </c>
      <c r="AU2327">
        <v>0</v>
      </c>
      <c r="AV2327" s="182">
        <v>0</v>
      </c>
      <c r="AW2327" s="184">
        <v>0</v>
      </c>
      <c r="AX2327" s="183" t="s">
        <v>1881</v>
      </c>
      <c r="AY2327" s="184">
        <v>0</v>
      </c>
      <c r="AZ2327">
        <v>0</v>
      </c>
      <c r="BA2327">
        <v>0</v>
      </c>
      <c r="BB2327">
        <v>0</v>
      </c>
      <c r="BC2327" s="182">
        <v>10696</v>
      </c>
      <c r="BD2327" t="s">
        <v>1883</v>
      </c>
      <c r="BE2327" t="s">
        <v>1883</v>
      </c>
      <c r="BF2327" t="s">
        <v>1883</v>
      </c>
      <c r="BG2327" s="181" t="s">
        <v>1883</v>
      </c>
      <c r="BH2327">
        <v>0</v>
      </c>
      <c r="BI2327" s="184">
        <v>0</v>
      </c>
      <c r="BJ2327" s="182">
        <v>0</v>
      </c>
      <c r="BK2327" s="181" t="s">
        <v>1883</v>
      </c>
      <c r="BL2327">
        <v>0</v>
      </c>
      <c r="BM2327">
        <v>0</v>
      </c>
      <c r="BN2327">
        <v>0</v>
      </c>
    </row>
    <row r="2328" spans="1:66" x14ac:dyDescent="0.25">
      <c r="A2328">
        <v>10697</v>
      </c>
      <c r="B2328" t="s">
        <v>5987</v>
      </c>
      <c r="C2328">
        <v>14</v>
      </c>
      <c r="D2328">
        <v>0</v>
      </c>
      <c r="E2328">
        <v>0</v>
      </c>
      <c r="F2328" t="s">
        <v>1881</v>
      </c>
      <c r="G2328" t="s">
        <v>1881</v>
      </c>
      <c r="H2328" t="s">
        <v>1881</v>
      </c>
      <c r="I2328" t="s">
        <v>1881</v>
      </c>
      <c r="J2328" t="s">
        <v>1881</v>
      </c>
      <c r="K2328" t="s">
        <v>1881</v>
      </c>
      <c r="L2328" t="s">
        <v>1881</v>
      </c>
      <c r="M2328" s="180">
        <v>45534</v>
      </c>
      <c r="N2328" t="s">
        <v>1883</v>
      </c>
      <c r="O2328" t="s">
        <v>5988</v>
      </c>
      <c r="P2328" t="s">
        <v>5988</v>
      </c>
      <c r="Q2328">
        <v>0</v>
      </c>
      <c r="R2328">
        <v>0</v>
      </c>
      <c r="S2328" t="s">
        <v>1883</v>
      </c>
      <c r="T2328" t="s">
        <v>1883</v>
      </c>
      <c r="U2328">
        <v>0</v>
      </c>
      <c r="V2328" t="s">
        <v>1883</v>
      </c>
      <c r="W2328">
        <v>0</v>
      </c>
      <c r="X2328">
        <v>0</v>
      </c>
      <c r="Y2328">
        <v>0</v>
      </c>
      <c r="Z2328" t="s">
        <v>1881</v>
      </c>
      <c r="AA2328" t="s">
        <v>1881</v>
      </c>
      <c r="AB2328" t="s">
        <v>1881</v>
      </c>
      <c r="AC2328">
        <v>0</v>
      </c>
      <c r="AD2328">
        <v>0</v>
      </c>
      <c r="AE2328">
        <v>0</v>
      </c>
      <c r="AF2328">
        <v>0</v>
      </c>
      <c r="AG2328" t="s">
        <v>1882</v>
      </c>
      <c r="AH2328" s="181" t="s">
        <v>1883</v>
      </c>
      <c r="AI2328" s="182">
        <v>861</v>
      </c>
      <c r="AJ2328" s="181" t="s">
        <v>5668</v>
      </c>
      <c r="AK2328" s="181" t="s">
        <v>1883</v>
      </c>
      <c r="AL2328" s="181" t="s">
        <v>1883</v>
      </c>
      <c r="AO2328" s="181"/>
      <c r="AQ2328">
        <v>10</v>
      </c>
      <c r="AR2328" s="182">
        <v>40</v>
      </c>
      <c r="AS2328" s="183" t="s">
        <v>1882</v>
      </c>
      <c r="AT2328">
        <v>0</v>
      </c>
      <c r="AU2328">
        <v>72</v>
      </c>
      <c r="AV2328" s="182">
        <v>12</v>
      </c>
      <c r="AW2328" s="184">
        <v>0</v>
      </c>
      <c r="AX2328" s="183" t="s">
        <v>1881</v>
      </c>
      <c r="AY2328" s="184">
        <v>0</v>
      </c>
      <c r="AZ2328">
        <v>0</v>
      </c>
      <c r="BA2328">
        <v>0</v>
      </c>
      <c r="BB2328">
        <v>0</v>
      </c>
      <c r="BC2328" s="182">
        <v>10697</v>
      </c>
      <c r="BD2328" t="s">
        <v>1883</v>
      </c>
      <c r="BE2328" t="s">
        <v>1883</v>
      </c>
      <c r="BF2328" t="s">
        <v>1883</v>
      </c>
      <c r="BG2328" s="181" t="s">
        <v>1883</v>
      </c>
      <c r="BH2328">
        <v>0</v>
      </c>
      <c r="BI2328" s="184">
        <v>0</v>
      </c>
      <c r="BJ2328" s="182">
        <v>0</v>
      </c>
      <c r="BK2328" s="181" t="s">
        <v>1883</v>
      </c>
      <c r="BL2328">
        <v>0</v>
      </c>
      <c r="BM2328">
        <v>0</v>
      </c>
      <c r="BN2328">
        <v>0</v>
      </c>
    </row>
    <row r="2329" spans="1:66" x14ac:dyDescent="0.25">
      <c r="A2329">
        <v>10698</v>
      </c>
      <c r="B2329" t="s">
        <v>5989</v>
      </c>
      <c r="C2329">
        <v>14</v>
      </c>
      <c r="D2329">
        <v>0</v>
      </c>
      <c r="E2329">
        <v>0</v>
      </c>
      <c r="F2329" t="s">
        <v>1881</v>
      </c>
      <c r="G2329" t="s">
        <v>1881</v>
      </c>
      <c r="H2329" t="s">
        <v>1881</v>
      </c>
      <c r="I2329" t="s">
        <v>1881</v>
      </c>
      <c r="J2329" t="s">
        <v>1881</v>
      </c>
      <c r="K2329" t="s">
        <v>1881</v>
      </c>
      <c r="L2329" t="s">
        <v>1881</v>
      </c>
      <c r="M2329" s="180">
        <v>45534</v>
      </c>
      <c r="N2329" t="s">
        <v>1883</v>
      </c>
      <c r="O2329" t="s">
        <v>1883</v>
      </c>
      <c r="P2329" t="s">
        <v>1883</v>
      </c>
      <c r="Q2329">
        <v>0</v>
      </c>
      <c r="R2329">
        <v>0</v>
      </c>
      <c r="S2329" t="s">
        <v>1883</v>
      </c>
      <c r="T2329" t="s">
        <v>1883</v>
      </c>
      <c r="U2329">
        <v>0</v>
      </c>
      <c r="V2329" t="s">
        <v>1883</v>
      </c>
      <c r="W2329">
        <v>0</v>
      </c>
      <c r="X2329">
        <v>0</v>
      </c>
      <c r="Y2329">
        <v>0</v>
      </c>
      <c r="Z2329" t="s">
        <v>1881</v>
      </c>
      <c r="AA2329" t="s">
        <v>1881</v>
      </c>
      <c r="AB2329" t="s">
        <v>1881</v>
      </c>
      <c r="AC2329">
        <v>0</v>
      </c>
      <c r="AD2329">
        <v>0</v>
      </c>
      <c r="AE2329">
        <v>0</v>
      </c>
      <c r="AF2329">
        <v>0</v>
      </c>
      <c r="AG2329" t="s">
        <v>1882</v>
      </c>
      <c r="AH2329" s="181" t="s">
        <v>1883</v>
      </c>
      <c r="AI2329" s="182">
        <v>861</v>
      </c>
      <c r="AJ2329" s="181" t="s">
        <v>5668</v>
      </c>
      <c r="AK2329" s="181" t="s">
        <v>1883</v>
      </c>
      <c r="AL2329" s="181" t="s">
        <v>1883</v>
      </c>
      <c r="AO2329" s="181"/>
      <c r="AQ2329">
        <v>10</v>
      </c>
      <c r="AR2329" s="182">
        <v>40</v>
      </c>
      <c r="AS2329" s="183" t="s">
        <v>1882</v>
      </c>
      <c r="AT2329">
        <v>0</v>
      </c>
      <c r="AU2329">
        <v>0</v>
      </c>
      <c r="AV2329" s="182">
        <v>0</v>
      </c>
      <c r="AW2329" s="184">
        <v>0</v>
      </c>
      <c r="AX2329" s="183" t="s">
        <v>1881</v>
      </c>
      <c r="AY2329" s="184">
        <v>0</v>
      </c>
      <c r="AZ2329">
        <v>0</v>
      </c>
      <c r="BA2329">
        <v>0</v>
      </c>
      <c r="BB2329">
        <v>0</v>
      </c>
      <c r="BC2329" s="182">
        <v>10698</v>
      </c>
      <c r="BD2329" t="s">
        <v>1883</v>
      </c>
      <c r="BE2329" t="s">
        <v>1883</v>
      </c>
      <c r="BF2329" t="s">
        <v>1883</v>
      </c>
      <c r="BG2329" s="181" t="s">
        <v>1883</v>
      </c>
      <c r="BH2329">
        <v>0</v>
      </c>
      <c r="BI2329" s="184">
        <v>0</v>
      </c>
      <c r="BJ2329" s="182">
        <v>0</v>
      </c>
      <c r="BK2329" s="181" t="s">
        <v>1883</v>
      </c>
      <c r="BL2329">
        <v>0</v>
      </c>
      <c r="BM2329">
        <v>0</v>
      </c>
      <c r="BN2329">
        <v>0</v>
      </c>
    </row>
    <row r="2330" spans="1:66" x14ac:dyDescent="0.25">
      <c r="A2330">
        <v>10699</v>
      </c>
      <c r="B2330" t="s">
        <v>5990</v>
      </c>
      <c r="C2330">
        <v>1</v>
      </c>
      <c r="D2330">
        <v>0</v>
      </c>
      <c r="E2330">
        <v>0</v>
      </c>
      <c r="F2330" t="s">
        <v>1881</v>
      </c>
      <c r="G2330" t="s">
        <v>1881</v>
      </c>
      <c r="H2330" t="s">
        <v>1881</v>
      </c>
      <c r="I2330" t="s">
        <v>1881</v>
      </c>
      <c r="J2330" t="s">
        <v>1881</v>
      </c>
      <c r="K2330" t="s">
        <v>1881</v>
      </c>
      <c r="L2330" t="s">
        <v>1881</v>
      </c>
      <c r="M2330" s="180">
        <v>45534</v>
      </c>
      <c r="N2330" t="s">
        <v>2004</v>
      </c>
      <c r="O2330" t="s">
        <v>1883</v>
      </c>
      <c r="P2330" t="s">
        <v>1883</v>
      </c>
      <c r="Q2330">
        <v>0</v>
      </c>
      <c r="R2330">
        <v>0</v>
      </c>
      <c r="S2330" t="s">
        <v>1883</v>
      </c>
      <c r="T2330" t="s">
        <v>1883</v>
      </c>
      <c r="U2330">
        <v>0</v>
      </c>
      <c r="V2330" t="s">
        <v>1883</v>
      </c>
      <c r="W2330">
        <v>0</v>
      </c>
      <c r="X2330">
        <v>0</v>
      </c>
      <c r="Y2330">
        <v>0</v>
      </c>
      <c r="Z2330" t="s">
        <v>1881</v>
      </c>
      <c r="AA2330" t="s">
        <v>1881</v>
      </c>
      <c r="AB2330" t="s">
        <v>1881</v>
      </c>
      <c r="AC2330">
        <v>0</v>
      </c>
      <c r="AD2330">
        <v>0</v>
      </c>
      <c r="AE2330">
        <v>0</v>
      </c>
      <c r="AF2330">
        <v>0</v>
      </c>
      <c r="AG2330" t="s">
        <v>1882</v>
      </c>
      <c r="AH2330" s="181" t="s">
        <v>1883</v>
      </c>
      <c r="AI2330" s="182">
        <v>861</v>
      </c>
      <c r="AJ2330" s="181" t="s">
        <v>5668</v>
      </c>
      <c r="AK2330" s="181" t="s">
        <v>1883</v>
      </c>
      <c r="AL2330" s="181" t="s">
        <v>1883</v>
      </c>
      <c r="AO2330" s="181"/>
      <c r="AQ2330">
        <v>10</v>
      </c>
      <c r="AR2330" s="182">
        <v>40</v>
      </c>
      <c r="AS2330" s="183" t="s">
        <v>1882</v>
      </c>
      <c r="AT2330">
        <v>0</v>
      </c>
      <c r="AU2330">
        <v>0</v>
      </c>
      <c r="AV2330" s="182">
        <v>0</v>
      </c>
      <c r="AW2330" s="184">
        <v>0</v>
      </c>
      <c r="AX2330" s="183" t="s">
        <v>1881</v>
      </c>
      <c r="AY2330" s="184">
        <v>0</v>
      </c>
      <c r="AZ2330">
        <v>0</v>
      </c>
      <c r="BA2330">
        <v>0</v>
      </c>
      <c r="BB2330">
        <v>0</v>
      </c>
      <c r="BC2330" s="182">
        <v>10699</v>
      </c>
      <c r="BD2330" t="s">
        <v>1883</v>
      </c>
      <c r="BE2330" t="s">
        <v>1883</v>
      </c>
      <c r="BF2330" t="s">
        <v>1883</v>
      </c>
      <c r="BG2330" s="181" t="s">
        <v>1883</v>
      </c>
      <c r="BH2330">
        <v>0</v>
      </c>
      <c r="BI2330" s="184">
        <v>0</v>
      </c>
      <c r="BJ2330" s="182">
        <v>0</v>
      </c>
      <c r="BK2330" s="181" t="s">
        <v>1883</v>
      </c>
      <c r="BL2330">
        <v>0</v>
      </c>
      <c r="BM2330">
        <v>0</v>
      </c>
      <c r="BN2330">
        <v>0</v>
      </c>
    </row>
    <row r="2331" spans="1:66" x14ac:dyDescent="0.25">
      <c r="A2331">
        <v>10700</v>
      </c>
      <c r="B2331" t="s">
        <v>5991</v>
      </c>
      <c r="C2331">
        <v>1</v>
      </c>
      <c r="D2331">
        <v>0</v>
      </c>
      <c r="E2331">
        <v>0</v>
      </c>
      <c r="F2331" t="s">
        <v>1881</v>
      </c>
      <c r="G2331" t="s">
        <v>1881</v>
      </c>
      <c r="H2331" t="s">
        <v>1881</v>
      </c>
      <c r="I2331" t="s">
        <v>1881</v>
      </c>
      <c r="J2331" t="s">
        <v>1881</v>
      </c>
      <c r="K2331" t="s">
        <v>1881</v>
      </c>
      <c r="L2331" t="s">
        <v>1881</v>
      </c>
      <c r="M2331" s="180">
        <v>45534</v>
      </c>
      <c r="N2331" t="s">
        <v>2004</v>
      </c>
      <c r="O2331" t="s">
        <v>1883</v>
      </c>
      <c r="P2331" t="s">
        <v>1883</v>
      </c>
      <c r="Q2331">
        <v>0</v>
      </c>
      <c r="R2331">
        <v>0</v>
      </c>
      <c r="S2331" t="s">
        <v>1883</v>
      </c>
      <c r="T2331" t="s">
        <v>1883</v>
      </c>
      <c r="U2331">
        <v>0</v>
      </c>
      <c r="V2331" t="s">
        <v>1883</v>
      </c>
      <c r="W2331">
        <v>0</v>
      </c>
      <c r="X2331">
        <v>0</v>
      </c>
      <c r="Y2331">
        <v>0</v>
      </c>
      <c r="Z2331" t="s">
        <v>1881</v>
      </c>
      <c r="AA2331" t="s">
        <v>1881</v>
      </c>
      <c r="AB2331" t="s">
        <v>1881</v>
      </c>
      <c r="AC2331">
        <v>0</v>
      </c>
      <c r="AD2331">
        <v>0</v>
      </c>
      <c r="AE2331">
        <v>0</v>
      </c>
      <c r="AF2331">
        <v>0</v>
      </c>
      <c r="AG2331" t="s">
        <v>1882</v>
      </c>
      <c r="AH2331" s="181" t="s">
        <v>1883</v>
      </c>
      <c r="AI2331" s="182">
        <v>861</v>
      </c>
      <c r="AJ2331" s="181" t="s">
        <v>5668</v>
      </c>
      <c r="AK2331" s="181" t="s">
        <v>1883</v>
      </c>
      <c r="AL2331" s="181" t="s">
        <v>1883</v>
      </c>
      <c r="AO2331" s="181"/>
      <c r="AQ2331">
        <v>10</v>
      </c>
      <c r="AR2331" s="182">
        <v>40</v>
      </c>
      <c r="AS2331" s="183" t="s">
        <v>1882</v>
      </c>
      <c r="AT2331">
        <v>0</v>
      </c>
      <c r="AU2331">
        <v>0</v>
      </c>
      <c r="AV2331" s="182">
        <v>0</v>
      </c>
      <c r="AW2331" s="184">
        <v>0</v>
      </c>
      <c r="AX2331" s="183" t="s">
        <v>1881</v>
      </c>
      <c r="AY2331" s="184">
        <v>0</v>
      </c>
      <c r="AZ2331">
        <v>0</v>
      </c>
      <c r="BA2331">
        <v>0</v>
      </c>
      <c r="BB2331">
        <v>0</v>
      </c>
      <c r="BC2331" s="182">
        <v>10700</v>
      </c>
      <c r="BD2331" t="s">
        <v>1883</v>
      </c>
      <c r="BE2331" t="s">
        <v>1883</v>
      </c>
      <c r="BF2331" t="s">
        <v>1883</v>
      </c>
      <c r="BG2331" s="181" t="s">
        <v>1883</v>
      </c>
      <c r="BH2331">
        <v>0</v>
      </c>
      <c r="BI2331" s="184">
        <v>0</v>
      </c>
      <c r="BJ2331" s="182">
        <v>0</v>
      </c>
      <c r="BK2331" s="181" t="s">
        <v>1883</v>
      </c>
      <c r="BL2331">
        <v>0</v>
      </c>
      <c r="BM2331">
        <v>0</v>
      </c>
      <c r="BN2331">
        <v>0</v>
      </c>
    </row>
    <row r="2332" spans="1:66" x14ac:dyDescent="0.25">
      <c r="A2332">
        <v>10701</v>
      </c>
      <c r="B2332" t="s">
        <v>5992</v>
      </c>
      <c r="C2332">
        <v>1</v>
      </c>
      <c r="D2332">
        <v>0</v>
      </c>
      <c r="E2332">
        <v>0</v>
      </c>
      <c r="F2332" t="s">
        <v>1881</v>
      </c>
      <c r="G2332" t="s">
        <v>1881</v>
      </c>
      <c r="H2332" t="s">
        <v>1881</v>
      </c>
      <c r="I2332" t="s">
        <v>1881</v>
      </c>
      <c r="J2332" t="s">
        <v>1881</v>
      </c>
      <c r="K2332" t="s">
        <v>1881</v>
      </c>
      <c r="L2332" t="s">
        <v>1881</v>
      </c>
      <c r="M2332" s="180">
        <v>45534</v>
      </c>
      <c r="N2332" t="s">
        <v>2004</v>
      </c>
      <c r="O2332" t="s">
        <v>1883</v>
      </c>
      <c r="P2332" t="s">
        <v>1883</v>
      </c>
      <c r="Q2332">
        <v>0</v>
      </c>
      <c r="R2332">
        <v>0</v>
      </c>
      <c r="S2332" t="s">
        <v>1883</v>
      </c>
      <c r="T2332" t="s">
        <v>1883</v>
      </c>
      <c r="U2332">
        <v>0</v>
      </c>
      <c r="V2332" t="s">
        <v>1883</v>
      </c>
      <c r="W2332">
        <v>0</v>
      </c>
      <c r="X2332">
        <v>0</v>
      </c>
      <c r="Y2332">
        <v>0</v>
      </c>
      <c r="Z2332" t="s">
        <v>1881</v>
      </c>
      <c r="AA2332" t="s">
        <v>1881</v>
      </c>
      <c r="AB2332" t="s">
        <v>1881</v>
      </c>
      <c r="AC2332">
        <v>0</v>
      </c>
      <c r="AD2332">
        <v>0</v>
      </c>
      <c r="AE2332">
        <v>0</v>
      </c>
      <c r="AF2332">
        <v>0</v>
      </c>
      <c r="AG2332" t="s">
        <v>1882</v>
      </c>
      <c r="AH2332" s="181" t="s">
        <v>1883</v>
      </c>
      <c r="AI2332" s="182">
        <v>861</v>
      </c>
      <c r="AJ2332" s="181" t="s">
        <v>5668</v>
      </c>
      <c r="AK2332" s="181" t="s">
        <v>1883</v>
      </c>
      <c r="AL2332" s="181" t="s">
        <v>1883</v>
      </c>
      <c r="AO2332" s="181"/>
      <c r="AQ2332">
        <v>10</v>
      </c>
      <c r="AR2332" s="182">
        <v>40</v>
      </c>
      <c r="AS2332" s="183" t="s">
        <v>1882</v>
      </c>
      <c r="AT2332">
        <v>0</v>
      </c>
      <c r="AU2332">
        <v>0</v>
      </c>
      <c r="AV2332" s="182">
        <v>0</v>
      </c>
      <c r="AW2332" s="184">
        <v>0</v>
      </c>
      <c r="AX2332" s="183" t="s">
        <v>1881</v>
      </c>
      <c r="AY2332" s="184">
        <v>0</v>
      </c>
      <c r="AZ2332">
        <v>0</v>
      </c>
      <c r="BA2332">
        <v>0</v>
      </c>
      <c r="BB2332">
        <v>0</v>
      </c>
      <c r="BC2332" s="182">
        <v>10701</v>
      </c>
      <c r="BD2332" t="s">
        <v>1883</v>
      </c>
      <c r="BE2332" t="s">
        <v>1883</v>
      </c>
      <c r="BF2332" t="s">
        <v>1883</v>
      </c>
      <c r="BG2332" s="181" t="s">
        <v>1883</v>
      </c>
      <c r="BH2332">
        <v>0</v>
      </c>
      <c r="BI2332" s="184">
        <v>0</v>
      </c>
      <c r="BJ2332" s="182">
        <v>0</v>
      </c>
      <c r="BK2332" s="181" t="s">
        <v>1883</v>
      </c>
      <c r="BL2332">
        <v>0</v>
      </c>
      <c r="BM2332">
        <v>0</v>
      </c>
      <c r="BN2332">
        <v>0</v>
      </c>
    </row>
    <row r="2333" spans="1:66" x14ac:dyDescent="0.25">
      <c r="A2333">
        <v>10702</v>
      </c>
      <c r="B2333" t="s">
        <v>5993</v>
      </c>
      <c r="C2333">
        <v>1</v>
      </c>
      <c r="D2333">
        <v>0</v>
      </c>
      <c r="E2333">
        <v>0</v>
      </c>
      <c r="F2333" t="s">
        <v>1881</v>
      </c>
      <c r="G2333" t="s">
        <v>1881</v>
      </c>
      <c r="H2333" t="s">
        <v>1881</v>
      </c>
      <c r="I2333" t="s">
        <v>1881</v>
      </c>
      <c r="J2333" t="s">
        <v>1881</v>
      </c>
      <c r="K2333" t="s">
        <v>1881</v>
      </c>
      <c r="L2333" t="s">
        <v>1881</v>
      </c>
      <c r="M2333" s="180">
        <v>45534</v>
      </c>
      <c r="N2333" t="s">
        <v>2004</v>
      </c>
      <c r="O2333" t="s">
        <v>1883</v>
      </c>
      <c r="P2333" t="s">
        <v>1883</v>
      </c>
      <c r="Q2333">
        <v>0</v>
      </c>
      <c r="R2333">
        <v>0</v>
      </c>
      <c r="S2333" t="s">
        <v>1883</v>
      </c>
      <c r="T2333" t="s">
        <v>1883</v>
      </c>
      <c r="U2333">
        <v>0</v>
      </c>
      <c r="V2333" t="s">
        <v>1883</v>
      </c>
      <c r="W2333">
        <v>0</v>
      </c>
      <c r="X2333">
        <v>0</v>
      </c>
      <c r="Y2333">
        <v>0</v>
      </c>
      <c r="Z2333" t="s">
        <v>1881</v>
      </c>
      <c r="AA2333" t="s">
        <v>1881</v>
      </c>
      <c r="AB2333" t="s">
        <v>1881</v>
      </c>
      <c r="AC2333">
        <v>0</v>
      </c>
      <c r="AD2333">
        <v>0</v>
      </c>
      <c r="AE2333">
        <v>0</v>
      </c>
      <c r="AF2333">
        <v>0</v>
      </c>
      <c r="AG2333" t="s">
        <v>1882</v>
      </c>
      <c r="AH2333" s="181" t="s">
        <v>1883</v>
      </c>
      <c r="AI2333" s="182">
        <v>861</v>
      </c>
      <c r="AJ2333" s="181" t="s">
        <v>5668</v>
      </c>
      <c r="AK2333" s="181" t="s">
        <v>1883</v>
      </c>
      <c r="AL2333" s="181" t="s">
        <v>1883</v>
      </c>
      <c r="AO2333" s="181"/>
      <c r="AQ2333">
        <v>10</v>
      </c>
      <c r="AR2333" s="182">
        <v>40</v>
      </c>
      <c r="AS2333" s="183" t="s">
        <v>1882</v>
      </c>
      <c r="AT2333">
        <v>0</v>
      </c>
      <c r="AU2333">
        <v>0</v>
      </c>
      <c r="AV2333" s="182">
        <v>0</v>
      </c>
      <c r="AW2333" s="184">
        <v>0</v>
      </c>
      <c r="AX2333" s="183" t="s">
        <v>1881</v>
      </c>
      <c r="AY2333" s="184">
        <v>0</v>
      </c>
      <c r="AZ2333">
        <v>0</v>
      </c>
      <c r="BA2333">
        <v>0</v>
      </c>
      <c r="BB2333">
        <v>0</v>
      </c>
      <c r="BC2333" s="182">
        <v>10702</v>
      </c>
      <c r="BD2333" t="s">
        <v>1883</v>
      </c>
      <c r="BE2333" t="s">
        <v>1883</v>
      </c>
      <c r="BF2333" t="s">
        <v>1883</v>
      </c>
      <c r="BG2333" s="181" t="s">
        <v>1883</v>
      </c>
      <c r="BH2333">
        <v>0</v>
      </c>
      <c r="BI2333" s="184">
        <v>0</v>
      </c>
      <c r="BJ2333" s="182">
        <v>0</v>
      </c>
      <c r="BK2333" s="181" t="s">
        <v>1883</v>
      </c>
      <c r="BL2333">
        <v>0</v>
      </c>
      <c r="BM2333">
        <v>0</v>
      </c>
      <c r="BN2333">
        <v>0</v>
      </c>
    </row>
    <row r="2334" spans="1:66" x14ac:dyDescent="0.25">
      <c r="A2334">
        <v>10703</v>
      </c>
      <c r="B2334" t="s">
        <v>5994</v>
      </c>
      <c r="C2334">
        <v>1</v>
      </c>
      <c r="D2334">
        <v>0</v>
      </c>
      <c r="E2334">
        <v>0</v>
      </c>
      <c r="F2334" t="s">
        <v>1881</v>
      </c>
      <c r="G2334" t="s">
        <v>1881</v>
      </c>
      <c r="H2334" t="s">
        <v>1881</v>
      </c>
      <c r="I2334" t="s">
        <v>1881</v>
      </c>
      <c r="J2334" t="s">
        <v>1881</v>
      </c>
      <c r="K2334" t="s">
        <v>1881</v>
      </c>
      <c r="L2334" t="s">
        <v>1881</v>
      </c>
      <c r="M2334" s="180">
        <v>45534</v>
      </c>
      <c r="N2334" t="s">
        <v>2004</v>
      </c>
      <c r="O2334" t="s">
        <v>1883</v>
      </c>
      <c r="P2334" t="s">
        <v>1883</v>
      </c>
      <c r="Q2334">
        <v>0</v>
      </c>
      <c r="R2334">
        <v>0</v>
      </c>
      <c r="S2334" t="s">
        <v>1883</v>
      </c>
      <c r="T2334" t="s">
        <v>1883</v>
      </c>
      <c r="U2334">
        <v>0</v>
      </c>
      <c r="V2334" t="s">
        <v>1883</v>
      </c>
      <c r="W2334">
        <v>0</v>
      </c>
      <c r="X2334">
        <v>0</v>
      </c>
      <c r="Y2334">
        <v>0</v>
      </c>
      <c r="Z2334" t="s">
        <v>1881</v>
      </c>
      <c r="AA2334" t="s">
        <v>1881</v>
      </c>
      <c r="AB2334" t="s">
        <v>1881</v>
      </c>
      <c r="AC2334">
        <v>0</v>
      </c>
      <c r="AD2334">
        <v>0</v>
      </c>
      <c r="AE2334">
        <v>0</v>
      </c>
      <c r="AF2334">
        <v>0</v>
      </c>
      <c r="AG2334" t="s">
        <v>1882</v>
      </c>
      <c r="AH2334" s="181" t="s">
        <v>1883</v>
      </c>
      <c r="AI2334" s="182">
        <v>861</v>
      </c>
      <c r="AJ2334" s="181" t="s">
        <v>5668</v>
      </c>
      <c r="AK2334" s="181" t="s">
        <v>1883</v>
      </c>
      <c r="AL2334" s="181" t="s">
        <v>1883</v>
      </c>
      <c r="AO2334" s="181"/>
      <c r="AQ2334">
        <v>10</v>
      </c>
      <c r="AR2334" s="182">
        <v>40</v>
      </c>
      <c r="AS2334" s="183" t="s">
        <v>1882</v>
      </c>
      <c r="AT2334">
        <v>0</v>
      </c>
      <c r="AU2334">
        <v>0</v>
      </c>
      <c r="AV2334" s="182">
        <v>0</v>
      </c>
      <c r="AW2334" s="184">
        <v>0</v>
      </c>
      <c r="AX2334" s="183" t="s">
        <v>1881</v>
      </c>
      <c r="AY2334" s="184">
        <v>0</v>
      </c>
      <c r="AZ2334">
        <v>0</v>
      </c>
      <c r="BA2334">
        <v>0</v>
      </c>
      <c r="BB2334">
        <v>0</v>
      </c>
      <c r="BC2334" s="182">
        <v>10703</v>
      </c>
      <c r="BD2334" t="s">
        <v>1883</v>
      </c>
      <c r="BE2334" t="s">
        <v>1883</v>
      </c>
      <c r="BF2334" t="s">
        <v>1883</v>
      </c>
      <c r="BG2334" s="181" t="s">
        <v>1883</v>
      </c>
      <c r="BH2334">
        <v>0</v>
      </c>
      <c r="BI2334" s="184">
        <v>0</v>
      </c>
      <c r="BJ2334" s="182">
        <v>0</v>
      </c>
      <c r="BK2334" s="181" t="s">
        <v>1883</v>
      </c>
      <c r="BL2334">
        <v>0</v>
      </c>
      <c r="BM2334">
        <v>0</v>
      </c>
      <c r="BN2334">
        <v>0</v>
      </c>
    </row>
    <row r="2335" spans="1:66" x14ac:dyDescent="0.25">
      <c r="A2335">
        <v>10704</v>
      </c>
      <c r="B2335" t="s">
        <v>5995</v>
      </c>
      <c r="C2335">
        <v>1</v>
      </c>
      <c r="D2335">
        <v>0</v>
      </c>
      <c r="E2335">
        <v>0</v>
      </c>
      <c r="F2335" t="s">
        <v>1881</v>
      </c>
      <c r="G2335" t="s">
        <v>1882</v>
      </c>
      <c r="H2335" t="s">
        <v>1881</v>
      </c>
      <c r="I2335" t="s">
        <v>1881</v>
      </c>
      <c r="J2335" t="s">
        <v>1881</v>
      </c>
      <c r="K2335" t="s">
        <v>1881</v>
      </c>
      <c r="L2335" t="s">
        <v>1881</v>
      </c>
      <c r="M2335" s="180">
        <v>45534</v>
      </c>
      <c r="N2335" t="s">
        <v>2004</v>
      </c>
      <c r="O2335" t="s">
        <v>1883</v>
      </c>
      <c r="P2335" t="s">
        <v>1883</v>
      </c>
      <c r="Q2335">
        <v>0</v>
      </c>
      <c r="R2335">
        <v>0</v>
      </c>
      <c r="S2335" t="s">
        <v>1883</v>
      </c>
      <c r="T2335" t="s">
        <v>1883</v>
      </c>
      <c r="U2335">
        <v>0</v>
      </c>
      <c r="V2335" t="s">
        <v>1883</v>
      </c>
      <c r="W2335">
        <v>0</v>
      </c>
      <c r="X2335">
        <v>0</v>
      </c>
      <c r="Y2335">
        <v>0</v>
      </c>
      <c r="Z2335" t="s">
        <v>1881</v>
      </c>
      <c r="AA2335" t="s">
        <v>1881</v>
      </c>
      <c r="AB2335" t="s">
        <v>1881</v>
      </c>
      <c r="AC2335">
        <v>0</v>
      </c>
      <c r="AD2335">
        <v>0</v>
      </c>
      <c r="AE2335">
        <v>0</v>
      </c>
      <c r="AF2335">
        <v>0</v>
      </c>
      <c r="AG2335" t="s">
        <v>1882</v>
      </c>
      <c r="AH2335" s="181" t="s">
        <v>1883</v>
      </c>
      <c r="AI2335" s="182">
        <v>861</v>
      </c>
      <c r="AJ2335" s="181" t="s">
        <v>5668</v>
      </c>
      <c r="AK2335" s="181" t="s">
        <v>1883</v>
      </c>
      <c r="AL2335" s="181" t="s">
        <v>1883</v>
      </c>
      <c r="AO2335" s="181"/>
      <c r="AQ2335">
        <v>10</v>
      </c>
      <c r="AR2335" s="182">
        <v>40</v>
      </c>
      <c r="AS2335" s="183" t="s">
        <v>1882</v>
      </c>
      <c r="AT2335">
        <v>0</v>
      </c>
      <c r="AU2335">
        <v>0</v>
      </c>
      <c r="AV2335" s="182">
        <v>0</v>
      </c>
      <c r="AW2335" s="184">
        <v>0</v>
      </c>
      <c r="AX2335" s="183" t="s">
        <v>1881</v>
      </c>
      <c r="AY2335" s="184">
        <v>0</v>
      </c>
      <c r="AZ2335">
        <v>0</v>
      </c>
      <c r="BA2335">
        <v>0</v>
      </c>
      <c r="BB2335">
        <v>0</v>
      </c>
      <c r="BC2335" s="182">
        <v>10704</v>
      </c>
      <c r="BD2335" t="s">
        <v>1883</v>
      </c>
      <c r="BE2335" t="s">
        <v>1883</v>
      </c>
      <c r="BF2335" t="s">
        <v>1883</v>
      </c>
      <c r="BG2335" s="181" t="s">
        <v>1883</v>
      </c>
      <c r="BH2335">
        <v>0</v>
      </c>
      <c r="BI2335" s="184">
        <v>0</v>
      </c>
      <c r="BJ2335" s="182">
        <v>0</v>
      </c>
      <c r="BK2335" s="181" t="s">
        <v>1883</v>
      </c>
      <c r="BL2335">
        <v>0</v>
      </c>
      <c r="BM2335">
        <v>0</v>
      </c>
      <c r="BN2335">
        <v>0</v>
      </c>
    </row>
    <row r="2336" spans="1:66" x14ac:dyDescent="0.25">
      <c r="A2336">
        <v>10705</v>
      </c>
      <c r="B2336" t="s">
        <v>5996</v>
      </c>
      <c r="C2336">
        <v>6</v>
      </c>
      <c r="D2336">
        <v>0</v>
      </c>
      <c r="E2336">
        <v>0</v>
      </c>
      <c r="F2336" t="s">
        <v>1881</v>
      </c>
      <c r="G2336" t="s">
        <v>1882</v>
      </c>
      <c r="H2336" t="s">
        <v>1881</v>
      </c>
      <c r="I2336" t="s">
        <v>1881</v>
      </c>
      <c r="J2336" t="s">
        <v>1881</v>
      </c>
      <c r="K2336" t="s">
        <v>1881</v>
      </c>
      <c r="L2336" t="s">
        <v>1881</v>
      </c>
      <c r="M2336" s="180">
        <v>45535</v>
      </c>
      <c r="N2336" t="s">
        <v>1883</v>
      </c>
      <c r="O2336" t="s">
        <v>5997</v>
      </c>
      <c r="P2336" t="s">
        <v>5998</v>
      </c>
      <c r="Q2336">
        <v>0</v>
      </c>
      <c r="R2336">
        <v>0</v>
      </c>
      <c r="S2336" t="s">
        <v>1883</v>
      </c>
      <c r="T2336" t="s">
        <v>1883</v>
      </c>
      <c r="U2336">
        <v>0</v>
      </c>
      <c r="V2336" t="s">
        <v>1883</v>
      </c>
      <c r="W2336">
        <v>0</v>
      </c>
      <c r="X2336">
        <v>0</v>
      </c>
      <c r="Y2336">
        <v>0</v>
      </c>
      <c r="Z2336" t="s">
        <v>1881</v>
      </c>
      <c r="AA2336" t="s">
        <v>1881</v>
      </c>
      <c r="AB2336" t="s">
        <v>1881</v>
      </c>
      <c r="AC2336">
        <v>0</v>
      </c>
      <c r="AD2336">
        <v>0</v>
      </c>
      <c r="AE2336">
        <v>0</v>
      </c>
      <c r="AF2336">
        <v>0</v>
      </c>
      <c r="AG2336" t="s">
        <v>1881</v>
      </c>
      <c r="AH2336" s="181" t="s">
        <v>1883</v>
      </c>
      <c r="AI2336" s="182">
        <v>250</v>
      </c>
      <c r="AJ2336" s="181" t="s">
        <v>267</v>
      </c>
      <c r="AK2336" s="181" t="s">
        <v>1883</v>
      </c>
      <c r="AL2336" s="181" t="s">
        <v>1883</v>
      </c>
      <c r="AO2336" s="181"/>
      <c r="AQ2336">
        <v>10</v>
      </c>
      <c r="AR2336" s="182">
        <v>40</v>
      </c>
      <c r="AS2336" s="183" t="s">
        <v>1882</v>
      </c>
      <c r="AT2336">
        <v>0</v>
      </c>
      <c r="AU2336">
        <v>0</v>
      </c>
      <c r="AV2336" s="182">
        <v>0</v>
      </c>
      <c r="AW2336" s="184">
        <v>0</v>
      </c>
      <c r="AX2336" s="183" t="s">
        <v>1881</v>
      </c>
      <c r="AY2336" s="184">
        <v>0</v>
      </c>
      <c r="AZ2336">
        <v>0</v>
      </c>
      <c r="BA2336">
        <v>0</v>
      </c>
      <c r="BB2336">
        <v>0</v>
      </c>
      <c r="BC2336" s="182">
        <v>10705</v>
      </c>
      <c r="BD2336" t="s">
        <v>1883</v>
      </c>
      <c r="BE2336" t="s">
        <v>1883</v>
      </c>
      <c r="BF2336" t="s">
        <v>1883</v>
      </c>
      <c r="BG2336" s="181" t="s">
        <v>1883</v>
      </c>
      <c r="BH2336">
        <v>0</v>
      </c>
      <c r="BI2336" s="184">
        <v>0</v>
      </c>
      <c r="BJ2336" s="182">
        <v>0</v>
      </c>
      <c r="BK2336" s="181" t="s">
        <v>1883</v>
      </c>
      <c r="BL2336">
        <v>0</v>
      </c>
      <c r="BM2336">
        <v>0</v>
      </c>
      <c r="BN2336">
        <v>0</v>
      </c>
    </row>
    <row r="2337" spans="1:66" x14ac:dyDescent="0.25">
      <c r="A2337">
        <v>10706</v>
      </c>
      <c r="B2337" t="s">
        <v>5999</v>
      </c>
      <c r="C2337">
        <v>6</v>
      </c>
      <c r="D2337">
        <v>0</v>
      </c>
      <c r="E2337">
        <v>0</v>
      </c>
      <c r="F2337" t="s">
        <v>1881</v>
      </c>
      <c r="G2337" t="s">
        <v>1882</v>
      </c>
      <c r="H2337" t="s">
        <v>1881</v>
      </c>
      <c r="I2337" t="s">
        <v>1881</v>
      </c>
      <c r="J2337" t="s">
        <v>1881</v>
      </c>
      <c r="K2337" t="s">
        <v>1881</v>
      </c>
      <c r="L2337" t="s">
        <v>1881</v>
      </c>
      <c r="M2337" s="180">
        <v>45535</v>
      </c>
      <c r="N2337" t="s">
        <v>1883</v>
      </c>
      <c r="O2337" t="s">
        <v>6000</v>
      </c>
      <c r="P2337" t="s">
        <v>6001</v>
      </c>
      <c r="Q2337">
        <v>0</v>
      </c>
      <c r="R2337">
        <v>0</v>
      </c>
      <c r="S2337" t="s">
        <v>1883</v>
      </c>
      <c r="T2337" t="s">
        <v>1883</v>
      </c>
      <c r="U2337">
        <v>0</v>
      </c>
      <c r="V2337" t="s">
        <v>1883</v>
      </c>
      <c r="W2337">
        <v>0</v>
      </c>
      <c r="X2337">
        <v>0</v>
      </c>
      <c r="Y2337">
        <v>0</v>
      </c>
      <c r="Z2337" t="s">
        <v>1881</v>
      </c>
      <c r="AA2337" t="s">
        <v>1881</v>
      </c>
      <c r="AB2337" t="s">
        <v>1881</v>
      </c>
      <c r="AC2337">
        <v>0</v>
      </c>
      <c r="AD2337">
        <v>0</v>
      </c>
      <c r="AE2337">
        <v>0</v>
      </c>
      <c r="AF2337">
        <v>0</v>
      </c>
      <c r="AG2337" t="s">
        <v>1881</v>
      </c>
      <c r="AH2337" s="181" t="s">
        <v>1883</v>
      </c>
      <c r="AI2337" s="182">
        <v>250</v>
      </c>
      <c r="AJ2337" s="181" t="s">
        <v>267</v>
      </c>
      <c r="AK2337" s="181" t="s">
        <v>1883</v>
      </c>
      <c r="AL2337" s="181" t="s">
        <v>1883</v>
      </c>
      <c r="AO2337" s="181"/>
      <c r="AQ2337">
        <v>10</v>
      </c>
      <c r="AR2337" s="182">
        <v>40</v>
      </c>
      <c r="AS2337" s="183" t="s">
        <v>1882</v>
      </c>
      <c r="AT2337">
        <v>0</v>
      </c>
      <c r="AU2337">
        <v>0</v>
      </c>
      <c r="AV2337" s="182">
        <v>0</v>
      </c>
      <c r="AW2337" s="184">
        <v>0</v>
      </c>
      <c r="AX2337" s="183" t="s">
        <v>1881</v>
      </c>
      <c r="AY2337" s="184">
        <v>0</v>
      </c>
      <c r="AZ2337">
        <v>0</v>
      </c>
      <c r="BA2337">
        <v>0</v>
      </c>
      <c r="BB2337">
        <v>0</v>
      </c>
      <c r="BC2337" s="182">
        <v>10706</v>
      </c>
      <c r="BD2337" t="s">
        <v>1883</v>
      </c>
      <c r="BE2337" t="s">
        <v>1883</v>
      </c>
      <c r="BF2337" t="s">
        <v>1883</v>
      </c>
      <c r="BG2337" s="181" t="s">
        <v>1883</v>
      </c>
      <c r="BH2337">
        <v>0</v>
      </c>
      <c r="BI2337" s="184">
        <v>0</v>
      </c>
      <c r="BJ2337" s="182">
        <v>0</v>
      </c>
      <c r="BK2337" s="181" t="s">
        <v>1883</v>
      </c>
      <c r="BL2337">
        <v>0</v>
      </c>
      <c r="BM2337">
        <v>0</v>
      </c>
      <c r="BN2337">
        <v>0</v>
      </c>
    </row>
    <row r="2338" spans="1:66" x14ac:dyDescent="0.25">
      <c r="A2338">
        <v>10707</v>
      </c>
      <c r="B2338" t="s">
        <v>6002</v>
      </c>
      <c r="C2338">
        <v>6</v>
      </c>
      <c r="D2338">
        <v>0</v>
      </c>
      <c r="E2338">
        <v>0</v>
      </c>
      <c r="F2338" t="s">
        <v>1881</v>
      </c>
      <c r="G2338" t="s">
        <v>1882</v>
      </c>
      <c r="H2338" t="s">
        <v>1881</v>
      </c>
      <c r="I2338" t="s">
        <v>1881</v>
      </c>
      <c r="J2338" t="s">
        <v>1881</v>
      </c>
      <c r="K2338" t="s">
        <v>1881</v>
      </c>
      <c r="L2338" t="s">
        <v>1881</v>
      </c>
      <c r="M2338" s="180">
        <v>45535</v>
      </c>
      <c r="N2338" t="s">
        <v>1883</v>
      </c>
      <c r="O2338" t="s">
        <v>6003</v>
      </c>
      <c r="P2338" t="s">
        <v>6003</v>
      </c>
      <c r="Q2338">
        <v>0</v>
      </c>
      <c r="R2338">
        <v>0</v>
      </c>
      <c r="S2338" t="s">
        <v>1883</v>
      </c>
      <c r="T2338" t="s">
        <v>1883</v>
      </c>
      <c r="U2338">
        <v>0</v>
      </c>
      <c r="V2338" t="s">
        <v>1883</v>
      </c>
      <c r="W2338">
        <v>0</v>
      </c>
      <c r="X2338">
        <v>0</v>
      </c>
      <c r="Y2338">
        <v>0</v>
      </c>
      <c r="Z2338" t="s">
        <v>1881</v>
      </c>
      <c r="AA2338" t="s">
        <v>1881</v>
      </c>
      <c r="AB2338" t="s">
        <v>1881</v>
      </c>
      <c r="AC2338">
        <v>0</v>
      </c>
      <c r="AD2338">
        <v>0</v>
      </c>
      <c r="AE2338">
        <v>0</v>
      </c>
      <c r="AF2338">
        <v>0</v>
      </c>
      <c r="AG2338" t="s">
        <v>1881</v>
      </c>
      <c r="AH2338" s="181" t="s">
        <v>1883</v>
      </c>
      <c r="AI2338" s="182">
        <v>250</v>
      </c>
      <c r="AJ2338" s="181" t="s">
        <v>267</v>
      </c>
      <c r="AK2338" s="181" t="s">
        <v>1883</v>
      </c>
      <c r="AL2338" s="181" t="s">
        <v>1883</v>
      </c>
      <c r="AO2338" s="181"/>
      <c r="AQ2338">
        <v>10</v>
      </c>
      <c r="AR2338" s="182">
        <v>40</v>
      </c>
      <c r="AS2338" s="183" t="s">
        <v>1882</v>
      </c>
      <c r="AT2338">
        <v>0</v>
      </c>
      <c r="AU2338">
        <v>0</v>
      </c>
      <c r="AV2338" s="182">
        <v>0</v>
      </c>
      <c r="AW2338" s="184">
        <v>0</v>
      </c>
      <c r="AX2338" s="183" t="s">
        <v>1881</v>
      </c>
      <c r="AY2338" s="184">
        <v>0</v>
      </c>
      <c r="AZ2338">
        <v>0</v>
      </c>
      <c r="BA2338">
        <v>0</v>
      </c>
      <c r="BB2338">
        <v>0</v>
      </c>
      <c r="BC2338" s="182">
        <v>10707</v>
      </c>
      <c r="BD2338" t="s">
        <v>1883</v>
      </c>
      <c r="BE2338" t="s">
        <v>1883</v>
      </c>
      <c r="BF2338" t="s">
        <v>1883</v>
      </c>
      <c r="BG2338" s="181" t="s">
        <v>1883</v>
      </c>
      <c r="BH2338">
        <v>0</v>
      </c>
      <c r="BI2338" s="184">
        <v>0</v>
      </c>
      <c r="BJ2338" s="182">
        <v>0</v>
      </c>
      <c r="BK2338" s="181" t="s">
        <v>1883</v>
      </c>
      <c r="BL2338">
        <v>0</v>
      </c>
      <c r="BM2338">
        <v>0</v>
      </c>
      <c r="BN2338">
        <v>0</v>
      </c>
    </row>
    <row r="2339" spans="1:66" x14ac:dyDescent="0.25">
      <c r="A2339">
        <v>10708</v>
      </c>
      <c r="B2339" t="s">
        <v>6004</v>
      </c>
      <c r="C2339">
        <v>6</v>
      </c>
      <c r="D2339">
        <v>0</v>
      </c>
      <c r="E2339">
        <v>0</v>
      </c>
      <c r="F2339" t="s">
        <v>1881</v>
      </c>
      <c r="G2339" t="s">
        <v>1882</v>
      </c>
      <c r="H2339" t="s">
        <v>1881</v>
      </c>
      <c r="I2339" t="s">
        <v>1881</v>
      </c>
      <c r="J2339" t="s">
        <v>1881</v>
      </c>
      <c r="K2339" t="s">
        <v>1881</v>
      </c>
      <c r="L2339" t="s">
        <v>1881</v>
      </c>
      <c r="M2339" s="180">
        <v>45535</v>
      </c>
      <c r="N2339" t="s">
        <v>1883</v>
      </c>
      <c r="O2339" t="s">
        <v>6005</v>
      </c>
      <c r="P2339" t="s">
        <v>6005</v>
      </c>
      <c r="Q2339">
        <v>0</v>
      </c>
      <c r="R2339">
        <v>0</v>
      </c>
      <c r="S2339" t="s">
        <v>1883</v>
      </c>
      <c r="T2339" t="s">
        <v>1883</v>
      </c>
      <c r="U2339">
        <v>0</v>
      </c>
      <c r="V2339" t="s">
        <v>1883</v>
      </c>
      <c r="W2339">
        <v>0</v>
      </c>
      <c r="X2339">
        <v>0</v>
      </c>
      <c r="Y2339">
        <v>0</v>
      </c>
      <c r="Z2339" t="s">
        <v>1881</v>
      </c>
      <c r="AA2339" t="s">
        <v>1881</v>
      </c>
      <c r="AB2339" t="s">
        <v>1881</v>
      </c>
      <c r="AC2339">
        <v>0</v>
      </c>
      <c r="AD2339">
        <v>0</v>
      </c>
      <c r="AE2339">
        <v>0</v>
      </c>
      <c r="AF2339">
        <v>0</v>
      </c>
      <c r="AG2339" t="s">
        <v>1881</v>
      </c>
      <c r="AH2339" s="181" t="s">
        <v>1883</v>
      </c>
      <c r="AI2339" s="182">
        <v>250</v>
      </c>
      <c r="AJ2339" s="181" t="s">
        <v>267</v>
      </c>
      <c r="AK2339" s="181" t="s">
        <v>1883</v>
      </c>
      <c r="AL2339" s="181" t="s">
        <v>1883</v>
      </c>
      <c r="AO2339" s="181"/>
      <c r="AQ2339">
        <v>10</v>
      </c>
      <c r="AR2339" s="182">
        <v>40</v>
      </c>
      <c r="AS2339" s="183" t="s">
        <v>1882</v>
      </c>
      <c r="AT2339">
        <v>0</v>
      </c>
      <c r="AU2339">
        <v>0</v>
      </c>
      <c r="AV2339" s="182">
        <v>0</v>
      </c>
      <c r="AW2339" s="184">
        <v>0</v>
      </c>
      <c r="AX2339" s="183" t="s">
        <v>1881</v>
      </c>
      <c r="AY2339" s="184">
        <v>0</v>
      </c>
      <c r="AZ2339">
        <v>0</v>
      </c>
      <c r="BA2339">
        <v>0</v>
      </c>
      <c r="BB2339">
        <v>0</v>
      </c>
      <c r="BC2339" s="182">
        <v>10708</v>
      </c>
      <c r="BD2339" t="s">
        <v>1883</v>
      </c>
      <c r="BE2339" t="s">
        <v>1883</v>
      </c>
      <c r="BF2339" t="s">
        <v>1883</v>
      </c>
      <c r="BG2339" s="181" t="s">
        <v>1883</v>
      </c>
      <c r="BH2339">
        <v>0</v>
      </c>
      <c r="BI2339" s="184">
        <v>0</v>
      </c>
      <c r="BJ2339" s="182">
        <v>0</v>
      </c>
      <c r="BK2339" s="181" t="s">
        <v>1883</v>
      </c>
      <c r="BL2339">
        <v>0</v>
      </c>
      <c r="BM2339">
        <v>0</v>
      </c>
      <c r="BN2339">
        <v>0</v>
      </c>
    </row>
    <row r="2340" spans="1:66" x14ac:dyDescent="0.25">
      <c r="A2340">
        <v>10709</v>
      </c>
      <c r="B2340" t="s">
        <v>1756</v>
      </c>
      <c r="C2340">
        <v>6</v>
      </c>
      <c r="D2340">
        <v>0</v>
      </c>
      <c r="E2340">
        <v>0</v>
      </c>
      <c r="F2340" t="s">
        <v>1881</v>
      </c>
      <c r="G2340" t="s">
        <v>1882</v>
      </c>
      <c r="H2340" t="s">
        <v>1881</v>
      </c>
      <c r="I2340" t="s">
        <v>1881</v>
      </c>
      <c r="J2340" t="s">
        <v>1881</v>
      </c>
      <c r="K2340" t="s">
        <v>1881</v>
      </c>
      <c r="L2340" t="s">
        <v>1881</v>
      </c>
      <c r="M2340" s="180">
        <v>45535</v>
      </c>
      <c r="N2340" t="s">
        <v>1883</v>
      </c>
      <c r="O2340" t="s">
        <v>1883</v>
      </c>
      <c r="P2340" t="s">
        <v>6006</v>
      </c>
      <c r="Q2340">
        <v>0</v>
      </c>
      <c r="R2340">
        <v>0</v>
      </c>
      <c r="S2340" t="s">
        <v>1883</v>
      </c>
      <c r="T2340" t="s">
        <v>1883</v>
      </c>
      <c r="U2340">
        <v>0</v>
      </c>
      <c r="V2340" t="s">
        <v>1883</v>
      </c>
      <c r="W2340">
        <v>0</v>
      </c>
      <c r="X2340">
        <v>0</v>
      </c>
      <c r="Y2340">
        <v>0</v>
      </c>
      <c r="Z2340" t="s">
        <v>1881</v>
      </c>
      <c r="AA2340" t="s">
        <v>1881</v>
      </c>
      <c r="AB2340" t="s">
        <v>1881</v>
      </c>
      <c r="AC2340">
        <v>0</v>
      </c>
      <c r="AD2340">
        <v>0</v>
      </c>
      <c r="AE2340">
        <v>0</v>
      </c>
      <c r="AF2340">
        <v>0</v>
      </c>
      <c r="AG2340" t="s">
        <v>1881</v>
      </c>
      <c r="AH2340" s="181" t="s">
        <v>1883</v>
      </c>
      <c r="AI2340" s="182">
        <v>141</v>
      </c>
      <c r="AJ2340" s="181" t="s">
        <v>2294</v>
      </c>
      <c r="AK2340" s="181" t="s">
        <v>6007</v>
      </c>
      <c r="AL2340" s="181" t="s">
        <v>1883</v>
      </c>
      <c r="AO2340" s="181"/>
      <c r="AQ2340">
        <v>10</v>
      </c>
      <c r="AR2340" s="182">
        <v>40</v>
      </c>
      <c r="AS2340" s="183" t="s">
        <v>1882</v>
      </c>
      <c r="AT2340">
        <v>0</v>
      </c>
      <c r="AU2340">
        <v>90</v>
      </c>
      <c r="AV2340" s="182">
        <v>10</v>
      </c>
      <c r="AW2340" s="184">
        <v>0</v>
      </c>
      <c r="AX2340" s="183" t="s">
        <v>1881</v>
      </c>
      <c r="AY2340" s="184">
        <v>0</v>
      </c>
      <c r="AZ2340">
        <v>0</v>
      </c>
      <c r="BA2340">
        <v>0</v>
      </c>
      <c r="BB2340">
        <v>0</v>
      </c>
      <c r="BC2340" s="182">
        <v>10709</v>
      </c>
      <c r="BD2340" t="s">
        <v>1883</v>
      </c>
      <c r="BE2340" t="s">
        <v>1883</v>
      </c>
      <c r="BF2340" t="s">
        <v>1883</v>
      </c>
      <c r="BG2340" s="181" t="s">
        <v>1883</v>
      </c>
      <c r="BH2340">
        <v>0</v>
      </c>
      <c r="BI2340" s="184">
        <v>0</v>
      </c>
      <c r="BJ2340" s="182">
        <v>0</v>
      </c>
      <c r="BK2340" s="181" t="s">
        <v>1883</v>
      </c>
      <c r="BL2340">
        <v>0</v>
      </c>
      <c r="BM2340">
        <v>0</v>
      </c>
      <c r="BN2340">
        <v>0</v>
      </c>
    </row>
    <row r="2341" spans="1:66" x14ac:dyDescent="0.25">
      <c r="A2341">
        <v>10710</v>
      </c>
      <c r="B2341" t="s">
        <v>1680</v>
      </c>
      <c r="C2341">
        <v>6</v>
      </c>
      <c r="D2341">
        <v>0</v>
      </c>
      <c r="E2341">
        <v>0</v>
      </c>
      <c r="F2341" t="s">
        <v>1881</v>
      </c>
      <c r="G2341" t="s">
        <v>1882</v>
      </c>
      <c r="H2341" t="s">
        <v>1881</v>
      </c>
      <c r="I2341" t="s">
        <v>1881</v>
      </c>
      <c r="J2341" t="s">
        <v>1881</v>
      </c>
      <c r="K2341" t="s">
        <v>1881</v>
      </c>
      <c r="L2341" t="s">
        <v>1881</v>
      </c>
      <c r="M2341" s="180">
        <v>45535</v>
      </c>
      <c r="N2341" t="s">
        <v>1883</v>
      </c>
      <c r="O2341" t="s">
        <v>1883</v>
      </c>
      <c r="P2341" t="s">
        <v>6008</v>
      </c>
      <c r="Q2341">
        <v>0</v>
      </c>
      <c r="R2341">
        <v>0</v>
      </c>
      <c r="S2341" t="s">
        <v>1883</v>
      </c>
      <c r="T2341" t="s">
        <v>1883</v>
      </c>
      <c r="U2341">
        <v>0</v>
      </c>
      <c r="V2341" t="s">
        <v>1883</v>
      </c>
      <c r="W2341">
        <v>0</v>
      </c>
      <c r="X2341">
        <v>0</v>
      </c>
      <c r="Y2341">
        <v>0</v>
      </c>
      <c r="Z2341" t="s">
        <v>1881</v>
      </c>
      <c r="AA2341" t="s">
        <v>1881</v>
      </c>
      <c r="AB2341" t="s">
        <v>1881</v>
      </c>
      <c r="AC2341">
        <v>0</v>
      </c>
      <c r="AD2341">
        <v>0</v>
      </c>
      <c r="AE2341">
        <v>0</v>
      </c>
      <c r="AF2341">
        <v>0</v>
      </c>
      <c r="AG2341" t="s">
        <v>1881</v>
      </c>
      <c r="AH2341" s="181" t="s">
        <v>1883</v>
      </c>
      <c r="AI2341" s="182">
        <v>141</v>
      </c>
      <c r="AJ2341" s="181" t="s">
        <v>2294</v>
      </c>
      <c r="AK2341" s="181" t="s">
        <v>6009</v>
      </c>
      <c r="AL2341" s="181" t="s">
        <v>1883</v>
      </c>
      <c r="AO2341" s="181"/>
      <c r="AQ2341">
        <v>10</v>
      </c>
      <c r="AR2341" s="182">
        <v>40</v>
      </c>
      <c r="AS2341" s="183" t="s">
        <v>1882</v>
      </c>
      <c r="AT2341">
        <v>0</v>
      </c>
      <c r="AU2341">
        <v>80</v>
      </c>
      <c r="AV2341" s="182">
        <v>10</v>
      </c>
      <c r="AW2341" s="184">
        <v>0</v>
      </c>
      <c r="AX2341" s="183" t="s">
        <v>1881</v>
      </c>
      <c r="AY2341" s="184">
        <v>0</v>
      </c>
      <c r="AZ2341">
        <v>0</v>
      </c>
      <c r="BA2341">
        <v>0</v>
      </c>
      <c r="BB2341">
        <v>0</v>
      </c>
      <c r="BC2341" s="182">
        <v>10710</v>
      </c>
      <c r="BD2341" t="s">
        <v>1883</v>
      </c>
      <c r="BE2341" t="s">
        <v>1883</v>
      </c>
      <c r="BF2341" t="s">
        <v>1883</v>
      </c>
      <c r="BG2341" s="181" t="s">
        <v>1883</v>
      </c>
      <c r="BH2341">
        <v>0</v>
      </c>
      <c r="BI2341" s="184">
        <v>0</v>
      </c>
      <c r="BJ2341" s="182">
        <v>0</v>
      </c>
      <c r="BK2341" s="181" t="s">
        <v>1883</v>
      </c>
      <c r="BL2341">
        <v>0</v>
      </c>
      <c r="BM2341">
        <v>0</v>
      </c>
      <c r="BN2341">
        <v>0</v>
      </c>
    </row>
    <row r="2342" spans="1:66" x14ac:dyDescent="0.25">
      <c r="A2342">
        <v>10711</v>
      </c>
      <c r="B2342" t="s">
        <v>1758</v>
      </c>
      <c r="C2342">
        <v>6</v>
      </c>
      <c r="D2342">
        <v>0</v>
      </c>
      <c r="E2342">
        <v>0</v>
      </c>
      <c r="F2342" t="s">
        <v>1881</v>
      </c>
      <c r="G2342" t="s">
        <v>1882</v>
      </c>
      <c r="H2342" t="s">
        <v>1881</v>
      </c>
      <c r="I2342" t="s">
        <v>1881</v>
      </c>
      <c r="J2342" t="s">
        <v>1881</v>
      </c>
      <c r="K2342" t="s">
        <v>1881</v>
      </c>
      <c r="L2342" t="s">
        <v>1881</v>
      </c>
      <c r="M2342" s="180">
        <v>45535</v>
      </c>
      <c r="N2342" t="s">
        <v>1883</v>
      </c>
      <c r="O2342" t="s">
        <v>1883</v>
      </c>
      <c r="P2342" t="s">
        <v>6010</v>
      </c>
      <c r="Q2342">
        <v>0</v>
      </c>
      <c r="R2342">
        <v>0</v>
      </c>
      <c r="S2342" t="s">
        <v>1883</v>
      </c>
      <c r="T2342" t="s">
        <v>1883</v>
      </c>
      <c r="U2342">
        <v>0</v>
      </c>
      <c r="V2342" t="s">
        <v>1883</v>
      </c>
      <c r="W2342">
        <v>0</v>
      </c>
      <c r="X2342">
        <v>0</v>
      </c>
      <c r="Y2342">
        <v>0</v>
      </c>
      <c r="Z2342" t="s">
        <v>1881</v>
      </c>
      <c r="AA2342" t="s">
        <v>1881</v>
      </c>
      <c r="AB2342" t="s">
        <v>1881</v>
      </c>
      <c r="AC2342">
        <v>0</v>
      </c>
      <c r="AD2342">
        <v>0</v>
      </c>
      <c r="AE2342">
        <v>0</v>
      </c>
      <c r="AF2342">
        <v>0</v>
      </c>
      <c r="AG2342" t="s">
        <v>1881</v>
      </c>
      <c r="AH2342" s="181" t="s">
        <v>1883</v>
      </c>
      <c r="AI2342" s="182">
        <v>141</v>
      </c>
      <c r="AJ2342" s="181" t="s">
        <v>2294</v>
      </c>
      <c r="AK2342" s="181" t="s">
        <v>6011</v>
      </c>
      <c r="AL2342" s="181" t="s">
        <v>1883</v>
      </c>
      <c r="AO2342" s="181"/>
      <c r="AQ2342">
        <v>10</v>
      </c>
      <c r="AR2342" s="182">
        <v>40</v>
      </c>
      <c r="AS2342" s="183" t="s">
        <v>1882</v>
      </c>
      <c r="AT2342">
        <v>0</v>
      </c>
      <c r="AU2342">
        <v>80</v>
      </c>
      <c r="AV2342" s="182">
        <v>10</v>
      </c>
      <c r="AW2342" s="184">
        <v>0</v>
      </c>
      <c r="AX2342" s="183" t="s">
        <v>1881</v>
      </c>
      <c r="AY2342" s="184">
        <v>0</v>
      </c>
      <c r="AZ2342">
        <v>0</v>
      </c>
      <c r="BA2342">
        <v>0</v>
      </c>
      <c r="BB2342">
        <v>0</v>
      </c>
      <c r="BC2342" s="182">
        <v>10711</v>
      </c>
      <c r="BD2342" t="s">
        <v>1883</v>
      </c>
      <c r="BE2342" t="s">
        <v>1883</v>
      </c>
      <c r="BF2342" t="s">
        <v>1883</v>
      </c>
      <c r="BG2342" s="181" t="s">
        <v>1883</v>
      </c>
      <c r="BH2342">
        <v>0</v>
      </c>
      <c r="BI2342" s="184">
        <v>0</v>
      </c>
      <c r="BJ2342" s="182">
        <v>0</v>
      </c>
      <c r="BK2342" s="181" t="s">
        <v>1883</v>
      </c>
      <c r="BL2342">
        <v>0</v>
      </c>
      <c r="BM2342">
        <v>0</v>
      </c>
      <c r="BN2342">
        <v>0</v>
      </c>
    </row>
    <row r="2343" spans="1:66" x14ac:dyDescent="0.25">
      <c r="A2343">
        <v>10712</v>
      </c>
      <c r="B2343" t="s">
        <v>6012</v>
      </c>
      <c r="C2343">
        <v>120</v>
      </c>
      <c r="D2343">
        <v>0</v>
      </c>
      <c r="E2343">
        <v>0</v>
      </c>
      <c r="F2343" t="s">
        <v>1881</v>
      </c>
      <c r="G2343" t="s">
        <v>1882</v>
      </c>
      <c r="H2343" t="s">
        <v>1881</v>
      </c>
      <c r="I2343" t="s">
        <v>1881</v>
      </c>
      <c r="J2343" t="s">
        <v>1881</v>
      </c>
      <c r="K2343" t="s">
        <v>1881</v>
      </c>
      <c r="L2343" t="s">
        <v>1881</v>
      </c>
      <c r="M2343" s="180">
        <v>45538</v>
      </c>
      <c r="N2343" t="s">
        <v>1883</v>
      </c>
      <c r="O2343" t="s">
        <v>6013</v>
      </c>
      <c r="P2343" t="s">
        <v>6013</v>
      </c>
      <c r="Q2343">
        <v>0</v>
      </c>
      <c r="R2343">
        <v>0</v>
      </c>
      <c r="S2343" t="s">
        <v>1883</v>
      </c>
      <c r="T2343" t="s">
        <v>1883</v>
      </c>
      <c r="U2343">
        <v>0</v>
      </c>
      <c r="V2343" t="s">
        <v>1883</v>
      </c>
      <c r="W2343">
        <v>0</v>
      </c>
      <c r="X2343">
        <v>0</v>
      </c>
      <c r="Y2343">
        <v>0</v>
      </c>
      <c r="Z2343" t="s">
        <v>1881</v>
      </c>
      <c r="AA2343" t="s">
        <v>1881</v>
      </c>
      <c r="AB2343" t="s">
        <v>1881</v>
      </c>
      <c r="AC2343">
        <v>0</v>
      </c>
      <c r="AD2343">
        <v>0</v>
      </c>
      <c r="AE2343">
        <v>0</v>
      </c>
      <c r="AF2343">
        <v>0</v>
      </c>
      <c r="AG2343" t="s">
        <v>1882</v>
      </c>
      <c r="AH2343" s="181" t="s">
        <v>1883</v>
      </c>
      <c r="AI2343" s="182">
        <v>26</v>
      </c>
      <c r="AJ2343" s="181" t="s">
        <v>1899</v>
      </c>
      <c r="AK2343" s="181" t="s">
        <v>1883</v>
      </c>
      <c r="AL2343" s="181" t="s">
        <v>1883</v>
      </c>
      <c r="AO2343" s="181"/>
      <c r="AQ2343">
        <v>10</v>
      </c>
      <c r="AR2343" s="182">
        <v>40</v>
      </c>
      <c r="AS2343" s="183" t="s">
        <v>1882</v>
      </c>
      <c r="AT2343">
        <v>0</v>
      </c>
      <c r="AU2343">
        <v>0</v>
      </c>
      <c r="AV2343" s="182">
        <v>0</v>
      </c>
      <c r="AW2343" s="184">
        <v>0</v>
      </c>
      <c r="AX2343" s="183" t="s">
        <v>1881</v>
      </c>
      <c r="AY2343" s="184">
        <v>0</v>
      </c>
      <c r="AZ2343">
        <v>0</v>
      </c>
      <c r="BA2343">
        <v>0</v>
      </c>
      <c r="BB2343">
        <v>0</v>
      </c>
      <c r="BC2343" s="182">
        <v>10712</v>
      </c>
      <c r="BD2343" t="s">
        <v>1883</v>
      </c>
      <c r="BE2343" t="s">
        <v>1883</v>
      </c>
      <c r="BF2343" t="s">
        <v>1883</v>
      </c>
      <c r="BG2343" s="181" t="s">
        <v>1883</v>
      </c>
      <c r="BH2343">
        <v>0</v>
      </c>
      <c r="BI2343" s="184">
        <v>0</v>
      </c>
      <c r="BJ2343" s="182">
        <v>0</v>
      </c>
      <c r="BK2343" s="181" t="s">
        <v>1883</v>
      </c>
      <c r="BL2343">
        <v>0</v>
      </c>
      <c r="BM2343">
        <v>0</v>
      </c>
      <c r="BN2343">
        <v>0</v>
      </c>
    </row>
    <row r="2344" spans="1:66" x14ac:dyDescent="0.25">
      <c r="A2344">
        <v>10713</v>
      </c>
      <c r="B2344" t="s">
        <v>6014</v>
      </c>
      <c r="C2344">
        <v>1</v>
      </c>
      <c r="D2344">
        <v>0</v>
      </c>
      <c r="E2344">
        <v>0</v>
      </c>
      <c r="F2344" t="s">
        <v>1881</v>
      </c>
      <c r="G2344" t="s">
        <v>1881</v>
      </c>
      <c r="H2344" t="s">
        <v>1881</v>
      </c>
      <c r="I2344" t="s">
        <v>1881</v>
      </c>
      <c r="J2344" t="s">
        <v>1881</v>
      </c>
      <c r="K2344" t="s">
        <v>1881</v>
      </c>
      <c r="L2344" t="s">
        <v>1881</v>
      </c>
      <c r="M2344" s="180">
        <v>45540</v>
      </c>
      <c r="N2344" t="s">
        <v>2004</v>
      </c>
      <c r="O2344" t="s">
        <v>1883</v>
      </c>
      <c r="P2344" t="s">
        <v>1883</v>
      </c>
      <c r="Q2344">
        <v>0</v>
      </c>
      <c r="R2344">
        <v>0</v>
      </c>
      <c r="S2344" t="s">
        <v>1883</v>
      </c>
      <c r="T2344" t="s">
        <v>1883</v>
      </c>
      <c r="U2344">
        <v>0</v>
      </c>
      <c r="V2344" t="s">
        <v>1883</v>
      </c>
      <c r="W2344">
        <v>0</v>
      </c>
      <c r="X2344">
        <v>0</v>
      </c>
      <c r="Y2344">
        <v>0</v>
      </c>
      <c r="Z2344" t="s">
        <v>1881</v>
      </c>
      <c r="AA2344" t="s">
        <v>1881</v>
      </c>
      <c r="AB2344" t="s">
        <v>1881</v>
      </c>
      <c r="AC2344">
        <v>0</v>
      </c>
      <c r="AD2344">
        <v>0</v>
      </c>
      <c r="AE2344">
        <v>0</v>
      </c>
      <c r="AF2344">
        <v>0</v>
      </c>
      <c r="AG2344" t="s">
        <v>1881</v>
      </c>
      <c r="AH2344" s="181" t="s">
        <v>1883</v>
      </c>
      <c r="AI2344" s="182">
        <v>27</v>
      </c>
      <c r="AJ2344" s="181" t="s">
        <v>1886</v>
      </c>
      <c r="AK2344" s="181" t="s">
        <v>1883</v>
      </c>
      <c r="AL2344" s="181" t="s">
        <v>1883</v>
      </c>
      <c r="AO2344" s="181"/>
      <c r="AQ2344">
        <v>10</v>
      </c>
      <c r="AR2344" s="182">
        <v>40</v>
      </c>
      <c r="AS2344" s="183" t="s">
        <v>1882</v>
      </c>
      <c r="AT2344">
        <v>0</v>
      </c>
      <c r="AU2344">
        <v>0</v>
      </c>
      <c r="AV2344" s="182">
        <v>0</v>
      </c>
      <c r="AW2344" s="184">
        <v>0</v>
      </c>
      <c r="AX2344" s="183" t="s">
        <v>1881</v>
      </c>
      <c r="AY2344" s="184">
        <v>0</v>
      </c>
      <c r="AZ2344">
        <v>0</v>
      </c>
      <c r="BA2344">
        <v>0</v>
      </c>
      <c r="BB2344">
        <v>0</v>
      </c>
      <c r="BC2344" s="182">
        <v>10713</v>
      </c>
      <c r="BD2344" t="s">
        <v>1883</v>
      </c>
      <c r="BE2344" t="s">
        <v>1883</v>
      </c>
      <c r="BF2344" t="s">
        <v>1883</v>
      </c>
      <c r="BG2344" s="181" t="s">
        <v>1883</v>
      </c>
      <c r="BH2344">
        <v>0</v>
      </c>
      <c r="BI2344" s="184">
        <v>0</v>
      </c>
      <c r="BJ2344" s="182">
        <v>0</v>
      </c>
      <c r="BK2344" s="181" t="s">
        <v>1883</v>
      </c>
      <c r="BL2344">
        <v>0</v>
      </c>
      <c r="BM2344">
        <v>0</v>
      </c>
      <c r="BN2344">
        <v>0</v>
      </c>
    </row>
    <row r="2345" spans="1:66" x14ac:dyDescent="0.25">
      <c r="A2345">
        <v>10714</v>
      </c>
      <c r="B2345" t="s">
        <v>6015</v>
      </c>
      <c r="C2345">
        <v>12</v>
      </c>
      <c r="D2345">
        <v>0</v>
      </c>
      <c r="E2345">
        <v>0</v>
      </c>
      <c r="F2345" t="s">
        <v>1881</v>
      </c>
      <c r="G2345" t="s">
        <v>1882</v>
      </c>
      <c r="H2345" t="s">
        <v>1881</v>
      </c>
      <c r="I2345" t="s">
        <v>1881</v>
      </c>
      <c r="J2345" t="s">
        <v>1881</v>
      </c>
      <c r="K2345" t="s">
        <v>1881</v>
      </c>
      <c r="L2345" t="s">
        <v>1881</v>
      </c>
      <c r="M2345" s="180">
        <v>45541</v>
      </c>
      <c r="N2345" t="s">
        <v>1883</v>
      </c>
      <c r="O2345" t="s">
        <v>6016</v>
      </c>
      <c r="P2345" t="s">
        <v>6016</v>
      </c>
      <c r="Q2345">
        <v>0</v>
      </c>
      <c r="R2345">
        <v>0</v>
      </c>
      <c r="S2345" t="s">
        <v>1883</v>
      </c>
      <c r="T2345" t="s">
        <v>1883</v>
      </c>
      <c r="U2345">
        <v>0</v>
      </c>
      <c r="V2345" t="s">
        <v>1883</v>
      </c>
      <c r="W2345">
        <v>0</v>
      </c>
      <c r="X2345">
        <v>0</v>
      </c>
      <c r="Y2345">
        <v>0</v>
      </c>
      <c r="Z2345" t="s">
        <v>1881</v>
      </c>
      <c r="AA2345" t="s">
        <v>1881</v>
      </c>
      <c r="AB2345" t="s">
        <v>1881</v>
      </c>
      <c r="AC2345">
        <v>0</v>
      </c>
      <c r="AD2345">
        <v>0</v>
      </c>
      <c r="AE2345">
        <v>0</v>
      </c>
      <c r="AF2345">
        <v>0</v>
      </c>
      <c r="AG2345" t="s">
        <v>1881</v>
      </c>
      <c r="AH2345" s="181" t="s">
        <v>1883</v>
      </c>
      <c r="AI2345" s="182">
        <v>46</v>
      </c>
      <c r="AJ2345" s="181" t="s">
        <v>1932</v>
      </c>
      <c r="AK2345" s="181" t="s">
        <v>1883</v>
      </c>
      <c r="AL2345" s="181" t="s">
        <v>1883</v>
      </c>
      <c r="AO2345" s="181"/>
      <c r="AQ2345">
        <v>10</v>
      </c>
      <c r="AR2345" s="182">
        <v>40</v>
      </c>
      <c r="AS2345" s="183" t="s">
        <v>1882</v>
      </c>
      <c r="AT2345">
        <v>0</v>
      </c>
      <c r="AU2345">
        <v>0</v>
      </c>
      <c r="AV2345" s="182">
        <v>0</v>
      </c>
      <c r="AW2345" s="184">
        <v>0</v>
      </c>
      <c r="AX2345" s="183" t="s">
        <v>1881</v>
      </c>
      <c r="AY2345" s="184">
        <v>0</v>
      </c>
      <c r="AZ2345">
        <v>0</v>
      </c>
      <c r="BA2345">
        <v>0</v>
      </c>
      <c r="BB2345">
        <v>0</v>
      </c>
      <c r="BC2345" s="182">
        <v>10714</v>
      </c>
      <c r="BD2345" t="s">
        <v>1883</v>
      </c>
      <c r="BE2345" t="s">
        <v>1883</v>
      </c>
      <c r="BF2345" t="s">
        <v>1883</v>
      </c>
      <c r="BG2345" s="181" t="s">
        <v>1883</v>
      </c>
      <c r="BH2345">
        <v>0</v>
      </c>
      <c r="BI2345" s="184">
        <v>0</v>
      </c>
      <c r="BJ2345" s="182">
        <v>0</v>
      </c>
      <c r="BK2345" s="181" t="s">
        <v>1883</v>
      </c>
      <c r="BL2345">
        <v>0</v>
      </c>
      <c r="BM2345">
        <v>0</v>
      </c>
      <c r="BN2345">
        <v>0</v>
      </c>
    </row>
    <row r="2346" spans="1:66" x14ac:dyDescent="0.25">
      <c r="A2346">
        <v>10715</v>
      </c>
      <c r="B2346" t="s">
        <v>6017</v>
      </c>
      <c r="C2346">
        <v>18</v>
      </c>
      <c r="D2346">
        <v>0</v>
      </c>
      <c r="E2346">
        <v>0</v>
      </c>
      <c r="F2346" t="s">
        <v>1881</v>
      </c>
      <c r="G2346" t="s">
        <v>1882</v>
      </c>
      <c r="H2346" t="s">
        <v>1881</v>
      </c>
      <c r="I2346" t="s">
        <v>1881</v>
      </c>
      <c r="J2346" t="s">
        <v>1881</v>
      </c>
      <c r="K2346" t="s">
        <v>1881</v>
      </c>
      <c r="L2346" t="s">
        <v>1881</v>
      </c>
      <c r="M2346" s="180">
        <v>45541</v>
      </c>
      <c r="N2346" t="s">
        <v>1883</v>
      </c>
      <c r="O2346" t="s">
        <v>6018</v>
      </c>
      <c r="P2346" t="s">
        <v>6018</v>
      </c>
      <c r="Q2346">
        <v>0</v>
      </c>
      <c r="R2346">
        <v>0</v>
      </c>
      <c r="S2346" t="s">
        <v>1883</v>
      </c>
      <c r="T2346" t="s">
        <v>1883</v>
      </c>
      <c r="U2346">
        <v>0</v>
      </c>
      <c r="V2346" t="s">
        <v>1883</v>
      </c>
      <c r="W2346">
        <v>0</v>
      </c>
      <c r="X2346">
        <v>0</v>
      </c>
      <c r="Y2346">
        <v>0</v>
      </c>
      <c r="Z2346" t="s">
        <v>1881</v>
      </c>
      <c r="AA2346" t="s">
        <v>1881</v>
      </c>
      <c r="AB2346" t="s">
        <v>1881</v>
      </c>
      <c r="AC2346">
        <v>0</v>
      </c>
      <c r="AD2346">
        <v>0</v>
      </c>
      <c r="AE2346">
        <v>0</v>
      </c>
      <c r="AF2346">
        <v>0</v>
      </c>
      <c r="AG2346" t="s">
        <v>1881</v>
      </c>
      <c r="AH2346" s="181" t="s">
        <v>1883</v>
      </c>
      <c r="AI2346" s="182">
        <v>46</v>
      </c>
      <c r="AJ2346" s="181" t="s">
        <v>1932</v>
      </c>
      <c r="AK2346" s="181" t="s">
        <v>1883</v>
      </c>
      <c r="AL2346" s="181" t="s">
        <v>1883</v>
      </c>
      <c r="AO2346" s="181"/>
      <c r="AQ2346">
        <v>10</v>
      </c>
      <c r="AR2346" s="182">
        <v>40</v>
      </c>
      <c r="AS2346" s="183" t="s">
        <v>1882</v>
      </c>
      <c r="AT2346">
        <v>0</v>
      </c>
      <c r="AU2346">
        <v>140</v>
      </c>
      <c r="AV2346" s="182">
        <v>10</v>
      </c>
      <c r="AW2346" s="184">
        <v>0</v>
      </c>
      <c r="AX2346" s="183" t="s">
        <v>1881</v>
      </c>
      <c r="AY2346" s="184">
        <v>0</v>
      </c>
      <c r="AZ2346">
        <v>0</v>
      </c>
      <c r="BA2346">
        <v>0</v>
      </c>
      <c r="BB2346">
        <v>0</v>
      </c>
      <c r="BC2346" s="182">
        <v>10715</v>
      </c>
      <c r="BD2346" t="s">
        <v>1883</v>
      </c>
      <c r="BE2346" t="s">
        <v>1883</v>
      </c>
      <c r="BF2346" t="s">
        <v>1883</v>
      </c>
      <c r="BG2346" s="181" t="s">
        <v>1883</v>
      </c>
      <c r="BH2346">
        <v>1.26</v>
      </c>
      <c r="BI2346" s="184">
        <v>0</v>
      </c>
      <c r="BJ2346" s="182">
        <v>0</v>
      </c>
      <c r="BK2346" s="181" t="s">
        <v>1883</v>
      </c>
      <c r="BL2346">
        <v>0</v>
      </c>
      <c r="BM2346">
        <v>0</v>
      </c>
      <c r="BN2346">
        <v>0</v>
      </c>
    </row>
    <row r="2347" spans="1:66" x14ac:dyDescent="0.25">
      <c r="A2347">
        <v>10716</v>
      </c>
      <c r="B2347" t="s">
        <v>6019</v>
      </c>
      <c r="C2347">
        <v>6</v>
      </c>
      <c r="D2347">
        <v>0</v>
      </c>
      <c r="E2347">
        <v>0</v>
      </c>
      <c r="F2347" t="s">
        <v>1881</v>
      </c>
      <c r="G2347" t="s">
        <v>1882</v>
      </c>
      <c r="H2347" t="s">
        <v>1881</v>
      </c>
      <c r="I2347" t="s">
        <v>1881</v>
      </c>
      <c r="J2347" t="s">
        <v>1881</v>
      </c>
      <c r="K2347" t="s">
        <v>1881</v>
      </c>
      <c r="L2347" t="s">
        <v>1881</v>
      </c>
      <c r="M2347" s="180">
        <v>45541</v>
      </c>
      <c r="N2347" t="s">
        <v>1883</v>
      </c>
      <c r="O2347" t="s">
        <v>6020</v>
      </c>
      <c r="P2347" t="s">
        <v>6021</v>
      </c>
      <c r="Q2347">
        <v>0</v>
      </c>
      <c r="R2347">
        <v>0</v>
      </c>
      <c r="S2347" t="s">
        <v>1883</v>
      </c>
      <c r="T2347" t="s">
        <v>1883</v>
      </c>
      <c r="U2347">
        <v>0</v>
      </c>
      <c r="V2347" t="s">
        <v>1883</v>
      </c>
      <c r="W2347">
        <v>0</v>
      </c>
      <c r="X2347">
        <v>0</v>
      </c>
      <c r="Y2347">
        <v>0</v>
      </c>
      <c r="Z2347" t="s">
        <v>1881</v>
      </c>
      <c r="AA2347" t="s">
        <v>1881</v>
      </c>
      <c r="AB2347" t="s">
        <v>1881</v>
      </c>
      <c r="AC2347">
        <v>0</v>
      </c>
      <c r="AD2347">
        <v>0</v>
      </c>
      <c r="AE2347">
        <v>0</v>
      </c>
      <c r="AF2347">
        <v>0</v>
      </c>
      <c r="AG2347" t="s">
        <v>1881</v>
      </c>
      <c r="AH2347" s="181" t="s">
        <v>1883</v>
      </c>
      <c r="AI2347" s="182">
        <v>244</v>
      </c>
      <c r="AJ2347" s="181" t="s">
        <v>2720</v>
      </c>
      <c r="AK2347" s="181" t="s">
        <v>6022</v>
      </c>
      <c r="AL2347" s="181" t="s">
        <v>1883</v>
      </c>
      <c r="AO2347" s="181"/>
      <c r="AQ2347">
        <v>10</v>
      </c>
      <c r="AR2347" s="182">
        <v>40</v>
      </c>
      <c r="AS2347" s="183" t="s">
        <v>1882</v>
      </c>
      <c r="AT2347">
        <v>0</v>
      </c>
      <c r="AU2347">
        <v>0</v>
      </c>
      <c r="AV2347" s="182">
        <v>0</v>
      </c>
      <c r="AW2347" s="184">
        <v>0</v>
      </c>
      <c r="AX2347" s="183" t="s">
        <v>1881</v>
      </c>
      <c r="AY2347" s="184">
        <v>0</v>
      </c>
      <c r="AZ2347">
        <v>0</v>
      </c>
      <c r="BA2347">
        <v>0</v>
      </c>
      <c r="BB2347">
        <v>0</v>
      </c>
      <c r="BC2347" s="182">
        <v>10716</v>
      </c>
      <c r="BD2347" t="s">
        <v>1883</v>
      </c>
      <c r="BE2347" t="s">
        <v>1883</v>
      </c>
      <c r="BF2347" t="s">
        <v>1883</v>
      </c>
      <c r="BG2347" s="181" t="s">
        <v>1883</v>
      </c>
      <c r="BH2347">
        <v>0</v>
      </c>
      <c r="BI2347" s="184">
        <v>0</v>
      </c>
      <c r="BJ2347" s="182">
        <v>0</v>
      </c>
      <c r="BK2347" s="181" t="s">
        <v>1883</v>
      </c>
      <c r="BL2347">
        <v>0</v>
      </c>
      <c r="BM2347">
        <v>0</v>
      </c>
      <c r="BN2347">
        <v>0</v>
      </c>
    </row>
    <row r="2348" spans="1:66" x14ac:dyDescent="0.25">
      <c r="A2348">
        <v>10717</v>
      </c>
      <c r="B2348" t="s">
        <v>6023</v>
      </c>
      <c r="C2348">
        <v>6</v>
      </c>
      <c r="D2348">
        <v>0</v>
      </c>
      <c r="E2348">
        <v>0</v>
      </c>
      <c r="F2348" t="s">
        <v>1881</v>
      </c>
      <c r="G2348" t="s">
        <v>1882</v>
      </c>
      <c r="H2348" t="s">
        <v>1881</v>
      </c>
      <c r="I2348" t="s">
        <v>1881</v>
      </c>
      <c r="J2348" t="s">
        <v>1881</v>
      </c>
      <c r="K2348" t="s">
        <v>1881</v>
      </c>
      <c r="L2348" t="s">
        <v>1881</v>
      </c>
      <c r="M2348" s="180">
        <v>45544</v>
      </c>
      <c r="N2348" t="s">
        <v>1883</v>
      </c>
      <c r="O2348" t="s">
        <v>1883</v>
      </c>
      <c r="P2348" t="s">
        <v>6024</v>
      </c>
      <c r="Q2348">
        <v>0</v>
      </c>
      <c r="R2348">
        <v>0</v>
      </c>
      <c r="S2348" t="s">
        <v>1883</v>
      </c>
      <c r="T2348" t="s">
        <v>1883</v>
      </c>
      <c r="U2348">
        <v>0</v>
      </c>
      <c r="V2348" t="s">
        <v>1883</v>
      </c>
      <c r="W2348">
        <v>0</v>
      </c>
      <c r="X2348">
        <v>0</v>
      </c>
      <c r="Y2348">
        <v>0</v>
      </c>
      <c r="Z2348" t="s">
        <v>1881</v>
      </c>
      <c r="AA2348" t="s">
        <v>1881</v>
      </c>
      <c r="AB2348" t="s">
        <v>1881</v>
      </c>
      <c r="AC2348">
        <v>0</v>
      </c>
      <c r="AD2348">
        <v>0</v>
      </c>
      <c r="AE2348">
        <v>0</v>
      </c>
      <c r="AF2348">
        <v>0</v>
      </c>
      <c r="AG2348" t="s">
        <v>1881</v>
      </c>
      <c r="AH2348" s="181" t="s">
        <v>1883</v>
      </c>
      <c r="AI2348" s="182">
        <v>137</v>
      </c>
      <c r="AJ2348" s="181" t="s">
        <v>2257</v>
      </c>
      <c r="AK2348" s="181" t="s">
        <v>1883</v>
      </c>
      <c r="AL2348" s="181" t="s">
        <v>1883</v>
      </c>
      <c r="AO2348" s="181"/>
      <c r="AQ2348">
        <v>10</v>
      </c>
      <c r="AR2348" s="182">
        <v>40</v>
      </c>
      <c r="AS2348" s="183" t="s">
        <v>1882</v>
      </c>
      <c r="AT2348">
        <v>0</v>
      </c>
      <c r="AU2348">
        <v>88</v>
      </c>
      <c r="AV2348" s="182">
        <v>0</v>
      </c>
      <c r="AW2348" s="184">
        <v>0</v>
      </c>
      <c r="AX2348" s="183" t="s">
        <v>1881</v>
      </c>
      <c r="AY2348" s="184">
        <v>0</v>
      </c>
      <c r="AZ2348">
        <v>0</v>
      </c>
      <c r="BA2348">
        <v>0</v>
      </c>
      <c r="BB2348">
        <v>0</v>
      </c>
      <c r="BC2348" s="182">
        <v>10717</v>
      </c>
      <c r="BD2348" t="s">
        <v>1883</v>
      </c>
      <c r="BE2348" t="s">
        <v>1883</v>
      </c>
      <c r="BF2348" t="s">
        <v>1883</v>
      </c>
      <c r="BG2348" s="181" t="s">
        <v>1883</v>
      </c>
      <c r="BH2348">
        <v>0</v>
      </c>
      <c r="BI2348" s="184">
        <v>0</v>
      </c>
      <c r="BJ2348" s="182">
        <v>0</v>
      </c>
      <c r="BK2348" s="181" t="s">
        <v>1883</v>
      </c>
      <c r="BL2348">
        <v>0</v>
      </c>
      <c r="BM2348">
        <v>0</v>
      </c>
      <c r="BN2348">
        <v>0</v>
      </c>
    </row>
    <row r="2349" spans="1:66" x14ac:dyDescent="0.25">
      <c r="A2349">
        <v>10718</v>
      </c>
      <c r="B2349" t="s">
        <v>6025</v>
      </c>
      <c r="C2349">
        <v>6</v>
      </c>
      <c r="D2349">
        <v>0</v>
      </c>
      <c r="E2349">
        <v>0</v>
      </c>
      <c r="F2349" t="s">
        <v>1881</v>
      </c>
      <c r="G2349" t="s">
        <v>1882</v>
      </c>
      <c r="H2349" t="s">
        <v>1881</v>
      </c>
      <c r="I2349" t="s">
        <v>1881</v>
      </c>
      <c r="J2349" t="s">
        <v>1881</v>
      </c>
      <c r="K2349" t="s">
        <v>1881</v>
      </c>
      <c r="L2349" t="s">
        <v>1881</v>
      </c>
      <c r="M2349" s="180">
        <v>45544</v>
      </c>
      <c r="N2349" t="s">
        <v>1883</v>
      </c>
      <c r="O2349" t="s">
        <v>6026</v>
      </c>
      <c r="P2349" t="s">
        <v>6026</v>
      </c>
      <c r="Q2349">
        <v>0</v>
      </c>
      <c r="R2349">
        <v>0</v>
      </c>
      <c r="S2349" t="s">
        <v>1883</v>
      </c>
      <c r="T2349" t="s">
        <v>1883</v>
      </c>
      <c r="U2349">
        <v>0</v>
      </c>
      <c r="V2349" t="s">
        <v>1883</v>
      </c>
      <c r="W2349">
        <v>0</v>
      </c>
      <c r="X2349">
        <v>0</v>
      </c>
      <c r="Y2349">
        <v>0</v>
      </c>
      <c r="Z2349" t="s">
        <v>1881</v>
      </c>
      <c r="AA2349" t="s">
        <v>1881</v>
      </c>
      <c r="AB2349" t="s">
        <v>1881</v>
      </c>
      <c r="AC2349">
        <v>0</v>
      </c>
      <c r="AD2349">
        <v>0</v>
      </c>
      <c r="AE2349">
        <v>0</v>
      </c>
      <c r="AF2349">
        <v>0</v>
      </c>
      <c r="AG2349" t="s">
        <v>1881</v>
      </c>
      <c r="AH2349" s="181" t="s">
        <v>1883</v>
      </c>
      <c r="AI2349" s="182">
        <v>29</v>
      </c>
      <c r="AJ2349" s="181" t="s">
        <v>2079</v>
      </c>
      <c r="AK2349" s="181" t="s">
        <v>1883</v>
      </c>
      <c r="AL2349" s="181" t="s">
        <v>1883</v>
      </c>
      <c r="AO2349" s="181"/>
      <c r="AQ2349">
        <v>10</v>
      </c>
      <c r="AR2349" s="182">
        <v>40</v>
      </c>
      <c r="AS2349" s="183" t="s">
        <v>1882</v>
      </c>
      <c r="AT2349">
        <v>0</v>
      </c>
      <c r="AU2349">
        <v>0</v>
      </c>
      <c r="AV2349" s="182">
        <v>0</v>
      </c>
      <c r="AW2349" s="184">
        <v>0</v>
      </c>
      <c r="AX2349" s="183" t="s">
        <v>1881</v>
      </c>
      <c r="AY2349" s="184">
        <v>0</v>
      </c>
      <c r="AZ2349">
        <v>0</v>
      </c>
      <c r="BA2349">
        <v>0</v>
      </c>
      <c r="BB2349">
        <v>0</v>
      </c>
      <c r="BC2349" s="182">
        <v>10718</v>
      </c>
      <c r="BD2349" t="s">
        <v>1883</v>
      </c>
      <c r="BE2349" t="s">
        <v>1883</v>
      </c>
      <c r="BF2349" t="s">
        <v>1883</v>
      </c>
      <c r="BG2349" s="181" t="s">
        <v>1883</v>
      </c>
      <c r="BH2349">
        <v>0</v>
      </c>
      <c r="BI2349" s="184">
        <v>0</v>
      </c>
      <c r="BJ2349" s="182">
        <v>0</v>
      </c>
      <c r="BK2349" s="181" t="s">
        <v>1883</v>
      </c>
      <c r="BL2349">
        <v>0</v>
      </c>
      <c r="BM2349">
        <v>0</v>
      </c>
      <c r="BN2349">
        <v>0</v>
      </c>
    </row>
    <row r="2350" spans="1:66" x14ac:dyDescent="0.25">
      <c r="A2350">
        <v>10719</v>
      </c>
      <c r="B2350" t="s">
        <v>6027</v>
      </c>
      <c r="C2350">
        <v>6</v>
      </c>
      <c r="D2350">
        <v>0</v>
      </c>
      <c r="E2350">
        <v>0</v>
      </c>
      <c r="F2350" t="s">
        <v>1881</v>
      </c>
      <c r="G2350" t="s">
        <v>1882</v>
      </c>
      <c r="H2350" t="s">
        <v>1881</v>
      </c>
      <c r="I2350" t="s">
        <v>1881</v>
      </c>
      <c r="J2350" t="s">
        <v>1881</v>
      </c>
      <c r="K2350" t="s">
        <v>1881</v>
      </c>
      <c r="L2350" t="s">
        <v>1881</v>
      </c>
      <c r="M2350" s="180">
        <v>45544</v>
      </c>
      <c r="N2350" t="s">
        <v>1883</v>
      </c>
      <c r="O2350" t="s">
        <v>6028</v>
      </c>
      <c r="P2350" t="s">
        <v>6028</v>
      </c>
      <c r="Q2350">
        <v>0</v>
      </c>
      <c r="R2350">
        <v>0</v>
      </c>
      <c r="S2350" t="s">
        <v>1883</v>
      </c>
      <c r="T2350" t="s">
        <v>1883</v>
      </c>
      <c r="U2350">
        <v>0</v>
      </c>
      <c r="V2350" t="s">
        <v>1883</v>
      </c>
      <c r="W2350">
        <v>0</v>
      </c>
      <c r="X2350">
        <v>0</v>
      </c>
      <c r="Y2350">
        <v>0</v>
      </c>
      <c r="Z2350" t="s">
        <v>1881</v>
      </c>
      <c r="AA2350" t="s">
        <v>1881</v>
      </c>
      <c r="AB2350" t="s">
        <v>1881</v>
      </c>
      <c r="AC2350">
        <v>0</v>
      </c>
      <c r="AD2350">
        <v>0</v>
      </c>
      <c r="AE2350">
        <v>0</v>
      </c>
      <c r="AF2350">
        <v>0</v>
      </c>
      <c r="AG2350" t="s">
        <v>1881</v>
      </c>
      <c r="AH2350" s="181" t="s">
        <v>1883</v>
      </c>
      <c r="AI2350" s="182">
        <v>29</v>
      </c>
      <c r="AJ2350" s="181" t="s">
        <v>2079</v>
      </c>
      <c r="AK2350" s="181" t="s">
        <v>1883</v>
      </c>
      <c r="AL2350" s="181" t="s">
        <v>1883</v>
      </c>
      <c r="AO2350" s="181"/>
      <c r="AQ2350">
        <v>10</v>
      </c>
      <c r="AR2350" s="182">
        <v>40</v>
      </c>
      <c r="AS2350" s="183" t="s">
        <v>1882</v>
      </c>
      <c r="AT2350">
        <v>0</v>
      </c>
      <c r="AU2350">
        <v>0</v>
      </c>
      <c r="AV2350" s="182">
        <v>0</v>
      </c>
      <c r="AW2350" s="184">
        <v>0</v>
      </c>
      <c r="AX2350" s="183" t="s">
        <v>1881</v>
      </c>
      <c r="AY2350" s="184">
        <v>0</v>
      </c>
      <c r="AZ2350">
        <v>0</v>
      </c>
      <c r="BA2350">
        <v>0</v>
      </c>
      <c r="BB2350">
        <v>0</v>
      </c>
      <c r="BC2350" s="182">
        <v>10719</v>
      </c>
      <c r="BD2350" t="s">
        <v>1883</v>
      </c>
      <c r="BE2350" t="s">
        <v>1883</v>
      </c>
      <c r="BF2350" t="s">
        <v>1883</v>
      </c>
      <c r="BG2350" s="181" t="s">
        <v>1883</v>
      </c>
      <c r="BH2350">
        <v>0</v>
      </c>
      <c r="BI2350" s="184">
        <v>0</v>
      </c>
      <c r="BJ2350" s="182">
        <v>0</v>
      </c>
      <c r="BK2350" s="181" t="s">
        <v>1883</v>
      </c>
      <c r="BL2350">
        <v>0</v>
      </c>
      <c r="BM2350">
        <v>0</v>
      </c>
      <c r="BN2350">
        <v>0</v>
      </c>
    </row>
    <row r="2351" spans="1:66" x14ac:dyDescent="0.25">
      <c r="A2351">
        <v>10720</v>
      </c>
      <c r="B2351" t="s">
        <v>6029</v>
      </c>
      <c r="C2351">
        <v>1</v>
      </c>
      <c r="D2351">
        <v>0</v>
      </c>
      <c r="E2351">
        <v>0</v>
      </c>
      <c r="F2351" t="s">
        <v>1881</v>
      </c>
      <c r="G2351" t="s">
        <v>1881</v>
      </c>
      <c r="H2351" t="s">
        <v>1881</v>
      </c>
      <c r="I2351" t="s">
        <v>1881</v>
      </c>
      <c r="J2351" t="s">
        <v>1881</v>
      </c>
      <c r="K2351" t="s">
        <v>1881</v>
      </c>
      <c r="L2351" t="s">
        <v>1881</v>
      </c>
      <c r="M2351" s="180">
        <v>45547</v>
      </c>
      <c r="N2351" t="s">
        <v>1883</v>
      </c>
      <c r="O2351" t="s">
        <v>1883</v>
      </c>
      <c r="P2351" t="s">
        <v>1883</v>
      </c>
      <c r="Q2351">
        <v>0</v>
      </c>
      <c r="R2351">
        <v>0</v>
      </c>
      <c r="S2351" t="s">
        <v>1883</v>
      </c>
      <c r="T2351" t="s">
        <v>1883</v>
      </c>
      <c r="U2351">
        <v>0</v>
      </c>
      <c r="V2351" t="s">
        <v>1883</v>
      </c>
      <c r="W2351">
        <v>0</v>
      </c>
      <c r="X2351">
        <v>0</v>
      </c>
      <c r="Y2351">
        <v>0</v>
      </c>
      <c r="Z2351" t="s">
        <v>1881</v>
      </c>
      <c r="AA2351" t="s">
        <v>1881</v>
      </c>
      <c r="AB2351" t="s">
        <v>1881</v>
      </c>
      <c r="AC2351">
        <v>0</v>
      </c>
      <c r="AD2351">
        <v>0</v>
      </c>
      <c r="AE2351">
        <v>0</v>
      </c>
      <c r="AF2351">
        <v>0</v>
      </c>
      <c r="AG2351" t="s">
        <v>1882</v>
      </c>
      <c r="AH2351" s="181" t="s">
        <v>1883</v>
      </c>
      <c r="AI2351" s="182">
        <v>290</v>
      </c>
      <c r="AJ2351" s="181" t="s">
        <v>3090</v>
      </c>
      <c r="AK2351" s="181" t="s">
        <v>1883</v>
      </c>
      <c r="AL2351" s="181" t="s">
        <v>1883</v>
      </c>
      <c r="AO2351" s="181"/>
      <c r="AQ2351">
        <v>10</v>
      </c>
      <c r="AR2351" s="182">
        <v>40</v>
      </c>
      <c r="AS2351" s="183" t="s">
        <v>1882</v>
      </c>
      <c r="AT2351">
        <v>0</v>
      </c>
      <c r="AU2351">
        <v>0</v>
      </c>
      <c r="AV2351" s="182">
        <v>0</v>
      </c>
      <c r="AW2351" s="184">
        <v>0</v>
      </c>
      <c r="AX2351" s="183" t="s">
        <v>1881</v>
      </c>
      <c r="AY2351" s="184">
        <v>0</v>
      </c>
      <c r="AZ2351">
        <v>0</v>
      </c>
      <c r="BA2351">
        <v>0</v>
      </c>
      <c r="BB2351">
        <v>0</v>
      </c>
      <c r="BC2351" s="182">
        <v>10720</v>
      </c>
      <c r="BD2351" t="s">
        <v>1883</v>
      </c>
      <c r="BE2351" t="s">
        <v>1883</v>
      </c>
      <c r="BF2351" t="s">
        <v>1883</v>
      </c>
      <c r="BG2351" s="181" t="s">
        <v>1883</v>
      </c>
      <c r="BH2351">
        <v>0</v>
      </c>
      <c r="BI2351" s="184">
        <v>0</v>
      </c>
      <c r="BJ2351" s="182">
        <v>0</v>
      </c>
      <c r="BK2351" s="181" t="s">
        <v>1883</v>
      </c>
      <c r="BL2351">
        <v>0</v>
      </c>
      <c r="BM2351">
        <v>0</v>
      </c>
      <c r="BN2351">
        <v>0</v>
      </c>
    </row>
    <row r="2352" spans="1:66" x14ac:dyDescent="0.25">
      <c r="A2352">
        <v>10721</v>
      </c>
      <c r="B2352" t="s">
        <v>1236</v>
      </c>
      <c r="C2352">
        <v>24</v>
      </c>
      <c r="D2352">
        <v>0</v>
      </c>
      <c r="E2352">
        <v>0</v>
      </c>
      <c r="F2352" t="s">
        <v>1881</v>
      </c>
      <c r="G2352" t="s">
        <v>1882</v>
      </c>
      <c r="H2352" t="s">
        <v>1881</v>
      </c>
      <c r="I2352" t="s">
        <v>1881</v>
      </c>
      <c r="J2352" t="s">
        <v>1881</v>
      </c>
      <c r="K2352" t="s">
        <v>1881</v>
      </c>
      <c r="L2352" t="s">
        <v>1881</v>
      </c>
      <c r="M2352" s="180">
        <v>45547</v>
      </c>
      <c r="N2352" t="s">
        <v>1883</v>
      </c>
      <c r="O2352" t="s">
        <v>6030</v>
      </c>
      <c r="P2352" t="s">
        <v>6030</v>
      </c>
      <c r="Q2352">
        <v>0</v>
      </c>
      <c r="R2352">
        <v>0</v>
      </c>
      <c r="S2352" t="s">
        <v>1883</v>
      </c>
      <c r="T2352" t="s">
        <v>1883</v>
      </c>
      <c r="U2352">
        <v>2</v>
      </c>
      <c r="V2352" t="s">
        <v>1896</v>
      </c>
      <c r="W2352">
        <v>4.7300000000000004</v>
      </c>
      <c r="X2352">
        <v>0</v>
      </c>
      <c r="Y2352">
        <v>0</v>
      </c>
      <c r="Z2352" t="s">
        <v>1881</v>
      </c>
      <c r="AA2352" t="s">
        <v>1881</v>
      </c>
      <c r="AB2352" t="s">
        <v>1881</v>
      </c>
      <c r="AC2352">
        <v>0</v>
      </c>
      <c r="AD2352">
        <v>0</v>
      </c>
      <c r="AE2352">
        <v>0</v>
      </c>
      <c r="AF2352">
        <v>0</v>
      </c>
      <c r="AG2352" t="s">
        <v>1881</v>
      </c>
      <c r="AH2352" s="181" t="s">
        <v>1883</v>
      </c>
      <c r="AI2352" s="182">
        <v>47</v>
      </c>
      <c r="AJ2352" s="181" t="s">
        <v>2012</v>
      </c>
      <c r="AK2352" s="181" t="s">
        <v>6031</v>
      </c>
      <c r="AL2352" s="181" t="s">
        <v>1883</v>
      </c>
      <c r="AO2352" s="181"/>
      <c r="AQ2352">
        <v>10</v>
      </c>
      <c r="AR2352" s="182">
        <v>40</v>
      </c>
      <c r="AS2352" s="183" t="s">
        <v>1882</v>
      </c>
      <c r="AT2352">
        <v>0</v>
      </c>
      <c r="AU2352">
        <v>84</v>
      </c>
      <c r="AV2352" s="182">
        <v>6</v>
      </c>
      <c r="AW2352" s="184">
        <v>0</v>
      </c>
      <c r="AX2352" s="183" t="s">
        <v>1881</v>
      </c>
      <c r="AY2352" s="184">
        <v>0</v>
      </c>
      <c r="AZ2352">
        <v>0</v>
      </c>
      <c r="BA2352">
        <v>0</v>
      </c>
      <c r="BB2352">
        <v>0</v>
      </c>
      <c r="BC2352" s="182">
        <v>10721</v>
      </c>
      <c r="BD2352" t="s">
        <v>1883</v>
      </c>
      <c r="BE2352" t="s">
        <v>1883</v>
      </c>
      <c r="BF2352" t="s">
        <v>1883</v>
      </c>
      <c r="BG2352" s="181" t="s">
        <v>1883</v>
      </c>
      <c r="BH2352">
        <v>0</v>
      </c>
      <c r="BI2352" s="184">
        <v>0</v>
      </c>
      <c r="BJ2352" s="182">
        <v>0</v>
      </c>
      <c r="BK2352" s="181" t="s">
        <v>1883</v>
      </c>
      <c r="BL2352">
        <v>0</v>
      </c>
      <c r="BM2352">
        <v>0</v>
      </c>
      <c r="BN2352">
        <v>0</v>
      </c>
    </row>
    <row r="2353" spans="1:66" x14ac:dyDescent="0.25">
      <c r="A2353">
        <v>10722</v>
      </c>
      <c r="B2353" t="s">
        <v>887</v>
      </c>
      <c r="C2353">
        <v>240</v>
      </c>
      <c r="D2353">
        <v>0</v>
      </c>
      <c r="E2353">
        <v>0</v>
      </c>
      <c r="F2353" t="s">
        <v>1881</v>
      </c>
      <c r="G2353" t="s">
        <v>1882</v>
      </c>
      <c r="H2353" t="s">
        <v>1881</v>
      </c>
      <c r="I2353" t="s">
        <v>1881</v>
      </c>
      <c r="J2353" t="s">
        <v>1881</v>
      </c>
      <c r="K2353" t="s">
        <v>1881</v>
      </c>
      <c r="L2353" t="s">
        <v>1881</v>
      </c>
      <c r="M2353" s="180">
        <v>45551</v>
      </c>
      <c r="N2353" t="s">
        <v>1883</v>
      </c>
      <c r="O2353" t="s">
        <v>1883</v>
      </c>
      <c r="P2353" t="s">
        <v>6032</v>
      </c>
      <c r="Q2353">
        <v>0</v>
      </c>
      <c r="R2353">
        <v>0</v>
      </c>
      <c r="S2353" t="s">
        <v>1883</v>
      </c>
      <c r="T2353" t="s">
        <v>1883</v>
      </c>
      <c r="U2353">
        <v>0</v>
      </c>
      <c r="V2353" t="s">
        <v>1883</v>
      </c>
      <c r="W2353">
        <v>0</v>
      </c>
      <c r="X2353">
        <v>3</v>
      </c>
      <c r="Y2353">
        <v>3</v>
      </c>
      <c r="Z2353" t="s">
        <v>1881</v>
      </c>
      <c r="AA2353" t="s">
        <v>1881</v>
      </c>
      <c r="AB2353" t="s">
        <v>1881</v>
      </c>
      <c r="AC2353">
        <v>0</v>
      </c>
      <c r="AD2353">
        <v>0</v>
      </c>
      <c r="AE2353">
        <v>0</v>
      </c>
      <c r="AF2353">
        <v>0</v>
      </c>
      <c r="AG2353" t="s">
        <v>1882</v>
      </c>
      <c r="AH2353" s="181" t="s">
        <v>1883</v>
      </c>
      <c r="AI2353" s="182">
        <v>26</v>
      </c>
      <c r="AJ2353" s="181" t="s">
        <v>1899</v>
      </c>
      <c r="AK2353" s="181" t="s">
        <v>1883</v>
      </c>
      <c r="AL2353" s="181" t="s">
        <v>1883</v>
      </c>
      <c r="AO2353" s="181"/>
      <c r="AQ2353">
        <v>10</v>
      </c>
      <c r="AR2353" s="182">
        <v>40</v>
      </c>
      <c r="AS2353" s="183" t="s">
        <v>1882</v>
      </c>
      <c r="AT2353">
        <v>0</v>
      </c>
      <c r="AU2353">
        <v>0</v>
      </c>
      <c r="AV2353" s="182">
        <v>0</v>
      </c>
      <c r="AW2353" s="184">
        <v>0</v>
      </c>
      <c r="AX2353" s="183" t="s">
        <v>1881</v>
      </c>
      <c r="AY2353" s="184">
        <v>0</v>
      </c>
      <c r="AZ2353">
        <v>0</v>
      </c>
      <c r="BA2353">
        <v>0</v>
      </c>
      <c r="BB2353">
        <v>0</v>
      </c>
      <c r="BC2353" s="182">
        <v>10722</v>
      </c>
      <c r="BD2353" t="s">
        <v>1883</v>
      </c>
      <c r="BE2353" t="s">
        <v>1883</v>
      </c>
      <c r="BF2353" t="s">
        <v>1883</v>
      </c>
      <c r="BG2353" s="181" t="s">
        <v>1883</v>
      </c>
      <c r="BH2353">
        <v>0</v>
      </c>
      <c r="BI2353" s="184">
        <v>0</v>
      </c>
      <c r="BJ2353" s="182">
        <v>0</v>
      </c>
      <c r="BK2353" s="181" t="s">
        <v>1883</v>
      </c>
      <c r="BL2353">
        <v>0</v>
      </c>
      <c r="BM2353">
        <v>0</v>
      </c>
      <c r="BN2353">
        <v>0</v>
      </c>
    </row>
    <row r="2354" spans="1:66" x14ac:dyDescent="0.25">
      <c r="A2354">
        <v>10723</v>
      </c>
      <c r="B2354" t="s">
        <v>6033</v>
      </c>
      <c r="C2354">
        <v>1</v>
      </c>
      <c r="D2354">
        <v>0</v>
      </c>
      <c r="E2354">
        <v>0</v>
      </c>
      <c r="F2354" t="s">
        <v>1881</v>
      </c>
      <c r="G2354" t="s">
        <v>1882</v>
      </c>
      <c r="H2354" t="s">
        <v>1881</v>
      </c>
      <c r="I2354" t="s">
        <v>1881</v>
      </c>
      <c r="J2354" t="s">
        <v>1881</v>
      </c>
      <c r="K2354" t="s">
        <v>1881</v>
      </c>
      <c r="L2354" t="s">
        <v>1881</v>
      </c>
      <c r="M2354" s="180">
        <v>45551</v>
      </c>
      <c r="N2354" t="s">
        <v>2004</v>
      </c>
      <c r="O2354" t="s">
        <v>1883</v>
      </c>
      <c r="P2354" t="s">
        <v>1883</v>
      </c>
      <c r="Q2354">
        <v>0</v>
      </c>
      <c r="R2354">
        <v>0</v>
      </c>
      <c r="S2354" t="s">
        <v>1883</v>
      </c>
      <c r="T2354" t="s">
        <v>1883</v>
      </c>
      <c r="U2354">
        <v>0</v>
      </c>
      <c r="V2354" t="s">
        <v>1883</v>
      </c>
      <c r="W2354">
        <v>0</v>
      </c>
      <c r="X2354">
        <v>0</v>
      </c>
      <c r="Y2354">
        <v>0</v>
      </c>
      <c r="Z2354" t="s">
        <v>1881</v>
      </c>
      <c r="AA2354" t="s">
        <v>1881</v>
      </c>
      <c r="AB2354" t="s">
        <v>1881</v>
      </c>
      <c r="AC2354">
        <v>0</v>
      </c>
      <c r="AD2354">
        <v>0</v>
      </c>
      <c r="AE2354">
        <v>0</v>
      </c>
      <c r="AF2354">
        <v>0</v>
      </c>
      <c r="AG2354" t="s">
        <v>1881</v>
      </c>
      <c r="AH2354" s="181" t="s">
        <v>1883</v>
      </c>
      <c r="AI2354" s="182">
        <v>861</v>
      </c>
      <c r="AJ2354" s="181" t="s">
        <v>5668</v>
      </c>
      <c r="AK2354" s="181" t="s">
        <v>1883</v>
      </c>
      <c r="AL2354" s="181" t="s">
        <v>1883</v>
      </c>
      <c r="AO2354" s="181"/>
      <c r="AQ2354">
        <v>10</v>
      </c>
      <c r="AR2354" s="182">
        <v>40</v>
      </c>
      <c r="AS2354" s="183" t="s">
        <v>1882</v>
      </c>
      <c r="AT2354">
        <v>0</v>
      </c>
      <c r="AU2354">
        <v>0</v>
      </c>
      <c r="AV2354" s="182">
        <v>0</v>
      </c>
      <c r="AW2354" s="184">
        <v>0</v>
      </c>
      <c r="AX2354" s="183" t="s">
        <v>1881</v>
      </c>
      <c r="AY2354" s="184">
        <v>0</v>
      </c>
      <c r="AZ2354">
        <v>0</v>
      </c>
      <c r="BA2354">
        <v>0</v>
      </c>
      <c r="BB2354">
        <v>0</v>
      </c>
      <c r="BC2354" s="182">
        <v>10723</v>
      </c>
      <c r="BD2354" t="s">
        <v>1883</v>
      </c>
      <c r="BE2354" t="s">
        <v>1883</v>
      </c>
      <c r="BF2354" t="s">
        <v>1883</v>
      </c>
      <c r="BG2354" s="181" t="s">
        <v>1883</v>
      </c>
      <c r="BH2354">
        <v>0</v>
      </c>
      <c r="BI2354" s="184">
        <v>0</v>
      </c>
      <c r="BJ2354" s="182">
        <v>0</v>
      </c>
      <c r="BK2354" s="181" t="s">
        <v>1883</v>
      </c>
      <c r="BL2354">
        <v>0</v>
      </c>
      <c r="BM2354">
        <v>0</v>
      </c>
      <c r="BN2354">
        <v>0</v>
      </c>
    </row>
    <row r="2355" spans="1:66" x14ac:dyDescent="0.25">
      <c r="A2355">
        <v>10724</v>
      </c>
      <c r="B2355" t="s">
        <v>6034</v>
      </c>
      <c r="C2355">
        <v>324</v>
      </c>
      <c r="D2355">
        <v>0</v>
      </c>
      <c r="E2355">
        <v>0</v>
      </c>
      <c r="F2355" t="s">
        <v>1881</v>
      </c>
      <c r="G2355" t="s">
        <v>1882</v>
      </c>
      <c r="H2355" t="s">
        <v>1881</v>
      </c>
      <c r="I2355" t="s">
        <v>1881</v>
      </c>
      <c r="J2355" t="s">
        <v>1881</v>
      </c>
      <c r="K2355" t="s">
        <v>1881</v>
      </c>
      <c r="L2355" t="s">
        <v>1881</v>
      </c>
      <c r="M2355" s="180"/>
      <c r="N2355" t="s">
        <v>1883</v>
      </c>
      <c r="O2355" t="s">
        <v>1883</v>
      </c>
      <c r="P2355" t="s">
        <v>6035</v>
      </c>
      <c r="Q2355">
        <v>0</v>
      </c>
      <c r="R2355">
        <v>0</v>
      </c>
      <c r="S2355" t="s">
        <v>1883</v>
      </c>
      <c r="T2355" t="s">
        <v>1883</v>
      </c>
      <c r="U2355">
        <v>2</v>
      </c>
      <c r="V2355" t="s">
        <v>1896</v>
      </c>
      <c r="W2355">
        <v>15.55</v>
      </c>
      <c r="X2355">
        <v>6</v>
      </c>
      <c r="Y2355">
        <v>6</v>
      </c>
      <c r="Z2355" t="s">
        <v>1881</v>
      </c>
      <c r="AA2355" t="s">
        <v>1881</v>
      </c>
      <c r="AB2355" t="s">
        <v>1881</v>
      </c>
      <c r="AC2355">
        <v>0</v>
      </c>
      <c r="AD2355">
        <v>0</v>
      </c>
      <c r="AE2355">
        <v>0</v>
      </c>
      <c r="AF2355">
        <v>0</v>
      </c>
      <c r="AG2355" t="s">
        <v>1881</v>
      </c>
      <c r="AH2355" s="181" t="s">
        <v>1883</v>
      </c>
      <c r="AI2355" s="182">
        <v>48</v>
      </c>
      <c r="AJ2355" s="181" t="s">
        <v>1897</v>
      </c>
      <c r="AK2355" s="181" t="s">
        <v>1883</v>
      </c>
      <c r="AL2355" s="181" t="s">
        <v>1883</v>
      </c>
      <c r="AO2355" s="181"/>
      <c r="AQ2355">
        <v>10</v>
      </c>
      <c r="AR2355" s="182">
        <v>40</v>
      </c>
      <c r="AS2355" s="183" t="s">
        <v>1882</v>
      </c>
      <c r="AT2355">
        <v>0</v>
      </c>
      <c r="AU2355">
        <v>0</v>
      </c>
      <c r="AV2355" s="182">
        <v>0</v>
      </c>
      <c r="AW2355" s="184">
        <v>0</v>
      </c>
      <c r="AX2355" s="183" t="s">
        <v>1881</v>
      </c>
      <c r="AY2355" s="184">
        <v>0</v>
      </c>
      <c r="AZ2355">
        <v>0</v>
      </c>
      <c r="BA2355">
        <v>0</v>
      </c>
      <c r="BB2355">
        <v>0</v>
      </c>
      <c r="BC2355" s="182">
        <v>10724</v>
      </c>
      <c r="BD2355" t="s">
        <v>1883</v>
      </c>
      <c r="BE2355" t="s">
        <v>1883</v>
      </c>
      <c r="BF2355" t="s">
        <v>1883</v>
      </c>
      <c r="BG2355" s="181" t="s">
        <v>1883</v>
      </c>
      <c r="BH2355">
        <v>0</v>
      </c>
      <c r="BI2355" s="184">
        <v>0</v>
      </c>
      <c r="BJ2355" s="182">
        <v>0</v>
      </c>
      <c r="BK2355" s="181" t="s">
        <v>1883</v>
      </c>
      <c r="BL2355">
        <v>0</v>
      </c>
      <c r="BM2355">
        <v>0</v>
      </c>
      <c r="BN2355">
        <v>0</v>
      </c>
    </row>
    <row r="2356" spans="1:66" x14ac:dyDescent="0.25">
      <c r="A2356">
        <v>10725</v>
      </c>
      <c r="B2356" t="s">
        <v>6036</v>
      </c>
      <c r="C2356">
        <v>384</v>
      </c>
      <c r="D2356">
        <v>0</v>
      </c>
      <c r="E2356">
        <v>0</v>
      </c>
      <c r="F2356" t="s">
        <v>1881</v>
      </c>
      <c r="G2356" t="s">
        <v>1882</v>
      </c>
      <c r="H2356" t="s">
        <v>1881</v>
      </c>
      <c r="I2356" t="s">
        <v>1881</v>
      </c>
      <c r="J2356" t="s">
        <v>1881</v>
      </c>
      <c r="K2356" t="s">
        <v>1881</v>
      </c>
      <c r="L2356" t="s">
        <v>1881</v>
      </c>
      <c r="M2356" s="180"/>
      <c r="N2356" t="s">
        <v>1883</v>
      </c>
      <c r="O2356" t="s">
        <v>1883</v>
      </c>
      <c r="P2356" t="s">
        <v>6037</v>
      </c>
      <c r="Q2356">
        <v>0</v>
      </c>
      <c r="R2356">
        <v>0</v>
      </c>
      <c r="S2356" t="s">
        <v>1883</v>
      </c>
      <c r="T2356" t="s">
        <v>1883</v>
      </c>
      <c r="U2356">
        <v>2</v>
      </c>
      <c r="V2356" t="s">
        <v>1896</v>
      </c>
      <c r="W2356">
        <v>18.82</v>
      </c>
      <c r="X2356">
        <v>6</v>
      </c>
      <c r="Y2356">
        <v>6</v>
      </c>
      <c r="Z2356" t="s">
        <v>1881</v>
      </c>
      <c r="AA2356" t="s">
        <v>1881</v>
      </c>
      <c r="AB2356" t="s">
        <v>1881</v>
      </c>
      <c r="AC2356">
        <v>0</v>
      </c>
      <c r="AD2356">
        <v>0</v>
      </c>
      <c r="AE2356">
        <v>0</v>
      </c>
      <c r="AF2356">
        <v>0</v>
      </c>
      <c r="AG2356" t="s">
        <v>1881</v>
      </c>
      <c r="AH2356" s="181" t="s">
        <v>1883</v>
      </c>
      <c r="AI2356" s="182">
        <v>48</v>
      </c>
      <c r="AJ2356" s="181" t="s">
        <v>1897</v>
      </c>
      <c r="AK2356" s="181" t="s">
        <v>1883</v>
      </c>
      <c r="AL2356" s="181" t="s">
        <v>1883</v>
      </c>
      <c r="AO2356" s="181"/>
      <c r="AQ2356">
        <v>10</v>
      </c>
      <c r="AR2356" s="182">
        <v>40</v>
      </c>
      <c r="AS2356" s="183" t="s">
        <v>1882</v>
      </c>
      <c r="AT2356">
        <v>0</v>
      </c>
      <c r="AU2356">
        <v>0</v>
      </c>
      <c r="AV2356" s="182">
        <v>0</v>
      </c>
      <c r="AW2356" s="184">
        <v>0</v>
      </c>
      <c r="AX2356" s="183" t="s">
        <v>1881</v>
      </c>
      <c r="AY2356" s="184">
        <v>0</v>
      </c>
      <c r="AZ2356">
        <v>0</v>
      </c>
      <c r="BA2356">
        <v>0</v>
      </c>
      <c r="BB2356">
        <v>0</v>
      </c>
      <c r="BC2356" s="182">
        <v>10725</v>
      </c>
      <c r="BD2356" t="s">
        <v>1883</v>
      </c>
      <c r="BE2356" t="s">
        <v>1883</v>
      </c>
      <c r="BF2356" t="s">
        <v>1883</v>
      </c>
      <c r="BG2356" s="181" t="s">
        <v>1883</v>
      </c>
      <c r="BH2356">
        <v>0</v>
      </c>
      <c r="BI2356" s="184">
        <v>0</v>
      </c>
      <c r="BJ2356" s="182">
        <v>0</v>
      </c>
      <c r="BK2356" s="181" t="s">
        <v>1883</v>
      </c>
      <c r="BL2356">
        <v>0</v>
      </c>
      <c r="BM2356">
        <v>0</v>
      </c>
      <c r="BN2356">
        <v>0</v>
      </c>
    </row>
    <row r="2357" spans="1:66" x14ac:dyDescent="0.25">
      <c r="A2357">
        <v>10726</v>
      </c>
      <c r="B2357" t="s">
        <v>6038</v>
      </c>
      <c r="C2357">
        <v>12</v>
      </c>
      <c r="D2357">
        <v>0</v>
      </c>
      <c r="E2357">
        <v>0</v>
      </c>
      <c r="F2357" t="s">
        <v>1881</v>
      </c>
      <c r="G2357" t="s">
        <v>1881</v>
      </c>
      <c r="H2357" t="s">
        <v>1881</v>
      </c>
      <c r="I2357" t="s">
        <v>1881</v>
      </c>
      <c r="J2357" t="s">
        <v>1881</v>
      </c>
      <c r="K2357" t="s">
        <v>1881</v>
      </c>
      <c r="L2357" t="s">
        <v>1881</v>
      </c>
      <c r="M2357" s="180"/>
      <c r="N2357" t="s">
        <v>1883</v>
      </c>
      <c r="O2357" t="s">
        <v>1883</v>
      </c>
      <c r="P2357" t="s">
        <v>6039</v>
      </c>
      <c r="Q2357">
        <v>0</v>
      </c>
      <c r="R2357">
        <v>0</v>
      </c>
      <c r="S2357" t="s">
        <v>1883</v>
      </c>
      <c r="T2357" t="s">
        <v>1883</v>
      </c>
      <c r="U2357">
        <v>2</v>
      </c>
      <c r="V2357" t="s">
        <v>1896</v>
      </c>
      <c r="W2357">
        <v>1.8</v>
      </c>
      <c r="X2357">
        <v>0</v>
      </c>
      <c r="Y2357">
        <v>0</v>
      </c>
      <c r="Z2357" t="s">
        <v>1881</v>
      </c>
      <c r="AA2357" t="s">
        <v>1881</v>
      </c>
      <c r="AB2357" t="s">
        <v>1881</v>
      </c>
      <c r="AC2357">
        <v>0</v>
      </c>
      <c r="AD2357">
        <v>0</v>
      </c>
      <c r="AE2357">
        <v>0</v>
      </c>
      <c r="AF2357">
        <v>0</v>
      </c>
      <c r="AG2357" t="s">
        <v>1881</v>
      </c>
      <c r="AH2357" s="181" t="s">
        <v>1883</v>
      </c>
      <c r="AI2357" s="182">
        <v>48</v>
      </c>
      <c r="AJ2357" s="181" t="s">
        <v>1897</v>
      </c>
      <c r="AK2357" s="181" t="s">
        <v>1883</v>
      </c>
      <c r="AL2357" s="181" t="s">
        <v>1883</v>
      </c>
      <c r="AO2357" s="181"/>
      <c r="AQ2357">
        <v>10</v>
      </c>
      <c r="AR2357" s="182">
        <v>40</v>
      </c>
      <c r="AS2357" s="183" t="s">
        <v>1882</v>
      </c>
      <c r="AT2357">
        <v>0</v>
      </c>
      <c r="AU2357">
        <v>0</v>
      </c>
      <c r="AV2357" s="182">
        <v>0</v>
      </c>
      <c r="AW2357" s="184">
        <v>0</v>
      </c>
      <c r="AX2357" s="183" t="s">
        <v>1881</v>
      </c>
      <c r="AY2357" s="184">
        <v>0</v>
      </c>
      <c r="AZ2357">
        <v>0</v>
      </c>
      <c r="BA2357">
        <v>0</v>
      </c>
      <c r="BB2357">
        <v>0</v>
      </c>
      <c r="BC2357" s="182">
        <v>10726</v>
      </c>
      <c r="BD2357" t="s">
        <v>1883</v>
      </c>
      <c r="BE2357" t="s">
        <v>1883</v>
      </c>
      <c r="BF2357" t="s">
        <v>1883</v>
      </c>
      <c r="BG2357" s="181" t="s">
        <v>1883</v>
      </c>
      <c r="BH2357">
        <v>0</v>
      </c>
      <c r="BI2357" s="184">
        <v>0</v>
      </c>
      <c r="BJ2357" s="182">
        <v>0</v>
      </c>
      <c r="BK2357" s="181" t="s">
        <v>1883</v>
      </c>
      <c r="BL2357">
        <v>0</v>
      </c>
      <c r="BM2357">
        <v>0</v>
      </c>
      <c r="BN2357">
        <v>0</v>
      </c>
    </row>
    <row r="2358" spans="1:66" x14ac:dyDescent="0.25">
      <c r="A2358">
        <v>10727</v>
      </c>
      <c r="B2358" t="s">
        <v>6040</v>
      </c>
      <c r="C2358">
        <v>12</v>
      </c>
      <c r="D2358">
        <v>0</v>
      </c>
      <c r="E2358">
        <v>0</v>
      </c>
      <c r="F2358" t="s">
        <v>1881</v>
      </c>
      <c r="G2358" t="s">
        <v>1882</v>
      </c>
      <c r="H2358" t="s">
        <v>1881</v>
      </c>
      <c r="I2358" t="s">
        <v>1881</v>
      </c>
      <c r="J2358" t="s">
        <v>1881</v>
      </c>
      <c r="K2358" t="s">
        <v>1881</v>
      </c>
      <c r="L2358" t="s">
        <v>1881</v>
      </c>
      <c r="M2358" s="180"/>
      <c r="N2358" t="s">
        <v>1883</v>
      </c>
      <c r="O2358" t="s">
        <v>1883</v>
      </c>
      <c r="P2358" t="s">
        <v>6041</v>
      </c>
      <c r="Q2358">
        <v>0</v>
      </c>
      <c r="R2358">
        <v>0</v>
      </c>
      <c r="S2358" t="s">
        <v>1883</v>
      </c>
      <c r="T2358" t="s">
        <v>1883</v>
      </c>
      <c r="U2358">
        <v>2</v>
      </c>
      <c r="V2358" t="s">
        <v>1896</v>
      </c>
      <c r="W2358">
        <v>1.8</v>
      </c>
      <c r="X2358">
        <v>3</v>
      </c>
      <c r="Y2358">
        <v>3</v>
      </c>
      <c r="Z2358" t="s">
        <v>1881</v>
      </c>
      <c r="AA2358" t="s">
        <v>1881</v>
      </c>
      <c r="AB2358" t="s">
        <v>1881</v>
      </c>
      <c r="AC2358">
        <v>0</v>
      </c>
      <c r="AD2358">
        <v>0</v>
      </c>
      <c r="AE2358">
        <v>0</v>
      </c>
      <c r="AF2358">
        <v>0</v>
      </c>
      <c r="AG2358" t="s">
        <v>1881</v>
      </c>
      <c r="AH2358" s="181" t="s">
        <v>1883</v>
      </c>
      <c r="AI2358" s="182">
        <v>48</v>
      </c>
      <c r="AJ2358" s="181" t="s">
        <v>1897</v>
      </c>
      <c r="AK2358" s="181" t="s">
        <v>1883</v>
      </c>
      <c r="AL2358" s="181" t="s">
        <v>1883</v>
      </c>
      <c r="AO2358" s="181"/>
      <c r="AQ2358">
        <v>10</v>
      </c>
      <c r="AR2358" s="182">
        <v>40</v>
      </c>
      <c r="AS2358" s="183" t="s">
        <v>1882</v>
      </c>
      <c r="AT2358">
        <v>0</v>
      </c>
      <c r="AU2358">
        <v>0</v>
      </c>
      <c r="AV2358" s="182">
        <v>0</v>
      </c>
      <c r="AW2358" s="184">
        <v>0</v>
      </c>
      <c r="AX2358" s="183" t="s">
        <v>1881</v>
      </c>
      <c r="AY2358" s="184">
        <v>0</v>
      </c>
      <c r="AZ2358">
        <v>0</v>
      </c>
      <c r="BA2358">
        <v>0</v>
      </c>
      <c r="BB2358">
        <v>0</v>
      </c>
      <c r="BC2358" s="182">
        <v>10727</v>
      </c>
      <c r="BD2358" t="s">
        <v>1883</v>
      </c>
      <c r="BE2358" t="s">
        <v>1883</v>
      </c>
      <c r="BF2358" t="s">
        <v>1883</v>
      </c>
      <c r="BG2358" s="181" t="s">
        <v>1883</v>
      </c>
      <c r="BH2358">
        <v>0</v>
      </c>
      <c r="BI2358" s="184">
        <v>0</v>
      </c>
      <c r="BJ2358" s="182">
        <v>0</v>
      </c>
      <c r="BK2358" s="181" t="s">
        <v>1883</v>
      </c>
      <c r="BL2358">
        <v>0</v>
      </c>
      <c r="BM2358">
        <v>0</v>
      </c>
      <c r="BN2358">
        <v>0</v>
      </c>
    </row>
    <row r="2359" spans="1:66" x14ac:dyDescent="0.25">
      <c r="A2359">
        <v>10728</v>
      </c>
      <c r="B2359" t="s">
        <v>6042</v>
      </c>
      <c r="C2359">
        <v>288</v>
      </c>
      <c r="D2359">
        <v>0</v>
      </c>
      <c r="E2359">
        <v>0</v>
      </c>
      <c r="F2359" t="s">
        <v>1881</v>
      </c>
      <c r="G2359" t="s">
        <v>1882</v>
      </c>
      <c r="H2359" t="s">
        <v>1881</v>
      </c>
      <c r="I2359" t="s">
        <v>1881</v>
      </c>
      <c r="J2359" t="s">
        <v>1881</v>
      </c>
      <c r="K2359" t="s">
        <v>1881</v>
      </c>
      <c r="L2359" t="s">
        <v>1881</v>
      </c>
      <c r="M2359" s="180"/>
      <c r="N2359" t="s">
        <v>1883</v>
      </c>
      <c r="O2359" t="s">
        <v>1883</v>
      </c>
      <c r="P2359" t="s">
        <v>6043</v>
      </c>
      <c r="Q2359">
        <v>0</v>
      </c>
      <c r="R2359">
        <v>0</v>
      </c>
      <c r="S2359" t="s">
        <v>1883</v>
      </c>
      <c r="T2359" t="s">
        <v>1883</v>
      </c>
      <c r="U2359">
        <v>2</v>
      </c>
      <c r="V2359" t="s">
        <v>1896</v>
      </c>
      <c r="W2359">
        <v>8.93</v>
      </c>
      <c r="X2359">
        <v>0</v>
      </c>
      <c r="Y2359">
        <v>0</v>
      </c>
      <c r="Z2359" t="s">
        <v>1881</v>
      </c>
      <c r="AA2359" t="s">
        <v>1881</v>
      </c>
      <c r="AB2359" t="s">
        <v>1881</v>
      </c>
      <c r="AC2359">
        <v>0</v>
      </c>
      <c r="AD2359">
        <v>0</v>
      </c>
      <c r="AE2359">
        <v>0</v>
      </c>
      <c r="AF2359">
        <v>0</v>
      </c>
      <c r="AG2359" t="s">
        <v>1881</v>
      </c>
      <c r="AH2359" s="181" t="s">
        <v>1883</v>
      </c>
      <c r="AI2359" s="182">
        <v>48</v>
      </c>
      <c r="AJ2359" s="181" t="s">
        <v>1897</v>
      </c>
      <c r="AK2359" s="181" t="s">
        <v>1883</v>
      </c>
      <c r="AL2359" s="181" t="s">
        <v>1883</v>
      </c>
      <c r="AO2359" s="181"/>
      <c r="AQ2359">
        <v>10</v>
      </c>
      <c r="AR2359" s="182">
        <v>40</v>
      </c>
      <c r="AS2359" s="183" t="s">
        <v>1882</v>
      </c>
      <c r="AT2359">
        <v>0</v>
      </c>
      <c r="AU2359">
        <v>0</v>
      </c>
      <c r="AV2359" s="182">
        <v>0</v>
      </c>
      <c r="AW2359" s="184">
        <v>0</v>
      </c>
      <c r="AX2359" s="183" t="s">
        <v>1881</v>
      </c>
      <c r="AY2359" s="184">
        <v>0</v>
      </c>
      <c r="AZ2359">
        <v>0</v>
      </c>
      <c r="BA2359">
        <v>0</v>
      </c>
      <c r="BB2359">
        <v>0</v>
      </c>
      <c r="BC2359" s="182">
        <v>10728</v>
      </c>
      <c r="BD2359" t="s">
        <v>1883</v>
      </c>
      <c r="BE2359" t="s">
        <v>1883</v>
      </c>
      <c r="BF2359" t="s">
        <v>1883</v>
      </c>
      <c r="BG2359" s="181" t="s">
        <v>1883</v>
      </c>
      <c r="BH2359">
        <v>0</v>
      </c>
      <c r="BI2359" s="184">
        <v>0</v>
      </c>
      <c r="BJ2359" s="182">
        <v>0</v>
      </c>
      <c r="BK2359" s="181" t="s">
        <v>1883</v>
      </c>
      <c r="BL2359">
        <v>0</v>
      </c>
      <c r="BM2359">
        <v>0</v>
      </c>
      <c r="BN2359">
        <v>0</v>
      </c>
    </row>
    <row r="2360" spans="1:66" x14ac:dyDescent="0.25">
      <c r="A2360">
        <v>10729</v>
      </c>
      <c r="B2360" t="s">
        <v>889</v>
      </c>
      <c r="C2360">
        <v>384</v>
      </c>
      <c r="D2360">
        <v>0</v>
      </c>
      <c r="E2360">
        <v>0</v>
      </c>
      <c r="F2360" t="s">
        <v>1881</v>
      </c>
      <c r="G2360" t="s">
        <v>1882</v>
      </c>
      <c r="H2360" t="s">
        <v>1881</v>
      </c>
      <c r="I2360" t="s">
        <v>1881</v>
      </c>
      <c r="J2360" t="s">
        <v>1881</v>
      </c>
      <c r="K2360" t="s">
        <v>1881</v>
      </c>
      <c r="L2360" t="s">
        <v>1881</v>
      </c>
      <c r="M2360" s="180"/>
      <c r="N2360" t="s">
        <v>1883</v>
      </c>
      <c r="O2360" t="s">
        <v>1883</v>
      </c>
      <c r="P2360" t="s">
        <v>6044</v>
      </c>
      <c r="Q2360">
        <v>0</v>
      </c>
      <c r="R2360">
        <v>0</v>
      </c>
      <c r="S2360" t="s">
        <v>1883</v>
      </c>
      <c r="T2360" t="s">
        <v>1883</v>
      </c>
      <c r="U2360">
        <v>2</v>
      </c>
      <c r="V2360" t="s">
        <v>1896</v>
      </c>
      <c r="W2360">
        <v>18.43</v>
      </c>
      <c r="X2360">
        <v>6</v>
      </c>
      <c r="Y2360">
        <v>6</v>
      </c>
      <c r="Z2360" t="s">
        <v>1881</v>
      </c>
      <c r="AA2360" t="s">
        <v>1881</v>
      </c>
      <c r="AB2360" t="s">
        <v>1881</v>
      </c>
      <c r="AC2360">
        <v>0</v>
      </c>
      <c r="AD2360">
        <v>0</v>
      </c>
      <c r="AE2360">
        <v>0</v>
      </c>
      <c r="AF2360">
        <v>0</v>
      </c>
      <c r="AG2360" t="s">
        <v>1881</v>
      </c>
      <c r="AH2360" s="181" t="s">
        <v>1883</v>
      </c>
      <c r="AI2360" s="182">
        <v>48</v>
      </c>
      <c r="AJ2360" s="181" t="s">
        <v>1897</v>
      </c>
      <c r="AK2360" s="181" t="s">
        <v>1883</v>
      </c>
      <c r="AL2360" s="181" t="s">
        <v>1883</v>
      </c>
      <c r="AO2360" s="181"/>
      <c r="AQ2360">
        <v>10</v>
      </c>
      <c r="AR2360" s="182">
        <v>40</v>
      </c>
      <c r="AS2360" s="183" t="s">
        <v>1882</v>
      </c>
      <c r="AT2360">
        <v>0</v>
      </c>
      <c r="AU2360">
        <v>0</v>
      </c>
      <c r="AV2360" s="182">
        <v>0</v>
      </c>
      <c r="AW2360" s="184">
        <v>0</v>
      </c>
      <c r="AX2360" s="183" t="s">
        <v>1881</v>
      </c>
      <c r="AY2360" s="184">
        <v>0</v>
      </c>
      <c r="AZ2360">
        <v>0</v>
      </c>
      <c r="BA2360">
        <v>0</v>
      </c>
      <c r="BB2360">
        <v>0</v>
      </c>
      <c r="BC2360" s="182">
        <v>10729</v>
      </c>
      <c r="BD2360" t="s">
        <v>1883</v>
      </c>
      <c r="BE2360" t="s">
        <v>1883</v>
      </c>
      <c r="BF2360" t="s">
        <v>1883</v>
      </c>
      <c r="BG2360" s="181" t="s">
        <v>1883</v>
      </c>
      <c r="BH2360">
        <v>0</v>
      </c>
      <c r="BI2360" s="184">
        <v>0</v>
      </c>
      <c r="BJ2360" s="182">
        <v>0</v>
      </c>
      <c r="BK2360" s="181" t="s">
        <v>1883</v>
      </c>
      <c r="BL2360">
        <v>0</v>
      </c>
      <c r="BM2360">
        <v>0</v>
      </c>
      <c r="BN2360">
        <v>0</v>
      </c>
    </row>
    <row r="2361" spans="1:66" x14ac:dyDescent="0.25">
      <c r="A2361">
        <v>10730</v>
      </c>
      <c r="B2361" t="s">
        <v>6045</v>
      </c>
      <c r="C2361">
        <v>576</v>
      </c>
      <c r="D2361">
        <v>0</v>
      </c>
      <c r="E2361">
        <v>0</v>
      </c>
      <c r="F2361" t="s">
        <v>1881</v>
      </c>
      <c r="G2361" t="s">
        <v>1882</v>
      </c>
      <c r="H2361" t="s">
        <v>1881</v>
      </c>
      <c r="I2361" t="s">
        <v>1881</v>
      </c>
      <c r="J2361" t="s">
        <v>1881</v>
      </c>
      <c r="K2361" t="s">
        <v>1881</v>
      </c>
      <c r="L2361" t="s">
        <v>1881</v>
      </c>
      <c r="M2361" s="180"/>
      <c r="N2361" t="s">
        <v>1883</v>
      </c>
      <c r="O2361" t="s">
        <v>1883</v>
      </c>
      <c r="P2361" t="s">
        <v>6046</v>
      </c>
      <c r="Q2361">
        <v>0</v>
      </c>
      <c r="R2361">
        <v>0</v>
      </c>
      <c r="S2361" t="s">
        <v>1883</v>
      </c>
      <c r="T2361" t="s">
        <v>1883</v>
      </c>
      <c r="U2361">
        <v>2</v>
      </c>
      <c r="V2361" t="s">
        <v>1896</v>
      </c>
      <c r="W2361">
        <v>12.38</v>
      </c>
      <c r="X2361">
        <v>6</v>
      </c>
      <c r="Y2361">
        <v>6</v>
      </c>
      <c r="Z2361" t="s">
        <v>1881</v>
      </c>
      <c r="AA2361" t="s">
        <v>1881</v>
      </c>
      <c r="AB2361" t="s">
        <v>1881</v>
      </c>
      <c r="AC2361">
        <v>0</v>
      </c>
      <c r="AD2361">
        <v>0</v>
      </c>
      <c r="AE2361">
        <v>0</v>
      </c>
      <c r="AF2361">
        <v>0</v>
      </c>
      <c r="AG2361" t="s">
        <v>1881</v>
      </c>
      <c r="AH2361" s="181" t="s">
        <v>1883</v>
      </c>
      <c r="AI2361" s="182">
        <v>48</v>
      </c>
      <c r="AJ2361" s="181" t="s">
        <v>1897</v>
      </c>
      <c r="AK2361" s="181" t="s">
        <v>1883</v>
      </c>
      <c r="AL2361" s="181" t="s">
        <v>1883</v>
      </c>
      <c r="AO2361" s="181"/>
      <c r="AQ2361">
        <v>10</v>
      </c>
      <c r="AR2361" s="182">
        <v>40</v>
      </c>
      <c r="AS2361" s="183" t="s">
        <v>1882</v>
      </c>
      <c r="AT2361">
        <v>0</v>
      </c>
      <c r="AU2361">
        <v>0</v>
      </c>
      <c r="AV2361" s="182">
        <v>0</v>
      </c>
      <c r="AW2361" s="184">
        <v>0</v>
      </c>
      <c r="AX2361" s="183" t="s">
        <v>1881</v>
      </c>
      <c r="AY2361" s="184">
        <v>0</v>
      </c>
      <c r="AZ2361">
        <v>0</v>
      </c>
      <c r="BA2361">
        <v>0</v>
      </c>
      <c r="BB2361">
        <v>0</v>
      </c>
      <c r="BC2361" s="182">
        <v>10730</v>
      </c>
      <c r="BD2361" t="s">
        <v>1883</v>
      </c>
      <c r="BE2361" t="s">
        <v>1883</v>
      </c>
      <c r="BF2361" t="s">
        <v>1883</v>
      </c>
      <c r="BG2361" s="181" t="s">
        <v>1883</v>
      </c>
      <c r="BH2361">
        <v>0</v>
      </c>
      <c r="BI2361" s="184">
        <v>0</v>
      </c>
      <c r="BJ2361" s="182">
        <v>0</v>
      </c>
      <c r="BK2361" s="181" t="s">
        <v>1883</v>
      </c>
      <c r="BL2361">
        <v>0</v>
      </c>
      <c r="BM2361">
        <v>0</v>
      </c>
      <c r="BN2361">
        <v>0</v>
      </c>
    </row>
    <row r="2362" spans="1:66" x14ac:dyDescent="0.25">
      <c r="A2362">
        <v>10732</v>
      </c>
      <c r="B2362" t="s">
        <v>6047</v>
      </c>
      <c r="C2362">
        <v>360</v>
      </c>
      <c r="D2362">
        <v>0</v>
      </c>
      <c r="E2362">
        <v>0</v>
      </c>
      <c r="F2362" t="s">
        <v>1881</v>
      </c>
      <c r="G2362" t="s">
        <v>1882</v>
      </c>
      <c r="H2362" t="s">
        <v>1881</v>
      </c>
      <c r="I2362" t="s">
        <v>1881</v>
      </c>
      <c r="J2362" t="s">
        <v>1881</v>
      </c>
      <c r="K2362" t="s">
        <v>1881</v>
      </c>
      <c r="L2362" t="s">
        <v>1881</v>
      </c>
      <c r="M2362" s="180"/>
      <c r="N2362" t="s">
        <v>1883</v>
      </c>
      <c r="O2362" t="s">
        <v>1883</v>
      </c>
      <c r="P2362" t="s">
        <v>6048</v>
      </c>
      <c r="Q2362">
        <v>0</v>
      </c>
      <c r="R2362">
        <v>0</v>
      </c>
      <c r="S2362" t="s">
        <v>1883</v>
      </c>
      <c r="T2362" t="s">
        <v>1883</v>
      </c>
      <c r="U2362">
        <v>2</v>
      </c>
      <c r="V2362" t="s">
        <v>1896</v>
      </c>
      <c r="W2362">
        <v>22.14</v>
      </c>
      <c r="X2362">
        <v>6</v>
      </c>
      <c r="Y2362">
        <v>6</v>
      </c>
      <c r="Z2362" t="s">
        <v>1881</v>
      </c>
      <c r="AA2362" t="s">
        <v>1881</v>
      </c>
      <c r="AB2362" t="s">
        <v>1881</v>
      </c>
      <c r="AC2362">
        <v>0</v>
      </c>
      <c r="AD2362">
        <v>0</v>
      </c>
      <c r="AE2362">
        <v>0</v>
      </c>
      <c r="AF2362">
        <v>0</v>
      </c>
      <c r="AG2362" t="s">
        <v>1881</v>
      </c>
      <c r="AH2362" s="181" t="s">
        <v>1883</v>
      </c>
      <c r="AI2362" s="182">
        <v>48</v>
      </c>
      <c r="AJ2362" s="181" t="s">
        <v>1897</v>
      </c>
      <c r="AK2362" s="181" t="s">
        <v>1883</v>
      </c>
      <c r="AL2362" s="181" t="s">
        <v>1883</v>
      </c>
      <c r="AO2362" s="181"/>
      <c r="AQ2362">
        <v>10</v>
      </c>
      <c r="AR2362" s="182">
        <v>40</v>
      </c>
      <c r="AS2362" s="183" t="s">
        <v>1882</v>
      </c>
      <c r="AT2362">
        <v>0</v>
      </c>
      <c r="AU2362">
        <v>0</v>
      </c>
      <c r="AV2362" s="182">
        <v>0</v>
      </c>
      <c r="AW2362" s="184">
        <v>0</v>
      </c>
      <c r="AX2362" s="183" t="s">
        <v>1881</v>
      </c>
      <c r="AY2362" s="184">
        <v>0</v>
      </c>
      <c r="AZ2362">
        <v>0</v>
      </c>
      <c r="BA2362">
        <v>0</v>
      </c>
      <c r="BB2362">
        <v>0</v>
      </c>
      <c r="BC2362" s="182">
        <v>10732</v>
      </c>
      <c r="BD2362" t="s">
        <v>1883</v>
      </c>
      <c r="BE2362" t="s">
        <v>1883</v>
      </c>
      <c r="BF2362" t="s">
        <v>1883</v>
      </c>
      <c r="BG2362" s="181" t="s">
        <v>1883</v>
      </c>
      <c r="BH2362">
        <v>0</v>
      </c>
      <c r="BI2362" s="184">
        <v>0</v>
      </c>
      <c r="BJ2362" s="182">
        <v>0</v>
      </c>
      <c r="BK2362" s="181" t="s">
        <v>1883</v>
      </c>
      <c r="BL2362">
        <v>0</v>
      </c>
      <c r="BM2362">
        <v>0</v>
      </c>
      <c r="BN2362">
        <v>0</v>
      </c>
    </row>
    <row r="2363" spans="1:66" x14ac:dyDescent="0.25">
      <c r="A2363">
        <v>10735</v>
      </c>
      <c r="B2363" t="s">
        <v>6049</v>
      </c>
      <c r="C2363">
        <v>12</v>
      </c>
      <c r="D2363">
        <v>0</v>
      </c>
      <c r="E2363">
        <v>0</v>
      </c>
      <c r="F2363" t="s">
        <v>1881</v>
      </c>
      <c r="G2363" t="s">
        <v>1882</v>
      </c>
      <c r="H2363" t="s">
        <v>1881</v>
      </c>
      <c r="I2363" t="s">
        <v>1881</v>
      </c>
      <c r="J2363" t="s">
        <v>1881</v>
      </c>
      <c r="K2363" t="s">
        <v>1881</v>
      </c>
      <c r="L2363" t="s">
        <v>1881</v>
      </c>
      <c r="M2363" s="180"/>
      <c r="N2363" t="s">
        <v>1883</v>
      </c>
      <c r="O2363" t="s">
        <v>1883</v>
      </c>
      <c r="P2363" t="s">
        <v>6050</v>
      </c>
      <c r="Q2363">
        <v>0</v>
      </c>
      <c r="R2363">
        <v>0</v>
      </c>
      <c r="S2363" t="s">
        <v>1883</v>
      </c>
      <c r="T2363" t="s">
        <v>1883</v>
      </c>
      <c r="U2363">
        <v>2</v>
      </c>
      <c r="V2363" t="s">
        <v>1896</v>
      </c>
      <c r="W2363">
        <v>2.4500000000000002</v>
      </c>
      <c r="X2363">
        <v>3</v>
      </c>
      <c r="Y2363">
        <v>0</v>
      </c>
      <c r="Z2363" t="s">
        <v>1881</v>
      </c>
      <c r="AA2363" t="s">
        <v>1881</v>
      </c>
      <c r="AB2363" t="s">
        <v>1881</v>
      </c>
      <c r="AC2363">
        <v>0</v>
      </c>
      <c r="AD2363">
        <v>0</v>
      </c>
      <c r="AE2363">
        <v>0</v>
      </c>
      <c r="AF2363">
        <v>0</v>
      </c>
      <c r="AG2363" t="s">
        <v>1881</v>
      </c>
      <c r="AH2363" s="181" t="s">
        <v>1883</v>
      </c>
      <c r="AI2363" s="182">
        <v>48</v>
      </c>
      <c r="AJ2363" s="181" t="s">
        <v>1897</v>
      </c>
      <c r="AK2363" s="181" t="s">
        <v>1883</v>
      </c>
      <c r="AL2363" s="181" t="s">
        <v>1883</v>
      </c>
      <c r="AO2363" s="181"/>
      <c r="AQ2363">
        <v>10</v>
      </c>
      <c r="AR2363" s="182">
        <v>40</v>
      </c>
      <c r="AS2363" s="183" t="s">
        <v>1882</v>
      </c>
      <c r="AT2363">
        <v>0</v>
      </c>
      <c r="AU2363">
        <v>0</v>
      </c>
      <c r="AV2363" s="182">
        <v>0</v>
      </c>
      <c r="AW2363" s="184">
        <v>0</v>
      </c>
      <c r="AX2363" s="183" t="s">
        <v>1881</v>
      </c>
      <c r="AY2363" s="184">
        <v>0</v>
      </c>
      <c r="AZ2363">
        <v>0</v>
      </c>
      <c r="BA2363">
        <v>0</v>
      </c>
      <c r="BB2363">
        <v>0</v>
      </c>
      <c r="BC2363" s="182">
        <v>10735</v>
      </c>
      <c r="BD2363" t="s">
        <v>1883</v>
      </c>
      <c r="BE2363" t="s">
        <v>1883</v>
      </c>
      <c r="BF2363" t="s">
        <v>1883</v>
      </c>
      <c r="BG2363" s="181" t="s">
        <v>1883</v>
      </c>
      <c r="BH2363">
        <v>0</v>
      </c>
      <c r="BI2363" s="184">
        <v>0</v>
      </c>
      <c r="BJ2363" s="182">
        <v>0</v>
      </c>
      <c r="BK2363" s="181" t="s">
        <v>1883</v>
      </c>
      <c r="BL2363">
        <v>0</v>
      </c>
      <c r="BM2363">
        <v>0</v>
      </c>
      <c r="BN2363">
        <v>0</v>
      </c>
    </row>
    <row r="2364" spans="1:66" x14ac:dyDescent="0.25">
      <c r="A2364">
        <v>10736</v>
      </c>
      <c r="B2364" t="s">
        <v>6051</v>
      </c>
      <c r="C2364">
        <v>100</v>
      </c>
      <c r="D2364">
        <v>0</v>
      </c>
      <c r="E2364">
        <v>0</v>
      </c>
      <c r="F2364" t="s">
        <v>1881</v>
      </c>
      <c r="G2364" t="s">
        <v>1882</v>
      </c>
      <c r="H2364" t="s">
        <v>1881</v>
      </c>
      <c r="I2364" t="s">
        <v>1881</v>
      </c>
      <c r="J2364" t="s">
        <v>1881</v>
      </c>
      <c r="K2364" t="s">
        <v>1881</v>
      </c>
      <c r="L2364" t="s">
        <v>1881</v>
      </c>
      <c r="M2364" s="180"/>
      <c r="N2364" t="s">
        <v>1883</v>
      </c>
      <c r="O2364" t="s">
        <v>1883</v>
      </c>
      <c r="P2364" t="s">
        <v>1883</v>
      </c>
      <c r="Q2364">
        <v>0</v>
      </c>
      <c r="R2364">
        <v>0</v>
      </c>
      <c r="S2364" t="s">
        <v>1883</v>
      </c>
      <c r="T2364" t="s">
        <v>1883</v>
      </c>
      <c r="U2364">
        <v>2</v>
      </c>
      <c r="V2364" t="s">
        <v>1896</v>
      </c>
      <c r="W2364">
        <v>21.24</v>
      </c>
      <c r="X2364">
        <v>6</v>
      </c>
      <c r="Y2364">
        <v>6</v>
      </c>
      <c r="Z2364" t="s">
        <v>1881</v>
      </c>
      <c r="AA2364" t="s">
        <v>1881</v>
      </c>
      <c r="AB2364" t="s">
        <v>1881</v>
      </c>
      <c r="AC2364">
        <v>0</v>
      </c>
      <c r="AD2364">
        <v>0</v>
      </c>
      <c r="AE2364">
        <v>0</v>
      </c>
      <c r="AF2364">
        <v>0</v>
      </c>
      <c r="AG2364" t="s">
        <v>1881</v>
      </c>
      <c r="AH2364" s="181" t="s">
        <v>1883</v>
      </c>
      <c r="AI2364" s="182">
        <v>48</v>
      </c>
      <c r="AJ2364" s="181" t="s">
        <v>1897</v>
      </c>
      <c r="AK2364" s="181" t="s">
        <v>1883</v>
      </c>
      <c r="AL2364" s="181" t="s">
        <v>1883</v>
      </c>
      <c r="AO2364" s="181"/>
      <c r="AQ2364">
        <v>10</v>
      </c>
      <c r="AR2364" s="182">
        <v>40</v>
      </c>
      <c r="AS2364" s="183" t="s">
        <v>1882</v>
      </c>
      <c r="AT2364">
        <v>0</v>
      </c>
      <c r="AU2364">
        <v>0</v>
      </c>
      <c r="AV2364" s="182">
        <v>0</v>
      </c>
      <c r="AW2364" s="184">
        <v>0</v>
      </c>
      <c r="AX2364" s="183" t="s">
        <v>1881</v>
      </c>
      <c r="AY2364" s="184">
        <v>0</v>
      </c>
      <c r="AZ2364">
        <v>0</v>
      </c>
      <c r="BA2364">
        <v>0</v>
      </c>
      <c r="BB2364">
        <v>0</v>
      </c>
      <c r="BC2364" s="182">
        <v>10736</v>
      </c>
      <c r="BD2364" t="s">
        <v>1883</v>
      </c>
      <c r="BE2364" t="s">
        <v>1883</v>
      </c>
      <c r="BF2364" t="s">
        <v>1883</v>
      </c>
      <c r="BG2364" s="181" t="s">
        <v>1883</v>
      </c>
      <c r="BH2364">
        <v>0</v>
      </c>
      <c r="BI2364" s="184">
        <v>0</v>
      </c>
      <c r="BJ2364" s="182">
        <v>0</v>
      </c>
      <c r="BK2364" s="181" t="s">
        <v>1883</v>
      </c>
      <c r="BL2364">
        <v>0</v>
      </c>
      <c r="BM2364">
        <v>0</v>
      </c>
      <c r="BN2364">
        <v>0</v>
      </c>
    </row>
    <row r="2365" spans="1:66" x14ac:dyDescent="0.25">
      <c r="A2365">
        <v>10737</v>
      </c>
      <c r="B2365" t="s">
        <v>6052</v>
      </c>
      <c r="C2365">
        <v>144</v>
      </c>
      <c r="D2365">
        <v>0</v>
      </c>
      <c r="E2365">
        <v>0</v>
      </c>
      <c r="F2365" t="s">
        <v>1881</v>
      </c>
      <c r="G2365" t="s">
        <v>1882</v>
      </c>
      <c r="H2365" t="s">
        <v>1881</v>
      </c>
      <c r="I2365" t="s">
        <v>1881</v>
      </c>
      <c r="J2365" t="s">
        <v>1881</v>
      </c>
      <c r="K2365" t="s">
        <v>1881</v>
      </c>
      <c r="L2365" t="s">
        <v>1881</v>
      </c>
      <c r="M2365" s="180"/>
      <c r="N2365" t="s">
        <v>1883</v>
      </c>
      <c r="O2365" t="s">
        <v>1883</v>
      </c>
      <c r="P2365" t="s">
        <v>6053</v>
      </c>
      <c r="Q2365">
        <v>0</v>
      </c>
      <c r="R2365">
        <v>0</v>
      </c>
      <c r="S2365" t="s">
        <v>1883</v>
      </c>
      <c r="T2365" t="s">
        <v>1883</v>
      </c>
      <c r="U2365">
        <v>2</v>
      </c>
      <c r="V2365" t="s">
        <v>1896</v>
      </c>
      <c r="W2365">
        <v>8.16</v>
      </c>
      <c r="X2365">
        <v>4</v>
      </c>
      <c r="Y2365">
        <v>4</v>
      </c>
      <c r="Z2365" t="s">
        <v>1881</v>
      </c>
      <c r="AA2365" t="s">
        <v>1881</v>
      </c>
      <c r="AB2365" t="s">
        <v>1881</v>
      </c>
      <c r="AC2365">
        <v>0</v>
      </c>
      <c r="AD2365">
        <v>0</v>
      </c>
      <c r="AE2365">
        <v>0</v>
      </c>
      <c r="AF2365">
        <v>0</v>
      </c>
      <c r="AG2365" t="s">
        <v>1881</v>
      </c>
      <c r="AH2365" s="181" t="s">
        <v>1883</v>
      </c>
      <c r="AI2365" s="182">
        <v>48</v>
      </c>
      <c r="AJ2365" s="181" t="s">
        <v>1897</v>
      </c>
      <c r="AK2365" s="181" t="s">
        <v>1883</v>
      </c>
      <c r="AL2365" s="181" t="s">
        <v>1883</v>
      </c>
      <c r="AO2365" s="181"/>
      <c r="AQ2365">
        <v>10</v>
      </c>
      <c r="AR2365" s="182">
        <v>40</v>
      </c>
      <c r="AS2365" s="183" t="s">
        <v>1882</v>
      </c>
      <c r="AT2365">
        <v>0</v>
      </c>
      <c r="AU2365">
        <v>0</v>
      </c>
      <c r="AV2365" s="182">
        <v>0</v>
      </c>
      <c r="AW2365" s="184">
        <v>0</v>
      </c>
      <c r="AX2365" s="183" t="s">
        <v>1881</v>
      </c>
      <c r="AY2365" s="184">
        <v>0</v>
      </c>
      <c r="AZ2365">
        <v>0</v>
      </c>
      <c r="BA2365">
        <v>0</v>
      </c>
      <c r="BB2365">
        <v>0</v>
      </c>
      <c r="BC2365" s="182">
        <v>10737</v>
      </c>
      <c r="BD2365" t="s">
        <v>1883</v>
      </c>
      <c r="BE2365" t="s">
        <v>1883</v>
      </c>
      <c r="BF2365" t="s">
        <v>1883</v>
      </c>
      <c r="BG2365" s="181" t="s">
        <v>1883</v>
      </c>
      <c r="BH2365">
        <v>0</v>
      </c>
      <c r="BI2365" s="184">
        <v>0</v>
      </c>
      <c r="BJ2365" s="182">
        <v>0</v>
      </c>
      <c r="BK2365" s="181" t="s">
        <v>1883</v>
      </c>
      <c r="BL2365">
        <v>0</v>
      </c>
      <c r="BM2365">
        <v>0</v>
      </c>
      <c r="BN2365">
        <v>0</v>
      </c>
    </row>
    <row r="2366" spans="1:66" x14ac:dyDescent="0.25">
      <c r="A2366">
        <v>10739</v>
      </c>
      <c r="B2366" t="s">
        <v>891</v>
      </c>
      <c r="C2366">
        <v>36</v>
      </c>
      <c r="D2366">
        <v>0</v>
      </c>
      <c r="E2366">
        <v>0</v>
      </c>
      <c r="F2366" t="s">
        <v>1881</v>
      </c>
      <c r="G2366" t="s">
        <v>1882</v>
      </c>
      <c r="H2366" t="s">
        <v>1881</v>
      </c>
      <c r="I2366" t="s">
        <v>1881</v>
      </c>
      <c r="J2366" t="s">
        <v>1881</v>
      </c>
      <c r="K2366" t="s">
        <v>1881</v>
      </c>
      <c r="L2366" t="s">
        <v>1881</v>
      </c>
      <c r="M2366" s="180"/>
      <c r="N2366" t="s">
        <v>1883</v>
      </c>
      <c r="O2366" t="s">
        <v>1883</v>
      </c>
      <c r="P2366" t="s">
        <v>6054</v>
      </c>
      <c r="Q2366">
        <v>0</v>
      </c>
      <c r="R2366">
        <v>0</v>
      </c>
      <c r="S2366" t="s">
        <v>1883</v>
      </c>
      <c r="T2366" t="s">
        <v>1883</v>
      </c>
      <c r="U2366">
        <v>1</v>
      </c>
      <c r="V2366" t="s">
        <v>1885</v>
      </c>
      <c r="W2366">
        <v>36</v>
      </c>
      <c r="X2366">
        <v>0</v>
      </c>
      <c r="Y2366">
        <v>0</v>
      </c>
      <c r="Z2366" t="s">
        <v>1881</v>
      </c>
      <c r="AA2366" t="s">
        <v>1881</v>
      </c>
      <c r="AB2366" t="s">
        <v>1881</v>
      </c>
      <c r="AC2366">
        <v>0</v>
      </c>
      <c r="AD2366">
        <v>0</v>
      </c>
      <c r="AE2366">
        <v>0</v>
      </c>
      <c r="AF2366">
        <v>0</v>
      </c>
      <c r="AG2366" t="s">
        <v>1881</v>
      </c>
      <c r="AH2366" s="181" t="s">
        <v>1883</v>
      </c>
      <c r="AI2366" s="182">
        <v>51</v>
      </c>
      <c r="AJ2366" s="181" t="s">
        <v>1964</v>
      </c>
      <c r="AK2366" s="181" t="s">
        <v>1883</v>
      </c>
      <c r="AL2366" s="181" t="s">
        <v>1883</v>
      </c>
      <c r="AO2366" s="181"/>
      <c r="AQ2366">
        <v>10</v>
      </c>
      <c r="AR2366" s="182">
        <v>40</v>
      </c>
      <c r="AS2366" s="183" t="s">
        <v>1882</v>
      </c>
      <c r="AT2366">
        <v>0</v>
      </c>
      <c r="AU2366">
        <v>0</v>
      </c>
      <c r="AV2366" s="182">
        <v>0</v>
      </c>
      <c r="AW2366" s="184">
        <v>0</v>
      </c>
      <c r="AX2366" s="183" t="s">
        <v>1881</v>
      </c>
      <c r="AY2366" s="184">
        <v>0</v>
      </c>
      <c r="AZ2366">
        <v>0</v>
      </c>
      <c r="BA2366">
        <v>0</v>
      </c>
      <c r="BB2366">
        <v>0</v>
      </c>
      <c r="BC2366" s="182">
        <v>0</v>
      </c>
      <c r="BD2366" t="s">
        <v>1883</v>
      </c>
      <c r="BE2366" t="s">
        <v>1883</v>
      </c>
      <c r="BF2366" t="s">
        <v>1883</v>
      </c>
      <c r="BG2366" s="181" t="s">
        <v>1883</v>
      </c>
      <c r="BH2366">
        <v>0</v>
      </c>
      <c r="BI2366" s="184">
        <v>0</v>
      </c>
      <c r="BJ2366" s="182">
        <v>0</v>
      </c>
      <c r="BK2366" s="181" t="s">
        <v>1883</v>
      </c>
      <c r="BL2366">
        <v>0</v>
      </c>
      <c r="BM2366">
        <v>0</v>
      </c>
      <c r="BN2366">
        <v>0</v>
      </c>
    </row>
    <row r="2367" spans="1:66" x14ac:dyDescent="0.25">
      <c r="A2367">
        <v>10740</v>
      </c>
      <c r="B2367" t="s">
        <v>6055</v>
      </c>
      <c r="C2367">
        <v>24</v>
      </c>
      <c r="D2367">
        <v>0</v>
      </c>
      <c r="E2367">
        <v>0</v>
      </c>
      <c r="F2367" t="s">
        <v>1881</v>
      </c>
      <c r="G2367" t="s">
        <v>1882</v>
      </c>
      <c r="H2367" t="s">
        <v>1881</v>
      </c>
      <c r="I2367" t="s">
        <v>1881</v>
      </c>
      <c r="J2367" t="s">
        <v>1881</v>
      </c>
      <c r="K2367" t="s">
        <v>1881</v>
      </c>
      <c r="L2367" t="s">
        <v>1881</v>
      </c>
      <c r="M2367" s="180"/>
      <c r="N2367" t="s">
        <v>1883</v>
      </c>
      <c r="O2367" t="s">
        <v>1883</v>
      </c>
      <c r="P2367" t="s">
        <v>6056</v>
      </c>
      <c r="Q2367">
        <v>0</v>
      </c>
      <c r="R2367">
        <v>0</v>
      </c>
      <c r="S2367" t="s">
        <v>1883</v>
      </c>
      <c r="T2367" t="s">
        <v>1883</v>
      </c>
      <c r="U2367">
        <v>1</v>
      </c>
      <c r="V2367" t="s">
        <v>1885</v>
      </c>
      <c r="W2367">
        <v>24</v>
      </c>
      <c r="X2367">
        <v>0</v>
      </c>
      <c r="Y2367">
        <v>0</v>
      </c>
      <c r="Z2367" t="s">
        <v>1881</v>
      </c>
      <c r="AA2367" t="s">
        <v>1881</v>
      </c>
      <c r="AB2367" t="s">
        <v>1881</v>
      </c>
      <c r="AC2367">
        <v>0</v>
      </c>
      <c r="AD2367">
        <v>0</v>
      </c>
      <c r="AE2367">
        <v>0</v>
      </c>
      <c r="AF2367">
        <v>0</v>
      </c>
      <c r="AG2367" t="s">
        <v>1881</v>
      </c>
      <c r="AH2367" s="181" t="s">
        <v>1883</v>
      </c>
      <c r="AI2367" s="182">
        <v>51</v>
      </c>
      <c r="AJ2367" s="181" t="s">
        <v>1964</v>
      </c>
      <c r="AK2367" s="181" t="s">
        <v>1883</v>
      </c>
      <c r="AL2367" s="181" t="s">
        <v>1883</v>
      </c>
      <c r="AO2367" s="181"/>
      <c r="AQ2367">
        <v>10</v>
      </c>
      <c r="AR2367" s="182">
        <v>40</v>
      </c>
      <c r="AS2367" s="183" t="s">
        <v>1882</v>
      </c>
      <c r="AT2367">
        <v>0</v>
      </c>
      <c r="AU2367">
        <v>0</v>
      </c>
      <c r="AV2367" s="182">
        <v>0</v>
      </c>
      <c r="AW2367" s="184">
        <v>0</v>
      </c>
      <c r="AX2367" s="183" t="s">
        <v>1881</v>
      </c>
      <c r="AY2367" s="184">
        <v>0</v>
      </c>
      <c r="AZ2367">
        <v>0</v>
      </c>
      <c r="BA2367">
        <v>0</v>
      </c>
      <c r="BB2367">
        <v>0</v>
      </c>
      <c r="BC2367" s="182">
        <v>0</v>
      </c>
      <c r="BD2367" t="s">
        <v>1883</v>
      </c>
      <c r="BE2367" t="s">
        <v>1883</v>
      </c>
      <c r="BF2367" t="s">
        <v>1883</v>
      </c>
      <c r="BG2367" s="181" t="s">
        <v>1883</v>
      </c>
      <c r="BH2367">
        <v>0</v>
      </c>
      <c r="BI2367" s="184">
        <v>0</v>
      </c>
      <c r="BJ2367" s="182">
        <v>0</v>
      </c>
      <c r="BK2367" s="181" t="s">
        <v>1883</v>
      </c>
      <c r="BL2367">
        <v>0</v>
      </c>
      <c r="BM2367">
        <v>0</v>
      </c>
      <c r="BN2367">
        <v>0</v>
      </c>
    </row>
    <row r="2368" spans="1:66" x14ac:dyDescent="0.25">
      <c r="A2368">
        <v>10741</v>
      </c>
      <c r="B2368" t="s">
        <v>6057</v>
      </c>
      <c r="C2368">
        <v>12</v>
      </c>
      <c r="D2368">
        <v>0</v>
      </c>
      <c r="E2368">
        <v>0</v>
      </c>
      <c r="F2368" t="s">
        <v>1881</v>
      </c>
      <c r="G2368" t="s">
        <v>1882</v>
      </c>
      <c r="H2368" t="s">
        <v>1881</v>
      </c>
      <c r="I2368" t="s">
        <v>1881</v>
      </c>
      <c r="J2368" t="s">
        <v>1881</v>
      </c>
      <c r="K2368" t="s">
        <v>1881</v>
      </c>
      <c r="L2368" t="s">
        <v>1881</v>
      </c>
      <c r="M2368" s="180"/>
      <c r="N2368" t="s">
        <v>1883</v>
      </c>
      <c r="O2368" t="s">
        <v>1883</v>
      </c>
      <c r="P2368" t="s">
        <v>6058</v>
      </c>
      <c r="Q2368">
        <v>0</v>
      </c>
      <c r="R2368">
        <v>0</v>
      </c>
      <c r="S2368" t="s">
        <v>1883</v>
      </c>
      <c r="T2368" t="s">
        <v>1883</v>
      </c>
      <c r="U2368">
        <v>1</v>
      </c>
      <c r="V2368" t="s">
        <v>1885</v>
      </c>
      <c r="W2368">
        <v>12</v>
      </c>
      <c r="X2368">
        <v>0</v>
      </c>
      <c r="Y2368">
        <v>0</v>
      </c>
      <c r="Z2368" t="s">
        <v>1881</v>
      </c>
      <c r="AA2368" t="s">
        <v>1881</v>
      </c>
      <c r="AB2368" t="s">
        <v>1881</v>
      </c>
      <c r="AC2368">
        <v>0</v>
      </c>
      <c r="AD2368">
        <v>0</v>
      </c>
      <c r="AE2368">
        <v>0</v>
      </c>
      <c r="AF2368">
        <v>0</v>
      </c>
      <c r="AG2368" t="s">
        <v>1881</v>
      </c>
      <c r="AH2368" s="181" t="s">
        <v>1883</v>
      </c>
      <c r="AI2368" s="182">
        <v>51</v>
      </c>
      <c r="AJ2368" s="181" t="s">
        <v>1964</v>
      </c>
      <c r="AK2368" s="181" t="s">
        <v>1883</v>
      </c>
      <c r="AL2368" s="181" t="s">
        <v>1883</v>
      </c>
      <c r="AO2368" s="181"/>
      <c r="AQ2368">
        <v>10</v>
      </c>
      <c r="AR2368" s="182">
        <v>40</v>
      </c>
      <c r="AS2368" s="183" t="s">
        <v>1882</v>
      </c>
      <c r="AT2368">
        <v>0</v>
      </c>
      <c r="AU2368">
        <v>0</v>
      </c>
      <c r="AV2368" s="182">
        <v>0</v>
      </c>
      <c r="AW2368" s="184">
        <v>0</v>
      </c>
      <c r="AX2368" s="183" t="s">
        <v>1881</v>
      </c>
      <c r="AY2368" s="184">
        <v>0</v>
      </c>
      <c r="AZ2368">
        <v>0</v>
      </c>
      <c r="BA2368">
        <v>0</v>
      </c>
      <c r="BB2368">
        <v>0</v>
      </c>
      <c r="BC2368" s="182">
        <v>0</v>
      </c>
      <c r="BD2368" t="s">
        <v>1883</v>
      </c>
      <c r="BE2368" t="s">
        <v>1883</v>
      </c>
      <c r="BF2368" t="s">
        <v>1883</v>
      </c>
      <c r="BG2368" s="181" t="s">
        <v>1883</v>
      </c>
      <c r="BH2368">
        <v>0</v>
      </c>
      <c r="BI2368" s="184">
        <v>0</v>
      </c>
      <c r="BJ2368" s="182">
        <v>0</v>
      </c>
      <c r="BK2368" s="181" t="s">
        <v>1883</v>
      </c>
      <c r="BL2368">
        <v>0</v>
      </c>
      <c r="BM2368">
        <v>0</v>
      </c>
      <c r="BN2368">
        <v>0</v>
      </c>
    </row>
    <row r="2369" spans="1:66" x14ac:dyDescent="0.25">
      <c r="A2369">
        <v>10742</v>
      </c>
      <c r="B2369" t="s">
        <v>6059</v>
      </c>
      <c r="C2369">
        <v>36</v>
      </c>
      <c r="D2369">
        <v>0</v>
      </c>
      <c r="E2369">
        <v>0</v>
      </c>
      <c r="F2369" t="s">
        <v>1881</v>
      </c>
      <c r="G2369" t="s">
        <v>1882</v>
      </c>
      <c r="H2369" t="s">
        <v>1881</v>
      </c>
      <c r="I2369" t="s">
        <v>1881</v>
      </c>
      <c r="J2369" t="s">
        <v>1881</v>
      </c>
      <c r="K2369" t="s">
        <v>1881</v>
      </c>
      <c r="L2369" t="s">
        <v>1881</v>
      </c>
      <c r="M2369" s="180"/>
      <c r="N2369" t="s">
        <v>1883</v>
      </c>
      <c r="O2369" t="s">
        <v>1883</v>
      </c>
      <c r="P2369" t="s">
        <v>6060</v>
      </c>
      <c r="Q2369">
        <v>0</v>
      </c>
      <c r="R2369">
        <v>0</v>
      </c>
      <c r="S2369" t="s">
        <v>1883</v>
      </c>
      <c r="T2369" t="s">
        <v>1883</v>
      </c>
      <c r="U2369">
        <v>1</v>
      </c>
      <c r="V2369" t="s">
        <v>1885</v>
      </c>
      <c r="W2369">
        <v>36</v>
      </c>
      <c r="X2369">
        <v>0</v>
      </c>
      <c r="Y2369">
        <v>0</v>
      </c>
      <c r="Z2369" t="s">
        <v>1881</v>
      </c>
      <c r="AA2369" t="s">
        <v>1881</v>
      </c>
      <c r="AB2369" t="s">
        <v>1881</v>
      </c>
      <c r="AC2369">
        <v>0</v>
      </c>
      <c r="AD2369">
        <v>0</v>
      </c>
      <c r="AE2369">
        <v>0</v>
      </c>
      <c r="AF2369">
        <v>0</v>
      </c>
      <c r="AG2369" t="s">
        <v>1881</v>
      </c>
      <c r="AH2369" s="181" t="s">
        <v>1883</v>
      </c>
      <c r="AI2369" s="182">
        <v>51</v>
      </c>
      <c r="AJ2369" s="181" t="s">
        <v>1964</v>
      </c>
      <c r="AK2369" s="181" t="s">
        <v>1883</v>
      </c>
      <c r="AL2369" s="181" t="s">
        <v>1883</v>
      </c>
      <c r="AO2369" s="181"/>
      <c r="AQ2369">
        <v>10</v>
      </c>
      <c r="AR2369" s="182">
        <v>40</v>
      </c>
      <c r="AS2369" s="183" t="s">
        <v>1882</v>
      </c>
      <c r="AT2369">
        <v>0</v>
      </c>
      <c r="AU2369">
        <v>0</v>
      </c>
      <c r="AV2369" s="182">
        <v>0</v>
      </c>
      <c r="AW2369" s="184">
        <v>0</v>
      </c>
      <c r="AX2369" s="183" t="s">
        <v>1881</v>
      </c>
      <c r="AY2369" s="184">
        <v>0</v>
      </c>
      <c r="AZ2369">
        <v>0</v>
      </c>
      <c r="BA2369">
        <v>0</v>
      </c>
      <c r="BB2369">
        <v>0</v>
      </c>
      <c r="BC2369" s="182">
        <v>0</v>
      </c>
      <c r="BD2369" t="s">
        <v>1883</v>
      </c>
      <c r="BE2369" t="s">
        <v>1883</v>
      </c>
      <c r="BF2369" t="s">
        <v>1883</v>
      </c>
      <c r="BG2369" s="181" t="s">
        <v>1883</v>
      </c>
      <c r="BH2369">
        <v>0</v>
      </c>
      <c r="BI2369" s="184">
        <v>0</v>
      </c>
      <c r="BJ2369" s="182">
        <v>0</v>
      </c>
      <c r="BK2369" s="181" t="s">
        <v>1883</v>
      </c>
      <c r="BL2369">
        <v>0</v>
      </c>
      <c r="BM2369">
        <v>0</v>
      </c>
      <c r="BN2369">
        <v>0</v>
      </c>
    </row>
    <row r="2370" spans="1:66" x14ac:dyDescent="0.25">
      <c r="A2370">
        <v>10743</v>
      </c>
      <c r="B2370" t="s">
        <v>6061</v>
      </c>
      <c r="C2370">
        <v>24</v>
      </c>
      <c r="D2370">
        <v>0</v>
      </c>
      <c r="E2370">
        <v>0</v>
      </c>
      <c r="F2370" t="s">
        <v>1881</v>
      </c>
      <c r="G2370" t="s">
        <v>1882</v>
      </c>
      <c r="H2370" t="s">
        <v>1881</v>
      </c>
      <c r="I2370" t="s">
        <v>1881</v>
      </c>
      <c r="J2370" t="s">
        <v>1881</v>
      </c>
      <c r="K2370" t="s">
        <v>1881</v>
      </c>
      <c r="L2370" t="s">
        <v>1881</v>
      </c>
      <c r="M2370" s="180"/>
      <c r="N2370" t="s">
        <v>1883</v>
      </c>
      <c r="O2370" t="s">
        <v>1883</v>
      </c>
      <c r="P2370" t="s">
        <v>6062</v>
      </c>
      <c r="Q2370">
        <v>0</v>
      </c>
      <c r="R2370">
        <v>0</v>
      </c>
      <c r="S2370" t="s">
        <v>1883</v>
      </c>
      <c r="T2370" t="s">
        <v>1883</v>
      </c>
      <c r="U2370">
        <v>1</v>
      </c>
      <c r="V2370" t="s">
        <v>1885</v>
      </c>
      <c r="W2370">
        <v>24</v>
      </c>
      <c r="X2370">
        <v>0</v>
      </c>
      <c r="Y2370">
        <v>0</v>
      </c>
      <c r="Z2370" t="s">
        <v>1881</v>
      </c>
      <c r="AA2370" t="s">
        <v>1881</v>
      </c>
      <c r="AB2370" t="s">
        <v>1881</v>
      </c>
      <c r="AC2370">
        <v>0</v>
      </c>
      <c r="AD2370">
        <v>0</v>
      </c>
      <c r="AE2370">
        <v>0</v>
      </c>
      <c r="AF2370">
        <v>0</v>
      </c>
      <c r="AG2370" t="s">
        <v>1881</v>
      </c>
      <c r="AH2370" s="181" t="s">
        <v>1883</v>
      </c>
      <c r="AI2370" s="182">
        <v>51</v>
      </c>
      <c r="AJ2370" s="181" t="s">
        <v>1964</v>
      </c>
      <c r="AK2370" s="181" t="s">
        <v>1883</v>
      </c>
      <c r="AL2370" s="181" t="s">
        <v>1883</v>
      </c>
      <c r="AO2370" s="181"/>
      <c r="AQ2370">
        <v>10</v>
      </c>
      <c r="AR2370" s="182">
        <v>40</v>
      </c>
      <c r="AS2370" s="183" t="s">
        <v>1882</v>
      </c>
      <c r="AT2370">
        <v>0</v>
      </c>
      <c r="AU2370">
        <v>0</v>
      </c>
      <c r="AV2370" s="182">
        <v>0</v>
      </c>
      <c r="AW2370" s="184">
        <v>0</v>
      </c>
      <c r="AX2370" s="183" t="s">
        <v>1881</v>
      </c>
      <c r="AY2370" s="184">
        <v>0</v>
      </c>
      <c r="AZ2370">
        <v>0</v>
      </c>
      <c r="BA2370">
        <v>0</v>
      </c>
      <c r="BB2370">
        <v>0</v>
      </c>
      <c r="BC2370" s="182">
        <v>0</v>
      </c>
      <c r="BD2370" t="s">
        <v>1883</v>
      </c>
      <c r="BE2370" t="s">
        <v>1883</v>
      </c>
      <c r="BF2370" t="s">
        <v>1883</v>
      </c>
      <c r="BG2370" s="181" t="s">
        <v>1883</v>
      </c>
      <c r="BH2370">
        <v>0</v>
      </c>
      <c r="BI2370" s="184">
        <v>0</v>
      </c>
      <c r="BJ2370" s="182">
        <v>0</v>
      </c>
      <c r="BK2370" s="181" t="s">
        <v>1883</v>
      </c>
      <c r="BL2370">
        <v>0</v>
      </c>
      <c r="BM2370">
        <v>0</v>
      </c>
      <c r="BN2370">
        <v>0</v>
      </c>
    </row>
    <row r="2371" spans="1:66" x14ac:dyDescent="0.25">
      <c r="A2371">
        <v>10744</v>
      </c>
      <c r="B2371" t="s">
        <v>6063</v>
      </c>
      <c r="C2371">
        <v>36</v>
      </c>
      <c r="D2371">
        <v>0</v>
      </c>
      <c r="E2371">
        <v>0</v>
      </c>
      <c r="F2371" t="s">
        <v>1881</v>
      </c>
      <c r="G2371" t="s">
        <v>1882</v>
      </c>
      <c r="H2371" t="s">
        <v>1881</v>
      </c>
      <c r="I2371" t="s">
        <v>1881</v>
      </c>
      <c r="J2371" t="s">
        <v>1881</v>
      </c>
      <c r="K2371" t="s">
        <v>1881</v>
      </c>
      <c r="L2371" t="s">
        <v>1881</v>
      </c>
      <c r="M2371" s="180"/>
      <c r="N2371" t="s">
        <v>1883</v>
      </c>
      <c r="O2371" t="s">
        <v>1883</v>
      </c>
      <c r="P2371" t="s">
        <v>6064</v>
      </c>
      <c r="Q2371">
        <v>0</v>
      </c>
      <c r="R2371">
        <v>0</v>
      </c>
      <c r="S2371" t="s">
        <v>1883</v>
      </c>
      <c r="T2371" t="s">
        <v>1883</v>
      </c>
      <c r="U2371">
        <v>1</v>
      </c>
      <c r="V2371" t="s">
        <v>1885</v>
      </c>
      <c r="W2371">
        <v>36</v>
      </c>
      <c r="X2371">
        <v>0</v>
      </c>
      <c r="Y2371">
        <v>0</v>
      </c>
      <c r="Z2371" t="s">
        <v>1881</v>
      </c>
      <c r="AA2371" t="s">
        <v>1881</v>
      </c>
      <c r="AB2371" t="s">
        <v>1881</v>
      </c>
      <c r="AC2371">
        <v>0</v>
      </c>
      <c r="AD2371">
        <v>0</v>
      </c>
      <c r="AE2371">
        <v>0</v>
      </c>
      <c r="AF2371">
        <v>0</v>
      </c>
      <c r="AG2371" t="s">
        <v>1881</v>
      </c>
      <c r="AH2371" s="181" t="s">
        <v>1883</v>
      </c>
      <c r="AI2371" s="182">
        <v>51</v>
      </c>
      <c r="AJ2371" s="181" t="s">
        <v>1964</v>
      </c>
      <c r="AK2371" s="181" t="s">
        <v>1883</v>
      </c>
      <c r="AL2371" s="181" t="s">
        <v>1883</v>
      </c>
      <c r="AO2371" s="181"/>
      <c r="AQ2371">
        <v>10</v>
      </c>
      <c r="AR2371" s="182">
        <v>40</v>
      </c>
      <c r="AS2371" s="183" t="s">
        <v>1882</v>
      </c>
      <c r="AT2371">
        <v>0</v>
      </c>
      <c r="AU2371">
        <v>0</v>
      </c>
      <c r="AV2371" s="182">
        <v>0</v>
      </c>
      <c r="AW2371" s="184">
        <v>0</v>
      </c>
      <c r="AX2371" s="183" t="s">
        <v>1881</v>
      </c>
      <c r="AY2371" s="184">
        <v>0</v>
      </c>
      <c r="AZ2371">
        <v>0</v>
      </c>
      <c r="BA2371">
        <v>0</v>
      </c>
      <c r="BB2371">
        <v>0</v>
      </c>
      <c r="BC2371" s="182">
        <v>0</v>
      </c>
      <c r="BD2371" t="s">
        <v>1883</v>
      </c>
      <c r="BE2371" t="s">
        <v>1883</v>
      </c>
      <c r="BF2371" t="s">
        <v>1883</v>
      </c>
      <c r="BG2371" s="181" t="s">
        <v>1883</v>
      </c>
      <c r="BH2371">
        <v>0</v>
      </c>
      <c r="BI2371" s="184">
        <v>0</v>
      </c>
      <c r="BJ2371" s="182">
        <v>0</v>
      </c>
      <c r="BK2371" s="181" t="s">
        <v>1883</v>
      </c>
      <c r="BL2371">
        <v>0</v>
      </c>
      <c r="BM2371">
        <v>0</v>
      </c>
      <c r="BN2371">
        <v>0</v>
      </c>
    </row>
    <row r="2372" spans="1:66" x14ac:dyDescent="0.25">
      <c r="A2372">
        <v>10745</v>
      </c>
      <c r="B2372" t="s">
        <v>6065</v>
      </c>
      <c r="C2372">
        <v>36</v>
      </c>
      <c r="D2372">
        <v>0</v>
      </c>
      <c r="E2372">
        <v>0</v>
      </c>
      <c r="F2372" t="s">
        <v>1881</v>
      </c>
      <c r="G2372" t="s">
        <v>1882</v>
      </c>
      <c r="H2372" t="s">
        <v>1881</v>
      </c>
      <c r="I2372" t="s">
        <v>1881</v>
      </c>
      <c r="J2372" t="s">
        <v>1881</v>
      </c>
      <c r="K2372" t="s">
        <v>1881</v>
      </c>
      <c r="L2372" t="s">
        <v>1881</v>
      </c>
      <c r="M2372" s="180"/>
      <c r="N2372" t="s">
        <v>1883</v>
      </c>
      <c r="O2372" t="s">
        <v>1883</v>
      </c>
      <c r="P2372" t="s">
        <v>6066</v>
      </c>
      <c r="Q2372">
        <v>0</v>
      </c>
      <c r="R2372">
        <v>0</v>
      </c>
      <c r="S2372" t="s">
        <v>1883</v>
      </c>
      <c r="T2372" t="s">
        <v>1883</v>
      </c>
      <c r="U2372">
        <v>1</v>
      </c>
      <c r="V2372" t="s">
        <v>1885</v>
      </c>
      <c r="W2372">
        <v>36</v>
      </c>
      <c r="X2372">
        <v>0</v>
      </c>
      <c r="Y2372">
        <v>0</v>
      </c>
      <c r="Z2372" t="s">
        <v>1881</v>
      </c>
      <c r="AA2372" t="s">
        <v>1881</v>
      </c>
      <c r="AB2372" t="s">
        <v>1881</v>
      </c>
      <c r="AC2372">
        <v>0</v>
      </c>
      <c r="AD2372">
        <v>0</v>
      </c>
      <c r="AE2372">
        <v>0</v>
      </c>
      <c r="AF2372">
        <v>0</v>
      </c>
      <c r="AG2372" t="s">
        <v>1881</v>
      </c>
      <c r="AH2372" s="181" t="s">
        <v>1883</v>
      </c>
      <c r="AI2372" s="182">
        <v>51</v>
      </c>
      <c r="AJ2372" s="181" t="s">
        <v>1964</v>
      </c>
      <c r="AK2372" s="181" t="s">
        <v>1883</v>
      </c>
      <c r="AL2372" s="181" t="s">
        <v>1883</v>
      </c>
      <c r="AO2372" s="181"/>
      <c r="AQ2372">
        <v>10</v>
      </c>
      <c r="AR2372" s="182">
        <v>40</v>
      </c>
      <c r="AS2372" s="183" t="s">
        <v>1882</v>
      </c>
      <c r="AT2372">
        <v>0</v>
      </c>
      <c r="AU2372">
        <v>0</v>
      </c>
      <c r="AV2372" s="182">
        <v>0</v>
      </c>
      <c r="AW2372" s="184">
        <v>0</v>
      </c>
      <c r="AX2372" s="183" t="s">
        <v>1881</v>
      </c>
      <c r="AY2372" s="184">
        <v>0</v>
      </c>
      <c r="AZ2372">
        <v>0</v>
      </c>
      <c r="BA2372">
        <v>0</v>
      </c>
      <c r="BB2372">
        <v>0</v>
      </c>
      <c r="BC2372" s="182">
        <v>0</v>
      </c>
      <c r="BD2372" t="s">
        <v>1883</v>
      </c>
      <c r="BE2372" t="s">
        <v>1883</v>
      </c>
      <c r="BF2372" t="s">
        <v>1883</v>
      </c>
      <c r="BG2372" s="181" t="s">
        <v>1883</v>
      </c>
      <c r="BH2372">
        <v>0</v>
      </c>
      <c r="BI2372" s="184">
        <v>0</v>
      </c>
      <c r="BJ2372" s="182">
        <v>0</v>
      </c>
      <c r="BK2372" s="181" t="s">
        <v>1883</v>
      </c>
      <c r="BL2372">
        <v>0</v>
      </c>
      <c r="BM2372">
        <v>0</v>
      </c>
      <c r="BN2372">
        <v>0</v>
      </c>
    </row>
    <row r="2373" spans="1:66" x14ac:dyDescent="0.25">
      <c r="A2373">
        <v>10746</v>
      </c>
      <c r="B2373" t="s">
        <v>6067</v>
      </c>
      <c r="C2373">
        <v>24</v>
      </c>
      <c r="D2373">
        <v>0</v>
      </c>
      <c r="E2373">
        <v>0</v>
      </c>
      <c r="F2373" t="s">
        <v>1881</v>
      </c>
      <c r="G2373" t="s">
        <v>1882</v>
      </c>
      <c r="H2373" t="s">
        <v>1881</v>
      </c>
      <c r="I2373" t="s">
        <v>1881</v>
      </c>
      <c r="J2373" t="s">
        <v>1881</v>
      </c>
      <c r="K2373" t="s">
        <v>1881</v>
      </c>
      <c r="L2373" t="s">
        <v>1881</v>
      </c>
      <c r="M2373" s="180"/>
      <c r="N2373" t="s">
        <v>1883</v>
      </c>
      <c r="O2373" t="s">
        <v>1883</v>
      </c>
      <c r="P2373" t="s">
        <v>6068</v>
      </c>
      <c r="Q2373">
        <v>0</v>
      </c>
      <c r="R2373">
        <v>0</v>
      </c>
      <c r="S2373" t="s">
        <v>1883</v>
      </c>
      <c r="T2373" t="s">
        <v>1883</v>
      </c>
      <c r="U2373">
        <v>1</v>
      </c>
      <c r="V2373" t="s">
        <v>1885</v>
      </c>
      <c r="W2373">
        <v>24</v>
      </c>
      <c r="X2373">
        <v>0</v>
      </c>
      <c r="Y2373">
        <v>0</v>
      </c>
      <c r="Z2373" t="s">
        <v>1881</v>
      </c>
      <c r="AA2373" t="s">
        <v>1881</v>
      </c>
      <c r="AB2373" t="s">
        <v>1881</v>
      </c>
      <c r="AC2373">
        <v>0</v>
      </c>
      <c r="AD2373">
        <v>0</v>
      </c>
      <c r="AE2373">
        <v>0</v>
      </c>
      <c r="AF2373">
        <v>0</v>
      </c>
      <c r="AG2373" t="s">
        <v>1881</v>
      </c>
      <c r="AH2373" s="181" t="s">
        <v>1883</v>
      </c>
      <c r="AI2373" s="182">
        <v>51</v>
      </c>
      <c r="AJ2373" s="181" t="s">
        <v>1964</v>
      </c>
      <c r="AK2373" s="181" t="s">
        <v>1883</v>
      </c>
      <c r="AL2373" s="181" t="s">
        <v>1883</v>
      </c>
      <c r="AO2373" s="181"/>
      <c r="AQ2373">
        <v>10</v>
      </c>
      <c r="AR2373" s="182">
        <v>40</v>
      </c>
      <c r="AS2373" s="183" t="s">
        <v>1882</v>
      </c>
      <c r="AT2373">
        <v>0</v>
      </c>
      <c r="AU2373">
        <v>0</v>
      </c>
      <c r="AV2373" s="182">
        <v>0</v>
      </c>
      <c r="AW2373" s="184">
        <v>0</v>
      </c>
      <c r="AX2373" s="183" t="s">
        <v>1881</v>
      </c>
      <c r="AY2373" s="184">
        <v>0</v>
      </c>
      <c r="AZ2373">
        <v>0</v>
      </c>
      <c r="BA2373">
        <v>0</v>
      </c>
      <c r="BB2373">
        <v>0</v>
      </c>
      <c r="BC2373" s="182">
        <v>0</v>
      </c>
      <c r="BD2373" t="s">
        <v>1883</v>
      </c>
      <c r="BE2373" t="s">
        <v>1883</v>
      </c>
      <c r="BF2373" t="s">
        <v>1883</v>
      </c>
      <c r="BG2373" s="181" t="s">
        <v>1883</v>
      </c>
      <c r="BH2373">
        <v>0</v>
      </c>
      <c r="BI2373" s="184">
        <v>0</v>
      </c>
      <c r="BJ2373" s="182">
        <v>0</v>
      </c>
      <c r="BK2373" s="181" t="s">
        <v>1883</v>
      </c>
      <c r="BL2373">
        <v>0</v>
      </c>
      <c r="BM2373">
        <v>0</v>
      </c>
      <c r="BN2373">
        <v>0</v>
      </c>
    </row>
    <row r="2374" spans="1:66" x14ac:dyDescent="0.25">
      <c r="A2374">
        <v>10747</v>
      </c>
      <c r="B2374" t="s">
        <v>895</v>
      </c>
      <c r="C2374">
        <v>36</v>
      </c>
      <c r="D2374">
        <v>0</v>
      </c>
      <c r="E2374">
        <v>0</v>
      </c>
      <c r="F2374" t="s">
        <v>1881</v>
      </c>
      <c r="G2374" t="s">
        <v>1882</v>
      </c>
      <c r="H2374" t="s">
        <v>1881</v>
      </c>
      <c r="I2374" t="s">
        <v>1881</v>
      </c>
      <c r="J2374" t="s">
        <v>1881</v>
      </c>
      <c r="K2374" t="s">
        <v>1881</v>
      </c>
      <c r="L2374" t="s">
        <v>1881</v>
      </c>
      <c r="M2374" s="180"/>
      <c r="N2374" t="s">
        <v>1883</v>
      </c>
      <c r="O2374" t="s">
        <v>1883</v>
      </c>
      <c r="P2374" t="s">
        <v>6069</v>
      </c>
      <c r="Q2374">
        <v>0</v>
      </c>
      <c r="R2374">
        <v>0</v>
      </c>
      <c r="S2374" t="s">
        <v>1883</v>
      </c>
      <c r="T2374" t="s">
        <v>1883</v>
      </c>
      <c r="U2374">
        <v>1</v>
      </c>
      <c r="V2374" t="s">
        <v>1885</v>
      </c>
      <c r="W2374">
        <v>36</v>
      </c>
      <c r="X2374">
        <v>0</v>
      </c>
      <c r="Y2374">
        <v>0</v>
      </c>
      <c r="Z2374" t="s">
        <v>1881</v>
      </c>
      <c r="AA2374" t="s">
        <v>1881</v>
      </c>
      <c r="AB2374" t="s">
        <v>1881</v>
      </c>
      <c r="AC2374">
        <v>0</v>
      </c>
      <c r="AD2374">
        <v>0</v>
      </c>
      <c r="AE2374">
        <v>0</v>
      </c>
      <c r="AF2374">
        <v>0</v>
      </c>
      <c r="AG2374" t="s">
        <v>1881</v>
      </c>
      <c r="AH2374" s="181" t="s">
        <v>1883</v>
      </c>
      <c r="AI2374" s="182">
        <v>51</v>
      </c>
      <c r="AJ2374" s="181" t="s">
        <v>1964</v>
      </c>
      <c r="AK2374" s="181" t="s">
        <v>1883</v>
      </c>
      <c r="AL2374" s="181" t="s">
        <v>1883</v>
      </c>
      <c r="AO2374" s="181"/>
      <c r="AQ2374">
        <v>10</v>
      </c>
      <c r="AR2374" s="182">
        <v>40</v>
      </c>
      <c r="AS2374" s="183" t="s">
        <v>1882</v>
      </c>
      <c r="AT2374">
        <v>0</v>
      </c>
      <c r="AU2374">
        <v>0</v>
      </c>
      <c r="AV2374" s="182">
        <v>0</v>
      </c>
      <c r="AW2374" s="184">
        <v>0</v>
      </c>
      <c r="AX2374" s="183" t="s">
        <v>1881</v>
      </c>
      <c r="AY2374" s="184">
        <v>0</v>
      </c>
      <c r="AZ2374">
        <v>0</v>
      </c>
      <c r="BA2374">
        <v>0</v>
      </c>
      <c r="BB2374">
        <v>0</v>
      </c>
      <c r="BC2374" s="182">
        <v>0</v>
      </c>
      <c r="BD2374" t="s">
        <v>1883</v>
      </c>
      <c r="BE2374" t="s">
        <v>1883</v>
      </c>
      <c r="BF2374" t="s">
        <v>1883</v>
      </c>
      <c r="BG2374" s="181" t="s">
        <v>1883</v>
      </c>
      <c r="BH2374">
        <v>0</v>
      </c>
      <c r="BI2374" s="184">
        <v>0</v>
      </c>
      <c r="BJ2374" s="182">
        <v>0</v>
      </c>
      <c r="BK2374" s="181" t="s">
        <v>1883</v>
      </c>
      <c r="BL2374">
        <v>0</v>
      </c>
      <c r="BM2374">
        <v>0</v>
      </c>
      <c r="BN2374">
        <v>0</v>
      </c>
    </row>
    <row r="2375" spans="1:66" x14ac:dyDescent="0.25">
      <c r="A2375">
        <v>10748</v>
      </c>
      <c r="B2375" t="s">
        <v>6070</v>
      </c>
      <c r="C2375">
        <v>24</v>
      </c>
      <c r="D2375">
        <v>0</v>
      </c>
      <c r="E2375">
        <v>0</v>
      </c>
      <c r="F2375" t="s">
        <v>1881</v>
      </c>
      <c r="G2375" t="s">
        <v>1882</v>
      </c>
      <c r="H2375" t="s">
        <v>1881</v>
      </c>
      <c r="I2375" t="s">
        <v>1881</v>
      </c>
      <c r="J2375" t="s">
        <v>1881</v>
      </c>
      <c r="K2375" t="s">
        <v>1881</v>
      </c>
      <c r="L2375" t="s">
        <v>1881</v>
      </c>
      <c r="M2375" s="180"/>
      <c r="N2375" t="s">
        <v>1883</v>
      </c>
      <c r="O2375" t="s">
        <v>1883</v>
      </c>
      <c r="P2375" t="s">
        <v>6071</v>
      </c>
      <c r="Q2375">
        <v>0</v>
      </c>
      <c r="R2375">
        <v>0</v>
      </c>
      <c r="S2375" t="s">
        <v>1883</v>
      </c>
      <c r="T2375" t="s">
        <v>1883</v>
      </c>
      <c r="U2375">
        <v>1</v>
      </c>
      <c r="V2375" t="s">
        <v>1885</v>
      </c>
      <c r="W2375">
        <v>24</v>
      </c>
      <c r="X2375">
        <v>0</v>
      </c>
      <c r="Y2375">
        <v>0</v>
      </c>
      <c r="Z2375" t="s">
        <v>1881</v>
      </c>
      <c r="AA2375" t="s">
        <v>1881</v>
      </c>
      <c r="AB2375" t="s">
        <v>1881</v>
      </c>
      <c r="AC2375">
        <v>0</v>
      </c>
      <c r="AD2375">
        <v>0</v>
      </c>
      <c r="AE2375">
        <v>0</v>
      </c>
      <c r="AF2375">
        <v>0</v>
      </c>
      <c r="AG2375" t="s">
        <v>1881</v>
      </c>
      <c r="AH2375" s="181" t="s">
        <v>1883</v>
      </c>
      <c r="AI2375" s="182">
        <v>51</v>
      </c>
      <c r="AJ2375" s="181" t="s">
        <v>1964</v>
      </c>
      <c r="AK2375" s="181" t="s">
        <v>1883</v>
      </c>
      <c r="AL2375" s="181" t="s">
        <v>1883</v>
      </c>
      <c r="AO2375" s="181"/>
      <c r="AQ2375">
        <v>10</v>
      </c>
      <c r="AR2375" s="182">
        <v>40</v>
      </c>
      <c r="AS2375" s="183" t="s">
        <v>1882</v>
      </c>
      <c r="AT2375">
        <v>0</v>
      </c>
      <c r="AU2375">
        <v>0</v>
      </c>
      <c r="AV2375" s="182">
        <v>0</v>
      </c>
      <c r="AW2375" s="184">
        <v>0</v>
      </c>
      <c r="AX2375" s="183" t="s">
        <v>1881</v>
      </c>
      <c r="AY2375" s="184">
        <v>0</v>
      </c>
      <c r="AZ2375">
        <v>0</v>
      </c>
      <c r="BA2375">
        <v>0</v>
      </c>
      <c r="BB2375">
        <v>0</v>
      </c>
      <c r="BC2375" s="182">
        <v>0</v>
      </c>
      <c r="BD2375" t="s">
        <v>1883</v>
      </c>
      <c r="BE2375" t="s">
        <v>1883</v>
      </c>
      <c r="BF2375" t="s">
        <v>1883</v>
      </c>
      <c r="BG2375" s="181" t="s">
        <v>1883</v>
      </c>
      <c r="BH2375">
        <v>0</v>
      </c>
      <c r="BI2375" s="184">
        <v>0</v>
      </c>
      <c r="BJ2375" s="182">
        <v>0</v>
      </c>
      <c r="BK2375" s="181" t="s">
        <v>1883</v>
      </c>
      <c r="BL2375">
        <v>0</v>
      </c>
      <c r="BM2375">
        <v>0</v>
      </c>
      <c r="BN2375">
        <v>0</v>
      </c>
    </row>
    <row r="2376" spans="1:66" x14ac:dyDescent="0.25">
      <c r="A2376">
        <v>10749</v>
      </c>
      <c r="B2376" t="s">
        <v>6072</v>
      </c>
      <c r="C2376">
        <v>36</v>
      </c>
      <c r="D2376">
        <v>0</v>
      </c>
      <c r="E2376">
        <v>0</v>
      </c>
      <c r="F2376" t="s">
        <v>1881</v>
      </c>
      <c r="G2376" t="s">
        <v>1882</v>
      </c>
      <c r="H2376" t="s">
        <v>1881</v>
      </c>
      <c r="I2376" t="s">
        <v>1881</v>
      </c>
      <c r="J2376" t="s">
        <v>1881</v>
      </c>
      <c r="K2376" t="s">
        <v>1881</v>
      </c>
      <c r="L2376" t="s">
        <v>1881</v>
      </c>
      <c r="M2376" s="180"/>
      <c r="N2376" t="s">
        <v>1883</v>
      </c>
      <c r="O2376" t="s">
        <v>1883</v>
      </c>
      <c r="P2376" t="s">
        <v>6073</v>
      </c>
      <c r="Q2376">
        <v>0</v>
      </c>
      <c r="R2376">
        <v>0</v>
      </c>
      <c r="S2376" t="s">
        <v>1883</v>
      </c>
      <c r="T2376" t="s">
        <v>1883</v>
      </c>
      <c r="U2376">
        <v>1</v>
      </c>
      <c r="V2376" t="s">
        <v>1885</v>
      </c>
      <c r="W2376">
        <v>36</v>
      </c>
      <c r="X2376">
        <v>0</v>
      </c>
      <c r="Y2376">
        <v>0</v>
      </c>
      <c r="Z2376" t="s">
        <v>1881</v>
      </c>
      <c r="AA2376" t="s">
        <v>1881</v>
      </c>
      <c r="AB2376" t="s">
        <v>1881</v>
      </c>
      <c r="AC2376">
        <v>0</v>
      </c>
      <c r="AD2376">
        <v>0</v>
      </c>
      <c r="AE2376">
        <v>0</v>
      </c>
      <c r="AF2376">
        <v>0</v>
      </c>
      <c r="AG2376" t="s">
        <v>1881</v>
      </c>
      <c r="AH2376" s="181" t="s">
        <v>1883</v>
      </c>
      <c r="AI2376" s="182">
        <v>51</v>
      </c>
      <c r="AJ2376" s="181" t="s">
        <v>1964</v>
      </c>
      <c r="AK2376" s="181" t="s">
        <v>1883</v>
      </c>
      <c r="AL2376" s="181" t="s">
        <v>1883</v>
      </c>
      <c r="AO2376" s="181"/>
      <c r="AQ2376">
        <v>10</v>
      </c>
      <c r="AR2376" s="182">
        <v>40</v>
      </c>
      <c r="AS2376" s="183" t="s">
        <v>1882</v>
      </c>
      <c r="AT2376">
        <v>0</v>
      </c>
      <c r="AU2376">
        <v>0</v>
      </c>
      <c r="AV2376" s="182">
        <v>0</v>
      </c>
      <c r="AW2376" s="184">
        <v>0</v>
      </c>
      <c r="AX2376" s="183" t="s">
        <v>1881</v>
      </c>
      <c r="AY2376" s="184">
        <v>0</v>
      </c>
      <c r="AZ2376">
        <v>0</v>
      </c>
      <c r="BA2376">
        <v>0</v>
      </c>
      <c r="BB2376">
        <v>0</v>
      </c>
      <c r="BC2376" s="182">
        <v>0</v>
      </c>
      <c r="BD2376" t="s">
        <v>1883</v>
      </c>
      <c r="BE2376" t="s">
        <v>1883</v>
      </c>
      <c r="BF2376" t="s">
        <v>1883</v>
      </c>
      <c r="BG2376" s="181" t="s">
        <v>1883</v>
      </c>
      <c r="BH2376">
        <v>0</v>
      </c>
      <c r="BI2376" s="184">
        <v>0</v>
      </c>
      <c r="BJ2376" s="182">
        <v>0</v>
      </c>
      <c r="BK2376" s="181" t="s">
        <v>1883</v>
      </c>
      <c r="BL2376">
        <v>0</v>
      </c>
      <c r="BM2376">
        <v>0</v>
      </c>
      <c r="BN2376">
        <v>0</v>
      </c>
    </row>
    <row r="2377" spans="1:66" x14ac:dyDescent="0.25">
      <c r="A2377">
        <v>10750</v>
      </c>
      <c r="B2377" t="s">
        <v>6074</v>
      </c>
      <c r="C2377">
        <v>36</v>
      </c>
      <c r="D2377">
        <v>0</v>
      </c>
      <c r="E2377">
        <v>0</v>
      </c>
      <c r="F2377" t="s">
        <v>1881</v>
      </c>
      <c r="G2377" t="s">
        <v>1882</v>
      </c>
      <c r="H2377" t="s">
        <v>1881</v>
      </c>
      <c r="I2377" t="s">
        <v>1881</v>
      </c>
      <c r="J2377" t="s">
        <v>1881</v>
      </c>
      <c r="K2377" t="s">
        <v>1881</v>
      </c>
      <c r="L2377" t="s">
        <v>1881</v>
      </c>
      <c r="M2377" s="180"/>
      <c r="N2377" t="s">
        <v>1883</v>
      </c>
      <c r="O2377" t="s">
        <v>1883</v>
      </c>
      <c r="P2377" t="s">
        <v>6075</v>
      </c>
      <c r="Q2377">
        <v>0</v>
      </c>
      <c r="R2377">
        <v>0</v>
      </c>
      <c r="S2377" t="s">
        <v>1883</v>
      </c>
      <c r="T2377" t="s">
        <v>1883</v>
      </c>
      <c r="U2377">
        <v>1</v>
      </c>
      <c r="V2377" t="s">
        <v>1885</v>
      </c>
      <c r="W2377">
        <v>36</v>
      </c>
      <c r="X2377">
        <v>0</v>
      </c>
      <c r="Y2377">
        <v>0</v>
      </c>
      <c r="Z2377" t="s">
        <v>1881</v>
      </c>
      <c r="AA2377" t="s">
        <v>1881</v>
      </c>
      <c r="AB2377" t="s">
        <v>1881</v>
      </c>
      <c r="AC2377">
        <v>0</v>
      </c>
      <c r="AD2377">
        <v>0</v>
      </c>
      <c r="AE2377">
        <v>0</v>
      </c>
      <c r="AF2377">
        <v>0</v>
      </c>
      <c r="AG2377" t="s">
        <v>1881</v>
      </c>
      <c r="AH2377" s="181" t="s">
        <v>1883</v>
      </c>
      <c r="AI2377" s="182">
        <v>51</v>
      </c>
      <c r="AJ2377" s="181" t="s">
        <v>1964</v>
      </c>
      <c r="AK2377" s="181" t="s">
        <v>1883</v>
      </c>
      <c r="AL2377" s="181" t="s">
        <v>1883</v>
      </c>
      <c r="AO2377" s="181"/>
      <c r="AQ2377">
        <v>10</v>
      </c>
      <c r="AR2377" s="182">
        <v>40</v>
      </c>
      <c r="AS2377" s="183" t="s">
        <v>1882</v>
      </c>
      <c r="AT2377">
        <v>0</v>
      </c>
      <c r="AU2377">
        <v>0</v>
      </c>
      <c r="AV2377" s="182">
        <v>0</v>
      </c>
      <c r="AW2377" s="184">
        <v>0</v>
      </c>
      <c r="AX2377" s="183" t="s">
        <v>1881</v>
      </c>
      <c r="AY2377" s="184">
        <v>0</v>
      </c>
      <c r="AZ2377">
        <v>0</v>
      </c>
      <c r="BA2377">
        <v>0</v>
      </c>
      <c r="BB2377">
        <v>0</v>
      </c>
      <c r="BC2377" s="182">
        <v>0</v>
      </c>
      <c r="BD2377" t="s">
        <v>1883</v>
      </c>
      <c r="BE2377" t="s">
        <v>1883</v>
      </c>
      <c r="BF2377" t="s">
        <v>1883</v>
      </c>
      <c r="BG2377" s="181" t="s">
        <v>1883</v>
      </c>
      <c r="BH2377">
        <v>0</v>
      </c>
      <c r="BI2377" s="184">
        <v>0</v>
      </c>
      <c r="BJ2377" s="182">
        <v>0</v>
      </c>
      <c r="BK2377" s="181" t="s">
        <v>1883</v>
      </c>
      <c r="BL2377">
        <v>0</v>
      </c>
      <c r="BM2377">
        <v>0</v>
      </c>
      <c r="BN2377">
        <v>0</v>
      </c>
    </row>
    <row r="2378" spans="1:66" x14ac:dyDescent="0.25">
      <c r="A2378">
        <v>10751</v>
      </c>
      <c r="B2378" t="s">
        <v>6076</v>
      </c>
      <c r="C2378">
        <v>20</v>
      </c>
      <c r="D2378">
        <v>0</v>
      </c>
      <c r="E2378">
        <v>0</v>
      </c>
      <c r="F2378" t="s">
        <v>1881</v>
      </c>
      <c r="G2378" t="s">
        <v>1882</v>
      </c>
      <c r="H2378" t="s">
        <v>1881</v>
      </c>
      <c r="I2378" t="s">
        <v>1881</v>
      </c>
      <c r="J2378" t="s">
        <v>1881</v>
      </c>
      <c r="K2378" t="s">
        <v>1881</v>
      </c>
      <c r="L2378" t="s">
        <v>1881</v>
      </c>
      <c r="M2378" s="180"/>
      <c r="N2378" t="s">
        <v>1883</v>
      </c>
      <c r="O2378" t="s">
        <v>1883</v>
      </c>
      <c r="P2378" t="s">
        <v>6077</v>
      </c>
      <c r="Q2378">
        <v>0</v>
      </c>
      <c r="R2378">
        <v>0</v>
      </c>
      <c r="S2378" t="s">
        <v>1883</v>
      </c>
      <c r="T2378" t="s">
        <v>1883</v>
      </c>
      <c r="U2378">
        <v>1</v>
      </c>
      <c r="V2378" t="s">
        <v>1885</v>
      </c>
      <c r="W2378">
        <v>20</v>
      </c>
      <c r="X2378">
        <v>0</v>
      </c>
      <c r="Y2378">
        <v>0</v>
      </c>
      <c r="Z2378" t="s">
        <v>1881</v>
      </c>
      <c r="AA2378" t="s">
        <v>1881</v>
      </c>
      <c r="AB2378" t="s">
        <v>1881</v>
      </c>
      <c r="AC2378">
        <v>0</v>
      </c>
      <c r="AD2378">
        <v>0</v>
      </c>
      <c r="AE2378">
        <v>0</v>
      </c>
      <c r="AF2378">
        <v>0</v>
      </c>
      <c r="AG2378" t="s">
        <v>1881</v>
      </c>
      <c r="AH2378" s="181" t="s">
        <v>1883</v>
      </c>
      <c r="AI2378" s="182">
        <v>51</v>
      </c>
      <c r="AJ2378" s="181" t="s">
        <v>1964</v>
      </c>
      <c r="AK2378" s="181" t="s">
        <v>1883</v>
      </c>
      <c r="AL2378" s="181" t="s">
        <v>1883</v>
      </c>
      <c r="AO2378" s="181"/>
      <c r="AQ2378">
        <v>10</v>
      </c>
      <c r="AR2378" s="182">
        <v>40</v>
      </c>
      <c r="AS2378" s="183" t="s">
        <v>1882</v>
      </c>
      <c r="AT2378">
        <v>0</v>
      </c>
      <c r="AU2378">
        <v>0</v>
      </c>
      <c r="AV2378" s="182">
        <v>0</v>
      </c>
      <c r="AW2378" s="184">
        <v>0</v>
      </c>
      <c r="AX2378" s="183" t="s">
        <v>1881</v>
      </c>
      <c r="AY2378" s="184">
        <v>0</v>
      </c>
      <c r="AZ2378">
        <v>0</v>
      </c>
      <c r="BA2378">
        <v>0</v>
      </c>
      <c r="BB2378">
        <v>0</v>
      </c>
      <c r="BC2378" s="182">
        <v>0</v>
      </c>
      <c r="BD2378" t="s">
        <v>1883</v>
      </c>
      <c r="BE2378" t="s">
        <v>1883</v>
      </c>
      <c r="BF2378" t="s">
        <v>1883</v>
      </c>
      <c r="BG2378" s="181" t="s">
        <v>1883</v>
      </c>
      <c r="BH2378">
        <v>0</v>
      </c>
      <c r="BI2378" s="184">
        <v>0</v>
      </c>
      <c r="BJ2378" s="182">
        <v>0</v>
      </c>
      <c r="BK2378" s="181" t="s">
        <v>1883</v>
      </c>
      <c r="BL2378">
        <v>0</v>
      </c>
      <c r="BM2378">
        <v>0</v>
      </c>
      <c r="BN2378">
        <v>0</v>
      </c>
    </row>
    <row r="2379" spans="1:66" x14ac:dyDescent="0.25">
      <c r="A2379">
        <v>10752</v>
      </c>
      <c r="B2379" t="s">
        <v>6078</v>
      </c>
      <c r="C2379">
        <v>20</v>
      </c>
      <c r="D2379">
        <v>0</v>
      </c>
      <c r="E2379">
        <v>0</v>
      </c>
      <c r="F2379" t="s">
        <v>1881</v>
      </c>
      <c r="G2379" t="s">
        <v>1882</v>
      </c>
      <c r="H2379" t="s">
        <v>1881</v>
      </c>
      <c r="I2379" t="s">
        <v>1881</v>
      </c>
      <c r="J2379" t="s">
        <v>1881</v>
      </c>
      <c r="K2379" t="s">
        <v>1881</v>
      </c>
      <c r="L2379" t="s">
        <v>1881</v>
      </c>
      <c r="M2379" s="180"/>
      <c r="N2379" t="s">
        <v>1883</v>
      </c>
      <c r="O2379" t="s">
        <v>1883</v>
      </c>
      <c r="P2379" t="s">
        <v>6079</v>
      </c>
      <c r="Q2379">
        <v>0</v>
      </c>
      <c r="R2379">
        <v>0</v>
      </c>
      <c r="S2379" t="s">
        <v>1883</v>
      </c>
      <c r="T2379" t="s">
        <v>1883</v>
      </c>
      <c r="U2379">
        <v>1</v>
      </c>
      <c r="V2379" t="s">
        <v>1885</v>
      </c>
      <c r="W2379">
        <v>20</v>
      </c>
      <c r="X2379">
        <v>0</v>
      </c>
      <c r="Y2379">
        <v>0</v>
      </c>
      <c r="Z2379" t="s">
        <v>1881</v>
      </c>
      <c r="AA2379" t="s">
        <v>1881</v>
      </c>
      <c r="AB2379" t="s">
        <v>1881</v>
      </c>
      <c r="AC2379">
        <v>0</v>
      </c>
      <c r="AD2379">
        <v>0</v>
      </c>
      <c r="AE2379">
        <v>0</v>
      </c>
      <c r="AF2379">
        <v>0</v>
      </c>
      <c r="AG2379" t="s">
        <v>1881</v>
      </c>
      <c r="AH2379" s="181" t="s">
        <v>1883</v>
      </c>
      <c r="AI2379" s="182">
        <v>51</v>
      </c>
      <c r="AJ2379" s="181" t="s">
        <v>1964</v>
      </c>
      <c r="AK2379" s="181" t="s">
        <v>1883</v>
      </c>
      <c r="AL2379" s="181" t="s">
        <v>1883</v>
      </c>
      <c r="AO2379" s="181"/>
      <c r="AQ2379">
        <v>10</v>
      </c>
      <c r="AR2379" s="182">
        <v>40</v>
      </c>
      <c r="AS2379" s="183" t="s">
        <v>1882</v>
      </c>
      <c r="AT2379">
        <v>0</v>
      </c>
      <c r="AU2379">
        <v>0</v>
      </c>
      <c r="AV2379" s="182">
        <v>0</v>
      </c>
      <c r="AW2379" s="184">
        <v>0</v>
      </c>
      <c r="AX2379" s="183" t="s">
        <v>1881</v>
      </c>
      <c r="AY2379" s="184">
        <v>0</v>
      </c>
      <c r="AZ2379">
        <v>0</v>
      </c>
      <c r="BA2379">
        <v>0</v>
      </c>
      <c r="BB2379">
        <v>0</v>
      </c>
      <c r="BC2379" s="182">
        <v>0</v>
      </c>
      <c r="BD2379" t="s">
        <v>1883</v>
      </c>
      <c r="BE2379" t="s">
        <v>1883</v>
      </c>
      <c r="BF2379" t="s">
        <v>1883</v>
      </c>
      <c r="BG2379" s="181" t="s">
        <v>1883</v>
      </c>
      <c r="BH2379">
        <v>0</v>
      </c>
      <c r="BI2379" s="184">
        <v>0</v>
      </c>
      <c r="BJ2379" s="182">
        <v>0</v>
      </c>
      <c r="BK2379" s="181" t="s">
        <v>1883</v>
      </c>
      <c r="BL2379">
        <v>0</v>
      </c>
      <c r="BM2379">
        <v>0</v>
      </c>
      <c r="BN2379">
        <v>0</v>
      </c>
    </row>
    <row r="2380" spans="1:66" x14ac:dyDescent="0.25">
      <c r="A2380">
        <v>10753</v>
      </c>
      <c r="B2380" t="s">
        <v>6080</v>
      </c>
      <c r="C2380">
        <v>20</v>
      </c>
      <c r="D2380">
        <v>0</v>
      </c>
      <c r="E2380">
        <v>0</v>
      </c>
      <c r="F2380" t="s">
        <v>1881</v>
      </c>
      <c r="G2380" t="s">
        <v>1882</v>
      </c>
      <c r="H2380" t="s">
        <v>1881</v>
      </c>
      <c r="I2380" t="s">
        <v>1881</v>
      </c>
      <c r="J2380" t="s">
        <v>1881</v>
      </c>
      <c r="K2380" t="s">
        <v>1881</v>
      </c>
      <c r="L2380" t="s">
        <v>1881</v>
      </c>
      <c r="M2380" s="180"/>
      <c r="N2380" t="s">
        <v>1883</v>
      </c>
      <c r="O2380" t="s">
        <v>1883</v>
      </c>
      <c r="P2380" t="s">
        <v>6081</v>
      </c>
      <c r="Q2380">
        <v>0</v>
      </c>
      <c r="R2380">
        <v>0</v>
      </c>
      <c r="S2380" t="s">
        <v>1883</v>
      </c>
      <c r="T2380" t="s">
        <v>1883</v>
      </c>
      <c r="U2380">
        <v>1</v>
      </c>
      <c r="V2380" t="s">
        <v>1885</v>
      </c>
      <c r="W2380">
        <v>20</v>
      </c>
      <c r="X2380">
        <v>0</v>
      </c>
      <c r="Y2380">
        <v>0</v>
      </c>
      <c r="Z2380" t="s">
        <v>1881</v>
      </c>
      <c r="AA2380" t="s">
        <v>1881</v>
      </c>
      <c r="AB2380" t="s">
        <v>1881</v>
      </c>
      <c r="AC2380">
        <v>0</v>
      </c>
      <c r="AD2380">
        <v>0</v>
      </c>
      <c r="AE2380">
        <v>0</v>
      </c>
      <c r="AF2380">
        <v>0</v>
      </c>
      <c r="AG2380" t="s">
        <v>1881</v>
      </c>
      <c r="AH2380" s="181" t="s">
        <v>1883</v>
      </c>
      <c r="AI2380" s="182">
        <v>51</v>
      </c>
      <c r="AJ2380" s="181" t="s">
        <v>1964</v>
      </c>
      <c r="AK2380" s="181" t="s">
        <v>1883</v>
      </c>
      <c r="AL2380" s="181" t="s">
        <v>1883</v>
      </c>
      <c r="AO2380" s="181"/>
      <c r="AQ2380">
        <v>10</v>
      </c>
      <c r="AR2380" s="182">
        <v>40</v>
      </c>
      <c r="AS2380" s="183" t="s">
        <v>1882</v>
      </c>
      <c r="AT2380">
        <v>0</v>
      </c>
      <c r="AU2380">
        <v>0</v>
      </c>
      <c r="AV2380" s="182">
        <v>0</v>
      </c>
      <c r="AW2380" s="184">
        <v>0</v>
      </c>
      <c r="AX2380" s="183" t="s">
        <v>1881</v>
      </c>
      <c r="AY2380" s="184">
        <v>0</v>
      </c>
      <c r="AZ2380">
        <v>0</v>
      </c>
      <c r="BA2380">
        <v>0</v>
      </c>
      <c r="BB2380">
        <v>0</v>
      </c>
      <c r="BC2380" s="182">
        <v>0</v>
      </c>
      <c r="BD2380" t="s">
        <v>1883</v>
      </c>
      <c r="BE2380" t="s">
        <v>1883</v>
      </c>
      <c r="BF2380" t="s">
        <v>1883</v>
      </c>
      <c r="BG2380" s="181" t="s">
        <v>1883</v>
      </c>
      <c r="BH2380">
        <v>0</v>
      </c>
      <c r="BI2380" s="184">
        <v>0</v>
      </c>
      <c r="BJ2380" s="182">
        <v>0</v>
      </c>
      <c r="BK2380" s="181" t="s">
        <v>1883</v>
      </c>
      <c r="BL2380">
        <v>0</v>
      </c>
      <c r="BM2380">
        <v>0</v>
      </c>
      <c r="BN2380">
        <v>0</v>
      </c>
    </row>
    <row r="2381" spans="1:66" x14ac:dyDescent="0.25">
      <c r="A2381">
        <v>10754</v>
      </c>
      <c r="B2381" t="s">
        <v>6082</v>
      </c>
      <c r="C2381">
        <v>36</v>
      </c>
      <c r="D2381">
        <v>0</v>
      </c>
      <c r="E2381">
        <v>0</v>
      </c>
      <c r="F2381" t="s">
        <v>1881</v>
      </c>
      <c r="G2381" t="s">
        <v>1882</v>
      </c>
      <c r="H2381" t="s">
        <v>1881</v>
      </c>
      <c r="I2381" t="s">
        <v>1881</v>
      </c>
      <c r="J2381" t="s">
        <v>1881</v>
      </c>
      <c r="K2381" t="s">
        <v>1881</v>
      </c>
      <c r="L2381" t="s">
        <v>1881</v>
      </c>
      <c r="M2381" s="180"/>
      <c r="N2381" t="s">
        <v>1883</v>
      </c>
      <c r="O2381" t="s">
        <v>1883</v>
      </c>
      <c r="P2381" t="s">
        <v>6083</v>
      </c>
      <c r="Q2381">
        <v>0</v>
      </c>
      <c r="R2381">
        <v>0</v>
      </c>
      <c r="S2381" t="s">
        <v>1883</v>
      </c>
      <c r="T2381" t="s">
        <v>1883</v>
      </c>
      <c r="U2381">
        <v>1</v>
      </c>
      <c r="V2381" t="s">
        <v>1885</v>
      </c>
      <c r="W2381">
        <v>36</v>
      </c>
      <c r="X2381">
        <v>0</v>
      </c>
      <c r="Y2381">
        <v>0</v>
      </c>
      <c r="Z2381" t="s">
        <v>1881</v>
      </c>
      <c r="AA2381" t="s">
        <v>1881</v>
      </c>
      <c r="AB2381" t="s">
        <v>1881</v>
      </c>
      <c r="AC2381">
        <v>0</v>
      </c>
      <c r="AD2381">
        <v>0</v>
      </c>
      <c r="AE2381">
        <v>0</v>
      </c>
      <c r="AF2381">
        <v>0</v>
      </c>
      <c r="AG2381" t="s">
        <v>1881</v>
      </c>
      <c r="AH2381" s="181" t="s">
        <v>1883</v>
      </c>
      <c r="AI2381" s="182">
        <v>51</v>
      </c>
      <c r="AJ2381" s="181" t="s">
        <v>1964</v>
      </c>
      <c r="AK2381" s="181" t="s">
        <v>1883</v>
      </c>
      <c r="AL2381" s="181" t="s">
        <v>1883</v>
      </c>
      <c r="AO2381" s="181"/>
      <c r="AQ2381">
        <v>10</v>
      </c>
      <c r="AR2381" s="182">
        <v>40</v>
      </c>
      <c r="AS2381" s="183" t="s">
        <v>1882</v>
      </c>
      <c r="AT2381">
        <v>0</v>
      </c>
      <c r="AU2381">
        <v>0</v>
      </c>
      <c r="AV2381" s="182">
        <v>0</v>
      </c>
      <c r="AW2381" s="184">
        <v>0</v>
      </c>
      <c r="AX2381" s="183" t="s">
        <v>1881</v>
      </c>
      <c r="AY2381" s="184">
        <v>0</v>
      </c>
      <c r="AZ2381">
        <v>0</v>
      </c>
      <c r="BA2381">
        <v>0</v>
      </c>
      <c r="BB2381">
        <v>0</v>
      </c>
      <c r="BC2381" s="182">
        <v>0</v>
      </c>
      <c r="BD2381" t="s">
        <v>1883</v>
      </c>
      <c r="BE2381" t="s">
        <v>1883</v>
      </c>
      <c r="BF2381" t="s">
        <v>1883</v>
      </c>
      <c r="BG2381" s="181" t="s">
        <v>1883</v>
      </c>
      <c r="BH2381">
        <v>0</v>
      </c>
      <c r="BI2381" s="184">
        <v>0</v>
      </c>
      <c r="BJ2381" s="182">
        <v>0</v>
      </c>
      <c r="BK2381" s="181" t="s">
        <v>1883</v>
      </c>
      <c r="BL2381">
        <v>0</v>
      </c>
      <c r="BM2381">
        <v>0</v>
      </c>
      <c r="BN2381">
        <v>0</v>
      </c>
    </row>
    <row r="2382" spans="1:66" x14ac:dyDescent="0.25">
      <c r="A2382">
        <v>10755</v>
      </c>
      <c r="B2382" t="s">
        <v>6084</v>
      </c>
      <c r="C2382">
        <v>36</v>
      </c>
      <c r="D2382">
        <v>0</v>
      </c>
      <c r="E2382">
        <v>0</v>
      </c>
      <c r="F2382" t="s">
        <v>1881</v>
      </c>
      <c r="G2382" t="s">
        <v>1882</v>
      </c>
      <c r="H2382" t="s">
        <v>1881</v>
      </c>
      <c r="I2382" t="s">
        <v>1881</v>
      </c>
      <c r="J2382" t="s">
        <v>1881</v>
      </c>
      <c r="K2382" t="s">
        <v>1881</v>
      </c>
      <c r="L2382" t="s">
        <v>1881</v>
      </c>
      <c r="M2382" s="180"/>
      <c r="N2382" t="s">
        <v>1883</v>
      </c>
      <c r="O2382" t="s">
        <v>1883</v>
      </c>
      <c r="P2382" t="s">
        <v>6085</v>
      </c>
      <c r="Q2382">
        <v>0</v>
      </c>
      <c r="R2382">
        <v>0</v>
      </c>
      <c r="S2382" t="s">
        <v>1883</v>
      </c>
      <c r="T2382" t="s">
        <v>1883</v>
      </c>
      <c r="U2382">
        <v>1</v>
      </c>
      <c r="V2382" t="s">
        <v>1885</v>
      </c>
      <c r="W2382">
        <v>36</v>
      </c>
      <c r="X2382">
        <v>0</v>
      </c>
      <c r="Y2382">
        <v>0</v>
      </c>
      <c r="Z2382" t="s">
        <v>1881</v>
      </c>
      <c r="AA2382" t="s">
        <v>1881</v>
      </c>
      <c r="AB2382" t="s">
        <v>1881</v>
      </c>
      <c r="AC2382">
        <v>0</v>
      </c>
      <c r="AD2382">
        <v>0</v>
      </c>
      <c r="AE2382">
        <v>0</v>
      </c>
      <c r="AF2382">
        <v>0</v>
      </c>
      <c r="AG2382" t="s">
        <v>1881</v>
      </c>
      <c r="AH2382" s="181" t="s">
        <v>1883</v>
      </c>
      <c r="AI2382" s="182">
        <v>51</v>
      </c>
      <c r="AJ2382" s="181" t="s">
        <v>1964</v>
      </c>
      <c r="AK2382" s="181" t="s">
        <v>1883</v>
      </c>
      <c r="AL2382" s="181" t="s">
        <v>1883</v>
      </c>
      <c r="AO2382" s="181"/>
      <c r="AQ2382">
        <v>10</v>
      </c>
      <c r="AR2382" s="182">
        <v>40</v>
      </c>
      <c r="AS2382" s="183" t="s">
        <v>1882</v>
      </c>
      <c r="AT2382">
        <v>0</v>
      </c>
      <c r="AU2382">
        <v>0</v>
      </c>
      <c r="AV2382" s="182">
        <v>0</v>
      </c>
      <c r="AW2382" s="184">
        <v>0</v>
      </c>
      <c r="AX2382" s="183" t="s">
        <v>1881</v>
      </c>
      <c r="AY2382" s="184">
        <v>0</v>
      </c>
      <c r="AZ2382">
        <v>0</v>
      </c>
      <c r="BA2382">
        <v>0</v>
      </c>
      <c r="BB2382">
        <v>0</v>
      </c>
      <c r="BC2382" s="182">
        <v>0</v>
      </c>
      <c r="BD2382" t="s">
        <v>1883</v>
      </c>
      <c r="BE2382" t="s">
        <v>1883</v>
      </c>
      <c r="BF2382" t="s">
        <v>1883</v>
      </c>
      <c r="BG2382" s="181" t="s">
        <v>1883</v>
      </c>
      <c r="BH2382">
        <v>0</v>
      </c>
      <c r="BI2382" s="184">
        <v>0</v>
      </c>
      <c r="BJ2382" s="182">
        <v>0</v>
      </c>
      <c r="BK2382" s="181" t="s">
        <v>1883</v>
      </c>
      <c r="BL2382">
        <v>0</v>
      </c>
      <c r="BM2382">
        <v>0</v>
      </c>
      <c r="BN2382">
        <v>0</v>
      </c>
    </row>
    <row r="2383" spans="1:66" x14ac:dyDescent="0.25">
      <c r="A2383">
        <v>10756</v>
      </c>
      <c r="B2383" t="s">
        <v>6086</v>
      </c>
      <c r="C2383">
        <v>24</v>
      </c>
      <c r="D2383">
        <v>0</v>
      </c>
      <c r="E2383">
        <v>0</v>
      </c>
      <c r="F2383" t="s">
        <v>1881</v>
      </c>
      <c r="G2383" t="s">
        <v>1882</v>
      </c>
      <c r="H2383" t="s">
        <v>1881</v>
      </c>
      <c r="I2383" t="s">
        <v>1881</v>
      </c>
      <c r="J2383" t="s">
        <v>1881</v>
      </c>
      <c r="K2383" t="s">
        <v>1881</v>
      </c>
      <c r="L2383" t="s">
        <v>1881</v>
      </c>
      <c r="M2383" s="180"/>
      <c r="N2383" t="s">
        <v>1883</v>
      </c>
      <c r="O2383" t="s">
        <v>1883</v>
      </c>
      <c r="P2383" t="s">
        <v>6087</v>
      </c>
      <c r="Q2383">
        <v>0</v>
      </c>
      <c r="R2383">
        <v>0</v>
      </c>
      <c r="S2383" t="s">
        <v>1883</v>
      </c>
      <c r="T2383" t="s">
        <v>1883</v>
      </c>
      <c r="U2383">
        <v>1</v>
      </c>
      <c r="V2383" t="s">
        <v>1885</v>
      </c>
      <c r="W2383">
        <v>24</v>
      </c>
      <c r="X2383">
        <v>0</v>
      </c>
      <c r="Y2383">
        <v>0</v>
      </c>
      <c r="Z2383" t="s">
        <v>1881</v>
      </c>
      <c r="AA2383" t="s">
        <v>1881</v>
      </c>
      <c r="AB2383" t="s">
        <v>1881</v>
      </c>
      <c r="AC2383">
        <v>0</v>
      </c>
      <c r="AD2383">
        <v>0</v>
      </c>
      <c r="AE2383">
        <v>0</v>
      </c>
      <c r="AF2383">
        <v>0</v>
      </c>
      <c r="AG2383" t="s">
        <v>1881</v>
      </c>
      <c r="AH2383" s="181" t="s">
        <v>1883</v>
      </c>
      <c r="AI2383" s="182">
        <v>51</v>
      </c>
      <c r="AJ2383" s="181" t="s">
        <v>1964</v>
      </c>
      <c r="AK2383" s="181" t="s">
        <v>1883</v>
      </c>
      <c r="AL2383" s="181" t="s">
        <v>1883</v>
      </c>
      <c r="AO2383" s="181"/>
      <c r="AQ2383">
        <v>10</v>
      </c>
      <c r="AR2383" s="182">
        <v>40</v>
      </c>
      <c r="AS2383" s="183" t="s">
        <v>1882</v>
      </c>
      <c r="AT2383">
        <v>0</v>
      </c>
      <c r="AU2383">
        <v>0</v>
      </c>
      <c r="AV2383" s="182">
        <v>0</v>
      </c>
      <c r="AW2383" s="184">
        <v>0</v>
      </c>
      <c r="AX2383" s="183" t="s">
        <v>1881</v>
      </c>
      <c r="AY2383" s="184">
        <v>0</v>
      </c>
      <c r="AZ2383">
        <v>0</v>
      </c>
      <c r="BA2383">
        <v>0</v>
      </c>
      <c r="BB2383">
        <v>0</v>
      </c>
      <c r="BC2383" s="182">
        <v>0</v>
      </c>
      <c r="BD2383" t="s">
        <v>1883</v>
      </c>
      <c r="BE2383" t="s">
        <v>1883</v>
      </c>
      <c r="BF2383" t="s">
        <v>1883</v>
      </c>
      <c r="BG2383" s="181" t="s">
        <v>1883</v>
      </c>
      <c r="BH2383">
        <v>0</v>
      </c>
      <c r="BI2383" s="184">
        <v>0</v>
      </c>
      <c r="BJ2383" s="182">
        <v>0</v>
      </c>
      <c r="BK2383" s="181" t="s">
        <v>1883</v>
      </c>
      <c r="BL2383">
        <v>0</v>
      </c>
      <c r="BM2383">
        <v>0</v>
      </c>
      <c r="BN2383">
        <v>0</v>
      </c>
    </row>
    <row r="2384" spans="1:66" x14ac:dyDescent="0.25">
      <c r="A2384">
        <v>10757</v>
      </c>
      <c r="B2384" t="s">
        <v>6088</v>
      </c>
      <c r="C2384">
        <v>24</v>
      </c>
      <c r="D2384">
        <v>0</v>
      </c>
      <c r="E2384">
        <v>0</v>
      </c>
      <c r="F2384" t="s">
        <v>1881</v>
      </c>
      <c r="G2384" t="s">
        <v>1882</v>
      </c>
      <c r="H2384" t="s">
        <v>1881</v>
      </c>
      <c r="I2384" t="s">
        <v>1881</v>
      </c>
      <c r="J2384" t="s">
        <v>1881</v>
      </c>
      <c r="K2384" t="s">
        <v>1881</v>
      </c>
      <c r="L2384" t="s">
        <v>1881</v>
      </c>
      <c r="M2384" s="180"/>
      <c r="N2384" t="s">
        <v>1883</v>
      </c>
      <c r="O2384" t="s">
        <v>1883</v>
      </c>
      <c r="P2384" t="s">
        <v>6089</v>
      </c>
      <c r="Q2384">
        <v>0</v>
      </c>
      <c r="R2384">
        <v>0</v>
      </c>
      <c r="S2384" t="s">
        <v>1883</v>
      </c>
      <c r="T2384" t="s">
        <v>1883</v>
      </c>
      <c r="U2384">
        <v>1</v>
      </c>
      <c r="V2384" t="s">
        <v>1885</v>
      </c>
      <c r="W2384">
        <v>24</v>
      </c>
      <c r="X2384">
        <v>0</v>
      </c>
      <c r="Y2384">
        <v>0</v>
      </c>
      <c r="Z2384" t="s">
        <v>1881</v>
      </c>
      <c r="AA2384" t="s">
        <v>1881</v>
      </c>
      <c r="AB2384" t="s">
        <v>1881</v>
      </c>
      <c r="AC2384">
        <v>0</v>
      </c>
      <c r="AD2384">
        <v>0</v>
      </c>
      <c r="AE2384">
        <v>0</v>
      </c>
      <c r="AF2384">
        <v>0</v>
      </c>
      <c r="AG2384" t="s">
        <v>1881</v>
      </c>
      <c r="AH2384" s="181" t="s">
        <v>1883</v>
      </c>
      <c r="AI2384" s="182">
        <v>51</v>
      </c>
      <c r="AJ2384" s="181" t="s">
        <v>1964</v>
      </c>
      <c r="AK2384" s="181" t="s">
        <v>1883</v>
      </c>
      <c r="AL2384" s="181" t="s">
        <v>1883</v>
      </c>
      <c r="AO2384" s="181"/>
      <c r="AQ2384">
        <v>10</v>
      </c>
      <c r="AR2384" s="182">
        <v>40</v>
      </c>
      <c r="AS2384" s="183" t="s">
        <v>1882</v>
      </c>
      <c r="AT2384">
        <v>0</v>
      </c>
      <c r="AU2384">
        <v>0</v>
      </c>
      <c r="AV2384" s="182">
        <v>0</v>
      </c>
      <c r="AW2384" s="184">
        <v>0</v>
      </c>
      <c r="AX2384" s="183" t="s">
        <v>1881</v>
      </c>
      <c r="AY2384" s="184">
        <v>0</v>
      </c>
      <c r="AZ2384">
        <v>0</v>
      </c>
      <c r="BA2384">
        <v>0</v>
      </c>
      <c r="BB2384">
        <v>0</v>
      </c>
      <c r="BC2384" s="182">
        <v>0</v>
      </c>
      <c r="BD2384" t="s">
        <v>1883</v>
      </c>
      <c r="BE2384" t="s">
        <v>1883</v>
      </c>
      <c r="BF2384" t="s">
        <v>1883</v>
      </c>
      <c r="BG2384" s="181" t="s">
        <v>1883</v>
      </c>
      <c r="BH2384">
        <v>0</v>
      </c>
      <c r="BI2384" s="184">
        <v>0</v>
      </c>
      <c r="BJ2384" s="182">
        <v>0</v>
      </c>
      <c r="BK2384" s="181" t="s">
        <v>1883</v>
      </c>
      <c r="BL2384">
        <v>0</v>
      </c>
      <c r="BM2384">
        <v>0</v>
      </c>
      <c r="BN2384">
        <v>0</v>
      </c>
    </row>
    <row r="2385" spans="1:66" x14ac:dyDescent="0.25">
      <c r="A2385">
        <v>10758</v>
      </c>
      <c r="B2385" t="s">
        <v>6090</v>
      </c>
      <c r="C2385">
        <v>36</v>
      </c>
      <c r="D2385">
        <v>0</v>
      </c>
      <c r="E2385">
        <v>0</v>
      </c>
      <c r="F2385" t="s">
        <v>1881</v>
      </c>
      <c r="G2385" t="s">
        <v>1882</v>
      </c>
      <c r="H2385" t="s">
        <v>1881</v>
      </c>
      <c r="I2385" t="s">
        <v>1881</v>
      </c>
      <c r="J2385" t="s">
        <v>1881</v>
      </c>
      <c r="K2385" t="s">
        <v>1881</v>
      </c>
      <c r="L2385" t="s">
        <v>1881</v>
      </c>
      <c r="M2385" s="180"/>
      <c r="N2385" t="s">
        <v>1883</v>
      </c>
      <c r="O2385" t="s">
        <v>1883</v>
      </c>
      <c r="P2385" t="s">
        <v>6091</v>
      </c>
      <c r="Q2385">
        <v>0</v>
      </c>
      <c r="R2385">
        <v>0</v>
      </c>
      <c r="S2385" t="s">
        <v>1883</v>
      </c>
      <c r="T2385" t="s">
        <v>1883</v>
      </c>
      <c r="U2385">
        <v>1</v>
      </c>
      <c r="V2385" t="s">
        <v>1885</v>
      </c>
      <c r="W2385">
        <v>36</v>
      </c>
      <c r="X2385">
        <v>0</v>
      </c>
      <c r="Y2385">
        <v>0</v>
      </c>
      <c r="Z2385" t="s">
        <v>1881</v>
      </c>
      <c r="AA2385" t="s">
        <v>1881</v>
      </c>
      <c r="AB2385" t="s">
        <v>1881</v>
      </c>
      <c r="AC2385">
        <v>0</v>
      </c>
      <c r="AD2385">
        <v>0</v>
      </c>
      <c r="AE2385">
        <v>0</v>
      </c>
      <c r="AF2385">
        <v>0</v>
      </c>
      <c r="AG2385" t="s">
        <v>1881</v>
      </c>
      <c r="AH2385" s="181" t="s">
        <v>1883</v>
      </c>
      <c r="AI2385" s="182">
        <v>51</v>
      </c>
      <c r="AJ2385" s="181" t="s">
        <v>1964</v>
      </c>
      <c r="AK2385" s="181" t="s">
        <v>1883</v>
      </c>
      <c r="AL2385" s="181" t="s">
        <v>1883</v>
      </c>
      <c r="AO2385" s="181"/>
      <c r="AQ2385">
        <v>10</v>
      </c>
      <c r="AR2385" s="182">
        <v>40</v>
      </c>
      <c r="AS2385" s="183" t="s">
        <v>1882</v>
      </c>
      <c r="AT2385">
        <v>0</v>
      </c>
      <c r="AU2385">
        <v>0</v>
      </c>
      <c r="AV2385" s="182">
        <v>0</v>
      </c>
      <c r="AW2385" s="184">
        <v>0</v>
      </c>
      <c r="AX2385" s="183" t="s">
        <v>1881</v>
      </c>
      <c r="AY2385" s="184">
        <v>0</v>
      </c>
      <c r="AZ2385">
        <v>0</v>
      </c>
      <c r="BA2385">
        <v>0</v>
      </c>
      <c r="BB2385">
        <v>0</v>
      </c>
      <c r="BC2385" s="182">
        <v>0</v>
      </c>
      <c r="BD2385" t="s">
        <v>1883</v>
      </c>
      <c r="BE2385" t="s">
        <v>1883</v>
      </c>
      <c r="BF2385" t="s">
        <v>1883</v>
      </c>
      <c r="BG2385" s="181" t="s">
        <v>1883</v>
      </c>
      <c r="BH2385">
        <v>0</v>
      </c>
      <c r="BI2385" s="184">
        <v>0</v>
      </c>
      <c r="BJ2385" s="182">
        <v>0</v>
      </c>
      <c r="BK2385" s="181" t="s">
        <v>1883</v>
      </c>
      <c r="BL2385">
        <v>0</v>
      </c>
      <c r="BM2385">
        <v>0</v>
      </c>
      <c r="BN2385">
        <v>0</v>
      </c>
    </row>
    <row r="2386" spans="1:66" x14ac:dyDescent="0.25">
      <c r="A2386">
        <v>10759</v>
      </c>
      <c r="B2386" t="s">
        <v>6092</v>
      </c>
      <c r="C2386">
        <v>24</v>
      </c>
      <c r="D2386">
        <v>0</v>
      </c>
      <c r="E2386">
        <v>0</v>
      </c>
      <c r="F2386" t="s">
        <v>1881</v>
      </c>
      <c r="G2386" t="s">
        <v>1882</v>
      </c>
      <c r="H2386" t="s">
        <v>1881</v>
      </c>
      <c r="I2386" t="s">
        <v>1881</v>
      </c>
      <c r="J2386" t="s">
        <v>1881</v>
      </c>
      <c r="K2386" t="s">
        <v>1881</v>
      </c>
      <c r="L2386" t="s">
        <v>1881</v>
      </c>
      <c r="M2386" s="180"/>
      <c r="N2386" t="s">
        <v>1883</v>
      </c>
      <c r="O2386" t="s">
        <v>1883</v>
      </c>
      <c r="P2386" t="s">
        <v>6093</v>
      </c>
      <c r="Q2386">
        <v>0</v>
      </c>
      <c r="R2386">
        <v>0</v>
      </c>
      <c r="S2386" t="s">
        <v>1883</v>
      </c>
      <c r="T2386" t="s">
        <v>1883</v>
      </c>
      <c r="U2386">
        <v>1</v>
      </c>
      <c r="V2386" t="s">
        <v>1885</v>
      </c>
      <c r="W2386">
        <v>24</v>
      </c>
      <c r="X2386">
        <v>0</v>
      </c>
      <c r="Y2386">
        <v>0</v>
      </c>
      <c r="Z2386" t="s">
        <v>1881</v>
      </c>
      <c r="AA2386" t="s">
        <v>1881</v>
      </c>
      <c r="AB2386" t="s">
        <v>1881</v>
      </c>
      <c r="AC2386">
        <v>0</v>
      </c>
      <c r="AD2386">
        <v>0</v>
      </c>
      <c r="AE2386">
        <v>0</v>
      </c>
      <c r="AF2386">
        <v>0</v>
      </c>
      <c r="AG2386" t="s">
        <v>1881</v>
      </c>
      <c r="AH2386" s="181" t="s">
        <v>1883</v>
      </c>
      <c r="AI2386" s="182">
        <v>51</v>
      </c>
      <c r="AJ2386" s="181" t="s">
        <v>1964</v>
      </c>
      <c r="AK2386" s="181" t="s">
        <v>1883</v>
      </c>
      <c r="AL2386" s="181" t="s">
        <v>1883</v>
      </c>
      <c r="AO2386" s="181"/>
      <c r="AQ2386">
        <v>10</v>
      </c>
      <c r="AR2386" s="182">
        <v>40</v>
      </c>
      <c r="AS2386" s="183" t="s">
        <v>1882</v>
      </c>
      <c r="AT2386">
        <v>0</v>
      </c>
      <c r="AU2386">
        <v>0</v>
      </c>
      <c r="AV2386" s="182">
        <v>0</v>
      </c>
      <c r="AW2386" s="184">
        <v>0</v>
      </c>
      <c r="AX2386" s="183" t="s">
        <v>1881</v>
      </c>
      <c r="AY2386" s="184">
        <v>0</v>
      </c>
      <c r="AZ2386">
        <v>0</v>
      </c>
      <c r="BA2386">
        <v>0</v>
      </c>
      <c r="BB2386">
        <v>0</v>
      </c>
      <c r="BC2386" s="182">
        <v>0</v>
      </c>
      <c r="BD2386" t="s">
        <v>1883</v>
      </c>
      <c r="BE2386" t="s">
        <v>1883</v>
      </c>
      <c r="BF2386" t="s">
        <v>1883</v>
      </c>
      <c r="BG2386" s="181" t="s">
        <v>1883</v>
      </c>
      <c r="BH2386">
        <v>0</v>
      </c>
      <c r="BI2386" s="184">
        <v>0</v>
      </c>
      <c r="BJ2386" s="182">
        <v>0</v>
      </c>
      <c r="BK2386" s="181" t="s">
        <v>1883</v>
      </c>
      <c r="BL2386">
        <v>0</v>
      </c>
      <c r="BM2386">
        <v>0</v>
      </c>
      <c r="BN2386">
        <v>0</v>
      </c>
    </row>
    <row r="2387" spans="1:66" x14ac:dyDescent="0.25">
      <c r="A2387">
        <v>10760</v>
      </c>
      <c r="B2387" t="s">
        <v>6094</v>
      </c>
      <c r="C2387">
        <v>24</v>
      </c>
      <c r="D2387">
        <v>0</v>
      </c>
      <c r="E2387">
        <v>0</v>
      </c>
      <c r="F2387" t="s">
        <v>1881</v>
      </c>
      <c r="G2387" t="s">
        <v>1882</v>
      </c>
      <c r="H2387" t="s">
        <v>1881</v>
      </c>
      <c r="I2387" t="s">
        <v>1881</v>
      </c>
      <c r="J2387" t="s">
        <v>1881</v>
      </c>
      <c r="K2387" t="s">
        <v>1881</v>
      </c>
      <c r="L2387" t="s">
        <v>1881</v>
      </c>
      <c r="M2387" s="180"/>
      <c r="N2387" t="s">
        <v>1883</v>
      </c>
      <c r="O2387" t="s">
        <v>1883</v>
      </c>
      <c r="P2387" t="s">
        <v>6095</v>
      </c>
      <c r="Q2387">
        <v>0</v>
      </c>
      <c r="R2387">
        <v>0</v>
      </c>
      <c r="S2387" t="s">
        <v>1883</v>
      </c>
      <c r="T2387" t="s">
        <v>1883</v>
      </c>
      <c r="U2387">
        <v>1</v>
      </c>
      <c r="V2387" t="s">
        <v>1885</v>
      </c>
      <c r="W2387">
        <v>24</v>
      </c>
      <c r="X2387">
        <v>0</v>
      </c>
      <c r="Y2387">
        <v>0</v>
      </c>
      <c r="Z2387" t="s">
        <v>1881</v>
      </c>
      <c r="AA2387" t="s">
        <v>1881</v>
      </c>
      <c r="AB2387" t="s">
        <v>1881</v>
      </c>
      <c r="AC2387">
        <v>0</v>
      </c>
      <c r="AD2387">
        <v>0</v>
      </c>
      <c r="AE2387">
        <v>0</v>
      </c>
      <c r="AF2387">
        <v>0</v>
      </c>
      <c r="AG2387" t="s">
        <v>1881</v>
      </c>
      <c r="AH2387" s="181" t="s">
        <v>1883</v>
      </c>
      <c r="AI2387" s="182">
        <v>51</v>
      </c>
      <c r="AJ2387" s="181" t="s">
        <v>1964</v>
      </c>
      <c r="AK2387" s="181" t="s">
        <v>1883</v>
      </c>
      <c r="AL2387" s="181" t="s">
        <v>1883</v>
      </c>
      <c r="AO2387" s="181"/>
      <c r="AQ2387">
        <v>10</v>
      </c>
      <c r="AR2387" s="182">
        <v>40</v>
      </c>
      <c r="AS2387" s="183" t="s">
        <v>1882</v>
      </c>
      <c r="AT2387">
        <v>0</v>
      </c>
      <c r="AU2387">
        <v>0</v>
      </c>
      <c r="AV2387" s="182">
        <v>0</v>
      </c>
      <c r="AW2387" s="184">
        <v>0</v>
      </c>
      <c r="AX2387" s="183" t="s">
        <v>1881</v>
      </c>
      <c r="AY2387" s="184">
        <v>0</v>
      </c>
      <c r="AZ2387">
        <v>0</v>
      </c>
      <c r="BA2387">
        <v>0</v>
      </c>
      <c r="BB2387">
        <v>0</v>
      </c>
      <c r="BC2387" s="182">
        <v>0</v>
      </c>
      <c r="BD2387" t="s">
        <v>1883</v>
      </c>
      <c r="BE2387" t="s">
        <v>1883</v>
      </c>
      <c r="BF2387" t="s">
        <v>1883</v>
      </c>
      <c r="BG2387" s="181" t="s">
        <v>1883</v>
      </c>
      <c r="BH2387">
        <v>0</v>
      </c>
      <c r="BI2387" s="184">
        <v>0</v>
      </c>
      <c r="BJ2387" s="182">
        <v>0</v>
      </c>
      <c r="BK2387" s="181" t="s">
        <v>1883</v>
      </c>
      <c r="BL2387">
        <v>0</v>
      </c>
      <c r="BM2387">
        <v>0</v>
      </c>
      <c r="BN2387">
        <v>0</v>
      </c>
    </row>
    <row r="2388" spans="1:66" x14ac:dyDescent="0.25">
      <c r="A2388">
        <v>10761</v>
      </c>
      <c r="B2388" t="s">
        <v>897</v>
      </c>
      <c r="C2388">
        <v>36</v>
      </c>
      <c r="D2388">
        <v>0</v>
      </c>
      <c r="E2388">
        <v>0</v>
      </c>
      <c r="F2388" t="s">
        <v>1881</v>
      </c>
      <c r="G2388" t="s">
        <v>1882</v>
      </c>
      <c r="H2388" t="s">
        <v>1881</v>
      </c>
      <c r="I2388" t="s">
        <v>1881</v>
      </c>
      <c r="J2388" t="s">
        <v>1881</v>
      </c>
      <c r="K2388" t="s">
        <v>1881</v>
      </c>
      <c r="L2388" t="s">
        <v>1881</v>
      </c>
      <c r="M2388" s="180"/>
      <c r="N2388" t="s">
        <v>1883</v>
      </c>
      <c r="O2388" t="s">
        <v>1883</v>
      </c>
      <c r="P2388" t="s">
        <v>6096</v>
      </c>
      <c r="Q2388">
        <v>0</v>
      </c>
      <c r="R2388">
        <v>0</v>
      </c>
      <c r="S2388" t="s">
        <v>1883</v>
      </c>
      <c r="T2388" t="s">
        <v>1883</v>
      </c>
      <c r="U2388">
        <v>1</v>
      </c>
      <c r="V2388" t="s">
        <v>1885</v>
      </c>
      <c r="W2388">
        <v>36</v>
      </c>
      <c r="X2388">
        <v>0</v>
      </c>
      <c r="Y2388">
        <v>0</v>
      </c>
      <c r="Z2388" t="s">
        <v>1881</v>
      </c>
      <c r="AA2388" t="s">
        <v>1881</v>
      </c>
      <c r="AB2388" t="s">
        <v>1881</v>
      </c>
      <c r="AC2388">
        <v>0</v>
      </c>
      <c r="AD2388">
        <v>0</v>
      </c>
      <c r="AE2388">
        <v>0</v>
      </c>
      <c r="AF2388">
        <v>0</v>
      </c>
      <c r="AG2388" t="s">
        <v>1881</v>
      </c>
      <c r="AH2388" s="181" t="s">
        <v>1883</v>
      </c>
      <c r="AI2388" s="182">
        <v>51</v>
      </c>
      <c r="AJ2388" s="181" t="s">
        <v>1964</v>
      </c>
      <c r="AK2388" s="181" t="s">
        <v>1883</v>
      </c>
      <c r="AL2388" s="181" t="s">
        <v>1883</v>
      </c>
      <c r="AO2388" s="181"/>
      <c r="AQ2388">
        <v>10</v>
      </c>
      <c r="AR2388" s="182">
        <v>40</v>
      </c>
      <c r="AS2388" s="183" t="s">
        <v>1882</v>
      </c>
      <c r="AT2388">
        <v>0</v>
      </c>
      <c r="AU2388">
        <v>0</v>
      </c>
      <c r="AV2388" s="182">
        <v>0</v>
      </c>
      <c r="AW2388" s="184">
        <v>0</v>
      </c>
      <c r="AX2388" s="183" t="s">
        <v>1881</v>
      </c>
      <c r="AY2388" s="184">
        <v>0</v>
      </c>
      <c r="AZ2388">
        <v>0</v>
      </c>
      <c r="BA2388">
        <v>0</v>
      </c>
      <c r="BB2388">
        <v>0</v>
      </c>
      <c r="BC2388" s="182">
        <v>0</v>
      </c>
      <c r="BD2388" t="s">
        <v>1883</v>
      </c>
      <c r="BE2388" t="s">
        <v>1883</v>
      </c>
      <c r="BF2388" t="s">
        <v>1883</v>
      </c>
      <c r="BG2388" s="181" t="s">
        <v>1883</v>
      </c>
      <c r="BH2388">
        <v>0</v>
      </c>
      <c r="BI2388" s="184">
        <v>0</v>
      </c>
      <c r="BJ2388" s="182">
        <v>0</v>
      </c>
      <c r="BK2388" s="181" t="s">
        <v>1883</v>
      </c>
      <c r="BL2388">
        <v>0</v>
      </c>
      <c r="BM2388">
        <v>0</v>
      </c>
      <c r="BN2388">
        <v>0</v>
      </c>
    </row>
    <row r="2389" spans="1:66" x14ac:dyDescent="0.25">
      <c r="A2389">
        <v>10762</v>
      </c>
      <c r="B2389" t="s">
        <v>1035</v>
      </c>
      <c r="C2389">
        <v>24</v>
      </c>
      <c r="D2389">
        <v>0</v>
      </c>
      <c r="E2389">
        <v>0</v>
      </c>
      <c r="F2389" t="s">
        <v>1881</v>
      </c>
      <c r="G2389" t="s">
        <v>1882</v>
      </c>
      <c r="H2389" t="s">
        <v>1881</v>
      </c>
      <c r="I2389" t="s">
        <v>1881</v>
      </c>
      <c r="J2389" t="s">
        <v>1881</v>
      </c>
      <c r="K2389" t="s">
        <v>1881</v>
      </c>
      <c r="L2389" t="s">
        <v>1881</v>
      </c>
      <c r="M2389" s="180"/>
      <c r="N2389" t="s">
        <v>1883</v>
      </c>
      <c r="O2389" t="s">
        <v>1883</v>
      </c>
      <c r="P2389" t="s">
        <v>6097</v>
      </c>
      <c r="Q2389">
        <v>0</v>
      </c>
      <c r="R2389">
        <v>0</v>
      </c>
      <c r="S2389" t="s">
        <v>1883</v>
      </c>
      <c r="T2389" t="s">
        <v>1883</v>
      </c>
      <c r="U2389">
        <v>1</v>
      </c>
      <c r="V2389" t="s">
        <v>1885</v>
      </c>
      <c r="W2389">
        <v>24</v>
      </c>
      <c r="X2389">
        <v>0</v>
      </c>
      <c r="Y2389">
        <v>0</v>
      </c>
      <c r="Z2389" t="s">
        <v>1881</v>
      </c>
      <c r="AA2389" t="s">
        <v>1881</v>
      </c>
      <c r="AB2389" t="s">
        <v>1881</v>
      </c>
      <c r="AC2389">
        <v>0</v>
      </c>
      <c r="AD2389">
        <v>0</v>
      </c>
      <c r="AE2389">
        <v>0</v>
      </c>
      <c r="AF2389">
        <v>0</v>
      </c>
      <c r="AG2389" t="s">
        <v>1881</v>
      </c>
      <c r="AH2389" s="181" t="s">
        <v>1883</v>
      </c>
      <c r="AI2389" s="182">
        <v>51</v>
      </c>
      <c r="AJ2389" s="181" t="s">
        <v>1964</v>
      </c>
      <c r="AK2389" s="181" t="s">
        <v>1883</v>
      </c>
      <c r="AL2389" s="181" t="s">
        <v>1883</v>
      </c>
      <c r="AO2389" s="181"/>
      <c r="AQ2389">
        <v>10</v>
      </c>
      <c r="AR2389" s="182">
        <v>40</v>
      </c>
      <c r="AS2389" s="183" t="s">
        <v>1882</v>
      </c>
      <c r="AT2389">
        <v>0</v>
      </c>
      <c r="AU2389">
        <v>0</v>
      </c>
      <c r="AV2389" s="182">
        <v>0</v>
      </c>
      <c r="AW2389" s="184">
        <v>0</v>
      </c>
      <c r="AX2389" s="183" t="s">
        <v>1881</v>
      </c>
      <c r="AY2389" s="184">
        <v>0</v>
      </c>
      <c r="AZ2389">
        <v>0</v>
      </c>
      <c r="BA2389">
        <v>0</v>
      </c>
      <c r="BB2389">
        <v>0</v>
      </c>
      <c r="BC2389" s="182">
        <v>0</v>
      </c>
      <c r="BD2389" t="s">
        <v>1883</v>
      </c>
      <c r="BE2389" t="s">
        <v>1883</v>
      </c>
      <c r="BF2389" t="s">
        <v>1883</v>
      </c>
      <c r="BG2389" s="181" t="s">
        <v>1883</v>
      </c>
      <c r="BH2389">
        <v>0</v>
      </c>
      <c r="BI2389" s="184">
        <v>0</v>
      </c>
      <c r="BJ2389" s="182">
        <v>0</v>
      </c>
      <c r="BK2389" s="181" t="s">
        <v>1883</v>
      </c>
      <c r="BL2389">
        <v>0</v>
      </c>
      <c r="BM2389">
        <v>0</v>
      </c>
      <c r="BN2389">
        <v>0</v>
      </c>
    </row>
    <row r="2390" spans="1:66" x14ac:dyDescent="0.25">
      <c r="A2390">
        <v>10763</v>
      </c>
      <c r="B2390" t="s">
        <v>6098</v>
      </c>
      <c r="C2390">
        <v>24</v>
      </c>
      <c r="D2390">
        <v>0</v>
      </c>
      <c r="E2390">
        <v>0</v>
      </c>
      <c r="F2390" t="s">
        <v>1881</v>
      </c>
      <c r="G2390" t="s">
        <v>1882</v>
      </c>
      <c r="H2390" t="s">
        <v>1881</v>
      </c>
      <c r="I2390" t="s">
        <v>1881</v>
      </c>
      <c r="J2390" t="s">
        <v>1881</v>
      </c>
      <c r="K2390" t="s">
        <v>1881</v>
      </c>
      <c r="L2390" t="s">
        <v>1881</v>
      </c>
      <c r="M2390" s="180"/>
      <c r="N2390" t="s">
        <v>1883</v>
      </c>
      <c r="O2390" t="s">
        <v>1883</v>
      </c>
      <c r="P2390" t="s">
        <v>6099</v>
      </c>
      <c r="Q2390">
        <v>0</v>
      </c>
      <c r="R2390">
        <v>0</v>
      </c>
      <c r="S2390" t="s">
        <v>1883</v>
      </c>
      <c r="T2390" t="s">
        <v>1883</v>
      </c>
      <c r="U2390">
        <v>1</v>
      </c>
      <c r="V2390" t="s">
        <v>1885</v>
      </c>
      <c r="W2390">
        <v>24</v>
      </c>
      <c r="X2390">
        <v>0</v>
      </c>
      <c r="Y2390">
        <v>0</v>
      </c>
      <c r="Z2390" t="s">
        <v>1881</v>
      </c>
      <c r="AA2390" t="s">
        <v>1881</v>
      </c>
      <c r="AB2390" t="s">
        <v>1881</v>
      </c>
      <c r="AC2390">
        <v>0</v>
      </c>
      <c r="AD2390">
        <v>0</v>
      </c>
      <c r="AE2390">
        <v>0</v>
      </c>
      <c r="AF2390">
        <v>0</v>
      </c>
      <c r="AG2390" t="s">
        <v>1881</v>
      </c>
      <c r="AH2390" s="181" t="s">
        <v>1883</v>
      </c>
      <c r="AI2390" s="182">
        <v>51</v>
      </c>
      <c r="AJ2390" s="181" t="s">
        <v>1964</v>
      </c>
      <c r="AK2390" s="181" t="s">
        <v>1883</v>
      </c>
      <c r="AL2390" s="181" t="s">
        <v>1883</v>
      </c>
      <c r="AO2390" s="181"/>
      <c r="AQ2390">
        <v>10</v>
      </c>
      <c r="AR2390" s="182">
        <v>40</v>
      </c>
      <c r="AS2390" s="183" t="s">
        <v>1882</v>
      </c>
      <c r="AT2390">
        <v>0</v>
      </c>
      <c r="AU2390">
        <v>0</v>
      </c>
      <c r="AV2390" s="182">
        <v>0</v>
      </c>
      <c r="AW2390" s="184">
        <v>0</v>
      </c>
      <c r="AX2390" s="183" t="s">
        <v>1881</v>
      </c>
      <c r="AY2390" s="184">
        <v>0</v>
      </c>
      <c r="AZ2390">
        <v>0</v>
      </c>
      <c r="BA2390">
        <v>0</v>
      </c>
      <c r="BB2390">
        <v>0</v>
      </c>
      <c r="BC2390" s="182">
        <v>0</v>
      </c>
      <c r="BD2390" t="s">
        <v>1883</v>
      </c>
      <c r="BE2390" t="s">
        <v>1883</v>
      </c>
      <c r="BF2390" t="s">
        <v>1883</v>
      </c>
      <c r="BG2390" s="181" t="s">
        <v>1883</v>
      </c>
      <c r="BH2390">
        <v>0</v>
      </c>
      <c r="BI2390" s="184">
        <v>0</v>
      </c>
      <c r="BJ2390" s="182">
        <v>0</v>
      </c>
      <c r="BK2390" s="181" t="s">
        <v>1883</v>
      </c>
      <c r="BL2390">
        <v>0</v>
      </c>
      <c r="BM2390">
        <v>0</v>
      </c>
      <c r="BN2390">
        <v>0</v>
      </c>
    </row>
    <row r="2391" spans="1:66" x14ac:dyDescent="0.25">
      <c r="A2391">
        <v>10764</v>
      </c>
      <c r="B2391" t="s">
        <v>6100</v>
      </c>
      <c r="C2391">
        <v>24</v>
      </c>
      <c r="D2391">
        <v>0</v>
      </c>
      <c r="E2391">
        <v>0</v>
      </c>
      <c r="F2391" t="s">
        <v>1881</v>
      </c>
      <c r="G2391" t="s">
        <v>1882</v>
      </c>
      <c r="H2391" t="s">
        <v>1881</v>
      </c>
      <c r="I2391" t="s">
        <v>1881</v>
      </c>
      <c r="J2391" t="s">
        <v>1881</v>
      </c>
      <c r="K2391" t="s">
        <v>1881</v>
      </c>
      <c r="L2391" t="s">
        <v>1881</v>
      </c>
      <c r="M2391" s="180"/>
      <c r="N2391" t="s">
        <v>1883</v>
      </c>
      <c r="O2391" t="s">
        <v>1883</v>
      </c>
      <c r="P2391" t="s">
        <v>6101</v>
      </c>
      <c r="Q2391">
        <v>0</v>
      </c>
      <c r="R2391">
        <v>0</v>
      </c>
      <c r="S2391" t="s">
        <v>1883</v>
      </c>
      <c r="T2391" t="s">
        <v>1883</v>
      </c>
      <c r="U2391">
        <v>1</v>
      </c>
      <c r="V2391" t="s">
        <v>1885</v>
      </c>
      <c r="W2391">
        <v>24</v>
      </c>
      <c r="X2391">
        <v>0</v>
      </c>
      <c r="Y2391">
        <v>0</v>
      </c>
      <c r="Z2391" t="s">
        <v>1881</v>
      </c>
      <c r="AA2391" t="s">
        <v>1881</v>
      </c>
      <c r="AB2391" t="s">
        <v>1881</v>
      </c>
      <c r="AC2391">
        <v>0</v>
      </c>
      <c r="AD2391">
        <v>0</v>
      </c>
      <c r="AE2391">
        <v>0</v>
      </c>
      <c r="AF2391">
        <v>0</v>
      </c>
      <c r="AG2391" t="s">
        <v>1881</v>
      </c>
      <c r="AH2391" s="181" t="s">
        <v>1883</v>
      </c>
      <c r="AI2391" s="182">
        <v>51</v>
      </c>
      <c r="AJ2391" s="181" t="s">
        <v>1964</v>
      </c>
      <c r="AK2391" s="181" t="s">
        <v>1883</v>
      </c>
      <c r="AL2391" s="181" t="s">
        <v>1883</v>
      </c>
      <c r="AO2391" s="181"/>
      <c r="AQ2391">
        <v>10</v>
      </c>
      <c r="AR2391" s="182">
        <v>40</v>
      </c>
      <c r="AS2391" s="183" t="s">
        <v>1882</v>
      </c>
      <c r="AT2391">
        <v>0</v>
      </c>
      <c r="AU2391">
        <v>0</v>
      </c>
      <c r="AV2391" s="182">
        <v>0</v>
      </c>
      <c r="AW2391" s="184">
        <v>0</v>
      </c>
      <c r="AX2391" s="183" t="s">
        <v>1881</v>
      </c>
      <c r="AY2391" s="184">
        <v>0</v>
      </c>
      <c r="AZ2391">
        <v>0</v>
      </c>
      <c r="BA2391">
        <v>0</v>
      </c>
      <c r="BB2391">
        <v>0</v>
      </c>
      <c r="BC2391" s="182">
        <v>0</v>
      </c>
      <c r="BD2391" t="s">
        <v>1883</v>
      </c>
      <c r="BE2391" t="s">
        <v>1883</v>
      </c>
      <c r="BF2391" t="s">
        <v>1883</v>
      </c>
      <c r="BG2391" s="181" t="s">
        <v>1883</v>
      </c>
      <c r="BH2391">
        <v>0</v>
      </c>
      <c r="BI2391" s="184">
        <v>0</v>
      </c>
      <c r="BJ2391" s="182">
        <v>0</v>
      </c>
      <c r="BK2391" s="181" t="s">
        <v>1883</v>
      </c>
      <c r="BL2391">
        <v>0</v>
      </c>
      <c r="BM2391">
        <v>0</v>
      </c>
      <c r="BN2391">
        <v>0</v>
      </c>
    </row>
    <row r="2392" spans="1:66" x14ac:dyDescent="0.25">
      <c r="A2392">
        <v>10765</v>
      </c>
      <c r="B2392" t="s">
        <v>6102</v>
      </c>
      <c r="C2392">
        <v>36</v>
      </c>
      <c r="D2392">
        <v>0</v>
      </c>
      <c r="E2392">
        <v>0</v>
      </c>
      <c r="F2392" t="s">
        <v>1881</v>
      </c>
      <c r="G2392" t="s">
        <v>1882</v>
      </c>
      <c r="H2392" t="s">
        <v>1881</v>
      </c>
      <c r="I2392" t="s">
        <v>1881</v>
      </c>
      <c r="J2392" t="s">
        <v>1881</v>
      </c>
      <c r="K2392" t="s">
        <v>1881</v>
      </c>
      <c r="L2392" t="s">
        <v>1881</v>
      </c>
      <c r="M2392" s="180"/>
      <c r="N2392" t="s">
        <v>1883</v>
      </c>
      <c r="O2392" t="s">
        <v>1883</v>
      </c>
      <c r="P2392" t="s">
        <v>6103</v>
      </c>
      <c r="Q2392">
        <v>0</v>
      </c>
      <c r="R2392">
        <v>0</v>
      </c>
      <c r="S2392" t="s">
        <v>1883</v>
      </c>
      <c r="T2392" t="s">
        <v>1883</v>
      </c>
      <c r="U2392">
        <v>1</v>
      </c>
      <c r="V2392" t="s">
        <v>1885</v>
      </c>
      <c r="W2392">
        <v>36</v>
      </c>
      <c r="X2392">
        <v>0</v>
      </c>
      <c r="Y2392">
        <v>0</v>
      </c>
      <c r="Z2392" t="s">
        <v>1881</v>
      </c>
      <c r="AA2392" t="s">
        <v>1881</v>
      </c>
      <c r="AB2392" t="s">
        <v>1881</v>
      </c>
      <c r="AC2392">
        <v>0</v>
      </c>
      <c r="AD2392">
        <v>0</v>
      </c>
      <c r="AE2392">
        <v>0</v>
      </c>
      <c r="AF2392">
        <v>0</v>
      </c>
      <c r="AG2392" t="s">
        <v>1881</v>
      </c>
      <c r="AH2392" s="181" t="s">
        <v>1883</v>
      </c>
      <c r="AI2392" s="182">
        <v>51</v>
      </c>
      <c r="AJ2392" s="181" t="s">
        <v>1964</v>
      </c>
      <c r="AK2392" s="181" t="s">
        <v>1883</v>
      </c>
      <c r="AL2392" s="181" t="s">
        <v>1883</v>
      </c>
      <c r="AO2392" s="181"/>
      <c r="AQ2392">
        <v>10</v>
      </c>
      <c r="AR2392" s="182">
        <v>40</v>
      </c>
      <c r="AS2392" s="183" t="s">
        <v>1882</v>
      </c>
      <c r="AT2392">
        <v>0</v>
      </c>
      <c r="AU2392">
        <v>0</v>
      </c>
      <c r="AV2392" s="182">
        <v>0</v>
      </c>
      <c r="AW2392" s="184">
        <v>0</v>
      </c>
      <c r="AX2392" s="183" t="s">
        <v>1881</v>
      </c>
      <c r="AY2392" s="184">
        <v>0</v>
      </c>
      <c r="AZ2392">
        <v>0</v>
      </c>
      <c r="BA2392">
        <v>0</v>
      </c>
      <c r="BB2392">
        <v>0</v>
      </c>
      <c r="BC2392" s="182">
        <v>0</v>
      </c>
      <c r="BD2392" t="s">
        <v>1883</v>
      </c>
      <c r="BE2392" t="s">
        <v>1883</v>
      </c>
      <c r="BF2392" t="s">
        <v>1883</v>
      </c>
      <c r="BG2392" s="181" t="s">
        <v>1883</v>
      </c>
      <c r="BH2392">
        <v>0</v>
      </c>
      <c r="BI2392" s="184">
        <v>0</v>
      </c>
      <c r="BJ2392" s="182">
        <v>0</v>
      </c>
      <c r="BK2392" s="181" t="s">
        <v>1883</v>
      </c>
      <c r="BL2392">
        <v>0</v>
      </c>
      <c r="BM2392">
        <v>0</v>
      </c>
      <c r="BN2392">
        <v>0</v>
      </c>
    </row>
    <row r="2393" spans="1:66" x14ac:dyDescent="0.25">
      <c r="A2393">
        <v>10766</v>
      </c>
      <c r="B2393" t="s">
        <v>6104</v>
      </c>
      <c r="C2393">
        <v>36</v>
      </c>
      <c r="D2393">
        <v>0</v>
      </c>
      <c r="E2393">
        <v>0</v>
      </c>
      <c r="F2393" t="s">
        <v>1881</v>
      </c>
      <c r="G2393" t="s">
        <v>1882</v>
      </c>
      <c r="H2393" t="s">
        <v>1881</v>
      </c>
      <c r="I2393" t="s">
        <v>1881</v>
      </c>
      <c r="J2393" t="s">
        <v>1881</v>
      </c>
      <c r="K2393" t="s">
        <v>1881</v>
      </c>
      <c r="L2393" t="s">
        <v>1881</v>
      </c>
      <c r="M2393" s="180"/>
      <c r="N2393" t="s">
        <v>1883</v>
      </c>
      <c r="O2393" t="s">
        <v>1883</v>
      </c>
      <c r="P2393" t="s">
        <v>6105</v>
      </c>
      <c r="Q2393">
        <v>0</v>
      </c>
      <c r="R2393">
        <v>0</v>
      </c>
      <c r="S2393" t="s">
        <v>1883</v>
      </c>
      <c r="T2393" t="s">
        <v>1883</v>
      </c>
      <c r="U2393">
        <v>1</v>
      </c>
      <c r="V2393" t="s">
        <v>1885</v>
      </c>
      <c r="W2393">
        <v>36</v>
      </c>
      <c r="X2393">
        <v>0</v>
      </c>
      <c r="Y2393">
        <v>0</v>
      </c>
      <c r="Z2393" t="s">
        <v>1881</v>
      </c>
      <c r="AA2393" t="s">
        <v>1881</v>
      </c>
      <c r="AB2393" t="s">
        <v>1881</v>
      </c>
      <c r="AC2393">
        <v>0</v>
      </c>
      <c r="AD2393">
        <v>0</v>
      </c>
      <c r="AE2393">
        <v>0</v>
      </c>
      <c r="AF2393">
        <v>0</v>
      </c>
      <c r="AG2393" t="s">
        <v>1881</v>
      </c>
      <c r="AH2393" s="181" t="s">
        <v>1883</v>
      </c>
      <c r="AI2393" s="182">
        <v>51</v>
      </c>
      <c r="AJ2393" s="181" t="s">
        <v>1964</v>
      </c>
      <c r="AK2393" s="181" t="s">
        <v>1883</v>
      </c>
      <c r="AL2393" s="181" t="s">
        <v>1883</v>
      </c>
      <c r="AO2393" s="181"/>
      <c r="AQ2393">
        <v>10</v>
      </c>
      <c r="AR2393" s="182">
        <v>40</v>
      </c>
      <c r="AS2393" s="183" t="s">
        <v>1882</v>
      </c>
      <c r="AT2393">
        <v>0</v>
      </c>
      <c r="AU2393">
        <v>0</v>
      </c>
      <c r="AV2393" s="182">
        <v>0</v>
      </c>
      <c r="AW2393" s="184">
        <v>0</v>
      </c>
      <c r="AX2393" s="183" t="s">
        <v>1881</v>
      </c>
      <c r="AY2393" s="184">
        <v>0</v>
      </c>
      <c r="AZ2393">
        <v>0</v>
      </c>
      <c r="BA2393">
        <v>0</v>
      </c>
      <c r="BB2393">
        <v>0</v>
      </c>
      <c r="BC2393" s="182">
        <v>0</v>
      </c>
      <c r="BD2393" t="s">
        <v>1883</v>
      </c>
      <c r="BE2393" t="s">
        <v>1883</v>
      </c>
      <c r="BF2393" t="s">
        <v>1883</v>
      </c>
      <c r="BG2393" s="181" t="s">
        <v>1883</v>
      </c>
      <c r="BH2393">
        <v>0</v>
      </c>
      <c r="BI2393" s="184">
        <v>0</v>
      </c>
      <c r="BJ2393" s="182">
        <v>0</v>
      </c>
      <c r="BK2393" s="181" t="s">
        <v>1883</v>
      </c>
      <c r="BL2393">
        <v>0</v>
      </c>
      <c r="BM2393">
        <v>0</v>
      </c>
      <c r="BN2393">
        <v>0</v>
      </c>
    </row>
    <row r="2394" spans="1:66" x14ac:dyDescent="0.25">
      <c r="A2394">
        <v>10767</v>
      </c>
      <c r="B2394" t="s">
        <v>6106</v>
      </c>
      <c r="C2394">
        <v>12</v>
      </c>
      <c r="D2394">
        <v>0</v>
      </c>
      <c r="E2394">
        <v>0</v>
      </c>
      <c r="F2394" t="s">
        <v>1881</v>
      </c>
      <c r="G2394" t="s">
        <v>1882</v>
      </c>
      <c r="H2394" t="s">
        <v>1881</v>
      </c>
      <c r="I2394" t="s">
        <v>1881</v>
      </c>
      <c r="J2394" t="s">
        <v>1881</v>
      </c>
      <c r="K2394" t="s">
        <v>1881</v>
      </c>
      <c r="L2394" t="s">
        <v>1881</v>
      </c>
      <c r="M2394" s="180"/>
      <c r="N2394" t="s">
        <v>1883</v>
      </c>
      <c r="O2394" t="s">
        <v>1883</v>
      </c>
      <c r="P2394" t="s">
        <v>6107</v>
      </c>
      <c r="Q2394">
        <v>0</v>
      </c>
      <c r="R2394">
        <v>0</v>
      </c>
      <c r="S2394" t="s">
        <v>1883</v>
      </c>
      <c r="T2394" t="s">
        <v>1883</v>
      </c>
      <c r="U2394">
        <v>1</v>
      </c>
      <c r="V2394" t="s">
        <v>1885</v>
      </c>
      <c r="W2394">
        <v>12</v>
      </c>
      <c r="X2394">
        <v>0</v>
      </c>
      <c r="Y2394">
        <v>0</v>
      </c>
      <c r="Z2394" t="s">
        <v>1881</v>
      </c>
      <c r="AA2394" t="s">
        <v>1881</v>
      </c>
      <c r="AB2394" t="s">
        <v>1881</v>
      </c>
      <c r="AC2394">
        <v>0</v>
      </c>
      <c r="AD2394">
        <v>0</v>
      </c>
      <c r="AE2394">
        <v>0</v>
      </c>
      <c r="AF2394">
        <v>0</v>
      </c>
      <c r="AG2394" t="s">
        <v>1881</v>
      </c>
      <c r="AH2394" s="181" t="s">
        <v>1883</v>
      </c>
      <c r="AI2394" s="182">
        <v>51</v>
      </c>
      <c r="AJ2394" s="181" t="s">
        <v>1964</v>
      </c>
      <c r="AK2394" s="181" t="s">
        <v>1883</v>
      </c>
      <c r="AL2394" s="181" t="s">
        <v>1883</v>
      </c>
      <c r="AO2394" s="181"/>
      <c r="AQ2394">
        <v>10</v>
      </c>
      <c r="AR2394" s="182">
        <v>40</v>
      </c>
      <c r="AS2394" s="183" t="s">
        <v>1882</v>
      </c>
      <c r="AT2394">
        <v>0</v>
      </c>
      <c r="AU2394">
        <v>0</v>
      </c>
      <c r="AV2394" s="182">
        <v>0</v>
      </c>
      <c r="AW2394" s="184">
        <v>0</v>
      </c>
      <c r="AX2394" s="183" t="s">
        <v>1881</v>
      </c>
      <c r="AY2394" s="184">
        <v>0</v>
      </c>
      <c r="AZ2394">
        <v>0</v>
      </c>
      <c r="BA2394">
        <v>0</v>
      </c>
      <c r="BB2394">
        <v>0</v>
      </c>
      <c r="BC2394" s="182">
        <v>0</v>
      </c>
      <c r="BD2394" t="s">
        <v>1883</v>
      </c>
      <c r="BE2394" t="s">
        <v>1883</v>
      </c>
      <c r="BF2394" t="s">
        <v>1883</v>
      </c>
      <c r="BG2394" s="181" t="s">
        <v>1883</v>
      </c>
      <c r="BH2394">
        <v>0</v>
      </c>
      <c r="BI2394" s="184">
        <v>0</v>
      </c>
      <c r="BJ2394" s="182">
        <v>0</v>
      </c>
      <c r="BK2394" s="181" t="s">
        <v>1883</v>
      </c>
      <c r="BL2394">
        <v>0</v>
      </c>
      <c r="BM2394">
        <v>0</v>
      </c>
      <c r="BN2394">
        <v>0</v>
      </c>
    </row>
    <row r="2395" spans="1:66" x14ac:dyDescent="0.25">
      <c r="A2395">
        <v>10768</v>
      </c>
      <c r="B2395" t="s">
        <v>6108</v>
      </c>
      <c r="C2395">
        <v>36</v>
      </c>
      <c r="D2395">
        <v>0</v>
      </c>
      <c r="E2395">
        <v>0</v>
      </c>
      <c r="F2395" t="s">
        <v>1881</v>
      </c>
      <c r="G2395" t="s">
        <v>1882</v>
      </c>
      <c r="H2395" t="s">
        <v>1881</v>
      </c>
      <c r="I2395" t="s">
        <v>1881</v>
      </c>
      <c r="J2395" t="s">
        <v>1881</v>
      </c>
      <c r="K2395" t="s">
        <v>1881</v>
      </c>
      <c r="L2395" t="s">
        <v>1881</v>
      </c>
      <c r="M2395" s="180"/>
      <c r="N2395" t="s">
        <v>1883</v>
      </c>
      <c r="O2395" t="s">
        <v>1883</v>
      </c>
      <c r="P2395" t="s">
        <v>6109</v>
      </c>
      <c r="Q2395">
        <v>0</v>
      </c>
      <c r="R2395">
        <v>0</v>
      </c>
      <c r="S2395" t="s">
        <v>1883</v>
      </c>
      <c r="T2395" t="s">
        <v>1883</v>
      </c>
      <c r="U2395">
        <v>1</v>
      </c>
      <c r="V2395" t="s">
        <v>1885</v>
      </c>
      <c r="W2395">
        <v>36</v>
      </c>
      <c r="X2395">
        <v>0</v>
      </c>
      <c r="Y2395">
        <v>0</v>
      </c>
      <c r="Z2395" t="s">
        <v>1881</v>
      </c>
      <c r="AA2395" t="s">
        <v>1881</v>
      </c>
      <c r="AB2395" t="s">
        <v>1881</v>
      </c>
      <c r="AC2395">
        <v>0</v>
      </c>
      <c r="AD2395">
        <v>0</v>
      </c>
      <c r="AE2395">
        <v>0</v>
      </c>
      <c r="AF2395">
        <v>0</v>
      </c>
      <c r="AG2395" t="s">
        <v>1881</v>
      </c>
      <c r="AH2395" s="181" t="s">
        <v>1883</v>
      </c>
      <c r="AI2395" s="182">
        <v>51</v>
      </c>
      <c r="AJ2395" s="181" t="s">
        <v>1964</v>
      </c>
      <c r="AK2395" s="181" t="s">
        <v>1883</v>
      </c>
      <c r="AL2395" s="181" t="s">
        <v>1883</v>
      </c>
      <c r="AO2395" s="181"/>
      <c r="AQ2395">
        <v>10</v>
      </c>
      <c r="AR2395" s="182">
        <v>40</v>
      </c>
      <c r="AS2395" s="183" t="s">
        <v>1882</v>
      </c>
      <c r="AT2395">
        <v>0</v>
      </c>
      <c r="AU2395">
        <v>0</v>
      </c>
      <c r="AV2395" s="182">
        <v>0</v>
      </c>
      <c r="AW2395" s="184">
        <v>0</v>
      </c>
      <c r="AX2395" s="183" t="s">
        <v>1881</v>
      </c>
      <c r="AY2395" s="184">
        <v>0</v>
      </c>
      <c r="AZ2395">
        <v>0</v>
      </c>
      <c r="BA2395">
        <v>0</v>
      </c>
      <c r="BB2395">
        <v>0</v>
      </c>
      <c r="BC2395" s="182">
        <v>0</v>
      </c>
      <c r="BD2395" t="s">
        <v>1883</v>
      </c>
      <c r="BE2395" t="s">
        <v>1883</v>
      </c>
      <c r="BF2395" t="s">
        <v>1883</v>
      </c>
      <c r="BG2395" s="181" t="s">
        <v>1883</v>
      </c>
      <c r="BH2395">
        <v>0</v>
      </c>
      <c r="BI2395" s="184">
        <v>0</v>
      </c>
      <c r="BJ2395" s="182">
        <v>0</v>
      </c>
      <c r="BK2395" s="181" t="s">
        <v>1883</v>
      </c>
      <c r="BL2395">
        <v>0</v>
      </c>
      <c r="BM2395">
        <v>0</v>
      </c>
      <c r="BN2395">
        <v>0</v>
      </c>
    </row>
    <row r="2396" spans="1:66" x14ac:dyDescent="0.25">
      <c r="A2396">
        <v>10769</v>
      </c>
      <c r="B2396" t="s">
        <v>6110</v>
      </c>
      <c r="C2396">
        <v>60</v>
      </c>
      <c r="D2396">
        <v>0</v>
      </c>
      <c r="E2396">
        <v>0</v>
      </c>
      <c r="F2396" t="s">
        <v>1881</v>
      </c>
      <c r="G2396" t="s">
        <v>1882</v>
      </c>
      <c r="H2396" t="s">
        <v>1881</v>
      </c>
      <c r="I2396" t="s">
        <v>1881</v>
      </c>
      <c r="J2396" t="s">
        <v>1881</v>
      </c>
      <c r="K2396" t="s">
        <v>1881</v>
      </c>
      <c r="L2396" t="s">
        <v>1881</v>
      </c>
      <c r="M2396" s="180"/>
      <c r="N2396" t="s">
        <v>1883</v>
      </c>
      <c r="O2396" t="s">
        <v>1883</v>
      </c>
      <c r="P2396" t="s">
        <v>6111</v>
      </c>
      <c r="Q2396">
        <v>0</v>
      </c>
      <c r="R2396">
        <v>0</v>
      </c>
      <c r="S2396" t="s">
        <v>1883</v>
      </c>
      <c r="T2396" t="s">
        <v>1883</v>
      </c>
      <c r="U2396">
        <v>1</v>
      </c>
      <c r="V2396" t="s">
        <v>1885</v>
      </c>
      <c r="W2396">
        <v>60</v>
      </c>
      <c r="X2396">
        <v>0</v>
      </c>
      <c r="Y2396">
        <v>0</v>
      </c>
      <c r="Z2396" t="s">
        <v>1881</v>
      </c>
      <c r="AA2396" t="s">
        <v>1881</v>
      </c>
      <c r="AB2396" t="s">
        <v>1881</v>
      </c>
      <c r="AC2396">
        <v>0</v>
      </c>
      <c r="AD2396">
        <v>0</v>
      </c>
      <c r="AE2396">
        <v>0</v>
      </c>
      <c r="AF2396">
        <v>0</v>
      </c>
      <c r="AG2396" t="s">
        <v>1881</v>
      </c>
      <c r="AH2396" s="181" t="s">
        <v>1883</v>
      </c>
      <c r="AI2396" s="182">
        <v>51</v>
      </c>
      <c r="AJ2396" s="181" t="s">
        <v>1964</v>
      </c>
      <c r="AK2396" s="181" t="s">
        <v>1883</v>
      </c>
      <c r="AL2396" s="181" t="s">
        <v>1883</v>
      </c>
      <c r="AO2396" s="181"/>
      <c r="AQ2396">
        <v>10</v>
      </c>
      <c r="AR2396" s="182">
        <v>40</v>
      </c>
      <c r="AS2396" s="183" t="s">
        <v>1882</v>
      </c>
      <c r="AT2396">
        <v>0</v>
      </c>
      <c r="AU2396">
        <v>0</v>
      </c>
      <c r="AV2396" s="182">
        <v>0</v>
      </c>
      <c r="AW2396" s="184">
        <v>0</v>
      </c>
      <c r="AX2396" s="183" t="s">
        <v>1881</v>
      </c>
      <c r="AY2396" s="184">
        <v>0</v>
      </c>
      <c r="AZ2396">
        <v>0</v>
      </c>
      <c r="BA2396">
        <v>0</v>
      </c>
      <c r="BB2396">
        <v>0</v>
      </c>
      <c r="BC2396" s="182">
        <v>0</v>
      </c>
      <c r="BD2396" t="s">
        <v>1883</v>
      </c>
      <c r="BE2396" t="s">
        <v>1883</v>
      </c>
      <c r="BF2396" t="s">
        <v>1883</v>
      </c>
      <c r="BG2396" s="181" t="s">
        <v>1883</v>
      </c>
      <c r="BH2396">
        <v>0</v>
      </c>
      <c r="BI2396" s="184">
        <v>0</v>
      </c>
      <c r="BJ2396" s="182">
        <v>0</v>
      </c>
      <c r="BK2396" s="181" t="s">
        <v>1883</v>
      </c>
      <c r="BL2396">
        <v>0</v>
      </c>
      <c r="BM2396">
        <v>0</v>
      </c>
      <c r="BN2396">
        <v>0</v>
      </c>
    </row>
    <row r="2397" spans="1:66" x14ac:dyDescent="0.25">
      <c r="A2397">
        <v>10770</v>
      </c>
      <c r="B2397" t="s">
        <v>6112</v>
      </c>
      <c r="C2397">
        <v>60</v>
      </c>
      <c r="D2397">
        <v>0</v>
      </c>
      <c r="E2397">
        <v>0</v>
      </c>
      <c r="F2397" t="s">
        <v>1881</v>
      </c>
      <c r="G2397" t="s">
        <v>1882</v>
      </c>
      <c r="H2397" t="s">
        <v>1881</v>
      </c>
      <c r="I2397" t="s">
        <v>1881</v>
      </c>
      <c r="J2397" t="s">
        <v>1881</v>
      </c>
      <c r="K2397" t="s">
        <v>1881</v>
      </c>
      <c r="L2397" t="s">
        <v>1881</v>
      </c>
      <c r="M2397" s="180"/>
      <c r="N2397" t="s">
        <v>1883</v>
      </c>
      <c r="O2397" t="s">
        <v>1883</v>
      </c>
      <c r="P2397" t="s">
        <v>6113</v>
      </c>
      <c r="Q2397">
        <v>0</v>
      </c>
      <c r="R2397">
        <v>0</v>
      </c>
      <c r="S2397" t="s">
        <v>1883</v>
      </c>
      <c r="T2397" t="s">
        <v>1883</v>
      </c>
      <c r="U2397">
        <v>1</v>
      </c>
      <c r="V2397" t="s">
        <v>1885</v>
      </c>
      <c r="W2397">
        <v>60</v>
      </c>
      <c r="X2397">
        <v>0</v>
      </c>
      <c r="Y2397">
        <v>0</v>
      </c>
      <c r="Z2397" t="s">
        <v>1881</v>
      </c>
      <c r="AA2397" t="s">
        <v>1881</v>
      </c>
      <c r="AB2397" t="s">
        <v>1881</v>
      </c>
      <c r="AC2397">
        <v>0</v>
      </c>
      <c r="AD2397">
        <v>0</v>
      </c>
      <c r="AE2397">
        <v>0</v>
      </c>
      <c r="AF2397">
        <v>0</v>
      </c>
      <c r="AG2397" t="s">
        <v>1881</v>
      </c>
      <c r="AH2397" s="181" t="s">
        <v>1883</v>
      </c>
      <c r="AI2397" s="182">
        <v>51</v>
      </c>
      <c r="AJ2397" s="181" t="s">
        <v>1964</v>
      </c>
      <c r="AK2397" s="181" t="s">
        <v>1883</v>
      </c>
      <c r="AL2397" s="181" t="s">
        <v>1883</v>
      </c>
      <c r="AO2397" s="181"/>
      <c r="AQ2397">
        <v>10</v>
      </c>
      <c r="AR2397" s="182">
        <v>40</v>
      </c>
      <c r="AS2397" s="183" t="s">
        <v>1882</v>
      </c>
      <c r="AT2397">
        <v>0</v>
      </c>
      <c r="AU2397">
        <v>0</v>
      </c>
      <c r="AV2397" s="182">
        <v>0</v>
      </c>
      <c r="AW2397" s="184">
        <v>0</v>
      </c>
      <c r="AX2397" s="183" t="s">
        <v>1881</v>
      </c>
      <c r="AY2397" s="184">
        <v>0</v>
      </c>
      <c r="AZ2397">
        <v>0</v>
      </c>
      <c r="BA2397">
        <v>0</v>
      </c>
      <c r="BB2397">
        <v>0</v>
      </c>
      <c r="BC2397" s="182">
        <v>0</v>
      </c>
      <c r="BD2397" t="s">
        <v>1883</v>
      </c>
      <c r="BE2397" t="s">
        <v>1883</v>
      </c>
      <c r="BF2397" t="s">
        <v>1883</v>
      </c>
      <c r="BG2397" s="181" t="s">
        <v>1883</v>
      </c>
      <c r="BH2397">
        <v>0</v>
      </c>
      <c r="BI2397" s="184">
        <v>0</v>
      </c>
      <c r="BJ2397" s="182">
        <v>0</v>
      </c>
      <c r="BK2397" s="181" t="s">
        <v>1883</v>
      </c>
      <c r="BL2397">
        <v>0</v>
      </c>
      <c r="BM2397">
        <v>0</v>
      </c>
      <c r="BN2397">
        <v>0</v>
      </c>
    </row>
    <row r="2398" spans="1:66" x14ac:dyDescent="0.25">
      <c r="A2398">
        <v>10771</v>
      </c>
      <c r="B2398" t="s">
        <v>6114</v>
      </c>
      <c r="C2398">
        <v>40</v>
      </c>
      <c r="D2398">
        <v>0</v>
      </c>
      <c r="E2398">
        <v>0</v>
      </c>
      <c r="F2398" t="s">
        <v>1881</v>
      </c>
      <c r="G2398" t="s">
        <v>1882</v>
      </c>
      <c r="H2398" t="s">
        <v>1881</v>
      </c>
      <c r="I2398" t="s">
        <v>1881</v>
      </c>
      <c r="J2398" t="s">
        <v>1881</v>
      </c>
      <c r="K2398" t="s">
        <v>1881</v>
      </c>
      <c r="L2398" t="s">
        <v>1881</v>
      </c>
      <c r="M2398" s="180"/>
      <c r="N2398" t="s">
        <v>1883</v>
      </c>
      <c r="O2398" t="s">
        <v>1883</v>
      </c>
      <c r="P2398" t="s">
        <v>6115</v>
      </c>
      <c r="Q2398">
        <v>0</v>
      </c>
      <c r="R2398">
        <v>0</v>
      </c>
      <c r="S2398" t="s">
        <v>1883</v>
      </c>
      <c r="T2398" t="s">
        <v>1883</v>
      </c>
      <c r="U2398">
        <v>1</v>
      </c>
      <c r="V2398" t="s">
        <v>1885</v>
      </c>
      <c r="W2398">
        <v>40</v>
      </c>
      <c r="X2398">
        <v>3</v>
      </c>
      <c r="Y2398">
        <v>0</v>
      </c>
      <c r="Z2398" t="s">
        <v>1881</v>
      </c>
      <c r="AA2398" t="s">
        <v>1881</v>
      </c>
      <c r="AB2398" t="s">
        <v>1881</v>
      </c>
      <c r="AC2398">
        <v>0</v>
      </c>
      <c r="AD2398">
        <v>0</v>
      </c>
      <c r="AE2398">
        <v>0</v>
      </c>
      <c r="AF2398">
        <v>0</v>
      </c>
      <c r="AG2398" t="s">
        <v>1881</v>
      </c>
      <c r="AH2398" s="181" t="s">
        <v>1883</v>
      </c>
      <c r="AI2398" s="182">
        <v>51</v>
      </c>
      <c r="AJ2398" s="181" t="s">
        <v>1964</v>
      </c>
      <c r="AK2398" s="181" t="s">
        <v>1883</v>
      </c>
      <c r="AL2398" s="181" t="s">
        <v>1883</v>
      </c>
      <c r="AO2398" s="181"/>
      <c r="AQ2398">
        <v>10</v>
      </c>
      <c r="AR2398" s="182">
        <v>40</v>
      </c>
      <c r="AS2398" s="183" t="s">
        <v>1882</v>
      </c>
      <c r="AT2398">
        <v>0</v>
      </c>
      <c r="AU2398">
        <v>0</v>
      </c>
      <c r="AV2398" s="182">
        <v>0</v>
      </c>
      <c r="AW2398" s="184">
        <v>0</v>
      </c>
      <c r="AX2398" s="183" t="s">
        <v>1881</v>
      </c>
      <c r="AY2398" s="184">
        <v>0</v>
      </c>
      <c r="AZ2398">
        <v>0</v>
      </c>
      <c r="BA2398">
        <v>0</v>
      </c>
      <c r="BB2398">
        <v>0</v>
      </c>
      <c r="BC2398" s="182">
        <v>0</v>
      </c>
      <c r="BD2398" t="s">
        <v>1883</v>
      </c>
      <c r="BE2398" t="s">
        <v>1883</v>
      </c>
      <c r="BF2398" t="s">
        <v>1883</v>
      </c>
      <c r="BG2398" s="181" t="s">
        <v>1883</v>
      </c>
      <c r="BH2398">
        <v>0</v>
      </c>
      <c r="BI2398" s="184">
        <v>0</v>
      </c>
      <c r="BJ2398" s="182">
        <v>0</v>
      </c>
      <c r="BK2398" s="181" t="s">
        <v>1883</v>
      </c>
      <c r="BL2398">
        <v>0</v>
      </c>
      <c r="BM2398">
        <v>0</v>
      </c>
      <c r="BN2398">
        <v>0</v>
      </c>
    </row>
    <row r="2399" spans="1:66" x14ac:dyDescent="0.25">
      <c r="A2399">
        <v>10772</v>
      </c>
      <c r="B2399" t="s">
        <v>6116</v>
      </c>
      <c r="C2399">
        <v>40</v>
      </c>
      <c r="D2399">
        <v>0</v>
      </c>
      <c r="E2399">
        <v>0</v>
      </c>
      <c r="F2399" t="s">
        <v>1881</v>
      </c>
      <c r="G2399" t="s">
        <v>1882</v>
      </c>
      <c r="H2399" t="s">
        <v>1881</v>
      </c>
      <c r="I2399" t="s">
        <v>1881</v>
      </c>
      <c r="J2399" t="s">
        <v>1881</v>
      </c>
      <c r="K2399" t="s">
        <v>1881</v>
      </c>
      <c r="L2399" t="s">
        <v>1881</v>
      </c>
      <c r="M2399" s="180"/>
      <c r="N2399" t="s">
        <v>1883</v>
      </c>
      <c r="O2399" t="s">
        <v>1883</v>
      </c>
      <c r="P2399" t="s">
        <v>6117</v>
      </c>
      <c r="Q2399">
        <v>0</v>
      </c>
      <c r="R2399">
        <v>0</v>
      </c>
      <c r="S2399" t="s">
        <v>1883</v>
      </c>
      <c r="T2399" t="s">
        <v>1883</v>
      </c>
      <c r="U2399">
        <v>1</v>
      </c>
      <c r="V2399" t="s">
        <v>1885</v>
      </c>
      <c r="W2399">
        <v>40</v>
      </c>
      <c r="X2399">
        <v>3</v>
      </c>
      <c r="Y2399">
        <v>0</v>
      </c>
      <c r="Z2399" t="s">
        <v>1881</v>
      </c>
      <c r="AA2399" t="s">
        <v>1881</v>
      </c>
      <c r="AB2399" t="s">
        <v>1881</v>
      </c>
      <c r="AC2399">
        <v>0</v>
      </c>
      <c r="AD2399">
        <v>0</v>
      </c>
      <c r="AE2399">
        <v>0</v>
      </c>
      <c r="AF2399">
        <v>0</v>
      </c>
      <c r="AG2399" t="s">
        <v>1881</v>
      </c>
      <c r="AH2399" s="181" t="s">
        <v>1883</v>
      </c>
      <c r="AI2399" s="182">
        <v>51</v>
      </c>
      <c r="AJ2399" s="181" t="s">
        <v>1964</v>
      </c>
      <c r="AK2399" s="181" t="s">
        <v>1883</v>
      </c>
      <c r="AL2399" s="181" t="s">
        <v>1883</v>
      </c>
      <c r="AO2399" s="181"/>
      <c r="AQ2399">
        <v>10</v>
      </c>
      <c r="AR2399" s="182">
        <v>40</v>
      </c>
      <c r="AS2399" s="183" t="s">
        <v>1882</v>
      </c>
      <c r="AT2399">
        <v>0</v>
      </c>
      <c r="AU2399">
        <v>0</v>
      </c>
      <c r="AV2399" s="182">
        <v>0</v>
      </c>
      <c r="AW2399" s="184">
        <v>0</v>
      </c>
      <c r="AX2399" s="183" t="s">
        <v>1881</v>
      </c>
      <c r="AY2399" s="184">
        <v>0</v>
      </c>
      <c r="AZ2399">
        <v>0</v>
      </c>
      <c r="BA2399">
        <v>0</v>
      </c>
      <c r="BB2399">
        <v>0</v>
      </c>
      <c r="BC2399" s="182">
        <v>0</v>
      </c>
      <c r="BD2399" t="s">
        <v>1883</v>
      </c>
      <c r="BE2399" t="s">
        <v>1883</v>
      </c>
      <c r="BF2399" t="s">
        <v>1883</v>
      </c>
      <c r="BG2399" s="181" t="s">
        <v>1883</v>
      </c>
      <c r="BH2399">
        <v>0</v>
      </c>
      <c r="BI2399" s="184">
        <v>0</v>
      </c>
      <c r="BJ2399" s="182">
        <v>0</v>
      </c>
      <c r="BK2399" s="181" t="s">
        <v>1883</v>
      </c>
      <c r="BL2399">
        <v>0</v>
      </c>
      <c r="BM2399">
        <v>0</v>
      </c>
      <c r="BN2399">
        <v>0</v>
      </c>
    </row>
    <row r="2400" spans="1:66" x14ac:dyDescent="0.25">
      <c r="A2400">
        <v>10773</v>
      </c>
      <c r="B2400" t="s">
        <v>6118</v>
      </c>
      <c r="C2400">
        <v>1</v>
      </c>
      <c r="D2400">
        <v>0</v>
      </c>
      <c r="E2400">
        <v>0</v>
      </c>
      <c r="F2400" t="s">
        <v>1881</v>
      </c>
      <c r="G2400" t="s">
        <v>1881</v>
      </c>
      <c r="H2400" t="s">
        <v>1881</v>
      </c>
      <c r="I2400" t="s">
        <v>1881</v>
      </c>
      <c r="J2400" t="s">
        <v>1881</v>
      </c>
      <c r="K2400" t="s">
        <v>1881</v>
      </c>
      <c r="L2400" t="s">
        <v>1881</v>
      </c>
      <c r="M2400" s="180">
        <v>45559</v>
      </c>
      <c r="N2400" t="s">
        <v>2004</v>
      </c>
      <c r="O2400" t="s">
        <v>1883</v>
      </c>
      <c r="P2400" t="s">
        <v>6119</v>
      </c>
      <c r="Q2400">
        <v>0</v>
      </c>
      <c r="R2400">
        <v>0</v>
      </c>
      <c r="S2400" t="s">
        <v>1883</v>
      </c>
      <c r="T2400" t="s">
        <v>1883</v>
      </c>
      <c r="U2400">
        <v>0</v>
      </c>
      <c r="V2400" t="s">
        <v>1883</v>
      </c>
      <c r="W2400">
        <v>0</v>
      </c>
      <c r="X2400">
        <v>0</v>
      </c>
      <c r="Y2400">
        <v>0</v>
      </c>
      <c r="Z2400" t="s">
        <v>1881</v>
      </c>
      <c r="AA2400" t="s">
        <v>1881</v>
      </c>
      <c r="AB2400" t="s">
        <v>1881</v>
      </c>
      <c r="AC2400">
        <v>0</v>
      </c>
      <c r="AD2400">
        <v>0</v>
      </c>
      <c r="AE2400">
        <v>0</v>
      </c>
      <c r="AF2400">
        <v>0</v>
      </c>
      <c r="AG2400" t="s">
        <v>1881</v>
      </c>
      <c r="AH2400" s="181" t="s">
        <v>1883</v>
      </c>
      <c r="AI2400" s="182">
        <v>0</v>
      </c>
      <c r="AJ2400" s="181" t="s">
        <v>1883</v>
      </c>
      <c r="AK2400" s="181" t="s">
        <v>1883</v>
      </c>
      <c r="AL2400" s="181" t="s">
        <v>1883</v>
      </c>
      <c r="AO2400" s="181"/>
      <c r="AQ2400">
        <v>10</v>
      </c>
      <c r="AR2400" s="182">
        <v>40</v>
      </c>
      <c r="AS2400" s="183" t="s">
        <v>1882</v>
      </c>
      <c r="AT2400">
        <v>0</v>
      </c>
      <c r="AU2400">
        <v>0</v>
      </c>
      <c r="AV2400" s="182">
        <v>0</v>
      </c>
      <c r="AW2400" s="184">
        <v>0</v>
      </c>
      <c r="AX2400" s="183" t="s">
        <v>1881</v>
      </c>
      <c r="AY2400" s="184">
        <v>0</v>
      </c>
      <c r="AZ2400">
        <v>0</v>
      </c>
      <c r="BA2400">
        <v>0</v>
      </c>
      <c r="BB2400">
        <v>0</v>
      </c>
      <c r="BC2400" s="182">
        <v>10773</v>
      </c>
      <c r="BD2400" t="s">
        <v>1883</v>
      </c>
      <c r="BE2400" t="s">
        <v>1883</v>
      </c>
      <c r="BF2400" t="s">
        <v>1883</v>
      </c>
      <c r="BG2400" s="181" t="s">
        <v>1883</v>
      </c>
      <c r="BH2400">
        <v>0</v>
      </c>
      <c r="BI2400" s="184">
        <v>0</v>
      </c>
      <c r="BJ2400" s="182">
        <v>0</v>
      </c>
      <c r="BK2400" s="181" t="s">
        <v>1883</v>
      </c>
      <c r="BL2400">
        <v>0</v>
      </c>
      <c r="BM2400">
        <v>0</v>
      </c>
      <c r="BN2400">
        <v>0</v>
      </c>
    </row>
    <row r="2401" spans="1:66" x14ac:dyDescent="0.25">
      <c r="A2401">
        <v>10774</v>
      </c>
      <c r="B2401" t="s">
        <v>6120</v>
      </c>
      <c r="C2401">
        <v>1</v>
      </c>
      <c r="D2401">
        <v>0</v>
      </c>
      <c r="E2401">
        <v>0</v>
      </c>
      <c r="F2401" t="s">
        <v>1881</v>
      </c>
      <c r="G2401" t="s">
        <v>1881</v>
      </c>
      <c r="H2401" t="s">
        <v>1881</v>
      </c>
      <c r="I2401" t="s">
        <v>1881</v>
      </c>
      <c r="J2401" t="s">
        <v>1881</v>
      </c>
      <c r="K2401" t="s">
        <v>1881</v>
      </c>
      <c r="L2401" t="s">
        <v>1881</v>
      </c>
      <c r="M2401" s="180">
        <v>45559</v>
      </c>
      <c r="N2401" t="s">
        <v>2004</v>
      </c>
      <c r="O2401" t="s">
        <v>1883</v>
      </c>
      <c r="P2401" t="s">
        <v>6121</v>
      </c>
      <c r="Q2401">
        <v>0</v>
      </c>
      <c r="R2401">
        <v>0</v>
      </c>
      <c r="S2401" t="s">
        <v>1883</v>
      </c>
      <c r="T2401" t="s">
        <v>1883</v>
      </c>
      <c r="U2401">
        <v>0</v>
      </c>
      <c r="V2401" t="s">
        <v>1883</v>
      </c>
      <c r="W2401">
        <v>0</v>
      </c>
      <c r="X2401">
        <v>0</v>
      </c>
      <c r="Y2401">
        <v>0</v>
      </c>
      <c r="Z2401" t="s">
        <v>1881</v>
      </c>
      <c r="AA2401" t="s">
        <v>1881</v>
      </c>
      <c r="AB2401" t="s">
        <v>1881</v>
      </c>
      <c r="AC2401">
        <v>0</v>
      </c>
      <c r="AD2401">
        <v>0</v>
      </c>
      <c r="AE2401">
        <v>0</v>
      </c>
      <c r="AF2401">
        <v>0</v>
      </c>
      <c r="AG2401" t="s">
        <v>1881</v>
      </c>
      <c r="AH2401" s="181" t="s">
        <v>1883</v>
      </c>
      <c r="AI2401" s="182">
        <v>0</v>
      </c>
      <c r="AJ2401" s="181" t="s">
        <v>1883</v>
      </c>
      <c r="AK2401" s="181" t="s">
        <v>1883</v>
      </c>
      <c r="AL2401" s="181" t="s">
        <v>1883</v>
      </c>
      <c r="AO2401" s="181"/>
      <c r="AQ2401">
        <v>10</v>
      </c>
      <c r="AR2401" s="182">
        <v>40</v>
      </c>
      <c r="AS2401" s="183" t="s">
        <v>1882</v>
      </c>
      <c r="AT2401">
        <v>0</v>
      </c>
      <c r="AU2401">
        <v>0</v>
      </c>
      <c r="AV2401" s="182">
        <v>0</v>
      </c>
      <c r="AW2401" s="184">
        <v>0</v>
      </c>
      <c r="AX2401" s="183" t="s">
        <v>1881</v>
      </c>
      <c r="AY2401" s="184">
        <v>0</v>
      </c>
      <c r="AZ2401">
        <v>0</v>
      </c>
      <c r="BA2401">
        <v>0</v>
      </c>
      <c r="BB2401">
        <v>0</v>
      </c>
      <c r="BC2401" s="182">
        <v>10774</v>
      </c>
      <c r="BD2401" t="s">
        <v>1883</v>
      </c>
      <c r="BE2401" t="s">
        <v>1883</v>
      </c>
      <c r="BF2401" t="s">
        <v>1883</v>
      </c>
      <c r="BG2401" s="181" t="s">
        <v>1883</v>
      </c>
      <c r="BH2401">
        <v>0</v>
      </c>
      <c r="BI2401" s="184">
        <v>0</v>
      </c>
      <c r="BJ2401" s="182">
        <v>0</v>
      </c>
      <c r="BK2401" s="181" t="s">
        <v>1883</v>
      </c>
      <c r="BL2401">
        <v>0</v>
      </c>
      <c r="BM2401">
        <v>0</v>
      </c>
      <c r="BN2401">
        <v>0</v>
      </c>
    </row>
    <row r="2402" spans="1:66" x14ac:dyDescent="0.25">
      <c r="A2402">
        <v>10775</v>
      </c>
      <c r="B2402" t="s">
        <v>6122</v>
      </c>
      <c r="C2402">
        <v>1</v>
      </c>
      <c r="D2402">
        <v>0</v>
      </c>
      <c r="E2402">
        <v>0</v>
      </c>
      <c r="F2402" t="s">
        <v>1881</v>
      </c>
      <c r="G2402" t="s">
        <v>1882</v>
      </c>
      <c r="H2402" t="s">
        <v>1881</v>
      </c>
      <c r="I2402" t="s">
        <v>1881</v>
      </c>
      <c r="J2402" t="s">
        <v>1881</v>
      </c>
      <c r="K2402" t="s">
        <v>1881</v>
      </c>
      <c r="L2402" t="s">
        <v>1881</v>
      </c>
      <c r="M2402" s="180">
        <v>45559</v>
      </c>
      <c r="N2402" t="s">
        <v>2004</v>
      </c>
      <c r="O2402" t="s">
        <v>1883</v>
      </c>
      <c r="P2402" t="s">
        <v>6123</v>
      </c>
      <c r="Q2402">
        <v>0</v>
      </c>
      <c r="R2402">
        <v>0</v>
      </c>
      <c r="S2402" t="s">
        <v>1883</v>
      </c>
      <c r="T2402" t="s">
        <v>1883</v>
      </c>
      <c r="U2402">
        <v>0</v>
      </c>
      <c r="V2402" t="s">
        <v>1883</v>
      </c>
      <c r="W2402">
        <v>0</v>
      </c>
      <c r="X2402">
        <v>0</v>
      </c>
      <c r="Y2402">
        <v>0</v>
      </c>
      <c r="Z2402" t="s">
        <v>1881</v>
      </c>
      <c r="AA2402" t="s">
        <v>1881</v>
      </c>
      <c r="AB2402" t="s">
        <v>1881</v>
      </c>
      <c r="AC2402">
        <v>0</v>
      </c>
      <c r="AD2402">
        <v>0</v>
      </c>
      <c r="AE2402">
        <v>0</v>
      </c>
      <c r="AF2402">
        <v>0</v>
      </c>
      <c r="AG2402" t="s">
        <v>1881</v>
      </c>
      <c r="AH2402" s="181" t="s">
        <v>1883</v>
      </c>
      <c r="AI2402" s="182">
        <v>51</v>
      </c>
      <c r="AJ2402" s="181" t="s">
        <v>1964</v>
      </c>
      <c r="AK2402" s="181" t="s">
        <v>1883</v>
      </c>
      <c r="AL2402" s="181" t="s">
        <v>1883</v>
      </c>
      <c r="AO2402" s="181"/>
      <c r="AQ2402">
        <v>10</v>
      </c>
      <c r="AR2402" s="182">
        <v>40</v>
      </c>
      <c r="AS2402" s="183" t="s">
        <v>1882</v>
      </c>
      <c r="AT2402">
        <v>0</v>
      </c>
      <c r="AU2402">
        <v>0</v>
      </c>
      <c r="AV2402" s="182">
        <v>0</v>
      </c>
      <c r="AW2402" s="184">
        <v>0</v>
      </c>
      <c r="AX2402" s="183" t="s">
        <v>1881</v>
      </c>
      <c r="AY2402" s="184">
        <v>0</v>
      </c>
      <c r="AZ2402">
        <v>0</v>
      </c>
      <c r="BA2402">
        <v>0</v>
      </c>
      <c r="BB2402">
        <v>0</v>
      </c>
      <c r="BC2402" s="182">
        <v>10775</v>
      </c>
      <c r="BD2402" t="s">
        <v>1883</v>
      </c>
      <c r="BE2402" t="s">
        <v>1883</v>
      </c>
      <c r="BF2402" t="s">
        <v>1883</v>
      </c>
      <c r="BG2402" s="181" t="s">
        <v>1883</v>
      </c>
      <c r="BH2402">
        <v>0</v>
      </c>
      <c r="BI2402" s="184">
        <v>0</v>
      </c>
      <c r="BJ2402" s="182">
        <v>0</v>
      </c>
      <c r="BK2402" s="181" t="s">
        <v>1883</v>
      </c>
      <c r="BL2402">
        <v>0</v>
      </c>
      <c r="BM2402">
        <v>0</v>
      </c>
      <c r="BN2402">
        <v>0</v>
      </c>
    </row>
    <row r="2403" spans="1:66" x14ac:dyDescent="0.25">
      <c r="A2403">
        <v>10776</v>
      </c>
      <c r="B2403" t="s">
        <v>6124</v>
      </c>
      <c r="C2403">
        <v>1</v>
      </c>
      <c r="D2403">
        <v>0</v>
      </c>
      <c r="E2403">
        <v>0</v>
      </c>
      <c r="F2403" t="s">
        <v>1881</v>
      </c>
      <c r="G2403" t="s">
        <v>1882</v>
      </c>
      <c r="H2403" t="s">
        <v>1881</v>
      </c>
      <c r="I2403" t="s">
        <v>1881</v>
      </c>
      <c r="J2403" t="s">
        <v>1881</v>
      </c>
      <c r="K2403" t="s">
        <v>1881</v>
      </c>
      <c r="L2403" t="s">
        <v>1881</v>
      </c>
      <c r="M2403" s="180">
        <v>45559</v>
      </c>
      <c r="N2403" t="s">
        <v>2004</v>
      </c>
      <c r="O2403" t="s">
        <v>1883</v>
      </c>
      <c r="P2403" t="s">
        <v>6125</v>
      </c>
      <c r="Q2403">
        <v>0</v>
      </c>
      <c r="R2403">
        <v>0</v>
      </c>
      <c r="S2403" t="s">
        <v>1883</v>
      </c>
      <c r="T2403" t="s">
        <v>1883</v>
      </c>
      <c r="U2403">
        <v>1</v>
      </c>
      <c r="V2403" t="s">
        <v>1885</v>
      </c>
      <c r="W2403">
        <v>1</v>
      </c>
      <c r="X2403">
        <v>0</v>
      </c>
      <c r="Y2403">
        <v>0</v>
      </c>
      <c r="Z2403" t="s">
        <v>1881</v>
      </c>
      <c r="AA2403" t="s">
        <v>1881</v>
      </c>
      <c r="AB2403" t="s">
        <v>1881</v>
      </c>
      <c r="AC2403">
        <v>0</v>
      </c>
      <c r="AD2403">
        <v>0</v>
      </c>
      <c r="AE2403">
        <v>0</v>
      </c>
      <c r="AF2403">
        <v>0</v>
      </c>
      <c r="AG2403" t="s">
        <v>1881</v>
      </c>
      <c r="AH2403" s="181" t="s">
        <v>1883</v>
      </c>
      <c r="AI2403" s="182">
        <v>51</v>
      </c>
      <c r="AJ2403" s="181" t="s">
        <v>1964</v>
      </c>
      <c r="AK2403" s="181" t="s">
        <v>1883</v>
      </c>
      <c r="AL2403" s="181" t="s">
        <v>1883</v>
      </c>
      <c r="AO2403" s="181"/>
      <c r="AQ2403">
        <v>10</v>
      </c>
      <c r="AR2403" s="182">
        <v>40</v>
      </c>
      <c r="AS2403" s="183" t="s">
        <v>1882</v>
      </c>
      <c r="AT2403">
        <v>0</v>
      </c>
      <c r="AU2403">
        <v>0</v>
      </c>
      <c r="AV2403" s="182">
        <v>0</v>
      </c>
      <c r="AW2403" s="184">
        <v>0</v>
      </c>
      <c r="AX2403" s="183" t="s">
        <v>1881</v>
      </c>
      <c r="AY2403" s="184">
        <v>0</v>
      </c>
      <c r="AZ2403">
        <v>0</v>
      </c>
      <c r="BA2403">
        <v>0</v>
      </c>
      <c r="BB2403">
        <v>0</v>
      </c>
      <c r="BC2403" s="182">
        <v>10776</v>
      </c>
      <c r="BD2403" t="s">
        <v>1883</v>
      </c>
      <c r="BE2403" t="s">
        <v>1883</v>
      </c>
      <c r="BF2403" t="s">
        <v>1883</v>
      </c>
      <c r="BG2403" s="181" t="s">
        <v>1883</v>
      </c>
      <c r="BH2403">
        <v>0</v>
      </c>
      <c r="BI2403" s="184">
        <v>0</v>
      </c>
      <c r="BJ2403" s="182">
        <v>0</v>
      </c>
      <c r="BK2403" s="181" t="s">
        <v>1883</v>
      </c>
      <c r="BL2403">
        <v>0</v>
      </c>
      <c r="BM2403">
        <v>0</v>
      </c>
      <c r="BN2403">
        <v>0</v>
      </c>
    </row>
    <row r="2404" spans="1:66" x14ac:dyDescent="0.25">
      <c r="A2404">
        <v>10777</v>
      </c>
      <c r="B2404" t="s">
        <v>6126</v>
      </c>
      <c r="C2404">
        <v>6</v>
      </c>
      <c r="D2404">
        <v>0</v>
      </c>
      <c r="E2404">
        <v>0</v>
      </c>
      <c r="F2404" t="s">
        <v>1881</v>
      </c>
      <c r="G2404" t="s">
        <v>1882</v>
      </c>
      <c r="H2404" t="s">
        <v>1881</v>
      </c>
      <c r="I2404" t="s">
        <v>1881</v>
      </c>
      <c r="J2404" t="s">
        <v>1881</v>
      </c>
      <c r="K2404" t="s">
        <v>1881</v>
      </c>
      <c r="L2404" t="s">
        <v>1881</v>
      </c>
      <c r="M2404" s="180">
        <v>45559</v>
      </c>
      <c r="N2404" t="s">
        <v>1883</v>
      </c>
      <c r="O2404" t="s">
        <v>1883</v>
      </c>
      <c r="P2404" t="s">
        <v>6127</v>
      </c>
      <c r="Q2404">
        <v>0</v>
      </c>
      <c r="R2404">
        <v>0</v>
      </c>
      <c r="S2404" t="s">
        <v>1883</v>
      </c>
      <c r="T2404" t="s">
        <v>1883</v>
      </c>
      <c r="U2404">
        <v>1</v>
      </c>
      <c r="V2404" t="s">
        <v>1885</v>
      </c>
      <c r="W2404">
        <v>6</v>
      </c>
      <c r="X2404">
        <v>0</v>
      </c>
      <c r="Y2404">
        <v>0</v>
      </c>
      <c r="Z2404" t="s">
        <v>1881</v>
      </c>
      <c r="AA2404" t="s">
        <v>1881</v>
      </c>
      <c r="AB2404" t="s">
        <v>1881</v>
      </c>
      <c r="AC2404">
        <v>0</v>
      </c>
      <c r="AD2404">
        <v>0</v>
      </c>
      <c r="AE2404">
        <v>0</v>
      </c>
      <c r="AF2404">
        <v>0</v>
      </c>
      <c r="AG2404" t="s">
        <v>1881</v>
      </c>
      <c r="AH2404" s="181" t="s">
        <v>1883</v>
      </c>
      <c r="AI2404" s="182">
        <v>51</v>
      </c>
      <c r="AJ2404" s="181" t="s">
        <v>1964</v>
      </c>
      <c r="AK2404" s="181" t="s">
        <v>1883</v>
      </c>
      <c r="AL2404" s="181" t="s">
        <v>1883</v>
      </c>
      <c r="AO2404" s="181"/>
      <c r="AQ2404">
        <v>10</v>
      </c>
      <c r="AR2404" s="182">
        <v>40</v>
      </c>
      <c r="AS2404" s="183" t="s">
        <v>1882</v>
      </c>
      <c r="AT2404">
        <v>0</v>
      </c>
      <c r="AU2404">
        <v>0</v>
      </c>
      <c r="AV2404" s="182">
        <v>0</v>
      </c>
      <c r="AW2404" s="184">
        <v>0</v>
      </c>
      <c r="AX2404" s="183" t="s">
        <v>1881</v>
      </c>
      <c r="AY2404" s="184">
        <v>0</v>
      </c>
      <c r="AZ2404">
        <v>0</v>
      </c>
      <c r="BA2404">
        <v>0</v>
      </c>
      <c r="BB2404">
        <v>0</v>
      </c>
      <c r="BC2404" s="182">
        <v>0</v>
      </c>
      <c r="BD2404" t="s">
        <v>1883</v>
      </c>
      <c r="BE2404" t="s">
        <v>1883</v>
      </c>
      <c r="BF2404" t="s">
        <v>1883</v>
      </c>
      <c r="BG2404" s="181" t="s">
        <v>1883</v>
      </c>
      <c r="BH2404">
        <v>0</v>
      </c>
      <c r="BI2404" s="184">
        <v>0</v>
      </c>
      <c r="BJ2404" s="182">
        <v>0</v>
      </c>
      <c r="BK2404" s="181" t="s">
        <v>1883</v>
      </c>
      <c r="BL2404">
        <v>0</v>
      </c>
      <c r="BM2404">
        <v>0</v>
      </c>
      <c r="BN2404">
        <v>0</v>
      </c>
    </row>
    <row r="2405" spans="1:66" x14ac:dyDescent="0.25">
      <c r="A2405">
        <v>10778</v>
      </c>
      <c r="B2405" t="s">
        <v>6128</v>
      </c>
      <c r="C2405">
        <v>24</v>
      </c>
      <c r="D2405">
        <v>0</v>
      </c>
      <c r="E2405">
        <v>0</v>
      </c>
      <c r="F2405" t="s">
        <v>1881</v>
      </c>
      <c r="G2405" t="s">
        <v>1882</v>
      </c>
      <c r="H2405" t="s">
        <v>1881</v>
      </c>
      <c r="I2405" t="s">
        <v>1881</v>
      </c>
      <c r="J2405" t="s">
        <v>1881</v>
      </c>
      <c r="K2405" t="s">
        <v>1881</v>
      </c>
      <c r="L2405" t="s">
        <v>1881</v>
      </c>
      <c r="M2405" s="180">
        <v>45559</v>
      </c>
      <c r="N2405" t="s">
        <v>1883</v>
      </c>
      <c r="O2405" t="s">
        <v>1883</v>
      </c>
      <c r="P2405" t="s">
        <v>6129</v>
      </c>
      <c r="Q2405">
        <v>0</v>
      </c>
      <c r="R2405">
        <v>0</v>
      </c>
      <c r="S2405" t="s">
        <v>1883</v>
      </c>
      <c r="T2405" t="s">
        <v>1883</v>
      </c>
      <c r="U2405">
        <v>1</v>
      </c>
      <c r="V2405" t="s">
        <v>1885</v>
      </c>
      <c r="W2405">
        <v>24</v>
      </c>
      <c r="X2405">
        <v>0</v>
      </c>
      <c r="Y2405">
        <v>0</v>
      </c>
      <c r="Z2405" t="s">
        <v>1881</v>
      </c>
      <c r="AA2405" t="s">
        <v>1881</v>
      </c>
      <c r="AB2405" t="s">
        <v>1881</v>
      </c>
      <c r="AC2405">
        <v>0</v>
      </c>
      <c r="AD2405">
        <v>0</v>
      </c>
      <c r="AE2405">
        <v>0</v>
      </c>
      <c r="AF2405">
        <v>0</v>
      </c>
      <c r="AG2405" t="s">
        <v>1881</v>
      </c>
      <c r="AH2405" s="181" t="s">
        <v>1883</v>
      </c>
      <c r="AI2405" s="182">
        <v>51</v>
      </c>
      <c r="AJ2405" s="181" t="s">
        <v>1964</v>
      </c>
      <c r="AK2405" s="181" t="s">
        <v>1883</v>
      </c>
      <c r="AL2405" s="181" t="s">
        <v>1883</v>
      </c>
      <c r="AO2405" s="181"/>
      <c r="AQ2405">
        <v>10</v>
      </c>
      <c r="AR2405" s="182">
        <v>40</v>
      </c>
      <c r="AS2405" s="183" t="s">
        <v>1882</v>
      </c>
      <c r="AT2405">
        <v>0</v>
      </c>
      <c r="AU2405">
        <v>0</v>
      </c>
      <c r="AV2405" s="182">
        <v>0</v>
      </c>
      <c r="AW2405" s="184">
        <v>0</v>
      </c>
      <c r="AX2405" s="183" t="s">
        <v>1881</v>
      </c>
      <c r="AY2405" s="184">
        <v>0</v>
      </c>
      <c r="AZ2405">
        <v>0</v>
      </c>
      <c r="BA2405">
        <v>0</v>
      </c>
      <c r="BB2405">
        <v>0</v>
      </c>
      <c r="BC2405" s="182">
        <v>0</v>
      </c>
      <c r="BD2405" t="s">
        <v>1883</v>
      </c>
      <c r="BE2405" t="s">
        <v>1883</v>
      </c>
      <c r="BF2405" t="s">
        <v>1883</v>
      </c>
      <c r="BG2405" s="181" t="s">
        <v>1883</v>
      </c>
      <c r="BH2405">
        <v>3.02</v>
      </c>
      <c r="BI2405" s="184">
        <v>0</v>
      </c>
      <c r="BJ2405" s="182">
        <v>0</v>
      </c>
      <c r="BK2405" s="181" t="s">
        <v>1883</v>
      </c>
      <c r="BL2405">
        <v>0</v>
      </c>
      <c r="BM2405">
        <v>0</v>
      </c>
      <c r="BN2405">
        <v>0</v>
      </c>
    </row>
    <row r="2406" spans="1:66" x14ac:dyDescent="0.25">
      <c r="A2406">
        <v>10779</v>
      </c>
      <c r="B2406" t="s">
        <v>6130</v>
      </c>
      <c r="C2406">
        <v>30</v>
      </c>
      <c r="D2406">
        <v>0</v>
      </c>
      <c r="E2406">
        <v>0</v>
      </c>
      <c r="F2406" t="s">
        <v>1881</v>
      </c>
      <c r="G2406" t="s">
        <v>1882</v>
      </c>
      <c r="H2406" t="s">
        <v>1881</v>
      </c>
      <c r="I2406" t="s">
        <v>1881</v>
      </c>
      <c r="J2406" t="s">
        <v>1881</v>
      </c>
      <c r="K2406" t="s">
        <v>1881</v>
      </c>
      <c r="L2406" t="s">
        <v>1881</v>
      </c>
      <c r="M2406" s="180">
        <v>45559</v>
      </c>
      <c r="N2406" t="s">
        <v>1883</v>
      </c>
      <c r="O2406" t="s">
        <v>1883</v>
      </c>
      <c r="P2406" t="s">
        <v>6131</v>
      </c>
      <c r="Q2406">
        <v>0</v>
      </c>
      <c r="R2406">
        <v>0</v>
      </c>
      <c r="S2406" t="s">
        <v>1883</v>
      </c>
      <c r="T2406" t="s">
        <v>1883</v>
      </c>
      <c r="U2406">
        <v>1</v>
      </c>
      <c r="V2406" t="s">
        <v>1885</v>
      </c>
      <c r="W2406">
        <v>30</v>
      </c>
      <c r="X2406">
        <v>0</v>
      </c>
      <c r="Y2406">
        <v>0</v>
      </c>
      <c r="Z2406" t="s">
        <v>1881</v>
      </c>
      <c r="AA2406" t="s">
        <v>1881</v>
      </c>
      <c r="AB2406" t="s">
        <v>1881</v>
      </c>
      <c r="AC2406">
        <v>0</v>
      </c>
      <c r="AD2406">
        <v>0</v>
      </c>
      <c r="AE2406">
        <v>0</v>
      </c>
      <c r="AF2406">
        <v>0</v>
      </c>
      <c r="AG2406" t="s">
        <v>1881</v>
      </c>
      <c r="AH2406" s="181" t="s">
        <v>1883</v>
      </c>
      <c r="AI2406" s="182">
        <v>51</v>
      </c>
      <c r="AJ2406" s="181" t="s">
        <v>1964</v>
      </c>
      <c r="AK2406" s="181" t="s">
        <v>1883</v>
      </c>
      <c r="AL2406" s="181" t="s">
        <v>1883</v>
      </c>
      <c r="AO2406" s="181"/>
      <c r="AQ2406">
        <v>10</v>
      </c>
      <c r="AR2406" s="182">
        <v>40</v>
      </c>
      <c r="AS2406" s="183" t="s">
        <v>1882</v>
      </c>
      <c r="AT2406">
        <v>0</v>
      </c>
      <c r="AU2406">
        <v>0</v>
      </c>
      <c r="AV2406" s="182">
        <v>0</v>
      </c>
      <c r="AW2406" s="184">
        <v>0</v>
      </c>
      <c r="AX2406" s="183" t="s">
        <v>1881</v>
      </c>
      <c r="AY2406" s="184">
        <v>0</v>
      </c>
      <c r="AZ2406">
        <v>0</v>
      </c>
      <c r="BA2406">
        <v>0</v>
      </c>
      <c r="BB2406">
        <v>0</v>
      </c>
      <c r="BC2406" s="182">
        <v>0</v>
      </c>
      <c r="BD2406" t="s">
        <v>1883</v>
      </c>
      <c r="BE2406" t="s">
        <v>1883</v>
      </c>
      <c r="BF2406" t="s">
        <v>1883</v>
      </c>
      <c r="BG2406" s="181" t="s">
        <v>1883</v>
      </c>
      <c r="BH2406">
        <v>0</v>
      </c>
      <c r="BI2406" s="184">
        <v>0</v>
      </c>
      <c r="BJ2406" s="182">
        <v>0</v>
      </c>
      <c r="BK2406" s="181" t="s">
        <v>1883</v>
      </c>
      <c r="BL2406">
        <v>0</v>
      </c>
      <c r="BM2406">
        <v>0</v>
      </c>
      <c r="BN2406">
        <v>0</v>
      </c>
    </row>
    <row r="2407" spans="1:66" x14ac:dyDescent="0.25">
      <c r="A2407">
        <v>10780</v>
      </c>
      <c r="B2407" t="s">
        <v>6132</v>
      </c>
      <c r="C2407">
        <v>4</v>
      </c>
      <c r="D2407">
        <v>0</v>
      </c>
      <c r="E2407">
        <v>0</v>
      </c>
      <c r="F2407" t="s">
        <v>1881</v>
      </c>
      <c r="G2407" t="s">
        <v>1882</v>
      </c>
      <c r="H2407" t="s">
        <v>1881</v>
      </c>
      <c r="I2407" t="s">
        <v>1881</v>
      </c>
      <c r="J2407" t="s">
        <v>1881</v>
      </c>
      <c r="K2407" t="s">
        <v>1881</v>
      </c>
      <c r="L2407" t="s">
        <v>1881</v>
      </c>
      <c r="M2407" s="180">
        <v>45559</v>
      </c>
      <c r="N2407" t="s">
        <v>1883</v>
      </c>
      <c r="O2407" t="s">
        <v>1883</v>
      </c>
      <c r="P2407" t="s">
        <v>6133</v>
      </c>
      <c r="Q2407">
        <v>0</v>
      </c>
      <c r="R2407">
        <v>0</v>
      </c>
      <c r="S2407" t="s">
        <v>1883</v>
      </c>
      <c r="T2407" t="s">
        <v>1883</v>
      </c>
      <c r="U2407">
        <v>1</v>
      </c>
      <c r="V2407" t="s">
        <v>1885</v>
      </c>
      <c r="W2407">
        <v>4</v>
      </c>
      <c r="X2407">
        <v>0</v>
      </c>
      <c r="Y2407">
        <v>0</v>
      </c>
      <c r="Z2407" t="s">
        <v>1881</v>
      </c>
      <c r="AA2407" t="s">
        <v>1881</v>
      </c>
      <c r="AB2407" t="s">
        <v>1881</v>
      </c>
      <c r="AC2407">
        <v>0</v>
      </c>
      <c r="AD2407">
        <v>0</v>
      </c>
      <c r="AE2407">
        <v>0</v>
      </c>
      <c r="AF2407">
        <v>0</v>
      </c>
      <c r="AG2407" t="s">
        <v>1881</v>
      </c>
      <c r="AH2407" s="181" t="s">
        <v>1883</v>
      </c>
      <c r="AI2407" s="182">
        <v>51</v>
      </c>
      <c r="AJ2407" s="181" t="s">
        <v>1964</v>
      </c>
      <c r="AK2407" s="181" t="s">
        <v>1883</v>
      </c>
      <c r="AL2407" s="181" t="s">
        <v>1883</v>
      </c>
      <c r="AO2407" s="181"/>
      <c r="AQ2407">
        <v>10</v>
      </c>
      <c r="AR2407" s="182">
        <v>40</v>
      </c>
      <c r="AS2407" s="183" t="s">
        <v>1882</v>
      </c>
      <c r="AT2407">
        <v>0</v>
      </c>
      <c r="AU2407">
        <v>0</v>
      </c>
      <c r="AV2407" s="182">
        <v>0</v>
      </c>
      <c r="AW2407" s="184">
        <v>0</v>
      </c>
      <c r="AX2407" s="183" t="s">
        <v>1881</v>
      </c>
      <c r="AY2407" s="184">
        <v>0</v>
      </c>
      <c r="AZ2407">
        <v>0</v>
      </c>
      <c r="BA2407">
        <v>0</v>
      </c>
      <c r="BB2407">
        <v>0</v>
      </c>
      <c r="BC2407" s="182">
        <v>0</v>
      </c>
      <c r="BD2407" t="s">
        <v>1883</v>
      </c>
      <c r="BE2407" t="s">
        <v>1883</v>
      </c>
      <c r="BF2407" t="s">
        <v>1883</v>
      </c>
      <c r="BG2407" s="181" t="s">
        <v>1883</v>
      </c>
      <c r="BH2407">
        <v>0</v>
      </c>
      <c r="BI2407" s="184">
        <v>0</v>
      </c>
      <c r="BJ2407" s="182">
        <v>0</v>
      </c>
      <c r="BK2407" s="181" t="s">
        <v>1883</v>
      </c>
      <c r="BL2407">
        <v>0</v>
      </c>
      <c r="BM2407">
        <v>0</v>
      </c>
      <c r="BN2407">
        <v>0</v>
      </c>
    </row>
    <row r="2408" spans="1:66" x14ac:dyDescent="0.25">
      <c r="A2408">
        <v>10781</v>
      </c>
      <c r="B2408" t="s">
        <v>6134</v>
      </c>
      <c r="C2408">
        <v>4</v>
      </c>
      <c r="D2408">
        <v>0</v>
      </c>
      <c r="E2408">
        <v>0</v>
      </c>
      <c r="F2408" t="s">
        <v>1881</v>
      </c>
      <c r="G2408" t="s">
        <v>1882</v>
      </c>
      <c r="H2408" t="s">
        <v>1881</v>
      </c>
      <c r="I2408" t="s">
        <v>1881</v>
      </c>
      <c r="J2408" t="s">
        <v>1881</v>
      </c>
      <c r="K2408" t="s">
        <v>1881</v>
      </c>
      <c r="L2408" t="s">
        <v>1881</v>
      </c>
      <c r="M2408" s="180">
        <v>45559</v>
      </c>
      <c r="N2408" t="s">
        <v>1883</v>
      </c>
      <c r="O2408" t="s">
        <v>1883</v>
      </c>
      <c r="P2408" t="s">
        <v>6135</v>
      </c>
      <c r="Q2408">
        <v>0</v>
      </c>
      <c r="R2408">
        <v>0</v>
      </c>
      <c r="S2408" t="s">
        <v>1883</v>
      </c>
      <c r="T2408" t="s">
        <v>1883</v>
      </c>
      <c r="U2408">
        <v>1</v>
      </c>
      <c r="V2408" t="s">
        <v>1885</v>
      </c>
      <c r="W2408">
        <v>4</v>
      </c>
      <c r="X2408">
        <v>0</v>
      </c>
      <c r="Y2408">
        <v>0</v>
      </c>
      <c r="Z2408" t="s">
        <v>1881</v>
      </c>
      <c r="AA2408" t="s">
        <v>1881</v>
      </c>
      <c r="AB2408" t="s">
        <v>1881</v>
      </c>
      <c r="AC2408">
        <v>0</v>
      </c>
      <c r="AD2408">
        <v>0</v>
      </c>
      <c r="AE2408">
        <v>0</v>
      </c>
      <c r="AF2408">
        <v>0</v>
      </c>
      <c r="AG2408" t="s">
        <v>1881</v>
      </c>
      <c r="AH2408" s="181" t="s">
        <v>1883</v>
      </c>
      <c r="AI2408" s="182">
        <v>51</v>
      </c>
      <c r="AJ2408" s="181" t="s">
        <v>1964</v>
      </c>
      <c r="AK2408" s="181" t="s">
        <v>1883</v>
      </c>
      <c r="AL2408" s="181" t="s">
        <v>1883</v>
      </c>
      <c r="AO2408" s="181"/>
      <c r="AQ2408">
        <v>10</v>
      </c>
      <c r="AR2408" s="182">
        <v>40</v>
      </c>
      <c r="AS2408" s="183" t="s">
        <v>1882</v>
      </c>
      <c r="AT2408">
        <v>0</v>
      </c>
      <c r="AU2408">
        <v>0</v>
      </c>
      <c r="AV2408" s="182">
        <v>0</v>
      </c>
      <c r="AW2408" s="184">
        <v>0</v>
      </c>
      <c r="AX2408" s="183" t="s">
        <v>1881</v>
      </c>
      <c r="AY2408" s="184">
        <v>0</v>
      </c>
      <c r="AZ2408">
        <v>0</v>
      </c>
      <c r="BA2408">
        <v>0</v>
      </c>
      <c r="BB2408">
        <v>0</v>
      </c>
      <c r="BC2408" s="182">
        <v>0</v>
      </c>
      <c r="BD2408" t="s">
        <v>1883</v>
      </c>
      <c r="BE2408" t="s">
        <v>1883</v>
      </c>
      <c r="BF2408" t="s">
        <v>1883</v>
      </c>
      <c r="BG2408" s="181" t="s">
        <v>1883</v>
      </c>
      <c r="BH2408">
        <v>0</v>
      </c>
      <c r="BI2408" s="184">
        <v>0</v>
      </c>
      <c r="BJ2408" s="182">
        <v>0</v>
      </c>
      <c r="BK2408" s="181" t="s">
        <v>1883</v>
      </c>
      <c r="BL2408">
        <v>0</v>
      </c>
      <c r="BM2408">
        <v>0</v>
      </c>
      <c r="BN2408">
        <v>0</v>
      </c>
    </row>
    <row r="2409" spans="1:66" x14ac:dyDescent="0.25">
      <c r="A2409">
        <v>10782</v>
      </c>
      <c r="B2409" t="s">
        <v>6136</v>
      </c>
      <c r="C2409">
        <v>18</v>
      </c>
      <c r="D2409">
        <v>0</v>
      </c>
      <c r="E2409">
        <v>0</v>
      </c>
      <c r="F2409" t="s">
        <v>1881</v>
      </c>
      <c r="G2409" t="s">
        <v>1882</v>
      </c>
      <c r="H2409" t="s">
        <v>1881</v>
      </c>
      <c r="I2409" t="s">
        <v>1881</v>
      </c>
      <c r="J2409" t="s">
        <v>1881</v>
      </c>
      <c r="K2409" t="s">
        <v>1881</v>
      </c>
      <c r="L2409" t="s">
        <v>1881</v>
      </c>
      <c r="M2409" s="180">
        <v>45559</v>
      </c>
      <c r="N2409" t="s">
        <v>1883</v>
      </c>
      <c r="O2409" t="s">
        <v>1883</v>
      </c>
      <c r="P2409" t="s">
        <v>6137</v>
      </c>
      <c r="Q2409">
        <v>0</v>
      </c>
      <c r="R2409">
        <v>0</v>
      </c>
      <c r="S2409" t="s">
        <v>1883</v>
      </c>
      <c r="T2409" t="s">
        <v>1883</v>
      </c>
      <c r="U2409">
        <v>1</v>
      </c>
      <c r="V2409" t="s">
        <v>1885</v>
      </c>
      <c r="W2409">
        <v>18</v>
      </c>
      <c r="X2409">
        <v>0</v>
      </c>
      <c r="Y2409">
        <v>0</v>
      </c>
      <c r="Z2409" t="s">
        <v>1881</v>
      </c>
      <c r="AA2409" t="s">
        <v>1881</v>
      </c>
      <c r="AB2409" t="s">
        <v>1881</v>
      </c>
      <c r="AC2409">
        <v>0</v>
      </c>
      <c r="AD2409">
        <v>0</v>
      </c>
      <c r="AE2409">
        <v>0</v>
      </c>
      <c r="AF2409">
        <v>0</v>
      </c>
      <c r="AG2409" t="s">
        <v>1881</v>
      </c>
      <c r="AH2409" s="181" t="s">
        <v>1883</v>
      </c>
      <c r="AI2409" s="182">
        <v>51</v>
      </c>
      <c r="AJ2409" s="181" t="s">
        <v>1964</v>
      </c>
      <c r="AK2409" s="181" t="s">
        <v>1883</v>
      </c>
      <c r="AL2409" s="181" t="s">
        <v>1883</v>
      </c>
      <c r="AO2409" s="181"/>
      <c r="AQ2409">
        <v>10</v>
      </c>
      <c r="AR2409" s="182">
        <v>40</v>
      </c>
      <c r="AS2409" s="183" t="s">
        <v>1882</v>
      </c>
      <c r="AT2409">
        <v>0</v>
      </c>
      <c r="AU2409">
        <v>0</v>
      </c>
      <c r="AV2409" s="182">
        <v>0</v>
      </c>
      <c r="AW2409" s="184">
        <v>0</v>
      </c>
      <c r="AX2409" s="183" t="s">
        <v>1881</v>
      </c>
      <c r="AY2409" s="184">
        <v>0</v>
      </c>
      <c r="AZ2409">
        <v>0</v>
      </c>
      <c r="BA2409">
        <v>0</v>
      </c>
      <c r="BB2409">
        <v>0</v>
      </c>
      <c r="BC2409" s="182">
        <v>0</v>
      </c>
      <c r="BD2409" t="s">
        <v>1883</v>
      </c>
      <c r="BE2409" t="s">
        <v>1883</v>
      </c>
      <c r="BF2409" t="s">
        <v>1883</v>
      </c>
      <c r="BG2409" s="181" t="s">
        <v>1883</v>
      </c>
      <c r="BH2409">
        <v>0</v>
      </c>
      <c r="BI2409" s="184">
        <v>0</v>
      </c>
      <c r="BJ2409" s="182">
        <v>0</v>
      </c>
      <c r="BK2409" s="181" t="s">
        <v>1883</v>
      </c>
      <c r="BL2409">
        <v>0</v>
      </c>
      <c r="BM2409">
        <v>0</v>
      </c>
      <c r="BN2409">
        <v>0</v>
      </c>
    </row>
    <row r="2410" spans="1:66" x14ac:dyDescent="0.25">
      <c r="A2410">
        <v>10783</v>
      </c>
      <c r="B2410" t="s">
        <v>6138</v>
      </c>
      <c r="C2410">
        <v>20</v>
      </c>
      <c r="D2410">
        <v>0</v>
      </c>
      <c r="E2410">
        <v>0</v>
      </c>
      <c r="F2410" t="s">
        <v>1881</v>
      </c>
      <c r="G2410" t="s">
        <v>1882</v>
      </c>
      <c r="H2410" t="s">
        <v>1881</v>
      </c>
      <c r="I2410" t="s">
        <v>1881</v>
      </c>
      <c r="J2410" t="s">
        <v>1881</v>
      </c>
      <c r="K2410" t="s">
        <v>1881</v>
      </c>
      <c r="L2410" t="s">
        <v>1881</v>
      </c>
      <c r="M2410" s="180"/>
      <c r="N2410" t="s">
        <v>1883</v>
      </c>
      <c r="O2410" t="s">
        <v>1883</v>
      </c>
      <c r="P2410" t="s">
        <v>6139</v>
      </c>
      <c r="Q2410">
        <v>0</v>
      </c>
      <c r="R2410">
        <v>0</v>
      </c>
      <c r="S2410" t="s">
        <v>1883</v>
      </c>
      <c r="T2410" t="s">
        <v>1883</v>
      </c>
      <c r="U2410">
        <v>1</v>
      </c>
      <c r="V2410" t="s">
        <v>1885</v>
      </c>
      <c r="W2410">
        <v>20</v>
      </c>
      <c r="X2410">
        <v>0</v>
      </c>
      <c r="Y2410">
        <v>0</v>
      </c>
      <c r="Z2410" t="s">
        <v>1881</v>
      </c>
      <c r="AA2410" t="s">
        <v>1881</v>
      </c>
      <c r="AB2410" t="s">
        <v>1881</v>
      </c>
      <c r="AC2410">
        <v>0</v>
      </c>
      <c r="AD2410">
        <v>0</v>
      </c>
      <c r="AE2410">
        <v>0</v>
      </c>
      <c r="AF2410">
        <v>0</v>
      </c>
      <c r="AG2410" t="s">
        <v>1881</v>
      </c>
      <c r="AH2410" s="181" t="s">
        <v>1883</v>
      </c>
      <c r="AI2410" s="182">
        <v>51</v>
      </c>
      <c r="AJ2410" s="181" t="s">
        <v>1964</v>
      </c>
      <c r="AK2410" s="181" t="s">
        <v>1883</v>
      </c>
      <c r="AL2410" s="181" t="s">
        <v>1883</v>
      </c>
      <c r="AO2410" s="181"/>
      <c r="AQ2410">
        <v>10</v>
      </c>
      <c r="AR2410" s="182">
        <v>40</v>
      </c>
      <c r="AS2410" s="183" t="s">
        <v>1882</v>
      </c>
      <c r="AT2410">
        <v>0</v>
      </c>
      <c r="AU2410">
        <v>0</v>
      </c>
      <c r="AV2410" s="182">
        <v>0</v>
      </c>
      <c r="AW2410" s="184">
        <v>0</v>
      </c>
      <c r="AX2410" s="183" t="s">
        <v>1881</v>
      </c>
      <c r="AY2410" s="184">
        <v>0</v>
      </c>
      <c r="AZ2410">
        <v>0</v>
      </c>
      <c r="BA2410">
        <v>0</v>
      </c>
      <c r="BB2410">
        <v>0</v>
      </c>
      <c r="BC2410" s="182">
        <v>0</v>
      </c>
      <c r="BD2410" t="s">
        <v>1883</v>
      </c>
      <c r="BE2410" t="s">
        <v>1883</v>
      </c>
      <c r="BF2410" t="s">
        <v>1883</v>
      </c>
      <c r="BG2410" s="181" t="s">
        <v>1883</v>
      </c>
      <c r="BH2410">
        <v>0</v>
      </c>
      <c r="BI2410" s="184">
        <v>0</v>
      </c>
      <c r="BJ2410" s="182">
        <v>0</v>
      </c>
      <c r="BK2410" s="181" t="s">
        <v>1883</v>
      </c>
      <c r="BL2410">
        <v>0</v>
      </c>
      <c r="BM2410">
        <v>0</v>
      </c>
      <c r="BN2410">
        <v>0</v>
      </c>
    </row>
    <row r="2411" spans="1:66" x14ac:dyDescent="0.25">
      <c r="A2411">
        <v>10784</v>
      </c>
      <c r="B2411" t="s">
        <v>6140</v>
      </c>
      <c r="C2411">
        <v>32</v>
      </c>
      <c r="D2411">
        <v>0</v>
      </c>
      <c r="E2411">
        <v>0</v>
      </c>
      <c r="F2411" t="s">
        <v>1881</v>
      </c>
      <c r="G2411" t="s">
        <v>1882</v>
      </c>
      <c r="H2411" t="s">
        <v>1881</v>
      </c>
      <c r="I2411" t="s">
        <v>1881</v>
      </c>
      <c r="J2411" t="s">
        <v>1881</v>
      </c>
      <c r="K2411" t="s">
        <v>1881</v>
      </c>
      <c r="L2411" t="s">
        <v>1881</v>
      </c>
      <c r="M2411" s="180"/>
      <c r="N2411" t="s">
        <v>1883</v>
      </c>
      <c r="O2411" t="s">
        <v>1883</v>
      </c>
      <c r="P2411" t="s">
        <v>6141</v>
      </c>
      <c r="Q2411">
        <v>0</v>
      </c>
      <c r="R2411">
        <v>0</v>
      </c>
      <c r="S2411" t="s">
        <v>1883</v>
      </c>
      <c r="T2411" t="s">
        <v>1883</v>
      </c>
      <c r="U2411">
        <v>1</v>
      </c>
      <c r="V2411" t="s">
        <v>1885</v>
      </c>
      <c r="W2411">
        <v>32</v>
      </c>
      <c r="X2411">
        <v>0</v>
      </c>
      <c r="Y2411">
        <v>0</v>
      </c>
      <c r="Z2411" t="s">
        <v>1881</v>
      </c>
      <c r="AA2411" t="s">
        <v>1881</v>
      </c>
      <c r="AB2411" t="s">
        <v>1881</v>
      </c>
      <c r="AC2411">
        <v>0</v>
      </c>
      <c r="AD2411">
        <v>0</v>
      </c>
      <c r="AE2411">
        <v>0</v>
      </c>
      <c r="AF2411">
        <v>0</v>
      </c>
      <c r="AG2411" t="s">
        <v>1881</v>
      </c>
      <c r="AH2411" s="181" t="s">
        <v>1883</v>
      </c>
      <c r="AI2411" s="182">
        <v>51</v>
      </c>
      <c r="AJ2411" s="181" t="s">
        <v>1964</v>
      </c>
      <c r="AK2411" s="181" t="s">
        <v>1883</v>
      </c>
      <c r="AL2411" s="181" t="s">
        <v>1883</v>
      </c>
      <c r="AO2411" s="181"/>
      <c r="AQ2411">
        <v>10</v>
      </c>
      <c r="AR2411" s="182">
        <v>40</v>
      </c>
      <c r="AS2411" s="183" t="s">
        <v>1882</v>
      </c>
      <c r="AT2411">
        <v>0</v>
      </c>
      <c r="AU2411">
        <v>0</v>
      </c>
      <c r="AV2411" s="182">
        <v>0</v>
      </c>
      <c r="AW2411" s="184">
        <v>0</v>
      </c>
      <c r="AX2411" s="183" t="s">
        <v>1881</v>
      </c>
      <c r="AY2411" s="184">
        <v>0</v>
      </c>
      <c r="AZ2411">
        <v>0</v>
      </c>
      <c r="BA2411">
        <v>0</v>
      </c>
      <c r="BB2411">
        <v>0</v>
      </c>
      <c r="BC2411" s="182">
        <v>0</v>
      </c>
      <c r="BD2411" t="s">
        <v>1883</v>
      </c>
      <c r="BE2411" t="s">
        <v>1883</v>
      </c>
      <c r="BF2411" t="s">
        <v>1883</v>
      </c>
      <c r="BG2411" s="181" t="s">
        <v>1883</v>
      </c>
      <c r="BH2411">
        <v>0</v>
      </c>
      <c r="BI2411" s="184">
        <v>0</v>
      </c>
      <c r="BJ2411" s="182">
        <v>0</v>
      </c>
      <c r="BK2411" s="181" t="s">
        <v>1883</v>
      </c>
      <c r="BL2411">
        <v>0</v>
      </c>
      <c r="BM2411">
        <v>0</v>
      </c>
      <c r="BN2411">
        <v>0</v>
      </c>
    </row>
    <row r="2412" spans="1:66" x14ac:dyDescent="0.25">
      <c r="A2412">
        <v>10785</v>
      </c>
      <c r="B2412" t="s">
        <v>6142</v>
      </c>
      <c r="C2412">
        <v>20</v>
      </c>
      <c r="D2412">
        <v>0</v>
      </c>
      <c r="E2412">
        <v>0</v>
      </c>
      <c r="F2412" t="s">
        <v>1881</v>
      </c>
      <c r="G2412" t="s">
        <v>1882</v>
      </c>
      <c r="H2412" t="s">
        <v>1881</v>
      </c>
      <c r="I2412" t="s">
        <v>1881</v>
      </c>
      <c r="J2412" t="s">
        <v>1881</v>
      </c>
      <c r="K2412" t="s">
        <v>1881</v>
      </c>
      <c r="L2412" t="s">
        <v>1881</v>
      </c>
      <c r="M2412" s="180"/>
      <c r="N2412" t="s">
        <v>1883</v>
      </c>
      <c r="O2412" t="s">
        <v>1883</v>
      </c>
      <c r="P2412" t="s">
        <v>6143</v>
      </c>
      <c r="Q2412">
        <v>0</v>
      </c>
      <c r="R2412">
        <v>0</v>
      </c>
      <c r="S2412" t="s">
        <v>1883</v>
      </c>
      <c r="T2412" t="s">
        <v>1883</v>
      </c>
      <c r="U2412">
        <v>1</v>
      </c>
      <c r="V2412" t="s">
        <v>1885</v>
      </c>
      <c r="W2412">
        <v>20</v>
      </c>
      <c r="X2412">
        <v>0</v>
      </c>
      <c r="Y2412">
        <v>0</v>
      </c>
      <c r="Z2412" t="s">
        <v>1881</v>
      </c>
      <c r="AA2412" t="s">
        <v>1881</v>
      </c>
      <c r="AB2412" t="s">
        <v>1881</v>
      </c>
      <c r="AC2412">
        <v>0</v>
      </c>
      <c r="AD2412">
        <v>0</v>
      </c>
      <c r="AE2412">
        <v>0</v>
      </c>
      <c r="AF2412">
        <v>0</v>
      </c>
      <c r="AG2412" t="s">
        <v>1881</v>
      </c>
      <c r="AH2412" s="181" t="s">
        <v>1883</v>
      </c>
      <c r="AI2412" s="182">
        <v>51</v>
      </c>
      <c r="AJ2412" s="181" t="s">
        <v>1964</v>
      </c>
      <c r="AK2412" s="181" t="s">
        <v>1883</v>
      </c>
      <c r="AL2412" s="181" t="s">
        <v>1883</v>
      </c>
      <c r="AO2412" s="181"/>
      <c r="AQ2412">
        <v>10</v>
      </c>
      <c r="AR2412" s="182">
        <v>40</v>
      </c>
      <c r="AS2412" s="183" t="s">
        <v>1882</v>
      </c>
      <c r="AT2412">
        <v>0</v>
      </c>
      <c r="AU2412">
        <v>0</v>
      </c>
      <c r="AV2412" s="182">
        <v>0</v>
      </c>
      <c r="AW2412" s="184">
        <v>0</v>
      </c>
      <c r="AX2412" s="183" t="s">
        <v>1881</v>
      </c>
      <c r="AY2412" s="184">
        <v>0</v>
      </c>
      <c r="AZ2412">
        <v>0</v>
      </c>
      <c r="BA2412">
        <v>0</v>
      </c>
      <c r="BB2412">
        <v>0</v>
      </c>
      <c r="BC2412" s="182">
        <v>0</v>
      </c>
      <c r="BD2412" t="s">
        <v>1883</v>
      </c>
      <c r="BE2412" t="s">
        <v>1883</v>
      </c>
      <c r="BF2412" t="s">
        <v>1883</v>
      </c>
      <c r="BG2412" s="181" t="s">
        <v>1883</v>
      </c>
      <c r="BH2412">
        <v>6.4</v>
      </c>
      <c r="BI2412" s="184">
        <v>0</v>
      </c>
      <c r="BJ2412" s="182">
        <v>0</v>
      </c>
      <c r="BK2412" s="181" t="s">
        <v>1883</v>
      </c>
      <c r="BL2412">
        <v>0</v>
      </c>
      <c r="BM2412">
        <v>0</v>
      </c>
      <c r="BN2412">
        <v>0</v>
      </c>
    </row>
    <row r="2413" spans="1:66" x14ac:dyDescent="0.25">
      <c r="A2413">
        <v>10786</v>
      </c>
      <c r="B2413" t="s">
        <v>6144</v>
      </c>
      <c r="C2413">
        <v>20</v>
      </c>
      <c r="D2413">
        <v>0</v>
      </c>
      <c r="E2413">
        <v>0</v>
      </c>
      <c r="F2413" t="s">
        <v>1881</v>
      </c>
      <c r="G2413" t="s">
        <v>1882</v>
      </c>
      <c r="H2413" t="s">
        <v>1881</v>
      </c>
      <c r="I2413" t="s">
        <v>1881</v>
      </c>
      <c r="J2413" t="s">
        <v>1881</v>
      </c>
      <c r="K2413" t="s">
        <v>1881</v>
      </c>
      <c r="L2413" t="s">
        <v>1881</v>
      </c>
      <c r="M2413" s="180"/>
      <c r="N2413" t="s">
        <v>1883</v>
      </c>
      <c r="O2413" t="s">
        <v>1883</v>
      </c>
      <c r="P2413" t="s">
        <v>6145</v>
      </c>
      <c r="Q2413">
        <v>0</v>
      </c>
      <c r="R2413">
        <v>0</v>
      </c>
      <c r="S2413" t="s">
        <v>1883</v>
      </c>
      <c r="T2413" t="s">
        <v>1883</v>
      </c>
      <c r="U2413">
        <v>1</v>
      </c>
      <c r="V2413" t="s">
        <v>1885</v>
      </c>
      <c r="W2413">
        <v>20</v>
      </c>
      <c r="X2413">
        <v>0</v>
      </c>
      <c r="Y2413">
        <v>0</v>
      </c>
      <c r="Z2413" t="s">
        <v>1881</v>
      </c>
      <c r="AA2413" t="s">
        <v>1881</v>
      </c>
      <c r="AB2413" t="s">
        <v>1881</v>
      </c>
      <c r="AC2413">
        <v>0</v>
      </c>
      <c r="AD2413">
        <v>0</v>
      </c>
      <c r="AE2413">
        <v>0</v>
      </c>
      <c r="AF2413">
        <v>0</v>
      </c>
      <c r="AG2413" t="s">
        <v>1881</v>
      </c>
      <c r="AH2413" s="181" t="s">
        <v>1883</v>
      </c>
      <c r="AI2413" s="182">
        <v>51</v>
      </c>
      <c r="AJ2413" s="181" t="s">
        <v>1964</v>
      </c>
      <c r="AK2413" s="181" t="s">
        <v>1883</v>
      </c>
      <c r="AL2413" s="181" t="s">
        <v>1883</v>
      </c>
      <c r="AO2413" s="181"/>
      <c r="AQ2413">
        <v>10</v>
      </c>
      <c r="AR2413" s="182">
        <v>40</v>
      </c>
      <c r="AS2413" s="183" t="s">
        <v>1882</v>
      </c>
      <c r="AT2413">
        <v>0</v>
      </c>
      <c r="AU2413">
        <v>0</v>
      </c>
      <c r="AV2413" s="182">
        <v>0</v>
      </c>
      <c r="AW2413" s="184">
        <v>0</v>
      </c>
      <c r="AX2413" s="183" t="s">
        <v>1881</v>
      </c>
      <c r="AY2413" s="184">
        <v>0</v>
      </c>
      <c r="AZ2413">
        <v>0</v>
      </c>
      <c r="BA2413">
        <v>0</v>
      </c>
      <c r="BB2413">
        <v>0</v>
      </c>
      <c r="BC2413" s="182">
        <v>0</v>
      </c>
      <c r="BD2413" t="s">
        <v>1883</v>
      </c>
      <c r="BE2413" t="s">
        <v>1883</v>
      </c>
      <c r="BF2413" t="s">
        <v>1883</v>
      </c>
      <c r="BG2413" s="181" t="s">
        <v>1883</v>
      </c>
      <c r="BH2413">
        <v>0</v>
      </c>
      <c r="BI2413" s="184">
        <v>0</v>
      </c>
      <c r="BJ2413" s="182">
        <v>0</v>
      </c>
      <c r="BK2413" s="181" t="s">
        <v>1883</v>
      </c>
      <c r="BL2413">
        <v>0</v>
      </c>
      <c r="BM2413">
        <v>0</v>
      </c>
      <c r="BN2413">
        <v>0</v>
      </c>
    </row>
    <row r="2414" spans="1:66" x14ac:dyDescent="0.25">
      <c r="A2414">
        <v>10787</v>
      </c>
      <c r="B2414" t="s">
        <v>6146</v>
      </c>
      <c r="C2414">
        <v>1</v>
      </c>
      <c r="D2414">
        <v>0</v>
      </c>
      <c r="E2414">
        <v>0</v>
      </c>
      <c r="F2414" t="s">
        <v>1881</v>
      </c>
      <c r="G2414" t="s">
        <v>1882</v>
      </c>
      <c r="H2414" t="s">
        <v>1881</v>
      </c>
      <c r="I2414" t="s">
        <v>1881</v>
      </c>
      <c r="J2414" t="s">
        <v>1881</v>
      </c>
      <c r="K2414" t="s">
        <v>1881</v>
      </c>
      <c r="L2414" t="s">
        <v>1881</v>
      </c>
      <c r="M2414" s="180">
        <v>45559</v>
      </c>
      <c r="N2414" t="s">
        <v>1883</v>
      </c>
      <c r="O2414" t="s">
        <v>1883</v>
      </c>
      <c r="P2414" t="s">
        <v>6147</v>
      </c>
      <c r="Q2414">
        <v>0</v>
      </c>
      <c r="R2414">
        <v>0</v>
      </c>
      <c r="S2414" t="s">
        <v>1883</v>
      </c>
      <c r="T2414" t="s">
        <v>1883</v>
      </c>
      <c r="U2414">
        <v>2</v>
      </c>
      <c r="V2414" t="s">
        <v>1896</v>
      </c>
      <c r="W2414">
        <v>10</v>
      </c>
      <c r="X2414">
        <v>0</v>
      </c>
      <c r="Y2414">
        <v>0</v>
      </c>
      <c r="Z2414" t="s">
        <v>1881</v>
      </c>
      <c r="AA2414" t="s">
        <v>1881</v>
      </c>
      <c r="AB2414" t="s">
        <v>1881</v>
      </c>
      <c r="AC2414">
        <v>0</v>
      </c>
      <c r="AD2414">
        <v>0</v>
      </c>
      <c r="AE2414">
        <v>0</v>
      </c>
      <c r="AF2414">
        <v>0</v>
      </c>
      <c r="AG2414" t="s">
        <v>1882</v>
      </c>
      <c r="AH2414" s="181" t="s">
        <v>1883</v>
      </c>
      <c r="AI2414" s="182">
        <v>290</v>
      </c>
      <c r="AJ2414" s="181" t="s">
        <v>3090</v>
      </c>
      <c r="AK2414" s="181" t="s">
        <v>1883</v>
      </c>
      <c r="AL2414" s="181" t="s">
        <v>1883</v>
      </c>
      <c r="AO2414" s="181"/>
      <c r="AQ2414">
        <v>10</v>
      </c>
      <c r="AR2414" s="182">
        <v>40</v>
      </c>
      <c r="AS2414" s="183" t="s">
        <v>1882</v>
      </c>
      <c r="AT2414">
        <v>0</v>
      </c>
      <c r="AU2414">
        <v>63</v>
      </c>
      <c r="AV2414" s="182">
        <v>5</v>
      </c>
      <c r="AW2414" s="184">
        <v>0</v>
      </c>
      <c r="AX2414" s="183" t="s">
        <v>1881</v>
      </c>
      <c r="AY2414" s="184">
        <v>0</v>
      </c>
      <c r="AZ2414">
        <v>0</v>
      </c>
      <c r="BA2414">
        <v>0</v>
      </c>
      <c r="BB2414">
        <v>0</v>
      </c>
      <c r="BC2414" s="182">
        <v>10787</v>
      </c>
      <c r="BD2414" t="s">
        <v>1883</v>
      </c>
      <c r="BE2414" t="s">
        <v>1883</v>
      </c>
      <c r="BF2414" t="s">
        <v>1883</v>
      </c>
      <c r="BG2414" s="181" t="s">
        <v>1883</v>
      </c>
      <c r="BH2414">
        <v>0</v>
      </c>
      <c r="BI2414" s="184">
        <v>0</v>
      </c>
      <c r="BJ2414" s="182">
        <v>0</v>
      </c>
      <c r="BK2414" s="181" t="s">
        <v>1883</v>
      </c>
      <c r="BL2414">
        <v>0</v>
      </c>
      <c r="BM2414">
        <v>0</v>
      </c>
      <c r="BN2414">
        <v>0</v>
      </c>
    </row>
    <row r="2415" spans="1:66" x14ac:dyDescent="0.25">
      <c r="A2415">
        <v>10788</v>
      </c>
      <c r="B2415" t="s">
        <v>6148</v>
      </c>
      <c r="C2415">
        <v>12</v>
      </c>
      <c r="D2415">
        <v>0</v>
      </c>
      <c r="E2415">
        <v>0</v>
      </c>
      <c r="F2415" t="s">
        <v>1881</v>
      </c>
      <c r="G2415" t="s">
        <v>1882</v>
      </c>
      <c r="H2415" t="s">
        <v>1881</v>
      </c>
      <c r="I2415" t="s">
        <v>1881</v>
      </c>
      <c r="J2415" t="s">
        <v>1881</v>
      </c>
      <c r="K2415" t="s">
        <v>1881</v>
      </c>
      <c r="L2415" t="s">
        <v>1881</v>
      </c>
      <c r="M2415" s="180">
        <v>45560</v>
      </c>
      <c r="N2415" t="s">
        <v>1883</v>
      </c>
      <c r="O2415" t="s">
        <v>6149</v>
      </c>
      <c r="P2415" t="s">
        <v>6149</v>
      </c>
      <c r="Q2415">
        <v>0</v>
      </c>
      <c r="R2415">
        <v>0</v>
      </c>
      <c r="S2415" t="s">
        <v>1883</v>
      </c>
      <c r="T2415" t="s">
        <v>1883</v>
      </c>
      <c r="U2415">
        <v>1</v>
      </c>
      <c r="V2415" t="s">
        <v>1885</v>
      </c>
      <c r="W2415">
        <v>12</v>
      </c>
      <c r="X2415">
        <v>0</v>
      </c>
      <c r="Y2415">
        <v>0</v>
      </c>
      <c r="Z2415" t="s">
        <v>1881</v>
      </c>
      <c r="AA2415" t="s">
        <v>1881</v>
      </c>
      <c r="AB2415" t="s">
        <v>1881</v>
      </c>
      <c r="AC2415">
        <v>0</v>
      </c>
      <c r="AD2415">
        <v>0</v>
      </c>
      <c r="AE2415">
        <v>0</v>
      </c>
      <c r="AF2415">
        <v>0</v>
      </c>
      <c r="AG2415" t="s">
        <v>1881</v>
      </c>
      <c r="AH2415" s="181" t="s">
        <v>1883</v>
      </c>
      <c r="AI2415" s="182">
        <v>51</v>
      </c>
      <c r="AJ2415" s="181" t="s">
        <v>1964</v>
      </c>
      <c r="AK2415" s="181" t="s">
        <v>1883</v>
      </c>
      <c r="AL2415" s="181" t="s">
        <v>1883</v>
      </c>
      <c r="AO2415" s="181"/>
      <c r="AQ2415">
        <v>10</v>
      </c>
      <c r="AR2415" s="182">
        <v>40</v>
      </c>
      <c r="AS2415" s="183" t="s">
        <v>1882</v>
      </c>
      <c r="AT2415">
        <v>0</v>
      </c>
      <c r="AU2415">
        <v>0</v>
      </c>
      <c r="AV2415" s="182">
        <v>0</v>
      </c>
      <c r="AW2415" s="184">
        <v>0</v>
      </c>
      <c r="AX2415" s="183" t="s">
        <v>1881</v>
      </c>
      <c r="AY2415" s="184">
        <v>0</v>
      </c>
      <c r="AZ2415">
        <v>0</v>
      </c>
      <c r="BA2415">
        <v>0</v>
      </c>
      <c r="BB2415">
        <v>0</v>
      </c>
      <c r="BC2415" s="182">
        <v>10788</v>
      </c>
      <c r="BD2415" t="s">
        <v>1883</v>
      </c>
      <c r="BE2415" t="s">
        <v>1883</v>
      </c>
      <c r="BF2415" t="s">
        <v>1883</v>
      </c>
      <c r="BG2415" s="181" t="s">
        <v>1883</v>
      </c>
      <c r="BH2415">
        <v>0</v>
      </c>
      <c r="BI2415" s="184">
        <v>0</v>
      </c>
      <c r="BJ2415" s="182">
        <v>0</v>
      </c>
      <c r="BK2415" s="181" t="s">
        <v>1883</v>
      </c>
      <c r="BL2415">
        <v>0</v>
      </c>
      <c r="BM2415">
        <v>0</v>
      </c>
      <c r="BN2415">
        <v>0</v>
      </c>
    </row>
    <row r="2416" spans="1:66" x14ac:dyDescent="0.25">
      <c r="A2416">
        <v>10789</v>
      </c>
      <c r="B2416" t="s">
        <v>6150</v>
      </c>
      <c r="C2416">
        <v>24</v>
      </c>
      <c r="D2416">
        <v>0</v>
      </c>
      <c r="E2416">
        <v>0</v>
      </c>
      <c r="F2416" t="s">
        <v>1881</v>
      </c>
      <c r="G2416" t="s">
        <v>1882</v>
      </c>
      <c r="H2416" t="s">
        <v>1881</v>
      </c>
      <c r="I2416" t="s">
        <v>1881</v>
      </c>
      <c r="J2416" t="s">
        <v>1881</v>
      </c>
      <c r="K2416" t="s">
        <v>1881</v>
      </c>
      <c r="L2416" t="s">
        <v>1881</v>
      </c>
      <c r="M2416" s="180">
        <v>45561</v>
      </c>
      <c r="N2416" t="s">
        <v>1883</v>
      </c>
      <c r="O2416" t="s">
        <v>1883</v>
      </c>
      <c r="P2416" t="s">
        <v>6151</v>
      </c>
      <c r="Q2416">
        <v>0</v>
      </c>
      <c r="R2416">
        <v>0</v>
      </c>
      <c r="S2416" t="s">
        <v>1883</v>
      </c>
      <c r="T2416" t="s">
        <v>1883</v>
      </c>
      <c r="U2416">
        <v>0</v>
      </c>
      <c r="V2416" t="s">
        <v>1883</v>
      </c>
      <c r="W2416">
        <v>0</v>
      </c>
      <c r="X2416">
        <v>0</v>
      </c>
      <c r="Y2416">
        <v>0</v>
      </c>
      <c r="Z2416" t="s">
        <v>1881</v>
      </c>
      <c r="AA2416" t="s">
        <v>1881</v>
      </c>
      <c r="AB2416" t="s">
        <v>1881</v>
      </c>
      <c r="AC2416">
        <v>0</v>
      </c>
      <c r="AD2416">
        <v>0</v>
      </c>
      <c r="AE2416">
        <v>0</v>
      </c>
      <c r="AF2416">
        <v>0</v>
      </c>
      <c r="AG2416" t="s">
        <v>1881</v>
      </c>
      <c r="AH2416" s="181" t="s">
        <v>1883</v>
      </c>
      <c r="AI2416" s="182">
        <v>210</v>
      </c>
      <c r="AJ2416" s="181" t="s">
        <v>2007</v>
      </c>
      <c r="AK2416" s="181" t="s">
        <v>1883</v>
      </c>
      <c r="AL2416" s="181" t="s">
        <v>1883</v>
      </c>
      <c r="AO2416" s="181"/>
      <c r="AQ2416">
        <v>10</v>
      </c>
      <c r="AR2416" s="182">
        <v>40</v>
      </c>
      <c r="AS2416" s="183" t="s">
        <v>1882</v>
      </c>
      <c r="AT2416">
        <v>0</v>
      </c>
      <c r="AU2416">
        <v>0</v>
      </c>
      <c r="AV2416" s="182">
        <v>0</v>
      </c>
      <c r="AW2416" s="184">
        <v>0</v>
      </c>
      <c r="AX2416" s="183" t="s">
        <v>1881</v>
      </c>
      <c r="AY2416" s="184">
        <v>0</v>
      </c>
      <c r="AZ2416">
        <v>0</v>
      </c>
      <c r="BA2416">
        <v>0</v>
      </c>
      <c r="BB2416">
        <v>0</v>
      </c>
      <c r="BC2416" s="182">
        <v>10789</v>
      </c>
      <c r="BD2416" t="s">
        <v>1883</v>
      </c>
      <c r="BE2416" t="s">
        <v>1883</v>
      </c>
      <c r="BF2416" t="s">
        <v>1883</v>
      </c>
      <c r="BG2416" s="181" t="s">
        <v>1883</v>
      </c>
      <c r="BH2416">
        <v>2.2799999999999998</v>
      </c>
      <c r="BI2416" s="184">
        <v>0</v>
      </c>
      <c r="BJ2416" s="182">
        <v>0</v>
      </c>
      <c r="BK2416" s="181" t="s">
        <v>1883</v>
      </c>
      <c r="BL2416">
        <v>0</v>
      </c>
      <c r="BM2416">
        <v>0</v>
      </c>
      <c r="BN2416">
        <v>0</v>
      </c>
    </row>
    <row r="2417" spans="1:66" x14ac:dyDescent="0.25">
      <c r="A2417">
        <v>10790</v>
      </c>
      <c r="B2417" t="s">
        <v>6152</v>
      </c>
      <c r="C2417">
        <v>1</v>
      </c>
      <c r="D2417">
        <v>0</v>
      </c>
      <c r="E2417">
        <v>0</v>
      </c>
      <c r="F2417" t="s">
        <v>1881</v>
      </c>
      <c r="G2417" t="s">
        <v>1881</v>
      </c>
      <c r="H2417" t="s">
        <v>1881</v>
      </c>
      <c r="I2417" t="s">
        <v>1881</v>
      </c>
      <c r="J2417" t="s">
        <v>1881</v>
      </c>
      <c r="K2417" t="s">
        <v>1881</v>
      </c>
      <c r="L2417" t="s">
        <v>1881</v>
      </c>
      <c r="M2417" s="180">
        <v>45562</v>
      </c>
      <c r="N2417" t="s">
        <v>2004</v>
      </c>
      <c r="O2417" t="s">
        <v>6153</v>
      </c>
      <c r="P2417" t="s">
        <v>1883</v>
      </c>
      <c r="Q2417">
        <v>0</v>
      </c>
      <c r="R2417">
        <v>0</v>
      </c>
      <c r="S2417" t="s">
        <v>1883</v>
      </c>
      <c r="T2417" t="s">
        <v>1883</v>
      </c>
      <c r="U2417">
        <v>0</v>
      </c>
      <c r="V2417" t="s">
        <v>1883</v>
      </c>
      <c r="W2417">
        <v>0</v>
      </c>
      <c r="X2417">
        <v>0</v>
      </c>
      <c r="Y2417">
        <v>0</v>
      </c>
      <c r="Z2417" t="s">
        <v>1881</v>
      </c>
      <c r="AA2417" t="s">
        <v>1881</v>
      </c>
      <c r="AB2417" t="s">
        <v>1881</v>
      </c>
      <c r="AC2417">
        <v>0</v>
      </c>
      <c r="AD2417">
        <v>0</v>
      </c>
      <c r="AE2417">
        <v>0</v>
      </c>
      <c r="AF2417">
        <v>0</v>
      </c>
      <c r="AG2417" t="s">
        <v>1881</v>
      </c>
      <c r="AH2417" s="181" t="s">
        <v>1883</v>
      </c>
      <c r="AI2417" s="182">
        <v>47</v>
      </c>
      <c r="AJ2417" s="181" t="s">
        <v>2012</v>
      </c>
      <c r="AK2417" s="181" t="s">
        <v>1883</v>
      </c>
      <c r="AL2417" s="181" t="s">
        <v>1883</v>
      </c>
      <c r="AO2417" s="181"/>
      <c r="AQ2417">
        <v>10</v>
      </c>
      <c r="AR2417" s="182">
        <v>40</v>
      </c>
      <c r="AS2417" s="183" t="s">
        <v>1882</v>
      </c>
      <c r="AT2417">
        <v>0</v>
      </c>
      <c r="AU2417">
        <v>0</v>
      </c>
      <c r="AV2417" s="182">
        <v>0</v>
      </c>
      <c r="AW2417" s="184">
        <v>0</v>
      </c>
      <c r="AX2417" s="183" t="s">
        <v>1881</v>
      </c>
      <c r="AY2417" s="184">
        <v>0</v>
      </c>
      <c r="AZ2417">
        <v>0</v>
      </c>
      <c r="BA2417">
        <v>0</v>
      </c>
      <c r="BB2417">
        <v>0</v>
      </c>
      <c r="BC2417" s="182">
        <v>10790</v>
      </c>
      <c r="BD2417" t="s">
        <v>1883</v>
      </c>
      <c r="BE2417" t="s">
        <v>1883</v>
      </c>
      <c r="BF2417" t="s">
        <v>1883</v>
      </c>
      <c r="BG2417" s="181" t="s">
        <v>1883</v>
      </c>
      <c r="BH2417">
        <v>0</v>
      </c>
      <c r="BI2417" s="184">
        <v>0</v>
      </c>
      <c r="BJ2417" s="182">
        <v>0</v>
      </c>
      <c r="BK2417" s="181" t="s">
        <v>1883</v>
      </c>
      <c r="BL2417">
        <v>0</v>
      </c>
      <c r="BM2417">
        <v>0</v>
      </c>
      <c r="BN2417">
        <v>0</v>
      </c>
    </row>
    <row r="2418" spans="1:66" x14ac:dyDescent="0.25">
      <c r="A2418">
        <v>10791</v>
      </c>
      <c r="B2418" t="s">
        <v>6154</v>
      </c>
      <c r="C2418">
        <v>1</v>
      </c>
      <c r="D2418">
        <v>0</v>
      </c>
      <c r="E2418">
        <v>0</v>
      </c>
      <c r="F2418" t="s">
        <v>1881</v>
      </c>
      <c r="G2418" t="s">
        <v>1881</v>
      </c>
      <c r="H2418" t="s">
        <v>1881</v>
      </c>
      <c r="I2418" t="s">
        <v>1881</v>
      </c>
      <c r="J2418" t="s">
        <v>1881</v>
      </c>
      <c r="K2418" t="s">
        <v>1881</v>
      </c>
      <c r="L2418" t="s">
        <v>1881</v>
      </c>
      <c r="M2418" s="180">
        <v>45562</v>
      </c>
      <c r="N2418" t="s">
        <v>2004</v>
      </c>
      <c r="O2418" t="s">
        <v>6155</v>
      </c>
      <c r="P2418" t="s">
        <v>1883</v>
      </c>
      <c r="Q2418">
        <v>0</v>
      </c>
      <c r="R2418">
        <v>0</v>
      </c>
      <c r="S2418" t="s">
        <v>1883</v>
      </c>
      <c r="T2418" t="s">
        <v>1883</v>
      </c>
      <c r="U2418">
        <v>0</v>
      </c>
      <c r="V2418" t="s">
        <v>1883</v>
      </c>
      <c r="W2418">
        <v>0</v>
      </c>
      <c r="X2418">
        <v>0</v>
      </c>
      <c r="Y2418">
        <v>0</v>
      </c>
      <c r="Z2418" t="s">
        <v>1881</v>
      </c>
      <c r="AA2418" t="s">
        <v>1881</v>
      </c>
      <c r="AB2418" t="s">
        <v>1881</v>
      </c>
      <c r="AC2418">
        <v>0</v>
      </c>
      <c r="AD2418">
        <v>0</v>
      </c>
      <c r="AE2418">
        <v>0</v>
      </c>
      <c r="AF2418">
        <v>0</v>
      </c>
      <c r="AG2418" t="s">
        <v>1881</v>
      </c>
      <c r="AH2418" s="181" t="s">
        <v>1883</v>
      </c>
      <c r="AI2418" s="182">
        <v>47</v>
      </c>
      <c r="AJ2418" s="181" t="s">
        <v>2012</v>
      </c>
      <c r="AK2418" s="181" t="s">
        <v>1883</v>
      </c>
      <c r="AL2418" s="181" t="s">
        <v>1883</v>
      </c>
      <c r="AO2418" s="181"/>
      <c r="AQ2418">
        <v>10</v>
      </c>
      <c r="AR2418" s="182">
        <v>40</v>
      </c>
      <c r="AS2418" s="183" t="s">
        <v>1882</v>
      </c>
      <c r="AT2418">
        <v>0</v>
      </c>
      <c r="AU2418">
        <v>0</v>
      </c>
      <c r="AV2418" s="182">
        <v>0</v>
      </c>
      <c r="AW2418" s="184">
        <v>0</v>
      </c>
      <c r="AX2418" s="183" t="s">
        <v>1881</v>
      </c>
      <c r="AY2418" s="184">
        <v>0</v>
      </c>
      <c r="AZ2418">
        <v>0</v>
      </c>
      <c r="BA2418">
        <v>0</v>
      </c>
      <c r="BB2418">
        <v>0</v>
      </c>
      <c r="BC2418" s="182">
        <v>10791</v>
      </c>
      <c r="BD2418" t="s">
        <v>1883</v>
      </c>
      <c r="BE2418" t="s">
        <v>1883</v>
      </c>
      <c r="BF2418" t="s">
        <v>1883</v>
      </c>
      <c r="BG2418" s="181" t="s">
        <v>1883</v>
      </c>
      <c r="BH2418">
        <v>0</v>
      </c>
      <c r="BI2418" s="184">
        <v>0</v>
      </c>
      <c r="BJ2418" s="182">
        <v>0</v>
      </c>
      <c r="BK2418" s="181" t="s">
        <v>1883</v>
      </c>
      <c r="BL2418">
        <v>0</v>
      </c>
      <c r="BM2418">
        <v>0</v>
      </c>
      <c r="BN2418">
        <v>0</v>
      </c>
    </row>
    <row r="2419" spans="1:66" x14ac:dyDescent="0.25">
      <c r="A2419">
        <v>10792</v>
      </c>
      <c r="B2419" t="s">
        <v>6156</v>
      </c>
      <c r="C2419">
        <v>6</v>
      </c>
      <c r="D2419">
        <v>0</v>
      </c>
      <c r="E2419">
        <v>0</v>
      </c>
      <c r="F2419" t="s">
        <v>1881</v>
      </c>
      <c r="G2419" t="s">
        <v>1882</v>
      </c>
      <c r="H2419" t="s">
        <v>1881</v>
      </c>
      <c r="I2419" t="s">
        <v>1881</v>
      </c>
      <c r="J2419" t="s">
        <v>1881</v>
      </c>
      <c r="K2419" t="s">
        <v>1881</v>
      </c>
      <c r="L2419" t="s">
        <v>1881</v>
      </c>
      <c r="M2419" s="180">
        <v>45566</v>
      </c>
      <c r="N2419" t="s">
        <v>1883</v>
      </c>
      <c r="O2419" t="s">
        <v>1883</v>
      </c>
      <c r="P2419" t="s">
        <v>6157</v>
      </c>
      <c r="Q2419">
        <v>0</v>
      </c>
      <c r="R2419">
        <v>0</v>
      </c>
      <c r="S2419" t="s">
        <v>1883</v>
      </c>
      <c r="T2419" t="s">
        <v>1883</v>
      </c>
      <c r="U2419">
        <v>0</v>
      </c>
      <c r="V2419" t="s">
        <v>1883</v>
      </c>
      <c r="W2419">
        <v>0</v>
      </c>
      <c r="X2419">
        <v>0</v>
      </c>
      <c r="Y2419">
        <v>0</v>
      </c>
      <c r="Z2419" t="s">
        <v>1881</v>
      </c>
      <c r="AA2419" t="s">
        <v>1881</v>
      </c>
      <c r="AB2419" t="s">
        <v>1881</v>
      </c>
      <c r="AC2419">
        <v>0</v>
      </c>
      <c r="AD2419">
        <v>0</v>
      </c>
      <c r="AE2419">
        <v>0</v>
      </c>
      <c r="AF2419">
        <v>0</v>
      </c>
      <c r="AG2419" t="s">
        <v>1882</v>
      </c>
      <c r="AH2419" s="181" t="s">
        <v>1883</v>
      </c>
      <c r="AI2419" s="182">
        <v>27</v>
      </c>
      <c r="AJ2419" s="181" t="s">
        <v>1886</v>
      </c>
      <c r="AK2419" s="181" t="s">
        <v>1883</v>
      </c>
      <c r="AL2419" s="181" t="s">
        <v>1883</v>
      </c>
      <c r="AO2419" s="181"/>
      <c r="AQ2419">
        <v>10</v>
      </c>
      <c r="AR2419" s="182">
        <v>40</v>
      </c>
      <c r="AS2419" s="183" t="s">
        <v>1882</v>
      </c>
      <c r="AT2419">
        <v>0</v>
      </c>
      <c r="AU2419">
        <v>0</v>
      </c>
      <c r="AV2419" s="182">
        <v>0</v>
      </c>
      <c r="AW2419" s="184">
        <v>0</v>
      </c>
      <c r="AX2419" s="183" t="s">
        <v>1881</v>
      </c>
      <c r="AY2419" s="184">
        <v>0</v>
      </c>
      <c r="AZ2419">
        <v>0</v>
      </c>
      <c r="BA2419">
        <v>0</v>
      </c>
      <c r="BB2419">
        <v>0</v>
      </c>
      <c r="BC2419" s="182">
        <v>10792</v>
      </c>
      <c r="BD2419" t="s">
        <v>1883</v>
      </c>
      <c r="BE2419" t="s">
        <v>1883</v>
      </c>
      <c r="BF2419" t="s">
        <v>1883</v>
      </c>
      <c r="BG2419" s="181" t="s">
        <v>1883</v>
      </c>
      <c r="BH2419">
        <v>0</v>
      </c>
      <c r="BI2419" s="184">
        <v>0</v>
      </c>
      <c r="BJ2419" s="182">
        <v>0</v>
      </c>
      <c r="BK2419" s="181" t="s">
        <v>1883</v>
      </c>
      <c r="BL2419">
        <v>0</v>
      </c>
      <c r="BM2419">
        <v>0</v>
      </c>
      <c r="BN2419">
        <v>0</v>
      </c>
    </row>
    <row r="2420" spans="1:66" x14ac:dyDescent="0.25">
      <c r="A2420">
        <v>10793</v>
      </c>
      <c r="B2420" t="s">
        <v>6158</v>
      </c>
      <c r="C2420">
        <v>18</v>
      </c>
      <c r="D2420">
        <v>0</v>
      </c>
      <c r="E2420">
        <v>0</v>
      </c>
      <c r="F2420" t="s">
        <v>1881</v>
      </c>
      <c r="G2420" t="s">
        <v>1882</v>
      </c>
      <c r="H2420" t="s">
        <v>1881</v>
      </c>
      <c r="I2420" t="s">
        <v>1881</v>
      </c>
      <c r="J2420" t="s">
        <v>1881</v>
      </c>
      <c r="K2420" t="s">
        <v>1881</v>
      </c>
      <c r="L2420" t="s">
        <v>1881</v>
      </c>
      <c r="M2420" s="180">
        <v>45567</v>
      </c>
      <c r="N2420" t="s">
        <v>1883</v>
      </c>
      <c r="O2420" t="s">
        <v>1883</v>
      </c>
      <c r="P2420" t="s">
        <v>6159</v>
      </c>
      <c r="Q2420">
        <v>0</v>
      </c>
      <c r="R2420">
        <v>0</v>
      </c>
      <c r="S2420" t="s">
        <v>1883</v>
      </c>
      <c r="T2420" t="s">
        <v>1883</v>
      </c>
      <c r="U2420">
        <v>0</v>
      </c>
      <c r="V2420" t="s">
        <v>1883</v>
      </c>
      <c r="W2420">
        <v>0</v>
      </c>
      <c r="X2420">
        <v>0</v>
      </c>
      <c r="Y2420">
        <v>0</v>
      </c>
      <c r="Z2420" t="s">
        <v>1881</v>
      </c>
      <c r="AA2420" t="s">
        <v>1881</v>
      </c>
      <c r="AB2420" t="s">
        <v>1881</v>
      </c>
      <c r="AC2420">
        <v>0</v>
      </c>
      <c r="AD2420">
        <v>0</v>
      </c>
      <c r="AE2420">
        <v>0</v>
      </c>
      <c r="AF2420">
        <v>0</v>
      </c>
      <c r="AG2420" t="s">
        <v>1881</v>
      </c>
      <c r="AH2420" s="181" t="s">
        <v>1883</v>
      </c>
      <c r="AI2420" s="182">
        <v>244</v>
      </c>
      <c r="AJ2420" s="181" t="s">
        <v>2720</v>
      </c>
      <c r="AK2420" s="181" t="s">
        <v>1883</v>
      </c>
      <c r="AL2420" s="181" t="s">
        <v>1883</v>
      </c>
      <c r="AO2420" s="181"/>
      <c r="AQ2420">
        <v>10</v>
      </c>
      <c r="AR2420" s="182">
        <v>40</v>
      </c>
      <c r="AS2420" s="183" t="s">
        <v>1882</v>
      </c>
      <c r="AT2420">
        <v>0</v>
      </c>
      <c r="AU2420">
        <v>261</v>
      </c>
      <c r="AV2420" s="182">
        <v>0</v>
      </c>
      <c r="AW2420" s="184">
        <v>0</v>
      </c>
      <c r="AX2420" s="183" t="s">
        <v>1881</v>
      </c>
      <c r="AY2420" s="184">
        <v>0</v>
      </c>
      <c r="AZ2420">
        <v>0</v>
      </c>
      <c r="BA2420">
        <v>0</v>
      </c>
      <c r="BB2420">
        <v>0</v>
      </c>
      <c r="BC2420" s="182">
        <v>10793</v>
      </c>
      <c r="BD2420" t="s">
        <v>1883</v>
      </c>
      <c r="BE2420" t="s">
        <v>1883</v>
      </c>
      <c r="BF2420" t="s">
        <v>1883</v>
      </c>
      <c r="BG2420" s="181" t="s">
        <v>1883</v>
      </c>
      <c r="BH2420">
        <v>0</v>
      </c>
      <c r="BI2420" s="184">
        <v>0</v>
      </c>
      <c r="BJ2420" s="182">
        <v>0</v>
      </c>
      <c r="BK2420" s="181" t="s">
        <v>1883</v>
      </c>
      <c r="BL2420">
        <v>0</v>
      </c>
      <c r="BM2420">
        <v>0</v>
      </c>
      <c r="BN2420">
        <v>0</v>
      </c>
    </row>
    <row r="2421" spans="1:66" x14ac:dyDescent="0.25">
      <c r="A2421">
        <v>10794</v>
      </c>
      <c r="B2421" t="s">
        <v>6160</v>
      </c>
      <c r="C2421">
        <v>6</v>
      </c>
      <c r="D2421">
        <v>0</v>
      </c>
      <c r="E2421">
        <v>0</v>
      </c>
      <c r="F2421" t="s">
        <v>1881</v>
      </c>
      <c r="G2421" t="s">
        <v>1882</v>
      </c>
      <c r="H2421" t="s">
        <v>1881</v>
      </c>
      <c r="I2421" t="s">
        <v>1881</v>
      </c>
      <c r="J2421" t="s">
        <v>1881</v>
      </c>
      <c r="K2421" t="s">
        <v>1881</v>
      </c>
      <c r="L2421" t="s">
        <v>1881</v>
      </c>
      <c r="M2421" s="180">
        <v>45568</v>
      </c>
      <c r="N2421" t="s">
        <v>1883</v>
      </c>
      <c r="O2421" t="s">
        <v>1883</v>
      </c>
      <c r="P2421" t="s">
        <v>6161</v>
      </c>
      <c r="Q2421">
        <v>0</v>
      </c>
      <c r="R2421">
        <v>0</v>
      </c>
      <c r="S2421" t="s">
        <v>1883</v>
      </c>
      <c r="T2421" t="s">
        <v>1883</v>
      </c>
      <c r="U2421">
        <v>0</v>
      </c>
      <c r="V2421" t="s">
        <v>1883</v>
      </c>
      <c r="W2421">
        <v>0</v>
      </c>
      <c r="X2421">
        <v>6</v>
      </c>
      <c r="Y2421">
        <v>6</v>
      </c>
      <c r="Z2421" t="s">
        <v>1881</v>
      </c>
      <c r="AA2421" t="s">
        <v>1881</v>
      </c>
      <c r="AB2421" t="s">
        <v>1881</v>
      </c>
      <c r="AC2421">
        <v>0</v>
      </c>
      <c r="AD2421">
        <v>8.6999999999999993</v>
      </c>
      <c r="AE2421">
        <v>0</v>
      </c>
      <c r="AF2421">
        <v>0</v>
      </c>
      <c r="AG2421" t="s">
        <v>1881</v>
      </c>
      <c r="AH2421" s="181" t="s">
        <v>1883</v>
      </c>
      <c r="AI2421" s="182">
        <v>244</v>
      </c>
      <c r="AJ2421" s="181" t="s">
        <v>2720</v>
      </c>
      <c r="AK2421" s="181" t="s">
        <v>6162</v>
      </c>
      <c r="AL2421" s="181" t="s">
        <v>1883</v>
      </c>
      <c r="AO2421" s="181"/>
      <c r="AQ2421">
        <v>10</v>
      </c>
      <c r="AR2421" s="182">
        <v>40</v>
      </c>
      <c r="AS2421" s="183" t="s">
        <v>1882</v>
      </c>
      <c r="AT2421">
        <v>0</v>
      </c>
      <c r="AU2421">
        <v>64</v>
      </c>
      <c r="AV2421" s="182">
        <v>0</v>
      </c>
      <c r="AW2421" s="184">
        <v>0</v>
      </c>
      <c r="AX2421" s="183" t="s">
        <v>1881</v>
      </c>
      <c r="AY2421" s="184">
        <v>0</v>
      </c>
      <c r="AZ2421">
        <v>0</v>
      </c>
      <c r="BA2421">
        <v>0</v>
      </c>
      <c r="BB2421">
        <v>0</v>
      </c>
      <c r="BC2421" s="182">
        <v>10794</v>
      </c>
      <c r="BD2421" t="s">
        <v>1883</v>
      </c>
      <c r="BE2421" t="s">
        <v>1883</v>
      </c>
      <c r="BF2421" t="s">
        <v>1883</v>
      </c>
      <c r="BG2421" s="181" t="s">
        <v>1883</v>
      </c>
      <c r="BH2421">
        <v>0</v>
      </c>
      <c r="BI2421" s="184">
        <v>0</v>
      </c>
      <c r="BJ2421" s="182">
        <v>0</v>
      </c>
      <c r="BK2421" s="181" t="s">
        <v>1883</v>
      </c>
      <c r="BL2421">
        <v>0</v>
      </c>
      <c r="BM2421">
        <v>0</v>
      </c>
      <c r="BN2421">
        <v>0</v>
      </c>
    </row>
    <row r="2422" spans="1:66" x14ac:dyDescent="0.25">
      <c r="A2422">
        <v>10795</v>
      </c>
      <c r="B2422" t="s">
        <v>6163</v>
      </c>
      <c r="C2422">
        <v>6</v>
      </c>
      <c r="D2422">
        <v>0</v>
      </c>
      <c r="E2422">
        <v>0</v>
      </c>
      <c r="F2422" t="s">
        <v>1881</v>
      </c>
      <c r="G2422" t="s">
        <v>1882</v>
      </c>
      <c r="H2422" t="s">
        <v>1881</v>
      </c>
      <c r="I2422" t="s">
        <v>1881</v>
      </c>
      <c r="J2422" t="s">
        <v>1881</v>
      </c>
      <c r="K2422" t="s">
        <v>1881</v>
      </c>
      <c r="L2422" t="s">
        <v>1881</v>
      </c>
      <c r="M2422" s="180">
        <v>45568</v>
      </c>
      <c r="N2422" t="s">
        <v>1883</v>
      </c>
      <c r="O2422" t="s">
        <v>1883</v>
      </c>
      <c r="P2422" t="s">
        <v>6164</v>
      </c>
      <c r="Q2422">
        <v>0</v>
      </c>
      <c r="R2422">
        <v>0</v>
      </c>
      <c r="S2422" t="s">
        <v>1883</v>
      </c>
      <c r="T2422" t="s">
        <v>1883</v>
      </c>
      <c r="U2422">
        <v>0</v>
      </c>
      <c r="V2422" t="s">
        <v>1883</v>
      </c>
      <c r="W2422">
        <v>0</v>
      </c>
      <c r="X2422">
        <v>6</v>
      </c>
      <c r="Y2422">
        <v>6</v>
      </c>
      <c r="Z2422" t="s">
        <v>1881</v>
      </c>
      <c r="AA2422" t="s">
        <v>1881</v>
      </c>
      <c r="AB2422" t="s">
        <v>1881</v>
      </c>
      <c r="AC2422">
        <v>0</v>
      </c>
      <c r="AD2422">
        <v>8.6999999999999993</v>
      </c>
      <c r="AE2422">
        <v>0</v>
      </c>
      <c r="AF2422">
        <v>0</v>
      </c>
      <c r="AG2422" t="s">
        <v>1881</v>
      </c>
      <c r="AH2422" s="181" t="s">
        <v>1883</v>
      </c>
      <c r="AI2422" s="182">
        <v>244</v>
      </c>
      <c r="AJ2422" s="181" t="s">
        <v>2720</v>
      </c>
      <c r="AK2422" s="181" t="s">
        <v>6165</v>
      </c>
      <c r="AL2422" s="181" t="s">
        <v>1883</v>
      </c>
      <c r="AO2422" s="181"/>
      <c r="AQ2422">
        <v>10</v>
      </c>
      <c r="AR2422" s="182">
        <v>40</v>
      </c>
      <c r="AS2422" s="183" t="s">
        <v>1882</v>
      </c>
      <c r="AT2422">
        <v>0</v>
      </c>
      <c r="AU2422">
        <v>64</v>
      </c>
      <c r="AV2422" s="182">
        <v>0</v>
      </c>
      <c r="AW2422" s="184">
        <v>0</v>
      </c>
      <c r="AX2422" s="183" t="s">
        <v>1881</v>
      </c>
      <c r="AY2422" s="184">
        <v>0</v>
      </c>
      <c r="AZ2422">
        <v>0</v>
      </c>
      <c r="BA2422">
        <v>0</v>
      </c>
      <c r="BB2422">
        <v>0</v>
      </c>
      <c r="BC2422" s="182">
        <v>10795</v>
      </c>
      <c r="BD2422" t="s">
        <v>1883</v>
      </c>
      <c r="BE2422" t="s">
        <v>1883</v>
      </c>
      <c r="BF2422" t="s">
        <v>1883</v>
      </c>
      <c r="BG2422" s="181" t="s">
        <v>1883</v>
      </c>
      <c r="BH2422">
        <v>0</v>
      </c>
      <c r="BI2422" s="184">
        <v>0</v>
      </c>
      <c r="BJ2422" s="182">
        <v>0</v>
      </c>
      <c r="BK2422" s="181" t="s">
        <v>1883</v>
      </c>
      <c r="BL2422">
        <v>0</v>
      </c>
      <c r="BM2422">
        <v>0</v>
      </c>
      <c r="BN2422">
        <v>0</v>
      </c>
    </row>
    <row r="2423" spans="1:66" x14ac:dyDescent="0.25">
      <c r="A2423">
        <v>10796</v>
      </c>
      <c r="B2423" t="s">
        <v>6166</v>
      </c>
      <c r="C2423">
        <v>1</v>
      </c>
      <c r="D2423">
        <v>0</v>
      </c>
      <c r="E2423">
        <v>0</v>
      </c>
      <c r="F2423" t="s">
        <v>1881</v>
      </c>
      <c r="G2423" t="s">
        <v>1882</v>
      </c>
      <c r="H2423" t="s">
        <v>1881</v>
      </c>
      <c r="I2423" t="s">
        <v>1881</v>
      </c>
      <c r="J2423" t="s">
        <v>1881</v>
      </c>
      <c r="K2423" t="s">
        <v>1881</v>
      </c>
      <c r="L2423" t="s">
        <v>1881</v>
      </c>
      <c r="M2423" s="180">
        <v>45572</v>
      </c>
      <c r="N2423" t="s">
        <v>2004</v>
      </c>
      <c r="O2423" t="s">
        <v>1883</v>
      </c>
      <c r="P2423" t="s">
        <v>1883</v>
      </c>
      <c r="Q2423">
        <v>0</v>
      </c>
      <c r="R2423">
        <v>0</v>
      </c>
      <c r="S2423" t="s">
        <v>1883</v>
      </c>
      <c r="T2423" t="s">
        <v>1883</v>
      </c>
      <c r="U2423">
        <v>1</v>
      </c>
      <c r="V2423" t="s">
        <v>1885</v>
      </c>
      <c r="W2423">
        <v>1</v>
      </c>
      <c r="X2423">
        <v>0</v>
      </c>
      <c r="Y2423">
        <v>0</v>
      </c>
      <c r="Z2423" t="s">
        <v>1881</v>
      </c>
      <c r="AA2423" t="s">
        <v>1881</v>
      </c>
      <c r="AB2423" t="s">
        <v>1881</v>
      </c>
      <c r="AC2423">
        <v>0</v>
      </c>
      <c r="AD2423">
        <v>0</v>
      </c>
      <c r="AE2423">
        <v>0</v>
      </c>
      <c r="AF2423">
        <v>0</v>
      </c>
      <c r="AG2423" t="s">
        <v>1881</v>
      </c>
      <c r="AH2423" s="181" t="s">
        <v>1883</v>
      </c>
      <c r="AI2423" s="182">
        <v>51</v>
      </c>
      <c r="AJ2423" s="181" t="s">
        <v>1964</v>
      </c>
      <c r="AK2423" s="181" t="s">
        <v>1883</v>
      </c>
      <c r="AL2423" s="181" t="s">
        <v>1883</v>
      </c>
      <c r="AO2423" s="181"/>
      <c r="AQ2423">
        <v>10</v>
      </c>
      <c r="AR2423" s="182">
        <v>40</v>
      </c>
      <c r="AS2423" s="183" t="s">
        <v>1882</v>
      </c>
      <c r="AT2423">
        <v>0</v>
      </c>
      <c r="AU2423">
        <v>0</v>
      </c>
      <c r="AV2423" s="182">
        <v>0</v>
      </c>
      <c r="AW2423" s="184">
        <v>0</v>
      </c>
      <c r="AX2423" s="183" t="s">
        <v>1881</v>
      </c>
      <c r="AY2423" s="184">
        <v>0</v>
      </c>
      <c r="AZ2423">
        <v>0</v>
      </c>
      <c r="BA2423">
        <v>0</v>
      </c>
      <c r="BB2423">
        <v>0</v>
      </c>
      <c r="BC2423" s="182">
        <v>10796</v>
      </c>
      <c r="BD2423" t="s">
        <v>1883</v>
      </c>
      <c r="BE2423" t="s">
        <v>1883</v>
      </c>
      <c r="BF2423" t="s">
        <v>1883</v>
      </c>
      <c r="BG2423" s="181" t="s">
        <v>1883</v>
      </c>
      <c r="BH2423">
        <v>0</v>
      </c>
      <c r="BI2423" s="184">
        <v>0</v>
      </c>
      <c r="BJ2423" s="182">
        <v>0</v>
      </c>
      <c r="BK2423" s="181" t="s">
        <v>1883</v>
      </c>
      <c r="BL2423">
        <v>0</v>
      </c>
      <c r="BM2423">
        <v>0</v>
      </c>
      <c r="BN2423">
        <v>0</v>
      </c>
    </row>
    <row r="2424" spans="1:66" x14ac:dyDescent="0.25">
      <c r="A2424">
        <v>10797</v>
      </c>
      <c r="B2424" t="s">
        <v>6167</v>
      </c>
      <c r="C2424">
        <v>20</v>
      </c>
      <c r="D2424">
        <v>0</v>
      </c>
      <c r="E2424">
        <v>0</v>
      </c>
      <c r="F2424" t="s">
        <v>1881</v>
      </c>
      <c r="G2424" t="s">
        <v>1882</v>
      </c>
      <c r="H2424" t="s">
        <v>1881</v>
      </c>
      <c r="I2424" t="s">
        <v>1881</v>
      </c>
      <c r="J2424" t="s">
        <v>1881</v>
      </c>
      <c r="K2424" t="s">
        <v>1881</v>
      </c>
      <c r="L2424" t="s">
        <v>1881</v>
      </c>
      <c r="M2424" s="180">
        <v>45574</v>
      </c>
      <c r="N2424" t="s">
        <v>1883</v>
      </c>
      <c r="O2424" t="s">
        <v>1883</v>
      </c>
      <c r="P2424" t="s">
        <v>6168</v>
      </c>
      <c r="Q2424">
        <v>0</v>
      </c>
      <c r="R2424">
        <v>0</v>
      </c>
      <c r="S2424" t="s">
        <v>1883</v>
      </c>
      <c r="T2424" t="s">
        <v>1883</v>
      </c>
      <c r="U2424">
        <v>0</v>
      </c>
      <c r="V2424" t="s">
        <v>1883</v>
      </c>
      <c r="W2424">
        <v>0</v>
      </c>
      <c r="X2424">
        <v>0</v>
      </c>
      <c r="Y2424">
        <v>0</v>
      </c>
      <c r="Z2424" t="s">
        <v>1881</v>
      </c>
      <c r="AA2424" t="s">
        <v>1881</v>
      </c>
      <c r="AB2424" t="s">
        <v>1881</v>
      </c>
      <c r="AC2424">
        <v>0</v>
      </c>
      <c r="AD2424">
        <v>0</v>
      </c>
      <c r="AE2424">
        <v>0</v>
      </c>
      <c r="AF2424">
        <v>0</v>
      </c>
      <c r="AG2424" t="s">
        <v>1881</v>
      </c>
      <c r="AH2424" s="181" t="s">
        <v>1883</v>
      </c>
      <c r="AI2424" s="182">
        <v>111</v>
      </c>
      <c r="AJ2424" s="181" t="s">
        <v>2106</v>
      </c>
      <c r="AK2424" s="181" t="s">
        <v>1883</v>
      </c>
      <c r="AL2424" s="181" t="s">
        <v>1883</v>
      </c>
      <c r="AO2424" s="181"/>
      <c r="AQ2424">
        <v>10</v>
      </c>
      <c r="AR2424" s="182">
        <v>40</v>
      </c>
      <c r="AS2424" s="183" t="s">
        <v>1882</v>
      </c>
      <c r="AT2424">
        <v>0</v>
      </c>
      <c r="AU2424">
        <v>0</v>
      </c>
      <c r="AV2424" s="182">
        <v>0</v>
      </c>
      <c r="AW2424" s="184">
        <v>0</v>
      </c>
      <c r="AX2424" s="183" t="s">
        <v>1881</v>
      </c>
      <c r="AY2424" s="184">
        <v>0</v>
      </c>
      <c r="AZ2424">
        <v>0</v>
      </c>
      <c r="BA2424">
        <v>0</v>
      </c>
      <c r="BB2424">
        <v>0</v>
      </c>
      <c r="BC2424" s="182">
        <v>10797</v>
      </c>
      <c r="BD2424" t="s">
        <v>1883</v>
      </c>
      <c r="BE2424" t="s">
        <v>1883</v>
      </c>
      <c r="BF2424" t="s">
        <v>1883</v>
      </c>
      <c r="BG2424" s="181" t="s">
        <v>1883</v>
      </c>
      <c r="BH2424">
        <v>0</v>
      </c>
      <c r="BI2424" s="184">
        <v>0</v>
      </c>
      <c r="BJ2424" s="182">
        <v>0</v>
      </c>
      <c r="BK2424" s="181" t="s">
        <v>1883</v>
      </c>
      <c r="BL2424">
        <v>0</v>
      </c>
      <c r="BM2424">
        <v>0</v>
      </c>
      <c r="BN2424">
        <v>0</v>
      </c>
    </row>
    <row r="2425" spans="1:66" x14ac:dyDescent="0.25">
      <c r="A2425">
        <v>10798</v>
      </c>
      <c r="B2425" t="s">
        <v>6169</v>
      </c>
      <c r="C2425">
        <v>20</v>
      </c>
      <c r="D2425">
        <v>0</v>
      </c>
      <c r="E2425">
        <v>0</v>
      </c>
      <c r="F2425" t="s">
        <v>1881</v>
      </c>
      <c r="G2425" t="s">
        <v>1882</v>
      </c>
      <c r="H2425" t="s">
        <v>1881</v>
      </c>
      <c r="I2425" t="s">
        <v>1881</v>
      </c>
      <c r="J2425" t="s">
        <v>1881</v>
      </c>
      <c r="K2425" t="s">
        <v>1881</v>
      </c>
      <c r="L2425" t="s">
        <v>1881</v>
      </c>
      <c r="M2425" s="180">
        <v>45574</v>
      </c>
      <c r="N2425" t="s">
        <v>1883</v>
      </c>
      <c r="O2425" t="s">
        <v>6170</v>
      </c>
      <c r="P2425" t="s">
        <v>6170</v>
      </c>
      <c r="Q2425">
        <v>0</v>
      </c>
      <c r="R2425">
        <v>0</v>
      </c>
      <c r="S2425" t="s">
        <v>1883</v>
      </c>
      <c r="T2425" t="s">
        <v>1883</v>
      </c>
      <c r="U2425">
        <v>0</v>
      </c>
      <c r="V2425" t="s">
        <v>1883</v>
      </c>
      <c r="W2425">
        <v>0</v>
      </c>
      <c r="X2425">
        <v>0</v>
      </c>
      <c r="Y2425">
        <v>0</v>
      </c>
      <c r="Z2425" t="s">
        <v>1881</v>
      </c>
      <c r="AA2425" t="s">
        <v>1881</v>
      </c>
      <c r="AB2425" t="s">
        <v>1881</v>
      </c>
      <c r="AC2425">
        <v>0</v>
      </c>
      <c r="AD2425">
        <v>0</v>
      </c>
      <c r="AE2425">
        <v>0</v>
      </c>
      <c r="AF2425">
        <v>0</v>
      </c>
      <c r="AG2425" t="s">
        <v>1881</v>
      </c>
      <c r="AH2425" s="181" t="s">
        <v>1883</v>
      </c>
      <c r="AI2425" s="182">
        <v>111</v>
      </c>
      <c r="AJ2425" s="181" t="s">
        <v>2106</v>
      </c>
      <c r="AK2425" s="181" t="s">
        <v>1883</v>
      </c>
      <c r="AL2425" s="181" t="s">
        <v>1883</v>
      </c>
      <c r="AO2425" s="181"/>
      <c r="AQ2425">
        <v>10</v>
      </c>
      <c r="AR2425" s="182">
        <v>40</v>
      </c>
      <c r="AS2425" s="183" t="s">
        <v>1882</v>
      </c>
      <c r="AT2425">
        <v>0</v>
      </c>
      <c r="AU2425">
        <v>0</v>
      </c>
      <c r="AV2425" s="182">
        <v>0</v>
      </c>
      <c r="AW2425" s="184">
        <v>0</v>
      </c>
      <c r="AX2425" s="183" t="s">
        <v>1881</v>
      </c>
      <c r="AY2425" s="184">
        <v>0</v>
      </c>
      <c r="AZ2425">
        <v>0</v>
      </c>
      <c r="BA2425">
        <v>0</v>
      </c>
      <c r="BB2425">
        <v>0</v>
      </c>
      <c r="BC2425" s="182">
        <v>10798</v>
      </c>
      <c r="BD2425" t="s">
        <v>1883</v>
      </c>
      <c r="BE2425" t="s">
        <v>1883</v>
      </c>
      <c r="BF2425" t="s">
        <v>1883</v>
      </c>
      <c r="BG2425" s="181" t="s">
        <v>1883</v>
      </c>
      <c r="BH2425">
        <v>0</v>
      </c>
      <c r="BI2425" s="184">
        <v>0</v>
      </c>
      <c r="BJ2425" s="182">
        <v>0</v>
      </c>
      <c r="BK2425" s="181" t="s">
        <v>1883</v>
      </c>
      <c r="BL2425">
        <v>0</v>
      </c>
      <c r="BM2425">
        <v>0</v>
      </c>
      <c r="BN2425">
        <v>0</v>
      </c>
    </row>
    <row r="2426" spans="1:66" x14ac:dyDescent="0.25">
      <c r="A2426">
        <v>10799</v>
      </c>
      <c r="B2426" t="s">
        <v>6171</v>
      </c>
      <c r="C2426">
        <v>6</v>
      </c>
      <c r="D2426">
        <v>0</v>
      </c>
      <c r="E2426">
        <v>0</v>
      </c>
      <c r="F2426" t="s">
        <v>1881</v>
      </c>
      <c r="G2426" t="s">
        <v>1882</v>
      </c>
      <c r="H2426" t="s">
        <v>1881</v>
      </c>
      <c r="I2426" t="s">
        <v>1881</v>
      </c>
      <c r="J2426" t="s">
        <v>1881</v>
      </c>
      <c r="K2426" t="s">
        <v>1881</v>
      </c>
      <c r="L2426" t="s">
        <v>1881</v>
      </c>
      <c r="M2426" s="180">
        <v>45575</v>
      </c>
      <c r="N2426" t="s">
        <v>1883</v>
      </c>
      <c r="O2426" t="s">
        <v>1883</v>
      </c>
      <c r="P2426" t="s">
        <v>6172</v>
      </c>
      <c r="Q2426">
        <v>0</v>
      </c>
      <c r="R2426">
        <v>0</v>
      </c>
      <c r="S2426" t="s">
        <v>1883</v>
      </c>
      <c r="T2426" t="s">
        <v>1883</v>
      </c>
      <c r="U2426">
        <v>0</v>
      </c>
      <c r="V2426" t="s">
        <v>1883</v>
      </c>
      <c r="W2426">
        <v>0</v>
      </c>
      <c r="X2426">
        <v>6</v>
      </c>
      <c r="Y2426">
        <v>6</v>
      </c>
      <c r="Z2426" t="s">
        <v>1881</v>
      </c>
      <c r="AA2426" t="s">
        <v>1881</v>
      </c>
      <c r="AB2426" t="s">
        <v>1881</v>
      </c>
      <c r="AC2426">
        <v>0</v>
      </c>
      <c r="AD2426">
        <v>8.6999999999999993</v>
      </c>
      <c r="AE2426">
        <v>0</v>
      </c>
      <c r="AF2426">
        <v>0</v>
      </c>
      <c r="AG2426" t="s">
        <v>1881</v>
      </c>
      <c r="AH2426" s="181" t="s">
        <v>1883</v>
      </c>
      <c r="AI2426" s="182">
        <v>244</v>
      </c>
      <c r="AJ2426" s="181" t="s">
        <v>2720</v>
      </c>
      <c r="AK2426" s="181" t="s">
        <v>6173</v>
      </c>
      <c r="AL2426" s="181" t="s">
        <v>1883</v>
      </c>
      <c r="AO2426" s="181"/>
      <c r="AQ2426">
        <v>10</v>
      </c>
      <c r="AR2426" s="182">
        <v>40</v>
      </c>
      <c r="AS2426" s="183" t="s">
        <v>1882</v>
      </c>
      <c r="AT2426">
        <v>0</v>
      </c>
      <c r="AU2426">
        <v>64</v>
      </c>
      <c r="AV2426" s="182">
        <v>0</v>
      </c>
      <c r="AW2426" s="184">
        <v>0</v>
      </c>
      <c r="AX2426" s="183" t="s">
        <v>1881</v>
      </c>
      <c r="AY2426" s="184">
        <v>0</v>
      </c>
      <c r="AZ2426">
        <v>0</v>
      </c>
      <c r="BA2426">
        <v>0</v>
      </c>
      <c r="BB2426">
        <v>0</v>
      </c>
      <c r="BC2426" s="182">
        <v>10799</v>
      </c>
      <c r="BD2426" t="s">
        <v>1883</v>
      </c>
      <c r="BE2426" t="s">
        <v>1883</v>
      </c>
      <c r="BF2426" t="s">
        <v>1883</v>
      </c>
      <c r="BG2426" s="181" t="s">
        <v>1883</v>
      </c>
      <c r="BH2426">
        <v>0</v>
      </c>
      <c r="BI2426" s="184">
        <v>0</v>
      </c>
      <c r="BJ2426" s="182">
        <v>0</v>
      </c>
      <c r="BK2426" s="181" t="s">
        <v>1883</v>
      </c>
      <c r="BL2426">
        <v>0</v>
      </c>
      <c r="BM2426">
        <v>0</v>
      </c>
      <c r="BN2426">
        <v>0</v>
      </c>
    </row>
    <row r="2427" spans="1:66" x14ac:dyDescent="0.25">
      <c r="A2427">
        <v>10800</v>
      </c>
      <c r="B2427" t="s">
        <v>6174</v>
      </c>
      <c r="C2427">
        <v>1</v>
      </c>
      <c r="D2427">
        <v>0</v>
      </c>
      <c r="E2427">
        <v>0</v>
      </c>
      <c r="F2427" t="s">
        <v>1881</v>
      </c>
      <c r="G2427" t="s">
        <v>1882</v>
      </c>
      <c r="H2427" t="s">
        <v>1881</v>
      </c>
      <c r="I2427" t="s">
        <v>1881</v>
      </c>
      <c r="J2427" t="s">
        <v>1881</v>
      </c>
      <c r="K2427" t="s">
        <v>1881</v>
      </c>
      <c r="L2427" t="s">
        <v>1881</v>
      </c>
      <c r="M2427" s="180">
        <v>45575</v>
      </c>
      <c r="N2427" t="s">
        <v>2004</v>
      </c>
      <c r="O2427" t="s">
        <v>1883</v>
      </c>
      <c r="P2427" t="s">
        <v>1883</v>
      </c>
      <c r="Q2427">
        <v>0</v>
      </c>
      <c r="R2427">
        <v>0</v>
      </c>
      <c r="S2427" t="s">
        <v>1883</v>
      </c>
      <c r="T2427" t="s">
        <v>1883</v>
      </c>
      <c r="U2427">
        <v>0</v>
      </c>
      <c r="V2427" t="s">
        <v>1883</v>
      </c>
      <c r="W2427">
        <v>0</v>
      </c>
      <c r="X2427">
        <v>0</v>
      </c>
      <c r="Y2427">
        <v>0</v>
      </c>
      <c r="Z2427" t="s">
        <v>1881</v>
      </c>
      <c r="AA2427" t="s">
        <v>1881</v>
      </c>
      <c r="AB2427" t="s">
        <v>1881</v>
      </c>
      <c r="AC2427">
        <v>0</v>
      </c>
      <c r="AD2427">
        <v>0</v>
      </c>
      <c r="AE2427">
        <v>0</v>
      </c>
      <c r="AF2427">
        <v>0</v>
      </c>
      <c r="AG2427" t="s">
        <v>1881</v>
      </c>
      <c r="AH2427" s="181" t="s">
        <v>1883</v>
      </c>
      <c r="AI2427" s="182">
        <v>48</v>
      </c>
      <c r="AJ2427" s="181" t="s">
        <v>1897</v>
      </c>
      <c r="AK2427" s="181" t="s">
        <v>1883</v>
      </c>
      <c r="AL2427" s="181" t="s">
        <v>1883</v>
      </c>
      <c r="AO2427" s="181"/>
      <c r="AQ2427">
        <v>10</v>
      </c>
      <c r="AR2427" s="182">
        <v>40</v>
      </c>
      <c r="AS2427" s="183" t="s">
        <v>1882</v>
      </c>
      <c r="AT2427">
        <v>0</v>
      </c>
      <c r="AU2427">
        <v>0</v>
      </c>
      <c r="AV2427" s="182">
        <v>0</v>
      </c>
      <c r="AW2427" s="184">
        <v>0</v>
      </c>
      <c r="AX2427" s="183" t="s">
        <v>1881</v>
      </c>
      <c r="AY2427" s="184">
        <v>0</v>
      </c>
      <c r="AZ2427">
        <v>0</v>
      </c>
      <c r="BA2427">
        <v>0</v>
      </c>
      <c r="BB2427">
        <v>0</v>
      </c>
      <c r="BC2427" s="182">
        <v>10800</v>
      </c>
      <c r="BD2427" t="s">
        <v>1883</v>
      </c>
      <c r="BE2427" t="s">
        <v>1883</v>
      </c>
      <c r="BF2427" t="s">
        <v>1883</v>
      </c>
      <c r="BG2427" s="181" t="s">
        <v>1883</v>
      </c>
      <c r="BH2427">
        <v>0</v>
      </c>
      <c r="BI2427" s="184">
        <v>0</v>
      </c>
      <c r="BJ2427" s="182">
        <v>0</v>
      </c>
      <c r="BK2427" s="181" t="s">
        <v>1883</v>
      </c>
      <c r="BL2427">
        <v>0</v>
      </c>
      <c r="BM2427">
        <v>0</v>
      </c>
      <c r="BN2427">
        <v>0</v>
      </c>
    </row>
    <row r="2428" spans="1:66" x14ac:dyDescent="0.25">
      <c r="A2428">
        <v>10801</v>
      </c>
      <c r="B2428" t="s">
        <v>6175</v>
      </c>
      <c r="C2428">
        <v>1</v>
      </c>
      <c r="D2428">
        <v>0</v>
      </c>
      <c r="E2428">
        <v>0</v>
      </c>
      <c r="F2428" t="s">
        <v>1881</v>
      </c>
      <c r="G2428" t="s">
        <v>1882</v>
      </c>
      <c r="H2428" t="s">
        <v>1881</v>
      </c>
      <c r="I2428" t="s">
        <v>1881</v>
      </c>
      <c r="J2428" t="s">
        <v>1881</v>
      </c>
      <c r="K2428" t="s">
        <v>1881</v>
      </c>
      <c r="L2428" t="s">
        <v>1881</v>
      </c>
      <c r="M2428" s="180">
        <v>45575</v>
      </c>
      <c r="N2428" t="s">
        <v>2004</v>
      </c>
      <c r="O2428" t="s">
        <v>1883</v>
      </c>
      <c r="P2428" t="s">
        <v>1883</v>
      </c>
      <c r="Q2428">
        <v>0</v>
      </c>
      <c r="R2428">
        <v>0</v>
      </c>
      <c r="S2428" t="s">
        <v>1883</v>
      </c>
      <c r="T2428" t="s">
        <v>1883</v>
      </c>
      <c r="U2428">
        <v>0</v>
      </c>
      <c r="V2428" t="s">
        <v>1883</v>
      </c>
      <c r="W2428">
        <v>0</v>
      </c>
      <c r="X2428">
        <v>0</v>
      </c>
      <c r="Y2428">
        <v>0</v>
      </c>
      <c r="Z2428" t="s">
        <v>1881</v>
      </c>
      <c r="AA2428" t="s">
        <v>1881</v>
      </c>
      <c r="AB2428" t="s">
        <v>1881</v>
      </c>
      <c r="AC2428">
        <v>0</v>
      </c>
      <c r="AD2428">
        <v>0</v>
      </c>
      <c r="AE2428">
        <v>0</v>
      </c>
      <c r="AF2428">
        <v>0</v>
      </c>
      <c r="AG2428" t="s">
        <v>1881</v>
      </c>
      <c r="AH2428" s="181" t="s">
        <v>1883</v>
      </c>
      <c r="AI2428" s="182">
        <v>48</v>
      </c>
      <c r="AJ2428" s="181" t="s">
        <v>1897</v>
      </c>
      <c r="AK2428" s="181" t="s">
        <v>1883</v>
      </c>
      <c r="AL2428" s="181" t="s">
        <v>1883</v>
      </c>
      <c r="AO2428" s="181"/>
      <c r="AQ2428">
        <v>10</v>
      </c>
      <c r="AR2428" s="182">
        <v>40</v>
      </c>
      <c r="AS2428" s="183" t="s">
        <v>1882</v>
      </c>
      <c r="AT2428">
        <v>0</v>
      </c>
      <c r="AU2428">
        <v>0</v>
      </c>
      <c r="AV2428" s="182">
        <v>0</v>
      </c>
      <c r="AW2428" s="184">
        <v>0</v>
      </c>
      <c r="AX2428" s="183" t="s">
        <v>1881</v>
      </c>
      <c r="AY2428" s="184">
        <v>0</v>
      </c>
      <c r="AZ2428">
        <v>0</v>
      </c>
      <c r="BA2428">
        <v>0</v>
      </c>
      <c r="BB2428">
        <v>0</v>
      </c>
      <c r="BC2428" s="182">
        <v>10801</v>
      </c>
      <c r="BD2428" t="s">
        <v>1883</v>
      </c>
      <c r="BE2428" t="s">
        <v>1883</v>
      </c>
      <c r="BF2428" t="s">
        <v>1883</v>
      </c>
      <c r="BG2428" s="181" t="s">
        <v>1883</v>
      </c>
      <c r="BH2428">
        <v>0</v>
      </c>
      <c r="BI2428" s="184">
        <v>0</v>
      </c>
      <c r="BJ2428" s="182">
        <v>0</v>
      </c>
      <c r="BK2428" s="181" t="s">
        <v>1883</v>
      </c>
      <c r="BL2428">
        <v>0</v>
      </c>
      <c r="BM2428">
        <v>0</v>
      </c>
      <c r="BN2428">
        <v>0</v>
      </c>
    </row>
    <row r="2429" spans="1:66" x14ac:dyDescent="0.25">
      <c r="A2429">
        <v>10802</v>
      </c>
      <c r="B2429" t="s">
        <v>899</v>
      </c>
      <c r="C2429">
        <v>6</v>
      </c>
      <c r="D2429">
        <v>0</v>
      </c>
      <c r="E2429">
        <v>0</v>
      </c>
      <c r="F2429" t="s">
        <v>1881</v>
      </c>
      <c r="G2429" t="s">
        <v>1882</v>
      </c>
      <c r="H2429" t="s">
        <v>1881</v>
      </c>
      <c r="I2429" t="s">
        <v>1881</v>
      </c>
      <c r="J2429" t="s">
        <v>1881</v>
      </c>
      <c r="K2429" t="s">
        <v>1881</v>
      </c>
      <c r="L2429" t="s">
        <v>1881</v>
      </c>
      <c r="M2429" s="180">
        <v>45580</v>
      </c>
      <c r="N2429" t="s">
        <v>1883</v>
      </c>
      <c r="O2429" t="s">
        <v>1883</v>
      </c>
      <c r="P2429" t="s">
        <v>6176</v>
      </c>
      <c r="Q2429">
        <v>0</v>
      </c>
      <c r="R2429">
        <v>0</v>
      </c>
      <c r="S2429" t="s">
        <v>1883</v>
      </c>
      <c r="T2429" t="s">
        <v>1883</v>
      </c>
      <c r="U2429">
        <v>0</v>
      </c>
      <c r="V2429" t="s">
        <v>1883</v>
      </c>
      <c r="W2429">
        <v>0</v>
      </c>
      <c r="X2429">
        <v>0</v>
      </c>
      <c r="Y2429">
        <v>0</v>
      </c>
      <c r="Z2429" t="s">
        <v>1881</v>
      </c>
      <c r="AA2429" t="s">
        <v>1881</v>
      </c>
      <c r="AB2429" t="s">
        <v>1881</v>
      </c>
      <c r="AC2429">
        <v>0</v>
      </c>
      <c r="AD2429">
        <v>0</v>
      </c>
      <c r="AE2429">
        <v>0</v>
      </c>
      <c r="AF2429">
        <v>0</v>
      </c>
      <c r="AG2429" t="s">
        <v>1881</v>
      </c>
      <c r="AH2429" s="181" t="s">
        <v>1883</v>
      </c>
      <c r="AI2429" s="182">
        <v>116</v>
      </c>
      <c r="AJ2429" s="181" t="s">
        <v>1992</v>
      </c>
      <c r="AK2429" s="181" t="s">
        <v>6177</v>
      </c>
      <c r="AL2429" s="181" t="s">
        <v>1883</v>
      </c>
      <c r="AO2429" s="181"/>
      <c r="AQ2429">
        <v>10</v>
      </c>
      <c r="AR2429" s="182">
        <v>40</v>
      </c>
      <c r="AS2429" s="183" t="s">
        <v>1882</v>
      </c>
      <c r="AT2429">
        <v>0</v>
      </c>
      <c r="AU2429">
        <v>407</v>
      </c>
      <c r="AV2429" s="182">
        <v>11</v>
      </c>
      <c r="AW2429" s="184">
        <v>0</v>
      </c>
      <c r="AX2429" s="183" t="s">
        <v>1881</v>
      </c>
      <c r="AY2429" s="184">
        <v>0</v>
      </c>
      <c r="AZ2429">
        <v>0</v>
      </c>
      <c r="BA2429">
        <v>0</v>
      </c>
      <c r="BB2429">
        <v>0</v>
      </c>
      <c r="BC2429" s="182">
        <v>10802</v>
      </c>
      <c r="BD2429" t="s">
        <v>1883</v>
      </c>
      <c r="BE2429" t="s">
        <v>1883</v>
      </c>
      <c r="BF2429" t="s">
        <v>1883</v>
      </c>
      <c r="BG2429" s="181" t="s">
        <v>1883</v>
      </c>
      <c r="BH2429">
        <v>0</v>
      </c>
      <c r="BI2429" s="184">
        <v>0</v>
      </c>
      <c r="BJ2429" s="182">
        <v>0</v>
      </c>
      <c r="BK2429" s="181" t="s">
        <v>1883</v>
      </c>
      <c r="BL2429">
        <v>0</v>
      </c>
      <c r="BM2429">
        <v>0</v>
      </c>
      <c r="BN2429">
        <v>0</v>
      </c>
    </row>
    <row r="2430" spans="1:66" x14ac:dyDescent="0.25">
      <c r="A2430">
        <v>10803</v>
      </c>
      <c r="B2430" t="s">
        <v>901</v>
      </c>
      <c r="C2430">
        <v>6</v>
      </c>
      <c r="D2430">
        <v>0</v>
      </c>
      <c r="E2430">
        <v>0</v>
      </c>
      <c r="F2430" t="s">
        <v>1881</v>
      </c>
      <c r="G2430" t="s">
        <v>1882</v>
      </c>
      <c r="H2430" t="s">
        <v>1881</v>
      </c>
      <c r="I2430" t="s">
        <v>1881</v>
      </c>
      <c r="J2430" t="s">
        <v>1881</v>
      </c>
      <c r="K2430" t="s">
        <v>1881</v>
      </c>
      <c r="L2430" t="s">
        <v>1881</v>
      </c>
      <c r="M2430" s="180">
        <v>45580</v>
      </c>
      <c r="N2430" t="s">
        <v>1883</v>
      </c>
      <c r="O2430" t="s">
        <v>1883</v>
      </c>
      <c r="P2430" t="s">
        <v>6178</v>
      </c>
      <c r="Q2430">
        <v>0</v>
      </c>
      <c r="R2430">
        <v>0</v>
      </c>
      <c r="S2430" t="s">
        <v>1883</v>
      </c>
      <c r="T2430" t="s">
        <v>1883</v>
      </c>
      <c r="U2430">
        <v>0</v>
      </c>
      <c r="V2430" t="s">
        <v>1883</v>
      </c>
      <c r="W2430">
        <v>0</v>
      </c>
      <c r="X2430">
        <v>0</v>
      </c>
      <c r="Y2430">
        <v>0</v>
      </c>
      <c r="Z2430" t="s">
        <v>1881</v>
      </c>
      <c r="AA2430" t="s">
        <v>1881</v>
      </c>
      <c r="AB2430" t="s">
        <v>1881</v>
      </c>
      <c r="AC2430">
        <v>0</v>
      </c>
      <c r="AD2430">
        <v>0</v>
      </c>
      <c r="AE2430">
        <v>0</v>
      </c>
      <c r="AF2430">
        <v>0</v>
      </c>
      <c r="AG2430" t="s">
        <v>1881</v>
      </c>
      <c r="AH2430" s="181" t="s">
        <v>1883</v>
      </c>
      <c r="AI2430" s="182">
        <v>116</v>
      </c>
      <c r="AJ2430" s="181" t="s">
        <v>1992</v>
      </c>
      <c r="AK2430" s="181" t="s">
        <v>6179</v>
      </c>
      <c r="AL2430" s="181" t="s">
        <v>1883</v>
      </c>
      <c r="AO2430" s="181"/>
      <c r="AQ2430">
        <v>10</v>
      </c>
      <c r="AR2430" s="182">
        <v>40</v>
      </c>
      <c r="AS2430" s="183" t="s">
        <v>1882</v>
      </c>
      <c r="AT2430">
        <v>0</v>
      </c>
      <c r="AU2430">
        <v>407</v>
      </c>
      <c r="AV2430" s="182">
        <v>11</v>
      </c>
      <c r="AW2430" s="184">
        <v>0</v>
      </c>
      <c r="AX2430" s="183" t="s">
        <v>1881</v>
      </c>
      <c r="AY2430" s="184">
        <v>0</v>
      </c>
      <c r="AZ2430">
        <v>0</v>
      </c>
      <c r="BA2430">
        <v>0</v>
      </c>
      <c r="BB2430">
        <v>0</v>
      </c>
      <c r="BC2430" s="182">
        <v>10803</v>
      </c>
      <c r="BD2430" t="s">
        <v>1883</v>
      </c>
      <c r="BE2430" t="s">
        <v>1883</v>
      </c>
      <c r="BF2430" t="s">
        <v>1883</v>
      </c>
      <c r="BG2430" s="181" t="s">
        <v>1883</v>
      </c>
      <c r="BH2430">
        <v>0</v>
      </c>
      <c r="BI2430" s="184">
        <v>0</v>
      </c>
      <c r="BJ2430" s="182">
        <v>0</v>
      </c>
      <c r="BK2430" s="181" t="s">
        <v>1883</v>
      </c>
      <c r="BL2430">
        <v>0</v>
      </c>
      <c r="BM2430">
        <v>0</v>
      </c>
      <c r="BN2430">
        <v>0</v>
      </c>
    </row>
    <row r="2431" spans="1:66" x14ac:dyDescent="0.25">
      <c r="A2431">
        <v>10804</v>
      </c>
      <c r="B2431" t="s">
        <v>6180</v>
      </c>
      <c r="C2431">
        <v>6</v>
      </c>
      <c r="D2431">
        <v>0</v>
      </c>
      <c r="E2431">
        <v>0</v>
      </c>
      <c r="F2431" t="s">
        <v>1881</v>
      </c>
      <c r="G2431" t="s">
        <v>1882</v>
      </c>
      <c r="H2431" t="s">
        <v>1881</v>
      </c>
      <c r="I2431" t="s">
        <v>1881</v>
      </c>
      <c r="J2431" t="s">
        <v>1881</v>
      </c>
      <c r="K2431" t="s">
        <v>1881</v>
      </c>
      <c r="L2431" t="s">
        <v>1881</v>
      </c>
      <c r="M2431" s="180">
        <v>45580</v>
      </c>
      <c r="N2431" t="s">
        <v>1883</v>
      </c>
      <c r="O2431" t="s">
        <v>1883</v>
      </c>
      <c r="P2431" t="s">
        <v>6181</v>
      </c>
      <c r="Q2431">
        <v>0</v>
      </c>
      <c r="R2431">
        <v>0</v>
      </c>
      <c r="S2431" t="s">
        <v>1883</v>
      </c>
      <c r="T2431" t="s">
        <v>1883</v>
      </c>
      <c r="U2431">
        <v>0</v>
      </c>
      <c r="V2431" t="s">
        <v>1883</v>
      </c>
      <c r="W2431">
        <v>0</v>
      </c>
      <c r="X2431">
        <v>0</v>
      </c>
      <c r="Y2431">
        <v>0</v>
      </c>
      <c r="Z2431" t="s">
        <v>1881</v>
      </c>
      <c r="AA2431" t="s">
        <v>1881</v>
      </c>
      <c r="AB2431" t="s">
        <v>1881</v>
      </c>
      <c r="AC2431">
        <v>0</v>
      </c>
      <c r="AD2431">
        <v>0</v>
      </c>
      <c r="AE2431">
        <v>0</v>
      </c>
      <c r="AF2431">
        <v>0</v>
      </c>
      <c r="AG2431" t="s">
        <v>1881</v>
      </c>
      <c r="AH2431" s="181" t="s">
        <v>1883</v>
      </c>
      <c r="AI2431" s="182">
        <v>116</v>
      </c>
      <c r="AJ2431" s="181" t="s">
        <v>1992</v>
      </c>
      <c r="AK2431" s="181" t="s">
        <v>6182</v>
      </c>
      <c r="AL2431" s="181" t="s">
        <v>1883</v>
      </c>
      <c r="AO2431" s="181"/>
      <c r="AQ2431">
        <v>10</v>
      </c>
      <c r="AR2431" s="182">
        <v>40</v>
      </c>
      <c r="AS2431" s="183" t="s">
        <v>1882</v>
      </c>
      <c r="AT2431">
        <v>0</v>
      </c>
      <c r="AU2431">
        <v>407</v>
      </c>
      <c r="AV2431" s="182">
        <v>11</v>
      </c>
      <c r="AW2431" s="184">
        <v>0</v>
      </c>
      <c r="AX2431" s="183" t="s">
        <v>1881</v>
      </c>
      <c r="AY2431" s="184">
        <v>0</v>
      </c>
      <c r="AZ2431">
        <v>0</v>
      </c>
      <c r="BA2431">
        <v>0</v>
      </c>
      <c r="BB2431">
        <v>0</v>
      </c>
      <c r="BC2431" s="182">
        <v>10804</v>
      </c>
      <c r="BD2431" t="s">
        <v>1883</v>
      </c>
      <c r="BE2431" t="s">
        <v>1883</v>
      </c>
      <c r="BF2431" t="s">
        <v>1883</v>
      </c>
      <c r="BG2431" s="181" t="s">
        <v>1883</v>
      </c>
      <c r="BH2431">
        <v>0</v>
      </c>
      <c r="BI2431" s="184">
        <v>0</v>
      </c>
      <c r="BJ2431" s="182">
        <v>0</v>
      </c>
      <c r="BK2431" s="181" t="s">
        <v>1883</v>
      </c>
      <c r="BL2431">
        <v>0</v>
      </c>
      <c r="BM2431">
        <v>0</v>
      </c>
      <c r="BN2431">
        <v>0</v>
      </c>
    </row>
    <row r="2432" spans="1:66" x14ac:dyDescent="0.25">
      <c r="A2432">
        <v>10805</v>
      </c>
      <c r="B2432" t="s">
        <v>6183</v>
      </c>
      <c r="C2432">
        <v>72</v>
      </c>
      <c r="D2432">
        <v>0</v>
      </c>
      <c r="E2432">
        <v>0</v>
      </c>
      <c r="F2432" t="s">
        <v>1881</v>
      </c>
      <c r="G2432" t="s">
        <v>1882</v>
      </c>
      <c r="H2432" t="s">
        <v>1881</v>
      </c>
      <c r="I2432" t="s">
        <v>1881</v>
      </c>
      <c r="J2432" t="s">
        <v>1881</v>
      </c>
      <c r="K2432" t="s">
        <v>1881</v>
      </c>
      <c r="L2432" t="s">
        <v>1881</v>
      </c>
      <c r="M2432" s="180">
        <v>44140</v>
      </c>
      <c r="N2432" t="s">
        <v>1883</v>
      </c>
      <c r="O2432" t="s">
        <v>1883</v>
      </c>
      <c r="P2432" t="s">
        <v>1883</v>
      </c>
      <c r="Q2432">
        <v>0</v>
      </c>
      <c r="R2432">
        <v>0</v>
      </c>
      <c r="S2432" t="s">
        <v>1883</v>
      </c>
      <c r="T2432" t="s">
        <v>1883</v>
      </c>
      <c r="U2432">
        <v>0</v>
      </c>
      <c r="V2432" t="s">
        <v>1883</v>
      </c>
      <c r="W2432">
        <v>0</v>
      </c>
      <c r="X2432">
        <v>0</v>
      </c>
      <c r="Y2432">
        <v>0</v>
      </c>
      <c r="Z2432" t="s">
        <v>1881</v>
      </c>
      <c r="AA2432" t="s">
        <v>1881</v>
      </c>
      <c r="AB2432" t="s">
        <v>1881</v>
      </c>
      <c r="AC2432">
        <v>0</v>
      </c>
      <c r="AD2432">
        <v>0</v>
      </c>
      <c r="AE2432">
        <v>0</v>
      </c>
      <c r="AF2432">
        <v>0</v>
      </c>
      <c r="AG2432" t="s">
        <v>1881</v>
      </c>
      <c r="AH2432" s="181" t="s">
        <v>1883</v>
      </c>
      <c r="AI2432" s="182">
        <v>116</v>
      </c>
      <c r="AJ2432" s="181" t="s">
        <v>1992</v>
      </c>
      <c r="AK2432" s="181" t="s">
        <v>1883</v>
      </c>
      <c r="AL2432" s="181" t="s">
        <v>1883</v>
      </c>
      <c r="AO2432" s="181"/>
      <c r="AQ2432">
        <v>10</v>
      </c>
      <c r="AR2432" s="182">
        <v>40</v>
      </c>
      <c r="AS2432" s="183" t="s">
        <v>1882</v>
      </c>
      <c r="AT2432">
        <v>0</v>
      </c>
      <c r="AU2432">
        <v>0</v>
      </c>
      <c r="AV2432" s="182">
        <v>0</v>
      </c>
      <c r="AW2432" s="184">
        <v>0</v>
      </c>
      <c r="AX2432" s="183" t="s">
        <v>1881</v>
      </c>
      <c r="AY2432" s="184">
        <v>0</v>
      </c>
      <c r="AZ2432">
        <v>0</v>
      </c>
      <c r="BA2432">
        <v>0</v>
      </c>
      <c r="BB2432">
        <v>0</v>
      </c>
      <c r="BC2432" s="182">
        <v>10805</v>
      </c>
      <c r="BD2432" t="s">
        <v>1883</v>
      </c>
      <c r="BE2432" t="s">
        <v>1883</v>
      </c>
      <c r="BF2432" t="s">
        <v>1883</v>
      </c>
      <c r="BG2432" s="181" t="s">
        <v>1883</v>
      </c>
      <c r="BH2432">
        <v>4.32</v>
      </c>
      <c r="BI2432" s="184">
        <v>0</v>
      </c>
      <c r="BJ2432" s="182">
        <v>0</v>
      </c>
      <c r="BK2432" s="181" t="s">
        <v>1883</v>
      </c>
      <c r="BL2432">
        <v>0</v>
      </c>
      <c r="BM2432">
        <v>0</v>
      </c>
      <c r="BN2432">
        <v>0</v>
      </c>
    </row>
    <row r="2433" spans="1:66" x14ac:dyDescent="0.25">
      <c r="A2433">
        <v>10806</v>
      </c>
      <c r="B2433" t="s">
        <v>6184</v>
      </c>
      <c r="C2433">
        <v>72</v>
      </c>
      <c r="D2433">
        <v>0</v>
      </c>
      <c r="E2433">
        <v>0</v>
      </c>
      <c r="F2433" t="s">
        <v>1881</v>
      </c>
      <c r="G2433" t="s">
        <v>1882</v>
      </c>
      <c r="H2433" t="s">
        <v>1881</v>
      </c>
      <c r="I2433" t="s">
        <v>1881</v>
      </c>
      <c r="J2433" t="s">
        <v>1881</v>
      </c>
      <c r="K2433" t="s">
        <v>1881</v>
      </c>
      <c r="L2433" t="s">
        <v>1881</v>
      </c>
      <c r="M2433" s="180">
        <v>44140</v>
      </c>
      <c r="N2433" t="s">
        <v>1883</v>
      </c>
      <c r="O2433" t="s">
        <v>1883</v>
      </c>
      <c r="P2433" t="s">
        <v>1883</v>
      </c>
      <c r="Q2433">
        <v>0</v>
      </c>
      <c r="R2433">
        <v>0</v>
      </c>
      <c r="S2433" t="s">
        <v>1883</v>
      </c>
      <c r="T2433" t="s">
        <v>1883</v>
      </c>
      <c r="U2433">
        <v>0</v>
      </c>
      <c r="V2433" t="s">
        <v>1883</v>
      </c>
      <c r="W2433">
        <v>0</v>
      </c>
      <c r="X2433">
        <v>0</v>
      </c>
      <c r="Y2433">
        <v>0</v>
      </c>
      <c r="Z2433" t="s">
        <v>1881</v>
      </c>
      <c r="AA2433" t="s">
        <v>1881</v>
      </c>
      <c r="AB2433" t="s">
        <v>1881</v>
      </c>
      <c r="AC2433">
        <v>0</v>
      </c>
      <c r="AD2433">
        <v>0</v>
      </c>
      <c r="AE2433">
        <v>0</v>
      </c>
      <c r="AF2433">
        <v>0</v>
      </c>
      <c r="AG2433" t="s">
        <v>1881</v>
      </c>
      <c r="AH2433" s="181" t="s">
        <v>1883</v>
      </c>
      <c r="AI2433" s="182">
        <v>116</v>
      </c>
      <c r="AJ2433" s="181" t="s">
        <v>1992</v>
      </c>
      <c r="AK2433" s="181" t="s">
        <v>1883</v>
      </c>
      <c r="AL2433" s="181" t="s">
        <v>1883</v>
      </c>
      <c r="AO2433" s="181"/>
      <c r="AQ2433">
        <v>10</v>
      </c>
      <c r="AR2433" s="182">
        <v>40</v>
      </c>
      <c r="AS2433" s="183" t="s">
        <v>1882</v>
      </c>
      <c r="AT2433">
        <v>0</v>
      </c>
      <c r="AU2433">
        <v>0</v>
      </c>
      <c r="AV2433" s="182">
        <v>0</v>
      </c>
      <c r="AW2433" s="184">
        <v>0</v>
      </c>
      <c r="AX2433" s="183" t="s">
        <v>1881</v>
      </c>
      <c r="AY2433" s="184">
        <v>0</v>
      </c>
      <c r="AZ2433">
        <v>0</v>
      </c>
      <c r="BA2433">
        <v>0</v>
      </c>
      <c r="BB2433">
        <v>0</v>
      </c>
      <c r="BC2433" s="182">
        <v>10806</v>
      </c>
      <c r="BD2433" t="s">
        <v>1883</v>
      </c>
      <c r="BE2433" t="s">
        <v>1883</v>
      </c>
      <c r="BF2433" t="s">
        <v>1883</v>
      </c>
      <c r="BG2433" s="181" t="s">
        <v>1883</v>
      </c>
      <c r="BH2433">
        <v>4.32</v>
      </c>
      <c r="BI2433" s="184">
        <v>0</v>
      </c>
      <c r="BJ2433" s="182">
        <v>0</v>
      </c>
      <c r="BK2433" s="181" t="s">
        <v>1883</v>
      </c>
      <c r="BL2433">
        <v>0</v>
      </c>
      <c r="BM2433">
        <v>0</v>
      </c>
      <c r="BN2433">
        <v>0</v>
      </c>
    </row>
    <row r="2434" spans="1:66" x14ac:dyDescent="0.25">
      <c r="A2434">
        <v>10809</v>
      </c>
      <c r="B2434" t="s">
        <v>6185</v>
      </c>
      <c r="C2434">
        <v>18</v>
      </c>
      <c r="D2434">
        <v>0</v>
      </c>
      <c r="E2434">
        <v>0</v>
      </c>
      <c r="F2434" t="s">
        <v>1881</v>
      </c>
      <c r="G2434" t="s">
        <v>1882</v>
      </c>
      <c r="H2434" t="s">
        <v>1881</v>
      </c>
      <c r="I2434" t="s">
        <v>1881</v>
      </c>
      <c r="J2434" t="s">
        <v>1881</v>
      </c>
      <c r="K2434" t="s">
        <v>1881</v>
      </c>
      <c r="L2434" t="s">
        <v>1881</v>
      </c>
      <c r="M2434" s="180">
        <v>44862</v>
      </c>
      <c r="N2434" t="s">
        <v>1883</v>
      </c>
      <c r="O2434" t="s">
        <v>1883</v>
      </c>
      <c r="P2434" t="s">
        <v>6186</v>
      </c>
      <c r="Q2434">
        <v>0</v>
      </c>
      <c r="R2434">
        <v>0</v>
      </c>
      <c r="S2434" t="s">
        <v>1883</v>
      </c>
      <c r="T2434" t="s">
        <v>1883</v>
      </c>
      <c r="U2434">
        <v>0</v>
      </c>
      <c r="V2434" t="s">
        <v>1883</v>
      </c>
      <c r="W2434">
        <v>0</v>
      </c>
      <c r="X2434">
        <v>0</v>
      </c>
      <c r="Y2434">
        <v>0</v>
      </c>
      <c r="Z2434" t="s">
        <v>1881</v>
      </c>
      <c r="AA2434" t="s">
        <v>1881</v>
      </c>
      <c r="AB2434" t="s">
        <v>1881</v>
      </c>
      <c r="AC2434">
        <v>0</v>
      </c>
      <c r="AD2434">
        <v>0</v>
      </c>
      <c r="AE2434">
        <v>0</v>
      </c>
      <c r="AF2434">
        <v>0</v>
      </c>
      <c r="AG2434" t="s">
        <v>1881</v>
      </c>
      <c r="AH2434" s="181" t="s">
        <v>1883</v>
      </c>
      <c r="AI2434" s="182">
        <v>116</v>
      </c>
      <c r="AJ2434" s="181" t="s">
        <v>1992</v>
      </c>
      <c r="AK2434" s="181" t="s">
        <v>6187</v>
      </c>
      <c r="AL2434" s="181" t="s">
        <v>1883</v>
      </c>
      <c r="AO2434" s="181"/>
      <c r="AQ2434">
        <v>10</v>
      </c>
      <c r="AR2434" s="182">
        <v>40</v>
      </c>
      <c r="AS2434" s="183" t="s">
        <v>1882</v>
      </c>
      <c r="AT2434">
        <v>0</v>
      </c>
      <c r="AU2434">
        <v>14</v>
      </c>
      <c r="AV2434" s="182">
        <v>2</v>
      </c>
      <c r="AW2434" s="184">
        <v>0</v>
      </c>
      <c r="AX2434" s="183" t="s">
        <v>1881</v>
      </c>
      <c r="AY2434" s="184">
        <v>0</v>
      </c>
      <c r="AZ2434">
        <v>0</v>
      </c>
      <c r="BA2434">
        <v>0</v>
      </c>
      <c r="BB2434">
        <v>0</v>
      </c>
      <c r="BC2434" s="182">
        <v>10809</v>
      </c>
      <c r="BD2434" t="s">
        <v>1883</v>
      </c>
      <c r="BE2434" t="s">
        <v>1883</v>
      </c>
      <c r="BF2434" t="s">
        <v>1883</v>
      </c>
      <c r="BG2434" s="181" t="s">
        <v>1883</v>
      </c>
      <c r="BH2434">
        <v>0</v>
      </c>
      <c r="BI2434" s="184">
        <v>0</v>
      </c>
      <c r="BJ2434" s="182">
        <v>0</v>
      </c>
      <c r="BK2434" s="181" t="s">
        <v>1883</v>
      </c>
      <c r="BL2434">
        <v>0</v>
      </c>
      <c r="BM2434">
        <v>0</v>
      </c>
      <c r="BN2434">
        <v>0</v>
      </c>
    </row>
    <row r="2435" spans="1:66" x14ac:dyDescent="0.25">
      <c r="A2435">
        <v>10810</v>
      </c>
      <c r="B2435" t="s">
        <v>6188</v>
      </c>
      <c r="C2435">
        <v>30</v>
      </c>
      <c r="D2435">
        <v>0</v>
      </c>
      <c r="E2435">
        <v>0</v>
      </c>
      <c r="F2435" t="s">
        <v>1881</v>
      </c>
      <c r="G2435" t="s">
        <v>1881</v>
      </c>
      <c r="H2435" t="s">
        <v>1881</v>
      </c>
      <c r="I2435" t="s">
        <v>1881</v>
      </c>
      <c r="J2435" t="s">
        <v>1881</v>
      </c>
      <c r="K2435" t="s">
        <v>1881</v>
      </c>
      <c r="L2435" t="s">
        <v>1881</v>
      </c>
      <c r="M2435" s="180">
        <v>45582</v>
      </c>
      <c r="N2435" t="s">
        <v>1883</v>
      </c>
      <c r="O2435" t="s">
        <v>6189</v>
      </c>
      <c r="P2435" t="s">
        <v>6190</v>
      </c>
      <c r="Q2435">
        <v>0</v>
      </c>
      <c r="R2435">
        <v>0</v>
      </c>
      <c r="S2435" t="s">
        <v>1883</v>
      </c>
      <c r="T2435" t="s">
        <v>1883</v>
      </c>
      <c r="U2435">
        <v>0</v>
      </c>
      <c r="V2435" t="s">
        <v>1883</v>
      </c>
      <c r="W2435">
        <v>0</v>
      </c>
      <c r="X2435">
        <v>0</v>
      </c>
      <c r="Y2435">
        <v>0</v>
      </c>
      <c r="Z2435" t="s">
        <v>1881</v>
      </c>
      <c r="AA2435" t="s">
        <v>1881</v>
      </c>
      <c r="AB2435" t="s">
        <v>1881</v>
      </c>
      <c r="AC2435">
        <v>0</v>
      </c>
      <c r="AD2435">
        <v>0</v>
      </c>
      <c r="AE2435">
        <v>0</v>
      </c>
      <c r="AF2435">
        <v>0</v>
      </c>
      <c r="AG2435" t="s">
        <v>1881</v>
      </c>
      <c r="AH2435" s="181" t="s">
        <v>1883</v>
      </c>
      <c r="AI2435" s="182">
        <v>116</v>
      </c>
      <c r="AJ2435" s="181" t="s">
        <v>1992</v>
      </c>
      <c r="AK2435" s="181" t="s">
        <v>6191</v>
      </c>
      <c r="AL2435" s="181" t="s">
        <v>1883</v>
      </c>
      <c r="AO2435" s="181"/>
      <c r="AQ2435">
        <v>10</v>
      </c>
      <c r="AR2435" s="182">
        <v>40</v>
      </c>
      <c r="AS2435" s="183" t="s">
        <v>1882</v>
      </c>
      <c r="AT2435">
        <v>0</v>
      </c>
      <c r="AU2435">
        <v>140</v>
      </c>
      <c r="AV2435" s="182">
        <v>7</v>
      </c>
      <c r="AW2435" s="184">
        <v>0</v>
      </c>
      <c r="AX2435" s="183" t="s">
        <v>1881</v>
      </c>
      <c r="AY2435" s="184">
        <v>0</v>
      </c>
      <c r="AZ2435">
        <v>0</v>
      </c>
      <c r="BA2435">
        <v>0</v>
      </c>
      <c r="BB2435">
        <v>0</v>
      </c>
      <c r="BC2435" s="182">
        <v>10810</v>
      </c>
      <c r="BD2435" t="s">
        <v>1883</v>
      </c>
      <c r="BE2435" t="s">
        <v>1883</v>
      </c>
      <c r="BF2435" t="s">
        <v>1883</v>
      </c>
      <c r="BG2435" s="181" t="s">
        <v>1883</v>
      </c>
      <c r="BH2435">
        <v>2.34</v>
      </c>
      <c r="BI2435" s="184">
        <v>0</v>
      </c>
      <c r="BJ2435" s="182">
        <v>0</v>
      </c>
      <c r="BK2435" s="181" t="s">
        <v>1883</v>
      </c>
      <c r="BL2435">
        <v>0</v>
      </c>
      <c r="BM2435">
        <v>0</v>
      </c>
      <c r="BN2435">
        <v>0</v>
      </c>
    </row>
    <row r="2436" spans="1:66" x14ac:dyDescent="0.25">
      <c r="A2436">
        <v>10811</v>
      </c>
      <c r="B2436" t="s">
        <v>6192</v>
      </c>
      <c r="C2436">
        <v>1</v>
      </c>
      <c r="D2436">
        <v>0</v>
      </c>
      <c r="E2436">
        <v>0</v>
      </c>
      <c r="F2436" t="s">
        <v>1881</v>
      </c>
      <c r="G2436" t="s">
        <v>1882</v>
      </c>
      <c r="H2436" t="s">
        <v>1881</v>
      </c>
      <c r="I2436" t="s">
        <v>1881</v>
      </c>
      <c r="J2436" t="s">
        <v>1881</v>
      </c>
      <c r="K2436" t="s">
        <v>1881</v>
      </c>
      <c r="L2436" t="s">
        <v>1881</v>
      </c>
      <c r="M2436" s="180">
        <v>45587</v>
      </c>
      <c r="N2436" t="s">
        <v>1883</v>
      </c>
      <c r="O2436" t="s">
        <v>6193</v>
      </c>
      <c r="P2436" t="s">
        <v>6194</v>
      </c>
      <c r="Q2436">
        <v>0</v>
      </c>
      <c r="R2436">
        <v>0</v>
      </c>
      <c r="S2436" t="s">
        <v>1883</v>
      </c>
      <c r="T2436" t="s">
        <v>1883</v>
      </c>
      <c r="U2436">
        <v>1</v>
      </c>
      <c r="V2436" t="s">
        <v>1885</v>
      </c>
      <c r="W2436">
        <v>1</v>
      </c>
      <c r="X2436">
        <v>0</v>
      </c>
      <c r="Y2436">
        <v>0</v>
      </c>
      <c r="Z2436" t="s">
        <v>1881</v>
      </c>
      <c r="AA2436" t="s">
        <v>1881</v>
      </c>
      <c r="AB2436" t="s">
        <v>1881</v>
      </c>
      <c r="AC2436">
        <v>0</v>
      </c>
      <c r="AD2436">
        <v>0</v>
      </c>
      <c r="AE2436">
        <v>0</v>
      </c>
      <c r="AF2436">
        <v>0</v>
      </c>
      <c r="AG2436" t="s">
        <v>1881</v>
      </c>
      <c r="AH2436" s="181" t="s">
        <v>1883</v>
      </c>
      <c r="AI2436" s="182">
        <v>51</v>
      </c>
      <c r="AJ2436" s="181" t="s">
        <v>1964</v>
      </c>
      <c r="AK2436" s="181" t="s">
        <v>1883</v>
      </c>
      <c r="AL2436" s="181" t="s">
        <v>1883</v>
      </c>
      <c r="AO2436" s="181"/>
      <c r="AQ2436">
        <v>10</v>
      </c>
      <c r="AR2436" s="182">
        <v>40</v>
      </c>
      <c r="AS2436" s="183" t="s">
        <v>1882</v>
      </c>
      <c r="AT2436">
        <v>0</v>
      </c>
      <c r="AU2436">
        <v>0</v>
      </c>
      <c r="AV2436" s="182">
        <v>0</v>
      </c>
      <c r="AW2436" s="184">
        <v>0</v>
      </c>
      <c r="AX2436" s="183" t="s">
        <v>1881</v>
      </c>
      <c r="AY2436" s="184">
        <v>0</v>
      </c>
      <c r="AZ2436">
        <v>0</v>
      </c>
      <c r="BA2436">
        <v>0</v>
      </c>
      <c r="BB2436">
        <v>0</v>
      </c>
      <c r="BC2436" s="182">
        <v>10811</v>
      </c>
      <c r="BD2436" t="s">
        <v>1883</v>
      </c>
      <c r="BE2436" t="s">
        <v>1883</v>
      </c>
      <c r="BF2436" t="s">
        <v>1883</v>
      </c>
      <c r="BG2436" s="181" t="s">
        <v>1883</v>
      </c>
      <c r="BH2436">
        <v>0</v>
      </c>
      <c r="BI2436" s="184">
        <v>0</v>
      </c>
      <c r="BJ2436" s="182">
        <v>0</v>
      </c>
      <c r="BK2436" s="181" t="s">
        <v>1883</v>
      </c>
      <c r="BL2436">
        <v>0</v>
      </c>
      <c r="BM2436">
        <v>0</v>
      </c>
      <c r="BN2436">
        <v>0</v>
      </c>
    </row>
    <row r="2437" spans="1:66" x14ac:dyDescent="0.25">
      <c r="A2437">
        <v>10812</v>
      </c>
      <c r="B2437" t="s">
        <v>6195</v>
      </c>
      <c r="C2437">
        <v>1</v>
      </c>
      <c r="D2437">
        <v>0</v>
      </c>
      <c r="E2437">
        <v>0</v>
      </c>
      <c r="F2437" t="s">
        <v>1881</v>
      </c>
      <c r="G2437" t="s">
        <v>1881</v>
      </c>
      <c r="H2437" t="s">
        <v>1881</v>
      </c>
      <c r="I2437" t="s">
        <v>1881</v>
      </c>
      <c r="J2437" t="s">
        <v>1881</v>
      </c>
      <c r="K2437" t="s">
        <v>1881</v>
      </c>
      <c r="L2437" t="s">
        <v>1881</v>
      </c>
      <c r="M2437" s="180">
        <v>45587</v>
      </c>
      <c r="N2437" t="s">
        <v>2004</v>
      </c>
      <c r="O2437" t="s">
        <v>1883</v>
      </c>
      <c r="P2437" t="s">
        <v>1883</v>
      </c>
      <c r="Q2437">
        <v>0</v>
      </c>
      <c r="R2437">
        <v>0</v>
      </c>
      <c r="S2437" t="s">
        <v>1883</v>
      </c>
      <c r="T2437" t="s">
        <v>1883</v>
      </c>
      <c r="U2437">
        <v>0</v>
      </c>
      <c r="V2437" t="s">
        <v>1883</v>
      </c>
      <c r="W2437">
        <v>0</v>
      </c>
      <c r="X2437">
        <v>0</v>
      </c>
      <c r="Y2437">
        <v>0</v>
      </c>
      <c r="Z2437" t="s">
        <v>1881</v>
      </c>
      <c r="AA2437" t="s">
        <v>1881</v>
      </c>
      <c r="AB2437" t="s">
        <v>1881</v>
      </c>
      <c r="AC2437">
        <v>0</v>
      </c>
      <c r="AD2437">
        <v>0</v>
      </c>
      <c r="AE2437">
        <v>0</v>
      </c>
      <c r="AF2437">
        <v>0</v>
      </c>
      <c r="AG2437" t="s">
        <v>1881</v>
      </c>
      <c r="AH2437" s="181" t="s">
        <v>1883</v>
      </c>
      <c r="AI2437" s="182">
        <v>0</v>
      </c>
      <c r="AJ2437" s="181" t="s">
        <v>1883</v>
      </c>
      <c r="AK2437" s="181" t="s">
        <v>1883</v>
      </c>
      <c r="AL2437" s="181" t="s">
        <v>1883</v>
      </c>
      <c r="AO2437" s="181"/>
      <c r="AQ2437">
        <v>10</v>
      </c>
      <c r="AR2437" s="182">
        <v>40</v>
      </c>
      <c r="AS2437" s="183" t="s">
        <v>1882</v>
      </c>
      <c r="AT2437">
        <v>0</v>
      </c>
      <c r="AU2437">
        <v>0</v>
      </c>
      <c r="AV2437" s="182">
        <v>0</v>
      </c>
      <c r="AW2437" s="184">
        <v>0</v>
      </c>
      <c r="AX2437" s="183" t="s">
        <v>1881</v>
      </c>
      <c r="AY2437" s="184">
        <v>0</v>
      </c>
      <c r="AZ2437">
        <v>0</v>
      </c>
      <c r="BA2437">
        <v>0</v>
      </c>
      <c r="BB2437">
        <v>0</v>
      </c>
      <c r="BC2437" s="182">
        <v>10812</v>
      </c>
      <c r="BD2437" t="s">
        <v>1883</v>
      </c>
      <c r="BE2437" t="s">
        <v>1883</v>
      </c>
      <c r="BF2437" t="s">
        <v>1883</v>
      </c>
      <c r="BG2437" s="181" t="s">
        <v>1883</v>
      </c>
      <c r="BH2437">
        <v>0</v>
      </c>
      <c r="BI2437" s="184">
        <v>0</v>
      </c>
      <c r="BJ2437" s="182">
        <v>0</v>
      </c>
      <c r="BK2437" s="181" t="s">
        <v>1883</v>
      </c>
      <c r="BL2437">
        <v>0</v>
      </c>
      <c r="BM2437">
        <v>0</v>
      </c>
      <c r="BN2437">
        <v>0</v>
      </c>
    </row>
    <row r="2438" spans="1:66" x14ac:dyDescent="0.25">
      <c r="A2438">
        <v>10813</v>
      </c>
      <c r="B2438" t="s">
        <v>6196</v>
      </c>
      <c r="C2438">
        <v>1</v>
      </c>
      <c r="D2438">
        <v>0</v>
      </c>
      <c r="E2438">
        <v>0</v>
      </c>
      <c r="F2438" t="s">
        <v>1881</v>
      </c>
      <c r="G2438" t="s">
        <v>1881</v>
      </c>
      <c r="H2438" t="s">
        <v>1881</v>
      </c>
      <c r="I2438" t="s">
        <v>1881</v>
      </c>
      <c r="J2438" t="s">
        <v>1881</v>
      </c>
      <c r="K2438" t="s">
        <v>1881</v>
      </c>
      <c r="L2438" t="s">
        <v>1881</v>
      </c>
      <c r="M2438" s="180">
        <v>45587</v>
      </c>
      <c r="N2438" t="s">
        <v>2004</v>
      </c>
      <c r="O2438" t="s">
        <v>1883</v>
      </c>
      <c r="P2438" t="s">
        <v>1883</v>
      </c>
      <c r="Q2438">
        <v>0</v>
      </c>
      <c r="R2438">
        <v>0</v>
      </c>
      <c r="S2438" t="s">
        <v>1883</v>
      </c>
      <c r="T2438" t="s">
        <v>1883</v>
      </c>
      <c r="U2438">
        <v>0</v>
      </c>
      <c r="V2438" t="s">
        <v>1883</v>
      </c>
      <c r="W2438">
        <v>0</v>
      </c>
      <c r="X2438">
        <v>0</v>
      </c>
      <c r="Y2438">
        <v>0</v>
      </c>
      <c r="Z2438" t="s">
        <v>1881</v>
      </c>
      <c r="AA2438" t="s">
        <v>1881</v>
      </c>
      <c r="AB2438" t="s">
        <v>1881</v>
      </c>
      <c r="AC2438">
        <v>0</v>
      </c>
      <c r="AD2438">
        <v>0</v>
      </c>
      <c r="AE2438">
        <v>0</v>
      </c>
      <c r="AF2438">
        <v>0</v>
      </c>
      <c r="AG2438" t="s">
        <v>1881</v>
      </c>
      <c r="AH2438" s="181" t="s">
        <v>1883</v>
      </c>
      <c r="AI2438" s="182">
        <v>51</v>
      </c>
      <c r="AJ2438" s="181" t="s">
        <v>1964</v>
      </c>
      <c r="AK2438" s="181" t="s">
        <v>1883</v>
      </c>
      <c r="AL2438" s="181" t="s">
        <v>1883</v>
      </c>
      <c r="AO2438" s="181"/>
      <c r="AQ2438">
        <v>10</v>
      </c>
      <c r="AR2438" s="182">
        <v>40</v>
      </c>
      <c r="AS2438" s="183" t="s">
        <v>1882</v>
      </c>
      <c r="AT2438">
        <v>0</v>
      </c>
      <c r="AU2438">
        <v>0</v>
      </c>
      <c r="AV2438" s="182">
        <v>0</v>
      </c>
      <c r="AW2438" s="184">
        <v>0</v>
      </c>
      <c r="AX2438" s="183" t="s">
        <v>1881</v>
      </c>
      <c r="AY2438" s="184">
        <v>0</v>
      </c>
      <c r="AZ2438">
        <v>0</v>
      </c>
      <c r="BA2438">
        <v>0</v>
      </c>
      <c r="BB2438">
        <v>0</v>
      </c>
      <c r="BC2438" s="182">
        <v>10813</v>
      </c>
      <c r="BD2438" t="s">
        <v>1883</v>
      </c>
      <c r="BE2438" t="s">
        <v>1883</v>
      </c>
      <c r="BF2438" t="s">
        <v>1883</v>
      </c>
      <c r="BG2438" s="181" t="s">
        <v>1883</v>
      </c>
      <c r="BH2438">
        <v>0</v>
      </c>
      <c r="BI2438" s="184">
        <v>0</v>
      </c>
      <c r="BJ2438" s="182">
        <v>0</v>
      </c>
      <c r="BK2438" s="181" t="s">
        <v>1883</v>
      </c>
      <c r="BL2438">
        <v>0</v>
      </c>
      <c r="BM2438">
        <v>0</v>
      </c>
      <c r="BN2438">
        <v>0</v>
      </c>
    </row>
    <row r="2439" spans="1:66" x14ac:dyDescent="0.25">
      <c r="A2439">
        <v>10814</v>
      </c>
      <c r="B2439" t="s">
        <v>6197</v>
      </c>
      <c r="C2439">
        <v>12</v>
      </c>
      <c r="D2439">
        <v>0</v>
      </c>
      <c r="E2439">
        <v>0</v>
      </c>
      <c r="F2439" t="s">
        <v>1881</v>
      </c>
      <c r="G2439" t="s">
        <v>1882</v>
      </c>
      <c r="H2439" t="s">
        <v>1881</v>
      </c>
      <c r="I2439" t="s">
        <v>1881</v>
      </c>
      <c r="J2439" t="s">
        <v>1881</v>
      </c>
      <c r="K2439" t="s">
        <v>1881</v>
      </c>
      <c r="L2439" t="s">
        <v>1881</v>
      </c>
      <c r="M2439" s="180">
        <v>45593</v>
      </c>
      <c r="N2439" t="s">
        <v>1883</v>
      </c>
      <c r="O2439" t="s">
        <v>1883</v>
      </c>
      <c r="P2439" t="s">
        <v>6198</v>
      </c>
      <c r="Q2439">
        <v>0</v>
      </c>
      <c r="R2439">
        <v>0</v>
      </c>
      <c r="S2439" t="s">
        <v>1883</v>
      </c>
      <c r="T2439" t="s">
        <v>1883</v>
      </c>
      <c r="U2439">
        <v>0</v>
      </c>
      <c r="V2439" t="s">
        <v>1883</v>
      </c>
      <c r="W2439">
        <v>0</v>
      </c>
      <c r="X2439">
        <v>0</v>
      </c>
      <c r="Y2439">
        <v>0</v>
      </c>
      <c r="Z2439" t="s">
        <v>1881</v>
      </c>
      <c r="AA2439" t="s">
        <v>1881</v>
      </c>
      <c r="AB2439" t="s">
        <v>1881</v>
      </c>
      <c r="AC2439">
        <v>0</v>
      </c>
      <c r="AD2439">
        <v>0</v>
      </c>
      <c r="AE2439">
        <v>0</v>
      </c>
      <c r="AF2439">
        <v>0</v>
      </c>
      <c r="AG2439" t="s">
        <v>1881</v>
      </c>
      <c r="AH2439" s="181" t="s">
        <v>1883</v>
      </c>
      <c r="AI2439" s="182">
        <v>244</v>
      </c>
      <c r="AJ2439" s="181" t="s">
        <v>2720</v>
      </c>
      <c r="AK2439" s="181" t="s">
        <v>1883</v>
      </c>
      <c r="AL2439" s="181" t="s">
        <v>1883</v>
      </c>
      <c r="AO2439" s="181"/>
      <c r="AQ2439">
        <v>10</v>
      </c>
      <c r="AR2439" s="182">
        <v>40</v>
      </c>
      <c r="AS2439" s="183" t="s">
        <v>1882</v>
      </c>
      <c r="AT2439">
        <v>0</v>
      </c>
      <c r="AU2439">
        <v>161</v>
      </c>
      <c r="AV2439" s="182">
        <v>0</v>
      </c>
      <c r="AW2439" s="184">
        <v>0</v>
      </c>
      <c r="AX2439" s="183" t="s">
        <v>1881</v>
      </c>
      <c r="AY2439" s="184">
        <v>0</v>
      </c>
      <c r="AZ2439">
        <v>0</v>
      </c>
      <c r="BA2439">
        <v>0</v>
      </c>
      <c r="BB2439">
        <v>0</v>
      </c>
      <c r="BC2439" s="182">
        <v>10814</v>
      </c>
      <c r="BD2439" t="s">
        <v>1883</v>
      </c>
      <c r="BE2439" t="s">
        <v>1883</v>
      </c>
      <c r="BF2439" t="s">
        <v>1883</v>
      </c>
      <c r="BG2439" s="181" t="s">
        <v>1883</v>
      </c>
      <c r="BH2439">
        <v>0</v>
      </c>
      <c r="BI2439" s="184">
        <v>0</v>
      </c>
      <c r="BJ2439" s="182">
        <v>0</v>
      </c>
      <c r="BK2439" s="181" t="s">
        <v>1883</v>
      </c>
      <c r="BL2439">
        <v>0</v>
      </c>
      <c r="BM2439">
        <v>0</v>
      </c>
      <c r="BN2439">
        <v>0</v>
      </c>
    </row>
    <row r="2440" spans="1:66" x14ac:dyDescent="0.25">
      <c r="A2440">
        <v>10815</v>
      </c>
      <c r="B2440" t="s">
        <v>6199</v>
      </c>
      <c r="C2440">
        <v>6</v>
      </c>
      <c r="D2440">
        <v>0</v>
      </c>
      <c r="E2440">
        <v>0</v>
      </c>
      <c r="F2440" t="s">
        <v>1881</v>
      </c>
      <c r="G2440" t="s">
        <v>1882</v>
      </c>
      <c r="H2440" t="s">
        <v>1881</v>
      </c>
      <c r="I2440" t="s">
        <v>1881</v>
      </c>
      <c r="J2440" t="s">
        <v>1881</v>
      </c>
      <c r="K2440" t="s">
        <v>1881</v>
      </c>
      <c r="L2440" t="s">
        <v>1881</v>
      </c>
      <c r="M2440" s="180">
        <v>45595</v>
      </c>
      <c r="N2440" t="s">
        <v>1883</v>
      </c>
      <c r="O2440" t="s">
        <v>1883</v>
      </c>
      <c r="P2440" t="s">
        <v>6200</v>
      </c>
      <c r="Q2440">
        <v>0</v>
      </c>
      <c r="R2440">
        <v>0</v>
      </c>
      <c r="S2440" t="s">
        <v>1883</v>
      </c>
      <c r="T2440" t="s">
        <v>1883</v>
      </c>
      <c r="U2440">
        <v>2</v>
      </c>
      <c r="V2440" t="s">
        <v>1896</v>
      </c>
      <c r="W2440">
        <v>18</v>
      </c>
      <c r="X2440">
        <v>0</v>
      </c>
      <c r="Y2440">
        <v>0</v>
      </c>
      <c r="Z2440" t="s">
        <v>1881</v>
      </c>
      <c r="AA2440" t="s">
        <v>1881</v>
      </c>
      <c r="AB2440" t="s">
        <v>1881</v>
      </c>
      <c r="AC2440">
        <v>0</v>
      </c>
      <c r="AD2440">
        <v>0</v>
      </c>
      <c r="AE2440">
        <v>0</v>
      </c>
      <c r="AF2440">
        <v>0</v>
      </c>
      <c r="AG2440" t="s">
        <v>1881</v>
      </c>
      <c r="AH2440" s="181" t="s">
        <v>1883</v>
      </c>
      <c r="AI2440" s="182">
        <v>861</v>
      </c>
      <c r="AJ2440" s="181" t="s">
        <v>5668</v>
      </c>
      <c r="AK2440" s="181" t="s">
        <v>1883</v>
      </c>
      <c r="AL2440" s="181" t="s">
        <v>1883</v>
      </c>
      <c r="AO2440" s="181"/>
      <c r="AQ2440">
        <v>10</v>
      </c>
      <c r="AR2440" s="182">
        <v>40</v>
      </c>
      <c r="AS2440" s="183" t="s">
        <v>1882</v>
      </c>
      <c r="AT2440">
        <v>0</v>
      </c>
      <c r="AU2440">
        <v>25</v>
      </c>
      <c r="AV2440" s="182">
        <v>5</v>
      </c>
      <c r="AW2440" s="184">
        <v>0</v>
      </c>
      <c r="AX2440" s="183" t="s">
        <v>1881</v>
      </c>
      <c r="AY2440" s="184">
        <v>0</v>
      </c>
      <c r="AZ2440">
        <v>0</v>
      </c>
      <c r="BA2440">
        <v>0</v>
      </c>
      <c r="BB2440">
        <v>0</v>
      </c>
      <c r="BC2440" s="182">
        <v>10815</v>
      </c>
      <c r="BD2440" t="s">
        <v>1883</v>
      </c>
      <c r="BE2440" t="s">
        <v>1883</v>
      </c>
      <c r="BF2440" t="s">
        <v>1883</v>
      </c>
      <c r="BG2440" s="181" t="s">
        <v>1883</v>
      </c>
      <c r="BH2440">
        <v>0</v>
      </c>
      <c r="BI2440" s="184">
        <v>0</v>
      </c>
      <c r="BJ2440" s="182">
        <v>0</v>
      </c>
      <c r="BK2440" s="181" t="s">
        <v>1883</v>
      </c>
      <c r="BL2440">
        <v>0</v>
      </c>
      <c r="BM2440">
        <v>0</v>
      </c>
      <c r="BN2440">
        <v>0</v>
      </c>
    </row>
    <row r="2441" spans="1:66" x14ac:dyDescent="0.25">
      <c r="A2441">
        <v>10816</v>
      </c>
      <c r="B2441" t="s">
        <v>6201</v>
      </c>
      <c r="C2441">
        <v>1</v>
      </c>
      <c r="D2441">
        <v>0</v>
      </c>
      <c r="E2441">
        <v>0</v>
      </c>
      <c r="F2441" t="s">
        <v>1881</v>
      </c>
      <c r="G2441" t="s">
        <v>1882</v>
      </c>
      <c r="H2441" t="s">
        <v>1881</v>
      </c>
      <c r="I2441" t="s">
        <v>1881</v>
      </c>
      <c r="J2441" t="s">
        <v>1881</v>
      </c>
      <c r="K2441" t="s">
        <v>1881</v>
      </c>
      <c r="L2441" t="s">
        <v>1881</v>
      </c>
      <c r="M2441" s="180">
        <v>45595</v>
      </c>
      <c r="N2441" t="s">
        <v>1883</v>
      </c>
      <c r="O2441" t="s">
        <v>1883</v>
      </c>
      <c r="P2441" t="s">
        <v>6202</v>
      </c>
      <c r="Q2441">
        <v>0</v>
      </c>
      <c r="R2441">
        <v>0</v>
      </c>
      <c r="S2441" t="s">
        <v>1883</v>
      </c>
      <c r="T2441" t="s">
        <v>1883</v>
      </c>
      <c r="U2441">
        <v>2</v>
      </c>
      <c r="V2441" t="s">
        <v>1896</v>
      </c>
      <c r="W2441">
        <v>15</v>
      </c>
      <c r="X2441">
        <v>0</v>
      </c>
      <c r="Y2441">
        <v>0</v>
      </c>
      <c r="Z2441" t="s">
        <v>1881</v>
      </c>
      <c r="AA2441" t="s">
        <v>1881</v>
      </c>
      <c r="AB2441" t="s">
        <v>1881</v>
      </c>
      <c r="AC2441">
        <v>0</v>
      </c>
      <c r="AD2441">
        <v>0</v>
      </c>
      <c r="AE2441">
        <v>0</v>
      </c>
      <c r="AF2441">
        <v>0</v>
      </c>
      <c r="AG2441" t="s">
        <v>1881</v>
      </c>
      <c r="AH2441" s="181" t="s">
        <v>1883</v>
      </c>
      <c r="AI2441" s="182">
        <v>861</v>
      </c>
      <c r="AJ2441" s="181" t="s">
        <v>5668</v>
      </c>
      <c r="AK2441" s="181" t="s">
        <v>1883</v>
      </c>
      <c r="AL2441" s="181" t="s">
        <v>1883</v>
      </c>
      <c r="AO2441" s="181"/>
      <c r="AQ2441">
        <v>10</v>
      </c>
      <c r="AR2441" s="182">
        <v>40</v>
      </c>
      <c r="AS2441" s="183" t="s">
        <v>1882</v>
      </c>
      <c r="AT2441">
        <v>0</v>
      </c>
      <c r="AU2441">
        <v>35</v>
      </c>
      <c r="AV2441" s="182">
        <v>7</v>
      </c>
      <c r="AW2441" s="184">
        <v>0</v>
      </c>
      <c r="AX2441" s="183" t="s">
        <v>1881</v>
      </c>
      <c r="AY2441" s="184">
        <v>0</v>
      </c>
      <c r="AZ2441">
        <v>0</v>
      </c>
      <c r="BA2441">
        <v>0</v>
      </c>
      <c r="BB2441">
        <v>0</v>
      </c>
      <c r="BC2441" s="182">
        <v>10816</v>
      </c>
      <c r="BD2441" t="s">
        <v>1883</v>
      </c>
      <c r="BE2441" t="s">
        <v>1883</v>
      </c>
      <c r="BF2441" t="s">
        <v>1883</v>
      </c>
      <c r="BG2441" s="181" t="s">
        <v>1883</v>
      </c>
      <c r="BH2441">
        <v>0</v>
      </c>
      <c r="BI2441" s="184">
        <v>0</v>
      </c>
      <c r="BJ2441" s="182">
        <v>0</v>
      </c>
      <c r="BK2441" s="181" t="s">
        <v>1883</v>
      </c>
      <c r="BL2441">
        <v>0</v>
      </c>
      <c r="BM2441">
        <v>0</v>
      </c>
      <c r="BN2441">
        <v>0</v>
      </c>
    </row>
    <row r="2442" spans="1:66" x14ac:dyDescent="0.25">
      <c r="A2442">
        <v>10817</v>
      </c>
      <c r="B2442" t="s">
        <v>6203</v>
      </c>
      <c r="C2442">
        <v>6</v>
      </c>
      <c r="D2442">
        <v>0</v>
      </c>
      <c r="E2442">
        <v>0</v>
      </c>
      <c r="F2442" t="s">
        <v>1881</v>
      </c>
      <c r="G2442" t="s">
        <v>1882</v>
      </c>
      <c r="H2442" t="s">
        <v>1881</v>
      </c>
      <c r="I2442" t="s">
        <v>1881</v>
      </c>
      <c r="J2442" t="s">
        <v>1881</v>
      </c>
      <c r="K2442" t="s">
        <v>1881</v>
      </c>
      <c r="L2442" t="s">
        <v>1881</v>
      </c>
      <c r="M2442" s="180">
        <v>45595</v>
      </c>
      <c r="N2442" t="s">
        <v>1883</v>
      </c>
      <c r="O2442" t="s">
        <v>1883</v>
      </c>
      <c r="P2442" t="s">
        <v>6204</v>
      </c>
      <c r="Q2442">
        <v>0</v>
      </c>
      <c r="R2442">
        <v>0</v>
      </c>
      <c r="S2442" t="s">
        <v>1883</v>
      </c>
      <c r="T2442" t="s">
        <v>1883</v>
      </c>
      <c r="U2442">
        <v>2</v>
      </c>
      <c r="V2442" t="s">
        <v>1896</v>
      </c>
      <c r="W2442">
        <v>18</v>
      </c>
      <c r="X2442">
        <v>0</v>
      </c>
      <c r="Y2442">
        <v>0</v>
      </c>
      <c r="Z2442" t="s">
        <v>1881</v>
      </c>
      <c r="AA2442" t="s">
        <v>1881</v>
      </c>
      <c r="AB2442" t="s">
        <v>1881</v>
      </c>
      <c r="AC2442">
        <v>0</v>
      </c>
      <c r="AD2442">
        <v>0</v>
      </c>
      <c r="AE2442">
        <v>0</v>
      </c>
      <c r="AF2442">
        <v>0</v>
      </c>
      <c r="AG2442" t="s">
        <v>1881</v>
      </c>
      <c r="AH2442" s="181" t="s">
        <v>1883</v>
      </c>
      <c r="AI2442" s="182">
        <v>861</v>
      </c>
      <c r="AJ2442" s="181" t="s">
        <v>5668</v>
      </c>
      <c r="AK2442" s="181" t="s">
        <v>1883</v>
      </c>
      <c r="AL2442" s="181" t="s">
        <v>1883</v>
      </c>
      <c r="AO2442" s="181"/>
      <c r="AQ2442">
        <v>10</v>
      </c>
      <c r="AR2442" s="182">
        <v>40</v>
      </c>
      <c r="AS2442" s="183" t="s">
        <v>1882</v>
      </c>
      <c r="AT2442">
        <v>0</v>
      </c>
      <c r="AU2442">
        <v>25</v>
      </c>
      <c r="AV2442" s="182">
        <v>5</v>
      </c>
      <c r="AW2442" s="184">
        <v>0</v>
      </c>
      <c r="AX2442" s="183" t="s">
        <v>1881</v>
      </c>
      <c r="AY2442" s="184">
        <v>0</v>
      </c>
      <c r="AZ2442">
        <v>0</v>
      </c>
      <c r="BA2442">
        <v>0</v>
      </c>
      <c r="BB2442">
        <v>0</v>
      </c>
      <c r="BC2442" s="182">
        <v>10817</v>
      </c>
      <c r="BD2442" t="s">
        <v>1883</v>
      </c>
      <c r="BE2442" t="s">
        <v>1883</v>
      </c>
      <c r="BF2442" t="s">
        <v>1883</v>
      </c>
      <c r="BG2442" s="181" t="s">
        <v>1883</v>
      </c>
      <c r="BH2442">
        <v>0</v>
      </c>
      <c r="BI2442" s="184">
        <v>0</v>
      </c>
      <c r="BJ2442" s="182">
        <v>0</v>
      </c>
      <c r="BK2442" s="181" t="s">
        <v>1883</v>
      </c>
      <c r="BL2442">
        <v>0</v>
      </c>
      <c r="BM2442">
        <v>0</v>
      </c>
      <c r="BN2442">
        <v>0</v>
      </c>
    </row>
    <row r="2443" spans="1:66" x14ac:dyDescent="0.25">
      <c r="A2443">
        <v>10818</v>
      </c>
      <c r="B2443" t="s">
        <v>6205</v>
      </c>
      <c r="C2443">
        <v>1</v>
      </c>
      <c r="D2443">
        <v>0</v>
      </c>
      <c r="E2443">
        <v>0</v>
      </c>
      <c r="F2443" t="s">
        <v>1881</v>
      </c>
      <c r="G2443" t="s">
        <v>1882</v>
      </c>
      <c r="H2443" t="s">
        <v>1881</v>
      </c>
      <c r="I2443" t="s">
        <v>1881</v>
      </c>
      <c r="J2443" t="s">
        <v>1881</v>
      </c>
      <c r="K2443" t="s">
        <v>1881</v>
      </c>
      <c r="L2443" t="s">
        <v>1881</v>
      </c>
      <c r="M2443" s="180">
        <v>45595</v>
      </c>
      <c r="N2443" t="s">
        <v>1883</v>
      </c>
      <c r="O2443" t="s">
        <v>1883</v>
      </c>
      <c r="P2443" t="s">
        <v>6206</v>
      </c>
      <c r="Q2443">
        <v>0</v>
      </c>
      <c r="R2443">
        <v>0</v>
      </c>
      <c r="S2443" t="s">
        <v>1883</v>
      </c>
      <c r="T2443" t="s">
        <v>1883</v>
      </c>
      <c r="U2443">
        <v>2</v>
      </c>
      <c r="V2443" t="s">
        <v>1896</v>
      </c>
      <c r="W2443">
        <v>15</v>
      </c>
      <c r="X2443">
        <v>0</v>
      </c>
      <c r="Y2443">
        <v>0</v>
      </c>
      <c r="Z2443" t="s">
        <v>1881</v>
      </c>
      <c r="AA2443" t="s">
        <v>1881</v>
      </c>
      <c r="AB2443" t="s">
        <v>1881</v>
      </c>
      <c r="AC2443">
        <v>0</v>
      </c>
      <c r="AD2443">
        <v>0</v>
      </c>
      <c r="AE2443">
        <v>0</v>
      </c>
      <c r="AF2443">
        <v>0</v>
      </c>
      <c r="AG2443" t="s">
        <v>1881</v>
      </c>
      <c r="AH2443" s="181" t="s">
        <v>1883</v>
      </c>
      <c r="AI2443" s="182">
        <v>861</v>
      </c>
      <c r="AJ2443" s="181" t="s">
        <v>5668</v>
      </c>
      <c r="AK2443" s="181" t="s">
        <v>1883</v>
      </c>
      <c r="AL2443" s="181" t="s">
        <v>1883</v>
      </c>
      <c r="AO2443" s="181"/>
      <c r="AQ2443">
        <v>10</v>
      </c>
      <c r="AR2443" s="182">
        <v>40</v>
      </c>
      <c r="AS2443" s="183" t="s">
        <v>1882</v>
      </c>
      <c r="AT2443">
        <v>0</v>
      </c>
      <c r="AU2443">
        <v>35</v>
      </c>
      <c r="AV2443" s="182">
        <v>7</v>
      </c>
      <c r="AW2443" s="184">
        <v>0</v>
      </c>
      <c r="AX2443" s="183" t="s">
        <v>1881</v>
      </c>
      <c r="AY2443" s="184">
        <v>0</v>
      </c>
      <c r="AZ2443">
        <v>0</v>
      </c>
      <c r="BA2443">
        <v>0</v>
      </c>
      <c r="BB2443">
        <v>0</v>
      </c>
      <c r="BC2443" s="182">
        <v>10818</v>
      </c>
      <c r="BD2443" t="s">
        <v>1883</v>
      </c>
      <c r="BE2443" t="s">
        <v>1883</v>
      </c>
      <c r="BF2443" t="s">
        <v>1883</v>
      </c>
      <c r="BG2443" s="181" t="s">
        <v>1883</v>
      </c>
      <c r="BH2443">
        <v>0</v>
      </c>
      <c r="BI2443" s="184">
        <v>0</v>
      </c>
      <c r="BJ2443" s="182">
        <v>0</v>
      </c>
      <c r="BK2443" s="181" t="s">
        <v>1883</v>
      </c>
      <c r="BL2443">
        <v>0</v>
      </c>
      <c r="BM2443">
        <v>0</v>
      </c>
      <c r="BN2443">
        <v>0</v>
      </c>
    </row>
    <row r="2444" spans="1:66" x14ac:dyDescent="0.25">
      <c r="A2444">
        <v>10819</v>
      </c>
      <c r="B2444" t="s">
        <v>6207</v>
      </c>
      <c r="C2444">
        <v>1</v>
      </c>
      <c r="D2444">
        <v>0</v>
      </c>
      <c r="E2444">
        <v>0</v>
      </c>
      <c r="F2444" t="s">
        <v>1881</v>
      </c>
      <c r="G2444" t="s">
        <v>1882</v>
      </c>
      <c r="H2444" t="s">
        <v>1881</v>
      </c>
      <c r="I2444" t="s">
        <v>1881</v>
      </c>
      <c r="J2444" t="s">
        <v>1881</v>
      </c>
      <c r="K2444" t="s">
        <v>1881</v>
      </c>
      <c r="L2444" t="s">
        <v>1881</v>
      </c>
      <c r="M2444" s="180">
        <v>45595</v>
      </c>
      <c r="N2444" t="s">
        <v>1883</v>
      </c>
      <c r="O2444" t="s">
        <v>1883</v>
      </c>
      <c r="P2444" t="s">
        <v>6208</v>
      </c>
      <c r="Q2444">
        <v>0</v>
      </c>
      <c r="R2444">
        <v>0</v>
      </c>
      <c r="S2444" t="s">
        <v>1883</v>
      </c>
      <c r="T2444" t="s">
        <v>1883</v>
      </c>
      <c r="U2444">
        <v>2</v>
      </c>
      <c r="V2444" t="s">
        <v>1896</v>
      </c>
      <c r="W2444">
        <v>7.5</v>
      </c>
      <c r="X2444">
        <v>0</v>
      </c>
      <c r="Y2444">
        <v>0</v>
      </c>
      <c r="Z2444" t="s">
        <v>1881</v>
      </c>
      <c r="AA2444" t="s">
        <v>1881</v>
      </c>
      <c r="AB2444" t="s">
        <v>1881</v>
      </c>
      <c r="AC2444">
        <v>0</v>
      </c>
      <c r="AD2444">
        <v>0</v>
      </c>
      <c r="AE2444">
        <v>0</v>
      </c>
      <c r="AF2444">
        <v>0</v>
      </c>
      <c r="AG2444" t="s">
        <v>1881</v>
      </c>
      <c r="AH2444" s="181" t="s">
        <v>1883</v>
      </c>
      <c r="AI2444" s="182">
        <v>861</v>
      </c>
      <c r="AJ2444" s="181" t="s">
        <v>5668</v>
      </c>
      <c r="AK2444" s="181" t="s">
        <v>1883</v>
      </c>
      <c r="AL2444" s="181" t="s">
        <v>1883</v>
      </c>
      <c r="AO2444" s="181"/>
      <c r="AQ2444">
        <v>10</v>
      </c>
      <c r="AR2444" s="182">
        <v>40</v>
      </c>
      <c r="AS2444" s="183" t="s">
        <v>1882</v>
      </c>
      <c r="AT2444">
        <v>0</v>
      </c>
      <c r="AU2444">
        <v>60</v>
      </c>
      <c r="AV2444" s="182">
        <v>10</v>
      </c>
      <c r="AW2444" s="184">
        <v>0</v>
      </c>
      <c r="AX2444" s="183" t="s">
        <v>1881</v>
      </c>
      <c r="AY2444" s="184">
        <v>0</v>
      </c>
      <c r="AZ2444">
        <v>0</v>
      </c>
      <c r="BA2444">
        <v>0</v>
      </c>
      <c r="BB2444">
        <v>0</v>
      </c>
      <c r="BC2444" s="182">
        <v>10819</v>
      </c>
      <c r="BD2444" t="s">
        <v>1883</v>
      </c>
      <c r="BE2444" t="s">
        <v>1883</v>
      </c>
      <c r="BF2444" t="s">
        <v>1883</v>
      </c>
      <c r="BG2444" s="181" t="s">
        <v>1883</v>
      </c>
      <c r="BH2444">
        <v>0</v>
      </c>
      <c r="BI2444" s="184">
        <v>0</v>
      </c>
      <c r="BJ2444" s="182">
        <v>0</v>
      </c>
      <c r="BK2444" s="181" t="s">
        <v>1883</v>
      </c>
      <c r="BL2444">
        <v>0</v>
      </c>
      <c r="BM2444">
        <v>0</v>
      </c>
      <c r="BN2444">
        <v>0</v>
      </c>
    </row>
    <row r="2445" spans="1:66" x14ac:dyDescent="0.25">
      <c r="A2445">
        <v>10820</v>
      </c>
      <c r="B2445" t="s">
        <v>6209</v>
      </c>
      <c r="C2445">
        <v>6</v>
      </c>
      <c r="D2445">
        <v>0</v>
      </c>
      <c r="E2445">
        <v>0</v>
      </c>
      <c r="F2445" t="s">
        <v>1881</v>
      </c>
      <c r="G2445" t="s">
        <v>1882</v>
      </c>
      <c r="H2445" t="s">
        <v>1881</v>
      </c>
      <c r="I2445" t="s">
        <v>1881</v>
      </c>
      <c r="J2445" t="s">
        <v>1881</v>
      </c>
      <c r="K2445" t="s">
        <v>1881</v>
      </c>
      <c r="L2445" t="s">
        <v>1881</v>
      </c>
      <c r="M2445" s="180">
        <v>45595</v>
      </c>
      <c r="N2445" t="s">
        <v>1883</v>
      </c>
      <c r="O2445" t="s">
        <v>1883</v>
      </c>
      <c r="P2445" t="s">
        <v>6210</v>
      </c>
      <c r="Q2445">
        <v>0</v>
      </c>
      <c r="R2445">
        <v>0</v>
      </c>
      <c r="S2445" t="s">
        <v>1883</v>
      </c>
      <c r="T2445" t="s">
        <v>1883</v>
      </c>
      <c r="U2445">
        <v>2</v>
      </c>
      <c r="V2445" t="s">
        <v>1896</v>
      </c>
      <c r="W2445">
        <v>18</v>
      </c>
      <c r="X2445">
        <v>0</v>
      </c>
      <c r="Y2445">
        <v>0</v>
      </c>
      <c r="Z2445" t="s">
        <v>1881</v>
      </c>
      <c r="AA2445" t="s">
        <v>1881</v>
      </c>
      <c r="AB2445" t="s">
        <v>1881</v>
      </c>
      <c r="AC2445">
        <v>0</v>
      </c>
      <c r="AD2445">
        <v>0</v>
      </c>
      <c r="AE2445">
        <v>0</v>
      </c>
      <c r="AF2445">
        <v>0</v>
      </c>
      <c r="AG2445" t="s">
        <v>1881</v>
      </c>
      <c r="AH2445" s="181" t="s">
        <v>1883</v>
      </c>
      <c r="AI2445" s="182">
        <v>861</v>
      </c>
      <c r="AJ2445" s="181" t="s">
        <v>5668</v>
      </c>
      <c r="AK2445" s="181" t="s">
        <v>1883</v>
      </c>
      <c r="AL2445" s="181" t="s">
        <v>1883</v>
      </c>
      <c r="AO2445" s="181"/>
      <c r="AQ2445">
        <v>10</v>
      </c>
      <c r="AR2445" s="182">
        <v>40</v>
      </c>
      <c r="AS2445" s="183" t="s">
        <v>1882</v>
      </c>
      <c r="AT2445">
        <v>0</v>
      </c>
      <c r="AU2445">
        <v>25</v>
      </c>
      <c r="AV2445" s="182">
        <v>5</v>
      </c>
      <c r="AW2445" s="184">
        <v>0</v>
      </c>
      <c r="AX2445" s="183" t="s">
        <v>1881</v>
      </c>
      <c r="AY2445" s="184">
        <v>0</v>
      </c>
      <c r="AZ2445">
        <v>0</v>
      </c>
      <c r="BA2445">
        <v>0</v>
      </c>
      <c r="BB2445">
        <v>0</v>
      </c>
      <c r="BC2445" s="182">
        <v>10820</v>
      </c>
      <c r="BD2445" t="s">
        <v>1883</v>
      </c>
      <c r="BE2445" t="s">
        <v>1883</v>
      </c>
      <c r="BF2445" t="s">
        <v>1883</v>
      </c>
      <c r="BG2445" s="181" t="s">
        <v>1883</v>
      </c>
      <c r="BH2445">
        <v>0</v>
      </c>
      <c r="BI2445" s="184">
        <v>0</v>
      </c>
      <c r="BJ2445" s="182">
        <v>0</v>
      </c>
      <c r="BK2445" s="181" t="s">
        <v>1883</v>
      </c>
      <c r="BL2445">
        <v>0</v>
      </c>
      <c r="BM2445">
        <v>0</v>
      </c>
      <c r="BN2445">
        <v>0</v>
      </c>
    </row>
    <row r="2446" spans="1:66" x14ac:dyDescent="0.25">
      <c r="A2446">
        <v>10821</v>
      </c>
      <c r="B2446" t="s">
        <v>6211</v>
      </c>
      <c r="C2446">
        <v>1</v>
      </c>
      <c r="D2446">
        <v>0</v>
      </c>
      <c r="E2446">
        <v>0</v>
      </c>
      <c r="F2446" t="s">
        <v>1881</v>
      </c>
      <c r="G2446" t="s">
        <v>1882</v>
      </c>
      <c r="H2446" t="s">
        <v>1881</v>
      </c>
      <c r="I2446" t="s">
        <v>1881</v>
      </c>
      <c r="J2446" t="s">
        <v>1881</v>
      </c>
      <c r="K2446" t="s">
        <v>1881</v>
      </c>
      <c r="L2446" t="s">
        <v>1881</v>
      </c>
      <c r="M2446" s="180">
        <v>45595</v>
      </c>
      <c r="N2446" t="s">
        <v>1883</v>
      </c>
      <c r="O2446" t="s">
        <v>1883</v>
      </c>
      <c r="P2446" t="s">
        <v>6212</v>
      </c>
      <c r="Q2446">
        <v>0</v>
      </c>
      <c r="R2446">
        <v>0</v>
      </c>
      <c r="S2446" t="s">
        <v>1883</v>
      </c>
      <c r="T2446" t="s">
        <v>1883</v>
      </c>
      <c r="U2446">
        <v>2</v>
      </c>
      <c r="V2446" t="s">
        <v>1896</v>
      </c>
      <c r="W2446">
        <v>7.5</v>
      </c>
      <c r="X2446">
        <v>0</v>
      </c>
      <c r="Y2446">
        <v>0</v>
      </c>
      <c r="Z2446" t="s">
        <v>1881</v>
      </c>
      <c r="AA2446" t="s">
        <v>1881</v>
      </c>
      <c r="AB2446" t="s">
        <v>1881</v>
      </c>
      <c r="AC2446">
        <v>0</v>
      </c>
      <c r="AD2446">
        <v>0</v>
      </c>
      <c r="AE2446">
        <v>0</v>
      </c>
      <c r="AF2446">
        <v>0</v>
      </c>
      <c r="AG2446" t="s">
        <v>1881</v>
      </c>
      <c r="AH2446" s="181" t="s">
        <v>1883</v>
      </c>
      <c r="AI2446" s="182">
        <v>861</v>
      </c>
      <c r="AJ2446" s="181" t="s">
        <v>5668</v>
      </c>
      <c r="AK2446" s="181" t="s">
        <v>1883</v>
      </c>
      <c r="AL2446" s="181" t="s">
        <v>1883</v>
      </c>
      <c r="AO2446" s="181"/>
      <c r="AQ2446">
        <v>10</v>
      </c>
      <c r="AR2446" s="182">
        <v>40</v>
      </c>
      <c r="AS2446" s="183" t="s">
        <v>1882</v>
      </c>
      <c r="AT2446">
        <v>0</v>
      </c>
      <c r="AU2446">
        <v>60</v>
      </c>
      <c r="AV2446" s="182">
        <v>10</v>
      </c>
      <c r="AW2446" s="184">
        <v>0</v>
      </c>
      <c r="AX2446" s="183" t="s">
        <v>1881</v>
      </c>
      <c r="AY2446" s="184">
        <v>0</v>
      </c>
      <c r="AZ2446">
        <v>0</v>
      </c>
      <c r="BA2446">
        <v>0</v>
      </c>
      <c r="BB2446">
        <v>0</v>
      </c>
      <c r="BC2446" s="182">
        <v>10821</v>
      </c>
      <c r="BD2446" t="s">
        <v>1883</v>
      </c>
      <c r="BE2446" t="s">
        <v>1883</v>
      </c>
      <c r="BF2446" t="s">
        <v>1883</v>
      </c>
      <c r="BG2446" s="181" t="s">
        <v>1883</v>
      </c>
      <c r="BH2446">
        <v>0</v>
      </c>
      <c r="BI2446" s="184">
        <v>0</v>
      </c>
      <c r="BJ2446" s="182">
        <v>0</v>
      </c>
      <c r="BK2446" s="181" t="s">
        <v>1883</v>
      </c>
      <c r="BL2446">
        <v>0</v>
      </c>
      <c r="BM2446">
        <v>0</v>
      </c>
      <c r="BN2446">
        <v>0</v>
      </c>
    </row>
    <row r="2447" spans="1:66" x14ac:dyDescent="0.25">
      <c r="A2447">
        <v>10822</v>
      </c>
      <c r="B2447" t="s">
        <v>6213</v>
      </c>
      <c r="C2447">
        <v>1</v>
      </c>
      <c r="D2447">
        <v>0</v>
      </c>
      <c r="E2447">
        <v>0</v>
      </c>
      <c r="F2447" t="s">
        <v>1881</v>
      </c>
      <c r="G2447" t="s">
        <v>1882</v>
      </c>
      <c r="H2447" t="s">
        <v>1881</v>
      </c>
      <c r="I2447" t="s">
        <v>1881</v>
      </c>
      <c r="J2447" t="s">
        <v>1881</v>
      </c>
      <c r="K2447" t="s">
        <v>1881</v>
      </c>
      <c r="L2447" t="s">
        <v>1881</v>
      </c>
      <c r="M2447" s="180">
        <v>45597</v>
      </c>
      <c r="N2447" t="s">
        <v>1883</v>
      </c>
      <c r="O2447" t="s">
        <v>1883</v>
      </c>
      <c r="P2447" t="s">
        <v>1883</v>
      </c>
      <c r="Q2447">
        <v>0</v>
      </c>
      <c r="R2447">
        <v>0</v>
      </c>
      <c r="S2447" t="s">
        <v>1883</v>
      </c>
      <c r="T2447" t="s">
        <v>1883</v>
      </c>
      <c r="U2447">
        <v>2</v>
      </c>
      <c r="V2447" t="s">
        <v>1896</v>
      </c>
      <c r="W2447">
        <v>22</v>
      </c>
      <c r="X2447">
        <v>0</v>
      </c>
      <c r="Y2447">
        <v>0</v>
      </c>
      <c r="Z2447" t="s">
        <v>1881</v>
      </c>
      <c r="AA2447" t="s">
        <v>1881</v>
      </c>
      <c r="AB2447" t="s">
        <v>1881</v>
      </c>
      <c r="AC2447">
        <v>0</v>
      </c>
      <c r="AD2447">
        <v>0</v>
      </c>
      <c r="AE2447">
        <v>0</v>
      </c>
      <c r="AF2447">
        <v>0</v>
      </c>
      <c r="AG2447" t="s">
        <v>1881</v>
      </c>
      <c r="AH2447" s="181" t="s">
        <v>1883</v>
      </c>
      <c r="AI2447" s="182">
        <v>861</v>
      </c>
      <c r="AJ2447" s="181" t="s">
        <v>5668</v>
      </c>
      <c r="AK2447" s="181" t="s">
        <v>1883</v>
      </c>
      <c r="AL2447" s="181" t="s">
        <v>1883</v>
      </c>
      <c r="AO2447" s="181"/>
      <c r="AQ2447">
        <v>10</v>
      </c>
      <c r="AR2447" s="182">
        <v>40</v>
      </c>
      <c r="AS2447" s="183" t="s">
        <v>1882</v>
      </c>
      <c r="AT2447">
        <v>0</v>
      </c>
      <c r="AU2447">
        <v>24</v>
      </c>
      <c r="AV2447" s="182">
        <v>0</v>
      </c>
      <c r="AW2447" s="184">
        <v>0</v>
      </c>
      <c r="AX2447" s="183" t="s">
        <v>1881</v>
      </c>
      <c r="AY2447" s="184">
        <v>0</v>
      </c>
      <c r="AZ2447">
        <v>0</v>
      </c>
      <c r="BA2447">
        <v>0</v>
      </c>
      <c r="BB2447">
        <v>0</v>
      </c>
      <c r="BC2447" s="182">
        <v>10822</v>
      </c>
      <c r="BD2447" t="s">
        <v>1883</v>
      </c>
      <c r="BE2447" t="s">
        <v>1883</v>
      </c>
      <c r="BF2447" t="s">
        <v>1883</v>
      </c>
      <c r="BG2447" s="181" t="s">
        <v>1883</v>
      </c>
      <c r="BH2447">
        <v>22</v>
      </c>
      <c r="BI2447" s="184">
        <v>0</v>
      </c>
      <c r="BJ2447" s="182">
        <v>0</v>
      </c>
      <c r="BK2447" s="181" t="s">
        <v>1883</v>
      </c>
      <c r="BL2447">
        <v>0</v>
      </c>
      <c r="BM2447">
        <v>0</v>
      </c>
      <c r="BN2447">
        <v>0</v>
      </c>
    </row>
    <row r="2448" spans="1:66" x14ac:dyDescent="0.25">
      <c r="A2448">
        <v>10823</v>
      </c>
      <c r="B2448" t="s">
        <v>6214</v>
      </c>
      <c r="C2448">
        <v>40</v>
      </c>
      <c r="D2448">
        <v>0</v>
      </c>
      <c r="E2448">
        <v>0</v>
      </c>
      <c r="F2448" t="s">
        <v>1881</v>
      </c>
      <c r="G2448" t="s">
        <v>1882</v>
      </c>
      <c r="H2448" t="s">
        <v>1881</v>
      </c>
      <c r="I2448" t="s">
        <v>1881</v>
      </c>
      <c r="J2448" t="s">
        <v>1881</v>
      </c>
      <c r="K2448" t="s">
        <v>1881</v>
      </c>
      <c r="L2448" t="s">
        <v>1881</v>
      </c>
      <c r="M2448" s="180">
        <v>45601</v>
      </c>
      <c r="N2448" t="s">
        <v>1883</v>
      </c>
      <c r="O2448" t="s">
        <v>1883</v>
      </c>
      <c r="P2448" t="s">
        <v>6215</v>
      </c>
      <c r="Q2448">
        <v>0</v>
      </c>
      <c r="R2448">
        <v>0</v>
      </c>
      <c r="S2448" t="s">
        <v>1883</v>
      </c>
      <c r="T2448" t="s">
        <v>1883</v>
      </c>
      <c r="U2448">
        <v>0</v>
      </c>
      <c r="V2448" t="s">
        <v>1883</v>
      </c>
      <c r="W2448">
        <v>0</v>
      </c>
      <c r="X2448">
        <v>0</v>
      </c>
      <c r="Y2448">
        <v>0</v>
      </c>
      <c r="Z2448" t="s">
        <v>1881</v>
      </c>
      <c r="AA2448" t="s">
        <v>1881</v>
      </c>
      <c r="AB2448" t="s">
        <v>1881</v>
      </c>
      <c r="AC2448">
        <v>0</v>
      </c>
      <c r="AD2448">
        <v>0</v>
      </c>
      <c r="AE2448">
        <v>0</v>
      </c>
      <c r="AF2448">
        <v>0</v>
      </c>
      <c r="AG2448" t="s">
        <v>1881</v>
      </c>
      <c r="AH2448" s="181" t="s">
        <v>1883</v>
      </c>
      <c r="AI2448" s="182">
        <v>215</v>
      </c>
      <c r="AJ2448" s="181" t="s">
        <v>1934</v>
      </c>
      <c r="AK2448" s="181" t="s">
        <v>6216</v>
      </c>
      <c r="AL2448" s="181" t="s">
        <v>1883</v>
      </c>
      <c r="AO2448" s="181"/>
      <c r="AQ2448">
        <v>10</v>
      </c>
      <c r="AR2448" s="182">
        <v>40</v>
      </c>
      <c r="AS2448" s="183" t="s">
        <v>1882</v>
      </c>
      <c r="AT2448">
        <v>0</v>
      </c>
      <c r="AU2448">
        <v>0</v>
      </c>
      <c r="AV2448" s="182">
        <v>0</v>
      </c>
      <c r="AW2448" s="184">
        <v>0</v>
      </c>
      <c r="AX2448" s="183" t="s">
        <v>1881</v>
      </c>
      <c r="AY2448" s="184">
        <v>0</v>
      </c>
      <c r="AZ2448">
        <v>0</v>
      </c>
      <c r="BA2448">
        <v>0</v>
      </c>
      <c r="BB2448">
        <v>0</v>
      </c>
      <c r="BC2448" s="182">
        <v>10823</v>
      </c>
      <c r="BD2448" t="s">
        <v>1883</v>
      </c>
      <c r="BE2448" t="s">
        <v>1883</v>
      </c>
      <c r="BF2448" t="s">
        <v>1883</v>
      </c>
      <c r="BG2448" s="181" t="s">
        <v>1883</v>
      </c>
      <c r="BH2448">
        <v>0</v>
      </c>
      <c r="BI2448" s="184">
        <v>0</v>
      </c>
      <c r="BJ2448" s="182">
        <v>0</v>
      </c>
      <c r="BK2448" s="181" t="s">
        <v>1883</v>
      </c>
      <c r="BL2448">
        <v>0</v>
      </c>
      <c r="BM2448">
        <v>0</v>
      </c>
      <c r="BN2448">
        <v>0</v>
      </c>
    </row>
    <row r="2449" spans="1:66" x14ac:dyDescent="0.25">
      <c r="A2449">
        <v>10825</v>
      </c>
      <c r="B2449" t="s">
        <v>6217</v>
      </c>
      <c r="C2449">
        <v>40</v>
      </c>
      <c r="D2449">
        <v>0</v>
      </c>
      <c r="E2449">
        <v>0</v>
      </c>
      <c r="F2449" t="s">
        <v>1881</v>
      </c>
      <c r="G2449" t="s">
        <v>1882</v>
      </c>
      <c r="H2449" t="s">
        <v>1881</v>
      </c>
      <c r="I2449" t="s">
        <v>1881</v>
      </c>
      <c r="J2449" t="s">
        <v>1881</v>
      </c>
      <c r="K2449" t="s">
        <v>1881</v>
      </c>
      <c r="L2449" t="s">
        <v>1881</v>
      </c>
      <c r="M2449" s="180">
        <v>45602</v>
      </c>
      <c r="N2449" t="s">
        <v>1883</v>
      </c>
      <c r="O2449" t="s">
        <v>6218</v>
      </c>
      <c r="P2449" t="s">
        <v>6218</v>
      </c>
      <c r="Q2449">
        <v>0</v>
      </c>
      <c r="R2449">
        <v>0</v>
      </c>
      <c r="S2449" t="s">
        <v>1883</v>
      </c>
      <c r="T2449" t="s">
        <v>1883</v>
      </c>
      <c r="U2449">
        <v>0</v>
      </c>
      <c r="V2449" t="s">
        <v>1883</v>
      </c>
      <c r="W2449">
        <v>0</v>
      </c>
      <c r="X2449">
        <v>0</v>
      </c>
      <c r="Y2449">
        <v>0</v>
      </c>
      <c r="Z2449" t="s">
        <v>1881</v>
      </c>
      <c r="AA2449" t="s">
        <v>1881</v>
      </c>
      <c r="AB2449" t="s">
        <v>1881</v>
      </c>
      <c r="AC2449">
        <v>0</v>
      </c>
      <c r="AD2449">
        <v>0</v>
      </c>
      <c r="AE2449">
        <v>0</v>
      </c>
      <c r="AF2449">
        <v>0</v>
      </c>
      <c r="AG2449" t="s">
        <v>1881</v>
      </c>
      <c r="AH2449" s="181" t="s">
        <v>1883</v>
      </c>
      <c r="AI2449" s="182">
        <v>215</v>
      </c>
      <c r="AJ2449" s="181" t="s">
        <v>1934</v>
      </c>
      <c r="AK2449" s="181" t="s">
        <v>6219</v>
      </c>
      <c r="AL2449" s="181" t="s">
        <v>1883</v>
      </c>
      <c r="AO2449" s="181"/>
      <c r="AQ2449">
        <v>10</v>
      </c>
      <c r="AR2449" s="182">
        <v>40</v>
      </c>
      <c r="AS2449" s="183" t="s">
        <v>1882</v>
      </c>
      <c r="AT2449">
        <v>0</v>
      </c>
      <c r="AU2449">
        <v>0</v>
      </c>
      <c r="AV2449" s="182">
        <v>0</v>
      </c>
      <c r="AW2449" s="184">
        <v>0</v>
      </c>
      <c r="AX2449" s="183" t="s">
        <v>1881</v>
      </c>
      <c r="AY2449" s="184">
        <v>0</v>
      </c>
      <c r="AZ2449">
        <v>0</v>
      </c>
      <c r="BA2449">
        <v>0</v>
      </c>
      <c r="BB2449">
        <v>0</v>
      </c>
      <c r="BC2449" s="182">
        <v>10825</v>
      </c>
      <c r="BD2449" t="s">
        <v>1883</v>
      </c>
      <c r="BE2449" t="s">
        <v>1883</v>
      </c>
      <c r="BF2449" t="s">
        <v>1883</v>
      </c>
      <c r="BG2449" s="181" t="s">
        <v>1883</v>
      </c>
      <c r="BH2449">
        <v>0</v>
      </c>
      <c r="BI2449" s="184">
        <v>0</v>
      </c>
      <c r="BJ2449" s="182">
        <v>0</v>
      </c>
      <c r="BK2449" s="181" t="s">
        <v>1883</v>
      </c>
      <c r="BL2449">
        <v>0</v>
      </c>
      <c r="BM2449">
        <v>0</v>
      </c>
      <c r="BN2449">
        <v>0</v>
      </c>
    </row>
    <row r="2450" spans="1:66" x14ac:dyDescent="0.25">
      <c r="A2450">
        <v>10826</v>
      </c>
      <c r="B2450" t="s">
        <v>6220</v>
      </c>
      <c r="C2450">
        <v>12</v>
      </c>
      <c r="D2450">
        <v>0</v>
      </c>
      <c r="E2450">
        <v>0</v>
      </c>
      <c r="F2450" t="s">
        <v>1881</v>
      </c>
      <c r="G2450" t="s">
        <v>1882</v>
      </c>
      <c r="H2450" t="s">
        <v>1881</v>
      </c>
      <c r="I2450" t="s">
        <v>1881</v>
      </c>
      <c r="J2450" t="s">
        <v>1881</v>
      </c>
      <c r="K2450" t="s">
        <v>1881</v>
      </c>
      <c r="L2450" t="s">
        <v>1881</v>
      </c>
      <c r="M2450" s="180">
        <v>45603</v>
      </c>
      <c r="N2450" t="s">
        <v>1883</v>
      </c>
      <c r="O2450" t="s">
        <v>1883</v>
      </c>
      <c r="P2450" t="s">
        <v>6221</v>
      </c>
      <c r="Q2450">
        <v>0</v>
      </c>
      <c r="R2450">
        <v>0</v>
      </c>
      <c r="S2450" t="s">
        <v>1883</v>
      </c>
      <c r="T2450" t="s">
        <v>1883</v>
      </c>
      <c r="U2450">
        <v>1</v>
      </c>
      <c r="V2450" t="s">
        <v>1885</v>
      </c>
      <c r="W2450">
        <v>12</v>
      </c>
      <c r="X2450">
        <v>0</v>
      </c>
      <c r="Y2450">
        <v>0</v>
      </c>
      <c r="Z2450" t="s">
        <v>1881</v>
      </c>
      <c r="AA2450" t="s">
        <v>1881</v>
      </c>
      <c r="AB2450" t="s">
        <v>1881</v>
      </c>
      <c r="AC2450">
        <v>0</v>
      </c>
      <c r="AD2450">
        <v>0</v>
      </c>
      <c r="AE2450">
        <v>0</v>
      </c>
      <c r="AF2450">
        <v>0</v>
      </c>
      <c r="AG2450" t="s">
        <v>1881</v>
      </c>
      <c r="AH2450" s="181" t="s">
        <v>1883</v>
      </c>
      <c r="AI2450" s="182">
        <v>51</v>
      </c>
      <c r="AJ2450" s="181" t="s">
        <v>1964</v>
      </c>
      <c r="AK2450" s="181" t="s">
        <v>1883</v>
      </c>
      <c r="AL2450" s="181" t="s">
        <v>1883</v>
      </c>
      <c r="AO2450" s="181"/>
      <c r="AQ2450">
        <v>10</v>
      </c>
      <c r="AR2450" s="182">
        <v>40</v>
      </c>
      <c r="AS2450" s="183" t="s">
        <v>1882</v>
      </c>
      <c r="AT2450">
        <v>0</v>
      </c>
      <c r="AU2450">
        <v>0</v>
      </c>
      <c r="AV2450" s="182">
        <v>0</v>
      </c>
      <c r="AW2450" s="184">
        <v>0</v>
      </c>
      <c r="AX2450" s="183" t="s">
        <v>1881</v>
      </c>
      <c r="AY2450" s="184">
        <v>0</v>
      </c>
      <c r="AZ2450">
        <v>0</v>
      </c>
      <c r="BA2450">
        <v>0</v>
      </c>
      <c r="BB2450">
        <v>0</v>
      </c>
      <c r="BC2450" s="182">
        <v>10826</v>
      </c>
      <c r="BD2450" t="s">
        <v>1883</v>
      </c>
      <c r="BE2450" t="s">
        <v>1883</v>
      </c>
      <c r="BF2450" t="s">
        <v>1883</v>
      </c>
      <c r="BG2450" s="181" t="s">
        <v>1883</v>
      </c>
      <c r="BH2450">
        <v>0</v>
      </c>
      <c r="BI2450" s="184">
        <v>0</v>
      </c>
      <c r="BJ2450" s="182">
        <v>0</v>
      </c>
      <c r="BK2450" s="181" t="s">
        <v>1883</v>
      </c>
      <c r="BL2450">
        <v>0</v>
      </c>
      <c r="BM2450">
        <v>0</v>
      </c>
      <c r="BN2450">
        <v>0</v>
      </c>
    </row>
    <row r="2451" spans="1:66" x14ac:dyDescent="0.25">
      <c r="A2451">
        <v>10827</v>
      </c>
      <c r="B2451" t="s">
        <v>6222</v>
      </c>
      <c r="C2451">
        <v>1</v>
      </c>
      <c r="D2451">
        <v>0</v>
      </c>
      <c r="E2451">
        <v>0</v>
      </c>
      <c r="F2451" t="s">
        <v>1881</v>
      </c>
      <c r="G2451" t="s">
        <v>1882</v>
      </c>
      <c r="H2451" t="s">
        <v>1881</v>
      </c>
      <c r="I2451" t="s">
        <v>1881</v>
      </c>
      <c r="J2451" t="s">
        <v>1881</v>
      </c>
      <c r="K2451" t="s">
        <v>1881</v>
      </c>
      <c r="L2451" t="s">
        <v>1881</v>
      </c>
      <c r="M2451" s="180">
        <v>45603</v>
      </c>
      <c r="N2451" t="s">
        <v>1883</v>
      </c>
      <c r="O2451" t="s">
        <v>6223</v>
      </c>
      <c r="P2451" t="s">
        <v>6223</v>
      </c>
      <c r="Q2451">
        <v>0</v>
      </c>
      <c r="R2451">
        <v>0</v>
      </c>
      <c r="S2451" t="s">
        <v>1883</v>
      </c>
      <c r="T2451" t="s">
        <v>1883</v>
      </c>
      <c r="U2451">
        <v>1</v>
      </c>
      <c r="V2451" t="s">
        <v>1885</v>
      </c>
      <c r="W2451">
        <v>1</v>
      </c>
      <c r="X2451">
        <v>0</v>
      </c>
      <c r="Y2451">
        <v>0</v>
      </c>
      <c r="Z2451" t="s">
        <v>1881</v>
      </c>
      <c r="AA2451" t="s">
        <v>1881</v>
      </c>
      <c r="AB2451" t="s">
        <v>1881</v>
      </c>
      <c r="AC2451">
        <v>0</v>
      </c>
      <c r="AD2451">
        <v>0</v>
      </c>
      <c r="AE2451">
        <v>0</v>
      </c>
      <c r="AF2451">
        <v>0</v>
      </c>
      <c r="AG2451" t="s">
        <v>1881</v>
      </c>
      <c r="AH2451" s="181" t="s">
        <v>1883</v>
      </c>
      <c r="AI2451" s="182">
        <v>51</v>
      </c>
      <c r="AJ2451" s="181" t="s">
        <v>1964</v>
      </c>
      <c r="AK2451" s="181" t="s">
        <v>1883</v>
      </c>
      <c r="AL2451" s="181" t="s">
        <v>1883</v>
      </c>
      <c r="AO2451" s="181"/>
      <c r="AQ2451">
        <v>10</v>
      </c>
      <c r="AR2451" s="182">
        <v>40</v>
      </c>
      <c r="AS2451" s="183" t="s">
        <v>1882</v>
      </c>
      <c r="AT2451">
        <v>0</v>
      </c>
      <c r="AU2451">
        <v>0</v>
      </c>
      <c r="AV2451" s="182">
        <v>0</v>
      </c>
      <c r="AW2451" s="184">
        <v>0</v>
      </c>
      <c r="AX2451" s="183" t="s">
        <v>1881</v>
      </c>
      <c r="AY2451" s="184">
        <v>0</v>
      </c>
      <c r="AZ2451">
        <v>0</v>
      </c>
      <c r="BA2451">
        <v>0</v>
      </c>
      <c r="BB2451">
        <v>0</v>
      </c>
      <c r="BC2451" s="182">
        <v>10827</v>
      </c>
      <c r="BD2451" t="s">
        <v>1883</v>
      </c>
      <c r="BE2451" t="s">
        <v>1883</v>
      </c>
      <c r="BF2451" t="s">
        <v>1883</v>
      </c>
      <c r="BG2451" s="181" t="s">
        <v>1883</v>
      </c>
      <c r="BH2451">
        <v>0</v>
      </c>
      <c r="BI2451" s="184">
        <v>0</v>
      </c>
      <c r="BJ2451" s="182">
        <v>0</v>
      </c>
      <c r="BK2451" s="181" t="s">
        <v>1883</v>
      </c>
      <c r="BL2451">
        <v>0</v>
      </c>
      <c r="BM2451">
        <v>0</v>
      </c>
      <c r="BN2451">
        <v>0</v>
      </c>
    </row>
    <row r="2452" spans="1:66" x14ac:dyDescent="0.25">
      <c r="A2452">
        <v>10828</v>
      </c>
      <c r="B2452" t="s">
        <v>6224</v>
      </c>
      <c r="C2452">
        <v>1</v>
      </c>
      <c r="D2452">
        <v>0</v>
      </c>
      <c r="E2452">
        <v>0</v>
      </c>
      <c r="F2452" t="s">
        <v>1881</v>
      </c>
      <c r="G2452" t="s">
        <v>1881</v>
      </c>
      <c r="H2452" t="s">
        <v>1881</v>
      </c>
      <c r="I2452" t="s">
        <v>1881</v>
      </c>
      <c r="J2452" t="s">
        <v>1881</v>
      </c>
      <c r="K2452" t="s">
        <v>1881</v>
      </c>
      <c r="L2452" t="s">
        <v>1881</v>
      </c>
      <c r="M2452" s="180">
        <v>45607</v>
      </c>
      <c r="N2452" t="s">
        <v>2004</v>
      </c>
      <c r="O2452" t="s">
        <v>1883</v>
      </c>
      <c r="P2452" t="s">
        <v>1883</v>
      </c>
      <c r="Q2452">
        <v>0</v>
      </c>
      <c r="R2452">
        <v>0</v>
      </c>
      <c r="S2452" t="s">
        <v>1883</v>
      </c>
      <c r="T2452" t="s">
        <v>1883</v>
      </c>
      <c r="U2452">
        <v>0</v>
      </c>
      <c r="V2452" t="s">
        <v>1883</v>
      </c>
      <c r="W2452">
        <v>0</v>
      </c>
      <c r="X2452">
        <v>0</v>
      </c>
      <c r="Y2452">
        <v>0</v>
      </c>
      <c r="Z2452" t="s">
        <v>1881</v>
      </c>
      <c r="AA2452" t="s">
        <v>1881</v>
      </c>
      <c r="AB2452" t="s">
        <v>1881</v>
      </c>
      <c r="AC2452">
        <v>0</v>
      </c>
      <c r="AD2452">
        <v>0</v>
      </c>
      <c r="AE2452">
        <v>0</v>
      </c>
      <c r="AF2452">
        <v>0</v>
      </c>
      <c r="AG2452" t="s">
        <v>1881</v>
      </c>
      <c r="AH2452" s="181" t="s">
        <v>1883</v>
      </c>
      <c r="AI2452" s="182">
        <v>0</v>
      </c>
      <c r="AJ2452" s="181" t="s">
        <v>1883</v>
      </c>
      <c r="AK2452" s="181" t="s">
        <v>1883</v>
      </c>
      <c r="AL2452" s="181" t="s">
        <v>1883</v>
      </c>
      <c r="AO2452" s="181"/>
      <c r="AQ2452">
        <v>10</v>
      </c>
      <c r="AR2452" s="182">
        <v>40</v>
      </c>
      <c r="AS2452" s="183" t="s">
        <v>1882</v>
      </c>
      <c r="AT2452">
        <v>0</v>
      </c>
      <c r="AU2452">
        <v>0</v>
      </c>
      <c r="AV2452" s="182">
        <v>0</v>
      </c>
      <c r="AW2452" s="184">
        <v>0</v>
      </c>
      <c r="AX2452" s="183" t="s">
        <v>1881</v>
      </c>
      <c r="AY2452" s="184">
        <v>0</v>
      </c>
      <c r="AZ2452">
        <v>0</v>
      </c>
      <c r="BA2452">
        <v>0</v>
      </c>
      <c r="BB2452">
        <v>0</v>
      </c>
      <c r="BC2452" s="182">
        <v>10828</v>
      </c>
      <c r="BD2452" t="s">
        <v>1883</v>
      </c>
      <c r="BE2452" t="s">
        <v>1883</v>
      </c>
      <c r="BF2452" t="s">
        <v>1883</v>
      </c>
      <c r="BG2452" s="181" t="s">
        <v>1883</v>
      </c>
      <c r="BH2452">
        <v>0</v>
      </c>
      <c r="BI2452" s="184">
        <v>0</v>
      </c>
      <c r="BJ2452" s="182">
        <v>0</v>
      </c>
      <c r="BK2452" s="181" t="s">
        <v>1883</v>
      </c>
      <c r="BL2452">
        <v>0</v>
      </c>
      <c r="BM2452">
        <v>0</v>
      </c>
      <c r="BN2452">
        <v>0</v>
      </c>
    </row>
    <row r="2453" spans="1:66" x14ac:dyDescent="0.25">
      <c r="A2453">
        <v>10829</v>
      </c>
      <c r="B2453" t="s">
        <v>6225</v>
      </c>
      <c r="C2453">
        <v>1</v>
      </c>
      <c r="D2453">
        <v>0</v>
      </c>
      <c r="E2453">
        <v>0</v>
      </c>
      <c r="F2453" t="s">
        <v>1881</v>
      </c>
      <c r="G2453" t="s">
        <v>1882</v>
      </c>
      <c r="H2453" t="s">
        <v>1881</v>
      </c>
      <c r="I2453" t="s">
        <v>1881</v>
      </c>
      <c r="J2453" t="s">
        <v>1881</v>
      </c>
      <c r="K2453" t="s">
        <v>1881</v>
      </c>
      <c r="L2453" t="s">
        <v>1881</v>
      </c>
      <c r="M2453" s="180">
        <v>45609</v>
      </c>
      <c r="N2453" t="s">
        <v>1883</v>
      </c>
      <c r="O2453" t="s">
        <v>1883</v>
      </c>
      <c r="P2453" t="s">
        <v>6226</v>
      </c>
      <c r="Q2453">
        <v>0</v>
      </c>
      <c r="R2453">
        <v>0</v>
      </c>
      <c r="S2453" t="s">
        <v>1883</v>
      </c>
      <c r="T2453" t="s">
        <v>1883</v>
      </c>
      <c r="U2453">
        <v>0</v>
      </c>
      <c r="V2453" t="s">
        <v>1883</v>
      </c>
      <c r="W2453">
        <v>0</v>
      </c>
      <c r="X2453">
        <v>0</v>
      </c>
      <c r="Y2453">
        <v>0</v>
      </c>
      <c r="Z2453" t="s">
        <v>1881</v>
      </c>
      <c r="AA2453" t="s">
        <v>1881</v>
      </c>
      <c r="AB2453" t="s">
        <v>1881</v>
      </c>
      <c r="AC2453">
        <v>0</v>
      </c>
      <c r="AD2453">
        <v>0</v>
      </c>
      <c r="AE2453">
        <v>0</v>
      </c>
      <c r="AF2453">
        <v>0</v>
      </c>
      <c r="AG2453" t="s">
        <v>1881</v>
      </c>
      <c r="AH2453" s="181" t="s">
        <v>1883</v>
      </c>
      <c r="AI2453" s="182">
        <v>244</v>
      </c>
      <c r="AJ2453" s="181" t="s">
        <v>2720</v>
      </c>
      <c r="AK2453" s="181" t="s">
        <v>1883</v>
      </c>
      <c r="AL2453" s="181" t="s">
        <v>1883</v>
      </c>
      <c r="AO2453" s="181"/>
      <c r="AQ2453">
        <v>10</v>
      </c>
      <c r="AR2453" s="182">
        <v>40</v>
      </c>
      <c r="AS2453" s="183" t="s">
        <v>1882</v>
      </c>
      <c r="AT2453">
        <v>0</v>
      </c>
      <c r="AU2453">
        <v>105</v>
      </c>
      <c r="AV2453" s="182">
        <v>0</v>
      </c>
      <c r="AW2453" s="184">
        <v>0</v>
      </c>
      <c r="AX2453" s="183" t="s">
        <v>1881</v>
      </c>
      <c r="AY2453" s="184">
        <v>0</v>
      </c>
      <c r="AZ2453">
        <v>0</v>
      </c>
      <c r="BA2453">
        <v>0</v>
      </c>
      <c r="BB2453">
        <v>0</v>
      </c>
      <c r="BC2453" s="182">
        <v>10829</v>
      </c>
      <c r="BD2453" t="s">
        <v>1883</v>
      </c>
      <c r="BE2453" t="s">
        <v>1883</v>
      </c>
      <c r="BF2453" t="s">
        <v>1883</v>
      </c>
      <c r="BG2453" s="181" t="s">
        <v>1883</v>
      </c>
      <c r="BH2453">
        <v>0</v>
      </c>
      <c r="BI2453" s="184">
        <v>0</v>
      </c>
      <c r="BJ2453" s="182">
        <v>0</v>
      </c>
      <c r="BK2453" s="181" t="s">
        <v>1883</v>
      </c>
      <c r="BL2453">
        <v>0</v>
      </c>
      <c r="BM2453">
        <v>0</v>
      </c>
      <c r="BN2453">
        <v>0</v>
      </c>
    </row>
    <row r="2454" spans="1:66" x14ac:dyDescent="0.25">
      <c r="A2454">
        <v>10830</v>
      </c>
      <c r="B2454" t="s">
        <v>6227</v>
      </c>
      <c r="C2454">
        <v>1</v>
      </c>
      <c r="D2454">
        <v>0</v>
      </c>
      <c r="E2454">
        <v>0</v>
      </c>
      <c r="F2454" t="s">
        <v>1881</v>
      </c>
      <c r="G2454" t="s">
        <v>1882</v>
      </c>
      <c r="H2454" t="s">
        <v>1881</v>
      </c>
      <c r="I2454" t="s">
        <v>1881</v>
      </c>
      <c r="J2454" t="s">
        <v>1881</v>
      </c>
      <c r="K2454" t="s">
        <v>1881</v>
      </c>
      <c r="L2454" t="s">
        <v>1881</v>
      </c>
      <c r="M2454" s="180">
        <v>45609</v>
      </c>
      <c r="N2454" t="s">
        <v>1883</v>
      </c>
      <c r="O2454" t="s">
        <v>1883</v>
      </c>
      <c r="P2454" t="s">
        <v>1883</v>
      </c>
      <c r="Q2454">
        <v>0</v>
      </c>
      <c r="R2454">
        <v>0</v>
      </c>
      <c r="S2454" t="s">
        <v>1883</v>
      </c>
      <c r="T2454" t="s">
        <v>1883</v>
      </c>
      <c r="U2454">
        <v>0</v>
      </c>
      <c r="V2454" t="s">
        <v>1883</v>
      </c>
      <c r="W2454">
        <v>0</v>
      </c>
      <c r="X2454">
        <v>0</v>
      </c>
      <c r="Y2454">
        <v>0</v>
      </c>
      <c r="Z2454" t="s">
        <v>1881</v>
      </c>
      <c r="AA2454" t="s">
        <v>1881</v>
      </c>
      <c r="AB2454" t="s">
        <v>1881</v>
      </c>
      <c r="AC2454">
        <v>0</v>
      </c>
      <c r="AD2454">
        <v>0</v>
      </c>
      <c r="AE2454">
        <v>0</v>
      </c>
      <c r="AF2454">
        <v>0</v>
      </c>
      <c r="AG2454" t="s">
        <v>1881</v>
      </c>
      <c r="AH2454" s="181" t="s">
        <v>1883</v>
      </c>
      <c r="AI2454" s="182">
        <v>244</v>
      </c>
      <c r="AJ2454" s="181" t="s">
        <v>2720</v>
      </c>
      <c r="AK2454" s="181" t="s">
        <v>1883</v>
      </c>
      <c r="AL2454" s="181" t="s">
        <v>1883</v>
      </c>
      <c r="AO2454" s="181"/>
      <c r="AQ2454">
        <v>10</v>
      </c>
      <c r="AR2454" s="182">
        <v>40</v>
      </c>
      <c r="AS2454" s="183" t="s">
        <v>1882</v>
      </c>
      <c r="AT2454">
        <v>0</v>
      </c>
      <c r="AU2454">
        <v>0</v>
      </c>
      <c r="AV2454" s="182">
        <v>0</v>
      </c>
      <c r="AW2454" s="184">
        <v>0</v>
      </c>
      <c r="AX2454" s="183" t="s">
        <v>1881</v>
      </c>
      <c r="AY2454" s="184">
        <v>0</v>
      </c>
      <c r="AZ2454">
        <v>0</v>
      </c>
      <c r="BA2454">
        <v>0</v>
      </c>
      <c r="BB2454">
        <v>0</v>
      </c>
      <c r="BC2454" s="182">
        <v>10830</v>
      </c>
      <c r="BD2454" t="s">
        <v>1883</v>
      </c>
      <c r="BE2454" t="s">
        <v>1883</v>
      </c>
      <c r="BF2454" t="s">
        <v>1883</v>
      </c>
      <c r="BG2454" s="181" t="s">
        <v>1883</v>
      </c>
      <c r="BH2454">
        <v>0</v>
      </c>
      <c r="BI2454" s="184">
        <v>0</v>
      </c>
      <c r="BJ2454" s="182">
        <v>0</v>
      </c>
      <c r="BK2454" s="181" t="s">
        <v>1883</v>
      </c>
      <c r="BL2454">
        <v>0</v>
      </c>
      <c r="BM2454">
        <v>0</v>
      </c>
      <c r="BN2454">
        <v>0</v>
      </c>
    </row>
    <row r="2455" spans="1:66" x14ac:dyDescent="0.25">
      <c r="A2455">
        <v>10831</v>
      </c>
      <c r="B2455" t="s">
        <v>6228</v>
      </c>
      <c r="C2455">
        <v>1</v>
      </c>
      <c r="D2455">
        <v>0</v>
      </c>
      <c r="E2455">
        <v>0</v>
      </c>
      <c r="F2455" t="s">
        <v>1881</v>
      </c>
      <c r="G2455" t="s">
        <v>1882</v>
      </c>
      <c r="H2455" t="s">
        <v>1881</v>
      </c>
      <c r="I2455" t="s">
        <v>1881</v>
      </c>
      <c r="J2455" t="s">
        <v>1881</v>
      </c>
      <c r="K2455" t="s">
        <v>1881</v>
      </c>
      <c r="L2455" t="s">
        <v>1881</v>
      </c>
      <c r="M2455" s="180">
        <v>45609</v>
      </c>
      <c r="N2455" t="s">
        <v>1883</v>
      </c>
      <c r="O2455" t="s">
        <v>1883</v>
      </c>
      <c r="P2455" t="s">
        <v>6229</v>
      </c>
      <c r="Q2455">
        <v>0</v>
      </c>
      <c r="R2455">
        <v>0</v>
      </c>
      <c r="S2455" t="s">
        <v>1883</v>
      </c>
      <c r="T2455" t="s">
        <v>1883</v>
      </c>
      <c r="U2455">
        <v>0</v>
      </c>
      <c r="V2455" t="s">
        <v>1883</v>
      </c>
      <c r="W2455">
        <v>0</v>
      </c>
      <c r="X2455">
        <v>0</v>
      </c>
      <c r="Y2455">
        <v>0</v>
      </c>
      <c r="Z2455" t="s">
        <v>1881</v>
      </c>
      <c r="AA2455" t="s">
        <v>1881</v>
      </c>
      <c r="AB2455" t="s">
        <v>1881</v>
      </c>
      <c r="AC2455">
        <v>0</v>
      </c>
      <c r="AD2455">
        <v>0</v>
      </c>
      <c r="AE2455">
        <v>0</v>
      </c>
      <c r="AF2455">
        <v>0</v>
      </c>
      <c r="AG2455" t="s">
        <v>1881</v>
      </c>
      <c r="AH2455" s="181" t="s">
        <v>1883</v>
      </c>
      <c r="AI2455" s="182">
        <v>244</v>
      </c>
      <c r="AJ2455" s="181" t="s">
        <v>2720</v>
      </c>
      <c r="AK2455" s="181" t="s">
        <v>1883</v>
      </c>
      <c r="AL2455" s="181" t="s">
        <v>1883</v>
      </c>
      <c r="AO2455" s="181"/>
      <c r="AQ2455">
        <v>10</v>
      </c>
      <c r="AR2455" s="182">
        <v>40</v>
      </c>
      <c r="AS2455" s="183" t="s">
        <v>1882</v>
      </c>
      <c r="AT2455">
        <v>0</v>
      </c>
      <c r="AU2455">
        <v>0</v>
      </c>
      <c r="AV2455" s="182">
        <v>0</v>
      </c>
      <c r="AW2455" s="184">
        <v>0</v>
      </c>
      <c r="AX2455" s="183" t="s">
        <v>1881</v>
      </c>
      <c r="AY2455" s="184">
        <v>0</v>
      </c>
      <c r="AZ2455">
        <v>0</v>
      </c>
      <c r="BA2455">
        <v>0</v>
      </c>
      <c r="BB2455">
        <v>0</v>
      </c>
      <c r="BC2455" s="182">
        <v>10831</v>
      </c>
      <c r="BD2455" t="s">
        <v>1883</v>
      </c>
      <c r="BE2455" t="s">
        <v>1883</v>
      </c>
      <c r="BF2455" t="s">
        <v>1883</v>
      </c>
      <c r="BG2455" s="181" t="s">
        <v>1883</v>
      </c>
      <c r="BH2455">
        <v>0</v>
      </c>
      <c r="BI2455" s="184">
        <v>0</v>
      </c>
      <c r="BJ2455" s="182">
        <v>0</v>
      </c>
      <c r="BK2455" s="181" t="s">
        <v>1883</v>
      </c>
      <c r="BL2455">
        <v>0</v>
      </c>
      <c r="BM2455">
        <v>0</v>
      </c>
      <c r="BN2455">
        <v>0</v>
      </c>
    </row>
    <row r="2456" spans="1:66" x14ac:dyDescent="0.25">
      <c r="A2456">
        <v>10832</v>
      </c>
      <c r="B2456" t="s">
        <v>1548</v>
      </c>
      <c r="C2456">
        <v>8</v>
      </c>
      <c r="D2456">
        <v>0</v>
      </c>
      <c r="E2456">
        <v>0</v>
      </c>
      <c r="F2456" t="s">
        <v>1881</v>
      </c>
      <c r="G2456" t="s">
        <v>1882</v>
      </c>
      <c r="H2456" t="s">
        <v>1881</v>
      </c>
      <c r="I2456" t="s">
        <v>1881</v>
      </c>
      <c r="J2456" t="s">
        <v>1881</v>
      </c>
      <c r="K2456" t="s">
        <v>1881</v>
      </c>
      <c r="L2456" t="s">
        <v>1881</v>
      </c>
      <c r="M2456" s="180">
        <v>45609</v>
      </c>
      <c r="N2456" t="s">
        <v>1883</v>
      </c>
      <c r="O2456" t="s">
        <v>1883</v>
      </c>
      <c r="P2456" t="s">
        <v>6230</v>
      </c>
      <c r="Q2456">
        <v>0</v>
      </c>
      <c r="R2456">
        <v>0</v>
      </c>
      <c r="S2456" t="s">
        <v>1883</v>
      </c>
      <c r="T2456" t="s">
        <v>1883</v>
      </c>
      <c r="U2456">
        <v>0</v>
      </c>
      <c r="V2456" t="s">
        <v>1883</v>
      </c>
      <c r="W2456">
        <v>0</v>
      </c>
      <c r="X2456">
        <v>0</v>
      </c>
      <c r="Y2456">
        <v>0</v>
      </c>
      <c r="Z2456" t="s">
        <v>1881</v>
      </c>
      <c r="AA2456" t="s">
        <v>1881</v>
      </c>
      <c r="AB2456" t="s">
        <v>1881</v>
      </c>
      <c r="AC2456">
        <v>0</v>
      </c>
      <c r="AD2456">
        <v>0</v>
      </c>
      <c r="AE2456">
        <v>0</v>
      </c>
      <c r="AF2456">
        <v>0</v>
      </c>
      <c r="AG2456" t="s">
        <v>1881</v>
      </c>
      <c r="AH2456" s="181" t="s">
        <v>1883</v>
      </c>
      <c r="AI2456" s="182">
        <v>244</v>
      </c>
      <c r="AJ2456" s="181" t="s">
        <v>2720</v>
      </c>
      <c r="AK2456" s="181" t="s">
        <v>1883</v>
      </c>
      <c r="AL2456" s="181" t="s">
        <v>1883</v>
      </c>
      <c r="AO2456" s="181"/>
      <c r="AQ2456">
        <v>10</v>
      </c>
      <c r="AR2456" s="182">
        <v>40</v>
      </c>
      <c r="AS2456" s="183" t="s">
        <v>1882</v>
      </c>
      <c r="AT2456">
        <v>0</v>
      </c>
      <c r="AU2456">
        <v>115</v>
      </c>
      <c r="AV2456" s="182">
        <v>0</v>
      </c>
      <c r="AW2456" s="184">
        <v>0</v>
      </c>
      <c r="AX2456" s="183" t="s">
        <v>1881</v>
      </c>
      <c r="AY2456" s="184">
        <v>0</v>
      </c>
      <c r="AZ2456">
        <v>0</v>
      </c>
      <c r="BA2456">
        <v>0</v>
      </c>
      <c r="BB2456">
        <v>0</v>
      </c>
      <c r="BC2456" s="182">
        <v>10832</v>
      </c>
      <c r="BD2456" t="s">
        <v>1883</v>
      </c>
      <c r="BE2456" t="s">
        <v>1883</v>
      </c>
      <c r="BF2456" t="s">
        <v>1883</v>
      </c>
      <c r="BG2456" s="181" t="s">
        <v>1883</v>
      </c>
      <c r="BH2456">
        <v>0</v>
      </c>
      <c r="BI2456" s="184">
        <v>0</v>
      </c>
      <c r="BJ2456" s="182">
        <v>0</v>
      </c>
      <c r="BK2456" s="181" t="s">
        <v>1883</v>
      </c>
      <c r="BL2456">
        <v>0</v>
      </c>
      <c r="BM2456">
        <v>0</v>
      </c>
      <c r="BN2456">
        <v>0</v>
      </c>
    </row>
    <row r="2457" spans="1:66" x14ac:dyDescent="0.25">
      <c r="A2457">
        <v>10833</v>
      </c>
      <c r="B2457" t="s">
        <v>1628</v>
      </c>
      <c r="C2457">
        <v>16</v>
      </c>
      <c r="D2457">
        <v>0</v>
      </c>
      <c r="E2457">
        <v>0</v>
      </c>
      <c r="F2457" t="s">
        <v>1881</v>
      </c>
      <c r="G2457" t="s">
        <v>1882</v>
      </c>
      <c r="H2457" t="s">
        <v>1881</v>
      </c>
      <c r="I2457" t="s">
        <v>1881</v>
      </c>
      <c r="J2457" t="s">
        <v>1881</v>
      </c>
      <c r="K2457" t="s">
        <v>1881</v>
      </c>
      <c r="L2457" t="s">
        <v>1881</v>
      </c>
      <c r="M2457" s="180">
        <v>45610</v>
      </c>
      <c r="N2457" t="s">
        <v>1883</v>
      </c>
      <c r="O2457" t="s">
        <v>1883</v>
      </c>
      <c r="P2457" t="s">
        <v>6231</v>
      </c>
      <c r="Q2457">
        <v>0</v>
      </c>
      <c r="R2457">
        <v>0</v>
      </c>
      <c r="S2457" t="s">
        <v>1883</v>
      </c>
      <c r="T2457" t="s">
        <v>1883</v>
      </c>
      <c r="U2457">
        <v>2</v>
      </c>
      <c r="V2457" t="s">
        <v>1896</v>
      </c>
      <c r="W2457">
        <v>16</v>
      </c>
      <c r="X2457">
        <v>0</v>
      </c>
      <c r="Y2457">
        <v>0</v>
      </c>
      <c r="Z2457" t="s">
        <v>1881</v>
      </c>
      <c r="AA2457" t="s">
        <v>1881</v>
      </c>
      <c r="AB2457" t="s">
        <v>1881</v>
      </c>
      <c r="AC2457">
        <v>0</v>
      </c>
      <c r="AD2457">
        <v>0</v>
      </c>
      <c r="AE2457">
        <v>0</v>
      </c>
      <c r="AF2457">
        <v>0</v>
      </c>
      <c r="AG2457" t="s">
        <v>1882</v>
      </c>
      <c r="AH2457" s="181" t="s">
        <v>1883</v>
      </c>
      <c r="AI2457" s="182">
        <v>290</v>
      </c>
      <c r="AJ2457" s="181" t="s">
        <v>3090</v>
      </c>
      <c r="AK2457" s="181" t="s">
        <v>1883</v>
      </c>
      <c r="AL2457" s="181" t="s">
        <v>1883</v>
      </c>
      <c r="AO2457" s="181"/>
      <c r="AQ2457">
        <v>10</v>
      </c>
      <c r="AR2457" s="182">
        <v>40</v>
      </c>
      <c r="AS2457" s="183" t="s">
        <v>1882</v>
      </c>
      <c r="AT2457">
        <v>0</v>
      </c>
      <c r="AU2457">
        <v>30</v>
      </c>
      <c r="AV2457" s="182">
        <v>5</v>
      </c>
      <c r="AW2457" s="184">
        <v>0</v>
      </c>
      <c r="AX2457" s="183" t="s">
        <v>1881</v>
      </c>
      <c r="AY2457" s="184">
        <v>0</v>
      </c>
      <c r="AZ2457">
        <v>0</v>
      </c>
      <c r="BA2457">
        <v>0</v>
      </c>
      <c r="BB2457">
        <v>0</v>
      </c>
      <c r="BC2457" s="182">
        <v>10833</v>
      </c>
      <c r="BD2457" t="s">
        <v>1883</v>
      </c>
      <c r="BE2457" t="s">
        <v>1883</v>
      </c>
      <c r="BF2457" t="s">
        <v>1883</v>
      </c>
      <c r="BG2457" s="181" t="s">
        <v>1883</v>
      </c>
      <c r="BH2457">
        <v>0</v>
      </c>
      <c r="BI2457" s="184">
        <v>0</v>
      </c>
      <c r="BJ2457" s="182">
        <v>0</v>
      </c>
      <c r="BK2457" s="181" t="s">
        <v>1883</v>
      </c>
      <c r="BL2457">
        <v>0</v>
      </c>
      <c r="BM2457">
        <v>0</v>
      </c>
      <c r="BN2457">
        <v>0</v>
      </c>
    </row>
    <row r="2458" spans="1:66" x14ac:dyDescent="0.25">
      <c r="A2458">
        <v>10834</v>
      </c>
      <c r="B2458" t="s">
        <v>6232</v>
      </c>
      <c r="C2458">
        <v>1</v>
      </c>
      <c r="D2458">
        <v>0</v>
      </c>
      <c r="E2458">
        <v>0</v>
      </c>
      <c r="F2458" t="s">
        <v>1881</v>
      </c>
      <c r="G2458" t="s">
        <v>1882</v>
      </c>
      <c r="H2458" t="s">
        <v>1881</v>
      </c>
      <c r="I2458" t="s">
        <v>1881</v>
      </c>
      <c r="J2458" t="s">
        <v>1881</v>
      </c>
      <c r="K2458" t="s">
        <v>1881</v>
      </c>
      <c r="L2458" t="s">
        <v>1881</v>
      </c>
      <c r="M2458" s="180">
        <v>45610</v>
      </c>
      <c r="N2458" t="s">
        <v>2004</v>
      </c>
      <c r="O2458" t="s">
        <v>1883</v>
      </c>
      <c r="P2458" t="s">
        <v>1883</v>
      </c>
      <c r="Q2458">
        <v>0</v>
      </c>
      <c r="R2458">
        <v>0</v>
      </c>
      <c r="S2458" t="s">
        <v>1883</v>
      </c>
      <c r="T2458" t="s">
        <v>1883</v>
      </c>
      <c r="U2458">
        <v>0</v>
      </c>
      <c r="V2458" t="s">
        <v>1883</v>
      </c>
      <c r="W2458">
        <v>0</v>
      </c>
      <c r="X2458">
        <v>0</v>
      </c>
      <c r="Y2458">
        <v>0</v>
      </c>
      <c r="Z2458" t="s">
        <v>1881</v>
      </c>
      <c r="AA2458" t="s">
        <v>1881</v>
      </c>
      <c r="AB2458" t="s">
        <v>1881</v>
      </c>
      <c r="AC2458">
        <v>0</v>
      </c>
      <c r="AD2458">
        <v>0</v>
      </c>
      <c r="AE2458">
        <v>0</v>
      </c>
      <c r="AF2458">
        <v>0</v>
      </c>
      <c r="AG2458" t="s">
        <v>1881</v>
      </c>
      <c r="AH2458" s="181" t="s">
        <v>1883</v>
      </c>
      <c r="AI2458" s="182">
        <v>290</v>
      </c>
      <c r="AJ2458" s="181" t="s">
        <v>3090</v>
      </c>
      <c r="AK2458" s="181" t="s">
        <v>6233</v>
      </c>
      <c r="AL2458" s="181" t="s">
        <v>1883</v>
      </c>
      <c r="AO2458" s="181"/>
      <c r="AQ2458">
        <v>10</v>
      </c>
      <c r="AR2458" s="182">
        <v>40</v>
      </c>
      <c r="AS2458" s="183" t="s">
        <v>1882</v>
      </c>
      <c r="AT2458">
        <v>0</v>
      </c>
      <c r="AU2458">
        <v>0</v>
      </c>
      <c r="AV2458" s="182">
        <v>0</v>
      </c>
      <c r="AW2458" s="184">
        <v>0</v>
      </c>
      <c r="AX2458" s="183" t="s">
        <v>1881</v>
      </c>
      <c r="AY2458" s="184">
        <v>0</v>
      </c>
      <c r="AZ2458">
        <v>0</v>
      </c>
      <c r="BA2458">
        <v>0</v>
      </c>
      <c r="BB2458">
        <v>0</v>
      </c>
      <c r="BC2458" s="182">
        <v>10834</v>
      </c>
      <c r="BD2458" t="s">
        <v>1883</v>
      </c>
      <c r="BE2458" t="s">
        <v>1883</v>
      </c>
      <c r="BF2458" t="s">
        <v>1883</v>
      </c>
      <c r="BG2458" s="181" t="s">
        <v>1883</v>
      </c>
      <c r="BH2458">
        <v>0</v>
      </c>
      <c r="BI2458" s="184">
        <v>0</v>
      </c>
      <c r="BJ2458" s="182">
        <v>0</v>
      </c>
      <c r="BK2458" s="181" t="s">
        <v>1883</v>
      </c>
      <c r="BL2458">
        <v>0</v>
      </c>
      <c r="BM2458">
        <v>0</v>
      </c>
      <c r="BN2458">
        <v>0</v>
      </c>
    </row>
    <row r="2459" spans="1:66" x14ac:dyDescent="0.25">
      <c r="A2459">
        <v>10835</v>
      </c>
      <c r="B2459" t="s">
        <v>6234</v>
      </c>
      <c r="C2459">
        <v>40</v>
      </c>
      <c r="D2459">
        <v>0</v>
      </c>
      <c r="E2459">
        <v>0</v>
      </c>
      <c r="F2459" t="s">
        <v>1881</v>
      </c>
      <c r="G2459" t="s">
        <v>1882</v>
      </c>
      <c r="H2459" t="s">
        <v>1881</v>
      </c>
      <c r="I2459" t="s">
        <v>1881</v>
      </c>
      <c r="J2459" t="s">
        <v>1881</v>
      </c>
      <c r="K2459" t="s">
        <v>1881</v>
      </c>
      <c r="L2459" t="s">
        <v>1881</v>
      </c>
      <c r="M2459" s="180">
        <v>45616</v>
      </c>
      <c r="N2459" t="s">
        <v>1883</v>
      </c>
      <c r="O2459" t="s">
        <v>6235</v>
      </c>
      <c r="P2459" t="s">
        <v>6235</v>
      </c>
      <c r="Q2459">
        <v>0</v>
      </c>
      <c r="R2459">
        <v>0</v>
      </c>
      <c r="S2459" t="s">
        <v>1883</v>
      </c>
      <c r="T2459" t="s">
        <v>1883</v>
      </c>
      <c r="U2459">
        <v>1</v>
      </c>
      <c r="V2459" t="s">
        <v>1885</v>
      </c>
      <c r="W2459">
        <v>40</v>
      </c>
      <c r="X2459">
        <v>0</v>
      </c>
      <c r="Y2459">
        <v>0</v>
      </c>
      <c r="Z2459" t="s">
        <v>1881</v>
      </c>
      <c r="AA2459" t="s">
        <v>1881</v>
      </c>
      <c r="AB2459" t="s">
        <v>1881</v>
      </c>
      <c r="AC2459">
        <v>0</v>
      </c>
      <c r="AD2459">
        <v>0</v>
      </c>
      <c r="AE2459">
        <v>0</v>
      </c>
      <c r="AF2459">
        <v>0</v>
      </c>
      <c r="AG2459" t="s">
        <v>1881</v>
      </c>
      <c r="AH2459" s="181" t="s">
        <v>1883</v>
      </c>
      <c r="AI2459" s="182">
        <v>51</v>
      </c>
      <c r="AJ2459" s="181" t="s">
        <v>1964</v>
      </c>
      <c r="AK2459" s="181" t="s">
        <v>1883</v>
      </c>
      <c r="AL2459" s="181" t="s">
        <v>1883</v>
      </c>
      <c r="AO2459" s="181"/>
      <c r="AQ2459">
        <v>10</v>
      </c>
      <c r="AR2459" s="182">
        <v>40</v>
      </c>
      <c r="AS2459" s="183" t="s">
        <v>1882</v>
      </c>
      <c r="AT2459">
        <v>0</v>
      </c>
      <c r="AU2459">
        <v>0</v>
      </c>
      <c r="AV2459" s="182">
        <v>0</v>
      </c>
      <c r="AW2459" s="184">
        <v>0</v>
      </c>
      <c r="AX2459" s="183" t="s">
        <v>1881</v>
      </c>
      <c r="AY2459" s="184">
        <v>0</v>
      </c>
      <c r="AZ2459">
        <v>0</v>
      </c>
      <c r="BA2459">
        <v>0</v>
      </c>
      <c r="BB2459">
        <v>0</v>
      </c>
      <c r="BC2459" s="182">
        <v>10835</v>
      </c>
      <c r="BD2459" t="s">
        <v>1883</v>
      </c>
      <c r="BE2459" t="s">
        <v>1883</v>
      </c>
      <c r="BF2459" t="s">
        <v>1883</v>
      </c>
      <c r="BG2459" s="181" t="s">
        <v>1883</v>
      </c>
      <c r="BH2459">
        <v>0</v>
      </c>
      <c r="BI2459" s="184">
        <v>0</v>
      </c>
      <c r="BJ2459" s="182">
        <v>0</v>
      </c>
      <c r="BK2459" s="181" t="s">
        <v>1883</v>
      </c>
      <c r="BL2459">
        <v>0</v>
      </c>
      <c r="BM2459">
        <v>0</v>
      </c>
      <c r="BN2459">
        <v>0</v>
      </c>
    </row>
    <row r="2460" spans="1:66" x14ac:dyDescent="0.25">
      <c r="A2460">
        <v>10837</v>
      </c>
      <c r="B2460" t="s">
        <v>1640</v>
      </c>
      <c r="C2460">
        <v>6</v>
      </c>
      <c r="D2460">
        <v>0</v>
      </c>
      <c r="E2460">
        <v>0</v>
      </c>
      <c r="F2460" t="s">
        <v>1881</v>
      </c>
      <c r="G2460" t="s">
        <v>1882</v>
      </c>
      <c r="H2460" t="s">
        <v>1881</v>
      </c>
      <c r="I2460" t="s">
        <v>1881</v>
      </c>
      <c r="J2460" t="s">
        <v>1881</v>
      </c>
      <c r="K2460" t="s">
        <v>1881</v>
      </c>
      <c r="L2460" t="s">
        <v>1881</v>
      </c>
      <c r="M2460" s="180">
        <v>45616</v>
      </c>
      <c r="N2460" t="s">
        <v>1883</v>
      </c>
      <c r="O2460" t="s">
        <v>1883</v>
      </c>
      <c r="P2460" t="s">
        <v>6236</v>
      </c>
      <c r="Q2460">
        <v>0</v>
      </c>
      <c r="R2460">
        <v>0</v>
      </c>
      <c r="S2460" t="s">
        <v>1883</v>
      </c>
      <c r="T2460" t="s">
        <v>1883</v>
      </c>
      <c r="U2460">
        <v>0</v>
      </c>
      <c r="V2460" t="s">
        <v>1883</v>
      </c>
      <c r="W2460">
        <v>0</v>
      </c>
      <c r="X2460">
        <v>6</v>
      </c>
      <c r="Y2460">
        <v>6</v>
      </c>
      <c r="Z2460" t="s">
        <v>1881</v>
      </c>
      <c r="AA2460" t="s">
        <v>1881</v>
      </c>
      <c r="AB2460" t="s">
        <v>1881</v>
      </c>
      <c r="AC2460">
        <v>0</v>
      </c>
      <c r="AD2460">
        <v>8.6999999999999993</v>
      </c>
      <c r="AE2460">
        <v>0</v>
      </c>
      <c r="AF2460">
        <v>0</v>
      </c>
      <c r="AG2460" t="s">
        <v>1881</v>
      </c>
      <c r="AH2460" s="181" t="s">
        <v>1883</v>
      </c>
      <c r="AI2460" s="182">
        <v>244</v>
      </c>
      <c r="AJ2460" s="181" t="s">
        <v>2720</v>
      </c>
      <c r="AK2460" s="181" t="s">
        <v>6237</v>
      </c>
      <c r="AL2460" s="181" t="s">
        <v>1883</v>
      </c>
      <c r="AO2460" s="181"/>
      <c r="AQ2460">
        <v>10</v>
      </c>
      <c r="AR2460" s="182">
        <v>40</v>
      </c>
      <c r="AS2460" s="183" t="s">
        <v>1882</v>
      </c>
      <c r="AT2460">
        <v>0</v>
      </c>
      <c r="AU2460">
        <v>64</v>
      </c>
      <c r="AV2460" s="182">
        <v>0</v>
      </c>
      <c r="AW2460" s="184">
        <v>0</v>
      </c>
      <c r="AX2460" s="183" t="s">
        <v>1881</v>
      </c>
      <c r="AY2460" s="184">
        <v>0</v>
      </c>
      <c r="AZ2460">
        <v>0</v>
      </c>
      <c r="BA2460">
        <v>0</v>
      </c>
      <c r="BB2460">
        <v>0</v>
      </c>
      <c r="BC2460" s="182">
        <v>10837</v>
      </c>
      <c r="BD2460" t="s">
        <v>1883</v>
      </c>
      <c r="BE2460" t="s">
        <v>1883</v>
      </c>
      <c r="BF2460" t="s">
        <v>1883</v>
      </c>
      <c r="BG2460" s="181" t="s">
        <v>1883</v>
      </c>
      <c r="BH2460">
        <v>0</v>
      </c>
      <c r="BI2460" s="184">
        <v>0</v>
      </c>
      <c r="BJ2460" s="182">
        <v>0</v>
      </c>
      <c r="BK2460" s="181" t="s">
        <v>1883</v>
      </c>
      <c r="BL2460">
        <v>0</v>
      </c>
      <c r="BM2460">
        <v>0</v>
      </c>
      <c r="BN2460">
        <v>0</v>
      </c>
    </row>
    <row r="2461" spans="1:66" x14ac:dyDescent="0.25">
      <c r="A2461">
        <v>10838</v>
      </c>
      <c r="B2461" t="s">
        <v>1752</v>
      </c>
      <c r="C2461">
        <v>16</v>
      </c>
      <c r="D2461">
        <v>0</v>
      </c>
      <c r="E2461">
        <v>0</v>
      </c>
      <c r="F2461" t="s">
        <v>1881</v>
      </c>
      <c r="G2461" t="s">
        <v>1882</v>
      </c>
      <c r="H2461" t="s">
        <v>1881</v>
      </c>
      <c r="I2461" t="s">
        <v>1881</v>
      </c>
      <c r="J2461" t="s">
        <v>1881</v>
      </c>
      <c r="K2461" t="s">
        <v>1881</v>
      </c>
      <c r="L2461" t="s">
        <v>1881</v>
      </c>
      <c r="M2461" s="180">
        <v>45617</v>
      </c>
      <c r="N2461" t="s">
        <v>1883</v>
      </c>
      <c r="O2461" t="s">
        <v>6238</v>
      </c>
      <c r="P2461" t="s">
        <v>6238</v>
      </c>
      <c r="Q2461">
        <v>0</v>
      </c>
      <c r="R2461">
        <v>0</v>
      </c>
      <c r="S2461" t="s">
        <v>1883</v>
      </c>
      <c r="T2461" t="s">
        <v>1883</v>
      </c>
      <c r="U2461">
        <v>0</v>
      </c>
      <c r="V2461" t="s">
        <v>1883</v>
      </c>
      <c r="W2461">
        <v>0</v>
      </c>
      <c r="X2461">
        <v>0</v>
      </c>
      <c r="Y2461">
        <v>0</v>
      </c>
      <c r="Z2461" t="s">
        <v>1881</v>
      </c>
      <c r="AA2461" t="s">
        <v>1881</v>
      </c>
      <c r="AB2461" t="s">
        <v>1881</v>
      </c>
      <c r="AC2461">
        <v>0</v>
      </c>
      <c r="AD2461">
        <v>0</v>
      </c>
      <c r="AE2461">
        <v>0</v>
      </c>
      <c r="AF2461">
        <v>0</v>
      </c>
      <c r="AG2461" t="s">
        <v>1881</v>
      </c>
      <c r="AH2461" s="181" t="s">
        <v>1883</v>
      </c>
      <c r="AI2461" s="182">
        <v>210</v>
      </c>
      <c r="AJ2461" s="181" t="s">
        <v>2007</v>
      </c>
      <c r="AK2461" s="181" t="s">
        <v>1883</v>
      </c>
      <c r="AL2461" s="181" t="s">
        <v>1883</v>
      </c>
      <c r="AO2461" s="181"/>
      <c r="AQ2461">
        <v>10</v>
      </c>
      <c r="AR2461" s="182">
        <v>40</v>
      </c>
      <c r="AS2461" s="183" t="s">
        <v>1882</v>
      </c>
      <c r="AT2461">
        <v>0</v>
      </c>
      <c r="AU2461">
        <v>162</v>
      </c>
      <c r="AV2461" s="182">
        <v>6</v>
      </c>
      <c r="AW2461" s="184">
        <v>0</v>
      </c>
      <c r="AX2461" s="183" t="s">
        <v>1881</v>
      </c>
      <c r="AY2461" s="184">
        <v>0</v>
      </c>
      <c r="AZ2461">
        <v>0</v>
      </c>
      <c r="BA2461">
        <v>0</v>
      </c>
      <c r="BB2461">
        <v>0</v>
      </c>
      <c r="BC2461" s="182">
        <v>10838</v>
      </c>
      <c r="BD2461" t="s">
        <v>1883</v>
      </c>
      <c r="BE2461" t="s">
        <v>1883</v>
      </c>
      <c r="BF2461" t="s">
        <v>1883</v>
      </c>
      <c r="BG2461" s="181" t="s">
        <v>1883</v>
      </c>
      <c r="BH2461">
        <v>0</v>
      </c>
      <c r="BI2461" s="184">
        <v>0</v>
      </c>
      <c r="BJ2461" s="182">
        <v>0</v>
      </c>
      <c r="BK2461" s="181" t="s">
        <v>1883</v>
      </c>
      <c r="BL2461">
        <v>0</v>
      </c>
      <c r="BM2461">
        <v>0</v>
      </c>
      <c r="BN2461">
        <v>0</v>
      </c>
    </row>
    <row r="2462" spans="1:66" x14ac:dyDescent="0.25">
      <c r="A2462">
        <v>10839</v>
      </c>
      <c r="B2462" t="s">
        <v>1415</v>
      </c>
      <c r="C2462">
        <v>1</v>
      </c>
      <c r="D2462">
        <v>0</v>
      </c>
      <c r="E2462">
        <v>0</v>
      </c>
      <c r="F2462" t="s">
        <v>1881</v>
      </c>
      <c r="G2462" t="s">
        <v>1882</v>
      </c>
      <c r="H2462" t="s">
        <v>1881</v>
      </c>
      <c r="I2462" t="s">
        <v>1881</v>
      </c>
      <c r="J2462" t="s">
        <v>1881</v>
      </c>
      <c r="K2462" t="s">
        <v>1881</v>
      </c>
      <c r="L2462" t="s">
        <v>1881</v>
      </c>
      <c r="M2462" s="180">
        <v>45621</v>
      </c>
      <c r="N2462" t="s">
        <v>1883</v>
      </c>
      <c r="O2462" t="s">
        <v>1883</v>
      </c>
      <c r="P2462" t="s">
        <v>6239</v>
      </c>
      <c r="Q2462">
        <v>0</v>
      </c>
      <c r="R2462">
        <v>0</v>
      </c>
      <c r="S2462" t="s">
        <v>1883</v>
      </c>
      <c r="T2462" t="s">
        <v>1883</v>
      </c>
      <c r="U2462">
        <v>2</v>
      </c>
      <c r="V2462" t="s">
        <v>1896</v>
      </c>
      <c r="W2462">
        <v>15</v>
      </c>
      <c r="X2462">
        <v>0</v>
      </c>
      <c r="Y2462">
        <v>0</v>
      </c>
      <c r="Z2462" t="s">
        <v>1881</v>
      </c>
      <c r="AA2462" t="s">
        <v>1881</v>
      </c>
      <c r="AB2462" t="s">
        <v>1881</v>
      </c>
      <c r="AC2462">
        <v>0</v>
      </c>
      <c r="AD2462">
        <v>0</v>
      </c>
      <c r="AE2462">
        <v>0</v>
      </c>
      <c r="AF2462">
        <v>0</v>
      </c>
      <c r="AG2462" t="s">
        <v>1881</v>
      </c>
      <c r="AH2462" s="181" t="s">
        <v>1883</v>
      </c>
      <c r="AI2462" s="182">
        <v>290</v>
      </c>
      <c r="AJ2462" s="181" t="s">
        <v>3090</v>
      </c>
      <c r="AK2462" s="181" t="s">
        <v>1883</v>
      </c>
      <c r="AL2462" s="181" t="s">
        <v>1883</v>
      </c>
      <c r="AO2462" s="181"/>
      <c r="AQ2462">
        <v>10</v>
      </c>
      <c r="AR2462" s="182">
        <v>40</v>
      </c>
      <c r="AS2462" s="183" t="s">
        <v>1882</v>
      </c>
      <c r="AT2462">
        <v>0</v>
      </c>
      <c r="AU2462">
        <v>35</v>
      </c>
      <c r="AV2462" s="182">
        <v>5</v>
      </c>
      <c r="AW2462" s="184">
        <v>0</v>
      </c>
      <c r="AX2462" s="183" t="s">
        <v>1881</v>
      </c>
      <c r="AY2462" s="184">
        <v>0</v>
      </c>
      <c r="AZ2462">
        <v>0</v>
      </c>
      <c r="BA2462">
        <v>0</v>
      </c>
      <c r="BB2462">
        <v>0</v>
      </c>
      <c r="BC2462" s="182">
        <v>10839</v>
      </c>
      <c r="BD2462" t="s">
        <v>1883</v>
      </c>
      <c r="BE2462" t="s">
        <v>1883</v>
      </c>
      <c r="BF2462" t="s">
        <v>1883</v>
      </c>
      <c r="BG2462" s="181" t="s">
        <v>1883</v>
      </c>
      <c r="BH2462">
        <v>15</v>
      </c>
      <c r="BI2462" s="184">
        <v>0</v>
      </c>
      <c r="BJ2462" s="182">
        <v>0</v>
      </c>
      <c r="BK2462" s="181" t="s">
        <v>1883</v>
      </c>
      <c r="BL2462">
        <v>0</v>
      </c>
      <c r="BM2462">
        <v>0</v>
      </c>
      <c r="BN2462">
        <v>0</v>
      </c>
    </row>
    <row r="2463" spans="1:66" x14ac:dyDescent="0.25">
      <c r="A2463">
        <v>10840</v>
      </c>
      <c r="B2463" t="s">
        <v>1377</v>
      </c>
      <c r="C2463">
        <v>1</v>
      </c>
      <c r="D2463">
        <v>0</v>
      </c>
      <c r="E2463">
        <v>0</v>
      </c>
      <c r="F2463" t="s">
        <v>1881</v>
      </c>
      <c r="G2463" t="s">
        <v>1882</v>
      </c>
      <c r="H2463" t="s">
        <v>1881</v>
      </c>
      <c r="I2463" t="s">
        <v>1881</v>
      </c>
      <c r="J2463" t="s">
        <v>1881</v>
      </c>
      <c r="K2463" t="s">
        <v>1881</v>
      </c>
      <c r="L2463" t="s">
        <v>1881</v>
      </c>
      <c r="M2463" s="180">
        <v>45621</v>
      </c>
      <c r="N2463" t="s">
        <v>1883</v>
      </c>
      <c r="O2463" t="s">
        <v>1883</v>
      </c>
      <c r="P2463" t="s">
        <v>6240</v>
      </c>
      <c r="Q2463">
        <v>0</v>
      </c>
      <c r="R2463">
        <v>0</v>
      </c>
      <c r="S2463" t="s">
        <v>1883</v>
      </c>
      <c r="T2463" t="s">
        <v>1883</v>
      </c>
      <c r="U2463">
        <v>2</v>
      </c>
      <c r="V2463" t="s">
        <v>1896</v>
      </c>
      <c r="W2463">
        <v>20</v>
      </c>
      <c r="X2463">
        <v>0</v>
      </c>
      <c r="Y2463">
        <v>0</v>
      </c>
      <c r="Z2463" t="s">
        <v>1881</v>
      </c>
      <c r="AA2463" t="s">
        <v>1881</v>
      </c>
      <c r="AB2463" t="s">
        <v>1881</v>
      </c>
      <c r="AC2463">
        <v>0</v>
      </c>
      <c r="AD2463">
        <v>0</v>
      </c>
      <c r="AE2463">
        <v>0</v>
      </c>
      <c r="AF2463">
        <v>0</v>
      </c>
      <c r="AG2463" t="s">
        <v>1881</v>
      </c>
      <c r="AH2463" s="181" t="s">
        <v>1883</v>
      </c>
      <c r="AI2463" s="182">
        <v>290</v>
      </c>
      <c r="AJ2463" s="181" t="s">
        <v>3090</v>
      </c>
      <c r="AK2463" s="181" t="s">
        <v>1883</v>
      </c>
      <c r="AL2463" s="181" t="s">
        <v>1883</v>
      </c>
      <c r="AO2463" s="181"/>
      <c r="AQ2463">
        <v>10</v>
      </c>
      <c r="AR2463" s="182">
        <v>40</v>
      </c>
      <c r="AS2463" s="183" t="s">
        <v>1882</v>
      </c>
      <c r="AT2463">
        <v>0</v>
      </c>
      <c r="AU2463">
        <v>24</v>
      </c>
      <c r="AV2463" s="182">
        <v>4</v>
      </c>
      <c r="AW2463" s="184">
        <v>0</v>
      </c>
      <c r="AX2463" s="183" t="s">
        <v>1881</v>
      </c>
      <c r="AY2463" s="184">
        <v>0</v>
      </c>
      <c r="AZ2463">
        <v>0</v>
      </c>
      <c r="BA2463">
        <v>0</v>
      </c>
      <c r="BB2463">
        <v>0</v>
      </c>
      <c r="BC2463" s="182">
        <v>10840</v>
      </c>
      <c r="BD2463" t="s">
        <v>1883</v>
      </c>
      <c r="BE2463" t="s">
        <v>1883</v>
      </c>
      <c r="BF2463" t="s">
        <v>1883</v>
      </c>
      <c r="BG2463" s="181" t="s">
        <v>1883</v>
      </c>
      <c r="BH2463">
        <v>20</v>
      </c>
      <c r="BI2463" s="184">
        <v>0</v>
      </c>
      <c r="BJ2463" s="182">
        <v>0</v>
      </c>
      <c r="BK2463" s="181" t="s">
        <v>1883</v>
      </c>
      <c r="BL2463">
        <v>0</v>
      </c>
      <c r="BM2463">
        <v>0</v>
      </c>
      <c r="BN2463">
        <v>0</v>
      </c>
    </row>
    <row r="2464" spans="1:66" x14ac:dyDescent="0.25">
      <c r="A2464">
        <v>10841</v>
      </c>
      <c r="B2464" t="s">
        <v>6241</v>
      </c>
      <c r="C2464">
        <v>1</v>
      </c>
      <c r="D2464">
        <v>0</v>
      </c>
      <c r="E2464">
        <v>0</v>
      </c>
      <c r="F2464" t="s">
        <v>1881</v>
      </c>
      <c r="G2464" t="s">
        <v>1881</v>
      </c>
      <c r="H2464" t="s">
        <v>1881</v>
      </c>
      <c r="I2464" t="s">
        <v>1881</v>
      </c>
      <c r="J2464" t="s">
        <v>1881</v>
      </c>
      <c r="K2464" t="s">
        <v>1881</v>
      </c>
      <c r="L2464" t="s">
        <v>1881</v>
      </c>
      <c r="M2464" s="180">
        <v>45623</v>
      </c>
      <c r="N2464" t="s">
        <v>2004</v>
      </c>
      <c r="O2464" t="s">
        <v>1883</v>
      </c>
      <c r="P2464" t="s">
        <v>1883</v>
      </c>
      <c r="Q2464">
        <v>0</v>
      </c>
      <c r="R2464">
        <v>0</v>
      </c>
      <c r="S2464" t="s">
        <v>1883</v>
      </c>
      <c r="T2464" t="s">
        <v>1883</v>
      </c>
      <c r="U2464">
        <v>0</v>
      </c>
      <c r="V2464" t="s">
        <v>1883</v>
      </c>
      <c r="W2464">
        <v>0</v>
      </c>
      <c r="X2464">
        <v>0</v>
      </c>
      <c r="Y2464">
        <v>0</v>
      </c>
      <c r="Z2464" t="s">
        <v>1881</v>
      </c>
      <c r="AA2464" t="s">
        <v>1881</v>
      </c>
      <c r="AB2464" t="s">
        <v>1881</v>
      </c>
      <c r="AC2464">
        <v>0</v>
      </c>
      <c r="AD2464">
        <v>0</v>
      </c>
      <c r="AE2464">
        <v>0</v>
      </c>
      <c r="AF2464">
        <v>0</v>
      </c>
      <c r="AG2464" t="s">
        <v>1881</v>
      </c>
      <c r="AH2464" s="181" t="s">
        <v>1883</v>
      </c>
      <c r="AI2464" s="182">
        <v>0</v>
      </c>
      <c r="AJ2464" s="181" t="s">
        <v>1883</v>
      </c>
      <c r="AK2464" s="181" t="s">
        <v>1883</v>
      </c>
      <c r="AL2464" s="181" t="s">
        <v>1883</v>
      </c>
      <c r="AO2464" s="181"/>
      <c r="AQ2464">
        <v>10</v>
      </c>
      <c r="AR2464" s="182">
        <v>40</v>
      </c>
      <c r="AS2464" s="183" t="s">
        <v>1882</v>
      </c>
      <c r="AT2464">
        <v>0</v>
      </c>
      <c r="AU2464">
        <v>0</v>
      </c>
      <c r="AV2464" s="182">
        <v>0</v>
      </c>
      <c r="AW2464" s="184">
        <v>0</v>
      </c>
      <c r="AX2464" s="183" t="s">
        <v>1881</v>
      </c>
      <c r="AY2464" s="184">
        <v>0</v>
      </c>
      <c r="AZ2464">
        <v>0</v>
      </c>
      <c r="BA2464">
        <v>0</v>
      </c>
      <c r="BB2464">
        <v>0</v>
      </c>
      <c r="BC2464" s="182">
        <v>10841</v>
      </c>
      <c r="BD2464" t="s">
        <v>1883</v>
      </c>
      <c r="BE2464" t="s">
        <v>1883</v>
      </c>
      <c r="BF2464" t="s">
        <v>1883</v>
      </c>
      <c r="BG2464" s="181" t="s">
        <v>1883</v>
      </c>
      <c r="BH2464">
        <v>0</v>
      </c>
      <c r="BI2464" s="184">
        <v>0</v>
      </c>
      <c r="BJ2464" s="182">
        <v>0</v>
      </c>
      <c r="BK2464" s="181" t="s">
        <v>1883</v>
      </c>
      <c r="BL2464">
        <v>0</v>
      </c>
      <c r="BM2464">
        <v>0</v>
      </c>
      <c r="BN2464">
        <v>0</v>
      </c>
    </row>
    <row r="2465" spans="1:66" x14ac:dyDescent="0.25">
      <c r="A2465">
        <v>10842</v>
      </c>
      <c r="B2465" t="s">
        <v>6242</v>
      </c>
      <c r="C2465">
        <v>1</v>
      </c>
      <c r="D2465">
        <v>0</v>
      </c>
      <c r="E2465">
        <v>0</v>
      </c>
      <c r="F2465" t="s">
        <v>1881</v>
      </c>
      <c r="G2465" t="s">
        <v>1881</v>
      </c>
      <c r="H2465" t="s">
        <v>1881</v>
      </c>
      <c r="I2465" t="s">
        <v>1881</v>
      </c>
      <c r="J2465" t="s">
        <v>1881</v>
      </c>
      <c r="K2465" t="s">
        <v>1881</v>
      </c>
      <c r="L2465" t="s">
        <v>1881</v>
      </c>
      <c r="M2465" s="180">
        <v>45623</v>
      </c>
      <c r="N2465" t="s">
        <v>6243</v>
      </c>
      <c r="O2465" t="s">
        <v>1883</v>
      </c>
      <c r="P2465" t="s">
        <v>1883</v>
      </c>
      <c r="Q2465">
        <v>0</v>
      </c>
      <c r="R2465">
        <v>0</v>
      </c>
      <c r="S2465" t="s">
        <v>1883</v>
      </c>
      <c r="T2465" t="s">
        <v>1883</v>
      </c>
      <c r="U2465">
        <v>0</v>
      </c>
      <c r="V2465" t="s">
        <v>1883</v>
      </c>
      <c r="W2465">
        <v>0</v>
      </c>
      <c r="X2465">
        <v>0</v>
      </c>
      <c r="Y2465">
        <v>0</v>
      </c>
      <c r="Z2465" t="s">
        <v>1881</v>
      </c>
      <c r="AA2465" t="s">
        <v>1881</v>
      </c>
      <c r="AB2465" t="s">
        <v>1881</v>
      </c>
      <c r="AC2465">
        <v>0</v>
      </c>
      <c r="AD2465">
        <v>0</v>
      </c>
      <c r="AE2465">
        <v>0</v>
      </c>
      <c r="AF2465">
        <v>0</v>
      </c>
      <c r="AG2465" t="s">
        <v>1881</v>
      </c>
      <c r="AH2465" s="181" t="s">
        <v>1883</v>
      </c>
      <c r="AI2465" s="182">
        <v>0</v>
      </c>
      <c r="AJ2465" s="181" t="s">
        <v>1883</v>
      </c>
      <c r="AK2465" s="181" t="s">
        <v>1883</v>
      </c>
      <c r="AL2465" s="181" t="s">
        <v>1883</v>
      </c>
      <c r="AO2465" s="181"/>
      <c r="AQ2465">
        <v>10</v>
      </c>
      <c r="AR2465" s="182">
        <v>40</v>
      </c>
      <c r="AS2465" s="183" t="s">
        <v>1882</v>
      </c>
      <c r="AT2465">
        <v>0</v>
      </c>
      <c r="AU2465">
        <v>0</v>
      </c>
      <c r="AV2465" s="182">
        <v>0</v>
      </c>
      <c r="AW2465" s="184">
        <v>0</v>
      </c>
      <c r="AX2465" s="183" t="s">
        <v>1881</v>
      </c>
      <c r="AY2465" s="184">
        <v>0</v>
      </c>
      <c r="AZ2465">
        <v>0</v>
      </c>
      <c r="BA2465">
        <v>0</v>
      </c>
      <c r="BB2465">
        <v>0</v>
      </c>
      <c r="BC2465" s="182">
        <v>10842</v>
      </c>
      <c r="BD2465" t="s">
        <v>1883</v>
      </c>
      <c r="BE2465" t="s">
        <v>1883</v>
      </c>
      <c r="BF2465" t="s">
        <v>1883</v>
      </c>
      <c r="BG2465" s="181" t="s">
        <v>1883</v>
      </c>
      <c r="BH2465">
        <v>0</v>
      </c>
      <c r="BI2465" s="184">
        <v>0</v>
      </c>
      <c r="BJ2465" s="182">
        <v>0</v>
      </c>
      <c r="BK2465" s="181" t="s">
        <v>1883</v>
      </c>
      <c r="BL2465">
        <v>0</v>
      </c>
      <c r="BM2465">
        <v>0</v>
      </c>
      <c r="BN2465">
        <v>0</v>
      </c>
    </row>
    <row r="2466" spans="1:66" x14ac:dyDescent="0.25">
      <c r="A2466">
        <v>10843</v>
      </c>
      <c r="B2466" t="s">
        <v>6244</v>
      </c>
      <c r="C2466">
        <v>60</v>
      </c>
      <c r="D2466">
        <v>0</v>
      </c>
      <c r="E2466">
        <v>0</v>
      </c>
      <c r="F2466" t="s">
        <v>1881</v>
      </c>
      <c r="G2466" t="s">
        <v>1882</v>
      </c>
      <c r="H2466" t="s">
        <v>1881</v>
      </c>
      <c r="I2466" t="s">
        <v>1881</v>
      </c>
      <c r="J2466" t="s">
        <v>1881</v>
      </c>
      <c r="K2466" t="s">
        <v>1881</v>
      </c>
      <c r="L2466" t="s">
        <v>1881</v>
      </c>
      <c r="M2466" s="180">
        <v>45631</v>
      </c>
      <c r="N2466" t="s">
        <v>1883</v>
      </c>
      <c r="O2466" t="s">
        <v>6245</v>
      </c>
      <c r="P2466" t="s">
        <v>6246</v>
      </c>
      <c r="Q2466">
        <v>0</v>
      </c>
      <c r="R2466">
        <v>0</v>
      </c>
      <c r="S2466" t="s">
        <v>1883</v>
      </c>
      <c r="T2466" t="s">
        <v>1883</v>
      </c>
      <c r="U2466">
        <v>0</v>
      </c>
      <c r="V2466" t="s">
        <v>1883</v>
      </c>
      <c r="W2466">
        <v>0</v>
      </c>
      <c r="X2466">
        <v>0</v>
      </c>
      <c r="Y2466">
        <v>0</v>
      </c>
      <c r="Z2466" t="s">
        <v>1881</v>
      </c>
      <c r="AA2466" t="s">
        <v>1881</v>
      </c>
      <c r="AB2466" t="s">
        <v>1881</v>
      </c>
      <c r="AC2466">
        <v>0</v>
      </c>
      <c r="AD2466">
        <v>0</v>
      </c>
      <c r="AE2466">
        <v>0</v>
      </c>
      <c r="AF2466">
        <v>0</v>
      </c>
      <c r="AG2466" t="s">
        <v>1881</v>
      </c>
      <c r="AH2466" s="181" t="s">
        <v>1883</v>
      </c>
      <c r="AI2466" s="182">
        <v>27</v>
      </c>
      <c r="AJ2466" s="181" t="s">
        <v>1886</v>
      </c>
      <c r="AK2466" s="181" t="s">
        <v>1883</v>
      </c>
      <c r="AL2466" s="181" t="s">
        <v>1883</v>
      </c>
      <c r="AO2466" s="181"/>
      <c r="AQ2466">
        <v>10</v>
      </c>
      <c r="AR2466" s="182">
        <v>40</v>
      </c>
      <c r="AS2466" s="183" t="s">
        <v>1882</v>
      </c>
      <c r="AT2466">
        <v>0</v>
      </c>
      <c r="AU2466">
        <v>0</v>
      </c>
      <c r="AV2466" s="182">
        <v>0</v>
      </c>
      <c r="AW2466" s="184">
        <v>0</v>
      </c>
      <c r="AX2466" s="183" t="s">
        <v>1881</v>
      </c>
      <c r="AY2466" s="184">
        <v>0</v>
      </c>
      <c r="AZ2466">
        <v>0</v>
      </c>
      <c r="BA2466">
        <v>0</v>
      </c>
      <c r="BB2466">
        <v>0</v>
      </c>
      <c r="BC2466" s="182">
        <v>10843</v>
      </c>
      <c r="BD2466" t="s">
        <v>1883</v>
      </c>
      <c r="BE2466" t="s">
        <v>1883</v>
      </c>
      <c r="BF2466" t="s">
        <v>1883</v>
      </c>
      <c r="BG2466" s="181" t="s">
        <v>1883</v>
      </c>
      <c r="BH2466">
        <v>0</v>
      </c>
      <c r="BI2466" s="184">
        <v>0</v>
      </c>
      <c r="BJ2466" s="182">
        <v>0</v>
      </c>
      <c r="BK2466" s="181" t="s">
        <v>1883</v>
      </c>
      <c r="BL2466">
        <v>0</v>
      </c>
      <c r="BM2466">
        <v>0</v>
      </c>
      <c r="BN2466">
        <v>0</v>
      </c>
    </row>
    <row r="2467" spans="1:66" x14ac:dyDescent="0.25">
      <c r="A2467">
        <v>10844</v>
      </c>
      <c r="B2467" t="s">
        <v>6247</v>
      </c>
      <c r="C2467">
        <v>1</v>
      </c>
      <c r="D2467">
        <v>0</v>
      </c>
      <c r="E2467">
        <v>0</v>
      </c>
      <c r="F2467" t="s">
        <v>1881</v>
      </c>
      <c r="G2467" t="s">
        <v>1881</v>
      </c>
      <c r="H2467" t="s">
        <v>1881</v>
      </c>
      <c r="I2467" t="s">
        <v>1881</v>
      </c>
      <c r="J2467" t="s">
        <v>1881</v>
      </c>
      <c r="K2467" t="s">
        <v>1881</v>
      </c>
      <c r="L2467" t="s">
        <v>1881</v>
      </c>
      <c r="M2467" s="180">
        <v>45631</v>
      </c>
      <c r="N2467" t="s">
        <v>2004</v>
      </c>
      <c r="O2467" t="s">
        <v>1883</v>
      </c>
      <c r="P2467" t="s">
        <v>1883</v>
      </c>
      <c r="Q2467">
        <v>0</v>
      </c>
      <c r="R2467">
        <v>0</v>
      </c>
      <c r="S2467" t="s">
        <v>1883</v>
      </c>
      <c r="T2467" t="s">
        <v>1883</v>
      </c>
      <c r="U2467">
        <v>0</v>
      </c>
      <c r="V2467" t="s">
        <v>1883</v>
      </c>
      <c r="W2467">
        <v>0</v>
      </c>
      <c r="X2467">
        <v>0</v>
      </c>
      <c r="Y2467">
        <v>0</v>
      </c>
      <c r="Z2467" t="s">
        <v>1881</v>
      </c>
      <c r="AA2467" t="s">
        <v>1881</v>
      </c>
      <c r="AB2467" t="s">
        <v>1881</v>
      </c>
      <c r="AC2467">
        <v>0</v>
      </c>
      <c r="AD2467">
        <v>0</v>
      </c>
      <c r="AE2467">
        <v>0</v>
      </c>
      <c r="AF2467">
        <v>0</v>
      </c>
      <c r="AG2467" t="s">
        <v>1881</v>
      </c>
      <c r="AH2467" s="181" t="s">
        <v>1883</v>
      </c>
      <c r="AI2467" s="182">
        <v>27</v>
      </c>
      <c r="AJ2467" s="181" t="s">
        <v>1886</v>
      </c>
      <c r="AK2467" s="181" t="s">
        <v>1883</v>
      </c>
      <c r="AL2467" s="181" t="s">
        <v>1883</v>
      </c>
      <c r="AO2467" s="181"/>
      <c r="AQ2467">
        <v>10</v>
      </c>
      <c r="AR2467" s="182">
        <v>40</v>
      </c>
      <c r="AS2467" s="183" t="s">
        <v>1882</v>
      </c>
      <c r="AT2467">
        <v>0</v>
      </c>
      <c r="AU2467">
        <v>0</v>
      </c>
      <c r="AV2467" s="182">
        <v>0</v>
      </c>
      <c r="AW2467" s="184">
        <v>0</v>
      </c>
      <c r="AX2467" s="183" t="s">
        <v>1881</v>
      </c>
      <c r="AY2467" s="184">
        <v>0</v>
      </c>
      <c r="AZ2467">
        <v>0</v>
      </c>
      <c r="BA2467">
        <v>0</v>
      </c>
      <c r="BB2467">
        <v>0</v>
      </c>
      <c r="BC2467" s="182">
        <v>10844</v>
      </c>
      <c r="BD2467" t="s">
        <v>1883</v>
      </c>
      <c r="BE2467" t="s">
        <v>1883</v>
      </c>
      <c r="BF2467" t="s">
        <v>1883</v>
      </c>
      <c r="BG2467" s="181" t="s">
        <v>1883</v>
      </c>
      <c r="BH2467">
        <v>0</v>
      </c>
      <c r="BI2467" s="184">
        <v>0</v>
      </c>
      <c r="BJ2467" s="182">
        <v>0</v>
      </c>
      <c r="BK2467" s="181" t="s">
        <v>1883</v>
      </c>
      <c r="BL2467">
        <v>0</v>
      </c>
      <c r="BM2467">
        <v>0</v>
      </c>
      <c r="BN2467">
        <v>0</v>
      </c>
    </row>
    <row r="2468" spans="1:66" x14ac:dyDescent="0.25">
      <c r="A2468">
        <v>10845</v>
      </c>
      <c r="B2468" t="s">
        <v>6248</v>
      </c>
      <c r="C2468">
        <v>1</v>
      </c>
      <c r="D2468">
        <v>0</v>
      </c>
      <c r="E2468">
        <v>0</v>
      </c>
      <c r="F2468" t="s">
        <v>1881</v>
      </c>
      <c r="G2468" t="s">
        <v>1881</v>
      </c>
      <c r="H2468" t="s">
        <v>1881</v>
      </c>
      <c r="I2468" t="s">
        <v>1881</v>
      </c>
      <c r="J2468" t="s">
        <v>1881</v>
      </c>
      <c r="K2468" t="s">
        <v>1881</v>
      </c>
      <c r="L2468" t="s">
        <v>1881</v>
      </c>
      <c r="M2468" s="180">
        <v>45631</v>
      </c>
      <c r="N2468" t="s">
        <v>2004</v>
      </c>
      <c r="O2468" t="s">
        <v>1883</v>
      </c>
      <c r="P2468" t="s">
        <v>1883</v>
      </c>
      <c r="Q2468">
        <v>0</v>
      </c>
      <c r="R2468">
        <v>0</v>
      </c>
      <c r="S2468" t="s">
        <v>1883</v>
      </c>
      <c r="T2468" t="s">
        <v>1883</v>
      </c>
      <c r="U2468">
        <v>0</v>
      </c>
      <c r="V2468" t="s">
        <v>1883</v>
      </c>
      <c r="W2468">
        <v>0</v>
      </c>
      <c r="X2468">
        <v>0</v>
      </c>
      <c r="Y2468">
        <v>0</v>
      </c>
      <c r="Z2468" t="s">
        <v>1881</v>
      </c>
      <c r="AA2468" t="s">
        <v>1881</v>
      </c>
      <c r="AB2468" t="s">
        <v>1881</v>
      </c>
      <c r="AC2468">
        <v>0</v>
      </c>
      <c r="AD2468">
        <v>0</v>
      </c>
      <c r="AE2468">
        <v>0</v>
      </c>
      <c r="AF2468">
        <v>0</v>
      </c>
      <c r="AG2468" t="s">
        <v>1881</v>
      </c>
      <c r="AH2468" s="181" t="s">
        <v>1883</v>
      </c>
      <c r="AI2468" s="182">
        <v>27</v>
      </c>
      <c r="AJ2468" s="181" t="s">
        <v>1886</v>
      </c>
      <c r="AK2468" s="181" t="s">
        <v>1883</v>
      </c>
      <c r="AL2468" s="181" t="s">
        <v>1883</v>
      </c>
      <c r="AO2468" s="181"/>
      <c r="AQ2468">
        <v>10</v>
      </c>
      <c r="AR2468" s="182">
        <v>40</v>
      </c>
      <c r="AS2468" s="183" t="s">
        <v>1882</v>
      </c>
      <c r="AT2468">
        <v>0</v>
      </c>
      <c r="AU2468">
        <v>0</v>
      </c>
      <c r="AV2468" s="182">
        <v>0</v>
      </c>
      <c r="AW2468" s="184">
        <v>0</v>
      </c>
      <c r="AX2468" s="183" t="s">
        <v>1881</v>
      </c>
      <c r="AY2468" s="184">
        <v>0</v>
      </c>
      <c r="AZ2468">
        <v>0</v>
      </c>
      <c r="BA2468">
        <v>0</v>
      </c>
      <c r="BB2468">
        <v>0</v>
      </c>
      <c r="BC2468" s="182">
        <v>10845</v>
      </c>
      <c r="BD2468" t="s">
        <v>1883</v>
      </c>
      <c r="BE2468" t="s">
        <v>1883</v>
      </c>
      <c r="BF2468" t="s">
        <v>1883</v>
      </c>
      <c r="BG2468" s="181" t="s">
        <v>1883</v>
      </c>
      <c r="BH2468">
        <v>0</v>
      </c>
      <c r="BI2468" s="184">
        <v>0</v>
      </c>
      <c r="BJ2468" s="182">
        <v>0</v>
      </c>
      <c r="BK2468" s="181" t="s">
        <v>1883</v>
      </c>
      <c r="BL2468">
        <v>0</v>
      </c>
      <c r="BM2468">
        <v>0</v>
      </c>
      <c r="BN2468">
        <v>0</v>
      </c>
    </row>
    <row r="2469" spans="1:66" x14ac:dyDescent="0.25">
      <c r="A2469">
        <v>10846</v>
      </c>
      <c r="B2469" t="s">
        <v>6249</v>
      </c>
      <c r="C2469">
        <v>1</v>
      </c>
      <c r="D2469">
        <v>0</v>
      </c>
      <c r="E2469">
        <v>0</v>
      </c>
      <c r="F2469" t="s">
        <v>1881</v>
      </c>
      <c r="G2469" t="s">
        <v>1881</v>
      </c>
      <c r="H2469" t="s">
        <v>1881</v>
      </c>
      <c r="I2469" t="s">
        <v>1881</v>
      </c>
      <c r="J2469" t="s">
        <v>1881</v>
      </c>
      <c r="K2469" t="s">
        <v>1881</v>
      </c>
      <c r="L2469" t="s">
        <v>1881</v>
      </c>
      <c r="M2469" s="180">
        <v>45631</v>
      </c>
      <c r="N2469" t="s">
        <v>2004</v>
      </c>
      <c r="O2469" t="s">
        <v>1883</v>
      </c>
      <c r="P2469" t="s">
        <v>1883</v>
      </c>
      <c r="Q2469">
        <v>0</v>
      </c>
      <c r="R2469">
        <v>0</v>
      </c>
      <c r="S2469" t="s">
        <v>1883</v>
      </c>
      <c r="T2469" t="s">
        <v>1883</v>
      </c>
      <c r="U2469">
        <v>0</v>
      </c>
      <c r="V2469" t="s">
        <v>1883</v>
      </c>
      <c r="W2469">
        <v>0</v>
      </c>
      <c r="X2469">
        <v>0</v>
      </c>
      <c r="Y2469">
        <v>0</v>
      </c>
      <c r="Z2469" t="s">
        <v>1881</v>
      </c>
      <c r="AA2469" t="s">
        <v>1881</v>
      </c>
      <c r="AB2469" t="s">
        <v>1881</v>
      </c>
      <c r="AC2469">
        <v>0</v>
      </c>
      <c r="AD2469">
        <v>0</v>
      </c>
      <c r="AE2469">
        <v>0</v>
      </c>
      <c r="AF2469">
        <v>0</v>
      </c>
      <c r="AG2469" t="s">
        <v>1881</v>
      </c>
      <c r="AH2469" s="181" t="s">
        <v>1883</v>
      </c>
      <c r="AI2469" s="182">
        <v>27</v>
      </c>
      <c r="AJ2469" s="181" t="s">
        <v>1886</v>
      </c>
      <c r="AK2469" s="181" t="s">
        <v>1883</v>
      </c>
      <c r="AL2469" s="181" t="s">
        <v>1883</v>
      </c>
      <c r="AO2469" s="181"/>
      <c r="AQ2469">
        <v>10</v>
      </c>
      <c r="AR2469" s="182">
        <v>40</v>
      </c>
      <c r="AS2469" s="183" t="s">
        <v>1882</v>
      </c>
      <c r="AT2469">
        <v>0</v>
      </c>
      <c r="AU2469">
        <v>0</v>
      </c>
      <c r="AV2469" s="182">
        <v>0</v>
      </c>
      <c r="AW2469" s="184">
        <v>0</v>
      </c>
      <c r="AX2469" s="183" t="s">
        <v>1881</v>
      </c>
      <c r="AY2469" s="184">
        <v>0</v>
      </c>
      <c r="AZ2469">
        <v>0</v>
      </c>
      <c r="BA2469">
        <v>0</v>
      </c>
      <c r="BB2469">
        <v>0</v>
      </c>
      <c r="BC2469" s="182">
        <v>10846</v>
      </c>
      <c r="BD2469" t="s">
        <v>1883</v>
      </c>
      <c r="BE2469" t="s">
        <v>1883</v>
      </c>
      <c r="BF2469" t="s">
        <v>1883</v>
      </c>
      <c r="BG2469" s="181" t="s">
        <v>1883</v>
      </c>
      <c r="BH2469">
        <v>0</v>
      </c>
      <c r="BI2469" s="184">
        <v>0</v>
      </c>
      <c r="BJ2469" s="182">
        <v>0</v>
      </c>
      <c r="BK2469" s="181" t="s">
        <v>1883</v>
      </c>
      <c r="BL2469">
        <v>0</v>
      </c>
      <c r="BM2469">
        <v>0</v>
      </c>
      <c r="BN2469">
        <v>0</v>
      </c>
    </row>
    <row r="2470" spans="1:66" x14ac:dyDescent="0.25">
      <c r="A2470">
        <v>10847</v>
      </c>
      <c r="B2470" t="s">
        <v>6250</v>
      </c>
      <c r="C2470">
        <v>12</v>
      </c>
      <c r="D2470">
        <v>0</v>
      </c>
      <c r="E2470">
        <v>0</v>
      </c>
      <c r="F2470" t="s">
        <v>1881</v>
      </c>
      <c r="G2470" t="s">
        <v>1882</v>
      </c>
      <c r="H2470" t="s">
        <v>1881</v>
      </c>
      <c r="I2470" t="s">
        <v>1881</v>
      </c>
      <c r="J2470" t="s">
        <v>1881</v>
      </c>
      <c r="K2470" t="s">
        <v>1881</v>
      </c>
      <c r="L2470" t="s">
        <v>1881</v>
      </c>
      <c r="M2470" s="180">
        <v>45635</v>
      </c>
      <c r="N2470" t="s">
        <v>1883</v>
      </c>
      <c r="O2470" t="s">
        <v>6251</v>
      </c>
      <c r="P2470" t="s">
        <v>6251</v>
      </c>
      <c r="Q2470">
        <v>0</v>
      </c>
      <c r="R2470">
        <v>0</v>
      </c>
      <c r="S2470" t="s">
        <v>1883</v>
      </c>
      <c r="T2470" t="s">
        <v>1883</v>
      </c>
      <c r="U2470">
        <v>1</v>
      </c>
      <c r="V2470" t="s">
        <v>1885</v>
      </c>
      <c r="W2470">
        <v>12</v>
      </c>
      <c r="X2470">
        <v>0</v>
      </c>
      <c r="Y2470">
        <v>0</v>
      </c>
      <c r="Z2470" t="s">
        <v>1881</v>
      </c>
      <c r="AA2470" t="s">
        <v>1881</v>
      </c>
      <c r="AB2470" t="s">
        <v>1881</v>
      </c>
      <c r="AC2470">
        <v>0</v>
      </c>
      <c r="AD2470">
        <v>0</v>
      </c>
      <c r="AE2470">
        <v>0</v>
      </c>
      <c r="AF2470">
        <v>0</v>
      </c>
      <c r="AG2470" t="s">
        <v>1881</v>
      </c>
      <c r="AH2470" s="181" t="s">
        <v>1883</v>
      </c>
      <c r="AI2470" s="182">
        <v>51</v>
      </c>
      <c r="AJ2470" s="181" t="s">
        <v>1964</v>
      </c>
      <c r="AK2470" s="181" t="s">
        <v>1883</v>
      </c>
      <c r="AL2470" s="181" t="s">
        <v>1883</v>
      </c>
      <c r="AO2470" s="181"/>
      <c r="AQ2470">
        <v>10</v>
      </c>
      <c r="AR2470" s="182">
        <v>40</v>
      </c>
      <c r="AS2470" s="183" t="s">
        <v>1882</v>
      </c>
      <c r="AT2470">
        <v>0</v>
      </c>
      <c r="AU2470">
        <v>0</v>
      </c>
      <c r="AV2470" s="182">
        <v>0</v>
      </c>
      <c r="AW2470" s="184">
        <v>0</v>
      </c>
      <c r="AX2470" s="183" t="s">
        <v>1881</v>
      </c>
      <c r="AY2470" s="184">
        <v>0</v>
      </c>
      <c r="AZ2470">
        <v>0</v>
      </c>
      <c r="BA2470">
        <v>0</v>
      </c>
      <c r="BB2470">
        <v>0</v>
      </c>
      <c r="BC2470" s="182">
        <v>10847</v>
      </c>
      <c r="BD2470" t="s">
        <v>1883</v>
      </c>
      <c r="BE2470" t="s">
        <v>1883</v>
      </c>
      <c r="BF2470" t="s">
        <v>1883</v>
      </c>
      <c r="BG2470" s="181" t="s">
        <v>1883</v>
      </c>
      <c r="BH2470">
        <v>0</v>
      </c>
      <c r="BI2470" s="184">
        <v>0</v>
      </c>
      <c r="BJ2470" s="182">
        <v>0</v>
      </c>
      <c r="BK2470" s="181" t="s">
        <v>1883</v>
      </c>
      <c r="BL2470">
        <v>0</v>
      </c>
      <c r="BM2470">
        <v>0</v>
      </c>
      <c r="BN2470">
        <v>0</v>
      </c>
    </row>
    <row r="2471" spans="1:66" x14ac:dyDescent="0.25">
      <c r="A2471">
        <v>10848</v>
      </c>
      <c r="B2471" t="s">
        <v>6252</v>
      </c>
      <c r="C2471">
        <v>16</v>
      </c>
      <c r="D2471">
        <v>0</v>
      </c>
      <c r="E2471">
        <v>0</v>
      </c>
      <c r="F2471" t="s">
        <v>1881</v>
      </c>
      <c r="G2471" t="s">
        <v>1882</v>
      </c>
      <c r="H2471" t="s">
        <v>1881</v>
      </c>
      <c r="I2471" t="s">
        <v>1881</v>
      </c>
      <c r="J2471" t="s">
        <v>1881</v>
      </c>
      <c r="K2471" t="s">
        <v>1881</v>
      </c>
      <c r="L2471" t="s">
        <v>1881</v>
      </c>
      <c r="M2471" s="180">
        <v>45635</v>
      </c>
      <c r="N2471" t="s">
        <v>1883</v>
      </c>
      <c r="O2471" t="s">
        <v>6253</v>
      </c>
      <c r="P2471" t="s">
        <v>6253</v>
      </c>
      <c r="Q2471">
        <v>0</v>
      </c>
      <c r="R2471">
        <v>0</v>
      </c>
      <c r="S2471" t="s">
        <v>1883</v>
      </c>
      <c r="T2471" t="s">
        <v>1883</v>
      </c>
      <c r="U2471">
        <v>1</v>
      </c>
      <c r="V2471" t="s">
        <v>1885</v>
      </c>
      <c r="W2471">
        <v>16</v>
      </c>
      <c r="X2471">
        <v>0</v>
      </c>
      <c r="Y2471">
        <v>0</v>
      </c>
      <c r="Z2471" t="s">
        <v>1881</v>
      </c>
      <c r="AA2471" t="s">
        <v>1881</v>
      </c>
      <c r="AB2471" t="s">
        <v>1881</v>
      </c>
      <c r="AC2471">
        <v>0</v>
      </c>
      <c r="AD2471">
        <v>0</v>
      </c>
      <c r="AE2471">
        <v>0</v>
      </c>
      <c r="AF2471">
        <v>0</v>
      </c>
      <c r="AG2471" t="s">
        <v>1881</v>
      </c>
      <c r="AH2471" s="181" t="s">
        <v>1883</v>
      </c>
      <c r="AI2471" s="182">
        <v>51</v>
      </c>
      <c r="AJ2471" s="181" t="s">
        <v>1964</v>
      </c>
      <c r="AK2471" s="181" t="s">
        <v>1883</v>
      </c>
      <c r="AL2471" s="181" t="s">
        <v>1883</v>
      </c>
      <c r="AO2471" s="181"/>
      <c r="AQ2471">
        <v>10</v>
      </c>
      <c r="AR2471" s="182">
        <v>40</v>
      </c>
      <c r="AS2471" s="183" t="s">
        <v>1882</v>
      </c>
      <c r="AT2471">
        <v>0</v>
      </c>
      <c r="AU2471">
        <v>0</v>
      </c>
      <c r="AV2471" s="182">
        <v>0</v>
      </c>
      <c r="AW2471" s="184">
        <v>0</v>
      </c>
      <c r="AX2471" s="183" t="s">
        <v>1881</v>
      </c>
      <c r="AY2471" s="184">
        <v>0</v>
      </c>
      <c r="AZ2471">
        <v>0</v>
      </c>
      <c r="BA2471">
        <v>0</v>
      </c>
      <c r="BB2471">
        <v>0</v>
      </c>
      <c r="BC2471" s="182">
        <v>10848</v>
      </c>
      <c r="BD2471" t="s">
        <v>1883</v>
      </c>
      <c r="BE2471" t="s">
        <v>1883</v>
      </c>
      <c r="BF2471" t="s">
        <v>1883</v>
      </c>
      <c r="BG2471" s="181" t="s">
        <v>1883</v>
      </c>
      <c r="BH2471">
        <v>0</v>
      </c>
      <c r="BI2471" s="184">
        <v>0</v>
      </c>
      <c r="BJ2471" s="182">
        <v>0</v>
      </c>
      <c r="BK2471" s="181" t="s">
        <v>1883</v>
      </c>
      <c r="BL2471">
        <v>0</v>
      </c>
      <c r="BM2471">
        <v>0</v>
      </c>
      <c r="BN2471">
        <v>0</v>
      </c>
    </row>
    <row r="2472" spans="1:66" x14ac:dyDescent="0.25">
      <c r="A2472">
        <v>10849</v>
      </c>
      <c r="B2472" t="s">
        <v>6254</v>
      </c>
      <c r="C2472">
        <v>30</v>
      </c>
      <c r="D2472">
        <v>0</v>
      </c>
      <c r="E2472">
        <v>0</v>
      </c>
      <c r="F2472" t="s">
        <v>1881</v>
      </c>
      <c r="G2472" t="s">
        <v>1882</v>
      </c>
      <c r="H2472" t="s">
        <v>1881</v>
      </c>
      <c r="I2472" t="s">
        <v>1881</v>
      </c>
      <c r="J2472" t="s">
        <v>1881</v>
      </c>
      <c r="K2472" t="s">
        <v>1881</v>
      </c>
      <c r="L2472" t="s">
        <v>1881</v>
      </c>
      <c r="M2472" s="180">
        <v>45635</v>
      </c>
      <c r="N2472" t="s">
        <v>1883</v>
      </c>
      <c r="O2472" t="s">
        <v>1883</v>
      </c>
      <c r="P2472" t="s">
        <v>6255</v>
      </c>
      <c r="Q2472">
        <v>0</v>
      </c>
      <c r="R2472">
        <v>0</v>
      </c>
      <c r="S2472" t="s">
        <v>1883</v>
      </c>
      <c r="T2472" t="s">
        <v>1883</v>
      </c>
      <c r="U2472">
        <v>1</v>
      </c>
      <c r="V2472" t="s">
        <v>1885</v>
      </c>
      <c r="W2472">
        <v>30</v>
      </c>
      <c r="X2472">
        <v>0</v>
      </c>
      <c r="Y2472">
        <v>0</v>
      </c>
      <c r="Z2472" t="s">
        <v>1881</v>
      </c>
      <c r="AA2472" t="s">
        <v>1881</v>
      </c>
      <c r="AB2472" t="s">
        <v>1881</v>
      </c>
      <c r="AC2472">
        <v>0</v>
      </c>
      <c r="AD2472">
        <v>0</v>
      </c>
      <c r="AE2472">
        <v>0</v>
      </c>
      <c r="AF2472">
        <v>0</v>
      </c>
      <c r="AG2472" t="s">
        <v>1881</v>
      </c>
      <c r="AH2472" s="181" t="s">
        <v>1883</v>
      </c>
      <c r="AI2472" s="182">
        <v>51</v>
      </c>
      <c r="AJ2472" s="181" t="s">
        <v>1964</v>
      </c>
      <c r="AK2472" s="181" t="s">
        <v>1883</v>
      </c>
      <c r="AL2472" s="181" t="s">
        <v>1883</v>
      </c>
      <c r="AO2472" s="181"/>
      <c r="AQ2472">
        <v>10</v>
      </c>
      <c r="AR2472" s="182">
        <v>40</v>
      </c>
      <c r="AS2472" s="183" t="s">
        <v>1882</v>
      </c>
      <c r="AT2472">
        <v>0</v>
      </c>
      <c r="AU2472">
        <v>0</v>
      </c>
      <c r="AV2472" s="182">
        <v>0</v>
      </c>
      <c r="AW2472" s="184">
        <v>0</v>
      </c>
      <c r="AX2472" s="183" t="s">
        <v>1881</v>
      </c>
      <c r="AY2472" s="184">
        <v>0</v>
      </c>
      <c r="AZ2472">
        <v>0</v>
      </c>
      <c r="BA2472">
        <v>0</v>
      </c>
      <c r="BB2472">
        <v>0</v>
      </c>
      <c r="BC2472" s="182">
        <v>10849</v>
      </c>
      <c r="BD2472" t="s">
        <v>1883</v>
      </c>
      <c r="BE2472" t="s">
        <v>1883</v>
      </c>
      <c r="BF2472" t="s">
        <v>1883</v>
      </c>
      <c r="BG2472" s="181" t="s">
        <v>1883</v>
      </c>
      <c r="BH2472">
        <v>0</v>
      </c>
      <c r="BI2472" s="184">
        <v>0</v>
      </c>
      <c r="BJ2472" s="182">
        <v>0</v>
      </c>
      <c r="BK2472" s="181" t="s">
        <v>1883</v>
      </c>
      <c r="BL2472">
        <v>0</v>
      </c>
      <c r="BM2472">
        <v>0</v>
      </c>
      <c r="BN2472">
        <v>0</v>
      </c>
    </row>
    <row r="2473" spans="1:66" x14ac:dyDescent="0.25">
      <c r="A2473">
        <v>10850</v>
      </c>
      <c r="B2473" t="s">
        <v>6256</v>
      </c>
      <c r="C2473">
        <v>12</v>
      </c>
      <c r="D2473">
        <v>0</v>
      </c>
      <c r="E2473">
        <v>0</v>
      </c>
      <c r="F2473" t="s">
        <v>1881</v>
      </c>
      <c r="G2473" t="s">
        <v>1882</v>
      </c>
      <c r="H2473" t="s">
        <v>1881</v>
      </c>
      <c r="I2473" t="s">
        <v>1881</v>
      </c>
      <c r="J2473" t="s">
        <v>1881</v>
      </c>
      <c r="K2473" t="s">
        <v>1881</v>
      </c>
      <c r="L2473" t="s">
        <v>1881</v>
      </c>
      <c r="M2473" s="180">
        <v>45635</v>
      </c>
      <c r="N2473" t="s">
        <v>1883</v>
      </c>
      <c r="O2473" t="s">
        <v>1883</v>
      </c>
      <c r="P2473" t="s">
        <v>6257</v>
      </c>
      <c r="Q2473">
        <v>0</v>
      </c>
      <c r="R2473">
        <v>0</v>
      </c>
      <c r="S2473" t="s">
        <v>1883</v>
      </c>
      <c r="T2473" t="s">
        <v>1883</v>
      </c>
      <c r="U2473">
        <v>1</v>
      </c>
      <c r="V2473" t="s">
        <v>1885</v>
      </c>
      <c r="W2473">
        <v>12</v>
      </c>
      <c r="X2473">
        <v>0</v>
      </c>
      <c r="Y2473">
        <v>0</v>
      </c>
      <c r="Z2473" t="s">
        <v>1881</v>
      </c>
      <c r="AA2473" t="s">
        <v>1881</v>
      </c>
      <c r="AB2473" t="s">
        <v>1881</v>
      </c>
      <c r="AC2473">
        <v>0</v>
      </c>
      <c r="AD2473">
        <v>0</v>
      </c>
      <c r="AE2473">
        <v>0</v>
      </c>
      <c r="AF2473">
        <v>0</v>
      </c>
      <c r="AG2473" t="s">
        <v>1881</v>
      </c>
      <c r="AH2473" s="181" t="s">
        <v>1883</v>
      </c>
      <c r="AI2473" s="182">
        <v>51</v>
      </c>
      <c r="AJ2473" s="181" t="s">
        <v>1964</v>
      </c>
      <c r="AK2473" s="181" t="s">
        <v>1883</v>
      </c>
      <c r="AL2473" s="181" t="s">
        <v>1883</v>
      </c>
      <c r="AO2473" s="181"/>
      <c r="AQ2473">
        <v>10</v>
      </c>
      <c r="AR2473" s="182">
        <v>40</v>
      </c>
      <c r="AS2473" s="183" t="s">
        <v>1882</v>
      </c>
      <c r="AT2473">
        <v>0</v>
      </c>
      <c r="AU2473">
        <v>0</v>
      </c>
      <c r="AV2473" s="182">
        <v>0</v>
      </c>
      <c r="AW2473" s="184">
        <v>0</v>
      </c>
      <c r="AX2473" s="183" t="s">
        <v>1881</v>
      </c>
      <c r="AY2473" s="184">
        <v>0</v>
      </c>
      <c r="AZ2473">
        <v>0</v>
      </c>
      <c r="BA2473">
        <v>0</v>
      </c>
      <c r="BB2473">
        <v>0</v>
      </c>
      <c r="BC2473" s="182">
        <v>10850</v>
      </c>
      <c r="BD2473" t="s">
        <v>1883</v>
      </c>
      <c r="BE2473" t="s">
        <v>1883</v>
      </c>
      <c r="BF2473" t="s">
        <v>1883</v>
      </c>
      <c r="BG2473" s="181" t="s">
        <v>1883</v>
      </c>
      <c r="BH2473">
        <v>0</v>
      </c>
      <c r="BI2473" s="184">
        <v>0</v>
      </c>
      <c r="BJ2473" s="182">
        <v>0</v>
      </c>
      <c r="BK2473" s="181" t="s">
        <v>1883</v>
      </c>
      <c r="BL2473">
        <v>0</v>
      </c>
      <c r="BM2473">
        <v>0</v>
      </c>
      <c r="BN2473">
        <v>0</v>
      </c>
    </row>
    <row r="2474" spans="1:66" x14ac:dyDescent="0.25">
      <c r="A2474">
        <v>10851</v>
      </c>
      <c r="B2474" t="s">
        <v>6258</v>
      </c>
      <c r="C2474">
        <v>12</v>
      </c>
      <c r="D2474">
        <v>0</v>
      </c>
      <c r="E2474">
        <v>0</v>
      </c>
      <c r="F2474" t="s">
        <v>1881</v>
      </c>
      <c r="G2474" t="s">
        <v>1882</v>
      </c>
      <c r="H2474" t="s">
        <v>1881</v>
      </c>
      <c r="I2474" t="s">
        <v>1881</v>
      </c>
      <c r="J2474" t="s">
        <v>1881</v>
      </c>
      <c r="K2474" t="s">
        <v>1881</v>
      </c>
      <c r="L2474" t="s">
        <v>1881</v>
      </c>
      <c r="M2474" s="180">
        <v>45635</v>
      </c>
      <c r="N2474" t="s">
        <v>1883</v>
      </c>
      <c r="O2474" t="s">
        <v>1883</v>
      </c>
      <c r="P2474" t="s">
        <v>6259</v>
      </c>
      <c r="Q2474">
        <v>0</v>
      </c>
      <c r="R2474">
        <v>0</v>
      </c>
      <c r="S2474" t="s">
        <v>1883</v>
      </c>
      <c r="T2474" t="s">
        <v>1883</v>
      </c>
      <c r="U2474">
        <v>1</v>
      </c>
      <c r="V2474" t="s">
        <v>1885</v>
      </c>
      <c r="W2474">
        <v>12</v>
      </c>
      <c r="X2474">
        <v>0</v>
      </c>
      <c r="Y2474">
        <v>0</v>
      </c>
      <c r="Z2474" t="s">
        <v>1881</v>
      </c>
      <c r="AA2474" t="s">
        <v>1881</v>
      </c>
      <c r="AB2474" t="s">
        <v>1881</v>
      </c>
      <c r="AC2474">
        <v>0</v>
      </c>
      <c r="AD2474">
        <v>0</v>
      </c>
      <c r="AE2474">
        <v>0</v>
      </c>
      <c r="AF2474">
        <v>0</v>
      </c>
      <c r="AG2474" t="s">
        <v>1881</v>
      </c>
      <c r="AH2474" s="181" t="s">
        <v>1883</v>
      </c>
      <c r="AI2474" s="182">
        <v>51</v>
      </c>
      <c r="AJ2474" s="181" t="s">
        <v>1964</v>
      </c>
      <c r="AK2474" s="181" t="s">
        <v>1883</v>
      </c>
      <c r="AL2474" s="181" t="s">
        <v>1883</v>
      </c>
      <c r="AO2474" s="181"/>
      <c r="AQ2474">
        <v>10</v>
      </c>
      <c r="AR2474" s="182">
        <v>40</v>
      </c>
      <c r="AS2474" s="183" t="s">
        <v>1882</v>
      </c>
      <c r="AT2474">
        <v>0</v>
      </c>
      <c r="AU2474">
        <v>0</v>
      </c>
      <c r="AV2474" s="182">
        <v>0</v>
      </c>
      <c r="AW2474" s="184">
        <v>0</v>
      </c>
      <c r="AX2474" s="183" t="s">
        <v>1881</v>
      </c>
      <c r="AY2474" s="184">
        <v>0</v>
      </c>
      <c r="AZ2474">
        <v>0</v>
      </c>
      <c r="BA2474">
        <v>0</v>
      </c>
      <c r="BB2474">
        <v>0</v>
      </c>
      <c r="BC2474" s="182">
        <v>10851</v>
      </c>
      <c r="BD2474" t="s">
        <v>1883</v>
      </c>
      <c r="BE2474" t="s">
        <v>1883</v>
      </c>
      <c r="BF2474" t="s">
        <v>1883</v>
      </c>
      <c r="BG2474" s="181" t="s">
        <v>1883</v>
      </c>
      <c r="BH2474">
        <v>0</v>
      </c>
      <c r="BI2474" s="184">
        <v>0</v>
      </c>
      <c r="BJ2474" s="182">
        <v>0</v>
      </c>
      <c r="BK2474" s="181" t="s">
        <v>1883</v>
      </c>
      <c r="BL2474">
        <v>0</v>
      </c>
      <c r="BM2474">
        <v>0</v>
      </c>
      <c r="BN2474">
        <v>0</v>
      </c>
    </row>
    <row r="2475" spans="1:66" x14ac:dyDescent="0.25">
      <c r="A2475">
        <v>10852</v>
      </c>
      <c r="B2475" t="s">
        <v>1622</v>
      </c>
      <c r="C2475">
        <v>6</v>
      </c>
      <c r="D2475">
        <v>0</v>
      </c>
      <c r="E2475">
        <v>0</v>
      </c>
      <c r="F2475" t="s">
        <v>1881</v>
      </c>
      <c r="G2475" t="s">
        <v>1882</v>
      </c>
      <c r="H2475" t="s">
        <v>1881</v>
      </c>
      <c r="I2475" t="s">
        <v>1881</v>
      </c>
      <c r="J2475" t="s">
        <v>1881</v>
      </c>
      <c r="K2475" t="s">
        <v>1881</v>
      </c>
      <c r="L2475" t="s">
        <v>1881</v>
      </c>
      <c r="M2475" s="180">
        <v>45643</v>
      </c>
      <c r="N2475" t="s">
        <v>1883</v>
      </c>
      <c r="O2475" t="s">
        <v>1883</v>
      </c>
      <c r="P2475" t="s">
        <v>6260</v>
      </c>
      <c r="Q2475">
        <v>0</v>
      </c>
      <c r="R2475">
        <v>0</v>
      </c>
      <c r="S2475" t="s">
        <v>1883</v>
      </c>
      <c r="T2475" t="s">
        <v>1883</v>
      </c>
      <c r="U2475">
        <v>0</v>
      </c>
      <c r="V2475" t="s">
        <v>1883</v>
      </c>
      <c r="W2475">
        <v>0</v>
      </c>
      <c r="X2475">
        <v>0</v>
      </c>
      <c r="Y2475">
        <v>0</v>
      </c>
      <c r="Z2475" t="s">
        <v>1881</v>
      </c>
      <c r="AA2475" t="s">
        <v>1881</v>
      </c>
      <c r="AB2475" t="s">
        <v>1881</v>
      </c>
      <c r="AC2475">
        <v>0</v>
      </c>
      <c r="AD2475">
        <v>8.6999999999999993</v>
      </c>
      <c r="AE2475">
        <v>0</v>
      </c>
      <c r="AF2475">
        <v>0</v>
      </c>
      <c r="AG2475" t="s">
        <v>1881</v>
      </c>
      <c r="AH2475" s="181" t="s">
        <v>1883</v>
      </c>
      <c r="AI2475" s="182">
        <v>244</v>
      </c>
      <c r="AJ2475" s="181" t="s">
        <v>2720</v>
      </c>
      <c r="AK2475" s="181" t="s">
        <v>6261</v>
      </c>
      <c r="AL2475" s="181" t="s">
        <v>1883</v>
      </c>
      <c r="AO2475" s="181"/>
      <c r="AQ2475">
        <v>10</v>
      </c>
      <c r="AR2475" s="182">
        <v>40</v>
      </c>
      <c r="AS2475" s="183" t="s">
        <v>1882</v>
      </c>
      <c r="AT2475">
        <v>0</v>
      </c>
      <c r="AU2475">
        <v>64</v>
      </c>
      <c r="AV2475" s="182">
        <v>0</v>
      </c>
      <c r="AW2475" s="184">
        <v>0</v>
      </c>
      <c r="AX2475" s="183" t="s">
        <v>1881</v>
      </c>
      <c r="AY2475" s="184">
        <v>0</v>
      </c>
      <c r="AZ2475">
        <v>0</v>
      </c>
      <c r="BA2475">
        <v>0</v>
      </c>
      <c r="BB2475">
        <v>0</v>
      </c>
      <c r="BC2475" s="182">
        <v>10852</v>
      </c>
      <c r="BD2475" t="s">
        <v>1883</v>
      </c>
      <c r="BE2475" t="s">
        <v>1883</v>
      </c>
      <c r="BF2475" t="s">
        <v>1883</v>
      </c>
      <c r="BG2475" s="181" t="s">
        <v>1883</v>
      </c>
      <c r="BH2475">
        <v>0</v>
      </c>
      <c r="BI2475" s="184">
        <v>0</v>
      </c>
      <c r="BJ2475" s="182">
        <v>0</v>
      </c>
      <c r="BK2475" s="181" t="s">
        <v>1883</v>
      </c>
      <c r="BL2475">
        <v>0</v>
      </c>
      <c r="BM2475">
        <v>0</v>
      </c>
      <c r="BN2475">
        <v>0</v>
      </c>
    </row>
    <row r="2476" spans="1:66" x14ac:dyDescent="0.25">
      <c r="A2476">
        <v>10853</v>
      </c>
      <c r="B2476" t="s">
        <v>6262</v>
      </c>
      <c r="C2476">
        <v>6</v>
      </c>
      <c r="D2476">
        <v>0</v>
      </c>
      <c r="E2476">
        <v>0</v>
      </c>
      <c r="F2476" t="s">
        <v>1881</v>
      </c>
      <c r="G2476" t="s">
        <v>1882</v>
      </c>
      <c r="H2476" t="s">
        <v>1881</v>
      </c>
      <c r="I2476" t="s">
        <v>1881</v>
      </c>
      <c r="J2476" t="s">
        <v>1881</v>
      </c>
      <c r="K2476" t="s">
        <v>1881</v>
      </c>
      <c r="L2476" t="s">
        <v>1881</v>
      </c>
      <c r="M2476" s="180">
        <v>45644</v>
      </c>
      <c r="N2476" t="s">
        <v>1883</v>
      </c>
      <c r="O2476" t="s">
        <v>1883</v>
      </c>
      <c r="P2476" t="s">
        <v>6263</v>
      </c>
      <c r="Q2476">
        <v>0</v>
      </c>
      <c r="R2476">
        <v>0</v>
      </c>
      <c r="S2476" t="s">
        <v>1883</v>
      </c>
      <c r="T2476" t="s">
        <v>1883</v>
      </c>
      <c r="U2476">
        <v>2</v>
      </c>
      <c r="V2476" t="s">
        <v>1896</v>
      </c>
      <c r="W2476">
        <v>18</v>
      </c>
      <c r="X2476">
        <v>0</v>
      </c>
      <c r="Y2476">
        <v>0</v>
      </c>
      <c r="Z2476" t="s">
        <v>1881</v>
      </c>
      <c r="AA2476" t="s">
        <v>1881</v>
      </c>
      <c r="AB2476" t="s">
        <v>1881</v>
      </c>
      <c r="AC2476">
        <v>0</v>
      </c>
      <c r="AD2476">
        <v>0</v>
      </c>
      <c r="AE2476">
        <v>0</v>
      </c>
      <c r="AF2476">
        <v>0</v>
      </c>
      <c r="AG2476" t="s">
        <v>1881</v>
      </c>
      <c r="AH2476" s="181" t="s">
        <v>1883</v>
      </c>
      <c r="AI2476" s="182">
        <v>48</v>
      </c>
      <c r="AJ2476" s="181" t="s">
        <v>1897</v>
      </c>
      <c r="AK2476" s="181" t="s">
        <v>1883</v>
      </c>
      <c r="AL2476" s="181" t="s">
        <v>1883</v>
      </c>
      <c r="AO2476" s="181"/>
      <c r="AQ2476">
        <v>10</v>
      </c>
      <c r="AR2476" s="182">
        <v>40</v>
      </c>
      <c r="AS2476" s="183" t="s">
        <v>1882</v>
      </c>
      <c r="AT2476">
        <v>0</v>
      </c>
      <c r="AU2476">
        <v>35</v>
      </c>
      <c r="AV2476" s="182">
        <v>7</v>
      </c>
      <c r="AW2476" s="184">
        <v>0</v>
      </c>
      <c r="AX2476" s="183" t="s">
        <v>1881</v>
      </c>
      <c r="AY2476" s="184">
        <v>0</v>
      </c>
      <c r="AZ2476">
        <v>0</v>
      </c>
      <c r="BA2476">
        <v>0</v>
      </c>
      <c r="BB2476">
        <v>0</v>
      </c>
      <c r="BC2476" s="182">
        <v>10853</v>
      </c>
      <c r="BD2476" t="s">
        <v>1883</v>
      </c>
      <c r="BE2476" t="s">
        <v>1883</v>
      </c>
      <c r="BF2476" t="s">
        <v>1883</v>
      </c>
      <c r="BG2476" s="181" t="s">
        <v>1883</v>
      </c>
      <c r="BH2476">
        <v>0</v>
      </c>
      <c r="BI2476" s="184">
        <v>0</v>
      </c>
      <c r="BJ2476" s="182">
        <v>0</v>
      </c>
      <c r="BK2476" s="181" t="s">
        <v>1883</v>
      </c>
      <c r="BL2476">
        <v>0</v>
      </c>
      <c r="BM2476">
        <v>0</v>
      </c>
      <c r="BN2476">
        <v>0</v>
      </c>
    </row>
    <row r="2477" spans="1:66" x14ac:dyDescent="0.25">
      <c r="A2477">
        <v>10854</v>
      </c>
      <c r="B2477" t="s">
        <v>6264</v>
      </c>
      <c r="C2477">
        <v>12</v>
      </c>
      <c r="D2477">
        <v>0</v>
      </c>
      <c r="E2477">
        <v>0</v>
      </c>
      <c r="F2477" t="s">
        <v>1881</v>
      </c>
      <c r="G2477" t="s">
        <v>1882</v>
      </c>
      <c r="H2477" t="s">
        <v>1881</v>
      </c>
      <c r="I2477" t="s">
        <v>1881</v>
      </c>
      <c r="J2477" t="s">
        <v>1881</v>
      </c>
      <c r="K2477" t="s">
        <v>1881</v>
      </c>
      <c r="L2477" t="s">
        <v>1881</v>
      </c>
      <c r="M2477" s="180">
        <v>45646</v>
      </c>
      <c r="N2477" t="s">
        <v>1883</v>
      </c>
      <c r="O2477" t="s">
        <v>1883</v>
      </c>
      <c r="P2477" t="s">
        <v>6265</v>
      </c>
      <c r="Q2477">
        <v>0</v>
      </c>
      <c r="R2477">
        <v>0</v>
      </c>
      <c r="S2477" t="s">
        <v>1883</v>
      </c>
      <c r="T2477" t="s">
        <v>1883</v>
      </c>
      <c r="U2477">
        <v>2</v>
      </c>
      <c r="V2477" t="s">
        <v>1896</v>
      </c>
      <c r="W2477">
        <v>1.1000000000000001</v>
      </c>
      <c r="X2477">
        <v>0</v>
      </c>
      <c r="Y2477">
        <v>0</v>
      </c>
      <c r="Z2477" t="s">
        <v>1881</v>
      </c>
      <c r="AA2477" t="s">
        <v>1881</v>
      </c>
      <c r="AB2477" t="s">
        <v>1881</v>
      </c>
      <c r="AC2477">
        <v>0</v>
      </c>
      <c r="AD2477">
        <v>0</v>
      </c>
      <c r="AE2477">
        <v>0</v>
      </c>
      <c r="AF2477">
        <v>0</v>
      </c>
      <c r="AG2477" t="s">
        <v>1881</v>
      </c>
      <c r="AH2477" s="181" t="s">
        <v>1883</v>
      </c>
      <c r="AI2477" s="182">
        <v>47</v>
      </c>
      <c r="AJ2477" s="181" t="s">
        <v>2012</v>
      </c>
      <c r="AK2477" s="181" t="s">
        <v>6266</v>
      </c>
      <c r="AL2477" s="181" t="s">
        <v>1883</v>
      </c>
      <c r="AO2477" s="181"/>
      <c r="AQ2477">
        <v>10</v>
      </c>
      <c r="AR2477" s="182">
        <v>40</v>
      </c>
      <c r="AS2477" s="183" t="s">
        <v>1882</v>
      </c>
      <c r="AT2477">
        <v>0</v>
      </c>
      <c r="AU2477">
        <v>0</v>
      </c>
      <c r="AV2477" s="182">
        <v>0</v>
      </c>
      <c r="AW2477" s="184">
        <v>0</v>
      </c>
      <c r="AX2477" s="183" t="s">
        <v>1881</v>
      </c>
      <c r="AY2477" s="184">
        <v>0</v>
      </c>
      <c r="AZ2477">
        <v>0</v>
      </c>
      <c r="BA2477">
        <v>0</v>
      </c>
      <c r="BB2477">
        <v>0</v>
      </c>
      <c r="BC2477" s="182">
        <v>10854</v>
      </c>
      <c r="BD2477" t="s">
        <v>1883</v>
      </c>
      <c r="BE2477" t="s">
        <v>1883</v>
      </c>
      <c r="BF2477" t="s">
        <v>1883</v>
      </c>
      <c r="BG2477" s="181" t="s">
        <v>1883</v>
      </c>
      <c r="BH2477">
        <v>0</v>
      </c>
      <c r="BI2477" s="184">
        <v>0</v>
      </c>
      <c r="BJ2477" s="182">
        <v>0</v>
      </c>
      <c r="BK2477" s="181" t="s">
        <v>1883</v>
      </c>
      <c r="BL2477">
        <v>0</v>
      </c>
      <c r="BM2477">
        <v>0</v>
      </c>
      <c r="BN2477">
        <v>0</v>
      </c>
    </row>
    <row r="2478" spans="1:66" x14ac:dyDescent="0.25">
      <c r="A2478">
        <v>10855</v>
      </c>
      <c r="B2478" t="s">
        <v>6267</v>
      </c>
      <c r="C2478">
        <v>1</v>
      </c>
      <c r="D2478">
        <v>0</v>
      </c>
      <c r="E2478">
        <v>0</v>
      </c>
      <c r="F2478" t="s">
        <v>1881</v>
      </c>
      <c r="G2478" t="s">
        <v>1881</v>
      </c>
      <c r="H2478" t="s">
        <v>1881</v>
      </c>
      <c r="I2478" t="s">
        <v>1881</v>
      </c>
      <c r="J2478" t="s">
        <v>1881</v>
      </c>
      <c r="K2478" t="s">
        <v>1881</v>
      </c>
      <c r="L2478" t="s">
        <v>1881</v>
      </c>
      <c r="M2478" s="180">
        <v>45646</v>
      </c>
      <c r="N2478" t="s">
        <v>2004</v>
      </c>
      <c r="O2478" t="s">
        <v>1883</v>
      </c>
      <c r="P2478" t="s">
        <v>1883</v>
      </c>
      <c r="Q2478">
        <v>0</v>
      </c>
      <c r="R2478">
        <v>0</v>
      </c>
      <c r="S2478" t="s">
        <v>1883</v>
      </c>
      <c r="T2478" t="s">
        <v>1883</v>
      </c>
      <c r="U2478">
        <v>0</v>
      </c>
      <c r="V2478" t="s">
        <v>1883</v>
      </c>
      <c r="W2478">
        <v>0</v>
      </c>
      <c r="X2478">
        <v>0</v>
      </c>
      <c r="Y2478">
        <v>0</v>
      </c>
      <c r="Z2478" t="s">
        <v>1881</v>
      </c>
      <c r="AA2478" t="s">
        <v>1881</v>
      </c>
      <c r="AB2478" t="s">
        <v>1881</v>
      </c>
      <c r="AC2478">
        <v>0</v>
      </c>
      <c r="AD2478">
        <v>0</v>
      </c>
      <c r="AE2478">
        <v>0</v>
      </c>
      <c r="AF2478">
        <v>0</v>
      </c>
      <c r="AG2478" t="s">
        <v>1881</v>
      </c>
      <c r="AH2478" s="181" t="s">
        <v>1883</v>
      </c>
      <c r="AI2478" s="182">
        <v>47</v>
      </c>
      <c r="AJ2478" s="181" t="s">
        <v>2012</v>
      </c>
      <c r="AK2478" s="181" t="s">
        <v>6268</v>
      </c>
      <c r="AL2478" s="181" t="s">
        <v>1883</v>
      </c>
      <c r="AO2478" s="181"/>
      <c r="AQ2478">
        <v>10</v>
      </c>
      <c r="AR2478" s="182">
        <v>40</v>
      </c>
      <c r="AS2478" s="183" t="s">
        <v>1882</v>
      </c>
      <c r="AT2478">
        <v>0</v>
      </c>
      <c r="AU2478">
        <v>0</v>
      </c>
      <c r="AV2478" s="182">
        <v>0</v>
      </c>
      <c r="AW2478" s="184">
        <v>0</v>
      </c>
      <c r="AX2478" s="183" t="s">
        <v>1881</v>
      </c>
      <c r="AY2478" s="184">
        <v>0</v>
      </c>
      <c r="AZ2478">
        <v>0</v>
      </c>
      <c r="BA2478">
        <v>0</v>
      </c>
      <c r="BB2478">
        <v>0</v>
      </c>
      <c r="BC2478" s="182">
        <v>10855</v>
      </c>
      <c r="BD2478" t="s">
        <v>1883</v>
      </c>
      <c r="BE2478" t="s">
        <v>1883</v>
      </c>
      <c r="BF2478" t="s">
        <v>1883</v>
      </c>
      <c r="BG2478" s="181" t="s">
        <v>1883</v>
      </c>
      <c r="BH2478">
        <v>0</v>
      </c>
      <c r="BI2478" s="184">
        <v>0</v>
      </c>
      <c r="BJ2478" s="182">
        <v>0</v>
      </c>
      <c r="BK2478" s="181" t="s">
        <v>1883</v>
      </c>
      <c r="BL2478">
        <v>0</v>
      </c>
      <c r="BM2478">
        <v>0</v>
      </c>
      <c r="BN2478">
        <v>0</v>
      </c>
    </row>
    <row r="2479" spans="1:66" x14ac:dyDescent="0.25">
      <c r="A2479">
        <v>10856</v>
      </c>
      <c r="B2479" t="s">
        <v>6269</v>
      </c>
      <c r="C2479">
        <v>6</v>
      </c>
      <c r="D2479">
        <v>0</v>
      </c>
      <c r="E2479">
        <v>0</v>
      </c>
      <c r="F2479" t="s">
        <v>1881</v>
      </c>
      <c r="G2479" t="s">
        <v>1882</v>
      </c>
      <c r="H2479" t="s">
        <v>1881</v>
      </c>
      <c r="I2479" t="s">
        <v>1881</v>
      </c>
      <c r="J2479" t="s">
        <v>1881</v>
      </c>
      <c r="K2479" t="s">
        <v>1881</v>
      </c>
      <c r="L2479" t="s">
        <v>1881</v>
      </c>
      <c r="M2479" s="180">
        <v>45650</v>
      </c>
      <c r="N2479" t="s">
        <v>1883</v>
      </c>
      <c r="O2479" t="s">
        <v>1883</v>
      </c>
      <c r="P2479" t="s">
        <v>6270</v>
      </c>
      <c r="Q2479">
        <v>0</v>
      </c>
      <c r="R2479">
        <v>0</v>
      </c>
      <c r="S2479" t="s">
        <v>1883</v>
      </c>
      <c r="T2479" t="s">
        <v>1883</v>
      </c>
      <c r="U2479">
        <v>0</v>
      </c>
      <c r="V2479" t="s">
        <v>1883</v>
      </c>
      <c r="W2479">
        <v>0</v>
      </c>
      <c r="X2479">
        <v>0</v>
      </c>
      <c r="Y2479">
        <v>0</v>
      </c>
      <c r="Z2479" t="s">
        <v>1881</v>
      </c>
      <c r="AA2479" t="s">
        <v>1881</v>
      </c>
      <c r="AB2479" t="s">
        <v>1881</v>
      </c>
      <c r="AC2479">
        <v>0</v>
      </c>
      <c r="AD2479">
        <v>8.6999999999999993</v>
      </c>
      <c r="AE2479">
        <v>0</v>
      </c>
      <c r="AF2479">
        <v>0</v>
      </c>
      <c r="AG2479" t="s">
        <v>1881</v>
      </c>
      <c r="AH2479" s="181" t="s">
        <v>1883</v>
      </c>
      <c r="AI2479" s="182">
        <v>244</v>
      </c>
      <c r="AJ2479" s="181" t="s">
        <v>2720</v>
      </c>
      <c r="AK2479" s="181" t="s">
        <v>6271</v>
      </c>
      <c r="AL2479" s="181" t="s">
        <v>1883</v>
      </c>
      <c r="AO2479" s="181"/>
      <c r="AQ2479">
        <v>10</v>
      </c>
      <c r="AR2479" s="182">
        <v>40</v>
      </c>
      <c r="AS2479" s="183" t="s">
        <v>1882</v>
      </c>
      <c r="AT2479">
        <v>0</v>
      </c>
      <c r="AU2479">
        <v>64</v>
      </c>
      <c r="AV2479" s="182">
        <v>0</v>
      </c>
      <c r="AW2479" s="184">
        <v>0</v>
      </c>
      <c r="AX2479" s="183" t="s">
        <v>1881</v>
      </c>
      <c r="AY2479" s="184">
        <v>0</v>
      </c>
      <c r="AZ2479">
        <v>0</v>
      </c>
      <c r="BA2479">
        <v>0</v>
      </c>
      <c r="BB2479">
        <v>0</v>
      </c>
      <c r="BC2479" s="182">
        <v>10856</v>
      </c>
      <c r="BD2479" t="s">
        <v>1883</v>
      </c>
      <c r="BE2479" t="s">
        <v>1883</v>
      </c>
      <c r="BF2479" t="s">
        <v>1883</v>
      </c>
      <c r="BG2479" s="181" t="s">
        <v>1883</v>
      </c>
      <c r="BH2479">
        <v>0</v>
      </c>
      <c r="BI2479" s="184">
        <v>0</v>
      </c>
      <c r="BJ2479" s="182">
        <v>0</v>
      </c>
      <c r="BK2479" s="181" t="s">
        <v>1883</v>
      </c>
      <c r="BL2479">
        <v>0</v>
      </c>
      <c r="BM2479">
        <v>0</v>
      </c>
      <c r="BN2479">
        <v>0</v>
      </c>
    </row>
    <row r="2480" spans="1:66" x14ac:dyDescent="0.25">
      <c r="A2480">
        <v>10857</v>
      </c>
      <c r="B2480" t="s">
        <v>6272</v>
      </c>
      <c r="C2480">
        <v>32</v>
      </c>
      <c r="D2480">
        <v>0</v>
      </c>
      <c r="E2480">
        <v>0</v>
      </c>
      <c r="F2480" t="s">
        <v>1881</v>
      </c>
      <c r="G2480" t="s">
        <v>1882</v>
      </c>
      <c r="H2480" t="s">
        <v>1881</v>
      </c>
      <c r="I2480" t="s">
        <v>1881</v>
      </c>
      <c r="J2480" t="s">
        <v>1881</v>
      </c>
      <c r="K2480" t="s">
        <v>1881</v>
      </c>
      <c r="L2480" t="s">
        <v>1881</v>
      </c>
      <c r="M2480" s="180">
        <v>45653</v>
      </c>
      <c r="N2480" t="s">
        <v>2004</v>
      </c>
      <c r="O2480" t="s">
        <v>1883</v>
      </c>
      <c r="P2480" t="s">
        <v>6273</v>
      </c>
      <c r="Q2480">
        <v>0</v>
      </c>
      <c r="R2480">
        <v>0</v>
      </c>
      <c r="S2480" t="s">
        <v>1883</v>
      </c>
      <c r="T2480" t="s">
        <v>1883</v>
      </c>
      <c r="U2480">
        <v>1</v>
      </c>
      <c r="V2480" t="s">
        <v>1885</v>
      </c>
      <c r="W2480">
        <v>32</v>
      </c>
      <c r="X2480">
        <v>0</v>
      </c>
      <c r="Y2480">
        <v>0</v>
      </c>
      <c r="Z2480" t="s">
        <v>1881</v>
      </c>
      <c r="AA2480" t="s">
        <v>1881</v>
      </c>
      <c r="AB2480" t="s">
        <v>1881</v>
      </c>
      <c r="AC2480">
        <v>0</v>
      </c>
      <c r="AD2480">
        <v>0</v>
      </c>
      <c r="AE2480">
        <v>0</v>
      </c>
      <c r="AF2480">
        <v>0</v>
      </c>
      <c r="AG2480" t="s">
        <v>1882</v>
      </c>
      <c r="AH2480" s="181" t="s">
        <v>1883</v>
      </c>
      <c r="AI2480" s="182">
        <v>375</v>
      </c>
      <c r="AJ2480" s="181" t="s">
        <v>3688</v>
      </c>
      <c r="AK2480" s="181" t="s">
        <v>1883</v>
      </c>
      <c r="AL2480" s="181" t="s">
        <v>1883</v>
      </c>
      <c r="AO2480" s="181"/>
      <c r="AQ2480">
        <v>10</v>
      </c>
      <c r="AR2480" s="182">
        <v>40</v>
      </c>
      <c r="AS2480" s="183" t="s">
        <v>1882</v>
      </c>
      <c r="AT2480">
        <v>0</v>
      </c>
      <c r="AU2480">
        <v>0</v>
      </c>
      <c r="AV2480" s="182">
        <v>0</v>
      </c>
      <c r="AW2480" s="184">
        <v>0</v>
      </c>
      <c r="AX2480" s="183" t="s">
        <v>1881</v>
      </c>
      <c r="AY2480" s="184">
        <v>0</v>
      </c>
      <c r="AZ2480">
        <v>0</v>
      </c>
      <c r="BA2480">
        <v>0</v>
      </c>
      <c r="BB2480">
        <v>0</v>
      </c>
      <c r="BC2480" s="182">
        <v>10857</v>
      </c>
      <c r="BD2480" t="s">
        <v>1883</v>
      </c>
      <c r="BE2480" t="s">
        <v>1883</v>
      </c>
      <c r="BF2480" t="s">
        <v>1883</v>
      </c>
      <c r="BG2480" s="181" t="s">
        <v>1883</v>
      </c>
      <c r="BH2480">
        <v>0</v>
      </c>
      <c r="BI2480" s="184">
        <v>0</v>
      </c>
      <c r="BJ2480" s="182">
        <v>0</v>
      </c>
      <c r="BK2480" s="181" t="s">
        <v>1883</v>
      </c>
      <c r="BL2480">
        <v>0</v>
      </c>
      <c r="BM2480">
        <v>0</v>
      </c>
      <c r="BN2480">
        <v>0</v>
      </c>
    </row>
    <row r="2481" spans="1:66" x14ac:dyDescent="0.25">
      <c r="A2481">
        <v>10858</v>
      </c>
      <c r="B2481" t="s">
        <v>6274</v>
      </c>
      <c r="C2481">
        <v>18</v>
      </c>
      <c r="D2481">
        <v>0</v>
      </c>
      <c r="E2481">
        <v>0</v>
      </c>
      <c r="F2481" t="s">
        <v>1881</v>
      </c>
      <c r="G2481" t="s">
        <v>1882</v>
      </c>
      <c r="H2481" t="s">
        <v>1881</v>
      </c>
      <c r="I2481" t="s">
        <v>1881</v>
      </c>
      <c r="J2481" t="s">
        <v>1881</v>
      </c>
      <c r="K2481" t="s">
        <v>1881</v>
      </c>
      <c r="L2481" t="s">
        <v>1881</v>
      </c>
      <c r="M2481" s="180">
        <v>45664</v>
      </c>
      <c r="N2481" t="s">
        <v>1883</v>
      </c>
      <c r="O2481" t="s">
        <v>1883</v>
      </c>
      <c r="P2481" t="s">
        <v>6275</v>
      </c>
      <c r="Q2481">
        <v>0</v>
      </c>
      <c r="R2481">
        <v>0</v>
      </c>
      <c r="S2481" t="s">
        <v>1883</v>
      </c>
      <c r="T2481" t="s">
        <v>1883</v>
      </c>
      <c r="U2481">
        <v>0</v>
      </c>
      <c r="V2481" t="s">
        <v>1883</v>
      </c>
      <c r="W2481">
        <v>0</v>
      </c>
      <c r="X2481">
        <v>0</v>
      </c>
      <c r="Y2481">
        <v>0</v>
      </c>
      <c r="Z2481" t="s">
        <v>1881</v>
      </c>
      <c r="AA2481" t="s">
        <v>1881</v>
      </c>
      <c r="AB2481" t="s">
        <v>1881</v>
      </c>
      <c r="AC2481">
        <v>0</v>
      </c>
      <c r="AD2481">
        <v>0</v>
      </c>
      <c r="AE2481">
        <v>0</v>
      </c>
      <c r="AF2481">
        <v>0</v>
      </c>
      <c r="AG2481" t="s">
        <v>1881</v>
      </c>
      <c r="AH2481" s="181" t="s">
        <v>1883</v>
      </c>
      <c r="AI2481" s="182">
        <v>116</v>
      </c>
      <c r="AJ2481" s="181" t="s">
        <v>1992</v>
      </c>
      <c r="AK2481" s="181" t="s">
        <v>1883</v>
      </c>
      <c r="AL2481" s="181" t="s">
        <v>1883</v>
      </c>
      <c r="AO2481" s="181"/>
      <c r="AQ2481">
        <v>10</v>
      </c>
      <c r="AR2481" s="182">
        <v>40</v>
      </c>
      <c r="AS2481" s="183" t="s">
        <v>1882</v>
      </c>
      <c r="AT2481">
        <v>0</v>
      </c>
      <c r="AU2481">
        <v>0</v>
      </c>
      <c r="AV2481" s="182">
        <v>0</v>
      </c>
      <c r="AW2481" s="184">
        <v>0</v>
      </c>
      <c r="AX2481" s="183" t="s">
        <v>1881</v>
      </c>
      <c r="AY2481" s="184">
        <v>0</v>
      </c>
      <c r="AZ2481">
        <v>0</v>
      </c>
      <c r="BA2481">
        <v>0</v>
      </c>
      <c r="BB2481">
        <v>0</v>
      </c>
      <c r="BC2481" s="182">
        <v>10858</v>
      </c>
      <c r="BD2481" t="s">
        <v>1883</v>
      </c>
      <c r="BE2481" t="s">
        <v>1883</v>
      </c>
      <c r="BF2481" t="s">
        <v>1883</v>
      </c>
      <c r="BG2481" s="181" t="s">
        <v>1883</v>
      </c>
      <c r="BH2481">
        <v>0</v>
      </c>
      <c r="BI2481" s="184">
        <v>0</v>
      </c>
      <c r="BJ2481" s="182">
        <v>0</v>
      </c>
      <c r="BK2481" s="181" t="s">
        <v>1883</v>
      </c>
      <c r="BL2481">
        <v>0</v>
      </c>
      <c r="BM2481">
        <v>0</v>
      </c>
      <c r="BN2481">
        <v>0</v>
      </c>
    </row>
    <row r="2482" spans="1:66" x14ac:dyDescent="0.25">
      <c r="A2482">
        <v>10859</v>
      </c>
      <c r="B2482" t="s">
        <v>6276</v>
      </c>
      <c r="C2482">
        <v>8</v>
      </c>
      <c r="D2482">
        <v>0</v>
      </c>
      <c r="E2482">
        <v>0</v>
      </c>
      <c r="F2482" t="s">
        <v>1881</v>
      </c>
      <c r="G2482" t="s">
        <v>1881</v>
      </c>
      <c r="H2482" t="s">
        <v>1881</v>
      </c>
      <c r="I2482" t="s">
        <v>1881</v>
      </c>
      <c r="J2482" t="s">
        <v>1881</v>
      </c>
      <c r="K2482" t="s">
        <v>1881</v>
      </c>
      <c r="L2482" t="s">
        <v>1881</v>
      </c>
      <c r="M2482" s="180">
        <v>45665</v>
      </c>
      <c r="N2482" t="s">
        <v>1883</v>
      </c>
      <c r="O2482" t="s">
        <v>1883</v>
      </c>
      <c r="P2482" t="s">
        <v>6277</v>
      </c>
      <c r="Q2482">
        <v>0</v>
      </c>
      <c r="R2482">
        <v>0</v>
      </c>
      <c r="S2482" t="s">
        <v>1883</v>
      </c>
      <c r="T2482" t="s">
        <v>1883</v>
      </c>
      <c r="U2482">
        <v>0</v>
      </c>
      <c r="V2482" t="s">
        <v>1883</v>
      </c>
      <c r="W2482">
        <v>0</v>
      </c>
      <c r="X2482">
        <v>0</v>
      </c>
      <c r="Y2482">
        <v>0</v>
      </c>
      <c r="Z2482" t="s">
        <v>1881</v>
      </c>
      <c r="AA2482" t="s">
        <v>1881</v>
      </c>
      <c r="AB2482" t="s">
        <v>1881</v>
      </c>
      <c r="AC2482">
        <v>0</v>
      </c>
      <c r="AD2482">
        <v>0</v>
      </c>
      <c r="AE2482">
        <v>0</v>
      </c>
      <c r="AF2482">
        <v>0</v>
      </c>
      <c r="AG2482" t="s">
        <v>1881</v>
      </c>
      <c r="AH2482" s="181" t="s">
        <v>1883</v>
      </c>
      <c r="AI2482" s="182">
        <v>244</v>
      </c>
      <c r="AJ2482" s="181" t="s">
        <v>2720</v>
      </c>
      <c r="AK2482" s="181" t="s">
        <v>1883</v>
      </c>
      <c r="AL2482" s="181" t="s">
        <v>1883</v>
      </c>
      <c r="AO2482" s="181"/>
      <c r="AQ2482">
        <v>10</v>
      </c>
      <c r="AR2482" s="182">
        <v>40</v>
      </c>
      <c r="AS2482" s="183" t="s">
        <v>1882</v>
      </c>
      <c r="AT2482">
        <v>0</v>
      </c>
      <c r="AU2482">
        <v>115</v>
      </c>
      <c r="AV2482" s="182">
        <v>0</v>
      </c>
      <c r="AW2482" s="184">
        <v>0</v>
      </c>
      <c r="AX2482" s="183" t="s">
        <v>1881</v>
      </c>
      <c r="AY2482" s="184">
        <v>0</v>
      </c>
      <c r="AZ2482">
        <v>0</v>
      </c>
      <c r="BA2482">
        <v>0</v>
      </c>
      <c r="BB2482">
        <v>0</v>
      </c>
      <c r="BC2482" s="182">
        <v>10859</v>
      </c>
      <c r="BD2482" t="s">
        <v>1883</v>
      </c>
      <c r="BE2482" t="s">
        <v>1883</v>
      </c>
      <c r="BF2482" t="s">
        <v>1883</v>
      </c>
      <c r="BG2482" s="181" t="s">
        <v>1883</v>
      </c>
      <c r="BH2482">
        <v>0</v>
      </c>
      <c r="BI2482" s="184">
        <v>0</v>
      </c>
      <c r="BJ2482" s="182">
        <v>0</v>
      </c>
      <c r="BK2482" s="181" t="s">
        <v>1883</v>
      </c>
      <c r="BL2482">
        <v>0</v>
      </c>
      <c r="BM2482">
        <v>0</v>
      </c>
      <c r="BN2482">
        <v>0</v>
      </c>
    </row>
    <row r="2483" spans="1:66" x14ac:dyDescent="0.25">
      <c r="A2483">
        <v>10860</v>
      </c>
      <c r="B2483" t="s">
        <v>6278</v>
      </c>
      <c r="C2483">
        <v>12</v>
      </c>
      <c r="D2483">
        <v>0</v>
      </c>
      <c r="E2483">
        <v>0</v>
      </c>
      <c r="F2483" t="s">
        <v>1881</v>
      </c>
      <c r="G2483" t="s">
        <v>1882</v>
      </c>
      <c r="H2483" t="s">
        <v>1881</v>
      </c>
      <c r="I2483" t="s">
        <v>1881</v>
      </c>
      <c r="J2483" t="s">
        <v>1881</v>
      </c>
      <c r="K2483" t="s">
        <v>1881</v>
      </c>
      <c r="L2483" t="s">
        <v>1881</v>
      </c>
      <c r="M2483" s="180">
        <v>45665</v>
      </c>
      <c r="N2483" t="s">
        <v>1883</v>
      </c>
      <c r="O2483" t="s">
        <v>1883</v>
      </c>
      <c r="P2483" t="s">
        <v>6279</v>
      </c>
      <c r="Q2483">
        <v>0</v>
      </c>
      <c r="R2483">
        <v>0</v>
      </c>
      <c r="S2483" t="s">
        <v>1883</v>
      </c>
      <c r="T2483" t="s">
        <v>1883</v>
      </c>
      <c r="U2483">
        <v>0</v>
      </c>
      <c r="V2483" t="s">
        <v>1883</v>
      </c>
      <c r="W2483">
        <v>0</v>
      </c>
      <c r="X2483">
        <v>0</v>
      </c>
      <c r="Y2483">
        <v>0</v>
      </c>
      <c r="Z2483" t="s">
        <v>1881</v>
      </c>
      <c r="AA2483" t="s">
        <v>1881</v>
      </c>
      <c r="AB2483" t="s">
        <v>1881</v>
      </c>
      <c r="AC2483">
        <v>0</v>
      </c>
      <c r="AD2483">
        <v>0</v>
      </c>
      <c r="AE2483">
        <v>0</v>
      </c>
      <c r="AF2483">
        <v>0</v>
      </c>
      <c r="AG2483" t="s">
        <v>1881</v>
      </c>
      <c r="AH2483" s="181" t="s">
        <v>1883</v>
      </c>
      <c r="AI2483" s="182">
        <v>26</v>
      </c>
      <c r="AJ2483" s="181" t="s">
        <v>1899</v>
      </c>
      <c r="AK2483" s="181" t="s">
        <v>1883</v>
      </c>
      <c r="AL2483" s="181" t="s">
        <v>1883</v>
      </c>
      <c r="AO2483" s="181"/>
      <c r="AQ2483">
        <v>10</v>
      </c>
      <c r="AR2483" s="182">
        <v>40</v>
      </c>
      <c r="AS2483" s="183" t="s">
        <v>1882</v>
      </c>
      <c r="AT2483">
        <v>0</v>
      </c>
      <c r="AU2483">
        <v>0</v>
      </c>
      <c r="AV2483" s="182">
        <v>0</v>
      </c>
      <c r="AW2483" s="184">
        <v>0</v>
      </c>
      <c r="AX2483" s="183" t="s">
        <v>1881</v>
      </c>
      <c r="AY2483" s="184">
        <v>0</v>
      </c>
      <c r="AZ2483">
        <v>0</v>
      </c>
      <c r="BA2483">
        <v>0</v>
      </c>
      <c r="BB2483">
        <v>0</v>
      </c>
      <c r="BC2483" s="182">
        <v>10860</v>
      </c>
      <c r="BD2483" t="s">
        <v>1883</v>
      </c>
      <c r="BE2483" t="s">
        <v>1883</v>
      </c>
      <c r="BF2483" t="s">
        <v>1883</v>
      </c>
      <c r="BG2483" s="181" t="s">
        <v>1883</v>
      </c>
      <c r="BH2483">
        <v>0</v>
      </c>
      <c r="BI2483" s="184">
        <v>0</v>
      </c>
      <c r="BJ2483" s="182">
        <v>0</v>
      </c>
      <c r="BK2483" s="181" t="s">
        <v>1883</v>
      </c>
      <c r="BL2483">
        <v>0</v>
      </c>
      <c r="BM2483">
        <v>0</v>
      </c>
      <c r="BN2483">
        <v>0</v>
      </c>
    </row>
    <row r="2484" spans="1:66" x14ac:dyDescent="0.25">
      <c r="A2484">
        <v>10861</v>
      </c>
      <c r="B2484" t="s">
        <v>6280</v>
      </c>
      <c r="C2484">
        <v>6</v>
      </c>
      <c r="D2484">
        <v>0</v>
      </c>
      <c r="E2484">
        <v>0</v>
      </c>
      <c r="F2484" t="s">
        <v>1881</v>
      </c>
      <c r="G2484" t="s">
        <v>1882</v>
      </c>
      <c r="H2484" t="s">
        <v>1881</v>
      </c>
      <c r="I2484" t="s">
        <v>1881</v>
      </c>
      <c r="J2484" t="s">
        <v>1881</v>
      </c>
      <c r="K2484" t="s">
        <v>1881</v>
      </c>
      <c r="L2484" t="s">
        <v>1881</v>
      </c>
      <c r="M2484" s="180">
        <v>45671</v>
      </c>
      <c r="N2484" t="s">
        <v>1883</v>
      </c>
      <c r="O2484" t="s">
        <v>1883</v>
      </c>
      <c r="P2484" t="s">
        <v>6281</v>
      </c>
      <c r="Q2484">
        <v>0</v>
      </c>
      <c r="R2484">
        <v>0</v>
      </c>
      <c r="S2484" t="s">
        <v>1883</v>
      </c>
      <c r="T2484" t="s">
        <v>1883</v>
      </c>
      <c r="U2484">
        <v>0</v>
      </c>
      <c r="V2484" t="s">
        <v>1883</v>
      </c>
      <c r="W2484">
        <v>0</v>
      </c>
      <c r="X2484">
        <v>0</v>
      </c>
      <c r="Y2484">
        <v>0</v>
      </c>
      <c r="Z2484" t="s">
        <v>1881</v>
      </c>
      <c r="AA2484" t="s">
        <v>1881</v>
      </c>
      <c r="AB2484" t="s">
        <v>1881</v>
      </c>
      <c r="AC2484">
        <v>0</v>
      </c>
      <c r="AD2484">
        <v>0</v>
      </c>
      <c r="AE2484">
        <v>0</v>
      </c>
      <c r="AF2484">
        <v>0</v>
      </c>
      <c r="AG2484" t="s">
        <v>1881</v>
      </c>
      <c r="AH2484" s="181" t="s">
        <v>1883</v>
      </c>
      <c r="AI2484" s="182">
        <v>215</v>
      </c>
      <c r="AJ2484" s="181" t="s">
        <v>1934</v>
      </c>
      <c r="AK2484" s="181" t="s">
        <v>1883</v>
      </c>
      <c r="AL2484" s="181" t="s">
        <v>1883</v>
      </c>
      <c r="AO2484" s="181"/>
      <c r="AQ2484">
        <v>10</v>
      </c>
      <c r="AR2484" s="182">
        <v>40</v>
      </c>
      <c r="AS2484" s="183" t="s">
        <v>1882</v>
      </c>
      <c r="AT2484">
        <v>0</v>
      </c>
      <c r="AU2484">
        <v>0</v>
      </c>
      <c r="AV2484" s="182">
        <v>0</v>
      </c>
      <c r="AW2484" s="184">
        <v>0</v>
      </c>
      <c r="AX2484" s="183" t="s">
        <v>1881</v>
      </c>
      <c r="AY2484" s="184">
        <v>0</v>
      </c>
      <c r="AZ2484">
        <v>0</v>
      </c>
      <c r="BA2484">
        <v>0</v>
      </c>
      <c r="BB2484">
        <v>0</v>
      </c>
      <c r="BC2484" s="182">
        <v>10861</v>
      </c>
      <c r="BD2484" t="s">
        <v>1883</v>
      </c>
      <c r="BE2484" t="s">
        <v>1883</v>
      </c>
      <c r="BF2484" t="s">
        <v>1883</v>
      </c>
      <c r="BG2484" s="181" t="s">
        <v>1883</v>
      </c>
      <c r="BH2484">
        <v>0</v>
      </c>
      <c r="BI2484" s="184">
        <v>0</v>
      </c>
      <c r="BJ2484" s="182">
        <v>0</v>
      </c>
      <c r="BK2484" s="181" t="s">
        <v>1883</v>
      </c>
      <c r="BL2484">
        <v>0</v>
      </c>
      <c r="BM2484">
        <v>0</v>
      </c>
      <c r="BN2484">
        <v>0</v>
      </c>
    </row>
    <row r="2485" spans="1:66" x14ac:dyDescent="0.25">
      <c r="A2485">
        <v>10862</v>
      </c>
      <c r="B2485" t="s">
        <v>6282</v>
      </c>
      <c r="C2485">
        <v>40</v>
      </c>
      <c r="D2485">
        <v>0</v>
      </c>
      <c r="E2485">
        <v>0</v>
      </c>
      <c r="F2485" t="s">
        <v>1881</v>
      </c>
      <c r="G2485" t="s">
        <v>1882</v>
      </c>
      <c r="H2485" t="s">
        <v>1881</v>
      </c>
      <c r="I2485" t="s">
        <v>1881</v>
      </c>
      <c r="J2485" t="s">
        <v>1881</v>
      </c>
      <c r="K2485" t="s">
        <v>1881</v>
      </c>
      <c r="L2485" t="s">
        <v>1881</v>
      </c>
      <c r="M2485" s="180">
        <v>45672</v>
      </c>
      <c r="N2485" t="s">
        <v>1883</v>
      </c>
      <c r="O2485" t="s">
        <v>1883</v>
      </c>
      <c r="P2485" t="s">
        <v>6283</v>
      </c>
      <c r="Q2485">
        <v>0</v>
      </c>
      <c r="R2485">
        <v>0</v>
      </c>
      <c r="S2485" t="s">
        <v>1883</v>
      </c>
      <c r="T2485" t="s">
        <v>1883</v>
      </c>
      <c r="U2485">
        <v>0</v>
      </c>
      <c r="V2485" t="s">
        <v>1883</v>
      </c>
      <c r="W2485">
        <v>0</v>
      </c>
      <c r="X2485">
        <v>0</v>
      </c>
      <c r="Y2485">
        <v>0</v>
      </c>
      <c r="Z2485" t="s">
        <v>1881</v>
      </c>
      <c r="AA2485" t="s">
        <v>1881</v>
      </c>
      <c r="AB2485" t="s">
        <v>1881</v>
      </c>
      <c r="AC2485">
        <v>0</v>
      </c>
      <c r="AD2485">
        <v>0</v>
      </c>
      <c r="AE2485">
        <v>0</v>
      </c>
      <c r="AF2485">
        <v>0</v>
      </c>
      <c r="AG2485" t="s">
        <v>1881</v>
      </c>
      <c r="AH2485" s="181" t="s">
        <v>1883</v>
      </c>
      <c r="AI2485" s="182">
        <v>215</v>
      </c>
      <c r="AJ2485" s="181" t="s">
        <v>1934</v>
      </c>
      <c r="AK2485" s="181" t="s">
        <v>1883</v>
      </c>
      <c r="AL2485" s="181" t="s">
        <v>1883</v>
      </c>
      <c r="AO2485" s="181"/>
      <c r="AQ2485">
        <v>10</v>
      </c>
      <c r="AR2485" s="182">
        <v>40</v>
      </c>
      <c r="AS2485" s="183" t="s">
        <v>1882</v>
      </c>
      <c r="AT2485">
        <v>0</v>
      </c>
      <c r="AU2485">
        <v>102</v>
      </c>
      <c r="AV2485" s="182">
        <v>0</v>
      </c>
      <c r="AW2485" s="184">
        <v>0</v>
      </c>
      <c r="AX2485" s="183" t="s">
        <v>1881</v>
      </c>
      <c r="AY2485" s="184">
        <v>0</v>
      </c>
      <c r="AZ2485">
        <v>0</v>
      </c>
      <c r="BA2485">
        <v>0</v>
      </c>
      <c r="BB2485">
        <v>0</v>
      </c>
      <c r="BC2485" s="182">
        <v>10862</v>
      </c>
      <c r="BD2485" t="s">
        <v>1883</v>
      </c>
      <c r="BE2485" t="s">
        <v>1883</v>
      </c>
      <c r="BF2485" t="s">
        <v>1883</v>
      </c>
      <c r="BG2485" s="181" t="s">
        <v>1883</v>
      </c>
      <c r="BH2485">
        <v>0</v>
      </c>
      <c r="BI2485" s="184">
        <v>0</v>
      </c>
      <c r="BJ2485" s="182">
        <v>0</v>
      </c>
      <c r="BK2485" s="181" t="s">
        <v>1883</v>
      </c>
      <c r="BL2485">
        <v>0</v>
      </c>
      <c r="BM2485">
        <v>0</v>
      </c>
      <c r="BN2485">
        <v>0</v>
      </c>
    </row>
    <row r="2486" spans="1:66" x14ac:dyDescent="0.25">
      <c r="A2486">
        <v>10863</v>
      </c>
      <c r="B2486" t="s">
        <v>6284</v>
      </c>
      <c r="C2486">
        <v>15</v>
      </c>
      <c r="D2486">
        <v>0</v>
      </c>
      <c r="E2486">
        <v>0</v>
      </c>
      <c r="F2486" t="s">
        <v>1881</v>
      </c>
      <c r="G2486" t="s">
        <v>1882</v>
      </c>
      <c r="H2486" t="s">
        <v>1881</v>
      </c>
      <c r="I2486" t="s">
        <v>1881</v>
      </c>
      <c r="J2486" t="s">
        <v>1881</v>
      </c>
      <c r="K2486" t="s">
        <v>1881</v>
      </c>
      <c r="L2486" t="s">
        <v>1881</v>
      </c>
      <c r="M2486" s="180">
        <v>45674</v>
      </c>
      <c r="N2486" t="s">
        <v>1883</v>
      </c>
      <c r="O2486" t="s">
        <v>1883</v>
      </c>
      <c r="P2486" t="s">
        <v>6285</v>
      </c>
      <c r="Q2486">
        <v>0</v>
      </c>
      <c r="R2486">
        <v>0</v>
      </c>
      <c r="S2486" t="s">
        <v>1883</v>
      </c>
      <c r="T2486" t="s">
        <v>1883</v>
      </c>
      <c r="U2486">
        <v>0</v>
      </c>
      <c r="V2486" t="s">
        <v>1883</v>
      </c>
      <c r="W2486">
        <v>0</v>
      </c>
      <c r="X2486">
        <v>0</v>
      </c>
      <c r="Y2486">
        <v>0</v>
      </c>
      <c r="Z2486" t="s">
        <v>1881</v>
      </c>
      <c r="AA2486" t="s">
        <v>1881</v>
      </c>
      <c r="AB2486" t="s">
        <v>1881</v>
      </c>
      <c r="AC2486">
        <v>0</v>
      </c>
      <c r="AD2486">
        <v>0</v>
      </c>
      <c r="AE2486">
        <v>0</v>
      </c>
      <c r="AF2486">
        <v>0</v>
      </c>
      <c r="AG2486" t="s">
        <v>1881</v>
      </c>
      <c r="AH2486" s="181" t="s">
        <v>1883</v>
      </c>
      <c r="AI2486" s="182">
        <v>210</v>
      </c>
      <c r="AJ2486" s="181" t="s">
        <v>2007</v>
      </c>
      <c r="AK2486" s="181" t="s">
        <v>1883</v>
      </c>
      <c r="AL2486" s="181" t="s">
        <v>1883</v>
      </c>
      <c r="AO2486" s="181"/>
      <c r="AQ2486">
        <v>10</v>
      </c>
      <c r="AR2486" s="182">
        <v>40</v>
      </c>
      <c r="AS2486" s="183" t="s">
        <v>1882</v>
      </c>
      <c r="AT2486">
        <v>0</v>
      </c>
      <c r="AU2486">
        <v>0</v>
      </c>
      <c r="AV2486" s="182">
        <v>0</v>
      </c>
      <c r="AW2486" s="184">
        <v>0</v>
      </c>
      <c r="AX2486" s="183" t="s">
        <v>1881</v>
      </c>
      <c r="AY2486" s="184">
        <v>0</v>
      </c>
      <c r="AZ2486">
        <v>0</v>
      </c>
      <c r="BA2486">
        <v>0</v>
      </c>
      <c r="BB2486">
        <v>0</v>
      </c>
      <c r="BC2486" s="182">
        <v>10863</v>
      </c>
      <c r="BD2486" t="s">
        <v>1883</v>
      </c>
      <c r="BE2486" t="s">
        <v>1883</v>
      </c>
      <c r="BF2486" t="s">
        <v>1883</v>
      </c>
      <c r="BG2486" s="181" t="s">
        <v>1883</v>
      </c>
      <c r="BH2486">
        <v>0</v>
      </c>
      <c r="BI2486" s="184">
        <v>0</v>
      </c>
      <c r="BJ2486" s="182">
        <v>0</v>
      </c>
      <c r="BK2486" s="181" t="s">
        <v>1883</v>
      </c>
      <c r="BL2486">
        <v>0</v>
      </c>
      <c r="BM2486">
        <v>0</v>
      </c>
      <c r="BN2486">
        <v>0</v>
      </c>
    </row>
    <row r="2487" spans="1:66" x14ac:dyDescent="0.25">
      <c r="A2487">
        <v>10864</v>
      </c>
      <c r="B2487" t="s">
        <v>6286</v>
      </c>
      <c r="C2487">
        <v>12</v>
      </c>
      <c r="D2487">
        <v>0</v>
      </c>
      <c r="E2487">
        <v>0</v>
      </c>
      <c r="F2487" t="s">
        <v>1881</v>
      </c>
      <c r="G2487" t="s">
        <v>1882</v>
      </c>
      <c r="H2487" t="s">
        <v>1881</v>
      </c>
      <c r="I2487" t="s">
        <v>1881</v>
      </c>
      <c r="J2487" t="s">
        <v>1881</v>
      </c>
      <c r="K2487" t="s">
        <v>1881</v>
      </c>
      <c r="L2487" t="s">
        <v>1881</v>
      </c>
      <c r="M2487" s="180">
        <v>45679</v>
      </c>
      <c r="N2487" t="s">
        <v>1883</v>
      </c>
      <c r="O2487" t="s">
        <v>1883</v>
      </c>
      <c r="P2487" t="s">
        <v>6287</v>
      </c>
      <c r="Q2487">
        <v>0</v>
      </c>
      <c r="R2487">
        <v>0</v>
      </c>
      <c r="S2487" t="s">
        <v>1883</v>
      </c>
      <c r="T2487" t="s">
        <v>1883</v>
      </c>
      <c r="U2487">
        <v>0</v>
      </c>
      <c r="V2487" t="s">
        <v>1883</v>
      </c>
      <c r="W2487">
        <v>0</v>
      </c>
      <c r="X2487">
        <v>0</v>
      </c>
      <c r="Y2487">
        <v>0</v>
      </c>
      <c r="Z2487" t="s">
        <v>1881</v>
      </c>
      <c r="AA2487" t="s">
        <v>1881</v>
      </c>
      <c r="AB2487" t="s">
        <v>1881</v>
      </c>
      <c r="AC2487">
        <v>0</v>
      </c>
      <c r="AD2487">
        <v>0</v>
      </c>
      <c r="AE2487">
        <v>0</v>
      </c>
      <c r="AF2487">
        <v>0</v>
      </c>
      <c r="AG2487" t="s">
        <v>1881</v>
      </c>
      <c r="AH2487" s="181" t="s">
        <v>1883</v>
      </c>
      <c r="AI2487" s="182">
        <v>49</v>
      </c>
      <c r="AJ2487" s="181" t="s">
        <v>1960</v>
      </c>
      <c r="AK2487" s="181" t="s">
        <v>6288</v>
      </c>
      <c r="AL2487" s="181" t="s">
        <v>1883</v>
      </c>
      <c r="AO2487" s="181"/>
      <c r="AQ2487">
        <v>10</v>
      </c>
      <c r="AR2487" s="182">
        <v>40</v>
      </c>
      <c r="AS2487" s="183" t="s">
        <v>1882</v>
      </c>
      <c r="AT2487">
        <v>0</v>
      </c>
      <c r="AU2487">
        <v>0</v>
      </c>
      <c r="AV2487" s="182">
        <v>0</v>
      </c>
      <c r="AW2487" s="184">
        <v>0</v>
      </c>
      <c r="AX2487" s="183" t="s">
        <v>1881</v>
      </c>
      <c r="AY2487" s="184">
        <v>0</v>
      </c>
      <c r="AZ2487">
        <v>0</v>
      </c>
      <c r="BA2487">
        <v>0</v>
      </c>
      <c r="BB2487">
        <v>0</v>
      </c>
      <c r="BC2487" s="182">
        <v>10864</v>
      </c>
      <c r="BD2487" t="s">
        <v>1883</v>
      </c>
      <c r="BE2487" t="s">
        <v>1883</v>
      </c>
      <c r="BF2487" t="s">
        <v>1883</v>
      </c>
      <c r="BG2487" s="181" t="s">
        <v>1883</v>
      </c>
      <c r="BH2487">
        <v>0</v>
      </c>
      <c r="BI2487" s="184">
        <v>0</v>
      </c>
      <c r="BJ2487" s="182">
        <v>0</v>
      </c>
      <c r="BK2487" s="181" t="s">
        <v>1883</v>
      </c>
      <c r="BL2487">
        <v>0</v>
      </c>
      <c r="BM2487">
        <v>0</v>
      </c>
      <c r="BN2487">
        <v>0</v>
      </c>
    </row>
    <row r="2488" spans="1:66" x14ac:dyDescent="0.25">
      <c r="A2488">
        <v>10865</v>
      </c>
      <c r="B2488" t="s">
        <v>6289</v>
      </c>
      <c r="C2488">
        <v>6</v>
      </c>
      <c r="D2488">
        <v>0</v>
      </c>
      <c r="E2488">
        <v>0</v>
      </c>
      <c r="F2488" t="s">
        <v>1881</v>
      </c>
      <c r="G2488" t="s">
        <v>1882</v>
      </c>
      <c r="H2488" t="s">
        <v>1881</v>
      </c>
      <c r="I2488" t="s">
        <v>1881</v>
      </c>
      <c r="J2488" t="s">
        <v>1881</v>
      </c>
      <c r="K2488" t="s">
        <v>1881</v>
      </c>
      <c r="L2488" t="s">
        <v>1881</v>
      </c>
      <c r="M2488" s="180">
        <v>45679</v>
      </c>
      <c r="N2488" t="s">
        <v>1883</v>
      </c>
      <c r="O2488" t="s">
        <v>1883</v>
      </c>
      <c r="P2488" t="s">
        <v>6290</v>
      </c>
      <c r="Q2488">
        <v>0</v>
      </c>
      <c r="R2488">
        <v>0</v>
      </c>
      <c r="S2488" t="s">
        <v>1883</v>
      </c>
      <c r="T2488" t="s">
        <v>1883</v>
      </c>
      <c r="U2488">
        <v>0</v>
      </c>
      <c r="V2488" t="s">
        <v>1883</v>
      </c>
      <c r="W2488">
        <v>0</v>
      </c>
      <c r="X2488">
        <v>0</v>
      </c>
      <c r="Y2488">
        <v>0</v>
      </c>
      <c r="Z2488" t="s">
        <v>1881</v>
      </c>
      <c r="AA2488" t="s">
        <v>1881</v>
      </c>
      <c r="AB2488" t="s">
        <v>1881</v>
      </c>
      <c r="AC2488">
        <v>0</v>
      </c>
      <c r="AD2488">
        <v>8.6999999999999993</v>
      </c>
      <c r="AE2488">
        <v>0</v>
      </c>
      <c r="AF2488">
        <v>0</v>
      </c>
      <c r="AG2488" t="s">
        <v>1881</v>
      </c>
      <c r="AH2488" s="181" t="s">
        <v>1883</v>
      </c>
      <c r="AI2488" s="182">
        <v>244</v>
      </c>
      <c r="AJ2488" s="181" t="s">
        <v>2720</v>
      </c>
      <c r="AK2488" s="181" t="s">
        <v>6291</v>
      </c>
      <c r="AL2488" s="181" t="s">
        <v>1883</v>
      </c>
      <c r="AO2488" s="181"/>
      <c r="AQ2488">
        <v>10</v>
      </c>
      <c r="AR2488" s="182">
        <v>40</v>
      </c>
      <c r="AS2488" s="183" t="s">
        <v>1882</v>
      </c>
      <c r="AT2488">
        <v>0</v>
      </c>
      <c r="AU2488">
        <v>64</v>
      </c>
      <c r="AV2488" s="182">
        <v>0</v>
      </c>
      <c r="AW2488" s="184">
        <v>0</v>
      </c>
      <c r="AX2488" s="183" t="s">
        <v>1881</v>
      </c>
      <c r="AY2488" s="184">
        <v>0</v>
      </c>
      <c r="AZ2488">
        <v>0</v>
      </c>
      <c r="BA2488">
        <v>0</v>
      </c>
      <c r="BB2488">
        <v>0</v>
      </c>
      <c r="BC2488" s="182">
        <v>10865</v>
      </c>
      <c r="BD2488" t="s">
        <v>1883</v>
      </c>
      <c r="BE2488" t="s">
        <v>1883</v>
      </c>
      <c r="BF2488" t="s">
        <v>1883</v>
      </c>
      <c r="BG2488" s="181" t="s">
        <v>1883</v>
      </c>
      <c r="BH2488">
        <v>0</v>
      </c>
      <c r="BI2488" s="184">
        <v>0</v>
      </c>
      <c r="BJ2488" s="182">
        <v>0</v>
      </c>
      <c r="BK2488" s="181" t="s">
        <v>1883</v>
      </c>
      <c r="BL2488">
        <v>0</v>
      </c>
      <c r="BM2488">
        <v>0</v>
      </c>
      <c r="BN2488">
        <v>0</v>
      </c>
    </row>
    <row r="2489" spans="1:66" x14ac:dyDescent="0.25">
      <c r="A2489">
        <v>10866</v>
      </c>
      <c r="B2489" t="s">
        <v>903</v>
      </c>
      <c r="C2489">
        <v>21</v>
      </c>
      <c r="D2489">
        <v>0</v>
      </c>
      <c r="E2489">
        <v>0</v>
      </c>
      <c r="F2489" t="s">
        <v>1881</v>
      </c>
      <c r="G2489" t="s">
        <v>1882</v>
      </c>
      <c r="H2489" t="s">
        <v>1881</v>
      </c>
      <c r="I2489" t="s">
        <v>1881</v>
      </c>
      <c r="J2489" t="s">
        <v>1881</v>
      </c>
      <c r="K2489" t="s">
        <v>1881</v>
      </c>
      <c r="L2489" t="s">
        <v>1881</v>
      </c>
      <c r="M2489" s="180">
        <v>45692</v>
      </c>
      <c r="N2489" t="s">
        <v>1883</v>
      </c>
      <c r="O2489" t="s">
        <v>1883</v>
      </c>
      <c r="P2489" t="s">
        <v>6292</v>
      </c>
      <c r="Q2489">
        <v>0</v>
      </c>
      <c r="R2489">
        <v>0</v>
      </c>
      <c r="S2489" t="s">
        <v>1883</v>
      </c>
      <c r="T2489" t="s">
        <v>1883</v>
      </c>
      <c r="U2489">
        <v>0</v>
      </c>
      <c r="V2489" t="s">
        <v>1883</v>
      </c>
      <c r="W2489">
        <v>0</v>
      </c>
      <c r="X2489">
        <v>0</v>
      </c>
      <c r="Y2489">
        <v>0</v>
      </c>
      <c r="Z2489" t="s">
        <v>1881</v>
      </c>
      <c r="AA2489" t="s">
        <v>1881</v>
      </c>
      <c r="AB2489" t="s">
        <v>1881</v>
      </c>
      <c r="AC2489">
        <v>0</v>
      </c>
      <c r="AD2489">
        <v>0</v>
      </c>
      <c r="AE2489">
        <v>0</v>
      </c>
      <c r="AF2489">
        <v>0</v>
      </c>
      <c r="AG2489" t="s">
        <v>1881</v>
      </c>
      <c r="AH2489" s="181" t="s">
        <v>1883</v>
      </c>
      <c r="AI2489" s="182">
        <v>215</v>
      </c>
      <c r="AJ2489" s="181" t="s">
        <v>1934</v>
      </c>
      <c r="AK2489" s="181" t="s">
        <v>1883</v>
      </c>
      <c r="AL2489" s="181" t="s">
        <v>1883</v>
      </c>
      <c r="AO2489" s="181"/>
      <c r="AQ2489">
        <v>10</v>
      </c>
      <c r="AR2489" s="182">
        <v>40</v>
      </c>
      <c r="AS2489" s="183" t="s">
        <v>1882</v>
      </c>
      <c r="AT2489">
        <v>0</v>
      </c>
      <c r="AU2489">
        <v>50</v>
      </c>
      <c r="AV2489" s="182">
        <v>0</v>
      </c>
      <c r="AW2489" s="184">
        <v>0</v>
      </c>
      <c r="AX2489" s="183" t="s">
        <v>1881</v>
      </c>
      <c r="AY2489" s="184">
        <v>0</v>
      </c>
      <c r="AZ2489">
        <v>0</v>
      </c>
      <c r="BA2489">
        <v>0</v>
      </c>
      <c r="BB2489">
        <v>0</v>
      </c>
      <c r="BC2489" s="182">
        <v>10866</v>
      </c>
      <c r="BD2489" t="s">
        <v>1883</v>
      </c>
      <c r="BE2489" t="s">
        <v>1883</v>
      </c>
      <c r="BF2489" t="s">
        <v>1883</v>
      </c>
      <c r="BG2489" s="181" t="s">
        <v>1883</v>
      </c>
      <c r="BH2489">
        <v>0</v>
      </c>
      <c r="BI2489" s="184">
        <v>0</v>
      </c>
      <c r="BJ2489" s="182">
        <v>0</v>
      </c>
      <c r="BK2489" s="181" t="s">
        <v>1883</v>
      </c>
      <c r="BL2489">
        <v>0</v>
      </c>
      <c r="BM2489">
        <v>0</v>
      </c>
      <c r="BN2489">
        <v>0</v>
      </c>
    </row>
    <row r="2490" spans="1:66" x14ac:dyDescent="0.25">
      <c r="A2490">
        <v>10867</v>
      </c>
      <c r="B2490" t="s">
        <v>6293</v>
      </c>
      <c r="C2490">
        <v>1</v>
      </c>
      <c r="D2490">
        <v>0</v>
      </c>
      <c r="E2490">
        <v>0</v>
      </c>
      <c r="F2490" t="s">
        <v>1881</v>
      </c>
      <c r="G2490" t="s">
        <v>1881</v>
      </c>
      <c r="H2490" t="s">
        <v>1881</v>
      </c>
      <c r="I2490" t="s">
        <v>1881</v>
      </c>
      <c r="J2490" t="s">
        <v>1881</v>
      </c>
      <c r="K2490" t="s">
        <v>1881</v>
      </c>
      <c r="L2490" t="s">
        <v>1881</v>
      </c>
      <c r="M2490" s="180">
        <v>45694</v>
      </c>
      <c r="N2490" t="s">
        <v>1883</v>
      </c>
      <c r="O2490" t="s">
        <v>6294</v>
      </c>
      <c r="P2490" t="s">
        <v>1883</v>
      </c>
      <c r="Q2490">
        <v>0</v>
      </c>
      <c r="R2490">
        <v>0</v>
      </c>
      <c r="S2490" t="s">
        <v>1883</v>
      </c>
      <c r="T2490" t="s">
        <v>1883</v>
      </c>
      <c r="U2490">
        <v>0</v>
      </c>
      <c r="V2490" t="s">
        <v>1883</v>
      </c>
      <c r="W2490">
        <v>0</v>
      </c>
      <c r="X2490">
        <v>0</v>
      </c>
      <c r="Y2490">
        <v>0</v>
      </c>
      <c r="Z2490" t="s">
        <v>1881</v>
      </c>
      <c r="AA2490" t="s">
        <v>1881</v>
      </c>
      <c r="AB2490" t="s">
        <v>1881</v>
      </c>
      <c r="AC2490">
        <v>0</v>
      </c>
      <c r="AD2490">
        <v>0</v>
      </c>
      <c r="AE2490">
        <v>0</v>
      </c>
      <c r="AF2490">
        <v>0</v>
      </c>
      <c r="AG2490" t="s">
        <v>1881</v>
      </c>
      <c r="AH2490" s="181" t="s">
        <v>1883</v>
      </c>
      <c r="AI2490" s="182">
        <v>48</v>
      </c>
      <c r="AJ2490" s="181" t="s">
        <v>1897</v>
      </c>
      <c r="AK2490" s="181" t="s">
        <v>6295</v>
      </c>
      <c r="AL2490" s="181" t="s">
        <v>1883</v>
      </c>
      <c r="AO2490" s="181"/>
      <c r="AQ2490">
        <v>10</v>
      </c>
      <c r="AR2490" s="182">
        <v>40</v>
      </c>
      <c r="AS2490" s="183" t="s">
        <v>1882</v>
      </c>
      <c r="AT2490">
        <v>0</v>
      </c>
      <c r="AU2490">
        <v>0</v>
      </c>
      <c r="AV2490" s="182">
        <v>0</v>
      </c>
      <c r="AW2490" s="184">
        <v>0</v>
      </c>
      <c r="AX2490" s="183" t="s">
        <v>1881</v>
      </c>
      <c r="AY2490" s="184">
        <v>0</v>
      </c>
      <c r="AZ2490">
        <v>0</v>
      </c>
      <c r="BA2490">
        <v>0</v>
      </c>
      <c r="BB2490">
        <v>0</v>
      </c>
      <c r="BC2490" s="182">
        <v>10867</v>
      </c>
      <c r="BD2490" t="s">
        <v>1883</v>
      </c>
      <c r="BE2490" t="s">
        <v>1883</v>
      </c>
      <c r="BF2490" t="s">
        <v>1883</v>
      </c>
      <c r="BG2490" s="181" t="s">
        <v>1883</v>
      </c>
      <c r="BH2490">
        <v>0</v>
      </c>
      <c r="BI2490" s="184">
        <v>0</v>
      </c>
      <c r="BJ2490" s="182">
        <v>0</v>
      </c>
      <c r="BK2490" s="181" t="s">
        <v>1883</v>
      </c>
      <c r="BL2490">
        <v>0</v>
      </c>
      <c r="BM2490">
        <v>0</v>
      </c>
      <c r="BN2490">
        <v>0</v>
      </c>
    </row>
    <row r="2491" spans="1:66" x14ac:dyDescent="0.25">
      <c r="A2491">
        <v>10868</v>
      </c>
      <c r="B2491" t="s">
        <v>6296</v>
      </c>
      <c r="C2491">
        <v>60</v>
      </c>
      <c r="D2491">
        <v>0</v>
      </c>
      <c r="E2491">
        <v>0</v>
      </c>
      <c r="F2491" t="s">
        <v>1881</v>
      </c>
      <c r="G2491" t="s">
        <v>1882</v>
      </c>
      <c r="H2491" t="s">
        <v>1881</v>
      </c>
      <c r="I2491" t="s">
        <v>1881</v>
      </c>
      <c r="J2491" t="s">
        <v>1881</v>
      </c>
      <c r="K2491" t="s">
        <v>1881</v>
      </c>
      <c r="L2491" t="s">
        <v>1881</v>
      </c>
      <c r="M2491" s="180">
        <v>45694</v>
      </c>
      <c r="N2491" t="s">
        <v>1883</v>
      </c>
      <c r="O2491" t="s">
        <v>6297</v>
      </c>
      <c r="P2491" t="s">
        <v>6298</v>
      </c>
      <c r="Q2491">
        <v>0</v>
      </c>
      <c r="R2491">
        <v>0</v>
      </c>
      <c r="S2491" t="s">
        <v>1883</v>
      </c>
      <c r="T2491" t="s">
        <v>1883</v>
      </c>
      <c r="U2491">
        <v>0</v>
      </c>
      <c r="V2491" t="s">
        <v>1883</v>
      </c>
      <c r="W2491">
        <v>0</v>
      </c>
      <c r="X2491">
        <v>0</v>
      </c>
      <c r="Y2491">
        <v>0</v>
      </c>
      <c r="Z2491" t="s">
        <v>1881</v>
      </c>
      <c r="AA2491" t="s">
        <v>1881</v>
      </c>
      <c r="AB2491" t="s">
        <v>1881</v>
      </c>
      <c r="AC2491">
        <v>0</v>
      </c>
      <c r="AD2491">
        <v>0</v>
      </c>
      <c r="AE2491">
        <v>0</v>
      </c>
      <c r="AF2491">
        <v>0</v>
      </c>
      <c r="AG2491" t="s">
        <v>1881</v>
      </c>
      <c r="AH2491" s="181" t="s">
        <v>1883</v>
      </c>
      <c r="AI2491" s="182">
        <v>27</v>
      </c>
      <c r="AJ2491" s="181" t="s">
        <v>1886</v>
      </c>
      <c r="AK2491" s="181" t="s">
        <v>1883</v>
      </c>
      <c r="AL2491" s="181" t="s">
        <v>1883</v>
      </c>
      <c r="AO2491" s="181"/>
      <c r="AQ2491">
        <v>10</v>
      </c>
      <c r="AR2491" s="182">
        <v>40</v>
      </c>
      <c r="AS2491" s="183" t="s">
        <v>1882</v>
      </c>
      <c r="AT2491">
        <v>0</v>
      </c>
      <c r="AU2491">
        <v>0</v>
      </c>
      <c r="AV2491" s="182">
        <v>0</v>
      </c>
      <c r="AW2491" s="184">
        <v>0</v>
      </c>
      <c r="AX2491" s="183" t="s">
        <v>1881</v>
      </c>
      <c r="AY2491" s="184">
        <v>0</v>
      </c>
      <c r="AZ2491">
        <v>0</v>
      </c>
      <c r="BA2491">
        <v>0</v>
      </c>
      <c r="BB2491">
        <v>0</v>
      </c>
      <c r="BC2491" s="182">
        <v>10868</v>
      </c>
      <c r="BD2491" t="s">
        <v>1883</v>
      </c>
      <c r="BE2491" t="s">
        <v>1883</v>
      </c>
      <c r="BF2491" t="s">
        <v>1883</v>
      </c>
      <c r="BG2491" s="181" t="s">
        <v>1883</v>
      </c>
      <c r="BH2491">
        <v>0</v>
      </c>
      <c r="BI2491" s="184">
        <v>0</v>
      </c>
      <c r="BJ2491" s="182">
        <v>0</v>
      </c>
      <c r="BK2491" s="181" t="s">
        <v>1883</v>
      </c>
      <c r="BL2491">
        <v>0</v>
      </c>
      <c r="BM2491">
        <v>0</v>
      </c>
      <c r="BN2491">
        <v>0</v>
      </c>
    </row>
    <row r="2492" spans="1:66" x14ac:dyDescent="0.25">
      <c r="A2492">
        <v>10869</v>
      </c>
      <c r="B2492" t="s">
        <v>6299</v>
      </c>
      <c r="C2492">
        <v>24</v>
      </c>
      <c r="D2492">
        <v>0</v>
      </c>
      <c r="E2492">
        <v>0</v>
      </c>
      <c r="F2492" t="s">
        <v>1881</v>
      </c>
      <c r="G2492" t="s">
        <v>1882</v>
      </c>
      <c r="H2492" t="s">
        <v>1881</v>
      </c>
      <c r="I2492" t="s">
        <v>1881</v>
      </c>
      <c r="J2492" t="s">
        <v>1881</v>
      </c>
      <c r="K2492" t="s">
        <v>1881</v>
      </c>
      <c r="L2492" t="s">
        <v>1881</v>
      </c>
      <c r="M2492" s="180">
        <v>45694</v>
      </c>
      <c r="N2492" t="s">
        <v>1883</v>
      </c>
      <c r="O2492" t="s">
        <v>6300</v>
      </c>
      <c r="P2492" t="s">
        <v>6301</v>
      </c>
      <c r="Q2492">
        <v>0</v>
      </c>
      <c r="R2492">
        <v>0</v>
      </c>
      <c r="S2492" t="s">
        <v>1883</v>
      </c>
      <c r="T2492" t="s">
        <v>1883</v>
      </c>
      <c r="U2492">
        <v>0</v>
      </c>
      <c r="V2492" t="s">
        <v>1883</v>
      </c>
      <c r="W2492">
        <v>0</v>
      </c>
      <c r="X2492">
        <v>0</v>
      </c>
      <c r="Y2492">
        <v>0</v>
      </c>
      <c r="Z2492" t="s">
        <v>1881</v>
      </c>
      <c r="AA2492" t="s">
        <v>1881</v>
      </c>
      <c r="AB2492" t="s">
        <v>1881</v>
      </c>
      <c r="AC2492">
        <v>0</v>
      </c>
      <c r="AD2492">
        <v>0</v>
      </c>
      <c r="AE2492">
        <v>0</v>
      </c>
      <c r="AF2492">
        <v>0</v>
      </c>
      <c r="AG2492" t="s">
        <v>1881</v>
      </c>
      <c r="AH2492" s="181" t="s">
        <v>1883</v>
      </c>
      <c r="AI2492" s="182">
        <v>27</v>
      </c>
      <c r="AJ2492" s="181" t="s">
        <v>1886</v>
      </c>
      <c r="AK2492" s="181" t="s">
        <v>1883</v>
      </c>
      <c r="AL2492" s="181" t="s">
        <v>1883</v>
      </c>
      <c r="AO2492" s="181"/>
      <c r="AQ2492">
        <v>10</v>
      </c>
      <c r="AR2492" s="182">
        <v>40</v>
      </c>
      <c r="AS2492" s="183" t="s">
        <v>1882</v>
      </c>
      <c r="AT2492">
        <v>0</v>
      </c>
      <c r="AU2492">
        <v>0</v>
      </c>
      <c r="AV2492" s="182">
        <v>0</v>
      </c>
      <c r="AW2492" s="184">
        <v>0</v>
      </c>
      <c r="AX2492" s="183" t="s">
        <v>1881</v>
      </c>
      <c r="AY2492" s="184">
        <v>0</v>
      </c>
      <c r="AZ2492">
        <v>0</v>
      </c>
      <c r="BA2492">
        <v>0</v>
      </c>
      <c r="BB2492">
        <v>0</v>
      </c>
      <c r="BC2492" s="182">
        <v>10869</v>
      </c>
      <c r="BD2492" t="s">
        <v>1883</v>
      </c>
      <c r="BE2492" t="s">
        <v>1883</v>
      </c>
      <c r="BF2492" t="s">
        <v>1883</v>
      </c>
      <c r="BG2492" s="181" t="s">
        <v>1883</v>
      </c>
      <c r="BH2492">
        <v>0</v>
      </c>
      <c r="BI2492" s="184">
        <v>0</v>
      </c>
      <c r="BJ2492" s="182">
        <v>0</v>
      </c>
      <c r="BK2492" s="181" t="s">
        <v>1883</v>
      </c>
      <c r="BL2492">
        <v>0</v>
      </c>
      <c r="BM2492">
        <v>0</v>
      </c>
      <c r="BN2492">
        <v>0</v>
      </c>
    </row>
    <row r="2493" spans="1:66" x14ac:dyDescent="0.25">
      <c r="A2493">
        <v>10870</v>
      </c>
      <c r="B2493" t="s">
        <v>6302</v>
      </c>
      <c r="C2493">
        <v>24</v>
      </c>
      <c r="D2493">
        <v>0</v>
      </c>
      <c r="E2493">
        <v>0</v>
      </c>
      <c r="F2493" t="s">
        <v>1881</v>
      </c>
      <c r="G2493" t="s">
        <v>1882</v>
      </c>
      <c r="H2493" t="s">
        <v>1881</v>
      </c>
      <c r="I2493" t="s">
        <v>1881</v>
      </c>
      <c r="J2493" t="s">
        <v>1881</v>
      </c>
      <c r="K2493" t="s">
        <v>1881</v>
      </c>
      <c r="L2493" t="s">
        <v>1881</v>
      </c>
      <c r="M2493" s="180">
        <v>45694</v>
      </c>
      <c r="N2493" t="s">
        <v>1883</v>
      </c>
      <c r="O2493" t="s">
        <v>6303</v>
      </c>
      <c r="P2493" t="s">
        <v>6304</v>
      </c>
      <c r="Q2493">
        <v>0</v>
      </c>
      <c r="R2493">
        <v>0</v>
      </c>
      <c r="S2493" t="s">
        <v>1883</v>
      </c>
      <c r="T2493" t="s">
        <v>1883</v>
      </c>
      <c r="U2493">
        <v>0</v>
      </c>
      <c r="V2493" t="s">
        <v>1883</v>
      </c>
      <c r="W2493">
        <v>0</v>
      </c>
      <c r="X2493">
        <v>0</v>
      </c>
      <c r="Y2493">
        <v>0</v>
      </c>
      <c r="Z2493" t="s">
        <v>1881</v>
      </c>
      <c r="AA2493" t="s">
        <v>1881</v>
      </c>
      <c r="AB2493" t="s">
        <v>1881</v>
      </c>
      <c r="AC2493">
        <v>0</v>
      </c>
      <c r="AD2493">
        <v>0</v>
      </c>
      <c r="AE2493">
        <v>0</v>
      </c>
      <c r="AF2493">
        <v>0</v>
      </c>
      <c r="AG2493" t="s">
        <v>1881</v>
      </c>
      <c r="AH2493" s="181" t="s">
        <v>1883</v>
      </c>
      <c r="AI2493" s="182">
        <v>27</v>
      </c>
      <c r="AJ2493" s="181" t="s">
        <v>1886</v>
      </c>
      <c r="AK2493" s="181" t="s">
        <v>1883</v>
      </c>
      <c r="AL2493" s="181" t="s">
        <v>1883</v>
      </c>
      <c r="AO2493" s="181"/>
      <c r="AQ2493">
        <v>10</v>
      </c>
      <c r="AR2493" s="182">
        <v>40</v>
      </c>
      <c r="AS2493" s="183" t="s">
        <v>1882</v>
      </c>
      <c r="AT2493">
        <v>0</v>
      </c>
      <c r="AU2493">
        <v>0</v>
      </c>
      <c r="AV2493" s="182">
        <v>0</v>
      </c>
      <c r="AW2493" s="184">
        <v>0</v>
      </c>
      <c r="AX2493" s="183" t="s">
        <v>1881</v>
      </c>
      <c r="AY2493" s="184">
        <v>0</v>
      </c>
      <c r="AZ2493">
        <v>0</v>
      </c>
      <c r="BA2493">
        <v>0</v>
      </c>
      <c r="BB2493">
        <v>0</v>
      </c>
      <c r="BC2493" s="182">
        <v>10870</v>
      </c>
      <c r="BD2493" t="s">
        <v>1883</v>
      </c>
      <c r="BE2493" t="s">
        <v>1883</v>
      </c>
      <c r="BF2493" t="s">
        <v>1883</v>
      </c>
      <c r="BG2493" s="181" t="s">
        <v>1883</v>
      </c>
      <c r="BH2493">
        <v>0</v>
      </c>
      <c r="BI2493" s="184">
        <v>0</v>
      </c>
      <c r="BJ2493" s="182">
        <v>0</v>
      </c>
      <c r="BK2493" s="181" t="s">
        <v>1883</v>
      </c>
      <c r="BL2493">
        <v>0</v>
      </c>
      <c r="BM2493">
        <v>0</v>
      </c>
      <c r="BN2493">
        <v>0</v>
      </c>
    </row>
    <row r="2494" spans="1:66" x14ac:dyDescent="0.25">
      <c r="A2494">
        <v>10871</v>
      </c>
      <c r="B2494" t="s">
        <v>1530</v>
      </c>
      <c r="C2494">
        <v>24</v>
      </c>
      <c r="D2494">
        <v>0</v>
      </c>
      <c r="E2494">
        <v>0</v>
      </c>
      <c r="F2494" t="s">
        <v>1881</v>
      </c>
      <c r="G2494" t="s">
        <v>1882</v>
      </c>
      <c r="H2494" t="s">
        <v>1881</v>
      </c>
      <c r="I2494" t="s">
        <v>1881</v>
      </c>
      <c r="J2494" t="s">
        <v>1881</v>
      </c>
      <c r="K2494" t="s">
        <v>1881</v>
      </c>
      <c r="L2494" t="s">
        <v>1881</v>
      </c>
      <c r="M2494" s="180">
        <v>45696</v>
      </c>
      <c r="N2494" t="s">
        <v>1883</v>
      </c>
      <c r="O2494" t="s">
        <v>1883</v>
      </c>
      <c r="P2494" t="s">
        <v>6305</v>
      </c>
      <c r="Q2494">
        <v>0</v>
      </c>
      <c r="R2494">
        <v>0</v>
      </c>
      <c r="S2494" t="s">
        <v>1883</v>
      </c>
      <c r="T2494" t="s">
        <v>1883</v>
      </c>
      <c r="U2494">
        <v>0</v>
      </c>
      <c r="V2494" t="s">
        <v>1883</v>
      </c>
      <c r="W2494">
        <v>0</v>
      </c>
      <c r="X2494">
        <v>0</v>
      </c>
      <c r="Y2494">
        <v>0</v>
      </c>
      <c r="Z2494" t="s">
        <v>1881</v>
      </c>
      <c r="AA2494" t="s">
        <v>1881</v>
      </c>
      <c r="AB2494" t="s">
        <v>1881</v>
      </c>
      <c r="AC2494">
        <v>0</v>
      </c>
      <c r="AD2494">
        <v>0</v>
      </c>
      <c r="AE2494">
        <v>0</v>
      </c>
      <c r="AF2494">
        <v>0</v>
      </c>
      <c r="AG2494" t="s">
        <v>1881</v>
      </c>
      <c r="AH2494" s="181" t="s">
        <v>1883</v>
      </c>
      <c r="AI2494" s="182">
        <v>46</v>
      </c>
      <c r="AJ2494" s="181" t="s">
        <v>1932</v>
      </c>
      <c r="AK2494" s="181" t="s">
        <v>1883</v>
      </c>
      <c r="AL2494" s="181" t="s">
        <v>1883</v>
      </c>
      <c r="AO2494" s="181"/>
      <c r="AQ2494">
        <v>10</v>
      </c>
      <c r="AR2494" s="182">
        <v>40</v>
      </c>
      <c r="AS2494" s="183" t="s">
        <v>1882</v>
      </c>
      <c r="AT2494">
        <v>0</v>
      </c>
      <c r="AU2494">
        <v>108</v>
      </c>
      <c r="AV2494" s="182">
        <v>6</v>
      </c>
      <c r="AW2494" s="184">
        <v>0</v>
      </c>
      <c r="AX2494" s="183" t="s">
        <v>1881</v>
      </c>
      <c r="AY2494" s="184">
        <v>0</v>
      </c>
      <c r="AZ2494">
        <v>0</v>
      </c>
      <c r="BA2494">
        <v>0</v>
      </c>
      <c r="BB2494">
        <v>0</v>
      </c>
      <c r="BC2494" s="182">
        <v>10871</v>
      </c>
      <c r="BD2494" t="s">
        <v>1883</v>
      </c>
      <c r="BE2494" t="s">
        <v>1883</v>
      </c>
      <c r="BF2494" t="s">
        <v>1883</v>
      </c>
      <c r="BG2494" s="181" t="s">
        <v>1883</v>
      </c>
      <c r="BH2494">
        <v>3.84</v>
      </c>
      <c r="BI2494" s="184">
        <v>0</v>
      </c>
      <c r="BJ2494" s="182">
        <v>0</v>
      </c>
      <c r="BK2494" s="181" t="s">
        <v>1883</v>
      </c>
      <c r="BL2494">
        <v>0</v>
      </c>
      <c r="BM2494">
        <v>0</v>
      </c>
      <c r="BN2494">
        <v>0</v>
      </c>
    </row>
    <row r="2495" spans="1:66" x14ac:dyDescent="0.25">
      <c r="A2495">
        <v>10872</v>
      </c>
      <c r="B2495" t="s">
        <v>6306</v>
      </c>
      <c r="C2495">
        <v>12</v>
      </c>
      <c r="D2495">
        <v>0</v>
      </c>
      <c r="E2495">
        <v>0</v>
      </c>
      <c r="F2495" t="s">
        <v>1881</v>
      </c>
      <c r="G2495" t="s">
        <v>1882</v>
      </c>
      <c r="H2495" t="s">
        <v>1881</v>
      </c>
      <c r="I2495" t="s">
        <v>1881</v>
      </c>
      <c r="J2495" t="s">
        <v>1881</v>
      </c>
      <c r="K2495" t="s">
        <v>1881</v>
      </c>
      <c r="L2495" t="s">
        <v>1881</v>
      </c>
      <c r="M2495" s="180">
        <v>45696</v>
      </c>
      <c r="N2495" t="s">
        <v>1883</v>
      </c>
      <c r="O2495" t="s">
        <v>1883</v>
      </c>
      <c r="P2495" t="s">
        <v>6307</v>
      </c>
      <c r="Q2495">
        <v>0</v>
      </c>
      <c r="R2495">
        <v>0</v>
      </c>
      <c r="S2495" t="s">
        <v>1883</v>
      </c>
      <c r="T2495" t="s">
        <v>1883</v>
      </c>
      <c r="U2495">
        <v>0</v>
      </c>
      <c r="V2495" t="s">
        <v>1883</v>
      </c>
      <c r="W2495">
        <v>0</v>
      </c>
      <c r="X2495">
        <v>0</v>
      </c>
      <c r="Y2495">
        <v>0</v>
      </c>
      <c r="Z2495" t="s">
        <v>1881</v>
      </c>
      <c r="AA2495" t="s">
        <v>1881</v>
      </c>
      <c r="AB2495" t="s">
        <v>1881</v>
      </c>
      <c r="AC2495">
        <v>0</v>
      </c>
      <c r="AD2495">
        <v>0</v>
      </c>
      <c r="AE2495">
        <v>0</v>
      </c>
      <c r="AF2495">
        <v>0</v>
      </c>
      <c r="AG2495" t="s">
        <v>1881</v>
      </c>
      <c r="AH2495" s="181" t="s">
        <v>1883</v>
      </c>
      <c r="AI2495" s="182">
        <v>46</v>
      </c>
      <c r="AJ2495" s="181" t="s">
        <v>1932</v>
      </c>
      <c r="AK2495" s="181" t="s">
        <v>6308</v>
      </c>
      <c r="AL2495" s="181" t="s">
        <v>1883</v>
      </c>
      <c r="AO2495" s="181"/>
      <c r="AQ2495">
        <v>10</v>
      </c>
      <c r="AR2495" s="182">
        <v>40</v>
      </c>
      <c r="AS2495" s="183" t="s">
        <v>1882</v>
      </c>
      <c r="AT2495">
        <v>0</v>
      </c>
      <c r="AU2495">
        <v>54</v>
      </c>
      <c r="AV2495" s="182">
        <v>6</v>
      </c>
      <c r="AW2495" s="184">
        <v>0</v>
      </c>
      <c r="AX2495" s="183" t="s">
        <v>1881</v>
      </c>
      <c r="AY2495" s="184">
        <v>0</v>
      </c>
      <c r="AZ2495">
        <v>0</v>
      </c>
      <c r="BA2495">
        <v>0</v>
      </c>
      <c r="BB2495">
        <v>0</v>
      </c>
      <c r="BC2495" s="182">
        <v>10872</v>
      </c>
      <c r="BD2495" t="s">
        <v>1883</v>
      </c>
      <c r="BE2495" t="s">
        <v>1883</v>
      </c>
      <c r="BF2495" t="s">
        <v>1883</v>
      </c>
      <c r="BG2495" s="181" t="s">
        <v>1883</v>
      </c>
      <c r="BH2495">
        <v>0</v>
      </c>
      <c r="BI2495" s="184">
        <v>0</v>
      </c>
      <c r="BJ2495" s="182">
        <v>0</v>
      </c>
      <c r="BK2495" s="181" t="s">
        <v>1883</v>
      </c>
      <c r="BL2495">
        <v>0</v>
      </c>
      <c r="BM2495">
        <v>0</v>
      </c>
      <c r="BN2495">
        <v>0</v>
      </c>
    </row>
    <row r="2496" spans="1:66" x14ac:dyDescent="0.25">
      <c r="A2496">
        <v>10873</v>
      </c>
      <c r="B2496" t="s">
        <v>6309</v>
      </c>
      <c r="C2496">
        <v>12</v>
      </c>
      <c r="D2496">
        <v>0</v>
      </c>
      <c r="E2496">
        <v>0</v>
      </c>
      <c r="F2496" t="s">
        <v>1881</v>
      </c>
      <c r="G2496" t="s">
        <v>1882</v>
      </c>
      <c r="H2496" t="s">
        <v>1881</v>
      </c>
      <c r="I2496" t="s">
        <v>1881</v>
      </c>
      <c r="J2496" t="s">
        <v>1881</v>
      </c>
      <c r="K2496" t="s">
        <v>1881</v>
      </c>
      <c r="L2496" t="s">
        <v>1881</v>
      </c>
      <c r="M2496" s="180">
        <v>45696</v>
      </c>
      <c r="N2496" t="s">
        <v>1883</v>
      </c>
      <c r="O2496" t="s">
        <v>1883</v>
      </c>
      <c r="P2496" t="s">
        <v>6310</v>
      </c>
      <c r="Q2496">
        <v>0</v>
      </c>
      <c r="R2496">
        <v>0</v>
      </c>
      <c r="S2496" t="s">
        <v>1883</v>
      </c>
      <c r="T2496" t="s">
        <v>1883</v>
      </c>
      <c r="U2496">
        <v>0</v>
      </c>
      <c r="V2496" t="s">
        <v>1883</v>
      </c>
      <c r="W2496">
        <v>0</v>
      </c>
      <c r="X2496">
        <v>0</v>
      </c>
      <c r="Y2496">
        <v>0</v>
      </c>
      <c r="Z2496" t="s">
        <v>1881</v>
      </c>
      <c r="AA2496" t="s">
        <v>1881</v>
      </c>
      <c r="AB2496" t="s">
        <v>1881</v>
      </c>
      <c r="AC2496">
        <v>0</v>
      </c>
      <c r="AD2496">
        <v>0</v>
      </c>
      <c r="AE2496">
        <v>0</v>
      </c>
      <c r="AF2496">
        <v>0</v>
      </c>
      <c r="AG2496" t="s">
        <v>1881</v>
      </c>
      <c r="AH2496" s="181" t="s">
        <v>1883</v>
      </c>
      <c r="AI2496" s="182">
        <v>46</v>
      </c>
      <c r="AJ2496" s="181" t="s">
        <v>1932</v>
      </c>
      <c r="AK2496" s="181" t="s">
        <v>1883</v>
      </c>
      <c r="AL2496" s="181" t="s">
        <v>1883</v>
      </c>
      <c r="AO2496" s="181"/>
      <c r="AQ2496">
        <v>10</v>
      </c>
      <c r="AR2496" s="182">
        <v>40</v>
      </c>
      <c r="AS2496" s="183" t="s">
        <v>1882</v>
      </c>
      <c r="AT2496">
        <v>0</v>
      </c>
      <c r="AU2496">
        <v>91</v>
      </c>
      <c r="AV2496" s="182">
        <v>7</v>
      </c>
      <c r="AW2496" s="184">
        <v>0</v>
      </c>
      <c r="AX2496" s="183" t="s">
        <v>1881</v>
      </c>
      <c r="AY2496" s="184">
        <v>0</v>
      </c>
      <c r="AZ2496">
        <v>0</v>
      </c>
      <c r="BA2496">
        <v>0</v>
      </c>
      <c r="BB2496">
        <v>0</v>
      </c>
      <c r="BC2496" s="182">
        <v>10873</v>
      </c>
      <c r="BD2496" t="s">
        <v>1883</v>
      </c>
      <c r="BE2496" t="s">
        <v>1883</v>
      </c>
      <c r="BF2496" t="s">
        <v>1883</v>
      </c>
      <c r="BG2496" s="181" t="s">
        <v>1883</v>
      </c>
      <c r="BH2496">
        <v>4.8899999999999997</v>
      </c>
      <c r="BI2496" s="184">
        <v>0</v>
      </c>
      <c r="BJ2496" s="182">
        <v>0</v>
      </c>
      <c r="BK2496" s="181" t="s">
        <v>1883</v>
      </c>
      <c r="BL2496">
        <v>0</v>
      </c>
      <c r="BM2496">
        <v>0</v>
      </c>
      <c r="BN2496">
        <v>0</v>
      </c>
    </row>
    <row r="2497" spans="1:66" x14ac:dyDescent="0.25">
      <c r="A2497">
        <v>10874</v>
      </c>
      <c r="B2497" t="s">
        <v>6311</v>
      </c>
      <c r="C2497">
        <v>12</v>
      </c>
      <c r="D2497">
        <v>0</v>
      </c>
      <c r="E2497">
        <v>0</v>
      </c>
      <c r="F2497" t="s">
        <v>1881</v>
      </c>
      <c r="G2497" t="s">
        <v>1882</v>
      </c>
      <c r="H2497" t="s">
        <v>1881</v>
      </c>
      <c r="I2497" t="s">
        <v>1881</v>
      </c>
      <c r="J2497" t="s">
        <v>1881</v>
      </c>
      <c r="K2497" t="s">
        <v>1881</v>
      </c>
      <c r="L2497" t="s">
        <v>1881</v>
      </c>
      <c r="M2497" s="180">
        <v>45696</v>
      </c>
      <c r="N2497" t="s">
        <v>1883</v>
      </c>
      <c r="O2497" t="s">
        <v>1883</v>
      </c>
      <c r="P2497" t="s">
        <v>6312</v>
      </c>
      <c r="Q2497">
        <v>0</v>
      </c>
      <c r="R2497">
        <v>0</v>
      </c>
      <c r="S2497" t="s">
        <v>1883</v>
      </c>
      <c r="T2497" t="s">
        <v>1883</v>
      </c>
      <c r="U2497">
        <v>0</v>
      </c>
      <c r="V2497" t="s">
        <v>1883</v>
      </c>
      <c r="W2497">
        <v>0</v>
      </c>
      <c r="X2497">
        <v>0</v>
      </c>
      <c r="Y2497">
        <v>0</v>
      </c>
      <c r="Z2497" t="s">
        <v>1881</v>
      </c>
      <c r="AA2497" t="s">
        <v>1881</v>
      </c>
      <c r="AB2497" t="s">
        <v>1881</v>
      </c>
      <c r="AC2497">
        <v>0</v>
      </c>
      <c r="AD2497">
        <v>0</v>
      </c>
      <c r="AE2497">
        <v>0</v>
      </c>
      <c r="AF2497">
        <v>0</v>
      </c>
      <c r="AG2497" t="s">
        <v>1881</v>
      </c>
      <c r="AH2497" s="181" t="s">
        <v>1883</v>
      </c>
      <c r="AI2497" s="182">
        <v>46</v>
      </c>
      <c r="AJ2497" s="181" t="s">
        <v>1932</v>
      </c>
      <c r="AK2497" s="181" t="s">
        <v>6313</v>
      </c>
      <c r="AL2497" s="181" t="s">
        <v>1883</v>
      </c>
      <c r="AO2497" s="181"/>
      <c r="AQ2497">
        <v>10</v>
      </c>
      <c r="AR2497" s="182">
        <v>40</v>
      </c>
      <c r="AS2497" s="183" t="s">
        <v>1882</v>
      </c>
      <c r="AT2497">
        <v>0</v>
      </c>
      <c r="AU2497">
        <v>54</v>
      </c>
      <c r="AV2497" s="182">
        <v>6</v>
      </c>
      <c r="AW2497" s="184">
        <v>0</v>
      </c>
      <c r="AX2497" s="183" t="s">
        <v>1881</v>
      </c>
      <c r="AY2497" s="184">
        <v>0</v>
      </c>
      <c r="AZ2497">
        <v>0</v>
      </c>
      <c r="BA2497">
        <v>0</v>
      </c>
      <c r="BB2497">
        <v>0</v>
      </c>
      <c r="BC2497" s="182">
        <v>10874</v>
      </c>
      <c r="BD2497" t="s">
        <v>1883</v>
      </c>
      <c r="BE2497" t="s">
        <v>1883</v>
      </c>
      <c r="BF2497" t="s">
        <v>1883</v>
      </c>
      <c r="BG2497" s="181" t="s">
        <v>1883</v>
      </c>
      <c r="BH2497">
        <v>0</v>
      </c>
      <c r="BI2497" s="184">
        <v>0</v>
      </c>
      <c r="BJ2497" s="182">
        <v>0</v>
      </c>
      <c r="BK2497" s="181" t="s">
        <v>1883</v>
      </c>
      <c r="BL2497">
        <v>0</v>
      </c>
      <c r="BM2497">
        <v>0</v>
      </c>
      <c r="BN2497">
        <v>0</v>
      </c>
    </row>
    <row r="2498" spans="1:66" x14ac:dyDescent="0.25">
      <c r="A2498">
        <v>10875</v>
      </c>
      <c r="B2498" t="s">
        <v>6314</v>
      </c>
      <c r="C2498">
        <v>8</v>
      </c>
      <c r="D2498">
        <v>0</v>
      </c>
      <c r="E2498">
        <v>0</v>
      </c>
      <c r="F2498" t="s">
        <v>1881</v>
      </c>
      <c r="G2498" t="s">
        <v>1882</v>
      </c>
      <c r="H2498" t="s">
        <v>1881</v>
      </c>
      <c r="I2498" t="s">
        <v>1881</v>
      </c>
      <c r="J2498" t="s">
        <v>1881</v>
      </c>
      <c r="K2498" t="s">
        <v>1881</v>
      </c>
      <c r="L2498" t="s">
        <v>1881</v>
      </c>
      <c r="M2498" s="180">
        <v>45700</v>
      </c>
      <c r="N2498" t="s">
        <v>1883</v>
      </c>
      <c r="O2498" t="s">
        <v>1883</v>
      </c>
      <c r="P2498" t="s">
        <v>6315</v>
      </c>
      <c r="Q2498">
        <v>0</v>
      </c>
      <c r="R2498">
        <v>0</v>
      </c>
      <c r="S2498" t="s">
        <v>1883</v>
      </c>
      <c r="T2498" t="s">
        <v>1883</v>
      </c>
      <c r="U2498">
        <v>2</v>
      </c>
      <c r="V2498" t="s">
        <v>1896</v>
      </c>
      <c r="W2498">
        <v>0.1</v>
      </c>
      <c r="X2498">
        <v>0</v>
      </c>
      <c r="Y2498">
        <v>0</v>
      </c>
      <c r="Z2498" t="s">
        <v>1881</v>
      </c>
      <c r="AA2498" t="s">
        <v>1881</v>
      </c>
      <c r="AB2498" t="s">
        <v>1881</v>
      </c>
      <c r="AC2498">
        <v>0</v>
      </c>
      <c r="AD2498">
        <v>0</v>
      </c>
      <c r="AE2498">
        <v>0</v>
      </c>
      <c r="AF2498">
        <v>0</v>
      </c>
      <c r="AG2498" t="s">
        <v>1881</v>
      </c>
      <c r="AH2498" s="181" t="s">
        <v>1883</v>
      </c>
      <c r="AI2498" s="182">
        <v>47</v>
      </c>
      <c r="AJ2498" s="181" t="s">
        <v>2012</v>
      </c>
      <c r="AK2498" s="181" t="s">
        <v>1883</v>
      </c>
      <c r="AL2498" s="181" t="s">
        <v>1883</v>
      </c>
      <c r="AO2498" s="181"/>
      <c r="AQ2498">
        <v>10</v>
      </c>
      <c r="AR2498" s="182">
        <v>40</v>
      </c>
      <c r="AS2498" s="183" t="s">
        <v>1882</v>
      </c>
      <c r="AT2498">
        <v>0</v>
      </c>
      <c r="AU2498">
        <v>0</v>
      </c>
      <c r="AV2498" s="182">
        <v>0</v>
      </c>
      <c r="AW2498" s="184">
        <v>0</v>
      </c>
      <c r="AX2498" s="183" t="s">
        <v>1881</v>
      </c>
      <c r="AY2498" s="184">
        <v>0</v>
      </c>
      <c r="AZ2498">
        <v>0</v>
      </c>
      <c r="BA2498">
        <v>0</v>
      </c>
      <c r="BB2498">
        <v>0</v>
      </c>
      <c r="BC2498" s="182">
        <v>10875</v>
      </c>
      <c r="BD2498" t="s">
        <v>1883</v>
      </c>
      <c r="BE2498" t="s">
        <v>1883</v>
      </c>
      <c r="BF2498" t="s">
        <v>1883</v>
      </c>
      <c r="BG2498" s="181" t="s">
        <v>1883</v>
      </c>
      <c r="BH2498">
        <v>0</v>
      </c>
      <c r="BI2498" s="184">
        <v>0</v>
      </c>
      <c r="BJ2498" s="182">
        <v>0</v>
      </c>
      <c r="BK2498" s="181" t="s">
        <v>1883</v>
      </c>
      <c r="BL2498">
        <v>0</v>
      </c>
      <c r="BM2498">
        <v>0</v>
      </c>
      <c r="BN2498">
        <v>0</v>
      </c>
    </row>
    <row r="2499" spans="1:66" x14ac:dyDescent="0.25">
      <c r="A2499">
        <v>10876</v>
      </c>
      <c r="B2499" t="s">
        <v>6316</v>
      </c>
      <c r="C2499">
        <v>12</v>
      </c>
      <c r="D2499">
        <v>0</v>
      </c>
      <c r="E2499">
        <v>0</v>
      </c>
      <c r="F2499" t="s">
        <v>1881</v>
      </c>
      <c r="G2499" t="s">
        <v>1882</v>
      </c>
      <c r="H2499" t="s">
        <v>1881</v>
      </c>
      <c r="I2499" t="s">
        <v>1881</v>
      </c>
      <c r="J2499" t="s">
        <v>1881</v>
      </c>
      <c r="K2499" t="s">
        <v>1881</v>
      </c>
      <c r="L2499" t="s">
        <v>1881</v>
      </c>
      <c r="M2499" s="180">
        <v>45700</v>
      </c>
      <c r="N2499" t="s">
        <v>1883</v>
      </c>
      <c r="O2499" t="s">
        <v>1883</v>
      </c>
      <c r="P2499" t="s">
        <v>6317</v>
      </c>
      <c r="Q2499">
        <v>0</v>
      </c>
      <c r="R2499">
        <v>0</v>
      </c>
      <c r="S2499" t="s">
        <v>1883</v>
      </c>
      <c r="T2499" t="s">
        <v>1883</v>
      </c>
      <c r="U2499">
        <v>2</v>
      </c>
      <c r="V2499" t="s">
        <v>1896</v>
      </c>
      <c r="W2499">
        <v>1.65</v>
      </c>
      <c r="X2499">
        <v>0</v>
      </c>
      <c r="Y2499">
        <v>0</v>
      </c>
      <c r="Z2499" t="s">
        <v>1881</v>
      </c>
      <c r="AA2499" t="s">
        <v>1881</v>
      </c>
      <c r="AB2499" t="s">
        <v>1881</v>
      </c>
      <c r="AC2499">
        <v>0</v>
      </c>
      <c r="AD2499">
        <v>0</v>
      </c>
      <c r="AE2499">
        <v>0</v>
      </c>
      <c r="AF2499">
        <v>0</v>
      </c>
      <c r="AG2499" t="s">
        <v>1881</v>
      </c>
      <c r="AH2499" s="181" t="s">
        <v>1883</v>
      </c>
      <c r="AI2499" s="182">
        <v>47</v>
      </c>
      <c r="AJ2499" s="181" t="s">
        <v>2012</v>
      </c>
      <c r="AK2499" s="181" t="s">
        <v>1883</v>
      </c>
      <c r="AL2499" s="181" t="s">
        <v>1883</v>
      </c>
      <c r="AO2499" s="181"/>
      <c r="AQ2499">
        <v>10</v>
      </c>
      <c r="AR2499" s="182">
        <v>40</v>
      </c>
      <c r="AS2499" s="183" t="s">
        <v>1882</v>
      </c>
      <c r="AT2499">
        <v>0</v>
      </c>
      <c r="AU2499">
        <v>0</v>
      </c>
      <c r="AV2499" s="182">
        <v>0</v>
      </c>
      <c r="AW2499" s="184">
        <v>0</v>
      </c>
      <c r="AX2499" s="183" t="s">
        <v>1881</v>
      </c>
      <c r="AY2499" s="184">
        <v>0</v>
      </c>
      <c r="AZ2499">
        <v>0</v>
      </c>
      <c r="BA2499">
        <v>0</v>
      </c>
      <c r="BB2499">
        <v>0</v>
      </c>
      <c r="BC2499" s="182">
        <v>10876</v>
      </c>
      <c r="BD2499" t="s">
        <v>1883</v>
      </c>
      <c r="BE2499" t="s">
        <v>1883</v>
      </c>
      <c r="BF2499" t="s">
        <v>1883</v>
      </c>
      <c r="BG2499" s="181" t="s">
        <v>1883</v>
      </c>
      <c r="BH2499">
        <v>0</v>
      </c>
      <c r="BI2499" s="184">
        <v>0</v>
      </c>
      <c r="BJ2499" s="182">
        <v>0</v>
      </c>
      <c r="BK2499" s="181" t="s">
        <v>1883</v>
      </c>
      <c r="BL2499">
        <v>0</v>
      </c>
      <c r="BM2499">
        <v>0</v>
      </c>
      <c r="BN2499">
        <v>0</v>
      </c>
    </row>
    <row r="2500" spans="1:66" x14ac:dyDescent="0.25">
      <c r="A2500">
        <v>10877</v>
      </c>
      <c r="B2500" t="s">
        <v>6318</v>
      </c>
      <c r="C2500">
        <v>8</v>
      </c>
      <c r="D2500">
        <v>0</v>
      </c>
      <c r="E2500">
        <v>0</v>
      </c>
      <c r="F2500" t="s">
        <v>1881</v>
      </c>
      <c r="G2500" t="s">
        <v>1882</v>
      </c>
      <c r="H2500" t="s">
        <v>1881</v>
      </c>
      <c r="I2500" t="s">
        <v>1881</v>
      </c>
      <c r="J2500" t="s">
        <v>1881</v>
      </c>
      <c r="K2500" t="s">
        <v>1881</v>
      </c>
      <c r="L2500" t="s">
        <v>1881</v>
      </c>
      <c r="M2500" s="180">
        <v>45709</v>
      </c>
      <c r="N2500" t="s">
        <v>1883</v>
      </c>
      <c r="O2500" t="s">
        <v>1883</v>
      </c>
      <c r="P2500" t="s">
        <v>1883</v>
      </c>
      <c r="Q2500">
        <v>0</v>
      </c>
      <c r="R2500">
        <v>0</v>
      </c>
      <c r="S2500" t="s">
        <v>1883</v>
      </c>
      <c r="T2500" t="s">
        <v>1883</v>
      </c>
      <c r="U2500">
        <v>2</v>
      </c>
      <c r="V2500" t="s">
        <v>1896</v>
      </c>
      <c r="W2500">
        <v>2.02</v>
      </c>
      <c r="X2500">
        <v>0</v>
      </c>
      <c r="Y2500">
        <v>0</v>
      </c>
      <c r="Z2500" t="s">
        <v>1881</v>
      </c>
      <c r="AA2500" t="s">
        <v>1881</v>
      </c>
      <c r="AB2500" t="s">
        <v>1881</v>
      </c>
      <c r="AC2500">
        <v>0</v>
      </c>
      <c r="AD2500">
        <v>0</v>
      </c>
      <c r="AE2500">
        <v>0</v>
      </c>
      <c r="AF2500">
        <v>0</v>
      </c>
      <c r="AG2500" t="s">
        <v>1881</v>
      </c>
      <c r="AH2500" s="181" t="s">
        <v>1883</v>
      </c>
      <c r="AI2500" s="182">
        <v>47</v>
      </c>
      <c r="AJ2500" s="181" t="s">
        <v>2012</v>
      </c>
      <c r="AK2500" s="181" t="s">
        <v>1883</v>
      </c>
      <c r="AL2500" s="181" t="s">
        <v>1883</v>
      </c>
      <c r="AO2500" s="181"/>
      <c r="AQ2500">
        <v>10</v>
      </c>
      <c r="AR2500" s="182">
        <v>40</v>
      </c>
      <c r="AS2500" s="183" t="s">
        <v>1882</v>
      </c>
      <c r="AT2500">
        <v>0</v>
      </c>
      <c r="AU2500">
        <v>0</v>
      </c>
      <c r="AV2500" s="182">
        <v>0</v>
      </c>
      <c r="AW2500" s="184">
        <v>0</v>
      </c>
      <c r="AX2500" s="183" t="s">
        <v>1881</v>
      </c>
      <c r="AY2500" s="184">
        <v>0</v>
      </c>
      <c r="AZ2500">
        <v>0</v>
      </c>
      <c r="BA2500">
        <v>0</v>
      </c>
      <c r="BB2500">
        <v>0</v>
      </c>
      <c r="BC2500" s="182">
        <v>10877</v>
      </c>
      <c r="BD2500" t="s">
        <v>1883</v>
      </c>
      <c r="BE2500" t="s">
        <v>1883</v>
      </c>
      <c r="BF2500" t="s">
        <v>1883</v>
      </c>
      <c r="BG2500" s="181" t="s">
        <v>1883</v>
      </c>
      <c r="BH2500">
        <v>0</v>
      </c>
      <c r="BI2500" s="184">
        <v>0</v>
      </c>
      <c r="BJ2500" s="182">
        <v>0</v>
      </c>
      <c r="BK2500" s="181" t="s">
        <v>1883</v>
      </c>
      <c r="BL2500">
        <v>0</v>
      </c>
      <c r="BM2500">
        <v>0</v>
      </c>
      <c r="BN2500">
        <v>0</v>
      </c>
    </row>
    <row r="2501" spans="1:66" x14ac:dyDescent="0.25">
      <c r="A2501">
        <v>10887</v>
      </c>
      <c r="B2501" t="s">
        <v>6319</v>
      </c>
      <c r="C2501">
        <v>1</v>
      </c>
      <c r="D2501">
        <v>0</v>
      </c>
      <c r="E2501">
        <v>0</v>
      </c>
      <c r="F2501" t="s">
        <v>1881</v>
      </c>
      <c r="G2501" t="s">
        <v>1882</v>
      </c>
      <c r="H2501" t="s">
        <v>1881</v>
      </c>
      <c r="I2501" t="s">
        <v>1881</v>
      </c>
      <c r="J2501" t="s">
        <v>1881</v>
      </c>
      <c r="K2501" t="s">
        <v>1881</v>
      </c>
      <c r="L2501" t="s">
        <v>1881</v>
      </c>
      <c r="M2501" s="180">
        <v>45712</v>
      </c>
      <c r="N2501" t="s">
        <v>1883</v>
      </c>
      <c r="O2501" t="s">
        <v>1883</v>
      </c>
      <c r="P2501" t="s">
        <v>6320</v>
      </c>
      <c r="Q2501">
        <v>0</v>
      </c>
      <c r="R2501">
        <v>0</v>
      </c>
      <c r="S2501" t="s">
        <v>1883</v>
      </c>
      <c r="T2501" t="s">
        <v>1883</v>
      </c>
      <c r="U2501">
        <v>0</v>
      </c>
      <c r="V2501" t="s">
        <v>1883</v>
      </c>
      <c r="W2501">
        <v>0</v>
      </c>
      <c r="X2501">
        <v>0</v>
      </c>
      <c r="Y2501">
        <v>0</v>
      </c>
      <c r="Z2501" t="s">
        <v>1881</v>
      </c>
      <c r="AA2501" t="s">
        <v>1881</v>
      </c>
      <c r="AB2501" t="s">
        <v>1881</v>
      </c>
      <c r="AC2501">
        <v>0</v>
      </c>
      <c r="AD2501">
        <v>0</v>
      </c>
      <c r="AE2501">
        <v>0</v>
      </c>
      <c r="AF2501">
        <v>0</v>
      </c>
      <c r="AG2501" t="s">
        <v>1881</v>
      </c>
      <c r="AH2501" s="181" t="s">
        <v>1883</v>
      </c>
      <c r="AI2501" s="182">
        <v>256</v>
      </c>
      <c r="AJ2501" s="181" t="s">
        <v>2841</v>
      </c>
      <c r="AK2501" s="181" t="s">
        <v>1883</v>
      </c>
      <c r="AL2501" s="181" t="s">
        <v>1883</v>
      </c>
      <c r="AO2501" s="181"/>
      <c r="AQ2501">
        <v>10</v>
      </c>
      <c r="AR2501" s="182">
        <v>40</v>
      </c>
      <c r="AS2501" s="183" t="s">
        <v>1882</v>
      </c>
      <c r="AT2501">
        <v>0</v>
      </c>
      <c r="AU2501">
        <v>0</v>
      </c>
      <c r="AV2501" s="182">
        <v>0</v>
      </c>
      <c r="AW2501" s="184">
        <v>0</v>
      </c>
      <c r="AX2501" s="183" t="s">
        <v>1881</v>
      </c>
      <c r="AY2501" s="184">
        <v>0</v>
      </c>
      <c r="AZ2501">
        <v>0</v>
      </c>
      <c r="BA2501">
        <v>0</v>
      </c>
      <c r="BB2501">
        <v>0</v>
      </c>
      <c r="BC2501" s="182">
        <v>10887</v>
      </c>
      <c r="BD2501" t="s">
        <v>1883</v>
      </c>
      <c r="BE2501" t="s">
        <v>1883</v>
      </c>
      <c r="BF2501" t="s">
        <v>1883</v>
      </c>
      <c r="BG2501" s="181" t="s">
        <v>1883</v>
      </c>
      <c r="BH2501">
        <v>0</v>
      </c>
      <c r="BI2501" s="184">
        <v>0</v>
      </c>
      <c r="BJ2501" s="182">
        <v>0</v>
      </c>
      <c r="BK2501" s="181" t="s">
        <v>1883</v>
      </c>
      <c r="BL2501">
        <v>0</v>
      </c>
      <c r="BM2501">
        <v>0</v>
      </c>
      <c r="BN2501">
        <v>0</v>
      </c>
    </row>
    <row r="2502" spans="1:66" x14ac:dyDescent="0.25">
      <c r="A2502">
        <v>10888</v>
      </c>
      <c r="B2502" t="s">
        <v>6321</v>
      </c>
      <c r="C2502">
        <v>1</v>
      </c>
      <c r="D2502">
        <v>0</v>
      </c>
      <c r="E2502">
        <v>0</v>
      </c>
      <c r="F2502" t="s">
        <v>1881</v>
      </c>
      <c r="G2502" t="s">
        <v>1882</v>
      </c>
      <c r="H2502" t="s">
        <v>1881</v>
      </c>
      <c r="I2502" t="s">
        <v>1881</v>
      </c>
      <c r="J2502" t="s">
        <v>1881</v>
      </c>
      <c r="K2502" t="s">
        <v>1881</v>
      </c>
      <c r="L2502" t="s">
        <v>1881</v>
      </c>
      <c r="M2502" s="180">
        <v>45712</v>
      </c>
      <c r="N2502" t="s">
        <v>1883</v>
      </c>
      <c r="O2502" t="s">
        <v>1883</v>
      </c>
      <c r="P2502" t="s">
        <v>6322</v>
      </c>
      <c r="Q2502">
        <v>0</v>
      </c>
      <c r="R2502">
        <v>0</v>
      </c>
      <c r="S2502" t="s">
        <v>1883</v>
      </c>
      <c r="T2502" t="s">
        <v>1883</v>
      </c>
      <c r="U2502">
        <v>0</v>
      </c>
      <c r="V2502" t="s">
        <v>1883</v>
      </c>
      <c r="W2502">
        <v>0</v>
      </c>
      <c r="X2502">
        <v>0</v>
      </c>
      <c r="Y2502">
        <v>0</v>
      </c>
      <c r="Z2502" t="s">
        <v>1881</v>
      </c>
      <c r="AA2502" t="s">
        <v>1881</v>
      </c>
      <c r="AB2502" t="s">
        <v>1881</v>
      </c>
      <c r="AC2502">
        <v>0</v>
      </c>
      <c r="AD2502">
        <v>0</v>
      </c>
      <c r="AE2502">
        <v>0</v>
      </c>
      <c r="AF2502">
        <v>0</v>
      </c>
      <c r="AG2502" t="s">
        <v>1881</v>
      </c>
      <c r="AH2502" s="181" t="s">
        <v>1883</v>
      </c>
      <c r="AI2502" s="182">
        <v>256</v>
      </c>
      <c r="AJ2502" s="181" t="s">
        <v>2841</v>
      </c>
      <c r="AK2502" s="181" t="s">
        <v>1883</v>
      </c>
      <c r="AL2502" s="181" t="s">
        <v>1883</v>
      </c>
      <c r="AO2502" s="181"/>
      <c r="AQ2502">
        <v>10</v>
      </c>
      <c r="AR2502" s="182">
        <v>40</v>
      </c>
      <c r="AS2502" s="183" t="s">
        <v>1882</v>
      </c>
      <c r="AT2502">
        <v>0</v>
      </c>
      <c r="AU2502">
        <v>0</v>
      </c>
      <c r="AV2502" s="182">
        <v>0</v>
      </c>
      <c r="AW2502" s="184">
        <v>0</v>
      </c>
      <c r="AX2502" s="183" t="s">
        <v>1881</v>
      </c>
      <c r="AY2502" s="184">
        <v>0</v>
      </c>
      <c r="AZ2502">
        <v>0</v>
      </c>
      <c r="BA2502">
        <v>0</v>
      </c>
      <c r="BB2502">
        <v>0</v>
      </c>
      <c r="BC2502" s="182">
        <v>10888</v>
      </c>
      <c r="BD2502" t="s">
        <v>1883</v>
      </c>
      <c r="BE2502" t="s">
        <v>1883</v>
      </c>
      <c r="BF2502" t="s">
        <v>1883</v>
      </c>
      <c r="BG2502" s="181" t="s">
        <v>1883</v>
      </c>
      <c r="BH2502">
        <v>0</v>
      </c>
      <c r="BI2502" s="184">
        <v>0</v>
      </c>
      <c r="BJ2502" s="182">
        <v>0</v>
      </c>
      <c r="BK2502" s="181" t="s">
        <v>1883</v>
      </c>
      <c r="BL2502">
        <v>0</v>
      </c>
      <c r="BM2502">
        <v>0</v>
      </c>
      <c r="BN2502">
        <v>0</v>
      </c>
    </row>
    <row r="2503" spans="1:66" x14ac:dyDescent="0.25">
      <c r="A2503">
        <v>10889</v>
      </c>
      <c r="B2503" t="s">
        <v>6323</v>
      </c>
      <c r="C2503">
        <v>1</v>
      </c>
      <c r="D2503">
        <v>0</v>
      </c>
      <c r="E2503">
        <v>0</v>
      </c>
      <c r="F2503" t="s">
        <v>1881</v>
      </c>
      <c r="G2503" t="s">
        <v>1882</v>
      </c>
      <c r="H2503" t="s">
        <v>1881</v>
      </c>
      <c r="I2503" t="s">
        <v>1881</v>
      </c>
      <c r="J2503" t="s">
        <v>1881</v>
      </c>
      <c r="K2503" t="s">
        <v>1881</v>
      </c>
      <c r="L2503" t="s">
        <v>1881</v>
      </c>
      <c r="M2503" s="180">
        <v>45712</v>
      </c>
      <c r="N2503" t="s">
        <v>1883</v>
      </c>
      <c r="O2503" t="s">
        <v>1883</v>
      </c>
      <c r="P2503" t="s">
        <v>6324</v>
      </c>
      <c r="Q2503">
        <v>0</v>
      </c>
      <c r="R2503">
        <v>0</v>
      </c>
      <c r="S2503" t="s">
        <v>1883</v>
      </c>
      <c r="T2503" t="s">
        <v>1883</v>
      </c>
      <c r="U2503">
        <v>0</v>
      </c>
      <c r="V2503" t="s">
        <v>1883</v>
      </c>
      <c r="W2503">
        <v>0</v>
      </c>
      <c r="X2503">
        <v>0</v>
      </c>
      <c r="Y2503">
        <v>0</v>
      </c>
      <c r="Z2503" t="s">
        <v>1881</v>
      </c>
      <c r="AA2503" t="s">
        <v>1881</v>
      </c>
      <c r="AB2503" t="s">
        <v>1881</v>
      </c>
      <c r="AC2503">
        <v>0</v>
      </c>
      <c r="AD2503">
        <v>0</v>
      </c>
      <c r="AE2503">
        <v>0</v>
      </c>
      <c r="AF2503">
        <v>0</v>
      </c>
      <c r="AG2503" t="s">
        <v>1881</v>
      </c>
      <c r="AH2503" s="181" t="s">
        <v>1883</v>
      </c>
      <c r="AI2503" s="182">
        <v>256</v>
      </c>
      <c r="AJ2503" s="181" t="s">
        <v>2841</v>
      </c>
      <c r="AK2503" s="181" t="s">
        <v>1883</v>
      </c>
      <c r="AL2503" s="181" t="s">
        <v>1883</v>
      </c>
      <c r="AO2503" s="181"/>
      <c r="AQ2503">
        <v>10</v>
      </c>
      <c r="AR2503" s="182">
        <v>40</v>
      </c>
      <c r="AS2503" s="183" t="s">
        <v>1882</v>
      </c>
      <c r="AT2503">
        <v>0</v>
      </c>
      <c r="AU2503">
        <v>0</v>
      </c>
      <c r="AV2503" s="182">
        <v>0</v>
      </c>
      <c r="AW2503" s="184">
        <v>0</v>
      </c>
      <c r="AX2503" s="183" t="s">
        <v>1881</v>
      </c>
      <c r="AY2503" s="184">
        <v>0</v>
      </c>
      <c r="AZ2503">
        <v>0</v>
      </c>
      <c r="BA2503">
        <v>0</v>
      </c>
      <c r="BB2503">
        <v>0</v>
      </c>
      <c r="BC2503" s="182">
        <v>10889</v>
      </c>
      <c r="BD2503" t="s">
        <v>1883</v>
      </c>
      <c r="BE2503" t="s">
        <v>1883</v>
      </c>
      <c r="BF2503" t="s">
        <v>1883</v>
      </c>
      <c r="BG2503" s="181" t="s">
        <v>1883</v>
      </c>
      <c r="BH2503">
        <v>0</v>
      </c>
      <c r="BI2503" s="184">
        <v>0</v>
      </c>
      <c r="BJ2503" s="182">
        <v>0</v>
      </c>
      <c r="BK2503" s="181" t="s">
        <v>1883</v>
      </c>
      <c r="BL2503">
        <v>0</v>
      </c>
      <c r="BM2503">
        <v>0</v>
      </c>
      <c r="BN2503">
        <v>0</v>
      </c>
    </row>
    <row r="2504" spans="1:66" x14ac:dyDescent="0.25">
      <c r="A2504">
        <v>10890</v>
      </c>
      <c r="B2504" t="s">
        <v>6325</v>
      </c>
      <c r="C2504">
        <v>1</v>
      </c>
      <c r="D2504">
        <v>0</v>
      </c>
      <c r="E2504">
        <v>0</v>
      </c>
      <c r="F2504" t="s">
        <v>1881</v>
      </c>
      <c r="G2504" t="s">
        <v>1882</v>
      </c>
      <c r="H2504" t="s">
        <v>1881</v>
      </c>
      <c r="I2504" t="s">
        <v>1881</v>
      </c>
      <c r="J2504" t="s">
        <v>1881</v>
      </c>
      <c r="K2504" t="s">
        <v>1881</v>
      </c>
      <c r="L2504" t="s">
        <v>1881</v>
      </c>
      <c r="M2504" s="180">
        <v>45712</v>
      </c>
      <c r="N2504" t="s">
        <v>1883</v>
      </c>
      <c r="O2504" t="s">
        <v>1883</v>
      </c>
      <c r="P2504" t="s">
        <v>6326</v>
      </c>
      <c r="Q2504">
        <v>0</v>
      </c>
      <c r="R2504">
        <v>0</v>
      </c>
      <c r="S2504" t="s">
        <v>1883</v>
      </c>
      <c r="T2504" t="s">
        <v>1883</v>
      </c>
      <c r="U2504">
        <v>0</v>
      </c>
      <c r="V2504" t="s">
        <v>1883</v>
      </c>
      <c r="W2504">
        <v>0</v>
      </c>
      <c r="X2504">
        <v>0</v>
      </c>
      <c r="Y2504">
        <v>0</v>
      </c>
      <c r="Z2504" t="s">
        <v>1881</v>
      </c>
      <c r="AA2504" t="s">
        <v>1881</v>
      </c>
      <c r="AB2504" t="s">
        <v>1881</v>
      </c>
      <c r="AC2504">
        <v>0</v>
      </c>
      <c r="AD2504">
        <v>0</v>
      </c>
      <c r="AE2504">
        <v>0</v>
      </c>
      <c r="AF2504">
        <v>0</v>
      </c>
      <c r="AG2504" t="s">
        <v>1881</v>
      </c>
      <c r="AH2504" s="181" t="s">
        <v>1883</v>
      </c>
      <c r="AI2504" s="182">
        <v>256</v>
      </c>
      <c r="AJ2504" s="181" t="s">
        <v>2841</v>
      </c>
      <c r="AK2504" s="181" t="s">
        <v>1883</v>
      </c>
      <c r="AL2504" s="181" t="s">
        <v>1883</v>
      </c>
      <c r="AO2504" s="181"/>
      <c r="AQ2504">
        <v>10</v>
      </c>
      <c r="AR2504" s="182">
        <v>40</v>
      </c>
      <c r="AS2504" s="183" t="s">
        <v>1882</v>
      </c>
      <c r="AT2504">
        <v>0</v>
      </c>
      <c r="AU2504">
        <v>0</v>
      </c>
      <c r="AV2504" s="182">
        <v>0</v>
      </c>
      <c r="AW2504" s="184">
        <v>0</v>
      </c>
      <c r="AX2504" s="183" t="s">
        <v>1881</v>
      </c>
      <c r="AY2504" s="184">
        <v>0</v>
      </c>
      <c r="AZ2504">
        <v>0</v>
      </c>
      <c r="BA2504">
        <v>0</v>
      </c>
      <c r="BB2504">
        <v>0</v>
      </c>
      <c r="BC2504" s="182">
        <v>10890</v>
      </c>
      <c r="BD2504" t="s">
        <v>1883</v>
      </c>
      <c r="BE2504" t="s">
        <v>1883</v>
      </c>
      <c r="BF2504" t="s">
        <v>1883</v>
      </c>
      <c r="BG2504" s="181" t="s">
        <v>1883</v>
      </c>
      <c r="BH2504">
        <v>0</v>
      </c>
      <c r="BI2504" s="184">
        <v>0</v>
      </c>
      <c r="BJ2504" s="182">
        <v>0</v>
      </c>
      <c r="BK2504" s="181" t="s">
        <v>1883</v>
      </c>
      <c r="BL2504">
        <v>0</v>
      </c>
      <c r="BM2504">
        <v>0</v>
      </c>
      <c r="BN2504">
        <v>0</v>
      </c>
    </row>
    <row r="2505" spans="1:66" x14ac:dyDescent="0.25">
      <c r="A2505">
        <v>10891</v>
      </c>
      <c r="B2505" t="s">
        <v>6327</v>
      </c>
      <c r="C2505">
        <v>20</v>
      </c>
      <c r="D2505">
        <v>0</v>
      </c>
      <c r="E2505">
        <v>0</v>
      </c>
      <c r="F2505" t="s">
        <v>1881</v>
      </c>
      <c r="G2505" t="s">
        <v>1882</v>
      </c>
      <c r="H2505" t="s">
        <v>1881</v>
      </c>
      <c r="I2505" t="s">
        <v>1881</v>
      </c>
      <c r="J2505" t="s">
        <v>1881</v>
      </c>
      <c r="K2505" t="s">
        <v>1881</v>
      </c>
      <c r="L2505" t="s">
        <v>1881</v>
      </c>
      <c r="M2505" s="180">
        <v>45714</v>
      </c>
      <c r="N2505" t="s">
        <v>1883</v>
      </c>
      <c r="O2505" t="s">
        <v>6328</v>
      </c>
      <c r="P2505" t="s">
        <v>6329</v>
      </c>
      <c r="Q2505">
        <v>0</v>
      </c>
      <c r="R2505">
        <v>0</v>
      </c>
      <c r="S2505" t="s">
        <v>1883</v>
      </c>
      <c r="T2505" t="s">
        <v>1883</v>
      </c>
      <c r="U2505">
        <v>0</v>
      </c>
      <c r="V2505" t="s">
        <v>1883</v>
      </c>
      <c r="W2505">
        <v>0</v>
      </c>
      <c r="X2505">
        <v>0</v>
      </c>
      <c r="Y2505">
        <v>0</v>
      </c>
      <c r="Z2505" t="s">
        <v>1881</v>
      </c>
      <c r="AA2505" t="s">
        <v>1881</v>
      </c>
      <c r="AB2505" t="s">
        <v>1881</v>
      </c>
      <c r="AC2505">
        <v>0</v>
      </c>
      <c r="AD2505">
        <v>0</v>
      </c>
      <c r="AE2505">
        <v>0</v>
      </c>
      <c r="AF2505">
        <v>0</v>
      </c>
      <c r="AG2505" t="s">
        <v>1881</v>
      </c>
      <c r="AH2505" s="181" t="s">
        <v>1883</v>
      </c>
      <c r="AI2505" s="182">
        <v>294</v>
      </c>
      <c r="AJ2505" s="181" t="s">
        <v>3369</v>
      </c>
      <c r="AK2505" s="181" t="s">
        <v>6330</v>
      </c>
      <c r="AL2505" s="181" t="s">
        <v>1883</v>
      </c>
      <c r="AO2505" s="181"/>
      <c r="AQ2505">
        <v>10</v>
      </c>
      <c r="AR2505" s="182">
        <v>40</v>
      </c>
      <c r="AS2505" s="183" t="s">
        <v>1882</v>
      </c>
      <c r="AT2505">
        <v>0</v>
      </c>
      <c r="AU2505">
        <v>0</v>
      </c>
      <c r="AV2505" s="182">
        <v>0</v>
      </c>
      <c r="AW2505" s="184">
        <v>0</v>
      </c>
      <c r="AX2505" s="183" t="s">
        <v>1881</v>
      </c>
      <c r="AY2505" s="184">
        <v>0</v>
      </c>
      <c r="AZ2505">
        <v>0</v>
      </c>
      <c r="BA2505">
        <v>0</v>
      </c>
      <c r="BB2505">
        <v>0</v>
      </c>
      <c r="BC2505" s="182">
        <v>10891</v>
      </c>
      <c r="BD2505" t="s">
        <v>1883</v>
      </c>
      <c r="BE2505" t="s">
        <v>1883</v>
      </c>
      <c r="BF2505" t="s">
        <v>1883</v>
      </c>
      <c r="BG2505" s="181" t="s">
        <v>1883</v>
      </c>
      <c r="BH2505">
        <v>0</v>
      </c>
      <c r="BI2505" s="184">
        <v>0</v>
      </c>
      <c r="BJ2505" s="182">
        <v>0</v>
      </c>
      <c r="BK2505" s="181" t="s">
        <v>1883</v>
      </c>
      <c r="BL2505">
        <v>0</v>
      </c>
      <c r="BM2505">
        <v>0</v>
      </c>
      <c r="BN2505">
        <v>0</v>
      </c>
    </row>
    <row r="2506" spans="1:66" x14ac:dyDescent="0.25">
      <c r="A2506">
        <v>10892</v>
      </c>
      <c r="B2506" t="s">
        <v>6331</v>
      </c>
      <c r="C2506">
        <v>6</v>
      </c>
      <c r="D2506">
        <v>0</v>
      </c>
      <c r="E2506">
        <v>0</v>
      </c>
      <c r="F2506" t="s">
        <v>1881</v>
      </c>
      <c r="G2506" t="s">
        <v>1882</v>
      </c>
      <c r="H2506" t="s">
        <v>1881</v>
      </c>
      <c r="I2506" t="s">
        <v>1881</v>
      </c>
      <c r="J2506" t="s">
        <v>1881</v>
      </c>
      <c r="K2506" t="s">
        <v>1881</v>
      </c>
      <c r="L2506" t="s">
        <v>1881</v>
      </c>
      <c r="M2506" s="180">
        <v>45714</v>
      </c>
      <c r="N2506" t="s">
        <v>1883</v>
      </c>
      <c r="O2506" t="s">
        <v>1883</v>
      </c>
      <c r="P2506" t="s">
        <v>6332</v>
      </c>
      <c r="Q2506">
        <v>0</v>
      </c>
      <c r="R2506">
        <v>0</v>
      </c>
      <c r="S2506" t="s">
        <v>1883</v>
      </c>
      <c r="T2506" t="s">
        <v>1883</v>
      </c>
      <c r="U2506">
        <v>0</v>
      </c>
      <c r="V2506" t="s">
        <v>1883</v>
      </c>
      <c r="W2506">
        <v>0</v>
      </c>
      <c r="X2506">
        <v>0</v>
      </c>
      <c r="Y2506">
        <v>0</v>
      </c>
      <c r="Z2506" t="s">
        <v>1881</v>
      </c>
      <c r="AA2506" t="s">
        <v>1881</v>
      </c>
      <c r="AB2506" t="s">
        <v>1881</v>
      </c>
      <c r="AC2506">
        <v>0</v>
      </c>
      <c r="AD2506">
        <v>0</v>
      </c>
      <c r="AE2506">
        <v>0</v>
      </c>
      <c r="AF2506">
        <v>0</v>
      </c>
      <c r="AG2506" t="s">
        <v>1881</v>
      </c>
      <c r="AH2506" s="181" t="s">
        <v>1883</v>
      </c>
      <c r="AI2506" s="182">
        <v>244</v>
      </c>
      <c r="AJ2506" s="181" t="s">
        <v>2720</v>
      </c>
      <c r="AK2506" s="181" t="s">
        <v>1883</v>
      </c>
      <c r="AL2506" s="181" t="s">
        <v>1883</v>
      </c>
      <c r="AO2506" s="181"/>
      <c r="AQ2506">
        <v>10</v>
      </c>
      <c r="AR2506" s="182">
        <v>40</v>
      </c>
      <c r="AS2506" s="183" t="s">
        <v>1882</v>
      </c>
      <c r="AT2506">
        <v>0</v>
      </c>
      <c r="AU2506">
        <v>270</v>
      </c>
      <c r="AV2506" s="182">
        <v>0</v>
      </c>
      <c r="AW2506" s="184">
        <v>0</v>
      </c>
      <c r="AX2506" s="183" t="s">
        <v>1881</v>
      </c>
      <c r="AY2506" s="184">
        <v>0</v>
      </c>
      <c r="AZ2506">
        <v>0</v>
      </c>
      <c r="BA2506">
        <v>0</v>
      </c>
      <c r="BB2506">
        <v>0</v>
      </c>
      <c r="BC2506" s="182">
        <v>10892</v>
      </c>
      <c r="BD2506" t="s">
        <v>1883</v>
      </c>
      <c r="BE2506" t="s">
        <v>1883</v>
      </c>
      <c r="BF2506" t="s">
        <v>1883</v>
      </c>
      <c r="BG2506" s="181" t="s">
        <v>1883</v>
      </c>
      <c r="BH2506">
        <v>0</v>
      </c>
      <c r="BI2506" s="184">
        <v>0</v>
      </c>
      <c r="BJ2506" s="182">
        <v>0</v>
      </c>
      <c r="BK2506" s="181" t="s">
        <v>1883</v>
      </c>
      <c r="BL2506">
        <v>0</v>
      </c>
      <c r="BM2506">
        <v>0</v>
      </c>
      <c r="BN2506">
        <v>0</v>
      </c>
    </row>
    <row r="2507" spans="1:66" x14ac:dyDescent="0.25">
      <c r="A2507">
        <v>10893</v>
      </c>
      <c r="B2507" t="s">
        <v>6333</v>
      </c>
      <c r="C2507">
        <v>32</v>
      </c>
      <c r="D2507">
        <v>0</v>
      </c>
      <c r="E2507">
        <v>0</v>
      </c>
      <c r="F2507" t="s">
        <v>1881</v>
      </c>
      <c r="G2507" t="s">
        <v>1882</v>
      </c>
      <c r="H2507" t="s">
        <v>1881</v>
      </c>
      <c r="I2507" t="s">
        <v>1881</v>
      </c>
      <c r="J2507" t="s">
        <v>1881</v>
      </c>
      <c r="K2507" t="s">
        <v>1881</v>
      </c>
      <c r="L2507" t="s">
        <v>1881</v>
      </c>
      <c r="M2507" s="180">
        <v>45721</v>
      </c>
      <c r="N2507" t="s">
        <v>1883</v>
      </c>
      <c r="O2507" t="s">
        <v>1883</v>
      </c>
      <c r="P2507" t="s">
        <v>6334</v>
      </c>
      <c r="Q2507">
        <v>0</v>
      </c>
      <c r="R2507">
        <v>0</v>
      </c>
      <c r="S2507" t="s">
        <v>1883</v>
      </c>
      <c r="T2507" t="s">
        <v>1883</v>
      </c>
      <c r="U2507">
        <v>0</v>
      </c>
      <c r="V2507" t="s">
        <v>1883</v>
      </c>
      <c r="W2507">
        <v>0</v>
      </c>
      <c r="X2507">
        <v>0</v>
      </c>
      <c r="Y2507">
        <v>0</v>
      </c>
      <c r="Z2507" t="s">
        <v>1881</v>
      </c>
      <c r="AA2507" t="s">
        <v>1881</v>
      </c>
      <c r="AB2507" t="s">
        <v>1881</v>
      </c>
      <c r="AC2507">
        <v>0</v>
      </c>
      <c r="AD2507">
        <v>0</v>
      </c>
      <c r="AE2507">
        <v>0</v>
      </c>
      <c r="AF2507">
        <v>0</v>
      </c>
      <c r="AG2507" t="s">
        <v>1881</v>
      </c>
      <c r="AH2507" s="181" t="s">
        <v>1883</v>
      </c>
      <c r="AI2507" s="182">
        <v>933</v>
      </c>
      <c r="AJ2507" s="181" t="s">
        <v>6335</v>
      </c>
      <c r="AK2507" s="181" t="s">
        <v>1883</v>
      </c>
      <c r="AL2507" s="181" t="s">
        <v>1883</v>
      </c>
      <c r="AO2507" s="181"/>
      <c r="AQ2507">
        <v>10</v>
      </c>
      <c r="AR2507" s="182">
        <v>40</v>
      </c>
      <c r="AS2507" s="183" t="s">
        <v>1882</v>
      </c>
      <c r="AT2507">
        <v>0</v>
      </c>
      <c r="AU2507">
        <v>0</v>
      </c>
      <c r="AV2507" s="182">
        <v>0</v>
      </c>
      <c r="AW2507" s="184">
        <v>0</v>
      </c>
      <c r="AX2507" s="183" t="s">
        <v>1881</v>
      </c>
      <c r="AY2507" s="184">
        <v>0</v>
      </c>
      <c r="AZ2507">
        <v>0</v>
      </c>
      <c r="BA2507">
        <v>0</v>
      </c>
      <c r="BB2507">
        <v>0</v>
      </c>
      <c r="BC2507" s="182">
        <v>10893</v>
      </c>
      <c r="BD2507" t="s">
        <v>1883</v>
      </c>
      <c r="BE2507" t="s">
        <v>1883</v>
      </c>
      <c r="BF2507" t="s">
        <v>1883</v>
      </c>
      <c r="BG2507" s="181" t="s">
        <v>1883</v>
      </c>
      <c r="BH2507">
        <v>2.2400000000000002</v>
      </c>
      <c r="BI2507" s="184">
        <v>0</v>
      </c>
      <c r="BJ2507" s="182">
        <v>0</v>
      </c>
      <c r="BK2507" s="181" t="s">
        <v>1883</v>
      </c>
      <c r="BL2507">
        <v>0</v>
      </c>
      <c r="BM2507">
        <v>0</v>
      </c>
      <c r="BN2507">
        <v>0</v>
      </c>
    </row>
    <row r="2508" spans="1:66" x14ac:dyDescent="0.25">
      <c r="A2508">
        <v>10894</v>
      </c>
      <c r="B2508" t="s">
        <v>6336</v>
      </c>
      <c r="C2508">
        <v>18</v>
      </c>
      <c r="D2508">
        <v>0</v>
      </c>
      <c r="E2508">
        <v>0</v>
      </c>
      <c r="F2508" t="s">
        <v>1881</v>
      </c>
      <c r="G2508" t="s">
        <v>1882</v>
      </c>
      <c r="H2508" t="s">
        <v>1881</v>
      </c>
      <c r="I2508" t="s">
        <v>1881</v>
      </c>
      <c r="J2508" t="s">
        <v>1881</v>
      </c>
      <c r="K2508" t="s">
        <v>1881</v>
      </c>
      <c r="L2508" t="s">
        <v>1881</v>
      </c>
      <c r="M2508" s="180">
        <v>45721</v>
      </c>
      <c r="N2508" t="s">
        <v>1883</v>
      </c>
      <c r="O2508" t="s">
        <v>6337</v>
      </c>
      <c r="P2508" t="s">
        <v>6338</v>
      </c>
      <c r="Q2508">
        <v>0</v>
      </c>
      <c r="R2508">
        <v>0</v>
      </c>
      <c r="S2508" t="s">
        <v>1883</v>
      </c>
      <c r="T2508" t="s">
        <v>1883</v>
      </c>
      <c r="U2508">
        <v>0</v>
      </c>
      <c r="V2508" t="s">
        <v>1883</v>
      </c>
      <c r="W2508">
        <v>0</v>
      </c>
      <c r="X2508">
        <v>0</v>
      </c>
      <c r="Y2508">
        <v>0</v>
      </c>
      <c r="Z2508" t="s">
        <v>1881</v>
      </c>
      <c r="AA2508" t="s">
        <v>1881</v>
      </c>
      <c r="AB2508" t="s">
        <v>1881</v>
      </c>
      <c r="AC2508">
        <v>0</v>
      </c>
      <c r="AD2508">
        <v>0</v>
      </c>
      <c r="AE2508">
        <v>0</v>
      </c>
      <c r="AF2508">
        <v>0</v>
      </c>
      <c r="AG2508" t="s">
        <v>1881</v>
      </c>
      <c r="AH2508" s="181" t="s">
        <v>1883</v>
      </c>
      <c r="AI2508" s="182">
        <v>933</v>
      </c>
      <c r="AJ2508" s="181" t="s">
        <v>6335</v>
      </c>
      <c r="AK2508" s="181" t="s">
        <v>1883</v>
      </c>
      <c r="AL2508" s="181" t="s">
        <v>1883</v>
      </c>
      <c r="AO2508" s="181"/>
      <c r="AQ2508">
        <v>10</v>
      </c>
      <c r="AR2508" s="182">
        <v>40</v>
      </c>
      <c r="AS2508" s="183" t="s">
        <v>1882</v>
      </c>
      <c r="AT2508">
        <v>0</v>
      </c>
      <c r="AU2508">
        <v>0</v>
      </c>
      <c r="AV2508" s="182">
        <v>0</v>
      </c>
      <c r="AW2508" s="184">
        <v>0</v>
      </c>
      <c r="AX2508" s="183" t="s">
        <v>1881</v>
      </c>
      <c r="AY2508" s="184">
        <v>0</v>
      </c>
      <c r="AZ2508">
        <v>0</v>
      </c>
      <c r="BA2508">
        <v>0</v>
      </c>
      <c r="BB2508">
        <v>0</v>
      </c>
      <c r="BC2508" s="182">
        <v>10894</v>
      </c>
      <c r="BD2508" t="s">
        <v>1883</v>
      </c>
      <c r="BE2508" t="s">
        <v>1883</v>
      </c>
      <c r="BF2508" t="s">
        <v>1883</v>
      </c>
      <c r="BG2508" s="181" t="s">
        <v>1883</v>
      </c>
      <c r="BH2508">
        <v>3.6</v>
      </c>
      <c r="BI2508" s="184">
        <v>0</v>
      </c>
      <c r="BJ2508" s="182">
        <v>0</v>
      </c>
      <c r="BK2508" s="181" t="s">
        <v>1883</v>
      </c>
      <c r="BL2508">
        <v>0</v>
      </c>
      <c r="BM2508">
        <v>0</v>
      </c>
      <c r="BN2508">
        <v>0</v>
      </c>
    </row>
    <row r="2509" spans="1:66" x14ac:dyDescent="0.25">
      <c r="A2509">
        <v>10895</v>
      </c>
      <c r="B2509" t="s">
        <v>6339</v>
      </c>
      <c r="C2509">
        <v>8</v>
      </c>
      <c r="D2509">
        <v>0</v>
      </c>
      <c r="E2509">
        <v>0</v>
      </c>
      <c r="F2509" t="s">
        <v>1881</v>
      </c>
      <c r="G2509" t="s">
        <v>1882</v>
      </c>
      <c r="H2509" t="s">
        <v>1881</v>
      </c>
      <c r="I2509" t="s">
        <v>1881</v>
      </c>
      <c r="J2509" t="s">
        <v>1881</v>
      </c>
      <c r="K2509" t="s">
        <v>1881</v>
      </c>
      <c r="L2509" t="s">
        <v>1881</v>
      </c>
      <c r="M2509" s="180">
        <v>45721</v>
      </c>
      <c r="N2509" t="s">
        <v>1883</v>
      </c>
      <c r="O2509" t="s">
        <v>6340</v>
      </c>
      <c r="P2509" t="s">
        <v>6341</v>
      </c>
      <c r="Q2509">
        <v>0</v>
      </c>
      <c r="R2509">
        <v>0</v>
      </c>
      <c r="S2509" t="s">
        <v>1883</v>
      </c>
      <c r="T2509" t="s">
        <v>1883</v>
      </c>
      <c r="U2509">
        <v>0</v>
      </c>
      <c r="V2509" t="s">
        <v>1883</v>
      </c>
      <c r="W2509">
        <v>0</v>
      </c>
      <c r="X2509">
        <v>0</v>
      </c>
      <c r="Y2509">
        <v>0</v>
      </c>
      <c r="Z2509" t="s">
        <v>1881</v>
      </c>
      <c r="AA2509" t="s">
        <v>1881</v>
      </c>
      <c r="AB2509" t="s">
        <v>1881</v>
      </c>
      <c r="AC2509">
        <v>0</v>
      </c>
      <c r="AD2509">
        <v>0</v>
      </c>
      <c r="AE2509">
        <v>0</v>
      </c>
      <c r="AF2509">
        <v>0</v>
      </c>
      <c r="AG2509" t="s">
        <v>1881</v>
      </c>
      <c r="AH2509" s="181" t="s">
        <v>1883</v>
      </c>
      <c r="AI2509" s="182">
        <v>933</v>
      </c>
      <c r="AJ2509" s="181" t="s">
        <v>6335</v>
      </c>
      <c r="AK2509" s="181" t="s">
        <v>1883</v>
      </c>
      <c r="AL2509" s="181" t="s">
        <v>1883</v>
      </c>
      <c r="AO2509" s="181"/>
      <c r="AQ2509">
        <v>10</v>
      </c>
      <c r="AR2509" s="182">
        <v>40</v>
      </c>
      <c r="AS2509" s="183" t="s">
        <v>1882</v>
      </c>
      <c r="AT2509">
        <v>0</v>
      </c>
      <c r="AU2509">
        <v>0</v>
      </c>
      <c r="AV2509" s="182">
        <v>0</v>
      </c>
      <c r="AW2509" s="184">
        <v>0</v>
      </c>
      <c r="AX2509" s="183" t="s">
        <v>1881</v>
      </c>
      <c r="AY2509" s="184">
        <v>0</v>
      </c>
      <c r="AZ2509">
        <v>0</v>
      </c>
      <c r="BA2509">
        <v>0</v>
      </c>
      <c r="BB2509">
        <v>0</v>
      </c>
      <c r="BC2509" s="182">
        <v>10895</v>
      </c>
      <c r="BD2509" t="s">
        <v>1883</v>
      </c>
      <c r="BE2509" t="s">
        <v>1883</v>
      </c>
      <c r="BF2509" t="s">
        <v>1883</v>
      </c>
      <c r="BG2509" s="181" t="s">
        <v>1883</v>
      </c>
      <c r="BH2509">
        <v>4</v>
      </c>
      <c r="BI2509" s="184">
        <v>0</v>
      </c>
      <c r="BJ2509" s="182">
        <v>0</v>
      </c>
      <c r="BK2509" s="181" t="s">
        <v>1883</v>
      </c>
      <c r="BL2509">
        <v>0</v>
      </c>
      <c r="BM2509">
        <v>0</v>
      </c>
      <c r="BN2509">
        <v>0</v>
      </c>
    </row>
    <row r="2510" spans="1:66" x14ac:dyDescent="0.25">
      <c r="A2510">
        <v>10896</v>
      </c>
      <c r="B2510" t="s">
        <v>6342</v>
      </c>
      <c r="C2510">
        <v>32</v>
      </c>
      <c r="D2510">
        <v>0</v>
      </c>
      <c r="E2510">
        <v>0</v>
      </c>
      <c r="F2510" t="s">
        <v>1881</v>
      </c>
      <c r="G2510" t="s">
        <v>1882</v>
      </c>
      <c r="H2510" t="s">
        <v>1881</v>
      </c>
      <c r="I2510" t="s">
        <v>1881</v>
      </c>
      <c r="J2510" t="s">
        <v>1881</v>
      </c>
      <c r="K2510" t="s">
        <v>1881</v>
      </c>
      <c r="L2510" t="s">
        <v>1881</v>
      </c>
      <c r="M2510" s="180">
        <v>45721</v>
      </c>
      <c r="N2510" t="s">
        <v>1883</v>
      </c>
      <c r="O2510" t="s">
        <v>6343</v>
      </c>
      <c r="P2510" t="s">
        <v>6344</v>
      </c>
      <c r="Q2510">
        <v>0</v>
      </c>
      <c r="R2510">
        <v>0</v>
      </c>
      <c r="S2510" t="s">
        <v>1883</v>
      </c>
      <c r="T2510" t="s">
        <v>1883</v>
      </c>
      <c r="U2510">
        <v>0</v>
      </c>
      <c r="V2510" t="s">
        <v>1883</v>
      </c>
      <c r="W2510">
        <v>0</v>
      </c>
      <c r="X2510">
        <v>0</v>
      </c>
      <c r="Y2510">
        <v>0</v>
      </c>
      <c r="Z2510" t="s">
        <v>1881</v>
      </c>
      <c r="AA2510" t="s">
        <v>1881</v>
      </c>
      <c r="AB2510" t="s">
        <v>1881</v>
      </c>
      <c r="AC2510">
        <v>0</v>
      </c>
      <c r="AD2510">
        <v>0</v>
      </c>
      <c r="AE2510">
        <v>0</v>
      </c>
      <c r="AF2510">
        <v>0</v>
      </c>
      <c r="AG2510" t="s">
        <v>1881</v>
      </c>
      <c r="AH2510" s="181" t="s">
        <v>1883</v>
      </c>
      <c r="AI2510" s="182">
        <v>933</v>
      </c>
      <c r="AJ2510" s="181" t="s">
        <v>6335</v>
      </c>
      <c r="AK2510" s="181" t="s">
        <v>1883</v>
      </c>
      <c r="AL2510" s="181" t="s">
        <v>1883</v>
      </c>
      <c r="AO2510" s="181"/>
      <c r="AQ2510">
        <v>10</v>
      </c>
      <c r="AR2510" s="182">
        <v>40</v>
      </c>
      <c r="AS2510" s="183" t="s">
        <v>1882</v>
      </c>
      <c r="AT2510">
        <v>0</v>
      </c>
      <c r="AU2510">
        <v>0</v>
      </c>
      <c r="AV2510" s="182">
        <v>0</v>
      </c>
      <c r="AW2510" s="184">
        <v>0</v>
      </c>
      <c r="AX2510" s="183" t="s">
        <v>1881</v>
      </c>
      <c r="AY2510" s="184">
        <v>0</v>
      </c>
      <c r="AZ2510">
        <v>0</v>
      </c>
      <c r="BA2510">
        <v>0</v>
      </c>
      <c r="BB2510">
        <v>0</v>
      </c>
      <c r="BC2510" s="182">
        <v>10896</v>
      </c>
      <c r="BD2510" t="s">
        <v>1883</v>
      </c>
      <c r="BE2510" t="s">
        <v>1883</v>
      </c>
      <c r="BF2510" t="s">
        <v>1883</v>
      </c>
      <c r="BG2510" s="181" t="s">
        <v>1883</v>
      </c>
      <c r="BH2510">
        <v>2.2400000000000002</v>
      </c>
      <c r="BI2510" s="184">
        <v>0</v>
      </c>
      <c r="BJ2510" s="182">
        <v>0</v>
      </c>
      <c r="BK2510" s="181" t="s">
        <v>1883</v>
      </c>
      <c r="BL2510">
        <v>0</v>
      </c>
      <c r="BM2510">
        <v>0</v>
      </c>
      <c r="BN2510">
        <v>0</v>
      </c>
    </row>
    <row r="2511" spans="1:66" x14ac:dyDescent="0.25">
      <c r="A2511">
        <v>10897</v>
      </c>
      <c r="B2511" t="s">
        <v>6345</v>
      </c>
      <c r="C2511">
        <v>18</v>
      </c>
      <c r="D2511">
        <v>0</v>
      </c>
      <c r="E2511">
        <v>0</v>
      </c>
      <c r="F2511" t="s">
        <v>1881</v>
      </c>
      <c r="G2511" t="s">
        <v>1882</v>
      </c>
      <c r="H2511" t="s">
        <v>1881</v>
      </c>
      <c r="I2511" t="s">
        <v>1881</v>
      </c>
      <c r="J2511" t="s">
        <v>1881</v>
      </c>
      <c r="K2511" t="s">
        <v>1881</v>
      </c>
      <c r="L2511" t="s">
        <v>1881</v>
      </c>
      <c r="M2511" s="180">
        <v>45721</v>
      </c>
      <c r="N2511" t="s">
        <v>1883</v>
      </c>
      <c r="O2511" t="s">
        <v>6346</v>
      </c>
      <c r="P2511" t="s">
        <v>6347</v>
      </c>
      <c r="Q2511">
        <v>0</v>
      </c>
      <c r="R2511">
        <v>0</v>
      </c>
      <c r="S2511" t="s">
        <v>1883</v>
      </c>
      <c r="T2511" t="s">
        <v>1883</v>
      </c>
      <c r="U2511">
        <v>0</v>
      </c>
      <c r="V2511" t="s">
        <v>1883</v>
      </c>
      <c r="W2511">
        <v>0</v>
      </c>
      <c r="X2511">
        <v>0</v>
      </c>
      <c r="Y2511">
        <v>0</v>
      </c>
      <c r="Z2511" t="s">
        <v>1881</v>
      </c>
      <c r="AA2511" t="s">
        <v>1881</v>
      </c>
      <c r="AB2511" t="s">
        <v>1881</v>
      </c>
      <c r="AC2511">
        <v>0</v>
      </c>
      <c r="AD2511">
        <v>0</v>
      </c>
      <c r="AE2511">
        <v>0</v>
      </c>
      <c r="AF2511">
        <v>0</v>
      </c>
      <c r="AG2511" t="s">
        <v>1881</v>
      </c>
      <c r="AH2511" s="181" t="s">
        <v>1883</v>
      </c>
      <c r="AI2511" s="182">
        <v>933</v>
      </c>
      <c r="AJ2511" s="181" t="s">
        <v>6335</v>
      </c>
      <c r="AK2511" s="181" t="s">
        <v>1883</v>
      </c>
      <c r="AL2511" s="181" t="s">
        <v>1883</v>
      </c>
      <c r="AO2511" s="181"/>
      <c r="AQ2511">
        <v>10</v>
      </c>
      <c r="AR2511" s="182">
        <v>40</v>
      </c>
      <c r="AS2511" s="183" t="s">
        <v>1882</v>
      </c>
      <c r="AT2511">
        <v>0</v>
      </c>
      <c r="AU2511">
        <v>0</v>
      </c>
      <c r="AV2511" s="182">
        <v>0</v>
      </c>
      <c r="AW2511" s="184">
        <v>0</v>
      </c>
      <c r="AX2511" s="183" t="s">
        <v>1881</v>
      </c>
      <c r="AY2511" s="184">
        <v>0</v>
      </c>
      <c r="AZ2511">
        <v>0</v>
      </c>
      <c r="BA2511">
        <v>0</v>
      </c>
      <c r="BB2511">
        <v>0</v>
      </c>
      <c r="BC2511" s="182">
        <v>10897</v>
      </c>
      <c r="BD2511" t="s">
        <v>1883</v>
      </c>
      <c r="BE2511" t="s">
        <v>1883</v>
      </c>
      <c r="BF2511" t="s">
        <v>1883</v>
      </c>
      <c r="BG2511" s="181" t="s">
        <v>1883</v>
      </c>
      <c r="BH2511">
        <v>3.6</v>
      </c>
      <c r="BI2511" s="184">
        <v>0</v>
      </c>
      <c r="BJ2511" s="182">
        <v>0</v>
      </c>
      <c r="BK2511" s="181" t="s">
        <v>1883</v>
      </c>
      <c r="BL2511">
        <v>0</v>
      </c>
      <c r="BM2511">
        <v>0</v>
      </c>
      <c r="BN2511">
        <v>0</v>
      </c>
    </row>
    <row r="2512" spans="1:66" x14ac:dyDescent="0.25">
      <c r="A2512">
        <v>10898</v>
      </c>
      <c r="B2512" t="s">
        <v>6348</v>
      </c>
      <c r="C2512">
        <v>18</v>
      </c>
      <c r="D2512">
        <v>0</v>
      </c>
      <c r="E2512">
        <v>0</v>
      </c>
      <c r="F2512" t="s">
        <v>1881</v>
      </c>
      <c r="G2512" t="s">
        <v>1882</v>
      </c>
      <c r="H2512" t="s">
        <v>1881</v>
      </c>
      <c r="I2512" t="s">
        <v>1881</v>
      </c>
      <c r="J2512" t="s">
        <v>1881</v>
      </c>
      <c r="K2512" t="s">
        <v>1881</v>
      </c>
      <c r="L2512" t="s">
        <v>1881</v>
      </c>
      <c r="M2512" s="180">
        <v>45721</v>
      </c>
      <c r="N2512" t="s">
        <v>1883</v>
      </c>
      <c r="O2512" t="s">
        <v>6349</v>
      </c>
      <c r="P2512" t="s">
        <v>6350</v>
      </c>
      <c r="Q2512">
        <v>0</v>
      </c>
      <c r="R2512">
        <v>0</v>
      </c>
      <c r="S2512" t="s">
        <v>1883</v>
      </c>
      <c r="T2512" t="s">
        <v>1883</v>
      </c>
      <c r="U2512">
        <v>0</v>
      </c>
      <c r="V2512" t="s">
        <v>1883</v>
      </c>
      <c r="W2512">
        <v>0</v>
      </c>
      <c r="X2512">
        <v>0</v>
      </c>
      <c r="Y2512">
        <v>0</v>
      </c>
      <c r="Z2512" t="s">
        <v>1881</v>
      </c>
      <c r="AA2512" t="s">
        <v>1881</v>
      </c>
      <c r="AB2512" t="s">
        <v>1881</v>
      </c>
      <c r="AC2512">
        <v>0</v>
      </c>
      <c r="AD2512">
        <v>0</v>
      </c>
      <c r="AE2512">
        <v>0</v>
      </c>
      <c r="AF2512">
        <v>0</v>
      </c>
      <c r="AG2512" t="s">
        <v>1881</v>
      </c>
      <c r="AH2512" s="181" t="s">
        <v>1883</v>
      </c>
      <c r="AI2512" s="182">
        <v>933</v>
      </c>
      <c r="AJ2512" s="181" t="s">
        <v>6335</v>
      </c>
      <c r="AK2512" s="181" t="s">
        <v>1883</v>
      </c>
      <c r="AL2512" s="181" t="s">
        <v>1883</v>
      </c>
      <c r="AO2512" s="181"/>
      <c r="AQ2512">
        <v>10</v>
      </c>
      <c r="AR2512" s="182">
        <v>40</v>
      </c>
      <c r="AS2512" s="183" t="s">
        <v>1882</v>
      </c>
      <c r="AT2512">
        <v>0</v>
      </c>
      <c r="AU2512">
        <v>0</v>
      </c>
      <c r="AV2512" s="182">
        <v>0</v>
      </c>
      <c r="AW2512" s="184">
        <v>0</v>
      </c>
      <c r="AX2512" s="183" t="s">
        <v>1881</v>
      </c>
      <c r="AY2512" s="184">
        <v>0</v>
      </c>
      <c r="AZ2512">
        <v>0</v>
      </c>
      <c r="BA2512">
        <v>0</v>
      </c>
      <c r="BB2512">
        <v>0</v>
      </c>
      <c r="BC2512" s="182">
        <v>10898</v>
      </c>
      <c r="BD2512" t="s">
        <v>1883</v>
      </c>
      <c r="BE2512" t="s">
        <v>1883</v>
      </c>
      <c r="BF2512" t="s">
        <v>1883</v>
      </c>
      <c r="BG2512" s="181" t="s">
        <v>1883</v>
      </c>
      <c r="BH2512">
        <v>3.6</v>
      </c>
      <c r="BI2512" s="184">
        <v>0</v>
      </c>
      <c r="BJ2512" s="182">
        <v>0</v>
      </c>
      <c r="BK2512" s="181" t="s">
        <v>1883</v>
      </c>
      <c r="BL2512">
        <v>0</v>
      </c>
      <c r="BM2512">
        <v>0</v>
      </c>
      <c r="BN2512">
        <v>0</v>
      </c>
    </row>
    <row r="2513" spans="1:66" x14ac:dyDescent="0.25">
      <c r="A2513">
        <v>10899</v>
      </c>
      <c r="B2513" t="s">
        <v>6351</v>
      </c>
      <c r="C2513">
        <v>12</v>
      </c>
      <c r="D2513">
        <v>0</v>
      </c>
      <c r="E2513">
        <v>0</v>
      </c>
      <c r="F2513" t="s">
        <v>1881</v>
      </c>
      <c r="G2513" t="s">
        <v>1882</v>
      </c>
      <c r="H2513" t="s">
        <v>1881</v>
      </c>
      <c r="I2513" t="s">
        <v>1881</v>
      </c>
      <c r="J2513" t="s">
        <v>1881</v>
      </c>
      <c r="K2513" t="s">
        <v>1881</v>
      </c>
      <c r="L2513" t="s">
        <v>1881</v>
      </c>
      <c r="M2513" s="180">
        <v>45721</v>
      </c>
      <c r="N2513" t="s">
        <v>1883</v>
      </c>
      <c r="O2513" t="s">
        <v>6352</v>
      </c>
      <c r="P2513" t="s">
        <v>6353</v>
      </c>
      <c r="Q2513">
        <v>0</v>
      </c>
      <c r="R2513">
        <v>0</v>
      </c>
      <c r="S2513" t="s">
        <v>1883</v>
      </c>
      <c r="T2513" t="s">
        <v>1883</v>
      </c>
      <c r="U2513">
        <v>0</v>
      </c>
      <c r="V2513" t="s">
        <v>1883</v>
      </c>
      <c r="W2513">
        <v>0</v>
      </c>
      <c r="X2513">
        <v>0</v>
      </c>
      <c r="Y2513">
        <v>0</v>
      </c>
      <c r="Z2513" t="s">
        <v>1881</v>
      </c>
      <c r="AA2513" t="s">
        <v>1881</v>
      </c>
      <c r="AB2513" t="s">
        <v>1881</v>
      </c>
      <c r="AC2513">
        <v>0</v>
      </c>
      <c r="AD2513">
        <v>0</v>
      </c>
      <c r="AE2513">
        <v>0</v>
      </c>
      <c r="AF2513">
        <v>0</v>
      </c>
      <c r="AG2513" t="s">
        <v>1881</v>
      </c>
      <c r="AH2513" s="181" t="s">
        <v>1883</v>
      </c>
      <c r="AI2513" s="182">
        <v>933</v>
      </c>
      <c r="AJ2513" s="181" t="s">
        <v>6335</v>
      </c>
      <c r="AK2513" s="181" t="s">
        <v>1883</v>
      </c>
      <c r="AL2513" s="181" t="s">
        <v>1883</v>
      </c>
      <c r="AO2513" s="181"/>
      <c r="AQ2513">
        <v>10</v>
      </c>
      <c r="AR2513" s="182">
        <v>40</v>
      </c>
      <c r="AS2513" s="183" t="s">
        <v>1882</v>
      </c>
      <c r="AT2513">
        <v>0</v>
      </c>
      <c r="AU2513">
        <v>0</v>
      </c>
      <c r="AV2513" s="182">
        <v>0</v>
      </c>
      <c r="AW2513" s="184">
        <v>0</v>
      </c>
      <c r="AX2513" s="183" t="s">
        <v>1881</v>
      </c>
      <c r="AY2513" s="184">
        <v>0</v>
      </c>
      <c r="AZ2513">
        <v>0</v>
      </c>
      <c r="BA2513">
        <v>0</v>
      </c>
      <c r="BB2513">
        <v>0</v>
      </c>
      <c r="BC2513" s="182">
        <v>10899</v>
      </c>
      <c r="BD2513" t="s">
        <v>1883</v>
      </c>
      <c r="BE2513" t="s">
        <v>1883</v>
      </c>
      <c r="BF2513" t="s">
        <v>1883</v>
      </c>
      <c r="BG2513" s="181" t="s">
        <v>1883</v>
      </c>
      <c r="BH2513">
        <v>4.2</v>
      </c>
      <c r="BI2513" s="184">
        <v>0</v>
      </c>
      <c r="BJ2513" s="182">
        <v>0</v>
      </c>
      <c r="BK2513" s="181" t="s">
        <v>1883</v>
      </c>
      <c r="BL2513">
        <v>0</v>
      </c>
      <c r="BM2513">
        <v>0</v>
      </c>
      <c r="BN2513">
        <v>0</v>
      </c>
    </row>
    <row r="2514" spans="1:66" x14ac:dyDescent="0.25">
      <c r="A2514">
        <v>10900</v>
      </c>
      <c r="B2514" t="s">
        <v>6354</v>
      </c>
      <c r="C2514">
        <v>8</v>
      </c>
      <c r="D2514">
        <v>0</v>
      </c>
      <c r="E2514">
        <v>0</v>
      </c>
      <c r="F2514" t="s">
        <v>1881</v>
      </c>
      <c r="G2514" t="s">
        <v>1882</v>
      </c>
      <c r="H2514" t="s">
        <v>1881</v>
      </c>
      <c r="I2514" t="s">
        <v>1881</v>
      </c>
      <c r="J2514" t="s">
        <v>1881</v>
      </c>
      <c r="K2514" t="s">
        <v>1881</v>
      </c>
      <c r="L2514" t="s">
        <v>1881</v>
      </c>
      <c r="M2514" s="180">
        <v>45721</v>
      </c>
      <c r="N2514" t="s">
        <v>1883</v>
      </c>
      <c r="O2514" t="s">
        <v>6355</v>
      </c>
      <c r="P2514" t="s">
        <v>6356</v>
      </c>
      <c r="Q2514">
        <v>0</v>
      </c>
      <c r="R2514">
        <v>0</v>
      </c>
      <c r="S2514" t="s">
        <v>1883</v>
      </c>
      <c r="T2514" t="s">
        <v>1883</v>
      </c>
      <c r="U2514">
        <v>0</v>
      </c>
      <c r="V2514" t="s">
        <v>1883</v>
      </c>
      <c r="W2514">
        <v>0</v>
      </c>
      <c r="X2514">
        <v>0</v>
      </c>
      <c r="Y2514">
        <v>0</v>
      </c>
      <c r="Z2514" t="s">
        <v>1881</v>
      </c>
      <c r="AA2514" t="s">
        <v>1881</v>
      </c>
      <c r="AB2514" t="s">
        <v>1881</v>
      </c>
      <c r="AC2514">
        <v>0</v>
      </c>
      <c r="AD2514">
        <v>0</v>
      </c>
      <c r="AE2514">
        <v>0</v>
      </c>
      <c r="AF2514">
        <v>0</v>
      </c>
      <c r="AG2514" t="s">
        <v>1881</v>
      </c>
      <c r="AH2514" s="181" t="s">
        <v>1883</v>
      </c>
      <c r="AI2514" s="182">
        <v>933</v>
      </c>
      <c r="AJ2514" s="181" t="s">
        <v>6335</v>
      </c>
      <c r="AK2514" s="181" t="s">
        <v>1883</v>
      </c>
      <c r="AL2514" s="181" t="s">
        <v>1883</v>
      </c>
      <c r="AO2514" s="181"/>
      <c r="AQ2514">
        <v>10</v>
      </c>
      <c r="AR2514" s="182">
        <v>40</v>
      </c>
      <c r="AS2514" s="183" t="s">
        <v>1882</v>
      </c>
      <c r="AT2514">
        <v>0</v>
      </c>
      <c r="AU2514">
        <v>0</v>
      </c>
      <c r="AV2514" s="182">
        <v>0</v>
      </c>
      <c r="AW2514" s="184">
        <v>0</v>
      </c>
      <c r="AX2514" s="183" t="s">
        <v>1881</v>
      </c>
      <c r="AY2514" s="184">
        <v>0</v>
      </c>
      <c r="AZ2514">
        <v>0</v>
      </c>
      <c r="BA2514">
        <v>0</v>
      </c>
      <c r="BB2514">
        <v>0</v>
      </c>
      <c r="BC2514" s="182">
        <v>10900</v>
      </c>
      <c r="BD2514" t="s">
        <v>1883</v>
      </c>
      <c r="BE2514" t="s">
        <v>1883</v>
      </c>
      <c r="BF2514" t="s">
        <v>1883</v>
      </c>
      <c r="BG2514" s="181" t="s">
        <v>1883</v>
      </c>
      <c r="BH2514">
        <v>4</v>
      </c>
      <c r="BI2514" s="184">
        <v>0</v>
      </c>
      <c r="BJ2514" s="182">
        <v>0</v>
      </c>
      <c r="BK2514" s="181" t="s">
        <v>1883</v>
      </c>
      <c r="BL2514">
        <v>0</v>
      </c>
      <c r="BM2514">
        <v>0</v>
      </c>
      <c r="BN2514">
        <v>0</v>
      </c>
    </row>
    <row r="2515" spans="1:66" x14ac:dyDescent="0.25">
      <c r="A2515">
        <v>10901</v>
      </c>
      <c r="B2515" t="s">
        <v>6357</v>
      </c>
      <c r="C2515">
        <v>30</v>
      </c>
      <c r="D2515">
        <v>0</v>
      </c>
      <c r="E2515">
        <v>0</v>
      </c>
      <c r="F2515" t="s">
        <v>1881</v>
      </c>
      <c r="G2515" t="s">
        <v>1882</v>
      </c>
      <c r="H2515" t="s">
        <v>1881</v>
      </c>
      <c r="I2515" t="s">
        <v>1881</v>
      </c>
      <c r="J2515" t="s">
        <v>1881</v>
      </c>
      <c r="K2515" t="s">
        <v>1881</v>
      </c>
      <c r="L2515" t="s">
        <v>1881</v>
      </c>
      <c r="M2515" s="180">
        <v>45721</v>
      </c>
      <c r="N2515" t="s">
        <v>1883</v>
      </c>
      <c r="O2515" t="s">
        <v>6358</v>
      </c>
      <c r="P2515" t="s">
        <v>6359</v>
      </c>
      <c r="Q2515">
        <v>0</v>
      </c>
      <c r="R2515">
        <v>0</v>
      </c>
      <c r="S2515" t="s">
        <v>1883</v>
      </c>
      <c r="T2515" t="s">
        <v>1883</v>
      </c>
      <c r="U2515">
        <v>0</v>
      </c>
      <c r="V2515" t="s">
        <v>1883</v>
      </c>
      <c r="W2515">
        <v>0</v>
      </c>
      <c r="X2515">
        <v>0</v>
      </c>
      <c r="Y2515">
        <v>0</v>
      </c>
      <c r="Z2515" t="s">
        <v>1881</v>
      </c>
      <c r="AA2515" t="s">
        <v>1881</v>
      </c>
      <c r="AB2515" t="s">
        <v>1881</v>
      </c>
      <c r="AC2515">
        <v>0</v>
      </c>
      <c r="AD2515">
        <v>0</v>
      </c>
      <c r="AE2515">
        <v>0</v>
      </c>
      <c r="AF2515">
        <v>0</v>
      </c>
      <c r="AG2515" t="s">
        <v>1881</v>
      </c>
      <c r="AH2515" s="181" t="s">
        <v>1883</v>
      </c>
      <c r="AI2515" s="182">
        <v>933</v>
      </c>
      <c r="AJ2515" s="181" t="s">
        <v>6335</v>
      </c>
      <c r="AK2515" s="181" t="s">
        <v>1883</v>
      </c>
      <c r="AL2515" s="181" t="s">
        <v>1883</v>
      </c>
      <c r="AO2515" s="181"/>
      <c r="AQ2515">
        <v>10</v>
      </c>
      <c r="AR2515" s="182">
        <v>40</v>
      </c>
      <c r="AS2515" s="183" t="s">
        <v>1882</v>
      </c>
      <c r="AT2515">
        <v>0</v>
      </c>
      <c r="AU2515">
        <v>0</v>
      </c>
      <c r="AV2515" s="182">
        <v>0</v>
      </c>
      <c r="AW2515" s="184">
        <v>0</v>
      </c>
      <c r="AX2515" s="183" t="s">
        <v>1881</v>
      </c>
      <c r="AY2515" s="184">
        <v>0</v>
      </c>
      <c r="AZ2515">
        <v>0</v>
      </c>
      <c r="BA2515">
        <v>0</v>
      </c>
      <c r="BB2515">
        <v>0</v>
      </c>
      <c r="BC2515" s="182">
        <v>10901</v>
      </c>
      <c r="BD2515" t="s">
        <v>1883</v>
      </c>
      <c r="BE2515" t="s">
        <v>1883</v>
      </c>
      <c r="BF2515" t="s">
        <v>1883</v>
      </c>
      <c r="BG2515" s="181" t="s">
        <v>1883</v>
      </c>
      <c r="BH2515">
        <v>0</v>
      </c>
      <c r="BI2515" s="184">
        <v>0</v>
      </c>
      <c r="BJ2515" s="182">
        <v>0</v>
      </c>
      <c r="BK2515" s="181" t="s">
        <v>1883</v>
      </c>
      <c r="BL2515">
        <v>0</v>
      </c>
      <c r="BM2515">
        <v>0</v>
      </c>
      <c r="BN2515">
        <v>0</v>
      </c>
    </row>
    <row r="2516" spans="1:66" x14ac:dyDescent="0.25">
      <c r="A2516">
        <v>10902</v>
      </c>
      <c r="B2516" t="s">
        <v>6360</v>
      </c>
      <c r="C2516">
        <v>30</v>
      </c>
      <c r="D2516">
        <v>0</v>
      </c>
      <c r="E2516">
        <v>0</v>
      </c>
      <c r="F2516" t="s">
        <v>1881</v>
      </c>
      <c r="G2516" t="s">
        <v>1882</v>
      </c>
      <c r="H2516" t="s">
        <v>1881</v>
      </c>
      <c r="I2516" t="s">
        <v>1881</v>
      </c>
      <c r="J2516" t="s">
        <v>1881</v>
      </c>
      <c r="K2516" t="s">
        <v>1881</v>
      </c>
      <c r="L2516" t="s">
        <v>1881</v>
      </c>
      <c r="M2516" s="180">
        <v>45721</v>
      </c>
      <c r="N2516" t="s">
        <v>1883</v>
      </c>
      <c r="O2516" t="s">
        <v>1883</v>
      </c>
      <c r="P2516" t="s">
        <v>1883</v>
      </c>
      <c r="Q2516">
        <v>0</v>
      </c>
      <c r="R2516">
        <v>0</v>
      </c>
      <c r="S2516" t="s">
        <v>1883</v>
      </c>
      <c r="T2516" t="s">
        <v>1883</v>
      </c>
      <c r="U2516">
        <v>0</v>
      </c>
      <c r="V2516" t="s">
        <v>1883</v>
      </c>
      <c r="W2516">
        <v>0</v>
      </c>
      <c r="X2516">
        <v>0</v>
      </c>
      <c r="Y2516">
        <v>0</v>
      </c>
      <c r="Z2516" t="s">
        <v>1881</v>
      </c>
      <c r="AA2516" t="s">
        <v>1881</v>
      </c>
      <c r="AB2516" t="s">
        <v>1881</v>
      </c>
      <c r="AC2516">
        <v>0</v>
      </c>
      <c r="AD2516">
        <v>0</v>
      </c>
      <c r="AE2516">
        <v>0</v>
      </c>
      <c r="AF2516">
        <v>0</v>
      </c>
      <c r="AG2516" t="s">
        <v>1881</v>
      </c>
      <c r="AH2516" s="181" t="s">
        <v>1883</v>
      </c>
      <c r="AI2516" s="182">
        <v>933</v>
      </c>
      <c r="AJ2516" s="181" t="s">
        <v>6335</v>
      </c>
      <c r="AK2516" s="181" t="s">
        <v>1883</v>
      </c>
      <c r="AL2516" s="181" t="s">
        <v>1883</v>
      </c>
      <c r="AO2516" s="181"/>
      <c r="AQ2516">
        <v>10</v>
      </c>
      <c r="AR2516" s="182">
        <v>40</v>
      </c>
      <c r="AS2516" s="183" t="s">
        <v>1882</v>
      </c>
      <c r="AT2516">
        <v>0</v>
      </c>
      <c r="AU2516">
        <v>0</v>
      </c>
      <c r="AV2516" s="182">
        <v>0</v>
      </c>
      <c r="AW2516" s="184">
        <v>0</v>
      </c>
      <c r="AX2516" s="183" t="s">
        <v>1881</v>
      </c>
      <c r="AY2516" s="184">
        <v>0</v>
      </c>
      <c r="AZ2516">
        <v>0</v>
      </c>
      <c r="BA2516">
        <v>0</v>
      </c>
      <c r="BB2516">
        <v>0</v>
      </c>
      <c r="BC2516" s="182">
        <v>10902</v>
      </c>
      <c r="BD2516" t="s">
        <v>1883</v>
      </c>
      <c r="BE2516" t="s">
        <v>1883</v>
      </c>
      <c r="BF2516" t="s">
        <v>1883</v>
      </c>
      <c r="BG2516" s="181" t="s">
        <v>1883</v>
      </c>
      <c r="BH2516">
        <v>0</v>
      </c>
      <c r="BI2516" s="184">
        <v>0</v>
      </c>
      <c r="BJ2516" s="182">
        <v>0</v>
      </c>
      <c r="BK2516" s="181" t="s">
        <v>1883</v>
      </c>
      <c r="BL2516">
        <v>0</v>
      </c>
      <c r="BM2516">
        <v>0</v>
      </c>
      <c r="BN2516">
        <v>0</v>
      </c>
    </row>
    <row r="2517" spans="1:66" x14ac:dyDescent="0.25">
      <c r="A2517">
        <v>10903</v>
      </c>
      <c r="B2517" t="s">
        <v>6361</v>
      </c>
      <c r="C2517">
        <v>30</v>
      </c>
      <c r="D2517">
        <v>0</v>
      </c>
      <c r="E2517">
        <v>0</v>
      </c>
      <c r="F2517" t="s">
        <v>1881</v>
      </c>
      <c r="G2517" t="s">
        <v>1882</v>
      </c>
      <c r="H2517" t="s">
        <v>1881</v>
      </c>
      <c r="I2517" t="s">
        <v>1881</v>
      </c>
      <c r="J2517" t="s">
        <v>1881</v>
      </c>
      <c r="K2517" t="s">
        <v>1881</v>
      </c>
      <c r="L2517" t="s">
        <v>1881</v>
      </c>
      <c r="M2517" s="180">
        <v>45721</v>
      </c>
      <c r="N2517" t="s">
        <v>1883</v>
      </c>
      <c r="O2517" t="s">
        <v>1883</v>
      </c>
      <c r="P2517" t="s">
        <v>6362</v>
      </c>
      <c r="Q2517">
        <v>0</v>
      </c>
      <c r="R2517">
        <v>0</v>
      </c>
      <c r="S2517" t="s">
        <v>1883</v>
      </c>
      <c r="T2517" t="s">
        <v>1883</v>
      </c>
      <c r="U2517">
        <v>0</v>
      </c>
      <c r="V2517" t="s">
        <v>1883</v>
      </c>
      <c r="W2517">
        <v>0</v>
      </c>
      <c r="X2517">
        <v>0</v>
      </c>
      <c r="Y2517">
        <v>0</v>
      </c>
      <c r="Z2517" t="s">
        <v>1881</v>
      </c>
      <c r="AA2517" t="s">
        <v>1881</v>
      </c>
      <c r="AB2517" t="s">
        <v>1881</v>
      </c>
      <c r="AC2517">
        <v>0</v>
      </c>
      <c r="AD2517">
        <v>0</v>
      </c>
      <c r="AE2517">
        <v>0</v>
      </c>
      <c r="AF2517">
        <v>0</v>
      </c>
      <c r="AG2517" t="s">
        <v>1881</v>
      </c>
      <c r="AH2517" s="181" t="s">
        <v>1883</v>
      </c>
      <c r="AI2517" s="182">
        <v>933</v>
      </c>
      <c r="AJ2517" s="181" t="s">
        <v>6335</v>
      </c>
      <c r="AK2517" s="181" t="s">
        <v>1883</v>
      </c>
      <c r="AL2517" s="181" t="s">
        <v>1883</v>
      </c>
      <c r="AO2517" s="181"/>
      <c r="AQ2517">
        <v>10</v>
      </c>
      <c r="AR2517" s="182">
        <v>40</v>
      </c>
      <c r="AS2517" s="183" t="s">
        <v>1882</v>
      </c>
      <c r="AT2517">
        <v>0</v>
      </c>
      <c r="AU2517">
        <v>0</v>
      </c>
      <c r="AV2517" s="182">
        <v>0</v>
      </c>
      <c r="AW2517" s="184">
        <v>0</v>
      </c>
      <c r="AX2517" s="183" t="s">
        <v>1881</v>
      </c>
      <c r="AY2517" s="184">
        <v>0</v>
      </c>
      <c r="AZ2517">
        <v>0</v>
      </c>
      <c r="BA2517">
        <v>0</v>
      </c>
      <c r="BB2517">
        <v>0</v>
      </c>
      <c r="BC2517" s="182">
        <v>10903</v>
      </c>
      <c r="BD2517" t="s">
        <v>1883</v>
      </c>
      <c r="BE2517" t="s">
        <v>1883</v>
      </c>
      <c r="BF2517" t="s">
        <v>1883</v>
      </c>
      <c r="BG2517" s="181" t="s">
        <v>1883</v>
      </c>
      <c r="BH2517">
        <v>0</v>
      </c>
      <c r="BI2517" s="184">
        <v>0</v>
      </c>
      <c r="BJ2517" s="182">
        <v>0</v>
      </c>
      <c r="BK2517" s="181" t="s">
        <v>1883</v>
      </c>
      <c r="BL2517">
        <v>0</v>
      </c>
      <c r="BM2517">
        <v>0</v>
      </c>
      <c r="BN2517">
        <v>0</v>
      </c>
    </row>
    <row r="2518" spans="1:66" x14ac:dyDescent="0.25">
      <c r="A2518">
        <v>10904</v>
      </c>
      <c r="B2518" t="s">
        <v>6363</v>
      </c>
      <c r="C2518">
        <v>30</v>
      </c>
      <c r="D2518">
        <v>0</v>
      </c>
      <c r="E2518">
        <v>0</v>
      </c>
      <c r="F2518" t="s">
        <v>1881</v>
      </c>
      <c r="G2518" t="s">
        <v>1882</v>
      </c>
      <c r="H2518" t="s">
        <v>1881</v>
      </c>
      <c r="I2518" t="s">
        <v>1881</v>
      </c>
      <c r="J2518" t="s">
        <v>1881</v>
      </c>
      <c r="K2518" t="s">
        <v>1881</v>
      </c>
      <c r="L2518" t="s">
        <v>1881</v>
      </c>
      <c r="M2518" s="180">
        <v>45721</v>
      </c>
      <c r="N2518" t="s">
        <v>1883</v>
      </c>
      <c r="O2518" t="s">
        <v>1883</v>
      </c>
      <c r="P2518" t="s">
        <v>6364</v>
      </c>
      <c r="Q2518">
        <v>0</v>
      </c>
      <c r="R2518">
        <v>0</v>
      </c>
      <c r="S2518" t="s">
        <v>1883</v>
      </c>
      <c r="T2518" t="s">
        <v>1883</v>
      </c>
      <c r="U2518">
        <v>0</v>
      </c>
      <c r="V2518" t="s">
        <v>1883</v>
      </c>
      <c r="W2518">
        <v>0</v>
      </c>
      <c r="X2518">
        <v>0</v>
      </c>
      <c r="Y2518">
        <v>0</v>
      </c>
      <c r="Z2518" t="s">
        <v>1881</v>
      </c>
      <c r="AA2518" t="s">
        <v>1881</v>
      </c>
      <c r="AB2518" t="s">
        <v>1881</v>
      </c>
      <c r="AC2518">
        <v>0</v>
      </c>
      <c r="AD2518">
        <v>0</v>
      </c>
      <c r="AE2518">
        <v>0</v>
      </c>
      <c r="AF2518">
        <v>0</v>
      </c>
      <c r="AG2518" t="s">
        <v>1881</v>
      </c>
      <c r="AH2518" s="181" t="s">
        <v>1883</v>
      </c>
      <c r="AI2518" s="182">
        <v>933</v>
      </c>
      <c r="AJ2518" s="181" t="s">
        <v>6335</v>
      </c>
      <c r="AK2518" s="181" t="s">
        <v>1883</v>
      </c>
      <c r="AL2518" s="181" t="s">
        <v>1883</v>
      </c>
      <c r="AO2518" s="181"/>
      <c r="AQ2518">
        <v>10</v>
      </c>
      <c r="AR2518" s="182">
        <v>40</v>
      </c>
      <c r="AS2518" s="183" t="s">
        <v>1882</v>
      </c>
      <c r="AT2518">
        <v>0</v>
      </c>
      <c r="AU2518">
        <v>0</v>
      </c>
      <c r="AV2518" s="182">
        <v>0</v>
      </c>
      <c r="AW2518" s="184">
        <v>0</v>
      </c>
      <c r="AX2518" s="183" t="s">
        <v>1881</v>
      </c>
      <c r="AY2518" s="184">
        <v>0</v>
      </c>
      <c r="AZ2518">
        <v>0</v>
      </c>
      <c r="BA2518">
        <v>0</v>
      </c>
      <c r="BB2518">
        <v>0</v>
      </c>
      <c r="BC2518" s="182">
        <v>10904</v>
      </c>
      <c r="BD2518" t="s">
        <v>1883</v>
      </c>
      <c r="BE2518" t="s">
        <v>1883</v>
      </c>
      <c r="BF2518" t="s">
        <v>1883</v>
      </c>
      <c r="BG2518" s="181" t="s">
        <v>1883</v>
      </c>
      <c r="BH2518">
        <v>0</v>
      </c>
      <c r="BI2518" s="184">
        <v>0</v>
      </c>
      <c r="BJ2518" s="182">
        <v>0</v>
      </c>
      <c r="BK2518" s="181" t="s">
        <v>1883</v>
      </c>
      <c r="BL2518">
        <v>0</v>
      </c>
      <c r="BM2518">
        <v>0</v>
      </c>
      <c r="BN2518">
        <v>0</v>
      </c>
    </row>
    <row r="2519" spans="1:66" x14ac:dyDescent="0.25">
      <c r="A2519">
        <v>10905</v>
      </c>
      <c r="B2519" t="s">
        <v>6365</v>
      </c>
      <c r="C2519">
        <v>30</v>
      </c>
      <c r="D2519">
        <v>0</v>
      </c>
      <c r="E2519">
        <v>0</v>
      </c>
      <c r="F2519" t="s">
        <v>1881</v>
      </c>
      <c r="G2519" t="s">
        <v>1882</v>
      </c>
      <c r="H2519" t="s">
        <v>1881</v>
      </c>
      <c r="I2519" t="s">
        <v>1881</v>
      </c>
      <c r="J2519" t="s">
        <v>1881</v>
      </c>
      <c r="K2519" t="s">
        <v>1881</v>
      </c>
      <c r="L2519" t="s">
        <v>1881</v>
      </c>
      <c r="M2519" s="180">
        <v>45721</v>
      </c>
      <c r="N2519" t="s">
        <v>1883</v>
      </c>
      <c r="O2519" t="s">
        <v>1883</v>
      </c>
      <c r="P2519" t="s">
        <v>6366</v>
      </c>
      <c r="Q2519">
        <v>0</v>
      </c>
      <c r="R2519">
        <v>0</v>
      </c>
      <c r="S2519" t="s">
        <v>1883</v>
      </c>
      <c r="T2519" t="s">
        <v>1883</v>
      </c>
      <c r="U2519">
        <v>0</v>
      </c>
      <c r="V2519" t="s">
        <v>1883</v>
      </c>
      <c r="W2519">
        <v>0</v>
      </c>
      <c r="X2519">
        <v>0</v>
      </c>
      <c r="Y2519">
        <v>0</v>
      </c>
      <c r="Z2519" t="s">
        <v>1881</v>
      </c>
      <c r="AA2519" t="s">
        <v>1881</v>
      </c>
      <c r="AB2519" t="s">
        <v>1881</v>
      </c>
      <c r="AC2519">
        <v>0</v>
      </c>
      <c r="AD2519">
        <v>0</v>
      </c>
      <c r="AE2519">
        <v>0</v>
      </c>
      <c r="AF2519">
        <v>0</v>
      </c>
      <c r="AG2519" t="s">
        <v>1881</v>
      </c>
      <c r="AH2519" s="181" t="s">
        <v>1883</v>
      </c>
      <c r="AI2519" s="182">
        <v>933</v>
      </c>
      <c r="AJ2519" s="181" t="s">
        <v>6335</v>
      </c>
      <c r="AK2519" s="181" t="s">
        <v>1883</v>
      </c>
      <c r="AL2519" s="181" t="s">
        <v>1883</v>
      </c>
      <c r="AO2519" s="181"/>
      <c r="AQ2519">
        <v>10</v>
      </c>
      <c r="AR2519" s="182">
        <v>40</v>
      </c>
      <c r="AS2519" s="183" t="s">
        <v>1882</v>
      </c>
      <c r="AT2519">
        <v>0</v>
      </c>
      <c r="AU2519">
        <v>0</v>
      </c>
      <c r="AV2519" s="182">
        <v>0</v>
      </c>
      <c r="AW2519" s="184">
        <v>0</v>
      </c>
      <c r="AX2519" s="183" t="s">
        <v>1881</v>
      </c>
      <c r="AY2519" s="184">
        <v>0</v>
      </c>
      <c r="AZ2519">
        <v>0</v>
      </c>
      <c r="BA2519">
        <v>0</v>
      </c>
      <c r="BB2519">
        <v>0</v>
      </c>
      <c r="BC2519" s="182">
        <v>10905</v>
      </c>
      <c r="BD2519" t="s">
        <v>1883</v>
      </c>
      <c r="BE2519" t="s">
        <v>1883</v>
      </c>
      <c r="BF2519" t="s">
        <v>1883</v>
      </c>
      <c r="BG2519" s="181" t="s">
        <v>1883</v>
      </c>
      <c r="BH2519">
        <v>0</v>
      </c>
      <c r="BI2519" s="184">
        <v>0</v>
      </c>
      <c r="BJ2519" s="182">
        <v>0</v>
      </c>
      <c r="BK2519" s="181" t="s">
        <v>1883</v>
      </c>
      <c r="BL2519">
        <v>0</v>
      </c>
      <c r="BM2519">
        <v>0</v>
      </c>
      <c r="BN2519">
        <v>0</v>
      </c>
    </row>
    <row r="2520" spans="1:66" x14ac:dyDescent="0.25">
      <c r="A2520">
        <v>10906</v>
      </c>
      <c r="B2520" t="s">
        <v>6367</v>
      </c>
      <c r="C2520">
        <v>30</v>
      </c>
      <c r="D2520">
        <v>0</v>
      </c>
      <c r="E2520">
        <v>0</v>
      </c>
      <c r="F2520" t="s">
        <v>1881</v>
      </c>
      <c r="G2520" t="s">
        <v>1882</v>
      </c>
      <c r="H2520" t="s">
        <v>1881</v>
      </c>
      <c r="I2520" t="s">
        <v>1881</v>
      </c>
      <c r="J2520" t="s">
        <v>1881</v>
      </c>
      <c r="K2520" t="s">
        <v>1881</v>
      </c>
      <c r="L2520" t="s">
        <v>1881</v>
      </c>
      <c r="M2520" s="180">
        <v>45721</v>
      </c>
      <c r="N2520" t="s">
        <v>1883</v>
      </c>
      <c r="O2520" t="s">
        <v>1883</v>
      </c>
      <c r="P2520" t="s">
        <v>1883</v>
      </c>
      <c r="Q2520">
        <v>0</v>
      </c>
      <c r="R2520">
        <v>0</v>
      </c>
      <c r="S2520" t="s">
        <v>1883</v>
      </c>
      <c r="T2520" t="s">
        <v>1883</v>
      </c>
      <c r="U2520">
        <v>0</v>
      </c>
      <c r="V2520" t="s">
        <v>1883</v>
      </c>
      <c r="W2520">
        <v>0</v>
      </c>
      <c r="X2520">
        <v>0</v>
      </c>
      <c r="Y2520">
        <v>0</v>
      </c>
      <c r="Z2520" t="s">
        <v>1881</v>
      </c>
      <c r="AA2520" t="s">
        <v>1881</v>
      </c>
      <c r="AB2520" t="s">
        <v>1881</v>
      </c>
      <c r="AC2520">
        <v>0</v>
      </c>
      <c r="AD2520">
        <v>0</v>
      </c>
      <c r="AE2520">
        <v>0</v>
      </c>
      <c r="AF2520">
        <v>0</v>
      </c>
      <c r="AG2520" t="s">
        <v>1881</v>
      </c>
      <c r="AH2520" s="181" t="s">
        <v>1883</v>
      </c>
      <c r="AI2520" s="182">
        <v>933</v>
      </c>
      <c r="AJ2520" s="181" t="s">
        <v>6335</v>
      </c>
      <c r="AK2520" s="181" t="s">
        <v>1883</v>
      </c>
      <c r="AL2520" s="181" t="s">
        <v>1883</v>
      </c>
      <c r="AO2520" s="181"/>
      <c r="AQ2520">
        <v>10</v>
      </c>
      <c r="AR2520" s="182">
        <v>40</v>
      </c>
      <c r="AS2520" s="183" t="s">
        <v>1882</v>
      </c>
      <c r="AT2520">
        <v>0</v>
      </c>
      <c r="AU2520">
        <v>0</v>
      </c>
      <c r="AV2520" s="182">
        <v>0</v>
      </c>
      <c r="AW2520" s="184">
        <v>0</v>
      </c>
      <c r="AX2520" s="183" t="s">
        <v>1881</v>
      </c>
      <c r="AY2520" s="184">
        <v>0</v>
      </c>
      <c r="AZ2520">
        <v>0</v>
      </c>
      <c r="BA2520">
        <v>0</v>
      </c>
      <c r="BB2520">
        <v>0</v>
      </c>
      <c r="BC2520" s="182">
        <v>10906</v>
      </c>
      <c r="BD2520" t="s">
        <v>1883</v>
      </c>
      <c r="BE2520" t="s">
        <v>1883</v>
      </c>
      <c r="BF2520" t="s">
        <v>1883</v>
      </c>
      <c r="BG2520" s="181" t="s">
        <v>1883</v>
      </c>
      <c r="BH2520">
        <v>0</v>
      </c>
      <c r="BI2520" s="184">
        <v>0</v>
      </c>
      <c r="BJ2520" s="182">
        <v>0</v>
      </c>
      <c r="BK2520" s="181" t="s">
        <v>1883</v>
      </c>
      <c r="BL2520">
        <v>0</v>
      </c>
      <c r="BM2520">
        <v>0</v>
      </c>
      <c r="BN2520">
        <v>0</v>
      </c>
    </row>
    <row r="2521" spans="1:66" x14ac:dyDescent="0.25">
      <c r="A2521">
        <v>10907</v>
      </c>
      <c r="B2521" t="s">
        <v>6368</v>
      </c>
      <c r="C2521">
        <v>1</v>
      </c>
      <c r="D2521">
        <v>0</v>
      </c>
      <c r="E2521">
        <v>0</v>
      </c>
      <c r="F2521" t="s">
        <v>1881</v>
      </c>
      <c r="G2521" t="s">
        <v>1882</v>
      </c>
      <c r="H2521" t="s">
        <v>1881</v>
      </c>
      <c r="I2521" t="s">
        <v>1881</v>
      </c>
      <c r="J2521" t="s">
        <v>1881</v>
      </c>
      <c r="K2521" t="s">
        <v>1881</v>
      </c>
      <c r="L2521" t="s">
        <v>1881</v>
      </c>
      <c r="M2521" s="180">
        <v>45721</v>
      </c>
      <c r="N2521" t="s">
        <v>1883</v>
      </c>
      <c r="O2521" t="s">
        <v>1883</v>
      </c>
      <c r="P2521" t="s">
        <v>6369</v>
      </c>
      <c r="Q2521">
        <v>0</v>
      </c>
      <c r="R2521">
        <v>0</v>
      </c>
      <c r="S2521" t="s">
        <v>1883</v>
      </c>
      <c r="T2521" t="s">
        <v>1883</v>
      </c>
      <c r="U2521">
        <v>0</v>
      </c>
      <c r="V2521" t="s">
        <v>1883</v>
      </c>
      <c r="W2521">
        <v>0</v>
      </c>
      <c r="X2521">
        <v>0</v>
      </c>
      <c r="Y2521">
        <v>0</v>
      </c>
      <c r="Z2521" t="s">
        <v>1881</v>
      </c>
      <c r="AA2521" t="s">
        <v>1881</v>
      </c>
      <c r="AB2521" t="s">
        <v>1881</v>
      </c>
      <c r="AC2521">
        <v>0</v>
      </c>
      <c r="AD2521">
        <v>0</v>
      </c>
      <c r="AE2521">
        <v>0</v>
      </c>
      <c r="AF2521">
        <v>0</v>
      </c>
      <c r="AG2521" t="s">
        <v>1881</v>
      </c>
      <c r="AH2521" s="181" t="s">
        <v>1883</v>
      </c>
      <c r="AI2521" s="182">
        <v>933</v>
      </c>
      <c r="AJ2521" s="181" t="s">
        <v>6335</v>
      </c>
      <c r="AK2521" s="181" t="s">
        <v>1883</v>
      </c>
      <c r="AL2521" s="181" t="s">
        <v>1883</v>
      </c>
      <c r="AO2521" s="181"/>
      <c r="AQ2521">
        <v>10</v>
      </c>
      <c r="AR2521" s="182">
        <v>40</v>
      </c>
      <c r="AS2521" s="183" t="s">
        <v>1882</v>
      </c>
      <c r="AT2521">
        <v>0</v>
      </c>
      <c r="AU2521">
        <v>0</v>
      </c>
      <c r="AV2521" s="182">
        <v>0</v>
      </c>
      <c r="AW2521" s="184">
        <v>0</v>
      </c>
      <c r="AX2521" s="183" t="s">
        <v>1881</v>
      </c>
      <c r="AY2521" s="184">
        <v>0</v>
      </c>
      <c r="AZ2521">
        <v>0</v>
      </c>
      <c r="BA2521">
        <v>0</v>
      </c>
      <c r="BB2521">
        <v>0</v>
      </c>
      <c r="BC2521" s="182">
        <v>10907</v>
      </c>
      <c r="BD2521" t="s">
        <v>1883</v>
      </c>
      <c r="BE2521" t="s">
        <v>1883</v>
      </c>
      <c r="BF2521" t="s">
        <v>1883</v>
      </c>
      <c r="BG2521" s="181" t="s">
        <v>1883</v>
      </c>
      <c r="BH2521">
        <v>1.2</v>
      </c>
      <c r="BI2521" s="184">
        <v>0</v>
      </c>
      <c r="BJ2521" s="182">
        <v>0</v>
      </c>
      <c r="BK2521" s="181" t="s">
        <v>1883</v>
      </c>
      <c r="BL2521">
        <v>0</v>
      </c>
      <c r="BM2521">
        <v>0</v>
      </c>
      <c r="BN2521">
        <v>0</v>
      </c>
    </row>
    <row r="2522" spans="1:66" x14ac:dyDescent="0.25">
      <c r="A2522">
        <v>10908</v>
      </c>
      <c r="B2522" t="s">
        <v>6370</v>
      </c>
      <c r="C2522">
        <v>1</v>
      </c>
      <c r="D2522">
        <v>0</v>
      </c>
      <c r="E2522">
        <v>0</v>
      </c>
      <c r="F2522" t="s">
        <v>1881</v>
      </c>
      <c r="G2522" t="s">
        <v>1882</v>
      </c>
      <c r="H2522" t="s">
        <v>1881</v>
      </c>
      <c r="I2522" t="s">
        <v>1881</v>
      </c>
      <c r="J2522" t="s">
        <v>1881</v>
      </c>
      <c r="K2522" t="s">
        <v>1881</v>
      </c>
      <c r="L2522" t="s">
        <v>1881</v>
      </c>
      <c r="M2522" s="180">
        <v>45721</v>
      </c>
      <c r="N2522" t="s">
        <v>1883</v>
      </c>
      <c r="O2522" t="s">
        <v>1883</v>
      </c>
      <c r="P2522" t="s">
        <v>6371</v>
      </c>
      <c r="Q2522">
        <v>0</v>
      </c>
      <c r="R2522">
        <v>0</v>
      </c>
      <c r="S2522" t="s">
        <v>1883</v>
      </c>
      <c r="T2522" t="s">
        <v>1883</v>
      </c>
      <c r="U2522">
        <v>0</v>
      </c>
      <c r="V2522" t="s">
        <v>1883</v>
      </c>
      <c r="W2522">
        <v>0</v>
      </c>
      <c r="X2522">
        <v>0</v>
      </c>
      <c r="Y2522">
        <v>0</v>
      </c>
      <c r="Z2522" t="s">
        <v>1881</v>
      </c>
      <c r="AA2522" t="s">
        <v>1881</v>
      </c>
      <c r="AB2522" t="s">
        <v>1881</v>
      </c>
      <c r="AC2522">
        <v>0</v>
      </c>
      <c r="AD2522">
        <v>0</v>
      </c>
      <c r="AE2522">
        <v>0</v>
      </c>
      <c r="AF2522">
        <v>0</v>
      </c>
      <c r="AG2522" t="s">
        <v>1881</v>
      </c>
      <c r="AH2522" s="181" t="s">
        <v>1883</v>
      </c>
      <c r="AI2522" s="182">
        <v>933</v>
      </c>
      <c r="AJ2522" s="181" t="s">
        <v>6335</v>
      </c>
      <c r="AK2522" s="181" t="s">
        <v>1883</v>
      </c>
      <c r="AL2522" s="181" t="s">
        <v>1883</v>
      </c>
      <c r="AO2522" s="181"/>
      <c r="AQ2522">
        <v>10</v>
      </c>
      <c r="AR2522" s="182">
        <v>40</v>
      </c>
      <c r="AS2522" s="183" t="s">
        <v>1882</v>
      </c>
      <c r="AT2522">
        <v>0</v>
      </c>
      <c r="AU2522">
        <v>0</v>
      </c>
      <c r="AV2522" s="182">
        <v>0</v>
      </c>
      <c r="AW2522" s="184">
        <v>0</v>
      </c>
      <c r="AX2522" s="183" t="s">
        <v>1881</v>
      </c>
      <c r="AY2522" s="184">
        <v>0</v>
      </c>
      <c r="AZ2522">
        <v>0</v>
      </c>
      <c r="BA2522">
        <v>0</v>
      </c>
      <c r="BB2522">
        <v>0</v>
      </c>
      <c r="BC2522" s="182">
        <v>10908</v>
      </c>
      <c r="BD2522" t="s">
        <v>1883</v>
      </c>
      <c r="BE2522" t="s">
        <v>1883</v>
      </c>
      <c r="BF2522" t="s">
        <v>1883</v>
      </c>
      <c r="BG2522" s="181" t="s">
        <v>1883</v>
      </c>
      <c r="BH2522">
        <v>1.2</v>
      </c>
      <c r="BI2522" s="184">
        <v>0</v>
      </c>
      <c r="BJ2522" s="182">
        <v>0</v>
      </c>
      <c r="BK2522" s="181" t="s">
        <v>1883</v>
      </c>
      <c r="BL2522">
        <v>0</v>
      </c>
      <c r="BM2522">
        <v>0</v>
      </c>
      <c r="BN2522">
        <v>0</v>
      </c>
    </row>
    <row r="2523" spans="1:66" x14ac:dyDescent="0.25">
      <c r="A2523">
        <v>10909</v>
      </c>
      <c r="B2523" t="s">
        <v>6372</v>
      </c>
      <c r="C2523">
        <v>36</v>
      </c>
      <c r="D2523">
        <v>0</v>
      </c>
      <c r="E2523">
        <v>0</v>
      </c>
      <c r="F2523" t="s">
        <v>1881</v>
      </c>
      <c r="G2523" t="s">
        <v>1882</v>
      </c>
      <c r="H2523" t="s">
        <v>1881</v>
      </c>
      <c r="I2523" t="s">
        <v>1881</v>
      </c>
      <c r="J2523" t="s">
        <v>1881</v>
      </c>
      <c r="K2523" t="s">
        <v>1881</v>
      </c>
      <c r="L2523" t="s">
        <v>1881</v>
      </c>
      <c r="M2523" s="180">
        <v>45721</v>
      </c>
      <c r="N2523" t="s">
        <v>1883</v>
      </c>
      <c r="O2523" t="s">
        <v>6373</v>
      </c>
      <c r="P2523" t="s">
        <v>6374</v>
      </c>
      <c r="Q2523">
        <v>0</v>
      </c>
      <c r="R2523">
        <v>0</v>
      </c>
      <c r="S2523" t="s">
        <v>1883</v>
      </c>
      <c r="T2523" t="s">
        <v>1883</v>
      </c>
      <c r="U2523">
        <v>0</v>
      </c>
      <c r="V2523" t="s">
        <v>1883</v>
      </c>
      <c r="W2523">
        <v>0</v>
      </c>
      <c r="X2523">
        <v>0</v>
      </c>
      <c r="Y2523">
        <v>0</v>
      </c>
      <c r="Z2523" t="s">
        <v>1881</v>
      </c>
      <c r="AA2523" t="s">
        <v>1881</v>
      </c>
      <c r="AB2523" t="s">
        <v>1881</v>
      </c>
      <c r="AC2523">
        <v>0</v>
      </c>
      <c r="AD2523">
        <v>0</v>
      </c>
      <c r="AE2523">
        <v>0</v>
      </c>
      <c r="AF2523">
        <v>0</v>
      </c>
      <c r="AG2523" t="s">
        <v>1881</v>
      </c>
      <c r="AH2523" s="181" t="s">
        <v>1883</v>
      </c>
      <c r="AI2523" s="182">
        <v>933</v>
      </c>
      <c r="AJ2523" s="181" t="s">
        <v>6335</v>
      </c>
      <c r="AK2523" s="181" t="s">
        <v>1883</v>
      </c>
      <c r="AL2523" s="181" t="s">
        <v>1883</v>
      </c>
      <c r="AO2523" s="181"/>
      <c r="AQ2523">
        <v>10</v>
      </c>
      <c r="AR2523" s="182">
        <v>40</v>
      </c>
      <c r="AS2523" s="183" t="s">
        <v>1882</v>
      </c>
      <c r="AT2523">
        <v>0</v>
      </c>
      <c r="AU2523">
        <v>0</v>
      </c>
      <c r="AV2523" s="182">
        <v>0</v>
      </c>
      <c r="AW2523" s="184">
        <v>0</v>
      </c>
      <c r="AX2523" s="183" t="s">
        <v>1881</v>
      </c>
      <c r="AY2523" s="184">
        <v>0</v>
      </c>
      <c r="AZ2523">
        <v>0</v>
      </c>
      <c r="BA2523">
        <v>0</v>
      </c>
      <c r="BB2523">
        <v>0</v>
      </c>
      <c r="BC2523" s="182">
        <v>10909</v>
      </c>
      <c r="BD2523" t="s">
        <v>1883</v>
      </c>
      <c r="BE2523" t="s">
        <v>1883</v>
      </c>
      <c r="BF2523" t="s">
        <v>1883</v>
      </c>
      <c r="BG2523" s="181" t="s">
        <v>1883</v>
      </c>
      <c r="BH2523">
        <v>0</v>
      </c>
      <c r="BI2523" s="184">
        <v>0</v>
      </c>
      <c r="BJ2523" s="182">
        <v>0</v>
      </c>
      <c r="BK2523" s="181" t="s">
        <v>1883</v>
      </c>
      <c r="BL2523">
        <v>0</v>
      </c>
      <c r="BM2523">
        <v>0</v>
      </c>
      <c r="BN2523">
        <v>0</v>
      </c>
    </row>
    <row r="2524" spans="1:66" x14ac:dyDescent="0.25">
      <c r="A2524">
        <v>10910</v>
      </c>
      <c r="B2524" t="s">
        <v>6375</v>
      </c>
      <c r="C2524">
        <v>36</v>
      </c>
      <c r="D2524">
        <v>0</v>
      </c>
      <c r="E2524">
        <v>0</v>
      </c>
      <c r="F2524" t="s">
        <v>1881</v>
      </c>
      <c r="G2524" t="s">
        <v>1882</v>
      </c>
      <c r="H2524" t="s">
        <v>1881</v>
      </c>
      <c r="I2524" t="s">
        <v>1881</v>
      </c>
      <c r="J2524" t="s">
        <v>1881</v>
      </c>
      <c r="K2524" t="s">
        <v>1881</v>
      </c>
      <c r="L2524" t="s">
        <v>1881</v>
      </c>
      <c r="M2524" s="180">
        <v>45721</v>
      </c>
      <c r="N2524" t="s">
        <v>1883</v>
      </c>
      <c r="O2524" t="s">
        <v>6376</v>
      </c>
      <c r="P2524" t="s">
        <v>6377</v>
      </c>
      <c r="Q2524">
        <v>0</v>
      </c>
      <c r="R2524">
        <v>0</v>
      </c>
      <c r="S2524" t="s">
        <v>1883</v>
      </c>
      <c r="T2524" t="s">
        <v>1883</v>
      </c>
      <c r="U2524">
        <v>0</v>
      </c>
      <c r="V2524" t="s">
        <v>1883</v>
      </c>
      <c r="W2524">
        <v>0</v>
      </c>
      <c r="X2524">
        <v>0</v>
      </c>
      <c r="Y2524">
        <v>0</v>
      </c>
      <c r="Z2524" t="s">
        <v>1881</v>
      </c>
      <c r="AA2524" t="s">
        <v>1881</v>
      </c>
      <c r="AB2524" t="s">
        <v>1881</v>
      </c>
      <c r="AC2524">
        <v>0</v>
      </c>
      <c r="AD2524">
        <v>0</v>
      </c>
      <c r="AE2524">
        <v>0</v>
      </c>
      <c r="AF2524">
        <v>0</v>
      </c>
      <c r="AG2524" t="s">
        <v>1881</v>
      </c>
      <c r="AH2524" s="181" t="s">
        <v>1883</v>
      </c>
      <c r="AI2524" s="182">
        <v>933</v>
      </c>
      <c r="AJ2524" s="181" t="s">
        <v>6335</v>
      </c>
      <c r="AK2524" s="181" t="s">
        <v>1883</v>
      </c>
      <c r="AL2524" s="181" t="s">
        <v>1883</v>
      </c>
      <c r="AO2524" s="181"/>
      <c r="AQ2524">
        <v>10</v>
      </c>
      <c r="AR2524" s="182">
        <v>40</v>
      </c>
      <c r="AS2524" s="183" t="s">
        <v>1882</v>
      </c>
      <c r="AT2524">
        <v>0</v>
      </c>
      <c r="AU2524">
        <v>0</v>
      </c>
      <c r="AV2524" s="182">
        <v>0</v>
      </c>
      <c r="AW2524" s="184">
        <v>0</v>
      </c>
      <c r="AX2524" s="183" t="s">
        <v>1881</v>
      </c>
      <c r="AY2524" s="184">
        <v>0</v>
      </c>
      <c r="AZ2524">
        <v>0</v>
      </c>
      <c r="BA2524">
        <v>0</v>
      </c>
      <c r="BB2524">
        <v>0</v>
      </c>
      <c r="BC2524" s="182">
        <v>10910</v>
      </c>
      <c r="BD2524" t="s">
        <v>1883</v>
      </c>
      <c r="BE2524" t="s">
        <v>1883</v>
      </c>
      <c r="BF2524" t="s">
        <v>1883</v>
      </c>
      <c r="BG2524" s="181" t="s">
        <v>1883</v>
      </c>
      <c r="BH2524">
        <v>1.82</v>
      </c>
      <c r="BI2524" s="184">
        <v>0</v>
      </c>
      <c r="BJ2524" s="182">
        <v>0</v>
      </c>
      <c r="BK2524" s="181" t="s">
        <v>1883</v>
      </c>
      <c r="BL2524">
        <v>0</v>
      </c>
      <c r="BM2524">
        <v>0</v>
      </c>
      <c r="BN2524">
        <v>0</v>
      </c>
    </row>
    <row r="2525" spans="1:66" x14ac:dyDescent="0.25">
      <c r="A2525">
        <v>10911</v>
      </c>
      <c r="B2525" t="s">
        <v>6378</v>
      </c>
      <c r="C2525">
        <v>36</v>
      </c>
      <c r="D2525">
        <v>0</v>
      </c>
      <c r="E2525">
        <v>0</v>
      </c>
      <c r="F2525" t="s">
        <v>1881</v>
      </c>
      <c r="G2525" t="s">
        <v>1882</v>
      </c>
      <c r="H2525" t="s">
        <v>1881</v>
      </c>
      <c r="I2525" t="s">
        <v>1881</v>
      </c>
      <c r="J2525" t="s">
        <v>1881</v>
      </c>
      <c r="K2525" t="s">
        <v>1881</v>
      </c>
      <c r="L2525" t="s">
        <v>1881</v>
      </c>
      <c r="M2525" s="180">
        <v>45721</v>
      </c>
      <c r="N2525" t="s">
        <v>1883</v>
      </c>
      <c r="O2525" t="s">
        <v>1883</v>
      </c>
      <c r="P2525" t="s">
        <v>6379</v>
      </c>
      <c r="Q2525">
        <v>0</v>
      </c>
      <c r="R2525">
        <v>0</v>
      </c>
      <c r="S2525" t="s">
        <v>1883</v>
      </c>
      <c r="T2525" t="s">
        <v>1883</v>
      </c>
      <c r="U2525">
        <v>0</v>
      </c>
      <c r="V2525" t="s">
        <v>1883</v>
      </c>
      <c r="W2525">
        <v>0</v>
      </c>
      <c r="X2525">
        <v>0</v>
      </c>
      <c r="Y2525">
        <v>0</v>
      </c>
      <c r="Z2525" t="s">
        <v>1881</v>
      </c>
      <c r="AA2525" t="s">
        <v>1881</v>
      </c>
      <c r="AB2525" t="s">
        <v>1881</v>
      </c>
      <c r="AC2525">
        <v>0</v>
      </c>
      <c r="AD2525">
        <v>0</v>
      </c>
      <c r="AE2525">
        <v>0</v>
      </c>
      <c r="AF2525">
        <v>0</v>
      </c>
      <c r="AG2525" t="s">
        <v>1881</v>
      </c>
      <c r="AH2525" s="181" t="s">
        <v>1883</v>
      </c>
      <c r="AI2525" s="182">
        <v>933</v>
      </c>
      <c r="AJ2525" s="181" t="s">
        <v>6335</v>
      </c>
      <c r="AK2525" s="181" t="s">
        <v>1883</v>
      </c>
      <c r="AL2525" s="181" t="s">
        <v>1883</v>
      </c>
      <c r="AO2525" s="181"/>
      <c r="AQ2525">
        <v>10</v>
      </c>
      <c r="AR2525" s="182">
        <v>40</v>
      </c>
      <c r="AS2525" s="183" t="s">
        <v>1882</v>
      </c>
      <c r="AT2525">
        <v>0</v>
      </c>
      <c r="AU2525">
        <v>0</v>
      </c>
      <c r="AV2525" s="182">
        <v>0</v>
      </c>
      <c r="AW2525" s="184">
        <v>0</v>
      </c>
      <c r="AX2525" s="183" t="s">
        <v>1881</v>
      </c>
      <c r="AY2525" s="184">
        <v>0</v>
      </c>
      <c r="AZ2525">
        <v>0</v>
      </c>
      <c r="BA2525">
        <v>0</v>
      </c>
      <c r="BB2525">
        <v>0</v>
      </c>
      <c r="BC2525" s="182">
        <v>10911</v>
      </c>
      <c r="BD2525" t="s">
        <v>1883</v>
      </c>
      <c r="BE2525" t="s">
        <v>1883</v>
      </c>
      <c r="BF2525" t="s">
        <v>1883</v>
      </c>
      <c r="BG2525" s="181" t="s">
        <v>1883</v>
      </c>
      <c r="BH2525">
        <v>0</v>
      </c>
      <c r="BI2525" s="184">
        <v>0</v>
      </c>
      <c r="BJ2525" s="182">
        <v>0</v>
      </c>
      <c r="BK2525" s="181" t="s">
        <v>1883</v>
      </c>
      <c r="BL2525">
        <v>0</v>
      </c>
      <c r="BM2525">
        <v>0</v>
      </c>
      <c r="BN2525">
        <v>0</v>
      </c>
    </row>
    <row r="2526" spans="1:66" x14ac:dyDescent="0.25">
      <c r="A2526">
        <v>10912</v>
      </c>
      <c r="B2526" t="s">
        <v>6380</v>
      </c>
      <c r="C2526">
        <v>36</v>
      </c>
      <c r="D2526">
        <v>0</v>
      </c>
      <c r="E2526">
        <v>0</v>
      </c>
      <c r="F2526" t="s">
        <v>1881</v>
      </c>
      <c r="G2526" t="s">
        <v>1882</v>
      </c>
      <c r="H2526" t="s">
        <v>1881</v>
      </c>
      <c r="I2526" t="s">
        <v>1881</v>
      </c>
      <c r="J2526" t="s">
        <v>1881</v>
      </c>
      <c r="K2526" t="s">
        <v>1881</v>
      </c>
      <c r="L2526" t="s">
        <v>1881</v>
      </c>
      <c r="M2526" s="180">
        <v>45721</v>
      </c>
      <c r="N2526" t="s">
        <v>1883</v>
      </c>
      <c r="O2526" t="s">
        <v>6381</v>
      </c>
      <c r="P2526" t="s">
        <v>6382</v>
      </c>
      <c r="Q2526">
        <v>0</v>
      </c>
      <c r="R2526">
        <v>0</v>
      </c>
      <c r="S2526" t="s">
        <v>1883</v>
      </c>
      <c r="T2526" t="s">
        <v>1883</v>
      </c>
      <c r="U2526">
        <v>0</v>
      </c>
      <c r="V2526" t="s">
        <v>1883</v>
      </c>
      <c r="W2526">
        <v>0</v>
      </c>
      <c r="X2526">
        <v>0</v>
      </c>
      <c r="Y2526">
        <v>0</v>
      </c>
      <c r="Z2526" t="s">
        <v>1881</v>
      </c>
      <c r="AA2526" t="s">
        <v>1881</v>
      </c>
      <c r="AB2526" t="s">
        <v>1881</v>
      </c>
      <c r="AC2526">
        <v>0</v>
      </c>
      <c r="AD2526">
        <v>0</v>
      </c>
      <c r="AE2526">
        <v>0</v>
      </c>
      <c r="AF2526">
        <v>0</v>
      </c>
      <c r="AG2526" t="s">
        <v>1881</v>
      </c>
      <c r="AH2526" s="181" t="s">
        <v>1883</v>
      </c>
      <c r="AI2526" s="182">
        <v>933</v>
      </c>
      <c r="AJ2526" s="181" t="s">
        <v>6335</v>
      </c>
      <c r="AK2526" s="181" t="s">
        <v>1883</v>
      </c>
      <c r="AL2526" s="181" t="s">
        <v>1883</v>
      </c>
      <c r="AO2526" s="181"/>
      <c r="AQ2526">
        <v>10</v>
      </c>
      <c r="AR2526" s="182">
        <v>40</v>
      </c>
      <c r="AS2526" s="183" t="s">
        <v>1882</v>
      </c>
      <c r="AT2526">
        <v>0</v>
      </c>
      <c r="AU2526">
        <v>0</v>
      </c>
      <c r="AV2526" s="182">
        <v>0</v>
      </c>
      <c r="AW2526" s="184">
        <v>0</v>
      </c>
      <c r="AX2526" s="183" t="s">
        <v>1881</v>
      </c>
      <c r="AY2526" s="184">
        <v>0</v>
      </c>
      <c r="AZ2526">
        <v>0</v>
      </c>
      <c r="BA2526">
        <v>0</v>
      </c>
      <c r="BB2526">
        <v>0</v>
      </c>
      <c r="BC2526" s="182">
        <v>10912</v>
      </c>
      <c r="BD2526" t="s">
        <v>1883</v>
      </c>
      <c r="BE2526" t="s">
        <v>1883</v>
      </c>
      <c r="BF2526" t="s">
        <v>1883</v>
      </c>
      <c r="BG2526" s="181" t="s">
        <v>1883</v>
      </c>
      <c r="BH2526">
        <v>0</v>
      </c>
      <c r="BI2526" s="184">
        <v>0</v>
      </c>
      <c r="BJ2526" s="182">
        <v>0</v>
      </c>
      <c r="BK2526" s="181" t="s">
        <v>1883</v>
      </c>
      <c r="BL2526">
        <v>0</v>
      </c>
      <c r="BM2526">
        <v>0</v>
      </c>
      <c r="BN2526">
        <v>0</v>
      </c>
    </row>
    <row r="2527" spans="1:66" x14ac:dyDescent="0.25">
      <c r="A2527">
        <v>10913</v>
      </c>
      <c r="B2527" t="s">
        <v>6383</v>
      </c>
      <c r="C2527">
        <v>18</v>
      </c>
      <c r="D2527">
        <v>0</v>
      </c>
      <c r="E2527">
        <v>0</v>
      </c>
      <c r="F2527" t="s">
        <v>1881</v>
      </c>
      <c r="G2527" t="s">
        <v>1882</v>
      </c>
      <c r="H2527" t="s">
        <v>1881</v>
      </c>
      <c r="I2527" t="s">
        <v>1881</v>
      </c>
      <c r="J2527" t="s">
        <v>1881</v>
      </c>
      <c r="K2527" t="s">
        <v>1881</v>
      </c>
      <c r="L2527" t="s">
        <v>1881</v>
      </c>
      <c r="M2527" s="180">
        <v>45721</v>
      </c>
      <c r="N2527" t="s">
        <v>1883</v>
      </c>
      <c r="O2527" t="s">
        <v>6384</v>
      </c>
      <c r="P2527" t="s">
        <v>6385</v>
      </c>
      <c r="Q2527">
        <v>0</v>
      </c>
      <c r="R2527">
        <v>0</v>
      </c>
      <c r="S2527" t="s">
        <v>1883</v>
      </c>
      <c r="T2527" t="s">
        <v>1883</v>
      </c>
      <c r="U2527">
        <v>0</v>
      </c>
      <c r="V2527" t="s">
        <v>1883</v>
      </c>
      <c r="W2527">
        <v>0</v>
      </c>
      <c r="X2527">
        <v>0</v>
      </c>
      <c r="Y2527">
        <v>0</v>
      </c>
      <c r="Z2527" t="s">
        <v>1881</v>
      </c>
      <c r="AA2527" t="s">
        <v>1881</v>
      </c>
      <c r="AB2527" t="s">
        <v>1881</v>
      </c>
      <c r="AC2527">
        <v>0</v>
      </c>
      <c r="AD2527">
        <v>0</v>
      </c>
      <c r="AE2527">
        <v>0</v>
      </c>
      <c r="AF2527">
        <v>0</v>
      </c>
      <c r="AG2527" t="s">
        <v>1881</v>
      </c>
      <c r="AH2527" s="181" t="s">
        <v>1883</v>
      </c>
      <c r="AI2527" s="182">
        <v>933</v>
      </c>
      <c r="AJ2527" s="181" t="s">
        <v>6335</v>
      </c>
      <c r="AK2527" s="181" t="s">
        <v>1883</v>
      </c>
      <c r="AL2527" s="181" t="s">
        <v>1883</v>
      </c>
      <c r="AO2527" s="181"/>
      <c r="AQ2527">
        <v>10</v>
      </c>
      <c r="AR2527" s="182">
        <v>40</v>
      </c>
      <c r="AS2527" s="183" t="s">
        <v>1882</v>
      </c>
      <c r="AT2527">
        <v>0</v>
      </c>
      <c r="AU2527">
        <v>0</v>
      </c>
      <c r="AV2527" s="182">
        <v>0</v>
      </c>
      <c r="AW2527" s="184">
        <v>0</v>
      </c>
      <c r="AX2527" s="183" t="s">
        <v>1881</v>
      </c>
      <c r="AY2527" s="184">
        <v>0</v>
      </c>
      <c r="AZ2527">
        <v>0</v>
      </c>
      <c r="BA2527">
        <v>0</v>
      </c>
      <c r="BB2527">
        <v>0</v>
      </c>
      <c r="BC2527" s="182">
        <v>10913</v>
      </c>
      <c r="BD2527" t="s">
        <v>1883</v>
      </c>
      <c r="BE2527" t="s">
        <v>1883</v>
      </c>
      <c r="BF2527" t="s">
        <v>1883</v>
      </c>
      <c r="BG2527" s="181" t="s">
        <v>1883</v>
      </c>
      <c r="BH2527">
        <v>3.6</v>
      </c>
      <c r="BI2527" s="184">
        <v>0</v>
      </c>
      <c r="BJ2527" s="182">
        <v>0</v>
      </c>
      <c r="BK2527" s="181" t="s">
        <v>1883</v>
      </c>
      <c r="BL2527">
        <v>0</v>
      </c>
      <c r="BM2527">
        <v>0</v>
      </c>
      <c r="BN2527">
        <v>0</v>
      </c>
    </row>
    <row r="2528" spans="1:66" x14ac:dyDescent="0.25">
      <c r="A2528">
        <v>10914</v>
      </c>
      <c r="B2528" t="s">
        <v>6386</v>
      </c>
      <c r="C2528">
        <v>18</v>
      </c>
      <c r="D2528">
        <v>0</v>
      </c>
      <c r="E2528">
        <v>0</v>
      </c>
      <c r="F2528" t="s">
        <v>1881</v>
      </c>
      <c r="G2528" t="s">
        <v>1882</v>
      </c>
      <c r="H2528" t="s">
        <v>1881</v>
      </c>
      <c r="I2528" t="s">
        <v>1881</v>
      </c>
      <c r="J2528" t="s">
        <v>1881</v>
      </c>
      <c r="K2528" t="s">
        <v>1881</v>
      </c>
      <c r="L2528" t="s">
        <v>1881</v>
      </c>
      <c r="M2528" s="180">
        <v>45721</v>
      </c>
      <c r="N2528" t="s">
        <v>1883</v>
      </c>
      <c r="O2528" t="s">
        <v>6387</v>
      </c>
      <c r="P2528" t="s">
        <v>6388</v>
      </c>
      <c r="Q2528">
        <v>0</v>
      </c>
      <c r="R2528">
        <v>0</v>
      </c>
      <c r="S2528" t="s">
        <v>1883</v>
      </c>
      <c r="T2528" t="s">
        <v>1883</v>
      </c>
      <c r="U2528">
        <v>0</v>
      </c>
      <c r="V2528" t="s">
        <v>1883</v>
      </c>
      <c r="W2528">
        <v>0</v>
      </c>
      <c r="X2528">
        <v>0</v>
      </c>
      <c r="Y2528">
        <v>0</v>
      </c>
      <c r="Z2528" t="s">
        <v>1881</v>
      </c>
      <c r="AA2528" t="s">
        <v>1881</v>
      </c>
      <c r="AB2528" t="s">
        <v>1881</v>
      </c>
      <c r="AC2528">
        <v>0</v>
      </c>
      <c r="AD2528">
        <v>0</v>
      </c>
      <c r="AE2528">
        <v>0</v>
      </c>
      <c r="AF2528">
        <v>0</v>
      </c>
      <c r="AG2528" t="s">
        <v>1881</v>
      </c>
      <c r="AH2528" s="181" t="s">
        <v>1883</v>
      </c>
      <c r="AI2528" s="182">
        <v>933</v>
      </c>
      <c r="AJ2528" s="181" t="s">
        <v>6335</v>
      </c>
      <c r="AK2528" s="181" t="s">
        <v>1883</v>
      </c>
      <c r="AL2528" s="181" t="s">
        <v>1883</v>
      </c>
      <c r="AO2528" s="181"/>
      <c r="AQ2528">
        <v>10</v>
      </c>
      <c r="AR2528" s="182">
        <v>40</v>
      </c>
      <c r="AS2528" s="183" t="s">
        <v>1882</v>
      </c>
      <c r="AT2528">
        <v>0</v>
      </c>
      <c r="AU2528">
        <v>0</v>
      </c>
      <c r="AV2528" s="182">
        <v>0</v>
      </c>
      <c r="AW2528" s="184">
        <v>0</v>
      </c>
      <c r="AX2528" s="183" t="s">
        <v>1881</v>
      </c>
      <c r="AY2528" s="184">
        <v>0</v>
      </c>
      <c r="AZ2528">
        <v>0</v>
      </c>
      <c r="BA2528">
        <v>0</v>
      </c>
      <c r="BB2528">
        <v>0</v>
      </c>
      <c r="BC2528" s="182">
        <v>10914</v>
      </c>
      <c r="BD2528" t="s">
        <v>1883</v>
      </c>
      <c r="BE2528" t="s">
        <v>1883</v>
      </c>
      <c r="BF2528" t="s">
        <v>1883</v>
      </c>
      <c r="BG2528" s="181" t="s">
        <v>1883</v>
      </c>
      <c r="BH2528">
        <v>3.6</v>
      </c>
      <c r="BI2528" s="184">
        <v>0</v>
      </c>
      <c r="BJ2528" s="182">
        <v>0</v>
      </c>
      <c r="BK2528" s="181" t="s">
        <v>1883</v>
      </c>
      <c r="BL2528">
        <v>0</v>
      </c>
      <c r="BM2528">
        <v>0</v>
      </c>
      <c r="BN2528">
        <v>0</v>
      </c>
    </row>
    <row r="2529" spans="1:66" x14ac:dyDescent="0.25">
      <c r="A2529">
        <v>10915</v>
      </c>
      <c r="B2529" t="s">
        <v>6389</v>
      </c>
      <c r="C2529">
        <v>18</v>
      </c>
      <c r="D2529">
        <v>0</v>
      </c>
      <c r="E2529">
        <v>0</v>
      </c>
      <c r="F2529" t="s">
        <v>1881</v>
      </c>
      <c r="G2529" t="s">
        <v>1882</v>
      </c>
      <c r="H2529" t="s">
        <v>1881</v>
      </c>
      <c r="I2529" t="s">
        <v>1881</v>
      </c>
      <c r="J2529" t="s">
        <v>1881</v>
      </c>
      <c r="K2529" t="s">
        <v>1881</v>
      </c>
      <c r="L2529" t="s">
        <v>1881</v>
      </c>
      <c r="M2529" s="180">
        <v>45721</v>
      </c>
      <c r="N2529" t="s">
        <v>1883</v>
      </c>
      <c r="O2529" t="s">
        <v>6390</v>
      </c>
      <c r="P2529" t="s">
        <v>6391</v>
      </c>
      <c r="Q2529">
        <v>0</v>
      </c>
      <c r="R2529">
        <v>0</v>
      </c>
      <c r="S2529" t="s">
        <v>1883</v>
      </c>
      <c r="T2529" t="s">
        <v>1883</v>
      </c>
      <c r="U2529">
        <v>0</v>
      </c>
      <c r="V2529" t="s">
        <v>1883</v>
      </c>
      <c r="W2529">
        <v>0</v>
      </c>
      <c r="X2529">
        <v>0</v>
      </c>
      <c r="Y2529">
        <v>0</v>
      </c>
      <c r="Z2529" t="s">
        <v>1881</v>
      </c>
      <c r="AA2529" t="s">
        <v>1881</v>
      </c>
      <c r="AB2529" t="s">
        <v>1881</v>
      </c>
      <c r="AC2529">
        <v>0</v>
      </c>
      <c r="AD2529">
        <v>0</v>
      </c>
      <c r="AE2529">
        <v>0</v>
      </c>
      <c r="AF2529">
        <v>0</v>
      </c>
      <c r="AG2529" t="s">
        <v>1881</v>
      </c>
      <c r="AH2529" s="181" t="s">
        <v>1883</v>
      </c>
      <c r="AI2529" s="182">
        <v>933</v>
      </c>
      <c r="AJ2529" s="181" t="s">
        <v>6335</v>
      </c>
      <c r="AK2529" s="181" t="s">
        <v>1883</v>
      </c>
      <c r="AL2529" s="181" t="s">
        <v>1883</v>
      </c>
      <c r="AO2529" s="181"/>
      <c r="AQ2529">
        <v>10</v>
      </c>
      <c r="AR2529" s="182">
        <v>40</v>
      </c>
      <c r="AS2529" s="183" t="s">
        <v>1882</v>
      </c>
      <c r="AT2529">
        <v>0</v>
      </c>
      <c r="AU2529">
        <v>0</v>
      </c>
      <c r="AV2529" s="182">
        <v>0</v>
      </c>
      <c r="AW2529" s="184">
        <v>0</v>
      </c>
      <c r="AX2529" s="183" t="s">
        <v>1881</v>
      </c>
      <c r="AY2529" s="184">
        <v>0</v>
      </c>
      <c r="AZ2529">
        <v>0</v>
      </c>
      <c r="BA2529">
        <v>0</v>
      </c>
      <c r="BB2529">
        <v>0</v>
      </c>
      <c r="BC2529" s="182">
        <v>10915</v>
      </c>
      <c r="BD2529" t="s">
        <v>1883</v>
      </c>
      <c r="BE2529" t="s">
        <v>1883</v>
      </c>
      <c r="BF2529" t="s">
        <v>1883</v>
      </c>
      <c r="BG2529" s="181" t="s">
        <v>1883</v>
      </c>
      <c r="BH2529">
        <v>3.6</v>
      </c>
      <c r="BI2529" s="184">
        <v>0</v>
      </c>
      <c r="BJ2529" s="182">
        <v>0</v>
      </c>
      <c r="BK2529" s="181" t="s">
        <v>1883</v>
      </c>
      <c r="BL2529">
        <v>0</v>
      </c>
      <c r="BM2529">
        <v>0</v>
      </c>
      <c r="BN2529">
        <v>0</v>
      </c>
    </row>
    <row r="2530" spans="1:66" x14ac:dyDescent="0.25">
      <c r="A2530">
        <v>10916</v>
      </c>
      <c r="B2530" t="s">
        <v>6392</v>
      </c>
      <c r="C2530">
        <v>18</v>
      </c>
      <c r="D2530">
        <v>0</v>
      </c>
      <c r="E2530">
        <v>0</v>
      </c>
      <c r="F2530" t="s">
        <v>1881</v>
      </c>
      <c r="G2530" t="s">
        <v>1882</v>
      </c>
      <c r="H2530" t="s">
        <v>1881</v>
      </c>
      <c r="I2530" t="s">
        <v>1881</v>
      </c>
      <c r="J2530" t="s">
        <v>1881</v>
      </c>
      <c r="K2530" t="s">
        <v>1881</v>
      </c>
      <c r="L2530" t="s">
        <v>1881</v>
      </c>
      <c r="M2530" s="180">
        <v>45721</v>
      </c>
      <c r="N2530" t="s">
        <v>1883</v>
      </c>
      <c r="O2530" t="s">
        <v>1883</v>
      </c>
      <c r="P2530" t="s">
        <v>6393</v>
      </c>
      <c r="Q2530">
        <v>0</v>
      </c>
      <c r="R2530">
        <v>0</v>
      </c>
      <c r="S2530" t="s">
        <v>1883</v>
      </c>
      <c r="T2530" t="s">
        <v>1883</v>
      </c>
      <c r="U2530">
        <v>0</v>
      </c>
      <c r="V2530" t="s">
        <v>1883</v>
      </c>
      <c r="W2530">
        <v>0</v>
      </c>
      <c r="X2530">
        <v>0</v>
      </c>
      <c r="Y2530">
        <v>0</v>
      </c>
      <c r="Z2530" t="s">
        <v>1881</v>
      </c>
      <c r="AA2530" t="s">
        <v>1881</v>
      </c>
      <c r="AB2530" t="s">
        <v>1881</v>
      </c>
      <c r="AC2530">
        <v>0</v>
      </c>
      <c r="AD2530">
        <v>0</v>
      </c>
      <c r="AE2530">
        <v>0</v>
      </c>
      <c r="AF2530">
        <v>0</v>
      </c>
      <c r="AG2530" t="s">
        <v>1881</v>
      </c>
      <c r="AH2530" s="181" t="s">
        <v>1883</v>
      </c>
      <c r="AI2530" s="182">
        <v>933</v>
      </c>
      <c r="AJ2530" s="181" t="s">
        <v>6335</v>
      </c>
      <c r="AK2530" s="181" t="s">
        <v>1883</v>
      </c>
      <c r="AL2530" s="181" t="s">
        <v>1883</v>
      </c>
      <c r="AO2530" s="181"/>
      <c r="AQ2530">
        <v>10</v>
      </c>
      <c r="AR2530" s="182">
        <v>40</v>
      </c>
      <c r="AS2530" s="183" t="s">
        <v>1882</v>
      </c>
      <c r="AT2530">
        <v>0</v>
      </c>
      <c r="AU2530">
        <v>0</v>
      </c>
      <c r="AV2530" s="182">
        <v>0</v>
      </c>
      <c r="AW2530" s="184">
        <v>0</v>
      </c>
      <c r="AX2530" s="183" t="s">
        <v>1881</v>
      </c>
      <c r="AY2530" s="184">
        <v>0</v>
      </c>
      <c r="AZ2530">
        <v>0</v>
      </c>
      <c r="BA2530">
        <v>0</v>
      </c>
      <c r="BB2530">
        <v>0</v>
      </c>
      <c r="BC2530" s="182">
        <v>10916</v>
      </c>
      <c r="BD2530" t="s">
        <v>1883</v>
      </c>
      <c r="BE2530" t="s">
        <v>1883</v>
      </c>
      <c r="BF2530" t="s">
        <v>1883</v>
      </c>
      <c r="BG2530" s="181" t="s">
        <v>1883</v>
      </c>
      <c r="BH2530">
        <v>3.6</v>
      </c>
      <c r="BI2530" s="184">
        <v>0</v>
      </c>
      <c r="BJ2530" s="182">
        <v>0</v>
      </c>
      <c r="BK2530" s="181" t="s">
        <v>1883</v>
      </c>
      <c r="BL2530">
        <v>0</v>
      </c>
      <c r="BM2530">
        <v>0</v>
      </c>
      <c r="BN2530">
        <v>0</v>
      </c>
    </row>
    <row r="2531" spans="1:66" x14ac:dyDescent="0.25">
      <c r="A2531">
        <v>10917</v>
      </c>
      <c r="B2531" t="s">
        <v>6394</v>
      </c>
      <c r="C2531">
        <v>18</v>
      </c>
      <c r="D2531">
        <v>0</v>
      </c>
      <c r="E2531">
        <v>0</v>
      </c>
      <c r="F2531" t="s">
        <v>1881</v>
      </c>
      <c r="G2531" t="s">
        <v>1882</v>
      </c>
      <c r="H2531" t="s">
        <v>1881</v>
      </c>
      <c r="I2531" t="s">
        <v>1881</v>
      </c>
      <c r="J2531" t="s">
        <v>1881</v>
      </c>
      <c r="K2531" t="s">
        <v>1881</v>
      </c>
      <c r="L2531" t="s">
        <v>1881</v>
      </c>
      <c r="M2531" s="180">
        <v>45721</v>
      </c>
      <c r="N2531" t="s">
        <v>1883</v>
      </c>
      <c r="O2531" t="s">
        <v>6395</v>
      </c>
      <c r="P2531" t="s">
        <v>6396</v>
      </c>
      <c r="Q2531">
        <v>0</v>
      </c>
      <c r="R2531">
        <v>0</v>
      </c>
      <c r="S2531" t="s">
        <v>1883</v>
      </c>
      <c r="T2531" t="s">
        <v>1883</v>
      </c>
      <c r="U2531">
        <v>0</v>
      </c>
      <c r="V2531" t="s">
        <v>1883</v>
      </c>
      <c r="W2531">
        <v>0</v>
      </c>
      <c r="X2531">
        <v>0</v>
      </c>
      <c r="Y2531">
        <v>0</v>
      </c>
      <c r="Z2531" t="s">
        <v>1881</v>
      </c>
      <c r="AA2531" t="s">
        <v>1881</v>
      </c>
      <c r="AB2531" t="s">
        <v>1881</v>
      </c>
      <c r="AC2531">
        <v>0</v>
      </c>
      <c r="AD2531">
        <v>0</v>
      </c>
      <c r="AE2531">
        <v>0</v>
      </c>
      <c r="AF2531">
        <v>0</v>
      </c>
      <c r="AG2531" t="s">
        <v>1881</v>
      </c>
      <c r="AH2531" s="181" t="s">
        <v>1883</v>
      </c>
      <c r="AI2531" s="182">
        <v>933</v>
      </c>
      <c r="AJ2531" s="181" t="s">
        <v>6335</v>
      </c>
      <c r="AK2531" s="181" t="s">
        <v>1883</v>
      </c>
      <c r="AL2531" s="181" t="s">
        <v>1883</v>
      </c>
      <c r="AO2531" s="181"/>
      <c r="AQ2531">
        <v>10</v>
      </c>
      <c r="AR2531" s="182">
        <v>40</v>
      </c>
      <c r="AS2531" s="183" t="s">
        <v>1882</v>
      </c>
      <c r="AT2531">
        <v>0</v>
      </c>
      <c r="AU2531">
        <v>0</v>
      </c>
      <c r="AV2531" s="182">
        <v>0</v>
      </c>
      <c r="AW2531" s="184">
        <v>0</v>
      </c>
      <c r="AX2531" s="183" t="s">
        <v>1881</v>
      </c>
      <c r="AY2531" s="184">
        <v>0</v>
      </c>
      <c r="AZ2531">
        <v>0</v>
      </c>
      <c r="BA2531">
        <v>0</v>
      </c>
      <c r="BB2531">
        <v>0</v>
      </c>
      <c r="BC2531" s="182">
        <v>10917</v>
      </c>
      <c r="BD2531" t="s">
        <v>1883</v>
      </c>
      <c r="BE2531" t="s">
        <v>1883</v>
      </c>
      <c r="BF2531" t="s">
        <v>1883</v>
      </c>
      <c r="BG2531" s="181" t="s">
        <v>1883</v>
      </c>
      <c r="BH2531">
        <v>0</v>
      </c>
      <c r="BI2531" s="184">
        <v>0</v>
      </c>
      <c r="BJ2531" s="182">
        <v>0</v>
      </c>
      <c r="BK2531" s="181" t="s">
        <v>1883</v>
      </c>
      <c r="BL2531">
        <v>0</v>
      </c>
      <c r="BM2531">
        <v>0</v>
      </c>
      <c r="BN2531">
        <v>0</v>
      </c>
    </row>
    <row r="2532" spans="1:66" x14ac:dyDescent="0.25">
      <c r="A2532">
        <v>10918</v>
      </c>
      <c r="B2532" t="s">
        <v>6397</v>
      </c>
      <c r="C2532">
        <v>6</v>
      </c>
      <c r="D2532">
        <v>0</v>
      </c>
      <c r="E2532">
        <v>0</v>
      </c>
      <c r="F2532" t="s">
        <v>1881</v>
      </c>
      <c r="G2532" t="s">
        <v>1882</v>
      </c>
      <c r="H2532" t="s">
        <v>1881</v>
      </c>
      <c r="I2532" t="s">
        <v>1881</v>
      </c>
      <c r="J2532" t="s">
        <v>1881</v>
      </c>
      <c r="K2532" t="s">
        <v>1881</v>
      </c>
      <c r="L2532" t="s">
        <v>1881</v>
      </c>
      <c r="M2532" s="180">
        <v>45723</v>
      </c>
      <c r="N2532" t="s">
        <v>1883</v>
      </c>
      <c r="O2532" t="s">
        <v>6398</v>
      </c>
      <c r="P2532" t="s">
        <v>6399</v>
      </c>
      <c r="Q2532">
        <v>0</v>
      </c>
      <c r="R2532">
        <v>0</v>
      </c>
      <c r="S2532" t="s">
        <v>1883</v>
      </c>
      <c r="T2532" t="s">
        <v>1883</v>
      </c>
      <c r="U2532">
        <v>0</v>
      </c>
      <c r="V2532" t="s">
        <v>1883</v>
      </c>
      <c r="W2532">
        <v>0</v>
      </c>
      <c r="X2532">
        <v>0</v>
      </c>
      <c r="Y2532">
        <v>0</v>
      </c>
      <c r="Z2532" t="s">
        <v>1881</v>
      </c>
      <c r="AA2532" t="s">
        <v>1881</v>
      </c>
      <c r="AB2532" t="s">
        <v>1881</v>
      </c>
      <c r="AC2532">
        <v>0</v>
      </c>
      <c r="AD2532">
        <v>0</v>
      </c>
      <c r="AE2532">
        <v>0</v>
      </c>
      <c r="AF2532">
        <v>0</v>
      </c>
      <c r="AG2532" t="s">
        <v>1881</v>
      </c>
      <c r="AH2532" s="181" t="s">
        <v>1883</v>
      </c>
      <c r="AI2532" s="182">
        <v>116</v>
      </c>
      <c r="AJ2532" s="181" t="s">
        <v>1992</v>
      </c>
      <c r="AK2532" s="181" t="s">
        <v>6400</v>
      </c>
      <c r="AL2532" s="181" t="s">
        <v>1883</v>
      </c>
      <c r="AO2532" s="181"/>
      <c r="AQ2532">
        <v>10</v>
      </c>
      <c r="AR2532" s="182">
        <v>40</v>
      </c>
      <c r="AS2532" s="183" t="s">
        <v>1882</v>
      </c>
      <c r="AT2532">
        <v>0</v>
      </c>
      <c r="AU2532">
        <v>407</v>
      </c>
      <c r="AV2532" s="182">
        <v>11</v>
      </c>
      <c r="AW2532" s="184">
        <v>0</v>
      </c>
      <c r="AX2532" s="183" t="s">
        <v>1881</v>
      </c>
      <c r="AY2532" s="184">
        <v>0</v>
      </c>
      <c r="AZ2532">
        <v>0</v>
      </c>
      <c r="BA2532">
        <v>0</v>
      </c>
      <c r="BB2532">
        <v>0</v>
      </c>
      <c r="BC2532" s="182">
        <v>10918</v>
      </c>
      <c r="BD2532" t="s">
        <v>1883</v>
      </c>
      <c r="BE2532" t="s">
        <v>1883</v>
      </c>
      <c r="BF2532" t="s">
        <v>1883</v>
      </c>
      <c r="BG2532" s="181" t="s">
        <v>1883</v>
      </c>
      <c r="BH2532">
        <v>0</v>
      </c>
      <c r="BI2532" s="184">
        <v>0</v>
      </c>
      <c r="BJ2532" s="182">
        <v>0</v>
      </c>
      <c r="BK2532" s="181" t="s">
        <v>1883</v>
      </c>
      <c r="BL2532">
        <v>0</v>
      </c>
      <c r="BM2532">
        <v>0</v>
      </c>
      <c r="BN2532">
        <v>0</v>
      </c>
    </row>
    <row r="2533" spans="1:66" x14ac:dyDescent="0.25">
      <c r="A2533">
        <v>10919</v>
      </c>
      <c r="B2533" t="s">
        <v>6401</v>
      </c>
      <c r="C2533">
        <v>1</v>
      </c>
      <c r="D2533">
        <v>0</v>
      </c>
      <c r="E2533">
        <v>0</v>
      </c>
      <c r="F2533" t="s">
        <v>1881</v>
      </c>
      <c r="G2533" t="s">
        <v>1882</v>
      </c>
      <c r="H2533" t="s">
        <v>1881</v>
      </c>
      <c r="I2533" t="s">
        <v>1881</v>
      </c>
      <c r="J2533" t="s">
        <v>1881</v>
      </c>
      <c r="K2533" t="s">
        <v>1881</v>
      </c>
      <c r="L2533" t="s">
        <v>1881</v>
      </c>
      <c r="M2533" s="180">
        <v>45723</v>
      </c>
      <c r="N2533" t="s">
        <v>1883</v>
      </c>
      <c r="O2533" t="s">
        <v>1883</v>
      </c>
      <c r="P2533" t="s">
        <v>1883</v>
      </c>
      <c r="Q2533">
        <v>0</v>
      </c>
      <c r="R2533">
        <v>0</v>
      </c>
      <c r="S2533" t="s">
        <v>1883</v>
      </c>
      <c r="T2533" t="s">
        <v>1883</v>
      </c>
      <c r="U2533">
        <v>0</v>
      </c>
      <c r="V2533" t="s">
        <v>1883</v>
      </c>
      <c r="W2533">
        <v>0</v>
      </c>
      <c r="X2533">
        <v>0</v>
      </c>
      <c r="Y2533">
        <v>0</v>
      </c>
      <c r="Z2533" t="s">
        <v>1881</v>
      </c>
      <c r="AA2533" t="s">
        <v>1881</v>
      </c>
      <c r="AB2533" t="s">
        <v>1881</v>
      </c>
      <c r="AC2533">
        <v>0</v>
      </c>
      <c r="AD2533">
        <v>0</v>
      </c>
      <c r="AE2533">
        <v>0</v>
      </c>
      <c r="AF2533">
        <v>0</v>
      </c>
      <c r="AG2533" t="s">
        <v>1881</v>
      </c>
      <c r="AH2533" s="181" t="s">
        <v>1883</v>
      </c>
      <c r="AI2533" s="182">
        <v>47</v>
      </c>
      <c r="AJ2533" s="181" t="s">
        <v>2012</v>
      </c>
      <c r="AK2533" s="181" t="s">
        <v>6402</v>
      </c>
      <c r="AL2533" s="181" t="s">
        <v>1883</v>
      </c>
      <c r="AO2533" s="181"/>
      <c r="AQ2533">
        <v>10</v>
      </c>
      <c r="AR2533" s="182">
        <v>40</v>
      </c>
      <c r="AS2533" s="183" t="s">
        <v>1882</v>
      </c>
      <c r="AT2533">
        <v>0</v>
      </c>
      <c r="AU2533">
        <v>0</v>
      </c>
      <c r="AV2533" s="182">
        <v>0</v>
      </c>
      <c r="AW2533" s="184">
        <v>0</v>
      </c>
      <c r="AX2533" s="183" t="s">
        <v>1881</v>
      </c>
      <c r="AY2533" s="184">
        <v>0</v>
      </c>
      <c r="AZ2533">
        <v>0</v>
      </c>
      <c r="BA2533">
        <v>0</v>
      </c>
      <c r="BB2533">
        <v>0</v>
      </c>
      <c r="BC2533" s="182">
        <v>10919</v>
      </c>
      <c r="BD2533" t="s">
        <v>1883</v>
      </c>
      <c r="BE2533" t="s">
        <v>1883</v>
      </c>
      <c r="BF2533" t="s">
        <v>1883</v>
      </c>
      <c r="BG2533" s="181" t="s">
        <v>1883</v>
      </c>
      <c r="BH2533">
        <v>0</v>
      </c>
      <c r="BI2533" s="184">
        <v>0</v>
      </c>
      <c r="BJ2533" s="182">
        <v>0</v>
      </c>
      <c r="BK2533" s="181" t="s">
        <v>1883</v>
      </c>
      <c r="BL2533">
        <v>0</v>
      </c>
      <c r="BM2533">
        <v>0</v>
      </c>
      <c r="BN2533">
        <v>0</v>
      </c>
    </row>
    <row r="2534" spans="1:66" x14ac:dyDescent="0.25">
      <c r="A2534">
        <v>10920</v>
      </c>
      <c r="B2534" t="s">
        <v>6403</v>
      </c>
      <c r="C2534">
        <v>1</v>
      </c>
      <c r="D2534">
        <v>0</v>
      </c>
      <c r="E2534">
        <v>0</v>
      </c>
      <c r="F2534" t="s">
        <v>1881</v>
      </c>
      <c r="G2534" t="s">
        <v>1882</v>
      </c>
      <c r="H2534" t="s">
        <v>1881</v>
      </c>
      <c r="I2534" t="s">
        <v>1881</v>
      </c>
      <c r="J2534" t="s">
        <v>1881</v>
      </c>
      <c r="K2534" t="s">
        <v>1881</v>
      </c>
      <c r="L2534" t="s">
        <v>1881</v>
      </c>
      <c r="M2534" s="180">
        <v>45723</v>
      </c>
      <c r="N2534" t="s">
        <v>1883</v>
      </c>
      <c r="O2534" t="s">
        <v>1883</v>
      </c>
      <c r="P2534" t="s">
        <v>1883</v>
      </c>
      <c r="Q2534">
        <v>0</v>
      </c>
      <c r="R2534">
        <v>0</v>
      </c>
      <c r="S2534" t="s">
        <v>1883</v>
      </c>
      <c r="T2534" t="s">
        <v>1883</v>
      </c>
      <c r="U2534">
        <v>0</v>
      </c>
      <c r="V2534" t="s">
        <v>1883</v>
      </c>
      <c r="W2534">
        <v>0</v>
      </c>
      <c r="X2534">
        <v>0</v>
      </c>
      <c r="Y2534">
        <v>0</v>
      </c>
      <c r="Z2534" t="s">
        <v>1881</v>
      </c>
      <c r="AA2534" t="s">
        <v>1881</v>
      </c>
      <c r="AB2534" t="s">
        <v>1881</v>
      </c>
      <c r="AC2534">
        <v>0</v>
      </c>
      <c r="AD2534">
        <v>0</v>
      </c>
      <c r="AE2534">
        <v>0</v>
      </c>
      <c r="AF2534">
        <v>0</v>
      </c>
      <c r="AG2534" t="s">
        <v>1881</v>
      </c>
      <c r="AH2534" s="181" t="s">
        <v>1883</v>
      </c>
      <c r="AI2534" s="182">
        <v>47</v>
      </c>
      <c r="AJ2534" s="181" t="s">
        <v>2012</v>
      </c>
      <c r="AK2534" s="181" t="s">
        <v>6404</v>
      </c>
      <c r="AL2534" s="181" t="s">
        <v>1883</v>
      </c>
      <c r="AO2534" s="181"/>
      <c r="AQ2534">
        <v>10</v>
      </c>
      <c r="AR2534" s="182">
        <v>40</v>
      </c>
      <c r="AS2534" s="183" t="s">
        <v>1882</v>
      </c>
      <c r="AT2534">
        <v>0</v>
      </c>
      <c r="AU2534">
        <v>0</v>
      </c>
      <c r="AV2534" s="182">
        <v>0</v>
      </c>
      <c r="AW2534" s="184">
        <v>0</v>
      </c>
      <c r="AX2534" s="183" t="s">
        <v>1881</v>
      </c>
      <c r="AY2534" s="184">
        <v>0</v>
      </c>
      <c r="AZ2534">
        <v>0</v>
      </c>
      <c r="BA2534">
        <v>0</v>
      </c>
      <c r="BB2534">
        <v>0</v>
      </c>
      <c r="BC2534" s="182">
        <v>10920</v>
      </c>
      <c r="BD2534" t="s">
        <v>1883</v>
      </c>
      <c r="BE2534" t="s">
        <v>1883</v>
      </c>
      <c r="BF2534" t="s">
        <v>1883</v>
      </c>
      <c r="BG2534" s="181" t="s">
        <v>1883</v>
      </c>
      <c r="BH2534">
        <v>0</v>
      </c>
      <c r="BI2534" s="184">
        <v>0</v>
      </c>
      <c r="BJ2534" s="182">
        <v>0</v>
      </c>
      <c r="BK2534" s="181" t="s">
        <v>1883</v>
      </c>
      <c r="BL2534">
        <v>0</v>
      </c>
      <c r="BM2534">
        <v>0</v>
      </c>
      <c r="BN2534">
        <v>0</v>
      </c>
    </row>
    <row r="2535" spans="1:66" x14ac:dyDescent="0.25">
      <c r="A2535">
        <v>10922</v>
      </c>
      <c r="B2535" t="s">
        <v>6405</v>
      </c>
      <c r="C2535">
        <v>24</v>
      </c>
      <c r="D2535">
        <v>0</v>
      </c>
      <c r="E2535">
        <v>0</v>
      </c>
      <c r="F2535" t="s">
        <v>1881</v>
      </c>
      <c r="G2535" t="s">
        <v>1882</v>
      </c>
      <c r="H2535" t="s">
        <v>1881</v>
      </c>
      <c r="I2535" t="s">
        <v>1881</v>
      </c>
      <c r="J2535" t="s">
        <v>1881</v>
      </c>
      <c r="K2535" t="s">
        <v>1881</v>
      </c>
      <c r="L2535" t="s">
        <v>1881</v>
      </c>
      <c r="M2535" s="180">
        <v>45726</v>
      </c>
      <c r="N2535" t="s">
        <v>1883</v>
      </c>
      <c r="O2535" t="s">
        <v>1883</v>
      </c>
      <c r="P2535" t="s">
        <v>6406</v>
      </c>
      <c r="Q2535">
        <v>0</v>
      </c>
      <c r="R2535">
        <v>0</v>
      </c>
      <c r="S2535" t="s">
        <v>1883</v>
      </c>
      <c r="T2535" t="s">
        <v>1883</v>
      </c>
      <c r="U2535">
        <v>0</v>
      </c>
      <c r="V2535" t="s">
        <v>1883</v>
      </c>
      <c r="W2535">
        <v>0</v>
      </c>
      <c r="X2535">
        <v>0</v>
      </c>
      <c r="Y2535">
        <v>0</v>
      </c>
      <c r="Z2535" t="s">
        <v>1881</v>
      </c>
      <c r="AA2535" t="s">
        <v>1881</v>
      </c>
      <c r="AB2535" t="s">
        <v>1881</v>
      </c>
      <c r="AC2535">
        <v>0</v>
      </c>
      <c r="AD2535">
        <v>0</v>
      </c>
      <c r="AE2535">
        <v>0</v>
      </c>
      <c r="AF2535">
        <v>0</v>
      </c>
      <c r="AG2535" t="s">
        <v>1881</v>
      </c>
      <c r="AH2535" s="181" t="s">
        <v>1883</v>
      </c>
      <c r="AI2535" s="182">
        <v>51</v>
      </c>
      <c r="AJ2535" s="181" t="s">
        <v>1964</v>
      </c>
      <c r="AK2535" s="181" t="s">
        <v>1883</v>
      </c>
      <c r="AL2535" s="181" t="s">
        <v>1883</v>
      </c>
      <c r="AO2535" s="181"/>
      <c r="AQ2535">
        <v>10</v>
      </c>
      <c r="AR2535" s="182">
        <v>40</v>
      </c>
      <c r="AS2535" s="183" t="s">
        <v>1882</v>
      </c>
      <c r="AT2535">
        <v>0</v>
      </c>
      <c r="AU2535">
        <v>0</v>
      </c>
      <c r="AV2535" s="182">
        <v>0</v>
      </c>
      <c r="AW2535" s="184">
        <v>0</v>
      </c>
      <c r="AX2535" s="183" t="s">
        <v>1881</v>
      </c>
      <c r="AY2535" s="184">
        <v>0</v>
      </c>
      <c r="AZ2535">
        <v>0</v>
      </c>
      <c r="BA2535">
        <v>0</v>
      </c>
      <c r="BB2535">
        <v>0</v>
      </c>
      <c r="BC2535" s="182">
        <v>10922</v>
      </c>
      <c r="BD2535" t="s">
        <v>1883</v>
      </c>
      <c r="BE2535" t="s">
        <v>1883</v>
      </c>
      <c r="BF2535" t="s">
        <v>1883</v>
      </c>
      <c r="BG2535" s="181" t="s">
        <v>1883</v>
      </c>
      <c r="BH2535">
        <v>0</v>
      </c>
      <c r="BI2535" s="184">
        <v>0</v>
      </c>
      <c r="BJ2535" s="182">
        <v>0</v>
      </c>
      <c r="BK2535" s="181" t="s">
        <v>1883</v>
      </c>
      <c r="BL2535">
        <v>0</v>
      </c>
      <c r="BM2535">
        <v>0</v>
      </c>
      <c r="BN2535">
        <v>0</v>
      </c>
    </row>
    <row r="2536" spans="1:66" x14ac:dyDescent="0.25">
      <c r="A2536">
        <v>10923</v>
      </c>
      <c r="B2536" t="s">
        <v>6407</v>
      </c>
      <c r="C2536">
        <v>18</v>
      </c>
      <c r="D2536">
        <v>0</v>
      </c>
      <c r="E2536">
        <v>0</v>
      </c>
      <c r="F2536" t="s">
        <v>1881</v>
      </c>
      <c r="G2536" t="s">
        <v>1882</v>
      </c>
      <c r="H2536" t="s">
        <v>1881</v>
      </c>
      <c r="I2536" t="s">
        <v>1881</v>
      </c>
      <c r="J2536" t="s">
        <v>1881</v>
      </c>
      <c r="K2536" t="s">
        <v>1881</v>
      </c>
      <c r="L2536" t="s">
        <v>1881</v>
      </c>
      <c r="M2536" s="180">
        <v>45726</v>
      </c>
      <c r="N2536" t="s">
        <v>1883</v>
      </c>
      <c r="O2536" t="s">
        <v>1883</v>
      </c>
      <c r="P2536" t="s">
        <v>1883</v>
      </c>
      <c r="Q2536">
        <v>0</v>
      </c>
      <c r="R2536">
        <v>0</v>
      </c>
      <c r="S2536" t="s">
        <v>1883</v>
      </c>
      <c r="T2536" t="s">
        <v>1883</v>
      </c>
      <c r="U2536">
        <v>0</v>
      </c>
      <c r="V2536" t="s">
        <v>1883</v>
      </c>
      <c r="W2536">
        <v>0</v>
      </c>
      <c r="X2536">
        <v>0</v>
      </c>
      <c r="Y2536">
        <v>0</v>
      </c>
      <c r="Z2536" t="s">
        <v>1881</v>
      </c>
      <c r="AA2536" t="s">
        <v>1881</v>
      </c>
      <c r="AB2536" t="s">
        <v>1881</v>
      </c>
      <c r="AC2536">
        <v>0</v>
      </c>
      <c r="AD2536">
        <v>0</v>
      </c>
      <c r="AE2536">
        <v>0</v>
      </c>
      <c r="AF2536">
        <v>0</v>
      </c>
      <c r="AG2536" t="s">
        <v>1881</v>
      </c>
      <c r="AH2536" s="181" t="s">
        <v>1883</v>
      </c>
      <c r="AI2536" s="182">
        <v>51</v>
      </c>
      <c r="AJ2536" s="181" t="s">
        <v>1964</v>
      </c>
      <c r="AK2536" s="181" t="s">
        <v>1883</v>
      </c>
      <c r="AL2536" s="181" t="s">
        <v>1883</v>
      </c>
      <c r="AO2536" s="181"/>
      <c r="AQ2536">
        <v>10</v>
      </c>
      <c r="AR2536" s="182">
        <v>40</v>
      </c>
      <c r="AS2536" s="183" t="s">
        <v>1882</v>
      </c>
      <c r="AT2536">
        <v>0</v>
      </c>
      <c r="AU2536">
        <v>0</v>
      </c>
      <c r="AV2536" s="182">
        <v>0</v>
      </c>
      <c r="AW2536" s="184">
        <v>0</v>
      </c>
      <c r="AX2536" s="183" t="s">
        <v>1881</v>
      </c>
      <c r="AY2536" s="184">
        <v>0</v>
      </c>
      <c r="AZ2536">
        <v>0</v>
      </c>
      <c r="BA2536">
        <v>0</v>
      </c>
      <c r="BB2536">
        <v>0</v>
      </c>
      <c r="BC2536" s="182">
        <v>10923</v>
      </c>
      <c r="BD2536" t="s">
        <v>1883</v>
      </c>
      <c r="BE2536" t="s">
        <v>1883</v>
      </c>
      <c r="BF2536" t="s">
        <v>1883</v>
      </c>
      <c r="BG2536" s="181" t="s">
        <v>1883</v>
      </c>
      <c r="BH2536">
        <v>0</v>
      </c>
      <c r="BI2536" s="184">
        <v>0</v>
      </c>
      <c r="BJ2536" s="182">
        <v>0</v>
      </c>
      <c r="BK2536" s="181" t="s">
        <v>1883</v>
      </c>
      <c r="BL2536">
        <v>0</v>
      </c>
      <c r="BM2536">
        <v>0</v>
      </c>
      <c r="BN2536">
        <v>0</v>
      </c>
    </row>
    <row r="2537" spans="1:66" x14ac:dyDescent="0.25">
      <c r="A2537">
        <v>10924</v>
      </c>
      <c r="B2537" t="s">
        <v>6408</v>
      </c>
      <c r="C2537">
        <v>15</v>
      </c>
      <c r="D2537">
        <v>0</v>
      </c>
      <c r="E2537">
        <v>0</v>
      </c>
      <c r="F2537" t="s">
        <v>1881</v>
      </c>
      <c r="G2537" t="s">
        <v>1882</v>
      </c>
      <c r="H2537" t="s">
        <v>1881</v>
      </c>
      <c r="I2537" t="s">
        <v>1881</v>
      </c>
      <c r="J2537" t="s">
        <v>1881</v>
      </c>
      <c r="K2537" t="s">
        <v>1881</v>
      </c>
      <c r="L2537" t="s">
        <v>1881</v>
      </c>
      <c r="M2537" s="180">
        <v>45726</v>
      </c>
      <c r="N2537" t="s">
        <v>1883</v>
      </c>
      <c r="O2537" t="s">
        <v>1883</v>
      </c>
      <c r="P2537" t="s">
        <v>1883</v>
      </c>
      <c r="Q2537">
        <v>0</v>
      </c>
      <c r="R2537">
        <v>0</v>
      </c>
      <c r="S2537" t="s">
        <v>1883</v>
      </c>
      <c r="T2537" t="s">
        <v>1883</v>
      </c>
      <c r="U2537">
        <v>0</v>
      </c>
      <c r="V2537" t="s">
        <v>1883</v>
      </c>
      <c r="W2537">
        <v>0</v>
      </c>
      <c r="X2537">
        <v>0</v>
      </c>
      <c r="Y2537">
        <v>0</v>
      </c>
      <c r="Z2537" t="s">
        <v>1881</v>
      </c>
      <c r="AA2537" t="s">
        <v>1881</v>
      </c>
      <c r="AB2537" t="s">
        <v>1881</v>
      </c>
      <c r="AC2537">
        <v>0</v>
      </c>
      <c r="AD2537">
        <v>0</v>
      </c>
      <c r="AE2537">
        <v>0</v>
      </c>
      <c r="AF2537">
        <v>0</v>
      </c>
      <c r="AG2537" t="s">
        <v>1881</v>
      </c>
      <c r="AH2537" s="181" t="s">
        <v>1883</v>
      </c>
      <c r="AI2537" s="182">
        <v>51</v>
      </c>
      <c r="AJ2537" s="181" t="s">
        <v>1964</v>
      </c>
      <c r="AK2537" s="181" t="s">
        <v>1883</v>
      </c>
      <c r="AL2537" s="181" t="s">
        <v>1883</v>
      </c>
      <c r="AO2537" s="181"/>
      <c r="AQ2537">
        <v>10</v>
      </c>
      <c r="AR2537" s="182">
        <v>40</v>
      </c>
      <c r="AS2537" s="183" t="s">
        <v>1882</v>
      </c>
      <c r="AT2537">
        <v>0</v>
      </c>
      <c r="AU2537">
        <v>0</v>
      </c>
      <c r="AV2537" s="182">
        <v>0</v>
      </c>
      <c r="AW2537" s="184">
        <v>0</v>
      </c>
      <c r="AX2537" s="183" t="s">
        <v>1881</v>
      </c>
      <c r="AY2537" s="184">
        <v>0</v>
      </c>
      <c r="AZ2537">
        <v>0</v>
      </c>
      <c r="BA2537">
        <v>0</v>
      </c>
      <c r="BB2537">
        <v>0</v>
      </c>
      <c r="BC2537" s="182">
        <v>10924</v>
      </c>
      <c r="BD2537" t="s">
        <v>1883</v>
      </c>
      <c r="BE2537" t="s">
        <v>1883</v>
      </c>
      <c r="BF2537" t="s">
        <v>1883</v>
      </c>
      <c r="BG2537" s="181" t="s">
        <v>1883</v>
      </c>
      <c r="BH2537">
        <v>0</v>
      </c>
      <c r="BI2537" s="184">
        <v>0</v>
      </c>
      <c r="BJ2537" s="182">
        <v>0</v>
      </c>
      <c r="BK2537" s="181" t="s">
        <v>1883</v>
      </c>
      <c r="BL2537">
        <v>0</v>
      </c>
      <c r="BM2537">
        <v>0</v>
      </c>
      <c r="BN2537">
        <v>0</v>
      </c>
    </row>
    <row r="2538" spans="1:66" x14ac:dyDescent="0.25">
      <c r="A2538">
        <v>10925</v>
      </c>
      <c r="B2538" t="s">
        <v>6409</v>
      </c>
      <c r="C2538">
        <v>6</v>
      </c>
      <c r="D2538">
        <v>0</v>
      </c>
      <c r="E2538">
        <v>0</v>
      </c>
      <c r="F2538" t="s">
        <v>1881</v>
      </c>
      <c r="G2538" t="s">
        <v>1882</v>
      </c>
      <c r="H2538" t="s">
        <v>1881</v>
      </c>
      <c r="I2538" t="s">
        <v>1881</v>
      </c>
      <c r="J2538" t="s">
        <v>1881</v>
      </c>
      <c r="K2538" t="s">
        <v>1881</v>
      </c>
      <c r="L2538" t="s">
        <v>1881</v>
      </c>
      <c r="M2538" s="180">
        <v>45726</v>
      </c>
      <c r="N2538" t="s">
        <v>1883</v>
      </c>
      <c r="O2538" t="s">
        <v>6410</v>
      </c>
      <c r="P2538" t="s">
        <v>6411</v>
      </c>
      <c r="Q2538">
        <v>0</v>
      </c>
      <c r="R2538">
        <v>0</v>
      </c>
      <c r="S2538" t="s">
        <v>1883</v>
      </c>
      <c r="T2538" t="s">
        <v>1883</v>
      </c>
      <c r="U2538">
        <v>0</v>
      </c>
      <c r="V2538" t="s">
        <v>1883</v>
      </c>
      <c r="W2538">
        <v>0</v>
      </c>
      <c r="X2538">
        <v>0</v>
      </c>
      <c r="Y2538">
        <v>0</v>
      </c>
      <c r="Z2538" t="s">
        <v>1881</v>
      </c>
      <c r="AA2538" t="s">
        <v>1881</v>
      </c>
      <c r="AB2538" t="s">
        <v>1881</v>
      </c>
      <c r="AC2538">
        <v>0</v>
      </c>
      <c r="AD2538">
        <v>0</v>
      </c>
      <c r="AE2538">
        <v>0</v>
      </c>
      <c r="AF2538">
        <v>0</v>
      </c>
      <c r="AG2538" t="s">
        <v>1881</v>
      </c>
      <c r="AH2538" s="181" t="s">
        <v>1883</v>
      </c>
      <c r="AI2538" s="182">
        <v>51</v>
      </c>
      <c r="AJ2538" s="181" t="s">
        <v>1964</v>
      </c>
      <c r="AK2538" s="181" t="s">
        <v>1883</v>
      </c>
      <c r="AL2538" s="181" t="s">
        <v>1883</v>
      </c>
      <c r="AO2538" s="181"/>
      <c r="AQ2538">
        <v>10</v>
      </c>
      <c r="AR2538" s="182">
        <v>40</v>
      </c>
      <c r="AS2538" s="183" t="s">
        <v>1882</v>
      </c>
      <c r="AT2538">
        <v>0</v>
      </c>
      <c r="AU2538">
        <v>0</v>
      </c>
      <c r="AV2538" s="182">
        <v>0</v>
      </c>
      <c r="AW2538" s="184">
        <v>0</v>
      </c>
      <c r="AX2538" s="183" t="s">
        <v>1881</v>
      </c>
      <c r="AY2538" s="184">
        <v>0</v>
      </c>
      <c r="AZ2538">
        <v>0</v>
      </c>
      <c r="BA2538">
        <v>0</v>
      </c>
      <c r="BB2538">
        <v>0</v>
      </c>
      <c r="BC2538" s="182">
        <v>10925</v>
      </c>
      <c r="BD2538" t="s">
        <v>1883</v>
      </c>
      <c r="BE2538" t="s">
        <v>1883</v>
      </c>
      <c r="BF2538" t="s">
        <v>1883</v>
      </c>
      <c r="BG2538" s="181" t="s">
        <v>1883</v>
      </c>
      <c r="BH2538">
        <v>0</v>
      </c>
      <c r="BI2538" s="184">
        <v>0</v>
      </c>
      <c r="BJ2538" s="182">
        <v>0</v>
      </c>
      <c r="BK2538" s="181" t="s">
        <v>1883</v>
      </c>
      <c r="BL2538">
        <v>0</v>
      </c>
      <c r="BM2538">
        <v>0</v>
      </c>
      <c r="BN2538">
        <v>0</v>
      </c>
    </row>
    <row r="2539" spans="1:66" x14ac:dyDescent="0.25">
      <c r="A2539">
        <v>10926</v>
      </c>
      <c r="B2539" t="s">
        <v>6412</v>
      </c>
      <c r="C2539">
        <v>24</v>
      </c>
      <c r="D2539">
        <v>0</v>
      </c>
      <c r="E2539">
        <v>0</v>
      </c>
      <c r="F2539" t="s">
        <v>1881</v>
      </c>
      <c r="G2539" t="s">
        <v>1882</v>
      </c>
      <c r="H2539" t="s">
        <v>1881</v>
      </c>
      <c r="I2539" t="s">
        <v>1881</v>
      </c>
      <c r="J2539" t="s">
        <v>1881</v>
      </c>
      <c r="K2539" t="s">
        <v>1881</v>
      </c>
      <c r="L2539" t="s">
        <v>1881</v>
      </c>
      <c r="M2539" s="180">
        <v>45726</v>
      </c>
      <c r="N2539" t="s">
        <v>1883</v>
      </c>
      <c r="O2539" t="s">
        <v>1883</v>
      </c>
      <c r="P2539" t="s">
        <v>1883</v>
      </c>
      <c r="Q2539">
        <v>0</v>
      </c>
      <c r="R2539">
        <v>0</v>
      </c>
      <c r="S2539" t="s">
        <v>1883</v>
      </c>
      <c r="T2539" t="s">
        <v>1883</v>
      </c>
      <c r="U2539">
        <v>0</v>
      </c>
      <c r="V2539" t="s">
        <v>1883</v>
      </c>
      <c r="W2539">
        <v>0</v>
      </c>
      <c r="X2539">
        <v>0</v>
      </c>
      <c r="Y2539">
        <v>0</v>
      </c>
      <c r="Z2539" t="s">
        <v>1881</v>
      </c>
      <c r="AA2539" t="s">
        <v>1881</v>
      </c>
      <c r="AB2539" t="s">
        <v>1881</v>
      </c>
      <c r="AC2539">
        <v>0</v>
      </c>
      <c r="AD2539">
        <v>0</v>
      </c>
      <c r="AE2539">
        <v>0</v>
      </c>
      <c r="AF2539">
        <v>0</v>
      </c>
      <c r="AG2539" t="s">
        <v>1881</v>
      </c>
      <c r="AH2539" s="181" t="s">
        <v>1883</v>
      </c>
      <c r="AI2539" s="182">
        <v>51</v>
      </c>
      <c r="AJ2539" s="181" t="s">
        <v>1964</v>
      </c>
      <c r="AK2539" s="181" t="s">
        <v>1883</v>
      </c>
      <c r="AL2539" s="181" t="s">
        <v>1883</v>
      </c>
      <c r="AO2539" s="181"/>
      <c r="AQ2539">
        <v>10</v>
      </c>
      <c r="AR2539" s="182">
        <v>40</v>
      </c>
      <c r="AS2539" s="183" t="s">
        <v>1882</v>
      </c>
      <c r="AT2539">
        <v>0</v>
      </c>
      <c r="AU2539">
        <v>0</v>
      </c>
      <c r="AV2539" s="182">
        <v>0</v>
      </c>
      <c r="AW2539" s="184">
        <v>0</v>
      </c>
      <c r="AX2539" s="183" t="s">
        <v>1881</v>
      </c>
      <c r="AY2539" s="184">
        <v>0</v>
      </c>
      <c r="AZ2539">
        <v>0</v>
      </c>
      <c r="BA2539">
        <v>0</v>
      </c>
      <c r="BB2539">
        <v>0</v>
      </c>
      <c r="BC2539" s="182">
        <v>10926</v>
      </c>
      <c r="BD2539" t="s">
        <v>1883</v>
      </c>
      <c r="BE2539" t="s">
        <v>1883</v>
      </c>
      <c r="BF2539" t="s">
        <v>1883</v>
      </c>
      <c r="BG2539" s="181" t="s">
        <v>1883</v>
      </c>
      <c r="BH2539">
        <v>0</v>
      </c>
      <c r="BI2539" s="184">
        <v>0</v>
      </c>
      <c r="BJ2539" s="182">
        <v>0</v>
      </c>
      <c r="BK2539" s="181" t="s">
        <v>1883</v>
      </c>
      <c r="BL2539">
        <v>0</v>
      </c>
      <c r="BM2539">
        <v>0</v>
      </c>
      <c r="BN2539">
        <v>0</v>
      </c>
    </row>
    <row r="2540" spans="1:66" x14ac:dyDescent="0.25">
      <c r="A2540">
        <v>10927</v>
      </c>
      <c r="B2540" t="s">
        <v>6413</v>
      </c>
      <c r="C2540">
        <v>6</v>
      </c>
      <c r="D2540">
        <v>0</v>
      </c>
      <c r="E2540">
        <v>0</v>
      </c>
      <c r="F2540" t="s">
        <v>1881</v>
      </c>
      <c r="G2540" t="s">
        <v>1882</v>
      </c>
      <c r="H2540" t="s">
        <v>1881</v>
      </c>
      <c r="I2540" t="s">
        <v>1881</v>
      </c>
      <c r="J2540" t="s">
        <v>1881</v>
      </c>
      <c r="K2540" t="s">
        <v>1881</v>
      </c>
      <c r="L2540" t="s">
        <v>1881</v>
      </c>
      <c r="M2540" s="180">
        <v>45726</v>
      </c>
      <c r="N2540" t="s">
        <v>1883</v>
      </c>
      <c r="O2540" t="s">
        <v>6414</v>
      </c>
      <c r="P2540" t="s">
        <v>6415</v>
      </c>
      <c r="Q2540">
        <v>0</v>
      </c>
      <c r="R2540">
        <v>0</v>
      </c>
      <c r="S2540" t="s">
        <v>1883</v>
      </c>
      <c r="T2540" t="s">
        <v>1883</v>
      </c>
      <c r="U2540">
        <v>0</v>
      </c>
      <c r="V2540" t="s">
        <v>1883</v>
      </c>
      <c r="W2540">
        <v>0</v>
      </c>
      <c r="X2540">
        <v>0</v>
      </c>
      <c r="Y2540">
        <v>0</v>
      </c>
      <c r="Z2540" t="s">
        <v>1881</v>
      </c>
      <c r="AA2540" t="s">
        <v>1881</v>
      </c>
      <c r="AB2540" t="s">
        <v>1881</v>
      </c>
      <c r="AC2540">
        <v>0</v>
      </c>
      <c r="AD2540">
        <v>0</v>
      </c>
      <c r="AE2540">
        <v>0</v>
      </c>
      <c r="AF2540">
        <v>0</v>
      </c>
      <c r="AG2540" t="s">
        <v>1881</v>
      </c>
      <c r="AH2540" s="181" t="s">
        <v>1883</v>
      </c>
      <c r="AI2540" s="182">
        <v>51</v>
      </c>
      <c r="AJ2540" s="181" t="s">
        <v>1964</v>
      </c>
      <c r="AK2540" s="181" t="s">
        <v>1883</v>
      </c>
      <c r="AL2540" s="181" t="s">
        <v>1883</v>
      </c>
      <c r="AO2540" s="181"/>
      <c r="AQ2540">
        <v>10</v>
      </c>
      <c r="AR2540" s="182">
        <v>40</v>
      </c>
      <c r="AS2540" s="183" t="s">
        <v>1882</v>
      </c>
      <c r="AT2540">
        <v>0</v>
      </c>
      <c r="AU2540">
        <v>0</v>
      </c>
      <c r="AV2540" s="182">
        <v>0</v>
      </c>
      <c r="AW2540" s="184">
        <v>0</v>
      </c>
      <c r="AX2540" s="183" t="s">
        <v>1881</v>
      </c>
      <c r="AY2540" s="184">
        <v>0</v>
      </c>
      <c r="AZ2540">
        <v>0</v>
      </c>
      <c r="BA2540">
        <v>0</v>
      </c>
      <c r="BB2540">
        <v>0</v>
      </c>
      <c r="BC2540" s="182">
        <v>10927</v>
      </c>
      <c r="BD2540" t="s">
        <v>1883</v>
      </c>
      <c r="BE2540" t="s">
        <v>1883</v>
      </c>
      <c r="BF2540" t="s">
        <v>1883</v>
      </c>
      <c r="BG2540" s="181" t="s">
        <v>1883</v>
      </c>
      <c r="BH2540">
        <v>0</v>
      </c>
      <c r="BI2540" s="184">
        <v>0</v>
      </c>
      <c r="BJ2540" s="182">
        <v>0</v>
      </c>
      <c r="BK2540" s="181" t="s">
        <v>1883</v>
      </c>
      <c r="BL2540">
        <v>0</v>
      </c>
      <c r="BM2540">
        <v>0</v>
      </c>
      <c r="BN2540">
        <v>0</v>
      </c>
    </row>
    <row r="2541" spans="1:66" x14ac:dyDescent="0.25">
      <c r="A2541">
        <v>10928</v>
      </c>
      <c r="B2541" t="s">
        <v>6416</v>
      </c>
      <c r="C2541">
        <v>24</v>
      </c>
      <c r="D2541">
        <v>0</v>
      </c>
      <c r="E2541">
        <v>0</v>
      </c>
      <c r="F2541" t="s">
        <v>1881</v>
      </c>
      <c r="G2541" t="s">
        <v>1882</v>
      </c>
      <c r="H2541" t="s">
        <v>1881</v>
      </c>
      <c r="I2541" t="s">
        <v>1881</v>
      </c>
      <c r="J2541" t="s">
        <v>1881</v>
      </c>
      <c r="K2541" t="s">
        <v>1881</v>
      </c>
      <c r="L2541" t="s">
        <v>1881</v>
      </c>
      <c r="M2541" s="180">
        <v>45726</v>
      </c>
      <c r="N2541" t="s">
        <v>1883</v>
      </c>
      <c r="O2541" t="s">
        <v>1883</v>
      </c>
      <c r="P2541" t="s">
        <v>6417</v>
      </c>
      <c r="Q2541">
        <v>0</v>
      </c>
      <c r="R2541">
        <v>0</v>
      </c>
      <c r="S2541" t="s">
        <v>1883</v>
      </c>
      <c r="T2541" t="s">
        <v>1883</v>
      </c>
      <c r="U2541">
        <v>0</v>
      </c>
      <c r="V2541" t="s">
        <v>1883</v>
      </c>
      <c r="W2541">
        <v>0</v>
      </c>
      <c r="X2541">
        <v>0</v>
      </c>
      <c r="Y2541">
        <v>0</v>
      </c>
      <c r="Z2541" t="s">
        <v>1881</v>
      </c>
      <c r="AA2541" t="s">
        <v>1881</v>
      </c>
      <c r="AB2541" t="s">
        <v>1881</v>
      </c>
      <c r="AC2541">
        <v>0</v>
      </c>
      <c r="AD2541">
        <v>0</v>
      </c>
      <c r="AE2541">
        <v>0</v>
      </c>
      <c r="AF2541">
        <v>0</v>
      </c>
      <c r="AG2541" t="s">
        <v>1881</v>
      </c>
      <c r="AH2541" s="181" t="s">
        <v>1883</v>
      </c>
      <c r="AI2541" s="182">
        <v>51</v>
      </c>
      <c r="AJ2541" s="181" t="s">
        <v>1964</v>
      </c>
      <c r="AK2541" s="181" t="s">
        <v>1883</v>
      </c>
      <c r="AL2541" s="181" t="s">
        <v>1883</v>
      </c>
      <c r="AO2541" s="181"/>
      <c r="AQ2541">
        <v>10</v>
      </c>
      <c r="AR2541" s="182">
        <v>40</v>
      </c>
      <c r="AS2541" s="183" t="s">
        <v>1882</v>
      </c>
      <c r="AT2541">
        <v>0</v>
      </c>
      <c r="AU2541">
        <v>0</v>
      </c>
      <c r="AV2541" s="182">
        <v>0</v>
      </c>
      <c r="AW2541" s="184">
        <v>0</v>
      </c>
      <c r="AX2541" s="183" t="s">
        <v>1881</v>
      </c>
      <c r="AY2541" s="184">
        <v>0</v>
      </c>
      <c r="AZ2541">
        <v>0</v>
      </c>
      <c r="BA2541">
        <v>0</v>
      </c>
      <c r="BB2541">
        <v>0</v>
      </c>
      <c r="BC2541" s="182">
        <v>10928</v>
      </c>
      <c r="BD2541" t="s">
        <v>1883</v>
      </c>
      <c r="BE2541" t="s">
        <v>1883</v>
      </c>
      <c r="BF2541" t="s">
        <v>1883</v>
      </c>
      <c r="BG2541" s="181" t="s">
        <v>1883</v>
      </c>
      <c r="BH2541">
        <v>0</v>
      </c>
      <c r="BI2541" s="184">
        <v>0</v>
      </c>
      <c r="BJ2541" s="182">
        <v>0</v>
      </c>
      <c r="BK2541" s="181" t="s">
        <v>1883</v>
      </c>
      <c r="BL2541">
        <v>0</v>
      </c>
      <c r="BM2541">
        <v>0</v>
      </c>
      <c r="BN2541">
        <v>0</v>
      </c>
    </row>
    <row r="2542" spans="1:66" x14ac:dyDescent="0.25">
      <c r="A2542">
        <v>10929</v>
      </c>
      <c r="B2542" t="s">
        <v>6418</v>
      </c>
      <c r="C2542">
        <v>30</v>
      </c>
      <c r="D2542">
        <v>0</v>
      </c>
      <c r="E2542">
        <v>0</v>
      </c>
      <c r="F2542" t="s">
        <v>1881</v>
      </c>
      <c r="G2542" t="s">
        <v>1882</v>
      </c>
      <c r="H2542" t="s">
        <v>1881</v>
      </c>
      <c r="I2542" t="s">
        <v>1881</v>
      </c>
      <c r="J2542" t="s">
        <v>1881</v>
      </c>
      <c r="K2542" t="s">
        <v>1881</v>
      </c>
      <c r="L2542" t="s">
        <v>1881</v>
      </c>
      <c r="M2542" s="180">
        <v>45726</v>
      </c>
      <c r="N2542" t="s">
        <v>1883</v>
      </c>
      <c r="O2542" t="s">
        <v>6419</v>
      </c>
      <c r="P2542" t="s">
        <v>6420</v>
      </c>
      <c r="Q2542">
        <v>0</v>
      </c>
      <c r="R2542">
        <v>0</v>
      </c>
      <c r="S2542" t="s">
        <v>1883</v>
      </c>
      <c r="T2542" t="s">
        <v>1883</v>
      </c>
      <c r="U2542">
        <v>0</v>
      </c>
      <c r="V2542" t="s">
        <v>1883</v>
      </c>
      <c r="W2542">
        <v>0</v>
      </c>
      <c r="X2542">
        <v>0</v>
      </c>
      <c r="Y2542">
        <v>0</v>
      </c>
      <c r="Z2542" t="s">
        <v>1881</v>
      </c>
      <c r="AA2542" t="s">
        <v>1881</v>
      </c>
      <c r="AB2542" t="s">
        <v>1881</v>
      </c>
      <c r="AC2542">
        <v>0</v>
      </c>
      <c r="AD2542">
        <v>0</v>
      </c>
      <c r="AE2542">
        <v>0</v>
      </c>
      <c r="AF2542">
        <v>0</v>
      </c>
      <c r="AG2542" t="s">
        <v>1881</v>
      </c>
      <c r="AH2542" s="181" t="s">
        <v>1883</v>
      </c>
      <c r="AI2542" s="182">
        <v>51</v>
      </c>
      <c r="AJ2542" s="181" t="s">
        <v>1964</v>
      </c>
      <c r="AK2542" s="181" t="s">
        <v>1883</v>
      </c>
      <c r="AL2542" s="181" t="s">
        <v>1883</v>
      </c>
      <c r="AO2542" s="181"/>
      <c r="AQ2542">
        <v>10</v>
      </c>
      <c r="AR2542" s="182">
        <v>40</v>
      </c>
      <c r="AS2542" s="183" t="s">
        <v>1882</v>
      </c>
      <c r="AT2542">
        <v>0</v>
      </c>
      <c r="AU2542">
        <v>0</v>
      </c>
      <c r="AV2542" s="182">
        <v>0</v>
      </c>
      <c r="AW2542" s="184">
        <v>0</v>
      </c>
      <c r="AX2542" s="183" t="s">
        <v>1881</v>
      </c>
      <c r="AY2542" s="184">
        <v>0</v>
      </c>
      <c r="AZ2542">
        <v>0</v>
      </c>
      <c r="BA2542">
        <v>0</v>
      </c>
      <c r="BB2542">
        <v>0</v>
      </c>
      <c r="BC2542" s="182">
        <v>10929</v>
      </c>
      <c r="BD2542" t="s">
        <v>1883</v>
      </c>
      <c r="BE2542" t="s">
        <v>1883</v>
      </c>
      <c r="BF2542" t="s">
        <v>1883</v>
      </c>
      <c r="BG2542" s="181" t="s">
        <v>1883</v>
      </c>
      <c r="BH2542">
        <v>0</v>
      </c>
      <c r="BI2542" s="184">
        <v>0</v>
      </c>
      <c r="BJ2542" s="182">
        <v>0</v>
      </c>
      <c r="BK2542" s="181" t="s">
        <v>1883</v>
      </c>
      <c r="BL2542">
        <v>0</v>
      </c>
      <c r="BM2542">
        <v>0</v>
      </c>
      <c r="BN2542">
        <v>0</v>
      </c>
    </row>
    <row r="2543" spans="1:66" x14ac:dyDescent="0.25">
      <c r="A2543">
        <v>10930</v>
      </c>
      <c r="B2543" t="s">
        <v>6421</v>
      </c>
      <c r="C2543">
        <v>36</v>
      </c>
      <c r="D2543">
        <v>0</v>
      </c>
      <c r="E2543">
        <v>0</v>
      </c>
      <c r="F2543" t="s">
        <v>1881</v>
      </c>
      <c r="G2543" t="s">
        <v>1882</v>
      </c>
      <c r="H2543" t="s">
        <v>1881</v>
      </c>
      <c r="I2543" t="s">
        <v>1881</v>
      </c>
      <c r="J2543" t="s">
        <v>1881</v>
      </c>
      <c r="K2543" t="s">
        <v>1881</v>
      </c>
      <c r="L2543" t="s">
        <v>1881</v>
      </c>
      <c r="M2543" s="180">
        <v>45726</v>
      </c>
      <c r="N2543" t="s">
        <v>1883</v>
      </c>
      <c r="O2543" t="s">
        <v>6422</v>
      </c>
      <c r="P2543" t="s">
        <v>6423</v>
      </c>
      <c r="Q2543">
        <v>0</v>
      </c>
      <c r="R2543">
        <v>0</v>
      </c>
      <c r="S2543" t="s">
        <v>1883</v>
      </c>
      <c r="T2543" t="s">
        <v>1883</v>
      </c>
      <c r="U2543">
        <v>0</v>
      </c>
      <c r="V2543" t="s">
        <v>1883</v>
      </c>
      <c r="W2543">
        <v>0</v>
      </c>
      <c r="X2543">
        <v>0</v>
      </c>
      <c r="Y2543">
        <v>0</v>
      </c>
      <c r="Z2543" t="s">
        <v>1881</v>
      </c>
      <c r="AA2543" t="s">
        <v>1881</v>
      </c>
      <c r="AB2543" t="s">
        <v>1881</v>
      </c>
      <c r="AC2543">
        <v>0</v>
      </c>
      <c r="AD2543">
        <v>0</v>
      </c>
      <c r="AE2543">
        <v>0</v>
      </c>
      <c r="AF2543">
        <v>0</v>
      </c>
      <c r="AG2543" t="s">
        <v>1881</v>
      </c>
      <c r="AH2543" s="181" t="s">
        <v>1883</v>
      </c>
      <c r="AI2543" s="182">
        <v>51</v>
      </c>
      <c r="AJ2543" s="181" t="s">
        <v>1964</v>
      </c>
      <c r="AK2543" s="181" t="s">
        <v>1883</v>
      </c>
      <c r="AL2543" s="181" t="s">
        <v>1883</v>
      </c>
      <c r="AO2543" s="181"/>
      <c r="AQ2543">
        <v>10</v>
      </c>
      <c r="AR2543" s="182">
        <v>40</v>
      </c>
      <c r="AS2543" s="183" t="s">
        <v>1882</v>
      </c>
      <c r="AT2543">
        <v>0</v>
      </c>
      <c r="AU2543">
        <v>0</v>
      </c>
      <c r="AV2543" s="182">
        <v>0</v>
      </c>
      <c r="AW2543" s="184">
        <v>0</v>
      </c>
      <c r="AX2543" s="183" t="s">
        <v>1881</v>
      </c>
      <c r="AY2543" s="184">
        <v>0</v>
      </c>
      <c r="AZ2543">
        <v>0</v>
      </c>
      <c r="BA2543">
        <v>0</v>
      </c>
      <c r="BB2543">
        <v>0</v>
      </c>
      <c r="BC2543" s="182">
        <v>10930</v>
      </c>
      <c r="BD2543" t="s">
        <v>1883</v>
      </c>
      <c r="BE2543" t="s">
        <v>1883</v>
      </c>
      <c r="BF2543" t="s">
        <v>1883</v>
      </c>
      <c r="BG2543" s="181" t="s">
        <v>1883</v>
      </c>
      <c r="BH2543">
        <v>0</v>
      </c>
      <c r="BI2543" s="184">
        <v>0</v>
      </c>
      <c r="BJ2543" s="182">
        <v>0</v>
      </c>
      <c r="BK2543" s="181" t="s">
        <v>1883</v>
      </c>
      <c r="BL2543">
        <v>0</v>
      </c>
      <c r="BM2543">
        <v>0</v>
      </c>
      <c r="BN2543">
        <v>0</v>
      </c>
    </row>
    <row r="2544" spans="1:66" x14ac:dyDescent="0.25">
      <c r="A2544">
        <v>10931</v>
      </c>
      <c r="B2544" t="s">
        <v>6424</v>
      </c>
      <c r="C2544">
        <v>12</v>
      </c>
      <c r="D2544">
        <v>0</v>
      </c>
      <c r="E2544">
        <v>0</v>
      </c>
      <c r="F2544" t="s">
        <v>1881</v>
      </c>
      <c r="G2544" t="s">
        <v>1882</v>
      </c>
      <c r="H2544" t="s">
        <v>1881</v>
      </c>
      <c r="I2544" t="s">
        <v>1881</v>
      </c>
      <c r="J2544" t="s">
        <v>1881</v>
      </c>
      <c r="K2544" t="s">
        <v>1881</v>
      </c>
      <c r="L2544" t="s">
        <v>1881</v>
      </c>
      <c r="M2544" s="180">
        <v>45726</v>
      </c>
      <c r="N2544" t="s">
        <v>1883</v>
      </c>
      <c r="O2544" t="s">
        <v>1883</v>
      </c>
      <c r="P2544" t="s">
        <v>6425</v>
      </c>
      <c r="Q2544">
        <v>0</v>
      </c>
      <c r="R2544">
        <v>0</v>
      </c>
      <c r="S2544" t="s">
        <v>1883</v>
      </c>
      <c r="T2544" t="s">
        <v>1883</v>
      </c>
      <c r="U2544">
        <v>0</v>
      </c>
      <c r="V2544" t="s">
        <v>1883</v>
      </c>
      <c r="W2544">
        <v>0</v>
      </c>
      <c r="X2544">
        <v>0</v>
      </c>
      <c r="Y2544">
        <v>0</v>
      </c>
      <c r="Z2544" t="s">
        <v>1881</v>
      </c>
      <c r="AA2544" t="s">
        <v>1881</v>
      </c>
      <c r="AB2544" t="s">
        <v>1881</v>
      </c>
      <c r="AC2544">
        <v>0</v>
      </c>
      <c r="AD2544">
        <v>0</v>
      </c>
      <c r="AE2544">
        <v>0</v>
      </c>
      <c r="AF2544">
        <v>0</v>
      </c>
      <c r="AG2544" t="s">
        <v>1881</v>
      </c>
      <c r="AH2544" s="181" t="s">
        <v>1883</v>
      </c>
      <c r="AI2544" s="182">
        <v>51</v>
      </c>
      <c r="AJ2544" s="181" t="s">
        <v>1964</v>
      </c>
      <c r="AK2544" s="181" t="s">
        <v>1883</v>
      </c>
      <c r="AL2544" s="181" t="s">
        <v>1883</v>
      </c>
      <c r="AO2544" s="181"/>
      <c r="AQ2544">
        <v>10</v>
      </c>
      <c r="AR2544" s="182">
        <v>40</v>
      </c>
      <c r="AS2544" s="183" t="s">
        <v>1882</v>
      </c>
      <c r="AT2544">
        <v>0</v>
      </c>
      <c r="AU2544">
        <v>0</v>
      </c>
      <c r="AV2544" s="182">
        <v>0</v>
      </c>
      <c r="AW2544" s="184">
        <v>0</v>
      </c>
      <c r="AX2544" s="183" t="s">
        <v>1881</v>
      </c>
      <c r="AY2544" s="184">
        <v>0</v>
      </c>
      <c r="AZ2544">
        <v>0</v>
      </c>
      <c r="BA2544">
        <v>0</v>
      </c>
      <c r="BB2544">
        <v>0</v>
      </c>
      <c r="BC2544" s="182">
        <v>10931</v>
      </c>
      <c r="BD2544" t="s">
        <v>1883</v>
      </c>
      <c r="BE2544" t="s">
        <v>1883</v>
      </c>
      <c r="BF2544" t="s">
        <v>1883</v>
      </c>
      <c r="BG2544" s="181" t="s">
        <v>1883</v>
      </c>
      <c r="BH2544">
        <v>0</v>
      </c>
      <c r="BI2544" s="184">
        <v>0</v>
      </c>
      <c r="BJ2544" s="182">
        <v>0</v>
      </c>
      <c r="BK2544" s="181" t="s">
        <v>1883</v>
      </c>
      <c r="BL2544">
        <v>0</v>
      </c>
      <c r="BM2544">
        <v>0</v>
      </c>
      <c r="BN2544">
        <v>0</v>
      </c>
    </row>
    <row r="2545" spans="1:66" x14ac:dyDescent="0.25">
      <c r="A2545">
        <v>10932</v>
      </c>
      <c r="B2545" t="s">
        <v>6426</v>
      </c>
      <c r="C2545">
        <v>12</v>
      </c>
      <c r="D2545">
        <v>0</v>
      </c>
      <c r="E2545">
        <v>0</v>
      </c>
      <c r="F2545" t="s">
        <v>1881</v>
      </c>
      <c r="G2545" t="s">
        <v>1882</v>
      </c>
      <c r="H2545" t="s">
        <v>1881</v>
      </c>
      <c r="I2545" t="s">
        <v>1881</v>
      </c>
      <c r="J2545" t="s">
        <v>1881</v>
      </c>
      <c r="K2545" t="s">
        <v>1881</v>
      </c>
      <c r="L2545" t="s">
        <v>1881</v>
      </c>
      <c r="M2545" s="180">
        <v>45726</v>
      </c>
      <c r="N2545" t="s">
        <v>1883</v>
      </c>
      <c r="O2545" t="s">
        <v>1883</v>
      </c>
      <c r="P2545" t="s">
        <v>6427</v>
      </c>
      <c r="Q2545">
        <v>0</v>
      </c>
      <c r="R2545">
        <v>0</v>
      </c>
      <c r="S2545" t="s">
        <v>1883</v>
      </c>
      <c r="T2545" t="s">
        <v>1883</v>
      </c>
      <c r="U2545">
        <v>0</v>
      </c>
      <c r="V2545" t="s">
        <v>1883</v>
      </c>
      <c r="W2545">
        <v>0</v>
      </c>
      <c r="X2545">
        <v>0</v>
      </c>
      <c r="Y2545">
        <v>0</v>
      </c>
      <c r="Z2545" t="s">
        <v>1881</v>
      </c>
      <c r="AA2545" t="s">
        <v>1881</v>
      </c>
      <c r="AB2545" t="s">
        <v>1881</v>
      </c>
      <c r="AC2545">
        <v>0</v>
      </c>
      <c r="AD2545">
        <v>0</v>
      </c>
      <c r="AE2545">
        <v>0</v>
      </c>
      <c r="AF2545">
        <v>0</v>
      </c>
      <c r="AG2545" t="s">
        <v>1881</v>
      </c>
      <c r="AH2545" s="181" t="s">
        <v>1883</v>
      </c>
      <c r="AI2545" s="182">
        <v>51</v>
      </c>
      <c r="AJ2545" s="181" t="s">
        <v>1964</v>
      </c>
      <c r="AK2545" s="181" t="s">
        <v>1883</v>
      </c>
      <c r="AL2545" s="181" t="s">
        <v>1883</v>
      </c>
      <c r="AO2545" s="181"/>
      <c r="AQ2545">
        <v>10</v>
      </c>
      <c r="AR2545" s="182">
        <v>40</v>
      </c>
      <c r="AS2545" s="183" t="s">
        <v>1882</v>
      </c>
      <c r="AT2545">
        <v>0</v>
      </c>
      <c r="AU2545">
        <v>0</v>
      </c>
      <c r="AV2545" s="182">
        <v>0</v>
      </c>
      <c r="AW2545" s="184">
        <v>0</v>
      </c>
      <c r="AX2545" s="183" t="s">
        <v>1881</v>
      </c>
      <c r="AY2545" s="184">
        <v>0</v>
      </c>
      <c r="AZ2545">
        <v>0</v>
      </c>
      <c r="BA2545">
        <v>0</v>
      </c>
      <c r="BB2545">
        <v>0</v>
      </c>
      <c r="BC2545" s="182">
        <v>10932</v>
      </c>
      <c r="BD2545" t="s">
        <v>1883</v>
      </c>
      <c r="BE2545" t="s">
        <v>1883</v>
      </c>
      <c r="BF2545" t="s">
        <v>1883</v>
      </c>
      <c r="BG2545" s="181" t="s">
        <v>1883</v>
      </c>
      <c r="BH2545">
        <v>0</v>
      </c>
      <c r="BI2545" s="184">
        <v>0</v>
      </c>
      <c r="BJ2545" s="182">
        <v>0</v>
      </c>
      <c r="BK2545" s="181" t="s">
        <v>1883</v>
      </c>
      <c r="BL2545">
        <v>0</v>
      </c>
      <c r="BM2545">
        <v>0</v>
      </c>
      <c r="BN2545">
        <v>0</v>
      </c>
    </row>
    <row r="2546" spans="1:66" x14ac:dyDescent="0.25">
      <c r="A2546">
        <v>10933</v>
      </c>
      <c r="B2546" t="s">
        <v>6428</v>
      </c>
      <c r="C2546">
        <v>12</v>
      </c>
      <c r="D2546">
        <v>0</v>
      </c>
      <c r="E2546">
        <v>0</v>
      </c>
      <c r="F2546" t="s">
        <v>1881</v>
      </c>
      <c r="G2546" t="s">
        <v>1882</v>
      </c>
      <c r="H2546" t="s">
        <v>1881</v>
      </c>
      <c r="I2546" t="s">
        <v>1881</v>
      </c>
      <c r="J2546" t="s">
        <v>1881</v>
      </c>
      <c r="K2546" t="s">
        <v>1881</v>
      </c>
      <c r="L2546" t="s">
        <v>1881</v>
      </c>
      <c r="M2546" s="180">
        <v>45726</v>
      </c>
      <c r="N2546" t="s">
        <v>1883</v>
      </c>
      <c r="O2546" t="s">
        <v>1883</v>
      </c>
      <c r="P2546" t="s">
        <v>6429</v>
      </c>
      <c r="Q2546">
        <v>0</v>
      </c>
      <c r="R2546">
        <v>0</v>
      </c>
      <c r="S2546" t="s">
        <v>1883</v>
      </c>
      <c r="T2546" t="s">
        <v>1883</v>
      </c>
      <c r="U2546">
        <v>0</v>
      </c>
      <c r="V2546" t="s">
        <v>1883</v>
      </c>
      <c r="W2546">
        <v>0</v>
      </c>
      <c r="X2546">
        <v>0</v>
      </c>
      <c r="Y2546">
        <v>0</v>
      </c>
      <c r="Z2546" t="s">
        <v>1881</v>
      </c>
      <c r="AA2546" t="s">
        <v>1881</v>
      </c>
      <c r="AB2546" t="s">
        <v>1881</v>
      </c>
      <c r="AC2546">
        <v>0</v>
      </c>
      <c r="AD2546">
        <v>0</v>
      </c>
      <c r="AE2546">
        <v>0</v>
      </c>
      <c r="AF2546">
        <v>0</v>
      </c>
      <c r="AG2546" t="s">
        <v>1881</v>
      </c>
      <c r="AH2546" s="181" t="s">
        <v>1883</v>
      </c>
      <c r="AI2546" s="182">
        <v>51</v>
      </c>
      <c r="AJ2546" s="181" t="s">
        <v>1964</v>
      </c>
      <c r="AK2546" s="181" t="s">
        <v>1883</v>
      </c>
      <c r="AL2546" s="181" t="s">
        <v>1883</v>
      </c>
      <c r="AO2546" s="181"/>
      <c r="AQ2546">
        <v>10</v>
      </c>
      <c r="AR2546" s="182">
        <v>40</v>
      </c>
      <c r="AS2546" s="183" t="s">
        <v>1882</v>
      </c>
      <c r="AT2546">
        <v>0</v>
      </c>
      <c r="AU2546">
        <v>0</v>
      </c>
      <c r="AV2546" s="182">
        <v>0</v>
      </c>
      <c r="AW2546" s="184">
        <v>0</v>
      </c>
      <c r="AX2546" s="183" t="s">
        <v>1881</v>
      </c>
      <c r="AY2546" s="184">
        <v>0</v>
      </c>
      <c r="AZ2546">
        <v>0</v>
      </c>
      <c r="BA2546">
        <v>0</v>
      </c>
      <c r="BB2546">
        <v>0</v>
      </c>
      <c r="BC2546" s="182">
        <v>10933</v>
      </c>
      <c r="BD2546" t="s">
        <v>1883</v>
      </c>
      <c r="BE2546" t="s">
        <v>1883</v>
      </c>
      <c r="BF2546" t="s">
        <v>1883</v>
      </c>
      <c r="BG2546" s="181" t="s">
        <v>1883</v>
      </c>
      <c r="BH2546">
        <v>0</v>
      </c>
      <c r="BI2546" s="184">
        <v>0</v>
      </c>
      <c r="BJ2546" s="182">
        <v>0</v>
      </c>
      <c r="BK2546" s="181" t="s">
        <v>1883</v>
      </c>
      <c r="BL2546">
        <v>0</v>
      </c>
      <c r="BM2546">
        <v>0</v>
      </c>
      <c r="BN2546">
        <v>0</v>
      </c>
    </row>
    <row r="2547" spans="1:66" x14ac:dyDescent="0.25">
      <c r="A2547">
        <v>10934</v>
      </c>
      <c r="B2547" t="s">
        <v>6430</v>
      </c>
      <c r="C2547">
        <v>12</v>
      </c>
      <c r="D2547">
        <v>0</v>
      </c>
      <c r="E2547">
        <v>0</v>
      </c>
      <c r="F2547" t="s">
        <v>1881</v>
      </c>
      <c r="G2547" t="s">
        <v>1882</v>
      </c>
      <c r="H2547" t="s">
        <v>1881</v>
      </c>
      <c r="I2547" t="s">
        <v>1881</v>
      </c>
      <c r="J2547" t="s">
        <v>1881</v>
      </c>
      <c r="K2547" t="s">
        <v>1881</v>
      </c>
      <c r="L2547" t="s">
        <v>1881</v>
      </c>
      <c r="M2547" s="180">
        <v>45726</v>
      </c>
      <c r="N2547" t="s">
        <v>1883</v>
      </c>
      <c r="O2547" t="s">
        <v>1883</v>
      </c>
      <c r="P2547" t="s">
        <v>6431</v>
      </c>
      <c r="Q2547">
        <v>0</v>
      </c>
      <c r="R2547">
        <v>0</v>
      </c>
      <c r="S2547" t="s">
        <v>1883</v>
      </c>
      <c r="T2547" t="s">
        <v>1883</v>
      </c>
      <c r="U2547">
        <v>0</v>
      </c>
      <c r="V2547" t="s">
        <v>1883</v>
      </c>
      <c r="W2547">
        <v>0</v>
      </c>
      <c r="X2547">
        <v>0</v>
      </c>
      <c r="Y2547">
        <v>0</v>
      </c>
      <c r="Z2547" t="s">
        <v>1881</v>
      </c>
      <c r="AA2547" t="s">
        <v>1881</v>
      </c>
      <c r="AB2547" t="s">
        <v>1881</v>
      </c>
      <c r="AC2547">
        <v>0</v>
      </c>
      <c r="AD2547">
        <v>0</v>
      </c>
      <c r="AE2547">
        <v>0</v>
      </c>
      <c r="AF2547">
        <v>0</v>
      </c>
      <c r="AG2547" t="s">
        <v>1881</v>
      </c>
      <c r="AH2547" s="181" t="s">
        <v>1883</v>
      </c>
      <c r="AI2547" s="182">
        <v>51</v>
      </c>
      <c r="AJ2547" s="181" t="s">
        <v>1964</v>
      </c>
      <c r="AK2547" s="181" t="s">
        <v>1883</v>
      </c>
      <c r="AL2547" s="181" t="s">
        <v>1883</v>
      </c>
      <c r="AO2547" s="181"/>
      <c r="AQ2547">
        <v>10</v>
      </c>
      <c r="AR2547" s="182">
        <v>40</v>
      </c>
      <c r="AS2547" s="183" t="s">
        <v>1882</v>
      </c>
      <c r="AT2547">
        <v>0</v>
      </c>
      <c r="AU2547">
        <v>0</v>
      </c>
      <c r="AV2547" s="182">
        <v>0</v>
      </c>
      <c r="AW2547" s="184">
        <v>0</v>
      </c>
      <c r="AX2547" s="183" t="s">
        <v>1881</v>
      </c>
      <c r="AY2547" s="184">
        <v>0</v>
      </c>
      <c r="AZ2547">
        <v>0</v>
      </c>
      <c r="BA2547">
        <v>0</v>
      </c>
      <c r="BB2547">
        <v>0</v>
      </c>
      <c r="BC2547" s="182">
        <v>10934</v>
      </c>
      <c r="BD2547" t="s">
        <v>1883</v>
      </c>
      <c r="BE2547" t="s">
        <v>1883</v>
      </c>
      <c r="BF2547" t="s">
        <v>1883</v>
      </c>
      <c r="BG2547" s="181" t="s">
        <v>1883</v>
      </c>
      <c r="BH2547">
        <v>0</v>
      </c>
      <c r="BI2547" s="184">
        <v>0</v>
      </c>
      <c r="BJ2547" s="182">
        <v>0</v>
      </c>
      <c r="BK2547" s="181" t="s">
        <v>1883</v>
      </c>
      <c r="BL2547">
        <v>0</v>
      </c>
      <c r="BM2547">
        <v>0</v>
      </c>
      <c r="BN2547">
        <v>0</v>
      </c>
    </row>
    <row r="2548" spans="1:66" x14ac:dyDescent="0.25">
      <c r="A2548">
        <v>10935</v>
      </c>
      <c r="B2548" t="s">
        <v>6432</v>
      </c>
      <c r="C2548">
        <v>360</v>
      </c>
      <c r="D2548">
        <v>0</v>
      </c>
      <c r="E2548">
        <v>0</v>
      </c>
      <c r="F2548" t="s">
        <v>1881</v>
      </c>
      <c r="G2548" t="s">
        <v>1882</v>
      </c>
      <c r="H2548" t="s">
        <v>1881</v>
      </c>
      <c r="I2548" t="s">
        <v>1881</v>
      </c>
      <c r="J2548" t="s">
        <v>1881</v>
      </c>
      <c r="K2548" t="s">
        <v>1881</v>
      </c>
      <c r="L2548" t="s">
        <v>1881</v>
      </c>
      <c r="M2548" s="180">
        <v>45727</v>
      </c>
      <c r="N2548" t="s">
        <v>1883</v>
      </c>
      <c r="O2548" t="s">
        <v>1883</v>
      </c>
      <c r="P2548" t="s">
        <v>6433</v>
      </c>
      <c r="Q2548">
        <v>0</v>
      </c>
      <c r="R2548">
        <v>0</v>
      </c>
      <c r="S2548" t="s">
        <v>1883</v>
      </c>
      <c r="T2548" t="s">
        <v>1883</v>
      </c>
      <c r="U2548">
        <v>2</v>
      </c>
      <c r="V2548" t="s">
        <v>1896</v>
      </c>
      <c r="W2548">
        <v>22.14</v>
      </c>
      <c r="X2548">
        <v>6</v>
      </c>
      <c r="Y2548">
        <v>0</v>
      </c>
      <c r="Z2548" t="s">
        <v>1881</v>
      </c>
      <c r="AA2548" t="s">
        <v>1881</v>
      </c>
      <c r="AB2548" t="s">
        <v>1881</v>
      </c>
      <c r="AC2548">
        <v>0</v>
      </c>
      <c r="AD2548">
        <v>0</v>
      </c>
      <c r="AE2548">
        <v>0</v>
      </c>
      <c r="AF2548">
        <v>0</v>
      </c>
      <c r="AG2548" t="s">
        <v>1881</v>
      </c>
      <c r="AH2548" s="181" t="s">
        <v>1883</v>
      </c>
      <c r="AI2548" s="182">
        <v>48</v>
      </c>
      <c r="AJ2548" s="181" t="s">
        <v>1897</v>
      </c>
      <c r="AK2548" s="181" t="s">
        <v>1883</v>
      </c>
      <c r="AL2548" s="181" t="s">
        <v>1883</v>
      </c>
      <c r="AO2548" s="181"/>
      <c r="AQ2548">
        <v>10</v>
      </c>
      <c r="AR2548" s="182">
        <v>40</v>
      </c>
      <c r="AS2548" s="183" t="s">
        <v>1882</v>
      </c>
      <c r="AT2548">
        <v>0</v>
      </c>
      <c r="AU2548">
        <v>0</v>
      </c>
      <c r="AV2548" s="182">
        <v>0</v>
      </c>
      <c r="AW2548" s="184">
        <v>0</v>
      </c>
      <c r="AX2548" s="183" t="s">
        <v>1881</v>
      </c>
      <c r="AY2548" s="184">
        <v>0</v>
      </c>
      <c r="AZ2548">
        <v>0</v>
      </c>
      <c r="BA2548">
        <v>0</v>
      </c>
      <c r="BB2548">
        <v>0</v>
      </c>
      <c r="BC2548" s="182">
        <v>10935</v>
      </c>
      <c r="BD2548" t="s">
        <v>1883</v>
      </c>
      <c r="BE2548" t="s">
        <v>1883</v>
      </c>
      <c r="BF2548" t="s">
        <v>1883</v>
      </c>
      <c r="BG2548" s="181" t="s">
        <v>1883</v>
      </c>
      <c r="BH2548">
        <v>0</v>
      </c>
      <c r="BI2548" s="184">
        <v>0</v>
      </c>
      <c r="BJ2548" s="182">
        <v>0</v>
      </c>
      <c r="BK2548" s="181" t="s">
        <v>1883</v>
      </c>
      <c r="BL2548">
        <v>0</v>
      </c>
      <c r="BM2548">
        <v>0</v>
      </c>
      <c r="BN2548">
        <v>0</v>
      </c>
    </row>
    <row r="2549" spans="1:66" x14ac:dyDescent="0.25">
      <c r="A2549">
        <v>10936</v>
      </c>
      <c r="B2549" t="s">
        <v>6434</v>
      </c>
      <c r="C2549">
        <v>360</v>
      </c>
      <c r="D2549">
        <v>0</v>
      </c>
      <c r="E2549">
        <v>0</v>
      </c>
      <c r="F2549" t="s">
        <v>1881</v>
      </c>
      <c r="G2549" t="s">
        <v>1882</v>
      </c>
      <c r="H2549" t="s">
        <v>1881</v>
      </c>
      <c r="I2549" t="s">
        <v>1881</v>
      </c>
      <c r="J2549" t="s">
        <v>1881</v>
      </c>
      <c r="K2549" t="s">
        <v>1881</v>
      </c>
      <c r="L2549" t="s">
        <v>1881</v>
      </c>
      <c r="M2549" s="180">
        <v>45727</v>
      </c>
      <c r="N2549" t="s">
        <v>1883</v>
      </c>
      <c r="O2549" t="s">
        <v>1883</v>
      </c>
      <c r="P2549" t="s">
        <v>6435</v>
      </c>
      <c r="Q2549">
        <v>0</v>
      </c>
      <c r="R2549">
        <v>0</v>
      </c>
      <c r="S2549" t="s">
        <v>1883</v>
      </c>
      <c r="T2549" t="s">
        <v>1883</v>
      </c>
      <c r="U2549">
        <v>2</v>
      </c>
      <c r="V2549" t="s">
        <v>1896</v>
      </c>
      <c r="W2549">
        <v>22.14</v>
      </c>
      <c r="X2549">
        <v>6</v>
      </c>
      <c r="Y2549">
        <v>0</v>
      </c>
      <c r="Z2549" t="s">
        <v>1881</v>
      </c>
      <c r="AA2549" t="s">
        <v>1881</v>
      </c>
      <c r="AB2549" t="s">
        <v>1881</v>
      </c>
      <c r="AC2549">
        <v>0</v>
      </c>
      <c r="AD2549">
        <v>0</v>
      </c>
      <c r="AE2549">
        <v>0</v>
      </c>
      <c r="AF2549">
        <v>0</v>
      </c>
      <c r="AG2549" t="s">
        <v>1881</v>
      </c>
      <c r="AH2549" s="181" t="s">
        <v>1883</v>
      </c>
      <c r="AI2549" s="182">
        <v>48</v>
      </c>
      <c r="AJ2549" s="181" t="s">
        <v>1897</v>
      </c>
      <c r="AK2549" s="181" t="s">
        <v>1883</v>
      </c>
      <c r="AL2549" s="181" t="s">
        <v>1883</v>
      </c>
      <c r="AO2549" s="181"/>
      <c r="AQ2549">
        <v>10</v>
      </c>
      <c r="AR2549" s="182">
        <v>40</v>
      </c>
      <c r="AS2549" s="183" t="s">
        <v>1882</v>
      </c>
      <c r="AT2549">
        <v>0</v>
      </c>
      <c r="AU2549">
        <v>0</v>
      </c>
      <c r="AV2549" s="182">
        <v>0</v>
      </c>
      <c r="AW2549" s="184">
        <v>0</v>
      </c>
      <c r="AX2549" s="183" t="s">
        <v>1881</v>
      </c>
      <c r="AY2549" s="184">
        <v>0</v>
      </c>
      <c r="AZ2549">
        <v>0</v>
      </c>
      <c r="BA2549">
        <v>0</v>
      </c>
      <c r="BB2549">
        <v>0</v>
      </c>
      <c r="BC2549" s="182">
        <v>10936</v>
      </c>
      <c r="BD2549" t="s">
        <v>1883</v>
      </c>
      <c r="BE2549" t="s">
        <v>1883</v>
      </c>
      <c r="BF2549" t="s">
        <v>1883</v>
      </c>
      <c r="BG2549" s="181" t="s">
        <v>1883</v>
      </c>
      <c r="BH2549">
        <v>0</v>
      </c>
      <c r="BI2549" s="184">
        <v>0</v>
      </c>
      <c r="BJ2549" s="182">
        <v>0</v>
      </c>
      <c r="BK2549" s="181" t="s">
        <v>1883</v>
      </c>
      <c r="BL2549">
        <v>0</v>
      </c>
      <c r="BM2549">
        <v>0</v>
      </c>
      <c r="BN2549">
        <v>0</v>
      </c>
    </row>
    <row r="2550" spans="1:66" x14ac:dyDescent="0.25">
      <c r="A2550">
        <v>10937</v>
      </c>
      <c r="B2550" t="s">
        <v>6436</v>
      </c>
      <c r="C2550">
        <v>360</v>
      </c>
      <c r="D2550">
        <v>0</v>
      </c>
      <c r="E2550">
        <v>0</v>
      </c>
      <c r="F2550" t="s">
        <v>1881</v>
      </c>
      <c r="G2550" t="s">
        <v>1882</v>
      </c>
      <c r="H2550" t="s">
        <v>1881</v>
      </c>
      <c r="I2550" t="s">
        <v>1881</v>
      </c>
      <c r="J2550" t="s">
        <v>1881</v>
      </c>
      <c r="K2550" t="s">
        <v>1881</v>
      </c>
      <c r="L2550" t="s">
        <v>1881</v>
      </c>
      <c r="M2550" s="180">
        <v>45727</v>
      </c>
      <c r="N2550" t="s">
        <v>1883</v>
      </c>
      <c r="O2550" t="s">
        <v>6437</v>
      </c>
      <c r="P2550" t="s">
        <v>6438</v>
      </c>
      <c r="Q2550">
        <v>0</v>
      </c>
      <c r="R2550">
        <v>0</v>
      </c>
      <c r="S2550" t="s">
        <v>1883</v>
      </c>
      <c r="T2550" t="s">
        <v>1883</v>
      </c>
      <c r="U2550">
        <v>2</v>
      </c>
      <c r="V2550" t="s">
        <v>1896</v>
      </c>
      <c r="W2550">
        <v>21.13</v>
      </c>
      <c r="X2550">
        <v>3</v>
      </c>
      <c r="Y2550">
        <v>0</v>
      </c>
      <c r="Z2550" t="s">
        <v>1881</v>
      </c>
      <c r="AA2550" t="s">
        <v>1881</v>
      </c>
      <c r="AB2550" t="s">
        <v>1881</v>
      </c>
      <c r="AC2550">
        <v>0</v>
      </c>
      <c r="AD2550">
        <v>0</v>
      </c>
      <c r="AE2550">
        <v>0</v>
      </c>
      <c r="AF2550">
        <v>0</v>
      </c>
      <c r="AG2550" t="s">
        <v>1881</v>
      </c>
      <c r="AH2550" s="181" t="s">
        <v>1883</v>
      </c>
      <c r="AI2550" s="182">
        <v>48</v>
      </c>
      <c r="AJ2550" s="181" t="s">
        <v>1897</v>
      </c>
      <c r="AK2550" s="181" t="s">
        <v>1883</v>
      </c>
      <c r="AL2550" s="181" t="s">
        <v>1883</v>
      </c>
      <c r="AO2550" s="181"/>
      <c r="AQ2550">
        <v>10</v>
      </c>
      <c r="AR2550" s="182">
        <v>40</v>
      </c>
      <c r="AS2550" s="183" t="s">
        <v>1882</v>
      </c>
      <c r="AT2550">
        <v>0</v>
      </c>
      <c r="AU2550">
        <v>0</v>
      </c>
      <c r="AV2550" s="182">
        <v>0</v>
      </c>
      <c r="AW2550" s="184">
        <v>0</v>
      </c>
      <c r="AX2550" s="183" t="s">
        <v>1881</v>
      </c>
      <c r="AY2550" s="184">
        <v>0</v>
      </c>
      <c r="AZ2550">
        <v>0</v>
      </c>
      <c r="BA2550">
        <v>0</v>
      </c>
      <c r="BB2550">
        <v>0</v>
      </c>
      <c r="BC2550" s="182">
        <v>10937</v>
      </c>
      <c r="BD2550" t="s">
        <v>1883</v>
      </c>
      <c r="BE2550" t="s">
        <v>1883</v>
      </c>
      <c r="BF2550" t="s">
        <v>1883</v>
      </c>
      <c r="BG2550" s="181" t="s">
        <v>1883</v>
      </c>
      <c r="BH2550">
        <v>0</v>
      </c>
      <c r="BI2550" s="184">
        <v>0</v>
      </c>
      <c r="BJ2550" s="182">
        <v>0</v>
      </c>
      <c r="BK2550" s="181" t="s">
        <v>1883</v>
      </c>
      <c r="BL2550">
        <v>0</v>
      </c>
      <c r="BM2550">
        <v>0</v>
      </c>
      <c r="BN2550">
        <v>0</v>
      </c>
    </row>
    <row r="2551" spans="1:66" x14ac:dyDescent="0.25">
      <c r="A2551">
        <v>10938</v>
      </c>
      <c r="B2551" t="s">
        <v>6439</v>
      </c>
      <c r="C2551">
        <v>1</v>
      </c>
      <c r="D2551">
        <v>0</v>
      </c>
      <c r="E2551">
        <v>0</v>
      </c>
      <c r="F2551" t="s">
        <v>1881</v>
      </c>
      <c r="G2551" t="s">
        <v>1881</v>
      </c>
      <c r="H2551" t="s">
        <v>1881</v>
      </c>
      <c r="I2551" t="s">
        <v>1881</v>
      </c>
      <c r="J2551" t="s">
        <v>1881</v>
      </c>
      <c r="K2551" t="s">
        <v>1881</v>
      </c>
      <c r="L2551" t="s">
        <v>1881</v>
      </c>
      <c r="M2551" s="180">
        <v>45730</v>
      </c>
      <c r="N2551" t="s">
        <v>2004</v>
      </c>
      <c r="O2551" t="s">
        <v>1883</v>
      </c>
      <c r="P2551" t="s">
        <v>1883</v>
      </c>
      <c r="Q2551">
        <v>0</v>
      </c>
      <c r="R2551">
        <v>0</v>
      </c>
      <c r="S2551" t="s">
        <v>1883</v>
      </c>
      <c r="T2551" t="s">
        <v>1883</v>
      </c>
      <c r="U2551">
        <v>0</v>
      </c>
      <c r="V2551" t="s">
        <v>1883</v>
      </c>
      <c r="W2551">
        <v>0</v>
      </c>
      <c r="X2551">
        <v>0</v>
      </c>
      <c r="Y2551">
        <v>0</v>
      </c>
      <c r="Z2551" t="s">
        <v>1881</v>
      </c>
      <c r="AA2551" t="s">
        <v>1881</v>
      </c>
      <c r="AB2551" t="s">
        <v>1881</v>
      </c>
      <c r="AC2551">
        <v>0</v>
      </c>
      <c r="AD2551">
        <v>0</v>
      </c>
      <c r="AE2551">
        <v>0</v>
      </c>
      <c r="AF2551">
        <v>0</v>
      </c>
      <c r="AG2551" t="s">
        <v>1881</v>
      </c>
      <c r="AH2551" s="181" t="s">
        <v>1883</v>
      </c>
      <c r="AI2551" s="182">
        <v>47</v>
      </c>
      <c r="AJ2551" s="181" t="s">
        <v>2012</v>
      </c>
      <c r="AK2551" s="181" t="s">
        <v>1883</v>
      </c>
      <c r="AL2551" s="181" t="s">
        <v>1883</v>
      </c>
      <c r="AO2551" s="181"/>
      <c r="AQ2551">
        <v>10</v>
      </c>
      <c r="AR2551" s="182">
        <v>40</v>
      </c>
      <c r="AS2551" s="183" t="s">
        <v>1882</v>
      </c>
      <c r="AT2551">
        <v>0</v>
      </c>
      <c r="AU2551">
        <v>0</v>
      </c>
      <c r="AV2551" s="182">
        <v>0</v>
      </c>
      <c r="AW2551" s="184">
        <v>0</v>
      </c>
      <c r="AX2551" s="183" t="s">
        <v>1881</v>
      </c>
      <c r="AY2551" s="184">
        <v>0</v>
      </c>
      <c r="AZ2551">
        <v>0</v>
      </c>
      <c r="BA2551">
        <v>0</v>
      </c>
      <c r="BB2551">
        <v>0</v>
      </c>
      <c r="BC2551" s="182">
        <v>10938</v>
      </c>
      <c r="BD2551" t="s">
        <v>1883</v>
      </c>
      <c r="BE2551" t="s">
        <v>1883</v>
      </c>
      <c r="BF2551" t="s">
        <v>1883</v>
      </c>
      <c r="BG2551" s="181" t="s">
        <v>1883</v>
      </c>
      <c r="BH2551">
        <v>0</v>
      </c>
      <c r="BI2551" s="184">
        <v>0</v>
      </c>
      <c r="BJ2551" s="182">
        <v>0</v>
      </c>
      <c r="BK2551" s="181" t="s">
        <v>1883</v>
      </c>
      <c r="BL2551">
        <v>0</v>
      </c>
      <c r="BM2551">
        <v>0</v>
      </c>
      <c r="BN2551">
        <v>0</v>
      </c>
    </row>
    <row r="2552" spans="1:66" x14ac:dyDescent="0.25">
      <c r="A2552">
        <v>10940</v>
      </c>
      <c r="B2552" t="s">
        <v>6440</v>
      </c>
      <c r="C2552">
        <v>2</v>
      </c>
      <c r="D2552">
        <v>0</v>
      </c>
      <c r="E2552">
        <v>0</v>
      </c>
      <c r="F2552" t="s">
        <v>1881</v>
      </c>
      <c r="G2552" t="s">
        <v>1881</v>
      </c>
      <c r="H2552" t="s">
        <v>1881</v>
      </c>
      <c r="I2552" t="s">
        <v>1881</v>
      </c>
      <c r="J2552" t="s">
        <v>1881</v>
      </c>
      <c r="K2552" t="s">
        <v>1881</v>
      </c>
      <c r="L2552" t="s">
        <v>1881</v>
      </c>
      <c r="M2552" s="180">
        <v>45731</v>
      </c>
      <c r="N2552" t="s">
        <v>1883</v>
      </c>
      <c r="O2552" t="s">
        <v>1883</v>
      </c>
      <c r="P2552" t="s">
        <v>6441</v>
      </c>
      <c r="Q2552">
        <v>0</v>
      </c>
      <c r="R2552">
        <v>0</v>
      </c>
      <c r="S2552" t="s">
        <v>1883</v>
      </c>
      <c r="T2552" t="s">
        <v>1883</v>
      </c>
      <c r="U2552">
        <v>0</v>
      </c>
      <c r="V2552" t="s">
        <v>1883</v>
      </c>
      <c r="W2552">
        <v>0</v>
      </c>
      <c r="X2552">
        <v>0</v>
      </c>
      <c r="Y2552">
        <v>0</v>
      </c>
      <c r="Z2552" t="s">
        <v>1881</v>
      </c>
      <c r="AA2552" t="s">
        <v>1881</v>
      </c>
      <c r="AB2552" t="s">
        <v>1881</v>
      </c>
      <c r="AC2552">
        <v>0</v>
      </c>
      <c r="AD2552">
        <v>0</v>
      </c>
      <c r="AE2552">
        <v>0</v>
      </c>
      <c r="AF2552">
        <v>0</v>
      </c>
      <c r="AG2552" t="s">
        <v>1881</v>
      </c>
      <c r="AH2552" s="181" t="s">
        <v>1883</v>
      </c>
      <c r="AI2552" s="182">
        <v>26</v>
      </c>
      <c r="AJ2552" s="181" t="s">
        <v>1899</v>
      </c>
      <c r="AK2552" s="181" t="s">
        <v>1883</v>
      </c>
      <c r="AL2552" s="181" t="s">
        <v>1883</v>
      </c>
      <c r="AO2552" s="181"/>
      <c r="AQ2552">
        <v>10</v>
      </c>
      <c r="AR2552" s="182">
        <v>40</v>
      </c>
      <c r="AS2552" s="183" t="s">
        <v>1882</v>
      </c>
      <c r="AT2552">
        <v>0</v>
      </c>
      <c r="AU2552">
        <v>0</v>
      </c>
      <c r="AV2552" s="182">
        <v>0</v>
      </c>
      <c r="AW2552" s="184">
        <v>0</v>
      </c>
      <c r="AX2552" s="183" t="s">
        <v>1881</v>
      </c>
      <c r="AY2552" s="184">
        <v>0</v>
      </c>
      <c r="AZ2552">
        <v>0</v>
      </c>
      <c r="BA2552">
        <v>0</v>
      </c>
      <c r="BB2552">
        <v>0</v>
      </c>
      <c r="BC2552" s="182">
        <v>10940</v>
      </c>
      <c r="BD2552" t="s">
        <v>1883</v>
      </c>
      <c r="BE2552" t="s">
        <v>1883</v>
      </c>
      <c r="BF2552" t="s">
        <v>1883</v>
      </c>
      <c r="BG2552" s="181" t="s">
        <v>1883</v>
      </c>
      <c r="BH2552">
        <v>0</v>
      </c>
      <c r="BI2552" s="184">
        <v>0</v>
      </c>
      <c r="BJ2552" s="182">
        <v>0</v>
      </c>
      <c r="BK2552" s="181" t="s">
        <v>1883</v>
      </c>
      <c r="BL2552">
        <v>0</v>
      </c>
      <c r="BM2552">
        <v>0</v>
      </c>
      <c r="BN2552">
        <v>0</v>
      </c>
    </row>
    <row r="2553" spans="1:66" x14ac:dyDescent="0.25">
      <c r="A2553">
        <v>10941</v>
      </c>
      <c r="B2553" t="s">
        <v>6442</v>
      </c>
      <c r="C2553">
        <v>20</v>
      </c>
      <c r="D2553">
        <v>0</v>
      </c>
      <c r="E2553">
        <v>0</v>
      </c>
      <c r="F2553" t="s">
        <v>1881</v>
      </c>
      <c r="G2553" t="s">
        <v>1882</v>
      </c>
      <c r="H2553" t="s">
        <v>1881</v>
      </c>
      <c r="I2553" t="s">
        <v>1881</v>
      </c>
      <c r="J2553" t="s">
        <v>1881</v>
      </c>
      <c r="K2553" t="s">
        <v>1881</v>
      </c>
      <c r="L2553" t="s">
        <v>1881</v>
      </c>
      <c r="M2553" s="180">
        <v>45736</v>
      </c>
      <c r="N2553" t="s">
        <v>2004</v>
      </c>
      <c r="O2553" t="s">
        <v>6443</v>
      </c>
      <c r="P2553" t="s">
        <v>6443</v>
      </c>
      <c r="Q2553">
        <v>0</v>
      </c>
      <c r="R2553">
        <v>0</v>
      </c>
      <c r="S2553" t="s">
        <v>1883</v>
      </c>
      <c r="T2553" t="s">
        <v>1883</v>
      </c>
      <c r="U2553">
        <v>0</v>
      </c>
      <c r="V2553" t="s">
        <v>1883</v>
      </c>
      <c r="W2553">
        <v>0</v>
      </c>
      <c r="X2553">
        <v>0</v>
      </c>
      <c r="Y2553">
        <v>0</v>
      </c>
      <c r="Z2553" t="s">
        <v>1881</v>
      </c>
      <c r="AA2553" t="s">
        <v>1881</v>
      </c>
      <c r="AB2553" t="s">
        <v>1881</v>
      </c>
      <c r="AC2553">
        <v>0</v>
      </c>
      <c r="AD2553">
        <v>0</v>
      </c>
      <c r="AE2553">
        <v>0</v>
      </c>
      <c r="AF2553">
        <v>0</v>
      </c>
      <c r="AG2553" t="s">
        <v>1881</v>
      </c>
      <c r="AH2553" s="181" t="s">
        <v>1883</v>
      </c>
      <c r="AI2553" s="182">
        <v>48</v>
      </c>
      <c r="AJ2553" s="181" t="s">
        <v>1897</v>
      </c>
      <c r="AK2553" s="181" t="s">
        <v>6444</v>
      </c>
      <c r="AL2553" s="181" t="s">
        <v>1883</v>
      </c>
      <c r="AO2553" s="181"/>
      <c r="AQ2553">
        <v>10</v>
      </c>
      <c r="AR2553" s="182">
        <v>40</v>
      </c>
      <c r="AS2553" s="183" t="s">
        <v>1882</v>
      </c>
      <c r="AT2553">
        <v>0</v>
      </c>
      <c r="AU2553">
        <v>0</v>
      </c>
      <c r="AV2553" s="182">
        <v>0</v>
      </c>
      <c r="AW2553" s="184">
        <v>0</v>
      </c>
      <c r="AX2553" s="183" t="s">
        <v>1881</v>
      </c>
      <c r="AY2553" s="184">
        <v>0</v>
      </c>
      <c r="AZ2553">
        <v>0</v>
      </c>
      <c r="BA2553">
        <v>0</v>
      </c>
      <c r="BB2553">
        <v>0</v>
      </c>
      <c r="BC2553" s="182">
        <v>10941</v>
      </c>
      <c r="BD2553" t="s">
        <v>1883</v>
      </c>
      <c r="BE2553" t="s">
        <v>1883</v>
      </c>
      <c r="BF2553" t="s">
        <v>1883</v>
      </c>
      <c r="BG2553" s="181" t="s">
        <v>1883</v>
      </c>
      <c r="BH2553">
        <v>0</v>
      </c>
      <c r="BI2553" s="184">
        <v>0</v>
      </c>
      <c r="BJ2553" s="182">
        <v>0</v>
      </c>
      <c r="BK2553" s="181" t="s">
        <v>1883</v>
      </c>
      <c r="BL2553">
        <v>0</v>
      </c>
      <c r="BM2553">
        <v>0</v>
      </c>
      <c r="BN2553">
        <v>0</v>
      </c>
    </row>
    <row r="2554" spans="1:66" x14ac:dyDescent="0.25">
      <c r="A2554">
        <v>10942</v>
      </c>
      <c r="B2554" t="s">
        <v>6445</v>
      </c>
      <c r="C2554">
        <v>36</v>
      </c>
      <c r="D2554">
        <v>0</v>
      </c>
      <c r="E2554">
        <v>0</v>
      </c>
      <c r="F2554" t="s">
        <v>1881</v>
      </c>
      <c r="G2554" t="s">
        <v>1882</v>
      </c>
      <c r="H2554" t="s">
        <v>1881</v>
      </c>
      <c r="I2554" t="s">
        <v>1881</v>
      </c>
      <c r="J2554" t="s">
        <v>1881</v>
      </c>
      <c r="K2554" t="s">
        <v>1881</v>
      </c>
      <c r="L2554" t="s">
        <v>1881</v>
      </c>
      <c r="M2554" s="180">
        <v>45738</v>
      </c>
      <c r="N2554" t="s">
        <v>1883</v>
      </c>
      <c r="O2554" t="s">
        <v>6446</v>
      </c>
      <c r="P2554" t="s">
        <v>6447</v>
      </c>
      <c r="Q2554">
        <v>0</v>
      </c>
      <c r="R2554">
        <v>0</v>
      </c>
      <c r="S2554" t="s">
        <v>1883</v>
      </c>
      <c r="T2554" t="s">
        <v>1883</v>
      </c>
      <c r="U2554">
        <v>0</v>
      </c>
      <c r="V2554" t="s">
        <v>1883</v>
      </c>
      <c r="W2554">
        <v>0</v>
      </c>
      <c r="X2554">
        <v>0</v>
      </c>
      <c r="Y2554">
        <v>0</v>
      </c>
      <c r="Z2554" t="s">
        <v>1881</v>
      </c>
      <c r="AA2554" t="s">
        <v>1881</v>
      </c>
      <c r="AB2554" t="s">
        <v>1881</v>
      </c>
      <c r="AC2554">
        <v>0</v>
      </c>
      <c r="AD2554">
        <v>0</v>
      </c>
      <c r="AE2554">
        <v>0</v>
      </c>
      <c r="AF2554">
        <v>0</v>
      </c>
      <c r="AG2554" t="s">
        <v>1881</v>
      </c>
      <c r="AH2554" s="181" t="s">
        <v>1883</v>
      </c>
      <c r="AI2554" s="182">
        <v>210</v>
      </c>
      <c r="AJ2554" s="181" t="s">
        <v>2007</v>
      </c>
      <c r="AK2554" s="181" t="s">
        <v>1883</v>
      </c>
      <c r="AL2554" s="181" t="s">
        <v>1883</v>
      </c>
      <c r="AO2554" s="181"/>
      <c r="AQ2554">
        <v>10</v>
      </c>
      <c r="AR2554" s="182">
        <v>40</v>
      </c>
      <c r="AS2554" s="183" t="s">
        <v>1882</v>
      </c>
      <c r="AT2554">
        <v>0</v>
      </c>
      <c r="AU2554">
        <v>0</v>
      </c>
      <c r="AV2554" s="182">
        <v>0</v>
      </c>
      <c r="AW2554" s="184">
        <v>0</v>
      </c>
      <c r="AX2554" s="183" t="s">
        <v>1881</v>
      </c>
      <c r="AY2554" s="184">
        <v>0</v>
      </c>
      <c r="AZ2554">
        <v>0</v>
      </c>
      <c r="BA2554">
        <v>0</v>
      </c>
      <c r="BB2554">
        <v>0</v>
      </c>
      <c r="BC2554" s="182">
        <v>10942</v>
      </c>
      <c r="BD2554" t="s">
        <v>1883</v>
      </c>
      <c r="BE2554" t="s">
        <v>1883</v>
      </c>
      <c r="BF2554" t="s">
        <v>1883</v>
      </c>
      <c r="BG2554" s="181" t="s">
        <v>1883</v>
      </c>
      <c r="BH2554">
        <v>0</v>
      </c>
      <c r="BI2554" s="184">
        <v>0</v>
      </c>
      <c r="BJ2554" s="182">
        <v>0</v>
      </c>
      <c r="BK2554" s="181" t="s">
        <v>1883</v>
      </c>
      <c r="BL2554">
        <v>0</v>
      </c>
      <c r="BM2554">
        <v>0</v>
      </c>
      <c r="BN2554">
        <v>0</v>
      </c>
    </row>
    <row r="2555" spans="1:66" x14ac:dyDescent="0.25">
      <c r="A2555">
        <v>10943</v>
      </c>
      <c r="B2555" t="s">
        <v>6448</v>
      </c>
      <c r="C2555">
        <v>150</v>
      </c>
      <c r="D2555">
        <v>0</v>
      </c>
      <c r="E2555">
        <v>0</v>
      </c>
      <c r="F2555" t="s">
        <v>1881</v>
      </c>
      <c r="G2555" t="s">
        <v>1882</v>
      </c>
      <c r="H2555" t="s">
        <v>1881</v>
      </c>
      <c r="I2555" t="s">
        <v>1881</v>
      </c>
      <c r="J2555" t="s">
        <v>1881</v>
      </c>
      <c r="K2555" t="s">
        <v>1881</v>
      </c>
      <c r="L2555" t="s">
        <v>1881</v>
      </c>
      <c r="M2555" s="180">
        <v>45738</v>
      </c>
      <c r="N2555" t="s">
        <v>1883</v>
      </c>
      <c r="O2555" t="s">
        <v>6449</v>
      </c>
      <c r="P2555" t="s">
        <v>6450</v>
      </c>
      <c r="Q2555">
        <v>0</v>
      </c>
      <c r="R2555">
        <v>0</v>
      </c>
      <c r="S2555" t="s">
        <v>1883</v>
      </c>
      <c r="T2555" t="s">
        <v>1883</v>
      </c>
      <c r="U2555">
        <v>0</v>
      </c>
      <c r="V2555" t="s">
        <v>1883</v>
      </c>
      <c r="W2555">
        <v>0</v>
      </c>
      <c r="X2555">
        <v>0</v>
      </c>
      <c r="Y2555">
        <v>0</v>
      </c>
      <c r="Z2555" t="s">
        <v>1881</v>
      </c>
      <c r="AA2555" t="s">
        <v>1881</v>
      </c>
      <c r="AB2555" t="s">
        <v>1881</v>
      </c>
      <c r="AC2555">
        <v>0</v>
      </c>
      <c r="AD2555">
        <v>0</v>
      </c>
      <c r="AE2555">
        <v>0</v>
      </c>
      <c r="AF2555">
        <v>0</v>
      </c>
      <c r="AG2555" t="s">
        <v>1881</v>
      </c>
      <c r="AH2555" s="181" t="s">
        <v>1883</v>
      </c>
      <c r="AI2555" s="182">
        <v>210</v>
      </c>
      <c r="AJ2555" s="181" t="s">
        <v>2007</v>
      </c>
      <c r="AK2555" s="181" t="s">
        <v>1883</v>
      </c>
      <c r="AL2555" s="181" t="s">
        <v>1883</v>
      </c>
      <c r="AO2555" s="181"/>
      <c r="AQ2555">
        <v>10</v>
      </c>
      <c r="AR2555" s="182">
        <v>40</v>
      </c>
      <c r="AS2555" s="183" t="s">
        <v>1882</v>
      </c>
      <c r="AT2555">
        <v>0</v>
      </c>
      <c r="AU2555">
        <v>0</v>
      </c>
      <c r="AV2555" s="182">
        <v>0</v>
      </c>
      <c r="AW2555" s="184">
        <v>0</v>
      </c>
      <c r="AX2555" s="183" t="s">
        <v>1881</v>
      </c>
      <c r="AY2555" s="184">
        <v>0</v>
      </c>
      <c r="AZ2555">
        <v>0</v>
      </c>
      <c r="BA2555">
        <v>0</v>
      </c>
      <c r="BB2555">
        <v>0</v>
      </c>
      <c r="BC2555" s="182">
        <v>10943</v>
      </c>
      <c r="BD2555" t="s">
        <v>1883</v>
      </c>
      <c r="BE2555" t="s">
        <v>1883</v>
      </c>
      <c r="BF2555" t="s">
        <v>1883</v>
      </c>
      <c r="BG2555" s="181" t="s">
        <v>1883</v>
      </c>
      <c r="BH2555">
        <v>0</v>
      </c>
      <c r="BI2555" s="184">
        <v>0</v>
      </c>
      <c r="BJ2555" s="182">
        <v>0</v>
      </c>
      <c r="BK2555" s="181" t="s">
        <v>1883</v>
      </c>
      <c r="BL2555">
        <v>0</v>
      </c>
      <c r="BM2555">
        <v>0</v>
      </c>
      <c r="BN2555">
        <v>0</v>
      </c>
    </row>
    <row r="2556" spans="1:66" x14ac:dyDescent="0.25">
      <c r="A2556">
        <v>10944</v>
      </c>
      <c r="B2556" t="s">
        <v>6451</v>
      </c>
      <c r="C2556">
        <v>54</v>
      </c>
      <c r="D2556">
        <v>0</v>
      </c>
      <c r="E2556">
        <v>0</v>
      </c>
      <c r="F2556" t="s">
        <v>1881</v>
      </c>
      <c r="G2556" t="s">
        <v>1882</v>
      </c>
      <c r="H2556" t="s">
        <v>1881</v>
      </c>
      <c r="I2556" t="s">
        <v>1881</v>
      </c>
      <c r="J2556" t="s">
        <v>1881</v>
      </c>
      <c r="K2556" t="s">
        <v>1881</v>
      </c>
      <c r="L2556" t="s">
        <v>1881</v>
      </c>
      <c r="M2556" s="180">
        <v>45738</v>
      </c>
      <c r="N2556" t="s">
        <v>1883</v>
      </c>
      <c r="O2556" t="s">
        <v>6452</v>
      </c>
      <c r="P2556" t="s">
        <v>6453</v>
      </c>
      <c r="Q2556">
        <v>0</v>
      </c>
      <c r="R2556">
        <v>0</v>
      </c>
      <c r="S2556" t="s">
        <v>1883</v>
      </c>
      <c r="T2556" t="s">
        <v>1883</v>
      </c>
      <c r="U2556">
        <v>0</v>
      </c>
      <c r="V2556" t="s">
        <v>1883</v>
      </c>
      <c r="W2556">
        <v>0</v>
      </c>
      <c r="X2556">
        <v>0</v>
      </c>
      <c r="Y2556">
        <v>0</v>
      </c>
      <c r="Z2556" t="s">
        <v>1881</v>
      </c>
      <c r="AA2556" t="s">
        <v>1881</v>
      </c>
      <c r="AB2556" t="s">
        <v>1881</v>
      </c>
      <c r="AC2556">
        <v>0</v>
      </c>
      <c r="AD2556">
        <v>0</v>
      </c>
      <c r="AE2556">
        <v>0</v>
      </c>
      <c r="AF2556">
        <v>0</v>
      </c>
      <c r="AG2556" t="s">
        <v>1881</v>
      </c>
      <c r="AH2556" s="181" t="s">
        <v>1883</v>
      </c>
      <c r="AI2556" s="182">
        <v>210</v>
      </c>
      <c r="AJ2556" s="181" t="s">
        <v>2007</v>
      </c>
      <c r="AK2556" s="181" t="s">
        <v>1883</v>
      </c>
      <c r="AL2556" s="181" t="s">
        <v>1883</v>
      </c>
      <c r="AO2556" s="181"/>
      <c r="AQ2556">
        <v>10</v>
      </c>
      <c r="AR2556" s="182">
        <v>40</v>
      </c>
      <c r="AS2556" s="183" t="s">
        <v>1882</v>
      </c>
      <c r="AT2556">
        <v>0</v>
      </c>
      <c r="AU2556">
        <v>0</v>
      </c>
      <c r="AV2556" s="182">
        <v>0</v>
      </c>
      <c r="AW2556" s="184">
        <v>0</v>
      </c>
      <c r="AX2556" s="183" t="s">
        <v>1881</v>
      </c>
      <c r="AY2556" s="184">
        <v>0</v>
      </c>
      <c r="AZ2556">
        <v>0</v>
      </c>
      <c r="BA2556">
        <v>0</v>
      </c>
      <c r="BB2556">
        <v>0</v>
      </c>
      <c r="BC2556" s="182">
        <v>10944</v>
      </c>
      <c r="BD2556" t="s">
        <v>1883</v>
      </c>
      <c r="BE2556" t="s">
        <v>1883</v>
      </c>
      <c r="BF2556" t="s">
        <v>1883</v>
      </c>
      <c r="BG2556" s="181" t="s">
        <v>1883</v>
      </c>
      <c r="BH2556">
        <v>0</v>
      </c>
      <c r="BI2556" s="184">
        <v>0</v>
      </c>
      <c r="BJ2556" s="182">
        <v>0</v>
      </c>
      <c r="BK2556" s="181" t="s">
        <v>1883</v>
      </c>
      <c r="BL2556">
        <v>0</v>
      </c>
      <c r="BM2556">
        <v>0</v>
      </c>
      <c r="BN2556">
        <v>0</v>
      </c>
    </row>
    <row r="2557" spans="1:66" x14ac:dyDescent="0.25">
      <c r="A2557">
        <v>10945</v>
      </c>
      <c r="B2557" t="s">
        <v>6454</v>
      </c>
      <c r="C2557">
        <v>54</v>
      </c>
      <c r="D2557">
        <v>0</v>
      </c>
      <c r="E2557">
        <v>0</v>
      </c>
      <c r="F2557" t="s">
        <v>1881</v>
      </c>
      <c r="G2557" t="s">
        <v>1882</v>
      </c>
      <c r="H2557" t="s">
        <v>1881</v>
      </c>
      <c r="I2557" t="s">
        <v>1881</v>
      </c>
      <c r="J2557" t="s">
        <v>1881</v>
      </c>
      <c r="K2557" t="s">
        <v>1881</v>
      </c>
      <c r="L2557" t="s">
        <v>1881</v>
      </c>
      <c r="M2557" s="180">
        <v>45738</v>
      </c>
      <c r="N2557" t="s">
        <v>1883</v>
      </c>
      <c r="O2557" t="s">
        <v>6455</v>
      </c>
      <c r="P2557" t="s">
        <v>6456</v>
      </c>
      <c r="Q2557">
        <v>0</v>
      </c>
      <c r="R2557">
        <v>0</v>
      </c>
      <c r="S2557" t="s">
        <v>1883</v>
      </c>
      <c r="T2557" t="s">
        <v>1883</v>
      </c>
      <c r="U2557">
        <v>0</v>
      </c>
      <c r="V2557" t="s">
        <v>1883</v>
      </c>
      <c r="W2557">
        <v>0</v>
      </c>
      <c r="X2557">
        <v>0</v>
      </c>
      <c r="Y2557">
        <v>0</v>
      </c>
      <c r="Z2557" t="s">
        <v>1881</v>
      </c>
      <c r="AA2557" t="s">
        <v>1881</v>
      </c>
      <c r="AB2557" t="s">
        <v>1881</v>
      </c>
      <c r="AC2557">
        <v>0</v>
      </c>
      <c r="AD2557">
        <v>0</v>
      </c>
      <c r="AE2557">
        <v>0</v>
      </c>
      <c r="AF2557">
        <v>0</v>
      </c>
      <c r="AG2557" t="s">
        <v>1881</v>
      </c>
      <c r="AH2557" s="181" t="s">
        <v>1883</v>
      </c>
      <c r="AI2557" s="182">
        <v>210</v>
      </c>
      <c r="AJ2557" s="181" t="s">
        <v>2007</v>
      </c>
      <c r="AK2557" s="181" t="s">
        <v>1883</v>
      </c>
      <c r="AL2557" s="181" t="s">
        <v>1883</v>
      </c>
      <c r="AO2557" s="181"/>
      <c r="AQ2557">
        <v>10</v>
      </c>
      <c r="AR2557" s="182">
        <v>40</v>
      </c>
      <c r="AS2557" s="183" t="s">
        <v>1882</v>
      </c>
      <c r="AT2557">
        <v>0</v>
      </c>
      <c r="AU2557">
        <v>0</v>
      </c>
      <c r="AV2557" s="182">
        <v>0</v>
      </c>
      <c r="AW2557" s="184">
        <v>0</v>
      </c>
      <c r="AX2557" s="183" t="s">
        <v>1881</v>
      </c>
      <c r="AY2557" s="184">
        <v>0</v>
      </c>
      <c r="AZ2557">
        <v>0</v>
      </c>
      <c r="BA2557">
        <v>0</v>
      </c>
      <c r="BB2557">
        <v>0</v>
      </c>
      <c r="BC2557" s="182">
        <v>10945</v>
      </c>
      <c r="BD2557" t="s">
        <v>1883</v>
      </c>
      <c r="BE2557" t="s">
        <v>1883</v>
      </c>
      <c r="BF2557" t="s">
        <v>1883</v>
      </c>
      <c r="BG2557" s="181" t="s">
        <v>1883</v>
      </c>
      <c r="BH2557">
        <v>0</v>
      </c>
      <c r="BI2557" s="184">
        <v>0</v>
      </c>
      <c r="BJ2557" s="182">
        <v>0</v>
      </c>
      <c r="BK2557" s="181" t="s">
        <v>1883</v>
      </c>
      <c r="BL2557">
        <v>0</v>
      </c>
      <c r="BM2557">
        <v>0</v>
      </c>
      <c r="BN2557">
        <v>0</v>
      </c>
    </row>
    <row r="2558" spans="1:66" x14ac:dyDescent="0.25">
      <c r="A2558">
        <v>10946</v>
      </c>
      <c r="B2558" t="s">
        <v>6457</v>
      </c>
      <c r="C2558">
        <v>12</v>
      </c>
      <c r="D2558">
        <v>0</v>
      </c>
      <c r="E2558">
        <v>0</v>
      </c>
      <c r="F2558" t="s">
        <v>1881</v>
      </c>
      <c r="G2558" t="s">
        <v>1882</v>
      </c>
      <c r="H2558" t="s">
        <v>1881</v>
      </c>
      <c r="I2558" t="s">
        <v>1881</v>
      </c>
      <c r="J2558" t="s">
        <v>1881</v>
      </c>
      <c r="K2558" t="s">
        <v>1881</v>
      </c>
      <c r="L2558" t="s">
        <v>1881</v>
      </c>
      <c r="M2558" s="180">
        <v>45738</v>
      </c>
      <c r="N2558" t="s">
        <v>1883</v>
      </c>
      <c r="O2558" t="s">
        <v>6458</v>
      </c>
      <c r="P2558" t="s">
        <v>6459</v>
      </c>
      <c r="Q2558">
        <v>0</v>
      </c>
      <c r="R2558">
        <v>0</v>
      </c>
      <c r="S2558" t="s">
        <v>1883</v>
      </c>
      <c r="T2558" t="s">
        <v>1883</v>
      </c>
      <c r="U2558">
        <v>0</v>
      </c>
      <c r="V2558" t="s">
        <v>1883</v>
      </c>
      <c r="W2558">
        <v>0</v>
      </c>
      <c r="X2558">
        <v>0</v>
      </c>
      <c r="Y2558">
        <v>0</v>
      </c>
      <c r="Z2558" t="s">
        <v>1881</v>
      </c>
      <c r="AA2558" t="s">
        <v>1881</v>
      </c>
      <c r="AB2558" t="s">
        <v>1881</v>
      </c>
      <c r="AC2558">
        <v>0</v>
      </c>
      <c r="AD2558">
        <v>0</v>
      </c>
      <c r="AE2558">
        <v>0</v>
      </c>
      <c r="AF2558">
        <v>0</v>
      </c>
      <c r="AG2558" t="s">
        <v>1881</v>
      </c>
      <c r="AH2558" s="181" t="s">
        <v>1883</v>
      </c>
      <c r="AI2558" s="182">
        <v>210</v>
      </c>
      <c r="AJ2558" s="181" t="s">
        <v>2007</v>
      </c>
      <c r="AK2558" s="181" t="s">
        <v>1883</v>
      </c>
      <c r="AL2558" s="181" t="s">
        <v>1883</v>
      </c>
      <c r="AO2558" s="181"/>
      <c r="AQ2558">
        <v>10</v>
      </c>
      <c r="AR2558" s="182">
        <v>40</v>
      </c>
      <c r="AS2558" s="183" t="s">
        <v>1882</v>
      </c>
      <c r="AT2558">
        <v>0</v>
      </c>
      <c r="AU2558">
        <v>0</v>
      </c>
      <c r="AV2558" s="182">
        <v>0</v>
      </c>
      <c r="AW2558" s="184">
        <v>0</v>
      </c>
      <c r="AX2558" s="183" t="s">
        <v>1881</v>
      </c>
      <c r="AY2558" s="184">
        <v>0</v>
      </c>
      <c r="AZ2558">
        <v>0</v>
      </c>
      <c r="BA2558">
        <v>0</v>
      </c>
      <c r="BB2558">
        <v>0</v>
      </c>
      <c r="BC2558" s="182">
        <v>10946</v>
      </c>
      <c r="BD2558" t="s">
        <v>1883</v>
      </c>
      <c r="BE2558" t="s">
        <v>1883</v>
      </c>
      <c r="BF2558" t="s">
        <v>1883</v>
      </c>
      <c r="BG2558" s="181" t="s">
        <v>1883</v>
      </c>
      <c r="BH2558">
        <v>0</v>
      </c>
      <c r="BI2558" s="184">
        <v>0</v>
      </c>
      <c r="BJ2558" s="182">
        <v>0</v>
      </c>
      <c r="BK2558" s="181" t="s">
        <v>1883</v>
      </c>
      <c r="BL2558">
        <v>0</v>
      </c>
      <c r="BM2558">
        <v>0</v>
      </c>
      <c r="BN2558">
        <v>0</v>
      </c>
    </row>
    <row r="2559" spans="1:66" x14ac:dyDescent="0.25">
      <c r="A2559">
        <v>10947</v>
      </c>
      <c r="B2559" t="s">
        <v>6460</v>
      </c>
      <c r="C2559">
        <v>12</v>
      </c>
      <c r="D2559">
        <v>0</v>
      </c>
      <c r="E2559">
        <v>0</v>
      </c>
      <c r="F2559" t="s">
        <v>1881</v>
      </c>
      <c r="G2559" t="s">
        <v>1882</v>
      </c>
      <c r="H2559" t="s">
        <v>1881</v>
      </c>
      <c r="I2559" t="s">
        <v>1881</v>
      </c>
      <c r="J2559" t="s">
        <v>1881</v>
      </c>
      <c r="K2559" t="s">
        <v>1881</v>
      </c>
      <c r="L2559" t="s">
        <v>1881</v>
      </c>
      <c r="M2559" s="180">
        <v>45741</v>
      </c>
      <c r="N2559" t="s">
        <v>1883</v>
      </c>
      <c r="O2559" t="s">
        <v>6461</v>
      </c>
      <c r="P2559" t="s">
        <v>6462</v>
      </c>
      <c r="Q2559">
        <v>0</v>
      </c>
      <c r="R2559">
        <v>0</v>
      </c>
      <c r="S2559" t="s">
        <v>1883</v>
      </c>
      <c r="T2559" t="s">
        <v>1883</v>
      </c>
      <c r="U2559">
        <v>0</v>
      </c>
      <c r="V2559" t="s">
        <v>1883</v>
      </c>
      <c r="W2559">
        <v>0</v>
      </c>
      <c r="X2559">
        <v>0</v>
      </c>
      <c r="Y2559">
        <v>0</v>
      </c>
      <c r="Z2559" t="s">
        <v>1881</v>
      </c>
      <c r="AA2559" t="s">
        <v>1881</v>
      </c>
      <c r="AB2559" t="s">
        <v>1881</v>
      </c>
      <c r="AC2559">
        <v>0</v>
      </c>
      <c r="AD2559">
        <v>0</v>
      </c>
      <c r="AE2559">
        <v>0</v>
      </c>
      <c r="AF2559">
        <v>0</v>
      </c>
      <c r="AG2559" t="s">
        <v>1881</v>
      </c>
      <c r="AH2559" s="181" t="s">
        <v>1883</v>
      </c>
      <c r="AI2559" s="182">
        <v>51</v>
      </c>
      <c r="AJ2559" s="181" t="s">
        <v>1964</v>
      </c>
      <c r="AK2559" s="181" t="s">
        <v>1883</v>
      </c>
      <c r="AL2559" s="181" t="s">
        <v>1883</v>
      </c>
      <c r="AO2559" s="181"/>
      <c r="AQ2559">
        <v>10</v>
      </c>
      <c r="AR2559" s="182">
        <v>40</v>
      </c>
      <c r="AS2559" s="183" t="s">
        <v>1882</v>
      </c>
      <c r="AT2559">
        <v>0</v>
      </c>
      <c r="AU2559">
        <v>0</v>
      </c>
      <c r="AV2559" s="182">
        <v>0</v>
      </c>
      <c r="AW2559" s="184">
        <v>0</v>
      </c>
      <c r="AX2559" s="183" t="s">
        <v>1881</v>
      </c>
      <c r="AY2559" s="184">
        <v>0</v>
      </c>
      <c r="AZ2559">
        <v>0</v>
      </c>
      <c r="BA2559">
        <v>0</v>
      </c>
      <c r="BB2559">
        <v>0</v>
      </c>
      <c r="BC2559" s="182">
        <v>10947</v>
      </c>
      <c r="BD2559" t="s">
        <v>1883</v>
      </c>
      <c r="BE2559" t="s">
        <v>1883</v>
      </c>
      <c r="BF2559" t="s">
        <v>1883</v>
      </c>
      <c r="BG2559" s="181" t="s">
        <v>1883</v>
      </c>
      <c r="BH2559">
        <v>0</v>
      </c>
      <c r="BI2559" s="184">
        <v>0</v>
      </c>
      <c r="BJ2559" s="182">
        <v>0</v>
      </c>
      <c r="BK2559" s="181" t="s">
        <v>1883</v>
      </c>
      <c r="BL2559">
        <v>0</v>
      </c>
      <c r="BM2559">
        <v>0</v>
      </c>
      <c r="BN2559">
        <v>0</v>
      </c>
    </row>
    <row r="2560" spans="1:66" x14ac:dyDescent="0.25">
      <c r="A2560">
        <v>10948</v>
      </c>
      <c r="B2560" t="s">
        <v>6463</v>
      </c>
      <c r="C2560">
        <v>14</v>
      </c>
      <c r="D2560">
        <v>0</v>
      </c>
      <c r="E2560">
        <v>0</v>
      </c>
      <c r="F2560" t="s">
        <v>1881</v>
      </c>
      <c r="G2560" t="s">
        <v>1882</v>
      </c>
      <c r="H2560" t="s">
        <v>1881</v>
      </c>
      <c r="I2560" t="s">
        <v>1881</v>
      </c>
      <c r="J2560" t="s">
        <v>1881</v>
      </c>
      <c r="K2560" t="s">
        <v>1881</v>
      </c>
      <c r="L2560" t="s">
        <v>1881</v>
      </c>
      <c r="M2560" s="180">
        <v>45741</v>
      </c>
      <c r="N2560" t="s">
        <v>1883</v>
      </c>
      <c r="O2560" t="s">
        <v>6464</v>
      </c>
      <c r="P2560" t="s">
        <v>6465</v>
      </c>
      <c r="Q2560">
        <v>0</v>
      </c>
      <c r="R2560">
        <v>0</v>
      </c>
      <c r="S2560" t="s">
        <v>1883</v>
      </c>
      <c r="T2560" t="s">
        <v>1883</v>
      </c>
      <c r="U2560">
        <v>0</v>
      </c>
      <c r="V2560" t="s">
        <v>1883</v>
      </c>
      <c r="W2560">
        <v>0</v>
      </c>
      <c r="X2560">
        <v>0</v>
      </c>
      <c r="Y2560">
        <v>0</v>
      </c>
      <c r="Z2560" t="s">
        <v>1881</v>
      </c>
      <c r="AA2560" t="s">
        <v>1881</v>
      </c>
      <c r="AB2560" t="s">
        <v>1881</v>
      </c>
      <c r="AC2560">
        <v>0</v>
      </c>
      <c r="AD2560">
        <v>0</v>
      </c>
      <c r="AE2560">
        <v>0</v>
      </c>
      <c r="AF2560">
        <v>0</v>
      </c>
      <c r="AG2560" t="s">
        <v>1881</v>
      </c>
      <c r="AH2560" s="181" t="s">
        <v>1883</v>
      </c>
      <c r="AI2560" s="182">
        <v>51</v>
      </c>
      <c r="AJ2560" s="181" t="s">
        <v>1964</v>
      </c>
      <c r="AK2560" s="181" t="s">
        <v>1883</v>
      </c>
      <c r="AL2560" s="181" t="s">
        <v>1883</v>
      </c>
      <c r="AO2560" s="181"/>
      <c r="AQ2560">
        <v>10</v>
      </c>
      <c r="AR2560" s="182">
        <v>40</v>
      </c>
      <c r="AS2560" s="183" t="s">
        <v>1882</v>
      </c>
      <c r="AT2560">
        <v>0</v>
      </c>
      <c r="AU2560">
        <v>0</v>
      </c>
      <c r="AV2560" s="182">
        <v>0</v>
      </c>
      <c r="AW2560" s="184">
        <v>0</v>
      </c>
      <c r="AX2560" s="183" t="s">
        <v>1881</v>
      </c>
      <c r="AY2560" s="184">
        <v>0</v>
      </c>
      <c r="AZ2560">
        <v>0</v>
      </c>
      <c r="BA2560">
        <v>0</v>
      </c>
      <c r="BB2560">
        <v>0</v>
      </c>
      <c r="BC2560" s="182">
        <v>10948</v>
      </c>
      <c r="BD2560" t="s">
        <v>1883</v>
      </c>
      <c r="BE2560" t="s">
        <v>1883</v>
      </c>
      <c r="BF2560" t="s">
        <v>1883</v>
      </c>
      <c r="BG2560" s="181" t="s">
        <v>1883</v>
      </c>
      <c r="BH2560">
        <v>0</v>
      </c>
      <c r="BI2560" s="184">
        <v>0</v>
      </c>
      <c r="BJ2560" s="182">
        <v>0</v>
      </c>
      <c r="BK2560" s="181" t="s">
        <v>1883</v>
      </c>
      <c r="BL2560">
        <v>0</v>
      </c>
      <c r="BM2560">
        <v>0</v>
      </c>
      <c r="BN2560">
        <v>0</v>
      </c>
    </row>
    <row r="2561" spans="1:66" x14ac:dyDescent="0.25">
      <c r="A2561">
        <v>10949</v>
      </c>
      <c r="B2561" t="s">
        <v>6466</v>
      </c>
      <c r="C2561">
        <v>24</v>
      </c>
      <c r="D2561">
        <v>0</v>
      </c>
      <c r="E2561">
        <v>0</v>
      </c>
      <c r="F2561" t="s">
        <v>1881</v>
      </c>
      <c r="G2561" t="s">
        <v>1882</v>
      </c>
      <c r="H2561" t="s">
        <v>1881</v>
      </c>
      <c r="I2561" t="s">
        <v>1881</v>
      </c>
      <c r="J2561" t="s">
        <v>1881</v>
      </c>
      <c r="K2561" t="s">
        <v>1881</v>
      </c>
      <c r="L2561" t="s">
        <v>1881</v>
      </c>
      <c r="M2561" s="180"/>
      <c r="N2561" t="s">
        <v>1883</v>
      </c>
      <c r="O2561" t="s">
        <v>1883</v>
      </c>
      <c r="P2561" t="s">
        <v>6467</v>
      </c>
      <c r="Q2561">
        <v>0</v>
      </c>
      <c r="R2561">
        <v>0</v>
      </c>
      <c r="S2561" t="s">
        <v>1883</v>
      </c>
      <c r="T2561" t="s">
        <v>1883</v>
      </c>
      <c r="U2561">
        <v>0</v>
      </c>
      <c r="V2561" t="s">
        <v>1883</v>
      </c>
      <c r="W2561">
        <v>0</v>
      </c>
      <c r="X2561">
        <v>0</v>
      </c>
      <c r="Y2561">
        <v>0</v>
      </c>
      <c r="Z2561" t="s">
        <v>1881</v>
      </c>
      <c r="AA2561" t="s">
        <v>1881</v>
      </c>
      <c r="AB2561" t="s">
        <v>1881</v>
      </c>
      <c r="AC2561">
        <v>0</v>
      </c>
      <c r="AD2561">
        <v>0</v>
      </c>
      <c r="AE2561">
        <v>0</v>
      </c>
      <c r="AF2561">
        <v>0</v>
      </c>
      <c r="AG2561" t="s">
        <v>1882</v>
      </c>
      <c r="AH2561" s="181" t="s">
        <v>1883</v>
      </c>
      <c r="AI2561" s="182">
        <v>27</v>
      </c>
      <c r="AJ2561" s="181" t="s">
        <v>1886</v>
      </c>
      <c r="AK2561" s="181" t="s">
        <v>1883</v>
      </c>
      <c r="AL2561" s="181" t="s">
        <v>1883</v>
      </c>
      <c r="AO2561" s="181"/>
      <c r="AQ2561">
        <v>10</v>
      </c>
      <c r="AR2561" s="182">
        <v>40</v>
      </c>
      <c r="AS2561" s="183" t="s">
        <v>1882</v>
      </c>
      <c r="AT2561">
        <v>0</v>
      </c>
      <c r="AU2561">
        <v>0</v>
      </c>
      <c r="AV2561" s="182">
        <v>0</v>
      </c>
      <c r="AW2561" s="184">
        <v>0</v>
      </c>
      <c r="AX2561" s="183" t="s">
        <v>1881</v>
      </c>
      <c r="AY2561" s="184">
        <v>0</v>
      </c>
      <c r="AZ2561">
        <v>0</v>
      </c>
      <c r="BA2561">
        <v>0</v>
      </c>
      <c r="BB2561">
        <v>0</v>
      </c>
      <c r="BC2561" s="182">
        <v>10949</v>
      </c>
      <c r="BD2561" t="s">
        <v>1883</v>
      </c>
      <c r="BE2561" t="s">
        <v>1883</v>
      </c>
      <c r="BF2561" t="s">
        <v>1883</v>
      </c>
      <c r="BG2561" s="181" t="s">
        <v>1883</v>
      </c>
      <c r="BH2561">
        <v>0</v>
      </c>
      <c r="BI2561" s="184">
        <v>0</v>
      </c>
      <c r="BJ2561" s="182">
        <v>0</v>
      </c>
      <c r="BK2561" s="181" t="s">
        <v>1883</v>
      </c>
      <c r="BL2561">
        <v>0</v>
      </c>
      <c r="BM2561">
        <v>0</v>
      </c>
      <c r="BN2561">
        <v>0</v>
      </c>
    </row>
    <row r="2562" spans="1:66" x14ac:dyDescent="0.25">
      <c r="A2562">
        <v>10950</v>
      </c>
      <c r="B2562" t="s">
        <v>6468</v>
      </c>
      <c r="C2562">
        <v>24</v>
      </c>
      <c r="D2562">
        <v>0</v>
      </c>
      <c r="E2562">
        <v>0</v>
      </c>
      <c r="F2562" t="s">
        <v>1881</v>
      </c>
      <c r="G2562" t="s">
        <v>1882</v>
      </c>
      <c r="H2562" t="s">
        <v>1881</v>
      </c>
      <c r="I2562" t="s">
        <v>1881</v>
      </c>
      <c r="J2562" t="s">
        <v>1881</v>
      </c>
      <c r="K2562" t="s">
        <v>1881</v>
      </c>
      <c r="L2562" t="s">
        <v>1881</v>
      </c>
      <c r="M2562" s="180"/>
      <c r="N2562" t="s">
        <v>1883</v>
      </c>
      <c r="O2562" t="s">
        <v>1883</v>
      </c>
      <c r="P2562" t="s">
        <v>6469</v>
      </c>
      <c r="Q2562">
        <v>0</v>
      </c>
      <c r="R2562">
        <v>0</v>
      </c>
      <c r="S2562" t="s">
        <v>1883</v>
      </c>
      <c r="T2562" t="s">
        <v>1883</v>
      </c>
      <c r="U2562">
        <v>0</v>
      </c>
      <c r="V2562" t="s">
        <v>1883</v>
      </c>
      <c r="W2562">
        <v>0</v>
      </c>
      <c r="X2562">
        <v>0</v>
      </c>
      <c r="Y2562">
        <v>0</v>
      </c>
      <c r="Z2562" t="s">
        <v>1881</v>
      </c>
      <c r="AA2562" t="s">
        <v>1881</v>
      </c>
      <c r="AB2562" t="s">
        <v>1881</v>
      </c>
      <c r="AC2562">
        <v>0</v>
      </c>
      <c r="AD2562">
        <v>0</v>
      </c>
      <c r="AE2562">
        <v>0</v>
      </c>
      <c r="AF2562">
        <v>0</v>
      </c>
      <c r="AG2562" t="s">
        <v>1882</v>
      </c>
      <c r="AH2562" s="181" t="s">
        <v>1883</v>
      </c>
      <c r="AI2562" s="182">
        <v>27</v>
      </c>
      <c r="AJ2562" s="181" t="s">
        <v>1886</v>
      </c>
      <c r="AK2562" s="181" t="s">
        <v>1883</v>
      </c>
      <c r="AL2562" s="181" t="s">
        <v>1883</v>
      </c>
      <c r="AO2562" s="181"/>
      <c r="AQ2562">
        <v>10</v>
      </c>
      <c r="AR2562" s="182">
        <v>40</v>
      </c>
      <c r="AS2562" s="183" t="s">
        <v>1882</v>
      </c>
      <c r="AT2562">
        <v>0</v>
      </c>
      <c r="AU2562">
        <v>0</v>
      </c>
      <c r="AV2562" s="182">
        <v>0</v>
      </c>
      <c r="AW2562" s="184">
        <v>0</v>
      </c>
      <c r="AX2562" s="183" t="s">
        <v>1881</v>
      </c>
      <c r="AY2562" s="184">
        <v>0</v>
      </c>
      <c r="AZ2562">
        <v>0</v>
      </c>
      <c r="BA2562">
        <v>0</v>
      </c>
      <c r="BB2562">
        <v>0</v>
      </c>
      <c r="BC2562" s="182">
        <v>10950</v>
      </c>
      <c r="BD2562" t="s">
        <v>1883</v>
      </c>
      <c r="BE2562" t="s">
        <v>1883</v>
      </c>
      <c r="BF2562" t="s">
        <v>1883</v>
      </c>
      <c r="BG2562" s="181" t="s">
        <v>1883</v>
      </c>
      <c r="BH2562">
        <v>0</v>
      </c>
      <c r="BI2562" s="184">
        <v>0</v>
      </c>
      <c r="BJ2562" s="182">
        <v>0</v>
      </c>
      <c r="BK2562" s="181" t="s">
        <v>1883</v>
      </c>
      <c r="BL2562">
        <v>0</v>
      </c>
      <c r="BM2562">
        <v>0</v>
      </c>
      <c r="BN2562">
        <v>0</v>
      </c>
    </row>
    <row r="2563" spans="1:66" x14ac:dyDescent="0.25">
      <c r="A2563">
        <v>10953</v>
      </c>
      <c r="B2563" t="s">
        <v>6470</v>
      </c>
      <c r="C2563">
        <v>24</v>
      </c>
      <c r="D2563">
        <v>0</v>
      </c>
      <c r="E2563">
        <v>0</v>
      </c>
      <c r="F2563" t="s">
        <v>1881</v>
      </c>
      <c r="G2563" t="s">
        <v>1882</v>
      </c>
      <c r="H2563" t="s">
        <v>1881</v>
      </c>
      <c r="I2563" t="s">
        <v>1881</v>
      </c>
      <c r="J2563" t="s">
        <v>1881</v>
      </c>
      <c r="K2563" t="s">
        <v>1881</v>
      </c>
      <c r="L2563" t="s">
        <v>1881</v>
      </c>
      <c r="M2563" s="180"/>
      <c r="N2563" t="s">
        <v>1883</v>
      </c>
      <c r="O2563" t="s">
        <v>1883</v>
      </c>
      <c r="P2563" t="s">
        <v>1883</v>
      </c>
      <c r="Q2563">
        <v>0</v>
      </c>
      <c r="R2563">
        <v>0</v>
      </c>
      <c r="S2563" t="s">
        <v>1883</v>
      </c>
      <c r="T2563" t="s">
        <v>1883</v>
      </c>
      <c r="U2563">
        <v>0</v>
      </c>
      <c r="V2563" t="s">
        <v>1883</v>
      </c>
      <c r="W2563">
        <v>0</v>
      </c>
      <c r="X2563">
        <v>0</v>
      </c>
      <c r="Y2563">
        <v>0</v>
      </c>
      <c r="Z2563" t="s">
        <v>1881</v>
      </c>
      <c r="AA2563" t="s">
        <v>1881</v>
      </c>
      <c r="AB2563" t="s">
        <v>1881</v>
      </c>
      <c r="AC2563">
        <v>0</v>
      </c>
      <c r="AD2563">
        <v>0</v>
      </c>
      <c r="AE2563">
        <v>0</v>
      </c>
      <c r="AF2563">
        <v>0</v>
      </c>
      <c r="AG2563" t="s">
        <v>1882</v>
      </c>
      <c r="AH2563" s="181" t="s">
        <v>1883</v>
      </c>
      <c r="AI2563" s="182">
        <v>27</v>
      </c>
      <c r="AJ2563" s="181" t="s">
        <v>1886</v>
      </c>
      <c r="AK2563" s="181" t="s">
        <v>1883</v>
      </c>
      <c r="AL2563" s="181" t="s">
        <v>1883</v>
      </c>
      <c r="AO2563" s="181"/>
      <c r="AQ2563">
        <v>10</v>
      </c>
      <c r="AR2563" s="182">
        <v>40</v>
      </c>
      <c r="AS2563" s="183" t="s">
        <v>1882</v>
      </c>
      <c r="AT2563">
        <v>0</v>
      </c>
      <c r="AU2563">
        <v>0</v>
      </c>
      <c r="AV2563" s="182">
        <v>0</v>
      </c>
      <c r="AW2563" s="184">
        <v>0</v>
      </c>
      <c r="AX2563" s="183" t="s">
        <v>1881</v>
      </c>
      <c r="AY2563" s="184">
        <v>0</v>
      </c>
      <c r="AZ2563">
        <v>0</v>
      </c>
      <c r="BA2563">
        <v>0</v>
      </c>
      <c r="BB2563">
        <v>0</v>
      </c>
      <c r="BC2563" s="182">
        <v>10953</v>
      </c>
      <c r="BD2563" t="s">
        <v>1883</v>
      </c>
      <c r="BE2563" t="s">
        <v>1883</v>
      </c>
      <c r="BF2563" t="s">
        <v>1883</v>
      </c>
      <c r="BG2563" s="181" t="s">
        <v>1883</v>
      </c>
      <c r="BH2563">
        <v>0</v>
      </c>
      <c r="BI2563" s="184">
        <v>0</v>
      </c>
      <c r="BJ2563" s="182">
        <v>0</v>
      </c>
      <c r="BK2563" s="181" t="s">
        <v>1883</v>
      </c>
      <c r="BL2563">
        <v>0</v>
      </c>
      <c r="BM2563">
        <v>0</v>
      </c>
      <c r="BN2563">
        <v>0</v>
      </c>
    </row>
    <row r="2564" spans="1:66" x14ac:dyDescent="0.25">
      <c r="A2564">
        <v>10955</v>
      </c>
      <c r="B2564" t="s">
        <v>1379</v>
      </c>
      <c r="C2564">
        <v>12</v>
      </c>
      <c r="D2564">
        <v>0</v>
      </c>
      <c r="E2564">
        <v>0</v>
      </c>
      <c r="F2564" t="s">
        <v>1881</v>
      </c>
      <c r="G2564" t="s">
        <v>1882</v>
      </c>
      <c r="H2564" t="s">
        <v>1881</v>
      </c>
      <c r="I2564" t="s">
        <v>1881</v>
      </c>
      <c r="J2564" t="s">
        <v>1881</v>
      </c>
      <c r="K2564" t="s">
        <v>1881</v>
      </c>
      <c r="L2564" t="s">
        <v>1881</v>
      </c>
      <c r="M2564" s="180"/>
      <c r="N2564" t="s">
        <v>1883</v>
      </c>
      <c r="O2564" t="s">
        <v>1883</v>
      </c>
      <c r="P2564" t="s">
        <v>6471</v>
      </c>
      <c r="Q2564">
        <v>0</v>
      </c>
      <c r="R2564">
        <v>0</v>
      </c>
      <c r="S2564" t="s">
        <v>1883</v>
      </c>
      <c r="T2564" t="s">
        <v>1883</v>
      </c>
      <c r="U2564">
        <v>0</v>
      </c>
      <c r="V2564" t="s">
        <v>1883</v>
      </c>
      <c r="W2564">
        <v>0</v>
      </c>
      <c r="X2564">
        <v>0</v>
      </c>
      <c r="Y2564">
        <v>0</v>
      </c>
      <c r="Z2564" t="s">
        <v>1881</v>
      </c>
      <c r="AA2564" t="s">
        <v>1881</v>
      </c>
      <c r="AB2564" t="s">
        <v>1881</v>
      </c>
      <c r="AC2564">
        <v>0</v>
      </c>
      <c r="AD2564">
        <v>0</v>
      </c>
      <c r="AE2564">
        <v>0</v>
      </c>
      <c r="AF2564">
        <v>0</v>
      </c>
      <c r="AG2564" t="s">
        <v>1882</v>
      </c>
      <c r="AH2564" s="181" t="s">
        <v>1883</v>
      </c>
      <c r="AI2564" s="182">
        <v>27</v>
      </c>
      <c r="AJ2564" s="181" t="s">
        <v>1886</v>
      </c>
      <c r="AK2564" s="181" t="s">
        <v>1883</v>
      </c>
      <c r="AL2564" s="181" t="s">
        <v>1883</v>
      </c>
      <c r="AO2564" s="181"/>
      <c r="AQ2564">
        <v>10</v>
      </c>
      <c r="AR2564" s="182">
        <v>40</v>
      </c>
      <c r="AS2564" s="183" t="s">
        <v>1882</v>
      </c>
      <c r="AT2564">
        <v>0</v>
      </c>
      <c r="AU2564">
        <v>0</v>
      </c>
      <c r="AV2564" s="182">
        <v>0</v>
      </c>
      <c r="AW2564" s="184">
        <v>0</v>
      </c>
      <c r="AX2564" s="183" t="s">
        <v>1881</v>
      </c>
      <c r="AY2564" s="184">
        <v>0</v>
      </c>
      <c r="AZ2564">
        <v>0</v>
      </c>
      <c r="BA2564">
        <v>0</v>
      </c>
      <c r="BB2564">
        <v>0</v>
      </c>
      <c r="BC2564" s="182">
        <v>10955</v>
      </c>
      <c r="BD2564" t="s">
        <v>1883</v>
      </c>
      <c r="BE2564" t="s">
        <v>1883</v>
      </c>
      <c r="BF2564" t="s">
        <v>1883</v>
      </c>
      <c r="BG2564" s="181" t="s">
        <v>1883</v>
      </c>
      <c r="BH2564">
        <v>0</v>
      </c>
      <c r="BI2564" s="184">
        <v>0</v>
      </c>
      <c r="BJ2564" s="182">
        <v>0</v>
      </c>
      <c r="BK2564" s="181" t="s">
        <v>1883</v>
      </c>
      <c r="BL2564">
        <v>0</v>
      </c>
      <c r="BM2564">
        <v>0</v>
      </c>
      <c r="BN2564">
        <v>0</v>
      </c>
    </row>
    <row r="2565" spans="1:66" x14ac:dyDescent="0.25">
      <c r="A2565">
        <v>10956</v>
      </c>
      <c r="B2565" t="s">
        <v>6472</v>
      </c>
      <c r="C2565">
        <v>5</v>
      </c>
      <c r="D2565">
        <v>0</v>
      </c>
      <c r="E2565">
        <v>0</v>
      </c>
      <c r="F2565" t="s">
        <v>1881</v>
      </c>
      <c r="G2565" t="s">
        <v>1881</v>
      </c>
      <c r="H2565" t="s">
        <v>1881</v>
      </c>
      <c r="I2565" t="s">
        <v>1881</v>
      </c>
      <c r="J2565" t="s">
        <v>1881</v>
      </c>
      <c r="K2565" t="s">
        <v>1881</v>
      </c>
      <c r="L2565" t="s">
        <v>1881</v>
      </c>
      <c r="M2565" s="180"/>
      <c r="N2565" t="s">
        <v>1883</v>
      </c>
      <c r="O2565" t="s">
        <v>1883</v>
      </c>
      <c r="P2565" t="s">
        <v>1883</v>
      </c>
      <c r="Q2565">
        <v>0</v>
      </c>
      <c r="R2565">
        <v>0</v>
      </c>
      <c r="S2565" t="s">
        <v>1883</v>
      </c>
      <c r="T2565" t="s">
        <v>1883</v>
      </c>
      <c r="U2565">
        <v>0</v>
      </c>
      <c r="V2565" t="s">
        <v>1883</v>
      </c>
      <c r="W2565">
        <v>0</v>
      </c>
      <c r="X2565">
        <v>0</v>
      </c>
      <c r="Y2565">
        <v>0</v>
      </c>
      <c r="Z2565" t="s">
        <v>1881</v>
      </c>
      <c r="AA2565" t="s">
        <v>1881</v>
      </c>
      <c r="AB2565" t="s">
        <v>1881</v>
      </c>
      <c r="AC2565">
        <v>0</v>
      </c>
      <c r="AD2565">
        <v>0</v>
      </c>
      <c r="AE2565">
        <v>0</v>
      </c>
      <c r="AF2565">
        <v>0</v>
      </c>
      <c r="AG2565" t="s">
        <v>1882</v>
      </c>
      <c r="AH2565" s="181" t="s">
        <v>1883</v>
      </c>
      <c r="AI2565" s="182">
        <v>27</v>
      </c>
      <c r="AJ2565" s="181" t="s">
        <v>1886</v>
      </c>
      <c r="AK2565" s="181" t="s">
        <v>1883</v>
      </c>
      <c r="AL2565" s="181" t="s">
        <v>1883</v>
      </c>
      <c r="AO2565" s="181"/>
      <c r="AQ2565">
        <v>10</v>
      </c>
      <c r="AR2565" s="182">
        <v>40</v>
      </c>
      <c r="AS2565" s="183" t="s">
        <v>1882</v>
      </c>
      <c r="AT2565">
        <v>0</v>
      </c>
      <c r="AU2565">
        <v>0</v>
      </c>
      <c r="AV2565" s="182">
        <v>0</v>
      </c>
      <c r="AW2565" s="184">
        <v>0</v>
      </c>
      <c r="AX2565" s="183" t="s">
        <v>1881</v>
      </c>
      <c r="AY2565" s="184">
        <v>0</v>
      </c>
      <c r="AZ2565">
        <v>0</v>
      </c>
      <c r="BA2565">
        <v>0</v>
      </c>
      <c r="BB2565">
        <v>0</v>
      </c>
      <c r="BC2565" s="182">
        <v>10956</v>
      </c>
      <c r="BD2565" t="s">
        <v>1883</v>
      </c>
      <c r="BE2565" t="s">
        <v>1883</v>
      </c>
      <c r="BF2565" t="s">
        <v>1883</v>
      </c>
      <c r="BG2565" s="181" t="s">
        <v>1883</v>
      </c>
      <c r="BH2565">
        <v>0</v>
      </c>
      <c r="BI2565" s="184">
        <v>0</v>
      </c>
      <c r="BJ2565" s="182">
        <v>0</v>
      </c>
      <c r="BK2565" s="181" t="s">
        <v>1883</v>
      </c>
      <c r="BL2565">
        <v>0</v>
      </c>
      <c r="BM2565">
        <v>0</v>
      </c>
      <c r="BN2565">
        <v>0</v>
      </c>
    </row>
    <row r="2566" spans="1:66" x14ac:dyDescent="0.25">
      <c r="A2566">
        <v>10957</v>
      </c>
      <c r="B2566" t="s">
        <v>1520</v>
      </c>
      <c r="C2566">
        <v>8</v>
      </c>
      <c r="D2566">
        <v>0</v>
      </c>
      <c r="E2566">
        <v>0</v>
      </c>
      <c r="F2566" t="s">
        <v>1881</v>
      </c>
      <c r="G2566" t="s">
        <v>1882</v>
      </c>
      <c r="H2566" t="s">
        <v>1881</v>
      </c>
      <c r="I2566" t="s">
        <v>1881</v>
      </c>
      <c r="J2566" t="s">
        <v>1881</v>
      </c>
      <c r="K2566" t="s">
        <v>1881</v>
      </c>
      <c r="L2566" t="s">
        <v>1881</v>
      </c>
      <c r="M2566" s="180"/>
      <c r="N2566" t="s">
        <v>1883</v>
      </c>
      <c r="O2566" t="s">
        <v>1883</v>
      </c>
      <c r="P2566" t="s">
        <v>6473</v>
      </c>
      <c r="Q2566">
        <v>0</v>
      </c>
      <c r="R2566">
        <v>0</v>
      </c>
      <c r="S2566" t="s">
        <v>1883</v>
      </c>
      <c r="T2566" t="s">
        <v>1883</v>
      </c>
      <c r="U2566">
        <v>0</v>
      </c>
      <c r="V2566" t="s">
        <v>1883</v>
      </c>
      <c r="W2566">
        <v>0</v>
      </c>
      <c r="X2566">
        <v>0</v>
      </c>
      <c r="Y2566">
        <v>0</v>
      </c>
      <c r="Z2566" t="s">
        <v>1881</v>
      </c>
      <c r="AA2566" t="s">
        <v>1881</v>
      </c>
      <c r="AB2566" t="s">
        <v>1881</v>
      </c>
      <c r="AC2566">
        <v>0</v>
      </c>
      <c r="AD2566">
        <v>0</v>
      </c>
      <c r="AE2566">
        <v>0</v>
      </c>
      <c r="AF2566">
        <v>0</v>
      </c>
      <c r="AG2566" t="s">
        <v>1882</v>
      </c>
      <c r="AH2566" s="181" t="s">
        <v>1883</v>
      </c>
      <c r="AI2566" s="182">
        <v>27</v>
      </c>
      <c r="AJ2566" s="181" t="s">
        <v>1886</v>
      </c>
      <c r="AK2566" s="181" t="s">
        <v>1883</v>
      </c>
      <c r="AL2566" s="181" t="s">
        <v>1883</v>
      </c>
      <c r="AO2566" s="181"/>
      <c r="AQ2566">
        <v>10</v>
      </c>
      <c r="AR2566" s="182">
        <v>40</v>
      </c>
      <c r="AS2566" s="183" t="s">
        <v>1882</v>
      </c>
      <c r="AT2566">
        <v>0</v>
      </c>
      <c r="AU2566">
        <v>0</v>
      </c>
      <c r="AV2566" s="182">
        <v>0</v>
      </c>
      <c r="AW2566" s="184">
        <v>0</v>
      </c>
      <c r="AX2566" s="183" t="s">
        <v>1881</v>
      </c>
      <c r="AY2566" s="184">
        <v>0</v>
      </c>
      <c r="AZ2566">
        <v>0</v>
      </c>
      <c r="BA2566">
        <v>0</v>
      </c>
      <c r="BB2566">
        <v>0</v>
      </c>
      <c r="BC2566" s="182">
        <v>10957</v>
      </c>
      <c r="BD2566" t="s">
        <v>1883</v>
      </c>
      <c r="BE2566" t="s">
        <v>1883</v>
      </c>
      <c r="BF2566" t="s">
        <v>1883</v>
      </c>
      <c r="BG2566" s="181" t="s">
        <v>1883</v>
      </c>
      <c r="BH2566">
        <v>0</v>
      </c>
      <c r="BI2566" s="184">
        <v>0</v>
      </c>
      <c r="BJ2566" s="182">
        <v>0</v>
      </c>
      <c r="BK2566" s="181" t="s">
        <v>1883</v>
      </c>
      <c r="BL2566">
        <v>0</v>
      </c>
      <c r="BM2566">
        <v>0</v>
      </c>
      <c r="BN2566">
        <v>0</v>
      </c>
    </row>
    <row r="2567" spans="1:66" x14ac:dyDescent="0.25">
      <c r="A2567">
        <v>10958</v>
      </c>
      <c r="B2567" t="s">
        <v>6474</v>
      </c>
      <c r="C2567">
        <v>1</v>
      </c>
      <c r="D2567">
        <v>0</v>
      </c>
      <c r="E2567">
        <v>0</v>
      </c>
      <c r="F2567" t="s">
        <v>1881</v>
      </c>
      <c r="G2567" t="s">
        <v>1881</v>
      </c>
      <c r="H2567" t="s">
        <v>1881</v>
      </c>
      <c r="I2567" t="s">
        <v>1881</v>
      </c>
      <c r="J2567" t="s">
        <v>1881</v>
      </c>
      <c r="K2567" t="s">
        <v>1881</v>
      </c>
      <c r="L2567" t="s">
        <v>1881</v>
      </c>
      <c r="M2567" s="180">
        <v>45745</v>
      </c>
      <c r="N2567" t="s">
        <v>2004</v>
      </c>
      <c r="O2567" t="s">
        <v>1883</v>
      </c>
      <c r="P2567" t="s">
        <v>1883</v>
      </c>
      <c r="Q2567">
        <v>0</v>
      </c>
      <c r="R2567">
        <v>0</v>
      </c>
      <c r="S2567" t="s">
        <v>1883</v>
      </c>
      <c r="T2567" t="s">
        <v>1883</v>
      </c>
      <c r="U2567">
        <v>0</v>
      </c>
      <c r="V2567" t="s">
        <v>1883</v>
      </c>
      <c r="W2567">
        <v>0</v>
      </c>
      <c r="X2567">
        <v>0</v>
      </c>
      <c r="Y2567">
        <v>0</v>
      </c>
      <c r="Z2567" t="s">
        <v>1881</v>
      </c>
      <c r="AA2567" t="s">
        <v>1881</v>
      </c>
      <c r="AB2567" t="s">
        <v>1881</v>
      </c>
      <c r="AC2567">
        <v>0</v>
      </c>
      <c r="AD2567">
        <v>0</v>
      </c>
      <c r="AE2567">
        <v>0</v>
      </c>
      <c r="AF2567">
        <v>0</v>
      </c>
      <c r="AG2567" t="s">
        <v>1881</v>
      </c>
      <c r="AH2567" s="181" t="s">
        <v>1883</v>
      </c>
      <c r="AI2567" s="182">
        <v>48</v>
      </c>
      <c r="AJ2567" s="181" t="s">
        <v>1897</v>
      </c>
      <c r="AK2567" s="181" t="s">
        <v>1883</v>
      </c>
      <c r="AL2567" s="181" t="s">
        <v>1883</v>
      </c>
      <c r="AO2567" s="181"/>
      <c r="AQ2567">
        <v>10</v>
      </c>
      <c r="AR2567" s="182">
        <v>40</v>
      </c>
      <c r="AS2567" s="183" t="s">
        <v>1882</v>
      </c>
      <c r="AT2567">
        <v>0</v>
      </c>
      <c r="AU2567">
        <v>0</v>
      </c>
      <c r="AV2567" s="182">
        <v>0</v>
      </c>
      <c r="AW2567" s="184">
        <v>0</v>
      </c>
      <c r="AX2567" s="183" t="s">
        <v>1881</v>
      </c>
      <c r="AY2567" s="184">
        <v>0</v>
      </c>
      <c r="AZ2567">
        <v>0</v>
      </c>
      <c r="BA2567">
        <v>0</v>
      </c>
      <c r="BB2567">
        <v>0</v>
      </c>
      <c r="BC2567" s="182">
        <v>10958</v>
      </c>
      <c r="BD2567" t="s">
        <v>1883</v>
      </c>
      <c r="BE2567" t="s">
        <v>1883</v>
      </c>
      <c r="BF2567" t="s">
        <v>1883</v>
      </c>
      <c r="BG2567" s="181" t="s">
        <v>1883</v>
      </c>
      <c r="BH2567">
        <v>0</v>
      </c>
      <c r="BI2567" s="184">
        <v>0</v>
      </c>
      <c r="BJ2567" s="182">
        <v>0</v>
      </c>
      <c r="BK2567" s="181" t="s">
        <v>1883</v>
      </c>
      <c r="BL2567">
        <v>0</v>
      </c>
      <c r="BM2567">
        <v>0</v>
      </c>
      <c r="BN2567">
        <v>0</v>
      </c>
    </row>
    <row r="2568" spans="1:66" x14ac:dyDescent="0.25">
      <c r="A2568">
        <v>10959</v>
      </c>
      <c r="B2568" t="s">
        <v>6475</v>
      </c>
      <c r="C2568">
        <v>12</v>
      </c>
      <c r="D2568">
        <v>0</v>
      </c>
      <c r="E2568">
        <v>0</v>
      </c>
      <c r="F2568" t="s">
        <v>1881</v>
      </c>
      <c r="G2568" t="s">
        <v>1882</v>
      </c>
      <c r="H2568" t="s">
        <v>1881</v>
      </c>
      <c r="I2568" t="s">
        <v>1881</v>
      </c>
      <c r="J2568" t="s">
        <v>1881</v>
      </c>
      <c r="K2568" t="s">
        <v>1881</v>
      </c>
      <c r="L2568" t="s">
        <v>1881</v>
      </c>
      <c r="M2568" s="180">
        <v>45748</v>
      </c>
      <c r="N2568" t="s">
        <v>1883</v>
      </c>
      <c r="O2568" t="s">
        <v>6476</v>
      </c>
      <c r="P2568" t="s">
        <v>6477</v>
      </c>
      <c r="Q2568">
        <v>0</v>
      </c>
      <c r="R2568">
        <v>0</v>
      </c>
      <c r="S2568" t="s">
        <v>1883</v>
      </c>
      <c r="T2568" t="s">
        <v>1883</v>
      </c>
      <c r="U2568">
        <v>0</v>
      </c>
      <c r="V2568" t="s">
        <v>1883</v>
      </c>
      <c r="W2568">
        <v>0</v>
      </c>
      <c r="X2568">
        <v>0</v>
      </c>
      <c r="Y2568">
        <v>0</v>
      </c>
      <c r="Z2568" t="s">
        <v>1881</v>
      </c>
      <c r="AA2568" t="s">
        <v>1881</v>
      </c>
      <c r="AB2568" t="s">
        <v>1881</v>
      </c>
      <c r="AC2568">
        <v>0</v>
      </c>
      <c r="AD2568">
        <v>0</v>
      </c>
      <c r="AE2568">
        <v>0</v>
      </c>
      <c r="AF2568">
        <v>0</v>
      </c>
      <c r="AG2568" t="s">
        <v>1881</v>
      </c>
      <c r="AH2568" s="181" t="s">
        <v>1883</v>
      </c>
      <c r="AI2568" s="182">
        <v>933</v>
      </c>
      <c r="AJ2568" s="181" t="s">
        <v>6335</v>
      </c>
      <c r="AK2568" s="181" t="s">
        <v>1883</v>
      </c>
      <c r="AL2568" s="181" t="s">
        <v>1883</v>
      </c>
      <c r="AO2568" s="181"/>
      <c r="AQ2568">
        <v>10</v>
      </c>
      <c r="AR2568" s="182">
        <v>40</v>
      </c>
      <c r="AS2568" s="183" t="s">
        <v>1882</v>
      </c>
      <c r="AT2568">
        <v>0</v>
      </c>
      <c r="AU2568">
        <v>0</v>
      </c>
      <c r="AV2568" s="182">
        <v>0</v>
      </c>
      <c r="AW2568" s="184">
        <v>0</v>
      </c>
      <c r="AX2568" s="183" t="s">
        <v>1881</v>
      </c>
      <c r="AY2568" s="184">
        <v>0</v>
      </c>
      <c r="AZ2568">
        <v>0</v>
      </c>
      <c r="BA2568">
        <v>0</v>
      </c>
      <c r="BB2568">
        <v>0</v>
      </c>
      <c r="BC2568" s="182">
        <v>10959</v>
      </c>
      <c r="BD2568" t="s">
        <v>1883</v>
      </c>
      <c r="BE2568" t="s">
        <v>1883</v>
      </c>
      <c r="BF2568" t="s">
        <v>1883</v>
      </c>
      <c r="BG2568" s="181" t="s">
        <v>1883</v>
      </c>
      <c r="BH2568">
        <v>4.2</v>
      </c>
      <c r="BI2568" s="184">
        <v>0</v>
      </c>
      <c r="BJ2568" s="182">
        <v>0</v>
      </c>
      <c r="BK2568" s="181" t="s">
        <v>1883</v>
      </c>
      <c r="BL2568">
        <v>0</v>
      </c>
      <c r="BM2568">
        <v>0</v>
      </c>
      <c r="BN2568">
        <v>0</v>
      </c>
    </row>
    <row r="2569" spans="1:66" x14ac:dyDescent="0.25">
      <c r="A2569">
        <v>10960</v>
      </c>
      <c r="B2569" t="s">
        <v>6478</v>
      </c>
      <c r="C2569">
        <v>6</v>
      </c>
      <c r="D2569">
        <v>0</v>
      </c>
      <c r="E2569">
        <v>0</v>
      </c>
      <c r="F2569" t="s">
        <v>1881</v>
      </c>
      <c r="G2569" t="s">
        <v>1882</v>
      </c>
      <c r="H2569" t="s">
        <v>1881</v>
      </c>
      <c r="I2569" t="s">
        <v>1881</v>
      </c>
      <c r="J2569" t="s">
        <v>1881</v>
      </c>
      <c r="K2569" t="s">
        <v>1881</v>
      </c>
      <c r="L2569" t="s">
        <v>1881</v>
      </c>
      <c r="M2569" s="180">
        <v>45748</v>
      </c>
      <c r="N2569" t="s">
        <v>1883</v>
      </c>
      <c r="O2569" t="s">
        <v>1883</v>
      </c>
      <c r="P2569" t="s">
        <v>6479</v>
      </c>
      <c r="Q2569">
        <v>0</v>
      </c>
      <c r="R2569">
        <v>0</v>
      </c>
      <c r="S2569" t="s">
        <v>1883</v>
      </c>
      <c r="T2569" t="s">
        <v>1883</v>
      </c>
      <c r="U2569">
        <v>0</v>
      </c>
      <c r="V2569" t="s">
        <v>1883</v>
      </c>
      <c r="W2569">
        <v>0</v>
      </c>
      <c r="X2569">
        <v>0</v>
      </c>
      <c r="Y2569">
        <v>0</v>
      </c>
      <c r="Z2569" t="s">
        <v>1881</v>
      </c>
      <c r="AA2569" t="s">
        <v>1881</v>
      </c>
      <c r="AB2569" t="s">
        <v>1881</v>
      </c>
      <c r="AC2569">
        <v>0</v>
      </c>
      <c r="AD2569">
        <v>0</v>
      </c>
      <c r="AE2569">
        <v>0</v>
      </c>
      <c r="AF2569">
        <v>0</v>
      </c>
      <c r="AG2569" t="s">
        <v>1882</v>
      </c>
      <c r="AH2569" s="181" t="s">
        <v>1883</v>
      </c>
      <c r="AI2569" s="182">
        <v>27</v>
      </c>
      <c r="AJ2569" s="181" t="s">
        <v>1886</v>
      </c>
      <c r="AK2569" s="181" t="s">
        <v>1883</v>
      </c>
      <c r="AL2569" s="181" t="s">
        <v>1883</v>
      </c>
      <c r="AO2569" s="181"/>
      <c r="AQ2569">
        <v>10</v>
      </c>
      <c r="AR2569" s="182">
        <v>40</v>
      </c>
      <c r="AS2569" s="183" t="s">
        <v>1882</v>
      </c>
      <c r="AT2569">
        <v>0</v>
      </c>
      <c r="AU2569">
        <v>0</v>
      </c>
      <c r="AV2569" s="182">
        <v>0</v>
      </c>
      <c r="AW2569" s="184">
        <v>0</v>
      </c>
      <c r="AX2569" s="183" t="s">
        <v>1881</v>
      </c>
      <c r="AY2569" s="184">
        <v>0</v>
      </c>
      <c r="AZ2569">
        <v>0</v>
      </c>
      <c r="BA2569">
        <v>0</v>
      </c>
      <c r="BB2569">
        <v>0</v>
      </c>
      <c r="BC2569" s="182">
        <v>10960</v>
      </c>
      <c r="BD2569" t="s">
        <v>1883</v>
      </c>
      <c r="BE2569" t="s">
        <v>1883</v>
      </c>
      <c r="BF2569" t="s">
        <v>1883</v>
      </c>
      <c r="BG2569" s="181" t="s">
        <v>1883</v>
      </c>
      <c r="BH2569">
        <v>0</v>
      </c>
      <c r="BI2569" s="184">
        <v>0</v>
      </c>
      <c r="BJ2569" s="182">
        <v>0</v>
      </c>
      <c r="BK2569" s="181" t="s">
        <v>1883</v>
      </c>
      <c r="BL2569">
        <v>0</v>
      </c>
      <c r="BM2569">
        <v>0</v>
      </c>
      <c r="BN2569">
        <v>0</v>
      </c>
    </row>
    <row r="2570" spans="1:66" x14ac:dyDescent="0.25">
      <c r="A2570">
        <v>10961</v>
      </c>
      <c r="B2570" t="s">
        <v>6480</v>
      </c>
      <c r="C2570">
        <v>1</v>
      </c>
      <c r="D2570">
        <v>0</v>
      </c>
      <c r="E2570">
        <v>0</v>
      </c>
      <c r="F2570" t="s">
        <v>1881</v>
      </c>
      <c r="G2570" t="s">
        <v>1882</v>
      </c>
      <c r="H2570" t="s">
        <v>1881</v>
      </c>
      <c r="I2570" t="s">
        <v>1881</v>
      </c>
      <c r="J2570" t="s">
        <v>1881</v>
      </c>
      <c r="K2570" t="s">
        <v>1881</v>
      </c>
      <c r="L2570" t="s">
        <v>1881</v>
      </c>
      <c r="M2570" s="180">
        <v>45748</v>
      </c>
      <c r="N2570" t="s">
        <v>1883</v>
      </c>
      <c r="O2570" t="s">
        <v>1883</v>
      </c>
      <c r="P2570" t="s">
        <v>1883</v>
      </c>
      <c r="Q2570">
        <v>0</v>
      </c>
      <c r="R2570">
        <v>0</v>
      </c>
      <c r="S2570" t="s">
        <v>1883</v>
      </c>
      <c r="T2570" t="s">
        <v>1883</v>
      </c>
      <c r="U2570">
        <v>0</v>
      </c>
      <c r="V2570" t="s">
        <v>1883</v>
      </c>
      <c r="W2570">
        <v>0</v>
      </c>
      <c r="X2570">
        <v>0</v>
      </c>
      <c r="Y2570">
        <v>0</v>
      </c>
      <c r="Z2570" t="s">
        <v>1881</v>
      </c>
      <c r="AA2570" t="s">
        <v>1881</v>
      </c>
      <c r="AB2570" t="s">
        <v>1881</v>
      </c>
      <c r="AC2570">
        <v>0</v>
      </c>
      <c r="AD2570">
        <v>0</v>
      </c>
      <c r="AE2570">
        <v>0</v>
      </c>
      <c r="AF2570">
        <v>0</v>
      </c>
      <c r="AG2570" t="s">
        <v>1881</v>
      </c>
      <c r="AH2570" s="181" t="s">
        <v>1883</v>
      </c>
      <c r="AI2570" s="182">
        <v>933</v>
      </c>
      <c r="AJ2570" s="181" t="s">
        <v>6335</v>
      </c>
      <c r="AK2570" s="181" t="s">
        <v>1883</v>
      </c>
      <c r="AL2570" s="181" t="s">
        <v>1883</v>
      </c>
      <c r="AO2570" s="181"/>
      <c r="AQ2570">
        <v>10</v>
      </c>
      <c r="AR2570" s="182">
        <v>40</v>
      </c>
      <c r="AS2570" s="183" t="s">
        <v>1882</v>
      </c>
      <c r="AT2570">
        <v>0</v>
      </c>
      <c r="AU2570">
        <v>0</v>
      </c>
      <c r="AV2570" s="182">
        <v>0</v>
      </c>
      <c r="AW2570" s="184">
        <v>0</v>
      </c>
      <c r="AX2570" s="183" t="s">
        <v>1881</v>
      </c>
      <c r="AY2570" s="184">
        <v>0</v>
      </c>
      <c r="AZ2570">
        <v>0</v>
      </c>
      <c r="BA2570">
        <v>0</v>
      </c>
      <c r="BB2570">
        <v>0</v>
      </c>
      <c r="BC2570" s="182">
        <v>10961</v>
      </c>
      <c r="BD2570" t="s">
        <v>1883</v>
      </c>
      <c r="BE2570" t="s">
        <v>1883</v>
      </c>
      <c r="BF2570" t="s">
        <v>1883</v>
      </c>
      <c r="BG2570" s="181" t="s">
        <v>1883</v>
      </c>
      <c r="BH2570">
        <v>1.2</v>
      </c>
      <c r="BI2570" s="184">
        <v>0</v>
      </c>
      <c r="BJ2570" s="182">
        <v>0</v>
      </c>
      <c r="BK2570" s="181" t="s">
        <v>1883</v>
      </c>
      <c r="BL2570">
        <v>0</v>
      </c>
      <c r="BM2570">
        <v>0</v>
      </c>
      <c r="BN2570">
        <v>0</v>
      </c>
    </row>
    <row r="2571" spans="1:66" x14ac:dyDescent="0.25">
      <c r="A2571">
        <v>10962</v>
      </c>
      <c r="B2571" t="s">
        <v>6481</v>
      </c>
      <c r="C2571">
        <v>1</v>
      </c>
      <c r="D2571">
        <v>0</v>
      </c>
      <c r="E2571">
        <v>0</v>
      </c>
      <c r="F2571" t="s">
        <v>1881</v>
      </c>
      <c r="G2571" t="s">
        <v>1881</v>
      </c>
      <c r="H2571" t="s">
        <v>1881</v>
      </c>
      <c r="I2571" t="s">
        <v>1881</v>
      </c>
      <c r="J2571" t="s">
        <v>1881</v>
      </c>
      <c r="K2571" t="s">
        <v>1881</v>
      </c>
      <c r="L2571" t="s">
        <v>1881</v>
      </c>
      <c r="M2571" s="180">
        <v>45748</v>
      </c>
      <c r="N2571" t="s">
        <v>1883</v>
      </c>
      <c r="O2571" t="s">
        <v>1883</v>
      </c>
      <c r="P2571" t="s">
        <v>1883</v>
      </c>
      <c r="Q2571">
        <v>0</v>
      </c>
      <c r="R2571">
        <v>0</v>
      </c>
      <c r="S2571" t="s">
        <v>1883</v>
      </c>
      <c r="T2571" t="s">
        <v>1883</v>
      </c>
      <c r="U2571">
        <v>0</v>
      </c>
      <c r="V2571" t="s">
        <v>1883</v>
      </c>
      <c r="W2571">
        <v>0</v>
      </c>
      <c r="X2571">
        <v>0</v>
      </c>
      <c r="Y2571">
        <v>0</v>
      </c>
      <c r="Z2571" t="s">
        <v>1881</v>
      </c>
      <c r="AA2571" t="s">
        <v>1881</v>
      </c>
      <c r="AB2571" t="s">
        <v>1881</v>
      </c>
      <c r="AC2571">
        <v>0</v>
      </c>
      <c r="AD2571">
        <v>0</v>
      </c>
      <c r="AE2571">
        <v>0</v>
      </c>
      <c r="AF2571">
        <v>0</v>
      </c>
      <c r="AG2571" t="s">
        <v>1881</v>
      </c>
      <c r="AH2571" s="181" t="s">
        <v>1883</v>
      </c>
      <c r="AI2571" s="182">
        <v>933</v>
      </c>
      <c r="AJ2571" s="181" t="s">
        <v>6335</v>
      </c>
      <c r="AK2571" s="181" t="s">
        <v>1883</v>
      </c>
      <c r="AL2571" s="181" t="s">
        <v>1883</v>
      </c>
      <c r="AO2571" s="181"/>
      <c r="AQ2571">
        <v>10</v>
      </c>
      <c r="AR2571" s="182">
        <v>40</v>
      </c>
      <c r="AS2571" s="183" t="s">
        <v>1882</v>
      </c>
      <c r="AT2571">
        <v>0</v>
      </c>
      <c r="AU2571">
        <v>0</v>
      </c>
      <c r="AV2571" s="182">
        <v>0</v>
      </c>
      <c r="AW2571" s="184">
        <v>0</v>
      </c>
      <c r="AX2571" s="183" t="s">
        <v>1881</v>
      </c>
      <c r="AY2571" s="184">
        <v>0</v>
      </c>
      <c r="AZ2571">
        <v>0</v>
      </c>
      <c r="BA2571">
        <v>0</v>
      </c>
      <c r="BB2571">
        <v>0</v>
      </c>
      <c r="BC2571" s="182">
        <v>10962</v>
      </c>
      <c r="BD2571" t="s">
        <v>1883</v>
      </c>
      <c r="BE2571" t="s">
        <v>1883</v>
      </c>
      <c r="BF2571" t="s">
        <v>1883</v>
      </c>
      <c r="BG2571" s="181" t="s">
        <v>1883</v>
      </c>
      <c r="BH2571">
        <v>0</v>
      </c>
      <c r="BI2571" s="184">
        <v>0</v>
      </c>
      <c r="BJ2571" s="182">
        <v>0</v>
      </c>
      <c r="BK2571" s="181" t="s">
        <v>1883</v>
      </c>
      <c r="BL2571">
        <v>0</v>
      </c>
      <c r="BM2571">
        <v>0</v>
      </c>
      <c r="BN2571">
        <v>0</v>
      </c>
    </row>
    <row r="2572" spans="1:66" x14ac:dyDescent="0.25">
      <c r="A2572">
        <v>10963</v>
      </c>
      <c r="B2572" t="s">
        <v>6482</v>
      </c>
      <c r="C2572">
        <v>1</v>
      </c>
      <c r="D2572">
        <v>0</v>
      </c>
      <c r="E2572">
        <v>0</v>
      </c>
      <c r="F2572" t="s">
        <v>1881</v>
      </c>
      <c r="G2572" t="s">
        <v>1882</v>
      </c>
      <c r="H2572" t="s">
        <v>1881</v>
      </c>
      <c r="I2572" t="s">
        <v>1881</v>
      </c>
      <c r="J2572" t="s">
        <v>1881</v>
      </c>
      <c r="K2572" t="s">
        <v>1881</v>
      </c>
      <c r="L2572" t="s">
        <v>1881</v>
      </c>
      <c r="M2572" s="180">
        <v>45748</v>
      </c>
      <c r="N2572" t="s">
        <v>1883</v>
      </c>
      <c r="O2572" t="s">
        <v>1883</v>
      </c>
      <c r="P2572" t="s">
        <v>1883</v>
      </c>
      <c r="Q2572">
        <v>0</v>
      </c>
      <c r="R2572">
        <v>0</v>
      </c>
      <c r="S2572" t="s">
        <v>1883</v>
      </c>
      <c r="T2572" t="s">
        <v>1883</v>
      </c>
      <c r="U2572">
        <v>0</v>
      </c>
      <c r="V2572" t="s">
        <v>1883</v>
      </c>
      <c r="W2572">
        <v>0</v>
      </c>
      <c r="X2572">
        <v>0</v>
      </c>
      <c r="Y2572">
        <v>0</v>
      </c>
      <c r="Z2572" t="s">
        <v>1881</v>
      </c>
      <c r="AA2572" t="s">
        <v>1881</v>
      </c>
      <c r="AB2572" t="s">
        <v>1881</v>
      </c>
      <c r="AC2572">
        <v>0</v>
      </c>
      <c r="AD2572">
        <v>0</v>
      </c>
      <c r="AE2572">
        <v>0</v>
      </c>
      <c r="AF2572">
        <v>0</v>
      </c>
      <c r="AG2572" t="s">
        <v>1881</v>
      </c>
      <c r="AH2572" s="181" t="s">
        <v>1883</v>
      </c>
      <c r="AI2572" s="182">
        <v>933</v>
      </c>
      <c r="AJ2572" s="181" t="s">
        <v>6335</v>
      </c>
      <c r="AK2572" s="181" t="s">
        <v>1883</v>
      </c>
      <c r="AL2572" s="181" t="s">
        <v>1883</v>
      </c>
      <c r="AO2572" s="181"/>
      <c r="AQ2572">
        <v>10</v>
      </c>
      <c r="AR2572" s="182">
        <v>40</v>
      </c>
      <c r="AS2572" s="183" t="s">
        <v>1882</v>
      </c>
      <c r="AT2572">
        <v>0</v>
      </c>
      <c r="AU2572">
        <v>0</v>
      </c>
      <c r="AV2572" s="182">
        <v>0</v>
      </c>
      <c r="AW2572" s="184">
        <v>0</v>
      </c>
      <c r="AX2572" s="183" t="s">
        <v>1881</v>
      </c>
      <c r="AY2572" s="184">
        <v>0</v>
      </c>
      <c r="AZ2572">
        <v>0</v>
      </c>
      <c r="BA2572">
        <v>0</v>
      </c>
      <c r="BB2572">
        <v>0</v>
      </c>
      <c r="BC2572" s="182">
        <v>10963</v>
      </c>
      <c r="BD2572" t="s">
        <v>1883</v>
      </c>
      <c r="BE2572" t="s">
        <v>1883</v>
      </c>
      <c r="BF2572" t="s">
        <v>1883</v>
      </c>
      <c r="BG2572" s="181" t="s">
        <v>1883</v>
      </c>
      <c r="BH2572">
        <v>0</v>
      </c>
      <c r="BI2572" s="184">
        <v>0</v>
      </c>
      <c r="BJ2572" s="182">
        <v>0</v>
      </c>
      <c r="BK2572" s="181" t="s">
        <v>1883</v>
      </c>
      <c r="BL2572">
        <v>0</v>
      </c>
      <c r="BM2572">
        <v>0</v>
      </c>
      <c r="BN2572">
        <v>0</v>
      </c>
    </row>
    <row r="2573" spans="1:66" x14ac:dyDescent="0.25">
      <c r="A2573">
        <v>10964</v>
      </c>
      <c r="B2573" t="s">
        <v>6483</v>
      </c>
      <c r="C2573">
        <v>1</v>
      </c>
      <c r="D2573">
        <v>0</v>
      </c>
      <c r="E2573">
        <v>0</v>
      </c>
      <c r="F2573" t="s">
        <v>1881</v>
      </c>
      <c r="G2573" t="s">
        <v>1882</v>
      </c>
      <c r="H2573" t="s">
        <v>1881</v>
      </c>
      <c r="I2573" t="s">
        <v>1881</v>
      </c>
      <c r="J2573" t="s">
        <v>1881</v>
      </c>
      <c r="K2573" t="s">
        <v>1881</v>
      </c>
      <c r="L2573" t="s">
        <v>1881</v>
      </c>
      <c r="M2573" s="180">
        <v>45748</v>
      </c>
      <c r="N2573" t="s">
        <v>1883</v>
      </c>
      <c r="O2573" t="s">
        <v>1883</v>
      </c>
      <c r="P2573" t="s">
        <v>6484</v>
      </c>
      <c r="Q2573">
        <v>0</v>
      </c>
      <c r="R2573">
        <v>0</v>
      </c>
      <c r="S2573" t="s">
        <v>1883</v>
      </c>
      <c r="T2573" t="s">
        <v>1883</v>
      </c>
      <c r="U2573">
        <v>0</v>
      </c>
      <c r="V2573" t="s">
        <v>1883</v>
      </c>
      <c r="W2573">
        <v>0</v>
      </c>
      <c r="X2573">
        <v>0</v>
      </c>
      <c r="Y2573">
        <v>0</v>
      </c>
      <c r="Z2573" t="s">
        <v>1881</v>
      </c>
      <c r="AA2573" t="s">
        <v>1881</v>
      </c>
      <c r="AB2573" t="s">
        <v>1881</v>
      </c>
      <c r="AC2573">
        <v>0</v>
      </c>
      <c r="AD2573">
        <v>0</v>
      </c>
      <c r="AE2573">
        <v>0</v>
      </c>
      <c r="AF2573">
        <v>0</v>
      </c>
      <c r="AG2573" t="s">
        <v>1881</v>
      </c>
      <c r="AH2573" s="181" t="s">
        <v>1883</v>
      </c>
      <c r="AI2573" s="182">
        <v>933</v>
      </c>
      <c r="AJ2573" s="181" t="s">
        <v>6335</v>
      </c>
      <c r="AK2573" s="181" t="s">
        <v>1883</v>
      </c>
      <c r="AL2573" s="181" t="s">
        <v>1883</v>
      </c>
      <c r="AO2573" s="181"/>
      <c r="AQ2573">
        <v>10</v>
      </c>
      <c r="AR2573" s="182">
        <v>40</v>
      </c>
      <c r="AS2573" s="183" t="s">
        <v>1882</v>
      </c>
      <c r="AT2573">
        <v>0</v>
      </c>
      <c r="AU2573">
        <v>0</v>
      </c>
      <c r="AV2573" s="182">
        <v>0</v>
      </c>
      <c r="AW2573" s="184">
        <v>0</v>
      </c>
      <c r="AX2573" s="183" t="s">
        <v>1881</v>
      </c>
      <c r="AY2573" s="184">
        <v>0</v>
      </c>
      <c r="AZ2573">
        <v>0</v>
      </c>
      <c r="BA2573">
        <v>0</v>
      </c>
      <c r="BB2573">
        <v>0</v>
      </c>
      <c r="BC2573" s="182">
        <v>10964</v>
      </c>
      <c r="BD2573" t="s">
        <v>1883</v>
      </c>
      <c r="BE2573" t="s">
        <v>1883</v>
      </c>
      <c r="BF2573" t="s">
        <v>1883</v>
      </c>
      <c r="BG2573" s="181" t="s">
        <v>1883</v>
      </c>
      <c r="BH2573">
        <v>0</v>
      </c>
      <c r="BI2573" s="184">
        <v>0</v>
      </c>
      <c r="BJ2573" s="182">
        <v>0</v>
      </c>
      <c r="BK2573" s="181" t="s">
        <v>1883</v>
      </c>
      <c r="BL2573">
        <v>0</v>
      </c>
      <c r="BM2573">
        <v>0</v>
      </c>
      <c r="BN2573">
        <v>0</v>
      </c>
    </row>
    <row r="2574" spans="1:66" x14ac:dyDescent="0.25">
      <c r="A2574">
        <v>10965</v>
      </c>
      <c r="B2574" t="s">
        <v>6485</v>
      </c>
      <c r="C2574">
        <v>6</v>
      </c>
      <c r="D2574">
        <v>0</v>
      </c>
      <c r="E2574">
        <v>0</v>
      </c>
      <c r="F2574" t="s">
        <v>1881</v>
      </c>
      <c r="G2574" t="s">
        <v>1882</v>
      </c>
      <c r="H2574" t="s">
        <v>1881</v>
      </c>
      <c r="I2574" t="s">
        <v>1881</v>
      </c>
      <c r="J2574" t="s">
        <v>1881</v>
      </c>
      <c r="K2574" t="s">
        <v>1881</v>
      </c>
      <c r="L2574" t="s">
        <v>1881</v>
      </c>
      <c r="M2574" s="180">
        <v>45755</v>
      </c>
      <c r="N2574" t="s">
        <v>1883</v>
      </c>
      <c r="O2574" t="s">
        <v>1883</v>
      </c>
      <c r="P2574" t="s">
        <v>6486</v>
      </c>
      <c r="Q2574">
        <v>0</v>
      </c>
      <c r="R2574">
        <v>0</v>
      </c>
      <c r="S2574" t="s">
        <v>1883</v>
      </c>
      <c r="T2574" t="s">
        <v>1883</v>
      </c>
      <c r="U2574">
        <v>0</v>
      </c>
      <c r="V2574" t="s">
        <v>1883</v>
      </c>
      <c r="W2574">
        <v>0</v>
      </c>
      <c r="X2574">
        <v>0</v>
      </c>
      <c r="Y2574">
        <v>0</v>
      </c>
      <c r="Z2574" t="s">
        <v>1881</v>
      </c>
      <c r="AA2574" t="s">
        <v>1881</v>
      </c>
      <c r="AB2574" t="s">
        <v>1881</v>
      </c>
      <c r="AC2574">
        <v>0</v>
      </c>
      <c r="AD2574">
        <v>0</v>
      </c>
      <c r="AE2574">
        <v>0</v>
      </c>
      <c r="AF2574">
        <v>0</v>
      </c>
      <c r="AG2574" t="s">
        <v>1881</v>
      </c>
      <c r="AH2574" s="181" t="s">
        <v>1883</v>
      </c>
      <c r="AI2574" s="182">
        <v>51</v>
      </c>
      <c r="AJ2574" s="181" t="s">
        <v>1964</v>
      </c>
      <c r="AK2574" s="181" t="s">
        <v>1883</v>
      </c>
      <c r="AL2574" s="181" t="s">
        <v>1883</v>
      </c>
      <c r="AO2574" s="181"/>
      <c r="AQ2574">
        <v>10</v>
      </c>
      <c r="AR2574" s="182">
        <v>40</v>
      </c>
      <c r="AS2574" s="183" t="s">
        <v>1882</v>
      </c>
      <c r="AT2574">
        <v>0</v>
      </c>
      <c r="AU2574">
        <v>0</v>
      </c>
      <c r="AV2574" s="182">
        <v>0</v>
      </c>
      <c r="AW2574" s="184">
        <v>0</v>
      </c>
      <c r="AX2574" s="183" t="s">
        <v>1881</v>
      </c>
      <c r="AY2574" s="184">
        <v>0</v>
      </c>
      <c r="AZ2574">
        <v>0</v>
      </c>
      <c r="BA2574">
        <v>0</v>
      </c>
      <c r="BB2574">
        <v>0</v>
      </c>
      <c r="BC2574" s="182">
        <v>10965</v>
      </c>
      <c r="BD2574" t="s">
        <v>1883</v>
      </c>
      <c r="BE2574" t="s">
        <v>1883</v>
      </c>
      <c r="BF2574" t="s">
        <v>1883</v>
      </c>
      <c r="BG2574" s="181" t="s">
        <v>1883</v>
      </c>
      <c r="BH2574">
        <v>3</v>
      </c>
      <c r="BI2574" s="184">
        <v>0</v>
      </c>
      <c r="BJ2574" s="182">
        <v>0</v>
      </c>
      <c r="BK2574" s="181" t="s">
        <v>1883</v>
      </c>
      <c r="BL2574">
        <v>0</v>
      </c>
      <c r="BM2574">
        <v>0</v>
      </c>
      <c r="BN2574">
        <v>0</v>
      </c>
    </row>
    <row r="2575" spans="1:66" x14ac:dyDescent="0.25">
      <c r="A2575">
        <v>10966</v>
      </c>
      <c r="B2575" t="s">
        <v>6487</v>
      </c>
      <c r="C2575">
        <v>6</v>
      </c>
      <c r="D2575">
        <v>0</v>
      </c>
      <c r="E2575">
        <v>0</v>
      </c>
      <c r="F2575" t="s">
        <v>1881</v>
      </c>
      <c r="G2575" t="s">
        <v>1882</v>
      </c>
      <c r="H2575" t="s">
        <v>1881</v>
      </c>
      <c r="I2575" t="s">
        <v>1881</v>
      </c>
      <c r="J2575" t="s">
        <v>1881</v>
      </c>
      <c r="K2575" t="s">
        <v>1881</v>
      </c>
      <c r="L2575" t="s">
        <v>1881</v>
      </c>
      <c r="M2575" s="180">
        <v>45755</v>
      </c>
      <c r="N2575" t="s">
        <v>1883</v>
      </c>
      <c r="O2575" t="s">
        <v>1883</v>
      </c>
      <c r="P2575" t="s">
        <v>6488</v>
      </c>
      <c r="Q2575">
        <v>0</v>
      </c>
      <c r="R2575">
        <v>0</v>
      </c>
      <c r="S2575" t="s">
        <v>1883</v>
      </c>
      <c r="T2575" t="s">
        <v>1883</v>
      </c>
      <c r="U2575">
        <v>0</v>
      </c>
      <c r="V2575" t="s">
        <v>1883</v>
      </c>
      <c r="W2575">
        <v>0</v>
      </c>
      <c r="X2575">
        <v>0</v>
      </c>
      <c r="Y2575">
        <v>0</v>
      </c>
      <c r="Z2575" t="s">
        <v>1881</v>
      </c>
      <c r="AA2575" t="s">
        <v>1881</v>
      </c>
      <c r="AB2575" t="s">
        <v>1881</v>
      </c>
      <c r="AC2575">
        <v>0</v>
      </c>
      <c r="AD2575">
        <v>0</v>
      </c>
      <c r="AE2575">
        <v>0</v>
      </c>
      <c r="AF2575">
        <v>0</v>
      </c>
      <c r="AG2575" t="s">
        <v>1881</v>
      </c>
      <c r="AH2575" s="181" t="s">
        <v>1883</v>
      </c>
      <c r="AI2575" s="182">
        <v>51</v>
      </c>
      <c r="AJ2575" s="181" t="s">
        <v>1964</v>
      </c>
      <c r="AK2575" s="181" t="s">
        <v>1883</v>
      </c>
      <c r="AL2575" s="181" t="s">
        <v>1883</v>
      </c>
      <c r="AO2575" s="181"/>
      <c r="AQ2575">
        <v>10</v>
      </c>
      <c r="AR2575" s="182">
        <v>40</v>
      </c>
      <c r="AS2575" s="183" t="s">
        <v>1882</v>
      </c>
      <c r="AT2575">
        <v>0</v>
      </c>
      <c r="AU2575">
        <v>0</v>
      </c>
      <c r="AV2575" s="182">
        <v>0</v>
      </c>
      <c r="AW2575" s="184">
        <v>0</v>
      </c>
      <c r="AX2575" s="183" t="s">
        <v>1881</v>
      </c>
      <c r="AY2575" s="184">
        <v>0</v>
      </c>
      <c r="AZ2575">
        <v>0</v>
      </c>
      <c r="BA2575">
        <v>0</v>
      </c>
      <c r="BB2575">
        <v>0</v>
      </c>
      <c r="BC2575" s="182">
        <v>10966</v>
      </c>
      <c r="BD2575" t="s">
        <v>1883</v>
      </c>
      <c r="BE2575" t="s">
        <v>1883</v>
      </c>
      <c r="BF2575" t="s">
        <v>1883</v>
      </c>
      <c r="BG2575" s="181" t="s">
        <v>1883</v>
      </c>
      <c r="BH2575">
        <v>0</v>
      </c>
      <c r="BI2575" s="184">
        <v>0</v>
      </c>
      <c r="BJ2575" s="182">
        <v>0</v>
      </c>
      <c r="BK2575" s="181" t="s">
        <v>1883</v>
      </c>
      <c r="BL2575">
        <v>0</v>
      </c>
      <c r="BM2575">
        <v>0</v>
      </c>
      <c r="BN2575">
        <v>0</v>
      </c>
    </row>
    <row r="2576" spans="1:66" x14ac:dyDescent="0.25">
      <c r="A2576">
        <v>10967</v>
      </c>
      <c r="B2576" t="s">
        <v>6489</v>
      </c>
      <c r="C2576">
        <v>6</v>
      </c>
      <c r="D2576">
        <v>0</v>
      </c>
      <c r="E2576">
        <v>0</v>
      </c>
      <c r="F2576" t="s">
        <v>1881</v>
      </c>
      <c r="G2576" t="s">
        <v>1882</v>
      </c>
      <c r="H2576" t="s">
        <v>1881</v>
      </c>
      <c r="I2576" t="s">
        <v>1881</v>
      </c>
      <c r="J2576" t="s">
        <v>1881</v>
      </c>
      <c r="K2576" t="s">
        <v>1881</v>
      </c>
      <c r="L2576" t="s">
        <v>1881</v>
      </c>
      <c r="M2576" s="180">
        <v>45755</v>
      </c>
      <c r="N2576" t="s">
        <v>1883</v>
      </c>
      <c r="O2576" t="s">
        <v>1883</v>
      </c>
      <c r="P2576" t="s">
        <v>6490</v>
      </c>
      <c r="Q2576">
        <v>0</v>
      </c>
      <c r="R2576">
        <v>0</v>
      </c>
      <c r="S2576" t="s">
        <v>1883</v>
      </c>
      <c r="T2576" t="s">
        <v>1883</v>
      </c>
      <c r="U2576">
        <v>0</v>
      </c>
      <c r="V2576" t="s">
        <v>1883</v>
      </c>
      <c r="W2576">
        <v>0</v>
      </c>
      <c r="X2576">
        <v>0</v>
      </c>
      <c r="Y2576">
        <v>0</v>
      </c>
      <c r="Z2576" t="s">
        <v>1881</v>
      </c>
      <c r="AA2576" t="s">
        <v>1881</v>
      </c>
      <c r="AB2576" t="s">
        <v>1881</v>
      </c>
      <c r="AC2576">
        <v>0</v>
      </c>
      <c r="AD2576">
        <v>0</v>
      </c>
      <c r="AE2576">
        <v>0</v>
      </c>
      <c r="AF2576">
        <v>0</v>
      </c>
      <c r="AG2576" t="s">
        <v>1881</v>
      </c>
      <c r="AH2576" s="181" t="s">
        <v>1883</v>
      </c>
      <c r="AI2576" s="182">
        <v>51</v>
      </c>
      <c r="AJ2576" s="181" t="s">
        <v>1964</v>
      </c>
      <c r="AK2576" s="181" t="s">
        <v>1883</v>
      </c>
      <c r="AL2576" s="181" t="s">
        <v>1883</v>
      </c>
      <c r="AO2576" s="181"/>
      <c r="AQ2576">
        <v>10</v>
      </c>
      <c r="AR2576" s="182">
        <v>40</v>
      </c>
      <c r="AS2576" s="183" t="s">
        <v>1882</v>
      </c>
      <c r="AT2576">
        <v>0</v>
      </c>
      <c r="AU2576">
        <v>0</v>
      </c>
      <c r="AV2576" s="182">
        <v>0</v>
      </c>
      <c r="AW2576" s="184">
        <v>0</v>
      </c>
      <c r="AX2576" s="183" t="s">
        <v>1881</v>
      </c>
      <c r="AY2576" s="184">
        <v>0</v>
      </c>
      <c r="AZ2576">
        <v>0</v>
      </c>
      <c r="BA2576">
        <v>0</v>
      </c>
      <c r="BB2576">
        <v>0</v>
      </c>
      <c r="BC2576" s="182">
        <v>10967</v>
      </c>
      <c r="BD2576" t="s">
        <v>1883</v>
      </c>
      <c r="BE2576" t="s">
        <v>1883</v>
      </c>
      <c r="BF2576" t="s">
        <v>1883</v>
      </c>
      <c r="BG2576" s="181" t="s">
        <v>1883</v>
      </c>
      <c r="BH2576">
        <v>0</v>
      </c>
      <c r="BI2576" s="184">
        <v>0</v>
      </c>
      <c r="BJ2576" s="182">
        <v>0</v>
      </c>
      <c r="BK2576" s="181" t="s">
        <v>1883</v>
      </c>
      <c r="BL2576">
        <v>0</v>
      </c>
      <c r="BM2576">
        <v>0</v>
      </c>
      <c r="BN2576">
        <v>0</v>
      </c>
    </row>
    <row r="2577" spans="1:66" x14ac:dyDescent="0.25">
      <c r="A2577">
        <v>10968</v>
      </c>
      <c r="B2577" t="s">
        <v>6491</v>
      </c>
      <c r="C2577">
        <v>6</v>
      </c>
      <c r="D2577">
        <v>0</v>
      </c>
      <c r="E2577">
        <v>0</v>
      </c>
      <c r="F2577" t="s">
        <v>1881</v>
      </c>
      <c r="G2577" t="s">
        <v>1882</v>
      </c>
      <c r="H2577" t="s">
        <v>1881</v>
      </c>
      <c r="I2577" t="s">
        <v>1881</v>
      </c>
      <c r="J2577" t="s">
        <v>1881</v>
      </c>
      <c r="K2577" t="s">
        <v>1881</v>
      </c>
      <c r="L2577" t="s">
        <v>1881</v>
      </c>
      <c r="M2577" s="180">
        <v>45755</v>
      </c>
      <c r="N2577" t="s">
        <v>1883</v>
      </c>
      <c r="O2577" t="s">
        <v>1883</v>
      </c>
      <c r="P2577" t="s">
        <v>6492</v>
      </c>
      <c r="Q2577">
        <v>0</v>
      </c>
      <c r="R2577">
        <v>0</v>
      </c>
      <c r="S2577" t="s">
        <v>1883</v>
      </c>
      <c r="T2577" t="s">
        <v>1883</v>
      </c>
      <c r="U2577">
        <v>0</v>
      </c>
      <c r="V2577" t="s">
        <v>1883</v>
      </c>
      <c r="W2577">
        <v>0</v>
      </c>
      <c r="X2577">
        <v>0</v>
      </c>
      <c r="Y2577">
        <v>0</v>
      </c>
      <c r="Z2577" t="s">
        <v>1881</v>
      </c>
      <c r="AA2577" t="s">
        <v>1881</v>
      </c>
      <c r="AB2577" t="s">
        <v>1881</v>
      </c>
      <c r="AC2577">
        <v>0</v>
      </c>
      <c r="AD2577">
        <v>0</v>
      </c>
      <c r="AE2577">
        <v>0</v>
      </c>
      <c r="AF2577">
        <v>0</v>
      </c>
      <c r="AG2577" t="s">
        <v>1881</v>
      </c>
      <c r="AH2577" s="181" t="s">
        <v>1883</v>
      </c>
      <c r="AI2577" s="182">
        <v>51</v>
      </c>
      <c r="AJ2577" s="181" t="s">
        <v>1964</v>
      </c>
      <c r="AK2577" s="181" t="s">
        <v>1883</v>
      </c>
      <c r="AL2577" s="181" t="s">
        <v>1883</v>
      </c>
      <c r="AO2577" s="181"/>
      <c r="AQ2577">
        <v>10</v>
      </c>
      <c r="AR2577" s="182">
        <v>40</v>
      </c>
      <c r="AS2577" s="183" t="s">
        <v>1882</v>
      </c>
      <c r="AT2577">
        <v>0</v>
      </c>
      <c r="AU2577">
        <v>0</v>
      </c>
      <c r="AV2577" s="182">
        <v>0</v>
      </c>
      <c r="AW2577" s="184">
        <v>0</v>
      </c>
      <c r="AX2577" s="183" t="s">
        <v>1881</v>
      </c>
      <c r="AY2577" s="184">
        <v>0</v>
      </c>
      <c r="AZ2577">
        <v>0</v>
      </c>
      <c r="BA2577">
        <v>0</v>
      </c>
      <c r="BB2577">
        <v>0</v>
      </c>
      <c r="BC2577" s="182">
        <v>10968</v>
      </c>
      <c r="BD2577" t="s">
        <v>1883</v>
      </c>
      <c r="BE2577" t="s">
        <v>1883</v>
      </c>
      <c r="BF2577" t="s">
        <v>1883</v>
      </c>
      <c r="BG2577" s="181" t="s">
        <v>1883</v>
      </c>
      <c r="BH2577">
        <v>0</v>
      </c>
      <c r="BI2577" s="184">
        <v>0</v>
      </c>
      <c r="BJ2577" s="182">
        <v>0</v>
      </c>
      <c r="BK2577" s="181" t="s">
        <v>1883</v>
      </c>
      <c r="BL2577">
        <v>0</v>
      </c>
      <c r="BM2577">
        <v>0</v>
      </c>
      <c r="BN2577">
        <v>0</v>
      </c>
    </row>
    <row r="2578" spans="1:66" x14ac:dyDescent="0.25">
      <c r="A2578">
        <v>10969</v>
      </c>
      <c r="B2578" t="s">
        <v>6493</v>
      </c>
      <c r="C2578">
        <v>24</v>
      </c>
      <c r="D2578">
        <v>0</v>
      </c>
      <c r="E2578">
        <v>0</v>
      </c>
      <c r="F2578" t="s">
        <v>1881</v>
      </c>
      <c r="G2578" t="s">
        <v>1882</v>
      </c>
      <c r="H2578" t="s">
        <v>1881</v>
      </c>
      <c r="I2578" t="s">
        <v>1881</v>
      </c>
      <c r="J2578" t="s">
        <v>1881</v>
      </c>
      <c r="K2578" t="s">
        <v>1881</v>
      </c>
      <c r="L2578" t="s">
        <v>1881</v>
      </c>
      <c r="M2578" s="180">
        <v>45755</v>
      </c>
      <c r="N2578" t="s">
        <v>1883</v>
      </c>
      <c r="O2578" t="s">
        <v>6494</v>
      </c>
      <c r="P2578" t="s">
        <v>6495</v>
      </c>
      <c r="Q2578">
        <v>0</v>
      </c>
      <c r="R2578">
        <v>0</v>
      </c>
      <c r="S2578" t="s">
        <v>1883</v>
      </c>
      <c r="T2578" t="s">
        <v>1883</v>
      </c>
      <c r="U2578">
        <v>0</v>
      </c>
      <c r="V2578" t="s">
        <v>1883</v>
      </c>
      <c r="W2578">
        <v>0</v>
      </c>
      <c r="X2578">
        <v>0</v>
      </c>
      <c r="Y2578">
        <v>0</v>
      </c>
      <c r="Z2578" t="s">
        <v>1881</v>
      </c>
      <c r="AA2578" t="s">
        <v>1881</v>
      </c>
      <c r="AB2578" t="s">
        <v>1881</v>
      </c>
      <c r="AC2578">
        <v>0</v>
      </c>
      <c r="AD2578">
        <v>0</v>
      </c>
      <c r="AE2578">
        <v>0</v>
      </c>
      <c r="AF2578">
        <v>0</v>
      </c>
      <c r="AG2578" t="s">
        <v>1881</v>
      </c>
      <c r="AH2578" s="181" t="s">
        <v>1883</v>
      </c>
      <c r="AI2578" s="182">
        <v>51</v>
      </c>
      <c r="AJ2578" s="181" t="s">
        <v>1964</v>
      </c>
      <c r="AK2578" s="181" t="s">
        <v>1883</v>
      </c>
      <c r="AL2578" s="181" t="s">
        <v>1883</v>
      </c>
      <c r="AO2578" s="181"/>
      <c r="AQ2578">
        <v>10</v>
      </c>
      <c r="AR2578" s="182">
        <v>40</v>
      </c>
      <c r="AS2578" s="183" t="s">
        <v>1882</v>
      </c>
      <c r="AT2578">
        <v>0</v>
      </c>
      <c r="AU2578">
        <v>0</v>
      </c>
      <c r="AV2578" s="182">
        <v>0</v>
      </c>
      <c r="AW2578" s="184">
        <v>0</v>
      </c>
      <c r="AX2578" s="183" t="s">
        <v>1881</v>
      </c>
      <c r="AY2578" s="184">
        <v>0</v>
      </c>
      <c r="AZ2578">
        <v>0</v>
      </c>
      <c r="BA2578">
        <v>0</v>
      </c>
      <c r="BB2578">
        <v>0</v>
      </c>
      <c r="BC2578" s="182">
        <v>10969</v>
      </c>
      <c r="BD2578" t="s">
        <v>1883</v>
      </c>
      <c r="BE2578" t="s">
        <v>1883</v>
      </c>
      <c r="BF2578" t="s">
        <v>1883</v>
      </c>
      <c r="BG2578" s="181" t="s">
        <v>1883</v>
      </c>
      <c r="BH2578">
        <v>0</v>
      </c>
      <c r="BI2578" s="184">
        <v>0</v>
      </c>
      <c r="BJ2578" s="182">
        <v>0</v>
      </c>
      <c r="BK2578" s="181" t="s">
        <v>1883</v>
      </c>
      <c r="BL2578">
        <v>0</v>
      </c>
      <c r="BM2578">
        <v>0</v>
      </c>
      <c r="BN2578">
        <v>0</v>
      </c>
    </row>
    <row r="2579" spans="1:66" x14ac:dyDescent="0.25">
      <c r="A2579">
        <v>10970</v>
      </c>
      <c r="B2579" t="s">
        <v>6496</v>
      </c>
      <c r="C2579">
        <v>24</v>
      </c>
      <c r="D2579">
        <v>0</v>
      </c>
      <c r="E2579">
        <v>0</v>
      </c>
      <c r="F2579" t="s">
        <v>1881</v>
      </c>
      <c r="G2579" t="s">
        <v>1882</v>
      </c>
      <c r="H2579" t="s">
        <v>1881</v>
      </c>
      <c r="I2579" t="s">
        <v>1881</v>
      </c>
      <c r="J2579" t="s">
        <v>1881</v>
      </c>
      <c r="K2579" t="s">
        <v>1881</v>
      </c>
      <c r="L2579" t="s">
        <v>1881</v>
      </c>
      <c r="M2579" s="180">
        <v>45755</v>
      </c>
      <c r="N2579" t="s">
        <v>1883</v>
      </c>
      <c r="O2579" t="s">
        <v>6497</v>
      </c>
      <c r="P2579" t="s">
        <v>6498</v>
      </c>
      <c r="Q2579">
        <v>0</v>
      </c>
      <c r="R2579">
        <v>0</v>
      </c>
      <c r="S2579" t="s">
        <v>1883</v>
      </c>
      <c r="T2579" t="s">
        <v>1883</v>
      </c>
      <c r="U2579">
        <v>0</v>
      </c>
      <c r="V2579" t="s">
        <v>1883</v>
      </c>
      <c r="W2579">
        <v>0</v>
      </c>
      <c r="X2579">
        <v>0</v>
      </c>
      <c r="Y2579">
        <v>0</v>
      </c>
      <c r="Z2579" t="s">
        <v>1881</v>
      </c>
      <c r="AA2579" t="s">
        <v>1881</v>
      </c>
      <c r="AB2579" t="s">
        <v>1881</v>
      </c>
      <c r="AC2579">
        <v>0</v>
      </c>
      <c r="AD2579">
        <v>0</v>
      </c>
      <c r="AE2579">
        <v>0</v>
      </c>
      <c r="AF2579">
        <v>0</v>
      </c>
      <c r="AG2579" t="s">
        <v>1881</v>
      </c>
      <c r="AH2579" s="181" t="s">
        <v>1883</v>
      </c>
      <c r="AI2579" s="182">
        <v>51</v>
      </c>
      <c r="AJ2579" s="181" t="s">
        <v>1964</v>
      </c>
      <c r="AK2579" s="181" t="s">
        <v>1883</v>
      </c>
      <c r="AL2579" s="181" t="s">
        <v>1883</v>
      </c>
      <c r="AO2579" s="181"/>
      <c r="AQ2579">
        <v>10</v>
      </c>
      <c r="AR2579" s="182">
        <v>40</v>
      </c>
      <c r="AS2579" s="183" t="s">
        <v>1882</v>
      </c>
      <c r="AT2579">
        <v>0</v>
      </c>
      <c r="AU2579">
        <v>0</v>
      </c>
      <c r="AV2579" s="182">
        <v>0</v>
      </c>
      <c r="AW2579" s="184">
        <v>0</v>
      </c>
      <c r="AX2579" s="183" t="s">
        <v>1881</v>
      </c>
      <c r="AY2579" s="184">
        <v>0</v>
      </c>
      <c r="AZ2579">
        <v>0</v>
      </c>
      <c r="BA2579">
        <v>0</v>
      </c>
      <c r="BB2579">
        <v>0</v>
      </c>
      <c r="BC2579" s="182">
        <v>10970</v>
      </c>
      <c r="BD2579" t="s">
        <v>1883</v>
      </c>
      <c r="BE2579" t="s">
        <v>1883</v>
      </c>
      <c r="BF2579" t="s">
        <v>1883</v>
      </c>
      <c r="BG2579" s="181" t="s">
        <v>1883</v>
      </c>
      <c r="BH2579">
        <v>0</v>
      </c>
      <c r="BI2579" s="184">
        <v>0</v>
      </c>
      <c r="BJ2579" s="182">
        <v>0</v>
      </c>
      <c r="BK2579" s="181" t="s">
        <v>1883</v>
      </c>
      <c r="BL2579">
        <v>0</v>
      </c>
      <c r="BM2579">
        <v>0</v>
      </c>
      <c r="BN2579">
        <v>0</v>
      </c>
    </row>
    <row r="2580" spans="1:66" x14ac:dyDescent="0.25">
      <c r="A2580">
        <v>10971</v>
      </c>
      <c r="B2580" t="s">
        <v>6499</v>
      </c>
      <c r="C2580">
        <v>24</v>
      </c>
      <c r="D2580">
        <v>0</v>
      </c>
      <c r="E2580">
        <v>0</v>
      </c>
      <c r="F2580" t="s">
        <v>1881</v>
      </c>
      <c r="G2580" t="s">
        <v>1882</v>
      </c>
      <c r="H2580" t="s">
        <v>1881</v>
      </c>
      <c r="I2580" t="s">
        <v>1881</v>
      </c>
      <c r="J2580" t="s">
        <v>1881</v>
      </c>
      <c r="K2580" t="s">
        <v>1881</v>
      </c>
      <c r="L2580" t="s">
        <v>1881</v>
      </c>
      <c r="M2580" s="180">
        <v>45755</v>
      </c>
      <c r="N2580" t="s">
        <v>1883</v>
      </c>
      <c r="O2580" t="s">
        <v>6500</v>
      </c>
      <c r="P2580" t="s">
        <v>6501</v>
      </c>
      <c r="Q2580">
        <v>0</v>
      </c>
      <c r="R2580">
        <v>0</v>
      </c>
      <c r="S2580" t="s">
        <v>1883</v>
      </c>
      <c r="T2580" t="s">
        <v>1883</v>
      </c>
      <c r="U2580">
        <v>0</v>
      </c>
      <c r="V2580" t="s">
        <v>1883</v>
      </c>
      <c r="W2580">
        <v>0</v>
      </c>
      <c r="X2580">
        <v>0</v>
      </c>
      <c r="Y2580">
        <v>0</v>
      </c>
      <c r="Z2580" t="s">
        <v>1881</v>
      </c>
      <c r="AA2580" t="s">
        <v>1881</v>
      </c>
      <c r="AB2580" t="s">
        <v>1881</v>
      </c>
      <c r="AC2580">
        <v>0</v>
      </c>
      <c r="AD2580">
        <v>0</v>
      </c>
      <c r="AE2580">
        <v>0</v>
      </c>
      <c r="AF2580">
        <v>0</v>
      </c>
      <c r="AG2580" t="s">
        <v>1881</v>
      </c>
      <c r="AH2580" s="181" t="s">
        <v>1883</v>
      </c>
      <c r="AI2580" s="182">
        <v>51</v>
      </c>
      <c r="AJ2580" s="181" t="s">
        <v>1964</v>
      </c>
      <c r="AK2580" s="181" t="s">
        <v>1883</v>
      </c>
      <c r="AL2580" s="181" t="s">
        <v>1883</v>
      </c>
      <c r="AO2580" s="181"/>
      <c r="AQ2580">
        <v>10</v>
      </c>
      <c r="AR2580" s="182">
        <v>40</v>
      </c>
      <c r="AS2580" s="183" t="s">
        <v>1882</v>
      </c>
      <c r="AT2580">
        <v>0</v>
      </c>
      <c r="AU2580">
        <v>0</v>
      </c>
      <c r="AV2580" s="182">
        <v>0</v>
      </c>
      <c r="AW2580" s="184">
        <v>0</v>
      </c>
      <c r="AX2580" s="183" t="s">
        <v>1881</v>
      </c>
      <c r="AY2580" s="184">
        <v>0</v>
      </c>
      <c r="AZ2580">
        <v>0</v>
      </c>
      <c r="BA2580">
        <v>0</v>
      </c>
      <c r="BB2580">
        <v>0</v>
      </c>
      <c r="BC2580" s="182">
        <v>10971</v>
      </c>
      <c r="BD2580" t="s">
        <v>1883</v>
      </c>
      <c r="BE2580" t="s">
        <v>1883</v>
      </c>
      <c r="BF2580" t="s">
        <v>1883</v>
      </c>
      <c r="BG2580" s="181" t="s">
        <v>1883</v>
      </c>
      <c r="BH2580">
        <v>0</v>
      </c>
      <c r="BI2580" s="184">
        <v>0</v>
      </c>
      <c r="BJ2580" s="182">
        <v>0</v>
      </c>
      <c r="BK2580" s="181" t="s">
        <v>1883</v>
      </c>
      <c r="BL2580">
        <v>0</v>
      </c>
      <c r="BM2580">
        <v>0</v>
      </c>
      <c r="BN2580">
        <v>0</v>
      </c>
    </row>
    <row r="2581" spans="1:66" x14ac:dyDescent="0.25">
      <c r="A2581">
        <v>10972</v>
      </c>
      <c r="B2581" t="s">
        <v>6502</v>
      </c>
      <c r="C2581">
        <v>24</v>
      </c>
      <c r="D2581">
        <v>0</v>
      </c>
      <c r="E2581">
        <v>0</v>
      </c>
      <c r="F2581" t="s">
        <v>1881</v>
      </c>
      <c r="G2581" t="s">
        <v>1882</v>
      </c>
      <c r="H2581" t="s">
        <v>1881</v>
      </c>
      <c r="I2581" t="s">
        <v>1881</v>
      </c>
      <c r="J2581" t="s">
        <v>1881</v>
      </c>
      <c r="K2581" t="s">
        <v>1881</v>
      </c>
      <c r="L2581" t="s">
        <v>1881</v>
      </c>
      <c r="M2581" s="180">
        <v>45755</v>
      </c>
      <c r="N2581" t="s">
        <v>1883</v>
      </c>
      <c r="O2581" t="s">
        <v>6503</v>
      </c>
      <c r="P2581" t="s">
        <v>6504</v>
      </c>
      <c r="Q2581">
        <v>0</v>
      </c>
      <c r="R2581">
        <v>0</v>
      </c>
      <c r="S2581" t="s">
        <v>1883</v>
      </c>
      <c r="T2581" t="s">
        <v>1883</v>
      </c>
      <c r="U2581">
        <v>0</v>
      </c>
      <c r="V2581" t="s">
        <v>1883</v>
      </c>
      <c r="W2581">
        <v>0</v>
      </c>
      <c r="X2581">
        <v>0</v>
      </c>
      <c r="Y2581">
        <v>0</v>
      </c>
      <c r="Z2581" t="s">
        <v>1881</v>
      </c>
      <c r="AA2581" t="s">
        <v>1881</v>
      </c>
      <c r="AB2581" t="s">
        <v>1881</v>
      </c>
      <c r="AC2581">
        <v>0</v>
      </c>
      <c r="AD2581">
        <v>0</v>
      </c>
      <c r="AE2581">
        <v>0</v>
      </c>
      <c r="AF2581">
        <v>0</v>
      </c>
      <c r="AG2581" t="s">
        <v>1881</v>
      </c>
      <c r="AH2581" s="181" t="s">
        <v>1883</v>
      </c>
      <c r="AI2581" s="182">
        <v>51</v>
      </c>
      <c r="AJ2581" s="181" t="s">
        <v>1964</v>
      </c>
      <c r="AK2581" s="181" t="s">
        <v>1883</v>
      </c>
      <c r="AL2581" s="181" t="s">
        <v>1883</v>
      </c>
      <c r="AO2581" s="181"/>
      <c r="AQ2581">
        <v>10</v>
      </c>
      <c r="AR2581" s="182">
        <v>40</v>
      </c>
      <c r="AS2581" s="183" t="s">
        <v>1882</v>
      </c>
      <c r="AT2581">
        <v>0</v>
      </c>
      <c r="AU2581">
        <v>0</v>
      </c>
      <c r="AV2581" s="182">
        <v>0</v>
      </c>
      <c r="AW2581" s="184">
        <v>0</v>
      </c>
      <c r="AX2581" s="183" t="s">
        <v>1881</v>
      </c>
      <c r="AY2581" s="184">
        <v>0</v>
      </c>
      <c r="AZ2581">
        <v>0</v>
      </c>
      <c r="BA2581">
        <v>0</v>
      </c>
      <c r="BB2581">
        <v>0</v>
      </c>
      <c r="BC2581" s="182">
        <v>10972</v>
      </c>
      <c r="BD2581" t="s">
        <v>1883</v>
      </c>
      <c r="BE2581" t="s">
        <v>1883</v>
      </c>
      <c r="BF2581" t="s">
        <v>1883</v>
      </c>
      <c r="BG2581" s="181" t="s">
        <v>1883</v>
      </c>
      <c r="BH2581">
        <v>0</v>
      </c>
      <c r="BI2581" s="184">
        <v>0</v>
      </c>
      <c r="BJ2581" s="182">
        <v>0</v>
      </c>
      <c r="BK2581" s="181" t="s">
        <v>1883</v>
      </c>
      <c r="BL2581">
        <v>0</v>
      </c>
      <c r="BM2581">
        <v>0</v>
      </c>
      <c r="BN2581">
        <v>0</v>
      </c>
    </row>
    <row r="2582" spans="1:66" x14ac:dyDescent="0.25">
      <c r="A2582">
        <v>10973</v>
      </c>
      <c r="B2582" t="s">
        <v>6505</v>
      </c>
      <c r="C2582">
        <v>36</v>
      </c>
      <c r="D2582">
        <v>0</v>
      </c>
      <c r="E2582">
        <v>0</v>
      </c>
      <c r="F2582" t="s">
        <v>1881</v>
      </c>
      <c r="G2582" t="s">
        <v>1882</v>
      </c>
      <c r="H2582" t="s">
        <v>1881</v>
      </c>
      <c r="I2582" t="s">
        <v>1881</v>
      </c>
      <c r="J2582" t="s">
        <v>1881</v>
      </c>
      <c r="K2582" t="s">
        <v>1881</v>
      </c>
      <c r="L2582" t="s">
        <v>1881</v>
      </c>
      <c r="M2582" s="180">
        <v>45755</v>
      </c>
      <c r="N2582" t="s">
        <v>1883</v>
      </c>
      <c r="O2582" t="s">
        <v>1883</v>
      </c>
      <c r="P2582" t="s">
        <v>6506</v>
      </c>
      <c r="Q2582">
        <v>0</v>
      </c>
      <c r="R2582">
        <v>0</v>
      </c>
      <c r="S2582" t="s">
        <v>1883</v>
      </c>
      <c r="T2582" t="s">
        <v>1883</v>
      </c>
      <c r="U2582">
        <v>0</v>
      </c>
      <c r="V2582" t="s">
        <v>1883</v>
      </c>
      <c r="W2582">
        <v>0</v>
      </c>
      <c r="X2582">
        <v>0</v>
      </c>
      <c r="Y2582">
        <v>0</v>
      </c>
      <c r="Z2582" t="s">
        <v>1881</v>
      </c>
      <c r="AA2582" t="s">
        <v>1881</v>
      </c>
      <c r="AB2582" t="s">
        <v>1881</v>
      </c>
      <c r="AC2582">
        <v>0</v>
      </c>
      <c r="AD2582">
        <v>0</v>
      </c>
      <c r="AE2582">
        <v>0</v>
      </c>
      <c r="AF2582">
        <v>0</v>
      </c>
      <c r="AG2582" t="s">
        <v>1881</v>
      </c>
      <c r="AH2582" s="181" t="s">
        <v>1883</v>
      </c>
      <c r="AI2582" s="182">
        <v>51</v>
      </c>
      <c r="AJ2582" s="181" t="s">
        <v>1964</v>
      </c>
      <c r="AK2582" s="181" t="s">
        <v>1883</v>
      </c>
      <c r="AL2582" s="181" t="s">
        <v>1883</v>
      </c>
      <c r="AO2582" s="181"/>
      <c r="AQ2582">
        <v>10</v>
      </c>
      <c r="AR2582" s="182">
        <v>40</v>
      </c>
      <c r="AS2582" s="183" t="s">
        <v>1882</v>
      </c>
      <c r="AT2582">
        <v>0</v>
      </c>
      <c r="AU2582">
        <v>0</v>
      </c>
      <c r="AV2582" s="182">
        <v>0</v>
      </c>
      <c r="AW2582" s="184">
        <v>0</v>
      </c>
      <c r="AX2582" s="183" t="s">
        <v>1881</v>
      </c>
      <c r="AY2582" s="184">
        <v>0</v>
      </c>
      <c r="AZ2582">
        <v>0</v>
      </c>
      <c r="BA2582">
        <v>0</v>
      </c>
      <c r="BB2582">
        <v>0</v>
      </c>
      <c r="BC2582" s="182">
        <v>10973</v>
      </c>
      <c r="BD2582" t="s">
        <v>1883</v>
      </c>
      <c r="BE2582" t="s">
        <v>1883</v>
      </c>
      <c r="BF2582" t="s">
        <v>1883</v>
      </c>
      <c r="BG2582" s="181" t="s">
        <v>1883</v>
      </c>
      <c r="BH2582">
        <v>0</v>
      </c>
      <c r="BI2582" s="184">
        <v>0</v>
      </c>
      <c r="BJ2582" s="182">
        <v>0</v>
      </c>
      <c r="BK2582" s="181" t="s">
        <v>1883</v>
      </c>
      <c r="BL2582">
        <v>0</v>
      </c>
      <c r="BM2582">
        <v>0</v>
      </c>
      <c r="BN2582">
        <v>0</v>
      </c>
    </row>
    <row r="2583" spans="1:66" x14ac:dyDescent="0.25">
      <c r="A2583">
        <v>10974</v>
      </c>
      <c r="B2583" t="s">
        <v>6507</v>
      </c>
      <c r="C2583">
        <v>6</v>
      </c>
      <c r="D2583">
        <v>0</v>
      </c>
      <c r="E2583">
        <v>0</v>
      </c>
      <c r="F2583" t="s">
        <v>1881</v>
      </c>
      <c r="G2583" t="s">
        <v>1882</v>
      </c>
      <c r="H2583" t="s">
        <v>1881</v>
      </c>
      <c r="I2583" t="s">
        <v>1881</v>
      </c>
      <c r="J2583" t="s">
        <v>1881</v>
      </c>
      <c r="K2583" t="s">
        <v>1881</v>
      </c>
      <c r="L2583" t="s">
        <v>1881</v>
      </c>
      <c r="M2583" s="180">
        <v>45755</v>
      </c>
      <c r="N2583" t="s">
        <v>1883</v>
      </c>
      <c r="O2583" t="s">
        <v>1883</v>
      </c>
      <c r="P2583" t="s">
        <v>6508</v>
      </c>
      <c r="Q2583">
        <v>0</v>
      </c>
      <c r="R2583">
        <v>0</v>
      </c>
      <c r="S2583" t="s">
        <v>1883</v>
      </c>
      <c r="T2583" t="s">
        <v>1883</v>
      </c>
      <c r="U2583">
        <v>0</v>
      </c>
      <c r="V2583" t="s">
        <v>1883</v>
      </c>
      <c r="W2583">
        <v>0</v>
      </c>
      <c r="X2583">
        <v>0</v>
      </c>
      <c r="Y2583">
        <v>0</v>
      </c>
      <c r="Z2583" t="s">
        <v>1881</v>
      </c>
      <c r="AA2583" t="s">
        <v>1881</v>
      </c>
      <c r="AB2583" t="s">
        <v>1881</v>
      </c>
      <c r="AC2583">
        <v>0</v>
      </c>
      <c r="AD2583">
        <v>0</v>
      </c>
      <c r="AE2583">
        <v>0</v>
      </c>
      <c r="AF2583">
        <v>0</v>
      </c>
      <c r="AG2583" t="s">
        <v>1881</v>
      </c>
      <c r="AH2583" s="181" t="s">
        <v>1883</v>
      </c>
      <c r="AI2583" s="182">
        <v>51</v>
      </c>
      <c r="AJ2583" s="181" t="s">
        <v>1964</v>
      </c>
      <c r="AK2583" s="181" t="s">
        <v>1883</v>
      </c>
      <c r="AL2583" s="181" t="s">
        <v>1883</v>
      </c>
      <c r="AO2583" s="181"/>
      <c r="AQ2583">
        <v>10</v>
      </c>
      <c r="AR2583" s="182">
        <v>40</v>
      </c>
      <c r="AS2583" s="183" t="s">
        <v>1882</v>
      </c>
      <c r="AT2583">
        <v>0</v>
      </c>
      <c r="AU2583">
        <v>0</v>
      </c>
      <c r="AV2583" s="182">
        <v>0</v>
      </c>
      <c r="AW2583" s="184">
        <v>0</v>
      </c>
      <c r="AX2583" s="183" t="s">
        <v>1881</v>
      </c>
      <c r="AY2583" s="184">
        <v>0</v>
      </c>
      <c r="AZ2583">
        <v>0</v>
      </c>
      <c r="BA2583">
        <v>0</v>
      </c>
      <c r="BB2583">
        <v>0</v>
      </c>
      <c r="BC2583" s="182">
        <v>10974</v>
      </c>
      <c r="BD2583" t="s">
        <v>1883</v>
      </c>
      <c r="BE2583" t="s">
        <v>1883</v>
      </c>
      <c r="BF2583" t="s">
        <v>1883</v>
      </c>
      <c r="BG2583" s="181" t="s">
        <v>1883</v>
      </c>
      <c r="BH2583">
        <v>0</v>
      </c>
      <c r="BI2583" s="184">
        <v>0</v>
      </c>
      <c r="BJ2583" s="182">
        <v>0</v>
      </c>
      <c r="BK2583" s="181" t="s">
        <v>1883</v>
      </c>
      <c r="BL2583">
        <v>0</v>
      </c>
      <c r="BM2583">
        <v>0</v>
      </c>
      <c r="BN2583">
        <v>0</v>
      </c>
    </row>
    <row r="2584" spans="1:66" x14ac:dyDescent="0.25">
      <c r="A2584">
        <v>10975</v>
      </c>
      <c r="B2584" t="s">
        <v>6509</v>
      </c>
      <c r="C2584">
        <v>1</v>
      </c>
      <c r="D2584">
        <v>0</v>
      </c>
      <c r="E2584">
        <v>0</v>
      </c>
      <c r="F2584" t="s">
        <v>1881</v>
      </c>
      <c r="G2584" t="s">
        <v>1881</v>
      </c>
      <c r="H2584" t="s">
        <v>1881</v>
      </c>
      <c r="I2584" t="s">
        <v>1881</v>
      </c>
      <c r="J2584" t="s">
        <v>1881</v>
      </c>
      <c r="K2584" t="s">
        <v>1881</v>
      </c>
      <c r="L2584" t="s">
        <v>1881</v>
      </c>
      <c r="M2584" s="180">
        <v>45757</v>
      </c>
      <c r="N2584" t="s">
        <v>1883</v>
      </c>
      <c r="O2584" t="s">
        <v>1883</v>
      </c>
      <c r="P2584" t="s">
        <v>1883</v>
      </c>
      <c r="Q2584">
        <v>0</v>
      </c>
      <c r="R2584">
        <v>0</v>
      </c>
      <c r="S2584" t="s">
        <v>1883</v>
      </c>
      <c r="T2584" t="s">
        <v>1883</v>
      </c>
      <c r="U2584">
        <v>0</v>
      </c>
      <c r="V2584" t="s">
        <v>1883</v>
      </c>
      <c r="W2584">
        <v>0</v>
      </c>
      <c r="X2584">
        <v>0</v>
      </c>
      <c r="Y2584">
        <v>0</v>
      </c>
      <c r="Z2584" t="s">
        <v>1881</v>
      </c>
      <c r="AA2584" t="s">
        <v>1881</v>
      </c>
      <c r="AB2584" t="s">
        <v>1881</v>
      </c>
      <c r="AC2584">
        <v>0</v>
      </c>
      <c r="AD2584">
        <v>0</v>
      </c>
      <c r="AE2584">
        <v>0</v>
      </c>
      <c r="AF2584">
        <v>0</v>
      </c>
      <c r="AG2584" t="s">
        <v>1881</v>
      </c>
      <c r="AH2584" s="181" t="s">
        <v>1883</v>
      </c>
      <c r="AI2584" s="182">
        <v>48</v>
      </c>
      <c r="AJ2584" s="181" t="s">
        <v>1897</v>
      </c>
      <c r="AK2584" s="181" t="s">
        <v>1883</v>
      </c>
      <c r="AL2584" s="181" t="s">
        <v>1883</v>
      </c>
      <c r="AO2584" s="181"/>
      <c r="AQ2584">
        <v>10</v>
      </c>
      <c r="AR2584" s="182">
        <v>40</v>
      </c>
      <c r="AS2584" s="183" t="s">
        <v>1882</v>
      </c>
      <c r="AT2584">
        <v>0</v>
      </c>
      <c r="AU2584">
        <v>0</v>
      </c>
      <c r="AV2584" s="182">
        <v>0</v>
      </c>
      <c r="AW2584" s="184">
        <v>0</v>
      </c>
      <c r="AX2584" s="183" t="s">
        <v>1881</v>
      </c>
      <c r="AY2584" s="184">
        <v>0</v>
      </c>
      <c r="AZ2584">
        <v>0</v>
      </c>
      <c r="BA2584">
        <v>0</v>
      </c>
      <c r="BB2584">
        <v>0</v>
      </c>
      <c r="BC2584" s="182">
        <v>10975</v>
      </c>
      <c r="BD2584" t="s">
        <v>1883</v>
      </c>
      <c r="BE2584" t="s">
        <v>1883</v>
      </c>
      <c r="BF2584" t="s">
        <v>1883</v>
      </c>
      <c r="BG2584" s="181" t="s">
        <v>1883</v>
      </c>
      <c r="BH2584">
        <v>0</v>
      </c>
      <c r="BI2584" s="184">
        <v>0</v>
      </c>
      <c r="BJ2584" s="182">
        <v>0</v>
      </c>
      <c r="BK2584" s="181" t="s">
        <v>1883</v>
      </c>
      <c r="BL2584">
        <v>0</v>
      </c>
      <c r="BM2584">
        <v>0</v>
      </c>
      <c r="BN2584">
        <v>0</v>
      </c>
    </row>
    <row r="2585" spans="1:66" x14ac:dyDescent="0.25">
      <c r="A2585">
        <v>10976</v>
      </c>
      <c r="B2585" t="s">
        <v>6510</v>
      </c>
      <c r="C2585">
        <v>1</v>
      </c>
      <c r="D2585">
        <v>0</v>
      </c>
      <c r="E2585">
        <v>0</v>
      </c>
      <c r="F2585" t="s">
        <v>1881</v>
      </c>
      <c r="G2585" t="s">
        <v>1881</v>
      </c>
      <c r="H2585" t="s">
        <v>1881</v>
      </c>
      <c r="I2585" t="s">
        <v>1881</v>
      </c>
      <c r="J2585" t="s">
        <v>1881</v>
      </c>
      <c r="K2585" t="s">
        <v>1881</v>
      </c>
      <c r="L2585" t="s">
        <v>1881</v>
      </c>
      <c r="M2585" s="180">
        <v>45757</v>
      </c>
      <c r="N2585" t="s">
        <v>2004</v>
      </c>
      <c r="O2585" t="s">
        <v>1883</v>
      </c>
      <c r="P2585" t="s">
        <v>1883</v>
      </c>
      <c r="Q2585">
        <v>0</v>
      </c>
      <c r="R2585">
        <v>0</v>
      </c>
      <c r="S2585" t="s">
        <v>1883</v>
      </c>
      <c r="T2585" t="s">
        <v>1883</v>
      </c>
      <c r="U2585">
        <v>0</v>
      </c>
      <c r="V2585" t="s">
        <v>1883</v>
      </c>
      <c r="W2585">
        <v>0</v>
      </c>
      <c r="X2585">
        <v>0</v>
      </c>
      <c r="Y2585">
        <v>0</v>
      </c>
      <c r="Z2585" t="s">
        <v>1881</v>
      </c>
      <c r="AA2585" t="s">
        <v>1881</v>
      </c>
      <c r="AB2585" t="s">
        <v>1881</v>
      </c>
      <c r="AC2585">
        <v>0</v>
      </c>
      <c r="AD2585">
        <v>0</v>
      </c>
      <c r="AE2585">
        <v>0</v>
      </c>
      <c r="AF2585">
        <v>0</v>
      </c>
      <c r="AG2585" t="s">
        <v>1881</v>
      </c>
      <c r="AH2585" s="181" t="s">
        <v>1883</v>
      </c>
      <c r="AI2585" s="182">
        <v>0</v>
      </c>
      <c r="AJ2585" s="181" t="s">
        <v>1883</v>
      </c>
      <c r="AK2585" s="181" t="s">
        <v>1883</v>
      </c>
      <c r="AL2585" s="181" t="s">
        <v>1883</v>
      </c>
      <c r="AO2585" s="181"/>
      <c r="AQ2585">
        <v>10</v>
      </c>
      <c r="AR2585" s="182">
        <v>40</v>
      </c>
      <c r="AS2585" s="183" t="s">
        <v>1882</v>
      </c>
      <c r="AT2585">
        <v>0</v>
      </c>
      <c r="AU2585">
        <v>0</v>
      </c>
      <c r="AV2585" s="182">
        <v>0</v>
      </c>
      <c r="AW2585" s="184">
        <v>0</v>
      </c>
      <c r="AX2585" s="183" t="s">
        <v>1881</v>
      </c>
      <c r="AY2585" s="184">
        <v>0</v>
      </c>
      <c r="AZ2585">
        <v>0</v>
      </c>
      <c r="BA2585">
        <v>0</v>
      </c>
      <c r="BB2585">
        <v>0</v>
      </c>
      <c r="BC2585" s="182">
        <v>10976</v>
      </c>
      <c r="BD2585" t="s">
        <v>1883</v>
      </c>
      <c r="BE2585" t="s">
        <v>1883</v>
      </c>
      <c r="BF2585" t="s">
        <v>1883</v>
      </c>
      <c r="BG2585" s="181" t="s">
        <v>1883</v>
      </c>
      <c r="BH2585">
        <v>0</v>
      </c>
      <c r="BI2585" s="184">
        <v>0</v>
      </c>
      <c r="BJ2585" s="182">
        <v>0</v>
      </c>
      <c r="BK2585" s="181" t="s">
        <v>1883</v>
      </c>
      <c r="BL2585">
        <v>0</v>
      </c>
      <c r="BM2585">
        <v>0</v>
      </c>
      <c r="BN2585">
        <v>0</v>
      </c>
    </row>
    <row r="2586" spans="1:66" x14ac:dyDescent="0.25">
      <c r="A2586">
        <v>10977</v>
      </c>
      <c r="B2586" t="s">
        <v>6511</v>
      </c>
      <c r="C2586">
        <v>24</v>
      </c>
      <c r="D2586">
        <v>0</v>
      </c>
      <c r="E2586">
        <v>0</v>
      </c>
      <c r="F2586" t="s">
        <v>1881</v>
      </c>
      <c r="G2586" t="s">
        <v>1882</v>
      </c>
      <c r="H2586" t="s">
        <v>1881</v>
      </c>
      <c r="I2586" t="s">
        <v>1881</v>
      </c>
      <c r="J2586" t="s">
        <v>1881</v>
      </c>
      <c r="K2586" t="s">
        <v>1881</v>
      </c>
      <c r="L2586" t="s">
        <v>1881</v>
      </c>
      <c r="M2586" s="180">
        <v>45762</v>
      </c>
      <c r="N2586" t="s">
        <v>1883</v>
      </c>
      <c r="O2586" t="s">
        <v>1883</v>
      </c>
      <c r="P2586" t="s">
        <v>6512</v>
      </c>
      <c r="Q2586">
        <v>0</v>
      </c>
      <c r="R2586">
        <v>0</v>
      </c>
      <c r="S2586" t="s">
        <v>1883</v>
      </c>
      <c r="T2586" t="s">
        <v>1883</v>
      </c>
      <c r="U2586">
        <v>0</v>
      </c>
      <c r="V2586" t="s">
        <v>1883</v>
      </c>
      <c r="W2586">
        <v>0</v>
      </c>
      <c r="X2586">
        <v>0</v>
      </c>
      <c r="Y2586">
        <v>0</v>
      </c>
      <c r="Z2586" t="s">
        <v>1881</v>
      </c>
      <c r="AA2586" t="s">
        <v>1881</v>
      </c>
      <c r="AB2586" t="s">
        <v>1881</v>
      </c>
      <c r="AC2586">
        <v>0</v>
      </c>
      <c r="AD2586">
        <v>0</v>
      </c>
      <c r="AE2586">
        <v>0</v>
      </c>
      <c r="AF2586">
        <v>0</v>
      </c>
      <c r="AG2586" t="s">
        <v>1881</v>
      </c>
      <c r="AH2586" s="181" t="s">
        <v>1883</v>
      </c>
      <c r="AI2586" s="182">
        <v>51</v>
      </c>
      <c r="AJ2586" s="181" t="s">
        <v>1964</v>
      </c>
      <c r="AK2586" s="181" t="s">
        <v>1883</v>
      </c>
      <c r="AL2586" s="181" t="s">
        <v>1883</v>
      </c>
      <c r="AO2586" s="181"/>
      <c r="AQ2586">
        <v>10</v>
      </c>
      <c r="AR2586" s="182">
        <v>40</v>
      </c>
      <c r="AS2586" s="183" t="s">
        <v>1882</v>
      </c>
      <c r="AT2586">
        <v>0</v>
      </c>
      <c r="AU2586">
        <v>0</v>
      </c>
      <c r="AV2586" s="182">
        <v>0</v>
      </c>
      <c r="AW2586" s="184">
        <v>0</v>
      </c>
      <c r="AX2586" s="183" t="s">
        <v>1881</v>
      </c>
      <c r="AY2586" s="184">
        <v>0</v>
      </c>
      <c r="AZ2586">
        <v>0</v>
      </c>
      <c r="BA2586">
        <v>0</v>
      </c>
      <c r="BB2586">
        <v>0</v>
      </c>
      <c r="BC2586" s="182">
        <v>10977</v>
      </c>
      <c r="BD2586" t="s">
        <v>1883</v>
      </c>
      <c r="BE2586" t="s">
        <v>1883</v>
      </c>
      <c r="BF2586" t="s">
        <v>1883</v>
      </c>
      <c r="BG2586" s="181" t="s">
        <v>1883</v>
      </c>
      <c r="BH2586">
        <v>0</v>
      </c>
      <c r="BI2586" s="184">
        <v>0</v>
      </c>
      <c r="BJ2586" s="182">
        <v>0</v>
      </c>
      <c r="BK2586" s="181" t="s">
        <v>1883</v>
      </c>
      <c r="BL2586">
        <v>0</v>
      </c>
      <c r="BM2586">
        <v>0</v>
      </c>
      <c r="BN2586">
        <v>0</v>
      </c>
    </row>
    <row r="2587" spans="1:66" x14ac:dyDescent="0.25">
      <c r="A2587">
        <v>10978</v>
      </c>
      <c r="B2587" t="s">
        <v>6513</v>
      </c>
      <c r="C2587">
        <v>24</v>
      </c>
      <c r="D2587">
        <v>0</v>
      </c>
      <c r="E2587">
        <v>0</v>
      </c>
      <c r="F2587" t="s">
        <v>1881</v>
      </c>
      <c r="G2587" t="s">
        <v>1882</v>
      </c>
      <c r="H2587" t="s">
        <v>1881</v>
      </c>
      <c r="I2587" t="s">
        <v>1881</v>
      </c>
      <c r="J2587" t="s">
        <v>1881</v>
      </c>
      <c r="K2587" t="s">
        <v>1881</v>
      </c>
      <c r="L2587" t="s">
        <v>1881</v>
      </c>
      <c r="M2587" s="180">
        <v>45762</v>
      </c>
      <c r="N2587" t="s">
        <v>1883</v>
      </c>
      <c r="O2587" t="s">
        <v>1883</v>
      </c>
      <c r="P2587" t="s">
        <v>6514</v>
      </c>
      <c r="Q2587">
        <v>0</v>
      </c>
      <c r="R2587">
        <v>0</v>
      </c>
      <c r="S2587" t="s">
        <v>1883</v>
      </c>
      <c r="T2587" t="s">
        <v>1883</v>
      </c>
      <c r="U2587">
        <v>0</v>
      </c>
      <c r="V2587" t="s">
        <v>1883</v>
      </c>
      <c r="W2587">
        <v>0</v>
      </c>
      <c r="X2587">
        <v>0</v>
      </c>
      <c r="Y2587">
        <v>0</v>
      </c>
      <c r="Z2587" t="s">
        <v>1881</v>
      </c>
      <c r="AA2587" t="s">
        <v>1881</v>
      </c>
      <c r="AB2587" t="s">
        <v>1881</v>
      </c>
      <c r="AC2587">
        <v>0</v>
      </c>
      <c r="AD2587">
        <v>0</v>
      </c>
      <c r="AE2587">
        <v>0</v>
      </c>
      <c r="AF2587">
        <v>0</v>
      </c>
      <c r="AG2587" t="s">
        <v>1881</v>
      </c>
      <c r="AH2587" s="181" t="s">
        <v>1883</v>
      </c>
      <c r="AI2587" s="182">
        <v>51</v>
      </c>
      <c r="AJ2587" s="181" t="s">
        <v>1964</v>
      </c>
      <c r="AK2587" s="181" t="s">
        <v>1883</v>
      </c>
      <c r="AL2587" s="181" t="s">
        <v>1883</v>
      </c>
      <c r="AO2587" s="181"/>
      <c r="AQ2587">
        <v>10</v>
      </c>
      <c r="AR2587" s="182">
        <v>40</v>
      </c>
      <c r="AS2587" s="183" t="s">
        <v>1882</v>
      </c>
      <c r="AT2587">
        <v>0</v>
      </c>
      <c r="AU2587">
        <v>0</v>
      </c>
      <c r="AV2587" s="182">
        <v>0</v>
      </c>
      <c r="AW2587" s="184">
        <v>0</v>
      </c>
      <c r="AX2587" s="183" t="s">
        <v>1881</v>
      </c>
      <c r="AY2587" s="184">
        <v>0</v>
      </c>
      <c r="AZ2587">
        <v>0</v>
      </c>
      <c r="BA2587">
        <v>0</v>
      </c>
      <c r="BB2587">
        <v>0</v>
      </c>
      <c r="BC2587" s="182">
        <v>10978</v>
      </c>
      <c r="BD2587" t="s">
        <v>1883</v>
      </c>
      <c r="BE2587" t="s">
        <v>1883</v>
      </c>
      <c r="BF2587" t="s">
        <v>1883</v>
      </c>
      <c r="BG2587" s="181" t="s">
        <v>1883</v>
      </c>
      <c r="BH2587">
        <v>0</v>
      </c>
      <c r="BI2587" s="184">
        <v>0</v>
      </c>
      <c r="BJ2587" s="182">
        <v>0</v>
      </c>
      <c r="BK2587" s="181" t="s">
        <v>1883</v>
      </c>
      <c r="BL2587">
        <v>0</v>
      </c>
      <c r="BM2587">
        <v>0</v>
      </c>
      <c r="BN2587">
        <v>0</v>
      </c>
    </row>
    <row r="2588" spans="1:66" x14ac:dyDescent="0.25">
      <c r="A2588">
        <v>10979</v>
      </c>
      <c r="B2588" t="s">
        <v>6515</v>
      </c>
      <c r="C2588">
        <v>24</v>
      </c>
      <c r="D2588">
        <v>0</v>
      </c>
      <c r="E2588">
        <v>0</v>
      </c>
      <c r="F2588" t="s">
        <v>1881</v>
      </c>
      <c r="G2588" t="s">
        <v>1882</v>
      </c>
      <c r="H2588" t="s">
        <v>1881</v>
      </c>
      <c r="I2588" t="s">
        <v>1881</v>
      </c>
      <c r="J2588" t="s">
        <v>1881</v>
      </c>
      <c r="K2588" t="s">
        <v>1881</v>
      </c>
      <c r="L2588" t="s">
        <v>1881</v>
      </c>
      <c r="M2588" s="180">
        <v>45762</v>
      </c>
      <c r="N2588" t="s">
        <v>1883</v>
      </c>
      <c r="O2588" t="s">
        <v>1883</v>
      </c>
      <c r="P2588" t="s">
        <v>6516</v>
      </c>
      <c r="Q2588">
        <v>0</v>
      </c>
      <c r="R2588">
        <v>0</v>
      </c>
      <c r="S2588" t="s">
        <v>1883</v>
      </c>
      <c r="T2588" t="s">
        <v>1883</v>
      </c>
      <c r="U2588">
        <v>0</v>
      </c>
      <c r="V2588" t="s">
        <v>1883</v>
      </c>
      <c r="W2588">
        <v>0</v>
      </c>
      <c r="X2588">
        <v>0</v>
      </c>
      <c r="Y2588">
        <v>0</v>
      </c>
      <c r="Z2588" t="s">
        <v>1881</v>
      </c>
      <c r="AA2588" t="s">
        <v>1881</v>
      </c>
      <c r="AB2588" t="s">
        <v>1881</v>
      </c>
      <c r="AC2588">
        <v>0</v>
      </c>
      <c r="AD2588">
        <v>0</v>
      </c>
      <c r="AE2588">
        <v>0</v>
      </c>
      <c r="AF2588">
        <v>0</v>
      </c>
      <c r="AG2588" t="s">
        <v>1881</v>
      </c>
      <c r="AH2588" s="181" t="s">
        <v>1883</v>
      </c>
      <c r="AI2588" s="182">
        <v>51</v>
      </c>
      <c r="AJ2588" s="181" t="s">
        <v>1964</v>
      </c>
      <c r="AK2588" s="181" t="s">
        <v>1883</v>
      </c>
      <c r="AL2588" s="181" t="s">
        <v>1883</v>
      </c>
      <c r="AO2588" s="181"/>
      <c r="AQ2588">
        <v>10</v>
      </c>
      <c r="AR2588" s="182">
        <v>40</v>
      </c>
      <c r="AS2588" s="183" t="s">
        <v>1882</v>
      </c>
      <c r="AT2588">
        <v>0</v>
      </c>
      <c r="AU2588">
        <v>0</v>
      </c>
      <c r="AV2588" s="182">
        <v>0</v>
      </c>
      <c r="AW2588" s="184">
        <v>0</v>
      </c>
      <c r="AX2588" s="183" t="s">
        <v>1881</v>
      </c>
      <c r="AY2588" s="184">
        <v>0</v>
      </c>
      <c r="AZ2588">
        <v>0</v>
      </c>
      <c r="BA2588">
        <v>0</v>
      </c>
      <c r="BB2588">
        <v>0</v>
      </c>
      <c r="BC2588" s="182">
        <v>10979</v>
      </c>
      <c r="BD2588" t="s">
        <v>1883</v>
      </c>
      <c r="BE2588" t="s">
        <v>1883</v>
      </c>
      <c r="BF2588" t="s">
        <v>1883</v>
      </c>
      <c r="BG2588" s="181" t="s">
        <v>1883</v>
      </c>
      <c r="BH2588">
        <v>0</v>
      </c>
      <c r="BI2588" s="184">
        <v>0</v>
      </c>
      <c r="BJ2588" s="182">
        <v>0</v>
      </c>
      <c r="BK2588" s="181" t="s">
        <v>1883</v>
      </c>
      <c r="BL2588">
        <v>0</v>
      </c>
      <c r="BM2588">
        <v>0</v>
      </c>
      <c r="BN2588">
        <v>0</v>
      </c>
    </row>
    <row r="2589" spans="1:66" x14ac:dyDescent="0.25">
      <c r="A2589">
        <v>10981</v>
      </c>
      <c r="B2589" t="s">
        <v>6517</v>
      </c>
      <c r="C2589">
        <v>20</v>
      </c>
      <c r="D2589">
        <v>0</v>
      </c>
      <c r="E2589">
        <v>0</v>
      </c>
      <c r="F2589" t="s">
        <v>1881</v>
      </c>
      <c r="G2589" t="s">
        <v>1882</v>
      </c>
      <c r="H2589" t="s">
        <v>1881</v>
      </c>
      <c r="I2589" t="s">
        <v>1881</v>
      </c>
      <c r="J2589" t="s">
        <v>1881</v>
      </c>
      <c r="K2589" t="s">
        <v>1881</v>
      </c>
      <c r="L2589" t="s">
        <v>1881</v>
      </c>
      <c r="M2589" s="180">
        <v>45768</v>
      </c>
      <c r="N2589" t="s">
        <v>1883</v>
      </c>
      <c r="O2589" t="s">
        <v>1883</v>
      </c>
      <c r="P2589" t="s">
        <v>6518</v>
      </c>
      <c r="Q2589">
        <v>0</v>
      </c>
      <c r="R2589">
        <v>0</v>
      </c>
      <c r="S2589" t="s">
        <v>1883</v>
      </c>
      <c r="T2589" t="s">
        <v>1883</v>
      </c>
      <c r="U2589">
        <v>0</v>
      </c>
      <c r="V2589" t="s">
        <v>1883</v>
      </c>
      <c r="W2589">
        <v>0</v>
      </c>
      <c r="X2589">
        <v>0</v>
      </c>
      <c r="Y2589">
        <v>0</v>
      </c>
      <c r="Z2589" t="s">
        <v>1881</v>
      </c>
      <c r="AA2589" t="s">
        <v>1881</v>
      </c>
      <c r="AB2589" t="s">
        <v>1881</v>
      </c>
      <c r="AC2589">
        <v>0</v>
      </c>
      <c r="AD2589">
        <v>0</v>
      </c>
      <c r="AE2589">
        <v>0</v>
      </c>
      <c r="AF2589">
        <v>0</v>
      </c>
      <c r="AG2589" t="s">
        <v>1881</v>
      </c>
      <c r="AH2589" s="181" t="s">
        <v>1883</v>
      </c>
      <c r="AI2589" s="182">
        <v>111</v>
      </c>
      <c r="AJ2589" s="181" t="s">
        <v>2106</v>
      </c>
      <c r="AK2589" s="181" t="s">
        <v>6519</v>
      </c>
      <c r="AL2589" s="181" t="s">
        <v>1883</v>
      </c>
      <c r="AO2589" s="181"/>
      <c r="AQ2589">
        <v>10</v>
      </c>
      <c r="AR2589" s="182">
        <v>40</v>
      </c>
      <c r="AS2589" s="183" t="s">
        <v>1882</v>
      </c>
      <c r="AT2589">
        <v>0</v>
      </c>
      <c r="AU2589">
        <v>0</v>
      </c>
      <c r="AV2589" s="182">
        <v>0</v>
      </c>
      <c r="AW2589" s="184">
        <v>0</v>
      </c>
      <c r="AX2589" s="183" t="s">
        <v>1881</v>
      </c>
      <c r="AY2589" s="184">
        <v>0</v>
      </c>
      <c r="AZ2589">
        <v>0</v>
      </c>
      <c r="BA2589">
        <v>0</v>
      </c>
      <c r="BB2589">
        <v>0</v>
      </c>
      <c r="BC2589" s="182">
        <v>10981</v>
      </c>
      <c r="BD2589" t="s">
        <v>1883</v>
      </c>
      <c r="BE2589" t="s">
        <v>1883</v>
      </c>
      <c r="BF2589" t="s">
        <v>1883</v>
      </c>
      <c r="BG2589" s="181" t="s">
        <v>1883</v>
      </c>
      <c r="BH2589">
        <v>0</v>
      </c>
      <c r="BI2589" s="184">
        <v>0</v>
      </c>
      <c r="BJ2589" s="182">
        <v>0</v>
      </c>
      <c r="BK2589" s="181" t="s">
        <v>1883</v>
      </c>
      <c r="BL2589">
        <v>0</v>
      </c>
      <c r="BM2589">
        <v>0</v>
      </c>
      <c r="BN2589">
        <v>0</v>
      </c>
    </row>
    <row r="2590" spans="1:66" x14ac:dyDescent="0.25">
      <c r="A2590">
        <v>10982</v>
      </c>
      <c r="B2590" t="s">
        <v>6520</v>
      </c>
      <c r="C2590">
        <v>30</v>
      </c>
      <c r="D2590">
        <v>0</v>
      </c>
      <c r="E2590">
        <v>0</v>
      </c>
      <c r="F2590" t="s">
        <v>1881</v>
      </c>
      <c r="G2590" t="s">
        <v>1882</v>
      </c>
      <c r="H2590" t="s">
        <v>1881</v>
      </c>
      <c r="I2590" t="s">
        <v>1881</v>
      </c>
      <c r="J2590" t="s">
        <v>1881</v>
      </c>
      <c r="K2590" t="s">
        <v>1881</v>
      </c>
      <c r="L2590" t="s">
        <v>1881</v>
      </c>
      <c r="M2590" s="180">
        <v>45769</v>
      </c>
      <c r="N2590" t="s">
        <v>1883</v>
      </c>
      <c r="O2590" t="s">
        <v>1883</v>
      </c>
      <c r="P2590" t="s">
        <v>6521</v>
      </c>
      <c r="Q2590">
        <v>0</v>
      </c>
      <c r="R2590">
        <v>0</v>
      </c>
      <c r="S2590" t="s">
        <v>1883</v>
      </c>
      <c r="T2590" t="s">
        <v>1883</v>
      </c>
      <c r="U2590">
        <v>0</v>
      </c>
      <c r="V2590" t="s">
        <v>1883</v>
      </c>
      <c r="W2590">
        <v>0</v>
      </c>
      <c r="X2590">
        <v>0</v>
      </c>
      <c r="Y2590">
        <v>0</v>
      </c>
      <c r="Z2590" t="s">
        <v>1881</v>
      </c>
      <c r="AA2590" t="s">
        <v>1881</v>
      </c>
      <c r="AB2590" t="s">
        <v>1881</v>
      </c>
      <c r="AC2590">
        <v>0</v>
      </c>
      <c r="AD2590">
        <v>0</v>
      </c>
      <c r="AE2590">
        <v>0</v>
      </c>
      <c r="AF2590">
        <v>0</v>
      </c>
      <c r="AG2590" t="s">
        <v>1881</v>
      </c>
      <c r="AH2590" s="181" t="s">
        <v>1883</v>
      </c>
      <c r="AI2590" s="182">
        <v>215</v>
      </c>
      <c r="AJ2590" s="181" t="s">
        <v>1934</v>
      </c>
      <c r="AK2590" s="181" t="s">
        <v>6522</v>
      </c>
      <c r="AL2590" s="181" t="s">
        <v>1883</v>
      </c>
      <c r="AO2590" s="181"/>
      <c r="AQ2590">
        <v>10</v>
      </c>
      <c r="AR2590" s="182">
        <v>40</v>
      </c>
      <c r="AS2590" s="183" t="s">
        <v>1882</v>
      </c>
      <c r="AT2590">
        <v>0</v>
      </c>
      <c r="AU2590">
        <v>0</v>
      </c>
      <c r="AV2590" s="182">
        <v>0</v>
      </c>
      <c r="AW2590" s="184">
        <v>0</v>
      </c>
      <c r="AX2590" s="183" t="s">
        <v>1881</v>
      </c>
      <c r="AY2590" s="184">
        <v>0</v>
      </c>
      <c r="AZ2590">
        <v>0</v>
      </c>
      <c r="BA2590">
        <v>0</v>
      </c>
      <c r="BB2590">
        <v>0</v>
      </c>
      <c r="BC2590" s="182">
        <v>10982</v>
      </c>
      <c r="BD2590" t="s">
        <v>1883</v>
      </c>
      <c r="BE2590" t="s">
        <v>1883</v>
      </c>
      <c r="BF2590" t="s">
        <v>1883</v>
      </c>
      <c r="BG2590" s="181" t="s">
        <v>1883</v>
      </c>
      <c r="BH2590">
        <v>0</v>
      </c>
      <c r="BI2590" s="184">
        <v>0</v>
      </c>
      <c r="BJ2590" s="182">
        <v>0</v>
      </c>
      <c r="BK2590" s="181" t="s">
        <v>1883</v>
      </c>
      <c r="BL2590">
        <v>0</v>
      </c>
      <c r="BM2590">
        <v>0</v>
      </c>
      <c r="BN2590">
        <v>0</v>
      </c>
    </row>
    <row r="2591" spans="1:66" x14ac:dyDescent="0.25">
      <c r="A2591">
        <v>10983</v>
      </c>
      <c r="B2591" t="s">
        <v>6523</v>
      </c>
      <c r="C2591">
        <v>16</v>
      </c>
      <c r="D2591">
        <v>0</v>
      </c>
      <c r="E2591">
        <v>0</v>
      </c>
      <c r="F2591" t="s">
        <v>1881</v>
      </c>
      <c r="G2591" t="s">
        <v>1882</v>
      </c>
      <c r="H2591" t="s">
        <v>1881</v>
      </c>
      <c r="I2591" t="s">
        <v>1881</v>
      </c>
      <c r="J2591" t="s">
        <v>1881</v>
      </c>
      <c r="K2591" t="s">
        <v>1881</v>
      </c>
      <c r="L2591" t="s">
        <v>1881</v>
      </c>
      <c r="M2591" s="180">
        <v>45770</v>
      </c>
      <c r="N2591" t="s">
        <v>1883</v>
      </c>
      <c r="O2591" t="s">
        <v>6524</v>
      </c>
      <c r="P2591" t="s">
        <v>6525</v>
      </c>
      <c r="Q2591">
        <v>0</v>
      </c>
      <c r="R2591">
        <v>0</v>
      </c>
      <c r="S2591" t="s">
        <v>1883</v>
      </c>
      <c r="T2591" t="s">
        <v>1883</v>
      </c>
      <c r="U2591">
        <v>0</v>
      </c>
      <c r="V2591" t="s">
        <v>1883</v>
      </c>
      <c r="W2591">
        <v>0</v>
      </c>
      <c r="X2591">
        <v>0</v>
      </c>
      <c r="Y2591">
        <v>0</v>
      </c>
      <c r="Z2591" t="s">
        <v>1881</v>
      </c>
      <c r="AA2591" t="s">
        <v>1881</v>
      </c>
      <c r="AB2591" t="s">
        <v>1881</v>
      </c>
      <c r="AC2591">
        <v>0</v>
      </c>
      <c r="AD2591">
        <v>0</v>
      </c>
      <c r="AE2591">
        <v>0</v>
      </c>
      <c r="AF2591">
        <v>0</v>
      </c>
      <c r="AG2591" t="s">
        <v>1881</v>
      </c>
      <c r="AH2591" s="181" t="s">
        <v>1883</v>
      </c>
      <c r="AI2591" s="182">
        <v>51</v>
      </c>
      <c r="AJ2591" s="181" t="s">
        <v>1964</v>
      </c>
      <c r="AK2591" s="181" t="s">
        <v>1883</v>
      </c>
      <c r="AL2591" s="181" t="s">
        <v>1883</v>
      </c>
      <c r="AO2591" s="181"/>
      <c r="AQ2591">
        <v>10</v>
      </c>
      <c r="AR2591" s="182">
        <v>40</v>
      </c>
      <c r="AS2591" s="183" t="s">
        <v>1882</v>
      </c>
      <c r="AT2591">
        <v>0</v>
      </c>
      <c r="AU2591">
        <v>0</v>
      </c>
      <c r="AV2591" s="182">
        <v>0</v>
      </c>
      <c r="AW2591" s="184">
        <v>0</v>
      </c>
      <c r="AX2591" s="183" t="s">
        <v>1881</v>
      </c>
      <c r="AY2591" s="184">
        <v>0</v>
      </c>
      <c r="AZ2591">
        <v>0</v>
      </c>
      <c r="BA2591">
        <v>0</v>
      </c>
      <c r="BB2591">
        <v>0</v>
      </c>
      <c r="BC2591" s="182">
        <v>10983</v>
      </c>
      <c r="BD2591" t="s">
        <v>1883</v>
      </c>
      <c r="BE2591" t="s">
        <v>1883</v>
      </c>
      <c r="BF2591" t="s">
        <v>1883</v>
      </c>
      <c r="BG2591" s="181" t="s">
        <v>1883</v>
      </c>
      <c r="BH2591">
        <v>0</v>
      </c>
      <c r="BI2591" s="184">
        <v>0</v>
      </c>
      <c r="BJ2591" s="182">
        <v>0</v>
      </c>
      <c r="BK2591" s="181" t="s">
        <v>1883</v>
      </c>
      <c r="BL2591">
        <v>0</v>
      </c>
      <c r="BM2591">
        <v>0</v>
      </c>
      <c r="BN2591">
        <v>0</v>
      </c>
    </row>
    <row r="2592" spans="1:66" x14ac:dyDescent="0.25">
      <c r="A2592">
        <v>10984</v>
      </c>
      <c r="B2592" t="s">
        <v>1189</v>
      </c>
      <c r="C2592">
        <v>6</v>
      </c>
      <c r="D2592">
        <v>0</v>
      </c>
      <c r="E2592">
        <v>0</v>
      </c>
      <c r="F2592" t="s">
        <v>1881</v>
      </c>
      <c r="G2592" t="s">
        <v>1882</v>
      </c>
      <c r="H2592" t="s">
        <v>1881</v>
      </c>
      <c r="I2592" t="s">
        <v>1881</v>
      </c>
      <c r="J2592" t="s">
        <v>1881</v>
      </c>
      <c r="K2592" t="s">
        <v>1881</v>
      </c>
      <c r="L2592" t="s">
        <v>1881</v>
      </c>
      <c r="M2592" s="180">
        <v>45772</v>
      </c>
      <c r="N2592" t="s">
        <v>1883</v>
      </c>
      <c r="O2592" t="s">
        <v>1883</v>
      </c>
      <c r="P2592" t="s">
        <v>6526</v>
      </c>
      <c r="Q2592">
        <v>0</v>
      </c>
      <c r="R2592">
        <v>0</v>
      </c>
      <c r="S2592" t="s">
        <v>1883</v>
      </c>
      <c r="T2592" t="s">
        <v>1883</v>
      </c>
      <c r="U2592">
        <v>0</v>
      </c>
      <c r="V2592" t="s">
        <v>1883</v>
      </c>
      <c r="W2592">
        <v>0</v>
      </c>
      <c r="X2592">
        <v>0</v>
      </c>
      <c r="Y2592">
        <v>0</v>
      </c>
      <c r="Z2592" t="s">
        <v>1881</v>
      </c>
      <c r="AA2592" t="s">
        <v>1881</v>
      </c>
      <c r="AB2592" t="s">
        <v>1881</v>
      </c>
      <c r="AC2592">
        <v>0</v>
      </c>
      <c r="AD2592">
        <v>0</v>
      </c>
      <c r="AE2592">
        <v>0</v>
      </c>
      <c r="AF2592">
        <v>0</v>
      </c>
      <c r="AG2592" t="s">
        <v>1881</v>
      </c>
      <c r="AH2592" s="181" t="s">
        <v>1883</v>
      </c>
      <c r="AI2592" s="182">
        <v>215</v>
      </c>
      <c r="AJ2592" s="181" t="s">
        <v>1934</v>
      </c>
      <c r="AK2592" s="181" t="s">
        <v>1883</v>
      </c>
      <c r="AL2592" s="181" t="s">
        <v>1883</v>
      </c>
      <c r="AO2592" s="181"/>
      <c r="AQ2592">
        <v>10</v>
      </c>
      <c r="AR2592" s="182">
        <v>40</v>
      </c>
      <c r="AS2592" s="183" t="s">
        <v>1882</v>
      </c>
      <c r="AT2592">
        <v>0</v>
      </c>
      <c r="AU2592">
        <v>0</v>
      </c>
      <c r="AV2592" s="182">
        <v>0</v>
      </c>
      <c r="AW2592" s="184">
        <v>0</v>
      </c>
      <c r="AX2592" s="183" t="s">
        <v>1881</v>
      </c>
      <c r="AY2592" s="184">
        <v>0</v>
      </c>
      <c r="AZ2592">
        <v>0</v>
      </c>
      <c r="BA2592">
        <v>0</v>
      </c>
      <c r="BB2592">
        <v>0</v>
      </c>
      <c r="BC2592" s="182">
        <v>10984</v>
      </c>
      <c r="BD2592" t="s">
        <v>1883</v>
      </c>
      <c r="BE2592" t="s">
        <v>1883</v>
      </c>
      <c r="BF2592" t="s">
        <v>1883</v>
      </c>
      <c r="BG2592" s="181" t="s">
        <v>1883</v>
      </c>
      <c r="BH2592">
        <v>0</v>
      </c>
      <c r="BI2592" s="184">
        <v>0</v>
      </c>
      <c r="BJ2592" s="182">
        <v>0</v>
      </c>
      <c r="BK2592" s="181" t="s">
        <v>1883</v>
      </c>
      <c r="BL2592">
        <v>0</v>
      </c>
      <c r="BM2592">
        <v>0</v>
      </c>
      <c r="BN2592">
        <v>0</v>
      </c>
    </row>
    <row r="2593" spans="1:66" x14ac:dyDescent="0.25">
      <c r="A2593">
        <v>10985</v>
      </c>
      <c r="B2593" t="s">
        <v>905</v>
      </c>
      <c r="C2593">
        <v>6</v>
      </c>
      <c r="D2593">
        <v>0</v>
      </c>
      <c r="E2593">
        <v>0</v>
      </c>
      <c r="F2593" t="s">
        <v>1881</v>
      </c>
      <c r="G2593" t="s">
        <v>1882</v>
      </c>
      <c r="H2593" t="s">
        <v>1881</v>
      </c>
      <c r="I2593" t="s">
        <v>1881</v>
      </c>
      <c r="J2593" t="s">
        <v>1881</v>
      </c>
      <c r="K2593" t="s">
        <v>1881</v>
      </c>
      <c r="L2593" t="s">
        <v>1881</v>
      </c>
      <c r="M2593" s="180">
        <v>45773</v>
      </c>
      <c r="N2593" t="s">
        <v>1883</v>
      </c>
      <c r="O2593" t="s">
        <v>1883</v>
      </c>
      <c r="P2593" t="s">
        <v>6527</v>
      </c>
      <c r="Q2593">
        <v>0</v>
      </c>
      <c r="R2593">
        <v>0</v>
      </c>
      <c r="S2593" t="s">
        <v>1883</v>
      </c>
      <c r="T2593" t="s">
        <v>1883</v>
      </c>
      <c r="U2593">
        <v>0</v>
      </c>
      <c r="V2593" t="s">
        <v>1883</v>
      </c>
      <c r="W2593">
        <v>0</v>
      </c>
      <c r="X2593">
        <v>0</v>
      </c>
      <c r="Y2593">
        <v>0</v>
      </c>
      <c r="Z2593" t="s">
        <v>1881</v>
      </c>
      <c r="AA2593" t="s">
        <v>1881</v>
      </c>
      <c r="AB2593" t="s">
        <v>1881</v>
      </c>
      <c r="AC2593">
        <v>0</v>
      </c>
      <c r="AD2593">
        <v>0</v>
      </c>
      <c r="AE2593">
        <v>0</v>
      </c>
      <c r="AF2593">
        <v>0</v>
      </c>
      <c r="AG2593" t="s">
        <v>1881</v>
      </c>
      <c r="AH2593" s="181" t="s">
        <v>1883</v>
      </c>
      <c r="AI2593" s="182">
        <v>116</v>
      </c>
      <c r="AJ2593" s="181" t="s">
        <v>1992</v>
      </c>
      <c r="AK2593" s="181" t="s">
        <v>6528</v>
      </c>
      <c r="AL2593" s="181" t="s">
        <v>1883</v>
      </c>
      <c r="AO2593" s="181"/>
      <c r="AQ2593">
        <v>10</v>
      </c>
      <c r="AR2593" s="182">
        <v>40</v>
      </c>
      <c r="AS2593" s="183" t="s">
        <v>1882</v>
      </c>
      <c r="AT2593">
        <v>0</v>
      </c>
      <c r="AU2593">
        <v>407</v>
      </c>
      <c r="AV2593" s="182">
        <v>11</v>
      </c>
      <c r="AW2593" s="184">
        <v>0</v>
      </c>
      <c r="AX2593" s="183" t="s">
        <v>1881</v>
      </c>
      <c r="AY2593" s="184">
        <v>0</v>
      </c>
      <c r="AZ2593">
        <v>0</v>
      </c>
      <c r="BA2593">
        <v>0</v>
      </c>
      <c r="BB2593">
        <v>0</v>
      </c>
      <c r="BC2593" s="182">
        <v>10985</v>
      </c>
      <c r="BD2593" t="s">
        <v>1883</v>
      </c>
      <c r="BE2593" t="s">
        <v>1883</v>
      </c>
      <c r="BF2593" t="s">
        <v>1883</v>
      </c>
      <c r="BG2593" s="181" t="s">
        <v>1883</v>
      </c>
      <c r="BH2593">
        <v>0</v>
      </c>
      <c r="BI2593" s="184">
        <v>0</v>
      </c>
      <c r="BJ2593" s="182">
        <v>0</v>
      </c>
      <c r="BK2593" s="181" t="s">
        <v>1883</v>
      </c>
      <c r="BL2593">
        <v>0</v>
      </c>
      <c r="BM2593">
        <v>0</v>
      </c>
      <c r="BN2593">
        <v>0</v>
      </c>
    </row>
    <row r="2594" spans="1:66" x14ac:dyDescent="0.25">
      <c r="A2594">
        <v>10986</v>
      </c>
      <c r="B2594" t="s">
        <v>1037</v>
      </c>
      <c r="C2594">
        <v>14</v>
      </c>
      <c r="D2594">
        <v>0</v>
      </c>
      <c r="E2594">
        <v>0</v>
      </c>
      <c r="F2594" t="s">
        <v>1881</v>
      </c>
      <c r="G2594" t="s">
        <v>1882</v>
      </c>
      <c r="H2594" t="s">
        <v>1881</v>
      </c>
      <c r="I2594" t="s">
        <v>1881</v>
      </c>
      <c r="J2594" t="s">
        <v>1881</v>
      </c>
      <c r="K2594" t="s">
        <v>1881</v>
      </c>
      <c r="L2594" t="s">
        <v>1881</v>
      </c>
      <c r="M2594" s="180">
        <v>45775</v>
      </c>
      <c r="N2594" t="s">
        <v>1883</v>
      </c>
      <c r="O2594" t="s">
        <v>1883</v>
      </c>
      <c r="P2594" t="s">
        <v>6529</v>
      </c>
      <c r="Q2594">
        <v>0</v>
      </c>
      <c r="R2594">
        <v>0</v>
      </c>
      <c r="S2594" t="s">
        <v>1883</v>
      </c>
      <c r="T2594" t="s">
        <v>1883</v>
      </c>
      <c r="U2594">
        <v>0</v>
      </c>
      <c r="V2594" t="s">
        <v>1883</v>
      </c>
      <c r="W2594">
        <v>0</v>
      </c>
      <c r="X2594">
        <v>0</v>
      </c>
      <c r="Y2594">
        <v>0</v>
      </c>
      <c r="Z2594" t="s">
        <v>1881</v>
      </c>
      <c r="AA2594" t="s">
        <v>1881</v>
      </c>
      <c r="AB2594" t="s">
        <v>1881</v>
      </c>
      <c r="AC2594">
        <v>0</v>
      </c>
      <c r="AD2594">
        <v>0</v>
      </c>
      <c r="AE2594">
        <v>0</v>
      </c>
      <c r="AF2594">
        <v>0</v>
      </c>
      <c r="AG2594" t="s">
        <v>1881</v>
      </c>
      <c r="AH2594" s="181" t="s">
        <v>1883</v>
      </c>
      <c r="AI2594" s="182">
        <v>129</v>
      </c>
      <c r="AJ2594" s="181" t="s">
        <v>2175</v>
      </c>
      <c r="AK2594" s="181" t="s">
        <v>1883</v>
      </c>
      <c r="AL2594" s="181" t="s">
        <v>1883</v>
      </c>
      <c r="AO2594" s="181"/>
      <c r="AQ2594">
        <v>10</v>
      </c>
      <c r="AR2594" s="182">
        <v>40</v>
      </c>
      <c r="AS2594" s="183" t="s">
        <v>1882</v>
      </c>
      <c r="AT2594">
        <v>0</v>
      </c>
      <c r="AU2594">
        <v>64</v>
      </c>
      <c r="AV2594" s="182">
        <v>8</v>
      </c>
      <c r="AW2594" s="184">
        <v>0</v>
      </c>
      <c r="AX2594" s="183" t="s">
        <v>1881</v>
      </c>
      <c r="AY2594" s="184">
        <v>0</v>
      </c>
      <c r="AZ2594">
        <v>0</v>
      </c>
      <c r="BA2594">
        <v>0</v>
      </c>
      <c r="BB2594">
        <v>0</v>
      </c>
      <c r="BC2594" s="182">
        <v>10986</v>
      </c>
      <c r="BD2594" t="s">
        <v>1883</v>
      </c>
      <c r="BE2594" t="s">
        <v>1883</v>
      </c>
      <c r="BF2594" t="s">
        <v>1883</v>
      </c>
      <c r="BG2594" s="181" t="s">
        <v>1883</v>
      </c>
      <c r="BH2594">
        <v>0</v>
      </c>
      <c r="BI2594" s="184">
        <v>0</v>
      </c>
      <c r="BJ2594" s="182">
        <v>0</v>
      </c>
      <c r="BK2594" s="181" t="s">
        <v>1883</v>
      </c>
      <c r="BL2594">
        <v>0</v>
      </c>
      <c r="BM2594">
        <v>0</v>
      </c>
      <c r="BN2594">
        <v>0</v>
      </c>
    </row>
    <row r="2595" spans="1:66" x14ac:dyDescent="0.25">
      <c r="A2595">
        <v>10987</v>
      </c>
      <c r="B2595" t="s">
        <v>1039</v>
      </c>
      <c r="C2595">
        <v>14</v>
      </c>
      <c r="D2595">
        <v>0</v>
      </c>
      <c r="E2595">
        <v>0</v>
      </c>
      <c r="F2595" t="s">
        <v>1881</v>
      </c>
      <c r="G2595" t="s">
        <v>1882</v>
      </c>
      <c r="H2595" t="s">
        <v>1881</v>
      </c>
      <c r="I2595" t="s">
        <v>1881</v>
      </c>
      <c r="J2595" t="s">
        <v>1881</v>
      </c>
      <c r="K2595" t="s">
        <v>1881</v>
      </c>
      <c r="L2595" t="s">
        <v>1881</v>
      </c>
      <c r="M2595" s="180">
        <v>45775</v>
      </c>
      <c r="N2595" t="s">
        <v>1883</v>
      </c>
      <c r="O2595" t="s">
        <v>1883</v>
      </c>
      <c r="P2595" t="s">
        <v>6530</v>
      </c>
      <c r="Q2595">
        <v>0</v>
      </c>
      <c r="R2595">
        <v>0</v>
      </c>
      <c r="S2595" t="s">
        <v>1883</v>
      </c>
      <c r="T2595" t="s">
        <v>1883</v>
      </c>
      <c r="U2595">
        <v>0</v>
      </c>
      <c r="V2595" t="s">
        <v>1883</v>
      </c>
      <c r="W2595">
        <v>0</v>
      </c>
      <c r="X2595">
        <v>0</v>
      </c>
      <c r="Y2595">
        <v>0</v>
      </c>
      <c r="Z2595" t="s">
        <v>1881</v>
      </c>
      <c r="AA2595" t="s">
        <v>1881</v>
      </c>
      <c r="AB2595" t="s">
        <v>1881</v>
      </c>
      <c r="AC2595">
        <v>0</v>
      </c>
      <c r="AD2595">
        <v>0</v>
      </c>
      <c r="AE2595">
        <v>0</v>
      </c>
      <c r="AF2595">
        <v>0</v>
      </c>
      <c r="AG2595" t="s">
        <v>1881</v>
      </c>
      <c r="AH2595" s="181" t="s">
        <v>1883</v>
      </c>
      <c r="AI2595" s="182">
        <v>129</v>
      </c>
      <c r="AJ2595" s="181" t="s">
        <v>2175</v>
      </c>
      <c r="AK2595" s="181" t="s">
        <v>1883</v>
      </c>
      <c r="AL2595" s="181" t="s">
        <v>1883</v>
      </c>
      <c r="AO2595" s="181"/>
      <c r="AQ2595">
        <v>10</v>
      </c>
      <c r="AR2595" s="182">
        <v>40</v>
      </c>
      <c r="AS2595" s="183" t="s">
        <v>1882</v>
      </c>
      <c r="AT2595">
        <v>0</v>
      </c>
      <c r="AU2595">
        <v>64</v>
      </c>
      <c r="AV2595" s="182">
        <v>8</v>
      </c>
      <c r="AW2595" s="184">
        <v>0</v>
      </c>
      <c r="AX2595" s="183" t="s">
        <v>1881</v>
      </c>
      <c r="AY2595" s="184">
        <v>0</v>
      </c>
      <c r="AZ2595">
        <v>0</v>
      </c>
      <c r="BA2595">
        <v>0</v>
      </c>
      <c r="BB2595">
        <v>0</v>
      </c>
      <c r="BC2595" s="182">
        <v>10987</v>
      </c>
      <c r="BD2595" t="s">
        <v>1883</v>
      </c>
      <c r="BE2595" t="s">
        <v>1883</v>
      </c>
      <c r="BF2595" t="s">
        <v>1883</v>
      </c>
      <c r="BG2595" s="181" t="s">
        <v>1883</v>
      </c>
      <c r="BH2595">
        <v>0</v>
      </c>
      <c r="BI2595" s="184">
        <v>0</v>
      </c>
      <c r="BJ2595" s="182">
        <v>0</v>
      </c>
      <c r="BK2595" s="181" t="s">
        <v>1883</v>
      </c>
      <c r="BL2595">
        <v>0</v>
      </c>
      <c r="BM2595">
        <v>0</v>
      </c>
      <c r="BN2595">
        <v>0</v>
      </c>
    </row>
    <row r="2596" spans="1:66" x14ac:dyDescent="0.25">
      <c r="A2596">
        <v>10988</v>
      </c>
      <c r="B2596" t="s">
        <v>907</v>
      </c>
      <c r="C2596">
        <v>14</v>
      </c>
      <c r="D2596">
        <v>0</v>
      </c>
      <c r="E2596">
        <v>0</v>
      </c>
      <c r="F2596" t="s">
        <v>1881</v>
      </c>
      <c r="G2596" t="s">
        <v>1882</v>
      </c>
      <c r="H2596" t="s">
        <v>1881</v>
      </c>
      <c r="I2596" t="s">
        <v>1881</v>
      </c>
      <c r="J2596" t="s">
        <v>1881</v>
      </c>
      <c r="K2596" t="s">
        <v>1881</v>
      </c>
      <c r="L2596" t="s">
        <v>1881</v>
      </c>
      <c r="M2596" s="180">
        <v>45775</v>
      </c>
      <c r="N2596" t="s">
        <v>1883</v>
      </c>
      <c r="O2596" t="s">
        <v>1883</v>
      </c>
      <c r="P2596" t="s">
        <v>6531</v>
      </c>
      <c r="Q2596">
        <v>0</v>
      </c>
      <c r="R2596">
        <v>0</v>
      </c>
      <c r="S2596" t="s">
        <v>1883</v>
      </c>
      <c r="T2596" t="s">
        <v>1883</v>
      </c>
      <c r="U2596">
        <v>0</v>
      </c>
      <c r="V2596" t="s">
        <v>1883</v>
      </c>
      <c r="W2596">
        <v>0</v>
      </c>
      <c r="X2596">
        <v>0</v>
      </c>
      <c r="Y2596">
        <v>0</v>
      </c>
      <c r="Z2596" t="s">
        <v>1881</v>
      </c>
      <c r="AA2596" t="s">
        <v>1881</v>
      </c>
      <c r="AB2596" t="s">
        <v>1881</v>
      </c>
      <c r="AC2596">
        <v>0</v>
      </c>
      <c r="AD2596">
        <v>0</v>
      </c>
      <c r="AE2596">
        <v>0</v>
      </c>
      <c r="AF2596">
        <v>0</v>
      </c>
      <c r="AG2596" t="s">
        <v>1881</v>
      </c>
      <c r="AH2596" s="181" t="s">
        <v>1883</v>
      </c>
      <c r="AI2596" s="182">
        <v>129</v>
      </c>
      <c r="AJ2596" s="181" t="s">
        <v>2175</v>
      </c>
      <c r="AK2596" s="181" t="s">
        <v>1883</v>
      </c>
      <c r="AL2596" s="181" t="s">
        <v>1883</v>
      </c>
      <c r="AO2596" s="181"/>
      <c r="AQ2596">
        <v>10</v>
      </c>
      <c r="AR2596" s="182">
        <v>40</v>
      </c>
      <c r="AS2596" s="183" t="s">
        <v>1882</v>
      </c>
      <c r="AT2596">
        <v>0</v>
      </c>
      <c r="AU2596">
        <v>64</v>
      </c>
      <c r="AV2596" s="182">
        <v>8</v>
      </c>
      <c r="AW2596" s="184">
        <v>0</v>
      </c>
      <c r="AX2596" s="183" t="s">
        <v>1881</v>
      </c>
      <c r="AY2596" s="184">
        <v>0</v>
      </c>
      <c r="AZ2596">
        <v>0</v>
      </c>
      <c r="BA2596">
        <v>0</v>
      </c>
      <c r="BB2596">
        <v>0</v>
      </c>
      <c r="BC2596" s="182">
        <v>10988</v>
      </c>
      <c r="BD2596" t="s">
        <v>1883</v>
      </c>
      <c r="BE2596" t="s">
        <v>1883</v>
      </c>
      <c r="BF2596" t="s">
        <v>1883</v>
      </c>
      <c r="BG2596" s="181" t="s">
        <v>1883</v>
      </c>
      <c r="BH2596">
        <v>0</v>
      </c>
      <c r="BI2596" s="184">
        <v>0</v>
      </c>
      <c r="BJ2596" s="182">
        <v>0</v>
      </c>
      <c r="BK2596" s="181" t="s">
        <v>1883</v>
      </c>
      <c r="BL2596">
        <v>0</v>
      </c>
      <c r="BM2596">
        <v>0</v>
      </c>
      <c r="BN2596">
        <v>0</v>
      </c>
    </row>
    <row r="2597" spans="1:66" x14ac:dyDescent="0.25">
      <c r="A2597">
        <v>10989</v>
      </c>
      <c r="B2597" t="s">
        <v>6532</v>
      </c>
      <c r="C2597">
        <v>6</v>
      </c>
      <c r="D2597">
        <v>0</v>
      </c>
      <c r="E2597">
        <v>0</v>
      </c>
      <c r="F2597" t="s">
        <v>1881</v>
      </c>
      <c r="G2597" t="s">
        <v>1882</v>
      </c>
      <c r="H2597" t="s">
        <v>1881</v>
      </c>
      <c r="I2597" t="s">
        <v>1881</v>
      </c>
      <c r="J2597" t="s">
        <v>1881</v>
      </c>
      <c r="K2597" t="s">
        <v>1881</v>
      </c>
      <c r="L2597" t="s">
        <v>1881</v>
      </c>
      <c r="M2597" s="180">
        <v>45776</v>
      </c>
      <c r="N2597" t="s">
        <v>1883</v>
      </c>
      <c r="O2597" t="s">
        <v>6533</v>
      </c>
      <c r="P2597" t="s">
        <v>6534</v>
      </c>
      <c r="Q2597">
        <v>0</v>
      </c>
      <c r="R2597">
        <v>0</v>
      </c>
      <c r="S2597" t="s">
        <v>1883</v>
      </c>
      <c r="T2597" t="s">
        <v>1883</v>
      </c>
      <c r="U2597">
        <v>0</v>
      </c>
      <c r="V2597" t="s">
        <v>1883</v>
      </c>
      <c r="W2597">
        <v>0</v>
      </c>
      <c r="X2597">
        <v>0</v>
      </c>
      <c r="Y2597">
        <v>0</v>
      </c>
      <c r="Z2597" t="s">
        <v>1881</v>
      </c>
      <c r="AA2597" t="s">
        <v>1881</v>
      </c>
      <c r="AB2597" t="s">
        <v>1881</v>
      </c>
      <c r="AC2597">
        <v>0</v>
      </c>
      <c r="AD2597">
        <v>0</v>
      </c>
      <c r="AE2597">
        <v>0</v>
      </c>
      <c r="AF2597">
        <v>0</v>
      </c>
      <c r="AG2597" t="s">
        <v>1881</v>
      </c>
      <c r="AH2597" s="181" t="s">
        <v>1883</v>
      </c>
      <c r="AI2597" s="182">
        <v>244</v>
      </c>
      <c r="AJ2597" s="181" t="s">
        <v>2720</v>
      </c>
      <c r="AK2597" s="181" t="s">
        <v>6535</v>
      </c>
      <c r="AL2597" s="181" t="s">
        <v>1883</v>
      </c>
      <c r="AO2597" s="181"/>
      <c r="AQ2597">
        <v>10</v>
      </c>
      <c r="AR2597" s="182">
        <v>40</v>
      </c>
      <c r="AS2597" s="183" t="s">
        <v>1882</v>
      </c>
      <c r="AT2597">
        <v>0</v>
      </c>
      <c r="AU2597">
        <v>0</v>
      </c>
      <c r="AV2597" s="182">
        <v>0</v>
      </c>
      <c r="AW2597" s="184">
        <v>0</v>
      </c>
      <c r="AX2597" s="183" t="s">
        <v>1881</v>
      </c>
      <c r="AY2597" s="184">
        <v>0</v>
      </c>
      <c r="AZ2597">
        <v>0</v>
      </c>
      <c r="BA2597">
        <v>0</v>
      </c>
      <c r="BB2597">
        <v>0</v>
      </c>
      <c r="BC2597" s="182">
        <v>10989</v>
      </c>
      <c r="BD2597" t="s">
        <v>1883</v>
      </c>
      <c r="BE2597" t="s">
        <v>1883</v>
      </c>
      <c r="BF2597" t="s">
        <v>1883</v>
      </c>
      <c r="BG2597" s="181" t="s">
        <v>1883</v>
      </c>
      <c r="BH2597">
        <v>0</v>
      </c>
      <c r="BI2597" s="184">
        <v>0</v>
      </c>
      <c r="BJ2597" s="182">
        <v>0</v>
      </c>
      <c r="BK2597" s="181" t="s">
        <v>1883</v>
      </c>
      <c r="BL2597">
        <v>0</v>
      </c>
      <c r="BM2597">
        <v>0</v>
      </c>
      <c r="BN2597">
        <v>0</v>
      </c>
    </row>
    <row r="2598" spans="1:66" x14ac:dyDescent="0.25">
      <c r="A2598">
        <v>10990</v>
      </c>
      <c r="B2598" t="s">
        <v>6536</v>
      </c>
      <c r="C2598">
        <v>12</v>
      </c>
      <c r="D2598">
        <v>0</v>
      </c>
      <c r="E2598">
        <v>0</v>
      </c>
      <c r="F2598" t="s">
        <v>1881</v>
      </c>
      <c r="G2598" t="s">
        <v>1882</v>
      </c>
      <c r="H2598" t="s">
        <v>1881</v>
      </c>
      <c r="I2598" t="s">
        <v>1881</v>
      </c>
      <c r="J2598" t="s">
        <v>1881</v>
      </c>
      <c r="K2598" t="s">
        <v>1881</v>
      </c>
      <c r="L2598" t="s">
        <v>1881</v>
      </c>
      <c r="M2598" s="180">
        <v>45776</v>
      </c>
      <c r="N2598" t="s">
        <v>1883</v>
      </c>
      <c r="O2598" t="s">
        <v>6537</v>
      </c>
      <c r="P2598" t="s">
        <v>6538</v>
      </c>
      <c r="Q2598">
        <v>0</v>
      </c>
      <c r="R2598">
        <v>0</v>
      </c>
      <c r="S2598" t="s">
        <v>1883</v>
      </c>
      <c r="T2598" t="s">
        <v>1883</v>
      </c>
      <c r="U2598">
        <v>0</v>
      </c>
      <c r="V2598" t="s">
        <v>1883</v>
      </c>
      <c r="W2598">
        <v>0</v>
      </c>
      <c r="X2598">
        <v>0</v>
      </c>
      <c r="Y2598">
        <v>0</v>
      </c>
      <c r="Z2598" t="s">
        <v>1881</v>
      </c>
      <c r="AA2598" t="s">
        <v>1881</v>
      </c>
      <c r="AB2598" t="s">
        <v>1881</v>
      </c>
      <c r="AC2598">
        <v>0</v>
      </c>
      <c r="AD2598">
        <v>0</v>
      </c>
      <c r="AE2598">
        <v>0</v>
      </c>
      <c r="AF2598">
        <v>0</v>
      </c>
      <c r="AG2598" t="s">
        <v>1881</v>
      </c>
      <c r="AH2598" s="181" t="s">
        <v>1883</v>
      </c>
      <c r="AI2598" s="182">
        <v>210</v>
      </c>
      <c r="AJ2598" s="181" t="s">
        <v>2007</v>
      </c>
      <c r="AK2598" s="181" t="s">
        <v>1883</v>
      </c>
      <c r="AL2598" s="181" t="s">
        <v>1883</v>
      </c>
      <c r="AO2598" s="181"/>
      <c r="AQ2598">
        <v>10</v>
      </c>
      <c r="AR2598" s="182">
        <v>40</v>
      </c>
      <c r="AS2598" s="183" t="s">
        <v>1882</v>
      </c>
      <c r="AT2598">
        <v>0</v>
      </c>
      <c r="AU2598">
        <v>96</v>
      </c>
      <c r="AV2598" s="182">
        <v>6</v>
      </c>
      <c r="AW2598" s="184">
        <v>0</v>
      </c>
      <c r="AX2598" s="183" t="s">
        <v>1881</v>
      </c>
      <c r="AY2598" s="184">
        <v>0</v>
      </c>
      <c r="AZ2598">
        <v>0</v>
      </c>
      <c r="BA2598">
        <v>0</v>
      </c>
      <c r="BB2598">
        <v>0</v>
      </c>
      <c r="BC2598" s="182">
        <v>10990</v>
      </c>
      <c r="BD2598" t="s">
        <v>1883</v>
      </c>
      <c r="BE2598" t="s">
        <v>1883</v>
      </c>
      <c r="BF2598" t="s">
        <v>1883</v>
      </c>
      <c r="BG2598" s="181" t="s">
        <v>1883</v>
      </c>
      <c r="BH2598">
        <v>0</v>
      </c>
      <c r="BI2598" s="184">
        <v>0</v>
      </c>
      <c r="BJ2598" s="182">
        <v>0</v>
      </c>
      <c r="BK2598" s="181" t="s">
        <v>1883</v>
      </c>
      <c r="BL2598">
        <v>0</v>
      </c>
      <c r="BM2598">
        <v>0</v>
      </c>
      <c r="BN2598">
        <v>0</v>
      </c>
    </row>
    <row r="2599" spans="1:66" x14ac:dyDescent="0.25">
      <c r="A2599">
        <v>10991</v>
      </c>
      <c r="B2599" t="s">
        <v>6539</v>
      </c>
      <c r="C2599">
        <v>12</v>
      </c>
      <c r="D2599">
        <v>0</v>
      </c>
      <c r="E2599">
        <v>0</v>
      </c>
      <c r="F2599" t="s">
        <v>1881</v>
      </c>
      <c r="G2599" t="s">
        <v>1882</v>
      </c>
      <c r="H2599" t="s">
        <v>1881</v>
      </c>
      <c r="I2599" t="s">
        <v>1881</v>
      </c>
      <c r="J2599" t="s">
        <v>1881</v>
      </c>
      <c r="K2599" t="s">
        <v>1881</v>
      </c>
      <c r="L2599" t="s">
        <v>1881</v>
      </c>
      <c r="M2599" s="180">
        <v>45776</v>
      </c>
      <c r="N2599" t="s">
        <v>1883</v>
      </c>
      <c r="O2599" t="s">
        <v>6540</v>
      </c>
      <c r="P2599" t="s">
        <v>6541</v>
      </c>
      <c r="Q2599">
        <v>0</v>
      </c>
      <c r="R2599">
        <v>0</v>
      </c>
      <c r="S2599" t="s">
        <v>1883</v>
      </c>
      <c r="T2599" t="s">
        <v>1883</v>
      </c>
      <c r="U2599">
        <v>0</v>
      </c>
      <c r="V2599" t="s">
        <v>1883</v>
      </c>
      <c r="W2599">
        <v>0</v>
      </c>
      <c r="X2599">
        <v>0</v>
      </c>
      <c r="Y2599">
        <v>0</v>
      </c>
      <c r="Z2599" t="s">
        <v>1881</v>
      </c>
      <c r="AA2599" t="s">
        <v>1881</v>
      </c>
      <c r="AB2599" t="s">
        <v>1881</v>
      </c>
      <c r="AC2599">
        <v>0</v>
      </c>
      <c r="AD2599">
        <v>0</v>
      </c>
      <c r="AE2599">
        <v>0</v>
      </c>
      <c r="AF2599">
        <v>0</v>
      </c>
      <c r="AG2599" t="s">
        <v>1881</v>
      </c>
      <c r="AH2599" s="181" t="s">
        <v>1883</v>
      </c>
      <c r="AI2599" s="182">
        <v>210</v>
      </c>
      <c r="AJ2599" s="181" t="s">
        <v>2007</v>
      </c>
      <c r="AK2599" s="181" t="s">
        <v>1883</v>
      </c>
      <c r="AL2599" s="181" t="s">
        <v>1883</v>
      </c>
      <c r="AO2599" s="181"/>
      <c r="AQ2599">
        <v>10</v>
      </c>
      <c r="AR2599" s="182">
        <v>40</v>
      </c>
      <c r="AS2599" s="183" t="s">
        <v>1882</v>
      </c>
      <c r="AT2599">
        <v>0</v>
      </c>
      <c r="AU2599">
        <v>96</v>
      </c>
      <c r="AV2599" s="182">
        <v>6</v>
      </c>
      <c r="AW2599" s="184">
        <v>0</v>
      </c>
      <c r="AX2599" s="183" t="s">
        <v>1881</v>
      </c>
      <c r="AY2599" s="184">
        <v>0</v>
      </c>
      <c r="AZ2599">
        <v>0</v>
      </c>
      <c r="BA2599">
        <v>0</v>
      </c>
      <c r="BB2599">
        <v>0</v>
      </c>
      <c r="BC2599" s="182">
        <v>10991</v>
      </c>
      <c r="BD2599" t="s">
        <v>1883</v>
      </c>
      <c r="BE2599" t="s">
        <v>1883</v>
      </c>
      <c r="BF2599" t="s">
        <v>1883</v>
      </c>
      <c r="BG2599" s="181" t="s">
        <v>1883</v>
      </c>
      <c r="BH2599">
        <v>0</v>
      </c>
      <c r="BI2599" s="184">
        <v>0</v>
      </c>
      <c r="BJ2599" s="182">
        <v>0</v>
      </c>
      <c r="BK2599" s="181" t="s">
        <v>1883</v>
      </c>
      <c r="BL2599">
        <v>0</v>
      </c>
      <c r="BM2599">
        <v>0</v>
      </c>
      <c r="BN2599">
        <v>0</v>
      </c>
    </row>
    <row r="2600" spans="1:66" x14ac:dyDescent="0.25">
      <c r="A2600">
        <v>10992</v>
      </c>
      <c r="B2600" t="s">
        <v>6542</v>
      </c>
      <c r="C2600">
        <v>12</v>
      </c>
      <c r="D2600">
        <v>0</v>
      </c>
      <c r="E2600">
        <v>0</v>
      </c>
      <c r="F2600" t="s">
        <v>1881</v>
      </c>
      <c r="G2600" t="s">
        <v>1882</v>
      </c>
      <c r="H2600" t="s">
        <v>1881</v>
      </c>
      <c r="I2600" t="s">
        <v>1881</v>
      </c>
      <c r="J2600" t="s">
        <v>1881</v>
      </c>
      <c r="K2600" t="s">
        <v>1881</v>
      </c>
      <c r="L2600" t="s">
        <v>1881</v>
      </c>
      <c r="M2600" s="180">
        <v>45777</v>
      </c>
      <c r="N2600" t="s">
        <v>1883</v>
      </c>
      <c r="O2600" t="s">
        <v>6543</v>
      </c>
      <c r="P2600" t="s">
        <v>6544</v>
      </c>
      <c r="Q2600">
        <v>0</v>
      </c>
      <c r="R2600">
        <v>0</v>
      </c>
      <c r="S2600" t="s">
        <v>1883</v>
      </c>
      <c r="T2600" t="s">
        <v>1883</v>
      </c>
      <c r="U2600">
        <v>0</v>
      </c>
      <c r="V2600" t="s">
        <v>1883</v>
      </c>
      <c r="W2600">
        <v>0</v>
      </c>
      <c r="X2600">
        <v>0</v>
      </c>
      <c r="Y2600">
        <v>0</v>
      </c>
      <c r="Z2600" t="s">
        <v>1881</v>
      </c>
      <c r="AA2600" t="s">
        <v>1881</v>
      </c>
      <c r="AB2600" t="s">
        <v>1881</v>
      </c>
      <c r="AC2600">
        <v>0</v>
      </c>
      <c r="AD2600">
        <v>0</v>
      </c>
      <c r="AE2600">
        <v>0</v>
      </c>
      <c r="AF2600">
        <v>0</v>
      </c>
      <c r="AG2600" t="s">
        <v>1881</v>
      </c>
      <c r="AH2600" s="181" t="s">
        <v>1883</v>
      </c>
      <c r="AI2600" s="182">
        <v>210</v>
      </c>
      <c r="AJ2600" s="181" t="s">
        <v>2007</v>
      </c>
      <c r="AK2600" s="181" t="s">
        <v>1883</v>
      </c>
      <c r="AL2600" s="181" t="s">
        <v>1883</v>
      </c>
      <c r="AO2600" s="181"/>
      <c r="AQ2600">
        <v>10</v>
      </c>
      <c r="AR2600" s="182">
        <v>40</v>
      </c>
      <c r="AS2600" s="183" t="s">
        <v>1882</v>
      </c>
      <c r="AT2600">
        <v>0</v>
      </c>
      <c r="AU2600">
        <v>0</v>
      </c>
      <c r="AV2600" s="182">
        <v>0</v>
      </c>
      <c r="AW2600" s="184">
        <v>0</v>
      </c>
      <c r="AX2600" s="183" t="s">
        <v>1881</v>
      </c>
      <c r="AY2600" s="184">
        <v>0</v>
      </c>
      <c r="AZ2600">
        <v>0</v>
      </c>
      <c r="BA2600">
        <v>0</v>
      </c>
      <c r="BB2600">
        <v>0</v>
      </c>
      <c r="BC2600" s="182">
        <v>10992</v>
      </c>
      <c r="BD2600" t="s">
        <v>1883</v>
      </c>
      <c r="BE2600" t="s">
        <v>1883</v>
      </c>
      <c r="BF2600" t="s">
        <v>1883</v>
      </c>
      <c r="BG2600" s="181" t="s">
        <v>1883</v>
      </c>
      <c r="BH2600">
        <v>1.8</v>
      </c>
      <c r="BI2600" s="184">
        <v>0</v>
      </c>
      <c r="BJ2600" s="182">
        <v>0</v>
      </c>
      <c r="BK2600" s="181" t="s">
        <v>1883</v>
      </c>
      <c r="BL2600">
        <v>0</v>
      </c>
      <c r="BM2600">
        <v>0</v>
      </c>
      <c r="BN2600">
        <v>0</v>
      </c>
    </row>
    <row r="2601" spans="1:66" x14ac:dyDescent="0.25">
      <c r="A2601">
        <v>10993</v>
      </c>
      <c r="B2601" t="s">
        <v>6545</v>
      </c>
      <c r="C2601">
        <v>120</v>
      </c>
      <c r="D2601">
        <v>0</v>
      </c>
      <c r="E2601">
        <v>0</v>
      </c>
      <c r="F2601" t="s">
        <v>1881</v>
      </c>
      <c r="G2601" t="s">
        <v>1882</v>
      </c>
      <c r="H2601" t="s">
        <v>1881</v>
      </c>
      <c r="I2601" t="s">
        <v>1881</v>
      </c>
      <c r="J2601" t="s">
        <v>1881</v>
      </c>
      <c r="K2601" t="s">
        <v>1881</v>
      </c>
      <c r="L2601" t="s">
        <v>1881</v>
      </c>
      <c r="M2601" s="180">
        <v>45783</v>
      </c>
      <c r="N2601" t="s">
        <v>1883</v>
      </c>
      <c r="O2601" t="s">
        <v>1883</v>
      </c>
      <c r="P2601" t="s">
        <v>6546</v>
      </c>
      <c r="Q2601">
        <v>0</v>
      </c>
      <c r="R2601">
        <v>0</v>
      </c>
      <c r="S2601" t="s">
        <v>1883</v>
      </c>
      <c r="T2601" t="s">
        <v>1883</v>
      </c>
      <c r="U2601">
        <v>0</v>
      </c>
      <c r="V2601" t="s">
        <v>1883</v>
      </c>
      <c r="W2601">
        <v>0</v>
      </c>
      <c r="X2601">
        <v>3</v>
      </c>
      <c r="Y2601">
        <v>3</v>
      </c>
      <c r="Z2601" t="s">
        <v>1881</v>
      </c>
      <c r="AA2601" t="s">
        <v>1881</v>
      </c>
      <c r="AB2601" t="s">
        <v>1881</v>
      </c>
      <c r="AC2601">
        <v>0</v>
      </c>
      <c r="AD2601">
        <v>0</v>
      </c>
      <c r="AE2601">
        <v>0</v>
      </c>
      <c r="AF2601">
        <v>0</v>
      </c>
      <c r="AG2601" t="s">
        <v>1881</v>
      </c>
      <c r="AH2601" s="181" t="s">
        <v>1883</v>
      </c>
      <c r="AI2601" s="182">
        <v>26</v>
      </c>
      <c r="AJ2601" s="181" t="s">
        <v>1899</v>
      </c>
      <c r="AK2601" s="181" t="s">
        <v>1883</v>
      </c>
      <c r="AL2601" s="181" t="s">
        <v>1883</v>
      </c>
      <c r="AO2601" s="181"/>
      <c r="AQ2601">
        <v>10</v>
      </c>
      <c r="AR2601" s="182">
        <v>40</v>
      </c>
      <c r="AS2601" s="183" t="s">
        <v>1882</v>
      </c>
      <c r="AT2601">
        <v>0</v>
      </c>
      <c r="AU2601">
        <v>0</v>
      </c>
      <c r="AV2601" s="182">
        <v>0</v>
      </c>
      <c r="AW2601" s="184">
        <v>0</v>
      </c>
      <c r="AX2601" s="183" t="s">
        <v>1881</v>
      </c>
      <c r="AY2601" s="184">
        <v>0</v>
      </c>
      <c r="AZ2601">
        <v>0</v>
      </c>
      <c r="BA2601">
        <v>0</v>
      </c>
      <c r="BB2601">
        <v>0</v>
      </c>
      <c r="BC2601" s="182">
        <v>10993</v>
      </c>
      <c r="BD2601" t="s">
        <v>1883</v>
      </c>
      <c r="BE2601" t="s">
        <v>1883</v>
      </c>
      <c r="BF2601" t="s">
        <v>1883</v>
      </c>
      <c r="BG2601" s="181" t="s">
        <v>1883</v>
      </c>
      <c r="BH2601">
        <v>0</v>
      </c>
      <c r="BI2601" s="184">
        <v>0</v>
      </c>
      <c r="BJ2601" s="182">
        <v>0</v>
      </c>
      <c r="BK2601" s="181" t="s">
        <v>1883</v>
      </c>
      <c r="BL2601">
        <v>0</v>
      </c>
      <c r="BM2601">
        <v>0</v>
      </c>
      <c r="BN2601">
        <v>0</v>
      </c>
    </row>
    <row r="2602" spans="1:66" x14ac:dyDescent="0.25">
      <c r="A2602">
        <v>10994</v>
      </c>
      <c r="B2602" t="s">
        <v>6547</v>
      </c>
      <c r="C2602">
        <v>1</v>
      </c>
      <c r="D2602">
        <v>0</v>
      </c>
      <c r="E2602">
        <v>0</v>
      </c>
      <c r="F2602" t="s">
        <v>1881</v>
      </c>
      <c r="G2602" t="s">
        <v>1882</v>
      </c>
      <c r="H2602" t="s">
        <v>1881</v>
      </c>
      <c r="I2602" t="s">
        <v>1881</v>
      </c>
      <c r="J2602" t="s">
        <v>1881</v>
      </c>
      <c r="K2602" t="s">
        <v>1881</v>
      </c>
      <c r="L2602" t="s">
        <v>1881</v>
      </c>
      <c r="M2602" s="180">
        <v>45784</v>
      </c>
      <c r="N2602" t="s">
        <v>1883</v>
      </c>
      <c r="O2602" t="s">
        <v>1883</v>
      </c>
      <c r="P2602" t="s">
        <v>6548</v>
      </c>
      <c r="Q2602">
        <v>0</v>
      </c>
      <c r="R2602">
        <v>0</v>
      </c>
      <c r="S2602" t="s">
        <v>1883</v>
      </c>
      <c r="T2602" t="s">
        <v>1883</v>
      </c>
      <c r="U2602">
        <v>0</v>
      </c>
      <c r="V2602" t="s">
        <v>1883</v>
      </c>
      <c r="W2602">
        <v>0</v>
      </c>
      <c r="X2602">
        <v>0</v>
      </c>
      <c r="Y2602">
        <v>0</v>
      </c>
      <c r="Z2602" t="s">
        <v>1881</v>
      </c>
      <c r="AA2602" t="s">
        <v>1881</v>
      </c>
      <c r="AB2602" t="s">
        <v>1881</v>
      </c>
      <c r="AC2602">
        <v>0</v>
      </c>
      <c r="AD2602">
        <v>0</v>
      </c>
      <c r="AE2602">
        <v>0</v>
      </c>
      <c r="AF2602">
        <v>0</v>
      </c>
      <c r="AG2602" t="s">
        <v>1881</v>
      </c>
      <c r="AH2602" s="181" t="s">
        <v>1883</v>
      </c>
      <c r="AI2602" s="182">
        <v>46</v>
      </c>
      <c r="AJ2602" s="181" t="s">
        <v>1932</v>
      </c>
      <c r="AK2602" s="181" t="s">
        <v>6549</v>
      </c>
      <c r="AL2602" s="181" t="s">
        <v>1883</v>
      </c>
      <c r="AO2602" s="181"/>
      <c r="AQ2602">
        <v>10</v>
      </c>
      <c r="AR2602" s="182">
        <v>40</v>
      </c>
      <c r="AS2602" s="183" t="s">
        <v>1882</v>
      </c>
      <c r="AT2602">
        <v>0</v>
      </c>
      <c r="AU2602">
        <v>0</v>
      </c>
      <c r="AV2602" s="182">
        <v>0</v>
      </c>
      <c r="AW2602" s="184">
        <v>0</v>
      </c>
      <c r="AX2602" s="183" t="s">
        <v>1881</v>
      </c>
      <c r="AY2602" s="184">
        <v>0</v>
      </c>
      <c r="AZ2602">
        <v>0</v>
      </c>
      <c r="BA2602">
        <v>0</v>
      </c>
      <c r="BB2602">
        <v>0</v>
      </c>
      <c r="BC2602" s="182">
        <v>10994</v>
      </c>
      <c r="BD2602" t="s">
        <v>1883</v>
      </c>
      <c r="BE2602" t="s">
        <v>1883</v>
      </c>
      <c r="BF2602" t="s">
        <v>1883</v>
      </c>
      <c r="BG2602" s="181" t="s">
        <v>1883</v>
      </c>
      <c r="BH2602">
        <v>0</v>
      </c>
      <c r="BI2602" s="184">
        <v>0</v>
      </c>
      <c r="BJ2602" s="182">
        <v>0</v>
      </c>
      <c r="BK2602" s="181" t="s">
        <v>1883</v>
      </c>
      <c r="BL2602">
        <v>0</v>
      </c>
      <c r="BM2602">
        <v>0</v>
      </c>
      <c r="BN2602">
        <v>0</v>
      </c>
    </row>
    <row r="2603" spans="1:66" x14ac:dyDescent="0.25">
      <c r="A2603">
        <v>10995</v>
      </c>
      <c r="B2603" t="s">
        <v>6550</v>
      </c>
      <c r="C2603">
        <v>12</v>
      </c>
      <c r="D2603">
        <v>0</v>
      </c>
      <c r="E2603">
        <v>0</v>
      </c>
      <c r="F2603" t="s">
        <v>1881</v>
      </c>
      <c r="G2603" t="s">
        <v>1882</v>
      </c>
      <c r="H2603" t="s">
        <v>1881</v>
      </c>
      <c r="I2603" t="s">
        <v>1881</v>
      </c>
      <c r="J2603" t="s">
        <v>1881</v>
      </c>
      <c r="K2603" t="s">
        <v>1881</v>
      </c>
      <c r="L2603" t="s">
        <v>1881</v>
      </c>
      <c r="M2603" s="180">
        <v>45784</v>
      </c>
      <c r="N2603" t="s">
        <v>1883</v>
      </c>
      <c r="O2603" t="s">
        <v>1883</v>
      </c>
      <c r="P2603" t="s">
        <v>6551</v>
      </c>
      <c r="Q2603">
        <v>0</v>
      </c>
      <c r="R2603">
        <v>0</v>
      </c>
      <c r="S2603" t="s">
        <v>1883</v>
      </c>
      <c r="T2603" t="s">
        <v>1883</v>
      </c>
      <c r="U2603">
        <v>0</v>
      </c>
      <c r="V2603" t="s">
        <v>1883</v>
      </c>
      <c r="W2603">
        <v>0</v>
      </c>
      <c r="X2603">
        <v>0</v>
      </c>
      <c r="Y2603">
        <v>0</v>
      </c>
      <c r="Z2603" t="s">
        <v>1881</v>
      </c>
      <c r="AA2603" t="s">
        <v>1881</v>
      </c>
      <c r="AB2603" t="s">
        <v>1881</v>
      </c>
      <c r="AC2603">
        <v>0</v>
      </c>
      <c r="AD2603">
        <v>0</v>
      </c>
      <c r="AE2603">
        <v>0</v>
      </c>
      <c r="AF2603">
        <v>0</v>
      </c>
      <c r="AG2603" t="s">
        <v>1881</v>
      </c>
      <c r="AH2603" s="181" t="s">
        <v>1883</v>
      </c>
      <c r="AI2603" s="182">
        <v>215</v>
      </c>
      <c r="AJ2603" s="181" t="s">
        <v>1934</v>
      </c>
      <c r="AK2603" s="181" t="s">
        <v>1883</v>
      </c>
      <c r="AL2603" s="181" t="s">
        <v>1883</v>
      </c>
      <c r="AO2603" s="181"/>
      <c r="AQ2603">
        <v>10</v>
      </c>
      <c r="AR2603" s="182">
        <v>40</v>
      </c>
      <c r="AS2603" s="183" t="s">
        <v>1882</v>
      </c>
      <c r="AT2603">
        <v>0</v>
      </c>
      <c r="AU2603">
        <v>0</v>
      </c>
      <c r="AV2603" s="182">
        <v>0</v>
      </c>
      <c r="AW2603" s="184">
        <v>0</v>
      </c>
      <c r="AX2603" s="183" t="s">
        <v>1881</v>
      </c>
      <c r="AY2603" s="184">
        <v>0</v>
      </c>
      <c r="AZ2603">
        <v>0</v>
      </c>
      <c r="BA2603">
        <v>0</v>
      </c>
      <c r="BB2603">
        <v>0</v>
      </c>
      <c r="BC2603" s="182">
        <v>10995</v>
      </c>
      <c r="BD2603" t="s">
        <v>1883</v>
      </c>
      <c r="BE2603" t="s">
        <v>1883</v>
      </c>
      <c r="BF2603" t="s">
        <v>1883</v>
      </c>
      <c r="BG2603" s="181" t="s">
        <v>1883</v>
      </c>
      <c r="BH2603">
        <v>0</v>
      </c>
      <c r="BI2603" s="184">
        <v>0</v>
      </c>
      <c r="BJ2603" s="182">
        <v>0</v>
      </c>
      <c r="BK2603" s="181" t="s">
        <v>1883</v>
      </c>
      <c r="BL2603">
        <v>0</v>
      </c>
      <c r="BM2603">
        <v>0</v>
      </c>
      <c r="BN2603">
        <v>0</v>
      </c>
    </row>
    <row r="2604" spans="1:66" x14ac:dyDescent="0.25">
      <c r="A2604">
        <v>10996</v>
      </c>
      <c r="B2604" t="s">
        <v>6552</v>
      </c>
      <c r="C2604">
        <v>1</v>
      </c>
      <c r="D2604">
        <v>0</v>
      </c>
      <c r="E2604">
        <v>0</v>
      </c>
      <c r="F2604" t="s">
        <v>1881</v>
      </c>
      <c r="G2604" t="s">
        <v>1882</v>
      </c>
      <c r="H2604" t="s">
        <v>1881</v>
      </c>
      <c r="I2604" t="s">
        <v>1881</v>
      </c>
      <c r="J2604" t="s">
        <v>1881</v>
      </c>
      <c r="K2604" t="s">
        <v>1881</v>
      </c>
      <c r="L2604" t="s">
        <v>1881</v>
      </c>
      <c r="M2604" s="180">
        <v>45786</v>
      </c>
      <c r="N2604" t="s">
        <v>1883</v>
      </c>
      <c r="O2604" t="s">
        <v>6553</v>
      </c>
      <c r="P2604" t="s">
        <v>1883</v>
      </c>
      <c r="Q2604">
        <v>0</v>
      </c>
      <c r="R2604">
        <v>0</v>
      </c>
      <c r="S2604" t="s">
        <v>1883</v>
      </c>
      <c r="T2604" t="s">
        <v>1883</v>
      </c>
      <c r="U2604">
        <v>0</v>
      </c>
      <c r="V2604" t="s">
        <v>1883</v>
      </c>
      <c r="W2604">
        <v>0</v>
      </c>
      <c r="X2604">
        <v>0</v>
      </c>
      <c r="Y2604">
        <v>0</v>
      </c>
      <c r="Z2604" t="s">
        <v>1881</v>
      </c>
      <c r="AA2604" t="s">
        <v>1881</v>
      </c>
      <c r="AB2604" t="s">
        <v>1881</v>
      </c>
      <c r="AC2604">
        <v>0</v>
      </c>
      <c r="AD2604">
        <v>0</v>
      </c>
      <c r="AE2604">
        <v>0</v>
      </c>
      <c r="AF2604">
        <v>0</v>
      </c>
      <c r="AG2604" t="s">
        <v>1881</v>
      </c>
      <c r="AH2604" s="181" t="s">
        <v>1883</v>
      </c>
      <c r="AI2604" s="182">
        <v>51</v>
      </c>
      <c r="AJ2604" s="181" t="s">
        <v>1964</v>
      </c>
      <c r="AK2604" s="181" t="s">
        <v>1883</v>
      </c>
      <c r="AL2604" s="181" t="s">
        <v>1883</v>
      </c>
      <c r="AO2604" s="181"/>
      <c r="AQ2604">
        <v>10</v>
      </c>
      <c r="AR2604" s="182">
        <v>40</v>
      </c>
      <c r="AS2604" s="183" t="s">
        <v>1882</v>
      </c>
      <c r="AT2604">
        <v>0</v>
      </c>
      <c r="AU2604">
        <v>0</v>
      </c>
      <c r="AV2604" s="182">
        <v>0</v>
      </c>
      <c r="AW2604" s="184">
        <v>0</v>
      </c>
      <c r="AX2604" s="183" t="s">
        <v>1881</v>
      </c>
      <c r="AY2604" s="184">
        <v>0</v>
      </c>
      <c r="AZ2604">
        <v>0</v>
      </c>
      <c r="BA2604">
        <v>0</v>
      </c>
      <c r="BB2604">
        <v>0</v>
      </c>
      <c r="BC2604" s="182">
        <v>10996</v>
      </c>
      <c r="BD2604" t="s">
        <v>1883</v>
      </c>
      <c r="BE2604" t="s">
        <v>1883</v>
      </c>
      <c r="BF2604" t="s">
        <v>1883</v>
      </c>
      <c r="BG2604" s="181" t="s">
        <v>1883</v>
      </c>
      <c r="BH2604">
        <v>0.92</v>
      </c>
      <c r="BI2604" s="184">
        <v>0</v>
      </c>
      <c r="BJ2604" s="182">
        <v>0</v>
      </c>
      <c r="BK2604" s="181" t="s">
        <v>1883</v>
      </c>
      <c r="BL2604">
        <v>0</v>
      </c>
      <c r="BM2604">
        <v>0</v>
      </c>
      <c r="BN2604">
        <v>0</v>
      </c>
    </row>
    <row r="2605" spans="1:66" x14ac:dyDescent="0.25">
      <c r="A2605">
        <v>10997</v>
      </c>
      <c r="B2605" t="s">
        <v>6554</v>
      </c>
      <c r="C2605">
        <v>48</v>
      </c>
      <c r="D2605">
        <v>0</v>
      </c>
      <c r="E2605">
        <v>0</v>
      </c>
      <c r="F2605" t="s">
        <v>1881</v>
      </c>
      <c r="G2605" t="s">
        <v>1882</v>
      </c>
      <c r="H2605" t="s">
        <v>1881</v>
      </c>
      <c r="I2605" t="s">
        <v>1881</v>
      </c>
      <c r="J2605" t="s">
        <v>1881</v>
      </c>
      <c r="K2605" t="s">
        <v>1881</v>
      </c>
      <c r="L2605" t="s">
        <v>1881</v>
      </c>
      <c r="M2605" s="180">
        <v>45786</v>
      </c>
      <c r="N2605" t="s">
        <v>1883</v>
      </c>
      <c r="O2605" t="s">
        <v>1883</v>
      </c>
      <c r="P2605" t="s">
        <v>6555</v>
      </c>
      <c r="Q2605">
        <v>0</v>
      </c>
      <c r="R2605">
        <v>0</v>
      </c>
      <c r="S2605" t="s">
        <v>1883</v>
      </c>
      <c r="T2605" t="s">
        <v>1883</v>
      </c>
      <c r="U2605">
        <v>0</v>
      </c>
      <c r="V2605" t="s">
        <v>1883</v>
      </c>
      <c r="W2605">
        <v>0</v>
      </c>
      <c r="X2605">
        <v>0</v>
      </c>
      <c r="Y2605">
        <v>0</v>
      </c>
      <c r="Z2605" t="s">
        <v>1881</v>
      </c>
      <c r="AA2605" t="s">
        <v>1881</v>
      </c>
      <c r="AB2605" t="s">
        <v>1881</v>
      </c>
      <c r="AC2605">
        <v>0</v>
      </c>
      <c r="AD2605">
        <v>0</v>
      </c>
      <c r="AE2605">
        <v>0</v>
      </c>
      <c r="AF2605">
        <v>0</v>
      </c>
      <c r="AG2605" t="s">
        <v>1882</v>
      </c>
      <c r="AH2605" s="181" t="s">
        <v>1883</v>
      </c>
      <c r="AI2605" s="182">
        <v>27</v>
      </c>
      <c r="AJ2605" s="181" t="s">
        <v>1886</v>
      </c>
      <c r="AK2605" s="181" t="s">
        <v>1883</v>
      </c>
      <c r="AL2605" s="181" t="s">
        <v>1883</v>
      </c>
      <c r="AO2605" s="181"/>
      <c r="AQ2605">
        <v>10</v>
      </c>
      <c r="AR2605" s="182">
        <v>40</v>
      </c>
      <c r="AS2605" s="183" t="s">
        <v>1882</v>
      </c>
      <c r="AT2605">
        <v>0</v>
      </c>
      <c r="AU2605">
        <v>0</v>
      </c>
      <c r="AV2605" s="182">
        <v>0</v>
      </c>
      <c r="AW2605" s="184">
        <v>0</v>
      </c>
      <c r="AX2605" s="183" t="s">
        <v>1881</v>
      </c>
      <c r="AY2605" s="184">
        <v>0</v>
      </c>
      <c r="AZ2605">
        <v>0</v>
      </c>
      <c r="BA2605">
        <v>0</v>
      </c>
      <c r="BB2605">
        <v>0</v>
      </c>
      <c r="BC2605" s="182">
        <v>10997</v>
      </c>
      <c r="BD2605" t="s">
        <v>1883</v>
      </c>
      <c r="BE2605" t="s">
        <v>1883</v>
      </c>
      <c r="BF2605" t="s">
        <v>1883</v>
      </c>
      <c r="BG2605" s="181" t="s">
        <v>1883</v>
      </c>
      <c r="BH2605">
        <v>0</v>
      </c>
      <c r="BI2605" s="184">
        <v>0</v>
      </c>
      <c r="BJ2605" s="182">
        <v>0</v>
      </c>
      <c r="BK2605" s="181" t="s">
        <v>1883</v>
      </c>
      <c r="BL2605">
        <v>0</v>
      </c>
      <c r="BM2605">
        <v>0</v>
      </c>
      <c r="BN2605">
        <v>0</v>
      </c>
    </row>
    <row r="2606" spans="1:66" x14ac:dyDescent="0.25">
      <c r="A2606">
        <v>10998</v>
      </c>
      <c r="B2606" t="s">
        <v>6556</v>
      </c>
      <c r="C2606">
        <v>48</v>
      </c>
      <c r="D2606">
        <v>0</v>
      </c>
      <c r="E2606">
        <v>0</v>
      </c>
      <c r="F2606" t="s">
        <v>1881</v>
      </c>
      <c r="G2606" t="s">
        <v>1882</v>
      </c>
      <c r="H2606" t="s">
        <v>1881</v>
      </c>
      <c r="I2606" t="s">
        <v>1881</v>
      </c>
      <c r="J2606" t="s">
        <v>1881</v>
      </c>
      <c r="K2606" t="s">
        <v>1881</v>
      </c>
      <c r="L2606" t="s">
        <v>1881</v>
      </c>
      <c r="M2606" s="180">
        <v>45786</v>
      </c>
      <c r="N2606" t="s">
        <v>1883</v>
      </c>
      <c r="O2606" t="s">
        <v>1883</v>
      </c>
      <c r="P2606" t="s">
        <v>6557</v>
      </c>
      <c r="Q2606">
        <v>0</v>
      </c>
      <c r="R2606">
        <v>0</v>
      </c>
      <c r="S2606" t="s">
        <v>1883</v>
      </c>
      <c r="T2606" t="s">
        <v>1883</v>
      </c>
      <c r="U2606">
        <v>0</v>
      </c>
      <c r="V2606" t="s">
        <v>1883</v>
      </c>
      <c r="W2606">
        <v>0</v>
      </c>
      <c r="X2606">
        <v>0</v>
      </c>
      <c r="Y2606">
        <v>0</v>
      </c>
      <c r="Z2606" t="s">
        <v>1881</v>
      </c>
      <c r="AA2606" t="s">
        <v>1881</v>
      </c>
      <c r="AB2606" t="s">
        <v>1881</v>
      </c>
      <c r="AC2606">
        <v>0</v>
      </c>
      <c r="AD2606">
        <v>0</v>
      </c>
      <c r="AE2606">
        <v>0</v>
      </c>
      <c r="AF2606">
        <v>0</v>
      </c>
      <c r="AG2606" t="s">
        <v>1882</v>
      </c>
      <c r="AH2606" s="181" t="s">
        <v>1883</v>
      </c>
      <c r="AI2606" s="182">
        <v>27</v>
      </c>
      <c r="AJ2606" s="181" t="s">
        <v>1886</v>
      </c>
      <c r="AK2606" s="181" t="s">
        <v>1883</v>
      </c>
      <c r="AL2606" s="181" t="s">
        <v>1883</v>
      </c>
      <c r="AO2606" s="181"/>
      <c r="AQ2606">
        <v>10</v>
      </c>
      <c r="AR2606" s="182">
        <v>40</v>
      </c>
      <c r="AS2606" s="183" t="s">
        <v>1882</v>
      </c>
      <c r="AT2606">
        <v>0</v>
      </c>
      <c r="AU2606">
        <v>0</v>
      </c>
      <c r="AV2606" s="182">
        <v>0</v>
      </c>
      <c r="AW2606" s="184">
        <v>0</v>
      </c>
      <c r="AX2606" s="183" t="s">
        <v>1881</v>
      </c>
      <c r="AY2606" s="184">
        <v>0</v>
      </c>
      <c r="AZ2606">
        <v>0</v>
      </c>
      <c r="BA2606">
        <v>0</v>
      </c>
      <c r="BB2606">
        <v>0</v>
      </c>
      <c r="BC2606" s="182">
        <v>10998</v>
      </c>
      <c r="BD2606" t="s">
        <v>1883</v>
      </c>
      <c r="BE2606" t="s">
        <v>1883</v>
      </c>
      <c r="BF2606" t="s">
        <v>1883</v>
      </c>
      <c r="BG2606" s="181" t="s">
        <v>1883</v>
      </c>
      <c r="BH2606">
        <v>0</v>
      </c>
      <c r="BI2606" s="184">
        <v>0</v>
      </c>
      <c r="BJ2606" s="182">
        <v>0</v>
      </c>
      <c r="BK2606" s="181" t="s">
        <v>1883</v>
      </c>
      <c r="BL2606">
        <v>0</v>
      </c>
      <c r="BM2606">
        <v>0</v>
      </c>
      <c r="BN2606">
        <v>0</v>
      </c>
    </row>
    <row r="2607" spans="1:66" x14ac:dyDescent="0.25">
      <c r="A2607">
        <v>10999</v>
      </c>
      <c r="B2607" t="s">
        <v>6558</v>
      </c>
      <c r="C2607">
        <v>1</v>
      </c>
      <c r="D2607">
        <v>0</v>
      </c>
      <c r="E2607">
        <v>0</v>
      </c>
      <c r="F2607" t="s">
        <v>1881</v>
      </c>
      <c r="G2607" t="s">
        <v>1881</v>
      </c>
      <c r="H2607" t="s">
        <v>1881</v>
      </c>
      <c r="I2607" t="s">
        <v>1881</v>
      </c>
      <c r="J2607" t="s">
        <v>1881</v>
      </c>
      <c r="K2607" t="s">
        <v>1881</v>
      </c>
      <c r="L2607" t="s">
        <v>1881</v>
      </c>
      <c r="M2607" s="180">
        <v>45792</v>
      </c>
      <c r="N2607" t="s">
        <v>3312</v>
      </c>
      <c r="O2607" t="s">
        <v>1883</v>
      </c>
      <c r="P2607" t="s">
        <v>1883</v>
      </c>
      <c r="Q2607">
        <v>0</v>
      </c>
      <c r="R2607">
        <v>0</v>
      </c>
      <c r="S2607" t="s">
        <v>1883</v>
      </c>
      <c r="T2607" t="s">
        <v>1883</v>
      </c>
      <c r="U2607">
        <v>0</v>
      </c>
      <c r="V2607" t="s">
        <v>1883</v>
      </c>
      <c r="W2607">
        <v>0</v>
      </c>
      <c r="X2607">
        <v>0</v>
      </c>
      <c r="Y2607">
        <v>0</v>
      </c>
      <c r="Z2607" t="s">
        <v>1881</v>
      </c>
      <c r="AA2607" t="s">
        <v>1881</v>
      </c>
      <c r="AB2607" t="s">
        <v>1881</v>
      </c>
      <c r="AC2607">
        <v>0</v>
      </c>
      <c r="AD2607">
        <v>0</v>
      </c>
      <c r="AE2607">
        <v>0</v>
      </c>
      <c r="AF2607">
        <v>0</v>
      </c>
      <c r="AG2607" t="s">
        <v>1881</v>
      </c>
      <c r="AH2607" s="181" t="s">
        <v>1883</v>
      </c>
      <c r="AI2607" s="182">
        <v>0</v>
      </c>
      <c r="AJ2607" s="181" t="s">
        <v>1883</v>
      </c>
      <c r="AK2607" s="181" t="s">
        <v>1883</v>
      </c>
      <c r="AL2607" s="181" t="s">
        <v>1883</v>
      </c>
      <c r="AO2607" s="181"/>
      <c r="AQ2607">
        <v>10</v>
      </c>
      <c r="AR2607" s="182">
        <v>40</v>
      </c>
      <c r="AS2607" s="183" t="s">
        <v>1881</v>
      </c>
      <c r="AT2607">
        <v>0</v>
      </c>
      <c r="AU2607">
        <v>0</v>
      </c>
      <c r="AV2607" s="182">
        <v>0</v>
      </c>
      <c r="AW2607" s="184">
        <v>0</v>
      </c>
      <c r="AX2607" s="183" t="s">
        <v>1881</v>
      </c>
      <c r="AY2607" s="184">
        <v>0</v>
      </c>
      <c r="AZ2607">
        <v>0</v>
      </c>
      <c r="BA2607">
        <v>0</v>
      </c>
      <c r="BB2607">
        <v>0</v>
      </c>
      <c r="BC2607" s="182">
        <v>10999</v>
      </c>
      <c r="BD2607" t="s">
        <v>1883</v>
      </c>
      <c r="BE2607" t="s">
        <v>1883</v>
      </c>
      <c r="BF2607" t="s">
        <v>1883</v>
      </c>
      <c r="BG2607" s="181" t="s">
        <v>1883</v>
      </c>
      <c r="BH2607">
        <v>0</v>
      </c>
      <c r="BI2607" s="184">
        <v>0</v>
      </c>
      <c r="BJ2607" s="182">
        <v>0</v>
      </c>
      <c r="BK2607" s="181" t="s">
        <v>1883</v>
      </c>
      <c r="BL2607">
        <v>0</v>
      </c>
      <c r="BM2607">
        <v>0</v>
      </c>
      <c r="BN2607">
        <v>0</v>
      </c>
    </row>
    <row r="2608" spans="1:66" x14ac:dyDescent="0.25">
      <c r="A2608">
        <v>11000</v>
      </c>
      <c r="B2608" t="s">
        <v>6559</v>
      </c>
      <c r="C2608">
        <v>1</v>
      </c>
      <c r="D2608">
        <v>0</v>
      </c>
      <c r="E2608">
        <v>0</v>
      </c>
      <c r="F2608" t="s">
        <v>1881</v>
      </c>
      <c r="G2608" t="s">
        <v>1881</v>
      </c>
      <c r="H2608" t="s">
        <v>1881</v>
      </c>
      <c r="I2608" t="s">
        <v>1881</v>
      </c>
      <c r="J2608" t="s">
        <v>1881</v>
      </c>
      <c r="K2608" t="s">
        <v>1881</v>
      </c>
      <c r="L2608" t="s">
        <v>1881</v>
      </c>
      <c r="M2608" s="180">
        <v>45793</v>
      </c>
      <c r="N2608" t="s">
        <v>2004</v>
      </c>
      <c r="O2608" t="s">
        <v>1883</v>
      </c>
      <c r="P2608" t="s">
        <v>1883</v>
      </c>
      <c r="Q2608">
        <v>0</v>
      </c>
      <c r="R2608">
        <v>0</v>
      </c>
      <c r="S2608" t="s">
        <v>1883</v>
      </c>
      <c r="T2608" t="s">
        <v>1883</v>
      </c>
      <c r="U2608">
        <v>0</v>
      </c>
      <c r="V2608" t="s">
        <v>1883</v>
      </c>
      <c r="W2608">
        <v>0</v>
      </c>
      <c r="X2608">
        <v>0</v>
      </c>
      <c r="Y2608">
        <v>0</v>
      </c>
      <c r="Z2608" t="s">
        <v>1881</v>
      </c>
      <c r="AA2608" t="s">
        <v>1881</v>
      </c>
      <c r="AB2608" t="s">
        <v>1881</v>
      </c>
      <c r="AC2608">
        <v>0</v>
      </c>
      <c r="AD2608">
        <v>0</v>
      </c>
      <c r="AE2608">
        <v>0</v>
      </c>
      <c r="AF2608">
        <v>0</v>
      </c>
      <c r="AG2608" t="s">
        <v>1881</v>
      </c>
      <c r="AH2608" s="181" t="s">
        <v>1883</v>
      </c>
      <c r="AI2608" s="182">
        <v>48</v>
      </c>
      <c r="AJ2608" s="181" t="s">
        <v>1897</v>
      </c>
      <c r="AK2608" s="181" t="s">
        <v>1883</v>
      </c>
      <c r="AL2608" s="181" t="s">
        <v>1883</v>
      </c>
      <c r="AO2608" s="181"/>
      <c r="AQ2608">
        <v>10</v>
      </c>
      <c r="AR2608" s="182">
        <v>40</v>
      </c>
      <c r="AS2608" s="183" t="s">
        <v>1881</v>
      </c>
      <c r="AT2608">
        <v>0</v>
      </c>
      <c r="AU2608">
        <v>0</v>
      </c>
      <c r="AV2608" s="182">
        <v>0</v>
      </c>
      <c r="AW2608" s="184">
        <v>0</v>
      </c>
      <c r="AX2608" s="183" t="s">
        <v>1881</v>
      </c>
      <c r="AY2608" s="184">
        <v>0</v>
      </c>
      <c r="AZ2608">
        <v>0</v>
      </c>
      <c r="BA2608">
        <v>0</v>
      </c>
      <c r="BB2608">
        <v>0</v>
      </c>
      <c r="BC2608" s="182">
        <v>11000</v>
      </c>
      <c r="BD2608" t="s">
        <v>1883</v>
      </c>
      <c r="BE2608" t="s">
        <v>1883</v>
      </c>
      <c r="BF2608" t="s">
        <v>1883</v>
      </c>
      <c r="BG2608" s="181" t="s">
        <v>1883</v>
      </c>
      <c r="BH2608">
        <v>0</v>
      </c>
      <c r="BI2608" s="184">
        <v>0</v>
      </c>
      <c r="BJ2608" s="182">
        <v>0</v>
      </c>
      <c r="BK2608" s="181" t="s">
        <v>1883</v>
      </c>
      <c r="BL2608">
        <v>0</v>
      </c>
      <c r="BM2608">
        <v>0</v>
      </c>
      <c r="BN2608">
        <v>0</v>
      </c>
    </row>
    <row r="2609" spans="1:66" x14ac:dyDescent="0.25">
      <c r="A2609">
        <v>11001</v>
      </c>
      <c r="B2609" t="s">
        <v>6560</v>
      </c>
      <c r="C2609">
        <v>1</v>
      </c>
      <c r="D2609">
        <v>0</v>
      </c>
      <c r="E2609">
        <v>0</v>
      </c>
      <c r="F2609" t="s">
        <v>1881</v>
      </c>
      <c r="G2609" t="s">
        <v>1882</v>
      </c>
      <c r="H2609" t="s">
        <v>1881</v>
      </c>
      <c r="I2609" t="s">
        <v>1881</v>
      </c>
      <c r="J2609" t="s">
        <v>1881</v>
      </c>
      <c r="K2609" t="s">
        <v>1881</v>
      </c>
      <c r="L2609" t="s">
        <v>1881</v>
      </c>
      <c r="M2609" s="180">
        <v>45793</v>
      </c>
      <c r="N2609" t="s">
        <v>1883</v>
      </c>
      <c r="O2609" t="s">
        <v>1883</v>
      </c>
      <c r="P2609" t="s">
        <v>1883</v>
      </c>
      <c r="Q2609">
        <v>0</v>
      </c>
      <c r="R2609">
        <v>0</v>
      </c>
      <c r="S2609" t="s">
        <v>1883</v>
      </c>
      <c r="T2609" t="s">
        <v>1883</v>
      </c>
      <c r="U2609">
        <v>0</v>
      </c>
      <c r="V2609" t="s">
        <v>1883</v>
      </c>
      <c r="W2609">
        <v>0</v>
      </c>
      <c r="X2609">
        <v>0</v>
      </c>
      <c r="Y2609">
        <v>0</v>
      </c>
      <c r="Z2609" t="s">
        <v>1881</v>
      </c>
      <c r="AA2609" t="s">
        <v>1881</v>
      </c>
      <c r="AB2609" t="s">
        <v>1881</v>
      </c>
      <c r="AC2609">
        <v>0</v>
      </c>
      <c r="AD2609">
        <v>0</v>
      </c>
      <c r="AE2609">
        <v>0</v>
      </c>
      <c r="AF2609">
        <v>0</v>
      </c>
      <c r="AG2609" t="s">
        <v>1881</v>
      </c>
      <c r="AH2609" s="181" t="s">
        <v>1883</v>
      </c>
      <c r="AI2609" s="182">
        <v>48</v>
      </c>
      <c r="AJ2609" s="181" t="s">
        <v>1897</v>
      </c>
      <c r="AK2609" s="181" t="s">
        <v>1883</v>
      </c>
      <c r="AL2609" s="181" t="s">
        <v>1883</v>
      </c>
      <c r="AO2609" s="181"/>
      <c r="AQ2609">
        <v>10</v>
      </c>
      <c r="AR2609" s="182">
        <v>40</v>
      </c>
      <c r="AS2609" s="183" t="s">
        <v>1881</v>
      </c>
      <c r="AT2609">
        <v>0</v>
      </c>
      <c r="AU2609">
        <v>0</v>
      </c>
      <c r="AV2609" s="182">
        <v>0</v>
      </c>
      <c r="AW2609" s="184">
        <v>0</v>
      </c>
      <c r="AX2609" s="183" t="s">
        <v>1881</v>
      </c>
      <c r="AY2609" s="184">
        <v>0</v>
      </c>
      <c r="AZ2609">
        <v>0</v>
      </c>
      <c r="BA2609">
        <v>0</v>
      </c>
      <c r="BB2609">
        <v>0</v>
      </c>
      <c r="BC2609" s="182">
        <v>11001</v>
      </c>
      <c r="BD2609" t="s">
        <v>1883</v>
      </c>
      <c r="BE2609" t="s">
        <v>1883</v>
      </c>
      <c r="BF2609" t="s">
        <v>1883</v>
      </c>
      <c r="BG2609" s="181" t="s">
        <v>1883</v>
      </c>
      <c r="BH2609">
        <v>0</v>
      </c>
      <c r="BI2609" s="184">
        <v>0</v>
      </c>
      <c r="BJ2609" s="182">
        <v>0</v>
      </c>
      <c r="BK2609" s="181" t="s">
        <v>1883</v>
      </c>
      <c r="BL2609">
        <v>0</v>
      </c>
      <c r="BM2609">
        <v>0</v>
      </c>
      <c r="BN2609">
        <v>0</v>
      </c>
    </row>
    <row r="2610" spans="1:66" x14ac:dyDescent="0.25">
      <c r="A2610">
        <v>11002</v>
      </c>
      <c r="B2610" t="s">
        <v>6561</v>
      </c>
      <c r="C2610">
        <v>1</v>
      </c>
      <c r="D2610">
        <v>0</v>
      </c>
      <c r="E2610">
        <v>0</v>
      </c>
      <c r="F2610" t="s">
        <v>1881</v>
      </c>
      <c r="G2610" t="s">
        <v>1882</v>
      </c>
      <c r="H2610" t="s">
        <v>1881</v>
      </c>
      <c r="I2610" t="s">
        <v>1881</v>
      </c>
      <c r="J2610" t="s">
        <v>1881</v>
      </c>
      <c r="K2610" t="s">
        <v>1881</v>
      </c>
      <c r="L2610" t="s">
        <v>1881</v>
      </c>
      <c r="M2610" s="180">
        <v>45793</v>
      </c>
      <c r="N2610" t="s">
        <v>2004</v>
      </c>
      <c r="O2610" t="s">
        <v>1883</v>
      </c>
      <c r="P2610" t="s">
        <v>1883</v>
      </c>
      <c r="Q2610">
        <v>0</v>
      </c>
      <c r="R2610">
        <v>0</v>
      </c>
      <c r="S2610" t="s">
        <v>1883</v>
      </c>
      <c r="T2610" t="s">
        <v>1883</v>
      </c>
      <c r="U2610">
        <v>0</v>
      </c>
      <c r="V2610" t="s">
        <v>1883</v>
      </c>
      <c r="W2610">
        <v>0</v>
      </c>
      <c r="X2610">
        <v>0</v>
      </c>
      <c r="Y2610">
        <v>0</v>
      </c>
      <c r="Z2610" t="s">
        <v>1881</v>
      </c>
      <c r="AA2610" t="s">
        <v>1881</v>
      </c>
      <c r="AB2610" t="s">
        <v>1881</v>
      </c>
      <c r="AC2610">
        <v>0</v>
      </c>
      <c r="AD2610">
        <v>0</v>
      </c>
      <c r="AE2610">
        <v>0</v>
      </c>
      <c r="AF2610">
        <v>0</v>
      </c>
      <c r="AG2610" t="s">
        <v>1881</v>
      </c>
      <c r="AH2610" s="181" t="s">
        <v>1883</v>
      </c>
      <c r="AI2610" s="182">
        <v>48</v>
      </c>
      <c r="AJ2610" s="181" t="s">
        <v>1897</v>
      </c>
      <c r="AK2610" s="181" t="s">
        <v>1883</v>
      </c>
      <c r="AL2610" s="181" t="s">
        <v>1883</v>
      </c>
      <c r="AO2610" s="181"/>
      <c r="AQ2610">
        <v>10</v>
      </c>
      <c r="AR2610" s="182">
        <v>40</v>
      </c>
      <c r="AS2610" s="183" t="s">
        <v>1881</v>
      </c>
      <c r="AT2610">
        <v>0</v>
      </c>
      <c r="AU2610">
        <v>0</v>
      </c>
      <c r="AV2610" s="182">
        <v>0</v>
      </c>
      <c r="AW2610" s="184">
        <v>0</v>
      </c>
      <c r="AX2610" s="183" t="s">
        <v>1881</v>
      </c>
      <c r="AY2610" s="184">
        <v>0</v>
      </c>
      <c r="AZ2610">
        <v>0</v>
      </c>
      <c r="BA2610">
        <v>0</v>
      </c>
      <c r="BB2610">
        <v>0</v>
      </c>
      <c r="BC2610" s="182">
        <v>11002</v>
      </c>
      <c r="BD2610" t="s">
        <v>1883</v>
      </c>
      <c r="BE2610" t="s">
        <v>1883</v>
      </c>
      <c r="BF2610" t="s">
        <v>1883</v>
      </c>
      <c r="BG2610" s="181" t="s">
        <v>1883</v>
      </c>
      <c r="BH2610">
        <v>0</v>
      </c>
      <c r="BI2610" s="184">
        <v>0</v>
      </c>
      <c r="BJ2610" s="182">
        <v>0</v>
      </c>
      <c r="BK2610" s="181" t="s">
        <v>1883</v>
      </c>
      <c r="BL2610">
        <v>0</v>
      </c>
      <c r="BM2610">
        <v>0</v>
      </c>
      <c r="BN2610">
        <v>0</v>
      </c>
    </row>
    <row r="2611" spans="1:66" x14ac:dyDescent="0.25">
      <c r="A2611">
        <v>11003</v>
      </c>
      <c r="B2611" t="s">
        <v>6562</v>
      </c>
      <c r="C2611">
        <v>10</v>
      </c>
      <c r="D2611">
        <v>0</v>
      </c>
      <c r="E2611">
        <v>0</v>
      </c>
      <c r="F2611" t="s">
        <v>1881</v>
      </c>
      <c r="G2611" t="s">
        <v>1882</v>
      </c>
      <c r="H2611" t="s">
        <v>1881</v>
      </c>
      <c r="I2611" t="s">
        <v>1881</v>
      </c>
      <c r="J2611" t="s">
        <v>1881</v>
      </c>
      <c r="K2611" t="s">
        <v>1881</v>
      </c>
      <c r="L2611" t="s">
        <v>1881</v>
      </c>
      <c r="M2611" s="180">
        <v>45793</v>
      </c>
      <c r="N2611" t="s">
        <v>1883</v>
      </c>
      <c r="O2611" t="s">
        <v>1883</v>
      </c>
      <c r="P2611" t="s">
        <v>6563</v>
      </c>
      <c r="Q2611">
        <v>0</v>
      </c>
      <c r="R2611">
        <v>0</v>
      </c>
      <c r="S2611" t="s">
        <v>1883</v>
      </c>
      <c r="T2611" t="s">
        <v>1883</v>
      </c>
      <c r="U2611">
        <v>0</v>
      </c>
      <c r="V2611" t="s">
        <v>1883</v>
      </c>
      <c r="W2611">
        <v>0</v>
      </c>
      <c r="X2611">
        <v>0</v>
      </c>
      <c r="Y2611">
        <v>0</v>
      </c>
      <c r="Z2611" t="s">
        <v>1881</v>
      </c>
      <c r="AA2611" t="s">
        <v>1881</v>
      </c>
      <c r="AB2611" t="s">
        <v>1882</v>
      </c>
      <c r="AC2611">
        <v>10.5</v>
      </c>
      <c r="AD2611">
        <v>0</v>
      </c>
      <c r="AE2611">
        <v>0</v>
      </c>
      <c r="AF2611">
        <v>0</v>
      </c>
      <c r="AG2611" t="s">
        <v>1881</v>
      </c>
      <c r="AH2611" s="181" t="s">
        <v>1883</v>
      </c>
      <c r="AI2611" s="182">
        <v>129</v>
      </c>
      <c r="AJ2611" s="181" t="s">
        <v>2175</v>
      </c>
      <c r="AK2611" s="181" t="s">
        <v>1883</v>
      </c>
      <c r="AL2611" s="181" t="s">
        <v>1883</v>
      </c>
      <c r="AO2611" s="181"/>
      <c r="AQ2611">
        <v>10</v>
      </c>
      <c r="AR2611" s="182">
        <v>40</v>
      </c>
      <c r="AS2611" s="183" t="s">
        <v>1882</v>
      </c>
      <c r="AT2611">
        <v>0</v>
      </c>
      <c r="AU2611">
        <v>104</v>
      </c>
      <c r="AV2611" s="182">
        <v>0</v>
      </c>
      <c r="AW2611" s="184">
        <v>0</v>
      </c>
      <c r="AX2611" s="183" t="s">
        <v>1881</v>
      </c>
      <c r="AY2611" s="184">
        <v>0</v>
      </c>
      <c r="AZ2611">
        <v>0</v>
      </c>
      <c r="BA2611">
        <v>0</v>
      </c>
      <c r="BB2611">
        <v>0</v>
      </c>
      <c r="BC2611" s="182">
        <v>11003</v>
      </c>
      <c r="BD2611" t="s">
        <v>1883</v>
      </c>
      <c r="BE2611" t="s">
        <v>1883</v>
      </c>
      <c r="BF2611" t="s">
        <v>1883</v>
      </c>
      <c r="BG2611" s="181" t="s">
        <v>1883</v>
      </c>
      <c r="BH2611">
        <v>0</v>
      </c>
      <c r="BI2611" s="184">
        <v>0</v>
      </c>
      <c r="BJ2611" s="182">
        <v>0</v>
      </c>
      <c r="BK2611" s="181" t="s">
        <v>1883</v>
      </c>
      <c r="BL2611">
        <v>0</v>
      </c>
      <c r="BM2611">
        <v>0</v>
      </c>
      <c r="BN2611">
        <v>0</v>
      </c>
    </row>
    <row r="2612" spans="1:66" x14ac:dyDescent="0.25">
      <c r="A2612">
        <v>11004</v>
      </c>
      <c r="B2612" t="s">
        <v>6564</v>
      </c>
      <c r="C2612">
        <v>6</v>
      </c>
      <c r="D2612">
        <v>0</v>
      </c>
      <c r="E2612">
        <v>0</v>
      </c>
      <c r="F2612" t="s">
        <v>1881</v>
      </c>
      <c r="G2612" t="s">
        <v>1882</v>
      </c>
      <c r="H2612" t="s">
        <v>1881</v>
      </c>
      <c r="I2612" t="s">
        <v>1881</v>
      </c>
      <c r="J2612" t="s">
        <v>1881</v>
      </c>
      <c r="K2612" t="s">
        <v>1881</v>
      </c>
      <c r="L2612" t="s">
        <v>1881</v>
      </c>
      <c r="M2612" s="180">
        <v>45798</v>
      </c>
      <c r="N2612" t="s">
        <v>1883</v>
      </c>
      <c r="O2612" t="s">
        <v>1883</v>
      </c>
      <c r="P2612" t="s">
        <v>6565</v>
      </c>
      <c r="Q2612">
        <v>0</v>
      </c>
      <c r="R2612">
        <v>0</v>
      </c>
      <c r="S2612" t="s">
        <v>1883</v>
      </c>
      <c r="T2612" t="s">
        <v>1883</v>
      </c>
      <c r="U2612">
        <v>0</v>
      </c>
      <c r="V2612" t="s">
        <v>1883</v>
      </c>
      <c r="W2612">
        <v>0</v>
      </c>
      <c r="X2612">
        <v>0</v>
      </c>
      <c r="Y2612">
        <v>0</v>
      </c>
      <c r="Z2612" t="s">
        <v>1881</v>
      </c>
      <c r="AA2612" t="s">
        <v>1881</v>
      </c>
      <c r="AB2612" t="s">
        <v>1881</v>
      </c>
      <c r="AC2612">
        <v>0</v>
      </c>
      <c r="AD2612">
        <v>0</v>
      </c>
      <c r="AE2612">
        <v>0</v>
      </c>
      <c r="AF2612">
        <v>0</v>
      </c>
      <c r="AG2612" t="s">
        <v>1881</v>
      </c>
      <c r="AH2612" s="181" t="s">
        <v>1883</v>
      </c>
      <c r="AI2612" s="182">
        <v>244</v>
      </c>
      <c r="AJ2612" s="181" t="s">
        <v>2720</v>
      </c>
      <c r="AK2612" s="181" t="s">
        <v>1883</v>
      </c>
      <c r="AL2612" s="181" t="s">
        <v>1883</v>
      </c>
      <c r="AO2612" s="181"/>
      <c r="AQ2612">
        <v>10</v>
      </c>
      <c r="AR2612" s="182">
        <v>40</v>
      </c>
      <c r="AS2612" s="183" t="s">
        <v>1882</v>
      </c>
      <c r="AT2612">
        <v>0</v>
      </c>
      <c r="AU2612">
        <v>270</v>
      </c>
      <c r="AV2612" s="182">
        <v>0</v>
      </c>
      <c r="AW2612" s="184">
        <v>0</v>
      </c>
      <c r="AX2612" s="183" t="s">
        <v>1881</v>
      </c>
      <c r="AY2612" s="184">
        <v>0</v>
      </c>
      <c r="AZ2612">
        <v>0</v>
      </c>
      <c r="BA2612">
        <v>0</v>
      </c>
      <c r="BB2612">
        <v>0</v>
      </c>
      <c r="BC2612" s="182">
        <v>11004</v>
      </c>
      <c r="BD2612" t="s">
        <v>1883</v>
      </c>
      <c r="BE2612" t="s">
        <v>1883</v>
      </c>
      <c r="BF2612" t="s">
        <v>1883</v>
      </c>
      <c r="BG2612" s="181" t="s">
        <v>1883</v>
      </c>
      <c r="BH2612">
        <v>3.32</v>
      </c>
      <c r="BI2612" s="184">
        <v>0</v>
      </c>
      <c r="BJ2612" s="182">
        <v>0</v>
      </c>
      <c r="BK2612" s="181" t="s">
        <v>1883</v>
      </c>
      <c r="BL2612">
        <v>0</v>
      </c>
      <c r="BM2612">
        <v>0</v>
      </c>
      <c r="BN2612">
        <v>0</v>
      </c>
    </row>
    <row r="2613" spans="1:66" x14ac:dyDescent="0.25">
      <c r="A2613">
        <v>11005</v>
      </c>
      <c r="B2613" t="s">
        <v>1653</v>
      </c>
      <c r="C2613">
        <v>30</v>
      </c>
      <c r="D2613">
        <v>0</v>
      </c>
      <c r="E2613">
        <v>0</v>
      </c>
      <c r="F2613" t="s">
        <v>1881</v>
      </c>
      <c r="G2613" t="s">
        <v>1882</v>
      </c>
      <c r="H2613" t="s">
        <v>1881</v>
      </c>
      <c r="I2613" t="s">
        <v>1881</v>
      </c>
      <c r="J2613" t="s">
        <v>1881</v>
      </c>
      <c r="K2613" t="s">
        <v>1881</v>
      </c>
      <c r="L2613" t="s">
        <v>1881</v>
      </c>
      <c r="M2613" s="180">
        <v>45800</v>
      </c>
      <c r="N2613" t="s">
        <v>1883</v>
      </c>
      <c r="O2613" t="s">
        <v>1883</v>
      </c>
      <c r="P2613" t="s">
        <v>6566</v>
      </c>
      <c r="Q2613">
        <v>0</v>
      </c>
      <c r="R2613">
        <v>0</v>
      </c>
      <c r="S2613" t="s">
        <v>1883</v>
      </c>
      <c r="T2613" t="s">
        <v>1883</v>
      </c>
      <c r="U2613">
        <v>0</v>
      </c>
      <c r="V2613" t="s">
        <v>1883</v>
      </c>
      <c r="W2613">
        <v>0</v>
      </c>
      <c r="X2613">
        <v>0</v>
      </c>
      <c r="Y2613">
        <v>0</v>
      </c>
      <c r="Z2613" t="s">
        <v>1881</v>
      </c>
      <c r="AA2613" t="s">
        <v>1881</v>
      </c>
      <c r="AB2613" t="s">
        <v>1881</v>
      </c>
      <c r="AC2613">
        <v>0</v>
      </c>
      <c r="AD2613">
        <v>0</v>
      </c>
      <c r="AE2613">
        <v>0</v>
      </c>
      <c r="AF2613">
        <v>0</v>
      </c>
      <c r="AG2613" t="s">
        <v>1881</v>
      </c>
      <c r="AH2613" s="181" t="s">
        <v>1883</v>
      </c>
      <c r="AI2613" s="182">
        <v>215</v>
      </c>
      <c r="AJ2613" s="181" t="s">
        <v>1934</v>
      </c>
      <c r="AK2613" s="181" t="s">
        <v>1883</v>
      </c>
      <c r="AL2613" s="181" t="s">
        <v>1883</v>
      </c>
      <c r="AO2613" s="181"/>
      <c r="AQ2613">
        <v>10</v>
      </c>
      <c r="AR2613" s="182">
        <v>40</v>
      </c>
      <c r="AS2613" s="183" t="s">
        <v>1882</v>
      </c>
      <c r="AT2613">
        <v>0</v>
      </c>
      <c r="AU2613">
        <v>0</v>
      </c>
      <c r="AV2613" s="182">
        <v>0</v>
      </c>
      <c r="AW2613" s="184">
        <v>0</v>
      </c>
      <c r="AX2613" s="183" t="s">
        <v>1881</v>
      </c>
      <c r="AY2613" s="184">
        <v>0</v>
      </c>
      <c r="AZ2613">
        <v>0</v>
      </c>
      <c r="BA2613">
        <v>0</v>
      </c>
      <c r="BB2613">
        <v>0</v>
      </c>
      <c r="BC2613" s="182">
        <v>11005</v>
      </c>
      <c r="BD2613" t="s">
        <v>1883</v>
      </c>
      <c r="BE2613" t="s">
        <v>1883</v>
      </c>
      <c r="BF2613" t="s">
        <v>1883</v>
      </c>
      <c r="BG2613" s="181" t="s">
        <v>1883</v>
      </c>
      <c r="BH2613">
        <v>0</v>
      </c>
      <c r="BI2613" s="184">
        <v>0</v>
      </c>
      <c r="BJ2613" s="182">
        <v>0</v>
      </c>
      <c r="BK2613" s="181" t="s">
        <v>1883</v>
      </c>
      <c r="BL2613">
        <v>0</v>
      </c>
      <c r="BM2613">
        <v>0</v>
      </c>
      <c r="BN2613">
        <v>0</v>
      </c>
    </row>
    <row r="2614" spans="1:66" x14ac:dyDescent="0.25">
      <c r="A2614">
        <v>11006</v>
      </c>
      <c r="B2614" t="s">
        <v>6567</v>
      </c>
      <c r="C2614">
        <v>8</v>
      </c>
      <c r="D2614">
        <v>0</v>
      </c>
      <c r="E2614">
        <v>0</v>
      </c>
      <c r="F2614" t="s">
        <v>1881</v>
      </c>
      <c r="G2614" t="s">
        <v>1882</v>
      </c>
      <c r="H2614" t="s">
        <v>1881</v>
      </c>
      <c r="I2614" t="s">
        <v>1881</v>
      </c>
      <c r="J2614" t="s">
        <v>1881</v>
      </c>
      <c r="K2614" t="s">
        <v>1881</v>
      </c>
      <c r="L2614" t="s">
        <v>1881</v>
      </c>
      <c r="M2614" s="180">
        <v>45800</v>
      </c>
      <c r="N2614" t="s">
        <v>1883</v>
      </c>
      <c r="O2614" t="s">
        <v>1883</v>
      </c>
      <c r="P2614" t="s">
        <v>6568</v>
      </c>
      <c r="Q2614">
        <v>0</v>
      </c>
      <c r="R2614">
        <v>0</v>
      </c>
      <c r="S2614" t="s">
        <v>1883</v>
      </c>
      <c r="T2614" t="s">
        <v>1883</v>
      </c>
      <c r="U2614">
        <v>0</v>
      </c>
      <c r="V2614" t="s">
        <v>1883</v>
      </c>
      <c r="W2614">
        <v>0</v>
      </c>
      <c r="X2614">
        <v>0</v>
      </c>
      <c r="Y2614">
        <v>0</v>
      </c>
      <c r="Z2614" t="s">
        <v>1881</v>
      </c>
      <c r="AA2614" t="s">
        <v>1881</v>
      </c>
      <c r="AB2614" t="s">
        <v>1881</v>
      </c>
      <c r="AC2614">
        <v>0</v>
      </c>
      <c r="AD2614">
        <v>0</v>
      </c>
      <c r="AE2614">
        <v>0</v>
      </c>
      <c r="AF2614">
        <v>0</v>
      </c>
      <c r="AG2614" t="s">
        <v>1881</v>
      </c>
      <c r="AH2614" s="181" t="s">
        <v>1883</v>
      </c>
      <c r="AI2614" s="182">
        <v>49</v>
      </c>
      <c r="AJ2614" s="181" t="s">
        <v>1960</v>
      </c>
      <c r="AK2614" s="181" t="s">
        <v>6569</v>
      </c>
      <c r="AL2614" s="181" t="s">
        <v>1883</v>
      </c>
      <c r="AO2614" s="181"/>
      <c r="AQ2614">
        <v>10</v>
      </c>
      <c r="AR2614" s="182">
        <v>40</v>
      </c>
      <c r="AS2614" s="183" t="s">
        <v>1882</v>
      </c>
      <c r="AT2614">
        <v>0</v>
      </c>
      <c r="AU2614">
        <v>0</v>
      </c>
      <c r="AV2614" s="182">
        <v>0</v>
      </c>
      <c r="AW2614" s="184">
        <v>0</v>
      </c>
      <c r="AX2614" s="183" t="s">
        <v>1881</v>
      </c>
      <c r="AY2614" s="184">
        <v>0</v>
      </c>
      <c r="AZ2614">
        <v>0</v>
      </c>
      <c r="BA2614">
        <v>0</v>
      </c>
      <c r="BB2614">
        <v>0</v>
      </c>
      <c r="BC2614" s="182">
        <v>11006</v>
      </c>
      <c r="BD2614" t="s">
        <v>1883</v>
      </c>
      <c r="BE2614" t="s">
        <v>1883</v>
      </c>
      <c r="BF2614" t="s">
        <v>1883</v>
      </c>
      <c r="BG2614" s="181" t="s">
        <v>1883</v>
      </c>
      <c r="BH2614">
        <v>0</v>
      </c>
      <c r="BI2614" s="184">
        <v>0</v>
      </c>
      <c r="BJ2614" s="182">
        <v>0</v>
      </c>
      <c r="BK2614" s="181" t="s">
        <v>1883</v>
      </c>
      <c r="BL2614">
        <v>0</v>
      </c>
      <c r="BM2614">
        <v>0</v>
      </c>
      <c r="BN2614">
        <v>0</v>
      </c>
    </row>
    <row r="2615" spans="1:66" x14ac:dyDescent="0.25">
      <c r="A2615">
        <v>11007</v>
      </c>
      <c r="B2615" t="s">
        <v>1488</v>
      </c>
      <c r="C2615">
        <v>1</v>
      </c>
      <c r="D2615">
        <v>0</v>
      </c>
      <c r="E2615">
        <v>0</v>
      </c>
      <c r="F2615" t="s">
        <v>1881</v>
      </c>
      <c r="G2615" t="s">
        <v>1882</v>
      </c>
      <c r="H2615" t="s">
        <v>1881</v>
      </c>
      <c r="I2615" t="s">
        <v>1881</v>
      </c>
      <c r="J2615" t="s">
        <v>1881</v>
      </c>
      <c r="K2615" t="s">
        <v>1881</v>
      </c>
      <c r="L2615" t="s">
        <v>1881</v>
      </c>
      <c r="M2615" s="180">
        <v>45803</v>
      </c>
      <c r="N2615" t="s">
        <v>1883</v>
      </c>
      <c r="O2615" t="s">
        <v>1883</v>
      </c>
      <c r="P2615" t="s">
        <v>6570</v>
      </c>
      <c r="Q2615">
        <v>0</v>
      </c>
      <c r="R2615">
        <v>0</v>
      </c>
      <c r="S2615" t="s">
        <v>1883</v>
      </c>
      <c r="T2615" t="s">
        <v>1883</v>
      </c>
      <c r="U2615">
        <v>2</v>
      </c>
      <c r="V2615" t="s">
        <v>1896</v>
      </c>
      <c r="W2615">
        <v>10</v>
      </c>
      <c r="X2615">
        <v>0</v>
      </c>
      <c r="Y2615">
        <v>0</v>
      </c>
      <c r="Z2615" t="s">
        <v>1881</v>
      </c>
      <c r="AA2615" t="s">
        <v>1881</v>
      </c>
      <c r="AB2615" t="s">
        <v>1881</v>
      </c>
      <c r="AC2615">
        <v>0</v>
      </c>
      <c r="AD2615">
        <v>0</v>
      </c>
      <c r="AE2615">
        <v>0</v>
      </c>
      <c r="AF2615">
        <v>0</v>
      </c>
      <c r="AG2615" t="s">
        <v>1881</v>
      </c>
      <c r="AH2615" s="181" t="s">
        <v>1883</v>
      </c>
      <c r="AI2615" s="182">
        <v>290</v>
      </c>
      <c r="AJ2615" s="181" t="s">
        <v>3090</v>
      </c>
      <c r="AK2615" s="181" t="s">
        <v>1883</v>
      </c>
      <c r="AL2615" s="181" t="s">
        <v>1883</v>
      </c>
      <c r="AO2615" s="181"/>
      <c r="AQ2615">
        <v>10</v>
      </c>
      <c r="AR2615" s="182">
        <v>40</v>
      </c>
      <c r="AS2615" s="183" t="s">
        <v>1882</v>
      </c>
      <c r="AT2615">
        <v>0</v>
      </c>
      <c r="AU2615">
        <v>63</v>
      </c>
      <c r="AV2615" s="182">
        <v>9</v>
      </c>
      <c r="AW2615" s="184">
        <v>0</v>
      </c>
      <c r="AX2615" s="183" t="s">
        <v>1881</v>
      </c>
      <c r="AY2615" s="184">
        <v>0</v>
      </c>
      <c r="AZ2615">
        <v>0</v>
      </c>
      <c r="BA2615">
        <v>0</v>
      </c>
      <c r="BB2615">
        <v>0</v>
      </c>
      <c r="BC2615" s="182">
        <v>11007</v>
      </c>
      <c r="BD2615" t="s">
        <v>1883</v>
      </c>
      <c r="BE2615" t="s">
        <v>1883</v>
      </c>
      <c r="BF2615" t="s">
        <v>1883</v>
      </c>
      <c r="BG2615" s="181" t="s">
        <v>1883</v>
      </c>
      <c r="BH2615">
        <v>10</v>
      </c>
      <c r="BI2615" s="184">
        <v>0</v>
      </c>
      <c r="BJ2615" s="182">
        <v>0</v>
      </c>
      <c r="BK2615" s="181" t="s">
        <v>1883</v>
      </c>
      <c r="BL2615">
        <v>0</v>
      </c>
      <c r="BM2615">
        <v>0</v>
      </c>
      <c r="BN2615">
        <v>0</v>
      </c>
    </row>
    <row r="2616" spans="1:66" x14ac:dyDescent="0.25">
      <c r="A2616">
        <v>11008</v>
      </c>
      <c r="B2616" t="s">
        <v>6571</v>
      </c>
      <c r="C2616">
        <v>1</v>
      </c>
      <c r="D2616">
        <v>0</v>
      </c>
      <c r="E2616">
        <v>0</v>
      </c>
      <c r="F2616" t="s">
        <v>1881</v>
      </c>
      <c r="G2616" t="s">
        <v>1882</v>
      </c>
      <c r="H2616" t="s">
        <v>1881</v>
      </c>
      <c r="I2616" t="s">
        <v>1881</v>
      </c>
      <c r="J2616" t="s">
        <v>1881</v>
      </c>
      <c r="K2616" t="s">
        <v>1881</v>
      </c>
      <c r="L2616" t="s">
        <v>1881</v>
      </c>
      <c r="M2616" s="180">
        <v>45803</v>
      </c>
      <c r="N2616" t="s">
        <v>1883</v>
      </c>
      <c r="O2616" t="s">
        <v>1883</v>
      </c>
      <c r="P2616" t="s">
        <v>6572</v>
      </c>
      <c r="Q2616">
        <v>0</v>
      </c>
      <c r="R2616">
        <v>0</v>
      </c>
      <c r="S2616" t="s">
        <v>1883</v>
      </c>
      <c r="T2616" t="s">
        <v>1883</v>
      </c>
      <c r="U2616">
        <v>2</v>
      </c>
      <c r="V2616" t="s">
        <v>1896</v>
      </c>
      <c r="W2616">
        <v>15</v>
      </c>
      <c r="X2616">
        <v>0</v>
      </c>
      <c r="Y2616">
        <v>0</v>
      </c>
      <c r="Z2616" t="s">
        <v>1881</v>
      </c>
      <c r="AA2616" t="s">
        <v>1881</v>
      </c>
      <c r="AB2616" t="s">
        <v>1881</v>
      </c>
      <c r="AC2616">
        <v>0</v>
      </c>
      <c r="AD2616">
        <v>0</v>
      </c>
      <c r="AE2616">
        <v>0</v>
      </c>
      <c r="AF2616">
        <v>0</v>
      </c>
      <c r="AG2616" t="s">
        <v>1882</v>
      </c>
      <c r="AH2616" s="181" t="s">
        <v>1883</v>
      </c>
      <c r="AI2616" s="182">
        <v>290</v>
      </c>
      <c r="AJ2616" s="181" t="s">
        <v>3090</v>
      </c>
      <c r="AK2616" s="181" t="s">
        <v>1883</v>
      </c>
      <c r="AL2616" s="181" t="s">
        <v>1883</v>
      </c>
      <c r="AO2616" s="181"/>
      <c r="AQ2616">
        <v>10</v>
      </c>
      <c r="AR2616" s="182">
        <v>40</v>
      </c>
      <c r="AS2616" s="183" t="s">
        <v>1882</v>
      </c>
      <c r="AT2616">
        <v>0</v>
      </c>
      <c r="AU2616">
        <v>35</v>
      </c>
      <c r="AV2616" s="182">
        <v>5</v>
      </c>
      <c r="AW2616" s="184">
        <v>0</v>
      </c>
      <c r="AX2616" s="183" t="s">
        <v>1881</v>
      </c>
      <c r="AY2616" s="184">
        <v>0</v>
      </c>
      <c r="AZ2616">
        <v>0</v>
      </c>
      <c r="BA2616">
        <v>0</v>
      </c>
      <c r="BB2616">
        <v>0</v>
      </c>
      <c r="BC2616" s="182">
        <v>11008</v>
      </c>
      <c r="BD2616" t="s">
        <v>1883</v>
      </c>
      <c r="BE2616" t="s">
        <v>1883</v>
      </c>
      <c r="BF2616" t="s">
        <v>1883</v>
      </c>
      <c r="BG2616" s="181" t="s">
        <v>1883</v>
      </c>
      <c r="BH2616">
        <v>15</v>
      </c>
      <c r="BI2616" s="184">
        <v>0</v>
      </c>
      <c r="BJ2616" s="182">
        <v>0</v>
      </c>
      <c r="BK2616" s="181" t="s">
        <v>1883</v>
      </c>
      <c r="BL2616">
        <v>0</v>
      </c>
      <c r="BM2616">
        <v>0</v>
      </c>
      <c r="BN2616">
        <v>0</v>
      </c>
    </row>
    <row r="2617" spans="1:66" x14ac:dyDescent="0.25">
      <c r="A2617">
        <v>11009</v>
      </c>
      <c r="B2617" t="s">
        <v>6573</v>
      </c>
      <c r="C2617">
        <v>1</v>
      </c>
      <c r="D2617">
        <v>0</v>
      </c>
      <c r="E2617">
        <v>0</v>
      </c>
      <c r="F2617" t="s">
        <v>1881</v>
      </c>
      <c r="G2617" t="s">
        <v>1882</v>
      </c>
      <c r="H2617" t="s">
        <v>1881</v>
      </c>
      <c r="I2617" t="s">
        <v>1881</v>
      </c>
      <c r="J2617" t="s">
        <v>1881</v>
      </c>
      <c r="K2617" t="s">
        <v>1881</v>
      </c>
      <c r="L2617" t="s">
        <v>1881</v>
      </c>
      <c r="M2617" s="180">
        <v>45803</v>
      </c>
      <c r="N2617" t="s">
        <v>1883</v>
      </c>
      <c r="O2617" t="s">
        <v>1883</v>
      </c>
      <c r="P2617" t="s">
        <v>6574</v>
      </c>
      <c r="Q2617">
        <v>0</v>
      </c>
      <c r="R2617">
        <v>0</v>
      </c>
      <c r="S2617" t="s">
        <v>1883</v>
      </c>
      <c r="T2617" t="s">
        <v>1883</v>
      </c>
      <c r="U2617">
        <v>2</v>
      </c>
      <c r="V2617" t="s">
        <v>1896</v>
      </c>
      <c r="W2617">
        <v>15</v>
      </c>
      <c r="X2617">
        <v>0</v>
      </c>
      <c r="Y2617">
        <v>0</v>
      </c>
      <c r="Z2617" t="s">
        <v>1881</v>
      </c>
      <c r="AA2617" t="s">
        <v>1881</v>
      </c>
      <c r="AB2617" t="s">
        <v>1881</v>
      </c>
      <c r="AC2617">
        <v>0</v>
      </c>
      <c r="AD2617">
        <v>0</v>
      </c>
      <c r="AE2617">
        <v>0</v>
      </c>
      <c r="AF2617">
        <v>0</v>
      </c>
      <c r="AG2617" t="s">
        <v>1882</v>
      </c>
      <c r="AH2617" s="181" t="s">
        <v>1883</v>
      </c>
      <c r="AI2617" s="182">
        <v>290</v>
      </c>
      <c r="AJ2617" s="181" t="s">
        <v>3090</v>
      </c>
      <c r="AK2617" s="181" t="s">
        <v>1883</v>
      </c>
      <c r="AL2617" s="181" t="s">
        <v>1883</v>
      </c>
      <c r="AO2617" s="181"/>
      <c r="AQ2617">
        <v>10</v>
      </c>
      <c r="AR2617" s="182">
        <v>40</v>
      </c>
      <c r="AS2617" s="183" t="s">
        <v>1882</v>
      </c>
      <c r="AT2617">
        <v>0</v>
      </c>
      <c r="AU2617">
        <v>35</v>
      </c>
      <c r="AV2617" s="182">
        <v>5</v>
      </c>
      <c r="AW2617" s="184">
        <v>0</v>
      </c>
      <c r="AX2617" s="183" t="s">
        <v>1881</v>
      </c>
      <c r="AY2617" s="184">
        <v>0</v>
      </c>
      <c r="AZ2617">
        <v>0</v>
      </c>
      <c r="BA2617">
        <v>0</v>
      </c>
      <c r="BB2617">
        <v>0</v>
      </c>
      <c r="BC2617" s="182">
        <v>11009</v>
      </c>
      <c r="BD2617" t="s">
        <v>1883</v>
      </c>
      <c r="BE2617" t="s">
        <v>1883</v>
      </c>
      <c r="BF2617" t="s">
        <v>1883</v>
      </c>
      <c r="BG2617" s="181" t="s">
        <v>1883</v>
      </c>
      <c r="BH2617">
        <v>15</v>
      </c>
      <c r="BI2617" s="184">
        <v>0</v>
      </c>
      <c r="BJ2617" s="182">
        <v>0</v>
      </c>
      <c r="BK2617" s="181" t="s">
        <v>1883</v>
      </c>
      <c r="BL2617">
        <v>0</v>
      </c>
      <c r="BM2617">
        <v>0</v>
      </c>
      <c r="BN2617">
        <v>0</v>
      </c>
    </row>
    <row r="2618" spans="1:66" x14ac:dyDescent="0.25">
      <c r="A2618">
        <v>11010</v>
      </c>
      <c r="B2618" t="s">
        <v>1324</v>
      </c>
      <c r="C2618">
        <v>1</v>
      </c>
      <c r="D2618">
        <v>0</v>
      </c>
      <c r="E2618">
        <v>0</v>
      </c>
      <c r="F2618" t="s">
        <v>1881</v>
      </c>
      <c r="G2618" t="s">
        <v>1882</v>
      </c>
      <c r="H2618" t="s">
        <v>1881</v>
      </c>
      <c r="I2618" t="s">
        <v>1881</v>
      </c>
      <c r="J2618" t="s">
        <v>1881</v>
      </c>
      <c r="K2618" t="s">
        <v>1881</v>
      </c>
      <c r="L2618" t="s">
        <v>1881</v>
      </c>
      <c r="M2618" s="180">
        <v>45803</v>
      </c>
      <c r="N2618" t="s">
        <v>1883</v>
      </c>
      <c r="O2618" t="s">
        <v>1883</v>
      </c>
      <c r="P2618" t="s">
        <v>6575</v>
      </c>
      <c r="Q2618">
        <v>0</v>
      </c>
      <c r="R2618">
        <v>0</v>
      </c>
      <c r="S2618" t="s">
        <v>1883</v>
      </c>
      <c r="T2618" t="s">
        <v>1883</v>
      </c>
      <c r="U2618">
        <v>2</v>
      </c>
      <c r="V2618" t="s">
        <v>1896</v>
      </c>
      <c r="W2618">
        <v>15</v>
      </c>
      <c r="X2618">
        <v>0</v>
      </c>
      <c r="Y2618">
        <v>0</v>
      </c>
      <c r="Z2618" t="s">
        <v>1881</v>
      </c>
      <c r="AA2618" t="s">
        <v>1881</v>
      </c>
      <c r="AB2618" t="s">
        <v>1881</v>
      </c>
      <c r="AC2618">
        <v>0</v>
      </c>
      <c r="AD2618">
        <v>0</v>
      </c>
      <c r="AE2618">
        <v>0</v>
      </c>
      <c r="AF2618">
        <v>0</v>
      </c>
      <c r="AG2618" t="s">
        <v>1881</v>
      </c>
      <c r="AH2618" s="181" t="s">
        <v>1883</v>
      </c>
      <c r="AI2618" s="182">
        <v>290</v>
      </c>
      <c r="AJ2618" s="181" t="s">
        <v>3090</v>
      </c>
      <c r="AK2618" s="181" t="s">
        <v>1883</v>
      </c>
      <c r="AL2618" s="181" t="s">
        <v>1883</v>
      </c>
      <c r="AO2618" s="181"/>
      <c r="AQ2618">
        <v>10</v>
      </c>
      <c r="AR2618" s="182">
        <v>40</v>
      </c>
      <c r="AS2618" s="183" t="s">
        <v>1882</v>
      </c>
      <c r="AT2618">
        <v>0</v>
      </c>
      <c r="AU2618">
        <v>35</v>
      </c>
      <c r="AV2618" s="182">
        <v>5</v>
      </c>
      <c r="AW2618" s="184">
        <v>0</v>
      </c>
      <c r="AX2618" s="183" t="s">
        <v>1881</v>
      </c>
      <c r="AY2618" s="184">
        <v>0</v>
      </c>
      <c r="AZ2618">
        <v>0</v>
      </c>
      <c r="BA2618">
        <v>0</v>
      </c>
      <c r="BB2618">
        <v>0</v>
      </c>
      <c r="BC2618" s="182">
        <v>11010</v>
      </c>
      <c r="BD2618" t="s">
        <v>1883</v>
      </c>
      <c r="BE2618" t="s">
        <v>1883</v>
      </c>
      <c r="BF2618" t="s">
        <v>1883</v>
      </c>
      <c r="BG2618" s="181" t="s">
        <v>1883</v>
      </c>
      <c r="BH2618">
        <v>15</v>
      </c>
      <c r="BI2618" s="184">
        <v>0</v>
      </c>
      <c r="BJ2618" s="182">
        <v>0</v>
      </c>
      <c r="BK2618" s="181" t="s">
        <v>1883</v>
      </c>
      <c r="BL2618">
        <v>0</v>
      </c>
      <c r="BM2618">
        <v>0</v>
      </c>
      <c r="BN2618">
        <v>0</v>
      </c>
    </row>
    <row r="2619" spans="1:66" x14ac:dyDescent="0.25">
      <c r="A2619">
        <v>11011</v>
      </c>
      <c r="B2619" t="s">
        <v>1524</v>
      </c>
      <c r="C2619">
        <v>1</v>
      </c>
      <c r="D2619">
        <v>0</v>
      </c>
      <c r="E2619">
        <v>0</v>
      </c>
      <c r="F2619" t="s">
        <v>1881</v>
      </c>
      <c r="G2619" t="s">
        <v>1882</v>
      </c>
      <c r="H2619" t="s">
        <v>1881</v>
      </c>
      <c r="I2619" t="s">
        <v>1881</v>
      </c>
      <c r="J2619" t="s">
        <v>1881</v>
      </c>
      <c r="K2619" t="s">
        <v>1881</v>
      </c>
      <c r="L2619" t="s">
        <v>1881</v>
      </c>
      <c r="M2619" s="180">
        <v>45803</v>
      </c>
      <c r="N2619" t="s">
        <v>1883</v>
      </c>
      <c r="O2619" t="s">
        <v>1883</v>
      </c>
      <c r="P2619" t="s">
        <v>6576</v>
      </c>
      <c r="Q2619">
        <v>0</v>
      </c>
      <c r="R2619">
        <v>0</v>
      </c>
      <c r="S2619" t="s">
        <v>1883</v>
      </c>
      <c r="T2619" t="s">
        <v>1883</v>
      </c>
      <c r="U2619">
        <v>2</v>
      </c>
      <c r="V2619" t="s">
        <v>1896</v>
      </c>
      <c r="W2619">
        <v>15</v>
      </c>
      <c r="X2619">
        <v>0</v>
      </c>
      <c r="Y2619">
        <v>0</v>
      </c>
      <c r="Z2619" t="s">
        <v>1881</v>
      </c>
      <c r="AA2619" t="s">
        <v>1881</v>
      </c>
      <c r="AB2619" t="s">
        <v>1881</v>
      </c>
      <c r="AC2619">
        <v>0</v>
      </c>
      <c r="AD2619">
        <v>0</v>
      </c>
      <c r="AE2619">
        <v>0</v>
      </c>
      <c r="AF2619">
        <v>0</v>
      </c>
      <c r="AG2619" t="s">
        <v>1882</v>
      </c>
      <c r="AH2619" s="181" t="s">
        <v>1883</v>
      </c>
      <c r="AI2619" s="182">
        <v>290</v>
      </c>
      <c r="AJ2619" s="181" t="s">
        <v>3090</v>
      </c>
      <c r="AK2619" s="181" t="s">
        <v>1883</v>
      </c>
      <c r="AL2619" s="181" t="s">
        <v>1883</v>
      </c>
      <c r="AO2619" s="181"/>
      <c r="AQ2619">
        <v>10</v>
      </c>
      <c r="AR2619" s="182">
        <v>40</v>
      </c>
      <c r="AS2619" s="183" t="s">
        <v>1882</v>
      </c>
      <c r="AT2619">
        <v>0</v>
      </c>
      <c r="AU2619">
        <v>35</v>
      </c>
      <c r="AV2619" s="182">
        <v>5</v>
      </c>
      <c r="AW2619" s="184">
        <v>0</v>
      </c>
      <c r="AX2619" s="183" t="s">
        <v>1881</v>
      </c>
      <c r="AY2619" s="184">
        <v>0</v>
      </c>
      <c r="AZ2619">
        <v>0</v>
      </c>
      <c r="BA2619">
        <v>0</v>
      </c>
      <c r="BB2619">
        <v>0</v>
      </c>
      <c r="BC2619" s="182">
        <v>11011</v>
      </c>
      <c r="BD2619" t="s">
        <v>1883</v>
      </c>
      <c r="BE2619" t="s">
        <v>1883</v>
      </c>
      <c r="BF2619" t="s">
        <v>1883</v>
      </c>
      <c r="BG2619" s="181" t="s">
        <v>1883</v>
      </c>
      <c r="BH2619">
        <v>15</v>
      </c>
      <c r="BI2619" s="184">
        <v>0</v>
      </c>
      <c r="BJ2619" s="182">
        <v>0</v>
      </c>
      <c r="BK2619" s="181" t="s">
        <v>1883</v>
      </c>
      <c r="BL2619">
        <v>0</v>
      </c>
      <c r="BM2619">
        <v>0</v>
      </c>
      <c r="BN2619">
        <v>0</v>
      </c>
    </row>
    <row r="2620" spans="1:66" x14ac:dyDescent="0.25">
      <c r="A2620">
        <v>11013</v>
      </c>
      <c r="B2620" t="s">
        <v>6577</v>
      </c>
      <c r="C2620">
        <v>1</v>
      </c>
      <c r="D2620">
        <v>0</v>
      </c>
      <c r="E2620">
        <v>0</v>
      </c>
      <c r="F2620" t="s">
        <v>1881</v>
      </c>
      <c r="G2620" t="s">
        <v>1882</v>
      </c>
      <c r="H2620" t="s">
        <v>1881</v>
      </c>
      <c r="I2620" t="s">
        <v>1881</v>
      </c>
      <c r="J2620" t="s">
        <v>1881</v>
      </c>
      <c r="K2620" t="s">
        <v>1881</v>
      </c>
      <c r="L2620" t="s">
        <v>1881</v>
      </c>
      <c r="M2620" s="180">
        <v>45804</v>
      </c>
      <c r="N2620" t="s">
        <v>1883</v>
      </c>
      <c r="O2620" t="s">
        <v>1883</v>
      </c>
      <c r="P2620" t="s">
        <v>6578</v>
      </c>
      <c r="Q2620">
        <v>0</v>
      </c>
      <c r="R2620">
        <v>0</v>
      </c>
      <c r="S2620" t="s">
        <v>1883</v>
      </c>
      <c r="T2620" t="s">
        <v>1883</v>
      </c>
      <c r="U2620">
        <v>2</v>
      </c>
      <c r="V2620" t="s">
        <v>1896</v>
      </c>
      <c r="W2620">
        <v>14</v>
      </c>
      <c r="X2620">
        <v>0</v>
      </c>
      <c r="Y2620">
        <v>0</v>
      </c>
      <c r="Z2620" t="s">
        <v>1881</v>
      </c>
      <c r="AA2620" t="s">
        <v>1881</v>
      </c>
      <c r="AB2620" t="s">
        <v>1881</v>
      </c>
      <c r="AC2620">
        <v>0</v>
      </c>
      <c r="AD2620">
        <v>0</v>
      </c>
      <c r="AE2620">
        <v>0</v>
      </c>
      <c r="AF2620">
        <v>0</v>
      </c>
      <c r="AG2620" t="s">
        <v>1882</v>
      </c>
      <c r="AH2620" s="181" t="s">
        <v>1883</v>
      </c>
      <c r="AI2620" s="182">
        <v>290</v>
      </c>
      <c r="AJ2620" s="181" t="s">
        <v>3090</v>
      </c>
      <c r="AK2620" s="181" t="s">
        <v>1883</v>
      </c>
      <c r="AL2620" s="181" t="s">
        <v>1883</v>
      </c>
      <c r="AO2620" s="181"/>
      <c r="AQ2620">
        <v>10</v>
      </c>
      <c r="AR2620" s="182">
        <v>40</v>
      </c>
      <c r="AS2620" s="183" t="s">
        <v>1882</v>
      </c>
      <c r="AT2620">
        <v>0</v>
      </c>
      <c r="AU2620">
        <v>0</v>
      </c>
      <c r="AV2620" s="182">
        <v>0</v>
      </c>
      <c r="AW2620" s="184">
        <v>0</v>
      </c>
      <c r="AX2620" s="183" t="s">
        <v>1881</v>
      </c>
      <c r="AY2620" s="184">
        <v>0</v>
      </c>
      <c r="AZ2620">
        <v>0</v>
      </c>
      <c r="BA2620">
        <v>0</v>
      </c>
      <c r="BB2620">
        <v>0</v>
      </c>
      <c r="BC2620" s="182">
        <v>11013</v>
      </c>
      <c r="BD2620" t="s">
        <v>1883</v>
      </c>
      <c r="BE2620" t="s">
        <v>1883</v>
      </c>
      <c r="BF2620" t="s">
        <v>1883</v>
      </c>
      <c r="BG2620" s="181" t="s">
        <v>1883</v>
      </c>
      <c r="BH2620">
        <v>14</v>
      </c>
      <c r="BI2620" s="184">
        <v>0</v>
      </c>
      <c r="BJ2620" s="182">
        <v>0</v>
      </c>
      <c r="BK2620" s="181" t="s">
        <v>1883</v>
      </c>
      <c r="BL2620">
        <v>0</v>
      </c>
      <c r="BM2620">
        <v>0</v>
      </c>
      <c r="BN2620">
        <v>0</v>
      </c>
    </row>
    <row r="2621" spans="1:66" x14ac:dyDescent="0.25">
      <c r="A2621">
        <v>11014</v>
      </c>
      <c r="B2621" t="s">
        <v>1360</v>
      </c>
      <c r="C2621">
        <v>16</v>
      </c>
      <c r="D2621">
        <v>0</v>
      </c>
      <c r="E2621">
        <v>0</v>
      </c>
      <c r="F2621" t="s">
        <v>1881</v>
      </c>
      <c r="G2621" t="s">
        <v>1882</v>
      </c>
      <c r="H2621" t="s">
        <v>1881</v>
      </c>
      <c r="I2621" t="s">
        <v>1881</v>
      </c>
      <c r="J2621" t="s">
        <v>1881</v>
      </c>
      <c r="K2621" t="s">
        <v>1881</v>
      </c>
      <c r="L2621" t="s">
        <v>1881</v>
      </c>
      <c r="M2621" s="180">
        <v>45804</v>
      </c>
      <c r="N2621" t="s">
        <v>1883</v>
      </c>
      <c r="O2621" t="s">
        <v>1883</v>
      </c>
      <c r="P2621" t="s">
        <v>6579</v>
      </c>
      <c r="Q2621">
        <v>0</v>
      </c>
      <c r="R2621">
        <v>0</v>
      </c>
      <c r="S2621" t="s">
        <v>1883</v>
      </c>
      <c r="T2621" t="s">
        <v>1883</v>
      </c>
      <c r="U2621">
        <v>2</v>
      </c>
      <c r="V2621" t="s">
        <v>1896</v>
      </c>
      <c r="W2621">
        <v>16</v>
      </c>
      <c r="X2621">
        <v>0</v>
      </c>
      <c r="Y2621">
        <v>0</v>
      </c>
      <c r="Z2621" t="s">
        <v>1881</v>
      </c>
      <c r="AA2621" t="s">
        <v>1881</v>
      </c>
      <c r="AB2621" t="s">
        <v>1881</v>
      </c>
      <c r="AC2621">
        <v>0</v>
      </c>
      <c r="AD2621">
        <v>0</v>
      </c>
      <c r="AE2621">
        <v>0</v>
      </c>
      <c r="AF2621">
        <v>0</v>
      </c>
      <c r="AG2621" t="s">
        <v>1882</v>
      </c>
      <c r="AH2621" s="181" t="s">
        <v>1883</v>
      </c>
      <c r="AI2621" s="182">
        <v>290</v>
      </c>
      <c r="AJ2621" s="181" t="s">
        <v>3090</v>
      </c>
      <c r="AK2621" s="181" t="s">
        <v>1883</v>
      </c>
      <c r="AL2621" s="181" t="s">
        <v>1883</v>
      </c>
      <c r="AO2621" s="181"/>
      <c r="AQ2621">
        <v>10</v>
      </c>
      <c r="AR2621" s="182">
        <v>40</v>
      </c>
      <c r="AS2621" s="183" t="s">
        <v>1882</v>
      </c>
      <c r="AT2621">
        <v>0</v>
      </c>
      <c r="AU2621">
        <v>30</v>
      </c>
      <c r="AV2621" s="182">
        <v>5</v>
      </c>
      <c r="AW2621" s="184">
        <v>0</v>
      </c>
      <c r="AX2621" s="183" t="s">
        <v>1881</v>
      </c>
      <c r="AY2621" s="184">
        <v>0</v>
      </c>
      <c r="AZ2621">
        <v>0</v>
      </c>
      <c r="BA2621">
        <v>0</v>
      </c>
      <c r="BB2621">
        <v>0</v>
      </c>
      <c r="BC2621" s="182">
        <v>11014</v>
      </c>
      <c r="BD2621" t="s">
        <v>1883</v>
      </c>
      <c r="BE2621" t="s">
        <v>1883</v>
      </c>
      <c r="BF2621" t="s">
        <v>1883</v>
      </c>
      <c r="BG2621" s="181" t="s">
        <v>1883</v>
      </c>
      <c r="BH2621">
        <v>0</v>
      </c>
      <c r="BI2621" s="184">
        <v>0</v>
      </c>
      <c r="BJ2621" s="182">
        <v>0</v>
      </c>
      <c r="BK2621" s="181" t="s">
        <v>1883</v>
      </c>
      <c r="BL2621">
        <v>0</v>
      </c>
      <c r="BM2621">
        <v>0</v>
      </c>
      <c r="BN2621">
        <v>0</v>
      </c>
    </row>
    <row r="2622" spans="1:66" x14ac:dyDescent="0.25">
      <c r="A2622">
        <v>11015</v>
      </c>
      <c r="B2622" t="s">
        <v>6580</v>
      </c>
      <c r="C2622">
        <v>20</v>
      </c>
      <c r="D2622">
        <v>0</v>
      </c>
      <c r="E2622">
        <v>0</v>
      </c>
      <c r="F2622" t="s">
        <v>1881</v>
      </c>
      <c r="G2622" t="s">
        <v>1882</v>
      </c>
      <c r="H2622" t="s">
        <v>1881</v>
      </c>
      <c r="I2622" t="s">
        <v>1881</v>
      </c>
      <c r="J2622" t="s">
        <v>1881</v>
      </c>
      <c r="K2622" t="s">
        <v>1881</v>
      </c>
      <c r="L2622" t="s">
        <v>1881</v>
      </c>
      <c r="M2622" s="180">
        <v>45810</v>
      </c>
      <c r="N2622" t="s">
        <v>1883</v>
      </c>
      <c r="O2622" t="s">
        <v>1883</v>
      </c>
      <c r="P2622" t="s">
        <v>6581</v>
      </c>
      <c r="Q2622">
        <v>0</v>
      </c>
      <c r="R2622">
        <v>0</v>
      </c>
      <c r="S2622" t="s">
        <v>1883</v>
      </c>
      <c r="T2622" t="s">
        <v>1883</v>
      </c>
      <c r="U2622">
        <v>0</v>
      </c>
      <c r="V2622" t="s">
        <v>1883</v>
      </c>
      <c r="W2622">
        <v>0</v>
      </c>
      <c r="X2622">
        <v>0</v>
      </c>
      <c r="Y2622">
        <v>0</v>
      </c>
      <c r="Z2622" t="s">
        <v>1881</v>
      </c>
      <c r="AA2622" t="s">
        <v>1881</v>
      </c>
      <c r="AB2622" t="s">
        <v>1881</v>
      </c>
      <c r="AC2622">
        <v>0</v>
      </c>
      <c r="AD2622">
        <v>0</v>
      </c>
      <c r="AE2622">
        <v>0</v>
      </c>
      <c r="AF2622">
        <v>0</v>
      </c>
      <c r="AG2622" t="s">
        <v>1881</v>
      </c>
      <c r="AH2622" s="181" t="s">
        <v>1883</v>
      </c>
      <c r="AI2622" s="182">
        <v>129</v>
      </c>
      <c r="AJ2622" s="181" t="s">
        <v>2175</v>
      </c>
      <c r="AK2622" s="181" t="s">
        <v>1883</v>
      </c>
      <c r="AL2622" s="181" t="s">
        <v>1883</v>
      </c>
      <c r="AO2622" s="181"/>
      <c r="AQ2622">
        <v>10</v>
      </c>
      <c r="AR2622" s="182">
        <v>40</v>
      </c>
      <c r="AS2622" s="183" t="s">
        <v>1882</v>
      </c>
      <c r="AT2622">
        <v>0</v>
      </c>
      <c r="AU2622">
        <v>104</v>
      </c>
      <c r="AV2622" s="182">
        <v>0</v>
      </c>
      <c r="AW2622" s="184">
        <v>0</v>
      </c>
      <c r="AX2622" s="183" t="s">
        <v>1881</v>
      </c>
      <c r="AY2622" s="184">
        <v>0</v>
      </c>
      <c r="AZ2622">
        <v>0</v>
      </c>
      <c r="BA2622">
        <v>0</v>
      </c>
      <c r="BB2622">
        <v>0</v>
      </c>
      <c r="BC2622" s="182">
        <v>11015</v>
      </c>
      <c r="BD2622" t="s">
        <v>1883</v>
      </c>
      <c r="BE2622" t="s">
        <v>1883</v>
      </c>
      <c r="BF2622" t="s">
        <v>1883</v>
      </c>
      <c r="BG2622" s="181" t="s">
        <v>1883</v>
      </c>
      <c r="BH2622">
        <v>3.6</v>
      </c>
      <c r="BI2622" s="184">
        <v>0</v>
      </c>
      <c r="BJ2622" s="182">
        <v>0</v>
      </c>
      <c r="BK2622" s="181" t="s">
        <v>1883</v>
      </c>
      <c r="BL2622">
        <v>0</v>
      </c>
      <c r="BM2622">
        <v>0</v>
      </c>
      <c r="BN2622">
        <v>0</v>
      </c>
    </row>
    <row r="2623" spans="1:66" x14ac:dyDescent="0.25">
      <c r="A2623">
        <v>11016</v>
      </c>
      <c r="B2623" t="s">
        <v>1326</v>
      </c>
      <c r="C2623">
        <v>1</v>
      </c>
      <c r="D2623">
        <v>0</v>
      </c>
      <c r="E2623">
        <v>0</v>
      </c>
      <c r="F2623" t="s">
        <v>1881</v>
      </c>
      <c r="G2623" t="s">
        <v>1882</v>
      </c>
      <c r="H2623" t="s">
        <v>1881</v>
      </c>
      <c r="I2623" t="s">
        <v>1881</v>
      </c>
      <c r="J2623" t="s">
        <v>1881</v>
      </c>
      <c r="K2623" t="s">
        <v>1881</v>
      </c>
      <c r="L2623" t="s">
        <v>1881</v>
      </c>
      <c r="M2623" s="180">
        <v>45810</v>
      </c>
      <c r="N2623" t="s">
        <v>1883</v>
      </c>
      <c r="O2623" t="s">
        <v>1883</v>
      </c>
      <c r="P2623" t="s">
        <v>6582</v>
      </c>
      <c r="Q2623">
        <v>0</v>
      </c>
      <c r="R2623">
        <v>0</v>
      </c>
      <c r="S2623" t="s">
        <v>1883</v>
      </c>
      <c r="T2623" t="s">
        <v>1883</v>
      </c>
      <c r="U2623">
        <v>2</v>
      </c>
      <c r="V2623" t="s">
        <v>1896</v>
      </c>
      <c r="W2623">
        <v>25</v>
      </c>
      <c r="X2623">
        <v>0</v>
      </c>
      <c r="Y2623">
        <v>0</v>
      </c>
      <c r="Z2623" t="s">
        <v>1881</v>
      </c>
      <c r="AA2623" t="s">
        <v>1881</v>
      </c>
      <c r="AB2623" t="s">
        <v>1881</v>
      </c>
      <c r="AC2623">
        <v>0</v>
      </c>
      <c r="AD2623">
        <v>0</v>
      </c>
      <c r="AE2623">
        <v>0</v>
      </c>
      <c r="AF2623">
        <v>0</v>
      </c>
      <c r="AG2623" t="s">
        <v>1882</v>
      </c>
      <c r="AH2623" s="181" t="s">
        <v>1883</v>
      </c>
      <c r="AI2623" s="182">
        <v>861</v>
      </c>
      <c r="AJ2623" s="181" t="s">
        <v>5668</v>
      </c>
      <c r="AK2623" s="181" t="s">
        <v>1883</v>
      </c>
      <c r="AL2623" s="181" t="s">
        <v>1883</v>
      </c>
      <c r="AO2623" s="181"/>
      <c r="AQ2623">
        <v>10</v>
      </c>
      <c r="AR2623" s="182">
        <v>40</v>
      </c>
      <c r="AS2623" s="183" t="s">
        <v>1882</v>
      </c>
      <c r="AT2623">
        <v>0</v>
      </c>
      <c r="AU2623">
        <v>20</v>
      </c>
      <c r="AV2623" s="182">
        <v>0</v>
      </c>
      <c r="AW2623" s="184">
        <v>0</v>
      </c>
      <c r="AX2623" s="183" t="s">
        <v>1881</v>
      </c>
      <c r="AY2623" s="184">
        <v>0</v>
      </c>
      <c r="AZ2623">
        <v>0</v>
      </c>
      <c r="BA2623">
        <v>0</v>
      </c>
      <c r="BB2623">
        <v>0</v>
      </c>
      <c r="BC2623" s="182">
        <v>11016</v>
      </c>
      <c r="BD2623" t="s">
        <v>1883</v>
      </c>
      <c r="BE2623" t="s">
        <v>1883</v>
      </c>
      <c r="BF2623" t="s">
        <v>1883</v>
      </c>
      <c r="BG2623" s="181" t="s">
        <v>1883</v>
      </c>
      <c r="BH2623">
        <v>25</v>
      </c>
      <c r="BI2623" s="184">
        <v>0</v>
      </c>
      <c r="BJ2623" s="182">
        <v>0</v>
      </c>
      <c r="BK2623" s="181" t="s">
        <v>1883</v>
      </c>
      <c r="BL2623">
        <v>0</v>
      </c>
      <c r="BM2623">
        <v>0</v>
      </c>
      <c r="BN2623">
        <v>0</v>
      </c>
    </row>
    <row r="2624" spans="1:66" x14ac:dyDescent="0.25">
      <c r="A2624">
        <v>11017</v>
      </c>
      <c r="B2624" t="s">
        <v>6583</v>
      </c>
      <c r="C2624">
        <v>1</v>
      </c>
      <c r="D2624">
        <v>0</v>
      </c>
      <c r="E2624">
        <v>0</v>
      </c>
      <c r="F2624" t="s">
        <v>1881</v>
      </c>
      <c r="G2624" t="s">
        <v>1882</v>
      </c>
      <c r="H2624" t="s">
        <v>1881</v>
      </c>
      <c r="I2624" t="s">
        <v>1881</v>
      </c>
      <c r="J2624" t="s">
        <v>1881</v>
      </c>
      <c r="K2624" t="s">
        <v>1881</v>
      </c>
      <c r="L2624" t="s">
        <v>1881</v>
      </c>
      <c r="M2624" s="180">
        <v>45810</v>
      </c>
      <c r="N2624" t="s">
        <v>1883</v>
      </c>
      <c r="O2624" t="s">
        <v>1883</v>
      </c>
      <c r="P2624" t="s">
        <v>6584</v>
      </c>
      <c r="Q2624">
        <v>0</v>
      </c>
      <c r="R2624">
        <v>0</v>
      </c>
      <c r="S2624" t="s">
        <v>1883</v>
      </c>
      <c r="T2624" t="s">
        <v>1883</v>
      </c>
      <c r="U2624">
        <v>2</v>
      </c>
      <c r="V2624" t="s">
        <v>1896</v>
      </c>
      <c r="W2624">
        <v>15</v>
      </c>
      <c r="X2624">
        <v>0</v>
      </c>
      <c r="Y2624">
        <v>0</v>
      </c>
      <c r="Z2624" t="s">
        <v>1881</v>
      </c>
      <c r="AA2624" t="s">
        <v>1881</v>
      </c>
      <c r="AB2624" t="s">
        <v>1881</v>
      </c>
      <c r="AC2624">
        <v>0</v>
      </c>
      <c r="AD2624">
        <v>0</v>
      </c>
      <c r="AE2624">
        <v>0</v>
      </c>
      <c r="AF2624">
        <v>0</v>
      </c>
      <c r="AG2624" t="s">
        <v>1881</v>
      </c>
      <c r="AH2624" s="181" t="s">
        <v>1883</v>
      </c>
      <c r="AI2624" s="182">
        <v>861</v>
      </c>
      <c r="AJ2624" s="181" t="s">
        <v>5668</v>
      </c>
      <c r="AK2624" s="181" t="s">
        <v>1883</v>
      </c>
      <c r="AL2624" s="181" t="s">
        <v>1883</v>
      </c>
      <c r="AO2624" s="181"/>
      <c r="AQ2624">
        <v>10</v>
      </c>
      <c r="AR2624" s="182">
        <v>40</v>
      </c>
      <c r="AS2624" s="183" t="s">
        <v>1882</v>
      </c>
      <c r="AT2624">
        <v>0</v>
      </c>
      <c r="AU2624">
        <v>40</v>
      </c>
      <c r="AV2624" s="182">
        <v>8</v>
      </c>
      <c r="AW2624" s="184">
        <v>0</v>
      </c>
      <c r="AX2624" s="183" t="s">
        <v>1881</v>
      </c>
      <c r="AY2624" s="184">
        <v>0</v>
      </c>
      <c r="AZ2624">
        <v>0</v>
      </c>
      <c r="BA2624">
        <v>0</v>
      </c>
      <c r="BB2624">
        <v>0</v>
      </c>
      <c r="BC2624" s="182">
        <v>11017</v>
      </c>
      <c r="BD2624" t="s">
        <v>1883</v>
      </c>
      <c r="BE2624" t="s">
        <v>1883</v>
      </c>
      <c r="BF2624" t="s">
        <v>1883</v>
      </c>
      <c r="BG2624" s="181" t="s">
        <v>1883</v>
      </c>
      <c r="BH2624">
        <v>15</v>
      </c>
      <c r="BI2624" s="184">
        <v>0</v>
      </c>
      <c r="BJ2624" s="182">
        <v>0</v>
      </c>
      <c r="BK2624" s="181" t="s">
        <v>1883</v>
      </c>
      <c r="BL2624">
        <v>0</v>
      </c>
      <c r="BM2624">
        <v>0</v>
      </c>
      <c r="BN2624">
        <v>0</v>
      </c>
    </row>
    <row r="2625" spans="1:66" x14ac:dyDescent="0.25">
      <c r="A2625">
        <v>11018</v>
      </c>
      <c r="B2625" t="s">
        <v>6585</v>
      </c>
      <c r="C2625">
        <v>1</v>
      </c>
      <c r="D2625">
        <v>0</v>
      </c>
      <c r="E2625">
        <v>0</v>
      </c>
      <c r="F2625" t="s">
        <v>1881</v>
      </c>
      <c r="G2625" t="s">
        <v>1882</v>
      </c>
      <c r="H2625" t="s">
        <v>1881</v>
      </c>
      <c r="I2625" t="s">
        <v>1881</v>
      </c>
      <c r="J2625" t="s">
        <v>1881</v>
      </c>
      <c r="K2625" t="s">
        <v>1881</v>
      </c>
      <c r="L2625" t="s">
        <v>1881</v>
      </c>
      <c r="M2625" s="180">
        <v>45811</v>
      </c>
      <c r="N2625" t="s">
        <v>1883</v>
      </c>
      <c r="O2625" t="s">
        <v>1883</v>
      </c>
      <c r="P2625" t="s">
        <v>6586</v>
      </c>
      <c r="Q2625">
        <v>0</v>
      </c>
      <c r="R2625">
        <v>0</v>
      </c>
      <c r="S2625" t="s">
        <v>1883</v>
      </c>
      <c r="T2625" t="s">
        <v>1883</v>
      </c>
      <c r="U2625">
        <v>2</v>
      </c>
      <c r="V2625" t="s">
        <v>1896</v>
      </c>
      <c r="W2625">
        <v>15</v>
      </c>
      <c r="X2625">
        <v>0</v>
      </c>
      <c r="Y2625">
        <v>0</v>
      </c>
      <c r="Z2625" t="s">
        <v>1881</v>
      </c>
      <c r="AA2625" t="s">
        <v>1881</v>
      </c>
      <c r="AB2625" t="s">
        <v>1881</v>
      </c>
      <c r="AC2625">
        <v>0</v>
      </c>
      <c r="AD2625">
        <v>0</v>
      </c>
      <c r="AE2625">
        <v>0</v>
      </c>
      <c r="AF2625">
        <v>0</v>
      </c>
      <c r="AG2625" t="s">
        <v>1881</v>
      </c>
      <c r="AH2625" s="181" t="s">
        <v>1883</v>
      </c>
      <c r="AI2625" s="182">
        <v>861</v>
      </c>
      <c r="AJ2625" s="181" t="s">
        <v>5668</v>
      </c>
      <c r="AK2625" s="181" t="s">
        <v>1883</v>
      </c>
      <c r="AL2625" s="181" t="s">
        <v>1883</v>
      </c>
      <c r="AO2625" s="181"/>
      <c r="AQ2625">
        <v>10</v>
      </c>
      <c r="AR2625" s="182">
        <v>40</v>
      </c>
      <c r="AS2625" s="183" t="s">
        <v>1882</v>
      </c>
      <c r="AT2625">
        <v>0</v>
      </c>
      <c r="AU2625">
        <v>40</v>
      </c>
      <c r="AV2625" s="182">
        <v>8</v>
      </c>
      <c r="AW2625" s="184">
        <v>0</v>
      </c>
      <c r="AX2625" s="183" t="s">
        <v>1881</v>
      </c>
      <c r="AY2625" s="184">
        <v>0</v>
      </c>
      <c r="AZ2625">
        <v>0</v>
      </c>
      <c r="BA2625">
        <v>0</v>
      </c>
      <c r="BB2625">
        <v>0</v>
      </c>
      <c r="BC2625" s="182">
        <v>11018</v>
      </c>
      <c r="BD2625" t="s">
        <v>1883</v>
      </c>
      <c r="BE2625" t="s">
        <v>1883</v>
      </c>
      <c r="BF2625" t="s">
        <v>1883</v>
      </c>
      <c r="BG2625" s="181" t="s">
        <v>1883</v>
      </c>
      <c r="BH2625">
        <v>15</v>
      </c>
      <c r="BI2625" s="184">
        <v>0</v>
      </c>
      <c r="BJ2625" s="182">
        <v>0</v>
      </c>
      <c r="BK2625" s="181" t="s">
        <v>1883</v>
      </c>
      <c r="BL2625">
        <v>0</v>
      </c>
      <c r="BM2625">
        <v>0</v>
      </c>
      <c r="BN2625">
        <v>0</v>
      </c>
    </row>
    <row r="2626" spans="1:66" x14ac:dyDescent="0.25">
      <c r="A2626">
        <v>11019</v>
      </c>
      <c r="B2626" t="s">
        <v>6587</v>
      </c>
      <c r="C2626">
        <v>30</v>
      </c>
      <c r="D2626">
        <v>0</v>
      </c>
      <c r="E2626">
        <v>0</v>
      </c>
      <c r="F2626" t="s">
        <v>1881</v>
      </c>
      <c r="G2626" t="s">
        <v>1881</v>
      </c>
      <c r="H2626" t="s">
        <v>1881</v>
      </c>
      <c r="I2626" t="s">
        <v>1881</v>
      </c>
      <c r="J2626" t="s">
        <v>1881</v>
      </c>
      <c r="K2626" t="s">
        <v>1881</v>
      </c>
      <c r="L2626" t="s">
        <v>1881</v>
      </c>
      <c r="M2626" s="180">
        <v>45811</v>
      </c>
      <c r="N2626" t="s">
        <v>1883</v>
      </c>
      <c r="O2626" t="s">
        <v>1883</v>
      </c>
      <c r="P2626" t="s">
        <v>6588</v>
      </c>
      <c r="Q2626">
        <v>0</v>
      </c>
      <c r="R2626">
        <v>0</v>
      </c>
      <c r="S2626" t="s">
        <v>1883</v>
      </c>
      <c r="T2626" t="s">
        <v>1883</v>
      </c>
      <c r="U2626">
        <v>0</v>
      </c>
      <c r="V2626" t="s">
        <v>1883</v>
      </c>
      <c r="W2626">
        <v>0</v>
      </c>
      <c r="X2626">
        <v>0</v>
      </c>
      <c r="Y2626">
        <v>0</v>
      </c>
      <c r="Z2626" t="s">
        <v>1881</v>
      </c>
      <c r="AA2626" t="s">
        <v>1881</v>
      </c>
      <c r="AB2626" t="s">
        <v>1881</v>
      </c>
      <c r="AC2626">
        <v>0</v>
      </c>
      <c r="AD2626">
        <v>0</v>
      </c>
      <c r="AE2626">
        <v>0</v>
      </c>
      <c r="AF2626">
        <v>0</v>
      </c>
      <c r="AG2626" t="s">
        <v>1881</v>
      </c>
      <c r="AH2626" s="181" t="s">
        <v>1883</v>
      </c>
      <c r="AI2626" s="182">
        <v>116</v>
      </c>
      <c r="AJ2626" s="181" t="s">
        <v>1992</v>
      </c>
      <c r="AK2626" s="181" t="s">
        <v>6589</v>
      </c>
      <c r="AL2626" s="181" t="s">
        <v>1883</v>
      </c>
      <c r="AO2626" s="181"/>
      <c r="AQ2626">
        <v>10</v>
      </c>
      <c r="AR2626" s="182">
        <v>40</v>
      </c>
      <c r="AS2626" s="183" t="s">
        <v>1882</v>
      </c>
      <c r="AT2626">
        <v>0</v>
      </c>
      <c r="AU2626">
        <v>140</v>
      </c>
      <c r="AV2626" s="182">
        <v>7</v>
      </c>
      <c r="AW2626" s="184">
        <v>0</v>
      </c>
      <c r="AX2626" s="183" t="s">
        <v>1881</v>
      </c>
      <c r="AY2626" s="184">
        <v>0</v>
      </c>
      <c r="AZ2626">
        <v>0</v>
      </c>
      <c r="BA2626">
        <v>0</v>
      </c>
      <c r="BB2626">
        <v>0</v>
      </c>
      <c r="BC2626" s="182">
        <v>11019</v>
      </c>
      <c r="BD2626" t="s">
        <v>1883</v>
      </c>
      <c r="BE2626" t="s">
        <v>1883</v>
      </c>
      <c r="BF2626" t="s">
        <v>1883</v>
      </c>
      <c r="BG2626" s="181" t="s">
        <v>1883</v>
      </c>
      <c r="BH2626">
        <v>0</v>
      </c>
      <c r="BI2626" s="184">
        <v>0</v>
      </c>
      <c r="BJ2626" s="182">
        <v>0</v>
      </c>
      <c r="BK2626" s="181" t="s">
        <v>1883</v>
      </c>
      <c r="BL2626">
        <v>0</v>
      </c>
      <c r="BM2626">
        <v>0</v>
      </c>
      <c r="BN2626">
        <v>0</v>
      </c>
    </row>
    <row r="2627" spans="1:66" x14ac:dyDescent="0.25">
      <c r="A2627">
        <v>11020</v>
      </c>
      <c r="B2627" t="s">
        <v>6590</v>
      </c>
      <c r="C2627">
        <v>1</v>
      </c>
      <c r="D2627">
        <v>0</v>
      </c>
      <c r="E2627">
        <v>0</v>
      </c>
      <c r="F2627" t="s">
        <v>1881</v>
      </c>
      <c r="G2627" t="s">
        <v>1882</v>
      </c>
      <c r="H2627" t="s">
        <v>1881</v>
      </c>
      <c r="I2627" t="s">
        <v>1881</v>
      </c>
      <c r="J2627" t="s">
        <v>1881</v>
      </c>
      <c r="K2627" t="s">
        <v>1881</v>
      </c>
      <c r="L2627" t="s">
        <v>1881</v>
      </c>
      <c r="M2627" s="180">
        <v>45811</v>
      </c>
      <c r="N2627" t="s">
        <v>1883</v>
      </c>
      <c r="O2627" t="s">
        <v>1883</v>
      </c>
      <c r="P2627" t="s">
        <v>6591</v>
      </c>
      <c r="Q2627">
        <v>0</v>
      </c>
      <c r="R2627">
        <v>0</v>
      </c>
      <c r="S2627" t="s">
        <v>1883</v>
      </c>
      <c r="T2627" t="s">
        <v>1883</v>
      </c>
      <c r="U2627">
        <v>2</v>
      </c>
      <c r="V2627" t="s">
        <v>1896</v>
      </c>
      <c r="W2627">
        <v>7.5</v>
      </c>
      <c r="X2627">
        <v>0</v>
      </c>
      <c r="Y2627">
        <v>0</v>
      </c>
      <c r="Z2627" t="s">
        <v>1881</v>
      </c>
      <c r="AA2627" t="s">
        <v>1881</v>
      </c>
      <c r="AB2627" t="s">
        <v>1881</v>
      </c>
      <c r="AC2627">
        <v>0</v>
      </c>
      <c r="AD2627">
        <v>0</v>
      </c>
      <c r="AE2627">
        <v>0</v>
      </c>
      <c r="AF2627">
        <v>0</v>
      </c>
      <c r="AG2627" t="s">
        <v>1881</v>
      </c>
      <c r="AH2627" s="181" t="s">
        <v>1883</v>
      </c>
      <c r="AI2627" s="182">
        <v>861</v>
      </c>
      <c r="AJ2627" s="181" t="s">
        <v>5668</v>
      </c>
      <c r="AK2627" s="181" t="s">
        <v>1883</v>
      </c>
      <c r="AL2627" s="181" t="s">
        <v>1883</v>
      </c>
      <c r="AO2627" s="181"/>
      <c r="AQ2627">
        <v>10</v>
      </c>
      <c r="AR2627" s="182">
        <v>40</v>
      </c>
      <c r="AS2627" s="183" t="s">
        <v>1882</v>
      </c>
      <c r="AT2627">
        <v>0</v>
      </c>
      <c r="AU2627">
        <v>60</v>
      </c>
      <c r="AV2627" s="182">
        <v>10</v>
      </c>
      <c r="AW2627" s="184">
        <v>0</v>
      </c>
      <c r="AX2627" s="183" t="s">
        <v>1881</v>
      </c>
      <c r="AY2627" s="184">
        <v>0</v>
      </c>
      <c r="AZ2627">
        <v>0</v>
      </c>
      <c r="BA2627">
        <v>0</v>
      </c>
      <c r="BB2627">
        <v>0</v>
      </c>
      <c r="BC2627" s="182">
        <v>11020</v>
      </c>
      <c r="BD2627" t="s">
        <v>1883</v>
      </c>
      <c r="BE2627" t="s">
        <v>1883</v>
      </c>
      <c r="BF2627" t="s">
        <v>1883</v>
      </c>
      <c r="BG2627" s="181" t="s">
        <v>1883</v>
      </c>
      <c r="BH2627">
        <v>7.5</v>
      </c>
      <c r="BI2627" s="184">
        <v>0</v>
      </c>
      <c r="BJ2627" s="182">
        <v>0</v>
      </c>
      <c r="BK2627" s="181" t="s">
        <v>1883</v>
      </c>
      <c r="BL2627">
        <v>0</v>
      </c>
      <c r="BM2627">
        <v>0</v>
      </c>
      <c r="BN2627">
        <v>0</v>
      </c>
    </row>
    <row r="2628" spans="1:66" x14ac:dyDescent="0.25">
      <c r="A2628">
        <v>11021</v>
      </c>
      <c r="B2628" t="s">
        <v>6592</v>
      </c>
      <c r="C2628">
        <v>1</v>
      </c>
      <c r="D2628">
        <v>0</v>
      </c>
      <c r="E2628">
        <v>0</v>
      </c>
      <c r="F2628" t="s">
        <v>1881</v>
      </c>
      <c r="G2628" t="s">
        <v>1882</v>
      </c>
      <c r="H2628" t="s">
        <v>1881</v>
      </c>
      <c r="I2628" t="s">
        <v>1881</v>
      </c>
      <c r="J2628" t="s">
        <v>1881</v>
      </c>
      <c r="K2628" t="s">
        <v>1881</v>
      </c>
      <c r="L2628" t="s">
        <v>1881</v>
      </c>
      <c r="M2628" s="180">
        <v>45811</v>
      </c>
      <c r="N2628" t="s">
        <v>1883</v>
      </c>
      <c r="O2628" t="s">
        <v>1883</v>
      </c>
      <c r="P2628" t="s">
        <v>6593</v>
      </c>
      <c r="Q2628">
        <v>0</v>
      </c>
      <c r="R2628">
        <v>0</v>
      </c>
      <c r="S2628" t="s">
        <v>1883</v>
      </c>
      <c r="T2628" t="s">
        <v>1883</v>
      </c>
      <c r="U2628">
        <v>2</v>
      </c>
      <c r="V2628" t="s">
        <v>1896</v>
      </c>
      <c r="W2628">
        <v>22</v>
      </c>
      <c r="X2628">
        <v>0</v>
      </c>
      <c r="Y2628">
        <v>0</v>
      </c>
      <c r="Z2628" t="s">
        <v>1881</v>
      </c>
      <c r="AA2628" t="s">
        <v>1881</v>
      </c>
      <c r="AB2628" t="s">
        <v>1881</v>
      </c>
      <c r="AC2628">
        <v>0</v>
      </c>
      <c r="AD2628">
        <v>0</v>
      </c>
      <c r="AE2628">
        <v>0</v>
      </c>
      <c r="AF2628">
        <v>0</v>
      </c>
      <c r="AG2628" t="s">
        <v>1882</v>
      </c>
      <c r="AH2628" s="181" t="s">
        <v>1883</v>
      </c>
      <c r="AI2628" s="182">
        <v>861</v>
      </c>
      <c r="AJ2628" s="181" t="s">
        <v>5668</v>
      </c>
      <c r="AK2628" s="181" t="s">
        <v>1883</v>
      </c>
      <c r="AL2628" s="181" t="s">
        <v>1883</v>
      </c>
      <c r="AO2628" s="181"/>
      <c r="AQ2628">
        <v>10</v>
      </c>
      <c r="AR2628" s="182">
        <v>40</v>
      </c>
      <c r="AS2628" s="183" t="s">
        <v>1882</v>
      </c>
      <c r="AT2628">
        <v>0</v>
      </c>
      <c r="AU2628">
        <v>24</v>
      </c>
      <c r="AV2628" s="182">
        <v>6</v>
      </c>
      <c r="AW2628" s="184">
        <v>0</v>
      </c>
      <c r="AX2628" s="183" t="s">
        <v>1881</v>
      </c>
      <c r="AY2628" s="184">
        <v>0</v>
      </c>
      <c r="AZ2628">
        <v>0</v>
      </c>
      <c r="BA2628">
        <v>0</v>
      </c>
      <c r="BB2628">
        <v>0</v>
      </c>
      <c r="BC2628" s="182">
        <v>11021</v>
      </c>
      <c r="BD2628" t="s">
        <v>1883</v>
      </c>
      <c r="BE2628" t="s">
        <v>1883</v>
      </c>
      <c r="BF2628" t="s">
        <v>1883</v>
      </c>
      <c r="BG2628" s="181" t="s">
        <v>1883</v>
      </c>
      <c r="BH2628">
        <v>22</v>
      </c>
      <c r="BI2628" s="184">
        <v>0</v>
      </c>
      <c r="BJ2628" s="182">
        <v>0</v>
      </c>
      <c r="BK2628" s="181" t="s">
        <v>1883</v>
      </c>
      <c r="BL2628">
        <v>0</v>
      </c>
      <c r="BM2628">
        <v>0</v>
      </c>
      <c r="BN2628">
        <v>0</v>
      </c>
    </row>
    <row r="2629" spans="1:66" x14ac:dyDescent="0.25">
      <c r="A2629">
        <v>11022</v>
      </c>
      <c r="B2629" t="s">
        <v>6594</v>
      </c>
      <c r="C2629">
        <v>1</v>
      </c>
      <c r="D2629">
        <v>0</v>
      </c>
      <c r="E2629">
        <v>0</v>
      </c>
      <c r="F2629" t="s">
        <v>1881</v>
      </c>
      <c r="G2629" t="s">
        <v>1882</v>
      </c>
      <c r="H2629" t="s">
        <v>1881</v>
      </c>
      <c r="I2629" t="s">
        <v>1881</v>
      </c>
      <c r="J2629" t="s">
        <v>1881</v>
      </c>
      <c r="K2629" t="s">
        <v>1881</v>
      </c>
      <c r="L2629" t="s">
        <v>1881</v>
      </c>
      <c r="M2629" s="180">
        <v>45811</v>
      </c>
      <c r="N2629" t="s">
        <v>1883</v>
      </c>
      <c r="O2629" t="s">
        <v>1883</v>
      </c>
      <c r="P2629" t="s">
        <v>6595</v>
      </c>
      <c r="Q2629">
        <v>0</v>
      </c>
      <c r="R2629">
        <v>0</v>
      </c>
      <c r="S2629" t="s">
        <v>1883</v>
      </c>
      <c r="T2629" t="s">
        <v>1883</v>
      </c>
      <c r="U2629">
        <v>2</v>
      </c>
      <c r="V2629" t="s">
        <v>1896</v>
      </c>
      <c r="W2629">
        <v>7.5</v>
      </c>
      <c r="X2629">
        <v>0</v>
      </c>
      <c r="Y2629">
        <v>0</v>
      </c>
      <c r="Z2629" t="s">
        <v>1881</v>
      </c>
      <c r="AA2629" t="s">
        <v>1881</v>
      </c>
      <c r="AB2629" t="s">
        <v>1881</v>
      </c>
      <c r="AC2629">
        <v>0</v>
      </c>
      <c r="AD2629">
        <v>0</v>
      </c>
      <c r="AE2629">
        <v>0</v>
      </c>
      <c r="AF2629">
        <v>0</v>
      </c>
      <c r="AG2629" t="s">
        <v>1881</v>
      </c>
      <c r="AH2629" s="181" t="s">
        <v>1883</v>
      </c>
      <c r="AI2629" s="182">
        <v>861</v>
      </c>
      <c r="AJ2629" s="181" t="s">
        <v>5668</v>
      </c>
      <c r="AK2629" s="181" t="s">
        <v>1883</v>
      </c>
      <c r="AL2629" s="181" t="s">
        <v>1883</v>
      </c>
      <c r="AO2629" s="181"/>
      <c r="AQ2629">
        <v>10</v>
      </c>
      <c r="AR2629" s="182">
        <v>40</v>
      </c>
      <c r="AS2629" s="183" t="s">
        <v>1882</v>
      </c>
      <c r="AT2629">
        <v>0</v>
      </c>
      <c r="AU2629">
        <v>60</v>
      </c>
      <c r="AV2629" s="182">
        <v>10</v>
      </c>
      <c r="AW2629" s="184">
        <v>0</v>
      </c>
      <c r="AX2629" s="183" t="s">
        <v>1881</v>
      </c>
      <c r="AY2629" s="184">
        <v>0</v>
      </c>
      <c r="AZ2629">
        <v>0</v>
      </c>
      <c r="BA2629">
        <v>0</v>
      </c>
      <c r="BB2629">
        <v>0</v>
      </c>
      <c r="BC2629" s="182">
        <v>11022</v>
      </c>
      <c r="BD2629" t="s">
        <v>1883</v>
      </c>
      <c r="BE2629" t="s">
        <v>1883</v>
      </c>
      <c r="BF2629" t="s">
        <v>1883</v>
      </c>
      <c r="BG2629" s="181" t="s">
        <v>1883</v>
      </c>
      <c r="BH2629">
        <v>7.5</v>
      </c>
      <c r="BI2629" s="184">
        <v>0</v>
      </c>
      <c r="BJ2629" s="182">
        <v>0</v>
      </c>
      <c r="BK2629" s="181" t="s">
        <v>1883</v>
      </c>
      <c r="BL2629">
        <v>0</v>
      </c>
      <c r="BM2629">
        <v>0</v>
      </c>
      <c r="BN2629">
        <v>0</v>
      </c>
    </row>
    <row r="2630" spans="1:66" x14ac:dyDescent="0.25">
      <c r="A2630">
        <v>11023</v>
      </c>
      <c r="B2630" t="s">
        <v>6596</v>
      </c>
      <c r="C2630">
        <v>1</v>
      </c>
      <c r="D2630">
        <v>0</v>
      </c>
      <c r="E2630">
        <v>0</v>
      </c>
      <c r="F2630" t="s">
        <v>1881</v>
      </c>
      <c r="G2630" t="s">
        <v>1882</v>
      </c>
      <c r="H2630" t="s">
        <v>1881</v>
      </c>
      <c r="I2630" t="s">
        <v>1881</v>
      </c>
      <c r="J2630" t="s">
        <v>1881</v>
      </c>
      <c r="K2630" t="s">
        <v>1881</v>
      </c>
      <c r="L2630" t="s">
        <v>1881</v>
      </c>
      <c r="M2630" s="180">
        <v>45811</v>
      </c>
      <c r="N2630" t="s">
        <v>1883</v>
      </c>
      <c r="O2630" t="s">
        <v>1883</v>
      </c>
      <c r="P2630" t="s">
        <v>6597</v>
      </c>
      <c r="Q2630">
        <v>0</v>
      </c>
      <c r="R2630">
        <v>0</v>
      </c>
      <c r="S2630" t="s">
        <v>1883</v>
      </c>
      <c r="T2630" t="s">
        <v>1883</v>
      </c>
      <c r="U2630">
        <v>2</v>
      </c>
      <c r="V2630" t="s">
        <v>1896</v>
      </c>
      <c r="W2630">
        <v>7.5</v>
      </c>
      <c r="X2630">
        <v>0</v>
      </c>
      <c r="Y2630">
        <v>0</v>
      </c>
      <c r="Z2630" t="s">
        <v>1881</v>
      </c>
      <c r="AA2630" t="s">
        <v>1881</v>
      </c>
      <c r="AB2630" t="s">
        <v>1881</v>
      </c>
      <c r="AC2630">
        <v>0</v>
      </c>
      <c r="AD2630">
        <v>0</v>
      </c>
      <c r="AE2630">
        <v>0</v>
      </c>
      <c r="AF2630">
        <v>0</v>
      </c>
      <c r="AG2630" t="s">
        <v>1881</v>
      </c>
      <c r="AH2630" s="181" t="s">
        <v>1883</v>
      </c>
      <c r="AI2630" s="182">
        <v>861</v>
      </c>
      <c r="AJ2630" s="181" t="s">
        <v>5668</v>
      </c>
      <c r="AK2630" s="181" t="s">
        <v>1883</v>
      </c>
      <c r="AL2630" s="181" t="s">
        <v>1883</v>
      </c>
      <c r="AO2630" s="181"/>
      <c r="AQ2630">
        <v>10</v>
      </c>
      <c r="AR2630" s="182">
        <v>40</v>
      </c>
      <c r="AS2630" s="183" t="s">
        <v>1882</v>
      </c>
      <c r="AT2630">
        <v>0</v>
      </c>
      <c r="AU2630">
        <v>60</v>
      </c>
      <c r="AV2630" s="182">
        <v>10</v>
      </c>
      <c r="AW2630" s="184">
        <v>0</v>
      </c>
      <c r="AX2630" s="183" t="s">
        <v>1881</v>
      </c>
      <c r="AY2630" s="184">
        <v>0</v>
      </c>
      <c r="AZ2630">
        <v>0</v>
      </c>
      <c r="BA2630">
        <v>0</v>
      </c>
      <c r="BB2630">
        <v>0</v>
      </c>
      <c r="BC2630" s="182">
        <v>11023</v>
      </c>
      <c r="BD2630" t="s">
        <v>1883</v>
      </c>
      <c r="BE2630" t="s">
        <v>1883</v>
      </c>
      <c r="BF2630" t="s">
        <v>1883</v>
      </c>
      <c r="BG2630" s="181" t="s">
        <v>1883</v>
      </c>
      <c r="BH2630">
        <v>7.5</v>
      </c>
      <c r="BI2630" s="184">
        <v>0</v>
      </c>
      <c r="BJ2630" s="182">
        <v>0</v>
      </c>
      <c r="BK2630" s="181" t="s">
        <v>1883</v>
      </c>
      <c r="BL2630">
        <v>0</v>
      </c>
      <c r="BM2630">
        <v>0</v>
      </c>
      <c r="BN2630">
        <v>0</v>
      </c>
    </row>
    <row r="2631" spans="1:66" x14ac:dyDescent="0.25">
      <c r="A2631">
        <v>11024</v>
      </c>
      <c r="B2631" t="s">
        <v>1568</v>
      </c>
      <c r="C2631">
        <v>1</v>
      </c>
      <c r="D2631">
        <v>0</v>
      </c>
      <c r="E2631">
        <v>0</v>
      </c>
      <c r="F2631" t="s">
        <v>1881</v>
      </c>
      <c r="G2631" t="s">
        <v>1882</v>
      </c>
      <c r="H2631" t="s">
        <v>1881</v>
      </c>
      <c r="I2631" t="s">
        <v>1881</v>
      </c>
      <c r="J2631" t="s">
        <v>1881</v>
      </c>
      <c r="K2631" t="s">
        <v>1881</v>
      </c>
      <c r="L2631" t="s">
        <v>1881</v>
      </c>
      <c r="M2631" s="180">
        <v>45811</v>
      </c>
      <c r="N2631" t="s">
        <v>1883</v>
      </c>
      <c r="O2631" t="s">
        <v>1883</v>
      </c>
      <c r="P2631" t="s">
        <v>6598</v>
      </c>
      <c r="Q2631">
        <v>0</v>
      </c>
      <c r="R2631">
        <v>0</v>
      </c>
      <c r="S2631" t="s">
        <v>1883</v>
      </c>
      <c r="T2631" t="s">
        <v>1883</v>
      </c>
      <c r="U2631">
        <v>2</v>
      </c>
      <c r="V2631" t="s">
        <v>1896</v>
      </c>
      <c r="W2631">
        <v>18</v>
      </c>
      <c r="X2631">
        <v>0</v>
      </c>
      <c r="Y2631">
        <v>0</v>
      </c>
      <c r="Z2631" t="s">
        <v>1881</v>
      </c>
      <c r="AA2631" t="s">
        <v>1881</v>
      </c>
      <c r="AB2631" t="s">
        <v>1881</v>
      </c>
      <c r="AC2631">
        <v>0</v>
      </c>
      <c r="AD2631">
        <v>0</v>
      </c>
      <c r="AE2631">
        <v>0</v>
      </c>
      <c r="AF2631">
        <v>0</v>
      </c>
      <c r="AG2631" t="s">
        <v>1881</v>
      </c>
      <c r="AH2631" s="181" t="s">
        <v>1883</v>
      </c>
      <c r="AI2631" s="182">
        <v>861</v>
      </c>
      <c r="AJ2631" s="181" t="s">
        <v>5668</v>
      </c>
      <c r="AK2631" s="181" t="s">
        <v>1883</v>
      </c>
      <c r="AL2631" s="181" t="s">
        <v>1883</v>
      </c>
      <c r="AO2631" s="181"/>
      <c r="AQ2631">
        <v>10</v>
      </c>
      <c r="AR2631" s="182">
        <v>40</v>
      </c>
      <c r="AS2631" s="183" t="s">
        <v>1882</v>
      </c>
      <c r="AT2631">
        <v>0</v>
      </c>
      <c r="AU2631">
        <v>35</v>
      </c>
      <c r="AV2631" s="182">
        <v>7</v>
      </c>
      <c r="AW2631" s="184">
        <v>0</v>
      </c>
      <c r="AX2631" s="183" t="s">
        <v>1881</v>
      </c>
      <c r="AY2631" s="184">
        <v>0</v>
      </c>
      <c r="AZ2631">
        <v>0</v>
      </c>
      <c r="BA2631">
        <v>0</v>
      </c>
      <c r="BB2631">
        <v>0</v>
      </c>
      <c r="BC2631" s="182">
        <v>11024</v>
      </c>
      <c r="BD2631" t="s">
        <v>1883</v>
      </c>
      <c r="BE2631" t="s">
        <v>1883</v>
      </c>
      <c r="BF2631" t="s">
        <v>1883</v>
      </c>
      <c r="BG2631" s="181" t="s">
        <v>1883</v>
      </c>
      <c r="BH2631">
        <v>18</v>
      </c>
      <c r="BI2631" s="184">
        <v>0</v>
      </c>
      <c r="BJ2631" s="182">
        <v>0</v>
      </c>
      <c r="BK2631" s="181" t="s">
        <v>1883</v>
      </c>
      <c r="BL2631">
        <v>0</v>
      </c>
      <c r="BM2631">
        <v>0</v>
      </c>
      <c r="BN2631">
        <v>0</v>
      </c>
    </row>
    <row r="2632" spans="1:66" x14ac:dyDescent="0.25">
      <c r="A2632">
        <v>11025</v>
      </c>
      <c r="B2632" t="s">
        <v>6599</v>
      </c>
      <c r="C2632">
        <v>1</v>
      </c>
      <c r="D2632">
        <v>0</v>
      </c>
      <c r="E2632">
        <v>0</v>
      </c>
      <c r="F2632" t="s">
        <v>1881</v>
      </c>
      <c r="G2632" t="s">
        <v>1882</v>
      </c>
      <c r="H2632" t="s">
        <v>1881</v>
      </c>
      <c r="I2632" t="s">
        <v>1881</v>
      </c>
      <c r="J2632" t="s">
        <v>1881</v>
      </c>
      <c r="K2632" t="s">
        <v>1881</v>
      </c>
      <c r="L2632" t="s">
        <v>1881</v>
      </c>
      <c r="M2632" s="180">
        <v>45811</v>
      </c>
      <c r="N2632" t="s">
        <v>1883</v>
      </c>
      <c r="O2632" t="s">
        <v>1883</v>
      </c>
      <c r="P2632" t="s">
        <v>6600</v>
      </c>
      <c r="Q2632">
        <v>0</v>
      </c>
      <c r="R2632">
        <v>0</v>
      </c>
      <c r="S2632" t="s">
        <v>1883</v>
      </c>
      <c r="T2632" t="s">
        <v>1883</v>
      </c>
      <c r="U2632">
        <v>2</v>
      </c>
      <c r="V2632" t="s">
        <v>1896</v>
      </c>
      <c r="W2632">
        <v>15</v>
      </c>
      <c r="X2632">
        <v>0</v>
      </c>
      <c r="Y2632">
        <v>0</v>
      </c>
      <c r="Z2632" t="s">
        <v>1881</v>
      </c>
      <c r="AA2632" t="s">
        <v>1881</v>
      </c>
      <c r="AB2632" t="s">
        <v>1881</v>
      </c>
      <c r="AC2632">
        <v>0</v>
      </c>
      <c r="AD2632">
        <v>0</v>
      </c>
      <c r="AE2632">
        <v>0</v>
      </c>
      <c r="AF2632">
        <v>0</v>
      </c>
      <c r="AG2632" t="s">
        <v>1881</v>
      </c>
      <c r="AH2632" s="181" t="s">
        <v>1883</v>
      </c>
      <c r="AI2632" s="182">
        <v>861</v>
      </c>
      <c r="AJ2632" s="181" t="s">
        <v>5668</v>
      </c>
      <c r="AK2632" s="181" t="s">
        <v>1883</v>
      </c>
      <c r="AL2632" s="181" t="s">
        <v>1883</v>
      </c>
      <c r="AO2632" s="181"/>
      <c r="AQ2632">
        <v>10</v>
      </c>
      <c r="AR2632" s="182">
        <v>40</v>
      </c>
      <c r="AS2632" s="183" t="s">
        <v>1882</v>
      </c>
      <c r="AT2632">
        <v>0</v>
      </c>
      <c r="AU2632">
        <v>35</v>
      </c>
      <c r="AV2632" s="182">
        <v>7</v>
      </c>
      <c r="AW2632" s="184">
        <v>0</v>
      </c>
      <c r="AX2632" s="183" t="s">
        <v>1881</v>
      </c>
      <c r="AY2632" s="184">
        <v>0</v>
      </c>
      <c r="AZ2632">
        <v>0</v>
      </c>
      <c r="BA2632">
        <v>0</v>
      </c>
      <c r="BB2632">
        <v>0</v>
      </c>
      <c r="BC2632" s="182">
        <v>11025</v>
      </c>
      <c r="BD2632" t="s">
        <v>1883</v>
      </c>
      <c r="BE2632" t="s">
        <v>1883</v>
      </c>
      <c r="BF2632" t="s">
        <v>1883</v>
      </c>
      <c r="BG2632" s="181" t="s">
        <v>1883</v>
      </c>
      <c r="BH2632">
        <v>15</v>
      </c>
      <c r="BI2632" s="184">
        <v>0</v>
      </c>
      <c r="BJ2632" s="182">
        <v>0</v>
      </c>
      <c r="BK2632" s="181" t="s">
        <v>1883</v>
      </c>
      <c r="BL2632">
        <v>0</v>
      </c>
      <c r="BM2632">
        <v>0</v>
      </c>
      <c r="BN2632">
        <v>0</v>
      </c>
    </row>
    <row r="2633" spans="1:66" x14ac:dyDescent="0.25">
      <c r="A2633">
        <v>11026</v>
      </c>
      <c r="B2633" t="s">
        <v>6601</v>
      </c>
      <c r="C2633">
        <v>8</v>
      </c>
      <c r="D2633">
        <v>0</v>
      </c>
      <c r="E2633">
        <v>0</v>
      </c>
      <c r="F2633" t="s">
        <v>1881</v>
      </c>
      <c r="G2633" t="s">
        <v>1882</v>
      </c>
      <c r="H2633" t="s">
        <v>1881</v>
      </c>
      <c r="I2633" t="s">
        <v>1881</v>
      </c>
      <c r="J2633" t="s">
        <v>1881</v>
      </c>
      <c r="K2633" t="s">
        <v>1881</v>
      </c>
      <c r="L2633" t="s">
        <v>1881</v>
      </c>
      <c r="M2633" s="180">
        <v>45817</v>
      </c>
      <c r="N2633" t="s">
        <v>1883</v>
      </c>
      <c r="O2633" t="s">
        <v>1883</v>
      </c>
      <c r="P2633" t="s">
        <v>6602</v>
      </c>
      <c r="Q2633">
        <v>0</v>
      </c>
      <c r="R2633">
        <v>0</v>
      </c>
      <c r="S2633" t="s">
        <v>1883</v>
      </c>
      <c r="T2633" t="s">
        <v>1883</v>
      </c>
      <c r="U2633">
        <v>0</v>
      </c>
      <c r="V2633" t="s">
        <v>1883</v>
      </c>
      <c r="W2633">
        <v>0</v>
      </c>
      <c r="X2633">
        <v>0</v>
      </c>
      <c r="Y2633">
        <v>0</v>
      </c>
      <c r="Z2633" t="s">
        <v>1881</v>
      </c>
      <c r="AA2633" t="s">
        <v>1881</v>
      </c>
      <c r="AB2633" t="s">
        <v>1881</v>
      </c>
      <c r="AC2633">
        <v>0</v>
      </c>
      <c r="AD2633">
        <v>0</v>
      </c>
      <c r="AE2633">
        <v>0</v>
      </c>
      <c r="AF2633">
        <v>0</v>
      </c>
      <c r="AG2633" t="s">
        <v>1881</v>
      </c>
      <c r="AH2633" s="181" t="s">
        <v>1883</v>
      </c>
      <c r="AI2633" s="182">
        <v>215</v>
      </c>
      <c r="AJ2633" s="181" t="s">
        <v>1934</v>
      </c>
      <c r="AK2633" s="181" t="s">
        <v>1883</v>
      </c>
      <c r="AL2633" s="181" t="s">
        <v>1883</v>
      </c>
      <c r="AO2633" s="181"/>
      <c r="AQ2633">
        <v>10</v>
      </c>
      <c r="AR2633" s="182">
        <v>40</v>
      </c>
      <c r="AS2633" s="183" t="s">
        <v>1882</v>
      </c>
      <c r="AT2633">
        <v>0</v>
      </c>
      <c r="AU2633">
        <v>0</v>
      </c>
      <c r="AV2633" s="182">
        <v>0</v>
      </c>
      <c r="AW2633" s="184">
        <v>0</v>
      </c>
      <c r="AX2633" s="183" t="s">
        <v>1881</v>
      </c>
      <c r="AY2633" s="184">
        <v>0</v>
      </c>
      <c r="AZ2633">
        <v>0</v>
      </c>
      <c r="BA2633">
        <v>0</v>
      </c>
      <c r="BB2633">
        <v>0</v>
      </c>
      <c r="BC2633" s="182">
        <v>11026</v>
      </c>
      <c r="BD2633" t="s">
        <v>1883</v>
      </c>
      <c r="BE2633" t="s">
        <v>1883</v>
      </c>
      <c r="BF2633" t="s">
        <v>1883</v>
      </c>
      <c r="BG2633" s="181" t="s">
        <v>1883</v>
      </c>
      <c r="BH2633">
        <v>3.58</v>
      </c>
      <c r="BI2633" s="184">
        <v>0</v>
      </c>
      <c r="BJ2633" s="182">
        <v>0</v>
      </c>
      <c r="BK2633" s="181" t="s">
        <v>1883</v>
      </c>
      <c r="BL2633">
        <v>0</v>
      </c>
      <c r="BM2633">
        <v>0</v>
      </c>
      <c r="BN2633">
        <v>0</v>
      </c>
    </row>
    <row r="2634" spans="1:66" x14ac:dyDescent="0.25">
      <c r="A2634">
        <v>11027</v>
      </c>
      <c r="B2634" t="s">
        <v>6603</v>
      </c>
      <c r="C2634">
        <v>24</v>
      </c>
      <c r="D2634">
        <v>0</v>
      </c>
      <c r="E2634">
        <v>0</v>
      </c>
      <c r="F2634" t="s">
        <v>1881</v>
      </c>
      <c r="G2634" t="s">
        <v>1882</v>
      </c>
      <c r="H2634" t="s">
        <v>1881</v>
      </c>
      <c r="I2634" t="s">
        <v>1881</v>
      </c>
      <c r="J2634" t="s">
        <v>1881</v>
      </c>
      <c r="K2634" t="s">
        <v>1881</v>
      </c>
      <c r="L2634" t="s">
        <v>1881</v>
      </c>
      <c r="M2634" s="180">
        <v>45817</v>
      </c>
      <c r="N2634" t="s">
        <v>1883</v>
      </c>
      <c r="O2634" t="s">
        <v>1883</v>
      </c>
      <c r="P2634" t="s">
        <v>6604</v>
      </c>
      <c r="Q2634">
        <v>0</v>
      </c>
      <c r="R2634">
        <v>0</v>
      </c>
      <c r="S2634" t="s">
        <v>1883</v>
      </c>
      <c r="T2634" t="s">
        <v>1883</v>
      </c>
      <c r="U2634">
        <v>0</v>
      </c>
      <c r="V2634" t="s">
        <v>1883</v>
      </c>
      <c r="W2634">
        <v>0</v>
      </c>
      <c r="X2634">
        <v>0</v>
      </c>
      <c r="Y2634">
        <v>0</v>
      </c>
      <c r="Z2634" t="s">
        <v>1881</v>
      </c>
      <c r="AA2634" t="s">
        <v>1881</v>
      </c>
      <c r="AB2634" t="s">
        <v>1881</v>
      </c>
      <c r="AC2634">
        <v>0</v>
      </c>
      <c r="AD2634">
        <v>0</v>
      </c>
      <c r="AE2634">
        <v>0</v>
      </c>
      <c r="AF2634">
        <v>0</v>
      </c>
      <c r="AG2634" t="s">
        <v>1881</v>
      </c>
      <c r="AH2634" s="181" t="s">
        <v>1883</v>
      </c>
      <c r="AI2634" s="182">
        <v>129</v>
      </c>
      <c r="AJ2634" s="181" t="s">
        <v>2175</v>
      </c>
      <c r="AK2634" s="181" t="s">
        <v>6605</v>
      </c>
      <c r="AL2634" s="181" t="s">
        <v>1883</v>
      </c>
      <c r="AO2634" s="181"/>
      <c r="AQ2634">
        <v>10</v>
      </c>
      <c r="AR2634" s="182">
        <v>40</v>
      </c>
      <c r="AS2634" s="183" t="s">
        <v>1882</v>
      </c>
      <c r="AT2634">
        <v>0</v>
      </c>
      <c r="AU2634">
        <v>0</v>
      </c>
      <c r="AV2634" s="182">
        <v>0</v>
      </c>
      <c r="AW2634" s="184">
        <v>0</v>
      </c>
      <c r="AX2634" s="183" t="s">
        <v>1881</v>
      </c>
      <c r="AY2634" s="184">
        <v>0</v>
      </c>
      <c r="AZ2634">
        <v>0</v>
      </c>
      <c r="BA2634">
        <v>0</v>
      </c>
      <c r="BB2634">
        <v>0</v>
      </c>
      <c r="BC2634" s="182">
        <v>11027</v>
      </c>
      <c r="BD2634" t="s">
        <v>1883</v>
      </c>
      <c r="BE2634" t="s">
        <v>1883</v>
      </c>
      <c r="BF2634" t="s">
        <v>1883</v>
      </c>
      <c r="BG2634" s="181" t="s">
        <v>1883</v>
      </c>
      <c r="BH2634">
        <v>1.08</v>
      </c>
      <c r="BI2634" s="184">
        <v>0</v>
      </c>
      <c r="BJ2634" s="182">
        <v>0</v>
      </c>
      <c r="BK2634" s="181" t="s">
        <v>1883</v>
      </c>
      <c r="BL2634">
        <v>0</v>
      </c>
      <c r="BM2634">
        <v>0</v>
      </c>
      <c r="BN2634">
        <v>0</v>
      </c>
    </row>
    <row r="2635" spans="1:66" x14ac:dyDescent="0.25">
      <c r="A2635">
        <v>11028</v>
      </c>
      <c r="B2635" t="s">
        <v>6606</v>
      </c>
      <c r="C2635">
        <v>24</v>
      </c>
      <c r="D2635">
        <v>0</v>
      </c>
      <c r="E2635">
        <v>0</v>
      </c>
      <c r="F2635" t="s">
        <v>1881</v>
      </c>
      <c r="G2635" t="s">
        <v>1882</v>
      </c>
      <c r="H2635" t="s">
        <v>1881</v>
      </c>
      <c r="I2635" t="s">
        <v>1881</v>
      </c>
      <c r="J2635" t="s">
        <v>1881</v>
      </c>
      <c r="K2635" t="s">
        <v>1881</v>
      </c>
      <c r="L2635" t="s">
        <v>1881</v>
      </c>
      <c r="M2635" s="180">
        <v>45817</v>
      </c>
      <c r="N2635" t="s">
        <v>1883</v>
      </c>
      <c r="O2635" t="s">
        <v>1883</v>
      </c>
      <c r="P2635" t="s">
        <v>6607</v>
      </c>
      <c r="Q2635">
        <v>0</v>
      </c>
      <c r="R2635">
        <v>0</v>
      </c>
      <c r="S2635" t="s">
        <v>1883</v>
      </c>
      <c r="T2635" t="s">
        <v>1883</v>
      </c>
      <c r="U2635">
        <v>0</v>
      </c>
      <c r="V2635" t="s">
        <v>1883</v>
      </c>
      <c r="W2635">
        <v>0</v>
      </c>
      <c r="X2635">
        <v>0</v>
      </c>
      <c r="Y2635">
        <v>0</v>
      </c>
      <c r="Z2635" t="s">
        <v>1881</v>
      </c>
      <c r="AA2635" t="s">
        <v>1881</v>
      </c>
      <c r="AB2635" t="s">
        <v>1881</v>
      </c>
      <c r="AC2635">
        <v>0</v>
      </c>
      <c r="AD2635">
        <v>0</v>
      </c>
      <c r="AE2635">
        <v>0</v>
      </c>
      <c r="AF2635">
        <v>0</v>
      </c>
      <c r="AG2635" t="s">
        <v>1881</v>
      </c>
      <c r="AH2635" s="181" t="s">
        <v>1883</v>
      </c>
      <c r="AI2635" s="182">
        <v>129</v>
      </c>
      <c r="AJ2635" s="181" t="s">
        <v>2175</v>
      </c>
      <c r="AK2635" s="181" t="s">
        <v>6608</v>
      </c>
      <c r="AL2635" s="181" t="s">
        <v>1883</v>
      </c>
      <c r="AO2635" s="181"/>
      <c r="AQ2635">
        <v>10</v>
      </c>
      <c r="AR2635" s="182">
        <v>40</v>
      </c>
      <c r="AS2635" s="183" t="s">
        <v>1882</v>
      </c>
      <c r="AT2635">
        <v>0</v>
      </c>
      <c r="AU2635">
        <v>0</v>
      </c>
      <c r="AV2635" s="182">
        <v>0</v>
      </c>
      <c r="AW2635" s="184">
        <v>0</v>
      </c>
      <c r="AX2635" s="183" t="s">
        <v>1881</v>
      </c>
      <c r="AY2635" s="184">
        <v>0</v>
      </c>
      <c r="AZ2635">
        <v>0</v>
      </c>
      <c r="BA2635">
        <v>0</v>
      </c>
      <c r="BB2635">
        <v>0</v>
      </c>
      <c r="BC2635" s="182">
        <v>11028</v>
      </c>
      <c r="BD2635" t="s">
        <v>1883</v>
      </c>
      <c r="BE2635" t="s">
        <v>1883</v>
      </c>
      <c r="BF2635" t="s">
        <v>1883</v>
      </c>
      <c r="BG2635" s="181" t="s">
        <v>1883</v>
      </c>
      <c r="BH2635">
        <v>1.08</v>
      </c>
      <c r="BI2635" s="184">
        <v>0</v>
      </c>
      <c r="BJ2635" s="182">
        <v>0</v>
      </c>
      <c r="BK2635" s="181" t="s">
        <v>1883</v>
      </c>
      <c r="BL2635">
        <v>0</v>
      </c>
      <c r="BM2635">
        <v>0</v>
      </c>
      <c r="BN2635">
        <v>0</v>
      </c>
    </row>
    <row r="2636" spans="1:66" x14ac:dyDescent="0.25">
      <c r="A2636">
        <v>11029</v>
      </c>
      <c r="B2636" t="s">
        <v>6609</v>
      </c>
      <c r="C2636">
        <v>24</v>
      </c>
      <c r="D2636">
        <v>0</v>
      </c>
      <c r="E2636">
        <v>0</v>
      </c>
      <c r="F2636" t="s">
        <v>1881</v>
      </c>
      <c r="G2636" t="s">
        <v>1882</v>
      </c>
      <c r="H2636" t="s">
        <v>1881</v>
      </c>
      <c r="I2636" t="s">
        <v>1881</v>
      </c>
      <c r="J2636" t="s">
        <v>1881</v>
      </c>
      <c r="K2636" t="s">
        <v>1881</v>
      </c>
      <c r="L2636" t="s">
        <v>1881</v>
      </c>
      <c r="M2636" s="180">
        <v>45817</v>
      </c>
      <c r="N2636" t="s">
        <v>1883</v>
      </c>
      <c r="O2636" t="s">
        <v>1883</v>
      </c>
      <c r="P2636" t="s">
        <v>6610</v>
      </c>
      <c r="Q2636">
        <v>0</v>
      </c>
      <c r="R2636">
        <v>0</v>
      </c>
      <c r="S2636" t="s">
        <v>1883</v>
      </c>
      <c r="T2636" t="s">
        <v>1883</v>
      </c>
      <c r="U2636">
        <v>0</v>
      </c>
      <c r="V2636" t="s">
        <v>1883</v>
      </c>
      <c r="W2636">
        <v>0</v>
      </c>
      <c r="X2636">
        <v>0</v>
      </c>
      <c r="Y2636">
        <v>0</v>
      </c>
      <c r="Z2636" t="s">
        <v>1881</v>
      </c>
      <c r="AA2636" t="s">
        <v>1881</v>
      </c>
      <c r="AB2636" t="s">
        <v>1881</v>
      </c>
      <c r="AC2636">
        <v>0</v>
      </c>
      <c r="AD2636">
        <v>0</v>
      </c>
      <c r="AE2636">
        <v>0</v>
      </c>
      <c r="AF2636">
        <v>0</v>
      </c>
      <c r="AG2636" t="s">
        <v>1881</v>
      </c>
      <c r="AH2636" s="181" t="s">
        <v>1883</v>
      </c>
      <c r="AI2636" s="182">
        <v>129</v>
      </c>
      <c r="AJ2636" s="181" t="s">
        <v>2175</v>
      </c>
      <c r="AK2636" s="181" t="s">
        <v>6611</v>
      </c>
      <c r="AL2636" s="181" t="s">
        <v>1883</v>
      </c>
      <c r="AO2636" s="181"/>
      <c r="AQ2636">
        <v>10</v>
      </c>
      <c r="AR2636" s="182">
        <v>40</v>
      </c>
      <c r="AS2636" s="183" t="s">
        <v>1882</v>
      </c>
      <c r="AT2636">
        <v>0</v>
      </c>
      <c r="AU2636">
        <v>0</v>
      </c>
      <c r="AV2636" s="182">
        <v>0</v>
      </c>
      <c r="AW2636" s="184">
        <v>0</v>
      </c>
      <c r="AX2636" s="183" t="s">
        <v>1881</v>
      </c>
      <c r="AY2636" s="184">
        <v>0</v>
      </c>
      <c r="AZ2636">
        <v>0</v>
      </c>
      <c r="BA2636">
        <v>0</v>
      </c>
      <c r="BB2636">
        <v>0</v>
      </c>
      <c r="BC2636" s="182">
        <v>11029</v>
      </c>
      <c r="BD2636" t="s">
        <v>1883</v>
      </c>
      <c r="BE2636" t="s">
        <v>1883</v>
      </c>
      <c r="BF2636" t="s">
        <v>1883</v>
      </c>
      <c r="BG2636" s="181" t="s">
        <v>1883</v>
      </c>
      <c r="BH2636">
        <v>1.08</v>
      </c>
      <c r="BI2636" s="184">
        <v>0</v>
      </c>
      <c r="BJ2636" s="182">
        <v>0</v>
      </c>
      <c r="BK2636" s="181" t="s">
        <v>1883</v>
      </c>
      <c r="BL2636">
        <v>0</v>
      </c>
      <c r="BM2636">
        <v>0</v>
      </c>
      <c r="BN2636">
        <v>0</v>
      </c>
    </row>
    <row r="2637" spans="1:66" x14ac:dyDescent="0.25">
      <c r="A2637">
        <v>11030</v>
      </c>
      <c r="B2637" t="s">
        <v>6612</v>
      </c>
      <c r="C2637">
        <v>6</v>
      </c>
      <c r="D2637">
        <v>0</v>
      </c>
      <c r="E2637">
        <v>0</v>
      </c>
      <c r="F2637" t="s">
        <v>1881</v>
      </c>
      <c r="G2637" t="s">
        <v>1882</v>
      </c>
      <c r="H2637" t="s">
        <v>1881</v>
      </c>
      <c r="I2637" t="s">
        <v>1881</v>
      </c>
      <c r="J2637" t="s">
        <v>1881</v>
      </c>
      <c r="K2637" t="s">
        <v>1881</v>
      </c>
      <c r="L2637" t="s">
        <v>1881</v>
      </c>
      <c r="M2637" s="180">
        <v>45824</v>
      </c>
      <c r="N2637" t="s">
        <v>1883</v>
      </c>
      <c r="O2637" t="s">
        <v>1883</v>
      </c>
      <c r="P2637" t="s">
        <v>6613</v>
      </c>
      <c r="Q2637">
        <v>0</v>
      </c>
      <c r="R2637">
        <v>0</v>
      </c>
      <c r="S2637" t="s">
        <v>1883</v>
      </c>
      <c r="T2637" t="s">
        <v>1883</v>
      </c>
      <c r="U2637">
        <v>0</v>
      </c>
      <c r="V2637" t="s">
        <v>1883</v>
      </c>
      <c r="W2637">
        <v>0</v>
      </c>
      <c r="X2637">
        <v>0</v>
      </c>
      <c r="Y2637">
        <v>0</v>
      </c>
      <c r="Z2637" t="s">
        <v>1881</v>
      </c>
      <c r="AA2637" t="s">
        <v>1881</v>
      </c>
      <c r="AB2637" t="s">
        <v>1881</v>
      </c>
      <c r="AC2637">
        <v>0</v>
      </c>
      <c r="AD2637">
        <v>0</v>
      </c>
      <c r="AE2637">
        <v>0</v>
      </c>
      <c r="AF2637">
        <v>0</v>
      </c>
      <c r="AG2637" t="s">
        <v>1881</v>
      </c>
      <c r="AH2637" s="181" t="s">
        <v>1883</v>
      </c>
      <c r="AI2637" s="182">
        <v>29</v>
      </c>
      <c r="AJ2637" s="181" t="s">
        <v>2079</v>
      </c>
      <c r="AK2637" s="181" t="s">
        <v>1883</v>
      </c>
      <c r="AL2637" s="181" t="s">
        <v>1883</v>
      </c>
      <c r="AO2637" s="181"/>
      <c r="AQ2637">
        <v>10</v>
      </c>
      <c r="AR2637" s="182">
        <v>40</v>
      </c>
      <c r="AS2637" s="183" t="s">
        <v>1882</v>
      </c>
      <c r="AT2637">
        <v>0</v>
      </c>
      <c r="AU2637">
        <v>0</v>
      </c>
      <c r="AV2637" s="182">
        <v>0</v>
      </c>
      <c r="AW2637" s="184">
        <v>0</v>
      </c>
      <c r="AX2637" s="183" t="s">
        <v>1881</v>
      </c>
      <c r="AY2637" s="184">
        <v>0</v>
      </c>
      <c r="AZ2637">
        <v>0</v>
      </c>
      <c r="BA2637">
        <v>0</v>
      </c>
      <c r="BB2637">
        <v>0</v>
      </c>
      <c r="BC2637" s="182">
        <v>11030</v>
      </c>
      <c r="BD2637" t="s">
        <v>1883</v>
      </c>
      <c r="BE2637" t="s">
        <v>1883</v>
      </c>
      <c r="BF2637" t="s">
        <v>1883</v>
      </c>
      <c r="BG2637" s="181" t="s">
        <v>1883</v>
      </c>
      <c r="BH2637">
        <v>0</v>
      </c>
      <c r="BI2637" s="184">
        <v>0</v>
      </c>
      <c r="BJ2637" s="182">
        <v>0</v>
      </c>
      <c r="BK2637" s="181" t="s">
        <v>1883</v>
      </c>
      <c r="BL2637">
        <v>0</v>
      </c>
      <c r="BM2637">
        <v>0</v>
      </c>
      <c r="BN2637">
        <v>0</v>
      </c>
    </row>
    <row r="2638" spans="1:66" x14ac:dyDescent="0.25">
      <c r="A2638">
        <v>11031</v>
      </c>
      <c r="B2638" t="s">
        <v>6614</v>
      </c>
      <c r="C2638">
        <v>12</v>
      </c>
      <c r="D2638">
        <v>0</v>
      </c>
      <c r="E2638">
        <v>0</v>
      </c>
      <c r="F2638" t="s">
        <v>1881</v>
      </c>
      <c r="G2638" t="s">
        <v>1882</v>
      </c>
      <c r="H2638" t="s">
        <v>1881</v>
      </c>
      <c r="I2638" t="s">
        <v>1881</v>
      </c>
      <c r="J2638" t="s">
        <v>1881</v>
      </c>
      <c r="K2638" t="s">
        <v>1881</v>
      </c>
      <c r="L2638" t="s">
        <v>1881</v>
      </c>
      <c r="M2638" s="180">
        <v>45825</v>
      </c>
      <c r="N2638" t="s">
        <v>1883</v>
      </c>
      <c r="O2638" t="s">
        <v>1883</v>
      </c>
      <c r="P2638" t="s">
        <v>6615</v>
      </c>
      <c r="Q2638">
        <v>0</v>
      </c>
      <c r="R2638">
        <v>0</v>
      </c>
      <c r="S2638" t="s">
        <v>1883</v>
      </c>
      <c r="T2638" t="s">
        <v>1883</v>
      </c>
      <c r="U2638">
        <v>0</v>
      </c>
      <c r="V2638" t="s">
        <v>1883</v>
      </c>
      <c r="W2638">
        <v>0</v>
      </c>
      <c r="X2638">
        <v>0</v>
      </c>
      <c r="Y2638">
        <v>0</v>
      </c>
      <c r="Z2638" t="s">
        <v>1881</v>
      </c>
      <c r="AA2638" t="s">
        <v>1881</v>
      </c>
      <c r="AB2638" t="s">
        <v>1881</v>
      </c>
      <c r="AC2638">
        <v>0</v>
      </c>
      <c r="AD2638">
        <v>0</v>
      </c>
      <c r="AE2638">
        <v>0</v>
      </c>
      <c r="AF2638">
        <v>0</v>
      </c>
      <c r="AG2638" t="s">
        <v>1881</v>
      </c>
      <c r="AH2638" s="181" t="s">
        <v>1883</v>
      </c>
      <c r="AI2638" s="182">
        <v>210</v>
      </c>
      <c r="AJ2638" s="181" t="s">
        <v>2007</v>
      </c>
      <c r="AK2638" s="181" t="s">
        <v>1883</v>
      </c>
      <c r="AL2638" s="181" t="s">
        <v>1883</v>
      </c>
      <c r="AO2638" s="181"/>
      <c r="AQ2638">
        <v>10</v>
      </c>
      <c r="AR2638" s="182">
        <v>40</v>
      </c>
      <c r="AS2638" s="183" t="s">
        <v>1882</v>
      </c>
      <c r="AT2638">
        <v>0</v>
      </c>
      <c r="AU2638">
        <v>96</v>
      </c>
      <c r="AV2638" s="182">
        <v>6</v>
      </c>
      <c r="AW2638" s="184">
        <v>0</v>
      </c>
      <c r="AX2638" s="183" t="s">
        <v>1881</v>
      </c>
      <c r="AY2638" s="184">
        <v>0</v>
      </c>
      <c r="AZ2638">
        <v>0</v>
      </c>
      <c r="BA2638">
        <v>0</v>
      </c>
      <c r="BB2638">
        <v>0</v>
      </c>
      <c r="BC2638" s="182">
        <v>11031</v>
      </c>
      <c r="BD2638" t="s">
        <v>1883</v>
      </c>
      <c r="BE2638" t="s">
        <v>1883</v>
      </c>
      <c r="BF2638" t="s">
        <v>1883</v>
      </c>
      <c r="BG2638" s="181" t="s">
        <v>1883</v>
      </c>
      <c r="BH2638">
        <v>0</v>
      </c>
      <c r="BI2638" s="184">
        <v>0</v>
      </c>
      <c r="BJ2638" s="182">
        <v>0</v>
      </c>
      <c r="BK2638" s="181" t="s">
        <v>1883</v>
      </c>
      <c r="BL2638">
        <v>0</v>
      </c>
      <c r="BM2638">
        <v>0</v>
      </c>
      <c r="BN2638">
        <v>0</v>
      </c>
    </row>
    <row r="2639" spans="1:66" x14ac:dyDescent="0.25">
      <c r="A2639">
        <v>11032</v>
      </c>
      <c r="B2639" t="s">
        <v>6616</v>
      </c>
      <c r="C2639">
        <v>12</v>
      </c>
      <c r="D2639">
        <v>0</v>
      </c>
      <c r="E2639">
        <v>0</v>
      </c>
      <c r="F2639" t="s">
        <v>1881</v>
      </c>
      <c r="G2639" t="s">
        <v>1882</v>
      </c>
      <c r="H2639" t="s">
        <v>1881</v>
      </c>
      <c r="I2639" t="s">
        <v>1881</v>
      </c>
      <c r="J2639" t="s">
        <v>1881</v>
      </c>
      <c r="K2639" t="s">
        <v>1881</v>
      </c>
      <c r="L2639" t="s">
        <v>1881</v>
      </c>
      <c r="M2639" s="180">
        <v>45825</v>
      </c>
      <c r="N2639" t="s">
        <v>1883</v>
      </c>
      <c r="O2639" t="s">
        <v>1883</v>
      </c>
      <c r="P2639" t="s">
        <v>6617</v>
      </c>
      <c r="Q2639">
        <v>0</v>
      </c>
      <c r="R2639">
        <v>0</v>
      </c>
      <c r="S2639" t="s">
        <v>1883</v>
      </c>
      <c r="T2639" t="s">
        <v>1883</v>
      </c>
      <c r="U2639">
        <v>0</v>
      </c>
      <c r="V2639" t="s">
        <v>1883</v>
      </c>
      <c r="W2639">
        <v>0</v>
      </c>
      <c r="X2639">
        <v>0</v>
      </c>
      <c r="Y2639">
        <v>0</v>
      </c>
      <c r="Z2639" t="s">
        <v>1881</v>
      </c>
      <c r="AA2639" t="s">
        <v>1881</v>
      </c>
      <c r="AB2639" t="s">
        <v>1881</v>
      </c>
      <c r="AC2639">
        <v>0</v>
      </c>
      <c r="AD2639">
        <v>0</v>
      </c>
      <c r="AE2639">
        <v>0</v>
      </c>
      <c r="AF2639">
        <v>0</v>
      </c>
      <c r="AG2639" t="s">
        <v>1881</v>
      </c>
      <c r="AH2639" s="181" t="s">
        <v>1883</v>
      </c>
      <c r="AI2639" s="182">
        <v>210</v>
      </c>
      <c r="AJ2639" s="181" t="s">
        <v>2007</v>
      </c>
      <c r="AK2639" s="181" t="s">
        <v>1883</v>
      </c>
      <c r="AL2639" s="181" t="s">
        <v>1883</v>
      </c>
      <c r="AO2639" s="181"/>
      <c r="AQ2639">
        <v>10</v>
      </c>
      <c r="AR2639" s="182">
        <v>40</v>
      </c>
      <c r="AS2639" s="183" t="s">
        <v>1882</v>
      </c>
      <c r="AT2639">
        <v>0</v>
      </c>
      <c r="AU2639">
        <v>40</v>
      </c>
      <c r="AV2639" s="182">
        <v>5</v>
      </c>
      <c r="AW2639" s="184">
        <v>0</v>
      </c>
      <c r="AX2639" s="183" t="s">
        <v>1881</v>
      </c>
      <c r="AY2639" s="184">
        <v>0</v>
      </c>
      <c r="AZ2639">
        <v>0</v>
      </c>
      <c r="BA2639">
        <v>0</v>
      </c>
      <c r="BB2639">
        <v>0</v>
      </c>
      <c r="BC2639" s="182">
        <v>11032</v>
      </c>
      <c r="BD2639" t="s">
        <v>1883</v>
      </c>
      <c r="BE2639" t="s">
        <v>1883</v>
      </c>
      <c r="BF2639" t="s">
        <v>1883</v>
      </c>
      <c r="BG2639" s="181" t="s">
        <v>1883</v>
      </c>
      <c r="BH2639">
        <v>0</v>
      </c>
      <c r="BI2639" s="184">
        <v>0</v>
      </c>
      <c r="BJ2639" s="182">
        <v>0</v>
      </c>
      <c r="BK2639" s="181" t="s">
        <v>1883</v>
      </c>
      <c r="BL2639">
        <v>0</v>
      </c>
      <c r="BM2639">
        <v>0</v>
      </c>
      <c r="BN2639">
        <v>0</v>
      </c>
    </row>
    <row r="2640" spans="1:66" x14ac:dyDescent="0.25">
      <c r="A2640">
        <v>11033</v>
      </c>
      <c r="B2640" t="s">
        <v>6618</v>
      </c>
      <c r="C2640">
        <v>18</v>
      </c>
      <c r="D2640">
        <v>0</v>
      </c>
      <c r="E2640">
        <v>0</v>
      </c>
      <c r="F2640" t="s">
        <v>1881</v>
      </c>
      <c r="G2640" t="s">
        <v>1882</v>
      </c>
      <c r="H2640" t="s">
        <v>1881</v>
      </c>
      <c r="I2640" t="s">
        <v>1881</v>
      </c>
      <c r="J2640" t="s">
        <v>1881</v>
      </c>
      <c r="K2640" t="s">
        <v>1881</v>
      </c>
      <c r="L2640" t="s">
        <v>1881</v>
      </c>
      <c r="M2640" s="180">
        <v>45825</v>
      </c>
      <c r="N2640" t="s">
        <v>1883</v>
      </c>
      <c r="O2640" t="s">
        <v>1883</v>
      </c>
      <c r="P2640" t="s">
        <v>6619</v>
      </c>
      <c r="Q2640">
        <v>0</v>
      </c>
      <c r="R2640">
        <v>0</v>
      </c>
      <c r="S2640" t="s">
        <v>1883</v>
      </c>
      <c r="T2640" t="s">
        <v>1883</v>
      </c>
      <c r="U2640">
        <v>0</v>
      </c>
      <c r="V2640" t="s">
        <v>1883</v>
      </c>
      <c r="W2640">
        <v>0</v>
      </c>
      <c r="X2640">
        <v>0</v>
      </c>
      <c r="Y2640">
        <v>0</v>
      </c>
      <c r="Z2640" t="s">
        <v>1881</v>
      </c>
      <c r="AA2640" t="s">
        <v>1881</v>
      </c>
      <c r="AB2640" t="s">
        <v>1881</v>
      </c>
      <c r="AC2640">
        <v>0</v>
      </c>
      <c r="AD2640">
        <v>0</v>
      </c>
      <c r="AE2640">
        <v>0</v>
      </c>
      <c r="AF2640">
        <v>0</v>
      </c>
      <c r="AG2640" t="s">
        <v>1881</v>
      </c>
      <c r="AH2640" s="181" t="s">
        <v>1883</v>
      </c>
      <c r="AI2640" s="182">
        <v>210</v>
      </c>
      <c r="AJ2640" s="181" t="s">
        <v>2007</v>
      </c>
      <c r="AK2640" s="181" t="s">
        <v>1883</v>
      </c>
      <c r="AL2640" s="181" t="s">
        <v>1883</v>
      </c>
      <c r="AO2640" s="181"/>
      <c r="AQ2640">
        <v>10</v>
      </c>
      <c r="AR2640" s="182">
        <v>40</v>
      </c>
      <c r="AS2640" s="183" t="s">
        <v>1882</v>
      </c>
      <c r="AT2640">
        <v>0</v>
      </c>
      <c r="AU2640">
        <v>36</v>
      </c>
      <c r="AV2640" s="182">
        <v>6</v>
      </c>
      <c r="AW2640" s="184">
        <v>0</v>
      </c>
      <c r="AX2640" s="183" t="s">
        <v>1881</v>
      </c>
      <c r="AY2640" s="184">
        <v>0</v>
      </c>
      <c r="AZ2640">
        <v>0</v>
      </c>
      <c r="BA2640">
        <v>0</v>
      </c>
      <c r="BB2640">
        <v>0</v>
      </c>
      <c r="BC2640" s="182">
        <v>11033</v>
      </c>
      <c r="BD2640" t="s">
        <v>1883</v>
      </c>
      <c r="BE2640" t="s">
        <v>1883</v>
      </c>
      <c r="BF2640" t="s">
        <v>1883</v>
      </c>
      <c r="BG2640" s="181" t="s">
        <v>1883</v>
      </c>
      <c r="BH2640">
        <v>0</v>
      </c>
      <c r="BI2640" s="184">
        <v>0</v>
      </c>
      <c r="BJ2640" s="182">
        <v>0</v>
      </c>
      <c r="BK2640" s="181" t="s">
        <v>1883</v>
      </c>
      <c r="BL2640">
        <v>0</v>
      </c>
      <c r="BM2640">
        <v>0</v>
      </c>
      <c r="BN2640">
        <v>0</v>
      </c>
    </row>
    <row r="2641" spans="1:66" x14ac:dyDescent="0.25">
      <c r="A2641">
        <v>11034</v>
      </c>
      <c r="B2641" t="s">
        <v>6620</v>
      </c>
      <c r="C2641">
        <v>20</v>
      </c>
      <c r="D2641">
        <v>0</v>
      </c>
      <c r="E2641">
        <v>0</v>
      </c>
      <c r="F2641" t="s">
        <v>1881</v>
      </c>
      <c r="G2641" t="s">
        <v>1882</v>
      </c>
      <c r="H2641" t="s">
        <v>1881</v>
      </c>
      <c r="I2641" t="s">
        <v>1881</v>
      </c>
      <c r="J2641" t="s">
        <v>1881</v>
      </c>
      <c r="K2641" t="s">
        <v>1881</v>
      </c>
      <c r="L2641" t="s">
        <v>1881</v>
      </c>
      <c r="M2641" s="180">
        <v>45825</v>
      </c>
      <c r="N2641" t="s">
        <v>1883</v>
      </c>
      <c r="O2641" t="s">
        <v>1883</v>
      </c>
      <c r="P2641" t="s">
        <v>6621</v>
      </c>
      <c r="Q2641">
        <v>0</v>
      </c>
      <c r="R2641">
        <v>0</v>
      </c>
      <c r="S2641" t="s">
        <v>1883</v>
      </c>
      <c r="T2641" t="s">
        <v>1883</v>
      </c>
      <c r="U2641">
        <v>0</v>
      </c>
      <c r="V2641" t="s">
        <v>1883</v>
      </c>
      <c r="W2641">
        <v>0</v>
      </c>
      <c r="X2641">
        <v>0</v>
      </c>
      <c r="Y2641">
        <v>0</v>
      </c>
      <c r="Z2641" t="s">
        <v>1881</v>
      </c>
      <c r="AA2641" t="s">
        <v>1881</v>
      </c>
      <c r="AB2641" t="s">
        <v>1881</v>
      </c>
      <c r="AC2641">
        <v>0</v>
      </c>
      <c r="AD2641">
        <v>0</v>
      </c>
      <c r="AE2641">
        <v>0</v>
      </c>
      <c r="AF2641">
        <v>0</v>
      </c>
      <c r="AG2641" t="s">
        <v>1881</v>
      </c>
      <c r="AH2641" s="181" t="s">
        <v>1883</v>
      </c>
      <c r="AI2641" s="182">
        <v>210</v>
      </c>
      <c r="AJ2641" s="181" t="s">
        <v>2007</v>
      </c>
      <c r="AK2641" s="181" t="s">
        <v>1883</v>
      </c>
      <c r="AL2641" s="181" t="s">
        <v>1883</v>
      </c>
      <c r="AO2641" s="181"/>
      <c r="AQ2641">
        <v>10</v>
      </c>
      <c r="AR2641" s="182">
        <v>40</v>
      </c>
      <c r="AS2641" s="183" t="s">
        <v>1882</v>
      </c>
      <c r="AT2641">
        <v>0</v>
      </c>
      <c r="AU2641">
        <v>150</v>
      </c>
      <c r="AV2641" s="182">
        <v>6</v>
      </c>
      <c r="AW2641" s="184">
        <v>0</v>
      </c>
      <c r="AX2641" s="183" t="s">
        <v>1881</v>
      </c>
      <c r="AY2641" s="184">
        <v>0</v>
      </c>
      <c r="AZ2641">
        <v>0</v>
      </c>
      <c r="BA2641">
        <v>0</v>
      </c>
      <c r="BB2641">
        <v>0</v>
      </c>
      <c r="BC2641" s="182">
        <v>11034</v>
      </c>
      <c r="BD2641" t="s">
        <v>1883</v>
      </c>
      <c r="BE2641" t="s">
        <v>1883</v>
      </c>
      <c r="BF2641" t="s">
        <v>1883</v>
      </c>
      <c r="BG2641" s="181" t="s">
        <v>1883</v>
      </c>
      <c r="BH2641">
        <v>0</v>
      </c>
      <c r="BI2641" s="184">
        <v>0</v>
      </c>
      <c r="BJ2641" s="182">
        <v>0</v>
      </c>
      <c r="BK2641" s="181" t="s">
        <v>1883</v>
      </c>
      <c r="BL2641">
        <v>0</v>
      </c>
      <c r="BM2641">
        <v>0</v>
      </c>
      <c r="BN2641">
        <v>0</v>
      </c>
    </row>
    <row r="2642" spans="1:66" x14ac:dyDescent="0.25">
      <c r="A2642">
        <v>11035</v>
      </c>
      <c r="B2642" t="s">
        <v>6622</v>
      </c>
      <c r="C2642">
        <v>30</v>
      </c>
      <c r="D2642">
        <v>0</v>
      </c>
      <c r="E2642">
        <v>0</v>
      </c>
      <c r="F2642" t="s">
        <v>1881</v>
      </c>
      <c r="G2642" t="s">
        <v>1882</v>
      </c>
      <c r="H2642" t="s">
        <v>1881</v>
      </c>
      <c r="I2642" t="s">
        <v>1881</v>
      </c>
      <c r="J2642" t="s">
        <v>1881</v>
      </c>
      <c r="K2642" t="s">
        <v>1881</v>
      </c>
      <c r="L2642" t="s">
        <v>1881</v>
      </c>
      <c r="M2642" s="180">
        <v>45825</v>
      </c>
      <c r="N2642" t="s">
        <v>1883</v>
      </c>
      <c r="O2642" t="s">
        <v>1883</v>
      </c>
      <c r="P2642" t="s">
        <v>6623</v>
      </c>
      <c r="Q2642">
        <v>0</v>
      </c>
      <c r="R2642">
        <v>0</v>
      </c>
      <c r="S2642" t="s">
        <v>1883</v>
      </c>
      <c r="T2642" t="s">
        <v>1883</v>
      </c>
      <c r="U2642">
        <v>0</v>
      </c>
      <c r="V2642" t="s">
        <v>1883</v>
      </c>
      <c r="W2642">
        <v>0</v>
      </c>
      <c r="X2642">
        <v>0</v>
      </c>
      <c r="Y2642">
        <v>0</v>
      </c>
      <c r="Z2642" t="s">
        <v>1881</v>
      </c>
      <c r="AA2642" t="s">
        <v>1881</v>
      </c>
      <c r="AB2642" t="s">
        <v>1881</v>
      </c>
      <c r="AC2642">
        <v>0</v>
      </c>
      <c r="AD2642">
        <v>0</v>
      </c>
      <c r="AE2642">
        <v>0</v>
      </c>
      <c r="AF2642">
        <v>0</v>
      </c>
      <c r="AG2642" t="s">
        <v>1881</v>
      </c>
      <c r="AH2642" s="181" t="s">
        <v>1883</v>
      </c>
      <c r="AI2642" s="182">
        <v>210</v>
      </c>
      <c r="AJ2642" s="181" t="s">
        <v>2007</v>
      </c>
      <c r="AK2642" s="181" t="s">
        <v>1883</v>
      </c>
      <c r="AL2642" s="181" t="s">
        <v>1883</v>
      </c>
      <c r="AO2642" s="181"/>
      <c r="AQ2642">
        <v>10</v>
      </c>
      <c r="AR2642" s="182">
        <v>40</v>
      </c>
      <c r="AS2642" s="183" t="s">
        <v>1882</v>
      </c>
      <c r="AT2642">
        <v>0</v>
      </c>
      <c r="AU2642">
        <v>112</v>
      </c>
      <c r="AV2642" s="182">
        <v>7</v>
      </c>
      <c r="AW2642" s="184">
        <v>0</v>
      </c>
      <c r="AX2642" s="183" t="s">
        <v>1881</v>
      </c>
      <c r="AY2642" s="184">
        <v>0</v>
      </c>
      <c r="AZ2642">
        <v>0</v>
      </c>
      <c r="BA2642">
        <v>0</v>
      </c>
      <c r="BB2642">
        <v>0</v>
      </c>
      <c r="BC2642" s="182">
        <v>11035</v>
      </c>
      <c r="BD2642" t="s">
        <v>1883</v>
      </c>
      <c r="BE2642" t="s">
        <v>1883</v>
      </c>
      <c r="BF2642" t="s">
        <v>1883</v>
      </c>
      <c r="BG2642" s="181" t="s">
        <v>1883</v>
      </c>
      <c r="BH2642">
        <v>0</v>
      </c>
      <c r="BI2642" s="184">
        <v>0</v>
      </c>
      <c r="BJ2642" s="182">
        <v>0</v>
      </c>
      <c r="BK2642" s="181" t="s">
        <v>1883</v>
      </c>
      <c r="BL2642">
        <v>0</v>
      </c>
      <c r="BM2642">
        <v>0</v>
      </c>
      <c r="BN2642">
        <v>0</v>
      </c>
    </row>
    <row r="2643" spans="1:66" x14ac:dyDescent="0.25">
      <c r="A2643">
        <v>11036</v>
      </c>
      <c r="B2643" t="s">
        <v>6624</v>
      </c>
      <c r="C2643">
        <v>30</v>
      </c>
      <c r="D2643">
        <v>0</v>
      </c>
      <c r="E2643">
        <v>0</v>
      </c>
      <c r="F2643" t="s">
        <v>1881</v>
      </c>
      <c r="G2643" t="s">
        <v>1882</v>
      </c>
      <c r="H2643" t="s">
        <v>1881</v>
      </c>
      <c r="I2643" t="s">
        <v>1881</v>
      </c>
      <c r="J2643" t="s">
        <v>1881</v>
      </c>
      <c r="K2643" t="s">
        <v>1881</v>
      </c>
      <c r="L2643" t="s">
        <v>1881</v>
      </c>
      <c r="M2643" s="180">
        <v>45825</v>
      </c>
      <c r="N2643" t="s">
        <v>1883</v>
      </c>
      <c r="O2643" t="s">
        <v>1883</v>
      </c>
      <c r="P2643" t="s">
        <v>6625</v>
      </c>
      <c r="Q2643">
        <v>0</v>
      </c>
      <c r="R2643">
        <v>0</v>
      </c>
      <c r="S2643" t="s">
        <v>1883</v>
      </c>
      <c r="T2643" t="s">
        <v>1883</v>
      </c>
      <c r="U2643">
        <v>0</v>
      </c>
      <c r="V2643" t="s">
        <v>1883</v>
      </c>
      <c r="W2643">
        <v>0</v>
      </c>
      <c r="X2643">
        <v>0</v>
      </c>
      <c r="Y2643">
        <v>0</v>
      </c>
      <c r="Z2643" t="s">
        <v>1881</v>
      </c>
      <c r="AA2643" t="s">
        <v>1881</v>
      </c>
      <c r="AB2643" t="s">
        <v>1881</v>
      </c>
      <c r="AC2643">
        <v>0</v>
      </c>
      <c r="AD2643">
        <v>0</v>
      </c>
      <c r="AE2643">
        <v>0</v>
      </c>
      <c r="AF2643">
        <v>0</v>
      </c>
      <c r="AG2643" t="s">
        <v>1881</v>
      </c>
      <c r="AH2643" s="181" t="s">
        <v>1883</v>
      </c>
      <c r="AI2643" s="182">
        <v>210</v>
      </c>
      <c r="AJ2643" s="181" t="s">
        <v>2007</v>
      </c>
      <c r="AK2643" s="181" t="s">
        <v>1883</v>
      </c>
      <c r="AL2643" s="181" t="s">
        <v>1883</v>
      </c>
      <c r="AO2643" s="181"/>
      <c r="AQ2643">
        <v>10</v>
      </c>
      <c r="AR2643" s="182">
        <v>40</v>
      </c>
      <c r="AS2643" s="183" t="s">
        <v>1882</v>
      </c>
      <c r="AT2643">
        <v>0</v>
      </c>
      <c r="AU2643">
        <v>0</v>
      </c>
      <c r="AV2643" s="182">
        <v>0</v>
      </c>
      <c r="AW2643" s="184">
        <v>0</v>
      </c>
      <c r="AX2643" s="183" t="s">
        <v>1881</v>
      </c>
      <c r="AY2643" s="184">
        <v>0</v>
      </c>
      <c r="AZ2643">
        <v>0</v>
      </c>
      <c r="BA2643">
        <v>0</v>
      </c>
      <c r="BB2643">
        <v>0</v>
      </c>
      <c r="BC2643" s="182">
        <v>11036</v>
      </c>
      <c r="BD2643" t="s">
        <v>1883</v>
      </c>
      <c r="BE2643" t="s">
        <v>1883</v>
      </c>
      <c r="BF2643" t="s">
        <v>1883</v>
      </c>
      <c r="BG2643" s="181" t="s">
        <v>1883</v>
      </c>
      <c r="BH2643">
        <v>0</v>
      </c>
      <c r="BI2643" s="184">
        <v>0</v>
      </c>
      <c r="BJ2643" s="182">
        <v>0</v>
      </c>
      <c r="BK2643" s="181" t="s">
        <v>1883</v>
      </c>
      <c r="BL2643">
        <v>0</v>
      </c>
      <c r="BM2643">
        <v>0</v>
      </c>
      <c r="BN2643">
        <v>0</v>
      </c>
    </row>
    <row r="2644" spans="1:66" x14ac:dyDescent="0.25">
      <c r="A2644">
        <v>11037</v>
      </c>
      <c r="B2644" t="s">
        <v>6626</v>
      </c>
      <c r="C2644">
        <v>30</v>
      </c>
      <c r="D2644">
        <v>0</v>
      </c>
      <c r="E2644">
        <v>0</v>
      </c>
      <c r="F2644" t="s">
        <v>1881</v>
      </c>
      <c r="G2644" t="s">
        <v>1882</v>
      </c>
      <c r="H2644" t="s">
        <v>1881</v>
      </c>
      <c r="I2644" t="s">
        <v>1881</v>
      </c>
      <c r="J2644" t="s">
        <v>1881</v>
      </c>
      <c r="K2644" t="s">
        <v>1881</v>
      </c>
      <c r="L2644" t="s">
        <v>1881</v>
      </c>
      <c r="M2644" s="180">
        <v>45825</v>
      </c>
      <c r="N2644" t="s">
        <v>1883</v>
      </c>
      <c r="O2644" t="s">
        <v>1883</v>
      </c>
      <c r="P2644" t="s">
        <v>6627</v>
      </c>
      <c r="Q2644">
        <v>0</v>
      </c>
      <c r="R2644">
        <v>0</v>
      </c>
      <c r="S2644" t="s">
        <v>1883</v>
      </c>
      <c r="T2644" t="s">
        <v>1883</v>
      </c>
      <c r="U2644">
        <v>0</v>
      </c>
      <c r="V2644" t="s">
        <v>1883</v>
      </c>
      <c r="W2644">
        <v>0</v>
      </c>
      <c r="X2644">
        <v>0</v>
      </c>
      <c r="Y2644">
        <v>0</v>
      </c>
      <c r="Z2644" t="s">
        <v>1881</v>
      </c>
      <c r="AA2644" t="s">
        <v>1881</v>
      </c>
      <c r="AB2644" t="s">
        <v>1881</v>
      </c>
      <c r="AC2644">
        <v>0</v>
      </c>
      <c r="AD2644">
        <v>0</v>
      </c>
      <c r="AE2644">
        <v>0</v>
      </c>
      <c r="AF2644">
        <v>0</v>
      </c>
      <c r="AG2644" t="s">
        <v>1881</v>
      </c>
      <c r="AH2644" s="181" t="s">
        <v>1883</v>
      </c>
      <c r="AI2644" s="182">
        <v>210</v>
      </c>
      <c r="AJ2644" s="181" t="s">
        <v>2007</v>
      </c>
      <c r="AK2644" s="181" t="s">
        <v>1883</v>
      </c>
      <c r="AL2644" s="181" t="s">
        <v>1883</v>
      </c>
      <c r="AO2644" s="181"/>
      <c r="AQ2644">
        <v>10</v>
      </c>
      <c r="AR2644" s="182">
        <v>40</v>
      </c>
      <c r="AS2644" s="183" t="s">
        <v>1882</v>
      </c>
      <c r="AT2644">
        <v>0</v>
      </c>
      <c r="AU2644">
        <v>112</v>
      </c>
      <c r="AV2644" s="182">
        <v>7</v>
      </c>
      <c r="AW2644" s="184">
        <v>0</v>
      </c>
      <c r="AX2644" s="183" t="s">
        <v>1881</v>
      </c>
      <c r="AY2644" s="184">
        <v>0</v>
      </c>
      <c r="AZ2644">
        <v>0</v>
      </c>
      <c r="BA2644">
        <v>0</v>
      </c>
      <c r="BB2644">
        <v>0</v>
      </c>
      <c r="BC2644" s="182">
        <v>11037</v>
      </c>
      <c r="BD2644" t="s">
        <v>1883</v>
      </c>
      <c r="BE2644" t="s">
        <v>1883</v>
      </c>
      <c r="BF2644" t="s">
        <v>1883</v>
      </c>
      <c r="BG2644" s="181" t="s">
        <v>1883</v>
      </c>
      <c r="BH2644">
        <v>0</v>
      </c>
      <c r="BI2644" s="184">
        <v>0</v>
      </c>
      <c r="BJ2644" s="182">
        <v>0</v>
      </c>
      <c r="BK2644" s="181" t="s">
        <v>1883</v>
      </c>
      <c r="BL2644">
        <v>0</v>
      </c>
      <c r="BM2644">
        <v>0</v>
      </c>
      <c r="BN2644">
        <v>0</v>
      </c>
    </row>
    <row r="2645" spans="1:66" x14ac:dyDescent="0.25">
      <c r="A2645">
        <v>11038</v>
      </c>
      <c r="B2645" t="s">
        <v>6628</v>
      </c>
      <c r="C2645">
        <v>8</v>
      </c>
      <c r="D2645">
        <v>0</v>
      </c>
      <c r="E2645">
        <v>0</v>
      </c>
      <c r="F2645" t="s">
        <v>1881</v>
      </c>
      <c r="G2645" t="s">
        <v>1882</v>
      </c>
      <c r="H2645" t="s">
        <v>1881</v>
      </c>
      <c r="I2645" t="s">
        <v>1881</v>
      </c>
      <c r="J2645" t="s">
        <v>1881</v>
      </c>
      <c r="K2645" t="s">
        <v>1881</v>
      </c>
      <c r="L2645" t="s">
        <v>1881</v>
      </c>
      <c r="M2645" s="180">
        <v>45825</v>
      </c>
      <c r="N2645" t="s">
        <v>1883</v>
      </c>
      <c r="O2645" t="s">
        <v>1883</v>
      </c>
      <c r="P2645" t="s">
        <v>6629</v>
      </c>
      <c r="Q2645">
        <v>0</v>
      </c>
      <c r="R2645">
        <v>0</v>
      </c>
      <c r="S2645" t="s">
        <v>1883</v>
      </c>
      <c r="T2645" t="s">
        <v>1883</v>
      </c>
      <c r="U2645">
        <v>0</v>
      </c>
      <c r="V2645" t="s">
        <v>1883</v>
      </c>
      <c r="W2645">
        <v>0</v>
      </c>
      <c r="X2645">
        <v>0</v>
      </c>
      <c r="Y2645">
        <v>0</v>
      </c>
      <c r="Z2645" t="s">
        <v>1881</v>
      </c>
      <c r="AA2645" t="s">
        <v>1881</v>
      </c>
      <c r="AB2645" t="s">
        <v>1881</v>
      </c>
      <c r="AC2645">
        <v>0</v>
      </c>
      <c r="AD2645">
        <v>0</v>
      </c>
      <c r="AE2645">
        <v>0</v>
      </c>
      <c r="AF2645">
        <v>0</v>
      </c>
      <c r="AG2645" t="s">
        <v>1881</v>
      </c>
      <c r="AH2645" s="181" t="s">
        <v>1883</v>
      </c>
      <c r="AI2645" s="182">
        <v>215</v>
      </c>
      <c r="AJ2645" s="181" t="s">
        <v>1934</v>
      </c>
      <c r="AK2645" s="181" t="s">
        <v>6630</v>
      </c>
      <c r="AL2645" s="181" t="s">
        <v>1883</v>
      </c>
      <c r="AO2645" s="181"/>
      <c r="AQ2645">
        <v>10</v>
      </c>
      <c r="AR2645" s="182">
        <v>40</v>
      </c>
      <c r="AS2645" s="183" t="s">
        <v>1882</v>
      </c>
      <c r="AT2645">
        <v>0</v>
      </c>
      <c r="AU2645">
        <v>0</v>
      </c>
      <c r="AV2645" s="182">
        <v>0</v>
      </c>
      <c r="AW2645" s="184">
        <v>0</v>
      </c>
      <c r="AX2645" s="183" t="s">
        <v>1881</v>
      </c>
      <c r="AY2645" s="184">
        <v>0</v>
      </c>
      <c r="AZ2645">
        <v>0</v>
      </c>
      <c r="BA2645">
        <v>0</v>
      </c>
      <c r="BB2645">
        <v>0</v>
      </c>
      <c r="BC2645" s="182">
        <v>11038</v>
      </c>
      <c r="BD2645" t="s">
        <v>1883</v>
      </c>
      <c r="BE2645" t="s">
        <v>1883</v>
      </c>
      <c r="BF2645" t="s">
        <v>1883</v>
      </c>
      <c r="BG2645" s="181" t="s">
        <v>1883</v>
      </c>
      <c r="BH2645">
        <v>0</v>
      </c>
      <c r="BI2645" s="184">
        <v>0</v>
      </c>
      <c r="BJ2645" s="182">
        <v>0</v>
      </c>
      <c r="BK2645" s="181" t="s">
        <v>1883</v>
      </c>
      <c r="BL2645">
        <v>0</v>
      </c>
      <c r="BM2645">
        <v>0</v>
      </c>
      <c r="BN2645">
        <v>0</v>
      </c>
    </row>
    <row r="2646" spans="1:66" x14ac:dyDescent="0.25">
      <c r="A2646">
        <v>11039</v>
      </c>
      <c r="B2646" t="s">
        <v>6631</v>
      </c>
      <c r="C2646">
        <v>8</v>
      </c>
      <c r="D2646">
        <v>0</v>
      </c>
      <c r="E2646">
        <v>0</v>
      </c>
      <c r="F2646" t="s">
        <v>1881</v>
      </c>
      <c r="G2646" t="s">
        <v>1882</v>
      </c>
      <c r="H2646" t="s">
        <v>1881</v>
      </c>
      <c r="I2646" t="s">
        <v>1881</v>
      </c>
      <c r="J2646" t="s">
        <v>1881</v>
      </c>
      <c r="K2646" t="s">
        <v>1881</v>
      </c>
      <c r="L2646" t="s">
        <v>1881</v>
      </c>
      <c r="M2646" s="180">
        <v>45825</v>
      </c>
      <c r="N2646" t="s">
        <v>1883</v>
      </c>
      <c r="O2646" t="s">
        <v>1883</v>
      </c>
      <c r="P2646" t="s">
        <v>6632</v>
      </c>
      <c r="Q2646">
        <v>0</v>
      </c>
      <c r="R2646">
        <v>0</v>
      </c>
      <c r="S2646" t="s">
        <v>1883</v>
      </c>
      <c r="T2646" t="s">
        <v>1883</v>
      </c>
      <c r="U2646">
        <v>0</v>
      </c>
      <c r="V2646" t="s">
        <v>1883</v>
      </c>
      <c r="W2646">
        <v>0</v>
      </c>
      <c r="X2646">
        <v>0</v>
      </c>
      <c r="Y2646">
        <v>0</v>
      </c>
      <c r="Z2646" t="s">
        <v>1881</v>
      </c>
      <c r="AA2646" t="s">
        <v>1881</v>
      </c>
      <c r="AB2646" t="s">
        <v>1881</v>
      </c>
      <c r="AC2646">
        <v>0</v>
      </c>
      <c r="AD2646">
        <v>0</v>
      </c>
      <c r="AE2646">
        <v>0</v>
      </c>
      <c r="AF2646">
        <v>0</v>
      </c>
      <c r="AG2646" t="s">
        <v>1881</v>
      </c>
      <c r="AH2646" s="181" t="s">
        <v>1883</v>
      </c>
      <c r="AI2646" s="182">
        <v>215</v>
      </c>
      <c r="AJ2646" s="181" t="s">
        <v>1934</v>
      </c>
      <c r="AK2646" s="181" t="s">
        <v>1883</v>
      </c>
      <c r="AL2646" s="181" t="s">
        <v>1883</v>
      </c>
      <c r="AO2646" s="181"/>
      <c r="AQ2646">
        <v>10</v>
      </c>
      <c r="AR2646" s="182">
        <v>40</v>
      </c>
      <c r="AS2646" s="183" t="s">
        <v>1882</v>
      </c>
      <c r="AT2646">
        <v>0</v>
      </c>
      <c r="AU2646">
        <v>0</v>
      </c>
      <c r="AV2646" s="182">
        <v>0</v>
      </c>
      <c r="AW2646" s="184">
        <v>0</v>
      </c>
      <c r="AX2646" s="183" t="s">
        <v>1881</v>
      </c>
      <c r="AY2646" s="184">
        <v>0</v>
      </c>
      <c r="AZ2646">
        <v>0</v>
      </c>
      <c r="BA2646">
        <v>0</v>
      </c>
      <c r="BB2646">
        <v>0</v>
      </c>
      <c r="BC2646" s="182">
        <v>11039</v>
      </c>
      <c r="BD2646" t="s">
        <v>1883</v>
      </c>
      <c r="BE2646" t="s">
        <v>1883</v>
      </c>
      <c r="BF2646" t="s">
        <v>1883</v>
      </c>
      <c r="BG2646" s="181" t="s">
        <v>1883</v>
      </c>
      <c r="BH2646">
        <v>0</v>
      </c>
      <c r="BI2646" s="184">
        <v>0</v>
      </c>
      <c r="BJ2646" s="182">
        <v>0</v>
      </c>
      <c r="BK2646" s="181" t="s">
        <v>1883</v>
      </c>
      <c r="BL2646">
        <v>0</v>
      </c>
      <c r="BM2646">
        <v>0</v>
      </c>
      <c r="BN2646">
        <v>0</v>
      </c>
    </row>
    <row r="2647" spans="1:66" x14ac:dyDescent="0.25">
      <c r="A2647">
        <v>11040</v>
      </c>
      <c r="B2647" t="s">
        <v>6633</v>
      </c>
      <c r="C2647">
        <v>1</v>
      </c>
      <c r="D2647">
        <v>0</v>
      </c>
      <c r="E2647">
        <v>0</v>
      </c>
      <c r="F2647" t="s">
        <v>1881</v>
      </c>
      <c r="G2647" t="s">
        <v>1882</v>
      </c>
      <c r="H2647" t="s">
        <v>1881</v>
      </c>
      <c r="I2647" t="s">
        <v>1881</v>
      </c>
      <c r="J2647" t="s">
        <v>1881</v>
      </c>
      <c r="K2647" t="s">
        <v>1881</v>
      </c>
      <c r="L2647" t="s">
        <v>1881</v>
      </c>
      <c r="M2647" s="180">
        <v>45826</v>
      </c>
      <c r="N2647" t="s">
        <v>1883</v>
      </c>
      <c r="O2647" t="s">
        <v>6634</v>
      </c>
      <c r="P2647" t="s">
        <v>1883</v>
      </c>
      <c r="Q2647">
        <v>0</v>
      </c>
      <c r="R2647">
        <v>0</v>
      </c>
      <c r="S2647" t="s">
        <v>1883</v>
      </c>
      <c r="T2647" t="s">
        <v>1883</v>
      </c>
      <c r="U2647">
        <v>2</v>
      </c>
      <c r="V2647" t="s">
        <v>1896</v>
      </c>
      <c r="W2647">
        <v>0.39</v>
      </c>
      <c r="X2647">
        <v>0</v>
      </c>
      <c r="Y2647">
        <v>0</v>
      </c>
      <c r="Z2647" t="s">
        <v>1881</v>
      </c>
      <c r="AA2647" t="s">
        <v>1881</v>
      </c>
      <c r="AB2647" t="s">
        <v>1881</v>
      </c>
      <c r="AC2647">
        <v>0</v>
      </c>
      <c r="AD2647">
        <v>0</v>
      </c>
      <c r="AE2647">
        <v>0</v>
      </c>
      <c r="AF2647">
        <v>0</v>
      </c>
      <c r="AG2647" t="s">
        <v>1881</v>
      </c>
      <c r="AH2647" s="181" t="s">
        <v>1883</v>
      </c>
      <c r="AI2647" s="182">
        <v>47</v>
      </c>
      <c r="AJ2647" s="181" t="s">
        <v>2012</v>
      </c>
      <c r="AK2647" s="181" t="s">
        <v>1883</v>
      </c>
      <c r="AL2647" s="181" t="s">
        <v>1883</v>
      </c>
      <c r="AO2647" s="181"/>
      <c r="AQ2647">
        <v>10</v>
      </c>
      <c r="AR2647" s="182">
        <v>40</v>
      </c>
      <c r="AS2647" s="183" t="s">
        <v>1882</v>
      </c>
      <c r="AT2647">
        <v>0</v>
      </c>
      <c r="AU2647">
        <v>0</v>
      </c>
      <c r="AV2647" s="182">
        <v>0</v>
      </c>
      <c r="AW2647" s="184">
        <v>0</v>
      </c>
      <c r="AX2647" s="183" t="s">
        <v>1881</v>
      </c>
      <c r="AY2647" s="184">
        <v>0</v>
      </c>
      <c r="AZ2647">
        <v>0</v>
      </c>
      <c r="BA2647">
        <v>0</v>
      </c>
      <c r="BB2647">
        <v>0</v>
      </c>
      <c r="BC2647" s="182">
        <v>11040</v>
      </c>
      <c r="BD2647" t="s">
        <v>1883</v>
      </c>
      <c r="BE2647" t="s">
        <v>1883</v>
      </c>
      <c r="BF2647" t="s">
        <v>1883</v>
      </c>
      <c r="BG2647" s="181" t="s">
        <v>1883</v>
      </c>
      <c r="BH2647">
        <v>0</v>
      </c>
      <c r="BI2647" s="184">
        <v>0</v>
      </c>
      <c r="BJ2647" s="182">
        <v>0</v>
      </c>
      <c r="BK2647" s="181" t="s">
        <v>1883</v>
      </c>
      <c r="BL2647">
        <v>0</v>
      </c>
      <c r="BM2647">
        <v>0</v>
      </c>
      <c r="BN2647">
        <v>0</v>
      </c>
    </row>
    <row r="2648" spans="1:66" x14ac:dyDescent="0.25">
      <c r="A2648">
        <v>11041</v>
      </c>
      <c r="B2648" t="s">
        <v>6635</v>
      </c>
      <c r="C2648">
        <v>36</v>
      </c>
      <c r="D2648">
        <v>0</v>
      </c>
      <c r="E2648">
        <v>0</v>
      </c>
      <c r="F2648" t="s">
        <v>1881</v>
      </c>
      <c r="G2648" t="s">
        <v>1882</v>
      </c>
      <c r="H2648" t="s">
        <v>1881</v>
      </c>
      <c r="I2648" t="s">
        <v>1881</v>
      </c>
      <c r="J2648" t="s">
        <v>1881</v>
      </c>
      <c r="K2648" t="s">
        <v>1881</v>
      </c>
      <c r="L2648" t="s">
        <v>1881</v>
      </c>
      <c r="M2648" s="180">
        <v>45826</v>
      </c>
      <c r="N2648" t="s">
        <v>1883</v>
      </c>
      <c r="O2648" t="s">
        <v>1883</v>
      </c>
      <c r="P2648" t="s">
        <v>6636</v>
      </c>
      <c r="Q2648">
        <v>0</v>
      </c>
      <c r="R2648">
        <v>0</v>
      </c>
      <c r="S2648" t="s">
        <v>1883</v>
      </c>
      <c r="T2648" t="s">
        <v>1883</v>
      </c>
      <c r="U2648">
        <v>0</v>
      </c>
      <c r="V2648" t="s">
        <v>1883</v>
      </c>
      <c r="W2648">
        <v>0</v>
      </c>
      <c r="X2648">
        <v>0</v>
      </c>
      <c r="Y2648">
        <v>0</v>
      </c>
      <c r="Z2648" t="s">
        <v>1881</v>
      </c>
      <c r="AA2648" t="s">
        <v>1881</v>
      </c>
      <c r="AB2648" t="s">
        <v>1881</v>
      </c>
      <c r="AC2648">
        <v>0</v>
      </c>
      <c r="AD2648">
        <v>0</v>
      </c>
      <c r="AE2648">
        <v>0</v>
      </c>
      <c r="AF2648">
        <v>0</v>
      </c>
      <c r="AG2648" t="s">
        <v>1881</v>
      </c>
      <c r="AH2648" s="181" t="s">
        <v>1883</v>
      </c>
      <c r="AI2648" s="182">
        <v>26</v>
      </c>
      <c r="AJ2648" s="181" t="s">
        <v>1899</v>
      </c>
      <c r="AK2648" s="181" t="s">
        <v>1883</v>
      </c>
      <c r="AL2648" s="181" t="s">
        <v>1883</v>
      </c>
      <c r="AO2648" s="181"/>
      <c r="AQ2648">
        <v>10</v>
      </c>
      <c r="AR2648" s="182">
        <v>40</v>
      </c>
      <c r="AS2648" s="183" t="s">
        <v>1882</v>
      </c>
      <c r="AT2648">
        <v>0</v>
      </c>
      <c r="AU2648">
        <v>0</v>
      </c>
      <c r="AV2648" s="182">
        <v>0</v>
      </c>
      <c r="AW2648" s="184">
        <v>0</v>
      </c>
      <c r="AX2648" s="183" t="s">
        <v>1881</v>
      </c>
      <c r="AY2648" s="184">
        <v>0</v>
      </c>
      <c r="AZ2648">
        <v>0</v>
      </c>
      <c r="BA2648">
        <v>0</v>
      </c>
      <c r="BB2648">
        <v>0</v>
      </c>
      <c r="BC2648" s="182">
        <v>11041</v>
      </c>
      <c r="BD2648" t="s">
        <v>1883</v>
      </c>
      <c r="BE2648" t="s">
        <v>1883</v>
      </c>
      <c r="BF2648" t="s">
        <v>1883</v>
      </c>
      <c r="BG2648" s="181" t="s">
        <v>1883</v>
      </c>
      <c r="BH2648">
        <v>0</v>
      </c>
      <c r="BI2648" s="184">
        <v>0</v>
      </c>
      <c r="BJ2648" s="182">
        <v>0</v>
      </c>
      <c r="BK2648" s="181" t="s">
        <v>1883</v>
      </c>
      <c r="BL2648">
        <v>0</v>
      </c>
      <c r="BM2648">
        <v>0</v>
      </c>
      <c r="BN2648">
        <v>0</v>
      </c>
    </row>
    <row r="2649" spans="1:66" x14ac:dyDescent="0.25">
      <c r="A2649">
        <v>11042</v>
      </c>
      <c r="B2649" t="s">
        <v>6637</v>
      </c>
      <c r="C2649">
        <v>36</v>
      </c>
      <c r="D2649">
        <v>0</v>
      </c>
      <c r="E2649">
        <v>0</v>
      </c>
      <c r="F2649" t="s">
        <v>1881</v>
      </c>
      <c r="G2649" t="s">
        <v>1882</v>
      </c>
      <c r="H2649" t="s">
        <v>1881</v>
      </c>
      <c r="I2649" t="s">
        <v>1881</v>
      </c>
      <c r="J2649" t="s">
        <v>1881</v>
      </c>
      <c r="K2649" t="s">
        <v>1881</v>
      </c>
      <c r="L2649" t="s">
        <v>1881</v>
      </c>
      <c r="M2649" s="180">
        <v>45826</v>
      </c>
      <c r="N2649" t="s">
        <v>1883</v>
      </c>
      <c r="O2649" t="s">
        <v>1883</v>
      </c>
      <c r="P2649" t="s">
        <v>6638</v>
      </c>
      <c r="Q2649">
        <v>0</v>
      </c>
      <c r="R2649">
        <v>0</v>
      </c>
      <c r="S2649" t="s">
        <v>1883</v>
      </c>
      <c r="T2649" t="s">
        <v>1883</v>
      </c>
      <c r="U2649">
        <v>0</v>
      </c>
      <c r="V2649" t="s">
        <v>1883</v>
      </c>
      <c r="W2649">
        <v>0</v>
      </c>
      <c r="X2649">
        <v>0</v>
      </c>
      <c r="Y2649">
        <v>0</v>
      </c>
      <c r="Z2649" t="s">
        <v>1881</v>
      </c>
      <c r="AA2649" t="s">
        <v>1881</v>
      </c>
      <c r="AB2649" t="s">
        <v>1881</v>
      </c>
      <c r="AC2649">
        <v>0</v>
      </c>
      <c r="AD2649">
        <v>0</v>
      </c>
      <c r="AE2649">
        <v>0</v>
      </c>
      <c r="AF2649">
        <v>0</v>
      </c>
      <c r="AG2649" t="s">
        <v>1881</v>
      </c>
      <c r="AH2649" s="181" t="s">
        <v>1883</v>
      </c>
      <c r="AI2649" s="182">
        <v>26</v>
      </c>
      <c r="AJ2649" s="181" t="s">
        <v>1899</v>
      </c>
      <c r="AK2649" s="181" t="s">
        <v>1883</v>
      </c>
      <c r="AL2649" s="181" t="s">
        <v>1883</v>
      </c>
      <c r="AO2649" s="181"/>
      <c r="AQ2649">
        <v>10</v>
      </c>
      <c r="AR2649" s="182">
        <v>40</v>
      </c>
      <c r="AS2649" s="183" t="s">
        <v>1882</v>
      </c>
      <c r="AT2649">
        <v>0</v>
      </c>
      <c r="AU2649">
        <v>0</v>
      </c>
      <c r="AV2649" s="182">
        <v>0</v>
      </c>
      <c r="AW2649" s="184">
        <v>0</v>
      </c>
      <c r="AX2649" s="183" t="s">
        <v>1881</v>
      </c>
      <c r="AY2649" s="184">
        <v>0</v>
      </c>
      <c r="AZ2649">
        <v>0</v>
      </c>
      <c r="BA2649">
        <v>0</v>
      </c>
      <c r="BB2649">
        <v>0</v>
      </c>
      <c r="BC2649" s="182">
        <v>11042</v>
      </c>
      <c r="BD2649" t="s">
        <v>1883</v>
      </c>
      <c r="BE2649" t="s">
        <v>1883</v>
      </c>
      <c r="BF2649" t="s">
        <v>1883</v>
      </c>
      <c r="BG2649" s="181" t="s">
        <v>1883</v>
      </c>
      <c r="BH2649">
        <v>0</v>
      </c>
      <c r="BI2649" s="184">
        <v>0</v>
      </c>
      <c r="BJ2649" s="182">
        <v>0</v>
      </c>
      <c r="BK2649" s="181" t="s">
        <v>1883</v>
      </c>
      <c r="BL2649">
        <v>0</v>
      </c>
      <c r="BM2649">
        <v>0</v>
      </c>
      <c r="BN2649">
        <v>0</v>
      </c>
    </row>
    <row r="2650" spans="1:66" x14ac:dyDescent="0.25">
      <c r="A2650">
        <v>11043</v>
      </c>
      <c r="B2650" t="s">
        <v>6639</v>
      </c>
      <c r="C2650">
        <v>12</v>
      </c>
      <c r="D2650">
        <v>0</v>
      </c>
      <c r="E2650">
        <v>0</v>
      </c>
      <c r="F2650" t="s">
        <v>1881</v>
      </c>
      <c r="G2650" t="s">
        <v>1882</v>
      </c>
      <c r="H2650" t="s">
        <v>1881</v>
      </c>
      <c r="I2650" t="s">
        <v>1881</v>
      </c>
      <c r="J2650" t="s">
        <v>1881</v>
      </c>
      <c r="K2650" t="s">
        <v>1881</v>
      </c>
      <c r="L2650" t="s">
        <v>1881</v>
      </c>
      <c r="M2650" s="180">
        <v>45827</v>
      </c>
      <c r="N2650" t="s">
        <v>1883</v>
      </c>
      <c r="O2650" t="s">
        <v>1883</v>
      </c>
      <c r="P2650" t="s">
        <v>6640</v>
      </c>
      <c r="Q2650">
        <v>0</v>
      </c>
      <c r="R2650">
        <v>0</v>
      </c>
      <c r="S2650" t="s">
        <v>1883</v>
      </c>
      <c r="T2650" t="s">
        <v>1883</v>
      </c>
      <c r="U2650">
        <v>0</v>
      </c>
      <c r="V2650" t="s">
        <v>1883</v>
      </c>
      <c r="W2650">
        <v>0</v>
      </c>
      <c r="X2650">
        <v>0</v>
      </c>
      <c r="Y2650">
        <v>0</v>
      </c>
      <c r="Z2650" t="s">
        <v>1881</v>
      </c>
      <c r="AA2650" t="s">
        <v>1881</v>
      </c>
      <c r="AB2650" t="s">
        <v>1881</v>
      </c>
      <c r="AC2650">
        <v>0</v>
      </c>
      <c r="AD2650">
        <v>0</v>
      </c>
      <c r="AE2650">
        <v>0</v>
      </c>
      <c r="AF2650">
        <v>0</v>
      </c>
      <c r="AG2650" t="s">
        <v>1881</v>
      </c>
      <c r="AH2650" s="181" t="s">
        <v>1883</v>
      </c>
      <c r="AI2650" s="182">
        <v>49</v>
      </c>
      <c r="AJ2650" s="181" t="s">
        <v>1960</v>
      </c>
      <c r="AK2650" s="181" t="s">
        <v>6641</v>
      </c>
      <c r="AL2650" s="181" t="s">
        <v>1883</v>
      </c>
      <c r="AO2650" s="181"/>
      <c r="AQ2650">
        <v>10</v>
      </c>
      <c r="AR2650" s="182">
        <v>40</v>
      </c>
      <c r="AS2650" s="183" t="s">
        <v>1882</v>
      </c>
      <c r="AT2650">
        <v>0</v>
      </c>
      <c r="AU2650">
        <v>0</v>
      </c>
      <c r="AV2650" s="182">
        <v>0</v>
      </c>
      <c r="AW2650" s="184">
        <v>0</v>
      </c>
      <c r="AX2650" s="183" t="s">
        <v>1881</v>
      </c>
      <c r="AY2650" s="184">
        <v>0</v>
      </c>
      <c r="AZ2650">
        <v>0</v>
      </c>
      <c r="BA2650">
        <v>0</v>
      </c>
      <c r="BB2650">
        <v>0</v>
      </c>
      <c r="BC2650" s="182">
        <v>11043</v>
      </c>
      <c r="BD2650" t="s">
        <v>1883</v>
      </c>
      <c r="BE2650" t="s">
        <v>1883</v>
      </c>
      <c r="BF2650" t="s">
        <v>1883</v>
      </c>
      <c r="BG2650" s="181" t="s">
        <v>1883</v>
      </c>
      <c r="BH2650">
        <v>0</v>
      </c>
      <c r="BI2650" s="184">
        <v>0</v>
      </c>
      <c r="BJ2650" s="182">
        <v>0</v>
      </c>
      <c r="BK2650" s="181" t="s">
        <v>1883</v>
      </c>
      <c r="BL2650">
        <v>0</v>
      </c>
      <c r="BM2650">
        <v>0</v>
      </c>
      <c r="BN2650">
        <v>0</v>
      </c>
    </row>
    <row r="2651" spans="1:66" x14ac:dyDescent="0.25">
      <c r="A2651">
        <v>11044</v>
      </c>
      <c r="B2651" t="s">
        <v>6642</v>
      </c>
      <c r="C2651">
        <v>1</v>
      </c>
      <c r="D2651">
        <v>0</v>
      </c>
      <c r="E2651">
        <v>0</v>
      </c>
      <c r="F2651" t="s">
        <v>1881</v>
      </c>
      <c r="G2651" t="s">
        <v>1881</v>
      </c>
      <c r="H2651" t="s">
        <v>1881</v>
      </c>
      <c r="I2651" t="s">
        <v>1881</v>
      </c>
      <c r="J2651" t="s">
        <v>1881</v>
      </c>
      <c r="K2651" t="s">
        <v>1881</v>
      </c>
      <c r="L2651" t="s">
        <v>1881</v>
      </c>
      <c r="M2651" s="180">
        <v>45834</v>
      </c>
      <c r="N2651" t="s">
        <v>2004</v>
      </c>
      <c r="O2651" t="s">
        <v>1883</v>
      </c>
      <c r="P2651" t="s">
        <v>1883</v>
      </c>
      <c r="Q2651">
        <v>0</v>
      </c>
      <c r="R2651">
        <v>0</v>
      </c>
      <c r="S2651" t="s">
        <v>1883</v>
      </c>
      <c r="T2651" t="s">
        <v>1883</v>
      </c>
      <c r="U2651">
        <v>0</v>
      </c>
      <c r="V2651" t="s">
        <v>1883</v>
      </c>
      <c r="W2651">
        <v>0</v>
      </c>
      <c r="X2651">
        <v>0</v>
      </c>
      <c r="Y2651">
        <v>0</v>
      </c>
      <c r="Z2651" t="s">
        <v>1881</v>
      </c>
      <c r="AA2651" t="s">
        <v>1881</v>
      </c>
      <c r="AB2651" t="s">
        <v>1881</v>
      </c>
      <c r="AC2651">
        <v>0</v>
      </c>
      <c r="AD2651">
        <v>0</v>
      </c>
      <c r="AE2651">
        <v>0</v>
      </c>
      <c r="AF2651">
        <v>0</v>
      </c>
      <c r="AG2651" t="s">
        <v>1881</v>
      </c>
      <c r="AH2651" s="181" t="s">
        <v>1883</v>
      </c>
      <c r="AI2651" s="182">
        <v>47</v>
      </c>
      <c r="AJ2651" s="181" t="s">
        <v>2012</v>
      </c>
      <c r="AK2651" s="181" t="s">
        <v>1883</v>
      </c>
      <c r="AL2651" s="181" t="s">
        <v>1883</v>
      </c>
      <c r="AO2651" s="181"/>
      <c r="AQ2651">
        <v>10</v>
      </c>
      <c r="AR2651" s="182">
        <v>40</v>
      </c>
      <c r="AS2651" s="183" t="s">
        <v>1881</v>
      </c>
      <c r="AT2651">
        <v>0</v>
      </c>
      <c r="AU2651">
        <v>0</v>
      </c>
      <c r="AV2651" s="182">
        <v>0</v>
      </c>
      <c r="AW2651" s="184">
        <v>0</v>
      </c>
      <c r="AX2651" s="183" t="s">
        <v>1881</v>
      </c>
      <c r="AY2651" s="184">
        <v>0</v>
      </c>
      <c r="AZ2651">
        <v>0</v>
      </c>
      <c r="BA2651">
        <v>0</v>
      </c>
      <c r="BB2651">
        <v>0</v>
      </c>
      <c r="BC2651" s="182">
        <v>11044</v>
      </c>
      <c r="BD2651" t="s">
        <v>1883</v>
      </c>
      <c r="BE2651" t="s">
        <v>1883</v>
      </c>
      <c r="BF2651" t="s">
        <v>1883</v>
      </c>
      <c r="BG2651" s="181" t="s">
        <v>1883</v>
      </c>
      <c r="BH2651">
        <v>0</v>
      </c>
      <c r="BI2651" s="184">
        <v>0</v>
      </c>
      <c r="BJ2651" s="182">
        <v>0</v>
      </c>
      <c r="BK2651" s="181" t="s">
        <v>1883</v>
      </c>
      <c r="BL2651">
        <v>0</v>
      </c>
      <c r="BM2651">
        <v>0</v>
      </c>
      <c r="BN2651">
        <v>0</v>
      </c>
    </row>
    <row r="2652" spans="1:66" x14ac:dyDescent="0.25">
      <c r="A2652">
        <v>11045</v>
      </c>
      <c r="B2652" t="s">
        <v>6643</v>
      </c>
      <c r="C2652">
        <v>1</v>
      </c>
      <c r="D2652">
        <v>0</v>
      </c>
      <c r="E2652">
        <v>0</v>
      </c>
      <c r="F2652" t="s">
        <v>1881</v>
      </c>
      <c r="G2652" t="s">
        <v>1881</v>
      </c>
      <c r="H2652" t="s">
        <v>1881</v>
      </c>
      <c r="I2652" t="s">
        <v>1881</v>
      </c>
      <c r="J2652" t="s">
        <v>1881</v>
      </c>
      <c r="K2652" t="s">
        <v>1881</v>
      </c>
      <c r="L2652" t="s">
        <v>1881</v>
      </c>
      <c r="M2652" s="180">
        <v>45840</v>
      </c>
      <c r="N2652" t="s">
        <v>2004</v>
      </c>
      <c r="O2652" t="s">
        <v>1883</v>
      </c>
      <c r="P2652" t="s">
        <v>1883</v>
      </c>
      <c r="Q2652">
        <v>0</v>
      </c>
      <c r="R2652">
        <v>0</v>
      </c>
      <c r="S2652" t="s">
        <v>1883</v>
      </c>
      <c r="T2652" t="s">
        <v>1883</v>
      </c>
      <c r="U2652">
        <v>0</v>
      </c>
      <c r="V2652" t="s">
        <v>1883</v>
      </c>
      <c r="W2652">
        <v>0</v>
      </c>
      <c r="X2652">
        <v>0</v>
      </c>
      <c r="Y2652">
        <v>0</v>
      </c>
      <c r="Z2652" t="s">
        <v>1881</v>
      </c>
      <c r="AA2652" t="s">
        <v>1881</v>
      </c>
      <c r="AB2652" t="s">
        <v>1881</v>
      </c>
      <c r="AC2652">
        <v>0</v>
      </c>
      <c r="AD2652">
        <v>0</v>
      </c>
      <c r="AE2652">
        <v>0</v>
      </c>
      <c r="AF2652">
        <v>0</v>
      </c>
      <c r="AG2652" t="s">
        <v>1881</v>
      </c>
      <c r="AH2652" s="181" t="s">
        <v>1883</v>
      </c>
      <c r="AI2652" s="182">
        <v>27</v>
      </c>
      <c r="AJ2652" s="181" t="s">
        <v>1886</v>
      </c>
      <c r="AK2652" s="181" t="s">
        <v>1883</v>
      </c>
      <c r="AL2652" s="181" t="s">
        <v>1883</v>
      </c>
      <c r="AO2652" s="181"/>
      <c r="AQ2652">
        <v>10</v>
      </c>
      <c r="AR2652" s="182">
        <v>40</v>
      </c>
      <c r="AS2652" s="183" t="s">
        <v>1881</v>
      </c>
      <c r="AT2652">
        <v>0</v>
      </c>
      <c r="AU2652">
        <v>0</v>
      </c>
      <c r="AV2652" s="182">
        <v>0</v>
      </c>
      <c r="AW2652" s="184">
        <v>0</v>
      </c>
      <c r="AX2652" s="183" t="s">
        <v>1881</v>
      </c>
      <c r="AY2652" s="184">
        <v>0</v>
      </c>
      <c r="AZ2652">
        <v>0</v>
      </c>
      <c r="BA2652">
        <v>0</v>
      </c>
      <c r="BB2652">
        <v>0</v>
      </c>
      <c r="BC2652" s="182">
        <v>11045</v>
      </c>
      <c r="BD2652" t="s">
        <v>1883</v>
      </c>
      <c r="BE2652" t="s">
        <v>1883</v>
      </c>
      <c r="BF2652" t="s">
        <v>1883</v>
      </c>
      <c r="BG2652" s="181" t="s">
        <v>1883</v>
      </c>
      <c r="BH2652">
        <v>0</v>
      </c>
      <c r="BI2652" s="184">
        <v>0</v>
      </c>
      <c r="BJ2652" s="182">
        <v>0</v>
      </c>
      <c r="BK2652" s="181" t="s">
        <v>1883</v>
      </c>
      <c r="BL2652">
        <v>0</v>
      </c>
      <c r="BM2652">
        <v>0</v>
      </c>
      <c r="BN2652">
        <v>0</v>
      </c>
    </row>
    <row r="2653" spans="1:66" x14ac:dyDescent="0.25">
      <c r="A2653">
        <v>11046</v>
      </c>
      <c r="B2653" t="s">
        <v>6644</v>
      </c>
      <c r="C2653">
        <v>1</v>
      </c>
      <c r="D2653">
        <v>0</v>
      </c>
      <c r="E2653">
        <v>0</v>
      </c>
      <c r="F2653" t="s">
        <v>1881</v>
      </c>
      <c r="G2653" t="s">
        <v>1881</v>
      </c>
      <c r="H2653" t="s">
        <v>1881</v>
      </c>
      <c r="I2653" t="s">
        <v>1881</v>
      </c>
      <c r="J2653" t="s">
        <v>1881</v>
      </c>
      <c r="K2653" t="s">
        <v>1881</v>
      </c>
      <c r="L2653" t="s">
        <v>1881</v>
      </c>
      <c r="M2653" s="180">
        <v>45840</v>
      </c>
      <c r="N2653" t="s">
        <v>2004</v>
      </c>
      <c r="O2653" t="s">
        <v>1883</v>
      </c>
      <c r="P2653" t="s">
        <v>1883</v>
      </c>
      <c r="Q2653">
        <v>0</v>
      </c>
      <c r="R2653">
        <v>0</v>
      </c>
      <c r="S2653" t="s">
        <v>1883</v>
      </c>
      <c r="T2653" t="s">
        <v>1883</v>
      </c>
      <c r="U2653">
        <v>0</v>
      </c>
      <c r="V2653" t="s">
        <v>1883</v>
      </c>
      <c r="W2653">
        <v>0</v>
      </c>
      <c r="X2653">
        <v>0</v>
      </c>
      <c r="Y2653">
        <v>0</v>
      </c>
      <c r="Z2653" t="s">
        <v>1881</v>
      </c>
      <c r="AA2653" t="s">
        <v>1881</v>
      </c>
      <c r="AB2653" t="s">
        <v>1881</v>
      </c>
      <c r="AC2653">
        <v>0</v>
      </c>
      <c r="AD2653">
        <v>0</v>
      </c>
      <c r="AE2653">
        <v>0</v>
      </c>
      <c r="AF2653">
        <v>0</v>
      </c>
      <c r="AG2653" t="s">
        <v>1881</v>
      </c>
      <c r="AH2653" s="181" t="s">
        <v>1883</v>
      </c>
      <c r="AI2653" s="182">
        <v>27</v>
      </c>
      <c r="AJ2653" s="181" t="s">
        <v>1886</v>
      </c>
      <c r="AK2653" s="181" t="s">
        <v>1883</v>
      </c>
      <c r="AL2653" s="181" t="s">
        <v>1883</v>
      </c>
      <c r="AO2653" s="181"/>
      <c r="AQ2653">
        <v>10</v>
      </c>
      <c r="AR2653" s="182">
        <v>40</v>
      </c>
      <c r="AS2653" s="183" t="s">
        <v>1881</v>
      </c>
      <c r="AT2653">
        <v>0</v>
      </c>
      <c r="AU2653">
        <v>0</v>
      </c>
      <c r="AV2653" s="182">
        <v>0</v>
      </c>
      <c r="AW2653" s="184">
        <v>0</v>
      </c>
      <c r="AX2653" s="183" t="s">
        <v>1881</v>
      </c>
      <c r="AY2653" s="184">
        <v>0</v>
      </c>
      <c r="AZ2653">
        <v>0</v>
      </c>
      <c r="BA2653">
        <v>0</v>
      </c>
      <c r="BB2653">
        <v>0</v>
      </c>
      <c r="BC2653" s="182">
        <v>11046</v>
      </c>
      <c r="BD2653" t="s">
        <v>1883</v>
      </c>
      <c r="BE2653" t="s">
        <v>1883</v>
      </c>
      <c r="BF2653" t="s">
        <v>1883</v>
      </c>
      <c r="BG2653" s="181" t="s">
        <v>1883</v>
      </c>
      <c r="BH2653">
        <v>0</v>
      </c>
      <c r="BI2653" s="184">
        <v>0</v>
      </c>
      <c r="BJ2653" s="182">
        <v>0</v>
      </c>
      <c r="BK2653" s="181" t="s">
        <v>1883</v>
      </c>
      <c r="BL2653">
        <v>0</v>
      </c>
      <c r="BM2653">
        <v>0</v>
      </c>
      <c r="BN2653">
        <v>0</v>
      </c>
    </row>
    <row r="2654" spans="1:66" x14ac:dyDescent="0.25">
      <c r="A2654">
        <v>11047</v>
      </c>
      <c r="B2654" t="s">
        <v>6645</v>
      </c>
      <c r="C2654">
        <v>1</v>
      </c>
      <c r="D2654">
        <v>0</v>
      </c>
      <c r="E2654">
        <v>0</v>
      </c>
      <c r="F2654" t="s">
        <v>1881</v>
      </c>
      <c r="G2654" t="s">
        <v>1881</v>
      </c>
      <c r="H2654" t="s">
        <v>1881</v>
      </c>
      <c r="I2654" t="s">
        <v>1881</v>
      </c>
      <c r="J2654" t="s">
        <v>1881</v>
      </c>
      <c r="K2654" t="s">
        <v>1881</v>
      </c>
      <c r="L2654" t="s">
        <v>1881</v>
      </c>
      <c r="M2654" s="180">
        <v>45840</v>
      </c>
      <c r="N2654" t="s">
        <v>1883</v>
      </c>
      <c r="O2654" t="s">
        <v>1883</v>
      </c>
      <c r="P2654" t="s">
        <v>1883</v>
      </c>
      <c r="Q2654">
        <v>0</v>
      </c>
      <c r="R2654">
        <v>0</v>
      </c>
      <c r="S2654" t="s">
        <v>1883</v>
      </c>
      <c r="T2654" t="s">
        <v>1883</v>
      </c>
      <c r="U2654">
        <v>0</v>
      </c>
      <c r="V2654" t="s">
        <v>1883</v>
      </c>
      <c r="W2654">
        <v>0</v>
      </c>
      <c r="X2654">
        <v>0</v>
      </c>
      <c r="Y2654">
        <v>0</v>
      </c>
      <c r="Z2654" t="s">
        <v>1881</v>
      </c>
      <c r="AA2654" t="s">
        <v>1881</v>
      </c>
      <c r="AB2654" t="s">
        <v>1881</v>
      </c>
      <c r="AC2654">
        <v>0</v>
      </c>
      <c r="AD2654">
        <v>0</v>
      </c>
      <c r="AE2654">
        <v>0</v>
      </c>
      <c r="AF2654">
        <v>0</v>
      </c>
      <c r="AG2654" t="s">
        <v>1881</v>
      </c>
      <c r="AH2654" s="181" t="s">
        <v>1883</v>
      </c>
      <c r="AI2654" s="182">
        <v>27</v>
      </c>
      <c r="AJ2654" s="181" t="s">
        <v>1886</v>
      </c>
      <c r="AK2654" s="181" t="s">
        <v>1883</v>
      </c>
      <c r="AL2654" s="181" t="s">
        <v>1883</v>
      </c>
      <c r="AO2654" s="181"/>
      <c r="AQ2654">
        <v>10</v>
      </c>
      <c r="AR2654" s="182">
        <v>40</v>
      </c>
      <c r="AS2654" s="183" t="s">
        <v>1881</v>
      </c>
      <c r="AT2654">
        <v>0</v>
      </c>
      <c r="AU2654">
        <v>0</v>
      </c>
      <c r="AV2654" s="182">
        <v>0</v>
      </c>
      <c r="AW2654" s="184">
        <v>0</v>
      </c>
      <c r="AX2654" s="183" t="s">
        <v>1881</v>
      </c>
      <c r="AY2654" s="184">
        <v>0</v>
      </c>
      <c r="AZ2654">
        <v>0</v>
      </c>
      <c r="BA2654">
        <v>0</v>
      </c>
      <c r="BB2654">
        <v>0</v>
      </c>
      <c r="BC2654" s="182">
        <v>11047</v>
      </c>
      <c r="BD2654" t="s">
        <v>1883</v>
      </c>
      <c r="BE2654" t="s">
        <v>1883</v>
      </c>
      <c r="BF2654" t="s">
        <v>1883</v>
      </c>
      <c r="BG2654" s="181" t="s">
        <v>1883</v>
      </c>
      <c r="BH2654">
        <v>0</v>
      </c>
      <c r="BI2654" s="184">
        <v>0</v>
      </c>
      <c r="BJ2654" s="182">
        <v>0</v>
      </c>
      <c r="BK2654" s="181" t="s">
        <v>1883</v>
      </c>
      <c r="BL2654">
        <v>0</v>
      </c>
      <c r="BM2654">
        <v>0</v>
      </c>
      <c r="BN2654">
        <v>0</v>
      </c>
    </row>
    <row r="2655" spans="1:66" x14ac:dyDescent="0.25">
      <c r="A2655">
        <v>11048</v>
      </c>
      <c r="B2655" t="s">
        <v>6646</v>
      </c>
      <c r="C2655">
        <v>4</v>
      </c>
      <c r="D2655">
        <v>0</v>
      </c>
      <c r="E2655">
        <v>0</v>
      </c>
      <c r="F2655" t="s">
        <v>1881</v>
      </c>
      <c r="G2655" t="s">
        <v>1882</v>
      </c>
      <c r="H2655" t="s">
        <v>1881</v>
      </c>
      <c r="I2655" t="s">
        <v>1881</v>
      </c>
      <c r="J2655" t="s">
        <v>1881</v>
      </c>
      <c r="K2655" t="s">
        <v>1881</v>
      </c>
      <c r="L2655" t="s">
        <v>1881</v>
      </c>
      <c r="M2655" s="180">
        <v>45845</v>
      </c>
      <c r="N2655" t="s">
        <v>1883</v>
      </c>
      <c r="O2655" t="s">
        <v>1883</v>
      </c>
      <c r="P2655" t="s">
        <v>6647</v>
      </c>
      <c r="Q2655">
        <v>0</v>
      </c>
      <c r="R2655">
        <v>0</v>
      </c>
      <c r="S2655" t="s">
        <v>1883</v>
      </c>
      <c r="T2655" t="s">
        <v>1883</v>
      </c>
      <c r="U2655">
        <v>0</v>
      </c>
      <c r="V2655" t="s">
        <v>1883</v>
      </c>
      <c r="W2655">
        <v>0</v>
      </c>
      <c r="X2655">
        <v>0</v>
      </c>
      <c r="Y2655">
        <v>0</v>
      </c>
      <c r="Z2655" t="s">
        <v>1881</v>
      </c>
      <c r="AA2655" t="s">
        <v>1881</v>
      </c>
      <c r="AB2655" t="s">
        <v>1881</v>
      </c>
      <c r="AC2655">
        <v>0</v>
      </c>
      <c r="AD2655">
        <v>0</v>
      </c>
      <c r="AE2655">
        <v>0</v>
      </c>
      <c r="AF2655">
        <v>0</v>
      </c>
      <c r="AG2655" t="s">
        <v>1882</v>
      </c>
      <c r="AH2655" s="181" t="s">
        <v>1883</v>
      </c>
      <c r="AI2655" s="182">
        <v>27</v>
      </c>
      <c r="AJ2655" s="181" t="s">
        <v>1886</v>
      </c>
      <c r="AK2655" s="181" t="s">
        <v>1883</v>
      </c>
      <c r="AL2655" s="181" t="s">
        <v>1883</v>
      </c>
      <c r="AO2655" s="181"/>
      <c r="AQ2655">
        <v>10</v>
      </c>
      <c r="AR2655" s="182">
        <v>40</v>
      </c>
      <c r="AS2655" s="183" t="s">
        <v>1881</v>
      </c>
      <c r="AT2655">
        <v>0</v>
      </c>
      <c r="AU2655">
        <v>0</v>
      </c>
      <c r="AV2655" s="182">
        <v>0</v>
      </c>
      <c r="AW2655" s="184">
        <v>0</v>
      </c>
      <c r="AX2655" s="183" t="s">
        <v>1881</v>
      </c>
      <c r="AY2655" s="184">
        <v>0</v>
      </c>
      <c r="AZ2655">
        <v>0</v>
      </c>
      <c r="BA2655">
        <v>0</v>
      </c>
      <c r="BB2655">
        <v>0</v>
      </c>
      <c r="BC2655" s="182">
        <v>11048</v>
      </c>
      <c r="BD2655" t="s">
        <v>1883</v>
      </c>
      <c r="BE2655" t="s">
        <v>1883</v>
      </c>
      <c r="BF2655" t="s">
        <v>1883</v>
      </c>
      <c r="BG2655" s="181" t="s">
        <v>1883</v>
      </c>
      <c r="BH2655">
        <v>0</v>
      </c>
      <c r="BI2655" s="184">
        <v>0</v>
      </c>
      <c r="BJ2655" s="182">
        <v>0</v>
      </c>
      <c r="BK2655" s="181" t="s">
        <v>1883</v>
      </c>
      <c r="BL2655">
        <v>0</v>
      </c>
      <c r="BM2655">
        <v>0</v>
      </c>
      <c r="BN2655">
        <v>0</v>
      </c>
    </row>
    <row r="2656" spans="1:66" x14ac:dyDescent="0.25">
      <c r="A2656">
        <v>11049</v>
      </c>
      <c r="B2656" t="s">
        <v>6648</v>
      </c>
      <c r="C2656">
        <v>4</v>
      </c>
      <c r="D2656">
        <v>0</v>
      </c>
      <c r="E2656">
        <v>0</v>
      </c>
      <c r="F2656" t="s">
        <v>1881</v>
      </c>
      <c r="G2656" t="s">
        <v>1882</v>
      </c>
      <c r="H2656" t="s">
        <v>1881</v>
      </c>
      <c r="I2656" t="s">
        <v>1881</v>
      </c>
      <c r="J2656" t="s">
        <v>1881</v>
      </c>
      <c r="K2656" t="s">
        <v>1881</v>
      </c>
      <c r="L2656" t="s">
        <v>1881</v>
      </c>
      <c r="M2656" s="180">
        <v>45845</v>
      </c>
      <c r="N2656" t="s">
        <v>1883</v>
      </c>
      <c r="O2656" t="s">
        <v>1883</v>
      </c>
      <c r="P2656" t="s">
        <v>6649</v>
      </c>
      <c r="Q2656">
        <v>0</v>
      </c>
      <c r="R2656">
        <v>0</v>
      </c>
      <c r="S2656" t="s">
        <v>1883</v>
      </c>
      <c r="T2656" t="s">
        <v>1883</v>
      </c>
      <c r="U2656">
        <v>0</v>
      </c>
      <c r="V2656" t="s">
        <v>1883</v>
      </c>
      <c r="W2656">
        <v>0</v>
      </c>
      <c r="X2656">
        <v>0</v>
      </c>
      <c r="Y2656">
        <v>0</v>
      </c>
      <c r="Z2656" t="s">
        <v>1881</v>
      </c>
      <c r="AA2656" t="s">
        <v>1881</v>
      </c>
      <c r="AB2656" t="s">
        <v>1881</v>
      </c>
      <c r="AC2656">
        <v>0</v>
      </c>
      <c r="AD2656">
        <v>0</v>
      </c>
      <c r="AE2656">
        <v>0</v>
      </c>
      <c r="AF2656">
        <v>0</v>
      </c>
      <c r="AG2656" t="s">
        <v>1882</v>
      </c>
      <c r="AH2656" s="181" t="s">
        <v>1883</v>
      </c>
      <c r="AI2656" s="182">
        <v>27</v>
      </c>
      <c r="AJ2656" s="181" t="s">
        <v>1886</v>
      </c>
      <c r="AK2656" s="181" t="s">
        <v>1883</v>
      </c>
      <c r="AL2656" s="181" t="s">
        <v>1883</v>
      </c>
      <c r="AO2656" s="181"/>
      <c r="AQ2656">
        <v>10</v>
      </c>
      <c r="AR2656" s="182">
        <v>40</v>
      </c>
      <c r="AS2656" s="183" t="s">
        <v>1881</v>
      </c>
      <c r="AT2656">
        <v>0</v>
      </c>
      <c r="AU2656">
        <v>0</v>
      </c>
      <c r="AV2656" s="182">
        <v>0</v>
      </c>
      <c r="AW2656" s="184">
        <v>0</v>
      </c>
      <c r="AX2656" s="183" t="s">
        <v>1881</v>
      </c>
      <c r="AY2656" s="184">
        <v>0</v>
      </c>
      <c r="AZ2656">
        <v>0</v>
      </c>
      <c r="BA2656">
        <v>0</v>
      </c>
      <c r="BB2656">
        <v>0</v>
      </c>
      <c r="BC2656" s="182">
        <v>11049</v>
      </c>
      <c r="BD2656" t="s">
        <v>1883</v>
      </c>
      <c r="BE2656" t="s">
        <v>1883</v>
      </c>
      <c r="BF2656" t="s">
        <v>1883</v>
      </c>
      <c r="BG2656" s="181" t="s">
        <v>1883</v>
      </c>
      <c r="BH2656">
        <v>0</v>
      </c>
      <c r="BI2656" s="184">
        <v>0</v>
      </c>
      <c r="BJ2656" s="182">
        <v>0</v>
      </c>
      <c r="BK2656" s="181" t="s">
        <v>1883</v>
      </c>
      <c r="BL2656">
        <v>0</v>
      </c>
      <c r="BM2656">
        <v>0</v>
      </c>
      <c r="BN2656">
        <v>0</v>
      </c>
    </row>
    <row r="2657" spans="1:66" x14ac:dyDescent="0.25">
      <c r="A2657">
        <v>11050</v>
      </c>
      <c r="B2657" t="s">
        <v>6650</v>
      </c>
      <c r="C2657">
        <v>2</v>
      </c>
      <c r="D2657">
        <v>0</v>
      </c>
      <c r="E2657">
        <v>0</v>
      </c>
      <c r="F2657" t="s">
        <v>1881</v>
      </c>
      <c r="G2657" t="s">
        <v>1882</v>
      </c>
      <c r="H2657" t="s">
        <v>1881</v>
      </c>
      <c r="I2657" t="s">
        <v>1881</v>
      </c>
      <c r="J2657" t="s">
        <v>1881</v>
      </c>
      <c r="K2657" t="s">
        <v>1881</v>
      </c>
      <c r="L2657" t="s">
        <v>1881</v>
      </c>
      <c r="M2657" s="180">
        <v>45845</v>
      </c>
      <c r="N2657" t="s">
        <v>1883</v>
      </c>
      <c r="O2657" t="s">
        <v>1883</v>
      </c>
      <c r="P2657" t="s">
        <v>6651</v>
      </c>
      <c r="Q2657">
        <v>0</v>
      </c>
      <c r="R2657">
        <v>0</v>
      </c>
      <c r="S2657" t="s">
        <v>1883</v>
      </c>
      <c r="T2657" t="s">
        <v>1883</v>
      </c>
      <c r="U2657">
        <v>0</v>
      </c>
      <c r="V2657" t="s">
        <v>1883</v>
      </c>
      <c r="W2657">
        <v>0</v>
      </c>
      <c r="X2657">
        <v>0</v>
      </c>
      <c r="Y2657">
        <v>0</v>
      </c>
      <c r="Z2657" t="s">
        <v>1881</v>
      </c>
      <c r="AA2657" t="s">
        <v>1881</v>
      </c>
      <c r="AB2657" t="s">
        <v>1881</v>
      </c>
      <c r="AC2657">
        <v>0</v>
      </c>
      <c r="AD2657">
        <v>0</v>
      </c>
      <c r="AE2657">
        <v>0</v>
      </c>
      <c r="AF2657">
        <v>0</v>
      </c>
      <c r="AG2657" t="s">
        <v>1882</v>
      </c>
      <c r="AH2657" s="181" t="s">
        <v>1883</v>
      </c>
      <c r="AI2657" s="182">
        <v>27</v>
      </c>
      <c r="AJ2657" s="181" t="s">
        <v>1886</v>
      </c>
      <c r="AK2657" s="181" t="s">
        <v>1883</v>
      </c>
      <c r="AL2657" s="181" t="s">
        <v>1883</v>
      </c>
      <c r="AO2657" s="181"/>
      <c r="AQ2657">
        <v>10</v>
      </c>
      <c r="AR2657" s="182">
        <v>40</v>
      </c>
      <c r="AS2657" s="183" t="s">
        <v>1881</v>
      </c>
      <c r="AT2657">
        <v>0</v>
      </c>
      <c r="AU2657">
        <v>0</v>
      </c>
      <c r="AV2657" s="182">
        <v>0</v>
      </c>
      <c r="AW2657" s="184">
        <v>0</v>
      </c>
      <c r="AX2657" s="183" t="s">
        <v>1881</v>
      </c>
      <c r="AY2657" s="184">
        <v>0</v>
      </c>
      <c r="AZ2657">
        <v>0</v>
      </c>
      <c r="BA2657">
        <v>0</v>
      </c>
      <c r="BB2657">
        <v>0</v>
      </c>
      <c r="BC2657" s="182">
        <v>11050</v>
      </c>
      <c r="BD2657" t="s">
        <v>1883</v>
      </c>
      <c r="BE2657" t="s">
        <v>1883</v>
      </c>
      <c r="BF2657" t="s">
        <v>1883</v>
      </c>
      <c r="BG2657" s="181" t="s">
        <v>1883</v>
      </c>
      <c r="BH2657">
        <v>0</v>
      </c>
      <c r="BI2657" s="184">
        <v>0</v>
      </c>
      <c r="BJ2657" s="182">
        <v>0</v>
      </c>
      <c r="BK2657" s="181" t="s">
        <v>1883</v>
      </c>
      <c r="BL2657">
        <v>0</v>
      </c>
      <c r="BM2657">
        <v>0</v>
      </c>
      <c r="BN2657">
        <v>0</v>
      </c>
    </row>
    <row r="2658" spans="1:66" x14ac:dyDescent="0.25">
      <c r="A2658">
        <v>11051</v>
      </c>
      <c r="B2658" t="s">
        <v>6652</v>
      </c>
      <c r="C2658">
        <v>4</v>
      </c>
      <c r="D2658">
        <v>0</v>
      </c>
      <c r="E2658">
        <v>0</v>
      </c>
      <c r="F2658" t="s">
        <v>1881</v>
      </c>
      <c r="G2658" t="s">
        <v>1882</v>
      </c>
      <c r="H2658" t="s">
        <v>1881</v>
      </c>
      <c r="I2658" t="s">
        <v>1881</v>
      </c>
      <c r="J2658" t="s">
        <v>1881</v>
      </c>
      <c r="K2658" t="s">
        <v>1881</v>
      </c>
      <c r="L2658" t="s">
        <v>1881</v>
      </c>
      <c r="M2658" s="180">
        <v>45845</v>
      </c>
      <c r="N2658" t="s">
        <v>1883</v>
      </c>
      <c r="O2658" t="s">
        <v>1883</v>
      </c>
      <c r="P2658" t="s">
        <v>6653</v>
      </c>
      <c r="Q2658">
        <v>0</v>
      </c>
      <c r="R2658">
        <v>0</v>
      </c>
      <c r="S2658" t="s">
        <v>1883</v>
      </c>
      <c r="T2658" t="s">
        <v>1883</v>
      </c>
      <c r="U2658">
        <v>0</v>
      </c>
      <c r="V2658" t="s">
        <v>1883</v>
      </c>
      <c r="W2658">
        <v>0</v>
      </c>
      <c r="X2658">
        <v>0</v>
      </c>
      <c r="Y2658">
        <v>0</v>
      </c>
      <c r="Z2658" t="s">
        <v>1881</v>
      </c>
      <c r="AA2658" t="s">
        <v>1881</v>
      </c>
      <c r="AB2658" t="s">
        <v>1881</v>
      </c>
      <c r="AC2658">
        <v>0</v>
      </c>
      <c r="AD2658">
        <v>0</v>
      </c>
      <c r="AE2658">
        <v>0</v>
      </c>
      <c r="AF2658">
        <v>0</v>
      </c>
      <c r="AG2658" t="s">
        <v>1882</v>
      </c>
      <c r="AH2658" s="181" t="s">
        <v>1883</v>
      </c>
      <c r="AI2658" s="182">
        <v>27</v>
      </c>
      <c r="AJ2658" s="181" t="s">
        <v>1886</v>
      </c>
      <c r="AK2658" s="181" t="s">
        <v>1883</v>
      </c>
      <c r="AL2658" s="181" t="s">
        <v>1883</v>
      </c>
      <c r="AO2658" s="181"/>
      <c r="AQ2658">
        <v>10</v>
      </c>
      <c r="AR2658" s="182">
        <v>40</v>
      </c>
      <c r="AS2658" s="183" t="s">
        <v>1881</v>
      </c>
      <c r="AT2658">
        <v>0</v>
      </c>
      <c r="AU2658">
        <v>0</v>
      </c>
      <c r="AV2658" s="182">
        <v>0</v>
      </c>
      <c r="AW2658" s="184">
        <v>0</v>
      </c>
      <c r="AX2658" s="183" t="s">
        <v>1881</v>
      </c>
      <c r="AY2658" s="184">
        <v>0</v>
      </c>
      <c r="AZ2658">
        <v>0</v>
      </c>
      <c r="BA2658">
        <v>0</v>
      </c>
      <c r="BB2658">
        <v>0</v>
      </c>
      <c r="BC2658" s="182">
        <v>11051</v>
      </c>
      <c r="BD2658" t="s">
        <v>1883</v>
      </c>
      <c r="BE2658" t="s">
        <v>1883</v>
      </c>
      <c r="BF2658" t="s">
        <v>1883</v>
      </c>
      <c r="BG2658" s="181" t="s">
        <v>1883</v>
      </c>
      <c r="BH2658">
        <v>0</v>
      </c>
      <c r="BI2658" s="184">
        <v>0</v>
      </c>
      <c r="BJ2658" s="182">
        <v>0</v>
      </c>
      <c r="BK2658" s="181" t="s">
        <v>1883</v>
      </c>
      <c r="BL2658">
        <v>0</v>
      </c>
      <c r="BM2658">
        <v>0</v>
      </c>
      <c r="BN2658">
        <v>0</v>
      </c>
    </row>
    <row r="2659" spans="1:66" x14ac:dyDescent="0.25">
      <c r="A2659">
        <v>11052</v>
      </c>
      <c r="B2659" t="s">
        <v>6654</v>
      </c>
      <c r="C2659">
        <v>4</v>
      </c>
      <c r="D2659">
        <v>0</v>
      </c>
      <c r="E2659">
        <v>0</v>
      </c>
      <c r="F2659" t="s">
        <v>1881</v>
      </c>
      <c r="G2659" t="s">
        <v>1882</v>
      </c>
      <c r="H2659" t="s">
        <v>1881</v>
      </c>
      <c r="I2659" t="s">
        <v>1881</v>
      </c>
      <c r="J2659" t="s">
        <v>1881</v>
      </c>
      <c r="K2659" t="s">
        <v>1881</v>
      </c>
      <c r="L2659" t="s">
        <v>1881</v>
      </c>
      <c r="M2659" s="180">
        <v>45845</v>
      </c>
      <c r="N2659" t="s">
        <v>1883</v>
      </c>
      <c r="O2659" t="s">
        <v>1883</v>
      </c>
      <c r="P2659" t="s">
        <v>6655</v>
      </c>
      <c r="Q2659">
        <v>0</v>
      </c>
      <c r="R2659">
        <v>0</v>
      </c>
      <c r="S2659" t="s">
        <v>1883</v>
      </c>
      <c r="T2659" t="s">
        <v>1883</v>
      </c>
      <c r="U2659">
        <v>0</v>
      </c>
      <c r="V2659" t="s">
        <v>1883</v>
      </c>
      <c r="W2659">
        <v>0</v>
      </c>
      <c r="X2659">
        <v>0</v>
      </c>
      <c r="Y2659">
        <v>0</v>
      </c>
      <c r="Z2659" t="s">
        <v>1881</v>
      </c>
      <c r="AA2659" t="s">
        <v>1881</v>
      </c>
      <c r="AB2659" t="s">
        <v>1881</v>
      </c>
      <c r="AC2659">
        <v>0</v>
      </c>
      <c r="AD2659">
        <v>0</v>
      </c>
      <c r="AE2659">
        <v>0</v>
      </c>
      <c r="AF2659">
        <v>0</v>
      </c>
      <c r="AG2659" t="s">
        <v>1882</v>
      </c>
      <c r="AH2659" s="181" t="s">
        <v>1883</v>
      </c>
      <c r="AI2659" s="182">
        <v>27</v>
      </c>
      <c r="AJ2659" s="181" t="s">
        <v>1886</v>
      </c>
      <c r="AK2659" s="181" t="s">
        <v>1883</v>
      </c>
      <c r="AL2659" s="181" t="s">
        <v>1883</v>
      </c>
      <c r="AO2659" s="181"/>
      <c r="AQ2659">
        <v>10</v>
      </c>
      <c r="AR2659" s="182">
        <v>40</v>
      </c>
      <c r="AS2659" s="183" t="s">
        <v>1881</v>
      </c>
      <c r="AT2659">
        <v>0</v>
      </c>
      <c r="AU2659">
        <v>0</v>
      </c>
      <c r="AV2659" s="182">
        <v>0</v>
      </c>
      <c r="AW2659" s="184">
        <v>0</v>
      </c>
      <c r="AX2659" s="183" t="s">
        <v>1881</v>
      </c>
      <c r="AY2659" s="184">
        <v>0</v>
      </c>
      <c r="AZ2659">
        <v>0</v>
      </c>
      <c r="BA2659">
        <v>0</v>
      </c>
      <c r="BB2659">
        <v>0</v>
      </c>
      <c r="BC2659" s="182">
        <v>11052</v>
      </c>
      <c r="BD2659" t="s">
        <v>1883</v>
      </c>
      <c r="BE2659" t="s">
        <v>1883</v>
      </c>
      <c r="BF2659" t="s">
        <v>1883</v>
      </c>
      <c r="BG2659" s="181" t="s">
        <v>1883</v>
      </c>
      <c r="BH2659">
        <v>0</v>
      </c>
      <c r="BI2659" s="184">
        <v>0</v>
      </c>
      <c r="BJ2659" s="182">
        <v>0</v>
      </c>
      <c r="BK2659" s="181" t="s">
        <v>1883</v>
      </c>
      <c r="BL2659">
        <v>0</v>
      </c>
      <c r="BM2659">
        <v>0</v>
      </c>
      <c r="BN2659">
        <v>0</v>
      </c>
    </row>
    <row r="2660" spans="1:66" x14ac:dyDescent="0.25">
      <c r="A2660">
        <v>11053</v>
      </c>
      <c r="B2660" t="s">
        <v>6656</v>
      </c>
      <c r="C2660">
        <v>4</v>
      </c>
      <c r="D2660">
        <v>0</v>
      </c>
      <c r="E2660">
        <v>0</v>
      </c>
      <c r="F2660" t="s">
        <v>1881</v>
      </c>
      <c r="G2660" t="s">
        <v>1882</v>
      </c>
      <c r="H2660" t="s">
        <v>1881</v>
      </c>
      <c r="I2660" t="s">
        <v>1881</v>
      </c>
      <c r="J2660" t="s">
        <v>1881</v>
      </c>
      <c r="K2660" t="s">
        <v>1881</v>
      </c>
      <c r="L2660" t="s">
        <v>1881</v>
      </c>
      <c r="M2660" s="180">
        <v>45845</v>
      </c>
      <c r="N2660" t="s">
        <v>1883</v>
      </c>
      <c r="O2660" t="s">
        <v>1883</v>
      </c>
      <c r="P2660" t="s">
        <v>6657</v>
      </c>
      <c r="Q2660">
        <v>0</v>
      </c>
      <c r="R2660">
        <v>0</v>
      </c>
      <c r="S2660" t="s">
        <v>1883</v>
      </c>
      <c r="T2660" t="s">
        <v>1883</v>
      </c>
      <c r="U2660">
        <v>0</v>
      </c>
      <c r="V2660" t="s">
        <v>1883</v>
      </c>
      <c r="W2660">
        <v>0</v>
      </c>
      <c r="X2660">
        <v>0</v>
      </c>
      <c r="Y2660">
        <v>0</v>
      </c>
      <c r="Z2660" t="s">
        <v>1881</v>
      </c>
      <c r="AA2660" t="s">
        <v>1881</v>
      </c>
      <c r="AB2660" t="s">
        <v>1881</v>
      </c>
      <c r="AC2660">
        <v>0</v>
      </c>
      <c r="AD2660">
        <v>0</v>
      </c>
      <c r="AE2660">
        <v>0</v>
      </c>
      <c r="AF2660">
        <v>0</v>
      </c>
      <c r="AG2660" t="s">
        <v>1882</v>
      </c>
      <c r="AH2660" s="181" t="s">
        <v>1883</v>
      </c>
      <c r="AI2660" s="182">
        <v>27</v>
      </c>
      <c r="AJ2660" s="181" t="s">
        <v>1886</v>
      </c>
      <c r="AK2660" s="181" t="s">
        <v>1883</v>
      </c>
      <c r="AL2660" s="181" t="s">
        <v>1883</v>
      </c>
      <c r="AO2660" s="181"/>
      <c r="AQ2660">
        <v>10</v>
      </c>
      <c r="AR2660" s="182">
        <v>40</v>
      </c>
      <c r="AS2660" s="183" t="s">
        <v>1881</v>
      </c>
      <c r="AT2660">
        <v>0</v>
      </c>
      <c r="AU2660">
        <v>0</v>
      </c>
      <c r="AV2660" s="182">
        <v>0</v>
      </c>
      <c r="AW2660" s="184">
        <v>0</v>
      </c>
      <c r="AX2660" s="183" t="s">
        <v>1881</v>
      </c>
      <c r="AY2660" s="184">
        <v>0</v>
      </c>
      <c r="AZ2660">
        <v>0</v>
      </c>
      <c r="BA2660">
        <v>0</v>
      </c>
      <c r="BB2660">
        <v>0</v>
      </c>
      <c r="BC2660" s="182">
        <v>11053</v>
      </c>
      <c r="BD2660" t="s">
        <v>1883</v>
      </c>
      <c r="BE2660" t="s">
        <v>1883</v>
      </c>
      <c r="BF2660" t="s">
        <v>1883</v>
      </c>
      <c r="BG2660" s="181" t="s">
        <v>1883</v>
      </c>
      <c r="BH2660">
        <v>0</v>
      </c>
      <c r="BI2660" s="184">
        <v>0</v>
      </c>
      <c r="BJ2660" s="182">
        <v>0</v>
      </c>
      <c r="BK2660" s="181" t="s">
        <v>1883</v>
      </c>
      <c r="BL2660">
        <v>0</v>
      </c>
      <c r="BM2660">
        <v>0</v>
      </c>
      <c r="BN2660">
        <v>0</v>
      </c>
    </row>
    <row r="2661" spans="1:66" x14ac:dyDescent="0.25">
      <c r="A2661">
        <v>11054</v>
      </c>
      <c r="B2661" t="s">
        <v>6658</v>
      </c>
      <c r="C2661">
        <v>24</v>
      </c>
      <c r="D2661">
        <v>0</v>
      </c>
      <c r="E2661">
        <v>0</v>
      </c>
      <c r="F2661" t="s">
        <v>1881</v>
      </c>
      <c r="G2661" t="s">
        <v>1882</v>
      </c>
      <c r="H2661" t="s">
        <v>1881</v>
      </c>
      <c r="I2661" t="s">
        <v>1881</v>
      </c>
      <c r="J2661" t="s">
        <v>1881</v>
      </c>
      <c r="K2661" t="s">
        <v>1881</v>
      </c>
      <c r="L2661" t="s">
        <v>1881</v>
      </c>
      <c r="M2661" s="180">
        <v>45846</v>
      </c>
      <c r="N2661" t="s">
        <v>1883</v>
      </c>
      <c r="O2661" t="s">
        <v>1883</v>
      </c>
      <c r="P2661" t="s">
        <v>6659</v>
      </c>
      <c r="Q2661">
        <v>0</v>
      </c>
      <c r="R2661">
        <v>0</v>
      </c>
      <c r="S2661" t="s">
        <v>1883</v>
      </c>
      <c r="T2661" t="s">
        <v>1883</v>
      </c>
      <c r="U2661">
        <v>0</v>
      </c>
      <c r="V2661" t="s">
        <v>1883</v>
      </c>
      <c r="W2661">
        <v>0</v>
      </c>
      <c r="X2661">
        <v>0</v>
      </c>
      <c r="Y2661">
        <v>0</v>
      </c>
      <c r="Z2661" t="s">
        <v>1881</v>
      </c>
      <c r="AA2661" t="s">
        <v>1881</v>
      </c>
      <c r="AB2661" t="s">
        <v>1881</v>
      </c>
      <c r="AC2661">
        <v>0</v>
      </c>
      <c r="AD2661">
        <v>0</v>
      </c>
      <c r="AE2661">
        <v>0</v>
      </c>
      <c r="AF2661">
        <v>0</v>
      </c>
      <c r="AG2661" t="s">
        <v>1881</v>
      </c>
      <c r="AH2661" s="181" t="s">
        <v>1883</v>
      </c>
      <c r="AI2661" s="182">
        <v>49</v>
      </c>
      <c r="AJ2661" s="181" t="s">
        <v>1960</v>
      </c>
      <c r="AK2661" s="181" t="s">
        <v>1883</v>
      </c>
      <c r="AL2661" s="181" t="s">
        <v>1883</v>
      </c>
      <c r="AO2661" s="181"/>
      <c r="AQ2661">
        <v>10</v>
      </c>
      <c r="AR2661" s="182">
        <v>40</v>
      </c>
      <c r="AS2661" s="183" t="s">
        <v>1882</v>
      </c>
      <c r="AT2661">
        <v>0</v>
      </c>
      <c r="AU2661">
        <v>0</v>
      </c>
      <c r="AV2661" s="182">
        <v>0</v>
      </c>
      <c r="AW2661" s="184">
        <v>0</v>
      </c>
      <c r="AX2661" s="183" t="s">
        <v>1881</v>
      </c>
      <c r="AY2661" s="184">
        <v>0</v>
      </c>
      <c r="AZ2661">
        <v>0</v>
      </c>
      <c r="BA2661">
        <v>0</v>
      </c>
      <c r="BB2661">
        <v>0</v>
      </c>
      <c r="BC2661" s="182">
        <v>11054</v>
      </c>
      <c r="BD2661" t="s">
        <v>1883</v>
      </c>
      <c r="BE2661" t="s">
        <v>1883</v>
      </c>
      <c r="BF2661" t="s">
        <v>1883</v>
      </c>
      <c r="BG2661" s="181" t="s">
        <v>1883</v>
      </c>
      <c r="BH2661">
        <v>0</v>
      </c>
      <c r="BI2661" s="184">
        <v>0</v>
      </c>
      <c r="BJ2661" s="182">
        <v>0</v>
      </c>
      <c r="BK2661" s="181" t="s">
        <v>1883</v>
      </c>
      <c r="BL2661">
        <v>0</v>
      </c>
      <c r="BM2661">
        <v>0</v>
      </c>
      <c r="BN2661">
        <v>0</v>
      </c>
    </row>
    <row r="2662" spans="1:66" x14ac:dyDescent="0.25">
      <c r="A2662">
        <v>11055</v>
      </c>
      <c r="B2662" t="s">
        <v>6660</v>
      </c>
      <c r="C2662">
        <v>8</v>
      </c>
      <c r="D2662">
        <v>0</v>
      </c>
      <c r="E2662">
        <v>0</v>
      </c>
      <c r="F2662" t="s">
        <v>1881</v>
      </c>
      <c r="G2662" t="s">
        <v>1882</v>
      </c>
      <c r="H2662" t="s">
        <v>1881</v>
      </c>
      <c r="I2662" t="s">
        <v>1881</v>
      </c>
      <c r="J2662" t="s">
        <v>1881</v>
      </c>
      <c r="K2662" t="s">
        <v>1881</v>
      </c>
      <c r="L2662" t="s">
        <v>1881</v>
      </c>
      <c r="M2662" s="180">
        <v>45854</v>
      </c>
      <c r="N2662" t="s">
        <v>1883</v>
      </c>
      <c r="O2662" t="s">
        <v>1883</v>
      </c>
      <c r="P2662" t="s">
        <v>6661</v>
      </c>
      <c r="Q2662">
        <v>0</v>
      </c>
      <c r="R2662">
        <v>0</v>
      </c>
      <c r="S2662" t="s">
        <v>1883</v>
      </c>
      <c r="T2662" t="s">
        <v>1883</v>
      </c>
      <c r="U2662">
        <v>0</v>
      </c>
      <c r="V2662" t="s">
        <v>1883</v>
      </c>
      <c r="W2662">
        <v>0</v>
      </c>
      <c r="X2662">
        <v>0</v>
      </c>
      <c r="Y2662">
        <v>0</v>
      </c>
      <c r="Z2662" t="s">
        <v>1881</v>
      </c>
      <c r="AA2662" t="s">
        <v>1881</v>
      </c>
      <c r="AB2662" t="s">
        <v>1881</v>
      </c>
      <c r="AC2662">
        <v>0</v>
      </c>
      <c r="AD2662">
        <v>0</v>
      </c>
      <c r="AE2662">
        <v>0</v>
      </c>
      <c r="AF2662">
        <v>0</v>
      </c>
      <c r="AG2662" t="s">
        <v>1881</v>
      </c>
      <c r="AH2662" s="181" t="s">
        <v>1883</v>
      </c>
      <c r="AI2662" s="182">
        <v>51</v>
      </c>
      <c r="AJ2662" s="181" t="s">
        <v>1964</v>
      </c>
      <c r="AK2662" s="181" t="s">
        <v>1883</v>
      </c>
      <c r="AL2662" s="181" t="s">
        <v>1883</v>
      </c>
      <c r="AO2662" s="181"/>
      <c r="AQ2662">
        <v>10</v>
      </c>
      <c r="AR2662" s="182">
        <v>40</v>
      </c>
      <c r="AS2662" s="183" t="s">
        <v>1882</v>
      </c>
      <c r="AT2662">
        <v>0</v>
      </c>
      <c r="AU2662">
        <v>0</v>
      </c>
      <c r="AV2662" s="182">
        <v>0</v>
      </c>
      <c r="AW2662" s="184">
        <v>0</v>
      </c>
      <c r="AX2662" s="183" t="s">
        <v>1881</v>
      </c>
      <c r="AY2662" s="184">
        <v>0</v>
      </c>
      <c r="AZ2662">
        <v>0</v>
      </c>
      <c r="BA2662">
        <v>0</v>
      </c>
      <c r="BB2662">
        <v>0</v>
      </c>
      <c r="BC2662" s="182">
        <v>11055</v>
      </c>
      <c r="BD2662" t="s">
        <v>1883</v>
      </c>
      <c r="BE2662" t="s">
        <v>1883</v>
      </c>
      <c r="BF2662" t="s">
        <v>1883</v>
      </c>
      <c r="BG2662" s="181" t="s">
        <v>1883</v>
      </c>
      <c r="BH2662">
        <v>0</v>
      </c>
      <c r="BI2662" s="184">
        <v>0</v>
      </c>
      <c r="BJ2662" s="182">
        <v>0</v>
      </c>
      <c r="BK2662" s="181" t="s">
        <v>1883</v>
      </c>
      <c r="BL2662">
        <v>0</v>
      </c>
      <c r="BM2662">
        <v>0</v>
      </c>
      <c r="BN2662">
        <v>0</v>
      </c>
    </row>
    <row r="2663" spans="1:66" x14ac:dyDescent="0.25">
      <c r="A2663">
        <v>11056</v>
      </c>
      <c r="B2663" t="s">
        <v>1328</v>
      </c>
      <c r="C2663">
        <v>1</v>
      </c>
      <c r="D2663">
        <v>0</v>
      </c>
      <c r="E2663">
        <v>0</v>
      </c>
      <c r="F2663" t="s">
        <v>1881</v>
      </c>
      <c r="G2663" t="s">
        <v>1882</v>
      </c>
      <c r="H2663" t="s">
        <v>1881</v>
      </c>
      <c r="I2663" t="s">
        <v>1881</v>
      </c>
      <c r="J2663" t="s">
        <v>1881</v>
      </c>
      <c r="K2663" t="s">
        <v>1881</v>
      </c>
      <c r="L2663" t="s">
        <v>1881</v>
      </c>
      <c r="M2663" s="180">
        <v>45854</v>
      </c>
      <c r="N2663" t="s">
        <v>1883</v>
      </c>
      <c r="O2663" t="s">
        <v>1883</v>
      </c>
      <c r="P2663" t="s">
        <v>6662</v>
      </c>
      <c r="Q2663">
        <v>0</v>
      </c>
      <c r="R2663">
        <v>0</v>
      </c>
      <c r="S2663" t="s">
        <v>1883</v>
      </c>
      <c r="T2663" t="s">
        <v>1883</v>
      </c>
      <c r="U2663">
        <v>2</v>
      </c>
      <c r="V2663" t="s">
        <v>1896</v>
      </c>
      <c r="W2663">
        <v>25</v>
      </c>
      <c r="X2663">
        <v>0</v>
      </c>
      <c r="Y2663">
        <v>0</v>
      </c>
      <c r="Z2663" t="s">
        <v>1881</v>
      </c>
      <c r="AA2663" t="s">
        <v>1881</v>
      </c>
      <c r="AB2663" t="s">
        <v>1881</v>
      </c>
      <c r="AC2663">
        <v>0</v>
      </c>
      <c r="AD2663">
        <v>0</v>
      </c>
      <c r="AE2663">
        <v>0</v>
      </c>
      <c r="AF2663">
        <v>0</v>
      </c>
      <c r="AG2663" t="s">
        <v>1882</v>
      </c>
      <c r="AH2663" s="181" t="s">
        <v>1883</v>
      </c>
      <c r="AI2663" s="182">
        <v>861</v>
      </c>
      <c r="AJ2663" s="181" t="s">
        <v>5668</v>
      </c>
      <c r="AK2663" s="181" t="s">
        <v>1883</v>
      </c>
      <c r="AL2663" s="181" t="s">
        <v>1883</v>
      </c>
      <c r="AO2663" s="181"/>
      <c r="AQ2663">
        <v>10</v>
      </c>
      <c r="AR2663" s="182">
        <v>40</v>
      </c>
      <c r="AS2663" s="183" t="s">
        <v>1882</v>
      </c>
      <c r="AT2663">
        <v>0</v>
      </c>
      <c r="AU2663">
        <v>20</v>
      </c>
      <c r="AV2663" s="182">
        <v>0</v>
      </c>
      <c r="AW2663" s="184">
        <v>0</v>
      </c>
      <c r="AX2663" s="183" t="s">
        <v>1881</v>
      </c>
      <c r="AY2663" s="184">
        <v>0</v>
      </c>
      <c r="AZ2663">
        <v>0</v>
      </c>
      <c r="BA2663">
        <v>0</v>
      </c>
      <c r="BB2663">
        <v>0</v>
      </c>
      <c r="BC2663" s="182">
        <v>11056</v>
      </c>
      <c r="BD2663" t="s">
        <v>1883</v>
      </c>
      <c r="BE2663" t="s">
        <v>1883</v>
      </c>
      <c r="BF2663" t="s">
        <v>1883</v>
      </c>
      <c r="BG2663" s="181" t="s">
        <v>1883</v>
      </c>
      <c r="BH2663">
        <v>0</v>
      </c>
      <c r="BI2663" s="184">
        <v>0</v>
      </c>
      <c r="BJ2663" s="182">
        <v>0</v>
      </c>
      <c r="BK2663" s="181" t="s">
        <v>1883</v>
      </c>
      <c r="BL2663">
        <v>0</v>
      </c>
      <c r="BM2663">
        <v>0</v>
      </c>
      <c r="BN2663">
        <v>0</v>
      </c>
    </row>
    <row r="2664" spans="1:66" x14ac:dyDescent="0.25">
      <c r="A2664">
        <v>11057</v>
      </c>
      <c r="B2664" t="s">
        <v>6663</v>
      </c>
      <c r="C2664">
        <v>36</v>
      </c>
      <c r="D2664">
        <v>0</v>
      </c>
      <c r="E2664">
        <v>0</v>
      </c>
      <c r="F2664" t="s">
        <v>1881</v>
      </c>
      <c r="G2664" t="s">
        <v>1882</v>
      </c>
      <c r="H2664" t="s">
        <v>1881</v>
      </c>
      <c r="I2664" t="s">
        <v>1881</v>
      </c>
      <c r="J2664" t="s">
        <v>1881</v>
      </c>
      <c r="K2664" t="s">
        <v>1881</v>
      </c>
      <c r="L2664" t="s">
        <v>1881</v>
      </c>
      <c r="M2664" s="180">
        <v>45855</v>
      </c>
      <c r="N2664" t="s">
        <v>1883</v>
      </c>
      <c r="O2664" t="s">
        <v>1883</v>
      </c>
      <c r="P2664" t="s">
        <v>6664</v>
      </c>
      <c r="Q2664">
        <v>0</v>
      </c>
      <c r="R2664">
        <v>0</v>
      </c>
      <c r="S2664" t="s">
        <v>1883</v>
      </c>
      <c r="T2664" t="s">
        <v>1883</v>
      </c>
      <c r="U2664">
        <v>0</v>
      </c>
      <c r="V2664" t="s">
        <v>1883</v>
      </c>
      <c r="W2664">
        <v>0</v>
      </c>
      <c r="X2664">
        <v>0</v>
      </c>
      <c r="Y2664">
        <v>0</v>
      </c>
      <c r="Z2664" t="s">
        <v>1881</v>
      </c>
      <c r="AA2664" t="s">
        <v>1881</v>
      </c>
      <c r="AB2664" t="s">
        <v>1881</v>
      </c>
      <c r="AC2664">
        <v>0</v>
      </c>
      <c r="AD2664">
        <v>0</v>
      </c>
      <c r="AE2664">
        <v>0</v>
      </c>
      <c r="AF2664">
        <v>0</v>
      </c>
      <c r="AG2664" t="s">
        <v>1881</v>
      </c>
      <c r="AH2664" s="181" t="s">
        <v>1883</v>
      </c>
      <c r="AI2664" s="182">
        <v>51</v>
      </c>
      <c r="AJ2664" s="181" t="s">
        <v>1964</v>
      </c>
      <c r="AK2664" s="181" t="s">
        <v>1883</v>
      </c>
      <c r="AL2664" s="181" t="s">
        <v>1883</v>
      </c>
      <c r="AO2664" s="181"/>
      <c r="AQ2664">
        <v>10</v>
      </c>
      <c r="AR2664" s="182">
        <v>40</v>
      </c>
      <c r="AS2664" s="183" t="s">
        <v>1882</v>
      </c>
      <c r="AT2664">
        <v>0</v>
      </c>
      <c r="AU2664">
        <v>0</v>
      </c>
      <c r="AV2664" s="182">
        <v>0</v>
      </c>
      <c r="AW2664" s="184">
        <v>0</v>
      </c>
      <c r="AX2664" s="183" t="s">
        <v>1881</v>
      </c>
      <c r="AY2664" s="184">
        <v>0</v>
      </c>
      <c r="AZ2664">
        <v>0</v>
      </c>
      <c r="BA2664">
        <v>0</v>
      </c>
      <c r="BB2664">
        <v>0</v>
      </c>
      <c r="BC2664" s="182">
        <v>11057</v>
      </c>
      <c r="BD2664" t="s">
        <v>1883</v>
      </c>
      <c r="BE2664" t="s">
        <v>1883</v>
      </c>
      <c r="BF2664" t="s">
        <v>1883</v>
      </c>
      <c r="BG2664" s="181" t="s">
        <v>1883</v>
      </c>
      <c r="BH2664">
        <v>0</v>
      </c>
      <c r="BI2664" s="184">
        <v>0</v>
      </c>
      <c r="BJ2664" s="182">
        <v>0</v>
      </c>
      <c r="BK2664" s="181" t="s">
        <v>1883</v>
      </c>
      <c r="BL2664">
        <v>0</v>
      </c>
      <c r="BM2664">
        <v>0</v>
      </c>
      <c r="BN2664">
        <v>0</v>
      </c>
    </row>
    <row r="2665" spans="1:66" x14ac:dyDescent="0.25">
      <c r="A2665">
        <v>11058</v>
      </c>
      <c r="B2665" t="s">
        <v>6665</v>
      </c>
      <c r="C2665">
        <v>8</v>
      </c>
      <c r="D2665">
        <v>0</v>
      </c>
      <c r="E2665">
        <v>0</v>
      </c>
      <c r="F2665" t="s">
        <v>1881</v>
      </c>
      <c r="G2665" t="s">
        <v>1882</v>
      </c>
      <c r="H2665" t="s">
        <v>1881</v>
      </c>
      <c r="I2665" t="s">
        <v>1881</v>
      </c>
      <c r="J2665" t="s">
        <v>1881</v>
      </c>
      <c r="K2665" t="s">
        <v>1881</v>
      </c>
      <c r="L2665" t="s">
        <v>1881</v>
      </c>
      <c r="M2665" s="180">
        <v>45860</v>
      </c>
      <c r="N2665" t="s">
        <v>1883</v>
      </c>
      <c r="O2665" t="s">
        <v>1883</v>
      </c>
      <c r="P2665" t="s">
        <v>6666</v>
      </c>
      <c r="Q2665">
        <v>0</v>
      </c>
      <c r="R2665">
        <v>0</v>
      </c>
      <c r="S2665" t="s">
        <v>1883</v>
      </c>
      <c r="T2665" t="s">
        <v>1883</v>
      </c>
      <c r="U2665">
        <v>0</v>
      </c>
      <c r="V2665" t="s">
        <v>1883</v>
      </c>
      <c r="W2665">
        <v>0</v>
      </c>
      <c r="X2665">
        <v>0</v>
      </c>
      <c r="Y2665">
        <v>0</v>
      </c>
      <c r="Z2665" t="s">
        <v>1881</v>
      </c>
      <c r="AA2665" t="s">
        <v>1881</v>
      </c>
      <c r="AB2665" t="s">
        <v>1881</v>
      </c>
      <c r="AC2665">
        <v>0</v>
      </c>
      <c r="AD2665">
        <v>0</v>
      </c>
      <c r="AE2665">
        <v>0</v>
      </c>
      <c r="AF2665">
        <v>0</v>
      </c>
      <c r="AG2665" t="s">
        <v>1881</v>
      </c>
      <c r="AH2665" s="181" t="s">
        <v>1883</v>
      </c>
      <c r="AI2665" s="182">
        <v>215</v>
      </c>
      <c r="AJ2665" s="181" t="s">
        <v>1934</v>
      </c>
      <c r="AK2665" s="181" t="s">
        <v>1883</v>
      </c>
      <c r="AL2665" s="181" t="s">
        <v>1883</v>
      </c>
      <c r="AO2665" s="181"/>
      <c r="AQ2665">
        <v>10</v>
      </c>
      <c r="AR2665" s="182">
        <v>40</v>
      </c>
      <c r="AS2665" s="183" t="s">
        <v>1882</v>
      </c>
      <c r="AT2665">
        <v>0</v>
      </c>
      <c r="AU2665">
        <v>0</v>
      </c>
      <c r="AV2665" s="182">
        <v>0</v>
      </c>
      <c r="AW2665" s="184">
        <v>0</v>
      </c>
      <c r="AX2665" s="183" t="s">
        <v>1881</v>
      </c>
      <c r="AY2665" s="184">
        <v>0</v>
      </c>
      <c r="AZ2665">
        <v>0</v>
      </c>
      <c r="BA2665">
        <v>0</v>
      </c>
      <c r="BB2665">
        <v>0</v>
      </c>
      <c r="BC2665" s="182">
        <v>11058</v>
      </c>
      <c r="BD2665" t="s">
        <v>1883</v>
      </c>
      <c r="BE2665" t="s">
        <v>1883</v>
      </c>
      <c r="BF2665" t="s">
        <v>1883</v>
      </c>
      <c r="BG2665" s="181" t="s">
        <v>1883</v>
      </c>
      <c r="BH2665">
        <v>0</v>
      </c>
      <c r="BI2665" s="184">
        <v>0</v>
      </c>
      <c r="BJ2665" s="182">
        <v>0</v>
      </c>
      <c r="BK2665" s="181" t="s">
        <v>1883</v>
      </c>
      <c r="BL2665">
        <v>0</v>
      </c>
      <c r="BM2665">
        <v>0</v>
      </c>
      <c r="BN2665">
        <v>0</v>
      </c>
    </row>
    <row r="2666" spans="1:66" x14ac:dyDescent="0.25">
      <c r="A2666">
        <v>11059</v>
      </c>
      <c r="B2666" t="s">
        <v>6667</v>
      </c>
      <c r="C2666">
        <v>30</v>
      </c>
      <c r="D2666">
        <v>0</v>
      </c>
      <c r="E2666">
        <v>0</v>
      </c>
      <c r="F2666" t="s">
        <v>1881</v>
      </c>
      <c r="G2666" t="s">
        <v>1882</v>
      </c>
      <c r="H2666" t="s">
        <v>1881</v>
      </c>
      <c r="I2666" t="s">
        <v>1881</v>
      </c>
      <c r="J2666" t="s">
        <v>1881</v>
      </c>
      <c r="K2666" t="s">
        <v>1881</v>
      </c>
      <c r="L2666" t="s">
        <v>1881</v>
      </c>
      <c r="M2666" s="180">
        <v>45860</v>
      </c>
      <c r="N2666" t="s">
        <v>1883</v>
      </c>
      <c r="O2666" t="s">
        <v>1883</v>
      </c>
      <c r="P2666" t="s">
        <v>6668</v>
      </c>
      <c r="Q2666">
        <v>0</v>
      </c>
      <c r="R2666">
        <v>0</v>
      </c>
      <c r="S2666" t="s">
        <v>1883</v>
      </c>
      <c r="T2666" t="s">
        <v>1883</v>
      </c>
      <c r="U2666">
        <v>0</v>
      </c>
      <c r="V2666" t="s">
        <v>1883</v>
      </c>
      <c r="W2666">
        <v>0</v>
      </c>
      <c r="X2666">
        <v>0</v>
      </c>
      <c r="Y2666">
        <v>0</v>
      </c>
      <c r="Z2666" t="s">
        <v>1881</v>
      </c>
      <c r="AA2666" t="s">
        <v>1881</v>
      </c>
      <c r="AB2666" t="s">
        <v>1881</v>
      </c>
      <c r="AC2666">
        <v>0</v>
      </c>
      <c r="AD2666">
        <v>0</v>
      </c>
      <c r="AE2666">
        <v>0</v>
      </c>
      <c r="AF2666">
        <v>0</v>
      </c>
      <c r="AG2666" t="s">
        <v>1881</v>
      </c>
      <c r="AH2666" s="181" t="s">
        <v>1883</v>
      </c>
      <c r="AI2666" s="182">
        <v>210</v>
      </c>
      <c r="AJ2666" s="181" t="s">
        <v>2007</v>
      </c>
      <c r="AK2666" s="181" t="s">
        <v>1883</v>
      </c>
      <c r="AL2666" s="181" t="s">
        <v>1883</v>
      </c>
      <c r="AO2666" s="181"/>
      <c r="AQ2666">
        <v>10</v>
      </c>
      <c r="AR2666" s="182">
        <v>40</v>
      </c>
      <c r="AS2666" s="183" t="s">
        <v>1882</v>
      </c>
      <c r="AT2666">
        <v>0</v>
      </c>
      <c r="AU2666">
        <v>112</v>
      </c>
      <c r="AV2666" s="182">
        <v>7</v>
      </c>
      <c r="AW2666" s="184">
        <v>0</v>
      </c>
      <c r="AX2666" s="183" t="s">
        <v>1881</v>
      </c>
      <c r="AY2666" s="184">
        <v>0</v>
      </c>
      <c r="AZ2666">
        <v>0</v>
      </c>
      <c r="BA2666">
        <v>0</v>
      </c>
      <c r="BB2666">
        <v>0</v>
      </c>
      <c r="BC2666" s="182">
        <v>11059</v>
      </c>
      <c r="BD2666" t="s">
        <v>1883</v>
      </c>
      <c r="BE2666" t="s">
        <v>1883</v>
      </c>
      <c r="BF2666" t="s">
        <v>1883</v>
      </c>
      <c r="BG2666" s="181" t="s">
        <v>1883</v>
      </c>
      <c r="BH2666">
        <v>0</v>
      </c>
      <c r="BI2666" s="184">
        <v>0</v>
      </c>
      <c r="BJ2666" s="182">
        <v>0</v>
      </c>
      <c r="BK2666" s="181" t="s">
        <v>1883</v>
      </c>
      <c r="BL2666">
        <v>0</v>
      </c>
      <c r="BM2666">
        <v>0</v>
      </c>
      <c r="BN2666">
        <v>0</v>
      </c>
    </row>
    <row r="2667" spans="1:66" x14ac:dyDescent="0.25">
      <c r="A2667">
        <v>11060</v>
      </c>
      <c r="B2667" t="s">
        <v>6669</v>
      </c>
      <c r="C2667">
        <v>24</v>
      </c>
      <c r="D2667">
        <v>0</v>
      </c>
      <c r="E2667">
        <v>0</v>
      </c>
      <c r="F2667" t="s">
        <v>1881</v>
      </c>
      <c r="G2667" t="s">
        <v>1882</v>
      </c>
      <c r="H2667" t="s">
        <v>1881</v>
      </c>
      <c r="I2667" t="s">
        <v>1881</v>
      </c>
      <c r="J2667" t="s">
        <v>1881</v>
      </c>
      <c r="K2667" t="s">
        <v>1881</v>
      </c>
      <c r="L2667" t="s">
        <v>1881</v>
      </c>
      <c r="M2667" s="180">
        <v>45860</v>
      </c>
      <c r="N2667" t="s">
        <v>1883</v>
      </c>
      <c r="O2667" t="s">
        <v>1883</v>
      </c>
      <c r="P2667" t="s">
        <v>6670</v>
      </c>
      <c r="Q2667">
        <v>0</v>
      </c>
      <c r="R2667">
        <v>0</v>
      </c>
      <c r="S2667" t="s">
        <v>1883</v>
      </c>
      <c r="T2667" t="s">
        <v>1883</v>
      </c>
      <c r="U2667">
        <v>0</v>
      </c>
      <c r="V2667" t="s">
        <v>1883</v>
      </c>
      <c r="W2667">
        <v>0</v>
      </c>
      <c r="X2667">
        <v>0</v>
      </c>
      <c r="Y2667">
        <v>0</v>
      </c>
      <c r="Z2667" t="s">
        <v>1881</v>
      </c>
      <c r="AA2667" t="s">
        <v>1881</v>
      </c>
      <c r="AB2667" t="s">
        <v>1881</v>
      </c>
      <c r="AC2667">
        <v>0</v>
      </c>
      <c r="AD2667">
        <v>0</v>
      </c>
      <c r="AE2667">
        <v>0</v>
      </c>
      <c r="AF2667">
        <v>0</v>
      </c>
      <c r="AG2667" t="s">
        <v>1881</v>
      </c>
      <c r="AH2667" s="181" t="s">
        <v>1883</v>
      </c>
      <c r="AI2667" s="182">
        <v>210</v>
      </c>
      <c r="AJ2667" s="181" t="s">
        <v>2007</v>
      </c>
      <c r="AK2667" s="181" t="s">
        <v>1883</v>
      </c>
      <c r="AL2667" s="181" t="s">
        <v>1883</v>
      </c>
      <c r="AO2667" s="181"/>
      <c r="AQ2667">
        <v>10</v>
      </c>
      <c r="AR2667" s="182">
        <v>40</v>
      </c>
      <c r="AS2667" s="183" t="s">
        <v>1882</v>
      </c>
      <c r="AT2667">
        <v>0</v>
      </c>
      <c r="AU2667">
        <v>0</v>
      </c>
      <c r="AV2667" s="182">
        <v>0</v>
      </c>
      <c r="AW2667" s="184">
        <v>0</v>
      </c>
      <c r="AX2667" s="183" t="s">
        <v>1881</v>
      </c>
      <c r="AY2667" s="184">
        <v>0</v>
      </c>
      <c r="AZ2667">
        <v>0</v>
      </c>
      <c r="BA2667">
        <v>0</v>
      </c>
      <c r="BB2667">
        <v>0</v>
      </c>
      <c r="BC2667" s="182">
        <v>11060</v>
      </c>
      <c r="BD2667" t="s">
        <v>1883</v>
      </c>
      <c r="BE2667" t="s">
        <v>1883</v>
      </c>
      <c r="BF2667" t="s">
        <v>1883</v>
      </c>
      <c r="BG2667" s="181" t="s">
        <v>1883</v>
      </c>
      <c r="BH2667">
        <v>0</v>
      </c>
      <c r="BI2667" s="184">
        <v>0</v>
      </c>
      <c r="BJ2667" s="182">
        <v>0</v>
      </c>
      <c r="BK2667" s="181" t="s">
        <v>1883</v>
      </c>
      <c r="BL2667">
        <v>0</v>
      </c>
      <c r="BM2667">
        <v>0</v>
      </c>
      <c r="BN2667">
        <v>0</v>
      </c>
    </row>
    <row r="2668" spans="1:66" x14ac:dyDescent="0.25">
      <c r="A2668">
        <v>11061</v>
      </c>
      <c r="B2668" t="s">
        <v>6671</v>
      </c>
      <c r="C2668">
        <v>1</v>
      </c>
      <c r="D2668">
        <v>0</v>
      </c>
      <c r="E2668">
        <v>0</v>
      </c>
      <c r="F2668" t="s">
        <v>1881</v>
      </c>
      <c r="G2668" t="s">
        <v>1882</v>
      </c>
      <c r="H2668" t="s">
        <v>1881</v>
      </c>
      <c r="I2668" t="s">
        <v>1881</v>
      </c>
      <c r="J2668" t="s">
        <v>1881</v>
      </c>
      <c r="K2668" t="s">
        <v>1881</v>
      </c>
      <c r="L2668" t="s">
        <v>1881</v>
      </c>
      <c r="M2668" s="180">
        <v>45862</v>
      </c>
      <c r="N2668" t="s">
        <v>2004</v>
      </c>
      <c r="O2668" t="s">
        <v>1883</v>
      </c>
      <c r="P2668" t="s">
        <v>1883</v>
      </c>
      <c r="Q2668">
        <v>0</v>
      </c>
      <c r="R2668">
        <v>0</v>
      </c>
      <c r="S2668" t="s">
        <v>1883</v>
      </c>
      <c r="T2668" t="s">
        <v>1883</v>
      </c>
      <c r="U2668">
        <v>0</v>
      </c>
      <c r="V2668" t="s">
        <v>1883</v>
      </c>
      <c r="W2668">
        <v>0</v>
      </c>
      <c r="X2668">
        <v>0</v>
      </c>
      <c r="Y2668">
        <v>0</v>
      </c>
      <c r="Z2668" t="s">
        <v>1881</v>
      </c>
      <c r="AA2668" t="s">
        <v>1881</v>
      </c>
      <c r="AB2668" t="s">
        <v>1881</v>
      </c>
      <c r="AC2668">
        <v>0</v>
      </c>
      <c r="AD2668">
        <v>0</v>
      </c>
      <c r="AE2668">
        <v>0</v>
      </c>
      <c r="AF2668">
        <v>0</v>
      </c>
      <c r="AG2668" t="s">
        <v>1881</v>
      </c>
      <c r="AH2668" s="181" t="s">
        <v>1883</v>
      </c>
      <c r="AI2668" s="182">
        <v>26</v>
      </c>
      <c r="AJ2668" s="181" t="s">
        <v>1899</v>
      </c>
      <c r="AK2668" s="181" t="s">
        <v>6672</v>
      </c>
      <c r="AL2668" s="181" t="s">
        <v>1883</v>
      </c>
      <c r="AO2668" s="181"/>
      <c r="AQ2668">
        <v>10</v>
      </c>
      <c r="AR2668" s="182">
        <v>40</v>
      </c>
      <c r="AS2668" s="183" t="s">
        <v>1881</v>
      </c>
      <c r="AT2668">
        <v>0</v>
      </c>
      <c r="AU2668">
        <v>0</v>
      </c>
      <c r="AV2668" s="182">
        <v>0</v>
      </c>
      <c r="AW2668" s="184">
        <v>0</v>
      </c>
      <c r="AX2668" s="183" t="s">
        <v>1881</v>
      </c>
      <c r="AY2668" s="184">
        <v>0</v>
      </c>
      <c r="AZ2668">
        <v>0</v>
      </c>
      <c r="BA2668">
        <v>0</v>
      </c>
      <c r="BB2668">
        <v>0</v>
      </c>
      <c r="BC2668" s="182">
        <v>11061</v>
      </c>
      <c r="BD2668" t="s">
        <v>1883</v>
      </c>
      <c r="BE2668" t="s">
        <v>1883</v>
      </c>
      <c r="BF2668" t="s">
        <v>1883</v>
      </c>
      <c r="BG2668" s="181" t="s">
        <v>1883</v>
      </c>
      <c r="BH2668">
        <v>0</v>
      </c>
      <c r="BI2668" s="184">
        <v>0</v>
      </c>
      <c r="BJ2668" s="182">
        <v>0</v>
      </c>
      <c r="BK2668" s="181" t="s">
        <v>1883</v>
      </c>
      <c r="BL2668">
        <v>0</v>
      </c>
      <c r="BM2668">
        <v>0</v>
      </c>
      <c r="BN2668">
        <v>0</v>
      </c>
    </row>
    <row r="2669" spans="1:66" x14ac:dyDescent="0.25">
      <c r="A2669">
        <v>11062</v>
      </c>
      <c r="B2669" t="s">
        <v>6673</v>
      </c>
      <c r="C2669">
        <v>1</v>
      </c>
      <c r="D2669">
        <v>0</v>
      </c>
      <c r="E2669">
        <v>0</v>
      </c>
      <c r="F2669" t="s">
        <v>1881</v>
      </c>
      <c r="G2669" t="s">
        <v>1882</v>
      </c>
      <c r="H2669" t="s">
        <v>1881</v>
      </c>
      <c r="I2669" t="s">
        <v>1881</v>
      </c>
      <c r="J2669" t="s">
        <v>1881</v>
      </c>
      <c r="K2669" t="s">
        <v>1881</v>
      </c>
      <c r="L2669" t="s">
        <v>1881</v>
      </c>
      <c r="M2669" s="180">
        <v>45862</v>
      </c>
      <c r="N2669" t="s">
        <v>2004</v>
      </c>
      <c r="O2669" t="s">
        <v>1883</v>
      </c>
      <c r="P2669" t="s">
        <v>1883</v>
      </c>
      <c r="Q2669">
        <v>0</v>
      </c>
      <c r="R2669">
        <v>0</v>
      </c>
      <c r="S2669" t="s">
        <v>1883</v>
      </c>
      <c r="T2669" t="s">
        <v>1883</v>
      </c>
      <c r="U2669">
        <v>0</v>
      </c>
      <c r="V2669" t="s">
        <v>1883</v>
      </c>
      <c r="W2669">
        <v>0</v>
      </c>
      <c r="X2669">
        <v>0</v>
      </c>
      <c r="Y2669">
        <v>0</v>
      </c>
      <c r="Z2669" t="s">
        <v>1881</v>
      </c>
      <c r="AA2669" t="s">
        <v>1881</v>
      </c>
      <c r="AB2669" t="s">
        <v>1881</v>
      </c>
      <c r="AC2669">
        <v>0</v>
      </c>
      <c r="AD2669">
        <v>0</v>
      </c>
      <c r="AE2669">
        <v>0</v>
      </c>
      <c r="AF2669">
        <v>0</v>
      </c>
      <c r="AG2669" t="s">
        <v>1881</v>
      </c>
      <c r="AH2669" s="181" t="s">
        <v>1883</v>
      </c>
      <c r="AI2669" s="182">
        <v>26</v>
      </c>
      <c r="AJ2669" s="181" t="s">
        <v>1899</v>
      </c>
      <c r="AK2669" s="181" t="s">
        <v>1883</v>
      </c>
      <c r="AL2669" s="181" t="s">
        <v>1883</v>
      </c>
      <c r="AO2669" s="181"/>
      <c r="AQ2669">
        <v>10</v>
      </c>
      <c r="AR2669" s="182">
        <v>40</v>
      </c>
      <c r="AS2669" s="183" t="s">
        <v>1881</v>
      </c>
      <c r="AT2669">
        <v>0</v>
      </c>
      <c r="AU2669">
        <v>0</v>
      </c>
      <c r="AV2669" s="182">
        <v>0</v>
      </c>
      <c r="AW2669" s="184">
        <v>0</v>
      </c>
      <c r="AX2669" s="183" t="s">
        <v>1881</v>
      </c>
      <c r="AY2669" s="184">
        <v>0</v>
      </c>
      <c r="AZ2669">
        <v>0</v>
      </c>
      <c r="BA2669">
        <v>0</v>
      </c>
      <c r="BB2669">
        <v>0</v>
      </c>
      <c r="BC2669" s="182">
        <v>11062</v>
      </c>
      <c r="BD2669" t="s">
        <v>1883</v>
      </c>
      <c r="BE2669" t="s">
        <v>1883</v>
      </c>
      <c r="BF2669" t="s">
        <v>1883</v>
      </c>
      <c r="BG2669" s="181" t="s">
        <v>1883</v>
      </c>
      <c r="BH2669">
        <v>0</v>
      </c>
      <c r="BI2669" s="184">
        <v>0</v>
      </c>
      <c r="BJ2669" s="182">
        <v>0</v>
      </c>
      <c r="BK2669" s="181" t="s">
        <v>1883</v>
      </c>
      <c r="BL2669">
        <v>0</v>
      </c>
      <c r="BM2669">
        <v>0</v>
      </c>
      <c r="BN2669">
        <v>0</v>
      </c>
    </row>
    <row r="2670" spans="1:66" x14ac:dyDescent="0.25">
      <c r="A2670">
        <v>11063</v>
      </c>
      <c r="B2670" t="s">
        <v>6674</v>
      </c>
      <c r="C2670">
        <v>1</v>
      </c>
      <c r="D2670">
        <v>0</v>
      </c>
      <c r="E2670">
        <v>0</v>
      </c>
      <c r="F2670" t="s">
        <v>1881</v>
      </c>
      <c r="G2670" t="s">
        <v>1882</v>
      </c>
      <c r="H2670" t="s">
        <v>1881</v>
      </c>
      <c r="I2670" t="s">
        <v>1881</v>
      </c>
      <c r="J2670" t="s">
        <v>1881</v>
      </c>
      <c r="K2670" t="s">
        <v>1881</v>
      </c>
      <c r="L2670" t="s">
        <v>1881</v>
      </c>
      <c r="M2670" s="180">
        <v>45862</v>
      </c>
      <c r="N2670" t="s">
        <v>2004</v>
      </c>
      <c r="O2670" t="s">
        <v>1883</v>
      </c>
      <c r="P2670" t="s">
        <v>1883</v>
      </c>
      <c r="Q2670">
        <v>0</v>
      </c>
      <c r="R2670">
        <v>0</v>
      </c>
      <c r="S2670" t="s">
        <v>1883</v>
      </c>
      <c r="T2670" t="s">
        <v>1883</v>
      </c>
      <c r="U2670">
        <v>0</v>
      </c>
      <c r="V2670" t="s">
        <v>1883</v>
      </c>
      <c r="W2670">
        <v>0</v>
      </c>
      <c r="X2670">
        <v>0</v>
      </c>
      <c r="Y2670">
        <v>0</v>
      </c>
      <c r="Z2670" t="s">
        <v>1881</v>
      </c>
      <c r="AA2670" t="s">
        <v>1881</v>
      </c>
      <c r="AB2670" t="s">
        <v>1881</v>
      </c>
      <c r="AC2670">
        <v>0</v>
      </c>
      <c r="AD2670">
        <v>0</v>
      </c>
      <c r="AE2670">
        <v>0</v>
      </c>
      <c r="AF2670">
        <v>0</v>
      </c>
      <c r="AG2670" t="s">
        <v>1881</v>
      </c>
      <c r="AH2670" s="181" t="s">
        <v>1883</v>
      </c>
      <c r="AI2670" s="182">
        <v>26</v>
      </c>
      <c r="AJ2670" s="181" t="s">
        <v>1899</v>
      </c>
      <c r="AK2670" s="181" t="s">
        <v>6675</v>
      </c>
      <c r="AL2670" s="181" t="s">
        <v>1883</v>
      </c>
      <c r="AO2670" s="181"/>
      <c r="AQ2670">
        <v>10</v>
      </c>
      <c r="AR2670" s="182">
        <v>40</v>
      </c>
      <c r="AS2670" s="183" t="s">
        <v>1881</v>
      </c>
      <c r="AT2670">
        <v>0</v>
      </c>
      <c r="AU2670">
        <v>0</v>
      </c>
      <c r="AV2670" s="182">
        <v>0</v>
      </c>
      <c r="AW2670" s="184">
        <v>0</v>
      </c>
      <c r="AX2670" s="183" t="s">
        <v>1881</v>
      </c>
      <c r="AY2670" s="184">
        <v>0</v>
      </c>
      <c r="AZ2670">
        <v>0</v>
      </c>
      <c r="BA2670">
        <v>0</v>
      </c>
      <c r="BB2670">
        <v>0</v>
      </c>
      <c r="BC2670" s="182">
        <v>11063</v>
      </c>
      <c r="BD2670" t="s">
        <v>1883</v>
      </c>
      <c r="BE2670" t="s">
        <v>1883</v>
      </c>
      <c r="BF2670" t="s">
        <v>1883</v>
      </c>
      <c r="BG2670" s="181" t="s">
        <v>1883</v>
      </c>
      <c r="BH2670">
        <v>0</v>
      </c>
      <c r="BI2670" s="184">
        <v>0</v>
      </c>
      <c r="BJ2670" s="182">
        <v>0</v>
      </c>
      <c r="BK2670" s="181" t="s">
        <v>1883</v>
      </c>
      <c r="BL2670">
        <v>0</v>
      </c>
      <c r="BM2670">
        <v>0</v>
      </c>
      <c r="BN2670">
        <v>0</v>
      </c>
    </row>
    <row r="2671" spans="1:66" x14ac:dyDescent="0.25">
      <c r="A2671">
        <v>11064</v>
      </c>
      <c r="B2671" t="s">
        <v>911</v>
      </c>
      <c r="C2671">
        <v>16</v>
      </c>
      <c r="D2671">
        <v>0</v>
      </c>
      <c r="E2671">
        <v>0</v>
      </c>
      <c r="F2671" t="s">
        <v>1881</v>
      </c>
      <c r="G2671" t="s">
        <v>1882</v>
      </c>
      <c r="H2671" t="s">
        <v>1881</v>
      </c>
      <c r="I2671" t="s">
        <v>1881</v>
      </c>
      <c r="J2671" t="s">
        <v>1881</v>
      </c>
      <c r="K2671" t="s">
        <v>1881</v>
      </c>
      <c r="L2671" t="s">
        <v>1881</v>
      </c>
      <c r="M2671" s="180">
        <v>45863</v>
      </c>
      <c r="N2671" t="s">
        <v>1883</v>
      </c>
      <c r="O2671" t="s">
        <v>1883</v>
      </c>
      <c r="P2671" t="s">
        <v>6676</v>
      </c>
      <c r="Q2671">
        <v>0</v>
      </c>
      <c r="R2671">
        <v>0</v>
      </c>
      <c r="S2671" t="s">
        <v>1883</v>
      </c>
      <c r="T2671" t="s">
        <v>1883</v>
      </c>
      <c r="U2671">
        <v>0</v>
      </c>
      <c r="V2671" t="s">
        <v>1883</v>
      </c>
      <c r="W2671">
        <v>0</v>
      </c>
      <c r="X2671">
        <v>0</v>
      </c>
      <c r="Y2671">
        <v>0</v>
      </c>
      <c r="Z2671" t="s">
        <v>1881</v>
      </c>
      <c r="AA2671" t="s">
        <v>1881</v>
      </c>
      <c r="AB2671" t="s">
        <v>1881</v>
      </c>
      <c r="AC2671">
        <v>0</v>
      </c>
      <c r="AD2671">
        <v>0</v>
      </c>
      <c r="AE2671">
        <v>0</v>
      </c>
      <c r="AF2671">
        <v>0</v>
      </c>
      <c r="AG2671" t="s">
        <v>1881</v>
      </c>
      <c r="AH2671" s="181" t="s">
        <v>1883</v>
      </c>
      <c r="AI2671" s="182">
        <v>46</v>
      </c>
      <c r="AJ2671" s="181" t="s">
        <v>1932</v>
      </c>
      <c r="AK2671" s="181" t="s">
        <v>1883</v>
      </c>
      <c r="AL2671" s="181" t="s">
        <v>1883</v>
      </c>
      <c r="AO2671" s="181"/>
      <c r="AQ2671">
        <v>10</v>
      </c>
      <c r="AR2671" s="182">
        <v>40</v>
      </c>
      <c r="AS2671" s="183" t="s">
        <v>1882</v>
      </c>
      <c r="AT2671">
        <v>0</v>
      </c>
      <c r="AU2671">
        <v>104</v>
      </c>
      <c r="AV2671" s="182">
        <v>8</v>
      </c>
      <c r="AW2671" s="184">
        <v>0</v>
      </c>
      <c r="AX2671" s="183" t="s">
        <v>1881</v>
      </c>
      <c r="AY2671" s="184">
        <v>0</v>
      </c>
      <c r="AZ2671">
        <v>0</v>
      </c>
      <c r="BA2671">
        <v>0</v>
      </c>
      <c r="BB2671">
        <v>0</v>
      </c>
      <c r="BC2671" s="182">
        <v>11064</v>
      </c>
      <c r="BD2671" t="s">
        <v>1883</v>
      </c>
      <c r="BE2671" t="s">
        <v>1883</v>
      </c>
      <c r="BF2671" t="s">
        <v>1883</v>
      </c>
      <c r="BG2671" s="181" t="s">
        <v>1883</v>
      </c>
      <c r="BH2671">
        <v>0</v>
      </c>
      <c r="BI2671" s="184">
        <v>0</v>
      </c>
      <c r="BJ2671" s="182">
        <v>0</v>
      </c>
      <c r="BK2671" s="181" t="s">
        <v>1883</v>
      </c>
      <c r="BL2671">
        <v>0</v>
      </c>
      <c r="BM2671">
        <v>0</v>
      </c>
      <c r="BN2671">
        <v>0</v>
      </c>
    </row>
    <row r="2672" spans="1:66" x14ac:dyDescent="0.25">
      <c r="A2672">
        <v>11065</v>
      </c>
      <c r="B2672" t="s">
        <v>6677</v>
      </c>
      <c r="C2672">
        <v>6</v>
      </c>
      <c r="D2672">
        <v>0</v>
      </c>
      <c r="E2672">
        <v>0</v>
      </c>
      <c r="F2672" t="s">
        <v>1881</v>
      </c>
      <c r="G2672" t="s">
        <v>1882</v>
      </c>
      <c r="H2672" t="s">
        <v>1881</v>
      </c>
      <c r="I2672" t="s">
        <v>1881</v>
      </c>
      <c r="J2672" t="s">
        <v>1881</v>
      </c>
      <c r="K2672" t="s">
        <v>1881</v>
      </c>
      <c r="L2672" t="s">
        <v>1881</v>
      </c>
      <c r="M2672" s="180">
        <v>45863</v>
      </c>
      <c r="N2672" t="s">
        <v>1883</v>
      </c>
      <c r="O2672" t="s">
        <v>1883</v>
      </c>
      <c r="P2672" t="s">
        <v>6678</v>
      </c>
      <c r="Q2672">
        <v>0</v>
      </c>
      <c r="R2672">
        <v>0</v>
      </c>
      <c r="S2672" t="s">
        <v>1883</v>
      </c>
      <c r="T2672" t="s">
        <v>1883</v>
      </c>
      <c r="U2672">
        <v>0</v>
      </c>
      <c r="V2672" t="s">
        <v>1883</v>
      </c>
      <c r="W2672">
        <v>0</v>
      </c>
      <c r="X2672">
        <v>0</v>
      </c>
      <c r="Y2672">
        <v>0</v>
      </c>
      <c r="Z2672" t="s">
        <v>1881</v>
      </c>
      <c r="AA2672" t="s">
        <v>1881</v>
      </c>
      <c r="AB2672" t="s">
        <v>1881</v>
      </c>
      <c r="AC2672">
        <v>0</v>
      </c>
      <c r="AD2672">
        <v>0</v>
      </c>
      <c r="AE2672">
        <v>0</v>
      </c>
      <c r="AF2672">
        <v>0</v>
      </c>
      <c r="AG2672" t="s">
        <v>1881</v>
      </c>
      <c r="AH2672" s="181" t="s">
        <v>1883</v>
      </c>
      <c r="AI2672" s="182">
        <v>46</v>
      </c>
      <c r="AJ2672" s="181" t="s">
        <v>1932</v>
      </c>
      <c r="AK2672" s="181" t="s">
        <v>1883</v>
      </c>
      <c r="AL2672" s="181" t="s">
        <v>1883</v>
      </c>
      <c r="AO2672" s="181"/>
      <c r="AQ2672">
        <v>10</v>
      </c>
      <c r="AR2672" s="182">
        <v>40</v>
      </c>
      <c r="AS2672" s="183" t="s">
        <v>1882</v>
      </c>
      <c r="AT2672">
        <v>0</v>
      </c>
      <c r="AU2672">
        <v>0</v>
      </c>
      <c r="AV2672" s="182">
        <v>0</v>
      </c>
      <c r="AW2672" s="184">
        <v>0</v>
      </c>
      <c r="AX2672" s="183" t="s">
        <v>1881</v>
      </c>
      <c r="AY2672" s="184">
        <v>0</v>
      </c>
      <c r="AZ2672">
        <v>0</v>
      </c>
      <c r="BA2672">
        <v>0</v>
      </c>
      <c r="BB2672">
        <v>0</v>
      </c>
      <c r="BC2672" s="182">
        <v>11065</v>
      </c>
      <c r="BD2672" t="s">
        <v>1883</v>
      </c>
      <c r="BE2672" t="s">
        <v>1883</v>
      </c>
      <c r="BF2672" t="s">
        <v>1883</v>
      </c>
      <c r="BG2672" s="181" t="s">
        <v>1883</v>
      </c>
      <c r="BH2672">
        <v>0</v>
      </c>
      <c r="BI2672" s="184">
        <v>0</v>
      </c>
      <c r="BJ2672" s="182">
        <v>0</v>
      </c>
      <c r="BK2672" s="181" t="s">
        <v>1883</v>
      </c>
      <c r="BL2672">
        <v>0</v>
      </c>
      <c r="BM2672">
        <v>0</v>
      </c>
      <c r="BN2672">
        <v>0</v>
      </c>
    </row>
    <row r="2673" spans="1:66" x14ac:dyDescent="0.25">
      <c r="A2673">
        <v>11066</v>
      </c>
      <c r="B2673" t="s">
        <v>1601</v>
      </c>
      <c r="C2673">
        <v>12</v>
      </c>
      <c r="D2673">
        <v>0</v>
      </c>
      <c r="E2673">
        <v>0</v>
      </c>
      <c r="F2673" t="s">
        <v>1881</v>
      </c>
      <c r="G2673" t="s">
        <v>1882</v>
      </c>
      <c r="H2673" t="s">
        <v>1881</v>
      </c>
      <c r="I2673" t="s">
        <v>1881</v>
      </c>
      <c r="J2673" t="s">
        <v>1881</v>
      </c>
      <c r="K2673" t="s">
        <v>1881</v>
      </c>
      <c r="L2673" t="s">
        <v>1881</v>
      </c>
      <c r="M2673" s="180">
        <v>45863</v>
      </c>
      <c r="N2673" t="s">
        <v>1883</v>
      </c>
      <c r="O2673" t="s">
        <v>1883</v>
      </c>
      <c r="P2673" t="s">
        <v>6679</v>
      </c>
      <c r="Q2673">
        <v>0</v>
      </c>
      <c r="R2673">
        <v>0</v>
      </c>
      <c r="S2673" t="s">
        <v>1883</v>
      </c>
      <c r="T2673" t="s">
        <v>1883</v>
      </c>
      <c r="U2673">
        <v>0</v>
      </c>
      <c r="V2673" t="s">
        <v>1883</v>
      </c>
      <c r="W2673">
        <v>0</v>
      </c>
      <c r="X2673">
        <v>0</v>
      </c>
      <c r="Y2673">
        <v>0</v>
      </c>
      <c r="Z2673" t="s">
        <v>1881</v>
      </c>
      <c r="AA2673" t="s">
        <v>1881</v>
      </c>
      <c r="AB2673" t="s">
        <v>1881</v>
      </c>
      <c r="AC2673">
        <v>0</v>
      </c>
      <c r="AD2673">
        <v>0</v>
      </c>
      <c r="AE2673">
        <v>0</v>
      </c>
      <c r="AF2673">
        <v>0</v>
      </c>
      <c r="AG2673" t="s">
        <v>1881</v>
      </c>
      <c r="AH2673" s="181" t="s">
        <v>1883</v>
      </c>
      <c r="AI2673" s="182">
        <v>46</v>
      </c>
      <c r="AJ2673" s="181" t="s">
        <v>1932</v>
      </c>
      <c r="AK2673" s="181" t="s">
        <v>1883</v>
      </c>
      <c r="AL2673" s="181" t="s">
        <v>1883</v>
      </c>
      <c r="AO2673" s="181"/>
      <c r="AQ2673">
        <v>10</v>
      </c>
      <c r="AR2673" s="182">
        <v>40</v>
      </c>
      <c r="AS2673" s="183" t="s">
        <v>1882</v>
      </c>
      <c r="AT2673">
        <v>0</v>
      </c>
      <c r="AU2673">
        <v>72</v>
      </c>
      <c r="AV2673" s="182">
        <v>6</v>
      </c>
      <c r="AW2673" s="184">
        <v>0</v>
      </c>
      <c r="AX2673" s="183" t="s">
        <v>1881</v>
      </c>
      <c r="AY2673" s="184">
        <v>0</v>
      </c>
      <c r="AZ2673">
        <v>0</v>
      </c>
      <c r="BA2673">
        <v>0</v>
      </c>
      <c r="BB2673">
        <v>0</v>
      </c>
      <c r="BC2673" s="182">
        <v>11066</v>
      </c>
      <c r="BD2673" t="s">
        <v>1883</v>
      </c>
      <c r="BE2673" t="s">
        <v>1883</v>
      </c>
      <c r="BF2673" t="s">
        <v>1883</v>
      </c>
      <c r="BG2673" s="181" t="s">
        <v>1883</v>
      </c>
      <c r="BH2673">
        <v>0</v>
      </c>
      <c r="BI2673" s="184">
        <v>0</v>
      </c>
      <c r="BJ2673" s="182">
        <v>0</v>
      </c>
      <c r="BK2673" s="181" t="s">
        <v>1883</v>
      </c>
      <c r="BL2673">
        <v>0</v>
      </c>
      <c r="BM2673">
        <v>0</v>
      </c>
      <c r="BN2673">
        <v>0</v>
      </c>
    </row>
    <row r="2674" spans="1:66" x14ac:dyDescent="0.25">
      <c r="A2674">
        <v>11067</v>
      </c>
      <c r="B2674" t="s">
        <v>6680</v>
      </c>
      <c r="C2674">
        <v>12</v>
      </c>
      <c r="D2674">
        <v>0</v>
      </c>
      <c r="E2674">
        <v>0</v>
      </c>
      <c r="F2674" t="s">
        <v>1881</v>
      </c>
      <c r="G2674" t="s">
        <v>1882</v>
      </c>
      <c r="H2674" t="s">
        <v>1881</v>
      </c>
      <c r="I2674" t="s">
        <v>1881</v>
      </c>
      <c r="J2674" t="s">
        <v>1881</v>
      </c>
      <c r="K2674" t="s">
        <v>1881</v>
      </c>
      <c r="L2674" t="s">
        <v>1881</v>
      </c>
      <c r="M2674" s="180">
        <v>45863</v>
      </c>
      <c r="N2674" t="s">
        <v>1883</v>
      </c>
      <c r="O2674" t="s">
        <v>1883</v>
      </c>
      <c r="P2674" t="s">
        <v>6681</v>
      </c>
      <c r="Q2674">
        <v>0</v>
      </c>
      <c r="R2674">
        <v>0</v>
      </c>
      <c r="S2674" t="s">
        <v>1883</v>
      </c>
      <c r="T2674" t="s">
        <v>1883</v>
      </c>
      <c r="U2674">
        <v>0</v>
      </c>
      <c r="V2674" t="s">
        <v>1883</v>
      </c>
      <c r="W2674">
        <v>0</v>
      </c>
      <c r="X2674">
        <v>0</v>
      </c>
      <c r="Y2674">
        <v>0</v>
      </c>
      <c r="Z2674" t="s">
        <v>1881</v>
      </c>
      <c r="AA2674" t="s">
        <v>1881</v>
      </c>
      <c r="AB2674" t="s">
        <v>1881</v>
      </c>
      <c r="AC2674">
        <v>0</v>
      </c>
      <c r="AD2674">
        <v>0</v>
      </c>
      <c r="AE2674">
        <v>0</v>
      </c>
      <c r="AF2674">
        <v>0</v>
      </c>
      <c r="AG2674" t="s">
        <v>1881</v>
      </c>
      <c r="AH2674" s="181" t="s">
        <v>1883</v>
      </c>
      <c r="AI2674" s="182">
        <v>46</v>
      </c>
      <c r="AJ2674" s="181" t="s">
        <v>1932</v>
      </c>
      <c r="AK2674" s="181" t="s">
        <v>1883</v>
      </c>
      <c r="AL2674" s="181" t="s">
        <v>1883</v>
      </c>
      <c r="AO2674" s="181"/>
      <c r="AQ2674">
        <v>10</v>
      </c>
      <c r="AR2674" s="182">
        <v>40</v>
      </c>
      <c r="AS2674" s="183" t="s">
        <v>1882</v>
      </c>
      <c r="AT2674">
        <v>0</v>
      </c>
      <c r="AU2674">
        <v>72</v>
      </c>
      <c r="AV2674" s="182">
        <v>6</v>
      </c>
      <c r="AW2674" s="184">
        <v>0</v>
      </c>
      <c r="AX2674" s="183" t="s">
        <v>1881</v>
      </c>
      <c r="AY2674" s="184">
        <v>0</v>
      </c>
      <c r="AZ2674">
        <v>0</v>
      </c>
      <c r="BA2674">
        <v>0</v>
      </c>
      <c r="BB2674">
        <v>0</v>
      </c>
      <c r="BC2674" s="182">
        <v>11067</v>
      </c>
      <c r="BD2674" t="s">
        <v>1883</v>
      </c>
      <c r="BE2674" t="s">
        <v>1883</v>
      </c>
      <c r="BF2674" t="s">
        <v>1883</v>
      </c>
      <c r="BG2674" s="181" t="s">
        <v>1883</v>
      </c>
      <c r="BH2674">
        <v>0</v>
      </c>
      <c r="BI2674" s="184">
        <v>0</v>
      </c>
      <c r="BJ2674" s="182">
        <v>0</v>
      </c>
      <c r="BK2674" s="181" t="s">
        <v>1883</v>
      </c>
      <c r="BL2674">
        <v>0</v>
      </c>
      <c r="BM2674">
        <v>0</v>
      </c>
      <c r="BN2674">
        <v>0</v>
      </c>
    </row>
    <row r="2675" spans="1:66" x14ac:dyDescent="0.25">
      <c r="A2675">
        <v>11068</v>
      </c>
      <c r="B2675" t="s">
        <v>1041</v>
      </c>
      <c r="C2675">
        <v>6</v>
      </c>
      <c r="D2675">
        <v>0</v>
      </c>
      <c r="E2675">
        <v>0</v>
      </c>
      <c r="F2675" t="s">
        <v>1881</v>
      </c>
      <c r="G2675" t="s">
        <v>1882</v>
      </c>
      <c r="H2675" t="s">
        <v>1881</v>
      </c>
      <c r="I2675" t="s">
        <v>1881</v>
      </c>
      <c r="J2675" t="s">
        <v>1881</v>
      </c>
      <c r="K2675" t="s">
        <v>1881</v>
      </c>
      <c r="L2675" t="s">
        <v>1881</v>
      </c>
      <c r="M2675" s="180">
        <v>45869</v>
      </c>
      <c r="N2675" t="s">
        <v>1883</v>
      </c>
      <c r="O2675" t="s">
        <v>1883</v>
      </c>
      <c r="P2675" t="s">
        <v>6682</v>
      </c>
      <c r="Q2675">
        <v>0</v>
      </c>
      <c r="R2675">
        <v>0</v>
      </c>
      <c r="S2675" t="s">
        <v>1883</v>
      </c>
      <c r="T2675" t="s">
        <v>1883</v>
      </c>
      <c r="U2675">
        <v>0</v>
      </c>
      <c r="V2675" t="s">
        <v>1883</v>
      </c>
      <c r="W2675">
        <v>0</v>
      </c>
      <c r="X2675">
        <v>0</v>
      </c>
      <c r="Y2675">
        <v>0</v>
      </c>
      <c r="Z2675" t="s">
        <v>1881</v>
      </c>
      <c r="AA2675" t="s">
        <v>1881</v>
      </c>
      <c r="AB2675" t="s">
        <v>1881</v>
      </c>
      <c r="AC2675">
        <v>0</v>
      </c>
      <c r="AD2675">
        <v>0</v>
      </c>
      <c r="AE2675">
        <v>0</v>
      </c>
      <c r="AF2675">
        <v>0</v>
      </c>
      <c r="AG2675" t="s">
        <v>1881</v>
      </c>
      <c r="AH2675" s="181" t="s">
        <v>1883</v>
      </c>
      <c r="AI2675" s="182">
        <v>1005</v>
      </c>
      <c r="AJ2675" s="181" t="s">
        <v>6683</v>
      </c>
      <c r="AK2675" s="181" t="s">
        <v>1883</v>
      </c>
      <c r="AL2675" s="181" t="s">
        <v>1883</v>
      </c>
      <c r="AO2675" s="181"/>
      <c r="AQ2675">
        <v>10</v>
      </c>
      <c r="AR2675" s="182">
        <v>40</v>
      </c>
      <c r="AS2675" s="183" t="s">
        <v>1881</v>
      </c>
      <c r="AT2675">
        <v>0</v>
      </c>
      <c r="AU2675">
        <v>0</v>
      </c>
      <c r="AV2675" s="182">
        <v>0</v>
      </c>
      <c r="AW2675" s="184">
        <v>0</v>
      </c>
      <c r="AX2675" s="183" t="s">
        <v>1881</v>
      </c>
      <c r="AY2675" s="184">
        <v>0</v>
      </c>
      <c r="AZ2675">
        <v>0</v>
      </c>
      <c r="BA2675">
        <v>0</v>
      </c>
      <c r="BB2675">
        <v>0</v>
      </c>
      <c r="BC2675" s="182">
        <v>11068</v>
      </c>
      <c r="BD2675" t="s">
        <v>1883</v>
      </c>
      <c r="BE2675" t="s">
        <v>1883</v>
      </c>
      <c r="BF2675" t="s">
        <v>1883</v>
      </c>
      <c r="BG2675" s="181" t="s">
        <v>1883</v>
      </c>
      <c r="BH2675">
        <v>6.75</v>
      </c>
      <c r="BI2675" s="184">
        <v>0</v>
      </c>
      <c r="BJ2675" s="182">
        <v>0</v>
      </c>
      <c r="BK2675" s="181" t="s">
        <v>1883</v>
      </c>
      <c r="BL2675">
        <v>0</v>
      </c>
      <c r="BM2675">
        <v>0</v>
      </c>
      <c r="BN2675">
        <v>0</v>
      </c>
    </row>
    <row r="2676" spans="1:66" x14ac:dyDescent="0.25">
      <c r="A2676">
        <v>11069</v>
      </c>
      <c r="B2676" t="s">
        <v>6684</v>
      </c>
      <c r="C2676">
        <v>1</v>
      </c>
      <c r="D2676">
        <v>0</v>
      </c>
      <c r="E2676">
        <v>0</v>
      </c>
      <c r="F2676" t="s">
        <v>1881</v>
      </c>
      <c r="G2676" t="s">
        <v>1882</v>
      </c>
      <c r="H2676" t="s">
        <v>1881</v>
      </c>
      <c r="I2676" t="s">
        <v>1881</v>
      </c>
      <c r="J2676" t="s">
        <v>1881</v>
      </c>
      <c r="K2676" t="s">
        <v>1881</v>
      </c>
      <c r="L2676" t="s">
        <v>1881</v>
      </c>
      <c r="M2676" s="180">
        <v>45870</v>
      </c>
      <c r="N2676" t="s">
        <v>1883</v>
      </c>
      <c r="O2676" t="s">
        <v>6685</v>
      </c>
      <c r="P2676" t="s">
        <v>1883</v>
      </c>
      <c r="Q2676">
        <v>0</v>
      </c>
      <c r="R2676">
        <v>0</v>
      </c>
      <c r="S2676" t="s">
        <v>1883</v>
      </c>
      <c r="T2676" t="s">
        <v>1883</v>
      </c>
      <c r="U2676">
        <v>0</v>
      </c>
      <c r="V2676" t="s">
        <v>1883</v>
      </c>
      <c r="W2676">
        <v>0</v>
      </c>
      <c r="X2676">
        <v>0</v>
      </c>
      <c r="Y2676">
        <v>0</v>
      </c>
      <c r="Z2676" t="s">
        <v>1881</v>
      </c>
      <c r="AA2676" t="s">
        <v>1881</v>
      </c>
      <c r="AB2676" t="s">
        <v>1881</v>
      </c>
      <c r="AC2676">
        <v>0</v>
      </c>
      <c r="AD2676">
        <v>0</v>
      </c>
      <c r="AE2676">
        <v>0</v>
      </c>
      <c r="AF2676">
        <v>0</v>
      </c>
      <c r="AG2676" t="s">
        <v>1881</v>
      </c>
      <c r="AH2676" s="181" t="s">
        <v>1883</v>
      </c>
      <c r="AI2676" s="182">
        <v>1004</v>
      </c>
      <c r="AJ2676" s="181" t="s">
        <v>6686</v>
      </c>
      <c r="AK2676" s="181" t="s">
        <v>1883</v>
      </c>
      <c r="AL2676" s="181" t="s">
        <v>1883</v>
      </c>
      <c r="AO2676" s="181"/>
      <c r="AQ2676">
        <v>10</v>
      </c>
      <c r="AR2676" s="182">
        <v>40</v>
      </c>
      <c r="AS2676" s="183" t="s">
        <v>1882</v>
      </c>
      <c r="AT2676">
        <v>0</v>
      </c>
      <c r="AU2676">
        <v>0</v>
      </c>
      <c r="AV2676" s="182">
        <v>0</v>
      </c>
      <c r="AW2676" s="184">
        <v>0</v>
      </c>
      <c r="AX2676" s="183" t="s">
        <v>1881</v>
      </c>
      <c r="AY2676" s="184">
        <v>0</v>
      </c>
      <c r="AZ2676">
        <v>0</v>
      </c>
      <c r="BA2676">
        <v>0</v>
      </c>
      <c r="BB2676">
        <v>0</v>
      </c>
      <c r="BC2676" s="182">
        <v>11069</v>
      </c>
      <c r="BD2676" t="s">
        <v>1883</v>
      </c>
      <c r="BE2676" t="s">
        <v>1883</v>
      </c>
      <c r="BF2676" t="s">
        <v>1883</v>
      </c>
      <c r="BG2676" s="181" t="s">
        <v>1883</v>
      </c>
      <c r="BH2676">
        <v>0</v>
      </c>
      <c r="BI2676" s="184">
        <v>0</v>
      </c>
      <c r="BJ2676" s="182">
        <v>0</v>
      </c>
      <c r="BK2676" s="181" t="s">
        <v>1883</v>
      </c>
      <c r="BL2676">
        <v>0</v>
      </c>
      <c r="BM2676">
        <v>0</v>
      </c>
      <c r="BN2676">
        <v>0</v>
      </c>
    </row>
    <row r="2677" spans="1:66" x14ac:dyDescent="0.25">
      <c r="A2677">
        <v>11070</v>
      </c>
      <c r="B2677" t="s">
        <v>6687</v>
      </c>
      <c r="C2677">
        <v>1</v>
      </c>
      <c r="D2677">
        <v>0</v>
      </c>
      <c r="E2677">
        <v>0</v>
      </c>
      <c r="F2677" t="s">
        <v>1881</v>
      </c>
      <c r="G2677" t="s">
        <v>1882</v>
      </c>
      <c r="H2677" t="s">
        <v>1881</v>
      </c>
      <c r="I2677" t="s">
        <v>1881</v>
      </c>
      <c r="J2677" t="s">
        <v>1881</v>
      </c>
      <c r="K2677" t="s">
        <v>1881</v>
      </c>
      <c r="L2677" t="s">
        <v>1881</v>
      </c>
      <c r="M2677" s="180">
        <v>45870</v>
      </c>
      <c r="N2677" t="s">
        <v>1883</v>
      </c>
      <c r="O2677" t="s">
        <v>6688</v>
      </c>
      <c r="P2677" t="s">
        <v>6689</v>
      </c>
      <c r="Q2677">
        <v>0</v>
      </c>
      <c r="R2677">
        <v>0</v>
      </c>
      <c r="S2677" t="s">
        <v>1883</v>
      </c>
      <c r="T2677" t="s">
        <v>1883</v>
      </c>
      <c r="U2677">
        <v>0</v>
      </c>
      <c r="V2677" t="s">
        <v>1883</v>
      </c>
      <c r="W2677">
        <v>0</v>
      </c>
      <c r="X2677">
        <v>0</v>
      </c>
      <c r="Y2677">
        <v>0</v>
      </c>
      <c r="Z2677" t="s">
        <v>1881</v>
      </c>
      <c r="AA2677" t="s">
        <v>1881</v>
      </c>
      <c r="AB2677" t="s">
        <v>1881</v>
      </c>
      <c r="AC2677">
        <v>0</v>
      </c>
      <c r="AD2677">
        <v>0</v>
      </c>
      <c r="AE2677">
        <v>0</v>
      </c>
      <c r="AF2677">
        <v>0</v>
      </c>
      <c r="AG2677" t="s">
        <v>1881</v>
      </c>
      <c r="AH2677" s="181" t="s">
        <v>1883</v>
      </c>
      <c r="AI2677" s="182">
        <v>1004</v>
      </c>
      <c r="AJ2677" s="181" t="s">
        <v>6686</v>
      </c>
      <c r="AK2677" s="181" t="s">
        <v>1883</v>
      </c>
      <c r="AL2677" s="181" t="s">
        <v>1883</v>
      </c>
      <c r="AO2677" s="181"/>
      <c r="AQ2677">
        <v>10</v>
      </c>
      <c r="AR2677" s="182">
        <v>40</v>
      </c>
      <c r="AS2677" s="183" t="s">
        <v>1882</v>
      </c>
      <c r="AT2677">
        <v>0</v>
      </c>
      <c r="AU2677">
        <v>0</v>
      </c>
      <c r="AV2677" s="182">
        <v>0</v>
      </c>
      <c r="AW2677" s="184">
        <v>0</v>
      </c>
      <c r="AX2677" s="183" t="s">
        <v>1881</v>
      </c>
      <c r="AY2677" s="184">
        <v>0</v>
      </c>
      <c r="AZ2677">
        <v>0</v>
      </c>
      <c r="BA2677">
        <v>0</v>
      </c>
      <c r="BB2677">
        <v>0</v>
      </c>
      <c r="BC2677" s="182">
        <v>11070</v>
      </c>
      <c r="BD2677" t="s">
        <v>1883</v>
      </c>
      <c r="BE2677" t="s">
        <v>1883</v>
      </c>
      <c r="BF2677" t="s">
        <v>1883</v>
      </c>
      <c r="BG2677" s="181" t="s">
        <v>1883</v>
      </c>
      <c r="BH2677">
        <v>0</v>
      </c>
      <c r="BI2677" s="184">
        <v>0</v>
      </c>
      <c r="BJ2677" s="182">
        <v>0</v>
      </c>
      <c r="BK2677" s="181" t="s">
        <v>1883</v>
      </c>
      <c r="BL2677">
        <v>0</v>
      </c>
      <c r="BM2677">
        <v>0</v>
      </c>
      <c r="BN2677">
        <v>0</v>
      </c>
    </row>
    <row r="2678" spans="1:66" x14ac:dyDescent="0.25">
      <c r="A2678">
        <v>11071</v>
      </c>
      <c r="B2678" t="s">
        <v>6690</v>
      </c>
      <c r="C2678">
        <v>12</v>
      </c>
      <c r="D2678">
        <v>0</v>
      </c>
      <c r="E2678">
        <v>0</v>
      </c>
      <c r="F2678" t="s">
        <v>1881</v>
      </c>
      <c r="G2678" t="s">
        <v>1882</v>
      </c>
      <c r="H2678" t="s">
        <v>1881</v>
      </c>
      <c r="I2678" t="s">
        <v>1881</v>
      </c>
      <c r="J2678" t="s">
        <v>1881</v>
      </c>
      <c r="K2678" t="s">
        <v>1881</v>
      </c>
      <c r="L2678" t="s">
        <v>1881</v>
      </c>
      <c r="M2678" s="180">
        <v>45870</v>
      </c>
      <c r="N2678" t="s">
        <v>1883</v>
      </c>
      <c r="O2678" t="s">
        <v>6691</v>
      </c>
      <c r="P2678" t="s">
        <v>1883</v>
      </c>
      <c r="Q2678">
        <v>0</v>
      </c>
      <c r="R2678">
        <v>0</v>
      </c>
      <c r="S2678" t="s">
        <v>1883</v>
      </c>
      <c r="T2678" t="s">
        <v>1883</v>
      </c>
      <c r="U2678">
        <v>0</v>
      </c>
      <c r="V2678" t="s">
        <v>1883</v>
      </c>
      <c r="W2678">
        <v>0</v>
      </c>
      <c r="X2678">
        <v>0</v>
      </c>
      <c r="Y2678">
        <v>0</v>
      </c>
      <c r="Z2678" t="s">
        <v>1881</v>
      </c>
      <c r="AA2678" t="s">
        <v>1881</v>
      </c>
      <c r="AB2678" t="s">
        <v>1881</v>
      </c>
      <c r="AC2678">
        <v>0</v>
      </c>
      <c r="AD2678">
        <v>0</v>
      </c>
      <c r="AE2678">
        <v>0</v>
      </c>
      <c r="AF2678">
        <v>0</v>
      </c>
      <c r="AG2678" t="s">
        <v>1881</v>
      </c>
      <c r="AH2678" s="181" t="s">
        <v>1883</v>
      </c>
      <c r="AI2678" s="182">
        <v>1004</v>
      </c>
      <c r="AJ2678" s="181" t="s">
        <v>6686</v>
      </c>
      <c r="AK2678" s="181" t="s">
        <v>1883</v>
      </c>
      <c r="AL2678" s="181" t="s">
        <v>1883</v>
      </c>
      <c r="AO2678" s="181"/>
      <c r="AQ2678">
        <v>10</v>
      </c>
      <c r="AR2678" s="182">
        <v>40</v>
      </c>
      <c r="AS2678" s="183" t="s">
        <v>1882</v>
      </c>
      <c r="AT2678">
        <v>0</v>
      </c>
      <c r="AU2678">
        <v>0</v>
      </c>
      <c r="AV2678" s="182">
        <v>0</v>
      </c>
      <c r="AW2678" s="184">
        <v>0</v>
      </c>
      <c r="AX2678" s="183" t="s">
        <v>1881</v>
      </c>
      <c r="AY2678" s="184">
        <v>0</v>
      </c>
      <c r="AZ2678">
        <v>0</v>
      </c>
      <c r="BA2678">
        <v>0</v>
      </c>
      <c r="BB2678">
        <v>0</v>
      </c>
      <c r="BC2678" s="182">
        <v>11071</v>
      </c>
      <c r="BD2678" t="s">
        <v>1883</v>
      </c>
      <c r="BE2678" t="s">
        <v>1883</v>
      </c>
      <c r="BF2678" t="s">
        <v>1883</v>
      </c>
      <c r="BG2678" s="181" t="s">
        <v>1883</v>
      </c>
      <c r="BH2678">
        <v>0</v>
      </c>
      <c r="BI2678" s="184">
        <v>0</v>
      </c>
      <c r="BJ2678" s="182">
        <v>0</v>
      </c>
      <c r="BK2678" s="181" t="s">
        <v>1883</v>
      </c>
      <c r="BL2678">
        <v>0</v>
      </c>
      <c r="BM2678">
        <v>0</v>
      </c>
      <c r="BN2678">
        <v>0</v>
      </c>
    </row>
    <row r="2679" spans="1:66" x14ac:dyDescent="0.25">
      <c r="A2679">
        <v>11072</v>
      </c>
      <c r="B2679" t="s">
        <v>6692</v>
      </c>
      <c r="C2679">
        <v>12</v>
      </c>
      <c r="D2679">
        <v>0</v>
      </c>
      <c r="E2679">
        <v>0</v>
      </c>
      <c r="F2679" t="s">
        <v>1881</v>
      </c>
      <c r="G2679" t="s">
        <v>1882</v>
      </c>
      <c r="H2679" t="s">
        <v>1881</v>
      </c>
      <c r="I2679" t="s">
        <v>1881</v>
      </c>
      <c r="J2679" t="s">
        <v>1881</v>
      </c>
      <c r="K2679" t="s">
        <v>1881</v>
      </c>
      <c r="L2679" t="s">
        <v>1881</v>
      </c>
      <c r="M2679" s="180">
        <v>45870</v>
      </c>
      <c r="N2679" t="s">
        <v>1883</v>
      </c>
      <c r="O2679" t="s">
        <v>6693</v>
      </c>
      <c r="P2679" t="s">
        <v>1883</v>
      </c>
      <c r="Q2679">
        <v>0</v>
      </c>
      <c r="R2679">
        <v>0</v>
      </c>
      <c r="S2679" t="s">
        <v>1883</v>
      </c>
      <c r="T2679" t="s">
        <v>1883</v>
      </c>
      <c r="U2679">
        <v>0</v>
      </c>
      <c r="V2679" t="s">
        <v>1883</v>
      </c>
      <c r="W2679">
        <v>0</v>
      </c>
      <c r="X2679">
        <v>0</v>
      </c>
      <c r="Y2679">
        <v>0</v>
      </c>
      <c r="Z2679" t="s">
        <v>1881</v>
      </c>
      <c r="AA2679" t="s">
        <v>1881</v>
      </c>
      <c r="AB2679" t="s">
        <v>1881</v>
      </c>
      <c r="AC2679">
        <v>0</v>
      </c>
      <c r="AD2679">
        <v>0</v>
      </c>
      <c r="AE2679">
        <v>0</v>
      </c>
      <c r="AF2679">
        <v>0</v>
      </c>
      <c r="AG2679" t="s">
        <v>1881</v>
      </c>
      <c r="AH2679" s="181" t="s">
        <v>1883</v>
      </c>
      <c r="AI2679" s="182">
        <v>1004</v>
      </c>
      <c r="AJ2679" s="181" t="s">
        <v>6686</v>
      </c>
      <c r="AK2679" s="181" t="s">
        <v>1883</v>
      </c>
      <c r="AL2679" s="181" t="s">
        <v>1883</v>
      </c>
      <c r="AO2679" s="181"/>
      <c r="AQ2679">
        <v>10</v>
      </c>
      <c r="AR2679" s="182">
        <v>40</v>
      </c>
      <c r="AS2679" s="183" t="s">
        <v>1882</v>
      </c>
      <c r="AT2679">
        <v>0</v>
      </c>
      <c r="AU2679">
        <v>0</v>
      </c>
      <c r="AV2679" s="182">
        <v>0</v>
      </c>
      <c r="AW2679" s="184">
        <v>0</v>
      </c>
      <c r="AX2679" s="183" t="s">
        <v>1881</v>
      </c>
      <c r="AY2679" s="184">
        <v>0</v>
      </c>
      <c r="AZ2679">
        <v>0</v>
      </c>
      <c r="BA2679">
        <v>0</v>
      </c>
      <c r="BB2679">
        <v>0</v>
      </c>
      <c r="BC2679" s="182">
        <v>11072</v>
      </c>
      <c r="BD2679" t="s">
        <v>1883</v>
      </c>
      <c r="BE2679" t="s">
        <v>1883</v>
      </c>
      <c r="BF2679" t="s">
        <v>1883</v>
      </c>
      <c r="BG2679" s="181" t="s">
        <v>1883</v>
      </c>
      <c r="BH2679">
        <v>0</v>
      </c>
      <c r="BI2679" s="184">
        <v>0</v>
      </c>
      <c r="BJ2679" s="182">
        <v>0</v>
      </c>
      <c r="BK2679" s="181" t="s">
        <v>1883</v>
      </c>
      <c r="BL2679">
        <v>0</v>
      </c>
      <c r="BM2679">
        <v>0</v>
      </c>
      <c r="BN2679">
        <v>0</v>
      </c>
    </row>
    <row r="2680" spans="1:66" x14ac:dyDescent="0.25">
      <c r="A2680">
        <v>11073</v>
      </c>
      <c r="B2680" t="s">
        <v>6694</v>
      </c>
      <c r="C2680">
        <v>1</v>
      </c>
      <c r="D2680">
        <v>0</v>
      </c>
      <c r="E2680">
        <v>0</v>
      </c>
      <c r="F2680" t="s">
        <v>1881</v>
      </c>
      <c r="G2680" t="s">
        <v>1881</v>
      </c>
      <c r="H2680" t="s">
        <v>1881</v>
      </c>
      <c r="I2680" t="s">
        <v>1881</v>
      </c>
      <c r="J2680" t="s">
        <v>1881</v>
      </c>
      <c r="K2680" t="s">
        <v>1881</v>
      </c>
      <c r="L2680" t="s">
        <v>1881</v>
      </c>
      <c r="M2680" s="180">
        <v>45873</v>
      </c>
      <c r="N2680" t="s">
        <v>1883</v>
      </c>
      <c r="O2680" t="s">
        <v>1883</v>
      </c>
      <c r="P2680" t="s">
        <v>1883</v>
      </c>
      <c r="Q2680">
        <v>0</v>
      </c>
      <c r="R2680">
        <v>0</v>
      </c>
      <c r="S2680" t="s">
        <v>1883</v>
      </c>
      <c r="T2680" t="s">
        <v>1883</v>
      </c>
      <c r="U2680">
        <v>0</v>
      </c>
      <c r="V2680" t="s">
        <v>1883</v>
      </c>
      <c r="W2680">
        <v>0</v>
      </c>
      <c r="X2680">
        <v>0</v>
      </c>
      <c r="Y2680">
        <v>0</v>
      </c>
      <c r="Z2680" t="s">
        <v>1881</v>
      </c>
      <c r="AA2680" t="s">
        <v>1881</v>
      </c>
      <c r="AB2680" t="s">
        <v>1881</v>
      </c>
      <c r="AC2680">
        <v>0</v>
      </c>
      <c r="AD2680">
        <v>0</v>
      </c>
      <c r="AE2680">
        <v>0</v>
      </c>
      <c r="AF2680">
        <v>0</v>
      </c>
      <c r="AG2680" t="s">
        <v>1881</v>
      </c>
      <c r="AH2680" s="181" t="s">
        <v>1883</v>
      </c>
      <c r="AI2680" s="182">
        <v>141</v>
      </c>
      <c r="AJ2680" s="181" t="s">
        <v>2294</v>
      </c>
      <c r="AK2680" s="181" t="s">
        <v>2661</v>
      </c>
      <c r="AL2680" s="181" t="s">
        <v>1883</v>
      </c>
      <c r="AO2680" s="181"/>
      <c r="AQ2680">
        <v>10</v>
      </c>
      <c r="AR2680" s="182">
        <v>40</v>
      </c>
      <c r="AS2680" s="183" t="s">
        <v>1881</v>
      </c>
      <c r="AT2680">
        <v>0</v>
      </c>
      <c r="AU2680">
        <v>0</v>
      </c>
      <c r="AV2680" s="182">
        <v>0</v>
      </c>
      <c r="AW2680" s="184">
        <v>0</v>
      </c>
      <c r="AX2680" s="183" t="s">
        <v>1881</v>
      </c>
      <c r="AY2680" s="184">
        <v>0</v>
      </c>
      <c r="AZ2680">
        <v>0</v>
      </c>
      <c r="BA2680">
        <v>0</v>
      </c>
      <c r="BB2680">
        <v>0</v>
      </c>
      <c r="BC2680" s="182">
        <v>11073</v>
      </c>
      <c r="BD2680" t="s">
        <v>1883</v>
      </c>
      <c r="BE2680" t="s">
        <v>1883</v>
      </c>
      <c r="BF2680" t="s">
        <v>1883</v>
      </c>
      <c r="BG2680" s="181" t="s">
        <v>1883</v>
      </c>
      <c r="BH2680">
        <v>0</v>
      </c>
      <c r="BI2680" s="184">
        <v>0</v>
      </c>
      <c r="BJ2680" s="182">
        <v>0</v>
      </c>
      <c r="BK2680" s="181" t="s">
        <v>1883</v>
      </c>
      <c r="BL2680">
        <v>0</v>
      </c>
      <c r="BM2680">
        <v>0</v>
      </c>
      <c r="BN2680">
        <v>0</v>
      </c>
    </row>
    <row r="2681" spans="1:66" x14ac:dyDescent="0.25">
      <c r="A2681">
        <v>11074</v>
      </c>
      <c r="B2681" t="s">
        <v>6695</v>
      </c>
      <c r="C2681">
        <v>30</v>
      </c>
      <c r="D2681">
        <v>0</v>
      </c>
      <c r="E2681">
        <v>0</v>
      </c>
      <c r="F2681" t="s">
        <v>1881</v>
      </c>
      <c r="G2681" t="s">
        <v>1882</v>
      </c>
      <c r="H2681" t="s">
        <v>1881</v>
      </c>
      <c r="I2681" t="s">
        <v>1881</v>
      </c>
      <c r="J2681" t="s">
        <v>1881</v>
      </c>
      <c r="K2681" t="s">
        <v>1881</v>
      </c>
      <c r="L2681" t="s">
        <v>1881</v>
      </c>
      <c r="M2681" s="180">
        <v>45873</v>
      </c>
      <c r="N2681" t="s">
        <v>1883</v>
      </c>
      <c r="O2681" t="s">
        <v>1883</v>
      </c>
      <c r="P2681" t="s">
        <v>6696</v>
      </c>
      <c r="Q2681">
        <v>0</v>
      </c>
      <c r="R2681">
        <v>0</v>
      </c>
      <c r="S2681" t="s">
        <v>1883</v>
      </c>
      <c r="T2681" t="s">
        <v>1883</v>
      </c>
      <c r="U2681">
        <v>0</v>
      </c>
      <c r="V2681" t="s">
        <v>1883</v>
      </c>
      <c r="W2681">
        <v>0</v>
      </c>
      <c r="X2681">
        <v>0</v>
      </c>
      <c r="Y2681">
        <v>0</v>
      </c>
      <c r="Z2681" t="s">
        <v>1881</v>
      </c>
      <c r="AA2681" t="s">
        <v>1881</v>
      </c>
      <c r="AB2681" t="s">
        <v>1881</v>
      </c>
      <c r="AC2681">
        <v>0</v>
      </c>
      <c r="AD2681">
        <v>0</v>
      </c>
      <c r="AE2681">
        <v>0</v>
      </c>
      <c r="AF2681">
        <v>0</v>
      </c>
      <c r="AG2681" t="s">
        <v>1881</v>
      </c>
      <c r="AH2681" s="181" t="s">
        <v>1883</v>
      </c>
      <c r="AI2681" s="182">
        <v>141</v>
      </c>
      <c r="AJ2681" s="181" t="s">
        <v>2294</v>
      </c>
      <c r="AK2681" s="181" t="s">
        <v>1883</v>
      </c>
      <c r="AL2681" s="181" t="s">
        <v>1883</v>
      </c>
      <c r="AO2681" s="181"/>
      <c r="AQ2681">
        <v>10</v>
      </c>
      <c r="AR2681" s="182">
        <v>50</v>
      </c>
      <c r="AS2681" s="183" t="s">
        <v>1882</v>
      </c>
      <c r="AT2681">
        <v>0</v>
      </c>
      <c r="AU2681">
        <v>84</v>
      </c>
      <c r="AV2681" s="182">
        <v>7</v>
      </c>
      <c r="AW2681" s="184">
        <v>0</v>
      </c>
      <c r="AX2681" s="183" t="s">
        <v>1881</v>
      </c>
      <c r="AY2681" s="184">
        <v>0</v>
      </c>
      <c r="AZ2681">
        <v>0</v>
      </c>
      <c r="BA2681">
        <v>0</v>
      </c>
      <c r="BB2681">
        <v>0</v>
      </c>
      <c r="BC2681" s="182">
        <v>11074</v>
      </c>
      <c r="BD2681" t="s">
        <v>1883</v>
      </c>
      <c r="BE2681" t="s">
        <v>1883</v>
      </c>
      <c r="BF2681" t="s">
        <v>1883</v>
      </c>
      <c r="BG2681" s="181" t="s">
        <v>1883</v>
      </c>
      <c r="BH2681">
        <v>0</v>
      </c>
      <c r="BI2681" s="184">
        <v>0</v>
      </c>
      <c r="BJ2681" s="182">
        <v>0</v>
      </c>
      <c r="BK2681" s="181" t="s">
        <v>1883</v>
      </c>
      <c r="BL2681">
        <v>0</v>
      </c>
      <c r="BM2681">
        <v>0</v>
      </c>
      <c r="BN2681">
        <v>0</v>
      </c>
    </row>
    <row r="2682" spans="1:66" x14ac:dyDescent="0.25">
      <c r="A2682">
        <v>11075</v>
      </c>
      <c r="B2682" t="s">
        <v>1383</v>
      </c>
      <c r="C2682">
        <v>36</v>
      </c>
      <c r="D2682">
        <v>0</v>
      </c>
      <c r="E2682">
        <v>0</v>
      </c>
      <c r="F2682" t="s">
        <v>1881</v>
      </c>
      <c r="G2682" t="s">
        <v>1882</v>
      </c>
      <c r="H2682" t="s">
        <v>1881</v>
      </c>
      <c r="I2682" t="s">
        <v>1881</v>
      </c>
      <c r="J2682" t="s">
        <v>1881</v>
      </c>
      <c r="K2682" t="s">
        <v>1881</v>
      </c>
      <c r="L2682" t="s">
        <v>1881</v>
      </c>
      <c r="M2682" s="180">
        <v>45875</v>
      </c>
      <c r="N2682" t="s">
        <v>1883</v>
      </c>
      <c r="O2682" t="s">
        <v>1883</v>
      </c>
      <c r="P2682" t="s">
        <v>6697</v>
      </c>
      <c r="Q2682">
        <v>0</v>
      </c>
      <c r="R2682">
        <v>0</v>
      </c>
      <c r="S2682" t="s">
        <v>1883</v>
      </c>
      <c r="T2682" t="s">
        <v>1883</v>
      </c>
      <c r="U2682">
        <v>0</v>
      </c>
      <c r="V2682" t="s">
        <v>1883</v>
      </c>
      <c r="W2682">
        <v>0</v>
      </c>
      <c r="X2682">
        <v>0</v>
      </c>
      <c r="Y2682">
        <v>0</v>
      </c>
      <c r="Z2682" t="s">
        <v>1881</v>
      </c>
      <c r="AA2682" t="s">
        <v>1881</v>
      </c>
      <c r="AB2682" t="s">
        <v>1881</v>
      </c>
      <c r="AC2682">
        <v>0</v>
      </c>
      <c r="AD2682">
        <v>0</v>
      </c>
      <c r="AE2682">
        <v>0</v>
      </c>
      <c r="AF2682">
        <v>0</v>
      </c>
      <c r="AG2682" t="s">
        <v>1881</v>
      </c>
      <c r="AH2682" s="181" t="s">
        <v>1883</v>
      </c>
      <c r="AI2682" s="182">
        <v>116</v>
      </c>
      <c r="AJ2682" s="181" t="s">
        <v>1992</v>
      </c>
      <c r="AK2682" s="181" t="s">
        <v>6698</v>
      </c>
      <c r="AL2682" s="181" t="s">
        <v>1883</v>
      </c>
      <c r="AO2682" s="181"/>
      <c r="AQ2682">
        <v>10</v>
      </c>
      <c r="AR2682" s="182">
        <v>40</v>
      </c>
      <c r="AS2682" s="183" t="s">
        <v>1882</v>
      </c>
      <c r="AT2682">
        <v>0</v>
      </c>
      <c r="AU2682">
        <v>14</v>
      </c>
      <c r="AV2682" s="182">
        <v>2</v>
      </c>
      <c r="AW2682" s="184">
        <v>0</v>
      </c>
      <c r="AX2682" s="183" t="s">
        <v>1881</v>
      </c>
      <c r="AY2682" s="184">
        <v>0</v>
      </c>
      <c r="AZ2682">
        <v>0</v>
      </c>
      <c r="BA2682">
        <v>0</v>
      </c>
      <c r="BB2682">
        <v>0</v>
      </c>
      <c r="BC2682" s="182">
        <v>11075</v>
      </c>
      <c r="BD2682" t="s">
        <v>1883</v>
      </c>
      <c r="BE2682" t="s">
        <v>1883</v>
      </c>
      <c r="BF2682" t="s">
        <v>1883</v>
      </c>
      <c r="BG2682" s="181" t="s">
        <v>1883</v>
      </c>
      <c r="BH2682">
        <v>8.64</v>
      </c>
      <c r="BI2682" s="184">
        <v>0</v>
      </c>
      <c r="BJ2682" s="182">
        <v>0</v>
      </c>
      <c r="BK2682" s="181" t="s">
        <v>1883</v>
      </c>
      <c r="BL2682">
        <v>0</v>
      </c>
      <c r="BM2682">
        <v>0</v>
      </c>
      <c r="BN2682">
        <v>0</v>
      </c>
    </row>
    <row r="2683" spans="1:66" x14ac:dyDescent="0.25">
      <c r="A2683">
        <v>11076</v>
      </c>
      <c r="B2683" t="s">
        <v>6699</v>
      </c>
      <c r="C2683">
        <v>40</v>
      </c>
      <c r="D2683">
        <v>0</v>
      </c>
      <c r="E2683">
        <v>0</v>
      </c>
      <c r="F2683" t="s">
        <v>1881</v>
      </c>
      <c r="G2683" t="s">
        <v>1882</v>
      </c>
      <c r="H2683" t="s">
        <v>1881</v>
      </c>
      <c r="I2683" t="s">
        <v>1881</v>
      </c>
      <c r="J2683" t="s">
        <v>1881</v>
      </c>
      <c r="K2683" t="s">
        <v>1881</v>
      </c>
      <c r="L2683" t="s">
        <v>1881</v>
      </c>
      <c r="M2683" s="180">
        <v>45875</v>
      </c>
      <c r="N2683" t="s">
        <v>1883</v>
      </c>
      <c r="O2683" t="s">
        <v>1883</v>
      </c>
      <c r="P2683" t="s">
        <v>6700</v>
      </c>
      <c r="Q2683">
        <v>0</v>
      </c>
      <c r="R2683">
        <v>0</v>
      </c>
      <c r="S2683" t="s">
        <v>1883</v>
      </c>
      <c r="T2683" t="s">
        <v>1883</v>
      </c>
      <c r="U2683">
        <v>0</v>
      </c>
      <c r="V2683" t="s">
        <v>1883</v>
      </c>
      <c r="W2683">
        <v>0</v>
      </c>
      <c r="X2683">
        <v>0</v>
      </c>
      <c r="Y2683">
        <v>0</v>
      </c>
      <c r="Z2683" t="s">
        <v>1881</v>
      </c>
      <c r="AA2683" t="s">
        <v>1881</v>
      </c>
      <c r="AB2683" t="s">
        <v>1881</v>
      </c>
      <c r="AC2683">
        <v>0</v>
      </c>
      <c r="AD2683">
        <v>0</v>
      </c>
      <c r="AE2683">
        <v>0</v>
      </c>
      <c r="AF2683">
        <v>0</v>
      </c>
      <c r="AG2683" t="s">
        <v>1881</v>
      </c>
      <c r="AH2683" s="181" t="s">
        <v>1883</v>
      </c>
      <c r="AI2683" s="182">
        <v>51</v>
      </c>
      <c r="AJ2683" s="181" t="s">
        <v>1964</v>
      </c>
      <c r="AK2683" s="181" t="s">
        <v>6701</v>
      </c>
      <c r="AL2683" s="181" t="s">
        <v>1883</v>
      </c>
      <c r="AO2683" s="181"/>
      <c r="AQ2683">
        <v>10</v>
      </c>
      <c r="AR2683" s="182">
        <v>40</v>
      </c>
      <c r="AS2683" s="183" t="s">
        <v>1882</v>
      </c>
      <c r="AT2683">
        <v>0</v>
      </c>
      <c r="AU2683">
        <v>0</v>
      </c>
      <c r="AV2683" s="182">
        <v>0</v>
      </c>
      <c r="AW2683" s="184">
        <v>0</v>
      </c>
      <c r="AX2683" s="183" t="s">
        <v>1881</v>
      </c>
      <c r="AY2683" s="184">
        <v>0</v>
      </c>
      <c r="AZ2683">
        <v>0</v>
      </c>
      <c r="BA2683">
        <v>0</v>
      </c>
      <c r="BB2683">
        <v>0</v>
      </c>
      <c r="BC2683" s="182">
        <v>11076</v>
      </c>
      <c r="BD2683" t="s">
        <v>1883</v>
      </c>
      <c r="BE2683" t="s">
        <v>1883</v>
      </c>
      <c r="BF2683" t="s">
        <v>1883</v>
      </c>
      <c r="BG2683" s="181" t="s">
        <v>1883</v>
      </c>
      <c r="BH2683">
        <v>0</v>
      </c>
      <c r="BI2683" s="184">
        <v>0</v>
      </c>
      <c r="BJ2683" s="182">
        <v>0</v>
      </c>
      <c r="BK2683" s="181" t="s">
        <v>1883</v>
      </c>
      <c r="BL2683">
        <v>0</v>
      </c>
      <c r="BM2683">
        <v>0</v>
      </c>
      <c r="BN2683">
        <v>0</v>
      </c>
    </row>
    <row r="2684" spans="1:66" x14ac:dyDescent="0.25">
      <c r="A2684">
        <v>11077</v>
      </c>
      <c r="B2684" t="s">
        <v>6702</v>
      </c>
      <c r="C2684">
        <v>1</v>
      </c>
      <c r="D2684">
        <v>0</v>
      </c>
      <c r="E2684">
        <v>0</v>
      </c>
      <c r="F2684" t="s">
        <v>1881</v>
      </c>
      <c r="G2684" t="s">
        <v>1882</v>
      </c>
      <c r="H2684" t="s">
        <v>1881</v>
      </c>
      <c r="I2684" t="s">
        <v>1881</v>
      </c>
      <c r="J2684" t="s">
        <v>1881</v>
      </c>
      <c r="K2684" t="s">
        <v>1881</v>
      </c>
      <c r="L2684" t="s">
        <v>1881</v>
      </c>
      <c r="M2684" s="180">
        <v>45875</v>
      </c>
      <c r="N2684" t="s">
        <v>1883</v>
      </c>
      <c r="O2684" t="s">
        <v>1883</v>
      </c>
      <c r="P2684" t="s">
        <v>6703</v>
      </c>
      <c r="Q2684">
        <v>0</v>
      </c>
      <c r="R2684">
        <v>0</v>
      </c>
      <c r="S2684" t="s">
        <v>1883</v>
      </c>
      <c r="T2684" t="s">
        <v>1883</v>
      </c>
      <c r="U2684">
        <v>0</v>
      </c>
      <c r="V2684" t="s">
        <v>1883</v>
      </c>
      <c r="W2684">
        <v>0</v>
      </c>
      <c r="X2684">
        <v>0</v>
      </c>
      <c r="Y2684">
        <v>0</v>
      </c>
      <c r="Z2684" t="s">
        <v>1881</v>
      </c>
      <c r="AA2684" t="s">
        <v>1881</v>
      </c>
      <c r="AB2684" t="s">
        <v>1881</v>
      </c>
      <c r="AC2684">
        <v>0</v>
      </c>
      <c r="AD2684">
        <v>0</v>
      </c>
      <c r="AE2684">
        <v>0</v>
      </c>
      <c r="AF2684">
        <v>0</v>
      </c>
      <c r="AG2684" t="s">
        <v>1881</v>
      </c>
      <c r="AH2684" s="181" t="s">
        <v>1883</v>
      </c>
      <c r="AI2684" s="182">
        <v>51</v>
      </c>
      <c r="AJ2684" s="181" t="s">
        <v>1964</v>
      </c>
      <c r="AK2684" s="181" t="s">
        <v>1883</v>
      </c>
      <c r="AL2684" s="181" t="s">
        <v>1883</v>
      </c>
      <c r="AO2684" s="181"/>
      <c r="AQ2684">
        <v>10</v>
      </c>
      <c r="AR2684" s="182">
        <v>40</v>
      </c>
      <c r="AS2684" s="183" t="s">
        <v>1882</v>
      </c>
      <c r="AT2684">
        <v>0</v>
      </c>
      <c r="AU2684">
        <v>0</v>
      </c>
      <c r="AV2684" s="182">
        <v>0</v>
      </c>
      <c r="AW2684" s="184">
        <v>0</v>
      </c>
      <c r="AX2684" s="183" t="s">
        <v>1881</v>
      </c>
      <c r="AY2684" s="184">
        <v>0</v>
      </c>
      <c r="AZ2684">
        <v>0</v>
      </c>
      <c r="BA2684">
        <v>0</v>
      </c>
      <c r="BB2684">
        <v>0</v>
      </c>
      <c r="BC2684" s="182">
        <v>11077</v>
      </c>
      <c r="BD2684" t="s">
        <v>1883</v>
      </c>
      <c r="BE2684" t="s">
        <v>1883</v>
      </c>
      <c r="BF2684" t="s">
        <v>1883</v>
      </c>
      <c r="BG2684" s="181" t="s">
        <v>1883</v>
      </c>
      <c r="BH2684">
        <v>0</v>
      </c>
      <c r="BI2684" s="184">
        <v>0</v>
      </c>
      <c r="BJ2684" s="182">
        <v>0</v>
      </c>
      <c r="BK2684" s="181" t="s">
        <v>1883</v>
      </c>
      <c r="BL2684">
        <v>0</v>
      </c>
      <c r="BM2684">
        <v>0</v>
      </c>
      <c r="BN2684">
        <v>0</v>
      </c>
    </row>
    <row r="2685" spans="1:66" x14ac:dyDescent="0.25">
      <c r="A2685">
        <v>11078</v>
      </c>
      <c r="B2685" t="s">
        <v>915</v>
      </c>
      <c r="C2685">
        <v>18</v>
      </c>
      <c r="D2685">
        <v>0</v>
      </c>
      <c r="E2685">
        <v>0</v>
      </c>
      <c r="F2685" t="s">
        <v>1881</v>
      </c>
      <c r="G2685" t="s">
        <v>1882</v>
      </c>
      <c r="H2685" t="s">
        <v>1881</v>
      </c>
      <c r="I2685" t="s">
        <v>1881</v>
      </c>
      <c r="J2685" t="s">
        <v>1881</v>
      </c>
      <c r="K2685" t="s">
        <v>1881</v>
      </c>
      <c r="L2685" t="s">
        <v>1881</v>
      </c>
      <c r="M2685" s="180">
        <v>45876</v>
      </c>
      <c r="N2685" t="s">
        <v>1883</v>
      </c>
      <c r="O2685" t="s">
        <v>1883</v>
      </c>
      <c r="P2685" t="s">
        <v>6704</v>
      </c>
      <c r="Q2685">
        <v>0</v>
      </c>
      <c r="R2685">
        <v>0</v>
      </c>
      <c r="S2685" t="s">
        <v>1883</v>
      </c>
      <c r="T2685" t="s">
        <v>1883</v>
      </c>
      <c r="U2685">
        <v>0</v>
      </c>
      <c r="V2685" t="s">
        <v>1883</v>
      </c>
      <c r="W2685">
        <v>0</v>
      </c>
      <c r="X2685">
        <v>0</v>
      </c>
      <c r="Y2685">
        <v>0</v>
      </c>
      <c r="Z2685" t="s">
        <v>1881</v>
      </c>
      <c r="AA2685" t="s">
        <v>1881</v>
      </c>
      <c r="AB2685" t="s">
        <v>1881</v>
      </c>
      <c r="AC2685">
        <v>0</v>
      </c>
      <c r="AD2685">
        <v>0</v>
      </c>
      <c r="AE2685">
        <v>0</v>
      </c>
      <c r="AF2685">
        <v>0</v>
      </c>
      <c r="AG2685" t="s">
        <v>1882</v>
      </c>
      <c r="AH2685" s="181" t="s">
        <v>1883</v>
      </c>
      <c r="AI2685" s="182">
        <v>27</v>
      </c>
      <c r="AJ2685" s="181" t="s">
        <v>1886</v>
      </c>
      <c r="AK2685" s="181" t="s">
        <v>1883</v>
      </c>
      <c r="AL2685" s="181" t="s">
        <v>1883</v>
      </c>
      <c r="AO2685" s="181"/>
      <c r="AQ2685">
        <v>10</v>
      </c>
      <c r="AR2685" s="182">
        <v>40</v>
      </c>
      <c r="AS2685" s="183" t="s">
        <v>1882</v>
      </c>
      <c r="AT2685">
        <v>0</v>
      </c>
      <c r="AU2685">
        <v>0</v>
      </c>
      <c r="AV2685" s="182">
        <v>0</v>
      </c>
      <c r="AW2685" s="184">
        <v>0</v>
      </c>
      <c r="AX2685" s="183" t="s">
        <v>1881</v>
      </c>
      <c r="AY2685" s="184">
        <v>0</v>
      </c>
      <c r="AZ2685">
        <v>0</v>
      </c>
      <c r="BA2685">
        <v>0</v>
      </c>
      <c r="BB2685">
        <v>0</v>
      </c>
      <c r="BC2685" s="182">
        <v>11078</v>
      </c>
      <c r="BD2685" t="s">
        <v>1883</v>
      </c>
      <c r="BE2685" t="s">
        <v>1883</v>
      </c>
      <c r="BF2685" t="s">
        <v>1883</v>
      </c>
      <c r="BG2685" s="181" t="s">
        <v>1883</v>
      </c>
      <c r="BH2685">
        <v>0</v>
      </c>
      <c r="BI2685" s="184">
        <v>0</v>
      </c>
      <c r="BJ2685" s="182">
        <v>0</v>
      </c>
      <c r="BK2685" s="181" t="s">
        <v>1883</v>
      </c>
      <c r="BL2685">
        <v>0</v>
      </c>
      <c r="BM2685">
        <v>0</v>
      </c>
      <c r="BN2685">
        <v>0</v>
      </c>
    </row>
    <row r="2686" spans="1:66" x14ac:dyDescent="0.25">
      <c r="A2686">
        <v>11079</v>
      </c>
      <c r="B2686" t="s">
        <v>917</v>
      </c>
      <c r="C2686">
        <v>18</v>
      </c>
      <c r="D2686">
        <v>0</v>
      </c>
      <c r="E2686">
        <v>0</v>
      </c>
      <c r="F2686" t="s">
        <v>1881</v>
      </c>
      <c r="G2686" t="s">
        <v>1882</v>
      </c>
      <c r="H2686" t="s">
        <v>1881</v>
      </c>
      <c r="I2686" t="s">
        <v>1881</v>
      </c>
      <c r="J2686" t="s">
        <v>1881</v>
      </c>
      <c r="K2686" t="s">
        <v>1881</v>
      </c>
      <c r="L2686" t="s">
        <v>1881</v>
      </c>
      <c r="M2686" s="180">
        <v>45876</v>
      </c>
      <c r="N2686" t="s">
        <v>1883</v>
      </c>
      <c r="O2686" t="s">
        <v>1883</v>
      </c>
      <c r="P2686" t="s">
        <v>6705</v>
      </c>
      <c r="Q2686">
        <v>0</v>
      </c>
      <c r="R2686">
        <v>0</v>
      </c>
      <c r="S2686" t="s">
        <v>1883</v>
      </c>
      <c r="T2686" t="s">
        <v>1883</v>
      </c>
      <c r="U2686">
        <v>0</v>
      </c>
      <c r="V2686" t="s">
        <v>1883</v>
      </c>
      <c r="W2686">
        <v>0</v>
      </c>
      <c r="X2686">
        <v>0</v>
      </c>
      <c r="Y2686">
        <v>0</v>
      </c>
      <c r="Z2686" t="s">
        <v>1881</v>
      </c>
      <c r="AA2686" t="s">
        <v>1881</v>
      </c>
      <c r="AB2686" t="s">
        <v>1881</v>
      </c>
      <c r="AC2686">
        <v>0</v>
      </c>
      <c r="AD2686">
        <v>0</v>
      </c>
      <c r="AE2686">
        <v>0</v>
      </c>
      <c r="AF2686">
        <v>0</v>
      </c>
      <c r="AG2686" t="s">
        <v>1882</v>
      </c>
      <c r="AH2686" s="181" t="s">
        <v>1883</v>
      </c>
      <c r="AI2686" s="182">
        <v>27</v>
      </c>
      <c r="AJ2686" s="181" t="s">
        <v>1886</v>
      </c>
      <c r="AK2686" s="181" t="s">
        <v>1883</v>
      </c>
      <c r="AL2686" s="181" t="s">
        <v>1883</v>
      </c>
      <c r="AO2686" s="181"/>
      <c r="AQ2686">
        <v>10</v>
      </c>
      <c r="AR2686" s="182">
        <v>40</v>
      </c>
      <c r="AS2686" s="183" t="s">
        <v>1882</v>
      </c>
      <c r="AT2686">
        <v>0</v>
      </c>
      <c r="AU2686">
        <v>0</v>
      </c>
      <c r="AV2686" s="182">
        <v>0</v>
      </c>
      <c r="AW2686" s="184">
        <v>0</v>
      </c>
      <c r="AX2686" s="183" t="s">
        <v>1881</v>
      </c>
      <c r="AY2686" s="184">
        <v>0</v>
      </c>
      <c r="AZ2686">
        <v>0</v>
      </c>
      <c r="BA2686">
        <v>0</v>
      </c>
      <c r="BB2686">
        <v>0</v>
      </c>
      <c r="BC2686" s="182">
        <v>11079</v>
      </c>
      <c r="BD2686" t="s">
        <v>1883</v>
      </c>
      <c r="BE2686" t="s">
        <v>1883</v>
      </c>
      <c r="BF2686" t="s">
        <v>1883</v>
      </c>
      <c r="BG2686" s="181" t="s">
        <v>1883</v>
      </c>
      <c r="BH2686">
        <v>0</v>
      </c>
      <c r="BI2686" s="184">
        <v>0</v>
      </c>
      <c r="BJ2686" s="182">
        <v>0</v>
      </c>
      <c r="BK2686" s="181" t="s">
        <v>1883</v>
      </c>
      <c r="BL2686">
        <v>0</v>
      </c>
      <c r="BM2686">
        <v>0</v>
      </c>
      <c r="BN2686">
        <v>0</v>
      </c>
    </row>
    <row r="2687" spans="1:66" x14ac:dyDescent="0.25">
      <c r="A2687">
        <v>11080</v>
      </c>
      <c r="B2687" t="s">
        <v>6706</v>
      </c>
      <c r="C2687">
        <v>6</v>
      </c>
      <c r="D2687">
        <v>0</v>
      </c>
      <c r="E2687">
        <v>0</v>
      </c>
      <c r="F2687" t="s">
        <v>1881</v>
      </c>
      <c r="G2687" t="s">
        <v>1882</v>
      </c>
      <c r="H2687" t="s">
        <v>1881</v>
      </c>
      <c r="I2687" t="s">
        <v>1881</v>
      </c>
      <c r="J2687" t="s">
        <v>1881</v>
      </c>
      <c r="K2687" t="s">
        <v>1881</v>
      </c>
      <c r="L2687" t="s">
        <v>1881</v>
      </c>
      <c r="M2687" s="180">
        <v>45877</v>
      </c>
      <c r="N2687" t="s">
        <v>1883</v>
      </c>
      <c r="O2687" t="s">
        <v>1883</v>
      </c>
      <c r="P2687" t="s">
        <v>6707</v>
      </c>
      <c r="Q2687">
        <v>0</v>
      </c>
      <c r="R2687">
        <v>0</v>
      </c>
      <c r="S2687" t="s">
        <v>1883</v>
      </c>
      <c r="T2687" t="s">
        <v>1883</v>
      </c>
      <c r="U2687">
        <v>0</v>
      </c>
      <c r="V2687" t="s">
        <v>1883</v>
      </c>
      <c r="W2687">
        <v>0</v>
      </c>
      <c r="X2687">
        <v>0</v>
      </c>
      <c r="Y2687">
        <v>0</v>
      </c>
      <c r="Z2687" t="s">
        <v>1881</v>
      </c>
      <c r="AA2687" t="s">
        <v>1881</v>
      </c>
      <c r="AB2687" t="s">
        <v>1881</v>
      </c>
      <c r="AC2687">
        <v>0</v>
      </c>
      <c r="AD2687">
        <v>0</v>
      </c>
      <c r="AE2687">
        <v>0</v>
      </c>
      <c r="AF2687">
        <v>0</v>
      </c>
      <c r="AG2687" t="s">
        <v>1881</v>
      </c>
      <c r="AH2687" s="181" t="s">
        <v>1883</v>
      </c>
      <c r="AI2687" s="182">
        <v>1008</v>
      </c>
      <c r="AJ2687" s="181" t="s">
        <v>6708</v>
      </c>
      <c r="AK2687" s="181" t="s">
        <v>1883</v>
      </c>
      <c r="AL2687" s="181" t="s">
        <v>1883</v>
      </c>
      <c r="AO2687" s="181"/>
      <c r="AQ2687">
        <v>10</v>
      </c>
      <c r="AR2687" s="182">
        <v>40</v>
      </c>
      <c r="AS2687" s="183" t="s">
        <v>1882</v>
      </c>
      <c r="AT2687">
        <v>0</v>
      </c>
      <c r="AU2687">
        <v>0</v>
      </c>
      <c r="AV2687" s="182">
        <v>0</v>
      </c>
      <c r="AW2687" s="184">
        <v>0</v>
      </c>
      <c r="AX2687" s="183" t="s">
        <v>1881</v>
      </c>
      <c r="AY2687" s="184">
        <v>0</v>
      </c>
      <c r="AZ2687">
        <v>0</v>
      </c>
      <c r="BA2687">
        <v>0</v>
      </c>
      <c r="BB2687">
        <v>0</v>
      </c>
      <c r="BC2687" s="182">
        <v>11080</v>
      </c>
      <c r="BD2687" t="s">
        <v>1883</v>
      </c>
      <c r="BE2687" t="s">
        <v>1883</v>
      </c>
      <c r="BF2687" t="s">
        <v>1883</v>
      </c>
      <c r="BG2687" s="181" t="s">
        <v>1883</v>
      </c>
      <c r="BH2687">
        <v>4.5</v>
      </c>
      <c r="BI2687" s="184">
        <v>0</v>
      </c>
      <c r="BJ2687" s="182">
        <v>0</v>
      </c>
      <c r="BK2687" s="181" t="s">
        <v>1883</v>
      </c>
      <c r="BL2687">
        <v>0</v>
      </c>
      <c r="BM2687">
        <v>0</v>
      </c>
      <c r="BN2687">
        <v>0</v>
      </c>
    </row>
    <row r="2688" spans="1:66" x14ac:dyDescent="0.25">
      <c r="A2688">
        <v>11081</v>
      </c>
      <c r="B2688" t="s">
        <v>6709</v>
      </c>
      <c r="C2688">
        <v>6</v>
      </c>
      <c r="D2688">
        <v>0</v>
      </c>
      <c r="E2688">
        <v>0</v>
      </c>
      <c r="F2688" t="s">
        <v>1881</v>
      </c>
      <c r="G2688" t="s">
        <v>1882</v>
      </c>
      <c r="H2688" t="s">
        <v>1881</v>
      </c>
      <c r="I2688" t="s">
        <v>1881</v>
      </c>
      <c r="J2688" t="s">
        <v>1881</v>
      </c>
      <c r="K2688" t="s">
        <v>1881</v>
      </c>
      <c r="L2688" t="s">
        <v>1881</v>
      </c>
      <c r="M2688" s="180">
        <v>45877</v>
      </c>
      <c r="N2688" t="s">
        <v>1883</v>
      </c>
      <c r="O2688" t="s">
        <v>1883</v>
      </c>
      <c r="P2688" t="s">
        <v>6710</v>
      </c>
      <c r="Q2688">
        <v>0</v>
      </c>
      <c r="R2688">
        <v>0</v>
      </c>
      <c r="S2688" t="s">
        <v>1883</v>
      </c>
      <c r="T2688" t="s">
        <v>1883</v>
      </c>
      <c r="U2688">
        <v>0</v>
      </c>
      <c r="V2688" t="s">
        <v>1883</v>
      </c>
      <c r="W2688">
        <v>0</v>
      </c>
      <c r="X2688">
        <v>0</v>
      </c>
      <c r="Y2688">
        <v>0</v>
      </c>
      <c r="Z2688" t="s">
        <v>1881</v>
      </c>
      <c r="AA2688" t="s">
        <v>1881</v>
      </c>
      <c r="AB2688" t="s">
        <v>1881</v>
      </c>
      <c r="AC2688">
        <v>0</v>
      </c>
      <c r="AD2688">
        <v>0</v>
      </c>
      <c r="AE2688">
        <v>0</v>
      </c>
      <c r="AF2688">
        <v>0</v>
      </c>
      <c r="AG2688" t="s">
        <v>1881</v>
      </c>
      <c r="AH2688" s="181" t="s">
        <v>1883</v>
      </c>
      <c r="AI2688" s="182">
        <v>1008</v>
      </c>
      <c r="AJ2688" s="181" t="s">
        <v>6708</v>
      </c>
      <c r="AK2688" s="181" t="s">
        <v>1883</v>
      </c>
      <c r="AL2688" s="181" t="s">
        <v>1883</v>
      </c>
      <c r="AO2688" s="181"/>
      <c r="AQ2688">
        <v>10</v>
      </c>
      <c r="AR2688" s="182">
        <v>40</v>
      </c>
      <c r="AS2688" s="183" t="s">
        <v>1882</v>
      </c>
      <c r="AT2688">
        <v>0</v>
      </c>
      <c r="AU2688">
        <v>0</v>
      </c>
      <c r="AV2688" s="182">
        <v>0</v>
      </c>
      <c r="AW2688" s="184">
        <v>0</v>
      </c>
      <c r="AX2688" s="183" t="s">
        <v>1881</v>
      </c>
      <c r="AY2688" s="184">
        <v>0</v>
      </c>
      <c r="AZ2688">
        <v>0</v>
      </c>
      <c r="BA2688">
        <v>0</v>
      </c>
      <c r="BB2688">
        <v>0</v>
      </c>
      <c r="BC2688" s="182">
        <v>11081</v>
      </c>
      <c r="BD2688" t="s">
        <v>1883</v>
      </c>
      <c r="BE2688" t="s">
        <v>1883</v>
      </c>
      <c r="BF2688" t="s">
        <v>1883</v>
      </c>
      <c r="BG2688" s="181" t="s">
        <v>1883</v>
      </c>
      <c r="BH2688">
        <v>4.5</v>
      </c>
      <c r="BI2688" s="184">
        <v>0</v>
      </c>
      <c r="BJ2688" s="182">
        <v>0</v>
      </c>
      <c r="BK2688" s="181" t="s">
        <v>1883</v>
      </c>
      <c r="BL2688">
        <v>0</v>
      </c>
      <c r="BM2688">
        <v>0</v>
      </c>
      <c r="BN2688">
        <v>0</v>
      </c>
    </row>
    <row r="2689" spans="1:66" x14ac:dyDescent="0.25">
      <c r="A2689">
        <v>11082</v>
      </c>
      <c r="B2689" t="s">
        <v>6711</v>
      </c>
      <c r="C2689">
        <v>6</v>
      </c>
      <c r="D2689">
        <v>0</v>
      </c>
      <c r="E2689">
        <v>0</v>
      </c>
      <c r="F2689" t="s">
        <v>1881</v>
      </c>
      <c r="G2689" t="s">
        <v>1882</v>
      </c>
      <c r="H2689" t="s">
        <v>1881</v>
      </c>
      <c r="I2689" t="s">
        <v>1881</v>
      </c>
      <c r="J2689" t="s">
        <v>1881</v>
      </c>
      <c r="K2689" t="s">
        <v>1881</v>
      </c>
      <c r="L2689" t="s">
        <v>1881</v>
      </c>
      <c r="M2689" s="180">
        <v>45877</v>
      </c>
      <c r="N2689" t="s">
        <v>1883</v>
      </c>
      <c r="O2689" t="s">
        <v>1883</v>
      </c>
      <c r="P2689" t="s">
        <v>6712</v>
      </c>
      <c r="Q2689">
        <v>0</v>
      </c>
      <c r="R2689">
        <v>0</v>
      </c>
      <c r="S2689" t="s">
        <v>1883</v>
      </c>
      <c r="T2689" t="s">
        <v>1883</v>
      </c>
      <c r="U2689">
        <v>0</v>
      </c>
      <c r="V2689" t="s">
        <v>1883</v>
      </c>
      <c r="W2689">
        <v>0</v>
      </c>
      <c r="X2689">
        <v>0</v>
      </c>
      <c r="Y2689">
        <v>0</v>
      </c>
      <c r="Z2689" t="s">
        <v>1881</v>
      </c>
      <c r="AA2689" t="s">
        <v>1881</v>
      </c>
      <c r="AB2689" t="s">
        <v>1881</v>
      </c>
      <c r="AC2689">
        <v>0</v>
      </c>
      <c r="AD2689">
        <v>0</v>
      </c>
      <c r="AE2689">
        <v>0</v>
      </c>
      <c r="AF2689">
        <v>0</v>
      </c>
      <c r="AG2689" t="s">
        <v>1881</v>
      </c>
      <c r="AH2689" s="181" t="s">
        <v>1883</v>
      </c>
      <c r="AI2689" s="182">
        <v>1008</v>
      </c>
      <c r="AJ2689" s="181" t="s">
        <v>6708</v>
      </c>
      <c r="AK2689" s="181" t="s">
        <v>1883</v>
      </c>
      <c r="AL2689" s="181" t="s">
        <v>1883</v>
      </c>
      <c r="AO2689" s="181"/>
      <c r="AQ2689">
        <v>10</v>
      </c>
      <c r="AR2689" s="182">
        <v>40</v>
      </c>
      <c r="AS2689" s="183" t="s">
        <v>1882</v>
      </c>
      <c r="AT2689">
        <v>0</v>
      </c>
      <c r="AU2689">
        <v>0</v>
      </c>
      <c r="AV2689" s="182">
        <v>0</v>
      </c>
      <c r="AW2689" s="184">
        <v>0</v>
      </c>
      <c r="AX2689" s="183" t="s">
        <v>1881</v>
      </c>
      <c r="AY2689" s="184">
        <v>0</v>
      </c>
      <c r="AZ2689">
        <v>0</v>
      </c>
      <c r="BA2689">
        <v>0</v>
      </c>
      <c r="BB2689">
        <v>0</v>
      </c>
      <c r="BC2689" s="182">
        <v>11082</v>
      </c>
      <c r="BD2689" t="s">
        <v>1883</v>
      </c>
      <c r="BE2689" t="s">
        <v>1883</v>
      </c>
      <c r="BF2689" t="s">
        <v>1883</v>
      </c>
      <c r="BG2689" s="181" t="s">
        <v>1883</v>
      </c>
      <c r="BH2689">
        <v>4.5</v>
      </c>
      <c r="BI2689" s="184">
        <v>0</v>
      </c>
      <c r="BJ2689" s="182">
        <v>0</v>
      </c>
      <c r="BK2689" s="181" t="s">
        <v>1883</v>
      </c>
      <c r="BL2689">
        <v>0</v>
      </c>
      <c r="BM2689">
        <v>0</v>
      </c>
      <c r="BN2689">
        <v>0</v>
      </c>
    </row>
    <row r="2690" spans="1:66" x14ac:dyDescent="0.25">
      <c r="A2690">
        <v>11083</v>
      </c>
      <c r="B2690" t="s">
        <v>6713</v>
      </c>
      <c r="C2690">
        <v>1</v>
      </c>
      <c r="D2690">
        <v>0</v>
      </c>
      <c r="E2690">
        <v>0</v>
      </c>
      <c r="F2690" t="s">
        <v>1881</v>
      </c>
      <c r="G2690" t="s">
        <v>1882</v>
      </c>
      <c r="H2690" t="s">
        <v>1881</v>
      </c>
      <c r="I2690" t="s">
        <v>1881</v>
      </c>
      <c r="J2690" t="s">
        <v>1881</v>
      </c>
      <c r="K2690" t="s">
        <v>1881</v>
      </c>
      <c r="L2690" t="s">
        <v>1881</v>
      </c>
      <c r="M2690" s="180">
        <v>45882</v>
      </c>
      <c r="N2690" t="s">
        <v>2004</v>
      </c>
      <c r="O2690" t="s">
        <v>1883</v>
      </c>
      <c r="P2690" t="s">
        <v>1883</v>
      </c>
      <c r="Q2690">
        <v>0</v>
      </c>
      <c r="R2690">
        <v>0</v>
      </c>
      <c r="S2690" t="s">
        <v>1883</v>
      </c>
      <c r="T2690" t="s">
        <v>1883</v>
      </c>
      <c r="U2690">
        <v>0</v>
      </c>
      <c r="V2690" t="s">
        <v>1883</v>
      </c>
      <c r="W2690">
        <v>0</v>
      </c>
      <c r="X2690">
        <v>0</v>
      </c>
      <c r="Y2690">
        <v>0</v>
      </c>
      <c r="Z2690" t="s">
        <v>1881</v>
      </c>
      <c r="AA2690" t="s">
        <v>1881</v>
      </c>
      <c r="AB2690" t="s">
        <v>1881</v>
      </c>
      <c r="AC2690">
        <v>0</v>
      </c>
      <c r="AD2690">
        <v>0</v>
      </c>
      <c r="AE2690">
        <v>0</v>
      </c>
      <c r="AF2690">
        <v>0</v>
      </c>
      <c r="AG2690" t="s">
        <v>1881</v>
      </c>
      <c r="AH2690" s="181" t="s">
        <v>1883</v>
      </c>
      <c r="AI2690" s="182">
        <v>0</v>
      </c>
      <c r="AJ2690" s="181" t="s">
        <v>1883</v>
      </c>
      <c r="AK2690" s="181" t="s">
        <v>1883</v>
      </c>
      <c r="AL2690" s="181" t="s">
        <v>1883</v>
      </c>
      <c r="AO2690" s="181"/>
      <c r="AQ2690">
        <v>10</v>
      </c>
      <c r="AR2690" s="182">
        <v>40</v>
      </c>
      <c r="AS2690" s="183" t="s">
        <v>1881</v>
      </c>
      <c r="AT2690">
        <v>0</v>
      </c>
      <c r="AU2690">
        <v>0</v>
      </c>
      <c r="AV2690" s="182">
        <v>0</v>
      </c>
      <c r="AW2690" s="184">
        <v>0</v>
      </c>
      <c r="AX2690" s="183" t="s">
        <v>1881</v>
      </c>
      <c r="AY2690" s="184">
        <v>0</v>
      </c>
      <c r="AZ2690">
        <v>0</v>
      </c>
      <c r="BA2690">
        <v>0</v>
      </c>
      <c r="BB2690">
        <v>0</v>
      </c>
      <c r="BC2690" s="182">
        <v>11083</v>
      </c>
      <c r="BD2690" t="s">
        <v>1883</v>
      </c>
      <c r="BE2690" t="s">
        <v>1883</v>
      </c>
      <c r="BF2690" t="s">
        <v>1883</v>
      </c>
      <c r="BG2690" s="181" t="s">
        <v>1883</v>
      </c>
      <c r="BH2690">
        <v>0</v>
      </c>
      <c r="BI2690" s="184">
        <v>0</v>
      </c>
      <c r="BJ2690" s="182">
        <v>0</v>
      </c>
      <c r="BK2690" s="181" t="s">
        <v>1883</v>
      </c>
      <c r="BL2690">
        <v>0</v>
      </c>
      <c r="BM2690">
        <v>0</v>
      </c>
      <c r="BN2690">
        <v>0</v>
      </c>
    </row>
    <row r="2691" spans="1:66" x14ac:dyDescent="0.25">
      <c r="A2691">
        <v>11084</v>
      </c>
      <c r="B2691" t="s">
        <v>6714</v>
      </c>
      <c r="C2691">
        <v>50</v>
      </c>
      <c r="D2691">
        <v>0</v>
      </c>
      <c r="E2691">
        <v>0</v>
      </c>
      <c r="F2691" t="s">
        <v>1881</v>
      </c>
      <c r="G2691" t="s">
        <v>1881</v>
      </c>
      <c r="H2691" t="s">
        <v>1881</v>
      </c>
      <c r="I2691" t="s">
        <v>1881</v>
      </c>
      <c r="J2691" t="s">
        <v>1881</v>
      </c>
      <c r="K2691" t="s">
        <v>1881</v>
      </c>
      <c r="L2691" t="s">
        <v>1881</v>
      </c>
      <c r="M2691" s="180">
        <v>45883</v>
      </c>
      <c r="N2691" t="s">
        <v>1883</v>
      </c>
      <c r="O2691" t="s">
        <v>1883</v>
      </c>
      <c r="P2691" t="s">
        <v>1883</v>
      </c>
      <c r="Q2691">
        <v>0</v>
      </c>
      <c r="R2691">
        <v>0</v>
      </c>
      <c r="S2691" t="s">
        <v>1883</v>
      </c>
      <c r="T2691" t="s">
        <v>1883</v>
      </c>
      <c r="U2691">
        <v>0</v>
      </c>
      <c r="V2691" t="s">
        <v>1883</v>
      </c>
      <c r="W2691">
        <v>0</v>
      </c>
      <c r="X2691">
        <v>0</v>
      </c>
      <c r="Y2691">
        <v>0</v>
      </c>
      <c r="Z2691" t="s">
        <v>1881</v>
      </c>
      <c r="AA2691" t="s">
        <v>1881</v>
      </c>
      <c r="AB2691" t="s">
        <v>1881</v>
      </c>
      <c r="AC2691">
        <v>0</v>
      </c>
      <c r="AD2691">
        <v>0</v>
      </c>
      <c r="AE2691">
        <v>0</v>
      </c>
      <c r="AF2691">
        <v>0</v>
      </c>
      <c r="AG2691" t="s">
        <v>1881</v>
      </c>
      <c r="AH2691" s="181" t="s">
        <v>1883</v>
      </c>
      <c r="AI2691" s="182">
        <v>861</v>
      </c>
      <c r="AJ2691" s="181" t="s">
        <v>5668</v>
      </c>
      <c r="AK2691" s="181" t="s">
        <v>6715</v>
      </c>
      <c r="AL2691" s="181" t="s">
        <v>1883</v>
      </c>
      <c r="AO2691" s="181"/>
      <c r="AQ2691">
        <v>10</v>
      </c>
      <c r="AR2691" s="182">
        <v>40</v>
      </c>
      <c r="AS2691" s="183" t="s">
        <v>1882</v>
      </c>
      <c r="AT2691">
        <v>0</v>
      </c>
      <c r="AU2691">
        <v>0</v>
      </c>
      <c r="AV2691" s="182">
        <v>0</v>
      </c>
      <c r="AW2691" s="184">
        <v>0</v>
      </c>
      <c r="AX2691" s="183" t="s">
        <v>1881</v>
      </c>
      <c r="AY2691" s="184">
        <v>0</v>
      </c>
      <c r="AZ2691">
        <v>0</v>
      </c>
      <c r="BA2691">
        <v>0</v>
      </c>
      <c r="BB2691">
        <v>0</v>
      </c>
      <c r="BC2691" s="182">
        <v>11084</v>
      </c>
      <c r="BD2691" t="s">
        <v>1883</v>
      </c>
      <c r="BE2691" t="s">
        <v>1883</v>
      </c>
      <c r="BF2691" t="s">
        <v>1883</v>
      </c>
      <c r="BG2691" s="181" t="s">
        <v>1883</v>
      </c>
      <c r="BH2691">
        <v>0</v>
      </c>
      <c r="BI2691" s="184">
        <v>0</v>
      </c>
      <c r="BJ2691" s="182">
        <v>0</v>
      </c>
      <c r="BK2691" s="181" t="s">
        <v>1883</v>
      </c>
      <c r="BL2691">
        <v>0</v>
      </c>
      <c r="BM2691">
        <v>0</v>
      </c>
      <c r="BN2691">
        <v>0</v>
      </c>
    </row>
    <row r="2692" spans="1:66" x14ac:dyDescent="0.25">
      <c r="A2692">
        <v>11085</v>
      </c>
      <c r="B2692" t="s">
        <v>1191</v>
      </c>
      <c r="C2692">
        <v>1</v>
      </c>
      <c r="D2692">
        <v>0</v>
      </c>
      <c r="E2692">
        <v>0</v>
      </c>
      <c r="F2692" t="s">
        <v>1881</v>
      </c>
      <c r="G2692" t="s">
        <v>1882</v>
      </c>
      <c r="H2692" t="s">
        <v>1881</v>
      </c>
      <c r="I2692" t="s">
        <v>1881</v>
      </c>
      <c r="J2692" t="s">
        <v>1881</v>
      </c>
      <c r="K2692" t="s">
        <v>1881</v>
      </c>
      <c r="L2692" t="s">
        <v>1881</v>
      </c>
      <c r="M2692" s="180">
        <v>45884</v>
      </c>
      <c r="N2692" t="s">
        <v>1883</v>
      </c>
      <c r="O2692" t="s">
        <v>1883</v>
      </c>
      <c r="P2692" t="s">
        <v>6716</v>
      </c>
      <c r="Q2692">
        <v>0</v>
      </c>
      <c r="R2692">
        <v>0</v>
      </c>
      <c r="S2692" t="s">
        <v>1883</v>
      </c>
      <c r="T2692" t="s">
        <v>1883</v>
      </c>
      <c r="U2692">
        <v>2</v>
      </c>
      <c r="V2692" t="s">
        <v>1896</v>
      </c>
      <c r="W2692">
        <v>20</v>
      </c>
      <c r="X2692">
        <v>0</v>
      </c>
      <c r="Y2692">
        <v>0</v>
      </c>
      <c r="Z2692" t="s">
        <v>1881</v>
      </c>
      <c r="AA2692" t="s">
        <v>1881</v>
      </c>
      <c r="AB2692" t="s">
        <v>1881</v>
      </c>
      <c r="AC2692">
        <v>0</v>
      </c>
      <c r="AD2692">
        <v>0</v>
      </c>
      <c r="AE2692">
        <v>0</v>
      </c>
      <c r="AF2692">
        <v>0</v>
      </c>
      <c r="AG2692" t="s">
        <v>1882</v>
      </c>
      <c r="AH2692" s="181" t="s">
        <v>1883</v>
      </c>
      <c r="AI2692" s="182">
        <v>290</v>
      </c>
      <c r="AJ2692" s="181" t="s">
        <v>3090</v>
      </c>
      <c r="AK2692" s="181" t="s">
        <v>1883</v>
      </c>
      <c r="AL2692" s="181" t="s">
        <v>1883</v>
      </c>
      <c r="AO2692" s="181"/>
      <c r="AQ2692">
        <v>10</v>
      </c>
      <c r="AR2692" s="182">
        <v>40</v>
      </c>
      <c r="AS2692" s="183" t="s">
        <v>1882</v>
      </c>
      <c r="AT2692">
        <v>0</v>
      </c>
      <c r="AU2692">
        <v>28</v>
      </c>
      <c r="AV2692" s="182">
        <v>4</v>
      </c>
      <c r="AW2692" s="184">
        <v>0</v>
      </c>
      <c r="AX2692" s="183" t="s">
        <v>1881</v>
      </c>
      <c r="AY2692" s="184">
        <v>0</v>
      </c>
      <c r="AZ2692">
        <v>0</v>
      </c>
      <c r="BA2692">
        <v>0</v>
      </c>
      <c r="BB2692">
        <v>0</v>
      </c>
      <c r="BC2692" s="182">
        <v>11085</v>
      </c>
      <c r="BD2692" t="s">
        <v>1883</v>
      </c>
      <c r="BE2692" t="s">
        <v>1883</v>
      </c>
      <c r="BF2692" t="s">
        <v>1883</v>
      </c>
      <c r="BG2692" s="181" t="s">
        <v>1883</v>
      </c>
      <c r="BH2692">
        <v>16</v>
      </c>
      <c r="BI2692" s="184">
        <v>0</v>
      </c>
      <c r="BJ2692" s="182">
        <v>0</v>
      </c>
      <c r="BK2692" s="181" t="s">
        <v>1883</v>
      </c>
      <c r="BL2692">
        <v>0</v>
      </c>
      <c r="BM2692">
        <v>0</v>
      </c>
      <c r="BN2692">
        <v>0</v>
      </c>
    </row>
    <row r="2693" spans="1:66" x14ac:dyDescent="0.25">
      <c r="A2693">
        <v>11086</v>
      </c>
      <c r="B2693" t="s">
        <v>1193</v>
      </c>
      <c r="C2693">
        <v>1</v>
      </c>
      <c r="D2693">
        <v>0</v>
      </c>
      <c r="E2693">
        <v>0</v>
      </c>
      <c r="F2693" t="s">
        <v>1881</v>
      </c>
      <c r="G2693" t="s">
        <v>1882</v>
      </c>
      <c r="H2693" t="s">
        <v>1881</v>
      </c>
      <c r="I2693" t="s">
        <v>1881</v>
      </c>
      <c r="J2693" t="s">
        <v>1881</v>
      </c>
      <c r="K2693" t="s">
        <v>1881</v>
      </c>
      <c r="L2693" t="s">
        <v>1881</v>
      </c>
      <c r="M2693" s="180">
        <v>45884</v>
      </c>
      <c r="N2693" t="s">
        <v>1883</v>
      </c>
      <c r="O2693" t="s">
        <v>1883</v>
      </c>
      <c r="P2693" t="s">
        <v>6717</v>
      </c>
      <c r="Q2693">
        <v>0</v>
      </c>
      <c r="R2693">
        <v>0</v>
      </c>
      <c r="S2693" t="s">
        <v>1883</v>
      </c>
      <c r="T2693" t="s">
        <v>1883</v>
      </c>
      <c r="U2693">
        <v>2</v>
      </c>
      <c r="V2693" t="s">
        <v>1896</v>
      </c>
      <c r="W2693">
        <v>20</v>
      </c>
      <c r="X2693">
        <v>0</v>
      </c>
      <c r="Y2693">
        <v>0</v>
      </c>
      <c r="Z2693" t="s">
        <v>1881</v>
      </c>
      <c r="AA2693" t="s">
        <v>1881</v>
      </c>
      <c r="AB2693" t="s">
        <v>1881</v>
      </c>
      <c r="AC2693">
        <v>0</v>
      </c>
      <c r="AD2693">
        <v>0</v>
      </c>
      <c r="AE2693">
        <v>0</v>
      </c>
      <c r="AF2693">
        <v>0</v>
      </c>
      <c r="AG2693" t="s">
        <v>1882</v>
      </c>
      <c r="AH2693" s="181" t="s">
        <v>1883</v>
      </c>
      <c r="AI2693" s="182">
        <v>290</v>
      </c>
      <c r="AJ2693" s="181" t="s">
        <v>3090</v>
      </c>
      <c r="AK2693" s="181" t="s">
        <v>1883</v>
      </c>
      <c r="AL2693" s="181" t="s">
        <v>1883</v>
      </c>
      <c r="AO2693" s="181"/>
      <c r="AQ2693">
        <v>10</v>
      </c>
      <c r="AR2693" s="182">
        <v>40</v>
      </c>
      <c r="AS2693" s="183" t="s">
        <v>1882</v>
      </c>
      <c r="AT2693">
        <v>0</v>
      </c>
      <c r="AU2693">
        <v>28</v>
      </c>
      <c r="AV2693" s="182">
        <v>0</v>
      </c>
      <c r="AW2693" s="184">
        <v>0</v>
      </c>
      <c r="AX2693" s="183" t="s">
        <v>1881</v>
      </c>
      <c r="AY2693" s="184">
        <v>0</v>
      </c>
      <c r="AZ2693">
        <v>0</v>
      </c>
      <c r="BA2693">
        <v>0</v>
      </c>
      <c r="BB2693">
        <v>0</v>
      </c>
      <c r="BC2693" s="182">
        <v>11086</v>
      </c>
      <c r="BD2693" t="s">
        <v>1883</v>
      </c>
      <c r="BE2693" t="s">
        <v>1883</v>
      </c>
      <c r="BF2693" t="s">
        <v>1883</v>
      </c>
      <c r="BG2693" s="181" t="s">
        <v>1883</v>
      </c>
      <c r="BH2693">
        <v>20</v>
      </c>
      <c r="BI2693" s="184">
        <v>0</v>
      </c>
      <c r="BJ2693" s="182">
        <v>0</v>
      </c>
      <c r="BK2693" s="181" t="s">
        <v>1883</v>
      </c>
      <c r="BL2693">
        <v>0</v>
      </c>
      <c r="BM2693">
        <v>0</v>
      </c>
      <c r="BN2693">
        <v>0</v>
      </c>
    </row>
    <row r="2694" spans="1:66" x14ac:dyDescent="0.25">
      <c r="A2694">
        <v>11087</v>
      </c>
      <c r="B2694" t="s">
        <v>6718</v>
      </c>
      <c r="C2694">
        <v>12</v>
      </c>
      <c r="D2694">
        <v>0</v>
      </c>
      <c r="E2694">
        <v>0</v>
      </c>
      <c r="F2694" t="s">
        <v>1881</v>
      </c>
      <c r="G2694" t="s">
        <v>1882</v>
      </c>
      <c r="H2694" t="s">
        <v>1881</v>
      </c>
      <c r="I2694" t="s">
        <v>1881</v>
      </c>
      <c r="J2694" t="s">
        <v>1881</v>
      </c>
      <c r="K2694" t="s">
        <v>1881</v>
      </c>
      <c r="L2694" t="s">
        <v>1881</v>
      </c>
      <c r="M2694" s="180">
        <v>45887</v>
      </c>
      <c r="N2694" t="s">
        <v>1883</v>
      </c>
      <c r="O2694" t="s">
        <v>1883</v>
      </c>
      <c r="P2694" t="s">
        <v>6719</v>
      </c>
      <c r="Q2694">
        <v>0</v>
      </c>
      <c r="R2694">
        <v>0</v>
      </c>
      <c r="S2694" t="s">
        <v>1883</v>
      </c>
      <c r="T2694" t="s">
        <v>1883</v>
      </c>
      <c r="U2694">
        <v>0</v>
      </c>
      <c r="V2694" t="s">
        <v>1883</v>
      </c>
      <c r="W2694">
        <v>0</v>
      </c>
      <c r="X2694">
        <v>3</v>
      </c>
      <c r="Y2694">
        <v>0</v>
      </c>
      <c r="Z2694" t="s">
        <v>1881</v>
      </c>
      <c r="AA2694" t="s">
        <v>1881</v>
      </c>
      <c r="AB2694" t="s">
        <v>1881</v>
      </c>
      <c r="AC2694">
        <v>0</v>
      </c>
      <c r="AD2694">
        <v>0</v>
      </c>
      <c r="AE2694">
        <v>0</v>
      </c>
      <c r="AF2694">
        <v>0</v>
      </c>
      <c r="AG2694" t="s">
        <v>1881</v>
      </c>
      <c r="AH2694" s="181" t="s">
        <v>1883</v>
      </c>
      <c r="AI2694" s="182">
        <v>1013</v>
      </c>
      <c r="AJ2694" s="181" t="s">
        <v>6720</v>
      </c>
      <c r="AK2694" s="181" t="s">
        <v>1883</v>
      </c>
      <c r="AL2694" s="181" t="s">
        <v>1883</v>
      </c>
      <c r="AO2694" s="181"/>
      <c r="AQ2694">
        <v>10</v>
      </c>
      <c r="AR2694" s="182">
        <v>40</v>
      </c>
      <c r="AS2694" s="183" t="s">
        <v>1882</v>
      </c>
      <c r="AT2694">
        <v>0</v>
      </c>
      <c r="AU2694">
        <v>0</v>
      </c>
      <c r="AV2694" s="182">
        <v>0</v>
      </c>
      <c r="AW2694" s="184">
        <v>0</v>
      </c>
      <c r="AX2694" s="183" t="s">
        <v>1881</v>
      </c>
      <c r="AY2694" s="184">
        <v>0</v>
      </c>
      <c r="AZ2694">
        <v>0</v>
      </c>
      <c r="BA2694">
        <v>0</v>
      </c>
      <c r="BB2694">
        <v>0</v>
      </c>
      <c r="BC2694" s="182">
        <v>11087</v>
      </c>
      <c r="BD2694" t="s">
        <v>1883</v>
      </c>
      <c r="BE2694" t="s">
        <v>1883</v>
      </c>
      <c r="BF2694" t="s">
        <v>1883</v>
      </c>
      <c r="BG2694" s="181" t="s">
        <v>1883</v>
      </c>
      <c r="BH2694">
        <v>0</v>
      </c>
      <c r="BI2694" s="184">
        <v>0</v>
      </c>
      <c r="BJ2694" s="182">
        <v>0</v>
      </c>
      <c r="BK2694" s="181" t="s">
        <v>1883</v>
      </c>
      <c r="BL2694">
        <v>0</v>
      </c>
      <c r="BM2694">
        <v>0</v>
      </c>
      <c r="BN2694">
        <v>0</v>
      </c>
    </row>
    <row r="2695" spans="1:66" x14ac:dyDescent="0.25">
      <c r="A2695">
        <v>11088</v>
      </c>
      <c r="B2695" t="s">
        <v>6721</v>
      </c>
      <c r="C2695">
        <v>12</v>
      </c>
      <c r="D2695">
        <v>0</v>
      </c>
      <c r="E2695">
        <v>0</v>
      </c>
      <c r="F2695" t="s">
        <v>1881</v>
      </c>
      <c r="G2695" t="s">
        <v>1882</v>
      </c>
      <c r="H2695" t="s">
        <v>1881</v>
      </c>
      <c r="I2695" t="s">
        <v>1881</v>
      </c>
      <c r="J2695" t="s">
        <v>1881</v>
      </c>
      <c r="K2695" t="s">
        <v>1881</v>
      </c>
      <c r="L2695" t="s">
        <v>1881</v>
      </c>
      <c r="M2695" s="180">
        <v>45887</v>
      </c>
      <c r="N2695" t="s">
        <v>1883</v>
      </c>
      <c r="O2695" t="s">
        <v>1883</v>
      </c>
      <c r="P2695" t="s">
        <v>6722</v>
      </c>
      <c r="Q2695">
        <v>0</v>
      </c>
      <c r="R2695">
        <v>0</v>
      </c>
      <c r="S2695" t="s">
        <v>1883</v>
      </c>
      <c r="T2695" t="s">
        <v>1883</v>
      </c>
      <c r="U2695">
        <v>0</v>
      </c>
      <c r="V2695" t="s">
        <v>1883</v>
      </c>
      <c r="W2695">
        <v>0</v>
      </c>
      <c r="X2695">
        <v>3</v>
      </c>
      <c r="Y2695">
        <v>0</v>
      </c>
      <c r="Z2695" t="s">
        <v>1881</v>
      </c>
      <c r="AA2695" t="s">
        <v>1881</v>
      </c>
      <c r="AB2695" t="s">
        <v>1881</v>
      </c>
      <c r="AC2695">
        <v>0</v>
      </c>
      <c r="AD2695">
        <v>0</v>
      </c>
      <c r="AE2695">
        <v>0</v>
      </c>
      <c r="AF2695">
        <v>0</v>
      </c>
      <c r="AG2695" t="s">
        <v>1881</v>
      </c>
      <c r="AH2695" s="181" t="s">
        <v>1883</v>
      </c>
      <c r="AI2695" s="182">
        <v>1013</v>
      </c>
      <c r="AJ2695" s="181" t="s">
        <v>6720</v>
      </c>
      <c r="AK2695" s="181" t="s">
        <v>1883</v>
      </c>
      <c r="AL2695" s="181" t="s">
        <v>1883</v>
      </c>
      <c r="AO2695" s="181"/>
      <c r="AQ2695">
        <v>10</v>
      </c>
      <c r="AR2695" s="182">
        <v>40</v>
      </c>
      <c r="AS2695" s="183" t="s">
        <v>1882</v>
      </c>
      <c r="AT2695">
        <v>0</v>
      </c>
      <c r="AU2695">
        <v>0</v>
      </c>
      <c r="AV2695" s="182">
        <v>0</v>
      </c>
      <c r="AW2695" s="184">
        <v>0</v>
      </c>
      <c r="AX2695" s="183" t="s">
        <v>1881</v>
      </c>
      <c r="AY2695" s="184">
        <v>0</v>
      </c>
      <c r="AZ2695">
        <v>0</v>
      </c>
      <c r="BA2695">
        <v>0</v>
      </c>
      <c r="BB2695">
        <v>0</v>
      </c>
      <c r="BC2695" s="182">
        <v>11088</v>
      </c>
      <c r="BD2695" t="s">
        <v>1883</v>
      </c>
      <c r="BE2695" t="s">
        <v>1883</v>
      </c>
      <c r="BF2695" t="s">
        <v>1883</v>
      </c>
      <c r="BG2695" s="181" t="s">
        <v>1883</v>
      </c>
      <c r="BH2695">
        <v>0</v>
      </c>
      <c r="BI2695" s="184">
        <v>0</v>
      </c>
      <c r="BJ2695" s="182">
        <v>0</v>
      </c>
      <c r="BK2695" s="181" t="s">
        <v>1883</v>
      </c>
      <c r="BL2695">
        <v>0</v>
      </c>
      <c r="BM2695">
        <v>0</v>
      </c>
      <c r="BN2695">
        <v>0</v>
      </c>
    </row>
    <row r="2696" spans="1:66" x14ac:dyDescent="0.25">
      <c r="A2696">
        <v>11089</v>
      </c>
      <c r="B2696" t="s">
        <v>6723</v>
      </c>
      <c r="C2696">
        <v>12</v>
      </c>
      <c r="D2696">
        <v>0</v>
      </c>
      <c r="E2696">
        <v>0</v>
      </c>
      <c r="F2696" t="s">
        <v>1881</v>
      </c>
      <c r="G2696" t="s">
        <v>1882</v>
      </c>
      <c r="H2696" t="s">
        <v>1881</v>
      </c>
      <c r="I2696" t="s">
        <v>1881</v>
      </c>
      <c r="J2696" t="s">
        <v>1881</v>
      </c>
      <c r="K2696" t="s">
        <v>1881</v>
      </c>
      <c r="L2696" t="s">
        <v>1881</v>
      </c>
      <c r="M2696" s="180">
        <v>45887</v>
      </c>
      <c r="N2696" t="s">
        <v>1883</v>
      </c>
      <c r="O2696" t="s">
        <v>1883</v>
      </c>
      <c r="P2696" t="s">
        <v>6724</v>
      </c>
      <c r="Q2696">
        <v>0</v>
      </c>
      <c r="R2696">
        <v>0</v>
      </c>
      <c r="S2696" t="s">
        <v>1883</v>
      </c>
      <c r="T2696" t="s">
        <v>1883</v>
      </c>
      <c r="U2696">
        <v>0</v>
      </c>
      <c r="V2696" t="s">
        <v>1883</v>
      </c>
      <c r="W2696">
        <v>0</v>
      </c>
      <c r="X2696">
        <v>3</v>
      </c>
      <c r="Y2696">
        <v>0</v>
      </c>
      <c r="Z2696" t="s">
        <v>1881</v>
      </c>
      <c r="AA2696" t="s">
        <v>1881</v>
      </c>
      <c r="AB2696" t="s">
        <v>1881</v>
      </c>
      <c r="AC2696">
        <v>0</v>
      </c>
      <c r="AD2696">
        <v>0</v>
      </c>
      <c r="AE2696">
        <v>0</v>
      </c>
      <c r="AF2696">
        <v>0</v>
      </c>
      <c r="AG2696" t="s">
        <v>1881</v>
      </c>
      <c r="AH2696" s="181" t="s">
        <v>1883</v>
      </c>
      <c r="AI2696" s="182">
        <v>1013</v>
      </c>
      <c r="AJ2696" s="181" t="s">
        <v>6720</v>
      </c>
      <c r="AK2696" s="181" t="s">
        <v>1883</v>
      </c>
      <c r="AL2696" s="181" t="s">
        <v>1883</v>
      </c>
      <c r="AO2696" s="181"/>
      <c r="AQ2696">
        <v>10</v>
      </c>
      <c r="AR2696" s="182">
        <v>40</v>
      </c>
      <c r="AS2696" s="183" t="s">
        <v>1882</v>
      </c>
      <c r="AT2696">
        <v>0</v>
      </c>
      <c r="AU2696">
        <v>0</v>
      </c>
      <c r="AV2696" s="182">
        <v>0</v>
      </c>
      <c r="AW2696" s="184">
        <v>0</v>
      </c>
      <c r="AX2696" s="183" t="s">
        <v>1881</v>
      </c>
      <c r="AY2696" s="184">
        <v>0</v>
      </c>
      <c r="AZ2696">
        <v>0</v>
      </c>
      <c r="BA2696">
        <v>0</v>
      </c>
      <c r="BB2696">
        <v>0</v>
      </c>
      <c r="BC2696" s="182">
        <v>11089</v>
      </c>
      <c r="BD2696" t="s">
        <v>1883</v>
      </c>
      <c r="BE2696" t="s">
        <v>1883</v>
      </c>
      <c r="BF2696" t="s">
        <v>1883</v>
      </c>
      <c r="BG2696" s="181" t="s">
        <v>1883</v>
      </c>
      <c r="BH2696">
        <v>0</v>
      </c>
      <c r="BI2696" s="184">
        <v>0</v>
      </c>
      <c r="BJ2696" s="182">
        <v>0</v>
      </c>
      <c r="BK2696" s="181" t="s">
        <v>1883</v>
      </c>
      <c r="BL2696">
        <v>0</v>
      </c>
      <c r="BM2696">
        <v>0</v>
      </c>
      <c r="BN2696">
        <v>0</v>
      </c>
    </row>
    <row r="2697" spans="1:66" x14ac:dyDescent="0.25">
      <c r="A2697">
        <v>11090</v>
      </c>
      <c r="B2697" t="s">
        <v>6725</v>
      </c>
      <c r="C2697">
        <v>12</v>
      </c>
      <c r="D2697">
        <v>0</v>
      </c>
      <c r="E2697">
        <v>0</v>
      </c>
      <c r="F2697" t="s">
        <v>1881</v>
      </c>
      <c r="G2697" t="s">
        <v>1882</v>
      </c>
      <c r="H2697" t="s">
        <v>1881</v>
      </c>
      <c r="I2697" t="s">
        <v>1881</v>
      </c>
      <c r="J2697" t="s">
        <v>1881</v>
      </c>
      <c r="K2697" t="s">
        <v>1881</v>
      </c>
      <c r="L2697" t="s">
        <v>1881</v>
      </c>
      <c r="M2697" s="180">
        <v>45887</v>
      </c>
      <c r="N2697" t="s">
        <v>1883</v>
      </c>
      <c r="O2697" t="s">
        <v>1883</v>
      </c>
      <c r="P2697" t="s">
        <v>6726</v>
      </c>
      <c r="Q2697">
        <v>0</v>
      </c>
      <c r="R2697">
        <v>0</v>
      </c>
      <c r="S2697" t="s">
        <v>1883</v>
      </c>
      <c r="T2697" t="s">
        <v>1883</v>
      </c>
      <c r="U2697">
        <v>0</v>
      </c>
      <c r="V2697" t="s">
        <v>1883</v>
      </c>
      <c r="W2697">
        <v>0</v>
      </c>
      <c r="X2697">
        <v>3</v>
      </c>
      <c r="Y2697">
        <v>0</v>
      </c>
      <c r="Z2697" t="s">
        <v>1881</v>
      </c>
      <c r="AA2697" t="s">
        <v>1881</v>
      </c>
      <c r="AB2697" t="s">
        <v>1881</v>
      </c>
      <c r="AC2697">
        <v>0</v>
      </c>
      <c r="AD2697">
        <v>0</v>
      </c>
      <c r="AE2697">
        <v>0</v>
      </c>
      <c r="AF2697">
        <v>0</v>
      </c>
      <c r="AG2697" t="s">
        <v>1881</v>
      </c>
      <c r="AH2697" s="181" t="s">
        <v>1883</v>
      </c>
      <c r="AI2697" s="182">
        <v>1013</v>
      </c>
      <c r="AJ2697" s="181" t="s">
        <v>6720</v>
      </c>
      <c r="AK2697" s="181" t="s">
        <v>1883</v>
      </c>
      <c r="AL2697" s="181" t="s">
        <v>1883</v>
      </c>
      <c r="AO2697" s="181"/>
      <c r="AQ2697">
        <v>10</v>
      </c>
      <c r="AR2697" s="182">
        <v>40</v>
      </c>
      <c r="AS2697" s="183" t="s">
        <v>1882</v>
      </c>
      <c r="AT2697">
        <v>0</v>
      </c>
      <c r="AU2697">
        <v>0</v>
      </c>
      <c r="AV2697" s="182">
        <v>0</v>
      </c>
      <c r="AW2697" s="184">
        <v>0</v>
      </c>
      <c r="AX2697" s="183" t="s">
        <v>1881</v>
      </c>
      <c r="AY2697" s="184">
        <v>0</v>
      </c>
      <c r="AZ2697">
        <v>0</v>
      </c>
      <c r="BA2697">
        <v>0</v>
      </c>
      <c r="BB2697">
        <v>0</v>
      </c>
      <c r="BC2697" s="182">
        <v>11090</v>
      </c>
      <c r="BD2697" t="s">
        <v>1883</v>
      </c>
      <c r="BE2697" t="s">
        <v>1883</v>
      </c>
      <c r="BF2697" t="s">
        <v>1883</v>
      </c>
      <c r="BG2697" s="181" t="s">
        <v>1883</v>
      </c>
      <c r="BH2697">
        <v>0</v>
      </c>
      <c r="BI2697" s="184">
        <v>0</v>
      </c>
      <c r="BJ2697" s="182">
        <v>0</v>
      </c>
      <c r="BK2697" s="181" t="s">
        <v>1883</v>
      </c>
      <c r="BL2697">
        <v>0</v>
      </c>
      <c r="BM2697">
        <v>0</v>
      </c>
      <c r="BN2697">
        <v>0</v>
      </c>
    </row>
    <row r="2698" spans="1:66" x14ac:dyDescent="0.25">
      <c r="A2698">
        <v>11091</v>
      </c>
      <c r="B2698" t="s">
        <v>6727</v>
      </c>
      <c r="C2698">
        <v>12</v>
      </c>
      <c r="D2698">
        <v>0</v>
      </c>
      <c r="E2698">
        <v>0</v>
      </c>
      <c r="F2698" t="s">
        <v>1881</v>
      </c>
      <c r="G2698" t="s">
        <v>1882</v>
      </c>
      <c r="H2698" t="s">
        <v>1881</v>
      </c>
      <c r="I2698" t="s">
        <v>1881</v>
      </c>
      <c r="J2698" t="s">
        <v>1881</v>
      </c>
      <c r="K2698" t="s">
        <v>1881</v>
      </c>
      <c r="L2698" t="s">
        <v>1881</v>
      </c>
      <c r="M2698" s="180">
        <v>45887</v>
      </c>
      <c r="N2698" t="s">
        <v>1883</v>
      </c>
      <c r="O2698" t="s">
        <v>1883</v>
      </c>
      <c r="P2698" t="s">
        <v>6728</v>
      </c>
      <c r="Q2698">
        <v>0</v>
      </c>
      <c r="R2698">
        <v>0</v>
      </c>
      <c r="S2698" t="s">
        <v>1883</v>
      </c>
      <c r="T2698" t="s">
        <v>1883</v>
      </c>
      <c r="U2698">
        <v>0</v>
      </c>
      <c r="V2698" t="s">
        <v>1883</v>
      </c>
      <c r="W2698">
        <v>0</v>
      </c>
      <c r="X2698">
        <v>3</v>
      </c>
      <c r="Y2698">
        <v>0</v>
      </c>
      <c r="Z2698" t="s">
        <v>1881</v>
      </c>
      <c r="AA2698" t="s">
        <v>1881</v>
      </c>
      <c r="AB2698" t="s">
        <v>1881</v>
      </c>
      <c r="AC2698">
        <v>0</v>
      </c>
      <c r="AD2698">
        <v>0</v>
      </c>
      <c r="AE2698">
        <v>0</v>
      </c>
      <c r="AF2698">
        <v>0</v>
      </c>
      <c r="AG2698" t="s">
        <v>1881</v>
      </c>
      <c r="AH2698" s="181" t="s">
        <v>1883</v>
      </c>
      <c r="AI2698" s="182">
        <v>1013</v>
      </c>
      <c r="AJ2698" s="181" t="s">
        <v>6720</v>
      </c>
      <c r="AK2698" s="181" t="s">
        <v>1883</v>
      </c>
      <c r="AL2698" s="181" t="s">
        <v>1883</v>
      </c>
      <c r="AO2698" s="181"/>
      <c r="AQ2698">
        <v>10</v>
      </c>
      <c r="AR2698" s="182">
        <v>40</v>
      </c>
      <c r="AS2698" s="183" t="s">
        <v>1882</v>
      </c>
      <c r="AT2698">
        <v>0</v>
      </c>
      <c r="AU2698">
        <v>0</v>
      </c>
      <c r="AV2698" s="182">
        <v>0</v>
      </c>
      <c r="AW2698" s="184">
        <v>0</v>
      </c>
      <c r="AX2698" s="183" t="s">
        <v>1881</v>
      </c>
      <c r="AY2698" s="184">
        <v>0</v>
      </c>
      <c r="AZ2698">
        <v>0</v>
      </c>
      <c r="BA2698">
        <v>0</v>
      </c>
      <c r="BB2698">
        <v>0</v>
      </c>
      <c r="BC2698" s="182">
        <v>11091</v>
      </c>
      <c r="BD2698" t="s">
        <v>1883</v>
      </c>
      <c r="BE2698" t="s">
        <v>1883</v>
      </c>
      <c r="BF2698" t="s">
        <v>1883</v>
      </c>
      <c r="BG2698" s="181" t="s">
        <v>1883</v>
      </c>
      <c r="BH2698">
        <v>0</v>
      </c>
      <c r="BI2698" s="184">
        <v>0</v>
      </c>
      <c r="BJ2698" s="182">
        <v>0</v>
      </c>
      <c r="BK2698" s="181" t="s">
        <v>1883</v>
      </c>
      <c r="BL2698">
        <v>0</v>
      </c>
      <c r="BM2698">
        <v>0</v>
      </c>
      <c r="BN2698">
        <v>0</v>
      </c>
    </row>
    <row r="2699" spans="1:66" x14ac:dyDescent="0.25">
      <c r="A2699">
        <v>11092</v>
      </c>
      <c r="B2699" t="s">
        <v>6729</v>
      </c>
      <c r="C2699">
        <v>1</v>
      </c>
      <c r="D2699">
        <v>0</v>
      </c>
      <c r="E2699">
        <v>0</v>
      </c>
      <c r="F2699" t="s">
        <v>1881</v>
      </c>
      <c r="G2699" t="s">
        <v>1882</v>
      </c>
      <c r="H2699" t="s">
        <v>1881</v>
      </c>
      <c r="I2699" t="s">
        <v>1881</v>
      </c>
      <c r="J2699" t="s">
        <v>1881</v>
      </c>
      <c r="K2699" t="s">
        <v>1881</v>
      </c>
      <c r="L2699" t="s">
        <v>1881</v>
      </c>
      <c r="M2699" s="180">
        <v>45888</v>
      </c>
      <c r="N2699" t="s">
        <v>1883</v>
      </c>
      <c r="O2699" t="s">
        <v>1883</v>
      </c>
      <c r="P2699" t="s">
        <v>6730</v>
      </c>
      <c r="Q2699">
        <v>0</v>
      </c>
      <c r="R2699">
        <v>0</v>
      </c>
      <c r="S2699" t="s">
        <v>1883</v>
      </c>
      <c r="T2699" t="s">
        <v>1883</v>
      </c>
      <c r="U2699">
        <v>2</v>
      </c>
      <c r="V2699" t="s">
        <v>1896</v>
      </c>
      <c r="W2699">
        <v>22</v>
      </c>
      <c r="X2699">
        <v>0</v>
      </c>
      <c r="Y2699">
        <v>0</v>
      </c>
      <c r="Z2699" t="s">
        <v>1881</v>
      </c>
      <c r="AA2699" t="s">
        <v>1881</v>
      </c>
      <c r="AB2699" t="s">
        <v>1881</v>
      </c>
      <c r="AC2699">
        <v>0</v>
      </c>
      <c r="AD2699">
        <v>0</v>
      </c>
      <c r="AE2699">
        <v>0</v>
      </c>
      <c r="AF2699">
        <v>0</v>
      </c>
      <c r="AG2699" t="s">
        <v>1882</v>
      </c>
      <c r="AH2699" s="181" t="s">
        <v>1883</v>
      </c>
      <c r="AI2699" s="182">
        <v>290</v>
      </c>
      <c r="AJ2699" s="181" t="s">
        <v>3090</v>
      </c>
      <c r="AK2699" s="181" t="s">
        <v>1883</v>
      </c>
      <c r="AL2699" s="181" t="s">
        <v>1883</v>
      </c>
      <c r="AO2699" s="181"/>
      <c r="AQ2699">
        <v>10</v>
      </c>
      <c r="AR2699" s="182">
        <v>40</v>
      </c>
      <c r="AS2699" s="183" t="s">
        <v>1882</v>
      </c>
      <c r="AT2699">
        <v>0</v>
      </c>
      <c r="AU2699">
        <v>24</v>
      </c>
      <c r="AV2699" s="182">
        <v>0</v>
      </c>
      <c r="AW2699" s="184">
        <v>0</v>
      </c>
      <c r="AX2699" s="183" t="s">
        <v>1881</v>
      </c>
      <c r="AY2699" s="184">
        <v>0</v>
      </c>
      <c r="AZ2699">
        <v>0</v>
      </c>
      <c r="BA2699">
        <v>0</v>
      </c>
      <c r="BB2699">
        <v>0</v>
      </c>
      <c r="BC2699" s="182">
        <v>11092</v>
      </c>
      <c r="BD2699" t="s">
        <v>1883</v>
      </c>
      <c r="BE2699" t="s">
        <v>1883</v>
      </c>
      <c r="BF2699" t="s">
        <v>1883</v>
      </c>
      <c r="BG2699" s="181" t="s">
        <v>1883</v>
      </c>
      <c r="BH2699">
        <v>22</v>
      </c>
      <c r="BI2699" s="184">
        <v>0</v>
      </c>
      <c r="BJ2699" s="182">
        <v>0</v>
      </c>
      <c r="BK2699" s="181" t="s">
        <v>1883</v>
      </c>
      <c r="BL2699">
        <v>0</v>
      </c>
      <c r="BM2699">
        <v>0</v>
      </c>
      <c r="BN2699">
        <v>0</v>
      </c>
    </row>
    <row r="2700" spans="1:66" x14ac:dyDescent="0.25">
      <c r="A2700">
        <v>11093</v>
      </c>
      <c r="B2700" t="s">
        <v>919</v>
      </c>
      <c r="C2700">
        <v>24</v>
      </c>
      <c r="D2700">
        <v>0</v>
      </c>
      <c r="E2700">
        <v>0</v>
      </c>
      <c r="F2700" t="s">
        <v>1881</v>
      </c>
      <c r="G2700" t="s">
        <v>1882</v>
      </c>
      <c r="H2700" t="s">
        <v>1881</v>
      </c>
      <c r="I2700" t="s">
        <v>1881</v>
      </c>
      <c r="J2700" t="s">
        <v>1881</v>
      </c>
      <c r="K2700" t="s">
        <v>1881</v>
      </c>
      <c r="L2700" t="s">
        <v>1881</v>
      </c>
      <c r="M2700" s="180">
        <v>45889</v>
      </c>
      <c r="N2700" t="s">
        <v>1883</v>
      </c>
      <c r="O2700" t="s">
        <v>1883</v>
      </c>
      <c r="P2700" t="s">
        <v>6731</v>
      </c>
      <c r="Q2700">
        <v>0</v>
      </c>
      <c r="R2700">
        <v>0</v>
      </c>
      <c r="S2700" t="s">
        <v>1883</v>
      </c>
      <c r="T2700" t="s">
        <v>1883</v>
      </c>
      <c r="U2700">
        <v>2</v>
      </c>
      <c r="V2700" t="s">
        <v>1896</v>
      </c>
      <c r="W2700">
        <v>4.7300000000000004</v>
      </c>
      <c r="X2700">
        <v>0</v>
      </c>
      <c r="Y2700">
        <v>0</v>
      </c>
      <c r="Z2700" t="s">
        <v>1881</v>
      </c>
      <c r="AA2700" t="s">
        <v>1881</v>
      </c>
      <c r="AB2700" t="s">
        <v>1881</v>
      </c>
      <c r="AC2700">
        <v>0</v>
      </c>
      <c r="AD2700">
        <v>0</v>
      </c>
      <c r="AE2700">
        <v>0</v>
      </c>
      <c r="AF2700">
        <v>0</v>
      </c>
      <c r="AG2700" t="s">
        <v>1881</v>
      </c>
      <c r="AH2700" s="181" t="s">
        <v>1883</v>
      </c>
      <c r="AI2700" s="182">
        <v>47</v>
      </c>
      <c r="AJ2700" s="181" t="s">
        <v>2012</v>
      </c>
      <c r="AK2700" s="181" t="s">
        <v>6732</v>
      </c>
      <c r="AL2700" s="181" t="s">
        <v>1883</v>
      </c>
      <c r="AO2700" s="181"/>
      <c r="AQ2700">
        <v>10</v>
      </c>
      <c r="AR2700" s="182">
        <v>40</v>
      </c>
      <c r="AS2700" s="183" t="s">
        <v>1882</v>
      </c>
      <c r="AT2700">
        <v>0</v>
      </c>
      <c r="AU2700">
        <v>84</v>
      </c>
      <c r="AV2700" s="182">
        <v>6</v>
      </c>
      <c r="AW2700" s="184">
        <v>0</v>
      </c>
      <c r="AX2700" s="183" t="s">
        <v>1881</v>
      </c>
      <c r="AY2700" s="184">
        <v>0</v>
      </c>
      <c r="AZ2700">
        <v>0</v>
      </c>
      <c r="BA2700">
        <v>0</v>
      </c>
      <c r="BB2700">
        <v>0</v>
      </c>
      <c r="BC2700" s="182">
        <v>11093</v>
      </c>
      <c r="BD2700" t="s">
        <v>1883</v>
      </c>
      <c r="BE2700" t="s">
        <v>1883</v>
      </c>
      <c r="BF2700" t="s">
        <v>1883</v>
      </c>
      <c r="BG2700" s="181" t="s">
        <v>1883</v>
      </c>
      <c r="BH2700">
        <v>0</v>
      </c>
      <c r="BI2700" s="184">
        <v>0</v>
      </c>
      <c r="BJ2700" s="182">
        <v>0</v>
      </c>
      <c r="BK2700" s="181" t="s">
        <v>1883</v>
      </c>
      <c r="BL2700">
        <v>0</v>
      </c>
      <c r="BM2700">
        <v>0</v>
      </c>
      <c r="BN2700">
        <v>0</v>
      </c>
    </row>
    <row r="2701" spans="1:66" x14ac:dyDescent="0.25">
      <c r="A2701">
        <v>11094</v>
      </c>
      <c r="B2701" t="s">
        <v>6733</v>
      </c>
      <c r="C2701">
        <v>1</v>
      </c>
      <c r="D2701">
        <v>0</v>
      </c>
      <c r="E2701">
        <v>0</v>
      </c>
      <c r="F2701" t="s">
        <v>1881</v>
      </c>
      <c r="G2701" t="s">
        <v>1882</v>
      </c>
      <c r="H2701" t="s">
        <v>1881</v>
      </c>
      <c r="I2701" t="s">
        <v>1881</v>
      </c>
      <c r="J2701" t="s">
        <v>1881</v>
      </c>
      <c r="K2701" t="s">
        <v>1881</v>
      </c>
      <c r="L2701" t="s">
        <v>1881</v>
      </c>
      <c r="M2701" s="180">
        <v>45889</v>
      </c>
      <c r="N2701" t="s">
        <v>2004</v>
      </c>
      <c r="O2701" t="s">
        <v>1883</v>
      </c>
      <c r="P2701" t="s">
        <v>1883</v>
      </c>
      <c r="Q2701">
        <v>0</v>
      </c>
      <c r="R2701">
        <v>0</v>
      </c>
      <c r="S2701" t="s">
        <v>1883</v>
      </c>
      <c r="T2701" t="s">
        <v>1883</v>
      </c>
      <c r="U2701">
        <v>0</v>
      </c>
      <c r="V2701" t="s">
        <v>1883</v>
      </c>
      <c r="W2701">
        <v>0</v>
      </c>
      <c r="X2701">
        <v>0</v>
      </c>
      <c r="Y2701">
        <v>0</v>
      </c>
      <c r="Z2701" t="s">
        <v>1881</v>
      </c>
      <c r="AA2701" t="s">
        <v>1881</v>
      </c>
      <c r="AB2701" t="s">
        <v>1881</v>
      </c>
      <c r="AC2701">
        <v>0</v>
      </c>
      <c r="AD2701">
        <v>0</v>
      </c>
      <c r="AE2701">
        <v>0</v>
      </c>
      <c r="AF2701">
        <v>0</v>
      </c>
      <c r="AG2701" t="s">
        <v>1881</v>
      </c>
      <c r="AH2701" s="181" t="s">
        <v>1883</v>
      </c>
      <c r="AI2701" s="182">
        <v>47</v>
      </c>
      <c r="AJ2701" s="181" t="s">
        <v>2012</v>
      </c>
      <c r="AK2701" s="181" t="s">
        <v>1883</v>
      </c>
      <c r="AL2701" s="181" t="s">
        <v>1883</v>
      </c>
      <c r="AO2701" s="181"/>
      <c r="AQ2701">
        <v>10</v>
      </c>
      <c r="AR2701" s="182">
        <v>40</v>
      </c>
      <c r="AS2701" s="183" t="s">
        <v>1881</v>
      </c>
      <c r="AT2701">
        <v>0</v>
      </c>
      <c r="AU2701">
        <v>0</v>
      </c>
      <c r="AV2701" s="182">
        <v>0</v>
      </c>
      <c r="AW2701" s="184">
        <v>0</v>
      </c>
      <c r="AX2701" s="183" t="s">
        <v>1881</v>
      </c>
      <c r="AY2701" s="184">
        <v>0</v>
      </c>
      <c r="AZ2701">
        <v>0</v>
      </c>
      <c r="BA2701">
        <v>0</v>
      </c>
      <c r="BB2701">
        <v>0</v>
      </c>
      <c r="BC2701" s="182">
        <v>11094</v>
      </c>
      <c r="BD2701" t="s">
        <v>1883</v>
      </c>
      <c r="BE2701" t="s">
        <v>1883</v>
      </c>
      <c r="BF2701" t="s">
        <v>1883</v>
      </c>
      <c r="BG2701" s="181" t="s">
        <v>1883</v>
      </c>
      <c r="BH2701">
        <v>0</v>
      </c>
      <c r="BI2701" s="184">
        <v>0</v>
      </c>
      <c r="BJ2701" s="182">
        <v>0</v>
      </c>
      <c r="BK2701" s="181" t="s">
        <v>1883</v>
      </c>
      <c r="BL2701">
        <v>0</v>
      </c>
      <c r="BM2701">
        <v>0</v>
      </c>
      <c r="BN2701">
        <v>0</v>
      </c>
    </row>
    <row r="2702" spans="1:66" x14ac:dyDescent="0.25">
      <c r="A2702">
        <v>11095</v>
      </c>
      <c r="B2702" t="s">
        <v>6734</v>
      </c>
      <c r="C2702">
        <v>30</v>
      </c>
      <c r="D2702">
        <v>0</v>
      </c>
      <c r="E2702">
        <v>0</v>
      </c>
      <c r="F2702" t="s">
        <v>1881</v>
      </c>
      <c r="G2702" t="s">
        <v>1882</v>
      </c>
      <c r="H2702" t="s">
        <v>1881</v>
      </c>
      <c r="I2702" t="s">
        <v>1881</v>
      </c>
      <c r="J2702" t="s">
        <v>1881</v>
      </c>
      <c r="K2702" t="s">
        <v>1881</v>
      </c>
      <c r="L2702" t="s">
        <v>1881</v>
      </c>
      <c r="M2702" s="180">
        <v>45901</v>
      </c>
      <c r="N2702" t="s">
        <v>1883</v>
      </c>
      <c r="O2702" t="s">
        <v>1883</v>
      </c>
      <c r="P2702" t="s">
        <v>6735</v>
      </c>
      <c r="Q2702">
        <v>0</v>
      </c>
      <c r="R2702">
        <v>0</v>
      </c>
      <c r="S2702" t="s">
        <v>1883</v>
      </c>
      <c r="T2702" t="s">
        <v>1883</v>
      </c>
      <c r="U2702">
        <v>0</v>
      </c>
      <c r="V2702" t="s">
        <v>1883</v>
      </c>
      <c r="W2702">
        <v>0</v>
      </c>
      <c r="X2702">
        <v>0</v>
      </c>
      <c r="Y2702">
        <v>0</v>
      </c>
      <c r="Z2702" t="s">
        <v>1881</v>
      </c>
      <c r="AA2702" t="s">
        <v>1881</v>
      </c>
      <c r="AB2702" t="s">
        <v>1881</v>
      </c>
      <c r="AC2702">
        <v>0</v>
      </c>
      <c r="AD2702">
        <v>0</v>
      </c>
      <c r="AE2702">
        <v>0</v>
      </c>
      <c r="AF2702">
        <v>0</v>
      </c>
      <c r="AG2702" t="s">
        <v>1881</v>
      </c>
      <c r="AH2702" s="181" t="s">
        <v>1883</v>
      </c>
      <c r="AI2702" s="182">
        <v>210</v>
      </c>
      <c r="AJ2702" s="181" t="s">
        <v>2007</v>
      </c>
      <c r="AK2702" s="181" t="s">
        <v>1883</v>
      </c>
      <c r="AL2702" s="181" t="s">
        <v>1883</v>
      </c>
      <c r="AO2702" s="181"/>
      <c r="AQ2702">
        <v>10</v>
      </c>
      <c r="AR2702" s="182">
        <v>40</v>
      </c>
      <c r="AS2702" s="183" t="s">
        <v>1882</v>
      </c>
      <c r="AT2702">
        <v>0</v>
      </c>
      <c r="AU2702">
        <v>112</v>
      </c>
      <c r="AV2702" s="182">
        <v>7</v>
      </c>
      <c r="AW2702" s="184">
        <v>0</v>
      </c>
      <c r="AX2702" s="183" t="s">
        <v>1881</v>
      </c>
      <c r="AY2702" s="184">
        <v>0</v>
      </c>
      <c r="AZ2702">
        <v>0</v>
      </c>
      <c r="BA2702">
        <v>0</v>
      </c>
      <c r="BB2702">
        <v>0</v>
      </c>
      <c r="BC2702" s="182">
        <v>11095</v>
      </c>
      <c r="BD2702" t="s">
        <v>1883</v>
      </c>
      <c r="BE2702" t="s">
        <v>1883</v>
      </c>
      <c r="BF2702" t="s">
        <v>1883</v>
      </c>
      <c r="BG2702" s="181" t="s">
        <v>1883</v>
      </c>
      <c r="BH2702">
        <v>0</v>
      </c>
      <c r="BI2702" s="184">
        <v>0</v>
      </c>
      <c r="BJ2702" s="182">
        <v>0</v>
      </c>
      <c r="BK2702" s="181" t="s">
        <v>1883</v>
      </c>
      <c r="BL2702">
        <v>0</v>
      </c>
      <c r="BM2702">
        <v>0</v>
      </c>
      <c r="BN2702">
        <v>0</v>
      </c>
    </row>
    <row r="2703" spans="1:66" x14ac:dyDescent="0.25">
      <c r="A2703">
        <v>11096</v>
      </c>
      <c r="B2703" t="s">
        <v>6736</v>
      </c>
      <c r="C2703">
        <v>16</v>
      </c>
      <c r="D2703">
        <v>0</v>
      </c>
      <c r="E2703">
        <v>0</v>
      </c>
      <c r="F2703" t="s">
        <v>1881</v>
      </c>
      <c r="G2703" t="s">
        <v>1882</v>
      </c>
      <c r="H2703" t="s">
        <v>1881</v>
      </c>
      <c r="I2703" t="s">
        <v>1881</v>
      </c>
      <c r="J2703" t="s">
        <v>1881</v>
      </c>
      <c r="K2703" t="s">
        <v>1881</v>
      </c>
      <c r="L2703" t="s">
        <v>1881</v>
      </c>
      <c r="M2703" s="180">
        <v>45901</v>
      </c>
      <c r="N2703" t="s">
        <v>1883</v>
      </c>
      <c r="O2703" t="s">
        <v>1883</v>
      </c>
      <c r="P2703" t="s">
        <v>6737</v>
      </c>
      <c r="Q2703">
        <v>0</v>
      </c>
      <c r="R2703">
        <v>0</v>
      </c>
      <c r="S2703" t="s">
        <v>1883</v>
      </c>
      <c r="T2703" t="s">
        <v>1883</v>
      </c>
      <c r="U2703">
        <v>0</v>
      </c>
      <c r="V2703" t="s">
        <v>1883</v>
      </c>
      <c r="W2703">
        <v>0</v>
      </c>
      <c r="X2703">
        <v>0</v>
      </c>
      <c r="Y2703">
        <v>0</v>
      </c>
      <c r="Z2703" t="s">
        <v>1881</v>
      </c>
      <c r="AA2703" t="s">
        <v>1881</v>
      </c>
      <c r="AB2703" t="s">
        <v>1881</v>
      </c>
      <c r="AC2703">
        <v>0</v>
      </c>
      <c r="AD2703">
        <v>0</v>
      </c>
      <c r="AE2703">
        <v>0</v>
      </c>
      <c r="AF2703">
        <v>0</v>
      </c>
      <c r="AG2703" t="s">
        <v>1881</v>
      </c>
      <c r="AH2703" s="181" t="s">
        <v>1883</v>
      </c>
      <c r="AI2703" s="182">
        <v>210</v>
      </c>
      <c r="AJ2703" s="181" t="s">
        <v>2007</v>
      </c>
      <c r="AK2703" s="181" t="s">
        <v>1883</v>
      </c>
      <c r="AL2703" s="181" t="s">
        <v>1883</v>
      </c>
      <c r="AO2703" s="181"/>
      <c r="AQ2703">
        <v>10</v>
      </c>
      <c r="AR2703" s="182">
        <v>40</v>
      </c>
      <c r="AS2703" s="183" t="s">
        <v>1882</v>
      </c>
      <c r="AT2703">
        <v>0</v>
      </c>
      <c r="AU2703">
        <v>162</v>
      </c>
      <c r="AV2703" s="182">
        <v>6</v>
      </c>
      <c r="AW2703" s="184">
        <v>0</v>
      </c>
      <c r="AX2703" s="183" t="s">
        <v>1881</v>
      </c>
      <c r="AY2703" s="184">
        <v>0</v>
      </c>
      <c r="AZ2703">
        <v>0</v>
      </c>
      <c r="BA2703">
        <v>0</v>
      </c>
      <c r="BB2703">
        <v>0</v>
      </c>
      <c r="BC2703" s="182">
        <v>11096</v>
      </c>
      <c r="BD2703" t="s">
        <v>1883</v>
      </c>
      <c r="BE2703" t="s">
        <v>1883</v>
      </c>
      <c r="BF2703" t="s">
        <v>1883</v>
      </c>
      <c r="BG2703" s="181" t="s">
        <v>1883</v>
      </c>
      <c r="BH2703">
        <v>0</v>
      </c>
      <c r="BI2703" s="184">
        <v>0</v>
      </c>
      <c r="BJ2703" s="182">
        <v>0</v>
      </c>
      <c r="BK2703" s="181" t="s">
        <v>1883</v>
      </c>
      <c r="BL2703">
        <v>0</v>
      </c>
      <c r="BM2703">
        <v>0</v>
      </c>
      <c r="BN2703">
        <v>0</v>
      </c>
    </row>
    <row r="2704" spans="1:66" x14ac:dyDescent="0.25">
      <c r="A2704">
        <v>11097</v>
      </c>
      <c r="B2704" t="s">
        <v>6738</v>
      </c>
      <c r="C2704">
        <v>4</v>
      </c>
      <c r="D2704">
        <v>0</v>
      </c>
      <c r="E2704">
        <v>0</v>
      </c>
      <c r="F2704" t="s">
        <v>1881</v>
      </c>
      <c r="G2704" t="s">
        <v>1882</v>
      </c>
      <c r="H2704" t="s">
        <v>1881</v>
      </c>
      <c r="I2704" t="s">
        <v>1881</v>
      </c>
      <c r="J2704" t="s">
        <v>1881</v>
      </c>
      <c r="K2704" t="s">
        <v>1881</v>
      </c>
      <c r="L2704" t="s">
        <v>1881</v>
      </c>
      <c r="M2704" s="180">
        <v>45903</v>
      </c>
      <c r="N2704" t="s">
        <v>1883</v>
      </c>
      <c r="O2704" t="s">
        <v>1883</v>
      </c>
      <c r="P2704" t="s">
        <v>6739</v>
      </c>
      <c r="Q2704">
        <v>0</v>
      </c>
      <c r="R2704">
        <v>0</v>
      </c>
      <c r="S2704" t="s">
        <v>1883</v>
      </c>
      <c r="T2704" t="s">
        <v>1883</v>
      </c>
      <c r="U2704">
        <v>0</v>
      </c>
      <c r="V2704" t="s">
        <v>1883</v>
      </c>
      <c r="W2704">
        <v>0</v>
      </c>
      <c r="X2704">
        <v>0</v>
      </c>
      <c r="Y2704">
        <v>0</v>
      </c>
      <c r="Z2704" t="s">
        <v>1881</v>
      </c>
      <c r="AA2704" t="s">
        <v>1881</v>
      </c>
      <c r="AB2704" t="s">
        <v>1881</v>
      </c>
      <c r="AC2704">
        <v>0</v>
      </c>
      <c r="AD2704">
        <v>0</v>
      </c>
      <c r="AE2704">
        <v>0</v>
      </c>
      <c r="AF2704">
        <v>0</v>
      </c>
      <c r="AG2704" t="s">
        <v>1882</v>
      </c>
      <c r="AH2704" s="181" t="s">
        <v>1883</v>
      </c>
      <c r="AI2704" s="182">
        <v>27</v>
      </c>
      <c r="AJ2704" s="181" t="s">
        <v>1886</v>
      </c>
      <c r="AK2704" s="181" t="s">
        <v>1883</v>
      </c>
      <c r="AL2704" s="181" t="s">
        <v>1883</v>
      </c>
      <c r="AO2704" s="181"/>
      <c r="AQ2704">
        <v>10</v>
      </c>
      <c r="AR2704" s="182">
        <v>40</v>
      </c>
      <c r="AS2704" s="183" t="s">
        <v>1882</v>
      </c>
      <c r="AT2704">
        <v>0</v>
      </c>
      <c r="AU2704">
        <v>0</v>
      </c>
      <c r="AV2704" s="182">
        <v>0</v>
      </c>
      <c r="AW2704" s="184">
        <v>0</v>
      </c>
      <c r="AX2704" s="183" t="s">
        <v>1881</v>
      </c>
      <c r="AY2704" s="184">
        <v>0</v>
      </c>
      <c r="AZ2704">
        <v>0</v>
      </c>
      <c r="BA2704">
        <v>0</v>
      </c>
      <c r="BB2704">
        <v>0</v>
      </c>
      <c r="BC2704" s="182">
        <v>11097</v>
      </c>
      <c r="BD2704" t="s">
        <v>1883</v>
      </c>
      <c r="BE2704" t="s">
        <v>1883</v>
      </c>
      <c r="BF2704" t="s">
        <v>1883</v>
      </c>
      <c r="BG2704" s="181" t="s">
        <v>1883</v>
      </c>
      <c r="BH2704">
        <v>0</v>
      </c>
      <c r="BI2704" s="184">
        <v>0</v>
      </c>
      <c r="BJ2704" s="182">
        <v>0</v>
      </c>
      <c r="BK2704" s="181" t="s">
        <v>1883</v>
      </c>
      <c r="BL2704">
        <v>0</v>
      </c>
      <c r="BM2704">
        <v>0</v>
      </c>
      <c r="BN2704">
        <v>0</v>
      </c>
    </row>
    <row r="2705" spans="1:66" x14ac:dyDescent="0.25">
      <c r="A2705">
        <v>11098</v>
      </c>
      <c r="B2705" t="s">
        <v>6740</v>
      </c>
      <c r="C2705">
        <v>4</v>
      </c>
      <c r="D2705">
        <v>0</v>
      </c>
      <c r="E2705">
        <v>0</v>
      </c>
      <c r="F2705" t="s">
        <v>1881</v>
      </c>
      <c r="G2705" t="s">
        <v>1882</v>
      </c>
      <c r="H2705" t="s">
        <v>1881</v>
      </c>
      <c r="I2705" t="s">
        <v>1881</v>
      </c>
      <c r="J2705" t="s">
        <v>1881</v>
      </c>
      <c r="K2705" t="s">
        <v>1881</v>
      </c>
      <c r="L2705" t="s">
        <v>1881</v>
      </c>
      <c r="M2705" s="180">
        <v>45903</v>
      </c>
      <c r="N2705" t="s">
        <v>1883</v>
      </c>
      <c r="O2705" t="s">
        <v>1883</v>
      </c>
      <c r="P2705" t="s">
        <v>6741</v>
      </c>
      <c r="Q2705">
        <v>0</v>
      </c>
      <c r="R2705">
        <v>0</v>
      </c>
      <c r="S2705" t="s">
        <v>1883</v>
      </c>
      <c r="T2705" t="s">
        <v>1883</v>
      </c>
      <c r="U2705">
        <v>0</v>
      </c>
      <c r="V2705" t="s">
        <v>1883</v>
      </c>
      <c r="W2705">
        <v>0</v>
      </c>
      <c r="X2705">
        <v>0</v>
      </c>
      <c r="Y2705">
        <v>0</v>
      </c>
      <c r="Z2705" t="s">
        <v>1881</v>
      </c>
      <c r="AA2705" t="s">
        <v>1881</v>
      </c>
      <c r="AB2705" t="s">
        <v>1881</v>
      </c>
      <c r="AC2705">
        <v>0</v>
      </c>
      <c r="AD2705">
        <v>0</v>
      </c>
      <c r="AE2705">
        <v>0</v>
      </c>
      <c r="AF2705">
        <v>0</v>
      </c>
      <c r="AG2705" t="s">
        <v>1882</v>
      </c>
      <c r="AH2705" s="181" t="s">
        <v>1883</v>
      </c>
      <c r="AI2705" s="182">
        <v>27</v>
      </c>
      <c r="AJ2705" s="181" t="s">
        <v>1886</v>
      </c>
      <c r="AK2705" s="181" t="s">
        <v>6742</v>
      </c>
      <c r="AL2705" s="181" t="s">
        <v>1883</v>
      </c>
      <c r="AO2705" s="181"/>
      <c r="AQ2705">
        <v>10</v>
      </c>
      <c r="AR2705" s="182">
        <v>40</v>
      </c>
      <c r="AS2705" s="183" t="s">
        <v>1882</v>
      </c>
      <c r="AT2705">
        <v>0</v>
      </c>
      <c r="AU2705">
        <v>0</v>
      </c>
      <c r="AV2705" s="182">
        <v>0</v>
      </c>
      <c r="AW2705" s="184">
        <v>0</v>
      </c>
      <c r="AX2705" s="183" t="s">
        <v>1881</v>
      </c>
      <c r="AY2705" s="184">
        <v>0</v>
      </c>
      <c r="AZ2705">
        <v>0</v>
      </c>
      <c r="BA2705">
        <v>0</v>
      </c>
      <c r="BB2705">
        <v>0</v>
      </c>
      <c r="BC2705" s="182">
        <v>11098</v>
      </c>
      <c r="BD2705" t="s">
        <v>1883</v>
      </c>
      <c r="BE2705" t="s">
        <v>1883</v>
      </c>
      <c r="BF2705" t="s">
        <v>1883</v>
      </c>
      <c r="BG2705" s="181" t="s">
        <v>1883</v>
      </c>
      <c r="BH2705">
        <v>0</v>
      </c>
      <c r="BI2705" s="184">
        <v>0</v>
      </c>
      <c r="BJ2705" s="182">
        <v>0</v>
      </c>
      <c r="BK2705" s="181" t="s">
        <v>1883</v>
      </c>
      <c r="BL2705">
        <v>0</v>
      </c>
      <c r="BM2705">
        <v>0</v>
      </c>
      <c r="BN2705">
        <v>0</v>
      </c>
    </row>
    <row r="2706" spans="1:66" x14ac:dyDescent="0.25">
      <c r="A2706">
        <v>11099</v>
      </c>
      <c r="B2706" t="s">
        <v>6743</v>
      </c>
      <c r="C2706">
        <v>36</v>
      </c>
      <c r="D2706">
        <v>0</v>
      </c>
      <c r="E2706">
        <v>0</v>
      </c>
      <c r="F2706" t="s">
        <v>1881</v>
      </c>
      <c r="G2706" t="s">
        <v>1882</v>
      </c>
      <c r="H2706" t="s">
        <v>1881</v>
      </c>
      <c r="I2706" t="s">
        <v>1881</v>
      </c>
      <c r="J2706" t="s">
        <v>1881</v>
      </c>
      <c r="K2706" t="s">
        <v>1881</v>
      </c>
      <c r="L2706" t="s">
        <v>1881</v>
      </c>
      <c r="M2706" s="180">
        <v>45903</v>
      </c>
      <c r="N2706" t="s">
        <v>1883</v>
      </c>
      <c r="O2706" t="s">
        <v>1883</v>
      </c>
      <c r="P2706" t="s">
        <v>6744</v>
      </c>
      <c r="Q2706">
        <v>0</v>
      </c>
      <c r="R2706">
        <v>0</v>
      </c>
      <c r="S2706" t="s">
        <v>1883</v>
      </c>
      <c r="T2706" t="s">
        <v>1883</v>
      </c>
      <c r="U2706">
        <v>0</v>
      </c>
      <c r="V2706" t="s">
        <v>1883</v>
      </c>
      <c r="W2706">
        <v>0</v>
      </c>
      <c r="X2706">
        <v>0</v>
      </c>
      <c r="Y2706">
        <v>0</v>
      </c>
      <c r="Z2706" t="s">
        <v>1881</v>
      </c>
      <c r="AA2706" t="s">
        <v>1881</v>
      </c>
      <c r="AB2706" t="s">
        <v>1881</v>
      </c>
      <c r="AC2706">
        <v>0</v>
      </c>
      <c r="AD2706">
        <v>0</v>
      </c>
      <c r="AE2706">
        <v>0</v>
      </c>
      <c r="AF2706">
        <v>0</v>
      </c>
      <c r="AG2706" t="s">
        <v>1882</v>
      </c>
      <c r="AH2706" s="181" t="s">
        <v>1883</v>
      </c>
      <c r="AI2706" s="182">
        <v>27</v>
      </c>
      <c r="AJ2706" s="181" t="s">
        <v>1886</v>
      </c>
      <c r="AK2706" s="181" t="s">
        <v>1883</v>
      </c>
      <c r="AL2706" s="181" t="s">
        <v>1883</v>
      </c>
      <c r="AO2706" s="181"/>
      <c r="AQ2706">
        <v>10</v>
      </c>
      <c r="AR2706" s="182">
        <v>40</v>
      </c>
      <c r="AS2706" s="183" t="s">
        <v>1882</v>
      </c>
      <c r="AT2706">
        <v>0</v>
      </c>
      <c r="AU2706">
        <v>0</v>
      </c>
      <c r="AV2706" s="182">
        <v>0</v>
      </c>
      <c r="AW2706" s="184">
        <v>0</v>
      </c>
      <c r="AX2706" s="183" t="s">
        <v>1881</v>
      </c>
      <c r="AY2706" s="184">
        <v>0</v>
      </c>
      <c r="AZ2706">
        <v>0</v>
      </c>
      <c r="BA2706">
        <v>0</v>
      </c>
      <c r="BB2706">
        <v>0</v>
      </c>
      <c r="BC2706" s="182">
        <v>11099</v>
      </c>
      <c r="BD2706" t="s">
        <v>1883</v>
      </c>
      <c r="BE2706" t="s">
        <v>1883</v>
      </c>
      <c r="BF2706" t="s">
        <v>1883</v>
      </c>
      <c r="BG2706" s="181" t="s">
        <v>1883</v>
      </c>
      <c r="BH2706">
        <v>0</v>
      </c>
      <c r="BI2706" s="184">
        <v>0</v>
      </c>
      <c r="BJ2706" s="182">
        <v>0</v>
      </c>
      <c r="BK2706" s="181" t="s">
        <v>1883</v>
      </c>
      <c r="BL2706">
        <v>0</v>
      </c>
      <c r="BM2706">
        <v>0</v>
      </c>
      <c r="BN2706">
        <v>0</v>
      </c>
    </row>
    <row r="2707" spans="1:66" x14ac:dyDescent="0.25">
      <c r="A2707">
        <v>11100</v>
      </c>
      <c r="B2707" t="s">
        <v>6745</v>
      </c>
      <c r="C2707">
        <v>36</v>
      </c>
      <c r="D2707">
        <v>0</v>
      </c>
      <c r="E2707">
        <v>0</v>
      </c>
      <c r="F2707" t="s">
        <v>1881</v>
      </c>
      <c r="G2707" t="s">
        <v>1882</v>
      </c>
      <c r="H2707" t="s">
        <v>1881</v>
      </c>
      <c r="I2707" t="s">
        <v>1881</v>
      </c>
      <c r="J2707" t="s">
        <v>1881</v>
      </c>
      <c r="K2707" t="s">
        <v>1881</v>
      </c>
      <c r="L2707" t="s">
        <v>1881</v>
      </c>
      <c r="M2707" s="180">
        <v>45903</v>
      </c>
      <c r="N2707" t="s">
        <v>1883</v>
      </c>
      <c r="O2707" t="s">
        <v>1883</v>
      </c>
      <c r="P2707" t="s">
        <v>6746</v>
      </c>
      <c r="Q2707">
        <v>0</v>
      </c>
      <c r="R2707">
        <v>0</v>
      </c>
      <c r="S2707" t="s">
        <v>1883</v>
      </c>
      <c r="T2707" t="s">
        <v>1883</v>
      </c>
      <c r="U2707">
        <v>0</v>
      </c>
      <c r="V2707" t="s">
        <v>1883</v>
      </c>
      <c r="W2707">
        <v>0</v>
      </c>
      <c r="X2707">
        <v>0</v>
      </c>
      <c r="Y2707">
        <v>0</v>
      </c>
      <c r="Z2707" t="s">
        <v>1881</v>
      </c>
      <c r="AA2707" t="s">
        <v>1881</v>
      </c>
      <c r="AB2707" t="s">
        <v>1881</v>
      </c>
      <c r="AC2707">
        <v>0</v>
      </c>
      <c r="AD2707">
        <v>0</v>
      </c>
      <c r="AE2707">
        <v>0</v>
      </c>
      <c r="AF2707">
        <v>0</v>
      </c>
      <c r="AG2707" t="s">
        <v>1882</v>
      </c>
      <c r="AH2707" s="181" t="s">
        <v>1883</v>
      </c>
      <c r="AI2707" s="182">
        <v>27</v>
      </c>
      <c r="AJ2707" s="181" t="s">
        <v>1886</v>
      </c>
      <c r="AK2707" s="181" t="s">
        <v>1883</v>
      </c>
      <c r="AL2707" s="181" t="s">
        <v>1883</v>
      </c>
      <c r="AO2707" s="181"/>
      <c r="AQ2707">
        <v>10</v>
      </c>
      <c r="AR2707" s="182">
        <v>40</v>
      </c>
      <c r="AS2707" s="183" t="s">
        <v>1882</v>
      </c>
      <c r="AT2707">
        <v>0</v>
      </c>
      <c r="AU2707">
        <v>0</v>
      </c>
      <c r="AV2707" s="182">
        <v>0</v>
      </c>
      <c r="AW2707" s="184">
        <v>0</v>
      </c>
      <c r="AX2707" s="183" t="s">
        <v>1881</v>
      </c>
      <c r="AY2707" s="184">
        <v>0</v>
      </c>
      <c r="AZ2707">
        <v>0</v>
      </c>
      <c r="BA2707">
        <v>0</v>
      </c>
      <c r="BB2707">
        <v>0</v>
      </c>
      <c r="BC2707" s="182">
        <v>11100</v>
      </c>
      <c r="BD2707" t="s">
        <v>1883</v>
      </c>
      <c r="BE2707" t="s">
        <v>1883</v>
      </c>
      <c r="BF2707" t="s">
        <v>1883</v>
      </c>
      <c r="BG2707" s="181" t="s">
        <v>1883</v>
      </c>
      <c r="BH2707">
        <v>0</v>
      </c>
      <c r="BI2707" s="184">
        <v>0</v>
      </c>
      <c r="BJ2707" s="182">
        <v>0</v>
      </c>
      <c r="BK2707" s="181" t="s">
        <v>1883</v>
      </c>
      <c r="BL2707">
        <v>0</v>
      </c>
      <c r="BM2707">
        <v>0</v>
      </c>
      <c r="BN2707">
        <v>0</v>
      </c>
    </row>
    <row r="2708" spans="1:66" x14ac:dyDescent="0.25">
      <c r="A2708">
        <v>11102</v>
      </c>
      <c r="B2708" t="s">
        <v>6747</v>
      </c>
      <c r="C2708">
        <v>1</v>
      </c>
      <c r="D2708">
        <v>0</v>
      </c>
      <c r="E2708">
        <v>0</v>
      </c>
      <c r="F2708" t="s">
        <v>1881</v>
      </c>
      <c r="G2708" t="s">
        <v>1881</v>
      </c>
      <c r="H2708" t="s">
        <v>1881</v>
      </c>
      <c r="I2708" t="s">
        <v>1881</v>
      </c>
      <c r="J2708" t="s">
        <v>1881</v>
      </c>
      <c r="K2708" t="s">
        <v>1881</v>
      </c>
      <c r="L2708" t="s">
        <v>1881</v>
      </c>
      <c r="M2708" s="180">
        <v>45904</v>
      </c>
      <c r="N2708" t="s">
        <v>2004</v>
      </c>
      <c r="O2708" t="s">
        <v>1883</v>
      </c>
      <c r="P2708" t="s">
        <v>1883</v>
      </c>
      <c r="Q2708">
        <v>0</v>
      </c>
      <c r="R2708">
        <v>0</v>
      </c>
      <c r="S2708" t="s">
        <v>1883</v>
      </c>
      <c r="T2708" t="s">
        <v>1883</v>
      </c>
      <c r="U2708">
        <v>0</v>
      </c>
      <c r="V2708" t="s">
        <v>1883</v>
      </c>
      <c r="W2708">
        <v>0</v>
      </c>
      <c r="X2708">
        <v>0</v>
      </c>
      <c r="Y2708">
        <v>0</v>
      </c>
      <c r="Z2708" t="s">
        <v>1881</v>
      </c>
      <c r="AA2708" t="s">
        <v>1881</v>
      </c>
      <c r="AB2708" t="s">
        <v>1881</v>
      </c>
      <c r="AC2708">
        <v>0</v>
      </c>
      <c r="AD2708">
        <v>0</v>
      </c>
      <c r="AE2708">
        <v>0</v>
      </c>
      <c r="AF2708">
        <v>0</v>
      </c>
      <c r="AG2708" t="s">
        <v>1881</v>
      </c>
      <c r="AH2708" s="181" t="s">
        <v>1883</v>
      </c>
      <c r="AI2708" s="182">
        <v>861</v>
      </c>
      <c r="AJ2708" s="181" t="s">
        <v>5668</v>
      </c>
      <c r="AK2708" s="181" t="s">
        <v>1883</v>
      </c>
      <c r="AL2708" s="181" t="s">
        <v>1883</v>
      </c>
      <c r="AO2708" s="181"/>
      <c r="AQ2708">
        <v>10</v>
      </c>
      <c r="AR2708" s="182">
        <v>40</v>
      </c>
      <c r="AS2708" s="183" t="s">
        <v>1881</v>
      </c>
      <c r="AT2708">
        <v>0</v>
      </c>
      <c r="AU2708">
        <v>0</v>
      </c>
      <c r="AV2708" s="182">
        <v>0</v>
      </c>
      <c r="AW2708" s="184">
        <v>0</v>
      </c>
      <c r="AX2708" s="183" t="s">
        <v>1881</v>
      </c>
      <c r="AY2708" s="184">
        <v>0</v>
      </c>
      <c r="AZ2708">
        <v>0</v>
      </c>
      <c r="BA2708">
        <v>0</v>
      </c>
      <c r="BB2708">
        <v>0</v>
      </c>
      <c r="BC2708" s="182">
        <v>11102</v>
      </c>
      <c r="BD2708" t="s">
        <v>1883</v>
      </c>
      <c r="BE2708" t="s">
        <v>1883</v>
      </c>
      <c r="BF2708" t="s">
        <v>1883</v>
      </c>
      <c r="BG2708" s="181" t="s">
        <v>1883</v>
      </c>
      <c r="BH2708">
        <v>0</v>
      </c>
      <c r="BI2708" s="184">
        <v>0</v>
      </c>
      <c r="BJ2708" s="182">
        <v>0</v>
      </c>
      <c r="BK2708" s="181" t="s">
        <v>1883</v>
      </c>
      <c r="BL2708">
        <v>0</v>
      </c>
      <c r="BM2708">
        <v>0</v>
      </c>
      <c r="BN2708">
        <v>0</v>
      </c>
    </row>
    <row r="2709" spans="1:66" x14ac:dyDescent="0.25">
      <c r="A2709">
        <v>11103</v>
      </c>
      <c r="B2709" t="s">
        <v>6748</v>
      </c>
      <c r="C2709">
        <v>1</v>
      </c>
      <c r="D2709">
        <v>0</v>
      </c>
      <c r="E2709">
        <v>0</v>
      </c>
      <c r="F2709" t="s">
        <v>1881</v>
      </c>
      <c r="G2709" t="s">
        <v>1881</v>
      </c>
      <c r="H2709" t="s">
        <v>1881</v>
      </c>
      <c r="I2709" t="s">
        <v>1881</v>
      </c>
      <c r="J2709" t="s">
        <v>1881</v>
      </c>
      <c r="K2709" t="s">
        <v>1881</v>
      </c>
      <c r="L2709" t="s">
        <v>1881</v>
      </c>
      <c r="M2709" s="180">
        <v>45904</v>
      </c>
      <c r="N2709" t="s">
        <v>2004</v>
      </c>
      <c r="O2709" t="s">
        <v>1883</v>
      </c>
      <c r="P2709" t="s">
        <v>1883</v>
      </c>
      <c r="Q2709">
        <v>0</v>
      </c>
      <c r="R2709">
        <v>0</v>
      </c>
      <c r="S2709" t="s">
        <v>1883</v>
      </c>
      <c r="T2709" t="s">
        <v>1883</v>
      </c>
      <c r="U2709">
        <v>0</v>
      </c>
      <c r="V2709" t="s">
        <v>1883</v>
      </c>
      <c r="W2709">
        <v>0</v>
      </c>
      <c r="X2709">
        <v>0</v>
      </c>
      <c r="Y2709">
        <v>0</v>
      </c>
      <c r="Z2709" t="s">
        <v>1881</v>
      </c>
      <c r="AA2709" t="s">
        <v>1881</v>
      </c>
      <c r="AB2709" t="s">
        <v>1881</v>
      </c>
      <c r="AC2709">
        <v>0</v>
      </c>
      <c r="AD2709">
        <v>0</v>
      </c>
      <c r="AE2709">
        <v>0</v>
      </c>
      <c r="AF2709">
        <v>0</v>
      </c>
      <c r="AG2709" t="s">
        <v>1881</v>
      </c>
      <c r="AH2709" s="181" t="s">
        <v>1883</v>
      </c>
      <c r="AI2709" s="182">
        <v>861</v>
      </c>
      <c r="AJ2709" s="181" t="s">
        <v>5668</v>
      </c>
      <c r="AK2709" s="181" t="s">
        <v>1883</v>
      </c>
      <c r="AL2709" s="181" t="s">
        <v>1883</v>
      </c>
      <c r="AO2709" s="181"/>
      <c r="AQ2709">
        <v>10</v>
      </c>
      <c r="AR2709" s="182">
        <v>40</v>
      </c>
      <c r="AS2709" s="183" t="s">
        <v>1881</v>
      </c>
      <c r="AT2709">
        <v>0</v>
      </c>
      <c r="AU2709">
        <v>0</v>
      </c>
      <c r="AV2709" s="182">
        <v>0</v>
      </c>
      <c r="AW2709" s="184">
        <v>0</v>
      </c>
      <c r="AX2709" s="183" t="s">
        <v>1881</v>
      </c>
      <c r="AY2709" s="184">
        <v>0</v>
      </c>
      <c r="AZ2709">
        <v>0</v>
      </c>
      <c r="BA2709">
        <v>0</v>
      </c>
      <c r="BB2709">
        <v>0</v>
      </c>
      <c r="BC2709" s="182">
        <v>11103</v>
      </c>
      <c r="BD2709" t="s">
        <v>1883</v>
      </c>
      <c r="BE2709" t="s">
        <v>1883</v>
      </c>
      <c r="BF2709" t="s">
        <v>1883</v>
      </c>
      <c r="BG2709" s="181" t="s">
        <v>1883</v>
      </c>
      <c r="BH2709">
        <v>0</v>
      </c>
      <c r="BI2709" s="184">
        <v>0</v>
      </c>
      <c r="BJ2709" s="182">
        <v>0</v>
      </c>
      <c r="BK2709" s="181" t="s">
        <v>1883</v>
      </c>
      <c r="BL2709">
        <v>0</v>
      </c>
      <c r="BM2709">
        <v>0</v>
      </c>
      <c r="BN2709">
        <v>0</v>
      </c>
    </row>
    <row r="2710" spans="1:66" x14ac:dyDescent="0.25">
      <c r="A2710">
        <v>11104</v>
      </c>
      <c r="B2710" t="s">
        <v>6749</v>
      </c>
      <c r="C2710">
        <v>15</v>
      </c>
      <c r="D2710">
        <v>0</v>
      </c>
      <c r="E2710">
        <v>0</v>
      </c>
      <c r="F2710" t="s">
        <v>1881</v>
      </c>
      <c r="G2710" t="s">
        <v>1882</v>
      </c>
      <c r="H2710" t="s">
        <v>1881</v>
      </c>
      <c r="I2710" t="s">
        <v>1881</v>
      </c>
      <c r="J2710" t="s">
        <v>1881</v>
      </c>
      <c r="K2710" t="s">
        <v>1881</v>
      </c>
      <c r="L2710" t="s">
        <v>1881</v>
      </c>
      <c r="M2710" s="180">
        <v>45908</v>
      </c>
      <c r="N2710" t="s">
        <v>1883</v>
      </c>
      <c r="O2710" t="s">
        <v>1883</v>
      </c>
      <c r="P2710" t="s">
        <v>6750</v>
      </c>
      <c r="Q2710">
        <v>0</v>
      </c>
      <c r="R2710">
        <v>0</v>
      </c>
      <c r="S2710" t="s">
        <v>1883</v>
      </c>
      <c r="T2710" t="s">
        <v>1883</v>
      </c>
      <c r="U2710">
        <v>0</v>
      </c>
      <c r="V2710" t="s">
        <v>1883</v>
      </c>
      <c r="W2710">
        <v>0</v>
      </c>
      <c r="X2710">
        <v>0</v>
      </c>
      <c r="Y2710">
        <v>0</v>
      </c>
      <c r="Z2710" t="s">
        <v>1881</v>
      </c>
      <c r="AA2710" t="s">
        <v>1881</v>
      </c>
      <c r="AB2710" t="s">
        <v>1881</v>
      </c>
      <c r="AC2710">
        <v>0</v>
      </c>
      <c r="AD2710">
        <v>0</v>
      </c>
      <c r="AE2710">
        <v>0</v>
      </c>
      <c r="AF2710">
        <v>0</v>
      </c>
      <c r="AG2710" t="s">
        <v>1881</v>
      </c>
      <c r="AH2710" s="181" t="s">
        <v>1883</v>
      </c>
      <c r="AI2710" s="182">
        <v>215</v>
      </c>
      <c r="AJ2710" s="181" t="s">
        <v>1934</v>
      </c>
      <c r="AK2710" s="181" t="s">
        <v>1883</v>
      </c>
      <c r="AL2710" s="181" t="s">
        <v>1883</v>
      </c>
      <c r="AO2710" s="181"/>
      <c r="AQ2710">
        <v>10</v>
      </c>
      <c r="AR2710" s="182">
        <v>40</v>
      </c>
      <c r="AS2710" s="183" t="s">
        <v>1882</v>
      </c>
      <c r="AT2710">
        <v>0</v>
      </c>
      <c r="AU2710">
        <v>0</v>
      </c>
      <c r="AV2710" s="182">
        <v>0</v>
      </c>
      <c r="AW2710" s="184">
        <v>0</v>
      </c>
      <c r="AX2710" s="183" t="s">
        <v>1881</v>
      </c>
      <c r="AY2710" s="184">
        <v>0</v>
      </c>
      <c r="AZ2710">
        <v>0</v>
      </c>
      <c r="BA2710">
        <v>0</v>
      </c>
      <c r="BB2710">
        <v>0</v>
      </c>
      <c r="BC2710" s="182">
        <v>11104</v>
      </c>
      <c r="BD2710" t="s">
        <v>1883</v>
      </c>
      <c r="BE2710" t="s">
        <v>1883</v>
      </c>
      <c r="BF2710" t="s">
        <v>1883</v>
      </c>
      <c r="BG2710" s="181" t="s">
        <v>1883</v>
      </c>
      <c r="BH2710">
        <v>5.76</v>
      </c>
      <c r="BI2710" s="184">
        <v>0</v>
      </c>
      <c r="BJ2710" s="182">
        <v>0</v>
      </c>
      <c r="BK2710" s="181" t="s">
        <v>1883</v>
      </c>
      <c r="BL2710">
        <v>0</v>
      </c>
      <c r="BM2710">
        <v>0</v>
      </c>
      <c r="BN2710">
        <v>0</v>
      </c>
    </row>
    <row r="2711" spans="1:66" x14ac:dyDescent="0.25">
      <c r="A2711">
        <v>11105</v>
      </c>
      <c r="B2711" t="s">
        <v>6751</v>
      </c>
      <c r="C2711">
        <v>30</v>
      </c>
      <c r="D2711">
        <v>0</v>
      </c>
      <c r="E2711">
        <v>0</v>
      </c>
      <c r="F2711" t="s">
        <v>1881</v>
      </c>
      <c r="G2711" t="s">
        <v>1882</v>
      </c>
      <c r="H2711" t="s">
        <v>1881</v>
      </c>
      <c r="I2711" t="s">
        <v>1881</v>
      </c>
      <c r="J2711" t="s">
        <v>1881</v>
      </c>
      <c r="K2711" t="s">
        <v>1881</v>
      </c>
      <c r="L2711" t="s">
        <v>1881</v>
      </c>
      <c r="M2711" s="180">
        <v>45908</v>
      </c>
      <c r="N2711" t="s">
        <v>1883</v>
      </c>
      <c r="O2711" t="s">
        <v>1883</v>
      </c>
      <c r="P2711" t="s">
        <v>6752</v>
      </c>
      <c r="Q2711">
        <v>0</v>
      </c>
      <c r="R2711">
        <v>0</v>
      </c>
      <c r="S2711" t="s">
        <v>1883</v>
      </c>
      <c r="T2711" t="s">
        <v>1883</v>
      </c>
      <c r="U2711">
        <v>0</v>
      </c>
      <c r="V2711" t="s">
        <v>1883</v>
      </c>
      <c r="W2711">
        <v>0</v>
      </c>
      <c r="X2711">
        <v>0</v>
      </c>
      <c r="Y2711">
        <v>0</v>
      </c>
      <c r="Z2711" t="s">
        <v>1881</v>
      </c>
      <c r="AA2711" t="s">
        <v>1881</v>
      </c>
      <c r="AB2711" t="s">
        <v>1881</v>
      </c>
      <c r="AC2711">
        <v>0</v>
      </c>
      <c r="AD2711">
        <v>0</v>
      </c>
      <c r="AE2711">
        <v>0</v>
      </c>
      <c r="AF2711">
        <v>0</v>
      </c>
      <c r="AG2711" t="s">
        <v>1881</v>
      </c>
      <c r="AH2711" s="181" t="s">
        <v>1883</v>
      </c>
      <c r="AI2711" s="182">
        <v>215</v>
      </c>
      <c r="AJ2711" s="181" t="s">
        <v>1934</v>
      </c>
      <c r="AK2711" s="181" t="s">
        <v>1883</v>
      </c>
      <c r="AL2711" s="181" t="s">
        <v>1883</v>
      </c>
      <c r="AO2711" s="181"/>
      <c r="AQ2711">
        <v>10</v>
      </c>
      <c r="AR2711" s="182">
        <v>40</v>
      </c>
      <c r="AS2711" s="183" t="s">
        <v>1882</v>
      </c>
      <c r="AT2711">
        <v>0</v>
      </c>
      <c r="AU2711">
        <v>0</v>
      </c>
      <c r="AV2711" s="182">
        <v>0</v>
      </c>
      <c r="AW2711" s="184">
        <v>0</v>
      </c>
      <c r="AX2711" s="183" t="s">
        <v>1881</v>
      </c>
      <c r="AY2711" s="184">
        <v>0</v>
      </c>
      <c r="AZ2711">
        <v>0</v>
      </c>
      <c r="BA2711">
        <v>0</v>
      </c>
      <c r="BB2711">
        <v>0</v>
      </c>
      <c r="BC2711" s="182">
        <v>11105</v>
      </c>
      <c r="BD2711" t="s">
        <v>1883</v>
      </c>
      <c r="BE2711" t="s">
        <v>1883</v>
      </c>
      <c r="BF2711" t="s">
        <v>1883</v>
      </c>
      <c r="BG2711" s="181" t="s">
        <v>1883</v>
      </c>
      <c r="BH2711">
        <v>0</v>
      </c>
      <c r="BI2711" s="184">
        <v>0</v>
      </c>
      <c r="BJ2711" s="182">
        <v>0</v>
      </c>
      <c r="BK2711" s="181" t="s">
        <v>1883</v>
      </c>
      <c r="BL2711">
        <v>0</v>
      </c>
      <c r="BM2711">
        <v>0</v>
      </c>
      <c r="BN2711">
        <v>0</v>
      </c>
    </row>
    <row r="2712" spans="1:66" x14ac:dyDescent="0.25">
      <c r="A2712">
        <v>11106</v>
      </c>
      <c r="B2712" t="s">
        <v>6753</v>
      </c>
      <c r="C2712">
        <v>6</v>
      </c>
      <c r="D2712">
        <v>0</v>
      </c>
      <c r="E2712">
        <v>0</v>
      </c>
      <c r="F2712" t="s">
        <v>1881</v>
      </c>
      <c r="G2712" t="s">
        <v>1882</v>
      </c>
      <c r="H2712" t="s">
        <v>1881</v>
      </c>
      <c r="I2712" t="s">
        <v>1881</v>
      </c>
      <c r="J2712" t="s">
        <v>1881</v>
      </c>
      <c r="K2712" t="s">
        <v>1881</v>
      </c>
      <c r="L2712" t="s">
        <v>1881</v>
      </c>
      <c r="M2712" s="180">
        <v>45908</v>
      </c>
      <c r="N2712" t="s">
        <v>1883</v>
      </c>
      <c r="O2712" t="s">
        <v>1883</v>
      </c>
      <c r="P2712" t="s">
        <v>6754</v>
      </c>
      <c r="Q2712">
        <v>0</v>
      </c>
      <c r="R2712">
        <v>0</v>
      </c>
      <c r="S2712" t="s">
        <v>1883</v>
      </c>
      <c r="T2712" t="s">
        <v>1883</v>
      </c>
      <c r="U2712">
        <v>0</v>
      </c>
      <c r="V2712" t="s">
        <v>1883</v>
      </c>
      <c r="W2712">
        <v>0</v>
      </c>
      <c r="X2712">
        <v>0</v>
      </c>
      <c r="Y2712">
        <v>0</v>
      </c>
      <c r="Z2712" t="s">
        <v>1881</v>
      </c>
      <c r="AA2712" t="s">
        <v>1881</v>
      </c>
      <c r="AB2712" t="s">
        <v>1881</v>
      </c>
      <c r="AC2712">
        <v>0</v>
      </c>
      <c r="AD2712">
        <v>0</v>
      </c>
      <c r="AE2712">
        <v>0</v>
      </c>
      <c r="AF2712">
        <v>0</v>
      </c>
      <c r="AG2712" t="s">
        <v>1881</v>
      </c>
      <c r="AH2712" s="181" t="s">
        <v>1883</v>
      </c>
      <c r="AI2712" s="182">
        <v>215</v>
      </c>
      <c r="AJ2712" s="181" t="s">
        <v>1934</v>
      </c>
      <c r="AK2712" s="181" t="s">
        <v>1883</v>
      </c>
      <c r="AL2712" s="181" t="s">
        <v>1883</v>
      </c>
      <c r="AO2712" s="181"/>
      <c r="AQ2712">
        <v>10</v>
      </c>
      <c r="AR2712" s="182">
        <v>40</v>
      </c>
      <c r="AS2712" s="183" t="s">
        <v>1882</v>
      </c>
      <c r="AT2712">
        <v>0</v>
      </c>
      <c r="AU2712">
        <v>0</v>
      </c>
      <c r="AV2712" s="182">
        <v>0</v>
      </c>
      <c r="AW2712" s="184">
        <v>0</v>
      </c>
      <c r="AX2712" s="183" t="s">
        <v>1881</v>
      </c>
      <c r="AY2712" s="184">
        <v>0</v>
      </c>
      <c r="AZ2712">
        <v>0</v>
      </c>
      <c r="BA2712">
        <v>0</v>
      </c>
      <c r="BB2712">
        <v>0</v>
      </c>
      <c r="BC2712" s="182">
        <v>11106</v>
      </c>
      <c r="BD2712" t="s">
        <v>1883</v>
      </c>
      <c r="BE2712" t="s">
        <v>1883</v>
      </c>
      <c r="BF2712" t="s">
        <v>1883</v>
      </c>
      <c r="BG2712" s="181" t="s">
        <v>1883</v>
      </c>
      <c r="BH2712">
        <v>0</v>
      </c>
      <c r="BI2712" s="184">
        <v>0</v>
      </c>
      <c r="BJ2712" s="182">
        <v>0</v>
      </c>
      <c r="BK2712" s="181" t="s">
        <v>1883</v>
      </c>
      <c r="BL2712">
        <v>0</v>
      </c>
      <c r="BM2712">
        <v>0</v>
      </c>
      <c r="BN2712">
        <v>0</v>
      </c>
    </row>
    <row r="2713" spans="1:66" x14ac:dyDescent="0.25">
      <c r="A2713">
        <v>11107</v>
      </c>
      <c r="B2713" t="s">
        <v>6755</v>
      </c>
      <c r="C2713">
        <v>1</v>
      </c>
      <c r="D2713">
        <v>0</v>
      </c>
      <c r="E2713">
        <v>0</v>
      </c>
      <c r="F2713" t="s">
        <v>1881</v>
      </c>
      <c r="G2713" t="s">
        <v>1882</v>
      </c>
      <c r="H2713" t="s">
        <v>1881</v>
      </c>
      <c r="I2713" t="s">
        <v>1881</v>
      </c>
      <c r="J2713" t="s">
        <v>1881</v>
      </c>
      <c r="K2713" t="s">
        <v>1881</v>
      </c>
      <c r="L2713" t="s">
        <v>1881</v>
      </c>
      <c r="M2713" s="180">
        <v>45911</v>
      </c>
      <c r="N2713" t="s">
        <v>1883</v>
      </c>
      <c r="O2713" t="s">
        <v>1883</v>
      </c>
      <c r="P2713" t="s">
        <v>1883</v>
      </c>
      <c r="Q2713">
        <v>0</v>
      </c>
      <c r="R2713">
        <v>0</v>
      </c>
      <c r="S2713" t="s">
        <v>1883</v>
      </c>
      <c r="T2713" t="s">
        <v>1883</v>
      </c>
      <c r="U2713">
        <v>0</v>
      </c>
      <c r="V2713" t="s">
        <v>1883</v>
      </c>
      <c r="W2713">
        <v>0</v>
      </c>
      <c r="X2713">
        <v>0</v>
      </c>
      <c r="Y2713">
        <v>0</v>
      </c>
      <c r="Z2713" t="s">
        <v>1881</v>
      </c>
      <c r="AA2713" t="s">
        <v>1881</v>
      </c>
      <c r="AB2713" t="s">
        <v>1881</v>
      </c>
      <c r="AC2713">
        <v>0</v>
      </c>
      <c r="AD2713">
        <v>0</v>
      </c>
      <c r="AE2713">
        <v>0</v>
      </c>
      <c r="AF2713">
        <v>0</v>
      </c>
      <c r="AG2713" t="s">
        <v>1881</v>
      </c>
      <c r="AH2713" s="181" t="s">
        <v>1883</v>
      </c>
      <c r="AI2713" s="182">
        <v>47</v>
      </c>
      <c r="AJ2713" s="181" t="s">
        <v>2012</v>
      </c>
      <c r="AK2713" s="181" t="s">
        <v>6756</v>
      </c>
      <c r="AL2713" s="181" t="s">
        <v>1883</v>
      </c>
      <c r="AO2713" s="181"/>
      <c r="AQ2713">
        <v>10</v>
      </c>
      <c r="AR2713" s="182">
        <v>40</v>
      </c>
      <c r="AS2713" s="183" t="s">
        <v>1882</v>
      </c>
      <c r="AT2713">
        <v>0</v>
      </c>
      <c r="AU2713">
        <v>0</v>
      </c>
      <c r="AV2713" s="182">
        <v>0</v>
      </c>
      <c r="AW2713" s="184">
        <v>0</v>
      </c>
      <c r="AX2713" s="183" t="s">
        <v>1881</v>
      </c>
      <c r="AY2713" s="184">
        <v>0</v>
      </c>
      <c r="AZ2713">
        <v>0</v>
      </c>
      <c r="BA2713">
        <v>0</v>
      </c>
      <c r="BB2713">
        <v>0</v>
      </c>
      <c r="BC2713" s="182">
        <v>11107</v>
      </c>
      <c r="BD2713" t="s">
        <v>1883</v>
      </c>
      <c r="BE2713" t="s">
        <v>1883</v>
      </c>
      <c r="BF2713" t="s">
        <v>1883</v>
      </c>
      <c r="BG2713" s="181" t="s">
        <v>1883</v>
      </c>
      <c r="BH2713">
        <v>0</v>
      </c>
      <c r="BI2713" s="184">
        <v>0</v>
      </c>
      <c r="BJ2713" s="182">
        <v>0</v>
      </c>
      <c r="BK2713" s="181" t="s">
        <v>1883</v>
      </c>
      <c r="BL2713">
        <v>0</v>
      </c>
      <c r="BM2713">
        <v>0</v>
      </c>
      <c r="BN2713">
        <v>0</v>
      </c>
    </row>
    <row r="2714" spans="1:66" x14ac:dyDescent="0.25">
      <c r="A2714">
        <v>11108</v>
      </c>
      <c r="B2714" t="s">
        <v>6757</v>
      </c>
      <c r="C2714">
        <v>1</v>
      </c>
      <c r="D2714">
        <v>0</v>
      </c>
      <c r="E2714">
        <v>0</v>
      </c>
      <c r="F2714" t="s">
        <v>1881</v>
      </c>
      <c r="G2714" t="s">
        <v>1882</v>
      </c>
      <c r="H2714" t="s">
        <v>1881</v>
      </c>
      <c r="I2714" t="s">
        <v>1881</v>
      </c>
      <c r="J2714" t="s">
        <v>1881</v>
      </c>
      <c r="K2714" t="s">
        <v>1881</v>
      </c>
      <c r="L2714" t="s">
        <v>1881</v>
      </c>
      <c r="M2714" s="180">
        <v>45911</v>
      </c>
      <c r="N2714" t="s">
        <v>2004</v>
      </c>
      <c r="O2714" t="s">
        <v>1883</v>
      </c>
      <c r="P2714" t="s">
        <v>1883</v>
      </c>
      <c r="Q2714">
        <v>0</v>
      </c>
      <c r="R2714">
        <v>0</v>
      </c>
      <c r="S2714" t="s">
        <v>1883</v>
      </c>
      <c r="T2714" t="s">
        <v>1883</v>
      </c>
      <c r="U2714">
        <v>0</v>
      </c>
      <c r="V2714" t="s">
        <v>1883</v>
      </c>
      <c r="W2714">
        <v>0</v>
      </c>
      <c r="X2714">
        <v>0</v>
      </c>
      <c r="Y2714">
        <v>0</v>
      </c>
      <c r="Z2714" t="s">
        <v>1881</v>
      </c>
      <c r="AA2714" t="s">
        <v>1881</v>
      </c>
      <c r="AB2714" t="s">
        <v>1881</v>
      </c>
      <c r="AC2714">
        <v>0</v>
      </c>
      <c r="AD2714">
        <v>0</v>
      </c>
      <c r="AE2714">
        <v>0</v>
      </c>
      <c r="AF2714">
        <v>0</v>
      </c>
      <c r="AG2714" t="s">
        <v>1881</v>
      </c>
      <c r="AH2714" s="181" t="s">
        <v>1883</v>
      </c>
      <c r="AI2714" s="182">
        <v>47</v>
      </c>
      <c r="AJ2714" s="181" t="s">
        <v>2012</v>
      </c>
      <c r="AK2714" s="181" t="s">
        <v>6758</v>
      </c>
      <c r="AL2714" s="181" t="s">
        <v>1883</v>
      </c>
      <c r="AO2714" s="181"/>
      <c r="AQ2714">
        <v>10</v>
      </c>
      <c r="AR2714" s="182">
        <v>40</v>
      </c>
      <c r="AS2714" s="183" t="s">
        <v>1882</v>
      </c>
      <c r="AT2714">
        <v>0</v>
      </c>
      <c r="AU2714">
        <v>0</v>
      </c>
      <c r="AV2714" s="182">
        <v>0</v>
      </c>
      <c r="AW2714" s="184">
        <v>0</v>
      </c>
      <c r="AX2714" s="183" t="s">
        <v>1881</v>
      </c>
      <c r="AY2714" s="184">
        <v>0</v>
      </c>
      <c r="AZ2714">
        <v>0</v>
      </c>
      <c r="BA2714">
        <v>0</v>
      </c>
      <c r="BB2714">
        <v>0</v>
      </c>
      <c r="BC2714" s="182">
        <v>11108</v>
      </c>
      <c r="BD2714" t="s">
        <v>1883</v>
      </c>
      <c r="BE2714" t="s">
        <v>1883</v>
      </c>
      <c r="BF2714" t="s">
        <v>1883</v>
      </c>
      <c r="BG2714" s="181" t="s">
        <v>1883</v>
      </c>
      <c r="BH2714">
        <v>0</v>
      </c>
      <c r="BI2714" s="184">
        <v>0</v>
      </c>
      <c r="BJ2714" s="182">
        <v>0</v>
      </c>
      <c r="BK2714" s="181" t="s">
        <v>1883</v>
      </c>
      <c r="BL2714">
        <v>0</v>
      </c>
      <c r="BM2714">
        <v>0</v>
      </c>
      <c r="BN2714">
        <v>0</v>
      </c>
    </row>
    <row r="2715" spans="1:66" x14ac:dyDescent="0.25">
      <c r="A2715">
        <v>11109</v>
      </c>
      <c r="B2715" t="s">
        <v>6759</v>
      </c>
      <c r="C2715">
        <v>1</v>
      </c>
      <c r="D2715">
        <v>0</v>
      </c>
      <c r="E2715">
        <v>0</v>
      </c>
      <c r="F2715" t="s">
        <v>1881</v>
      </c>
      <c r="G2715" t="s">
        <v>1882</v>
      </c>
      <c r="H2715" t="s">
        <v>1881</v>
      </c>
      <c r="I2715" t="s">
        <v>1881</v>
      </c>
      <c r="J2715" t="s">
        <v>1881</v>
      </c>
      <c r="K2715" t="s">
        <v>1881</v>
      </c>
      <c r="L2715" t="s">
        <v>1881</v>
      </c>
      <c r="M2715" s="180">
        <v>45911</v>
      </c>
      <c r="N2715" t="s">
        <v>2004</v>
      </c>
      <c r="O2715" t="s">
        <v>1883</v>
      </c>
      <c r="P2715" t="s">
        <v>1883</v>
      </c>
      <c r="Q2715">
        <v>0</v>
      </c>
      <c r="R2715">
        <v>0</v>
      </c>
      <c r="S2715" t="s">
        <v>1883</v>
      </c>
      <c r="T2715" t="s">
        <v>1883</v>
      </c>
      <c r="U2715">
        <v>0</v>
      </c>
      <c r="V2715" t="s">
        <v>1883</v>
      </c>
      <c r="W2715">
        <v>0</v>
      </c>
      <c r="X2715">
        <v>0</v>
      </c>
      <c r="Y2715">
        <v>0</v>
      </c>
      <c r="Z2715" t="s">
        <v>1881</v>
      </c>
      <c r="AA2715" t="s">
        <v>1881</v>
      </c>
      <c r="AB2715" t="s">
        <v>1881</v>
      </c>
      <c r="AC2715">
        <v>0</v>
      </c>
      <c r="AD2715">
        <v>0</v>
      </c>
      <c r="AE2715">
        <v>0</v>
      </c>
      <c r="AF2715">
        <v>0</v>
      </c>
      <c r="AG2715" t="s">
        <v>1881</v>
      </c>
      <c r="AH2715" s="181" t="s">
        <v>1883</v>
      </c>
      <c r="AI2715" s="182">
        <v>47</v>
      </c>
      <c r="AJ2715" s="181" t="s">
        <v>2012</v>
      </c>
      <c r="AK2715" s="181" t="s">
        <v>6760</v>
      </c>
      <c r="AL2715" s="181" t="s">
        <v>1883</v>
      </c>
      <c r="AO2715" s="181"/>
      <c r="AQ2715">
        <v>10</v>
      </c>
      <c r="AR2715" s="182">
        <v>40</v>
      </c>
      <c r="AS2715" s="183" t="s">
        <v>1882</v>
      </c>
      <c r="AT2715">
        <v>0</v>
      </c>
      <c r="AU2715">
        <v>0</v>
      </c>
      <c r="AV2715" s="182">
        <v>0</v>
      </c>
      <c r="AW2715" s="184">
        <v>0</v>
      </c>
      <c r="AX2715" s="183" t="s">
        <v>1881</v>
      </c>
      <c r="AY2715" s="184">
        <v>0</v>
      </c>
      <c r="AZ2715">
        <v>0</v>
      </c>
      <c r="BA2715">
        <v>0</v>
      </c>
      <c r="BB2715">
        <v>0</v>
      </c>
      <c r="BC2715" s="182">
        <v>11109</v>
      </c>
      <c r="BD2715" t="s">
        <v>1883</v>
      </c>
      <c r="BE2715" t="s">
        <v>1883</v>
      </c>
      <c r="BF2715" t="s">
        <v>1883</v>
      </c>
      <c r="BG2715" s="181" t="s">
        <v>1883</v>
      </c>
      <c r="BH2715">
        <v>0</v>
      </c>
      <c r="BI2715" s="184">
        <v>0</v>
      </c>
      <c r="BJ2715" s="182">
        <v>0</v>
      </c>
      <c r="BK2715" s="181" t="s">
        <v>1883</v>
      </c>
      <c r="BL2715">
        <v>0</v>
      </c>
      <c r="BM2715">
        <v>0</v>
      </c>
      <c r="BN2715">
        <v>0</v>
      </c>
    </row>
    <row r="2716" spans="1:66" x14ac:dyDescent="0.25">
      <c r="A2716">
        <v>11110</v>
      </c>
      <c r="B2716" t="s">
        <v>6761</v>
      </c>
      <c r="C2716">
        <v>1</v>
      </c>
      <c r="D2716">
        <v>0</v>
      </c>
      <c r="E2716">
        <v>0</v>
      </c>
      <c r="F2716" t="s">
        <v>1881</v>
      </c>
      <c r="G2716" t="s">
        <v>1882</v>
      </c>
      <c r="H2716" t="s">
        <v>1881</v>
      </c>
      <c r="I2716" t="s">
        <v>1881</v>
      </c>
      <c r="J2716" t="s">
        <v>1881</v>
      </c>
      <c r="K2716" t="s">
        <v>1881</v>
      </c>
      <c r="L2716" t="s">
        <v>1881</v>
      </c>
      <c r="M2716" s="180">
        <v>45911</v>
      </c>
      <c r="N2716" t="s">
        <v>2004</v>
      </c>
      <c r="O2716" t="s">
        <v>1883</v>
      </c>
      <c r="P2716" t="s">
        <v>1883</v>
      </c>
      <c r="Q2716">
        <v>0</v>
      </c>
      <c r="R2716">
        <v>0</v>
      </c>
      <c r="S2716" t="s">
        <v>1883</v>
      </c>
      <c r="T2716" t="s">
        <v>1883</v>
      </c>
      <c r="U2716">
        <v>0</v>
      </c>
      <c r="V2716" t="s">
        <v>1883</v>
      </c>
      <c r="W2716">
        <v>0</v>
      </c>
      <c r="X2716">
        <v>0</v>
      </c>
      <c r="Y2716">
        <v>0</v>
      </c>
      <c r="Z2716" t="s">
        <v>1881</v>
      </c>
      <c r="AA2716" t="s">
        <v>1881</v>
      </c>
      <c r="AB2716" t="s">
        <v>1881</v>
      </c>
      <c r="AC2716">
        <v>0</v>
      </c>
      <c r="AD2716">
        <v>0</v>
      </c>
      <c r="AE2716">
        <v>0</v>
      </c>
      <c r="AF2716">
        <v>0</v>
      </c>
      <c r="AG2716" t="s">
        <v>1881</v>
      </c>
      <c r="AH2716" s="181" t="s">
        <v>1883</v>
      </c>
      <c r="AI2716" s="182">
        <v>47</v>
      </c>
      <c r="AJ2716" s="181" t="s">
        <v>2012</v>
      </c>
      <c r="AK2716" s="181" t="s">
        <v>1883</v>
      </c>
      <c r="AL2716" s="181" t="s">
        <v>1883</v>
      </c>
      <c r="AO2716" s="181"/>
      <c r="AQ2716">
        <v>10</v>
      </c>
      <c r="AR2716" s="182">
        <v>40</v>
      </c>
      <c r="AS2716" s="183" t="s">
        <v>1882</v>
      </c>
      <c r="AT2716">
        <v>0</v>
      </c>
      <c r="AU2716">
        <v>0</v>
      </c>
      <c r="AV2716" s="182">
        <v>0</v>
      </c>
      <c r="AW2716" s="184">
        <v>0</v>
      </c>
      <c r="AX2716" s="183" t="s">
        <v>1881</v>
      </c>
      <c r="AY2716" s="184">
        <v>0</v>
      </c>
      <c r="AZ2716">
        <v>0</v>
      </c>
      <c r="BA2716">
        <v>0</v>
      </c>
      <c r="BB2716">
        <v>0</v>
      </c>
      <c r="BC2716" s="182">
        <v>11110</v>
      </c>
      <c r="BD2716" t="s">
        <v>1883</v>
      </c>
      <c r="BE2716" t="s">
        <v>1883</v>
      </c>
      <c r="BF2716" t="s">
        <v>1883</v>
      </c>
      <c r="BG2716" s="181" t="s">
        <v>1883</v>
      </c>
      <c r="BH2716">
        <v>0</v>
      </c>
      <c r="BI2716" s="184">
        <v>0</v>
      </c>
      <c r="BJ2716" s="182">
        <v>0</v>
      </c>
      <c r="BK2716" s="181" t="s">
        <v>1883</v>
      </c>
      <c r="BL2716">
        <v>0</v>
      </c>
      <c r="BM2716">
        <v>0</v>
      </c>
      <c r="BN2716">
        <v>0</v>
      </c>
    </row>
    <row r="2717" spans="1:66" x14ac:dyDescent="0.25">
      <c r="A2717">
        <v>11111</v>
      </c>
      <c r="B2717" t="s">
        <v>921</v>
      </c>
      <c r="C2717">
        <v>1</v>
      </c>
      <c r="D2717">
        <v>0</v>
      </c>
      <c r="E2717">
        <v>0</v>
      </c>
      <c r="F2717" t="s">
        <v>1881</v>
      </c>
      <c r="G2717" t="s">
        <v>1882</v>
      </c>
      <c r="H2717" t="s">
        <v>1881</v>
      </c>
      <c r="I2717" t="s">
        <v>1881</v>
      </c>
      <c r="J2717" t="s">
        <v>1881</v>
      </c>
      <c r="K2717" t="s">
        <v>1881</v>
      </c>
      <c r="L2717" t="s">
        <v>1881</v>
      </c>
      <c r="M2717" s="180">
        <v>45911</v>
      </c>
      <c r="N2717" t="s">
        <v>1883</v>
      </c>
      <c r="O2717" t="s">
        <v>6762</v>
      </c>
      <c r="P2717" t="s">
        <v>1883</v>
      </c>
      <c r="Q2717">
        <v>0</v>
      </c>
      <c r="R2717">
        <v>0</v>
      </c>
      <c r="S2717" t="s">
        <v>1883</v>
      </c>
      <c r="T2717" t="s">
        <v>1883</v>
      </c>
      <c r="U2717">
        <v>0</v>
      </c>
      <c r="V2717" t="s">
        <v>1883</v>
      </c>
      <c r="W2717">
        <v>0</v>
      </c>
      <c r="X2717">
        <v>0</v>
      </c>
      <c r="Y2717">
        <v>0</v>
      </c>
      <c r="Z2717" t="s">
        <v>1881</v>
      </c>
      <c r="AA2717" t="s">
        <v>1881</v>
      </c>
      <c r="AB2717" t="s">
        <v>1881</v>
      </c>
      <c r="AC2717">
        <v>0</v>
      </c>
      <c r="AD2717">
        <v>0</v>
      </c>
      <c r="AE2717">
        <v>0</v>
      </c>
      <c r="AF2717">
        <v>0</v>
      </c>
      <c r="AG2717" t="s">
        <v>1881</v>
      </c>
      <c r="AH2717" s="181" t="s">
        <v>1883</v>
      </c>
      <c r="AI2717" s="182">
        <v>1004</v>
      </c>
      <c r="AJ2717" s="181" t="s">
        <v>6686</v>
      </c>
      <c r="AK2717" s="181" t="s">
        <v>1883</v>
      </c>
      <c r="AL2717" s="181" t="s">
        <v>1883</v>
      </c>
      <c r="AO2717" s="181"/>
      <c r="AQ2717">
        <v>10</v>
      </c>
      <c r="AR2717" s="182">
        <v>40</v>
      </c>
      <c r="AS2717" s="183" t="s">
        <v>1882</v>
      </c>
      <c r="AT2717">
        <v>0</v>
      </c>
      <c r="AU2717">
        <v>0</v>
      </c>
      <c r="AV2717" s="182">
        <v>0</v>
      </c>
      <c r="AW2717" s="184">
        <v>0</v>
      </c>
      <c r="AX2717" s="183" t="s">
        <v>1881</v>
      </c>
      <c r="AY2717" s="184">
        <v>0</v>
      </c>
      <c r="AZ2717">
        <v>0</v>
      </c>
      <c r="BA2717">
        <v>0</v>
      </c>
      <c r="BB2717">
        <v>0</v>
      </c>
      <c r="BC2717" s="182">
        <v>11111</v>
      </c>
      <c r="BD2717" t="s">
        <v>1883</v>
      </c>
      <c r="BE2717" t="s">
        <v>1883</v>
      </c>
      <c r="BF2717" t="s">
        <v>1883</v>
      </c>
      <c r="BG2717" s="181" t="s">
        <v>1883</v>
      </c>
      <c r="BH2717">
        <v>0</v>
      </c>
      <c r="BI2717" s="184">
        <v>0</v>
      </c>
      <c r="BJ2717" s="182">
        <v>0</v>
      </c>
      <c r="BK2717" s="181" t="s">
        <v>1883</v>
      </c>
      <c r="BL2717">
        <v>0</v>
      </c>
      <c r="BM2717">
        <v>0</v>
      </c>
      <c r="BN2717">
        <v>0</v>
      </c>
    </row>
    <row r="2718" spans="1:66" x14ac:dyDescent="0.25">
      <c r="A2718">
        <v>11113</v>
      </c>
      <c r="B2718" t="s">
        <v>6763</v>
      </c>
      <c r="C2718">
        <v>1</v>
      </c>
      <c r="D2718">
        <v>0</v>
      </c>
      <c r="E2718">
        <v>0</v>
      </c>
      <c r="F2718" t="s">
        <v>1881</v>
      </c>
      <c r="G2718" t="s">
        <v>1882</v>
      </c>
      <c r="H2718" t="s">
        <v>1881</v>
      </c>
      <c r="I2718" t="s">
        <v>1881</v>
      </c>
      <c r="J2718" t="s">
        <v>1881</v>
      </c>
      <c r="K2718" t="s">
        <v>1881</v>
      </c>
      <c r="L2718" t="s">
        <v>1881</v>
      </c>
      <c r="M2718" s="180">
        <v>45911</v>
      </c>
      <c r="N2718" t="s">
        <v>2004</v>
      </c>
      <c r="O2718" t="s">
        <v>1883</v>
      </c>
      <c r="P2718" t="s">
        <v>1883</v>
      </c>
      <c r="Q2718">
        <v>0</v>
      </c>
      <c r="R2718">
        <v>0</v>
      </c>
      <c r="S2718" t="s">
        <v>1883</v>
      </c>
      <c r="T2718" t="s">
        <v>1883</v>
      </c>
      <c r="U2718">
        <v>0</v>
      </c>
      <c r="V2718" t="s">
        <v>1883</v>
      </c>
      <c r="W2718">
        <v>0</v>
      </c>
      <c r="X2718">
        <v>0</v>
      </c>
      <c r="Y2718">
        <v>0</v>
      </c>
      <c r="Z2718" t="s">
        <v>1881</v>
      </c>
      <c r="AA2718" t="s">
        <v>1881</v>
      </c>
      <c r="AB2718" t="s">
        <v>1881</v>
      </c>
      <c r="AC2718">
        <v>0</v>
      </c>
      <c r="AD2718">
        <v>0</v>
      </c>
      <c r="AE2718">
        <v>0</v>
      </c>
      <c r="AF2718">
        <v>0</v>
      </c>
      <c r="AG2718" t="s">
        <v>1881</v>
      </c>
      <c r="AH2718" s="181" t="s">
        <v>1883</v>
      </c>
      <c r="AI2718" s="182">
        <v>1004</v>
      </c>
      <c r="AJ2718" s="181" t="s">
        <v>6686</v>
      </c>
      <c r="AK2718" s="181" t="s">
        <v>1883</v>
      </c>
      <c r="AL2718" s="181" t="s">
        <v>1883</v>
      </c>
      <c r="AO2718" s="181"/>
      <c r="AQ2718">
        <v>10</v>
      </c>
      <c r="AR2718" s="182">
        <v>40</v>
      </c>
      <c r="AS2718" s="183" t="s">
        <v>1882</v>
      </c>
      <c r="AT2718">
        <v>0</v>
      </c>
      <c r="AU2718">
        <v>0</v>
      </c>
      <c r="AV2718" s="182">
        <v>0</v>
      </c>
      <c r="AW2718" s="184">
        <v>0</v>
      </c>
      <c r="AX2718" s="183" t="s">
        <v>1881</v>
      </c>
      <c r="AY2718" s="184">
        <v>0</v>
      </c>
      <c r="AZ2718">
        <v>0</v>
      </c>
      <c r="BA2718">
        <v>0</v>
      </c>
      <c r="BB2718">
        <v>0</v>
      </c>
      <c r="BC2718" s="182">
        <v>11113</v>
      </c>
      <c r="BD2718" t="s">
        <v>1883</v>
      </c>
      <c r="BE2718" t="s">
        <v>1883</v>
      </c>
      <c r="BF2718" t="s">
        <v>1883</v>
      </c>
      <c r="BG2718" s="181" t="s">
        <v>1883</v>
      </c>
      <c r="BH2718">
        <v>0</v>
      </c>
      <c r="BI2718" s="184">
        <v>0</v>
      </c>
      <c r="BJ2718" s="182">
        <v>0</v>
      </c>
      <c r="BK2718" s="181" t="s">
        <v>1883</v>
      </c>
      <c r="BL2718">
        <v>0</v>
      </c>
      <c r="BM2718">
        <v>0</v>
      </c>
      <c r="BN2718">
        <v>0</v>
      </c>
    </row>
    <row r="2719" spans="1:66" x14ac:dyDescent="0.25">
      <c r="A2719">
        <v>11114</v>
      </c>
      <c r="B2719" t="s">
        <v>6764</v>
      </c>
      <c r="C2719">
        <v>1</v>
      </c>
      <c r="D2719">
        <v>0</v>
      </c>
      <c r="E2719">
        <v>0</v>
      </c>
      <c r="F2719" t="s">
        <v>1881</v>
      </c>
      <c r="G2719" t="s">
        <v>1882</v>
      </c>
      <c r="H2719" t="s">
        <v>1881</v>
      </c>
      <c r="I2719" t="s">
        <v>1881</v>
      </c>
      <c r="J2719" t="s">
        <v>1881</v>
      </c>
      <c r="K2719" t="s">
        <v>1881</v>
      </c>
      <c r="L2719" t="s">
        <v>1881</v>
      </c>
      <c r="M2719" s="180">
        <v>45911</v>
      </c>
      <c r="N2719" t="s">
        <v>2004</v>
      </c>
      <c r="O2719" t="s">
        <v>1883</v>
      </c>
      <c r="P2719" t="s">
        <v>1883</v>
      </c>
      <c r="Q2719">
        <v>0</v>
      </c>
      <c r="R2719">
        <v>0</v>
      </c>
      <c r="S2719" t="s">
        <v>1883</v>
      </c>
      <c r="T2719" t="s">
        <v>1883</v>
      </c>
      <c r="U2719">
        <v>0</v>
      </c>
      <c r="V2719" t="s">
        <v>1883</v>
      </c>
      <c r="W2719">
        <v>0</v>
      </c>
      <c r="X2719">
        <v>0</v>
      </c>
      <c r="Y2719">
        <v>0</v>
      </c>
      <c r="Z2719" t="s">
        <v>1881</v>
      </c>
      <c r="AA2719" t="s">
        <v>1881</v>
      </c>
      <c r="AB2719" t="s">
        <v>1881</v>
      </c>
      <c r="AC2719">
        <v>0</v>
      </c>
      <c r="AD2719">
        <v>0</v>
      </c>
      <c r="AE2719">
        <v>0</v>
      </c>
      <c r="AF2719">
        <v>0</v>
      </c>
      <c r="AG2719" t="s">
        <v>1881</v>
      </c>
      <c r="AH2719" s="181" t="s">
        <v>1883</v>
      </c>
      <c r="AI2719" s="182">
        <v>1004</v>
      </c>
      <c r="AJ2719" s="181" t="s">
        <v>6686</v>
      </c>
      <c r="AK2719" s="181" t="s">
        <v>1883</v>
      </c>
      <c r="AL2719" s="181" t="s">
        <v>1883</v>
      </c>
      <c r="AO2719" s="181"/>
      <c r="AQ2719">
        <v>10</v>
      </c>
      <c r="AR2719" s="182">
        <v>40</v>
      </c>
      <c r="AS2719" s="183" t="s">
        <v>1882</v>
      </c>
      <c r="AT2719">
        <v>0</v>
      </c>
      <c r="AU2719">
        <v>0</v>
      </c>
      <c r="AV2719" s="182">
        <v>0</v>
      </c>
      <c r="AW2719" s="184">
        <v>0</v>
      </c>
      <c r="AX2719" s="183" t="s">
        <v>1881</v>
      </c>
      <c r="AY2719" s="184">
        <v>0</v>
      </c>
      <c r="AZ2719">
        <v>0</v>
      </c>
      <c r="BA2719">
        <v>0</v>
      </c>
      <c r="BB2719">
        <v>0</v>
      </c>
      <c r="BC2719" s="182">
        <v>11114</v>
      </c>
      <c r="BD2719" t="s">
        <v>1883</v>
      </c>
      <c r="BE2719" t="s">
        <v>1883</v>
      </c>
      <c r="BF2719" t="s">
        <v>1883</v>
      </c>
      <c r="BG2719" s="181" t="s">
        <v>1883</v>
      </c>
      <c r="BH2719">
        <v>0</v>
      </c>
      <c r="BI2719" s="184">
        <v>0</v>
      </c>
      <c r="BJ2719" s="182">
        <v>0</v>
      </c>
      <c r="BK2719" s="181" t="s">
        <v>1883</v>
      </c>
      <c r="BL2719">
        <v>0</v>
      </c>
      <c r="BM2719">
        <v>0</v>
      </c>
      <c r="BN2719">
        <v>0</v>
      </c>
    </row>
    <row r="2720" spans="1:66" x14ac:dyDescent="0.25">
      <c r="A2720">
        <v>11115</v>
      </c>
      <c r="B2720" t="s">
        <v>6765</v>
      </c>
      <c r="C2720">
        <v>60</v>
      </c>
      <c r="D2720">
        <v>0</v>
      </c>
      <c r="E2720">
        <v>0</v>
      </c>
      <c r="F2720" t="s">
        <v>1881</v>
      </c>
      <c r="G2720" t="s">
        <v>1881</v>
      </c>
      <c r="H2720" t="s">
        <v>1881</v>
      </c>
      <c r="I2720" t="s">
        <v>1881</v>
      </c>
      <c r="J2720" t="s">
        <v>1881</v>
      </c>
      <c r="K2720" t="s">
        <v>1881</v>
      </c>
      <c r="L2720" t="s">
        <v>1881</v>
      </c>
      <c r="M2720" s="180">
        <v>45915</v>
      </c>
      <c r="N2720" t="s">
        <v>1883</v>
      </c>
      <c r="O2720" t="s">
        <v>1883</v>
      </c>
      <c r="P2720" t="s">
        <v>6766</v>
      </c>
      <c r="Q2720">
        <v>0</v>
      </c>
      <c r="R2720">
        <v>0</v>
      </c>
      <c r="S2720" t="s">
        <v>1883</v>
      </c>
      <c r="T2720" t="s">
        <v>1883</v>
      </c>
      <c r="U2720">
        <v>0</v>
      </c>
      <c r="V2720" t="s">
        <v>1883</v>
      </c>
      <c r="W2720">
        <v>0</v>
      </c>
      <c r="X2720">
        <v>0</v>
      </c>
      <c r="Y2720">
        <v>0</v>
      </c>
      <c r="Z2720" t="s">
        <v>1881</v>
      </c>
      <c r="AA2720" t="s">
        <v>1881</v>
      </c>
      <c r="AB2720" t="s">
        <v>1881</v>
      </c>
      <c r="AC2720">
        <v>0</v>
      </c>
      <c r="AD2720">
        <v>0</v>
      </c>
      <c r="AE2720">
        <v>0</v>
      </c>
      <c r="AF2720">
        <v>0</v>
      </c>
      <c r="AG2720" t="s">
        <v>1881</v>
      </c>
      <c r="AH2720" s="181" t="s">
        <v>1883</v>
      </c>
      <c r="AI2720" s="182">
        <v>51</v>
      </c>
      <c r="AJ2720" s="181" t="s">
        <v>1964</v>
      </c>
      <c r="AK2720" s="181" t="s">
        <v>6767</v>
      </c>
      <c r="AL2720" s="181" t="s">
        <v>1883</v>
      </c>
      <c r="AO2720" s="181"/>
      <c r="AQ2720">
        <v>10</v>
      </c>
      <c r="AR2720" s="182">
        <v>40</v>
      </c>
      <c r="AS2720" s="183" t="s">
        <v>1882</v>
      </c>
      <c r="AT2720">
        <v>0</v>
      </c>
      <c r="AU2720">
        <v>0</v>
      </c>
      <c r="AV2720" s="182">
        <v>0</v>
      </c>
      <c r="AW2720" s="184">
        <v>0</v>
      </c>
      <c r="AX2720" s="183" t="s">
        <v>1881</v>
      </c>
      <c r="AY2720" s="184">
        <v>0</v>
      </c>
      <c r="AZ2720">
        <v>0</v>
      </c>
      <c r="BA2720">
        <v>0</v>
      </c>
      <c r="BB2720">
        <v>0</v>
      </c>
      <c r="BC2720" s="182">
        <v>11115</v>
      </c>
      <c r="BD2720" t="s">
        <v>1883</v>
      </c>
      <c r="BE2720" t="s">
        <v>1883</v>
      </c>
      <c r="BF2720" t="s">
        <v>1883</v>
      </c>
      <c r="BG2720" s="181" t="s">
        <v>1883</v>
      </c>
      <c r="BH2720">
        <v>0</v>
      </c>
      <c r="BI2720" s="184">
        <v>0</v>
      </c>
      <c r="BJ2720" s="182">
        <v>0</v>
      </c>
      <c r="BK2720" s="181" t="s">
        <v>1883</v>
      </c>
      <c r="BL2720">
        <v>0</v>
      </c>
      <c r="BM2720">
        <v>0</v>
      </c>
      <c r="BN2720">
        <v>0</v>
      </c>
    </row>
    <row r="2721" spans="1:66" x14ac:dyDescent="0.25">
      <c r="A2721">
        <v>11116</v>
      </c>
      <c r="B2721" t="s">
        <v>6768</v>
      </c>
      <c r="C2721">
        <v>36</v>
      </c>
      <c r="D2721">
        <v>0</v>
      </c>
      <c r="E2721">
        <v>0</v>
      </c>
      <c r="F2721" t="s">
        <v>1881</v>
      </c>
      <c r="G2721" t="s">
        <v>1882</v>
      </c>
      <c r="H2721" t="s">
        <v>1881</v>
      </c>
      <c r="I2721" t="s">
        <v>1881</v>
      </c>
      <c r="J2721" t="s">
        <v>1881</v>
      </c>
      <c r="K2721" t="s">
        <v>1881</v>
      </c>
      <c r="L2721" t="s">
        <v>1881</v>
      </c>
      <c r="M2721" s="180">
        <v>45915</v>
      </c>
      <c r="N2721" t="s">
        <v>1883</v>
      </c>
      <c r="O2721" t="s">
        <v>1883</v>
      </c>
      <c r="P2721" t="s">
        <v>6769</v>
      </c>
      <c r="Q2721">
        <v>0</v>
      </c>
      <c r="R2721">
        <v>0</v>
      </c>
      <c r="S2721" t="s">
        <v>1883</v>
      </c>
      <c r="T2721" t="s">
        <v>1883</v>
      </c>
      <c r="U2721">
        <v>0</v>
      </c>
      <c r="V2721" t="s">
        <v>1883</v>
      </c>
      <c r="W2721">
        <v>0</v>
      </c>
      <c r="X2721">
        <v>0</v>
      </c>
      <c r="Y2721">
        <v>0</v>
      </c>
      <c r="Z2721" t="s">
        <v>1881</v>
      </c>
      <c r="AA2721" t="s">
        <v>1881</v>
      </c>
      <c r="AB2721" t="s">
        <v>1881</v>
      </c>
      <c r="AC2721">
        <v>0</v>
      </c>
      <c r="AD2721">
        <v>0</v>
      </c>
      <c r="AE2721">
        <v>0</v>
      </c>
      <c r="AF2721">
        <v>0</v>
      </c>
      <c r="AG2721" t="s">
        <v>1881</v>
      </c>
      <c r="AH2721" s="181" t="s">
        <v>1883</v>
      </c>
      <c r="AI2721" s="182">
        <v>51</v>
      </c>
      <c r="AJ2721" s="181" t="s">
        <v>1964</v>
      </c>
      <c r="AK2721" s="181" t="s">
        <v>6770</v>
      </c>
      <c r="AL2721" s="181" t="s">
        <v>1883</v>
      </c>
      <c r="AO2721" s="181"/>
      <c r="AQ2721">
        <v>10</v>
      </c>
      <c r="AR2721" s="182">
        <v>40</v>
      </c>
      <c r="AS2721" s="183" t="s">
        <v>1882</v>
      </c>
      <c r="AT2721">
        <v>0</v>
      </c>
      <c r="AU2721">
        <v>0</v>
      </c>
      <c r="AV2721" s="182">
        <v>0</v>
      </c>
      <c r="AW2721" s="184">
        <v>0</v>
      </c>
      <c r="AX2721" s="183" t="s">
        <v>1881</v>
      </c>
      <c r="AY2721" s="184">
        <v>0</v>
      </c>
      <c r="AZ2721">
        <v>0</v>
      </c>
      <c r="BA2721">
        <v>0</v>
      </c>
      <c r="BB2721">
        <v>0</v>
      </c>
      <c r="BC2721" s="182">
        <v>11116</v>
      </c>
      <c r="BD2721" t="s">
        <v>1883</v>
      </c>
      <c r="BE2721" t="s">
        <v>1883</v>
      </c>
      <c r="BF2721" t="s">
        <v>1883</v>
      </c>
      <c r="BG2721" s="181" t="s">
        <v>1883</v>
      </c>
      <c r="BH2721">
        <v>0</v>
      </c>
      <c r="BI2721" s="184">
        <v>0</v>
      </c>
      <c r="BJ2721" s="182">
        <v>0</v>
      </c>
      <c r="BK2721" s="181" t="s">
        <v>1883</v>
      </c>
      <c r="BL2721">
        <v>0</v>
      </c>
      <c r="BM2721">
        <v>0</v>
      </c>
      <c r="BN2721">
        <v>0</v>
      </c>
    </row>
    <row r="2722" spans="1:66" x14ac:dyDescent="0.25">
      <c r="A2722">
        <v>11117</v>
      </c>
      <c r="B2722" t="s">
        <v>6771</v>
      </c>
      <c r="C2722">
        <v>24</v>
      </c>
      <c r="D2722">
        <v>0</v>
      </c>
      <c r="E2722">
        <v>0</v>
      </c>
      <c r="F2722" t="s">
        <v>1881</v>
      </c>
      <c r="G2722" t="s">
        <v>1882</v>
      </c>
      <c r="H2722" t="s">
        <v>1881</v>
      </c>
      <c r="I2722" t="s">
        <v>1881</v>
      </c>
      <c r="J2722" t="s">
        <v>1881</v>
      </c>
      <c r="K2722" t="s">
        <v>1881</v>
      </c>
      <c r="L2722" t="s">
        <v>1881</v>
      </c>
      <c r="M2722" s="180">
        <v>45916</v>
      </c>
      <c r="N2722" t="s">
        <v>1883</v>
      </c>
      <c r="O2722" t="s">
        <v>1883</v>
      </c>
      <c r="P2722" t="s">
        <v>6772</v>
      </c>
      <c r="Q2722">
        <v>0</v>
      </c>
      <c r="R2722">
        <v>0</v>
      </c>
      <c r="S2722" t="s">
        <v>1883</v>
      </c>
      <c r="T2722" t="s">
        <v>1883</v>
      </c>
      <c r="U2722">
        <v>0</v>
      </c>
      <c r="V2722" t="s">
        <v>1883</v>
      </c>
      <c r="W2722">
        <v>0</v>
      </c>
      <c r="X2722">
        <v>0</v>
      </c>
      <c r="Y2722">
        <v>0</v>
      </c>
      <c r="Z2722" t="s">
        <v>1881</v>
      </c>
      <c r="AA2722" t="s">
        <v>1881</v>
      </c>
      <c r="AB2722" t="s">
        <v>1881</v>
      </c>
      <c r="AC2722">
        <v>0</v>
      </c>
      <c r="AD2722">
        <v>0</v>
      </c>
      <c r="AE2722">
        <v>0</v>
      </c>
      <c r="AF2722">
        <v>0</v>
      </c>
      <c r="AG2722" t="s">
        <v>1881</v>
      </c>
      <c r="AH2722" s="181" t="s">
        <v>1883</v>
      </c>
      <c r="AI2722" s="182">
        <v>51</v>
      </c>
      <c r="AJ2722" s="181" t="s">
        <v>1964</v>
      </c>
      <c r="AK2722" s="181" t="s">
        <v>6773</v>
      </c>
      <c r="AL2722" s="181" t="s">
        <v>1883</v>
      </c>
      <c r="AO2722" s="181"/>
      <c r="AQ2722">
        <v>10</v>
      </c>
      <c r="AR2722" s="182">
        <v>40</v>
      </c>
      <c r="AS2722" s="183" t="s">
        <v>1882</v>
      </c>
      <c r="AT2722">
        <v>0</v>
      </c>
      <c r="AU2722">
        <v>0</v>
      </c>
      <c r="AV2722" s="182">
        <v>0</v>
      </c>
      <c r="AW2722" s="184">
        <v>0</v>
      </c>
      <c r="AX2722" s="183" t="s">
        <v>1881</v>
      </c>
      <c r="AY2722" s="184">
        <v>0</v>
      </c>
      <c r="AZ2722">
        <v>0</v>
      </c>
      <c r="BA2722">
        <v>0</v>
      </c>
      <c r="BB2722">
        <v>0</v>
      </c>
      <c r="BC2722" s="182">
        <v>11117</v>
      </c>
      <c r="BD2722" t="s">
        <v>1883</v>
      </c>
      <c r="BE2722" t="s">
        <v>1883</v>
      </c>
      <c r="BF2722" t="s">
        <v>1883</v>
      </c>
      <c r="BG2722" s="181" t="s">
        <v>1883</v>
      </c>
      <c r="BH2722">
        <v>0</v>
      </c>
      <c r="BI2722" s="184">
        <v>0</v>
      </c>
      <c r="BJ2722" s="182">
        <v>0</v>
      </c>
      <c r="BK2722" s="181" t="s">
        <v>1883</v>
      </c>
      <c r="BL2722">
        <v>0</v>
      </c>
      <c r="BM2722">
        <v>0</v>
      </c>
      <c r="BN2722">
        <v>0</v>
      </c>
    </row>
    <row r="2723" spans="1:66" x14ac:dyDescent="0.25">
      <c r="A2723">
        <v>11118</v>
      </c>
      <c r="B2723" t="s">
        <v>6774</v>
      </c>
      <c r="C2723">
        <v>24</v>
      </c>
      <c r="D2723">
        <v>0</v>
      </c>
      <c r="E2723">
        <v>0</v>
      </c>
      <c r="F2723" t="s">
        <v>1881</v>
      </c>
      <c r="G2723" t="s">
        <v>1882</v>
      </c>
      <c r="H2723" t="s">
        <v>1881</v>
      </c>
      <c r="I2723" t="s">
        <v>1881</v>
      </c>
      <c r="J2723" t="s">
        <v>1881</v>
      </c>
      <c r="K2723" t="s">
        <v>1881</v>
      </c>
      <c r="L2723" t="s">
        <v>1881</v>
      </c>
      <c r="M2723" s="180">
        <v>45916</v>
      </c>
      <c r="N2723" t="s">
        <v>1883</v>
      </c>
      <c r="O2723" t="s">
        <v>1883</v>
      </c>
      <c r="P2723" t="s">
        <v>6775</v>
      </c>
      <c r="Q2723">
        <v>0</v>
      </c>
      <c r="R2723">
        <v>0</v>
      </c>
      <c r="S2723" t="s">
        <v>1883</v>
      </c>
      <c r="T2723" t="s">
        <v>1883</v>
      </c>
      <c r="U2723">
        <v>0</v>
      </c>
      <c r="V2723" t="s">
        <v>1883</v>
      </c>
      <c r="W2723">
        <v>0</v>
      </c>
      <c r="X2723">
        <v>0</v>
      </c>
      <c r="Y2723">
        <v>0</v>
      </c>
      <c r="Z2723" t="s">
        <v>1881</v>
      </c>
      <c r="AA2723" t="s">
        <v>1881</v>
      </c>
      <c r="AB2723" t="s">
        <v>1881</v>
      </c>
      <c r="AC2723">
        <v>0</v>
      </c>
      <c r="AD2723">
        <v>0</v>
      </c>
      <c r="AE2723">
        <v>0</v>
      </c>
      <c r="AF2723">
        <v>0</v>
      </c>
      <c r="AG2723" t="s">
        <v>1881</v>
      </c>
      <c r="AH2723" s="181" t="s">
        <v>1883</v>
      </c>
      <c r="AI2723" s="182">
        <v>51</v>
      </c>
      <c r="AJ2723" s="181" t="s">
        <v>1964</v>
      </c>
      <c r="AK2723" s="181" t="s">
        <v>6776</v>
      </c>
      <c r="AL2723" s="181" t="s">
        <v>1883</v>
      </c>
      <c r="AO2723" s="181"/>
      <c r="AQ2723">
        <v>10</v>
      </c>
      <c r="AR2723" s="182">
        <v>40</v>
      </c>
      <c r="AS2723" s="183" t="s">
        <v>1882</v>
      </c>
      <c r="AT2723">
        <v>0</v>
      </c>
      <c r="AU2723">
        <v>0</v>
      </c>
      <c r="AV2723" s="182">
        <v>0</v>
      </c>
      <c r="AW2723" s="184">
        <v>0</v>
      </c>
      <c r="AX2723" s="183" t="s">
        <v>1881</v>
      </c>
      <c r="AY2723" s="184">
        <v>0</v>
      </c>
      <c r="AZ2723">
        <v>0</v>
      </c>
      <c r="BA2723">
        <v>0</v>
      </c>
      <c r="BB2723">
        <v>0</v>
      </c>
      <c r="BC2723" s="182">
        <v>11118</v>
      </c>
      <c r="BD2723" t="s">
        <v>1883</v>
      </c>
      <c r="BE2723" t="s">
        <v>1883</v>
      </c>
      <c r="BF2723" t="s">
        <v>1883</v>
      </c>
      <c r="BG2723" s="181" t="s">
        <v>1883</v>
      </c>
      <c r="BH2723">
        <v>0</v>
      </c>
      <c r="BI2723" s="184">
        <v>0</v>
      </c>
      <c r="BJ2723" s="182">
        <v>0</v>
      </c>
      <c r="BK2723" s="181" t="s">
        <v>1883</v>
      </c>
      <c r="BL2723">
        <v>0</v>
      </c>
      <c r="BM2723">
        <v>0</v>
      </c>
      <c r="BN2723">
        <v>0</v>
      </c>
    </row>
    <row r="2724" spans="1:66" x14ac:dyDescent="0.25">
      <c r="A2724">
        <v>11119</v>
      </c>
      <c r="B2724" t="s">
        <v>6777</v>
      </c>
      <c r="C2724">
        <v>12</v>
      </c>
      <c r="D2724">
        <v>0</v>
      </c>
      <c r="E2724">
        <v>0</v>
      </c>
      <c r="F2724" t="s">
        <v>1881</v>
      </c>
      <c r="G2724" t="s">
        <v>1882</v>
      </c>
      <c r="H2724" t="s">
        <v>1881</v>
      </c>
      <c r="I2724" t="s">
        <v>1881</v>
      </c>
      <c r="J2724" t="s">
        <v>1881</v>
      </c>
      <c r="K2724" t="s">
        <v>1881</v>
      </c>
      <c r="L2724" t="s">
        <v>1881</v>
      </c>
      <c r="M2724" s="180">
        <v>45919</v>
      </c>
      <c r="N2724" t="s">
        <v>1883</v>
      </c>
      <c r="O2724" t="s">
        <v>1883</v>
      </c>
      <c r="P2724" t="s">
        <v>6778</v>
      </c>
      <c r="Q2724">
        <v>0</v>
      </c>
      <c r="R2724">
        <v>0</v>
      </c>
      <c r="S2724" t="s">
        <v>1883</v>
      </c>
      <c r="T2724" t="s">
        <v>1883</v>
      </c>
      <c r="U2724">
        <v>2</v>
      </c>
      <c r="V2724" t="s">
        <v>1896</v>
      </c>
      <c r="W2724">
        <v>1.97</v>
      </c>
      <c r="X2724">
        <v>3</v>
      </c>
      <c r="Y2724">
        <v>0</v>
      </c>
      <c r="Z2724" t="s">
        <v>1881</v>
      </c>
      <c r="AA2724" t="s">
        <v>1881</v>
      </c>
      <c r="AB2724" t="s">
        <v>1881</v>
      </c>
      <c r="AC2724">
        <v>0</v>
      </c>
      <c r="AD2724">
        <v>0</v>
      </c>
      <c r="AE2724">
        <v>0</v>
      </c>
      <c r="AF2724">
        <v>0</v>
      </c>
      <c r="AG2724" t="s">
        <v>1881</v>
      </c>
      <c r="AH2724" s="181" t="s">
        <v>1883</v>
      </c>
      <c r="AI2724" s="182">
        <v>48</v>
      </c>
      <c r="AJ2724" s="181" t="s">
        <v>1897</v>
      </c>
      <c r="AK2724" s="181" t="s">
        <v>1883</v>
      </c>
      <c r="AL2724" s="181" t="s">
        <v>1883</v>
      </c>
      <c r="AO2724" s="181"/>
      <c r="AQ2724">
        <v>10</v>
      </c>
      <c r="AR2724" s="182">
        <v>40</v>
      </c>
      <c r="AS2724" s="183" t="s">
        <v>1882</v>
      </c>
      <c r="AT2724">
        <v>0</v>
      </c>
      <c r="AU2724">
        <v>0</v>
      </c>
      <c r="AV2724" s="182">
        <v>0</v>
      </c>
      <c r="AW2724" s="184">
        <v>0</v>
      </c>
      <c r="AX2724" s="183" t="s">
        <v>1881</v>
      </c>
      <c r="AY2724" s="184">
        <v>0</v>
      </c>
      <c r="AZ2724">
        <v>0</v>
      </c>
      <c r="BA2724">
        <v>0</v>
      </c>
      <c r="BB2724">
        <v>0</v>
      </c>
      <c r="BC2724" s="182">
        <v>11119</v>
      </c>
      <c r="BD2724" t="s">
        <v>1883</v>
      </c>
      <c r="BE2724" t="s">
        <v>1883</v>
      </c>
      <c r="BF2724" t="s">
        <v>1883</v>
      </c>
      <c r="BG2724" s="181" t="s">
        <v>1883</v>
      </c>
      <c r="BH2724">
        <v>0</v>
      </c>
      <c r="BI2724" s="184">
        <v>0</v>
      </c>
      <c r="BJ2724" s="182">
        <v>0</v>
      </c>
      <c r="BK2724" s="181" t="s">
        <v>1883</v>
      </c>
      <c r="BL2724">
        <v>0</v>
      </c>
      <c r="BM2724">
        <v>0</v>
      </c>
      <c r="BN2724">
        <v>0</v>
      </c>
    </row>
    <row r="2725" spans="1:66" x14ac:dyDescent="0.25">
      <c r="A2725">
        <v>11120</v>
      </c>
      <c r="B2725" t="s">
        <v>6779</v>
      </c>
      <c r="C2725">
        <v>288</v>
      </c>
      <c r="D2725">
        <v>0</v>
      </c>
      <c r="E2725">
        <v>0</v>
      </c>
      <c r="F2725" t="s">
        <v>1881</v>
      </c>
      <c r="G2725" t="s">
        <v>1882</v>
      </c>
      <c r="H2725" t="s">
        <v>1881</v>
      </c>
      <c r="I2725" t="s">
        <v>1881</v>
      </c>
      <c r="J2725" t="s">
        <v>1881</v>
      </c>
      <c r="K2725" t="s">
        <v>1881</v>
      </c>
      <c r="L2725" t="s">
        <v>1881</v>
      </c>
      <c r="M2725" s="180">
        <v>45919</v>
      </c>
      <c r="N2725" t="s">
        <v>1883</v>
      </c>
      <c r="O2725" t="s">
        <v>1883</v>
      </c>
      <c r="P2725" t="s">
        <v>6780</v>
      </c>
      <c r="Q2725">
        <v>0</v>
      </c>
      <c r="R2725">
        <v>0</v>
      </c>
      <c r="S2725" t="s">
        <v>1883</v>
      </c>
      <c r="T2725" t="s">
        <v>1883</v>
      </c>
      <c r="U2725">
        <v>2</v>
      </c>
      <c r="V2725" t="s">
        <v>1896</v>
      </c>
      <c r="W2725">
        <v>14.37</v>
      </c>
      <c r="X2725">
        <v>3</v>
      </c>
      <c r="Y2725">
        <v>0</v>
      </c>
      <c r="Z2725" t="s">
        <v>1881</v>
      </c>
      <c r="AA2725" t="s">
        <v>1881</v>
      </c>
      <c r="AB2725" t="s">
        <v>1881</v>
      </c>
      <c r="AC2725">
        <v>0</v>
      </c>
      <c r="AD2725">
        <v>0</v>
      </c>
      <c r="AE2725">
        <v>0</v>
      </c>
      <c r="AF2725">
        <v>0</v>
      </c>
      <c r="AG2725" t="s">
        <v>1881</v>
      </c>
      <c r="AH2725" s="181" t="s">
        <v>1883</v>
      </c>
      <c r="AI2725" s="182">
        <v>48</v>
      </c>
      <c r="AJ2725" s="181" t="s">
        <v>1897</v>
      </c>
      <c r="AK2725" s="181" t="s">
        <v>1883</v>
      </c>
      <c r="AL2725" s="181" t="s">
        <v>1883</v>
      </c>
      <c r="AO2725" s="181"/>
      <c r="AQ2725">
        <v>10</v>
      </c>
      <c r="AR2725" s="182">
        <v>40</v>
      </c>
      <c r="AS2725" s="183" t="s">
        <v>1882</v>
      </c>
      <c r="AT2725">
        <v>0</v>
      </c>
      <c r="AU2725">
        <v>0</v>
      </c>
      <c r="AV2725" s="182">
        <v>0</v>
      </c>
      <c r="AW2725" s="184">
        <v>0</v>
      </c>
      <c r="AX2725" s="183" t="s">
        <v>1881</v>
      </c>
      <c r="AY2725" s="184">
        <v>0</v>
      </c>
      <c r="AZ2725">
        <v>0</v>
      </c>
      <c r="BA2725">
        <v>0</v>
      </c>
      <c r="BB2725">
        <v>0</v>
      </c>
      <c r="BC2725" s="182">
        <v>11120</v>
      </c>
      <c r="BD2725" t="s">
        <v>1883</v>
      </c>
      <c r="BE2725" t="s">
        <v>1883</v>
      </c>
      <c r="BF2725" t="s">
        <v>1883</v>
      </c>
      <c r="BG2725" s="181" t="s">
        <v>1883</v>
      </c>
      <c r="BH2725">
        <v>0</v>
      </c>
      <c r="BI2725" s="184">
        <v>0</v>
      </c>
      <c r="BJ2725" s="182">
        <v>0</v>
      </c>
      <c r="BK2725" s="181" t="s">
        <v>1883</v>
      </c>
      <c r="BL2725">
        <v>0</v>
      </c>
      <c r="BM2725">
        <v>0</v>
      </c>
      <c r="BN2725">
        <v>0</v>
      </c>
    </row>
    <row r="2726" spans="1:66" x14ac:dyDescent="0.25">
      <c r="A2726">
        <v>11121</v>
      </c>
      <c r="B2726" t="s">
        <v>6781</v>
      </c>
      <c r="C2726">
        <v>288</v>
      </c>
      <c r="D2726">
        <v>0</v>
      </c>
      <c r="E2726">
        <v>0</v>
      </c>
      <c r="F2726" t="s">
        <v>1881</v>
      </c>
      <c r="G2726" t="s">
        <v>1882</v>
      </c>
      <c r="H2726" t="s">
        <v>1881</v>
      </c>
      <c r="I2726" t="s">
        <v>1881</v>
      </c>
      <c r="J2726" t="s">
        <v>1881</v>
      </c>
      <c r="K2726" t="s">
        <v>1881</v>
      </c>
      <c r="L2726" t="s">
        <v>1881</v>
      </c>
      <c r="M2726" s="180">
        <v>45919</v>
      </c>
      <c r="N2726" t="s">
        <v>1883</v>
      </c>
      <c r="O2726" t="s">
        <v>1883</v>
      </c>
      <c r="P2726" t="s">
        <v>6782</v>
      </c>
      <c r="Q2726">
        <v>0</v>
      </c>
      <c r="R2726">
        <v>0</v>
      </c>
      <c r="S2726" t="s">
        <v>1883</v>
      </c>
      <c r="T2726" t="s">
        <v>1883</v>
      </c>
      <c r="U2726">
        <v>2</v>
      </c>
      <c r="V2726" t="s">
        <v>1896</v>
      </c>
      <c r="W2726">
        <v>11.52</v>
      </c>
      <c r="X2726">
        <v>3</v>
      </c>
      <c r="Y2726">
        <v>0</v>
      </c>
      <c r="Z2726" t="s">
        <v>1881</v>
      </c>
      <c r="AA2726" t="s">
        <v>1881</v>
      </c>
      <c r="AB2726" t="s">
        <v>1881</v>
      </c>
      <c r="AC2726">
        <v>0</v>
      </c>
      <c r="AD2726">
        <v>0</v>
      </c>
      <c r="AE2726">
        <v>0</v>
      </c>
      <c r="AF2726">
        <v>0</v>
      </c>
      <c r="AG2726" t="s">
        <v>1881</v>
      </c>
      <c r="AH2726" s="181" t="s">
        <v>1883</v>
      </c>
      <c r="AI2726" s="182">
        <v>48</v>
      </c>
      <c r="AJ2726" s="181" t="s">
        <v>1897</v>
      </c>
      <c r="AK2726" s="181" t="s">
        <v>1883</v>
      </c>
      <c r="AL2726" s="181" t="s">
        <v>1883</v>
      </c>
      <c r="AO2726" s="181"/>
      <c r="AQ2726">
        <v>10</v>
      </c>
      <c r="AR2726" s="182">
        <v>40</v>
      </c>
      <c r="AS2726" s="183" t="s">
        <v>1882</v>
      </c>
      <c r="AT2726">
        <v>0</v>
      </c>
      <c r="AU2726">
        <v>0</v>
      </c>
      <c r="AV2726" s="182">
        <v>0</v>
      </c>
      <c r="AW2726" s="184">
        <v>0</v>
      </c>
      <c r="AX2726" s="183" t="s">
        <v>1881</v>
      </c>
      <c r="AY2726" s="184">
        <v>0</v>
      </c>
      <c r="AZ2726">
        <v>0</v>
      </c>
      <c r="BA2726">
        <v>0</v>
      </c>
      <c r="BB2726">
        <v>0</v>
      </c>
      <c r="BC2726" s="182">
        <v>11121</v>
      </c>
      <c r="BD2726" t="s">
        <v>1883</v>
      </c>
      <c r="BE2726" t="s">
        <v>1883</v>
      </c>
      <c r="BF2726" t="s">
        <v>1883</v>
      </c>
      <c r="BG2726" s="181" t="s">
        <v>1883</v>
      </c>
      <c r="BH2726">
        <v>0</v>
      </c>
      <c r="BI2726" s="184">
        <v>0</v>
      </c>
      <c r="BJ2726" s="182">
        <v>0</v>
      </c>
      <c r="BK2726" s="181" t="s">
        <v>1883</v>
      </c>
      <c r="BL2726">
        <v>0</v>
      </c>
      <c r="BM2726">
        <v>0</v>
      </c>
      <c r="BN2726">
        <v>0</v>
      </c>
    </row>
    <row r="2727" spans="1:66" x14ac:dyDescent="0.25">
      <c r="A2727">
        <v>11122</v>
      </c>
      <c r="B2727" t="s">
        <v>6783</v>
      </c>
      <c r="C2727">
        <v>360</v>
      </c>
      <c r="D2727">
        <v>0</v>
      </c>
      <c r="E2727">
        <v>0</v>
      </c>
      <c r="F2727" t="s">
        <v>1881</v>
      </c>
      <c r="G2727" t="s">
        <v>1882</v>
      </c>
      <c r="H2727" t="s">
        <v>1881</v>
      </c>
      <c r="I2727" t="s">
        <v>1881</v>
      </c>
      <c r="J2727" t="s">
        <v>1881</v>
      </c>
      <c r="K2727" t="s">
        <v>1881</v>
      </c>
      <c r="L2727" t="s">
        <v>1881</v>
      </c>
      <c r="M2727" s="180">
        <v>45919</v>
      </c>
      <c r="N2727" t="s">
        <v>1883</v>
      </c>
      <c r="O2727" t="s">
        <v>1883</v>
      </c>
      <c r="P2727" t="s">
        <v>6784</v>
      </c>
      <c r="Q2727">
        <v>0</v>
      </c>
      <c r="R2727">
        <v>0</v>
      </c>
      <c r="S2727" t="s">
        <v>1883</v>
      </c>
      <c r="T2727" t="s">
        <v>1883</v>
      </c>
      <c r="U2727">
        <v>2</v>
      </c>
      <c r="V2727" t="s">
        <v>1896</v>
      </c>
      <c r="W2727">
        <v>18.25</v>
      </c>
      <c r="X2727">
        <v>3</v>
      </c>
      <c r="Y2727">
        <v>0</v>
      </c>
      <c r="Z2727" t="s">
        <v>1881</v>
      </c>
      <c r="AA2727" t="s">
        <v>1881</v>
      </c>
      <c r="AB2727" t="s">
        <v>1881</v>
      </c>
      <c r="AC2727">
        <v>0</v>
      </c>
      <c r="AD2727">
        <v>0</v>
      </c>
      <c r="AE2727">
        <v>0</v>
      </c>
      <c r="AF2727">
        <v>0</v>
      </c>
      <c r="AG2727" t="s">
        <v>1881</v>
      </c>
      <c r="AH2727" s="181" t="s">
        <v>1883</v>
      </c>
      <c r="AI2727" s="182">
        <v>48</v>
      </c>
      <c r="AJ2727" s="181" t="s">
        <v>1897</v>
      </c>
      <c r="AK2727" s="181" t="s">
        <v>1883</v>
      </c>
      <c r="AL2727" s="181" t="s">
        <v>1883</v>
      </c>
      <c r="AO2727" s="181"/>
      <c r="AQ2727">
        <v>10</v>
      </c>
      <c r="AR2727" s="182">
        <v>40</v>
      </c>
      <c r="AS2727" s="183" t="s">
        <v>1882</v>
      </c>
      <c r="AT2727">
        <v>0</v>
      </c>
      <c r="AU2727">
        <v>0</v>
      </c>
      <c r="AV2727" s="182">
        <v>0</v>
      </c>
      <c r="AW2727" s="184">
        <v>0</v>
      </c>
      <c r="AX2727" s="183" t="s">
        <v>1881</v>
      </c>
      <c r="AY2727" s="184">
        <v>0</v>
      </c>
      <c r="AZ2727">
        <v>0</v>
      </c>
      <c r="BA2727">
        <v>0</v>
      </c>
      <c r="BB2727">
        <v>0</v>
      </c>
      <c r="BC2727" s="182">
        <v>11122</v>
      </c>
      <c r="BD2727" t="s">
        <v>1883</v>
      </c>
      <c r="BE2727" t="s">
        <v>1883</v>
      </c>
      <c r="BF2727" t="s">
        <v>1883</v>
      </c>
      <c r="BG2727" s="181" t="s">
        <v>1883</v>
      </c>
      <c r="BH2727">
        <v>0</v>
      </c>
      <c r="BI2727" s="184">
        <v>0</v>
      </c>
      <c r="BJ2727" s="182">
        <v>0</v>
      </c>
      <c r="BK2727" s="181" t="s">
        <v>1883</v>
      </c>
      <c r="BL2727">
        <v>0</v>
      </c>
      <c r="BM2727">
        <v>0</v>
      </c>
      <c r="BN2727">
        <v>0</v>
      </c>
    </row>
    <row r="2728" spans="1:66" x14ac:dyDescent="0.25">
      <c r="A2728">
        <v>11123</v>
      </c>
      <c r="B2728" t="s">
        <v>6785</v>
      </c>
      <c r="C2728">
        <v>8</v>
      </c>
      <c r="D2728">
        <v>0</v>
      </c>
      <c r="E2728">
        <v>0</v>
      </c>
      <c r="F2728" t="s">
        <v>1881</v>
      </c>
      <c r="G2728" t="s">
        <v>1882</v>
      </c>
      <c r="H2728" t="s">
        <v>1881</v>
      </c>
      <c r="I2728" t="s">
        <v>1881</v>
      </c>
      <c r="J2728" t="s">
        <v>1881</v>
      </c>
      <c r="K2728" t="s">
        <v>1881</v>
      </c>
      <c r="L2728" t="s">
        <v>1881</v>
      </c>
      <c r="M2728" s="180">
        <v>45922</v>
      </c>
      <c r="N2728" t="s">
        <v>1883</v>
      </c>
      <c r="O2728" t="s">
        <v>1883</v>
      </c>
      <c r="P2728" t="s">
        <v>6786</v>
      </c>
      <c r="Q2728">
        <v>0</v>
      </c>
      <c r="R2728">
        <v>0</v>
      </c>
      <c r="S2728" t="s">
        <v>1883</v>
      </c>
      <c r="T2728" t="s">
        <v>1883</v>
      </c>
      <c r="U2728">
        <v>0</v>
      </c>
      <c r="V2728" t="s">
        <v>1883</v>
      </c>
      <c r="W2728">
        <v>0</v>
      </c>
      <c r="X2728">
        <v>0</v>
      </c>
      <c r="Y2728">
        <v>0</v>
      </c>
      <c r="Z2728" t="s">
        <v>1881</v>
      </c>
      <c r="AA2728" t="s">
        <v>1881</v>
      </c>
      <c r="AB2728" t="s">
        <v>1881</v>
      </c>
      <c r="AC2728">
        <v>0</v>
      </c>
      <c r="AD2728">
        <v>0</v>
      </c>
      <c r="AE2728">
        <v>0</v>
      </c>
      <c r="AF2728">
        <v>0</v>
      </c>
      <c r="AG2728" t="s">
        <v>1881</v>
      </c>
      <c r="AH2728" s="181" t="s">
        <v>1883</v>
      </c>
      <c r="AI2728" s="182">
        <v>244</v>
      </c>
      <c r="AJ2728" s="181" t="s">
        <v>2720</v>
      </c>
      <c r="AK2728" s="181" t="s">
        <v>6787</v>
      </c>
      <c r="AL2728" s="181" t="s">
        <v>1883</v>
      </c>
      <c r="AO2728" s="181"/>
      <c r="AQ2728">
        <v>10</v>
      </c>
      <c r="AR2728" s="182">
        <v>40</v>
      </c>
      <c r="AS2728" s="183" t="s">
        <v>1882</v>
      </c>
      <c r="AT2728">
        <v>0</v>
      </c>
      <c r="AU2728">
        <v>115</v>
      </c>
      <c r="AV2728" s="182">
        <v>0</v>
      </c>
      <c r="AW2728" s="184">
        <v>0</v>
      </c>
      <c r="AX2728" s="183" t="s">
        <v>1881</v>
      </c>
      <c r="AY2728" s="184">
        <v>0</v>
      </c>
      <c r="AZ2728">
        <v>0</v>
      </c>
      <c r="BA2728">
        <v>0</v>
      </c>
      <c r="BB2728">
        <v>0</v>
      </c>
      <c r="BC2728" s="182">
        <v>11123</v>
      </c>
      <c r="BD2728" t="s">
        <v>1883</v>
      </c>
      <c r="BE2728" t="s">
        <v>1883</v>
      </c>
      <c r="BF2728" t="s">
        <v>1883</v>
      </c>
      <c r="BG2728" s="181" t="s">
        <v>1883</v>
      </c>
      <c r="BH2728">
        <v>0</v>
      </c>
      <c r="BI2728" s="184">
        <v>0</v>
      </c>
      <c r="BJ2728" s="182">
        <v>0</v>
      </c>
      <c r="BK2728" s="181" t="s">
        <v>1883</v>
      </c>
      <c r="BL2728">
        <v>0</v>
      </c>
      <c r="BM2728">
        <v>0</v>
      </c>
      <c r="BN2728">
        <v>0</v>
      </c>
    </row>
    <row r="2729" spans="1:66" x14ac:dyDescent="0.25">
      <c r="A2729">
        <v>11124</v>
      </c>
      <c r="B2729" t="s">
        <v>6788</v>
      </c>
      <c r="C2729">
        <v>14</v>
      </c>
      <c r="D2729">
        <v>0</v>
      </c>
      <c r="E2729">
        <v>0</v>
      </c>
      <c r="F2729" t="s">
        <v>1881</v>
      </c>
      <c r="G2729" t="s">
        <v>1882</v>
      </c>
      <c r="H2729" t="s">
        <v>1881</v>
      </c>
      <c r="I2729" t="s">
        <v>1881</v>
      </c>
      <c r="J2729" t="s">
        <v>1881</v>
      </c>
      <c r="K2729" t="s">
        <v>1881</v>
      </c>
      <c r="L2729" t="s">
        <v>1881</v>
      </c>
      <c r="M2729" s="180">
        <v>45926</v>
      </c>
      <c r="N2729" t="s">
        <v>2004</v>
      </c>
      <c r="O2729" t="s">
        <v>1883</v>
      </c>
      <c r="P2729" t="s">
        <v>6789</v>
      </c>
      <c r="Q2729">
        <v>0</v>
      </c>
      <c r="R2729">
        <v>0</v>
      </c>
      <c r="S2729" t="s">
        <v>1883</v>
      </c>
      <c r="T2729" t="s">
        <v>1883</v>
      </c>
      <c r="U2729">
        <v>0</v>
      </c>
      <c r="V2729" t="s">
        <v>1883</v>
      </c>
      <c r="W2729">
        <v>0</v>
      </c>
      <c r="X2729">
        <v>0</v>
      </c>
      <c r="Y2729">
        <v>0</v>
      </c>
      <c r="Z2729" t="s">
        <v>1881</v>
      </c>
      <c r="AA2729" t="s">
        <v>1881</v>
      </c>
      <c r="AB2729" t="s">
        <v>1881</v>
      </c>
      <c r="AC2729">
        <v>0</v>
      </c>
      <c r="AD2729">
        <v>0</v>
      </c>
      <c r="AE2729">
        <v>0</v>
      </c>
      <c r="AF2729">
        <v>0</v>
      </c>
      <c r="AG2729" t="s">
        <v>1882</v>
      </c>
      <c r="AH2729" s="181" t="s">
        <v>1883</v>
      </c>
      <c r="AI2729" s="182">
        <v>861</v>
      </c>
      <c r="AJ2729" s="181" t="s">
        <v>5668</v>
      </c>
      <c r="AK2729" s="181" t="s">
        <v>6790</v>
      </c>
      <c r="AL2729" s="181" t="s">
        <v>1883</v>
      </c>
      <c r="AO2729" s="181"/>
      <c r="AQ2729">
        <v>10</v>
      </c>
      <c r="AR2729" s="182">
        <v>40</v>
      </c>
      <c r="AS2729" s="183" t="s">
        <v>1882</v>
      </c>
      <c r="AT2729">
        <v>0</v>
      </c>
      <c r="AU2729">
        <v>72</v>
      </c>
      <c r="AV2729" s="182">
        <v>12</v>
      </c>
      <c r="AW2729" s="184">
        <v>0</v>
      </c>
      <c r="AX2729" s="183" t="s">
        <v>1881</v>
      </c>
      <c r="AY2729" s="184">
        <v>0</v>
      </c>
      <c r="AZ2729">
        <v>0</v>
      </c>
      <c r="BA2729">
        <v>0</v>
      </c>
      <c r="BB2729">
        <v>0</v>
      </c>
      <c r="BC2729" s="182">
        <v>11124</v>
      </c>
      <c r="BD2729" t="s">
        <v>1883</v>
      </c>
      <c r="BE2729" t="s">
        <v>1883</v>
      </c>
      <c r="BF2729" t="s">
        <v>1883</v>
      </c>
      <c r="BG2729" s="181" t="s">
        <v>1883</v>
      </c>
      <c r="BH2729">
        <v>0</v>
      </c>
      <c r="BI2729" s="184">
        <v>0</v>
      </c>
      <c r="BJ2729" s="182">
        <v>0</v>
      </c>
      <c r="BK2729" s="181" t="s">
        <v>1883</v>
      </c>
      <c r="BL2729">
        <v>0</v>
      </c>
      <c r="BM2729">
        <v>0</v>
      </c>
      <c r="BN2729">
        <v>0</v>
      </c>
    </row>
    <row r="2730" spans="1:66" x14ac:dyDescent="0.25">
      <c r="A2730">
        <v>11125</v>
      </c>
      <c r="B2730" t="s">
        <v>6791</v>
      </c>
      <c r="C2730">
        <v>6</v>
      </c>
      <c r="D2730">
        <v>0</v>
      </c>
      <c r="E2730">
        <v>0</v>
      </c>
      <c r="F2730" t="s">
        <v>1881</v>
      </c>
      <c r="G2730" t="s">
        <v>1882</v>
      </c>
      <c r="H2730" t="s">
        <v>1881</v>
      </c>
      <c r="I2730" t="s">
        <v>1881</v>
      </c>
      <c r="J2730" t="s">
        <v>1881</v>
      </c>
      <c r="K2730" t="s">
        <v>1881</v>
      </c>
      <c r="L2730" t="s">
        <v>1881</v>
      </c>
      <c r="M2730" s="180">
        <v>45926</v>
      </c>
      <c r="N2730" t="s">
        <v>1883</v>
      </c>
      <c r="O2730" t="s">
        <v>1883</v>
      </c>
      <c r="P2730" t="s">
        <v>6792</v>
      </c>
      <c r="Q2730">
        <v>0</v>
      </c>
      <c r="R2730">
        <v>0</v>
      </c>
      <c r="S2730" t="s">
        <v>1883</v>
      </c>
      <c r="T2730" t="s">
        <v>1883</v>
      </c>
      <c r="U2730">
        <v>0</v>
      </c>
      <c r="V2730" t="s">
        <v>1883</v>
      </c>
      <c r="W2730">
        <v>0</v>
      </c>
      <c r="X2730">
        <v>0</v>
      </c>
      <c r="Y2730">
        <v>0</v>
      </c>
      <c r="Z2730" t="s">
        <v>1881</v>
      </c>
      <c r="AA2730" t="s">
        <v>1881</v>
      </c>
      <c r="AB2730" t="s">
        <v>1881</v>
      </c>
      <c r="AC2730">
        <v>0</v>
      </c>
      <c r="AD2730">
        <v>0</v>
      </c>
      <c r="AE2730">
        <v>0</v>
      </c>
      <c r="AF2730">
        <v>0</v>
      </c>
      <c r="AG2730" t="s">
        <v>1882</v>
      </c>
      <c r="AH2730" s="181" t="s">
        <v>1883</v>
      </c>
      <c r="AI2730" s="182">
        <v>861</v>
      </c>
      <c r="AJ2730" s="181" t="s">
        <v>5668</v>
      </c>
      <c r="AK2730" s="181" t="s">
        <v>1883</v>
      </c>
      <c r="AL2730" s="181" t="s">
        <v>1883</v>
      </c>
      <c r="AO2730" s="181"/>
      <c r="AQ2730">
        <v>10</v>
      </c>
      <c r="AR2730" s="182">
        <v>40</v>
      </c>
      <c r="AS2730" s="183" t="s">
        <v>1882</v>
      </c>
      <c r="AT2730">
        <v>0</v>
      </c>
      <c r="AU2730">
        <v>0</v>
      </c>
      <c r="AV2730" s="182">
        <v>0</v>
      </c>
      <c r="AW2730" s="184">
        <v>0</v>
      </c>
      <c r="AX2730" s="183" t="s">
        <v>1881</v>
      </c>
      <c r="AY2730" s="184">
        <v>0</v>
      </c>
      <c r="AZ2730">
        <v>0</v>
      </c>
      <c r="BA2730">
        <v>0</v>
      </c>
      <c r="BB2730">
        <v>0</v>
      </c>
      <c r="BC2730" s="182">
        <v>11125</v>
      </c>
      <c r="BD2730" t="s">
        <v>1883</v>
      </c>
      <c r="BE2730" t="s">
        <v>1883</v>
      </c>
      <c r="BF2730" t="s">
        <v>1883</v>
      </c>
      <c r="BG2730" s="181" t="s">
        <v>1883</v>
      </c>
      <c r="BH2730">
        <v>0</v>
      </c>
      <c r="BI2730" s="184">
        <v>0</v>
      </c>
      <c r="BJ2730" s="182">
        <v>0</v>
      </c>
      <c r="BK2730" s="181" t="s">
        <v>1883</v>
      </c>
      <c r="BL2730">
        <v>0</v>
      </c>
      <c r="BM2730">
        <v>0</v>
      </c>
      <c r="BN2730">
        <v>0</v>
      </c>
    </row>
    <row r="2731" spans="1:66" x14ac:dyDescent="0.25">
      <c r="A2731">
        <v>11126</v>
      </c>
      <c r="B2731" t="s">
        <v>6793</v>
      </c>
      <c r="C2731">
        <v>6</v>
      </c>
      <c r="D2731">
        <v>0</v>
      </c>
      <c r="E2731">
        <v>0</v>
      </c>
      <c r="F2731" t="s">
        <v>1881</v>
      </c>
      <c r="G2731" t="s">
        <v>1882</v>
      </c>
      <c r="H2731" t="s">
        <v>1881</v>
      </c>
      <c r="I2731" t="s">
        <v>1881</v>
      </c>
      <c r="J2731" t="s">
        <v>1881</v>
      </c>
      <c r="K2731" t="s">
        <v>1881</v>
      </c>
      <c r="L2731" t="s">
        <v>1881</v>
      </c>
      <c r="M2731" s="180">
        <v>45926</v>
      </c>
      <c r="N2731" t="s">
        <v>1883</v>
      </c>
      <c r="O2731" t="s">
        <v>1883</v>
      </c>
      <c r="P2731" t="s">
        <v>6794</v>
      </c>
      <c r="Q2731">
        <v>0</v>
      </c>
      <c r="R2731">
        <v>0</v>
      </c>
      <c r="S2731" t="s">
        <v>1883</v>
      </c>
      <c r="T2731" t="s">
        <v>1883</v>
      </c>
      <c r="U2731">
        <v>0</v>
      </c>
      <c r="V2731" t="s">
        <v>1883</v>
      </c>
      <c r="W2731">
        <v>0</v>
      </c>
      <c r="X2731">
        <v>0</v>
      </c>
      <c r="Y2731">
        <v>0</v>
      </c>
      <c r="Z2731" t="s">
        <v>1881</v>
      </c>
      <c r="AA2731" t="s">
        <v>1881</v>
      </c>
      <c r="AB2731" t="s">
        <v>1881</v>
      </c>
      <c r="AC2731">
        <v>0</v>
      </c>
      <c r="AD2731">
        <v>0</v>
      </c>
      <c r="AE2731">
        <v>0</v>
      </c>
      <c r="AF2731">
        <v>0</v>
      </c>
      <c r="AG2731" t="s">
        <v>1882</v>
      </c>
      <c r="AH2731" s="181" t="s">
        <v>1883</v>
      </c>
      <c r="AI2731" s="182">
        <v>861</v>
      </c>
      <c r="AJ2731" s="181" t="s">
        <v>5668</v>
      </c>
      <c r="AK2731" s="181" t="s">
        <v>1883</v>
      </c>
      <c r="AL2731" s="181" t="s">
        <v>1883</v>
      </c>
      <c r="AO2731" s="181"/>
      <c r="AQ2731">
        <v>10</v>
      </c>
      <c r="AR2731" s="182">
        <v>40</v>
      </c>
      <c r="AS2731" s="183" t="s">
        <v>1882</v>
      </c>
      <c r="AT2731">
        <v>0</v>
      </c>
      <c r="AU2731">
        <v>0</v>
      </c>
      <c r="AV2731" s="182">
        <v>0</v>
      </c>
      <c r="AW2731" s="184">
        <v>0</v>
      </c>
      <c r="AX2731" s="183" t="s">
        <v>1881</v>
      </c>
      <c r="AY2731" s="184">
        <v>0</v>
      </c>
      <c r="AZ2731">
        <v>0</v>
      </c>
      <c r="BA2731">
        <v>0</v>
      </c>
      <c r="BB2731">
        <v>0</v>
      </c>
      <c r="BC2731" s="182">
        <v>11126</v>
      </c>
      <c r="BD2731" t="s">
        <v>1883</v>
      </c>
      <c r="BE2731" t="s">
        <v>1883</v>
      </c>
      <c r="BF2731" t="s">
        <v>1883</v>
      </c>
      <c r="BG2731" s="181" t="s">
        <v>1883</v>
      </c>
      <c r="BH2731">
        <v>0</v>
      </c>
      <c r="BI2731" s="184">
        <v>0</v>
      </c>
      <c r="BJ2731" s="182">
        <v>0</v>
      </c>
      <c r="BK2731" s="181" t="s">
        <v>1883</v>
      </c>
      <c r="BL2731">
        <v>0</v>
      </c>
      <c r="BM2731">
        <v>0</v>
      </c>
      <c r="BN2731">
        <v>0</v>
      </c>
    </row>
    <row r="2732" spans="1:66" x14ac:dyDescent="0.25">
      <c r="A2732">
        <v>11127</v>
      </c>
      <c r="B2732" t="s">
        <v>6795</v>
      </c>
      <c r="C2732">
        <v>1</v>
      </c>
      <c r="D2732">
        <v>0</v>
      </c>
      <c r="E2732">
        <v>0</v>
      </c>
      <c r="F2732" t="s">
        <v>1881</v>
      </c>
      <c r="G2732" t="s">
        <v>1882</v>
      </c>
      <c r="H2732" t="s">
        <v>1881</v>
      </c>
      <c r="I2732" t="s">
        <v>1881</v>
      </c>
      <c r="J2732" t="s">
        <v>1881</v>
      </c>
      <c r="K2732" t="s">
        <v>1881</v>
      </c>
      <c r="L2732" t="s">
        <v>1881</v>
      </c>
      <c r="M2732" s="180">
        <v>45926</v>
      </c>
      <c r="N2732" t="s">
        <v>1883</v>
      </c>
      <c r="O2732" t="s">
        <v>1883</v>
      </c>
      <c r="P2732" t="s">
        <v>6796</v>
      </c>
      <c r="Q2732">
        <v>0</v>
      </c>
      <c r="R2732">
        <v>0</v>
      </c>
      <c r="S2732" t="s">
        <v>1883</v>
      </c>
      <c r="T2732" t="s">
        <v>1883</v>
      </c>
      <c r="U2732">
        <v>0</v>
      </c>
      <c r="V2732" t="s">
        <v>1883</v>
      </c>
      <c r="W2732">
        <v>0</v>
      </c>
      <c r="X2732">
        <v>0</v>
      </c>
      <c r="Y2732">
        <v>0</v>
      </c>
      <c r="Z2732" t="s">
        <v>1881</v>
      </c>
      <c r="AA2732" t="s">
        <v>1881</v>
      </c>
      <c r="AB2732" t="s">
        <v>1881</v>
      </c>
      <c r="AC2732">
        <v>0</v>
      </c>
      <c r="AD2732">
        <v>0</v>
      </c>
      <c r="AE2732">
        <v>0</v>
      </c>
      <c r="AF2732">
        <v>0</v>
      </c>
      <c r="AG2732" t="s">
        <v>1882</v>
      </c>
      <c r="AH2732" s="181" t="s">
        <v>1883</v>
      </c>
      <c r="AI2732" s="182">
        <v>861</v>
      </c>
      <c r="AJ2732" s="181" t="s">
        <v>5668</v>
      </c>
      <c r="AK2732" s="181" t="s">
        <v>1883</v>
      </c>
      <c r="AL2732" s="181" t="s">
        <v>1883</v>
      </c>
      <c r="AO2732" s="181"/>
      <c r="AQ2732">
        <v>10</v>
      </c>
      <c r="AR2732" s="182">
        <v>40</v>
      </c>
      <c r="AS2732" s="183" t="s">
        <v>1882</v>
      </c>
      <c r="AT2732">
        <v>0</v>
      </c>
      <c r="AU2732">
        <v>60</v>
      </c>
      <c r="AV2732" s="182">
        <v>0</v>
      </c>
      <c r="AW2732" s="184">
        <v>0</v>
      </c>
      <c r="AX2732" s="183" t="s">
        <v>1881</v>
      </c>
      <c r="AY2732" s="184">
        <v>0</v>
      </c>
      <c r="AZ2732">
        <v>0</v>
      </c>
      <c r="BA2732">
        <v>0</v>
      </c>
      <c r="BB2732">
        <v>0</v>
      </c>
      <c r="BC2732" s="182">
        <v>11127</v>
      </c>
      <c r="BD2732" t="s">
        <v>1883</v>
      </c>
      <c r="BE2732" t="s">
        <v>1883</v>
      </c>
      <c r="BF2732" t="s">
        <v>1883</v>
      </c>
      <c r="BG2732" s="181" t="s">
        <v>1883</v>
      </c>
      <c r="BH2732">
        <v>0</v>
      </c>
      <c r="BI2732" s="184">
        <v>0</v>
      </c>
      <c r="BJ2732" s="182">
        <v>0</v>
      </c>
      <c r="BK2732" s="181" t="s">
        <v>1883</v>
      </c>
      <c r="BL2732">
        <v>0</v>
      </c>
      <c r="BM2732">
        <v>0</v>
      </c>
      <c r="BN2732">
        <v>0</v>
      </c>
    </row>
    <row r="2733" spans="1:66" x14ac:dyDescent="0.25">
      <c r="A2733">
        <v>11128</v>
      </c>
      <c r="B2733" t="s">
        <v>1482</v>
      </c>
      <c r="C2733">
        <v>1</v>
      </c>
      <c r="D2733">
        <v>0</v>
      </c>
      <c r="E2733">
        <v>0</v>
      </c>
      <c r="F2733" t="s">
        <v>1881</v>
      </c>
      <c r="G2733" t="s">
        <v>1882</v>
      </c>
      <c r="H2733" t="s">
        <v>1881</v>
      </c>
      <c r="I2733" t="s">
        <v>1881</v>
      </c>
      <c r="J2733" t="s">
        <v>1881</v>
      </c>
      <c r="K2733" t="s">
        <v>1881</v>
      </c>
      <c r="L2733" t="s">
        <v>1881</v>
      </c>
      <c r="M2733" s="180">
        <v>45926</v>
      </c>
      <c r="N2733" t="s">
        <v>1883</v>
      </c>
      <c r="O2733" t="s">
        <v>1883</v>
      </c>
      <c r="P2733" t="s">
        <v>6797</v>
      </c>
      <c r="Q2733">
        <v>0</v>
      </c>
      <c r="R2733">
        <v>0</v>
      </c>
      <c r="S2733" t="s">
        <v>1883</v>
      </c>
      <c r="T2733" t="s">
        <v>1883</v>
      </c>
      <c r="U2733">
        <v>0</v>
      </c>
      <c r="V2733" t="s">
        <v>1883</v>
      </c>
      <c r="W2733">
        <v>0</v>
      </c>
      <c r="X2733">
        <v>0</v>
      </c>
      <c r="Y2733">
        <v>0</v>
      </c>
      <c r="Z2733" t="s">
        <v>1881</v>
      </c>
      <c r="AA2733" t="s">
        <v>1881</v>
      </c>
      <c r="AB2733" t="s">
        <v>1881</v>
      </c>
      <c r="AC2733">
        <v>0</v>
      </c>
      <c r="AD2733">
        <v>0</v>
      </c>
      <c r="AE2733">
        <v>0</v>
      </c>
      <c r="AF2733">
        <v>0</v>
      </c>
      <c r="AG2733" t="s">
        <v>1882</v>
      </c>
      <c r="AH2733" s="181" t="s">
        <v>1883</v>
      </c>
      <c r="AI2733" s="182">
        <v>290</v>
      </c>
      <c r="AJ2733" s="181" t="s">
        <v>3090</v>
      </c>
      <c r="AK2733" s="181" t="s">
        <v>1883</v>
      </c>
      <c r="AL2733" s="181" t="s">
        <v>1883</v>
      </c>
      <c r="AO2733" s="181"/>
      <c r="AQ2733">
        <v>10</v>
      </c>
      <c r="AR2733" s="182">
        <v>40</v>
      </c>
      <c r="AS2733" s="183" t="s">
        <v>1882</v>
      </c>
      <c r="AT2733">
        <v>0</v>
      </c>
      <c r="AU2733">
        <v>24</v>
      </c>
      <c r="AV2733" s="182">
        <v>0</v>
      </c>
      <c r="AW2733" s="184">
        <v>0</v>
      </c>
      <c r="AX2733" s="183" t="s">
        <v>1881</v>
      </c>
      <c r="AY2733" s="184">
        <v>0</v>
      </c>
      <c r="AZ2733">
        <v>0</v>
      </c>
      <c r="BA2733">
        <v>0</v>
      </c>
      <c r="BB2733">
        <v>0</v>
      </c>
      <c r="BC2733" s="182">
        <v>11128</v>
      </c>
      <c r="BD2733" t="s">
        <v>1883</v>
      </c>
      <c r="BE2733" t="s">
        <v>1883</v>
      </c>
      <c r="BF2733" t="s">
        <v>1883</v>
      </c>
      <c r="BG2733" s="181" t="s">
        <v>1883</v>
      </c>
      <c r="BH2733">
        <v>0</v>
      </c>
      <c r="BI2733" s="184">
        <v>0</v>
      </c>
      <c r="BJ2733" s="182">
        <v>0</v>
      </c>
      <c r="BK2733" s="181" t="s">
        <v>1883</v>
      </c>
      <c r="BL2733">
        <v>0</v>
      </c>
      <c r="BM2733">
        <v>0</v>
      </c>
      <c r="BN2733">
        <v>0</v>
      </c>
    </row>
    <row r="2734" spans="1:66" x14ac:dyDescent="0.25">
      <c r="A2734">
        <v>11129</v>
      </c>
      <c r="B2734" t="s">
        <v>6798</v>
      </c>
      <c r="C2734">
        <v>1</v>
      </c>
      <c r="D2734">
        <v>0</v>
      </c>
      <c r="E2734">
        <v>0</v>
      </c>
      <c r="F2734" t="s">
        <v>1881</v>
      </c>
      <c r="G2734" t="s">
        <v>1882</v>
      </c>
      <c r="H2734" t="s">
        <v>1881</v>
      </c>
      <c r="I2734" t="s">
        <v>1881</v>
      </c>
      <c r="J2734" t="s">
        <v>1881</v>
      </c>
      <c r="K2734" t="s">
        <v>1881</v>
      </c>
      <c r="L2734" t="s">
        <v>1881</v>
      </c>
      <c r="M2734" s="180">
        <v>45926</v>
      </c>
      <c r="N2734" t="s">
        <v>1883</v>
      </c>
      <c r="O2734" t="s">
        <v>1883</v>
      </c>
      <c r="P2734" t="s">
        <v>6799</v>
      </c>
      <c r="Q2734">
        <v>0</v>
      </c>
      <c r="R2734">
        <v>0</v>
      </c>
      <c r="S2734" t="s">
        <v>1883</v>
      </c>
      <c r="T2734" t="s">
        <v>1883</v>
      </c>
      <c r="U2734">
        <v>0</v>
      </c>
      <c r="V2734" t="s">
        <v>1883</v>
      </c>
      <c r="W2734">
        <v>0</v>
      </c>
      <c r="X2734">
        <v>0</v>
      </c>
      <c r="Y2734">
        <v>0</v>
      </c>
      <c r="Z2734" t="s">
        <v>1881</v>
      </c>
      <c r="AA2734" t="s">
        <v>1881</v>
      </c>
      <c r="AB2734" t="s">
        <v>1881</v>
      </c>
      <c r="AC2734">
        <v>0</v>
      </c>
      <c r="AD2734">
        <v>0</v>
      </c>
      <c r="AE2734">
        <v>0</v>
      </c>
      <c r="AF2734">
        <v>0</v>
      </c>
      <c r="AG2734" t="s">
        <v>1882</v>
      </c>
      <c r="AH2734" s="181" t="s">
        <v>1883</v>
      </c>
      <c r="AI2734" s="182">
        <v>861</v>
      </c>
      <c r="AJ2734" s="181" t="s">
        <v>5668</v>
      </c>
      <c r="AK2734" s="181" t="s">
        <v>1883</v>
      </c>
      <c r="AL2734" s="181" t="s">
        <v>1883</v>
      </c>
      <c r="AO2734" s="181"/>
      <c r="AQ2734">
        <v>10</v>
      </c>
      <c r="AR2734" s="182">
        <v>40</v>
      </c>
      <c r="AS2734" s="183" t="s">
        <v>1882</v>
      </c>
      <c r="AT2734">
        <v>0</v>
      </c>
      <c r="AU2734">
        <v>60</v>
      </c>
      <c r="AV2734" s="182">
        <v>0</v>
      </c>
      <c r="AW2734" s="184">
        <v>0</v>
      </c>
      <c r="AX2734" s="183" t="s">
        <v>1881</v>
      </c>
      <c r="AY2734" s="184">
        <v>0</v>
      </c>
      <c r="AZ2734">
        <v>0</v>
      </c>
      <c r="BA2734">
        <v>0</v>
      </c>
      <c r="BB2734">
        <v>0</v>
      </c>
      <c r="BC2734" s="182">
        <v>11129</v>
      </c>
      <c r="BD2734" t="s">
        <v>1883</v>
      </c>
      <c r="BE2734" t="s">
        <v>1883</v>
      </c>
      <c r="BF2734" t="s">
        <v>1883</v>
      </c>
      <c r="BG2734" s="181" t="s">
        <v>1883</v>
      </c>
      <c r="BH2734">
        <v>0</v>
      </c>
      <c r="BI2734" s="184">
        <v>0</v>
      </c>
      <c r="BJ2734" s="182">
        <v>0</v>
      </c>
      <c r="BK2734" s="181" t="s">
        <v>1883</v>
      </c>
      <c r="BL2734">
        <v>0</v>
      </c>
      <c r="BM2734">
        <v>0</v>
      </c>
      <c r="BN2734">
        <v>0</v>
      </c>
    </row>
    <row r="2735" spans="1:66" x14ac:dyDescent="0.25">
      <c r="A2735">
        <v>11130</v>
      </c>
      <c r="B2735" t="s">
        <v>6800</v>
      </c>
      <c r="C2735">
        <v>50</v>
      </c>
      <c r="D2735">
        <v>0</v>
      </c>
      <c r="E2735">
        <v>0</v>
      </c>
      <c r="F2735" t="s">
        <v>1881</v>
      </c>
      <c r="G2735" t="s">
        <v>1882</v>
      </c>
      <c r="H2735" t="s">
        <v>1881</v>
      </c>
      <c r="I2735" t="s">
        <v>1881</v>
      </c>
      <c r="J2735" t="s">
        <v>1881</v>
      </c>
      <c r="K2735" t="s">
        <v>1881</v>
      </c>
      <c r="L2735" t="s">
        <v>1881</v>
      </c>
      <c r="M2735" s="180">
        <v>45926</v>
      </c>
      <c r="N2735" t="s">
        <v>1883</v>
      </c>
      <c r="O2735" t="s">
        <v>1883</v>
      </c>
      <c r="P2735" t="s">
        <v>6801</v>
      </c>
      <c r="Q2735">
        <v>0</v>
      </c>
      <c r="R2735">
        <v>0</v>
      </c>
      <c r="S2735" t="s">
        <v>1883</v>
      </c>
      <c r="T2735" t="s">
        <v>1883</v>
      </c>
      <c r="U2735">
        <v>0</v>
      </c>
      <c r="V2735" t="s">
        <v>1883</v>
      </c>
      <c r="W2735">
        <v>0</v>
      </c>
      <c r="X2735">
        <v>0</v>
      </c>
      <c r="Y2735">
        <v>0</v>
      </c>
      <c r="Z2735" t="s">
        <v>1881</v>
      </c>
      <c r="AA2735" t="s">
        <v>1881</v>
      </c>
      <c r="AB2735" t="s">
        <v>1881</v>
      </c>
      <c r="AC2735">
        <v>0</v>
      </c>
      <c r="AD2735">
        <v>0</v>
      </c>
      <c r="AE2735">
        <v>0</v>
      </c>
      <c r="AF2735">
        <v>0</v>
      </c>
      <c r="AG2735" t="s">
        <v>1882</v>
      </c>
      <c r="AH2735" s="181" t="s">
        <v>1883</v>
      </c>
      <c r="AI2735" s="182">
        <v>861</v>
      </c>
      <c r="AJ2735" s="181" t="s">
        <v>5668</v>
      </c>
      <c r="AK2735" s="181" t="s">
        <v>6802</v>
      </c>
      <c r="AL2735" s="181" t="s">
        <v>1883</v>
      </c>
      <c r="AO2735" s="181"/>
      <c r="AQ2735">
        <v>10</v>
      </c>
      <c r="AR2735" s="182">
        <v>40</v>
      </c>
      <c r="AS2735" s="183" t="s">
        <v>1882</v>
      </c>
      <c r="AT2735">
        <v>0</v>
      </c>
      <c r="AU2735">
        <v>0</v>
      </c>
      <c r="AV2735" s="182">
        <v>0</v>
      </c>
      <c r="AW2735" s="184">
        <v>0</v>
      </c>
      <c r="AX2735" s="183" t="s">
        <v>1881</v>
      </c>
      <c r="AY2735" s="184">
        <v>0</v>
      </c>
      <c r="AZ2735">
        <v>0</v>
      </c>
      <c r="BA2735">
        <v>0</v>
      </c>
      <c r="BB2735">
        <v>0</v>
      </c>
      <c r="BC2735" s="182">
        <v>11130</v>
      </c>
      <c r="BD2735" t="s">
        <v>1883</v>
      </c>
      <c r="BE2735" t="s">
        <v>1883</v>
      </c>
      <c r="BF2735" t="s">
        <v>1883</v>
      </c>
      <c r="BG2735" s="181" t="s">
        <v>1883</v>
      </c>
      <c r="BH2735">
        <v>0</v>
      </c>
      <c r="BI2735" s="184">
        <v>0</v>
      </c>
      <c r="BJ2735" s="182">
        <v>0</v>
      </c>
      <c r="BK2735" s="181" t="s">
        <v>1883</v>
      </c>
      <c r="BL2735">
        <v>0</v>
      </c>
      <c r="BM2735">
        <v>0</v>
      </c>
      <c r="BN2735">
        <v>0</v>
      </c>
    </row>
    <row r="2736" spans="1:66" x14ac:dyDescent="0.25">
      <c r="A2736">
        <v>11131</v>
      </c>
      <c r="B2736" t="s">
        <v>6803</v>
      </c>
      <c r="C2736">
        <v>18</v>
      </c>
      <c r="D2736">
        <v>0</v>
      </c>
      <c r="E2736">
        <v>0</v>
      </c>
      <c r="F2736" t="s">
        <v>1881</v>
      </c>
      <c r="G2736" t="s">
        <v>1882</v>
      </c>
      <c r="H2736" t="s">
        <v>1881</v>
      </c>
      <c r="I2736" t="s">
        <v>1881</v>
      </c>
      <c r="J2736" t="s">
        <v>1881</v>
      </c>
      <c r="K2736" t="s">
        <v>1881</v>
      </c>
      <c r="L2736" t="s">
        <v>1881</v>
      </c>
      <c r="M2736" s="180">
        <v>45927</v>
      </c>
      <c r="N2736" t="s">
        <v>1883</v>
      </c>
      <c r="O2736" t="s">
        <v>1883</v>
      </c>
      <c r="P2736" t="s">
        <v>6804</v>
      </c>
      <c r="Q2736">
        <v>0</v>
      </c>
      <c r="R2736">
        <v>0</v>
      </c>
      <c r="S2736" t="s">
        <v>1883</v>
      </c>
      <c r="T2736" t="s">
        <v>1883</v>
      </c>
      <c r="U2736">
        <v>0</v>
      </c>
      <c r="V2736" t="s">
        <v>1883</v>
      </c>
      <c r="W2736">
        <v>0</v>
      </c>
      <c r="X2736">
        <v>0</v>
      </c>
      <c r="Y2736">
        <v>0</v>
      </c>
      <c r="Z2736" t="s">
        <v>1881</v>
      </c>
      <c r="AA2736" t="s">
        <v>1881</v>
      </c>
      <c r="AB2736" t="s">
        <v>1881</v>
      </c>
      <c r="AC2736">
        <v>0</v>
      </c>
      <c r="AD2736">
        <v>0</v>
      </c>
      <c r="AE2736">
        <v>0</v>
      </c>
      <c r="AF2736">
        <v>0</v>
      </c>
      <c r="AG2736" t="s">
        <v>1881</v>
      </c>
      <c r="AH2736" s="181" t="s">
        <v>1883</v>
      </c>
      <c r="AI2736" s="182">
        <v>51</v>
      </c>
      <c r="AJ2736" s="181" t="s">
        <v>1964</v>
      </c>
      <c r="AK2736" s="181" t="s">
        <v>1883</v>
      </c>
      <c r="AL2736" s="181" t="s">
        <v>1883</v>
      </c>
      <c r="AO2736" s="181"/>
      <c r="AQ2736">
        <v>10</v>
      </c>
      <c r="AR2736" s="182">
        <v>40</v>
      </c>
      <c r="AS2736" s="183" t="s">
        <v>1882</v>
      </c>
      <c r="AT2736">
        <v>0</v>
      </c>
      <c r="AU2736">
        <v>0</v>
      </c>
      <c r="AV2736" s="182">
        <v>0</v>
      </c>
      <c r="AW2736" s="184">
        <v>0</v>
      </c>
      <c r="AX2736" s="183" t="s">
        <v>1881</v>
      </c>
      <c r="AY2736" s="184">
        <v>0</v>
      </c>
      <c r="AZ2736">
        <v>0</v>
      </c>
      <c r="BA2736">
        <v>0</v>
      </c>
      <c r="BB2736">
        <v>0</v>
      </c>
      <c r="BC2736" s="182">
        <v>11131</v>
      </c>
      <c r="BD2736" t="s">
        <v>1883</v>
      </c>
      <c r="BE2736" t="s">
        <v>1883</v>
      </c>
      <c r="BF2736" t="s">
        <v>1883</v>
      </c>
      <c r="BG2736" s="181" t="s">
        <v>1883</v>
      </c>
      <c r="BH2736">
        <v>0</v>
      </c>
      <c r="BI2736" s="184">
        <v>0</v>
      </c>
      <c r="BJ2736" s="182">
        <v>0</v>
      </c>
      <c r="BK2736" s="181" t="s">
        <v>1883</v>
      </c>
      <c r="BL2736">
        <v>0</v>
      </c>
      <c r="BM2736">
        <v>0</v>
      </c>
      <c r="BN2736">
        <v>0</v>
      </c>
    </row>
    <row r="2737" spans="1:66" x14ac:dyDescent="0.25">
      <c r="A2737">
        <v>11132</v>
      </c>
      <c r="B2737" t="s">
        <v>6805</v>
      </c>
      <c r="C2737">
        <v>18</v>
      </c>
      <c r="D2737">
        <v>0</v>
      </c>
      <c r="E2737">
        <v>0</v>
      </c>
      <c r="F2737" t="s">
        <v>1881</v>
      </c>
      <c r="G2737" t="s">
        <v>1882</v>
      </c>
      <c r="H2737" t="s">
        <v>1881</v>
      </c>
      <c r="I2737" t="s">
        <v>1881</v>
      </c>
      <c r="J2737" t="s">
        <v>1881</v>
      </c>
      <c r="K2737" t="s">
        <v>1881</v>
      </c>
      <c r="L2737" t="s">
        <v>1881</v>
      </c>
      <c r="M2737" s="180">
        <v>45930</v>
      </c>
      <c r="N2737" t="s">
        <v>1883</v>
      </c>
      <c r="O2737" t="s">
        <v>1883</v>
      </c>
      <c r="P2737" t="s">
        <v>6806</v>
      </c>
      <c r="Q2737">
        <v>0</v>
      </c>
      <c r="R2737">
        <v>0</v>
      </c>
      <c r="S2737" t="s">
        <v>1883</v>
      </c>
      <c r="T2737" t="s">
        <v>1883</v>
      </c>
      <c r="U2737">
        <v>0</v>
      </c>
      <c r="V2737" t="s">
        <v>1883</v>
      </c>
      <c r="W2737">
        <v>0</v>
      </c>
      <c r="X2737">
        <v>0</v>
      </c>
      <c r="Y2737">
        <v>0</v>
      </c>
      <c r="Z2737" t="s">
        <v>1881</v>
      </c>
      <c r="AA2737" t="s">
        <v>1881</v>
      </c>
      <c r="AB2737" t="s">
        <v>1881</v>
      </c>
      <c r="AC2737">
        <v>0</v>
      </c>
      <c r="AD2737">
        <v>0</v>
      </c>
      <c r="AE2737">
        <v>0</v>
      </c>
      <c r="AF2737">
        <v>0</v>
      </c>
      <c r="AG2737" t="s">
        <v>1881</v>
      </c>
      <c r="AH2737" s="181" t="s">
        <v>1883</v>
      </c>
      <c r="AI2737" s="182">
        <v>46</v>
      </c>
      <c r="AJ2737" s="181" t="s">
        <v>1932</v>
      </c>
      <c r="AK2737" s="181" t="s">
        <v>1883</v>
      </c>
      <c r="AL2737" s="181" t="s">
        <v>1883</v>
      </c>
      <c r="AO2737" s="181"/>
      <c r="AQ2737">
        <v>10</v>
      </c>
      <c r="AR2737" s="182">
        <v>40</v>
      </c>
      <c r="AS2737" s="183" t="s">
        <v>1882</v>
      </c>
      <c r="AT2737">
        <v>0</v>
      </c>
      <c r="AU2737">
        <v>91</v>
      </c>
      <c r="AV2737" s="182">
        <v>7</v>
      </c>
      <c r="AW2737" s="184">
        <v>0</v>
      </c>
      <c r="AX2737" s="183" t="s">
        <v>1881</v>
      </c>
      <c r="AY2737" s="184">
        <v>0</v>
      </c>
      <c r="AZ2737">
        <v>0</v>
      </c>
      <c r="BA2737">
        <v>0</v>
      </c>
      <c r="BB2737">
        <v>0</v>
      </c>
      <c r="BC2737" s="182">
        <v>11132</v>
      </c>
      <c r="BD2737" t="s">
        <v>1883</v>
      </c>
      <c r="BE2737" t="s">
        <v>1883</v>
      </c>
      <c r="BF2737" t="s">
        <v>1883</v>
      </c>
      <c r="BG2737" s="181" t="s">
        <v>1883</v>
      </c>
      <c r="BH2737">
        <v>0</v>
      </c>
      <c r="BI2737" s="184">
        <v>0</v>
      </c>
      <c r="BJ2737" s="182">
        <v>0</v>
      </c>
      <c r="BK2737" s="181" t="s">
        <v>1883</v>
      </c>
      <c r="BL2737">
        <v>0</v>
      </c>
      <c r="BM2737">
        <v>0</v>
      </c>
      <c r="BN2737">
        <v>0</v>
      </c>
    </row>
    <row r="2738" spans="1:66" x14ac:dyDescent="0.25">
      <c r="A2738">
        <v>11133</v>
      </c>
      <c r="B2738" t="s">
        <v>6807</v>
      </c>
      <c r="C2738">
        <v>20</v>
      </c>
      <c r="D2738">
        <v>0</v>
      </c>
      <c r="E2738">
        <v>0</v>
      </c>
      <c r="F2738" t="s">
        <v>1881</v>
      </c>
      <c r="G2738" t="s">
        <v>1882</v>
      </c>
      <c r="H2738" t="s">
        <v>1881</v>
      </c>
      <c r="I2738" t="s">
        <v>1881</v>
      </c>
      <c r="J2738" t="s">
        <v>1881</v>
      </c>
      <c r="K2738" t="s">
        <v>1881</v>
      </c>
      <c r="L2738" t="s">
        <v>1881</v>
      </c>
      <c r="M2738" s="180">
        <v>45931</v>
      </c>
      <c r="N2738" t="s">
        <v>1883</v>
      </c>
      <c r="O2738" t="s">
        <v>1883</v>
      </c>
      <c r="P2738" t="s">
        <v>6808</v>
      </c>
      <c r="Q2738">
        <v>0</v>
      </c>
      <c r="R2738">
        <v>0</v>
      </c>
      <c r="S2738" t="s">
        <v>1883</v>
      </c>
      <c r="T2738" t="s">
        <v>1883</v>
      </c>
      <c r="U2738">
        <v>0</v>
      </c>
      <c r="V2738" t="s">
        <v>1883</v>
      </c>
      <c r="W2738">
        <v>0</v>
      </c>
      <c r="X2738">
        <v>0</v>
      </c>
      <c r="Y2738">
        <v>0</v>
      </c>
      <c r="Z2738" t="s">
        <v>1881</v>
      </c>
      <c r="AA2738" t="s">
        <v>1881</v>
      </c>
      <c r="AB2738" t="s">
        <v>1881</v>
      </c>
      <c r="AC2738">
        <v>0</v>
      </c>
      <c r="AD2738">
        <v>0</v>
      </c>
      <c r="AE2738">
        <v>0</v>
      </c>
      <c r="AF2738">
        <v>0</v>
      </c>
      <c r="AG2738" t="s">
        <v>1881</v>
      </c>
      <c r="AH2738" s="181" t="s">
        <v>1883</v>
      </c>
      <c r="AI2738" s="182">
        <v>46</v>
      </c>
      <c r="AJ2738" s="181" t="s">
        <v>1932</v>
      </c>
      <c r="AK2738" s="181" t="s">
        <v>1883</v>
      </c>
      <c r="AL2738" s="181" t="s">
        <v>1883</v>
      </c>
      <c r="AO2738" s="181"/>
      <c r="AQ2738">
        <v>10</v>
      </c>
      <c r="AR2738" s="182">
        <v>40</v>
      </c>
      <c r="AS2738" s="183" t="s">
        <v>1882</v>
      </c>
      <c r="AT2738">
        <v>0</v>
      </c>
      <c r="AU2738">
        <v>91</v>
      </c>
      <c r="AV2738" s="182">
        <v>7</v>
      </c>
      <c r="AW2738" s="184">
        <v>0</v>
      </c>
      <c r="AX2738" s="183" t="s">
        <v>1881</v>
      </c>
      <c r="AY2738" s="184">
        <v>0</v>
      </c>
      <c r="AZ2738">
        <v>0</v>
      </c>
      <c r="BA2738">
        <v>0</v>
      </c>
      <c r="BB2738">
        <v>0</v>
      </c>
      <c r="BC2738" s="182">
        <v>11133</v>
      </c>
      <c r="BD2738" t="s">
        <v>1883</v>
      </c>
      <c r="BE2738" t="s">
        <v>1883</v>
      </c>
      <c r="BF2738" t="s">
        <v>1883</v>
      </c>
      <c r="BG2738" s="181" t="s">
        <v>1883</v>
      </c>
      <c r="BH2738">
        <v>0</v>
      </c>
      <c r="BI2738" s="184">
        <v>0</v>
      </c>
      <c r="BJ2738" s="182">
        <v>0</v>
      </c>
      <c r="BK2738" s="181" t="s">
        <v>1883</v>
      </c>
      <c r="BL2738">
        <v>0</v>
      </c>
      <c r="BM2738">
        <v>0</v>
      </c>
      <c r="BN2738">
        <v>0</v>
      </c>
    </row>
    <row r="2739" spans="1:66" x14ac:dyDescent="0.25">
      <c r="A2739">
        <v>11134</v>
      </c>
      <c r="B2739" t="s">
        <v>1043</v>
      </c>
      <c r="C2739">
        <v>12</v>
      </c>
      <c r="D2739">
        <v>0</v>
      </c>
      <c r="E2739">
        <v>0</v>
      </c>
      <c r="F2739" t="s">
        <v>1881</v>
      </c>
      <c r="G2739" t="s">
        <v>1882</v>
      </c>
      <c r="H2739" t="s">
        <v>1881</v>
      </c>
      <c r="I2739" t="s">
        <v>1881</v>
      </c>
      <c r="J2739" t="s">
        <v>1881</v>
      </c>
      <c r="K2739" t="s">
        <v>1881</v>
      </c>
      <c r="L2739" t="s">
        <v>1881</v>
      </c>
      <c r="M2739" s="180">
        <v>45931</v>
      </c>
      <c r="N2739" t="s">
        <v>1883</v>
      </c>
      <c r="O2739" t="s">
        <v>1883</v>
      </c>
      <c r="P2739" t="s">
        <v>6809</v>
      </c>
      <c r="Q2739">
        <v>0</v>
      </c>
      <c r="R2739">
        <v>0</v>
      </c>
      <c r="S2739" t="s">
        <v>1883</v>
      </c>
      <c r="T2739" t="s">
        <v>1883</v>
      </c>
      <c r="U2739">
        <v>0</v>
      </c>
      <c r="V2739" t="s">
        <v>1883</v>
      </c>
      <c r="W2739">
        <v>0</v>
      </c>
      <c r="X2739">
        <v>0</v>
      </c>
      <c r="Y2739">
        <v>0</v>
      </c>
      <c r="Z2739" t="s">
        <v>1881</v>
      </c>
      <c r="AA2739" t="s">
        <v>1881</v>
      </c>
      <c r="AB2739" t="s">
        <v>1881</v>
      </c>
      <c r="AC2739">
        <v>0</v>
      </c>
      <c r="AD2739">
        <v>0</v>
      </c>
      <c r="AE2739">
        <v>0</v>
      </c>
      <c r="AF2739">
        <v>0</v>
      </c>
      <c r="AG2739" t="s">
        <v>1881</v>
      </c>
      <c r="AH2739" s="181" t="s">
        <v>1883</v>
      </c>
      <c r="AI2739" s="182">
        <v>215</v>
      </c>
      <c r="AJ2739" s="181" t="s">
        <v>1934</v>
      </c>
      <c r="AK2739" s="181" t="s">
        <v>1883</v>
      </c>
      <c r="AL2739" s="181" t="s">
        <v>1883</v>
      </c>
      <c r="AO2739" s="181"/>
      <c r="AQ2739">
        <v>10</v>
      </c>
      <c r="AR2739" s="182">
        <v>40</v>
      </c>
      <c r="AS2739" s="183" t="s">
        <v>1882</v>
      </c>
      <c r="AT2739">
        <v>0</v>
      </c>
      <c r="AU2739">
        <v>0</v>
      </c>
      <c r="AV2739" s="182">
        <v>0</v>
      </c>
      <c r="AW2739" s="184">
        <v>0</v>
      </c>
      <c r="AX2739" s="183" t="s">
        <v>1881</v>
      </c>
      <c r="AY2739" s="184">
        <v>0</v>
      </c>
      <c r="AZ2739">
        <v>0</v>
      </c>
      <c r="BA2739">
        <v>0</v>
      </c>
      <c r="BB2739">
        <v>0</v>
      </c>
      <c r="BC2739" s="182">
        <v>11134</v>
      </c>
      <c r="BD2739" t="s">
        <v>1883</v>
      </c>
      <c r="BE2739" t="s">
        <v>1883</v>
      </c>
      <c r="BF2739" t="s">
        <v>1883</v>
      </c>
      <c r="BG2739" s="181" t="s">
        <v>1883</v>
      </c>
      <c r="BH2739">
        <v>0</v>
      </c>
      <c r="BI2739" s="184">
        <v>0</v>
      </c>
      <c r="BJ2739" s="182">
        <v>0</v>
      </c>
      <c r="BK2739" s="181" t="s">
        <v>1883</v>
      </c>
      <c r="BL2739">
        <v>0</v>
      </c>
      <c r="BM2739">
        <v>0</v>
      </c>
      <c r="BN2739">
        <v>0</v>
      </c>
    </row>
    <row r="2740" spans="1:66" x14ac:dyDescent="0.25">
      <c r="A2740">
        <v>11135</v>
      </c>
      <c r="B2740" t="s">
        <v>1682</v>
      </c>
      <c r="C2740">
        <v>12</v>
      </c>
      <c r="D2740">
        <v>0</v>
      </c>
      <c r="E2740">
        <v>0</v>
      </c>
      <c r="F2740" t="s">
        <v>1881</v>
      </c>
      <c r="G2740" t="s">
        <v>1882</v>
      </c>
      <c r="H2740" t="s">
        <v>1881</v>
      </c>
      <c r="I2740" t="s">
        <v>1881</v>
      </c>
      <c r="J2740" t="s">
        <v>1881</v>
      </c>
      <c r="K2740" t="s">
        <v>1881</v>
      </c>
      <c r="L2740" t="s">
        <v>1881</v>
      </c>
      <c r="M2740" s="180">
        <v>45931</v>
      </c>
      <c r="N2740" t="s">
        <v>1883</v>
      </c>
      <c r="O2740" t="s">
        <v>1883</v>
      </c>
      <c r="P2740" t="s">
        <v>6810</v>
      </c>
      <c r="Q2740">
        <v>0</v>
      </c>
      <c r="R2740">
        <v>0</v>
      </c>
      <c r="S2740" t="s">
        <v>1883</v>
      </c>
      <c r="T2740" t="s">
        <v>1883</v>
      </c>
      <c r="U2740">
        <v>0</v>
      </c>
      <c r="V2740" t="s">
        <v>1883</v>
      </c>
      <c r="W2740">
        <v>0</v>
      </c>
      <c r="X2740">
        <v>0</v>
      </c>
      <c r="Y2740">
        <v>0</v>
      </c>
      <c r="Z2740" t="s">
        <v>1881</v>
      </c>
      <c r="AA2740" t="s">
        <v>1881</v>
      </c>
      <c r="AB2740" t="s">
        <v>1881</v>
      </c>
      <c r="AC2740">
        <v>0</v>
      </c>
      <c r="AD2740">
        <v>0</v>
      </c>
      <c r="AE2740">
        <v>0</v>
      </c>
      <c r="AF2740">
        <v>0</v>
      </c>
      <c r="AG2740" t="s">
        <v>1881</v>
      </c>
      <c r="AH2740" s="181" t="s">
        <v>1883</v>
      </c>
      <c r="AI2740" s="182">
        <v>215</v>
      </c>
      <c r="AJ2740" s="181" t="s">
        <v>1934</v>
      </c>
      <c r="AK2740" s="181" t="s">
        <v>1883</v>
      </c>
      <c r="AL2740" s="181" t="s">
        <v>1883</v>
      </c>
      <c r="AO2740" s="181"/>
      <c r="AQ2740">
        <v>10</v>
      </c>
      <c r="AR2740" s="182">
        <v>40</v>
      </c>
      <c r="AS2740" s="183" t="s">
        <v>1882</v>
      </c>
      <c r="AT2740">
        <v>0</v>
      </c>
      <c r="AU2740">
        <v>0</v>
      </c>
      <c r="AV2740" s="182">
        <v>0</v>
      </c>
      <c r="AW2740" s="184">
        <v>0</v>
      </c>
      <c r="AX2740" s="183" t="s">
        <v>1881</v>
      </c>
      <c r="AY2740" s="184">
        <v>0</v>
      </c>
      <c r="AZ2740">
        <v>0</v>
      </c>
      <c r="BA2740">
        <v>0</v>
      </c>
      <c r="BB2740">
        <v>0</v>
      </c>
      <c r="BC2740" s="182">
        <v>11135</v>
      </c>
      <c r="BD2740" t="s">
        <v>1883</v>
      </c>
      <c r="BE2740" t="s">
        <v>1883</v>
      </c>
      <c r="BF2740" t="s">
        <v>1883</v>
      </c>
      <c r="BG2740" s="181" t="s">
        <v>1883</v>
      </c>
      <c r="BH2740">
        <v>0</v>
      </c>
      <c r="BI2740" s="184">
        <v>0</v>
      </c>
      <c r="BJ2740" s="182">
        <v>0</v>
      </c>
      <c r="BK2740" s="181" t="s">
        <v>1883</v>
      </c>
      <c r="BL2740">
        <v>0</v>
      </c>
      <c r="BM2740">
        <v>0</v>
      </c>
      <c r="BN2740">
        <v>0</v>
      </c>
    </row>
    <row r="2741" spans="1:66" x14ac:dyDescent="0.25">
      <c r="A2741">
        <v>11136</v>
      </c>
      <c r="B2741" t="s">
        <v>6811</v>
      </c>
      <c r="C2741">
        <v>1</v>
      </c>
      <c r="D2741">
        <v>0</v>
      </c>
      <c r="E2741">
        <v>0</v>
      </c>
      <c r="F2741" t="s">
        <v>1881</v>
      </c>
      <c r="G2741" t="s">
        <v>1882</v>
      </c>
      <c r="H2741" t="s">
        <v>1881</v>
      </c>
      <c r="I2741" t="s">
        <v>1881</v>
      </c>
      <c r="J2741" t="s">
        <v>1881</v>
      </c>
      <c r="K2741" t="s">
        <v>1881</v>
      </c>
      <c r="L2741" t="s">
        <v>1881</v>
      </c>
      <c r="M2741" s="180">
        <v>45931</v>
      </c>
      <c r="N2741" t="s">
        <v>1883</v>
      </c>
      <c r="O2741" t="s">
        <v>1883</v>
      </c>
      <c r="P2741" t="s">
        <v>6812</v>
      </c>
      <c r="Q2741">
        <v>0</v>
      </c>
      <c r="R2741">
        <v>0</v>
      </c>
      <c r="S2741" t="s">
        <v>1883</v>
      </c>
      <c r="T2741" t="s">
        <v>1883</v>
      </c>
      <c r="U2741">
        <v>0</v>
      </c>
      <c r="V2741" t="s">
        <v>1883</v>
      </c>
      <c r="W2741">
        <v>0</v>
      </c>
      <c r="X2741">
        <v>0</v>
      </c>
      <c r="Y2741">
        <v>0</v>
      </c>
      <c r="Z2741" t="s">
        <v>1881</v>
      </c>
      <c r="AA2741" t="s">
        <v>1881</v>
      </c>
      <c r="AB2741" t="s">
        <v>1881</v>
      </c>
      <c r="AC2741">
        <v>0</v>
      </c>
      <c r="AD2741">
        <v>0</v>
      </c>
      <c r="AE2741">
        <v>0</v>
      </c>
      <c r="AF2741">
        <v>0</v>
      </c>
      <c r="AG2741" t="s">
        <v>1882</v>
      </c>
      <c r="AH2741" s="181" t="s">
        <v>1883</v>
      </c>
      <c r="AI2741" s="182">
        <v>290</v>
      </c>
      <c r="AJ2741" s="181" t="s">
        <v>3090</v>
      </c>
      <c r="AK2741" s="181" t="s">
        <v>1883</v>
      </c>
      <c r="AL2741" s="181" t="s">
        <v>1883</v>
      </c>
      <c r="AO2741" s="181"/>
      <c r="AQ2741">
        <v>10</v>
      </c>
      <c r="AR2741" s="182">
        <v>40</v>
      </c>
      <c r="AS2741" s="183" t="s">
        <v>1882</v>
      </c>
      <c r="AT2741">
        <v>0</v>
      </c>
      <c r="AU2741">
        <v>30</v>
      </c>
      <c r="AV2741" s="182">
        <v>5</v>
      </c>
      <c r="AW2741" s="184">
        <v>0</v>
      </c>
      <c r="AX2741" s="183" t="s">
        <v>1881</v>
      </c>
      <c r="AY2741" s="184">
        <v>0</v>
      </c>
      <c r="AZ2741">
        <v>0</v>
      </c>
      <c r="BA2741">
        <v>0</v>
      </c>
      <c r="BB2741">
        <v>0</v>
      </c>
      <c r="BC2741" s="182">
        <v>11136</v>
      </c>
      <c r="BD2741" t="s">
        <v>1883</v>
      </c>
      <c r="BE2741" t="s">
        <v>1883</v>
      </c>
      <c r="BF2741" t="s">
        <v>1883</v>
      </c>
      <c r="BG2741" s="181" t="s">
        <v>1883</v>
      </c>
      <c r="BH2741">
        <v>0</v>
      </c>
      <c r="BI2741" s="184">
        <v>0</v>
      </c>
      <c r="BJ2741" s="182">
        <v>0</v>
      </c>
      <c r="BK2741" s="181" t="s">
        <v>1883</v>
      </c>
      <c r="BL2741">
        <v>0</v>
      </c>
      <c r="BM2741">
        <v>0</v>
      </c>
      <c r="BN2741">
        <v>0</v>
      </c>
    </row>
    <row r="2742" spans="1:66" x14ac:dyDescent="0.25">
      <c r="A2742">
        <v>11137</v>
      </c>
      <c r="B2742" t="s">
        <v>6813</v>
      </c>
      <c r="C2742">
        <v>6</v>
      </c>
      <c r="D2742">
        <v>0</v>
      </c>
      <c r="E2742">
        <v>0</v>
      </c>
      <c r="F2742" t="s">
        <v>1881</v>
      </c>
      <c r="G2742" t="s">
        <v>1882</v>
      </c>
      <c r="H2742" t="s">
        <v>1881</v>
      </c>
      <c r="I2742" t="s">
        <v>1881</v>
      </c>
      <c r="J2742" t="s">
        <v>1881</v>
      </c>
      <c r="K2742" t="s">
        <v>1881</v>
      </c>
      <c r="L2742" t="s">
        <v>1881</v>
      </c>
      <c r="M2742" s="180">
        <v>45931</v>
      </c>
      <c r="N2742" t="s">
        <v>1883</v>
      </c>
      <c r="O2742" t="s">
        <v>1883</v>
      </c>
      <c r="P2742" t="s">
        <v>6814</v>
      </c>
      <c r="Q2742">
        <v>0</v>
      </c>
      <c r="R2742">
        <v>0</v>
      </c>
      <c r="S2742" t="s">
        <v>1883</v>
      </c>
      <c r="T2742" t="s">
        <v>1883</v>
      </c>
      <c r="U2742">
        <v>0</v>
      </c>
      <c r="V2742" t="s">
        <v>1883</v>
      </c>
      <c r="W2742">
        <v>0</v>
      </c>
      <c r="X2742">
        <v>0</v>
      </c>
      <c r="Y2742">
        <v>0</v>
      </c>
      <c r="Z2742" t="s">
        <v>1881</v>
      </c>
      <c r="AA2742" t="s">
        <v>1881</v>
      </c>
      <c r="AB2742" t="s">
        <v>1881</v>
      </c>
      <c r="AC2742">
        <v>0</v>
      </c>
      <c r="AD2742">
        <v>0</v>
      </c>
      <c r="AE2742">
        <v>0</v>
      </c>
      <c r="AF2742">
        <v>0</v>
      </c>
      <c r="AG2742" t="s">
        <v>1882</v>
      </c>
      <c r="AH2742" s="181" t="s">
        <v>1883</v>
      </c>
      <c r="AI2742" s="182">
        <v>290</v>
      </c>
      <c r="AJ2742" s="181" t="s">
        <v>3090</v>
      </c>
      <c r="AK2742" s="181" t="s">
        <v>1883</v>
      </c>
      <c r="AL2742" s="181" t="s">
        <v>1883</v>
      </c>
      <c r="AO2742" s="181"/>
      <c r="AQ2742">
        <v>10</v>
      </c>
      <c r="AR2742" s="182">
        <v>40</v>
      </c>
      <c r="AS2742" s="183" t="s">
        <v>1882</v>
      </c>
      <c r="AT2742">
        <v>0</v>
      </c>
      <c r="AU2742">
        <v>25</v>
      </c>
      <c r="AV2742" s="182">
        <v>5</v>
      </c>
      <c r="AW2742" s="184">
        <v>0</v>
      </c>
      <c r="AX2742" s="183" t="s">
        <v>1881</v>
      </c>
      <c r="AY2742" s="184">
        <v>0</v>
      </c>
      <c r="AZ2742">
        <v>0</v>
      </c>
      <c r="BA2742">
        <v>0</v>
      </c>
      <c r="BB2742">
        <v>0</v>
      </c>
      <c r="BC2742" s="182">
        <v>11137</v>
      </c>
      <c r="BD2742" t="s">
        <v>1883</v>
      </c>
      <c r="BE2742" t="s">
        <v>1883</v>
      </c>
      <c r="BF2742" t="s">
        <v>1883</v>
      </c>
      <c r="BG2742" s="181" t="s">
        <v>1883</v>
      </c>
      <c r="BH2742">
        <v>0</v>
      </c>
      <c r="BI2742" s="184">
        <v>0</v>
      </c>
      <c r="BJ2742" s="182">
        <v>0</v>
      </c>
      <c r="BK2742" s="181" t="s">
        <v>1883</v>
      </c>
      <c r="BL2742">
        <v>0</v>
      </c>
      <c r="BM2742">
        <v>0</v>
      </c>
      <c r="BN2742">
        <v>0</v>
      </c>
    </row>
    <row r="2743" spans="1:66" x14ac:dyDescent="0.25">
      <c r="A2743">
        <v>11138</v>
      </c>
      <c r="B2743" t="s">
        <v>6815</v>
      </c>
      <c r="C2743">
        <v>1</v>
      </c>
      <c r="D2743">
        <v>0</v>
      </c>
      <c r="E2743">
        <v>0</v>
      </c>
      <c r="F2743" t="s">
        <v>1881</v>
      </c>
      <c r="G2743" t="s">
        <v>1882</v>
      </c>
      <c r="H2743" t="s">
        <v>1881</v>
      </c>
      <c r="I2743" t="s">
        <v>1881</v>
      </c>
      <c r="J2743" t="s">
        <v>1881</v>
      </c>
      <c r="K2743" t="s">
        <v>1881</v>
      </c>
      <c r="L2743" t="s">
        <v>1881</v>
      </c>
      <c r="M2743" s="180">
        <v>45931</v>
      </c>
      <c r="N2743" t="s">
        <v>1883</v>
      </c>
      <c r="O2743" t="s">
        <v>1883</v>
      </c>
      <c r="P2743" t="s">
        <v>6816</v>
      </c>
      <c r="Q2743">
        <v>0</v>
      </c>
      <c r="R2743">
        <v>0</v>
      </c>
      <c r="S2743" t="s">
        <v>1883</v>
      </c>
      <c r="T2743" t="s">
        <v>1883</v>
      </c>
      <c r="U2743">
        <v>0</v>
      </c>
      <c r="V2743" t="s">
        <v>1883</v>
      </c>
      <c r="W2743">
        <v>0</v>
      </c>
      <c r="X2743">
        <v>0</v>
      </c>
      <c r="Y2743">
        <v>0</v>
      </c>
      <c r="Z2743" t="s">
        <v>1881</v>
      </c>
      <c r="AA2743" t="s">
        <v>1881</v>
      </c>
      <c r="AB2743" t="s">
        <v>1881</v>
      </c>
      <c r="AC2743">
        <v>0</v>
      </c>
      <c r="AD2743">
        <v>0</v>
      </c>
      <c r="AE2743">
        <v>0</v>
      </c>
      <c r="AF2743">
        <v>0</v>
      </c>
      <c r="AG2743" t="s">
        <v>1882</v>
      </c>
      <c r="AH2743" s="181" t="s">
        <v>1883</v>
      </c>
      <c r="AI2743" s="182">
        <v>290</v>
      </c>
      <c r="AJ2743" s="181" t="s">
        <v>3090</v>
      </c>
      <c r="AK2743" s="181" t="s">
        <v>1883</v>
      </c>
      <c r="AL2743" s="181" t="s">
        <v>1883</v>
      </c>
      <c r="AO2743" s="181"/>
      <c r="AQ2743">
        <v>10</v>
      </c>
      <c r="AR2743" s="182">
        <v>40</v>
      </c>
      <c r="AS2743" s="183" t="s">
        <v>1882</v>
      </c>
      <c r="AT2743">
        <v>0</v>
      </c>
      <c r="AU2743">
        <v>30</v>
      </c>
      <c r="AV2743" s="182">
        <v>5</v>
      </c>
      <c r="AW2743" s="184">
        <v>0</v>
      </c>
      <c r="AX2743" s="183" t="s">
        <v>1881</v>
      </c>
      <c r="AY2743" s="184">
        <v>0</v>
      </c>
      <c r="AZ2743">
        <v>0</v>
      </c>
      <c r="BA2743">
        <v>0</v>
      </c>
      <c r="BB2743">
        <v>0</v>
      </c>
      <c r="BC2743" s="182">
        <v>11138</v>
      </c>
      <c r="BD2743" t="s">
        <v>1883</v>
      </c>
      <c r="BE2743" t="s">
        <v>1883</v>
      </c>
      <c r="BF2743" t="s">
        <v>1883</v>
      </c>
      <c r="BG2743" s="181" t="s">
        <v>1883</v>
      </c>
      <c r="BH2743">
        <v>0</v>
      </c>
      <c r="BI2743" s="184">
        <v>0</v>
      </c>
      <c r="BJ2743" s="182">
        <v>0</v>
      </c>
      <c r="BK2743" s="181" t="s">
        <v>1883</v>
      </c>
      <c r="BL2743">
        <v>0</v>
      </c>
      <c r="BM2743">
        <v>0</v>
      </c>
      <c r="BN2743">
        <v>0</v>
      </c>
    </row>
    <row r="2744" spans="1:66" x14ac:dyDescent="0.25">
      <c r="A2744">
        <v>11139</v>
      </c>
      <c r="B2744" t="s">
        <v>6817</v>
      </c>
      <c r="C2744">
        <v>6</v>
      </c>
      <c r="D2744">
        <v>0</v>
      </c>
      <c r="E2744">
        <v>0</v>
      </c>
      <c r="F2744" t="s">
        <v>1881</v>
      </c>
      <c r="G2744" t="s">
        <v>1882</v>
      </c>
      <c r="H2744" t="s">
        <v>1881</v>
      </c>
      <c r="I2744" t="s">
        <v>1881</v>
      </c>
      <c r="J2744" t="s">
        <v>1881</v>
      </c>
      <c r="K2744" t="s">
        <v>1881</v>
      </c>
      <c r="L2744" t="s">
        <v>1881</v>
      </c>
      <c r="M2744" s="180">
        <v>45931</v>
      </c>
      <c r="N2744" t="s">
        <v>1883</v>
      </c>
      <c r="O2744" t="s">
        <v>1883</v>
      </c>
      <c r="P2744" t="s">
        <v>6818</v>
      </c>
      <c r="Q2744">
        <v>0</v>
      </c>
      <c r="R2744">
        <v>0</v>
      </c>
      <c r="S2744" t="s">
        <v>1883</v>
      </c>
      <c r="T2744" t="s">
        <v>1883</v>
      </c>
      <c r="U2744">
        <v>0</v>
      </c>
      <c r="V2744" t="s">
        <v>1883</v>
      </c>
      <c r="W2744">
        <v>0</v>
      </c>
      <c r="X2744">
        <v>0</v>
      </c>
      <c r="Y2744">
        <v>0</v>
      </c>
      <c r="Z2744" t="s">
        <v>1881</v>
      </c>
      <c r="AA2744" t="s">
        <v>1881</v>
      </c>
      <c r="AB2744" t="s">
        <v>1881</v>
      </c>
      <c r="AC2744">
        <v>0</v>
      </c>
      <c r="AD2744">
        <v>0</v>
      </c>
      <c r="AE2744">
        <v>0</v>
      </c>
      <c r="AF2744">
        <v>0</v>
      </c>
      <c r="AG2744" t="s">
        <v>1882</v>
      </c>
      <c r="AH2744" s="181" t="s">
        <v>1883</v>
      </c>
      <c r="AI2744" s="182">
        <v>290</v>
      </c>
      <c r="AJ2744" s="181" t="s">
        <v>3090</v>
      </c>
      <c r="AK2744" s="181" t="s">
        <v>1883</v>
      </c>
      <c r="AL2744" s="181" t="s">
        <v>1883</v>
      </c>
      <c r="AO2744" s="181"/>
      <c r="AQ2744">
        <v>10</v>
      </c>
      <c r="AR2744" s="182">
        <v>40</v>
      </c>
      <c r="AS2744" s="183" t="s">
        <v>1882</v>
      </c>
      <c r="AT2744">
        <v>0</v>
      </c>
      <c r="AU2744">
        <v>25</v>
      </c>
      <c r="AV2744" s="182">
        <v>5</v>
      </c>
      <c r="AW2744" s="184">
        <v>0</v>
      </c>
      <c r="AX2744" s="183" t="s">
        <v>1881</v>
      </c>
      <c r="AY2744" s="184">
        <v>0</v>
      </c>
      <c r="AZ2744">
        <v>0</v>
      </c>
      <c r="BA2744">
        <v>0</v>
      </c>
      <c r="BB2744">
        <v>0</v>
      </c>
      <c r="BC2744" s="182">
        <v>11139</v>
      </c>
      <c r="BD2744" t="s">
        <v>1883</v>
      </c>
      <c r="BE2744" t="s">
        <v>1883</v>
      </c>
      <c r="BF2744" t="s">
        <v>1883</v>
      </c>
      <c r="BG2744" s="181" t="s">
        <v>1883</v>
      </c>
      <c r="BH2744">
        <v>0</v>
      </c>
      <c r="BI2744" s="184">
        <v>0</v>
      </c>
      <c r="BJ2744" s="182">
        <v>0</v>
      </c>
      <c r="BK2744" s="181" t="s">
        <v>1883</v>
      </c>
      <c r="BL2744">
        <v>0</v>
      </c>
      <c r="BM2744">
        <v>0</v>
      </c>
      <c r="BN2744">
        <v>0</v>
      </c>
    </row>
    <row r="2745" spans="1:66" x14ac:dyDescent="0.25">
      <c r="A2745">
        <v>11140</v>
      </c>
      <c r="B2745" t="s">
        <v>6819</v>
      </c>
      <c r="C2745">
        <v>1</v>
      </c>
      <c r="D2745">
        <v>0</v>
      </c>
      <c r="E2745">
        <v>0</v>
      </c>
      <c r="F2745" t="s">
        <v>1881</v>
      </c>
      <c r="G2745" t="s">
        <v>1882</v>
      </c>
      <c r="H2745" t="s">
        <v>1881</v>
      </c>
      <c r="I2745" t="s">
        <v>1881</v>
      </c>
      <c r="J2745" t="s">
        <v>1881</v>
      </c>
      <c r="K2745" t="s">
        <v>1881</v>
      </c>
      <c r="L2745" t="s">
        <v>1881</v>
      </c>
      <c r="M2745" s="180">
        <v>45931</v>
      </c>
      <c r="N2745" t="s">
        <v>1883</v>
      </c>
      <c r="O2745" t="s">
        <v>1883</v>
      </c>
      <c r="P2745" t="s">
        <v>6820</v>
      </c>
      <c r="Q2745">
        <v>0</v>
      </c>
      <c r="R2745">
        <v>0</v>
      </c>
      <c r="S2745" t="s">
        <v>1883</v>
      </c>
      <c r="T2745" t="s">
        <v>1883</v>
      </c>
      <c r="U2745">
        <v>0</v>
      </c>
      <c r="V2745" t="s">
        <v>1883</v>
      </c>
      <c r="W2745">
        <v>0</v>
      </c>
      <c r="X2745">
        <v>0</v>
      </c>
      <c r="Y2745">
        <v>0</v>
      </c>
      <c r="Z2745" t="s">
        <v>1881</v>
      </c>
      <c r="AA2745" t="s">
        <v>1881</v>
      </c>
      <c r="AB2745" t="s">
        <v>1881</v>
      </c>
      <c r="AC2745">
        <v>0</v>
      </c>
      <c r="AD2745">
        <v>0</v>
      </c>
      <c r="AE2745">
        <v>0</v>
      </c>
      <c r="AF2745">
        <v>0</v>
      </c>
      <c r="AG2745" t="s">
        <v>1882</v>
      </c>
      <c r="AH2745" s="181" t="s">
        <v>1883</v>
      </c>
      <c r="AI2745" s="182">
        <v>290</v>
      </c>
      <c r="AJ2745" s="181" t="s">
        <v>3090</v>
      </c>
      <c r="AK2745" s="181" t="s">
        <v>1883</v>
      </c>
      <c r="AL2745" s="181" t="s">
        <v>1883</v>
      </c>
      <c r="AO2745" s="181"/>
      <c r="AQ2745">
        <v>10</v>
      </c>
      <c r="AR2745" s="182">
        <v>40</v>
      </c>
      <c r="AS2745" s="183" t="s">
        <v>1882</v>
      </c>
      <c r="AT2745">
        <v>0</v>
      </c>
      <c r="AU2745">
        <v>28</v>
      </c>
      <c r="AV2745" s="182">
        <v>4</v>
      </c>
      <c r="AW2745" s="184">
        <v>0</v>
      </c>
      <c r="AX2745" s="183" t="s">
        <v>1881</v>
      </c>
      <c r="AY2745" s="184">
        <v>0</v>
      </c>
      <c r="AZ2745">
        <v>0</v>
      </c>
      <c r="BA2745">
        <v>0</v>
      </c>
      <c r="BB2745">
        <v>0</v>
      </c>
      <c r="BC2745" s="182">
        <v>11140</v>
      </c>
      <c r="BD2745" t="s">
        <v>1883</v>
      </c>
      <c r="BE2745" t="s">
        <v>1883</v>
      </c>
      <c r="BF2745" t="s">
        <v>1883</v>
      </c>
      <c r="BG2745" s="181" t="s">
        <v>1883</v>
      </c>
      <c r="BH2745">
        <v>0</v>
      </c>
      <c r="BI2745" s="184">
        <v>0</v>
      </c>
      <c r="BJ2745" s="182">
        <v>0</v>
      </c>
      <c r="BK2745" s="181" t="s">
        <v>1883</v>
      </c>
      <c r="BL2745">
        <v>0</v>
      </c>
      <c r="BM2745">
        <v>0</v>
      </c>
      <c r="BN2745">
        <v>0</v>
      </c>
    </row>
    <row r="2746" spans="1:66" x14ac:dyDescent="0.25">
      <c r="A2746">
        <v>11141</v>
      </c>
      <c r="B2746" t="s">
        <v>6821</v>
      </c>
      <c r="C2746">
        <v>1</v>
      </c>
      <c r="D2746">
        <v>0</v>
      </c>
      <c r="E2746">
        <v>0</v>
      </c>
      <c r="F2746" t="s">
        <v>1881</v>
      </c>
      <c r="G2746" t="s">
        <v>1882</v>
      </c>
      <c r="H2746" t="s">
        <v>1881</v>
      </c>
      <c r="I2746" t="s">
        <v>1881</v>
      </c>
      <c r="J2746" t="s">
        <v>1881</v>
      </c>
      <c r="K2746" t="s">
        <v>1881</v>
      </c>
      <c r="L2746" t="s">
        <v>1881</v>
      </c>
      <c r="M2746" s="180">
        <v>45931</v>
      </c>
      <c r="N2746" t="s">
        <v>1883</v>
      </c>
      <c r="O2746" t="s">
        <v>1883</v>
      </c>
      <c r="P2746" t="s">
        <v>6822</v>
      </c>
      <c r="Q2746">
        <v>0</v>
      </c>
      <c r="R2746">
        <v>0</v>
      </c>
      <c r="S2746" t="s">
        <v>1883</v>
      </c>
      <c r="T2746" t="s">
        <v>1883</v>
      </c>
      <c r="U2746">
        <v>0</v>
      </c>
      <c r="V2746" t="s">
        <v>1883</v>
      </c>
      <c r="W2746">
        <v>0</v>
      </c>
      <c r="X2746">
        <v>0</v>
      </c>
      <c r="Y2746">
        <v>0</v>
      </c>
      <c r="Z2746" t="s">
        <v>1881</v>
      </c>
      <c r="AA2746" t="s">
        <v>1881</v>
      </c>
      <c r="AB2746" t="s">
        <v>1881</v>
      </c>
      <c r="AC2746">
        <v>0</v>
      </c>
      <c r="AD2746">
        <v>0</v>
      </c>
      <c r="AE2746">
        <v>0</v>
      </c>
      <c r="AF2746">
        <v>0</v>
      </c>
      <c r="AG2746" t="s">
        <v>1882</v>
      </c>
      <c r="AH2746" s="181" t="s">
        <v>1883</v>
      </c>
      <c r="AI2746" s="182">
        <v>290</v>
      </c>
      <c r="AJ2746" s="181" t="s">
        <v>3090</v>
      </c>
      <c r="AK2746" s="181" t="s">
        <v>1883</v>
      </c>
      <c r="AL2746" s="181" t="s">
        <v>1883</v>
      </c>
      <c r="AO2746" s="181"/>
      <c r="AQ2746">
        <v>10</v>
      </c>
      <c r="AR2746" s="182">
        <v>40</v>
      </c>
      <c r="AS2746" s="183" t="s">
        <v>1882</v>
      </c>
      <c r="AT2746">
        <v>0</v>
      </c>
      <c r="AU2746">
        <v>24</v>
      </c>
      <c r="AV2746" s="182">
        <v>4</v>
      </c>
      <c r="AW2746" s="184">
        <v>0</v>
      </c>
      <c r="AX2746" s="183" t="s">
        <v>1881</v>
      </c>
      <c r="AY2746" s="184">
        <v>0</v>
      </c>
      <c r="AZ2746">
        <v>0</v>
      </c>
      <c r="BA2746">
        <v>0</v>
      </c>
      <c r="BB2746">
        <v>0</v>
      </c>
      <c r="BC2746" s="182">
        <v>11141</v>
      </c>
      <c r="BD2746" t="s">
        <v>1883</v>
      </c>
      <c r="BE2746" t="s">
        <v>1883</v>
      </c>
      <c r="BF2746" t="s">
        <v>1883</v>
      </c>
      <c r="BG2746" s="181" t="s">
        <v>1883</v>
      </c>
      <c r="BH2746">
        <v>0</v>
      </c>
      <c r="BI2746" s="184">
        <v>0</v>
      </c>
      <c r="BJ2746" s="182">
        <v>0</v>
      </c>
      <c r="BK2746" s="181" t="s">
        <v>1883</v>
      </c>
      <c r="BL2746">
        <v>0</v>
      </c>
      <c r="BM2746">
        <v>0</v>
      </c>
      <c r="BN2746">
        <v>0</v>
      </c>
    </row>
    <row r="2747" spans="1:66" x14ac:dyDescent="0.25">
      <c r="A2747">
        <v>11142</v>
      </c>
      <c r="B2747" t="s">
        <v>6823</v>
      </c>
      <c r="C2747">
        <v>6</v>
      </c>
      <c r="D2747">
        <v>0</v>
      </c>
      <c r="E2747">
        <v>0</v>
      </c>
      <c r="F2747" t="s">
        <v>1881</v>
      </c>
      <c r="G2747" t="s">
        <v>1882</v>
      </c>
      <c r="H2747" t="s">
        <v>1881</v>
      </c>
      <c r="I2747" t="s">
        <v>1881</v>
      </c>
      <c r="J2747" t="s">
        <v>1881</v>
      </c>
      <c r="K2747" t="s">
        <v>1881</v>
      </c>
      <c r="L2747" t="s">
        <v>1881</v>
      </c>
      <c r="M2747" s="180">
        <v>45931</v>
      </c>
      <c r="N2747" t="s">
        <v>1883</v>
      </c>
      <c r="O2747" t="s">
        <v>1883</v>
      </c>
      <c r="P2747" t="s">
        <v>6824</v>
      </c>
      <c r="Q2747">
        <v>0</v>
      </c>
      <c r="R2747">
        <v>0</v>
      </c>
      <c r="S2747" t="s">
        <v>1883</v>
      </c>
      <c r="T2747" t="s">
        <v>1883</v>
      </c>
      <c r="U2747">
        <v>0</v>
      </c>
      <c r="V2747" t="s">
        <v>1883</v>
      </c>
      <c r="W2747">
        <v>0</v>
      </c>
      <c r="X2747">
        <v>0</v>
      </c>
      <c r="Y2747">
        <v>0</v>
      </c>
      <c r="Z2747" t="s">
        <v>1881</v>
      </c>
      <c r="AA2747" t="s">
        <v>1881</v>
      </c>
      <c r="AB2747" t="s">
        <v>1881</v>
      </c>
      <c r="AC2747">
        <v>0</v>
      </c>
      <c r="AD2747">
        <v>0</v>
      </c>
      <c r="AE2747">
        <v>0</v>
      </c>
      <c r="AF2747">
        <v>0</v>
      </c>
      <c r="AG2747" t="s">
        <v>1882</v>
      </c>
      <c r="AH2747" s="181" t="s">
        <v>1883</v>
      </c>
      <c r="AI2747" s="182">
        <v>290</v>
      </c>
      <c r="AJ2747" s="181" t="s">
        <v>3090</v>
      </c>
      <c r="AK2747" s="181" t="s">
        <v>1883</v>
      </c>
      <c r="AL2747" s="181" t="s">
        <v>1883</v>
      </c>
      <c r="AO2747" s="181"/>
      <c r="AQ2747">
        <v>10</v>
      </c>
      <c r="AR2747" s="182">
        <v>40</v>
      </c>
      <c r="AS2747" s="183" t="s">
        <v>1882</v>
      </c>
      <c r="AT2747">
        <v>0</v>
      </c>
      <c r="AU2747">
        <v>25</v>
      </c>
      <c r="AV2747" s="182">
        <v>5</v>
      </c>
      <c r="AW2747" s="184">
        <v>0</v>
      </c>
      <c r="AX2747" s="183" t="s">
        <v>1881</v>
      </c>
      <c r="AY2747" s="184">
        <v>0</v>
      </c>
      <c r="AZ2747">
        <v>0</v>
      </c>
      <c r="BA2747">
        <v>0</v>
      </c>
      <c r="BB2747">
        <v>0</v>
      </c>
      <c r="BC2747" s="182">
        <v>11142</v>
      </c>
      <c r="BD2747" t="s">
        <v>1883</v>
      </c>
      <c r="BE2747" t="s">
        <v>1883</v>
      </c>
      <c r="BF2747" t="s">
        <v>1883</v>
      </c>
      <c r="BG2747" s="181" t="s">
        <v>1883</v>
      </c>
      <c r="BH2747">
        <v>0</v>
      </c>
      <c r="BI2747" s="184">
        <v>0</v>
      </c>
      <c r="BJ2747" s="182">
        <v>0</v>
      </c>
      <c r="BK2747" s="181" t="s">
        <v>1883</v>
      </c>
      <c r="BL2747">
        <v>0</v>
      </c>
      <c r="BM2747">
        <v>0</v>
      </c>
      <c r="BN2747">
        <v>0</v>
      </c>
    </row>
    <row r="2748" spans="1:66" x14ac:dyDescent="0.25">
      <c r="A2748">
        <v>11143</v>
      </c>
      <c r="B2748" t="s">
        <v>6825</v>
      </c>
      <c r="C2748">
        <v>1</v>
      </c>
      <c r="D2748">
        <v>0</v>
      </c>
      <c r="E2748">
        <v>0</v>
      </c>
      <c r="F2748" t="s">
        <v>1881</v>
      </c>
      <c r="G2748" t="s">
        <v>1882</v>
      </c>
      <c r="H2748" t="s">
        <v>1881</v>
      </c>
      <c r="I2748" t="s">
        <v>1881</v>
      </c>
      <c r="J2748" t="s">
        <v>1881</v>
      </c>
      <c r="K2748" t="s">
        <v>1881</v>
      </c>
      <c r="L2748" t="s">
        <v>1881</v>
      </c>
      <c r="M2748" s="180">
        <v>45931</v>
      </c>
      <c r="N2748" t="s">
        <v>1883</v>
      </c>
      <c r="O2748" t="s">
        <v>1883</v>
      </c>
      <c r="P2748" t="s">
        <v>6826</v>
      </c>
      <c r="Q2748">
        <v>0</v>
      </c>
      <c r="R2748">
        <v>0</v>
      </c>
      <c r="S2748" t="s">
        <v>1883</v>
      </c>
      <c r="T2748" t="s">
        <v>1883</v>
      </c>
      <c r="U2748">
        <v>0</v>
      </c>
      <c r="V2748" t="s">
        <v>1883</v>
      </c>
      <c r="W2748">
        <v>0</v>
      </c>
      <c r="X2748">
        <v>0</v>
      </c>
      <c r="Y2748">
        <v>0</v>
      </c>
      <c r="Z2748" t="s">
        <v>1881</v>
      </c>
      <c r="AA2748" t="s">
        <v>1881</v>
      </c>
      <c r="AB2748" t="s">
        <v>1881</v>
      </c>
      <c r="AC2748">
        <v>0</v>
      </c>
      <c r="AD2748">
        <v>0</v>
      </c>
      <c r="AE2748">
        <v>0</v>
      </c>
      <c r="AF2748">
        <v>0</v>
      </c>
      <c r="AG2748" t="s">
        <v>1882</v>
      </c>
      <c r="AH2748" s="181" t="s">
        <v>1883</v>
      </c>
      <c r="AI2748" s="182">
        <v>290</v>
      </c>
      <c r="AJ2748" s="181" t="s">
        <v>3090</v>
      </c>
      <c r="AK2748" s="181" t="s">
        <v>1883</v>
      </c>
      <c r="AL2748" s="181" t="s">
        <v>1883</v>
      </c>
      <c r="AO2748" s="181"/>
      <c r="AQ2748">
        <v>10</v>
      </c>
      <c r="AR2748" s="182">
        <v>40</v>
      </c>
      <c r="AS2748" s="183" t="s">
        <v>1882</v>
      </c>
      <c r="AT2748">
        <v>0</v>
      </c>
      <c r="AU2748">
        <v>63</v>
      </c>
      <c r="AV2748" s="182">
        <v>5</v>
      </c>
      <c r="AW2748" s="184">
        <v>0</v>
      </c>
      <c r="AX2748" s="183" t="s">
        <v>1881</v>
      </c>
      <c r="AY2748" s="184">
        <v>0</v>
      </c>
      <c r="AZ2748">
        <v>0</v>
      </c>
      <c r="BA2748">
        <v>0</v>
      </c>
      <c r="BB2748">
        <v>0</v>
      </c>
      <c r="BC2748" s="182">
        <v>11143</v>
      </c>
      <c r="BD2748" t="s">
        <v>1883</v>
      </c>
      <c r="BE2748" t="s">
        <v>1883</v>
      </c>
      <c r="BF2748" t="s">
        <v>1883</v>
      </c>
      <c r="BG2748" s="181" t="s">
        <v>1883</v>
      </c>
      <c r="BH2748">
        <v>0</v>
      </c>
      <c r="BI2748" s="184">
        <v>0</v>
      </c>
      <c r="BJ2748" s="182">
        <v>0</v>
      </c>
      <c r="BK2748" s="181" t="s">
        <v>1883</v>
      </c>
      <c r="BL2748">
        <v>0</v>
      </c>
      <c r="BM2748">
        <v>0</v>
      </c>
      <c r="BN2748">
        <v>0</v>
      </c>
    </row>
    <row r="2749" spans="1:66" x14ac:dyDescent="0.25">
      <c r="A2749">
        <v>11144</v>
      </c>
      <c r="B2749" t="s">
        <v>6827</v>
      </c>
      <c r="C2749">
        <v>12</v>
      </c>
      <c r="D2749">
        <v>0</v>
      </c>
      <c r="E2749">
        <v>0</v>
      </c>
      <c r="F2749" t="s">
        <v>1881</v>
      </c>
      <c r="G2749" t="s">
        <v>1882</v>
      </c>
      <c r="H2749" t="s">
        <v>1881</v>
      </c>
      <c r="I2749" t="s">
        <v>1881</v>
      </c>
      <c r="J2749" t="s">
        <v>1881</v>
      </c>
      <c r="K2749" t="s">
        <v>1881</v>
      </c>
      <c r="L2749" t="s">
        <v>1881</v>
      </c>
      <c r="M2749" s="180">
        <v>45931</v>
      </c>
      <c r="N2749" t="s">
        <v>1883</v>
      </c>
      <c r="O2749" t="s">
        <v>1883</v>
      </c>
      <c r="P2749" t="s">
        <v>6828</v>
      </c>
      <c r="Q2749">
        <v>0</v>
      </c>
      <c r="R2749">
        <v>0</v>
      </c>
      <c r="S2749" t="s">
        <v>1883</v>
      </c>
      <c r="T2749" t="s">
        <v>1883</v>
      </c>
      <c r="U2749">
        <v>0</v>
      </c>
      <c r="V2749" t="s">
        <v>1883</v>
      </c>
      <c r="W2749">
        <v>0</v>
      </c>
      <c r="X2749">
        <v>0</v>
      </c>
      <c r="Y2749">
        <v>0</v>
      </c>
      <c r="Z2749" t="s">
        <v>1881</v>
      </c>
      <c r="AA2749" t="s">
        <v>1881</v>
      </c>
      <c r="AB2749" t="s">
        <v>1881</v>
      </c>
      <c r="AC2749">
        <v>0</v>
      </c>
      <c r="AD2749">
        <v>0</v>
      </c>
      <c r="AE2749">
        <v>0</v>
      </c>
      <c r="AF2749">
        <v>0</v>
      </c>
      <c r="AG2749" t="s">
        <v>1882</v>
      </c>
      <c r="AH2749" s="181" t="s">
        <v>1883</v>
      </c>
      <c r="AI2749" s="182">
        <v>290</v>
      </c>
      <c r="AJ2749" s="181" t="s">
        <v>3090</v>
      </c>
      <c r="AK2749" s="181" t="s">
        <v>1883</v>
      </c>
      <c r="AL2749" s="181" t="s">
        <v>1883</v>
      </c>
      <c r="AO2749" s="181"/>
      <c r="AQ2749">
        <v>10</v>
      </c>
      <c r="AR2749" s="182">
        <v>40</v>
      </c>
      <c r="AS2749" s="183" t="s">
        <v>1882</v>
      </c>
      <c r="AT2749">
        <v>0</v>
      </c>
      <c r="AU2749">
        <v>25</v>
      </c>
      <c r="AV2749" s="182">
        <v>5</v>
      </c>
      <c r="AW2749" s="184">
        <v>0</v>
      </c>
      <c r="AX2749" s="183" t="s">
        <v>1881</v>
      </c>
      <c r="AY2749" s="184">
        <v>0</v>
      </c>
      <c r="AZ2749">
        <v>0</v>
      </c>
      <c r="BA2749">
        <v>0</v>
      </c>
      <c r="BB2749">
        <v>0</v>
      </c>
      <c r="BC2749" s="182">
        <v>11144</v>
      </c>
      <c r="BD2749" t="s">
        <v>1883</v>
      </c>
      <c r="BE2749" t="s">
        <v>1883</v>
      </c>
      <c r="BF2749" t="s">
        <v>1883</v>
      </c>
      <c r="BG2749" s="181" t="s">
        <v>1883</v>
      </c>
      <c r="BH2749">
        <v>0</v>
      </c>
      <c r="BI2749" s="184">
        <v>0</v>
      </c>
      <c r="BJ2749" s="182">
        <v>0</v>
      </c>
      <c r="BK2749" s="181" t="s">
        <v>1883</v>
      </c>
      <c r="BL2749">
        <v>0</v>
      </c>
      <c r="BM2749">
        <v>0</v>
      </c>
      <c r="BN2749">
        <v>0</v>
      </c>
    </row>
    <row r="2750" spans="1:66" x14ac:dyDescent="0.25">
      <c r="A2750">
        <v>11145</v>
      </c>
      <c r="B2750" t="s">
        <v>1526</v>
      </c>
      <c r="C2750">
        <v>1</v>
      </c>
      <c r="D2750">
        <v>0</v>
      </c>
      <c r="E2750">
        <v>0</v>
      </c>
      <c r="F2750" t="s">
        <v>1881</v>
      </c>
      <c r="G2750" t="s">
        <v>1882</v>
      </c>
      <c r="H2750" t="s">
        <v>1881</v>
      </c>
      <c r="I2750" t="s">
        <v>1881</v>
      </c>
      <c r="J2750" t="s">
        <v>1881</v>
      </c>
      <c r="K2750" t="s">
        <v>1881</v>
      </c>
      <c r="L2750" t="s">
        <v>1881</v>
      </c>
      <c r="M2750" s="180">
        <v>45932</v>
      </c>
      <c r="N2750" t="s">
        <v>1883</v>
      </c>
      <c r="O2750" t="s">
        <v>1883</v>
      </c>
      <c r="P2750" t="s">
        <v>6829</v>
      </c>
      <c r="Q2750">
        <v>0</v>
      </c>
      <c r="R2750">
        <v>0</v>
      </c>
      <c r="S2750" t="s">
        <v>1883</v>
      </c>
      <c r="T2750" t="s">
        <v>1883</v>
      </c>
      <c r="U2750">
        <v>2</v>
      </c>
      <c r="V2750" t="s">
        <v>1896</v>
      </c>
      <c r="W2750">
        <v>20</v>
      </c>
      <c r="X2750">
        <v>0</v>
      </c>
      <c r="Y2750">
        <v>0</v>
      </c>
      <c r="Z2750" t="s">
        <v>1881</v>
      </c>
      <c r="AA2750" t="s">
        <v>1881</v>
      </c>
      <c r="AB2750" t="s">
        <v>1881</v>
      </c>
      <c r="AC2750">
        <v>0</v>
      </c>
      <c r="AD2750">
        <v>0</v>
      </c>
      <c r="AE2750">
        <v>0</v>
      </c>
      <c r="AF2750">
        <v>0</v>
      </c>
      <c r="AG2750" t="s">
        <v>1882</v>
      </c>
      <c r="AH2750" s="181" t="s">
        <v>1883</v>
      </c>
      <c r="AI2750" s="182">
        <v>48</v>
      </c>
      <c r="AJ2750" s="181" t="s">
        <v>1897</v>
      </c>
      <c r="AK2750" s="181" t="s">
        <v>1883</v>
      </c>
      <c r="AL2750" s="181" t="s">
        <v>1883</v>
      </c>
      <c r="AO2750" s="181"/>
      <c r="AQ2750">
        <v>10</v>
      </c>
      <c r="AR2750" s="182">
        <v>40</v>
      </c>
      <c r="AS2750" s="183" t="s">
        <v>1882</v>
      </c>
      <c r="AT2750">
        <v>0</v>
      </c>
      <c r="AU2750">
        <v>28</v>
      </c>
      <c r="AV2750" s="182">
        <v>0</v>
      </c>
      <c r="AW2750" s="184">
        <v>0</v>
      </c>
      <c r="AX2750" s="183" t="s">
        <v>1881</v>
      </c>
      <c r="AY2750" s="184">
        <v>0</v>
      </c>
      <c r="AZ2750">
        <v>0</v>
      </c>
      <c r="BA2750">
        <v>0</v>
      </c>
      <c r="BB2750">
        <v>0</v>
      </c>
      <c r="BC2750" s="182">
        <v>11145</v>
      </c>
      <c r="BD2750" t="s">
        <v>1883</v>
      </c>
      <c r="BE2750" t="s">
        <v>1883</v>
      </c>
      <c r="BF2750" t="s">
        <v>1883</v>
      </c>
      <c r="BG2750" s="181" t="s">
        <v>1883</v>
      </c>
      <c r="BH2750">
        <v>0</v>
      </c>
      <c r="BI2750" s="184">
        <v>0</v>
      </c>
      <c r="BJ2750" s="182">
        <v>0</v>
      </c>
      <c r="BK2750" s="181" t="s">
        <v>1883</v>
      </c>
      <c r="BL2750">
        <v>0</v>
      </c>
      <c r="BM2750">
        <v>0</v>
      </c>
      <c r="BN2750">
        <v>0</v>
      </c>
    </row>
    <row r="2751" spans="1:66" x14ac:dyDescent="0.25">
      <c r="A2751">
        <v>11146</v>
      </c>
      <c r="B2751" t="s">
        <v>1238</v>
      </c>
      <c r="C2751">
        <v>1</v>
      </c>
      <c r="D2751">
        <v>0</v>
      </c>
      <c r="E2751">
        <v>0</v>
      </c>
      <c r="F2751" t="s">
        <v>1881</v>
      </c>
      <c r="G2751" t="s">
        <v>1882</v>
      </c>
      <c r="H2751" t="s">
        <v>1881</v>
      </c>
      <c r="I2751" t="s">
        <v>1881</v>
      </c>
      <c r="J2751" t="s">
        <v>1881</v>
      </c>
      <c r="K2751" t="s">
        <v>1881</v>
      </c>
      <c r="L2751" t="s">
        <v>1881</v>
      </c>
      <c r="M2751" s="180">
        <v>45932</v>
      </c>
      <c r="N2751" t="s">
        <v>1883</v>
      </c>
      <c r="O2751" t="s">
        <v>1883</v>
      </c>
      <c r="P2751" t="s">
        <v>6830</v>
      </c>
      <c r="Q2751">
        <v>0</v>
      </c>
      <c r="R2751">
        <v>0</v>
      </c>
      <c r="S2751" t="s">
        <v>1883</v>
      </c>
      <c r="T2751" t="s">
        <v>1883</v>
      </c>
      <c r="U2751">
        <v>2</v>
      </c>
      <c r="V2751" t="s">
        <v>1896</v>
      </c>
      <c r="W2751">
        <v>20</v>
      </c>
      <c r="X2751">
        <v>0</v>
      </c>
      <c r="Y2751">
        <v>0</v>
      </c>
      <c r="Z2751" t="s">
        <v>1881</v>
      </c>
      <c r="AA2751" t="s">
        <v>1881</v>
      </c>
      <c r="AB2751" t="s">
        <v>1881</v>
      </c>
      <c r="AC2751">
        <v>0</v>
      </c>
      <c r="AD2751">
        <v>0</v>
      </c>
      <c r="AE2751">
        <v>0</v>
      </c>
      <c r="AF2751">
        <v>0</v>
      </c>
      <c r="AG2751" t="s">
        <v>1882</v>
      </c>
      <c r="AH2751" s="181" t="s">
        <v>1883</v>
      </c>
      <c r="AI2751" s="182">
        <v>48</v>
      </c>
      <c r="AJ2751" s="181" t="s">
        <v>1897</v>
      </c>
      <c r="AK2751" s="181" t="s">
        <v>1883</v>
      </c>
      <c r="AL2751" s="181" t="s">
        <v>1883</v>
      </c>
      <c r="AO2751" s="181"/>
      <c r="AQ2751">
        <v>10</v>
      </c>
      <c r="AR2751" s="182">
        <v>40</v>
      </c>
      <c r="AS2751" s="183" t="s">
        <v>1882</v>
      </c>
      <c r="AT2751">
        <v>0</v>
      </c>
      <c r="AU2751">
        <v>28</v>
      </c>
      <c r="AV2751" s="182">
        <v>0</v>
      </c>
      <c r="AW2751" s="184">
        <v>0</v>
      </c>
      <c r="AX2751" s="183" t="s">
        <v>1881</v>
      </c>
      <c r="AY2751" s="184">
        <v>0</v>
      </c>
      <c r="AZ2751">
        <v>0</v>
      </c>
      <c r="BA2751">
        <v>0</v>
      </c>
      <c r="BB2751">
        <v>0</v>
      </c>
      <c r="BC2751" s="182">
        <v>11146</v>
      </c>
      <c r="BD2751" t="s">
        <v>1883</v>
      </c>
      <c r="BE2751" t="s">
        <v>1883</v>
      </c>
      <c r="BF2751" t="s">
        <v>1883</v>
      </c>
      <c r="BG2751" s="181" t="s">
        <v>1883</v>
      </c>
      <c r="BH2751">
        <v>0</v>
      </c>
      <c r="BI2751" s="184">
        <v>0</v>
      </c>
      <c r="BJ2751" s="182">
        <v>0</v>
      </c>
      <c r="BK2751" s="181" t="s">
        <v>1883</v>
      </c>
      <c r="BL2751">
        <v>0</v>
      </c>
      <c r="BM2751">
        <v>0</v>
      </c>
      <c r="BN2751">
        <v>0</v>
      </c>
    </row>
    <row r="2752" spans="1:66" x14ac:dyDescent="0.25">
      <c r="A2752">
        <v>11147</v>
      </c>
      <c r="B2752" t="s">
        <v>1195</v>
      </c>
      <c r="C2752">
        <v>1</v>
      </c>
      <c r="D2752">
        <v>0</v>
      </c>
      <c r="E2752">
        <v>0</v>
      </c>
      <c r="F2752" t="s">
        <v>1881</v>
      </c>
      <c r="G2752" t="s">
        <v>1882</v>
      </c>
      <c r="H2752" t="s">
        <v>1881</v>
      </c>
      <c r="I2752" t="s">
        <v>1881</v>
      </c>
      <c r="J2752" t="s">
        <v>1881</v>
      </c>
      <c r="K2752" t="s">
        <v>1881</v>
      </c>
      <c r="L2752" t="s">
        <v>1881</v>
      </c>
      <c r="M2752" s="180">
        <v>45932</v>
      </c>
      <c r="N2752" t="s">
        <v>1883</v>
      </c>
      <c r="O2752" t="s">
        <v>1883</v>
      </c>
      <c r="P2752" t="s">
        <v>6831</v>
      </c>
      <c r="Q2752">
        <v>0</v>
      </c>
      <c r="R2752">
        <v>0</v>
      </c>
      <c r="S2752" t="s">
        <v>1883</v>
      </c>
      <c r="T2752" t="s">
        <v>1883</v>
      </c>
      <c r="U2752">
        <v>2</v>
      </c>
      <c r="V2752" t="s">
        <v>1896</v>
      </c>
      <c r="W2752">
        <v>21</v>
      </c>
      <c r="X2752">
        <v>0</v>
      </c>
      <c r="Y2752">
        <v>0</v>
      </c>
      <c r="Z2752" t="s">
        <v>1881</v>
      </c>
      <c r="AA2752" t="s">
        <v>1881</v>
      </c>
      <c r="AB2752" t="s">
        <v>1881</v>
      </c>
      <c r="AC2752">
        <v>0</v>
      </c>
      <c r="AD2752">
        <v>0</v>
      </c>
      <c r="AE2752">
        <v>0</v>
      </c>
      <c r="AF2752">
        <v>0</v>
      </c>
      <c r="AG2752" t="s">
        <v>1882</v>
      </c>
      <c r="AH2752" s="181" t="s">
        <v>1883</v>
      </c>
      <c r="AI2752" s="182">
        <v>48</v>
      </c>
      <c r="AJ2752" s="181" t="s">
        <v>1897</v>
      </c>
      <c r="AK2752" s="181" t="s">
        <v>1883</v>
      </c>
      <c r="AL2752" s="181" t="s">
        <v>1883</v>
      </c>
      <c r="AO2752" s="181"/>
      <c r="AQ2752">
        <v>10</v>
      </c>
      <c r="AR2752" s="182">
        <v>40</v>
      </c>
      <c r="AS2752" s="183" t="s">
        <v>1882</v>
      </c>
      <c r="AT2752">
        <v>0</v>
      </c>
      <c r="AU2752">
        <v>32</v>
      </c>
      <c r="AV2752" s="182">
        <v>0</v>
      </c>
      <c r="AW2752" s="184">
        <v>0</v>
      </c>
      <c r="AX2752" s="183" t="s">
        <v>1881</v>
      </c>
      <c r="AY2752" s="184">
        <v>0</v>
      </c>
      <c r="AZ2752">
        <v>0</v>
      </c>
      <c r="BA2752">
        <v>0</v>
      </c>
      <c r="BB2752">
        <v>0</v>
      </c>
      <c r="BC2752" s="182">
        <v>11147</v>
      </c>
      <c r="BD2752" t="s">
        <v>1883</v>
      </c>
      <c r="BE2752" t="s">
        <v>1883</v>
      </c>
      <c r="BF2752" t="s">
        <v>1883</v>
      </c>
      <c r="BG2752" s="181" t="s">
        <v>1883</v>
      </c>
      <c r="BH2752">
        <v>0</v>
      </c>
      <c r="BI2752" s="184">
        <v>0</v>
      </c>
      <c r="BJ2752" s="182">
        <v>0</v>
      </c>
      <c r="BK2752" s="181" t="s">
        <v>1883</v>
      </c>
      <c r="BL2752">
        <v>0</v>
      </c>
      <c r="BM2752">
        <v>0</v>
      </c>
      <c r="BN2752">
        <v>0</v>
      </c>
    </row>
    <row r="2753" spans="1:66" x14ac:dyDescent="0.25">
      <c r="A2753">
        <v>11148</v>
      </c>
      <c r="B2753" t="s">
        <v>6832</v>
      </c>
      <c r="C2753">
        <v>1</v>
      </c>
      <c r="D2753">
        <v>0</v>
      </c>
      <c r="E2753">
        <v>0</v>
      </c>
      <c r="F2753" t="s">
        <v>1881</v>
      </c>
      <c r="G2753" t="s">
        <v>1882</v>
      </c>
      <c r="H2753" t="s">
        <v>1881</v>
      </c>
      <c r="I2753" t="s">
        <v>1881</v>
      </c>
      <c r="J2753" t="s">
        <v>1881</v>
      </c>
      <c r="K2753" t="s">
        <v>1881</v>
      </c>
      <c r="L2753" t="s">
        <v>1881</v>
      </c>
      <c r="M2753" s="180">
        <v>45936</v>
      </c>
      <c r="N2753" t="s">
        <v>1883</v>
      </c>
      <c r="O2753" t="s">
        <v>1883</v>
      </c>
      <c r="P2753" t="s">
        <v>1883</v>
      </c>
      <c r="Q2753">
        <v>0</v>
      </c>
      <c r="R2753">
        <v>0</v>
      </c>
      <c r="S2753" t="s">
        <v>1883</v>
      </c>
      <c r="T2753" t="s">
        <v>1883</v>
      </c>
      <c r="U2753">
        <v>0</v>
      </c>
      <c r="V2753" t="s">
        <v>1883</v>
      </c>
      <c r="W2753">
        <v>0</v>
      </c>
      <c r="X2753">
        <v>0</v>
      </c>
      <c r="Y2753">
        <v>0</v>
      </c>
      <c r="Z2753" t="s">
        <v>1881</v>
      </c>
      <c r="AA2753" t="s">
        <v>1881</v>
      </c>
      <c r="AB2753" t="s">
        <v>1881</v>
      </c>
      <c r="AC2753">
        <v>0</v>
      </c>
      <c r="AD2753">
        <v>0</v>
      </c>
      <c r="AE2753">
        <v>0</v>
      </c>
      <c r="AF2753">
        <v>0</v>
      </c>
      <c r="AG2753" t="s">
        <v>1881</v>
      </c>
      <c r="AH2753" s="181" t="s">
        <v>1883</v>
      </c>
      <c r="AI2753" s="182">
        <v>1004</v>
      </c>
      <c r="AJ2753" s="181" t="s">
        <v>6686</v>
      </c>
      <c r="AK2753" s="181" t="s">
        <v>1883</v>
      </c>
      <c r="AL2753" s="181" t="s">
        <v>1883</v>
      </c>
      <c r="AO2753" s="181"/>
      <c r="AQ2753">
        <v>10</v>
      </c>
      <c r="AR2753" s="182">
        <v>40</v>
      </c>
      <c r="AS2753" s="183" t="s">
        <v>1882</v>
      </c>
      <c r="AT2753">
        <v>0</v>
      </c>
      <c r="AU2753">
        <v>0</v>
      </c>
      <c r="AV2753" s="182">
        <v>0</v>
      </c>
      <c r="AW2753" s="184">
        <v>0</v>
      </c>
      <c r="AX2753" s="183" t="s">
        <v>1881</v>
      </c>
      <c r="AY2753" s="184">
        <v>0</v>
      </c>
      <c r="AZ2753">
        <v>0</v>
      </c>
      <c r="BA2753">
        <v>0</v>
      </c>
      <c r="BB2753">
        <v>0</v>
      </c>
      <c r="BC2753" s="182">
        <v>11148</v>
      </c>
      <c r="BD2753" t="s">
        <v>1883</v>
      </c>
      <c r="BE2753" t="s">
        <v>1883</v>
      </c>
      <c r="BF2753" t="s">
        <v>1883</v>
      </c>
      <c r="BG2753" s="181" t="s">
        <v>1883</v>
      </c>
      <c r="BH2753">
        <v>0</v>
      </c>
      <c r="BI2753" s="184">
        <v>0</v>
      </c>
      <c r="BJ2753" s="182">
        <v>0</v>
      </c>
      <c r="BK2753" s="181" t="s">
        <v>1883</v>
      </c>
      <c r="BL2753">
        <v>0</v>
      </c>
      <c r="BM2753">
        <v>0</v>
      </c>
      <c r="BN2753">
        <v>0</v>
      </c>
    </row>
    <row r="2754" spans="1:66" x14ac:dyDescent="0.25">
      <c r="A2754">
        <v>11149</v>
      </c>
      <c r="B2754" t="s">
        <v>6833</v>
      </c>
      <c r="C2754">
        <v>6</v>
      </c>
      <c r="D2754">
        <v>0</v>
      </c>
      <c r="E2754">
        <v>0</v>
      </c>
      <c r="F2754" t="s">
        <v>1881</v>
      </c>
      <c r="G2754" t="s">
        <v>1882</v>
      </c>
      <c r="H2754" t="s">
        <v>1881</v>
      </c>
      <c r="I2754" t="s">
        <v>1881</v>
      </c>
      <c r="J2754" t="s">
        <v>1881</v>
      </c>
      <c r="K2754" t="s">
        <v>1881</v>
      </c>
      <c r="L2754" t="s">
        <v>1881</v>
      </c>
      <c r="M2754" s="180">
        <v>45937</v>
      </c>
      <c r="N2754" t="s">
        <v>1883</v>
      </c>
      <c r="O2754" t="s">
        <v>1883</v>
      </c>
      <c r="P2754" t="s">
        <v>6834</v>
      </c>
      <c r="Q2754">
        <v>0</v>
      </c>
      <c r="R2754">
        <v>0</v>
      </c>
      <c r="S2754" t="s">
        <v>1883</v>
      </c>
      <c r="T2754" t="s">
        <v>1883</v>
      </c>
      <c r="U2754">
        <v>0</v>
      </c>
      <c r="V2754" t="s">
        <v>1883</v>
      </c>
      <c r="W2754">
        <v>0</v>
      </c>
      <c r="X2754">
        <v>0</v>
      </c>
      <c r="Y2754">
        <v>0</v>
      </c>
      <c r="Z2754" t="s">
        <v>1881</v>
      </c>
      <c r="AA2754" t="s">
        <v>1881</v>
      </c>
      <c r="AB2754" t="s">
        <v>1881</v>
      </c>
      <c r="AC2754">
        <v>0</v>
      </c>
      <c r="AD2754">
        <v>8.6999999999999993</v>
      </c>
      <c r="AE2754">
        <v>0</v>
      </c>
      <c r="AF2754">
        <v>0</v>
      </c>
      <c r="AG2754" t="s">
        <v>1881</v>
      </c>
      <c r="AH2754" s="181" t="s">
        <v>1883</v>
      </c>
      <c r="AI2754" s="182">
        <v>244</v>
      </c>
      <c r="AJ2754" s="181" t="s">
        <v>2720</v>
      </c>
      <c r="AK2754" s="181" t="s">
        <v>6835</v>
      </c>
      <c r="AL2754" s="181" t="s">
        <v>1883</v>
      </c>
      <c r="AO2754" s="181"/>
      <c r="AQ2754">
        <v>10</v>
      </c>
      <c r="AR2754" s="182">
        <v>40</v>
      </c>
      <c r="AS2754" s="183" t="s">
        <v>1882</v>
      </c>
      <c r="AT2754">
        <v>0</v>
      </c>
      <c r="AU2754">
        <v>64</v>
      </c>
      <c r="AV2754" s="182">
        <v>0</v>
      </c>
      <c r="AW2754" s="184">
        <v>0</v>
      </c>
      <c r="AX2754" s="183" t="s">
        <v>1881</v>
      </c>
      <c r="AY2754" s="184">
        <v>0</v>
      </c>
      <c r="AZ2754">
        <v>0</v>
      </c>
      <c r="BA2754">
        <v>0</v>
      </c>
      <c r="BB2754">
        <v>0</v>
      </c>
      <c r="BC2754" s="182">
        <v>11149</v>
      </c>
      <c r="BD2754" t="s">
        <v>1883</v>
      </c>
      <c r="BE2754" t="s">
        <v>1883</v>
      </c>
      <c r="BF2754" t="s">
        <v>1883</v>
      </c>
      <c r="BG2754" s="181" t="s">
        <v>1883</v>
      </c>
      <c r="BH2754">
        <v>0</v>
      </c>
      <c r="BI2754" s="184">
        <v>0</v>
      </c>
      <c r="BJ2754" s="182">
        <v>0</v>
      </c>
      <c r="BK2754" s="181" t="s">
        <v>1883</v>
      </c>
      <c r="BL2754">
        <v>0</v>
      </c>
      <c r="BM2754">
        <v>0</v>
      </c>
      <c r="BN2754">
        <v>0</v>
      </c>
    </row>
    <row r="2755" spans="1:66" x14ac:dyDescent="0.25">
      <c r="A2755">
        <v>11150</v>
      </c>
      <c r="B2755" t="s">
        <v>6836</v>
      </c>
      <c r="C2755">
        <v>6</v>
      </c>
      <c r="D2755">
        <v>0</v>
      </c>
      <c r="E2755">
        <v>0</v>
      </c>
      <c r="F2755" t="s">
        <v>1881</v>
      </c>
      <c r="G2755" t="s">
        <v>1881</v>
      </c>
      <c r="H2755" t="s">
        <v>1881</v>
      </c>
      <c r="I2755" t="s">
        <v>1881</v>
      </c>
      <c r="J2755" t="s">
        <v>1881</v>
      </c>
      <c r="K2755" t="s">
        <v>1881</v>
      </c>
      <c r="L2755" t="s">
        <v>1881</v>
      </c>
      <c r="M2755" s="180">
        <v>45937</v>
      </c>
      <c r="N2755" t="s">
        <v>1883</v>
      </c>
      <c r="O2755" t="s">
        <v>1883</v>
      </c>
      <c r="P2755" t="s">
        <v>6837</v>
      </c>
      <c r="Q2755">
        <v>0</v>
      </c>
      <c r="R2755">
        <v>0</v>
      </c>
      <c r="S2755" t="s">
        <v>1883</v>
      </c>
      <c r="T2755" t="s">
        <v>1883</v>
      </c>
      <c r="U2755">
        <v>0</v>
      </c>
      <c r="V2755" t="s">
        <v>1883</v>
      </c>
      <c r="W2755">
        <v>0</v>
      </c>
      <c r="X2755">
        <v>0</v>
      </c>
      <c r="Y2755">
        <v>0</v>
      </c>
      <c r="Z2755" t="s">
        <v>1881</v>
      </c>
      <c r="AA2755" t="s">
        <v>1881</v>
      </c>
      <c r="AB2755" t="s">
        <v>1881</v>
      </c>
      <c r="AC2755">
        <v>0</v>
      </c>
      <c r="AD2755">
        <v>8.6999999999999993</v>
      </c>
      <c r="AE2755">
        <v>0</v>
      </c>
      <c r="AF2755">
        <v>0</v>
      </c>
      <c r="AG2755" t="s">
        <v>1881</v>
      </c>
      <c r="AH2755" s="181" t="s">
        <v>1883</v>
      </c>
      <c r="AI2755" s="182">
        <v>244</v>
      </c>
      <c r="AJ2755" s="181" t="s">
        <v>2720</v>
      </c>
      <c r="AK2755" s="181" t="s">
        <v>6838</v>
      </c>
      <c r="AL2755" s="181" t="s">
        <v>1883</v>
      </c>
      <c r="AO2755" s="181"/>
      <c r="AQ2755">
        <v>10</v>
      </c>
      <c r="AR2755" s="182">
        <v>40</v>
      </c>
      <c r="AS2755" s="183" t="s">
        <v>1882</v>
      </c>
      <c r="AT2755">
        <v>0</v>
      </c>
      <c r="AU2755">
        <v>64</v>
      </c>
      <c r="AV2755" s="182">
        <v>0</v>
      </c>
      <c r="AW2755" s="184">
        <v>0</v>
      </c>
      <c r="AX2755" s="183" t="s">
        <v>1881</v>
      </c>
      <c r="AY2755" s="184">
        <v>0</v>
      </c>
      <c r="AZ2755">
        <v>0</v>
      </c>
      <c r="BA2755">
        <v>0</v>
      </c>
      <c r="BB2755">
        <v>0</v>
      </c>
      <c r="BC2755" s="182">
        <v>11150</v>
      </c>
      <c r="BD2755" t="s">
        <v>1883</v>
      </c>
      <c r="BE2755" t="s">
        <v>1883</v>
      </c>
      <c r="BF2755" t="s">
        <v>1883</v>
      </c>
      <c r="BG2755" s="181" t="s">
        <v>1883</v>
      </c>
      <c r="BH2755">
        <v>0</v>
      </c>
      <c r="BI2755" s="184">
        <v>0</v>
      </c>
      <c r="BJ2755" s="182">
        <v>0</v>
      </c>
      <c r="BK2755" s="181" t="s">
        <v>1883</v>
      </c>
      <c r="BL2755">
        <v>0</v>
      </c>
      <c r="BM2755">
        <v>0</v>
      </c>
      <c r="BN2755">
        <v>0</v>
      </c>
    </row>
    <row r="2756" spans="1:66" x14ac:dyDescent="0.25">
      <c r="A2756">
        <v>11151</v>
      </c>
      <c r="B2756" t="s">
        <v>6839</v>
      </c>
      <c r="C2756">
        <v>25</v>
      </c>
      <c r="D2756">
        <v>0</v>
      </c>
      <c r="E2756">
        <v>0</v>
      </c>
      <c r="F2756" t="s">
        <v>1881</v>
      </c>
      <c r="G2756" t="s">
        <v>1882</v>
      </c>
      <c r="H2756" t="s">
        <v>1881</v>
      </c>
      <c r="I2756" t="s">
        <v>1881</v>
      </c>
      <c r="J2756" t="s">
        <v>1881</v>
      </c>
      <c r="K2756" t="s">
        <v>1881</v>
      </c>
      <c r="L2756" t="s">
        <v>1881</v>
      </c>
      <c r="M2756" s="180">
        <v>45938</v>
      </c>
      <c r="N2756" t="s">
        <v>1883</v>
      </c>
      <c r="O2756" t="s">
        <v>1883</v>
      </c>
      <c r="P2756" t="s">
        <v>1883</v>
      </c>
      <c r="Q2756">
        <v>0</v>
      </c>
      <c r="R2756">
        <v>0</v>
      </c>
      <c r="S2756" t="s">
        <v>1883</v>
      </c>
      <c r="T2756" t="s">
        <v>1883</v>
      </c>
      <c r="U2756">
        <v>0</v>
      </c>
      <c r="V2756" t="s">
        <v>1883</v>
      </c>
      <c r="W2756">
        <v>0</v>
      </c>
      <c r="X2756">
        <v>0</v>
      </c>
      <c r="Y2756">
        <v>0</v>
      </c>
      <c r="Z2756" t="s">
        <v>1881</v>
      </c>
      <c r="AA2756" t="s">
        <v>1881</v>
      </c>
      <c r="AB2756" t="s">
        <v>1881</v>
      </c>
      <c r="AC2756">
        <v>0</v>
      </c>
      <c r="AD2756">
        <v>0</v>
      </c>
      <c r="AE2756">
        <v>0</v>
      </c>
      <c r="AF2756">
        <v>0</v>
      </c>
      <c r="AG2756" t="s">
        <v>1881</v>
      </c>
      <c r="AH2756" s="181" t="s">
        <v>1883</v>
      </c>
      <c r="AI2756" s="182">
        <v>51</v>
      </c>
      <c r="AJ2756" s="181" t="s">
        <v>1964</v>
      </c>
      <c r="AK2756" s="181" t="s">
        <v>6840</v>
      </c>
      <c r="AL2756" s="181" t="s">
        <v>1883</v>
      </c>
      <c r="AO2756" s="181"/>
      <c r="AQ2756">
        <v>10</v>
      </c>
      <c r="AR2756" s="182">
        <v>40</v>
      </c>
      <c r="AS2756" s="183" t="s">
        <v>1882</v>
      </c>
      <c r="AT2756">
        <v>0</v>
      </c>
      <c r="AU2756">
        <v>0</v>
      </c>
      <c r="AV2756" s="182">
        <v>0</v>
      </c>
      <c r="AW2756" s="184">
        <v>0</v>
      </c>
      <c r="AX2756" s="183" t="s">
        <v>1881</v>
      </c>
      <c r="AY2756" s="184">
        <v>0</v>
      </c>
      <c r="AZ2756">
        <v>0</v>
      </c>
      <c r="BA2756">
        <v>0</v>
      </c>
      <c r="BB2756">
        <v>0</v>
      </c>
      <c r="BC2756" s="182">
        <v>11151</v>
      </c>
      <c r="BD2756" t="s">
        <v>1883</v>
      </c>
      <c r="BE2756" t="s">
        <v>1883</v>
      </c>
      <c r="BF2756" t="s">
        <v>1883</v>
      </c>
      <c r="BG2756" s="181" t="s">
        <v>1883</v>
      </c>
      <c r="BH2756">
        <v>0</v>
      </c>
      <c r="BI2756" s="184">
        <v>0</v>
      </c>
      <c r="BJ2756" s="182">
        <v>0</v>
      </c>
      <c r="BK2756" s="181" t="s">
        <v>1883</v>
      </c>
      <c r="BL2756">
        <v>0</v>
      </c>
      <c r="BM2756">
        <v>0</v>
      </c>
      <c r="BN2756">
        <v>0</v>
      </c>
    </row>
    <row r="2757" spans="1:66" x14ac:dyDescent="0.25">
      <c r="A2757">
        <v>11152</v>
      </c>
      <c r="B2757" t="s">
        <v>6841</v>
      </c>
      <c r="C2757">
        <v>16</v>
      </c>
      <c r="D2757">
        <v>0</v>
      </c>
      <c r="E2757">
        <v>0</v>
      </c>
      <c r="F2757" t="s">
        <v>1881</v>
      </c>
      <c r="G2757" t="s">
        <v>1882</v>
      </c>
      <c r="H2757" t="s">
        <v>1881</v>
      </c>
      <c r="I2757" t="s">
        <v>1881</v>
      </c>
      <c r="J2757" t="s">
        <v>1881</v>
      </c>
      <c r="K2757" t="s">
        <v>1881</v>
      </c>
      <c r="L2757" t="s">
        <v>1881</v>
      </c>
      <c r="M2757" s="180">
        <v>45944</v>
      </c>
      <c r="N2757" t="s">
        <v>1883</v>
      </c>
      <c r="O2757" t="s">
        <v>1883</v>
      </c>
      <c r="P2757" t="s">
        <v>6842</v>
      </c>
      <c r="Q2757">
        <v>0</v>
      </c>
      <c r="R2757">
        <v>0</v>
      </c>
      <c r="S2757" t="s">
        <v>1883</v>
      </c>
      <c r="T2757" t="s">
        <v>1883</v>
      </c>
      <c r="U2757">
        <v>0</v>
      </c>
      <c r="V2757" t="s">
        <v>1883</v>
      </c>
      <c r="W2757">
        <v>0</v>
      </c>
      <c r="X2757">
        <v>0</v>
      </c>
      <c r="Y2757">
        <v>0</v>
      </c>
      <c r="Z2757" t="s">
        <v>1881</v>
      </c>
      <c r="AA2757" t="s">
        <v>1881</v>
      </c>
      <c r="AB2757" t="s">
        <v>1881</v>
      </c>
      <c r="AC2757">
        <v>0</v>
      </c>
      <c r="AD2757">
        <v>0</v>
      </c>
      <c r="AE2757">
        <v>0</v>
      </c>
      <c r="AF2757">
        <v>0</v>
      </c>
      <c r="AG2757" t="s">
        <v>1881</v>
      </c>
      <c r="AH2757" s="181" t="s">
        <v>1883</v>
      </c>
      <c r="AI2757" s="182">
        <v>129</v>
      </c>
      <c r="AJ2757" s="181" t="s">
        <v>2175</v>
      </c>
      <c r="AK2757" s="181" t="s">
        <v>1883</v>
      </c>
      <c r="AL2757" s="181" t="s">
        <v>1883</v>
      </c>
      <c r="AO2757" s="181"/>
      <c r="AQ2757">
        <v>10</v>
      </c>
      <c r="AR2757" s="182">
        <v>40</v>
      </c>
      <c r="AS2757" s="183" t="s">
        <v>1882</v>
      </c>
      <c r="AT2757">
        <v>0</v>
      </c>
      <c r="AU2757">
        <v>104</v>
      </c>
      <c r="AV2757" s="182">
        <v>0</v>
      </c>
      <c r="AW2757" s="184">
        <v>0</v>
      </c>
      <c r="AX2757" s="183" t="s">
        <v>1881</v>
      </c>
      <c r="AY2757" s="184">
        <v>0</v>
      </c>
      <c r="AZ2757">
        <v>0</v>
      </c>
      <c r="BA2757">
        <v>0</v>
      </c>
      <c r="BB2757">
        <v>0</v>
      </c>
      <c r="BC2757" s="182">
        <v>11152</v>
      </c>
      <c r="BD2757" t="s">
        <v>1883</v>
      </c>
      <c r="BE2757" t="s">
        <v>1883</v>
      </c>
      <c r="BF2757" t="s">
        <v>1883</v>
      </c>
      <c r="BG2757" s="181" t="s">
        <v>1883</v>
      </c>
      <c r="BH2757">
        <v>0</v>
      </c>
      <c r="BI2757" s="184">
        <v>0</v>
      </c>
      <c r="BJ2757" s="182">
        <v>0</v>
      </c>
      <c r="BK2757" s="181" t="s">
        <v>1883</v>
      </c>
      <c r="BL2757">
        <v>0</v>
      </c>
      <c r="BM2757">
        <v>0</v>
      </c>
      <c r="BN2757">
        <v>0</v>
      </c>
    </row>
    <row r="2758" spans="1:66" x14ac:dyDescent="0.25">
      <c r="A2758">
        <v>11153</v>
      </c>
      <c r="B2758" t="s">
        <v>6843</v>
      </c>
      <c r="C2758">
        <v>16</v>
      </c>
      <c r="D2758">
        <v>0</v>
      </c>
      <c r="E2758">
        <v>0</v>
      </c>
      <c r="F2758" t="s">
        <v>1881</v>
      </c>
      <c r="G2758" t="s">
        <v>1882</v>
      </c>
      <c r="H2758" t="s">
        <v>1881</v>
      </c>
      <c r="I2758" t="s">
        <v>1881</v>
      </c>
      <c r="J2758" t="s">
        <v>1881</v>
      </c>
      <c r="K2758" t="s">
        <v>1881</v>
      </c>
      <c r="L2758" t="s">
        <v>1881</v>
      </c>
      <c r="M2758" s="180">
        <v>45944</v>
      </c>
      <c r="N2758" t="s">
        <v>1883</v>
      </c>
      <c r="O2758" t="s">
        <v>1883</v>
      </c>
      <c r="P2758" t="s">
        <v>6844</v>
      </c>
      <c r="Q2758">
        <v>0</v>
      </c>
      <c r="R2758">
        <v>0</v>
      </c>
      <c r="S2758" t="s">
        <v>1883</v>
      </c>
      <c r="T2758" t="s">
        <v>1883</v>
      </c>
      <c r="U2758">
        <v>0</v>
      </c>
      <c r="V2758" t="s">
        <v>1883</v>
      </c>
      <c r="W2758">
        <v>0</v>
      </c>
      <c r="X2758">
        <v>0</v>
      </c>
      <c r="Y2758">
        <v>0</v>
      </c>
      <c r="Z2758" t="s">
        <v>1881</v>
      </c>
      <c r="AA2758" t="s">
        <v>1881</v>
      </c>
      <c r="AB2758" t="s">
        <v>1881</v>
      </c>
      <c r="AC2758">
        <v>0</v>
      </c>
      <c r="AD2758">
        <v>0</v>
      </c>
      <c r="AE2758">
        <v>0</v>
      </c>
      <c r="AF2758">
        <v>0</v>
      </c>
      <c r="AG2758" t="s">
        <v>1881</v>
      </c>
      <c r="AH2758" s="181" t="s">
        <v>1883</v>
      </c>
      <c r="AI2758" s="182">
        <v>129</v>
      </c>
      <c r="AJ2758" s="181" t="s">
        <v>2175</v>
      </c>
      <c r="AK2758" s="181" t="s">
        <v>1883</v>
      </c>
      <c r="AL2758" s="181" t="s">
        <v>1883</v>
      </c>
      <c r="AO2758" s="181"/>
      <c r="AQ2758">
        <v>10</v>
      </c>
      <c r="AR2758" s="182">
        <v>40</v>
      </c>
      <c r="AS2758" s="183" t="s">
        <v>1882</v>
      </c>
      <c r="AT2758">
        <v>0</v>
      </c>
      <c r="AU2758">
        <v>104</v>
      </c>
      <c r="AV2758" s="182">
        <v>0</v>
      </c>
      <c r="AW2758" s="184">
        <v>0</v>
      </c>
      <c r="AX2758" s="183" t="s">
        <v>1881</v>
      </c>
      <c r="AY2758" s="184">
        <v>0</v>
      </c>
      <c r="AZ2758">
        <v>0</v>
      </c>
      <c r="BA2758">
        <v>0</v>
      </c>
      <c r="BB2758">
        <v>0</v>
      </c>
      <c r="BC2758" s="182">
        <v>11153</v>
      </c>
      <c r="BD2758" t="s">
        <v>1883</v>
      </c>
      <c r="BE2758" t="s">
        <v>1883</v>
      </c>
      <c r="BF2758" t="s">
        <v>1883</v>
      </c>
      <c r="BG2758" s="181" t="s">
        <v>1883</v>
      </c>
      <c r="BH2758">
        <v>0</v>
      </c>
      <c r="BI2758" s="184">
        <v>0</v>
      </c>
      <c r="BJ2758" s="182">
        <v>0</v>
      </c>
      <c r="BK2758" s="181" t="s">
        <v>1883</v>
      </c>
      <c r="BL2758">
        <v>0</v>
      </c>
      <c r="BM2758">
        <v>0</v>
      </c>
      <c r="BN2758">
        <v>0</v>
      </c>
    </row>
    <row r="2759" spans="1:66" x14ac:dyDescent="0.25">
      <c r="A2759">
        <v>11154</v>
      </c>
      <c r="B2759" t="s">
        <v>6845</v>
      </c>
      <c r="C2759">
        <v>16</v>
      </c>
      <c r="D2759">
        <v>0</v>
      </c>
      <c r="E2759">
        <v>0</v>
      </c>
      <c r="F2759" t="s">
        <v>1881</v>
      </c>
      <c r="G2759" t="s">
        <v>1882</v>
      </c>
      <c r="H2759" t="s">
        <v>1881</v>
      </c>
      <c r="I2759" t="s">
        <v>1881</v>
      </c>
      <c r="J2759" t="s">
        <v>1881</v>
      </c>
      <c r="K2759" t="s">
        <v>1881</v>
      </c>
      <c r="L2759" t="s">
        <v>1881</v>
      </c>
      <c r="M2759" s="180">
        <v>45944</v>
      </c>
      <c r="N2759" t="s">
        <v>1883</v>
      </c>
      <c r="O2759" t="s">
        <v>1883</v>
      </c>
      <c r="P2759" t="s">
        <v>6846</v>
      </c>
      <c r="Q2759">
        <v>0</v>
      </c>
      <c r="R2759">
        <v>0</v>
      </c>
      <c r="S2759" t="s">
        <v>1883</v>
      </c>
      <c r="T2759" t="s">
        <v>1883</v>
      </c>
      <c r="U2759">
        <v>0</v>
      </c>
      <c r="V2759" t="s">
        <v>1883</v>
      </c>
      <c r="W2759">
        <v>0</v>
      </c>
      <c r="X2759">
        <v>0</v>
      </c>
      <c r="Y2759">
        <v>0</v>
      </c>
      <c r="Z2759" t="s">
        <v>1881</v>
      </c>
      <c r="AA2759" t="s">
        <v>1881</v>
      </c>
      <c r="AB2759" t="s">
        <v>1881</v>
      </c>
      <c r="AC2759">
        <v>0</v>
      </c>
      <c r="AD2759">
        <v>0</v>
      </c>
      <c r="AE2759">
        <v>0</v>
      </c>
      <c r="AF2759">
        <v>0</v>
      </c>
      <c r="AG2759" t="s">
        <v>1881</v>
      </c>
      <c r="AH2759" s="181" t="s">
        <v>1883</v>
      </c>
      <c r="AI2759" s="182">
        <v>129</v>
      </c>
      <c r="AJ2759" s="181" t="s">
        <v>2175</v>
      </c>
      <c r="AK2759" s="181" t="s">
        <v>1883</v>
      </c>
      <c r="AL2759" s="181" t="s">
        <v>1883</v>
      </c>
      <c r="AO2759" s="181"/>
      <c r="AQ2759">
        <v>10</v>
      </c>
      <c r="AR2759" s="182">
        <v>40</v>
      </c>
      <c r="AS2759" s="183" t="s">
        <v>1882</v>
      </c>
      <c r="AT2759">
        <v>0</v>
      </c>
      <c r="AU2759">
        <v>104</v>
      </c>
      <c r="AV2759" s="182">
        <v>0</v>
      </c>
      <c r="AW2759" s="184">
        <v>0</v>
      </c>
      <c r="AX2759" s="183" t="s">
        <v>1881</v>
      </c>
      <c r="AY2759" s="184">
        <v>0</v>
      </c>
      <c r="AZ2759">
        <v>0</v>
      </c>
      <c r="BA2759">
        <v>0</v>
      </c>
      <c r="BB2759">
        <v>0</v>
      </c>
      <c r="BC2759" s="182">
        <v>11154</v>
      </c>
      <c r="BD2759" t="s">
        <v>1883</v>
      </c>
      <c r="BE2759" t="s">
        <v>1883</v>
      </c>
      <c r="BF2759" t="s">
        <v>1883</v>
      </c>
      <c r="BG2759" s="181" t="s">
        <v>1883</v>
      </c>
      <c r="BH2759">
        <v>0</v>
      </c>
      <c r="BI2759" s="184">
        <v>0</v>
      </c>
      <c r="BJ2759" s="182">
        <v>0</v>
      </c>
      <c r="BK2759" s="181" t="s">
        <v>1883</v>
      </c>
      <c r="BL2759">
        <v>0</v>
      </c>
      <c r="BM2759">
        <v>0</v>
      </c>
      <c r="BN2759">
        <v>0</v>
      </c>
    </row>
    <row r="2760" spans="1:66" x14ac:dyDescent="0.25">
      <c r="A2760">
        <v>11155</v>
      </c>
      <c r="B2760" t="s">
        <v>6847</v>
      </c>
      <c r="C2760">
        <v>16</v>
      </c>
      <c r="D2760">
        <v>0</v>
      </c>
      <c r="E2760">
        <v>0</v>
      </c>
      <c r="F2760" t="s">
        <v>1881</v>
      </c>
      <c r="G2760" t="s">
        <v>1882</v>
      </c>
      <c r="H2760" t="s">
        <v>1881</v>
      </c>
      <c r="I2760" t="s">
        <v>1881</v>
      </c>
      <c r="J2760" t="s">
        <v>1881</v>
      </c>
      <c r="K2760" t="s">
        <v>1881</v>
      </c>
      <c r="L2760" t="s">
        <v>1881</v>
      </c>
      <c r="M2760" s="180">
        <v>45944</v>
      </c>
      <c r="N2760" t="s">
        <v>1883</v>
      </c>
      <c r="O2760" t="s">
        <v>1883</v>
      </c>
      <c r="P2760" t="s">
        <v>6848</v>
      </c>
      <c r="Q2760">
        <v>0</v>
      </c>
      <c r="R2760">
        <v>0</v>
      </c>
      <c r="S2760" t="s">
        <v>1883</v>
      </c>
      <c r="T2760" t="s">
        <v>1883</v>
      </c>
      <c r="U2760">
        <v>0</v>
      </c>
      <c r="V2760" t="s">
        <v>1883</v>
      </c>
      <c r="W2760">
        <v>0</v>
      </c>
      <c r="X2760">
        <v>0</v>
      </c>
      <c r="Y2760">
        <v>0</v>
      </c>
      <c r="Z2760" t="s">
        <v>1881</v>
      </c>
      <c r="AA2760" t="s">
        <v>1881</v>
      </c>
      <c r="AB2760" t="s">
        <v>1881</v>
      </c>
      <c r="AC2760">
        <v>0</v>
      </c>
      <c r="AD2760">
        <v>0</v>
      </c>
      <c r="AE2760">
        <v>0</v>
      </c>
      <c r="AF2760">
        <v>0</v>
      </c>
      <c r="AG2760" t="s">
        <v>1881</v>
      </c>
      <c r="AH2760" s="181" t="s">
        <v>1883</v>
      </c>
      <c r="AI2760" s="182">
        <v>129</v>
      </c>
      <c r="AJ2760" s="181" t="s">
        <v>2175</v>
      </c>
      <c r="AK2760" s="181" t="s">
        <v>1883</v>
      </c>
      <c r="AL2760" s="181" t="s">
        <v>1883</v>
      </c>
      <c r="AO2760" s="181"/>
      <c r="AQ2760">
        <v>10</v>
      </c>
      <c r="AR2760" s="182">
        <v>40</v>
      </c>
      <c r="AS2760" s="183" t="s">
        <v>1882</v>
      </c>
      <c r="AT2760">
        <v>0</v>
      </c>
      <c r="AU2760">
        <v>104</v>
      </c>
      <c r="AV2760" s="182">
        <v>0</v>
      </c>
      <c r="AW2760" s="184">
        <v>0</v>
      </c>
      <c r="AX2760" s="183" t="s">
        <v>1881</v>
      </c>
      <c r="AY2760" s="184">
        <v>0</v>
      </c>
      <c r="AZ2760">
        <v>0</v>
      </c>
      <c r="BA2760">
        <v>0</v>
      </c>
      <c r="BB2760">
        <v>0</v>
      </c>
      <c r="BC2760" s="182">
        <v>11155</v>
      </c>
      <c r="BD2760" t="s">
        <v>1883</v>
      </c>
      <c r="BE2760" t="s">
        <v>1883</v>
      </c>
      <c r="BF2760" t="s">
        <v>1883</v>
      </c>
      <c r="BG2760" s="181" t="s">
        <v>1883</v>
      </c>
      <c r="BH2760">
        <v>0</v>
      </c>
      <c r="BI2760" s="184">
        <v>0</v>
      </c>
      <c r="BJ2760" s="182">
        <v>0</v>
      </c>
      <c r="BK2760" s="181" t="s">
        <v>1883</v>
      </c>
      <c r="BL2760">
        <v>0</v>
      </c>
      <c r="BM2760">
        <v>0</v>
      </c>
      <c r="BN2760">
        <v>0</v>
      </c>
    </row>
    <row r="2761" spans="1:66" x14ac:dyDescent="0.25">
      <c r="A2761">
        <v>11156</v>
      </c>
      <c r="B2761" t="s">
        <v>1398</v>
      </c>
      <c r="C2761">
        <v>16</v>
      </c>
      <c r="D2761">
        <v>0</v>
      </c>
      <c r="E2761">
        <v>0</v>
      </c>
      <c r="F2761" t="s">
        <v>1881</v>
      </c>
      <c r="G2761" t="s">
        <v>1882</v>
      </c>
      <c r="H2761" t="s">
        <v>1881</v>
      </c>
      <c r="I2761" t="s">
        <v>1881</v>
      </c>
      <c r="J2761" t="s">
        <v>1881</v>
      </c>
      <c r="K2761" t="s">
        <v>1881</v>
      </c>
      <c r="L2761" t="s">
        <v>1881</v>
      </c>
      <c r="M2761" s="180">
        <v>45944</v>
      </c>
      <c r="N2761" t="s">
        <v>1883</v>
      </c>
      <c r="O2761" t="s">
        <v>1883</v>
      </c>
      <c r="P2761" t="s">
        <v>6849</v>
      </c>
      <c r="Q2761">
        <v>0</v>
      </c>
      <c r="R2761">
        <v>0</v>
      </c>
      <c r="S2761" t="s">
        <v>1883</v>
      </c>
      <c r="T2761" t="s">
        <v>1883</v>
      </c>
      <c r="U2761">
        <v>0</v>
      </c>
      <c r="V2761" t="s">
        <v>1883</v>
      </c>
      <c r="W2761">
        <v>0</v>
      </c>
      <c r="X2761">
        <v>0</v>
      </c>
      <c r="Y2761">
        <v>0</v>
      </c>
      <c r="Z2761" t="s">
        <v>1881</v>
      </c>
      <c r="AA2761" t="s">
        <v>1881</v>
      </c>
      <c r="AB2761" t="s">
        <v>1881</v>
      </c>
      <c r="AC2761">
        <v>0</v>
      </c>
      <c r="AD2761">
        <v>0</v>
      </c>
      <c r="AE2761">
        <v>0</v>
      </c>
      <c r="AF2761">
        <v>0</v>
      </c>
      <c r="AG2761" t="s">
        <v>1881</v>
      </c>
      <c r="AH2761" s="181" t="s">
        <v>1883</v>
      </c>
      <c r="AI2761" s="182">
        <v>129</v>
      </c>
      <c r="AJ2761" s="181" t="s">
        <v>2175</v>
      </c>
      <c r="AK2761" s="181" t="s">
        <v>1883</v>
      </c>
      <c r="AL2761" s="181" t="s">
        <v>1883</v>
      </c>
      <c r="AO2761" s="181"/>
      <c r="AQ2761">
        <v>10</v>
      </c>
      <c r="AR2761" s="182">
        <v>40</v>
      </c>
      <c r="AS2761" s="183" t="s">
        <v>1882</v>
      </c>
      <c r="AT2761">
        <v>0</v>
      </c>
      <c r="AU2761">
        <v>104</v>
      </c>
      <c r="AV2761" s="182">
        <v>0</v>
      </c>
      <c r="AW2761" s="184">
        <v>0</v>
      </c>
      <c r="AX2761" s="183" t="s">
        <v>1881</v>
      </c>
      <c r="AY2761" s="184">
        <v>0</v>
      </c>
      <c r="AZ2761">
        <v>0</v>
      </c>
      <c r="BA2761">
        <v>0</v>
      </c>
      <c r="BB2761">
        <v>0</v>
      </c>
      <c r="BC2761" s="182">
        <v>11156</v>
      </c>
      <c r="BD2761" t="s">
        <v>1883</v>
      </c>
      <c r="BE2761" t="s">
        <v>1883</v>
      </c>
      <c r="BF2761" t="s">
        <v>1883</v>
      </c>
      <c r="BG2761" s="181" t="s">
        <v>1883</v>
      </c>
      <c r="BH2761">
        <v>0</v>
      </c>
      <c r="BI2761" s="184">
        <v>0</v>
      </c>
      <c r="BJ2761" s="182">
        <v>0</v>
      </c>
      <c r="BK2761" s="181" t="s">
        <v>1883</v>
      </c>
      <c r="BL2761">
        <v>0</v>
      </c>
      <c r="BM2761">
        <v>0</v>
      </c>
      <c r="BN2761">
        <v>0</v>
      </c>
    </row>
    <row r="2762" spans="1:66" x14ac:dyDescent="0.25">
      <c r="A2762">
        <v>11157</v>
      </c>
      <c r="B2762" t="s">
        <v>6850</v>
      </c>
      <c r="C2762">
        <v>6</v>
      </c>
      <c r="D2762">
        <v>0</v>
      </c>
      <c r="E2762">
        <v>0</v>
      </c>
      <c r="F2762" t="s">
        <v>1881</v>
      </c>
      <c r="G2762" t="s">
        <v>1882</v>
      </c>
      <c r="H2762" t="s">
        <v>1881</v>
      </c>
      <c r="I2762" t="s">
        <v>1881</v>
      </c>
      <c r="J2762" t="s">
        <v>1881</v>
      </c>
      <c r="K2762" t="s">
        <v>1881</v>
      </c>
      <c r="L2762" t="s">
        <v>1881</v>
      </c>
      <c r="M2762" s="180">
        <v>45945</v>
      </c>
      <c r="N2762" t="s">
        <v>1883</v>
      </c>
      <c r="O2762" t="s">
        <v>1883</v>
      </c>
      <c r="P2762" t="s">
        <v>6851</v>
      </c>
      <c r="Q2762">
        <v>0</v>
      </c>
      <c r="R2762">
        <v>0</v>
      </c>
      <c r="S2762" t="s">
        <v>1883</v>
      </c>
      <c r="T2762" t="s">
        <v>1883</v>
      </c>
      <c r="U2762">
        <v>0</v>
      </c>
      <c r="V2762" t="s">
        <v>1883</v>
      </c>
      <c r="W2762">
        <v>0</v>
      </c>
      <c r="X2762">
        <v>0</v>
      </c>
      <c r="Y2762">
        <v>0</v>
      </c>
      <c r="Z2762" t="s">
        <v>1881</v>
      </c>
      <c r="AA2762" t="s">
        <v>1881</v>
      </c>
      <c r="AB2762" t="s">
        <v>1881</v>
      </c>
      <c r="AC2762">
        <v>0</v>
      </c>
      <c r="AD2762">
        <v>0</v>
      </c>
      <c r="AE2762">
        <v>0</v>
      </c>
      <c r="AF2762">
        <v>0</v>
      </c>
      <c r="AG2762" t="s">
        <v>1881</v>
      </c>
      <c r="AH2762" s="181" t="s">
        <v>1883</v>
      </c>
      <c r="AI2762" s="182">
        <v>1108</v>
      </c>
      <c r="AJ2762" s="181" t="s">
        <v>6852</v>
      </c>
      <c r="AK2762" s="181" t="s">
        <v>1883</v>
      </c>
      <c r="AL2762" s="181" t="s">
        <v>1883</v>
      </c>
      <c r="AO2762" s="181"/>
      <c r="AQ2762">
        <v>10</v>
      </c>
      <c r="AR2762" s="182">
        <v>40</v>
      </c>
      <c r="AS2762" s="183" t="s">
        <v>1882</v>
      </c>
      <c r="AT2762">
        <v>0</v>
      </c>
      <c r="AU2762">
        <v>0</v>
      </c>
      <c r="AV2762" s="182">
        <v>0</v>
      </c>
      <c r="AW2762" s="184">
        <v>0</v>
      </c>
      <c r="AX2762" s="183" t="s">
        <v>1881</v>
      </c>
      <c r="AY2762" s="184">
        <v>0</v>
      </c>
      <c r="AZ2762">
        <v>0</v>
      </c>
      <c r="BA2762">
        <v>0</v>
      </c>
      <c r="BB2762">
        <v>0</v>
      </c>
      <c r="BC2762" s="182">
        <v>11157</v>
      </c>
      <c r="BD2762" t="s">
        <v>1883</v>
      </c>
      <c r="BE2762" t="s">
        <v>1883</v>
      </c>
      <c r="BF2762" t="s">
        <v>1883</v>
      </c>
      <c r="BG2762" s="181" t="s">
        <v>1883</v>
      </c>
      <c r="BH2762">
        <v>0</v>
      </c>
      <c r="BI2762" s="184">
        <v>0</v>
      </c>
      <c r="BJ2762" s="182">
        <v>0</v>
      </c>
      <c r="BK2762" s="181" t="s">
        <v>1883</v>
      </c>
      <c r="BL2762">
        <v>0</v>
      </c>
      <c r="BM2762">
        <v>0</v>
      </c>
      <c r="BN2762">
        <v>0</v>
      </c>
    </row>
    <row r="2763" spans="1:66" x14ac:dyDescent="0.25">
      <c r="A2763">
        <v>11158</v>
      </c>
      <c r="B2763" t="s">
        <v>6853</v>
      </c>
      <c r="C2763">
        <v>6</v>
      </c>
      <c r="D2763">
        <v>0</v>
      </c>
      <c r="E2763">
        <v>0</v>
      </c>
      <c r="F2763" t="s">
        <v>1881</v>
      </c>
      <c r="G2763" t="s">
        <v>1882</v>
      </c>
      <c r="H2763" t="s">
        <v>1881</v>
      </c>
      <c r="I2763" t="s">
        <v>1881</v>
      </c>
      <c r="J2763" t="s">
        <v>1881</v>
      </c>
      <c r="K2763" t="s">
        <v>1881</v>
      </c>
      <c r="L2763" t="s">
        <v>1881</v>
      </c>
      <c r="M2763" s="180">
        <v>45945</v>
      </c>
      <c r="N2763" t="s">
        <v>1883</v>
      </c>
      <c r="O2763" t="s">
        <v>1883</v>
      </c>
      <c r="P2763" t="s">
        <v>6854</v>
      </c>
      <c r="Q2763">
        <v>0</v>
      </c>
      <c r="R2763">
        <v>0</v>
      </c>
      <c r="S2763" t="s">
        <v>1883</v>
      </c>
      <c r="T2763" t="s">
        <v>1883</v>
      </c>
      <c r="U2763">
        <v>0</v>
      </c>
      <c r="V2763" t="s">
        <v>1883</v>
      </c>
      <c r="W2763">
        <v>0</v>
      </c>
      <c r="X2763">
        <v>0</v>
      </c>
      <c r="Y2763">
        <v>0</v>
      </c>
      <c r="Z2763" t="s">
        <v>1881</v>
      </c>
      <c r="AA2763" t="s">
        <v>1881</v>
      </c>
      <c r="AB2763" t="s">
        <v>1881</v>
      </c>
      <c r="AC2763">
        <v>0</v>
      </c>
      <c r="AD2763">
        <v>0</v>
      </c>
      <c r="AE2763">
        <v>0</v>
      </c>
      <c r="AF2763">
        <v>0</v>
      </c>
      <c r="AG2763" t="s">
        <v>1881</v>
      </c>
      <c r="AH2763" s="181" t="s">
        <v>1883</v>
      </c>
      <c r="AI2763" s="182">
        <v>1045</v>
      </c>
      <c r="AJ2763" s="181" t="s">
        <v>6855</v>
      </c>
      <c r="AK2763" s="181" t="s">
        <v>1883</v>
      </c>
      <c r="AL2763" s="181" t="s">
        <v>1883</v>
      </c>
      <c r="AO2763" s="181"/>
      <c r="AQ2763">
        <v>10</v>
      </c>
      <c r="AR2763" s="182">
        <v>40</v>
      </c>
      <c r="AS2763" s="183" t="s">
        <v>1882</v>
      </c>
      <c r="AT2763">
        <v>0</v>
      </c>
      <c r="AU2763">
        <v>0</v>
      </c>
      <c r="AV2763" s="182">
        <v>0</v>
      </c>
      <c r="AW2763" s="184">
        <v>0</v>
      </c>
      <c r="AX2763" s="183" t="s">
        <v>1881</v>
      </c>
      <c r="AY2763" s="184">
        <v>0</v>
      </c>
      <c r="AZ2763">
        <v>0</v>
      </c>
      <c r="BA2763">
        <v>0</v>
      </c>
      <c r="BB2763">
        <v>0</v>
      </c>
      <c r="BC2763" s="182">
        <v>11158</v>
      </c>
      <c r="BD2763" t="s">
        <v>1883</v>
      </c>
      <c r="BE2763" t="s">
        <v>1883</v>
      </c>
      <c r="BF2763" t="s">
        <v>1883</v>
      </c>
      <c r="BG2763" s="181" t="s">
        <v>1883</v>
      </c>
      <c r="BH2763">
        <v>0</v>
      </c>
      <c r="BI2763" s="184">
        <v>0</v>
      </c>
      <c r="BJ2763" s="182">
        <v>0</v>
      </c>
      <c r="BK2763" s="181" t="s">
        <v>1883</v>
      </c>
      <c r="BL2763">
        <v>0</v>
      </c>
      <c r="BM2763">
        <v>0</v>
      </c>
      <c r="BN2763">
        <v>0</v>
      </c>
    </row>
    <row r="2764" spans="1:66" x14ac:dyDescent="0.25">
      <c r="A2764">
        <v>11159</v>
      </c>
      <c r="B2764" t="s">
        <v>6856</v>
      </c>
      <c r="C2764">
        <v>6</v>
      </c>
      <c r="D2764">
        <v>0</v>
      </c>
      <c r="E2764">
        <v>0</v>
      </c>
      <c r="F2764" t="s">
        <v>1881</v>
      </c>
      <c r="G2764" t="s">
        <v>1882</v>
      </c>
      <c r="H2764" t="s">
        <v>1881</v>
      </c>
      <c r="I2764" t="s">
        <v>1881</v>
      </c>
      <c r="J2764" t="s">
        <v>1881</v>
      </c>
      <c r="K2764" t="s">
        <v>1881</v>
      </c>
      <c r="L2764" t="s">
        <v>1881</v>
      </c>
      <c r="M2764" s="180">
        <v>45945</v>
      </c>
      <c r="N2764" t="s">
        <v>1883</v>
      </c>
      <c r="O2764" t="s">
        <v>1883</v>
      </c>
      <c r="P2764" t="s">
        <v>6857</v>
      </c>
      <c r="Q2764">
        <v>0</v>
      </c>
      <c r="R2764">
        <v>0</v>
      </c>
      <c r="S2764" t="s">
        <v>1883</v>
      </c>
      <c r="T2764" t="s">
        <v>1883</v>
      </c>
      <c r="U2764">
        <v>0</v>
      </c>
      <c r="V2764" t="s">
        <v>1883</v>
      </c>
      <c r="W2764">
        <v>0</v>
      </c>
      <c r="X2764">
        <v>0</v>
      </c>
      <c r="Y2764">
        <v>0</v>
      </c>
      <c r="Z2764" t="s">
        <v>1881</v>
      </c>
      <c r="AA2764" t="s">
        <v>1881</v>
      </c>
      <c r="AB2764" t="s">
        <v>1881</v>
      </c>
      <c r="AC2764">
        <v>0</v>
      </c>
      <c r="AD2764">
        <v>0</v>
      </c>
      <c r="AE2764">
        <v>0</v>
      </c>
      <c r="AF2764">
        <v>0</v>
      </c>
      <c r="AG2764" t="s">
        <v>1881</v>
      </c>
      <c r="AH2764" s="181" t="s">
        <v>1883</v>
      </c>
      <c r="AI2764" s="182">
        <v>1045</v>
      </c>
      <c r="AJ2764" s="181" t="s">
        <v>6855</v>
      </c>
      <c r="AK2764" s="181" t="s">
        <v>1883</v>
      </c>
      <c r="AL2764" s="181" t="s">
        <v>1883</v>
      </c>
      <c r="AO2764" s="181"/>
      <c r="AQ2764">
        <v>10</v>
      </c>
      <c r="AR2764" s="182">
        <v>40</v>
      </c>
      <c r="AS2764" s="183" t="s">
        <v>1882</v>
      </c>
      <c r="AT2764">
        <v>0</v>
      </c>
      <c r="AU2764">
        <v>0</v>
      </c>
      <c r="AV2764" s="182">
        <v>0</v>
      </c>
      <c r="AW2764" s="184">
        <v>0</v>
      </c>
      <c r="AX2764" s="183" t="s">
        <v>1881</v>
      </c>
      <c r="AY2764" s="184">
        <v>0</v>
      </c>
      <c r="AZ2764">
        <v>0</v>
      </c>
      <c r="BA2764">
        <v>0</v>
      </c>
      <c r="BB2764">
        <v>0</v>
      </c>
      <c r="BC2764" s="182">
        <v>11159</v>
      </c>
      <c r="BD2764" t="s">
        <v>1883</v>
      </c>
      <c r="BE2764" t="s">
        <v>1883</v>
      </c>
      <c r="BF2764" t="s">
        <v>1883</v>
      </c>
      <c r="BG2764" s="181" t="s">
        <v>1883</v>
      </c>
      <c r="BH2764">
        <v>0</v>
      </c>
      <c r="BI2764" s="184">
        <v>0</v>
      </c>
      <c r="BJ2764" s="182">
        <v>0</v>
      </c>
      <c r="BK2764" s="181" t="s">
        <v>1883</v>
      </c>
      <c r="BL2764">
        <v>0</v>
      </c>
      <c r="BM2764">
        <v>0</v>
      </c>
      <c r="BN2764">
        <v>0</v>
      </c>
    </row>
    <row r="2765" spans="1:66" x14ac:dyDescent="0.25">
      <c r="A2765">
        <v>11160</v>
      </c>
      <c r="B2765" t="s">
        <v>6858</v>
      </c>
      <c r="C2765">
        <v>6</v>
      </c>
      <c r="D2765">
        <v>0</v>
      </c>
      <c r="E2765">
        <v>0</v>
      </c>
      <c r="F2765" t="s">
        <v>1881</v>
      </c>
      <c r="G2765" t="s">
        <v>1882</v>
      </c>
      <c r="H2765" t="s">
        <v>1881</v>
      </c>
      <c r="I2765" t="s">
        <v>1881</v>
      </c>
      <c r="J2765" t="s">
        <v>1881</v>
      </c>
      <c r="K2765" t="s">
        <v>1881</v>
      </c>
      <c r="L2765" t="s">
        <v>1881</v>
      </c>
      <c r="M2765" s="180">
        <v>45945</v>
      </c>
      <c r="N2765" t="s">
        <v>1883</v>
      </c>
      <c r="O2765" t="s">
        <v>1883</v>
      </c>
      <c r="P2765" t="s">
        <v>6859</v>
      </c>
      <c r="Q2765">
        <v>0</v>
      </c>
      <c r="R2765">
        <v>0</v>
      </c>
      <c r="S2765" t="s">
        <v>1883</v>
      </c>
      <c r="T2765" t="s">
        <v>1883</v>
      </c>
      <c r="U2765">
        <v>0</v>
      </c>
      <c r="V2765" t="s">
        <v>1883</v>
      </c>
      <c r="W2765">
        <v>0</v>
      </c>
      <c r="X2765">
        <v>0</v>
      </c>
      <c r="Y2765">
        <v>0</v>
      </c>
      <c r="Z2765" t="s">
        <v>1881</v>
      </c>
      <c r="AA2765" t="s">
        <v>1881</v>
      </c>
      <c r="AB2765" t="s">
        <v>1881</v>
      </c>
      <c r="AC2765">
        <v>0</v>
      </c>
      <c r="AD2765">
        <v>0</v>
      </c>
      <c r="AE2765">
        <v>0</v>
      </c>
      <c r="AF2765">
        <v>0</v>
      </c>
      <c r="AG2765" t="s">
        <v>1881</v>
      </c>
      <c r="AH2765" s="181" t="s">
        <v>1883</v>
      </c>
      <c r="AI2765" s="182">
        <v>1045</v>
      </c>
      <c r="AJ2765" s="181" t="s">
        <v>6855</v>
      </c>
      <c r="AK2765" s="181" t="s">
        <v>1883</v>
      </c>
      <c r="AL2765" s="181" t="s">
        <v>1883</v>
      </c>
      <c r="AO2765" s="181"/>
      <c r="AQ2765">
        <v>10</v>
      </c>
      <c r="AR2765" s="182">
        <v>40</v>
      </c>
      <c r="AS2765" s="183" t="s">
        <v>1882</v>
      </c>
      <c r="AT2765">
        <v>0</v>
      </c>
      <c r="AU2765">
        <v>0</v>
      </c>
      <c r="AV2765" s="182">
        <v>0</v>
      </c>
      <c r="AW2765" s="184">
        <v>0</v>
      </c>
      <c r="AX2765" s="183" t="s">
        <v>1881</v>
      </c>
      <c r="AY2765" s="184">
        <v>0</v>
      </c>
      <c r="AZ2765">
        <v>0</v>
      </c>
      <c r="BA2765">
        <v>0</v>
      </c>
      <c r="BB2765">
        <v>0</v>
      </c>
      <c r="BC2765" s="182">
        <v>11160</v>
      </c>
      <c r="BD2765" t="s">
        <v>1883</v>
      </c>
      <c r="BE2765" t="s">
        <v>1883</v>
      </c>
      <c r="BF2765" t="s">
        <v>1883</v>
      </c>
      <c r="BG2765" s="181" t="s">
        <v>1883</v>
      </c>
      <c r="BH2765">
        <v>0</v>
      </c>
      <c r="BI2765" s="184">
        <v>0</v>
      </c>
      <c r="BJ2765" s="182">
        <v>0</v>
      </c>
      <c r="BK2765" s="181" t="s">
        <v>1883</v>
      </c>
      <c r="BL2765">
        <v>0</v>
      </c>
      <c r="BM2765">
        <v>0</v>
      </c>
      <c r="BN2765">
        <v>0</v>
      </c>
    </row>
    <row r="2766" spans="1:66" x14ac:dyDescent="0.25">
      <c r="A2766">
        <v>11161</v>
      </c>
      <c r="B2766" t="s">
        <v>6860</v>
      </c>
      <c r="C2766">
        <v>6</v>
      </c>
      <c r="D2766">
        <v>0</v>
      </c>
      <c r="E2766">
        <v>0</v>
      </c>
      <c r="F2766" t="s">
        <v>1881</v>
      </c>
      <c r="G2766" t="s">
        <v>1882</v>
      </c>
      <c r="H2766" t="s">
        <v>1881</v>
      </c>
      <c r="I2766" t="s">
        <v>1881</v>
      </c>
      <c r="J2766" t="s">
        <v>1881</v>
      </c>
      <c r="K2766" t="s">
        <v>1881</v>
      </c>
      <c r="L2766" t="s">
        <v>1881</v>
      </c>
      <c r="M2766" s="180">
        <v>45945</v>
      </c>
      <c r="N2766" t="s">
        <v>1883</v>
      </c>
      <c r="O2766" t="s">
        <v>1883</v>
      </c>
      <c r="P2766" t="s">
        <v>6861</v>
      </c>
      <c r="Q2766">
        <v>0</v>
      </c>
      <c r="R2766">
        <v>0</v>
      </c>
      <c r="S2766" t="s">
        <v>1883</v>
      </c>
      <c r="T2766" t="s">
        <v>1883</v>
      </c>
      <c r="U2766">
        <v>0</v>
      </c>
      <c r="V2766" t="s">
        <v>1883</v>
      </c>
      <c r="W2766">
        <v>0</v>
      </c>
      <c r="X2766">
        <v>0</v>
      </c>
      <c r="Y2766">
        <v>0</v>
      </c>
      <c r="Z2766" t="s">
        <v>1881</v>
      </c>
      <c r="AA2766" t="s">
        <v>1881</v>
      </c>
      <c r="AB2766" t="s">
        <v>1881</v>
      </c>
      <c r="AC2766">
        <v>0</v>
      </c>
      <c r="AD2766">
        <v>0</v>
      </c>
      <c r="AE2766">
        <v>0</v>
      </c>
      <c r="AF2766">
        <v>0</v>
      </c>
      <c r="AG2766" t="s">
        <v>1881</v>
      </c>
      <c r="AH2766" s="181" t="s">
        <v>1883</v>
      </c>
      <c r="AI2766" s="182">
        <v>1045</v>
      </c>
      <c r="AJ2766" s="181" t="s">
        <v>6855</v>
      </c>
      <c r="AK2766" s="181" t="s">
        <v>1883</v>
      </c>
      <c r="AL2766" s="181" t="s">
        <v>1883</v>
      </c>
      <c r="AO2766" s="181"/>
      <c r="AQ2766">
        <v>10</v>
      </c>
      <c r="AR2766" s="182">
        <v>40</v>
      </c>
      <c r="AS2766" s="183" t="s">
        <v>1882</v>
      </c>
      <c r="AT2766">
        <v>0</v>
      </c>
      <c r="AU2766">
        <v>0</v>
      </c>
      <c r="AV2766" s="182">
        <v>0</v>
      </c>
      <c r="AW2766" s="184">
        <v>0</v>
      </c>
      <c r="AX2766" s="183" t="s">
        <v>1881</v>
      </c>
      <c r="AY2766" s="184">
        <v>0</v>
      </c>
      <c r="AZ2766">
        <v>0</v>
      </c>
      <c r="BA2766">
        <v>0</v>
      </c>
      <c r="BB2766">
        <v>0</v>
      </c>
      <c r="BC2766" s="182">
        <v>11161</v>
      </c>
      <c r="BD2766" t="s">
        <v>1883</v>
      </c>
      <c r="BE2766" t="s">
        <v>1883</v>
      </c>
      <c r="BF2766" t="s">
        <v>1883</v>
      </c>
      <c r="BG2766" s="181" t="s">
        <v>1883</v>
      </c>
      <c r="BH2766">
        <v>0</v>
      </c>
      <c r="BI2766" s="184">
        <v>0</v>
      </c>
      <c r="BJ2766" s="182">
        <v>0</v>
      </c>
      <c r="BK2766" s="181" t="s">
        <v>1883</v>
      </c>
      <c r="BL2766">
        <v>0</v>
      </c>
      <c r="BM2766">
        <v>0</v>
      </c>
      <c r="BN2766">
        <v>0</v>
      </c>
    </row>
    <row r="2767" spans="1:66" x14ac:dyDescent="0.25">
      <c r="A2767">
        <v>11162</v>
      </c>
      <c r="B2767" t="s">
        <v>6862</v>
      </c>
      <c r="C2767">
        <v>6</v>
      </c>
      <c r="D2767">
        <v>0</v>
      </c>
      <c r="E2767">
        <v>0</v>
      </c>
      <c r="F2767" t="s">
        <v>1881</v>
      </c>
      <c r="G2767" t="s">
        <v>1882</v>
      </c>
      <c r="H2767" t="s">
        <v>1881</v>
      </c>
      <c r="I2767" t="s">
        <v>1881</v>
      </c>
      <c r="J2767" t="s">
        <v>1881</v>
      </c>
      <c r="K2767" t="s">
        <v>1881</v>
      </c>
      <c r="L2767" t="s">
        <v>1881</v>
      </c>
      <c r="M2767" s="180">
        <v>45945</v>
      </c>
      <c r="N2767" t="s">
        <v>1883</v>
      </c>
      <c r="O2767" t="s">
        <v>1883</v>
      </c>
      <c r="P2767" t="s">
        <v>6863</v>
      </c>
      <c r="Q2767">
        <v>0</v>
      </c>
      <c r="R2767">
        <v>0</v>
      </c>
      <c r="S2767" t="s">
        <v>1883</v>
      </c>
      <c r="T2767" t="s">
        <v>1883</v>
      </c>
      <c r="U2767">
        <v>0</v>
      </c>
      <c r="V2767" t="s">
        <v>1883</v>
      </c>
      <c r="W2767">
        <v>0</v>
      </c>
      <c r="X2767">
        <v>0</v>
      </c>
      <c r="Y2767">
        <v>0</v>
      </c>
      <c r="Z2767" t="s">
        <v>1881</v>
      </c>
      <c r="AA2767" t="s">
        <v>1881</v>
      </c>
      <c r="AB2767" t="s">
        <v>1881</v>
      </c>
      <c r="AC2767">
        <v>0</v>
      </c>
      <c r="AD2767">
        <v>0</v>
      </c>
      <c r="AE2767">
        <v>0</v>
      </c>
      <c r="AF2767">
        <v>0</v>
      </c>
      <c r="AG2767" t="s">
        <v>1881</v>
      </c>
      <c r="AH2767" s="181" t="s">
        <v>1883</v>
      </c>
      <c r="AI2767" s="182">
        <v>1045</v>
      </c>
      <c r="AJ2767" s="181" t="s">
        <v>6855</v>
      </c>
      <c r="AK2767" s="181" t="s">
        <v>1883</v>
      </c>
      <c r="AL2767" s="181" t="s">
        <v>1883</v>
      </c>
      <c r="AO2767" s="181"/>
      <c r="AQ2767">
        <v>10</v>
      </c>
      <c r="AR2767" s="182">
        <v>40</v>
      </c>
      <c r="AS2767" s="183" t="s">
        <v>1882</v>
      </c>
      <c r="AT2767">
        <v>0</v>
      </c>
      <c r="AU2767">
        <v>0</v>
      </c>
      <c r="AV2767" s="182">
        <v>0</v>
      </c>
      <c r="AW2767" s="184">
        <v>0</v>
      </c>
      <c r="AX2767" s="183" t="s">
        <v>1881</v>
      </c>
      <c r="AY2767" s="184">
        <v>0</v>
      </c>
      <c r="AZ2767">
        <v>0</v>
      </c>
      <c r="BA2767">
        <v>0</v>
      </c>
      <c r="BB2767">
        <v>0</v>
      </c>
      <c r="BC2767" s="182">
        <v>11162</v>
      </c>
      <c r="BD2767" t="s">
        <v>1883</v>
      </c>
      <c r="BE2767" t="s">
        <v>1883</v>
      </c>
      <c r="BF2767" t="s">
        <v>1883</v>
      </c>
      <c r="BG2767" s="181" t="s">
        <v>1883</v>
      </c>
      <c r="BH2767">
        <v>0</v>
      </c>
      <c r="BI2767" s="184">
        <v>0</v>
      </c>
      <c r="BJ2767" s="182">
        <v>0</v>
      </c>
      <c r="BK2767" s="181" t="s">
        <v>1883</v>
      </c>
      <c r="BL2767">
        <v>0</v>
      </c>
      <c r="BM2767">
        <v>0</v>
      </c>
      <c r="BN2767">
        <v>0</v>
      </c>
    </row>
    <row r="2768" spans="1:66" x14ac:dyDescent="0.25">
      <c r="A2768">
        <v>11163</v>
      </c>
      <c r="B2768" t="s">
        <v>6864</v>
      </c>
      <c r="C2768">
        <v>12</v>
      </c>
      <c r="D2768">
        <v>0</v>
      </c>
      <c r="E2768">
        <v>0</v>
      </c>
      <c r="F2768" t="s">
        <v>1881</v>
      </c>
      <c r="G2768" t="s">
        <v>1882</v>
      </c>
      <c r="H2768" t="s">
        <v>1881</v>
      </c>
      <c r="I2768" t="s">
        <v>1881</v>
      </c>
      <c r="J2768" t="s">
        <v>1881</v>
      </c>
      <c r="K2768" t="s">
        <v>1881</v>
      </c>
      <c r="L2768" t="s">
        <v>1881</v>
      </c>
      <c r="M2768" s="180">
        <v>45951</v>
      </c>
      <c r="N2768" t="s">
        <v>1883</v>
      </c>
      <c r="O2768" t="s">
        <v>1883</v>
      </c>
      <c r="P2768" t="s">
        <v>6865</v>
      </c>
      <c r="Q2768">
        <v>0</v>
      </c>
      <c r="R2768">
        <v>0</v>
      </c>
      <c r="S2768" t="s">
        <v>1883</v>
      </c>
      <c r="T2768" t="s">
        <v>1883</v>
      </c>
      <c r="U2768">
        <v>0</v>
      </c>
      <c r="V2768" t="s">
        <v>1883</v>
      </c>
      <c r="W2768">
        <v>0</v>
      </c>
      <c r="X2768">
        <v>0</v>
      </c>
      <c r="Y2768">
        <v>0</v>
      </c>
      <c r="Z2768" t="s">
        <v>1881</v>
      </c>
      <c r="AA2768" t="s">
        <v>1881</v>
      </c>
      <c r="AB2768" t="s">
        <v>1881</v>
      </c>
      <c r="AC2768">
        <v>0</v>
      </c>
      <c r="AD2768">
        <v>0</v>
      </c>
      <c r="AE2768">
        <v>0</v>
      </c>
      <c r="AF2768">
        <v>0</v>
      </c>
      <c r="AG2768" t="s">
        <v>1881</v>
      </c>
      <c r="AH2768" s="181" t="s">
        <v>1883</v>
      </c>
      <c r="AI2768" s="182">
        <v>215</v>
      </c>
      <c r="AJ2768" s="181" t="s">
        <v>1934</v>
      </c>
      <c r="AK2768" s="181" t="s">
        <v>1883</v>
      </c>
      <c r="AL2768" s="181" t="s">
        <v>1883</v>
      </c>
      <c r="AO2768" s="181"/>
      <c r="AQ2768">
        <v>10</v>
      </c>
      <c r="AR2768" s="182">
        <v>40</v>
      </c>
      <c r="AS2768" s="183" t="s">
        <v>1882</v>
      </c>
      <c r="AT2768">
        <v>0</v>
      </c>
      <c r="AU2768">
        <v>0</v>
      </c>
      <c r="AV2768" s="182">
        <v>0</v>
      </c>
      <c r="AW2768" s="184">
        <v>0</v>
      </c>
      <c r="AX2768" s="183" t="s">
        <v>1881</v>
      </c>
      <c r="AY2768" s="184">
        <v>0</v>
      </c>
      <c r="AZ2768">
        <v>0</v>
      </c>
      <c r="BA2768">
        <v>0</v>
      </c>
      <c r="BB2768">
        <v>0</v>
      </c>
      <c r="BC2768" s="182">
        <v>11163</v>
      </c>
      <c r="BD2768" t="s">
        <v>1883</v>
      </c>
      <c r="BE2768" t="s">
        <v>1883</v>
      </c>
      <c r="BF2768" t="s">
        <v>1883</v>
      </c>
      <c r="BG2768" s="181" t="s">
        <v>1883</v>
      </c>
      <c r="BH2768">
        <v>0</v>
      </c>
      <c r="BI2768" s="184">
        <v>0</v>
      </c>
      <c r="BJ2768" s="182">
        <v>0</v>
      </c>
      <c r="BK2768" s="181" t="s">
        <v>1883</v>
      </c>
      <c r="BL2768">
        <v>0</v>
      </c>
      <c r="BM2768">
        <v>0</v>
      </c>
      <c r="BN2768">
        <v>0</v>
      </c>
    </row>
    <row r="2769" spans="1:66" x14ac:dyDescent="0.25">
      <c r="A2769">
        <v>11164</v>
      </c>
      <c r="B2769" t="s">
        <v>923</v>
      </c>
      <c r="C2769">
        <v>20</v>
      </c>
      <c r="D2769">
        <v>0</v>
      </c>
      <c r="E2769">
        <v>0</v>
      </c>
      <c r="F2769" t="s">
        <v>1881</v>
      </c>
      <c r="G2769" t="s">
        <v>1882</v>
      </c>
      <c r="H2769" t="s">
        <v>1881</v>
      </c>
      <c r="I2769" t="s">
        <v>1881</v>
      </c>
      <c r="J2769" t="s">
        <v>1881</v>
      </c>
      <c r="K2769" t="s">
        <v>1881</v>
      </c>
      <c r="L2769" t="s">
        <v>1881</v>
      </c>
      <c r="M2769" s="180">
        <v>45951</v>
      </c>
      <c r="N2769" t="s">
        <v>1883</v>
      </c>
      <c r="O2769" t="s">
        <v>1883</v>
      </c>
      <c r="P2769" t="s">
        <v>6866</v>
      </c>
      <c r="Q2769">
        <v>0</v>
      </c>
      <c r="R2769">
        <v>0</v>
      </c>
      <c r="S2769" t="s">
        <v>1883</v>
      </c>
      <c r="T2769" t="s">
        <v>1883</v>
      </c>
      <c r="U2769">
        <v>0</v>
      </c>
      <c r="V2769" t="s">
        <v>1883</v>
      </c>
      <c r="W2769">
        <v>0</v>
      </c>
      <c r="X2769">
        <v>0</v>
      </c>
      <c r="Y2769">
        <v>0</v>
      </c>
      <c r="Z2769" t="s">
        <v>1881</v>
      </c>
      <c r="AA2769" t="s">
        <v>1881</v>
      </c>
      <c r="AB2769" t="s">
        <v>1881</v>
      </c>
      <c r="AC2769">
        <v>0</v>
      </c>
      <c r="AD2769">
        <v>0</v>
      </c>
      <c r="AE2769">
        <v>0</v>
      </c>
      <c r="AF2769">
        <v>0</v>
      </c>
      <c r="AG2769" t="s">
        <v>1881</v>
      </c>
      <c r="AH2769" s="181" t="s">
        <v>1883</v>
      </c>
      <c r="AI2769" s="182">
        <v>210</v>
      </c>
      <c r="AJ2769" s="181" t="s">
        <v>2007</v>
      </c>
      <c r="AK2769" s="181" t="s">
        <v>1883</v>
      </c>
      <c r="AL2769" s="181" t="s">
        <v>1883</v>
      </c>
      <c r="AO2769" s="181"/>
      <c r="AQ2769">
        <v>10</v>
      </c>
      <c r="AR2769" s="182">
        <v>40</v>
      </c>
      <c r="AS2769" s="183" t="s">
        <v>1882</v>
      </c>
      <c r="AT2769">
        <v>0</v>
      </c>
      <c r="AU2769">
        <v>0</v>
      </c>
      <c r="AV2769" s="182">
        <v>0</v>
      </c>
      <c r="AW2769" s="184">
        <v>0</v>
      </c>
      <c r="AX2769" s="183" t="s">
        <v>1881</v>
      </c>
      <c r="AY2769" s="184">
        <v>0</v>
      </c>
      <c r="AZ2769">
        <v>0</v>
      </c>
      <c r="BA2769">
        <v>0</v>
      </c>
      <c r="BB2769">
        <v>0</v>
      </c>
      <c r="BC2769" s="182">
        <v>11164</v>
      </c>
      <c r="BD2769" t="s">
        <v>1883</v>
      </c>
      <c r="BE2769" t="s">
        <v>1883</v>
      </c>
      <c r="BF2769" t="s">
        <v>1883</v>
      </c>
      <c r="BG2769" s="181" t="s">
        <v>1883</v>
      </c>
      <c r="BH2769">
        <v>0</v>
      </c>
      <c r="BI2769" s="184">
        <v>0</v>
      </c>
      <c r="BJ2769" s="182">
        <v>0</v>
      </c>
      <c r="BK2769" s="181" t="s">
        <v>1883</v>
      </c>
      <c r="BL2769">
        <v>0</v>
      </c>
      <c r="BM2769">
        <v>0</v>
      </c>
      <c r="BN2769">
        <v>0</v>
      </c>
    </row>
    <row r="2770" spans="1:66" x14ac:dyDescent="0.25">
      <c r="A2770">
        <v>11165</v>
      </c>
      <c r="B2770" t="s">
        <v>1045</v>
      </c>
      <c r="C2770">
        <v>20</v>
      </c>
      <c r="D2770">
        <v>0</v>
      </c>
      <c r="E2770">
        <v>0</v>
      </c>
      <c r="F2770" t="s">
        <v>1881</v>
      </c>
      <c r="G2770" t="s">
        <v>1882</v>
      </c>
      <c r="H2770" t="s">
        <v>1881</v>
      </c>
      <c r="I2770" t="s">
        <v>1881</v>
      </c>
      <c r="J2770" t="s">
        <v>1881</v>
      </c>
      <c r="K2770" t="s">
        <v>1881</v>
      </c>
      <c r="L2770" t="s">
        <v>1881</v>
      </c>
      <c r="M2770" s="180">
        <v>45951</v>
      </c>
      <c r="N2770" t="s">
        <v>1883</v>
      </c>
      <c r="O2770" t="s">
        <v>1883</v>
      </c>
      <c r="P2770" t="s">
        <v>6867</v>
      </c>
      <c r="Q2770">
        <v>0</v>
      </c>
      <c r="R2770">
        <v>0</v>
      </c>
      <c r="S2770" t="s">
        <v>1883</v>
      </c>
      <c r="T2770" t="s">
        <v>1883</v>
      </c>
      <c r="U2770">
        <v>0</v>
      </c>
      <c r="V2770" t="s">
        <v>1883</v>
      </c>
      <c r="W2770">
        <v>0</v>
      </c>
      <c r="X2770">
        <v>0</v>
      </c>
      <c r="Y2770">
        <v>0</v>
      </c>
      <c r="Z2770" t="s">
        <v>1881</v>
      </c>
      <c r="AA2770" t="s">
        <v>1881</v>
      </c>
      <c r="AB2770" t="s">
        <v>1881</v>
      </c>
      <c r="AC2770">
        <v>0</v>
      </c>
      <c r="AD2770">
        <v>0</v>
      </c>
      <c r="AE2770">
        <v>0</v>
      </c>
      <c r="AF2770">
        <v>0</v>
      </c>
      <c r="AG2770" t="s">
        <v>1881</v>
      </c>
      <c r="AH2770" s="181" t="s">
        <v>1883</v>
      </c>
      <c r="AI2770" s="182">
        <v>210</v>
      </c>
      <c r="AJ2770" s="181" t="s">
        <v>2007</v>
      </c>
      <c r="AK2770" s="181" t="s">
        <v>1883</v>
      </c>
      <c r="AL2770" s="181" t="s">
        <v>1883</v>
      </c>
      <c r="AO2770" s="181"/>
      <c r="AQ2770">
        <v>10</v>
      </c>
      <c r="AR2770" s="182">
        <v>40</v>
      </c>
      <c r="AS2770" s="183" t="s">
        <v>1882</v>
      </c>
      <c r="AT2770">
        <v>0</v>
      </c>
      <c r="AU2770">
        <v>0</v>
      </c>
      <c r="AV2770" s="182">
        <v>0</v>
      </c>
      <c r="AW2770" s="184">
        <v>0</v>
      </c>
      <c r="AX2770" s="183" t="s">
        <v>1881</v>
      </c>
      <c r="AY2770" s="184">
        <v>0</v>
      </c>
      <c r="AZ2770">
        <v>0</v>
      </c>
      <c r="BA2770">
        <v>0</v>
      </c>
      <c r="BB2770">
        <v>0</v>
      </c>
      <c r="BC2770" s="182">
        <v>11165</v>
      </c>
      <c r="BD2770" t="s">
        <v>1883</v>
      </c>
      <c r="BE2770" t="s">
        <v>1883</v>
      </c>
      <c r="BF2770" t="s">
        <v>1883</v>
      </c>
      <c r="BG2770" s="181" t="s">
        <v>1883</v>
      </c>
      <c r="BH2770">
        <v>0</v>
      </c>
      <c r="BI2770" s="184">
        <v>0</v>
      </c>
      <c r="BJ2770" s="182">
        <v>0</v>
      </c>
      <c r="BK2770" s="181" t="s">
        <v>1883</v>
      </c>
      <c r="BL2770">
        <v>0</v>
      </c>
      <c r="BM2770">
        <v>0</v>
      </c>
      <c r="BN2770">
        <v>0</v>
      </c>
    </row>
    <row r="2771" spans="1:66" x14ac:dyDescent="0.25">
      <c r="A2771">
        <v>11166</v>
      </c>
      <c r="B2771" t="s">
        <v>925</v>
      </c>
      <c r="C2771">
        <v>20</v>
      </c>
      <c r="D2771">
        <v>0</v>
      </c>
      <c r="E2771">
        <v>0</v>
      </c>
      <c r="F2771" t="s">
        <v>1881</v>
      </c>
      <c r="G2771" t="s">
        <v>1882</v>
      </c>
      <c r="H2771" t="s">
        <v>1881</v>
      </c>
      <c r="I2771" t="s">
        <v>1881</v>
      </c>
      <c r="J2771" t="s">
        <v>1881</v>
      </c>
      <c r="K2771" t="s">
        <v>1881</v>
      </c>
      <c r="L2771" t="s">
        <v>1881</v>
      </c>
      <c r="M2771" s="180">
        <v>45951</v>
      </c>
      <c r="N2771" t="s">
        <v>1883</v>
      </c>
      <c r="O2771" t="s">
        <v>1883</v>
      </c>
      <c r="P2771" t="s">
        <v>6868</v>
      </c>
      <c r="Q2771">
        <v>0</v>
      </c>
      <c r="R2771">
        <v>0</v>
      </c>
      <c r="S2771" t="s">
        <v>1883</v>
      </c>
      <c r="T2771" t="s">
        <v>1883</v>
      </c>
      <c r="U2771">
        <v>0</v>
      </c>
      <c r="V2771" t="s">
        <v>1883</v>
      </c>
      <c r="W2771">
        <v>0</v>
      </c>
      <c r="X2771">
        <v>0</v>
      </c>
      <c r="Y2771">
        <v>0</v>
      </c>
      <c r="Z2771" t="s">
        <v>1881</v>
      </c>
      <c r="AA2771" t="s">
        <v>1881</v>
      </c>
      <c r="AB2771" t="s">
        <v>1881</v>
      </c>
      <c r="AC2771">
        <v>0</v>
      </c>
      <c r="AD2771">
        <v>0</v>
      </c>
      <c r="AE2771">
        <v>0</v>
      </c>
      <c r="AF2771">
        <v>0</v>
      </c>
      <c r="AG2771" t="s">
        <v>1881</v>
      </c>
      <c r="AH2771" s="181" t="s">
        <v>1883</v>
      </c>
      <c r="AI2771" s="182">
        <v>210</v>
      </c>
      <c r="AJ2771" s="181" t="s">
        <v>2007</v>
      </c>
      <c r="AK2771" s="181" t="s">
        <v>1883</v>
      </c>
      <c r="AL2771" s="181" t="s">
        <v>1883</v>
      </c>
      <c r="AO2771" s="181"/>
      <c r="AQ2771">
        <v>10</v>
      </c>
      <c r="AR2771" s="182">
        <v>40</v>
      </c>
      <c r="AS2771" s="183" t="s">
        <v>1882</v>
      </c>
      <c r="AT2771">
        <v>0</v>
      </c>
      <c r="AU2771">
        <v>0</v>
      </c>
      <c r="AV2771" s="182">
        <v>0</v>
      </c>
      <c r="AW2771" s="184">
        <v>0</v>
      </c>
      <c r="AX2771" s="183" t="s">
        <v>1881</v>
      </c>
      <c r="AY2771" s="184">
        <v>0</v>
      </c>
      <c r="AZ2771">
        <v>0</v>
      </c>
      <c r="BA2771">
        <v>0</v>
      </c>
      <c r="BB2771">
        <v>0</v>
      </c>
      <c r="BC2771" s="182">
        <v>11166</v>
      </c>
      <c r="BD2771" t="s">
        <v>1883</v>
      </c>
      <c r="BE2771" t="s">
        <v>1883</v>
      </c>
      <c r="BF2771" t="s">
        <v>1883</v>
      </c>
      <c r="BG2771" s="181" t="s">
        <v>1883</v>
      </c>
      <c r="BH2771">
        <v>0</v>
      </c>
      <c r="BI2771" s="184">
        <v>0</v>
      </c>
      <c r="BJ2771" s="182">
        <v>0</v>
      </c>
      <c r="BK2771" s="181" t="s">
        <v>1883</v>
      </c>
      <c r="BL2771">
        <v>0</v>
      </c>
      <c r="BM2771">
        <v>0</v>
      </c>
      <c r="BN2771">
        <v>0</v>
      </c>
    </row>
    <row r="2772" spans="1:66" x14ac:dyDescent="0.25">
      <c r="A2772">
        <v>11167</v>
      </c>
      <c r="B2772" t="s">
        <v>6869</v>
      </c>
      <c r="C2772">
        <v>20</v>
      </c>
      <c r="D2772">
        <v>0</v>
      </c>
      <c r="E2772">
        <v>0</v>
      </c>
      <c r="F2772" t="s">
        <v>1881</v>
      </c>
      <c r="G2772" t="s">
        <v>1882</v>
      </c>
      <c r="H2772" t="s">
        <v>1881</v>
      </c>
      <c r="I2772" t="s">
        <v>1881</v>
      </c>
      <c r="J2772" t="s">
        <v>1881</v>
      </c>
      <c r="K2772" t="s">
        <v>1881</v>
      </c>
      <c r="L2772" t="s">
        <v>1881</v>
      </c>
      <c r="M2772" s="180">
        <v>45951</v>
      </c>
      <c r="N2772" t="s">
        <v>1883</v>
      </c>
      <c r="O2772" t="s">
        <v>1883</v>
      </c>
      <c r="P2772" t="s">
        <v>6870</v>
      </c>
      <c r="Q2772">
        <v>0</v>
      </c>
      <c r="R2772">
        <v>0</v>
      </c>
      <c r="S2772" t="s">
        <v>1883</v>
      </c>
      <c r="T2772" t="s">
        <v>1883</v>
      </c>
      <c r="U2772">
        <v>0</v>
      </c>
      <c r="V2772" t="s">
        <v>1883</v>
      </c>
      <c r="W2772">
        <v>0</v>
      </c>
      <c r="X2772">
        <v>0</v>
      </c>
      <c r="Y2772">
        <v>0</v>
      </c>
      <c r="Z2772" t="s">
        <v>1881</v>
      </c>
      <c r="AA2772" t="s">
        <v>1881</v>
      </c>
      <c r="AB2772" t="s">
        <v>1881</v>
      </c>
      <c r="AC2772">
        <v>0</v>
      </c>
      <c r="AD2772">
        <v>0</v>
      </c>
      <c r="AE2772">
        <v>0</v>
      </c>
      <c r="AF2772">
        <v>0</v>
      </c>
      <c r="AG2772" t="s">
        <v>1881</v>
      </c>
      <c r="AH2772" s="181" t="s">
        <v>1883</v>
      </c>
      <c r="AI2772" s="182">
        <v>210</v>
      </c>
      <c r="AJ2772" s="181" t="s">
        <v>2007</v>
      </c>
      <c r="AK2772" s="181" t="s">
        <v>1883</v>
      </c>
      <c r="AL2772" s="181" t="s">
        <v>1883</v>
      </c>
      <c r="AO2772" s="181"/>
      <c r="AQ2772">
        <v>10</v>
      </c>
      <c r="AR2772" s="182">
        <v>40</v>
      </c>
      <c r="AS2772" s="183" t="s">
        <v>1882</v>
      </c>
      <c r="AT2772">
        <v>0</v>
      </c>
      <c r="AU2772">
        <v>0</v>
      </c>
      <c r="AV2772" s="182">
        <v>0</v>
      </c>
      <c r="AW2772" s="184">
        <v>0</v>
      </c>
      <c r="AX2772" s="183" t="s">
        <v>1881</v>
      </c>
      <c r="AY2772" s="184">
        <v>0</v>
      </c>
      <c r="AZ2772">
        <v>0</v>
      </c>
      <c r="BA2772">
        <v>0</v>
      </c>
      <c r="BB2772">
        <v>0</v>
      </c>
      <c r="BC2772" s="182">
        <v>11167</v>
      </c>
      <c r="BD2772" t="s">
        <v>1883</v>
      </c>
      <c r="BE2772" t="s">
        <v>1883</v>
      </c>
      <c r="BF2772" t="s">
        <v>1883</v>
      </c>
      <c r="BG2772" s="181" t="s">
        <v>1883</v>
      </c>
      <c r="BH2772">
        <v>0</v>
      </c>
      <c r="BI2772" s="184">
        <v>0</v>
      </c>
      <c r="BJ2772" s="182">
        <v>0</v>
      </c>
      <c r="BK2772" s="181" t="s">
        <v>1883</v>
      </c>
      <c r="BL2772">
        <v>0</v>
      </c>
      <c r="BM2772">
        <v>0</v>
      </c>
      <c r="BN2772">
        <v>0</v>
      </c>
    </row>
    <row r="2773" spans="1:66" x14ac:dyDescent="0.25">
      <c r="A2773">
        <v>11168</v>
      </c>
      <c r="B2773" t="s">
        <v>927</v>
      </c>
      <c r="C2773">
        <v>20</v>
      </c>
      <c r="D2773">
        <v>0</v>
      </c>
      <c r="E2773">
        <v>0</v>
      </c>
      <c r="F2773" t="s">
        <v>1881</v>
      </c>
      <c r="G2773" t="s">
        <v>1882</v>
      </c>
      <c r="H2773" t="s">
        <v>1881</v>
      </c>
      <c r="I2773" t="s">
        <v>1881</v>
      </c>
      <c r="J2773" t="s">
        <v>1881</v>
      </c>
      <c r="K2773" t="s">
        <v>1881</v>
      </c>
      <c r="L2773" t="s">
        <v>1881</v>
      </c>
      <c r="M2773" s="180">
        <v>45951</v>
      </c>
      <c r="N2773" t="s">
        <v>1883</v>
      </c>
      <c r="O2773" t="s">
        <v>1883</v>
      </c>
      <c r="P2773" t="s">
        <v>6871</v>
      </c>
      <c r="Q2773">
        <v>0</v>
      </c>
      <c r="R2773">
        <v>0</v>
      </c>
      <c r="S2773" t="s">
        <v>1883</v>
      </c>
      <c r="T2773" t="s">
        <v>1883</v>
      </c>
      <c r="U2773">
        <v>0</v>
      </c>
      <c r="V2773" t="s">
        <v>1883</v>
      </c>
      <c r="W2773">
        <v>0</v>
      </c>
      <c r="X2773">
        <v>0</v>
      </c>
      <c r="Y2773">
        <v>0</v>
      </c>
      <c r="Z2773" t="s">
        <v>1881</v>
      </c>
      <c r="AA2773" t="s">
        <v>1881</v>
      </c>
      <c r="AB2773" t="s">
        <v>1881</v>
      </c>
      <c r="AC2773">
        <v>0</v>
      </c>
      <c r="AD2773">
        <v>0</v>
      </c>
      <c r="AE2773">
        <v>0</v>
      </c>
      <c r="AF2773">
        <v>0</v>
      </c>
      <c r="AG2773" t="s">
        <v>1881</v>
      </c>
      <c r="AH2773" s="181" t="s">
        <v>1883</v>
      </c>
      <c r="AI2773" s="182">
        <v>210</v>
      </c>
      <c r="AJ2773" s="181" t="s">
        <v>2007</v>
      </c>
      <c r="AK2773" s="181" t="s">
        <v>1883</v>
      </c>
      <c r="AL2773" s="181" t="s">
        <v>1883</v>
      </c>
      <c r="AO2773" s="181"/>
      <c r="AQ2773">
        <v>10</v>
      </c>
      <c r="AR2773" s="182">
        <v>40</v>
      </c>
      <c r="AS2773" s="183" t="s">
        <v>1882</v>
      </c>
      <c r="AT2773">
        <v>0</v>
      </c>
      <c r="AU2773">
        <v>0</v>
      </c>
      <c r="AV2773" s="182">
        <v>0</v>
      </c>
      <c r="AW2773" s="184">
        <v>0</v>
      </c>
      <c r="AX2773" s="183" t="s">
        <v>1881</v>
      </c>
      <c r="AY2773" s="184">
        <v>0</v>
      </c>
      <c r="AZ2773">
        <v>0</v>
      </c>
      <c r="BA2773">
        <v>0</v>
      </c>
      <c r="BB2773">
        <v>0</v>
      </c>
      <c r="BC2773" s="182">
        <v>11168</v>
      </c>
      <c r="BD2773" t="s">
        <v>1883</v>
      </c>
      <c r="BE2773" t="s">
        <v>1883</v>
      </c>
      <c r="BF2773" t="s">
        <v>1883</v>
      </c>
      <c r="BG2773" s="181" t="s">
        <v>1883</v>
      </c>
      <c r="BH2773">
        <v>0</v>
      </c>
      <c r="BI2773" s="184">
        <v>0</v>
      </c>
      <c r="BJ2773" s="182">
        <v>0</v>
      </c>
      <c r="BK2773" s="181" t="s">
        <v>1883</v>
      </c>
      <c r="BL2773">
        <v>0</v>
      </c>
      <c r="BM2773">
        <v>0</v>
      </c>
      <c r="BN2773">
        <v>0</v>
      </c>
    </row>
    <row r="2774" spans="1:66" x14ac:dyDescent="0.25">
      <c r="A2774">
        <v>11169</v>
      </c>
      <c r="B2774" t="s">
        <v>6872</v>
      </c>
      <c r="C2774">
        <v>1</v>
      </c>
      <c r="D2774">
        <v>0</v>
      </c>
      <c r="E2774">
        <v>0</v>
      </c>
      <c r="F2774" t="s">
        <v>1881</v>
      </c>
      <c r="G2774" t="s">
        <v>1881</v>
      </c>
      <c r="H2774" t="s">
        <v>1881</v>
      </c>
      <c r="I2774" t="s">
        <v>1881</v>
      </c>
      <c r="J2774" t="s">
        <v>1881</v>
      </c>
      <c r="K2774" t="s">
        <v>1881</v>
      </c>
      <c r="L2774" t="s">
        <v>1881</v>
      </c>
      <c r="M2774" s="180">
        <v>45953</v>
      </c>
      <c r="N2774" t="s">
        <v>1883</v>
      </c>
      <c r="O2774" t="s">
        <v>1883</v>
      </c>
      <c r="P2774" t="s">
        <v>6873</v>
      </c>
      <c r="Q2774">
        <v>0</v>
      </c>
      <c r="R2774">
        <v>0</v>
      </c>
      <c r="S2774" t="s">
        <v>1883</v>
      </c>
      <c r="T2774" t="s">
        <v>1883</v>
      </c>
      <c r="U2774">
        <v>0</v>
      </c>
      <c r="V2774" t="s">
        <v>1883</v>
      </c>
      <c r="W2774">
        <v>0</v>
      </c>
      <c r="X2774">
        <v>0</v>
      </c>
      <c r="Y2774">
        <v>0</v>
      </c>
      <c r="Z2774" t="s">
        <v>1881</v>
      </c>
      <c r="AA2774" t="s">
        <v>1881</v>
      </c>
      <c r="AB2774" t="s">
        <v>1881</v>
      </c>
      <c r="AC2774">
        <v>0</v>
      </c>
      <c r="AD2774">
        <v>0</v>
      </c>
      <c r="AE2774">
        <v>0</v>
      </c>
      <c r="AF2774">
        <v>0</v>
      </c>
      <c r="AG2774" t="s">
        <v>1881</v>
      </c>
      <c r="AH2774" s="181" t="s">
        <v>1883</v>
      </c>
      <c r="AI2774" s="182">
        <v>215</v>
      </c>
      <c r="AJ2774" s="181" t="s">
        <v>1934</v>
      </c>
      <c r="AK2774" s="181" t="s">
        <v>1883</v>
      </c>
      <c r="AL2774" s="181" t="s">
        <v>1883</v>
      </c>
      <c r="AO2774" s="181"/>
      <c r="AQ2774">
        <v>10</v>
      </c>
      <c r="AR2774" s="182">
        <v>40</v>
      </c>
      <c r="AS2774" s="183" t="s">
        <v>1882</v>
      </c>
      <c r="AT2774">
        <v>0</v>
      </c>
      <c r="AU2774">
        <v>0</v>
      </c>
      <c r="AV2774" s="182">
        <v>0</v>
      </c>
      <c r="AW2774" s="184">
        <v>0</v>
      </c>
      <c r="AX2774" s="183" t="s">
        <v>1881</v>
      </c>
      <c r="AY2774" s="184">
        <v>0</v>
      </c>
      <c r="AZ2774">
        <v>0</v>
      </c>
      <c r="BA2774">
        <v>0</v>
      </c>
      <c r="BB2774">
        <v>0</v>
      </c>
      <c r="BC2774" s="182">
        <v>11169</v>
      </c>
      <c r="BD2774" t="s">
        <v>1883</v>
      </c>
      <c r="BE2774" t="s">
        <v>1883</v>
      </c>
      <c r="BF2774" t="s">
        <v>1883</v>
      </c>
      <c r="BG2774" s="181" t="s">
        <v>1883</v>
      </c>
      <c r="BH2774">
        <v>0</v>
      </c>
      <c r="BI2774" s="184">
        <v>0</v>
      </c>
      <c r="BJ2774" s="182">
        <v>0</v>
      </c>
      <c r="BK2774" s="181" t="s">
        <v>1883</v>
      </c>
      <c r="BL2774">
        <v>0</v>
      </c>
      <c r="BM2774">
        <v>0</v>
      </c>
      <c r="BN2774">
        <v>0</v>
      </c>
    </row>
    <row r="2775" spans="1:66" x14ac:dyDescent="0.25">
      <c r="A2775">
        <v>11170</v>
      </c>
      <c r="B2775" t="s">
        <v>6874</v>
      </c>
      <c r="C2775">
        <v>1</v>
      </c>
      <c r="D2775">
        <v>0</v>
      </c>
      <c r="E2775">
        <v>0</v>
      </c>
      <c r="F2775" t="s">
        <v>1881</v>
      </c>
      <c r="G2775" t="s">
        <v>1881</v>
      </c>
      <c r="H2775" t="s">
        <v>1881</v>
      </c>
      <c r="I2775" t="s">
        <v>1881</v>
      </c>
      <c r="J2775" t="s">
        <v>1881</v>
      </c>
      <c r="K2775" t="s">
        <v>1881</v>
      </c>
      <c r="L2775" t="s">
        <v>1881</v>
      </c>
      <c r="M2775" s="180">
        <v>45953</v>
      </c>
      <c r="N2775" t="s">
        <v>1883</v>
      </c>
      <c r="O2775" t="s">
        <v>1883</v>
      </c>
      <c r="P2775" t="s">
        <v>6875</v>
      </c>
      <c r="Q2775">
        <v>0</v>
      </c>
      <c r="R2775">
        <v>0</v>
      </c>
      <c r="S2775" t="s">
        <v>1883</v>
      </c>
      <c r="T2775" t="s">
        <v>1883</v>
      </c>
      <c r="U2775">
        <v>0</v>
      </c>
      <c r="V2775" t="s">
        <v>1883</v>
      </c>
      <c r="W2775">
        <v>0</v>
      </c>
      <c r="X2775">
        <v>0</v>
      </c>
      <c r="Y2775">
        <v>0</v>
      </c>
      <c r="Z2775" t="s">
        <v>1881</v>
      </c>
      <c r="AA2775" t="s">
        <v>1881</v>
      </c>
      <c r="AB2775" t="s">
        <v>1881</v>
      </c>
      <c r="AC2775">
        <v>0</v>
      </c>
      <c r="AD2775">
        <v>0</v>
      </c>
      <c r="AE2775">
        <v>0</v>
      </c>
      <c r="AF2775">
        <v>0</v>
      </c>
      <c r="AG2775" t="s">
        <v>1881</v>
      </c>
      <c r="AH2775" s="181" t="s">
        <v>1883</v>
      </c>
      <c r="AI2775" s="182">
        <v>215</v>
      </c>
      <c r="AJ2775" s="181" t="s">
        <v>1934</v>
      </c>
      <c r="AK2775" s="181" t="s">
        <v>1883</v>
      </c>
      <c r="AL2775" s="181" t="s">
        <v>1883</v>
      </c>
      <c r="AO2775" s="181"/>
      <c r="AQ2775">
        <v>10</v>
      </c>
      <c r="AR2775" s="182">
        <v>40</v>
      </c>
      <c r="AS2775" s="183" t="s">
        <v>1882</v>
      </c>
      <c r="AT2775">
        <v>0</v>
      </c>
      <c r="AU2775">
        <v>0</v>
      </c>
      <c r="AV2775" s="182">
        <v>0</v>
      </c>
      <c r="AW2775" s="184">
        <v>0</v>
      </c>
      <c r="AX2775" s="183" t="s">
        <v>1881</v>
      </c>
      <c r="AY2775" s="184">
        <v>0</v>
      </c>
      <c r="AZ2775">
        <v>0</v>
      </c>
      <c r="BA2775">
        <v>0</v>
      </c>
      <c r="BB2775">
        <v>0</v>
      </c>
      <c r="BC2775" s="182">
        <v>11170</v>
      </c>
      <c r="BD2775" t="s">
        <v>1883</v>
      </c>
      <c r="BE2775" t="s">
        <v>1883</v>
      </c>
      <c r="BF2775" t="s">
        <v>1883</v>
      </c>
      <c r="BG2775" s="181" t="s">
        <v>1883</v>
      </c>
      <c r="BH2775">
        <v>0</v>
      </c>
      <c r="BI2775" s="184">
        <v>0</v>
      </c>
      <c r="BJ2775" s="182">
        <v>0</v>
      </c>
      <c r="BK2775" s="181" t="s">
        <v>1883</v>
      </c>
      <c r="BL2775">
        <v>0</v>
      </c>
      <c r="BM2775">
        <v>0</v>
      </c>
      <c r="BN2775">
        <v>0</v>
      </c>
    </row>
    <row r="2776" spans="1:66" x14ac:dyDescent="0.25">
      <c r="A2776">
        <v>11171</v>
      </c>
      <c r="B2776" t="s">
        <v>6876</v>
      </c>
      <c r="C2776">
        <v>1</v>
      </c>
      <c r="D2776">
        <v>0</v>
      </c>
      <c r="E2776">
        <v>0</v>
      </c>
      <c r="F2776" t="s">
        <v>1881</v>
      </c>
      <c r="G2776" t="s">
        <v>1881</v>
      </c>
      <c r="H2776" t="s">
        <v>1881</v>
      </c>
      <c r="I2776" t="s">
        <v>1881</v>
      </c>
      <c r="J2776" t="s">
        <v>1881</v>
      </c>
      <c r="K2776" t="s">
        <v>1881</v>
      </c>
      <c r="L2776" t="s">
        <v>1881</v>
      </c>
      <c r="M2776" s="180">
        <v>45953</v>
      </c>
      <c r="N2776" t="s">
        <v>1883</v>
      </c>
      <c r="O2776" t="s">
        <v>1883</v>
      </c>
      <c r="P2776" t="s">
        <v>6877</v>
      </c>
      <c r="Q2776">
        <v>0</v>
      </c>
      <c r="R2776">
        <v>0</v>
      </c>
      <c r="S2776" t="s">
        <v>1883</v>
      </c>
      <c r="T2776" t="s">
        <v>1883</v>
      </c>
      <c r="U2776">
        <v>0</v>
      </c>
      <c r="V2776" t="s">
        <v>1883</v>
      </c>
      <c r="W2776">
        <v>0</v>
      </c>
      <c r="X2776">
        <v>0</v>
      </c>
      <c r="Y2776">
        <v>0</v>
      </c>
      <c r="Z2776" t="s">
        <v>1881</v>
      </c>
      <c r="AA2776" t="s">
        <v>1881</v>
      </c>
      <c r="AB2776" t="s">
        <v>1881</v>
      </c>
      <c r="AC2776">
        <v>0</v>
      </c>
      <c r="AD2776">
        <v>0</v>
      </c>
      <c r="AE2776">
        <v>0</v>
      </c>
      <c r="AF2776">
        <v>0</v>
      </c>
      <c r="AG2776" t="s">
        <v>1881</v>
      </c>
      <c r="AH2776" s="181" t="s">
        <v>1883</v>
      </c>
      <c r="AI2776" s="182">
        <v>215</v>
      </c>
      <c r="AJ2776" s="181" t="s">
        <v>1934</v>
      </c>
      <c r="AK2776" s="181" t="s">
        <v>1883</v>
      </c>
      <c r="AL2776" s="181" t="s">
        <v>1883</v>
      </c>
      <c r="AO2776" s="181"/>
      <c r="AQ2776">
        <v>10</v>
      </c>
      <c r="AR2776" s="182">
        <v>40</v>
      </c>
      <c r="AS2776" s="183" t="s">
        <v>1881</v>
      </c>
      <c r="AT2776">
        <v>0</v>
      </c>
      <c r="AU2776">
        <v>0</v>
      </c>
      <c r="AV2776" s="182">
        <v>0</v>
      </c>
      <c r="AW2776" s="184">
        <v>0</v>
      </c>
      <c r="AX2776" s="183" t="s">
        <v>1881</v>
      </c>
      <c r="AY2776" s="184">
        <v>0</v>
      </c>
      <c r="AZ2776">
        <v>0</v>
      </c>
      <c r="BA2776">
        <v>0</v>
      </c>
      <c r="BB2776">
        <v>0</v>
      </c>
      <c r="BC2776" s="182">
        <v>11171</v>
      </c>
      <c r="BD2776" t="s">
        <v>1883</v>
      </c>
      <c r="BE2776" t="s">
        <v>1883</v>
      </c>
      <c r="BF2776" t="s">
        <v>1883</v>
      </c>
      <c r="BG2776" s="181" t="s">
        <v>1883</v>
      </c>
      <c r="BH2776">
        <v>0</v>
      </c>
      <c r="BI2776" s="184">
        <v>0</v>
      </c>
      <c r="BJ2776" s="182">
        <v>0</v>
      </c>
      <c r="BK2776" s="181" t="s">
        <v>1883</v>
      </c>
      <c r="BL2776">
        <v>0</v>
      </c>
      <c r="BM2776">
        <v>0</v>
      </c>
      <c r="BN2776">
        <v>0</v>
      </c>
    </row>
    <row r="2777" spans="1:66" x14ac:dyDescent="0.25">
      <c r="A2777">
        <v>11172</v>
      </c>
      <c r="B2777" t="s">
        <v>6878</v>
      </c>
      <c r="C2777">
        <v>1</v>
      </c>
      <c r="D2777">
        <v>0</v>
      </c>
      <c r="E2777">
        <v>0</v>
      </c>
      <c r="F2777" t="s">
        <v>1881</v>
      </c>
      <c r="G2777" t="s">
        <v>1881</v>
      </c>
      <c r="H2777" t="s">
        <v>1881</v>
      </c>
      <c r="I2777" t="s">
        <v>1881</v>
      </c>
      <c r="J2777" t="s">
        <v>1881</v>
      </c>
      <c r="K2777" t="s">
        <v>1881</v>
      </c>
      <c r="L2777" t="s">
        <v>1881</v>
      </c>
      <c r="M2777" s="180">
        <v>45953</v>
      </c>
      <c r="N2777" t="s">
        <v>1883</v>
      </c>
      <c r="O2777" t="s">
        <v>1883</v>
      </c>
      <c r="P2777" t="s">
        <v>6879</v>
      </c>
      <c r="Q2777">
        <v>0</v>
      </c>
      <c r="R2777">
        <v>0</v>
      </c>
      <c r="S2777" t="s">
        <v>1883</v>
      </c>
      <c r="T2777" t="s">
        <v>1883</v>
      </c>
      <c r="U2777">
        <v>0</v>
      </c>
      <c r="V2777" t="s">
        <v>1883</v>
      </c>
      <c r="W2777">
        <v>0</v>
      </c>
      <c r="X2777">
        <v>0</v>
      </c>
      <c r="Y2777">
        <v>0</v>
      </c>
      <c r="Z2777" t="s">
        <v>1881</v>
      </c>
      <c r="AA2777" t="s">
        <v>1881</v>
      </c>
      <c r="AB2777" t="s">
        <v>1881</v>
      </c>
      <c r="AC2777">
        <v>0</v>
      </c>
      <c r="AD2777">
        <v>0</v>
      </c>
      <c r="AE2777">
        <v>0</v>
      </c>
      <c r="AF2777">
        <v>0</v>
      </c>
      <c r="AG2777" t="s">
        <v>1881</v>
      </c>
      <c r="AH2777" s="181" t="s">
        <v>1883</v>
      </c>
      <c r="AI2777" s="182">
        <v>215</v>
      </c>
      <c r="AJ2777" s="181" t="s">
        <v>1934</v>
      </c>
      <c r="AK2777" s="181" t="s">
        <v>1883</v>
      </c>
      <c r="AL2777" s="181" t="s">
        <v>1883</v>
      </c>
      <c r="AO2777" s="181"/>
      <c r="AQ2777">
        <v>10</v>
      </c>
      <c r="AR2777" s="182">
        <v>40</v>
      </c>
      <c r="AS2777" s="183" t="s">
        <v>1882</v>
      </c>
      <c r="AT2777">
        <v>0</v>
      </c>
      <c r="AU2777">
        <v>0</v>
      </c>
      <c r="AV2777" s="182">
        <v>0</v>
      </c>
      <c r="AW2777" s="184">
        <v>0</v>
      </c>
      <c r="AX2777" s="183" t="s">
        <v>1881</v>
      </c>
      <c r="AY2777" s="184">
        <v>0</v>
      </c>
      <c r="AZ2777">
        <v>0</v>
      </c>
      <c r="BA2777">
        <v>0</v>
      </c>
      <c r="BB2777">
        <v>0</v>
      </c>
      <c r="BC2777" s="182">
        <v>11172</v>
      </c>
      <c r="BD2777" t="s">
        <v>1883</v>
      </c>
      <c r="BE2777" t="s">
        <v>1883</v>
      </c>
      <c r="BF2777" t="s">
        <v>1883</v>
      </c>
      <c r="BG2777" s="181" t="s">
        <v>1883</v>
      </c>
      <c r="BH2777">
        <v>0</v>
      </c>
      <c r="BI2777" s="184">
        <v>0</v>
      </c>
      <c r="BJ2777" s="182">
        <v>0</v>
      </c>
      <c r="BK2777" s="181" t="s">
        <v>1883</v>
      </c>
      <c r="BL2777">
        <v>0</v>
      </c>
      <c r="BM2777">
        <v>0</v>
      </c>
      <c r="BN2777">
        <v>0</v>
      </c>
    </row>
    <row r="2778" spans="1:66" x14ac:dyDescent="0.25">
      <c r="A2778">
        <v>11173</v>
      </c>
      <c r="B2778" t="s">
        <v>6880</v>
      </c>
      <c r="C2778">
        <v>1</v>
      </c>
      <c r="D2778">
        <v>0</v>
      </c>
      <c r="E2778">
        <v>0</v>
      </c>
      <c r="F2778" t="s">
        <v>1881</v>
      </c>
      <c r="G2778" t="s">
        <v>1881</v>
      </c>
      <c r="H2778" t="s">
        <v>1881</v>
      </c>
      <c r="I2778" t="s">
        <v>1881</v>
      </c>
      <c r="J2778" t="s">
        <v>1881</v>
      </c>
      <c r="K2778" t="s">
        <v>1881</v>
      </c>
      <c r="L2778" t="s">
        <v>1881</v>
      </c>
      <c r="M2778" s="180">
        <v>45953</v>
      </c>
      <c r="N2778" t="s">
        <v>1883</v>
      </c>
      <c r="O2778" t="s">
        <v>1883</v>
      </c>
      <c r="P2778" t="s">
        <v>6881</v>
      </c>
      <c r="Q2778">
        <v>0</v>
      </c>
      <c r="R2778">
        <v>0</v>
      </c>
      <c r="S2778" t="s">
        <v>1883</v>
      </c>
      <c r="T2778" t="s">
        <v>1883</v>
      </c>
      <c r="U2778">
        <v>0</v>
      </c>
      <c r="V2778" t="s">
        <v>1883</v>
      </c>
      <c r="W2778">
        <v>0</v>
      </c>
      <c r="X2778">
        <v>0</v>
      </c>
      <c r="Y2778">
        <v>0</v>
      </c>
      <c r="Z2778" t="s">
        <v>1881</v>
      </c>
      <c r="AA2778" t="s">
        <v>1881</v>
      </c>
      <c r="AB2778" t="s">
        <v>1881</v>
      </c>
      <c r="AC2778">
        <v>0</v>
      </c>
      <c r="AD2778">
        <v>0</v>
      </c>
      <c r="AE2778">
        <v>0</v>
      </c>
      <c r="AF2778">
        <v>0</v>
      </c>
      <c r="AG2778" t="s">
        <v>1881</v>
      </c>
      <c r="AH2778" s="181" t="s">
        <v>1883</v>
      </c>
      <c r="AI2778" s="182">
        <v>215</v>
      </c>
      <c r="AJ2778" s="181" t="s">
        <v>1934</v>
      </c>
      <c r="AK2778" s="181" t="s">
        <v>1883</v>
      </c>
      <c r="AL2778" s="181" t="s">
        <v>1883</v>
      </c>
      <c r="AO2778" s="181"/>
      <c r="AQ2778">
        <v>10</v>
      </c>
      <c r="AR2778" s="182">
        <v>40</v>
      </c>
      <c r="AS2778" s="183" t="s">
        <v>1882</v>
      </c>
      <c r="AT2778">
        <v>0</v>
      </c>
      <c r="AU2778">
        <v>0</v>
      </c>
      <c r="AV2778" s="182">
        <v>0</v>
      </c>
      <c r="AW2778" s="184">
        <v>0</v>
      </c>
      <c r="AX2778" s="183" t="s">
        <v>1881</v>
      </c>
      <c r="AY2778" s="184">
        <v>0</v>
      </c>
      <c r="AZ2778">
        <v>0</v>
      </c>
      <c r="BA2778">
        <v>0</v>
      </c>
      <c r="BB2778">
        <v>0</v>
      </c>
      <c r="BC2778" s="182">
        <v>11173</v>
      </c>
      <c r="BD2778" t="s">
        <v>1883</v>
      </c>
      <c r="BE2778" t="s">
        <v>1883</v>
      </c>
      <c r="BF2778" t="s">
        <v>1883</v>
      </c>
      <c r="BG2778" s="181" t="s">
        <v>1883</v>
      </c>
      <c r="BH2778">
        <v>0</v>
      </c>
      <c r="BI2778" s="184">
        <v>0</v>
      </c>
      <c r="BJ2778" s="182">
        <v>0</v>
      </c>
      <c r="BK2778" s="181" t="s">
        <v>1883</v>
      </c>
      <c r="BL2778">
        <v>0</v>
      </c>
      <c r="BM2778">
        <v>0</v>
      </c>
      <c r="BN2778">
        <v>0</v>
      </c>
    </row>
    <row r="2779" spans="1:66" x14ac:dyDescent="0.25">
      <c r="A2779">
        <v>11174</v>
      </c>
      <c r="B2779" t="s">
        <v>6882</v>
      </c>
      <c r="C2779">
        <v>18</v>
      </c>
      <c r="D2779">
        <v>0</v>
      </c>
      <c r="E2779">
        <v>0</v>
      </c>
      <c r="F2779" t="s">
        <v>1881</v>
      </c>
      <c r="G2779" t="s">
        <v>1882</v>
      </c>
      <c r="H2779" t="s">
        <v>1881</v>
      </c>
      <c r="I2779" t="s">
        <v>1881</v>
      </c>
      <c r="J2779" t="s">
        <v>1881</v>
      </c>
      <c r="K2779" t="s">
        <v>1881</v>
      </c>
      <c r="L2779" t="s">
        <v>1881</v>
      </c>
      <c r="M2779" s="180">
        <v>45953</v>
      </c>
      <c r="N2779" t="s">
        <v>1883</v>
      </c>
      <c r="O2779" t="s">
        <v>1883</v>
      </c>
      <c r="P2779" t="s">
        <v>6883</v>
      </c>
      <c r="Q2779">
        <v>0</v>
      </c>
      <c r="R2779">
        <v>0</v>
      </c>
      <c r="S2779" t="s">
        <v>1883</v>
      </c>
      <c r="T2779" t="s">
        <v>1883</v>
      </c>
      <c r="U2779">
        <v>0</v>
      </c>
      <c r="V2779" t="s">
        <v>1883</v>
      </c>
      <c r="W2779">
        <v>0</v>
      </c>
      <c r="X2779">
        <v>0</v>
      </c>
      <c r="Y2779">
        <v>0</v>
      </c>
      <c r="Z2779" t="s">
        <v>1881</v>
      </c>
      <c r="AA2779" t="s">
        <v>1881</v>
      </c>
      <c r="AB2779" t="s">
        <v>1881</v>
      </c>
      <c r="AC2779">
        <v>0</v>
      </c>
      <c r="AD2779">
        <v>0</v>
      </c>
      <c r="AE2779">
        <v>0</v>
      </c>
      <c r="AF2779">
        <v>0</v>
      </c>
      <c r="AG2779" t="s">
        <v>1881</v>
      </c>
      <c r="AH2779" s="181" t="s">
        <v>1883</v>
      </c>
      <c r="AI2779" s="182">
        <v>116</v>
      </c>
      <c r="AJ2779" s="181" t="s">
        <v>1992</v>
      </c>
      <c r="AK2779" s="181" t="s">
        <v>1883</v>
      </c>
      <c r="AL2779" s="181" t="s">
        <v>1883</v>
      </c>
      <c r="AO2779" s="181"/>
      <c r="AQ2779">
        <v>10</v>
      </c>
      <c r="AR2779" s="182">
        <v>40</v>
      </c>
      <c r="AS2779" s="183" t="s">
        <v>1882</v>
      </c>
      <c r="AT2779">
        <v>0</v>
      </c>
      <c r="AU2779">
        <v>80</v>
      </c>
      <c r="AV2779" s="182">
        <v>0</v>
      </c>
      <c r="AW2779" s="184">
        <v>0</v>
      </c>
      <c r="AX2779" s="183" t="s">
        <v>1881</v>
      </c>
      <c r="AY2779" s="184">
        <v>0</v>
      </c>
      <c r="AZ2779">
        <v>0</v>
      </c>
      <c r="BA2779">
        <v>0</v>
      </c>
      <c r="BB2779">
        <v>0</v>
      </c>
      <c r="BC2779" s="182">
        <v>11174</v>
      </c>
      <c r="BD2779" t="s">
        <v>1883</v>
      </c>
      <c r="BE2779" t="s">
        <v>1883</v>
      </c>
      <c r="BF2779" t="s">
        <v>1883</v>
      </c>
      <c r="BG2779" s="181" t="s">
        <v>1883</v>
      </c>
      <c r="BH2779">
        <v>0</v>
      </c>
      <c r="BI2779" s="184">
        <v>0</v>
      </c>
      <c r="BJ2779" s="182">
        <v>0</v>
      </c>
      <c r="BK2779" s="181" t="s">
        <v>1883</v>
      </c>
      <c r="BL2779">
        <v>0</v>
      </c>
      <c r="BM2779">
        <v>0</v>
      </c>
      <c r="BN2779">
        <v>0</v>
      </c>
    </row>
    <row r="2780" spans="1:66" x14ac:dyDescent="0.25">
      <c r="A2780">
        <v>11175</v>
      </c>
      <c r="B2780" t="s">
        <v>6884</v>
      </c>
      <c r="C2780">
        <v>18</v>
      </c>
      <c r="D2780">
        <v>0</v>
      </c>
      <c r="E2780">
        <v>0</v>
      </c>
      <c r="F2780" t="s">
        <v>1881</v>
      </c>
      <c r="G2780" t="s">
        <v>1882</v>
      </c>
      <c r="H2780" t="s">
        <v>1881</v>
      </c>
      <c r="I2780" t="s">
        <v>1881</v>
      </c>
      <c r="J2780" t="s">
        <v>1881</v>
      </c>
      <c r="K2780" t="s">
        <v>1881</v>
      </c>
      <c r="L2780" t="s">
        <v>1881</v>
      </c>
      <c r="M2780" s="180">
        <v>45953</v>
      </c>
      <c r="N2780" t="s">
        <v>1883</v>
      </c>
      <c r="O2780" t="s">
        <v>1883</v>
      </c>
      <c r="P2780" t="s">
        <v>6885</v>
      </c>
      <c r="Q2780">
        <v>0</v>
      </c>
      <c r="R2780">
        <v>0</v>
      </c>
      <c r="S2780" t="s">
        <v>1883</v>
      </c>
      <c r="T2780" t="s">
        <v>1883</v>
      </c>
      <c r="U2780">
        <v>0</v>
      </c>
      <c r="V2780" t="s">
        <v>1883</v>
      </c>
      <c r="W2780">
        <v>0</v>
      </c>
      <c r="X2780">
        <v>0</v>
      </c>
      <c r="Y2780">
        <v>0</v>
      </c>
      <c r="Z2780" t="s">
        <v>1881</v>
      </c>
      <c r="AA2780" t="s">
        <v>1881</v>
      </c>
      <c r="AB2780" t="s">
        <v>1881</v>
      </c>
      <c r="AC2780">
        <v>0</v>
      </c>
      <c r="AD2780">
        <v>0</v>
      </c>
      <c r="AE2780">
        <v>0</v>
      </c>
      <c r="AF2780">
        <v>0</v>
      </c>
      <c r="AG2780" t="s">
        <v>1881</v>
      </c>
      <c r="AH2780" s="181" t="s">
        <v>1883</v>
      </c>
      <c r="AI2780" s="182">
        <v>116</v>
      </c>
      <c r="AJ2780" s="181" t="s">
        <v>1992</v>
      </c>
      <c r="AK2780" s="181" t="s">
        <v>1883</v>
      </c>
      <c r="AL2780" s="181" t="s">
        <v>1883</v>
      </c>
      <c r="AO2780" s="181"/>
      <c r="AQ2780">
        <v>10</v>
      </c>
      <c r="AR2780" s="182">
        <v>40</v>
      </c>
      <c r="AS2780" s="183" t="s">
        <v>1882</v>
      </c>
      <c r="AT2780">
        <v>0</v>
      </c>
      <c r="AU2780">
        <v>80</v>
      </c>
      <c r="AV2780" s="182">
        <v>0</v>
      </c>
      <c r="AW2780" s="184">
        <v>0</v>
      </c>
      <c r="AX2780" s="183" t="s">
        <v>1881</v>
      </c>
      <c r="AY2780" s="184">
        <v>0</v>
      </c>
      <c r="AZ2780">
        <v>0</v>
      </c>
      <c r="BA2780">
        <v>0</v>
      </c>
      <c r="BB2780">
        <v>0</v>
      </c>
      <c r="BC2780" s="182">
        <v>11175</v>
      </c>
      <c r="BD2780" t="s">
        <v>1883</v>
      </c>
      <c r="BE2780" t="s">
        <v>1883</v>
      </c>
      <c r="BF2780" t="s">
        <v>1883</v>
      </c>
      <c r="BG2780" s="181" t="s">
        <v>1883</v>
      </c>
      <c r="BH2780">
        <v>0</v>
      </c>
      <c r="BI2780" s="184">
        <v>0</v>
      </c>
      <c r="BJ2780" s="182">
        <v>0</v>
      </c>
      <c r="BK2780" s="181" t="s">
        <v>1883</v>
      </c>
      <c r="BL2780">
        <v>0</v>
      </c>
      <c r="BM2780">
        <v>0</v>
      </c>
      <c r="BN2780">
        <v>0</v>
      </c>
    </row>
    <row r="2781" spans="1:66" x14ac:dyDescent="0.25">
      <c r="A2781">
        <v>11176</v>
      </c>
      <c r="B2781" t="s">
        <v>6886</v>
      </c>
      <c r="C2781">
        <v>48</v>
      </c>
      <c r="D2781">
        <v>0</v>
      </c>
      <c r="E2781">
        <v>0</v>
      </c>
      <c r="F2781" t="s">
        <v>1881</v>
      </c>
      <c r="G2781" t="s">
        <v>1882</v>
      </c>
      <c r="H2781" t="s">
        <v>1881</v>
      </c>
      <c r="I2781" t="s">
        <v>1881</v>
      </c>
      <c r="J2781" t="s">
        <v>1881</v>
      </c>
      <c r="K2781" t="s">
        <v>1881</v>
      </c>
      <c r="L2781" t="s">
        <v>1881</v>
      </c>
      <c r="M2781" s="180">
        <v>45958</v>
      </c>
      <c r="N2781" t="s">
        <v>1883</v>
      </c>
      <c r="O2781" t="s">
        <v>1883</v>
      </c>
      <c r="P2781" t="s">
        <v>6887</v>
      </c>
      <c r="Q2781">
        <v>0</v>
      </c>
      <c r="R2781">
        <v>0</v>
      </c>
      <c r="S2781" t="s">
        <v>1883</v>
      </c>
      <c r="T2781" t="s">
        <v>1883</v>
      </c>
      <c r="U2781">
        <v>0</v>
      </c>
      <c r="V2781" t="s">
        <v>1883</v>
      </c>
      <c r="W2781">
        <v>0</v>
      </c>
      <c r="X2781">
        <v>0</v>
      </c>
      <c r="Y2781">
        <v>0</v>
      </c>
      <c r="Z2781" t="s">
        <v>1881</v>
      </c>
      <c r="AA2781" t="s">
        <v>1881</v>
      </c>
      <c r="AB2781" t="s">
        <v>1881</v>
      </c>
      <c r="AC2781">
        <v>0</v>
      </c>
      <c r="AD2781">
        <v>0</v>
      </c>
      <c r="AE2781">
        <v>0</v>
      </c>
      <c r="AF2781">
        <v>0</v>
      </c>
      <c r="AG2781" t="s">
        <v>1881</v>
      </c>
      <c r="AH2781" s="181" t="s">
        <v>1883</v>
      </c>
      <c r="AI2781" s="182">
        <v>140</v>
      </c>
      <c r="AJ2781" s="181" t="s">
        <v>2274</v>
      </c>
      <c r="AK2781" s="181" t="s">
        <v>1883</v>
      </c>
      <c r="AL2781" s="181" t="s">
        <v>1883</v>
      </c>
      <c r="AO2781" s="181"/>
      <c r="AQ2781">
        <v>10</v>
      </c>
      <c r="AR2781" s="182">
        <v>40</v>
      </c>
      <c r="AS2781" s="183" t="s">
        <v>1882</v>
      </c>
      <c r="AT2781">
        <v>0</v>
      </c>
      <c r="AU2781">
        <v>180</v>
      </c>
      <c r="AV2781" s="182">
        <v>12</v>
      </c>
      <c r="AW2781" s="184">
        <v>0</v>
      </c>
      <c r="AX2781" s="183" t="s">
        <v>1881</v>
      </c>
      <c r="AY2781" s="184">
        <v>0</v>
      </c>
      <c r="AZ2781">
        <v>0</v>
      </c>
      <c r="BA2781">
        <v>0</v>
      </c>
      <c r="BB2781">
        <v>0</v>
      </c>
      <c r="BC2781" s="182">
        <v>11176</v>
      </c>
      <c r="BD2781" t="s">
        <v>1883</v>
      </c>
      <c r="BE2781" t="s">
        <v>1883</v>
      </c>
      <c r="BF2781" t="s">
        <v>1883</v>
      </c>
      <c r="BG2781" s="181" t="s">
        <v>1883</v>
      </c>
      <c r="BH2781">
        <v>0</v>
      </c>
      <c r="BI2781" s="184">
        <v>0</v>
      </c>
      <c r="BJ2781" s="182">
        <v>0</v>
      </c>
      <c r="BK2781" s="181" t="s">
        <v>1883</v>
      </c>
      <c r="BL2781">
        <v>0</v>
      </c>
      <c r="BM2781">
        <v>0</v>
      </c>
      <c r="BN2781">
        <v>0</v>
      </c>
    </row>
    <row r="2782" spans="1:66" x14ac:dyDescent="0.25">
      <c r="A2782">
        <v>11177</v>
      </c>
      <c r="B2782" t="s">
        <v>6888</v>
      </c>
      <c r="C2782">
        <v>12</v>
      </c>
      <c r="D2782">
        <v>0</v>
      </c>
      <c r="E2782">
        <v>0</v>
      </c>
      <c r="F2782" t="s">
        <v>1881</v>
      </c>
      <c r="G2782" t="s">
        <v>1882</v>
      </c>
      <c r="H2782" t="s">
        <v>1881</v>
      </c>
      <c r="I2782" t="s">
        <v>1881</v>
      </c>
      <c r="J2782" t="s">
        <v>1881</v>
      </c>
      <c r="K2782" t="s">
        <v>1881</v>
      </c>
      <c r="L2782" t="s">
        <v>1881</v>
      </c>
      <c r="M2782" s="180">
        <v>45958</v>
      </c>
      <c r="N2782" t="s">
        <v>1883</v>
      </c>
      <c r="O2782" t="s">
        <v>1883</v>
      </c>
      <c r="P2782" t="s">
        <v>6889</v>
      </c>
      <c r="Q2782">
        <v>0</v>
      </c>
      <c r="R2782">
        <v>0</v>
      </c>
      <c r="S2782" t="s">
        <v>1883</v>
      </c>
      <c r="T2782" t="s">
        <v>1883</v>
      </c>
      <c r="U2782">
        <v>0</v>
      </c>
      <c r="V2782" t="s">
        <v>1883</v>
      </c>
      <c r="W2782">
        <v>0</v>
      </c>
      <c r="X2782">
        <v>0</v>
      </c>
      <c r="Y2782">
        <v>0</v>
      </c>
      <c r="Z2782" t="s">
        <v>1881</v>
      </c>
      <c r="AA2782" t="s">
        <v>1881</v>
      </c>
      <c r="AB2782" t="s">
        <v>1881</v>
      </c>
      <c r="AC2782">
        <v>0</v>
      </c>
      <c r="AD2782">
        <v>0</v>
      </c>
      <c r="AE2782">
        <v>0</v>
      </c>
      <c r="AF2782">
        <v>0</v>
      </c>
      <c r="AG2782" t="s">
        <v>1881</v>
      </c>
      <c r="AH2782" s="181" t="s">
        <v>1883</v>
      </c>
      <c r="AI2782" s="182">
        <v>140</v>
      </c>
      <c r="AJ2782" s="181" t="s">
        <v>2274</v>
      </c>
      <c r="AK2782" s="181" t="s">
        <v>1883</v>
      </c>
      <c r="AL2782" s="181" t="s">
        <v>1883</v>
      </c>
      <c r="AO2782" s="181"/>
      <c r="AQ2782">
        <v>10</v>
      </c>
      <c r="AR2782" s="182">
        <v>40</v>
      </c>
      <c r="AS2782" s="183" t="s">
        <v>1882</v>
      </c>
      <c r="AT2782">
        <v>0</v>
      </c>
      <c r="AU2782">
        <v>80</v>
      </c>
      <c r="AV2782" s="182">
        <v>8</v>
      </c>
      <c r="AW2782" s="184">
        <v>0</v>
      </c>
      <c r="AX2782" s="183" t="s">
        <v>1881</v>
      </c>
      <c r="AY2782" s="184">
        <v>0</v>
      </c>
      <c r="AZ2782">
        <v>0</v>
      </c>
      <c r="BA2782">
        <v>0</v>
      </c>
      <c r="BB2782">
        <v>0</v>
      </c>
      <c r="BC2782" s="182">
        <v>11177</v>
      </c>
      <c r="BD2782" t="s">
        <v>1883</v>
      </c>
      <c r="BE2782" t="s">
        <v>1883</v>
      </c>
      <c r="BF2782" t="s">
        <v>1883</v>
      </c>
      <c r="BG2782" s="181" t="s">
        <v>1883</v>
      </c>
      <c r="BH2782">
        <v>0</v>
      </c>
      <c r="BI2782" s="184">
        <v>0</v>
      </c>
      <c r="BJ2782" s="182">
        <v>0</v>
      </c>
      <c r="BK2782" s="181" t="s">
        <v>1883</v>
      </c>
      <c r="BL2782">
        <v>0</v>
      </c>
      <c r="BM2782">
        <v>0</v>
      </c>
      <c r="BN2782">
        <v>0</v>
      </c>
    </row>
    <row r="2783" spans="1:66" x14ac:dyDescent="0.25">
      <c r="A2783">
        <v>11178</v>
      </c>
      <c r="B2783" t="s">
        <v>6890</v>
      </c>
      <c r="C2783">
        <v>12</v>
      </c>
      <c r="D2783">
        <v>0</v>
      </c>
      <c r="E2783">
        <v>0</v>
      </c>
      <c r="F2783" t="s">
        <v>1881</v>
      </c>
      <c r="G2783" t="s">
        <v>1882</v>
      </c>
      <c r="H2783" t="s">
        <v>1881</v>
      </c>
      <c r="I2783" t="s">
        <v>1881</v>
      </c>
      <c r="J2783" t="s">
        <v>1881</v>
      </c>
      <c r="K2783" t="s">
        <v>1881</v>
      </c>
      <c r="L2783" t="s">
        <v>1881</v>
      </c>
      <c r="M2783" s="180">
        <v>45958</v>
      </c>
      <c r="N2783" t="s">
        <v>1883</v>
      </c>
      <c r="O2783" t="s">
        <v>1883</v>
      </c>
      <c r="P2783" t="s">
        <v>6891</v>
      </c>
      <c r="Q2783">
        <v>0</v>
      </c>
      <c r="R2783">
        <v>0</v>
      </c>
      <c r="S2783" t="s">
        <v>1883</v>
      </c>
      <c r="T2783" t="s">
        <v>1883</v>
      </c>
      <c r="U2783">
        <v>0</v>
      </c>
      <c r="V2783" t="s">
        <v>1883</v>
      </c>
      <c r="W2783">
        <v>0</v>
      </c>
      <c r="X2783">
        <v>0</v>
      </c>
      <c r="Y2783">
        <v>0</v>
      </c>
      <c r="Z2783" t="s">
        <v>1881</v>
      </c>
      <c r="AA2783" t="s">
        <v>1881</v>
      </c>
      <c r="AB2783" t="s">
        <v>1881</v>
      </c>
      <c r="AC2783">
        <v>0</v>
      </c>
      <c r="AD2783">
        <v>0</v>
      </c>
      <c r="AE2783">
        <v>0</v>
      </c>
      <c r="AF2783">
        <v>0</v>
      </c>
      <c r="AG2783" t="s">
        <v>1881</v>
      </c>
      <c r="AH2783" s="181" t="s">
        <v>1883</v>
      </c>
      <c r="AI2783" s="182">
        <v>140</v>
      </c>
      <c r="AJ2783" s="181" t="s">
        <v>2274</v>
      </c>
      <c r="AK2783" s="181" t="s">
        <v>1883</v>
      </c>
      <c r="AL2783" s="181" t="s">
        <v>1883</v>
      </c>
      <c r="AO2783" s="181"/>
      <c r="AQ2783">
        <v>10</v>
      </c>
      <c r="AR2783" s="182">
        <v>40</v>
      </c>
      <c r="AS2783" s="183" t="s">
        <v>1882</v>
      </c>
      <c r="AT2783">
        <v>0</v>
      </c>
      <c r="AU2783">
        <v>80</v>
      </c>
      <c r="AV2783" s="182">
        <v>8</v>
      </c>
      <c r="AW2783" s="184">
        <v>0</v>
      </c>
      <c r="AX2783" s="183" t="s">
        <v>1881</v>
      </c>
      <c r="AY2783" s="184">
        <v>0</v>
      </c>
      <c r="AZ2783">
        <v>0</v>
      </c>
      <c r="BA2783">
        <v>0</v>
      </c>
      <c r="BB2783">
        <v>0</v>
      </c>
      <c r="BC2783" s="182">
        <v>11178</v>
      </c>
      <c r="BD2783" t="s">
        <v>1883</v>
      </c>
      <c r="BE2783" t="s">
        <v>1883</v>
      </c>
      <c r="BF2783" t="s">
        <v>1883</v>
      </c>
      <c r="BG2783" s="181" t="s">
        <v>1883</v>
      </c>
      <c r="BH2783">
        <v>0</v>
      </c>
      <c r="BI2783" s="184">
        <v>0</v>
      </c>
      <c r="BJ2783" s="182">
        <v>0</v>
      </c>
      <c r="BK2783" s="181" t="s">
        <v>1883</v>
      </c>
      <c r="BL2783">
        <v>0</v>
      </c>
      <c r="BM2783">
        <v>0</v>
      </c>
      <c r="BN2783">
        <v>0</v>
      </c>
    </row>
    <row r="2784" spans="1:66" x14ac:dyDescent="0.25">
      <c r="A2784">
        <v>11179</v>
      </c>
      <c r="B2784" t="s">
        <v>6892</v>
      </c>
      <c r="C2784">
        <v>48</v>
      </c>
      <c r="D2784">
        <v>0</v>
      </c>
      <c r="E2784">
        <v>0</v>
      </c>
      <c r="F2784" t="s">
        <v>1881</v>
      </c>
      <c r="G2784" t="s">
        <v>1882</v>
      </c>
      <c r="H2784" t="s">
        <v>1881</v>
      </c>
      <c r="I2784" t="s">
        <v>1881</v>
      </c>
      <c r="J2784" t="s">
        <v>1881</v>
      </c>
      <c r="K2784" t="s">
        <v>1881</v>
      </c>
      <c r="L2784" t="s">
        <v>1881</v>
      </c>
      <c r="M2784" s="180">
        <v>45958</v>
      </c>
      <c r="N2784" t="s">
        <v>1883</v>
      </c>
      <c r="O2784" t="s">
        <v>1883</v>
      </c>
      <c r="P2784" t="s">
        <v>6893</v>
      </c>
      <c r="Q2784">
        <v>0</v>
      </c>
      <c r="R2784">
        <v>0</v>
      </c>
      <c r="S2784" t="s">
        <v>1883</v>
      </c>
      <c r="T2784" t="s">
        <v>1883</v>
      </c>
      <c r="U2784">
        <v>0</v>
      </c>
      <c r="V2784" t="s">
        <v>1883</v>
      </c>
      <c r="W2784">
        <v>0</v>
      </c>
      <c r="X2784">
        <v>0</v>
      </c>
      <c r="Y2784">
        <v>0</v>
      </c>
      <c r="Z2784" t="s">
        <v>1881</v>
      </c>
      <c r="AA2784" t="s">
        <v>1881</v>
      </c>
      <c r="AB2784" t="s">
        <v>1881</v>
      </c>
      <c r="AC2784">
        <v>0</v>
      </c>
      <c r="AD2784">
        <v>0</v>
      </c>
      <c r="AE2784">
        <v>0</v>
      </c>
      <c r="AF2784">
        <v>0</v>
      </c>
      <c r="AG2784" t="s">
        <v>1881</v>
      </c>
      <c r="AH2784" s="181" t="s">
        <v>1883</v>
      </c>
      <c r="AI2784" s="182">
        <v>140</v>
      </c>
      <c r="AJ2784" s="181" t="s">
        <v>2274</v>
      </c>
      <c r="AK2784" s="181" t="s">
        <v>1883</v>
      </c>
      <c r="AL2784" s="181" t="s">
        <v>1883</v>
      </c>
      <c r="AO2784" s="181"/>
      <c r="AQ2784">
        <v>10</v>
      </c>
      <c r="AR2784" s="182">
        <v>40</v>
      </c>
      <c r="AS2784" s="183" t="s">
        <v>1882</v>
      </c>
      <c r="AT2784">
        <v>0</v>
      </c>
      <c r="AU2784">
        <v>104</v>
      </c>
      <c r="AV2784" s="182">
        <v>8</v>
      </c>
      <c r="AW2784" s="184">
        <v>0</v>
      </c>
      <c r="AX2784" s="183" t="s">
        <v>1881</v>
      </c>
      <c r="AY2784" s="184">
        <v>0</v>
      </c>
      <c r="AZ2784">
        <v>0</v>
      </c>
      <c r="BA2784">
        <v>0</v>
      </c>
      <c r="BB2784">
        <v>0</v>
      </c>
      <c r="BC2784" s="182">
        <v>11179</v>
      </c>
      <c r="BD2784" t="s">
        <v>1883</v>
      </c>
      <c r="BE2784" t="s">
        <v>1883</v>
      </c>
      <c r="BF2784" t="s">
        <v>1883</v>
      </c>
      <c r="BG2784" s="181" t="s">
        <v>1883</v>
      </c>
      <c r="BH2784">
        <v>0</v>
      </c>
      <c r="BI2784" s="184">
        <v>0</v>
      </c>
      <c r="BJ2784" s="182">
        <v>0</v>
      </c>
      <c r="BK2784" s="181" t="s">
        <v>1883</v>
      </c>
      <c r="BL2784">
        <v>0</v>
      </c>
      <c r="BM2784">
        <v>0</v>
      </c>
      <c r="BN2784">
        <v>0</v>
      </c>
    </row>
    <row r="2785" spans="1:66" x14ac:dyDescent="0.25">
      <c r="A2785">
        <v>11180</v>
      </c>
      <c r="B2785" t="s">
        <v>6894</v>
      </c>
      <c r="C2785">
        <v>12</v>
      </c>
      <c r="D2785">
        <v>0</v>
      </c>
      <c r="E2785">
        <v>0</v>
      </c>
      <c r="F2785" t="s">
        <v>1881</v>
      </c>
      <c r="G2785" t="s">
        <v>1882</v>
      </c>
      <c r="H2785" t="s">
        <v>1881</v>
      </c>
      <c r="I2785" t="s">
        <v>1881</v>
      </c>
      <c r="J2785" t="s">
        <v>1881</v>
      </c>
      <c r="K2785" t="s">
        <v>1881</v>
      </c>
      <c r="L2785" t="s">
        <v>1881</v>
      </c>
      <c r="M2785" s="180">
        <v>45958</v>
      </c>
      <c r="N2785" t="s">
        <v>1883</v>
      </c>
      <c r="O2785" t="s">
        <v>1883</v>
      </c>
      <c r="P2785" t="s">
        <v>6895</v>
      </c>
      <c r="Q2785">
        <v>0</v>
      </c>
      <c r="R2785">
        <v>0</v>
      </c>
      <c r="S2785" t="s">
        <v>1883</v>
      </c>
      <c r="T2785" t="s">
        <v>1883</v>
      </c>
      <c r="U2785">
        <v>0</v>
      </c>
      <c r="V2785" t="s">
        <v>1883</v>
      </c>
      <c r="W2785">
        <v>0</v>
      </c>
      <c r="X2785">
        <v>0</v>
      </c>
      <c r="Y2785">
        <v>0</v>
      </c>
      <c r="Z2785" t="s">
        <v>1881</v>
      </c>
      <c r="AA2785" t="s">
        <v>1881</v>
      </c>
      <c r="AB2785" t="s">
        <v>1881</v>
      </c>
      <c r="AC2785">
        <v>0</v>
      </c>
      <c r="AD2785">
        <v>0</v>
      </c>
      <c r="AE2785">
        <v>0</v>
      </c>
      <c r="AF2785">
        <v>0</v>
      </c>
      <c r="AG2785" t="s">
        <v>1881</v>
      </c>
      <c r="AH2785" s="181" t="s">
        <v>1883</v>
      </c>
      <c r="AI2785" s="182">
        <v>140</v>
      </c>
      <c r="AJ2785" s="181" t="s">
        <v>2274</v>
      </c>
      <c r="AK2785" s="181" t="s">
        <v>1883</v>
      </c>
      <c r="AL2785" s="181" t="s">
        <v>1883</v>
      </c>
      <c r="AO2785" s="181"/>
      <c r="AQ2785">
        <v>10</v>
      </c>
      <c r="AR2785" s="182">
        <v>40</v>
      </c>
      <c r="AS2785" s="183" t="s">
        <v>1882</v>
      </c>
      <c r="AT2785">
        <v>0</v>
      </c>
      <c r="AU2785">
        <v>64</v>
      </c>
      <c r="AV2785" s="182">
        <v>8</v>
      </c>
      <c r="AW2785" s="184">
        <v>0</v>
      </c>
      <c r="AX2785" s="183" t="s">
        <v>1881</v>
      </c>
      <c r="AY2785" s="184">
        <v>0</v>
      </c>
      <c r="AZ2785">
        <v>0</v>
      </c>
      <c r="BA2785">
        <v>0</v>
      </c>
      <c r="BB2785">
        <v>0</v>
      </c>
      <c r="BC2785" s="182">
        <v>11180</v>
      </c>
      <c r="BD2785" t="s">
        <v>1883</v>
      </c>
      <c r="BE2785" t="s">
        <v>1883</v>
      </c>
      <c r="BF2785" t="s">
        <v>1883</v>
      </c>
      <c r="BG2785" s="181" t="s">
        <v>1883</v>
      </c>
      <c r="BH2785">
        <v>0</v>
      </c>
      <c r="BI2785" s="184">
        <v>0</v>
      </c>
      <c r="BJ2785" s="182">
        <v>0</v>
      </c>
      <c r="BK2785" s="181" t="s">
        <v>1883</v>
      </c>
      <c r="BL2785">
        <v>0</v>
      </c>
      <c r="BM2785">
        <v>0</v>
      </c>
      <c r="BN2785">
        <v>0</v>
      </c>
    </row>
    <row r="2786" spans="1:66" x14ac:dyDescent="0.25">
      <c r="A2786">
        <v>11181</v>
      </c>
      <c r="B2786" t="s">
        <v>1426</v>
      </c>
      <c r="C2786">
        <v>16</v>
      </c>
      <c r="D2786">
        <v>0</v>
      </c>
      <c r="E2786">
        <v>0</v>
      </c>
      <c r="F2786" t="s">
        <v>1881</v>
      </c>
      <c r="G2786" t="s">
        <v>1882</v>
      </c>
      <c r="H2786" t="s">
        <v>1881</v>
      </c>
      <c r="I2786" t="s">
        <v>1881</v>
      </c>
      <c r="J2786" t="s">
        <v>1881</v>
      </c>
      <c r="K2786" t="s">
        <v>1881</v>
      </c>
      <c r="L2786" t="s">
        <v>1881</v>
      </c>
      <c r="M2786" s="180">
        <v>45958</v>
      </c>
      <c r="N2786" t="s">
        <v>1883</v>
      </c>
      <c r="O2786" t="s">
        <v>1883</v>
      </c>
      <c r="P2786" t="s">
        <v>6896</v>
      </c>
      <c r="Q2786">
        <v>0</v>
      </c>
      <c r="R2786">
        <v>0</v>
      </c>
      <c r="S2786" t="s">
        <v>1883</v>
      </c>
      <c r="T2786" t="s">
        <v>1883</v>
      </c>
      <c r="U2786">
        <v>0</v>
      </c>
      <c r="V2786" t="s">
        <v>1883</v>
      </c>
      <c r="W2786">
        <v>0</v>
      </c>
      <c r="X2786">
        <v>0</v>
      </c>
      <c r="Y2786">
        <v>0</v>
      </c>
      <c r="Z2786" t="s">
        <v>1881</v>
      </c>
      <c r="AA2786" t="s">
        <v>1881</v>
      </c>
      <c r="AB2786" t="s">
        <v>1881</v>
      </c>
      <c r="AC2786">
        <v>0</v>
      </c>
      <c r="AD2786">
        <v>0</v>
      </c>
      <c r="AE2786">
        <v>0</v>
      </c>
      <c r="AF2786">
        <v>0</v>
      </c>
      <c r="AG2786" t="s">
        <v>1881</v>
      </c>
      <c r="AH2786" s="181" t="s">
        <v>1883</v>
      </c>
      <c r="AI2786" s="182">
        <v>140</v>
      </c>
      <c r="AJ2786" s="181" t="s">
        <v>2274</v>
      </c>
      <c r="AK2786" s="181" t="s">
        <v>1883</v>
      </c>
      <c r="AL2786" s="181" t="s">
        <v>1883</v>
      </c>
      <c r="AO2786" s="181"/>
      <c r="AQ2786">
        <v>10</v>
      </c>
      <c r="AR2786" s="182">
        <v>40</v>
      </c>
      <c r="AS2786" s="183" t="s">
        <v>1882</v>
      </c>
      <c r="AT2786">
        <v>0</v>
      </c>
      <c r="AU2786">
        <v>70</v>
      </c>
      <c r="AV2786" s="182">
        <v>7</v>
      </c>
      <c r="AW2786" s="184">
        <v>0</v>
      </c>
      <c r="AX2786" s="183" t="s">
        <v>1881</v>
      </c>
      <c r="AY2786" s="184">
        <v>0</v>
      </c>
      <c r="AZ2786">
        <v>0</v>
      </c>
      <c r="BA2786">
        <v>0</v>
      </c>
      <c r="BB2786">
        <v>0</v>
      </c>
      <c r="BC2786" s="182">
        <v>11181</v>
      </c>
      <c r="BD2786" t="s">
        <v>1883</v>
      </c>
      <c r="BE2786" t="s">
        <v>1883</v>
      </c>
      <c r="BF2786" t="s">
        <v>1883</v>
      </c>
      <c r="BG2786" s="181" t="s">
        <v>1883</v>
      </c>
      <c r="BH2786">
        <v>0</v>
      </c>
      <c r="BI2786" s="184">
        <v>0</v>
      </c>
      <c r="BJ2786" s="182">
        <v>0</v>
      </c>
      <c r="BK2786" s="181" t="s">
        <v>1883</v>
      </c>
      <c r="BL2786">
        <v>0</v>
      </c>
      <c r="BM2786">
        <v>0</v>
      </c>
      <c r="BN2786">
        <v>0</v>
      </c>
    </row>
    <row r="2787" spans="1:66" x14ac:dyDescent="0.25">
      <c r="A2787">
        <v>11182</v>
      </c>
      <c r="B2787" t="s">
        <v>6897</v>
      </c>
      <c r="C2787">
        <v>16</v>
      </c>
      <c r="D2787">
        <v>0</v>
      </c>
      <c r="E2787">
        <v>0</v>
      </c>
      <c r="F2787" t="s">
        <v>1881</v>
      </c>
      <c r="G2787" t="s">
        <v>1882</v>
      </c>
      <c r="H2787" t="s">
        <v>1881</v>
      </c>
      <c r="I2787" t="s">
        <v>1881</v>
      </c>
      <c r="J2787" t="s">
        <v>1881</v>
      </c>
      <c r="K2787" t="s">
        <v>1881</v>
      </c>
      <c r="L2787" t="s">
        <v>1881</v>
      </c>
      <c r="M2787" s="180">
        <v>45958</v>
      </c>
      <c r="N2787" t="s">
        <v>1883</v>
      </c>
      <c r="O2787" t="s">
        <v>1883</v>
      </c>
      <c r="P2787" t="s">
        <v>6898</v>
      </c>
      <c r="Q2787">
        <v>0</v>
      </c>
      <c r="R2787">
        <v>0</v>
      </c>
      <c r="S2787" t="s">
        <v>1883</v>
      </c>
      <c r="T2787" t="s">
        <v>1883</v>
      </c>
      <c r="U2787">
        <v>0</v>
      </c>
      <c r="V2787" t="s">
        <v>1883</v>
      </c>
      <c r="W2787">
        <v>0</v>
      </c>
      <c r="X2787">
        <v>0</v>
      </c>
      <c r="Y2787">
        <v>0</v>
      </c>
      <c r="Z2787" t="s">
        <v>1881</v>
      </c>
      <c r="AA2787" t="s">
        <v>1881</v>
      </c>
      <c r="AB2787" t="s">
        <v>1881</v>
      </c>
      <c r="AC2787">
        <v>0</v>
      </c>
      <c r="AD2787">
        <v>0</v>
      </c>
      <c r="AE2787">
        <v>0</v>
      </c>
      <c r="AF2787">
        <v>0</v>
      </c>
      <c r="AG2787" t="s">
        <v>1881</v>
      </c>
      <c r="AH2787" s="181" t="s">
        <v>1883</v>
      </c>
      <c r="AI2787" s="182">
        <v>140</v>
      </c>
      <c r="AJ2787" s="181" t="s">
        <v>2274</v>
      </c>
      <c r="AK2787" s="181" t="s">
        <v>1883</v>
      </c>
      <c r="AL2787" s="181" t="s">
        <v>1883</v>
      </c>
      <c r="AO2787" s="181"/>
      <c r="AQ2787">
        <v>10</v>
      </c>
      <c r="AR2787" s="182">
        <v>40</v>
      </c>
      <c r="AS2787" s="183" t="s">
        <v>1882</v>
      </c>
      <c r="AT2787">
        <v>0</v>
      </c>
      <c r="AU2787">
        <v>70</v>
      </c>
      <c r="AV2787" s="182">
        <v>7</v>
      </c>
      <c r="AW2787" s="184">
        <v>0</v>
      </c>
      <c r="AX2787" s="183" t="s">
        <v>1881</v>
      </c>
      <c r="AY2787" s="184">
        <v>0</v>
      </c>
      <c r="AZ2787">
        <v>0</v>
      </c>
      <c r="BA2787">
        <v>0</v>
      </c>
      <c r="BB2787">
        <v>0</v>
      </c>
      <c r="BC2787" s="182">
        <v>11182</v>
      </c>
      <c r="BD2787" t="s">
        <v>1883</v>
      </c>
      <c r="BE2787" t="s">
        <v>1883</v>
      </c>
      <c r="BF2787" t="s">
        <v>1883</v>
      </c>
      <c r="BG2787" s="181" t="s">
        <v>1883</v>
      </c>
      <c r="BH2787">
        <v>0</v>
      </c>
      <c r="BI2787" s="184">
        <v>0</v>
      </c>
      <c r="BJ2787" s="182">
        <v>0</v>
      </c>
      <c r="BK2787" s="181" t="s">
        <v>1883</v>
      </c>
      <c r="BL2787">
        <v>0</v>
      </c>
      <c r="BM2787">
        <v>0</v>
      </c>
      <c r="BN2787">
        <v>0</v>
      </c>
    </row>
    <row r="2788" spans="1:66" x14ac:dyDescent="0.25">
      <c r="A2788">
        <v>11183</v>
      </c>
      <c r="B2788" t="s">
        <v>1047</v>
      </c>
      <c r="C2788">
        <v>16</v>
      </c>
      <c r="D2788">
        <v>0</v>
      </c>
      <c r="E2788">
        <v>0</v>
      </c>
      <c r="F2788" t="s">
        <v>1881</v>
      </c>
      <c r="G2788" t="s">
        <v>1882</v>
      </c>
      <c r="H2788" t="s">
        <v>1881</v>
      </c>
      <c r="I2788" t="s">
        <v>1881</v>
      </c>
      <c r="J2788" t="s">
        <v>1881</v>
      </c>
      <c r="K2788" t="s">
        <v>1881</v>
      </c>
      <c r="L2788" t="s">
        <v>1881</v>
      </c>
      <c r="M2788" s="180">
        <v>45958</v>
      </c>
      <c r="N2788" t="s">
        <v>1883</v>
      </c>
      <c r="O2788" t="s">
        <v>1883</v>
      </c>
      <c r="P2788" t="s">
        <v>6899</v>
      </c>
      <c r="Q2788">
        <v>0</v>
      </c>
      <c r="R2788">
        <v>0</v>
      </c>
      <c r="S2788" t="s">
        <v>1883</v>
      </c>
      <c r="T2788" t="s">
        <v>1883</v>
      </c>
      <c r="U2788">
        <v>0</v>
      </c>
      <c r="V2788" t="s">
        <v>1883</v>
      </c>
      <c r="W2788">
        <v>0</v>
      </c>
      <c r="X2788">
        <v>0</v>
      </c>
      <c r="Y2788">
        <v>0</v>
      </c>
      <c r="Z2788" t="s">
        <v>1881</v>
      </c>
      <c r="AA2788" t="s">
        <v>1881</v>
      </c>
      <c r="AB2788" t="s">
        <v>1881</v>
      </c>
      <c r="AC2788">
        <v>0</v>
      </c>
      <c r="AD2788">
        <v>0</v>
      </c>
      <c r="AE2788">
        <v>0</v>
      </c>
      <c r="AF2788">
        <v>0</v>
      </c>
      <c r="AG2788" t="s">
        <v>1881</v>
      </c>
      <c r="AH2788" s="181" t="s">
        <v>1883</v>
      </c>
      <c r="AI2788" s="182">
        <v>140</v>
      </c>
      <c r="AJ2788" s="181" t="s">
        <v>2274</v>
      </c>
      <c r="AK2788" s="181" t="s">
        <v>1883</v>
      </c>
      <c r="AL2788" s="181" t="s">
        <v>1883</v>
      </c>
      <c r="AO2788" s="181"/>
      <c r="AQ2788">
        <v>10</v>
      </c>
      <c r="AR2788" s="182">
        <v>40</v>
      </c>
      <c r="AS2788" s="183" t="s">
        <v>1882</v>
      </c>
      <c r="AT2788">
        <v>0</v>
      </c>
      <c r="AU2788">
        <v>70</v>
      </c>
      <c r="AV2788" s="182">
        <v>7</v>
      </c>
      <c r="AW2788" s="184">
        <v>0</v>
      </c>
      <c r="AX2788" s="183" t="s">
        <v>1881</v>
      </c>
      <c r="AY2788" s="184">
        <v>0</v>
      </c>
      <c r="AZ2788">
        <v>0</v>
      </c>
      <c r="BA2788">
        <v>0</v>
      </c>
      <c r="BB2788">
        <v>0</v>
      </c>
      <c r="BC2788" s="182">
        <v>11183</v>
      </c>
      <c r="BD2788" t="s">
        <v>1883</v>
      </c>
      <c r="BE2788" t="s">
        <v>1883</v>
      </c>
      <c r="BF2788" t="s">
        <v>1883</v>
      </c>
      <c r="BG2788" s="181" t="s">
        <v>1883</v>
      </c>
      <c r="BH2788">
        <v>0</v>
      </c>
      <c r="BI2788" s="184">
        <v>0</v>
      </c>
      <c r="BJ2788" s="182">
        <v>0</v>
      </c>
      <c r="BK2788" s="181" t="s">
        <v>1883</v>
      </c>
      <c r="BL2788">
        <v>0</v>
      </c>
      <c r="BM2788">
        <v>0</v>
      </c>
      <c r="BN2788">
        <v>0</v>
      </c>
    </row>
    <row r="2789" spans="1:66" x14ac:dyDescent="0.25">
      <c r="A2789">
        <v>11184</v>
      </c>
      <c r="B2789" t="s">
        <v>6900</v>
      </c>
      <c r="C2789">
        <v>16</v>
      </c>
      <c r="D2789">
        <v>0</v>
      </c>
      <c r="E2789">
        <v>0</v>
      </c>
      <c r="F2789" t="s">
        <v>1881</v>
      </c>
      <c r="G2789" t="s">
        <v>1882</v>
      </c>
      <c r="H2789" t="s">
        <v>1881</v>
      </c>
      <c r="I2789" t="s">
        <v>1881</v>
      </c>
      <c r="J2789" t="s">
        <v>1881</v>
      </c>
      <c r="K2789" t="s">
        <v>1881</v>
      </c>
      <c r="L2789" t="s">
        <v>1881</v>
      </c>
      <c r="M2789" s="180">
        <v>45958</v>
      </c>
      <c r="N2789" t="s">
        <v>1883</v>
      </c>
      <c r="O2789" t="s">
        <v>1883</v>
      </c>
      <c r="P2789" t="s">
        <v>6901</v>
      </c>
      <c r="Q2789">
        <v>0</v>
      </c>
      <c r="R2789">
        <v>0</v>
      </c>
      <c r="S2789" t="s">
        <v>1883</v>
      </c>
      <c r="T2789" t="s">
        <v>1883</v>
      </c>
      <c r="U2789">
        <v>0</v>
      </c>
      <c r="V2789" t="s">
        <v>1883</v>
      </c>
      <c r="W2789">
        <v>0</v>
      </c>
      <c r="X2789">
        <v>0</v>
      </c>
      <c r="Y2789">
        <v>0</v>
      </c>
      <c r="Z2789" t="s">
        <v>1881</v>
      </c>
      <c r="AA2789" t="s">
        <v>1881</v>
      </c>
      <c r="AB2789" t="s">
        <v>1881</v>
      </c>
      <c r="AC2789">
        <v>0</v>
      </c>
      <c r="AD2789">
        <v>0</v>
      </c>
      <c r="AE2789">
        <v>0</v>
      </c>
      <c r="AF2789">
        <v>0</v>
      </c>
      <c r="AG2789" t="s">
        <v>1881</v>
      </c>
      <c r="AH2789" s="181" t="s">
        <v>1883</v>
      </c>
      <c r="AI2789" s="182">
        <v>140</v>
      </c>
      <c r="AJ2789" s="181" t="s">
        <v>2274</v>
      </c>
      <c r="AK2789" s="181" t="s">
        <v>1883</v>
      </c>
      <c r="AL2789" s="181" t="s">
        <v>1883</v>
      </c>
      <c r="AO2789" s="181"/>
      <c r="AQ2789">
        <v>10</v>
      </c>
      <c r="AR2789" s="182">
        <v>40</v>
      </c>
      <c r="AS2789" s="183" t="s">
        <v>1882</v>
      </c>
      <c r="AT2789">
        <v>0</v>
      </c>
      <c r="AU2789">
        <v>70</v>
      </c>
      <c r="AV2789" s="182">
        <v>7</v>
      </c>
      <c r="AW2789" s="184">
        <v>0</v>
      </c>
      <c r="AX2789" s="183" t="s">
        <v>1881</v>
      </c>
      <c r="AY2789" s="184">
        <v>0</v>
      </c>
      <c r="AZ2789">
        <v>0</v>
      </c>
      <c r="BA2789">
        <v>0</v>
      </c>
      <c r="BB2789">
        <v>0</v>
      </c>
      <c r="BC2789" s="182">
        <v>11184</v>
      </c>
      <c r="BD2789" t="s">
        <v>1883</v>
      </c>
      <c r="BE2789" t="s">
        <v>1883</v>
      </c>
      <c r="BF2789" t="s">
        <v>1883</v>
      </c>
      <c r="BG2789" s="181" t="s">
        <v>1883</v>
      </c>
      <c r="BH2789">
        <v>0</v>
      </c>
      <c r="BI2789" s="184">
        <v>0</v>
      </c>
      <c r="BJ2789" s="182">
        <v>0</v>
      </c>
      <c r="BK2789" s="181" t="s">
        <v>1883</v>
      </c>
      <c r="BL2789">
        <v>0</v>
      </c>
      <c r="BM2789">
        <v>0</v>
      </c>
      <c r="BN2789">
        <v>0</v>
      </c>
    </row>
    <row r="2790" spans="1:66" x14ac:dyDescent="0.25">
      <c r="A2790">
        <v>11185</v>
      </c>
      <c r="B2790" t="s">
        <v>6902</v>
      </c>
      <c r="C2790">
        <v>15</v>
      </c>
      <c r="D2790">
        <v>0</v>
      </c>
      <c r="E2790">
        <v>0</v>
      </c>
      <c r="F2790" t="s">
        <v>1881</v>
      </c>
      <c r="G2790" t="s">
        <v>1882</v>
      </c>
      <c r="H2790" t="s">
        <v>1881</v>
      </c>
      <c r="I2790" t="s">
        <v>1881</v>
      </c>
      <c r="J2790" t="s">
        <v>1881</v>
      </c>
      <c r="K2790" t="s">
        <v>1881</v>
      </c>
      <c r="L2790" t="s">
        <v>1881</v>
      </c>
      <c r="M2790" s="180">
        <v>45958</v>
      </c>
      <c r="N2790" t="s">
        <v>1883</v>
      </c>
      <c r="O2790" t="s">
        <v>1883</v>
      </c>
      <c r="P2790" t="s">
        <v>6903</v>
      </c>
      <c r="Q2790">
        <v>0</v>
      </c>
      <c r="R2790">
        <v>0</v>
      </c>
      <c r="S2790" t="s">
        <v>1883</v>
      </c>
      <c r="T2790" t="s">
        <v>1883</v>
      </c>
      <c r="U2790">
        <v>0</v>
      </c>
      <c r="V2790" t="s">
        <v>1883</v>
      </c>
      <c r="W2790">
        <v>0</v>
      </c>
      <c r="X2790">
        <v>0</v>
      </c>
      <c r="Y2790">
        <v>0</v>
      </c>
      <c r="Z2790" t="s">
        <v>1881</v>
      </c>
      <c r="AA2790" t="s">
        <v>1881</v>
      </c>
      <c r="AB2790" t="s">
        <v>1881</v>
      </c>
      <c r="AC2790">
        <v>0</v>
      </c>
      <c r="AD2790">
        <v>0</v>
      </c>
      <c r="AE2790">
        <v>0</v>
      </c>
      <c r="AF2790">
        <v>0</v>
      </c>
      <c r="AG2790" t="s">
        <v>1881</v>
      </c>
      <c r="AH2790" s="181" t="s">
        <v>1883</v>
      </c>
      <c r="AI2790" s="182">
        <v>140</v>
      </c>
      <c r="AJ2790" s="181" t="s">
        <v>2274</v>
      </c>
      <c r="AK2790" s="181" t="s">
        <v>1883</v>
      </c>
      <c r="AL2790" s="181" t="s">
        <v>1883</v>
      </c>
      <c r="AO2790" s="181"/>
      <c r="AQ2790">
        <v>10</v>
      </c>
      <c r="AR2790" s="182">
        <v>40</v>
      </c>
      <c r="AS2790" s="183" t="s">
        <v>1882</v>
      </c>
      <c r="AT2790">
        <v>0</v>
      </c>
      <c r="AU2790">
        <v>56</v>
      </c>
      <c r="AV2790" s="182">
        <v>7</v>
      </c>
      <c r="AW2790" s="184">
        <v>0</v>
      </c>
      <c r="AX2790" s="183" t="s">
        <v>1881</v>
      </c>
      <c r="AY2790" s="184">
        <v>0</v>
      </c>
      <c r="AZ2790">
        <v>0</v>
      </c>
      <c r="BA2790">
        <v>0</v>
      </c>
      <c r="BB2790">
        <v>0</v>
      </c>
      <c r="BC2790" s="182">
        <v>11185</v>
      </c>
      <c r="BD2790" t="s">
        <v>1883</v>
      </c>
      <c r="BE2790" t="s">
        <v>1883</v>
      </c>
      <c r="BF2790" t="s">
        <v>1883</v>
      </c>
      <c r="BG2790" s="181" t="s">
        <v>1883</v>
      </c>
      <c r="BH2790">
        <v>0</v>
      </c>
      <c r="BI2790" s="184">
        <v>0</v>
      </c>
      <c r="BJ2790" s="182">
        <v>0</v>
      </c>
      <c r="BK2790" s="181" t="s">
        <v>1883</v>
      </c>
      <c r="BL2790">
        <v>0</v>
      </c>
      <c r="BM2790">
        <v>0</v>
      </c>
      <c r="BN2790">
        <v>0</v>
      </c>
    </row>
    <row r="2791" spans="1:66" x14ac:dyDescent="0.25">
      <c r="A2791">
        <v>11186</v>
      </c>
      <c r="B2791" t="s">
        <v>6904</v>
      </c>
      <c r="C2791">
        <v>20</v>
      </c>
      <c r="D2791">
        <v>0</v>
      </c>
      <c r="E2791">
        <v>0</v>
      </c>
      <c r="F2791" t="s">
        <v>1881</v>
      </c>
      <c r="G2791" t="s">
        <v>1882</v>
      </c>
      <c r="H2791" t="s">
        <v>1881</v>
      </c>
      <c r="I2791" t="s">
        <v>1881</v>
      </c>
      <c r="J2791" t="s">
        <v>1881</v>
      </c>
      <c r="K2791" t="s">
        <v>1881</v>
      </c>
      <c r="L2791" t="s">
        <v>1881</v>
      </c>
      <c r="M2791" s="180">
        <v>45958</v>
      </c>
      <c r="N2791" t="s">
        <v>1883</v>
      </c>
      <c r="O2791" t="s">
        <v>1883</v>
      </c>
      <c r="P2791" t="s">
        <v>6905</v>
      </c>
      <c r="Q2791">
        <v>0</v>
      </c>
      <c r="R2791">
        <v>0</v>
      </c>
      <c r="S2791" t="s">
        <v>1883</v>
      </c>
      <c r="T2791" t="s">
        <v>1883</v>
      </c>
      <c r="U2791">
        <v>0</v>
      </c>
      <c r="V2791" t="s">
        <v>1883</v>
      </c>
      <c r="W2791">
        <v>0</v>
      </c>
      <c r="X2791">
        <v>0</v>
      </c>
      <c r="Y2791">
        <v>0</v>
      </c>
      <c r="Z2791" t="s">
        <v>1881</v>
      </c>
      <c r="AA2791" t="s">
        <v>1881</v>
      </c>
      <c r="AB2791" t="s">
        <v>1881</v>
      </c>
      <c r="AC2791">
        <v>0</v>
      </c>
      <c r="AD2791">
        <v>0</v>
      </c>
      <c r="AE2791">
        <v>0</v>
      </c>
      <c r="AF2791">
        <v>0</v>
      </c>
      <c r="AG2791" t="s">
        <v>1881</v>
      </c>
      <c r="AH2791" s="181" t="s">
        <v>1883</v>
      </c>
      <c r="AI2791" s="182">
        <v>140</v>
      </c>
      <c r="AJ2791" s="181" t="s">
        <v>2274</v>
      </c>
      <c r="AK2791" s="181" t="s">
        <v>1883</v>
      </c>
      <c r="AL2791" s="181" t="s">
        <v>1883</v>
      </c>
      <c r="AO2791" s="181"/>
      <c r="AQ2791">
        <v>10</v>
      </c>
      <c r="AR2791" s="182">
        <v>40</v>
      </c>
      <c r="AS2791" s="183" t="s">
        <v>1882</v>
      </c>
      <c r="AT2791">
        <v>0</v>
      </c>
      <c r="AU2791">
        <v>60</v>
      </c>
      <c r="AV2791" s="182">
        <v>6</v>
      </c>
      <c r="AW2791" s="184">
        <v>0</v>
      </c>
      <c r="AX2791" s="183" t="s">
        <v>1881</v>
      </c>
      <c r="AY2791" s="184">
        <v>0</v>
      </c>
      <c r="AZ2791">
        <v>0</v>
      </c>
      <c r="BA2791">
        <v>0</v>
      </c>
      <c r="BB2791">
        <v>0</v>
      </c>
      <c r="BC2791" s="182">
        <v>11186</v>
      </c>
      <c r="BD2791" t="s">
        <v>1883</v>
      </c>
      <c r="BE2791" t="s">
        <v>1883</v>
      </c>
      <c r="BF2791" t="s">
        <v>1883</v>
      </c>
      <c r="BG2791" s="181" t="s">
        <v>1883</v>
      </c>
      <c r="BH2791">
        <v>0</v>
      </c>
      <c r="BI2791" s="184">
        <v>0</v>
      </c>
      <c r="BJ2791" s="182">
        <v>0</v>
      </c>
      <c r="BK2791" s="181" t="s">
        <v>1883</v>
      </c>
      <c r="BL2791">
        <v>0</v>
      </c>
      <c r="BM2791">
        <v>0</v>
      </c>
      <c r="BN2791">
        <v>0</v>
      </c>
    </row>
    <row r="2792" spans="1:66" x14ac:dyDescent="0.25">
      <c r="A2792">
        <v>11187</v>
      </c>
      <c r="B2792" t="s">
        <v>6906</v>
      </c>
      <c r="C2792">
        <v>15</v>
      </c>
      <c r="D2792">
        <v>0</v>
      </c>
      <c r="E2792">
        <v>0</v>
      </c>
      <c r="F2792" t="s">
        <v>1881</v>
      </c>
      <c r="G2792" t="s">
        <v>1882</v>
      </c>
      <c r="H2792" t="s">
        <v>1881</v>
      </c>
      <c r="I2792" t="s">
        <v>1881</v>
      </c>
      <c r="J2792" t="s">
        <v>1881</v>
      </c>
      <c r="K2792" t="s">
        <v>1881</v>
      </c>
      <c r="L2792" t="s">
        <v>1881</v>
      </c>
      <c r="M2792" s="180">
        <v>45958</v>
      </c>
      <c r="N2792" t="s">
        <v>1883</v>
      </c>
      <c r="O2792" t="s">
        <v>1883</v>
      </c>
      <c r="P2792" t="s">
        <v>6907</v>
      </c>
      <c r="Q2792">
        <v>0</v>
      </c>
      <c r="R2792">
        <v>0</v>
      </c>
      <c r="S2792" t="s">
        <v>1883</v>
      </c>
      <c r="T2792" t="s">
        <v>1883</v>
      </c>
      <c r="U2792">
        <v>0</v>
      </c>
      <c r="V2792" t="s">
        <v>1883</v>
      </c>
      <c r="W2792">
        <v>0</v>
      </c>
      <c r="X2792">
        <v>0</v>
      </c>
      <c r="Y2792">
        <v>0</v>
      </c>
      <c r="Z2792" t="s">
        <v>1881</v>
      </c>
      <c r="AA2792" t="s">
        <v>1881</v>
      </c>
      <c r="AB2792" t="s">
        <v>1881</v>
      </c>
      <c r="AC2792">
        <v>0</v>
      </c>
      <c r="AD2792">
        <v>0</v>
      </c>
      <c r="AE2792">
        <v>0</v>
      </c>
      <c r="AF2792">
        <v>0</v>
      </c>
      <c r="AG2792" t="s">
        <v>1881</v>
      </c>
      <c r="AH2792" s="181" t="s">
        <v>1883</v>
      </c>
      <c r="AI2792" s="182">
        <v>140</v>
      </c>
      <c r="AJ2792" s="181" t="s">
        <v>2274</v>
      </c>
      <c r="AK2792" s="181" t="s">
        <v>1883</v>
      </c>
      <c r="AL2792" s="181" t="s">
        <v>1883</v>
      </c>
      <c r="AO2792" s="181"/>
      <c r="AQ2792">
        <v>10</v>
      </c>
      <c r="AR2792" s="182">
        <v>40</v>
      </c>
      <c r="AS2792" s="183" t="s">
        <v>1882</v>
      </c>
      <c r="AT2792">
        <v>0</v>
      </c>
      <c r="AU2792">
        <v>80</v>
      </c>
      <c r="AV2792" s="182">
        <v>10</v>
      </c>
      <c r="AW2792" s="184">
        <v>0</v>
      </c>
      <c r="AX2792" s="183" t="s">
        <v>1881</v>
      </c>
      <c r="AY2792" s="184">
        <v>0</v>
      </c>
      <c r="AZ2792">
        <v>0</v>
      </c>
      <c r="BA2792">
        <v>0</v>
      </c>
      <c r="BB2792">
        <v>0</v>
      </c>
      <c r="BC2792" s="182">
        <v>11187</v>
      </c>
      <c r="BD2792" t="s">
        <v>1883</v>
      </c>
      <c r="BE2792" t="s">
        <v>1883</v>
      </c>
      <c r="BF2792" t="s">
        <v>1883</v>
      </c>
      <c r="BG2792" s="181" t="s">
        <v>1883</v>
      </c>
      <c r="BH2792">
        <v>0</v>
      </c>
      <c r="BI2792" s="184">
        <v>0</v>
      </c>
      <c r="BJ2792" s="182">
        <v>0</v>
      </c>
      <c r="BK2792" s="181" t="s">
        <v>1883</v>
      </c>
      <c r="BL2792">
        <v>0</v>
      </c>
      <c r="BM2792">
        <v>0</v>
      </c>
      <c r="BN2792">
        <v>0</v>
      </c>
    </row>
    <row r="2793" spans="1:66" x14ac:dyDescent="0.25">
      <c r="A2793">
        <v>11188</v>
      </c>
      <c r="B2793" t="s">
        <v>6908</v>
      </c>
      <c r="C2793">
        <v>15</v>
      </c>
      <c r="D2793">
        <v>0</v>
      </c>
      <c r="E2793">
        <v>0</v>
      </c>
      <c r="F2793" t="s">
        <v>1881</v>
      </c>
      <c r="G2793" t="s">
        <v>1882</v>
      </c>
      <c r="H2793" t="s">
        <v>1881</v>
      </c>
      <c r="I2793" t="s">
        <v>1881</v>
      </c>
      <c r="J2793" t="s">
        <v>1881</v>
      </c>
      <c r="K2793" t="s">
        <v>1881</v>
      </c>
      <c r="L2793" t="s">
        <v>1881</v>
      </c>
      <c r="M2793" s="180">
        <v>45958</v>
      </c>
      <c r="N2793" t="s">
        <v>1883</v>
      </c>
      <c r="O2793" t="s">
        <v>1883</v>
      </c>
      <c r="P2793" t="s">
        <v>6909</v>
      </c>
      <c r="Q2793">
        <v>0</v>
      </c>
      <c r="R2793">
        <v>0</v>
      </c>
      <c r="S2793" t="s">
        <v>1883</v>
      </c>
      <c r="T2793" t="s">
        <v>1883</v>
      </c>
      <c r="U2793">
        <v>0</v>
      </c>
      <c r="V2793" t="s">
        <v>1883</v>
      </c>
      <c r="W2793">
        <v>0</v>
      </c>
      <c r="X2793">
        <v>0</v>
      </c>
      <c r="Y2793">
        <v>0</v>
      </c>
      <c r="Z2793" t="s">
        <v>1881</v>
      </c>
      <c r="AA2793" t="s">
        <v>1881</v>
      </c>
      <c r="AB2793" t="s">
        <v>1881</v>
      </c>
      <c r="AC2793">
        <v>0</v>
      </c>
      <c r="AD2793">
        <v>0</v>
      </c>
      <c r="AE2793">
        <v>0</v>
      </c>
      <c r="AF2793">
        <v>0</v>
      </c>
      <c r="AG2793" t="s">
        <v>1881</v>
      </c>
      <c r="AH2793" s="181" t="s">
        <v>1883</v>
      </c>
      <c r="AI2793" s="182">
        <v>140</v>
      </c>
      <c r="AJ2793" s="181" t="s">
        <v>2274</v>
      </c>
      <c r="AK2793" s="181" t="s">
        <v>1883</v>
      </c>
      <c r="AL2793" s="181" t="s">
        <v>1883</v>
      </c>
      <c r="AO2793" s="181"/>
      <c r="AQ2793">
        <v>10</v>
      </c>
      <c r="AR2793" s="182">
        <v>40</v>
      </c>
      <c r="AS2793" s="183" t="s">
        <v>1882</v>
      </c>
      <c r="AT2793">
        <v>0</v>
      </c>
      <c r="AU2793">
        <v>80</v>
      </c>
      <c r="AV2793" s="182">
        <v>10</v>
      </c>
      <c r="AW2793" s="184">
        <v>0</v>
      </c>
      <c r="AX2793" s="183" t="s">
        <v>1881</v>
      </c>
      <c r="AY2793" s="184">
        <v>0</v>
      </c>
      <c r="AZ2793">
        <v>0</v>
      </c>
      <c r="BA2793">
        <v>0</v>
      </c>
      <c r="BB2793">
        <v>0</v>
      </c>
      <c r="BC2793" s="182">
        <v>11188</v>
      </c>
      <c r="BD2793" t="s">
        <v>1883</v>
      </c>
      <c r="BE2793" t="s">
        <v>1883</v>
      </c>
      <c r="BF2793" t="s">
        <v>1883</v>
      </c>
      <c r="BG2793" s="181" t="s">
        <v>1883</v>
      </c>
      <c r="BH2793">
        <v>0</v>
      </c>
      <c r="BI2793" s="184">
        <v>0</v>
      </c>
      <c r="BJ2793" s="182">
        <v>0</v>
      </c>
      <c r="BK2793" s="181" t="s">
        <v>1883</v>
      </c>
      <c r="BL2793">
        <v>0</v>
      </c>
      <c r="BM2793">
        <v>0</v>
      </c>
      <c r="BN2793">
        <v>0</v>
      </c>
    </row>
    <row r="2794" spans="1:66" x14ac:dyDescent="0.25">
      <c r="A2794">
        <v>11189</v>
      </c>
      <c r="B2794" t="s">
        <v>1718</v>
      </c>
      <c r="C2794">
        <v>12</v>
      </c>
      <c r="D2794">
        <v>0</v>
      </c>
      <c r="E2794">
        <v>0</v>
      </c>
      <c r="F2794" t="s">
        <v>1881</v>
      </c>
      <c r="G2794" t="s">
        <v>1882</v>
      </c>
      <c r="H2794" t="s">
        <v>1881</v>
      </c>
      <c r="I2794" t="s">
        <v>1881</v>
      </c>
      <c r="J2794" t="s">
        <v>1881</v>
      </c>
      <c r="K2794" t="s">
        <v>1881</v>
      </c>
      <c r="L2794" t="s">
        <v>1881</v>
      </c>
      <c r="M2794" s="180">
        <v>45958</v>
      </c>
      <c r="N2794" t="s">
        <v>1883</v>
      </c>
      <c r="O2794" t="s">
        <v>1883</v>
      </c>
      <c r="P2794" t="s">
        <v>6910</v>
      </c>
      <c r="Q2794">
        <v>0</v>
      </c>
      <c r="R2794">
        <v>0</v>
      </c>
      <c r="S2794" t="s">
        <v>1883</v>
      </c>
      <c r="T2794" t="s">
        <v>1883</v>
      </c>
      <c r="U2794">
        <v>0</v>
      </c>
      <c r="V2794" t="s">
        <v>1883</v>
      </c>
      <c r="W2794">
        <v>0</v>
      </c>
      <c r="X2794">
        <v>0</v>
      </c>
      <c r="Y2794">
        <v>0</v>
      </c>
      <c r="Z2794" t="s">
        <v>1881</v>
      </c>
      <c r="AA2794" t="s">
        <v>1881</v>
      </c>
      <c r="AB2794" t="s">
        <v>1881</v>
      </c>
      <c r="AC2794">
        <v>0</v>
      </c>
      <c r="AD2794">
        <v>0</v>
      </c>
      <c r="AE2794">
        <v>0</v>
      </c>
      <c r="AF2794">
        <v>0</v>
      </c>
      <c r="AG2794" t="s">
        <v>1881</v>
      </c>
      <c r="AH2794" s="181" t="s">
        <v>1883</v>
      </c>
      <c r="AI2794" s="182">
        <v>210</v>
      </c>
      <c r="AJ2794" s="181" t="s">
        <v>2007</v>
      </c>
      <c r="AK2794" s="181" t="s">
        <v>1883</v>
      </c>
      <c r="AL2794" s="181" t="s">
        <v>1883</v>
      </c>
      <c r="AO2794" s="181"/>
      <c r="AQ2794">
        <v>10</v>
      </c>
      <c r="AR2794" s="182">
        <v>40</v>
      </c>
      <c r="AS2794" s="183" t="s">
        <v>1882</v>
      </c>
      <c r="AT2794">
        <v>0</v>
      </c>
      <c r="AU2794">
        <v>0</v>
      </c>
      <c r="AV2794" s="182">
        <v>0</v>
      </c>
      <c r="AW2794" s="184">
        <v>0</v>
      </c>
      <c r="AX2794" s="183" t="s">
        <v>1881</v>
      </c>
      <c r="AY2794" s="184">
        <v>0</v>
      </c>
      <c r="AZ2794">
        <v>0</v>
      </c>
      <c r="BA2794">
        <v>0</v>
      </c>
      <c r="BB2794">
        <v>0</v>
      </c>
      <c r="BC2794" s="182">
        <v>11189</v>
      </c>
      <c r="BD2794" t="s">
        <v>1883</v>
      </c>
      <c r="BE2794" t="s">
        <v>1883</v>
      </c>
      <c r="BF2794" t="s">
        <v>1883</v>
      </c>
      <c r="BG2794" s="181" t="s">
        <v>1883</v>
      </c>
      <c r="BH2794">
        <v>0</v>
      </c>
      <c r="BI2794" s="184">
        <v>0</v>
      </c>
      <c r="BJ2794" s="182">
        <v>0</v>
      </c>
      <c r="BK2794" s="181" t="s">
        <v>1883</v>
      </c>
      <c r="BL2794">
        <v>0</v>
      </c>
      <c r="BM2794">
        <v>0</v>
      </c>
      <c r="BN2794">
        <v>0</v>
      </c>
    </row>
    <row r="2795" spans="1:66" x14ac:dyDescent="0.25">
      <c r="A2795">
        <v>11190</v>
      </c>
      <c r="B2795" t="s">
        <v>1051</v>
      </c>
      <c r="C2795">
        <v>60</v>
      </c>
      <c r="D2795">
        <v>0</v>
      </c>
      <c r="E2795">
        <v>0</v>
      </c>
      <c r="F2795" t="s">
        <v>1881</v>
      </c>
      <c r="G2795" t="s">
        <v>1882</v>
      </c>
      <c r="H2795" t="s">
        <v>1881</v>
      </c>
      <c r="I2795" t="s">
        <v>1881</v>
      </c>
      <c r="J2795" t="s">
        <v>1881</v>
      </c>
      <c r="K2795" t="s">
        <v>1881</v>
      </c>
      <c r="L2795" t="s">
        <v>1881</v>
      </c>
      <c r="M2795" s="180">
        <v>45961</v>
      </c>
      <c r="N2795" t="s">
        <v>1883</v>
      </c>
      <c r="O2795" t="s">
        <v>1883</v>
      </c>
      <c r="P2795" t="s">
        <v>6911</v>
      </c>
      <c r="Q2795">
        <v>0</v>
      </c>
      <c r="R2795">
        <v>0</v>
      </c>
      <c r="S2795" t="s">
        <v>1883</v>
      </c>
      <c r="T2795" t="s">
        <v>1883</v>
      </c>
      <c r="U2795">
        <v>0</v>
      </c>
      <c r="V2795" t="s">
        <v>1883</v>
      </c>
      <c r="W2795">
        <v>0</v>
      </c>
      <c r="X2795">
        <v>0</v>
      </c>
      <c r="Y2795">
        <v>0</v>
      </c>
      <c r="Z2795" t="s">
        <v>1881</v>
      </c>
      <c r="AA2795" t="s">
        <v>1881</v>
      </c>
      <c r="AB2795" t="s">
        <v>1881</v>
      </c>
      <c r="AC2795">
        <v>0</v>
      </c>
      <c r="AD2795">
        <v>0</v>
      </c>
      <c r="AE2795">
        <v>0</v>
      </c>
      <c r="AF2795">
        <v>0</v>
      </c>
      <c r="AG2795" t="s">
        <v>1881</v>
      </c>
      <c r="AH2795" s="181" t="s">
        <v>1883</v>
      </c>
      <c r="AI2795" s="182">
        <v>47</v>
      </c>
      <c r="AJ2795" s="181" t="s">
        <v>2012</v>
      </c>
      <c r="AK2795" s="181" t="s">
        <v>1883</v>
      </c>
      <c r="AL2795" s="181" t="s">
        <v>1883</v>
      </c>
      <c r="AO2795" s="181"/>
      <c r="AQ2795">
        <v>10</v>
      </c>
      <c r="AR2795" s="182">
        <v>40</v>
      </c>
      <c r="AS2795" s="183" t="s">
        <v>1882</v>
      </c>
      <c r="AT2795">
        <v>0</v>
      </c>
      <c r="AU2795">
        <v>0</v>
      </c>
      <c r="AV2795" s="182">
        <v>0</v>
      </c>
      <c r="AW2795" s="184">
        <v>0</v>
      </c>
      <c r="AX2795" s="183" t="s">
        <v>1881</v>
      </c>
      <c r="AY2795" s="184">
        <v>0</v>
      </c>
      <c r="AZ2795">
        <v>0</v>
      </c>
      <c r="BA2795">
        <v>0</v>
      </c>
      <c r="BB2795">
        <v>0</v>
      </c>
      <c r="BC2795" s="182">
        <v>11190</v>
      </c>
      <c r="BD2795" t="s">
        <v>1883</v>
      </c>
      <c r="BE2795" t="s">
        <v>1883</v>
      </c>
      <c r="BF2795" t="s">
        <v>1883</v>
      </c>
      <c r="BG2795" s="181" t="s">
        <v>1883</v>
      </c>
      <c r="BH2795">
        <v>0</v>
      </c>
      <c r="BI2795" s="184">
        <v>0</v>
      </c>
      <c r="BJ2795" s="182">
        <v>0</v>
      </c>
      <c r="BK2795" s="181" t="s">
        <v>1883</v>
      </c>
      <c r="BL2795">
        <v>0</v>
      </c>
      <c r="BM2795">
        <v>0</v>
      </c>
      <c r="BN2795">
        <v>0</v>
      </c>
    </row>
    <row r="2796" spans="1:66" x14ac:dyDescent="0.25">
      <c r="A2796">
        <v>11191</v>
      </c>
      <c r="B2796" t="s">
        <v>6912</v>
      </c>
      <c r="C2796">
        <v>1</v>
      </c>
      <c r="D2796">
        <v>0</v>
      </c>
      <c r="E2796">
        <v>0</v>
      </c>
      <c r="F2796" t="s">
        <v>1881</v>
      </c>
      <c r="G2796" t="s">
        <v>1882</v>
      </c>
      <c r="H2796" t="s">
        <v>1881</v>
      </c>
      <c r="I2796" t="s">
        <v>1881</v>
      </c>
      <c r="J2796" t="s">
        <v>1881</v>
      </c>
      <c r="K2796" t="s">
        <v>1881</v>
      </c>
      <c r="L2796" t="s">
        <v>1881</v>
      </c>
      <c r="M2796" s="180">
        <v>45961</v>
      </c>
      <c r="N2796" t="s">
        <v>1883</v>
      </c>
      <c r="O2796" t="s">
        <v>1883</v>
      </c>
      <c r="P2796" t="s">
        <v>6913</v>
      </c>
      <c r="Q2796">
        <v>0</v>
      </c>
      <c r="R2796">
        <v>0</v>
      </c>
      <c r="S2796" t="s">
        <v>1883</v>
      </c>
      <c r="T2796" t="s">
        <v>1883</v>
      </c>
      <c r="U2796">
        <v>2</v>
      </c>
      <c r="V2796" t="s">
        <v>1896</v>
      </c>
      <c r="W2796">
        <v>21</v>
      </c>
      <c r="X2796">
        <v>0</v>
      </c>
      <c r="Y2796">
        <v>0</v>
      </c>
      <c r="Z2796" t="s">
        <v>1881</v>
      </c>
      <c r="AA2796" t="s">
        <v>1881</v>
      </c>
      <c r="AB2796" t="s">
        <v>1881</v>
      </c>
      <c r="AC2796">
        <v>0</v>
      </c>
      <c r="AD2796">
        <v>0</v>
      </c>
      <c r="AE2796">
        <v>0</v>
      </c>
      <c r="AF2796">
        <v>0</v>
      </c>
      <c r="AG2796" t="s">
        <v>1882</v>
      </c>
      <c r="AH2796" s="181" t="s">
        <v>1883</v>
      </c>
      <c r="AI2796" s="182">
        <v>48</v>
      </c>
      <c r="AJ2796" s="181" t="s">
        <v>1897</v>
      </c>
      <c r="AK2796" s="181" t="s">
        <v>1883</v>
      </c>
      <c r="AL2796" s="181" t="s">
        <v>1883</v>
      </c>
      <c r="AO2796" s="181"/>
      <c r="AQ2796">
        <v>10</v>
      </c>
      <c r="AR2796" s="182">
        <v>40</v>
      </c>
      <c r="AS2796" s="183" t="s">
        <v>1882</v>
      </c>
      <c r="AT2796">
        <v>0</v>
      </c>
      <c r="AU2796">
        <v>32</v>
      </c>
      <c r="AV2796" s="182">
        <v>0</v>
      </c>
      <c r="AW2796" s="184">
        <v>0</v>
      </c>
      <c r="AX2796" s="183" t="s">
        <v>1881</v>
      </c>
      <c r="AY2796" s="184">
        <v>0</v>
      </c>
      <c r="AZ2796">
        <v>0</v>
      </c>
      <c r="BA2796">
        <v>0</v>
      </c>
      <c r="BB2796">
        <v>0</v>
      </c>
      <c r="BC2796" s="182">
        <v>11191</v>
      </c>
      <c r="BD2796" t="s">
        <v>1883</v>
      </c>
      <c r="BE2796" t="s">
        <v>1883</v>
      </c>
      <c r="BF2796" t="s">
        <v>1883</v>
      </c>
      <c r="BG2796" s="181" t="s">
        <v>1883</v>
      </c>
      <c r="BH2796">
        <v>0</v>
      </c>
      <c r="BI2796" s="184">
        <v>0</v>
      </c>
      <c r="BJ2796" s="182">
        <v>0</v>
      </c>
      <c r="BK2796" s="181" t="s">
        <v>1883</v>
      </c>
      <c r="BL2796">
        <v>0</v>
      </c>
      <c r="BM2796">
        <v>0</v>
      </c>
      <c r="BN2796">
        <v>0</v>
      </c>
    </row>
    <row r="2797" spans="1:66" x14ac:dyDescent="0.25">
      <c r="A2797">
        <v>11192</v>
      </c>
      <c r="B2797" t="s">
        <v>6914</v>
      </c>
      <c r="C2797">
        <v>6</v>
      </c>
      <c r="D2797">
        <v>0</v>
      </c>
      <c r="E2797">
        <v>0</v>
      </c>
      <c r="F2797" t="s">
        <v>1881</v>
      </c>
      <c r="G2797" t="s">
        <v>1882</v>
      </c>
      <c r="H2797" t="s">
        <v>1881</v>
      </c>
      <c r="I2797" t="s">
        <v>1881</v>
      </c>
      <c r="J2797" t="s">
        <v>1881</v>
      </c>
      <c r="K2797" t="s">
        <v>1881</v>
      </c>
      <c r="L2797" t="s">
        <v>1881</v>
      </c>
      <c r="M2797" s="180">
        <v>45961</v>
      </c>
      <c r="N2797" t="s">
        <v>1883</v>
      </c>
      <c r="O2797" t="s">
        <v>1883</v>
      </c>
      <c r="P2797" t="s">
        <v>6915</v>
      </c>
      <c r="Q2797">
        <v>0</v>
      </c>
      <c r="R2797">
        <v>0</v>
      </c>
      <c r="S2797" t="s">
        <v>1883</v>
      </c>
      <c r="T2797" t="s">
        <v>1883</v>
      </c>
      <c r="U2797">
        <v>0</v>
      </c>
      <c r="V2797" t="s">
        <v>1883</v>
      </c>
      <c r="W2797">
        <v>0</v>
      </c>
      <c r="X2797">
        <v>0</v>
      </c>
      <c r="Y2797">
        <v>0</v>
      </c>
      <c r="Z2797" t="s">
        <v>1881</v>
      </c>
      <c r="AA2797" t="s">
        <v>1881</v>
      </c>
      <c r="AB2797" t="s">
        <v>1881</v>
      </c>
      <c r="AC2797">
        <v>0</v>
      </c>
      <c r="AD2797">
        <v>0</v>
      </c>
      <c r="AE2797">
        <v>0</v>
      </c>
      <c r="AF2797">
        <v>0</v>
      </c>
      <c r="AG2797" t="s">
        <v>1881</v>
      </c>
      <c r="AH2797" s="181" t="s">
        <v>1883</v>
      </c>
      <c r="AI2797" s="182">
        <v>1045</v>
      </c>
      <c r="AJ2797" s="181" t="s">
        <v>6855</v>
      </c>
      <c r="AK2797" s="181" t="s">
        <v>1883</v>
      </c>
      <c r="AL2797" s="181" t="s">
        <v>1883</v>
      </c>
      <c r="AO2797" s="181"/>
      <c r="AQ2797">
        <v>10</v>
      </c>
      <c r="AR2797" s="182">
        <v>40</v>
      </c>
      <c r="AS2797" s="183" t="s">
        <v>1882</v>
      </c>
      <c r="AT2797">
        <v>0</v>
      </c>
      <c r="AU2797">
        <v>0</v>
      </c>
      <c r="AV2797" s="182">
        <v>0</v>
      </c>
      <c r="AW2797" s="184">
        <v>0</v>
      </c>
      <c r="AX2797" s="183" t="s">
        <v>1881</v>
      </c>
      <c r="AY2797" s="184">
        <v>0</v>
      </c>
      <c r="AZ2797">
        <v>0</v>
      </c>
      <c r="BA2797">
        <v>0</v>
      </c>
      <c r="BB2797">
        <v>0</v>
      </c>
      <c r="BC2797" s="182">
        <v>11192</v>
      </c>
      <c r="BD2797" t="s">
        <v>1883</v>
      </c>
      <c r="BE2797" t="s">
        <v>1883</v>
      </c>
      <c r="BF2797" t="s">
        <v>1883</v>
      </c>
      <c r="BG2797" s="181" t="s">
        <v>1883</v>
      </c>
      <c r="BH2797">
        <v>0</v>
      </c>
      <c r="BI2797" s="184">
        <v>0</v>
      </c>
      <c r="BJ2797" s="182">
        <v>0</v>
      </c>
      <c r="BK2797" s="181" t="s">
        <v>1883</v>
      </c>
      <c r="BL2797">
        <v>0</v>
      </c>
      <c r="BM2797">
        <v>0</v>
      </c>
      <c r="BN2797">
        <v>0</v>
      </c>
    </row>
    <row r="2798" spans="1:66" x14ac:dyDescent="0.25">
      <c r="A2798">
        <v>11193</v>
      </c>
      <c r="B2798" t="s">
        <v>6916</v>
      </c>
      <c r="C2798">
        <v>1</v>
      </c>
      <c r="D2798">
        <v>0</v>
      </c>
      <c r="E2798">
        <v>0</v>
      </c>
      <c r="F2798" t="s">
        <v>1881</v>
      </c>
      <c r="G2798" t="s">
        <v>1882</v>
      </c>
      <c r="H2798" t="s">
        <v>1881</v>
      </c>
      <c r="I2798" t="s">
        <v>1881</v>
      </c>
      <c r="J2798" t="s">
        <v>1881</v>
      </c>
      <c r="K2798" t="s">
        <v>1881</v>
      </c>
      <c r="L2798" t="s">
        <v>1881</v>
      </c>
      <c r="M2798" s="180">
        <v>45964</v>
      </c>
      <c r="N2798" t="s">
        <v>1883</v>
      </c>
      <c r="O2798" t="s">
        <v>1883</v>
      </c>
      <c r="P2798" t="s">
        <v>1883</v>
      </c>
      <c r="Q2798">
        <v>0</v>
      </c>
      <c r="R2798">
        <v>0</v>
      </c>
      <c r="S2798" t="s">
        <v>1883</v>
      </c>
      <c r="T2798" t="s">
        <v>1883</v>
      </c>
      <c r="U2798">
        <v>0</v>
      </c>
      <c r="V2798" t="s">
        <v>1883</v>
      </c>
      <c r="W2798">
        <v>0</v>
      </c>
      <c r="X2798">
        <v>0</v>
      </c>
      <c r="Y2798">
        <v>0</v>
      </c>
      <c r="Z2798" t="s">
        <v>1881</v>
      </c>
      <c r="AA2798" t="s">
        <v>1881</v>
      </c>
      <c r="AB2798" t="s">
        <v>1881</v>
      </c>
      <c r="AC2798">
        <v>0</v>
      </c>
      <c r="AD2798">
        <v>0</v>
      </c>
      <c r="AE2798">
        <v>0</v>
      </c>
      <c r="AF2798">
        <v>0</v>
      </c>
      <c r="AG2798" t="s">
        <v>1881</v>
      </c>
      <c r="AH2798" s="181" t="s">
        <v>1883</v>
      </c>
      <c r="AI2798" s="182">
        <v>48</v>
      </c>
      <c r="AJ2798" s="181" t="s">
        <v>1897</v>
      </c>
      <c r="AK2798" s="181" t="s">
        <v>1883</v>
      </c>
      <c r="AL2798" s="181" t="s">
        <v>1883</v>
      </c>
      <c r="AO2798" s="181"/>
      <c r="AQ2798">
        <v>10</v>
      </c>
      <c r="AR2798" s="182">
        <v>40</v>
      </c>
      <c r="AS2798" s="183" t="s">
        <v>1882</v>
      </c>
      <c r="AT2798">
        <v>0</v>
      </c>
      <c r="AU2798">
        <v>0</v>
      </c>
      <c r="AV2798" s="182">
        <v>0</v>
      </c>
      <c r="AW2798" s="184">
        <v>0</v>
      </c>
      <c r="AX2798" s="183" t="s">
        <v>1881</v>
      </c>
      <c r="AY2798" s="184">
        <v>0</v>
      </c>
      <c r="AZ2798">
        <v>0</v>
      </c>
      <c r="BA2798">
        <v>0</v>
      </c>
      <c r="BB2798">
        <v>0</v>
      </c>
      <c r="BC2798" s="182">
        <v>11193</v>
      </c>
      <c r="BD2798" t="s">
        <v>1883</v>
      </c>
      <c r="BE2798" t="s">
        <v>1883</v>
      </c>
      <c r="BF2798" t="s">
        <v>1883</v>
      </c>
      <c r="BG2798" s="181" t="s">
        <v>1883</v>
      </c>
      <c r="BH2798">
        <v>0</v>
      </c>
      <c r="BI2798" s="184">
        <v>0</v>
      </c>
      <c r="BJ2798" s="182">
        <v>0</v>
      </c>
      <c r="BK2798" s="181" t="s">
        <v>1883</v>
      </c>
      <c r="BL2798">
        <v>0</v>
      </c>
      <c r="BM2798">
        <v>0</v>
      </c>
      <c r="BN2798">
        <v>0</v>
      </c>
    </row>
    <row r="2799" spans="1:66" x14ac:dyDescent="0.25">
      <c r="A2799">
        <v>11194</v>
      </c>
      <c r="B2799" t="s">
        <v>6917</v>
      </c>
      <c r="C2799">
        <v>1</v>
      </c>
      <c r="D2799">
        <v>0</v>
      </c>
      <c r="E2799">
        <v>0</v>
      </c>
      <c r="F2799" t="s">
        <v>1881</v>
      </c>
      <c r="G2799" t="s">
        <v>1882</v>
      </c>
      <c r="H2799" t="s">
        <v>1881</v>
      </c>
      <c r="I2799" t="s">
        <v>1881</v>
      </c>
      <c r="J2799" t="s">
        <v>1881</v>
      </c>
      <c r="K2799" t="s">
        <v>1881</v>
      </c>
      <c r="L2799" t="s">
        <v>1881</v>
      </c>
      <c r="M2799" s="180">
        <v>45964</v>
      </c>
      <c r="N2799" t="s">
        <v>1883</v>
      </c>
      <c r="O2799" t="s">
        <v>1883</v>
      </c>
      <c r="P2799" t="s">
        <v>1883</v>
      </c>
      <c r="Q2799">
        <v>0</v>
      </c>
      <c r="R2799">
        <v>0</v>
      </c>
      <c r="S2799" t="s">
        <v>1883</v>
      </c>
      <c r="T2799" t="s">
        <v>1883</v>
      </c>
      <c r="U2799">
        <v>0</v>
      </c>
      <c r="V2799" t="s">
        <v>1883</v>
      </c>
      <c r="W2799">
        <v>0</v>
      </c>
      <c r="X2799">
        <v>0</v>
      </c>
      <c r="Y2799">
        <v>0</v>
      </c>
      <c r="Z2799" t="s">
        <v>1881</v>
      </c>
      <c r="AA2799" t="s">
        <v>1881</v>
      </c>
      <c r="AB2799" t="s">
        <v>1881</v>
      </c>
      <c r="AC2799">
        <v>0</v>
      </c>
      <c r="AD2799">
        <v>0</v>
      </c>
      <c r="AE2799">
        <v>0</v>
      </c>
      <c r="AF2799">
        <v>0</v>
      </c>
      <c r="AG2799" t="s">
        <v>1881</v>
      </c>
      <c r="AH2799" s="181" t="s">
        <v>1883</v>
      </c>
      <c r="AI2799" s="182">
        <v>48</v>
      </c>
      <c r="AJ2799" s="181" t="s">
        <v>1897</v>
      </c>
      <c r="AK2799" s="181" t="s">
        <v>1883</v>
      </c>
      <c r="AL2799" s="181" t="s">
        <v>1883</v>
      </c>
      <c r="AO2799" s="181"/>
      <c r="AQ2799">
        <v>10</v>
      </c>
      <c r="AR2799" s="182">
        <v>40</v>
      </c>
      <c r="AS2799" s="183" t="s">
        <v>1882</v>
      </c>
      <c r="AT2799">
        <v>0</v>
      </c>
      <c r="AU2799">
        <v>0</v>
      </c>
      <c r="AV2799" s="182">
        <v>0</v>
      </c>
      <c r="AW2799" s="184">
        <v>0</v>
      </c>
      <c r="AX2799" s="183" t="s">
        <v>1881</v>
      </c>
      <c r="AY2799" s="184">
        <v>0</v>
      </c>
      <c r="AZ2799">
        <v>0</v>
      </c>
      <c r="BA2799">
        <v>0</v>
      </c>
      <c r="BB2799">
        <v>0</v>
      </c>
      <c r="BC2799" s="182">
        <v>11194</v>
      </c>
      <c r="BD2799" t="s">
        <v>1883</v>
      </c>
      <c r="BE2799" t="s">
        <v>1883</v>
      </c>
      <c r="BF2799" t="s">
        <v>1883</v>
      </c>
      <c r="BG2799" s="181" t="s">
        <v>1883</v>
      </c>
      <c r="BH2799">
        <v>0</v>
      </c>
      <c r="BI2799" s="184">
        <v>0</v>
      </c>
      <c r="BJ2799" s="182">
        <v>0</v>
      </c>
      <c r="BK2799" s="181" t="s">
        <v>1883</v>
      </c>
      <c r="BL2799">
        <v>0</v>
      </c>
      <c r="BM2799">
        <v>0</v>
      </c>
      <c r="BN2799">
        <v>0</v>
      </c>
    </row>
    <row r="2800" spans="1:66" x14ac:dyDescent="0.25">
      <c r="A2800">
        <v>11195</v>
      </c>
      <c r="B2800" t="s">
        <v>6918</v>
      </c>
      <c r="C2800">
        <v>25</v>
      </c>
      <c r="D2800">
        <v>0</v>
      </c>
      <c r="E2800">
        <v>0</v>
      </c>
      <c r="F2800" t="s">
        <v>1881</v>
      </c>
      <c r="G2800" t="s">
        <v>1882</v>
      </c>
      <c r="H2800" t="s">
        <v>1881</v>
      </c>
      <c r="I2800" t="s">
        <v>1881</v>
      </c>
      <c r="J2800" t="s">
        <v>1881</v>
      </c>
      <c r="K2800" t="s">
        <v>1881</v>
      </c>
      <c r="L2800" t="s">
        <v>1881</v>
      </c>
      <c r="M2800" s="180">
        <v>45965</v>
      </c>
      <c r="N2800" t="s">
        <v>1883</v>
      </c>
      <c r="O2800" t="s">
        <v>1883</v>
      </c>
      <c r="P2800" t="s">
        <v>6919</v>
      </c>
      <c r="Q2800">
        <v>0</v>
      </c>
      <c r="R2800">
        <v>0</v>
      </c>
      <c r="S2800" t="s">
        <v>1883</v>
      </c>
      <c r="T2800" t="s">
        <v>1883</v>
      </c>
      <c r="U2800">
        <v>0</v>
      </c>
      <c r="V2800" t="s">
        <v>1883</v>
      </c>
      <c r="W2800">
        <v>0</v>
      </c>
      <c r="X2800">
        <v>0</v>
      </c>
      <c r="Y2800">
        <v>0</v>
      </c>
      <c r="Z2800" t="s">
        <v>1881</v>
      </c>
      <c r="AA2800" t="s">
        <v>1881</v>
      </c>
      <c r="AB2800" t="s">
        <v>1881</v>
      </c>
      <c r="AC2800">
        <v>0</v>
      </c>
      <c r="AD2800">
        <v>0</v>
      </c>
      <c r="AE2800">
        <v>0</v>
      </c>
      <c r="AF2800">
        <v>0</v>
      </c>
      <c r="AG2800" t="s">
        <v>1881</v>
      </c>
      <c r="AH2800" s="181" t="s">
        <v>1883</v>
      </c>
      <c r="AI2800" s="182">
        <v>27</v>
      </c>
      <c r="AJ2800" s="181" t="s">
        <v>1886</v>
      </c>
      <c r="AK2800" s="181" t="s">
        <v>1883</v>
      </c>
      <c r="AL2800" s="181" t="s">
        <v>1883</v>
      </c>
      <c r="AO2800" s="181"/>
      <c r="AQ2800">
        <v>10</v>
      </c>
      <c r="AR2800" s="182">
        <v>40</v>
      </c>
      <c r="AS2800" s="183" t="s">
        <v>1882</v>
      </c>
      <c r="AT2800">
        <v>0</v>
      </c>
      <c r="AU2800">
        <v>0</v>
      </c>
      <c r="AV2800" s="182">
        <v>0</v>
      </c>
      <c r="AW2800" s="184">
        <v>0</v>
      </c>
      <c r="AX2800" s="183" t="s">
        <v>1881</v>
      </c>
      <c r="AY2800" s="184">
        <v>0</v>
      </c>
      <c r="AZ2800">
        <v>0</v>
      </c>
      <c r="BA2800">
        <v>0</v>
      </c>
      <c r="BB2800">
        <v>0</v>
      </c>
      <c r="BC2800" s="182">
        <v>11195</v>
      </c>
      <c r="BD2800" t="s">
        <v>1883</v>
      </c>
      <c r="BE2800" t="s">
        <v>1883</v>
      </c>
      <c r="BF2800" t="s">
        <v>1883</v>
      </c>
      <c r="BG2800" s="181" t="s">
        <v>1883</v>
      </c>
      <c r="BH2800">
        <v>0</v>
      </c>
      <c r="BI2800" s="184">
        <v>0</v>
      </c>
      <c r="BJ2800" s="182">
        <v>0</v>
      </c>
      <c r="BK2800" s="181" t="s">
        <v>1883</v>
      </c>
      <c r="BL2800">
        <v>0</v>
      </c>
      <c r="BM2800">
        <v>0</v>
      </c>
      <c r="BN2800">
        <v>0</v>
      </c>
    </row>
    <row r="2801" spans="1:66" x14ac:dyDescent="0.25">
      <c r="A2801">
        <v>11196</v>
      </c>
      <c r="B2801" t="s">
        <v>6920</v>
      </c>
      <c r="C2801">
        <v>1</v>
      </c>
      <c r="D2801">
        <v>0</v>
      </c>
      <c r="E2801">
        <v>0</v>
      </c>
      <c r="F2801" t="s">
        <v>1881</v>
      </c>
      <c r="G2801" t="s">
        <v>1882</v>
      </c>
      <c r="H2801" t="s">
        <v>1881</v>
      </c>
      <c r="I2801" t="s">
        <v>1881</v>
      </c>
      <c r="J2801" t="s">
        <v>1881</v>
      </c>
      <c r="K2801" t="s">
        <v>1881</v>
      </c>
      <c r="L2801" t="s">
        <v>1881</v>
      </c>
      <c r="M2801" s="180">
        <v>45968</v>
      </c>
      <c r="N2801" t="s">
        <v>1883</v>
      </c>
      <c r="O2801" t="s">
        <v>1883</v>
      </c>
      <c r="P2801" t="s">
        <v>6921</v>
      </c>
      <c r="Q2801">
        <v>0</v>
      </c>
      <c r="R2801">
        <v>0</v>
      </c>
      <c r="S2801" t="s">
        <v>1883</v>
      </c>
      <c r="T2801" t="s">
        <v>1883</v>
      </c>
      <c r="U2801">
        <v>2</v>
      </c>
      <c r="V2801" t="s">
        <v>1896</v>
      </c>
      <c r="W2801">
        <v>15</v>
      </c>
      <c r="X2801">
        <v>0</v>
      </c>
      <c r="Y2801">
        <v>0</v>
      </c>
      <c r="Z2801" t="s">
        <v>1881</v>
      </c>
      <c r="AA2801" t="s">
        <v>1881</v>
      </c>
      <c r="AB2801" t="s">
        <v>1881</v>
      </c>
      <c r="AC2801">
        <v>0</v>
      </c>
      <c r="AD2801">
        <v>0</v>
      </c>
      <c r="AE2801">
        <v>0</v>
      </c>
      <c r="AF2801">
        <v>0</v>
      </c>
      <c r="AG2801" t="s">
        <v>1882</v>
      </c>
      <c r="AH2801" s="181" t="s">
        <v>1883</v>
      </c>
      <c r="AI2801" s="182">
        <v>290</v>
      </c>
      <c r="AJ2801" s="181" t="s">
        <v>3090</v>
      </c>
      <c r="AK2801" s="181" t="s">
        <v>1883</v>
      </c>
      <c r="AL2801" s="181" t="s">
        <v>1883</v>
      </c>
      <c r="AO2801" s="181"/>
      <c r="AQ2801">
        <v>10</v>
      </c>
      <c r="AR2801" s="182">
        <v>40</v>
      </c>
      <c r="AS2801" s="183" t="s">
        <v>1882</v>
      </c>
      <c r="AT2801">
        <v>0</v>
      </c>
      <c r="AU2801">
        <v>35</v>
      </c>
      <c r="AV2801" s="182">
        <v>5</v>
      </c>
      <c r="AW2801" s="184">
        <v>0</v>
      </c>
      <c r="AX2801" s="183" t="s">
        <v>1881</v>
      </c>
      <c r="AY2801" s="184">
        <v>0</v>
      </c>
      <c r="AZ2801">
        <v>0</v>
      </c>
      <c r="BA2801">
        <v>0</v>
      </c>
      <c r="BB2801">
        <v>0</v>
      </c>
      <c r="BC2801" s="182">
        <v>11196</v>
      </c>
      <c r="BD2801" t="s">
        <v>1883</v>
      </c>
      <c r="BE2801" t="s">
        <v>1883</v>
      </c>
      <c r="BF2801" t="s">
        <v>1883</v>
      </c>
      <c r="BG2801" s="181" t="s">
        <v>1883</v>
      </c>
      <c r="BH2801">
        <v>0</v>
      </c>
      <c r="BI2801" s="184">
        <v>0</v>
      </c>
      <c r="BJ2801" s="182">
        <v>0</v>
      </c>
      <c r="BK2801" s="181" t="s">
        <v>1883</v>
      </c>
      <c r="BL2801">
        <v>0</v>
      </c>
      <c r="BM2801">
        <v>0</v>
      </c>
      <c r="BN2801">
        <v>0</v>
      </c>
    </row>
    <row r="2802" spans="1:66" x14ac:dyDescent="0.25">
      <c r="A2802">
        <v>11197</v>
      </c>
      <c r="B2802" t="s">
        <v>6922</v>
      </c>
      <c r="C2802">
        <v>1</v>
      </c>
      <c r="D2802">
        <v>0</v>
      </c>
      <c r="E2802">
        <v>0</v>
      </c>
      <c r="F2802" t="s">
        <v>1881</v>
      </c>
      <c r="G2802" t="s">
        <v>1882</v>
      </c>
      <c r="H2802" t="s">
        <v>1881</v>
      </c>
      <c r="I2802" t="s">
        <v>1881</v>
      </c>
      <c r="J2802" t="s">
        <v>1881</v>
      </c>
      <c r="K2802" t="s">
        <v>1881</v>
      </c>
      <c r="L2802" t="s">
        <v>1881</v>
      </c>
      <c r="M2802" s="180">
        <v>45968</v>
      </c>
      <c r="N2802" t="s">
        <v>1883</v>
      </c>
      <c r="O2802" t="s">
        <v>1883</v>
      </c>
      <c r="P2802" t="s">
        <v>6923</v>
      </c>
      <c r="Q2802">
        <v>0</v>
      </c>
      <c r="R2802">
        <v>0</v>
      </c>
      <c r="S2802" t="s">
        <v>1883</v>
      </c>
      <c r="T2802" t="s">
        <v>1883</v>
      </c>
      <c r="U2802">
        <v>2</v>
      </c>
      <c r="V2802" t="s">
        <v>1896</v>
      </c>
      <c r="W2802">
        <v>15</v>
      </c>
      <c r="X2802">
        <v>0</v>
      </c>
      <c r="Y2802">
        <v>0</v>
      </c>
      <c r="Z2802" t="s">
        <v>1881</v>
      </c>
      <c r="AA2802" t="s">
        <v>1881</v>
      </c>
      <c r="AB2802" t="s">
        <v>1881</v>
      </c>
      <c r="AC2802">
        <v>0</v>
      </c>
      <c r="AD2802">
        <v>0</v>
      </c>
      <c r="AE2802">
        <v>0</v>
      </c>
      <c r="AF2802">
        <v>0</v>
      </c>
      <c r="AG2802" t="s">
        <v>1882</v>
      </c>
      <c r="AH2802" s="181" t="s">
        <v>1883</v>
      </c>
      <c r="AI2802" s="182">
        <v>290</v>
      </c>
      <c r="AJ2802" s="181" t="s">
        <v>3090</v>
      </c>
      <c r="AK2802" s="181" t="s">
        <v>1883</v>
      </c>
      <c r="AL2802" s="181" t="s">
        <v>1883</v>
      </c>
      <c r="AO2802" s="181"/>
      <c r="AQ2802">
        <v>10</v>
      </c>
      <c r="AR2802" s="182">
        <v>40</v>
      </c>
      <c r="AS2802" s="183" t="s">
        <v>1882</v>
      </c>
      <c r="AT2802">
        <v>0</v>
      </c>
      <c r="AU2802">
        <v>28</v>
      </c>
      <c r="AV2802" s="182">
        <v>5</v>
      </c>
      <c r="AW2802" s="184">
        <v>0</v>
      </c>
      <c r="AX2802" s="183" t="s">
        <v>1881</v>
      </c>
      <c r="AY2802" s="184">
        <v>0</v>
      </c>
      <c r="AZ2802">
        <v>0</v>
      </c>
      <c r="BA2802">
        <v>0</v>
      </c>
      <c r="BB2802">
        <v>0</v>
      </c>
      <c r="BC2802" s="182">
        <v>11197</v>
      </c>
      <c r="BD2802" t="s">
        <v>1883</v>
      </c>
      <c r="BE2802" t="s">
        <v>1883</v>
      </c>
      <c r="BF2802" t="s">
        <v>1883</v>
      </c>
      <c r="BG2802" s="181" t="s">
        <v>1883</v>
      </c>
      <c r="BH2802">
        <v>0</v>
      </c>
      <c r="BI2802" s="184">
        <v>0</v>
      </c>
      <c r="BJ2802" s="182">
        <v>0</v>
      </c>
      <c r="BK2802" s="181" t="s">
        <v>1883</v>
      </c>
      <c r="BL2802">
        <v>0</v>
      </c>
      <c r="BM2802">
        <v>0</v>
      </c>
      <c r="BN2802">
        <v>0</v>
      </c>
    </row>
    <row r="2803" spans="1:66" x14ac:dyDescent="0.25">
      <c r="A2803">
        <v>11198</v>
      </c>
      <c r="B2803" t="s">
        <v>6924</v>
      </c>
      <c r="C2803">
        <v>1</v>
      </c>
      <c r="D2803">
        <v>0</v>
      </c>
      <c r="E2803">
        <v>0</v>
      </c>
      <c r="F2803" t="s">
        <v>1881</v>
      </c>
      <c r="G2803" t="s">
        <v>1882</v>
      </c>
      <c r="H2803" t="s">
        <v>1881</v>
      </c>
      <c r="I2803" t="s">
        <v>1881</v>
      </c>
      <c r="J2803" t="s">
        <v>1881</v>
      </c>
      <c r="K2803" t="s">
        <v>1881</v>
      </c>
      <c r="L2803" t="s">
        <v>1881</v>
      </c>
      <c r="M2803" s="180">
        <v>45968</v>
      </c>
      <c r="N2803" t="s">
        <v>1883</v>
      </c>
      <c r="O2803" t="s">
        <v>1883</v>
      </c>
      <c r="P2803" t="s">
        <v>6925</v>
      </c>
      <c r="Q2803">
        <v>0</v>
      </c>
      <c r="R2803">
        <v>0</v>
      </c>
      <c r="S2803" t="s">
        <v>1883</v>
      </c>
      <c r="T2803" t="s">
        <v>1883</v>
      </c>
      <c r="U2803">
        <v>2</v>
      </c>
      <c r="V2803" t="s">
        <v>1896</v>
      </c>
      <c r="W2803">
        <v>20</v>
      </c>
      <c r="X2803">
        <v>0</v>
      </c>
      <c r="Y2803">
        <v>0</v>
      </c>
      <c r="Z2803" t="s">
        <v>1881</v>
      </c>
      <c r="AA2803" t="s">
        <v>1881</v>
      </c>
      <c r="AB2803" t="s">
        <v>1881</v>
      </c>
      <c r="AC2803">
        <v>0</v>
      </c>
      <c r="AD2803">
        <v>0</v>
      </c>
      <c r="AE2803">
        <v>0</v>
      </c>
      <c r="AF2803">
        <v>0</v>
      </c>
      <c r="AG2803" t="s">
        <v>1882</v>
      </c>
      <c r="AH2803" s="181" t="s">
        <v>1883</v>
      </c>
      <c r="AI2803" s="182">
        <v>290</v>
      </c>
      <c r="AJ2803" s="181" t="s">
        <v>3090</v>
      </c>
      <c r="AK2803" s="181" t="s">
        <v>1883</v>
      </c>
      <c r="AL2803" s="181" t="s">
        <v>1883</v>
      </c>
      <c r="AO2803" s="181"/>
      <c r="AQ2803">
        <v>10</v>
      </c>
      <c r="AR2803" s="182">
        <v>40</v>
      </c>
      <c r="AS2803" s="183" t="s">
        <v>1882</v>
      </c>
      <c r="AT2803">
        <v>0</v>
      </c>
      <c r="AU2803">
        <v>28</v>
      </c>
      <c r="AV2803" s="182">
        <v>4</v>
      </c>
      <c r="AW2803" s="184">
        <v>0</v>
      </c>
      <c r="AX2803" s="183" t="s">
        <v>1881</v>
      </c>
      <c r="AY2803" s="184">
        <v>0</v>
      </c>
      <c r="AZ2803">
        <v>0</v>
      </c>
      <c r="BA2803">
        <v>0</v>
      </c>
      <c r="BB2803">
        <v>0</v>
      </c>
      <c r="BC2803" s="182">
        <v>11198</v>
      </c>
      <c r="BD2803" t="s">
        <v>1883</v>
      </c>
      <c r="BE2803" t="s">
        <v>1883</v>
      </c>
      <c r="BF2803" t="s">
        <v>1883</v>
      </c>
      <c r="BG2803" s="181" t="s">
        <v>1883</v>
      </c>
      <c r="BH2803">
        <v>0</v>
      </c>
      <c r="BI2803" s="184">
        <v>0</v>
      </c>
      <c r="BJ2803" s="182">
        <v>0</v>
      </c>
      <c r="BK2803" s="181" t="s">
        <v>1883</v>
      </c>
      <c r="BL2803">
        <v>0</v>
      </c>
      <c r="BM2803">
        <v>0</v>
      </c>
      <c r="BN2803">
        <v>0</v>
      </c>
    </row>
    <row r="2804" spans="1:66" x14ac:dyDescent="0.25">
      <c r="A2804">
        <v>11199</v>
      </c>
      <c r="B2804" t="s">
        <v>6926</v>
      </c>
      <c r="C2804">
        <v>1</v>
      </c>
      <c r="D2804">
        <v>0</v>
      </c>
      <c r="E2804">
        <v>0</v>
      </c>
      <c r="F2804" t="s">
        <v>1881</v>
      </c>
      <c r="G2804" t="s">
        <v>1882</v>
      </c>
      <c r="H2804" t="s">
        <v>1881</v>
      </c>
      <c r="I2804" t="s">
        <v>1881</v>
      </c>
      <c r="J2804" t="s">
        <v>1881</v>
      </c>
      <c r="K2804" t="s">
        <v>1881</v>
      </c>
      <c r="L2804" t="s">
        <v>1881</v>
      </c>
      <c r="M2804" s="180">
        <v>45968</v>
      </c>
      <c r="N2804" t="s">
        <v>1883</v>
      </c>
      <c r="O2804" t="s">
        <v>1883</v>
      </c>
      <c r="P2804" t="s">
        <v>6927</v>
      </c>
      <c r="Q2804">
        <v>0</v>
      </c>
      <c r="R2804">
        <v>0</v>
      </c>
      <c r="S2804" t="s">
        <v>1883</v>
      </c>
      <c r="T2804" t="s">
        <v>1883</v>
      </c>
      <c r="U2804">
        <v>2</v>
      </c>
      <c r="V2804" t="s">
        <v>1896</v>
      </c>
      <c r="W2804">
        <v>15</v>
      </c>
      <c r="X2804">
        <v>0</v>
      </c>
      <c r="Y2804">
        <v>0</v>
      </c>
      <c r="Z2804" t="s">
        <v>1881</v>
      </c>
      <c r="AA2804" t="s">
        <v>1881</v>
      </c>
      <c r="AB2804" t="s">
        <v>1881</v>
      </c>
      <c r="AC2804">
        <v>0</v>
      </c>
      <c r="AD2804">
        <v>0</v>
      </c>
      <c r="AE2804">
        <v>0</v>
      </c>
      <c r="AF2804">
        <v>0</v>
      </c>
      <c r="AG2804" t="s">
        <v>1882</v>
      </c>
      <c r="AH2804" s="181" t="s">
        <v>1883</v>
      </c>
      <c r="AI2804" s="182">
        <v>290</v>
      </c>
      <c r="AJ2804" s="181" t="s">
        <v>3090</v>
      </c>
      <c r="AK2804" s="181" t="s">
        <v>1883</v>
      </c>
      <c r="AL2804" s="181" t="s">
        <v>1883</v>
      </c>
      <c r="AO2804" s="181"/>
      <c r="AQ2804">
        <v>10</v>
      </c>
      <c r="AR2804" s="182">
        <v>40</v>
      </c>
      <c r="AS2804" s="183" t="s">
        <v>1882</v>
      </c>
      <c r="AT2804">
        <v>0</v>
      </c>
      <c r="AU2804">
        <v>28</v>
      </c>
      <c r="AV2804" s="182">
        <v>5</v>
      </c>
      <c r="AW2804" s="184">
        <v>0</v>
      </c>
      <c r="AX2804" s="183" t="s">
        <v>1881</v>
      </c>
      <c r="AY2804" s="184">
        <v>0</v>
      </c>
      <c r="AZ2804">
        <v>0</v>
      </c>
      <c r="BA2804">
        <v>0</v>
      </c>
      <c r="BB2804">
        <v>0</v>
      </c>
      <c r="BC2804" s="182">
        <v>11199</v>
      </c>
      <c r="BD2804" t="s">
        <v>1883</v>
      </c>
      <c r="BE2804" t="s">
        <v>1883</v>
      </c>
      <c r="BF2804" t="s">
        <v>1883</v>
      </c>
      <c r="BG2804" s="181" t="s">
        <v>1883</v>
      </c>
      <c r="BH2804">
        <v>0</v>
      </c>
      <c r="BI2804" s="184">
        <v>0</v>
      </c>
      <c r="BJ2804" s="182">
        <v>0</v>
      </c>
      <c r="BK2804" s="181" t="s">
        <v>1883</v>
      </c>
      <c r="BL2804">
        <v>0</v>
      </c>
      <c r="BM2804">
        <v>0</v>
      </c>
      <c r="BN2804">
        <v>0</v>
      </c>
    </row>
    <row r="2805" spans="1:66" x14ac:dyDescent="0.25">
      <c r="A2805">
        <v>11200</v>
      </c>
      <c r="B2805" t="s">
        <v>6928</v>
      </c>
      <c r="C2805">
        <v>60</v>
      </c>
      <c r="D2805">
        <v>0</v>
      </c>
      <c r="E2805">
        <v>0</v>
      </c>
      <c r="F2805" t="s">
        <v>1881</v>
      </c>
      <c r="G2805" t="s">
        <v>1882</v>
      </c>
      <c r="H2805" t="s">
        <v>1881</v>
      </c>
      <c r="I2805" t="s">
        <v>1881</v>
      </c>
      <c r="J2805" t="s">
        <v>1881</v>
      </c>
      <c r="K2805" t="s">
        <v>1881</v>
      </c>
      <c r="L2805" t="s">
        <v>1881</v>
      </c>
      <c r="M2805" s="180">
        <v>45971</v>
      </c>
      <c r="N2805" t="s">
        <v>1883</v>
      </c>
      <c r="O2805" t="s">
        <v>1883</v>
      </c>
      <c r="P2805" t="s">
        <v>6929</v>
      </c>
      <c r="Q2805">
        <v>0</v>
      </c>
      <c r="R2805">
        <v>0</v>
      </c>
      <c r="S2805" t="s">
        <v>1883</v>
      </c>
      <c r="T2805" t="s">
        <v>1883</v>
      </c>
      <c r="U2805">
        <v>0</v>
      </c>
      <c r="V2805" t="s">
        <v>1883</v>
      </c>
      <c r="W2805">
        <v>0</v>
      </c>
      <c r="X2805">
        <v>0</v>
      </c>
      <c r="Y2805">
        <v>0</v>
      </c>
      <c r="Z2805" t="s">
        <v>1881</v>
      </c>
      <c r="AA2805" t="s">
        <v>1881</v>
      </c>
      <c r="AB2805" t="s">
        <v>1881</v>
      </c>
      <c r="AC2805">
        <v>0</v>
      </c>
      <c r="AD2805">
        <v>0</v>
      </c>
      <c r="AE2805">
        <v>0</v>
      </c>
      <c r="AF2805">
        <v>0</v>
      </c>
      <c r="AG2805" t="s">
        <v>1882</v>
      </c>
      <c r="AH2805" s="181" t="s">
        <v>1883</v>
      </c>
      <c r="AI2805" s="182">
        <v>27</v>
      </c>
      <c r="AJ2805" s="181" t="s">
        <v>1886</v>
      </c>
      <c r="AK2805" s="181" t="s">
        <v>1883</v>
      </c>
      <c r="AL2805" s="181" t="s">
        <v>1883</v>
      </c>
      <c r="AO2805" s="181"/>
      <c r="AQ2805">
        <v>10</v>
      </c>
      <c r="AR2805" s="182">
        <v>40</v>
      </c>
      <c r="AS2805" s="183" t="s">
        <v>1882</v>
      </c>
      <c r="AT2805">
        <v>0</v>
      </c>
      <c r="AU2805">
        <v>0</v>
      </c>
      <c r="AV2805" s="182">
        <v>0</v>
      </c>
      <c r="AW2805" s="184">
        <v>0</v>
      </c>
      <c r="AX2805" s="183" t="s">
        <v>1881</v>
      </c>
      <c r="AY2805" s="184">
        <v>0</v>
      </c>
      <c r="AZ2805">
        <v>0</v>
      </c>
      <c r="BA2805">
        <v>0</v>
      </c>
      <c r="BB2805">
        <v>0</v>
      </c>
      <c r="BC2805" s="182">
        <v>11200</v>
      </c>
      <c r="BD2805" t="s">
        <v>1883</v>
      </c>
      <c r="BE2805" t="s">
        <v>1883</v>
      </c>
      <c r="BF2805" t="s">
        <v>1883</v>
      </c>
      <c r="BG2805" s="181" t="s">
        <v>1883</v>
      </c>
      <c r="BH2805">
        <v>0</v>
      </c>
      <c r="BI2805" s="184">
        <v>0</v>
      </c>
      <c r="BJ2805" s="182">
        <v>0</v>
      </c>
      <c r="BK2805" s="181" t="s">
        <v>1883</v>
      </c>
      <c r="BL2805">
        <v>0</v>
      </c>
      <c r="BM2805">
        <v>0</v>
      </c>
      <c r="BN2805">
        <v>0</v>
      </c>
    </row>
    <row r="2806" spans="1:66" x14ac:dyDescent="0.25">
      <c r="A2806">
        <v>11201</v>
      </c>
      <c r="B2806" t="s">
        <v>6930</v>
      </c>
      <c r="C2806">
        <v>1</v>
      </c>
      <c r="D2806">
        <v>0</v>
      </c>
      <c r="E2806">
        <v>0</v>
      </c>
      <c r="F2806" t="s">
        <v>1881</v>
      </c>
      <c r="G2806" t="s">
        <v>1881</v>
      </c>
      <c r="H2806" t="s">
        <v>1881</v>
      </c>
      <c r="I2806" t="s">
        <v>1881</v>
      </c>
      <c r="J2806" t="s">
        <v>1881</v>
      </c>
      <c r="K2806" t="s">
        <v>1881</v>
      </c>
      <c r="L2806" t="s">
        <v>1881</v>
      </c>
      <c r="M2806" s="180">
        <v>45972</v>
      </c>
      <c r="N2806" t="s">
        <v>2004</v>
      </c>
      <c r="O2806" t="s">
        <v>1883</v>
      </c>
      <c r="P2806" t="s">
        <v>1883</v>
      </c>
      <c r="Q2806">
        <v>0</v>
      </c>
      <c r="R2806">
        <v>0</v>
      </c>
      <c r="S2806" t="s">
        <v>1883</v>
      </c>
      <c r="T2806" t="s">
        <v>1883</v>
      </c>
      <c r="U2806">
        <v>0</v>
      </c>
      <c r="V2806" t="s">
        <v>1883</v>
      </c>
      <c r="W2806">
        <v>0</v>
      </c>
      <c r="X2806">
        <v>0</v>
      </c>
      <c r="Y2806">
        <v>0</v>
      </c>
      <c r="Z2806" t="s">
        <v>1881</v>
      </c>
      <c r="AA2806" t="s">
        <v>1881</v>
      </c>
      <c r="AB2806" t="s">
        <v>1881</v>
      </c>
      <c r="AC2806">
        <v>0</v>
      </c>
      <c r="AD2806">
        <v>0</v>
      </c>
      <c r="AE2806">
        <v>0</v>
      </c>
      <c r="AF2806">
        <v>0</v>
      </c>
      <c r="AG2806" t="s">
        <v>1881</v>
      </c>
      <c r="AH2806" s="181" t="s">
        <v>1883</v>
      </c>
      <c r="AI2806" s="182">
        <v>290</v>
      </c>
      <c r="AJ2806" s="181" t="s">
        <v>3090</v>
      </c>
      <c r="AK2806" s="181" t="s">
        <v>1883</v>
      </c>
      <c r="AL2806" s="181" t="s">
        <v>1883</v>
      </c>
      <c r="AO2806" s="181"/>
      <c r="AQ2806">
        <v>10</v>
      </c>
      <c r="AR2806" s="182">
        <v>40</v>
      </c>
      <c r="AS2806" s="183" t="s">
        <v>1881</v>
      </c>
      <c r="AT2806">
        <v>0</v>
      </c>
      <c r="AU2806">
        <v>0</v>
      </c>
      <c r="AV2806" s="182">
        <v>0</v>
      </c>
      <c r="AW2806" s="184">
        <v>0</v>
      </c>
      <c r="AX2806" s="183" t="s">
        <v>1881</v>
      </c>
      <c r="AY2806" s="184">
        <v>0</v>
      </c>
      <c r="AZ2806">
        <v>0</v>
      </c>
      <c r="BA2806">
        <v>0</v>
      </c>
      <c r="BB2806">
        <v>0</v>
      </c>
      <c r="BC2806" s="182">
        <v>11201</v>
      </c>
      <c r="BD2806" t="s">
        <v>1883</v>
      </c>
      <c r="BE2806" t="s">
        <v>1883</v>
      </c>
      <c r="BF2806" t="s">
        <v>1883</v>
      </c>
      <c r="BG2806" s="181" t="s">
        <v>1883</v>
      </c>
      <c r="BH2806">
        <v>0</v>
      </c>
      <c r="BI2806" s="184">
        <v>0</v>
      </c>
      <c r="BJ2806" s="182">
        <v>0</v>
      </c>
      <c r="BK2806" s="181" t="s">
        <v>1883</v>
      </c>
      <c r="BL2806">
        <v>0</v>
      </c>
      <c r="BM2806">
        <v>0</v>
      </c>
      <c r="BN2806">
        <v>0</v>
      </c>
    </row>
    <row r="2807" spans="1:66" x14ac:dyDescent="0.25">
      <c r="A2807">
        <v>11202</v>
      </c>
      <c r="B2807" t="s">
        <v>6931</v>
      </c>
      <c r="C2807">
        <v>1</v>
      </c>
      <c r="D2807">
        <v>0</v>
      </c>
      <c r="E2807">
        <v>0</v>
      </c>
      <c r="F2807" t="s">
        <v>1881</v>
      </c>
      <c r="G2807" t="s">
        <v>1881</v>
      </c>
      <c r="H2807" t="s">
        <v>1881</v>
      </c>
      <c r="I2807" t="s">
        <v>1881</v>
      </c>
      <c r="J2807" t="s">
        <v>1881</v>
      </c>
      <c r="K2807" t="s">
        <v>1881</v>
      </c>
      <c r="L2807" t="s">
        <v>1881</v>
      </c>
      <c r="M2807" s="180">
        <v>45972</v>
      </c>
      <c r="N2807" t="s">
        <v>2004</v>
      </c>
      <c r="O2807" t="s">
        <v>1883</v>
      </c>
      <c r="P2807" t="s">
        <v>1883</v>
      </c>
      <c r="Q2807">
        <v>0</v>
      </c>
      <c r="R2807">
        <v>0</v>
      </c>
      <c r="S2807" t="s">
        <v>1883</v>
      </c>
      <c r="T2807" t="s">
        <v>1883</v>
      </c>
      <c r="U2807">
        <v>0</v>
      </c>
      <c r="V2807" t="s">
        <v>1883</v>
      </c>
      <c r="W2807">
        <v>0</v>
      </c>
      <c r="X2807">
        <v>0</v>
      </c>
      <c r="Y2807">
        <v>0</v>
      </c>
      <c r="Z2807" t="s">
        <v>1881</v>
      </c>
      <c r="AA2807" t="s">
        <v>1881</v>
      </c>
      <c r="AB2807" t="s">
        <v>1881</v>
      </c>
      <c r="AC2807">
        <v>0</v>
      </c>
      <c r="AD2807">
        <v>0</v>
      </c>
      <c r="AE2807">
        <v>0</v>
      </c>
      <c r="AF2807">
        <v>0</v>
      </c>
      <c r="AG2807" t="s">
        <v>1881</v>
      </c>
      <c r="AH2807" s="181" t="s">
        <v>1883</v>
      </c>
      <c r="AI2807" s="182">
        <v>290</v>
      </c>
      <c r="AJ2807" s="181" t="s">
        <v>3090</v>
      </c>
      <c r="AK2807" s="181" t="s">
        <v>6932</v>
      </c>
      <c r="AL2807" s="181" t="s">
        <v>1883</v>
      </c>
      <c r="AO2807" s="181"/>
      <c r="AQ2807">
        <v>10</v>
      </c>
      <c r="AR2807" s="182">
        <v>40</v>
      </c>
      <c r="AS2807" s="183" t="s">
        <v>1881</v>
      </c>
      <c r="AT2807">
        <v>0</v>
      </c>
      <c r="AU2807">
        <v>0</v>
      </c>
      <c r="AV2807" s="182">
        <v>0</v>
      </c>
      <c r="AW2807" s="184">
        <v>0</v>
      </c>
      <c r="AX2807" s="183" t="s">
        <v>1881</v>
      </c>
      <c r="AY2807" s="184">
        <v>0</v>
      </c>
      <c r="AZ2807">
        <v>0</v>
      </c>
      <c r="BA2807">
        <v>0</v>
      </c>
      <c r="BB2807">
        <v>0</v>
      </c>
      <c r="BC2807" s="182">
        <v>11202</v>
      </c>
      <c r="BD2807" t="s">
        <v>1883</v>
      </c>
      <c r="BE2807" t="s">
        <v>1883</v>
      </c>
      <c r="BF2807" t="s">
        <v>1883</v>
      </c>
      <c r="BG2807" s="181" t="s">
        <v>1883</v>
      </c>
      <c r="BH2807">
        <v>0</v>
      </c>
      <c r="BI2807" s="184">
        <v>0</v>
      </c>
      <c r="BJ2807" s="182">
        <v>0</v>
      </c>
      <c r="BK2807" s="181" t="s">
        <v>1883</v>
      </c>
      <c r="BL2807">
        <v>0</v>
      </c>
      <c r="BM2807">
        <v>0</v>
      </c>
      <c r="BN2807">
        <v>0</v>
      </c>
    </row>
    <row r="2808" spans="1:66" x14ac:dyDescent="0.25">
      <c r="A2808">
        <v>11203</v>
      </c>
      <c r="B2808" t="s">
        <v>6933</v>
      </c>
      <c r="C2808">
        <v>1</v>
      </c>
      <c r="D2808">
        <v>0</v>
      </c>
      <c r="E2808">
        <v>0</v>
      </c>
      <c r="F2808" t="s">
        <v>1881</v>
      </c>
      <c r="G2808" t="s">
        <v>1881</v>
      </c>
      <c r="H2808" t="s">
        <v>1881</v>
      </c>
      <c r="I2808" t="s">
        <v>1881</v>
      </c>
      <c r="J2808" t="s">
        <v>1881</v>
      </c>
      <c r="K2808" t="s">
        <v>1881</v>
      </c>
      <c r="L2808" t="s">
        <v>1881</v>
      </c>
      <c r="M2808" s="180">
        <v>45972</v>
      </c>
      <c r="N2808" t="s">
        <v>2004</v>
      </c>
      <c r="O2808" t="s">
        <v>1883</v>
      </c>
      <c r="P2808" t="s">
        <v>1883</v>
      </c>
      <c r="Q2808">
        <v>0</v>
      </c>
      <c r="R2808">
        <v>0</v>
      </c>
      <c r="S2808" t="s">
        <v>1883</v>
      </c>
      <c r="T2808" t="s">
        <v>1883</v>
      </c>
      <c r="U2808">
        <v>0</v>
      </c>
      <c r="V2808" t="s">
        <v>1883</v>
      </c>
      <c r="W2808">
        <v>0</v>
      </c>
      <c r="X2808">
        <v>0</v>
      </c>
      <c r="Y2808">
        <v>0</v>
      </c>
      <c r="Z2808" t="s">
        <v>1881</v>
      </c>
      <c r="AA2808" t="s">
        <v>1881</v>
      </c>
      <c r="AB2808" t="s">
        <v>1881</v>
      </c>
      <c r="AC2808">
        <v>0</v>
      </c>
      <c r="AD2808">
        <v>0</v>
      </c>
      <c r="AE2808">
        <v>0</v>
      </c>
      <c r="AF2808">
        <v>0</v>
      </c>
      <c r="AG2808" t="s">
        <v>1881</v>
      </c>
      <c r="AH2808" s="181" t="s">
        <v>1883</v>
      </c>
      <c r="AI2808" s="182">
        <v>290</v>
      </c>
      <c r="AJ2808" s="181" t="s">
        <v>3090</v>
      </c>
      <c r="AK2808" s="181" t="s">
        <v>6934</v>
      </c>
      <c r="AL2808" s="181" t="s">
        <v>1883</v>
      </c>
      <c r="AO2808" s="181"/>
      <c r="AQ2808">
        <v>10</v>
      </c>
      <c r="AR2808" s="182">
        <v>40</v>
      </c>
      <c r="AS2808" s="183" t="s">
        <v>1881</v>
      </c>
      <c r="AT2808">
        <v>0</v>
      </c>
      <c r="AU2808">
        <v>0</v>
      </c>
      <c r="AV2808" s="182">
        <v>0</v>
      </c>
      <c r="AW2808" s="184">
        <v>0</v>
      </c>
      <c r="AX2808" s="183" t="s">
        <v>1881</v>
      </c>
      <c r="AY2808" s="184">
        <v>0</v>
      </c>
      <c r="AZ2808">
        <v>0</v>
      </c>
      <c r="BA2808">
        <v>0</v>
      </c>
      <c r="BB2808">
        <v>0</v>
      </c>
      <c r="BC2808" s="182">
        <v>11203</v>
      </c>
      <c r="BD2808" t="s">
        <v>1883</v>
      </c>
      <c r="BE2808" t="s">
        <v>1883</v>
      </c>
      <c r="BF2808" t="s">
        <v>1883</v>
      </c>
      <c r="BG2808" s="181" t="s">
        <v>1883</v>
      </c>
      <c r="BH2808">
        <v>0</v>
      </c>
      <c r="BI2808" s="184">
        <v>0</v>
      </c>
      <c r="BJ2808" s="182">
        <v>0</v>
      </c>
      <c r="BK2808" s="181" t="s">
        <v>1883</v>
      </c>
      <c r="BL2808">
        <v>0</v>
      </c>
      <c r="BM2808">
        <v>0</v>
      </c>
      <c r="BN2808">
        <v>0</v>
      </c>
    </row>
    <row r="2809" spans="1:66" x14ac:dyDescent="0.25">
      <c r="A2809">
        <v>11204</v>
      </c>
      <c r="B2809" t="s">
        <v>6935</v>
      </c>
      <c r="C2809">
        <v>1</v>
      </c>
      <c r="D2809">
        <v>0</v>
      </c>
      <c r="E2809">
        <v>0</v>
      </c>
      <c r="F2809" t="s">
        <v>1881</v>
      </c>
      <c r="G2809" t="s">
        <v>1881</v>
      </c>
      <c r="H2809" t="s">
        <v>1881</v>
      </c>
      <c r="I2809" t="s">
        <v>1881</v>
      </c>
      <c r="J2809" t="s">
        <v>1881</v>
      </c>
      <c r="K2809" t="s">
        <v>1881</v>
      </c>
      <c r="L2809" t="s">
        <v>1881</v>
      </c>
      <c r="M2809" s="180">
        <v>45972</v>
      </c>
      <c r="N2809" t="s">
        <v>1883</v>
      </c>
      <c r="O2809" t="s">
        <v>1883</v>
      </c>
      <c r="P2809" t="s">
        <v>1883</v>
      </c>
      <c r="Q2809">
        <v>0</v>
      </c>
      <c r="R2809">
        <v>0</v>
      </c>
      <c r="S2809" t="s">
        <v>1883</v>
      </c>
      <c r="T2809" t="s">
        <v>1883</v>
      </c>
      <c r="U2809">
        <v>0</v>
      </c>
      <c r="V2809" t="s">
        <v>1883</v>
      </c>
      <c r="W2809">
        <v>0</v>
      </c>
      <c r="X2809">
        <v>0</v>
      </c>
      <c r="Y2809">
        <v>0</v>
      </c>
      <c r="Z2809" t="s">
        <v>1881</v>
      </c>
      <c r="AA2809" t="s">
        <v>1881</v>
      </c>
      <c r="AB2809" t="s">
        <v>1881</v>
      </c>
      <c r="AC2809">
        <v>0</v>
      </c>
      <c r="AD2809">
        <v>0</v>
      </c>
      <c r="AE2809">
        <v>0</v>
      </c>
      <c r="AF2809">
        <v>0</v>
      </c>
      <c r="AG2809" t="s">
        <v>1881</v>
      </c>
      <c r="AH2809" s="181" t="s">
        <v>1883</v>
      </c>
      <c r="AI2809" s="182">
        <v>290</v>
      </c>
      <c r="AJ2809" s="181" t="s">
        <v>3090</v>
      </c>
      <c r="AK2809" s="181" t="s">
        <v>6936</v>
      </c>
      <c r="AL2809" s="181" t="s">
        <v>1883</v>
      </c>
      <c r="AO2809" s="181"/>
      <c r="AQ2809">
        <v>10</v>
      </c>
      <c r="AR2809" s="182">
        <v>40</v>
      </c>
      <c r="AS2809" s="183" t="s">
        <v>1881</v>
      </c>
      <c r="AT2809">
        <v>0</v>
      </c>
      <c r="AU2809">
        <v>0</v>
      </c>
      <c r="AV2809" s="182">
        <v>0</v>
      </c>
      <c r="AW2809" s="184">
        <v>0</v>
      </c>
      <c r="AX2809" s="183" t="s">
        <v>1881</v>
      </c>
      <c r="AY2809" s="184">
        <v>0</v>
      </c>
      <c r="AZ2809">
        <v>0</v>
      </c>
      <c r="BA2809">
        <v>0</v>
      </c>
      <c r="BB2809">
        <v>0</v>
      </c>
      <c r="BC2809" s="182">
        <v>11204</v>
      </c>
      <c r="BD2809" t="s">
        <v>1883</v>
      </c>
      <c r="BE2809" t="s">
        <v>1883</v>
      </c>
      <c r="BF2809" t="s">
        <v>1883</v>
      </c>
      <c r="BG2809" s="181" t="s">
        <v>1883</v>
      </c>
      <c r="BH2809">
        <v>0</v>
      </c>
      <c r="BI2809" s="184">
        <v>0</v>
      </c>
      <c r="BJ2809" s="182">
        <v>0</v>
      </c>
      <c r="BK2809" s="181" t="s">
        <v>1883</v>
      </c>
      <c r="BL2809">
        <v>0</v>
      </c>
      <c r="BM2809">
        <v>0</v>
      </c>
      <c r="BN2809">
        <v>0</v>
      </c>
    </row>
    <row r="2810" spans="1:66" x14ac:dyDescent="0.25">
      <c r="A2810">
        <v>11205</v>
      </c>
      <c r="B2810" t="s">
        <v>6937</v>
      </c>
      <c r="C2810">
        <v>1</v>
      </c>
      <c r="D2810">
        <v>0</v>
      </c>
      <c r="E2810">
        <v>0</v>
      </c>
      <c r="F2810" t="s">
        <v>1881</v>
      </c>
      <c r="G2810" t="s">
        <v>1882</v>
      </c>
      <c r="H2810" t="s">
        <v>1881</v>
      </c>
      <c r="I2810" t="s">
        <v>1881</v>
      </c>
      <c r="J2810" t="s">
        <v>1881</v>
      </c>
      <c r="K2810" t="s">
        <v>1881</v>
      </c>
      <c r="L2810" t="s">
        <v>1881</v>
      </c>
      <c r="M2810" s="180">
        <v>45975</v>
      </c>
      <c r="N2810" t="s">
        <v>1883</v>
      </c>
      <c r="O2810" t="s">
        <v>1883</v>
      </c>
      <c r="P2810" t="s">
        <v>1883</v>
      </c>
      <c r="Q2810">
        <v>0</v>
      </c>
      <c r="R2810">
        <v>0</v>
      </c>
      <c r="S2810" t="s">
        <v>1883</v>
      </c>
      <c r="T2810" t="s">
        <v>1883</v>
      </c>
      <c r="U2810">
        <v>0</v>
      </c>
      <c r="V2810" t="s">
        <v>1883</v>
      </c>
      <c r="W2810">
        <v>0</v>
      </c>
      <c r="X2810">
        <v>0</v>
      </c>
      <c r="Y2810">
        <v>0</v>
      </c>
      <c r="Z2810" t="s">
        <v>1881</v>
      </c>
      <c r="AA2810" t="s">
        <v>1881</v>
      </c>
      <c r="AB2810" t="s">
        <v>1881</v>
      </c>
      <c r="AC2810">
        <v>0</v>
      </c>
      <c r="AD2810">
        <v>0</v>
      </c>
      <c r="AE2810">
        <v>0</v>
      </c>
      <c r="AF2810">
        <v>0</v>
      </c>
      <c r="AG2810" t="s">
        <v>1881</v>
      </c>
      <c r="AH2810" s="181" t="s">
        <v>1883</v>
      </c>
      <c r="AI2810" s="182">
        <v>47</v>
      </c>
      <c r="AJ2810" s="181" t="s">
        <v>2012</v>
      </c>
      <c r="AK2810" s="181" t="s">
        <v>1883</v>
      </c>
      <c r="AL2810" s="181" t="s">
        <v>1883</v>
      </c>
      <c r="AO2810" s="181"/>
      <c r="AQ2810">
        <v>10</v>
      </c>
      <c r="AR2810" s="182">
        <v>40</v>
      </c>
      <c r="AS2810" s="183" t="s">
        <v>1882</v>
      </c>
      <c r="AT2810">
        <v>0</v>
      </c>
      <c r="AU2810">
        <v>0</v>
      </c>
      <c r="AV2810" s="182">
        <v>0</v>
      </c>
      <c r="AW2810" s="184">
        <v>0</v>
      </c>
      <c r="AX2810" s="183" t="s">
        <v>1881</v>
      </c>
      <c r="AY2810" s="184">
        <v>0</v>
      </c>
      <c r="AZ2810">
        <v>0</v>
      </c>
      <c r="BA2810">
        <v>0</v>
      </c>
      <c r="BB2810">
        <v>0</v>
      </c>
      <c r="BC2810" s="182">
        <v>11205</v>
      </c>
      <c r="BD2810" t="s">
        <v>1883</v>
      </c>
      <c r="BE2810" t="s">
        <v>1883</v>
      </c>
      <c r="BF2810" t="s">
        <v>1883</v>
      </c>
      <c r="BG2810" s="181" t="s">
        <v>1883</v>
      </c>
      <c r="BH2810">
        <v>0</v>
      </c>
      <c r="BI2810" s="184">
        <v>0</v>
      </c>
      <c r="BJ2810" s="182">
        <v>0</v>
      </c>
      <c r="BK2810" s="181" t="s">
        <v>1883</v>
      </c>
      <c r="BL2810">
        <v>0</v>
      </c>
      <c r="BM2810">
        <v>0</v>
      </c>
      <c r="BN2810">
        <v>0</v>
      </c>
    </row>
    <row r="2811" spans="1:66" x14ac:dyDescent="0.25">
      <c r="A2811">
        <v>11206</v>
      </c>
      <c r="B2811" t="s">
        <v>929</v>
      </c>
      <c r="C2811">
        <v>10</v>
      </c>
      <c r="D2811">
        <v>0</v>
      </c>
      <c r="E2811">
        <v>0</v>
      </c>
      <c r="F2811" t="s">
        <v>1881</v>
      </c>
      <c r="G2811" t="s">
        <v>1882</v>
      </c>
      <c r="H2811" t="s">
        <v>1881</v>
      </c>
      <c r="I2811" t="s">
        <v>1881</v>
      </c>
      <c r="J2811" t="s">
        <v>1881</v>
      </c>
      <c r="K2811" t="s">
        <v>1881</v>
      </c>
      <c r="L2811" t="s">
        <v>1881</v>
      </c>
      <c r="M2811" s="180">
        <v>45975</v>
      </c>
      <c r="N2811" t="s">
        <v>1883</v>
      </c>
      <c r="O2811" t="s">
        <v>1883</v>
      </c>
      <c r="P2811" t="s">
        <v>6938</v>
      </c>
      <c r="Q2811">
        <v>0</v>
      </c>
      <c r="R2811">
        <v>0</v>
      </c>
      <c r="S2811" t="s">
        <v>1883</v>
      </c>
      <c r="T2811" t="s">
        <v>1883</v>
      </c>
      <c r="U2811">
        <v>0</v>
      </c>
      <c r="V2811" t="s">
        <v>1883</v>
      </c>
      <c r="W2811">
        <v>0</v>
      </c>
      <c r="X2811">
        <v>0</v>
      </c>
      <c r="Y2811">
        <v>0</v>
      </c>
      <c r="Z2811" t="s">
        <v>1881</v>
      </c>
      <c r="AA2811" t="s">
        <v>1881</v>
      </c>
      <c r="AB2811" t="s">
        <v>1881</v>
      </c>
      <c r="AC2811">
        <v>0</v>
      </c>
      <c r="AD2811">
        <v>0</v>
      </c>
      <c r="AE2811">
        <v>0</v>
      </c>
      <c r="AF2811">
        <v>0</v>
      </c>
      <c r="AG2811" t="s">
        <v>1881</v>
      </c>
      <c r="AH2811" s="181" t="s">
        <v>1883</v>
      </c>
      <c r="AI2811" s="182">
        <v>116</v>
      </c>
      <c r="AJ2811" s="181" t="s">
        <v>1992</v>
      </c>
      <c r="AK2811" s="181" t="s">
        <v>1883</v>
      </c>
      <c r="AL2811" s="181" t="s">
        <v>1883</v>
      </c>
      <c r="AO2811" s="181"/>
      <c r="AQ2811">
        <v>10</v>
      </c>
      <c r="AR2811" s="182">
        <v>40</v>
      </c>
      <c r="AS2811" s="183" t="s">
        <v>1882</v>
      </c>
      <c r="AT2811">
        <v>0</v>
      </c>
      <c r="AU2811">
        <v>50</v>
      </c>
      <c r="AV2811" s="182">
        <v>0</v>
      </c>
      <c r="AW2811" s="184">
        <v>0</v>
      </c>
      <c r="AX2811" s="183" t="s">
        <v>1881</v>
      </c>
      <c r="AY2811" s="184">
        <v>0</v>
      </c>
      <c r="AZ2811">
        <v>0</v>
      </c>
      <c r="BA2811">
        <v>0</v>
      </c>
      <c r="BB2811">
        <v>0</v>
      </c>
      <c r="BC2811" s="182">
        <v>11206</v>
      </c>
      <c r="BD2811" t="s">
        <v>1883</v>
      </c>
      <c r="BE2811" t="s">
        <v>1883</v>
      </c>
      <c r="BF2811" t="s">
        <v>1883</v>
      </c>
      <c r="BG2811" s="181" t="s">
        <v>1883</v>
      </c>
      <c r="BH2811">
        <v>0</v>
      </c>
      <c r="BI2811" s="184">
        <v>0</v>
      </c>
      <c r="BJ2811" s="182">
        <v>0</v>
      </c>
      <c r="BK2811" s="181" t="s">
        <v>1883</v>
      </c>
      <c r="BL2811">
        <v>0</v>
      </c>
      <c r="BM2811">
        <v>0</v>
      </c>
      <c r="BN2811">
        <v>0</v>
      </c>
    </row>
    <row r="2812" spans="1:66" x14ac:dyDescent="0.25">
      <c r="A2812">
        <v>11207</v>
      </c>
      <c r="B2812" t="s">
        <v>6939</v>
      </c>
      <c r="C2812">
        <v>12</v>
      </c>
      <c r="D2812">
        <v>0</v>
      </c>
      <c r="E2812">
        <v>0</v>
      </c>
      <c r="F2812" t="s">
        <v>1881</v>
      </c>
      <c r="G2812" t="s">
        <v>1882</v>
      </c>
      <c r="H2812" t="s">
        <v>1881</v>
      </c>
      <c r="I2812" t="s">
        <v>1881</v>
      </c>
      <c r="J2812" t="s">
        <v>1881</v>
      </c>
      <c r="K2812" t="s">
        <v>1881</v>
      </c>
      <c r="L2812" t="s">
        <v>1881</v>
      </c>
      <c r="M2812" s="180">
        <v>45975</v>
      </c>
      <c r="N2812" t="s">
        <v>1883</v>
      </c>
      <c r="O2812" t="s">
        <v>1883</v>
      </c>
      <c r="P2812" t="s">
        <v>6940</v>
      </c>
      <c r="Q2812">
        <v>0</v>
      </c>
      <c r="R2812">
        <v>0</v>
      </c>
      <c r="S2812" t="s">
        <v>1883</v>
      </c>
      <c r="T2812" t="s">
        <v>1883</v>
      </c>
      <c r="U2812">
        <v>0</v>
      </c>
      <c r="V2812" t="s">
        <v>1883</v>
      </c>
      <c r="W2812">
        <v>0</v>
      </c>
      <c r="X2812">
        <v>0</v>
      </c>
      <c r="Y2812">
        <v>0</v>
      </c>
      <c r="Z2812" t="s">
        <v>1881</v>
      </c>
      <c r="AA2812" t="s">
        <v>1881</v>
      </c>
      <c r="AB2812" t="s">
        <v>1881</v>
      </c>
      <c r="AC2812">
        <v>0</v>
      </c>
      <c r="AD2812">
        <v>0</v>
      </c>
      <c r="AE2812">
        <v>0</v>
      </c>
      <c r="AF2812">
        <v>0</v>
      </c>
      <c r="AG2812" t="s">
        <v>1882</v>
      </c>
      <c r="AH2812" s="181" t="s">
        <v>1883</v>
      </c>
      <c r="AI2812" s="182">
        <v>27</v>
      </c>
      <c r="AJ2812" s="181" t="s">
        <v>1886</v>
      </c>
      <c r="AK2812" s="181" t="s">
        <v>1883</v>
      </c>
      <c r="AL2812" s="181" t="s">
        <v>1883</v>
      </c>
      <c r="AO2812" s="181"/>
      <c r="AQ2812">
        <v>10</v>
      </c>
      <c r="AR2812" s="182">
        <v>40</v>
      </c>
      <c r="AS2812" s="183" t="s">
        <v>1882</v>
      </c>
      <c r="AT2812">
        <v>0</v>
      </c>
      <c r="AU2812">
        <v>0</v>
      </c>
      <c r="AV2812" s="182">
        <v>0</v>
      </c>
      <c r="AW2812" s="184">
        <v>0</v>
      </c>
      <c r="AX2812" s="183" t="s">
        <v>1881</v>
      </c>
      <c r="AY2812" s="184">
        <v>0</v>
      </c>
      <c r="AZ2812">
        <v>0</v>
      </c>
      <c r="BA2812">
        <v>0</v>
      </c>
      <c r="BB2812">
        <v>0</v>
      </c>
      <c r="BC2812" s="182">
        <v>11207</v>
      </c>
      <c r="BD2812" t="s">
        <v>1883</v>
      </c>
      <c r="BE2812" t="s">
        <v>1883</v>
      </c>
      <c r="BF2812" t="s">
        <v>1883</v>
      </c>
      <c r="BG2812" s="181" t="s">
        <v>1883</v>
      </c>
      <c r="BH2812">
        <v>0</v>
      </c>
      <c r="BI2812" s="184">
        <v>0</v>
      </c>
      <c r="BJ2812" s="182">
        <v>0</v>
      </c>
      <c r="BK2812" s="181" t="s">
        <v>1883</v>
      </c>
      <c r="BL2812">
        <v>0</v>
      </c>
      <c r="BM2812">
        <v>0</v>
      </c>
      <c r="BN2812">
        <v>0</v>
      </c>
    </row>
    <row r="2813" spans="1:66" x14ac:dyDescent="0.25">
      <c r="A2813">
        <v>11208</v>
      </c>
      <c r="B2813" t="s">
        <v>6941</v>
      </c>
      <c r="C2813">
        <v>72</v>
      </c>
      <c r="D2813">
        <v>0</v>
      </c>
      <c r="E2813">
        <v>0</v>
      </c>
      <c r="F2813" t="s">
        <v>1881</v>
      </c>
      <c r="G2813" t="s">
        <v>1882</v>
      </c>
      <c r="H2813" t="s">
        <v>1881</v>
      </c>
      <c r="I2813" t="s">
        <v>1881</v>
      </c>
      <c r="J2813" t="s">
        <v>1881</v>
      </c>
      <c r="K2813" t="s">
        <v>1881</v>
      </c>
      <c r="L2813" t="s">
        <v>1881</v>
      </c>
      <c r="M2813" s="180">
        <v>45975</v>
      </c>
      <c r="N2813" t="s">
        <v>1883</v>
      </c>
      <c r="O2813" t="s">
        <v>1883</v>
      </c>
      <c r="P2813" t="s">
        <v>6942</v>
      </c>
      <c r="Q2813">
        <v>0</v>
      </c>
      <c r="R2813">
        <v>0</v>
      </c>
      <c r="S2813" t="s">
        <v>1883</v>
      </c>
      <c r="T2813" t="s">
        <v>1883</v>
      </c>
      <c r="U2813">
        <v>0</v>
      </c>
      <c r="V2813" t="s">
        <v>1883</v>
      </c>
      <c r="W2813">
        <v>0</v>
      </c>
      <c r="X2813">
        <v>0</v>
      </c>
      <c r="Y2813">
        <v>0</v>
      </c>
      <c r="Z2813" t="s">
        <v>1881</v>
      </c>
      <c r="AA2813" t="s">
        <v>1881</v>
      </c>
      <c r="AB2813" t="s">
        <v>1881</v>
      </c>
      <c r="AC2813">
        <v>0</v>
      </c>
      <c r="AD2813">
        <v>0</v>
      </c>
      <c r="AE2813">
        <v>0</v>
      </c>
      <c r="AF2813">
        <v>0</v>
      </c>
      <c r="AG2813" t="s">
        <v>1882</v>
      </c>
      <c r="AH2813" s="181" t="s">
        <v>1883</v>
      </c>
      <c r="AI2813" s="182">
        <v>27</v>
      </c>
      <c r="AJ2813" s="181" t="s">
        <v>1886</v>
      </c>
      <c r="AK2813" s="181" t="s">
        <v>1883</v>
      </c>
      <c r="AL2813" s="181" t="s">
        <v>1883</v>
      </c>
      <c r="AO2813" s="181"/>
      <c r="AQ2813">
        <v>10</v>
      </c>
      <c r="AR2813" s="182">
        <v>40</v>
      </c>
      <c r="AS2813" s="183" t="s">
        <v>1882</v>
      </c>
      <c r="AT2813">
        <v>0</v>
      </c>
      <c r="AU2813">
        <v>0</v>
      </c>
      <c r="AV2813" s="182">
        <v>0</v>
      </c>
      <c r="AW2813" s="184">
        <v>0</v>
      </c>
      <c r="AX2813" s="183" t="s">
        <v>1881</v>
      </c>
      <c r="AY2813" s="184">
        <v>0</v>
      </c>
      <c r="AZ2813">
        <v>0</v>
      </c>
      <c r="BA2813">
        <v>0</v>
      </c>
      <c r="BB2813">
        <v>0</v>
      </c>
      <c r="BC2813" s="182">
        <v>11208</v>
      </c>
      <c r="BD2813" t="s">
        <v>1883</v>
      </c>
      <c r="BE2813" t="s">
        <v>1883</v>
      </c>
      <c r="BF2813" t="s">
        <v>1883</v>
      </c>
      <c r="BG2813" s="181" t="s">
        <v>1883</v>
      </c>
      <c r="BH2813">
        <v>0</v>
      </c>
      <c r="BI2813" s="184">
        <v>0</v>
      </c>
      <c r="BJ2813" s="182">
        <v>0</v>
      </c>
      <c r="BK2813" s="181" t="s">
        <v>1883</v>
      </c>
      <c r="BL2813">
        <v>0</v>
      </c>
      <c r="BM2813">
        <v>0</v>
      </c>
      <c r="BN2813">
        <v>0</v>
      </c>
    </row>
    <row r="2814" spans="1:66" x14ac:dyDescent="0.25">
      <c r="A2814">
        <v>11209</v>
      </c>
      <c r="B2814" t="s">
        <v>6943</v>
      </c>
      <c r="C2814">
        <v>72</v>
      </c>
      <c r="D2814">
        <v>0</v>
      </c>
      <c r="E2814">
        <v>0</v>
      </c>
      <c r="F2814" t="s">
        <v>1881</v>
      </c>
      <c r="G2814" t="s">
        <v>1882</v>
      </c>
      <c r="H2814" t="s">
        <v>1881</v>
      </c>
      <c r="I2814" t="s">
        <v>1881</v>
      </c>
      <c r="J2814" t="s">
        <v>1881</v>
      </c>
      <c r="K2814" t="s">
        <v>1881</v>
      </c>
      <c r="L2814" t="s">
        <v>1881</v>
      </c>
      <c r="M2814" s="180">
        <v>45975</v>
      </c>
      <c r="N2814" t="s">
        <v>1883</v>
      </c>
      <c r="O2814" t="s">
        <v>1883</v>
      </c>
      <c r="P2814" t="s">
        <v>6944</v>
      </c>
      <c r="Q2814">
        <v>0</v>
      </c>
      <c r="R2814">
        <v>0</v>
      </c>
      <c r="S2814" t="s">
        <v>1883</v>
      </c>
      <c r="T2814" t="s">
        <v>1883</v>
      </c>
      <c r="U2814">
        <v>0</v>
      </c>
      <c r="V2814" t="s">
        <v>1883</v>
      </c>
      <c r="W2814">
        <v>0</v>
      </c>
      <c r="X2814">
        <v>0</v>
      </c>
      <c r="Y2814">
        <v>0</v>
      </c>
      <c r="Z2814" t="s">
        <v>1881</v>
      </c>
      <c r="AA2814" t="s">
        <v>1881</v>
      </c>
      <c r="AB2814" t="s">
        <v>1881</v>
      </c>
      <c r="AC2814">
        <v>0</v>
      </c>
      <c r="AD2814">
        <v>0</v>
      </c>
      <c r="AE2814">
        <v>0</v>
      </c>
      <c r="AF2814">
        <v>0</v>
      </c>
      <c r="AG2814" t="s">
        <v>1882</v>
      </c>
      <c r="AH2814" s="181" t="s">
        <v>1883</v>
      </c>
      <c r="AI2814" s="182">
        <v>27</v>
      </c>
      <c r="AJ2814" s="181" t="s">
        <v>1886</v>
      </c>
      <c r="AK2814" s="181" t="s">
        <v>1883</v>
      </c>
      <c r="AL2814" s="181" t="s">
        <v>1883</v>
      </c>
      <c r="AO2814" s="181"/>
      <c r="AQ2814">
        <v>10</v>
      </c>
      <c r="AR2814" s="182">
        <v>40</v>
      </c>
      <c r="AS2814" s="183" t="s">
        <v>1882</v>
      </c>
      <c r="AT2814">
        <v>0</v>
      </c>
      <c r="AU2814">
        <v>0</v>
      </c>
      <c r="AV2814" s="182">
        <v>0</v>
      </c>
      <c r="AW2814" s="184">
        <v>0</v>
      </c>
      <c r="AX2814" s="183" t="s">
        <v>1881</v>
      </c>
      <c r="AY2814" s="184">
        <v>0</v>
      </c>
      <c r="AZ2814">
        <v>0</v>
      </c>
      <c r="BA2814">
        <v>0</v>
      </c>
      <c r="BB2814">
        <v>0</v>
      </c>
      <c r="BC2814" s="182">
        <v>11209</v>
      </c>
      <c r="BD2814" t="s">
        <v>1883</v>
      </c>
      <c r="BE2814" t="s">
        <v>1883</v>
      </c>
      <c r="BF2814" t="s">
        <v>1883</v>
      </c>
      <c r="BG2814" s="181" t="s">
        <v>1883</v>
      </c>
      <c r="BH2814">
        <v>0</v>
      </c>
      <c r="BI2814" s="184">
        <v>0</v>
      </c>
      <c r="BJ2814" s="182">
        <v>0</v>
      </c>
      <c r="BK2814" s="181" t="s">
        <v>1883</v>
      </c>
      <c r="BL2814">
        <v>0</v>
      </c>
      <c r="BM2814">
        <v>0</v>
      </c>
      <c r="BN2814">
        <v>0</v>
      </c>
    </row>
    <row r="2815" spans="1:66" x14ac:dyDescent="0.25">
      <c r="A2815">
        <v>11210</v>
      </c>
      <c r="B2815" t="s">
        <v>6945</v>
      </c>
      <c r="C2815">
        <v>72</v>
      </c>
      <c r="D2815">
        <v>0</v>
      </c>
      <c r="E2815">
        <v>0</v>
      </c>
      <c r="F2815" t="s">
        <v>1881</v>
      </c>
      <c r="G2815" t="s">
        <v>1882</v>
      </c>
      <c r="H2815" t="s">
        <v>1881</v>
      </c>
      <c r="I2815" t="s">
        <v>1881</v>
      </c>
      <c r="J2815" t="s">
        <v>1881</v>
      </c>
      <c r="K2815" t="s">
        <v>1881</v>
      </c>
      <c r="L2815" t="s">
        <v>1881</v>
      </c>
      <c r="M2815" s="180">
        <v>45975</v>
      </c>
      <c r="N2815" t="s">
        <v>1883</v>
      </c>
      <c r="O2815" t="s">
        <v>1883</v>
      </c>
      <c r="P2815" t="s">
        <v>6946</v>
      </c>
      <c r="Q2815">
        <v>0</v>
      </c>
      <c r="R2815">
        <v>0</v>
      </c>
      <c r="S2815" t="s">
        <v>1883</v>
      </c>
      <c r="T2815" t="s">
        <v>1883</v>
      </c>
      <c r="U2815">
        <v>0</v>
      </c>
      <c r="V2815" t="s">
        <v>1883</v>
      </c>
      <c r="W2815">
        <v>0</v>
      </c>
      <c r="X2815">
        <v>0</v>
      </c>
      <c r="Y2815">
        <v>0</v>
      </c>
      <c r="Z2815" t="s">
        <v>1881</v>
      </c>
      <c r="AA2815" t="s">
        <v>1881</v>
      </c>
      <c r="AB2815" t="s">
        <v>1881</v>
      </c>
      <c r="AC2815">
        <v>0</v>
      </c>
      <c r="AD2815">
        <v>0</v>
      </c>
      <c r="AE2815">
        <v>0</v>
      </c>
      <c r="AF2815">
        <v>0</v>
      </c>
      <c r="AG2815" t="s">
        <v>1882</v>
      </c>
      <c r="AH2815" s="181" t="s">
        <v>1883</v>
      </c>
      <c r="AI2815" s="182">
        <v>27</v>
      </c>
      <c r="AJ2815" s="181" t="s">
        <v>1886</v>
      </c>
      <c r="AK2815" s="181" t="s">
        <v>1883</v>
      </c>
      <c r="AL2815" s="181" t="s">
        <v>1883</v>
      </c>
      <c r="AO2815" s="181"/>
      <c r="AQ2815">
        <v>10</v>
      </c>
      <c r="AR2815" s="182">
        <v>40</v>
      </c>
      <c r="AS2815" s="183" t="s">
        <v>1882</v>
      </c>
      <c r="AT2815">
        <v>0</v>
      </c>
      <c r="AU2815">
        <v>0</v>
      </c>
      <c r="AV2815" s="182">
        <v>0</v>
      </c>
      <c r="AW2815" s="184">
        <v>0</v>
      </c>
      <c r="AX2815" s="183" t="s">
        <v>1881</v>
      </c>
      <c r="AY2815" s="184">
        <v>0</v>
      </c>
      <c r="AZ2815">
        <v>0</v>
      </c>
      <c r="BA2815">
        <v>0</v>
      </c>
      <c r="BB2815">
        <v>0</v>
      </c>
      <c r="BC2815" s="182">
        <v>11210</v>
      </c>
      <c r="BD2815" t="s">
        <v>1883</v>
      </c>
      <c r="BE2815" t="s">
        <v>1883</v>
      </c>
      <c r="BF2815" t="s">
        <v>1883</v>
      </c>
      <c r="BG2815" s="181" t="s">
        <v>1883</v>
      </c>
      <c r="BH2815">
        <v>0</v>
      </c>
      <c r="BI2815" s="184">
        <v>0</v>
      </c>
      <c r="BJ2815" s="182">
        <v>0</v>
      </c>
      <c r="BK2815" s="181" t="s">
        <v>1883</v>
      </c>
      <c r="BL2815">
        <v>0</v>
      </c>
      <c r="BM2815">
        <v>0</v>
      </c>
      <c r="BN2815">
        <v>0</v>
      </c>
    </row>
    <row r="2816" spans="1:66" x14ac:dyDescent="0.25">
      <c r="A2816">
        <v>11211</v>
      </c>
      <c r="B2816" t="s">
        <v>6947</v>
      </c>
      <c r="C2816">
        <v>72</v>
      </c>
      <c r="D2816">
        <v>0</v>
      </c>
      <c r="E2816">
        <v>0</v>
      </c>
      <c r="F2816" t="s">
        <v>1881</v>
      </c>
      <c r="G2816" t="s">
        <v>1882</v>
      </c>
      <c r="H2816" t="s">
        <v>1881</v>
      </c>
      <c r="I2816" t="s">
        <v>1881</v>
      </c>
      <c r="J2816" t="s">
        <v>1881</v>
      </c>
      <c r="K2816" t="s">
        <v>1881</v>
      </c>
      <c r="L2816" t="s">
        <v>1881</v>
      </c>
      <c r="M2816" s="180">
        <v>45975</v>
      </c>
      <c r="N2816" t="s">
        <v>1883</v>
      </c>
      <c r="O2816" t="s">
        <v>1883</v>
      </c>
      <c r="P2816" t="s">
        <v>6948</v>
      </c>
      <c r="Q2816">
        <v>0</v>
      </c>
      <c r="R2816">
        <v>0</v>
      </c>
      <c r="S2816" t="s">
        <v>1883</v>
      </c>
      <c r="T2816" t="s">
        <v>1883</v>
      </c>
      <c r="U2816">
        <v>0</v>
      </c>
      <c r="V2816" t="s">
        <v>1883</v>
      </c>
      <c r="W2816">
        <v>0</v>
      </c>
      <c r="X2816">
        <v>0</v>
      </c>
      <c r="Y2816">
        <v>0</v>
      </c>
      <c r="Z2816" t="s">
        <v>1881</v>
      </c>
      <c r="AA2816" t="s">
        <v>1881</v>
      </c>
      <c r="AB2816" t="s">
        <v>1881</v>
      </c>
      <c r="AC2816">
        <v>0</v>
      </c>
      <c r="AD2816">
        <v>0</v>
      </c>
      <c r="AE2816">
        <v>0</v>
      </c>
      <c r="AF2816">
        <v>0</v>
      </c>
      <c r="AG2816" t="s">
        <v>1882</v>
      </c>
      <c r="AH2816" s="181" t="s">
        <v>1883</v>
      </c>
      <c r="AI2816" s="182">
        <v>27</v>
      </c>
      <c r="AJ2816" s="181" t="s">
        <v>1886</v>
      </c>
      <c r="AK2816" s="181" t="s">
        <v>1883</v>
      </c>
      <c r="AL2816" s="181" t="s">
        <v>1883</v>
      </c>
      <c r="AO2816" s="181"/>
      <c r="AQ2816">
        <v>10</v>
      </c>
      <c r="AR2816" s="182">
        <v>40</v>
      </c>
      <c r="AS2816" s="183" t="s">
        <v>1882</v>
      </c>
      <c r="AT2816">
        <v>0</v>
      </c>
      <c r="AU2816">
        <v>0</v>
      </c>
      <c r="AV2816" s="182">
        <v>0</v>
      </c>
      <c r="AW2816" s="184">
        <v>0</v>
      </c>
      <c r="AX2816" s="183" t="s">
        <v>1881</v>
      </c>
      <c r="AY2816" s="184">
        <v>0</v>
      </c>
      <c r="AZ2816">
        <v>0</v>
      </c>
      <c r="BA2816">
        <v>0</v>
      </c>
      <c r="BB2816">
        <v>0</v>
      </c>
      <c r="BC2816" s="182">
        <v>11211</v>
      </c>
      <c r="BD2816" t="s">
        <v>1883</v>
      </c>
      <c r="BE2816" t="s">
        <v>1883</v>
      </c>
      <c r="BF2816" t="s">
        <v>1883</v>
      </c>
      <c r="BG2816" s="181" t="s">
        <v>1883</v>
      </c>
      <c r="BH2816">
        <v>0</v>
      </c>
      <c r="BI2816" s="184">
        <v>0</v>
      </c>
      <c r="BJ2816" s="182">
        <v>0</v>
      </c>
      <c r="BK2816" s="181" t="s">
        <v>1883</v>
      </c>
      <c r="BL2816">
        <v>0</v>
      </c>
      <c r="BM2816">
        <v>0</v>
      </c>
      <c r="BN2816">
        <v>0</v>
      </c>
    </row>
    <row r="2817" spans="1:66" x14ac:dyDescent="0.25">
      <c r="A2817">
        <v>11212</v>
      </c>
      <c r="B2817" t="s">
        <v>6949</v>
      </c>
      <c r="C2817">
        <v>1</v>
      </c>
      <c r="D2817">
        <v>0</v>
      </c>
      <c r="E2817">
        <v>0</v>
      </c>
      <c r="F2817" t="s">
        <v>1881</v>
      </c>
      <c r="G2817" t="s">
        <v>1882</v>
      </c>
      <c r="H2817" t="s">
        <v>1881</v>
      </c>
      <c r="I2817" t="s">
        <v>1881</v>
      </c>
      <c r="J2817" t="s">
        <v>1881</v>
      </c>
      <c r="K2817" t="s">
        <v>1881</v>
      </c>
      <c r="L2817" t="s">
        <v>1881</v>
      </c>
      <c r="M2817" s="180">
        <v>45978</v>
      </c>
      <c r="N2817" t="s">
        <v>1883</v>
      </c>
      <c r="O2817" t="s">
        <v>1883</v>
      </c>
      <c r="P2817" t="s">
        <v>6950</v>
      </c>
      <c r="Q2817">
        <v>0</v>
      </c>
      <c r="R2817">
        <v>0</v>
      </c>
      <c r="S2817" t="s">
        <v>1883</v>
      </c>
      <c r="T2817" t="s">
        <v>1883</v>
      </c>
      <c r="U2817">
        <v>0</v>
      </c>
      <c r="V2817" t="s">
        <v>1883</v>
      </c>
      <c r="W2817">
        <v>0</v>
      </c>
      <c r="X2817">
        <v>0</v>
      </c>
      <c r="Y2817">
        <v>0</v>
      </c>
      <c r="Z2817" t="s">
        <v>1881</v>
      </c>
      <c r="AA2817" t="s">
        <v>1881</v>
      </c>
      <c r="AB2817" t="s">
        <v>1881</v>
      </c>
      <c r="AC2817">
        <v>0</v>
      </c>
      <c r="AD2817">
        <v>0</v>
      </c>
      <c r="AE2817">
        <v>0</v>
      </c>
      <c r="AF2817">
        <v>0</v>
      </c>
      <c r="AG2817" t="s">
        <v>1881</v>
      </c>
      <c r="AH2817" s="181" t="s">
        <v>1883</v>
      </c>
      <c r="AI2817" s="182">
        <v>861</v>
      </c>
      <c r="AJ2817" s="181" t="s">
        <v>5668</v>
      </c>
      <c r="AK2817" s="181" t="s">
        <v>1883</v>
      </c>
      <c r="AL2817" s="181" t="s">
        <v>1883</v>
      </c>
      <c r="AO2817" s="181"/>
      <c r="AQ2817">
        <v>10</v>
      </c>
      <c r="AR2817" s="182">
        <v>40</v>
      </c>
      <c r="AS2817" s="183" t="s">
        <v>1882</v>
      </c>
      <c r="AT2817">
        <v>0</v>
      </c>
      <c r="AU2817">
        <v>28</v>
      </c>
      <c r="AV2817" s="182">
        <v>7</v>
      </c>
      <c r="AW2817" s="184">
        <v>0</v>
      </c>
      <c r="AX2817" s="183" t="s">
        <v>1881</v>
      </c>
      <c r="AY2817" s="184">
        <v>0</v>
      </c>
      <c r="AZ2817">
        <v>0</v>
      </c>
      <c r="BA2817">
        <v>0</v>
      </c>
      <c r="BB2817">
        <v>0</v>
      </c>
      <c r="BC2817" s="182">
        <v>11212</v>
      </c>
      <c r="BD2817" t="s">
        <v>1883</v>
      </c>
      <c r="BE2817" t="s">
        <v>1883</v>
      </c>
      <c r="BF2817" t="s">
        <v>1883</v>
      </c>
      <c r="BG2817" s="181" t="s">
        <v>1883</v>
      </c>
      <c r="BH2817">
        <v>0</v>
      </c>
      <c r="BI2817" s="184">
        <v>0</v>
      </c>
      <c r="BJ2817" s="182">
        <v>0</v>
      </c>
      <c r="BK2817" s="181" t="s">
        <v>1883</v>
      </c>
      <c r="BL2817">
        <v>0</v>
      </c>
      <c r="BM2817">
        <v>0</v>
      </c>
      <c r="BN2817">
        <v>0</v>
      </c>
    </row>
    <row r="2818" spans="1:66" x14ac:dyDescent="0.25">
      <c r="A2818">
        <v>11213</v>
      </c>
      <c r="B2818" t="s">
        <v>6951</v>
      </c>
      <c r="C2818">
        <v>1</v>
      </c>
      <c r="D2818">
        <v>0</v>
      </c>
      <c r="E2818">
        <v>0</v>
      </c>
      <c r="F2818" t="s">
        <v>1881</v>
      </c>
      <c r="G2818" t="s">
        <v>1882</v>
      </c>
      <c r="H2818" t="s">
        <v>1881</v>
      </c>
      <c r="I2818" t="s">
        <v>1881</v>
      </c>
      <c r="J2818" t="s">
        <v>1881</v>
      </c>
      <c r="K2818" t="s">
        <v>1881</v>
      </c>
      <c r="L2818" t="s">
        <v>1881</v>
      </c>
      <c r="M2818" s="180">
        <v>45978</v>
      </c>
      <c r="N2818" t="s">
        <v>1883</v>
      </c>
      <c r="O2818" t="s">
        <v>1883</v>
      </c>
      <c r="P2818" t="s">
        <v>6952</v>
      </c>
      <c r="Q2818">
        <v>0</v>
      </c>
      <c r="R2818">
        <v>0</v>
      </c>
      <c r="S2818" t="s">
        <v>1883</v>
      </c>
      <c r="T2818" t="s">
        <v>1883</v>
      </c>
      <c r="U2818">
        <v>0</v>
      </c>
      <c r="V2818" t="s">
        <v>1883</v>
      </c>
      <c r="W2818">
        <v>0</v>
      </c>
      <c r="X2818">
        <v>0</v>
      </c>
      <c r="Y2818">
        <v>0</v>
      </c>
      <c r="Z2818" t="s">
        <v>1881</v>
      </c>
      <c r="AA2818" t="s">
        <v>1881</v>
      </c>
      <c r="AB2818" t="s">
        <v>1881</v>
      </c>
      <c r="AC2818">
        <v>0</v>
      </c>
      <c r="AD2818">
        <v>0</v>
      </c>
      <c r="AE2818">
        <v>0</v>
      </c>
      <c r="AF2818">
        <v>0</v>
      </c>
      <c r="AG2818" t="s">
        <v>1881</v>
      </c>
      <c r="AH2818" s="181" t="s">
        <v>1883</v>
      </c>
      <c r="AI2818" s="182">
        <v>861</v>
      </c>
      <c r="AJ2818" s="181" t="s">
        <v>5668</v>
      </c>
      <c r="AK2818" s="181" t="s">
        <v>1883</v>
      </c>
      <c r="AL2818" s="181" t="s">
        <v>1883</v>
      </c>
      <c r="AO2818" s="181"/>
      <c r="AQ2818">
        <v>10</v>
      </c>
      <c r="AR2818" s="182">
        <v>40</v>
      </c>
      <c r="AS2818" s="183" t="s">
        <v>1882</v>
      </c>
      <c r="AT2818">
        <v>0</v>
      </c>
      <c r="AU2818">
        <v>28</v>
      </c>
      <c r="AV2818" s="182">
        <v>7</v>
      </c>
      <c r="AW2818" s="184">
        <v>0</v>
      </c>
      <c r="AX2818" s="183" t="s">
        <v>1881</v>
      </c>
      <c r="AY2818" s="184">
        <v>0</v>
      </c>
      <c r="AZ2818">
        <v>0</v>
      </c>
      <c r="BA2818">
        <v>0</v>
      </c>
      <c r="BB2818">
        <v>0</v>
      </c>
      <c r="BC2818" s="182">
        <v>11213</v>
      </c>
      <c r="BD2818" t="s">
        <v>1883</v>
      </c>
      <c r="BE2818" t="s">
        <v>1883</v>
      </c>
      <c r="BF2818" t="s">
        <v>1883</v>
      </c>
      <c r="BG2818" s="181" t="s">
        <v>1883</v>
      </c>
      <c r="BH2818">
        <v>0</v>
      </c>
      <c r="BI2818" s="184">
        <v>0</v>
      </c>
      <c r="BJ2818" s="182">
        <v>0</v>
      </c>
      <c r="BK2818" s="181" t="s">
        <v>1883</v>
      </c>
      <c r="BL2818">
        <v>0</v>
      </c>
      <c r="BM2818">
        <v>0</v>
      </c>
      <c r="BN2818">
        <v>0</v>
      </c>
    </row>
    <row r="2819" spans="1:66" x14ac:dyDescent="0.25">
      <c r="A2819">
        <v>11214</v>
      </c>
      <c r="B2819" t="s">
        <v>6953</v>
      </c>
      <c r="C2819">
        <v>1</v>
      </c>
      <c r="D2819">
        <v>0</v>
      </c>
      <c r="E2819">
        <v>0</v>
      </c>
      <c r="F2819" t="s">
        <v>1881</v>
      </c>
      <c r="G2819" t="s">
        <v>1882</v>
      </c>
      <c r="H2819" t="s">
        <v>1881</v>
      </c>
      <c r="I2819" t="s">
        <v>1881</v>
      </c>
      <c r="J2819" t="s">
        <v>1881</v>
      </c>
      <c r="K2819" t="s">
        <v>1881</v>
      </c>
      <c r="L2819" t="s">
        <v>1881</v>
      </c>
      <c r="M2819" s="180">
        <v>45978</v>
      </c>
      <c r="N2819" t="s">
        <v>1883</v>
      </c>
      <c r="O2819" t="s">
        <v>1883</v>
      </c>
      <c r="P2819" t="s">
        <v>6954</v>
      </c>
      <c r="Q2819">
        <v>0</v>
      </c>
      <c r="R2819">
        <v>0</v>
      </c>
      <c r="S2819" t="s">
        <v>1883</v>
      </c>
      <c r="T2819" t="s">
        <v>1883</v>
      </c>
      <c r="U2819">
        <v>0</v>
      </c>
      <c r="V2819" t="s">
        <v>1883</v>
      </c>
      <c r="W2819">
        <v>0</v>
      </c>
      <c r="X2819">
        <v>0</v>
      </c>
      <c r="Y2819">
        <v>0</v>
      </c>
      <c r="Z2819" t="s">
        <v>1881</v>
      </c>
      <c r="AA2819" t="s">
        <v>1881</v>
      </c>
      <c r="AB2819" t="s">
        <v>1881</v>
      </c>
      <c r="AC2819">
        <v>0</v>
      </c>
      <c r="AD2819">
        <v>0</v>
      </c>
      <c r="AE2819">
        <v>0</v>
      </c>
      <c r="AF2819">
        <v>0</v>
      </c>
      <c r="AG2819" t="s">
        <v>1881</v>
      </c>
      <c r="AH2819" s="181" t="s">
        <v>1883</v>
      </c>
      <c r="AI2819" s="182">
        <v>861</v>
      </c>
      <c r="AJ2819" s="181" t="s">
        <v>5668</v>
      </c>
      <c r="AK2819" s="181" t="s">
        <v>1883</v>
      </c>
      <c r="AL2819" s="181" t="s">
        <v>1883</v>
      </c>
      <c r="AO2819" s="181"/>
      <c r="AQ2819">
        <v>10</v>
      </c>
      <c r="AR2819" s="182">
        <v>40</v>
      </c>
      <c r="AS2819" s="183" t="s">
        <v>1882</v>
      </c>
      <c r="AT2819">
        <v>0</v>
      </c>
      <c r="AU2819">
        <v>28</v>
      </c>
      <c r="AV2819" s="182">
        <v>7</v>
      </c>
      <c r="AW2819" s="184">
        <v>0</v>
      </c>
      <c r="AX2819" s="183" t="s">
        <v>1881</v>
      </c>
      <c r="AY2819" s="184">
        <v>0</v>
      </c>
      <c r="AZ2819">
        <v>0</v>
      </c>
      <c r="BA2819">
        <v>0</v>
      </c>
      <c r="BB2819">
        <v>0</v>
      </c>
      <c r="BC2819" s="182">
        <v>11214</v>
      </c>
      <c r="BD2819" t="s">
        <v>1883</v>
      </c>
      <c r="BE2819" t="s">
        <v>1883</v>
      </c>
      <c r="BF2819" t="s">
        <v>1883</v>
      </c>
      <c r="BG2819" s="181" t="s">
        <v>1883</v>
      </c>
      <c r="BH2819">
        <v>0</v>
      </c>
      <c r="BI2819" s="184">
        <v>0</v>
      </c>
      <c r="BJ2819" s="182">
        <v>0</v>
      </c>
      <c r="BK2819" s="181" t="s">
        <v>1883</v>
      </c>
      <c r="BL2819">
        <v>0</v>
      </c>
      <c r="BM2819">
        <v>0</v>
      </c>
      <c r="BN2819">
        <v>0</v>
      </c>
    </row>
    <row r="2820" spans="1:66" x14ac:dyDescent="0.25">
      <c r="A2820">
        <v>11215</v>
      </c>
      <c r="B2820" t="s">
        <v>6955</v>
      </c>
      <c r="C2820">
        <v>10</v>
      </c>
      <c r="D2820">
        <v>0</v>
      </c>
      <c r="E2820">
        <v>0</v>
      </c>
      <c r="F2820" t="s">
        <v>1881</v>
      </c>
      <c r="G2820" t="s">
        <v>1881</v>
      </c>
      <c r="H2820" t="s">
        <v>1881</v>
      </c>
      <c r="I2820" t="s">
        <v>1881</v>
      </c>
      <c r="J2820" t="s">
        <v>1881</v>
      </c>
      <c r="K2820" t="s">
        <v>1881</v>
      </c>
      <c r="L2820" t="s">
        <v>1881</v>
      </c>
      <c r="M2820" s="180">
        <v>45978</v>
      </c>
      <c r="N2820" t="s">
        <v>1883</v>
      </c>
      <c r="O2820" t="s">
        <v>1883</v>
      </c>
      <c r="P2820" t="s">
        <v>6956</v>
      </c>
      <c r="Q2820">
        <v>0</v>
      </c>
      <c r="R2820">
        <v>0</v>
      </c>
      <c r="S2820" t="s">
        <v>1883</v>
      </c>
      <c r="T2820" t="s">
        <v>1883</v>
      </c>
      <c r="U2820">
        <v>0</v>
      </c>
      <c r="V2820" t="s">
        <v>1883</v>
      </c>
      <c r="W2820">
        <v>0</v>
      </c>
      <c r="X2820">
        <v>0</v>
      </c>
      <c r="Y2820">
        <v>0</v>
      </c>
      <c r="Z2820" t="s">
        <v>1881</v>
      </c>
      <c r="AA2820" t="s">
        <v>1881</v>
      </c>
      <c r="AB2820" t="s">
        <v>1881</v>
      </c>
      <c r="AC2820">
        <v>0</v>
      </c>
      <c r="AD2820">
        <v>0</v>
      </c>
      <c r="AE2820">
        <v>0</v>
      </c>
      <c r="AF2820">
        <v>0</v>
      </c>
      <c r="AG2820" t="s">
        <v>1881</v>
      </c>
      <c r="AH2820" s="181" t="s">
        <v>1883</v>
      </c>
      <c r="AI2820" s="182">
        <v>861</v>
      </c>
      <c r="AJ2820" s="181" t="s">
        <v>5668</v>
      </c>
      <c r="AK2820" s="181" t="s">
        <v>1883</v>
      </c>
      <c r="AL2820" s="181" t="s">
        <v>1883</v>
      </c>
      <c r="AO2820" s="181"/>
      <c r="AQ2820">
        <v>10</v>
      </c>
      <c r="AR2820" s="182">
        <v>40</v>
      </c>
      <c r="AS2820" s="183" t="s">
        <v>1882</v>
      </c>
      <c r="AT2820">
        <v>0</v>
      </c>
      <c r="AU2820">
        <v>0</v>
      </c>
      <c r="AV2820" s="182">
        <v>0</v>
      </c>
      <c r="AW2820" s="184">
        <v>0</v>
      </c>
      <c r="AX2820" s="183" t="s">
        <v>1881</v>
      </c>
      <c r="AY2820" s="184">
        <v>0</v>
      </c>
      <c r="AZ2820">
        <v>0</v>
      </c>
      <c r="BA2820">
        <v>0</v>
      </c>
      <c r="BB2820">
        <v>0</v>
      </c>
      <c r="BC2820" s="182">
        <v>11215</v>
      </c>
      <c r="BD2820" t="s">
        <v>1883</v>
      </c>
      <c r="BE2820" t="s">
        <v>1883</v>
      </c>
      <c r="BF2820" t="s">
        <v>1883</v>
      </c>
      <c r="BG2820" s="181" t="s">
        <v>1883</v>
      </c>
      <c r="BH2820">
        <v>0</v>
      </c>
      <c r="BI2820" s="184">
        <v>0</v>
      </c>
      <c r="BJ2820" s="182">
        <v>0</v>
      </c>
      <c r="BK2820" s="181" t="s">
        <v>1883</v>
      </c>
      <c r="BL2820">
        <v>0</v>
      </c>
      <c r="BM2820">
        <v>0</v>
      </c>
      <c r="BN2820">
        <v>0</v>
      </c>
    </row>
    <row r="2821" spans="1:66" x14ac:dyDescent="0.25">
      <c r="A2821">
        <v>11216</v>
      </c>
      <c r="B2821" t="s">
        <v>6957</v>
      </c>
      <c r="C2821">
        <v>1</v>
      </c>
      <c r="D2821">
        <v>0</v>
      </c>
      <c r="E2821">
        <v>0</v>
      </c>
      <c r="F2821" t="s">
        <v>1881</v>
      </c>
      <c r="G2821" t="s">
        <v>1882</v>
      </c>
      <c r="H2821" t="s">
        <v>1881</v>
      </c>
      <c r="I2821" t="s">
        <v>1881</v>
      </c>
      <c r="J2821" t="s">
        <v>1881</v>
      </c>
      <c r="K2821" t="s">
        <v>1881</v>
      </c>
      <c r="L2821" t="s">
        <v>1881</v>
      </c>
      <c r="M2821" s="180">
        <v>45978</v>
      </c>
      <c r="N2821" t="s">
        <v>1883</v>
      </c>
      <c r="O2821" t="s">
        <v>1883</v>
      </c>
      <c r="P2821" t="s">
        <v>6958</v>
      </c>
      <c r="Q2821">
        <v>0</v>
      </c>
      <c r="R2821">
        <v>0</v>
      </c>
      <c r="S2821" t="s">
        <v>1883</v>
      </c>
      <c r="T2821" t="s">
        <v>1883</v>
      </c>
      <c r="U2821">
        <v>0</v>
      </c>
      <c r="V2821" t="s">
        <v>1883</v>
      </c>
      <c r="W2821">
        <v>0</v>
      </c>
      <c r="X2821">
        <v>0</v>
      </c>
      <c r="Y2821">
        <v>0</v>
      </c>
      <c r="Z2821" t="s">
        <v>1881</v>
      </c>
      <c r="AA2821" t="s">
        <v>1881</v>
      </c>
      <c r="AB2821" t="s">
        <v>1881</v>
      </c>
      <c r="AC2821">
        <v>0</v>
      </c>
      <c r="AD2821">
        <v>0</v>
      </c>
      <c r="AE2821">
        <v>0</v>
      </c>
      <c r="AF2821">
        <v>0</v>
      </c>
      <c r="AG2821" t="s">
        <v>1882</v>
      </c>
      <c r="AH2821" s="181" t="s">
        <v>1883</v>
      </c>
      <c r="AI2821" s="182">
        <v>861</v>
      </c>
      <c r="AJ2821" s="181" t="s">
        <v>5668</v>
      </c>
      <c r="AK2821" s="181" t="s">
        <v>1883</v>
      </c>
      <c r="AL2821" s="181" t="s">
        <v>1883</v>
      </c>
      <c r="AO2821" s="181"/>
      <c r="AQ2821">
        <v>10</v>
      </c>
      <c r="AR2821" s="182">
        <v>40</v>
      </c>
      <c r="AS2821" s="183" t="s">
        <v>1882</v>
      </c>
      <c r="AT2821">
        <v>0</v>
      </c>
      <c r="AU2821">
        <v>0</v>
      </c>
      <c r="AV2821" s="182">
        <v>0</v>
      </c>
      <c r="AW2821" s="184">
        <v>0</v>
      </c>
      <c r="AX2821" s="183" t="s">
        <v>1881</v>
      </c>
      <c r="AY2821" s="184">
        <v>0</v>
      </c>
      <c r="AZ2821">
        <v>0</v>
      </c>
      <c r="BA2821">
        <v>0</v>
      </c>
      <c r="BB2821">
        <v>0</v>
      </c>
      <c r="BC2821" s="182">
        <v>11216</v>
      </c>
      <c r="BD2821" t="s">
        <v>1883</v>
      </c>
      <c r="BE2821" t="s">
        <v>1883</v>
      </c>
      <c r="BF2821" t="s">
        <v>1883</v>
      </c>
      <c r="BG2821" s="181" t="s">
        <v>1883</v>
      </c>
      <c r="BH2821">
        <v>0</v>
      </c>
      <c r="BI2821" s="184">
        <v>0</v>
      </c>
      <c r="BJ2821" s="182">
        <v>0</v>
      </c>
      <c r="BK2821" s="181" t="s">
        <v>1883</v>
      </c>
      <c r="BL2821">
        <v>0</v>
      </c>
      <c r="BM2821">
        <v>0</v>
      </c>
      <c r="BN2821">
        <v>0</v>
      </c>
    </row>
    <row r="2822" spans="1:66" x14ac:dyDescent="0.25">
      <c r="A2822">
        <v>11217</v>
      </c>
      <c r="B2822" t="s">
        <v>6959</v>
      </c>
      <c r="C2822">
        <v>6</v>
      </c>
      <c r="D2822">
        <v>0</v>
      </c>
      <c r="E2822">
        <v>0</v>
      </c>
      <c r="F2822" t="s">
        <v>1881</v>
      </c>
      <c r="G2822" t="s">
        <v>1882</v>
      </c>
      <c r="H2822" t="s">
        <v>1881</v>
      </c>
      <c r="I2822" t="s">
        <v>1881</v>
      </c>
      <c r="J2822" t="s">
        <v>1881</v>
      </c>
      <c r="K2822" t="s">
        <v>1881</v>
      </c>
      <c r="L2822" t="s">
        <v>1881</v>
      </c>
      <c r="M2822" s="180">
        <v>45978</v>
      </c>
      <c r="N2822" t="s">
        <v>1883</v>
      </c>
      <c r="O2822" t="s">
        <v>1883</v>
      </c>
      <c r="P2822" t="s">
        <v>6960</v>
      </c>
      <c r="Q2822">
        <v>0</v>
      </c>
      <c r="R2822">
        <v>0</v>
      </c>
      <c r="S2822" t="s">
        <v>1883</v>
      </c>
      <c r="T2822" t="s">
        <v>1883</v>
      </c>
      <c r="U2822">
        <v>0</v>
      </c>
      <c r="V2822" t="s">
        <v>1883</v>
      </c>
      <c r="W2822">
        <v>0</v>
      </c>
      <c r="X2822">
        <v>0</v>
      </c>
      <c r="Y2822">
        <v>0</v>
      </c>
      <c r="Z2822" t="s">
        <v>1881</v>
      </c>
      <c r="AA2822" t="s">
        <v>1881</v>
      </c>
      <c r="AB2822" t="s">
        <v>1881</v>
      </c>
      <c r="AC2822">
        <v>0</v>
      </c>
      <c r="AD2822">
        <v>0</v>
      </c>
      <c r="AE2822">
        <v>0</v>
      </c>
      <c r="AF2822">
        <v>0</v>
      </c>
      <c r="AG2822" t="s">
        <v>1882</v>
      </c>
      <c r="AH2822" s="181" t="s">
        <v>1883</v>
      </c>
      <c r="AI2822" s="182">
        <v>861</v>
      </c>
      <c r="AJ2822" s="181" t="s">
        <v>5668</v>
      </c>
      <c r="AK2822" s="181" t="s">
        <v>1883</v>
      </c>
      <c r="AL2822" s="181" t="s">
        <v>1883</v>
      </c>
      <c r="AO2822" s="181"/>
      <c r="AQ2822">
        <v>10</v>
      </c>
      <c r="AR2822" s="182">
        <v>40</v>
      </c>
      <c r="AS2822" s="183" t="s">
        <v>1882</v>
      </c>
      <c r="AT2822">
        <v>0</v>
      </c>
      <c r="AU2822">
        <v>25</v>
      </c>
      <c r="AV2822" s="182">
        <v>5</v>
      </c>
      <c r="AW2822" s="184">
        <v>0</v>
      </c>
      <c r="AX2822" s="183" t="s">
        <v>1881</v>
      </c>
      <c r="AY2822" s="184">
        <v>0</v>
      </c>
      <c r="AZ2822">
        <v>0</v>
      </c>
      <c r="BA2822">
        <v>0</v>
      </c>
      <c r="BB2822">
        <v>0</v>
      </c>
      <c r="BC2822" s="182">
        <v>11217</v>
      </c>
      <c r="BD2822" t="s">
        <v>1883</v>
      </c>
      <c r="BE2822" t="s">
        <v>1883</v>
      </c>
      <c r="BF2822" t="s">
        <v>1883</v>
      </c>
      <c r="BG2822" s="181" t="s">
        <v>1883</v>
      </c>
      <c r="BH2822">
        <v>0</v>
      </c>
      <c r="BI2822" s="184">
        <v>0</v>
      </c>
      <c r="BJ2822" s="182">
        <v>0</v>
      </c>
      <c r="BK2822" s="181" t="s">
        <v>1883</v>
      </c>
      <c r="BL2822">
        <v>0</v>
      </c>
      <c r="BM2822">
        <v>0</v>
      </c>
      <c r="BN2822">
        <v>0</v>
      </c>
    </row>
    <row r="2823" spans="1:66" x14ac:dyDescent="0.25">
      <c r="A2823">
        <v>11218</v>
      </c>
      <c r="B2823" t="s">
        <v>6961</v>
      </c>
      <c r="C2823">
        <v>1</v>
      </c>
      <c r="D2823">
        <v>0</v>
      </c>
      <c r="E2823">
        <v>0</v>
      </c>
      <c r="F2823" t="s">
        <v>1881</v>
      </c>
      <c r="G2823" t="s">
        <v>1882</v>
      </c>
      <c r="H2823" t="s">
        <v>1881</v>
      </c>
      <c r="I2823" t="s">
        <v>1881</v>
      </c>
      <c r="J2823" t="s">
        <v>1881</v>
      </c>
      <c r="K2823" t="s">
        <v>1881</v>
      </c>
      <c r="L2823" t="s">
        <v>1881</v>
      </c>
      <c r="M2823" s="180">
        <v>45979</v>
      </c>
      <c r="N2823" t="s">
        <v>1883</v>
      </c>
      <c r="O2823" t="s">
        <v>1883</v>
      </c>
      <c r="P2823" t="s">
        <v>6962</v>
      </c>
      <c r="Q2823">
        <v>0</v>
      </c>
      <c r="R2823">
        <v>0</v>
      </c>
      <c r="S2823" t="s">
        <v>1883</v>
      </c>
      <c r="T2823" t="s">
        <v>1883</v>
      </c>
      <c r="U2823">
        <v>0</v>
      </c>
      <c r="V2823" t="s">
        <v>1883</v>
      </c>
      <c r="W2823">
        <v>0</v>
      </c>
      <c r="X2823">
        <v>0</v>
      </c>
      <c r="Y2823">
        <v>0</v>
      </c>
      <c r="Z2823" t="s">
        <v>1881</v>
      </c>
      <c r="AA2823" t="s">
        <v>1881</v>
      </c>
      <c r="AB2823" t="s">
        <v>1881</v>
      </c>
      <c r="AC2823">
        <v>0</v>
      </c>
      <c r="AD2823">
        <v>0</v>
      </c>
      <c r="AE2823">
        <v>0</v>
      </c>
      <c r="AF2823">
        <v>0</v>
      </c>
      <c r="AG2823" t="s">
        <v>1882</v>
      </c>
      <c r="AH2823" s="181" t="s">
        <v>1883</v>
      </c>
      <c r="AI2823" s="182">
        <v>861</v>
      </c>
      <c r="AJ2823" s="181" t="s">
        <v>5668</v>
      </c>
      <c r="AK2823" s="181" t="s">
        <v>1883</v>
      </c>
      <c r="AL2823" s="181" t="s">
        <v>1883</v>
      </c>
      <c r="AO2823" s="181"/>
      <c r="AQ2823">
        <v>10</v>
      </c>
      <c r="AR2823" s="182">
        <v>40</v>
      </c>
      <c r="AS2823" s="183" t="s">
        <v>1882</v>
      </c>
      <c r="AT2823">
        <v>0</v>
      </c>
      <c r="AU2823">
        <v>40</v>
      </c>
      <c r="AV2823" s="182">
        <v>8</v>
      </c>
      <c r="AW2823" s="184">
        <v>0</v>
      </c>
      <c r="AX2823" s="183" t="s">
        <v>1881</v>
      </c>
      <c r="AY2823" s="184">
        <v>0</v>
      </c>
      <c r="AZ2823">
        <v>0</v>
      </c>
      <c r="BA2823">
        <v>0</v>
      </c>
      <c r="BB2823">
        <v>0</v>
      </c>
      <c r="BC2823" s="182">
        <v>11218</v>
      </c>
      <c r="BD2823" t="s">
        <v>1883</v>
      </c>
      <c r="BE2823" t="s">
        <v>1883</v>
      </c>
      <c r="BF2823" t="s">
        <v>1883</v>
      </c>
      <c r="BG2823" s="181" t="s">
        <v>1883</v>
      </c>
      <c r="BH2823">
        <v>0</v>
      </c>
      <c r="BI2823" s="184">
        <v>0</v>
      </c>
      <c r="BJ2823" s="182">
        <v>0</v>
      </c>
      <c r="BK2823" s="181" t="s">
        <v>1883</v>
      </c>
      <c r="BL2823">
        <v>0</v>
      </c>
      <c r="BM2823">
        <v>0</v>
      </c>
      <c r="BN2823">
        <v>0</v>
      </c>
    </row>
    <row r="2824" spans="1:66" x14ac:dyDescent="0.25">
      <c r="A2824">
        <v>11219</v>
      </c>
      <c r="B2824" t="s">
        <v>6963</v>
      </c>
      <c r="C2824">
        <v>1</v>
      </c>
      <c r="D2824">
        <v>0</v>
      </c>
      <c r="E2824">
        <v>0</v>
      </c>
      <c r="F2824" t="s">
        <v>1881</v>
      </c>
      <c r="G2824" t="s">
        <v>1882</v>
      </c>
      <c r="H2824" t="s">
        <v>1881</v>
      </c>
      <c r="I2824" t="s">
        <v>1881</v>
      </c>
      <c r="J2824" t="s">
        <v>1881</v>
      </c>
      <c r="K2824" t="s">
        <v>1881</v>
      </c>
      <c r="L2824" t="s">
        <v>1881</v>
      </c>
      <c r="M2824" s="180">
        <v>45979</v>
      </c>
      <c r="N2824" t="s">
        <v>1883</v>
      </c>
      <c r="O2824" t="s">
        <v>1883</v>
      </c>
      <c r="P2824" t="s">
        <v>6964</v>
      </c>
      <c r="Q2824">
        <v>0</v>
      </c>
      <c r="R2824">
        <v>0</v>
      </c>
      <c r="S2824" t="s">
        <v>1883</v>
      </c>
      <c r="T2824" t="s">
        <v>1883</v>
      </c>
      <c r="U2824">
        <v>0</v>
      </c>
      <c r="V2824" t="s">
        <v>1883</v>
      </c>
      <c r="W2824">
        <v>0</v>
      </c>
      <c r="X2824">
        <v>0</v>
      </c>
      <c r="Y2824">
        <v>0</v>
      </c>
      <c r="Z2824" t="s">
        <v>1881</v>
      </c>
      <c r="AA2824" t="s">
        <v>1881</v>
      </c>
      <c r="AB2824" t="s">
        <v>1881</v>
      </c>
      <c r="AC2824">
        <v>0</v>
      </c>
      <c r="AD2824">
        <v>0</v>
      </c>
      <c r="AE2824">
        <v>0</v>
      </c>
      <c r="AF2824">
        <v>0</v>
      </c>
      <c r="AG2824" t="s">
        <v>1882</v>
      </c>
      <c r="AH2824" s="181" t="s">
        <v>1883</v>
      </c>
      <c r="AI2824" s="182">
        <v>861</v>
      </c>
      <c r="AJ2824" s="181" t="s">
        <v>5668</v>
      </c>
      <c r="AK2824" s="181" t="s">
        <v>1883</v>
      </c>
      <c r="AL2824" s="181" t="s">
        <v>1883</v>
      </c>
      <c r="AO2824" s="181"/>
      <c r="AQ2824">
        <v>10</v>
      </c>
      <c r="AR2824" s="182">
        <v>40</v>
      </c>
      <c r="AS2824" s="183" t="s">
        <v>1882</v>
      </c>
      <c r="AT2824">
        <v>0</v>
      </c>
      <c r="AU2824">
        <v>35</v>
      </c>
      <c r="AV2824" s="182">
        <v>8</v>
      </c>
      <c r="AW2824" s="184">
        <v>0</v>
      </c>
      <c r="AX2824" s="183" t="s">
        <v>1881</v>
      </c>
      <c r="AY2824" s="184">
        <v>0</v>
      </c>
      <c r="AZ2824">
        <v>0</v>
      </c>
      <c r="BA2824">
        <v>0</v>
      </c>
      <c r="BB2824">
        <v>0</v>
      </c>
      <c r="BC2824" s="182">
        <v>11219</v>
      </c>
      <c r="BD2824" t="s">
        <v>1883</v>
      </c>
      <c r="BE2824" t="s">
        <v>1883</v>
      </c>
      <c r="BF2824" t="s">
        <v>1883</v>
      </c>
      <c r="BG2824" s="181" t="s">
        <v>1883</v>
      </c>
      <c r="BH2824">
        <v>0</v>
      </c>
      <c r="BI2824" s="184">
        <v>0</v>
      </c>
      <c r="BJ2824" s="182">
        <v>0</v>
      </c>
      <c r="BK2824" s="181" t="s">
        <v>1883</v>
      </c>
      <c r="BL2824">
        <v>0</v>
      </c>
      <c r="BM2824">
        <v>0</v>
      </c>
      <c r="BN2824">
        <v>0</v>
      </c>
    </row>
    <row r="2825" spans="1:66" x14ac:dyDescent="0.25">
      <c r="A2825">
        <v>11220</v>
      </c>
      <c r="B2825" t="s">
        <v>6965</v>
      </c>
      <c r="C2825">
        <v>6</v>
      </c>
      <c r="D2825">
        <v>0</v>
      </c>
      <c r="E2825">
        <v>0</v>
      </c>
      <c r="F2825" t="s">
        <v>1881</v>
      </c>
      <c r="G2825" t="s">
        <v>1882</v>
      </c>
      <c r="H2825" t="s">
        <v>1881</v>
      </c>
      <c r="I2825" t="s">
        <v>1881</v>
      </c>
      <c r="J2825" t="s">
        <v>1881</v>
      </c>
      <c r="K2825" t="s">
        <v>1881</v>
      </c>
      <c r="L2825" t="s">
        <v>1881</v>
      </c>
      <c r="M2825" s="180">
        <v>45979</v>
      </c>
      <c r="N2825" t="s">
        <v>1883</v>
      </c>
      <c r="O2825" t="s">
        <v>1883</v>
      </c>
      <c r="P2825" t="s">
        <v>6966</v>
      </c>
      <c r="Q2825">
        <v>0</v>
      </c>
      <c r="R2825">
        <v>0</v>
      </c>
      <c r="S2825" t="s">
        <v>1883</v>
      </c>
      <c r="T2825" t="s">
        <v>1883</v>
      </c>
      <c r="U2825">
        <v>0</v>
      </c>
      <c r="V2825" t="s">
        <v>1883</v>
      </c>
      <c r="W2825">
        <v>0</v>
      </c>
      <c r="X2825">
        <v>0</v>
      </c>
      <c r="Y2825">
        <v>0</v>
      </c>
      <c r="Z2825" t="s">
        <v>1881</v>
      </c>
      <c r="AA2825" t="s">
        <v>1881</v>
      </c>
      <c r="AB2825" t="s">
        <v>1881</v>
      </c>
      <c r="AC2825">
        <v>0</v>
      </c>
      <c r="AD2825">
        <v>0</v>
      </c>
      <c r="AE2825">
        <v>0</v>
      </c>
      <c r="AF2825">
        <v>0</v>
      </c>
      <c r="AG2825" t="s">
        <v>1882</v>
      </c>
      <c r="AH2825" s="181" t="s">
        <v>1883</v>
      </c>
      <c r="AI2825" s="182">
        <v>861</v>
      </c>
      <c r="AJ2825" s="181" t="s">
        <v>5668</v>
      </c>
      <c r="AK2825" s="181" t="s">
        <v>1883</v>
      </c>
      <c r="AL2825" s="181" t="s">
        <v>1883</v>
      </c>
      <c r="AO2825" s="181"/>
      <c r="AQ2825">
        <v>10</v>
      </c>
      <c r="AR2825" s="182">
        <v>40</v>
      </c>
      <c r="AS2825" s="183" t="s">
        <v>1882</v>
      </c>
      <c r="AT2825">
        <v>0</v>
      </c>
      <c r="AU2825">
        <v>25</v>
      </c>
      <c r="AV2825" s="182">
        <v>5</v>
      </c>
      <c r="AW2825" s="184">
        <v>0</v>
      </c>
      <c r="AX2825" s="183" t="s">
        <v>1881</v>
      </c>
      <c r="AY2825" s="184">
        <v>0</v>
      </c>
      <c r="AZ2825">
        <v>0</v>
      </c>
      <c r="BA2825">
        <v>0</v>
      </c>
      <c r="BB2825">
        <v>0</v>
      </c>
      <c r="BC2825" s="182">
        <v>11220</v>
      </c>
      <c r="BD2825" t="s">
        <v>1883</v>
      </c>
      <c r="BE2825" t="s">
        <v>1883</v>
      </c>
      <c r="BF2825" t="s">
        <v>1883</v>
      </c>
      <c r="BG2825" s="181" t="s">
        <v>1883</v>
      </c>
      <c r="BH2825">
        <v>0</v>
      </c>
      <c r="BI2825" s="184">
        <v>0</v>
      </c>
      <c r="BJ2825" s="182">
        <v>0</v>
      </c>
      <c r="BK2825" s="181" t="s">
        <v>1883</v>
      </c>
      <c r="BL2825">
        <v>0</v>
      </c>
      <c r="BM2825">
        <v>0</v>
      </c>
      <c r="BN2825">
        <v>0</v>
      </c>
    </row>
    <row r="2826" spans="1:66" x14ac:dyDescent="0.25">
      <c r="A2826">
        <v>11221</v>
      </c>
      <c r="B2826" t="s">
        <v>6967</v>
      </c>
      <c r="C2826">
        <v>1</v>
      </c>
      <c r="D2826">
        <v>0</v>
      </c>
      <c r="E2826">
        <v>0</v>
      </c>
      <c r="F2826" t="s">
        <v>1881</v>
      </c>
      <c r="G2826" t="s">
        <v>1881</v>
      </c>
      <c r="H2826" t="s">
        <v>1881</v>
      </c>
      <c r="I2826" t="s">
        <v>1881</v>
      </c>
      <c r="J2826" t="s">
        <v>1881</v>
      </c>
      <c r="K2826" t="s">
        <v>1881</v>
      </c>
      <c r="L2826" t="s">
        <v>1881</v>
      </c>
      <c r="M2826" s="180">
        <v>45986</v>
      </c>
      <c r="N2826" t="s">
        <v>2004</v>
      </c>
      <c r="O2826" t="s">
        <v>1883</v>
      </c>
      <c r="P2826" t="s">
        <v>1883</v>
      </c>
      <c r="Q2826">
        <v>0</v>
      </c>
      <c r="R2826">
        <v>0</v>
      </c>
      <c r="S2826" t="s">
        <v>1883</v>
      </c>
      <c r="T2826" t="s">
        <v>1883</v>
      </c>
      <c r="U2826">
        <v>0</v>
      </c>
      <c r="V2826" t="s">
        <v>1883</v>
      </c>
      <c r="W2826">
        <v>0</v>
      </c>
      <c r="X2826">
        <v>0</v>
      </c>
      <c r="Y2826">
        <v>0</v>
      </c>
      <c r="Z2826" t="s">
        <v>1881</v>
      </c>
      <c r="AA2826" t="s">
        <v>1881</v>
      </c>
      <c r="AB2826" t="s">
        <v>1881</v>
      </c>
      <c r="AC2826">
        <v>0</v>
      </c>
      <c r="AD2826">
        <v>0</v>
      </c>
      <c r="AE2826">
        <v>0</v>
      </c>
      <c r="AF2826">
        <v>0</v>
      </c>
      <c r="AG2826" t="s">
        <v>1881</v>
      </c>
      <c r="AH2826" s="181" t="s">
        <v>1883</v>
      </c>
      <c r="AI2826" s="182">
        <v>215</v>
      </c>
      <c r="AJ2826" s="181" t="s">
        <v>1934</v>
      </c>
      <c r="AK2826" s="181" t="s">
        <v>1883</v>
      </c>
      <c r="AL2826" s="181" t="s">
        <v>1883</v>
      </c>
      <c r="AO2826" s="181"/>
      <c r="AQ2826">
        <v>10</v>
      </c>
      <c r="AR2826" s="182">
        <v>40</v>
      </c>
      <c r="AS2826" s="183" t="s">
        <v>1881</v>
      </c>
      <c r="AT2826">
        <v>0</v>
      </c>
      <c r="AU2826">
        <v>0</v>
      </c>
      <c r="AV2826" s="182">
        <v>0</v>
      </c>
      <c r="AW2826" s="184">
        <v>0</v>
      </c>
      <c r="AX2826" s="183" t="s">
        <v>1881</v>
      </c>
      <c r="AY2826" s="184">
        <v>0</v>
      </c>
      <c r="AZ2826">
        <v>0</v>
      </c>
      <c r="BA2826">
        <v>0</v>
      </c>
      <c r="BB2826">
        <v>0</v>
      </c>
      <c r="BC2826" s="182">
        <v>11221</v>
      </c>
      <c r="BD2826" t="s">
        <v>1883</v>
      </c>
      <c r="BE2826" t="s">
        <v>1883</v>
      </c>
      <c r="BF2826" t="s">
        <v>1883</v>
      </c>
      <c r="BG2826" s="181" t="s">
        <v>1883</v>
      </c>
      <c r="BH2826">
        <v>0</v>
      </c>
      <c r="BI2826" s="184">
        <v>0</v>
      </c>
      <c r="BJ2826" s="182">
        <v>0</v>
      </c>
      <c r="BK2826" s="181" t="s">
        <v>1883</v>
      </c>
      <c r="BL2826">
        <v>0</v>
      </c>
      <c r="BM2826">
        <v>0</v>
      </c>
      <c r="BN2826">
        <v>0</v>
      </c>
    </row>
    <row r="2827" spans="1:66" x14ac:dyDescent="0.25">
      <c r="A2827">
        <v>11222</v>
      </c>
      <c r="B2827" t="s">
        <v>6968</v>
      </c>
      <c r="C2827">
        <v>1</v>
      </c>
      <c r="D2827">
        <v>0</v>
      </c>
      <c r="E2827">
        <v>0</v>
      </c>
      <c r="F2827" t="s">
        <v>1881</v>
      </c>
      <c r="G2827" t="s">
        <v>1881</v>
      </c>
      <c r="H2827" t="s">
        <v>1881</v>
      </c>
      <c r="I2827" t="s">
        <v>1881</v>
      </c>
      <c r="J2827" t="s">
        <v>1881</v>
      </c>
      <c r="K2827" t="s">
        <v>1881</v>
      </c>
      <c r="L2827" t="s">
        <v>1881</v>
      </c>
      <c r="M2827" s="180">
        <v>45986</v>
      </c>
      <c r="N2827" t="s">
        <v>2004</v>
      </c>
      <c r="O2827" t="s">
        <v>1883</v>
      </c>
      <c r="P2827" t="s">
        <v>1883</v>
      </c>
      <c r="Q2827">
        <v>0</v>
      </c>
      <c r="R2827">
        <v>0</v>
      </c>
      <c r="S2827" t="s">
        <v>1883</v>
      </c>
      <c r="T2827" t="s">
        <v>1883</v>
      </c>
      <c r="U2827">
        <v>0</v>
      </c>
      <c r="V2827" t="s">
        <v>1883</v>
      </c>
      <c r="W2827">
        <v>0</v>
      </c>
      <c r="X2827">
        <v>0</v>
      </c>
      <c r="Y2827">
        <v>0</v>
      </c>
      <c r="Z2827" t="s">
        <v>1881</v>
      </c>
      <c r="AA2827" t="s">
        <v>1881</v>
      </c>
      <c r="AB2827" t="s">
        <v>1881</v>
      </c>
      <c r="AC2827">
        <v>0</v>
      </c>
      <c r="AD2827">
        <v>0</v>
      </c>
      <c r="AE2827">
        <v>0</v>
      </c>
      <c r="AF2827">
        <v>0</v>
      </c>
      <c r="AG2827" t="s">
        <v>1881</v>
      </c>
      <c r="AH2827" s="181" t="s">
        <v>1883</v>
      </c>
      <c r="AI2827" s="182">
        <v>215</v>
      </c>
      <c r="AJ2827" s="181" t="s">
        <v>1934</v>
      </c>
      <c r="AK2827" s="181" t="s">
        <v>1883</v>
      </c>
      <c r="AL2827" s="181" t="s">
        <v>1883</v>
      </c>
      <c r="AO2827" s="181"/>
      <c r="AQ2827">
        <v>10</v>
      </c>
      <c r="AR2827" s="182">
        <v>40</v>
      </c>
      <c r="AS2827" s="183" t="s">
        <v>1881</v>
      </c>
      <c r="AT2827">
        <v>0</v>
      </c>
      <c r="AU2827">
        <v>0</v>
      </c>
      <c r="AV2827" s="182">
        <v>0</v>
      </c>
      <c r="AW2827" s="184">
        <v>0</v>
      </c>
      <c r="AX2827" s="183" t="s">
        <v>1881</v>
      </c>
      <c r="AY2827" s="184">
        <v>0</v>
      </c>
      <c r="AZ2827">
        <v>0</v>
      </c>
      <c r="BA2827">
        <v>0</v>
      </c>
      <c r="BB2827">
        <v>0</v>
      </c>
      <c r="BC2827" s="182">
        <v>11222</v>
      </c>
      <c r="BD2827" t="s">
        <v>1883</v>
      </c>
      <c r="BE2827" t="s">
        <v>1883</v>
      </c>
      <c r="BF2827" t="s">
        <v>1883</v>
      </c>
      <c r="BG2827" s="181" t="s">
        <v>1883</v>
      </c>
      <c r="BH2827">
        <v>0</v>
      </c>
      <c r="BI2827" s="184">
        <v>0</v>
      </c>
      <c r="BJ2827" s="182">
        <v>0</v>
      </c>
      <c r="BK2827" s="181" t="s">
        <v>1883</v>
      </c>
      <c r="BL2827">
        <v>0</v>
      </c>
      <c r="BM2827">
        <v>0</v>
      </c>
      <c r="BN2827">
        <v>0</v>
      </c>
    </row>
    <row r="2828" spans="1:66" x14ac:dyDescent="0.25">
      <c r="A2828">
        <v>11223</v>
      </c>
      <c r="B2828" t="s">
        <v>6969</v>
      </c>
      <c r="C2828">
        <v>12</v>
      </c>
      <c r="D2828">
        <v>0</v>
      </c>
      <c r="E2828">
        <v>0</v>
      </c>
      <c r="F2828" t="s">
        <v>1881</v>
      </c>
      <c r="G2828" t="s">
        <v>1882</v>
      </c>
      <c r="H2828" t="s">
        <v>1881</v>
      </c>
      <c r="I2828" t="s">
        <v>1881</v>
      </c>
      <c r="J2828" t="s">
        <v>1881</v>
      </c>
      <c r="K2828" t="s">
        <v>1881</v>
      </c>
      <c r="L2828" t="s">
        <v>1881</v>
      </c>
      <c r="M2828" s="180">
        <v>45987</v>
      </c>
      <c r="N2828" t="s">
        <v>1883</v>
      </c>
      <c r="O2828" t="s">
        <v>1883</v>
      </c>
      <c r="P2828" t="s">
        <v>6970</v>
      </c>
      <c r="Q2828">
        <v>0</v>
      </c>
      <c r="R2828">
        <v>0</v>
      </c>
      <c r="S2828" t="s">
        <v>1883</v>
      </c>
      <c r="T2828" t="s">
        <v>1883</v>
      </c>
      <c r="U2828">
        <v>1</v>
      </c>
      <c r="V2828" t="s">
        <v>1885</v>
      </c>
      <c r="W2828">
        <v>12</v>
      </c>
      <c r="X2828">
        <v>0</v>
      </c>
      <c r="Y2828">
        <v>0</v>
      </c>
      <c r="Z2828" t="s">
        <v>1881</v>
      </c>
      <c r="AA2828" t="s">
        <v>1881</v>
      </c>
      <c r="AB2828" t="s">
        <v>1881</v>
      </c>
      <c r="AC2828">
        <v>0</v>
      </c>
      <c r="AD2828">
        <v>0</v>
      </c>
      <c r="AE2828">
        <v>0</v>
      </c>
      <c r="AF2828">
        <v>0</v>
      </c>
      <c r="AG2828" t="s">
        <v>1881</v>
      </c>
      <c r="AH2828" s="181" t="s">
        <v>1883</v>
      </c>
      <c r="AI2828" s="182">
        <v>111</v>
      </c>
      <c r="AJ2828" s="181" t="s">
        <v>2106</v>
      </c>
      <c r="AK2828" s="181" t="s">
        <v>1883</v>
      </c>
      <c r="AL2828" s="181" t="s">
        <v>1883</v>
      </c>
      <c r="AO2828" s="181"/>
      <c r="AQ2828">
        <v>10</v>
      </c>
      <c r="AR2828" s="182">
        <v>40</v>
      </c>
      <c r="AS2828" s="183" t="s">
        <v>1882</v>
      </c>
      <c r="AT2828">
        <v>0</v>
      </c>
      <c r="AU2828">
        <v>0</v>
      </c>
      <c r="AV2828" s="182">
        <v>0</v>
      </c>
      <c r="AW2828" s="184">
        <v>0</v>
      </c>
      <c r="AX2828" s="183" t="s">
        <v>1881</v>
      </c>
      <c r="AY2828" s="184">
        <v>0</v>
      </c>
      <c r="AZ2828">
        <v>0</v>
      </c>
      <c r="BA2828">
        <v>0</v>
      </c>
      <c r="BB2828">
        <v>0</v>
      </c>
      <c r="BC2828" s="182">
        <v>11223</v>
      </c>
      <c r="BD2828" t="s">
        <v>1883</v>
      </c>
      <c r="BE2828" t="s">
        <v>1883</v>
      </c>
      <c r="BF2828" t="s">
        <v>1883</v>
      </c>
      <c r="BG2828" s="181" t="s">
        <v>1883</v>
      </c>
      <c r="BH2828">
        <v>0</v>
      </c>
      <c r="BI2828" s="184">
        <v>0</v>
      </c>
      <c r="BJ2828" s="182">
        <v>0</v>
      </c>
      <c r="BK2828" s="181" t="s">
        <v>1883</v>
      </c>
      <c r="BL2828">
        <v>0</v>
      </c>
      <c r="BM2828">
        <v>0</v>
      </c>
      <c r="BN2828">
        <v>0</v>
      </c>
    </row>
    <row r="2829" spans="1:66" x14ac:dyDescent="0.25">
      <c r="A2829">
        <v>11224</v>
      </c>
      <c r="B2829" t="s">
        <v>6971</v>
      </c>
      <c r="C2829">
        <v>12</v>
      </c>
      <c r="D2829">
        <v>0</v>
      </c>
      <c r="E2829">
        <v>0</v>
      </c>
      <c r="F2829" t="s">
        <v>1881</v>
      </c>
      <c r="G2829" t="s">
        <v>1882</v>
      </c>
      <c r="H2829" t="s">
        <v>1881</v>
      </c>
      <c r="I2829" t="s">
        <v>1881</v>
      </c>
      <c r="J2829" t="s">
        <v>1881</v>
      </c>
      <c r="K2829" t="s">
        <v>1881</v>
      </c>
      <c r="L2829" t="s">
        <v>1881</v>
      </c>
      <c r="M2829" s="180">
        <v>45987</v>
      </c>
      <c r="N2829" t="s">
        <v>1883</v>
      </c>
      <c r="O2829" t="s">
        <v>1883</v>
      </c>
      <c r="P2829" t="s">
        <v>6972</v>
      </c>
      <c r="Q2829">
        <v>0</v>
      </c>
      <c r="R2829">
        <v>0</v>
      </c>
      <c r="S2829" t="s">
        <v>1883</v>
      </c>
      <c r="T2829" t="s">
        <v>1883</v>
      </c>
      <c r="U2829">
        <v>1</v>
      </c>
      <c r="V2829" t="s">
        <v>1885</v>
      </c>
      <c r="W2829">
        <v>12</v>
      </c>
      <c r="X2829">
        <v>0</v>
      </c>
      <c r="Y2829">
        <v>0</v>
      </c>
      <c r="Z2829" t="s">
        <v>1881</v>
      </c>
      <c r="AA2829" t="s">
        <v>1881</v>
      </c>
      <c r="AB2829" t="s">
        <v>1881</v>
      </c>
      <c r="AC2829">
        <v>0</v>
      </c>
      <c r="AD2829">
        <v>0</v>
      </c>
      <c r="AE2829">
        <v>0</v>
      </c>
      <c r="AF2829">
        <v>0</v>
      </c>
      <c r="AG2829" t="s">
        <v>1881</v>
      </c>
      <c r="AH2829" s="181" t="s">
        <v>1883</v>
      </c>
      <c r="AI2829" s="182">
        <v>111</v>
      </c>
      <c r="AJ2829" s="181" t="s">
        <v>2106</v>
      </c>
      <c r="AK2829" s="181" t="s">
        <v>1883</v>
      </c>
      <c r="AL2829" s="181" t="s">
        <v>1883</v>
      </c>
      <c r="AO2829" s="181"/>
      <c r="AQ2829">
        <v>10</v>
      </c>
      <c r="AR2829" s="182">
        <v>40</v>
      </c>
      <c r="AS2829" s="183" t="s">
        <v>1882</v>
      </c>
      <c r="AT2829">
        <v>0</v>
      </c>
      <c r="AU2829">
        <v>0</v>
      </c>
      <c r="AV2829" s="182">
        <v>0</v>
      </c>
      <c r="AW2829" s="184">
        <v>0</v>
      </c>
      <c r="AX2829" s="183" t="s">
        <v>1881</v>
      </c>
      <c r="AY2829" s="184">
        <v>0</v>
      </c>
      <c r="AZ2829">
        <v>0</v>
      </c>
      <c r="BA2829">
        <v>0</v>
      </c>
      <c r="BB2829">
        <v>0</v>
      </c>
      <c r="BC2829" s="182">
        <v>11224</v>
      </c>
      <c r="BD2829" t="s">
        <v>1883</v>
      </c>
      <c r="BE2829" t="s">
        <v>1883</v>
      </c>
      <c r="BF2829" t="s">
        <v>1883</v>
      </c>
      <c r="BG2829" s="181" t="s">
        <v>1883</v>
      </c>
      <c r="BH2829">
        <v>0</v>
      </c>
      <c r="BI2829" s="184">
        <v>0</v>
      </c>
      <c r="BJ2829" s="182">
        <v>0</v>
      </c>
      <c r="BK2829" s="181" t="s">
        <v>1883</v>
      </c>
      <c r="BL2829">
        <v>0</v>
      </c>
      <c r="BM2829">
        <v>0</v>
      </c>
      <c r="BN2829">
        <v>0</v>
      </c>
    </row>
    <row r="2830" spans="1:66" x14ac:dyDescent="0.25">
      <c r="A2830">
        <v>11225</v>
      </c>
      <c r="B2830" t="s">
        <v>6973</v>
      </c>
      <c r="C2830">
        <v>12</v>
      </c>
      <c r="D2830">
        <v>0</v>
      </c>
      <c r="E2830">
        <v>0</v>
      </c>
      <c r="F2830" t="s">
        <v>1881</v>
      </c>
      <c r="G2830" t="s">
        <v>1882</v>
      </c>
      <c r="H2830" t="s">
        <v>1881</v>
      </c>
      <c r="I2830" t="s">
        <v>1881</v>
      </c>
      <c r="J2830" t="s">
        <v>1881</v>
      </c>
      <c r="K2830" t="s">
        <v>1881</v>
      </c>
      <c r="L2830" t="s">
        <v>1881</v>
      </c>
      <c r="M2830" s="180">
        <v>45987</v>
      </c>
      <c r="N2830" t="s">
        <v>1883</v>
      </c>
      <c r="O2830" t="s">
        <v>1883</v>
      </c>
      <c r="P2830" t="s">
        <v>6974</v>
      </c>
      <c r="Q2830">
        <v>0</v>
      </c>
      <c r="R2830">
        <v>0</v>
      </c>
      <c r="S2830" t="s">
        <v>1883</v>
      </c>
      <c r="T2830" t="s">
        <v>1883</v>
      </c>
      <c r="U2830">
        <v>1</v>
      </c>
      <c r="V2830" t="s">
        <v>1885</v>
      </c>
      <c r="W2830">
        <v>12</v>
      </c>
      <c r="X2830">
        <v>0</v>
      </c>
      <c r="Y2830">
        <v>0</v>
      </c>
      <c r="Z2830" t="s">
        <v>1881</v>
      </c>
      <c r="AA2830" t="s">
        <v>1881</v>
      </c>
      <c r="AB2830" t="s">
        <v>1881</v>
      </c>
      <c r="AC2830">
        <v>0</v>
      </c>
      <c r="AD2830">
        <v>0</v>
      </c>
      <c r="AE2830">
        <v>0</v>
      </c>
      <c r="AF2830">
        <v>0</v>
      </c>
      <c r="AG2830" t="s">
        <v>1881</v>
      </c>
      <c r="AH2830" s="181" t="s">
        <v>1883</v>
      </c>
      <c r="AI2830" s="182">
        <v>111</v>
      </c>
      <c r="AJ2830" s="181" t="s">
        <v>2106</v>
      </c>
      <c r="AK2830" s="181" t="s">
        <v>1883</v>
      </c>
      <c r="AL2830" s="181" t="s">
        <v>1883</v>
      </c>
      <c r="AO2830" s="181"/>
      <c r="AQ2830">
        <v>10</v>
      </c>
      <c r="AR2830" s="182">
        <v>40</v>
      </c>
      <c r="AS2830" s="183" t="s">
        <v>1882</v>
      </c>
      <c r="AT2830">
        <v>0</v>
      </c>
      <c r="AU2830">
        <v>0</v>
      </c>
      <c r="AV2830" s="182">
        <v>0</v>
      </c>
      <c r="AW2830" s="184">
        <v>0</v>
      </c>
      <c r="AX2830" s="183" t="s">
        <v>1881</v>
      </c>
      <c r="AY2830" s="184">
        <v>0</v>
      </c>
      <c r="AZ2830">
        <v>0</v>
      </c>
      <c r="BA2830">
        <v>0</v>
      </c>
      <c r="BB2830">
        <v>0</v>
      </c>
      <c r="BC2830" s="182">
        <v>11225</v>
      </c>
      <c r="BD2830" t="s">
        <v>1883</v>
      </c>
      <c r="BE2830" t="s">
        <v>1883</v>
      </c>
      <c r="BF2830" t="s">
        <v>1883</v>
      </c>
      <c r="BG2830" s="181" t="s">
        <v>1883</v>
      </c>
      <c r="BH2830">
        <v>0</v>
      </c>
      <c r="BI2830" s="184">
        <v>0</v>
      </c>
      <c r="BJ2830" s="182">
        <v>0</v>
      </c>
      <c r="BK2830" s="181" t="s">
        <v>1883</v>
      </c>
      <c r="BL2830">
        <v>0</v>
      </c>
      <c r="BM2830">
        <v>0</v>
      </c>
      <c r="BN2830">
        <v>0</v>
      </c>
    </row>
    <row r="2831" spans="1:66" x14ac:dyDescent="0.25">
      <c r="A2831">
        <v>11226</v>
      </c>
      <c r="B2831" t="s">
        <v>6975</v>
      </c>
      <c r="C2831">
        <v>12</v>
      </c>
      <c r="D2831">
        <v>0</v>
      </c>
      <c r="E2831">
        <v>0</v>
      </c>
      <c r="F2831" t="s">
        <v>1881</v>
      </c>
      <c r="G2831" t="s">
        <v>1882</v>
      </c>
      <c r="H2831" t="s">
        <v>1881</v>
      </c>
      <c r="I2831" t="s">
        <v>1881</v>
      </c>
      <c r="J2831" t="s">
        <v>1881</v>
      </c>
      <c r="K2831" t="s">
        <v>1881</v>
      </c>
      <c r="L2831" t="s">
        <v>1881</v>
      </c>
      <c r="M2831" s="180">
        <v>45987</v>
      </c>
      <c r="N2831" t="s">
        <v>1883</v>
      </c>
      <c r="O2831" t="s">
        <v>1883</v>
      </c>
      <c r="P2831" t="s">
        <v>6976</v>
      </c>
      <c r="Q2831">
        <v>0</v>
      </c>
      <c r="R2831">
        <v>0</v>
      </c>
      <c r="S2831" t="s">
        <v>1883</v>
      </c>
      <c r="T2831" t="s">
        <v>1883</v>
      </c>
      <c r="U2831">
        <v>1</v>
      </c>
      <c r="V2831" t="s">
        <v>1885</v>
      </c>
      <c r="W2831">
        <v>12</v>
      </c>
      <c r="X2831">
        <v>0</v>
      </c>
      <c r="Y2831">
        <v>0</v>
      </c>
      <c r="Z2831" t="s">
        <v>1881</v>
      </c>
      <c r="AA2831" t="s">
        <v>1881</v>
      </c>
      <c r="AB2831" t="s">
        <v>1881</v>
      </c>
      <c r="AC2831">
        <v>0</v>
      </c>
      <c r="AD2831">
        <v>0</v>
      </c>
      <c r="AE2831">
        <v>0</v>
      </c>
      <c r="AF2831">
        <v>0</v>
      </c>
      <c r="AG2831" t="s">
        <v>1881</v>
      </c>
      <c r="AH2831" s="181" t="s">
        <v>1883</v>
      </c>
      <c r="AI2831" s="182">
        <v>111</v>
      </c>
      <c r="AJ2831" s="181" t="s">
        <v>2106</v>
      </c>
      <c r="AK2831" s="181" t="s">
        <v>1883</v>
      </c>
      <c r="AL2831" s="181" t="s">
        <v>1883</v>
      </c>
      <c r="AO2831" s="181"/>
      <c r="AQ2831">
        <v>10</v>
      </c>
      <c r="AR2831" s="182">
        <v>40</v>
      </c>
      <c r="AS2831" s="183" t="s">
        <v>1882</v>
      </c>
      <c r="AT2831">
        <v>0</v>
      </c>
      <c r="AU2831">
        <v>0</v>
      </c>
      <c r="AV2831" s="182">
        <v>0</v>
      </c>
      <c r="AW2831" s="184">
        <v>0</v>
      </c>
      <c r="AX2831" s="183" t="s">
        <v>1881</v>
      </c>
      <c r="AY2831" s="184">
        <v>0</v>
      </c>
      <c r="AZ2831">
        <v>0</v>
      </c>
      <c r="BA2831">
        <v>0</v>
      </c>
      <c r="BB2831">
        <v>0</v>
      </c>
      <c r="BC2831" s="182">
        <v>11226</v>
      </c>
      <c r="BD2831" t="s">
        <v>1883</v>
      </c>
      <c r="BE2831" t="s">
        <v>1883</v>
      </c>
      <c r="BF2831" t="s">
        <v>1883</v>
      </c>
      <c r="BG2831" s="181" t="s">
        <v>1883</v>
      </c>
      <c r="BH2831">
        <v>0</v>
      </c>
      <c r="BI2831" s="184">
        <v>0</v>
      </c>
      <c r="BJ2831" s="182">
        <v>0</v>
      </c>
      <c r="BK2831" s="181" t="s">
        <v>1883</v>
      </c>
      <c r="BL2831">
        <v>0</v>
      </c>
      <c r="BM2831">
        <v>0</v>
      </c>
      <c r="BN2831">
        <v>0</v>
      </c>
    </row>
    <row r="2832" spans="1:66" x14ac:dyDescent="0.25">
      <c r="A2832">
        <v>11227</v>
      </c>
      <c r="B2832" t="s">
        <v>6977</v>
      </c>
      <c r="C2832">
        <v>9</v>
      </c>
      <c r="D2832">
        <v>0</v>
      </c>
      <c r="E2832">
        <v>0</v>
      </c>
      <c r="F2832" t="s">
        <v>1881</v>
      </c>
      <c r="G2832" t="s">
        <v>1882</v>
      </c>
      <c r="H2832" t="s">
        <v>1881</v>
      </c>
      <c r="I2832" t="s">
        <v>1881</v>
      </c>
      <c r="J2832" t="s">
        <v>1881</v>
      </c>
      <c r="K2832" t="s">
        <v>1881</v>
      </c>
      <c r="L2832" t="s">
        <v>1881</v>
      </c>
      <c r="M2832" s="180">
        <v>45987</v>
      </c>
      <c r="N2832" t="s">
        <v>1883</v>
      </c>
      <c r="O2832" t="s">
        <v>1883</v>
      </c>
      <c r="P2832" t="s">
        <v>6978</v>
      </c>
      <c r="Q2832">
        <v>0</v>
      </c>
      <c r="R2832">
        <v>0</v>
      </c>
      <c r="S2832" t="s">
        <v>1883</v>
      </c>
      <c r="T2832" t="s">
        <v>1883</v>
      </c>
      <c r="U2832">
        <v>1</v>
      </c>
      <c r="V2832" t="s">
        <v>1885</v>
      </c>
      <c r="W2832">
        <v>9</v>
      </c>
      <c r="X2832">
        <v>0</v>
      </c>
      <c r="Y2832">
        <v>0</v>
      </c>
      <c r="Z2832" t="s">
        <v>1881</v>
      </c>
      <c r="AA2832" t="s">
        <v>1881</v>
      </c>
      <c r="AB2832" t="s">
        <v>1881</v>
      </c>
      <c r="AC2832">
        <v>0</v>
      </c>
      <c r="AD2832">
        <v>0</v>
      </c>
      <c r="AE2832">
        <v>0</v>
      </c>
      <c r="AF2832">
        <v>0</v>
      </c>
      <c r="AG2832" t="s">
        <v>1881</v>
      </c>
      <c r="AH2832" s="181" t="s">
        <v>1883</v>
      </c>
      <c r="AI2832" s="182">
        <v>111</v>
      </c>
      <c r="AJ2832" s="181" t="s">
        <v>2106</v>
      </c>
      <c r="AK2832" s="181" t="s">
        <v>1883</v>
      </c>
      <c r="AL2832" s="181" t="s">
        <v>1883</v>
      </c>
      <c r="AO2832" s="181"/>
      <c r="AQ2832">
        <v>10</v>
      </c>
      <c r="AR2832" s="182">
        <v>40</v>
      </c>
      <c r="AS2832" s="183" t="s">
        <v>1882</v>
      </c>
      <c r="AT2832">
        <v>0</v>
      </c>
      <c r="AU2832">
        <v>0</v>
      </c>
      <c r="AV2832" s="182">
        <v>0</v>
      </c>
      <c r="AW2832" s="184">
        <v>0</v>
      </c>
      <c r="AX2832" s="183" t="s">
        <v>1881</v>
      </c>
      <c r="AY2832" s="184">
        <v>0</v>
      </c>
      <c r="AZ2832">
        <v>0</v>
      </c>
      <c r="BA2832">
        <v>0</v>
      </c>
      <c r="BB2832">
        <v>0</v>
      </c>
      <c r="BC2832" s="182">
        <v>11227</v>
      </c>
      <c r="BD2832" t="s">
        <v>1883</v>
      </c>
      <c r="BE2832" t="s">
        <v>1883</v>
      </c>
      <c r="BF2832" t="s">
        <v>1883</v>
      </c>
      <c r="BG2832" s="181" t="s">
        <v>1883</v>
      </c>
      <c r="BH2832">
        <v>0</v>
      </c>
      <c r="BI2832" s="184">
        <v>0</v>
      </c>
      <c r="BJ2832" s="182">
        <v>0</v>
      </c>
      <c r="BK2832" s="181" t="s">
        <v>1883</v>
      </c>
      <c r="BL2832">
        <v>0</v>
      </c>
      <c r="BM2832">
        <v>0</v>
      </c>
      <c r="BN2832">
        <v>0</v>
      </c>
    </row>
    <row r="2833" spans="1:66" x14ac:dyDescent="0.25">
      <c r="A2833">
        <v>11228</v>
      </c>
      <c r="B2833" t="s">
        <v>6979</v>
      </c>
      <c r="C2833">
        <v>9</v>
      </c>
      <c r="D2833">
        <v>0</v>
      </c>
      <c r="E2833">
        <v>0</v>
      </c>
      <c r="F2833" t="s">
        <v>1881</v>
      </c>
      <c r="G2833" t="s">
        <v>1882</v>
      </c>
      <c r="H2833" t="s">
        <v>1881</v>
      </c>
      <c r="I2833" t="s">
        <v>1881</v>
      </c>
      <c r="J2833" t="s">
        <v>1881</v>
      </c>
      <c r="K2833" t="s">
        <v>1881</v>
      </c>
      <c r="L2833" t="s">
        <v>1881</v>
      </c>
      <c r="M2833" s="180">
        <v>45987</v>
      </c>
      <c r="N2833" t="s">
        <v>1883</v>
      </c>
      <c r="O2833" t="s">
        <v>1883</v>
      </c>
      <c r="P2833" t="s">
        <v>6980</v>
      </c>
      <c r="Q2833">
        <v>0</v>
      </c>
      <c r="R2833">
        <v>0</v>
      </c>
      <c r="S2833" t="s">
        <v>1883</v>
      </c>
      <c r="T2833" t="s">
        <v>1883</v>
      </c>
      <c r="U2833">
        <v>1</v>
      </c>
      <c r="V2833" t="s">
        <v>1885</v>
      </c>
      <c r="W2833">
        <v>9</v>
      </c>
      <c r="X2833">
        <v>0</v>
      </c>
      <c r="Y2833">
        <v>0</v>
      </c>
      <c r="Z2833" t="s">
        <v>1881</v>
      </c>
      <c r="AA2833" t="s">
        <v>1881</v>
      </c>
      <c r="AB2833" t="s">
        <v>1881</v>
      </c>
      <c r="AC2833">
        <v>0</v>
      </c>
      <c r="AD2833">
        <v>0</v>
      </c>
      <c r="AE2833">
        <v>0</v>
      </c>
      <c r="AF2833">
        <v>0</v>
      </c>
      <c r="AG2833" t="s">
        <v>1881</v>
      </c>
      <c r="AH2833" s="181" t="s">
        <v>1883</v>
      </c>
      <c r="AI2833" s="182">
        <v>111</v>
      </c>
      <c r="AJ2833" s="181" t="s">
        <v>2106</v>
      </c>
      <c r="AK2833" s="181" t="s">
        <v>1883</v>
      </c>
      <c r="AL2833" s="181" t="s">
        <v>1883</v>
      </c>
      <c r="AO2833" s="181"/>
      <c r="AQ2833">
        <v>10</v>
      </c>
      <c r="AR2833" s="182">
        <v>40</v>
      </c>
      <c r="AS2833" s="183" t="s">
        <v>1882</v>
      </c>
      <c r="AT2833">
        <v>0</v>
      </c>
      <c r="AU2833">
        <v>0</v>
      </c>
      <c r="AV2833" s="182">
        <v>0</v>
      </c>
      <c r="AW2833" s="184">
        <v>0</v>
      </c>
      <c r="AX2833" s="183" t="s">
        <v>1881</v>
      </c>
      <c r="AY2833" s="184">
        <v>0</v>
      </c>
      <c r="AZ2833">
        <v>0</v>
      </c>
      <c r="BA2833">
        <v>0</v>
      </c>
      <c r="BB2833">
        <v>0</v>
      </c>
      <c r="BC2833" s="182">
        <v>11228</v>
      </c>
      <c r="BD2833" t="s">
        <v>1883</v>
      </c>
      <c r="BE2833" t="s">
        <v>1883</v>
      </c>
      <c r="BF2833" t="s">
        <v>1883</v>
      </c>
      <c r="BG2833" s="181" t="s">
        <v>1883</v>
      </c>
      <c r="BH2833">
        <v>0</v>
      </c>
      <c r="BI2833" s="184">
        <v>0</v>
      </c>
      <c r="BJ2833" s="182">
        <v>0</v>
      </c>
      <c r="BK2833" s="181" t="s">
        <v>1883</v>
      </c>
      <c r="BL2833">
        <v>0</v>
      </c>
      <c r="BM2833">
        <v>0</v>
      </c>
      <c r="BN2833">
        <v>0</v>
      </c>
    </row>
    <row r="2834" spans="1:66" x14ac:dyDescent="0.25">
      <c r="A2834">
        <v>11229</v>
      </c>
      <c r="B2834" t="s">
        <v>6981</v>
      </c>
      <c r="C2834">
        <v>12</v>
      </c>
      <c r="D2834">
        <v>0</v>
      </c>
      <c r="E2834">
        <v>0</v>
      </c>
      <c r="F2834" t="s">
        <v>1881</v>
      </c>
      <c r="G2834" t="s">
        <v>1882</v>
      </c>
      <c r="H2834" t="s">
        <v>1881</v>
      </c>
      <c r="I2834" t="s">
        <v>1881</v>
      </c>
      <c r="J2834" t="s">
        <v>1881</v>
      </c>
      <c r="K2834" t="s">
        <v>1881</v>
      </c>
      <c r="L2834" t="s">
        <v>1881</v>
      </c>
      <c r="M2834" s="180">
        <v>45987</v>
      </c>
      <c r="N2834" t="s">
        <v>1883</v>
      </c>
      <c r="O2834" t="s">
        <v>1883</v>
      </c>
      <c r="P2834" t="s">
        <v>6982</v>
      </c>
      <c r="Q2834">
        <v>0</v>
      </c>
      <c r="R2834">
        <v>0</v>
      </c>
      <c r="S2834" t="s">
        <v>1883</v>
      </c>
      <c r="T2834" t="s">
        <v>1883</v>
      </c>
      <c r="U2834">
        <v>1</v>
      </c>
      <c r="V2834" t="s">
        <v>1885</v>
      </c>
      <c r="W2834">
        <v>12</v>
      </c>
      <c r="X2834">
        <v>0</v>
      </c>
      <c r="Y2834">
        <v>0</v>
      </c>
      <c r="Z2834" t="s">
        <v>1881</v>
      </c>
      <c r="AA2834" t="s">
        <v>1881</v>
      </c>
      <c r="AB2834" t="s">
        <v>1881</v>
      </c>
      <c r="AC2834">
        <v>0</v>
      </c>
      <c r="AD2834">
        <v>0</v>
      </c>
      <c r="AE2834">
        <v>0</v>
      </c>
      <c r="AF2834">
        <v>0</v>
      </c>
      <c r="AG2834" t="s">
        <v>1881</v>
      </c>
      <c r="AH2834" s="181" t="s">
        <v>1883</v>
      </c>
      <c r="AI2834" s="182">
        <v>111</v>
      </c>
      <c r="AJ2834" s="181" t="s">
        <v>2106</v>
      </c>
      <c r="AK2834" s="181" t="s">
        <v>1883</v>
      </c>
      <c r="AL2834" s="181" t="s">
        <v>1883</v>
      </c>
      <c r="AO2834" s="181"/>
      <c r="AQ2834">
        <v>10</v>
      </c>
      <c r="AR2834" s="182">
        <v>40</v>
      </c>
      <c r="AS2834" s="183" t="s">
        <v>1882</v>
      </c>
      <c r="AT2834">
        <v>0</v>
      </c>
      <c r="AU2834">
        <v>0</v>
      </c>
      <c r="AV2834" s="182">
        <v>0</v>
      </c>
      <c r="AW2834" s="184">
        <v>0</v>
      </c>
      <c r="AX2834" s="183" t="s">
        <v>1881</v>
      </c>
      <c r="AY2834" s="184">
        <v>0</v>
      </c>
      <c r="AZ2834">
        <v>0</v>
      </c>
      <c r="BA2834">
        <v>0</v>
      </c>
      <c r="BB2834">
        <v>0</v>
      </c>
      <c r="BC2834" s="182">
        <v>11229</v>
      </c>
      <c r="BD2834" t="s">
        <v>1883</v>
      </c>
      <c r="BE2834" t="s">
        <v>1883</v>
      </c>
      <c r="BF2834" t="s">
        <v>1883</v>
      </c>
      <c r="BG2834" s="181" t="s">
        <v>1883</v>
      </c>
      <c r="BH2834">
        <v>0</v>
      </c>
      <c r="BI2834" s="184">
        <v>0</v>
      </c>
      <c r="BJ2834" s="182">
        <v>0</v>
      </c>
      <c r="BK2834" s="181" t="s">
        <v>1883</v>
      </c>
      <c r="BL2834">
        <v>0</v>
      </c>
      <c r="BM2834">
        <v>0</v>
      </c>
      <c r="BN2834">
        <v>0</v>
      </c>
    </row>
    <row r="2835" spans="1:66" x14ac:dyDescent="0.25">
      <c r="A2835">
        <v>11230</v>
      </c>
      <c r="B2835" t="s">
        <v>6983</v>
      </c>
      <c r="C2835">
        <v>12</v>
      </c>
      <c r="D2835">
        <v>0</v>
      </c>
      <c r="E2835">
        <v>0</v>
      </c>
      <c r="F2835" t="s">
        <v>1881</v>
      </c>
      <c r="G2835" t="s">
        <v>1882</v>
      </c>
      <c r="H2835" t="s">
        <v>1881</v>
      </c>
      <c r="I2835" t="s">
        <v>1881</v>
      </c>
      <c r="J2835" t="s">
        <v>1881</v>
      </c>
      <c r="K2835" t="s">
        <v>1881</v>
      </c>
      <c r="L2835" t="s">
        <v>1881</v>
      </c>
      <c r="M2835" s="180">
        <v>45987</v>
      </c>
      <c r="N2835" t="s">
        <v>1883</v>
      </c>
      <c r="O2835" t="s">
        <v>1883</v>
      </c>
      <c r="P2835" t="s">
        <v>6984</v>
      </c>
      <c r="Q2835">
        <v>0</v>
      </c>
      <c r="R2835">
        <v>0</v>
      </c>
      <c r="S2835" t="s">
        <v>1883</v>
      </c>
      <c r="T2835" t="s">
        <v>1883</v>
      </c>
      <c r="U2835">
        <v>1</v>
      </c>
      <c r="V2835" t="s">
        <v>1885</v>
      </c>
      <c r="W2835">
        <v>12</v>
      </c>
      <c r="X2835">
        <v>0</v>
      </c>
      <c r="Y2835">
        <v>0</v>
      </c>
      <c r="Z2835" t="s">
        <v>1881</v>
      </c>
      <c r="AA2835" t="s">
        <v>1881</v>
      </c>
      <c r="AB2835" t="s">
        <v>1881</v>
      </c>
      <c r="AC2835">
        <v>0</v>
      </c>
      <c r="AD2835">
        <v>0</v>
      </c>
      <c r="AE2835">
        <v>0</v>
      </c>
      <c r="AF2835">
        <v>0</v>
      </c>
      <c r="AG2835" t="s">
        <v>1881</v>
      </c>
      <c r="AH2835" s="181" t="s">
        <v>1883</v>
      </c>
      <c r="AI2835" s="182">
        <v>111</v>
      </c>
      <c r="AJ2835" s="181" t="s">
        <v>2106</v>
      </c>
      <c r="AK2835" s="181" t="s">
        <v>1883</v>
      </c>
      <c r="AL2835" s="181" t="s">
        <v>1883</v>
      </c>
      <c r="AO2835" s="181"/>
      <c r="AQ2835">
        <v>10</v>
      </c>
      <c r="AR2835" s="182">
        <v>40</v>
      </c>
      <c r="AS2835" s="183" t="s">
        <v>1882</v>
      </c>
      <c r="AT2835">
        <v>0</v>
      </c>
      <c r="AU2835">
        <v>0</v>
      </c>
      <c r="AV2835" s="182">
        <v>0</v>
      </c>
      <c r="AW2835" s="184">
        <v>0</v>
      </c>
      <c r="AX2835" s="183" t="s">
        <v>1881</v>
      </c>
      <c r="AY2835" s="184">
        <v>0</v>
      </c>
      <c r="AZ2835">
        <v>0</v>
      </c>
      <c r="BA2835">
        <v>0</v>
      </c>
      <c r="BB2835">
        <v>0</v>
      </c>
      <c r="BC2835" s="182">
        <v>11230</v>
      </c>
      <c r="BD2835" t="s">
        <v>1883</v>
      </c>
      <c r="BE2835" t="s">
        <v>1883</v>
      </c>
      <c r="BF2835" t="s">
        <v>1883</v>
      </c>
      <c r="BG2835" s="181" t="s">
        <v>1883</v>
      </c>
      <c r="BH2835">
        <v>0</v>
      </c>
      <c r="BI2835" s="184">
        <v>0</v>
      </c>
      <c r="BJ2835" s="182">
        <v>0</v>
      </c>
      <c r="BK2835" s="181" t="s">
        <v>1883</v>
      </c>
      <c r="BL2835">
        <v>0</v>
      </c>
      <c r="BM2835">
        <v>0</v>
      </c>
      <c r="BN2835">
        <v>0</v>
      </c>
    </row>
    <row r="2836" spans="1:66" x14ac:dyDescent="0.25">
      <c r="A2836">
        <v>11231</v>
      </c>
      <c r="B2836" t="s">
        <v>6985</v>
      </c>
      <c r="C2836">
        <v>12</v>
      </c>
      <c r="D2836">
        <v>0</v>
      </c>
      <c r="E2836">
        <v>0</v>
      </c>
      <c r="F2836" t="s">
        <v>1881</v>
      </c>
      <c r="G2836" t="s">
        <v>1882</v>
      </c>
      <c r="H2836" t="s">
        <v>1881</v>
      </c>
      <c r="I2836" t="s">
        <v>1881</v>
      </c>
      <c r="J2836" t="s">
        <v>1881</v>
      </c>
      <c r="K2836" t="s">
        <v>1881</v>
      </c>
      <c r="L2836" t="s">
        <v>1881</v>
      </c>
      <c r="M2836" s="180">
        <v>45987</v>
      </c>
      <c r="N2836" t="s">
        <v>1883</v>
      </c>
      <c r="O2836" t="s">
        <v>1883</v>
      </c>
      <c r="P2836" t="s">
        <v>6986</v>
      </c>
      <c r="Q2836">
        <v>0</v>
      </c>
      <c r="R2836">
        <v>0</v>
      </c>
      <c r="S2836" t="s">
        <v>1883</v>
      </c>
      <c r="T2836" t="s">
        <v>1883</v>
      </c>
      <c r="U2836">
        <v>1</v>
      </c>
      <c r="V2836" t="s">
        <v>1885</v>
      </c>
      <c r="W2836">
        <v>12</v>
      </c>
      <c r="X2836">
        <v>0</v>
      </c>
      <c r="Y2836">
        <v>0</v>
      </c>
      <c r="Z2836" t="s">
        <v>1881</v>
      </c>
      <c r="AA2836" t="s">
        <v>1881</v>
      </c>
      <c r="AB2836" t="s">
        <v>1881</v>
      </c>
      <c r="AC2836">
        <v>0</v>
      </c>
      <c r="AD2836">
        <v>0</v>
      </c>
      <c r="AE2836">
        <v>0</v>
      </c>
      <c r="AF2836">
        <v>0</v>
      </c>
      <c r="AG2836" t="s">
        <v>1881</v>
      </c>
      <c r="AH2836" s="181" t="s">
        <v>1883</v>
      </c>
      <c r="AI2836" s="182">
        <v>111</v>
      </c>
      <c r="AJ2836" s="181" t="s">
        <v>2106</v>
      </c>
      <c r="AK2836" s="181" t="s">
        <v>1883</v>
      </c>
      <c r="AL2836" s="181" t="s">
        <v>1883</v>
      </c>
      <c r="AO2836" s="181"/>
      <c r="AQ2836">
        <v>10</v>
      </c>
      <c r="AR2836" s="182">
        <v>40</v>
      </c>
      <c r="AS2836" s="183" t="s">
        <v>1882</v>
      </c>
      <c r="AT2836">
        <v>0</v>
      </c>
      <c r="AU2836">
        <v>0</v>
      </c>
      <c r="AV2836" s="182">
        <v>0</v>
      </c>
      <c r="AW2836" s="184">
        <v>0</v>
      </c>
      <c r="AX2836" s="183" t="s">
        <v>1881</v>
      </c>
      <c r="AY2836" s="184">
        <v>0</v>
      </c>
      <c r="AZ2836">
        <v>0</v>
      </c>
      <c r="BA2836">
        <v>0</v>
      </c>
      <c r="BB2836">
        <v>0</v>
      </c>
      <c r="BC2836" s="182">
        <v>11231</v>
      </c>
      <c r="BD2836" t="s">
        <v>1883</v>
      </c>
      <c r="BE2836" t="s">
        <v>1883</v>
      </c>
      <c r="BF2836" t="s">
        <v>1883</v>
      </c>
      <c r="BG2836" s="181" t="s">
        <v>1883</v>
      </c>
      <c r="BH2836">
        <v>0</v>
      </c>
      <c r="BI2836" s="184">
        <v>0</v>
      </c>
      <c r="BJ2836" s="182">
        <v>0</v>
      </c>
      <c r="BK2836" s="181" t="s">
        <v>1883</v>
      </c>
      <c r="BL2836">
        <v>0</v>
      </c>
      <c r="BM2836">
        <v>0</v>
      </c>
      <c r="BN2836">
        <v>0</v>
      </c>
    </row>
    <row r="2837" spans="1:66" x14ac:dyDescent="0.25">
      <c r="A2837">
        <v>11232</v>
      </c>
      <c r="B2837" t="s">
        <v>1239</v>
      </c>
      <c r="C2837">
        <v>12</v>
      </c>
      <c r="D2837">
        <v>0</v>
      </c>
      <c r="E2837">
        <v>0</v>
      </c>
      <c r="F2837" t="s">
        <v>1881</v>
      </c>
      <c r="G2837" t="s">
        <v>1882</v>
      </c>
      <c r="H2837" t="s">
        <v>1881</v>
      </c>
      <c r="I2837" t="s">
        <v>1881</v>
      </c>
      <c r="J2837" t="s">
        <v>1881</v>
      </c>
      <c r="K2837" t="s">
        <v>1881</v>
      </c>
      <c r="L2837" t="s">
        <v>1881</v>
      </c>
      <c r="M2837" s="180">
        <v>45987</v>
      </c>
      <c r="N2837" t="s">
        <v>1883</v>
      </c>
      <c r="O2837" t="s">
        <v>1883</v>
      </c>
      <c r="P2837" t="s">
        <v>6987</v>
      </c>
      <c r="Q2837">
        <v>0</v>
      </c>
      <c r="R2837">
        <v>0</v>
      </c>
      <c r="S2837" t="s">
        <v>1883</v>
      </c>
      <c r="T2837" t="s">
        <v>1883</v>
      </c>
      <c r="U2837">
        <v>1</v>
      </c>
      <c r="V2837" t="s">
        <v>1885</v>
      </c>
      <c r="W2837">
        <v>12</v>
      </c>
      <c r="X2837">
        <v>0</v>
      </c>
      <c r="Y2837">
        <v>0</v>
      </c>
      <c r="Z2837" t="s">
        <v>1881</v>
      </c>
      <c r="AA2837" t="s">
        <v>1881</v>
      </c>
      <c r="AB2837" t="s">
        <v>1881</v>
      </c>
      <c r="AC2837">
        <v>0</v>
      </c>
      <c r="AD2837">
        <v>0</v>
      </c>
      <c r="AE2837">
        <v>0</v>
      </c>
      <c r="AF2837">
        <v>0</v>
      </c>
      <c r="AG2837" t="s">
        <v>1881</v>
      </c>
      <c r="AH2837" s="181" t="s">
        <v>1883</v>
      </c>
      <c r="AI2837" s="182">
        <v>111</v>
      </c>
      <c r="AJ2837" s="181" t="s">
        <v>2106</v>
      </c>
      <c r="AK2837" s="181" t="s">
        <v>1883</v>
      </c>
      <c r="AL2837" s="181" t="s">
        <v>1883</v>
      </c>
      <c r="AO2837" s="181"/>
      <c r="AQ2837">
        <v>10</v>
      </c>
      <c r="AR2837" s="182">
        <v>40</v>
      </c>
      <c r="AS2837" s="183" t="s">
        <v>1882</v>
      </c>
      <c r="AT2837">
        <v>0</v>
      </c>
      <c r="AU2837">
        <v>0</v>
      </c>
      <c r="AV2837" s="182">
        <v>0</v>
      </c>
      <c r="AW2837" s="184">
        <v>0</v>
      </c>
      <c r="AX2837" s="183" t="s">
        <v>1881</v>
      </c>
      <c r="AY2837" s="184">
        <v>0</v>
      </c>
      <c r="AZ2837">
        <v>0</v>
      </c>
      <c r="BA2837">
        <v>0</v>
      </c>
      <c r="BB2837">
        <v>0</v>
      </c>
      <c r="BC2837" s="182">
        <v>11232</v>
      </c>
      <c r="BD2837" t="s">
        <v>1883</v>
      </c>
      <c r="BE2837" t="s">
        <v>1883</v>
      </c>
      <c r="BF2837" t="s">
        <v>1883</v>
      </c>
      <c r="BG2837" s="181" t="s">
        <v>1883</v>
      </c>
      <c r="BH2837">
        <v>0</v>
      </c>
      <c r="BI2837" s="184">
        <v>0</v>
      </c>
      <c r="BJ2837" s="182">
        <v>0</v>
      </c>
      <c r="BK2837" s="181" t="s">
        <v>1883</v>
      </c>
      <c r="BL2837">
        <v>0</v>
      </c>
      <c r="BM2837">
        <v>0</v>
      </c>
      <c r="BN2837">
        <v>0</v>
      </c>
    </row>
    <row r="2838" spans="1:66" x14ac:dyDescent="0.25">
      <c r="A2838">
        <v>11233</v>
      </c>
      <c r="B2838" t="s">
        <v>6988</v>
      </c>
      <c r="C2838">
        <v>12</v>
      </c>
      <c r="D2838">
        <v>0</v>
      </c>
      <c r="E2838">
        <v>0</v>
      </c>
      <c r="F2838" t="s">
        <v>1881</v>
      </c>
      <c r="G2838" t="s">
        <v>1882</v>
      </c>
      <c r="H2838" t="s">
        <v>1881</v>
      </c>
      <c r="I2838" t="s">
        <v>1881</v>
      </c>
      <c r="J2838" t="s">
        <v>1881</v>
      </c>
      <c r="K2838" t="s">
        <v>1881</v>
      </c>
      <c r="L2838" t="s">
        <v>1881</v>
      </c>
      <c r="M2838" s="180">
        <v>45987</v>
      </c>
      <c r="N2838" t="s">
        <v>1883</v>
      </c>
      <c r="O2838" t="s">
        <v>1883</v>
      </c>
      <c r="P2838" t="s">
        <v>6989</v>
      </c>
      <c r="Q2838">
        <v>0</v>
      </c>
      <c r="R2838">
        <v>0</v>
      </c>
      <c r="S2838" t="s">
        <v>1883</v>
      </c>
      <c r="T2838" t="s">
        <v>1883</v>
      </c>
      <c r="U2838">
        <v>1</v>
      </c>
      <c r="V2838" t="s">
        <v>1885</v>
      </c>
      <c r="W2838">
        <v>12</v>
      </c>
      <c r="X2838">
        <v>0</v>
      </c>
      <c r="Y2838">
        <v>0</v>
      </c>
      <c r="Z2838" t="s">
        <v>1881</v>
      </c>
      <c r="AA2838" t="s">
        <v>1881</v>
      </c>
      <c r="AB2838" t="s">
        <v>1881</v>
      </c>
      <c r="AC2838">
        <v>0</v>
      </c>
      <c r="AD2838">
        <v>0</v>
      </c>
      <c r="AE2838">
        <v>0</v>
      </c>
      <c r="AF2838">
        <v>0</v>
      </c>
      <c r="AG2838" t="s">
        <v>1881</v>
      </c>
      <c r="AH2838" s="181" t="s">
        <v>1883</v>
      </c>
      <c r="AI2838" s="182">
        <v>111</v>
      </c>
      <c r="AJ2838" s="181" t="s">
        <v>2106</v>
      </c>
      <c r="AK2838" s="181" t="s">
        <v>1883</v>
      </c>
      <c r="AL2838" s="181" t="s">
        <v>1883</v>
      </c>
      <c r="AO2838" s="181"/>
      <c r="AQ2838">
        <v>10</v>
      </c>
      <c r="AR2838" s="182">
        <v>40</v>
      </c>
      <c r="AS2838" s="183" t="s">
        <v>1882</v>
      </c>
      <c r="AT2838">
        <v>0</v>
      </c>
      <c r="AU2838">
        <v>0</v>
      </c>
      <c r="AV2838" s="182">
        <v>0</v>
      </c>
      <c r="AW2838" s="184">
        <v>0</v>
      </c>
      <c r="AX2838" s="183" t="s">
        <v>1881</v>
      </c>
      <c r="AY2838" s="184">
        <v>0</v>
      </c>
      <c r="AZ2838">
        <v>0</v>
      </c>
      <c r="BA2838">
        <v>0</v>
      </c>
      <c r="BB2838">
        <v>0</v>
      </c>
      <c r="BC2838" s="182">
        <v>11233</v>
      </c>
      <c r="BD2838" t="s">
        <v>1883</v>
      </c>
      <c r="BE2838" t="s">
        <v>1883</v>
      </c>
      <c r="BF2838" t="s">
        <v>1883</v>
      </c>
      <c r="BG2838" s="181" t="s">
        <v>1883</v>
      </c>
      <c r="BH2838">
        <v>0</v>
      </c>
      <c r="BI2838" s="184">
        <v>0</v>
      </c>
      <c r="BJ2838" s="182">
        <v>0</v>
      </c>
      <c r="BK2838" s="181" t="s">
        <v>1883</v>
      </c>
      <c r="BL2838">
        <v>0</v>
      </c>
      <c r="BM2838">
        <v>0</v>
      </c>
      <c r="BN2838">
        <v>0</v>
      </c>
    </row>
    <row r="2839" spans="1:66" x14ac:dyDescent="0.25">
      <c r="A2839">
        <v>11234</v>
      </c>
      <c r="B2839" t="s">
        <v>6990</v>
      </c>
      <c r="C2839">
        <v>12</v>
      </c>
      <c r="D2839">
        <v>0</v>
      </c>
      <c r="E2839">
        <v>0</v>
      </c>
      <c r="F2839" t="s">
        <v>1881</v>
      </c>
      <c r="G2839" t="s">
        <v>1882</v>
      </c>
      <c r="H2839" t="s">
        <v>1881</v>
      </c>
      <c r="I2839" t="s">
        <v>1881</v>
      </c>
      <c r="J2839" t="s">
        <v>1881</v>
      </c>
      <c r="K2839" t="s">
        <v>1881</v>
      </c>
      <c r="L2839" t="s">
        <v>1881</v>
      </c>
      <c r="M2839" s="180">
        <v>45987</v>
      </c>
      <c r="N2839" t="s">
        <v>1883</v>
      </c>
      <c r="O2839" t="s">
        <v>1883</v>
      </c>
      <c r="P2839" t="s">
        <v>6991</v>
      </c>
      <c r="Q2839">
        <v>0</v>
      </c>
      <c r="R2839">
        <v>0</v>
      </c>
      <c r="S2839" t="s">
        <v>1883</v>
      </c>
      <c r="T2839" t="s">
        <v>1883</v>
      </c>
      <c r="U2839">
        <v>1</v>
      </c>
      <c r="V2839" t="s">
        <v>1885</v>
      </c>
      <c r="W2839">
        <v>12</v>
      </c>
      <c r="X2839">
        <v>0</v>
      </c>
      <c r="Y2839">
        <v>0</v>
      </c>
      <c r="Z2839" t="s">
        <v>1881</v>
      </c>
      <c r="AA2839" t="s">
        <v>1881</v>
      </c>
      <c r="AB2839" t="s">
        <v>1881</v>
      </c>
      <c r="AC2839">
        <v>0</v>
      </c>
      <c r="AD2839">
        <v>0</v>
      </c>
      <c r="AE2839">
        <v>0</v>
      </c>
      <c r="AF2839">
        <v>0</v>
      </c>
      <c r="AG2839" t="s">
        <v>1881</v>
      </c>
      <c r="AH2839" s="181" t="s">
        <v>1883</v>
      </c>
      <c r="AI2839" s="182">
        <v>111</v>
      </c>
      <c r="AJ2839" s="181" t="s">
        <v>2106</v>
      </c>
      <c r="AK2839" s="181" t="s">
        <v>1883</v>
      </c>
      <c r="AL2839" s="181" t="s">
        <v>1883</v>
      </c>
      <c r="AO2839" s="181"/>
      <c r="AQ2839">
        <v>10</v>
      </c>
      <c r="AR2839" s="182">
        <v>40</v>
      </c>
      <c r="AS2839" s="183" t="s">
        <v>1882</v>
      </c>
      <c r="AT2839">
        <v>0</v>
      </c>
      <c r="AU2839">
        <v>0</v>
      </c>
      <c r="AV2839" s="182">
        <v>0</v>
      </c>
      <c r="AW2839" s="184">
        <v>0</v>
      </c>
      <c r="AX2839" s="183" t="s">
        <v>1881</v>
      </c>
      <c r="AY2839" s="184">
        <v>0</v>
      </c>
      <c r="AZ2839">
        <v>0</v>
      </c>
      <c r="BA2839">
        <v>0</v>
      </c>
      <c r="BB2839">
        <v>0</v>
      </c>
      <c r="BC2839" s="182">
        <v>11234</v>
      </c>
      <c r="BD2839" t="s">
        <v>1883</v>
      </c>
      <c r="BE2839" t="s">
        <v>1883</v>
      </c>
      <c r="BF2839" t="s">
        <v>1883</v>
      </c>
      <c r="BG2839" s="181" t="s">
        <v>1883</v>
      </c>
      <c r="BH2839">
        <v>0</v>
      </c>
      <c r="BI2839" s="184">
        <v>0</v>
      </c>
      <c r="BJ2839" s="182">
        <v>0</v>
      </c>
      <c r="BK2839" s="181" t="s">
        <v>1883</v>
      </c>
      <c r="BL2839">
        <v>0</v>
      </c>
      <c r="BM2839">
        <v>0</v>
      </c>
      <c r="BN2839">
        <v>0</v>
      </c>
    </row>
    <row r="2840" spans="1:66" x14ac:dyDescent="0.25">
      <c r="A2840">
        <v>11235</v>
      </c>
      <c r="B2840" t="s">
        <v>6992</v>
      </c>
      <c r="C2840">
        <v>12</v>
      </c>
      <c r="D2840">
        <v>0</v>
      </c>
      <c r="E2840">
        <v>0</v>
      </c>
      <c r="F2840" t="s">
        <v>1881</v>
      </c>
      <c r="G2840" t="s">
        <v>1882</v>
      </c>
      <c r="H2840" t="s">
        <v>1881</v>
      </c>
      <c r="I2840" t="s">
        <v>1881</v>
      </c>
      <c r="J2840" t="s">
        <v>1881</v>
      </c>
      <c r="K2840" t="s">
        <v>1881</v>
      </c>
      <c r="L2840" t="s">
        <v>1881</v>
      </c>
      <c r="M2840" s="180">
        <v>45987</v>
      </c>
      <c r="N2840" t="s">
        <v>1883</v>
      </c>
      <c r="O2840" t="s">
        <v>1883</v>
      </c>
      <c r="P2840" t="s">
        <v>6993</v>
      </c>
      <c r="Q2840">
        <v>0</v>
      </c>
      <c r="R2840">
        <v>0</v>
      </c>
      <c r="S2840" t="s">
        <v>1883</v>
      </c>
      <c r="T2840" t="s">
        <v>1883</v>
      </c>
      <c r="U2840">
        <v>1</v>
      </c>
      <c r="V2840" t="s">
        <v>1885</v>
      </c>
      <c r="W2840">
        <v>12</v>
      </c>
      <c r="X2840">
        <v>0</v>
      </c>
      <c r="Y2840">
        <v>0</v>
      </c>
      <c r="Z2840" t="s">
        <v>1881</v>
      </c>
      <c r="AA2840" t="s">
        <v>1881</v>
      </c>
      <c r="AB2840" t="s">
        <v>1881</v>
      </c>
      <c r="AC2840">
        <v>0</v>
      </c>
      <c r="AD2840">
        <v>0</v>
      </c>
      <c r="AE2840">
        <v>0</v>
      </c>
      <c r="AF2840">
        <v>0</v>
      </c>
      <c r="AG2840" t="s">
        <v>1881</v>
      </c>
      <c r="AH2840" s="181" t="s">
        <v>1883</v>
      </c>
      <c r="AI2840" s="182">
        <v>111</v>
      </c>
      <c r="AJ2840" s="181" t="s">
        <v>2106</v>
      </c>
      <c r="AK2840" s="181" t="s">
        <v>1883</v>
      </c>
      <c r="AL2840" s="181" t="s">
        <v>1883</v>
      </c>
      <c r="AO2840" s="181"/>
      <c r="AQ2840">
        <v>10</v>
      </c>
      <c r="AR2840" s="182">
        <v>40</v>
      </c>
      <c r="AS2840" s="183" t="s">
        <v>1882</v>
      </c>
      <c r="AT2840">
        <v>0</v>
      </c>
      <c r="AU2840">
        <v>0</v>
      </c>
      <c r="AV2840" s="182">
        <v>0</v>
      </c>
      <c r="AW2840" s="184">
        <v>0</v>
      </c>
      <c r="AX2840" s="183" t="s">
        <v>1881</v>
      </c>
      <c r="AY2840" s="184">
        <v>0</v>
      </c>
      <c r="AZ2840">
        <v>0</v>
      </c>
      <c r="BA2840">
        <v>0</v>
      </c>
      <c r="BB2840">
        <v>0</v>
      </c>
      <c r="BC2840" s="182">
        <v>11235</v>
      </c>
      <c r="BD2840" t="s">
        <v>1883</v>
      </c>
      <c r="BE2840" t="s">
        <v>1883</v>
      </c>
      <c r="BF2840" t="s">
        <v>1883</v>
      </c>
      <c r="BG2840" s="181" t="s">
        <v>1883</v>
      </c>
      <c r="BH2840">
        <v>0</v>
      </c>
      <c r="BI2840" s="184">
        <v>0</v>
      </c>
      <c r="BJ2840" s="182">
        <v>0</v>
      </c>
      <c r="BK2840" s="181" t="s">
        <v>1883</v>
      </c>
      <c r="BL2840">
        <v>0</v>
      </c>
      <c r="BM2840">
        <v>0</v>
      </c>
      <c r="BN2840">
        <v>0</v>
      </c>
    </row>
    <row r="2841" spans="1:66" x14ac:dyDescent="0.25">
      <c r="A2841">
        <v>11236</v>
      </c>
      <c r="B2841" t="s">
        <v>6994</v>
      </c>
      <c r="C2841">
        <v>6</v>
      </c>
      <c r="D2841">
        <v>0</v>
      </c>
      <c r="E2841">
        <v>0</v>
      </c>
      <c r="F2841" t="s">
        <v>1881</v>
      </c>
      <c r="G2841" t="s">
        <v>1882</v>
      </c>
      <c r="H2841" t="s">
        <v>1881</v>
      </c>
      <c r="I2841" t="s">
        <v>1881</v>
      </c>
      <c r="J2841" t="s">
        <v>1881</v>
      </c>
      <c r="K2841" t="s">
        <v>1881</v>
      </c>
      <c r="L2841" t="s">
        <v>1881</v>
      </c>
      <c r="M2841" s="180">
        <v>45988</v>
      </c>
      <c r="N2841" t="s">
        <v>1883</v>
      </c>
      <c r="O2841" t="s">
        <v>1883</v>
      </c>
      <c r="P2841" t="s">
        <v>6995</v>
      </c>
      <c r="Q2841">
        <v>0</v>
      </c>
      <c r="R2841">
        <v>0</v>
      </c>
      <c r="S2841" t="s">
        <v>1883</v>
      </c>
      <c r="T2841" t="s">
        <v>1883</v>
      </c>
      <c r="U2841">
        <v>0</v>
      </c>
      <c r="V2841" t="s">
        <v>1883</v>
      </c>
      <c r="W2841">
        <v>0</v>
      </c>
      <c r="X2841">
        <v>0</v>
      </c>
      <c r="Y2841">
        <v>0</v>
      </c>
      <c r="Z2841" t="s">
        <v>1881</v>
      </c>
      <c r="AA2841" t="s">
        <v>1881</v>
      </c>
      <c r="AB2841" t="s">
        <v>1881</v>
      </c>
      <c r="AC2841">
        <v>0</v>
      </c>
      <c r="AD2841">
        <v>0</v>
      </c>
      <c r="AE2841">
        <v>0</v>
      </c>
      <c r="AF2841">
        <v>0</v>
      </c>
      <c r="AG2841" t="s">
        <v>1881</v>
      </c>
      <c r="AH2841" s="181" t="s">
        <v>1883</v>
      </c>
      <c r="AI2841" s="182">
        <v>244</v>
      </c>
      <c r="AJ2841" s="181" t="s">
        <v>2720</v>
      </c>
      <c r="AK2841" s="181" t="s">
        <v>1883</v>
      </c>
      <c r="AL2841" s="181" t="s">
        <v>1883</v>
      </c>
      <c r="AO2841" s="181"/>
      <c r="AQ2841">
        <v>10</v>
      </c>
      <c r="AR2841" s="182">
        <v>40</v>
      </c>
      <c r="AS2841" s="183" t="s">
        <v>1882</v>
      </c>
      <c r="AT2841">
        <v>0</v>
      </c>
      <c r="AU2841">
        <v>0</v>
      </c>
      <c r="AV2841" s="182">
        <v>0</v>
      </c>
      <c r="AW2841" s="184">
        <v>0</v>
      </c>
      <c r="AX2841" s="183" t="s">
        <v>1881</v>
      </c>
      <c r="AY2841" s="184">
        <v>0</v>
      </c>
      <c r="AZ2841">
        <v>0</v>
      </c>
      <c r="BA2841">
        <v>0</v>
      </c>
      <c r="BB2841">
        <v>0</v>
      </c>
      <c r="BC2841" s="182">
        <v>11236</v>
      </c>
      <c r="BD2841" t="s">
        <v>1883</v>
      </c>
      <c r="BE2841" t="s">
        <v>1883</v>
      </c>
      <c r="BF2841" t="s">
        <v>1883</v>
      </c>
      <c r="BG2841" s="181" t="s">
        <v>1883</v>
      </c>
      <c r="BH2841">
        <v>0</v>
      </c>
      <c r="BI2841" s="184">
        <v>0</v>
      </c>
      <c r="BJ2841" s="182">
        <v>0</v>
      </c>
      <c r="BK2841" s="181" t="s">
        <v>1883</v>
      </c>
      <c r="BL2841">
        <v>0</v>
      </c>
      <c r="BM2841">
        <v>0</v>
      </c>
      <c r="BN2841">
        <v>0</v>
      </c>
    </row>
    <row r="2842" spans="1:66" x14ac:dyDescent="0.25">
      <c r="A2842">
        <v>11237</v>
      </c>
      <c r="B2842" t="s">
        <v>6996</v>
      </c>
      <c r="C2842">
        <v>6</v>
      </c>
      <c r="D2842">
        <v>0</v>
      </c>
      <c r="E2842">
        <v>0</v>
      </c>
      <c r="F2842" t="s">
        <v>1881</v>
      </c>
      <c r="G2842" t="s">
        <v>1882</v>
      </c>
      <c r="H2842" t="s">
        <v>1881</v>
      </c>
      <c r="I2842" t="s">
        <v>1881</v>
      </c>
      <c r="J2842" t="s">
        <v>1881</v>
      </c>
      <c r="K2842" t="s">
        <v>1881</v>
      </c>
      <c r="L2842" t="s">
        <v>1881</v>
      </c>
      <c r="M2842" s="180">
        <v>45988</v>
      </c>
      <c r="N2842" t="s">
        <v>1883</v>
      </c>
      <c r="O2842" t="s">
        <v>1883</v>
      </c>
      <c r="P2842" t="s">
        <v>6997</v>
      </c>
      <c r="Q2842">
        <v>0</v>
      </c>
      <c r="R2842">
        <v>0</v>
      </c>
      <c r="S2842" t="s">
        <v>1883</v>
      </c>
      <c r="T2842" t="s">
        <v>1883</v>
      </c>
      <c r="U2842">
        <v>0</v>
      </c>
      <c r="V2842" t="s">
        <v>1883</v>
      </c>
      <c r="W2842">
        <v>0</v>
      </c>
      <c r="X2842">
        <v>0</v>
      </c>
      <c r="Y2842">
        <v>0</v>
      </c>
      <c r="Z2842" t="s">
        <v>1881</v>
      </c>
      <c r="AA2842" t="s">
        <v>1881</v>
      </c>
      <c r="AB2842" t="s">
        <v>1881</v>
      </c>
      <c r="AC2842">
        <v>0</v>
      </c>
      <c r="AD2842">
        <v>0</v>
      </c>
      <c r="AE2842">
        <v>0</v>
      </c>
      <c r="AF2842">
        <v>0</v>
      </c>
      <c r="AG2842" t="s">
        <v>1881</v>
      </c>
      <c r="AH2842" s="181" t="s">
        <v>1883</v>
      </c>
      <c r="AI2842" s="182">
        <v>244</v>
      </c>
      <c r="AJ2842" s="181" t="s">
        <v>2720</v>
      </c>
      <c r="AK2842" s="181" t="s">
        <v>1883</v>
      </c>
      <c r="AL2842" s="181" t="s">
        <v>1883</v>
      </c>
      <c r="AO2842" s="181"/>
      <c r="AQ2842">
        <v>10</v>
      </c>
      <c r="AR2842" s="182">
        <v>40</v>
      </c>
      <c r="AS2842" s="183" t="s">
        <v>1882</v>
      </c>
      <c r="AT2842">
        <v>0</v>
      </c>
      <c r="AU2842">
        <v>0</v>
      </c>
      <c r="AV2842" s="182">
        <v>0</v>
      </c>
      <c r="AW2842" s="184">
        <v>0</v>
      </c>
      <c r="AX2842" s="183" t="s">
        <v>1881</v>
      </c>
      <c r="AY2842" s="184">
        <v>0</v>
      </c>
      <c r="AZ2842">
        <v>0</v>
      </c>
      <c r="BA2842">
        <v>0</v>
      </c>
      <c r="BB2842">
        <v>0</v>
      </c>
      <c r="BC2842" s="182">
        <v>11237</v>
      </c>
      <c r="BD2842" t="s">
        <v>1883</v>
      </c>
      <c r="BE2842" t="s">
        <v>1883</v>
      </c>
      <c r="BF2842" t="s">
        <v>1883</v>
      </c>
      <c r="BG2842" s="181" t="s">
        <v>1883</v>
      </c>
      <c r="BH2842">
        <v>0</v>
      </c>
      <c r="BI2842" s="184">
        <v>0</v>
      </c>
      <c r="BJ2842" s="182">
        <v>0</v>
      </c>
      <c r="BK2842" s="181" t="s">
        <v>1883</v>
      </c>
      <c r="BL2842">
        <v>0</v>
      </c>
      <c r="BM2842">
        <v>0</v>
      </c>
      <c r="BN2842">
        <v>0</v>
      </c>
    </row>
    <row r="2843" spans="1:66" x14ac:dyDescent="0.25">
      <c r="A2843">
        <v>11238</v>
      </c>
      <c r="B2843" t="s">
        <v>6998</v>
      </c>
      <c r="C2843">
        <v>6</v>
      </c>
      <c r="D2843">
        <v>0</v>
      </c>
      <c r="E2843">
        <v>0</v>
      </c>
      <c r="F2843" t="s">
        <v>1881</v>
      </c>
      <c r="G2843" t="s">
        <v>1882</v>
      </c>
      <c r="H2843" t="s">
        <v>1881</v>
      </c>
      <c r="I2843" t="s">
        <v>1881</v>
      </c>
      <c r="J2843" t="s">
        <v>1881</v>
      </c>
      <c r="K2843" t="s">
        <v>1881</v>
      </c>
      <c r="L2843" t="s">
        <v>1881</v>
      </c>
      <c r="M2843" s="180">
        <v>45988</v>
      </c>
      <c r="N2843" t="s">
        <v>1883</v>
      </c>
      <c r="O2843" t="s">
        <v>1883</v>
      </c>
      <c r="P2843" t="s">
        <v>6999</v>
      </c>
      <c r="Q2843">
        <v>0</v>
      </c>
      <c r="R2843">
        <v>0</v>
      </c>
      <c r="S2843" t="s">
        <v>1883</v>
      </c>
      <c r="T2843" t="s">
        <v>1883</v>
      </c>
      <c r="U2843">
        <v>0</v>
      </c>
      <c r="V2843" t="s">
        <v>1883</v>
      </c>
      <c r="W2843">
        <v>0</v>
      </c>
      <c r="X2843">
        <v>0</v>
      </c>
      <c r="Y2843">
        <v>0</v>
      </c>
      <c r="Z2843" t="s">
        <v>1881</v>
      </c>
      <c r="AA2843" t="s">
        <v>1881</v>
      </c>
      <c r="AB2843" t="s">
        <v>1881</v>
      </c>
      <c r="AC2843">
        <v>0</v>
      </c>
      <c r="AD2843">
        <v>0</v>
      </c>
      <c r="AE2843">
        <v>0</v>
      </c>
      <c r="AF2843">
        <v>0</v>
      </c>
      <c r="AG2843" t="s">
        <v>1881</v>
      </c>
      <c r="AH2843" s="181" t="s">
        <v>1883</v>
      </c>
      <c r="AI2843" s="182">
        <v>244</v>
      </c>
      <c r="AJ2843" s="181" t="s">
        <v>2720</v>
      </c>
      <c r="AK2843" s="181" t="s">
        <v>1883</v>
      </c>
      <c r="AL2843" s="181" t="s">
        <v>1883</v>
      </c>
      <c r="AO2843" s="181"/>
      <c r="AQ2843">
        <v>10</v>
      </c>
      <c r="AR2843" s="182">
        <v>40</v>
      </c>
      <c r="AS2843" s="183" t="s">
        <v>1882</v>
      </c>
      <c r="AT2843">
        <v>0</v>
      </c>
      <c r="AU2843">
        <v>0</v>
      </c>
      <c r="AV2843" s="182">
        <v>0</v>
      </c>
      <c r="AW2843" s="184">
        <v>0</v>
      </c>
      <c r="AX2843" s="183" t="s">
        <v>1881</v>
      </c>
      <c r="AY2843" s="184">
        <v>0</v>
      </c>
      <c r="AZ2843">
        <v>0</v>
      </c>
      <c r="BA2843">
        <v>0</v>
      </c>
      <c r="BB2843">
        <v>0</v>
      </c>
      <c r="BC2843" s="182">
        <v>11238</v>
      </c>
      <c r="BD2843" t="s">
        <v>1883</v>
      </c>
      <c r="BE2843" t="s">
        <v>1883</v>
      </c>
      <c r="BF2843" t="s">
        <v>1883</v>
      </c>
      <c r="BG2843" s="181" t="s">
        <v>1883</v>
      </c>
      <c r="BH2843">
        <v>0</v>
      </c>
      <c r="BI2843" s="184">
        <v>0</v>
      </c>
      <c r="BJ2843" s="182">
        <v>0</v>
      </c>
      <c r="BK2843" s="181" t="s">
        <v>1883</v>
      </c>
      <c r="BL2843">
        <v>0</v>
      </c>
      <c r="BM2843">
        <v>0</v>
      </c>
      <c r="BN2843">
        <v>0</v>
      </c>
    </row>
    <row r="2844" spans="1:66" x14ac:dyDescent="0.25">
      <c r="A2844">
        <v>11239</v>
      </c>
      <c r="B2844" t="s">
        <v>7000</v>
      </c>
      <c r="C2844">
        <v>6</v>
      </c>
      <c r="D2844">
        <v>0</v>
      </c>
      <c r="E2844">
        <v>0</v>
      </c>
      <c r="F2844" t="s">
        <v>1881</v>
      </c>
      <c r="G2844" t="s">
        <v>1882</v>
      </c>
      <c r="H2844" t="s">
        <v>1881</v>
      </c>
      <c r="I2844" t="s">
        <v>1881</v>
      </c>
      <c r="J2844" t="s">
        <v>1881</v>
      </c>
      <c r="K2844" t="s">
        <v>1881</v>
      </c>
      <c r="L2844" t="s">
        <v>1881</v>
      </c>
      <c r="M2844" s="180">
        <v>45988</v>
      </c>
      <c r="N2844" t="s">
        <v>1883</v>
      </c>
      <c r="O2844" t="s">
        <v>1883</v>
      </c>
      <c r="P2844" t="s">
        <v>7001</v>
      </c>
      <c r="Q2844">
        <v>0</v>
      </c>
      <c r="R2844">
        <v>0</v>
      </c>
      <c r="S2844" t="s">
        <v>1883</v>
      </c>
      <c r="T2844" t="s">
        <v>1883</v>
      </c>
      <c r="U2844">
        <v>0</v>
      </c>
      <c r="V2844" t="s">
        <v>1883</v>
      </c>
      <c r="W2844">
        <v>0</v>
      </c>
      <c r="X2844">
        <v>0</v>
      </c>
      <c r="Y2844">
        <v>0</v>
      </c>
      <c r="Z2844" t="s">
        <v>1881</v>
      </c>
      <c r="AA2844" t="s">
        <v>1881</v>
      </c>
      <c r="AB2844" t="s">
        <v>1881</v>
      </c>
      <c r="AC2844">
        <v>0</v>
      </c>
      <c r="AD2844">
        <v>0</v>
      </c>
      <c r="AE2844">
        <v>0</v>
      </c>
      <c r="AF2844">
        <v>0</v>
      </c>
      <c r="AG2844" t="s">
        <v>1881</v>
      </c>
      <c r="AH2844" s="181" t="s">
        <v>1883</v>
      </c>
      <c r="AI2844" s="182">
        <v>244</v>
      </c>
      <c r="AJ2844" s="181" t="s">
        <v>2720</v>
      </c>
      <c r="AK2844" s="181" t="s">
        <v>1883</v>
      </c>
      <c r="AL2844" s="181" t="s">
        <v>1883</v>
      </c>
      <c r="AO2844" s="181"/>
      <c r="AQ2844">
        <v>10</v>
      </c>
      <c r="AR2844" s="182">
        <v>40</v>
      </c>
      <c r="AS2844" s="183" t="s">
        <v>1882</v>
      </c>
      <c r="AT2844">
        <v>0</v>
      </c>
      <c r="AU2844">
        <v>0</v>
      </c>
      <c r="AV2844" s="182">
        <v>0</v>
      </c>
      <c r="AW2844" s="184">
        <v>0</v>
      </c>
      <c r="AX2844" s="183" t="s">
        <v>1881</v>
      </c>
      <c r="AY2844" s="184">
        <v>0</v>
      </c>
      <c r="AZ2844">
        <v>0</v>
      </c>
      <c r="BA2844">
        <v>0</v>
      </c>
      <c r="BB2844">
        <v>0</v>
      </c>
      <c r="BC2844" s="182">
        <v>11239</v>
      </c>
      <c r="BD2844" t="s">
        <v>1883</v>
      </c>
      <c r="BE2844" t="s">
        <v>1883</v>
      </c>
      <c r="BF2844" t="s">
        <v>1883</v>
      </c>
      <c r="BG2844" s="181" t="s">
        <v>1883</v>
      </c>
      <c r="BH2844">
        <v>0</v>
      </c>
      <c r="BI2844" s="184">
        <v>0</v>
      </c>
      <c r="BJ2844" s="182">
        <v>0</v>
      </c>
      <c r="BK2844" s="181" t="s">
        <v>1883</v>
      </c>
      <c r="BL2844">
        <v>0</v>
      </c>
      <c r="BM2844">
        <v>0</v>
      </c>
      <c r="BN2844">
        <v>0</v>
      </c>
    </row>
    <row r="2845" spans="1:66" x14ac:dyDescent="0.25">
      <c r="A2845">
        <v>11240</v>
      </c>
      <c r="B2845" t="s">
        <v>7002</v>
      </c>
      <c r="C2845">
        <v>6</v>
      </c>
      <c r="D2845">
        <v>0</v>
      </c>
      <c r="E2845">
        <v>0</v>
      </c>
      <c r="F2845" t="s">
        <v>1881</v>
      </c>
      <c r="G2845" t="s">
        <v>1882</v>
      </c>
      <c r="H2845" t="s">
        <v>1881</v>
      </c>
      <c r="I2845" t="s">
        <v>1881</v>
      </c>
      <c r="J2845" t="s">
        <v>1881</v>
      </c>
      <c r="K2845" t="s">
        <v>1881</v>
      </c>
      <c r="L2845" t="s">
        <v>1881</v>
      </c>
      <c r="M2845" s="180">
        <v>45988</v>
      </c>
      <c r="N2845" t="s">
        <v>1883</v>
      </c>
      <c r="O2845" t="s">
        <v>1883</v>
      </c>
      <c r="P2845" t="s">
        <v>7003</v>
      </c>
      <c r="Q2845">
        <v>0</v>
      </c>
      <c r="R2845">
        <v>0</v>
      </c>
      <c r="S2845" t="s">
        <v>1883</v>
      </c>
      <c r="T2845" t="s">
        <v>1883</v>
      </c>
      <c r="U2845">
        <v>0</v>
      </c>
      <c r="V2845" t="s">
        <v>1883</v>
      </c>
      <c r="W2845">
        <v>0</v>
      </c>
      <c r="X2845">
        <v>0</v>
      </c>
      <c r="Y2845">
        <v>0</v>
      </c>
      <c r="Z2845" t="s">
        <v>1881</v>
      </c>
      <c r="AA2845" t="s">
        <v>1881</v>
      </c>
      <c r="AB2845" t="s">
        <v>1881</v>
      </c>
      <c r="AC2845">
        <v>0</v>
      </c>
      <c r="AD2845">
        <v>0</v>
      </c>
      <c r="AE2845">
        <v>0</v>
      </c>
      <c r="AF2845">
        <v>0</v>
      </c>
      <c r="AG2845" t="s">
        <v>1881</v>
      </c>
      <c r="AH2845" s="181" t="s">
        <v>1883</v>
      </c>
      <c r="AI2845" s="182">
        <v>244</v>
      </c>
      <c r="AJ2845" s="181" t="s">
        <v>2720</v>
      </c>
      <c r="AK2845" s="181" t="s">
        <v>1883</v>
      </c>
      <c r="AL2845" s="181" t="s">
        <v>1883</v>
      </c>
      <c r="AO2845" s="181"/>
      <c r="AQ2845">
        <v>10</v>
      </c>
      <c r="AR2845" s="182">
        <v>40</v>
      </c>
      <c r="AS2845" s="183" t="s">
        <v>1882</v>
      </c>
      <c r="AT2845">
        <v>0</v>
      </c>
      <c r="AU2845">
        <v>0</v>
      </c>
      <c r="AV2845" s="182">
        <v>0</v>
      </c>
      <c r="AW2845" s="184">
        <v>0</v>
      </c>
      <c r="AX2845" s="183" t="s">
        <v>1881</v>
      </c>
      <c r="AY2845" s="184">
        <v>0</v>
      </c>
      <c r="AZ2845">
        <v>0</v>
      </c>
      <c r="BA2845">
        <v>0</v>
      </c>
      <c r="BB2845">
        <v>0</v>
      </c>
      <c r="BC2845" s="182">
        <v>11240</v>
      </c>
      <c r="BD2845" t="s">
        <v>1883</v>
      </c>
      <c r="BE2845" t="s">
        <v>1883</v>
      </c>
      <c r="BF2845" t="s">
        <v>1883</v>
      </c>
      <c r="BG2845" s="181" t="s">
        <v>1883</v>
      </c>
      <c r="BH2845">
        <v>0</v>
      </c>
      <c r="BI2845" s="184">
        <v>0</v>
      </c>
      <c r="BJ2845" s="182">
        <v>0</v>
      </c>
      <c r="BK2845" s="181" t="s">
        <v>1883</v>
      </c>
      <c r="BL2845">
        <v>0</v>
      </c>
      <c r="BM2845">
        <v>0</v>
      </c>
      <c r="BN2845">
        <v>0</v>
      </c>
    </row>
    <row r="2846" spans="1:66" x14ac:dyDescent="0.25">
      <c r="A2846">
        <v>11241</v>
      </c>
      <c r="B2846" t="s">
        <v>7004</v>
      </c>
      <c r="C2846">
        <v>1</v>
      </c>
      <c r="D2846">
        <v>0</v>
      </c>
      <c r="E2846">
        <v>0</v>
      </c>
      <c r="F2846" t="s">
        <v>1881</v>
      </c>
      <c r="G2846" t="s">
        <v>1881</v>
      </c>
      <c r="H2846" t="s">
        <v>1881</v>
      </c>
      <c r="I2846" t="s">
        <v>1881</v>
      </c>
      <c r="J2846" t="s">
        <v>1881</v>
      </c>
      <c r="K2846" t="s">
        <v>1881</v>
      </c>
      <c r="L2846" t="s">
        <v>1881</v>
      </c>
      <c r="M2846" s="180">
        <v>45989</v>
      </c>
      <c r="N2846" t="s">
        <v>2004</v>
      </c>
      <c r="O2846" t="s">
        <v>1883</v>
      </c>
      <c r="P2846" t="s">
        <v>7005</v>
      </c>
      <c r="Q2846">
        <v>0</v>
      </c>
      <c r="R2846">
        <v>0</v>
      </c>
      <c r="S2846" t="s">
        <v>1883</v>
      </c>
      <c r="T2846" t="s">
        <v>1883</v>
      </c>
      <c r="U2846">
        <v>0</v>
      </c>
      <c r="V2846" t="s">
        <v>1883</v>
      </c>
      <c r="W2846">
        <v>0</v>
      </c>
      <c r="X2846">
        <v>0</v>
      </c>
      <c r="Y2846">
        <v>0</v>
      </c>
      <c r="Z2846" t="s">
        <v>1881</v>
      </c>
      <c r="AA2846" t="s">
        <v>1881</v>
      </c>
      <c r="AB2846" t="s">
        <v>1881</v>
      </c>
      <c r="AC2846">
        <v>0</v>
      </c>
      <c r="AD2846">
        <v>0</v>
      </c>
      <c r="AE2846">
        <v>0</v>
      </c>
      <c r="AF2846">
        <v>0</v>
      </c>
      <c r="AG2846" t="s">
        <v>1881</v>
      </c>
      <c r="AH2846" s="181" t="s">
        <v>1883</v>
      </c>
      <c r="AI2846" s="182">
        <v>111</v>
      </c>
      <c r="AJ2846" s="181" t="s">
        <v>2106</v>
      </c>
      <c r="AK2846" s="181" t="s">
        <v>1883</v>
      </c>
      <c r="AL2846" s="181" t="s">
        <v>1883</v>
      </c>
      <c r="AO2846" s="181"/>
      <c r="AQ2846">
        <v>10</v>
      </c>
      <c r="AR2846" s="182">
        <v>40</v>
      </c>
      <c r="AS2846" s="183" t="s">
        <v>1882</v>
      </c>
      <c r="AT2846">
        <v>0</v>
      </c>
      <c r="AU2846">
        <v>0</v>
      </c>
      <c r="AV2846" s="182">
        <v>0</v>
      </c>
      <c r="AW2846" s="184">
        <v>0</v>
      </c>
      <c r="AX2846" s="183" t="s">
        <v>1881</v>
      </c>
      <c r="AY2846" s="184">
        <v>0</v>
      </c>
      <c r="AZ2846">
        <v>0</v>
      </c>
      <c r="BA2846">
        <v>0</v>
      </c>
      <c r="BB2846">
        <v>0</v>
      </c>
      <c r="BC2846" s="182">
        <v>11241</v>
      </c>
      <c r="BD2846" t="s">
        <v>1883</v>
      </c>
      <c r="BE2846" t="s">
        <v>1883</v>
      </c>
      <c r="BF2846" t="s">
        <v>1883</v>
      </c>
      <c r="BG2846" s="181" t="s">
        <v>1883</v>
      </c>
      <c r="BH2846">
        <v>0</v>
      </c>
      <c r="BI2846" s="184">
        <v>0</v>
      </c>
      <c r="BJ2846" s="182">
        <v>0</v>
      </c>
      <c r="BK2846" s="181" t="s">
        <v>1883</v>
      </c>
      <c r="BL2846">
        <v>0</v>
      </c>
      <c r="BM2846">
        <v>0</v>
      </c>
      <c r="BN2846">
        <v>0</v>
      </c>
    </row>
    <row r="2847" spans="1:66" x14ac:dyDescent="0.25">
      <c r="A2847">
        <v>11242</v>
      </c>
      <c r="B2847" t="s">
        <v>7006</v>
      </c>
      <c r="C2847">
        <v>1</v>
      </c>
      <c r="D2847">
        <v>0</v>
      </c>
      <c r="E2847">
        <v>0</v>
      </c>
      <c r="F2847" t="s">
        <v>1881</v>
      </c>
      <c r="G2847" t="s">
        <v>1881</v>
      </c>
      <c r="H2847" t="s">
        <v>1881</v>
      </c>
      <c r="I2847" t="s">
        <v>1881</v>
      </c>
      <c r="J2847" t="s">
        <v>1881</v>
      </c>
      <c r="K2847" t="s">
        <v>1881</v>
      </c>
      <c r="L2847" t="s">
        <v>1881</v>
      </c>
      <c r="M2847" s="180">
        <v>45989</v>
      </c>
      <c r="N2847" t="s">
        <v>2004</v>
      </c>
      <c r="O2847" t="s">
        <v>1883</v>
      </c>
      <c r="P2847" t="s">
        <v>7007</v>
      </c>
      <c r="Q2847">
        <v>0</v>
      </c>
      <c r="R2847">
        <v>0</v>
      </c>
      <c r="S2847" t="s">
        <v>1883</v>
      </c>
      <c r="T2847" t="s">
        <v>1883</v>
      </c>
      <c r="U2847">
        <v>0</v>
      </c>
      <c r="V2847" t="s">
        <v>1883</v>
      </c>
      <c r="W2847">
        <v>0</v>
      </c>
      <c r="X2847">
        <v>0</v>
      </c>
      <c r="Y2847">
        <v>0</v>
      </c>
      <c r="Z2847" t="s">
        <v>1881</v>
      </c>
      <c r="AA2847" t="s">
        <v>1881</v>
      </c>
      <c r="AB2847" t="s">
        <v>1881</v>
      </c>
      <c r="AC2847">
        <v>0</v>
      </c>
      <c r="AD2847">
        <v>0</v>
      </c>
      <c r="AE2847">
        <v>0</v>
      </c>
      <c r="AF2847">
        <v>0</v>
      </c>
      <c r="AG2847" t="s">
        <v>1881</v>
      </c>
      <c r="AH2847" s="181" t="s">
        <v>1883</v>
      </c>
      <c r="AI2847" s="182">
        <v>111</v>
      </c>
      <c r="AJ2847" s="181" t="s">
        <v>2106</v>
      </c>
      <c r="AK2847" s="181" t="s">
        <v>1883</v>
      </c>
      <c r="AL2847" s="181" t="s">
        <v>1883</v>
      </c>
      <c r="AO2847" s="181"/>
      <c r="AQ2847">
        <v>10</v>
      </c>
      <c r="AR2847" s="182">
        <v>40</v>
      </c>
      <c r="AS2847" s="183" t="s">
        <v>1882</v>
      </c>
      <c r="AT2847">
        <v>0</v>
      </c>
      <c r="AU2847">
        <v>0</v>
      </c>
      <c r="AV2847" s="182">
        <v>0</v>
      </c>
      <c r="AW2847" s="184">
        <v>0</v>
      </c>
      <c r="AX2847" s="183" t="s">
        <v>1881</v>
      </c>
      <c r="AY2847" s="184">
        <v>0</v>
      </c>
      <c r="AZ2847">
        <v>0</v>
      </c>
      <c r="BA2847">
        <v>0</v>
      </c>
      <c r="BB2847">
        <v>0</v>
      </c>
      <c r="BC2847" s="182">
        <v>11242</v>
      </c>
      <c r="BD2847" t="s">
        <v>1883</v>
      </c>
      <c r="BE2847" t="s">
        <v>1883</v>
      </c>
      <c r="BF2847" t="s">
        <v>1883</v>
      </c>
      <c r="BG2847" s="181" t="s">
        <v>1883</v>
      </c>
      <c r="BH2847">
        <v>0</v>
      </c>
      <c r="BI2847" s="184">
        <v>0</v>
      </c>
      <c r="BJ2847" s="182">
        <v>0</v>
      </c>
      <c r="BK2847" s="181" t="s">
        <v>1883</v>
      </c>
      <c r="BL2847">
        <v>0</v>
      </c>
      <c r="BM2847">
        <v>0</v>
      </c>
      <c r="BN2847">
        <v>0</v>
      </c>
    </row>
    <row r="2848" spans="1:66" x14ac:dyDescent="0.25">
      <c r="A2848">
        <v>11243</v>
      </c>
      <c r="B2848" t="s">
        <v>7008</v>
      </c>
      <c r="C2848">
        <v>1</v>
      </c>
      <c r="D2848">
        <v>0</v>
      </c>
      <c r="E2848">
        <v>0</v>
      </c>
      <c r="F2848" t="s">
        <v>1881</v>
      </c>
      <c r="G2848" t="s">
        <v>1881</v>
      </c>
      <c r="H2848" t="s">
        <v>1881</v>
      </c>
      <c r="I2848" t="s">
        <v>1881</v>
      </c>
      <c r="J2848" t="s">
        <v>1881</v>
      </c>
      <c r="K2848" t="s">
        <v>1881</v>
      </c>
      <c r="L2848" t="s">
        <v>1881</v>
      </c>
      <c r="M2848" s="180">
        <v>45989</v>
      </c>
      <c r="N2848" t="s">
        <v>3312</v>
      </c>
      <c r="O2848" t="s">
        <v>1883</v>
      </c>
      <c r="P2848" t="s">
        <v>7009</v>
      </c>
      <c r="Q2848">
        <v>0</v>
      </c>
      <c r="R2848">
        <v>0</v>
      </c>
      <c r="S2848" t="s">
        <v>1883</v>
      </c>
      <c r="T2848" t="s">
        <v>1883</v>
      </c>
      <c r="U2848">
        <v>0</v>
      </c>
      <c r="V2848" t="s">
        <v>1883</v>
      </c>
      <c r="W2848">
        <v>0</v>
      </c>
      <c r="X2848">
        <v>0</v>
      </c>
      <c r="Y2848">
        <v>0</v>
      </c>
      <c r="Z2848" t="s">
        <v>1881</v>
      </c>
      <c r="AA2848" t="s">
        <v>1881</v>
      </c>
      <c r="AB2848" t="s">
        <v>1881</v>
      </c>
      <c r="AC2848">
        <v>0</v>
      </c>
      <c r="AD2848">
        <v>0</v>
      </c>
      <c r="AE2848">
        <v>0</v>
      </c>
      <c r="AF2848">
        <v>0</v>
      </c>
      <c r="AG2848" t="s">
        <v>1881</v>
      </c>
      <c r="AH2848" s="181" t="s">
        <v>1883</v>
      </c>
      <c r="AI2848" s="182">
        <v>111</v>
      </c>
      <c r="AJ2848" s="181" t="s">
        <v>2106</v>
      </c>
      <c r="AK2848" s="181" t="s">
        <v>1883</v>
      </c>
      <c r="AL2848" s="181" t="s">
        <v>1883</v>
      </c>
      <c r="AO2848" s="181"/>
      <c r="AQ2848">
        <v>10</v>
      </c>
      <c r="AR2848" s="182">
        <v>40</v>
      </c>
      <c r="AS2848" s="183" t="s">
        <v>1882</v>
      </c>
      <c r="AT2848">
        <v>0</v>
      </c>
      <c r="AU2848">
        <v>0</v>
      </c>
      <c r="AV2848" s="182">
        <v>0</v>
      </c>
      <c r="AW2848" s="184">
        <v>0</v>
      </c>
      <c r="AX2848" s="183" t="s">
        <v>1881</v>
      </c>
      <c r="AY2848" s="184">
        <v>0</v>
      </c>
      <c r="AZ2848">
        <v>0</v>
      </c>
      <c r="BA2848">
        <v>0</v>
      </c>
      <c r="BB2848">
        <v>0</v>
      </c>
      <c r="BC2848" s="182">
        <v>11243</v>
      </c>
      <c r="BD2848" t="s">
        <v>1883</v>
      </c>
      <c r="BE2848" t="s">
        <v>1883</v>
      </c>
      <c r="BF2848" t="s">
        <v>1883</v>
      </c>
      <c r="BG2848" s="181" t="s">
        <v>1883</v>
      </c>
      <c r="BH2848">
        <v>0</v>
      </c>
      <c r="BI2848" s="184">
        <v>0</v>
      </c>
      <c r="BJ2848" s="182">
        <v>0</v>
      </c>
      <c r="BK2848" s="181" t="s">
        <v>1883</v>
      </c>
      <c r="BL2848">
        <v>0</v>
      </c>
      <c r="BM2848">
        <v>0</v>
      </c>
      <c r="BN2848">
        <v>0</v>
      </c>
    </row>
    <row r="2849" spans="1:66" x14ac:dyDescent="0.25">
      <c r="A2849">
        <v>11244</v>
      </c>
      <c r="B2849" t="s">
        <v>7010</v>
      </c>
      <c r="C2849">
        <v>1</v>
      </c>
      <c r="D2849">
        <v>0</v>
      </c>
      <c r="E2849">
        <v>0</v>
      </c>
      <c r="F2849" t="s">
        <v>1881</v>
      </c>
      <c r="G2849" t="s">
        <v>1881</v>
      </c>
      <c r="H2849" t="s">
        <v>1881</v>
      </c>
      <c r="I2849" t="s">
        <v>1881</v>
      </c>
      <c r="J2849" t="s">
        <v>1881</v>
      </c>
      <c r="K2849" t="s">
        <v>1881</v>
      </c>
      <c r="L2849" t="s">
        <v>1881</v>
      </c>
      <c r="M2849" s="180">
        <v>45989</v>
      </c>
      <c r="N2849" t="s">
        <v>2004</v>
      </c>
      <c r="O2849" t="s">
        <v>1883</v>
      </c>
      <c r="P2849" t="s">
        <v>7011</v>
      </c>
      <c r="Q2849">
        <v>0</v>
      </c>
      <c r="R2849">
        <v>0</v>
      </c>
      <c r="S2849" t="s">
        <v>1883</v>
      </c>
      <c r="T2849" t="s">
        <v>1883</v>
      </c>
      <c r="U2849">
        <v>0</v>
      </c>
      <c r="V2849" t="s">
        <v>1883</v>
      </c>
      <c r="W2849">
        <v>0</v>
      </c>
      <c r="X2849">
        <v>0</v>
      </c>
      <c r="Y2849">
        <v>0</v>
      </c>
      <c r="Z2849" t="s">
        <v>1881</v>
      </c>
      <c r="AA2849" t="s">
        <v>1881</v>
      </c>
      <c r="AB2849" t="s">
        <v>1881</v>
      </c>
      <c r="AC2849">
        <v>0</v>
      </c>
      <c r="AD2849">
        <v>0</v>
      </c>
      <c r="AE2849">
        <v>0</v>
      </c>
      <c r="AF2849">
        <v>0</v>
      </c>
      <c r="AG2849" t="s">
        <v>1881</v>
      </c>
      <c r="AH2849" s="181" t="s">
        <v>1883</v>
      </c>
      <c r="AI2849" s="182">
        <v>111</v>
      </c>
      <c r="AJ2849" s="181" t="s">
        <v>2106</v>
      </c>
      <c r="AK2849" s="181" t="s">
        <v>1883</v>
      </c>
      <c r="AL2849" s="181" t="s">
        <v>1883</v>
      </c>
      <c r="AO2849" s="181"/>
      <c r="AQ2849">
        <v>10</v>
      </c>
      <c r="AR2849" s="182">
        <v>40</v>
      </c>
      <c r="AS2849" s="183" t="s">
        <v>1882</v>
      </c>
      <c r="AT2849">
        <v>0</v>
      </c>
      <c r="AU2849">
        <v>0</v>
      </c>
      <c r="AV2849" s="182">
        <v>0</v>
      </c>
      <c r="AW2849" s="184">
        <v>0</v>
      </c>
      <c r="AX2849" s="183" t="s">
        <v>1881</v>
      </c>
      <c r="AY2849" s="184">
        <v>0</v>
      </c>
      <c r="AZ2849">
        <v>0</v>
      </c>
      <c r="BA2849">
        <v>0</v>
      </c>
      <c r="BB2849">
        <v>0</v>
      </c>
      <c r="BC2849" s="182">
        <v>11244</v>
      </c>
      <c r="BD2849" t="s">
        <v>1883</v>
      </c>
      <c r="BE2849" t="s">
        <v>1883</v>
      </c>
      <c r="BF2849" t="s">
        <v>1883</v>
      </c>
      <c r="BG2849" s="181" t="s">
        <v>1883</v>
      </c>
      <c r="BH2849">
        <v>0</v>
      </c>
      <c r="BI2849" s="184">
        <v>0</v>
      </c>
      <c r="BJ2849" s="182">
        <v>0</v>
      </c>
      <c r="BK2849" s="181" t="s">
        <v>1883</v>
      </c>
      <c r="BL2849">
        <v>0</v>
      </c>
      <c r="BM2849">
        <v>0</v>
      </c>
      <c r="BN2849">
        <v>0</v>
      </c>
    </row>
    <row r="2850" spans="1:66" x14ac:dyDescent="0.25">
      <c r="A2850">
        <v>11245</v>
      </c>
      <c r="B2850" t="s">
        <v>7012</v>
      </c>
      <c r="C2850">
        <v>12</v>
      </c>
      <c r="D2850">
        <v>0</v>
      </c>
      <c r="E2850">
        <v>0</v>
      </c>
      <c r="F2850" t="s">
        <v>1881</v>
      </c>
      <c r="G2850" t="s">
        <v>1882</v>
      </c>
      <c r="H2850" t="s">
        <v>1881</v>
      </c>
      <c r="I2850" t="s">
        <v>1881</v>
      </c>
      <c r="J2850" t="s">
        <v>1881</v>
      </c>
      <c r="K2850" t="s">
        <v>1881</v>
      </c>
      <c r="L2850" t="s">
        <v>1881</v>
      </c>
      <c r="M2850" s="180">
        <v>45993</v>
      </c>
      <c r="N2850" t="s">
        <v>1883</v>
      </c>
      <c r="O2850" t="s">
        <v>1883</v>
      </c>
      <c r="P2850" t="s">
        <v>7013</v>
      </c>
      <c r="Q2850">
        <v>0</v>
      </c>
      <c r="R2850">
        <v>0</v>
      </c>
      <c r="S2850" t="s">
        <v>1883</v>
      </c>
      <c r="T2850" t="s">
        <v>1883</v>
      </c>
      <c r="U2850">
        <v>0</v>
      </c>
      <c r="V2850" t="s">
        <v>1883</v>
      </c>
      <c r="W2850">
        <v>0</v>
      </c>
      <c r="X2850">
        <v>0</v>
      </c>
      <c r="Y2850">
        <v>0</v>
      </c>
      <c r="Z2850" t="s">
        <v>1881</v>
      </c>
      <c r="AA2850" t="s">
        <v>1881</v>
      </c>
      <c r="AB2850" t="s">
        <v>1881</v>
      </c>
      <c r="AC2850">
        <v>0</v>
      </c>
      <c r="AD2850">
        <v>0</v>
      </c>
      <c r="AE2850">
        <v>0</v>
      </c>
      <c r="AF2850">
        <v>0</v>
      </c>
      <c r="AG2850" t="s">
        <v>1881</v>
      </c>
      <c r="AH2850" s="181" t="s">
        <v>1883</v>
      </c>
      <c r="AI2850" s="182">
        <v>244</v>
      </c>
      <c r="AJ2850" s="181" t="s">
        <v>2720</v>
      </c>
      <c r="AK2850" s="181" t="s">
        <v>1883</v>
      </c>
      <c r="AL2850" s="181" t="s">
        <v>1883</v>
      </c>
      <c r="AO2850" s="181"/>
      <c r="AQ2850">
        <v>10</v>
      </c>
      <c r="AR2850" s="182">
        <v>40</v>
      </c>
      <c r="AS2850" s="183" t="s">
        <v>1882</v>
      </c>
      <c r="AT2850">
        <v>0</v>
      </c>
      <c r="AU2850">
        <v>85</v>
      </c>
      <c r="AV2850" s="182">
        <v>0</v>
      </c>
      <c r="AW2850" s="184">
        <v>0</v>
      </c>
      <c r="AX2850" s="183" t="s">
        <v>1881</v>
      </c>
      <c r="AY2850" s="184">
        <v>0</v>
      </c>
      <c r="AZ2850">
        <v>0</v>
      </c>
      <c r="BA2850">
        <v>0</v>
      </c>
      <c r="BB2850">
        <v>0</v>
      </c>
      <c r="BC2850" s="182">
        <v>11245</v>
      </c>
      <c r="BD2850" t="s">
        <v>1883</v>
      </c>
      <c r="BE2850" t="s">
        <v>1883</v>
      </c>
      <c r="BF2850" t="s">
        <v>1883</v>
      </c>
      <c r="BG2850" s="181" t="s">
        <v>1883</v>
      </c>
      <c r="BH2850">
        <v>0</v>
      </c>
      <c r="BI2850" s="184">
        <v>0</v>
      </c>
      <c r="BJ2850" s="182">
        <v>0</v>
      </c>
      <c r="BK2850" s="181" t="s">
        <v>1883</v>
      </c>
      <c r="BL2850">
        <v>0</v>
      </c>
      <c r="BM2850">
        <v>0</v>
      </c>
      <c r="BN2850">
        <v>0</v>
      </c>
    </row>
    <row r="2851" spans="1:66" x14ac:dyDescent="0.25">
      <c r="A2851">
        <v>11246</v>
      </c>
      <c r="B2851" t="s">
        <v>7014</v>
      </c>
      <c r="C2851">
        <v>1</v>
      </c>
      <c r="D2851">
        <v>0</v>
      </c>
      <c r="E2851">
        <v>0</v>
      </c>
      <c r="F2851" t="s">
        <v>1881</v>
      </c>
      <c r="G2851" t="s">
        <v>1881</v>
      </c>
      <c r="H2851" t="s">
        <v>1881</v>
      </c>
      <c r="I2851" t="s">
        <v>1881</v>
      </c>
      <c r="J2851" t="s">
        <v>1881</v>
      </c>
      <c r="K2851" t="s">
        <v>1881</v>
      </c>
      <c r="L2851" t="s">
        <v>1881</v>
      </c>
      <c r="M2851" s="180">
        <v>46002</v>
      </c>
      <c r="N2851" t="s">
        <v>2004</v>
      </c>
      <c r="O2851" t="s">
        <v>1883</v>
      </c>
      <c r="P2851" t="s">
        <v>1883</v>
      </c>
      <c r="Q2851">
        <v>0</v>
      </c>
      <c r="R2851">
        <v>0</v>
      </c>
      <c r="S2851" t="s">
        <v>1883</v>
      </c>
      <c r="T2851" t="s">
        <v>1883</v>
      </c>
      <c r="U2851">
        <v>0</v>
      </c>
      <c r="V2851" t="s">
        <v>1883</v>
      </c>
      <c r="W2851">
        <v>0</v>
      </c>
      <c r="X2851">
        <v>0</v>
      </c>
      <c r="Y2851">
        <v>0</v>
      </c>
      <c r="Z2851" t="s">
        <v>1881</v>
      </c>
      <c r="AA2851" t="s">
        <v>1881</v>
      </c>
      <c r="AB2851" t="s">
        <v>1881</v>
      </c>
      <c r="AC2851">
        <v>0</v>
      </c>
      <c r="AD2851">
        <v>0</v>
      </c>
      <c r="AE2851">
        <v>0</v>
      </c>
      <c r="AF2851">
        <v>0</v>
      </c>
      <c r="AG2851" t="s">
        <v>1881</v>
      </c>
      <c r="AH2851" s="181" t="s">
        <v>1883</v>
      </c>
      <c r="AI2851" s="182">
        <v>215</v>
      </c>
      <c r="AJ2851" s="181" t="s">
        <v>1934</v>
      </c>
      <c r="AK2851" s="181" t="s">
        <v>1883</v>
      </c>
      <c r="AL2851" s="181" t="s">
        <v>1883</v>
      </c>
      <c r="AO2851" s="181"/>
      <c r="AQ2851">
        <v>10</v>
      </c>
      <c r="AR2851" s="182">
        <v>40</v>
      </c>
      <c r="AS2851" s="183" t="s">
        <v>1882</v>
      </c>
      <c r="AT2851">
        <v>0</v>
      </c>
      <c r="AU2851">
        <v>0</v>
      </c>
      <c r="AV2851" s="182">
        <v>0</v>
      </c>
      <c r="AW2851" s="184">
        <v>0</v>
      </c>
      <c r="AX2851" s="183" t="s">
        <v>1881</v>
      </c>
      <c r="AY2851" s="184">
        <v>0</v>
      </c>
      <c r="AZ2851">
        <v>0</v>
      </c>
      <c r="BA2851">
        <v>0</v>
      </c>
      <c r="BB2851">
        <v>0</v>
      </c>
      <c r="BC2851" s="182">
        <v>11246</v>
      </c>
      <c r="BD2851" t="s">
        <v>1883</v>
      </c>
      <c r="BE2851" t="s">
        <v>1883</v>
      </c>
      <c r="BF2851" t="s">
        <v>1883</v>
      </c>
      <c r="BG2851" s="181" t="s">
        <v>1883</v>
      </c>
      <c r="BH2851">
        <v>0</v>
      </c>
      <c r="BI2851" s="184">
        <v>0</v>
      </c>
      <c r="BJ2851" s="182">
        <v>0</v>
      </c>
      <c r="BK2851" s="181" t="s">
        <v>1883</v>
      </c>
      <c r="BL2851">
        <v>0</v>
      </c>
      <c r="BM2851">
        <v>0</v>
      </c>
      <c r="BN2851">
        <v>0</v>
      </c>
    </row>
    <row r="2852" spans="1:66" x14ac:dyDescent="0.25">
      <c r="A2852">
        <v>11247</v>
      </c>
      <c r="B2852" t="s">
        <v>7015</v>
      </c>
      <c r="C2852">
        <v>1</v>
      </c>
      <c r="D2852">
        <v>0</v>
      </c>
      <c r="E2852">
        <v>0</v>
      </c>
      <c r="F2852" t="s">
        <v>1881</v>
      </c>
      <c r="G2852" t="s">
        <v>1881</v>
      </c>
      <c r="H2852" t="s">
        <v>1881</v>
      </c>
      <c r="I2852" t="s">
        <v>1881</v>
      </c>
      <c r="J2852" t="s">
        <v>1881</v>
      </c>
      <c r="K2852" t="s">
        <v>1881</v>
      </c>
      <c r="L2852" t="s">
        <v>1881</v>
      </c>
      <c r="M2852" s="180">
        <v>46006</v>
      </c>
      <c r="N2852" t="s">
        <v>1883</v>
      </c>
      <c r="O2852" t="s">
        <v>1883</v>
      </c>
      <c r="P2852" t="s">
        <v>1883</v>
      </c>
      <c r="Q2852">
        <v>0</v>
      </c>
      <c r="R2852">
        <v>0</v>
      </c>
      <c r="S2852" t="s">
        <v>1883</v>
      </c>
      <c r="T2852" t="s">
        <v>1883</v>
      </c>
      <c r="U2852">
        <v>0</v>
      </c>
      <c r="V2852" t="s">
        <v>1883</v>
      </c>
      <c r="W2852">
        <v>0</v>
      </c>
      <c r="X2852">
        <v>0</v>
      </c>
      <c r="Y2852">
        <v>0</v>
      </c>
      <c r="Z2852" t="s">
        <v>1881</v>
      </c>
      <c r="AA2852" t="s">
        <v>1881</v>
      </c>
      <c r="AB2852" t="s">
        <v>1881</v>
      </c>
      <c r="AC2852">
        <v>0</v>
      </c>
      <c r="AD2852">
        <v>0</v>
      </c>
      <c r="AE2852">
        <v>0</v>
      </c>
      <c r="AF2852">
        <v>0</v>
      </c>
      <c r="AG2852" t="s">
        <v>1881</v>
      </c>
      <c r="AH2852" s="181" t="s">
        <v>1883</v>
      </c>
      <c r="AI2852" s="182">
        <v>290</v>
      </c>
      <c r="AJ2852" s="181" t="s">
        <v>3090</v>
      </c>
      <c r="AK2852" s="181" t="s">
        <v>1883</v>
      </c>
      <c r="AL2852" s="181" t="s">
        <v>1883</v>
      </c>
      <c r="AO2852" s="181"/>
      <c r="AQ2852">
        <v>10</v>
      </c>
      <c r="AR2852" s="182">
        <v>40</v>
      </c>
      <c r="AS2852" s="183" t="s">
        <v>1882</v>
      </c>
      <c r="AT2852">
        <v>0</v>
      </c>
      <c r="AU2852">
        <v>0</v>
      </c>
      <c r="AV2852" s="182">
        <v>0</v>
      </c>
      <c r="AW2852" s="184">
        <v>0</v>
      </c>
      <c r="AX2852" s="183" t="s">
        <v>1881</v>
      </c>
      <c r="AY2852" s="184">
        <v>0</v>
      </c>
      <c r="AZ2852">
        <v>0</v>
      </c>
      <c r="BA2852">
        <v>0</v>
      </c>
      <c r="BB2852">
        <v>0</v>
      </c>
      <c r="BC2852" s="182">
        <v>11247</v>
      </c>
      <c r="BD2852" t="s">
        <v>1883</v>
      </c>
      <c r="BE2852" t="s">
        <v>1883</v>
      </c>
      <c r="BF2852" t="s">
        <v>1883</v>
      </c>
      <c r="BG2852" s="181" t="s">
        <v>1883</v>
      </c>
      <c r="BH2852">
        <v>0</v>
      </c>
      <c r="BI2852" s="184">
        <v>0</v>
      </c>
      <c r="BJ2852" s="182">
        <v>0</v>
      </c>
      <c r="BK2852" s="181" t="s">
        <v>1883</v>
      </c>
      <c r="BL2852">
        <v>0</v>
      </c>
      <c r="BM2852">
        <v>0</v>
      </c>
      <c r="BN2852">
        <v>0</v>
      </c>
    </row>
    <row r="2853" spans="1:66" x14ac:dyDescent="0.25">
      <c r="A2853">
        <v>11248</v>
      </c>
      <c r="B2853" t="s">
        <v>7016</v>
      </c>
      <c r="C2853">
        <v>16</v>
      </c>
      <c r="D2853">
        <v>0</v>
      </c>
      <c r="E2853">
        <v>0</v>
      </c>
      <c r="F2853" t="s">
        <v>1881</v>
      </c>
      <c r="G2853" t="s">
        <v>1882</v>
      </c>
      <c r="H2853" t="s">
        <v>1881</v>
      </c>
      <c r="I2853" t="s">
        <v>1881</v>
      </c>
      <c r="J2853" t="s">
        <v>1881</v>
      </c>
      <c r="K2853" t="s">
        <v>1881</v>
      </c>
      <c r="L2853" t="s">
        <v>1881</v>
      </c>
      <c r="M2853" s="180">
        <v>46007</v>
      </c>
      <c r="N2853" t="s">
        <v>1883</v>
      </c>
      <c r="O2853" t="s">
        <v>1883</v>
      </c>
      <c r="P2853" t="s">
        <v>7017</v>
      </c>
      <c r="Q2853">
        <v>0</v>
      </c>
      <c r="R2853">
        <v>0</v>
      </c>
      <c r="S2853" t="s">
        <v>1883</v>
      </c>
      <c r="T2853" t="s">
        <v>1883</v>
      </c>
      <c r="U2853">
        <v>0</v>
      </c>
      <c r="V2853" t="s">
        <v>1883</v>
      </c>
      <c r="W2853">
        <v>0</v>
      </c>
      <c r="X2853">
        <v>0</v>
      </c>
      <c r="Y2853">
        <v>0</v>
      </c>
      <c r="Z2853" t="s">
        <v>1881</v>
      </c>
      <c r="AA2853" t="s">
        <v>1881</v>
      </c>
      <c r="AB2853" t="s">
        <v>1881</v>
      </c>
      <c r="AC2853">
        <v>0</v>
      </c>
      <c r="AD2853">
        <v>0</v>
      </c>
      <c r="AE2853">
        <v>0</v>
      </c>
      <c r="AF2853">
        <v>0</v>
      </c>
      <c r="AG2853" t="s">
        <v>1881</v>
      </c>
      <c r="AH2853" s="181" t="s">
        <v>1883</v>
      </c>
      <c r="AI2853" s="182">
        <v>210</v>
      </c>
      <c r="AJ2853" s="181" t="s">
        <v>2007</v>
      </c>
      <c r="AK2853" s="181" t="s">
        <v>1883</v>
      </c>
      <c r="AL2853" s="181" t="s">
        <v>1883</v>
      </c>
      <c r="AO2853" s="181"/>
      <c r="AQ2853">
        <v>10</v>
      </c>
      <c r="AR2853" s="182">
        <v>40</v>
      </c>
      <c r="AS2853" s="183" t="s">
        <v>1882</v>
      </c>
      <c r="AT2853">
        <v>0</v>
      </c>
      <c r="AU2853">
        <v>0</v>
      </c>
      <c r="AV2853" s="182">
        <v>0</v>
      </c>
      <c r="AW2853" s="184">
        <v>0</v>
      </c>
      <c r="AX2853" s="183" t="s">
        <v>1881</v>
      </c>
      <c r="AY2853" s="184">
        <v>0</v>
      </c>
      <c r="AZ2853">
        <v>0</v>
      </c>
      <c r="BA2853">
        <v>0</v>
      </c>
      <c r="BB2853">
        <v>0</v>
      </c>
      <c r="BC2853" s="182">
        <v>11248</v>
      </c>
      <c r="BD2853" t="s">
        <v>1883</v>
      </c>
      <c r="BE2853" t="s">
        <v>1883</v>
      </c>
      <c r="BF2853" t="s">
        <v>1883</v>
      </c>
      <c r="BG2853" s="181" t="s">
        <v>1883</v>
      </c>
      <c r="BH2853">
        <v>0</v>
      </c>
      <c r="BI2853" s="184">
        <v>0</v>
      </c>
      <c r="BJ2853" s="182">
        <v>0</v>
      </c>
      <c r="BK2853" s="181" t="s">
        <v>1883</v>
      </c>
      <c r="BL2853">
        <v>0</v>
      </c>
      <c r="BM2853">
        <v>0</v>
      </c>
      <c r="BN2853">
        <v>0</v>
      </c>
    </row>
    <row r="2854" spans="1:66" x14ac:dyDescent="0.25">
      <c r="A2854">
        <v>11249</v>
      </c>
      <c r="B2854" t="s">
        <v>7018</v>
      </c>
      <c r="C2854">
        <v>30</v>
      </c>
      <c r="D2854">
        <v>0</v>
      </c>
      <c r="E2854">
        <v>0</v>
      </c>
      <c r="F2854" t="s">
        <v>1881</v>
      </c>
      <c r="G2854" t="s">
        <v>1882</v>
      </c>
      <c r="H2854" t="s">
        <v>1881</v>
      </c>
      <c r="I2854" t="s">
        <v>1881</v>
      </c>
      <c r="J2854" t="s">
        <v>1881</v>
      </c>
      <c r="K2854" t="s">
        <v>1881</v>
      </c>
      <c r="L2854" t="s">
        <v>1881</v>
      </c>
      <c r="M2854" s="180">
        <v>46007</v>
      </c>
      <c r="N2854" t="s">
        <v>1883</v>
      </c>
      <c r="O2854" t="s">
        <v>1883</v>
      </c>
      <c r="P2854" t="s">
        <v>7019</v>
      </c>
      <c r="Q2854">
        <v>0</v>
      </c>
      <c r="R2854">
        <v>0</v>
      </c>
      <c r="S2854" t="s">
        <v>1883</v>
      </c>
      <c r="T2854" t="s">
        <v>1883</v>
      </c>
      <c r="U2854">
        <v>0</v>
      </c>
      <c r="V2854" t="s">
        <v>1883</v>
      </c>
      <c r="W2854">
        <v>0</v>
      </c>
      <c r="X2854">
        <v>0</v>
      </c>
      <c r="Y2854">
        <v>0</v>
      </c>
      <c r="Z2854" t="s">
        <v>1881</v>
      </c>
      <c r="AA2854" t="s">
        <v>1881</v>
      </c>
      <c r="AB2854" t="s">
        <v>1881</v>
      </c>
      <c r="AC2854">
        <v>0</v>
      </c>
      <c r="AD2854">
        <v>0</v>
      </c>
      <c r="AE2854">
        <v>0</v>
      </c>
      <c r="AF2854">
        <v>0</v>
      </c>
      <c r="AG2854" t="s">
        <v>1881</v>
      </c>
      <c r="AH2854" s="181" t="s">
        <v>1883</v>
      </c>
      <c r="AI2854" s="182">
        <v>210</v>
      </c>
      <c r="AJ2854" s="181" t="s">
        <v>2007</v>
      </c>
      <c r="AK2854" s="181" t="s">
        <v>1883</v>
      </c>
      <c r="AL2854" s="181" t="s">
        <v>1883</v>
      </c>
      <c r="AO2854" s="181"/>
      <c r="AQ2854">
        <v>10</v>
      </c>
      <c r="AR2854" s="182">
        <v>40</v>
      </c>
      <c r="AS2854" s="183" t="s">
        <v>1882</v>
      </c>
      <c r="AT2854">
        <v>0</v>
      </c>
      <c r="AU2854">
        <v>0</v>
      </c>
      <c r="AV2854" s="182">
        <v>0</v>
      </c>
      <c r="AW2854" s="184">
        <v>0</v>
      </c>
      <c r="AX2854" s="183" t="s">
        <v>1881</v>
      </c>
      <c r="AY2854" s="184">
        <v>0</v>
      </c>
      <c r="AZ2854">
        <v>0</v>
      </c>
      <c r="BA2854">
        <v>0</v>
      </c>
      <c r="BB2854">
        <v>0</v>
      </c>
      <c r="BC2854" s="182">
        <v>11249</v>
      </c>
      <c r="BD2854" t="s">
        <v>1883</v>
      </c>
      <c r="BE2854" t="s">
        <v>1883</v>
      </c>
      <c r="BF2854" t="s">
        <v>1883</v>
      </c>
      <c r="BG2854" s="181" t="s">
        <v>1883</v>
      </c>
      <c r="BH2854">
        <v>0</v>
      </c>
      <c r="BI2854" s="184">
        <v>0</v>
      </c>
      <c r="BJ2854" s="182">
        <v>0</v>
      </c>
      <c r="BK2854" s="181" t="s">
        <v>1883</v>
      </c>
      <c r="BL2854">
        <v>0</v>
      </c>
      <c r="BM2854">
        <v>0</v>
      </c>
      <c r="BN2854">
        <v>0</v>
      </c>
    </row>
    <row r="2855" spans="1:66" x14ac:dyDescent="0.25">
      <c r="A2855">
        <v>11250</v>
      </c>
      <c r="B2855" t="s">
        <v>7020</v>
      </c>
      <c r="C2855">
        <v>40</v>
      </c>
      <c r="D2855">
        <v>0</v>
      </c>
      <c r="E2855">
        <v>0</v>
      </c>
      <c r="F2855" t="s">
        <v>1881</v>
      </c>
      <c r="G2855" t="s">
        <v>1882</v>
      </c>
      <c r="H2855" t="s">
        <v>1881</v>
      </c>
      <c r="I2855" t="s">
        <v>1881</v>
      </c>
      <c r="J2855" t="s">
        <v>1881</v>
      </c>
      <c r="K2855" t="s">
        <v>1881</v>
      </c>
      <c r="L2855" t="s">
        <v>1881</v>
      </c>
      <c r="M2855" s="180">
        <v>46009</v>
      </c>
      <c r="N2855" t="s">
        <v>1883</v>
      </c>
      <c r="O2855" t="s">
        <v>1883</v>
      </c>
      <c r="P2855" t="s">
        <v>7021</v>
      </c>
      <c r="Q2855">
        <v>0</v>
      </c>
      <c r="R2855">
        <v>0</v>
      </c>
      <c r="S2855" t="s">
        <v>1883</v>
      </c>
      <c r="T2855" t="s">
        <v>1883</v>
      </c>
      <c r="U2855">
        <v>0</v>
      </c>
      <c r="V2855" t="s">
        <v>1883</v>
      </c>
      <c r="W2855">
        <v>0</v>
      </c>
      <c r="X2855">
        <v>0</v>
      </c>
      <c r="Y2855">
        <v>0</v>
      </c>
      <c r="Z2855" t="s">
        <v>1881</v>
      </c>
      <c r="AA2855" t="s">
        <v>1881</v>
      </c>
      <c r="AB2855" t="s">
        <v>1881</v>
      </c>
      <c r="AC2855">
        <v>0</v>
      </c>
      <c r="AD2855">
        <v>0</v>
      </c>
      <c r="AE2855">
        <v>0</v>
      </c>
      <c r="AF2855">
        <v>0</v>
      </c>
      <c r="AG2855" t="s">
        <v>1881</v>
      </c>
      <c r="AH2855" s="181" t="s">
        <v>1883</v>
      </c>
      <c r="AI2855" s="182">
        <v>111</v>
      </c>
      <c r="AJ2855" s="181" t="s">
        <v>2106</v>
      </c>
      <c r="AK2855" s="181" t="s">
        <v>1883</v>
      </c>
      <c r="AL2855" s="181" t="s">
        <v>1883</v>
      </c>
      <c r="AO2855" s="181"/>
      <c r="AQ2855">
        <v>10</v>
      </c>
      <c r="AR2855" s="182">
        <v>40</v>
      </c>
      <c r="AS2855" s="183" t="s">
        <v>1882</v>
      </c>
      <c r="AT2855">
        <v>0</v>
      </c>
      <c r="AU2855">
        <v>0</v>
      </c>
      <c r="AV2855" s="182">
        <v>0</v>
      </c>
      <c r="AW2855" s="184">
        <v>0</v>
      </c>
      <c r="AX2855" s="183" t="s">
        <v>1881</v>
      </c>
      <c r="AY2855" s="184">
        <v>0</v>
      </c>
      <c r="AZ2855">
        <v>0</v>
      </c>
      <c r="BA2855">
        <v>0</v>
      </c>
      <c r="BB2855">
        <v>0</v>
      </c>
      <c r="BC2855" s="182">
        <v>11250</v>
      </c>
      <c r="BD2855" t="s">
        <v>1883</v>
      </c>
      <c r="BE2855" t="s">
        <v>1883</v>
      </c>
      <c r="BF2855" t="s">
        <v>1883</v>
      </c>
      <c r="BG2855" s="181" t="s">
        <v>1883</v>
      </c>
      <c r="BH2855">
        <v>0</v>
      </c>
      <c r="BI2855" s="184">
        <v>0</v>
      </c>
      <c r="BJ2855" s="182">
        <v>0</v>
      </c>
      <c r="BK2855" s="181" t="s">
        <v>1883</v>
      </c>
      <c r="BL2855">
        <v>0</v>
      </c>
      <c r="BM2855">
        <v>0</v>
      </c>
      <c r="BN2855">
        <v>0</v>
      </c>
    </row>
    <row r="2856" spans="1:66" x14ac:dyDescent="0.25">
      <c r="A2856">
        <v>11251</v>
      </c>
      <c r="B2856" t="s">
        <v>7022</v>
      </c>
      <c r="C2856">
        <v>1</v>
      </c>
      <c r="D2856">
        <v>0</v>
      </c>
      <c r="E2856">
        <v>0</v>
      </c>
      <c r="F2856" t="s">
        <v>1881</v>
      </c>
      <c r="G2856" t="s">
        <v>1881</v>
      </c>
      <c r="H2856" t="s">
        <v>1881</v>
      </c>
      <c r="I2856" t="s">
        <v>1881</v>
      </c>
      <c r="J2856" t="s">
        <v>1881</v>
      </c>
      <c r="K2856" t="s">
        <v>1881</v>
      </c>
      <c r="L2856" t="s">
        <v>1881</v>
      </c>
      <c r="M2856" s="180">
        <v>46009</v>
      </c>
      <c r="N2856" t="s">
        <v>3312</v>
      </c>
      <c r="O2856" t="s">
        <v>1883</v>
      </c>
      <c r="P2856" t="s">
        <v>1883</v>
      </c>
      <c r="Q2856">
        <v>0</v>
      </c>
      <c r="R2856">
        <v>0</v>
      </c>
      <c r="S2856" t="s">
        <v>1883</v>
      </c>
      <c r="T2856" t="s">
        <v>1883</v>
      </c>
      <c r="U2856">
        <v>0</v>
      </c>
      <c r="V2856" t="s">
        <v>1883</v>
      </c>
      <c r="W2856">
        <v>0</v>
      </c>
      <c r="X2856">
        <v>0</v>
      </c>
      <c r="Y2856">
        <v>0</v>
      </c>
      <c r="Z2856" t="s">
        <v>1881</v>
      </c>
      <c r="AA2856" t="s">
        <v>1881</v>
      </c>
      <c r="AB2856" t="s">
        <v>1881</v>
      </c>
      <c r="AC2856">
        <v>0</v>
      </c>
      <c r="AD2856">
        <v>0</v>
      </c>
      <c r="AE2856">
        <v>0</v>
      </c>
      <c r="AF2856">
        <v>0</v>
      </c>
      <c r="AG2856" t="s">
        <v>1881</v>
      </c>
      <c r="AH2856" s="181" t="s">
        <v>1883</v>
      </c>
      <c r="AI2856" s="182">
        <v>111</v>
      </c>
      <c r="AJ2856" s="181" t="s">
        <v>2106</v>
      </c>
      <c r="AK2856" s="181" t="s">
        <v>7023</v>
      </c>
      <c r="AL2856" s="181" t="s">
        <v>1883</v>
      </c>
      <c r="AO2856" s="181"/>
      <c r="AQ2856">
        <v>10</v>
      </c>
      <c r="AR2856" s="182">
        <v>40</v>
      </c>
      <c r="AS2856" s="183" t="s">
        <v>1881</v>
      </c>
      <c r="AT2856">
        <v>0</v>
      </c>
      <c r="AU2856">
        <v>0</v>
      </c>
      <c r="AV2856" s="182">
        <v>0</v>
      </c>
      <c r="AW2856" s="184">
        <v>0</v>
      </c>
      <c r="AX2856" s="183" t="s">
        <v>1881</v>
      </c>
      <c r="AY2856" s="184">
        <v>0</v>
      </c>
      <c r="AZ2856">
        <v>0</v>
      </c>
      <c r="BA2856">
        <v>0</v>
      </c>
      <c r="BB2856">
        <v>0</v>
      </c>
      <c r="BC2856" s="182">
        <v>11251</v>
      </c>
      <c r="BD2856" t="s">
        <v>1883</v>
      </c>
      <c r="BE2856" t="s">
        <v>1883</v>
      </c>
      <c r="BF2856" t="s">
        <v>1883</v>
      </c>
      <c r="BG2856" s="181" t="s">
        <v>1883</v>
      </c>
      <c r="BH2856">
        <v>0</v>
      </c>
      <c r="BI2856" s="184">
        <v>0</v>
      </c>
      <c r="BJ2856" s="182">
        <v>0</v>
      </c>
      <c r="BK2856" s="181" t="s">
        <v>1883</v>
      </c>
      <c r="BL2856">
        <v>0</v>
      </c>
      <c r="BM2856">
        <v>0</v>
      </c>
      <c r="BN2856">
        <v>0</v>
      </c>
    </row>
    <row r="2857" spans="1:66" x14ac:dyDescent="0.25">
      <c r="A2857">
        <v>11252</v>
      </c>
      <c r="B2857" t="s">
        <v>7024</v>
      </c>
      <c r="C2857">
        <v>1</v>
      </c>
      <c r="D2857">
        <v>0</v>
      </c>
      <c r="E2857">
        <v>0</v>
      </c>
      <c r="F2857" t="s">
        <v>1881</v>
      </c>
      <c r="G2857" t="s">
        <v>1881</v>
      </c>
      <c r="H2857" t="s">
        <v>1881</v>
      </c>
      <c r="I2857" t="s">
        <v>1881</v>
      </c>
      <c r="J2857" t="s">
        <v>1881</v>
      </c>
      <c r="K2857" t="s">
        <v>1881</v>
      </c>
      <c r="L2857" t="s">
        <v>1881</v>
      </c>
      <c r="M2857" s="180">
        <v>46009</v>
      </c>
      <c r="N2857" t="s">
        <v>3312</v>
      </c>
      <c r="O2857" t="s">
        <v>1883</v>
      </c>
      <c r="P2857" t="s">
        <v>1883</v>
      </c>
      <c r="Q2857">
        <v>0</v>
      </c>
      <c r="R2857">
        <v>0</v>
      </c>
      <c r="S2857" t="s">
        <v>1883</v>
      </c>
      <c r="T2857" t="s">
        <v>1883</v>
      </c>
      <c r="U2857">
        <v>0</v>
      </c>
      <c r="V2857" t="s">
        <v>1883</v>
      </c>
      <c r="W2857">
        <v>0</v>
      </c>
      <c r="X2857">
        <v>0</v>
      </c>
      <c r="Y2857">
        <v>0</v>
      </c>
      <c r="Z2857" t="s">
        <v>1881</v>
      </c>
      <c r="AA2857" t="s">
        <v>1881</v>
      </c>
      <c r="AB2857" t="s">
        <v>1881</v>
      </c>
      <c r="AC2857">
        <v>0</v>
      </c>
      <c r="AD2857">
        <v>0</v>
      </c>
      <c r="AE2857">
        <v>0</v>
      </c>
      <c r="AF2857">
        <v>0</v>
      </c>
      <c r="AG2857" t="s">
        <v>1881</v>
      </c>
      <c r="AH2857" s="181" t="s">
        <v>1883</v>
      </c>
      <c r="AI2857" s="182">
        <v>111</v>
      </c>
      <c r="AJ2857" s="181" t="s">
        <v>2106</v>
      </c>
      <c r="AK2857" s="181" t="s">
        <v>1993</v>
      </c>
      <c r="AL2857" s="181" t="s">
        <v>1883</v>
      </c>
      <c r="AO2857" s="181"/>
      <c r="AQ2857">
        <v>10</v>
      </c>
      <c r="AR2857" s="182">
        <v>40</v>
      </c>
      <c r="AS2857" s="183" t="s">
        <v>1881</v>
      </c>
      <c r="AT2857">
        <v>0</v>
      </c>
      <c r="AU2857">
        <v>0</v>
      </c>
      <c r="AV2857" s="182">
        <v>0</v>
      </c>
      <c r="AW2857" s="184">
        <v>0</v>
      </c>
      <c r="AX2857" s="183" t="s">
        <v>1881</v>
      </c>
      <c r="AY2857" s="184">
        <v>0</v>
      </c>
      <c r="AZ2857">
        <v>0</v>
      </c>
      <c r="BA2857">
        <v>0</v>
      </c>
      <c r="BB2857">
        <v>0</v>
      </c>
      <c r="BC2857" s="182">
        <v>11252</v>
      </c>
      <c r="BD2857" t="s">
        <v>1883</v>
      </c>
      <c r="BE2857" t="s">
        <v>1883</v>
      </c>
      <c r="BF2857" t="s">
        <v>1883</v>
      </c>
      <c r="BG2857" s="181" t="s">
        <v>1883</v>
      </c>
      <c r="BH2857">
        <v>0</v>
      </c>
      <c r="BI2857" s="184">
        <v>0</v>
      </c>
      <c r="BJ2857" s="182">
        <v>0</v>
      </c>
      <c r="BK2857" s="181" t="s">
        <v>1883</v>
      </c>
      <c r="BL2857">
        <v>0</v>
      </c>
      <c r="BM2857">
        <v>0</v>
      </c>
      <c r="BN2857">
        <v>0</v>
      </c>
    </row>
    <row r="2858" spans="1:66" x14ac:dyDescent="0.25">
      <c r="A2858">
        <v>11253</v>
      </c>
      <c r="B2858" t="s">
        <v>1055</v>
      </c>
      <c r="C2858">
        <v>60</v>
      </c>
      <c r="D2858">
        <v>0</v>
      </c>
      <c r="E2858">
        <v>0</v>
      </c>
      <c r="F2858" t="s">
        <v>1881</v>
      </c>
      <c r="G2858" t="s">
        <v>1882</v>
      </c>
      <c r="H2858" t="s">
        <v>1881</v>
      </c>
      <c r="I2858" t="s">
        <v>1881</v>
      </c>
      <c r="J2858" t="s">
        <v>1881</v>
      </c>
      <c r="K2858" t="s">
        <v>1881</v>
      </c>
      <c r="L2858" t="s">
        <v>1881</v>
      </c>
      <c r="M2858" s="180">
        <v>46010</v>
      </c>
      <c r="N2858" t="s">
        <v>1883</v>
      </c>
      <c r="O2858" t="s">
        <v>1883</v>
      </c>
      <c r="P2858" t="s">
        <v>7025</v>
      </c>
      <c r="Q2858">
        <v>0</v>
      </c>
      <c r="R2858">
        <v>0</v>
      </c>
      <c r="S2858" t="s">
        <v>1883</v>
      </c>
      <c r="T2858" t="s">
        <v>1883</v>
      </c>
      <c r="U2858">
        <v>0</v>
      </c>
      <c r="V2858" t="s">
        <v>1883</v>
      </c>
      <c r="W2858">
        <v>0</v>
      </c>
      <c r="X2858">
        <v>0</v>
      </c>
      <c r="Y2858">
        <v>0</v>
      </c>
      <c r="Z2858" t="s">
        <v>1881</v>
      </c>
      <c r="AA2858" t="s">
        <v>1881</v>
      </c>
      <c r="AB2858" t="s">
        <v>1881</v>
      </c>
      <c r="AC2858">
        <v>0</v>
      </c>
      <c r="AD2858">
        <v>0</v>
      </c>
      <c r="AE2858">
        <v>0</v>
      </c>
      <c r="AF2858">
        <v>0</v>
      </c>
      <c r="AG2858" t="s">
        <v>1881</v>
      </c>
      <c r="AH2858" s="181" t="s">
        <v>1883</v>
      </c>
      <c r="AI2858" s="182">
        <v>47</v>
      </c>
      <c r="AJ2858" s="181" t="s">
        <v>2012</v>
      </c>
      <c r="AK2858" s="181" t="s">
        <v>1883</v>
      </c>
      <c r="AL2858" s="181" t="s">
        <v>1883</v>
      </c>
      <c r="AO2858" s="181"/>
      <c r="AQ2858">
        <v>10</v>
      </c>
      <c r="AR2858" s="182">
        <v>40</v>
      </c>
      <c r="AS2858" s="183" t="s">
        <v>1882</v>
      </c>
      <c r="AT2858">
        <v>0</v>
      </c>
      <c r="AU2858">
        <v>0</v>
      </c>
      <c r="AV2858" s="182">
        <v>0</v>
      </c>
      <c r="AW2858" s="184">
        <v>0</v>
      </c>
      <c r="AX2858" s="183" t="s">
        <v>1881</v>
      </c>
      <c r="AY2858" s="184">
        <v>0</v>
      </c>
      <c r="AZ2858">
        <v>0</v>
      </c>
      <c r="BA2858">
        <v>0</v>
      </c>
      <c r="BB2858">
        <v>0</v>
      </c>
      <c r="BC2858" s="182">
        <v>11253</v>
      </c>
      <c r="BD2858" t="s">
        <v>1883</v>
      </c>
      <c r="BE2858" t="s">
        <v>1883</v>
      </c>
      <c r="BF2858" t="s">
        <v>1883</v>
      </c>
      <c r="BG2858" s="181" t="s">
        <v>1883</v>
      </c>
      <c r="BH2858">
        <v>0</v>
      </c>
      <c r="BI2858" s="184">
        <v>0</v>
      </c>
      <c r="BJ2858" s="182">
        <v>0</v>
      </c>
      <c r="BK2858" s="181" t="s">
        <v>1883</v>
      </c>
      <c r="BL2858">
        <v>0</v>
      </c>
      <c r="BM2858">
        <v>0</v>
      </c>
      <c r="BN2858">
        <v>0</v>
      </c>
    </row>
    <row r="2859" spans="1:66" x14ac:dyDescent="0.25">
      <c r="A2859">
        <v>11254</v>
      </c>
      <c r="B2859" t="s">
        <v>7026</v>
      </c>
      <c r="C2859">
        <v>12</v>
      </c>
      <c r="D2859">
        <v>0</v>
      </c>
      <c r="E2859">
        <v>0</v>
      </c>
      <c r="F2859" t="s">
        <v>1881</v>
      </c>
      <c r="G2859" t="s">
        <v>1882</v>
      </c>
      <c r="H2859" t="s">
        <v>1881</v>
      </c>
      <c r="I2859" t="s">
        <v>1881</v>
      </c>
      <c r="J2859" t="s">
        <v>1881</v>
      </c>
      <c r="K2859" t="s">
        <v>1881</v>
      </c>
      <c r="L2859" t="s">
        <v>1881</v>
      </c>
      <c r="M2859" s="180">
        <v>46014</v>
      </c>
      <c r="N2859" t="s">
        <v>1883</v>
      </c>
      <c r="O2859" t="s">
        <v>1883</v>
      </c>
      <c r="P2859" t="s">
        <v>1883</v>
      </c>
      <c r="Q2859">
        <v>0</v>
      </c>
      <c r="R2859">
        <v>0</v>
      </c>
      <c r="S2859" t="s">
        <v>1883</v>
      </c>
      <c r="T2859" t="s">
        <v>1883</v>
      </c>
      <c r="U2859">
        <v>0</v>
      </c>
      <c r="V2859" t="s">
        <v>1883</v>
      </c>
      <c r="W2859">
        <v>0</v>
      </c>
      <c r="X2859">
        <v>0</v>
      </c>
      <c r="Y2859">
        <v>0</v>
      </c>
      <c r="Z2859" t="s">
        <v>1881</v>
      </c>
      <c r="AA2859" t="s">
        <v>1881</v>
      </c>
      <c r="AB2859" t="s">
        <v>1881</v>
      </c>
      <c r="AC2859">
        <v>0</v>
      </c>
      <c r="AD2859">
        <v>0</v>
      </c>
      <c r="AE2859">
        <v>0</v>
      </c>
      <c r="AF2859">
        <v>0</v>
      </c>
      <c r="AG2859" t="s">
        <v>1881</v>
      </c>
      <c r="AH2859" s="181" t="s">
        <v>1883</v>
      </c>
      <c r="AI2859" s="182">
        <v>26</v>
      </c>
      <c r="AJ2859" s="181" t="s">
        <v>1899</v>
      </c>
      <c r="AK2859" s="181" t="s">
        <v>1883</v>
      </c>
      <c r="AL2859" s="181" t="s">
        <v>1883</v>
      </c>
      <c r="AO2859" s="181"/>
      <c r="AQ2859">
        <v>10</v>
      </c>
      <c r="AR2859" s="182">
        <v>40</v>
      </c>
      <c r="AS2859" s="183" t="s">
        <v>1882</v>
      </c>
      <c r="AT2859">
        <v>0</v>
      </c>
      <c r="AU2859">
        <v>0</v>
      </c>
      <c r="AV2859" s="182">
        <v>0</v>
      </c>
      <c r="AW2859" s="184">
        <v>0</v>
      </c>
      <c r="AX2859" s="183" t="s">
        <v>1881</v>
      </c>
      <c r="AY2859" s="184">
        <v>0</v>
      </c>
      <c r="AZ2859">
        <v>0</v>
      </c>
      <c r="BA2859">
        <v>0</v>
      </c>
      <c r="BB2859">
        <v>0</v>
      </c>
      <c r="BC2859" s="182">
        <v>11254</v>
      </c>
      <c r="BD2859" t="s">
        <v>1883</v>
      </c>
      <c r="BE2859" t="s">
        <v>1883</v>
      </c>
      <c r="BF2859" t="s">
        <v>1883</v>
      </c>
      <c r="BG2859" s="181" t="s">
        <v>1883</v>
      </c>
      <c r="BH2859">
        <v>0</v>
      </c>
      <c r="BI2859" s="184">
        <v>0</v>
      </c>
      <c r="BJ2859" s="182">
        <v>0</v>
      </c>
      <c r="BK2859" s="181" t="s">
        <v>1883</v>
      </c>
      <c r="BL2859">
        <v>0</v>
      </c>
      <c r="BM2859">
        <v>0</v>
      </c>
      <c r="BN2859">
        <v>0</v>
      </c>
    </row>
    <row r="2860" spans="1:66" x14ac:dyDescent="0.25">
      <c r="A2860">
        <v>11255</v>
      </c>
      <c r="B2860" t="s">
        <v>7027</v>
      </c>
      <c r="C2860">
        <v>12</v>
      </c>
      <c r="D2860">
        <v>0</v>
      </c>
      <c r="E2860">
        <v>0</v>
      </c>
      <c r="F2860" t="s">
        <v>1881</v>
      </c>
      <c r="G2860" t="s">
        <v>1882</v>
      </c>
      <c r="H2860" t="s">
        <v>1881</v>
      </c>
      <c r="I2860" t="s">
        <v>1881</v>
      </c>
      <c r="J2860" t="s">
        <v>1881</v>
      </c>
      <c r="K2860" t="s">
        <v>1881</v>
      </c>
      <c r="L2860" t="s">
        <v>1881</v>
      </c>
      <c r="M2860" s="180">
        <v>46014</v>
      </c>
      <c r="N2860" t="s">
        <v>1883</v>
      </c>
      <c r="O2860" t="s">
        <v>1883</v>
      </c>
      <c r="P2860" t="s">
        <v>7028</v>
      </c>
      <c r="Q2860">
        <v>0</v>
      </c>
      <c r="R2860">
        <v>0</v>
      </c>
      <c r="S2860" t="s">
        <v>1883</v>
      </c>
      <c r="T2860" t="s">
        <v>1883</v>
      </c>
      <c r="U2860">
        <v>0</v>
      </c>
      <c r="V2860" t="s">
        <v>1883</v>
      </c>
      <c r="W2860">
        <v>0</v>
      </c>
      <c r="X2860">
        <v>0</v>
      </c>
      <c r="Y2860">
        <v>0</v>
      </c>
      <c r="Z2860" t="s">
        <v>1881</v>
      </c>
      <c r="AA2860" t="s">
        <v>1881</v>
      </c>
      <c r="AB2860" t="s">
        <v>1881</v>
      </c>
      <c r="AC2860">
        <v>0</v>
      </c>
      <c r="AD2860">
        <v>0</v>
      </c>
      <c r="AE2860">
        <v>0</v>
      </c>
      <c r="AF2860">
        <v>0</v>
      </c>
      <c r="AG2860" t="s">
        <v>1881</v>
      </c>
      <c r="AH2860" s="181" t="s">
        <v>1883</v>
      </c>
      <c r="AI2860" s="182">
        <v>26</v>
      </c>
      <c r="AJ2860" s="181" t="s">
        <v>1899</v>
      </c>
      <c r="AK2860" s="181" t="s">
        <v>1883</v>
      </c>
      <c r="AL2860" s="181" t="s">
        <v>1883</v>
      </c>
      <c r="AO2860" s="181"/>
      <c r="AQ2860">
        <v>10</v>
      </c>
      <c r="AR2860" s="182">
        <v>40</v>
      </c>
      <c r="AS2860" s="183" t="s">
        <v>1882</v>
      </c>
      <c r="AT2860">
        <v>0</v>
      </c>
      <c r="AU2860">
        <v>0</v>
      </c>
      <c r="AV2860" s="182">
        <v>0</v>
      </c>
      <c r="AW2860" s="184">
        <v>0</v>
      </c>
      <c r="AX2860" s="183" t="s">
        <v>1881</v>
      </c>
      <c r="AY2860" s="184">
        <v>0</v>
      </c>
      <c r="AZ2860">
        <v>0</v>
      </c>
      <c r="BA2860">
        <v>0</v>
      </c>
      <c r="BB2860">
        <v>0</v>
      </c>
      <c r="BC2860" s="182">
        <v>11255</v>
      </c>
      <c r="BD2860" t="s">
        <v>1883</v>
      </c>
      <c r="BE2860" t="s">
        <v>1883</v>
      </c>
      <c r="BF2860" t="s">
        <v>1883</v>
      </c>
      <c r="BG2860" s="181" t="s">
        <v>1883</v>
      </c>
      <c r="BH2860">
        <v>0</v>
      </c>
      <c r="BI2860" s="184">
        <v>0</v>
      </c>
      <c r="BJ2860" s="182">
        <v>0</v>
      </c>
      <c r="BK2860" s="181" t="s">
        <v>1883</v>
      </c>
      <c r="BL2860">
        <v>0</v>
      </c>
      <c r="BM2860">
        <v>0</v>
      </c>
      <c r="BN2860">
        <v>0</v>
      </c>
    </row>
    <row r="2861" spans="1:66" x14ac:dyDescent="0.25">
      <c r="A2861">
        <v>11256</v>
      </c>
      <c r="B2861" t="s">
        <v>7029</v>
      </c>
      <c r="C2861">
        <v>12</v>
      </c>
      <c r="D2861">
        <v>0</v>
      </c>
      <c r="E2861">
        <v>0</v>
      </c>
      <c r="F2861" t="s">
        <v>1881</v>
      </c>
      <c r="G2861" t="s">
        <v>1882</v>
      </c>
      <c r="H2861" t="s">
        <v>1881</v>
      </c>
      <c r="I2861" t="s">
        <v>1881</v>
      </c>
      <c r="J2861" t="s">
        <v>1881</v>
      </c>
      <c r="K2861" t="s">
        <v>1881</v>
      </c>
      <c r="L2861" t="s">
        <v>1881</v>
      </c>
      <c r="M2861" s="180">
        <v>46015</v>
      </c>
      <c r="N2861" t="s">
        <v>1883</v>
      </c>
      <c r="O2861" t="s">
        <v>1883</v>
      </c>
      <c r="P2861" t="s">
        <v>7030</v>
      </c>
      <c r="Q2861">
        <v>0</v>
      </c>
      <c r="R2861">
        <v>0</v>
      </c>
      <c r="S2861" t="s">
        <v>1883</v>
      </c>
      <c r="T2861" t="s">
        <v>1883</v>
      </c>
      <c r="U2861">
        <v>0</v>
      </c>
      <c r="V2861" t="s">
        <v>1883</v>
      </c>
      <c r="W2861">
        <v>0</v>
      </c>
      <c r="X2861">
        <v>0</v>
      </c>
      <c r="Y2861">
        <v>0</v>
      </c>
      <c r="Z2861" t="s">
        <v>1881</v>
      </c>
      <c r="AA2861" t="s">
        <v>1881</v>
      </c>
      <c r="AB2861" t="s">
        <v>1881</v>
      </c>
      <c r="AC2861">
        <v>0</v>
      </c>
      <c r="AD2861">
        <v>0</v>
      </c>
      <c r="AE2861">
        <v>0</v>
      </c>
      <c r="AF2861">
        <v>0</v>
      </c>
      <c r="AG2861" t="s">
        <v>1881</v>
      </c>
      <c r="AH2861" s="181" t="s">
        <v>1883</v>
      </c>
      <c r="AI2861" s="182">
        <v>46</v>
      </c>
      <c r="AJ2861" s="181" t="s">
        <v>1932</v>
      </c>
      <c r="AK2861" s="181" t="s">
        <v>1883</v>
      </c>
      <c r="AL2861" s="181" t="s">
        <v>1883</v>
      </c>
      <c r="AO2861" s="181"/>
      <c r="AQ2861">
        <v>10</v>
      </c>
      <c r="AR2861" s="182">
        <v>40</v>
      </c>
      <c r="AS2861" s="183" t="s">
        <v>1882</v>
      </c>
      <c r="AT2861">
        <v>0</v>
      </c>
      <c r="AU2861">
        <v>126</v>
      </c>
      <c r="AV2861" s="182">
        <v>9</v>
      </c>
      <c r="AW2861" s="184">
        <v>0</v>
      </c>
      <c r="AX2861" s="183" t="s">
        <v>1881</v>
      </c>
      <c r="AY2861" s="184">
        <v>0</v>
      </c>
      <c r="AZ2861">
        <v>0</v>
      </c>
      <c r="BA2861">
        <v>0</v>
      </c>
      <c r="BB2861">
        <v>0</v>
      </c>
      <c r="BC2861" s="182">
        <v>11256</v>
      </c>
      <c r="BD2861" t="s">
        <v>1883</v>
      </c>
      <c r="BE2861" t="s">
        <v>1883</v>
      </c>
      <c r="BF2861" t="s">
        <v>1883</v>
      </c>
      <c r="BG2861" s="181" t="s">
        <v>1883</v>
      </c>
      <c r="BH2861">
        <v>0</v>
      </c>
      <c r="BI2861" s="184">
        <v>0</v>
      </c>
      <c r="BJ2861" s="182">
        <v>0</v>
      </c>
      <c r="BK2861" s="181" t="s">
        <v>1883</v>
      </c>
      <c r="BL2861">
        <v>0</v>
      </c>
      <c r="BM2861">
        <v>0</v>
      </c>
      <c r="BN2861">
        <v>0</v>
      </c>
    </row>
    <row r="2862" spans="1:66" x14ac:dyDescent="0.25">
      <c r="A2862">
        <v>11257</v>
      </c>
      <c r="B2862" t="s">
        <v>1603</v>
      </c>
      <c r="C2862">
        <v>16</v>
      </c>
      <c r="D2862">
        <v>0</v>
      </c>
      <c r="E2862">
        <v>0</v>
      </c>
      <c r="F2862" t="s">
        <v>1881</v>
      </c>
      <c r="G2862" t="s">
        <v>1882</v>
      </c>
      <c r="H2862" t="s">
        <v>1881</v>
      </c>
      <c r="I2862" t="s">
        <v>1881</v>
      </c>
      <c r="J2862" t="s">
        <v>1881</v>
      </c>
      <c r="K2862" t="s">
        <v>1881</v>
      </c>
      <c r="L2862" t="s">
        <v>1881</v>
      </c>
      <c r="M2862" s="180">
        <v>46015</v>
      </c>
      <c r="N2862" t="s">
        <v>1883</v>
      </c>
      <c r="O2862" t="s">
        <v>1883</v>
      </c>
      <c r="P2862" t="s">
        <v>7031</v>
      </c>
      <c r="Q2862">
        <v>0</v>
      </c>
      <c r="R2862">
        <v>0</v>
      </c>
      <c r="S2862" t="s">
        <v>1883</v>
      </c>
      <c r="T2862" t="s">
        <v>1883</v>
      </c>
      <c r="U2862">
        <v>0</v>
      </c>
      <c r="V2862" t="s">
        <v>1883</v>
      </c>
      <c r="W2862">
        <v>0</v>
      </c>
      <c r="X2862">
        <v>0</v>
      </c>
      <c r="Y2862">
        <v>0</v>
      </c>
      <c r="Z2862" t="s">
        <v>1881</v>
      </c>
      <c r="AA2862" t="s">
        <v>1881</v>
      </c>
      <c r="AB2862" t="s">
        <v>1881</v>
      </c>
      <c r="AC2862">
        <v>0</v>
      </c>
      <c r="AD2862">
        <v>0</v>
      </c>
      <c r="AE2862">
        <v>0</v>
      </c>
      <c r="AF2862">
        <v>0</v>
      </c>
      <c r="AG2862" t="s">
        <v>1881</v>
      </c>
      <c r="AH2862" s="181" t="s">
        <v>1883</v>
      </c>
      <c r="AI2862" s="182">
        <v>46</v>
      </c>
      <c r="AJ2862" s="181" t="s">
        <v>1932</v>
      </c>
      <c r="AK2862" s="181" t="s">
        <v>1883</v>
      </c>
      <c r="AL2862" s="181" t="s">
        <v>1883</v>
      </c>
      <c r="AO2862" s="181"/>
      <c r="AQ2862">
        <v>10</v>
      </c>
      <c r="AR2862" s="182">
        <v>40</v>
      </c>
      <c r="AS2862" s="183" t="s">
        <v>1882</v>
      </c>
      <c r="AT2862">
        <v>0</v>
      </c>
      <c r="AU2862">
        <v>0</v>
      </c>
      <c r="AV2862" s="182">
        <v>0</v>
      </c>
      <c r="AW2862" s="184">
        <v>0</v>
      </c>
      <c r="AX2862" s="183" t="s">
        <v>1881</v>
      </c>
      <c r="AY2862" s="184">
        <v>0</v>
      </c>
      <c r="AZ2862">
        <v>0</v>
      </c>
      <c r="BA2862">
        <v>0</v>
      </c>
      <c r="BB2862">
        <v>0</v>
      </c>
      <c r="BC2862" s="182">
        <v>11257</v>
      </c>
      <c r="BD2862" t="s">
        <v>1883</v>
      </c>
      <c r="BE2862" t="s">
        <v>1883</v>
      </c>
      <c r="BF2862" t="s">
        <v>1883</v>
      </c>
      <c r="BG2862" s="181" t="s">
        <v>1883</v>
      </c>
      <c r="BH2862">
        <v>0</v>
      </c>
      <c r="BI2862" s="184">
        <v>0</v>
      </c>
      <c r="BJ2862" s="182">
        <v>0</v>
      </c>
      <c r="BK2862" s="181" t="s">
        <v>1883</v>
      </c>
      <c r="BL2862">
        <v>0</v>
      </c>
      <c r="BM2862">
        <v>0</v>
      </c>
      <c r="BN2862">
        <v>0</v>
      </c>
    </row>
    <row r="2863" spans="1:66" x14ac:dyDescent="0.25">
      <c r="A2863">
        <v>11258</v>
      </c>
      <c r="B2863" t="s">
        <v>7032</v>
      </c>
      <c r="C2863">
        <v>24</v>
      </c>
      <c r="D2863">
        <v>0</v>
      </c>
      <c r="E2863">
        <v>0</v>
      </c>
      <c r="F2863" t="s">
        <v>1881</v>
      </c>
      <c r="G2863" t="s">
        <v>1882</v>
      </c>
      <c r="H2863" t="s">
        <v>1881</v>
      </c>
      <c r="I2863" t="s">
        <v>1881</v>
      </c>
      <c r="J2863" t="s">
        <v>1881</v>
      </c>
      <c r="K2863" t="s">
        <v>1881</v>
      </c>
      <c r="L2863" t="s">
        <v>1881</v>
      </c>
      <c r="M2863" s="180">
        <v>46021</v>
      </c>
      <c r="N2863" t="s">
        <v>1883</v>
      </c>
      <c r="O2863" t="s">
        <v>1883</v>
      </c>
      <c r="P2863" t="s">
        <v>7033</v>
      </c>
      <c r="Q2863">
        <v>0</v>
      </c>
      <c r="R2863">
        <v>0</v>
      </c>
      <c r="S2863" t="s">
        <v>1883</v>
      </c>
      <c r="T2863" t="s">
        <v>1883</v>
      </c>
      <c r="U2863">
        <v>0</v>
      </c>
      <c r="V2863" t="s">
        <v>1883</v>
      </c>
      <c r="W2863">
        <v>0</v>
      </c>
      <c r="X2863">
        <v>0</v>
      </c>
      <c r="Y2863">
        <v>0</v>
      </c>
      <c r="Z2863" t="s">
        <v>1881</v>
      </c>
      <c r="AA2863" t="s">
        <v>1881</v>
      </c>
      <c r="AB2863" t="s">
        <v>1881</v>
      </c>
      <c r="AC2863">
        <v>0</v>
      </c>
      <c r="AD2863">
        <v>0</v>
      </c>
      <c r="AE2863">
        <v>0</v>
      </c>
      <c r="AF2863">
        <v>0</v>
      </c>
      <c r="AG2863" t="s">
        <v>1881</v>
      </c>
      <c r="AH2863" s="181" t="s">
        <v>1883</v>
      </c>
      <c r="AI2863" s="182">
        <v>27</v>
      </c>
      <c r="AJ2863" s="181" t="s">
        <v>1886</v>
      </c>
      <c r="AK2863" s="181" t="s">
        <v>7034</v>
      </c>
      <c r="AL2863" s="181" t="s">
        <v>1883</v>
      </c>
      <c r="AO2863" s="181"/>
      <c r="AQ2863">
        <v>10</v>
      </c>
      <c r="AR2863" s="182">
        <v>40</v>
      </c>
      <c r="AS2863" s="183" t="s">
        <v>1882</v>
      </c>
      <c r="AT2863">
        <v>0</v>
      </c>
      <c r="AU2863">
        <v>0</v>
      </c>
      <c r="AV2863" s="182">
        <v>0</v>
      </c>
      <c r="AW2863" s="184">
        <v>0</v>
      </c>
      <c r="AX2863" s="183" t="s">
        <v>1881</v>
      </c>
      <c r="AY2863" s="184">
        <v>0</v>
      </c>
      <c r="AZ2863">
        <v>0</v>
      </c>
      <c r="BA2863">
        <v>0</v>
      </c>
      <c r="BB2863">
        <v>0</v>
      </c>
      <c r="BC2863" s="182">
        <v>11258</v>
      </c>
      <c r="BD2863" t="s">
        <v>1883</v>
      </c>
      <c r="BE2863" t="s">
        <v>1883</v>
      </c>
      <c r="BF2863" t="s">
        <v>1883</v>
      </c>
      <c r="BG2863" s="181" t="s">
        <v>1883</v>
      </c>
      <c r="BH2863">
        <v>0</v>
      </c>
      <c r="BI2863" s="184">
        <v>0</v>
      </c>
      <c r="BJ2863" s="182">
        <v>0</v>
      </c>
      <c r="BK2863" s="181" t="s">
        <v>1883</v>
      </c>
      <c r="BL2863">
        <v>0</v>
      </c>
      <c r="BM2863">
        <v>0</v>
      </c>
      <c r="BN2863">
        <v>0</v>
      </c>
    </row>
    <row r="2864" spans="1:66" x14ac:dyDescent="0.25">
      <c r="A2864">
        <v>11259</v>
      </c>
      <c r="B2864" t="s">
        <v>7035</v>
      </c>
      <c r="C2864">
        <v>48</v>
      </c>
      <c r="D2864">
        <v>0</v>
      </c>
      <c r="E2864">
        <v>0</v>
      </c>
      <c r="F2864" t="s">
        <v>1881</v>
      </c>
      <c r="G2864" t="s">
        <v>1882</v>
      </c>
      <c r="H2864" t="s">
        <v>1881</v>
      </c>
      <c r="I2864" t="s">
        <v>1881</v>
      </c>
      <c r="J2864" t="s">
        <v>1881</v>
      </c>
      <c r="K2864" t="s">
        <v>1881</v>
      </c>
      <c r="L2864" t="s">
        <v>1881</v>
      </c>
      <c r="M2864" s="180">
        <v>46021</v>
      </c>
      <c r="N2864" t="s">
        <v>1883</v>
      </c>
      <c r="O2864" t="s">
        <v>1883</v>
      </c>
      <c r="P2864" t="s">
        <v>7036</v>
      </c>
      <c r="Q2864">
        <v>0</v>
      </c>
      <c r="R2864">
        <v>0</v>
      </c>
      <c r="S2864" t="s">
        <v>1883</v>
      </c>
      <c r="T2864" t="s">
        <v>1883</v>
      </c>
      <c r="U2864">
        <v>0</v>
      </c>
      <c r="V2864" t="s">
        <v>1883</v>
      </c>
      <c r="W2864">
        <v>0</v>
      </c>
      <c r="X2864">
        <v>0</v>
      </c>
      <c r="Y2864">
        <v>0</v>
      </c>
      <c r="Z2864" t="s">
        <v>1881</v>
      </c>
      <c r="AA2864" t="s">
        <v>1881</v>
      </c>
      <c r="AB2864" t="s">
        <v>1881</v>
      </c>
      <c r="AC2864">
        <v>0</v>
      </c>
      <c r="AD2864">
        <v>0</v>
      </c>
      <c r="AE2864">
        <v>0</v>
      </c>
      <c r="AF2864">
        <v>0</v>
      </c>
      <c r="AG2864" t="s">
        <v>1881</v>
      </c>
      <c r="AH2864" s="181" t="s">
        <v>1883</v>
      </c>
      <c r="AI2864" s="182">
        <v>27</v>
      </c>
      <c r="AJ2864" s="181" t="s">
        <v>1886</v>
      </c>
      <c r="AK2864" s="181" t="s">
        <v>7037</v>
      </c>
      <c r="AL2864" s="181" t="s">
        <v>1883</v>
      </c>
      <c r="AO2864" s="181"/>
      <c r="AQ2864">
        <v>10</v>
      </c>
      <c r="AR2864" s="182">
        <v>40</v>
      </c>
      <c r="AS2864" s="183" t="s">
        <v>1882</v>
      </c>
      <c r="AT2864">
        <v>0</v>
      </c>
      <c r="AU2864">
        <v>0</v>
      </c>
      <c r="AV2864" s="182">
        <v>0</v>
      </c>
      <c r="AW2864" s="184">
        <v>0</v>
      </c>
      <c r="AX2864" s="183" t="s">
        <v>1881</v>
      </c>
      <c r="AY2864" s="184">
        <v>0</v>
      </c>
      <c r="AZ2864">
        <v>0</v>
      </c>
      <c r="BA2864">
        <v>0</v>
      </c>
      <c r="BB2864">
        <v>0</v>
      </c>
      <c r="BC2864" s="182">
        <v>11259</v>
      </c>
      <c r="BD2864" t="s">
        <v>1883</v>
      </c>
      <c r="BE2864" t="s">
        <v>1883</v>
      </c>
      <c r="BF2864" t="s">
        <v>1883</v>
      </c>
      <c r="BG2864" s="181" t="s">
        <v>1883</v>
      </c>
      <c r="BH2864">
        <v>0</v>
      </c>
      <c r="BI2864" s="184">
        <v>0</v>
      </c>
      <c r="BJ2864" s="182">
        <v>0</v>
      </c>
      <c r="BK2864" s="181" t="s">
        <v>1883</v>
      </c>
      <c r="BL2864">
        <v>0</v>
      </c>
      <c r="BM2864">
        <v>0</v>
      </c>
      <c r="BN2864">
        <v>0</v>
      </c>
    </row>
    <row r="2865" spans="1:66" x14ac:dyDescent="0.25">
      <c r="A2865">
        <v>11260</v>
      </c>
      <c r="B2865" t="s">
        <v>7038</v>
      </c>
      <c r="C2865">
        <v>30</v>
      </c>
      <c r="D2865">
        <v>0</v>
      </c>
      <c r="E2865">
        <v>0</v>
      </c>
      <c r="F2865" t="s">
        <v>1881</v>
      </c>
      <c r="G2865" t="s">
        <v>1882</v>
      </c>
      <c r="H2865" t="s">
        <v>1881</v>
      </c>
      <c r="I2865" t="s">
        <v>1881</v>
      </c>
      <c r="J2865" t="s">
        <v>1881</v>
      </c>
      <c r="K2865" t="s">
        <v>1881</v>
      </c>
      <c r="L2865" t="s">
        <v>1881</v>
      </c>
      <c r="M2865" s="180">
        <v>46022</v>
      </c>
      <c r="N2865" t="s">
        <v>1883</v>
      </c>
      <c r="O2865" t="s">
        <v>1883</v>
      </c>
      <c r="P2865" t="s">
        <v>7039</v>
      </c>
      <c r="Q2865">
        <v>0</v>
      </c>
      <c r="R2865">
        <v>0</v>
      </c>
      <c r="S2865" t="s">
        <v>1883</v>
      </c>
      <c r="T2865" t="s">
        <v>1883</v>
      </c>
      <c r="U2865">
        <v>0</v>
      </c>
      <c r="V2865" t="s">
        <v>1883</v>
      </c>
      <c r="W2865">
        <v>0</v>
      </c>
      <c r="X2865">
        <v>0</v>
      </c>
      <c r="Y2865">
        <v>0</v>
      </c>
      <c r="Z2865" t="s">
        <v>1881</v>
      </c>
      <c r="AA2865" t="s">
        <v>1881</v>
      </c>
      <c r="AB2865" t="s">
        <v>1881</v>
      </c>
      <c r="AC2865">
        <v>0</v>
      </c>
      <c r="AD2865">
        <v>0</v>
      </c>
      <c r="AE2865">
        <v>0</v>
      </c>
      <c r="AF2865">
        <v>0</v>
      </c>
      <c r="AG2865" t="s">
        <v>1881</v>
      </c>
      <c r="AH2865" s="181" t="s">
        <v>1883</v>
      </c>
      <c r="AI2865" s="182">
        <v>116</v>
      </c>
      <c r="AJ2865" s="181" t="s">
        <v>1992</v>
      </c>
      <c r="AK2865" s="181" t="s">
        <v>1883</v>
      </c>
      <c r="AL2865" s="181" t="s">
        <v>1883</v>
      </c>
      <c r="AO2865" s="181"/>
      <c r="AQ2865">
        <v>10</v>
      </c>
      <c r="AR2865" s="182">
        <v>40</v>
      </c>
      <c r="AS2865" s="183" t="s">
        <v>1882</v>
      </c>
      <c r="AT2865">
        <v>0</v>
      </c>
      <c r="AU2865">
        <v>0</v>
      </c>
      <c r="AV2865" s="182">
        <v>0</v>
      </c>
      <c r="AW2865" s="184">
        <v>0</v>
      </c>
      <c r="AX2865" s="183" t="s">
        <v>1881</v>
      </c>
      <c r="AY2865" s="184">
        <v>0</v>
      </c>
      <c r="AZ2865">
        <v>0</v>
      </c>
      <c r="BA2865">
        <v>0</v>
      </c>
      <c r="BB2865">
        <v>0</v>
      </c>
      <c r="BC2865" s="182">
        <v>11260</v>
      </c>
      <c r="BD2865" t="s">
        <v>1883</v>
      </c>
      <c r="BE2865" t="s">
        <v>1883</v>
      </c>
      <c r="BF2865" t="s">
        <v>1883</v>
      </c>
      <c r="BG2865" s="181" t="s">
        <v>1883</v>
      </c>
      <c r="BH2865">
        <v>0</v>
      </c>
      <c r="BI2865" s="184">
        <v>0</v>
      </c>
      <c r="BJ2865" s="182">
        <v>0</v>
      </c>
      <c r="BK2865" s="181" t="s">
        <v>1883</v>
      </c>
      <c r="BL2865">
        <v>0</v>
      </c>
      <c r="BM2865">
        <v>0</v>
      </c>
      <c r="BN2865">
        <v>0</v>
      </c>
    </row>
    <row r="2866" spans="1:66" x14ac:dyDescent="0.25">
      <c r="A2866">
        <v>11261</v>
      </c>
      <c r="B2866" t="s">
        <v>7040</v>
      </c>
      <c r="C2866">
        <v>30</v>
      </c>
      <c r="D2866">
        <v>0</v>
      </c>
      <c r="E2866">
        <v>0</v>
      </c>
      <c r="F2866" t="s">
        <v>1881</v>
      </c>
      <c r="G2866" t="s">
        <v>1882</v>
      </c>
      <c r="H2866" t="s">
        <v>1881</v>
      </c>
      <c r="I2866" t="s">
        <v>1881</v>
      </c>
      <c r="J2866" t="s">
        <v>1881</v>
      </c>
      <c r="K2866" t="s">
        <v>1881</v>
      </c>
      <c r="L2866" t="s">
        <v>1881</v>
      </c>
      <c r="M2866" s="180">
        <v>46022</v>
      </c>
      <c r="N2866" t="s">
        <v>1883</v>
      </c>
      <c r="O2866" t="s">
        <v>1883</v>
      </c>
      <c r="P2866" t="s">
        <v>7041</v>
      </c>
      <c r="Q2866">
        <v>0</v>
      </c>
      <c r="R2866">
        <v>0</v>
      </c>
      <c r="S2866" t="s">
        <v>1883</v>
      </c>
      <c r="T2866" t="s">
        <v>1883</v>
      </c>
      <c r="U2866">
        <v>0</v>
      </c>
      <c r="V2866" t="s">
        <v>1883</v>
      </c>
      <c r="W2866">
        <v>0</v>
      </c>
      <c r="X2866">
        <v>0</v>
      </c>
      <c r="Y2866">
        <v>0</v>
      </c>
      <c r="Z2866" t="s">
        <v>1881</v>
      </c>
      <c r="AA2866" t="s">
        <v>1881</v>
      </c>
      <c r="AB2866" t="s">
        <v>1881</v>
      </c>
      <c r="AC2866">
        <v>0</v>
      </c>
      <c r="AD2866">
        <v>0</v>
      </c>
      <c r="AE2866">
        <v>0</v>
      </c>
      <c r="AF2866">
        <v>0</v>
      </c>
      <c r="AG2866" t="s">
        <v>1881</v>
      </c>
      <c r="AH2866" s="181" t="s">
        <v>1883</v>
      </c>
      <c r="AI2866" s="182">
        <v>116</v>
      </c>
      <c r="AJ2866" s="181" t="s">
        <v>1992</v>
      </c>
      <c r="AK2866" s="181" t="s">
        <v>1883</v>
      </c>
      <c r="AL2866" s="181" t="s">
        <v>1883</v>
      </c>
      <c r="AO2866" s="181"/>
      <c r="AQ2866">
        <v>10</v>
      </c>
      <c r="AR2866" s="182">
        <v>40</v>
      </c>
      <c r="AS2866" s="183" t="s">
        <v>1882</v>
      </c>
      <c r="AT2866">
        <v>0</v>
      </c>
      <c r="AU2866">
        <v>0</v>
      </c>
      <c r="AV2866" s="182">
        <v>0</v>
      </c>
      <c r="AW2866" s="184">
        <v>0</v>
      </c>
      <c r="AX2866" s="183" t="s">
        <v>1881</v>
      </c>
      <c r="AY2866" s="184">
        <v>0</v>
      </c>
      <c r="AZ2866">
        <v>0</v>
      </c>
      <c r="BA2866">
        <v>0</v>
      </c>
      <c r="BB2866">
        <v>0</v>
      </c>
      <c r="BC2866" s="182">
        <v>11261</v>
      </c>
      <c r="BD2866" t="s">
        <v>1883</v>
      </c>
      <c r="BE2866" t="s">
        <v>1883</v>
      </c>
      <c r="BF2866" t="s">
        <v>1883</v>
      </c>
      <c r="BG2866" s="181" t="s">
        <v>1883</v>
      </c>
      <c r="BH2866">
        <v>0</v>
      </c>
      <c r="BI2866" s="184">
        <v>0</v>
      </c>
      <c r="BJ2866" s="182">
        <v>0</v>
      </c>
      <c r="BK2866" s="181" t="s">
        <v>1883</v>
      </c>
      <c r="BL2866">
        <v>0</v>
      </c>
      <c r="BM2866">
        <v>0</v>
      </c>
      <c r="BN2866">
        <v>0</v>
      </c>
    </row>
    <row r="2867" spans="1:66" x14ac:dyDescent="0.25">
      <c r="A2867">
        <v>11262</v>
      </c>
      <c r="B2867" t="s">
        <v>7042</v>
      </c>
      <c r="C2867">
        <v>6</v>
      </c>
      <c r="D2867">
        <v>0</v>
      </c>
      <c r="E2867">
        <v>0</v>
      </c>
      <c r="F2867" t="s">
        <v>1881</v>
      </c>
      <c r="G2867" t="s">
        <v>1882</v>
      </c>
      <c r="H2867" t="s">
        <v>1881</v>
      </c>
      <c r="I2867" t="s">
        <v>1881</v>
      </c>
      <c r="J2867" t="s">
        <v>1881</v>
      </c>
      <c r="K2867" t="s">
        <v>1881</v>
      </c>
      <c r="L2867" t="s">
        <v>1881</v>
      </c>
      <c r="M2867" s="180">
        <v>46022</v>
      </c>
      <c r="N2867" t="s">
        <v>1883</v>
      </c>
      <c r="O2867" t="s">
        <v>1883</v>
      </c>
      <c r="P2867" t="s">
        <v>7043</v>
      </c>
      <c r="Q2867">
        <v>0</v>
      </c>
      <c r="R2867">
        <v>0</v>
      </c>
      <c r="S2867" t="s">
        <v>1883</v>
      </c>
      <c r="T2867" t="s">
        <v>1883</v>
      </c>
      <c r="U2867">
        <v>0</v>
      </c>
      <c r="V2867" t="s">
        <v>1883</v>
      </c>
      <c r="W2867">
        <v>0</v>
      </c>
      <c r="X2867">
        <v>0</v>
      </c>
      <c r="Y2867">
        <v>0</v>
      </c>
      <c r="Z2867" t="s">
        <v>1881</v>
      </c>
      <c r="AA2867" t="s">
        <v>1881</v>
      </c>
      <c r="AB2867" t="s">
        <v>1881</v>
      </c>
      <c r="AC2867">
        <v>0</v>
      </c>
      <c r="AD2867">
        <v>0</v>
      </c>
      <c r="AE2867">
        <v>0</v>
      </c>
      <c r="AF2867">
        <v>0</v>
      </c>
      <c r="AG2867" t="s">
        <v>1881</v>
      </c>
      <c r="AH2867" s="181" t="s">
        <v>1883</v>
      </c>
      <c r="AI2867" s="182">
        <v>244</v>
      </c>
      <c r="AJ2867" s="181" t="s">
        <v>2720</v>
      </c>
      <c r="AK2867" s="181" t="s">
        <v>7044</v>
      </c>
      <c r="AL2867" s="181" t="s">
        <v>1883</v>
      </c>
      <c r="AO2867" s="181"/>
      <c r="AQ2867">
        <v>10</v>
      </c>
      <c r="AR2867" s="182">
        <v>40</v>
      </c>
      <c r="AS2867" s="183" t="s">
        <v>1882</v>
      </c>
      <c r="AT2867">
        <v>0</v>
      </c>
      <c r="AU2867">
        <v>64</v>
      </c>
      <c r="AV2867" s="182">
        <v>0</v>
      </c>
      <c r="AW2867" s="184">
        <v>0</v>
      </c>
      <c r="AX2867" s="183" t="s">
        <v>1881</v>
      </c>
      <c r="AY2867" s="184">
        <v>0</v>
      </c>
      <c r="AZ2867">
        <v>0</v>
      </c>
      <c r="BA2867">
        <v>0</v>
      </c>
      <c r="BB2867">
        <v>0</v>
      </c>
      <c r="BC2867" s="182">
        <v>11262</v>
      </c>
      <c r="BD2867" t="s">
        <v>1883</v>
      </c>
      <c r="BE2867" t="s">
        <v>1883</v>
      </c>
      <c r="BF2867" t="s">
        <v>1883</v>
      </c>
      <c r="BG2867" s="181" t="s">
        <v>1883</v>
      </c>
      <c r="BH2867">
        <v>0</v>
      </c>
      <c r="BI2867" s="184">
        <v>0</v>
      </c>
      <c r="BJ2867" s="182">
        <v>0</v>
      </c>
      <c r="BK2867" s="181" t="s">
        <v>1883</v>
      </c>
      <c r="BL2867">
        <v>0</v>
      </c>
      <c r="BM2867">
        <v>0</v>
      </c>
      <c r="BN2867">
        <v>0</v>
      </c>
    </row>
    <row r="2868" spans="1:66" x14ac:dyDescent="0.25">
      <c r="A2868">
        <v>11263</v>
      </c>
      <c r="B2868" t="s">
        <v>1241</v>
      </c>
      <c r="C2868">
        <v>30</v>
      </c>
      <c r="D2868">
        <v>0</v>
      </c>
      <c r="E2868">
        <v>0</v>
      </c>
      <c r="F2868" t="s">
        <v>1881</v>
      </c>
      <c r="G2868" t="s">
        <v>1882</v>
      </c>
      <c r="H2868" t="s">
        <v>1881</v>
      </c>
      <c r="I2868" t="s">
        <v>1881</v>
      </c>
      <c r="J2868" t="s">
        <v>1881</v>
      </c>
      <c r="K2868" t="s">
        <v>1881</v>
      </c>
      <c r="L2868" t="s">
        <v>1881</v>
      </c>
      <c r="M2868" s="180">
        <v>46028</v>
      </c>
      <c r="N2868" t="s">
        <v>1883</v>
      </c>
      <c r="O2868" t="s">
        <v>1883</v>
      </c>
      <c r="P2868" t="s">
        <v>7045</v>
      </c>
      <c r="Q2868">
        <v>0</v>
      </c>
      <c r="R2868">
        <v>0</v>
      </c>
      <c r="S2868" t="s">
        <v>1883</v>
      </c>
      <c r="T2868" t="s">
        <v>1883</v>
      </c>
      <c r="U2868">
        <v>1</v>
      </c>
      <c r="V2868" t="s">
        <v>1885</v>
      </c>
      <c r="W2868">
        <v>30</v>
      </c>
      <c r="X2868">
        <v>0</v>
      </c>
      <c r="Y2868">
        <v>0</v>
      </c>
      <c r="Z2868" t="s">
        <v>1881</v>
      </c>
      <c r="AA2868" t="s">
        <v>1881</v>
      </c>
      <c r="AB2868" t="s">
        <v>1881</v>
      </c>
      <c r="AC2868">
        <v>0</v>
      </c>
      <c r="AD2868">
        <v>0</v>
      </c>
      <c r="AE2868">
        <v>0</v>
      </c>
      <c r="AF2868">
        <v>0</v>
      </c>
      <c r="AG2868" t="s">
        <v>1881</v>
      </c>
      <c r="AH2868" s="181" t="s">
        <v>1883</v>
      </c>
      <c r="AI2868" s="182">
        <v>37</v>
      </c>
      <c r="AJ2868" s="181" t="s">
        <v>2052</v>
      </c>
      <c r="AK2868" s="181" t="s">
        <v>1883</v>
      </c>
      <c r="AL2868" s="181" t="s">
        <v>1883</v>
      </c>
      <c r="AO2868" s="181"/>
      <c r="AQ2868">
        <v>10</v>
      </c>
      <c r="AR2868" s="182">
        <v>40</v>
      </c>
      <c r="AS2868" s="183" t="s">
        <v>1882</v>
      </c>
      <c r="AT2868">
        <v>0</v>
      </c>
      <c r="AU2868">
        <v>0</v>
      </c>
      <c r="AV2868" s="182">
        <v>0</v>
      </c>
      <c r="AW2868" s="184">
        <v>0</v>
      </c>
      <c r="AX2868" s="183" t="s">
        <v>1881</v>
      </c>
      <c r="AY2868" s="184">
        <v>0</v>
      </c>
      <c r="AZ2868">
        <v>0</v>
      </c>
      <c r="BA2868">
        <v>0</v>
      </c>
      <c r="BB2868">
        <v>0</v>
      </c>
      <c r="BC2868" s="182">
        <v>11263</v>
      </c>
      <c r="BD2868" t="s">
        <v>1883</v>
      </c>
      <c r="BE2868" t="s">
        <v>1883</v>
      </c>
      <c r="BF2868" t="s">
        <v>1883</v>
      </c>
      <c r="BG2868" s="181" t="s">
        <v>1883</v>
      </c>
      <c r="BH2868">
        <v>0</v>
      </c>
      <c r="BI2868" s="184">
        <v>0</v>
      </c>
      <c r="BJ2868" s="182">
        <v>0</v>
      </c>
      <c r="BK2868" s="181" t="s">
        <v>1883</v>
      </c>
      <c r="BL2868">
        <v>0</v>
      </c>
      <c r="BM2868">
        <v>0</v>
      </c>
      <c r="BN2868">
        <v>0</v>
      </c>
    </row>
    <row r="2869" spans="1:66" x14ac:dyDescent="0.25">
      <c r="A2869">
        <v>11264</v>
      </c>
      <c r="B2869" t="s">
        <v>7046</v>
      </c>
      <c r="C2869">
        <v>12</v>
      </c>
      <c r="D2869">
        <v>0</v>
      </c>
      <c r="E2869">
        <v>0</v>
      </c>
      <c r="F2869" t="s">
        <v>1881</v>
      </c>
      <c r="G2869" t="s">
        <v>1882</v>
      </c>
      <c r="H2869" t="s">
        <v>1881</v>
      </c>
      <c r="I2869" t="s">
        <v>1881</v>
      </c>
      <c r="J2869" t="s">
        <v>1881</v>
      </c>
      <c r="K2869" t="s">
        <v>1881</v>
      </c>
      <c r="L2869" t="s">
        <v>1881</v>
      </c>
      <c r="M2869" s="180">
        <v>46029</v>
      </c>
      <c r="N2869" t="s">
        <v>1883</v>
      </c>
      <c r="O2869" t="s">
        <v>1883</v>
      </c>
      <c r="P2869" t="s">
        <v>7047</v>
      </c>
      <c r="Q2869">
        <v>0</v>
      </c>
      <c r="R2869">
        <v>0</v>
      </c>
      <c r="S2869" t="s">
        <v>1883</v>
      </c>
      <c r="T2869" t="s">
        <v>1883</v>
      </c>
      <c r="U2869">
        <v>0</v>
      </c>
      <c r="V2869" t="s">
        <v>1883</v>
      </c>
      <c r="W2869">
        <v>0</v>
      </c>
      <c r="X2869">
        <v>0</v>
      </c>
      <c r="Y2869">
        <v>0</v>
      </c>
      <c r="Z2869" t="s">
        <v>1881</v>
      </c>
      <c r="AA2869" t="s">
        <v>1881</v>
      </c>
      <c r="AB2869" t="s">
        <v>1881</v>
      </c>
      <c r="AC2869">
        <v>0</v>
      </c>
      <c r="AD2869">
        <v>0</v>
      </c>
      <c r="AE2869">
        <v>0</v>
      </c>
      <c r="AF2869">
        <v>0</v>
      </c>
      <c r="AG2869" t="s">
        <v>1881</v>
      </c>
      <c r="AH2869" s="181" t="s">
        <v>1883</v>
      </c>
      <c r="AI2869" s="182">
        <v>215</v>
      </c>
      <c r="AJ2869" s="181" t="s">
        <v>1934</v>
      </c>
      <c r="AK2869" s="181" t="s">
        <v>1883</v>
      </c>
      <c r="AL2869" s="181" t="s">
        <v>1883</v>
      </c>
      <c r="AO2869" s="181"/>
      <c r="AQ2869">
        <v>0</v>
      </c>
      <c r="AR2869" s="182">
        <v>0</v>
      </c>
      <c r="AS2869" s="183" t="s">
        <v>1882</v>
      </c>
      <c r="AT2869">
        <v>0</v>
      </c>
      <c r="AU2869">
        <v>0</v>
      </c>
      <c r="AV2869" s="182">
        <v>0</v>
      </c>
      <c r="AW2869" s="184">
        <v>0</v>
      </c>
      <c r="AX2869" s="183" t="s">
        <v>1881</v>
      </c>
      <c r="AY2869" s="184">
        <v>0</v>
      </c>
      <c r="AZ2869">
        <v>0</v>
      </c>
      <c r="BA2869">
        <v>0</v>
      </c>
      <c r="BB2869">
        <v>0</v>
      </c>
      <c r="BC2869" s="182">
        <v>11264</v>
      </c>
      <c r="BD2869" t="s">
        <v>1883</v>
      </c>
      <c r="BE2869" t="s">
        <v>1883</v>
      </c>
      <c r="BF2869" t="s">
        <v>1883</v>
      </c>
      <c r="BG2869" s="181" t="s">
        <v>1883</v>
      </c>
      <c r="BH2869">
        <v>0</v>
      </c>
      <c r="BI2869" s="184">
        <v>0</v>
      </c>
      <c r="BJ2869" s="182">
        <v>0</v>
      </c>
      <c r="BK2869" s="181" t="s">
        <v>1883</v>
      </c>
      <c r="BL2869">
        <v>0</v>
      </c>
      <c r="BM2869">
        <v>0</v>
      </c>
      <c r="BN2869">
        <v>0</v>
      </c>
    </row>
    <row r="2870" spans="1:66" x14ac:dyDescent="0.25">
      <c r="A2870">
        <v>11265</v>
      </c>
      <c r="B2870" t="s">
        <v>7048</v>
      </c>
      <c r="C2870">
        <v>1</v>
      </c>
      <c r="D2870">
        <v>0</v>
      </c>
      <c r="E2870">
        <v>0</v>
      </c>
      <c r="F2870" t="s">
        <v>1881</v>
      </c>
      <c r="G2870" t="s">
        <v>1881</v>
      </c>
      <c r="H2870" t="s">
        <v>1881</v>
      </c>
      <c r="I2870" t="s">
        <v>1881</v>
      </c>
      <c r="J2870" t="s">
        <v>1881</v>
      </c>
      <c r="K2870" t="s">
        <v>1881</v>
      </c>
      <c r="L2870" t="s">
        <v>1881</v>
      </c>
      <c r="M2870" s="180">
        <v>46031</v>
      </c>
      <c r="N2870" t="s">
        <v>1883</v>
      </c>
      <c r="O2870" t="s">
        <v>1883</v>
      </c>
      <c r="P2870" t="s">
        <v>1883</v>
      </c>
      <c r="Q2870">
        <v>0</v>
      </c>
      <c r="R2870">
        <v>0</v>
      </c>
      <c r="S2870" t="s">
        <v>1883</v>
      </c>
      <c r="T2870" t="s">
        <v>1883</v>
      </c>
      <c r="U2870">
        <v>0</v>
      </c>
      <c r="V2870" t="s">
        <v>1883</v>
      </c>
      <c r="W2870">
        <v>0</v>
      </c>
      <c r="X2870">
        <v>0</v>
      </c>
      <c r="Y2870">
        <v>0</v>
      </c>
      <c r="Z2870" t="s">
        <v>1881</v>
      </c>
      <c r="AA2870" t="s">
        <v>1881</v>
      </c>
      <c r="AB2870" t="s">
        <v>1881</v>
      </c>
      <c r="AC2870">
        <v>0</v>
      </c>
      <c r="AD2870">
        <v>0</v>
      </c>
      <c r="AE2870">
        <v>0</v>
      </c>
      <c r="AF2870">
        <v>0</v>
      </c>
      <c r="AG2870" t="s">
        <v>1881</v>
      </c>
      <c r="AH2870" s="181" t="s">
        <v>1883</v>
      </c>
      <c r="AI2870" s="182">
        <v>48</v>
      </c>
      <c r="AJ2870" s="181" t="s">
        <v>1897</v>
      </c>
      <c r="AK2870" s="181" t="s">
        <v>1883</v>
      </c>
      <c r="AL2870" s="181" t="s">
        <v>1883</v>
      </c>
      <c r="AO2870" s="181"/>
      <c r="AQ2870">
        <v>0</v>
      </c>
      <c r="AR2870" s="182">
        <v>0</v>
      </c>
      <c r="AS2870" s="183" t="s">
        <v>1881</v>
      </c>
      <c r="AT2870">
        <v>0</v>
      </c>
      <c r="AU2870">
        <v>0</v>
      </c>
      <c r="AV2870" s="182">
        <v>0</v>
      </c>
      <c r="AW2870" s="184">
        <v>0</v>
      </c>
      <c r="AX2870" s="183" t="s">
        <v>1881</v>
      </c>
      <c r="AY2870" s="184">
        <v>0</v>
      </c>
      <c r="AZ2870">
        <v>0</v>
      </c>
      <c r="BA2870">
        <v>0</v>
      </c>
      <c r="BB2870">
        <v>0</v>
      </c>
      <c r="BC2870" s="182">
        <v>11265</v>
      </c>
      <c r="BD2870" t="s">
        <v>1883</v>
      </c>
      <c r="BE2870" t="s">
        <v>1883</v>
      </c>
      <c r="BF2870" t="s">
        <v>1883</v>
      </c>
      <c r="BG2870" s="181" t="s">
        <v>1883</v>
      </c>
      <c r="BH2870">
        <v>0</v>
      </c>
      <c r="BI2870" s="184">
        <v>0</v>
      </c>
      <c r="BJ2870" s="182">
        <v>0</v>
      </c>
      <c r="BK2870" s="181" t="s">
        <v>1883</v>
      </c>
      <c r="BL2870">
        <v>0</v>
      </c>
      <c r="BM2870">
        <v>0</v>
      </c>
      <c r="BN2870">
        <v>0</v>
      </c>
    </row>
    <row r="2871" spans="1:66" x14ac:dyDescent="0.25">
      <c r="A2871">
        <v>11266</v>
      </c>
      <c r="B2871" t="s">
        <v>7049</v>
      </c>
      <c r="C2871">
        <v>1</v>
      </c>
      <c r="D2871">
        <v>0</v>
      </c>
      <c r="E2871">
        <v>0</v>
      </c>
      <c r="F2871" t="s">
        <v>1881</v>
      </c>
      <c r="G2871" t="s">
        <v>1881</v>
      </c>
      <c r="H2871" t="s">
        <v>1881</v>
      </c>
      <c r="I2871" t="s">
        <v>1881</v>
      </c>
      <c r="J2871" t="s">
        <v>1881</v>
      </c>
      <c r="K2871" t="s">
        <v>1881</v>
      </c>
      <c r="L2871" t="s">
        <v>1881</v>
      </c>
      <c r="M2871" s="180">
        <v>46031</v>
      </c>
      <c r="N2871" t="s">
        <v>1883</v>
      </c>
      <c r="O2871" t="s">
        <v>1883</v>
      </c>
      <c r="P2871" t="s">
        <v>1883</v>
      </c>
      <c r="Q2871">
        <v>0</v>
      </c>
      <c r="R2871">
        <v>0</v>
      </c>
      <c r="S2871" t="s">
        <v>1883</v>
      </c>
      <c r="T2871" t="s">
        <v>1883</v>
      </c>
      <c r="U2871">
        <v>0</v>
      </c>
      <c r="V2871" t="s">
        <v>1883</v>
      </c>
      <c r="W2871">
        <v>0</v>
      </c>
      <c r="X2871">
        <v>0</v>
      </c>
      <c r="Y2871">
        <v>0</v>
      </c>
      <c r="Z2871" t="s">
        <v>1881</v>
      </c>
      <c r="AA2871" t="s">
        <v>1881</v>
      </c>
      <c r="AB2871" t="s">
        <v>1881</v>
      </c>
      <c r="AC2871">
        <v>0</v>
      </c>
      <c r="AD2871">
        <v>0</v>
      </c>
      <c r="AE2871">
        <v>0</v>
      </c>
      <c r="AF2871">
        <v>0</v>
      </c>
      <c r="AG2871" t="s">
        <v>1881</v>
      </c>
      <c r="AH2871" s="181" t="s">
        <v>1883</v>
      </c>
      <c r="AI2871" s="182">
        <v>48</v>
      </c>
      <c r="AJ2871" s="181" t="s">
        <v>1897</v>
      </c>
      <c r="AK2871" s="181" t="s">
        <v>1883</v>
      </c>
      <c r="AL2871" s="181" t="s">
        <v>1883</v>
      </c>
      <c r="AO2871" s="181"/>
      <c r="AQ2871">
        <v>0</v>
      </c>
      <c r="AR2871" s="182">
        <v>0</v>
      </c>
      <c r="AS2871" s="183" t="s">
        <v>1881</v>
      </c>
      <c r="AT2871">
        <v>0</v>
      </c>
      <c r="AU2871">
        <v>0</v>
      </c>
      <c r="AV2871" s="182">
        <v>0</v>
      </c>
      <c r="AW2871" s="184">
        <v>0</v>
      </c>
      <c r="AX2871" s="183" t="s">
        <v>1881</v>
      </c>
      <c r="AY2871" s="184">
        <v>0</v>
      </c>
      <c r="AZ2871">
        <v>0</v>
      </c>
      <c r="BA2871">
        <v>0</v>
      </c>
      <c r="BB2871">
        <v>0</v>
      </c>
      <c r="BC2871" s="182">
        <v>11266</v>
      </c>
      <c r="BD2871" t="s">
        <v>1883</v>
      </c>
      <c r="BE2871" t="s">
        <v>1883</v>
      </c>
      <c r="BF2871" t="s">
        <v>1883</v>
      </c>
      <c r="BG2871" s="181" t="s">
        <v>1883</v>
      </c>
      <c r="BH2871">
        <v>0</v>
      </c>
      <c r="BI2871" s="184">
        <v>0</v>
      </c>
      <c r="BJ2871" s="182">
        <v>0</v>
      </c>
      <c r="BK2871" s="181" t="s">
        <v>1883</v>
      </c>
      <c r="BL2871">
        <v>0</v>
      </c>
      <c r="BM2871">
        <v>0</v>
      </c>
      <c r="BN2871">
        <v>0</v>
      </c>
    </row>
    <row r="2872" spans="1:66" x14ac:dyDescent="0.25">
      <c r="A2872">
        <v>11267</v>
      </c>
      <c r="B2872" t="s">
        <v>7050</v>
      </c>
      <c r="C2872">
        <v>1</v>
      </c>
      <c r="D2872">
        <v>0</v>
      </c>
      <c r="E2872">
        <v>0</v>
      </c>
      <c r="F2872" t="s">
        <v>1881</v>
      </c>
      <c r="G2872" t="s">
        <v>1881</v>
      </c>
      <c r="H2872" t="s">
        <v>1881</v>
      </c>
      <c r="I2872" t="s">
        <v>1881</v>
      </c>
      <c r="J2872" t="s">
        <v>1881</v>
      </c>
      <c r="K2872" t="s">
        <v>1881</v>
      </c>
      <c r="L2872" t="s">
        <v>1881</v>
      </c>
      <c r="M2872" s="180">
        <v>46031</v>
      </c>
      <c r="N2872" t="s">
        <v>3312</v>
      </c>
      <c r="O2872" t="s">
        <v>1883</v>
      </c>
      <c r="P2872" t="s">
        <v>1883</v>
      </c>
      <c r="Q2872">
        <v>0</v>
      </c>
      <c r="R2872">
        <v>0</v>
      </c>
      <c r="S2872" t="s">
        <v>1883</v>
      </c>
      <c r="T2872" t="s">
        <v>1883</v>
      </c>
      <c r="U2872">
        <v>0</v>
      </c>
      <c r="V2872" t="s">
        <v>1883</v>
      </c>
      <c r="W2872">
        <v>0</v>
      </c>
      <c r="X2872">
        <v>0</v>
      </c>
      <c r="Y2872">
        <v>0</v>
      </c>
      <c r="Z2872" t="s">
        <v>1881</v>
      </c>
      <c r="AA2872" t="s">
        <v>1881</v>
      </c>
      <c r="AB2872" t="s">
        <v>1881</v>
      </c>
      <c r="AC2872">
        <v>0</v>
      </c>
      <c r="AD2872">
        <v>0</v>
      </c>
      <c r="AE2872">
        <v>0</v>
      </c>
      <c r="AF2872">
        <v>0</v>
      </c>
      <c r="AG2872" t="s">
        <v>1881</v>
      </c>
      <c r="AH2872" s="181" t="s">
        <v>1883</v>
      </c>
      <c r="AI2872" s="182">
        <v>604</v>
      </c>
      <c r="AJ2872" s="181" t="s">
        <v>5201</v>
      </c>
      <c r="AK2872" s="181" t="s">
        <v>1883</v>
      </c>
      <c r="AL2872" s="181" t="s">
        <v>1883</v>
      </c>
      <c r="AO2872" s="181"/>
      <c r="AQ2872">
        <v>0</v>
      </c>
      <c r="AR2872" s="182">
        <v>0</v>
      </c>
      <c r="AS2872" s="183" t="s">
        <v>1881</v>
      </c>
      <c r="AT2872">
        <v>0</v>
      </c>
      <c r="AU2872">
        <v>0</v>
      </c>
      <c r="AV2872" s="182">
        <v>0</v>
      </c>
      <c r="AW2872" s="184">
        <v>0</v>
      </c>
      <c r="AX2872" s="183" t="s">
        <v>1881</v>
      </c>
      <c r="AY2872" s="184">
        <v>0</v>
      </c>
      <c r="AZ2872">
        <v>0</v>
      </c>
      <c r="BA2872">
        <v>0</v>
      </c>
      <c r="BB2872">
        <v>0</v>
      </c>
      <c r="BC2872" s="182">
        <v>11267</v>
      </c>
      <c r="BD2872" t="s">
        <v>1883</v>
      </c>
      <c r="BE2872" t="s">
        <v>1883</v>
      </c>
      <c r="BF2872" t="s">
        <v>1883</v>
      </c>
      <c r="BG2872" s="181" t="s">
        <v>1883</v>
      </c>
      <c r="BH2872">
        <v>0</v>
      </c>
      <c r="BI2872" s="184">
        <v>0</v>
      </c>
      <c r="BJ2872" s="182">
        <v>0</v>
      </c>
      <c r="BK2872" s="181" t="s">
        <v>1883</v>
      </c>
      <c r="BL2872">
        <v>0</v>
      </c>
      <c r="BM2872">
        <v>0</v>
      </c>
      <c r="BN2872">
        <v>0</v>
      </c>
    </row>
    <row r="2873" spans="1:66" x14ac:dyDescent="0.25">
      <c r="A2873">
        <v>11268</v>
      </c>
      <c r="B2873" t="s">
        <v>7051</v>
      </c>
      <c r="C2873">
        <v>1</v>
      </c>
      <c r="D2873">
        <v>0</v>
      </c>
      <c r="E2873">
        <v>0</v>
      </c>
      <c r="F2873" t="s">
        <v>1881</v>
      </c>
      <c r="G2873" t="s">
        <v>1881</v>
      </c>
      <c r="H2873" t="s">
        <v>1881</v>
      </c>
      <c r="I2873" t="s">
        <v>1881</v>
      </c>
      <c r="J2873" t="s">
        <v>1881</v>
      </c>
      <c r="K2873" t="s">
        <v>1881</v>
      </c>
      <c r="L2873" t="s">
        <v>1881</v>
      </c>
      <c r="M2873" s="180">
        <v>46031</v>
      </c>
      <c r="N2873" t="s">
        <v>3312</v>
      </c>
      <c r="O2873" t="s">
        <v>1883</v>
      </c>
      <c r="P2873" t="s">
        <v>1883</v>
      </c>
      <c r="Q2873">
        <v>0</v>
      </c>
      <c r="R2873">
        <v>0</v>
      </c>
      <c r="S2873" t="s">
        <v>1883</v>
      </c>
      <c r="T2873" t="s">
        <v>1883</v>
      </c>
      <c r="U2873">
        <v>0</v>
      </c>
      <c r="V2873" t="s">
        <v>1883</v>
      </c>
      <c r="W2873">
        <v>0</v>
      </c>
      <c r="X2873">
        <v>0</v>
      </c>
      <c r="Y2873">
        <v>0</v>
      </c>
      <c r="Z2873" t="s">
        <v>1881</v>
      </c>
      <c r="AA2873" t="s">
        <v>1881</v>
      </c>
      <c r="AB2873" t="s">
        <v>1881</v>
      </c>
      <c r="AC2873">
        <v>0</v>
      </c>
      <c r="AD2873">
        <v>0</v>
      </c>
      <c r="AE2873">
        <v>0</v>
      </c>
      <c r="AF2873">
        <v>0</v>
      </c>
      <c r="AG2873" t="s">
        <v>1881</v>
      </c>
      <c r="AH2873" s="181" t="s">
        <v>1883</v>
      </c>
      <c r="AI2873" s="182">
        <v>184</v>
      </c>
      <c r="AJ2873" s="181" t="s">
        <v>2399</v>
      </c>
      <c r="AK2873" s="181" t="s">
        <v>1883</v>
      </c>
      <c r="AL2873" s="181" t="s">
        <v>1883</v>
      </c>
      <c r="AO2873" s="181"/>
      <c r="AQ2873">
        <v>0</v>
      </c>
      <c r="AR2873" s="182">
        <v>0</v>
      </c>
      <c r="AS2873" s="183" t="s">
        <v>1881</v>
      </c>
      <c r="AT2873">
        <v>0</v>
      </c>
      <c r="AU2873">
        <v>0</v>
      </c>
      <c r="AV2873" s="182">
        <v>0</v>
      </c>
      <c r="AW2873" s="184">
        <v>0</v>
      </c>
      <c r="AX2873" s="183" t="s">
        <v>1881</v>
      </c>
      <c r="AY2873" s="184">
        <v>0</v>
      </c>
      <c r="AZ2873">
        <v>0</v>
      </c>
      <c r="BA2873">
        <v>0</v>
      </c>
      <c r="BB2873">
        <v>0</v>
      </c>
      <c r="BC2873" s="182">
        <v>11268</v>
      </c>
      <c r="BD2873" t="s">
        <v>1883</v>
      </c>
      <c r="BE2873" t="s">
        <v>1883</v>
      </c>
      <c r="BF2873" t="s">
        <v>1883</v>
      </c>
      <c r="BG2873" s="181" t="s">
        <v>1883</v>
      </c>
      <c r="BH2873">
        <v>0</v>
      </c>
      <c r="BI2873" s="184">
        <v>0</v>
      </c>
      <c r="BJ2873" s="182">
        <v>0</v>
      </c>
      <c r="BK2873" s="181" t="s">
        <v>1883</v>
      </c>
      <c r="BL2873">
        <v>0</v>
      </c>
      <c r="BM2873">
        <v>0</v>
      </c>
      <c r="BN2873">
        <v>0</v>
      </c>
    </row>
    <row r="2874" spans="1:66" x14ac:dyDescent="0.25">
      <c r="A2874">
        <v>11269</v>
      </c>
      <c r="B2874" t="s">
        <v>7052</v>
      </c>
      <c r="C2874">
        <v>1</v>
      </c>
      <c r="D2874">
        <v>0</v>
      </c>
      <c r="E2874">
        <v>0</v>
      </c>
      <c r="F2874" t="s">
        <v>1881</v>
      </c>
      <c r="G2874" t="s">
        <v>1881</v>
      </c>
      <c r="H2874" t="s">
        <v>1881</v>
      </c>
      <c r="I2874" t="s">
        <v>1881</v>
      </c>
      <c r="J2874" t="s">
        <v>1881</v>
      </c>
      <c r="K2874" t="s">
        <v>1881</v>
      </c>
      <c r="L2874" t="s">
        <v>1881</v>
      </c>
      <c r="M2874" s="180">
        <v>46031</v>
      </c>
      <c r="N2874" t="s">
        <v>3312</v>
      </c>
      <c r="O2874" t="s">
        <v>1883</v>
      </c>
      <c r="P2874" t="s">
        <v>1883</v>
      </c>
      <c r="Q2874">
        <v>0</v>
      </c>
      <c r="R2874">
        <v>0</v>
      </c>
      <c r="S2874" t="s">
        <v>1883</v>
      </c>
      <c r="T2874" t="s">
        <v>1883</v>
      </c>
      <c r="U2874">
        <v>0</v>
      </c>
      <c r="V2874" t="s">
        <v>1883</v>
      </c>
      <c r="W2874">
        <v>0</v>
      </c>
      <c r="X2874">
        <v>0</v>
      </c>
      <c r="Y2874">
        <v>0</v>
      </c>
      <c r="Z2874" t="s">
        <v>1881</v>
      </c>
      <c r="AA2874" t="s">
        <v>1881</v>
      </c>
      <c r="AB2874" t="s">
        <v>1881</v>
      </c>
      <c r="AC2874">
        <v>0</v>
      </c>
      <c r="AD2874">
        <v>0</v>
      </c>
      <c r="AE2874">
        <v>0</v>
      </c>
      <c r="AF2874">
        <v>0</v>
      </c>
      <c r="AG2874" t="s">
        <v>1881</v>
      </c>
      <c r="AH2874" s="181" t="s">
        <v>1883</v>
      </c>
      <c r="AI2874" s="182">
        <v>184</v>
      </c>
      <c r="AJ2874" s="181" t="s">
        <v>2399</v>
      </c>
      <c r="AK2874" s="181" t="s">
        <v>1883</v>
      </c>
      <c r="AL2874" s="181" t="s">
        <v>1883</v>
      </c>
      <c r="AO2874" s="181"/>
      <c r="AQ2874">
        <v>0</v>
      </c>
      <c r="AR2874" s="182">
        <v>0</v>
      </c>
      <c r="AS2874" s="183" t="s">
        <v>1881</v>
      </c>
      <c r="AT2874">
        <v>0</v>
      </c>
      <c r="AU2874">
        <v>0</v>
      </c>
      <c r="AV2874" s="182">
        <v>0</v>
      </c>
      <c r="AW2874" s="184">
        <v>0</v>
      </c>
      <c r="AX2874" s="183" t="s">
        <v>1881</v>
      </c>
      <c r="AY2874" s="184">
        <v>0</v>
      </c>
      <c r="AZ2874">
        <v>0</v>
      </c>
      <c r="BA2874">
        <v>0</v>
      </c>
      <c r="BB2874">
        <v>0</v>
      </c>
      <c r="BC2874" s="182">
        <v>11269</v>
      </c>
      <c r="BD2874" t="s">
        <v>1883</v>
      </c>
      <c r="BE2874" t="s">
        <v>1883</v>
      </c>
      <c r="BF2874" t="s">
        <v>1883</v>
      </c>
      <c r="BG2874" s="181" t="s">
        <v>1883</v>
      </c>
      <c r="BH2874">
        <v>0</v>
      </c>
      <c r="BI2874" s="184">
        <v>0</v>
      </c>
      <c r="BJ2874" s="182">
        <v>0</v>
      </c>
      <c r="BK2874" s="181" t="s">
        <v>1883</v>
      </c>
      <c r="BL2874">
        <v>0</v>
      </c>
      <c r="BM2874">
        <v>0</v>
      </c>
      <c r="BN2874">
        <v>0</v>
      </c>
    </row>
    <row r="2875" spans="1:66" x14ac:dyDescent="0.25">
      <c r="A2875">
        <v>11270</v>
      </c>
      <c r="B2875" t="s">
        <v>7053</v>
      </c>
      <c r="C2875">
        <v>1</v>
      </c>
      <c r="D2875">
        <v>0</v>
      </c>
      <c r="E2875">
        <v>0</v>
      </c>
      <c r="F2875" t="s">
        <v>1881</v>
      </c>
      <c r="G2875" t="s">
        <v>1882</v>
      </c>
      <c r="H2875" t="s">
        <v>1881</v>
      </c>
      <c r="I2875" t="s">
        <v>1881</v>
      </c>
      <c r="J2875" t="s">
        <v>1881</v>
      </c>
      <c r="K2875" t="s">
        <v>1881</v>
      </c>
      <c r="L2875" t="s">
        <v>1881</v>
      </c>
      <c r="M2875" s="180">
        <v>46039</v>
      </c>
      <c r="N2875" t="s">
        <v>1883</v>
      </c>
      <c r="O2875" t="s">
        <v>1883</v>
      </c>
      <c r="P2875" t="s">
        <v>7054</v>
      </c>
      <c r="Q2875">
        <v>0</v>
      </c>
      <c r="R2875">
        <v>0</v>
      </c>
      <c r="S2875" t="s">
        <v>1883</v>
      </c>
      <c r="T2875" t="s">
        <v>1883</v>
      </c>
      <c r="U2875">
        <v>0</v>
      </c>
      <c r="V2875" t="s">
        <v>1883</v>
      </c>
      <c r="W2875">
        <v>0</v>
      </c>
      <c r="X2875">
        <v>0</v>
      </c>
      <c r="Y2875">
        <v>0</v>
      </c>
      <c r="Z2875" t="s">
        <v>1881</v>
      </c>
      <c r="AA2875" t="s">
        <v>1881</v>
      </c>
      <c r="AB2875" t="s">
        <v>1881</v>
      </c>
      <c r="AC2875">
        <v>0</v>
      </c>
      <c r="AD2875">
        <v>0</v>
      </c>
      <c r="AE2875">
        <v>0</v>
      </c>
      <c r="AF2875">
        <v>0</v>
      </c>
      <c r="AG2875" t="s">
        <v>1881</v>
      </c>
      <c r="AH2875" s="181" t="s">
        <v>1883</v>
      </c>
      <c r="AI2875" s="182">
        <v>290</v>
      </c>
      <c r="AJ2875" s="181" t="s">
        <v>3090</v>
      </c>
      <c r="AK2875" s="181" t="s">
        <v>1883</v>
      </c>
      <c r="AL2875" s="181" t="s">
        <v>1883</v>
      </c>
      <c r="AO2875" s="181"/>
      <c r="AQ2875">
        <v>0</v>
      </c>
      <c r="AR2875" s="182">
        <v>0</v>
      </c>
      <c r="AS2875" s="183" t="s">
        <v>1882</v>
      </c>
      <c r="AT2875">
        <v>0</v>
      </c>
      <c r="AU2875">
        <v>28</v>
      </c>
      <c r="AV2875" s="182">
        <v>4</v>
      </c>
      <c r="AW2875" s="184">
        <v>0</v>
      </c>
      <c r="AX2875" s="183" t="s">
        <v>1881</v>
      </c>
      <c r="AY2875" s="184">
        <v>0</v>
      </c>
      <c r="AZ2875">
        <v>0</v>
      </c>
      <c r="BA2875">
        <v>0</v>
      </c>
      <c r="BB2875">
        <v>0</v>
      </c>
      <c r="BC2875" s="182">
        <v>11270</v>
      </c>
      <c r="BD2875" t="s">
        <v>1883</v>
      </c>
      <c r="BE2875" t="s">
        <v>1883</v>
      </c>
      <c r="BF2875" t="s">
        <v>1883</v>
      </c>
      <c r="BG2875" s="181" t="s">
        <v>1883</v>
      </c>
      <c r="BH2875">
        <v>0</v>
      </c>
      <c r="BI2875" s="184">
        <v>0</v>
      </c>
      <c r="BJ2875" s="182">
        <v>0</v>
      </c>
      <c r="BK2875" s="181" t="s">
        <v>1883</v>
      </c>
      <c r="BL2875">
        <v>0</v>
      </c>
      <c r="BM2875">
        <v>0</v>
      </c>
      <c r="BN2875">
        <v>0</v>
      </c>
    </row>
    <row r="2876" spans="1:66" x14ac:dyDescent="0.25">
      <c r="A2876">
        <v>11271</v>
      </c>
      <c r="B2876" t="s">
        <v>7055</v>
      </c>
      <c r="C2876">
        <v>24</v>
      </c>
      <c r="D2876">
        <v>0</v>
      </c>
      <c r="E2876">
        <v>0</v>
      </c>
      <c r="F2876" t="s">
        <v>1881</v>
      </c>
      <c r="G2876" t="s">
        <v>1882</v>
      </c>
      <c r="H2876" t="s">
        <v>1881</v>
      </c>
      <c r="I2876" t="s">
        <v>1881</v>
      </c>
      <c r="J2876" t="s">
        <v>1881</v>
      </c>
      <c r="K2876" t="s">
        <v>1881</v>
      </c>
      <c r="L2876" t="s">
        <v>1881</v>
      </c>
      <c r="M2876" s="180">
        <v>46049</v>
      </c>
      <c r="N2876" t="s">
        <v>1883</v>
      </c>
      <c r="O2876" t="s">
        <v>1883</v>
      </c>
      <c r="P2876" t="s">
        <v>7056</v>
      </c>
      <c r="Q2876">
        <v>0</v>
      </c>
      <c r="R2876">
        <v>0</v>
      </c>
      <c r="S2876" t="s">
        <v>1883</v>
      </c>
      <c r="T2876" t="s">
        <v>1883</v>
      </c>
      <c r="U2876">
        <v>0</v>
      </c>
      <c r="V2876" t="s">
        <v>1883</v>
      </c>
      <c r="W2876">
        <v>0</v>
      </c>
      <c r="X2876">
        <v>0</v>
      </c>
      <c r="Y2876">
        <v>0</v>
      </c>
      <c r="Z2876" t="s">
        <v>1881</v>
      </c>
      <c r="AA2876" t="s">
        <v>1881</v>
      </c>
      <c r="AB2876" t="s">
        <v>1881</v>
      </c>
      <c r="AC2876">
        <v>0</v>
      </c>
      <c r="AD2876">
        <v>0</v>
      </c>
      <c r="AE2876">
        <v>0</v>
      </c>
      <c r="AF2876">
        <v>0</v>
      </c>
      <c r="AG2876" t="s">
        <v>1881</v>
      </c>
      <c r="AH2876" s="181" t="s">
        <v>1883</v>
      </c>
      <c r="AI2876" s="182">
        <v>116</v>
      </c>
      <c r="AJ2876" s="181" t="s">
        <v>1992</v>
      </c>
      <c r="AK2876" s="181" t="s">
        <v>7057</v>
      </c>
      <c r="AL2876" s="181" t="s">
        <v>1883</v>
      </c>
      <c r="AO2876" s="181"/>
      <c r="AQ2876">
        <v>0</v>
      </c>
      <c r="AR2876" s="182">
        <v>0</v>
      </c>
      <c r="AS2876" s="183" t="s">
        <v>1882</v>
      </c>
      <c r="AT2876">
        <v>0</v>
      </c>
      <c r="AU2876">
        <v>0</v>
      </c>
      <c r="AV2876" s="182">
        <v>0</v>
      </c>
      <c r="AW2876" s="184">
        <v>0</v>
      </c>
      <c r="AX2876" s="183" t="s">
        <v>1881</v>
      </c>
      <c r="AY2876" s="184">
        <v>0</v>
      </c>
      <c r="AZ2876">
        <v>0</v>
      </c>
      <c r="BA2876">
        <v>0</v>
      </c>
      <c r="BB2876">
        <v>0</v>
      </c>
      <c r="BC2876" s="182">
        <v>11271</v>
      </c>
      <c r="BD2876" t="s">
        <v>1883</v>
      </c>
      <c r="BE2876" t="s">
        <v>1883</v>
      </c>
      <c r="BF2876" t="s">
        <v>1883</v>
      </c>
      <c r="BG2876" s="181" t="s">
        <v>1883</v>
      </c>
      <c r="BH2876">
        <v>0</v>
      </c>
      <c r="BI2876" s="184">
        <v>0</v>
      </c>
      <c r="BJ2876" s="182">
        <v>0</v>
      </c>
      <c r="BK2876" s="181" t="s">
        <v>1883</v>
      </c>
      <c r="BL2876">
        <v>0</v>
      </c>
      <c r="BM2876">
        <v>0</v>
      </c>
      <c r="BN2876">
        <v>0</v>
      </c>
    </row>
    <row r="2877" spans="1:66" x14ac:dyDescent="0.25">
      <c r="A2877">
        <v>11272</v>
      </c>
      <c r="B2877" t="s">
        <v>7058</v>
      </c>
      <c r="C2877">
        <v>24</v>
      </c>
      <c r="D2877">
        <v>0</v>
      </c>
      <c r="E2877">
        <v>0</v>
      </c>
      <c r="F2877" t="s">
        <v>1881</v>
      </c>
      <c r="G2877" t="s">
        <v>1882</v>
      </c>
      <c r="H2877" t="s">
        <v>1881</v>
      </c>
      <c r="I2877" t="s">
        <v>1881</v>
      </c>
      <c r="J2877" t="s">
        <v>1881</v>
      </c>
      <c r="K2877" t="s">
        <v>1881</v>
      </c>
      <c r="L2877" t="s">
        <v>1881</v>
      </c>
      <c r="M2877" s="180">
        <v>46049</v>
      </c>
      <c r="N2877" t="s">
        <v>1883</v>
      </c>
      <c r="O2877" t="s">
        <v>1883</v>
      </c>
      <c r="P2877" t="s">
        <v>7059</v>
      </c>
      <c r="Q2877">
        <v>0</v>
      </c>
      <c r="R2877">
        <v>0</v>
      </c>
      <c r="S2877" t="s">
        <v>1883</v>
      </c>
      <c r="T2877" t="s">
        <v>1883</v>
      </c>
      <c r="U2877">
        <v>0</v>
      </c>
      <c r="V2877" t="s">
        <v>1883</v>
      </c>
      <c r="W2877">
        <v>0</v>
      </c>
      <c r="X2877">
        <v>0</v>
      </c>
      <c r="Y2877">
        <v>0</v>
      </c>
      <c r="Z2877" t="s">
        <v>1881</v>
      </c>
      <c r="AA2877" t="s">
        <v>1881</v>
      </c>
      <c r="AB2877" t="s">
        <v>1881</v>
      </c>
      <c r="AC2877">
        <v>0</v>
      </c>
      <c r="AD2877">
        <v>0</v>
      </c>
      <c r="AE2877">
        <v>0</v>
      </c>
      <c r="AF2877">
        <v>0</v>
      </c>
      <c r="AG2877" t="s">
        <v>1881</v>
      </c>
      <c r="AH2877" s="181" t="s">
        <v>1883</v>
      </c>
      <c r="AI2877" s="182">
        <v>116</v>
      </c>
      <c r="AJ2877" s="181" t="s">
        <v>1992</v>
      </c>
      <c r="AK2877" s="181" t="s">
        <v>7060</v>
      </c>
      <c r="AL2877" s="181" t="s">
        <v>1883</v>
      </c>
      <c r="AO2877" s="181"/>
      <c r="AQ2877">
        <v>0</v>
      </c>
      <c r="AR2877" s="182">
        <v>0</v>
      </c>
      <c r="AS2877" s="183" t="s">
        <v>1881</v>
      </c>
      <c r="AT2877">
        <v>0</v>
      </c>
      <c r="AU2877">
        <v>0</v>
      </c>
      <c r="AV2877" s="182">
        <v>0</v>
      </c>
      <c r="AW2877" s="184">
        <v>0</v>
      </c>
      <c r="AX2877" s="183" t="s">
        <v>1881</v>
      </c>
      <c r="AY2877" s="184">
        <v>0</v>
      </c>
      <c r="AZ2877">
        <v>0</v>
      </c>
      <c r="BA2877">
        <v>0</v>
      </c>
      <c r="BB2877">
        <v>0</v>
      </c>
      <c r="BC2877" s="182">
        <v>11272</v>
      </c>
      <c r="BD2877" t="s">
        <v>1883</v>
      </c>
      <c r="BE2877" t="s">
        <v>1883</v>
      </c>
      <c r="BF2877" t="s">
        <v>1883</v>
      </c>
      <c r="BG2877" s="181" t="s">
        <v>1883</v>
      </c>
      <c r="BH2877">
        <v>0</v>
      </c>
      <c r="BI2877" s="184">
        <v>0</v>
      </c>
      <c r="BJ2877" s="182">
        <v>0</v>
      </c>
      <c r="BK2877" s="181" t="s">
        <v>1883</v>
      </c>
      <c r="BL2877">
        <v>0</v>
      </c>
      <c r="BM2877">
        <v>0</v>
      </c>
      <c r="BN2877">
        <v>0</v>
      </c>
    </row>
    <row r="2878" spans="1:66" x14ac:dyDescent="0.25">
      <c r="A2878">
        <v>11273</v>
      </c>
      <c r="B2878" t="s">
        <v>7061</v>
      </c>
      <c r="C2878">
        <v>9</v>
      </c>
      <c r="D2878">
        <v>0</v>
      </c>
      <c r="E2878">
        <v>0</v>
      </c>
      <c r="F2878" t="s">
        <v>1881</v>
      </c>
      <c r="G2878" t="s">
        <v>1881</v>
      </c>
      <c r="H2878" t="s">
        <v>1881</v>
      </c>
      <c r="I2878" t="s">
        <v>1881</v>
      </c>
      <c r="J2878" t="s">
        <v>1881</v>
      </c>
      <c r="K2878" t="s">
        <v>1881</v>
      </c>
      <c r="L2878" t="s">
        <v>1881</v>
      </c>
      <c r="M2878" s="180">
        <v>46049</v>
      </c>
      <c r="N2878" t="s">
        <v>1883</v>
      </c>
      <c r="O2878" t="s">
        <v>1883</v>
      </c>
      <c r="P2878" t="s">
        <v>1883</v>
      </c>
      <c r="Q2878">
        <v>0</v>
      </c>
      <c r="R2878">
        <v>0</v>
      </c>
      <c r="S2878" t="s">
        <v>1883</v>
      </c>
      <c r="T2878" t="s">
        <v>1883</v>
      </c>
      <c r="U2878">
        <v>2</v>
      </c>
      <c r="V2878" t="s">
        <v>1896</v>
      </c>
      <c r="W2878">
        <v>27</v>
      </c>
      <c r="X2878">
        <v>0</v>
      </c>
      <c r="Y2878">
        <v>0</v>
      </c>
      <c r="Z2878" t="s">
        <v>1881</v>
      </c>
      <c r="AA2878" t="s">
        <v>1881</v>
      </c>
      <c r="AB2878" t="s">
        <v>1881</v>
      </c>
      <c r="AC2878">
        <v>0</v>
      </c>
      <c r="AD2878">
        <v>0</v>
      </c>
      <c r="AE2878">
        <v>0</v>
      </c>
      <c r="AF2878">
        <v>0</v>
      </c>
      <c r="AG2878" t="s">
        <v>1881</v>
      </c>
      <c r="AH2878" s="181" t="s">
        <v>1883</v>
      </c>
      <c r="AI2878" s="182">
        <v>48</v>
      </c>
      <c r="AJ2878" s="181" t="s">
        <v>1897</v>
      </c>
      <c r="AK2878" s="181" t="s">
        <v>7062</v>
      </c>
      <c r="AL2878" s="181" t="s">
        <v>1883</v>
      </c>
      <c r="AO2878" s="181"/>
      <c r="AQ2878">
        <v>0</v>
      </c>
      <c r="AR2878" s="182">
        <v>0</v>
      </c>
      <c r="AS2878" s="183" t="s">
        <v>1882</v>
      </c>
      <c r="AT2878">
        <v>0</v>
      </c>
      <c r="AU2878">
        <v>35</v>
      </c>
      <c r="AV2878" s="182">
        <v>0</v>
      </c>
      <c r="AW2878" s="184">
        <v>0</v>
      </c>
      <c r="AX2878" s="183" t="s">
        <v>1881</v>
      </c>
      <c r="AY2878" s="184">
        <v>0</v>
      </c>
      <c r="AZ2878">
        <v>0</v>
      </c>
      <c r="BA2878">
        <v>0</v>
      </c>
      <c r="BB2878">
        <v>0</v>
      </c>
      <c r="BC2878" s="182">
        <v>11273</v>
      </c>
      <c r="BD2878" t="s">
        <v>1883</v>
      </c>
      <c r="BE2878" t="s">
        <v>1883</v>
      </c>
      <c r="BF2878" t="s">
        <v>1883</v>
      </c>
      <c r="BG2878" s="181" t="s">
        <v>1883</v>
      </c>
      <c r="BH2878">
        <v>0</v>
      </c>
      <c r="BI2878" s="184">
        <v>0</v>
      </c>
      <c r="BJ2878" s="182">
        <v>0</v>
      </c>
      <c r="BK2878" s="181" t="s">
        <v>1883</v>
      </c>
      <c r="BL2878">
        <v>0</v>
      </c>
      <c r="BM2878">
        <v>0</v>
      </c>
      <c r="BN2878">
        <v>0</v>
      </c>
    </row>
    <row r="2879" spans="1:66" x14ac:dyDescent="0.25">
      <c r="A2879">
        <v>11274</v>
      </c>
      <c r="B2879" t="s">
        <v>7063</v>
      </c>
      <c r="C2879">
        <v>24</v>
      </c>
      <c r="D2879">
        <v>0</v>
      </c>
      <c r="E2879">
        <v>0</v>
      </c>
      <c r="F2879" t="s">
        <v>1881</v>
      </c>
      <c r="G2879" t="s">
        <v>1882</v>
      </c>
      <c r="H2879" t="s">
        <v>1881</v>
      </c>
      <c r="I2879" t="s">
        <v>1881</v>
      </c>
      <c r="J2879" t="s">
        <v>1881</v>
      </c>
      <c r="K2879" t="s">
        <v>1881</v>
      </c>
      <c r="L2879" t="s">
        <v>1881</v>
      </c>
      <c r="M2879" s="180">
        <v>46050</v>
      </c>
      <c r="N2879" t="s">
        <v>1883</v>
      </c>
      <c r="O2879" t="s">
        <v>1883</v>
      </c>
      <c r="P2879" t="s">
        <v>7064</v>
      </c>
      <c r="Q2879">
        <v>0</v>
      </c>
      <c r="R2879">
        <v>0</v>
      </c>
      <c r="S2879" t="s">
        <v>1883</v>
      </c>
      <c r="T2879" t="s">
        <v>1883</v>
      </c>
      <c r="U2879">
        <v>0</v>
      </c>
      <c r="V2879" t="s">
        <v>1883</v>
      </c>
      <c r="W2879">
        <v>0</v>
      </c>
      <c r="X2879">
        <v>0</v>
      </c>
      <c r="Y2879">
        <v>0</v>
      </c>
      <c r="Z2879" t="s">
        <v>1881</v>
      </c>
      <c r="AA2879" t="s">
        <v>1881</v>
      </c>
      <c r="AB2879" t="s">
        <v>1881</v>
      </c>
      <c r="AC2879">
        <v>0</v>
      </c>
      <c r="AD2879">
        <v>0</v>
      </c>
      <c r="AE2879">
        <v>0</v>
      </c>
      <c r="AF2879">
        <v>0</v>
      </c>
      <c r="AG2879" t="s">
        <v>1881</v>
      </c>
      <c r="AH2879" s="181" t="s">
        <v>1883</v>
      </c>
      <c r="AI2879" s="182">
        <v>210</v>
      </c>
      <c r="AJ2879" s="181" t="s">
        <v>2007</v>
      </c>
      <c r="AK2879" s="181" t="s">
        <v>1883</v>
      </c>
      <c r="AL2879" s="181" t="s">
        <v>1883</v>
      </c>
      <c r="AO2879" s="181"/>
      <c r="AQ2879">
        <v>0</v>
      </c>
      <c r="AR2879" s="182">
        <v>0</v>
      </c>
      <c r="AS2879" s="183" t="s">
        <v>1882</v>
      </c>
      <c r="AT2879">
        <v>0</v>
      </c>
      <c r="AU2879">
        <v>0</v>
      </c>
      <c r="AV2879" s="182">
        <v>0</v>
      </c>
      <c r="AW2879" s="184">
        <v>0</v>
      </c>
      <c r="AX2879" s="183" t="s">
        <v>1881</v>
      </c>
      <c r="AY2879" s="184">
        <v>0</v>
      </c>
      <c r="AZ2879">
        <v>0</v>
      </c>
      <c r="BA2879">
        <v>0</v>
      </c>
      <c r="BB2879">
        <v>0</v>
      </c>
      <c r="BC2879" s="182">
        <v>11274</v>
      </c>
      <c r="BD2879" t="s">
        <v>1883</v>
      </c>
      <c r="BE2879" t="s">
        <v>1883</v>
      </c>
      <c r="BF2879" t="s">
        <v>1883</v>
      </c>
      <c r="BG2879" s="181" t="s">
        <v>1883</v>
      </c>
      <c r="BH2879">
        <v>0</v>
      </c>
      <c r="BI2879" s="184">
        <v>0</v>
      </c>
      <c r="BJ2879" s="182">
        <v>0</v>
      </c>
      <c r="BK2879" s="181" t="s">
        <v>1883</v>
      </c>
      <c r="BL2879">
        <v>0</v>
      </c>
      <c r="BM2879">
        <v>0</v>
      </c>
      <c r="BN2879">
        <v>0</v>
      </c>
    </row>
    <row r="2880" spans="1:66" x14ac:dyDescent="0.25">
      <c r="A2880">
        <v>11275</v>
      </c>
      <c r="B2880" t="s">
        <v>7065</v>
      </c>
      <c r="C2880">
        <v>24</v>
      </c>
      <c r="D2880">
        <v>0</v>
      </c>
      <c r="E2880">
        <v>0</v>
      </c>
      <c r="F2880" t="s">
        <v>1881</v>
      </c>
      <c r="G2880" t="s">
        <v>1882</v>
      </c>
      <c r="H2880" t="s">
        <v>1881</v>
      </c>
      <c r="I2880" t="s">
        <v>1881</v>
      </c>
      <c r="J2880" t="s">
        <v>1881</v>
      </c>
      <c r="K2880" t="s">
        <v>1881</v>
      </c>
      <c r="L2880" t="s">
        <v>1881</v>
      </c>
      <c r="M2880" s="180">
        <v>46050</v>
      </c>
      <c r="N2880" t="s">
        <v>1883</v>
      </c>
      <c r="O2880" t="s">
        <v>1883</v>
      </c>
      <c r="P2880" t="s">
        <v>7066</v>
      </c>
      <c r="Q2880">
        <v>0</v>
      </c>
      <c r="R2880">
        <v>0</v>
      </c>
      <c r="S2880" t="s">
        <v>1883</v>
      </c>
      <c r="T2880" t="s">
        <v>1883</v>
      </c>
      <c r="U2880">
        <v>0</v>
      </c>
      <c r="V2880" t="s">
        <v>1883</v>
      </c>
      <c r="W2880">
        <v>0</v>
      </c>
      <c r="X2880">
        <v>0</v>
      </c>
      <c r="Y2880">
        <v>0</v>
      </c>
      <c r="Z2880" t="s">
        <v>1881</v>
      </c>
      <c r="AA2880" t="s">
        <v>1881</v>
      </c>
      <c r="AB2880" t="s">
        <v>1881</v>
      </c>
      <c r="AC2880">
        <v>0</v>
      </c>
      <c r="AD2880">
        <v>0</v>
      </c>
      <c r="AE2880">
        <v>0</v>
      </c>
      <c r="AF2880">
        <v>0</v>
      </c>
      <c r="AG2880" t="s">
        <v>1881</v>
      </c>
      <c r="AH2880" s="181" t="s">
        <v>1883</v>
      </c>
      <c r="AI2880" s="182">
        <v>210</v>
      </c>
      <c r="AJ2880" s="181" t="s">
        <v>2007</v>
      </c>
      <c r="AK2880" s="181" t="s">
        <v>1883</v>
      </c>
      <c r="AL2880" s="181" t="s">
        <v>1883</v>
      </c>
      <c r="AO2880" s="181"/>
      <c r="AQ2880">
        <v>0</v>
      </c>
      <c r="AR2880" s="182">
        <v>0</v>
      </c>
      <c r="AS2880" s="183" t="s">
        <v>1882</v>
      </c>
      <c r="AT2880">
        <v>0</v>
      </c>
      <c r="AU2880">
        <v>0</v>
      </c>
      <c r="AV2880" s="182">
        <v>0</v>
      </c>
      <c r="AW2880" s="184">
        <v>0</v>
      </c>
      <c r="AX2880" s="183" t="s">
        <v>1881</v>
      </c>
      <c r="AY2880" s="184">
        <v>0</v>
      </c>
      <c r="AZ2880">
        <v>0</v>
      </c>
      <c r="BA2880">
        <v>0</v>
      </c>
      <c r="BB2880">
        <v>0</v>
      </c>
      <c r="BC2880" s="182">
        <v>11275</v>
      </c>
      <c r="BD2880" t="s">
        <v>1883</v>
      </c>
      <c r="BE2880" t="s">
        <v>1883</v>
      </c>
      <c r="BF2880" t="s">
        <v>1883</v>
      </c>
      <c r="BG2880" s="181" t="s">
        <v>1883</v>
      </c>
      <c r="BH2880">
        <v>0</v>
      </c>
      <c r="BI2880" s="184">
        <v>0</v>
      </c>
      <c r="BJ2880" s="182">
        <v>0</v>
      </c>
      <c r="BK2880" s="181" t="s">
        <v>1883</v>
      </c>
      <c r="BL2880">
        <v>0</v>
      </c>
      <c r="BM2880">
        <v>0</v>
      </c>
      <c r="BN2880">
        <v>0</v>
      </c>
    </row>
    <row r="2881" spans="1:66" x14ac:dyDescent="0.25">
      <c r="A2881">
        <v>11276</v>
      </c>
      <c r="B2881" t="s">
        <v>7067</v>
      </c>
      <c r="C2881">
        <v>6</v>
      </c>
      <c r="D2881">
        <v>0</v>
      </c>
      <c r="E2881">
        <v>0</v>
      </c>
      <c r="F2881" t="s">
        <v>1881</v>
      </c>
      <c r="G2881" t="s">
        <v>1882</v>
      </c>
      <c r="H2881" t="s">
        <v>1881</v>
      </c>
      <c r="I2881" t="s">
        <v>1881</v>
      </c>
      <c r="J2881" t="s">
        <v>1881</v>
      </c>
      <c r="K2881" t="s">
        <v>1881</v>
      </c>
      <c r="L2881" t="s">
        <v>1881</v>
      </c>
      <c r="M2881" s="180">
        <v>46055</v>
      </c>
      <c r="N2881" t="s">
        <v>1883</v>
      </c>
      <c r="O2881" t="s">
        <v>1883</v>
      </c>
      <c r="P2881" t="s">
        <v>7068</v>
      </c>
      <c r="Q2881">
        <v>0</v>
      </c>
      <c r="R2881">
        <v>0</v>
      </c>
      <c r="S2881" t="s">
        <v>1883</v>
      </c>
      <c r="T2881" t="s">
        <v>1883</v>
      </c>
      <c r="U2881">
        <v>0</v>
      </c>
      <c r="V2881" t="s">
        <v>1883</v>
      </c>
      <c r="W2881">
        <v>0</v>
      </c>
      <c r="X2881">
        <v>0</v>
      </c>
      <c r="Y2881">
        <v>0</v>
      </c>
      <c r="Z2881" t="s">
        <v>1881</v>
      </c>
      <c r="AA2881" t="s">
        <v>1881</v>
      </c>
      <c r="AB2881" t="s">
        <v>1881</v>
      </c>
      <c r="AC2881">
        <v>0</v>
      </c>
      <c r="AD2881">
        <v>0</v>
      </c>
      <c r="AE2881">
        <v>0</v>
      </c>
      <c r="AF2881">
        <v>0</v>
      </c>
      <c r="AG2881" t="s">
        <v>1881</v>
      </c>
      <c r="AH2881" s="181" t="s">
        <v>1883</v>
      </c>
      <c r="AI2881" s="182">
        <v>1107</v>
      </c>
      <c r="AJ2881" s="181" t="s">
        <v>7069</v>
      </c>
      <c r="AK2881" s="181" t="s">
        <v>1883</v>
      </c>
      <c r="AL2881" s="181" t="s">
        <v>1883</v>
      </c>
      <c r="AO2881" s="181"/>
      <c r="AQ2881">
        <v>0</v>
      </c>
      <c r="AR2881" s="182">
        <v>0</v>
      </c>
      <c r="AS2881" s="183" t="s">
        <v>1882</v>
      </c>
      <c r="AT2881">
        <v>0</v>
      </c>
      <c r="AU2881">
        <v>0</v>
      </c>
      <c r="AV2881" s="182">
        <v>0</v>
      </c>
      <c r="AW2881" s="184">
        <v>0</v>
      </c>
      <c r="AX2881" s="183" t="s">
        <v>1881</v>
      </c>
      <c r="AY2881" s="184">
        <v>0</v>
      </c>
      <c r="AZ2881">
        <v>0</v>
      </c>
      <c r="BA2881">
        <v>0</v>
      </c>
      <c r="BB2881">
        <v>0</v>
      </c>
      <c r="BC2881" s="182">
        <v>11276</v>
      </c>
      <c r="BD2881" t="s">
        <v>1883</v>
      </c>
      <c r="BE2881" t="s">
        <v>1883</v>
      </c>
      <c r="BF2881" t="s">
        <v>1883</v>
      </c>
      <c r="BG2881" s="181" t="s">
        <v>1883</v>
      </c>
      <c r="BH2881">
        <v>0</v>
      </c>
      <c r="BI2881" s="184">
        <v>0</v>
      </c>
      <c r="BJ2881" s="182">
        <v>0</v>
      </c>
      <c r="BK2881" s="181" t="s">
        <v>1883</v>
      </c>
      <c r="BL2881">
        <v>0</v>
      </c>
      <c r="BM2881">
        <v>0</v>
      </c>
      <c r="BN2881">
        <v>0</v>
      </c>
    </row>
    <row r="2882" spans="1:66" x14ac:dyDescent="0.25">
      <c r="A2882">
        <v>11277</v>
      </c>
      <c r="B2882" t="s">
        <v>7070</v>
      </c>
      <c r="C2882">
        <v>6</v>
      </c>
      <c r="D2882">
        <v>0</v>
      </c>
      <c r="E2882">
        <v>0</v>
      </c>
      <c r="F2882" t="s">
        <v>1881</v>
      </c>
      <c r="G2882" t="s">
        <v>1882</v>
      </c>
      <c r="H2882" t="s">
        <v>1881</v>
      </c>
      <c r="I2882" t="s">
        <v>1881</v>
      </c>
      <c r="J2882" t="s">
        <v>1881</v>
      </c>
      <c r="K2882" t="s">
        <v>1881</v>
      </c>
      <c r="L2882" t="s">
        <v>1881</v>
      </c>
      <c r="M2882" s="180">
        <v>46055</v>
      </c>
      <c r="N2882" t="s">
        <v>1883</v>
      </c>
      <c r="O2882" t="s">
        <v>1883</v>
      </c>
      <c r="P2882" t="s">
        <v>7071</v>
      </c>
      <c r="Q2882">
        <v>0</v>
      </c>
      <c r="R2882">
        <v>0</v>
      </c>
      <c r="S2882" t="s">
        <v>1883</v>
      </c>
      <c r="T2882" t="s">
        <v>1883</v>
      </c>
      <c r="U2882">
        <v>0</v>
      </c>
      <c r="V2882" t="s">
        <v>1883</v>
      </c>
      <c r="W2882">
        <v>0</v>
      </c>
      <c r="X2882">
        <v>0</v>
      </c>
      <c r="Y2882">
        <v>0</v>
      </c>
      <c r="Z2882" t="s">
        <v>1881</v>
      </c>
      <c r="AA2882" t="s">
        <v>1881</v>
      </c>
      <c r="AB2882" t="s">
        <v>1881</v>
      </c>
      <c r="AC2882">
        <v>0</v>
      </c>
      <c r="AD2882">
        <v>0</v>
      </c>
      <c r="AE2882">
        <v>0</v>
      </c>
      <c r="AF2882">
        <v>0</v>
      </c>
      <c r="AG2882" t="s">
        <v>1881</v>
      </c>
      <c r="AH2882" s="181" t="s">
        <v>1883</v>
      </c>
      <c r="AI2882" s="182">
        <v>1107</v>
      </c>
      <c r="AJ2882" s="181" t="s">
        <v>7069</v>
      </c>
      <c r="AK2882" s="181" t="s">
        <v>1883</v>
      </c>
      <c r="AL2882" s="181" t="s">
        <v>1883</v>
      </c>
      <c r="AO2882" s="181"/>
      <c r="AQ2882">
        <v>0</v>
      </c>
      <c r="AR2882" s="182">
        <v>0</v>
      </c>
      <c r="AS2882" s="183" t="s">
        <v>1882</v>
      </c>
      <c r="AT2882">
        <v>0</v>
      </c>
      <c r="AU2882">
        <v>0</v>
      </c>
      <c r="AV2882" s="182">
        <v>0</v>
      </c>
      <c r="AW2882" s="184">
        <v>0</v>
      </c>
      <c r="AX2882" s="183" t="s">
        <v>1881</v>
      </c>
      <c r="AY2882" s="184">
        <v>0</v>
      </c>
      <c r="AZ2882">
        <v>0</v>
      </c>
      <c r="BA2882">
        <v>0</v>
      </c>
      <c r="BB2882">
        <v>0</v>
      </c>
      <c r="BC2882" s="182">
        <v>11277</v>
      </c>
      <c r="BD2882" t="s">
        <v>1883</v>
      </c>
      <c r="BE2882" t="s">
        <v>1883</v>
      </c>
      <c r="BF2882" t="s">
        <v>1883</v>
      </c>
      <c r="BG2882" s="181" t="s">
        <v>1883</v>
      </c>
      <c r="BH2882">
        <v>0</v>
      </c>
      <c r="BI2882" s="184">
        <v>0</v>
      </c>
      <c r="BJ2882" s="182">
        <v>0</v>
      </c>
      <c r="BK2882" s="181" t="s">
        <v>1883</v>
      </c>
      <c r="BL2882">
        <v>0</v>
      </c>
      <c r="BM2882">
        <v>0</v>
      </c>
      <c r="BN2882">
        <v>0</v>
      </c>
    </row>
    <row r="2883" spans="1:66" x14ac:dyDescent="0.25">
      <c r="A2883">
        <v>11278</v>
      </c>
      <c r="B2883" t="s">
        <v>7072</v>
      </c>
      <c r="C2883">
        <v>1</v>
      </c>
      <c r="D2883">
        <v>0</v>
      </c>
      <c r="E2883">
        <v>0</v>
      </c>
      <c r="F2883" t="s">
        <v>1881</v>
      </c>
      <c r="G2883" t="s">
        <v>1881</v>
      </c>
      <c r="H2883" t="s">
        <v>1881</v>
      </c>
      <c r="I2883" t="s">
        <v>1881</v>
      </c>
      <c r="J2883" t="s">
        <v>1881</v>
      </c>
      <c r="K2883" t="s">
        <v>1881</v>
      </c>
      <c r="L2883" t="s">
        <v>1881</v>
      </c>
      <c r="M2883" s="180">
        <v>46055</v>
      </c>
      <c r="N2883" t="s">
        <v>2004</v>
      </c>
      <c r="O2883" t="s">
        <v>1883</v>
      </c>
      <c r="P2883" t="s">
        <v>1883</v>
      </c>
      <c r="Q2883">
        <v>0</v>
      </c>
      <c r="R2883">
        <v>0</v>
      </c>
      <c r="S2883" t="s">
        <v>1883</v>
      </c>
      <c r="T2883" t="s">
        <v>1883</v>
      </c>
      <c r="U2883">
        <v>0</v>
      </c>
      <c r="V2883" t="s">
        <v>1883</v>
      </c>
      <c r="W2883">
        <v>0</v>
      </c>
      <c r="X2883">
        <v>0</v>
      </c>
      <c r="Y2883">
        <v>0</v>
      </c>
      <c r="Z2883" t="s">
        <v>1881</v>
      </c>
      <c r="AA2883" t="s">
        <v>1881</v>
      </c>
      <c r="AB2883" t="s">
        <v>1881</v>
      </c>
      <c r="AC2883">
        <v>0</v>
      </c>
      <c r="AD2883">
        <v>0</v>
      </c>
      <c r="AE2883">
        <v>0</v>
      </c>
      <c r="AF2883">
        <v>0</v>
      </c>
      <c r="AG2883" t="s">
        <v>1881</v>
      </c>
      <c r="AH2883" s="181" t="s">
        <v>1883</v>
      </c>
      <c r="AI2883" s="182">
        <v>27</v>
      </c>
      <c r="AJ2883" s="181" t="s">
        <v>1886</v>
      </c>
      <c r="AK2883" s="181" t="s">
        <v>1883</v>
      </c>
      <c r="AL2883" s="181" t="s">
        <v>1883</v>
      </c>
      <c r="AO2883" s="181"/>
      <c r="AQ2883">
        <v>0</v>
      </c>
      <c r="AR2883" s="182">
        <v>0</v>
      </c>
      <c r="AS2883" s="183" t="s">
        <v>1881</v>
      </c>
      <c r="AT2883">
        <v>0</v>
      </c>
      <c r="AU2883">
        <v>0</v>
      </c>
      <c r="AV2883" s="182">
        <v>0</v>
      </c>
      <c r="AW2883" s="184">
        <v>0</v>
      </c>
      <c r="AX2883" s="183" t="s">
        <v>1881</v>
      </c>
      <c r="AY2883" s="184">
        <v>0</v>
      </c>
      <c r="AZ2883">
        <v>0</v>
      </c>
      <c r="BA2883">
        <v>0</v>
      </c>
      <c r="BB2883">
        <v>0</v>
      </c>
      <c r="BC2883" s="182">
        <v>11278</v>
      </c>
      <c r="BD2883" t="s">
        <v>1883</v>
      </c>
      <c r="BE2883" t="s">
        <v>1883</v>
      </c>
      <c r="BF2883" t="s">
        <v>1883</v>
      </c>
      <c r="BG2883" s="181" t="s">
        <v>1883</v>
      </c>
      <c r="BH2883">
        <v>0</v>
      </c>
      <c r="BI2883" s="184">
        <v>0</v>
      </c>
      <c r="BJ2883" s="182">
        <v>0</v>
      </c>
      <c r="BK2883" s="181" t="s">
        <v>1883</v>
      </c>
      <c r="BL2883">
        <v>0</v>
      </c>
      <c r="BM2883">
        <v>0</v>
      </c>
      <c r="BN2883">
        <v>0</v>
      </c>
    </row>
    <row r="2884" spans="1:66" x14ac:dyDescent="0.25">
      <c r="A2884">
        <v>11279</v>
      </c>
      <c r="B2884" t="s">
        <v>7073</v>
      </c>
      <c r="C2884">
        <v>1</v>
      </c>
      <c r="D2884">
        <v>0</v>
      </c>
      <c r="E2884">
        <v>0</v>
      </c>
      <c r="F2884" t="s">
        <v>1881</v>
      </c>
      <c r="G2884" t="s">
        <v>1881</v>
      </c>
      <c r="H2884" t="s">
        <v>1881</v>
      </c>
      <c r="I2884" t="s">
        <v>1881</v>
      </c>
      <c r="J2884" t="s">
        <v>1881</v>
      </c>
      <c r="K2884" t="s">
        <v>1881</v>
      </c>
      <c r="L2884" t="s">
        <v>1881</v>
      </c>
      <c r="M2884" s="180">
        <v>46055</v>
      </c>
      <c r="N2884" t="s">
        <v>2004</v>
      </c>
      <c r="O2884" t="s">
        <v>1883</v>
      </c>
      <c r="P2884" t="s">
        <v>1883</v>
      </c>
      <c r="Q2884">
        <v>0</v>
      </c>
      <c r="R2884">
        <v>0</v>
      </c>
      <c r="S2884" t="s">
        <v>1883</v>
      </c>
      <c r="T2884" t="s">
        <v>1883</v>
      </c>
      <c r="U2884">
        <v>0</v>
      </c>
      <c r="V2884" t="s">
        <v>1883</v>
      </c>
      <c r="W2884">
        <v>0</v>
      </c>
      <c r="X2884">
        <v>0</v>
      </c>
      <c r="Y2884">
        <v>0</v>
      </c>
      <c r="Z2884" t="s">
        <v>1881</v>
      </c>
      <c r="AA2884" t="s">
        <v>1881</v>
      </c>
      <c r="AB2884" t="s">
        <v>1881</v>
      </c>
      <c r="AC2884">
        <v>0</v>
      </c>
      <c r="AD2884">
        <v>0</v>
      </c>
      <c r="AE2884">
        <v>0</v>
      </c>
      <c r="AF2884">
        <v>0</v>
      </c>
      <c r="AG2884" t="s">
        <v>1881</v>
      </c>
      <c r="AH2884" s="181" t="s">
        <v>1883</v>
      </c>
      <c r="AI2884" s="182">
        <v>27</v>
      </c>
      <c r="AJ2884" s="181" t="s">
        <v>1886</v>
      </c>
      <c r="AK2884" s="181" t="s">
        <v>1883</v>
      </c>
      <c r="AL2884" s="181" t="s">
        <v>1883</v>
      </c>
      <c r="AO2884" s="181"/>
      <c r="AQ2884">
        <v>0</v>
      </c>
      <c r="AR2884" s="182">
        <v>0</v>
      </c>
      <c r="AS2884" s="183" t="s">
        <v>1881</v>
      </c>
      <c r="AT2884">
        <v>0</v>
      </c>
      <c r="AU2884">
        <v>0</v>
      </c>
      <c r="AV2884" s="182">
        <v>0</v>
      </c>
      <c r="AW2884" s="184">
        <v>0</v>
      </c>
      <c r="AX2884" s="183" t="s">
        <v>1881</v>
      </c>
      <c r="AY2884" s="184">
        <v>0</v>
      </c>
      <c r="AZ2884">
        <v>0</v>
      </c>
      <c r="BA2884">
        <v>0</v>
      </c>
      <c r="BB2884">
        <v>0</v>
      </c>
      <c r="BC2884" s="182">
        <v>11279</v>
      </c>
      <c r="BD2884" t="s">
        <v>1883</v>
      </c>
      <c r="BE2884" t="s">
        <v>1883</v>
      </c>
      <c r="BF2884" t="s">
        <v>1883</v>
      </c>
      <c r="BG2884" s="181" t="s">
        <v>1883</v>
      </c>
      <c r="BH2884">
        <v>0</v>
      </c>
      <c r="BI2884" s="184">
        <v>0</v>
      </c>
      <c r="BJ2884" s="182">
        <v>0</v>
      </c>
      <c r="BK2884" s="181" t="s">
        <v>1883</v>
      </c>
      <c r="BL2884">
        <v>0</v>
      </c>
      <c r="BM2884">
        <v>0</v>
      </c>
      <c r="BN2884">
        <v>0</v>
      </c>
    </row>
    <row r="2885" spans="1:66" x14ac:dyDescent="0.25">
      <c r="A2885">
        <v>11280</v>
      </c>
      <c r="B2885" t="s">
        <v>7074</v>
      </c>
      <c r="C2885">
        <v>1</v>
      </c>
      <c r="D2885">
        <v>0</v>
      </c>
      <c r="E2885">
        <v>0</v>
      </c>
      <c r="F2885" t="s">
        <v>1881</v>
      </c>
      <c r="G2885" t="s">
        <v>1881</v>
      </c>
      <c r="H2885" t="s">
        <v>1881</v>
      </c>
      <c r="I2885" t="s">
        <v>1881</v>
      </c>
      <c r="J2885" t="s">
        <v>1881</v>
      </c>
      <c r="K2885" t="s">
        <v>1881</v>
      </c>
      <c r="L2885" t="s">
        <v>1881</v>
      </c>
      <c r="M2885" s="180">
        <v>46056</v>
      </c>
      <c r="N2885" t="s">
        <v>2004</v>
      </c>
      <c r="O2885" t="s">
        <v>1883</v>
      </c>
      <c r="P2885" t="s">
        <v>1883</v>
      </c>
      <c r="Q2885">
        <v>0</v>
      </c>
      <c r="R2885">
        <v>0</v>
      </c>
      <c r="S2885" t="s">
        <v>1883</v>
      </c>
      <c r="T2885" t="s">
        <v>1883</v>
      </c>
      <c r="U2885">
        <v>0</v>
      </c>
      <c r="V2885" t="s">
        <v>1883</v>
      </c>
      <c r="W2885">
        <v>0</v>
      </c>
      <c r="X2885">
        <v>0</v>
      </c>
      <c r="Y2885">
        <v>0</v>
      </c>
      <c r="Z2885" t="s">
        <v>1881</v>
      </c>
      <c r="AA2885" t="s">
        <v>1881</v>
      </c>
      <c r="AB2885" t="s">
        <v>1881</v>
      </c>
      <c r="AC2885">
        <v>0</v>
      </c>
      <c r="AD2885">
        <v>0</v>
      </c>
      <c r="AE2885">
        <v>0</v>
      </c>
      <c r="AF2885">
        <v>0</v>
      </c>
      <c r="AG2885" t="s">
        <v>1881</v>
      </c>
      <c r="AH2885" s="181" t="s">
        <v>1883</v>
      </c>
      <c r="AI2885" s="182">
        <v>27</v>
      </c>
      <c r="AJ2885" s="181" t="s">
        <v>1886</v>
      </c>
      <c r="AK2885" s="181" t="s">
        <v>1883</v>
      </c>
      <c r="AL2885" s="181" t="s">
        <v>1883</v>
      </c>
      <c r="AO2885" s="181"/>
      <c r="AQ2885">
        <v>0</v>
      </c>
      <c r="AR2885" s="182">
        <v>0</v>
      </c>
      <c r="AS2885" s="183" t="s">
        <v>1881</v>
      </c>
      <c r="AT2885">
        <v>0</v>
      </c>
      <c r="AU2885">
        <v>0</v>
      </c>
      <c r="AV2885" s="182">
        <v>0</v>
      </c>
      <c r="AW2885" s="184">
        <v>0</v>
      </c>
      <c r="AX2885" s="183" t="s">
        <v>1881</v>
      </c>
      <c r="AY2885" s="184">
        <v>0</v>
      </c>
      <c r="AZ2885">
        <v>0</v>
      </c>
      <c r="BA2885">
        <v>0</v>
      </c>
      <c r="BB2885">
        <v>0</v>
      </c>
      <c r="BC2885" s="182">
        <v>11280</v>
      </c>
      <c r="BD2885" t="s">
        <v>1883</v>
      </c>
      <c r="BE2885" t="s">
        <v>1883</v>
      </c>
      <c r="BF2885" t="s">
        <v>1883</v>
      </c>
      <c r="BG2885" s="181" t="s">
        <v>1883</v>
      </c>
      <c r="BH2885">
        <v>0</v>
      </c>
      <c r="BI2885" s="184">
        <v>0</v>
      </c>
      <c r="BJ2885" s="182">
        <v>0</v>
      </c>
      <c r="BK2885" s="181" t="s">
        <v>1883</v>
      </c>
      <c r="BL2885">
        <v>0</v>
      </c>
      <c r="BM2885">
        <v>0</v>
      </c>
      <c r="BN2885">
        <v>0</v>
      </c>
    </row>
    <row r="2886" spans="1:66" x14ac:dyDescent="0.25">
      <c r="A2886">
        <v>11281</v>
      </c>
      <c r="B2886" t="s">
        <v>7075</v>
      </c>
      <c r="C2886">
        <v>1</v>
      </c>
      <c r="D2886">
        <v>0</v>
      </c>
      <c r="E2886">
        <v>0</v>
      </c>
      <c r="F2886" t="s">
        <v>1881</v>
      </c>
      <c r="G2886" t="s">
        <v>1881</v>
      </c>
      <c r="H2886" t="s">
        <v>1881</v>
      </c>
      <c r="I2886" t="s">
        <v>1881</v>
      </c>
      <c r="J2886" t="s">
        <v>1881</v>
      </c>
      <c r="K2886" t="s">
        <v>1881</v>
      </c>
      <c r="L2886" t="s">
        <v>1881</v>
      </c>
      <c r="M2886" s="180">
        <v>46055</v>
      </c>
      <c r="N2886" t="s">
        <v>2004</v>
      </c>
      <c r="O2886" t="s">
        <v>1883</v>
      </c>
      <c r="P2886" t="s">
        <v>1883</v>
      </c>
      <c r="Q2886">
        <v>0</v>
      </c>
      <c r="R2886">
        <v>0</v>
      </c>
      <c r="S2886" t="s">
        <v>1883</v>
      </c>
      <c r="T2886" t="s">
        <v>1883</v>
      </c>
      <c r="U2886">
        <v>0</v>
      </c>
      <c r="V2886" t="s">
        <v>1883</v>
      </c>
      <c r="W2886">
        <v>0</v>
      </c>
      <c r="X2886">
        <v>0</v>
      </c>
      <c r="Y2886">
        <v>0</v>
      </c>
      <c r="Z2886" t="s">
        <v>1881</v>
      </c>
      <c r="AA2886" t="s">
        <v>1881</v>
      </c>
      <c r="AB2886" t="s">
        <v>1881</v>
      </c>
      <c r="AC2886">
        <v>0</v>
      </c>
      <c r="AD2886">
        <v>0</v>
      </c>
      <c r="AE2886">
        <v>0</v>
      </c>
      <c r="AF2886">
        <v>0</v>
      </c>
      <c r="AG2886" t="s">
        <v>1881</v>
      </c>
      <c r="AH2886" s="181" t="s">
        <v>1883</v>
      </c>
      <c r="AI2886" s="182">
        <v>27</v>
      </c>
      <c r="AJ2886" s="181" t="s">
        <v>1886</v>
      </c>
      <c r="AK2886" s="181" t="s">
        <v>1883</v>
      </c>
      <c r="AL2886" s="181" t="s">
        <v>1883</v>
      </c>
      <c r="AO2886" s="181"/>
      <c r="AQ2886">
        <v>0</v>
      </c>
      <c r="AR2886" s="182">
        <v>0</v>
      </c>
      <c r="AS2886" s="183" t="s">
        <v>1881</v>
      </c>
      <c r="AT2886">
        <v>0</v>
      </c>
      <c r="AU2886">
        <v>0</v>
      </c>
      <c r="AV2886" s="182">
        <v>0</v>
      </c>
      <c r="AW2886" s="184">
        <v>0</v>
      </c>
      <c r="AX2886" s="183" t="s">
        <v>1881</v>
      </c>
      <c r="AY2886" s="184">
        <v>0</v>
      </c>
      <c r="AZ2886">
        <v>0</v>
      </c>
      <c r="BA2886">
        <v>0</v>
      </c>
      <c r="BB2886">
        <v>0</v>
      </c>
      <c r="BC2886" s="182">
        <v>11281</v>
      </c>
      <c r="BD2886" t="s">
        <v>1883</v>
      </c>
      <c r="BE2886" t="s">
        <v>1883</v>
      </c>
      <c r="BF2886" t="s">
        <v>1883</v>
      </c>
      <c r="BG2886" s="181" t="s">
        <v>1883</v>
      </c>
      <c r="BH2886">
        <v>0</v>
      </c>
      <c r="BI2886" s="184">
        <v>0</v>
      </c>
      <c r="BJ2886" s="182">
        <v>0</v>
      </c>
      <c r="BK2886" s="181" t="s">
        <v>1883</v>
      </c>
      <c r="BL2886">
        <v>0</v>
      </c>
      <c r="BM2886">
        <v>0</v>
      </c>
      <c r="BN2886">
        <v>0</v>
      </c>
    </row>
    <row r="2887" spans="1:66" x14ac:dyDescent="0.25">
      <c r="A2887">
        <v>11282</v>
      </c>
      <c r="B2887" t="s">
        <v>7076</v>
      </c>
      <c r="C2887">
        <v>1</v>
      </c>
      <c r="D2887">
        <v>0</v>
      </c>
      <c r="E2887">
        <v>0</v>
      </c>
      <c r="F2887" t="s">
        <v>1881</v>
      </c>
      <c r="G2887" t="s">
        <v>1881</v>
      </c>
      <c r="H2887" t="s">
        <v>1881</v>
      </c>
      <c r="I2887" t="s">
        <v>1881</v>
      </c>
      <c r="J2887" t="s">
        <v>1881</v>
      </c>
      <c r="K2887" t="s">
        <v>1881</v>
      </c>
      <c r="L2887" t="s">
        <v>1881</v>
      </c>
      <c r="M2887" s="180">
        <v>46056</v>
      </c>
      <c r="N2887" t="s">
        <v>2004</v>
      </c>
      <c r="O2887" t="s">
        <v>1883</v>
      </c>
      <c r="P2887" t="s">
        <v>1883</v>
      </c>
      <c r="Q2887">
        <v>0</v>
      </c>
      <c r="R2887">
        <v>0</v>
      </c>
      <c r="S2887" t="s">
        <v>1883</v>
      </c>
      <c r="T2887" t="s">
        <v>1883</v>
      </c>
      <c r="U2887">
        <v>0</v>
      </c>
      <c r="V2887" t="s">
        <v>1883</v>
      </c>
      <c r="W2887">
        <v>0</v>
      </c>
      <c r="X2887">
        <v>0</v>
      </c>
      <c r="Y2887">
        <v>0</v>
      </c>
      <c r="Z2887" t="s">
        <v>1881</v>
      </c>
      <c r="AA2887" t="s">
        <v>1881</v>
      </c>
      <c r="AB2887" t="s">
        <v>1881</v>
      </c>
      <c r="AC2887">
        <v>0</v>
      </c>
      <c r="AD2887">
        <v>0</v>
      </c>
      <c r="AE2887">
        <v>0</v>
      </c>
      <c r="AF2887">
        <v>0</v>
      </c>
      <c r="AG2887" t="s">
        <v>1881</v>
      </c>
      <c r="AH2887" s="181" t="s">
        <v>1883</v>
      </c>
      <c r="AI2887" s="182">
        <v>27</v>
      </c>
      <c r="AJ2887" s="181" t="s">
        <v>1886</v>
      </c>
      <c r="AK2887" s="181" t="s">
        <v>1883</v>
      </c>
      <c r="AL2887" s="181" t="s">
        <v>1883</v>
      </c>
      <c r="AO2887" s="181"/>
      <c r="AQ2887">
        <v>0</v>
      </c>
      <c r="AR2887" s="182">
        <v>0</v>
      </c>
      <c r="AS2887" s="183" t="s">
        <v>1881</v>
      </c>
      <c r="AT2887">
        <v>0</v>
      </c>
      <c r="AU2887">
        <v>0</v>
      </c>
      <c r="AV2887" s="182">
        <v>0</v>
      </c>
      <c r="AW2887" s="184">
        <v>0</v>
      </c>
      <c r="AX2887" s="183" t="s">
        <v>1881</v>
      </c>
      <c r="AY2887" s="184">
        <v>0</v>
      </c>
      <c r="AZ2887">
        <v>0</v>
      </c>
      <c r="BA2887">
        <v>0</v>
      </c>
      <c r="BB2887">
        <v>0</v>
      </c>
      <c r="BC2887" s="182">
        <v>11282</v>
      </c>
      <c r="BD2887" t="s">
        <v>1883</v>
      </c>
      <c r="BE2887" t="s">
        <v>1883</v>
      </c>
      <c r="BF2887" t="s">
        <v>1883</v>
      </c>
      <c r="BG2887" s="181" t="s">
        <v>1883</v>
      </c>
      <c r="BH2887">
        <v>0</v>
      </c>
      <c r="BI2887" s="184">
        <v>0</v>
      </c>
      <c r="BJ2887" s="182">
        <v>0</v>
      </c>
      <c r="BK2887" s="181" t="s">
        <v>1883</v>
      </c>
      <c r="BL2887">
        <v>0</v>
      </c>
      <c r="BM2887">
        <v>0</v>
      </c>
      <c r="BN2887">
        <v>0</v>
      </c>
    </row>
    <row r="2888" spans="1:66" x14ac:dyDescent="0.25">
      <c r="A2888">
        <v>11283</v>
      </c>
      <c r="B2888" t="s">
        <v>7077</v>
      </c>
      <c r="C2888">
        <v>1</v>
      </c>
      <c r="D2888">
        <v>0</v>
      </c>
      <c r="E2888">
        <v>0</v>
      </c>
      <c r="F2888" t="s">
        <v>1881</v>
      </c>
      <c r="G2888" t="s">
        <v>1881</v>
      </c>
      <c r="H2888" t="s">
        <v>1881</v>
      </c>
      <c r="I2888" t="s">
        <v>1881</v>
      </c>
      <c r="J2888" t="s">
        <v>1881</v>
      </c>
      <c r="K2888" t="s">
        <v>1881</v>
      </c>
      <c r="L2888" t="s">
        <v>1881</v>
      </c>
      <c r="M2888" s="180">
        <v>46055</v>
      </c>
      <c r="N2888" t="s">
        <v>2004</v>
      </c>
      <c r="O2888" t="s">
        <v>1883</v>
      </c>
      <c r="P2888" t="s">
        <v>1883</v>
      </c>
      <c r="Q2888">
        <v>0</v>
      </c>
      <c r="R2888">
        <v>0</v>
      </c>
      <c r="S2888" t="s">
        <v>1883</v>
      </c>
      <c r="T2888" t="s">
        <v>1883</v>
      </c>
      <c r="U2888">
        <v>0</v>
      </c>
      <c r="V2888" t="s">
        <v>1883</v>
      </c>
      <c r="W2888">
        <v>0</v>
      </c>
      <c r="X2888">
        <v>0</v>
      </c>
      <c r="Y2888">
        <v>0</v>
      </c>
      <c r="Z2888" t="s">
        <v>1881</v>
      </c>
      <c r="AA2888" t="s">
        <v>1881</v>
      </c>
      <c r="AB2888" t="s">
        <v>1881</v>
      </c>
      <c r="AC2888">
        <v>0</v>
      </c>
      <c r="AD2888">
        <v>0</v>
      </c>
      <c r="AE2888">
        <v>0</v>
      </c>
      <c r="AF2888">
        <v>0</v>
      </c>
      <c r="AG2888" t="s">
        <v>1881</v>
      </c>
      <c r="AH2888" s="181" t="s">
        <v>1883</v>
      </c>
      <c r="AI2888" s="182">
        <v>27</v>
      </c>
      <c r="AJ2888" s="181" t="s">
        <v>1886</v>
      </c>
      <c r="AK2888" s="181" t="s">
        <v>1883</v>
      </c>
      <c r="AL2888" s="181" t="s">
        <v>1883</v>
      </c>
      <c r="AO2888" s="181"/>
      <c r="AQ2888">
        <v>0</v>
      </c>
      <c r="AR2888" s="182">
        <v>0</v>
      </c>
      <c r="AS2888" s="183" t="s">
        <v>1881</v>
      </c>
      <c r="AT2888">
        <v>0</v>
      </c>
      <c r="AU2888">
        <v>0</v>
      </c>
      <c r="AV2888" s="182">
        <v>0</v>
      </c>
      <c r="AW2888" s="184">
        <v>0</v>
      </c>
      <c r="AX2888" s="183" t="s">
        <v>1881</v>
      </c>
      <c r="AY2888" s="184">
        <v>0</v>
      </c>
      <c r="AZ2888">
        <v>0</v>
      </c>
      <c r="BA2888">
        <v>0</v>
      </c>
      <c r="BB2888">
        <v>0</v>
      </c>
      <c r="BC2888" s="182">
        <v>11283</v>
      </c>
      <c r="BD2888" t="s">
        <v>1883</v>
      </c>
      <c r="BE2888" t="s">
        <v>1883</v>
      </c>
      <c r="BF2888" t="s">
        <v>1883</v>
      </c>
      <c r="BG2888" s="181" t="s">
        <v>1883</v>
      </c>
      <c r="BH2888">
        <v>0</v>
      </c>
      <c r="BI2888" s="184">
        <v>0</v>
      </c>
      <c r="BJ2888" s="182">
        <v>0</v>
      </c>
      <c r="BK2888" s="181" t="s">
        <v>1883</v>
      </c>
      <c r="BL2888">
        <v>0</v>
      </c>
      <c r="BM2888">
        <v>0</v>
      </c>
      <c r="BN2888">
        <v>0</v>
      </c>
    </row>
    <row r="2889" spans="1:66" x14ac:dyDescent="0.25">
      <c r="A2889">
        <v>11284</v>
      </c>
      <c r="B2889" t="s">
        <v>7078</v>
      </c>
      <c r="C2889">
        <v>1</v>
      </c>
      <c r="D2889">
        <v>0</v>
      </c>
      <c r="E2889">
        <v>0</v>
      </c>
      <c r="F2889" t="s">
        <v>1881</v>
      </c>
      <c r="G2889" t="s">
        <v>1881</v>
      </c>
      <c r="H2889" t="s">
        <v>1881</v>
      </c>
      <c r="I2889" t="s">
        <v>1881</v>
      </c>
      <c r="J2889" t="s">
        <v>1881</v>
      </c>
      <c r="K2889" t="s">
        <v>1881</v>
      </c>
      <c r="L2889" t="s">
        <v>1881</v>
      </c>
      <c r="M2889" s="180">
        <v>46055</v>
      </c>
      <c r="N2889" t="s">
        <v>2004</v>
      </c>
      <c r="O2889" t="s">
        <v>1883</v>
      </c>
      <c r="P2889" t="s">
        <v>1883</v>
      </c>
      <c r="Q2889">
        <v>0</v>
      </c>
      <c r="R2889">
        <v>0</v>
      </c>
      <c r="S2889" t="s">
        <v>1883</v>
      </c>
      <c r="T2889" t="s">
        <v>1883</v>
      </c>
      <c r="U2889">
        <v>0</v>
      </c>
      <c r="V2889" t="s">
        <v>1883</v>
      </c>
      <c r="W2889">
        <v>0</v>
      </c>
      <c r="X2889">
        <v>0</v>
      </c>
      <c r="Y2889">
        <v>0</v>
      </c>
      <c r="Z2889" t="s">
        <v>1881</v>
      </c>
      <c r="AA2889" t="s">
        <v>1881</v>
      </c>
      <c r="AB2889" t="s">
        <v>1881</v>
      </c>
      <c r="AC2889">
        <v>0</v>
      </c>
      <c r="AD2889">
        <v>0</v>
      </c>
      <c r="AE2889">
        <v>0</v>
      </c>
      <c r="AF2889">
        <v>0</v>
      </c>
      <c r="AG2889" t="s">
        <v>1881</v>
      </c>
      <c r="AH2889" s="181" t="s">
        <v>1883</v>
      </c>
      <c r="AI2889" s="182">
        <v>27</v>
      </c>
      <c r="AJ2889" s="181" t="s">
        <v>1886</v>
      </c>
      <c r="AK2889" s="181" t="s">
        <v>1883</v>
      </c>
      <c r="AL2889" s="181" t="s">
        <v>1883</v>
      </c>
      <c r="AO2889" s="181"/>
      <c r="AQ2889">
        <v>0</v>
      </c>
      <c r="AR2889" s="182">
        <v>0</v>
      </c>
      <c r="AS2889" s="183" t="s">
        <v>1881</v>
      </c>
      <c r="AT2889">
        <v>0</v>
      </c>
      <c r="AU2889">
        <v>0</v>
      </c>
      <c r="AV2889" s="182">
        <v>0</v>
      </c>
      <c r="AW2889" s="184">
        <v>0</v>
      </c>
      <c r="AX2889" s="183" t="s">
        <v>1881</v>
      </c>
      <c r="AY2889" s="184">
        <v>0</v>
      </c>
      <c r="AZ2889">
        <v>0</v>
      </c>
      <c r="BA2889">
        <v>0</v>
      </c>
      <c r="BB2889">
        <v>0</v>
      </c>
      <c r="BC2889" s="182">
        <v>11284</v>
      </c>
      <c r="BD2889" t="s">
        <v>1883</v>
      </c>
      <c r="BE2889" t="s">
        <v>1883</v>
      </c>
      <c r="BF2889" t="s">
        <v>1883</v>
      </c>
      <c r="BG2889" s="181" t="s">
        <v>1883</v>
      </c>
      <c r="BH2889">
        <v>0</v>
      </c>
      <c r="BI2889" s="184">
        <v>0</v>
      </c>
      <c r="BJ2889" s="182">
        <v>0</v>
      </c>
      <c r="BK2889" s="181" t="s">
        <v>1883</v>
      </c>
      <c r="BL2889">
        <v>0</v>
      </c>
      <c r="BM2889">
        <v>0</v>
      </c>
      <c r="BN2889">
        <v>0</v>
      </c>
    </row>
    <row r="2890" spans="1:66" x14ac:dyDescent="0.25">
      <c r="A2890">
        <v>11285</v>
      </c>
      <c r="B2890" t="s">
        <v>7079</v>
      </c>
      <c r="C2890">
        <v>1</v>
      </c>
      <c r="D2890">
        <v>0</v>
      </c>
      <c r="E2890">
        <v>0</v>
      </c>
      <c r="F2890" t="s">
        <v>1881</v>
      </c>
      <c r="G2890" t="s">
        <v>1881</v>
      </c>
      <c r="H2890" t="s">
        <v>1881</v>
      </c>
      <c r="I2890" t="s">
        <v>1881</v>
      </c>
      <c r="J2890" t="s">
        <v>1881</v>
      </c>
      <c r="K2890" t="s">
        <v>1881</v>
      </c>
      <c r="L2890" t="s">
        <v>1881</v>
      </c>
      <c r="M2890" s="180">
        <v>46055</v>
      </c>
      <c r="N2890" t="s">
        <v>2004</v>
      </c>
      <c r="O2890" t="s">
        <v>1883</v>
      </c>
      <c r="P2890" t="s">
        <v>1883</v>
      </c>
      <c r="Q2890">
        <v>0</v>
      </c>
      <c r="R2890">
        <v>0</v>
      </c>
      <c r="S2890" t="s">
        <v>1883</v>
      </c>
      <c r="T2890" t="s">
        <v>1883</v>
      </c>
      <c r="U2890">
        <v>0</v>
      </c>
      <c r="V2890" t="s">
        <v>1883</v>
      </c>
      <c r="W2890">
        <v>0</v>
      </c>
      <c r="X2890">
        <v>0</v>
      </c>
      <c r="Y2890">
        <v>0</v>
      </c>
      <c r="Z2890" t="s">
        <v>1881</v>
      </c>
      <c r="AA2890" t="s">
        <v>1881</v>
      </c>
      <c r="AB2890" t="s">
        <v>1881</v>
      </c>
      <c r="AC2890">
        <v>0</v>
      </c>
      <c r="AD2890">
        <v>0</v>
      </c>
      <c r="AE2890">
        <v>0</v>
      </c>
      <c r="AF2890">
        <v>0</v>
      </c>
      <c r="AG2890" t="s">
        <v>1881</v>
      </c>
      <c r="AH2890" s="181" t="s">
        <v>1883</v>
      </c>
      <c r="AI2890" s="182">
        <v>0</v>
      </c>
      <c r="AJ2890" s="181" t="s">
        <v>1883</v>
      </c>
      <c r="AK2890" s="181" t="s">
        <v>1883</v>
      </c>
      <c r="AL2890" s="181" t="s">
        <v>1883</v>
      </c>
      <c r="AO2890" s="181"/>
      <c r="AQ2890">
        <v>0</v>
      </c>
      <c r="AR2890" s="182">
        <v>0</v>
      </c>
      <c r="AS2890" s="183" t="s">
        <v>1881</v>
      </c>
      <c r="AT2890">
        <v>0</v>
      </c>
      <c r="AU2890">
        <v>0</v>
      </c>
      <c r="AV2890" s="182">
        <v>0</v>
      </c>
      <c r="AW2890" s="184">
        <v>0</v>
      </c>
      <c r="AX2890" s="183" t="s">
        <v>1881</v>
      </c>
      <c r="AY2890" s="184">
        <v>0</v>
      </c>
      <c r="AZ2890">
        <v>0</v>
      </c>
      <c r="BA2890">
        <v>0</v>
      </c>
      <c r="BB2890">
        <v>0</v>
      </c>
      <c r="BC2890" s="182">
        <v>11285</v>
      </c>
      <c r="BD2890" t="s">
        <v>1883</v>
      </c>
      <c r="BE2890" t="s">
        <v>1883</v>
      </c>
      <c r="BF2890" t="s">
        <v>1883</v>
      </c>
      <c r="BG2890" s="181" t="s">
        <v>1883</v>
      </c>
      <c r="BH2890">
        <v>0</v>
      </c>
      <c r="BI2890" s="184">
        <v>0</v>
      </c>
      <c r="BJ2890" s="182">
        <v>0</v>
      </c>
      <c r="BK2890" s="181" t="s">
        <v>1883</v>
      </c>
      <c r="BL2890">
        <v>0</v>
      </c>
      <c r="BM2890">
        <v>0</v>
      </c>
      <c r="BN2890">
        <v>0</v>
      </c>
    </row>
    <row r="2891" spans="1:66" x14ac:dyDescent="0.25">
      <c r="A2891">
        <v>11286</v>
      </c>
      <c r="B2891" t="s">
        <v>7080</v>
      </c>
      <c r="C2891">
        <v>1</v>
      </c>
      <c r="D2891">
        <v>0</v>
      </c>
      <c r="E2891">
        <v>0</v>
      </c>
      <c r="F2891" t="s">
        <v>1881</v>
      </c>
      <c r="G2891" t="s">
        <v>1881</v>
      </c>
      <c r="H2891" t="s">
        <v>1881</v>
      </c>
      <c r="I2891" t="s">
        <v>1881</v>
      </c>
      <c r="J2891" t="s">
        <v>1881</v>
      </c>
      <c r="K2891" t="s">
        <v>1881</v>
      </c>
      <c r="L2891" t="s">
        <v>1881</v>
      </c>
      <c r="M2891" s="180">
        <v>46057</v>
      </c>
      <c r="N2891" t="s">
        <v>1883</v>
      </c>
      <c r="O2891" t="s">
        <v>1883</v>
      </c>
      <c r="P2891" t="s">
        <v>1883</v>
      </c>
      <c r="Q2891">
        <v>0</v>
      </c>
      <c r="R2891">
        <v>0</v>
      </c>
      <c r="S2891" t="s">
        <v>1883</v>
      </c>
      <c r="T2891" t="s">
        <v>1883</v>
      </c>
      <c r="U2891">
        <v>0</v>
      </c>
      <c r="V2891" t="s">
        <v>1883</v>
      </c>
      <c r="W2891">
        <v>0</v>
      </c>
      <c r="X2891">
        <v>0</v>
      </c>
      <c r="Y2891">
        <v>0</v>
      </c>
      <c r="Z2891" t="s">
        <v>1881</v>
      </c>
      <c r="AA2891" t="s">
        <v>1881</v>
      </c>
      <c r="AB2891" t="s">
        <v>1881</v>
      </c>
      <c r="AC2891">
        <v>0</v>
      </c>
      <c r="AD2891">
        <v>0</v>
      </c>
      <c r="AE2891">
        <v>0</v>
      </c>
      <c r="AF2891">
        <v>0</v>
      </c>
      <c r="AG2891" t="s">
        <v>1881</v>
      </c>
      <c r="AH2891" s="181" t="s">
        <v>1883</v>
      </c>
      <c r="AI2891" s="182">
        <v>290</v>
      </c>
      <c r="AJ2891" s="181" t="s">
        <v>3090</v>
      </c>
      <c r="AK2891" s="181" t="s">
        <v>1883</v>
      </c>
      <c r="AL2891" s="181" t="s">
        <v>1883</v>
      </c>
      <c r="AO2891" s="181"/>
      <c r="AQ2891">
        <v>0</v>
      </c>
      <c r="AR2891" s="182">
        <v>0</v>
      </c>
      <c r="AS2891" s="183" t="s">
        <v>1881</v>
      </c>
      <c r="AT2891">
        <v>0</v>
      </c>
      <c r="AU2891">
        <v>0</v>
      </c>
      <c r="AV2891" s="182">
        <v>0</v>
      </c>
      <c r="AW2891" s="184">
        <v>0</v>
      </c>
      <c r="AX2891" s="183" t="s">
        <v>1881</v>
      </c>
      <c r="AY2891" s="184">
        <v>0</v>
      </c>
      <c r="AZ2891">
        <v>0</v>
      </c>
      <c r="BA2891">
        <v>0</v>
      </c>
      <c r="BB2891">
        <v>0</v>
      </c>
      <c r="BC2891" s="182">
        <v>11286</v>
      </c>
      <c r="BD2891" t="s">
        <v>1883</v>
      </c>
      <c r="BE2891" t="s">
        <v>1883</v>
      </c>
      <c r="BF2891" t="s">
        <v>1883</v>
      </c>
      <c r="BG2891" s="181" t="s">
        <v>1883</v>
      </c>
      <c r="BH2891">
        <v>0</v>
      </c>
      <c r="BI2891" s="184">
        <v>0</v>
      </c>
      <c r="BJ2891" s="182">
        <v>0</v>
      </c>
      <c r="BK2891" s="181" t="s">
        <v>1883</v>
      </c>
      <c r="BL2891">
        <v>0</v>
      </c>
      <c r="BM2891">
        <v>0</v>
      </c>
      <c r="BN2891">
        <v>0</v>
      </c>
    </row>
    <row r="2892" spans="1:66" x14ac:dyDescent="0.25">
      <c r="A2892">
        <v>11287</v>
      </c>
      <c r="B2892" t="s">
        <v>7081</v>
      </c>
      <c r="C2892">
        <v>1</v>
      </c>
      <c r="D2892">
        <v>0</v>
      </c>
      <c r="E2892">
        <v>0</v>
      </c>
      <c r="F2892" t="s">
        <v>1881</v>
      </c>
      <c r="G2892" t="s">
        <v>1881</v>
      </c>
      <c r="H2892" t="s">
        <v>1881</v>
      </c>
      <c r="I2892" t="s">
        <v>1881</v>
      </c>
      <c r="J2892" t="s">
        <v>1881</v>
      </c>
      <c r="K2892" t="s">
        <v>1881</v>
      </c>
      <c r="L2892" t="s">
        <v>1881</v>
      </c>
      <c r="M2892" s="180">
        <v>46057</v>
      </c>
      <c r="N2892" t="s">
        <v>1883</v>
      </c>
      <c r="O2892" t="s">
        <v>1883</v>
      </c>
      <c r="P2892" t="s">
        <v>1883</v>
      </c>
      <c r="Q2892">
        <v>0</v>
      </c>
      <c r="R2892">
        <v>0</v>
      </c>
      <c r="S2892" t="s">
        <v>1883</v>
      </c>
      <c r="T2892" t="s">
        <v>1883</v>
      </c>
      <c r="U2892">
        <v>0</v>
      </c>
      <c r="V2892" t="s">
        <v>1883</v>
      </c>
      <c r="W2892">
        <v>0</v>
      </c>
      <c r="X2892">
        <v>0</v>
      </c>
      <c r="Y2892">
        <v>0</v>
      </c>
      <c r="Z2892" t="s">
        <v>1881</v>
      </c>
      <c r="AA2892" t="s">
        <v>1881</v>
      </c>
      <c r="AB2892" t="s">
        <v>1881</v>
      </c>
      <c r="AC2892">
        <v>0</v>
      </c>
      <c r="AD2892">
        <v>0</v>
      </c>
      <c r="AE2892">
        <v>0</v>
      </c>
      <c r="AF2892">
        <v>0</v>
      </c>
      <c r="AG2892" t="s">
        <v>1881</v>
      </c>
      <c r="AH2892" s="181" t="s">
        <v>1883</v>
      </c>
      <c r="AI2892" s="182">
        <v>290</v>
      </c>
      <c r="AJ2892" s="181" t="s">
        <v>3090</v>
      </c>
      <c r="AK2892" s="181" t="s">
        <v>1883</v>
      </c>
      <c r="AL2892" s="181" t="s">
        <v>1883</v>
      </c>
      <c r="AO2892" s="181"/>
      <c r="AQ2892">
        <v>0</v>
      </c>
      <c r="AR2892" s="182">
        <v>0</v>
      </c>
      <c r="AS2892" s="183" t="s">
        <v>1881</v>
      </c>
      <c r="AT2892">
        <v>0</v>
      </c>
      <c r="AU2892">
        <v>0</v>
      </c>
      <c r="AV2892" s="182">
        <v>0</v>
      </c>
      <c r="AW2892" s="184">
        <v>0</v>
      </c>
      <c r="AX2892" s="183" t="s">
        <v>1881</v>
      </c>
      <c r="AY2892" s="184">
        <v>0</v>
      </c>
      <c r="AZ2892">
        <v>0</v>
      </c>
      <c r="BA2892">
        <v>0</v>
      </c>
      <c r="BB2892">
        <v>0</v>
      </c>
      <c r="BC2892" s="182">
        <v>11287</v>
      </c>
      <c r="BD2892" t="s">
        <v>1883</v>
      </c>
      <c r="BE2892" t="s">
        <v>1883</v>
      </c>
      <c r="BF2892" t="s">
        <v>1883</v>
      </c>
      <c r="BG2892" s="181" t="s">
        <v>1883</v>
      </c>
      <c r="BH2892">
        <v>0</v>
      </c>
      <c r="BI2892" s="184">
        <v>0</v>
      </c>
      <c r="BJ2892" s="182">
        <v>0</v>
      </c>
      <c r="BK2892" s="181" t="s">
        <v>1883</v>
      </c>
      <c r="BL2892">
        <v>0</v>
      </c>
      <c r="BM2892">
        <v>0</v>
      </c>
      <c r="BN2892">
        <v>0</v>
      </c>
    </row>
    <row r="2893" spans="1:66" x14ac:dyDescent="0.25">
      <c r="A2893">
        <v>11288</v>
      </c>
      <c r="B2893" t="s">
        <v>7082</v>
      </c>
      <c r="C2893">
        <v>24</v>
      </c>
      <c r="D2893">
        <v>0</v>
      </c>
      <c r="E2893">
        <v>0</v>
      </c>
      <c r="F2893" t="s">
        <v>1881</v>
      </c>
      <c r="G2893" t="s">
        <v>1882</v>
      </c>
      <c r="H2893" t="s">
        <v>1881</v>
      </c>
      <c r="I2893" t="s">
        <v>1881</v>
      </c>
      <c r="J2893" t="s">
        <v>1881</v>
      </c>
      <c r="K2893" t="s">
        <v>1881</v>
      </c>
      <c r="L2893" t="s">
        <v>1881</v>
      </c>
      <c r="M2893" s="180">
        <v>46059</v>
      </c>
      <c r="N2893" t="s">
        <v>1883</v>
      </c>
      <c r="O2893" t="s">
        <v>1883</v>
      </c>
      <c r="P2893" t="s">
        <v>7083</v>
      </c>
      <c r="Q2893">
        <v>0</v>
      </c>
      <c r="R2893">
        <v>0</v>
      </c>
      <c r="S2893" t="s">
        <v>1883</v>
      </c>
      <c r="T2893" t="s">
        <v>1883</v>
      </c>
      <c r="U2893">
        <v>0</v>
      </c>
      <c r="V2893" t="s">
        <v>1883</v>
      </c>
      <c r="W2893">
        <v>0</v>
      </c>
      <c r="X2893">
        <v>0</v>
      </c>
      <c r="Y2893">
        <v>0</v>
      </c>
      <c r="Z2893" t="s">
        <v>1881</v>
      </c>
      <c r="AA2893" t="s">
        <v>1881</v>
      </c>
      <c r="AB2893" t="s">
        <v>1881</v>
      </c>
      <c r="AC2893">
        <v>0</v>
      </c>
      <c r="AD2893">
        <v>0</v>
      </c>
      <c r="AE2893">
        <v>0</v>
      </c>
      <c r="AF2893">
        <v>0</v>
      </c>
      <c r="AG2893" t="s">
        <v>1881</v>
      </c>
      <c r="AH2893" s="181" t="s">
        <v>1883</v>
      </c>
      <c r="AI2893" s="182">
        <v>116</v>
      </c>
      <c r="AJ2893" s="181" t="s">
        <v>1992</v>
      </c>
      <c r="AK2893" s="181" t="s">
        <v>1883</v>
      </c>
      <c r="AL2893" s="181" t="s">
        <v>1883</v>
      </c>
      <c r="AO2893" s="181"/>
      <c r="AQ2893">
        <v>0</v>
      </c>
      <c r="AR2893" s="182">
        <v>0</v>
      </c>
      <c r="AS2893" s="183" t="s">
        <v>1882</v>
      </c>
      <c r="AT2893">
        <v>0</v>
      </c>
      <c r="AU2893">
        <v>0</v>
      </c>
      <c r="AV2893" s="182">
        <v>0</v>
      </c>
      <c r="AW2893" s="184">
        <v>0</v>
      </c>
      <c r="AX2893" s="183" t="s">
        <v>1881</v>
      </c>
      <c r="AY2893" s="184">
        <v>0</v>
      </c>
      <c r="AZ2893">
        <v>0</v>
      </c>
      <c r="BA2893">
        <v>0</v>
      </c>
      <c r="BB2893">
        <v>0</v>
      </c>
      <c r="BC2893" s="182">
        <v>11288</v>
      </c>
      <c r="BD2893" t="s">
        <v>1883</v>
      </c>
      <c r="BE2893" t="s">
        <v>1883</v>
      </c>
      <c r="BF2893" t="s">
        <v>1883</v>
      </c>
      <c r="BG2893" s="181" t="s">
        <v>1883</v>
      </c>
      <c r="BH2893">
        <v>0</v>
      </c>
      <c r="BI2893" s="184">
        <v>0</v>
      </c>
      <c r="BJ2893" s="182">
        <v>0</v>
      </c>
      <c r="BK2893" s="181" t="s">
        <v>1883</v>
      </c>
      <c r="BL2893">
        <v>0</v>
      </c>
      <c r="BM2893">
        <v>0</v>
      </c>
      <c r="BN2893">
        <v>0</v>
      </c>
    </row>
    <row r="2894" spans="1:66" x14ac:dyDescent="0.25">
      <c r="A2894">
        <v>11289</v>
      </c>
      <c r="B2894" t="s">
        <v>7084</v>
      </c>
      <c r="C2894">
        <v>14</v>
      </c>
      <c r="D2894">
        <v>0</v>
      </c>
      <c r="E2894">
        <v>0</v>
      </c>
      <c r="F2894" t="s">
        <v>1881</v>
      </c>
      <c r="G2894" t="s">
        <v>1881</v>
      </c>
      <c r="H2894" t="s">
        <v>1881</v>
      </c>
      <c r="I2894" t="s">
        <v>1881</v>
      </c>
      <c r="J2894" t="s">
        <v>1881</v>
      </c>
      <c r="K2894" t="s">
        <v>1881</v>
      </c>
      <c r="L2894" t="s">
        <v>1881</v>
      </c>
      <c r="M2894" s="180">
        <v>46062</v>
      </c>
      <c r="N2894" t="s">
        <v>2004</v>
      </c>
      <c r="O2894" t="s">
        <v>1883</v>
      </c>
      <c r="P2894" t="s">
        <v>7085</v>
      </c>
      <c r="Q2894">
        <v>0</v>
      </c>
      <c r="R2894">
        <v>0</v>
      </c>
      <c r="S2894" t="s">
        <v>1883</v>
      </c>
      <c r="T2894" t="s">
        <v>1883</v>
      </c>
      <c r="U2894">
        <v>0</v>
      </c>
      <c r="V2894" t="s">
        <v>1883</v>
      </c>
      <c r="W2894">
        <v>0</v>
      </c>
      <c r="X2894">
        <v>0</v>
      </c>
      <c r="Y2894">
        <v>0</v>
      </c>
      <c r="Z2894" t="s">
        <v>1881</v>
      </c>
      <c r="AA2894" t="s">
        <v>1881</v>
      </c>
      <c r="AB2894" t="s">
        <v>1881</v>
      </c>
      <c r="AC2894">
        <v>0</v>
      </c>
      <c r="AD2894">
        <v>0</v>
      </c>
      <c r="AE2894">
        <v>0</v>
      </c>
      <c r="AF2894">
        <v>0</v>
      </c>
      <c r="AG2894" t="s">
        <v>1881</v>
      </c>
      <c r="AH2894" s="181" t="s">
        <v>1883</v>
      </c>
      <c r="AI2894" s="182">
        <v>861</v>
      </c>
      <c r="AJ2894" s="181" t="s">
        <v>5668</v>
      </c>
      <c r="AK2894" s="181" t="s">
        <v>7086</v>
      </c>
      <c r="AL2894" s="181" t="s">
        <v>1883</v>
      </c>
      <c r="AO2894" s="181"/>
      <c r="AQ2894">
        <v>0</v>
      </c>
      <c r="AR2894" s="182">
        <v>0</v>
      </c>
      <c r="AS2894" s="183" t="s">
        <v>1882</v>
      </c>
      <c r="AT2894">
        <v>0</v>
      </c>
      <c r="AU2894">
        <v>0</v>
      </c>
      <c r="AV2894" s="182">
        <v>0</v>
      </c>
      <c r="AW2894" s="184">
        <v>0</v>
      </c>
      <c r="AX2894" s="183" t="s">
        <v>1881</v>
      </c>
      <c r="AY2894" s="184">
        <v>0</v>
      </c>
      <c r="AZ2894">
        <v>0</v>
      </c>
      <c r="BA2894">
        <v>0</v>
      </c>
      <c r="BB2894">
        <v>0</v>
      </c>
      <c r="BC2894" s="182">
        <v>11289</v>
      </c>
      <c r="BD2894" t="s">
        <v>1883</v>
      </c>
      <c r="BE2894" t="s">
        <v>1883</v>
      </c>
      <c r="BF2894" t="s">
        <v>1883</v>
      </c>
      <c r="BG2894" s="181" t="s">
        <v>1883</v>
      </c>
      <c r="BH2894">
        <v>0</v>
      </c>
      <c r="BI2894" s="184">
        <v>0</v>
      </c>
      <c r="BJ2894" s="182">
        <v>0</v>
      </c>
      <c r="BK2894" s="181" t="s">
        <v>1883</v>
      </c>
      <c r="BL2894">
        <v>0</v>
      </c>
      <c r="BM2894">
        <v>0</v>
      </c>
      <c r="BN2894">
        <v>0</v>
      </c>
    </row>
    <row r="2895" spans="1:66" x14ac:dyDescent="0.25">
      <c r="A2895">
        <v>11290</v>
      </c>
      <c r="B2895" t="s">
        <v>7087</v>
      </c>
      <c r="C2895">
        <v>6</v>
      </c>
      <c r="D2895">
        <v>0</v>
      </c>
      <c r="E2895">
        <v>0</v>
      </c>
      <c r="F2895" t="s">
        <v>1881</v>
      </c>
      <c r="G2895" t="s">
        <v>1882</v>
      </c>
      <c r="H2895" t="s">
        <v>1881</v>
      </c>
      <c r="I2895" t="s">
        <v>1881</v>
      </c>
      <c r="J2895" t="s">
        <v>1881</v>
      </c>
      <c r="K2895" t="s">
        <v>1881</v>
      </c>
      <c r="L2895" t="s">
        <v>1881</v>
      </c>
      <c r="M2895" s="180">
        <v>46063</v>
      </c>
      <c r="N2895" t="s">
        <v>1883</v>
      </c>
      <c r="O2895" t="s">
        <v>1883</v>
      </c>
      <c r="P2895" t="s">
        <v>7088</v>
      </c>
      <c r="Q2895">
        <v>0</v>
      </c>
      <c r="R2895">
        <v>0</v>
      </c>
      <c r="S2895" t="s">
        <v>1883</v>
      </c>
      <c r="T2895" t="s">
        <v>1883</v>
      </c>
      <c r="U2895">
        <v>0</v>
      </c>
      <c r="V2895" t="s">
        <v>1883</v>
      </c>
      <c r="W2895">
        <v>0</v>
      </c>
      <c r="X2895">
        <v>0</v>
      </c>
      <c r="Y2895">
        <v>0</v>
      </c>
      <c r="Z2895" t="s">
        <v>1881</v>
      </c>
      <c r="AA2895" t="s">
        <v>1881</v>
      </c>
      <c r="AB2895" t="s">
        <v>1881</v>
      </c>
      <c r="AC2895">
        <v>0</v>
      </c>
      <c r="AD2895">
        <v>0</v>
      </c>
      <c r="AE2895">
        <v>0</v>
      </c>
      <c r="AF2895">
        <v>0</v>
      </c>
      <c r="AG2895" t="s">
        <v>1881</v>
      </c>
      <c r="AH2895" s="181" t="s">
        <v>1883</v>
      </c>
      <c r="AI2895" s="182">
        <v>47</v>
      </c>
      <c r="AJ2895" s="181" t="s">
        <v>2012</v>
      </c>
      <c r="AK2895" s="181" t="s">
        <v>7089</v>
      </c>
      <c r="AL2895" s="181" t="s">
        <v>1883</v>
      </c>
      <c r="AO2895" s="181"/>
      <c r="AQ2895">
        <v>0</v>
      </c>
      <c r="AR2895" s="182">
        <v>0</v>
      </c>
      <c r="AS2895" s="183" t="s">
        <v>1882</v>
      </c>
      <c r="AT2895">
        <v>0</v>
      </c>
      <c r="AU2895">
        <v>0</v>
      </c>
      <c r="AV2895" s="182">
        <v>0</v>
      </c>
      <c r="AW2895" s="184">
        <v>0</v>
      </c>
      <c r="AX2895" s="183" t="s">
        <v>1881</v>
      </c>
      <c r="AY2895" s="184">
        <v>0</v>
      </c>
      <c r="AZ2895">
        <v>0</v>
      </c>
      <c r="BA2895">
        <v>0</v>
      </c>
      <c r="BB2895">
        <v>0</v>
      </c>
      <c r="BC2895" s="182">
        <v>11290</v>
      </c>
      <c r="BD2895" t="s">
        <v>1883</v>
      </c>
      <c r="BE2895" t="s">
        <v>1883</v>
      </c>
      <c r="BF2895" t="s">
        <v>1883</v>
      </c>
      <c r="BG2895" s="181" t="s">
        <v>1883</v>
      </c>
      <c r="BH2895">
        <v>0</v>
      </c>
      <c r="BI2895" s="184">
        <v>0</v>
      </c>
      <c r="BJ2895" s="182">
        <v>0</v>
      </c>
      <c r="BK2895" s="181" t="s">
        <v>1883</v>
      </c>
      <c r="BL2895">
        <v>0</v>
      </c>
      <c r="BM2895">
        <v>0</v>
      </c>
      <c r="BN2895">
        <v>0</v>
      </c>
    </row>
    <row r="2896" spans="1:66" x14ac:dyDescent="0.25">
      <c r="A2896">
        <v>11291</v>
      </c>
      <c r="B2896" t="s">
        <v>7090</v>
      </c>
      <c r="C2896">
        <v>1</v>
      </c>
      <c r="D2896">
        <v>0</v>
      </c>
      <c r="E2896">
        <v>0</v>
      </c>
      <c r="F2896" t="s">
        <v>1881</v>
      </c>
      <c r="G2896" t="s">
        <v>1882</v>
      </c>
      <c r="H2896" t="s">
        <v>1881</v>
      </c>
      <c r="I2896" t="s">
        <v>1881</v>
      </c>
      <c r="J2896" t="s">
        <v>1881</v>
      </c>
      <c r="K2896" t="s">
        <v>1881</v>
      </c>
      <c r="L2896" t="s">
        <v>1881</v>
      </c>
      <c r="M2896" s="180">
        <v>46064</v>
      </c>
      <c r="N2896" t="s">
        <v>1883</v>
      </c>
      <c r="O2896" t="s">
        <v>1883</v>
      </c>
      <c r="P2896" t="s">
        <v>7091</v>
      </c>
      <c r="Q2896">
        <v>0</v>
      </c>
      <c r="R2896">
        <v>0</v>
      </c>
      <c r="S2896" t="s">
        <v>1883</v>
      </c>
      <c r="T2896" t="s">
        <v>1883</v>
      </c>
      <c r="U2896">
        <v>0</v>
      </c>
      <c r="V2896" t="s">
        <v>1883</v>
      </c>
      <c r="W2896">
        <v>0</v>
      </c>
      <c r="X2896">
        <v>0</v>
      </c>
      <c r="Y2896">
        <v>0</v>
      </c>
      <c r="Z2896" t="s">
        <v>1881</v>
      </c>
      <c r="AA2896" t="s">
        <v>1881</v>
      </c>
      <c r="AB2896" t="s">
        <v>1881</v>
      </c>
      <c r="AC2896">
        <v>0</v>
      </c>
      <c r="AD2896">
        <v>0</v>
      </c>
      <c r="AE2896">
        <v>0</v>
      </c>
      <c r="AF2896">
        <v>0</v>
      </c>
      <c r="AG2896" t="s">
        <v>1881</v>
      </c>
      <c r="AH2896" s="181" t="s">
        <v>1883</v>
      </c>
      <c r="AI2896" s="182">
        <v>861</v>
      </c>
      <c r="AJ2896" s="181" t="s">
        <v>5668</v>
      </c>
      <c r="AK2896" s="181" t="s">
        <v>1883</v>
      </c>
      <c r="AL2896" s="181" t="s">
        <v>1883</v>
      </c>
      <c r="AO2896" s="181"/>
      <c r="AQ2896">
        <v>0</v>
      </c>
      <c r="AR2896" s="182">
        <v>0</v>
      </c>
      <c r="AS2896" s="183" t="s">
        <v>1882</v>
      </c>
      <c r="AT2896">
        <v>0</v>
      </c>
      <c r="AU2896">
        <v>35</v>
      </c>
      <c r="AV2896" s="182">
        <v>0</v>
      </c>
      <c r="AW2896" s="184">
        <v>0</v>
      </c>
      <c r="AX2896" s="183" t="s">
        <v>1881</v>
      </c>
      <c r="AY2896" s="184">
        <v>0</v>
      </c>
      <c r="AZ2896">
        <v>0</v>
      </c>
      <c r="BA2896">
        <v>0</v>
      </c>
      <c r="BB2896">
        <v>0</v>
      </c>
      <c r="BC2896" s="182">
        <v>11291</v>
      </c>
      <c r="BD2896" t="s">
        <v>1883</v>
      </c>
      <c r="BE2896" t="s">
        <v>1883</v>
      </c>
      <c r="BF2896" t="s">
        <v>1883</v>
      </c>
      <c r="BG2896" s="181" t="s">
        <v>1883</v>
      </c>
      <c r="BH2896">
        <v>0</v>
      </c>
      <c r="BI2896" s="184">
        <v>0</v>
      </c>
      <c r="BJ2896" s="182">
        <v>0</v>
      </c>
      <c r="BK2896" s="181" t="s">
        <v>1883</v>
      </c>
      <c r="BL2896">
        <v>0</v>
      </c>
      <c r="BM2896">
        <v>0</v>
      </c>
      <c r="BN2896">
        <v>0</v>
      </c>
    </row>
    <row r="2897" spans="1:66" x14ac:dyDescent="0.25">
      <c r="A2897">
        <v>11292</v>
      </c>
      <c r="B2897" t="s">
        <v>7092</v>
      </c>
      <c r="C2897">
        <v>1</v>
      </c>
      <c r="D2897">
        <v>0</v>
      </c>
      <c r="E2897">
        <v>0</v>
      </c>
      <c r="F2897" t="s">
        <v>1881</v>
      </c>
      <c r="G2897" t="s">
        <v>1881</v>
      </c>
      <c r="H2897" t="s">
        <v>1881</v>
      </c>
      <c r="I2897" t="s">
        <v>1881</v>
      </c>
      <c r="J2897" t="s">
        <v>1881</v>
      </c>
      <c r="K2897" t="s">
        <v>1881</v>
      </c>
      <c r="L2897" t="s">
        <v>1881</v>
      </c>
      <c r="M2897" s="180">
        <v>46064</v>
      </c>
      <c r="N2897" t="s">
        <v>1883</v>
      </c>
      <c r="O2897" t="s">
        <v>1883</v>
      </c>
      <c r="P2897" t="s">
        <v>7093</v>
      </c>
      <c r="Q2897">
        <v>0</v>
      </c>
      <c r="R2897">
        <v>0</v>
      </c>
      <c r="S2897" t="s">
        <v>1883</v>
      </c>
      <c r="T2897" t="s">
        <v>1883</v>
      </c>
      <c r="U2897">
        <v>0</v>
      </c>
      <c r="V2897" t="s">
        <v>1883</v>
      </c>
      <c r="W2897">
        <v>0</v>
      </c>
      <c r="X2897">
        <v>0</v>
      </c>
      <c r="Y2897">
        <v>0</v>
      </c>
      <c r="Z2897" t="s">
        <v>1881</v>
      </c>
      <c r="AA2897" t="s">
        <v>1881</v>
      </c>
      <c r="AB2897" t="s">
        <v>1881</v>
      </c>
      <c r="AC2897">
        <v>0</v>
      </c>
      <c r="AD2897">
        <v>0</v>
      </c>
      <c r="AE2897">
        <v>0</v>
      </c>
      <c r="AF2897">
        <v>0</v>
      </c>
      <c r="AG2897" t="s">
        <v>1881</v>
      </c>
      <c r="AH2897" s="181" t="s">
        <v>1883</v>
      </c>
      <c r="AI2897" s="182">
        <v>861</v>
      </c>
      <c r="AJ2897" s="181" t="s">
        <v>5668</v>
      </c>
      <c r="AK2897" s="181" t="s">
        <v>1883</v>
      </c>
      <c r="AL2897" s="181" t="s">
        <v>1883</v>
      </c>
      <c r="AO2897" s="181"/>
      <c r="AQ2897">
        <v>0</v>
      </c>
      <c r="AR2897" s="182">
        <v>0</v>
      </c>
      <c r="AS2897" s="183" t="s">
        <v>1882</v>
      </c>
      <c r="AT2897">
        <v>0</v>
      </c>
      <c r="AU2897">
        <v>0</v>
      </c>
      <c r="AV2897" s="182">
        <v>0</v>
      </c>
      <c r="AW2897" s="184">
        <v>0</v>
      </c>
      <c r="AX2897" s="183" t="s">
        <v>1881</v>
      </c>
      <c r="AY2897" s="184">
        <v>0</v>
      </c>
      <c r="AZ2897">
        <v>0</v>
      </c>
      <c r="BA2897">
        <v>0</v>
      </c>
      <c r="BB2897">
        <v>0</v>
      </c>
      <c r="BC2897" s="182">
        <v>11292</v>
      </c>
      <c r="BD2897" t="s">
        <v>1883</v>
      </c>
      <c r="BE2897" t="s">
        <v>1883</v>
      </c>
      <c r="BF2897" t="s">
        <v>1883</v>
      </c>
      <c r="BG2897" s="181" t="s">
        <v>1883</v>
      </c>
      <c r="BH2897">
        <v>0</v>
      </c>
      <c r="BI2897" s="184">
        <v>0</v>
      </c>
      <c r="BJ2897" s="182">
        <v>0</v>
      </c>
      <c r="BK2897" s="181" t="s">
        <v>1883</v>
      </c>
      <c r="BL2897">
        <v>0</v>
      </c>
      <c r="BM2897">
        <v>0</v>
      </c>
      <c r="BN2897">
        <v>0</v>
      </c>
    </row>
    <row r="2898" spans="1:66" x14ac:dyDescent="0.25">
      <c r="A2898">
        <v>11293</v>
      </c>
      <c r="B2898" t="s">
        <v>7094</v>
      </c>
      <c r="C2898">
        <v>1</v>
      </c>
      <c r="D2898">
        <v>0</v>
      </c>
      <c r="E2898">
        <v>0</v>
      </c>
      <c r="F2898" t="s">
        <v>1881</v>
      </c>
      <c r="G2898" t="s">
        <v>1881</v>
      </c>
      <c r="H2898" t="s">
        <v>1881</v>
      </c>
      <c r="I2898" t="s">
        <v>1881</v>
      </c>
      <c r="J2898" t="s">
        <v>1881</v>
      </c>
      <c r="K2898" t="s">
        <v>1881</v>
      </c>
      <c r="L2898" t="s">
        <v>1881</v>
      </c>
      <c r="M2898" s="180">
        <v>46065</v>
      </c>
      <c r="N2898" t="s">
        <v>2004</v>
      </c>
      <c r="O2898" t="s">
        <v>1883</v>
      </c>
      <c r="P2898" t="s">
        <v>1883</v>
      </c>
      <c r="Q2898">
        <v>0</v>
      </c>
      <c r="R2898">
        <v>0</v>
      </c>
      <c r="S2898" t="s">
        <v>1883</v>
      </c>
      <c r="T2898" t="s">
        <v>1883</v>
      </c>
      <c r="U2898">
        <v>0</v>
      </c>
      <c r="V2898" t="s">
        <v>1883</v>
      </c>
      <c r="W2898">
        <v>0</v>
      </c>
      <c r="X2898">
        <v>0</v>
      </c>
      <c r="Y2898">
        <v>0</v>
      </c>
      <c r="Z2898" t="s">
        <v>1881</v>
      </c>
      <c r="AA2898" t="s">
        <v>1881</v>
      </c>
      <c r="AB2898" t="s">
        <v>1881</v>
      </c>
      <c r="AC2898">
        <v>0</v>
      </c>
      <c r="AD2898">
        <v>0</v>
      </c>
      <c r="AE2898">
        <v>0</v>
      </c>
      <c r="AF2898">
        <v>0</v>
      </c>
      <c r="AG2898" t="s">
        <v>1881</v>
      </c>
      <c r="AH2898" s="181" t="s">
        <v>1883</v>
      </c>
      <c r="AI2898" s="182">
        <v>861</v>
      </c>
      <c r="AJ2898" s="181" t="s">
        <v>5668</v>
      </c>
      <c r="AK2898" s="181" t="s">
        <v>7095</v>
      </c>
      <c r="AL2898" s="181" t="s">
        <v>1883</v>
      </c>
      <c r="AO2898" s="181"/>
      <c r="AQ2898">
        <v>0</v>
      </c>
      <c r="AR2898" s="182">
        <v>0</v>
      </c>
      <c r="AS2898" s="183" t="s">
        <v>1881</v>
      </c>
      <c r="AT2898">
        <v>0</v>
      </c>
      <c r="AU2898">
        <v>0</v>
      </c>
      <c r="AV2898" s="182">
        <v>0</v>
      </c>
      <c r="AW2898" s="184">
        <v>0</v>
      </c>
      <c r="AX2898" s="183" t="s">
        <v>1881</v>
      </c>
      <c r="AY2898" s="184">
        <v>0</v>
      </c>
      <c r="AZ2898">
        <v>0</v>
      </c>
      <c r="BA2898">
        <v>0</v>
      </c>
      <c r="BB2898">
        <v>0</v>
      </c>
      <c r="BC2898" s="182">
        <v>11293</v>
      </c>
      <c r="BD2898" t="s">
        <v>1883</v>
      </c>
      <c r="BE2898" t="s">
        <v>1883</v>
      </c>
      <c r="BF2898" t="s">
        <v>1883</v>
      </c>
      <c r="BG2898" s="181" t="s">
        <v>1883</v>
      </c>
      <c r="BH2898">
        <v>0</v>
      </c>
      <c r="BI2898" s="184">
        <v>0</v>
      </c>
      <c r="BJ2898" s="182">
        <v>0</v>
      </c>
      <c r="BK2898" s="181" t="s">
        <v>1883</v>
      </c>
      <c r="BL2898">
        <v>0</v>
      </c>
      <c r="BM2898">
        <v>0</v>
      </c>
      <c r="BN2898">
        <v>0</v>
      </c>
    </row>
    <row r="2899" spans="1:66" x14ac:dyDescent="0.25">
      <c r="A2899">
        <v>11294</v>
      </c>
      <c r="B2899" t="s">
        <v>7096</v>
      </c>
      <c r="C2899">
        <v>1</v>
      </c>
      <c r="D2899">
        <v>0</v>
      </c>
      <c r="E2899">
        <v>0</v>
      </c>
      <c r="F2899" t="s">
        <v>1881</v>
      </c>
      <c r="G2899" t="s">
        <v>1881</v>
      </c>
      <c r="H2899" t="s">
        <v>1881</v>
      </c>
      <c r="I2899" t="s">
        <v>1881</v>
      </c>
      <c r="J2899" t="s">
        <v>1881</v>
      </c>
      <c r="K2899" t="s">
        <v>1881</v>
      </c>
      <c r="L2899" t="s">
        <v>1881</v>
      </c>
      <c r="M2899" s="180">
        <v>46065</v>
      </c>
      <c r="N2899" t="s">
        <v>2004</v>
      </c>
      <c r="O2899" t="s">
        <v>1883</v>
      </c>
      <c r="P2899" t="s">
        <v>1883</v>
      </c>
      <c r="Q2899">
        <v>0</v>
      </c>
      <c r="R2899">
        <v>0</v>
      </c>
      <c r="S2899" t="s">
        <v>1883</v>
      </c>
      <c r="T2899" t="s">
        <v>1883</v>
      </c>
      <c r="U2899">
        <v>0</v>
      </c>
      <c r="V2899" t="s">
        <v>1883</v>
      </c>
      <c r="W2899">
        <v>0</v>
      </c>
      <c r="X2899">
        <v>0</v>
      </c>
      <c r="Y2899">
        <v>0</v>
      </c>
      <c r="Z2899" t="s">
        <v>1881</v>
      </c>
      <c r="AA2899" t="s">
        <v>1881</v>
      </c>
      <c r="AB2899" t="s">
        <v>1881</v>
      </c>
      <c r="AC2899">
        <v>0</v>
      </c>
      <c r="AD2899">
        <v>0</v>
      </c>
      <c r="AE2899">
        <v>0</v>
      </c>
      <c r="AF2899">
        <v>0</v>
      </c>
      <c r="AG2899" t="s">
        <v>1881</v>
      </c>
      <c r="AH2899" s="181" t="s">
        <v>1883</v>
      </c>
      <c r="AI2899" s="182">
        <v>861</v>
      </c>
      <c r="AJ2899" s="181" t="s">
        <v>5668</v>
      </c>
      <c r="AK2899" s="181" t="s">
        <v>7097</v>
      </c>
      <c r="AL2899" s="181" t="s">
        <v>1883</v>
      </c>
      <c r="AO2899" s="181"/>
      <c r="AQ2899">
        <v>0</v>
      </c>
      <c r="AR2899" s="182">
        <v>0</v>
      </c>
      <c r="AS2899" s="183" t="s">
        <v>1881</v>
      </c>
      <c r="AT2899">
        <v>0</v>
      </c>
      <c r="AU2899">
        <v>0</v>
      </c>
      <c r="AV2899" s="182">
        <v>0</v>
      </c>
      <c r="AW2899" s="184">
        <v>0</v>
      </c>
      <c r="AX2899" s="183" t="s">
        <v>1881</v>
      </c>
      <c r="AY2899" s="184">
        <v>0</v>
      </c>
      <c r="AZ2899">
        <v>0</v>
      </c>
      <c r="BA2899">
        <v>0</v>
      </c>
      <c r="BB2899">
        <v>0</v>
      </c>
      <c r="BC2899" s="182">
        <v>11294</v>
      </c>
      <c r="BD2899" t="s">
        <v>1883</v>
      </c>
      <c r="BE2899" t="s">
        <v>1883</v>
      </c>
      <c r="BF2899" t="s">
        <v>1883</v>
      </c>
      <c r="BG2899" s="181" t="s">
        <v>1883</v>
      </c>
      <c r="BH2899">
        <v>0</v>
      </c>
      <c r="BI2899" s="184">
        <v>0</v>
      </c>
      <c r="BJ2899" s="182">
        <v>0</v>
      </c>
      <c r="BK2899" s="181" t="s">
        <v>1883</v>
      </c>
      <c r="BL2899">
        <v>0</v>
      </c>
      <c r="BM2899">
        <v>0</v>
      </c>
      <c r="BN2899">
        <v>0</v>
      </c>
    </row>
    <row r="2900" spans="1:66" x14ac:dyDescent="0.25">
      <c r="A2900">
        <v>11295</v>
      </c>
      <c r="B2900" t="s">
        <v>7098</v>
      </c>
      <c r="C2900">
        <v>1</v>
      </c>
      <c r="D2900">
        <v>0</v>
      </c>
      <c r="E2900">
        <v>0</v>
      </c>
      <c r="F2900" t="s">
        <v>1881</v>
      </c>
      <c r="G2900" t="s">
        <v>1881</v>
      </c>
      <c r="H2900" t="s">
        <v>1881</v>
      </c>
      <c r="I2900" t="s">
        <v>1881</v>
      </c>
      <c r="J2900" t="s">
        <v>1881</v>
      </c>
      <c r="K2900" t="s">
        <v>1881</v>
      </c>
      <c r="L2900" t="s">
        <v>1881</v>
      </c>
      <c r="M2900" s="180">
        <v>46065</v>
      </c>
      <c r="N2900" t="s">
        <v>2004</v>
      </c>
      <c r="O2900" t="s">
        <v>1883</v>
      </c>
      <c r="P2900" t="s">
        <v>1883</v>
      </c>
      <c r="Q2900">
        <v>0</v>
      </c>
      <c r="R2900">
        <v>0</v>
      </c>
      <c r="S2900" t="s">
        <v>1883</v>
      </c>
      <c r="T2900" t="s">
        <v>1883</v>
      </c>
      <c r="U2900">
        <v>0</v>
      </c>
      <c r="V2900" t="s">
        <v>1883</v>
      </c>
      <c r="W2900">
        <v>0</v>
      </c>
      <c r="X2900">
        <v>0</v>
      </c>
      <c r="Y2900">
        <v>0</v>
      </c>
      <c r="Z2900" t="s">
        <v>1881</v>
      </c>
      <c r="AA2900" t="s">
        <v>1881</v>
      </c>
      <c r="AB2900" t="s">
        <v>1881</v>
      </c>
      <c r="AC2900">
        <v>0</v>
      </c>
      <c r="AD2900">
        <v>0</v>
      </c>
      <c r="AE2900">
        <v>0</v>
      </c>
      <c r="AF2900">
        <v>0</v>
      </c>
      <c r="AG2900" t="s">
        <v>1881</v>
      </c>
      <c r="AH2900" s="181" t="s">
        <v>1883</v>
      </c>
      <c r="AI2900" s="182">
        <v>861</v>
      </c>
      <c r="AJ2900" s="181" t="s">
        <v>5668</v>
      </c>
      <c r="AK2900" s="181" t="s">
        <v>7099</v>
      </c>
      <c r="AL2900" s="181" t="s">
        <v>1883</v>
      </c>
      <c r="AO2900" s="181"/>
      <c r="AQ2900">
        <v>0</v>
      </c>
      <c r="AR2900" s="182">
        <v>0</v>
      </c>
      <c r="AS2900" s="183" t="s">
        <v>1881</v>
      </c>
      <c r="AT2900">
        <v>0</v>
      </c>
      <c r="AU2900">
        <v>0</v>
      </c>
      <c r="AV2900" s="182">
        <v>0</v>
      </c>
      <c r="AW2900" s="184">
        <v>0</v>
      </c>
      <c r="AX2900" s="183" t="s">
        <v>1881</v>
      </c>
      <c r="AY2900" s="184">
        <v>0</v>
      </c>
      <c r="AZ2900">
        <v>0</v>
      </c>
      <c r="BA2900">
        <v>0</v>
      </c>
      <c r="BB2900">
        <v>0</v>
      </c>
      <c r="BC2900" s="182">
        <v>11295</v>
      </c>
      <c r="BD2900" t="s">
        <v>1883</v>
      </c>
      <c r="BE2900" t="s">
        <v>1883</v>
      </c>
      <c r="BF2900" t="s">
        <v>1883</v>
      </c>
      <c r="BG2900" s="181" t="s">
        <v>1883</v>
      </c>
      <c r="BH2900">
        <v>0</v>
      </c>
      <c r="BI2900" s="184">
        <v>0</v>
      </c>
      <c r="BJ2900" s="182">
        <v>0</v>
      </c>
      <c r="BK2900" s="181" t="s">
        <v>1883</v>
      </c>
      <c r="BL2900">
        <v>0</v>
      </c>
      <c r="BM2900">
        <v>0</v>
      </c>
      <c r="BN2900">
        <v>0</v>
      </c>
    </row>
    <row r="2901" spans="1:66" x14ac:dyDescent="0.25">
      <c r="A2901">
        <v>11296</v>
      </c>
      <c r="B2901" t="s">
        <v>7100</v>
      </c>
      <c r="C2901">
        <v>12</v>
      </c>
      <c r="D2901">
        <v>0</v>
      </c>
      <c r="E2901">
        <v>0</v>
      </c>
      <c r="F2901" t="s">
        <v>1881</v>
      </c>
      <c r="G2901" t="s">
        <v>1882</v>
      </c>
      <c r="H2901" t="s">
        <v>1881</v>
      </c>
      <c r="I2901" t="s">
        <v>1881</v>
      </c>
      <c r="J2901" t="s">
        <v>1881</v>
      </c>
      <c r="K2901" t="s">
        <v>1881</v>
      </c>
      <c r="L2901" t="s">
        <v>1881</v>
      </c>
      <c r="M2901" s="180">
        <v>46066</v>
      </c>
      <c r="N2901" t="s">
        <v>2004</v>
      </c>
      <c r="O2901" t="s">
        <v>1883</v>
      </c>
      <c r="P2901" t="s">
        <v>7101</v>
      </c>
      <c r="Q2901">
        <v>0</v>
      </c>
      <c r="R2901">
        <v>0</v>
      </c>
      <c r="S2901" t="s">
        <v>1883</v>
      </c>
      <c r="T2901" t="s">
        <v>1883</v>
      </c>
      <c r="U2901">
        <v>0</v>
      </c>
      <c r="V2901" t="s">
        <v>1883</v>
      </c>
      <c r="W2901">
        <v>0</v>
      </c>
      <c r="X2901">
        <v>0</v>
      </c>
      <c r="Y2901">
        <v>0</v>
      </c>
      <c r="Z2901" t="s">
        <v>1881</v>
      </c>
      <c r="AA2901" t="s">
        <v>1881</v>
      </c>
      <c r="AB2901" t="s">
        <v>1881</v>
      </c>
      <c r="AC2901">
        <v>0</v>
      </c>
      <c r="AD2901">
        <v>0</v>
      </c>
      <c r="AE2901">
        <v>0</v>
      </c>
      <c r="AF2901">
        <v>0</v>
      </c>
      <c r="AG2901" t="s">
        <v>1881</v>
      </c>
      <c r="AH2901" s="181" t="s">
        <v>1883</v>
      </c>
      <c r="AI2901" s="182">
        <v>37</v>
      </c>
      <c r="AJ2901" s="181" t="s">
        <v>2052</v>
      </c>
      <c r="AK2901" s="181" t="s">
        <v>1883</v>
      </c>
      <c r="AL2901" s="181" t="s">
        <v>1883</v>
      </c>
      <c r="AO2901" s="181"/>
      <c r="AQ2901">
        <v>0</v>
      </c>
      <c r="AR2901" s="182">
        <v>0</v>
      </c>
      <c r="AS2901" s="183" t="s">
        <v>1881</v>
      </c>
      <c r="AT2901">
        <v>0</v>
      </c>
      <c r="AU2901">
        <v>0</v>
      </c>
      <c r="AV2901" s="182">
        <v>0</v>
      </c>
      <c r="AW2901" s="184">
        <v>0</v>
      </c>
      <c r="AX2901" s="183" t="s">
        <v>1881</v>
      </c>
      <c r="AY2901" s="184">
        <v>0</v>
      </c>
      <c r="AZ2901">
        <v>0</v>
      </c>
      <c r="BA2901">
        <v>0</v>
      </c>
      <c r="BB2901">
        <v>0</v>
      </c>
      <c r="BC2901" s="182">
        <v>11296</v>
      </c>
      <c r="BD2901" t="s">
        <v>1883</v>
      </c>
      <c r="BE2901" t="s">
        <v>1883</v>
      </c>
      <c r="BF2901" t="s">
        <v>1883</v>
      </c>
      <c r="BG2901" s="181" t="s">
        <v>1883</v>
      </c>
      <c r="BH2901">
        <v>0</v>
      </c>
      <c r="BI2901" s="184">
        <v>0</v>
      </c>
      <c r="BJ2901" s="182">
        <v>0</v>
      </c>
      <c r="BK2901" s="181" t="s">
        <v>1883</v>
      </c>
      <c r="BL2901">
        <v>0</v>
      </c>
      <c r="BM2901">
        <v>0</v>
      </c>
      <c r="BN2901">
        <v>0</v>
      </c>
    </row>
    <row r="2902" spans="1:66" x14ac:dyDescent="0.25">
      <c r="A2902">
        <v>11297</v>
      </c>
      <c r="B2902" t="s">
        <v>7102</v>
      </c>
      <c r="C2902">
        <v>12</v>
      </c>
      <c r="D2902">
        <v>0</v>
      </c>
      <c r="E2902">
        <v>0</v>
      </c>
      <c r="F2902" t="s">
        <v>1881</v>
      </c>
      <c r="G2902" t="s">
        <v>1882</v>
      </c>
      <c r="H2902" t="s">
        <v>1881</v>
      </c>
      <c r="I2902" t="s">
        <v>1881</v>
      </c>
      <c r="J2902" t="s">
        <v>1881</v>
      </c>
      <c r="K2902" t="s">
        <v>1881</v>
      </c>
      <c r="L2902" t="s">
        <v>1881</v>
      </c>
      <c r="M2902" s="180">
        <v>46066</v>
      </c>
      <c r="N2902" t="s">
        <v>1883</v>
      </c>
      <c r="O2902" t="s">
        <v>1883</v>
      </c>
      <c r="P2902" t="s">
        <v>7103</v>
      </c>
      <c r="Q2902">
        <v>0</v>
      </c>
      <c r="R2902">
        <v>0</v>
      </c>
      <c r="S2902" t="s">
        <v>1883</v>
      </c>
      <c r="T2902" t="s">
        <v>1883</v>
      </c>
      <c r="U2902">
        <v>0</v>
      </c>
      <c r="V2902" t="s">
        <v>1883</v>
      </c>
      <c r="W2902">
        <v>0</v>
      </c>
      <c r="X2902">
        <v>0</v>
      </c>
      <c r="Y2902">
        <v>0</v>
      </c>
      <c r="Z2902" t="s">
        <v>1881</v>
      </c>
      <c r="AA2902" t="s">
        <v>1881</v>
      </c>
      <c r="AB2902" t="s">
        <v>1881</v>
      </c>
      <c r="AC2902">
        <v>0</v>
      </c>
      <c r="AD2902">
        <v>0</v>
      </c>
      <c r="AE2902">
        <v>0</v>
      </c>
      <c r="AF2902">
        <v>0</v>
      </c>
      <c r="AG2902" t="s">
        <v>1881</v>
      </c>
      <c r="AH2902" s="181" t="s">
        <v>1883</v>
      </c>
      <c r="AI2902" s="182">
        <v>37</v>
      </c>
      <c r="AJ2902" s="181" t="s">
        <v>2052</v>
      </c>
      <c r="AK2902" s="181" t="s">
        <v>1883</v>
      </c>
      <c r="AL2902" s="181" t="s">
        <v>1883</v>
      </c>
      <c r="AO2902" s="181"/>
      <c r="AQ2902">
        <v>0</v>
      </c>
      <c r="AR2902" s="182">
        <v>0</v>
      </c>
      <c r="AS2902" s="183" t="s">
        <v>1881</v>
      </c>
      <c r="AT2902">
        <v>0</v>
      </c>
      <c r="AU2902">
        <v>0</v>
      </c>
      <c r="AV2902" s="182">
        <v>0</v>
      </c>
      <c r="AW2902" s="184">
        <v>0</v>
      </c>
      <c r="AX2902" s="183" t="s">
        <v>1881</v>
      </c>
      <c r="AY2902" s="184">
        <v>0</v>
      </c>
      <c r="AZ2902">
        <v>0</v>
      </c>
      <c r="BA2902">
        <v>0</v>
      </c>
      <c r="BB2902">
        <v>0</v>
      </c>
      <c r="BC2902" s="182">
        <v>11297</v>
      </c>
      <c r="BD2902" t="s">
        <v>1883</v>
      </c>
      <c r="BE2902" t="s">
        <v>1883</v>
      </c>
      <c r="BF2902" t="s">
        <v>1883</v>
      </c>
      <c r="BG2902" s="181" t="s">
        <v>1883</v>
      </c>
      <c r="BH2902">
        <v>0</v>
      </c>
      <c r="BI2902" s="184">
        <v>0</v>
      </c>
      <c r="BJ2902" s="182">
        <v>0</v>
      </c>
      <c r="BK2902" s="181" t="s">
        <v>1883</v>
      </c>
      <c r="BL2902">
        <v>0</v>
      </c>
      <c r="BM2902">
        <v>0</v>
      </c>
      <c r="BN2902">
        <v>0</v>
      </c>
    </row>
    <row r="2903" spans="1:66" x14ac:dyDescent="0.25">
      <c r="A2903">
        <v>11298</v>
      </c>
      <c r="B2903" t="s">
        <v>7104</v>
      </c>
      <c r="C2903">
        <v>24</v>
      </c>
      <c r="D2903">
        <v>0</v>
      </c>
      <c r="E2903">
        <v>0</v>
      </c>
      <c r="F2903" t="s">
        <v>1881</v>
      </c>
      <c r="G2903" t="s">
        <v>1882</v>
      </c>
      <c r="H2903" t="s">
        <v>1881</v>
      </c>
      <c r="I2903" t="s">
        <v>1881</v>
      </c>
      <c r="J2903" t="s">
        <v>1881</v>
      </c>
      <c r="K2903" t="s">
        <v>1881</v>
      </c>
      <c r="L2903" t="s">
        <v>1881</v>
      </c>
      <c r="M2903" s="180">
        <v>46066</v>
      </c>
      <c r="N2903" t="s">
        <v>1883</v>
      </c>
      <c r="O2903" t="s">
        <v>1883</v>
      </c>
      <c r="P2903" t="s">
        <v>7105</v>
      </c>
      <c r="Q2903">
        <v>0</v>
      </c>
      <c r="R2903">
        <v>0</v>
      </c>
      <c r="S2903" t="s">
        <v>1883</v>
      </c>
      <c r="T2903" t="s">
        <v>1883</v>
      </c>
      <c r="U2903">
        <v>0</v>
      </c>
      <c r="V2903" t="s">
        <v>1883</v>
      </c>
      <c r="W2903">
        <v>0</v>
      </c>
      <c r="X2903">
        <v>0</v>
      </c>
      <c r="Y2903">
        <v>0</v>
      </c>
      <c r="Z2903" t="s">
        <v>1881</v>
      </c>
      <c r="AA2903" t="s">
        <v>1881</v>
      </c>
      <c r="AB2903" t="s">
        <v>1881</v>
      </c>
      <c r="AC2903">
        <v>0</v>
      </c>
      <c r="AD2903">
        <v>0</v>
      </c>
      <c r="AE2903">
        <v>0</v>
      </c>
      <c r="AF2903">
        <v>0</v>
      </c>
      <c r="AG2903" t="s">
        <v>1881</v>
      </c>
      <c r="AH2903" s="181" t="s">
        <v>1883</v>
      </c>
      <c r="AI2903" s="182">
        <v>37</v>
      </c>
      <c r="AJ2903" s="181" t="s">
        <v>2052</v>
      </c>
      <c r="AK2903" s="181" t="s">
        <v>1883</v>
      </c>
      <c r="AL2903" s="181" t="s">
        <v>1883</v>
      </c>
      <c r="AO2903" s="181"/>
      <c r="AQ2903">
        <v>0</v>
      </c>
      <c r="AR2903" s="182">
        <v>0</v>
      </c>
      <c r="AS2903" s="183" t="s">
        <v>1882</v>
      </c>
      <c r="AT2903">
        <v>0</v>
      </c>
      <c r="AU2903">
        <v>0</v>
      </c>
      <c r="AV2903" s="182">
        <v>0</v>
      </c>
      <c r="AW2903" s="184">
        <v>0</v>
      </c>
      <c r="AX2903" s="183" t="s">
        <v>1881</v>
      </c>
      <c r="AY2903" s="184">
        <v>0</v>
      </c>
      <c r="AZ2903">
        <v>0</v>
      </c>
      <c r="BA2903">
        <v>0</v>
      </c>
      <c r="BB2903">
        <v>0</v>
      </c>
      <c r="BC2903" s="182">
        <v>11298</v>
      </c>
      <c r="BD2903" t="s">
        <v>1883</v>
      </c>
      <c r="BE2903" t="s">
        <v>1883</v>
      </c>
      <c r="BF2903" t="s">
        <v>1883</v>
      </c>
      <c r="BG2903" s="181" t="s">
        <v>1883</v>
      </c>
      <c r="BH2903">
        <v>0</v>
      </c>
      <c r="BI2903" s="184">
        <v>0</v>
      </c>
      <c r="BJ2903" s="182">
        <v>0</v>
      </c>
      <c r="BK2903" s="181" t="s">
        <v>1883</v>
      </c>
      <c r="BL2903">
        <v>0</v>
      </c>
      <c r="BM2903">
        <v>0</v>
      </c>
      <c r="BN2903">
        <v>0</v>
      </c>
    </row>
    <row r="2904" spans="1:66" x14ac:dyDescent="0.25">
      <c r="A2904">
        <v>11299</v>
      </c>
      <c r="B2904" t="s">
        <v>1542</v>
      </c>
      <c r="C2904">
        <v>1</v>
      </c>
      <c r="D2904">
        <v>0</v>
      </c>
      <c r="E2904">
        <v>0</v>
      </c>
      <c r="F2904" t="s">
        <v>1881</v>
      </c>
      <c r="G2904" t="s">
        <v>1882</v>
      </c>
      <c r="H2904" t="s">
        <v>1881</v>
      </c>
      <c r="I2904" t="s">
        <v>1881</v>
      </c>
      <c r="J2904" t="s">
        <v>1881</v>
      </c>
      <c r="K2904" t="s">
        <v>1881</v>
      </c>
      <c r="L2904" t="s">
        <v>1881</v>
      </c>
      <c r="M2904" s="180">
        <v>46072</v>
      </c>
      <c r="N2904" t="s">
        <v>1883</v>
      </c>
      <c r="O2904" t="s">
        <v>1883</v>
      </c>
      <c r="P2904" t="s">
        <v>7106</v>
      </c>
      <c r="Q2904">
        <v>0</v>
      </c>
      <c r="R2904">
        <v>0</v>
      </c>
      <c r="S2904" t="s">
        <v>7107</v>
      </c>
      <c r="T2904" t="s">
        <v>1883</v>
      </c>
      <c r="U2904">
        <v>0</v>
      </c>
      <c r="V2904" t="s">
        <v>1883</v>
      </c>
      <c r="W2904">
        <v>0</v>
      </c>
      <c r="X2904">
        <v>0</v>
      </c>
      <c r="Y2904">
        <v>0</v>
      </c>
      <c r="Z2904" t="s">
        <v>1881</v>
      </c>
      <c r="AA2904" t="s">
        <v>1881</v>
      </c>
      <c r="AB2904" t="s">
        <v>1881</v>
      </c>
      <c r="AC2904">
        <v>0</v>
      </c>
      <c r="AD2904">
        <v>0</v>
      </c>
      <c r="AE2904">
        <v>0</v>
      </c>
      <c r="AF2904">
        <v>0</v>
      </c>
      <c r="AG2904" t="s">
        <v>1881</v>
      </c>
      <c r="AH2904" s="181" t="s">
        <v>1883</v>
      </c>
      <c r="AI2904" s="182">
        <v>290</v>
      </c>
      <c r="AJ2904" s="181" t="s">
        <v>3090</v>
      </c>
      <c r="AK2904" s="181" t="s">
        <v>1883</v>
      </c>
      <c r="AL2904" s="181" t="s">
        <v>1883</v>
      </c>
      <c r="AO2904" s="181"/>
      <c r="AQ2904">
        <v>0</v>
      </c>
      <c r="AR2904" s="182">
        <v>0</v>
      </c>
      <c r="AS2904" s="183" t="s">
        <v>1882</v>
      </c>
      <c r="AT2904">
        <v>0</v>
      </c>
      <c r="AU2904">
        <v>35</v>
      </c>
      <c r="AV2904" s="182">
        <v>0</v>
      </c>
      <c r="AW2904" s="184">
        <v>0</v>
      </c>
      <c r="AX2904" s="183" t="s">
        <v>1881</v>
      </c>
      <c r="AY2904" s="184">
        <v>0</v>
      </c>
      <c r="AZ2904">
        <v>0</v>
      </c>
      <c r="BA2904">
        <v>0</v>
      </c>
      <c r="BB2904">
        <v>0</v>
      </c>
      <c r="BC2904" s="182">
        <v>11299</v>
      </c>
      <c r="BD2904" t="s">
        <v>1883</v>
      </c>
      <c r="BE2904" t="s">
        <v>1883</v>
      </c>
      <c r="BF2904" t="s">
        <v>1883</v>
      </c>
      <c r="BG2904" s="181" t="s">
        <v>1883</v>
      </c>
      <c r="BH2904">
        <v>15</v>
      </c>
      <c r="BI2904" s="184">
        <v>0</v>
      </c>
      <c r="BJ2904" s="182">
        <v>0</v>
      </c>
      <c r="BK2904" s="181" t="s">
        <v>1883</v>
      </c>
      <c r="BL2904">
        <v>0</v>
      </c>
      <c r="BM2904">
        <v>0</v>
      </c>
      <c r="BN2904">
        <v>0</v>
      </c>
    </row>
    <row r="2905" spans="1:66" x14ac:dyDescent="0.25">
      <c r="A2905">
        <v>11300</v>
      </c>
      <c r="B2905" t="s">
        <v>7108</v>
      </c>
      <c r="C2905">
        <v>6</v>
      </c>
      <c r="D2905">
        <v>0</v>
      </c>
      <c r="E2905">
        <v>0</v>
      </c>
      <c r="F2905" t="s">
        <v>1881</v>
      </c>
      <c r="G2905" t="s">
        <v>1882</v>
      </c>
      <c r="H2905" t="s">
        <v>1881</v>
      </c>
      <c r="I2905" t="s">
        <v>1881</v>
      </c>
      <c r="J2905" t="s">
        <v>1881</v>
      </c>
      <c r="K2905" t="s">
        <v>1881</v>
      </c>
      <c r="L2905" t="s">
        <v>1881</v>
      </c>
      <c r="M2905" s="180">
        <v>46073</v>
      </c>
      <c r="N2905" t="s">
        <v>1883</v>
      </c>
      <c r="O2905" t="s">
        <v>1883</v>
      </c>
      <c r="P2905" t="s">
        <v>7109</v>
      </c>
      <c r="Q2905">
        <v>0</v>
      </c>
      <c r="R2905">
        <v>0</v>
      </c>
      <c r="S2905" t="s">
        <v>1883</v>
      </c>
      <c r="T2905" t="s">
        <v>1883</v>
      </c>
      <c r="U2905">
        <v>0</v>
      </c>
      <c r="V2905" t="s">
        <v>1883</v>
      </c>
      <c r="W2905">
        <v>0</v>
      </c>
      <c r="X2905">
        <v>0</v>
      </c>
      <c r="Y2905">
        <v>0</v>
      </c>
      <c r="Z2905" t="s">
        <v>1881</v>
      </c>
      <c r="AA2905" t="s">
        <v>1881</v>
      </c>
      <c r="AB2905" t="s">
        <v>1881</v>
      </c>
      <c r="AC2905">
        <v>0</v>
      </c>
      <c r="AD2905">
        <v>0</v>
      </c>
      <c r="AE2905">
        <v>0</v>
      </c>
      <c r="AF2905">
        <v>0</v>
      </c>
      <c r="AG2905" t="s">
        <v>1881</v>
      </c>
      <c r="AH2905" s="181" t="s">
        <v>1883</v>
      </c>
      <c r="AI2905" s="182">
        <v>1108</v>
      </c>
      <c r="AJ2905" s="181" t="s">
        <v>6852</v>
      </c>
      <c r="AK2905" s="181" t="s">
        <v>1883</v>
      </c>
      <c r="AL2905" s="181" t="s">
        <v>1883</v>
      </c>
      <c r="AO2905" s="181"/>
      <c r="AQ2905">
        <v>0</v>
      </c>
      <c r="AR2905" s="182">
        <v>0</v>
      </c>
      <c r="AS2905" s="183" t="s">
        <v>1881</v>
      </c>
      <c r="AT2905">
        <v>0</v>
      </c>
      <c r="AU2905">
        <v>0</v>
      </c>
      <c r="AV2905" s="182">
        <v>0</v>
      </c>
      <c r="AW2905" s="184">
        <v>0</v>
      </c>
      <c r="AX2905" s="183" t="s">
        <v>1881</v>
      </c>
      <c r="AY2905" s="184">
        <v>0</v>
      </c>
      <c r="AZ2905">
        <v>0</v>
      </c>
      <c r="BA2905">
        <v>0</v>
      </c>
      <c r="BB2905">
        <v>0</v>
      </c>
      <c r="BC2905" s="182">
        <v>11300</v>
      </c>
      <c r="BD2905" t="s">
        <v>1883</v>
      </c>
      <c r="BE2905" t="s">
        <v>1883</v>
      </c>
      <c r="BF2905" t="s">
        <v>1883</v>
      </c>
      <c r="BG2905" s="181" t="s">
        <v>1883</v>
      </c>
      <c r="BH2905">
        <v>0</v>
      </c>
      <c r="BI2905" s="184">
        <v>0</v>
      </c>
      <c r="BJ2905" s="182">
        <v>0</v>
      </c>
      <c r="BK2905" s="181" t="s">
        <v>1883</v>
      </c>
      <c r="BL2905">
        <v>0</v>
      </c>
      <c r="BM2905">
        <v>0</v>
      </c>
      <c r="BN2905">
        <v>0</v>
      </c>
    </row>
    <row r="2906" spans="1:66" x14ac:dyDescent="0.25">
      <c r="A2906">
        <v>11301</v>
      </c>
      <c r="B2906" t="s">
        <v>7110</v>
      </c>
      <c r="C2906">
        <v>24</v>
      </c>
      <c r="D2906">
        <v>0</v>
      </c>
      <c r="E2906">
        <v>0</v>
      </c>
      <c r="F2906" t="s">
        <v>1881</v>
      </c>
      <c r="G2906" t="s">
        <v>1882</v>
      </c>
      <c r="H2906" t="s">
        <v>1881</v>
      </c>
      <c r="I2906" t="s">
        <v>1881</v>
      </c>
      <c r="J2906" t="s">
        <v>1881</v>
      </c>
      <c r="K2906" t="s">
        <v>1881</v>
      </c>
      <c r="L2906" t="s">
        <v>1881</v>
      </c>
      <c r="M2906" s="180">
        <v>46076</v>
      </c>
      <c r="N2906" t="s">
        <v>1883</v>
      </c>
      <c r="O2906" t="s">
        <v>1883</v>
      </c>
      <c r="P2906" t="s">
        <v>7111</v>
      </c>
      <c r="Q2906">
        <v>0</v>
      </c>
      <c r="R2906">
        <v>0</v>
      </c>
      <c r="S2906" t="s">
        <v>1883</v>
      </c>
      <c r="T2906" t="s">
        <v>1883</v>
      </c>
      <c r="U2906">
        <v>0</v>
      </c>
      <c r="V2906" t="s">
        <v>1883</v>
      </c>
      <c r="W2906">
        <v>0</v>
      </c>
      <c r="X2906">
        <v>0</v>
      </c>
      <c r="Y2906">
        <v>0</v>
      </c>
      <c r="Z2906" t="s">
        <v>1881</v>
      </c>
      <c r="AA2906" t="s">
        <v>1881</v>
      </c>
      <c r="AB2906" t="s">
        <v>1881</v>
      </c>
      <c r="AC2906">
        <v>0</v>
      </c>
      <c r="AD2906">
        <v>0</v>
      </c>
      <c r="AE2906">
        <v>0</v>
      </c>
      <c r="AF2906">
        <v>0</v>
      </c>
      <c r="AG2906" t="s">
        <v>1881</v>
      </c>
      <c r="AH2906" s="181" t="s">
        <v>1883</v>
      </c>
      <c r="AI2906" s="182">
        <v>116</v>
      </c>
      <c r="AJ2906" s="181" t="s">
        <v>1992</v>
      </c>
      <c r="AK2906" s="181" t="s">
        <v>7112</v>
      </c>
      <c r="AL2906" s="181" t="s">
        <v>1883</v>
      </c>
      <c r="AO2906" s="181"/>
      <c r="AQ2906">
        <v>0</v>
      </c>
      <c r="AR2906" s="182">
        <v>0</v>
      </c>
      <c r="AS2906" s="183" t="s">
        <v>1881</v>
      </c>
      <c r="AT2906">
        <v>0</v>
      </c>
      <c r="AU2906">
        <v>0</v>
      </c>
      <c r="AV2906" s="182">
        <v>0</v>
      </c>
      <c r="AW2906" s="184">
        <v>0</v>
      </c>
      <c r="AX2906" s="183" t="s">
        <v>1881</v>
      </c>
      <c r="AY2906" s="184">
        <v>0</v>
      </c>
      <c r="AZ2906">
        <v>0</v>
      </c>
      <c r="BA2906">
        <v>0</v>
      </c>
      <c r="BB2906">
        <v>0</v>
      </c>
      <c r="BC2906" s="182">
        <v>11301</v>
      </c>
      <c r="BD2906" t="s">
        <v>1883</v>
      </c>
      <c r="BE2906" t="s">
        <v>1883</v>
      </c>
      <c r="BF2906" t="s">
        <v>1883</v>
      </c>
      <c r="BG2906" s="181" t="s">
        <v>1883</v>
      </c>
      <c r="BH2906">
        <v>0</v>
      </c>
      <c r="BI2906" s="184">
        <v>0</v>
      </c>
      <c r="BJ2906" s="182">
        <v>0</v>
      </c>
      <c r="BK2906" s="181" t="s">
        <v>1883</v>
      </c>
      <c r="BL2906">
        <v>0</v>
      </c>
      <c r="BM2906">
        <v>0</v>
      </c>
      <c r="BN2906">
        <v>0</v>
      </c>
    </row>
    <row r="2907" spans="1:66" x14ac:dyDescent="0.25">
      <c r="A2907">
        <v>11302</v>
      </c>
      <c r="B2907" t="s">
        <v>931</v>
      </c>
      <c r="C2907">
        <v>10</v>
      </c>
      <c r="D2907">
        <v>0</v>
      </c>
      <c r="E2907">
        <v>0</v>
      </c>
      <c r="F2907" t="s">
        <v>1881</v>
      </c>
      <c r="G2907" t="s">
        <v>1882</v>
      </c>
      <c r="H2907" t="s">
        <v>1881</v>
      </c>
      <c r="I2907" t="s">
        <v>1881</v>
      </c>
      <c r="J2907" t="s">
        <v>1881</v>
      </c>
      <c r="K2907" t="s">
        <v>1881</v>
      </c>
      <c r="L2907" t="s">
        <v>1881</v>
      </c>
      <c r="M2907" s="180">
        <v>46076</v>
      </c>
      <c r="N2907" t="s">
        <v>1883</v>
      </c>
      <c r="O2907" t="s">
        <v>1883</v>
      </c>
      <c r="P2907" t="s">
        <v>7113</v>
      </c>
      <c r="Q2907">
        <v>0</v>
      </c>
      <c r="R2907">
        <v>0</v>
      </c>
      <c r="S2907" t="s">
        <v>1883</v>
      </c>
      <c r="T2907" t="s">
        <v>1883</v>
      </c>
      <c r="U2907">
        <v>0</v>
      </c>
      <c r="V2907" t="s">
        <v>1883</v>
      </c>
      <c r="W2907">
        <v>0</v>
      </c>
      <c r="X2907">
        <v>0</v>
      </c>
      <c r="Y2907">
        <v>0</v>
      </c>
      <c r="Z2907" t="s">
        <v>1881</v>
      </c>
      <c r="AA2907" t="s">
        <v>1881</v>
      </c>
      <c r="AB2907" t="s">
        <v>1881</v>
      </c>
      <c r="AC2907">
        <v>0</v>
      </c>
      <c r="AD2907">
        <v>0</v>
      </c>
      <c r="AE2907">
        <v>0</v>
      </c>
      <c r="AF2907">
        <v>0</v>
      </c>
      <c r="AG2907" t="s">
        <v>1881</v>
      </c>
      <c r="AH2907" s="181" t="s">
        <v>1883</v>
      </c>
      <c r="AI2907" s="182">
        <v>290</v>
      </c>
      <c r="AJ2907" s="181" t="s">
        <v>3090</v>
      </c>
      <c r="AK2907" s="181" t="s">
        <v>1883</v>
      </c>
      <c r="AL2907" s="181" t="s">
        <v>1883</v>
      </c>
      <c r="AO2907" s="181"/>
      <c r="AQ2907">
        <v>0</v>
      </c>
      <c r="AR2907" s="182">
        <v>0</v>
      </c>
      <c r="AS2907" s="183" t="s">
        <v>1882</v>
      </c>
      <c r="AT2907">
        <v>0</v>
      </c>
      <c r="AU2907">
        <v>30</v>
      </c>
      <c r="AV2907" s="182">
        <v>0</v>
      </c>
      <c r="AW2907" s="184">
        <v>0</v>
      </c>
      <c r="AX2907" s="183" t="s">
        <v>1881</v>
      </c>
      <c r="AY2907" s="184">
        <v>0</v>
      </c>
      <c r="AZ2907">
        <v>0</v>
      </c>
      <c r="BA2907">
        <v>0</v>
      </c>
      <c r="BB2907">
        <v>0</v>
      </c>
      <c r="BC2907" s="182">
        <v>11302</v>
      </c>
      <c r="BD2907" t="s">
        <v>1883</v>
      </c>
      <c r="BE2907" t="s">
        <v>1883</v>
      </c>
      <c r="BF2907" t="s">
        <v>1883</v>
      </c>
      <c r="BG2907" s="181" t="s">
        <v>1883</v>
      </c>
      <c r="BH2907">
        <v>1.5</v>
      </c>
      <c r="BI2907" s="184">
        <v>0</v>
      </c>
      <c r="BJ2907" s="182">
        <v>0</v>
      </c>
      <c r="BK2907" s="181" t="s">
        <v>1883</v>
      </c>
      <c r="BL2907">
        <v>0</v>
      </c>
      <c r="BM2907">
        <v>0</v>
      </c>
      <c r="BN2907">
        <v>0</v>
      </c>
    </row>
    <row r="2908" spans="1:66" x14ac:dyDescent="0.25">
      <c r="A2908">
        <v>11303</v>
      </c>
      <c r="B2908" t="s">
        <v>7114</v>
      </c>
      <c r="C2908">
        <v>6</v>
      </c>
      <c r="D2908">
        <v>0</v>
      </c>
      <c r="E2908">
        <v>0</v>
      </c>
      <c r="F2908" t="s">
        <v>1881</v>
      </c>
      <c r="G2908" t="s">
        <v>1882</v>
      </c>
      <c r="H2908" t="s">
        <v>1881</v>
      </c>
      <c r="I2908" t="s">
        <v>1881</v>
      </c>
      <c r="J2908" t="s">
        <v>1881</v>
      </c>
      <c r="K2908" t="s">
        <v>1881</v>
      </c>
      <c r="L2908" t="s">
        <v>1881</v>
      </c>
      <c r="M2908" s="180">
        <v>46076</v>
      </c>
      <c r="N2908" t="s">
        <v>1883</v>
      </c>
      <c r="O2908" t="s">
        <v>1883</v>
      </c>
      <c r="P2908" t="s">
        <v>7115</v>
      </c>
      <c r="Q2908">
        <v>0</v>
      </c>
      <c r="R2908">
        <v>0</v>
      </c>
      <c r="S2908" t="s">
        <v>1883</v>
      </c>
      <c r="T2908" t="s">
        <v>1883</v>
      </c>
      <c r="U2908">
        <v>0</v>
      </c>
      <c r="V2908" t="s">
        <v>1883</v>
      </c>
      <c r="W2908">
        <v>0</v>
      </c>
      <c r="X2908">
        <v>0</v>
      </c>
      <c r="Y2908">
        <v>0</v>
      </c>
      <c r="Z2908" t="s">
        <v>1881</v>
      </c>
      <c r="AA2908" t="s">
        <v>1881</v>
      </c>
      <c r="AB2908" t="s">
        <v>1881</v>
      </c>
      <c r="AC2908">
        <v>0</v>
      </c>
      <c r="AD2908">
        <v>0</v>
      </c>
      <c r="AE2908">
        <v>0</v>
      </c>
      <c r="AF2908">
        <v>0</v>
      </c>
      <c r="AG2908" t="s">
        <v>1881</v>
      </c>
      <c r="AH2908" s="181" t="s">
        <v>1883</v>
      </c>
      <c r="AI2908" s="182">
        <v>49</v>
      </c>
      <c r="AJ2908" s="181" t="s">
        <v>1960</v>
      </c>
      <c r="AK2908" s="181" t="s">
        <v>7116</v>
      </c>
      <c r="AL2908" s="181" t="s">
        <v>1883</v>
      </c>
      <c r="AO2908" s="181"/>
      <c r="AQ2908">
        <v>0</v>
      </c>
      <c r="AR2908" s="182">
        <v>0</v>
      </c>
      <c r="AS2908" s="183" t="s">
        <v>1881</v>
      </c>
      <c r="AT2908">
        <v>0</v>
      </c>
      <c r="AU2908">
        <v>0</v>
      </c>
      <c r="AV2908" s="182">
        <v>0</v>
      </c>
      <c r="AW2908" s="184">
        <v>0</v>
      </c>
      <c r="AX2908" s="183" t="s">
        <v>1881</v>
      </c>
      <c r="AY2908" s="184">
        <v>0</v>
      </c>
      <c r="AZ2908">
        <v>0</v>
      </c>
      <c r="BA2908">
        <v>0</v>
      </c>
      <c r="BB2908">
        <v>0</v>
      </c>
      <c r="BC2908" s="182">
        <v>11303</v>
      </c>
      <c r="BD2908" t="s">
        <v>1883</v>
      </c>
      <c r="BE2908" t="s">
        <v>1883</v>
      </c>
      <c r="BF2908" t="s">
        <v>1883</v>
      </c>
      <c r="BG2908" s="181" t="s">
        <v>1883</v>
      </c>
      <c r="BH2908">
        <v>0</v>
      </c>
      <c r="BI2908" s="184">
        <v>0</v>
      </c>
      <c r="BJ2908" s="182">
        <v>0</v>
      </c>
      <c r="BK2908" s="181" t="s">
        <v>1883</v>
      </c>
      <c r="BL2908">
        <v>0</v>
      </c>
      <c r="BM2908">
        <v>0</v>
      </c>
      <c r="BN2908">
        <v>0</v>
      </c>
    </row>
    <row r="2909" spans="1:66" x14ac:dyDescent="0.25">
      <c r="A2909">
        <v>11304</v>
      </c>
      <c r="B2909" t="s">
        <v>7117</v>
      </c>
      <c r="C2909">
        <v>6</v>
      </c>
      <c r="D2909">
        <v>0</v>
      </c>
      <c r="E2909">
        <v>0</v>
      </c>
      <c r="F2909" t="s">
        <v>1881</v>
      </c>
      <c r="G2909" t="s">
        <v>1882</v>
      </c>
      <c r="H2909" t="s">
        <v>1881</v>
      </c>
      <c r="I2909" t="s">
        <v>1881</v>
      </c>
      <c r="J2909" t="s">
        <v>1881</v>
      </c>
      <c r="K2909" t="s">
        <v>1881</v>
      </c>
      <c r="L2909" t="s">
        <v>1881</v>
      </c>
      <c r="M2909" s="180">
        <v>46076</v>
      </c>
      <c r="N2909" t="s">
        <v>1883</v>
      </c>
      <c r="O2909" t="s">
        <v>1883</v>
      </c>
      <c r="P2909" t="s">
        <v>7118</v>
      </c>
      <c r="Q2909">
        <v>0</v>
      </c>
      <c r="R2909">
        <v>0</v>
      </c>
      <c r="S2909" t="s">
        <v>1883</v>
      </c>
      <c r="T2909" t="s">
        <v>1883</v>
      </c>
      <c r="U2909">
        <v>0</v>
      </c>
      <c r="V2909" t="s">
        <v>1883</v>
      </c>
      <c r="W2909">
        <v>0</v>
      </c>
      <c r="X2909">
        <v>0</v>
      </c>
      <c r="Y2909">
        <v>0</v>
      </c>
      <c r="Z2909" t="s">
        <v>1881</v>
      </c>
      <c r="AA2909" t="s">
        <v>1881</v>
      </c>
      <c r="AB2909" t="s">
        <v>1881</v>
      </c>
      <c r="AC2909">
        <v>0</v>
      </c>
      <c r="AD2909">
        <v>0</v>
      </c>
      <c r="AE2909">
        <v>0</v>
      </c>
      <c r="AF2909">
        <v>0</v>
      </c>
      <c r="AG2909" t="s">
        <v>1881</v>
      </c>
      <c r="AH2909" s="181" t="s">
        <v>1883</v>
      </c>
      <c r="AI2909" s="182">
        <v>49</v>
      </c>
      <c r="AJ2909" s="181" t="s">
        <v>1960</v>
      </c>
      <c r="AK2909" s="181" t="s">
        <v>7119</v>
      </c>
      <c r="AL2909" s="181" t="s">
        <v>1883</v>
      </c>
      <c r="AO2909" s="181"/>
      <c r="AQ2909">
        <v>0</v>
      </c>
      <c r="AR2909" s="182">
        <v>0</v>
      </c>
      <c r="AS2909" s="183" t="s">
        <v>1881</v>
      </c>
      <c r="AT2909">
        <v>0</v>
      </c>
      <c r="AU2909">
        <v>0</v>
      </c>
      <c r="AV2909" s="182">
        <v>0</v>
      </c>
      <c r="AW2909" s="184">
        <v>0</v>
      </c>
      <c r="AX2909" s="183" t="s">
        <v>1881</v>
      </c>
      <c r="AY2909" s="184">
        <v>0</v>
      </c>
      <c r="AZ2909">
        <v>0</v>
      </c>
      <c r="BA2909">
        <v>0</v>
      </c>
      <c r="BB2909">
        <v>0</v>
      </c>
      <c r="BC2909" s="182">
        <v>11304</v>
      </c>
      <c r="BD2909" t="s">
        <v>1883</v>
      </c>
      <c r="BE2909" t="s">
        <v>1883</v>
      </c>
      <c r="BF2909" t="s">
        <v>1883</v>
      </c>
      <c r="BG2909" s="181" t="s">
        <v>1883</v>
      </c>
      <c r="BH2909">
        <v>0</v>
      </c>
      <c r="BI2909" s="184">
        <v>0</v>
      </c>
      <c r="BJ2909" s="182">
        <v>0</v>
      </c>
      <c r="BK2909" s="181" t="s">
        <v>1883</v>
      </c>
      <c r="BL2909">
        <v>0</v>
      </c>
      <c r="BM2909">
        <v>0</v>
      </c>
      <c r="BN2909">
        <v>0</v>
      </c>
    </row>
    <row r="2910" spans="1:66" x14ac:dyDescent="0.25">
      <c r="A2910">
        <v>11305</v>
      </c>
      <c r="B2910" t="s">
        <v>7120</v>
      </c>
      <c r="C2910">
        <v>6</v>
      </c>
      <c r="D2910">
        <v>0</v>
      </c>
      <c r="E2910">
        <v>0</v>
      </c>
      <c r="F2910" t="s">
        <v>1881</v>
      </c>
      <c r="G2910" t="s">
        <v>1882</v>
      </c>
      <c r="H2910" t="s">
        <v>1881</v>
      </c>
      <c r="I2910" t="s">
        <v>1881</v>
      </c>
      <c r="J2910" t="s">
        <v>1881</v>
      </c>
      <c r="K2910" t="s">
        <v>1881</v>
      </c>
      <c r="L2910" t="s">
        <v>1881</v>
      </c>
      <c r="M2910" s="180">
        <v>46076</v>
      </c>
      <c r="N2910" t="s">
        <v>1883</v>
      </c>
      <c r="O2910" t="s">
        <v>1883</v>
      </c>
      <c r="P2910" t="s">
        <v>7121</v>
      </c>
      <c r="Q2910">
        <v>0</v>
      </c>
      <c r="R2910">
        <v>0</v>
      </c>
      <c r="S2910" t="s">
        <v>1883</v>
      </c>
      <c r="T2910" t="s">
        <v>1883</v>
      </c>
      <c r="U2910">
        <v>0</v>
      </c>
      <c r="V2910" t="s">
        <v>1883</v>
      </c>
      <c r="W2910">
        <v>0</v>
      </c>
      <c r="X2910">
        <v>0</v>
      </c>
      <c r="Y2910">
        <v>0</v>
      </c>
      <c r="Z2910" t="s">
        <v>1881</v>
      </c>
      <c r="AA2910" t="s">
        <v>1881</v>
      </c>
      <c r="AB2910" t="s">
        <v>1881</v>
      </c>
      <c r="AC2910">
        <v>0</v>
      </c>
      <c r="AD2910">
        <v>0</v>
      </c>
      <c r="AE2910">
        <v>0</v>
      </c>
      <c r="AF2910">
        <v>0</v>
      </c>
      <c r="AG2910" t="s">
        <v>1881</v>
      </c>
      <c r="AH2910" s="181" t="s">
        <v>1883</v>
      </c>
      <c r="AI2910" s="182">
        <v>49</v>
      </c>
      <c r="AJ2910" s="181" t="s">
        <v>1960</v>
      </c>
      <c r="AK2910" s="181" t="s">
        <v>7122</v>
      </c>
      <c r="AL2910" s="181" t="s">
        <v>1883</v>
      </c>
      <c r="AO2910" s="181"/>
      <c r="AQ2910">
        <v>0</v>
      </c>
      <c r="AR2910" s="182">
        <v>0</v>
      </c>
      <c r="AS2910" s="183" t="s">
        <v>1881</v>
      </c>
      <c r="AT2910">
        <v>0</v>
      </c>
      <c r="AU2910">
        <v>0</v>
      </c>
      <c r="AV2910" s="182">
        <v>0</v>
      </c>
      <c r="AW2910" s="184">
        <v>0</v>
      </c>
      <c r="AX2910" s="183" t="s">
        <v>1881</v>
      </c>
      <c r="AY2910" s="184">
        <v>0</v>
      </c>
      <c r="AZ2910">
        <v>0</v>
      </c>
      <c r="BA2910">
        <v>0</v>
      </c>
      <c r="BB2910">
        <v>0</v>
      </c>
      <c r="BC2910" s="182">
        <v>11305</v>
      </c>
      <c r="BD2910" t="s">
        <v>1883</v>
      </c>
      <c r="BE2910" t="s">
        <v>1883</v>
      </c>
      <c r="BF2910" t="s">
        <v>1883</v>
      </c>
      <c r="BG2910" s="181" t="s">
        <v>1883</v>
      </c>
      <c r="BH2910">
        <v>0</v>
      </c>
      <c r="BI2910" s="184">
        <v>0</v>
      </c>
      <c r="BJ2910" s="182">
        <v>0</v>
      </c>
      <c r="BK2910" s="181" t="s">
        <v>1883</v>
      </c>
      <c r="BL2910">
        <v>0</v>
      </c>
      <c r="BM2910">
        <v>0</v>
      </c>
      <c r="BN2910">
        <v>0</v>
      </c>
    </row>
    <row r="2911" spans="1:66" x14ac:dyDescent="0.25">
      <c r="A2911">
        <v>11306</v>
      </c>
      <c r="B2911" t="s">
        <v>7123</v>
      </c>
      <c r="C2911">
        <v>8</v>
      </c>
      <c r="D2911">
        <v>0</v>
      </c>
      <c r="E2911">
        <v>0</v>
      </c>
      <c r="F2911" t="s">
        <v>1881</v>
      </c>
      <c r="G2911" t="s">
        <v>1882</v>
      </c>
      <c r="H2911" t="s">
        <v>1881</v>
      </c>
      <c r="I2911" t="s">
        <v>1881</v>
      </c>
      <c r="J2911" t="s">
        <v>1881</v>
      </c>
      <c r="K2911" t="s">
        <v>1881</v>
      </c>
      <c r="L2911" t="s">
        <v>1881</v>
      </c>
      <c r="M2911" s="180">
        <v>46076</v>
      </c>
      <c r="N2911" t="s">
        <v>1883</v>
      </c>
      <c r="O2911" t="s">
        <v>1883</v>
      </c>
      <c r="P2911" t="s">
        <v>7124</v>
      </c>
      <c r="Q2911">
        <v>0</v>
      </c>
      <c r="R2911">
        <v>0</v>
      </c>
      <c r="S2911" t="s">
        <v>1883</v>
      </c>
      <c r="T2911" t="s">
        <v>1883</v>
      </c>
      <c r="U2911">
        <v>0</v>
      </c>
      <c r="V2911" t="s">
        <v>1883</v>
      </c>
      <c r="W2911">
        <v>0</v>
      </c>
      <c r="X2911">
        <v>0</v>
      </c>
      <c r="Y2911">
        <v>0</v>
      </c>
      <c r="Z2911" t="s">
        <v>1881</v>
      </c>
      <c r="AA2911" t="s">
        <v>1881</v>
      </c>
      <c r="AB2911" t="s">
        <v>1881</v>
      </c>
      <c r="AC2911">
        <v>0</v>
      </c>
      <c r="AD2911">
        <v>0</v>
      </c>
      <c r="AE2911">
        <v>0</v>
      </c>
      <c r="AF2911">
        <v>0</v>
      </c>
      <c r="AG2911" t="s">
        <v>1881</v>
      </c>
      <c r="AH2911" s="181" t="s">
        <v>1883</v>
      </c>
      <c r="AI2911" s="182">
        <v>49</v>
      </c>
      <c r="AJ2911" s="181" t="s">
        <v>1960</v>
      </c>
      <c r="AK2911" s="181" t="s">
        <v>7125</v>
      </c>
      <c r="AL2911" s="181" t="s">
        <v>1883</v>
      </c>
      <c r="AO2911" s="181"/>
      <c r="AQ2911">
        <v>0</v>
      </c>
      <c r="AR2911" s="182">
        <v>0</v>
      </c>
      <c r="AS2911" s="183" t="s">
        <v>1881</v>
      </c>
      <c r="AT2911">
        <v>0</v>
      </c>
      <c r="AU2911">
        <v>0</v>
      </c>
      <c r="AV2911" s="182">
        <v>0</v>
      </c>
      <c r="AW2911" s="184">
        <v>0</v>
      </c>
      <c r="AX2911" s="183" t="s">
        <v>1881</v>
      </c>
      <c r="AY2911" s="184">
        <v>0</v>
      </c>
      <c r="AZ2911">
        <v>0</v>
      </c>
      <c r="BA2911">
        <v>0</v>
      </c>
      <c r="BB2911">
        <v>0</v>
      </c>
      <c r="BC2911" s="182">
        <v>11306</v>
      </c>
      <c r="BD2911" t="s">
        <v>1883</v>
      </c>
      <c r="BE2911" t="s">
        <v>1883</v>
      </c>
      <c r="BF2911" t="s">
        <v>1883</v>
      </c>
      <c r="BG2911" s="181" t="s">
        <v>1883</v>
      </c>
      <c r="BH2911">
        <v>0</v>
      </c>
      <c r="BI2911" s="184">
        <v>0</v>
      </c>
      <c r="BJ2911" s="182">
        <v>0</v>
      </c>
      <c r="BK2911" s="181" t="s">
        <v>1883</v>
      </c>
      <c r="BL2911">
        <v>0</v>
      </c>
      <c r="BM2911">
        <v>0</v>
      </c>
      <c r="BN2911">
        <v>0</v>
      </c>
    </row>
    <row r="2912" spans="1:66" x14ac:dyDescent="0.25">
      <c r="A2912">
        <v>11307</v>
      </c>
      <c r="B2912" t="s">
        <v>1440</v>
      </c>
      <c r="C2912">
        <v>10</v>
      </c>
      <c r="D2912">
        <v>0</v>
      </c>
      <c r="E2912">
        <v>0</v>
      </c>
      <c r="F2912" t="s">
        <v>1881</v>
      </c>
      <c r="G2912" t="s">
        <v>1882</v>
      </c>
      <c r="H2912" t="s">
        <v>1881</v>
      </c>
      <c r="I2912" t="s">
        <v>1881</v>
      </c>
      <c r="J2912" t="s">
        <v>1881</v>
      </c>
      <c r="K2912" t="s">
        <v>1881</v>
      </c>
      <c r="L2912" t="s">
        <v>1881</v>
      </c>
      <c r="M2912" s="180">
        <v>46076</v>
      </c>
      <c r="N2912" t="s">
        <v>1883</v>
      </c>
      <c r="O2912" t="s">
        <v>1883</v>
      </c>
      <c r="P2912" t="s">
        <v>7126</v>
      </c>
      <c r="Q2912">
        <v>0</v>
      </c>
      <c r="R2912">
        <v>0</v>
      </c>
      <c r="S2912" t="s">
        <v>7127</v>
      </c>
      <c r="T2912" t="s">
        <v>1883</v>
      </c>
      <c r="U2912">
        <v>0</v>
      </c>
      <c r="V2912" t="s">
        <v>1883</v>
      </c>
      <c r="W2912">
        <v>0</v>
      </c>
      <c r="X2912">
        <v>0</v>
      </c>
      <c r="Y2912">
        <v>0</v>
      </c>
      <c r="Z2912" t="s">
        <v>1881</v>
      </c>
      <c r="AA2912" t="s">
        <v>1881</v>
      </c>
      <c r="AB2912" t="s">
        <v>1881</v>
      </c>
      <c r="AC2912">
        <v>0</v>
      </c>
      <c r="AD2912">
        <v>0</v>
      </c>
      <c r="AE2912">
        <v>0</v>
      </c>
      <c r="AF2912">
        <v>0</v>
      </c>
      <c r="AG2912" t="s">
        <v>1882</v>
      </c>
      <c r="AH2912" s="181" t="s">
        <v>1883</v>
      </c>
      <c r="AI2912" s="182">
        <v>290</v>
      </c>
      <c r="AJ2912" s="181" t="s">
        <v>3090</v>
      </c>
      <c r="AK2912" s="181" t="s">
        <v>1883</v>
      </c>
      <c r="AL2912" s="181" t="s">
        <v>1883</v>
      </c>
      <c r="AO2912" s="181"/>
      <c r="AQ2912">
        <v>0</v>
      </c>
      <c r="AR2912" s="182">
        <v>0</v>
      </c>
      <c r="AS2912" s="183" t="s">
        <v>1882</v>
      </c>
      <c r="AT2912">
        <v>0</v>
      </c>
      <c r="AU2912">
        <v>30</v>
      </c>
      <c r="AV2912" s="182">
        <v>0</v>
      </c>
      <c r="AW2912" s="184">
        <v>0</v>
      </c>
      <c r="AX2912" s="183" t="s">
        <v>1881</v>
      </c>
      <c r="AY2912" s="184">
        <v>0</v>
      </c>
      <c r="AZ2912">
        <v>0</v>
      </c>
      <c r="BA2912">
        <v>0</v>
      </c>
      <c r="BB2912">
        <v>0</v>
      </c>
      <c r="BC2912" s="182">
        <v>11307</v>
      </c>
      <c r="BD2912" t="s">
        <v>1883</v>
      </c>
      <c r="BE2912" t="s">
        <v>1883</v>
      </c>
      <c r="BF2912" t="s">
        <v>1883</v>
      </c>
      <c r="BG2912" s="181" t="s">
        <v>1883</v>
      </c>
      <c r="BH2912">
        <v>0</v>
      </c>
      <c r="BI2912" s="184">
        <v>0</v>
      </c>
      <c r="BJ2912" s="182">
        <v>0</v>
      </c>
      <c r="BK2912" s="181" t="s">
        <v>1883</v>
      </c>
      <c r="BL2912">
        <v>0</v>
      </c>
      <c r="BM2912">
        <v>0</v>
      </c>
      <c r="BN2912">
        <v>0</v>
      </c>
    </row>
    <row r="2913" spans="1:66" x14ac:dyDescent="0.25">
      <c r="A2913">
        <v>11308</v>
      </c>
      <c r="B2913" t="s">
        <v>7128</v>
      </c>
      <c r="C2913">
        <v>360</v>
      </c>
      <c r="D2913">
        <v>0</v>
      </c>
      <c r="E2913">
        <v>0</v>
      </c>
      <c r="F2913" t="s">
        <v>1881</v>
      </c>
      <c r="G2913" t="s">
        <v>1882</v>
      </c>
      <c r="H2913" t="s">
        <v>1881</v>
      </c>
      <c r="I2913" t="s">
        <v>1881</v>
      </c>
      <c r="J2913" t="s">
        <v>1881</v>
      </c>
      <c r="K2913" t="s">
        <v>1881</v>
      </c>
      <c r="L2913" t="s">
        <v>1881</v>
      </c>
      <c r="M2913" s="180">
        <v>46079</v>
      </c>
      <c r="N2913" t="s">
        <v>1883</v>
      </c>
      <c r="O2913" t="s">
        <v>1883</v>
      </c>
      <c r="P2913" t="s">
        <v>7129</v>
      </c>
      <c r="Q2913">
        <v>0</v>
      </c>
      <c r="R2913">
        <v>0</v>
      </c>
      <c r="S2913" t="s">
        <v>1883</v>
      </c>
      <c r="T2913" t="s">
        <v>1883</v>
      </c>
      <c r="U2913">
        <v>0</v>
      </c>
      <c r="V2913" t="s">
        <v>1883</v>
      </c>
      <c r="W2913">
        <v>0</v>
      </c>
      <c r="X2913">
        <v>0</v>
      </c>
      <c r="Y2913">
        <v>0</v>
      </c>
      <c r="Z2913" t="s">
        <v>1881</v>
      </c>
      <c r="AA2913" t="s">
        <v>1881</v>
      </c>
      <c r="AB2913" t="s">
        <v>1881</v>
      </c>
      <c r="AC2913">
        <v>0</v>
      </c>
      <c r="AD2913">
        <v>0</v>
      </c>
      <c r="AE2913">
        <v>0</v>
      </c>
      <c r="AF2913">
        <v>0</v>
      </c>
      <c r="AG2913" t="s">
        <v>1881</v>
      </c>
      <c r="AH2913" s="181" t="s">
        <v>1883</v>
      </c>
      <c r="AI2913" s="182">
        <v>48</v>
      </c>
      <c r="AJ2913" s="181" t="s">
        <v>1897</v>
      </c>
      <c r="AK2913" s="181" t="s">
        <v>1883</v>
      </c>
      <c r="AL2913" s="181" t="s">
        <v>1883</v>
      </c>
      <c r="AO2913" s="181"/>
      <c r="AQ2913">
        <v>0</v>
      </c>
      <c r="AR2913" s="182">
        <v>0</v>
      </c>
      <c r="AS2913" s="183" t="s">
        <v>1881</v>
      </c>
      <c r="AT2913">
        <v>0</v>
      </c>
      <c r="AU2913">
        <v>0</v>
      </c>
      <c r="AV2913" s="182">
        <v>0</v>
      </c>
      <c r="AW2913" s="184">
        <v>0</v>
      </c>
      <c r="AX2913" s="183" t="s">
        <v>1881</v>
      </c>
      <c r="AY2913" s="184">
        <v>0</v>
      </c>
      <c r="AZ2913">
        <v>0</v>
      </c>
      <c r="BA2913">
        <v>0</v>
      </c>
      <c r="BB2913">
        <v>0</v>
      </c>
      <c r="BC2913" s="182">
        <v>11308</v>
      </c>
      <c r="BD2913" t="s">
        <v>1883</v>
      </c>
      <c r="BE2913" t="s">
        <v>1883</v>
      </c>
      <c r="BF2913" t="s">
        <v>1883</v>
      </c>
      <c r="BG2913" s="181" t="s">
        <v>1883</v>
      </c>
      <c r="BH2913">
        <v>0</v>
      </c>
      <c r="BI2913" s="184">
        <v>0</v>
      </c>
      <c r="BJ2913" s="182">
        <v>0</v>
      </c>
      <c r="BK2913" s="181" t="s">
        <v>1883</v>
      </c>
      <c r="BL2913">
        <v>0</v>
      </c>
      <c r="BM2913">
        <v>0</v>
      </c>
      <c r="BN2913">
        <v>0</v>
      </c>
    </row>
    <row r="2914" spans="1:66" x14ac:dyDescent="0.25">
      <c r="A2914">
        <v>11309</v>
      </c>
      <c r="B2914" t="s">
        <v>7130</v>
      </c>
      <c r="C2914">
        <v>30</v>
      </c>
      <c r="D2914">
        <v>0</v>
      </c>
      <c r="E2914">
        <v>0</v>
      </c>
      <c r="F2914" t="s">
        <v>1881</v>
      </c>
      <c r="G2914" t="s">
        <v>1882</v>
      </c>
      <c r="H2914" t="s">
        <v>1881</v>
      </c>
      <c r="I2914" t="s">
        <v>1881</v>
      </c>
      <c r="J2914" t="s">
        <v>1881</v>
      </c>
      <c r="K2914" t="s">
        <v>1881</v>
      </c>
      <c r="L2914" t="s">
        <v>1881</v>
      </c>
      <c r="M2914" s="180">
        <v>46079</v>
      </c>
      <c r="N2914" t="s">
        <v>1883</v>
      </c>
      <c r="O2914" t="s">
        <v>1883</v>
      </c>
      <c r="P2914" t="s">
        <v>7131</v>
      </c>
      <c r="Q2914">
        <v>0</v>
      </c>
      <c r="R2914">
        <v>0</v>
      </c>
      <c r="S2914" t="s">
        <v>1883</v>
      </c>
      <c r="T2914" t="s">
        <v>1883</v>
      </c>
      <c r="U2914">
        <v>0</v>
      </c>
      <c r="V2914" t="s">
        <v>1883</v>
      </c>
      <c r="W2914">
        <v>0</v>
      </c>
      <c r="X2914">
        <v>0</v>
      </c>
      <c r="Y2914">
        <v>0</v>
      </c>
      <c r="Z2914" t="s">
        <v>1881</v>
      </c>
      <c r="AA2914" t="s">
        <v>1881</v>
      </c>
      <c r="AB2914" t="s">
        <v>1881</v>
      </c>
      <c r="AC2914">
        <v>0</v>
      </c>
      <c r="AD2914">
        <v>0</v>
      </c>
      <c r="AE2914">
        <v>0</v>
      </c>
      <c r="AF2914">
        <v>0</v>
      </c>
      <c r="AG2914" t="s">
        <v>1881</v>
      </c>
      <c r="AH2914" s="181" t="s">
        <v>1883</v>
      </c>
      <c r="AI2914" s="182">
        <v>210</v>
      </c>
      <c r="AJ2914" s="181" t="s">
        <v>2007</v>
      </c>
      <c r="AK2914" s="181" t="s">
        <v>1883</v>
      </c>
      <c r="AL2914" s="181" t="s">
        <v>1883</v>
      </c>
      <c r="AO2914" s="181"/>
      <c r="AQ2914">
        <v>0</v>
      </c>
      <c r="AR2914" s="182">
        <v>0</v>
      </c>
      <c r="AS2914" s="183" t="s">
        <v>1882</v>
      </c>
      <c r="AT2914">
        <v>0</v>
      </c>
      <c r="AU2914">
        <v>0</v>
      </c>
      <c r="AV2914" s="182">
        <v>0</v>
      </c>
      <c r="AW2914" s="184">
        <v>0</v>
      </c>
      <c r="AX2914" s="183" t="s">
        <v>1881</v>
      </c>
      <c r="AY2914" s="184">
        <v>0</v>
      </c>
      <c r="AZ2914">
        <v>0</v>
      </c>
      <c r="BA2914">
        <v>0</v>
      </c>
      <c r="BB2914">
        <v>0</v>
      </c>
      <c r="BC2914" s="182">
        <v>11309</v>
      </c>
      <c r="BD2914" t="s">
        <v>1883</v>
      </c>
      <c r="BE2914" t="s">
        <v>1883</v>
      </c>
      <c r="BF2914" t="s">
        <v>1883</v>
      </c>
      <c r="BG2914" s="181" t="s">
        <v>1883</v>
      </c>
      <c r="BH2914">
        <v>0</v>
      </c>
      <c r="BI2914" s="184">
        <v>0</v>
      </c>
      <c r="BJ2914" s="182">
        <v>0</v>
      </c>
      <c r="BK2914" s="181" t="s">
        <v>1883</v>
      </c>
      <c r="BL2914">
        <v>0</v>
      </c>
      <c r="BM2914">
        <v>0</v>
      </c>
      <c r="BN2914">
        <v>0</v>
      </c>
    </row>
    <row r="2915" spans="1:66" x14ac:dyDescent="0.25">
      <c r="A2915">
        <v>11310</v>
      </c>
      <c r="B2915" t="s">
        <v>7132</v>
      </c>
      <c r="C2915">
        <v>20</v>
      </c>
      <c r="D2915">
        <v>0</v>
      </c>
      <c r="E2915">
        <v>0</v>
      </c>
      <c r="F2915" t="s">
        <v>1881</v>
      </c>
      <c r="G2915" t="s">
        <v>1882</v>
      </c>
      <c r="H2915" t="s">
        <v>1881</v>
      </c>
      <c r="I2915" t="s">
        <v>1881</v>
      </c>
      <c r="J2915" t="s">
        <v>1881</v>
      </c>
      <c r="K2915" t="s">
        <v>1881</v>
      </c>
      <c r="L2915" t="s">
        <v>1881</v>
      </c>
      <c r="M2915" s="180">
        <v>46079</v>
      </c>
      <c r="N2915" t="s">
        <v>1883</v>
      </c>
      <c r="O2915" t="s">
        <v>1883</v>
      </c>
      <c r="P2915" t="s">
        <v>7133</v>
      </c>
      <c r="Q2915">
        <v>0</v>
      </c>
      <c r="R2915">
        <v>0</v>
      </c>
      <c r="S2915" t="s">
        <v>1883</v>
      </c>
      <c r="T2915" t="s">
        <v>1883</v>
      </c>
      <c r="U2915">
        <v>0</v>
      </c>
      <c r="V2915" t="s">
        <v>1883</v>
      </c>
      <c r="W2915">
        <v>0</v>
      </c>
      <c r="X2915">
        <v>0</v>
      </c>
      <c r="Y2915">
        <v>0</v>
      </c>
      <c r="Z2915" t="s">
        <v>1881</v>
      </c>
      <c r="AA2915" t="s">
        <v>1881</v>
      </c>
      <c r="AB2915" t="s">
        <v>1881</v>
      </c>
      <c r="AC2915">
        <v>0</v>
      </c>
      <c r="AD2915">
        <v>0</v>
      </c>
      <c r="AE2915">
        <v>0</v>
      </c>
      <c r="AF2915">
        <v>0</v>
      </c>
      <c r="AG2915" t="s">
        <v>1881</v>
      </c>
      <c r="AH2915" s="181" t="s">
        <v>1883</v>
      </c>
      <c r="AI2915" s="182">
        <v>210</v>
      </c>
      <c r="AJ2915" s="181" t="s">
        <v>2007</v>
      </c>
      <c r="AK2915" s="181" t="s">
        <v>1883</v>
      </c>
      <c r="AL2915" s="181" t="s">
        <v>1883</v>
      </c>
      <c r="AO2915" s="181"/>
      <c r="AQ2915">
        <v>0</v>
      </c>
      <c r="AR2915" s="182">
        <v>0</v>
      </c>
      <c r="AS2915" s="183" t="s">
        <v>1881</v>
      </c>
      <c r="AT2915">
        <v>0</v>
      </c>
      <c r="AU2915">
        <v>0</v>
      </c>
      <c r="AV2915" s="182">
        <v>0</v>
      </c>
      <c r="AW2915" s="184">
        <v>0</v>
      </c>
      <c r="AX2915" s="183" t="s">
        <v>1881</v>
      </c>
      <c r="AY2915" s="184">
        <v>0</v>
      </c>
      <c r="AZ2915">
        <v>0</v>
      </c>
      <c r="BA2915">
        <v>0</v>
      </c>
      <c r="BB2915">
        <v>0</v>
      </c>
      <c r="BC2915" s="182">
        <v>11310</v>
      </c>
      <c r="BD2915" t="s">
        <v>1883</v>
      </c>
      <c r="BE2915" t="s">
        <v>1883</v>
      </c>
      <c r="BF2915" t="s">
        <v>1883</v>
      </c>
      <c r="BG2915" s="181" t="s">
        <v>1883</v>
      </c>
      <c r="BH2915">
        <v>0</v>
      </c>
      <c r="BI2915" s="184">
        <v>0</v>
      </c>
      <c r="BJ2915" s="182">
        <v>0</v>
      </c>
      <c r="BK2915" s="181" t="s">
        <v>1883</v>
      </c>
      <c r="BL2915">
        <v>0</v>
      </c>
      <c r="BM2915">
        <v>0</v>
      </c>
      <c r="BN2915">
        <v>0</v>
      </c>
    </row>
    <row r="2916" spans="1:66" x14ac:dyDescent="0.25">
      <c r="A2916">
        <v>11311</v>
      </c>
      <c r="B2916" t="s">
        <v>7134</v>
      </c>
      <c r="C2916">
        <v>8</v>
      </c>
      <c r="D2916">
        <v>0</v>
      </c>
      <c r="E2916">
        <v>0</v>
      </c>
      <c r="F2916" t="s">
        <v>1881</v>
      </c>
      <c r="G2916" t="s">
        <v>1882</v>
      </c>
      <c r="H2916" t="s">
        <v>1881</v>
      </c>
      <c r="I2916" t="s">
        <v>1881</v>
      </c>
      <c r="J2916" t="s">
        <v>1881</v>
      </c>
      <c r="K2916" t="s">
        <v>1881</v>
      </c>
      <c r="L2916" t="s">
        <v>1881</v>
      </c>
      <c r="M2916" s="180">
        <v>46079</v>
      </c>
      <c r="N2916" t="s">
        <v>1883</v>
      </c>
      <c r="O2916" t="s">
        <v>1883</v>
      </c>
      <c r="P2916" t="s">
        <v>7135</v>
      </c>
      <c r="Q2916">
        <v>0</v>
      </c>
      <c r="R2916">
        <v>0</v>
      </c>
      <c r="S2916" t="s">
        <v>1883</v>
      </c>
      <c r="T2916" t="s">
        <v>1883</v>
      </c>
      <c r="U2916">
        <v>0</v>
      </c>
      <c r="V2916" t="s">
        <v>1883</v>
      </c>
      <c r="W2916">
        <v>0</v>
      </c>
      <c r="X2916">
        <v>0</v>
      </c>
      <c r="Y2916">
        <v>0</v>
      </c>
      <c r="Z2916" t="s">
        <v>1881</v>
      </c>
      <c r="AA2916" t="s">
        <v>1881</v>
      </c>
      <c r="AB2916" t="s">
        <v>1881</v>
      </c>
      <c r="AC2916">
        <v>0</v>
      </c>
      <c r="AD2916">
        <v>0</v>
      </c>
      <c r="AE2916">
        <v>0</v>
      </c>
      <c r="AF2916">
        <v>0</v>
      </c>
      <c r="AG2916" t="s">
        <v>1881</v>
      </c>
      <c r="AH2916" s="181" t="s">
        <v>1883</v>
      </c>
      <c r="AI2916" s="182">
        <v>47</v>
      </c>
      <c r="AJ2916" s="181" t="s">
        <v>2012</v>
      </c>
      <c r="AK2916" s="181" t="s">
        <v>1883</v>
      </c>
      <c r="AL2916" s="181" t="s">
        <v>1883</v>
      </c>
      <c r="AO2916" s="181"/>
      <c r="AQ2916">
        <v>0</v>
      </c>
      <c r="AR2916" s="182">
        <v>0</v>
      </c>
      <c r="AS2916" s="183" t="s">
        <v>1881</v>
      </c>
      <c r="AT2916">
        <v>0</v>
      </c>
      <c r="AU2916">
        <v>0</v>
      </c>
      <c r="AV2916" s="182">
        <v>0</v>
      </c>
      <c r="AW2916" s="184">
        <v>0</v>
      </c>
      <c r="AX2916" s="183" t="s">
        <v>1881</v>
      </c>
      <c r="AY2916" s="184">
        <v>0</v>
      </c>
      <c r="AZ2916">
        <v>0</v>
      </c>
      <c r="BA2916">
        <v>0</v>
      </c>
      <c r="BB2916">
        <v>0</v>
      </c>
      <c r="BC2916" s="182">
        <v>11311</v>
      </c>
      <c r="BD2916" t="s">
        <v>1883</v>
      </c>
      <c r="BE2916" t="s">
        <v>1883</v>
      </c>
      <c r="BF2916" t="s">
        <v>1883</v>
      </c>
      <c r="BG2916" s="181" t="s">
        <v>1883</v>
      </c>
      <c r="BH2916">
        <v>0</v>
      </c>
      <c r="BI2916" s="184">
        <v>0</v>
      </c>
      <c r="BJ2916" s="182">
        <v>0</v>
      </c>
      <c r="BK2916" s="181" t="s">
        <v>1883</v>
      </c>
      <c r="BL2916">
        <v>0</v>
      </c>
      <c r="BM2916">
        <v>0</v>
      </c>
      <c r="BN2916">
        <v>0</v>
      </c>
    </row>
    <row r="2917" spans="1:66" x14ac:dyDescent="0.25">
      <c r="A2917">
        <v>11312</v>
      </c>
      <c r="B2917" t="s">
        <v>1754</v>
      </c>
      <c r="C2917">
        <v>8</v>
      </c>
      <c r="D2917">
        <v>0</v>
      </c>
      <c r="E2917">
        <v>0</v>
      </c>
      <c r="F2917" t="s">
        <v>1881</v>
      </c>
      <c r="G2917" t="s">
        <v>1882</v>
      </c>
      <c r="H2917" t="s">
        <v>1881</v>
      </c>
      <c r="I2917" t="s">
        <v>1881</v>
      </c>
      <c r="J2917" t="s">
        <v>1881</v>
      </c>
      <c r="K2917" t="s">
        <v>1881</v>
      </c>
      <c r="L2917" t="s">
        <v>1881</v>
      </c>
      <c r="M2917" s="180">
        <v>46079</v>
      </c>
      <c r="N2917" t="s">
        <v>1883</v>
      </c>
      <c r="O2917" t="s">
        <v>1883</v>
      </c>
      <c r="P2917" t="s">
        <v>7136</v>
      </c>
      <c r="Q2917">
        <v>0</v>
      </c>
      <c r="R2917">
        <v>0</v>
      </c>
      <c r="S2917" t="s">
        <v>1883</v>
      </c>
      <c r="T2917" t="s">
        <v>1883</v>
      </c>
      <c r="U2917">
        <v>0</v>
      </c>
      <c r="V2917" t="s">
        <v>1883</v>
      </c>
      <c r="W2917">
        <v>0</v>
      </c>
      <c r="X2917">
        <v>0</v>
      </c>
      <c r="Y2917">
        <v>0</v>
      </c>
      <c r="Z2917" t="s">
        <v>1881</v>
      </c>
      <c r="AA2917" t="s">
        <v>1881</v>
      </c>
      <c r="AB2917" t="s">
        <v>1881</v>
      </c>
      <c r="AC2917">
        <v>0</v>
      </c>
      <c r="AD2917">
        <v>0</v>
      </c>
      <c r="AE2917">
        <v>0</v>
      </c>
      <c r="AF2917">
        <v>0</v>
      </c>
      <c r="AG2917" t="s">
        <v>1881</v>
      </c>
      <c r="AH2917" s="181" t="s">
        <v>1883</v>
      </c>
      <c r="AI2917" s="182">
        <v>47</v>
      </c>
      <c r="AJ2917" s="181" t="s">
        <v>2012</v>
      </c>
      <c r="AK2917" s="181" t="s">
        <v>1883</v>
      </c>
      <c r="AL2917" s="181" t="s">
        <v>1883</v>
      </c>
      <c r="AO2917" s="181"/>
      <c r="AQ2917">
        <v>0</v>
      </c>
      <c r="AR2917" s="182">
        <v>0</v>
      </c>
      <c r="AS2917" s="183" t="s">
        <v>1882</v>
      </c>
      <c r="AT2917">
        <v>0</v>
      </c>
      <c r="AU2917">
        <v>0</v>
      </c>
      <c r="AV2917" s="182">
        <v>0</v>
      </c>
      <c r="AW2917" s="184">
        <v>0</v>
      </c>
      <c r="AX2917" s="183" t="s">
        <v>1881</v>
      </c>
      <c r="AY2917" s="184">
        <v>0</v>
      </c>
      <c r="AZ2917">
        <v>0</v>
      </c>
      <c r="BA2917">
        <v>0</v>
      </c>
      <c r="BB2917">
        <v>0</v>
      </c>
      <c r="BC2917" s="182">
        <v>11312</v>
      </c>
      <c r="BD2917" t="s">
        <v>1883</v>
      </c>
      <c r="BE2917" t="s">
        <v>1883</v>
      </c>
      <c r="BF2917" t="s">
        <v>1883</v>
      </c>
      <c r="BG2917" s="181" t="s">
        <v>1883</v>
      </c>
      <c r="BH2917">
        <v>0</v>
      </c>
      <c r="BI2917" s="184">
        <v>0</v>
      </c>
      <c r="BJ2917" s="182">
        <v>0</v>
      </c>
      <c r="BK2917" s="181" t="s">
        <v>1883</v>
      </c>
      <c r="BL2917">
        <v>0</v>
      </c>
      <c r="BM2917">
        <v>0</v>
      </c>
      <c r="BN2917">
        <v>0</v>
      </c>
    </row>
    <row r="2918" spans="1:66" x14ac:dyDescent="0.25">
      <c r="A2918">
        <v>11313</v>
      </c>
      <c r="B2918" t="s">
        <v>1197</v>
      </c>
      <c r="C2918">
        <v>10</v>
      </c>
      <c r="D2918">
        <v>0</v>
      </c>
      <c r="E2918">
        <v>0</v>
      </c>
      <c r="F2918" t="s">
        <v>1881</v>
      </c>
      <c r="G2918" t="s">
        <v>1882</v>
      </c>
      <c r="H2918" t="s">
        <v>1881</v>
      </c>
      <c r="I2918" t="s">
        <v>1881</v>
      </c>
      <c r="J2918" t="s">
        <v>1881</v>
      </c>
      <c r="K2918" t="s">
        <v>1881</v>
      </c>
      <c r="L2918" t="s">
        <v>1881</v>
      </c>
      <c r="M2918" s="180">
        <v>46080</v>
      </c>
      <c r="N2918" t="s">
        <v>1883</v>
      </c>
      <c r="O2918" t="s">
        <v>1883</v>
      </c>
      <c r="P2918" t="s">
        <v>7137</v>
      </c>
      <c r="Q2918">
        <v>0</v>
      </c>
      <c r="R2918">
        <v>0</v>
      </c>
      <c r="S2918" t="s">
        <v>1883</v>
      </c>
      <c r="T2918" t="s">
        <v>1883</v>
      </c>
      <c r="U2918">
        <v>0</v>
      </c>
      <c r="V2918" t="s">
        <v>1883</v>
      </c>
      <c r="W2918">
        <v>0</v>
      </c>
      <c r="X2918">
        <v>0</v>
      </c>
      <c r="Y2918">
        <v>0</v>
      </c>
      <c r="Z2918" t="s">
        <v>1881</v>
      </c>
      <c r="AA2918" t="s">
        <v>1881</v>
      </c>
      <c r="AB2918" t="s">
        <v>1881</v>
      </c>
      <c r="AC2918">
        <v>0</v>
      </c>
      <c r="AD2918">
        <v>0</v>
      </c>
      <c r="AE2918">
        <v>0</v>
      </c>
      <c r="AF2918">
        <v>0</v>
      </c>
      <c r="AG2918" t="s">
        <v>1881</v>
      </c>
      <c r="AH2918" s="181" t="s">
        <v>1883</v>
      </c>
      <c r="AI2918" s="182">
        <v>290</v>
      </c>
      <c r="AJ2918" s="181" t="s">
        <v>3090</v>
      </c>
      <c r="AK2918" s="181" t="s">
        <v>1883</v>
      </c>
      <c r="AL2918" s="181" t="s">
        <v>1883</v>
      </c>
      <c r="AO2918" s="181"/>
      <c r="AQ2918">
        <v>0</v>
      </c>
      <c r="AR2918" s="182">
        <v>0</v>
      </c>
      <c r="AS2918" s="183" t="s">
        <v>1882</v>
      </c>
      <c r="AT2918">
        <v>0</v>
      </c>
      <c r="AU2918">
        <v>30</v>
      </c>
      <c r="AV2918" s="182">
        <v>0</v>
      </c>
      <c r="AW2918" s="184">
        <v>0</v>
      </c>
      <c r="AX2918" s="183" t="s">
        <v>1881</v>
      </c>
      <c r="AY2918" s="184">
        <v>0</v>
      </c>
      <c r="AZ2918">
        <v>0</v>
      </c>
      <c r="BA2918">
        <v>0</v>
      </c>
      <c r="BB2918">
        <v>0</v>
      </c>
      <c r="BC2918" s="182">
        <v>11313</v>
      </c>
      <c r="BD2918" t="s">
        <v>1883</v>
      </c>
      <c r="BE2918" t="s">
        <v>1883</v>
      </c>
      <c r="BF2918" t="s">
        <v>1883</v>
      </c>
      <c r="BG2918" s="181" t="s">
        <v>1883</v>
      </c>
      <c r="BH2918">
        <v>0</v>
      </c>
      <c r="BI2918" s="184">
        <v>0</v>
      </c>
      <c r="BJ2918" s="182">
        <v>0</v>
      </c>
      <c r="BK2918" s="181" t="s">
        <v>1883</v>
      </c>
      <c r="BL2918">
        <v>0</v>
      </c>
      <c r="BM2918">
        <v>0</v>
      </c>
      <c r="BN2918">
        <v>0</v>
      </c>
    </row>
    <row r="2919" spans="1:66" x14ac:dyDescent="0.25">
      <c r="A2919">
        <v>11314</v>
      </c>
      <c r="B2919" t="s">
        <v>7138</v>
      </c>
      <c r="C2919">
        <v>12</v>
      </c>
      <c r="D2919">
        <v>0</v>
      </c>
      <c r="E2919">
        <v>0</v>
      </c>
      <c r="F2919" t="s">
        <v>1881</v>
      </c>
      <c r="G2919" t="s">
        <v>1882</v>
      </c>
      <c r="H2919" t="s">
        <v>1881</v>
      </c>
      <c r="I2919" t="s">
        <v>1881</v>
      </c>
      <c r="J2919" t="s">
        <v>1881</v>
      </c>
      <c r="K2919" t="s">
        <v>1881</v>
      </c>
      <c r="L2919" t="s">
        <v>1881</v>
      </c>
      <c r="M2919" s="180">
        <v>46084</v>
      </c>
      <c r="N2919" t="s">
        <v>1883</v>
      </c>
      <c r="O2919" t="s">
        <v>1883</v>
      </c>
      <c r="P2919" t="s">
        <v>7139</v>
      </c>
      <c r="Q2919">
        <v>0</v>
      </c>
      <c r="R2919">
        <v>0</v>
      </c>
      <c r="S2919" t="s">
        <v>1883</v>
      </c>
      <c r="T2919" t="s">
        <v>1883</v>
      </c>
      <c r="U2919">
        <v>0</v>
      </c>
      <c r="V2919" t="s">
        <v>1883</v>
      </c>
      <c r="W2919">
        <v>0</v>
      </c>
      <c r="X2919">
        <v>0</v>
      </c>
      <c r="Y2919">
        <v>0</v>
      </c>
      <c r="Z2919" t="s">
        <v>1881</v>
      </c>
      <c r="AA2919" t="s">
        <v>1881</v>
      </c>
      <c r="AB2919" t="s">
        <v>1881</v>
      </c>
      <c r="AC2919">
        <v>0</v>
      </c>
      <c r="AD2919">
        <v>0</v>
      </c>
      <c r="AE2919">
        <v>0</v>
      </c>
      <c r="AF2919">
        <v>0</v>
      </c>
      <c r="AG2919" t="s">
        <v>1881</v>
      </c>
      <c r="AH2919" s="181" t="s">
        <v>1883</v>
      </c>
      <c r="AI2919" s="182">
        <v>215</v>
      </c>
      <c r="AJ2919" s="181" t="s">
        <v>1934</v>
      </c>
      <c r="AK2919" s="181" t="s">
        <v>1883</v>
      </c>
      <c r="AL2919" s="181" t="s">
        <v>1883</v>
      </c>
      <c r="AO2919" s="181"/>
      <c r="AQ2919">
        <v>0</v>
      </c>
      <c r="AR2919" s="182">
        <v>0</v>
      </c>
      <c r="AS2919" s="183" t="s">
        <v>1882</v>
      </c>
      <c r="AT2919">
        <v>0</v>
      </c>
      <c r="AU2919">
        <v>0</v>
      </c>
      <c r="AV2919" s="182">
        <v>0</v>
      </c>
      <c r="AW2919" s="184">
        <v>0</v>
      </c>
      <c r="AX2919" s="183" t="s">
        <v>1881</v>
      </c>
      <c r="AY2919" s="184">
        <v>0</v>
      </c>
      <c r="AZ2919">
        <v>0</v>
      </c>
      <c r="BA2919">
        <v>0</v>
      </c>
      <c r="BB2919">
        <v>0</v>
      </c>
      <c r="BC2919" s="182">
        <v>11314</v>
      </c>
      <c r="BD2919" t="s">
        <v>1883</v>
      </c>
      <c r="BE2919" t="s">
        <v>1883</v>
      </c>
      <c r="BF2919" t="s">
        <v>1883</v>
      </c>
      <c r="BG2919" s="181" t="s">
        <v>1883</v>
      </c>
      <c r="BH2919">
        <v>0</v>
      </c>
      <c r="BI2919" s="184">
        <v>0</v>
      </c>
      <c r="BJ2919" s="182">
        <v>0</v>
      </c>
      <c r="BK2919" s="181" t="s">
        <v>1883</v>
      </c>
      <c r="BL2919">
        <v>0</v>
      </c>
      <c r="BM2919">
        <v>0</v>
      </c>
      <c r="BN2919">
        <v>0</v>
      </c>
    </row>
    <row r="2920" spans="1:66" x14ac:dyDescent="0.25">
      <c r="A2920">
        <v>11315</v>
      </c>
      <c r="B2920" t="s">
        <v>7140</v>
      </c>
      <c r="C2920">
        <v>1</v>
      </c>
      <c r="D2920">
        <v>0</v>
      </c>
      <c r="E2920">
        <v>0</v>
      </c>
      <c r="F2920" t="s">
        <v>1881</v>
      </c>
      <c r="G2920" t="s">
        <v>1882</v>
      </c>
      <c r="H2920" t="s">
        <v>1881</v>
      </c>
      <c r="I2920" t="s">
        <v>1881</v>
      </c>
      <c r="J2920" t="s">
        <v>1881</v>
      </c>
      <c r="K2920" t="s">
        <v>1881</v>
      </c>
      <c r="L2920" t="s">
        <v>1881</v>
      </c>
      <c r="M2920" s="180">
        <v>46084</v>
      </c>
      <c r="N2920" t="s">
        <v>1883</v>
      </c>
      <c r="O2920" t="s">
        <v>1883</v>
      </c>
      <c r="P2920" t="s">
        <v>7141</v>
      </c>
      <c r="Q2920">
        <v>0</v>
      </c>
      <c r="R2920">
        <v>0</v>
      </c>
      <c r="S2920" t="s">
        <v>1883</v>
      </c>
      <c r="T2920" t="s">
        <v>1883</v>
      </c>
      <c r="U2920">
        <v>0</v>
      </c>
      <c r="V2920" t="s">
        <v>1883</v>
      </c>
      <c r="W2920">
        <v>0</v>
      </c>
      <c r="X2920">
        <v>0</v>
      </c>
      <c r="Y2920">
        <v>0</v>
      </c>
      <c r="Z2920" t="s">
        <v>1881</v>
      </c>
      <c r="AA2920" t="s">
        <v>1881</v>
      </c>
      <c r="AB2920" t="s">
        <v>1881</v>
      </c>
      <c r="AC2920">
        <v>0</v>
      </c>
      <c r="AD2920">
        <v>0</v>
      </c>
      <c r="AE2920">
        <v>0</v>
      </c>
      <c r="AF2920">
        <v>0</v>
      </c>
      <c r="AG2920" t="s">
        <v>1881</v>
      </c>
      <c r="AH2920" s="181" t="s">
        <v>1883</v>
      </c>
      <c r="AI2920" s="182">
        <v>861</v>
      </c>
      <c r="AJ2920" s="181" t="s">
        <v>5668</v>
      </c>
      <c r="AK2920" s="181" t="s">
        <v>1883</v>
      </c>
      <c r="AL2920" s="181" t="s">
        <v>1883</v>
      </c>
      <c r="AO2920" s="181"/>
      <c r="AQ2920">
        <v>0</v>
      </c>
      <c r="AR2920" s="182">
        <v>0</v>
      </c>
      <c r="AS2920" s="183" t="s">
        <v>1882</v>
      </c>
      <c r="AT2920">
        <v>0</v>
      </c>
      <c r="AU2920">
        <v>20</v>
      </c>
      <c r="AV2920" s="182">
        <v>0</v>
      </c>
      <c r="AW2920" s="184">
        <v>0</v>
      </c>
      <c r="AX2920" s="183" t="s">
        <v>1881</v>
      </c>
      <c r="AY2920" s="184">
        <v>0</v>
      </c>
      <c r="AZ2920">
        <v>0</v>
      </c>
      <c r="BA2920">
        <v>0</v>
      </c>
      <c r="BB2920">
        <v>0</v>
      </c>
      <c r="BC2920" s="182">
        <v>11315</v>
      </c>
      <c r="BD2920" t="s">
        <v>1883</v>
      </c>
      <c r="BE2920" t="s">
        <v>1883</v>
      </c>
      <c r="BF2920" t="s">
        <v>1883</v>
      </c>
      <c r="BG2920" s="181" t="s">
        <v>1883</v>
      </c>
      <c r="BH2920">
        <v>0</v>
      </c>
      <c r="BI2920" s="184">
        <v>0</v>
      </c>
      <c r="BJ2920" s="182">
        <v>0</v>
      </c>
      <c r="BK2920" s="181" t="s">
        <v>1883</v>
      </c>
      <c r="BL2920">
        <v>0</v>
      </c>
      <c r="BM2920">
        <v>0</v>
      </c>
      <c r="BN2920">
        <v>0</v>
      </c>
    </row>
    <row r="2921" spans="1:66" x14ac:dyDescent="0.25">
      <c r="A2921">
        <v>11316</v>
      </c>
      <c r="B2921" t="s">
        <v>7142</v>
      </c>
      <c r="C2921">
        <v>1</v>
      </c>
      <c r="D2921">
        <v>0</v>
      </c>
      <c r="E2921">
        <v>0</v>
      </c>
      <c r="F2921" t="s">
        <v>1881</v>
      </c>
      <c r="G2921" t="s">
        <v>1882</v>
      </c>
      <c r="H2921" t="s">
        <v>1881</v>
      </c>
      <c r="I2921" t="s">
        <v>1881</v>
      </c>
      <c r="J2921" t="s">
        <v>1881</v>
      </c>
      <c r="K2921" t="s">
        <v>1881</v>
      </c>
      <c r="L2921" t="s">
        <v>1881</v>
      </c>
      <c r="M2921" s="180">
        <v>46085</v>
      </c>
      <c r="N2921" t="s">
        <v>1883</v>
      </c>
      <c r="O2921" t="s">
        <v>7143</v>
      </c>
      <c r="P2921" t="s">
        <v>7144</v>
      </c>
      <c r="Q2921">
        <v>0</v>
      </c>
      <c r="R2921">
        <v>0</v>
      </c>
      <c r="S2921" t="s">
        <v>1883</v>
      </c>
      <c r="T2921" t="s">
        <v>1883</v>
      </c>
      <c r="U2921">
        <v>0</v>
      </c>
      <c r="V2921" t="s">
        <v>1883</v>
      </c>
      <c r="W2921">
        <v>0</v>
      </c>
      <c r="X2921">
        <v>0</v>
      </c>
      <c r="Y2921">
        <v>0</v>
      </c>
      <c r="Z2921" t="s">
        <v>1881</v>
      </c>
      <c r="AA2921" t="s">
        <v>1881</v>
      </c>
      <c r="AB2921" t="s">
        <v>1881</v>
      </c>
      <c r="AC2921">
        <v>0</v>
      </c>
      <c r="AD2921">
        <v>0</v>
      </c>
      <c r="AE2921">
        <v>0</v>
      </c>
      <c r="AF2921">
        <v>0</v>
      </c>
      <c r="AG2921" t="s">
        <v>1881</v>
      </c>
      <c r="AH2921" s="181" t="s">
        <v>1883</v>
      </c>
      <c r="AI2921" s="182">
        <v>27</v>
      </c>
      <c r="AJ2921" s="181" t="s">
        <v>1886</v>
      </c>
      <c r="AK2921" s="181" t="s">
        <v>7145</v>
      </c>
      <c r="AL2921" s="181" t="s">
        <v>1883</v>
      </c>
      <c r="AO2921" s="181"/>
      <c r="AQ2921">
        <v>0</v>
      </c>
      <c r="AR2921" s="182">
        <v>0</v>
      </c>
      <c r="AS2921" s="183" t="s">
        <v>1881</v>
      </c>
      <c r="AT2921">
        <v>0</v>
      </c>
      <c r="AU2921">
        <v>0</v>
      </c>
      <c r="AV2921" s="182">
        <v>0</v>
      </c>
      <c r="AW2921" s="184">
        <v>0</v>
      </c>
      <c r="AX2921" s="183" t="s">
        <v>1881</v>
      </c>
      <c r="AY2921" s="184">
        <v>0</v>
      </c>
      <c r="AZ2921">
        <v>0</v>
      </c>
      <c r="BA2921">
        <v>0</v>
      </c>
      <c r="BB2921">
        <v>0</v>
      </c>
      <c r="BC2921" s="182">
        <v>11316</v>
      </c>
      <c r="BD2921" t="s">
        <v>1883</v>
      </c>
      <c r="BE2921" t="s">
        <v>1883</v>
      </c>
      <c r="BF2921" t="s">
        <v>1883</v>
      </c>
      <c r="BG2921" s="181" t="s">
        <v>1883</v>
      </c>
      <c r="BH2921">
        <v>0</v>
      </c>
      <c r="BI2921" s="184">
        <v>0</v>
      </c>
      <c r="BJ2921" s="182">
        <v>0</v>
      </c>
      <c r="BK2921" s="181" t="s">
        <v>1883</v>
      </c>
      <c r="BL2921">
        <v>0</v>
      </c>
      <c r="BM2921">
        <v>0</v>
      </c>
      <c r="BN2921">
        <v>0</v>
      </c>
    </row>
    <row r="2922" spans="1:66" x14ac:dyDescent="0.25">
      <c r="A2922">
        <v>11317</v>
      </c>
      <c r="B2922" t="s">
        <v>7146</v>
      </c>
      <c r="C2922">
        <v>1</v>
      </c>
      <c r="D2922">
        <v>0</v>
      </c>
      <c r="E2922">
        <v>0</v>
      </c>
      <c r="F2922" t="s">
        <v>1881</v>
      </c>
      <c r="G2922" t="s">
        <v>1882</v>
      </c>
      <c r="H2922" t="s">
        <v>1881</v>
      </c>
      <c r="I2922" t="s">
        <v>1881</v>
      </c>
      <c r="J2922" t="s">
        <v>1881</v>
      </c>
      <c r="K2922" t="s">
        <v>1881</v>
      </c>
      <c r="L2922" t="s">
        <v>1881</v>
      </c>
      <c r="M2922" s="180">
        <v>46085</v>
      </c>
      <c r="N2922" t="s">
        <v>2045</v>
      </c>
      <c r="O2922" t="s">
        <v>1883</v>
      </c>
      <c r="P2922" t="s">
        <v>1883</v>
      </c>
      <c r="Q2922">
        <v>0</v>
      </c>
      <c r="R2922">
        <v>0</v>
      </c>
      <c r="S2922" t="s">
        <v>1883</v>
      </c>
      <c r="T2922" t="s">
        <v>1883</v>
      </c>
      <c r="U2922">
        <v>0</v>
      </c>
      <c r="V2922" t="s">
        <v>1883</v>
      </c>
      <c r="W2922">
        <v>0</v>
      </c>
      <c r="X2922">
        <v>0</v>
      </c>
      <c r="Y2922">
        <v>0</v>
      </c>
      <c r="Z2922" t="s">
        <v>1881</v>
      </c>
      <c r="AA2922" t="s">
        <v>1881</v>
      </c>
      <c r="AB2922" t="s">
        <v>1881</v>
      </c>
      <c r="AC2922">
        <v>0</v>
      </c>
      <c r="AD2922">
        <v>0</v>
      </c>
      <c r="AE2922">
        <v>0</v>
      </c>
      <c r="AF2922">
        <v>0</v>
      </c>
      <c r="AG2922" t="s">
        <v>1881</v>
      </c>
      <c r="AH2922" s="181" t="s">
        <v>1883</v>
      </c>
      <c r="AI2922" s="182">
        <v>27</v>
      </c>
      <c r="AJ2922" s="181" t="s">
        <v>1886</v>
      </c>
      <c r="AK2922" s="181" t="s">
        <v>1883</v>
      </c>
      <c r="AL2922" s="181" t="s">
        <v>1883</v>
      </c>
      <c r="AO2922" s="181"/>
      <c r="AQ2922">
        <v>0</v>
      </c>
      <c r="AR2922" s="182">
        <v>0</v>
      </c>
      <c r="AS2922" s="183" t="s">
        <v>1881</v>
      </c>
      <c r="AT2922">
        <v>0</v>
      </c>
      <c r="AU2922">
        <v>0</v>
      </c>
      <c r="AV2922" s="182">
        <v>0</v>
      </c>
      <c r="AW2922" s="184">
        <v>0</v>
      </c>
      <c r="AX2922" s="183" t="s">
        <v>1881</v>
      </c>
      <c r="AY2922" s="184">
        <v>0</v>
      </c>
      <c r="AZ2922">
        <v>0</v>
      </c>
      <c r="BA2922">
        <v>0</v>
      </c>
      <c r="BB2922">
        <v>0</v>
      </c>
      <c r="BC2922" s="182">
        <v>11317</v>
      </c>
      <c r="BD2922" t="s">
        <v>1883</v>
      </c>
      <c r="BE2922" t="s">
        <v>1883</v>
      </c>
      <c r="BF2922" t="s">
        <v>1883</v>
      </c>
      <c r="BG2922" s="181" t="s">
        <v>1883</v>
      </c>
      <c r="BH2922">
        <v>0</v>
      </c>
      <c r="BI2922" s="184">
        <v>0</v>
      </c>
      <c r="BJ2922" s="182">
        <v>0</v>
      </c>
      <c r="BK2922" s="181" t="s">
        <v>1883</v>
      </c>
      <c r="BL2922">
        <v>0</v>
      </c>
      <c r="BM2922">
        <v>0</v>
      </c>
      <c r="BN2922">
        <v>0</v>
      </c>
    </row>
    <row r="2923" spans="1:66" x14ac:dyDescent="0.25">
      <c r="A2923">
        <v>11318</v>
      </c>
      <c r="B2923" t="s">
        <v>7147</v>
      </c>
      <c r="C2923">
        <v>1</v>
      </c>
      <c r="D2923">
        <v>0</v>
      </c>
      <c r="E2923">
        <v>0</v>
      </c>
      <c r="F2923" t="s">
        <v>1881</v>
      </c>
      <c r="G2923" t="s">
        <v>1882</v>
      </c>
      <c r="H2923" t="s">
        <v>1881</v>
      </c>
      <c r="I2923" t="s">
        <v>1881</v>
      </c>
      <c r="J2923" t="s">
        <v>1881</v>
      </c>
      <c r="K2923" t="s">
        <v>1881</v>
      </c>
      <c r="L2923" t="s">
        <v>1881</v>
      </c>
      <c r="M2923" s="180">
        <v>46085</v>
      </c>
      <c r="N2923" t="s">
        <v>1883</v>
      </c>
      <c r="O2923" t="s">
        <v>1883</v>
      </c>
      <c r="P2923" t="s">
        <v>1883</v>
      </c>
      <c r="Q2923">
        <v>0</v>
      </c>
      <c r="R2923">
        <v>0</v>
      </c>
      <c r="S2923" t="s">
        <v>1883</v>
      </c>
      <c r="T2923" t="s">
        <v>1883</v>
      </c>
      <c r="U2923">
        <v>0</v>
      </c>
      <c r="V2923" t="s">
        <v>1883</v>
      </c>
      <c r="W2923">
        <v>0</v>
      </c>
      <c r="X2923">
        <v>0</v>
      </c>
      <c r="Y2923">
        <v>0</v>
      </c>
      <c r="Z2923" t="s">
        <v>1881</v>
      </c>
      <c r="AA2923" t="s">
        <v>1881</v>
      </c>
      <c r="AB2923" t="s">
        <v>1881</v>
      </c>
      <c r="AC2923">
        <v>0</v>
      </c>
      <c r="AD2923">
        <v>0</v>
      </c>
      <c r="AE2923">
        <v>0</v>
      </c>
      <c r="AF2923">
        <v>0</v>
      </c>
      <c r="AG2923" t="s">
        <v>1881</v>
      </c>
      <c r="AH2923" s="181" t="s">
        <v>1883</v>
      </c>
      <c r="AI2923" s="182">
        <v>27</v>
      </c>
      <c r="AJ2923" s="181" t="s">
        <v>1886</v>
      </c>
      <c r="AK2923" s="181" t="s">
        <v>1883</v>
      </c>
      <c r="AL2923" s="181" t="s">
        <v>1883</v>
      </c>
      <c r="AO2923" s="181"/>
      <c r="AQ2923">
        <v>0</v>
      </c>
      <c r="AR2923" s="182">
        <v>0</v>
      </c>
      <c r="AS2923" s="183" t="s">
        <v>1881</v>
      </c>
      <c r="AT2923">
        <v>0</v>
      </c>
      <c r="AU2923">
        <v>0</v>
      </c>
      <c r="AV2923" s="182">
        <v>0</v>
      </c>
      <c r="AW2923" s="184">
        <v>0</v>
      </c>
      <c r="AX2923" s="183" t="s">
        <v>1881</v>
      </c>
      <c r="AY2923" s="184">
        <v>0</v>
      </c>
      <c r="AZ2923">
        <v>0</v>
      </c>
      <c r="BA2923">
        <v>0</v>
      </c>
      <c r="BB2923">
        <v>0</v>
      </c>
      <c r="BC2923" s="182">
        <v>11318</v>
      </c>
      <c r="BD2923" t="s">
        <v>1883</v>
      </c>
      <c r="BE2923" t="s">
        <v>1883</v>
      </c>
      <c r="BF2923" t="s">
        <v>1883</v>
      </c>
      <c r="BG2923" s="181" t="s">
        <v>1883</v>
      </c>
      <c r="BH2923">
        <v>0</v>
      </c>
      <c r="BI2923" s="184">
        <v>0</v>
      </c>
      <c r="BJ2923" s="182">
        <v>0</v>
      </c>
      <c r="BK2923" s="181" t="s">
        <v>1883</v>
      </c>
      <c r="BL2923">
        <v>0</v>
      </c>
      <c r="BM2923">
        <v>0</v>
      </c>
      <c r="BN2923">
        <v>0</v>
      </c>
    </row>
    <row r="2924" spans="1:66" x14ac:dyDescent="0.25">
      <c r="A2924">
        <v>11319</v>
      </c>
      <c r="B2924" t="s">
        <v>7148</v>
      </c>
      <c r="C2924">
        <v>12</v>
      </c>
      <c r="D2924">
        <v>0</v>
      </c>
      <c r="E2924">
        <v>0</v>
      </c>
      <c r="F2924" t="s">
        <v>1881</v>
      </c>
      <c r="G2924" t="s">
        <v>1882</v>
      </c>
      <c r="H2924" t="s">
        <v>1881</v>
      </c>
      <c r="I2924" t="s">
        <v>1881</v>
      </c>
      <c r="J2924" t="s">
        <v>1881</v>
      </c>
      <c r="K2924" t="s">
        <v>1881</v>
      </c>
      <c r="L2924" t="s">
        <v>1881</v>
      </c>
      <c r="M2924" s="180">
        <v>46085</v>
      </c>
      <c r="N2924" t="s">
        <v>1883</v>
      </c>
      <c r="O2924" t="s">
        <v>1883</v>
      </c>
      <c r="P2924" t="s">
        <v>7149</v>
      </c>
      <c r="Q2924">
        <v>0</v>
      </c>
      <c r="R2924">
        <v>0</v>
      </c>
      <c r="S2924" t="s">
        <v>1883</v>
      </c>
      <c r="T2924" t="s">
        <v>1883</v>
      </c>
      <c r="U2924">
        <v>0</v>
      </c>
      <c r="V2924" t="s">
        <v>1883</v>
      </c>
      <c r="W2924">
        <v>0</v>
      </c>
      <c r="X2924">
        <v>0</v>
      </c>
      <c r="Y2924">
        <v>0</v>
      </c>
      <c r="Z2924" t="s">
        <v>1881</v>
      </c>
      <c r="AA2924" t="s">
        <v>1881</v>
      </c>
      <c r="AB2924" t="s">
        <v>1881</v>
      </c>
      <c r="AC2924">
        <v>0</v>
      </c>
      <c r="AD2924">
        <v>0</v>
      </c>
      <c r="AE2924">
        <v>0</v>
      </c>
      <c r="AF2924">
        <v>0</v>
      </c>
      <c r="AG2924" t="s">
        <v>1881</v>
      </c>
      <c r="AH2924" s="181" t="s">
        <v>1883</v>
      </c>
      <c r="AI2924" s="182">
        <v>240</v>
      </c>
      <c r="AJ2924" s="181" t="s">
        <v>7150</v>
      </c>
      <c r="AK2924" s="181" t="s">
        <v>1883</v>
      </c>
      <c r="AL2924" s="181" t="s">
        <v>1883</v>
      </c>
      <c r="AO2924" s="181"/>
      <c r="AQ2924">
        <v>0</v>
      </c>
      <c r="AR2924" s="182">
        <v>0</v>
      </c>
      <c r="AS2924" s="183" t="s">
        <v>1881</v>
      </c>
      <c r="AT2924">
        <v>0</v>
      </c>
      <c r="AU2924">
        <v>0</v>
      </c>
      <c r="AV2924" s="182">
        <v>0</v>
      </c>
      <c r="AW2924" s="184">
        <v>0</v>
      </c>
      <c r="AX2924" s="183" t="s">
        <v>1881</v>
      </c>
      <c r="AY2924" s="184">
        <v>0</v>
      </c>
      <c r="AZ2924">
        <v>0</v>
      </c>
      <c r="BA2924">
        <v>0</v>
      </c>
      <c r="BB2924">
        <v>0</v>
      </c>
      <c r="BC2924" s="182">
        <v>0</v>
      </c>
      <c r="BD2924" t="s">
        <v>1883</v>
      </c>
      <c r="BE2924" t="s">
        <v>1883</v>
      </c>
      <c r="BF2924" t="s">
        <v>1883</v>
      </c>
      <c r="BG2924" s="181" t="s">
        <v>1883</v>
      </c>
      <c r="BH2924">
        <v>0</v>
      </c>
      <c r="BI2924" s="184">
        <v>0</v>
      </c>
      <c r="BJ2924" s="182">
        <v>0</v>
      </c>
      <c r="BK2924" s="181" t="s">
        <v>1883</v>
      </c>
      <c r="BL2924">
        <v>0</v>
      </c>
      <c r="BM2924">
        <v>0</v>
      </c>
      <c r="BN2924">
        <v>0</v>
      </c>
    </row>
    <row r="2925" spans="1:66" x14ac:dyDescent="0.25">
      <c r="A2925">
        <v>11320</v>
      </c>
      <c r="B2925" t="s">
        <v>7151</v>
      </c>
      <c r="C2925">
        <v>12</v>
      </c>
      <c r="D2925">
        <v>0</v>
      </c>
      <c r="E2925">
        <v>0</v>
      </c>
      <c r="F2925" t="s">
        <v>1881</v>
      </c>
      <c r="G2925" t="s">
        <v>1882</v>
      </c>
      <c r="H2925" t="s">
        <v>1881</v>
      </c>
      <c r="I2925" t="s">
        <v>1881</v>
      </c>
      <c r="J2925" t="s">
        <v>1881</v>
      </c>
      <c r="K2925" t="s">
        <v>1881</v>
      </c>
      <c r="L2925" t="s">
        <v>1881</v>
      </c>
      <c r="M2925" s="180">
        <v>46085</v>
      </c>
      <c r="N2925" t="s">
        <v>1883</v>
      </c>
      <c r="O2925" t="s">
        <v>1883</v>
      </c>
      <c r="P2925" t="s">
        <v>7152</v>
      </c>
      <c r="Q2925">
        <v>0</v>
      </c>
      <c r="R2925">
        <v>0</v>
      </c>
      <c r="S2925" t="s">
        <v>1883</v>
      </c>
      <c r="T2925" t="s">
        <v>1883</v>
      </c>
      <c r="U2925">
        <v>0</v>
      </c>
      <c r="V2925" t="s">
        <v>1883</v>
      </c>
      <c r="W2925">
        <v>0</v>
      </c>
      <c r="X2925">
        <v>0</v>
      </c>
      <c r="Y2925">
        <v>0</v>
      </c>
      <c r="Z2925" t="s">
        <v>1881</v>
      </c>
      <c r="AA2925" t="s">
        <v>1881</v>
      </c>
      <c r="AB2925" t="s">
        <v>1881</v>
      </c>
      <c r="AC2925">
        <v>0</v>
      </c>
      <c r="AD2925">
        <v>0</v>
      </c>
      <c r="AE2925">
        <v>0</v>
      </c>
      <c r="AF2925">
        <v>0</v>
      </c>
      <c r="AG2925" t="s">
        <v>1881</v>
      </c>
      <c r="AH2925" s="181" t="s">
        <v>1883</v>
      </c>
      <c r="AI2925" s="182">
        <v>240</v>
      </c>
      <c r="AJ2925" s="181" t="s">
        <v>7150</v>
      </c>
      <c r="AK2925" s="181" t="s">
        <v>1883</v>
      </c>
      <c r="AL2925" s="181" t="s">
        <v>1883</v>
      </c>
      <c r="AO2925" s="181"/>
      <c r="AQ2925">
        <v>0</v>
      </c>
      <c r="AR2925" s="182">
        <v>0</v>
      </c>
      <c r="AS2925" s="183" t="s">
        <v>1882</v>
      </c>
      <c r="AT2925">
        <v>0</v>
      </c>
      <c r="AU2925">
        <v>0</v>
      </c>
      <c r="AV2925" s="182">
        <v>0</v>
      </c>
      <c r="AW2925" s="184">
        <v>0</v>
      </c>
      <c r="AX2925" s="183" t="s">
        <v>1881</v>
      </c>
      <c r="AY2925" s="184">
        <v>0</v>
      </c>
      <c r="AZ2925">
        <v>0</v>
      </c>
      <c r="BA2925">
        <v>0</v>
      </c>
      <c r="BB2925">
        <v>0</v>
      </c>
      <c r="BC2925" s="182">
        <v>0</v>
      </c>
      <c r="BD2925" t="s">
        <v>1883</v>
      </c>
      <c r="BE2925" t="s">
        <v>1883</v>
      </c>
      <c r="BF2925" t="s">
        <v>1883</v>
      </c>
      <c r="BG2925" s="181" t="s">
        <v>1883</v>
      </c>
      <c r="BH2925">
        <v>0</v>
      </c>
      <c r="BI2925" s="184">
        <v>0</v>
      </c>
      <c r="BJ2925" s="182">
        <v>0</v>
      </c>
      <c r="BK2925" s="181" t="s">
        <v>1883</v>
      </c>
      <c r="BL2925">
        <v>0</v>
      </c>
      <c r="BM2925">
        <v>0</v>
      </c>
      <c r="BN2925">
        <v>0</v>
      </c>
    </row>
    <row r="2926" spans="1:66" x14ac:dyDescent="0.25">
      <c r="A2926">
        <v>11321</v>
      </c>
      <c r="B2926" t="s">
        <v>7153</v>
      </c>
      <c r="C2926">
        <v>6</v>
      </c>
      <c r="D2926">
        <v>0</v>
      </c>
      <c r="E2926">
        <v>0</v>
      </c>
      <c r="F2926" t="s">
        <v>1881</v>
      </c>
      <c r="G2926" t="s">
        <v>1882</v>
      </c>
      <c r="H2926" t="s">
        <v>1881</v>
      </c>
      <c r="I2926" t="s">
        <v>1881</v>
      </c>
      <c r="J2926" t="s">
        <v>1881</v>
      </c>
      <c r="K2926" t="s">
        <v>1881</v>
      </c>
      <c r="L2926" t="s">
        <v>1881</v>
      </c>
      <c r="M2926" s="180">
        <v>46085</v>
      </c>
      <c r="N2926" t="s">
        <v>1883</v>
      </c>
      <c r="O2926" t="s">
        <v>1883</v>
      </c>
      <c r="P2926" t="s">
        <v>7154</v>
      </c>
      <c r="Q2926">
        <v>0</v>
      </c>
      <c r="R2926">
        <v>0</v>
      </c>
      <c r="S2926" t="s">
        <v>1883</v>
      </c>
      <c r="T2926" t="s">
        <v>1883</v>
      </c>
      <c r="U2926">
        <v>0</v>
      </c>
      <c r="V2926" t="s">
        <v>1883</v>
      </c>
      <c r="W2926">
        <v>0</v>
      </c>
      <c r="X2926">
        <v>0</v>
      </c>
      <c r="Y2926">
        <v>0</v>
      </c>
      <c r="Z2926" t="s">
        <v>1881</v>
      </c>
      <c r="AA2926" t="s">
        <v>1881</v>
      </c>
      <c r="AB2926" t="s">
        <v>1881</v>
      </c>
      <c r="AC2926">
        <v>0</v>
      </c>
      <c r="AD2926">
        <v>0</v>
      </c>
      <c r="AE2926">
        <v>0</v>
      </c>
      <c r="AF2926">
        <v>0</v>
      </c>
      <c r="AG2926" t="s">
        <v>1881</v>
      </c>
      <c r="AH2926" s="181" t="s">
        <v>1883</v>
      </c>
      <c r="AI2926" s="182">
        <v>240</v>
      </c>
      <c r="AJ2926" s="181" t="s">
        <v>7150</v>
      </c>
      <c r="AK2926" s="181" t="s">
        <v>1883</v>
      </c>
      <c r="AL2926" s="181" t="s">
        <v>1883</v>
      </c>
      <c r="AO2926" s="181"/>
      <c r="AQ2926">
        <v>0</v>
      </c>
      <c r="AR2926" s="182">
        <v>0</v>
      </c>
      <c r="AS2926" s="183" t="s">
        <v>1882</v>
      </c>
      <c r="AT2926">
        <v>0</v>
      </c>
      <c r="AU2926">
        <v>0</v>
      </c>
      <c r="AV2926" s="182">
        <v>0</v>
      </c>
      <c r="AW2926" s="184">
        <v>0</v>
      </c>
      <c r="AX2926" s="183" t="s">
        <v>1881</v>
      </c>
      <c r="AY2926" s="184">
        <v>0</v>
      </c>
      <c r="AZ2926">
        <v>0</v>
      </c>
      <c r="BA2926">
        <v>0</v>
      </c>
      <c r="BB2926">
        <v>0</v>
      </c>
      <c r="BC2926" s="182">
        <v>0</v>
      </c>
      <c r="BD2926" t="s">
        <v>1883</v>
      </c>
      <c r="BE2926" t="s">
        <v>1883</v>
      </c>
      <c r="BF2926" t="s">
        <v>1883</v>
      </c>
      <c r="BG2926" s="181" t="s">
        <v>1883</v>
      </c>
      <c r="BH2926">
        <v>0</v>
      </c>
      <c r="BI2926" s="184">
        <v>0</v>
      </c>
      <c r="BJ2926" s="182">
        <v>0</v>
      </c>
      <c r="BK2926" s="181" t="s">
        <v>1883</v>
      </c>
      <c r="BL2926">
        <v>0</v>
      </c>
      <c r="BM2926">
        <v>0</v>
      </c>
      <c r="BN2926">
        <v>0</v>
      </c>
    </row>
    <row r="2927" spans="1:66" x14ac:dyDescent="0.25">
      <c r="A2927">
        <v>11322</v>
      </c>
      <c r="B2927" t="s">
        <v>7155</v>
      </c>
      <c r="C2927">
        <v>6</v>
      </c>
      <c r="D2927">
        <v>0</v>
      </c>
      <c r="E2927">
        <v>0</v>
      </c>
      <c r="F2927" t="s">
        <v>1881</v>
      </c>
      <c r="G2927" t="s">
        <v>1882</v>
      </c>
      <c r="H2927" t="s">
        <v>1881</v>
      </c>
      <c r="I2927" t="s">
        <v>1881</v>
      </c>
      <c r="J2927" t="s">
        <v>1881</v>
      </c>
      <c r="K2927" t="s">
        <v>1881</v>
      </c>
      <c r="L2927" t="s">
        <v>1881</v>
      </c>
      <c r="M2927" s="180">
        <v>46085</v>
      </c>
      <c r="N2927" t="s">
        <v>1883</v>
      </c>
      <c r="O2927" t="s">
        <v>1883</v>
      </c>
      <c r="P2927" t="s">
        <v>7156</v>
      </c>
      <c r="Q2927">
        <v>0</v>
      </c>
      <c r="R2927">
        <v>0</v>
      </c>
      <c r="S2927" t="s">
        <v>1883</v>
      </c>
      <c r="T2927" t="s">
        <v>1883</v>
      </c>
      <c r="U2927">
        <v>0</v>
      </c>
      <c r="V2927" t="s">
        <v>1883</v>
      </c>
      <c r="W2927">
        <v>0</v>
      </c>
      <c r="X2927">
        <v>0</v>
      </c>
      <c r="Y2927">
        <v>0</v>
      </c>
      <c r="Z2927" t="s">
        <v>1881</v>
      </c>
      <c r="AA2927" t="s">
        <v>1881</v>
      </c>
      <c r="AB2927" t="s">
        <v>1881</v>
      </c>
      <c r="AC2927">
        <v>0</v>
      </c>
      <c r="AD2927">
        <v>0</v>
      </c>
      <c r="AE2927">
        <v>0</v>
      </c>
      <c r="AF2927">
        <v>0</v>
      </c>
      <c r="AG2927" t="s">
        <v>1881</v>
      </c>
      <c r="AH2927" s="181" t="s">
        <v>1883</v>
      </c>
      <c r="AI2927" s="182">
        <v>240</v>
      </c>
      <c r="AJ2927" s="181" t="s">
        <v>7150</v>
      </c>
      <c r="AK2927" s="181" t="s">
        <v>1883</v>
      </c>
      <c r="AL2927" s="181" t="s">
        <v>1883</v>
      </c>
      <c r="AO2927" s="181"/>
      <c r="AQ2927">
        <v>0</v>
      </c>
      <c r="AR2927" s="182">
        <v>0</v>
      </c>
      <c r="AS2927" s="183" t="s">
        <v>1881</v>
      </c>
      <c r="AT2927">
        <v>0</v>
      </c>
      <c r="AU2927">
        <v>0</v>
      </c>
      <c r="AV2927" s="182">
        <v>0</v>
      </c>
      <c r="AW2927" s="184">
        <v>0</v>
      </c>
      <c r="AX2927" s="183" t="s">
        <v>1881</v>
      </c>
      <c r="AY2927" s="184">
        <v>0</v>
      </c>
      <c r="AZ2927">
        <v>0</v>
      </c>
      <c r="BA2927">
        <v>0</v>
      </c>
      <c r="BB2927">
        <v>0</v>
      </c>
      <c r="BC2927" s="182">
        <v>0</v>
      </c>
      <c r="BD2927" t="s">
        <v>1883</v>
      </c>
      <c r="BE2927" t="s">
        <v>1883</v>
      </c>
      <c r="BF2927" t="s">
        <v>1883</v>
      </c>
      <c r="BG2927" s="181" t="s">
        <v>1883</v>
      </c>
      <c r="BH2927">
        <v>0</v>
      </c>
      <c r="BI2927" s="184">
        <v>0</v>
      </c>
      <c r="BJ2927" s="182">
        <v>0</v>
      </c>
      <c r="BK2927" s="181" t="s">
        <v>1883</v>
      </c>
      <c r="BL2927">
        <v>0</v>
      </c>
      <c r="BM2927">
        <v>0</v>
      </c>
      <c r="BN2927">
        <v>0</v>
      </c>
    </row>
    <row r="2928" spans="1:66" x14ac:dyDescent="0.25">
      <c r="A2928">
        <v>11323</v>
      </c>
      <c r="B2928" t="s">
        <v>7157</v>
      </c>
      <c r="C2928">
        <v>6</v>
      </c>
      <c r="D2928">
        <v>0</v>
      </c>
      <c r="E2928">
        <v>0</v>
      </c>
      <c r="F2928" t="s">
        <v>1881</v>
      </c>
      <c r="G2928" t="s">
        <v>1882</v>
      </c>
      <c r="H2928" t="s">
        <v>1881</v>
      </c>
      <c r="I2928" t="s">
        <v>1881</v>
      </c>
      <c r="J2928" t="s">
        <v>1881</v>
      </c>
      <c r="K2928" t="s">
        <v>1881</v>
      </c>
      <c r="L2928" t="s">
        <v>1881</v>
      </c>
      <c r="M2928" s="180">
        <v>46085</v>
      </c>
      <c r="N2928" t="s">
        <v>1883</v>
      </c>
      <c r="O2928" t="s">
        <v>1883</v>
      </c>
      <c r="P2928" t="s">
        <v>7158</v>
      </c>
      <c r="Q2928">
        <v>0</v>
      </c>
      <c r="R2928">
        <v>0</v>
      </c>
      <c r="S2928" t="s">
        <v>1883</v>
      </c>
      <c r="T2928" t="s">
        <v>1883</v>
      </c>
      <c r="U2928">
        <v>0</v>
      </c>
      <c r="V2928" t="s">
        <v>1883</v>
      </c>
      <c r="W2928">
        <v>0</v>
      </c>
      <c r="X2928">
        <v>0</v>
      </c>
      <c r="Y2928">
        <v>0</v>
      </c>
      <c r="Z2928" t="s">
        <v>1881</v>
      </c>
      <c r="AA2928" t="s">
        <v>1881</v>
      </c>
      <c r="AB2928" t="s">
        <v>1881</v>
      </c>
      <c r="AC2928">
        <v>0</v>
      </c>
      <c r="AD2928">
        <v>0</v>
      </c>
      <c r="AE2928">
        <v>0</v>
      </c>
      <c r="AF2928">
        <v>0</v>
      </c>
      <c r="AG2928" t="s">
        <v>1881</v>
      </c>
      <c r="AH2928" s="181" t="s">
        <v>1883</v>
      </c>
      <c r="AI2928" s="182">
        <v>240</v>
      </c>
      <c r="AJ2928" s="181" t="s">
        <v>7150</v>
      </c>
      <c r="AK2928" s="181" t="s">
        <v>1883</v>
      </c>
      <c r="AL2928" s="181" t="s">
        <v>1883</v>
      </c>
      <c r="AO2928" s="181"/>
      <c r="AQ2928">
        <v>0</v>
      </c>
      <c r="AR2928" s="182">
        <v>0</v>
      </c>
      <c r="AS2928" s="183" t="s">
        <v>1881</v>
      </c>
      <c r="AT2928">
        <v>0</v>
      </c>
      <c r="AU2928">
        <v>0</v>
      </c>
      <c r="AV2928" s="182">
        <v>0</v>
      </c>
      <c r="AW2928" s="184">
        <v>0</v>
      </c>
      <c r="AX2928" s="183" t="s">
        <v>1881</v>
      </c>
      <c r="AY2928" s="184">
        <v>0</v>
      </c>
      <c r="AZ2928">
        <v>0</v>
      </c>
      <c r="BA2928">
        <v>0</v>
      </c>
      <c r="BB2928">
        <v>0</v>
      </c>
      <c r="BC2928" s="182">
        <v>0</v>
      </c>
      <c r="BD2928" t="s">
        <v>1883</v>
      </c>
      <c r="BE2928" t="s">
        <v>1883</v>
      </c>
      <c r="BF2928" t="s">
        <v>1883</v>
      </c>
      <c r="BG2928" s="181" t="s">
        <v>1883</v>
      </c>
      <c r="BH2928">
        <v>0</v>
      </c>
      <c r="BI2928" s="184">
        <v>0</v>
      </c>
      <c r="BJ2928" s="182">
        <v>0</v>
      </c>
      <c r="BK2928" s="181" t="s">
        <v>1883</v>
      </c>
      <c r="BL2928">
        <v>0</v>
      </c>
      <c r="BM2928">
        <v>0</v>
      </c>
      <c r="BN2928">
        <v>0</v>
      </c>
    </row>
    <row r="2929" spans="1:66" x14ac:dyDescent="0.25">
      <c r="A2929">
        <v>11324</v>
      </c>
      <c r="B2929" t="s">
        <v>7159</v>
      </c>
      <c r="C2929">
        <v>6</v>
      </c>
      <c r="D2929">
        <v>0</v>
      </c>
      <c r="E2929">
        <v>0</v>
      </c>
      <c r="F2929" t="s">
        <v>1881</v>
      </c>
      <c r="G2929" t="s">
        <v>1882</v>
      </c>
      <c r="H2929" t="s">
        <v>1881</v>
      </c>
      <c r="I2929" t="s">
        <v>1881</v>
      </c>
      <c r="J2929" t="s">
        <v>1881</v>
      </c>
      <c r="K2929" t="s">
        <v>1881</v>
      </c>
      <c r="L2929" t="s">
        <v>1881</v>
      </c>
      <c r="M2929" s="180">
        <v>46085</v>
      </c>
      <c r="N2929" t="s">
        <v>1883</v>
      </c>
      <c r="O2929" t="s">
        <v>1883</v>
      </c>
      <c r="P2929" t="s">
        <v>7160</v>
      </c>
      <c r="Q2929">
        <v>0</v>
      </c>
      <c r="R2929">
        <v>0</v>
      </c>
      <c r="S2929" t="s">
        <v>1883</v>
      </c>
      <c r="T2929" t="s">
        <v>1883</v>
      </c>
      <c r="U2929">
        <v>0</v>
      </c>
      <c r="V2929" t="s">
        <v>1883</v>
      </c>
      <c r="W2929">
        <v>0</v>
      </c>
      <c r="X2929">
        <v>0</v>
      </c>
      <c r="Y2929">
        <v>0</v>
      </c>
      <c r="Z2929" t="s">
        <v>1881</v>
      </c>
      <c r="AA2929" t="s">
        <v>1881</v>
      </c>
      <c r="AB2929" t="s">
        <v>1881</v>
      </c>
      <c r="AC2929">
        <v>0</v>
      </c>
      <c r="AD2929">
        <v>0</v>
      </c>
      <c r="AE2929">
        <v>0</v>
      </c>
      <c r="AF2929">
        <v>0</v>
      </c>
      <c r="AG2929" t="s">
        <v>1881</v>
      </c>
      <c r="AH2929" s="181" t="s">
        <v>1883</v>
      </c>
      <c r="AI2929" s="182">
        <v>240</v>
      </c>
      <c r="AJ2929" s="181" t="s">
        <v>7150</v>
      </c>
      <c r="AK2929" s="181" t="s">
        <v>1883</v>
      </c>
      <c r="AL2929" s="181" t="s">
        <v>1883</v>
      </c>
      <c r="AO2929" s="181"/>
      <c r="AQ2929">
        <v>0</v>
      </c>
      <c r="AR2929" s="182">
        <v>0</v>
      </c>
      <c r="AS2929" s="183" t="s">
        <v>1882</v>
      </c>
      <c r="AT2929">
        <v>0</v>
      </c>
      <c r="AU2929">
        <v>0</v>
      </c>
      <c r="AV2929" s="182">
        <v>0</v>
      </c>
      <c r="AW2929" s="184">
        <v>0</v>
      </c>
      <c r="AX2929" s="183" t="s">
        <v>1881</v>
      </c>
      <c r="AY2929" s="184">
        <v>0</v>
      </c>
      <c r="AZ2929">
        <v>0</v>
      </c>
      <c r="BA2929">
        <v>0</v>
      </c>
      <c r="BB2929">
        <v>0</v>
      </c>
      <c r="BC2929" s="182">
        <v>0</v>
      </c>
      <c r="BD2929" t="s">
        <v>1883</v>
      </c>
      <c r="BE2929" t="s">
        <v>1883</v>
      </c>
      <c r="BF2929" t="s">
        <v>1883</v>
      </c>
      <c r="BG2929" s="181" t="s">
        <v>1883</v>
      </c>
      <c r="BH2929">
        <v>0</v>
      </c>
      <c r="BI2929" s="184">
        <v>0</v>
      </c>
      <c r="BJ2929" s="182">
        <v>0</v>
      </c>
      <c r="BK2929" s="181" t="s">
        <v>1883</v>
      </c>
      <c r="BL2929">
        <v>0</v>
      </c>
      <c r="BM2929">
        <v>0</v>
      </c>
      <c r="BN2929">
        <v>0</v>
      </c>
    </row>
    <row r="2930" spans="1:66" x14ac:dyDescent="0.25">
      <c r="A2930">
        <v>11325</v>
      </c>
      <c r="B2930" t="s">
        <v>7161</v>
      </c>
      <c r="C2930">
        <v>12</v>
      </c>
      <c r="D2930">
        <v>0</v>
      </c>
      <c r="E2930">
        <v>0</v>
      </c>
      <c r="F2930" t="s">
        <v>1881</v>
      </c>
      <c r="G2930" t="s">
        <v>1882</v>
      </c>
      <c r="H2930" t="s">
        <v>1881</v>
      </c>
      <c r="I2930" t="s">
        <v>1881</v>
      </c>
      <c r="J2930" t="s">
        <v>1881</v>
      </c>
      <c r="K2930" t="s">
        <v>1881</v>
      </c>
      <c r="L2930" t="s">
        <v>1881</v>
      </c>
      <c r="M2930" s="180">
        <v>46085</v>
      </c>
      <c r="N2930" t="s">
        <v>1883</v>
      </c>
      <c r="O2930" t="s">
        <v>1883</v>
      </c>
      <c r="P2930" t="s">
        <v>7162</v>
      </c>
      <c r="Q2930">
        <v>0</v>
      </c>
      <c r="R2930">
        <v>0</v>
      </c>
      <c r="S2930" t="s">
        <v>1883</v>
      </c>
      <c r="T2930" t="s">
        <v>1883</v>
      </c>
      <c r="U2930">
        <v>0</v>
      </c>
      <c r="V2930" t="s">
        <v>1883</v>
      </c>
      <c r="W2930">
        <v>0</v>
      </c>
      <c r="X2930">
        <v>0</v>
      </c>
      <c r="Y2930">
        <v>0</v>
      </c>
      <c r="Z2930" t="s">
        <v>1881</v>
      </c>
      <c r="AA2930" t="s">
        <v>1881</v>
      </c>
      <c r="AB2930" t="s">
        <v>1881</v>
      </c>
      <c r="AC2930">
        <v>0</v>
      </c>
      <c r="AD2930">
        <v>0</v>
      </c>
      <c r="AE2930">
        <v>0</v>
      </c>
      <c r="AF2930">
        <v>0</v>
      </c>
      <c r="AG2930" t="s">
        <v>1881</v>
      </c>
      <c r="AH2930" s="181" t="s">
        <v>1883</v>
      </c>
      <c r="AI2930" s="182">
        <v>240</v>
      </c>
      <c r="AJ2930" s="181" t="s">
        <v>7150</v>
      </c>
      <c r="AK2930" s="181" t="s">
        <v>1883</v>
      </c>
      <c r="AL2930" s="181" t="s">
        <v>1883</v>
      </c>
      <c r="AO2930" s="181"/>
      <c r="AQ2930">
        <v>0</v>
      </c>
      <c r="AR2930" s="182">
        <v>0</v>
      </c>
      <c r="AS2930" s="183" t="s">
        <v>1882</v>
      </c>
      <c r="AT2930">
        <v>0</v>
      </c>
      <c r="AU2930">
        <v>0</v>
      </c>
      <c r="AV2930" s="182">
        <v>0</v>
      </c>
      <c r="AW2930" s="184">
        <v>0</v>
      </c>
      <c r="AX2930" s="183" t="s">
        <v>1881</v>
      </c>
      <c r="AY2930" s="184">
        <v>0</v>
      </c>
      <c r="AZ2930">
        <v>0</v>
      </c>
      <c r="BA2930">
        <v>0</v>
      </c>
      <c r="BB2930">
        <v>0</v>
      </c>
      <c r="BC2930" s="182">
        <v>0</v>
      </c>
      <c r="BD2930" t="s">
        <v>1883</v>
      </c>
      <c r="BE2930" t="s">
        <v>1883</v>
      </c>
      <c r="BF2930" t="s">
        <v>1883</v>
      </c>
      <c r="BG2930" s="181" t="s">
        <v>1883</v>
      </c>
      <c r="BH2930">
        <v>0</v>
      </c>
      <c r="BI2930" s="184">
        <v>0</v>
      </c>
      <c r="BJ2930" s="182">
        <v>0</v>
      </c>
      <c r="BK2930" s="181" t="s">
        <v>1883</v>
      </c>
      <c r="BL2930">
        <v>0</v>
      </c>
      <c r="BM2930">
        <v>0</v>
      </c>
      <c r="BN2930">
        <v>0</v>
      </c>
    </row>
    <row r="2931" spans="1:66" x14ac:dyDescent="0.25">
      <c r="A2931">
        <v>11326</v>
      </c>
      <c r="B2931" t="s">
        <v>7163</v>
      </c>
      <c r="C2931">
        <v>12</v>
      </c>
      <c r="D2931">
        <v>0</v>
      </c>
      <c r="E2931">
        <v>0</v>
      </c>
      <c r="F2931" t="s">
        <v>1881</v>
      </c>
      <c r="G2931" t="s">
        <v>1882</v>
      </c>
      <c r="H2931" t="s">
        <v>1881</v>
      </c>
      <c r="I2931" t="s">
        <v>1881</v>
      </c>
      <c r="J2931" t="s">
        <v>1881</v>
      </c>
      <c r="K2931" t="s">
        <v>1881</v>
      </c>
      <c r="L2931" t="s">
        <v>1881</v>
      </c>
      <c r="M2931" s="180">
        <v>46085</v>
      </c>
      <c r="N2931" t="s">
        <v>1883</v>
      </c>
      <c r="O2931" t="s">
        <v>1883</v>
      </c>
      <c r="P2931" t="s">
        <v>7164</v>
      </c>
      <c r="Q2931">
        <v>0</v>
      </c>
      <c r="R2931">
        <v>0</v>
      </c>
      <c r="S2931" t="s">
        <v>1883</v>
      </c>
      <c r="T2931" t="s">
        <v>1883</v>
      </c>
      <c r="U2931">
        <v>0</v>
      </c>
      <c r="V2931" t="s">
        <v>1883</v>
      </c>
      <c r="W2931">
        <v>0</v>
      </c>
      <c r="X2931">
        <v>0</v>
      </c>
      <c r="Y2931">
        <v>0</v>
      </c>
      <c r="Z2931" t="s">
        <v>1881</v>
      </c>
      <c r="AA2931" t="s">
        <v>1881</v>
      </c>
      <c r="AB2931" t="s">
        <v>1881</v>
      </c>
      <c r="AC2931">
        <v>0</v>
      </c>
      <c r="AD2931">
        <v>0</v>
      </c>
      <c r="AE2931">
        <v>0</v>
      </c>
      <c r="AF2931">
        <v>0</v>
      </c>
      <c r="AG2931" t="s">
        <v>1881</v>
      </c>
      <c r="AH2931" s="181" t="s">
        <v>1883</v>
      </c>
      <c r="AI2931" s="182">
        <v>240</v>
      </c>
      <c r="AJ2931" s="181" t="s">
        <v>7150</v>
      </c>
      <c r="AK2931" s="181" t="s">
        <v>1883</v>
      </c>
      <c r="AL2931" s="181" t="s">
        <v>1883</v>
      </c>
      <c r="AO2931" s="181"/>
      <c r="AQ2931">
        <v>0</v>
      </c>
      <c r="AR2931" s="182">
        <v>0</v>
      </c>
      <c r="AS2931" s="183" t="s">
        <v>1882</v>
      </c>
      <c r="AT2931">
        <v>0</v>
      </c>
      <c r="AU2931">
        <v>0</v>
      </c>
      <c r="AV2931" s="182">
        <v>0</v>
      </c>
      <c r="AW2931" s="184">
        <v>0</v>
      </c>
      <c r="AX2931" s="183" t="s">
        <v>1881</v>
      </c>
      <c r="AY2931" s="184">
        <v>0</v>
      </c>
      <c r="AZ2931">
        <v>0</v>
      </c>
      <c r="BA2931">
        <v>0</v>
      </c>
      <c r="BB2931">
        <v>0</v>
      </c>
      <c r="BC2931" s="182">
        <v>0</v>
      </c>
      <c r="BD2931" t="s">
        <v>1883</v>
      </c>
      <c r="BE2931" t="s">
        <v>1883</v>
      </c>
      <c r="BF2931" t="s">
        <v>1883</v>
      </c>
      <c r="BG2931" s="181" t="s">
        <v>1883</v>
      </c>
      <c r="BH2931">
        <v>0</v>
      </c>
      <c r="BI2931" s="184">
        <v>0</v>
      </c>
      <c r="BJ2931" s="182">
        <v>0</v>
      </c>
      <c r="BK2931" s="181" t="s">
        <v>1883</v>
      </c>
      <c r="BL2931">
        <v>0</v>
      </c>
      <c r="BM2931">
        <v>0</v>
      </c>
      <c r="BN2931">
        <v>0</v>
      </c>
    </row>
    <row r="2932" spans="1:66" x14ac:dyDescent="0.25">
      <c r="A2932">
        <v>11327</v>
      </c>
      <c r="B2932" t="s">
        <v>7165</v>
      </c>
      <c r="C2932">
        <v>12</v>
      </c>
      <c r="D2932">
        <v>0</v>
      </c>
      <c r="E2932">
        <v>0</v>
      </c>
      <c r="F2932" t="s">
        <v>1881</v>
      </c>
      <c r="G2932" t="s">
        <v>1882</v>
      </c>
      <c r="H2932" t="s">
        <v>1881</v>
      </c>
      <c r="I2932" t="s">
        <v>1881</v>
      </c>
      <c r="J2932" t="s">
        <v>1881</v>
      </c>
      <c r="K2932" t="s">
        <v>1881</v>
      </c>
      <c r="L2932" t="s">
        <v>1881</v>
      </c>
      <c r="M2932" s="180">
        <v>46085</v>
      </c>
      <c r="N2932" t="s">
        <v>1883</v>
      </c>
      <c r="O2932" t="s">
        <v>1883</v>
      </c>
      <c r="P2932" t="s">
        <v>7166</v>
      </c>
      <c r="Q2932">
        <v>0</v>
      </c>
      <c r="R2932">
        <v>0</v>
      </c>
      <c r="S2932" t="s">
        <v>1883</v>
      </c>
      <c r="T2932" t="s">
        <v>1883</v>
      </c>
      <c r="U2932">
        <v>0</v>
      </c>
      <c r="V2932" t="s">
        <v>1883</v>
      </c>
      <c r="W2932">
        <v>0</v>
      </c>
      <c r="X2932">
        <v>0</v>
      </c>
      <c r="Y2932">
        <v>0</v>
      </c>
      <c r="Z2932" t="s">
        <v>1881</v>
      </c>
      <c r="AA2932" t="s">
        <v>1881</v>
      </c>
      <c r="AB2932" t="s">
        <v>1881</v>
      </c>
      <c r="AC2932">
        <v>0</v>
      </c>
      <c r="AD2932">
        <v>0</v>
      </c>
      <c r="AE2932">
        <v>0</v>
      </c>
      <c r="AF2932">
        <v>0</v>
      </c>
      <c r="AG2932" t="s">
        <v>1881</v>
      </c>
      <c r="AH2932" s="181" t="s">
        <v>1883</v>
      </c>
      <c r="AI2932" s="182">
        <v>240</v>
      </c>
      <c r="AJ2932" s="181" t="s">
        <v>7150</v>
      </c>
      <c r="AK2932" s="181" t="s">
        <v>1883</v>
      </c>
      <c r="AL2932" s="181" t="s">
        <v>1883</v>
      </c>
      <c r="AO2932" s="181"/>
      <c r="AQ2932">
        <v>0</v>
      </c>
      <c r="AR2932" s="182">
        <v>0</v>
      </c>
      <c r="AS2932" s="183" t="s">
        <v>1882</v>
      </c>
      <c r="AT2932">
        <v>0</v>
      </c>
      <c r="AU2932">
        <v>0</v>
      </c>
      <c r="AV2932" s="182">
        <v>0</v>
      </c>
      <c r="AW2932" s="184">
        <v>0</v>
      </c>
      <c r="AX2932" s="183" t="s">
        <v>1881</v>
      </c>
      <c r="AY2932" s="184">
        <v>0</v>
      </c>
      <c r="AZ2932">
        <v>0</v>
      </c>
      <c r="BA2932">
        <v>0</v>
      </c>
      <c r="BB2932">
        <v>0</v>
      </c>
      <c r="BC2932" s="182">
        <v>0</v>
      </c>
      <c r="BD2932" t="s">
        <v>1883</v>
      </c>
      <c r="BE2932" t="s">
        <v>1883</v>
      </c>
      <c r="BF2932" t="s">
        <v>1883</v>
      </c>
      <c r="BG2932" s="181" t="s">
        <v>1883</v>
      </c>
      <c r="BH2932">
        <v>0</v>
      </c>
      <c r="BI2932" s="184">
        <v>0</v>
      </c>
      <c r="BJ2932" s="182">
        <v>0</v>
      </c>
      <c r="BK2932" s="181" t="s">
        <v>1883</v>
      </c>
      <c r="BL2932">
        <v>0</v>
      </c>
      <c r="BM2932">
        <v>0</v>
      </c>
      <c r="BN2932">
        <v>0</v>
      </c>
    </row>
    <row r="2933" spans="1:66" x14ac:dyDescent="0.25">
      <c r="A2933">
        <v>11328</v>
      </c>
      <c r="B2933" t="s">
        <v>7167</v>
      </c>
      <c r="C2933">
        <v>12</v>
      </c>
      <c r="D2933">
        <v>0</v>
      </c>
      <c r="E2933">
        <v>0</v>
      </c>
      <c r="F2933" t="s">
        <v>1881</v>
      </c>
      <c r="G2933" t="s">
        <v>1882</v>
      </c>
      <c r="H2933" t="s">
        <v>1881</v>
      </c>
      <c r="I2933" t="s">
        <v>1881</v>
      </c>
      <c r="J2933" t="s">
        <v>1881</v>
      </c>
      <c r="K2933" t="s">
        <v>1881</v>
      </c>
      <c r="L2933" t="s">
        <v>1881</v>
      </c>
      <c r="M2933" s="180">
        <v>46085</v>
      </c>
      <c r="N2933" t="s">
        <v>1883</v>
      </c>
      <c r="O2933" t="s">
        <v>1883</v>
      </c>
      <c r="P2933" t="s">
        <v>7168</v>
      </c>
      <c r="Q2933">
        <v>0</v>
      </c>
      <c r="R2933">
        <v>0</v>
      </c>
      <c r="S2933" t="s">
        <v>1883</v>
      </c>
      <c r="T2933" t="s">
        <v>1883</v>
      </c>
      <c r="U2933">
        <v>0</v>
      </c>
      <c r="V2933" t="s">
        <v>1883</v>
      </c>
      <c r="W2933">
        <v>0</v>
      </c>
      <c r="X2933">
        <v>0</v>
      </c>
      <c r="Y2933">
        <v>0</v>
      </c>
      <c r="Z2933" t="s">
        <v>1881</v>
      </c>
      <c r="AA2933" t="s">
        <v>1881</v>
      </c>
      <c r="AB2933" t="s">
        <v>1881</v>
      </c>
      <c r="AC2933">
        <v>0</v>
      </c>
      <c r="AD2933">
        <v>0</v>
      </c>
      <c r="AE2933">
        <v>0</v>
      </c>
      <c r="AF2933">
        <v>0</v>
      </c>
      <c r="AG2933" t="s">
        <v>1881</v>
      </c>
      <c r="AH2933" s="181" t="s">
        <v>1883</v>
      </c>
      <c r="AI2933" s="182">
        <v>240</v>
      </c>
      <c r="AJ2933" s="181" t="s">
        <v>7150</v>
      </c>
      <c r="AK2933" s="181" t="s">
        <v>1883</v>
      </c>
      <c r="AL2933" s="181" t="s">
        <v>1883</v>
      </c>
      <c r="AO2933" s="181"/>
      <c r="AQ2933">
        <v>0</v>
      </c>
      <c r="AR2933" s="182">
        <v>0</v>
      </c>
      <c r="AS2933" s="183" t="s">
        <v>1881</v>
      </c>
      <c r="AT2933">
        <v>0</v>
      </c>
      <c r="AU2933">
        <v>0</v>
      </c>
      <c r="AV2933" s="182">
        <v>0</v>
      </c>
      <c r="AW2933" s="184">
        <v>0</v>
      </c>
      <c r="AX2933" s="183" t="s">
        <v>1881</v>
      </c>
      <c r="AY2933" s="184">
        <v>0</v>
      </c>
      <c r="AZ2933">
        <v>0</v>
      </c>
      <c r="BA2933">
        <v>0</v>
      </c>
      <c r="BB2933">
        <v>0</v>
      </c>
      <c r="BC2933" s="182">
        <v>0</v>
      </c>
      <c r="BD2933" t="s">
        <v>1883</v>
      </c>
      <c r="BE2933" t="s">
        <v>1883</v>
      </c>
      <c r="BF2933" t="s">
        <v>1883</v>
      </c>
      <c r="BG2933" s="181" t="s">
        <v>1883</v>
      </c>
      <c r="BH2933">
        <v>0</v>
      </c>
      <c r="BI2933" s="184">
        <v>0</v>
      </c>
      <c r="BJ2933" s="182">
        <v>0</v>
      </c>
      <c r="BK2933" s="181" t="s">
        <v>1883</v>
      </c>
      <c r="BL2933">
        <v>0</v>
      </c>
      <c r="BM2933">
        <v>0</v>
      </c>
      <c r="BN2933">
        <v>0</v>
      </c>
    </row>
    <row r="2934" spans="1:66" x14ac:dyDescent="0.25">
      <c r="A2934">
        <v>11329</v>
      </c>
      <c r="B2934" t="s">
        <v>1584</v>
      </c>
      <c r="C2934">
        <v>12</v>
      </c>
      <c r="D2934">
        <v>0</v>
      </c>
      <c r="E2934">
        <v>0</v>
      </c>
      <c r="F2934" t="s">
        <v>1881</v>
      </c>
      <c r="G2934" t="s">
        <v>1882</v>
      </c>
      <c r="H2934" t="s">
        <v>1881</v>
      </c>
      <c r="I2934" t="s">
        <v>1881</v>
      </c>
      <c r="J2934" t="s">
        <v>1881</v>
      </c>
      <c r="K2934" t="s">
        <v>1881</v>
      </c>
      <c r="L2934" t="s">
        <v>1881</v>
      </c>
      <c r="M2934" s="180">
        <v>46085</v>
      </c>
      <c r="N2934" t="s">
        <v>1883</v>
      </c>
      <c r="O2934" t="s">
        <v>1883</v>
      </c>
      <c r="P2934" t="s">
        <v>7169</v>
      </c>
      <c r="Q2934">
        <v>0</v>
      </c>
      <c r="R2934">
        <v>0</v>
      </c>
      <c r="S2934" t="s">
        <v>1883</v>
      </c>
      <c r="T2934" t="s">
        <v>1883</v>
      </c>
      <c r="U2934">
        <v>0</v>
      </c>
      <c r="V2934" t="s">
        <v>1883</v>
      </c>
      <c r="W2934">
        <v>0</v>
      </c>
      <c r="X2934">
        <v>0</v>
      </c>
      <c r="Y2934">
        <v>0</v>
      </c>
      <c r="Z2934" t="s">
        <v>1881</v>
      </c>
      <c r="AA2934" t="s">
        <v>1881</v>
      </c>
      <c r="AB2934" t="s">
        <v>1881</v>
      </c>
      <c r="AC2934">
        <v>0</v>
      </c>
      <c r="AD2934">
        <v>0</v>
      </c>
      <c r="AE2934">
        <v>0</v>
      </c>
      <c r="AF2934">
        <v>0</v>
      </c>
      <c r="AG2934" t="s">
        <v>1881</v>
      </c>
      <c r="AH2934" s="181" t="s">
        <v>1883</v>
      </c>
      <c r="AI2934" s="182">
        <v>240</v>
      </c>
      <c r="AJ2934" s="181" t="s">
        <v>7150</v>
      </c>
      <c r="AK2934" s="181" t="s">
        <v>1883</v>
      </c>
      <c r="AL2934" s="181" t="s">
        <v>1883</v>
      </c>
      <c r="AO2934" s="181"/>
      <c r="AQ2934">
        <v>0</v>
      </c>
      <c r="AR2934" s="182">
        <v>0</v>
      </c>
      <c r="AS2934" s="183" t="s">
        <v>1882</v>
      </c>
      <c r="AT2934">
        <v>0</v>
      </c>
      <c r="AU2934">
        <v>0</v>
      </c>
      <c r="AV2934" s="182">
        <v>0</v>
      </c>
      <c r="AW2934" s="184">
        <v>0</v>
      </c>
      <c r="AX2934" s="183" t="s">
        <v>1881</v>
      </c>
      <c r="AY2934" s="184">
        <v>0</v>
      </c>
      <c r="AZ2934">
        <v>0</v>
      </c>
      <c r="BA2934">
        <v>0</v>
      </c>
      <c r="BB2934">
        <v>0</v>
      </c>
      <c r="BC2934" s="182">
        <v>0</v>
      </c>
      <c r="BD2934" t="s">
        <v>1883</v>
      </c>
      <c r="BE2934" t="s">
        <v>1883</v>
      </c>
      <c r="BF2934" t="s">
        <v>1883</v>
      </c>
      <c r="BG2934" s="181" t="s">
        <v>1883</v>
      </c>
      <c r="BH2934">
        <v>0</v>
      </c>
      <c r="BI2934" s="184">
        <v>0</v>
      </c>
      <c r="BJ2934" s="182">
        <v>0</v>
      </c>
      <c r="BK2934" s="181" t="s">
        <v>1883</v>
      </c>
      <c r="BL2934">
        <v>0</v>
      </c>
      <c r="BM2934">
        <v>0</v>
      </c>
      <c r="BN2934">
        <v>0</v>
      </c>
    </row>
    <row r="2935" spans="1:66" x14ac:dyDescent="0.25">
      <c r="A2935">
        <v>11330</v>
      </c>
      <c r="B2935" t="s">
        <v>7170</v>
      </c>
      <c r="C2935">
        <v>8</v>
      </c>
      <c r="D2935">
        <v>0</v>
      </c>
      <c r="E2935">
        <v>0</v>
      </c>
      <c r="F2935" t="s">
        <v>1881</v>
      </c>
      <c r="G2935" t="s">
        <v>1882</v>
      </c>
      <c r="H2935" t="s">
        <v>1881</v>
      </c>
      <c r="I2935" t="s">
        <v>1881</v>
      </c>
      <c r="J2935" t="s">
        <v>1881</v>
      </c>
      <c r="K2935" t="s">
        <v>1881</v>
      </c>
      <c r="L2935" t="s">
        <v>1881</v>
      </c>
      <c r="M2935" s="180">
        <v>46085</v>
      </c>
      <c r="N2935" t="s">
        <v>1883</v>
      </c>
      <c r="O2935" t="s">
        <v>1883</v>
      </c>
      <c r="P2935" t="s">
        <v>7171</v>
      </c>
      <c r="Q2935">
        <v>0</v>
      </c>
      <c r="R2935">
        <v>0</v>
      </c>
      <c r="S2935" t="s">
        <v>1883</v>
      </c>
      <c r="T2935" t="s">
        <v>1883</v>
      </c>
      <c r="U2935">
        <v>0</v>
      </c>
      <c r="V2935" t="s">
        <v>1883</v>
      </c>
      <c r="W2935">
        <v>0</v>
      </c>
      <c r="X2935">
        <v>0</v>
      </c>
      <c r="Y2935">
        <v>0</v>
      </c>
      <c r="Z2935" t="s">
        <v>1881</v>
      </c>
      <c r="AA2935" t="s">
        <v>1881</v>
      </c>
      <c r="AB2935" t="s">
        <v>1881</v>
      </c>
      <c r="AC2935">
        <v>0</v>
      </c>
      <c r="AD2935">
        <v>0</v>
      </c>
      <c r="AE2935">
        <v>0</v>
      </c>
      <c r="AF2935">
        <v>0</v>
      </c>
      <c r="AG2935" t="s">
        <v>1881</v>
      </c>
      <c r="AH2935" s="181" t="s">
        <v>1883</v>
      </c>
      <c r="AI2935" s="182">
        <v>240</v>
      </c>
      <c r="AJ2935" s="181" t="s">
        <v>7150</v>
      </c>
      <c r="AK2935" s="181" t="s">
        <v>1883</v>
      </c>
      <c r="AL2935" s="181" t="s">
        <v>1883</v>
      </c>
      <c r="AO2935" s="181"/>
      <c r="AQ2935">
        <v>0</v>
      </c>
      <c r="AR2935" s="182">
        <v>0</v>
      </c>
      <c r="AS2935" s="183" t="s">
        <v>1882</v>
      </c>
      <c r="AT2935">
        <v>0</v>
      </c>
      <c r="AU2935">
        <v>0</v>
      </c>
      <c r="AV2935" s="182">
        <v>0</v>
      </c>
      <c r="AW2935" s="184">
        <v>0</v>
      </c>
      <c r="AX2935" s="183" t="s">
        <v>1881</v>
      </c>
      <c r="AY2935" s="184">
        <v>0</v>
      </c>
      <c r="AZ2935">
        <v>0</v>
      </c>
      <c r="BA2935">
        <v>0</v>
      </c>
      <c r="BB2935">
        <v>0</v>
      </c>
      <c r="BC2935" s="182">
        <v>0</v>
      </c>
      <c r="BD2935" t="s">
        <v>1883</v>
      </c>
      <c r="BE2935" t="s">
        <v>1883</v>
      </c>
      <c r="BF2935" t="s">
        <v>1883</v>
      </c>
      <c r="BG2935" s="181" t="s">
        <v>1883</v>
      </c>
      <c r="BH2935">
        <v>0</v>
      </c>
      <c r="BI2935" s="184">
        <v>0</v>
      </c>
      <c r="BJ2935" s="182">
        <v>0</v>
      </c>
      <c r="BK2935" s="181" t="s">
        <v>1883</v>
      </c>
      <c r="BL2935">
        <v>0</v>
      </c>
      <c r="BM2935">
        <v>0</v>
      </c>
      <c r="BN2935">
        <v>0</v>
      </c>
    </row>
    <row r="2936" spans="1:66" x14ac:dyDescent="0.25">
      <c r="A2936">
        <v>11331</v>
      </c>
      <c r="B2936" t="s">
        <v>7172</v>
      </c>
      <c r="C2936">
        <v>8</v>
      </c>
      <c r="D2936">
        <v>0</v>
      </c>
      <c r="E2936">
        <v>0</v>
      </c>
      <c r="F2936" t="s">
        <v>1881</v>
      </c>
      <c r="G2936" t="s">
        <v>1882</v>
      </c>
      <c r="H2936" t="s">
        <v>1881</v>
      </c>
      <c r="I2936" t="s">
        <v>1881</v>
      </c>
      <c r="J2936" t="s">
        <v>1881</v>
      </c>
      <c r="K2936" t="s">
        <v>1881</v>
      </c>
      <c r="L2936" t="s">
        <v>1881</v>
      </c>
      <c r="M2936" s="180">
        <v>46085</v>
      </c>
      <c r="N2936" t="s">
        <v>1883</v>
      </c>
      <c r="O2936" t="s">
        <v>1883</v>
      </c>
      <c r="P2936" t="s">
        <v>7173</v>
      </c>
      <c r="Q2936">
        <v>0</v>
      </c>
      <c r="R2936">
        <v>0</v>
      </c>
      <c r="S2936" t="s">
        <v>1883</v>
      </c>
      <c r="T2936" t="s">
        <v>1883</v>
      </c>
      <c r="U2936">
        <v>0</v>
      </c>
      <c r="V2936" t="s">
        <v>1883</v>
      </c>
      <c r="W2936">
        <v>0</v>
      </c>
      <c r="X2936">
        <v>0</v>
      </c>
      <c r="Y2936">
        <v>0</v>
      </c>
      <c r="Z2936" t="s">
        <v>1881</v>
      </c>
      <c r="AA2936" t="s">
        <v>1881</v>
      </c>
      <c r="AB2936" t="s">
        <v>1881</v>
      </c>
      <c r="AC2936">
        <v>0</v>
      </c>
      <c r="AD2936">
        <v>0</v>
      </c>
      <c r="AE2936">
        <v>0</v>
      </c>
      <c r="AF2936">
        <v>0</v>
      </c>
      <c r="AG2936" t="s">
        <v>1881</v>
      </c>
      <c r="AH2936" s="181" t="s">
        <v>1883</v>
      </c>
      <c r="AI2936" s="182">
        <v>240</v>
      </c>
      <c r="AJ2936" s="181" t="s">
        <v>7150</v>
      </c>
      <c r="AK2936" s="181" t="s">
        <v>1883</v>
      </c>
      <c r="AL2936" s="181" t="s">
        <v>1883</v>
      </c>
      <c r="AO2936" s="181"/>
      <c r="AQ2936">
        <v>0</v>
      </c>
      <c r="AR2936" s="182">
        <v>0</v>
      </c>
      <c r="AS2936" s="183" t="s">
        <v>1882</v>
      </c>
      <c r="AT2936">
        <v>0</v>
      </c>
      <c r="AU2936">
        <v>0</v>
      </c>
      <c r="AV2936" s="182">
        <v>0</v>
      </c>
      <c r="AW2936" s="184">
        <v>0</v>
      </c>
      <c r="AX2936" s="183" t="s">
        <v>1881</v>
      </c>
      <c r="AY2936" s="184">
        <v>0</v>
      </c>
      <c r="AZ2936">
        <v>0</v>
      </c>
      <c r="BA2936">
        <v>0</v>
      </c>
      <c r="BB2936">
        <v>0</v>
      </c>
      <c r="BC2936" s="182">
        <v>0</v>
      </c>
      <c r="BD2936" t="s">
        <v>1883</v>
      </c>
      <c r="BE2936" t="s">
        <v>1883</v>
      </c>
      <c r="BF2936" t="s">
        <v>1883</v>
      </c>
      <c r="BG2936" s="181" t="s">
        <v>1883</v>
      </c>
      <c r="BH2936">
        <v>0</v>
      </c>
      <c r="BI2936" s="184">
        <v>0</v>
      </c>
      <c r="BJ2936" s="182">
        <v>0</v>
      </c>
      <c r="BK2936" s="181" t="s">
        <v>1883</v>
      </c>
      <c r="BL2936">
        <v>0</v>
      </c>
      <c r="BM2936">
        <v>0</v>
      </c>
      <c r="BN2936">
        <v>0</v>
      </c>
    </row>
    <row r="2937" spans="1:66" x14ac:dyDescent="0.25">
      <c r="A2937">
        <v>11332</v>
      </c>
      <c r="B2937" t="s">
        <v>7174</v>
      </c>
      <c r="C2937">
        <v>8</v>
      </c>
      <c r="D2937">
        <v>0</v>
      </c>
      <c r="E2937">
        <v>0</v>
      </c>
      <c r="F2937" t="s">
        <v>1881</v>
      </c>
      <c r="G2937" t="s">
        <v>1882</v>
      </c>
      <c r="H2937" t="s">
        <v>1881</v>
      </c>
      <c r="I2937" t="s">
        <v>1881</v>
      </c>
      <c r="J2937" t="s">
        <v>1881</v>
      </c>
      <c r="K2937" t="s">
        <v>1881</v>
      </c>
      <c r="L2937" t="s">
        <v>1881</v>
      </c>
      <c r="M2937" s="180">
        <v>46085</v>
      </c>
      <c r="N2937" t="s">
        <v>1883</v>
      </c>
      <c r="O2937" t="s">
        <v>1883</v>
      </c>
      <c r="P2937" t="s">
        <v>7175</v>
      </c>
      <c r="Q2937">
        <v>0</v>
      </c>
      <c r="R2937">
        <v>0</v>
      </c>
      <c r="S2937" t="s">
        <v>1883</v>
      </c>
      <c r="T2937" t="s">
        <v>1883</v>
      </c>
      <c r="U2937">
        <v>0</v>
      </c>
      <c r="V2937" t="s">
        <v>1883</v>
      </c>
      <c r="W2937">
        <v>0</v>
      </c>
      <c r="X2937">
        <v>0</v>
      </c>
      <c r="Y2937">
        <v>0</v>
      </c>
      <c r="Z2937" t="s">
        <v>1881</v>
      </c>
      <c r="AA2937" t="s">
        <v>1881</v>
      </c>
      <c r="AB2937" t="s">
        <v>1881</v>
      </c>
      <c r="AC2937">
        <v>0</v>
      </c>
      <c r="AD2937">
        <v>0</v>
      </c>
      <c r="AE2937">
        <v>0</v>
      </c>
      <c r="AF2937">
        <v>0</v>
      </c>
      <c r="AG2937" t="s">
        <v>1881</v>
      </c>
      <c r="AH2937" s="181" t="s">
        <v>1883</v>
      </c>
      <c r="AI2937" s="182">
        <v>240</v>
      </c>
      <c r="AJ2937" s="181" t="s">
        <v>7150</v>
      </c>
      <c r="AK2937" s="181" t="s">
        <v>1883</v>
      </c>
      <c r="AL2937" s="181" t="s">
        <v>1883</v>
      </c>
      <c r="AO2937" s="181"/>
      <c r="AQ2937">
        <v>0</v>
      </c>
      <c r="AR2937" s="182">
        <v>0</v>
      </c>
      <c r="AS2937" s="183" t="s">
        <v>1882</v>
      </c>
      <c r="AT2937">
        <v>0</v>
      </c>
      <c r="AU2937">
        <v>0</v>
      </c>
      <c r="AV2937" s="182">
        <v>0</v>
      </c>
      <c r="AW2937" s="184">
        <v>0</v>
      </c>
      <c r="AX2937" s="183" t="s">
        <v>1881</v>
      </c>
      <c r="AY2937" s="184">
        <v>0</v>
      </c>
      <c r="AZ2937">
        <v>0</v>
      </c>
      <c r="BA2937">
        <v>0</v>
      </c>
      <c r="BB2937">
        <v>0</v>
      </c>
      <c r="BC2937" s="182">
        <v>0</v>
      </c>
      <c r="BD2937" t="s">
        <v>1883</v>
      </c>
      <c r="BE2937" t="s">
        <v>1883</v>
      </c>
      <c r="BF2937" t="s">
        <v>1883</v>
      </c>
      <c r="BG2937" s="181" t="s">
        <v>1883</v>
      </c>
      <c r="BH2937">
        <v>0</v>
      </c>
      <c r="BI2937" s="184">
        <v>0</v>
      </c>
      <c r="BJ2937" s="182">
        <v>0</v>
      </c>
      <c r="BK2937" s="181" t="s">
        <v>1883</v>
      </c>
      <c r="BL2937">
        <v>0</v>
      </c>
      <c r="BM2937">
        <v>0</v>
      </c>
      <c r="BN2937">
        <v>0</v>
      </c>
    </row>
    <row r="2938" spans="1:66" x14ac:dyDescent="0.25">
      <c r="A2938">
        <v>11333</v>
      </c>
      <c r="B2938" t="s">
        <v>7176</v>
      </c>
      <c r="C2938">
        <v>12</v>
      </c>
      <c r="D2938">
        <v>0</v>
      </c>
      <c r="E2938">
        <v>0</v>
      </c>
      <c r="F2938" t="s">
        <v>1881</v>
      </c>
      <c r="G2938" t="s">
        <v>1882</v>
      </c>
      <c r="H2938" t="s">
        <v>1881</v>
      </c>
      <c r="I2938" t="s">
        <v>1881</v>
      </c>
      <c r="J2938" t="s">
        <v>1881</v>
      </c>
      <c r="K2938" t="s">
        <v>1881</v>
      </c>
      <c r="L2938" t="s">
        <v>1881</v>
      </c>
      <c r="M2938" s="180">
        <v>46085</v>
      </c>
      <c r="N2938" t="s">
        <v>1883</v>
      </c>
      <c r="O2938" t="s">
        <v>1883</v>
      </c>
      <c r="P2938" t="s">
        <v>7177</v>
      </c>
      <c r="Q2938">
        <v>0</v>
      </c>
      <c r="R2938">
        <v>0</v>
      </c>
      <c r="S2938" t="s">
        <v>1883</v>
      </c>
      <c r="T2938" t="s">
        <v>1883</v>
      </c>
      <c r="U2938">
        <v>0</v>
      </c>
      <c r="V2938" t="s">
        <v>1883</v>
      </c>
      <c r="W2938">
        <v>0</v>
      </c>
      <c r="X2938">
        <v>0</v>
      </c>
      <c r="Y2938">
        <v>0</v>
      </c>
      <c r="Z2938" t="s">
        <v>1881</v>
      </c>
      <c r="AA2938" t="s">
        <v>1881</v>
      </c>
      <c r="AB2938" t="s">
        <v>1881</v>
      </c>
      <c r="AC2938">
        <v>0</v>
      </c>
      <c r="AD2938">
        <v>0</v>
      </c>
      <c r="AE2938">
        <v>0</v>
      </c>
      <c r="AF2938">
        <v>0</v>
      </c>
      <c r="AG2938" t="s">
        <v>1881</v>
      </c>
      <c r="AH2938" s="181" t="s">
        <v>1883</v>
      </c>
      <c r="AI2938" s="182">
        <v>240</v>
      </c>
      <c r="AJ2938" s="181" t="s">
        <v>7150</v>
      </c>
      <c r="AK2938" s="181" t="s">
        <v>1883</v>
      </c>
      <c r="AL2938" s="181" t="s">
        <v>1883</v>
      </c>
      <c r="AO2938" s="181"/>
      <c r="AQ2938">
        <v>0</v>
      </c>
      <c r="AR2938" s="182">
        <v>0</v>
      </c>
      <c r="AS2938" s="183" t="s">
        <v>1882</v>
      </c>
      <c r="AT2938">
        <v>0</v>
      </c>
      <c r="AU2938">
        <v>0</v>
      </c>
      <c r="AV2938" s="182">
        <v>0</v>
      </c>
      <c r="AW2938" s="184">
        <v>0</v>
      </c>
      <c r="AX2938" s="183" t="s">
        <v>1881</v>
      </c>
      <c r="AY2938" s="184">
        <v>0</v>
      </c>
      <c r="AZ2938">
        <v>0</v>
      </c>
      <c r="BA2938">
        <v>0</v>
      </c>
      <c r="BB2938">
        <v>0</v>
      </c>
      <c r="BC2938" s="182">
        <v>0</v>
      </c>
      <c r="BD2938" t="s">
        <v>1883</v>
      </c>
      <c r="BE2938" t="s">
        <v>1883</v>
      </c>
      <c r="BF2938" t="s">
        <v>1883</v>
      </c>
      <c r="BG2938" s="181" t="s">
        <v>1883</v>
      </c>
      <c r="BH2938">
        <v>0</v>
      </c>
      <c r="BI2938" s="184">
        <v>0</v>
      </c>
      <c r="BJ2938" s="182">
        <v>0</v>
      </c>
      <c r="BK2938" s="181" t="s">
        <v>1883</v>
      </c>
      <c r="BL2938">
        <v>0</v>
      </c>
      <c r="BM2938">
        <v>0</v>
      </c>
      <c r="BN2938">
        <v>0</v>
      </c>
    </row>
    <row r="2939" spans="1:66" x14ac:dyDescent="0.25">
      <c r="A2939">
        <v>11334</v>
      </c>
      <c r="B2939" t="s">
        <v>7178</v>
      </c>
      <c r="C2939">
        <v>8</v>
      </c>
      <c r="D2939">
        <v>0</v>
      </c>
      <c r="E2939">
        <v>0</v>
      </c>
      <c r="F2939" t="s">
        <v>1881</v>
      </c>
      <c r="G2939" t="s">
        <v>1882</v>
      </c>
      <c r="H2939" t="s">
        <v>1881</v>
      </c>
      <c r="I2939" t="s">
        <v>1881</v>
      </c>
      <c r="J2939" t="s">
        <v>1881</v>
      </c>
      <c r="K2939" t="s">
        <v>1881</v>
      </c>
      <c r="L2939" t="s">
        <v>1881</v>
      </c>
      <c r="M2939" s="180">
        <v>46085</v>
      </c>
      <c r="N2939" t="s">
        <v>1883</v>
      </c>
      <c r="O2939" t="s">
        <v>1883</v>
      </c>
      <c r="P2939" t="s">
        <v>7179</v>
      </c>
      <c r="Q2939">
        <v>0</v>
      </c>
      <c r="R2939">
        <v>0</v>
      </c>
      <c r="S2939" t="s">
        <v>1883</v>
      </c>
      <c r="T2939" t="s">
        <v>1883</v>
      </c>
      <c r="U2939">
        <v>0</v>
      </c>
      <c r="V2939" t="s">
        <v>1883</v>
      </c>
      <c r="W2939">
        <v>0</v>
      </c>
      <c r="X2939">
        <v>0</v>
      </c>
      <c r="Y2939">
        <v>0</v>
      </c>
      <c r="Z2939" t="s">
        <v>1881</v>
      </c>
      <c r="AA2939" t="s">
        <v>1881</v>
      </c>
      <c r="AB2939" t="s">
        <v>1881</v>
      </c>
      <c r="AC2939">
        <v>0</v>
      </c>
      <c r="AD2939">
        <v>0</v>
      </c>
      <c r="AE2939">
        <v>0</v>
      </c>
      <c r="AF2939">
        <v>0</v>
      </c>
      <c r="AG2939" t="s">
        <v>1881</v>
      </c>
      <c r="AH2939" s="181" t="s">
        <v>1883</v>
      </c>
      <c r="AI2939" s="182">
        <v>240</v>
      </c>
      <c r="AJ2939" s="181" t="s">
        <v>7150</v>
      </c>
      <c r="AK2939" s="181" t="s">
        <v>1883</v>
      </c>
      <c r="AL2939" s="181" t="s">
        <v>1883</v>
      </c>
      <c r="AO2939" s="181"/>
      <c r="AQ2939">
        <v>0</v>
      </c>
      <c r="AR2939" s="182">
        <v>0</v>
      </c>
      <c r="AS2939" s="183" t="s">
        <v>1882</v>
      </c>
      <c r="AT2939">
        <v>0</v>
      </c>
      <c r="AU2939">
        <v>0</v>
      </c>
      <c r="AV2939" s="182">
        <v>0</v>
      </c>
      <c r="AW2939" s="184">
        <v>0</v>
      </c>
      <c r="AX2939" s="183" t="s">
        <v>1881</v>
      </c>
      <c r="AY2939" s="184">
        <v>0</v>
      </c>
      <c r="AZ2939">
        <v>0</v>
      </c>
      <c r="BA2939">
        <v>0</v>
      </c>
      <c r="BB2939">
        <v>0</v>
      </c>
      <c r="BC2939" s="182">
        <v>0</v>
      </c>
      <c r="BD2939" t="s">
        <v>1883</v>
      </c>
      <c r="BE2939" t="s">
        <v>1883</v>
      </c>
      <c r="BF2939" t="s">
        <v>1883</v>
      </c>
      <c r="BG2939" s="181" t="s">
        <v>1883</v>
      </c>
      <c r="BH2939">
        <v>0</v>
      </c>
      <c r="BI2939" s="184">
        <v>0</v>
      </c>
      <c r="BJ2939" s="182">
        <v>0</v>
      </c>
      <c r="BK2939" s="181" t="s">
        <v>1883</v>
      </c>
      <c r="BL2939">
        <v>0</v>
      </c>
      <c r="BM2939">
        <v>0</v>
      </c>
      <c r="BN2939">
        <v>0</v>
      </c>
    </row>
    <row r="2940" spans="1:66" x14ac:dyDescent="0.25">
      <c r="A2940">
        <v>11335</v>
      </c>
      <c r="B2940" t="s">
        <v>7180</v>
      </c>
      <c r="C2940">
        <v>24</v>
      </c>
      <c r="D2940">
        <v>0</v>
      </c>
      <c r="E2940">
        <v>0</v>
      </c>
      <c r="F2940" t="s">
        <v>1881</v>
      </c>
      <c r="G2940" t="s">
        <v>1882</v>
      </c>
      <c r="H2940" t="s">
        <v>1881</v>
      </c>
      <c r="I2940" t="s">
        <v>1881</v>
      </c>
      <c r="J2940" t="s">
        <v>1881</v>
      </c>
      <c r="K2940" t="s">
        <v>1881</v>
      </c>
      <c r="L2940" t="s">
        <v>1881</v>
      </c>
      <c r="M2940" s="180">
        <v>46085</v>
      </c>
      <c r="N2940" t="s">
        <v>1883</v>
      </c>
      <c r="O2940" t="s">
        <v>1883</v>
      </c>
      <c r="P2940" t="s">
        <v>7181</v>
      </c>
      <c r="Q2940">
        <v>0</v>
      </c>
      <c r="R2940">
        <v>0</v>
      </c>
      <c r="S2940" t="s">
        <v>1883</v>
      </c>
      <c r="T2940" t="s">
        <v>1883</v>
      </c>
      <c r="U2940">
        <v>0</v>
      </c>
      <c r="V2940" t="s">
        <v>1883</v>
      </c>
      <c r="W2940">
        <v>0</v>
      </c>
      <c r="X2940">
        <v>0</v>
      </c>
      <c r="Y2940">
        <v>0</v>
      </c>
      <c r="Z2940" t="s">
        <v>1881</v>
      </c>
      <c r="AA2940" t="s">
        <v>1881</v>
      </c>
      <c r="AB2940" t="s">
        <v>1881</v>
      </c>
      <c r="AC2940">
        <v>0</v>
      </c>
      <c r="AD2940">
        <v>0</v>
      </c>
      <c r="AE2940">
        <v>0</v>
      </c>
      <c r="AF2940">
        <v>0</v>
      </c>
      <c r="AG2940" t="s">
        <v>1881</v>
      </c>
      <c r="AH2940" s="181" t="s">
        <v>1883</v>
      </c>
      <c r="AI2940" s="182">
        <v>240</v>
      </c>
      <c r="AJ2940" s="181" t="s">
        <v>7150</v>
      </c>
      <c r="AK2940" s="181" t="s">
        <v>1883</v>
      </c>
      <c r="AL2940" s="181" t="s">
        <v>1883</v>
      </c>
      <c r="AO2940" s="181"/>
      <c r="AQ2940">
        <v>0</v>
      </c>
      <c r="AR2940" s="182">
        <v>0</v>
      </c>
      <c r="AS2940" s="183" t="s">
        <v>1882</v>
      </c>
      <c r="AT2940">
        <v>0</v>
      </c>
      <c r="AU2940">
        <v>0</v>
      </c>
      <c r="AV2940" s="182">
        <v>0</v>
      </c>
      <c r="AW2940" s="184">
        <v>0</v>
      </c>
      <c r="AX2940" s="183" t="s">
        <v>1881</v>
      </c>
      <c r="AY2940" s="184">
        <v>0</v>
      </c>
      <c r="AZ2940">
        <v>0</v>
      </c>
      <c r="BA2940">
        <v>0</v>
      </c>
      <c r="BB2940">
        <v>0</v>
      </c>
      <c r="BC2940" s="182">
        <v>0</v>
      </c>
      <c r="BD2940" t="s">
        <v>1883</v>
      </c>
      <c r="BE2940" t="s">
        <v>1883</v>
      </c>
      <c r="BF2940" t="s">
        <v>1883</v>
      </c>
      <c r="BG2940" s="181" t="s">
        <v>1883</v>
      </c>
      <c r="BH2940">
        <v>0</v>
      </c>
      <c r="BI2940" s="184">
        <v>0</v>
      </c>
      <c r="BJ2940" s="182">
        <v>0</v>
      </c>
      <c r="BK2940" s="181" t="s">
        <v>1883</v>
      </c>
      <c r="BL2940">
        <v>0</v>
      </c>
      <c r="BM2940">
        <v>0</v>
      </c>
      <c r="BN2940">
        <v>0</v>
      </c>
    </row>
    <row r="2941" spans="1:66" x14ac:dyDescent="0.25">
      <c r="A2941">
        <v>11336</v>
      </c>
      <c r="B2941" t="s">
        <v>1402</v>
      </c>
      <c r="C2941">
        <v>12</v>
      </c>
      <c r="D2941">
        <v>0</v>
      </c>
      <c r="E2941">
        <v>0</v>
      </c>
      <c r="F2941" t="s">
        <v>1881</v>
      </c>
      <c r="G2941" t="s">
        <v>1882</v>
      </c>
      <c r="H2941" t="s">
        <v>1881</v>
      </c>
      <c r="I2941" t="s">
        <v>1881</v>
      </c>
      <c r="J2941" t="s">
        <v>1881</v>
      </c>
      <c r="K2941" t="s">
        <v>1881</v>
      </c>
      <c r="L2941" t="s">
        <v>1881</v>
      </c>
      <c r="M2941" s="180">
        <v>46085</v>
      </c>
      <c r="N2941" t="s">
        <v>1883</v>
      </c>
      <c r="O2941" t="s">
        <v>1883</v>
      </c>
      <c r="P2941" t="s">
        <v>7182</v>
      </c>
      <c r="Q2941">
        <v>0</v>
      </c>
      <c r="R2941">
        <v>0</v>
      </c>
      <c r="S2941" t="s">
        <v>1883</v>
      </c>
      <c r="T2941" t="s">
        <v>1883</v>
      </c>
      <c r="U2941">
        <v>0</v>
      </c>
      <c r="V2941" t="s">
        <v>1883</v>
      </c>
      <c r="W2941">
        <v>0</v>
      </c>
      <c r="X2941">
        <v>0</v>
      </c>
      <c r="Y2941">
        <v>0</v>
      </c>
      <c r="Z2941" t="s">
        <v>1881</v>
      </c>
      <c r="AA2941" t="s">
        <v>1881</v>
      </c>
      <c r="AB2941" t="s">
        <v>1881</v>
      </c>
      <c r="AC2941">
        <v>0</v>
      </c>
      <c r="AD2941">
        <v>0</v>
      </c>
      <c r="AE2941">
        <v>0</v>
      </c>
      <c r="AF2941">
        <v>0</v>
      </c>
      <c r="AG2941" t="s">
        <v>1881</v>
      </c>
      <c r="AH2941" s="181" t="s">
        <v>1883</v>
      </c>
      <c r="AI2941" s="182">
        <v>240</v>
      </c>
      <c r="AJ2941" s="181" t="s">
        <v>7150</v>
      </c>
      <c r="AK2941" s="181" t="s">
        <v>1883</v>
      </c>
      <c r="AL2941" s="181" t="s">
        <v>1883</v>
      </c>
      <c r="AO2941" s="181"/>
      <c r="AQ2941">
        <v>0</v>
      </c>
      <c r="AR2941" s="182">
        <v>0</v>
      </c>
      <c r="AS2941" s="183" t="s">
        <v>1882</v>
      </c>
      <c r="AT2941">
        <v>0</v>
      </c>
      <c r="AU2941">
        <v>0</v>
      </c>
      <c r="AV2941" s="182">
        <v>0</v>
      </c>
      <c r="AW2941" s="184">
        <v>0</v>
      </c>
      <c r="AX2941" s="183" t="s">
        <v>1881</v>
      </c>
      <c r="AY2941" s="184">
        <v>0</v>
      </c>
      <c r="AZ2941">
        <v>0</v>
      </c>
      <c r="BA2941">
        <v>0</v>
      </c>
      <c r="BB2941">
        <v>0</v>
      </c>
      <c r="BC2941" s="182">
        <v>0</v>
      </c>
      <c r="BD2941" t="s">
        <v>1883</v>
      </c>
      <c r="BE2941" t="s">
        <v>1883</v>
      </c>
      <c r="BF2941" t="s">
        <v>1883</v>
      </c>
      <c r="BG2941" s="181" t="s">
        <v>1883</v>
      </c>
      <c r="BH2941">
        <v>0</v>
      </c>
      <c r="BI2941" s="184">
        <v>0</v>
      </c>
      <c r="BJ2941" s="182">
        <v>0</v>
      </c>
      <c r="BK2941" s="181" t="s">
        <v>1883</v>
      </c>
      <c r="BL2941">
        <v>0</v>
      </c>
      <c r="BM2941">
        <v>0</v>
      </c>
      <c r="BN2941">
        <v>0</v>
      </c>
    </row>
    <row r="2942" spans="1:66" x14ac:dyDescent="0.25">
      <c r="A2942">
        <v>11337</v>
      </c>
      <c r="B2942" t="s">
        <v>7183</v>
      </c>
      <c r="C2942">
        <v>12</v>
      </c>
      <c r="D2942">
        <v>0</v>
      </c>
      <c r="E2942">
        <v>0</v>
      </c>
      <c r="F2942" t="s">
        <v>1881</v>
      </c>
      <c r="G2942" t="s">
        <v>1882</v>
      </c>
      <c r="H2942" t="s">
        <v>1881</v>
      </c>
      <c r="I2942" t="s">
        <v>1881</v>
      </c>
      <c r="J2942" t="s">
        <v>1881</v>
      </c>
      <c r="K2942" t="s">
        <v>1881</v>
      </c>
      <c r="L2942" t="s">
        <v>1881</v>
      </c>
      <c r="M2942" s="180">
        <v>46085</v>
      </c>
      <c r="N2942" t="s">
        <v>1883</v>
      </c>
      <c r="O2942" t="s">
        <v>1883</v>
      </c>
      <c r="P2942" t="s">
        <v>7184</v>
      </c>
      <c r="Q2942">
        <v>0</v>
      </c>
      <c r="R2942">
        <v>0</v>
      </c>
      <c r="S2942" t="s">
        <v>1883</v>
      </c>
      <c r="T2942" t="s">
        <v>1883</v>
      </c>
      <c r="U2942">
        <v>0</v>
      </c>
      <c r="V2942" t="s">
        <v>1883</v>
      </c>
      <c r="W2942">
        <v>0</v>
      </c>
      <c r="X2942">
        <v>0</v>
      </c>
      <c r="Y2942">
        <v>0</v>
      </c>
      <c r="Z2942" t="s">
        <v>1881</v>
      </c>
      <c r="AA2942" t="s">
        <v>1881</v>
      </c>
      <c r="AB2942" t="s">
        <v>1881</v>
      </c>
      <c r="AC2942">
        <v>0</v>
      </c>
      <c r="AD2942">
        <v>0</v>
      </c>
      <c r="AE2942">
        <v>0</v>
      </c>
      <c r="AF2942">
        <v>0</v>
      </c>
      <c r="AG2942" t="s">
        <v>1881</v>
      </c>
      <c r="AH2942" s="181" t="s">
        <v>1883</v>
      </c>
      <c r="AI2942" s="182">
        <v>240</v>
      </c>
      <c r="AJ2942" s="181" t="s">
        <v>7150</v>
      </c>
      <c r="AK2942" s="181" t="s">
        <v>1883</v>
      </c>
      <c r="AL2942" s="181" t="s">
        <v>1883</v>
      </c>
      <c r="AO2942" s="181"/>
      <c r="AQ2942">
        <v>0</v>
      </c>
      <c r="AR2942" s="182">
        <v>0</v>
      </c>
      <c r="AS2942" s="183" t="s">
        <v>1882</v>
      </c>
      <c r="AT2942">
        <v>0</v>
      </c>
      <c r="AU2942">
        <v>0</v>
      </c>
      <c r="AV2942" s="182">
        <v>0</v>
      </c>
      <c r="AW2942" s="184">
        <v>0</v>
      </c>
      <c r="AX2942" s="183" t="s">
        <v>1881</v>
      </c>
      <c r="AY2942" s="184">
        <v>0</v>
      </c>
      <c r="AZ2942">
        <v>0</v>
      </c>
      <c r="BA2942">
        <v>0</v>
      </c>
      <c r="BB2942">
        <v>0</v>
      </c>
      <c r="BC2942" s="182">
        <v>0</v>
      </c>
      <c r="BD2942" t="s">
        <v>1883</v>
      </c>
      <c r="BE2942" t="s">
        <v>1883</v>
      </c>
      <c r="BF2942" t="s">
        <v>1883</v>
      </c>
      <c r="BG2942" s="181" t="s">
        <v>1883</v>
      </c>
      <c r="BH2942">
        <v>0</v>
      </c>
      <c r="BI2942" s="184">
        <v>0</v>
      </c>
      <c r="BJ2942" s="182">
        <v>0</v>
      </c>
      <c r="BK2942" s="181" t="s">
        <v>1883</v>
      </c>
      <c r="BL2942">
        <v>0</v>
      </c>
      <c r="BM2942">
        <v>0</v>
      </c>
      <c r="BN2942">
        <v>0</v>
      </c>
    </row>
    <row r="2943" spans="1:66" x14ac:dyDescent="0.25">
      <c r="A2943">
        <v>11338</v>
      </c>
      <c r="B2943" t="s">
        <v>7185</v>
      </c>
      <c r="C2943">
        <v>12</v>
      </c>
      <c r="D2943">
        <v>0</v>
      </c>
      <c r="E2943">
        <v>0</v>
      </c>
      <c r="F2943" t="s">
        <v>1881</v>
      </c>
      <c r="G2943" t="s">
        <v>1882</v>
      </c>
      <c r="H2943" t="s">
        <v>1881</v>
      </c>
      <c r="I2943" t="s">
        <v>1881</v>
      </c>
      <c r="J2943" t="s">
        <v>1881</v>
      </c>
      <c r="K2943" t="s">
        <v>1881</v>
      </c>
      <c r="L2943" t="s">
        <v>1881</v>
      </c>
      <c r="M2943" s="180">
        <v>46085</v>
      </c>
      <c r="N2943" t="s">
        <v>1883</v>
      </c>
      <c r="O2943" t="s">
        <v>1883</v>
      </c>
      <c r="P2943" t="s">
        <v>7186</v>
      </c>
      <c r="Q2943">
        <v>0</v>
      </c>
      <c r="R2943">
        <v>0</v>
      </c>
      <c r="S2943" t="s">
        <v>1883</v>
      </c>
      <c r="T2943" t="s">
        <v>1883</v>
      </c>
      <c r="U2943">
        <v>0</v>
      </c>
      <c r="V2943" t="s">
        <v>1883</v>
      </c>
      <c r="W2943">
        <v>0</v>
      </c>
      <c r="X2943">
        <v>0</v>
      </c>
      <c r="Y2943">
        <v>0</v>
      </c>
      <c r="Z2943" t="s">
        <v>1881</v>
      </c>
      <c r="AA2943" t="s">
        <v>1881</v>
      </c>
      <c r="AB2943" t="s">
        <v>1881</v>
      </c>
      <c r="AC2943">
        <v>0</v>
      </c>
      <c r="AD2943">
        <v>0</v>
      </c>
      <c r="AE2943">
        <v>0</v>
      </c>
      <c r="AF2943">
        <v>0</v>
      </c>
      <c r="AG2943" t="s">
        <v>1881</v>
      </c>
      <c r="AH2943" s="181" t="s">
        <v>1883</v>
      </c>
      <c r="AI2943" s="182">
        <v>240</v>
      </c>
      <c r="AJ2943" s="181" t="s">
        <v>7150</v>
      </c>
      <c r="AK2943" s="181" t="s">
        <v>1883</v>
      </c>
      <c r="AL2943" s="181" t="s">
        <v>1883</v>
      </c>
      <c r="AO2943" s="181"/>
      <c r="AQ2943">
        <v>0</v>
      </c>
      <c r="AR2943" s="182">
        <v>0</v>
      </c>
      <c r="AS2943" s="183" t="s">
        <v>1882</v>
      </c>
      <c r="AT2943">
        <v>0</v>
      </c>
      <c r="AU2943">
        <v>0</v>
      </c>
      <c r="AV2943" s="182">
        <v>0</v>
      </c>
      <c r="AW2943" s="184">
        <v>0</v>
      </c>
      <c r="AX2943" s="183" t="s">
        <v>1881</v>
      </c>
      <c r="AY2943" s="184">
        <v>0</v>
      </c>
      <c r="AZ2943">
        <v>0</v>
      </c>
      <c r="BA2943">
        <v>0</v>
      </c>
      <c r="BB2943">
        <v>0</v>
      </c>
      <c r="BC2943" s="182">
        <v>0</v>
      </c>
      <c r="BD2943" t="s">
        <v>1883</v>
      </c>
      <c r="BE2943" t="s">
        <v>1883</v>
      </c>
      <c r="BF2943" t="s">
        <v>1883</v>
      </c>
      <c r="BG2943" s="181" t="s">
        <v>1883</v>
      </c>
      <c r="BH2943">
        <v>0</v>
      </c>
      <c r="BI2943" s="184">
        <v>0</v>
      </c>
      <c r="BJ2943" s="182">
        <v>0</v>
      </c>
      <c r="BK2943" s="181" t="s">
        <v>1883</v>
      </c>
      <c r="BL2943">
        <v>0</v>
      </c>
      <c r="BM2943">
        <v>0</v>
      </c>
      <c r="BN2943">
        <v>0</v>
      </c>
    </row>
    <row r="2944" spans="1:66" x14ac:dyDescent="0.25">
      <c r="A2944">
        <v>11339</v>
      </c>
      <c r="B2944" t="s">
        <v>1494</v>
      </c>
      <c r="C2944">
        <v>12</v>
      </c>
      <c r="D2944">
        <v>0</v>
      </c>
      <c r="E2944">
        <v>0</v>
      </c>
      <c r="F2944" t="s">
        <v>1881</v>
      </c>
      <c r="G2944" t="s">
        <v>1882</v>
      </c>
      <c r="H2944" t="s">
        <v>1881</v>
      </c>
      <c r="I2944" t="s">
        <v>1881</v>
      </c>
      <c r="J2944" t="s">
        <v>1881</v>
      </c>
      <c r="K2944" t="s">
        <v>1881</v>
      </c>
      <c r="L2944" t="s">
        <v>1881</v>
      </c>
      <c r="M2944" s="180">
        <v>46085</v>
      </c>
      <c r="N2944" t="s">
        <v>1883</v>
      </c>
      <c r="O2944" t="s">
        <v>1883</v>
      </c>
      <c r="P2944" t="s">
        <v>7187</v>
      </c>
      <c r="Q2944">
        <v>0</v>
      </c>
      <c r="R2944">
        <v>0</v>
      </c>
      <c r="S2944" t="s">
        <v>1883</v>
      </c>
      <c r="T2944" t="s">
        <v>1883</v>
      </c>
      <c r="U2944">
        <v>0</v>
      </c>
      <c r="V2944" t="s">
        <v>1883</v>
      </c>
      <c r="W2944">
        <v>0</v>
      </c>
      <c r="X2944">
        <v>0</v>
      </c>
      <c r="Y2944">
        <v>0</v>
      </c>
      <c r="Z2944" t="s">
        <v>1881</v>
      </c>
      <c r="AA2944" t="s">
        <v>1881</v>
      </c>
      <c r="AB2944" t="s">
        <v>1881</v>
      </c>
      <c r="AC2944">
        <v>0</v>
      </c>
      <c r="AD2944">
        <v>0</v>
      </c>
      <c r="AE2944">
        <v>0</v>
      </c>
      <c r="AF2944">
        <v>0</v>
      </c>
      <c r="AG2944" t="s">
        <v>1881</v>
      </c>
      <c r="AH2944" s="181" t="s">
        <v>1883</v>
      </c>
      <c r="AI2944" s="182">
        <v>240</v>
      </c>
      <c r="AJ2944" s="181" t="s">
        <v>7150</v>
      </c>
      <c r="AK2944" s="181" t="s">
        <v>1883</v>
      </c>
      <c r="AL2944" s="181" t="s">
        <v>1883</v>
      </c>
      <c r="AO2944" s="181"/>
      <c r="AQ2944">
        <v>0</v>
      </c>
      <c r="AR2944" s="182">
        <v>0</v>
      </c>
      <c r="AS2944" s="183" t="s">
        <v>1882</v>
      </c>
      <c r="AT2944">
        <v>0</v>
      </c>
      <c r="AU2944">
        <v>0</v>
      </c>
      <c r="AV2944" s="182">
        <v>0</v>
      </c>
      <c r="AW2944" s="184">
        <v>0</v>
      </c>
      <c r="AX2944" s="183" t="s">
        <v>1881</v>
      </c>
      <c r="AY2944" s="184">
        <v>0</v>
      </c>
      <c r="AZ2944">
        <v>0</v>
      </c>
      <c r="BA2944">
        <v>0</v>
      </c>
      <c r="BB2944">
        <v>0</v>
      </c>
      <c r="BC2944" s="182">
        <v>0</v>
      </c>
      <c r="BD2944" t="s">
        <v>1883</v>
      </c>
      <c r="BE2944" t="s">
        <v>1883</v>
      </c>
      <c r="BF2944" t="s">
        <v>1883</v>
      </c>
      <c r="BG2944" s="181" t="s">
        <v>1883</v>
      </c>
      <c r="BH2944">
        <v>0</v>
      </c>
      <c r="BI2944" s="184">
        <v>0</v>
      </c>
      <c r="BJ2944" s="182">
        <v>0</v>
      </c>
      <c r="BK2944" s="181" t="s">
        <v>1883</v>
      </c>
      <c r="BL2944">
        <v>0</v>
      </c>
      <c r="BM2944">
        <v>0</v>
      </c>
      <c r="BN2944">
        <v>0</v>
      </c>
    </row>
    <row r="2945" spans="1:66" x14ac:dyDescent="0.25">
      <c r="A2945">
        <v>11340</v>
      </c>
      <c r="B2945" t="s">
        <v>7188</v>
      </c>
      <c r="C2945">
        <v>12</v>
      </c>
      <c r="D2945">
        <v>0</v>
      </c>
      <c r="E2945">
        <v>0</v>
      </c>
      <c r="F2945" t="s">
        <v>1881</v>
      </c>
      <c r="G2945" t="s">
        <v>1882</v>
      </c>
      <c r="H2945" t="s">
        <v>1881</v>
      </c>
      <c r="I2945" t="s">
        <v>1881</v>
      </c>
      <c r="J2945" t="s">
        <v>1881</v>
      </c>
      <c r="K2945" t="s">
        <v>1881</v>
      </c>
      <c r="L2945" t="s">
        <v>1881</v>
      </c>
      <c r="M2945" s="180">
        <v>46085</v>
      </c>
      <c r="N2945" t="s">
        <v>1883</v>
      </c>
      <c r="O2945" t="s">
        <v>1883</v>
      </c>
      <c r="P2945" t="s">
        <v>7189</v>
      </c>
      <c r="Q2945">
        <v>0</v>
      </c>
      <c r="R2945">
        <v>0</v>
      </c>
      <c r="S2945" t="s">
        <v>1883</v>
      </c>
      <c r="T2945" t="s">
        <v>1883</v>
      </c>
      <c r="U2945">
        <v>0</v>
      </c>
      <c r="V2945" t="s">
        <v>1883</v>
      </c>
      <c r="W2945">
        <v>0</v>
      </c>
      <c r="X2945">
        <v>0</v>
      </c>
      <c r="Y2945">
        <v>0</v>
      </c>
      <c r="Z2945" t="s">
        <v>1881</v>
      </c>
      <c r="AA2945" t="s">
        <v>1881</v>
      </c>
      <c r="AB2945" t="s">
        <v>1881</v>
      </c>
      <c r="AC2945">
        <v>0</v>
      </c>
      <c r="AD2945">
        <v>0</v>
      </c>
      <c r="AE2945">
        <v>0</v>
      </c>
      <c r="AF2945">
        <v>0</v>
      </c>
      <c r="AG2945" t="s">
        <v>1881</v>
      </c>
      <c r="AH2945" s="181" t="s">
        <v>1883</v>
      </c>
      <c r="AI2945" s="182">
        <v>240</v>
      </c>
      <c r="AJ2945" s="181" t="s">
        <v>7150</v>
      </c>
      <c r="AK2945" s="181" t="s">
        <v>1883</v>
      </c>
      <c r="AL2945" s="181" t="s">
        <v>1883</v>
      </c>
      <c r="AO2945" s="181"/>
      <c r="AQ2945">
        <v>0</v>
      </c>
      <c r="AR2945" s="182">
        <v>0</v>
      </c>
      <c r="AS2945" s="183" t="s">
        <v>1882</v>
      </c>
      <c r="AT2945">
        <v>0</v>
      </c>
      <c r="AU2945">
        <v>0</v>
      </c>
      <c r="AV2945" s="182">
        <v>0</v>
      </c>
      <c r="AW2945" s="184">
        <v>0</v>
      </c>
      <c r="AX2945" s="183" t="s">
        <v>1881</v>
      </c>
      <c r="AY2945" s="184">
        <v>0</v>
      </c>
      <c r="AZ2945">
        <v>0</v>
      </c>
      <c r="BA2945">
        <v>0</v>
      </c>
      <c r="BB2945">
        <v>0</v>
      </c>
      <c r="BC2945" s="182">
        <v>0</v>
      </c>
      <c r="BD2945" t="s">
        <v>1883</v>
      </c>
      <c r="BE2945" t="s">
        <v>1883</v>
      </c>
      <c r="BF2945" t="s">
        <v>1883</v>
      </c>
      <c r="BG2945" s="181" t="s">
        <v>1883</v>
      </c>
      <c r="BH2945">
        <v>0</v>
      </c>
      <c r="BI2945" s="184">
        <v>0</v>
      </c>
      <c r="BJ2945" s="182">
        <v>0</v>
      </c>
      <c r="BK2945" s="181" t="s">
        <v>1883</v>
      </c>
      <c r="BL2945">
        <v>0</v>
      </c>
      <c r="BM2945">
        <v>0</v>
      </c>
      <c r="BN2945">
        <v>0</v>
      </c>
    </row>
    <row r="2946" spans="1:66" x14ac:dyDescent="0.25">
      <c r="A2946">
        <v>11341</v>
      </c>
      <c r="B2946" t="s">
        <v>1532</v>
      </c>
      <c r="C2946">
        <v>12</v>
      </c>
      <c r="D2946">
        <v>0</v>
      </c>
      <c r="E2946">
        <v>0</v>
      </c>
      <c r="F2946" t="s">
        <v>1881</v>
      </c>
      <c r="G2946" t="s">
        <v>1882</v>
      </c>
      <c r="H2946" t="s">
        <v>1881</v>
      </c>
      <c r="I2946" t="s">
        <v>1881</v>
      </c>
      <c r="J2946" t="s">
        <v>1881</v>
      </c>
      <c r="K2946" t="s">
        <v>1881</v>
      </c>
      <c r="L2946" t="s">
        <v>1881</v>
      </c>
      <c r="M2946" s="180">
        <v>46085</v>
      </c>
      <c r="N2946" t="s">
        <v>1883</v>
      </c>
      <c r="O2946" t="s">
        <v>1883</v>
      </c>
      <c r="P2946" t="s">
        <v>7190</v>
      </c>
      <c r="Q2946">
        <v>0</v>
      </c>
      <c r="R2946">
        <v>0</v>
      </c>
      <c r="S2946" t="s">
        <v>1883</v>
      </c>
      <c r="T2946" t="s">
        <v>1883</v>
      </c>
      <c r="U2946">
        <v>0</v>
      </c>
      <c r="V2946" t="s">
        <v>1883</v>
      </c>
      <c r="W2946">
        <v>0</v>
      </c>
      <c r="X2946">
        <v>0</v>
      </c>
      <c r="Y2946">
        <v>0</v>
      </c>
      <c r="Z2946" t="s">
        <v>1881</v>
      </c>
      <c r="AA2946" t="s">
        <v>1881</v>
      </c>
      <c r="AB2946" t="s">
        <v>1881</v>
      </c>
      <c r="AC2946">
        <v>0</v>
      </c>
      <c r="AD2946">
        <v>0</v>
      </c>
      <c r="AE2946">
        <v>0</v>
      </c>
      <c r="AF2946">
        <v>0</v>
      </c>
      <c r="AG2946" t="s">
        <v>1881</v>
      </c>
      <c r="AH2946" s="181" t="s">
        <v>1883</v>
      </c>
      <c r="AI2946" s="182">
        <v>240</v>
      </c>
      <c r="AJ2946" s="181" t="s">
        <v>7150</v>
      </c>
      <c r="AK2946" s="181" t="s">
        <v>1883</v>
      </c>
      <c r="AL2946" s="181" t="s">
        <v>1883</v>
      </c>
      <c r="AO2946" s="181"/>
      <c r="AQ2946">
        <v>0</v>
      </c>
      <c r="AR2946" s="182">
        <v>0</v>
      </c>
      <c r="AS2946" s="183" t="s">
        <v>1882</v>
      </c>
      <c r="AT2946">
        <v>0</v>
      </c>
      <c r="AU2946">
        <v>0</v>
      </c>
      <c r="AV2946" s="182">
        <v>0</v>
      </c>
      <c r="AW2946" s="184">
        <v>0</v>
      </c>
      <c r="AX2946" s="183" t="s">
        <v>1881</v>
      </c>
      <c r="AY2946" s="184">
        <v>0</v>
      </c>
      <c r="AZ2946">
        <v>0</v>
      </c>
      <c r="BA2946">
        <v>0</v>
      </c>
      <c r="BB2946">
        <v>0</v>
      </c>
      <c r="BC2946" s="182">
        <v>0</v>
      </c>
      <c r="BD2946" t="s">
        <v>1883</v>
      </c>
      <c r="BE2946" t="s">
        <v>1883</v>
      </c>
      <c r="BF2946" t="s">
        <v>1883</v>
      </c>
      <c r="BG2946" s="181" t="s">
        <v>1883</v>
      </c>
      <c r="BH2946">
        <v>0</v>
      </c>
      <c r="BI2946" s="184">
        <v>0</v>
      </c>
      <c r="BJ2946" s="182">
        <v>0</v>
      </c>
      <c r="BK2946" s="181" t="s">
        <v>1883</v>
      </c>
      <c r="BL2946">
        <v>0</v>
      </c>
      <c r="BM2946">
        <v>0</v>
      </c>
      <c r="BN2946">
        <v>0</v>
      </c>
    </row>
    <row r="2947" spans="1:66" x14ac:dyDescent="0.25">
      <c r="A2947">
        <v>11342</v>
      </c>
      <c r="B2947" t="s">
        <v>7191</v>
      </c>
      <c r="C2947">
        <v>24</v>
      </c>
      <c r="D2947">
        <v>0</v>
      </c>
      <c r="E2947">
        <v>0</v>
      </c>
      <c r="F2947" t="s">
        <v>1881</v>
      </c>
      <c r="G2947" t="s">
        <v>1882</v>
      </c>
      <c r="H2947" t="s">
        <v>1881</v>
      </c>
      <c r="I2947" t="s">
        <v>1881</v>
      </c>
      <c r="J2947" t="s">
        <v>1881</v>
      </c>
      <c r="K2947" t="s">
        <v>1881</v>
      </c>
      <c r="L2947" t="s">
        <v>1881</v>
      </c>
      <c r="M2947" s="180">
        <v>46085</v>
      </c>
      <c r="N2947" t="s">
        <v>1883</v>
      </c>
      <c r="O2947" t="s">
        <v>1883</v>
      </c>
      <c r="P2947" t="s">
        <v>7192</v>
      </c>
      <c r="Q2947">
        <v>0</v>
      </c>
      <c r="R2947">
        <v>0</v>
      </c>
      <c r="S2947" t="s">
        <v>1883</v>
      </c>
      <c r="T2947" t="s">
        <v>1883</v>
      </c>
      <c r="U2947">
        <v>0</v>
      </c>
      <c r="V2947" t="s">
        <v>1883</v>
      </c>
      <c r="W2947">
        <v>0</v>
      </c>
      <c r="X2947">
        <v>0</v>
      </c>
      <c r="Y2947">
        <v>0</v>
      </c>
      <c r="Z2947" t="s">
        <v>1881</v>
      </c>
      <c r="AA2947" t="s">
        <v>1881</v>
      </c>
      <c r="AB2947" t="s">
        <v>1881</v>
      </c>
      <c r="AC2947">
        <v>0</v>
      </c>
      <c r="AD2947">
        <v>0</v>
      </c>
      <c r="AE2947">
        <v>0</v>
      </c>
      <c r="AF2947">
        <v>0</v>
      </c>
      <c r="AG2947" t="s">
        <v>1881</v>
      </c>
      <c r="AH2947" s="181" t="s">
        <v>1883</v>
      </c>
      <c r="AI2947" s="182">
        <v>240</v>
      </c>
      <c r="AJ2947" s="181" t="s">
        <v>7150</v>
      </c>
      <c r="AK2947" s="181" t="s">
        <v>1883</v>
      </c>
      <c r="AL2947" s="181" t="s">
        <v>1883</v>
      </c>
      <c r="AO2947" s="181"/>
      <c r="AQ2947">
        <v>0</v>
      </c>
      <c r="AR2947" s="182">
        <v>0</v>
      </c>
      <c r="AS2947" s="183" t="s">
        <v>1882</v>
      </c>
      <c r="AT2947">
        <v>0</v>
      </c>
      <c r="AU2947">
        <v>0</v>
      </c>
      <c r="AV2947" s="182">
        <v>0</v>
      </c>
      <c r="AW2947" s="184">
        <v>0</v>
      </c>
      <c r="AX2947" s="183" t="s">
        <v>1881</v>
      </c>
      <c r="AY2947" s="184">
        <v>0</v>
      </c>
      <c r="AZ2947">
        <v>0</v>
      </c>
      <c r="BA2947">
        <v>0</v>
      </c>
      <c r="BB2947">
        <v>0</v>
      </c>
      <c r="BC2947" s="182">
        <v>0</v>
      </c>
      <c r="BD2947" t="s">
        <v>1883</v>
      </c>
      <c r="BE2947" t="s">
        <v>1883</v>
      </c>
      <c r="BF2947" t="s">
        <v>1883</v>
      </c>
      <c r="BG2947" s="181" t="s">
        <v>1883</v>
      </c>
      <c r="BH2947">
        <v>0</v>
      </c>
      <c r="BI2947" s="184">
        <v>0</v>
      </c>
      <c r="BJ2947" s="182">
        <v>0</v>
      </c>
      <c r="BK2947" s="181" t="s">
        <v>1883</v>
      </c>
      <c r="BL2947">
        <v>0</v>
      </c>
      <c r="BM2947">
        <v>0</v>
      </c>
      <c r="BN2947">
        <v>0</v>
      </c>
    </row>
    <row r="2948" spans="1:66" x14ac:dyDescent="0.25">
      <c r="A2948">
        <v>11343</v>
      </c>
      <c r="B2948" t="s">
        <v>1496</v>
      </c>
      <c r="C2948">
        <v>24</v>
      </c>
      <c r="D2948">
        <v>0</v>
      </c>
      <c r="E2948">
        <v>0</v>
      </c>
      <c r="F2948" t="s">
        <v>1881</v>
      </c>
      <c r="G2948" t="s">
        <v>1882</v>
      </c>
      <c r="H2948" t="s">
        <v>1881</v>
      </c>
      <c r="I2948" t="s">
        <v>1881</v>
      </c>
      <c r="J2948" t="s">
        <v>1881</v>
      </c>
      <c r="K2948" t="s">
        <v>1881</v>
      </c>
      <c r="L2948" t="s">
        <v>1881</v>
      </c>
      <c r="M2948" s="180">
        <v>46085</v>
      </c>
      <c r="N2948" t="s">
        <v>1883</v>
      </c>
      <c r="O2948" t="s">
        <v>1883</v>
      </c>
      <c r="P2948" t="s">
        <v>7193</v>
      </c>
      <c r="Q2948">
        <v>0</v>
      </c>
      <c r="R2948">
        <v>0</v>
      </c>
      <c r="S2948" t="s">
        <v>1883</v>
      </c>
      <c r="T2948" t="s">
        <v>1883</v>
      </c>
      <c r="U2948">
        <v>0</v>
      </c>
      <c r="V2948" t="s">
        <v>1883</v>
      </c>
      <c r="W2948">
        <v>0</v>
      </c>
      <c r="X2948">
        <v>0</v>
      </c>
      <c r="Y2948">
        <v>0</v>
      </c>
      <c r="Z2948" t="s">
        <v>1881</v>
      </c>
      <c r="AA2948" t="s">
        <v>1881</v>
      </c>
      <c r="AB2948" t="s">
        <v>1881</v>
      </c>
      <c r="AC2948">
        <v>0</v>
      </c>
      <c r="AD2948">
        <v>0</v>
      </c>
      <c r="AE2948">
        <v>0</v>
      </c>
      <c r="AF2948">
        <v>0</v>
      </c>
      <c r="AG2948" t="s">
        <v>1881</v>
      </c>
      <c r="AH2948" s="181" t="s">
        <v>1883</v>
      </c>
      <c r="AI2948" s="182">
        <v>240</v>
      </c>
      <c r="AJ2948" s="181" t="s">
        <v>7150</v>
      </c>
      <c r="AK2948" s="181" t="s">
        <v>1883</v>
      </c>
      <c r="AL2948" s="181" t="s">
        <v>1883</v>
      </c>
      <c r="AO2948" s="181"/>
      <c r="AQ2948">
        <v>0</v>
      </c>
      <c r="AR2948" s="182">
        <v>0</v>
      </c>
      <c r="AS2948" s="183" t="s">
        <v>1882</v>
      </c>
      <c r="AT2948">
        <v>0</v>
      </c>
      <c r="AU2948">
        <v>0</v>
      </c>
      <c r="AV2948" s="182">
        <v>0</v>
      </c>
      <c r="AW2948" s="184">
        <v>0</v>
      </c>
      <c r="AX2948" s="183" t="s">
        <v>1881</v>
      </c>
      <c r="AY2948" s="184">
        <v>0</v>
      </c>
      <c r="AZ2948">
        <v>0</v>
      </c>
      <c r="BA2948">
        <v>0</v>
      </c>
      <c r="BB2948">
        <v>0</v>
      </c>
      <c r="BC2948" s="182">
        <v>0</v>
      </c>
      <c r="BD2948" t="s">
        <v>1883</v>
      </c>
      <c r="BE2948" t="s">
        <v>1883</v>
      </c>
      <c r="BF2948" t="s">
        <v>1883</v>
      </c>
      <c r="BG2948" s="181" t="s">
        <v>1883</v>
      </c>
      <c r="BH2948">
        <v>0</v>
      </c>
      <c r="BI2948" s="184">
        <v>0</v>
      </c>
      <c r="BJ2948" s="182">
        <v>0</v>
      </c>
      <c r="BK2948" s="181" t="s">
        <v>1883</v>
      </c>
      <c r="BL2948">
        <v>0</v>
      </c>
      <c r="BM2948">
        <v>0</v>
      </c>
      <c r="BN2948">
        <v>0</v>
      </c>
    </row>
    <row r="2949" spans="1:66" x14ac:dyDescent="0.25">
      <c r="A2949">
        <v>11344</v>
      </c>
      <c r="B2949" t="s">
        <v>7194</v>
      </c>
      <c r="C2949">
        <v>12</v>
      </c>
      <c r="D2949">
        <v>0</v>
      </c>
      <c r="E2949">
        <v>0</v>
      </c>
      <c r="F2949" t="s">
        <v>1881</v>
      </c>
      <c r="G2949" t="s">
        <v>1882</v>
      </c>
      <c r="H2949" t="s">
        <v>1881</v>
      </c>
      <c r="I2949" t="s">
        <v>1881</v>
      </c>
      <c r="J2949" t="s">
        <v>1881</v>
      </c>
      <c r="K2949" t="s">
        <v>1881</v>
      </c>
      <c r="L2949" t="s">
        <v>1881</v>
      </c>
      <c r="M2949" s="180">
        <v>46085</v>
      </c>
      <c r="N2949" t="s">
        <v>1883</v>
      </c>
      <c r="O2949" t="s">
        <v>1883</v>
      </c>
      <c r="P2949" t="s">
        <v>7195</v>
      </c>
      <c r="Q2949">
        <v>0</v>
      </c>
      <c r="R2949">
        <v>0</v>
      </c>
      <c r="S2949" t="s">
        <v>1883</v>
      </c>
      <c r="T2949" t="s">
        <v>1883</v>
      </c>
      <c r="U2949">
        <v>0</v>
      </c>
      <c r="V2949" t="s">
        <v>1883</v>
      </c>
      <c r="W2949">
        <v>0</v>
      </c>
      <c r="X2949">
        <v>0</v>
      </c>
      <c r="Y2949">
        <v>0</v>
      </c>
      <c r="Z2949" t="s">
        <v>1881</v>
      </c>
      <c r="AA2949" t="s">
        <v>1881</v>
      </c>
      <c r="AB2949" t="s">
        <v>1881</v>
      </c>
      <c r="AC2949">
        <v>0</v>
      </c>
      <c r="AD2949">
        <v>0</v>
      </c>
      <c r="AE2949">
        <v>0</v>
      </c>
      <c r="AF2949">
        <v>0</v>
      </c>
      <c r="AG2949" t="s">
        <v>1881</v>
      </c>
      <c r="AH2949" s="181" t="s">
        <v>1883</v>
      </c>
      <c r="AI2949" s="182">
        <v>240</v>
      </c>
      <c r="AJ2949" s="181" t="s">
        <v>7150</v>
      </c>
      <c r="AK2949" s="181" t="s">
        <v>1883</v>
      </c>
      <c r="AL2949" s="181" t="s">
        <v>1883</v>
      </c>
      <c r="AO2949" s="181"/>
      <c r="AQ2949">
        <v>0</v>
      </c>
      <c r="AR2949" s="182">
        <v>0</v>
      </c>
      <c r="AS2949" s="183" t="s">
        <v>1881</v>
      </c>
      <c r="AT2949">
        <v>0</v>
      </c>
      <c r="AU2949">
        <v>0</v>
      </c>
      <c r="AV2949" s="182">
        <v>0</v>
      </c>
      <c r="AW2949" s="184">
        <v>0</v>
      </c>
      <c r="AX2949" s="183" t="s">
        <v>1881</v>
      </c>
      <c r="AY2949" s="184">
        <v>0</v>
      </c>
      <c r="AZ2949">
        <v>0</v>
      </c>
      <c r="BA2949">
        <v>0</v>
      </c>
      <c r="BB2949">
        <v>0</v>
      </c>
      <c r="BC2949" s="182">
        <v>0</v>
      </c>
      <c r="BD2949" t="s">
        <v>1883</v>
      </c>
      <c r="BE2949" t="s">
        <v>1883</v>
      </c>
      <c r="BF2949" t="s">
        <v>1883</v>
      </c>
      <c r="BG2949" s="181" t="s">
        <v>1883</v>
      </c>
      <c r="BH2949">
        <v>0</v>
      </c>
      <c r="BI2949" s="184">
        <v>0</v>
      </c>
      <c r="BJ2949" s="182">
        <v>0</v>
      </c>
      <c r="BK2949" s="181" t="s">
        <v>1883</v>
      </c>
      <c r="BL2949">
        <v>0</v>
      </c>
      <c r="BM2949">
        <v>0</v>
      </c>
      <c r="BN2949">
        <v>0</v>
      </c>
    </row>
    <row r="2950" spans="1:66" x14ac:dyDescent="0.25">
      <c r="A2950">
        <v>11345</v>
      </c>
      <c r="B2950" t="s">
        <v>7196</v>
      </c>
      <c r="C2950">
        <v>12</v>
      </c>
      <c r="D2950">
        <v>0</v>
      </c>
      <c r="E2950">
        <v>0</v>
      </c>
      <c r="F2950" t="s">
        <v>1881</v>
      </c>
      <c r="G2950" t="s">
        <v>1882</v>
      </c>
      <c r="H2950" t="s">
        <v>1881</v>
      </c>
      <c r="I2950" t="s">
        <v>1881</v>
      </c>
      <c r="J2950" t="s">
        <v>1881</v>
      </c>
      <c r="K2950" t="s">
        <v>1881</v>
      </c>
      <c r="L2950" t="s">
        <v>1881</v>
      </c>
      <c r="M2950" s="180">
        <v>46085</v>
      </c>
      <c r="N2950" t="s">
        <v>1883</v>
      </c>
      <c r="O2950" t="s">
        <v>1883</v>
      </c>
      <c r="P2950" t="s">
        <v>7197</v>
      </c>
      <c r="Q2950">
        <v>0</v>
      </c>
      <c r="R2950">
        <v>0</v>
      </c>
      <c r="S2950" t="s">
        <v>1883</v>
      </c>
      <c r="T2950" t="s">
        <v>1883</v>
      </c>
      <c r="U2950">
        <v>0</v>
      </c>
      <c r="V2950" t="s">
        <v>1883</v>
      </c>
      <c r="W2950">
        <v>0</v>
      </c>
      <c r="X2950">
        <v>0</v>
      </c>
      <c r="Y2950">
        <v>0</v>
      </c>
      <c r="Z2950" t="s">
        <v>1881</v>
      </c>
      <c r="AA2950" t="s">
        <v>1881</v>
      </c>
      <c r="AB2950" t="s">
        <v>1881</v>
      </c>
      <c r="AC2950">
        <v>0</v>
      </c>
      <c r="AD2950">
        <v>0</v>
      </c>
      <c r="AE2950">
        <v>0</v>
      </c>
      <c r="AF2950">
        <v>0</v>
      </c>
      <c r="AG2950" t="s">
        <v>1881</v>
      </c>
      <c r="AH2950" s="181" t="s">
        <v>1883</v>
      </c>
      <c r="AI2950" s="182">
        <v>240</v>
      </c>
      <c r="AJ2950" s="181" t="s">
        <v>7150</v>
      </c>
      <c r="AK2950" s="181" t="s">
        <v>1883</v>
      </c>
      <c r="AL2950" s="181" t="s">
        <v>1883</v>
      </c>
      <c r="AO2950" s="181"/>
      <c r="AQ2950">
        <v>0</v>
      </c>
      <c r="AR2950" s="182">
        <v>0</v>
      </c>
      <c r="AS2950" s="183" t="s">
        <v>1881</v>
      </c>
      <c r="AT2950">
        <v>0</v>
      </c>
      <c r="AU2950">
        <v>0</v>
      </c>
      <c r="AV2950" s="182">
        <v>0</v>
      </c>
      <c r="AW2950" s="184">
        <v>0</v>
      </c>
      <c r="AX2950" s="183" t="s">
        <v>1881</v>
      </c>
      <c r="AY2950" s="184">
        <v>0</v>
      </c>
      <c r="AZ2950">
        <v>0</v>
      </c>
      <c r="BA2950">
        <v>0</v>
      </c>
      <c r="BB2950">
        <v>0</v>
      </c>
      <c r="BC2950" s="182">
        <v>0</v>
      </c>
      <c r="BD2950" t="s">
        <v>1883</v>
      </c>
      <c r="BE2950" t="s">
        <v>1883</v>
      </c>
      <c r="BF2950" t="s">
        <v>1883</v>
      </c>
      <c r="BG2950" s="181" t="s">
        <v>1883</v>
      </c>
      <c r="BH2950">
        <v>0</v>
      </c>
      <c r="BI2950" s="184">
        <v>0</v>
      </c>
      <c r="BJ2950" s="182">
        <v>0</v>
      </c>
      <c r="BK2950" s="181" t="s">
        <v>1883</v>
      </c>
      <c r="BL2950">
        <v>0</v>
      </c>
      <c r="BM2950">
        <v>0</v>
      </c>
      <c r="BN2950">
        <v>0</v>
      </c>
    </row>
    <row r="2951" spans="1:66" x14ac:dyDescent="0.25">
      <c r="A2951">
        <v>11346</v>
      </c>
      <c r="B2951" t="s">
        <v>935</v>
      </c>
      <c r="C2951">
        <v>12</v>
      </c>
      <c r="D2951">
        <v>0</v>
      </c>
      <c r="E2951">
        <v>0</v>
      </c>
      <c r="F2951" t="s">
        <v>1881</v>
      </c>
      <c r="G2951" t="s">
        <v>1882</v>
      </c>
      <c r="H2951" t="s">
        <v>1881</v>
      </c>
      <c r="I2951" t="s">
        <v>1881</v>
      </c>
      <c r="J2951" t="s">
        <v>1881</v>
      </c>
      <c r="K2951" t="s">
        <v>1881</v>
      </c>
      <c r="L2951" t="s">
        <v>1881</v>
      </c>
      <c r="M2951" s="180">
        <v>46085</v>
      </c>
      <c r="N2951" t="s">
        <v>1883</v>
      </c>
      <c r="O2951" t="s">
        <v>1883</v>
      </c>
      <c r="P2951" t="s">
        <v>7198</v>
      </c>
      <c r="Q2951">
        <v>0</v>
      </c>
      <c r="R2951">
        <v>0</v>
      </c>
      <c r="S2951" t="s">
        <v>1883</v>
      </c>
      <c r="T2951" t="s">
        <v>1883</v>
      </c>
      <c r="U2951">
        <v>0</v>
      </c>
      <c r="V2951" t="s">
        <v>1883</v>
      </c>
      <c r="W2951">
        <v>0</v>
      </c>
      <c r="X2951">
        <v>0</v>
      </c>
      <c r="Y2951">
        <v>0</v>
      </c>
      <c r="Z2951" t="s">
        <v>1881</v>
      </c>
      <c r="AA2951" t="s">
        <v>1881</v>
      </c>
      <c r="AB2951" t="s">
        <v>1881</v>
      </c>
      <c r="AC2951">
        <v>0</v>
      </c>
      <c r="AD2951">
        <v>0</v>
      </c>
      <c r="AE2951">
        <v>0</v>
      </c>
      <c r="AF2951">
        <v>0</v>
      </c>
      <c r="AG2951" t="s">
        <v>1881</v>
      </c>
      <c r="AH2951" s="181" t="s">
        <v>1883</v>
      </c>
      <c r="AI2951" s="182">
        <v>240</v>
      </c>
      <c r="AJ2951" s="181" t="s">
        <v>7150</v>
      </c>
      <c r="AK2951" s="181" t="s">
        <v>1883</v>
      </c>
      <c r="AL2951" s="181" t="s">
        <v>1883</v>
      </c>
      <c r="AO2951" s="181"/>
      <c r="AQ2951">
        <v>0</v>
      </c>
      <c r="AR2951" s="182">
        <v>0</v>
      </c>
      <c r="AS2951" s="183" t="s">
        <v>1882</v>
      </c>
      <c r="AT2951">
        <v>0</v>
      </c>
      <c r="AU2951">
        <v>0</v>
      </c>
      <c r="AV2951" s="182">
        <v>0</v>
      </c>
      <c r="AW2951" s="184">
        <v>0</v>
      </c>
      <c r="AX2951" s="183" t="s">
        <v>1881</v>
      </c>
      <c r="AY2951" s="184">
        <v>0</v>
      </c>
      <c r="AZ2951">
        <v>0</v>
      </c>
      <c r="BA2951">
        <v>0</v>
      </c>
      <c r="BB2951">
        <v>0</v>
      </c>
      <c r="BC2951" s="182">
        <v>0</v>
      </c>
      <c r="BD2951" t="s">
        <v>1883</v>
      </c>
      <c r="BE2951" t="s">
        <v>1883</v>
      </c>
      <c r="BF2951" t="s">
        <v>1883</v>
      </c>
      <c r="BG2951" s="181" t="s">
        <v>1883</v>
      </c>
      <c r="BH2951">
        <v>0</v>
      </c>
      <c r="BI2951" s="184">
        <v>0</v>
      </c>
      <c r="BJ2951" s="182">
        <v>0</v>
      </c>
      <c r="BK2951" s="181" t="s">
        <v>1883</v>
      </c>
      <c r="BL2951">
        <v>0</v>
      </c>
      <c r="BM2951">
        <v>0</v>
      </c>
      <c r="BN2951">
        <v>0</v>
      </c>
    </row>
    <row r="2952" spans="1:66" x14ac:dyDescent="0.25">
      <c r="A2952">
        <v>11347</v>
      </c>
      <c r="B2952" t="s">
        <v>7199</v>
      </c>
      <c r="C2952">
        <v>12</v>
      </c>
      <c r="D2952">
        <v>0</v>
      </c>
      <c r="E2952">
        <v>0</v>
      </c>
      <c r="F2952" t="s">
        <v>1881</v>
      </c>
      <c r="G2952" t="s">
        <v>1882</v>
      </c>
      <c r="H2952" t="s">
        <v>1881</v>
      </c>
      <c r="I2952" t="s">
        <v>1881</v>
      </c>
      <c r="J2952" t="s">
        <v>1881</v>
      </c>
      <c r="K2952" t="s">
        <v>1881</v>
      </c>
      <c r="L2952" t="s">
        <v>1881</v>
      </c>
      <c r="M2952" s="180">
        <v>46085</v>
      </c>
      <c r="N2952" t="s">
        <v>1883</v>
      </c>
      <c r="O2952" t="s">
        <v>1883</v>
      </c>
      <c r="P2952" t="s">
        <v>7200</v>
      </c>
      <c r="Q2952">
        <v>0</v>
      </c>
      <c r="R2952">
        <v>0</v>
      </c>
      <c r="S2952" t="s">
        <v>1883</v>
      </c>
      <c r="T2952" t="s">
        <v>1883</v>
      </c>
      <c r="U2952">
        <v>0</v>
      </c>
      <c r="V2952" t="s">
        <v>1883</v>
      </c>
      <c r="W2952">
        <v>0</v>
      </c>
      <c r="X2952">
        <v>0</v>
      </c>
      <c r="Y2952">
        <v>0</v>
      </c>
      <c r="Z2952" t="s">
        <v>1881</v>
      </c>
      <c r="AA2952" t="s">
        <v>1881</v>
      </c>
      <c r="AB2952" t="s">
        <v>1881</v>
      </c>
      <c r="AC2952">
        <v>0</v>
      </c>
      <c r="AD2952">
        <v>0</v>
      </c>
      <c r="AE2952">
        <v>0</v>
      </c>
      <c r="AF2952">
        <v>0</v>
      </c>
      <c r="AG2952" t="s">
        <v>1881</v>
      </c>
      <c r="AH2952" s="181" t="s">
        <v>1883</v>
      </c>
      <c r="AI2952" s="182">
        <v>240</v>
      </c>
      <c r="AJ2952" s="181" t="s">
        <v>7150</v>
      </c>
      <c r="AK2952" s="181" t="s">
        <v>1883</v>
      </c>
      <c r="AL2952" s="181" t="s">
        <v>1883</v>
      </c>
      <c r="AO2952" s="181"/>
      <c r="AQ2952">
        <v>0</v>
      </c>
      <c r="AR2952" s="182">
        <v>0</v>
      </c>
      <c r="AS2952" s="183" t="s">
        <v>1881</v>
      </c>
      <c r="AT2952">
        <v>0</v>
      </c>
      <c r="AU2952">
        <v>0</v>
      </c>
      <c r="AV2952" s="182">
        <v>0</v>
      </c>
      <c r="AW2952" s="184">
        <v>0</v>
      </c>
      <c r="AX2952" s="183" t="s">
        <v>1881</v>
      </c>
      <c r="AY2952" s="184">
        <v>0</v>
      </c>
      <c r="AZ2952">
        <v>0</v>
      </c>
      <c r="BA2952">
        <v>0</v>
      </c>
      <c r="BB2952">
        <v>0</v>
      </c>
      <c r="BC2952" s="182">
        <v>0</v>
      </c>
      <c r="BD2952" t="s">
        <v>1883</v>
      </c>
      <c r="BE2952" t="s">
        <v>1883</v>
      </c>
      <c r="BF2952" t="s">
        <v>1883</v>
      </c>
      <c r="BG2952" s="181" t="s">
        <v>1883</v>
      </c>
      <c r="BH2952">
        <v>0</v>
      </c>
      <c r="BI2952" s="184">
        <v>0</v>
      </c>
      <c r="BJ2952" s="182">
        <v>0</v>
      </c>
      <c r="BK2952" s="181" t="s">
        <v>1883</v>
      </c>
      <c r="BL2952">
        <v>0</v>
      </c>
      <c r="BM2952">
        <v>0</v>
      </c>
      <c r="BN2952">
        <v>0</v>
      </c>
    </row>
    <row r="2953" spans="1:66" x14ac:dyDescent="0.25">
      <c r="A2953">
        <v>11348</v>
      </c>
      <c r="B2953" t="s">
        <v>7201</v>
      </c>
      <c r="C2953">
        <v>12</v>
      </c>
      <c r="D2953">
        <v>0</v>
      </c>
      <c r="E2953">
        <v>0</v>
      </c>
      <c r="F2953" t="s">
        <v>1881</v>
      </c>
      <c r="G2953" t="s">
        <v>1882</v>
      </c>
      <c r="H2953" t="s">
        <v>1881</v>
      </c>
      <c r="I2953" t="s">
        <v>1881</v>
      </c>
      <c r="J2953" t="s">
        <v>1881</v>
      </c>
      <c r="K2953" t="s">
        <v>1881</v>
      </c>
      <c r="L2953" t="s">
        <v>1881</v>
      </c>
      <c r="M2953" s="180">
        <v>46085</v>
      </c>
      <c r="N2953" t="s">
        <v>1883</v>
      </c>
      <c r="O2953" t="s">
        <v>1883</v>
      </c>
      <c r="P2953" t="s">
        <v>7202</v>
      </c>
      <c r="Q2953">
        <v>0</v>
      </c>
      <c r="R2953">
        <v>0</v>
      </c>
      <c r="S2953" t="s">
        <v>1883</v>
      </c>
      <c r="T2953" t="s">
        <v>1883</v>
      </c>
      <c r="U2953">
        <v>0</v>
      </c>
      <c r="V2953" t="s">
        <v>1883</v>
      </c>
      <c r="W2953">
        <v>0</v>
      </c>
      <c r="X2953">
        <v>0</v>
      </c>
      <c r="Y2953">
        <v>0</v>
      </c>
      <c r="Z2953" t="s">
        <v>1881</v>
      </c>
      <c r="AA2953" t="s">
        <v>1881</v>
      </c>
      <c r="AB2953" t="s">
        <v>1881</v>
      </c>
      <c r="AC2953">
        <v>0</v>
      </c>
      <c r="AD2953">
        <v>0</v>
      </c>
      <c r="AE2953">
        <v>0</v>
      </c>
      <c r="AF2953">
        <v>0</v>
      </c>
      <c r="AG2953" t="s">
        <v>1881</v>
      </c>
      <c r="AH2953" s="181" t="s">
        <v>1883</v>
      </c>
      <c r="AI2953" s="182">
        <v>240</v>
      </c>
      <c r="AJ2953" s="181" t="s">
        <v>7150</v>
      </c>
      <c r="AK2953" s="181" t="s">
        <v>1883</v>
      </c>
      <c r="AL2953" s="181" t="s">
        <v>1883</v>
      </c>
      <c r="AO2953" s="181"/>
      <c r="AQ2953">
        <v>0</v>
      </c>
      <c r="AR2953" s="182">
        <v>0</v>
      </c>
      <c r="AS2953" s="183" t="s">
        <v>1881</v>
      </c>
      <c r="AT2953">
        <v>0</v>
      </c>
      <c r="AU2953">
        <v>0</v>
      </c>
      <c r="AV2953" s="182">
        <v>0</v>
      </c>
      <c r="AW2953" s="184">
        <v>0</v>
      </c>
      <c r="AX2953" s="183" t="s">
        <v>1881</v>
      </c>
      <c r="AY2953" s="184">
        <v>0</v>
      </c>
      <c r="AZ2953">
        <v>0</v>
      </c>
      <c r="BA2953">
        <v>0</v>
      </c>
      <c r="BB2953">
        <v>0</v>
      </c>
      <c r="BC2953" s="182">
        <v>0</v>
      </c>
      <c r="BD2953" t="s">
        <v>1883</v>
      </c>
      <c r="BE2953" t="s">
        <v>1883</v>
      </c>
      <c r="BF2953" t="s">
        <v>1883</v>
      </c>
      <c r="BG2953" s="181" t="s">
        <v>1883</v>
      </c>
      <c r="BH2953">
        <v>0</v>
      </c>
      <c r="BI2953" s="184">
        <v>0</v>
      </c>
      <c r="BJ2953" s="182">
        <v>0</v>
      </c>
      <c r="BK2953" s="181" t="s">
        <v>1883</v>
      </c>
      <c r="BL2953">
        <v>0</v>
      </c>
      <c r="BM2953">
        <v>0</v>
      </c>
      <c r="BN2953">
        <v>0</v>
      </c>
    </row>
    <row r="2954" spans="1:66" x14ac:dyDescent="0.25">
      <c r="A2954">
        <v>11349</v>
      </c>
      <c r="B2954" t="s">
        <v>7203</v>
      </c>
      <c r="C2954">
        <v>12</v>
      </c>
      <c r="D2954">
        <v>0</v>
      </c>
      <c r="E2954">
        <v>0</v>
      </c>
      <c r="F2954" t="s">
        <v>1881</v>
      </c>
      <c r="G2954" t="s">
        <v>1882</v>
      </c>
      <c r="H2954" t="s">
        <v>1881</v>
      </c>
      <c r="I2954" t="s">
        <v>1881</v>
      </c>
      <c r="J2954" t="s">
        <v>1881</v>
      </c>
      <c r="K2954" t="s">
        <v>1881</v>
      </c>
      <c r="L2954" t="s">
        <v>1881</v>
      </c>
      <c r="M2954" s="180">
        <v>46085</v>
      </c>
      <c r="N2954" t="s">
        <v>1883</v>
      </c>
      <c r="O2954" t="s">
        <v>1883</v>
      </c>
      <c r="P2954" t="s">
        <v>7204</v>
      </c>
      <c r="Q2954">
        <v>0</v>
      </c>
      <c r="R2954">
        <v>0</v>
      </c>
      <c r="S2954" t="s">
        <v>1883</v>
      </c>
      <c r="T2954" t="s">
        <v>1883</v>
      </c>
      <c r="U2954">
        <v>0</v>
      </c>
      <c r="V2954" t="s">
        <v>1883</v>
      </c>
      <c r="W2954">
        <v>0</v>
      </c>
      <c r="X2954">
        <v>0</v>
      </c>
      <c r="Y2954">
        <v>0</v>
      </c>
      <c r="Z2954" t="s">
        <v>1881</v>
      </c>
      <c r="AA2954" t="s">
        <v>1881</v>
      </c>
      <c r="AB2954" t="s">
        <v>1881</v>
      </c>
      <c r="AC2954">
        <v>0</v>
      </c>
      <c r="AD2954">
        <v>0</v>
      </c>
      <c r="AE2954">
        <v>0</v>
      </c>
      <c r="AF2954">
        <v>0</v>
      </c>
      <c r="AG2954" t="s">
        <v>1881</v>
      </c>
      <c r="AH2954" s="181" t="s">
        <v>1883</v>
      </c>
      <c r="AI2954" s="182">
        <v>240</v>
      </c>
      <c r="AJ2954" s="181" t="s">
        <v>7150</v>
      </c>
      <c r="AK2954" s="181" t="s">
        <v>1883</v>
      </c>
      <c r="AL2954" s="181" t="s">
        <v>1883</v>
      </c>
      <c r="AO2954" s="181"/>
      <c r="AQ2954">
        <v>0</v>
      </c>
      <c r="AR2954" s="182">
        <v>0</v>
      </c>
      <c r="AS2954" s="183" t="s">
        <v>1881</v>
      </c>
      <c r="AT2954">
        <v>0</v>
      </c>
      <c r="AU2954">
        <v>0</v>
      </c>
      <c r="AV2954" s="182">
        <v>0</v>
      </c>
      <c r="AW2954" s="184">
        <v>0</v>
      </c>
      <c r="AX2954" s="183" t="s">
        <v>1881</v>
      </c>
      <c r="AY2954" s="184">
        <v>0</v>
      </c>
      <c r="AZ2954">
        <v>0</v>
      </c>
      <c r="BA2954">
        <v>0</v>
      </c>
      <c r="BB2954">
        <v>0</v>
      </c>
      <c r="BC2954" s="182">
        <v>0</v>
      </c>
      <c r="BD2954" t="s">
        <v>1883</v>
      </c>
      <c r="BE2954" t="s">
        <v>1883</v>
      </c>
      <c r="BF2954" t="s">
        <v>1883</v>
      </c>
      <c r="BG2954" s="181" t="s">
        <v>1883</v>
      </c>
      <c r="BH2954">
        <v>0</v>
      </c>
      <c r="BI2954" s="184">
        <v>0</v>
      </c>
      <c r="BJ2954" s="182">
        <v>0</v>
      </c>
      <c r="BK2954" s="181" t="s">
        <v>1883</v>
      </c>
      <c r="BL2954">
        <v>0</v>
      </c>
      <c r="BM2954">
        <v>0</v>
      </c>
      <c r="BN2954">
        <v>0</v>
      </c>
    </row>
    <row r="2955" spans="1:66" x14ac:dyDescent="0.25">
      <c r="A2955">
        <v>11350</v>
      </c>
      <c r="B2955" t="s">
        <v>7205</v>
      </c>
      <c r="C2955">
        <v>12</v>
      </c>
      <c r="D2955">
        <v>0</v>
      </c>
      <c r="E2955">
        <v>0</v>
      </c>
      <c r="F2955" t="s">
        <v>1881</v>
      </c>
      <c r="G2955" t="s">
        <v>1882</v>
      </c>
      <c r="H2955" t="s">
        <v>1881</v>
      </c>
      <c r="I2955" t="s">
        <v>1881</v>
      </c>
      <c r="J2955" t="s">
        <v>1881</v>
      </c>
      <c r="K2955" t="s">
        <v>1881</v>
      </c>
      <c r="L2955" t="s">
        <v>1881</v>
      </c>
      <c r="M2955" s="180">
        <v>46085</v>
      </c>
      <c r="N2955" t="s">
        <v>1883</v>
      </c>
      <c r="O2955" t="s">
        <v>1883</v>
      </c>
      <c r="P2955" t="s">
        <v>7206</v>
      </c>
      <c r="Q2955">
        <v>0</v>
      </c>
      <c r="R2955">
        <v>0</v>
      </c>
      <c r="S2955" t="s">
        <v>1883</v>
      </c>
      <c r="T2955" t="s">
        <v>1883</v>
      </c>
      <c r="U2955">
        <v>0</v>
      </c>
      <c r="V2955" t="s">
        <v>1883</v>
      </c>
      <c r="W2955">
        <v>0</v>
      </c>
      <c r="X2955">
        <v>0</v>
      </c>
      <c r="Y2955">
        <v>0</v>
      </c>
      <c r="Z2955" t="s">
        <v>1881</v>
      </c>
      <c r="AA2955" t="s">
        <v>1881</v>
      </c>
      <c r="AB2955" t="s">
        <v>1881</v>
      </c>
      <c r="AC2955">
        <v>0</v>
      </c>
      <c r="AD2955">
        <v>0</v>
      </c>
      <c r="AE2955">
        <v>0</v>
      </c>
      <c r="AF2955">
        <v>0</v>
      </c>
      <c r="AG2955" t="s">
        <v>1881</v>
      </c>
      <c r="AH2955" s="181" t="s">
        <v>1883</v>
      </c>
      <c r="AI2955" s="182">
        <v>240</v>
      </c>
      <c r="AJ2955" s="181" t="s">
        <v>7150</v>
      </c>
      <c r="AK2955" s="181" t="s">
        <v>1883</v>
      </c>
      <c r="AL2955" s="181" t="s">
        <v>1883</v>
      </c>
      <c r="AO2955" s="181"/>
      <c r="AQ2955">
        <v>0</v>
      </c>
      <c r="AR2955" s="182">
        <v>0</v>
      </c>
      <c r="AS2955" s="183" t="s">
        <v>1881</v>
      </c>
      <c r="AT2955">
        <v>0</v>
      </c>
      <c r="AU2955">
        <v>0</v>
      </c>
      <c r="AV2955" s="182">
        <v>0</v>
      </c>
      <c r="AW2955" s="184">
        <v>0</v>
      </c>
      <c r="AX2955" s="183" t="s">
        <v>1881</v>
      </c>
      <c r="AY2955" s="184">
        <v>0</v>
      </c>
      <c r="AZ2955">
        <v>0</v>
      </c>
      <c r="BA2955">
        <v>0</v>
      </c>
      <c r="BB2955">
        <v>0</v>
      </c>
      <c r="BC2955" s="182">
        <v>0</v>
      </c>
      <c r="BD2955" t="s">
        <v>1883</v>
      </c>
      <c r="BE2955" t="s">
        <v>1883</v>
      </c>
      <c r="BF2955" t="s">
        <v>1883</v>
      </c>
      <c r="BG2955" s="181" t="s">
        <v>1883</v>
      </c>
      <c r="BH2955">
        <v>0</v>
      </c>
      <c r="BI2955" s="184">
        <v>0</v>
      </c>
      <c r="BJ2955" s="182">
        <v>0</v>
      </c>
      <c r="BK2955" s="181" t="s">
        <v>1883</v>
      </c>
      <c r="BL2955">
        <v>0</v>
      </c>
      <c r="BM2955">
        <v>0</v>
      </c>
      <c r="BN2955">
        <v>0</v>
      </c>
    </row>
    <row r="2956" spans="1:66" x14ac:dyDescent="0.25">
      <c r="A2956">
        <v>11351</v>
      </c>
      <c r="B2956" t="s">
        <v>7207</v>
      </c>
      <c r="C2956">
        <v>12</v>
      </c>
      <c r="D2956">
        <v>0</v>
      </c>
      <c r="E2956">
        <v>0</v>
      </c>
      <c r="F2956" t="s">
        <v>1881</v>
      </c>
      <c r="G2956" t="s">
        <v>1882</v>
      </c>
      <c r="H2956" t="s">
        <v>1881</v>
      </c>
      <c r="I2956" t="s">
        <v>1881</v>
      </c>
      <c r="J2956" t="s">
        <v>1881</v>
      </c>
      <c r="K2956" t="s">
        <v>1881</v>
      </c>
      <c r="L2956" t="s">
        <v>1881</v>
      </c>
      <c r="M2956" s="180">
        <v>46085</v>
      </c>
      <c r="N2956" t="s">
        <v>1883</v>
      </c>
      <c r="O2956" t="s">
        <v>1883</v>
      </c>
      <c r="P2956" t="s">
        <v>7208</v>
      </c>
      <c r="Q2956">
        <v>0</v>
      </c>
      <c r="R2956">
        <v>0</v>
      </c>
      <c r="S2956" t="s">
        <v>1883</v>
      </c>
      <c r="T2956" t="s">
        <v>1883</v>
      </c>
      <c r="U2956">
        <v>0</v>
      </c>
      <c r="V2956" t="s">
        <v>1883</v>
      </c>
      <c r="W2956">
        <v>0</v>
      </c>
      <c r="X2956">
        <v>0</v>
      </c>
      <c r="Y2956">
        <v>0</v>
      </c>
      <c r="Z2956" t="s">
        <v>1881</v>
      </c>
      <c r="AA2956" t="s">
        <v>1881</v>
      </c>
      <c r="AB2956" t="s">
        <v>1881</v>
      </c>
      <c r="AC2956">
        <v>0</v>
      </c>
      <c r="AD2956">
        <v>0</v>
      </c>
      <c r="AE2956">
        <v>0</v>
      </c>
      <c r="AF2956">
        <v>0</v>
      </c>
      <c r="AG2956" t="s">
        <v>1881</v>
      </c>
      <c r="AH2956" s="181" t="s">
        <v>1883</v>
      </c>
      <c r="AI2956" s="182">
        <v>240</v>
      </c>
      <c r="AJ2956" s="181" t="s">
        <v>7150</v>
      </c>
      <c r="AK2956" s="181" t="s">
        <v>1883</v>
      </c>
      <c r="AL2956" s="181" t="s">
        <v>1883</v>
      </c>
      <c r="AO2956" s="181"/>
      <c r="AQ2956">
        <v>0</v>
      </c>
      <c r="AR2956" s="182">
        <v>0</v>
      </c>
      <c r="AS2956" s="183" t="s">
        <v>1881</v>
      </c>
      <c r="AT2956">
        <v>0</v>
      </c>
      <c r="AU2956">
        <v>0</v>
      </c>
      <c r="AV2956" s="182">
        <v>0</v>
      </c>
      <c r="AW2956" s="184">
        <v>0</v>
      </c>
      <c r="AX2956" s="183" t="s">
        <v>1881</v>
      </c>
      <c r="AY2956" s="184">
        <v>0</v>
      </c>
      <c r="AZ2956">
        <v>0</v>
      </c>
      <c r="BA2956">
        <v>0</v>
      </c>
      <c r="BB2956">
        <v>0</v>
      </c>
      <c r="BC2956" s="182">
        <v>0</v>
      </c>
      <c r="BD2956" t="s">
        <v>1883</v>
      </c>
      <c r="BE2956" t="s">
        <v>1883</v>
      </c>
      <c r="BF2956" t="s">
        <v>1883</v>
      </c>
      <c r="BG2956" s="181" t="s">
        <v>1883</v>
      </c>
      <c r="BH2956">
        <v>0</v>
      </c>
      <c r="BI2956" s="184">
        <v>0</v>
      </c>
      <c r="BJ2956" s="182">
        <v>0</v>
      </c>
      <c r="BK2956" s="181" t="s">
        <v>1883</v>
      </c>
      <c r="BL2956">
        <v>0</v>
      </c>
      <c r="BM2956">
        <v>0</v>
      </c>
      <c r="BN2956">
        <v>0</v>
      </c>
    </row>
    <row r="2957" spans="1:66" x14ac:dyDescent="0.25">
      <c r="A2957">
        <v>11352</v>
      </c>
      <c r="B2957" t="s">
        <v>1536</v>
      </c>
      <c r="C2957">
        <v>12</v>
      </c>
      <c r="D2957">
        <v>0</v>
      </c>
      <c r="E2957">
        <v>0</v>
      </c>
      <c r="F2957" t="s">
        <v>1881</v>
      </c>
      <c r="G2957" t="s">
        <v>1882</v>
      </c>
      <c r="H2957" t="s">
        <v>1881</v>
      </c>
      <c r="I2957" t="s">
        <v>1881</v>
      </c>
      <c r="J2957" t="s">
        <v>1881</v>
      </c>
      <c r="K2957" t="s">
        <v>1881</v>
      </c>
      <c r="L2957" t="s">
        <v>1881</v>
      </c>
      <c r="M2957" s="180">
        <v>46085</v>
      </c>
      <c r="N2957" t="s">
        <v>1883</v>
      </c>
      <c r="O2957" t="s">
        <v>1883</v>
      </c>
      <c r="P2957" t="s">
        <v>7209</v>
      </c>
      <c r="Q2957">
        <v>0</v>
      </c>
      <c r="R2957">
        <v>0</v>
      </c>
      <c r="S2957" t="s">
        <v>1883</v>
      </c>
      <c r="T2957" t="s">
        <v>1883</v>
      </c>
      <c r="U2957">
        <v>0</v>
      </c>
      <c r="V2957" t="s">
        <v>1883</v>
      </c>
      <c r="W2957">
        <v>0</v>
      </c>
      <c r="X2957">
        <v>0</v>
      </c>
      <c r="Y2957">
        <v>0</v>
      </c>
      <c r="Z2957" t="s">
        <v>1881</v>
      </c>
      <c r="AA2957" t="s">
        <v>1881</v>
      </c>
      <c r="AB2957" t="s">
        <v>1881</v>
      </c>
      <c r="AC2957">
        <v>0</v>
      </c>
      <c r="AD2957">
        <v>0</v>
      </c>
      <c r="AE2957">
        <v>0</v>
      </c>
      <c r="AF2957">
        <v>0</v>
      </c>
      <c r="AG2957" t="s">
        <v>1881</v>
      </c>
      <c r="AH2957" s="181" t="s">
        <v>1883</v>
      </c>
      <c r="AI2957" s="182">
        <v>240</v>
      </c>
      <c r="AJ2957" s="181" t="s">
        <v>7150</v>
      </c>
      <c r="AK2957" s="181" t="s">
        <v>1883</v>
      </c>
      <c r="AL2957" s="181" t="s">
        <v>1883</v>
      </c>
      <c r="AO2957" s="181"/>
      <c r="AQ2957">
        <v>0</v>
      </c>
      <c r="AR2957" s="182">
        <v>0</v>
      </c>
      <c r="AS2957" s="183" t="s">
        <v>1881</v>
      </c>
      <c r="AT2957">
        <v>0</v>
      </c>
      <c r="AU2957">
        <v>0</v>
      </c>
      <c r="AV2957" s="182">
        <v>0</v>
      </c>
      <c r="AW2957" s="184">
        <v>0</v>
      </c>
      <c r="AX2957" s="183" t="s">
        <v>1881</v>
      </c>
      <c r="AY2957" s="184">
        <v>0</v>
      </c>
      <c r="AZ2957">
        <v>0</v>
      </c>
      <c r="BA2957">
        <v>0</v>
      </c>
      <c r="BB2957">
        <v>0</v>
      </c>
      <c r="BC2957" s="182">
        <v>0</v>
      </c>
      <c r="BD2957" t="s">
        <v>1883</v>
      </c>
      <c r="BE2957" t="s">
        <v>1883</v>
      </c>
      <c r="BF2957" t="s">
        <v>1883</v>
      </c>
      <c r="BG2957" s="181" t="s">
        <v>1883</v>
      </c>
      <c r="BH2957">
        <v>0</v>
      </c>
      <c r="BI2957" s="184">
        <v>0</v>
      </c>
      <c r="BJ2957" s="182">
        <v>0</v>
      </c>
      <c r="BK2957" s="181" t="s">
        <v>1883</v>
      </c>
      <c r="BL2957">
        <v>0</v>
      </c>
      <c r="BM2957">
        <v>0</v>
      </c>
      <c r="BN2957">
        <v>0</v>
      </c>
    </row>
    <row r="2958" spans="1:66" x14ac:dyDescent="0.25">
      <c r="A2958">
        <v>11353</v>
      </c>
      <c r="B2958" t="s">
        <v>1538</v>
      </c>
      <c r="C2958">
        <v>12</v>
      </c>
      <c r="D2958">
        <v>0</v>
      </c>
      <c r="E2958">
        <v>0</v>
      </c>
      <c r="F2958" t="s">
        <v>1881</v>
      </c>
      <c r="G2958" t="s">
        <v>1882</v>
      </c>
      <c r="H2958" t="s">
        <v>1881</v>
      </c>
      <c r="I2958" t="s">
        <v>1881</v>
      </c>
      <c r="J2958" t="s">
        <v>1881</v>
      </c>
      <c r="K2958" t="s">
        <v>1881</v>
      </c>
      <c r="L2958" t="s">
        <v>1881</v>
      </c>
      <c r="M2958" s="180">
        <v>46085</v>
      </c>
      <c r="N2958" t="s">
        <v>1883</v>
      </c>
      <c r="O2958" t="s">
        <v>1883</v>
      </c>
      <c r="P2958" t="s">
        <v>7210</v>
      </c>
      <c r="Q2958">
        <v>0</v>
      </c>
      <c r="R2958">
        <v>0</v>
      </c>
      <c r="S2958" t="s">
        <v>1883</v>
      </c>
      <c r="T2958" t="s">
        <v>1883</v>
      </c>
      <c r="U2958">
        <v>0</v>
      </c>
      <c r="V2958" t="s">
        <v>1883</v>
      </c>
      <c r="W2958">
        <v>0</v>
      </c>
      <c r="X2958">
        <v>0</v>
      </c>
      <c r="Y2958">
        <v>0</v>
      </c>
      <c r="Z2958" t="s">
        <v>1881</v>
      </c>
      <c r="AA2958" t="s">
        <v>1881</v>
      </c>
      <c r="AB2958" t="s">
        <v>1881</v>
      </c>
      <c r="AC2958">
        <v>0</v>
      </c>
      <c r="AD2958">
        <v>0</v>
      </c>
      <c r="AE2958">
        <v>0</v>
      </c>
      <c r="AF2958">
        <v>0</v>
      </c>
      <c r="AG2958" t="s">
        <v>1881</v>
      </c>
      <c r="AH2958" s="181" t="s">
        <v>1883</v>
      </c>
      <c r="AI2958" s="182">
        <v>240</v>
      </c>
      <c r="AJ2958" s="181" t="s">
        <v>7150</v>
      </c>
      <c r="AK2958" s="181" t="s">
        <v>1883</v>
      </c>
      <c r="AL2958" s="181" t="s">
        <v>1883</v>
      </c>
      <c r="AO2958" s="181"/>
      <c r="AQ2958">
        <v>0</v>
      </c>
      <c r="AR2958" s="182">
        <v>0</v>
      </c>
      <c r="AS2958" s="183" t="s">
        <v>1881</v>
      </c>
      <c r="AT2958">
        <v>0</v>
      </c>
      <c r="AU2958">
        <v>0</v>
      </c>
      <c r="AV2958" s="182">
        <v>0</v>
      </c>
      <c r="AW2958" s="184">
        <v>0</v>
      </c>
      <c r="AX2958" s="183" t="s">
        <v>1881</v>
      </c>
      <c r="AY2958" s="184">
        <v>0</v>
      </c>
      <c r="AZ2958">
        <v>0</v>
      </c>
      <c r="BA2958">
        <v>0</v>
      </c>
      <c r="BB2958">
        <v>0</v>
      </c>
      <c r="BC2958" s="182">
        <v>0</v>
      </c>
      <c r="BD2958" t="s">
        <v>1883</v>
      </c>
      <c r="BE2958" t="s">
        <v>1883</v>
      </c>
      <c r="BF2958" t="s">
        <v>1883</v>
      </c>
      <c r="BG2958" s="181" t="s">
        <v>1883</v>
      </c>
      <c r="BH2958">
        <v>0</v>
      </c>
      <c r="BI2958" s="184">
        <v>0</v>
      </c>
      <c r="BJ2958" s="182">
        <v>0</v>
      </c>
      <c r="BK2958" s="181" t="s">
        <v>1883</v>
      </c>
      <c r="BL2958">
        <v>0</v>
      </c>
      <c r="BM2958">
        <v>0</v>
      </c>
      <c r="BN2958">
        <v>0</v>
      </c>
    </row>
    <row r="2959" spans="1:66" x14ac:dyDescent="0.25">
      <c r="A2959">
        <v>11354</v>
      </c>
      <c r="B2959" t="s">
        <v>1498</v>
      </c>
      <c r="C2959">
        <v>12</v>
      </c>
      <c r="D2959">
        <v>0</v>
      </c>
      <c r="E2959">
        <v>0</v>
      </c>
      <c r="F2959" t="s">
        <v>1881</v>
      </c>
      <c r="G2959" t="s">
        <v>1882</v>
      </c>
      <c r="H2959" t="s">
        <v>1881</v>
      </c>
      <c r="I2959" t="s">
        <v>1881</v>
      </c>
      <c r="J2959" t="s">
        <v>1881</v>
      </c>
      <c r="K2959" t="s">
        <v>1881</v>
      </c>
      <c r="L2959" t="s">
        <v>1881</v>
      </c>
      <c r="M2959" s="180">
        <v>46085</v>
      </c>
      <c r="N2959" t="s">
        <v>1883</v>
      </c>
      <c r="O2959" t="s">
        <v>1883</v>
      </c>
      <c r="P2959" t="s">
        <v>7211</v>
      </c>
      <c r="Q2959">
        <v>0</v>
      </c>
      <c r="R2959">
        <v>0</v>
      </c>
      <c r="S2959" t="s">
        <v>1883</v>
      </c>
      <c r="T2959" t="s">
        <v>1883</v>
      </c>
      <c r="U2959">
        <v>0</v>
      </c>
      <c r="V2959" t="s">
        <v>1883</v>
      </c>
      <c r="W2959">
        <v>0</v>
      </c>
      <c r="X2959">
        <v>0</v>
      </c>
      <c r="Y2959">
        <v>0</v>
      </c>
      <c r="Z2959" t="s">
        <v>1881</v>
      </c>
      <c r="AA2959" t="s">
        <v>1881</v>
      </c>
      <c r="AB2959" t="s">
        <v>1881</v>
      </c>
      <c r="AC2959">
        <v>0</v>
      </c>
      <c r="AD2959">
        <v>0</v>
      </c>
      <c r="AE2959">
        <v>0</v>
      </c>
      <c r="AF2959">
        <v>0</v>
      </c>
      <c r="AG2959" t="s">
        <v>1881</v>
      </c>
      <c r="AH2959" s="181" t="s">
        <v>1883</v>
      </c>
      <c r="AI2959" s="182">
        <v>240</v>
      </c>
      <c r="AJ2959" s="181" t="s">
        <v>7150</v>
      </c>
      <c r="AK2959" s="181" t="s">
        <v>1883</v>
      </c>
      <c r="AL2959" s="181" t="s">
        <v>1883</v>
      </c>
      <c r="AO2959" s="181"/>
      <c r="AQ2959">
        <v>0</v>
      </c>
      <c r="AR2959" s="182">
        <v>0</v>
      </c>
      <c r="AS2959" s="183" t="s">
        <v>1881</v>
      </c>
      <c r="AT2959">
        <v>0</v>
      </c>
      <c r="AU2959">
        <v>0</v>
      </c>
      <c r="AV2959" s="182">
        <v>0</v>
      </c>
      <c r="AW2959" s="184">
        <v>0</v>
      </c>
      <c r="AX2959" s="183" t="s">
        <v>1881</v>
      </c>
      <c r="AY2959" s="184">
        <v>0</v>
      </c>
      <c r="AZ2959">
        <v>0</v>
      </c>
      <c r="BA2959">
        <v>0</v>
      </c>
      <c r="BB2959">
        <v>0</v>
      </c>
      <c r="BC2959" s="182">
        <v>0</v>
      </c>
      <c r="BD2959" t="s">
        <v>1883</v>
      </c>
      <c r="BE2959" t="s">
        <v>1883</v>
      </c>
      <c r="BF2959" t="s">
        <v>1883</v>
      </c>
      <c r="BG2959" s="181" t="s">
        <v>1883</v>
      </c>
      <c r="BH2959">
        <v>0</v>
      </c>
      <c r="BI2959" s="184">
        <v>0</v>
      </c>
      <c r="BJ2959" s="182">
        <v>0</v>
      </c>
      <c r="BK2959" s="181" t="s">
        <v>1883</v>
      </c>
      <c r="BL2959">
        <v>0</v>
      </c>
      <c r="BM2959">
        <v>0</v>
      </c>
      <c r="BN2959">
        <v>0</v>
      </c>
    </row>
    <row r="2960" spans="1:66" x14ac:dyDescent="0.25">
      <c r="A2960">
        <v>11355</v>
      </c>
      <c r="B2960" t="s">
        <v>7212</v>
      </c>
      <c r="C2960">
        <v>12</v>
      </c>
      <c r="D2960">
        <v>0</v>
      </c>
      <c r="E2960">
        <v>0</v>
      </c>
      <c r="F2960" t="s">
        <v>1881</v>
      </c>
      <c r="G2960" t="s">
        <v>1882</v>
      </c>
      <c r="H2960" t="s">
        <v>1881</v>
      </c>
      <c r="I2960" t="s">
        <v>1881</v>
      </c>
      <c r="J2960" t="s">
        <v>1881</v>
      </c>
      <c r="K2960" t="s">
        <v>1881</v>
      </c>
      <c r="L2960" t="s">
        <v>1881</v>
      </c>
      <c r="M2960" s="180">
        <v>46085</v>
      </c>
      <c r="N2960" t="s">
        <v>1883</v>
      </c>
      <c r="O2960" t="s">
        <v>1883</v>
      </c>
      <c r="P2960" t="s">
        <v>7213</v>
      </c>
      <c r="Q2960">
        <v>0</v>
      </c>
      <c r="R2960">
        <v>0</v>
      </c>
      <c r="S2960" t="s">
        <v>1883</v>
      </c>
      <c r="T2960" t="s">
        <v>1883</v>
      </c>
      <c r="U2960">
        <v>0</v>
      </c>
      <c r="V2960" t="s">
        <v>1883</v>
      </c>
      <c r="W2960">
        <v>0</v>
      </c>
      <c r="X2960">
        <v>0</v>
      </c>
      <c r="Y2960">
        <v>0</v>
      </c>
      <c r="Z2960" t="s">
        <v>1881</v>
      </c>
      <c r="AA2960" t="s">
        <v>1881</v>
      </c>
      <c r="AB2960" t="s">
        <v>1881</v>
      </c>
      <c r="AC2960">
        <v>0</v>
      </c>
      <c r="AD2960">
        <v>0</v>
      </c>
      <c r="AE2960">
        <v>0</v>
      </c>
      <c r="AF2960">
        <v>0</v>
      </c>
      <c r="AG2960" t="s">
        <v>1881</v>
      </c>
      <c r="AH2960" s="181" t="s">
        <v>1883</v>
      </c>
      <c r="AI2960" s="182">
        <v>240</v>
      </c>
      <c r="AJ2960" s="181" t="s">
        <v>7150</v>
      </c>
      <c r="AK2960" s="181" t="s">
        <v>1883</v>
      </c>
      <c r="AL2960" s="181" t="s">
        <v>1883</v>
      </c>
      <c r="AO2960" s="181"/>
      <c r="AQ2960">
        <v>0</v>
      </c>
      <c r="AR2960" s="182">
        <v>0</v>
      </c>
      <c r="AS2960" s="183" t="s">
        <v>1881</v>
      </c>
      <c r="AT2960">
        <v>0</v>
      </c>
      <c r="AU2960">
        <v>0</v>
      </c>
      <c r="AV2960" s="182">
        <v>0</v>
      </c>
      <c r="AW2960" s="184">
        <v>0</v>
      </c>
      <c r="AX2960" s="183" t="s">
        <v>1881</v>
      </c>
      <c r="AY2960" s="184">
        <v>0</v>
      </c>
      <c r="AZ2960">
        <v>0</v>
      </c>
      <c r="BA2960">
        <v>0</v>
      </c>
      <c r="BB2960">
        <v>0</v>
      </c>
      <c r="BC2960" s="182">
        <v>0</v>
      </c>
      <c r="BD2960" t="s">
        <v>1883</v>
      </c>
      <c r="BE2960" t="s">
        <v>1883</v>
      </c>
      <c r="BF2960" t="s">
        <v>1883</v>
      </c>
      <c r="BG2960" s="181" t="s">
        <v>1883</v>
      </c>
      <c r="BH2960">
        <v>0</v>
      </c>
      <c r="BI2960" s="184">
        <v>0</v>
      </c>
      <c r="BJ2960" s="182">
        <v>0</v>
      </c>
      <c r="BK2960" s="181" t="s">
        <v>1883</v>
      </c>
      <c r="BL2960">
        <v>0</v>
      </c>
      <c r="BM2960">
        <v>0</v>
      </c>
      <c r="BN2960">
        <v>0</v>
      </c>
    </row>
    <row r="2961" spans="1:66" x14ac:dyDescent="0.25">
      <c r="A2961">
        <v>11356</v>
      </c>
      <c r="B2961" t="s">
        <v>1199</v>
      </c>
      <c r="C2961">
        <v>18</v>
      </c>
      <c r="D2961">
        <v>0</v>
      </c>
      <c r="E2961">
        <v>0</v>
      </c>
      <c r="F2961" t="s">
        <v>1881</v>
      </c>
      <c r="G2961" t="s">
        <v>1882</v>
      </c>
      <c r="H2961" t="s">
        <v>1881</v>
      </c>
      <c r="I2961" t="s">
        <v>1881</v>
      </c>
      <c r="J2961" t="s">
        <v>1881</v>
      </c>
      <c r="K2961" t="s">
        <v>1881</v>
      </c>
      <c r="L2961" t="s">
        <v>1881</v>
      </c>
      <c r="M2961" s="180">
        <v>46085</v>
      </c>
      <c r="N2961" t="s">
        <v>1883</v>
      </c>
      <c r="O2961" t="s">
        <v>1883</v>
      </c>
      <c r="P2961" t="s">
        <v>7214</v>
      </c>
      <c r="Q2961">
        <v>0</v>
      </c>
      <c r="R2961">
        <v>0</v>
      </c>
      <c r="S2961" t="s">
        <v>1883</v>
      </c>
      <c r="T2961" t="s">
        <v>1883</v>
      </c>
      <c r="U2961">
        <v>0</v>
      </c>
      <c r="V2961" t="s">
        <v>1883</v>
      </c>
      <c r="W2961">
        <v>0</v>
      </c>
      <c r="X2961">
        <v>0</v>
      </c>
      <c r="Y2961">
        <v>0</v>
      </c>
      <c r="Z2961" t="s">
        <v>1881</v>
      </c>
      <c r="AA2961" t="s">
        <v>1881</v>
      </c>
      <c r="AB2961" t="s">
        <v>1881</v>
      </c>
      <c r="AC2961">
        <v>0</v>
      </c>
      <c r="AD2961">
        <v>0</v>
      </c>
      <c r="AE2961">
        <v>0</v>
      </c>
      <c r="AF2961">
        <v>0</v>
      </c>
      <c r="AG2961" t="s">
        <v>1881</v>
      </c>
      <c r="AH2961" s="181" t="s">
        <v>1883</v>
      </c>
      <c r="AI2961" s="182">
        <v>240</v>
      </c>
      <c r="AJ2961" s="181" t="s">
        <v>7150</v>
      </c>
      <c r="AK2961" s="181" t="s">
        <v>1883</v>
      </c>
      <c r="AL2961" s="181" t="s">
        <v>1883</v>
      </c>
      <c r="AO2961" s="181"/>
      <c r="AQ2961">
        <v>0</v>
      </c>
      <c r="AR2961" s="182">
        <v>0</v>
      </c>
      <c r="AS2961" s="183" t="s">
        <v>1881</v>
      </c>
      <c r="AT2961">
        <v>0</v>
      </c>
      <c r="AU2961">
        <v>0</v>
      </c>
      <c r="AV2961" s="182">
        <v>0</v>
      </c>
      <c r="AW2961" s="184">
        <v>0</v>
      </c>
      <c r="AX2961" s="183" t="s">
        <v>1881</v>
      </c>
      <c r="AY2961" s="184">
        <v>0</v>
      </c>
      <c r="AZ2961">
        <v>0</v>
      </c>
      <c r="BA2961">
        <v>0</v>
      </c>
      <c r="BB2961">
        <v>0</v>
      </c>
      <c r="BC2961" s="182">
        <v>0</v>
      </c>
      <c r="BD2961" t="s">
        <v>1883</v>
      </c>
      <c r="BE2961" t="s">
        <v>1883</v>
      </c>
      <c r="BF2961" t="s">
        <v>1883</v>
      </c>
      <c r="BG2961" s="181" t="s">
        <v>1883</v>
      </c>
      <c r="BH2961">
        <v>0</v>
      </c>
      <c r="BI2961" s="184">
        <v>0</v>
      </c>
      <c r="BJ2961" s="182">
        <v>0</v>
      </c>
      <c r="BK2961" s="181" t="s">
        <v>1883</v>
      </c>
      <c r="BL2961">
        <v>0</v>
      </c>
      <c r="BM2961">
        <v>0</v>
      </c>
      <c r="BN2961">
        <v>0</v>
      </c>
    </row>
    <row r="2962" spans="1:66" x14ac:dyDescent="0.25">
      <c r="A2962">
        <v>11357</v>
      </c>
      <c r="B2962" t="s">
        <v>7215</v>
      </c>
      <c r="C2962">
        <v>48</v>
      </c>
      <c r="D2962">
        <v>0</v>
      </c>
      <c r="E2962">
        <v>0</v>
      </c>
      <c r="F2962" t="s">
        <v>1881</v>
      </c>
      <c r="G2962" t="s">
        <v>1882</v>
      </c>
      <c r="H2962" t="s">
        <v>1881</v>
      </c>
      <c r="I2962" t="s">
        <v>1881</v>
      </c>
      <c r="J2962" t="s">
        <v>1881</v>
      </c>
      <c r="K2962" t="s">
        <v>1881</v>
      </c>
      <c r="L2962" t="s">
        <v>1881</v>
      </c>
      <c r="M2962" s="180">
        <v>46085</v>
      </c>
      <c r="N2962" t="s">
        <v>1883</v>
      </c>
      <c r="O2962" t="s">
        <v>1883</v>
      </c>
      <c r="P2962" t="s">
        <v>7216</v>
      </c>
      <c r="Q2962">
        <v>0</v>
      </c>
      <c r="R2962">
        <v>0</v>
      </c>
      <c r="S2962" t="s">
        <v>1883</v>
      </c>
      <c r="T2962" t="s">
        <v>1883</v>
      </c>
      <c r="U2962">
        <v>0</v>
      </c>
      <c r="V2962" t="s">
        <v>1883</v>
      </c>
      <c r="W2962">
        <v>0</v>
      </c>
      <c r="X2962">
        <v>0</v>
      </c>
      <c r="Y2962">
        <v>0</v>
      </c>
      <c r="Z2962" t="s">
        <v>1881</v>
      </c>
      <c r="AA2962" t="s">
        <v>1881</v>
      </c>
      <c r="AB2962" t="s">
        <v>1881</v>
      </c>
      <c r="AC2962">
        <v>0</v>
      </c>
      <c r="AD2962">
        <v>0</v>
      </c>
      <c r="AE2962">
        <v>0</v>
      </c>
      <c r="AF2962">
        <v>0</v>
      </c>
      <c r="AG2962" t="s">
        <v>1881</v>
      </c>
      <c r="AH2962" s="181" t="s">
        <v>1883</v>
      </c>
      <c r="AI2962" s="182">
        <v>240</v>
      </c>
      <c r="AJ2962" s="181" t="s">
        <v>7150</v>
      </c>
      <c r="AK2962" s="181" t="s">
        <v>1883</v>
      </c>
      <c r="AL2962" s="181" t="s">
        <v>1883</v>
      </c>
      <c r="AO2962" s="181"/>
      <c r="AQ2962">
        <v>0</v>
      </c>
      <c r="AR2962" s="182">
        <v>0</v>
      </c>
      <c r="AS2962" s="183" t="s">
        <v>1881</v>
      </c>
      <c r="AT2962">
        <v>0</v>
      </c>
      <c r="AU2962">
        <v>0</v>
      </c>
      <c r="AV2962" s="182">
        <v>0</v>
      </c>
      <c r="AW2962" s="184">
        <v>0</v>
      </c>
      <c r="AX2962" s="183" t="s">
        <v>1881</v>
      </c>
      <c r="AY2962" s="184">
        <v>0</v>
      </c>
      <c r="AZ2962">
        <v>0</v>
      </c>
      <c r="BA2962">
        <v>0</v>
      </c>
      <c r="BB2962">
        <v>0</v>
      </c>
      <c r="BC2962" s="182">
        <v>0</v>
      </c>
      <c r="BD2962" t="s">
        <v>1883</v>
      </c>
      <c r="BE2962" t="s">
        <v>1883</v>
      </c>
      <c r="BF2962" t="s">
        <v>1883</v>
      </c>
      <c r="BG2962" s="181" t="s">
        <v>1883</v>
      </c>
      <c r="BH2962">
        <v>0</v>
      </c>
      <c r="BI2962" s="184">
        <v>0</v>
      </c>
      <c r="BJ2962" s="182">
        <v>0</v>
      </c>
      <c r="BK2962" s="181" t="s">
        <v>1883</v>
      </c>
      <c r="BL2962">
        <v>0</v>
      </c>
      <c r="BM2962">
        <v>0</v>
      </c>
      <c r="BN2962">
        <v>0</v>
      </c>
    </row>
    <row r="2963" spans="1:66" x14ac:dyDescent="0.25">
      <c r="A2963">
        <v>11358</v>
      </c>
      <c r="B2963" t="s">
        <v>7217</v>
      </c>
      <c r="C2963">
        <v>12</v>
      </c>
      <c r="D2963">
        <v>0</v>
      </c>
      <c r="E2963">
        <v>0</v>
      </c>
      <c r="F2963" t="s">
        <v>1881</v>
      </c>
      <c r="G2963" t="s">
        <v>1882</v>
      </c>
      <c r="H2963" t="s">
        <v>1881</v>
      </c>
      <c r="I2963" t="s">
        <v>1881</v>
      </c>
      <c r="J2963" t="s">
        <v>1881</v>
      </c>
      <c r="K2963" t="s">
        <v>1881</v>
      </c>
      <c r="L2963" t="s">
        <v>1881</v>
      </c>
      <c r="M2963" s="180">
        <v>46085</v>
      </c>
      <c r="N2963" t="s">
        <v>1883</v>
      </c>
      <c r="O2963" t="s">
        <v>1883</v>
      </c>
      <c r="P2963" t="s">
        <v>7218</v>
      </c>
      <c r="Q2963">
        <v>0</v>
      </c>
      <c r="R2963">
        <v>0</v>
      </c>
      <c r="S2963" t="s">
        <v>1883</v>
      </c>
      <c r="T2963" t="s">
        <v>1883</v>
      </c>
      <c r="U2963">
        <v>0</v>
      </c>
      <c r="V2963" t="s">
        <v>1883</v>
      </c>
      <c r="W2963">
        <v>0</v>
      </c>
      <c r="X2963">
        <v>0</v>
      </c>
      <c r="Y2963">
        <v>0</v>
      </c>
      <c r="Z2963" t="s">
        <v>1881</v>
      </c>
      <c r="AA2963" t="s">
        <v>1881</v>
      </c>
      <c r="AB2963" t="s">
        <v>1881</v>
      </c>
      <c r="AC2963">
        <v>0</v>
      </c>
      <c r="AD2963">
        <v>0</v>
      </c>
      <c r="AE2963">
        <v>0</v>
      </c>
      <c r="AF2963">
        <v>0</v>
      </c>
      <c r="AG2963" t="s">
        <v>1881</v>
      </c>
      <c r="AH2963" s="181" t="s">
        <v>1883</v>
      </c>
      <c r="AI2963" s="182">
        <v>46</v>
      </c>
      <c r="AJ2963" s="181" t="s">
        <v>1932</v>
      </c>
      <c r="AK2963" s="181" t="s">
        <v>1883</v>
      </c>
      <c r="AL2963" s="181" t="s">
        <v>1883</v>
      </c>
      <c r="AO2963" s="181"/>
      <c r="AQ2963">
        <v>0</v>
      </c>
      <c r="AR2963" s="182">
        <v>0</v>
      </c>
      <c r="AS2963" s="183" t="s">
        <v>1881</v>
      </c>
      <c r="AT2963">
        <v>0</v>
      </c>
      <c r="AU2963">
        <v>0</v>
      </c>
      <c r="AV2963" s="182">
        <v>0</v>
      </c>
      <c r="AW2963" s="184">
        <v>0</v>
      </c>
      <c r="AX2963" s="183" t="s">
        <v>1881</v>
      </c>
      <c r="AY2963" s="184">
        <v>0</v>
      </c>
      <c r="AZ2963">
        <v>0</v>
      </c>
      <c r="BA2963">
        <v>0</v>
      </c>
      <c r="BB2963">
        <v>0</v>
      </c>
      <c r="BC2963" s="182">
        <v>11358</v>
      </c>
      <c r="BD2963" t="s">
        <v>1883</v>
      </c>
      <c r="BE2963" t="s">
        <v>1883</v>
      </c>
      <c r="BF2963" t="s">
        <v>1883</v>
      </c>
      <c r="BG2963" s="181" t="s">
        <v>1883</v>
      </c>
      <c r="BH2963">
        <v>0</v>
      </c>
      <c r="BI2963" s="184">
        <v>0</v>
      </c>
      <c r="BJ2963" s="182">
        <v>0</v>
      </c>
      <c r="BK2963" s="181" t="s">
        <v>1883</v>
      </c>
      <c r="BL2963">
        <v>0</v>
      </c>
      <c r="BM2963">
        <v>0</v>
      </c>
      <c r="BN2963">
        <v>0</v>
      </c>
    </row>
    <row r="2964" spans="1:66" x14ac:dyDescent="0.25">
      <c r="A2964">
        <v>11359</v>
      </c>
      <c r="B2964" t="s">
        <v>7219</v>
      </c>
      <c r="C2964">
        <v>12</v>
      </c>
      <c r="D2964">
        <v>0</v>
      </c>
      <c r="E2964">
        <v>0</v>
      </c>
      <c r="F2964" t="s">
        <v>1881</v>
      </c>
      <c r="G2964" t="s">
        <v>1882</v>
      </c>
      <c r="H2964" t="s">
        <v>1881</v>
      </c>
      <c r="I2964" t="s">
        <v>1881</v>
      </c>
      <c r="J2964" t="s">
        <v>1881</v>
      </c>
      <c r="K2964" t="s">
        <v>1881</v>
      </c>
      <c r="L2964" t="s">
        <v>1881</v>
      </c>
      <c r="M2964" s="180">
        <v>46085</v>
      </c>
      <c r="N2964" t="s">
        <v>1883</v>
      </c>
      <c r="O2964" t="s">
        <v>1883</v>
      </c>
      <c r="P2964" t="s">
        <v>7220</v>
      </c>
      <c r="Q2964">
        <v>0</v>
      </c>
      <c r="R2964">
        <v>0</v>
      </c>
      <c r="S2964" t="s">
        <v>1883</v>
      </c>
      <c r="T2964" t="s">
        <v>1883</v>
      </c>
      <c r="U2964">
        <v>0</v>
      </c>
      <c r="V2964" t="s">
        <v>1883</v>
      </c>
      <c r="W2964">
        <v>0</v>
      </c>
      <c r="X2964">
        <v>0</v>
      </c>
      <c r="Y2964">
        <v>0</v>
      </c>
      <c r="Z2964" t="s">
        <v>1881</v>
      </c>
      <c r="AA2964" t="s">
        <v>1881</v>
      </c>
      <c r="AB2964" t="s">
        <v>1881</v>
      </c>
      <c r="AC2964">
        <v>0</v>
      </c>
      <c r="AD2964">
        <v>0</v>
      </c>
      <c r="AE2964">
        <v>0</v>
      </c>
      <c r="AF2964">
        <v>0</v>
      </c>
      <c r="AG2964" t="s">
        <v>1881</v>
      </c>
      <c r="AH2964" s="181" t="s">
        <v>1883</v>
      </c>
      <c r="AI2964" s="182">
        <v>46</v>
      </c>
      <c r="AJ2964" s="181" t="s">
        <v>1932</v>
      </c>
      <c r="AK2964" s="181" t="s">
        <v>1883</v>
      </c>
      <c r="AL2964" s="181" t="s">
        <v>1883</v>
      </c>
      <c r="AO2964" s="181"/>
      <c r="AQ2964">
        <v>0</v>
      </c>
      <c r="AR2964" s="182">
        <v>0</v>
      </c>
      <c r="AS2964" s="183" t="s">
        <v>1881</v>
      </c>
      <c r="AT2964">
        <v>0</v>
      </c>
      <c r="AU2964">
        <v>0</v>
      </c>
      <c r="AV2964" s="182">
        <v>0</v>
      </c>
      <c r="AW2964" s="184">
        <v>0</v>
      </c>
      <c r="AX2964" s="183" t="s">
        <v>1881</v>
      </c>
      <c r="AY2964" s="184">
        <v>0</v>
      </c>
      <c r="AZ2964">
        <v>0</v>
      </c>
      <c r="BA2964">
        <v>0</v>
      </c>
      <c r="BB2964">
        <v>0</v>
      </c>
      <c r="BC2964" s="182">
        <v>11359</v>
      </c>
      <c r="BD2964" t="s">
        <v>1883</v>
      </c>
      <c r="BE2964" t="s">
        <v>1883</v>
      </c>
      <c r="BF2964" t="s">
        <v>1883</v>
      </c>
      <c r="BG2964" s="181" t="s">
        <v>1883</v>
      </c>
      <c r="BH2964">
        <v>0</v>
      </c>
      <c r="BI2964" s="184">
        <v>0</v>
      </c>
      <c r="BJ2964" s="182">
        <v>0</v>
      </c>
      <c r="BK2964" s="181" t="s">
        <v>1883</v>
      </c>
      <c r="BL2964">
        <v>0</v>
      </c>
      <c r="BM2964">
        <v>0</v>
      </c>
      <c r="BN2964">
        <v>0</v>
      </c>
    </row>
    <row r="2965" spans="1:66" x14ac:dyDescent="0.25">
      <c r="A2965">
        <v>11360</v>
      </c>
      <c r="B2965" t="s">
        <v>937</v>
      </c>
      <c r="C2965">
        <v>1</v>
      </c>
      <c r="D2965">
        <v>0</v>
      </c>
      <c r="E2965">
        <v>0</v>
      </c>
      <c r="F2965" t="s">
        <v>1881</v>
      </c>
      <c r="G2965" t="s">
        <v>1882</v>
      </c>
      <c r="H2965" t="s">
        <v>1881</v>
      </c>
      <c r="I2965" t="s">
        <v>1881</v>
      </c>
      <c r="J2965" t="s">
        <v>1881</v>
      </c>
      <c r="K2965" t="s">
        <v>1881</v>
      </c>
      <c r="L2965" t="s">
        <v>1881</v>
      </c>
      <c r="M2965" s="180">
        <v>46087</v>
      </c>
      <c r="N2965" t="s">
        <v>1883</v>
      </c>
      <c r="O2965" t="s">
        <v>7221</v>
      </c>
      <c r="P2965" t="s">
        <v>1883</v>
      </c>
      <c r="Q2965">
        <v>0</v>
      </c>
      <c r="R2965">
        <v>0</v>
      </c>
      <c r="S2965" t="s">
        <v>1883</v>
      </c>
      <c r="T2965" t="s">
        <v>1883</v>
      </c>
      <c r="U2965">
        <v>0</v>
      </c>
      <c r="V2965" t="s">
        <v>1883</v>
      </c>
      <c r="W2965">
        <v>0</v>
      </c>
      <c r="X2965">
        <v>0</v>
      </c>
      <c r="Y2965">
        <v>0</v>
      </c>
      <c r="Z2965" t="s">
        <v>1881</v>
      </c>
      <c r="AA2965" t="s">
        <v>1881</v>
      </c>
      <c r="AB2965" t="s">
        <v>1881</v>
      </c>
      <c r="AC2965">
        <v>0</v>
      </c>
      <c r="AD2965">
        <v>0</v>
      </c>
      <c r="AE2965">
        <v>0</v>
      </c>
      <c r="AF2965">
        <v>0</v>
      </c>
      <c r="AG2965" t="s">
        <v>1881</v>
      </c>
      <c r="AH2965" s="181" t="s">
        <v>1883</v>
      </c>
      <c r="AI2965" s="182">
        <v>1004</v>
      </c>
      <c r="AJ2965" s="181" t="s">
        <v>6686</v>
      </c>
      <c r="AK2965" s="181" t="s">
        <v>1883</v>
      </c>
      <c r="AL2965" s="181" t="s">
        <v>1883</v>
      </c>
      <c r="AO2965" s="181"/>
      <c r="AQ2965">
        <v>0</v>
      </c>
      <c r="AR2965" s="182">
        <v>0</v>
      </c>
      <c r="AS2965" s="183" t="s">
        <v>1882</v>
      </c>
      <c r="AT2965">
        <v>0</v>
      </c>
      <c r="AU2965">
        <v>0</v>
      </c>
      <c r="AV2965" s="182">
        <v>0</v>
      </c>
      <c r="AW2965" s="184">
        <v>0</v>
      </c>
      <c r="AX2965" s="183" t="s">
        <v>1881</v>
      </c>
      <c r="AY2965" s="184">
        <v>0</v>
      </c>
      <c r="AZ2965">
        <v>0</v>
      </c>
      <c r="BA2965">
        <v>0</v>
      </c>
      <c r="BB2965">
        <v>0</v>
      </c>
      <c r="BC2965" s="182">
        <v>11360</v>
      </c>
      <c r="BD2965" t="s">
        <v>1883</v>
      </c>
      <c r="BE2965" t="s">
        <v>1883</v>
      </c>
      <c r="BF2965" t="s">
        <v>1883</v>
      </c>
      <c r="BG2965" s="181" t="s">
        <v>1883</v>
      </c>
      <c r="BH2965">
        <v>0</v>
      </c>
      <c r="BI2965" s="184">
        <v>0</v>
      </c>
      <c r="BJ2965" s="182">
        <v>0</v>
      </c>
      <c r="BK2965" s="181" t="s">
        <v>1883</v>
      </c>
      <c r="BL2965">
        <v>0</v>
      </c>
      <c r="BM2965">
        <v>0</v>
      </c>
      <c r="BN2965">
        <v>0</v>
      </c>
    </row>
    <row r="2966" spans="1:66" x14ac:dyDescent="0.25">
      <c r="A2966">
        <v>11361</v>
      </c>
      <c r="B2966" t="s">
        <v>7222</v>
      </c>
      <c r="C2966">
        <v>6</v>
      </c>
      <c r="D2966">
        <v>0</v>
      </c>
      <c r="E2966">
        <v>0</v>
      </c>
      <c r="F2966" t="s">
        <v>1881</v>
      </c>
      <c r="G2966" t="s">
        <v>1882</v>
      </c>
      <c r="H2966" t="s">
        <v>1881</v>
      </c>
      <c r="I2966" t="s">
        <v>1881</v>
      </c>
      <c r="J2966" t="s">
        <v>1881</v>
      </c>
      <c r="K2966" t="s">
        <v>1881</v>
      </c>
      <c r="L2966" t="s">
        <v>1881</v>
      </c>
      <c r="M2966" s="180">
        <v>46087</v>
      </c>
      <c r="N2966" t="s">
        <v>1883</v>
      </c>
      <c r="O2966" t="s">
        <v>1883</v>
      </c>
      <c r="P2966" t="s">
        <v>7223</v>
      </c>
      <c r="Q2966">
        <v>0</v>
      </c>
      <c r="R2966">
        <v>0</v>
      </c>
      <c r="S2966" t="s">
        <v>1883</v>
      </c>
      <c r="T2966" t="s">
        <v>1883</v>
      </c>
      <c r="U2966">
        <v>0</v>
      </c>
      <c r="V2966" t="s">
        <v>1883</v>
      </c>
      <c r="W2966">
        <v>0</v>
      </c>
      <c r="X2966">
        <v>0</v>
      </c>
      <c r="Y2966">
        <v>0</v>
      </c>
      <c r="Z2966" t="s">
        <v>1881</v>
      </c>
      <c r="AA2966" t="s">
        <v>1881</v>
      </c>
      <c r="AB2966" t="s">
        <v>1881</v>
      </c>
      <c r="AC2966">
        <v>0</v>
      </c>
      <c r="AD2966">
        <v>0</v>
      </c>
      <c r="AE2966">
        <v>0</v>
      </c>
      <c r="AF2966">
        <v>0</v>
      </c>
      <c r="AG2966" t="s">
        <v>1881</v>
      </c>
      <c r="AH2966" s="181" t="s">
        <v>1883</v>
      </c>
      <c r="AI2966" s="182">
        <v>29</v>
      </c>
      <c r="AJ2966" s="181" t="s">
        <v>2079</v>
      </c>
      <c r="AK2966" s="181" t="s">
        <v>1883</v>
      </c>
      <c r="AL2966" s="181" t="s">
        <v>1883</v>
      </c>
      <c r="AO2966" s="181"/>
      <c r="AQ2966">
        <v>0</v>
      </c>
      <c r="AR2966" s="182">
        <v>0</v>
      </c>
      <c r="AS2966" s="183" t="s">
        <v>1882</v>
      </c>
      <c r="AT2966">
        <v>0</v>
      </c>
      <c r="AU2966">
        <v>88</v>
      </c>
      <c r="AV2966" s="182">
        <v>0</v>
      </c>
      <c r="AW2966" s="184">
        <v>0</v>
      </c>
      <c r="AX2966" s="183" t="s">
        <v>1881</v>
      </c>
      <c r="AY2966" s="184">
        <v>0</v>
      </c>
      <c r="AZ2966">
        <v>0</v>
      </c>
      <c r="BA2966">
        <v>0</v>
      </c>
      <c r="BB2966">
        <v>0</v>
      </c>
      <c r="BC2966" s="182">
        <v>11361</v>
      </c>
      <c r="BD2966" t="s">
        <v>1883</v>
      </c>
      <c r="BE2966" t="s">
        <v>1883</v>
      </c>
      <c r="BF2966" t="s">
        <v>1883</v>
      </c>
      <c r="BG2966" s="181" t="s">
        <v>1883</v>
      </c>
      <c r="BH2966">
        <v>0</v>
      </c>
      <c r="BI2966" s="184">
        <v>0</v>
      </c>
      <c r="BJ2966" s="182">
        <v>0</v>
      </c>
      <c r="BK2966" s="181" t="s">
        <v>1883</v>
      </c>
      <c r="BL2966">
        <v>0</v>
      </c>
      <c r="BM2966">
        <v>0</v>
      </c>
      <c r="BN2966">
        <v>0</v>
      </c>
    </row>
    <row r="2967" spans="1:66" x14ac:dyDescent="0.25">
      <c r="A2967">
        <v>11362</v>
      </c>
      <c r="B2967" t="s">
        <v>7224</v>
      </c>
      <c r="C2967">
        <v>6</v>
      </c>
      <c r="D2967">
        <v>0</v>
      </c>
      <c r="E2967">
        <v>0</v>
      </c>
      <c r="F2967" t="s">
        <v>1881</v>
      </c>
      <c r="G2967" t="s">
        <v>1882</v>
      </c>
      <c r="H2967" t="s">
        <v>1881</v>
      </c>
      <c r="I2967" t="s">
        <v>1881</v>
      </c>
      <c r="J2967" t="s">
        <v>1881</v>
      </c>
      <c r="K2967" t="s">
        <v>1881</v>
      </c>
      <c r="L2967" t="s">
        <v>1881</v>
      </c>
      <c r="M2967" s="180">
        <v>46087</v>
      </c>
      <c r="N2967" t="s">
        <v>1883</v>
      </c>
      <c r="O2967" t="s">
        <v>1883</v>
      </c>
      <c r="P2967" t="s">
        <v>7225</v>
      </c>
      <c r="Q2967">
        <v>0</v>
      </c>
      <c r="R2967">
        <v>0</v>
      </c>
      <c r="S2967" t="s">
        <v>1883</v>
      </c>
      <c r="T2967" t="s">
        <v>1883</v>
      </c>
      <c r="U2967">
        <v>0</v>
      </c>
      <c r="V2967" t="s">
        <v>1883</v>
      </c>
      <c r="W2967">
        <v>0</v>
      </c>
      <c r="X2967">
        <v>0</v>
      </c>
      <c r="Y2967">
        <v>0</v>
      </c>
      <c r="Z2967" t="s">
        <v>1881</v>
      </c>
      <c r="AA2967" t="s">
        <v>1881</v>
      </c>
      <c r="AB2967" t="s">
        <v>1881</v>
      </c>
      <c r="AC2967">
        <v>0</v>
      </c>
      <c r="AD2967">
        <v>0</v>
      </c>
      <c r="AE2967">
        <v>0</v>
      </c>
      <c r="AF2967">
        <v>0</v>
      </c>
      <c r="AG2967" t="s">
        <v>1881</v>
      </c>
      <c r="AH2967" s="181" t="s">
        <v>1883</v>
      </c>
      <c r="AI2967" s="182">
        <v>29</v>
      </c>
      <c r="AJ2967" s="181" t="s">
        <v>2079</v>
      </c>
      <c r="AK2967" s="181" t="s">
        <v>1883</v>
      </c>
      <c r="AL2967" s="181" t="s">
        <v>1883</v>
      </c>
      <c r="AO2967" s="181"/>
      <c r="AQ2967">
        <v>0</v>
      </c>
      <c r="AR2967" s="182">
        <v>0</v>
      </c>
      <c r="AS2967" s="183" t="s">
        <v>1882</v>
      </c>
      <c r="AT2967">
        <v>0</v>
      </c>
      <c r="AU2967">
        <v>88</v>
      </c>
      <c r="AV2967" s="182">
        <v>0</v>
      </c>
      <c r="AW2967" s="184">
        <v>0</v>
      </c>
      <c r="AX2967" s="183" t="s">
        <v>1881</v>
      </c>
      <c r="AY2967" s="184">
        <v>0</v>
      </c>
      <c r="AZ2967">
        <v>0</v>
      </c>
      <c r="BA2967">
        <v>0</v>
      </c>
      <c r="BB2967">
        <v>0</v>
      </c>
      <c r="BC2967" s="182">
        <v>11362</v>
      </c>
      <c r="BD2967" t="s">
        <v>1883</v>
      </c>
      <c r="BE2967" t="s">
        <v>1883</v>
      </c>
      <c r="BF2967" t="s">
        <v>1883</v>
      </c>
      <c r="BG2967" s="181" t="s">
        <v>1883</v>
      </c>
      <c r="BH2967">
        <v>0</v>
      </c>
      <c r="BI2967" s="184">
        <v>0</v>
      </c>
      <c r="BJ2967" s="182">
        <v>0</v>
      </c>
      <c r="BK2967" s="181" t="s">
        <v>1883</v>
      </c>
      <c r="BL2967">
        <v>0</v>
      </c>
      <c r="BM2967">
        <v>0</v>
      </c>
      <c r="BN2967">
        <v>0</v>
      </c>
    </row>
    <row r="2968" spans="1:66" x14ac:dyDescent="0.25">
      <c r="A2968">
        <v>11363</v>
      </c>
      <c r="B2968" t="s">
        <v>7226</v>
      </c>
      <c r="C2968">
        <v>6</v>
      </c>
      <c r="D2968">
        <v>0</v>
      </c>
      <c r="E2968">
        <v>0</v>
      </c>
      <c r="F2968" t="s">
        <v>1881</v>
      </c>
      <c r="G2968" t="s">
        <v>1882</v>
      </c>
      <c r="H2968" t="s">
        <v>1881</v>
      </c>
      <c r="I2968" t="s">
        <v>1881</v>
      </c>
      <c r="J2968" t="s">
        <v>1881</v>
      </c>
      <c r="K2968" t="s">
        <v>1881</v>
      </c>
      <c r="L2968" t="s">
        <v>1881</v>
      </c>
      <c r="M2968" s="180">
        <v>46087</v>
      </c>
      <c r="N2968" t="s">
        <v>1883</v>
      </c>
      <c r="O2968" t="s">
        <v>1883</v>
      </c>
      <c r="P2968" t="s">
        <v>7227</v>
      </c>
      <c r="Q2968">
        <v>0</v>
      </c>
      <c r="R2968">
        <v>0</v>
      </c>
      <c r="S2968" t="s">
        <v>1883</v>
      </c>
      <c r="T2968" t="s">
        <v>1883</v>
      </c>
      <c r="U2968">
        <v>0</v>
      </c>
      <c r="V2968" t="s">
        <v>1883</v>
      </c>
      <c r="W2968">
        <v>0</v>
      </c>
      <c r="X2968">
        <v>0</v>
      </c>
      <c r="Y2968">
        <v>0</v>
      </c>
      <c r="Z2968" t="s">
        <v>1881</v>
      </c>
      <c r="AA2968" t="s">
        <v>1881</v>
      </c>
      <c r="AB2968" t="s">
        <v>1881</v>
      </c>
      <c r="AC2968">
        <v>0</v>
      </c>
      <c r="AD2968">
        <v>0</v>
      </c>
      <c r="AE2968">
        <v>0</v>
      </c>
      <c r="AF2968">
        <v>0</v>
      </c>
      <c r="AG2968" t="s">
        <v>1881</v>
      </c>
      <c r="AH2968" s="181" t="s">
        <v>1883</v>
      </c>
      <c r="AI2968" s="182">
        <v>29</v>
      </c>
      <c r="AJ2968" s="181" t="s">
        <v>2079</v>
      </c>
      <c r="AK2968" s="181" t="s">
        <v>1883</v>
      </c>
      <c r="AL2968" s="181" t="s">
        <v>1883</v>
      </c>
      <c r="AO2968" s="181"/>
      <c r="AQ2968">
        <v>0</v>
      </c>
      <c r="AR2968" s="182">
        <v>0</v>
      </c>
      <c r="AS2968" s="183" t="s">
        <v>1882</v>
      </c>
      <c r="AT2968">
        <v>0</v>
      </c>
      <c r="AU2968">
        <v>88</v>
      </c>
      <c r="AV2968" s="182">
        <v>0</v>
      </c>
      <c r="AW2968" s="184">
        <v>0</v>
      </c>
      <c r="AX2968" s="183" t="s">
        <v>1881</v>
      </c>
      <c r="AY2968" s="184">
        <v>0</v>
      </c>
      <c r="AZ2968">
        <v>0</v>
      </c>
      <c r="BA2968">
        <v>0</v>
      </c>
      <c r="BB2968">
        <v>0</v>
      </c>
      <c r="BC2968" s="182">
        <v>11363</v>
      </c>
      <c r="BD2968" t="s">
        <v>1883</v>
      </c>
      <c r="BE2968" t="s">
        <v>1883</v>
      </c>
      <c r="BF2968" t="s">
        <v>1883</v>
      </c>
      <c r="BG2968" s="181" t="s">
        <v>1883</v>
      </c>
      <c r="BH2968">
        <v>0</v>
      </c>
      <c r="BI2968" s="184">
        <v>0</v>
      </c>
      <c r="BJ2968" s="182">
        <v>0</v>
      </c>
      <c r="BK2968" s="181" t="s">
        <v>1883</v>
      </c>
      <c r="BL2968">
        <v>0</v>
      </c>
      <c r="BM2968">
        <v>0</v>
      </c>
      <c r="BN2968">
        <v>0</v>
      </c>
    </row>
    <row r="2969" spans="1:66" x14ac:dyDescent="0.25">
      <c r="A2969">
        <v>11364</v>
      </c>
      <c r="B2969" t="s">
        <v>7228</v>
      </c>
      <c r="C2969">
        <v>6</v>
      </c>
      <c r="D2969">
        <v>0</v>
      </c>
      <c r="E2969">
        <v>0</v>
      </c>
      <c r="F2969" t="s">
        <v>1881</v>
      </c>
      <c r="G2969" t="s">
        <v>1882</v>
      </c>
      <c r="H2969" t="s">
        <v>1881</v>
      </c>
      <c r="I2969" t="s">
        <v>1881</v>
      </c>
      <c r="J2969" t="s">
        <v>1881</v>
      </c>
      <c r="K2969" t="s">
        <v>1881</v>
      </c>
      <c r="L2969" t="s">
        <v>1881</v>
      </c>
      <c r="M2969" s="180">
        <v>46087</v>
      </c>
      <c r="N2969" t="s">
        <v>1883</v>
      </c>
      <c r="O2969" t="s">
        <v>1883</v>
      </c>
      <c r="P2969" t="s">
        <v>7229</v>
      </c>
      <c r="Q2969">
        <v>0</v>
      </c>
      <c r="R2969">
        <v>0</v>
      </c>
      <c r="S2969" t="s">
        <v>1883</v>
      </c>
      <c r="T2969" t="s">
        <v>1883</v>
      </c>
      <c r="U2969">
        <v>0</v>
      </c>
      <c r="V2969" t="s">
        <v>1883</v>
      </c>
      <c r="W2969">
        <v>0</v>
      </c>
      <c r="X2969">
        <v>0</v>
      </c>
      <c r="Y2969">
        <v>0</v>
      </c>
      <c r="Z2969" t="s">
        <v>1881</v>
      </c>
      <c r="AA2969" t="s">
        <v>1881</v>
      </c>
      <c r="AB2969" t="s">
        <v>1881</v>
      </c>
      <c r="AC2969">
        <v>0</v>
      </c>
      <c r="AD2969">
        <v>0</v>
      </c>
      <c r="AE2969">
        <v>0</v>
      </c>
      <c r="AF2969">
        <v>0</v>
      </c>
      <c r="AG2969" t="s">
        <v>1881</v>
      </c>
      <c r="AH2969" s="181" t="s">
        <v>1883</v>
      </c>
      <c r="AI2969" s="182">
        <v>29</v>
      </c>
      <c r="AJ2969" s="181" t="s">
        <v>2079</v>
      </c>
      <c r="AK2969" s="181" t="s">
        <v>1883</v>
      </c>
      <c r="AL2969" s="181" t="s">
        <v>1883</v>
      </c>
      <c r="AO2969" s="181"/>
      <c r="AQ2969">
        <v>0</v>
      </c>
      <c r="AR2969" s="182">
        <v>0</v>
      </c>
      <c r="AS2969" s="183" t="s">
        <v>1881</v>
      </c>
      <c r="AT2969">
        <v>0</v>
      </c>
      <c r="AU2969">
        <v>88</v>
      </c>
      <c r="AV2969" s="182">
        <v>0</v>
      </c>
      <c r="AW2969" s="184">
        <v>0</v>
      </c>
      <c r="AX2969" s="183" t="s">
        <v>1881</v>
      </c>
      <c r="AY2969" s="184">
        <v>0</v>
      </c>
      <c r="AZ2969">
        <v>0</v>
      </c>
      <c r="BA2969">
        <v>0</v>
      </c>
      <c r="BB2969">
        <v>0</v>
      </c>
      <c r="BC2969" s="182">
        <v>11364</v>
      </c>
      <c r="BD2969" t="s">
        <v>1883</v>
      </c>
      <c r="BE2969" t="s">
        <v>1883</v>
      </c>
      <c r="BF2969" t="s">
        <v>1883</v>
      </c>
      <c r="BG2969" s="181" t="s">
        <v>1883</v>
      </c>
      <c r="BH2969">
        <v>0</v>
      </c>
      <c r="BI2969" s="184">
        <v>0</v>
      </c>
      <c r="BJ2969" s="182">
        <v>0</v>
      </c>
      <c r="BK2969" s="181" t="s">
        <v>1883</v>
      </c>
      <c r="BL2969">
        <v>0</v>
      </c>
      <c r="BM2969">
        <v>0</v>
      </c>
      <c r="BN2969">
        <v>0</v>
      </c>
    </row>
    <row r="2970" spans="1:66" x14ac:dyDescent="0.25">
      <c r="A2970">
        <v>11365</v>
      </c>
      <c r="B2970" t="s">
        <v>7230</v>
      </c>
      <c r="C2970">
        <v>6</v>
      </c>
      <c r="D2970">
        <v>0</v>
      </c>
      <c r="E2970">
        <v>0</v>
      </c>
      <c r="F2970" t="s">
        <v>1881</v>
      </c>
      <c r="G2970" t="s">
        <v>1882</v>
      </c>
      <c r="H2970" t="s">
        <v>1881</v>
      </c>
      <c r="I2970" t="s">
        <v>1881</v>
      </c>
      <c r="J2970" t="s">
        <v>1881</v>
      </c>
      <c r="K2970" t="s">
        <v>1881</v>
      </c>
      <c r="L2970" t="s">
        <v>1881</v>
      </c>
      <c r="M2970" s="180">
        <v>46087</v>
      </c>
      <c r="N2970" t="s">
        <v>1883</v>
      </c>
      <c r="O2970" t="s">
        <v>1883</v>
      </c>
      <c r="P2970" t="s">
        <v>7231</v>
      </c>
      <c r="Q2970">
        <v>0</v>
      </c>
      <c r="R2970">
        <v>0</v>
      </c>
      <c r="S2970" t="s">
        <v>1883</v>
      </c>
      <c r="T2970" t="s">
        <v>1883</v>
      </c>
      <c r="U2970">
        <v>0</v>
      </c>
      <c r="V2970" t="s">
        <v>1883</v>
      </c>
      <c r="W2970">
        <v>0</v>
      </c>
      <c r="X2970">
        <v>0</v>
      </c>
      <c r="Y2970">
        <v>0</v>
      </c>
      <c r="Z2970" t="s">
        <v>1881</v>
      </c>
      <c r="AA2970" t="s">
        <v>1881</v>
      </c>
      <c r="AB2970" t="s">
        <v>1881</v>
      </c>
      <c r="AC2970">
        <v>0</v>
      </c>
      <c r="AD2970">
        <v>0</v>
      </c>
      <c r="AE2970">
        <v>0</v>
      </c>
      <c r="AF2970">
        <v>0</v>
      </c>
      <c r="AG2970" t="s">
        <v>1881</v>
      </c>
      <c r="AH2970" s="181" t="s">
        <v>1883</v>
      </c>
      <c r="AI2970" s="182">
        <v>29</v>
      </c>
      <c r="AJ2970" s="181" t="s">
        <v>2079</v>
      </c>
      <c r="AK2970" s="181" t="s">
        <v>1883</v>
      </c>
      <c r="AL2970" s="181" t="s">
        <v>1883</v>
      </c>
      <c r="AO2970" s="181"/>
      <c r="AQ2970">
        <v>0</v>
      </c>
      <c r="AR2970" s="182">
        <v>0</v>
      </c>
      <c r="AS2970" s="183" t="s">
        <v>1882</v>
      </c>
      <c r="AT2970">
        <v>0</v>
      </c>
      <c r="AU2970">
        <v>88</v>
      </c>
      <c r="AV2970" s="182">
        <v>0</v>
      </c>
      <c r="AW2970" s="184">
        <v>0</v>
      </c>
      <c r="AX2970" s="183" t="s">
        <v>1881</v>
      </c>
      <c r="AY2970" s="184">
        <v>0</v>
      </c>
      <c r="AZ2970">
        <v>0</v>
      </c>
      <c r="BA2970">
        <v>0</v>
      </c>
      <c r="BB2970">
        <v>0</v>
      </c>
      <c r="BC2970" s="182">
        <v>11365</v>
      </c>
      <c r="BD2970" t="s">
        <v>1883</v>
      </c>
      <c r="BE2970" t="s">
        <v>1883</v>
      </c>
      <c r="BF2970" t="s">
        <v>1883</v>
      </c>
      <c r="BG2970" s="181" t="s">
        <v>1883</v>
      </c>
      <c r="BH2970">
        <v>0</v>
      </c>
      <c r="BI2970" s="184">
        <v>0</v>
      </c>
      <c r="BJ2970" s="182">
        <v>0</v>
      </c>
      <c r="BK2970" s="181" t="s">
        <v>1883</v>
      </c>
      <c r="BL2970">
        <v>0</v>
      </c>
      <c r="BM2970">
        <v>0</v>
      </c>
      <c r="BN2970">
        <v>0</v>
      </c>
    </row>
    <row r="2971" spans="1:66" x14ac:dyDescent="0.25">
      <c r="A2971">
        <v>11366</v>
      </c>
      <c r="B2971" t="s">
        <v>7232</v>
      </c>
      <c r="C2971">
        <v>6</v>
      </c>
      <c r="D2971">
        <v>0</v>
      </c>
      <c r="E2971">
        <v>0</v>
      </c>
      <c r="F2971" t="s">
        <v>1881</v>
      </c>
      <c r="G2971" t="s">
        <v>1882</v>
      </c>
      <c r="H2971" t="s">
        <v>1881</v>
      </c>
      <c r="I2971" t="s">
        <v>1881</v>
      </c>
      <c r="J2971" t="s">
        <v>1881</v>
      </c>
      <c r="K2971" t="s">
        <v>1881</v>
      </c>
      <c r="L2971" t="s">
        <v>1881</v>
      </c>
      <c r="M2971" s="180">
        <v>46090</v>
      </c>
      <c r="N2971" t="s">
        <v>1883</v>
      </c>
      <c r="O2971" t="s">
        <v>1883</v>
      </c>
      <c r="P2971" t="s">
        <v>7233</v>
      </c>
      <c r="Q2971">
        <v>0</v>
      </c>
      <c r="R2971">
        <v>0</v>
      </c>
      <c r="S2971" t="s">
        <v>1883</v>
      </c>
      <c r="T2971" t="s">
        <v>1883</v>
      </c>
      <c r="U2971">
        <v>0</v>
      </c>
      <c r="V2971" t="s">
        <v>1883</v>
      </c>
      <c r="W2971">
        <v>0</v>
      </c>
      <c r="X2971">
        <v>0</v>
      </c>
      <c r="Y2971">
        <v>0</v>
      </c>
      <c r="Z2971" t="s">
        <v>1881</v>
      </c>
      <c r="AA2971" t="s">
        <v>1881</v>
      </c>
      <c r="AB2971" t="s">
        <v>1881</v>
      </c>
      <c r="AC2971">
        <v>0</v>
      </c>
      <c r="AD2971">
        <v>0</v>
      </c>
      <c r="AE2971">
        <v>0</v>
      </c>
      <c r="AF2971">
        <v>0</v>
      </c>
      <c r="AG2971" t="s">
        <v>1881</v>
      </c>
      <c r="AH2971" s="181" t="s">
        <v>1883</v>
      </c>
      <c r="AI2971" s="182">
        <v>244</v>
      </c>
      <c r="AJ2971" s="181" t="s">
        <v>2720</v>
      </c>
      <c r="AK2971" s="181" t="s">
        <v>7234</v>
      </c>
      <c r="AL2971" s="181" t="s">
        <v>1883</v>
      </c>
      <c r="AO2971" s="181"/>
      <c r="AQ2971">
        <v>0</v>
      </c>
      <c r="AR2971" s="182">
        <v>0</v>
      </c>
      <c r="AS2971" s="183" t="s">
        <v>1882</v>
      </c>
      <c r="AT2971">
        <v>0</v>
      </c>
      <c r="AU2971">
        <v>270</v>
      </c>
      <c r="AV2971" s="182">
        <v>0</v>
      </c>
      <c r="AW2971" s="184">
        <v>0</v>
      </c>
      <c r="AX2971" s="183" t="s">
        <v>1881</v>
      </c>
      <c r="AY2971" s="184">
        <v>0</v>
      </c>
      <c r="AZ2971">
        <v>0</v>
      </c>
      <c r="BA2971">
        <v>0</v>
      </c>
      <c r="BB2971">
        <v>0</v>
      </c>
      <c r="BC2971" s="182">
        <v>11366</v>
      </c>
      <c r="BD2971" t="s">
        <v>1883</v>
      </c>
      <c r="BE2971" t="s">
        <v>1883</v>
      </c>
      <c r="BF2971" t="s">
        <v>1883</v>
      </c>
      <c r="BG2971" s="181" t="s">
        <v>1883</v>
      </c>
      <c r="BH2971">
        <v>0</v>
      </c>
      <c r="BI2971" s="184">
        <v>0</v>
      </c>
      <c r="BJ2971" s="182">
        <v>0</v>
      </c>
      <c r="BK2971" s="181" t="s">
        <v>1883</v>
      </c>
      <c r="BL2971">
        <v>0</v>
      </c>
      <c r="BM2971">
        <v>0</v>
      </c>
      <c r="BN2971">
        <v>0</v>
      </c>
    </row>
    <row r="2972" spans="1:66" x14ac:dyDescent="0.25">
      <c r="A2972">
        <v>11367</v>
      </c>
      <c r="B2972" t="s">
        <v>7235</v>
      </c>
      <c r="C2972">
        <v>12</v>
      </c>
      <c r="D2972">
        <v>0</v>
      </c>
      <c r="E2972">
        <v>0</v>
      </c>
      <c r="F2972" t="s">
        <v>1881</v>
      </c>
      <c r="G2972" t="s">
        <v>1882</v>
      </c>
      <c r="H2972" t="s">
        <v>1881</v>
      </c>
      <c r="I2972" t="s">
        <v>1881</v>
      </c>
      <c r="J2972" t="s">
        <v>1881</v>
      </c>
      <c r="K2972" t="s">
        <v>1881</v>
      </c>
      <c r="L2972" t="s">
        <v>1881</v>
      </c>
      <c r="M2972" s="180">
        <v>46092</v>
      </c>
      <c r="N2972" t="s">
        <v>1883</v>
      </c>
      <c r="O2972" t="s">
        <v>1883</v>
      </c>
      <c r="P2972" t="s">
        <v>7236</v>
      </c>
      <c r="Q2972">
        <v>0</v>
      </c>
      <c r="R2972">
        <v>0</v>
      </c>
      <c r="S2972" t="s">
        <v>1883</v>
      </c>
      <c r="T2972" t="s">
        <v>1883</v>
      </c>
      <c r="U2972">
        <v>0</v>
      </c>
      <c r="V2972" t="s">
        <v>1883</v>
      </c>
      <c r="W2972">
        <v>0</v>
      </c>
      <c r="X2972">
        <v>0</v>
      </c>
      <c r="Y2972">
        <v>0</v>
      </c>
      <c r="Z2972" t="s">
        <v>1881</v>
      </c>
      <c r="AA2972" t="s">
        <v>1881</v>
      </c>
      <c r="AB2972" t="s">
        <v>1881</v>
      </c>
      <c r="AC2972">
        <v>0</v>
      </c>
      <c r="AD2972">
        <v>0</v>
      </c>
      <c r="AE2972">
        <v>0</v>
      </c>
      <c r="AF2972">
        <v>0</v>
      </c>
      <c r="AG2972" t="s">
        <v>1881</v>
      </c>
      <c r="AH2972" s="181" t="s">
        <v>1883</v>
      </c>
      <c r="AI2972" s="182">
        <v>215</v>
      </c>
      <c r="AJ2972" s="181" t="s">
        <v>1934</v>
      </c>
      <c r="AK2972" s="181" t="s">
        <v>1883</v>
      </c>
      <c r="AL2972" s="181" t="s">
        <v>1883</v>
      </c>
      <c r="AO2972" s="181"/>
      <c r="AQ2972">
        <v>0</v>
      </c>
      <c r="AR2972" s="182">
        <v>0</v>
      </c>
      <c r="AS2972" s="183" t="s">
        <v>1882</v>
      </c>
      <c r="AT2972">
        <v>0</v>
      </c>
      <c r="AU2972">
        <v>0</v>
      </c>
      <c r="AV2972" s="182">
        <v>0</v>
      </c>
      <c r="AW2972" s="184">
        <v>0</v>
      </c>
      <c r="AX2972" s="183" t="s">
        <v>1881</v>
      </c>
      <c r="AY2972" s="184">
        <v>0</v>
      </c>
      <c r="AZ2972">
        <v>0</v>
      </c>
      <c r="BA2972">
        <v>0</v>
      </c>
      <c r="BB2972">
        <v>0</v>
      </c>
      <c r="BC2972" s="182">
        <v>11367</v>
      </c>
      <c r="BD2972" t="s">
        <v>1883</v>
      </c>
      <c r="BE2972" t="s">
        <v>1883</v>
      </c>
      <c r="BF2972" t="s">
        <v>1883</v>
      </c>
      <c r="BG2972" s="181" t="s">
        <v>1883</v>
      </c>
      <c r="BH2972">
        <v>0</v>
      </c>
      <c r="BI2972" s="184">
        <v>0</v>
      </c>
      <c r="BJ2972" s="182">
        <v>0</v>
      </c>
      <c r="BK2972" s="181" t="s">
        <v>1883</v>
      </c>
      <c r="BL2972">
        <v>0</v>
      </c>
      <c r="BM2972">
        <v>0</v>
      </c>
      <c r="BN2972">
        <v>0</v>
      </c>
    </row>
    <row r="2973" spans="1:66" x14ac:dyDescent="0.25">
      <c r="A2973">
        <v>11368</v>
      </c>
      <c r="B2973" t="s">
        <v>1057</v>
      </c>
      <c r="C2973">
        <v>4</v>
      </c>
      <c r="D2973">
        <v>0</v>
      </c>
      <c r="E2973">
        <v>0</v>
      </c>
      <c r="F2973" t="s">
        <v>1881</v>
      </c>
      <c r="G2973" t="s">
        <v>1882</v>
      </c>
      <c r="H2973" t="s">
        <v>1881</v>
      </c>
      <c r="I2973" t="s">
        <v>1881</v>
      </c>
      <c r="J2973" t="s">
        <v>1881</v>
      </c>
      <c r="K2973" t="s">
        <v>1881</v>
      </c>
      <c r="L2973" t="s">
        <v>1881</v>
      </c>
      <c r="M2973" s="180">
        <v>46092</v>
      </c>
      <c r="N2973" t="s">
        <v>1883</v>
      </c>
      <c r="O2973" t="s">
        <v>7237</v>
      </c>
      <c r="P2973" t="s">
        <v>1883</v>
      </c>
      <c r="Q2973">
        <v>0</v>
      </c>
      <c r="R2973">
        <v>0</v>
      </c>
      <c r="S2973" t="s">
        <v>1883</v>
      </c>
      <c r="T2973" t="s">
        <v>1883</v>
      </c>
      <c r="U2973">
        <v>0</v>
      </c>
      <c r="V2973" t="s">
        <v>1883</v>
      </c>
      <c r="W2973">
        <v>0</v>
      </c>
      <c r="X2973">
        <v>0</v>
      </c>
      <c r="Y2973">
        <v>0</v>
      </c>
      <c r="Z2973" t="s">
        <v>1881</v>
      </c>
      <c r="AA2973" t="s">
        <v>1881</v>
      </c>
      <c r="AB2973" t="s">
        <v>1881</v>
      </c>
      <c r="AC2973">
        <v>0</v>
      </c>
      <c r="AD2973">
        <v>0</v>
      </c>
      <c r="AE2973">
        <v>0</v>
      </c>
      <c r="AF2973">
        <v>0</v>
      </c>
      <c r="AG2973" t="s">
        <v>1881</v>
      </c>
      <c r="AH2973" s="181" t="s">
        <v>1883</v>
      </c>
      <c r="AI2973" s="182">
        <v>47</v>
      </c>
      <c r="AJ2973" s="181" t="s">
        <v>2012</v>
      </c>
      <c r="AK2973" s="181" t="s">
        <v>1883</v>
      </c>
      <c r="AL2973" s="181" t="s">
        <v>1883</v>
      </c>
      <c r="AO2973" s="181"/>
      <c r="AQ2973">
        <v>0</v>
      </c>
      <c r="AR2973" s="182">
        <v>0</v>
      </c>
      <c r="AS2973" s="183" t="s">
        <v>1882</v>
      </c>
      <c r="AT2973">
        <v>0</v>
      </c>
      <c r="AU2973">
        <v>0</v>
      </c>
      <c r="AV2973" s="182">
        <v>0</v>
      </c>
      <c r="AW2973" s="184">
        <v>0</v>
      </c>
      <c r="AX2973" s="183" t="s">
        <v>1881</v>
      </c>
      <c r="AY2973" s="184">
        <v>0</v>
      </c>
      <c r="AZ2973">
        <v>0</v>
      </c>
      <c r="BA2973">
        <v>0</v>
      </c>
      <c r="BB2973">
        <v>0</v>
      </c>
      <c r="BC2973" s="182">
        <v>11368</v>
      </c>
      <c r="BD2973" t="s">
        <v>1883</v>
      </c>
      <c r="BE2973" t="s">
        <v>1883</v>
      </c>
      <c r="BF2973" t="s">
        <v>1883</v>
      </c>
      <c r="BG2973" s="181" t="s">
        <v>1883</v>
      </c>
      <c r="BH2973">
        <v>0</v>
      </c>
      <c r="BI2973" s="184">
        <v>0</v>
      </c>
      <c r="BJ2973" s="182">
        <v>0</v>
      </c>
      <c r="BK2973" s="181" t="s">
        <v>1883</v>
      </c>
      <c r="BL2973">
        <v>0</v>
      </c>
      <c r="BM2973">
        <v>0</v>
      </c>
      <c r="BN2973">
        <v>0</v>
      </c>
    </row>
    <row r="2974" spans="1:66" x14ac:dyDescent="0.25">
      <c r="A2974">
        <v>11369</v>
      </c>
      <c r="B2974" t="s">
        <v>7238</v>
      </c>
      <c r="C2974">
        <v>1</v>
      </c>
      <c r="D2974">
        <v>0</v>
      </c>
      <c r="E2974">
        <v>0</v>
      </c>
      <c r="F2974" t="s">
        <v>1881</v>
      </c>
      <c r="G2974" t="s">
        <v>1881</v>
      </c>
      <c r="H2974" t="s">
        <v>1881</v>
      </c>
      <c r="I2974" t="s">
        <v>1881</v>
      </c>
      <c r="J2974" t="s">
        <v>1881</v>
      </c>
      <c r="K2974" t="s">
        <v>1881</v>
      </c>
      <c r="L2974" t="s">
        <v>1881</v>
      </c>
      <c r="M2974" s="180">
        <v>46093</v>
      </c>
      <c r="N2974" t="s">
        <v>2004</v>
      </c>
      <c r="O2974" t="s">
        <v>1883</v>
      </c>
      <c r="P2974" t="s">
        <v>1883</v>
      </c>
      <c r="Q2974">
        <v>0</v>
      </c>
      <c r="R2974">
        <v>0</v>
      </c>
      <c r="S2974" t="s">
        <v>1883</v>
      </c>
      <c r="T2974" t="s">
        <v>1883</v>
      </c>
      <c r="U2974">
        <v>0</v>
      </c>
      <c r="V2974" t="s">
        <v>1883</v>
      </c>
      <c r="W2974">
        <v>0</v>
      </c>
      <c r="X2974">
        <v>0</v>
      </c>
      <c r="Y2974">
        <v>0</v>
      </c>
      <c r="Z2974" t="s">
        <v>1881</v>
      </c>
      <c r="AA2974" t="s">
        <v>1881</v>
      </c>
      <c r="AB2974" t="s">
        <v>1881</v>
      </c>
      <c r="AC2974">
        <v>0</v>
      </c>
      <c r="AD2974">
        <v>0</v>
      </c>
      <c r="AE2974">
        <v>0</v>
      </c>
      <c r="AF2974">
        <v>0</v>
      </c>
      <c r="AG2974" t="s">
        <v>1881</v>
      </c>
      <c r="AH2974" s="181" t="s">
        <v>1883</v>
      </c>
      <c r="AI2974" s="182">
        <v>47</v>
      </c>
      <c r="AJ2974" s="181" t="s">
        <v>2012</v>
      </c>
      <c r="AK2974" s="181" t="s">
        <v>1883</v>
      </c>
      <c r="AL2974" s="181" t="s">
        <v>1883</v>
      </c>
      <c r="AO2974" s="181"/>
      <c r="AQ2974">
        <v>0</v>
      </c>
      <c r="AR2974" s="182">
        <v>0</v>
      </c>
      <c r="AS2974" s="183" t="s">
        <v>1881</v>
      </c>
      <c r="AT2974">
        <v>0</v>
      </c>
      <c r="AU2974">
        <v>0</v>
      </c>
      <c r="AV2974" s="182">
        <v>0</v>
      </c>
      <c r="AW2974" s="184">
        <v>0</v>
      </c>
      <c r="AX2974" s="183" t="s">
        <v>1881</v>
      </c>
      <c r="AY2974" s="184">
        <v>0</v>
      </c>
      <c r="AZ2974">
        <v>0</v>
      </c>
      <c r="BA2974">
        <v>0</v>
      </c>
      <c r="BB2974">
        <v>0</v>
      </c>
      <c r="BC2974" s="182">
        <v>11369</v>
      </c>
      <c r="BD2974" t="s">
        <v>1883</v>
      </c>
      <c r="BE2974" t="s">
        <v>1883</v>
      </c>
      <c r="BF2974" t="s">
        <v>1883</v>
      </c>
      <c r="BG2974" s="181" t="s">
        <v>1883</v>
      </c>
      <c r="BH2974">
        <v>0</v>
      </c>
      <c r="BI2974" s="184">
        <v>0</v>
      </c>
      <c r="BJ2974" s="182">
        <v>0</v>
      </c>
      <c r="BK2974" s="181" t="s">
        <v>1883</v>
      </c>
      <c r="BL2974">
        <v>0</v>
      </c>
      <c r="BM2974">
        <v>0</v>
      </c>
      <c r="BN2974">
        <v>0</v>
      </c>
    </row>
    <row r="2975" spans="1:66" x14ac:dyDescent="0.25">
      <c r="A2975">
        <v>11370</v>
      </c>
      <c r="B2975" t="s">
        <v>7239</v>
      </c>
      <c r="C2975">
        <v>12</v>
      </c>
      <c r="D2975">
        <v>0</v>
      </c>
      <c r="E2975">
        <v>0</v>
      </c>
      <c r="F2975" t="s">
        <v>1881</v>
      </c>
      <c r="G2975" t="s">
        <v>1882</v>
      </c>
      <c r="H2975" t="s">
        <v>1881</v>
      </c>
      <c r="I2975" t="s">
        <v>1881</v>
      </c>
      <c r="J2975" t="s">
        <v>1881</v>
      </c>
      <c r="K2975" t="s">
        <v>1881</v>
      </c>
      <c r="L2975" t="s">
        <v>1881</v>
      </c>
      <c r="M2975" s="180">
        <v>46094</v>
      </c>
      <c r="N2975" t="s">
        <v>1883</v>
      </c>
      <c r="O2975" t="s">
        <v>1883</v>
      </c>
      <c r="P2975" t="s">
        <v>7240</v>
      </c>
      <c r="Q2975">
        <v>0</v>
      </c>
      <c r="R2975">
        <v>0</v>
      </c>
      <c r="S2975" t="s">
        <v>1883</v>
      </c>
      <c r="T2975" t="s">
        <v>1883</v>
      </c>
      <c r="U2975">
        <v>2</v>
      </c>
      <c r="V2975" t="s">
        <v>1896</v>
      </c>
      <c r="W2975">
        <v>1.9728000000000001</v>
      </c>
      <c r="X2975">
        <v>0</v>
      </c>
      <c r="Y2975">
        <v>0</v>
      </c>
      <c r="Z2975" t="s">
        <v>1881</v>
      </c>
      <c r="AA2975" t="s">
        <v>1881</v>
      </c>
      <c r="AB2975" t="s">
        <v>1881</v>
      </c>
      <c r="AC2975">
        <v>0</v>
      </c>
      <c r="AD2975">
        <v>0</v>
      </c>
      <c r="AE2975">
        <v>0</v>
      </c>
      <c r="AF2975">
        <v>0</v>
      </c>
      <c r="AG2975" t="s">
        <v>1881</v>
      </c>
      <c r="AH2975" s="181" t="s">
        <v>1883</v>
      </c>
      <c r="AI2975" s="182">
        <v>48</v>
      </c>
      <c r="AJ2975" s="181" t="s">
        <v>1897</v>
      </c>
      <c r="AK2975" s="181" t="s">
        <v>1883</v>
      </c>
      <c r="AL2975" s="181" t="s">
        <v>1883</v>
      </c>
      <c r="AO2975" s="181"/>
      <c r="AQ2975">
        <v>0</v>
      </c>
      <c r="AR2975" s="182">
        <v>0</v>
      </c>
      <c r="AS2975" s="183" t="s">
        <v>1882</v>
      </c>
      <c r="AT2975">
        <v>0</v>
      </c>
      <c r="AU2975">
        <v>0</v>
      </c>
      <c r="AV2975" s="182">
        <v>0</v>
      </c>
      <c r="AW2975" s="184">
        <v>0</v>
      </c>
      <c r="AX2975" s="183" t="s">
        <v>1881</v>
      </c>
      <c r="AY2975" s="184">
        <v>0</v>
      </c>
      <c r="AZ2975">
        <v>0</v>
      </c>
      <c r="BA2975">
        <v>0</v>
      </c>
      <c r="BB2975">
        <v>0</v>
      </c>
      <c r="BC2975" s="182">
        <v>11370</v>
      </c>
      <c r="BD2975" t="s">
        <v>1883</v>
      </c>
      <c r="BE2975" t="s">
        <v>1883</v>
      </c>
      <c r="BF2975" t="s">
        <v>1883</v>
      </c>
      <c r="BG2975" s="181" t="s">
        <v>1883</v>
      </c>
      <c r="BH2975">
        <v>0</v>
      </c>
      <c r="BI2975" s="184">
        <v>0</v>
      </c>
      <c r="BJ2975" s="182">
        <v>0</v>
      </c>
      <c r="BK2975" s="181" t="s">
        <v>1883</v>
      </c>
      <c r="BL2975">
        <v>0</v>
      </c>
      <c r="BM2975">
        <v>0</v>
      </c>
      <c r="BN2975">
        <v>0</v>
      </c>
    </row>
    <row r="2976" spans="1:66" x14ac:dyDescent="0.25">
      <c r="A2976">
        <v>11371</v>
      </c>
      <c r="B2976" t="s">
        <v>7241</v>
      </c>
      <c r="C2976">
        <v>12</v>
      </c>
      <c r="D2976">
        <v>0</v>
      </c>
      <c r="E2976">
        <v>0</v>
      </c>
      <c r="F2976" t="s">
        <v>1881</v>
      </c>
      <c r="G2976" t="s">
        <v>1882</v>
      </c>
      <c r="H2976" t="s">
        <v>1881</v>
      </c>
      <c r="I2976" t="s">
        <v>1881</v>
      </c>
      <c r="J2976" t="s">
        <v>1881</v>
      </c>
      <c r="K2976" t="s">
        <v>1881</v>
      </c>
      <c r="L2976" t="s">
        <v>1881</v>
      </c>
      <c r="M2976" s="180">
        <v>46094</v>
      </c>
      <c r="N2976" t="s">
        <v>1883</v>
      </c>
      <c r="O2976" t="s">
        <v>1883</v>
      </c>
      <c r="P2976" t="s">
        <v>7242</v>
      </c>
      <c r="Q2976">
        <v>0</v>
      </c>
      <c r="R2976">
        <v>0</v>
      </c>
      <c r="S2976" t="s">
        <v>1883</v>
      </c>
      <c r="T2976" t="s">
        <v>1883</v>
      </c>
      <c r="U2976">
        <v>0</v>
      </c>
      <c r="V2976" t="s">
        <v>1883</v>
      </c>
      <c r="W2976">
        <v>0</v>
      </c>
      <c r="X2976">
        <v>0</v>
      </c>
      <c r="Y2976">
        <v>0</v>
      </c>
      <c r="Z2976" t="s">
        <v>1881</v>
      </c>
      <c r="AA2976" t="s">
        <v>1881</v>
      </c>
      <c r="AB2976" t="s">
        <v>1881</v>
      </c>
      <c r="AC2976">
        <v>0</v>
      </c>
      <c r="AD2976">
        <v>0</v>
      </c>
      <c r="AE2976">
        <v>0</v>
      </c>
      <c r="AF2976">
        <v>0</v>
      </c>
      <c r="AG2976" t="s">
        <v>1881</v>
      </c>
      <c r="AH2976" s="181" t="s">
        <v>1883</v>
      </c>
      <c r="AI2976" s="182">
        <v>48</v>
      </c>
      <c r="AJ2976" s="181" t="s">
        <v>1897</v>
      </c>
      <c r="AK2976" s="181" t="s">
        <v>1883</v>
      </c>
      <c r="AL2976" s="181" t="s">
        <v>1883</v>
      </c>
      <c r="AO2976" s="181"/>
      <c r="AQ2976">
        <v>0</v>
      </c>
      <c r="AR2976" s="182">
        <v>0</v>
      </c>
      <c r="AS2976" s="183" t="s">
        <v>1882</v>
      </c>
      <c r="AT2976">
        <v>0</v>
      </c>
      <c r="AU2976">
        <v>0</v>
      </c>
      <c r="AV2976" s="182">
        <v>0</v>
      </c>
      <c r="AW2976" s="184">
        <v>0</v>
      </c>
      <c r="AX2976" s="183" t="s">
        <v>1881</v>
      </c>
      <c r="AY2976" s="184">
        <v>0</v>
      </c>
      <c r="AZ2976">
        <v>0</v>
      </c>
      <c r="BA2976">
        <v>0</v>
      </c>
      <c r="BB2976">
        <v>0</v>
      </c>
      <c r="BC2976" s="182">
        <v>11371</v>
      </c>
      <c r="BD2976" t="s">
        <v>1883</v>
      </c>
      <c r="BE2976" t="s">
        <v>1883</v>
      </c>
      <c r="BF2976" t="s">
        <v>1883</v>
      </c>
      <c r="BG2976" s="181" t="s">
        <v>1883</v>
      </c>
      <c r="BH2976">
        <v>0</v>
      </c>
      <c r="BI2976" s="184">
        <v>0</v>
      </c>
      <c r="BJ2976" s="182">
        <v>0</v>
      </c>
      <c r="BK2976" s="181" t="s">
        <v>1883</v>
      </c>
      <c r="BL2976">
        <v>0</v>
      </c>
      <c r="BM2976">
        <v>0</v>
      </c>
      <c r="BN2976">
        <v>0</v>
      </c>
    </row>
    <row r="2977" spans="1:66" x14ac:dyDescent="0.25">
      <c r="A2977">
        <v>11372</v>
      </c>
      <c r="B2977" t="s">
        <v>7243</v>
      </c>
      <c r="C2977">
        <v>288</v>
      </c>
      <c r="D2977">
        <v>0</v>
      </c>
      <c r="E2977">
        <v>0</v>
      </c>
      <c r="F2977" t="s">
        <v>1881</v>
      </c>
      <c r="G2977" t="s">
        <v>1882</v>
      </c>
      <c r="H2977" t="s">
        <v>1881</v>
      </c>
      <c r="I2977" t="s">
        <v>1881</v>
      </c>
      <c r="J2977" t="s">
        <v>1881</v>
      </c>
      <c r="K2977" t="s">
        <v>1881</v>
      </c>
      <c r="L2977" t="s">
        <v>1881</v>
      </c>
      <c r="M2977" s="180">
        <v>46094</v>
      </c>
      <c r="N2977" t="s">
        <v>1883</v>
      </c>
      <c r="O2977" t="s">
        <v>1883</v>
      </c>
      <c r="P2977" t="s">
        <v>7244</v>
      </c>
      <c r="Q2977">
        <v>0</v>
      </c>
      <c r="R2977">
        <v>0</v>
      </c>
      <c r="S2977" t="s">
        <v>1883</v>
      </c>
      <c r="T2977" t="s">
        <v>1883</v>
      </c>
      <c r="U2977">
        <v>0</v>
      </c>
      <c r="V2977" t="s">
        <v>1883</v>
      </c>
      <c r="W2977">
        <v>0</v>
      </c>
      <c r="X2977">
        <v>0</v>
      </c>
      <c r="Y2977">
        <v>0</v>
      </c>
      <c r="Z2977" t="s">
        <v>1881</v>
      </c>
      <c r="AA2977" t="s">
        <v>1881</v>
      </c>
      <c r="AB2977" t="s">
        <v>1881</v>
      </c>
      <c r="AC2977">
        <v>0</v>
      </c>
      <c r="AD2977">
        <v>0</v>
      </c>
      <c r="AE2977">
        <v>0</v>
      </c>
      <c r="AF2977">
        <v>0</v>
      </c>
      <c r="AG2977" t="s">
        <v>1881</v>
      </c>
      <c r="AH2977" s="181" t="s">
        <v>1883</v>
      </c>
      <c r="AI2977" s="182">
        <v>48</v>
      </c>
      <c r="AJ2977" s="181" t="s">
        <v>1897</v>
      </c>
      <c r="AK2977" s="181" t="s">
        <v>1883</v>
      </c>
      <c r="AL2977" s="181" t="s">
        <v>1883</v>
      </c>
      <c r="AO2977" s="181"/>
      <c r="AQ2977">
        <v>0</v>
      </c>
      <c r="AR2977" s="182">
        <v>0</v>
      </c>
      <c r="AS2977" s="183" t="s">
        <v>1882</v>
      </c>
      <c r="AT2977">
        <v>0</v>
      </c>
      <c r="AU2977">
        <v>0</v>
      </c>
      <c r="AV2977" s="182">
        <v>0</v>
      </c>
      <c r="AW2977" s="184">
        <v>0</v>
      </c>
      <c r="AX2977" s="183" t="s">
        <v>1881</v>
      </c>
      <c r="AY2977" s="184">
        <v>0</v>
      </c>
      <c r="AZ2977">
        <v>0</v>
      </c>
      <c r="BA2977">
        <v>0</v>
      </c>
      <c r="BB2977">
        <v>0</v>
      </c>
      <c r="BC2977" s="182">
        <v>11372</v>
      </c>
      <c r="BD2977" t="s">
        <v>1883</v>
      </c>
      <c r="BE2977" t="s">
        <v>1883</v>
      </c>
      <c r="BF2977" t="s">
        <v>1883</v>
      </c>
      <c r="BG2977" s="181" t="s">
        <v>1883</v>
      </c>
      <c r="BH2977">
        <v>0</v>
      </c>
      <c r="BI2977" s="184">
        <v>0</v>
      </c>
      <c r="BJ2977" s="182">
        <v>0</v>
      </c>
      <c r="BK2977" s="181" t="s">
        <v>1883</v>
      </c>
      <c r="BL2977">
        <v>0</v>
      </c>
      <c r="BM2977">
        <v>0</v>
      </c>
      <c r="BN2977">
        <v>0</v>
      </c>
    </row>
    <row r="2978" spans="1:66" x14ac:dyDescent="0.25">
      <c r="A2978">
        <v>11373</v>
      </c>
      <c r="B2978" t="s">
        <v>7245</v>
      </c>
      <c r="C2978">
        <v>360</v>
      </c>
      <c r="D2978">
        <v>0</v>
      </c>
      <c r="E2978">
        <v>0</v>
      </c>
      <c r="F2978" t="s">
        <v>1881</v>
      </c>
      <c r="G2978" t="s">
        <v>1881</v>
      </c>
      <c r="H2978" t="s">
        <v>1881</v>
      </c>
      <c r="I2978" t="s">
        <v>1881</v>
      </c>
      <c r="J2978" t="s">
        <v>1881</v>
      </c>
      <c r="K2978" t="s">
        <v>1881</v>
      </c>
      <c r="L2978" t="s">
        <v>1881</v>
      </c>
      <c r="M2978" s="180">
        <v>46094</v>
      </c>
      <c r="N2978" t="s">
        <v>1883</v>
      </c>
      <c r="O2978" t="s">
        <v>1883</v>
      </c>
      <c r="P2978" t="s">
        <v>7246</v>
      </c>
      <c r="Q2978">
        <v>0</v>
      </c>
      <c r="R2978">
        <v>0</v>
      </c>
      <c r="S2978" t="s">
        <v>1883</v>
      </c>
      <c r="T2978" t="s">
        <v>1883</v>
      </c>
      <c r="U2978">
        <v>0</v>
      </c>
      <c r="V2978" t="s">
        <v>1883</v>
      </c>
      <c r="W2978">
        <v>0</v>
      </c>
      <c r="X2978">
        <v>0</v>
      </c>
      <c r="Y2978">
        <v>0</v>
      </c>
      <c r="Z2978" t="s">
        <v>1881</v>
      </c>
      <c r="AA2978" t="s">
        <v>1881</v>
      </c>
      <c r="AB2978" t="s">
        <v>1881</v>
      </c>
      <c r="AC2978">
        <v>0</v>
      </c>
      <c r="AD2978">
        <v>0</v>
      </c>
      <c r="AE2978">
        <v>0</v>
      </c>
      <c r="AF2978">
        <v>0</v>
      </c>
      <c r="AG2978" t="s">
        <v>1881</v>
      </c>
      <c r="AH2978" s="181" t="s">
        <v>1883</v>
      </c>
      <c r="AI2978" s="182">
        <v>48</v>
      </c>
      <c r="AJ2978" s="181" t="s">
        <v>1897</v>
      </c>
      <c r="AK2978" s="181" t="s">
        <v>1883</v>
      </c>
      <c r="AL2978" s="181" t="s">
        <v>1883</v>
      </c>
      <c r="AO2978" s="181"/>
      <c r="AQ2978">
        <v>0</v>
      </c>
      <c r="AR2978" s="182">
        <v>0</v>
      </c>
      <c r="AS2978" s="183" t="s">
        <v>1882</v>
      </c>
      <c r="AT2978">
        <v>0</v>
      </c>
      <c r="AU2978">
        <v>0</v>
      </c>
      <c r="AV2978" s="182">
        <v>0</v>
      </c>
      <c r="AW2978" s="184">
        <v>0</v>
      </c>
      <c r="AX2978" s="183" t="s">
        <v>1881</v>
      </c>
      <c r="AY2978" s="184">
        <v>0</v>
      </c>
      <c r="AZ2978">
        <v>0</v>
      </c>
      <c r="BA2978">
        <v>0</v>
      </c>
      <c r="BB2978">
        <v>0</v>
      </c>
      <c r="BC2978" s="182">
        <v>11373</v>
      </c>
      <c r="BD2978" t="s">
        <v>1883</v>
      </c>
      <c r="BE2978" t="s">
        <v>1883</v>
      </c>
      <c r="BF2978" t="s">
        <v>1883</v>
      </c>
      <c r="BG2978" s="181" t="s">
        <v>1883</v>
      </c>
      <c r="BH2978">
        <v>0</v>
      </c>
      <c r="BI2978" s="184">
        <v>0</v>
      </c>
      <c r="BJ2978" s="182">
        <v>0</v>
      </c>
      <c r="BK2978" s="181" t="s">
        <v>1883</v>
      </c>
      <c r="BL2978">
        <v>0</v>
      </c>
      <c r="BM2978">
        <v>0</v>
      </c>
      <c r="BN2978">
        <v>0</v>
      </c>
    </row>
    <row r="2979" spans="1:66" x14ac:dyDescent="0.25">
      <c r="A2979">
        <v>11374</v>
      </c>
      <c r="B2979" t="s">
        <v>7247</v>
      </c>
      <c r="C2979">
        <v>360</v>
      </c>
      <c r="D2979">
        <v>0</v>
      </c>
      <c r="E2979">
        <v>0</v>
      </c>
      <c r="F2979" t="s">
        <v>1881</v>
      </c>
      <c r="G2979" t="s">
        <v>1882</v>
      </c>
      <c r="H2979" t="s">
        <v>1881</v>
      </c>
      <c r="I2979" t="s">
        <v>1881</v>
      </c>
      <c r="J2979" t="s">
        <v>1881</v>
      </c>
      <c r="K2979" t="s">
        <v>1881</v>
      </c>
      <c r="L2979" t="s">
        <v>1881</v>
      </c>
      <c r="M2979" s="180">
        <v>46094</v>
      </c>
      <c r="N2979" t="s">
        <v>1883</v>
      </c>
      <c r="O2979" t="s">
        <v>1883</v>
      </c>
      <c r="P2979" t="s">
        <v>7248</v>
      </c>
      <c r="Q2979">
        <v>0</v>
      </c>
      <c r="R2979">
        <v>0</v>
      </c>
      <c r="S2979" t="s">
        <v>1883</v>
      </c>
      <c r="T2979" t="s">
        <v>1883</v>
      </c>
      <c r="U2979">
        <v>0</v>
      </c>
      <c r="V2979" t="s">
        <v>1883</v>
      </c>
      <c r="W2979">
        <v>0</v>
      </c>
      <c r="X2979">
        <v>0</v>
      </c>
      <c r="Y2979">
        <v>0</v>
      </c>
      <c r="Z2979" t="s">
        <v>1881</v>
      </c>
      <c r="AA2979" t="s">
        <v>1881</v>
      </c>
      <c r="AB2979" t="s">
        <v>1881</v>
      </c>
      <c r="AC2979">
        <v>0</v>
      </c>
      <c r="AD2979">
        <v>0</v>
      </c>
      <c r="AE2979">
        <v>0</v>
      </c>
      <c r="AF2979">
        <v>0</v>
      </c>
      <c r="AG2979" t="s">
        <v>1881</v>
      </c>
      <c r="AH2979" s="181" t="s">
        <v>1883</v>
      </c>
      <c r="AI2979" s="182">
        <v>48</v>
      </c>
      <c r="AJ2979" s="181" t="s">
        <v>1897</v>
      </c>
      <c r="AK2979" s="181" t="s">
        <v>1883</v>
      </c>
      <c r="AL2979" s="181" t="s">
        <v>1883</v>
      </c>
      <c r="AO2979" s="181"/>
      <c r="AQ2979">
        <v>0</v>
      </c>
      <c r="AR2979" s="182">
        <v>0</v>
      </c>
      <c r="AS2979" s="183" t="s">
        <v>1882</v>
      </c>
      <c r="AT2979">
        <v>0</v>
      </c>
      <c r="AU2979">
        <v>0</v>
      </c>
      <c r="AV2979" s="182">
        <v>0</v>
      </c>
      <c r="AW2979" s="184">
        <v>0</v>
      </c>
      <c r="AX2979" s="183" t="s">
        <v>1881</v>
      </c>
      <c r="AY2979" s="184">
        <v>0</v>
      </c>
      <c r="AZ2979">
        <v>0</v>
      </c>
      <c r="BA2979">
        <v>0</v>
      </c>
      <c r="BB2979">
        <v>0</v>
      </c>
      <c r="BC2979" s="182">
        <v>11374</v>
      </c>
      <c r="BD2979" t="s">
        <v>1883</v>
      </c>
      <c r="BE2979" t="s">
        <v>1883</v>
      </c>
      <c r="BF2979" t="s">
        <v>1883</v>
      </c>
      <c r="BG2979" s="181" t="s">
        <v>1883</v>
      </c>
      <c r="BH2979">
        <v>0</v>
      </c>
      <c r="BI2979" s="184">
        <v>0</v>
      </c>
      <c r="BJ2979" s="182">
        <v>0</v>
      </c>
      <c r="BK2979" s="181" t="s">
        <v>1883</v>
      </c>
      <c r="BL2979">
        <v>0</v>
      </c>
      <c r="BM2979">
        <v>0</v>
      </c>
      <c r="BN2979">
        <v>0</v>
      </c>
    </row>
    <row r="2980" spans="1:66" x14ac:dyDescent="0.25">
      <c r="A2980">
        <v>11375</v>
      </c>
      <c r="B2980" t="s">
        <v>7249</v>
      </c>
      <c r="C2980">
        <v>288</v>
      </c>
      <c r="D2980">
        <v>0</v>
      </c>
      <c r="E2980">
        <v>0</v>
      </c>
      <c r="F2980" t="s">
        <v>1881</v>
      </c>
      <c r="G2980" t="s">
        <v>1882</v>
      </c>
      <c r="H2980" t="s">
        <v>1881</v>
      </c>
      <c r="I2980" t="s">
        <v>1881</v>
      </c>
      <c r="J2980" t="s">
        <v>1881</v>
      </c>
      <c r="K2980" t="s">
        <v>1881</v>
      </c>
      <c r="L2980" t="s">
        <v>1881</v>
      </c>
      <c r="M2980" s="180">
        <v>46094</v>
      </c>
      <c r="N2980" t="s">
        <v>1883</v>
      </c>
      <c r="O2980" t="s">
        <v>1883</v>
      </c>
      <c r="P2980" t="s">
        <v>7250</v>
      </c>
      <c r="Q2980">
        <v>0</v>
      </c>
      <c r="R2980">
        <v>0</v>
      </c>
      <c r="S2980" t="s">
        <v>1883</v>
      </c>
      <c r="T2980" t="s">
        <v>1883</v>
      </c>
      <c r="U2980">
        <v>2</v>
      </c>
      <c r="V2980" t="s">
        <v>1896</v>
      </c>
      <c r="W2980">
        <v>13.3056</v>
      </c>
      <c r="X2980">
        <v>0</v>
      </c>
      <c r="Y2980">
        <v>0</v>
      </c>
      <c r="Z2980" t="s">
        <v>1881</v>
      </c>
      <c r="AA2980" t="s">
        <v>1881</v>
      </c>
      <c r="AB2980" t="s">
        <v>1881</v>
      </c>
      <c r="AC2980">
        <v>0</v>
      </c>
      <c r="AD2980">
        <v>0</v>
      </c>
      <c r="AE2980">
        <v>0</v>
      </c>
      <c r="AF2980">
        <v>0</v>
      </c>
      <c r="AG2980" t="s">
        <v>1881</v>
      </c>
      <c r="AH2980" s="181" t="s">
        <v>1883</v>
      </c>
      <c r="AI2980" s="182">
        <v>48</v>
      </c>
      <c r="AJ2980" s="181" t="s">
        <v>1897</v>
      </c>
      <c r="AK2980" s="181" t="s">
        <v>1883</v>
      </c>
      <c r="AL2980" s="181" t="s">
        <v>1883</v>
      </c>
      <c r="AO2980" s="181"/>
      <c r="AQ2980">
        <v>0</v>
      </c>
      <c r="AR2980" s="182">
        <v>0</v>
      </c>
      <c r="AS2980" s="183" t="s">
        <v>1882</v>
      </c>
      <c r="AT2980">
        <v>0</v>
      </c>
      <c r="AU2980">
        <v>0</v>
      </c>
      <c r="AV2980" s="182">
        <v>0</v>
      </c>
      <c r="AW2980" s="184">
        <v>0</v>
      </c>
      <c r="AX2980" s="183" t="s">
        <v>1881</v>
      </c>
      <c r="AY2980" s="184">
        <v>0</v>
      </c>
      <c r="AZ2980">
        <v>0</v>
      </c>
      <c r="BA2980">
        <v>0</v>
      </c>
      <c r="BB2980">
        <v>0</v>
      </c>
      <c r="BC2980" s="182">
        <v>11375</v>
      </c>
      <c r="BD2980" t="s">
        <v>1883</v>
      </c>
      <c r="BE2980" t="s">
        <v>1883</v>
      </c>
      <c r="BF2980" t="s">
        <v>1883</v>
      </c>
      <c r="BG2980" s="181" t="s">
        <v>1883</v>
      </c>
      <c r="BH2980">
        <v>0</v>
      </c>
      <c r="BI2980" s="184">
        <v>0</v>
      </c>
      <c r="BJ2980" s="182">
        <v>0</v>
      </c>
      <c r="BK2980" s="181" t="s">
        <v>1883</v>
      </c>
      <c r="BL2980">
        <v>0</v>
      </c>
      <c r="BM2980">
        <v>0</v>
      </c>
      <c r="BN2980">
        <v>0</v>
      </c>
    </row>
    <row r="2981" spans="1:66" x14ac:dyDescent="0.25">
      <c r="A2981">
        <v>11376</v>
      </c>
      <c r="B2981" t="s">
        <v>7251</v>
      </c>
      <c r="C2981">
        <v>1</v>
      </c>
      <c r="D2981">
        <v>0</v>
      </c>
      <c r="E2981">
        <v>0</v>
      </c>
      <c r="F2981" t="s">
        <v>1881</v>
      </c>
      <c r="G2981" t="s">
        <v>1881</v>
      </c>
      <c r="H2981" t="s">
        <v>1881</v>
      </c>
      <c r="I2981" t="s">
        <v>1881</v>
      </c>
      <c r="J2981" t="s">
        <v>1881</v>
      </c>
      <c r="K2981" t="s">
        <v>1881</v>
      </c>
      <c r="L2981" t="s">
        <v>1881</v>
      </c>
      <c r="M2981" s="180">
        <v>46095</v>
      </c>
      <c r="N2981" t="s">
        <v>1883</v>
      </c>
      <c r="O2981" t="s">
        <v>1883</v>
      </c>
      <c r="P2981" t="s">
        <v>1883</v>
      </c>
      <c r="Q2981">
        <v>0</v>
      </c>
      <c r="R2981">
        <v>0</v>
      </c>
      <c r="S2981" t="s">
        <v>1883</v>
      </c>
      <c r="T2981" t="s">
        <v>1883</v>
      </c>
      <c r="U2981">
        <v>0</v>
      </c>
      <c r="V2981" t="s">
        <v>1883</v>
      </c>
      <c r="W2981">
        <v>0</v>
      </c>
      <c r="X2981">
        <v>0</v>
      </c>
      <c r="Y2981">
        <v>0</v>
      </c>
      <c r="Z2981" t="s">
        <v>1881</v>
      </c>
      <c r="AA2981" t="s">
        <v>1881</v>
      </c>
      <c r="AB2981" t="s">
        <v>1881</v>
      </c>
      <c r="AC2981">
        <v>0</v>
      </c>
      <c r="AD2981">
        <v>0</v>
      </c>
      <c r="AE2981">
        <v>0</v>
      </c>
      <c r="AF2981">
        <v>0</v>
      </c>
      <c r="AG2981" t="s">
        <v>1881</v>
      </c>
      <c r="AH2981" s="181" t="s">
        <v>1883</v>
      </c>
      <c r="AI2981" s="182">
        <v>111</v>
      </c>
      <c r="AJ2981" s="181" t="s">
        <v>2106</v>
      </c>
      <c r="AK2981" s="181" t="s">
        <v>1883</v>
      </c>
      <c r="AL2981" s="181" t="s">
        <v>1883</v>
      </c>
      <c r="AO2981" s="181"/>
      <c r="AQ2981">
        <v>0</v>
      </c>
      <c r="AR2981" s="182">
        <v>0</v>
      </c>
      <c r="AS2981" s="183" t="s">
        <v>1881</v>
      </c>
      <c r="AT2981">
        <v>0</v>
      </c>
      <c r="AU2981">
        <v>0</v>
      </c>
      <c r="AV2981" s="182">
        <v>0</v>
      </c>
      <c r="AW2981" s="184">
        <v>0</v>
      </c>
      <c r="AX2981" s="183" t="s">
        <v>1881</v>
      </c>
      <c r="AY2981" s="184">
        <v>0</v>
      </c>
      <c r="AZ2981">
        <v>0</v>
      </c>
      <c r="BA2981">
        <v>0</v>
      </c>
      <c r="BB2981">
        <v>0</v>
      </c>
      <c r="BC2981" s="182">
        <v>11376</v>
      </c>
      <c r="BD2981" t="s">
        <v>1883</v>
      </c>
      <c r="BE2981" t="s">
        <v>1883</v>
      </c>
      <c r="BF2981" t="s">
        <v>1883</v>
      </c>
      <c r="BG2981" s="181" t="s">
        <v>1883</v>
      </c>
      <c r="BH2981">
        <v>0</v>
      </c>
      <c r="BI2981" s="184">
        <v>0</v>
      </c>
      <c r="BJ2981" s="182">
        <v>0</v>
      </c>
      <c r="BK2981" s="181" t="s">
        <v>1883</v>
      </c>
      <c r="BL2981">
        <v>0</v>
      </c>
      <c r="BM2981">
        <v>0</v>
      </c>
      <c r="BN2981">
        <v>0</v>
      </c>
    </row>
    <row r="2982" spans="1:66" x14ac:dyDescent="0.25">
      <c r="A2982">
        <v>11377</v>
      </c>
      <c r="B2982" t="s">
        <v>7252</v>
      </c>
      <c r="C2982">
        <v>86</v>
      </c>
      <c r="D2982">
        <v>0</v>
      </c>
      <c r="E2982">
        <v>0</v>
      </c>
      <c r="F2982" t="s">
        <v>1881</v>
      </c>
      <c r="G2982" t="s">
        <v>1881</v>
      </c>
      <c r="H2982" t="s">
        <v>1881</v>
      </c>
      <c r="I2982" t="s">
        <v>1881</v>
      </c>
      <c r="J2982" t="s">
        <v>1881</v>
      </c>
      <c r="K2982" t="s">
        <v>1881</v>
      </c>
      <c r="L2982" t="s">
        <v>1881</v>
      </c>
      <c r="M2982" s="180">
        <v>46097</v>
      </c>
      <c r="N2982" t="s">
        <v>1883</v>
      </c>
      <c r="O2982" t="s">
        <v>1883</v>
      </c>
      <c r="P2982" t="s">
        <v>1883</v>
      </c>
      <c r="Q2982">
        <v>0</v>
      </c>
      <c r="R2982">
        <v>0</v>
      </c>
      <c r="S2982" t="s">
        <v>1883</v>
      </c>
      <c r="T2982" t="s">
        <v>1883</v>
      </c>
      <c r="U2982">
        <v>0</v>
      </c>
      <c r="V2982" t="s">
        <v>1883</v>
      </c>
      <c r="W2982">
        <v>0</v>
      </c>
      <c r="X2982">
        <v>0</v>
      </c>
      <c r="Y2982">
        <v>0</v>
      </c>
      <c r="Z2982" t="s">
        <v>1881</v>
      </c>
      <c r="AA2982" t="s">
        <v>1881</v>
      </c>
      <c r="AB2982" t="s">
        <v>1881</v>
      </c>
      <c r="AC2982">
        <v>0</v>
      </c>
      <c r="AD2982">
        <v>0</v>
      </c>
      <c r="AE2982">
        <v>0</v>
      </c>
      <c r="AF2982">
        <v>0</v>
      </c>
      <c r="AG2982" t="s">
        <v>1881</v>
      </c>
      <c r="AH2982" s="181" t="s">
        <v>1883</v>
      </c>
      <c r="AI2982" s="182">
        <v>250</v>
      </c>
      <c r="AJ2982" s="181" t="s">
        <v>267</v>
      </c>
      <c r="AK2982" s="181" t="s">
        <v>1883</v>
      </c>
      <c r="AL2982" s="181" t="s">
        <v>1883</v>
      </c>
      <c r="AO2982" s="181"/>
      <c r="AQ2982">
        <v>0</v>
      </c>
      <c r="AR2982" s="182">
        <v>0</v>
      </c>
      <c r="AS2982" s="183" t="s">
        <v>1881</v>
      </c>
      <c r="AT2982">
        <v>0</v>
      </c>
      <c r="AU2982">
        <v>0</v>
      </c>
      <c r="AV2982" s="182">
        <v>0</v>
      </c>
      <c r="AW2982" s="184">
        <v>0</v>
      </c>
      <c r="AX2982" s="183" t="s">
        <v>1881</v>
      </c>
      <c r="AY2982" s="184">
        <v>0</v>
      </c>
      <c r="AZ2982">
        <v>0</v>
      </c>
      <c r="BA2982">
        <v>0</v>
      </c>
      <c r="BB2982">
        <v>0</v>
      </c>
      <c r="BC2982" s="182">
        <v>11377</v>
      </c>
      <c r="BD2982" t="s">
        <v>1883</v>
      </c>
      <c r="BE2982" t="s">
        <v>1883</v>
      </c>
      <c r="BF2982" t="s">
        <v>1883</v>
      </c>
      <c r="BG2982" s="181" t="s">
        <v>1883</v>
      </c>
      <c r="BH2982">
        <v>0</v>
      </c>
      <c r="BI2982" s="184">
        <v>0</v>
      </c>
      <c r="BJ2982" s="182">
        <v>0</v>
      </c>
      <c r="BK2982" s="181" t="s">
        <v>1883</v>
      </c>
      <c r="BL2982">
        <v>0</v>
      </c>
      <c r="BM2982">
        <v>0</v>
      </c>
      <c r="BN2982">
        <v>0</v>
      </c>
    </row>
    <row r="2983" spans="1:66" x14ac:dyDescent="0.25">
      <c r="A2983">
        <v>11378</v>
      </c>
      <c r="B2983" t="s">
        <v>7253</v>
      </c>
      <c r="C2983">
        <v>1</v>
      </c>
      <c r="D2983">
        <v>0</v>
      </c>
      <c r="E2983">
        <v>0</v>
      </c>
      <c r="F2983" t="s">
        <v>1881</v>
      </c>
      <c r="G2983" t="s">
        <v>1882</v>
      </c>
      <c r="H2983" t="s">
        <v>1881</v>
      </c>
      <c r="I2983" t="s">
        <v>1881</v>
      </c>
      <c r="J2983" t="s">
        <v>1881</v>
      </c>
      <c r="K2983" t="s">
        <v>1881</v>
      </c>
      <c r="L2983" t="s">
        <v>1881</v>
      </c>
      <c r="M2983" s="180">
        <v>46098</v>
      </c>
      <c r="N2983" t="s">
        <v>1883</v>
      </c>
      <c r="O2983" t="s">
        <v>1883</v>
      </c>
      <c r="P2983" t="s">
        <v>7254</v>
      </c>
      <c r="Q2983">
        <v>0</v>
      </c>
      <c r="R2983">
        <v>0</v>
      </c>
      <c r="S2983" t="s">
        <v>1883</v>
      </c>
      <c r="T2983" t="s">
        <v>1883</v>
      </c>
      <c r="U2983">
        <v>2</v>
      </c>
      <c r="V2983" t="s">
        <v>1896</v>
      </c>
      <c r="W2983">
        <v>25</v>
      </c>
      <c r="X2983">
        <v>0</v>
      </c>
      <c r="Y2983">
        <v>0</v>
      </c>
      <c r="Z2983" t="s">
        <v>1881</v>
      </c>
      <c r="AA2983" t="s">
        <v>1881</v>
      </c>
      <c r="AB2983" t="s">
        <v>1881</v>
      </c>
      <c r="AC2983">
        <v>0</v>
      </c>
      <c r="AD2983">
        <v>0</v>
      </c>
      <c r="AE2983">
        <v>0</v>
      </c>
      <c r="AF2983">
        <v>0</v>
      </c>
      <c r="AG2983" t="s">
        <v>1882</v>
      </c>
      <c r="AH2983" s="181" t="s">
        <v>1883</v>
      </c>
      <c r="AI2983" s="182">
        <v>861</v>
      </c>
      <c r="AJ2983" s="181" t="s">
        <v>5668</v>
      </c>
      <c r="AK2983" s="181" t="s">
        <v>1883</v>
      </c>
      <c r="AL2983" s="181" t="s">
        <v>1883</v>
      </c>
      <c r="AO2983" s="181"/>
      <c r="AQ2983">
        <v>0</v>
      </c>
      <c r="AR2983" s="182">
        <v>0</v>
      </c>
      <c r="AS2983" s="183" t="s">
        <v>1882</v>
      </c>
      <c r="AT2983">
        <v>0</v>
      </c>
      <c r="AU2983">
        <v>0</v>
      </c>
      <c r="AV2983" s="182">
        <v>0</v>
      </c>
      <c r="AW2983" s="184">
        <v>0</v>
      </c>
      <c r="AX2983" s="183" t="s">
        <v>1881</v>
      </c>
      <c r="AY2983" s="184">
        <v>0</v>
      </c>
      <c r="AZ2983">
        <v>0</v>
      </c>
      <c r="BA2983">
        <v>0</v>
      </c>
      <c r="BB2983">
        <v>0</v>
      </c>
      <c r="BC2983" s="182">
        <v>0</v>
      </c>
      <c r="BD2983" t="s">
        <v>1883</v>
      </c>
      <c r="BE2983" t="s">
        <v>1883</v>
      </c>
      <c r="BF2983" t="s">
        <v>1883</v>
      </c>
      <c r="BG2983" s="181" t="s">
        <v>1883</v>
      </c>
      <c r="BH2983">
        <v>25</v>
      </c>
      <c r="BI2983" s="184">
        <v>0</v>
      </c>
      <c r="BJ2983" s="182">
        <v>0</v>
      </c>
      <c r="BK2983" s="181" t="s">
        <v>1883</v>
      </c>
      <c r="BL2983">
        <v>0</v>
      </c>
      <c r="BM2983">
        <v>0</v>
      </c>
      <c r="BN2983">
        <v>0</v>
      </c>
    </row>
    <row r="2984" spans="1:66" x14ac:dyDescent="0.25">
      <c r="A2984">
        <v>11379</v>
      </c>
      <c r="B2984" t="s">
        <v>7255</v>
      </c>
      <c r="C2984">
        <v>1</v>
      </c>
      <c r="D2984">
        <v>0</v>
      </c>
      <c r="E2984">
        <v>0</v>
      </c>
      <c r="F2984" t="s">
        <v>1881</v>
      </c>
      <c r="G2984" t="s">
        <v>1882</v>
      </c>
      <c r="H2984" t="s">
        <v>1881</v>
      </c>
      <c r="I2984" t="s">
        <v>1881</v>
      </c>
      <c r="J2984" t="s">
        <v>1881</v>
      </c>
      <c r="K2984" t="s">
        <v>1881</v>
      </c>
      <c r="L2984" t="s">
        <v>1881</v>
      </c>
      <c r="M2984" s="180">
        <v>46098</v>
      </c>
      <c r="N2984" t="s">
        <v>1883</v>
      </c>
      <c r="O2984" t="s">
        <v>1883</v>
      </c>
      <c r="P2984" t="s">
        <v>7256</v>
      </c>
      <c r="Q2984">
        <v>0</v>
      </c>
      <c r="R2984">
        <v>0</v>
      </c>
      <c r="S2984" t="s">
        <v>1883</v>
      </c>
      <c r="T2984" t="s">
        <v>1883</v>
      </c>
      <c r="U2984">
        <v>2</v>
      </c>
      <c r="V2984" t="s">
        <v>1896</v>
      </c>
      <c r="W2984">
        <v>15</v>
      </c>
      <c r="X2984">
        <v>0</v>
      </c>
      <c r="Y2984">
        <v>0</v>
      </c>
      <c r="Z2984" t="s">
        <v>1881</v>
      </c>
      <c r="AA2984" t="s">
        <v>1881</v>
      </c>
      <c r="AB2984" t="s">
        <v>1881</v>
      </c>
      <c r="AC2984">
        <v>0</v>
      </c>
      <c r="AD2984">
        <v>0</v>
      </c>
      <c r="AE2984">
        <v>0</v>
      </c>
      <c r="AF2984">
        <v>0</v>
      </c>
      <c r="AG2984" t="s">
        <v>1882</v>
      </c>
      <c r="AH2984" s="181" t="s">
        <v>1883</v>
      </c>
      <c r="AI2984" s="182">
        <v>861</v>
      </c>
      <c r="AJ2984" s="181" t="s">
        <v>5668</v>
      </c>
      <c r="AK2984" s="181" t="s">
        <v>1883</v>
      </c>
      <c r="AL2984" s="181" t="s">
        <v>1883</v>
      </c>
      <c r="AO2984" s="181"/>
      <c r="AQ2984">
        <v>0</v>
      </c>
      <c r="AR2984" s="182">
        <v>0</v>
      </c>
      <c r="AS2984" s="183" t="s">
        <v>1882</v>
      </c>
      <c r="AT2984">
        <v>0</v>
      </c>
      <c r="AU2984">
        <v>0</v>
      </c>
      <c r="AV2984" s="182">
        <v>0</v>
      </c>
      <c r="AW2984" s="184">
        <v>0</v>
      </c>
      <c r="AX2984" s="183" t="s">
        <v>1881</v>
      </c>
      <c r="AY2984" s="184">
        <v>0</v>
      </c>
      <c r="AZ2984">
        <v>0</v>
      </c>
      <c r="BA2984">
        <v>0</v>
      </c>
      <c r="BB2984">
        <v>0</v>
      </c>
      <c r="BC2984" s="182">
        <v>0</v>
      </c>
      <c r="BD2984" t="s">
        <v>1883</v>
      </c>
      <c r="BE2984" t="s">
        <v>1883</v>
      </c>
      <c r="BF2984" t="s">
        <v>1883</v>
      </c>
      <c r="BG2984" s="181" t="s">
        <v>1883</v>
      </c>
      <c r="BH2984">
        <v>15</v>
      </c>
      <c r="BI2984" s="184">
        <v>0</v>
      </c>
      <c r="BJ2984" s="182">
        <v>0</v>
      </c>
      <c r="BK2984" s="181" t="s">
        <v>1883</v>
      </c>
      <c r="BL2984">
        <v>0</v>
      </c>
      <c r="BM2984">
        <v>0</v>
      </c>
      <c r="BN2984">
        <v>0</v>
      </c>
    </row>
    <row r="2985" spans="1:66" x14ac:dyDescent="0.25">
      <c r="A2985">
        <v>11380</v>
      </c>
      <c r="B2985" t="s">
        <v>7257</v>
      </c>
      <c r="C2985">
        <v>6</v>
      </c>
      <c r="D2985">
        <v>0</v>
      </c>
      <c r="E2985">
        <v>0</v>
      </c>
      <c r="F2985" t="s">
        <v>1881</v>
      </c>
      <c r="G2985" t="s">
        <v>1882</v>
      </c>
      <c r="H2985" t="s">
        <v>1881</v>
      </c>
      <c r="I2985" t="s">
        <v>1881</v>
      </c>
      <c r="J2985" t="s">
        <v>1881</v>
      </c>
      <c r="K2985" t="s">
        <v>1881</v>
      </c>
      <c r="L2985" t="s">
        <v>1881</v>
      </c>
      <c r="M2985" s="180">
        <v>46098</v>
      </c>
      <c r="N2985" t="s">
        <v>1883</v>
      </c>
      <c r="O2985" t="s">
        <v>1883</v>
      </c>
      <c r="P2985" t="s">
        <v>7258</v>
      </c>
      <c r="Q2985">
        <v>0</v>
      </c>
      <c r="R2985">
        <v>0</v>
      </c>
      <c r="S2985" t="s">
        <v>1883</v>
      </c>
      <c r="T2985" t="s">
        <v>1883</v>
      </c>
      <c r="U2985">
        <v>2</v>
      </c>
      <c r="V2985" t="s">
        <v>1896</v>
      </c>
      <c r="W2985">
        <v>18</v>
      </c>
      <c r="X2985">
        <v>0</v>
      </c>
      <c r="Y2985">
        <v>0</v>
      </c>
      <c r="Z2985" t="s">
        <v>1881</v>
      </c>
      <c r="AA2985" t="s">
        <v>1881</v>
      </c>
      <c r="AB2985" t="s">
        <v>1881</v>
      </c>
      <c r="AC2985">
        <v>0</v>
      </c>
      <c r="AD2985">
        <v>0</v>
      </c>
      <c r="AE2985">
        <v>0</v>
      </c>
      <c r="AF2985">
        <v>0</v>
      </c>
      <c r="AG2985" t="s">
        <v>1882</v>
      </c>
      <c r="AH2985" s="181" t="s">
        <v>1883</v>
      </c>
      <c r="AI2985" s="182">
        <v>861</v>
      </c>
      <c r="AJ2985" s="181" t="s">
        <v>5668</v>
      </c>
      <c r="AK2985" s="181" t="s">
        <v>1883</v>
      </c>
      <c r="AL2985" s="181" t="s">
        <v>1883</v>
      </c>
      <c r="AO2985" s="181"/>
      <c r="AQ2985">
        <v>0</v>
      </c>
      <c r="AR2985" s="182">
        <v>0</v>
      </c>
      <c r="AS2985" s="183" t="s">
        <v>1882</v>
      </c>
      <c r="AT2985">
        <v>0</v>
      </c>
      <c r="AU2985">
        <v>0</v>
      </c>
      <c r="AV2985" s="182">
        <v>0</v>
      </c>
      <c r="AW2985" s="184">
        <v>0</v>
      </c>
      <c r="AX2985" s="183" t="s">
        <v>1881</v>
      </c>
      <c r="AY2985" s="184">
        <v>0</v>
      </c>
      <c r="AZ2985">
        <v>0</v>
      </c>
      <c r="BA2985">
        <v>0</v>
      </c>
      <c r="BB2985">
        <v>0</v>
      </c>
      <c r="BC2985" s="182">
        <v>0</v>
      </c>
      <c r="BD2985" t="s">
        <v>1883</v>
      </c>
      <c r="BE2985" t="s">
        <v>1883</v>
      </c>
      <c r="BF2985" t="s">
        <v>1883</v>
      </c>
      <c r="BG2985" s="181" t="s">
        <v>1883</v>
      </c>
      <c r="BH2985">
        <v>18</v>
      </c>
      <c r="BI2985" s="184">
        <v>0</v>
      </c>
      <c r="BJ2985" s="182">
        <v>0</v>
      </c>
      <c r="BK2985" s="181" t="s">
        <v>1883</v>
      </c>
      <c r="BL2985">
        <v>0</v>
      </c>
      <c r="BM2985">
        <v>0</v>
      </c>
      <c r="BN2985">
        <v>0</v>
      </c>
    </row>
    <row r="2986" spans="1:66" x14ac:dyDescent="0.25">
      <c r="A2986">
        <v>11381</v>
      </c>
      <c r="B2986" t="s">
        <v>7259</v>
      </c>
      <c r="C2986">
        <v>1</v>
      </c>
      <c r="D2986">
        <v>0</v>
      </c>
      <c r="E2986">
        <v>0</v>
      </c>
      <c r="F2986" t="s">
        <v>1881</v>
      </c>
      <c r="G2986" t="s">
        <v>1882</v>
      </c>
      <c r="H2986" t="s">
        <v>1881</v>
      </c>
      <c r="I2986" t="s">
        <v>1881</v>
      </c>
      <c r="J2986" t="s">
        <v>1881</v>
      </c>
      <c r="K2986" t="s">
        <v>1881</v>
      </c>
      <c r="L2986" t="s">
        <v>1881</v>
      </c>
      <c r="M2986" s="180">
        <v>46098</v>
      </c>
      <c r="N2986" t="s">
        <v>1883</v>
      </c>
      <c r="O2986" t="s">
        <v>1883</v>
      </c>
      <c r="P2986" t="s">
        <v>7260</v>
      </c>
      <c r="Q2986">
        <v>0</v>
      </c>
      <c r="R2986">
        <v>0</v>
      </c>
      <c r="S2986" t="s">
        <v>1883</v>
      </c>
      <c r="T2986" t="s">
        <v>1883</v>
      </c>
      <c r="U2986">
        <v>2</v>
      </c>
      <c r="V2986" t="s">
        <v>1896</v>
      </c>
      <c r="W2986">
        <v>15</v>
      </c>
      <c r="X2986">
        <v>0</v>
      </c>
      <c r="Y2986">
        <v>0</v>
      </c>
      <c r="Z2986" t="s">
        <v>1881</v>
      </c>
      <c r="AA2986" t="s">
        <v>1881</v>
      </c>
      <c r="AB2986" t="s">
        <v>1881</v>
      </c>
      <c r="AC2986">
        <v>0</v>
      </c>
      <c r="AD2986">
        <v>0</v>
      </c>
      <c r="AE2986">
        <v>0</v>
      </c>
      <c r="AF2986">
        <v>0</v>
      </c>
      <c r="AG2986" t="s">
        <v>1882</v>
      </c>
      <c r="AH2986" s="181" t="s">
        <v>1883</v>
      </c>
      <c r="AI2986" s="182">
        <v>861</v>
      </c>
      <c r="AJ2986" s="181" t="s">
        <v>5668</v>
      </c>
      <c r="AK2986" s="181" t="s">
        <v>1883</v>
      </c>
      <c r="AL2986" s="181" t="s">
        <v>1883</v>
      </c>
      <c r="AO2986" s="181"/>
      <c r="AQ2986">
        <v>0</v>
      </c>
      <c r="AR2986" s="182">
        <v>0</v>
      </c>
      <c r="AS2986" s="183" t="s">
        <v>1882</v>
      </c>
      <c r="AT2986">
        <v>0</v>
      </c>
      <c r="AU2986">
        <v>0</v>
      </c>
      <c r="AV2986" s="182">
        <v>0</v>
      </c>
      <c r="AW2986" s="184">
        <v>0</v>
      </c>
      <c r="AX2986" s="183" t="s">
        <v>1881</v>
      </c>
      <c r="AY2986" s="184">
        <v>0</v>
      </c>
      <c r="AZ2986">
        <v>0</v>
      </c>
      <c r="BA2986">
        <v>0</v>
      </c>
      <c r="BB2986">
        <v>0</v>
      </c>
      <c r="BC2986" s="182">
        <v>0</v>
      </c>
      <c r="BD2986" t="s">
        <v>1883</v>
      </c>
      <c r="BE2986" t="s">
        <v>1883</v>
      </c>
      <c r="BF2986" t="s">
        <v>1883</v>
      </c>
      <c r="BG2986" s="181" t="s">
        <v>1883</v>
      </c>
      <c r="BH2986">
        <v>15</v>
      </c>
      <c r="BI2986" s="184">
        <v>0</v>
      </c>
      <c r="BJ2986" s="182">
        <v>0</v>
      </c>
      <c r="BK2986" s="181" t="s">
        <v>1883</v>
      </c>
      <c r="BL2986">
        <v>0</v>
      </c>
      <c r="BM2986">
        <v>0</v>
      </c>
      <c r="BN2986">
        <v>0</v>
      </c>
    </row>
    <row r="2987" spans="1:66" x14ac:dyDescent="0.25">
      <c r="A2987">
        <v>11382</v>
      </c>
      <c r="B2987" t="s">
        <v>7261</v>
      </c>
      <c r="C2987">
        <v>1</v>
      </c>
      <c r="D2987">
        <v>0</v>
      </c>
      <c r="E2987">
        <v>0</v>
      </c>
      <c r="F2987" t="s">
        <v>1881</v>
      </c>
      <c r="G2987" t="s">
        <v>1882</v>
      </c>
      <c r="H2987" t="s">
        <v>1881</v>
      </c>
      <c r="I2987" t="s">
        <v>1881</v>
      </c>
      <c r="J2987" t="s">
        <v>1881</v>
      </c>
      <c r="K2987" t="s">
        <v>1881</v>
      </c>
      <c r="L2987" t="s">
        <v>1881</v>
      </c>
      <c r="M2987" s="180">
        <v>46098</v>
      </c>
      <c r="N2987" t="s">
        <v>1883</v>
      </c>
      <c r="O2987" t="s">
        <v>1883</v>
      </c>
      <c r="P2987" t="s">
        <v>7262</v>
      </c>
      <c r="Q2987">
        <v>0</v>
      </c>
      <c r="R2987">
        <v>0</v>
      </c>
      <c r="S2987" t="s">
        <v>1883</v>
      </c>
      <c r="T2987" t="s">
        <v>1883</v>
      </c>
      <c r="U2987">
        <v>2</v>
      </c>
      <c r="V2987" t="s">
        <v>1896</v>
      </c>
      <c r="W2987">
        <v>7.5</v>
      </c>
      <c r="X2987">
        <v>0</v>
      </c>
      <c r="Y2987">
        <v>0</v>
      </c>
      <c r="Z2987" t="s">
        <v>1881</v>
      </c>
      <c r="AA2987" t="s">
        <v>1881</v>
      </c>
      <c r="AB2987" t="s">
        <v>1881</v>
      </c>
      <c r="AC2987">
        <v>0</v>
      </c>
      <c r="AD2987">
        <v>0</v>
      </c>
      <c r="AE2987">
        <v>0</v>
      </c>
      <c r="AF2987">
        <v>0</v>
      </c>
      <c r="AG2987" t="s">
        <v>1882</v>
      </c>
      <c r="AH2987" s="181" t="s">
        <v>1883</v>
      </c>
      <c r="AI2987" s="182">
        <v>861</v>
      </c>
      <c r="AJ2987" s="181" t="s">
        <v>5668</v>
      </c>
      <c r="AK2987" s="181" t="s">
        <v>1883</v>
      </c>
      <c r="AL2987" s="181" t="s">
        <v>1883</v>
      </c>
      <c r="AO2987" s="181"/>
      <c r="AQ2987">
        <v>0</v>
      </c>
      <c r="AR2987" s="182">
        <v>0</v>
      </c>
      <c r="AS2987" s="183" t="s">
        <v>1882</v>
      </c>
      <c r="AT2987">
        <v>0</v>
      </c>
      <c r="AU2987">
        <v>0</v>
      </c>
      <c r="AV2987" s="182">
        <v>0</v>
      </c>
      <c r="AW2987" s="184">
        <v>0</v>
      </c>
      <c r="AX2987" s="183" t="s">
        <v>1881</v>
      </c>
      <c r="AY2987" s="184">
        <v>0</v>
      </c>
      <c r="AZ2987">
        <v>0</v>
      </c>
      <c r="BA2987">
        <v>0</v>
      </c>
      <c r="BB2987">
        <v>0</v>
      </c>
      <c r="BC2987" s="182">
        <v>0</v>
      </c>
      <c r="BD2987" t="s">
        <v>1883</v>
      </c>
      <c r="BE2987" t="s">
        <v>1883</v>
      </c>
      <c r="BF2987" t="s">
        <v>1883</v>
      </c>
      <c r="BG2987" s="181" t="s">
        <v>1883</v>
      </c>
      <c r="BH2987">
        <v>7.5</v>
      </c>
      <c r="BI2987" s="184">
        <v>0</v>
      </c>
      <c r="BJ2987" s="182">
        <v>0</v>
      </c>
      <c r="BK2987" s="181" t="s">
        <v>1883</v>
      </c>
      <c r="BL2987">
        <v>0</v>
      </c>
      <c r="BM2987">
        <v>0</v>
      </c>
      <c r="BN2987">
        <v>0</v>
      </c>
    </row>
    <row r="2988" spans="1:66" x14ac:dyDescent="0.25">
      <c r="A2988">
        <v>11383</v>
      </c>
      <c r="B2988" t="s">
        <v>7263</v>
      </c>
      <c r="C2988">
        <v>6</v>
      </c>
      <c r="D2988">
        <v>0</v>
      </c>
      <c r="E2988">
        <v>0</v>
      </c>
      <c r="F2988" t="s">
        <v>1881</v>
      </c>
      <c r="G2988" t="s">
        <v>1882</v>
      </c>
      <c r="H2988" t="s">
        <v>1881</v>
      </c>
      <c r="I2988" t="s">
        <v>1881</v>
      </c>
      <c r="J2988" t="s">
        <v>1881</v>
      </c>
      <c r="K2988" t="s">
        <v>1881</v>
      </c>
      <c r="L2988" t="s">
        <v>1881</v>
      </c>
      <c r="M2988" s="180">
        <v>46098</v>
      </c>
      <c r="N2988" t="s">
        <v>1883</v>
      </c>
      <c r="O2988" t="s">
        <v>1883</v>
      </c>
      <c r="P2988" t="s">
        <v>7264</v>
      </c>
      <c r="Q2988">
        <v>0</v>
      </c>
      <c r="R2988">
        <v>0</v>
      </c>
      <c r="S2988" t="s">
        <v>1883</v>
      </c>
      <c r="T2988" t="s">
        <v>1883</v>
      </c>
      <c r="U2988">
        <v>2</v>
      </c>
      <c r="V2988" t="s">
        <v>1896</v>
      </c>
      <c r="W2988">
        <v>18</v>
      </c>
      <c r="X2988">
        <v>0</v>
      </c>
      <c r="Y2988">
        <v>0</v>
      </c>
      <c r="Z2988" t="s">
        <v>1881</v>
      </c>
      <c r="AA2988" t="s">
        <v>1881</v>
      </c>
      <c r="AB2988" t="s">
        <v>1881</v>
      </c>
      <c r="AC2988">
        <v>0</v>
      </c>
      <c r="AD2988">
        <v>0</v>
      </c>
      <c r="AE2988">
        <v>0</v>
      </c>
      <c r="AF2988">
        <v>0</v>
      </c>
      <c r="AG2988" t="s">
        <v>1882</v>
      </c>
      <c r="AH2988" s="181" t="s">
        <v>1883</v>
      </c>
      <c r="AI2988" s="182">
        <v>861</v>
      </c>
      <c r="AJ2988" s="181" t="s">
        <v>5668</v>
      </c>
      <c r="AK2988" s="181" t="s">
        <v>1883</v>
      </c>
      <c r="AL2988" s="181" t="s">
        <v>1883</v>
      </c>
      <c r="AO2988" s="181"/>
      <c r="AQ2988">
        <v>0</v>
      </c>
      <c r="AR2988" s="182">
        <v>0</v>
      </c>
      <c r="AS2988" s="183" t="s">
        <v>1882</v>
      </c>
      <c r="AT2988">
        <v>0</v>
      </c>
      <c r="AU2988">
        <v>0</v>
      </c>
      <c r="AV2988" s="182">
        <v>0</v>
      </c>
      <c r="AW2988" s="184">
        <v>0</v>
      </c>
      <c r="AX2988" s="183" t="s">
        <v>1881</v>
      </c>
      <c r="AY2988" s="184">
        <v>0</v>
      </c>
      <c r="AZ2988">
        <v>0</v>
      </c>
      <c r="BA2988">
        <v>0</v>
      </c>
      <c r="BB2988">
        <v>0</v>
      </c>
      <c r="BC2988" s="182">
        <v>0</v>
      </c>
      <c r="BD2988" t="s">
        <v>1883</v>
      </c>
      <c r="BE2988" t="s">
        <v>1883</v>
      </c>
      <c r="BF2988" t="s">
        <v>1883</v>
      </c>
      <c r="BG2988" s="181" t="s">
        <v>1883</v>
      </c>
      <c r="BH2988">
        <v>18</v>
      </c>
      <c r="BI2988" s="184">
        <v>0</v>
      </c>
      <c r="BJ2988" s="182">
        <v>0</v>
      </c>
      <c r="BK2988" s="181" t="s">
        <v>1883</v>
      </c>
      <c r="BL2988">
        <v>0</v>
      </c>
      <c r="BM2988">
        <v>0</v>
      </c>
      <c r="BN2988">
        <v>0</v>
      </c>
    </row>
    <row r="2989" spans="1:66" x14ac:dyDescent="0.25">
      <c r="A2989">
        <v>11384</v>
      </c>
      <c r="B2989" t="s">
        <v>7265</v>
      </c>
      <c r="C2989">
        <v>1</v>
      </c>
      <c r="D2989">
        <v>0</v>
      </c>
      <c r="E2989">
        <v>0</v>
      </c>
      <c r="F2989" t="s">
        <v>1881</v>
      </c>
      <c r="G2989" t="s">
        <v>1882</v>
      </c>
      <c r="H2989" t="s">
        <v>1881</v>
      </c>
      <c r="I2989" t="s">
        <v>1881</v>
      </c>
      <c r="J2989" t="s">
        <v>1881</v>
      </c>
      <c r="K2989" t="s">
        <v>1881</v>
      </c>
      <c r="L2989" t="s">
        <v>1881</v>
      </c>
      <c r="M2989" s="180">
        <v>46098</v>
      </c>
      <c r="N2989" t="s">
        <v>1883</v>
      </c>
      <c r="O2989" t="s">
        <v>1883</v>
      </c>
      <c r="P2989" t="s">
        <v>1883</v>
      </c>
      <c r="Q2989">
        <v>0</v>
      </c>
      <c r="R2989">
        <v>0</v>
      </c>
      <c r="S2989" t="s">
        <v>1883</v>
      </c>
      <c r="T2989" t="s">
        <v>1883</v>
      </c>
      <c r="U2989">
        <v>0</v>
      </c>
      <c r="V2989" t="s">
        <v>1883</v>
      </c>
      <c r="W2989">
        <v>0</v>
      </c>
      <c r="X2989">
        <v>0</v>
      </c>
      <c r="Y2989">
        <v>0</v>
      </c>
      <c r="Z2989" t="s">
        <v>1881</v>
      </c>
      <c r="AA2989" t="s">
        <v>1881</v>
      </c>
      <c r="AB2989" t="s">
        <v>1881</v>
      </c>
      <c r="AC2989">
        <v>0</v>
      </c>
      <c r="AD2989">
        <v>0</v>
      </c>
      <c r="AE2989">
        <v>0</v>
      </c>
      <c r="AF2989">
        <v>0</v>
      </c>
      <c r="AG2989" t="s">
        <v>1881</v>
      </c>
      <c r="AH2989" s="181" t="s">
        <v>1883</v>
      </c>
      <c r="AI2989" s="182">
        <v>47</v>
      </c>
      <c r="AJ2989" s="181" t="s">
        <v>2012</v>
      </c>
      <c r="AK2989" s="181" t="s">
        <v>1883</v>
      </c>
      <c r="AL2989" s="181" t="s">
        <v>1883</v>
      </c>
      <c r="AO2989" s="181"/>
      <c r="AQ2989">
        <v>0</v>
      </c>
      <c r="AR2989" s="182">
        <v>0</v>
      </c>
      <c r="AS2989" s="183" t="s">
        <v>1881</v>
      </c>
      <c r="AT2989">
        <v>0</v>
      </c>
      <c r="AU2989">
        <v>0</v>
      </c>
      <c r="AV2989" s="182">
        <v>0</v>
      </c>
      <c r="AW2989" s="184">
        <v>0</v>
      </c>
      <c r="AX2989" s="183" t="s">
        <v>1881</v>
      </c>
      <c r="AY2989" s="184">
        <v>0</v>
      </c>
      <c r="AZ2989">
        <v>0</v>
      </c>
      <c r="BA2989">
        <v>0</v>
      </c>
      <c r="BB2989">
        <v>0</v>
      </c>
      <c r="BC2989" s="182">
        <v>11384</v>
      </c>
      <c r="BD2989" t="s">
        <v>1883</v>
      </c>
      <c r="BE2989" t="s">
        <v>1883</v>
      </c>
      <c r="BF2989" t="s">
        <v>1883</v>
      </c>
      <c r="BG2989" s="181" t="s">
        <v>1883</v>
      </c>
      <c r="BH2989">
        <v>0</v>
      </c>
      <c r="BI2989" s="184">
        <v>0</v>
      </c>
      <c r="BJ2989" s="182">
        <v>0</v>
      </c>
      <c r="BK2989" s="181" t="s">
        <v>1883</v>
      </c>
      <c r="BL2989">
        <v>0</v>
      </c>
      <c r="BM2989">
        <v>0</v>
      </c>
      <c r="BN2989">
        <v>0</v>
      </c>
    </row>
    <row r="2990" spans="1:66" x14ac:dyDescent="0.25">
      <c r="A2990">
        <v>11385</v>
      </c>
      <c r="B2990" t="s">
        <v>7266</v>
      </c>
      <c r="C2990">
        <v>10</v>
      </c>
      <c r="D2990">
        <v>0</v>
      </c>
      <c r="E2990">
        <v>0</v>
      </c>
      <c r="F2990" t="s">
        <v>1881</v>
      </c>
      <c r="G2990" t="s">
        <v>1882</v>
      </c>
      <c r="H2990" t="s">
        <v>1881</v>
      </c>
      <c r="I2990" t="s">
        <v>1881</v>
      </c>
      <c r="J2990" t="s">
        <v>1881</v>
      </c>
      <c r="K2990" t="s">
        <v>1881</v>
      </c>
      <c r="L2990" t="s">
        <v>1881</v>
      </c>
      <c r="M2990" s="180">
        <v>46098</v>
      </c>
      <c r="N2990" t="s">
        <v>1883</v>
      </c>
      <c r="O2990" t="s">
        <v>1883</v>
      </c>
      <c r="P2990" t="s">
        <v>7267</v>
      </c>
      <c r="Q2990">
        <v>0</v>
      </c>
      <c r="R2990">
        <v>0</v>
      </c>
      <c r="S2990" t="s">
        <v>1883</v>
      </c>
      <c r="T2990" t="s">
        <v>1883</v>
      </c>
      <c r="U2990">
        <v>0</v>
      </c>
      <c r="V2990" t="s">
        <v>1883</v>
      </c>
      <c r="W2990">
        <v>0</v>
      </c>
      <c r="X2990">
        <v>0</v>
      </c>
      <c r="Y2990">
        <v>0</v>
      </c>
      <c r="Z2990" t="s">
        <v>1881</v>
      </c>
      <c r="AA2990" t="s">
        <v>1881</v>
      </c>
      <c r="AB2990" t="s">
        <v>1881</v>
      </c>
      <c r="AC2990">
        <v>0</v>
      </c>
      <c r="AD2990">
        <v>0</v>
      </c>
      <c r="AE2990">
        <v>0</v>
      </c>
      <c r="AF2990">
        <v>0</v>
      </c>
      <c r="AG2990" t="s">
        <v>1881</v>
      </c>
      <c r="AH2990" s="181" t="s">
        <v>1883</v>
      </c>
      <c r="AI2990" s="182">
        <v>116</v>
      </c>
      <c r="AJ2990" s="181" t="s">
        <v>1992</v>
      </c>
      <c r="AK2990" s="181" t="s">
        <v>7268</v>
      </c>
      <c r="AL2990" s="181" t="s">
        <v>1883</v>
      </c>
      <c r="AO2990" s="181"/>
      <c r="AQ2990">
        <v>0</v>
      </c>
      <c r="AR2990" s="182">
        <v>0</v>
      </c>
      <c r="AS2990" s="183" t="s">
        <v>1882</v>
      </c>
      <c r="AT2990">
        <v>0</v>
      </c>
      <c r="AU2990">
        <v>0</v>
      </c>
      <c r="AV2990" s="182">
        <v>0</v>
      </c>
      <c r="AW2990" s="184">
        <v>0</v>
      </c>
      <c r="AX2990" s="183" t="s">
        <v>1881</v>
      </c>
      <c r="AY2990" s="184">
        <v>0</v>
      </c>
      <c r="AZ2990">
        <v>0</v>
      </c>
      <c r="BA2990">
        <v>0</v>
      </c>
      <c r="BB2990">
        <v>0</v>
      </c>
      <c r="BC2990" s="182">
        <v>11385</v>
      </c>
      <c r="BD2990" t="s">
        <v>1883</v>
      </c>
      <c r="BE2990" t="s">
        <v>1883</v>
      </c>
      <c r="BF2990" t="s">
        <v>1883</v>
      </c>
      <c r="BG2990" s="181" t="s">
        <v>1883</v>
      </c>
      <c r="BH2990">
        <v>0</v>
      </c>
      <c r="BI2990" s="184">
        <v>0</v>
      </c>
      <c r="BJ2990" s="182">
        <v>0</v>
      </c>
      <c r="BK2990" s="181" t="s">
        <v>1883</v>
      </c>
      <c r="BL2990">
        <v>0</v>
      </c>
      <c r="BM2990">
        <v>0</v>
      </c>
      <c r="BN2990">
        <v>0</v>
      </c>
    </row>
    <row r="2991" spans="1:66" x14ac:dyDescent="0.25">
      <c r="A2991">
        <v>11386</v>
      </c>
      <c r="B2991" t="s">
        <v>7269</v>
      </c>
      <c r="C2991">
        <v>10</v>
      </c>
      <c r="D2991">
        <v>0</v>
      </c>
      <c r="E2991">
        <v>0</v>
      </c>
      <c r="F2991" t="s">
        <v>1881</v>
      </c>
      <c r="G2991" t="s">
        <v>1882</v>
      </c>
      <c r="H2991" t="s">
        <v>1881</v>
      </c>
      <c r="I2991" t="s">
        <v>1881</v>
      </c>
      <c r="J2991" t="s">
        <v>1881</v>
      </c>
      <c r="K2991" t="s">
        <v>1881</v>
      </c>
      <c r="L2991" t="s">
        <v>1881</v>
      </c>
      <c r="M2991" s="180">
        <v>46098</v>
      </c>
      <c r="N2991" t="s">
        <v>1883</v>
      </c>
      <c r="O2991" t="s">
        <v>1883</v>
      </c>
      <c r="P2991" t="s">
        <v>7270</v>
      </c>
      <c r="Q2991">
        <v>0</v>
      </c>
      <c r="R2991">
        <v>0</v>
      </c>
      <c r="S2991" t="s">
        <v>1883</v>
      </c>
      <c r="T2991" t="s">
        <v>1883</v>
      </c>
      <c r="U2991">
        <v>0</v>
      </c>
      <c r="V2991" t="s">
        <v>1883</v>
      </c>
      <c r="W2991">
        <v>0</v>
      </c>
      <c r="X2991">
        <v>0</v>
      </c>
      <c r="Y2991">
        <v>0</v>
      </c>
      <c r="Z2991" t="s">
        <v>1881</v>
      </c>
      <c r="AA2991" t="s">
        <v>1881</v>
      </c>
      <c r="AB2991" t="s">
        <v>1881</v>
      </c>
      <c r="AC2991">
        <v>0</v>
      </c>
      <c r="AD2991">
        <v>0</v>
      </c>
      <c r="AE2991">
        <v>0</v>
      </c>
      <c r="AF2991">
        <v>0</v>
      </c>
      <c r="AG2991" t="s">
        <v>1881</v>
      </c>
      <c r="AH2991" s="181" t="s">
        <v>1883</v>
      </c>
      <c r="AI2991" s="182">
        <v>116</v>
      </c>
      <c r="AJ2991" s="181" t="s">
        <v>1992</v>
      </c>
      <c r="AK2991" s="181" t="s">
        <v>7271</v>
      </c>
      <c r="AL2991" s="181" t="s">
        <v>1883</v>
      </c>
      <c r="AO2991" s="181"/>
      <c r="AQ2991">
        <v>0</v>
      </c>
      <c r="AR2991" s="182">
        <v>0</v>
      </c>
      <c r="AS2991" s="183" t="s">
        <v>1882</v>
      </c>
      <c r="AT2991">
        <v>0</v>
      </c>
      <c r="AU2991">
        <v>0</v>
      </c>
      <c r="AV2991" s="182">
        <v>0</v>
      </c>
      <c r="AW2991" s="184">
        <v>0</v>
      </c>
      <c r="AX2991" s="183" t="s">
        <v>1881</v>
      </c>
      <c r="AY2991" s="184">
        <v>0</v>
      </c>
      <c r="AZ2991">
        <v>0</v>
      </c>
      <c r="BA2991">
        <v>0</v>
      </c>
      <c r="BB2991">
        <v>0</v>
      </c>
      <c r="BC2991" s="182">
        <v>11386</v>
      </c>
      <c r="BD2991" t="s">
        <v>1883</v>
      </c>
      <c r="BE2991" t="s">
        <v>1883</v>
      </c>
      <c r="BF2991" t="s">
        <v>1883</v>
      </c>
      <c r="BG2991" s="181" t="s">
        <v>1883</v>
      </c>
      <c r="BH2991">
        <v>0</v>
      </c>
      <c r="BI2991" s="184">
        <v>0</v>
      </c>
      <c r="BJ2991" s="182">
        <v>0</v>
      </c>
      <c r="BK2991" s="181" t="s">
        <v>1883</v>
      </c>
      <c r="BL2991">
        <v>0</v>
      </c>
      <c r="BM2991">
        <v>0</v>
      </c>
      <c r="BN2991">
        <v>0</v>
      </c>
    </row>
    <row r="2992" spans="1:66" x14ac:dyDescent="0.25">
      <c r="A2992">
        <v>11387</v>
      </c>
      <c r="B2992" t="s">
        <v>7272</v>
      </c>
      <c r="C2992">
        <v>10</v>
      </c>
      <c r="D2992">
        <v>0</v>
      </c>
      <c r="E2992">
        <v>0</v>
      </c>
      <c r="F2992" t="s">
        <v>1881</v>
      </c>
      <c r="G2992" t="s">
        <v>1882</v>
      </c>
      <c r="H2992" t="s">
        <v>1881</v>
      </c>
      <c r="I2992" t="s">
        <v>1881</v>
      </c>
      <c r="J2992" t="s">
        <v>1881</v>
      </c>
      <c r="K2992" t="s">
        <v>1881</v>
      </c>
      <c r="L2992" t="s">
        <v>1881</v>
      </c>
      <c r="M2992" s="180">
        <v>46098</v>
      </c>
      <c r="N2992" t="s">
        <v>1883</v>
      </c>
      <c r="O2992" t="s">
        <v>1883</v>
      </c>
      <c r="P2992" t="s">
        <v>7273</v>
      </c>
      <c r="Q2992">
        <v>0</v>
      </c>
      <c r="R2992">
        <v>0</v>
      </c>
      <c r="S2992" t="s">
        <v>1883</v>
      </c>
      <c r="T2992" t="s">
        <v>1883</v>
      </c>
      <c r="U2992">
        <v>0</v>
      </c>
      <c r="V2992" t="s">
        <v>1883</v>
      </c>
      <c r="W2992">
        <v>0</v>
      </c>
      <c r="X2992">
        <v>0</v>
      </c>
      <c r="Y2992">
        <v>0</v>
      </c>
      <c r="Z2992" t="s">
        <v>1881</v>
      </c>
      <c r="AA2992" t="s">
        <v>1881</v>
      </c>
      <c r="AB2992" t="s">
        <v>1881</v>
      </c>
      <c r="AC2992">
        <v>0</v>
      </c>
      <c r="AD2992">
        <v>0</v>
      </c>
      <c r="AE2992">
        <v>0</v>
      </c>
      <c r="AF2992">
        <v>0</v>
      </c>
      <c r="AG2992" t="s">
        <v>1881</v>
      </c>
      <c r="AH2992" s="181" t="s">
        <v>1883</v>
      </c>
      <c r="AI2992" s="182">
        <v>116</v>
      </c>
      <c r="AJ2992" s="181" t="s">
        <v>1992</v>
      </c>
      <c r="AK2992" s="181" t="s">
        <v>7274</v>
      </c>
      <c r="AL2992" s="181" t="s">
        <v>1883</v>
      </c>
      <c r="AO2992" s="181"/>
      <c r="AQ2992">
        <v>0</v>
      </c>
      <c r="AR2992" s="182">
        <v>0</v>
      </c>
      <c r="AS2992" s="183" t="s">
        <v>1882</v>
      </c>
      <c r="AT2992">
        <v>0</v>
      </c>
      <c r="AU2992">
        <v>0</v>
      </c>
      <c r="AV2992" s="182">
        <v>0</v>
      </c>
      <c r="AW2992" s="184">
        <v>0</v>
      </c>
      <c r="AX2992" s="183" t="s">
        <v>1881</v>
      </c>
      <c r="AY2992" s="184">
        <v>0</v>
      </c>
      <c r="AZ2992">
        <v>0</v>
      </c>
      <c r="BA2992">
        <v>0</v>
      </c>
      <c r="BB2992">
        <v>0</v>
      </c>
      <c r="BC2992" s="182">
        <v>11387</v>
      </c>
      <c r="BD2992" t="s">
        <v>1883</v>
      </c>
      <c r="BE2992" t="s">
        <v>1883</v>
      </c>
      <c r="BF2992" t="s">
        <v>1883</v>
      </c>
      <c r="BG2992" s="181" t="s">
        <v>1883</v>
      </c>
      <c r="BH2992">
        <v>0</v>
      </c>
      <c r="BI2992" s="184">
        <v>0</v>
      </c>
      <c r="BJ2992" s="182">
        <v>0</v>
      </c>
      <c r="BK2992" s="181" t="s">
        <v>1883</v>
      </c>
      <c r="BL2992">
        <v>0</v>
      </c>
      <c r="BM2992">
        <v>0</v>
      </c>
      <c r="BN2992">
        <v>0</v>
      </c>
    </row>
    <row r="2993" spans="1:66" x14ac:dyDescent="0.25">
      <c r="A2993">
        <v>11388</v>
      </c>
      <c r="B2993" t="s">
        <v>7275</v>
      </c>
      <c r="C2993">
        <v>18</v>
      </c>
      <c r="D2993">
        <v>0</v>
      </c>
      <c r="E2993">
        <v>0</v>
      </c>
      <c r="F2993" t="s">
        <v>1881</v>
      </c>
      <c r="G2993" t="s">
        <v>1882</v>
      </c>
      <c r="H2993" t="s">
        <v>1881</v>
      </c>
      <c r="I2993" t="s">
        <v>1881</v>
      </c>
      <c r="J2993" t="s">
        <v>1881</v>
      </c>
      <c r="K2993" t="s">
        <v>1881</v>
      </c>
      <c r="L2993" t="s">
        <v>1881</v>
      </c>
      <c r="M2993" s="180">
        <v>46099</v>
      </c>
      <c r="N2993" t="s">
        <v>1883</v>
      </c>
      <c r="O2993" t="s">
        <v>1883</v>
      </c>
      <c r="P2993" t="s">
        <v>7276</v>
      </c>
      <c r="Q2993">
        <v>0</v>
      </c>
      <c r="R2993">
        <v>0</v>
      </c>
      <c r="S2993" t="s">
        <v>1883</v>
      </c>
      <c r="T2993" t="s">
        <v>1883</v>
      </c>
      <c r="U2993">
        <v>0</v>
      </c>
      <c r="V2993" t="s">
        <v>1883</v>
      </c>
      <c r="W2993">
        <v>0</v>
      </c>
      <c r="X2993">
        <v>0</v>
      </c>
      <c r="Y2993">
        <v>0</v>
      </c>
      <c r="Z2993" t="s">
        <v>1881</v>
      </c>
      <c r="AA2993" t="s">
        <v>1881</v>
      </c>
      <c r="AB2993" t="s">
        <v>1881</v>
      </c>
      <c r="AC2993">
        <v>0</v>
      </c>
      <c r="AD2993">
        <v>0</v>
      </c>
      <c r="AE2993">
        <v>0</v>
      </c>
      <c r="AF2993">
        <v>0</v>
      </c>
      <c r="AG2993" t="s">
        <v>1881</v>
      </c>
      <c r="AH2993" s="181" t="s">
        <v>1883</v>
      </c>
      <c r="AI2993" s="182">
        <v>46</v>
      </c>
      <c r="AJ2993" s="181" t="s">
        <v>1932</v>
      </c>
      <c r="AK2993" s="181" t="s">
        <v>1883</v>
      </c>
      <c r="AL2993" s="181" t="s">
        <v>1883</v>
      </c>
      <c r="AO2993" s="181"/>
      <c r="AQ2993">
        <v>0</v>
      </c>
      <c r="AR2993" s="182">
        <v>0</v>
      </c>
      <c r="AS2993" s="183" t="s">
        <v>1882</v>
      </c>
      <c r="AT2993">
        <v>0</v>
      </c>
      <c r="AU2993">
        <v>0</v>
      </c>
      <c r="AV2993" s="182">
        <v>0</v>
      </c>
      <c r="AW2993" s="184">
        <v>0</v>
      </c>
      <c r="AX2993" s="183" t="s">
        <v>1881</v>
      </c>
      <c r="AY2993" s="184">
        <v>0</v>
      </c>
      <c r="AZ2993">
        <v>0</v>
      </c>
      <c r="BA2993">
        <v>0</v>
      </c>
      <c r="BB2993">
        <v>0</v>
      </c>
      <c r="BC2993" s="182">
        <v>11388</v>
      </c>
      <c r="BD2993" t="s">
        <v>1883</v>
      </c>
      <c r="BE2993" t="s">
        <v>1883</v>
      </c>
      <c r="BF2993" t="s">
        <v>1883</v>
      </c>
      <c r="BG2993" s="181" t="s">
        <v>1883</v>
      </c>
      <c r="BH2993">
        <v>0</v>
      </c>
      <c r="BI2993" s="184">
        <v>0</v>
      </c>
      <c r="BJ2993" s="182">
        <v>0</v>
      </c>
      <c r="BK2993" s="181" t="s">
        <v>1883</v>
      </c>
      <c r="BL2993">
        <v>0</v>
      </c>
      <c r="BM2993">
        <v>0</v>
      </c>
      <c r="BN2993">
        <v>0</v>
      </c>
    </row>
    <row r="2994" spans="1:66" x14ac:dyDescent="0.25">
      <c r="A2994">
        <v>11389</v>
      </c>
      <c r="B2994" t="s">
        <v>7277</v>
      </c>
      <c r="C2994">
        <v>6</v>
      </c>
      <c r="D2994">
        <v>0</v>
      </c>
      <c r="E2994">
        <v>0</v>
      </c>
      <c r="F2994" t="s">
        <v>1881</v>
      </c>
      <c r="G2994" t="s">
        <v>1882</v>
      </c>
      <c r="H2994" t="s">
        <v>1881</v>
      </c>
      <c r="I2994" t="s">
        <v>1881</v>
      </c>
      <c r="J2994" t="s">
        <v>1881</v>
      </c>
      <c r="K2994" t="s">
        <v>1881</v>
      </c>
      <c r="L2994" t="s">
        <v>1881</v>
      </c>
      <c r="M2994" s="180">
        <v>46100</v>
      </c>
      <c r="N2994" t="s">
        <v>1883</v>
      </c>
      <c r="O2994" t="s">
        <v>1883</v>
      </c>
      <c r="P2994" t="s">
        <v>7278</v>
      </c>
      <c r="Q2994">
        <v>0</v>
      </c>
      <c r="R2994">
        <v>0</v>
      </c>
      <c r="S2994" t="s">
        <v>1883</v>
      </c>
      <c r="T2994" t="s">
        <v>1883</v>
      </c>
      <c r="U2994">
        <v>0</v>
      </c>
      <c r="V2994" t="s">
        <v>1883</v>
      </c>
      <c r="W2994">
        <v>0</v>
      </c>
      <c r="X2994">
        <v>0</v>
      </c>
      <c r="Y2994">
        <v>0</v>
      </c>
      <c r="Z2994" t="s">
        <v>1881</v>
      </c>
      <c r="AA2994" t="s">
        <v>1881</v>
      </c>
      <c r="AB2994" t="s">
        <v>1881</v>
      </c>
      <c r="AC2994">
        <v>0</v>
      </c>
      <c r="AD2994">
        <v>0</v>
      </c>
      <c r="AE2994">
        <v>0</v>
      </c>
      <c r="AF2994">
        <v>0</v>
      </c>
      <c r="AG2994" t="s">
        <v>1881</v>
      </c>
      <c r="AH2994" s="181" t="s">
        <v>1883</v>
      </c>
      <c r="AI2994" s="182">
        <v>1108</v>
      </c>
      <c r="AJ2994" s="181" t="s">
        <v>6852</v>
      </c>
      <c r="AK2994" s="181" t="s">
        <v>1883</v>
      </c>
      <c r="AL2994" s="181" t="s">
        <v>1883</v>
      </c>
      <c r="AO2994" s="181"/>
      <c r="AQ2994">
        <v>0</v>
      </c>
      <c r="AR2994" s="182">
        <v>0</v>
      </c>
      <c r="AS2994" s="183" t="s">
        <v>1882</v>
      </c>
      <c r="AT2994">
        <v>0</v>
      </c>
      <c r="AU2994">
        <v>0</v>
      </c>
      <c r="AV2994" s="182">
        <v>0</v>
      </c>
      <c r="AW2994" s="184">
        <v>0</v>
      </c>
      <c r="AX2994" s="183" t="s">
        <v>1881</v>
      </c>
      <c r="AY2994" s="184">
        <v>0</v>
      </c>
      <c r="AZ2994">
        <v>0</v>
      </c>
      <c r="BA2994">
        <v>0</v>
      </c>
      <c r="BB2994">
        <v>0</v>
      </c>
      <c r="BC2994" s="182">
        <v>0</v>
      </c>
      <c r="BD2994" t="s">
        <v>1883</v>
      </c>
      <c r="BE2994" t="s">
        <v>1883</v>
      </c>
      <c r="BF2994" t="s">
        <v>1883</v>
      </c>
      <c r="BG2994" s="181" t="s">
        <v>1883</v>
      </c>
      <c r="BH2994">
        <v>4.5</v>
      </c>
      <c r="BI2994" s="184">
        <v>0</v>
      </c>
      <c r="BJ2994" s="182">
        <v>0</v>
      </c>
      <c r="BK2994" s="181" t="s">
        <v>1883</v>
      </c>
      <c r="BL2994">
        <v>0</v>
      </c>
      <c r="BM2994">
        <v>0</v>
      </c>
      <c r="BN2994">
        <v>0</v>
      </c>
    </row>
    <row r="2995" spans="1:66" x14ac:dyDescent="0.25">
      <c r="A2995">
        <v>11390</v>
      </c>
      <c r="B2995" t="s">
        <v>7279</v>
      </c>
      <c r="C2995">
        <v>6</v>
      </c>
      <c r="D2995">
        <v>0</v>
      </c>
      <c r="E2995">
        <v>0</v>
      </c>
      <c r="F2995" t="s">
        <v>1881</v>
      </c>
      <c r="G2995" t="s">
        <v>1882</v>
      </c>
      <c r="H2995" t="s">
        <v>1881</v>
      </c>
      <c r="I2995" t="s">
        <v>1881</v>
      </c>
      <c r="J2995" t="s">
        <v>1881</v>
      </c>
      <c r="K2995" t="s">
        <v>1881</v>
      </c>
      <c r="L2995" t="s">
        <v>1881</v>
      </c>
      <c r="M2995" s="180">
        <v>46100</v>
      </c>
      <c r="N2995" t="s">
        <v>1883</v>
      </c>
      <c r="O2995" t="s">
        <v>1883</v>
      </c>
      <c r="P2995" t="s">
        <v>7280</v>
      </c>
      <c r="Q2995">
        <v>0</v>
      </c>
      <c r="R2995">
        <v>0</v>
      </c>
      <c r="S2995" t="s">
        <v>1883</v>
      </c>
      <c r="T2995" t="s">
        <v>1883</v>
      </c>
      <c r="U2995">
        <v>0</v>
      </c>
      <c r="V2995" t="s">
        <v>1883</v>
      </c>
      <c r="W2995">
        <v>0</v>
      </c>
      <c r="X2995">
        <v>0</v>
      </c>
      <c r="Y2995">
        <v>0</v>
      </c>
      <c r="Z2995" t="s">
        <v>1881</v>
      </c>
      <c r="AA2995" t="s">
        <v>1881</v>
      </c>
      <c r="AB2995" t="s">
        <v>1881</v>
      </c>
      <c r="AC2995">
        <v>0</v>
      </c>
      <c r="AD2995">
        <v>0</v>
      </c>
      <c r="AE2995">
        <v>0</v>
      </c>
      <c r="AF2995">
        <v>0</v>
      </c>
      <c r="AG2995" t="s">
        <v>1881</v>
      </c>
      <c r="AH2995" s="181" t="s">
        <v>1883</v>
      </c>
      <c r="AI2995" s="182">
        <v>1108</v>
      </c>
      <c r="AJ2995" s="181" t="s">
        <v>6852</v>
      </c>
      <c r="AK2995" s="181" t="s">
        <v>1883</v>
      </c>
      <c r="AL2995" s="181" t="s">
        <v>1883</v>
      </c>
      <c r="AO2995" s="181"/>
      <c r="AQ2995">
        <v>0</v>
      </c>
      <c r="AR2995" s="182">
        <v>0</v>
      </c>
      <c r="AS2995" s="183" t="s">
        <v>1882</v>
      </c>
      <c r="AT2995">
        <v>0</v>
      </c>
      <c r="AU2995">
        <v>0</v>
      </c>
      <c r="AV2995" s="182">
        <v>0</v>
      </c>
      <c r="AW2995" s="184">
        <v>0</v>
      </c>
      <c r="AX2995" s="183" t="s">
        <v>1881</v>
      </c>
      <c r="AY2995" s="184">
        <v>0</v>
      </c>
      <c r="AZ2995">
        <v>0</v>
      </c>
      <c r="BA2995">
        <v>0</v>
      </c>
      <c r="BB2995">
        <v>0</v>
      </c>
      <c r="BC2995" s="182">
        <v>0</v>
      </c>
      <c r="BD2995" t="s">
        <v>1883</v>
      </c>
      <c r="BE2995" t="s">
        <v>1883</v>
      </c>
      <c r="BF2995" t="s">
        <v>1883</v>
      </c>
      <c r="BG2995" s="181" t="s">
        <v>1883</v>
      </c>
      <c r="BH2995">
        <v>4.5</v>
      </c>
      <c r="BI2995" s="184">
        <v>0</v>
      </c>
      <c r="BJ2995" s="182">
        <v>0</v>
      </c>
      <c r="BK2995" s="181" t="s">
        <v>1883</v>
      </c>
      <c r="BL2995">
        <v>0</v>
      </c>
      <c r="BM2995">
        <v>0</v>
      </c>
      <c r="BN2995">
        <v>0</v>
      </c>
    </row>
    <row r="2996" spans="1:66" x14ac:dyDescent="0.25">
      <c r="A2996">
        <v>11391</v>
      </c>
      <c r="B2996" t="s">
        <v>7281</v>
      </c>
      <c r="C2996">
        <v>6</v>
      </c>
      <c r="D2996">
        <v>0</v>
      </c>
      <c r="E2996">
        <v>0</v>
      </c>
      <c r="F2996" t="s">
        <v>1881</v>
      </c>
      <c r="G2996" t="s">
        <v>1882</v>
      </c>
      <c r="H2996" t="s">
        <v>1881</v>
      </c>
      <c r="I2996" t="s">
        <v>1881</v>
      </c>
      <c r="J2996" t="s">
        <v>1881</v>
      </c>
      <c r="K2996" t="s">
        <v>1881</v>
      </c>
      <c r="L2996" t="s">
        <v>1881</v>
      </c>
      <c r="M2996" s="180">
        <v>46100</v>
      </c>
      <c r="N2996" t="s">
        <v>1883</v>
      </c>
      <c r="O2996" t="s">
        <v>1883</v>
      </c>
      <c r="P2996" t="s">
        <v>7282</v>
      </c>
      <c r="Q2996">
        <v>0</v>
      </c>
      <c r="R2996">
        <v>0</v>
      </c>
      <c r="S2996" t="s">
        <v>1883</v>
      </c>
      <c r="T2996" t="s">
        <v>1883</v>
      </c>
      <c r="U2996">
        <v>0</v>
      </c>
      <c r="V2996" t="s">
        <v>1883</v>
      </c>
      <c r="W2996">
        <v>0</v>
      </c>
      <c r="X2996">
        <v>0</v>
      </c>
      <c r="Y2996">
        <v>0</v>
      </c>
      <c r="Z2996" t="s">
        <v>1881</v>
      </c>
      <c r="AA2996" t="s">
        <v>1881</v>
      </c>
      <c r="AB2996" t="s">
        <v>1881</v>
      </c>
      <c r="AC2996">
        <v>0</v>
      </c>
      <c r="AD2996">
        <v>0</v>
      </c>
      <c r="AE2996">
        <v>0</v>
      </c>
      <c r="AF2996">
        <v>0</v>
      </c>
      <c r="AG2996" t="s">
        <v>1881</v>
      </c>
      <c r="AH2996" s="181" t="s">
        <v>1883</v>
      </c>
      <c r="AI2996" s="182">
        <v>1108</v>
      </c>
      <c r="AJ2996" s="181" t="s">
        <v>6852</v>
      </c>
      <c r="AK2996" s="181" t="s">
        <v>1883</v>
      </c>
      <c r="AL2996" s="181" t="s">
        <v>1883</v>
      </c>
      <c r="AO2996" s="181"/>
      <c r="AQ2996">
        <v>0</v>
      </c>
      <c r="AR2996" s="182">
        <v>0</v>
      </c>
      <c r="AS2996" s="183" t="s">
        <v>1882</v>
      </c>
      <c r="AT2996">
        <v>0</v>
      </c>
      <c r="AU2996">
        <v>0</v>
      </c>
      <c r="AV2996" s="182">
        <v>0</v>
      </c>
      <c r="AW2996" s="184">
        <v>0</v>
      </c>
      <c r="AX2996" s="183" t="s">
        <v>1881</v>
      </c>
      <c r="AY2996" s="184">
        <v>0</v>
      </c>
      <c r="AZ2996">
        <v>0</v>
      </c>
      <c r="BA2996">
        <v>0</v>
      </c>
      <c r="BB2996">
        <v>0</v>
      </c>
      <c r="BC2996" s="182">
        <v>0</v>
      </c>
      <c r="BD2996" t="s">
        <v>1883</v>
      </c>
      <c r="BE2996" t="s">
        <v>1883</v>
      </c>
      <c r="BF2996" t="s">
        <v>1883</v>
      </c>
      <c r="BG2996" s="181" t="s">
        <v>1883</v>
      </c>
      <c r="BH2996">
        <v>4.5</v>
      </c>
      <c r="BI2996" s="184">
        <v>0</v>
      </c>
      <c r="BJ2996" s="182">
        <v>0</v>
      </c>
      <c r="BK2996" s="181" t="s">
        <v>1883</v>
      </c>
      <c r="BL2996">
        <v>0</v>
      </c>
      <c r="BM2996">
        <v>0</v>
      </c>
      <c r="BN2996">
        <v>0</v>
      </c>
    </row>
    <row r="2997" spans="1:66" x14ac:dyDescent="0.25">
      <c r="A2997">
        <v>11392</v>
      </c>
      <c r="B2997" t="s">
        <v>7283</v>
      </c>
      <c r="C2997">
        <v>6</v>
      </c>
      <c r="D2997">
        <v>0</v>
      </c>
      <c r="E2997">
        <v>0</v>
      </c>
      <c r="F2997" t="s">
        <v>1881</v>
      </c>
      <c r="G2997" t="s">
        <v>1882</v>
      </c>
      <c r="H2997" t="s">
        <v>1881</v>
      </c>
      <c r="I2997" t="s">
        <v>1881</v>
      </c>
      <c r="J2997" t="s">
        <v>1881</v>
      </c>
      <c r="K2997" t="s">
        <v>1881</v>
      </c>
      <c r="L2997" t="s">
        <v>1881</v>
      </c>
      <c r="M2997" s="180">
        <v>46100</v>
      </c>
      <c r="N2997" t="s">
        <v>1883</v>
      </c>
      <c r="O2997" t="s">
        <v>1883</v>
      </c>
      <c r="P2997" t="s">
        <v>7284</v>
      </c>
      <c r="Q2997">
        <v>0</v>
      </c>
      <c r="R2997">
        <v>0</v>
      </c>
      <c r="S2997" t="s">
        <v>1883</v>
      </c>
      <c r="T2997" t="s">
        <v>1883</v>
      </c>
      <c r="U2997">
        <v>0</v>
      </c>
      <c r="V2997" t="s">
        <v>1883</v>
      </c>
      <c r="W2997">
        <v>0</v>
      </c>
      <c r="X2997">
        <v>0</v>
      </c>
      <c r="Y2997">
        <v>0</v>
      </c>
      <c r="Z2997" t="s">
        <v>1881</v>
      </c>
      <c r="AA2997" t="s">
        <v>1881</v>
      </c>
      <c r="AB2997" t="s">
        <v>1881</v>
      </c>
      <c r="AC2997">
        <v>0</v>
      </c>
      <c r="AD2997">
        <v>0</v>
      </c>
      <c r="AE2997">
        <v>0</v>
      </c>
      <c r="AF2997">
        <v>0</v>
      </c>
      <c r="AG2997" t="s">
        <v>1881</v>
      </c>
      <c r="AH2997" s="181" t="s">
        <v>1883</v>
      </c>
      <c r="AI2997" s="182">
        <v>1108</v>
      </c>
      <c r="AJ2997" s="181" t="s">
        <v>6852</v>
      </c>
      <c r="AK2997" s="181" t="s">
        <v>1883</v>
      </c>
      <c r="AL2997" s="181" t="s">
        <v>1883</v>
      </c>
      <c r="AO2997" s="181"/>
      <c r="AQ2997">
        <v>0</v>
      </c>
      <c r="AR2997" s="182">
        <v>0</v>
      </c>
      <c r="AS2997" s="183" t="s">
        <v>1882</v>
      </c>
      <c r="AT2997">
        <v>0</v>
      </c>
      <c r="AU2997">
        <v>0</v>
      </c>
      <c r="AV2997" s="182">
        <v>0</v>
      </c>
      <c r="AW2997" s="184">
        <v>0</v>
      </c>
      <c r="AX2997" s="183" t="s">
        <v>1881</v>
      </c>
      <c r="AY2997" s="184">
        <v>0</v>
      </c>
      <c r="AZ2997">
        <v>0</v>
      </c>
      <c r="BA2997">
        <v>0</v>
      </c>
      <c r="BB2997">
        <v>0</v>
      </c>
      <c r="BC2997" s="182">
        <v>0</v>
      </c>
      <c r="BD2997" t="s">
        <v>1883</v>
      </c>
      <c r="BE2997" t="s">
        <v>1883</v>
      </c>
      <c r="BF2997" t="s">
        <v>1883</v>
      </c>
      <c r="BG2997" s="181" t="s">
        <v>1883</v>
      </c>
      <c r="BH2997">
        <v>4.5</v>
      </c>
      <c r="BI2997" s="184">
        <v>0</v>
      </c>
      <c r="BJ2997" s="182">
        <v>0</v>
      </c>
      <c r="BK2997" s="181" t="s">
        <v>1883</v>
      </c>
      <c r="BL2997">
        <v>0</v>
      </c>
      <c r="BM2997">
        <v>0</v>
      </c>
      <c r="BN2997">
        <v>0</v>
      </c>
    </row>
    <row r="2998" spans="1:66" x14ac:dyDescent="0.25">
      <c r="A2998">
        <v>11393</v>
      </c>
      <c r="B2998" t="s">
        <v>7285</v>
      </c>
      <c r="C2998">
        <v>6</v>
      </c>
      <c r="D2998">
        <v>0</v>
      </c>
      <c r="E2998">
        <v>0</v>
      </c>
      <c r="F2998" t="s">
        <v>1881</v>
      </c>
      <c r="G2998" t="s">
        <v>1882</v>
      </c>
      <c r="H2998" t="s">
        <v>1881</v>
      </c>
      <c r="I2998" t="s">
        <v>1881</v>
      </c>
      <c r="J2998" t="s">
        <v>1881</v>
      </c>
      <c r="K2998" t="s">
        <v>1881</v>
      </c>
      <c r="L2998" t="s">
        <v>1881</v>
      </c>
      <c r="M2998" s="180">
        <v>46100</v>
      </c>
      <c r="N2998" t="s">
        <v>1883</v>
      </c>
      <c r="O2998" t="s">
        <v>1883</v>
      </c>
      <c r="P2998" t="s">
        <v>7286</v>
      </c>
      <c r="Q2998">
        <v>0</v>
      </c>
      <c r="R2998">
        <v>0</v>
      </c>
      <c r="S2998" t="s">
        <v>1883</v>
      </c>
      <c r="T2998" t="s">
        <v>1883</v>
      </c>
      <c r="U2998">
        <v>0</v>
      </c>
      <c r="V2998" t="s">
        <v>1883</v>
      </c>
      <c r="W2998">
        <v>0</v>
      </c>
      <c r="X2998">
        <v>0</v>
      </c>
      <c r="Y2998">
        <v>0</v>
      </c>
      <c r="Z2998" t="s">
        <v>1881</v>
      </c>
      <c r="AA2998" t="s">
        <v>1881</v>
      </c>
      <c r="AB2998" t="s">
        <v>1881</v>
      </c>
      <c r="AC2998">
        <v>0</v>
      </c>
      <c r="AD2998">
        <v>0</v>
      </c>
      <c r="AE2998">
        <v>0</v>
      </c>
      <c r="AF2998">
        <v>0</v>
      </c>
      <c r="AG2998" t="s">
        <v>1881</v>
      </c>
      <c r="AH2998" s="181" t="s">
        <v>1883</v>
      </c>
      <c r="AI2998" s="182">
        <v>1108</v>
      </c>
      <c r="AJ2998" s="181" t="s">
        <v>6852</v>
      </c>
      <c r="AK2998" s="181" t="s">
        <v>1883</v>
      </c>
      <c r="AL2998" s="181" t="s">
        <v>1883</v>
      </c>
      <c r="AO2998" s="181"/>
      <c r="AQ2998">
        <v>0</v>
      </c>
      <c r="AR2998" s="182">
        <v>0</v>
      </c>
      <c r="AS2998" s="183" t="s">
        <v>1882</v>
      </c>
      <c r="AT2998">
        <v>0</v>
      </c>
      <c r="AU2998">
        <v>0</v>
      </c>
      <c r="AV2998" s="182">
        <v>0</v>
      </c>
      <c r="AW2998" s="184">
        <v>0</v>
      </c>
      <c r="AX2998" s="183" t="s">
        <v>1881</v>
      </c>
      <c r="AY2998" s="184">
        <v>0</v>
      </c>
      <c r="AZ2998">
        <v>0</v>
      </c>
      <c r="BA2998">
        <v>0</v>
      </c>
      <c r="BB2998">
        <v>0</v>
      </c>
      <c r="BC2998" s="182">
        <v>0</v>
      </c>
      <c r="BD2998" t="s">
        <v>1883</v>
      </c>
      <c r="BE2998" t="s">
        <v>1883</v>
      </c>
      <c r="BF2998" t="s">
        <v>1883</v>
      </c>
      <c r="BG2998" s="181" t="s">
        <v>1883</v>
      </c>
      <c r="BH2998">
        <v>4.5</v>
      </c>
      <c r="BI2998" s="184">
        <v>0</v>
      </c>
      <c r="BJ2998" s="182">
        <v>0</v>
      </c>
      <c r="BK2998" s="181" t="s">
        <v>1883</v>
      </c>
      <c r="BL2998">
        <v>0</v>
      </c>
      <c r="BM2998">
        <v>0</v>
      </c>
      <c r="BN2998">
        <v>0</v>
      </c>
    </row>
    <row r="2999" spans="1:66" x14ac:dyDescent="0.25">
      <c r="A2999">
        <v>11394</v>
      </c>
      <c r="B2999" t="s">
        <v>7287</v>
      </c>
      <c r="C2999">
        <v>6</v>
      </c>
      <c r="D2999">
        <v>0</v>
      </c>
      <c r="E2999">
        <v>0</v>
      </c>
      <c r="F2999" t="s">
        <v>1881</v>
      </c>
      <c r="G2999" t="s">
        <v>1882</v>
      </c>
      <c r="H2999" t="s">
        <v>1881</v>
      </c>
      <c r="I2999" t="s">
        <v>1881</v>
      </c>
      <c r="J2999" t="s">
        <v>1881</v>
      </c>
      <c r="K2999" t="s">
        <v>1881</v>
      </c>
      <c r="L2999" t="s">
        <v>1881</v>
      </c>
      <c r="M2999" s="180">
        <v>46100</v>
      </c>
      <c r="N2999" t="s">
        <v>1883</v>
      </c>
      <c r="O2999" t="s">
        <v>1883</v>
      </c>
      <c r="P2999" t="s">
        <v>7288</v>
      </c>
      <c r="Q2999">
        <v>0</v>
      </c>
      <c r="R2999">
        <v>0</v>
      </c>
      <c r="S2999" t="s">
        <v>1883</v>
      </c>
      <c r="T2999" t="s">
        <v>1883</v>
      </c>
      <c r="U2999">
        <v>0</v>
      </c>
      <c r="V2999" t="s">
        <v>1883</v>
      </c>
      <c r="W2999">
        <v>0</v>
      </c>
      <c r="X2999">
        <v>0</v>
      </c>
      <c r="Y2999">
        <v>0</v>
      </c>
      <c r="Z2999" t="s">
        <v>1881</v>
      </c>
      <c r="AA2999" t="s">
        <v>1881</v>
      </c>
      <c r="AB2999" t="s">
        <v>1881</v>
      </c>
      <c r="AC2999">
        <v>0</v>
      </c>
      <c r="AD2999">
        <v>0</v>
      </c>
      <c r="AE2999">
        <v>0</v>
      </c>
      <c r="AF2999">
        <v>0</v>
      </c>
      <c r="AG2999" t="s">
        <v>1881</v>
      </c>
      <c r="AH2999" s="181" t="s">
        <v>1883</v>
      </c>
      <c r="AI2999" s="182">
        <v>1108</v>
      </c>
      <c r="AJ2999" s="181" t="s">
        <v>6852</v>
      </c>
      <c r="AK2999" s="181" t="s">
        <v>1883</v>
      </c>
      <c r="AL2999" s="181" t="s">
        <v>1883</v>
      </c>
      <c r="AO2999" s="181"/>
      <c r="AQ2999">
        <v>0</v>
      </c>
      <c r="AR2999" s="182">
        <v>0</v>
      </c>
      <c r="AS2999" s="183" t="s">
        <v>1882</v>
      </c>
      <c r="AT2999">
        <v>0</v>
      </c>
      <c r="AU2999">
        <v>0</v>
      </c>
      <c r="AV2999" s="182">
        <v>0</v>
      </c>
      <c r="AW2999" s="184">
        <v>0</v>
      </c>
      <c r="AX2999" s="183" t="s">
        <v>1881</v>
      </c>
      <c r="AY2999" s="184">
        <v>0</v>
      </c>
      <c r="AZ2999">
        <v>0</v>
      </c>
      <c r="BA2999">
        <v>0</v>
      </c>
      <c r="BB2999">
        <v>0</v>
      </c>
      <c r="BC2999" s="182">
        <v>0</v>
      </c>
      <c r="BD2999" t="s">
        <v>1883</v>
      </c>
      <c r="BE2999" t="s">
        <v>1883</v>
      </c>
      <c r="BF2999" t="s">
        <v>1883</v>
      </c>
      <c r="BG2999" s="181" t="s">
        <v>1883</v>
      </c>
      <c r="BH2999">
        <v>4.5</v>
      </c>
      <c r="BI2999" s="184">
        <v>0</v>
      </c>
      <c r="BJ2999" s="182">
        <v>0</v>
      </c>
      <c r="BK2999" s="181" t="s">
        <v>1883</v>
      </c>
      <c r="BL2999">
        <v>0</v>
      </c>
      <c r="BM2999">
        <v>0</v>
      </c>
      <c r="BN2999">
        <v>0</v>
      </c>
    </row>
    <row r="3000" spans="1:66" x14ac:dyDescent="0.25">
      <c r="A3000">
        <v>11395</v>
      </c>
      <c r="B3000" t="s">
        <v>7289</v>
      </c>
      <c r="C3000">
        <v>6</v>
      </c>
      <c r="D3000">
        <v>0</v>
      </c>
      <c r="E3000">
        <v>0</v>
      </c>
      <c r="F3000" t="s">
        <v>1881</v>
      </c>
      <c r="G3000" t="s">
        <v>1882</v>
      </c>
      <c r="H3000" t="s">
        <v>1881</v>
      </c>
      <c r="I3000" t="s">
        <v>1881</v>
      </c>
      <c r="J3000" t="s">
        <v>1881</v>
      </c>
      <c r="K3000" t="s">
        <v>1881</v>
      </c>
      <c r="L3000" t="s">
        <v>1881</v>
      </c>
      <c r="M3000" s="180">
        <v>46100</v>
      </c>
      <c r="N3000" t="s">
        <v>1883</v>
      </c>
      <c r="O3000" t="s">
        <v>1883</v>
      </c>
      <c r="P3000" t="s">
        <v>7290</v>
      </c>
      <c r="Q3000">
        <v>0</v>
      </c>
      <c r="R3000">
        <v>0</v>
      </c>
      <c r="S3000" t="s">
        <v>1883</v>
      </c>
      <c r="T3000" t="s">
        <v>1883</v>
      </c>
      <c r="U3000">
        <v>0</v>
      </c>
      <c r="V3000" t="s">
        <v>1883</v>
      </c>
      <c r="W3000">
        <v>0</v>
      </c>
      <c r="X3000">
        <v>0</v>
      </c>
      <c r="Y3000">
        <v>0</v>
      </c>
      <c r="Z3000" t="s">
        <v>1881</v>
      </c>
      <c r="AA3000" t="s">
        <v>1881</v>
      </c>
      <c r="AB3000" t="s">
        <v>1881</v>
      </c>
      <c r="AC3000">
        <v>0</v>
      </c>
      <c r="AD3000">
        <v>0</v>
      </c>
      <c r="AE3000">
        <v>0</v>
      </c>
      <c r="AF3000">
        <v>0</v>
      </c>
      <c r="AG3000" t="s">
        <v>1881</v>
      </c>
      <c r="AH3000" s="181" t="s">
        <v>1883</v>
      </c>
      <c r="AI3000" s="182">
        <v>1108</v>
      </c>
      <c r="AJ3000" s="181" t="s">
        <v>6852</v>
      </c>
      <c r="AK3000" s="181" t="s">
        <v>1883</v>
      </c>
      <c r="AL3000" s="181" t="s">
        <v>1883</v>
      </c>
      <c r="AO3000" s="181"/>
      <c r="AQ3000">
        <v>0</v>
      </c>
      <c r="AR3000" s="182">
        <v>0</v>
      </c>
      <c r="AS3000" s="183" t="s">
        <v>1881</v>
      </c>
      <c r="AT3000">
        <v>0</v>
      </c>
      <c r="AU3000">
        <v>0</v>
      </c>
      <c r="AV3000" s="182">
        <v>0</v>
      </c>
      <c r="AW3000" s="184">
        <v>0</v>
      </c>
      <c r="AX3000" s="183" t="s">
        <v>1881</v>
      </c>
      <c r="AY3000" s="184">
        <v>0</v>
      </c>
      <c r="AZ3000">
        <v>0</v>
      </c>
      <c r="BA3000">
        <v>0</v>
      </c>
      <c r="BB3000">
        <v>0</v>
      </c>
      <c r="BC3000" s="182">
        <v>0</v>
      </c>
      <c r="BD3000" t="s">
        <v>1883</v>
      </c>
      <c r="BE3000" t="s">
        <v>1883</v>
      </c>
      <c r="BF3000" t="s">
        <v>1883</v>
      </c>
      <c r="BG3000" s="181" t="s">
        <v>1883</v>
      </c>
      <c r="BH3000">
        <v>0</v>
      </c>
      <c r="BI3000" s="184">
        <v>0</v>
      </c>
      <c r="BJ3000" s="182">
        <v>0</v>
      </c>
      <c r="BK3000" s="181" t="s">
        <v>1883</v>
      </c>
      <c r="BL3000">
        <v>0</v>
      </c>
      <c r="BM3000">
        <v>0</v>
      </c>
      <c r="BN3000">
        <v>0</v>
      </c>
    </row>
    <row r="3001" spans="1:66" x14ac:dyDescent="0.25">
      <c r="A3001">
        <v>11396</v>
      </c>
      <c r="B3001" t="s">
        <v>7291</v>
      </c>
      <c r="C3001">
        <v>6</v>
      </c>
      <c r="D3001">
        <v>0</v>
      </c>
      <c r="E3001">
        <v>0</v>
      </c>
      <c r="F3001" t="s">
        <v>1881</v>
      </c>
      <c r="G3001" t="s">
        <v>1882</v>
      </c>
      <c r="H3001" t="s">
        <v>1881</v>
      </c>
      <c r="I3001" t="s">
        <v>1881</v>
      </c>
      <c r="J3001" t="s">
        <v>1881</v>
      </c>
      <c r="K3001" t="s">
        <v>1881</v>
      </c>
      <c r="L3001" t="s">
        <v>1881</v>
      </c>
      <c r="M3001" s="180">
        <v>46101</v>
      </c>
      <c r="N3001" t="s">
        <v>1883</v>
      </c>
      <c r="O3001" t="s">
        <v>1883</v>
      </c>
      <c r="P3001" t="s">
        <v>7292</v>
      </c>
      <c r="Q3001">
        <v>0</v>
      </c>
      <c r="R3001">
        <v>0</v>
      </c>
      <c r="S3001" t="s">
        <v>1883</v>
      </c>
      <c r="T3001" t="s">
        <v>1883</v>
      </c>
      <c r="U3001">
        <v>0</v>
      </c>
      <c r="V3001" t="s">
        <v>1883</v>
      </c>
      <c r="W3001">
        <v>0</v>
      </c>
      <c r="X3001">
        <v>0</v>
      </c>
      <c r="Y3001">
        <v>0</v>
      </c>
      <c r="Z3001" t="s">
        <v>1881</v>
      </c>
      <c r="AA3001" t="s">
        <v>1881</v>
      </c>
      <c r="AB3001" t="s">
        <v>1881</v>
      </c>
      <c r="AC3001">
        <v>0</v>
      </c>
      <c r="AD3001">
        <v>0</v>
      </c>
      <c r="AE3001">
        <v>0</v>
      </c>
      <c r="AF3001">
        <v>0</v>
      </c>
      <c r="AG3001" t="s">
        <v>1881</v>
      </c>
      <c r="AH3001" s="181" t="s">
        <v>1883</v>
      </c>
      <c r="AI3001" s="182">
        <v>1108</v>
      </c>
      <c r="AJ3001" s="181" t="s">
        <v>6852</v>
      </c>
      <c r="AK3001" s="181" t="s">
        <v>1883</v>
      </c>
      <c r="AL3001" s="181" t="s">
        <v>1883</v>
      </c>
      <c r="AO3001" s="181"/>
      <c r="AQ3001">
        <v>0</v>
      </c>
      <c r="AR3001" s="182">
        <v>0</v>
      </c>
      <c r="AS3001" s="183" t="s">
        <v>1882</v>
      </c>
      <c r="AT3001">
        <v>0</v>
      </c>
      <c r="AU3001">
        <v>0</v>
      </c>
      <c r="AV3001" s="182">
        <v>0</v>
      </c>
      <c r="AW3001" s="184">
        <v>0</v>
      </c>
      <c r="AX3001" s="183" t="s">
        <v>1881</v>
      </c>
      <c r="AY3001" s="184">
        <v>0</v>
      </c>
      <c r="AZ3001">
        <v>0</v>
      </c>
      <c r="BA3001">
        <v>0</v>
      </c>
      <c r="BB3001">
        <v>0</v>
      </c>
      <c r="BC3001" s="182">
        <v>11396</v>
      </c>
      <c r="BD3001" t="s">
        <v>1883</v>
      </c>
      <c r="BE3001" t="s">
        <v>1883</v>
      </c>
      <c r="BF3001" t="s">
        <v>1883</v>
      </c>
      <c r="BG3001" s="181" t="s">
        <v>1883</v>
      </c>
      <c r="BH3001">
        <v>4.5</v>
      </c>
      <c r="BI3001" s="184">
        <v>0</v>
      </c>
      <c r="BJ3001" s="182">
        <v>0</v>
      </c>
      <c r="BK3001" s="181" t="s">
        <v>1883</v>
      </c>
      <c r="BL3001">
        <v>0</v>
      </c>
      <c r="BM3001">
        <v>0</v>
      </c>
      <c r="BN3001">
        <v>0</v>
      </c>
    </row>
    <row r="3002" spans="1:66" x14ac:dyDescent="0.25">
      <c r="A3002">
        <v>11397</v>
      </c>
      <c r="B3002" t="s">
        <v>7293</v>
      </c>
      <c r="C3002">
        <v>6</v>
      </c>
      <c r="D3002">
        <v>0</v>
      </c>
      <c r="E3002">
        <v>0</v>
      </c>
      <c r="F3002" t="s">
        <v>1881</v>
      </c>
      <c r="G3002" t="s">
        <v>1882</v>
      </c>
      <c r="H3002" t="s">
        <v>1881</v>
      </c>
      <c r="I3002" t="s">
        <v>1881</v>
      </c>
      <c r="J3002" t="s">
        <v>1881</v>
      </c>
      <c r="K3002" t="s">
        <v>1881</v>
      </c>
      <c r="L3002" t="s">
        <v>1881</v>
      </c>
      <c r="M3002" s="180">
        <v>46101</v>
      </c>
      <c r="N3002" t="s">
        <v>1883</v>
      </c>
      <c r="O3002" t="s">
        <v>1883</v>
      </c>
      <c r="P3002" t="s">
        <v>7294</v>
      </c>
      <c r="Q3002">
        <v>0</v>
      </c>
      <c r="R3002">
        <v>0</v>
      </c>
      <c r="S3002" t="s">
        <v>1883</v>
      </c>
      <c r="T3002" t="s">
        <v>1883</v>
      </c>
      <c r="U3002">
        <v>0</v>
      </c>
      <c r="V3002" t="s">
        <v>1883</v>
      </c>
      <c r="W3002">
        <v>0</v>
      </c>
      <c r="X3002">
        <v>0</v>
      </c>
      <c r="Y3002">
        <v>0</v>
      </c>
      <c r="Z3002" t="s">
        <v>1881</v>
      </c>
      <c r="AA3002" t="s">
        <v>1881</v>
      </c>
      <c r="AB3002" t="s">
        <v>1881</v>
      </c>
      <c r="AC3002">
        <v>0</v>
      </c>
      <c r="AD3002">
        <v>0</v>
      </c>
      <c r="AE3002">
        <v>0</v>
      </c>
      <c r="AF3002">
        <v>0</v>
      </c>
      <c r="AG3002" t="s">
        <v>1881</v>
      </c>
      <c r="AH3002" s="181" t="s">
        <v>1883</v>
      </c>
      <c r="AI3002" s="182">
        <v>1108</v>
      </c>
      <c r="AJ3002" s="181" t="s">
        <v>6852</v>
      </c>
      <c r="AK3002" s="181" t="s">
        <v>1883</v>
      </c>
      <c r="AL3002" s="181" t="s">
        <v>1883</v>
      </c>
      <c r="AO3002" s="181"/>
      <c r="AQ3002">
        <v>0</v>
      </c>
      <c r="AR3002" s="182">
        <v>0</v>
      </c>
      <c r="AS3002" s="183" t="s">
        <v>1882</v>
      </c>
      <c r="AT3002">
        <v>0</v>
      </c>
      <c r="AU3002">
        <v>0</v>
      </c>
      <c r="AV3002" s="182">
        <v>0</v>
      </c>
      <c r="AW3002" s="184">
        <v>0</v>
      </c>
      <c r="AX3002" s="183" t="s">
        <v>1881</v>
      </c>
      <c r="AY3002" s="184">
        <v>0</v>
      </c>
      <c r="AZ3002">
        <v>0</v>
      </c>
      <c r="BA3002">
        <v>0</v>
      </c>
      <c r="BB3002">
        <v>0</v>
      </c>
      <c r="BC3002" s="182">
        <v>11397</v>
      </c>
      <c r="BD3002" t="s">
        <v>1883</v>
      </c>
      <c r="BE3002" t="s">
        <v>1883</v>
      </c>
      <c r="BF3002" t="s">
        <v>1883</v>
      </c>
      <c r="BG3002" s="181" t="s">
        <v>1883</v>
      </c>
      <c r="BH3002">
        <v>4.5</v>
      </c>
      <c r="BI3002" s="184">
        <v>0</v>
      </c>
      <c r="BJ3002" s="182">
        <v>0</v>
      </c>
      <c r="BK3002" s="181" t="s">
        <v>1883</v>
      </c>
      <c r="BL3002">
        <v>0</v>
      </c>
      <c r="BM3002">
        <v>0</v>
      </c>
      <c r="BN3002">
        <v>0</v>
      </c>
    </row>
    <row r="3003" spans="1:66" x14ac:dyDescent="0.25">
      <c r="A3003">
        <v>11398</v>
      </c>
      <c r="B3003" t="s">
        <v>7295</v>
      </c>
      <c r="C3003">
        <v>6</v>
      </c>
      <c r="D3003">
        <v>0</v>
      </c>
      <c r="E3003">
        <v>0</v>
      </c>
      <c r="F3003" t="s">
        <v>1881</v>
      </c>
      <c r="G3003" t="s">
        <v>1882</v>
      </c>
      <c r="H3003" t="s">
        <v>1881</v>
      </c>
      <c r="I3003" t="s">
        <v>1881</v>
      </c>
      <c r="J3003" t="s">
        <v>1881</v>
      </c>
      <c r="K3003" t="s">
        <v>1881</v>
      </c>
      <c r="L3003" t="s">
        <v>1881</v>
      </c>
      <c r="M3003" s="180">
        <v>46101</v>
      </c>
      <c r="N3003" t="s">
        <v>1883</v>
      </c>
      <c r="O3003" t="s">
        <v>1883</v>
      </c>
      <c r="P3003" t="s">
        <v>7296</v>
      </c>
      <c r="Q3003">
        <v>0</v>
      </c>
      <c r="R3003">
        <v>0</v>
      </c>
      <c r="S3003" t="s">
        <v>1883</v>
      </c>
      <c r="T3003" t="s">
        <v>1883</v>
      </c>
      <c r="U3003">
        <v>0</v>
      </c>
      <c r="V3003" t="s">
        <v>1883</v>
      </c>
      <c r="W3003">
        <v>0</v>
      </c>
      <c r="X3003">
        <v>0</v>
      </c>
      <c r="Y3003">
        <v>0</v>
      </c>
      <c r="Z3003" t="s">
        <v>1881</v>
      </c>
      <c r="AA3003" t="s">
        <v>1881</v>
      </c>
      <c r="AB3003" t="s">
        <v>1881</v>
      </c>
      <c r="AC3003">
        <v>0</v>
      </c>
      <c r="AD3003">
        <v>0</v>
      </c>
      <c r="AE3003">
        <v>0</v>
      </c>
      <c r="AF3003">
        <v>0</v>
      </c>
      <c r="AG3003" t="s">
        <v>1881</v>
      </c>
      <c r="AH3003" s="181" t="s">
        <v>1883</v>
      </c>
      <c r="AI3003" s="182">
        <v>1108</v>
      </c>
      <c r="AJ3003" s="181" t="s">
        <v>6852</v>
      </c>
      <c r="AK3003" s="181" t="s">
        <v>1883</v>
      </c>
      <c r="AL3003" s="181" t="s">
        <v>1883</v>
      </c>
      <c r="AO3003" s="181"/>
      <c r="AQ3003">
        <v>0</v>
      </c>
      <c r="AR3003" s="182">
        <v>0</v>
      </c>
      <c r="AS3003" s="183" t="s">
        <v>1881</v>
      </c>
      <c r="AT3003">
        <v>0</v>
      </c>
      <c r="AU3003">
        <v>0</v>
      </c>
      <c r="AV3003" s="182">
        <v>0</v>
      </c>
      <c r="AW3003" s="184">
        <v>0</v>
      </c>
      <c r="AX3003" s="183" t="s">
        <v>1881</v>
      </c>
      <c r="AY3003" s="184">
        <v>0</v>
      </c>
      <c r="AZ3003">
        <v>0</v>
      </c>
      <c r="BA3003">
        <v>0</v>
      </c>
      <c r="BB3003">
        <v>0</v>
      </c>
      <c r="BC3003" s="182">
        <v>11398</v>
      </c>
      <c r="BD3003" t="s">
        <v>1883</v>
      </c>
      <c r="BE3003" t="s">
        <v>1883</v>
      </c>
      <c r="BF3003" t="s">
        <v>1883</v>
      </c>
      <c r="BG3003" s="181" t="s">
        <v>1883</v>
      </c>
      <c r="BH3003">
        <v>0</v>
      </c>
      <c r="BI3003" s="184">
        <v>0</v>
      </c>
      <c r="BJ3003" s="182">
        <v>0</v>
      </c>
      <c r="BK3003" s="181" t="s">
        <v>1883</v>
      </c>
      <c r="BL3003">
        <v>0</v>
      </c>
      <c r="BM3003">
        <v>0</v>
      </c>
      <c r="BN3003">
        <v>0</v>
      </c>
    </row>
    <row r="3004" spans="1:66" x14ac:dyDescent="0.25">
      <c r="A3004">
        <v>11399</v>
      </c>
      <c r="B3004" t="s">
        <v>7297</v>
      </c>
      <c r="C3004">
        <v>8</v>
      </c>
      <c r="D3004">
        <v>0</v>
      </c>
      <c r="E3004">
        <v>0</v>
      </c>
      <c r="F3004" t="s">
        <v>1881</v>
      </c>
      <c r="G3004" t="s">
        <v>1882</v>
      </c>
      <c r="H3004" t="s">
        <v>1881</v>
      </c>
      <c r="I3004" t="s">
        <v>1881</v>
      </c>
      <c r="J3004" t="s">
        <v>1881</v>
      </c>
      <c r="K3004" t="s">
        <v>1881</v>
      </c>
      <c r="L3004" t="s">
        <v>1881</v>
      </c>
      <c r="M3004" s="180">
        <v>46107</v>
      </c>
      <c r="N3004" t="s">
        <v>1883</v>
      </c>
      <c r="O3004" t="s">
        <v>1883</v>
      </c>
      <c r="P3004" t="s">
        <v>7298</v>
      </c>
      <c r="Q3004">
        <v>0</v>
      </c>
      <c r="R3004">
        <v>0</v>
      </c>
      <c r="S3004" t="s">
        <v>1883</v>
      </c>
      <c r="T3004" t="s">
        <v>1883</v>
      </c>
      <c r="U3004">
        <v>0</v>
      </c>
      <c r="V3004" t="s">
        <v>1883</v>
      </c>
      <c r="W3004">
        <v>0</v>
      </c>
      <c r="X3004">
        <v>0</v>
      </c>
      <c r="Y3004">
        <v>0</v>
      </c>
      <c r="Z3004" t="s">
        <v>1881</v>
      </c>
      <c r="AA3004" t="s">
        <v>1881</v>
      </c>
      <c r="AB3004" t="s">
        <v>1881</v>
      </c>
      <c r="AC3004">
        <v>0</v>
      </c>
      <c r="AD3004">
        <v>0</v>
      </c>
      <c r="AE3004">
        <v>0</v>
      </c>
      <c r="AF3004">
        <v>0</v>
      </c>
      <c r="AG3004" t="s">
        <v>1881</v>
      </c>
      <c r="AH3004" s="181" t="s">
        <v>1883</v>
      </c>
      <c r="AI3004" s="182">
        <v>49</v>
      </c>
      <c r="AJ3004" s="181" t="s">
        <v>1960</v>
      </c>
      <c r="AK3004" s="181" t="s">
        <v>7299</v>
      </c>
      <c r="AL3004" s="181" t="s">
        <v>1883</v>
      </c>
      <c r="AO3004" s="181"/>
      <c r="AQ3004">
        <v>0</v>
      </c>
      <c r="AR3004" s="182">
        <v>0</v>
      </c>
      <c r="AS3004" s="183" t="s">
        <v>1882</v>
      </c>
      <c r="AT3004">
        <v>0</v>
      </c>
      <c r="AU3004">
        <v>0</v>
      </c>
      <c r="AV3004" s="182">
        <v>0</v>
      </c>
      <c r="AW3004" s="184">
        <v>0</v>
      </c>
      <c r="AX3004" s="183" t="s">
        <v>1881</v>
      </c>
      <c r="AY3004" s="184">
        <v>0</v>
      </c>
      <c r="AZ3004">
        <v>0</v>
      </c>
      <c r="BA3004">
        <v>0</v>
      </c>
      <c r="BB3004">
        <v>0</v>
      </c>
      <c r="BC3004" s="182">
        <v>11399</v>
      </c>
      <c r="BD3004" t="s">
        <v>1883</v>
      </c>
      <c r="BE3004" t="s">
        <v>1883</v>
      </c>
      <c r="BF3004" t="s">
        <v>1883</v>
      </c>
      <c r="BG3004" s="181" t="s">
        <v>1883</v>
      </c>
      <c r="BH3004">
        <v>0</v>
      </c>
      <c r="BI3004" s="184">
        <v>0</v>
      </c>
      <c r="BJ3004" s="182">
        <v>0</v>
      </c>
      <c r="BK3004" s="181" t="s">
        <v>1883</v>
      </c>
      <c r="BL3004">
        <v>0</v>
      </c>
      <c r="BM3004">
        <v>0</v>
      </c>
      <c r="BN3004">
        <v>0</v>
      </c>
    </row>
    <row r="3005" spans="1:66" x14ac:dyDescent="0.25">
      <c r="A3005">
        <v>11400</v>
      </c>
      <c r="B3005" t="s">
        <v>7300</v>
      </c>
      <c r="C3005">
        <v>30</v>
      </c>
      <c r="D3005">
        <v>0</v>
      </c>
      <c r="E3005">
        <v>0</v>
      </c>
      <c r="F3005" t="s">
        <v>1881</v>
      </c>
      <c r="G3005" t="s">
        <v>1882</v>
      </c>
      <c r="H3005" t="s">
        <v>1881</v>
      </c>
      <c r="I3005" t="s">
        <v>1881</v>
      </c>
      <c r="J3005" t="s">
        <v>1881</v>
      </c>
      <c r="K3005" t="s">
        <v>1881</v>
      </c>
      <c r="L3005" t="s">
        <v>1881</v>
      </c>
      <c r="M3005" s="180">
        <v>46108</v>
      </c>
      <c r="N3005" t="s">
        <v>1883</v>
      </c>
      <c r="O3005" t="s">
        <v>1883</v>
      </c>
      <c r="P3005" t="s">
        <v>7301</v>
      </c>
      <c r="Q3005">
        <v>0</v>
      </c>
      <c r="R3005">
        <v>0</v>
      </c>
      <c r="S3005" t="s">
        <v>1883</v>
      </c>
      <c r="T3005" t="s">
        <v>1883</v>
      </c>
      <c r="U3005">
        <v>0</v>
      </c>
      <c r="V3005" t="s">
        <v>1883</v>
      </c>
      <c r="W3005">
        <v>0</v>
      </c>
      <c r="X3005">
        <v>0</v>
      </c>
      <c r="Y3005">
        <v>0</v>
      </c>
      <c r="Z3005" t="s">
        <v>1881</v>
      </c>
      <c r="AA3005" t="s">
        <v>1881</v>
      </c>
      <c r="AB3005" t="s">
        <v>1881</v>
      </c>
      <c r="AC3005">
        <v>0</v>
      </c>
      <c r="AD3005">
        <v>0</v>
      </c>
      <c r="AE3005">
        <v>0</v>
      </c>
      <c r="AF3005">
        <v>0</v>
      </c>
      <c r="AG3005" t="s">
        <v>1881</v>
      </c>
      <c r="AH3005" s="181" t="s">
        <v>1883</v>
      </c>
      <c r="AI3005" s="182">
        <v>26</v>
      </c>
      <c r="AJ3005" s="181" t="s">
        <v>1899</v>
      </c>
      <c r="AK3005" s="181" t="s">
        <v>1883</v>
      </c>
      <c r="AL3005" s="181" t="s">
        <v>1883</v>
      </c>
      <c r="AO3005" s="181"/>
      <c r="AQ3005">
        <v>0</v>
      </c>
      <c r="AR3005" s="182">
        <v>0</v>
      </c>
      <c r="AS3005" s="183" t="s">
        <v>1881</v>
      </c>
      <c r="AT3005">
        <v>0</v>
      </c>
      <c r="AU3005">
        <v>0</v>
      </c>
      <c r="AV3005" s="182">
        <v>0</v>
      </c>
      <c r="AW3005" s="184">
        <v>0</v>
      </c>
      <c r="AX3005" s="183" t="s">
        <v>1881</v>
      </c>
      <c r="AY3005" s="184">
        <v>0</v>
      </c>
      <c r="AZ3005">
        <v>0</v>
      </c>
      <c r="BA3005">
        <v>0</v>
      </c>
      <c r="BB3005">
        <v>0</v>
      </c>
      <c r="BC3005" s="182">
        <v>11400</v>
      </c>
      <c r="BD3005" t="s">
        <v>1883</v>
      </c>
      <c r="BE3005" t="s">
        <v>1883</v>
      </c>
      <c r="BF3005" t="s">
        <v>1883</v>
      </c>
      <c r="BG3005" s="181" t="s">
        <v>1883</v>
      </c>
      <c r="BH3005">
        <v>0</v>
      </c>
      <c r="BI3005" s="184">
        <v>0</v>
      </c>
      <c r="BJ3005" s="182">
        <v>0</v>
      </c>
      <c r="BK3005" s="181" t="s">
        <v>1883</v>
      </c>
      <c r="BL3005">
        <v>0</v>
      </c>
      <c r="BM3005">
        <v>0</v>
      </c>
      <c r="BN3005">
        <v>0</v>
      </c>
    </row>
    <row r="3006" spans="1:66" x14ac:dyDescent="0.25">
      <c r="A3006">
        <v>11401</v>
      </c>
      <c r="B3006" t="s">
        <v>7302</v>
      </c>
      <c r="C3006">
        <v>6</v>
      </c>
      <c r="D3006">
        <v>0</v>
      </c>
      <c r="E3006">
        <v>0</v>
      </c>
      <c r="F3006" t="s">
        <v>1881</v>
      </c>
      <c r="G3006" t="s">
        <v>1882</v>
      </c>
      <c r="H3006" t="s">
        <v>1881</v>
      </c>
      <c r="I3006" t="s">
        <v>1881</v>
      </c>
      <c r="J3006" t="s">
        <v>1881</v>
      </c>
      <c r="K3006" t="s">
        <v>1881</v>
      </c>
      <c r="L3006" t="s">
        <v>1881</v>
      </c>
      <c r="M3006" s="180">
        <v>46108</v>
      </c>
      <c r="N3006" t="s">
        <v>1883</v>
      </c>
      <c r="O3006" t="s">
        <v>1883</v>
      </c>
      <c r="P3006" t="s">
        <v>7303</v>
      </c>
      <c r="Q3006">
        <v>0</v>
      </c>
      <c r="R3006">
        <v>0</v>
      </c>
      <c r="S3006" t="s">
        <v>1883</v>
      </c>
      <c r="T3006" t="s">
        <v>1883</v>
      </c>
      <c r="U3006">
        <v>0</v>
      </c>
      <c r="V3006" t="s">
        <v>1883</v>
      </c>
      <c r="W3006">
        <v>0</v>
      </c>
      <c r="X3006">
        <v>0</v>
      </c>
      <c r="Y3006">
        <v>0</v>
      </c>
      <c r="Z3006" t="s">
        <v>1881</v>
      </c>
      <c r="AA3006" t="s">
        <v>1881</v>
      </c>
      <c r="AB3006" t="s">
        <v>1881</v>
      </c>
      <c r="AC3006">
        <v>0</v>
      </c>
      <c r="AD3006">
        <v>0</v>
      </c>
      <c r="AE3006">
        <v>0</v>
      </c>
      <c r="AF3006">
        <v>0</v>
      </c>
      <c r="AG3006" t="s">
        <v>1881</v>
      </c>
      <c r="AH3006" s="181" t="s">
        <v>1883</v>
      </c>
      <c r="AI3006" s="182">
        <v>244</v>
      </c>
      <c r="AJ3006" s="181" t="s">
        <v>2720</v>
      </c>
      <c r="AK3006" s="181" t="s">
        <v>7304</v>
      </c>
      <c r="AL3006" s="181" t="s">
        <v>1883</v>
      </c>
      <c r="AO3006" s="181"/>
      <c r="AQ3006">
        <v>0</v>
      </c>
      <c r="AR3006" s="182">
        <v>0</v>
      </c>
      <c r="AS3006" s="183" t="s">
        <v>1882</v>
      </c>
      <c r="AT3006">
        <v>0</v>
      </c>
      <c r="AU3006">
        <v>0</v>
      </c>
      <c r="AV3006" s="182">
        <v>0</v>
      </c>
      <c r="AW3006" s="184">
        <v>0</v>
      </c>
      <c r="AX3006" s="183" t="s">
        <v>1881</v>
      </c>
      <c r="AY3006" s="184">
        <v>0</v>
      </c>
      <c r="AZ3006">
        <v>0</v>
      </c>
      <c r="BA3006">
        <v>0</v>
      </c>
      <c r="BB3006">
        <v>0</v>
      </c>
      <c r="BC3006" s="182">
        <v>11401</v>
      </c>
      <c r="BD3006" t="s">
        <v>1883</v>
      </c>
      <c r="BE3006" t="s">
        <v>1883</v>
      </c>
      <c r="BF3006" t="s">
        <v>1883</v>
      </c>
      <c r="BG3006" s="181" t="s">
        <v>1883</v>
      </c>
      <c r="BH3006">
        <v>0</v>
      </c>
      <c r="BI3006" s="184">
        <v>0</v>
      </c>
      <c r="BJ3006" s="182">
        <v>0</v>
      </c>
      <c r="BK3006" s="181" t="s">
        <v>1883</v>
      </c>
      <c r="BL3006">
        <v>0</v>
      </c>
      <c r="BM3006">
        <v>0</v>
      </c>
      <c r="BN3006">
        <v>0</v>
      </c>
    </row>
    <row r="3007" spans="1:66" x14ac:dyDescent="0.25">
      <c r="A3007">
        <v>11402</v>
      </c>
      <c r="B3007" t="s">
        <v>7305</v>
      </c>
      <c r="C3007">
        <v>1</v>
      </c>
      <c r="D3007">
        <v>0</v>
      </c>
      <c r="E3007">
        <v>0</v>
      </c>
      <c r="F3007" t="s">
        <v>1881</v>
      </c>
      <c r="G3007" t="s">
        <v>1882</v>
      </c>
      <c r="H3007" t="s">
        <v>1881</v>
      </c>
      <c r="I3007" t="s">
        <v>1881</v>
      </c>
      <c r="J3007" t="s">
        <v>1881</v>
      </c>
      <c r="K3007" t="s">
        <v>1881</v>
      </c>
      <c r="L3007" t="s">
        <v>1881</v>
      </c>
      <c r="M3007" s="180">
        <v>46111</v>
      </c>
      <c r="N3007" t="s">
        <v>1883</v>
      </c>
      <c r="O3007" t="s">
        <v>7306</v>
      </c>
      <c r="P3007" t="s">
        <v>7307</v>
      </c>
      <c r="Q3007">
        <v>0</v>
      </c>
      <c r="R3007">
        <v>0</v>
      </c>
      <c r="S3007" t="s">
        <v>1883</v>
      </c>
      <c r="T3007" t="s">
        <v>1883</v>
      </c>
      <c r="U3007">
        <v>0</v>
      </c>
      <c r="V3007" t="s">
        <v>1883</v>
      </c>
      <c r="W3007">
        <v>0</v>
      </c>
      <c r="X3007">
        <v>0</v>
      </c>
      <c r="Y3007">
        <v>0</v>
      </c>
      <c r="Z3007" t="s">
        <v>1881</v>
      </c>
      <c r="AA3007" t="s">
        <v>1881</v>
      </c>
      <c r="AB3007" t="s">
        <v>1881</v>
      </c>
      <c r="AC3007">
        <v>0</v>
      </c>
      <c r="AD3007">
        <v>0</v>
      </c>
      <c r="AE3007">
        <v>0</v>
      </c>
      <c r="AF3007">
        <v>0</v>
      </c>
      <c r="AG3007" t="s">
        <v>1881</v>
      </c>
      <c r="AH3007" s="181" t="s">
        <v>1883</v>
      </c>
      <c r="AI3007" s="182">
        <v>47</v>
      </c>
      <c r="AJ3007" s="181" t="s">
        <v>2012</v>
      </c>
      <c r="AK3007" s="181" t="s">
        <v>1883</v>
      </c>
      <c r="AL3007" s="181" t="s">
        <v>1883</v>
      </c>
      <c r="AO3007" s="181"/>
      <c r="AQ3007">
        <v>0</v>
      </c>
      <c r="AR3007" s="182">
        <v>0</v>
      </c>
      <c r="AS3007" s="183" t="s">
        <v>1882</v>
      </c>
      <c r="AT3007">
        <v>0</v>
      </c>
      <c r="AU3007">
        <v>0</v>
      </c>
      <c r="AV3007" s="182">
        <v>0</v>
      </c>
      <c r="AW3007" s="184">
        <v>0</v>
      </c>
      <c r="AX3007" s="183" t="s">
        <v>1881</v>
      </c>
      <c r="AY3007" s="184">
        <v>0</v>
      </c>
      <c r="AZ3007">
        <v>0</v>
      </c>
      <c r="BA3007">
        <v>0</v>
      </c>
      <c r="BB3007">
        <v>0</v>
      </c>
      <c r="BC3007" s="182">
        <v>11402</v>
      </c>
      <c r="BD3007" t="s">
        <v>1883</v>
      </c>
      <c r="BE3007" t="s">
        <v>1883</v>
      </c>
      <c r="BF3007" t="s">
        <v>1883</v>
      </c>
      <c r="BG3007" s="181" t="s">
        <v>1883</v>
      </c>
      <c r="BH3007">
        <v>0</v>
      </c>
      <c r="BI3007" s="184">
        <v>0</v>
      </c>
      <c r="BJ3007" s="182">
        <v>0</v>
      </c>
      <c r="BK3007" s="181" t="s">
        <v>1883</v>
      </c>
      <c r="BL3007">
        <v>0</v>
      </c>
      <c r="BM3007">
        <v>0</v>
      </c>
      <c r="BN3007">
        <v>0</v>
      </c>
    </row>
    <row r="3008" spans="1:66" x14ac:dyDescent="0.25">
      <c r="A3008">
        <v>11403</v>
      </c>
      <c r="B3008" t="s">
        <v>7308</v>
      </c>
      <c r="C3008">
        <v>1</v>
      </c>
      <c r="D3008">
        <v>0</v>
      </c>
      <c r="E3008">
        <v>0</v>
      </c>
      <c r="F3008" t="s">
        <v>1881</v>
      </c>
      <c r="G3008" t="s">
        <v>1881</v>
      </c>
      <c r="H3008" t="s">
        <v>1881</v>
      </c>
      <c r="I3008" t="s">
        <v>1881</v>
      </c>
      <c r="J3008" t="s">
        <v>1881</v>
      </c>
      <c r="K3008" t="s">
        <v>1881</v>
      </c>
      <c r="L3008" t="s">
        <v>1881</v>
      </c>
      <c r="M3008" s="180">
        <v>46113</v>
      </c>
      <c r="N3008" t="s">
        <v>1883</v>
      </c>
      <c r="O3008" t="s">
        <v>1883</v>
      </c>
      <c r="P3008" t="s">
        <v>1883</v>
      </c>
      <c r="Q3008">
        <v>0</v>
      </c>
      <c r="R3008">
        <v>0</v>
      </c>
      <c r="S3008" t="s">
        <v>1883</v>
      </c>
      <c r="T3008" t="s">
        <v>1883</v>
      </c>
      <c r="U3008">
        <v>0</v>
      </c>
      <c r="V3008" t="s">
        <v>1883</v>
      </c>
      <c r="W3008">
        <v>0</v>
      </c>
      <c r="X3008">
        <v>0</v>
      </c>
      <c r="Y3008">
        <v>0</v>
      </c>
      <c r="Z3008" t="s">
        <v>1881</v>
      </c>
      <c r="AA3008" t="s">
        <v>1881</v>
      </c>
      <c r="AB3008" t="s">
        <v>1881</v>
      </c>
      <c r="AC3008">
        <v>0</v>
      </c>
      <c r="AD3008">
        <v>0</v>
      </c>
      <c r="AE3008">
        <v>0</v>
      </c>
      <c r="AF3008">
        <v>0</v>
      </c>
      <c r="AG3008" t="s">
        <v>1881</v>
      </c>
      <c r="AH3008" s="181" t="s">
        <v>1883</v>
      </c>
      <c r="AI3008" s="182">
        <v>48</v>
      </c>
      <c r="AJ3008" s="181" t="s">
        <v>1897</v>
      </c>
      <c r="AK3008" s="181" t="s">
        <v>1883</v>
      </c>
      <c r="AL3008" s="181" t="s">
        <v>1883</v>
      </c>
      <c r="AO3008" s="181"/>
      <c r="AQ3008">
        <v>0</v>
      </c>
      <c r="AR3008" s="182">
        <v>0</v>
      </c>
      <c r="AS3008" s="183" t="s">
        <v>1881</v>
      </c>
      <c r="AT3008">
        <v>0</v>
      </c>
      <c r="AU3008">
        <v>0</v>
      </c>
      <c r="AV3008" s="182">
        <v>0</v>
      </c>
      <c r="AW3008" s="184">
        <v>0</v>
      </c>
      <c r="AX3008" s="183" t="s">
        <v>1881</v>
      </c>
      <c r="AY3008" s="184">
        <v>0</v>
      </c>
      <c r="AZ3008">
        <v>0</v>
      </c>
      <c r="BA3008">
        <v>0</v>
      </c>
      <c r="BB3008">
        <v>0</v>
      </c>
      <c r="BC3008" s="182">
        <v>11403</v>
      </c>
      <c r="BD3008" t="s">
        <v>1883</v>
      </c>
      <c r="BE3008" t="s">
        <v>1883</v>
      </c>
      <c r="BF3008" t="s">
        <v>1883</v>
      </c>
      <c r="BG3008" s="181" t="s">
        <v>1883</v>
      </c>
      <c r="BH3008">
        <v>0</v>
      </c>
      <c r="BI3008" s="184">
        <v>0</v>
      </c>
      <c r="BJ3008" s="182">
        <v>0</v>
      </c>
      <c r="BK3008" s="181" t="s">
        <v>1883</v>
      </c>
      <c r="BL3008">
        <v>0</v>
      </c>
      <c r="BM3008">
        <v>0</v>
      </c>
      <c r="BN3008">
        <v>0</v>
      </c>
    </row>
    <row r="3009" spans="1:66" x14ac:dyDescent="0.25">
      <c r="A3009">
        <v>11404</v>
      </c>
      <c r="B3009" t="s">
        <v>7309</v>
      </c>
      <c r="C3009">
        <v>6</v>
      </c>
      <c r="D3009">
        <v>0</v>
      </c>
      <c r="E3009">
        <v>0</v>
      </c>
      <c r="F3009" t="s">
        <v>1881</v>
      </c>
      <c r="G3009" t="s">
        <v>1882</v>
      </c>
      <c r="H3009" t="s">
        <v>1881</v>
      </c>
      <c r="I3009" t="s">
        <v>1881</v>
      </c>
      <c r="J3009" t="s">
        <v>1881</v>
      </c>
      <c r="K3009" t="s">
        <v>1881</v>
      </c>
      <c r="L3009" t="s">
        <v>1881</v>
      </c>
      <c r="M3009" s="180">
        <v>46113</v>
      </c>
      <c r="N3009" t="s">
        <v>1883</v>
      </c>
      <c r="O3009" t="s">
        <v>1883</v>
      </c>
      <c r="P3009" t="s">
        <v>7310</v>
      </c>
      <c r="Q3009">
        <v>0</v>
      </c>
      <c r="R3009">
        <v>0</v>
      </c>
      <c r="S3009" t="s">
        <v>1883</v>
      </c>
      <c r="T3009" t="s">
        <v>1883</v>
      </c>
      <c r="U3009">
        <v>0</v>
      </c>
      <c r="V3009" t="s">
        <v>1883</v>
      </c>
      <c r="W3009">
        <v>0</v>
      </c>
      <c r="X3009">
        <v>0</v>
      </c>
      <c r="Y3009">
        <v>0</v>
      </c>
      <c r="Z3009" t="s">
        <v>1881</v>
      </c>
      <c r="AA3009" t="s">
        <v>1881</v>
      </c>
      <c r="AB3009" t="s">
        <v>1881</v>
      </c>
      <c r="AC3009">
        <v>0</v>
      </c>
      <c r="AD3009">
        <v>0</v>
      </c>
      <c r="AE3009">
        <v>0</v>
      </c>
      <c r="AF3009">
        <v>0</v>
      </c>
      <c r="AG3009" t="s">
        <v>1881</v>
      </c>
      <c r="AH3009" s="181" t="s">
        <v>1883</v>
      </c>
      <c r="AI3009" s="182">
        <v>861</v>
      </c>
      <c r="AJ3009" s="181" t="s">
        <v>5668</v>
      </c>
      <c r="AK3009" s="181" t="s">
        <v>1883</v>
      </c>
      <c r="AL3009" s="181" t="s">
        <v>1883</v>
      </c>
      <c r="AO3009" s="181"/>
      <c r="AQ3009">
        <v>0</v>
      </c>
      <c r="AR3009" s="182">
        <v>0</v>
      </c>
      <c r="AS3009" s="183" t="s">
        <v>1882</v>
      </c>
      <c r="AT3009">
        <v>0</v>
      </c>
      <c r="AU3009">
        <v>0</v>
      </c>
      <c r="AV3009" s="182">
        <v>0</v>
      </c>
      <c r="AW3009" s="184">
        <v>0</v>
      </c>
      <c r="AX3009" s="183" t="s">
        <v>1881</v>
      </c>
      <c r="AY3009" s="184">
        <v>0</v>
      </c>
      <c r="AZ3009">
        <v>0</v>
      </c>
      <c r="BA3009">
        <v>0</v>
      </c>
      <c r="BB3009">
        <v>0</v>
      </c>
      <c r="BC3009" s="182">
        <v>11404</v>
      </c>
      <c r="BD3009" t="s">
        <v>1883</v>
      </c>
      <c r="BE3009" t="s">
        <v>1883</v>
      </c>
      <c r="BF3009" t="s">
        <v>1883</v>
      </c>
      <c r="BG3009" s="181" t="s">
        <v>1883</v>
      </c>
      <c r="BH3009">
        <v>0</v>
      </c>
      <c r="BI3009" s="184">
        <v>0</v>
      </c>
      <c r="BJ3009" s="182">
        <v>0</v>
      </c>
      <c r="BK3009" s="181" t="s">
        <v>1883</v>
      </c>
      <c r="BL3009">
        <v>0</v>
      </c>
      <c r="BM3009">
        <v>0</v>
      </c>
      <c r="BN3009">
        <v>0</v>
      </c>
    </row>
    <row r="3010" spans="1:66" x14ac:dyDescent="0.25">
      <c r="A3010">
        <v>11405</v>
      </c>
      <c r="B3010" t="s">
        <v>7311</v>
      </c>
      <c r="C3010">
        <v>1</v>
      </c>
      <c r="D3010">
        <v>0</v>
      </c>
      <c r="E3010">
        <v>0</v>
      </c>
      <c r="F3010" t="s">
        <v>1881</v>
      </c>
      <c r="G3010" t="s">
        <v>1881</v>
      </c>
      <c r="H3010" t="s">
        <v>1881</v>
      </c>
      <c r="I3010" t="s">
        <v>1881</v>
      </c>
      <c r="J3010" t="s">
        <v>1881</v>
      </c>
      <c r="K3010" t="s">
        <v>1881</v>
      </c>
      <c r="L3010" t="s">
        <v>1881</v>
      </c>
      <c r="M3010" s="180">
        <v>46119</v>
      </c>
      <c r="N3010" t="s">
        <v>2004</v>
      </c>
      <c r="O3010" t="s">
        <v>1883</v>
      </c>
      <c r="P3010" t="s">
        <v>7312</v>
      </c>
      <c r="Q3010">
        <v>0</v>
      </c>
      <c r="R3010">
        <v>0</v>
      </c>
      <c r="S3010" t="s">
        <v>1883</v>
      </c>
      <c r="T3010" t="s">
        <v>1883</v>
      </c>
      <c r="U3010">
        <v>0</v>
      </c>
      <c r="V3010" t="s">
        <v>1883</v>
      </c>
      <c r="W3010">
        <v>0</v>
      </c>
      <c r="X3010">
        <v>0</v>
      </c>
      <c r="Y3010">
        <v>0</v>
      </c>
      <c r="Z3010" t="s">
        <v>1881</v>
      </c>
      <c r="AA3010" t="s">
        <v>1881</v>
      </c>
      <c r="AB3010" t="s">
        <v>1881</v>
      </c>
      <c r="AC3010">
        <v>0</v>
      </c>
      <c r="AD3010">
        <v>0</v>
      </c>
      <c r="AE3010">
        <v>0</v>
      </c>
      <c r="AF3010">
        <v>0</v>
      </c>
      <c r="AG3010" t="s">
        <v>1881</v>
      </c>
      <c r="AH3010" s="181" t="s">
        <v>1883</v>
      </c>
      <c r="AI3010" s="182">
        <v>290</v>
      </c>
      <c r="AJ3010" s="181" t="s">
        <v>3090</v>
      </c>
      <c r="AK3010" s="181" t="s">
        <v>1883</v>
      </c>
      <c r="AL3010" s="181" t="s">
        <v>7313</v>
      </c>
      <c r="AO3010" s="181"/>
      <c r="AQ3010">
        <v>0</v>
      </c>
      <c r="AR3010" s="182">
        <v>0</v>
      </c>
      <c r="AS3010" s="183" t="s">
        <v>1881</v>
      </c>
      <c r="AT3010">
        <v>0</v>
      </c>
      <c r="AU3010">
        <v>0</v>
      </c>
      <c r="AV3010" s="182">
        <v>0</v>
      </c>
      <c r="AW3010" s="184">
        <v>0</v>
      </c>
      <c r="AX3010" s="183" t="s">
        <v>1881</v>
      </c>
      <c r="AY3010" s="184">
        <v>0</v>
      </c>
      <c r="AZ3010">
        <v>0</v>
      </c>
      <c r="BA3010">
        <v>0</v>
      </c>
      <c r="BB3010">
        <v>0</v>
      </c>
      <c r="BC3010" s="182">
        <v>11405</v>
      </c>
      <c r="BD3010" t="s">
        <v>1883</v>
      </c>
      <c r="BE3010" t="s">
        <v>1883</v>
      </c>
      <c r="BF3010" t="s">
        <v>1883</v>
      </c>
      <c r="BG3010" s="181" t="s">
        <v>1883</v>
      </c>
      <c r="BH3010">
        <v>0</v>
      </c>
      <c r="BI3010" s="184">
        <v>0</v>
      </c>
      <c r="BJ3010" s="182">
        <v>0</v>
      </c>
      <c r="BK3010" s="181" t="s">
        <v>1883</v>
      </c>
      <c r="BL3010">
        <v>0</v>
      </c>
      <c r="BM3010">
        <v>0</v>
      </c>
      <c r="BN3010">
        <v>0</v>
      </c>
    </row>
    <row r="3011" spans="1:66" x14ac:dyDescent="0.25">
      <c r="A3011">
        <v>11406</v>
      </c>
      <c r="B3011" t="s">
        <v>7314</v>
      </c>
      <c r="C3011">
        <v>1</v>
      </c>
      <c r="D3011">
        <v>0</v>
      </c>
      <c r="E3011">
        <v>0</v>
      </c>
      <c r="F3011" t="s">
        <v>1881</v>
      </c>
      <c r="G3011" t="s">
        <v>1881</v>
      </c>
      <c r="H3011" t="s">
        <v>1881</v>
      </c>
      <c r="I3011" t="s">
        <v>1881</v>
      </c>
      <c r="J3011" t="s">
        <v>1881</v>
      </c>
      <c r="K3011" t="s">
        <v>1881</v>
      </c>
      <c r="L3011" t="s">
        <v>1881</v>
      </c>
      <c r="M3011" s="180">
        <v>46119</v>
      </c>
      <c r="N3011" t="s">
        <v>2045</v>
      </c>
      <c r="O3011" t="s">
        <v>1883</v>
      </c>
      <c r="P3011" t="s">
        <v>1883</v>
      </c>
      <c r="Q3011">
        <v>0</v>
      </c>
      <c r="R3011">
        <v>0</v>
      </c>
      <c r="S3011" t="s">
        <v>1883</v>
      </c>
      <c r="T3011" t="s">
        <v>1883</v>
      </c>
      <c r="U3011">
        <v>0</v>
      </c>
      <c r="V3011" t="s">
        <v>1883</v>
      </c>
      <c r="W3011">
        <v>0</v>
      </c>
      <c r="X3011">
        <v>0</v>
      </c>
      <c r="Y3011">
        <v>0</v>
      </c>
      <c r="Z3011" t="s">
        <v>1881</v>
      </c>
      <c r="AA3011" t="s">
        <v>1881</v>
      </c>
      <c r="AB3011" t="s">
        <v>1881</v>
      </c>
      <c r="AC3011">
        <v>0</v>
      </c>
      <c r="AD3011">
        <v>0</v>
      </c>
      <c r="AE3011">
        <v>0</v>
      </c>
      <c r="AF3011">
        <v>0</v>
      </c>
      <c r="AG3011" t="s">
        <v>1881</v>
      </c>
      <c r="AH3011" s="181" t="s">
        <v>1883</v>
      </c>
      <c r="AI3011" s="182">
        <v>290</v>
      </c>
      <c r="AJ3011" s="181" t="s">
        <v>3090</v>
      </c>
      <c r="AK3011" s="181" t="s">
        <v>7315</v>
      </c>
      <c r="AL3011" s="181" t="s">
        <v>1883</v>
      </c>
      <c r="AO3011" s="181"/>
      <c r="AQ3011">
        <v>0</v>
      </c>
      <c r="AR3011" s="182">
        <v>0</v>
      </c>
      <c r="AS3011" s="183" t="s">
        <v>1881</v>
      </c>
      <c r="AT3011">
        <v>0</v>
      </c>
      <c r="AU3011">
        <v>0</v>
      </c>
      <c r="AV3011" s="182">
        <v>0</v>
      </c>
      <c r="AW3011" s="184">
        <v>0</v>
      </c>
      <c r="AX3011" s="183" t="s">
        <v>1881</v>
      </c>
      <c r="AY3011" s="184">
        <v>0</v>
      </c>
      <c r="AZ3011">
        <v>0</v>
      </c>
      <c r="BA3011">
        <v>0</v>
      </c>
      <c r="BB3011">
        <v>0</v>
      </c>
      <c r="BC3011" s="182">
        <v>11406</v>
      </c>
      <c r="BD3011" t="s">
        <v>1883</v>
      </c>
      <c r="BE3011" t="s">
        <v>1883</v>
      </c>
      <c r="BF3011" t="s">
        <v>1883</v>
      </c>
      <c r="BG3011" s="181" t="s">
        <v>1883</v>
      </c>
      <c r="BH3011">
        <v>0</v>
      </c>
      <c r="BI3011" s="184">
        <v>0</v>
      </c>
      <c r="BJ3011" s="182">
        <v>0</v>
      </c>
      <c r="BK3011" s="181" t="s">
        <v>1883</v>
      </c>
      <c r="BL3011">
        <v>0</v>
      </c>
      <c r="BM3011">
        <v>0</v>
      </c>
      <c r="BN3011">
        <v>0</v>
      </c>
    </row>
    <row r="3012" spans="1:66" x14ac:dyDescent="0.25">
      <c r="A3012">
        <v>11407</v>
      </c>
      <c r="B3012" t="s">
        <v>7316</v>
      </c>
      <c r="C3012">
        <v>10</v>
      </c>
      <c r="D3012">
        <v>0</v>
      </c>
      <c r="E3012">
        <v>0</v>
      </c>
      <c r="F3012" t="s">
        <v>1881</v>
      </c>
      <c r="G3012" t="s">
        <v>1881</v>
      </c>
      <c r="H3012" t="s">
        <v>1881</v>
      </c>
      <c r="I3012" t="s">
        <v>1881</v>
      </c>
      <c r="J3012" t="s">
        <v>1881</v>
      </c>
      <c r="K3012" t="s">
        <v>1881</v>
      </c>
      <c r="L3012" t="s">
        <v>1881</v>
      </c>
      <c r="M3012" s="180">
        <v>46119</v>
      </c>
      <c r="N3012" t="s">
        <v>1883</v>
      </c>
      <c r="O3012" t="s">
        <v>1883</v>
      </c>
      <c r="P3012" t="s">
        <v>7317</v>
      </c>
      <c r="Q3012">
        <v>0</v>
      </c>
      <c r="R3012">
        <v>0</v>
      </c>
      <c r="S3012" t="s">
        <v>1883</v>
      </c>
      <c r="T3012" t="s">
        <v>1883</v>
      </c>
      <c r="U3012">
        <v>0</v>
      </c>
      <c r="V3012" t="s">
        <v>1883</v>
      </c>
      <c r="W3012">
        <v>0</v>
      </c>
      <c r="X3012">
        <v>0</v>
      </c>
      <c r="Y3012">
        <v>0</v>
      </c>
      <c r="Z3012" t="s">
        <v>1881</v>
      </c>
      <c r="AA3012" t="s">
        <v>1881</v>
      </c>
      <c r="AB3012" t="s">
        <v>1881</v>
      </c>
      <c r="AC3012">
        <v>0</v>
      </c>
      <c r="AD3012">
        <v>0</v>
      </c>
      <c r="AE3012">
        <v>0</v>
      </c>
      <c r="AF3012">
        <v>0</v>
      </c>
      <c r="AG3012" t="s">
        <v>1881</v>
      </c>
      <c r="AH3012" s="181" t="s">
        <v>1883</v>
      </c>
      <c r="AI3012" s="182">
        <v>290</v>
      </c>
      <c r="AJ3012" s="181" t="s">
        <v>3090</v>
      </c>
      <c r="AK3012" s="181" t="s">
        <v>1883</v>
      </c>
      <c r="AL3012" s="181" t="s">
        <v>1883</v>
      </c>
      <c r="AO3012" s="181"/>
      <c r="AQ3012">
        <v>0</v>
      </c>
      <c r="AR3012" s="182">
        <v>0</v>
      </c>
      <c r="AS3012" s="183" t="s">
        <v>1882</v>
      </c>
      <c r="AT3012">
        <v>0</v>
      </c>
      <c r="AU3012">
        <v>30</v>
      </c>
      <c r="AV3012" s="182">
        <v>0</v>
      </c>
      <c r="AW3012" s="184">
        <v>0</v>
      </c>
      <c r="AX3012" s="183" t="s">
        <v>1881</v>
      </c>
      <c r="AY3012" s="184">
        <v>0</v>
      </c>
      <c r="AZ3012">
        <v>0</v>
      </c>
      <c r="BA3012">
        <v>0</v>
      </c>
      <c r="BB3012">
        <v>0</v>
      </c>
      <c r="BC3012" s="182">
        <v>11407</v>
      </c>
      <c r="BD3012" t="s">
        <v>1883</v>
      </c>
      <c r="BE3012" t="s">
        <v>1883</v>
      </c>
      <c r="BF3012" t="s">
        <v>1883</v>
      </c>
      <c r="BG3012" s="181" t="s">
        <v>1883</v>
      </c>
      <c r="BH3012">
        <v>0</v>
      </c>
      <c r="BI3012" s="184">
        <v>0</v>
      </c>
      <c r="BJ3012" s="182">
        <v>0</v>
      </c>
      <c r="BK3012" s="181" t="s">
        <v>1883</v>
      </c>
      <c r="BL3012">
        <v>0</v>
      </c>
      <c r="BM3012">
        <v>0</v>
      </c>
      <c r="BN3012">
        <v>0</v>
      </c>
    </row>
    <row r="3013" spans="1:66" x14ac:dyDescent="0.25">
      <c r="A3013">
        <v>11408</v>
      </c>
      <c r="B3013" t="s">
        <v>7318</v>
      </c>
      <c r="C3013">
        <v>500</v>
      </c>
      <c r="D3013">
        <v>0</v>
      </c>
      <c r="E3013">
        <v>0</v>
      </c>
      <c r="F3013" t="s">
        <v>1881</v>
      </c>
      <c r="G3013" t="s">
        <v>1882</v>
      </c>
      <c r="H3013" t="s">
        <v>1881</v>
      </c>
      <c r="I3013" t="s">
        <v>1881</v>
      </c>
      <c r="J3013" t="s">
        <v>1881</v>
      </c>
      <c r="K3013" t="s">
        <v>1881</v>
      </c>
      <c r="L3013" t="s">
        <v>1881</v>
      </c>
      <c r="M3013" s="180">
        <v>46126</v>
      </c>
      <c r="N3013" t="s">
        <v>1883</v>
      </c>
      <c r="O3013" t="s">
        <v>1883</v>
      </c>
      <c r="P3013" t="s">
        <v>7319</v>
      </c>
      <c r="Q3013">
        <v>0</v>
      </c>
      <c r="R3013">
        <v>0</v>
      </c>
      <c r="S3013" t="s">
        <v>1883</v>
      </c>
      <c r="T3013" t="s">
        <v>1883</v>
      </c>
      <c r="U3013">
        <v>0</v>
      </c>
      <c r="V3013" t="s">
        <v>1883</v>
      </c>
      <c r="W3013">
        <v>0</v>
      </c>
      <c r="X3013">
        <v>0</v>
      </c>
      <c r="Y3013">
        <v>0</v>
      </c>
      <c r="Z3013" t="s">
        <v>1881</v>
      </c>
      <c r="AA3013" t="s">
        <v>1881</v>
      </c>
      <c r="AB3013" t="s">
        <v>1881</v>
      </c>
      <c r="AC3013">
        <v>0</v>
      </c>
      <c r="AD3013">
        <v>0</v>
      </c>
      <c r="AE3013">
        <v>0</v>
      </c>
      <c r="AF3013">
        <v>0</v>
      </c>
      <c r="AG3013" t="s">
        <v>1881</v>
      </c>
      <c r="AH3013" s="181" t="s">
        <v>1883</v>
      </c>
      <c r="AI3013" s="182">
        <v>27</v>
      </c>
      <c r="AJ3013" s="181" t="s">
        <v>1886</v>
      </c>
      <c r="AK3013" s="181" t="s">
        <v>7320</v>
      </c>
      <c r="AL3013" s="181" t="s">
        <v>1883</v>
      </c>
      <c r="AO3013" s="181"/>
      <c r="AQ3013">
        <v>0</v>
      </c>
      <c r="AR3013" s="182">
        <v>0</v>
      </c>
      <c r="AS3013" s="183" t="s">
        <v>1881</v>
      </c>
      <c r="AT3013">
        <v>0</v>
      </c>
      <c r="AU3013">
        <v>0</v>
      </c>
      <c r="AV3013" s="182">
        <v>0</v>
      </c>
      <c r="AW3013" s="184">
        <v>0</v>
      </c>
      <c r="AX3013" s="183" t="s">
        <v>1881</v>
      </c>
      <c r="AY3013" s="184">
        <v>0</v>
      </c>
      <c r="AZ3013">
        <v>0</v>
      </c>
      <c r="BA3013">
        <v>0</v>
      </c>
      <c r="BB3013">
        <v>0</v>
      </c>
      <c r="BC3013" s="182">
        <v>11408</v>
      </c>
      <c r="BD3013" t="s">
        <v>1883</v>
      </c>
      <c r="BE3013" t="s">
        <v>1883</v>
      </c>
      <c r="BF3013" t="s">
        <v>1883</v>
      </c>
      <c r="BG3013" s="181" t="s">
        <v>1883</v>
      </c>
      <c r="BH3013">
        <v>0</v>
      </c>
      <c r="BI3013" s="184">
        <v>0</v>
      </c>
      <c r="BJ3013" s="182">
        <v>0</v>
      </c>
      <c r="BK3013" s="181" t="s">
        <v>1883</v>
      </c>
      <c r="BL3013">
        <v>0</v>
      </c>
      <c r="BM3013">
        <v>0</v>
      </c>
      <c r="BN3013">
        <v>0</v>
      </c>
    </row>
    <row r="3014" spans="1:66" x14ac:dyDescent="0.25">
      <c r="A3014">
        <v>11409</v>
      </c>
      <c r="B3014" t="s">
        <v>7321</v>
      </c>
      <c r="C3014">
        <v>12</v>
      </c>
      <c r="D3014">
        <v>0</v>
      </c>
      <c r="E3014">
        <v>0</v>
      </c>
      <c r="F3014" t="s">
        <v>1881</v>
      </c>
      <c r="G3014" t="s">
        <v>1882</v>
      </c>
      <c r="H3014" t="s">
        <v>1881</v>
      </c>
      <c r="I3014" t="s">
        <v>1881</v>
      </c>
      <c r="J3014" t="s">
        <v>1881</v>
      </c>
      <c r="K3014" t="s">
        <v>1881</v>
      </c>
      <c r="L3014" t="s">
        <v>1881</v>
      </c>
      <c r="M3014" s="180">
        <v>46130</v>
      </c>
      <c r="N3014" t="s">
        <v>1883</v>
      </c>
      <c r="O3014" t="s">
        <v>1883</v>
      </c>
      <c r="P3014" t="s">
        <v>7322</v>
      </c>
      <c r="Q3014">
        <v>0</v>
      </c>
      <c r="R3014">
        <v>0</v>
      </c>
      <c r="S3014" t="s">
        <v>1883</v>
      </c>
      <c r="T3014" t="s">
        <v>1883</v>
      </c>
      <c r="U3014">
        <v>0</v>
      </c>
      <c r="V3014" t="s">
        <v>1883</v>
      </c>
      <c r="W3014">
        <v>0</v>
      </c>
      <c r="X3014">
        <v>0</v>
      </c>
      <c r="Y3014">
        <v>0</v>
      </c>
      <c r="Z3014" t="s">
        <v>1881</v>
      </c>
      <c r="AA3014" t="s">
        <v>1881</v>
      </c>
      <c r="AB3014" t="s">
        <v>1881</v>
      </c>
      <c r="AC3014">
        <v>0</v>
      </c>
      <c r="AD3014">
        <v>0</v>
      </c>
      <c r="AE3014">
        <v>0</v>
      </c>
      <c r="AF3014">
        <v>0</v>
      </c>
      <c r="AG3014" t="s">
        <v>1881</v>
      </c>
      <c r="AH3014" s="181" t="s">
        <v>1883</v>
      </c>
      <c r="AI3014" s="182">
        <v>1129</v>
      </c>
      <c r="AJ3014" s="181" t="s">
        <v>7323</v>
      </c>
      <c r="AK3014" s="181" t="s">
        <v>1883</v>
      </c>
      <c r="AL3014" s="181" t="s">
        <v>1883</v>
      </c>
      <c r="AO3014" s="181"/>
      <c r="AQ3014">
        <v>0</v>
      </c>
      <c r="AR3014" s="182">
        <v>0</v>
      </c>
      <c r="AS3014" s="183" t="s">
        <v>1882</v>
      </c>
      <c r="AT3014">
        <v>0</v>
      </c>
      <c r="AU3014">
        <v>48</v>
      </c>
      <c r="AV3014" s="182">
        <v>0</v>
      </c>
      <c r="AW3014" s="184">
        <v>0</v>
      </c>
      <c r="AX3014" s="183" t="s">
        <v>1881</v>
      </c>
      <c r="AY3014" s="184">
        <v>0</v>
      </c>
      <c r="AZ3014">
        <v>0</v>
      </c>
      <c r="BA3014">
        <v>0</v>
      </c>
      <c r="BB3014">
        <v>0</v>
      </c>
      <c r="BC3014" s="182">
        <v>11409</v>
      </c>
      <c r="BD3014" t="s">
        <v>1883</v>
      </c>
      <c r="BE3014" t="s">
        <v>1883</v>
      </c>
      <c r="BF3014" t="s">
        <v>1883</v>
      </c>
      <c r="BG3014" s="181" t="s">
        <v>1883</v>
      </c>
      <c r="BH3014">
        <v>0</v>
      </c>
      <c r="BI3014" s="184">
        <v>0</v>
      </c>
      <c r="BJ3014" s="182">
        <v>0</v>
      </c>
      <c r="BK3014" s="181" t="s">
        <v>1883</v>
      </c>
      <c r="BL3014">
        <v>0</v>
      </c>
      <c r="BM3014">
        <v>0</v>
      </c>
      <c r="BN3014">
        <v>0</v>
      </c>
    </row>
    <row r="3015" spans="1:66" x14ac:dyDescent="0.25">
      <c r="A3015">
        <v>11410</v>
      </c>
      <c r="B3015" t="s">
        <v>1243</v>
      </c>
      <c r="C3015">
        <v>25</v>
      </c>
      <c r="D3015">
        <v>0</v>
      </c>
      <c r="E3015">
        <v>0</v>
      </c>
      <c r="F3015" t="s">
        <v>1881</v>
      </c>
      <c r="G3015" t="s">
        <v>1882</v>
      </c>
      <c r="H3015" t="s">
        <v>1881</v>
      </c>
      <c r="I3015" t="s">
        <v>1881</v>
      </c>
      <c r="J3015" t="s">
        <v>1881</v>
      </c>
      <c r="K3015" t="s">
        <v>1881</v>
      </c>
      <c r="L3015" t="s">
        <v>1881</v>
      </c>
      <c r="M3015" s="180">
        <v>46130</v>
      </c>
      <c r="N3015" t="s">
        <v>1883</v>
      </c>
      <c r="O3015" t="s">
        <v>1883</v>
      </c>
      <c r="P3015" t="s">
        <v>7324</v>
      </c>
      <c r="Q3015">
        <v>0</v>
      </c>
      <c r="R3015">
        <v>0</v>
      </c>
      <c r="S3015" t="s">
        <v>1883</v>
      </c>
      <c r="T3015" t="s">
        <v>1883</v>
      </c>
      <c r="U3015">
        <v>0</v>
      </c>
      <c r="V3015" t="s">
        <v>1883</v>
      </c>
      <c r="W3015">
        <v>0</v>
      </c>
      <c r="X3015">
        <v>0</v>
      </c>
      <c r="Y3015">
        <v>0</v>
      </c>
      <c r="Z3015" t="s">
        <v>1881</v>
      </c>
      <c r="AA3015" t="s">
        <v>1881</v>
      </c>
      <c r="AB3015" t="s">
        <v>1881</v>
      </c>
      <c r="AC3015">
        <v>0</v>
      </c>
      <c r="AD3015">
        <v>0</v>
      </c>
      <c r="AE3015">
        <v>0</v>
      </c>
      <c r="AF3015">
        <v>0</v>
      </c>
      <c r="AG3015" t="s">
        <v>1881</v>
      </c>
      <c r="AH3015" s="181" t="s">
        <v>1883</v>
      </c>
      <c r="AI3015" s="182">
        <v>1129</v>
      </c>
      <c r="AJ3015" s="181" t="s">
        <v>7323</v>
      </c>
      <c r="AK3015" s="181" t="s">
        <v>1883</v>
      </c>
      <c r="AL3015" s="181" t="s">
        <v>1883</v>
      </c>
      <c r="AO3015" s="181"/>
      <c r="AQ3015">
        <v>0</v>
      </c>
      <c r="AR3015" s="182">
        <v>0</v>
      </c>
      <c r="AS3015" s="183" t="s">
        <v>1882</v>
      </c>
      <c r="AT3015">
        <v>0</v>
      </c>
      <c r="AU3015">
        <v>80</v>
      </c>
      <c r="AV3015" s="182">
        <v>0</v>
      </c>
      <c r="AW3015" s="184">
        <v>0</v>
      </c>
      <c r="AX3015" s="183" t="s">
        <v>1881</v>
      </c>
      <c r="AY3015" s="184">
        <v>0</v>
      </c>
      <c r="AZ3015">
        <v>0</v>
      </c>
      <c r="BA3015">
        <v>0</v>
      </c>
      <c r="BB3015">
        <v>0</v>
      </c>
      <c r="BC3015" s="182">
        <v>11410</v>
      </c>
      <c r="BD3015" t="s">
        <v>1883</v>
      </c>
      <c r="BE3015" t="s">
        <v>1883</v>
      </c>
      <c r="BF3015" t="s">
        <v>1883</v>
      </c>
      <c r="BG3015" s="181" t="s">
        <v>1883</v>
      </c>
      <c r="BH3015">
        <v>0</v>
      </c>
      <c r="BI3015" s="184">
        <v>0</v>
      </c>
      <c r="BJ3015" s="182">
        <v>0</v>
      </c>
      <c r="BK3015" s="181" t="s">
        <v>1883</v>
      </c>
      <c r="BL3015">
        <v>0</v>
      </c>
      <c r="BM3015">
        <v>0</v>
      </c>
      <c r="BN3015">
        <v>0</v>
      </c>
    </row>
    <row r="3016" spans="1:66" x14ac:dyDescent="0.25">
      <c r="A3016">
        <v>11411</v>
      </c>
      <c r="B3016" t="s">
        <v>7325</v>
      </c>
      <c r="C3016">
        <v>14</v>
      </c>
      <c r="D3016">
        <v>0</v>
      </c>
      <c r="E3016">
        <v>0</v>
      </c>
      <c r="F3016" t="s">
        <v>1881</v>
      </c>
      <c r="G3016" t="s">
        <v>1882</v>
      </c>
      <c r="H3016" t="s">
        <v>1881</v>
      </c>
      <c r="I3016" t="s">
        <v>1881</v>
      </c>
      <c r="J3016" t="s">
        <v>1881</v>
      </c>
      <c r="K3016" t="s">
        <v>1881</v>
      </c>
      <c r="L3016" t="s">
        <v>1881</v>
      </c>
      <c r="M3016" s="180">
        <v>46133</v>
      </c>
      <c r="N3016" t="s">
        <v>1883</v>
      </c>
      <c r="O3016" t="s">
        <v>1883</v>
      </c>
      <c r="P3016" t="s">
        <v>7326</v>
      </c>
      <c r="Q3016">
        <v>0</v>
      </c>
      <c r="R3016">
        <v>0</v>
      </c>
      <c r="S3016" t="s">
        <v>1883</v>
      </c>
      <c r="T3016" t="s">
        <v>1883</v>
      </c>
      <c r="U3016">
        <v>0</v>
      </c>
      <c r="V3016" t="s">
        <v>1883</v>
      </c>
      <c r="W3016">
        <v>0</v>
      </c>
      <c r="X3016">
        <v>0</v>
      </c>
      <c r="Y3016">
        <v>0</v>
      </c>
      <c r="Z3016" t="s">
        <v>1881</v>
      </c>
      <c r="AA3016" t="s">
        <v>1881</v>
      </c>
      <c r="AB3016" t="s">
        <v>1881</v>
      </c>
      <c r="AC3016">
        <v>0</v>
      </c>
      <c r="AD3016">
        <v>0</v>
      </c>
      <c r="AE3016">
        <v>0</v>
      </c>
      <c r="AF3016">
        <v>0</v>
      </c>
      <c r="AG3016" t="s">
        <v>1881</v>
      </c>
      <c r="AH3016" s="181" t="s">
        <v>1883</v>
      </c>
      <c r="AI3016" s="182">
        <v>861</v>
      </c>
      <c r="AJ3016" s="181" t="s">
        <v>5668</v>
      </c>
      <c r="AK3016" s="181" t="s">
        <v>1883</v>
      </c>
      <c r="AL3016" s="181" t="s">
        <v>1883</v>
      </c>
      <c r="AO3016" s="181"/>
      <c r="AQ3016">
        <v>0</v>
      </c>
      <c r="AR3016" s="182">
        <v>0</v>
      </c>
      <c r="AS3016" s="183" t="s">
        <v>1882</v>
      </c>
      <c r="AT3016">
        <v>0</v>
      </c>
      <c r="AU3016">
        <v>0</v>
      </c>
      <c r="AV3016" s="182">
        <v>0</v>
      </c>
      <c r="AW3016" s="184">
        <v>0</v>
      </c>
      <c r="AX3016" s="183" t="s">
        <v>1881</v>
      </c>
      <c r="AY3016" s="184">
        <v>0</v>
      </c>
      <c r="AZ3016">
        <v>0</v>
      </c>
      <c r="BA3016">
        <v>0</v>
      </c>
      <c r="BB3016">
        <v>0</v>
      </c>
      <c r="BC3016" s="182">
        <v>11411</v>
      </c>
      <c r="BD3016" t="s">
        <v>1883</v>
      </c>
      <c r="BE3016" t="s">
        <v>1883</v>
      </c>
      <c r="BF3016" t="s">
        <v>1883</v>
      </c>
      <c r="BG3016" s="181" t="s">
        <v>1883</v>
      </c>
      <c r="BH3016">
        <v>0</v>
      </c>
      <c r="BI3016" s="184">
        <v>0</v>
      </c>
      <c r="BJ3016" s="182">
        <v>0</v>
      </c>
      <c r="BK3016" s="181" t="s">
        <v>1883</v>
      </c>
      <c r="BL3016">
        <v>0</v>
      </c>
      <c r="BM3016">
        <v>0</v>
      </c>
      <c r="BN3016">
        <v>0</v>
      </c>
    </row>
    <row r="3017" spans="1:66" x14ac:dyDescent="0.25">
      <c r="A3017">
        <v>11412</v>
      </c>
      <c r="B3017" t="s">
        <v>7327</v>
      </c>
      <c r="C3017">
        <v>12</v>
      </c>
      <c r="D3017">
        <v>0</v>
      </c>
      <c r="E3017">
        <v>0</v>
      </c>
      <c r="F3017" t="s">
        <v>1881</v>
      </c>
      <c r="G3017" t="s">
        <v>1882</v>
      </c>
      <c r="H3017" t="s">
        <v>1881</v>
      </c>
      <c r="I3017" t="s">
        <v>1881</v>
      </c>
      <c r="J3017" t="s">
        <v>1881</v>
      </c>
      <c r="K3017" t="s">
        <v>1881</v>
      </c>
      <c r="L3017" t="s">
        <v>1881</v>
      </c>
      <c r="M3017" s="180">
        <v>46133</v>
      </c>
      <c r="N3017" t="s">
        <v>1883</v>
      </c>
      <c r="O3017" t="s">
        <v>1883</v>
      </c>
      <c r="P3017" t="s">
        <v>7328</v>
      </c>
      <c r="Q3017">
        <v>0</v>
      </c>
      <c r="R3017">
        <v>0</v>
      </c>
      <c r="S3017" t="s">
        <v>1883</v>
      </c>
      <c r="T3017" t="s">
        <v>1883</v>
      </c>
      <c r="U3017">
        <v>1</v>
      </c>
      <c r="V3017" t="s">
        <v>1885</v>
      </c>
      <c r="W3017">
        <v>12</v>
      </c>
      <c r="X3017">
        <v>0</v>
      </c>
      <c r="Y3017">
        <v>0</v>
      </c>
      <c r="Z3017" t="s">
        <v>1881</v>
      </c>
      <c r="AA3017" t="s">
        <v>1881</v>
      </c>
      <c r="AB3017" t="s">
        <v>1881</v>
      </c>
      <c r="AC3017">
        <v>0</v>
      </c>
      <c r="AD3017">
        <v>0</v>
      </c>
      <c r="AE3017">
        <v>0</v>
      </c>
      <c r="AF3017">
        <v>0</v>
      </c>
      <c r="AG3017" t="s">
        <v>1881</v>
      </c>
      <c r="AH3017" s="181" t="s">
        <v>1883</v>
      </c>
      <c r="AI3017" s="182">
        <v>111</v>
      </c>
      <c r="AJ3017" s="181" t="s">
        <v>2106</v>
      </c>
      <c r="AK3017" s="181" t="s">
        <v>1883</v>
      </c>
      <c r="AL3017" s="181" t="s">
        <v>1883</v>
      </c>
      <c r="AO3017" s="181"/>
      <c r="AQ3017">
        <v>0</v>
      </c>
      <c r="AR3017" s="182">
        <v>0</v>
      </c>
      <c r="AS3017" s="183" t="s">
        <v>1882</v>
      </c>
      <c r="AT3017">
        <v>0</v>
      </c>
      <c r="AU3017">
        <v>0</v>
      </c>
      <c r="AV3017" s="182">
        <v>0</v>
      </c>
      <c r="AW3017" s="184">
        <v>0</v>
      </c>
      <c r="AX3017" s="183" t="s">
        <v>1881</v>
      </c>
      <c r="AY3017" s="184">
        <v>0</v>
      </c>
      <c r="AZ3017">
        <v>0</v>
      </c>
      <c r="BA3017">
        <v>0</v>
      </c>
      <c r="BB3017">
        <v>0</v>
      </c>
      <c r="BC3017" s="182">
        <v>11412</v>
      </c>
      <c r="BD3017" t="s">
        <v>1883</v>
      </c>
      <c r="BE3017" t="s">
        <v>1883</v>
      </c>
      <c r="BF3017" t="s">
        <v>1883</v>
      </c>
      <c r="BG3017" s="181" t="s">
        <v>1883</v>
      </c>
      <c r="BH3017">
        <v>0</v>
      </c>
      <c r="BI3017" s="184">
        <v>0</v>
      </c>
      <c r="BJ3017" s="182">
        <v>0</v>
      </c>
      <c r="BK3017" s="181" t="s">
        <v>1883</v>
      </c>
      <c r="BL3017">
        <v>0</v>
      </c>
      <c r="BM3017">
        <v>0</v>
      </c>
      <c r="BN3017">
        <v>0</v>
      </c>
    </row>
    <row r="3018" spans="1:66" x14ac:dyDescent="0.25">
      <c r="A3018">
        <v>11413</v>
      </c>
      <c r="B3018" t="s">
        <v>7329</v>
      </c>
      <c r="C3018">
        <v>12</v>
      </c>
      <c r="D3018">
        <v>0</v>
      </c>
      <c r="E3018">
        <v>0</v>
      </c>
      <c r="F3018" t="s">
        <v>1881</v>
      </c>
      <c r="G3018" t="s">
        <v>1882</v>
      </c>
      <c r="H3018" t="s">
        <v>1881</v>
      </c>
      <c r="I3018" t="s">
        <v>1881</v>
      </c>
      <c r="J3018" t="s">
        <v>1881</v>
      </c>
      <c r="K3018" t="s">
        <v>1881</v>
      </c>
      <c r="L3018" t="s">
        <v>1881</v>
      </c>
      <c r="M3018" s="180">
        <v>46133</v>
      </c>
      <c r="N3018" t="s">
        <v>1883</v>
      </c>
      <c r="O3018" t="s">
        <v>1883</v>
      </c>
      <c r="P3018" t="s">
        <v>7330</v>
      </c>
      <c r="Q3018">
        <v>0</v>
      </c>
      <c r="R3018">
        <v>0</v>
      </c>
      <c r="S3018" t="s">
        <v>1883</v>
      </c>
      <c r="T3018" t="s">
        <v>1883</v>
      </c>
      <c r="U3018">
        <v>1</v>
      </c>
      <c r="V3018" t="s">
        <v>1885</v>
      </c>
      <c r="W3018">
        <v>12</v>
      </c>
      <c r="X3018">
        <v>0</v>
      </c>
      <c r="Y3018">
        <v>0</v>
      </c>
      <c r="Z3018" t="s">
        <v>1881</v>
      </c>
      <c r="AA3018" t="s">
        <v>1881</v>
      </c>
      <c r="AB3018" t="s">
        <v>1881</v>
      </c>
      <c r="AC3018">
        <v>0</v>
      </c>
      <c r="AD3018">
        <v>0</v>
      </c>
      <c r="AE3018">
        <v>0</v>
      </c>
      <c r="AF3018">
        <v>0</v>
      </c>
      <c r="AG3018" t="s">
        <v>1881</v>
      </c>
      <c r="AH3018" s="181" t="s">
        <v>1883</v>
      </c>
      <c r="AI3018" s="182">
        <v>111</v>
      </c>
      <c r="AJ3018" s="181" t="s">
        <v>2106</v>
      </c>
      <c r="AK3018" s="181" t="s">
        <v>1883</v>
      </c>
      <c r="AL3018" s="181" t="s">
        <v>1883</v>
      </c>
      <c r="AO3018" s="181"/>
      <c r="AQ3018">
        <v>0</v>
      </c>
      <c r="AR3018" s="182">
        <v>0</v>
      </c>
      <c r="AS3018" s="183" t="s">
        <v>1882</v>
      </c>
      <c r="AT3018">
        <v>0</v>
      </c>
      <c r="AU3018">
        <v>0</v>
      </c>
      <c r="AV3018" s="182">
        <v>0</v>
      </c>
      <c r="AW3018" s="184">
        <v>0</v>
      </c>
      <c r="AX3018" s="183" t="s">
        <v>1881</v>
      </c>
      <c r="AY3018" s="184">
        <v>0</v>
      </c>
      <c r="AZ3018">
        <v>0</v>
      </c>
      <c r="BA3018">
        <v>0</v>
      </c>
      <c r="BB3018">
        <v>0</v>
      </c>
      <c r="BC3018" s="182">
        <v>11413</v>
      </c>
      <c r="BD3018" t="s">
        <v>1883</v>
      </c>
      <c r="BE3018" t="s">
        <v>1883</v>
      </c>
      <c r="BF3018" t="s">
        <v>1883</v>
      </c>
      <c r="BG3018" s="181" t="s">
        <v>1883</v>
      </c>
      <c r="BH3018">
        <v>0</v>
      </c>
      <c r="BI3018" s="184">
        <v>0</v>
      </c>
      <c r="BJ3018" s="182">
        <v>0</v>
      </c>
      <c r="BK3018" s="181" t="s">
        <v>1883</v>
      </c>
      <c r="BL3018">
        <v>0</v>
      </c>
      <c r="BM3018">
        <v>0</v>
      </c>
      <c r="BN3018">
        <v>0</v>
      </c>
    </row>
    <row r="3019" spans="1:66" x14ac:dyDescent="0.25">
      <c r="A3019">
        <v>11414</v>
      </c>
      <c r="B3019" t="s">
        <v>7331</v>
      </c>
      <c r="C3019">
        <v>6</v>
      </c>
      <c r="D3019">
        <v>0</v>
      </c>
      <c r="E3019">
        <v>0</v>
      </c>
      <c r="F3019" t="s">
        <v>1881</v>
      </c>
      <c r="G3019" t="s">
        <v>1882</v>
      </c>
      <c r="H3019" t="s">
        <v>1881</v>
      </c>
      <c r="I3019" t="s">
        <v>1881</v>
      </c>
      <c r="J3019" t="s">
        <v>1881</v>
      </c>
      <c r="K3019" t="s">
        <v>1881</v>
      </c>
      <c r="L3019" t="s">
        <v>1881</v>
      </c>
      <c r="M3019" s="180">
        <v>46133</v>
      </c>
      <c r="N3019" t="s">
        <v>1883</v>
      </c>
      <c r="O3019" t="s">
        <v>1883</v>
      </c>
      <c r="P3019" t="s">
        <v>7332</v>
      </c>
      <c r="Q3019">
        <v>0</v>
      </c>
      <c r="R3019">
        <v>0</v>
      </c>
      <c r="S3019" t="s">
        <v>1883</v>
      </c>
      <c r="T3019" t="s">
        <v>1883</v>
      </c>
      <c r="U3019">
        <v>1</v>
      </c>
      <c r="V3019" t="s">
        <v>1885</v>
      </c>
      <c r="W3019">
        <v>6</v>
      </c>
      <c r="X3019">
        <v>0</v>
      </c>
      <c r="Y3019">
        <v>0</v>
      </c>
      <c r="Z3019" t="s">
        <v>1881</v>
      </c>
      <c r="AA3019" t="s">
        <v>1881</v>
      </c>
      <c r="AB3019" t="s">
        <v>1881</v>
      </c>
      <c r="AC3019">
        <v>0</v>
      </c>
      <c r="AD3019">
        <v>0</v>
      </c>
      <c r="AE3019">
        <v>0</v>
      </c>
      <c r="AF3019">
        <v>0</v>
      </c>
      <c r="AG3019" t="s">
        <v>1881</v>
      </c>
      <c r="AH3019" s="181" t="s">
        <v>1883</v>
      </c>
      <c r="AI3019" s="182">
        <v>111</v>
      </c>
      <c r="AJ3019" s="181" t="s">
        <v>2106</v>
      </c>
      <c r="AK3019" s="181" t="s">
        <v>1883</v>
      </c>
      <c r="AL3019" s="181" t="s">
        <v>1883</v>
      </c>
      <c r="AO3019" s="181"/>
      <c r="AQ3019">
        <v>0</v>
      </c>
      <c r="AR3019" s="182">
        <v>0</v>
      </c>
      <c r="AS3019" s="183" t="s">
        <v>1882</v>
      </c>
      <c r="AT3019">
        <v>0</v>
      </c>
      <c r="AU3019">
        <v>0</v>
      </c>
      <c r="AV3019" s="182">
        <v>0</v>
      </c>
      <c r="AW3019" s="184">
        <v>0</v>
      </c>
      <c r="AX3019" s="183" t="s">
        <v>1881</v>
      </c>
      <c r="AY3019" s="184">
        <v>0</v>
      </c>
      <c r="AZ3019">
        <v>0</v>
      </c>
      <c r="BA3019">
        <v>0</v>
      </c>
      <c r="BB3019">
        <v>0</v>
      </c>
      <c r="BC3019" s="182">
        <v>11414</v>
      </c>
      <c r="BD3019" t="s">
        <v>1883</v>
      </c>
      <c r="BE3019" t="s">
        <v>1883</v>
      </c>
      <c r="BF3019" t="s">
        <v>1883</v>
      </c>
      <c r="BG3019" s="181" t="s">
        <v>1883</v>
      </c>
      <c r="BH3019">
        <v>0</v>
      </c>
      <c r="BI3019" s="184">
        <v>0</v>
      </c>
      <c r="BJ3019" s="182">
        <v>0</v>
      </c>
      <c r="BK3019" s="181" t="s">
        <v>1883</v>
      </c>
      <c r="BL3019">
        <v>0</v>
      </c>
      <c r="BM3019">
        <v>0</v>
      </c>
      <c r="BN3019">
        <v>0</v>
      </c>
    </row>
    <row r="3020" spans="1:66" x14ac:dyDescent="0.25">
      <c r="A3020">
        <v>11415</v>
      </c>
      <c r="B3020" t="s">
        <v>7333</v>
      </c>
      <c r="C3020">
        <v>12</v>
      </c>
      <c r="D3020">
        <v>0</v>
      </c>
      <c r="E3020">
        <v>0</v>
      </c>
      <c r="F3020" t="s">
        <v>1881</v>
      </c>
      <c r="G3020" t="s">
        <v>1882</v>
      </c>
      <c r="H3020" t="s">
        <v>1881</v>
      </c>
      <c r="I3020" t="s">
        <v>1881</v>
      </c>
      <c r="J3020" t="s">
        <v>1881</v>
      </c>
      <c r="K3020" t="s">
        <v>1881</v>
      </c>
      <c r="L3020" t="s">
        <v>1881</v>
      </c>
      <c r="M3020" s="180">
        <v>46133</v>
      </c>
      <c r="N3020" t="s">
        <v>1883</v>
      </c>
      <c r="O3020" t="s">
        <v>1883</v>
      </c>
      <c r="P3020" t="s">
        <v>7334</v>
      </c>
      <c r="Q3020">
        <v>0</v>
      </c>
      <c r="R3020">
        <v>0</v>
      </c>
      <c r="S3020" t="s">
        <v>1883</v>
      </c>
      <c r="T3020" t="s">
        <v>1883</v>
      </c>
      <c r="U3020">
        <v>1</v>
      </c>
      <c r="V3020" t="s">
        <v>1885</v>
      </c>
      <c r="W3020">
        <v>12</v>
      </c>
      <c r="X3020">
        <v>0</v>
      </c>
      <c r="Y3020">
        <v>0</v>
      </c>
      <c r="Z3020" t="s">
        <v>1881</v>
      </c>
      <c r="AA3020" t="s">
        <v>1881</v>
      </c>
      <c r="AB3020" t="s">
        <v>1881</v>
      </c>
      <c r="AC3020">
        <v>0</v>
      </c>
      <c r="AD3020">
        <v>0</v>
      </c>
      <c r="AE3020">
        <v>0</v>
      </c>
      <c r="AF3020">
        <v>0</v>
      </c>
      <c r="AG3020" t="s">
        <v>1881</v>
      </c>
      <c r="AH3020" s="181" t="s">
        <v>1883</v>
      </c>
      <c r="AI3020" s="182">
        <v>111</v>
      </c>
      <c r="AJ3020" s="181" t="s">
        <v>2106</v>
      </c>
      <c r="AK3020" s="181" t="s">
        <v>1883</v>
      </c>
      <c r="AL3020" s="181" t="s">
        <v>1883</v>
      </c>
      <c r="AO3020" s="181"/>
      <c r="AQ3020">
        <v>0</v>
      </c>
      <c r="AR3020" s="182">
        <v>0</v>
      </c>
      <c r="AS3020" s="183" t="s">
        <v>1882</v>
      </c>
      <c r="AT3020">
        <v>0</v>
      </c>
      <c r="AU3020">
        <v>0</v>
      </c>
      <c r="AV3020" s="182">
        <v>0</v>
      </c>
      <c r="AW3020" s="184">
        <v>0</v>
      </c>
      <c r="AX3020" s="183" t="s">
        <v>1881</v>
      </c>
      <c r="AY3020" s="184">
        <v>0</v>
      </c>
      <c r="AZ3020">
        <v>0</v>
      </c>
      <c r="BA3020">
        <v>0</v>
      </c>
      <c r="BB3020">
        <v>0</v>
      </c>
      <c r="BC3020" s="182">
        <v>11415</v>
      </c>
      <c r="BD3020" t="s">
        <v>1883</v>
      </c>
      <c r="BE3020" t="s">
        <v>1883</v>
      </c>
      <c r="BF3020" t="s">
        <v>1883</v>
      </c>
      <c r="BG3020" s="181" t="s">
        <v>1883</v>
      </c>
      <c r="BH3020">
        <v>0</v>
      </c>
      <c r="BI3020" s="184">
        <v>0</v>
      </c>
      <c r="BJ3020" s="182">
        <v>0</v>
      </c>
      <c r="BK3020" s="181" t="s">
        <v>1883</v>
      </c>
      <c r="BL3020">
        <v>0</v>
      </c>
      <c r="BM3020">
        <v>0</v>
      </c>
      <c r="BN3020">
        <v>0</v>
      </c>
    </row>
    <row r="3021" spans="1:66" x14ac:dyDescent="0.25">
      <c r="A3021">
        <v>11416</v>
      </c>
      <c r="B3021" t="s">
        <v>7335</v>
      </c>
      <c r="C3021">
        <v>6</v>
      </c>
      <c r="D3021">
        <v>0</v>
      </c>
      <c r="E3021">
        <v>0</v>
      </c>
      <c r="F3021" t="s">
        <v>1881</v>
      </c>
      <c r="G3021" t="s">
        <v>1882</v>
      </c>
      <c r="H3021" t="s">
        <v>1881</v>
      </c>
      <c r="I3021" t="s">
        <v>1881</v>
      </c>
      <c r="J3021" t="s">
        <v>1881</v>
      </c>
      <c r="K3021" t="s">
        <v>1881</v>
      </c>
      <c r="L3021" t="s">
        <v>1881</v>
      </c>
      <c r="M3021" s="180">
        <v>46133</v>
      </c>
      <c r="N3021" t="s">
        <v>1883</v>
      </c>
      <c r="O3021" t="s">
        <v>1883</v>
      </c>
      <c r="P3021" t="s">
        <v>7336</v>
      </c>
      <c r="Q3021">
        <v>0</v>
      </c>
      <c r="R3021">
        <v>0</v>
      </c>
      <c r="S3021" t="s">
        <v>1883</v>
      </c>
      <c r="T3021" t="s">
        <v>1883</v>
      </c>
      <c r="U3021">
        <v>1</v>
      </c>
      <c r="V3021" t="s">
        <v>1885</v>
      </c>
      <c r="W3021">
        <v>6</v>
      </c>
      <c r="X3021">
        <v>0</v>
      </c>
      <c r="Y3021">
        <v>0</v>
      </c>
      <c r="Z3021" t="s">
        <v>1881</v>
      </c>
      <c r="AA3021" t="s">
        <v>1881</v>
      </c>
      <c r="AB3021" t="s">
        <v>1881</v>
      </c>
      <c r="AC3021">
        <v>0</v>
      </c>
      <c r="AD3021">
        <v>0</v>
      </c>
      <c r="AE3021">
        <v>0</v>
      </c>
      <c r="AF3021">
        <v>0</v>
      </c>
      <c r="AG3021" t="s">
        <v>1881</v>
      </c>
      <c r="AH3021" s="181" t="s">
        <v>1883</v>
      </c>
      <c r="AI3021" s="182">
        <v>111</v>
      </c>
      <c r="AJ3021" s="181" t="s">
        <v>2106</v>
      </c>
      <c r="AK3021" s="181" t="s">
        <v>1883</v>
      </c>
      <c r="AL3021" s="181" t="s">
        <v>1883</v>
      </c>
      <c r="AO3021" s="181"/>
      <c r="AQ3021">
        <v>0</v>
      </c>
      <c r="AR3021" s="182">
        <v>0</v>
      </c>
      <c r="AS3021" s="183" t="s">
        <v>1882</v>
      </c>
      <c r="AT3021">
        <v>0</v>
      </c>
      <c r="AU3021">
        <v>0</v>
      </c>
      <c r="AV3021" s="182">
        <v>0</v>
      </c>
      <c r="AW3021" s="184">
        <v>0</v>
      </c>
      <c r="AX3021" s="183" t="s">
        <v>1881</v>
      </c>
      <c r="AY3021" s="184">
        <v>0</v>
      </c>
      <c r="AZ3021">
        <v>0</v>
      </c>
      <c r="BA3021">
        <v>0</v>
      </c>
      <c r="BB3021">
        <v>0</v>
      </c>
      <c r="BC3021" s="182">
        <v>11416</v>
      </c>
      <c r="BD3021" t="s">
        <v>1883</v>
      </c>
      <c r="BE3021" t="s">
        <v>1883</v>
      </c>
      <c r="BF3021" t="s">
        <v>1883</v>
      </c>
      <c r="BG3021" s="181" t="s">
        <v>1883</v>
      </c>
      <c r="BH3021">
        <v>0</v>
      </c>
      <c r="BI3021" s="184">
        <v>0</v>
      </c>
      <c r="BJ3021" s="182">
        <v>0</v>
      </c>
      <c r="BK3021" s="181" t="s">
        <v>1883</v>
      </c>
      <c r="BL3021">
        <v>0</v>
      </c>
      <c r="BM3021">
        <v>0</v>
      </c>
      <c r="BN3021">
        <v>0</v>
      </c>
    </row>
    <row r="3022" spans="1:66" x14ac:dyDescent="0.25">
      <c r="A3022">
        <v>11417</v>
      </c>
      <c r="B3022" t="s">
        <v>7337</v>
      </c>
      <c r="C3022">
        <v>16</v>
      </c>
      <c r="D3022">
        <v>0</v>
      </c>
      <c r="E3022">
        <v>0</v>
      </c>
      <c r="F3022" t="s">
        <v>1881</v>
      </c>
      <c r="G3022" t="s">
        <v>1882</v>
      </c>
      <c r="H3022" t="s">
        <v>1881</v>
      </c>
      <c r="I3022" t="s">
        <v>1881</v>
      </c>
      <c r="J3022" t="s">
        <v>1881</v>
      </c>
      <c r="K3022" t="s">
        <v>1881</v>
      </c>
      <c r="L3022" t="s">
        <v>1881</v>
      </c>
      <c r="M3022" s="180">
        <v>46133</v>
      </c>
      <c r="N3022" t="s">
        <v>1883</v>
      </c>
      <c r="O3022" t="s">
        <v>1883</v>
      </c>
      <c r="P3022" t="s">
        <v>7338</v>
      </c>
      <c r="Q3022">
        <v>0</v>
      </c>
      <c r="R3022">
        <v>0</v>
      </c>
      <c r="S3022" t="s">
        <v>1883</v>
      </c>
      <c r="T3022" t="s">
        <v>1883</v>
      </c>
      <c r="U3022">
        <v>1</v>
      </c>
      <c r="V3022" t="s">
        <v>1885</v>
      </c>
      <c r="W3022">
        <v>16</v>
      </c>
      <c r="X3022">
        <v>0</v>
      </c>
      <c r="Y3022">
        <v>0</v>
      </c>
      <c r="Z3022" t="s">
        <v>1881</v>
      </c>
      <c r="AA3022" t="s">
        <v>1881</v>
      </c>
      <c r="AB3022" t="s">
        <v>1881</v>
      </c>
      <c r="AC3022">
        <v>0</v>
      </c>
      <c r="AD3022">
        <v>0</v>
      </c>
      <c r="AE3022">
        <v>0</v>
      </c>
      <c r="AF3022">
        <v>0</v>
      </c>
      <c r="AG3022" t="s">
        <v>1881</v>
      </c>
      <c r="AH3022" s="181" t="s">
        <v>1883</v>
      </c>
      <c r="AI3022" s="182">
        <v>111</v>
      </c>
      <c r="AJ3022" s="181" t="s">
        <v>2106</v>
      </c>
      <c r="AK3022" s="181" t="s">
        <v>1883</v>
      </c>
      <c r="AL3022" s="181" t="s">
        <v>1883</v>
      </c>
      <c r="AO3022" s="181"/>
      <c r="AQ3022">
        <v>0</v>
      </c>
      <c r="AR3022" s="182">
        <v>0</v>
      </c>
      <c r="AS3022" s="183" t="s">
        <v>1882</v>
      </c>
      <c r="AT3022">
        <v>0</v>
      </c>
      <c r="AU3022">
        <v>20</v>
      </c>
      <c r="AV3022" s="182">
        <v>0</v>
      </c>
      <c r="AW3022" s="184">
        <v>0</v>
      </c>
      <c r="AX3022" s="183" t="s">
        <v>1881</v>
      </c>
      <c r="AY3022" s="184">
        <v>0</v>
      </c>
      <c r="AZ3022">
        <v>0</v>
      </c>
      <c r="BA3022">
        <v>0</v>
      </c>
      <c r="BB3022">
        <v>0</v>
      </c>
      <c r="BC3022" s="182">
        <v>11417</v>
      </c>
      <c r="BD3022" t="s">
        <v>1883</v>
      </c>
      <c r="BE3022" t="s">
        <v>1883</v>
      </c>
      <c r="BF3022" t="s">
        <v>1883</v>
      </c>
      <c r="BG3022" s="181" t="s">
        <v>1883</v>
      </c>
      <c r="BH3022">
        <v>0</v>
      </c>
      <c r="BI3022" s="184">
        <v>0</v>
      </c>
      <c r="BJ3022" s="182">
        <v>0</v>
      </c>
      <c r="BK3022" s="181" t="s">
        <v>1883</v>
      </c>
      <c r="BL3022">
        <v>0</v>
      </c>
      <c r="BM3022">
        <v>0</v>
      </c>
      <c r="BN3022">
        <v>0</v>
      </c>
    </row>
    <row r="3023" spans="1:66" x14ac:dyDescent="0.25">
      <c r="A3023">
        <v>11418</v>
      </c>
      <c r="B3023" t="s">
        <v>7339</v>
      </c>
      <c r="C3023">
        <v>34</v>
      </c>
      <c r="D3023">
        <v>0</v>
      </c>
      <c r="E3023">
        <v>0</v>
      </c>
      <c r="F3023" t="s">
        <v>1881</v>
      </c>
      <c r="G3023" t="s">
        <v>1882</v>
      </c>
      <c r="H3023" t="s">
        <v>1881</v>
      </c>
      <c r="I3023" t="s">
        <v>1881</v>
      </c>
      <c r="J3023" t="s">
        <v>1881</v>
      </c>
      <c r="K3023" t="s">
        <v>1881</v>
      </c>
      <c r="L3023" t="s">
        <v>1881</v>
      </c>
      <c r="M3023" s="180">
        <v>46133</v>
      </c>
      <c r="N3023" t="s">
        <v>1883</v>
      </c>
      <c r="O3023" t="s">
        <v>1883</v>
      </c>
      <c r="P3023" t="s">
        <v>7340</v>
      </c>
      <c r="Q3023">
        <v>0</v>
      </c>
      <c r="R3023">
        <v>0</v>
      </c>
      <c r="S3023" t="s">
        <v>1883</v>
      </c>
      <c r="T3023" t="s">
        <v>1883</v>
      </c>
      <c r="U3023">
        <v>0</v>
      </c>
      <c r="V3023" t="s">
        <v>1883</v>
      </c>
      <c r="W3023">
        <v>0</v>
      </c>
      <c r="X3023">
        <v>0</v>
      </c>
      <c r="Y3023">
        <v>0</v>
      </c>
      <c r="Z3023" t="s">
        <v>1881</v>
      </c>
      <c r="AA3023" t="s">
        <v>1881</v>
      </c>
      <c r="AB3023" t="s">
        <v>1881</v>
      </c>
      <c r="AC3023">
        <v>0</v>
      </c>
      <c r="AD3023">
        <v>0</v>
      </c>
      <c r="AE3023">
        <v>0</v>
      </c>
      <c r="AF3023">
        <v>0</v>
      </c>
      <c r="AG3023" t="s">
        <v>1881</v>
      </c>
      <c r="AH3023" s="181" t="s">
        <v>1883</v>
      </c>
      <c r="AI3023" s="182">
        <v>37</v>
      </c>
      <c r="AJ3023" s="181" t="s">
        <v>2052</v>
      </c>
      <c r="AK3023" s="181" t="s">
        <v>1883</v>
      </c>
      <c r="AL3023" s="181" t="s">
        <v>1883</v>
      </c>
      <c r="AO3023" s="181"/>
      <c r="AQ3023">
        <v>0</v>
      </c>
      <c r="AR3023" s="182">
        <v>0</v>
      </c>
      <c r="AS3023" s="183" t="s">
        <v>1882</v>
      </c>
      <c r="AT3023">
        <v>0</v>
      </c>
      <c r="AU3023">
        <v>0</v>
      </c>
      <c r="AV3023" s="182">
        <v>0</v>
      </c>
      <c r="AW3023" s="184">
        <v>0</v>
      </c>
      <c r="AX3023" s="183" t="s">
        <v>1881</v>
      </c>
      <c r="AY3023" s="184">
        <v>0</v>
      </c>
      <c r="AZ3023">
        <v>0</v>
      </c>
      <c r="BA3023">
        <v>0</v>
      </c>
      <c r="BB3023">
        <v>0</v>
      </c>
      <c r="BC3023" s="182">
        <v>11418</v>
      </c>
      <c r="BD3023" t="s">
        <v>1883</v>
      </c>
      <c r="BE3023" t="s">
        <v>1883</v>
      </c>
      <c r="BF3023" t="s">
        <v>1883</v>
      </c>
      <c r="BG3023" s="181" t="s">
        <v>1883</v>
      </c>
      <c r="BH3023">
        <v>0</v>
      </c>
      <c r="BI3023" s="184">
        <v>0</v>
      </c>
      <c r="BJ3023" s="182">
        <v>0</v>
      </c>
      <c r="BK3023" s="181" t="s">
        <v>1883</v>
      </c>
      <c r="BL3023">
        <v>0</v>
      </c>
      <c r="BM3023">
        <v>0</v>
      </c>
      <c r="BN3023">
        <v>0</v>
      </c>
    </row>
    <row r="3024" spans="1:66" x14ac:dyDescent="0.25">
      <c r="A3024">
        <v>11419</v>
      </c>
      <c r="B3024" t="s">
        <v>7341</v>
      </c>
      <c r="C3024">
        <v>24</v>
      </c>
      <c r="D3024">
        <v>0</v>
      </c>
      <c r="E3024">
        <v>0</v>
      </c>
      <c r="F3024" t="s">
        <v>1881</v>
      </c>
      <c r="G3024" t="s">
        <v>1882</v>
      </c>
      <c r="H3024" t="s">
        <v>1881</v>
      </c>
      <c r="I3024" t="s">
        <v>1881</v>
      </c>
      <c r="J3024" t="s">
        <v>1881</v>
      </c>
      <c r="K3024" t="s">
        <v>1881</v>
      </c>
      <c r="L3024" t="s">
        <v>1881</v>
      </c>
      <c r="M3024" s="180">
        <v>46135</v>
      </c>
      <c r="N3024" t="s">
        <v>1883</v>
      </c>
      <c r="O3024" t="s">
        <v>1883</v>
      </c>
      <c r="P3024" t="s">
        <v>7342</v>
      </c>
      <c r="Q3024">
        <v>0</v>
      </c>
      <c r="R3024">
        <v>0</v>
      </c>
      <c r="S3024" t="s">
        <v>1883</v>
      </c>
      <c r="T3024" t="s">
        <v>1883</v>
      </c>
      <c r="U3024">
        <v>0</v>
      </c>
      <c r="V3024" t="s">
        <v>1883</v>
      </c>
      <c r="W3024">
        <v>0</v>
      </c>
      <c r="X3024">
        <v>0</v>
      </c>
      <c r="Y3024">
        <v>0</v>
      </c>
      <c r="Z3024" t="s">
        <v>1881</v>
      </c>
      <c r="AA3024" t="s">
        <v>1881</v>
      </c>
      <c r="AB3024" t="s">
        <v>1881</v>
      </c>
      <c r="AC3024">
        <v>0</v>
      </c>
      <c r="AD3024">
        <v>0</v>
      </c>
      <c r="AE3024">
        <v>0</v>
      </c>
      <c r="AF3024">
        <v>0</v>
      </c>
      <c r="AG3024" t="s">
        <v>1881</v>
      </c>
      <c r="AH3024" s="181" t="s">
        <v>1883</v>
      </c>
      <c r="AI3024" s="182">
        <v>116</v>
      </c>
      <c r="AJ3024" s="181" t="s">
        <v>1992</v>
      </c>
      <c r="AK3024" s="181" t="s">
        <v>7343</v>
      </c>
      <c r="AL3024" s="181" t="s">
        <v>1883</v>
      </c>
      <c r="AO3024" s="181"/>
      <c r="AQ3024">
        <v>0</v>
      </c>
      <c r="AR3024" s="182">
        <v>0</v>
      </c>
      <c r="AS3024" s="183" t="s">
        <v>1882</v>
      </c>
      <c r="AT3024">
        <v>0</v>
      </c>
      <c r="AU3024">
        <v>0</v>
      </c>
      <c r="AV3024" s="182">
        <v>0</v>
      </c>
      <c r="AW3024" s="184">
        <v>0</v>
      </c>
      <c r="AX3024" s="183" t="s">
        <v>1881</v>
      </c>
      <c r="AY3024" s="184">
        <v>0</v>
      </c>
      <c r="AZ3024">
        <v>0</v>
      </c>
      <c r="BA3024">
        <v>0</v>
      </c>
      <c r="BB3024">
        <v>0</v>
      </c>
      <c r="BC3024" s="182">
        <v>11419</v>
      </c>
      <c r="BD3024" t="s">
        <v>1883</v>
      </c>
      <c r="BE3024" t="s">
        <v>1883</v>
      </c>
      <c r="BF3024" t="s">
        <v>1883</v>
      </c>
      <c r="BG3024" s="181" t="s">
        <v>1883</v>
      </c>
      <c r="BH3024">
        <v>0</v>
      </c>
      <c r="BI3024" s="184">
        <v>0</v>
      </c>
      <c r="BJ3024" s="182">
        <v>0</v>
      </c>
      <c r="BK3024" s="181" t="s">
        <v>1883</v>
      </c>
      <c r="BL3024">
        <v>0</v>
      </c>
      <c r="BM3024">
        <v>0</v>
      </c>
      <c r="BN3024">
        <v>0</v>
      </c>
    </row>
    <row r="3025" spans="1:66" x14ac:dyDescent="0.25">
      <c r="A3025">
        <v>11420</v>
      </c>
      <c r="B3025" t="s">
        <v>7344</v>
      </c>
      <c r="C3025">
        <v>20</v>
      </c>
      <c r="D3025">
        <v>0</v>
      </c>
      <c r="E3025">
        <v>0</v>
      </c>
      <c r="F3025" t="s">
        <v>1881</v>
      </c>
      <c r="G3025" t="s">
        <v>1882</v>
      </c>
      <c r="H3025" t="s">
        <v>1881</v>
      </c>
      <c r="I3025" t="s">
        <v>1881</v>
      </c>
      <c r="J3025" t="s">
        <v>1881</v>
      </c>
      <c r="K3025" t="s">
        <v>1881</v>
      </c>
      <c r="L3025" t="s">
        <v>1881</v>
      </c>
      <c r="M3025" s="180">
        <v>46136</v>
      </c>
      <c r="N3025" t="s">
        <v>1883</v>
      </c>
      <c r="O3025" t="s">
        <v>1883</v>
      </c>
      <c r="P3025" t="s">
        <v>7345</v>
      </c>
      <c r="Q3025">
        <v>0</v>
      </c>
      <c r="R3025">
        <v>0</v>
      </c>
      <c r="S3025" t="s">
        <v>1883</v>
      </c>
      <c r="T3025" t="s">
        <v>1883</v>
      </c>
      <c r="U3025">
        <v>0</v>
      </c>
      <c r="V3025" t="s">
        <v>1883</v>
      </c>
      <c r="W3025">
        <v>0</v>
      </c>
      <c r="X3025">
        <v>0</v>
      </c>
      <c r="Y3025">
        <v>0</v>
      </c>
      <c r="Z3025" t="s">
        <v>1881</v>
      </c>
      <c r="AA3025" t="s">
        <v>1881</v>
      </c>
      <c r="AB3025" t="s">
        <v>1882</v>
      </c>
      <c r="AC3025">
        <v>10.5</v>
      </c>
      <c r="AD3025">
        <v>0</v>
      </c>
      <c r="AE3025">
        <v>0</v>
      </c>
      <c r="AF3025">
        <v>0</v>
      </c>
      <c r="AG3025" t="s">
        <v>1882</v>
      </c>
      <c r="AH3025" s="181" t="s">
        <v>1883</v>
      </c>
      <c r="AI3025" s="182">
        <v>111</v>
      </c>
      <c r="AJ3025" s="181" t="s">
        <v>2106</v>
      </c>
      <c r="AK3025" s="181" t="s">
        <v>1883</v>
      </c>
      <c r="AL3025" s="181" t="s">
        <v>1883</v>
      </c>
      <c r="AO3025" s="181"/>
      <c r="AQ3025">
        <v>0</v>
      </c>
      <c r="AR3025" s="182">
        <v>0</v>
      </c>
      <c r="AS3025" s="183" t="s">
        <v>1881</v>
      </c>
      <c r="AT3025">
        <v>0</v>
      </c>
      <c r="AU3025">
        <v>0</v>
      </c>
      <c r="AV3025" s="182">
        <v>0</v>
      </c>
      <c r="AW3025" s="184">
        <v>0</v>
      </c>
      <c r="AX3025" s="183" t="s">
        <v>1881</v>
      </c>
      <c r="AY3025" s="184">
        <v>0</v>
      </c>
      <c r="AZ3025">
        <v>0</v>
      </c>
      <c r="BA3025">
        <v>0</v>
      </c>
      <c r="BB3025">
        <v>0</v>
      </c>
      <c r="BC3025" s="182">
        <v>0</v>
      </c>
      <c r="BD3025" t="s">
        <v>1883</v>
      </c>
      <c r="BE3025" t="s">
        <v>1883</v>
      </c>
      <c r="BF3025" t="s">
        <v>1883</v>
      </c>
      <c r="BG3025" s="181" t="s">
        <v>1883</v>
      </c>
      <c r="BH3025">
        <v>0</v>
      </c>
      <c r="BI3025" s="184">
        <v>0</v>
      </c>
      <c r="BJ3025" s="182">
        <v>0</v>
      </c>
      <c r="BK3025" s="181" t="s">
        <v>1883</v>
      </c>
      <c r="BL3025">
        <v>0</v>
      </c>
      <c r="BM3025">
        <v>0</v>
      </c>
      <c r="BN3025">
        <v>0</v>
      </c>
    </row>
    <row r="3026" spans="1:66" x14ac:dyDescent="0.25">
      <c r="A3026">
        <v>11421</v>
      </c>
      <c r="B3026" t="s">
        <v>7346</v>
      </c>
      <c r="C3026">
        <v>20</v>
      </c>
      <c r="D3026">
        <v>0</v>
      </c>
      <c r="E3026">
        <v>0</v>
      </c>
      <c r="F3026" t="s">
        <v>1881</v>
      </c>
      <c r="G3026" t="s">
        <v>1882</v>
      </c>
      <c r="H3026" t="s">
        <v>1881</v>
      </c>
      <c r="I3026" t="s">
        <v>1881</v>
      </c>
      <c r="J3026" t="s">
        <v>1881</v>
      </c>
      <c r="K3026" t="s">
        <v>1881</v>
      </c>
      <c r="L3026" t="s">
        <v>1881</v>
      </c>
      <c r="M3026" s="180">
        <v>46136</v>
      </c>
      <c r="N3026" t="s">
        <v>1883</v>
      </c>
      <c r="O3026" t="s">
        <v>1883</v>
      </c>
      <c r="P3026" t="s">
        <v>7347</v>
      </c>
      <c r="Q3026">
        <v>0</v>
      </c>
      <c r="R3026">
        <v>0</v>
      </c>
      <c r="S3026" t="s">
        <v>1883</v>
      </c>
      <c r="T3026" t="s">
        <v>1883</v>
      </c>
      <c r="U3026">
        <v>0</v>
      </c>
      <c r="V3026" t="s">
        <v>1883</v>
      </c>
      <c r="W3026">
        <v>0</v>
      </c>
      <c r="X3026">
        <v>0</v>
      </c>
      <c r="Y3026">
        <v>0</v>
      </c>
      <c r="Z3026" t="s">
        <v>1881</v>
      </c>
      <c r="AA3026" t="s">
        <v>1881</v>
      </c>
      <c r="AB3026" t="s">
        <v>1882</v>
      </c>
      <c r="AC3026">
        <v>10.5</v>
      </c>
      <c r="AD3026">
        <v>0</v>
      </c>
      <c r="AE3026">
        <v>0</v>
      </c>
      <c r="AF3026">
        <v>0</v>
      </c>
      <c r="AG3026" t="s">
        <v>1882</v>
      </c>
      <c r="AH3026" s="181" t="s">
        <v>1883</v>
      </c>
      <c r="AI3026" s="182">
        <v>111</v>
      </c>
      <c r="AJ3026" s="181" t="s">
        <v>2106</v>
      </c>
      <c r="AK3026" s="181" t="s">
        <v>1883</v>
      </c>
      <c r="AL3026" s="181" t="s">
        <v>1883</v>
      </c>
      <c r="AO3026" s="181"/>
      <c r="AQ3026">
        <v>0</v>
      </c>
      <c r="AR3026" s="182">
        <v>0</v>
      </c>
      <c r="AS3026" s="183" t="s">
        <v>1881</v>
      </c>
      <c r="AT3026">
        <v>0</v>
      </c>
      <c r="AU3026">
        <v>0</v>
      </c>
      <c r="AV3026" s="182">
        <v>0</v>
      </c>
      <c r="AW3026" s="184">
        <v>0</v>
      </c>
      <c r="AX3026" s="183" t="s">
        <v>1881</v>
      </c>
      <c r="AY3026" s="184">
        <v>0</v>
      </c>
      <c r="AZ3026">
        <v>0</v>
      </c>
      <c r="BA3026">
        <v>0</v>
      </c>
      <c r="BB3026">
        <v>0</v>
      </c>
      <c r="BC3026" s="182">
        <v>0</v>
      </c>
      <c r="BD3026" t="s">
        <v>1883</v>
      </c>
      <c r="BE3026" t="s">
        <v>1883</v>
      </c>
      <c r="BF3026" t="s">
        <v>1883</v>
      </c>
      <c r="BG3026" s="181" t="s">
        <v>1883</v>
      </c>
      <c r="BH3026">
        <v>0</v>
      </c>
      <c r="BI3026" s="184">
        <v>0</v>
      </c>
      <c r="BJ3026" s="182">
        <v>0</v>
      </c>
      <c r="BK3026" s="181" t="s">
        <v>1883</v>
      </c>
      <c r="BL3026">
        <v>0</v>
      </c>
      <c r="BM3026">
        <v>0</v>
      </c>
      <c r="BN3026">
        <v>0</v>
      </c>
    </row>
    <row r="3027" spans="1:66" x14ac:dyDescent="0.25">
      <c r="A3027">
        <v>11422</v>
      </c>
      <c r="B3027" t="s">
        <v>7348</v>
      </c>
      <c r="C3027">
        <v>20</v>
      </c>
      <c r="D3027">
        <v>0</v>
      </c>
      <c r="E3027">
        <v>0</v>
      </c>
      <c r="F3027" t="s">
        <v>1881</v>
      </c>
      <c r="G3027" t="s">
        <v>1882</v>
      </c>
      <c r="H3027" t="s">
        <v>1881</v>
      </c>
      <c r="I3027" t="s">
        <v>1881</v>
      </c>
      <c r="J3027" t="s">
        <v>1881</v>
      </c>
      <c r="K3027" t="s">
        <v>1881</v>
      </c>
      <c r="L3027" t="s">
        <v>1881</v>
      </c>
      <c r="M3027" s="180">
        <v>46136</v>
      </c>
      <c r="N3027" t="s">
        <v>1883</v>
      </c>
      <c r="O3027" t="s">
        <v>1883</v>
      </c>
      <c r="P3027" t="s">
        <v>7349</v>
      </c>
      <c r="Q3027">
        <v>0</v>
      </c>
      <c r="R3027">
        <v>0</v>
      </c>
      <c r="S3027" t="s">
        <v>1883</v>
      </c>
      <c r="T3027" t="s">
        <v>1883</v>
      </c>
      <c r="U3027">
        <v>0</v>
      </c>
      <c r="V3027" t="s">
        <v>1883</v>
      </c>
      <c r="W3027">
        <v>0</v>
      </c>
      <c r="X3027">
        <v>0</v>
      </c>
      <c r="Y3027">
        <v>0</v>
      </c>
      <c r="Z3027" t="s">
        <v>1881</v>
      </c>
      <c r="AA3027" t="s">
        <v>1881</v>
      </c>
      <c r="AB3027" t="s">
        <v>1882</v>
      </c>
      <c r="AC3027">
        <v>10.5</v>
      </c>
      <c r="AD3027">
        <v>0</v>
      </c>
      <c r="AE3027">
        <v>0</v>
      </c>
      <c r="AF3027">
        <v>0</v>
      </c>
      <c r="AG3027" t="s">
        <v>1882</v>
      </c>
      <c r="AH3027" s="181" t="s">
        <v>1883</v>
      </c>
      <c r="AI3027" s="182">
        <v>111</v>
      </c>
      <c r="AJ3027" s="181" t="s">
        <v>2106</v>
      </c>
      <c r="AK3027" s="181" t="s">
        <v>1883</v>
      </c>
      <c r="AL3027" s="181" t="s">
        <v>1883</v>
      </c>
      <c r="AO3027" s="181"/>
      <c r="AQ3027">
        <v>0</v>
      </c>
      <c r="AR3027" s="182">
        <v>0</v>
      </c>
      <c r="AS3027" s="183" t="s">
        <v>1881</v>
      </c>
      <c r="AT3027">
        <v>0</v>
      </c>
      <c r="AU3027">
        <v>0</v>
      </c>
      <c r="AV3027" s="182">
        <v>0</v>
      </c>
      <c r="AW3027" s="184">
        <v>0</v>
      </c>
      <c r="AX3027" s="183" t="s">
        <v>1881</v>
      </c>
      <c r="AY3027" s="184">
        <v>0</v>
      </c>
      <c r="AZ3027">
        <v>0</v>
      </c>
      <c r="BA3027">
        <v>0</v>
      </c>
      <c r="BB3027">
        <v>0</v>
      </c>
      <c r="BC3027" s="182">
        <v>0</v>
      </c>
      <c r="BD3027" t="s">
        <v>1883</v>
      </c>
      <c r="BE3027" t="s">
        <v>1883</v>
      </c>
      <c r="BF3027" t="s">
        <v>1883</v>
      </c>
      <c r="BG3027" s="181" t="s">
        <v>1883</v>
      </c>
      <c r="BH3027">
        <v>0</v>
      </c>
      <c r="BI3027" s="184">
        <v>0</v>
      </c>
      <c r="BJ3027" s="182">
        <v>0</v>
      </c>
      <c r="BK3027" s="181" t="s">
        <v>1883</v>
      </c>
      <c r="BL3027">
        <v>0</v>
      </c>
      <c r="BM3027">
        <v>0</v>
      </c>
      <c r="BN3027">
        <v>0</v>
      </c>
    </row>
    <row r="3028" spans="1:66" x14ac:dyDescent="0.25">
      <c r="A3028">
        <v>11423</v>
      </c>
      <c r="B3028" t="s">
        <v>7350</v>
      </c>
      <c r="C3028">
        <v>6</v>
      </c>
      <c r="D3028">
        <v>0</v>
      </c>
      <c r="E3028">
        <v>0</v>
      </c>
      <c r="F3028" t="s">
        <v>1881</v>
      </c>
      <c r="G3028" t="s">
        <v>1882</v>
      </c>
      <c r="H3028" t="s">
        <v>1881</v>
      </c>
      <c r="I3028" t="s">
        <v>1881</v>
      </c>
      <c r="J3028" t="s">
        <v>1881</v>
      </c>
      <c r="K3028" t="s">
        <v>1881</v>
      </c>
      <c r="L3028" t="s">
        <v>1881</v>
      </c>
      <c r="M3028" s="180">
        <v>46136</v>
      </c>
      <c r="N3028" t="s">
        <v>1883</v>
      </c>
      <c r="O3028" t="s">
        <v>1883</v>
      </c>
      <c r="P3028" t="s">
        <v>7351</v>
      </c>
      <c r="Q3028">
        <v>0</v>
      </c>
      <c r="R3028">
        <v>0</v>
      </c>
      <c r="S3028" t="s">
        <v>1883</v>
      </c>
      <c r="T3028" t="s">
        <v>1883</v>
      </c>
      <c r="U3028">
        <v>0</v>
      </c>
      <c r="V3028" t="s">
        <v>1883</v>
      </c>
      <c r="W3028">
        <v>0</v>
      </c>
      <c r="X3028">
        <v>0</v>
      </c>
      <c r="Y3028">
        <v>0</v>
      </c>
      <c r="Z3028" t="s">
        <v>1881</v>
      </c>
      <c r="AA3028" t="s">
        <v>1881</v>
      </c>
      <c r="AB3028" t="s">
        <v>1881</v>
      </c>
      <c r="AC3028">
        <v>0</v>
      </c>
      <c r="AD3028">
        <v>0</v>
      </c>
      <c r="AE3028">
        <v>0</v>
      </c>
      <c r="AF3028">
        <v>0</v>
      </c>
      <c r="AG3028" t="s">
        <v>1882</v>
      </c>
      <c r="AH3028" s="181" t="s">
        <v>1883</v>
      </c>
      <c r="AI3028" s="182">
        <v>111</v>
      </c>
      <c r="AJ3028" s="181" t="s">
        <v>2106</v>
      </c>
      <c r="AK3028" s="181" t="s">
        <v>1883</v>
      </c>
      <c r="AL3028" s="181" t="s">
        <v>1883</v>
      </c>
      <c r="AO3028" s="181"/>
      <c r="AQ3028">
        <v>0</v>
      </c>
      <c r="AR3028" s="182">
        <v>0</v>
      </c>
      <c r="AS3028" s="183" t="s">
        <v>1881</v>
      </c>
      <c r="AT3028">
        <v>0</v>
      </c>
      <c r="AU3028">
        <v>0</v>
      </c>
      <c r="AV3028" s="182">
        <v>0</v>
      </c>
      <c r="AW3028" s="184">
        <v>0</v>
      </c>
      <c r="AX3028" s="183" t="s">
        <v>1881</v>
      </c>
      <c r="AY3028" s="184">
        <v>0</v>
      </c>
      <c r="AZ3028">
        <v>0</v>
      </c>
      <c r="BA3028">
        <v>0</v>
      </c>
      <c r="BB3028">
        <v>0</v>
      </c>
      <c r="BC3028" s="182">
        <v>11423</v>
      </c>
      <c r="BD3028" t="s">
        <v>1883</v>
      </c>
      <c r="BE3028" t="s">
        <v>1883</v>
      </c>
      <c r="BF3028" t="s">
        <v>1883</v>
      </c>
      <c r="BG3028" s="181" t="s">
        <v>1883</v>
      </c>
      <c r="BH3028">
        <v>0</v>
      </c>
      <c r="BI3028" s="184">
        <v>0</v>
      </c>
      <c r="BJ3028" s="182">
        <v>0</v>
      </c>
      <c r="BK3028" s="181" t="s">
        <v>1883</v>
      </c>
      <c r="BL3028">
        <v>0</v>
      </c>
      <c r="BM3028">
        <v>0</v>
      </c>
      <c r="BN3028">
        <v>0</v>
      </c>
    </row>
    <row r="3029" spans="1:66" x14ac:dyDescent="0.25">
      <c r="A3029">
        <v>11424</v>
      </c>
      <c r="B3029" t="s">
        <v>1545</v>
      </c>
      <c r="C3029">
        <v>30</v>
      </c>
      <c r="D3029">
        <v>0</v>
      </c>
      <c r="E3029">
        <v>0</v>
      </c>
      <c r="F3029" t="s">
        <v>1881</v>
      </c>
      <c r="G3029" t="s">
        <v>1882</v>
      </c>
      <c r="H3029" t="s">
        <v>1881</v>
      </c>
      <c r="I3029" t="s">
        <v>1881</v>
      </c>
      <c r="J3029" t="s">
        <v>1881</v>
      </c>
      <c r="K3029" t="s">
        <v>1881</v>
      </c>
      <c r="L3029" t="s">
        <v>1881</v>
      </c>
      <c r="M3029" s="180">
        <v>46140</v>
      </c>
      <c r="N3029" t="s">
        <v>1883</v>
      </c>
      <c r="O3029" t="s">
        <v>1883</v>
      </c>
      <c r="P3029" t="s">
        <v>7352</v>
      </c>
      <c r="Q3029">
        <v>0</v>
      </c>
      <c r="R3029">
        <v>0</v>
      </c>
      <c r="S3029" t="s">
        <v>1883</v>
      </c>
      <c r="T3029" t="s">
        <v>1883</v>
      </c>
      <c r="U3029">
        <v>0</v>
      </c>
      <c r="V3029" t="s">
        <v>1883</v>
      </c>
      <c r="W3029">
        <v>0</v>
      </c>
      <c r="X3029">
        <v>0</v>
      </c>
      <c r="Y3029">
        <v>0</v>
      </c>
      <c r="Z3029" t="s">
        <v>1881</v>
      </c>
      <c r="AA3029" t="s">
        <v>1881</v>
      </c>
      <c r="AB3029" t="s">
        <v>1881</v>
      </c>
      <c r="AC3029">
        <v>0</v>
      </c>
      <c r="AD3029">
        <v>0</v>
      </c>
      <c r="AE3029">
        <v>0</v>
      </c>
      <c r="AF3029">
        <v>0</v>
      </c>
      <c r="AG3029" t="s">
        <v>1882</v>
      </c>
      <c r="AH3029" s="181" t="s">
        <v>1883</v>
      </c>
      <c r="AI3029" s="182">
        <v>26</v>
      </c>
      <c r="AJ3029" s="181" t="s">
        <v>1899</v>
      </c>
      <c r="AK3029" s="181" t="s">
        <v>1883</v>
      </c>
      <c r="AL3029" s="181" t="s">
        <v>1883</v>
      </c>
      <c r="AO3029" s="181"/>
      <c r="AQ3029">
        <v>0</v>
      </c>
      <c r="AR3029" s="182">
        <v>0</v>
      </c>
      <c r="AS3029" s="183" t="s">
        <v>1882</v>
      </c>
      <c r="AT3029">
        <v>0</v>
      </c>
      <c r="AU3029">
        <v>0</v>
      </c>
      <c r="AV3029" s="182">
        <v>0</v>
      </c>
      <c r="AW3029" s="184">
        <v>0</v>
      </c>
      <c r="AX3029" s="183" t="s">
        <v>1881</v>
      </c>
      <c r="AY3029" s="184">
        <v>0</v>
      </c>
      <c r="AZ3029">
        <v>0</v>
      </c>
      <c r="BA3029">
        <v>0</v>
      </c>
      <c r="BB3029">
        <v>0</v>
      </c>
      <c r="BC3029" s="182">
        <v>11424</v>
      </c>
      <c r="BD3029" t="s">
        <v>1883</v>
      </c>
      <c r="BE3029" t="s">
        <v>1883</v>
      </c>
      <c r="BF3029" t="s">
        <v>1883</v>
      </c>
      <c r="BG3029" s="181" t="s">
        <v>1883</v>
      </c>
      <c r="BH3029">
        <v>0</v>
      </c>
      <c r="BI3029" s="184">
        <v>0</v>
      </c>
      <c r="BJ3029" s="182">
        <v>0</v>
      </c>
      <c r="BK3029" s="181" t="s">
        <v>1883</v>
      </c>
      <c r="BL3029">
        <v>0</v>
      </c>
      <c r="BM3029">
        <v>0</v>
      </c>
      <c r="BN3029">
        <v>0</v>
      </c>
    </row>
    <row r="3030" spans="1:66" x14ac:dyDescent="0.25">
      <c r="A3030">
        <v>11425</v>
      </c>
      <c r="B3030" t="s">
        <v>7353</v>
      </c>
      <c r="C3030">
        <v>12</v>
      </c>
      <c r="D3030">
        <v>0</v>
      </c>
      <c r="E3030">
        <v>0</v>
      </c>
      <c r="F3030" t="s">
        <v>1881</v>
      </c>
      <c r="G3030" t="s">
        <v>1882</v>
      </c>
      <c r="H3030" t="s">
        <v>1881</v>
      </c>
      <c r="I3030" t="s">
        <v>1881</v>
      </c>
      <c r="J3030" t="s">
        <v>1881</v>
      </c>
      <c r="K3030" t="s">
        <v>1881</v>
      </c>
      <c r="L3030" t="s">
        <v>1881</v>
      </c>
      <c r="M3030" s="180">
        <v>46140</v>
      </c>
      <c r="N3030" t="s">
        <v>1883</v>
      </c>
      <c r="O3030" t="s">
        <v>1883</v>
      </c>
      <c r="P3030" t="s">
        <v>7354</v>
      </c>
      <c r="Q3030">
        <v>0</v>
      </c>
      <c r="R3030">
        <v>0</v>
      </c>
      <c r="S3030" t="s">
        <v>1883</v>
      </c>
      <c r="T3030" t="s">
        <v>1883</v>
      </c>
      <c r="U3030">
        <v>0</v>
      </c>
      <c r="V3030" t="s">
        <v>1883</v>
      </c>
      <c r="W3030">
        <v>0</v>
      </c>
      <c r="X3030">
        <v>0</v>
      </c>
      <c r="Y3030">
        <v>0</v>
      </c>
      <c r="Z3030" t="s">
        <v>1881</v>
      </c>
      <c r="AA3030" t="s">
        <v>1881</v>
      </c>
      <c r="AB3030" t="s">
        <v>1881</v>
      </c>
      <c r="AC3030">
        <v>0</v>
      </c>
      <c r="AD3030">
        <v>0</v>
      </c>
      <c r="AE3030">
        <v>0</v>
      </c>
      <c r="AF3030">
        <v>0</v>
      </c>
      <c r="AG3030" t="s">
        <v>1881</v>
      </c>
      <c r="AH3030" s="181" t="s">
        <v>1883</v>
      </c>
      <c r="AI3030" s="182">
        <v>49</v>
      </c>
      <c r="AJ3030" s="181" t="s">
        <v>1960</v>
      </c>
      <c r="AK3030" s="181" t="s">
        <v>7355</v>
      </c>
      <c r="AL3030" s="181" t="s">
        <v>1883</v>
      </c>
      <c r="AO3030" s="181"/>
      <c r="AQ3030">
        <v>0</v>
      </c>
      <c r="AR3030" s="182">
        <v>0</v>
      </c>
      <c r="AS3030" s="183" t="s">
        <v>1882</v>
      </c>
      <c r="AT3030">
        <v>0</v>
      </c>
      <c r="AU3030">
        <v>0</v>
      </c>
      <c r="AV3030" s="182">
        <v>0</v>
      </c>
      <c r="AW3030" s="184">
        <v>0</v>
      </c>
      <c r="AX3030" s="183" t="s">
        <v>1881</v>
      </c>
      <c r="AY3030" s="184">
        <v>0</v>
      </c>
      <c r="AZ3030">
        <v>0</v>
      </c>
      <c r="BA3030">
        <v>0</v>
      </c>
      <c r="BB3030">
        <v>0</v>
      </c>
      <c r="BC3030" s="182">
        <v>11425</v>
      </c>
      <c r="BD3030" t="s">
        <v>1883</v>
      </c>
      <c r="BE3030" t="s">
        <v>1883</v>
      </c>
      <c r="BF3030" t="s">
        <v>1883</v>
      </c>
      <c r="BG3030" s="181" t="s">
        <v>1883</v>
      </c>
      <c r="BH3030">
        <v>0</v>
      </c>
      <c r="BI3030" s="184">
        <v>0</v>
      </c>
      <c r="BJ3030" s="182">
        <v>0</v>
      </c>
      <c r="BK3030" s="181" t="s">
        <v>1883</v>
      </c>
      <c r="BL3030">
        <v>0</v>
      </c>
      <c r="BM3030">
        <v>0</v>
      </c>
      <c r="BN3030">
        <v>0</v>
      </c>
    </row>
    <row r="3031" spans="1:66" x14ac:dyDescent="0.25">
      <c r="A3031">
        <v>11426</v>
      </c>
      <c r="B3031" t="s">
        <v>1244</v>
      </c>
      <c r="C3031">
        <v>10</v>
      </c>
      <c r="D3031">
        <v>0</v>
      </c>
      <c r="E3031">
        <v>0</v>
      </c>
      <c r="F3031" t="s">
        <v>1881</v>
      </c>
      <c r="G3031" t="s">
        <v>1882</v>
      </c>
      <c r="H3031" t="s">
        <v>1881</v>
      </c>
      <c r="I3031" t="s">
        <v>1881</v>
      </c>
      <c r="J3031" t="s">
        <v>1881</v>
      </c>
      <c r="K3031" t="s">
        <v>1881</v>
      </c>
      <c r="L3031" t="s">
        <v>1881</v>
      </c>
      <c r="M3031" s="180">
        <v>46140</v>
      </c>
      <c r="N3031" t="s">
        <v>1883</v>
      </c>
      <c r="O3031" t="s">
        <v>1883</v>
      </c>
      <c r="P3031" t="s">
        <v>7356</v>
      </c>
      <c r="Q3031">
        <v>0</v>
      </c>
      <c r="R3031">
        <v>0</v>
      </c>
      <c r="S3031" t="s">
        <v>1883</v>
      </c>
      <c r="T3031" t="s">
        <v>1883</v>
      </c>
      <c r="U3031">
        <v>0</v>
      </c>
      <c r="V3031" t="s">
        <v>1883</v>
      </c>
      <c r="W3031">
        <v>0</v>
      </c>
      <c r="X3031">
        <v>0</v>
      </c>
      <c r="Y3031">
        <v>0</v>
      </c>
      <c r="Z3031" t="s">
        <v>1881</v>
      </c>
      <c r="AA3031" t="s">
        <v>1881</v>
      </c>
      <c r="AB3031" t="s">
        <v>1881</v>
      </c>
      <c r="AC3031">
        <v>0</v>
      </c>
      <c r="AD3031">
        <v>0</v>
      </c>
      <c r="AE3031">
        <v>0</v>
      </c>
      <c r="AF3031">
        <v>0</v>
      </c>
      <c r="AG3031" t="s">
        <v>1881</v>
      </c>
      <c r="AH3031" s="181" t="s">
        <v>1883</v>
      </c>
      <c r="AI3031" s="182">
        <v>49</v>
      </c>
      <c r="AJ3031" s="181" t="s">
        <v>1960</v>
      </c>
      <c r="AK3031" s="181" t="s">
        <v>7355</v>
      </c>
      <c r="AL3031" s="181" t="s">
        <v>1883</v>
      </c>
      <c r="AO3031" s="181"/>
      <c r="AQ3031">
        <v>0</v>
      </c>
      <c r="AR3031" s="182">
        <v>0</v>
      </c>
      <c r="AS3031" s="183" t="s">
        <v>1882</v>
      </c>
      <c r="AT3031">
        <v>0</v>
      </c>
      <c r="AU3031">
        <v>0</v>
      </c>
      <c r="AV3031" s="182">
        <v>0</v>
      </c>
      <c r="AW3031" s="184">
        <v>0</v>
      </c>
      <c r="AX3031" s="183" t="s">
        <v>1881</v>
      </c>
      <c r="AY3031" s="184">
        <v>0</v>
      </c>
      <c r="AZ3031">
        <v>0</v>
      </c>
      <c r="BA3031">
        <v>0</v>
      </c>
      <c r="BB3031">
        <v>0</v>
      </c>
      <c r="BC3031" s="182">
        <v>11426</v>
      </c>
      <c r="BD3031" t="s">
        <v>1883</v>
      </c>
      <c r="BE3031" t="s">
        <v>1883</v>
      </c>
      <c r="BF3031" t="s">
        <v>1883</v>
      </c>
      <c r="BG3031" s="181" t="s">
        <v>1883</v>
      </c>
      <c r="BH3031">
        <v>0</v>
      </c>
      <c r="BI3031" s="184">
        <v>0</v>
      </c>
      <c r="BJ3031" s="182">
        <v>0</v>
      </c>
      <c r="BK3031" s="181" t="s">
        <v>1883</v>
      </c>
      <c r="BL3031">
        <v>0</v>
      </c>
      <c r="BM3031">
        <v>0</v>
      </c>
      <c r="BN3031">
        <v>0</v>
      </c>
    </row>
    <row r="3032" spans="1:66" x14ac:dyDescent="0.25">
      <c r="A3032">
        <v>11427</v>
      </c>
      <c r="B3032" t="s">
        <v>7357</v>
      </c>
      <c r="C3032">
        <v>12</v>
      </c>
      <c r="D3032">
        <v>0</v>
      </c>
      <c r="E3032">
        <v>0</v>
      </c>
      <c r="F3032" t="s">
        <v>1881</v>
      </c>
      <c r="G3032" t="s">
        <v>1882</v>
      </c>
      <c r="H3032" t="s">
        <v>1881</v>
      </c>
      <c r="I3032" t="s">
        <v>1881</v>
      </c>
      <c r="J3032" t="s">
        <v>1881</v>
      </c>
      <c r="K3032" t="s">
        <v>1881</v>
      </c>
      <c r="L3032" t="s">
        <v>1881</v>
      </c>
      <c r="M3032" s="180">
        <v>46149</v>
      </c>
      <c r="N3032" t="s">
        <v>1883</v>
      </c>
      <c r="O3032" t="s">
        <v>1883</v>
      </c>
      <c r="P3032" t="s">
        <v>7358</v>
      </c>
      <c r="Q3032">
        <v>0</v>
      </c>
      <c r="R3032">
        <v>0</v>
      </c>
      <c r="S3032" t="s">
        <v>1883</v>
      </c>
      <c r="T3032" t="s">
        <v>1883</v>
      </c>
      <c r="U3032">
        <v>0</v>
      </c>
      <c r="V3032" t="s">
        <v>1883</v>
      </c>
      <c r="W3032">
        <v>0</v>
      </c>
      <c r="X3032">
        <v>0</v>
      </c>
      <c r="Y3032">
        <v>0</v>
      </c>
      <c r="Z3032" t="s">
        <v>1881</v>
      </c>
      <c r="AA3032" t="s">
        <v>1881</v>
      </c>
      <c r="AB3032" t="s">
        <v>1881</v>
      </c>
      <c r="AC3032">
        <v>0</v>
      </c>
      <c r="AD3032">
        <v>0</v>
      </c>
      <c r="AE3032">
        <v>0</v>
      </c>
      <c r="AF3032">
        <v>0</v>
      </c>
      <c r="AG3032" t="s">
        <v>1881</v>
      </c>
      <c r="AH3032" s="181" t="s">
        <v>1883</v>
      </c>
      <c r="AI3032" s="182">
        <v>46</v>
      </c>
      <c r="AJ3032" s="181" t="s">
        <v>1932</v>
      </c>
      <c r="AK3032" s="181" t="s">
        <v>1883</v>
      </c>
      <c r="AL3032" s="181" t="s">
        <v>1883</v>
      </c>
      <c r="AO3032" s="181"/>
      <c r="AQ3032">
        <v>0</v>
      </c>
      <c r="AR3032" s="182">
        <v>0</v>
      </c>
      <c r="AS3032" s="183" t="s">
        <v>1882</v>
      </c>
      <c r="AT3032">
        <v>0</v>
      </c>
      <c r="AU3032">
        <v>0</v>
      </c>
      <c r="AV3032" s="182">
        <v>0</v>
      </c>
      <c r="AW3032" s="184">
        <v>0</v>
      </c>
      <c r="AX3032" s="183" t="s">
        <v>1881</v>
      </c>
      <c r="AY3032" s="184">
        <v>0</v>
      </c>
      <c r="AZ3032">
        <v>0</v>
      </c>
      <c r="BA3032">
        <v>0</v>
      </c>
      <c r="BB3032">
        <v>0</v>
      </c>
      <c r="BC3032" s="182">
        <v>11427</v>
      </c>
      <c r="BD3032" t="s">
        <v>1883</v>
      </c>
      <c r="BE3032" t="s">
        <v>1883</v>
      </c>
      <c r="BF3032" t="s">
        <v>1883</v>
      </c>
      <c r="BG3032" s="181" t="s">
        <v>1883</v>
      </c>
      <c r="BH3032">
        <v>0</v>
      </c>
      <c r="BI3032" s="184">
        <v>0</v>
      </c>
      <c r="BJ3032" s="182">
        <v>0</v>
      </c>
      <c r="BK3032" s="181" t="s">
        <v>1883</v>
      </c>
      <c r="BL3032">
        <v>0</v>
      </c>
      <c r="BM3032">
        <v>0</v>
      </c>
      <c r="BN3032">
        <v>0</v>
      </c>
    </row>
    <row r="3033" spans="1:66" x14ac:dyDescent="0.25">
      <c r="A3033">
        <v>11428</v>
      </c>
      <c r="B3033" t="s">
        <v>7359</v>
      </c>
      <c r="C3033">
        <v>40</v>
      </c>
      <c r="D3033">
        <v>0</v>
      </c>
      <c r="E3033">
        <v>0</v>
      </c>
      <c r="F3033" t="s">
        <v>1881</v>
      </c>
      <c r="G3033" t="s">
        <v>1882</v>
      </c>
      <c r="H3033" t="s">
        <v>1881</v>
      </c>
      <c r="I3033" t="s">
        <v>1881</v>
      </c>
      <c r="J3033" t="s">
        <v>1881</v>
      </c>
      <c r="K3033" t="s">
        <v>1881</v>
      </c>
      <c r="L3033" t="s">
        <v>1881</v>
      </c>
      <c r="M3033" s="180">
        <v>46150</v>
      </c>
      <c r="N3033" t="s">
        <v>1883</v>
      </c>
      <c r="O3033" t="s">
        <v>7360</v>
      </c>
      <c r="P3033" t="s">
        <v>1883</v>
      </c>
      <c r="Q3033">
        <v>0</v>
      </c>
      <c r="R3033">
        <v>0</v>
      </c>
      <c r="S3033" t="s">
        <v>1883</v>
      </c>
      <c r="T3033" t="s">
        <v>1883</v>
      </c>
      <c r="U3033">
        <v>0</v>
      </c>
      <c r="V3033" t="s">
        <v>1883</v>
      </c>
      <c r="W3033">
        <v>0</v>
      </c>
      <c r="X3033">
        <v>0</v>
      </c>
      <c r="Y3033">
        <v>0</v>
      </c>
      <c r="Z3033" t="s">
        <v>1881</v>
      </c>
      <c r="AA3033" t="s">
        <v>1881</v>
      </c>
      <c r="AB3033" t="s">
        <v>1881</v>
      </c>
      <c r="AC3033">
        <v>0</v>
      </c>
      <c r="AD3033">
        <v>0</v>
      </c>
      <c r="AE3033">
        <v>0</v>
      </c>
      <c r="AF3033">
        <v>0</v>
      </c>
      <c r="AG3033" t="s">
        <v>1882</v>
      </c>
      <c r="AH3033" s="181" t="s">
        <v>1883</v>
      </c>
      <c r="AI3033" s="182">
        <v>37</v>
      </c>
      <c r="AJ3033" s="181" t="s">
        <v>2052</v>
      </c>
      <c r="AK3033" s="181" t="s">
        <v>1883</v>
      </c>
      <c r="AL3033" s="181" t="s">
        <v>1883</v>
      </c>
      <c r="AO3033" s="181"/>
      <c r="AQ3033">
        <v>0</v>
      </c>
      <c r="AR3033" s="182">
        <v>0</v>
      </c>
      <c r="AS3033" s="183" t="s">
        <v>1881</v>
      </c>
      <c r="AT3033">
        <v>0</v>
      </c>
      <c r="AU3033">
        <v>0</v>
      </c>
      <c r="AV3033" s="182">
        <v>0</v>
      </c>
      <c r="AW3033" s="184">
        <v>0</v>
      </c>
      <c r="AX3033" s="183" t="s">
        <v>1881</v>
      </c>
      <c r="AY3033" s="184">
        <v>0</v>
      </c>
      <c r="AZ3033">
        <v>0</v>
      </c>
      <c r="BA3033">
        <v>0</v>
      </c>
      <c r="BB3033">
        <v>0</v>
      </c>
      <c r="BC3033" s="182">
        <v>11428</v>
      </c>
      <c r="BD3033" t="s">
        <v>1883</v>
      </c>
      <c r="BE3033" t="s">
        <v>1883</v>
      </c>
      <c r="BF3033" t="s">
        <v>1883</v>
      </c>
      <c r="BG3033" s="181" t="s">
        <v>1883</v>
      </c>
      <c r="BH3033">
        <v>0</v>
      </c>
      <c r="BI3033" s="184">
        <v>0</v>
      </c>
      <c r="BJ3033" s="182">
        <v>0</v>
      </c>
      <c r="BK3033" s="181" t="s">
        <v>1883</v>
      </c>
      <c r="BL3033">
        <v>0</v>
      </c>
      <c r="BM3033">
        <v>0</v>
      </c>
      <c r="BN3033">
        <v>0</v>
      </c>
    </row>
    <row r="3034" spans="1:66" x14ac:dyDescent="0.25">
      <c r="A3034">
        <v>11429</v>
      </c>
      <c r="B3034" t="s">
        <v>939</v>
      </c>
      <c r="C3034">
        <v>24</v>
      </c>
      <c r="D3034">
        <v>0</v>
      </c>
      <c r="E3034">
        <v>0</v>
      </c>
      <c r="F3034" t="s">
        <v>1881</v>
      </c>
      <c r="G3034" t="s">
        <v>1882</v>
      </c>
      <c r="H3034" t="s">
        <v>1881</v>
      </c>
      <c r="I3034" t="s">
        <v>1881</v>
      </c>
      <c r="J3034" t="s">
        <v>1881</v>
      </c>
      <c r="K3034" t="s">
        <v>1881</v>
      </c>
      <c r="L3034" t="s">
        <v>1881</v>
      </c>
      <c r="M3034" s="180">
        <v>46155</v>
      </c>
      <c r="N3034" t="s">
        <v>1883</v>
      </c>
      <c r="O3034" t="s">
        <v>1883</v>
      </c>
      <c r="P3034" t="s">
        <v>7361</v>
      </c>
      <c r="Q3034">
        <v>0</v>
      </c>
      <c r="R3034">
        <v>0</v>
      </c>
      <c r="S3034" t="s">
        <v>1883</v>
      </c>
      <c r="T3034" t="s">
        <v>1883</v>
      </c>
      <c r="U3034">
        <v>0</v>
      </c>
      <c r="V3034" t="s">
        <v>1883</v>
      </c>
      <c r="W3034">
        <v>0</v>
      </c>
      <c r="X3034">
        <v>6</v>
      </c>
      <c r="Y3034">
        <v>6</v>
      </c>
      <c r="Z3034" t="s">
        <v>1881</v>
      </c>
      <c r="AA3034" t="s">
        <v>1881</v>
      </c>
      <c r="AB3034" t="s">
        <v>1881</v>
      </c>
      <c r="AC3034">
        <v>0</v>
      </c>
      <c r="AD3034">
        <v>0</v>
      </c>
      <c r="AE3034">
        <v>0</v>
      </c>
      <c r="AF3034">
        <v>0</v>
      </c>
      <c r="AG3034" t="s">
        <v>1881</v>
      </c>
      <c r="AH3034" s="181" t="s">
        <v>1883</v>
      </c>
      <c r="AI3034" s="182">
        <v>51</v>
      </c>
      <c r="AJ3034" s="181" t="s">
        <v>1964</v>
      </c>
      <c r="AK3034" s="181" t="s">
        <v>1883</v>
      </c>
      <c r="AL3034" s="181" t="s">
        <v>1883</v>
      </c>
      <c r="AO3034" s="181"/>
      <c r="AQ3034">
        <v>0</v>
      </c>
      <c r="AR3034" s="182">
        <v>0</v>
      </c>
      <c r="AS3034" s="183" t="s">
        <v>1882</v>
      </c>
      <c r="AT3034">
        <v>0</v>
      </c>
      <c r="AU3034">
        <v>0</v>
      </c>
      <c r="AV3034" s="182">
        <v>0</v>
      </c>
      <c r="AW3034" s="184">
        <v>0</v>
      </c>
      <c r="AX3034" s="183" t="s">
        <v>1881</v>
      </c>
      <c r="AY3034" s="184">
        <v>0</v>
      </c>
      <c r="AZ3034">
        <v>0</v>
      </c>
      <c r="BA3034">
        <v>0</v>
      </c>
      <c r="BB3034">
        <v>0</v>
      </c>
      <c r="BC3034" s="182">
        <v>11429</v>
      </c>
      <c r="BD3034" t="s">
        <v>1883</v>
      </c>
      <c r="BE3034" t="s">
        <v>1883</v>
      </c>
      <c r="BF3034" t="s">
        <v>1883</v>
      </c>
      <c r="BG3034" s="181" t="s">
        <v>1883</v>
      </c>
      <c r="BH3034">
        <v>0</v>
      </c>
      <c r="BI3034" s="184">
        <v>0</v>
      </c>
      <c r="BJ3034" s="182">
        <v>0</v>
      </c>
      <c r="BK3034" s="181" t="s">
        <v>1883</v>
      </c>
      <c r="BL3034">
        <v>0</v>
      </c>
      <c r="BM3034">
        <v>0</v>
      </c>
      <c r="BN3034">
        <v>0</v>
      </c>
    </row>
    <row r="3035" spans="1:66" x14ac:dyDescent="0.25">
      <c r="A3035">
        <v>11430</v>
      </c>
      <c r="B3035" t="s">
        <v>7362</v>
      </c>
      <c r="C3035">
        <v>120</v>
      </c>
      <c r="D3035">
        <v>0</v>
      </c>
      <c r="E3035">
        <v>0</v>
      </c>
      <c r="F3035" t="s">
        <v>1881</v>
      </c>
      <c r="G3035" t="s">
        <v>1882</v>
      </c>
      <c r="H3035" t="s">
        <v>1881</v>
      </c>
      <c r="I3035" t="s">
        <v>1881</v>
      </c>
      <c r="J3035" t="s">
        <v>1881</v>
      </c>
      <c r="K3035" t="s">
        <v>1881</v>
      </c>
      <c r="L3035" t="s">
        <v>1881</v>
      </c>
      <c r="M3035" s="180">
        <v>46156</v>
      </c>
      <c r="N3035" t="s">
        <v>1883</v>
      </c>
      <c r="O3035" t="s">
        <v>1883</v>
      </c>
      <c r="P3035" t="s">
        <v>7363</v>
      </c>
      <c r="Q3035">
        <v>0</v>
      </c>
      <c r="R3035">
        <v>0</v>
      </c>
      <c r="S3035" t="s">
        <v>1883</v>
      </c>
      <c r="T3035" t="s">
        <v>1883</v>
      </c>
      <c r="U3035">
        <v>0</v>
      </c>
      <c r="V3035" t="s">
        <v>1883</v>
      </c>
      <c r="W3035">
        <v>0</v>
      </c>
      <c r="X3035">
        <v>0</v>
      </c>
      <c r="Y3035">
        <v>0</v>
      </c>
      <c r="Z3035" t="s">
        <v>1881</v>
      </c>
      <c r="AA3035" t="s">
        <v>1881</v>
      </c>
      <c r="AB3035" t="s">
        <v>1881</v>
      </c>
      <c r="AC3035">
        <v>0</v>
      </c>
      <c r="AD3035">
        <v>0</v>
      </c>
      <c r="AE3035">
        <v>0</v>
      </c>
      <c r="AF3035">
        <v>0</v>
      </c>
      <c r="AG3035" t="s">
        <v>1881</v>
      </c>
      <c r="AH3035" s="181" t="s">
        <v>1883</v>
      </c>
      <c r="AI3035" s="182">
        <v>47</v>
      </c>
      <c r="AJ3035" s="181" t="s">
        <v>2012</v>
      </c>
      <c r="AK3035" s="181" t="s">
        <v>7363</v>
      </c>
      <c r="AL3035" s="181" t="s">
        <v>1883</v>
      </c>
      <c r="AO3035" s="181"/>
      <c r="AQ3035">
        <v>0</v>
      </c>
      <c r="AR3035" s="182">
        <v>0</v>
      </c>
      <c r="AS3035" s="183" t="s">
        <v>1882</v>
      </c>
      <c r="AT3035">
        <v>0</v>
      </c>
      <c r="AU3035">
        <v>0</v>
      </c>
      <c r="AV3035" s="182">
        <v>0</v>
      </c>
      <c r="AW3035" s="184">
        <v>0</v>
      </c>
      <c r="AX3035" s="183" t="s">
        <v>1881</v>
      </c>
      <c r="AY3035" s="184">
        <v>0</v>
      </c>
      <c r="AZ3035">
        <v>0</v>
      </c>
      <c r="BA3035">
        <v>0</v>
      </c>
      <c r="BB3035">
        <v>0</v>
      </c>
      <c r="BC3035" s="182">
        <v>11430</v>
      </c>
      <c r="BD3035" t="s">
        <v>1883</v>
      </c>
      <c r="BE3035" t="s">
        <v>1883</v>
      </c>
      <c r="BF3035" t="s">
        <v>1883</v>
      </c>
      <c r="BG3035" s="181" t="s">
        <v>1883</v>
      </c>
      <c r="BH3035">
        <v>0</v>
      </c>
      <c r="BI3035" s="184">
        <v>0</v>
      </c>
      <c r="BJ3035" s="182">
        <v>0</v>
      </c>
      <c r="BK3035" s="181" t="s">
        <v>1883</v>
      </c>
      <c r="BL3035">
        <v>0</v>
      </c>
      <c r="BM3035">
        <v>0</v>
      </c>
      <c r="BN3035">
        <v>0</v>
      </c>
    </row>
    <row r="3036" spans="1:66" x14ac:dyDescent="0.25">
      <c r="A3036">
        <v>11431</v>
      </c>
      <c r="B3036" t="s">
        <v>7364</v>
      </c>
      <c r="C3036">
        <v>1</v>
      </c>
      <c r="D3036">
        <v>0</v>
      </c>
      <c r="E3036">
        <v>0</v>
      </c>
      <c r="F3036" t="s">
        <v>1881</v>
      </c>
      <c r="G3036" t="s">
        <v>1882</v>
      </c>
      <c r="H3036" t="s">
        <v>1881</v>
      </c>
      <c r="I3036" t="s">
        <v>1881</v>
      </c>
      <c r="J3036" t="s">
        <v>1881</v>
      </c>
      <c r="K3036" t="s">
        <v>1881</v>
      </c>
      <c r="L3036" t="s">
        <v>1881</v>
      </c>
      <c r="M3036" s="180">
        <v>46156</v>
      </c>
      <c r="N3036" t="s">
        <v>1883</v>
      </c>
      <c r="O3036" t="s">
        <v>1883</v>
      </c>
      <c r="P3036" t="s">
        <v>7365</v>
      </c>
      <c r="Q3036">
        <v>0</v>
      </c>
      <c r="R3036">
        <v>0</v>
      </c>
      <c r="S3036" t="s">
        <v>1883</v>
      </c>
      <c r="T3036" t="s">
        <v>1883</v>
      </c>
      <c r="U3036">
        <v>0</v>
      </c>
      <c r="V3036" t="s">
        <v>1883</v>
      </c>
      <c r="W3036">
        <v>0</v>
      </c>
      <c r="X3036">
        <v>0</v>
      </c>
      <c r="Y3036">
        <v>0</v>
      </c>
      <c r="Z3036" t="s">
        <v>1881</v>
      </c>
      <c r="AA3036" t="s">
        <v>1881</v>
      </c>
      <c r="AB3036" t="s">
        <v>1881</v>
      </c>
      <c r="AC3036">
        <v>0</v>
      </c>
      <c r="AD3036">
        <v>0</v>
      </c>
      <c r="AE3036">
        <v>0</v>
      </c>
      <c r="AF3036">
        <v>0</v>
      </c>
      <c r="AG3036" t="s">
        <v>1881</v>
      </c>
      <c r="AH3036" s="181" t="s">
        <v>1883</v>
      </c>
      <c r="AI3036" s="182">
        <v>47</v>
      </c>
      <c r="AJ3036" s="181" t="s">
        <v>2012</v>
      </c>
      <c r="AK3036" s="181" t="s">
        <v>1883</v>
      </c>
      <c r="AL3036" s="181" t="s">
        <v>1883</v>
      </c>
      <c r="AO3036" s="181"/>
      <c r="AQ3036">
        <v>0</v>
      </c>
      <c r="AR3036" s="182">
        <v>0</v>
      </c>
      <c r="AS3036" s="183" t="s">
        <v>1881</v>
      </c>
      <c r="AT3036">
        <v>0</v>
      </c>
      <c r="AU3036">
        <v>0</v>
      </c>
      <c r="AV3036" s="182">
        <v>0</v>
      </c>
      <c r="AW3036" s="184">
        <v>0</v>
      </c>
      <c r="AX3036" s="183" t="s">
        <v>1881</v>
      </c>
      <c r="AY3036" s="184">
        <v>0</v>
      </c>
      <c r="AZ3036">
        <v>0</v>
      </c>
      <c r="BA3036">
        <v>0</v>
      </c>
      <c r="BB3036">
        <v>0</v>
      </c>
      <c r="BC3036" s="182">
        <v>11431</v>
      </c>
      <c r="BD3036" t="s">
        <v>1883</v>
      </c>
      <c r="BE3036" t="s">
        <v>1883</v>
      </c>
      <c r="BF3036" t="s">
        <v>1883</v>
      </c>
      <c r="BG3036" s="181" t="s">
        <v>1883</v>
      </c>
      <c r="BH3036">
        <v>0</v>
      </c>
      <c r="BI3036" s="184">
        <v>0</v>
      </c>
      <c r="BJ3036" s="182">
        <v>0</v>
      </c>
      <c r="BK3036" s="181" t="s">
        <v>1883</v>
      </c>
      <c r="BL3036">
        <v>0</v>
      </c>
      <c r="BM3036">
        <v>0</v>
      </c>
      <c r="BN3036">
        <v>0</v>
      </c>
    </row>
    <row r="3037" spans="1:66" x14ac:dyDescent="0.25">
      <c r="A3037">
        <v>11432</v>
      </c>
      <c r="B3037" t="s">
        <v>7366</v>
      </c>
      <c r="C3037">
        <v>1</v>
      </c>
      <c r="D3037">
        <v>0</v>
      </c>
      <c r="E3037">
        <v>0</v>
      </c>
      <c r="F3037" t="s">
        <v>1881</v>
      </c>
      <c r="G3037" t="s">
        <v>1882</v>
      </c>
      <c r="H3037" t="s">
        <v>1881</v>
      </c>
      <c r="I3037" t="s">
        <v>1881</v>
      </c>
      <c r="J3037" t="s">
        <v>1881</v>
      </c>
      <c r="K3037" t="s">
        <v>1881</v>
      </c>
      <c r="L3037" t="s">
        <v>1881</v>
      </c>
      <c r="M3037" s="180">
        <v>46156</v>
      </c>
      <c r="N3037" t="s">
        <v>2045</v>
      </c>
      <c r="O3037" t="s">
        <v>1883</v>
      </c>
      <c r="P3037" t="s">
        <v>1883</v>
      </c>
      <c r="Q3037">
        <v>0</v>
      </c>
      <c r="R3037">
        <v>0</v>
      </c>
      <c r="S3037" t="s">
        <v>1883</v>
      </c>
      <c r="T3037" t="s">
        <v>1883</v>
      </c>
      <c r="U3037">
        <v>0</v>
      </c>
      <c r="V3037" t="s">
        <v>1883</v>
      </c>
      <c r="W3037">
        <v>0</v>
      </c>
      <c r="X3037">
        <v>0</v>
      </c>
      <c r="Y3037">
        <v>0</v>
      </c>
      <c r="Z3037" t="s">
        <v>1881</v>
      </c>
      <c r="AA3037" t="s">
        <v>1881</v>
      </c>
      <c r="AB3037" t="s">
        <v>1881</v>
      </c>
      <c r="AC3037">
        <v>0</v>
      </c>
      <c r="AD3037">
        <v>0</v>
      </c>
      <c r="AE3037">
        <v>0</v>
      </c>
      <c r="AF3037">
        <v>0</v>
      </c>
      <c r="AG3037" t="s">
        <v>1881</v>
      </c>
      <c r="AH3037" s="181" t="s">
        <v>1883</v>
      </c>
      <c r="AI3037" s="182">
        <v>27</v>
      </c>
      <c r="AJ3037" s="181" t="s">
        <v>1886</v>
      </c>
      <c r="AK3037" s="181" t="s">
        <v>1883</v>
      </c>
      <c r="AL3037" s="181" t="s">
        <v>1883</v>
      </c>
      <c r="AO3037" s="181"/>
      <c r="AQ3037">
        <v>0</v>
      </c>
      <c r="AR3037" s="182">
        <v>0</v>
      </c>
      <c r="AS3037" s="183" t="s">
        <v>1881</v>
      </c>
      <c r="AT3037">
        <v>0</v>
      </c>
      <c r="AU3037">
        <v>0</v>
      </c>
      <c r="AV3037" s="182">
        <v>0</v>
      </c>
      <c r="AW3037" s="184">
        <v>0</v>
      </c>
      <c r="AX3037" s="183" t="s">
        <v>1881</v>
      </c>
      <c r="AY3037" s="184">
        <v>0</v>
      </c>
      <c r="AZ3037">
        <v>0</v>
      </c>
      <c r="BA3037">
        <v>0</v>
      </c>
      <c r="BB3037">
        <v>0</v>
      </c>
      <c r="BC3037" s="182">
        <v>11432</v>
      </c>
      <c r="BD3037" t="s">
        <v>1883</v>
      </c>
      <c r="BE3037" t="s">
        <v>1883</v>
      </c>
      <c r="BF3037" t="s">
        <v>1883</v>
      </c>
      <c r="BG3037" s="181" t="s">
        <v>1883</v>
      </c>
      <c r="BH3037">
        <v>0</v>
      </c>
      <c r="BI3037" s="184">
        <v>0</v>
      </c>
      <c r="BJ3037" s="182">
        <v>0</v>
      </c>
      <c r="BK3037" s="181" t="s">
        <v>1883</v>
      </c>
      <c r="BL3037">
        <v>0</v>
      </c>
      <c r="BM3037">
        <v>0</v>
      </c>
      <c r="BN3037">
        <v>0</v>
      </c>
    </row>
    <row r="3038" spans="1:66" x14ac:dyDescent="0.25">
      <c r="A3038">
        <v>11433</v>
      </c>
      <c r="B3038" t="s">
        <v>7367</v>
      </c>
      <c r="C3038">
        <v>24</v>
      </c>
      <c r="D3038">
        <v>0</v>
      </c>
      <c r="E3038">
        <v>0</v>
      </c>
      <c r="F3038" t="s">
        <v>1881</v>
      </c>
      <c r="G3038" t="s">
        <v>1882</v>
      </c>
      <c r="H3038" t="s">
        <v>1881</v>
      </c>
      <c r="I3038" t="s">
        <v>1881</v>
      </c>
      <c r="J3038" t="s">
        <v>1881</v>
      </c>
      <c r="K3038" t="s">
        <v>1881</v>
      </c>
      <c r="L3038" t="s">
        <v>1881</v>
      </c>
      <c r="M3038" s="180">
        <v>46156</v>
      </c>
      <c r="N3038" t="s">
        <v>1883</v>
      </c>
      <c r="O3038" t="s">
        <v>7368</v>
      </c>
      <c r="P3038" t="s">
        <v>1883</v>
      </c>
      <c r="Q3038">
        <v>0</v>
      </c>
      <c r="R3038">
        <v>0</v>
      </c>
      <c r="S3038" t="s">
        <v>1883</v>
      </c>
      <c r="T3038" t="s">
        <v>1883</v>
      </c>
      <c r="U3038">
        <v>0</v>
      </c>
      <c r="V3038" t="s">
        <v>1883</v>
      </c>
      <c r="W3038">
        <v>0</v>
      </c>
      <c r="X3038">
        <v>0</v>
      </c>
      <c r="Y3038">
        <v>0</v>
      </c>
      <c r="Z3038" t="s">
        <v>1881</v>
      </c>
      <c r="AA3038" t="s">
        <v>1881</v>
      </c>
      <c r="AB3038" t="s">
        <v>1881</v>
      </c>
      <c r="AC3038">
        <v>0</v>
      </c>
      <c r="AD3038">
        <v>0</v>
      </c>
      <c r="AE3038">
        <v>0</v>
      </c>
      <c r="AF3038">
        <v>0</v>
      </c>
      <c r="AG3038" t="s">
        <v>1882</v>
      </c>
      <c r="AH3038" s="181" t="s">
        <v>1883</v>
      </c>
      <c r="AI3038" s="182">
        <v>37</v>
      </c>
      <c r="AJ3038" s="181" t="s">
        <v>2052</v>
      </c>
      <c r="AK3038" s="181" t="s">
        <v>1883</v>
      </c>
      <c r="AL3038" s="181" t="s">
        <v>1883</v>
      </c>
      <c r="AO3038" s="181"/>
      <c r="AQ3038">
        <v>0</v>
      </c>
      <c r="AR3038" s="182">
        <v>0</v>
      </c>
      <c r="AS3038" s="183" t="s">
        <v>1882</v>
      </c>
      <c r="AT3038">
        <v>0</v>
      </c>
      <c r="AU3038">
        <v>0</v>
      </c>
      <c r="AV3038" s="182">
        <v>0</v>
      </c>
      <c r="AW3038" s="184">
        <v>0</v>
      </c>
      <c r="AX3038" s="183" t="s">
        <v>1881</v>
      </c>
      <c r="AY3038" s="184">
        <v>0</v>
      </c>
      <c r="AZ3038">
        <v>0</v>
      </c>
      <c r="BA3038">
        <v>0</v>
      </c>
      <c r="BB3038">
        <v>0</v>
      </c>
      <c r="BC3038" s="182">
        <v>11433</v>
      </c>
      <c r="BD3038" t="s">
        <v>1883</v>
      </c>
      <c r="BE3038" t="s">
        <v>1883</v>
      </c>
      <c r="BF3038" t="s">
        <v>1883</v>
      </c>
      <c r="BG3038" s="181" t="s">
        <v>1883</v>
      </c>
      <c r="BH3038">
        <v>0</v>
      </c>
      <c r="BI3038" s="184">
        <v>0</v>
      </c>
      <c r="BJ3038" s="182">
        <v>0</v>
      </c>
      <c r="BK3038" s="181" t="s">
        <v>1883</v>
      </c>
      <c r="BL3038">
        <v>0</v>
      </c>
      <c r="BM3038">
        <v>0</v>
      </c>
      <c r="BN3038">
        <v>0</v>
      </c>
    </row>
    <row r="3039" spans="1:66" x14ac:dyDescent="0.25">
      <c r="A3039">
        <v>11434</v>
      </c>
      <c r="B3039" t="s">
        <v>7369</v>
      </c>
      <c r="C3039">
        <v>12</v>
      </c>
      <c r="D3039">
        <v>0</v>
      </c>
      <c r="E3039">
        <v>0</v>
      </c>
      <c r="F3039" t="s">
        <v>1881</v>
      </c>
      <c r="G3039" t="s">
        <v>1882</v>
      </c>
      <c r="H3039" t="s">
        <v>1881</v>
      </c>
      <c r="I3039" t="s">
        <v>1881</v>
      </c>
      <c r="J3039" t="s">
        <v>1881</v>
      </c>
      <c r="K3039" t="s">
        <v>1881</v>
      </c>
      <c r="L3039" t="s">
        <v>1881</v>
      </c>
      <c r="M3039" s="180">
        <v>46157</v>
      </c>
      <c r="N3039" t="s">
        <v>1883</v>
      </c>
      <c r="O3039" t="s">
        <v>1883</v>
      </c>
      <c r="P3039" t="s">
        <v>7370</v>
      </c>
      <c r="Q3039">
        <v>0</v>
      </c>
      <c r="R3039">
        <v>0</v>
      </c>
      <c r="S3039" t="s">
        <v>1883</v>
      </c>
      <c r="T3039" t="s">
        <v>1883</v>
      </c>
      <c r="U3039">
        <v>0</v>
      </c>
      <c r="V3039" t="s">
        <v>1883</v>
      </c>
      <c r="W3039">
        <v>0</v>
      </c>
      <c r="X3039">
        <v>0</v>
      </c>
      <c r="Y3039">
        <v>0</v>
      </c>
      <c r="Z3039" t="s">
        <v>1881</v>
      </c>
      <c r="AA3039" t="s">
        <v>1881</v>
      </c>
      <c r="AB3039" t="s">
        <v>1881</v>
      </c>
      <c r="AC3039">
        <v>0</v>
      </c>
      <c r="AD3039">
        <v>0</v>
      </c>
      <c r="AE3039">
        <v>0</v>
      </c>
      <c r="AF3039">
        <v>0</v>
      </c>
      <c r="AG3039" t="s">
        <v>1881</v>
      </c>
      <c r="AH3039" s="181" t="s">
        <v>1883</v>
      </c>
      <c r="AI3039" s="182">
        <v>1142</v>
      </c>
      <c r="AJ3039" s="181" t="s">
        <v>7371</v>
      </c>
      <c r="AK3039" s="181" t="s">
        <v>1883</v>
      </c>
      <c r="AL3039" s="181" t="s">
        <v>1883</v>
      </c>
      <c r="AO3039" s="181"/>
      <c r="AQ3039">
        <v>0</v>
      </c>
      <c r="AR3039" s="182">
        <v>0</v>
      </c>
      <c r="AS3039" s="183" t="s">
        <v>1882</v>
      </c>
      <c r="AT3039">
        <v>0</v>
      </c>
      <c r="AU3039">
        <v>0</v>
      </c>
      <c r="AV3039" s="182">
        <v>0</v>
      </c>
      <c r="AW3039" s="184">
        <v>0</v>
      </c>
      <c r="AX3039" s="183" t="s">
        <v>1881</v>
      </c>
      <c r="AY3039" s="184">
        <v>0</v>
      </c>
      <c r="AZ3039">
        <v>0</v>
      </c>
      <c r="BA3039">
        <v>0</v>
      </c>
      <c r="BB3039">
        <v>0</v>
      </c>
      <c r="BC3039" s="182">
        <v>11434</v>
      </c>
      <c r="BD3039" t="s">
        <v>1883</v>
      </c>
      <c r="BE3039" t="s">
        <v>1883</v>
      </c>
      <c r="BF3039" t="s">
        <v>1883</v>
      </c>
      <c r="BG3039" s="181" t="s">
        <v>1883</v>
      </c>
      <c r="BH3039">
        <v>0</v>
      </c>
      <c r="BI3039" s="184">
        <v>0</v>
      </c>
      <c r="BJ3039" s="182">
        <v>0</v>
      </c>
      <c r="BK3039" s="181" t="s">
        <v>1883</v>
      </c>
      <c r="BL3039">
        <v>0</v>
      </c>
      <c r="BM3039">
        <v>0</v>
      </c>
      <c r="BN3039">
        <v>0</v>
      </c>
    </row>
    <row r="3040" spans="1:66" x14ac:dyDescent="0.25">
      <c r="A3040">
        <v>11435</v>
      </c>
      <c r="B3040" t="s">
        <v>1201</v>
      </c>
      <c r="C3040">
        <v>24</v>
      </c>
      <c r="D3040">
        <v>0</v>
      </c>
      <c r="E3040">
        <v>0</v>
      </c>
      <c r="F3040" t="s">
        <v>1881</v>
      </c>
      <c r="G3040" t="s">
        <v>1882</v>
      </c>
      <c r="H3040" t="s">
        <v>1881</v>
      </c>
      <c r="I3040" t="s">
        <v>1881</v>
      </c>
      <c r="J3040" t="s">
        <v>1881</v>
      </c>
      <c r="K3040" t="s">
        <v>1881</v>
      </c>
      <c r="L3040" t="s">
        <v>1881</v>
      </c>
      <c r="M3040" s="180">
        <v>46157</v>
      </c>
      <c r="N3040" t="s">
        <v>1883</v>
      </c>
      <c r="O3040" t="s">
        <v>1883</v>
      </c>
      <c r="P3040" t="s">
        <v>7372</v>
      </c>
      <c r="Q3040">
        <v>0</v>
      </c>
      <c r="R3040">
        <v>0</v>
      </c>
      <c r="S3040" t="s">
        <v>1883</v>
      </c>
      <c r="T3040" t="s">
        <v>1883</v>
      </c>
      <c r="U3040">
        <v>0</v>
      </c>
      <c r="V3040" t="s">
        <v>1883</v>
      </c>
      <c r="W3040">
        <v>0</v>
      </c>
      <c r="X3040">
        <v>0</v>
      </c>
      <c r="Y3040">
        <v>0</v>
      </c>
      <c r="Z3040" t="s">
        <v>1881</v>
      </c>
      <c r="AA3040" t="s">
        <v>1881</v>
      </c>
      <c r="AB3040" t="s">
        <v>1881</v>
      </c>
      <c r="AC3040">
        <v>0</v>
      </c>
      <c r="AD3040">
        <v>0</v>
      </c>
      <c r="AE3040">
        <v>0</v>
      </c>
      <c r="AF3040">
        <v>0</v>
      </c>
      <c r="AG3040" t="s">
        <v>1881</v>
      </c>
      <c r="AH3040" s="181" t="s">
        <v>1883</v>
      </c>
      <c r="AI3040" s="182">
        <v>1142</v>
      </c>
      <c r="AJ3040" s="181" t="s">
        <v>7371</v>
      </c>
      <c r="AK3040" s="181" t="s">
        <v>1883</v>
      </c>
      <c r="AL3040" s="181" t="s">
        <v>1883</v>
      </c>
      <c r="AO3040" s="181"/>
      <c r="AQ3040">
        <v>0</v>
      </c>
      <c r="AR3040" s="182">
        <v>0</v>
      </c>
      <c r="AS3040" s="183" t="s">
        <v>1882</v>
      </c>
      <c r="AT3040">
        <v>0</v>
      </c>
      <c r="AU3040">
        <v>98</v>
      </c>
      <c r="AV3040" s="182">
        <v>0</v>
      </c>
      <c r="AW3040" s="184">
        <v>0</v>
      </c>
      <c r="AX3040" s="183" t="s">
        <v>1881</v>
      </c>
      <c r="AY3040" s="184">
        <v>0</v>
      </c>
      <c r="AZ3040">
        <v>0</v>
      </c>
      <c r="BA3040">
        <v>0</v>
      </c>
      <c r="BB3040">
        <v>0</v>
      </c>
      <c r="BC3040" s="182">
        <v>11435</v>
      </c>
      <c r="BD3040" t="s">
        <v>1883</v>
      </c>
      <c r="BE3040" t="s">
        <v>1883</v>
      </c>
      <c r="BF3040" t="s">
        <v>1883</v>
      </c>
      <c r="BG3040" s="181" t="s">
        <v>1883</v>
      </c>
      <c r="BH3040">
        <v>0</v>
      </c>
      <c r="BI3040" s="184">
        <v>0</v>
      </c>
      <c r="BJ3040" s="182">
        <v>0</v>
      </c>
      <c r="BK3040" s="181" t="s">
        <v>1883</v>
      </c>
      <c r="BL3040">
        <v>0</v>
      </c>
      <c r="BM3040">
        <v>0</v>
      </c>
      <c r="BN3040">
        <v>0</v>
      </c>
    </row>
    <row r="3041" spans="1:66" x14ac:dyDescent="0.25">
      <c r="A3041">
        <v>11436</v>
      </c>
      <c r="B3041" t="s">
        <v>1059</v>
      </c>
      <c r="C3041">
        <v>30</v>
      </c>
      <c r="D3041">
        <v>0</v>
      </c>
      <c r="E3041">
        <v>0</v>
      </c>
      <c r="F3041" t="s">
        <v>1881</v>
      </c>
      <c r="G3041" t="s">
        <v>1882</v>
      </c>
      <c r="H3041" t="s">
        <v>1881</v>
      </c>
      <c r="I3041" t="s">
        <v>1881</v>
      </c>
      <c r="J3041" t="s">
        <v>1881</v>
      </c>
      <c r="K3041" t="s">
        <v>1881</v>
      </c>
      <c r="L3041" t="s">
        <v>1881</v>
      </c>
      <c r="M3041" s="180">
        <v>46157</v>
      </c>
      <c r="N3041" t="s">
        <v>1883</v>
      </c>
      <c r="O3041" t="s">
        <v>1883</v>
      </c>
      <c r="P3041" t="s">
        <v>7373</v>
      </c>
      <c r="Q3041">
        <v>0</v>
      </c>
      <c r="R3041">
        <v>0</v>
      </c>
      <c r="S3041" t="s">
        <v>1883</v>
      </c>
      <c r="T3041" t="s">
        <v>1883</v>
      </c>
      <c r="U3041">
        <v>0</v>
      </c>
      <c r="V3041" t="s">
        <v>1883</v>
      </c>
      <c r="W3041">
        <v>0</v>
      </c>
      <c r="X3041">
        <v>0</v>
      </c>
      <c r="Y3041">
        <v>0</v>
      </c>
      <c r="Z3041" t="s">
        <v>1881</v>
      </c>
      <c r="AA3041" t="s">
        <v>1881</v>
      </c>
      <c r="AB3041" t="s">
        <v>1881</v>
      </c>
      <c r="AC3041">
        <v>0</v>
      </c>
      <c r="AD3041">
        <v>0</v>
      </c>
      <c r="AE3041">
        <v>0</v>
      </c>
      <c r="AF3041">
        <v>0</v>
      </c>
      <c r="AG3041" t="s">
        <v>1881</v>
      </c>
      <c r="AH3041" s="181" t="s">
        <v>1883</v>
      </c>
      <c r="AI3041" s="182">
        <v>1142</v>
      </c>
      <c r="AJ3041" s="181" t="s">
        <v>7371</v>
      </c>
      <c r="AK3041" s="181" t="s">
        <v>1883</v>
      </c>
      <c r="AL3041" s="181" t="s">
        <v>1883</v>
      </c>
      <c r="AO3041" s="181"/>
      <c r="AQ3041">
        <v>0</v>
      </c>
      <c r="AR3041" s="182">
        <v>0</v>
      </c>
      <c r="AS3041" s="183" t="s">
        <v>1882</v>
      </c>
      <c r="AT3041">
        <v>0</v>
      </c>
      <c r="AU3041">
        <v>98</v>
      </c>
      <c r="AV3041" s="182">
        <v>0</v>
      </c>
      <c r="AW3041" s="184">
        <v>0</v>
      </c>
      <c r="AX3041" s="183" t="s">
        <v>1881</v>
      </c>
      <c r="AY3041" s="184">
        <v>0</v>
      </c>
      <c r="AZ3041">
        <v>0</v>
      </c>
      <c r="BA3041">
        <v>0</v>
      </c>
      <c r="BB3041">
        <v>0</v>
      </c>
      <c r="BC3041" s="182">
        <v>11436</v>
      </c>
      <c r="BD3041" t="s">
        <v>1883</v>
      </c>
      <c r="BE3041" t="s">
        <v>1883</v>
      </c>
      <c r="BF3041" t="s">
        <v>1883</v>
      </c>
      <c r="BG3041" s="181" t="s">
        <v>1883</v>
      </c>
      <c r="BH3041">
        <v>0</v>
      </c>
      <c r="BI3041" s="184">
        <v>0</v>
      </c>
      <c r="BJ3041" s="182">
        <v>0</v>
      </c>
      <c r="BK3041" s="181" t="s">
        <v>1883</v>
      </c>
      <c r="BL3041">
        <v>0</v>
      </c>
      <c r="BM3041">
        <v>0</v>
      </c>
      <c r="BN3041">
        <v>0</v>
      </c>
    </row>
    <row r="3042" spans="1:66" x14ac:dyDescent="0.25">
      <c r="A3042">
        <v>11437</v>
      </c>
      <c r="B3042" t="s">
        <v>7374</v>
      </c>
      <c r="C3042">
        <v>36</v>
      </c>
      <c r="D3042">
        <v>0</v>
      </c>
      <c r="E3042">
        <v>0</v>
      </c>
      <c r="F3042" t="s">
        <v>1881</v>
      </c>
      <c r="G3042" t="s">
        <v>1882</v>
      </c>
      <c r="H3042" t="s">
        <v>1881</v>
      </c>
      <c r="I3042" t="s">
        <v>1881</v>
      </c>
      <c r="J3042" t="s">
        <v>1881</v>
      </c>
      <c r="K3042" t="s">
        <v>1881</v>
      </c>
      <c r="L3042" t="s">
        <v>1881</v>
      </c>
      <c r="M3042" s="180">
        <v>46160</v>
      </c>
      <c r="N3042" t="s">
        <v>1883</v>
      </c>
      <c r="O3042" t="s">
        <v>1883</v>
      </c>
      <c r="P3042" t="s">
        <v>7375</v>
      </c>
      <c r="Q3042">
        <v>0</v>
      </c>
      <c r="R3042">
        <v>0</v>
      </c>
      <c r="S3042" t="s">
        <v>1883</v>
      </c>
      <c r="T3042" t="s">
        <v>1883</v>
      </c>
      <c r="U3042">
        <v>0</v>
      </c>
      <c r="V3042" t="s">
        <v>1883</v>
      </c>
      <c r="W3042">
        <v>0</v>
      </c>
      <c r="X3042">
        <v>0</v>
      </c>
      <c r="Y3042">
        <v>0</v>
      </c>
      <c r="Z3042" t="s">
        <v>1881</v>
      </c>
      <c r="AA3042" t="s">
        <v>1881</v>
      </c>
      <c r="AB3042" t="s">
        <v>1881</v>
      </c>
      <c r="AC3042">
        <v>0</v>
      </c>
      <c r="AD3042">
        <v>0</v>
      </c>
      <c r="AE3042">
        <v>0</v>
      </c>
      <c r="AF3042">
        <v>0</v>
      </c>
      <c r="AG3042" t="s">
        <v>1881</v>
      </c>
      <c r="AH3042" s="181" t="s">
        <v>1883</v>
      </c>
      <c r="AI3042" s="182">
        <v>116</v>
      </c>
      <c r="AJ3042" s="181" t="s">
        <v>1992</v>
      </c>
      <c r="AK3042" s="181" t="s">
        <v>7376</v>
      </c>
      <c r="AL3042" s="181" t="s">
        <v>1883</v>
      </c>
      <c r="AO3042" s="181"/>
      <c r="AQ3042">
        <v>0</v>
      </c>
      <c r="AR3042" s="182">
        <v>0</v>
      </c>
      <c r="AS3042" s="183" t="s">
        <v>1882</v>
      </c>
      <c r="AT3042">
        <v>0</v>
      </c>
      <c r="AU3042">
        <v>0</v>
      </c>
      <c r="AV3042" s="182">
        <v>0</v>
      </c>
      <c r="AW3042" s="184">
        <v>0</v>
      </c>
      <c r="AX3042" s="183" t="s">
        <v>1881</v>
      </c>
      <c r="AY3042" s="184">
        <v>0</v>
      </c>
      <c r="AZ3042">
        <v>0</v>
      </c>
      <c r="BA3042">
        <v>0</v>
      </c>
      <c r="BB3042">
        <v>0</v>
      </c>
      <c r="BC3042" s="182">
        <v>11437</v>
      </c>
      <c r="BD3042" t="s">
        <v>1883</v>
      </c>
      <c r="BE3042" t="s">
        <v>1883</v>
      </c>
      <c r="BF3042" t="s">
        <v>1883</v>
      </c>
      <c r="BG3042" s="181" t="s">
        <v>1883</v>
      </c>
      <c r="BH3042">
        <v>0</v>
      </c>
      <c r="BI3042" s="184">
        <v>0</v>
      </c>
      <c r="BJ3042" s="182">
        <v>0</v>
      </c>
      <c r="BK3042" s="181" t="s">
        <v>1883</v>
      </c>
      <c r="BL3042">
        <v>0</v>
      </c>
      <c r="BM3042">
        <v>0</v>
      </c>
      <c r="BN3042">
        <v>0</v>
      </c>
    </row>
    <row r="3043" spans="1:66" x14ac:dyDescent="0.25">
      <c r="A3043">
        <v>11438</v>
      </c>
      <c r="B3043" t="s">
        <v>7377</v>
      </c>
      <c r="C3043">
        <v>6</v>
      </c>
      <c r="D3043">
        <v>0</v>
      </c>
      <c r="E3043">
        <v>0</v>
      </c>
      <c r="F3043" t="s">
        <v>1881</v>
      </c>
      <c r="G3043" t="s">
        <v>1882</v>
      </c>
      <c r="H3043" t="s">
        <v>1881</v>
      </c>
      <c r="I3043" t="s">
        <v>1881</v>
      </c>
      <c r="J3043" t="s">
        <v>1881</v>
      </c>
      <c r="K3043" t="s">
        <v>1881</v>
      </c>
      <c r="L3043" t="s">
        <v>1881</v>
      </c>
      <c r="M3043" s="180">
        <v>46162</v>
      </c>
      <c r="N3043" t="s">
        <v>1883</v>
      </c>
      <c r="O3043" t="s">
        <v>1883</v>
      </c>
      <c r="P3043" t="s">
        <v>7378</v>
      </c>
      <c r="Q3043">
        <v>0</v>
      </c>
      <c r="R3043">
        <v>0</v>
      </c>
      <c r="S3043" t="s">
        <v>1883</v>
      </c>
      <c r="T3043" t="s">
        <v>1883</v>
      </c>
      <c r="U3043">
        <v>0</v>
      </c>
      <c r="V3043" t="s">
        <v>1883</v>
      </c>
      <c r="W3043">
        <v>0</v>
      </c>
      <c r="X3043">
        <v>0</v>
      </c>
      <c r="Y3043">
        <v>0</v>
      </c>
      <c r="Z3043" t="s">
        <v>1881</v>
      </c>
      <c r="AA3043" t="s">
        <v>1881</v>
      </c>
      <c r="AB3043" t="s">
        <v>1881</v>
      </c>
      <c r="AC3043">
        <v>0</v>
      </c>
      <c r="AD3043">
        <v>0</v>
      </c>
      <c r="AE3043">
        <v>0</v>
      </c>
      <c r="AF3043">
        <v>0</v>
      </c>
      <c r="AG3043" t="s">
        <v>1881</v>
      </c>
      <c r="AH3043" s="181" t="s">
        <v>1883</v>
      </c>
      <c r="AI3043" s="182">
        <v>244</v>
      </c>
      <c r="AJ3043" s="181" t="s">
        <v>2720</v>
      </c>
      <c r="AK3043" s="181" t="s">
        <v>7379</v>
      </c>
      <c r="AL3043" s="181" t="s">
        <v>1883</v>
      </c>
      <c r="AO3043" s="181"/>
      <c r="AQ3043">
        <v>0</v>
      </c>
      <c r="AR3043" s="182">
        <v>0</v>
      </c>
      <c r="AS3043" s="183" t="s">
        <v>1882</v>
      </c>
      <c r="AT3043">
        <v>0</v>
      </c>
      <c r="AU3043">
        <v>0</v>
      </c>
      <c r="AV3043" s="182">
        <v>0</v>
      </c>
      <c r="AW3043" s="184">
        <v>0</v>
      </c>
      <c r="AX3043" s="183" t="s">
        <v>1881</v>
      </c>
      <c r="AY3043" s="184">
        <v>0</v>
      </c>
      <c r="AZ3043">
        <v>0</v>
      </c>
      <c r="BA3043">
        <v>0</v>
      </c>
      <c r="BB3043">
        <v>0</v>
      </c>
      <c r="BC3043" s="182">
        <v>11438</v>
      </c>
      <c r="BD3043" t="s">
        <v>1883</v>
      </c>
      <c r="BE3043" t="s">
        <v>1883</v>
      </c>
      <c r="BF3043" t="s">
        <v>1883</v>
      </c>
      <c r="BG3043" s="181" t="s">
        <v>1883</v>
      </c>
      <c r="BH3043">
        <v>0</v>
      </c>
      <c r="BI3043" s="184">
        <v>0</v>
      </c>
      <c r="BJ3043" s="182">
        <v>0</v>
      </c>
      <c r="BK3043" s="181" t="s">
        <v>1883</v>
      </c>
      <c r="BL3043">
        <v>0</v>
      </c>
      <c r="BM3043">
        <v>0</v>
      </c>
      <c r="BN3043">
        <v>0</v>
      </c>
    </row>
    <row r="3044" spans="1:66" x14ac:dyDescent="0.25">
      <c r="A3044">
        <v>11439</v>
      </c>
      <c r="B3044" t="s">
        <v>7380</v>
      </c>
      <c r="C3044">
        <v>2</v>
      </c>
      <c r="D3044">
        <v>0</v>
      </c>
      <c r="E3044">
        <v>0</v>
      </c>
      <c r="F3044" t="s">
        <v>1881</v>
      </c>
      <c r="G3044" t="s">
        <v>1882</v>
      </c>
      <c r="H3044" t="s">
        <v>1881</v>
      </c>
      <c r="I3044" t="s">
        <v>1881</v>
      </c>
      <c r="J3044" t="s">
        <v>1881</v>
      </c>
      <c r="K3044" t="s">
        <v>1881</v>
      </c>
      <c r="L3044" t="s">
        <v>1881</v>
      </c>
      <c r="M3044" s="180">
        <v>46162</v>
      </c>
      <c r="N3044" t="s">
        <v>1883</v>
      </c>
      <c r="O3044" t="s">
        <v>1883</v>
      </c>
      <c r="P3044" t="s">
        <v>7381</v>
      </c>
      <c r="Q3044">
        <v>0</v>
      </c>
      <c r="R3044">
        <v>0</v>
      </c>
      <c r="S3044" t="s">
        <v>1883</v>
      </c>
      <c r="T3044" t="s">
        <v>1883</v>
      </c>
      <c r="U3044">
        <v>2</v>
      </c>
      <c r="V3044" t="s">
        <v>1896</v>
      </c>
      <c r="W3044">
        <v>1.76</v>
      </c>
      <c r="X3044">
        <v>0</v>
      </c>
      <c r="Y3044">
        <v>0</v>
      </c>
      <c r="Z3044" t="s">
        <v>1881</v>
      </c>
      <c r="AA3044" t="s">
        <v>1881</v>
      </c>
      <c r="AB3044" t="s">
        <v>1881</v>
      </c>
      <c r="AC3044">
        <v>0</v>
      </c>
      <c r="AD3044">
        <v>0</v>
      </c>
      <c r="AE3044">
        <v>0</v>
      </c>
      <c r="AF3044">
        <v>0</v>
      </c>
      <c r="AG3044" t="s">
        <v>1881</v>
      </c>
      <c r="AH3044" s="181" t="s">
        <v>1883</v>
      </c>
      <c r="AI3044" s="182">
        <v>48</v>
      </c>
      <c r="AJ3044" s="181" t="s">
        <v>1897</v>
      </c>
      <c r="AK3044" s="181" t="s">
        <v>7382</v>
      </c>
      <c r="AL3044" s="181" t="s">
        <v>1883</v>
      </c>
      <c r="AO3044" s="181"/>
      <c r="AQ3044">
        <v>0</v>
      </c>
      <c r="AR3044" s="182">
        <v>0</v>
      </c>
      <c r="AS3044" s="183" t="s">
        <v>1882</v>
      </c>
      <c r="AT3044">
        <v>0</v>
      </c>
      <c r="AU3044">
        <v>0</v>
      </c>
      <c r="AV3044" s="182">
        <v>0</v>
      </c>
      <c r="AW3044" s="184">
        <v>0</v>
      </c>
      <c r="AX3044" s="183" t="s">
        <v>1881</v>
      </c>
      <c r="AY3044" s="184">
        <v>0</v>
      </c>
      <c r="AZ3044">
        <v>0</v>
      </c>
      <c r="BA3044">
        <v>0</v>
      </c>
      <c r="BB3044">
        <v>0</v>
      </c>
      <c r="BC3044" s="182">
        <v>11439</v>
      </c>
      <c r="BD3044" t="s">
        <v>1883</v>
      </c>
      <c r="BE3044" t="s">
        <v>1883</v>
      </c>
      <c r="BF3044" t="s">
        <v>1883</v>
      </c>
      <c r="BG3044" s="181" t="s">
        <v>1883</v>
      </c>
      <c r="BH3044">
        <v>0</v>
      </c>
      <c r="BI3044" s="184">
        <v>0</v>
      </c>
      <c r="BJ3044" s="182">
        <v>0</v>
      </c>
      <c r="BK3044" s="181" t="s">
        <v>1883</v>
      </c>
      <c r="BL3044">
        <v>0</v>
      </c>
      <c r="BM3044">
        <v>0</v>
      </c>
      <c r="BN3044">
        <v>0</v>
      </c>
    </row>
    <row r="3045" spans="1:66" x14ac:dyDescent="0.25">
      <c r="A3045">
        <v>11440</v>
      </c>
      <c r="B3045" t="s">
        <v>7383</v>
      </c>
      <c r="C3045">
        <v>12</v>
      </c>
      <c r="D3045">
        <v>0</v>
      </c>
      <c r="E3045">
        <v>0</v>
      </c>
      <c r="F3045" t="s">
        <v>1881</v>
      </c>
      <c r="G3045" t="s">
        <v>1882</v>
      </c>
      <c r="H3045" t="s">
        <v>1881</v>
      </c>
      <c r="I3045" t="s">
        <v>1881</v>
      </c>
      <c r="J3045" t="s">
        <v>1881</v>
      </c>
      <c r="K3045" t="s">
        <v>1881</v>
      </c>
      <c r="L3045" t="s">
        <v>1881</v>
      </c>
      <c r="M3045" s="180">
        <v>46162</v>
      </c>
      <c r="N3045" t="s">
        <v>1883</v>
      </c>
      <c r="O3045" t="s">
        <v>1883</v>
      </c>
      <c r="P3045" t="s">
        <v>7384</v>
      </c>
      <c r="Q3045">
        <v>0</v>
      </c>
      <c r="R3045">
        <v>0</v>
      </c>
      <c r="S3045" t="s">
        <v>1883</v>
      </c>
      <c r="T3045" t="s">
        <v>1883</v>
      </c>
      <c r="U3045">
        <v>2</v>
      </c>
      <c r="V3045" t="s">
        <v>1896</v>
      </c>
      <c r="W3045">
        <v>0.96</v>
      </c>
      <c r="X3045">
        <v>0</v>
      </c>
      <c r="Y3045">
        <v>0</v>
      </c>
      <c r="Z3045" t="s">
        <v>1881</v>
      </c>
      <c r="AA3045" t="s">
        <v>1881</v>
      </c>
      <c r="AB3045" t="s">
        <v>1881</v>
      </c>
      <c r="AC3045">
        <v>0</v>
      </c>
      <c r="AD3045">
        <v>0</v>
      </c>
      <c r="AE3045">
        <v>0</v>
      </c>
      <c r="AF3045">
        <v>0</v>
      </c>
      <c r="AG3045" t="s">
        <v>1881</v>
      </c>
      <c r="AH3045" s="181" t="s">
        <v>1883</v>
      </c>
      <c r="AI3045" s="182">
        <v>48</v>
      </c>
      <c r="AJ3045" s="181" t="s">
        <v>1897</v>
      </c>
      <c r="AK3045" s="181" t="s">
        <v>1883</v>
      </c>
      <c r="AL3045" s="181" t="s">
        <v>1883</v>
      </c>
      <c r="AO3045" s="181"/>
      <c r="AQ3045">
        <v>0</v>
      </c>
      <c r="AR3045" s="182">
        <v>0</v>
      </c>
      <c r="AS3045" s="183" t="s">
        <v>1882</v>
      </c>
      <c r="AT3045">
        <v>0</v>
      </c>
      <c r="AU3045">
        <v>0</v>
      </c>
      <c r="AV3045" s="182">
        <v>0</v>
      </c>
      <c r="AW3045" s="184">
        <v>0</v>
      </c>
      <c r="AX3045" s="183" t="s">
        <v>1881</v>
      </c>
      <c r="AY3045" s="184">
        <v>0</v>
      </c>
      <c r="AZ3045">
        <v>0</v>
      </c>
      <c r="BA3045">
        <v>0</v>
      </c>
      <c r="BB3045">
        <v>0</v>
      </c>
      <c r="BC3045" s="182">
        <v>11440</v>
      </c>
      <c r="BD3045" t="s">
        <v>1883</v>
      </c>
      <c r="BE3045" t="s">
        <v>1883</v>
      </c>
      <c r="BF3045" t="s">
        <v>1883</v>
      </c>
      <c r="BG3045" s="181" t="s">
        <v>1883</v>
      </c>
      <c r="BH3045">
        <v>0</v>
      </c>
      <c r="BI3045" s="184">
        <v>0</v>
      </c>
      <c r="BJ3045" s="182">
        <v>0</v>
      </c>
      <c r="BK3045" s="181" t="s">
        <v>1883</v>
      </c>
      <c r="BL3045">
        <v>0</v>
      </c>
      <c r="BM3045">
        <v>0</v>
      </c>
      <c r="BN3045">
        <v>0</v>
      </c>
    </row>
    <row r="3046" spans="1:66" x14ac:dyDescent="0.25">
      <c r="A3046">
        <v>11441</v>
      </c>
      <c r="B3046" t="s">
        <v>7385</v>
      </c>
      <c r="C3046">
        <v>12</v>
      </c>
      <c r="D3046">
        <v>0</v>
      </c>
      <c r="E3046">
        <v>0</v>
      </c>
      <c r="F3046" t="s">
        <v>1881</v>
      </c>
      <c r="G3046" t="s">
        <v>1882</v>
      </c>
      <c r="H3046" t="s">
        <v>1881</v>
      </c>
      <c r="I3046" t="s">
        <v>1881</v>
      </c>
      <c r="J3046" t="s">
        <v>1881</v>
      </c>
      <c r="K3046" t="s">
        <v>1881</v>
      </c>
      <c r="L3046" t="s">
        <v>1881</v>
      </c>
      <c r="M3046" s="180">
        <v>46162</v>
      </c>
      <c r="N3046" t="s">
        <v>1883</v>
      </c>
      <c r="O3046" t="s">
        <v>1883</v>
      </c>
      <c r="P3046" t="s">
        <v>7386</v>
      </c>
      <c r="Q3046">
        <v>0</v>
      </c>
      <c r="R3046">
        <v>0</v>
      </c>
      <c r="S3046" t="s">
        <v>1883</v>
      </c>
      <c r="T3046" t="s">
        <v>1883</v>
      </c>
      <c r="U3046">
        <v>2</v>
      </c>
      <c r="V3046" t="s">
        <v>1896</v>
      </c>
      <c r="W3046">
        <v>0.96</v>
      </c>
      <c r="X3046">
        <v>0</v>
      </c>
      <c r="Y3046">
        <v>0</v>
      </c>
      <c r="Z3046" t="s">
        <v>1881</v>
      </c>
      <c r="AA3046" t="s">
        <v>1881</v>
      </c>
      <c r="AB3046" t="s">
        <v>1881</v>
      </c>
      <c r="AC3046">
        <v>0</v>
      </c>
      <c r="AD3046">
        <v>0</v>
      </c>
      <c r="AE3046">
        <v>0</v>
      </c>
      <c r="AF3046">
        <v>0</v>
      </c>
      <c r="AG3046" t="s">
        <v>1881</v>
      </c>
      <c r="AH3046" s="181" t="s">
        <v>1883</v>
      </c>
      <c r="AI3046" s="182">
        <v>48</v>
      </c>
      <c r="AJ3046" s="181" t="s">
        <v>1897</v>
      </c>
      <c r="AK3046" s="181" t="s">
        <v>1883</v>
      </c>
      <c r="AL3046" s="181" t="s">
        <v>1883</v>
      </c>
      <c r="AO3046" s="181"/>
      <c r="AQ3046">
        <v>0</v>
      </c>
      <c r="AR3046" s="182">
        <v>0</v>
      </c>
      <c r="AS3046" s="183" t="s">
        <v>1882</v>
      </c>
      <c r="AT3046">
        <v>0</v>
      </c>
      <c r="AU3046">
        <v>0</v>
      </c>
      <c r="AV3046" s="182">
        <v>0</v>
      </c>
      <c r="AW3046" s="184">
        <v>0</v>
      </c>
      <c r="AX3046" s="183" t="s">
        <v>1881</v>
      </c>
      <c r="AY3046" s="184">
        <v>0</v>
      </c>
      <c r="AZ3046">
        <v>0</v>
      </c>
      <c r="BA3046">
        <v>0</v>
      </c>
      <c r="BB3046">
        <v>0</v>
      </c>
      <c r="BC3046" s="182">
        <v>11441</v>
      </c>
      <c r="BD3046" t="s">
        <v>1883</v>
      </c>
      <c r="BE3046" t="s">
        <v>1883</v>
      </c>
      <c r="BF3046" t="s">
        <v>1883</v>
      </c>
      <c r="BG3046" s="181" t="s">
        <v>1883</v>
      </c>
      <c r="BH3046">
        <v>0</v>
      </c>
      <c r="BI3046" s="184">
        <v>0</v>
      </c>
      <c r="BJ3046" s="182">
        <v>0</v>
      </c>
      <c r="BK3046" s="181" t="s">
        <v>1883</v>
      </c>
      <c r="BL3046">
        <v>0</v>
      </c>
      <c r="BM3046">
        <v>0</v>
      </c>
      <c r="BN3046">
        <v>0</v>
      </c>
    </row>
    <row r="3047" spans="1:66" x14ac:dyDescent="0.25">
      <c r="A3047">
        <v>11442</v>
      </c>
      <c r="B3047" t="s">
        <v>7387</v>
      </c>
      <c r="C3047">
        <v>6</v>
      </c>
      <c r="D3047">
        <v>0</v>
      </c>
      <c r="E3047">
        <v>0</v>
      </c>
      <c r="F3047" t="s">
        <v>1881</v>
      </c>
      <c r="G3047" t="s">
        <v>1882</v>
      </c>
      <c r="H3047" t="s">
        <v>1881</v>
      </c>
      <c r="I3047" t="s">
        <v>1881</v>
      </c>
      <c r="J3047" t="s">
        <v>1881</v>
      </c>
      <c r="K3047" t="s">
        <v>1881</v>
      </c>
      <c r="L3047" t="s">
        <v>1881</v>
      </c>
      <c r="M3047" s="180">
        <v>46162</v>
      </c>
      <c r="N3047" t="s">
        <v>1883</v>
      </c>
      <c r="O3047" t="s">
        <v>1883</v>
      </c>
      <c r="P3047" t="s">
        <v>7388</v>
      </c>
      <c r="Q3047">
        <v>0</v>
      </c>
      <c r="R3047">
        <v>0</v>
      </c>
      <c r="S3047" t="s">
        <v>1883</v>
      </c>
      <c r="T3047" t="s">
        <v>1883</v>
      </c>
      <c r="U3047">
        <v>0</v>
      </c>
      <c r="V3047" t="s">
        <v>1883</v>
      </c>
      <c r="W3047">
        <v>0</v>
      </c>
      <c r="X3047">
        <v>0</v>
      </c>
      <c r="Y3047">
        <v>0</v>
      </c>
      <c r="Z3047" t="s">
        <v>1881</v>
      </c>
      <c r="AA3047" t="s">
        <v>1881</v>
      </c>
      <c r="AB3047" t="s">
        <v>1881</v>
      </c>
      <c r="AC3047">
        <v>0</v>
      </c>
      <c r="AD3047">
        <v>0</v>
      </c>
      <c r="AE3047">
        <v>0</v>
      </c>
      <c r="AF3047">
        <v>0</v>
      </c>
      <c r="AG3047" t="s">
        <v>1881</v>
      </c>
      <c r="AH3047" s="181" t="s">
        <v>1883</v>
      </c>
      <c r="AI3047" s="182">
        <v>51</v>
      </c>
      <c r="AJ3047" s="181" t="s">
        <v>1964</v>
      </c>
      <c r="AK3047" s="181" t="s">
        <v>1883</v>
      </c>
      <c r="AL3047" s="181" t="s">
        <v>1883</v>
      </c>
      <c r="AO3047" s="181"/>
      <c r="AQ3047">
        <v>0</v>
      </c>
      <c r="AR3047" s="182">
        <v>0</v>
      </c>
      <c r="AS3047" s="183" t="s">
        <v>1882</v>
      </c>
      <c r="AT3047">
        <v>0</v>
      </c>
      <c r="AU3047">
        <v>0</v>
      </c>
      <c r="AV3047" s="182">
        <v>0</v>
      </c>
      <c r="AW3047" s="184">
        <v>0</v>
      </c>
      <c r="AX3047" s="183" t="s">
        <v>1881</v>
      </c>
      <c r="AY3047" s="184">
        <v>0</v>
      </c>
      <c r="AZ3047">
        <v>0</v>
      </c>
      <c r="BA3047">
        <v>0</v>
      </c>
      <c r="BB3047">
        <v>0</v>
      </c>
      <c r="BC3047" s="182">
        <v>11442</v>
      </c>
      <c r="BD3047" t="s">
        <v>1883</v>
      </c>
      <c r="BE3047" t="s">
        <v>1883</v>
      </c>
      <c r="BF3047" t="s">
        <v>1883</v>
      </c>
      <c r="BG3047" s="181" t="s">
        <v>1883</v>
      </c>
      <c r="BH3047">
        <v>0</v>
      </c>
      <c r="BI3047" s="184">
        <v>0</v>
      </c>
      <c r="BJ3047" s="182">
        <v>0</v>
      </c>
      <c r="BK3047" s="181" t="s">
        <v>1883</v>
      </c>
      <c r="BL3047">
        <v>0</v>
      </c>
      <c r="BM3047">
        <v>0</v>
      </c>
      <c r="BN3047">
        <v>0</v>
      </c>
    </row>
    <row r="3048" spans="1:66" x14ac:dyDescent="0.25">
      <c r="A3048">
        <v>11443</v>
      </c>
      <c r="B3048" t="s">
        <v>1738</v>
      </c>
      <c r="C3048">
        <v>8</v>
      </c>
      <c r="D3048">
        <v>0</v>
      </c>
      <c r="E3048">
        <v>0</v>
      </c>
      <c r="F3048" t="s">
        <v>1881</v>
      </c>
      <c r="G3048" t="s">
        <v>1882</v>
      </c>
      <c r="H3048" t="s">
        <v>1881</v>
      </c>
      <c r="I3048" t="s">
        <v>1881</v>
      </c>
      <c r="J3048" t="s">
        <v>1881</v>
      </c>
      <c r="K3048" t="s">
        <v>1881</v>
      </c>
      <c r="L3048" t="s">
        <v>1881</v>
      </c>
      <c r="M3048" s="180">
        <v>46162</v>
      </c>
      <c r="N3048" t="s">
        <v>1883</v>
      </c>
      <c r="O3048" t="s">
        <v>1883</v>
      </c>
      <c r="P3048" t="s">
        <v>7389</v>
      </c>
      <c r="Q3048">
        <v>0</v>
      </c>
      <c r="R3048">
        <v>0</v>
      </c>
      <c r="S3048" t="s">
        <v>1883</v>
      </c>
      <c r="T3048" t="s">
        <v>1883</v>
      </c>
      <c r="U3048">
        <v>0</v>
      </c>
      <c r="V3048" t="s">
        <v>1883</v>
      </c>
      <c r="W3048">
        <v>0</v>
      </c>
      <c r="X3048">
        <v>0</v>
      </c>
      <c r="Y3048">
        <v>0</v>
      </c>
      <c r="Z3048" t="s">
        <v>1881</v>
      </c>
      <c r="AA3048" t="s">
        <v>1881</v>
      </c>
      <c r="AB3048" t="s">
        <v>1881</v>
      </c>
      <c r="AC3048">
        <v>0</v>
      </c>
      <c r="AD3048">
        <v>0</v>
      </c>
      <c r="AE3048">
        <v>0</v>
      </c>
      <c r="AF3048">
        <v>0</v>
      </c>
      <c r="AG3048" t="s">
        <v>1881</v>
      </c>
      <c r="AH3048" s="181" t="s">
        <v>1883</v>
      </c>
      <c r="AI3048" s="182">
        <v>51</v>
      </c>
      <c r="AJ3048" s="181" t="s">
        <v>1964</v>
      </c>
      <c r="AK3048" s="181" t="s">
        <v>1883</v>
      </c>
      <c r="AL3048" s="181" t="s">
        <v>1883</v>
      </c>
      <c r="AO3048" s="181"/>
      <c r="AQ3048">
        <v>0</v>
      </c>
      <c r="AR3048" s="182">
        <v>0</v>
      </c>
      <c r="AS3048" s="183" t="s">
        <v>1882</v>
      </c>
      <c r="AT3048">
        <v>0</v>
      </c>
      <c r="AU3048">
        <v>0</v>
      </c>
      <c r="AV3048" s="182">
        <v>0</v>
      </c>
      <c r="AW3048" s="184">
        <v>0</v>
      </c>
      <c r="AX3048" s="183" t="s">
        <v>1881</v>
      </c>
      <c r="AY3048" s="184">
        <v>0</v>
      </c>
      <c r="AZ3048">
        <v>0</v>
      </c>
      <c r="BA3048">
        <v>0</v>
      </c>
      <c r="BB3048">
        <v>0</v>
      </c>
      <c r="BC3048" s="182">
        <v>11443</v>
      </c>
      <c r="BD3048" t="s">
        <v>1883</v>
      </c>
      <c r="BE3048" t="s">
        <v>1883</v>
      </c>
      <c r="BF3048" t="s">
        <v>1883</v>
      </c>
      <c r="BG3048" s="181" t="s">
        <v>1883</v>
      </c>
      <c r="BH3048">
        <v>0</v>
      </c>
      <c r="BI3048" s="184">
        <v>0</v>
      </c>
      <c r="BJ3048" s="182">
        <v>0</v>
      </c>
      <c r="BK3048" s="181" t="s">
        <v>1883</v>
      </c>
      <c r="BL3048">
        <v>0</v>
      </c>
      <c r="BM3048">
        <v>0</v>
      </c>
      <c r="BN3048">
        <v>0</v>
      </c>
    </row>
    <row r="3049" spans="1:66" x14ac:dyDescent="0.25">
      <c r="A3049">
        <v>11444</v>
      </c>
      <c r="B3049" t="s">
        <v>1387</v>
      </c>
      <c r="C3049">
        <v>8</v>
      </c>
      <c r="D3049">
        <v>0</v>
      </c>
      <c r="E3049">
        <v>0</v>
      </c>
      <c r="F3049" t="s">
        <v>1881</v>
      </c>
      <c r="G3049" t="s">
        <v>1882</v>
      </c>
      <c r="H3049" t="s">
        <v>1881</v>
      </c>
      <c r="I3049" t="s">
        <v>1881</v>
      </c>
      <c r="J3049" t="s">
        <v>1881</v>
      </c>
      <c r="K3049" t="s">
        <v>1881</v>
      </c>
      <c r="L3049" t="s">
        <v>1881</v>
      </c>
      <c r="M3049" s="180">
        <v>46162</v>
      </c>
      <c r="N3049" t="s">
        <v>1883</v>
      </c>
      <c r="O3049" t="s">
        <v>1883</v>
      </c>
      <c r="P3049" t="s">
        <v>7390</v>
      </c>
      <c r="Q3049">
        <v>0</v>
      </c>
      <c r="R3049">
        <v>0</v>
      </c>
      <c r="S3049" t="s">
        <v>1883</v>
      </c>
      <c r="T3049" t="s">
        <v>1883</v>
      </c>
      <c r="U3049">
        <v>0</v>
      </c>
      <c r="V3049" t="s">
        <v>1883</v>
      </c>
      <c r="W3049">
        <v>0</v>
      </c>
      <c r="X3049">
        <v>0</v>
      </c>
      <c r="Y3049">
        <v>0</v>
      </c>
      <c r="Z3049" t="s">
        <v>1881</v>
      </c>
      <c r="AA3049" t="s">
        <v>1881</v>
      </c>
      <c r="AB3049" t="s">
        <v>1881</v>
      </c>
      <c r="AC3049">
        <v>0</v>
      </c>
      <c r="AD3049">
        <v>0</v>
      </c>
      <c r="AE3049">
        <v>0</v>
      </c>
      <c r="AF3049">
        <v>0</v>
      </c>
      <c r="AG3049" t="s">
        <v>1881</v>
      </c>
      <c r="AH3049" s="181" t="s">
        <v>1883</v>
      </c>
      <c r="AI3049" s="182">
        <v>51</v>
      </c>
      <c r="AJ3049" s="181" t="s">
        <v>1964</v>
      </c>
      <c r="AK3049" s="181" t="s">
        <v>1883</v>
      </c>
      <c r="AL3049" s="181" t="s">
        <v>1883</v>
      </c>
      <c r="AO3049" s="181"/>
      <c r="AQ3049">
        <v>0</v>
      </c>
      <c r="AR3049" s="182">
        <v>0</v>
      </c>
      <c r="AS3049" s="183" t="s">
        <v>1882</v>
      </c>
      <c r="AT3049">
        <v>0</v>
      </c>
      <c r="AU3049">
        <v>0</v>
      </c>
      <c r="AV3049" s="182">
        <v>0</v>
      </c>
      <c r="AW3049" s="184">
        <v>0</v>
      </c>
      <c r="AX3049" s="183" t="s">
        <v>1881</v>
      </c>
      <c r="AY3049" s="184">
        <v>0</v>
      </c>
      <c r="AZ3049">
        <v>0</v>
      </c>
      <c r="BA3049">
        <v>0</v>
      </c>
      <c r="BB3049">
        <v>0</v>
      </c>
      <c r="BC3049" s="182">
        <v>11444</v>
      </c>
      <c r="BD3049" t="s">
        <v>1883</v>
      </c>
      <c r="BE3049" t="s">
        <v>1883</v>
      </c>
      <c r="BF3049" t="s">
        <v>1883</v>
      </c>
      <c r="BG3049" s="181" t="s">
        <v>1883</v>
      </c>
      <c r="BH3049">
        <v>0</v>
      </c>
      <c r="BI3049" s="184">
        <v>0</v>
      </c>
      <c r="BJ3049" s="182">
        <v>0</v>
      </c>
      <c r="BK3049" s="181" t="s">
        <v>1883</v>
      </c>
      <c r="BL3049">
        <v>0</v>
      </c>
      <c r="BM3049">
        <v>0</v>
      </c>
      <c r="BN3049">
        <v>0</v>
      </c>
    </row>
    <row r="3050" spans="1:66" x14ac:dyDescent="0.25">
      <c r="A3050">
        <v>11445</v>
      </c>
      <c r="B3050" t="s">
        <v>7391</v>
      </c>
      <c r="C3050">
        <v>250</v>
      </c>
      <c r="D3050">
        <v>0</v>
      </c>
      <c r="E3050">
        <v>0</v>
      </c>
      <c r="F3050" t="s">
        <v>1881</v>
      </c>
      <c r="G3050" t="s">
        <v>1881</v>
      </c>
      <c r="H3050" t="s">
        <v>1881</v>
      </c>
      <c r="I3050" t="s">
        <v>1881</v>
      </c>
      <c r="J3050" t="s">
        <v>1881</v>
      </c>
      <c r="K3050" t="s">
        <v>1881</v>
      </c>
      <c r="L3050" t="s">
        <v>1881</v>
      </c>
      <c r="M3050" s="180">
        <v>46163</v>
      </c>
      <c r="N3050" t="s">
        <v>2004</v>
      </c>
      <c r="O3050" t="s">
        <v>1883</v>
      </c>
      <c r="P3050" t="s">
        <v>1883</v>
      </c>
      <c r="Q3050">
        <v>0</v>
      </c>
      <c r="R3050">
        <v>0</v>
      </c>
      <c r="S3050" t="s">
        <v>1883</v>
      </c>
      <c r="T3050" t="s">
        <v>1883</v>
      </c>
      <c r="U3050">
        <v>0</v>
      </c>
      <c r="V3050" t="s">
        <v>1883</v>
      </c>
      <c r="W3050">
        <v>0</v>
      </c>
      <c r="X3050">
        <v>0</v>
      </c>
      <c r="Y3050">
        <v>0</v>
      </c>
      <c r="Z3050" t="s">
        <v>1881</v>
      </c>
      <c r="AA3050" t="s">
        <v>1881</v>
      </c>
      <c r="AB3050" t="s">
        <v>1881</v>
      </c>
      <c r="AC3050">
        <v>0</v>
      </c>
      <c r="AD3050">
        <v>0</v>
      </c>
      <c r="AE3050">
        <v>0</v>
      </c>
      <c r="AF3050">
        <v>0</v>
      </c>
      <c r="AG3050" t="s">
        <v>1881</v>
      </c>
      <c r="AH3050" s="181" t="s">
        <v>1883</v>
      </c>
      <c r="AI3050" s="182">
        <v>0</v>
      </c>
      <c r="AJ3050" s="181" t="s">
        <v>1883</v>
      </c>
      <c r="AK3050" s="181" t="s">
        <v>1883</v>
      </c>
      <c r="AL3050" s="181" t="s">
        <v>1883</v>
      </c>
      <c r="AO3050" s="181"/>
      <c r="AQ3050">
        <v>0</v>
      </c>
      <c r="AR3050" s="182">
        <v>0</v>
      </c>
      <c r="AS3050" s="183" t="s">
        <v>1881</v>
      </c>
      <c r="AT3050">
        <v>0</v>
      </c>
      <c r="AU3050">
        <v>0</v>
      </c>
      <c r="AV3050" s="182">
        <v>0</v>
      </c>
      <c r="AW3050" s="184">
        <v>0</v>
      </c>
      <c r="AX3050" s="183" t="s">
        <v>1881</v>
      </c>
      <c r="AY3050" s="184">
        <v>0</v>
      </c>
      <c r="AZ3050">
        <v>0</v>
      </c>
      <c r="BA3050">
        <v>0</v>
      </c>
      <c r="BB3050">
        <v>0</v>
      </c>
      <c r="BC3050" s="182">
        <v>11445</v>
      </c>
      <c r="BD3050" t="s">
        <v>1883</v>
      </c>
      <c r="BE3050" t="s">
        <v>1883</v>
      </c>
      <c r="BF3050" t="s">
        <v>1883</v>
      </c>
      <c r="BG3050" s="181" t="s">
        <v>1883</v>
      </c>
      <c r="BH3050">
        <v>0</v>
      </c>
      <c r="BI3050" s="184">
        <v>0</v>
      </c>
      <c r="BJ3050" s="182">
        <v>0</v>
      </c>
      <c r="BK3050" s="181" t="s">
        <v>1883</v>
      </c>
      <c r="BL3050">
        <v>0</v>
      </c>
      <c r="BM3050">
        <v>0</v>
      </c>
      <c r="BN3050">
        <v>0</v>
      </c>
    </row>
    <row r="3051" spans="1:66" x14ac:dyDescent="0.25">
      <c r="A3051">
        <v>11446</v>
      </c>
      <c r="B3051" t="s">
        <v>7392</v>
      </c>
      <c r="C3051">
        <v>1</v>
      </c>
      <c r="D3051">
        <v>0</v>
      </c>
      <c r="E3051">
        <v>0</v>
      </c>
      <c r="F3051" t="s">
        <v>1881</v>
      </c>
      <c r="G3051" t="s">
        <v>1881</v>
      </c>
      <c r="H3051" t="s">
        <v>1881</v>
      </c>
      <c r="I3051" t="s">
        <v>1881</v>
      </c>
      <c r="J3051" t="s">
        <v>1881</v>
      </c>
      <c r="K3051" t="s">
        <v>1881</v>
      </c>
      <c r="L3051" t="s">
        <v>1881</v>
      </c>
      <c r="M3051" s="180">
        <v>46163</v>
      </c>
      <c r="N3051" t="s">
        <v>3312</v>
      </c>
      <c r="O3051" t="s">
        <v>1883</v>
      </c>
      <c r="P3051" t="s">
        <v>1883</v>
      </c>
      <c r="Q3051">
        <v>0</v>
      </c>
      <c r="R3051">
        <v>0</v>
      </c>
      <c r="S3051" t="s">
        <v>1883</v>
      </c>
      <c r="T3051" t="s">
        <v>1883</v>
      </c>
      <c r="U3051">
        <v>0</v>
      </c>
      <c r="V3051" t="s">
        <v>1883</v>
      </c>
      <c r="W3051">
        <v>0</v>
      </c>
      <c r="X3051">
        <v>0</v>
      </c>
      <c r="Y3051">
        <v>0</v>
      </c>
      <c r="Z3051" t="s">
        <v>1881</v>
      </c>
      <c r="AA3051" t="s">
        <v>1881</v>
      </c>
      <c r="AB3051" t="s">
        <v>1881</v>
      </c>
      <c r="AC3051">
        <v>0</v>
      </c>
      <c r="AD3051">
        <v>0</v>
      </c>
      <c r="AE3051">
        <v>0</v>
      </c>
      <c r="AF3051">
        <v>0</v>
      </c>
      <c r="AG3051" t="s">
        <v>1881</v>
      </c>
      <c r="AH3051" s="181" t="s">
        <v>1883</v>
      </c>
      <c r="AI3051" s="182">
        <v>141</v>
      </c>
      <c r="AJ3051" s="181" t="s">
        <v>2294</v>
      </c>
      <c r="AK3051" s="181" t="s">
        <v>1883</v>
      </c>
      <c r="AL3051" s="181" t="s">
        <v>1883</v>
      </c>
      <c r="AO3051" s="181"/>
      <c r="AQ3051">
        <v>0</v>
      </c>
      <c r="AR3051" s="182">
        <v>0</v>
      </c>
      <c r="AS3051" s="183" t="s">
        <v>1881</v>
      </c>
      <c r="AT3051">
        <v>0</v>
      </c>
      <c r="AU3051">
        <v>0</v>
      </c>
      <c r="AV3051" s="182">
        <v>0</v>
      </c>
      <c r="AW3051" s="184">
        <v>0</v>
      </c>
      <c r="AX3051" s="183" t="s">
        <v>1881</v>
      </c>
      <c r="AY3051" s="184">
        <v>0</v>
      </c>
      <c r="AZ3051">
        <v>0</v>
      </c>
      <c r="BA3051">
        <v>0</v>
      </c>
      <c r="BB3051">
        <v>0</v>
      </c>
      <c r="BC3051" s="182">
        <v>11446</v>
      </c>
      <c r="BD3051" t="s">
        <v>1883</v>
      </c>
      <c r="BE3051" t="s">
        <v>1883</v>
      </c>
      <c r="BF3051" t="s">
        <v>1883</v>
      </c>
      <c r="BG3051" s="181" t="s">
        <v>1883</v>
      </c>
      <c r="BH3051">
        <v>0</v>
      </c>
      <c r="BI3051" s="184">
        <v>0</v>
      </c>
      <c r="BJ3051" s="182">
        <v>0</v>
      </c>
      <c r="BK3051" s="181" t="s">
        <v>1883</v>
      </c>
      <c r="BL3051">
        <v>0</v>
      </c>
      <c r="BM3051">
        <v>0</v>
      </c>
      <c r="BN3051">
        <v>0</v>
      </c>
    </row>
    <row r="3052" spans="1:66" x14ac:dyDescent="0.25">
      <c r="A3052">
        <v>11447</v>
      </c>
      <c r="B3052" t="s">
        <v>7393</v>
      </c>
      <c r="C3052">
        <v>10</v>
      </c>
      <c r="D3052">
        <v>0</v>
      </c>
      <c r="E3052">
        <v>0</v>
      </c>
      <c r="F3052" t="s">
        <v>1881</v>
      </c>
      <c r="G3052" t="s">
        <v>1882</v>
      </c>
      <c r="H3052" t="s">
        <v>1881</v>
      </c>
      <c r="I3052" t="s">
        <v>1881</v>
      </c>
      <c r="J3052" t="s">
        <v>1881</v>
      </c>
      <c r="K3052" t="s">
        <v>1881</v>
      </c>
      <c r="L3052" t="s">
        <v>1881</v>
      </c>
      <c r="M3052" s="180">
        <v>46163</v>
      </c>
      <c r="N3052" t="s">
        <v>1883</v>
      </c>
      <c r="O3052" t="s">
        <v>1883</v>
      </c>
      <c r="P3052" t="s">
        <v>7394</v>
      </c>
      <c r="Q3052">
        <v>0</v>
      </c>
      <c r="R3052">
        <v>0</v>
      </c>
      <c r="S3052" t="s">
        <v>1883</v>
      </c>
      <c r="T3052" t="s">
        <v>1883</v>
      </c>
      <c r="U3052">
        <v>0</v>
      </c>
      <c r="V3052" t="s">
        <v>1883</v>
      </c>
      <c r="W3052">
        <v>0</v>
      </c>
      <c r="X3052">
        <v>0</v>
      </c>
      <c r="Y3052">
        <v>0</v>
      </c>
      <c r="Z3052" t="s">
        <v>1881</v>
      </c>
      <c r="AA3052" t="s">
        <v>1881</v>
      </c>
      <c r="AB3052" t="s">
        <v>1881</v>
      </c>
      <c r="AC3052">
        <v>0</v>
      </c>
      <c r="AD3052">
        <v>0</v>
      </c>
      <c r="AE3052">
        <v>0</v>
      </c>
      <c r="AF3052">
        <v>0</v>
      </c>
      <c r="AG3052" t="s">
        <v>1881</v>
      </c>
      <c r="AH3052" s="181" t="s">
        <v>1883</v>
      </c>
      <c r="AI3052" s="182">
        <v>129</v>
      </c>
      <c r="AJ3052" s="181" t="s">
        <v>2175</v>
      </c>
      <c r="AK3052" s="181" t="s">
        <v>7395</v>
      </c>
      <c r="AL3052" s="181" t="s">
        <v>1883</v>
      </c>
      <c r="AO3052" s="181"/>
      <c r="AQ3052">
        <v>0</v>
      </c>
      <c r="AR3052" s="182">
        <v>0</v>
      </c>
      <c r="AS3052" s="183" t="s">
        <v>1882</v>
      </c>
      <c r="AT3052">
        <v>0</v>
      </c>
      <c r="AU3052">
        <v>0</v>
      </c>
      <c r="AV3052" s="182">
        <v>0</v>
      </c>
      <c r="AW3052" s="184">
        <v>0</v>
      </c>
      <c r="AX3052" s="183" t="s">
        <v>1881</v>
      </c>
      <c r="AY3052" s="184">
        <v>0</v>
      </c>
      <c r="AZ3052">
        <v>0</v>
      </c>
      <c r="BA3052">
        <v>0</v>
      </c>
      <c r="BB3052">
        <v>0</v>
      </c>
      <c r="BC3052" s="182">
        <v>11447</v>
      </c>
      <c r="BD3052" t="s">
        <v>1883</v>
      </c>
      <c r="BE3052" t="s">
        <v>1883</v>
      </c>
      <c r="BF3052" t="s">
        <v>1883</v>
      </c>
      <c r="BG3052" s="181" t="s">
        <v>1883</v>
      </c>
      <c r="BH3052">
        <v>0</v>
      </c>
      <c r="BI3052" s="184">
        <v>0</v>
      </c>
      <c r="BJ3052" s="182">
        <v>0</v>
      </c>
      <c r="BK3052" s="181" t="s">
        <v>1883</v>
      </c>
      <c r="BL3052">
        <v>0</v>
      </c>
      <c r="BM3052">
        <v>0</v>
      </c>
      <c r="BN3052">
        <v>0</v>
      </c>
    </row>
    <row r="3053" spans="1:66" x14ac:dyDescent="0.25">
      <c r="A3053">
        <v>11449</v>
      </c>
      <c r="B3053" t="s">
        <v>941</v>
      </c>
      <c r="C3053">
        <v>20</v>
      </c>
      <c r="D3053">
        <v>0</v>
      </c>
      <c r="E3053">
        <v>0</v>
      </c>
      <c r="F3053" t="s">
        <v>1881</v>
      </c>
      <c r="G3053" t="s">
        <v>1882</v>
      </c>
      <c r="H3053" t="s">
        <v>1881</v>
      </c>
      <c r="I3053" t="s">
        <v>1881</v>
      </c>
      <c r="J3053" t="s">
        <v>1881</v>
      </c>
      <c r="K3053" t="s">
        <v>1881</v>
      </c>
      <c r="L3053" t="s">
        <v>1881</v>
      </c>
      <c r="M3053" s="180">
        <v>46170</v>
      </c>
      <c r="N3053" t="s">
        <v>1883</v>
      </c>
      <c r="O3053" t="s">
        <v>1883</v>
      </c>
      <c r="P3053" t="s">
        <v>7396</v>
      </c>
      <c r="Q3053">
        <v>0</v>
      </c>
      <c r="R3053">
        <v>0</v>
      </c>
      <c r="S3053" t="s">
        <v>1883</v>
      </c>
      <c r="T3053" t="s">
        <v>1883</v>
      </c>
      <c r="U3053">
        <v>0</v>
      </c>
      <c r="V3053" t="s">
        <v>1883</v>
      </c>
      <c r="W3053">
        <v>0</v>
      </c>
      <c r="X3053">
        <v>0</v>
      </c>
      <c r="Y3053">
        <v>0</v>
      </c>
      <c r="Z3053" t="s">
        <v>1881</v>
      </c>
      <c r="AA3053" t="s">
        <v>1881</v>
      </c>
      <c r="AB3053" t="s">
        <v>1881</v>
      </c>
      <c r="AC3053">
        <v>0</v>
      </c>
      <c r="AD3053">
        <v>0</v>
      </c>
      <c r="AE3053">
        <v>0</v>
      </c>
      <c r="AF3053">
        <v>0</v>
      </c>
      <c r="AG3053" t="s">
        <v>1881</v>
      </c>
      <c r="AH3053" s="181" t="s">
        <v>1883</v>
      </c>
      <c r="AI3053" s="182">
        <v>51</v>
      </c>
      <c r="AJ3053" s="181" t="s">
        <v>1964</v>
      </c>
      <c r="AK3053" s="181" t="s">
        <v>1883</v>
      </c>
      <c r="AL3053" s="181" t="s">
        <v>1883</v>
      </c>
      <c r="AO3053" s="181"/>
      <c r="AQ3053">
        <v>0</v>
      </c>
      <c r="AR3053" s="182">
        <v>0</v>
      </c>
      <c r="AS3053" s="183" t="s">
        <v>1882</v>
      </c>
      <c r="AT3053">
        <v>0</v>
      </c>
      <c r="AU3053">
        <v>0</v>
      </c>
      <c r="AV3053" s="182">
        <v>0</v>
      </c>
      <c r="AW3053" s="184">
        <v>0</v>
      </c>
      <c r="AX3053" s="183" t="s">
        <v>1881</v>
      </c>
      <c r="AY3053" s="184">
        <v>0</v>
      </c>
      <c r="AZ3053">
        <v>0</v>
      </c>
      <c r="BA3053">
        <v>0</v>
      </c>
      <c r="BB3053">
        <v>0</v>
      </c>
      <c r="BC3053" s="182">
        <v>11449</v>
      </c>
      <c r="BD3053" t="s">
        <v>1883</v>
      </c>
      <c r="BE3053" t="s">
        <v>1883</v>
      </c>
      <c r="BF3053" t="s">
        <v>1883</v>
      </c>
      <c r="BG3053" s="181" t="s">
        <v>1883</v>
      </c>
      <c r="BH3053">
        <v>0</v>
      </c>
      <c r="BI3053" s="184">
        <v>0</v>
      </c>
      <c r="BJ3053" s="182">
        <v>0</v>
      </c>
      <c r="BK3053" s="181" t="s">
        <v>1883</v>
      </c>
      <c r="BL3053">
        <v>0</v>
      </c>
      <c r="BM3053">
        <v>0</v>
      </c>
      <c r="BN3053">
        <v>0</v>
      </c>
    </row>
    <row r="3054" spans="1:66" x14ac:dyDescent="0.25">
      <c r="A3054">
        <v>11450</v>
      </c>
      <c r="B3054" t="s">
        <v>7397</v>
      </c>
      <c r="C3054">
        <v>6</v>
      </c>
      <c r="D3054">
        <v>0</v>
      </c>
      <c r="E3054">
        <v>0</v>
      </c>
      <c r="F3054" t="s">
        <v>1881</v>
      </c>
      <c r="G3054" t="s">
        <v>1882</v>
      </c>
      <c r="H3054" t="s">
        <v>1881</v>
      </c>
      <c r="I3054" t="s">
        <v>1881</v>
      </c>
      <c r="J3054" t="s">
        <v>1881</v>
      </c>
      <c r="K3054" t="s">
        <v>1881</v>
      </c>
      <c r="L3054" t="s">
        <v>1881</v>
      </c>
      <c r="M3054" s="180">
        <v>46171</v>
      </c>
      <c r="N3054" t="s">
        <v>1883</v>
      </c>
      <c r="O3054" t="s">
        <v>1883</v>
      </c>
      <c r="P3054" t="s">
        <v>7398</v>
      </c>
      <c r="Q3054">
        <v>0</v>
      </c>
      <c r="R3054">
        <v>0</v>
      </c>
      <c r="S3054" t="s">
        <v>1883</v>
      </c>
      <c r="T3054" t="s">
        <v>1883</v>
      </c>
      <c r="U3054">
        <v>0</v>
      </c>
      <c r="V3054" t="s">
        <v>1883</v>
      </c>
      <c r="W3054">
        <v>0</v>
      </c>
      <c r="X3054">
        <v>0</v>
      </c>
      <c r="Y3054">
        <v>0</v>
      </c>
      <c r="Z3054" t="s">
        <v>1881</v>
      </c>
      <c r="AA3054" t="s">
        <v>1881</v>
      </c>
      <c r="AB3054" t="s">
        <v>1881</v>
      </c>
      <c r="AC3054">
        <v>0</v>
      </c>
      <c r="AD3054">
        <v>0</v>
      </c>
      <c r="AE3054">
        <v>0</v>
      </c>
      <c r="AF3054">
        <v>0</v>
      </c>
      <c r="AG3054" t="s">
        <v>1882</v>
      </c>
      <c r="AH3054" s="181" t="s">
        <v>1883</v>
      </c>
      <c r="AI3054" s="182">
        <v>26</v>
      </c>
      <c r="AJ3054" s="181" t="s">
        <v>1899</v>
      </c>
      <c r="AK3054" s="181" t="s">
        <v>1883</v>
      </c>
      <c r="AL3054" s="181" t="s">
        <v>1883</v>
      </c>
      <c r="AO3054" s="181"/>
      <c r="AQ3054">
        <v>0</v>
      </c>
      <c r="AR3054" s="182">
        <v>0</v>
      </c>
      <c r="AS3054" s="183" t="s">
        <v>1881</v>
      </c>
      <c r="AT3054">
        <v>0</v>
      </c>
      <c r="AU3054">
        <v>0</v>
      </c>
      <c r="AV3054" s="182">
        <v>0</v>
      </c>
      <c r="AW3054" s="184">
        <v>0</v>
      </c>
      <c r="AX3054" s="183" t="s">
        <v>1881</v>
      </c>
      <c r="AY3054" s="184">
        <v>0</v>
      </c>
      <c r="AZ3054">
        <v>0</v>
      </c>
      <c r="BA3054">
        <v>0</v>
      </c>
      <c r="BB3054">
        <v>0</v>
      </c>
      <c r="BC3054" s="182">
        <v>11450</v>
      </c>
      <c r="BD3054" t="s">
        <v>1883</v>
      </c>
      <c r="BE3054" t="s">
        <v>1883</v>
      </c>
      <c r="BF3054" t="s">
        <v>1883</v>
      </c>
      <c r="BG3054" s="181" t="s">
        <v>1883</v>
      </c>
      <c r="BH3054">
        <v>0</v>
      </c>
      <c r="BI3054" s="184">
        <v>0</v>
      </c>
      <c r="BJ3054" s="182">
        <v>0</v>
      </c>
      <c r="BK3054" s="181" t="s">
        <v>1883</v>
      </c>
      <c r="BL3054">
        <v>0</v>
      </c>
      <c r="BM3054">
        <v>0</v>
      </c>
      <c r="BN3054">
        <v>0</v>
      </c>
    </row>
    <row r="3055" spans="1:66" x14ac:dyDescent="0.25">
      <c r="A3055">
        <v>11451</v>
      </c>
      <c r="B3055" t="s">
        <v>7399</v>
      </c>
      <c r="C3055">
        <v>6</v>
      </c>
      <c r="D3055">
        <v>0</v>
      </c>
      <c r="E3055">
        <v>0</v>
      </c>
      <c r="F3055" t="s">
        <v>1881</v>
      </c>
      <c r="G3055" t="s">
        <v>1882</v>
      </c>
      <c r="H3055" t="s">
        <v>1881</v>
      </c>
      <c r="I3055" t="s">
        <v>1881</v>
      </c>
      <c r="J3055" t="s">
        <v>1881</v>
      </c>
      <c r="K3055" t="s">
        <v>1881</v>
      </c>
      <c r="L3055" t="s">
        <v>1881</v>
      </c>
      <c r="M3055" s="180">
        <v>46171</v>
      </c>
      <c r="N3055" t="s">
        <v>1883</v>
      </c>
      <c r="O3055" t="s">
        <v>1883</v>
      </c>
      <c r="P3055" t="s">
        <v>7400</v>
      </c>
      <c r="Q3055">
        <v>0</v>
      </c>
      <c r="R3055">
        <v>0</v>
      </c>
      <c r="S3055" t="s">
        <v>1883</v>
      </c>
      <c r="T3055" t="s">
        <v>1883</v>
      </c>
      <c r="U3055">
        <v>0</v>
      </c>
      <c r="V3055" t="s">
        <v>1883</v>
      </c>
      <c r="W3055">
        <v>0</v>
      </c>
      <c r="X3055">
        <v>0</v>
      </c>
      <c r="Y3055">
        <v>0</v>
      </c>
      <c r="Z3055" t="s">
        <v>1881</v>
      </c>
      <c r="AA3055" t="s">
        <v>1881</v>
      </c>
      <c r="AB3055" t="s">
        <v>1881</v>
      </c>
      <c r="AC3055">
        <v>0</v>
      </c>
      <c r="AD3055">
        <v>0</v>
      </c>
      <c r="AE3055">
        <v>0</v>
      </c>
      <c r="AF3055">
        <v>0</v>
      </c>
      <c r="AG3055" t="s">
        <v>1882</v>
      </c>
      <c r="AH3055" s="181" t="s">
        <v>1883</v>
      </c>
      <c r="AI3055" s="182">
        <v>26</v>
      </c>
      <c r="AJ3055" s="181" t="s">
        <v>1899</v>
      </c>
      <c r="AK3055" s="181" t="s">
        <v>1883</v>
      </c>
      <c r="AL3055" s="181" t="s">
        <v>1883</v>
      </c>
      <c r="AO3055" s="181"/>
      <c r="AQ3055">
        <v>0</v>
      </c>
      <c r="AR3055" s="182">
        <v>0</v>
      </c>
      <c r="AS3055" s="183" t="s">
        <v>1881</v>
      </c>
      <c r="AT3055">
        <v>0</v>
      </c>
      <c r="AU3055">
        <v>0</v>
      </c>
      <c r="AV3055" s="182">
        <v>0</v>
      </c>
      <c r="AW3055" s="184">
        <v>0</v>
      </c>
      <c r="AX3055" s="183" t="s">
        <v>1881</v>
      </c>
      <c r="AY3055" s="184">
        <v>0</v>
      </c>
      <c r="AZ3055">
        <v>0</v>
      </c>
      <c r="BA3055">
        <v>0</v>
      </c>
      <c r="BB3055">
        <v>0</v>
      </c>
      <c r="BC3055" s="182">
        <v>11451</v>
      </c>
      <c r="BD3055" t="s">
        <v>1883</v>
      </c>
      <c r="BE3055" t="s">
        <v>1883</v>
      </c>
      <c r="BF3055" t="s">
        <v>1883</v>
      </c>
      <c r="BG3055" s="181" t="s">
        <v>1883</v>
      </c>
      <c r="BH3055">
        <v>0</v>
      </c>
      <c r="BI3055" s="184">
        <v>0</v>
      </c>
      <c r="BJ3055" s="182">
        <v>0</v>
      </c>
      <c r="BK3055" s="181" t="s">
        <v>1883</v>
      </c>
      <c r="BL3055">
        <v>0</v>
      </c>
      <c r="BM3055">
        <v>0</v>
      </c>
      <c r="BN3055">
        <v>0</v>
      </c>
    </row>
    <row r="3056" spans="1:66" x14ac:dyDescent="0.25">
      <c r="A3056">
        <v>11452</v>
      </c>
      <c r="B3056" t="s">
        <v>7401</v>
      </c>
      <c r="C3056">
        <v>6</v>
      </c>
      <c r="D3056">
        <v>0</v>
      </c>
      <c r="E3056">
        <v>0</v>
      </c>
      <c r="F3056" t="s">
        <v>1881</v>
      </c>
      <c r="G3056" t="s">
        <v>1882</v>
      </c>
      <c r="H3056" t="s">
        <v>1881</v>
      </c>
      <c r="I3056" t="s">
        <v>1881</v>
      </c>
      <c r="J3056" t="s">
        <v>1881</v>
      </c>
      <c r="K3056" t="s">
        <v>1881</v>
      </c>
      <c r="L3056" t="s">
        <v>1881</v>
      </c>
      <c r="M3056" s="180">
        <v>46171</v>
      </c>
      <c r="N3056" t="s">
        <v>1883</v>
      </c>
      <c r="O3056" t="s">
        <v>1883</v>
      </c>
      <c r="P3056" t="s">
        <v>7402</v>
      </c>
      <c r="Q3056">
        <v>0</v>
      </c>
      <c r="R3056">
        <v>0</v>
      </c>
      <c r="S3056" t="s">
        <v>1883</v>
      </c>
      <c r="T3056" t="s">
        <v>1883</v>
      </c>
      <c r="U3056">
        <v>0</v>
      </c>
      <c r="V3056" t="s">
        <v>1883</v>
      </c>
      <c r="W3056">
        <v>0</v>
      </c>
      <c r="X3056">
        <v>0</v>
      </c>
      <c r="Y3056">
        <v>0</v>
      </c>
      <c r="Z3056" t="s">
        <v>1881</v>
      </c>
      <c r="AA3056" t="s">
        <v>1881</v>
      </c>
      <c r="AB3056" t="s">
        <v>1881</v>
      </c>
      <c r="AC3056">
        <v>0</v>
      </c>
      <c r="AD3056">
        <v>0</v>
      </c>
      <c r="AE3056">
        <v>0</v>
      </c>
      <c r="AF3056">
        <v>0</v>
      </c>
      <c r="AG3056" t="s">
        <v>1882</v>
      </c>
      <c r="AH3056" s="181" t="s">
        <v>1883</v>
      </c>
      <c r="AI3056" s="182">
        <v>26</v>
      </c>
      <c r="AJ3056" s="181" t="s">
        <v>1899</v>
      </c>
      <c r="AK3056" s="181" t="s">
        <v>1883</v>
      </c>
      <c r="AL3056" s="181" t="s">
        <v>1883</v>
      </c>
      <c r="AO3056" s="181"/>
      <c r="AQ3056">
        <v>0</v>
      </c>
      <c r="AR3056" s="182">
        <v>0</v>
      </c>
      <c r="AS3056" s="183" t="s">
        <v>1881</v>
      </c>
      <c r="AT3056">
        <v>0</v>
      </c>
      <c r="AU3056">
        <v>0</v>
      </c>
      <c r="AV3056" s="182">
        <v>0</v>
      </c>
      <c r="AW3056" s="184">
        <v>0</v>
      </c>
      <c r="AX3056" s="183" t="s">
        <v>1881</v>
      </c>
      <c r="AY3056" s="184">
        <v>0</v>
      </c>
      <c r="AZ3056">
        <v>0</v>
      </c>
      <c r="BA3056">
        <v>0</v>
      </c>
      <c r="BB3056">
        <v>0</v>
      </c>
      <c r="BC3056" s="182">
        <v>11452</v>
      </c>
      <c r="BD3056" t="s">
        <v>1883</v>
      </c>
      <c r="BE3056" t="s">
        <v>1883</v>
      </c>
      <c r="BF3056" t="s">
        <v>1883</v>
      </c>
      <c r="BG3056" s="181" t="s">
        <v>1883</v>
      </c>
      <c r="BH3056">
        <v>0</v>
      </c>
      <c r="BI3056" s="184">
        <v>0</v>
      </c>
      <c r="BJ3056" s="182">
        <v>0</v>
      </c>
      <c r="BK3056" s="181" t="s">
        <v>1883</v>
      </c>
      <c r="BL3056">
        <v>0</v>
      </c>
      <c r="BM3056">
        <v>0</v>
      </c>
      <c r="BN3056">
        <v>0</v>
      </c>
    </row>
    <row r="3057" spans="1:66" x14ac:dyDescent="0.25">
      <c r="A3057">
        <v>11453</v>
      </c>
      <c r="B3057" t="s">
        <v>7403</v>
      </c>
      <c r="C3057">
        <v>6</v>
      </c>
      <c r="D3057">
        <v>0</v>
      </c>
      <c r="E3057">
        <v>0</v>
      </c>
      <c r="F3057" t="s">
        <v>1881</v>
      </c>
      <c r="G3057" t="s">
        <v>1882</v>
      </c>
      <c r="H3057" t="s">
        <v>1881</v>
      </c>
      <c r="I3057" t="s">
        <v>1881</v>
      </c>
      <c r="J3057" t="s">
        <v>1881</v>
      </c>
      <c r="K3057" t="s">
        <v>1881</v>
      </c>
      <c r="L3057" t="s">
        <v>1881</v>
      </c>
      <c r="M3057" s="180">
        <v>46171</v>
      </c>
      <c r="N3057" t="s">
        <v>1883</v>
      </c>
      <c r="O3057" t="s">
        <v>1883</v>
      </c>
      <c r="P3057" t="s">
        <v>7404</v>
      </c>
      <c r="Q3057">
        <v>0</v>
      </c>
      <c r="R3057">
        <v>0</v>
      </c>
      <c r="S3057" t="s">
        <v>1883</v>
      </c>
      <c r="T3057" t="s">
        <v>1883</v>
      </c>
      <c r="U3057">
        <v>0</v>
      </c>
      <c r="V3057" t="s">
        <v>1883</v>
      </c>
      <c r="W3057">
        <v>0</v>
      </c>
      <c r="X3057">
        <v>0</v>
      </c>
      <c r="Y3057">
        <v>0</v>
      </c>
      <c r="Z3057" t="s">
        <v>1881</v>
      </c>
      <c r="AA3057" t="s">
        <v>1881</v>
      </c>
      <c r="AB3057" t="s">
        <v>1881</v>
      </c>
      <c r="AC3057">
        <v>0</v>
      </c>
      <c r="AD3057">
        <v>0</v>
      </c>
      <c r="AE3057">
        <v>0</v>
      </c>
      <c r="AF3057">
        <v>0</v>
      </c>
      <c r="AG3057" t="s">
        <v>1882</v>
      </c>
      <c r="AH3057" s="181" t="s">
        <v>1883</v>
      </c>
      <c r="AI3057" s="182">
        <v>26</v>
      </c>
      <c r="AJ3057" s="181" t="s">
        <v>1899</v>
      </c>
      <c r="AK3057" s="181" t="s">
        <v>1883</v>
      </c>
      <c r="AL3057" s="181" t="s">
        <v>1883</v>
      </c>
      <c r="AO3057" s="181"/>
      <c r="AQ3057">
        <v>0</v>
      </c>
      <c r="AR3057" s="182">
        <v>0</v>
      </c>
      <c r="AS3057" s="183" t="s">
        <v>1882</v>
      </c>
      <c r="AT3057">
        <v>0</v>
      </c>
      <c r="AU3057">
        <v>0</v>
      </c>
      <c r="AV3057" s="182">
        <v>0</v>
      </c>
      <c r="AW3057" s="184">
        <v>0</v>
      </c>
      <c r="AX3057" s="183" t="s">
        <v>1881</v>
      </c>
      <c r="AY3057" s="184">
        <v>0</v>
      </c>
      <c r="AZ3057">
        <v>0</v>
      </c>
      <c r="BA3057">
        <v>0</v>
      </c>
      <c r="BB3057">
        <v>0</v>
      </c>
      <c r="BC3057" s="182">
        <v>11453</v>
      </c>
      <c r="BD3057" t="s">
        <v>1883</v>
      </c>
      <c r="BE3057" t="s">
        <v>1883</v>
      </c>
      <c r="BF3057" t="s">
        <v>1883</v>
      </c>
      <c r="BG3057" s="181" t="s">
        <v>1883</v>
      </c>
      <c r="BH3057">
        <v>0</v>
      </c>
      <c r="BI3057" s="184">
        <v>0</v>
      </c>
      <c r="BJ3057" s="182">
        <v>0</v>
      </c>
      <c r="BK3057" s="181" t="s">
        <v>1883</v>
      </c>
      <c r="BL3057">
        <v>0</v>
      </c>
      <c r="BM3057">
        <v>0</v>
      </c>
      <c r="BN3057">
        <v>0</v>
      </c>
    </row>
    <row r="3058" spans="1:66" x14ac:dyDescent="0.25">
      <c r="A3058">
        <v>11454</v>
      </c>
      <c r="B3058" t="s">
        <v>7405</v>
      </c>
      <c r="C3058">
        <v>6</v>
      </c>
      <c r="D3058">
        <v>0</v>
      </c>
      <c r="E3058">
        <v>0</v>
      </c>
      <c r="F3058" t="s">
        <v>1881</v>
      </c>
      <c r="G3058" t="s">
        <v>1882</v>
      </c>
      <c r="H3058" t="s">
        <v>1881</v>
      </c>
      <c r="I3058" t="s">
        <v>1881</v>
      </c>
      <c r="J3058" t="s">
        <v>1881</v>
      </c>
      <c r="K3058" t="s">
        <v>1881</v>
      </c>
      <c r="L3058" t="s">
        <v>1881</v>
      </c>
      <c r="M3058" s="180">
        <v>46171</v>
      </c>
      <c r="N3058" t="s">
        <v>1883</v>
      </c>
      <c r="O3058" t="s">
        <v>1883</v>
      </c>
      <c r="P3058" t="s">
        <v>7406</v>
      </c>
      <c r="Q3058">
        <v>0</v>
      </c>
      <c r="R3058">
        <v>0</v>
      </c>
      <c r="S3058" t="s">
        <v>1883</v>
      </c>
      <c r="T3058" t="s">
        <v>1883</v>
      </c>
      <c r="U3058">
        <v>0</v>
      </c>
      <c r="V3058" t="s">
        <v>1883</v>
      </c>
      <c r="W3058">
        <v>0</v>
      </c>
      <c r="X3058">
        <v>0</v>
      </c>
      <c r="Y3058">
        <v>0</v>
      </c>
      <c r="Z3058" t="s">
        <v>1881</v>
      </c>
      <c r="AA3058" t="s">
        <v>1881</v>
      </c>
      <c r="AB3058" t="s">
        <v>1881</v>
      </c>
      <c r="AC3058">
        <v>0</v>
      </c>
      <c r="AD3058">
        <v>0</v>
      </c>
      <c r="AE3058">
        <v>0</v>
      </c>
      <c r="AF3058">
        <v>0</v>
      </c>
      <c r="AG3058" t="s">
        <v>1882</v>
      </c>
      <c r="AH3058" s="181" t="s">
        <v>1883</v>
      </c>
      <c r="AI3058" s="182">
        <v>26</v>
      </c>
      <c r="AJ3058" s="181" t="s">
        <v>1899</v>
      </c>
      <c r="AK3058" s="181" t="s">
        <v>1883</v>
      </c>
      <c r="AL3058" s="181" t="s">
        <v>1883</v>
      </c>
      <c r="AO3058" s="181"/>
      <c r="AQ3058">
        <v>0</v>
      </c>
      <c r="AR3058" s="182">
        <v>0</v>
      </c>
      <c r="AS3058" s="183" t="s">
        <v>1881</v>
      </c>
      <c r="AT3058">
        <v>0</v>
      </c>
      <c r="AU3058">
        <v>0</v>
      </c>
      <c r="AV3058" s="182">
        <v>0</v>
      </c>
      <c r="AW3058" s="184">
        <v>0</v>
      </c>
      <c r="AX3058" s="183" t="s">
        <v>1881</v>
      </c>
      <c r="AY3058" s="184">
        <v>0</v>
      </c>
      <c r="AZ3058">
        <v>0</v>
      </c>
      <c r="BA3058">
        <v>0</v>
      </c>
      <c r="BB3058">
        <v>0</v>
      </c>
      <c r="BC3058" s="182">
        <v>11454</v>
      </c>
      <c r="BD3058" t="s">
        <v>1883</v>
      </c>
      <c r="BE3058" t="s">
        <v>1883</v>
      </c>
      <c r="BF3058" t="s">
        <v>1883</v>
      </c>
      <c r="BG3058" s="181" t="s">
        <v>1883</v>
      </c>
      <c r="BH3058">
        <v>0</v>
      </c>
      <c r="BI3058" s="184">
        <v>0</v>
      </c>
      <c r="BJ3058" s="182">
        <v>0</v>
      </c>
      <c r="BK3058" s="181" t="s">
        <v>1883</v>
      </c>
      <c r="BL3058">
        <v>0</v>
      </c>
      <c r="BM3058">
        <v>0</v>
      </c>
      <c r="BN3058">
        <v>0</v>
      </c>
    </row>
    <row r="3059" spans="1:66" x14ac:dyDescent="0.25">
      <c r="A3059">
        <v>11455</v>
      </c>
      <c r="B3059" t="s">
        <v>7407</v>
      </c>
      <c r="C3059">
        <v>12</v>
      </c>
      <c r="D3059">
        <v>0</v>
      </c>
      <c r="E3059">
        <v>0</v>
      </c>
      <c r="F3059" t="s">
        <v>1881</v>
      </c>
      <c r="G3059" t="s">
        <v>1882</v>
      </c>
      <c r="H3059" t="s">
        <v>1881</v>
      </c>
      <c r="I3059" t="s">
        <v>1881</v>
      </c>
      <c r="J3059" t="s">
        <v>1881</v>
      </c>
      <c r="K3059" t="s">
        <v>1881</v>
      </c>
      <c r="L3059" t="s">
        <v>1881</v>
      </c>
      <c r="M3059" s="180">
        <v>46171</v>
      </c>
      <c r="N3059" t="s">
        <v>1883</v>
      </c>
      <c r="O3059" t="s">
        <v>1883</v>
      </c>
      <c r="P3059" t="s">
        <v>7408</v>
      </c>
      <c r="Q3059">
        <v>0</v>
      </c>
      <c r="R3059">
        <v>0</v>
      </c>
      <c r="S3059" t="s">
        <v>1883</v>
      </c>
      <c r="T3059" t="s">
        <v>1883</v>
      </c>
      <c r="U3059">
        <v>0</v>
      </c>
      <c r="V3059" t="s">
        <v>1883</v>
      </c>
      <c r="W3059">
        <v>0</v>
      </c>
      <c r="X3059">
        <v>0</v>
      </c>
      <c r="Y3059">
        <v>0</v>
      </c>
      <c r="Z3059" t="s">
        <v>1881</v>
      </c>
      <c r="AA3059" t="s">
        <v>1881</v>
      </c>
      <c r="AB3059" t="s">
        <v>1881</v>
      </c>
      <c r="AC3059">
        <v>0</v>
      </c>
      <c r="AD3059">
        <v>0</v>
      </c>
      <c r="AE3059">
        <v>0</v>
      </c>
      <c r="AF3059">
        <v>0</v>
      </c>
      <c r="AG3059" t="s">
        <v>1882</v>
      </c>
      <c r="AH3059" s="181" t="s">
        <v>1883</v>
      </c>
      <c r="AI3059" s="182">
        <v>26</v>
      </c>
      <c r="AJ3059" s="181" t="s">
        <v>1899</v>
      </c>
      <c r="AK3059" s="181" t="s">
        <v>1883</v>
      </c>
      <c r="AL3059" s="181" t="s">
        <v>1883</v>
      </c>
      <c r="AO3059" s="181"/>
      <c r="AQ3059">
        <v>0</v>
      </c>
      <c r="AR3059" s="182">
        <v>0</v>
      </c>
      <c r="AS3059" s="183" t="s">
        <v>1881</v>
      </c>
      <c r="AT3059">
        <v>0</v>
      </c>
      <c r="AU3059">
        <v>0</v>
      </c>
      <c r="AV3059" s="182">
        <v>0</v>
      </c>
      <c r="AW3059" s="184">
        <v>0</v>
      </c>
      <c r="AX3059" s="183" t="s">
        <v>1881</v>
      </c>
      <c r="AY3059" s="184">
        <v>0</v>
      </c>
      <c r="AZ3059">
        <v>0</v>
      </c>
      <c r="BA3059">
        <v>0</v>
      </c>
      <c r="BB3059">
        <v>0</v>
      </c>
      <c r="BC3059" s="182">
        <v>11455</v>
      </c>
      <c r="BD3059" t="s">
        <v>1883</v>
      </c>
      <c r="BE3059" t="s">
        <v>1883</v>
      </c>
      <c r="BF3059" t="s">
        <v>1883</v>
      </c>
      <c r="BG3059" s="181" t="s">
        <v>1883</v>
      </c>
      <c r="BH3059">
        <v>0</v>
      </c>
      <c r="BI3059" s="184">
        <v>0</v>
      </c>
      <c r="BJ3059" s="182">
        <v>0</v>
      </c>
      <c r="BK3059" s="181" t="s">
        <v>1883</v>
      </c>
      <c r="BL3059">
        <v>0</v>
      </c>
      <c r="BM3059">
        <v>0</v>
      </c>
      <c r="BN3059">
        <v>0</v>
      </c>
    </row>
    <row r="3060" spans="1:66" x14ac:dyDescent="0.25">
      <c r="A3060">
        <v>11456</v>
      </c>
      <c r="B3060" t="s">
        <v>7409</v>
      </c>
      <c r="C3060">
        <v>6</v>
      </c>
      <c r="D3060">
        <v>0</v>
      </c>
      <c r="E3060">
        <v>0</v>
      </c>
      <c r="F3060" t="s">
        <v>1881</v>
      </c>
      <c r="G3060" t="s">
        <v>1882</v>
      </c>
      <c r="H3060" t="s">
        <v>1881</v>
      </c>
      <c r="I3060" t="s">
        <v>1881</v>
      </c>
      <c r="J3060" t="s">
        <v>1881</v>
      </c>
      <c r="K3060" t="s">
        <v>1881</v>
      </c>
      <c r="L3060" t="s">
        <v>1881</v>
      </c>
      <c r="M3060" s="180">
        <v>46171</v>
      </c>
      <c r="N3060" t="s">
        <v>1883</v>
      </c>
      <c r="O3060" t="s">
        <v>1883</v>
      </c>
      <c r="P3060" t="s">
        <v>7410</v>
      </c>
      <c r="Q3060">
        <v>0</v>
      </c>
      <c r="R3060">
        <v>0</v>
      </c>
      <c r="S3060" t="s">
        <v>1883</v>
      </c>
      <c r="T3060" t="s">
        <v>1883</v>
      </c>
      <c r="U3060">
        <v>0</v>
      </c>
      <c r="V3060" t="s">
        <v>1883</v>
      </c>
      <c r="W3060">
        <v>0</v>
      </c>
      <c r="X3060">
        <v>0</v>
      </c>
      <c r="Y3060">
        <v>0</v>
      </c>
      <c r="Z3060" t="s">
        <v>1881</v>
      </c>
      <c r="AA3060" t="s">
        <v>1881</v>
      </c>
      <c r="AB3060" t="s">
        <v>1881</v>
      </c>
      <c r="AC3060">
        <v>0</v>
      </c>
      <c r="AD3060">
        <v>0</v>
      </c>
      <c r="AE3060">
        <v>0</v>
      </c>
      <c r="AF3060">
        <v>0</v>
      </c>
      <c r="AG3060" t="s">
        <v>1882</v>
      </c>
      <c r="AH3060" s="181" t="s">
        <v>1883</v>
      </c>
      <c r="AI3060" s="182">
        <v>26</v>
      </c>
      <c r="AJ3060" s="181" t="s">
        <v>1899</v>
      </c>
      <c r="AK3060" s="181" t="s">
        <v>1883</v>
      </c>
      <c r="AL3060" s="181" t="s">
        <v>1883</v>
      </c>
      <c r="AO3060" s="181"/>
      <c r="AQ3060">
        <v>0</v>
      </c>
      <c r="AR3060" s="182">
        <v>0</v>
      </c>
      <c r="AS3060" s="183" t="s">
        <v>1881</v>
      </c>
      <c r="AT3060">
        <v>0</v>
      </c>
      <c r="AU3060">
        <v>0</v>
      </c>
      <c r="AV3060" s="182">
        <v>0</v>
      </c>
      <c r="AW3060" s="184">
        <v>0</v>
      </c>
      <c r="AX3060" s="183" t="s">
        <v>1881</v>
      </c>
      <c r="AY3060" s="184">
        <v>0</v>
      </c>
      <c r="AZ3060">
        <v>0</v>
      </c>
      <c r="BA3060">
        <v>0</v>
      </c>
      <c r="BB3060">
        <v>0</v>
      </c>
      <c r="BC3060" s="182">
        <v>11456</v>
      </c>
      <c r="BD3060" t="s">
        <v>1883</v>
      </c>
      <c r="BE3060" t="s">
        <v>1883</v>
      </c>
      <c r="BF3060" t="s">
        <v>1883</v>
      </c>
      <c r="BG3060" s="181" t="s">
        <v>1883</v>
      </c>
      <c r="BH3060">
        <v>0</v>
      </c>
      <c r="BI3060" s="184">
        <v>0</v>
      </c>
      <c r="BJ3060" s="182">
        <v>0</v>
      </c>
      <c r="BK3060" s="181" t="s">
        <v>1883</v>
      </c>
      <c r="BL3060">
        <v>0</v>
      </c>
      <c r="BM3060">
        <v>0</v>
      </c>
      <c r="BN3060">
        <v>0</v>
      </c>
    </row>
    <row r="3061" spans="1:66" x14ac:dyDescent="0.25">
      <c r="A3061">
        <v>11457</v>
      </c>
      <c r="B3061" t="s">
        <v>7411</v>
      </c>
      <c r="C3061">
        <v>12</v>
      </c>
      <c r="D3061">
        <v>0</v>
      </c>
      <c r="E3061">
        <v>0</v>
      </c>
      <c r="F3061" t="s">
        <v>1881</v>
      </c>
      <c r="G3061" t="s">
        <v>1882</v>
      </c>
      <c r="H3061" t="s">
        <v>1881</v>
      </c>
      <c r="I3061" t="s">
        <v>1881</v>
      </c>
      <c r="J3061" t="s">
        <v>1881</v>
      </c>
      <c r="K3061" t="s">
        <v>1881</v>
      </c>
      <c r="L3061" t="s">
        <v>1881</v>
      </c>
      <c r="M3061" s="180">
        <v>46171</v>
      </c>
      <c r="N3061" t="s">
        <v>1883</v>
      </c>
      <c r="O3061" t="s">
        <v>1883</v>
      </c>
      <c r="P3061" t="s">
        <v>7412</v>
      </c>
      <c r="Q3061">
        <v>0</v>
      </c>
      <c r="R3061">
        <v>0</v>
      </c>
      <c r="S3061" t="s">
        <v>1883</v>
      </c>
      <c r="T3061" t="s">
        <v>1883</v>
      </c>
      <c r="U3061">
        <v>0</v>
      </c>
      <c r="V3061" t="s">
        <v>1883</v>
      </c>
      <c r="W3061">
        <v>0</v>
      </c>
      <c r="X3061">
        <v>0</v>
      </c>
      <c r="Y3061">
        <v>0</v>
      </c>
      <c r="Z3061" t="s">
        <v>1881</v>
      </c>
      <c r="AA3061" t="s">
        <v>1881</v>
      </c>
      <c r="AB3061" t="s">
        <v>1881</v>
      </c>
      <c r="AC3061">
        <v>0</v>
      </c>
      <c r="AD3061">
        <v>0</v>
      </c>
      <c r="AE3061">
        <v>0</v>
      </c>
      <c r="AF3061">
        <v>0</v>
      </c>
      <c r="AG3061" t="s">
        <v>1882</v>
      </c>
      <c r="AH3061" s="181" t="s">
        <v>1883</v>
      </c>
      <c r="AI3061" s="182">
        <v>26</v>
      </c>
      <c r="AJ3061" s="181" t="s">
        <v>1899</v>
      </c>
      <c r="AK3061" s="181" t="s">
        <v>1883</v>
      </c>
      <c r="AL3061" s="181" t="s">
        <v>1883</v>
      </c>
      <c r="AO3061" s="181"/>
      <c r="AQ3061">
        <v>0</v>
      </c>
      <c r="AR3061" s="182">
        <v>0</v>
      </c>
      <c r="AS3061" s="183" t="s">
        <v>1881</v>
      </c>
      <c r="AT3061">
        <v>0</v>
      </c>
      <c r="AU3061">
        <v>0</v>
      </c>
      <c r="AV3061" s="182">
        <v>0</v>
      </c>
      <c r="AW3061" s="184">
        <v>0</v>
      </c>
      <c r="AX3061" s="183" t="s">
        <v>1881</v>
      </c>
      <c r="AY3061" s="184">
        <v>0</v>
      </c>
      <c r="AZ3061">
        <v>0</v>
      </c>
      <c r="BA3061">
        <v>0</v>
      </c>
      <c r="BB3061">
        <v>0</v>
      </c>
      <c r="BC3061" s="182">
        <v>11457</v>
      </c>
      <c r="BD3061" t="s">
        <v>1883</v>
      </c>
      <c r="BE3061" t="s">
        <v>1883</v>
      </c>
      <c r="BF3061" t="s">
        <v>1883</v>
      </c>
      <c r="BG3061" s="181" t="s">
        <v>1883</v>
      </c>
      <c r="BH3061">
        <v>0</v>
      </c>
      <c r="BI3061" s="184">
        <v>0</v>
      </c>
      <c r="BJ3061" s="182">
        <v>0</v>
      </c>
      <c r="BK3061" s="181" t="s">
        <v>1883</v>
      </c>
      <c r="BL3061">
        <v>0</v>
      </c>
      <c r="BM3061">
        <v>0</v>
      </c>
      <c r="BN3061">
        <v>0</v>
      </c>
    </row>
    <row r="3062" spans="1:66" x14ac:dyDescent="0.25">
      <c r="A3062">
        <v>11458</v>
      </c>
      <c r="B3062" t="s">
        <v>7413</v>
      </c>
      <c r="C3062">
        <v>1</v>
      </c>
      <c r="D3062">
        <v>0</v>
      </c>
      <c r="E3062">
        <v>0</v>
      </c>
      <c r="F3062" t="s">
        <v>1881</v>
      </c>
      <c r="G3062" t="s">
        <v>1882</v>
      </c>
      <c r="H3062" t="s">
        <v>1881</v>
      </c>
      <c r="I3062" t="s">
        <v>1881</v>
      </c>
      <c r="J3062" t="s">
        <v>1881</v>
      </c>
      <c r="K3062" t="s">
        <v>1881</v>
      </c>
      <c r="L3062" t="s">
        <v>1881</v>
      </c>
      <c r="M3062" s="180">
        <v>46171</v>
      </c>
      <c r="N3062" t="s">
        <v>2004</v>
      </c>
      <c r="O3062" t="s">
        <v>1883</v>
      </c>
      <c r="P3062" t="s">
        <v>1883</v>
      </c>
      <c r="Q3062">
        <v>0</v>
      </c>
      <c r="R3062">
        <v>0</v>
      </c>
      <c r="S3062" t="s">
        <v>1883</v>
      </c>
      <c r="T3062" t="s">
        <v>1883</v>
      </c>
      <c r="U3062">
        <v>0</v>
      </c>
      <c r="V3062" t="s">
        <v>1883</v>
      </c>
      <c r="W3062">
        <v>0</v>
      </c>
      <c r="X3062">
        <v>0</v>
      </c>
      <c r="Y3062">
        <v>0</v>
      </c>
      <c r="Z3062" t="s">
        <v>1881</v>
      </c>
      <c r="AA3062" t="s">
        <v>1881</v>
      </c>
      <c r="AB3062" t="s">
        <v>1881</v>
      </c>
      <c r="AC3062">
        <v>0</v>
      </c>
      <c r="AD3062">
        <v>0</v>
      </c>
      <c r="AE3062">
        <v>0</v>
      </c>
      <c r="AF3062">
        <v>0</v>
      </c>
      <c r="AG3062" t="s">
        <v>1882</v>
      </c>
      <c r="AH3062" s="181" t="s">
        <v>1883</v>
      </c>
      <c r="AI3062" s="182">
        <v>26</v>
      </c>
      <c r="AJ3062" s="181" t="s">
        <v>1899</v>
      </c>
      <c r="AK3062" s="181" t="s">
        <v>1883</v>
      </c>
      <c r="AL3062" s="181" t="s">
        <v>1883</v>
      </c>
      <c r="AO3062" s="181"/>
      <c r="AQ3062">
        <v>0</v>
      </c>
      <c r="AR3062" s="182">
        <v>0</v>
      </c>
      <c r="AS3062" s="183" t="s">
        <v>1881</v>
      </c>
      <c r="AT3062">
        <v>0</v>
      </c>
      <c r="AU3062">
        <v>0</v>
      </c>
      <c r="AV3062" s="182">
        <v>0</v>
      </c>
      <c r="AW3062" s="184">
        <v>0</v>
      </c>
      <c r="AX3062" s="183" t="s">
        <v>1881</v>
      </c>
      <c r="AY3062" s="184">
        <v>0</v>
      </c>
      <c r="AZ3062">
        <v>0</v>
      </c>
      <c r="BA3062">
        <v>0</v>
      </c>
      <c r="BB3062">
        <v>0</v>
      </c>
      <c r="BC3062" s="182">
        <v>0</v>
      </c>
      <c r="BD3062" t="s">
        <v>1883</v>
      </c>
      <c r="BE3062" t="s">
        <v>1883</v>
      </c>
      <c r="BF3062" t="s">
        <v>1883</v>
      </c>
      <c r="BG3062" s="181" t="s">
        <v>1883</v>
      </c>
      <c r="BH3062">
        <v>0</v>
      </c>
      <c r="BI3062" s="184">
        <v>0</v>
      </c>
      <c r="BJ3062" s="182">
        <v>0</v>
      </c>
      <c r="BK3062" s="181" t="s">
        <v>1883</v>
      </c>
      <c r="BL3062">
        <v>0</v>
      </c>
      <c r="BM3062">
        <v>0</v>
      </c>
      <c r="BN3062">
        <v>0</v>
      </c>
    </row>
    <row r="3063" spans="1:66" x14ac:dyDescent="0.25">
      <c r="A3063">
        <v>11459</v>
      </c>
      <c r="B3063" t="s">
        <v>7414</v>
      </c>
      <c r="C3063">
        <v>1</v>
      </c>
      <c r="D3063">
        <v>0</v>
      </c>
      <c r="E3063">
        <v>0</v>
      </c>
      <c r="F3063" t="s">
        <v>1881</v>
      </c>
      <c r="G3063" t="s">
        <v>1882</v>
      </c>
      <c r="H3063" t="s">
        <v>1881</v>
      </c>
      <c r="I3063" t="s">
        <v>1881</v>
      </c>
      <c r="J3063" t="s">
        <v>1881</v>
      </c>
      <c r="K3063" t="s">
        <v>1881</v>
      </c>
      <c r="L3063" t="s">
        <v>1881</v>
      </c>
      <c r="M3063" s="180">
        <v>46171</v>
      </c>
      <c r="N3063" t="s">
        <v>2004</v>
      </c>
      <c r="O3063" t="s">
        <v>1883</v>
      </c>
      <c r="P3063" t="s">
        <v>1883</v>
      </c>
      <c r="Q3063">
        <v>0</v>
      </c>
      <c r="R3063">
        <v>0</v>
      </c>
      <c r="S3063" t="s">
        <v>1883</v>
      </c>
      <c r="T3063" t="s">
        <v>1883</v>
      </c>
      <c r="U3063">
        <v>0</v>
      </c>
      <c r="V3063" t="s">
        <v>1883</v>
      </c>
      <c r="W3063">
        <v>0</v>
      </c>
      <c r="X3063">
        <v>0</v>
      </c>
      <c r="Y3063">
        <v>0</v>
      </c>
      <c r="Z3063" t="s">
        <v>1881</v>
      </c>
      <c r="AA3063" t="s">
        <v>1881</v>
      </c>
      <c r="AB3063" t="s">
        <v>1881</v>
      </c>
      <c r="AC3063">
        <v>0</v>
      </c>
      <c r="AD3063">
        <v>0</v>
      </c>
      <c r="AE3063">
        <v>0</v>
      </c>
      <c r="AF3063">
        <v>0</v>
      </c>
      <c r="AG3063" t="s">
        <v>1882</v>
      </c>
      <c r="AH3063" s="181" t="s">
        <v>1883</v>
      </c>
      <c r="AI3063" s="182">
        <v>26</v>
      </c>
      <c r="AJ3063" s="181" t="s">
        <v>1899</v>
      </c>
      <c r="AK3063" s="181" t="s">
        <v>1883</v>
      </c>
      <c r="AL3063" s="181" t="s">
        <v>1883</v>
      </c>
      <c r="AO3063" s="181"/>
      <c r="AQ3063">
        <v>0</v>
      </c>
      <c r="AR3063" s="182">
        <v>0</v>
      </c>
      <c r="AS3063" s="183" t="s">
        <v>1881</v>
      </c>
      <c r="AT3063">
        <v>0</v>
      </c>
      <c r="AU3063">
        <v>0</v>
      </c>
      <c r="AV3063" s="182">
        <v>0</v>
      </c>
      <c r="AW3063" s="184">
        <v>0</v>
      </c>
      <c r="AX3063" s="183" t="s">
        <v>1881</v>
      </c>
      <c r="AY3063" s="184">
        <v>0</v>
      </c>
      <c r="AZ3063">
        <v>0</v>
      </c>
      <c r="BA3063">
        <v>0</v>
      </c>
      <c r="BB3063">
        <v>0</v>
      </c>
      <c r="BC3063" s="182">
        <v>0</v>
      </c>
      <c r="BD3063" t="s">
        <v>1883</v>
      </c>
      <c r="BE3063" t="s">
        <v>1883</v>
      </c>
      <c r="BF3063" t="s">
        <v>1883</v>
      </c>
      <c r="BG3063" s="181" t="s">
        <v>1883</v>
      </c>
      <c r="BH3063">
        <v>0</v>
      </c>
      <c r="BI3063" s="184">
        <v>0</v>
      </c>
      <c r="BJ3063" s="182">
        <v>0</v>
      </c>
      <c r="BK3063" s="181" t="s">
        <v>1883</v>
      </c>
      <c r="BL3063">
        <v>0</v>
      </c>
      <c r="BM3063">
        <v>0</v>
      </c>
      <c r="BN3063">
        <v>0</v>
      </c>
    </row>
    <row r="3064" spans="1:66" x14ac:dyDescent="0.25">
      <c r="A3064">
        <v>11461</v>
      </c>
      <c r="B3064" t="s">
        <v>7415</v>
      </c>
      <c r="C3064">
        <v>1</v>
      </c>
      <c r="D3064">
        <v>0</v>
      </c>
      <c r="E3064">
        <v>0</v>
      </c>
      <c r="F3064" t="s">
        <v>1881</v>
      </c>
      <c r="G3064" t="s">
        <v>1881</v>
      </c>
      <c r="H3064" t="s">
        <v>1881</v>
      </c>
      <c r="I3064" t="s">
        <v>1881</v>
      </c>
      <c r="J3064" t="s">
        <v>1881</v>
      </c>
      <c r="K3064" t="s">
        <v>1881</v>
      </c>
      <c r="L3064" t="s">
        <v>1881</v>
      </c>
      <c r="M3064" s="180">
        <v>46174</v>
      </c>
      <c r="N3064" t="s">
        <v>2004</v>
      </c>
      <c r="O3064" t="s">
        <v>1883</v>
      </c>
      <c r="P3064" t="s">
        <v>1883</v>
      </c>
      <c r="Q3064">
        <v>0</v>
      </c>
      <c r="R3064">
        <v>0</v>
      </c>
      <c r="S3064" t="s">
        <v>1883</v>
      </c>
      <c r="T3064" t="s">
        <v>1883</v>
      </c>
      <c r="U3064">
        <v>0</v>
      </c>
      <c r="V3064" t="s">
        <v>1883</v>
      </c>
      <c r="W3064">
        <v>0</v>
      </c>
      <c r="X3064">
        <v>0</v>
      </c>
      <c r="Y3064">
        <v>0</v>
      </c>
      <c r="Z3064" t="s">
        <v>1881</v>
      </c>
      <c r="AA3064" t="s">
        <v>1881</v>
      </c>
      <c r="AB3064" t="s">
        <v>1881</v>
      </c>
      <c r="AC3064">
        <v>0</v>
      </c>
      <c r="AD3064">
        <v>0</v>
      </c>
      <c r="AE3064">
        <v>0</v>
      </c>
      <c r="AF3064">
        <v>0</v>
      </c>
      <c r="AG3064" t="s">
        <v>1881</v>
      </c>
      <c r="AH3064" s="181" t="s">
        <v>1883</v>
      </c>
      <c r="AI3064" s="182">
        <v>48</v>
      </c>
      <c r="AJ3064" s="181" t="s">
        <v>1897</v>
      </c>
      <c r="AK3064" s="181" t="s">
        <v>1883</v>
      </c>
      <c r="AL3064" s="181" t="s">
        <v>1883</v>
      </c>
      <c r="AO3064" s="181"/>
      <c r="AQ3064">
        <v>0</v>
      </c>
      <c r="AR3064" s="182">
        <v>0</v>
      </c>
      <c r="AS3064" s="183" t="s">
        <v>1881</v>
      </c>
      <c r="AT3064">
        <v>0</v>
      </c>
      <c r="AU3064">
        <v>0</v>
      </c>
      <c r="AV3064" s="182">
        <v>0</v>
      </c>
      <c r="AW3064" s="184">
        <v>0</v>
      </c>
      <c r="AX3064" s="183" t="s">
        <v>1881</v>
      </c>
      <c r="AY3064" s="184">
        <v>0</v>
      </c>
      <c r="AZ3064">
        <v>0</v>
      </c>
      <c r="BA3064">
        <v>0</v>
      </c>
      <c r="BB3064">
        <v>0</v>
      </c>
      <c r="BC3064" s="182">
        <v>11461</v>
      </c>
      <c r="BD3064" t="s">
        <v>1883</v>
      </c>
      <c r="BE3064" t="s">
        <v>1883</v>
      </c>
      <c r="BF3064" t="s">
        <v>1883</v>
      </c>
      <c r="BG3064" s="181" t="s">
        <v>1883</v>
      </c>
      <c r="BH3064">
        <v>0</v>
      </c>
      <c r="BI3064" s="184">
        <v>0</v>
      </c>
      <c r="BJ3064" s="182">
        <v>0</v>
      </c>
      <c r="BK3064" s="181" t="s">
        <v>1883</v>
      </c>
      <c r="BL3064">
        <v>0</v>
      </c>
      <c r="BM3064">
        <v>0</v>
      </c>
      <c r="BN3064">
        <v>0</v>
      </c>
    </row>
    <row r="3065" spans="1:66" x14ac:dyDescent="0.25">
      <c r="A3065">
        <v>11462</v>
      </c>
      <c r="B3065" t="s">
        <v>7416</v>
      </c>
      <c r="C3065">
        <v>1</v>
      </c>
      <c r="D3065">
        <v>0</v>
      </c>
      <c r="E3065">
        <v>0</v>
      </c>
      <c r="F3065" t="s">
        <v>1881</v>
      </c>
      <c r="G3065" t="s">
        <v>1881</v>
      </c>
      <c r="H3065" t="s">
        <v>1881</v>
      </c>
      <c r="I3065" t="s">
        <v>1881</v>
      </c>
      <c r="J3065" t="s">
        <v>1881</v>
      </c>
      <c r="K3065" t="s">
        <v>1881</v>
      </c>
      <c r="L3065" t="s">
        <v>1881</v>
      </c>
      <c r="M3065" s="180">
        <v>46174</v>
      </c>
      <c r="N3065" t="s">
        <v>3312</v>
      </c>
      <c r="O3065" t="s">
        <v>1883</v>
      </c>
      <c r="P3065" t="s">
        <v>1883</v>
      </c>
      <c r="Q3065">
        <v>0</v>
      </c>
      <c r="R3065">
        <v>0</v>
      </c>
      <c r="S3065" t="s">
        <v>1883</v>
      </c>
      <c r="T3065" t="s">
        <v>1883</v>
      </c>
      <c r="U3065">
        <v>0</v>
      </c>
      <c r="V3065" t="s">
        <v>1883</v>
      </c>
      <c r="W3065">
        <v>0</v>
      </c>
      <c r="X3065">
        <v>0</v>
      </c>
      <c r="Y3065">
        <v>0</v>
      </c>
      <c r="Z3065" t="s">
        <v>1881</v>
      </c>
      <c r="AA3065" t="s">
        <v>1881</v>
      </c>
      <c r="AB3065" t="s">
        <v>1881</v>
      </c>
      <c r="AC3065">
        <v>0</v>
      </c>
      <c r="AD3065">
        <v>0</v>
      </c>
      <c r="AE3065">
        <v>0</v>
      </c>
      <c r="AF3065">
        <v>0</v>
      </c>
      <c r="AG3065" t="s">
        <v>1881</v>
      </c>
      <c r="AH3065" s="181" t="s">
        <v>1883</v>
      </c>
      <c r="AI3065" s="182">
        <v>375</v>
      </c>
      <c r="AJ3065" s="181" t="s">
        <v>3688</v>
      </c>
      <c r="AK3065" s="181" t="s">
        <v>1883</v>
      </c>
      <c r="AL3065" s="181" t="s">
        <v>1883</v>
      </c>
      <c r="AO3065" s="181"/>
      <c r="AQ3065">
        <v>0</v>
      </c>
      <c r="AR3065" s="182">
        <v>0</v>
      </c>
      <c r="AS3065" s="183" t="s">
        <v>1881</v>
      </c>
      <c r="AT3065">
        <v>0</v>
      </c>
      <c r="AU3065">
        <v>0</v>
      </c>
      <c r="AV3065" s="182">
        <v>0</v>
      </c>
      <c r="AW3065" s="184">
        <v>0</v>
      </c>
      <c r="AX3065" s="183" t="s">
        <v>1881</v>
      </c>
      <c r="AY3065" s="184">
        <v>0</v>
      </c>
      <c r="AZ3065">
        <v>0</v>
      </c>
      <c r="BA3065">
        <v>0</v>
      </c>
      <c r="BB3065">
        <v>0</v>
      </c>
      <c r="BC3065" s="182">
        <v>11462</v>
      </c>
      <c r="BD3065" t="s">
        <v>1883</v>
      </c>
      <c r="BE3065" t="s">
        <v>1883</v>
      </c>
      <c r="BF3065" t="s">
        <v>1883</v>
      </c>
      <c r="BG3065" s="181" t="s">
        <v>1883</v>
      </c>
      <c r="BH3065">
        <v>0</v>
      </c>
      <c r="BI3065" s="184">
        <v>0</v>
      </c>
      <c r="BJ3065" s="182">
        <v>0</v>
      </c>
      <c r="BK3065" s="181" t="s">
        <v>1883</v>
      </c>
      <c r="BL3065">
        <v>0</v>
      </c>
      <c r="BM3065">
        <v>0</v>
      </c>
      <c r="BN3065">
        <v>0</v>
      </c>
    </row>
    <row r="3066" spans="1:66" x14ac:dyDescent="0.25">
      <c r="A3066">
        <v>11463</v>
      </c>
      <c r="B3066" t="s">
        <v>7417</v>
      </c>
      <c r="C3066">
        <v>1</v>
      </c>
      <c r="D3066">
        <v>0</v>
      </c>
      <c r="E3066">
        <v>0</v>
      </c>
      <c r="F3066" t="s">
        <v>1881</v>
      </c>
      <c r="G3066" t="s">
        <v>1881</v>
      </c>
      <c r="H3066" t="s">
        <v>1881</v>
      </c>
      <c r="I3066" t="s">
        <v>1881</v>
      </c>
      <c r="J3066" t="s">
        <v>1881</v>
      </c>
      <c r="K3066" t="s">
        <v>1881</v>
      </c>
      <c r="L3066" t="s">
        <v>1881</v>
      </c>
      <c r="M3066" s="180">
        <v>46176</v>
      </c>
      <c r="N3066" t="s">
        <v>2004</v>
      </c>
      <c r="O3066" t="s">
        <v>1883</v>
      </c>
      <c r="P3066" t="s">
        <v>1883</v>
      </c>
      <c r="Q3066">
        <v>0</v>
      </c>
      <c r="R3066">
        <v>0</v>
      </c>
      <c r="S3066" t="s">
        <v>1883</v>
      </c>
      <c r="T3066" t="s">
        <v>1883</v>
      </c>
      <c r="U3066">
        <v>0</v>
      </c>
      <c r="V3066" t="s">
        <v>1883</v>
      </c>
      <c r="W3066">
        <v>0</v>
      </c>
      <c r="X3066">
        <v>0</v>
      </c>
      <c r="Y3066">
        <v>0</v>
      </c>
      <c r="Z3066" t="s">
        <v>1881</v>
      </c>
      <c r="AA3066" t="s">
        <v>1881</v>
      </c>
      <c r="AB3066" t="s">
        <v>1881</v>
      </c>
      <c r="AC3066">
        <v>0</v>
      </c>
      <c r="AD3066">
        <v>0</v>
      </c>
      <c r="AE3066">
        <v>0</v>
      </c>
      <c r="AF3066">
        <v>0</v>
      </c>
      <c r="AG3066" t="s">
        <v>1881</v>
      </c>
      <c r="AH3066" s="181" t="s">
        <v>1883</v>
      </c>
      <c r="AI3066" s="182">
        <v>290</v>
      </c>
      <c r="AJ3066" s="181" t="s">
        <v>3090</v>
      </c>
      <c r="AK3066" s="181" t="s">
        <v>1883</v>
      </c>
      <c r="AL3066" s="181" t="s">
        <v>1883</v>
      </c>
      <c r="AO3066" s="181"/>
      <c r="AQ3066">
        <v>0</v>
      </c>
      <c r="AR3066" s="182">
        <v>0</v>
      </c>
      <c r="AS3066" s="183" t="s">
        <v>1881</v>
      </c>
      <c r="AT3066">
        <v>0</v>
      </c>
      <c r="AU3066">
        <v>0</v>
      </c>
      <c r="AV3066" s="182">
        <v>0</v>
      </c>
      <c r="AW3066" s="184">
        <v>0</v>
      </c>
      <c r="AX3066" s="183" t="s">
        <v>1881</v>
      </c>
      <c r="AY3066" s="184">
        <v>0</v>
      </c>
      <c r="AZ3066">
        <v>0</v>
      </c>
      <c r="BA3066">
        <v>0</v>
      </c>
      <c r="BB3066">
        <v>0</v>
      </c>
      <c r="BC3066" s="182">
        <v>11463</v>
      </c>
      <c r="BD3066" t="s">
        <v>1883</v>
      </c>
      <c r="BE3066" t="s">
        <v>1883</v>
      </c>
      <c r="BF3066" t="s">
        <v>1883</v>
      </c>
      <c r="BG3066" s="181" t="s">
        <v>1883</v>
      </c>
      <c r="BH3066">
        <v>0</v>
      </c>
      <c r="BI3066" s="184">
        <v>0</v>
      </c>
      <c r="BJ3066" s="182">
        <v>0</v>
      </c>
      <c r="BK3066" s="181" t="s">
        <v>1883</v>
      </c>
      <c r="BL3066">
        <v>0</v>
      </c>
      <c r="BM3066">
        <v>0</v>
      </c>
      <c r="BN3066">
        <v>0</v>
      </c>
    </row>
    <row r="3067" spans="1:66" x14ac:dyDescent="0.25">
      <c r="A3067">
        <v>11464</v>
      </c>
      <c r="B3067" t="s">
        <v>1061</v>
      </c>
      <c r="C3067">
        <v>1</v>
      </c>
      <c r="D3067">
        <v>0</v>
      </c>
      <c r="E3067">
        <v>0</v>
      </c>
      <c r="F3067" t="s">
        <v>1881</v>
      </c>
      <c r="G3067" t="s">
        <v>1882</v>
      </c>
      <c r="H3067" t="s">
        <v>1881</v>
      </c>
      <c r="I3067" t="s">
        <v>1881</v>
      </c>
      <c r="J3067" t="s">
        <v>1881</v>
      </c>
      <c r="K3067" t="s">
        <v>1881</v>
      </c>
      <c r="L3067" t="s">
        <v>1881</v>
      </c>
      <c r="M3067" s="180">
        <v>46176</v>
      </c>
      <c r="N3067" t="s">
        <v>1883</v>
      </c>
      <c r="O3067" t="s">
        <v>1883</v>
      </c>
      <c r="P3067" t="s">
        <v>1883</v>
      </c>
      <c r="Q3067">
        <v>0</v>
      </c>
      <c r="R3067">
        <v>0</v>
      </c>
      <c r="S3067" t="s">
        <v>1883</v>
      </c>
      <c r="T3067" t="s">
        <v>1883</v>
      </c>
      <c r="U3067">
        <v>0</v>
      </c>
      <c r="V3067" t="s">
        <v>1883</v>
      </c>
      <c r="W3067">
        <v>0</v>
      </c>
      <c r="X3067">
        <v>0</v>
      </c>
      <c r="Y3067">
        <v>0</v>
      </c>
      <c r="Z3067" t="s">
        <v>1881</v>
      </c>
      <c r="AA3067" t="s">
        <v>1881</v>
      </c>
      <c r="AB3067" t="s">
        <v>1881</v>
      </c>
      <c r="AC3067">
        <v>0</v>
      </c>
      <c r="AD3067">
        <v>0</v>
      </c>
      <c r="AE3067">
        <v>0</v>
      </c>
      <c r="AF3067">
        <v>0</v>
      </c>
      <c r="AG3067" t="s">
        <v>1881</v>
      </c>
      <c r="AH3067" s="181" t="s">
        <v>1883</v>
      </c>
      <c r="AI3067" s="182">
        <v>1004</v>
      </c>
      <c r="AJ3067" s="181" t="s">
        <v>6686</v>
      </c>
      <c r="AK3067" s="181" t="s">
        <v>1883</v>
      </c>
      <c r="AL3067" s="181" t="s">
        <v>1883</v>
      </c>
      <c r="AO3067" s="181"/>
      <c r="AQ3067">
        <v>0</v>
      </c>
      <c r="AR3067" s="182">
        <v>0</v>
      </c>
      <c r="AS3067" s="183" t="s">
        <v>1882</v>
      </c>
      <c r="AT3067">
        <v>0</v>
      </c>
      <c r="AU3067">
        <v>0</v>
      </c>
      <c r="AV3067" s="182">
        <v>0</v>
      </c>
      <c r="AW3067" s="184">
        <v>0</v>
      </c>
      <c r="AX3067" s="183" t="s">
        <v>1881</v>
      </c>
      <c r="AY3067" s="184">
        <v>0</v>
      </c>
      <c r="AZ3067">
        <v>0</v>
      </c>
      <c r="BA3067">
        <v>0</v>
      </c>
      <c r="BB3067">
        <v>0</v>
      </c>
      <c r="BC3067" s="182">
        <v>11464</v>
      </c>
      <c r="BD3067" t="s">
        <v>1883</v>
      </c>
      <c r="BE3067" t="s">
        <v>1883</v>
      </c>
      <c r="BF3067" t="s">
        <v>1883</v>
      </c>
      <c r="BG3067" s="181" t="s">
        <v>1883</v>
      </c>
      <c r="BH3067">
        <v>0</v>
      </c>
      <c r="BI3067" s="184">
        <v>0</v>
      </c>
      <c r="BJ3067" s="182">
        <v>0</v>
      </c>
      <c r="BK3067" s="181" t="s">
        <v>1883</v>
      </c>
      <c r="BL3067">
        <v>0</v>
      </c>
      <c r="BM3067">
        <v>0</v>
      </c>
      <c r="BN3067">
        <v>0</v>
      </c>
    </row>
    <row r="3068" spans="1:66" x14ac:dyDescent="0.25">
      <c r="A3068">
        <v>11465</v>
      </c>
      <c r="B3068" t="s">
        <v>7418</v>
      </c>
      <c r="C3068">
        <v>1</v>
      </c>
      <c r="D3068">
        <v>0</v>
      </c>
      <c r="E3068">
        <v>0</v>
      </c>
      <c r="F3068" t="s">
        <v>1881</v>
      </c>
      <c r="G3068" t="s">
        <v>1881</v>
      </c>
      <c r="H3068" t="s">
        <v>1881</v>
      </c>
      <c r="I3068" t="s">
        <v>1881</v>
      </c>
      <c r="J3068" t="s">
        <v>1881</v>
      </c>
      <c r="K3068" t="s">
        <v>1881</v>
      </c>
      <c r="L3068" t="s">
        <v>1881</v>
      </c>
      <c r="M3068" s="180">
        <v>46179</v>
      </c>
      <c r="N3068" t="s">
        <v>2004</v>
      </c>
      <c r="O3068" t="s">
        <v>1883</v>
      </c>
      <c r="P3068" t="s">
        <v>1883</v>
      </c>
      <c r="Q3068">
        <v>0</v>
      </c>
      <c r="R3068">
        <v>0</v>
      </c>
      <c r="S3068" t="s">
        <v>1883</v>
      </c>
      <c r="T3068" t="s">
        <v>1883</v>
      </c>
      <c r="U3068">
        <v>0</v>
      </c>
      <c r="V3068" t="s">
        <v>1883</v>
      </c>
      <c r="W3068">
        <v>0</v>
      </c>
      <c r="X3068">
        <v>0</v>
      </c>
      <c r="Y3068">
        <v>0</v>
      </c>
      <c r="Z3068" t="s">
        <v>1881</v>
      </c>
      <c r="AA3068" t="s">
        <v>1881</v>
      </c>
      <c r="AB3068" t="s">
        <v>1881</v>
      </c>
      <c r="AC3068">
        <v>0</v>
      </c>
      <c r="AD3068">
        <v>0</v>
      </c>
      <c r="AE3068">
        <v>0</v>
      </c>
      <c r="AF3068">
        <v>0</v>
      </c>
      <c r="AG3068" t="s">
        <v>1881</v>
      </c>
      <c r="AH3068" s="181" t="s">
        <v>1883</v>
      </c>
      <c r="AI3068" s="182">
        <v>48</v>
      </c>
      <c r="AJ3068" s="181" t="s">
        <v>1897</v>
      </c>
      <c r="AK3068" s="181" t="s">
        <v>1883</v>
      </c>
      <c r="AL3068" s="181" t="s">
        <v>1883</v>
      </c>
      <c r="AO3068" s="181"/>
      <c r="AQ3068">
        <v>0</v>
      </c>
      <c r="AR3068" s="182">
        <v>0</v>
      </c>
      <c r="AS3068" s="183" t="s">
        <v>1881</v>
      </c>
      <c r="AT3068">
        <v>0</v>
      </c>
      <c r="AU3068">
        <v>0</v>
      </c>
      <c r="AV3068" s="182">
        <v>0</v>
      </c>
      <c r="AW3068" s="184">
        <v>0</v>
      </c>
      <c r="AX3068" s="183" t="s">
        <v>1881</v>
      </c>
      <c r="AY3068" s="184">
        <v>0</v>
      </c>
      <c r="AZ3068">
        <v>0</v>
      </c>
      <c r="BA3068">
        <v>0</v>
      </c>
      <c r="BB3068">
        <v>0</v>
      </c>
      <c r="BC3068" s="182">
        <v>11465</v>
      </c>
      <c r="BD3068" t="s">
        <v>1883</v>
      </c>
      <c r="BE3068" t="s">
        <v>1883</v>
      </c>
      <c r="BF3068" t="s">
        <v>1883</v>
      </c>
      <c r="BG3068" s="181" t="s">
        <v>1883</v>
      </c>
      <c r="BH3068">
        <v>0</v>
      </c>
      <c r="BI3068" s="184">
        <v>0</v>
      </c>
      <c r="BJ3068" s="182">
        <v>0</v>
      </c>
      <c r="BK3068" s="181" t="s">
        <v>1883</v>
      </c>
      <c r="BL3068">
        <v>0</v>
      </c>
      <c r="BM3068">
        <v>0</v>
      </c>
      <c r="BN3068">
        <v>0</v>
      </c>
    </row>
    <row r="3069" spans="1:66" x14ac:dyDescent="0.25">
      <c r="A3069">
        <v>11466</v>
      </c>
      <c r="B3069" t="s">
        <v>7419</v>
      </c>
      <c r="C3069">
        <v>10</v>
      </c>
      <c r="D3069">
        <v>0</v>
      </c>
      <c r="E3069">
        <v>0</v>
      </c>
      <c r="F3069" t="s">
        <v>1881</v>
      </c>
      <c r="G3069" t="s">
        <v>1882</v>
      </c>
      <c r="H3069" t="s">
        <v>1881</v>
      </c>
      <c r="I3069" t="s">
        <v>1881</v>
      </c>
      <c r="J3069" t="s">
        <v>1881</v>
      </c>
      <c r="K3069" t="s">
        <v>1881</v>
      </c>
      <c r="L3069" t="s">
        <v>1881</v>
      </c>
      <c r="M3069" s="180">
        <v>46181</v>
      </c>
      <c r="N3069" t="s">
        <v>1883</v>
      </c>
      <c r="O3069" t="s">
        <v>1883</v>
      </c>
      <c r="P3069" t="s">
        <v>7420</v>
      </c>
      <c r="Q3069">
        <v>0</v>
      </c>
      <c r="R3069">
        <v>0</v>
      </c>
      <c r="S3069" t="s">
        <v>1883</v>
      </c>
      <c r="T3069" t="s">
        <v>1883</v>
      </c>
      <c r="U3069">
        <v>0</v>
      </c>
      <c r="V3069" t="s">
        <v>1883</v>
      </c>
      <c r="W3069">
        <v>0</v>
      </c>
      <c r="X3069">
        <v>0</v>
      </c>
      <c r="Y3069">
        <v>0</v>
      </c>
      <c r="Z3069" t="s">
        <v>1881</v>
      </c>
      <c r="AA3069" t="s">
        <v>1881</v>
      </c>
      <c r="AB3069" t="s">
        <v>1881</v>
      </c>
      <c r="AC3069">
        <v>0</v>
      </c>
      <c r="AD3069">
        <v>0</v>
      </c>
      <c r="AE3069">
        <v>0</v>
      </c>
      <c r="AF3069">
        <v>0</v>
      </c>
      <c r="AG3069" t="s">
        <v>1881</v>
      </c>
      <c r="AH3069" s="181" t="s">
        <v>1883</v>
      </c>
      <c r="AI3069" s="182">
        <v>111</v>
      </c>
      <c r="AJ3069" s="181" t="s">
        <v>2106</v>
      </c>
      <c r="AK3069" s="181" t="s">
        <v>7421</v>
      </c>
      <c r="AL3069" s="181" t="s">
        <v>1883</v>
      </c>
      <c r="AO3069" s="181"/>
      <c r="AQ3069">
        <v>0</v>
      </c>
      <c r="AR3069" s="182">
        <v>0</v>
      </c>
      <c r="AS3069" s="183" t="s">
        <v>1882</v>
      </c>
      <c r="AT3069">
        <v>0</v>
      </c>
      <c r="AU3069">
        <v>0</v>
      </c>
      <c r="AV3069" s="182">
        <v>0</v>
      </c>
      <c r="AW3069" s="184">
        <v>0</v>
      </c>
      <c r="AX3069" s="183" t="s">
        <v>1881</v>
      </c>
      <c r="AY3069" s="184">
        <v>0</v>
      </c>
      <c r="AZ3069">
        <v>0</v>
      </c>
      <c r="BA3069">
        <v>0</v>
      </c>
      <c r="BB3069">
        <v>0</v>
      </c>
      <c r="BC3069" s="182">
        <v>11466</v>
      </c>
      <c r="BD3069" t="s">
        <v>1883</v>
      </c>
      <c r="BE3069" t="s">
        <v>1883</v>
      </c>
      <c r="BF3069" t="s">
        <v>1883</v>
      </c>
      <c r="BG3069" s="181" t="s">
        <v>1883</v>
      </c>
      <c r="BH3069">
        <v>0</v>
      </c>
      <c r="BI3069" s="184">
        <v>0</v>
      </c>
      <c r="BJ3069" s="182">
        <v>0</v>
      </c>
      <c r="BK3069" s="181" t="s">
        <v>1883</v>
      </c>
      <c r="BL3069">
        <v>0</v>
      </c>
      <c r="BM3069">
        <v>0</v>
      </c>
      <c r="BN3069">
        <v>0</v>
      </c>
    </row>
    <row r="3070" spans="1:66" x14ac:dyDescent="0.25">
      <c r="A3070">
        <v>11467</v>
      </c>
      <c r="B3070" t="s">
        <v>7422</v>
      </c>
      <c r="C3070">
        <v>10</v>
      </c>
      <c r="D3070">
        <v>0</v>
      </c>
      <c r="E3070">
        <v>0</v>
      </c>
      <c r="F3070" t="s">
        <v>1881</v>
      </c>
      <c r="G3070" t="s">
        <v>1882</v>
      </c>
      <c r="H3070" t="s">
        <v>1881</v>
      </c>
      <c r="I3070" t="s">
        <v>1881</v>
      </c>
      <c r="J3070" t="s">
        <v>1881</v>
      </c>
      <c r="K3070" t="s">
        <v>1881</v>
      </c>
      <c r="L3070" t="s">
        <v>1881</v>
      </c>
      <c r="M3070" s="180">
        <v>46181</v>
      </c>
      <c r="N3070" t="s">
        <v>1883</v>
      </c>
      <c r="O3070" t="s">
        <v>1883</v>
      </c>
      <c r="P3070" t="s">
        <v>7423</v>
      </c>
      <c r="Q3070">
        <v>0</v>
      </c>
      <c r="R3070">
        <v>0</v>
      </c>
      <c r="S3070" t="s">
        <v>1883</v>
      </c>
      <c r="T3070" t="s">
        <v>1883</v>
      </c>
      <c r="U3070">
        <v>0</v>
      </c>
      <c r="V3070" t="s">
        <v>1883</v>
      </c>
      <c r="W3070">
        <v>0</v>
      </c>
      <c r="X3070">
        <v>0</v>
      </c>
      <c r="Y3070">
        <v>0</v>
      </c>
      <c r="Z3070" t="s">
        <v>1881</v>
      </c>
      <c r="AA3070" t="s">
        <v>1881</v>
      </c>
      <c r="AB3070" t="s">
        <v>1881</v>
      </c>
      <c r="AC3070">
        <v>0</v>
      </c>
      <c r="AD3070">
        <v>0</v>
      </c>
      <c r="AE3070">
        <v>0</v>
      </c>
      <c r="AF3070">
        <v>0</v>
      </c>
      <c r="AG3070" t="s">
        <v>1881</v>
      </c>
      <c r="AH3070" s="181" t="s">
        <v>1883</v>
      </c>
      <c r="AI3070" s="182">
        <v>111</v>
      </c>
      <c r="AJ3070" s="181" t="s">
        <v>2106</v>
      </c>
      <c r="AK3070" s="181" t="s">
        <v>7424</v>
      </c>
      <c r="AL3070" s="181" t="s">
        <v>1883</v>
      </c>
      <c r="AO3070" s="181"/>
      <c r="AQ3070">
        <v>0</v>
      </c>
      <c r="AR3070" s="182">
        <v>0</v>
      </c>
      <c r="AS3070" s="183" t="s">
        <v>1882</v>
      </c>
      <c r="AT3070">
        <v>0</v>
      </c>
      <c r="AU3070">
        <v>0</v>
      </c>
      <c r="AV3070" s="182">
        <v>0</v>
      </c>
      <c r="AW3070" s="184">
        <v>0</v>
      </c>
      <c r="AX3070" s="183" t="s">
        <v>1881</v>
      </c>
      <c r="AY3070" s="184">
        <v>0</v>
      </c>
      <c r="AZ3070">
        <v>0</v>
      </c>
      <c r="BA3070">
        <v>0</v>
      </c>
      <c r="BB3070">
        <v>0</v>
      </c>
      <c r="BC3070" s="182">
        <v>11467</v>
      </c>
      <c r="BD3070" t="s">
        <v>1883</v>
      </c>
      <c r="BE3070" t="s">
        <v>1883</v>
      </c>
      <c r="BF3070" t="s">
        <v>1883</v>
      </c>
      <c r="BG3070" s="181" t="s">
        <v>1883</v>
      </c>
      <c r="BH3070">
        <v>0</v>
      </c>
      <c r="BI3070" s="184">
        <v>0</v>
      </c>
      <c r="BJ3070" s="182">
        <v>0</v>
      </c>
      <c r="BK3070" s="181" t="s">
        <v>1883</v>
      </c>
      <c r="BL3070">
        <v>0</v>
      </c>
      <c r="BM3070">
        <v>0</v>
      </c>
      <c r="BN3070">
        <v>0</v>
      </c>
    </row>
    <row r="3071" spans="1:66" x14ac:dyDescent="0.25">
      <c r="A3071">
        <v>11468</v>
      </c>
      <c r="B3071" t="s">
        <v>7425</v>
      </c>
      <c r="C3071">
        <v>10</v>
      </c>
      <c r="D3071">
        <v>0</v>
      </c>
      <c r="E3071">
        <v>0</v>
      </c>
      <c r="F3071" t="s">
        <v>1881</v>
      </c>
      <c r="G3071" t="s">
        <v>1882</v>
      </c>
      <c r="H3071" t="s">
        <v>1881</v>
      </c>
      <c r="I3071" t="s">
        <v>1881</v>
      </c>
      <c r="J3071" t="s">
        <v>1881</v>
      </c>
      <c r="K3071" t="s">
        <v>1881</v>
      </c>
      <c r="L3071" t="s">
        <v>1881</v>
      </c>
      <c r="M3071" s="180">
        <v>46181</v>
      </c>
      <c r="N3071" t="s">
        <v>1883</v>
      </c>
      <c r="O3071" t="s">
        <v>1883</v>
      </c>
      <c r="P3071" t="s">
        <v>7426</v>
      </c>
      <c r="Q3071">
        <v>0</v>
      </c>
      <c r="R3071">
        <v>0</v>
      </c>
      <c r="S3071" t="s">
        <v>1883</v>
      </c>
      <c r="T3071" t="s">
        <v>1883</v>
      </c>
      <c r="U3071">
        <v>0</v>
      </c>
      <c r="V3071" t="s">
        <v>1883</v>
      </c>
      <c r="W3071">
        <v>0</v>
      </c>
      <c r="X3071">
        <v>0</v>
      </c>
      <c r="Y3071">
        <v>0</v>
      </c>
      <c r="Z3071" t="s">
        <v>1881</v>
      </c>
      <c r="AA3071" t="s">
        <v>1881</v>
      </c>
      <c r="AB3071" t="s">
        <v>1881</v>
      </c>
      <c r="AC3071">
        <v>0</v>
      </c>
      <c r="AD3071">
        <v>0</v>
      </c>
      <c r="AE3071">
        <v>0</v>
      </c>
      <c r="AF3071">
        <v>0</v>
      </c>
      <c r="AG3071" t="s">
        <v>1881</v>
      </c>
      <c r="AH3071" s="181" t="s">
        <v>1883</v>
      </c>
      <c r="AI3071" s="182">
        <v>111</v>
      </c>
      <c r="AJ3071" s="181" t="s">
        <v>2106</v>
      </c>
      <c r="AK3071" s="181" t="s">
        <v>7427</v>
      </c>
      <c r="AL3071" s="181" t="s">
        <v>1883</v>
      </c>
      <c r="AO3071" s="181"/>
      <c r="AQ3071">
        <v>0</v>
      </c>
      <c r="AR3071" s="182">
        <v>0</v>
      </c>
      <c r="AS3071" s="183" t="s">
        <v>1882</v>
      </c>
      <c r="AT3071">
        <v>0</v>
      </c>
      <c r="AU3071">
        <v>0</v>
      </c>
      <c r="AV3071" s="182">
        <v>0</v>
      </c>
      <c r="AW3071" s="184">
        <v>0</v>
      </c>
      <c r="AX3071" s="183" t="s">
        <v>1881</v>
      </c>
      <c r="AY3071" s="184">
        <v>0</v>
      </c>
      <c r="AZ3071">
        <v>0</v>
      </c>
      <c r="BA3071">
        <v>0</v>
      </c>
      <c r="BB3071">
        <v>0</v>
      </c>
      <c r="BC3071" s="182">
        <v>11468</v>
      </c>
      <c r="BD3071" t="s">
        <v>1883</v>
      </c>
      <c r="BE3071" t="s">
        <v>1883</v>
      </c>
      <c r="BF3071" t="s">
        <v>1883</v>
      </c>
      <c r="BG3071" s="181" t="s">
        <v>1883</v>
      </c>
      <c r="BH3071">
        <v>0</v>
      </c>
      <c r="BI3071" s="184">
        <v>0</v>
      </c>
      <c r="BJ3071" s="182">
        <v>0</v>
      </c>
      <c r="BK3071" s="181" t="s">
        <v>1883</v>
      </c>
      <c r="BL3071">
        <v>0</v>
      </c>
      <c r="BM3071">
        <v>0</v>
      </c>
      <c r="BN3071">
        <v>0</v>
      </c>
    </row>
    <row r="3072" spans="1:66" x14ac:dyDescent="0.25">
      <c r="A3072">
        <v>11469</v>
      </c>
      <c r="B3072" t="s">
        <v>7428</v>
      </c>
      <c r="C3072">
        <v>10</v>
      </c>
      <c r="D3072">
        <v>0</v>
      </c>
      <c r="E3072">
        <v>0</v>
      </c>
      <c r="F3072" t="s">
        <v>1881</v>
      </c>
      <c r="G3072" t="s">
        <v>1882</v>
      </c>
      <c r="H3072" t="s">
        <v>1881</v>
      </c>
      <c r="I3072" t="s">
        <v>1881</v>
      </c>
      <c r="J3072" t="s">
        <v>1881</v>
      </c>
      <c r="K3072" t="s">
        <v>1881</v>
      </c>
      <c r="L3072" t="s">
        <v>1881</v>
      </c>
      <c r="M3072" s="180">
        <v>46181</v>
      </c>
      <c r="N3072" t="s">
        <v>1883</v>
      </c>
      <c r="O3072" t="s">
        <v>1883</v>
      </c>
      <c r="P3072" t="s">
        <v>7429</v>
      </c>
      <c r="Q3072">
        <v>0</v>
      </c>
      <c r="R3072">
        <v>0</v>
      </c>
      <c r="S3072" t="s">
        <v>1883</v>
      </c>
      <c r="T3072" t="s">
        <v>1883</v>
      </c>
      <c r="U3072">
        <v>0</v>
      </c>
      <c r="V3072" t="s">
        <v>1883</v>
      </c>
      <c r="W3072">
        <v>0</v>
      </c>
      <c r="X3072">
        <v>0</v>
      </c>
      <c r="Y3072">
        <v>0</v>
      </c>
      <c r="Z3072" t="s">
        <v>1881</v>
      </c>
      <c r="AA3072" t="s">
        <v>1881</v>
      </c>
      <c r="AB3072" t="s">
        <v>1881</v>
      </c>
      <c r="AC3072">
        <v>0</v>
      </c>
      <c r="AD3072">
        <v>0</v>
      </c>
      <c r="AE3072">
        <v>0</v>
      </c>
      <c r="AF3072">
        <v>0</v>
      </c>
      <c r="AG3072" t="s">
        <v>1881</v>
      </c>
      <c r="AH3072" s="181" t="s">
        <v>1883</v>
      </c>
      <c r="AI3072" s="182">
        <v>111</v>
      </c>
      <c r="AJ3072" s="181" t="s">
        <v>2106</v>
      </c>
      <c r="AK3072" s="181" t="s">
        <v>7430</v>
      </c>
      <c r="AL3072" s="181" t="s">
        <v>1883</v>
      </c>
      <c r="AO3072" s="181"/>
      <c r="AQ3072">
        <v>0</v>
      </c>
      <c r="AR3072" s="182">
        <v>0</v>
      </c>
      <c r="AS3072" s="183" t="s">
        <v>1882</v>
      </c>
      <c r="AT3072">
        <v>0</v>
      </c>
      <c r="AU3072">
        <v>0</v>
      </c>
      <c r="AV3072" s="182">
        <v>0</v>
      </c>
      <c r="AW3072" s="184">
        <v>0</v>
      </c>
      <c r="AX3072" s="183" t="s">
        <v>1881</v>
      </c>
      <c r="AY3072" s="184">
        <v>0</v>
      </c>
      <c r="AZ3072">
        <v>0</v>
      </c>
      <c r="BA3072">
        <v>0</v>
      </c>
      <c r="BB3072">
        <v>0</v>
      </c>
      <c r="BC3072" s="182">
        <v>11469</v>
      </c>
      <c r="BD3072" t="s">
        <v>1883</v>
      </c>
      <c r="BE3072" t="s">
        <v>1883</v>
      </c>
      <c r="BF3072" t="s">
        <v>1883</v>
      </c>
      <c r="BG3072" s="181" t="s">
        <v>1883</v>
      </c>
      <c r="BH3072">
        <v>0</v>
      </c>
      <c r="BI3072" s="184">
        <v>0</v>
      </c>
      <c r="BJ3072" s="182">
        <v>0</v>
      </c>
      <c r="BK3072" s="181" t="s">
        <v>1883</v>
      </c>
      <c r="BL3072">
        <v>0</v>
      </c>
      <c r="BM3072">
        <v>0</v>
      </c>
      <c r="BN3072">
        <v>0</v>
      </c>
    </row>
    <row r="3073" spans="1:66" x14ac:dyDescent="0.25">
      <c r="A3073">
        <v>11470</v>
      </c>
      <c r="B3073" t="s">
        <v>1609</v>
      </c>
      <c r="C3073">
        <v>10</v>
      </c>
      <c r="D3073">
        <v>0</v>
      </c>
      <c r="E3073">
        <v>0</v>
      </c>
      <c r="F3073" t="s">
        <v>1881</v>
      </c>
      <c r="G3073" t="s">
        <v>1882</v>
      </c>
      <c r="H3073" t="s">
        <v>1881</v>
      </c>
      <c r="I3073" t="s">
        <v>1881</v>
      </c>
      <c r="J3073" t="s">
        <v>1881</v>
      </c>
      <c r="K3073" t="s">
        <v>1881</v>
      </c>
      <c r="L3073" t="s">
        <v>1881</v>
      </c>
      <c r="M3073" s="180">
        <v>46183</v>
      </c>
      <c r="N3073" t="s">
        <v>1883</v>
      </c>
      <c r="O3073" t="s">
        <v>1883</v>
      </c>
      <c r="P3073" t="s">
        <v>1883</v>
      </c>
      <c r="Q3073">
        <v>0</v>
      </c>
      <c r="R3073">
        <v>0</v>
      </c>
      <c r="S3073" t="s">
        <v>1883</v>
      </c>
      <c r="T3073" t="s">
        <v>1883</v>
      </c>
      <c r="U3073">
        <v>0</v>
      </c>
      <c r="V3073" t="s">
        <v>1883</v>
      </c>
      <c r="W3073">
        <v>0</v>
      </c>
      <c r="X3073">
        <v>0</v>
      </c>
      <c r="Y3073">
        <v>0</v>
      </c>
      <c r="Z3073" t="s">
        <v>1881</v>
      </c>
      <c r="AA3073" t="s">
        <v>1881</v>
      </c>
      <c r="AB3073" t="s">
        <v>1881</v>
      </c>
      <c r="AC3073">
        <v>0</v>
      </c>
      <c r="AD3073">
        <v>0</v>
      </c>
      <c r="AE3073">
        <v>0</v>
      </c>
      <c r="AF3073">
        <v>0</v>
      </c>
      <c r="AG3073" t="s">
        <v>1881</v>
      </c>
      <c r="AH3073" s="181" t="s">
        <v>1883</v>
      </c>
      <c r="AI3073" s="182">
        <v>290</v>
      </c>
      <c r="AJ3073" s="181" t="s">
        <v>3090</v>
      </c>
      <c r="AK3073" s="181" t="s">
        <v>1883</v>
      </c>
      <c r="AL3073" s="181" t="s">
        <v>1883</v>
      </c>
      <c r="AO3073" s="181"/>
      <c r="AQ3073">
        <v>0</v>
      </c>
      <c r="AR3073" s="182">
        <v>0</v>
      </c>
      <c r="AS3073" s="183" t="s">
        <v>1882</v>
      </c>
      <c r="AT3073">
        <v>0</v>
      </c>
      <c r="AU3073">
        <v>30</v>
      </c>
      <c r="AV3073" s="182">
        <v>0</v>
      </c>
      <c r="AW3073" s="184">
        <v>0</v>
      </c>
      <c r="AX3073" s="183" t="s">
        <v>1881</v>
      </c>
      <c r="AY3073" s="184">
        <v>0</v>
      </c>
      <c r="AZ3073">
        <v>0</v>
      </c>
      <c r="BA3073">
        <v>0</v>
      </c>
      <c r="BB3073">
        <v>0</v>
      </c>
      <c r="BC3073" s="182">
        <v>11470</v>
      </c>
      <c r="BD3073" t="s">
        <v>1883</v>
      </c>
      <c r="BE3073" t="s">
        <v>1883</v>
      </c>
      <c r="BF3073" t="s">
        <v>1883</v>
      </c>
      <c r="BG3073" s="181" t="s">
        <v>1883</v>
      </c>
      <c r="BH3073">
        <v>0</v>
      </c>
      <c r="BI3073" s="184">
        <v>0</v>
      </c>
      <c r="BJ3073" s="182">
        <v>0</v>
      </c>
      <c r="BK3073" s="181" t="s">
        <v>1883</v>
      </c>
      <c r="BL3073">
        <v>0</v>
      </c>
      <c r="BM3073">
        <v>0</v>
      </c>
      <c r="BN3073">
        <v>0</v>
      </c>
    </row>
    <row r="3074" spans="1:66" x14ac:dyDescent="0.25">
      <c r="A3074">
        <v>11471</v>
      </c>
      <c r="B3074" t="s">
        <v>7431</v>
      </c>
      <c r="C3074">
        <v>6</v>
      </c>
      <c r="D3074">
        <v>0</v>
      </c>
      <c r="E3074">
        <v>0</v>
      </c>
      <c r="F3074" t="s">
        <v>1881</v>
      </c>
      <c r="G3074" t="s">
        <v>1882</v>
      </c>
      <c r="H3074" t="s">
        <v>1881</v>
      </c>
      <c r="I3074" t="s">
        <v>1881</v>
      </c>
      <c r="J3074" t="s">
        <v>1881</v>
      </c>
      <c r="K3074" t="s">
        <v>1881</v>
      </c>
      <c r="L3074" t="s">
        <v>1881</v>
      </c>
      <c r="M3074" s="180">
        <v>46183</v>
      </c>
      <c r="N3074" t="s">
        <v>1883</v>
      </c>
      <c r="O3074" t="s">
        <v>1883</v>
      </c>
      <c r="P3074" t="s">
        <v>7432</v>
      </c>
      <c r="Q3074">
        <v>0</v>
      </c>
      <c r="R3074">
        <v>0</v>
      </c>
      <c r="S3074" t="s">
        <v>1883</v>
      </c>
      <c r="T3074" t="s">
        <v>1883</v>
      </c>
      <c r="U3074">
        <v>0</v>
      </c>
      <c r="V3074" t="s">
        <v>1883</v>
      </c>
      <c r="W3074">
        <v>0</v>
      </c>
      <c r="X3074">
        <v>0</v>
      </c>
      <c r="Y3074">
        <v>0</v>
      </c>
      <c r="Z3074" t="s">
        <v>1881</v>
      </c>
      <c r="AA3074" t="s">
        <v>1881</v>
      </c>
      <c r="AB3074" t="s">
        <v>1881</v>
      </c>
      <c r="AC3074">
        <v>0</v>
      </c>
      <c r="AD3074">
        <v>0</v>
      </c>
      <c r="AE3074">
        <v>0</v>
      </c>
      <c r="AF3074">
        <v>0</v>
      </c>
      <c r="AG3074" t="s">
        <v>1881</v>
      </c>
      <c r="AH3074" s="181" t="s">
        <v>1883</v>
      </c>
      <c r="AI3074" s="182">
        <v>48</v>
      </c>
      <c r="AJ3074" s="181" t="s">
        <v>1897</v>
      </c>
      <c r="AK3074" s="181" t="s">
        <v>1883</v>
      </c>
      <c r="AL3074" s="181" t="s">
        <v>1883</v>
      </c>
      <c r="AO3074" s="181"/>
      <c r="AQ3074">
        <v>0</v>
      </c>
      <c r="AR3074" s="182">
        <v>0</v>
      </c>
      <c r="AS3074" s="183" t="s">
        <v>1882</v>
      </c>
      <c r="AT3074">
        <v>0</v>
      </c>
      <c r="AU3074">
        <v>35</v>
      </c>
      <c r="AV3074" s="182">
        <v>0</v>
      </c>
      <c r="AW3074" s="184">
        <v>0</v>
      </c>
      <c r="AX3074" s="183" t="s">
        <v>1881</v>
      </c>
      <c r="AY3074" s="184">
        <v>0</v>
      </c>
      <c r="AZ3074">
        <v>0</v>
      </c>
      <c r="BA3074">
        <v>0</v>
      </c>
      <c r="BB3074">
        <v>0</v>
      </c>
      <c r="BC3074" s="182">
        <v>11471</v>
      </c>
      <c r="BD3074" t="s">
        <v>1883</v>
      </c>
      <c r="BE3074" t="s">
        <v>1883</v>
      </c>
      <c r="BF3074" t="s">
        <v>1883</v>
      </c>
      <c r="BG3074" s="181" t="s">
        <v>1883</v>
      </c>
      <c r="BH3074">
        <v>0</v>
      </c>
      <c r="BI3074" s="184">
        <v>0</v>
      </c>
      <c r="BJ3074" s="182">
        <v>0</v>
      </c>
      <c r="BK3074" s="181" t="s">
        <v>1883</v>
      </c>
      <c r="BL3074">
        <v>0</v>
      </c>
      <c r="BM3074">
        <v>0</v>
      </c>
      <c r="BN3074">
        <v>0</v>
      </c>
    </row>
    <row r="3075" spans="1:66" x14ac:dyDescent="0.25">
      <c r="A3075">
        <v>11472</v>
      </c>
      <c r="B3075" t="s">
        <v>7433</v>
      </c>
      <c r="C3075">
        <v>8</v>
      </c>
      <c r="D3075">
        <v>0</v>
      </c>
      <c r="E3075">
        <v>0</v>
      </c>
      <c r="F3075" t="s">
        <v>1881</v>
      </c>
      <c r="G3075" t="s">
        <v>1882</v>
      </c>
      <c r="H3075" t="s">
        <v>1881</v>
      </c>
      <c r="I3075" t="s">
        <v>1881</v>
      </c>
      <c r="J3075" t="s">
        <v>1881</v>
      </c>
      <c r="K3075" t="s">
        <v>1881</v>
      </c>
      <c r="L3075" t="s">
        <v>1881</v>
      </c>
      <c r="M3075" s="180">
        <v>46183</v>
      </c>
      <c r="N3075" t="s">
        <v>1883</v>
      </c>
      <c r="O3075" t="s">
        <v>1883</v>
      </c>
      <c r="P3075" t="s">
        <v>1883</v>
      </c>
      <c r="Q3075">
        <v>0</v>
      </c>
      <c r="R3075">
        <v>0</v>
      </c>
      <c r="S3075" t="s">
        <v>1883</v>
      </c>
      <c r="T3075" t="s">
        <v>1883</v>
      </c>
      <c r="U3075">
        <v>0</v>
      </c>
      <c r="V3075" t="s">
        <v>1883</v>
      </c>
      <c r="W3075">
        <v>0</v>
      </c>
      <c r="X3075">
        <v>0</v>
      </c>
      <c r="Y3075">
        <v>0</v>
      </c>
      <c r="Z3075" t="s">
        <v>1881</v>
      </c>
      <c r="AA3075" t="s">
        <v>1881</v>
      </c>
      <c r="AB3075" t="s">
        <v>1881</v>
      </c>
      <c r="AC3075">
        <v>0</v>
      </c>
      <c r="AD3075">
        <v>0</v>
      </c>
      <c r="AE3075">
        <v>0</v>
      </c>
      <c r="AF3075">
        <v>0</v>
      </c>
      <c r="AG3075" t="s">
        <v>1881</v>
      </c>
      <c r="AH3075" s="181" t="s">
        <v>1883</v>
      </c>
      <c r="AI3075" s="182">
        <v>111</v>
      </c>
      <c r="AJ3075" s="181" t="s">
        <v>2106</v>
      </c>
      <c r="AK3075" s="181" t="s">
        <v>1883</v>
      </c>
      <c r="AL3075" s="181" t="s">
        <v>1883</v>
      </c>
      <c r="AO3075" s="181"/>
      <c r="AQ3075">
        <v>0</v>
      </c>
      <c r="AR3075" s="182">
        <v>0</v>
      </c>
      <c r="AS3075" s="183" t="s">
        <v>1881</v>
      </c>
      <c r="AT3075">
        <v>0</v>
      </c>
      <c r="AU3075">
        <v>0</v>
      </c>
      <c r="AV3075" s="182">
        <v>0</v>
      </c>
      <c r="AW3075" s="184">
        <v>0</v>
      </c>
      <c r="AX3075" s="183" t="s">
        <v>1881</v>
      </c>
      <c r="AY3075" s="184">
        <v>0</v>
      </c>
      <c r="AZ3075">
        <v>0</v>
      </c>
      <c r="BA3075">
        <v>0</v>
      </c>
      <c r="BB3075">
        <v>0</v>
      </c>
      <c r="BC3075" s="182">
        <v>11472</v>
      </c>
      <c r="BD3075" t="s">
        <v>1883</v>
      </c>
      <c r="BE3075" t="s">
        <v>1883</v>
      </c>
      <c r="BF3075" t="s">
        <v>1883</v>
      </c>
      <c r="BG3075" s="181" t="s">
        <v>1883</v>
      </c>
      <c r="BH3075">
        <v>0</v>
      </c>
      <c r="BI3075" s="184">
        <v>0</v>
      </c>
      <c r="BJ3075" s="182">
        <v>0</v>
      </c>
      <c r="BK3075" s="181" t="s">
        <v>1883</v>
      </c>
      <c r="BL3075">
        <v>0</v>
      </c>
      <c r="BM3075">
        <v>0</v>
      </c>
      <c r="BN3075">
        <v>0</v>
      </c>
    </row>
    <row r="3076" spans="1:66" x14ac:dyDescent="0.25">
      <c r="A3076">
        <v>11473</v>
      </c>
      <c r="B3076" t="s">
        <v>7434</v>
      </c>
      <c r="C3076">
        <v>30</v>
      </c>
      <c r="D3076">
        <v>0</v>
      </c>
      <c r="E3076">
        <v>0</v>
      </c>
      <c r="F3076" t="s">
        <v>1881</v>
      </c>
      <c r="G3076" t="s">
        <v>1882</v>
      </c>
      <c r="H3076" t="s">
        <v>1881</v>
      </c>
      <c r="I3076" t="s">
        <v>1881</v>
      </c>
      <c r="J3076" t="s">
        <v>1881</v>
      </c>
      <c r="K3076" t="s">
        <v>1881</v>
      </c>
      <c r="L3076" t="s">
        <v>1881</v>
      </c>
      <c r="M3076" s="180">
        <v>46183</v>
      </c>
      <c r="N3076" t="s">
        <v>1883</v>
      </c>
      <c r="O3076" t="s">
        <v>1883</v>
      </c>
      <c r="P3076" t="s">
        <v>7435</v>
      </c>
      <c r="Q3076">
        <v>0</v>
      </c>
      <c r="R3076">
        <v>0</v>
      </c>
      <c r="S3076" t="s">
        <v>1883</v>
      </c>
      <c r="T3076" t="s">
        <v>1883</v>
      </c>
      <c r="U3076">
        <v>0</v>
      </c>
      <c r="V3076" t="s">
        <v>1883</v>
      </c>
      <c r="W3076">
        <v>0</v>
      </c>
      <c r="X3076">
        <v>0</v>
      </c>
      <c r="Y3076">
        <v>0</v>
      </c>
      <c r="Z3076" t="s">
        <v>1881</v>
      </c>
      <c r="AA3076" t="s">
        <v>1881</v>
      </c>
      <c r="AB3076" t="s">
        <v>1881</v>
      </c>
      <c r="AC3076">
        <v>0</v>
      </c>
      <c r="AD3076">
        <v>0</v>
      </c>
      <c r="AE3076">
        <v>0</v>
      </c>
      <c r="AF3076">
        <v>0</v>
      </c>
      <c r="AG3076" t="s">
        <v>1881</v>
      </c>
      <c r="AH3076" s="181" t="s">
        <v>1883</v>
      </c>
      <c r="AI3076" s="182">
        <v>215</v>
      </c>
      <c r="AJ3076" s="181" t="s">
        <v>1934</v>
      </c>
      <c r="AK3076" s="181" t="s">
        <v>1883</v>
      </c>
      <c r="AL3076" s="181" t="s">
        <v>1883</v>
      </c>
      <c r="AO3076" s="181"/>
      <c r="AQ3076">
        <v>0</v>
      </c>
      <c r="AR3076" s="182">
        <v>0</v>
      </c>
      <c r="AS3076" s="183" t="s">
        <v>1882</v>
      </c>
      <c r="AT3076">
        <v>0</v>
      </c>
      <c r="AU3076">
        <v>0</v>
      </c>
      <c r="AV3076" s="182">
        <v>0</v>
      </c>
      <c r="AW3076" s="184">
        <v>0</v>
      </c>
      <c r="AX3076" s="183" t="s">
        <v>1881</v>
      </c>
      <c r="AY3076" s="184">
        <v>0</v>
      </c>
      <c r="AZ3076">
        <v>0</v>
      </c>
      <c r="BA3076">
        <v>0</v>
      </c>
      <c r="BB3076">
        <v>0</v>
      </c>
      <c r="BC3076" s="182">
        <v>11473</v>
      </c>
      <c r="BD3076" t="s">
        <v>1883</v>
      </c>
      <c r="BE3076" t="s">
        <v>1883</v>
      </c>
      <c r="BF3076" t="s">
        <v>1883</v>
      </c>
      <c r="BG3076" s="181" t="s">
        <v>1883</v>
      </c>
      <c r="BH3076">
        <v>0</v>
      </c>
      <c r="BI3076" s="184">
        <v>0</v>
      </c>
      <c r="BJ3076" s="182">
        <v>0</v>
      </c>
      <c r="BK3076" s="181" t="s">
        <v>1883</v>
      </c>
      <c r="BL3076">
        <v>0</v>
      </c>
      <c r="BM3076">
        <v>0</v>
      </c>
      <c r="BN3076">
        <v>0</v>
      </c>
    </row>
    <row r="3077" spans="1:66" x14ac:dyDescent="0.25">
      <c r="A3077">
        <v>11474</v>
      </c>
      <c r="B3077" t="s">
        <v>7436</v>
      </c>
      <c r="C3077">
        <v>6</v>
      </c>
      <c r="D3077">
        <v>0</v>
      </c>
      <c r="E3077">
        <v>0</v>
      </c>
      <c r="F3077" t="s">
        <v>1881</v>
      </c>
      <c r="G3077" t="s">
        <v>1881</v>
      </c>
      <c r="H3077" t="s">
        <v>1881</v>
      </c>
      <c r="I3077" t="s">
        <v>1881</v>
      </c>
      <c r="J3077" t="s">
        <v>1881</v>
      </c>
      <c r="K3077" t="s">
        <v>1881</v>
      </c>
      <c r="L3077" t="s">
        <v>1881</v>
      </c>
      <c r="M3077" s="180">
        <v>46184</v>
      </c>
      <c r="N3077" t="s">
        <v>1883</v>
      </c>
      <c r="O3077" t="s">
        <v>7437</v>
      </c>
      <c r="P3077" t="s">
        <v>1883</v>
      </c>
      <c r="Q3077">
        <v>0</v>
      </c>
      <c r="R3077">
        <v>0</v>
      </c>
      <c r="S3077" t="s">
        <v>1883</v>
      </c>
      <c r="T3077" t="s">
        <v>1883</v>
      </c>
      <c r="U3077">
        <v>0</v>
      </c>
      <c r="V3077" t="s">
        <v>1883</v>
      </c>
      <c r="W3077">
        <v>0</v>
      </c>
      <c r="X3077">
        <v>0</v>
      </c>
      <c r="Y3077">
        <v>0</v>
      </c>
      <c r="Z3077" t="s">
        <v>1881</v>
      </c>
      <c r="AA3077" t="s">
        <v>1881</v>
      </c>
      <c r="AB3077" t="s">
        <v>1881</v>
      </c>
      <c r="AC3077">
        <v>0</v>
      </c>
      <c r="AD3077">
        <v>0</v>
      </c>
      <c r="AE3077">
        <v>0</v>
      </c>
      <c r="AF3077">
        <v>0</v>
      </c>
      <c r="AG3077" t="s">
        <v>1881</v>
      </c>
      <c r="AH3077" s="181" t="s">
        <v>1883</v>
      </c>
      <c r="AI3077" s="182">
        <v>1008</v>
      </c>
      <c r="AJ3077" s="181" t="s">
        <v>6708</v>
      </c>
      <c r="AK3077" s="181" t="s">
        <v>1883</v>
      </c>
      <c r="AL3077" s="181" t="s">
        <v>1883</v>
      </c>
      <c r="AO3077" s="181"/>
      <c r="AQ3077">
        <v>0</v>
      </c>
      <c r="AR3077" s="182">
        <v>0</v>
      </c>
      <c r="AS3077" s="183" t="s">
        <v>1881</v>
      </c>
      <c r="AT3077">
        <v>0</v>
      </c>
      <c r="AU3077">
        <v>0</v>
      </c>
      <c r="AV3077" s="182">
        <v>0</v>
      </c>
      <c r="AW3077" s="184">
        <v>0</v>
      </c>
      <c r="AX3077" s="183" t="s">
        <v>1881</v>
      </c>
      <c r="AY3077" s="184">
        <v>0</v>
      </c>
      <c r="AZ3077">
        <v>0</v>
      </c>
      <c r="BA3077">
        <v>0</v>
      </c>
      <c r="BB3077">
        <v>0</v>
      </c>
      <c r="BC3077" s="182">
        <v>11474</v>
      </c>
      <c r="BD3077" t="s">
        <v>1883</v>
      </c>
      <c r="BE3077" t="s">
        <v>1883</v>
      </c>
      <c r="BF3077" t="s">
        <v>1883</v>
      </c>
      <c r="BG3077" s="181" t="s">
        <v>1883</v>
      </c>
      <c r="BH3077">
        <v>0</v>
      </c>
      <c r="BI3077" s="184">
        <v>0</v>
      </c>
      <c r="BJ3077" s="182">
        <v>0</v>
      </c>
      <c r="BK3077" s="181" t="s">
        <v>1883</v>
      </c>
      <c r="BL3077">
        <v>0</v>
      </c>
      <c r="BM3077">
        <v>0</v>
      </c>
      <c r="BN3077">
        <v>0</v>
      </c>
    </row>
    <row r="3078" spans="1:66" x14ac:dyDescent="0.25">
      <c r="A3078">
        <v>11475</v>
      </c>
      <c r="B3078" t="s">
        <v>7438</v>
      </c>
      <c r="C3078">
        <v>6</v>
      </c>
      <c r="D3078">
        <v>0</v>
      </c>
      <c r="E3078">
        <v>0</v>
      </c>
      <c r="F3078" t="s">
        <v>1881</v>
      </c>
      <c r="G3078" t="s">
        <v>1881</v>
      </c>
      <c r="H3078" t="s">
        <v>1881</v>
      </c>
      <c r="I3078" t="s">
        <v>1881</v>
      </c>
      <c r="J3078" t="s">
        <v>1881</v>
      </c>
      <c r="K3078" t="s">
        <v>1881</v>
      </c>
      <c r="L3078" t="s">
        <v>1881</v>
      </c>
      <c r="M3078" s="180">
        <v>46184</v>
      </c>
      <c r="N3078" t="s">
        <v>1883</v>
      </c>
      <c r="O3078" t="s">
        <v>1883</v>
      </c>
      <c r="P3078" t="s">
        <v>7439</v>
      </c>
      <c r="Q3078">
        <v>0</v>
      </c>
      <c r="R3078">
        <v>0</v>
      </c>
      <c r="S3078" t="s">
        <v>1883</v>
      </c>
      <c r="T3078" t="s">
        <v>1883</v>
      </c>
      <c r="U3078">
        <v>0</v>
      </c>
      <c r="V3078" t="s">
        <v>1883</v>
      </c>
      <c r="W3078">
        <v>0</v>
      </c>
      <c r="X3078">
        <v>0</v>
      </c>
      <c r="Y3078">
        <v>0</v>
      </c>
      <c r="Z3078" t="s">
        <v>1881</v>
      </c>
      <c r="AA3078" t="s">
        <v>1881</v>
      </c>
      <c r="AB3078" t="s">
        <v>1881</v>
      </c>
      <c r="AC3078">
        <v>0</v>
      </c>
      <c r="AD3078">
        <v>0</v>
      </c>
      <c r="AE3078">
        <v>0</v>
      </c>
      <c r="AF3078">
        <v>0</v>
      </c>
      <c r="AG3078" t="s">
        <v>1881</v>
      </c>
      <c r="AH3078" s="181" t="s">
        <v>1883</v>
      </c>
      <c r="AI3078" s="182">
        <v>1008</v>
      </c>
      <c r="AJ3078" s="181" t="s">
        <v>6708</v>
      </c>
      <c r="AK3078" s="181" t="s">
        <v>1883</v>
      </c>
      <c r="AL3078" s="181" t="s">
        <v>1883</v>
      </c>
      <c r="AO3078" s="181"/>
      <c r="AQ3078">
        <v>0</v>
      </c>
      <c r="AR3078" s="182">
        <v>0</v>
      </c>
      <c r="AS3078" s="183" t="s">
        <v>1881</v>
      </c>
      <c r="AT3078">
        <v>0</v>
      </c>
      <c r="AU3078">
        <v>0</v>
      </c>
      <c r="AV3078" s="182">
        <v>0</v>
      </c>
      <c r="AW3078" s="184">
        <v>0</v>
      </c>
      <c r="AX3078" s="183" t="s">
        <v>1881</v>
      </c>
      <c r="AY3078" s="184">
        <v>0</v>
      </c>
      <c r="AZ3078">
        <v>0</v>
      </c>
      <c r="BA3078">
        <v>0</v>
      </c>
      <c r="BB3078">
        <v>0</v>
      </c>
      <c r="BC3078" s="182">
        <v>11475</v>
      </c>
      <c r="BD3078" t="s">
        <v>1883</v>
      </c>
      <c r="BE3078" t="s">
        <v>1883</v>
      </c>
      <c r="BF3078" t="s">
        <v>1883</v>
      </c>
      <c r="BG3078" s="181" t="s">
        <v>1883</v>
      </c>
      <c r="BH3078">
        <v>0</v>
      </c>
      <c r="BI3078" s="184">
        <v>0</v>
      </c>
      <c r="BJ3078" s="182">
        <v>0</v>
      </c>
      <c r="BK3078" s="181" t="s">
        <v>1883</v>
      </c>
      <c r="BL3078">
        <v>0</v>
      </c>
      <c r="BM3078">
        <v>0</v>
      </c>
      <c r="BN3078">
        <v>0</v>
      </c>
    </row>
    <row r="3079" spans="1:66" x14ac:dyDescent="0.25">
      <c r="A3079">
        <v>11476</v>
      </c>
      <c r="B3079" t="s">
        <v>7440</v>
      </c>
      <c r="C3079">
        <v>6</v>
      </c>
      <c r="D3079">
        <v>0</v>
      </c>
      <c r="E3079">
        <v>0</v>
      </c>
      <c r="F3079" t="s">
        <v>1881</v>
      </c>
      <c r="G3079" t="s">
        <v>1881</v>
      </c>
      <c r="H3079" t="s">
        <v>1881</v>
      </c>
      <c r="I3079" t="s">
        <v>1881</v>
      </c>
      <c r="J3079" t="s">
        <v>1881</v>
      </c>
      <c r="K3079" t="s">
        <v>1881</v>
      </c>
      <c r="L3079" t="s">
        <v>1881</v>
      </c>
      <c r="M3079" s="180">
        <v>46184</v>
      </c>
      <c r="N3079" t="s">
        <v>1883</v>
      </c>
      <c r="O3079" t="s">
        <v>1883</v>
      </c>
      <c r="P3079" t="s">
        <v>7441</v>
      </c>
      <c r="Q3079">
        <v>0</v>
      </c>
      <c r="R3079">
        <v>0</v>
      </c>
      <c r="S3079" t="s">
        <v>1883</v>
      </c>
      <c r="T3079" t="s">
        <v>1883</v>
      </c>
      <c r="U3079">
        <v>0</v>
      </c>
      <c r="V3079" t="s">
        <v>1883</v>
      </c>
      <c r="W3079">
        <v>0</v>
      </c>
      <c r="X3079">
        <v>0</v>
      </c>
      <c r="Y3079">
        <v>0</v>
      </c>
      <c r="Z3079" t="s">
        <v>1881</v>
      </c>
      <c r="AA3079" t="s">
        <v>1881</v>
      </c>
      <c r="AB3079" t="s">
        <v>1881</v>
      </c>
      <c r="AC3079">
        <v>0</v>
      </c>
      <c r="AD3079">
        <v>0</v>
      </c>
      <c r="AE3079">
        <v>0</v>
      </c>
      <c r="AF3079">
        <v>0</v>
      </c>
      <c r="AG3079" t="s">
        <v>1881</v>
      </c>
      <c r="AH3079" s="181" t="s">
        <v>1883</v>
      </c>
      <c r="AI3079" s="182">
        <v>1008</v>
      </c>
      <c r="AJ3079" s="181" t="s">
        <v>6708</v>
      </c>
      <c r="AK3079" s="181" t="s">
        <v>1883</v>
      </c>
      <c r="AL3079" s="181" t="s">
        <v>1883</v>
      </c>
      <c r="AO3079" s="181"/>
      <c r="AQ3079">
        <v>0</v>
      </c>
      <c r="AR3079" s="182">
        <v>0</v>
      </c>
      <c r="AS3079" s="183" t="s">
        <v>1881</v>
      </c>
      <c r="AT3079">
        <v>0</v>
      </c>
      <c r="AU3079">
        <v>0</v>
      </c>
      <c r="AV3079" s="182">
        <v>0</v>
      </c>
      <c r="AW3079" s="184">
        <v>0</v>
      </c>
      <c r="AX3079" s="183" t="s">
        <v>1881</v>
      </c>
      <c r="AY3079" s="184">
        <v>0</v>
      </c>
      <c r="AZ3079">
        <v>0</v>
      </c>
      <c r="BA3079">
        <v>0</v>
      </c>
      <c r="BB3079">
        <v>0</v>
      </c>
      <c r="BC3079" s="182">
        <v>11476</v>
      </c>
      <c r="BD3079" t="s">
        <v>1883</v>
      </c>
      <c r="BE3079" t="s">
        <v>1883</v>
      </c>
      <c r="BF3079" t="s">
        <v>1883</v>
      </c>
      <c r="BG3079" s="181" t="s">
        <v>1883</v>
      </c>
      <c r="BH3079">
        <v>0</v>
      </c>
      <c r="BI3079" s="184">
        <v>0</v>
      </c>
      <c r="BJ3079" s="182">
        <v>0</v>
      </c>
      <c r="BK3079" s="181" t="s">
        <v>1883</v>
      </c>
      <c r="BL3079">
        <v>0</v>
      </c>
      <c r="BM3079">
        <v>0</v>
      </c>
      <c r="BN3079">
        <v>0</v>
      </c>
    </row>
    <row r="3080" spans="1:66" x14ac:dyDescent="0.25">
      <c r="A3080">
        <v>11477</v>
      </c>
      <c r="B3080" t="s">
        <v>7442</v>
      </c>
      <c r="C3080">
        <v>1</v>
      </c>
      <c r="D3080">
        <v>0</v>
      </c>
      <c r="E3080">
        <v>0</v>
      </c>
      <c r="F3080" t="s">
        <v>1881</v>
      </c>
      <c r="G3080" t="s">
        <v>1881</v>
      </c>
      <c r="H3080" t="s">
        <v>1881</v>
      </c>
      <c r="I3080" t="s">
        <v>1881</v>
      </c>
      <c r="J3080" t="s">
        <v>1881</v>
      </c>
      <c r="K3080" t="s">
        <v>1881</v>
      </c>
      <c r="L3080" t="s">
        <v>1881</v>
      </c>
      <c r="M3080" s="180">
        <v>46184</v>
      </c>
      <c r="N3080" t="s">
        <v>3312</v>
      </c>
      <c r="O3080" t="s">
        <v>1883</v>
      </c>
      <c r="P3080" t="s">
        <v>1883</v>
      </c>
      <c r="Q3080">
        <v>0</v>
      </c>
      <c r="R3080">
        <v>0</v>
      </c>
      <c r="S3080" t="s">
        <v>1883</v>
      </c>
      <c r="T3080" t="s">
        <v>1883</v>
      </c>
      <c r="U3080">
        <v>0</v>
      </c>
      <c r="V3080" t="s">
        <v>1883</v>
      </c>
      <c r="W3080">
        <v>0</v>
      </c>
      <c r="X3080">
        <v>0</v>
      </c>
      <c r="Y3080">
        <v>0</v>
      </c>
      <c r="Z3080" t="s">
        <v>1881</v>
      </c>
      <c r="AA3080" t="s">
        <v>1881</v>
      </c>
      <c r="AB3080" t="s">
        <v>1881</v>
      </c>
      <c r="AC3080">
        <v>0</v>
      </c>
      <c r="AD3080">
        <v>0</v>
      </c>
      <c r="AE3080">
        <v>0</v>
      </c>
      <c r="AF3080">
        <v>0</v>
      </c>
      <c r="AG3080" t="s">
        <v>1881</v>
      </c>
      <c r="AH3080" s="181" t="s">
        <v>1883</v>
      </c>
      <c r="AI3080" s="182">
        <v>604</v>
      </c>
      <c r="AJ3080" s="181" t="s">
        <v>5201</v>
      </c>
      <c r="AK3080" s="181" t="s">
        <v>1883</v>
      </c>
      <c r="AL3080" s="181" t="s">
        <v>1883</v>
      </c>
      <c r="AO3080" s="181"/>
      <c r="AQ3080">
        <v>0</v>
      </c>
      <c r="AR3080" s="182">
        <v>0</v>
      </c>
      <c r="AS3080" s="183" t="s">
        <v>1881</v>
      </c>
      <c r="AT3080">
        <v>0</v>
      </c>
      <c r="AU3080">
        <v>0</v>
      </c>
      <c r="AV3080" s="182">
        <v>0</v>
      </c>
      <c r="AW3080" s="184">
        <v>0</v>
      </c>
      <c r="AX3080" s="183" t="s">
        <v>1881</v>
      </c>
      <c r="AY3080" s="184">
        <v>0</v>
      </c>
      <c r="AZ3080">
        <v>0</v>
      </c>
      <c r="BA3080">
        <v>0</v>
      </c>
      <c r="BB3080">
        <v>0</v>
      </c>
      <c r="BC3080" s="182">
        <v>11477</v>
      </c>
      <c r="BD3080" t="s">
        <v>1883</v>
      </c>
      <c r="BE3080" t="s">
        <v>1883</v>
      </c>
      <c r="BF3080" t="s">
        <v>1883</v>
      </c>
      <c r="BG3080" s="181" t="s">
        <v>1883</v>
      </c>
      <c r="BH3080">
        <v>0</v>
      </c>
      <c r="BI3080" s="184">
        <v>0</v>
      </c>
      <c r="BJ3080" s="182">
        <v>0</v>
      </c>
      <c r="BK3080" s="181" t="s">
        <v>1883</v>
      </c>
      <c r="BL3080">
        <v>0</v>
      </c>
      <c r="BM3080">
        <v>0</v>
      </c>
      <c r="BN3080">
        <v>0</v>
      </c>
    </row>
    <row r="3081" spans="1:66" x14ac:dyDescent="0.25">
      <c r="A3081">
        <v>11478</v>
      </c>
      <c r="B3081" t="s">
        <v>7443</v>
      </c>
      <c r="C3081">
        <v>1</v>
      </c>
      <c r="D3081">
        <v>0</v>
      </c>
      <c r="E3081">
        <v>0</v>
      </c>
      <c r="F3081" t="s">
        <v>1881</v>
      </c>
      <c r="G3081" t="s">
        <v>1881</v>
      </c>
      <c r="H3081" t="s">
        <v>1881</v>
      </c>
      <c r="I3081" t="s">
        <v>1881</v>
      </c>
      <c r="J3081" t="s">
        <v>1881</v>
      </c>
      <c r="K3081" t="s">
        <v>1881</v>
      </c>
      <c r="L3081" t="s">
        <v>1881</v>
      </c>
      <c r="M3081" s="180">
        <v>46184</v>
      </c>
      <c r="N3081" t="s">
        <v>3312</v>
      </c>
      <c r="O3081" t="s">
        <v>1883</v>
      </c>
      <c r="P3081" t="s">
        <v>1883</v>
      </c>
      <c r="Q3081">
        <v>0</v>
      </c>
      <c r="R3081">
        <v>0</v>
      </c>
      <c r="S3081" t="s">
        <v>1883</v>
      </c>
      <c r="T3081" t="s">
        <v>1883</v>
      </c>
      <c r="U3081">
        <v>0</v>
      </c>
      <c r="V3081" t="s">
        <v>1883</v>
      </c>
      <c r="W3081">
        <v>0</v>
      </c>
      <c r="X3081">
        <v>0</v>
      </c>
      <c r="Y3081">
        <v>0</v>
      </c>
      <c r="Z3081" t="s">
        <v>1881</v>
      </c>
      <c r="AA3081" t="s">
        <v>1881</v>
      </c>
      <c r="AB3081" t="s">
        <v>1881</v>
      </c>
      <c r="AC3081">
        <v>0</v>
      </c>
      <c r="AD3081">
        <v>0</v>
      </c>
      <c r="AE3081">
        <v>0</v>
      </c>
      <c r="AF3081">
        <v>0</v>
      </c>
      <c r="AG3081" t="s">
        <v>1881</v>
      </c>
      <c r="AH3081" s="181" t="s">
        <v>1883</v>
      </c>
      <c r="AI3081" s="182">
        <v>604</v>
      </c>
      <c r="AJ3081" s="181" t="s">
        <v>5201</v>
      </c>
      <c r="AK3081" s="181" t="s">
        <v>1883</v>
      </c>
      <c r="AL3081" s="181" t="s">
        <v>1883</v>
      </c>
      <c r="AO3081" s="181"/>
      <c r="AQ3081">
        <v>0</v>
      </c>
      <c r="AR3081" s="182">
        <v>0</v>
      </c>
      <c r="AS3081" s="183" t="s">
        <v>1881</v>
      </c>
      <c r="AT3081">
        <v>0</v>
      </c>
      <c r="AU3081">
        <v>0</v>
      </c>
      <c r="AV3081" s="182">
        <v>0</v>
      </c>
      <c r="AW3081" s="184">
        <v>0</v>
      </c>
      <c r="AX3081" s="183" t="s">
        <v>1881</v>
      </c>
      <c r="AY3081" s="184">
        <v>0</v>
      </c>
      <c r="AZ3081">
        <v>0</v>
      </c>
      <c r="BA3081">
        <v>0</v>
      </c>
      <c r="BB3081">
        <v>0</v>
      </c>
      <c r="BC3081" s="182">
        <v>11478</v>
      </c>
      <c r="BD3081" t="s">
        <v>1883</v>
      </c>
      <c r="BE3081" t="s">
        <v>1883</v>
      </c>
      <c r="BF3081" t="s">
        <v>1883</v>
      </c>
      <c r="BG3081" s="181" t="s">
        <v>1883</v>
      </c>
      <c r="BH3081">
        <v>0</v>
      </c>
      <c r="BI3081" s="184">
        <v>0</v>
      </c>
      <c r="BJ3081" s="182">
        <v>0</v>
      </c>
      <c r="BK3081" s="181" t="s">
        <v>1883</v>
      </c>
      <c r="BL3081">
        <v>0</v>
      </c>
      <c r="BM3081">
        <v>0</v>
      </c>
      <c r="BN3081">
        <v>0</v>
      </c>
    </row>
    <row r="3082" spans="1:66" x14ac:dyDescent="0.25">
      <c r="A3082">
        <v>11479</v>
      </c>
      <c r="B3082" t="s">
        <v>7444</v>
      </c>
      <c r="C3082">
        <v>1</v>
      </c>
      <c r="D3082">
        <v>0</v>
      </c>
      <c r="E3082">
        <v>0</v>
      </c>
      <c r="F3082" t="s">
        <v>1881</v>
      </c>
      <c r="G3082" t="s">
        <v>1881</v>
      </c>
      <c r="H3082" t="s">
        <v>1881</v>
      </c>
      <c r="I3082" t="s">
        <v>1881</v>
      </c>
      <c r="J3082" t="s">
        <v>1881</v>
      </c>
      <c r="K3082" t="s">
        <v>1881</v>
      </c>
      <c r="L3082" t="s">
        <v>1881</v>
      </c>
      <c r="M3082" s="180">
        <v>46184</v>
      </c>
      <c r="N3082" t="s">
        <v>3312</v>
      </c>
      <c r="O3082" t="s">
        <v>1883</v>
      </c>
      <c r="P3082" t="s">
        <v>1883</v>
      </c>
      <c r="Q3082">
        <v>0</v>
      </c>
      <c r="R3082">
        <v>0</v>
      </c>
      <c r="S3082" t="s">
        <v>1883</v>
      </c>
      <c r="T3082" t="s">
        <v>1883</v>
      </c>
      <c r="U3082">
        <v>0</v>
      </c>
      <c r="V3082" t="s">
        <v>1883</v>
      </c>
      <c r="W3082">
        <v>0</v>
      </c>
      <c r="X3082">
        <v>0</v>
      </c>
      <c r="Y3082">
        <v>0</v>
      </c>
      <c r="Z3082" t="s">
        <v>1881</v>
      </c>
      <c r="AA3082" t="s">
        <v>1881</v>
      </c>
      <c r="AB3082" t="s">
        <v>1881</v>
      </c>
      <c r="AC3082">
        <v>0</v>
      </c>
      <c r="AD3082">
        <v>0</v>
      </c>
      <c r="AE3082">
        <v>0</v>
      </c>
      <c r="AF3082">
        <v>0</v>
      </c>
      <c r="AG3082" t="s">
        <v>1881</v>
      </c>
      <c r="AH3082" s="181" t="s">
        <v>1883</v>
      </c>
      <c r="AI3082" s="182">
        <v>604</v>
      </c>
      <c r="AJ3082" s="181" t="s">
        <v>5201</v>
      </c>
      <c r="AK3082" s="181" t="s">
        <v>1883</v>
      </c>
      <c r="AL3082" s="181" t="s">
        <v>1883</v>
      </c>
      <c r="AO3082" s="181"/>
      <c r="AQ3082">
        <v>0</v>
      </c>
      <c r="AR3082" s="182">
        <v>0</v>
      </c>
      <c r="AS3082" s="183" t="s">
        <v>1881</v>
      </c>
      <c r="AT3082">
        <v>0</v>
      </c>
      <c r="AU3082">
        <v>0</v>
      </c>
      <c r="AV3082" s="182">
        <v>0</v>
      </c>
      <c r="AW3082" s="184">
        <v>0</v>
      </c>
      <c r="AX3082" s="183" t="s">
        <v>1881</v>
      </c>
      <c r="AY3082" s="184">
        <v>0</v>
      </c>
      <c r="AZ3082">
        <v>0</v>
      </c>
      <c r="BA3082">
        <v>0</v>
      </c>
      <c r="BB3082">
        <v>0</v>
      </c>
      <c r="BC3082" s="182">
        <v>11479</v>
      </c>
      <c r="BD3082" t="s">
        <v>1883</v>
      </c>
      <c r="BE3082" t="s">
        <v>1883</v>
      </c>
      <c r="BF3082" t="s">
        <v>1883</v>
      </c>
      <c r="BG3082" s="181" t="s">
        <v>1883</v>
      </c>
      <c r="BH3082">
        <v>0</v>
      </c>
      <c r="BI3082" s="184">
        <v>0</v>
      </c>
      <c r="BJ3082" s="182">
        <v>0</v>
      </c>
      <c r="BK3082" s="181" t="s">
        <v>1883</v>
      </c>
      <c r="BL3082">
        <v>0</v>
      </c>
      <c r="BM3082">
        <v>0</v>
      </c>
      <c r="BN3082">
        <v>0</v>
      </c>
    </row>
    <row r="3083" spans="1:66" x14ac:dyDescent="0.25">
      <c r="A3083">
        <v>11480</v>
      </c>
      <c r="B3083" t="s">
        <v>7445</v>
      </c>
      <c r="C3083">
        <v>1</v>
      </c>
      <c r="D3083">
        <v>0</v>
      </c>
      <c r="E3083">
        <v>0</v>
      </c>
      <c r="F3083" t="s">
        <v>1881</v>
      </c>
      <c r="G3083" t="s">
        <v>1881</v>
      </c>
      <c r="H3083" t="s">
        <v>1881</v>
      </c>
      <c r="I3083" t="s">
        <v>1881</v>
      </c>
      <c r="J3083" t="s">
        <v>1881</v>
      </c>
      <c r="K3083" t="s">
        <v>1881</v>
      </c>
      <c r="L3083" t="s">
        <v>1881</v>
      </c>
      <c r="M3083" s="180">
        <v>46184</v>
      </c>
      <c r="N3083" t="s">
        <v>3312</v>
      </c>
      <c r="O3083" t="s">
        <v>1883</v>
      </c>
      <c r="P3083" t="s">
        <v>1883</v>
      </c>
      <c r="Q3083">
        <v>0</v>
      </c>
      <c r="R3083">
        <v>0</v>
      </c>
      <c r="S3083" t="s">
        <v>1883</v>
      </c>
      <c r="T3083" t="s">
        <v>1883</v>
      </c>
      <c r="U3083">
        <v>0</v>
      </c>
      <c r="V3083" t="s">
        <v>1883</v>
      </c>
      <c r="W3083">
        <v>0</v>
      </c>
      <c r="X3083">
        <v>0</v>
      </c>
      <c r="Y3083">
        <v>0</v>
      </c>
      <c r="Z3083" t="s">
        <v>1881</v>
      </c>
      <c r="AA3083" t="s">
        <v>1881</v>
      </c>
      <c r="AB3083" t="s">
        <v>1881</v>
      </c>
      <c r="AC3083">
        <v>0</v>
      </c>
      <c r="AD3083">
        <v>0</v>
      </c>
      <c r="AE3083">
        <v>0</v>
      </c>
      <c r="AF3083">
        <v>0</v>
      </c>
      <c r="AG3083" t="s">
        <v>1881</v>
      </c>
      <c r="AH3083" s="181" t="s">
        <v>1883</v>
      </c>
      <c r="AI3083" s="182">
        <v>604</v>
      </c>
      <c r="AJ3083" s="181" t="s">
        <v>5201</v>
      </c>
      <c r="AK3083" s="181" t="s">
        <v>1883</v>
      </c>
      <c r="AL3083" s="181" t="s">
        <v>1883</v>
      </c>
      <c r="AO3083" s="181"/>
      <c r="AQ3083">
        <v>0</v>
      </c>
      <c r="AR3083" s="182">
        <v>0</v>
      </c>
      <c r="AS3083" s="183" t="s">
        <v>1881</v>
      </c>
      <c r="AT3083">
        <v>0</v>
      </c>
      <c r="AU3083">
        <v>0</v>
      </c>
      <c r="AV3083" s="182">
        <v>0</v>
      </c>
      <c r="AW3083" s="184">
        <v>0</v>
      </c>
      <c r="AX3083" s="183" t="s">
        <v>1881</v>
      </c>
      <c r="AY3083" s="184">
        <v>0</v>
      </c>
      <c r="AZ3083">
        <v>0</v>
      </c>
      <c r="BA3083">
        <v>0</v>
      </c>
      <c r="BB3083">
        <v>0</v>
      </c>
      <c r="BC3083" s="182">
        <v>11480</v>
      </c>
      <c r="BD3083" t="s">
        <v>1883</v>
      </c>
      <c r="BE3083" t="s">
        <v>1883</v>
      </c>
      <c r="BF3083" t="s">
        <v>1883</v>
      </c>
      <c r="BG3083" s="181" t="s">
        <v>1883</v>
      </c>
      <c r="BH3083">
        <v>0</v>
      </c>
      <c r="BI3083" s="184">
        <v>0</v>
      </c>
      <c r="BJ3083" s="182">
        <v>0</v>
      </c>
      <c r="BK3083" s="181" t="s">
        <v>1883</v>
      </c>
      <c r="BL3083">
        <v>0</v>
      </c>
      <c r="BM3083">
        <v>0</v>
      </c>
      <c r="BN3083">
        <v>0</v>
      </c>
    </row>
    <row r="3084" spans="1:66" x14ac:dyDescent="0.25">
      <c r="A3084">
        <v>11481</v>
      </c>
      <c r="B3084" t="s">
        <v>7446</v>
      </c>
      <c r="C3084">
        <v>1</v>
      </c>
      <c r="D3084">
        <v>0</v>
      </c>
      <c r="E3084">
        <v>0</v>
      </c>
      <c r="F3084" t="s">
        <v>1881</v>
      </c>
      <c r="G3084" t="s">
        <v>1881</v>
      </c>
      <c r="H3084" t="s">
        <v>1881</v>
      </c>
      <c r="I3084" t="s">
        <v>1881</v>
      </c>
      <c r="J3084" t="s">
        <v>1881</v>
      </c>
      <c r="K3084" t="s">
        <v>1881</v>
      </c>
      <c r="L3084" t="s">
        <v>1881</v>
      </c>
      <c r="M3084" s="180">
        <v>46184</v>
      </c>
      <c r="N3084" t="s">
        <v>3312</v>
      </c>
      <c r="O3084" t="s">
        <v>1883</v>
      </c>
      <c r="P3084" t="s">
        <v>1883</v>
      </c>
      <c r="Q3084">
        <v>0</v>
      </c>
      <c r="R3084">
        <v>0</v>
      </c>
      <c r="S3084" t="s">
        <v>1883</v>
      </c>
      <c r="T3084" t="s">
        <v>1883</v>
      </c>
      <c r="U3084">
        <v>0</v>
      </c>
      <c r="V3084" t="s">
        <v>1883</v>
      </c>
      <c r="W3084">
        <v>0</v>
      </c>
      <c r="X3084">
        <v>0</v>
      </c>
      <c r="Y3084">
        <v>0</v>
      </c>
      <c r="Z3084" t="s">
        <v>1881</v>
      </c>
      <c r="AA3084" t="s">
        <v>1881</v>
      </c>
      <c r="AB3084" t="s">
        <v>1881</v>
      </c>
      <c r="AC3084">
        <v>0</v>
      </c>
      <c r="AD3084">
        <v>0</v>
      </c>
      <c r="AE3084">
        <v>0</v>
      </c>
      <c r="AF3084">
        <v>0</v>
      </c>
      <c r="AG3084" t="s">
        <v>1881</v>
      </c>
      <c r="AH3084" s="181" t="s">
        <v>1883</v>
      </c>
      <c r="AI3084" s="182">
        <v>604</v>
      </c>
      <c r="AJ3084" s="181" t="s">
        <v>5201</v>
      </c>
      <c r="AK3084" s="181" t="s">
        <v>1883</v>
      </c>
      <c r="AL3084" s="181" t="s">
        <v>1883</v>
      </c>
      <c r="AO3084" s="181"/>
      <c r="AQ3084">
        <v>0</v>
      </c>
      <c r="AR3084" s="182">
        <v>0</v>
      </c>
      <c r="AS3084" s="183" t="s">
        <v>1881</v>
      </c>
      <c r="AT3084">
        <v>0</v>
      </c>
      <c r="AU3084">
        <v>0</v>
      </c>
      <c r="AV3084" s="182">
        <v>0</v>
      </c>
      <c r="AW3084" s="184">
        <v>0</v>
      </c>
      <c r="AX3084" s="183" t="s">
        <v>1881</v>
      </c>
      <c r="AY3084" s="184">
        <v>0</v>
      </c>
      <c r="AZ3084">
        <v>0</v>
      </c>
      <c r="BA3084">
        <v>0</v>
      </c>
      <c r="BB3084">
        <v>0</v>
      </c>
      <c r="BC3084" s="182">
        <v>11481</v>
      </c>
      <c r="BD3084" t="s">
        <v>1883</v>
      </c>
      <c r="BE3084" t="s">
        <v>1883</v>
      </c>
      <c r="BF3084" t="s">
        <v>1883</v>
      </c>
      <c r="BG3084" s="181" t="s">
        <v>1883</v>
      </c>
      <c r="BH3084">
        <v>0</v>
      </c>
      <c r="BI3084" s="184">
        <v>0</v>
      </c>
      <c r="BJ3084" s="182">
        <v>0</v>
      </c>
      <c r="BK3084" s="181" t="s">
        <v>1883</v>
      </c>
      <c r="BL3084">
        <v>0</v>
      </c>
      <c r="BM3084">
        <v>0</v>
      </c>
      <c r="BN3084">
        <v>0</v>
      </c>
    </row>
    <row r="3085" spans="1:66" x14ac:dyDescent="0.25">
      <c r="A3085">
        <v>11482</v>
      </c>
      <c r="B3085" t="s">
        <v>7447</v>
      </c>
      <c r="C3085">
        <v>1</v>
      </c>
      <c r="D3085">
        <v>0</v>
      </c>
      <c r="E3085">
        <v>0</v>
      </c>
      <c r="F3085" t="s">
        <v>1881</v>
      </c>
      <c r="G3085" t="s">
        <v>1881</v>
      </c>
      <c r="H3085" t="s">
        <v>1881</v>
      </c>
      <c r="I3085" t="s">
        <v>1881</v>
      </c>
      <c r="J3085" t="s">
        <v>1881</v>
      </c>
      <c r="K3085" t="s">
        <v>1881</v>
      </c>
      <c r="L3085" t="s">
        <v>1881</v>
      </c>
      <c r="M3085" s="180">
        <v>46184</v>
      </c>
      <c r="N3085" t="s">
        <v>3312</v>
      </c>
      <c r="O3085" t="s">
        <v>1883</v>
      </c>
      <c r="P3085" t="s">
        <v>1883</v>
      </c>
      <c r="Q3085">
        <v>0</v>
      </c>
      <c r="R3085">
        <v>0</v>
      </c>
      <c r="S3085" t="s">
        <v>1883</v>
      </c>
      <c r="T3085" t="s">
        <v>1883</v>
      </c>
      <c r="U3085">
        <v>0</v>
      </c>
      <c r="V3085" t="s">
        <v>1883</v>
      </c>
      <c r="W3085">
        <v>0</v>
      </c>
      <c r="X3085">
        <v>0</v>
      </c>
      <c r="Y3085">
        <v>0</v>
      </c>
      <c r="Z3085" t="s">
        <v>1881</v>
      </c>
      <c r="AA3085" t="s">
        <v>1881</v>
      </c>
      <c r="AB3085" t="s">
        <v>1881</v>
      </c>
      <c r="AC3085">
        <v>0</v>
      </c>
      <c r="AD3085">
        <v>0</v>
      </c>
      <c r="AE3085">
        <v>0</v>
      </c>
      <c r="AF3085">
        <v>0</v>
      </c>
      <c r="AG3085" t="s">
        <v>1881</v>
      </c>
      <c r="AH3085" s="181" t="s">
        <v>1883</v>
      </c>
      <c r="AI3085" s="182">
        <v>604</v>
      </c>
      <c r="AJ3085" s="181" t="s">
        <v>5201</v>
      </c>
      <c r="AK3085" s="181" t="s">
        <v>1883</v>
      </c>
      <c r="AL3085" s="181" t="s">
        <v>1883</v>
      </c>
      <c r="AO3085" s="181"/>
      <c r="AQ3085">
        <v>0</v>
      </c>
      <c r="AR3085" s="182">
        <v>0</v>
      </c>
      <c r="AS3085" s="183" t="s">
        <v>1881</v>
      </c>
      <c r="AT3085">
        <v>0</v>
      </c>
      <c r="AU3085">
        <v>0</v>
      </c>
      <c r="AV3085" s="182">
        <v>0</v>
      </c>
      <c r="AW3085" s="184">
        <v>0</v>
      </c>
      <c r="AX3085" s="183" t="s">
        <v>1881</v>
      </c>
      <c r="AY3085" s="184">
        <v>0</v>
      </c>
      <c r="AZ3085">
        <v>0</v>
      </c>
      <c r="BA3085">
        <v>0</v>
      </c>
      <c r="BB3085">
        <v>0</v>
      </c>
      <c r="BC3085" s="182">
        <v>11482</v>
      </c>
      <c r="BD3085" t="s">
        <v>1883</v>
      </c>
      <c r="BE3085" t="s">
        <v>1883</v>
      </c>
      <c r="BF3085" t="s">
        <v>1883</v>
      </c>
      <c r="BG3085" s="181" t="s">
        <v>1883</v>
      </c>
      <c r="BH3085">
        <v>0</v>
      </c>
      <c r="BI3085" s="184">
        <v>0</v>
      </c>
      <c r="BJ3085" s="182">
        <v>0</v>
      </c>
      <c r="BK3085" s="181" t="s">
        <v>1883</v>
      </c>
      <c r="BL3085">
        <v>0</v>
      </c>
      <c r="BM3085">
        <v>0</v>
      </c>
      <c r="BN3085">
        <v>0</v>
      </c>
    </row>
    <row r="3086" spans="1:66" x14ac:dyDescent="0.25">
      <c r="A3086">
        <v>11483</v>
      </c>
      <c r="B3086" t="s">
        <v>7448</v>
      </c>
      <c r="C3086">
        <v>1</v>
      </c>
      <c r="D3086">
        <v>0</v>
      </c>
      <c r="E3086">
        <v>0</v>
      </c>
      <c r="F3086" t="s">
        <v>1881</v>
      </c>
      <c r="G3086" t="s">
        <v>1881</v>
      </c>
      <c r="H3086" t="s">
        <v>1881</v>
      </c>
      <c r="I3086" t="s">
        <v>1881</v>
      </c>
      <c r="J3086" t="s">
        <v>1881</v>
      </c>
      <c r="K3086" t="s">
        <v>1881</v>
      </c>
      <c r="L3086" t="s">
        <v>1881</v>
      </c>
      <c r="M3086" s="180">
        <v>46184</v>
      </c>
      <c r="N3086" t="s">
        <v>3312</v>
      </c>
      <c r="O3086" t="s">
        <v>1883</v>
      </c>
      <c r="P3086" t="s">
        <v>1883</v>
      </c>
      <c r="Q3086">
        <v>0</v>
      </c>
      <c r="R3086">
        <v>0</v>
      </c>
      <c r="S3086" t="s">
        <v>1883</v>
      </c>
      <c r="T3086" t="s">
        <v>1883</v>
      </c>
      <c r="U3086">
        <v>0</v>
      </c>
      <c r="V3086" t="s">
        <v>1883</v>
      </c>
      <c r="W3086">
        <v>0</v>
      </c>
      <c r="X3086">
        <v>0</v>
      </c>
      <c r="Y3086">
        <v>0</v>
      </c>
      <c r="Z3086" t="s">
        <v>1881</v>
      </c>
      <c r="AA3086" t="s">
        <v>1881</v>
      </c>
      <c r="AB3086" t="s">
        <v>1881</v>
      </c>
      <c r="AC3086">
        <v>0</v>
      </c>
      <c r="AD3086">
        <v>0</v>
      </c>
      <c r="AE3086">
        <v>0</v>
      </c>
      <c r="AF3086">
        <v>0</v>
      </c>
      <c r="AG3086" t="s">
        <v>1881</v>
      </c>
      <c r="AH3086" s="181" t="s">
        <v>1883</v>
      </c>
      <c r="AI3086" s="182">
        <v>604</v>
      </c>
      <c r="AJ3086" s="181" t="s">
        <v>5201</v>
      </c>
      <c r="AK3086" s="181" t="s">
        <v>1883</v>
      </c>
      <c r="AL3086" s="181" t="s">
        <v>1883</v>
      </c>
      <c r="AO3086" s="181"/>
      <c r="AQ3086">
        <v>0</v>
      </c>
      <c r="AR3086" s="182">
        <v>0</v>
      </c>
      <c r="AS3086" s="183" t="s">
        <v>1881</v>
      </c>
      <c r="AT3086">
        <v>0</v>
      </c>
      <c r="AU3086">
        <v>0</v>
      </c>
      <c r="AV3086" s="182">
        <v>0</v>
      </c>
      <c r="AW3086" s="184">
        <v>0</v>
      </c>
      <c r="AX3086" s="183" t="s">
        <v>1881</v>
      </c>
      <c r="AY3086" s="184">
        <v>0</v>
      </c>
      <c r="AZ3086">
        <v>0</v>
      </c>
      <c r="BA3086">
        <v>0</v>
      </c>
      <c r="BB3086">
        <v>0</v>
      </c>
      <c r="BC3086" s="182">
        <v>11483</v>
      </c>
      <c r="BD3086" t="s">
        <v>1883</v>
      </c>
      <c r="BE3086" t="s">
        <v>1883</v>
      </c>
      <c r="BF3086" t="s">
        <v>1883</v>
      </c>
      <c r="BG3086" s="181" t="s">
        <v>1883</v>
      </c>
      <c r="BH3086">
        <v>0</v>
      </c>
      <c r="BI3086" s="184">
        <v>0</v>
      </c>
      <c r="BJ3086" s="182">
        <v>0</v>
      </c>
      <c r="BK3086" s="181" t="s">
        <v>1883</v>
      </c>
      <c r="BL3086">
        <v>0</v>
      </c>
      <c r="BM3086">
        <v>0</v>
      </c>
      <c r="BN3086">
        <v>0</v>
      </c>
    </row>
    <row r="3087" spans="1:66" x14ac:dyDescent="0.25">
      <c r="A3087">
        <v>11484</v>
      </c>
      <c r="B3087" t="s">
        <v>7449</v>
      </c>
      <c r="C3087">
        <v>1</v>
      </c>
      <c r="D3087">
        <v>0</v>
      </c>
      <c r="E3087">
        <v>0</v>
      </c>
      <c r="F3087" t="s">
        <v>1881</v>
      </c>
      <c r="G3087" t="s">
        <v>1881</v>
      </c>
      <c r="H3087" t="s">
        <v>1881</v>
      </c>
      <c r="I3087" t="s">
        <v>1881</v>
      </c>
      <c r="J3087" t="s">
        <v>1881</v>
      </c>
      <c r="K3087" t="s">
        <v>1881</v>
      </c>
      <c r="L3087" t="s">
        <v>1881</v>
      </c>
      <c r="M3087" s="180">
        <v>46184</v>
      </c>
      <c r="N3087" t="s">
        <v>3312</v>
      </c>
      <c r="O3087" t="s">
        <v>1883</v>
      </c>
      <c r="P3087" t="s">
        <v>1883</v>
      </c>
      <c r="Q3087">
        <v>0</v>
      </c>
      <c r="R3087">
        <v>0</v>
      </c>
      <c r="S3087" t="s">
        <v>1883</v>
      </c>
      <c r="T3087" t="s">
        <v>1883</v>
      </c>
      <c r="U3087">
        <v>0</v>
      </c>
      <c r="V3087" t="s">
        <v>1883</v>
      </c>
      <c r="W3087">
        <v>0</v>
      </c>
      <c r="X3087">
        <v>0</v>
      </c>
      <c r="Y3087">
        <v>0</v>
      </c>
      <c r="Z3087" t="s">
        <v>1881</v>
      </c>
      <c r="AA3087" t="s">
        <v>1881</v>
      </c>
      <c r="AB3087" t="s">
        <v>1881</v>
      </c>
      <c r="AC3087">
        <v>0</v>
      </c>
      <c r="AD3087">
        <v>0</v>
      </c>
      <c r="AE3087">
        <v>0</v>
      </c>
      <c r="AF3087">
        <v>0</v>
      </c>
      <c r="AG3087" t="s">
        <v>1881</v>
      </c>
      <c r="AH3087" s="181" t="s">
        <v>1883</v>
      </c>
      <c r="AI3087" s="182">
        <v>604</v>
      </c>
      <c r="AJ3087" s="181" t="s">
        <v>5201</v>
      </c>
      <c r="AK3087" s="181" t="s">
        <v>1883</v>
      </c>
      <c r="AL3087" s="181" t="s">
        <v>1883</v>
      </c>
      <c r="AO3087" s="181"/>
      <c r="AQ3087">
        <v>0</v>
      </c>
      <c r="AR3087" s="182">
        <v>0</v>
      </c>
      <c r="AS3087" s="183" t="s">
        <v>1881</v>
      </c>
      <c r="AT3087">
        <v>0</v>
      </c>
      <c r="AU3087">
        <v>0</v>
      </c>
      <c r="AV3087" s="182">
        <v>0</v>
      </c>
      <c r="AW3087" s="184">
        <v>0</v>
      </c>
      <c r="AX3087" s="183" t="s">
        <v>1881</v>
      </c>
      <c r="AY3087" s="184">
        <v>0</v>
      </c>
      <c r="AZ3087">
        <v>0</v>
      </c>
      <c r="BA3087">
        <v>0</v>
      </c>
      <c r="BB3087">
        <v>0</v>
      </c>
      <c r="BC3087" s="182">
        <v>11484</v>
      </c>
      <c r="BD3087" t="s">
        <v>1883</v>
      </c>
      <c r="BE3087" t="s">
        <v>1883</v>
      </c>
      <c r="BF3087" t="s">
        <v>1883</v>
      </c>
      <c r="BG3087" s="181" t="s">
        <v>1883</v>
      </c>
      <c r="BH3087">
        <v>0</v>
      </c>
      <c r="BI3087" s="184">
        <v>0</v>
      </c>
      <c r="BJ3087" s="182">
        <v>0</v>
      </c>
      <c r="BK3087" s="181" t="s">
        <v>1883</v>
      </c>
      <c r="BL3087">
        <v>0</v>
      </c>
      <c r="BM3087">
        <v>0</v>
      </c>
      <c r="BN3087">
        <v>0</v>
      </c>
    </row>
    <row r="3088" spans="1:66" x14ac:dyDescent="0.25">
      <c r="A3088">
        <v>11485</v>
      </c>
      <c r="B3088" t="s">
        <v>7450</v>
      </c>
      <c r="C3088">
        <v>1</v>
      </c>
      <c r="D3088">
        <v>0</v>
      </c>
      <c r="E3088">
        <v>0</v>
      </c>
      <c r="F3088" t="s">
        <v>1881</v>
      </c>
      <c r="G3088" t="s">
        <v>1881</v>
      </c>
      <c r="H3088" t="s">
        <v>1881</v>
      </c>
      <c r="I3088" t="s">
        <v>1881</v>
      </c>
      <c r="J3088" t="s">
        <v>1881</v>
      </c>
      <c r="K3088" t="s">
        <v>1881</v>
      </c>
      <c r="L3088" t="s">
        <v>1881</v>
      </c>
      <c r="M3088" s="180">
        <v>46184</v>
      </c>
      <c r="N3088" t="s">
        <v>3312</v>
      </c>
      <c r="O3088" t="s">
        <v>1883</v>
      </c>
      <c r="P3088" t="s">
        <v>1883</v>
      </c>
      <c r="Q3088">
        <v>0</v>
      </c>
      <c r="R3088">
        <v>0</v>
      </c>
      <c r="S3088" t="s">
        <v>1883</v>
      </c>
      <c r="T3088" t="s">
        <v>1883</v>
      </c>
      <c r="U3088">
        <v>0</v>
      </c>
      <c r="V3088" t="s">
        <v>1883</v>
      </c>
      <c r="W3088">
        <v>0</v>
      </c>
      <c r="X3088">
        <v>0</v>
      </c>
      <c r="Y3088">
        <v>0</v>
      </c>
      <c r="Z3088" t="s">
        <v>1881</v>
      </c>
      <c r="AA3088" t="s">
        <v>1881</v>
      </c>
      <c r="AB3088" t="s">
        <v>1881</v>
      </c>
      <c r="AC3088">
        <v>0</v>
      </c>
      <c r="AD3088">
        <v>0</v>
      </c>
      <c r="AE3088">
        <v>0</v>
      </c>
      <c r="AF3088">
        <v>0</v>
      </c>
      <c r="AG3088" t="s">
        <v>1881</v>
      </c>
      <c r="AH3088" s="181" t="s">
        <v>1883</v>
      </c>
      <c r="AI3088" s="182">
        <v>604</v>
      </c>
      <c r="AJ3088" s="181" t="s">
        <v>5201</v>
      </c>
      <c r="AK3088" s="181" t="s">
        <v>1883</v>
      </c>
      <c r="AL3088" s="181" t="s">
        <v>1883</v>
      </c>
      <c r="AO3088" s="181"/>
      <c r="AQ3088">
        <v>0</v>
      </c>
      <c r="AR3088" s="182">
        <v>0</v>
      </c>
      <c r="AS3088" s="183" t="s">
        <v>1881</v>
      </c>
      <c r="AT3088">
        <v>0</v>
      </c>
      <c r="AU3088">
        <v>0</v>
      </c>
      <c r="AV3088" s="182">
        <v>0</v>
      </c>
      <c r="AW3088" s="184">
        <v>0</v>
      </c>
      <c r="AX3088" s="183" t="s">
        <v>1881</v>
      </c>
      <c r="AY3088" s="184">
        <v>0</v>
      </c>
      <c r="AZ3088">
        <v>0</v>
      </c>
      <c r="BA3088">
        <v>0</v>
      </c>
      <c r="BB3088">
        <v>0</v>
      </c>
      <c r="BC3088" s="182">
        <v>11485</v>
      </c>
      <c r="BD3088" t="s">
        <v>1883</v>
      </c>
      <c r="BE3088" t="s">
        <v>1883</v>
      </c>
      <c r="BF3088" t="s">
        <v>1883</v>
      </c>
      <c r="BG3088" s="181" t="s">
        <v>1883</v>
      </c>
      <c r="BH3088">
        <v>0</v>
      </c>
      <c r="BI3088" s="184">
        <v>0</v>
      </c>
      <c r="BJ3088" s="182">
        <v>0</v>
      </c>
      <c r="BK3088" s="181" t="s">
        <v>1883</v>
      </c>
      <c r="BL3088">
        <v>0</v>
      </c>
      <c r="BM3088">
        <v>0</v>
      </c>
      <c r="BN3088">
        <v>0</v>
      </c>
    </row>
    <row r="3089" spans="1:66" x14ac:dyDescent="0.25">
      <c r="A3089">
        <v>11486</v>
      </c>
      <c r="B3089" t="s">
        <v>7451</v>
      </c>
      <c r="C3089">
        <v>1</v>
      </c>
      <c r="D3089">
        <v>0</v>
      </c>
      <c r="E3089">
        <v>0</v>
      </c>
      <c r="F3089" t="s">
        <v>1881</v>
      </c>
      <c r="G3089" t="s">
        <v>1881</v>
      </c>
      <c r="H3089" t="s">
        <v>1881</v>
      </c>
      <c r="I3089" t="s">
        <v>1881</v>
      </c>
      <c r="J3089" t="s">
        <v>1881</v>
      </c>
      <c r="K3089" t="s">
        <v>1881</v>
      </c>
      <c r="L3089" t="s">
        <v>1881</v>
      </c>
      <c r="M3089" s="180">
        <v>46184</v>
      </c>
      <c r="N3089" t="s">
        <v>3312</v>
      </c>
      <c r="O3089" t="s">
        <v>1883</v>
      </c>
      <c r="P3089" t="s">
        <v>1883</v>
      </c>
      <c r="Q3089">
        <v>0</v>
      </c>
      <c r="R3089">
        <v>0</v>
      </c>
      <c r="S3089" t="s">
        <v>1883</v>
      </c>
      <c r="T3089" t="s">
        <v>1883</v>
      </c>
      <c r="U3089">
        <v>0</v>
      </c>
      <c r="V3089" t="s">
        <v>1883</v>
      </c>
      <c r="W3089">
        <v>0</v>
      </c>
      <c r="X3089">
        <v>0</v>
      </c>
      <c r="Y3089">
        <v>0</v>
      </c>
      <c r="Z3089" t="s">
        <v>1881</v>
      </c>
      <c r="AA3089" t="s">
        <v>1881</v>
      </c>
      <c r="AB3089" t="s">
        <v>1881</v>
      </c>
      <c r="AC3089">
        <v>0</v>
      </c>
      <c r="AD3089">
        <v>0</v>
      </c>
      <c r="AE3089">
        <v>0</v>
      </c>
      <c r="AF3089">
        <v>0</v>
      </c>
      <c r="AG3089" t="s">
        <v>1881</v>
      </c>
      <c r="AH3089" s="181" t="s">
        <v>1883</v>
      </c>
      <c r="AI3089" s="182">
        <v>604</v>
      </c>
      <c r="AJ3089" s="181" t="s">
        <v>5201</v>
      </c>
      <c r="AK3089" s="181" t="s">
        <v>1883</v>
      </c>
      <c r="AL3089" s="181" t="s">
        <v>1883</v>
      </c>
      <c r="AO3089" s="181"/>
      <c r="AQ3089">
        <v>0</v>
      </c>
      <c r="AR3089" s="182">
        <v>0</v>
      </c>
      <c r="AS3089" s="183" t="s">
        <v>1881</v>
      </c>
      <c r="AT3089">
        <v>0</v>
      </c>
      <c r="AU3089">
        <v>0</v>
      </c>
      <c r="AV3089" s="182">
        <v>0</v>
      </c>
      <c r="AW3089" s="184">
        <v>0</v>
      </c>
      <c r="AX3089" s="183" t="s">
        <v>1881</v>
      </c>
      <c r="AY3089" s="184">
        <v>0</v>
      </c>
      <c r="AZ3089">
        <v>0</v>
      </c>
      <c r="BA3089">
        <v>0</v>
      </c>
      <c r="BB3089">
        <v>0</v>
      </c>
      <c r="BC3089" s="182">
        <v>11486</v>
      </c>
      <c r="BD3089" t="s">
        <v>1883</v>
      </c>
      <c r="BE3089" t="s">
        <v>1883</v>
      </c>
      <c r="BF3089" t="s">
        <v>1883</v>
      </c>
      <c r="BG3089" s="181" t="s">
        <v>1883</v>
      </c>
      <c r="BH3089">
        <v>0</v>
      </c>
      <c r="BI3089" s="184">
        <v>0</v>
      </c>
      <c r="BJ3089" s="182">
        <v>0</v>
      </c>
      <c r="BK3089" s="181" t="s">
        <v>1883</v>
      </c>
      <c r="BL3089">
        <v>0</v>
      </c>
      <c r="BM3089">
        <v>0</v>
      </c>
      <c r="BN3089">
        <v>0</v>
      </c>
    </row>
    <row r="3090" spans="1:66" x14ac:dyDescent="0.25">
      <c r="A3090">
        <v>11488</v>
      </c>
      <c r="B3090" t="s">
        <v>7452</v>
      </c>
      <c r="C3090">
        <v>1</v>
      </c>
      <c r="D3090">
        <v>0</v>
      </c>
      <c r="E3090">
        <v>0</v>
      </c>
      <c r="F3090" t="s">
        <v>1881</v>
      </c>
      <c r="G3090" t="s">
        <v>1881</v>
      </c>
      <c r="H3090" t="s">
        <v>1881</v>
      </c>
      <c r="I3090" t="s">
        <v>1881</v>
      </c>
      <c r="J3090" t="s">
        <v>1881</v>
      </c>
      <c r="K3090" t="s">
        <v>1881</v>
      </c>
      <c r="L3090" t="s">
        <v>1881</v>
      </c>
      <c r="M3090" s="180">
        <v>46185</v>
      </c>
      <c r="N3090" t="s">
        <v>3312</v>
      </c>
      <c r="O3090" t="s">
        <v>1883</v>
      </c>
      <c r="P3090" t="s">
        <v>1883</v>
      </c>
      <c r="Q3090">
        <v>0</v>
      </c>
      <c r="R3090">
        <v>0</v>
      </c>
      <c r="S3090" t="s">
        <v>1883</v>
      </c>
      <c r="T3090" t="s">
        <v>1883</v>
      </c>
      <c r="U3090">
        <v>0</v>
      </c>
      <c r="V3090" t="s">
        <v>1883</v>
      </c>
      <c r="W3090">
        <v>0</v>
      </c>
      <c r="X3090">
        <v>0</v>
      </c>
      <c r="Y3090">
        <v>0</v>
      </c>
      <c r="Z3090" t="s">
        <v>1881</v>
      </c>
      <c r="AA3090" t="s">
        <v>1881</v>
      </c>
      <c r="AB3090" t="s">
        <v>1881</v>
      </c>
      <c r="AC3090">
        <v>0</v>
      </c>
      <c r="AD3090">
        <v>0</v>
      </c>
      <c r="AE3090">
        <v>0</v>
      </c>
      <c r="AF3090">
        <v>0</v>
      </c>
      <c r="AG3090" t="s">
        <v>1881</v>
      </c>
      <c r="AH3090" s="181" t="s">
        <v>1883</v>
      </c>
      <c r="AI3090" s="182">
        <v>141</v>
      </c>
      <c r="AJ3090" s="181" t="s">
        <v>2294</v>
      </c>
      <c r="AK3090" s="181" t="s">
        <v>1883</v>
      </c>
      <c r="AL3090" s="181" t="s">
        <v>1883</v>
      </c>
      <c r="AO3090" s="181"/>
      <c r="AQ3090">
        <v>0</v>
      </c>
      <c r="AR3090" s="182">
        <v>0</v>
      </c>
      <c r="AS3090" s="183" t="s">
        <v>1881</v>
      </c>
      <c r="AT3090">
        <v>0</v>
      </c>
      <c r="AU3090">
        <v>0</v>
      </c>
      <c r="AV3090" s="182">
        <v>0</v>
      </c>
      <c r="AW3090" s="184">
        <v>0</v>
      </c>
      <c r="AX3090" s="183" t="s">
        <v>1881</v>
      </c>
      <c r="AY3090" s="184">
        <v>0</v>
      </c>
      <c r="AZ3090">
        <v>0</v>
      </c>
      <c r="BA3090">
        <v>0</v>
      </c>
      <c r="BB3090">
        <v>0</v>
      </c>
      <c r="BC3090" s="182">
        <v>11488</v>
      </c>
      <c r="BD3090" t="s">
        <v>1883</v>
      </c>
      <c r="BE3090" t="s">
        <v>1883</v>
      </c>
      <c r="BF3090" t="s">
        <v>1883</v>
      </c>
      <c r="BG3090" s="181" t="s">
        <v>1883</v>
      </c>
      <c r="BH3090">
        <v>0</v>
      </c>
      <c r="BI3090" s="184">
        <v>0</v>
      </c>
      <c r="BJ3090" s="182">
        <v>0</v>
      </c>
      <c r="BK3090" s="181" t="s">
        <v>1883</v>
      </c>
      <c r="BL3090">
        <v>0</v>
      </c>
      <c r="BM3090">
        <v>0</v>
      </c>
      <c r="BN3090">
        <v>0</v>
      </c>
    </row>
    <row r="3091" spans="1:66" x14ac:dyDescent="0.25">
      <c r="A3091">
        <v>11489</v>
      </c>
      <c r="B3091" t="s">
        <v>7453</v>
      </c>
      <c r="C3091">
        <v>1</v>
      </c>
      <c r="D3091">
        <v>0</v>
      </c>
      <c r="E3091">
        <v>0</v>
      </c>
      <c r="F3091" t="s">
        <v>1881</v>
      </c>
      <c r="G3091" t="s">
        <v>1881</v>
      </c>
      <c r="H3091" t="s">
        <v>1881</v>
      </c>
      <c r="I3091" t="s">
        <v>1881</v>
      </c>
      <c r="J3091" t="s">
        <v>1881</v>
      </c>
      <c r="K3091" t="s">
        <v>1881</v>
      </c>
      <c r="L3091" t="s">
        <v>1881</v>
      </c>
      <c r="M3091" s="180">
        <v>46185</v>
      </c>
      <c r="N3091" t="s">
        <v>3312</v>
      </c>
      <c r="O3091" t="s">
        <v>1883</v>
      </c>
      <c r="P3091" t="s">
        <v>1883</v>
      </c>
      <c r="Q3091">
        <v>0</v>
      </c>
      <c r="R3091">
        <v>0</v>
      </c>
      <c r="S3091" t="s">
        <v>1883</v>
      </c>
      <c r="T3091" t="s">
        <v>1883</v>
      </c>
      <c r="U3091">
        <v>0</v>
      </c>
      <c r="V3091" t="s">
        <v>1883</v>
      </c>
      <c r="W3091">
        <v>0</v>
      </c>
      <c r="X3091">
        <v>0</v>
      </c>
      <c r="Y3091">
        <v>0</v>
      </c>
      <c r="Z3091" t="s">
        <v>1881</v>
      </c>
      <c r="AA3091" t="s">
        <v>1881</v>
      </c>
      <c r="AB3091" t="s">
        <v>1881</v>
      </c>
      <c r="AC3091">
        <v>0</v>
      </c>
      <c r="AD3091">
        <v>0</v>
      </c>
      <c r="AE3091">
        <v>0</v>
      </c>
      <c r="AF3091">
        <v>0</v>
      </c>
      <c r="AG3091" t="s">
        <v>1881</v>
      </c>
      <c r="AH3091" s="181" t="s">
        <v>1883</v>
      </c>
      <c r="AI3091" s="182">
        <v>604</v>
      </c>
      <c r="AJ3091" s="181" t="s">
        <v>5201</v>
      </c>
      <c r="AK3091" s="181" t="s">
        <v>1883</v>
      </c>
      <c r="AL3091" s="181" t="s">
        <v>1883</v>
      </c>
      <c r="AO3091" s="181"/>
      <c r="AQ3091">
        <v>0</v>
      </c>
      <c r="AR3091" s="182">
        <v>0</v>
      </c>
      <c r="AS3091" s="183" t="s">
        <v>1881</v>
      </c>
      <c r="AT3091">
        <v>0</v>
      </c>
      <c r="AU3091">
        <v>0</v>
      </c>
      <c r="AV3091" s="182">
        <v>0</v>
      </c>
      <c r="AW3091" s="184">
        <v>0</v>
      </c>
      <c r="AX3091" s="183" t="s">
        <v>1881</v>
      </c>
      <c r="AY3091" s="184">
        <v>0</v>
      </c>
      <c r="AZ3091">
        <v>0</v>
      </c>
      <c r="BA3091">
        <v>0</v>
      </c>
      <c r="BB3091">
        <v>0</v>
      </c>
      <c r="BC3091" s="182">
        <v>11489</v>
      </c>
      <c r="BD3091" t="s">
        <v>1883</v>
      </c>
      <c r="BE3091" t="s">
        <v>1883</v>
      </c>
      <c r="BF3091" t="s">
        <v>1883</v>
      </c>
      <c r="BG3091" s="181" t="s">
        <v>1883</v>
      </c>
      <c r="BH3091">
        <v>0</v>
      </c>
      <c r="BI3091" s="184">
        <v>0</v>
      </c>
      <c r="BJ3091" s="182">
        <v>0</v>
      </c>
      <c r="BK3091" s="181" t="s">
        <v>1883</v>
      </c>
      <c r="BL3091">
        <v>0</v>
      </c>
      <c r="BM3091">
        <v>0</v>
      </c>
      <c r="BN3091">
        <v>0</v>
      </c>
    </row>
    <row r="3092" spans="1:66" x14ac:dyDescent="0.25">
      <c r="A3092">
        <v>11490</v>
      </c>
      <c r="B3092" t="s">
        <v>7454</v>
      </c>
      <c r="C3092">
        <v>1</v>
      </c>
      <c r="D3092">
        <v>0</v>
      </c>
      <c r="E3092">
        <v>0</v>
      </c>
      <c r="F3092" t="s">
        <v>1881</v>
      </c>
      <c r="G3092" t="s">
        <v>1881</v>
      </c>
      <c r="H3092" t="s">
        <v>1881</v>
      </c>
      <c r="I3092" t="s">
        <v>1881</v>
      </c>
      <c r="J3092" t="s">
        <v>1881</v>
      </c>
      <c r="K3092" t="s">
        <v>1881</v>
      </c>
      <c r="L3092" t="s">
        <v>1881</v>
      </c>
      <c r="M3092" s="180">
        <v>46185</v>
      </c>
      <c r="N3092" t="s">
        <v>3312</v>
      </c>
      <c r="O3092" t="s">
        <v>1883</v>
      </c>
      <c r="P3092" t="s">
        <v>1883</v>
      </c>
      <c r="Q3092">
        <v>0</v>
      </c>
      <c r="R3092">
        <v>0</v>
      </c>
      <c r="S3092" t="s">
        <v>1883</v>
      </c>
      <c r="T3092" t="s">
        <v>1883</v>
      </c>
      <c r="U3092">
        <v>0</v>
      </c>
      <c r="V3092" t="s">
        <v>1883</v>
      </c>
      <c r="W3092">
        <v>0</v>
      </c>
      <c r="X3092">
        <v>0</v>
      </c>
      <c r="Y3092">
        <v>0</v>
      </c>
      <c r="Z3092" t="s">
        <v>1881</v>
      </c>
      <c r="AA3092" t="s">
        <v>1881</v>
      </c>
      <c r="AB3092" t="s">
        <v>1881</v>
      </c>
      <c r="AC3092">
        <v>0</v>
      </c>
      <c r="AD3092">
        <v>0</v>
      </c>
      <c r="AE3092">
        <v>0</v>
      </c>
      <c r="AF3092">
        <v>0</v>
      </c>
      <c r="AG3092" t="s">
        <v>1881</v>
      </c>
      <c r="AH3092" s="181" t="s">
        <v>1883</v>
      </c>
      <c r="AI3092" s="182">
        <v>604</v>
      </c>
      <c r="AJ3092" s="181" t="s">
        <v>5201</v>
      </c>
      <c r="AK3092" s="181" t="s">
        <v>1883</v>
      </c>
      <c r="AL3092" s="181" t="s">
        <v>1883</v>
      </c>
      <c r="AO3092" s="181"/>
      <c r="AQ3092">
        <v>0</v>
      </c>
      <c r="AR3092" s="182">
        <v>0</v>
      </c>
      <c r="AS3092" s="183" t="s">
        <v>1881</v>
      </c>
      <c r="AT3092">
        <v>0</v>
      </c>
      <c r="AU3092">
        <v>0</v>
      </c>
      <c r="AV3092" s="182">
        <v>0</v>
      </c>
      <c r="AW3092" s="184">
        <v>0</v>
      </c>
      <c r="AX3092" s="183" t="s">
        <v>1881</v>
      </c>
      <c r="AY3092" s="184">
        <v>0</v>
      </c>
      <c r="AZ3092">
        <v>0</v>
      </c>
      <c r="BA3092">
        <v>0</v>
      </c>
      <c r="BB3092">
        <v>0</v>
      </c>
      <c r="BC3092" s="182">
        <v>11490</v>
      </c>
      <c r="BD3092" t="s">
        <v>1883</v>
      </c>
      <c r="BE3092" t="s">
        <v>1883</v>
      </c>
      <c r="BF3092" t="s">
        <v>1883</v>
      </c>
      <c r="BG3092" s="181" t="s">
        <v>1883</v>
      </c>
      <c r="BH3092">
        <v>0</v>
      </c>
      <c r="BI3092" s="184">
        <v>0</v>
      </c>
      <c r="BJ3092" s="182">
        <v>0</v>
      </c>
      <c r="BK3092" s="181" t="s">
        <v>1883</v>
      </c>
      <c r="BL3092">
        <v>0</v>
      </c>
      <c r="BM3092">
        <v>0</v>
      </c>
      <c r="BN3092">
        <v>0</v>
      </c>
    </row>
    <row r="3093" spans="1:66" x14ac:dyDescent="0.25">
      <c r="A3093">
        <v>11491</v>
      </c>
      <c r="B3093" t="s">
        <v>7455</v>
      </c>
      <c r="C3093">
        <v>1</v>
      </c>
      <c r="D3093">
        <v>0</v>
      </c>
      <c r="E3093">
        <v>0</v>
      </c>
      <c r="F3093" t="s">
        <v>1881</v>
      </c>
      <c r="G3093" t="s">
        <v>1881</v>
      </c>
      <c r="H3093" t="s">
        <v>1881</v>
      </c>
      <c r="I3093" t="s">
        <v>1881</v>
      </c>
      <c r="J3093" t="s">
        <v>1881</v>
      </c>
      <c r="K3093" t="s">
        <v>1881</v>
      </c>
      <c r="L3093" t="s">
        <v>1881</v>
      </c>
      <c r="M3093" s="180">
        <v>46185</v>
      </c>
      <c r="N3093" t="s">
        <v>3312</v>
      </c>
      <c r="O3093" t="s">
        <v>1883</v>
      </c>
      <c r="P3093" t="s">
        <v>1883</v>
      </c>
      <c r="Q3093">
        <v>0</v>
      </c>
      <c r="R3093">
        <v>0</v>
      </c>
      <c r="S3093" t="s">
        <v>1883</v>
      </c>
      <c r="T3093" t="s">
        <v>1883</v>
      </c>
      <c r="U3093">
        <v>0</v>
      </c>
      <c r="V3093" t="s">
        <v>1883</v>
      </c>
      <c r="W3093">
        <v>0</v>
      </c>
      <c r="X3093">
        <v>0</v>
      </c>
      <c r="Y3093">
        <v>0</v>
      </c>
      <c r="Z3093" t="s">
        <v>1881</v>
      </c>
      <c r="AA3093" t="s">
        <v>1881</v>
      </c>
      <c r="AB3093" t="s">
        <v>1881</v>
      </c>
      <c r="AC3093">
        <v>0</v>
      </c>
      <c r="AD3093">
        <v>0</v>
      </c>
      <c r="AE3093">
        <v>0</v>
      </c>
      <c r="AF3093">
        <v>0</v>
      </c>
      <c r="AG3093" t="s">
        <v>1881</v>
      </c>
      <c r="AH3093" s="181" t="s">
        <v>1883</v>
      </c>
      <c r="AI3093" s="182">
        <v>604</v>
      </c>
      <c r="AJ3093" s="181" t="s">
        <v>5201</v>
      </c>
      <c r="AK3093" s="181" t="s">
        <v>1883</v>
      </c>
      <c r="AL3093" s="181" t="s">
        <v>1883</v>
      </c>
      <c r="AO3093" s="181"/>
      <c r="AQ3093">
        <v>0</v>
      </c>
      <c r="AR3093" s="182">
        <v>1</v>
      </c>
      <c r="AS3093" s="183" t="s">
        <v>1881</v>
      </c>
      <c r="AT3093">
        <v>0</v>
      </c>
      <c r="AU3093">
        <v>0</v>
      </c>
      <c r="AV3093" s="182">
        <v>0</v>
      </c>
      <c r="AW3093" s="184">
        <v>0</v>
      </c>
      <c r="AX3093" s="183" t="s">
        <v>1881</v>
      </c>
      <c r="AY3093" s="184">
        <v>0</v>
      </c>
      <c r="AZ3093">
        <v>0</v>
      </c>
      <c r="BA3093">
        <v>0</v>
      </c>
      <c r="BB3093">
        <v>0</v>
      </c>
      <c r="BC3093" s="182">
        <v>11491</v>
      </c>
      <c r="BD3093" t="s">
        <v>1883</v>
      </c>
      <c r="BE3093" t="s">
        <v>1883</v>
      </c>
      <c r="BF3093" t="s">
        <v>1883</v>
      </c>
      <c r="BG3093" s="181" t="s">
        <v>1883</v>
      </c>
      <c r="BH3093">
        <v>0</v>
      </c>
      <c r="BI3093" s="184">
        <v>0</v>
      </c>
      <c r="BJ3093" s="182">
        <v>0</v>
      </c>
      <c r="BK3093" s="181" t="s">
        <v>1883</v>
      </c>
      <c r="BL3093">
        <v>0</v>
      </c>
      <c r="BM3093">
        <v>0</v>
      </c>
      <c r="BN3093">
        <v>0</v>
      </c>
    </row>
    <row r="3094" spans="1:66" x14ac:dyDescent="0.25">
      <c r="A3094">
        <v>11492</v>
      </c>
      <c r="B3094" t="s">
        <v>7456</v>
      </c>
      <c r="C3094">
        <v>1</v>
      </c>
      <c r="D3094">
        <v>0</v>
      </c>
      <c r="E3094">
        <v>0</v>
      </c>
      <c r="F3094" t="s">
        <v>1881</v>
      </c>
      <c r="G3094" t="s">
        <v>1881</v>
      </c>
      <c r="H3094" t="s">
        <v>1881</v>
      </c>
      <c r="I3094" t="s">
        <v>1881</v>
      </c>
      <c r="J3094" t="s">
        <v>1881</v>
      </c>
      <c r="K3094" t="s">
        <v>1881</v>
      </c>
      <c r="L3094" t="s">
        <v>1881</v>
      </c>
      <c r="M3094" s="180">
        <v>46185</v>
      </c>
      <c r="N3094" t="s">
        <v>3312</v>
      </c>
      <c r="O3094" t="s">
        <v>1883</v>
      </c>
      <c r="P3094" t="s">
        <v>1883</v>
      </c>
      <c r="Q3094">
        <v>0</v>
      </c>
      <c r="R3094">
        <v>0</v>
      </c>
      <c r="S3094" t="s">
        <v>1883</v>
      </c>
      <c r="T3094" t="s">
        <v>1883</v>
      </c>
      <c r="U3094">
        <v>0</v>
      </c>
      <c r="V3094" t="s">
        <v>1883</v>
      </c>
      <c r="W3094">
        <v>0</v>
      </c>
      <c r="X3094">
        <v>0</v>
      </c>
      <c r="Y3094">
        <v>0</v>
      </c>
      <c r="Z3094" t="s">
        <v>1881</v>
      </c>
      <c r="AA3094" t="s">
        <v>1881</v>
      </c>
      <c r="AB3094" t="s">
        <v>1881</v>
      </c>
      <c r="AC3094">
        <v>0</v>
      </c>
      <c r="AD3094">
        <v>0</v>
      </c>
      <c r="AE3094">
        <v>0</v>
      </c>
      <c r="AF3094">
        <v>0</v>
      </c>
      <c r="AG3094" t="s">
        <v>1881</v>
      </c>
      <c r="AH3094" s="181" t="s">
        <v>1883</v>
      </c>
      <c r="AI3094" s="182">
        <v>604</v>
      </c>
      <c r="AJ3094" s="181" t="s">
        <v>5201</v>
      </c>
      <c r="AK3094" s="181" t="s">
        <v>1883</v>
      </c>
      <c r="AL3094" s="181" t="s">
        <v>1883</v>
      </c>
      <c r="AO3094" s="181"/>
      <c r="AQ3094">
        <v>0</v>
      </c>
      <c r="AR3094" s="182">
        <v>0</v>
      </c>
      <c r="AS3094" s="183" t="s">
        <v>1881</v>
      </c>
      <c r="AT3094">
        <v>0</v>
      </c>
      <c r="AU3094">
        <v>0</v>
      </c>
      <c r="AV3094" s="182">
        <v>0</v>
      </c>
      <c r="AW3094" s="184">
        <v>0</v>
      </c>
      <c r="AX3094" s="183" t="s">
        <v>1881</v>
      </c>
      <c r="AY3094" s="184">
        <v>0</v>
      </c>
      <c r="AZ3094">
        <v>0</v>
      </c>
      <c r="BA3094">
        <v>0</v>
      </c>
      <c r="BB3094">
        <v>0</v>
      </c>
      <c r="BC3094" s="182">
        <v>11492</v>
      </c>
      <c r="BD3094" t="s">
        <v>1883</v>
      </c>
      <c r="BE3094" t="s">
        <v>1883</v>
      </c>
      <c r="BF3094" t="s">
        <v>1883</v>
      </c>
      <c r="BG3094" s="181" t="s">
        <v>1883</v>
      </c>
      <c r="BH3094">
        <v>0</v>
      </c>
      <c r="BI3094" s="184">
        <v>0</v>
      </c>
      <c r="BJ3094" s="182">
        <v>0</v>
      </c>
      <c r="BK3094" s="181" t="s">
        <v>1883</v>
      </c>
      <c r="BL3094">
        <v>0</v>
      </c>
      <c r="BM3094">
        <v>0</v>
      </c>
      <c r="BN3094">
        <v>0</v>
      </c>
    </row>
    <row r="3095" spans="1:66" x14ac:dyDescent="0.25">
      <c r="A3095">
        <v>11493</v>
      </c>
      <c r="B3095" t="s">
        <v>7457</v>
      </c>
      <c r="C3095">
        <v>1</v>
      </c>
      <c r="D3095">
        <v>0</v>
      </c>
      <c r="E3095">
        <v>0</v>
      </c>
      <c r="F3095" t="s">
        <v>1881</v>
      </c>
      <c r="G3095" t="s">
        <v>1881</v>
      </c>
      <c r="H3095" t="s">
        <v>1881</v>
      </c>
      <c r="I3095" t="s">
        <v>1881</v>
      </c>
      <c r="J3095" t="s">
        <v>1881</v>
      </c>
      <c r="K3095" t="s">
        <v>1881</v>
      </c>
      <c r="L3095" t="s">
        <v>1881</v>
      </c>
      <c r="M3095" s="180">
        <v>46185</v>
      </c>
      <c r="N3095" t="s">
        <v>3312</v>
      </c>
      <c r="O3095" t="s">
        <v>1883</v>
      </c>
      <c r="P3095" t="s">
        <v>1883</v>
      </c>
      <c r="Q3095">
        <v>0</v>
      </c>
      <c r="R3095">
        <v>0</v>
      </c>
      <c r="S3095" t="s">
        <v>1883</v>
      </c>
      <c r="T3095" t="s">
        <v>1883</v>
      </c>
      <c r="U3095">
        <v>0</v>
      </c>
      <c r="V3095" t="s">
        <v>1883</v>
      </c>
      <c r="W3095">
        <v>0</v>
      </c>
      <c r="X3095">
        <v>0</v>
      </c>
      <c r="Y3095">
        <v>0</v>
      </c>
      <c r="Z3095" t="s">
        <v>1881</v>
      </c>
      <c r="AA3095" t="s">
        <v>1881</v>
      </c>
      <c r="AB3095" t="s">
        <v>1881</v>
      </c>
      <c r="AC3095">
        <v>0</v>
      </c>
      <c r="AD3095">
        <v>0</v>
      </c>
      <c r="AE3095">
        <v>0</v>
      </c>
      <c r="AF3095">
        <v>0</v>
      </c>
      <c r="AG3095" t="s">
        <v>1881</v>
      </c>
      <c r="AH3095" s="181" t="s">
        <v>1883</v>
      </c>
      <c r="AI3095" s="182">
        <v>604</v>
      </c>
      <c r="AJ3095" s="181" t="s">
        <v>5201</v>
      </c>
      <c r="AK3095" s="181" t="s">
        <v>1883</v>
      </c>
      <c r="AL3095" s="181" t="s">
        <v>1883</v>
      </c>
      <c r="AO3095" s="181"/>
      <c r="AQ3095">
        <v>0</v>
      </c>
      <c r="AR3095" s="182">
        <v>0</v>
      </c>
      <c r="AS3095" s="183" t="s">
        <v>1881</v>
      </c>
      <c r="AT3095">
        <v>0</v>
      </c>
      <c r="AU3095">
        <v>0</v>
      </c>
      <c r="AV3095" s="182">
        <v>0</v>
      </c>
      <c r="AW3095" s="184">
        <v>0</v>
      </c>
      <c r="AX3095" s="183" t="s">
        <v>1881</v>
      </c>
      <c r="AY3095" s="184">
        <v>0</v>
      </c>
      <c r="AZ3095">
        <v>0</v>
      </c>
      <c r="BA3095">
        <v>0</v>
      </c>
      <c r="BB3095">
        <v>0</v>
      </c>
      <c r="BC3095" s="182">
        <v>11493</v>
      </c>
      <c r="BD3095" t="s">
        <v>1883</v>
      </c>
      <c r="BE3095" t="s">
        <v>1883</v>
      </c>
      <c r="BF3095" t="s">
        <v>1883</v>
      </c>
      <c r="BG3095" s="181" t="s">
        <v>1883</v>
      </c>
      <c r="BH3095">
        <v>0</v>
      </c>
      <c r="BI3095" s="184">
        <v>0</v>
      </c>
      <c r="BJ3095" s="182">
        <v>0</v>
      </c>
      <c r="BK3095" s="181" t="s">
        <v>1883</v>
      </c>
      <c r="BL3095">
        <v>0</v>
      </c>
      <c r="BM3095">
        <v>0</v>
      </c>
      <c r="BN3095">
        <v>0</v>
      </c>
    </row>
    <row r="3096" spans="1:66" x14ac:dyDescent="0.25">
      <c r="A3096">
        <v>11494</v>
      </c>
      <c r="B3096" t="s">
        <v>7458</v>
      </c>
      <c r="C3096">
        <v>1</v>
      </c>
      <c r="D3096">
        <v>0</v>
      </c>
      <c r="E3096">
        <v>0</v>
      </c>
      <c r="F3096" t="s">
        <v>1881</v>
      </c>
      <c r="G3096" t="s">
        <v>1881</v>
      </c>
      <c r="H3096" t="s">
        <v>1881</v>
      </c>
      <c r="I3096" t="s">
        <v>1881</v>
      </c>
      <c r="J3096" t="s">
        <v>1881</v>
      </c>
      <c r="K3096" t="s">
        <v>1881</v>
      </c>
      <c r="L3096" t="s">
        <v>1881</v>
      </c>
      <c r="M3096" s="180">
        <v>46185</v>
      </c>
      <c r="N3096" t="s">
        <v>3312</v>
      </c>
      <c r="O3096" t="s">
        <v>1883</v>
      </c>
      <c r="P3096" t="s">
        <v>1883</v>
      </c>
      <c r="Q3096">
        <v>0</v>
      </c>
      <c r="R3096">
        <v>0</v>
      </c>
      <c r="S3096" t="s">
        <v>1883</v>
      </c>
      <c r="T3096" t="s">
        <v>1883</v>
      </c>
      <c r="U3096">
        <v>0</v>
      </c>
      <c r="V3096" t="s">
        <v>1883</v>
      </c>
      <c r="W3096">
        <v>0</v>
      </c>
      <c r="X3096">
        <v>0</v>
      </c>
      <c r="Y3096">
        <v>0</v>
      </c>
      <c r="Z3096" t="s">
        <v>1881</v>
      </c>
      <c r="AA3096" t="s">
        <v>1881</v>
      </c>
      <c r="AB3096" t="s">
        <v>1881</v>
      </c>
      <c r="AC3096">
        <v>0</v>
      </c>
      <c r="AD3096">
        <v>0</v>
      </c>
      <c r="AE3096">
        <v>0</v>
      </c>
      <c r="AF3096">
        <v>0</v>
      </c>
      <c r="AG3096" t="s">
        <v>1881</v>
      </c>
      <c r="AH3096" s="181" t="s">
        <v>1883</v>
      </c>
      <c r="AI3096" s="182">
        <v>604</v>
      </c>
      <c r="AJ3096" s="181" t="s">
        <v>5201</v>
      </c>
      <c r="AK3096" s="181" t="s">
        <v>1883</v>
      </c>
      <c r="AL3096" s="181" t="s">
        <v>1883</v>
      </c>
      <c r="AO3096" s="181"/>
      <c r="AQ3096">
        <v>0</v>
      </c>
      <c r="AR3096" s="182">
        <v>0</v>
      </c>
      <c r="AS3096" s="183" t="s">
        <v>1881</v>
      </c>
      <c r="AT3096">
        <v>0</v>
      </c>
      <c r="AU3096">
        <v>0</v>
      </c>
      <c r="AV3096" s="182">
        <v>0</v>
      </c>
      <c r="AW3096" s="184">
        <v>0</v>
      </c>
      <c r="AX3096" s="183" t="s">
        <v>1881</v>
      </c>
      <c r="AY3096" s="184">
        <v>0</v>
      </c>
      <c r="AZ3096">
        <v>0</v>
      </c>
      <c r="BA3096">
        <v>0</v>
      </c>
      <c r="BB3096">
        <v>0</v>
      </c>
      <c r="BC3096" s="182">
        <v>11494</v>
      </c>
      <c r="BD3096" t="s">
        <v>1883</v>
      </c>
      <c r="BE3096" t="s">
        <v>1883</v>
      </c>
      <c r="BF3096" t="s">
        <v>1883</v>
      </c>
      <c r="BG3096" s="181" t="s">
        <v>1883</v>
      </c>
      <c r="BH3096">
        <v>0</v>
      </c>
      <c r="BI3096" s="184">
        <v>0</v>
      </c>
      <c r="BJ3096" s="182">
        <v>0</v>
      </c>
      <c r="BK3096" s="181" t="s">
        <v>1883</v>
      </c>
      <c r="BL3096">
        <v>0</v>
      </c>
      <c r="BM3096">
        <v>0</v>
      </c>
      <c r="BN3096">
        <v>0</v>
      </c>
    </row>
    <row r="3097" spans="1:66" x14ac:dyDescent="0.25">
      <c r="A3097">
        <v>11495</v>
      </c>
      <c r="B3097" t="s">
        <v>7459</v>
      </c>
      <c r="C3097">
        <v>1</v>
      </c>
      <c r="D3097">
        <v>0</v>
      </c>
      <c r="E3097">
        <v>0</v>
      </c>
      <c r="F3097" t="s">
        <v>1881</v>
      </c>
      <c r="G3097" t="s">
        <v>1881</v>
      </c>
      <c r="H3097" t="s">
        <v>1881</v>
      </c>
      <c r="I3097" t="s">
        <v>1881</v>
      </c>
      <c r="J3097" t="s">
        <v>1881</v>
      </c>
      <c r="K3097" t="s">
        <v>1881</v>
      </c>
      <c r="L3097" t="s">
        <v>1881</v>
      </c>
      <c r="M3097" s="180">
        <v>46185</v>
      </c>
      <c r="N3097" t="s">
        <v>3312</v>
      </c>
      <c r="O3097" t="s">
        <v>1883</v>
      </c>
      <c r="P3097" t="s">
        <v>1883</v>
      </c>
      <c r="Q3097">
        <v>0</v>
      </c>
      <c r="R3097">
        <v>0</v>
      </c>
      <c r="S3097" t="s">
        <v>1883</v>
      </c>
      <c r="T3097" t="s">
        <v>1883</v>
      </c>
      <c r="U3097">
        <v>0</v>
      </c>
      <c r="V3097" t="s">
        <v>1883</v>
      </c>
      <c r="W3097">
        <v>0</v>
      </c>
      <c r="X3097">
        <v>0</v>
      </c>
      <c r="Y3097">
        <v>0</v>
      </c>
      <c r="Z3097" t="s">
        <v>1881</v>
      </c>
      <c r="AA3097" t="s">
        <v>1881</v>
      </c>
      <c r="AB3097" t="s">
        <v>1881</v>
      </c>
      <c r="AC3097">
        <v>0</v>
      </c>
      <c r="AD3097">
        <v>0</v>
      </c>
      <c r="AE3097">
        <v>0</v>
      </c>
      <c r="AF3097">
        <v>0</v>
      </c>
      <c r="AG3097" t="s">
        <v>1881</v>
      </c>
      <c r="AH3097" s="181" t="s">
        <v>1883</v>
      </c>
      <c r="AI3097" s="182">
        <v>604</v>
      </c>
      <c r="AJ3097" s="181" t="s">
        <v>5201</v>
      </c>
      <c r="AK3097" s="181" t="s">
        <v>1883</v>
      </c>
      <c r="AL3097" s="181" t="s">
        <v>1883</v>
      </c>
      <c r="AO3097" s="181"/>
      <c r="AQ3097">
        <v>0</v>
      </c>
      <c r="AR3097" s="182">
        <v>0</v>
      </c>
      <c r="AS3097" s="183" t="s">
        <v>1881</v>
      </c>
      <c r="AT3097">
        <v>0</v>
      </c>
      <c r="AU3097">
        <v>0</v>
      </c>
      <c r="AV3097" s="182">
        <v>0</v>
      </c>
      <c r="AW3097" s="184">
        <v>0</v>
      </c>
      <c r="AX3097" s="183" t="s">
        <v>1881</v>
      </c>
      <c r="AY3097" s="184">
        <v>0</v>
      </c>
      <c r="AZ3097">
        <v>0</v>
      </c>
      <c r="BA3097">
        <v>0</v>
      </c>
      <c r="BB3097">
        <v>0</v>
      </c>
      <c r="BC3097" s="182">
        <v>11495</v>
      </c>
      <c r="BD3097" t="s">
        <v>1883</v>
      </c>
      <c r="BE3097" t="s">
        <v>1883</v>
      </c>
      <c r="BF3097" t="s">
        <v>1883</v>
      </c>
      <c r="BG3097" s="181" t="s">
        <v>1883</v>
      </c>
      <c r="BH3097">
        <v>0</v>
      </c>
      <c r="BI3097" s="184">
        <v>0</v>
      </c>
      <c r="BJ3097" s="182">
        <v>0</v>
      </c>
      <c r="BK3097" s="181" t="s">
        <v>1883</v>
      </c>
      <c r="BL3097">
        <v>0</v>
      </c>
      <c r="BM3097">
        <v>0</v>
      </c>
      <c r="BN3097">
        <v>0</v>
      </c>
    </row>
    <row r="3098" spans="1:66" x14ac:dyDescent="0.25">
      <c r="A3098">
        <v>11496</v>
      </c>
      <c r="B3098" t="s">
        <v>7460</v>
      </c>
      <c r="C3098">
        <v>6</v>
      </c>
      <c r="D3098">
        <v>0</v>
      </c>
      <c r="E3098">
        <v>0</v>
      </c>
      <c r="F3098" t="s">
        <v>1881</v>
      </c>
      <c r="G3098" t="s">
        <v>1882</v>
      </c>
      <c r="H3098" t="s">
        <v>1881</v>
      </c>
      <c r="I3098" t="s">
        <v>1881</v>
      </c>
      <c r="J3098" t="s">
        <v>1881</v>
      </c>
      <c r="K3098" t="s">
        <v>1881</v>
      </c>
      <c r="L3098" t="s">
        <v>1881</v>
      </c>
      <c r="M3098" s="180">
        <v>46185</v>
      </c>
      <c r="N3098" t="s">
        <v>1883</v>
      </c>
      <c r="O3098" t="s">
        <v>1883</v>
      </c>
      <c r="P3098" t="s">
        <v>7461</v>
      </c>
      <c r="Q3098">
        <v>0</v>
      </c>
      <c r="R3098">
        <v>0</v>
      </c>
      <c r="S3098" t="s">
        <v>1883</v>
      </c>
      <c r="T3098" t="s">
        <v>1883</v>
      </c>
      <c r="U3098">
        <v>0</v>
      </c>
      <c r="V3098" t="s">
        <v>1883</v>
      </c>
      <c r="W3098">
        <v>0</v>
      </c>
      <c r="X3098">
        <v>0</v>
      </c>
      <c r="Y3098">
        <v>0</v>
      </c>
      <c r="Z3098" t="s">
        <v>1881</v>
      </c>
      <c r="AA3098" t="s">
        <v>1881</v>
      </c>
      <c r="AB3098" t="s">
        <v>1881</v>
      </c>
      <c r="AC3098">
        <v>0</v>
      </c>
      <c r="AD3098">
        <v>0</v>
      </c>
      <c r="AE3098">
        <v>0</v>
      </c>
      <c r="AF3098">
        <v>0</v>
      </c>
      <c r="AG3098" t="s">
        <v>1881</v>
      </c>
      <c r="AH3098" s="181" t="s">
        <v>1883</v>
      </c>
      <c r="AI3098" s="182">
        <v>48</v>
      </c>
      <c r="AJ3098" s="181" t="s">
        <v>1897</v>
      </c>
      <c r="AK3098" s="181" t="s">
        <v>7462</v>
      </c>
      <c r="AL3098" s="181" t="s">
        <v>1883</v>
      </c>
      <c r="AO3098" s="181"/>
      <c r="AQ3098">
        <v>0</v>
      </c>
      <c r="AR3098" s="182">
        <v>0</v>
      </c>
      <c r="AS3098" s="183" t="s">
        <v>1882</v>
      </c>
      <c r="AT3098">
        <v>0</v>
      </c>
      <c r="AU3098">
        <v>0</v>
      </c>
      <c r="AV3098" s="182">
        <v>0</v>
      </c>
      <c r="AW3098" s="184">
        <v>0</v>
      </c>
      <c r="AX3098" s="183" t="s">
        <v>1881</v>
      </c>
      <c r="AY3098" s="184">
        <v>0</v>
      </c>
      <c r="AZ3098">
        <v>0</v>
      </c>
      <c r="BA3098">
        <v>0</v>
      </c>
      <c r="BB3098">
        <v>0</v>
      </c>
      <c r="BC3098" s="182">
        <v>11496</v>
      </c>
      <c r="BD3098" t="s">
        <v>1883</v>
      </c>
      <c r="BE3098" t="s">
        <v>1883</v>
      </c>
      <c r="BF3098" t="s">
        <v>1883</v>
      </c>
      <c r="BG3098" s="181" t="s">
        <v>1883</v>
      </c>
      <c r="BH3098">
        <v>0</v>
      </c>
      <c r="BI3098" s="184">
        <v>0</v>
      </c>
      <c r="BJ3098" s="182">
        <v>0</v>
      </c>
      <c r="BK3098" s="181" t="s">
        <v>1883</v>
      </c>
      <c r="BL3098">
        <v>0</v>
      </c>
      <c r="BM3098">
        <v>0</v>
      </c>
      <c r="BN3098">
        <v>0</v>
      </c>
    </row>
    <row r="3099" spans="1:66" x14ac:dyDescent="0.25">
      <c r="A3099">
        <v>11497</v>
      </c>
      <c r="B3099" t="s">
        <v>1464</v>
      </c>
      <c r="C3099">
        <v>9</v>
      </c>
      <c r="D3099">
        <v>0</v>
      </c>
      <c r="E3099">
        <v>0</v>
      </c>
      <c r="F3099" t="s">
        <v>1881</v>
      </c>
      <c r="G3099" t="s">
        <v>1882</v>
      </c>
      <c r="H3099" t="s">
        <v>1881</v>
      </c>
      <c r="I3099" t="s">
        <v>1881</v>
      </c>
      <c r="J3099" t="s">
        <v>1881</v>
      </c>
      <c r="K3099" t="s">
        <v>1881</v>
      </c>
      <c r="L3099" t="s">
        <v>1881</v>
      </c>
      <c r="M3099" s="180">
        <v>46185</v>
      </c>
      <c r="N3099" t="s">
        <v>1883</v>
      </c>
      <c r="O3099" t="s">
        <v>1883</v>
      </c>
      <c r="P3099" t="s">
        <v>7463</v>
      </c>
      <c r="Q3099">
        <v>0</v>
      </c>
      <c r="R3099">
        <v>0</v>
      </c>
      <c r="S3099" t="s">
        <v>1883</v>
      </c>
      <c r="T3099" t="s">
        <v>1883</v>
      </c>
      <c r="U3099">
        <v>2</v>
      </c>
      <c r="V3099" t="s">
        <v>1896</v>
      </c>
      <c r="W3099">
        <v>13.5</v>
      </c>
      <c r="X3099">
        <v>0</v>
      </c>
      <c r="Y3099">
        <v>0</v>
      </c>
      <c r="Z3099" t="s">
        <v>1881</v>
      </c>
      <c r="AA3099" t="s">
        <v>1881</v>
      </c>
      <c r="AB3099" t="s">
        <v>1881</v>
      </c>
      <c r="AC3099">
        <v>0</v>
      </c>
      <c r="AD3099">
        <v>0</v>
      </c>
      <c r="AE3099">
        <v>0</v>
      </c>
      <c r="AF3099">
        <v>0</v>
      </c>
      <c r="AG3099" t="s">
        <v>1881</v>
      </c>
      <c r="AH3099" s="181" t="s">
        <v>1883</v>
      </c>
      <c r="AI3099" s="182">
        <v>48</v>
      </c>
      <c r="AJ3099" s="181" t="s">
        <v>1897</v>
      </c>
      <c r="AK3099" s="181" t="s">
        <v>1883</v>
      </c>
      <c r="AL3099" s="181" t="s">
        <v>1883</v>
      </c>
      <c r="AO3099" s="181"/>
      <c r="AQ3099">
        <v>0</v>
      </c>
      <c r="AR3099" s="182">
        <v>0</v>
      </c>
      <c r="AS3099" s="183" t="s">
        <v>1882</v>
      </c>
      <c r="AT3099">
        <v>0</v>
      </c>
      <c r="AU3099">
        <v>0</v>
      </c>
      <c r="AV3099" s="182">
        <v>0</v>
      </c>
      <c r="AW3099" s="184">
        <v>0</v>
      </c>
      <c r="AX3099" s="183" t="s">
        <v>1881</v>
      </c>
      <c r="AY3099" s="184">
        <v>0</v>
      </c>
      <c r="AZ3099">
        <v>0</v>
      </c>
      <c r="BA3099">
        <v>0</v>
      </c>
      <c r="BB3099">
        <v>0</v>
      </c>
      <c r="BC3099" s="182">
        <v>11497</v>
      </c>
      <c r="BD3099" t="s">
        <v>1883</v>
      </c>
      <c r="BE3099" t="s">
        <v>1883</v>
      </c>
      <c r="BF3099" t="s">
        <v>1883</v>
      </c>
      <c r="BG3099" s="181" t="s">
        <v>1883</v>
      </c>
      <c r="BH3099">
        <v>0</v>
      </c>
      <c r="BI3099" s="184">
        <v>0</v>
      </c>
      <c r="BJ3099" s="182">
        <v>0</v>
      </c>
      <c r="BK3099" s="181" t="s">
        <v>1883</v>
      </c>
      <c r="BL3099">
        <v>0</v>
      </c>
      <c r="BM3099">
        <v>0</v>
      </c>
      <c r="BN3099">
        <v>0</v>
      </c>
    </row>
    <row r="3100" spans="1:66" x14ac:dyDescent="0.25">
      <c r="A3100">
        <v>11498</v>
      </c>
      <c r="B3100" t="s">
        <v>7464</v>
      </c>
      <c r="C3100">
        <v>1</v>
      </c>
      <c r="D3100">
        <v>0</v>
      </c>
      <c r="E3100">
        <v>0</v>
      </c>
      <c r="F3100" t="s">
        <v>1881</v>
      </c>
      <c r="G3100" t="s">
        <v>1882</v>
      </c>
      <c r="H3100" t="s">
        <v>1881</v>
      </c>
      <c r="I3100" t="s">
        <v>1881</v>
      </c>
      <c r="J3100" t="s">
        <v>1881</v>
      </c>
      <c r="K3100" t="s">
        <v>1881</v>
      </c>
      <c r="L3100" t="s">
        <v>1881</v>
      </c>
      <c r="M3100" s="180">
        <v>46185</v>
      </c>
      <c r="N3100" t="s">
        <v>1883</v>
      </c>
      <c r="O3100" t="s">
        <v>1883</v>
      </c>
      <c r="P3100" t="s">
        <v>7465</v>
      </c>
      <c r="Q3100">
        <v>0</v>
      </c>
      <c r="R3100">
        <v>0</v>
      </c>
      <c r="S3100" t="s">
        <v>1883</v>
      </c>
      <c r="T3100" t="s">
        <v>1883</v>
      </c>
      <c r="U3100">
        <v>0</v>
      </c>
      <c r="V3100" t="s">
        <v>1883</v>
      </c>
      <c r="W3100">
        <v>0</v>
      </c>
      <c r="X3100">
        <v>0</v>
      </c>
      <c r="Y3100">
        <v>0</v>
      </c>
      <c r="Z3100" t="s">
        <v>1881</v>
      </c>
      <c r="AA3100" t="s">
        <v>1881</v>
      </c>
      <c r="AB3100" t="s">
        <v>1881</v>
      </c>
      <c r="AC3100">
        <v>0</v>
      </c>
      <c r="AD3100">
        <v>0</v>
      </c>
      <c r="AE3100">
        <v>0</v>
      </c>
      <c r="AF3100">
        <v>0</v>
      </c>
      <c r="AG3100" t="s">
        <v>1881</v>
      </c>
      <c r="AH3100" s="181" t="s">
        <v>1883</v>
      </c>
      <c r="AI3100" s="182">
        <v>48</v>
      </c>
      <c r="AJ3100" s="181" t="s">
        <v>1897</v>
      </c>
      <c r="AK3100" s="181" t="s">
        <v>7466</v>
      </c>
      <c r="AL3100" s="181" t="s">
        <v>1883</v>
      </c>
      <c r="AO3100" s="181"/>
      <c r="AQ3100">
        <v>0</v>
      </c>
      <c r="AR3100" s="182">
        <v>0</v>
      </c>
      <c r="AS3100" s="183" t="s">
        <v>1882</v>
      </c>
      <c r="AT3100">
        <v>0</v>
      </c>
      <c r="AU3100">
        <v>0</v>
      </c>
      <c r="AV3100" s="182">
        <v>0</v>
      </c>
      <c r="AW3100" s="184">
        <v>0</v>
      </c>
      <c r="AX3100" s="183" t="s">
        <v>1881</v>
      </c>
      <c r="AY3100" s="184">
        <v>0</v>
      </c>
      <c r="AZ3100">
        <v>0</v>
      </c>
      <c r="BA3100">
        <v>0</v>
      </c>
      <c r="BB3100">
        <v>0</v>
      </c>
      <c r="BC3100" s="182">
        <v>11498</v>
      </c>
      <c r="BD3100" t="s">
        <v>1883</v>
      </c>
      <c r="BE3100" t="s">
        <v>1883</v>
      </c>
      <c r="BF3100" t="s">
        <v>1883</v>
      </c>
      <c r="BG3100" s="181" t="s">
        <v>1883</v>
      </c>
      <c r="BH3100">
        <v>0</v>
      </c>
      <c r="BI3100" s="184">
        <v>0</v>
      </c>
      <c r="BJ3100" s="182">
        <v>0</v>
      </c>
      <c r="BK3100" s="181" t="s">
        <v>1883</v>
      </c>
      <c r="BL3100">
        <v>0</v>
      </c>
      <c r="BM3100">
        <v>0</v>
      </c>
      <c r="BN3100">
        <v>0</v>
      </c>
    </row>
    <row r="3101" spans="1:66" x14ac:dyDescent="0.25">
      <c r="A3101">
        <v>11499</v>
      </c>
      <c r="B3101" t="s">
        <v>7467</v>
      </c>
      <c r="C3101">
        <v>12</v>
      </c>
      <c r="D3101">
        <v>0</v>
      </c>
      <c r="E3101">
        <v>0</v>
      </c>
      <c r="F3101" t="s">
        <v>1881</v>
      </c>
      <c r="G3101" t="s">
        <v>1882</v>
      </c>
      <c r="H3101" t="s">
        <v>1881</v>
      </c>
      <c r="I3101" t="s">
        <v>1881</v>
      </c>
      <c r="J3101" t="s">
        <v>1881</v>
      </c>
      <c r="K3101" t="s">
        <v>1881</v>
      </c>
      <c r="L3101" t="s">
        <v>1881</v>
      </c>
      <c r="M3101" s="180">
        <v>46189</v>
      </c>
      <c r="N3101" t="s">
        <v>1883</v>
      </c>
      <c r="O3101" t="s">
        <v>1883</v>
      </c>
      <c r="P3101" t="s">
        <v>1883</v>
      </c>
      <c r="Q3101">
        <v>0</v>
      </c>
      <c r="R3101">
        <v>0</v>
      </c>
      <c r="S3101" t="s">
        <v>1883</v>
      </c>
      <c r="T3101" t="s">
        <v>1883</v>
      </c>
      <c r="U3101">
        <v>0</v>
      </c>
      <c r="V3101" t="s">
        <v>1883</v>
      </c>
      <c r="W3101">
        <v>0</v>
      </c>
      <c r="X3101">
        <v>0</v>
      </c>
      <c r="Y3101">
        <v>0</v>
      </c>
      <c r="Z3101" t="s">
        <v>1881</v>
      </c>
      <c r="AA3101" t="s">
        <v>1881</v>
      </c>
      <c r="AB3101" t="s">
        <v>1881</v>
      </c>
      <c r="AC3101">
        <v>0</v>
      </c>
      <c r="AD3101">
        <v>0</v>
      </c>
      <c r="AE3101">
        <v>0</v>
      </c>
      <c r="AF3101">
        <v>0</v>
      </c>
      <c r="AG3101" t="s">
        <v>1881</v>
      </c>
      <c r="AH3101" s="181" t="s">
        <v>1883</v>
      </c>
      <c r="AI3101" s="182">
        <v>133</v>
      </c>
      <c r="AJ3101" s="181" t="s">
        <v>2234</v>
      </c>
      <c r="AK3101" s="181" t="s">
        <v>1883</v>
      </c>
      <c r="AL3101" s="181" t="s">
        <v>1883</v>
      </c>
      <c r="AO3101" s="181"/>
      <c r="AQ3101">
        <v>0</v>
      </c>
      <c r="AR3101" s="182">
        <v>0</v>
      </c>
      <c r="AS3101" s="183" t="s">
        <v>1882</v>
      </c>
      <c r="AT3101">
        <v>0</v>
      </c>
      <c r="AU3101">
        <v>140</v>
      </c>
      <c r="AV3101" s="182">
        <v>0</v>
      </c>
      <c r="AW3101" s="184">
        <v>0</v>
      </c>
      <c r="AX3101" s="183" t="s">
        <v>1881</v>
      </c>
      <c r="AY3101" s="184">
        <v>0</v>
      </c>
      <c r="AZ3101">
        <v>0</v>
      </c>
      <c r="BA3101">
        <v>0</v>
      </c>
      <c r="BB3101">
        <v>0</v>
      </c>
      <c r="BC3101" s="182">
        <v>11499</v>
      </c>
      <c r="BD3101" t="s">
        <v>1883</v>
      </c>
      <c r="BE3101" t="s">
        <v>1883</v>
      </c>
      <c r="BF3101" t="s">
        <v>1883</v>
      </c>
      <c r="BG3101" s="181" t="s">
        <v>1883</v>
      </c>
      <c r="BH3101">
        <v>0</v>
      </c>
      <c r="BI3101" s="184">
        <v>0</v>
      </c>
      <c r="BJ3101" s="182">
        <v>0</v>
      </c>
      <c r="BK3101" s="181" t="s">
        <v>1883</v>
      </c>
      <c r="BL3101">
        <v>0</v>
      </c>
      <c r="BM3101">
        <v>0</v>
      </c>
      <c r="BN3101">
        <v>0</v>
      </c>
    </row>
    <row r="3102" spans="1:66" x14ac:dyDescent="0.25">
      <c r="A3102">
        <v>11500</v>
      </c>
      <c r="B3102" t="s">
        <v>7468</v>
      </c>
      <c r="C3102">
        <v>8</v>
      </c>
      <c r="D3102">
        <v>0</v>
      </c>
      <c r="E3102">
        <v>0</v>
      </c>
      <c r="F3102" t="s">
        <v>1881</v>
      </c>
      <c r="G3102" t="s">
        <v>1882</v>
      </c>
      <c r="H3102" t="s">
        <v>1881</v>
      </c>
      <c r="I3102" t="s">
        <v>1881</v>
      </c>
      <c r="J3102" t="s">
        <v>1881</v>
      </c>
      <c r="K3102" t="s">
        <v>1881</v>
      </c>
      <c r="L3102" t="s">
        <v>1881</v>
      </c>
      <c r="M3102" s="180">
        <v>46191</v>
      </c>
      <c r="N3102" t="s">
        <v>1883</v>
      </c>
      <c r="O3102" t="s">
        <v>1883</v>
      </c>
      <c r="P3102" t="s">
        <v>7469</v>
      </c>
      <c r="Q3102">
        <v>0</v>
      </c>
      <c r="R3102">
        <v>0</v>
      </c>
      <c r="S3102" t="s">
        <v>1883</v>
      </c>
      <c r="T3102" t="s">
        <v>1883</v>
      </c>
      <c r="U3102">
        <v>0</v>
      </c>
      <c r="V3102" t="s">
        <v>1883</v>
      </c>
      <c r="W3102">
        <v>0</v>
      </c>
      <c r="X3102">
        <v>0</v>
      </c>
      <c r="Y3102">
        <v>0</v>
      </c>
      <c r="Z3102" t="s">
        <v>1881</v>
      </c>
      <c r="AA3102" t="s">
        <v>1881</v>
      </c>
      <c r="AB3102" t="s">
        <v>1881</v>
      </c>
      <c r="AC3102">
        <v>0</v>
      </c>
      <c r="AD3102">
        <v>0</v>
      </c>
      <c r="AE3102">
        <v>0</v>
      </c>
      <c r="AF3102">
        <v>0</v>
      </c>
      <c r="AG3102" t="s">
        <v>1881</v>
      </c>
      <c r="AH3102" s="181" t="s">
        <v>1883</v>
      </c>
      <c r="AI3102" s="182">
        <v>215</v>
      </c>
      <c r="AJ3102" s="181" t="s">
        <v>1934</v>
      </c>
      <c r="AK3102" s="181" t="s">
        <v>1883</v>
      </c>
      <c r="AL3102" s="181" t="s">
        <v>1883</v>
      </c>
      <c r="AO3102" s="181"/>
      <c r="AQ3102">
        <v>0</v>
      </c>
      <c r="AR3102" s="182">
        <v>0</v>
      </c>
      <c r="AS3102" s="183" t="s">
        <v>1882</v>
      </c>
      <c r="AT3102">
        <v>0</v>
      </c>
      <c r="AU3102">
        <v>0</v>
      </c>
      <c r="AV3102" s="182">
        <v>0</v>
      </c>
      <c r="AW3102" s="184">
        <v>0</v>
      </c>
      <c r="AX3102" s="183" t="s">
        <v>1881</v>
      </c>
      <c r="AY3102" s="184">
        <v>0</v>
      </c>
      <c r="AZ3102">
        <v>0</v>
      </c>
      <c r="BA3102">
        <v>0</v>
      </c>
      <c r="BB3102">
        <v>0</v>
      </c>
      <c r="BC3102" s="182">
        <v>11500</v>
      </c>
      <c r="BD3102" t="s">
        <v>1883</v>
      </c>
      <c r="BE3102" t="s">
        <v>1883</v>
      </c>
      <c r="BF3102" t="s">
        <v>1883</v>
      </c>
      <c r="BG3102" s="181" t="s">
        <v>1883</v>
      </c>
      <c r="BH3102">
        <v>0</v>
      </c>
      <c r="BI3102" s="184">
        <v>0</v>
      </c>
      <c r="BJ3102" s="182">
        <v>0</v>
      </c>
      <c r="BK3102" s="181" t="s">
        <v>1883</v>
      </c>
      <c r="BL3102">
        <v>0</v>
      </c>
      <c r="BM3102">
        <v>0</v>
      </c>
      <c r="BN3102">
        <v>0</v>
      </c>
    </row>
    <row r="3103" spans="1:66" x14ac:dyDescent="0.25">
      <c r="A3103">
        <v>11501</v>
      </c>
      <c r="B3103" t="s">
        <v>7470</v>
      </c>
      <c r="C3103">
        <v>6</v>
      </c>
      <c r="D3103">
        <v>0</v>
      </c>
      <c r="E3103">
        <v>0</v>
      </c>
      <c r="F3103" t="s">
        <v>1881</v>
      </c>
      <c r="G3103" t="s">
        <v>1882</v>
      </c>
      <c r="H3103" t="s">
        <v>1881</v>
      </c>
      <c r="I3103" t="s">
        <v>1881</v>
      </c>
      <c r="J3103" t="s">
        <v>1881</v>
      </c>
      <c r="K3103" t="s">
        <v>1881</v>
      </c>
      <c r="L3103" t="s">
        <v>1881</v>
      </c>
      <c r="M3103" s="180">
        <v>46191</v>
      </c>
      <c r="N3103" t="s">
        <v>1883</v>
      </c>
      <c r="O3103" t="s">
        <v>1883</v>
      </c>
      <c r="P3103" t="s">
        <v>7471</v>
      </c>
      <c r="Q3103">
        <v>0</v>
      </c>
      <c r="R3103">
        <v>0</v>
      </c>
      <c r="S3103" t="s">
        <v>1883</v>
      </c>
      <c r="T3103" t="s">
        <v>1883</v>
      </c>
      <c r="U3103">
        <v>0</v>
      </c>
      <c r="V3103" t="s">
        <v>1883</v>
      </c>
      <c r="W3103">
        <v>0</v>
      </c>
      <c r="X3103">
        <v>0</v>
      </c>
      <c r="Y3103">
        <v>0</v>
      </c>
      <c r="Z3103" t="s">
        <v>1881</v>
      </c>
      <c r="AA3103" t="s">
        <v>1881</v>
      </c>
      <c r="AB3103" t="s">
        <v>1881</v>
      </c>
      <c r="AC3103">
        <v>0</v>
      </c>
      <c r="AD3103">
        <v>0</v>
      </c>
      <c r="AE3103">
        <v>0</v>
      </c>
      <c r="AF3103">
        <v>0</v>
      </c>
      <c r="AG3103" t="s">
        <v>1881</v>
      </c>
      <c r="AH3103" s="181" t="s">
        <v>1883</v>
      </c>
      <c r="AI3103" s="182">
        <v>215</v>
      </c>
      <c r="AJ3103" s="181" t="s">
        <v>1934</v>
      </c>
      <c r="AK3103" s="181" t="s">
        <v>1883</v>
      </c>
      <c r="AL3103" s="181" t="s">
        <v>1883</v>
      </c>
      <c r="AO3103" s="181"/>
      <c r="AQ3103">
        <v>0</v>
      </c>
      <c r="AR3103" s="182">
        <v>0</v>
      </c>
      <c r="AS3103" s="183" t="s">
        <v>1882</v>
      </c>
      <c r="AT3103">
        <v>0</v>
      </c>
      <c r="AU3103">
        <v>0</v>
      </c>
      <c r="AV3103" s="182">
        <v>0</v>
      </c>
      <c r="AW3103" s="184">
        <v>0</v>
      </c>
      <c r="AX3103" s="183" t="s">
        <v>1881</v>
      </c>
      <c r="AY3103" s="184">
        <v>0</v>
      </c>
      <c r="AZ3103">
        <v>0</v>
      </c>
      <c r="BA3103">
        <v>0</v>
      </c>
      <c r="BB3103">
        <v>0</v>
      </c>
      <c r="BC3103" s="182">
        <v>11501</v>
      </c>
      <c r="BD3103" t="s">
        <v>1883</v>
      </c>
      <c r="BE3103" t="s">
        <v>1883</v>
      </c>
      <c r="BF3103" t="s">
        <v>1883</v>
      </c>
      <c r="BG3103" s="181" t="s">
        <v>1883</v>
      </c>
      <c r="BH3103">
        <v>0</v>
      </c>
      <c r="BI3103" s="184">
        <v>0</v>
      </c>
      <c r="BJ3103" s="182">
        <v>0</v>
      </c>
      <c r="BK3103" s="181" t="s">
        <v>1883</v>
      </c>
      <c r="BL3103">
        <v>0</v>
      </c>
      <c r="BM3103">
        <v>0</v>
      </c>
      <c r="BN3103">
        <v>0</v>
      </c>
    </row>
    <row r="3104" spans="1:66" x14ac:dyDescent="0.25">
      <c r="A3104">
        <v>11502</v>
      </c>
      <c r="B3104" t="s">
        <v>7472</v>
      </c>
      <c r="C3104">
        <v>6</v>
      </c>
      <c r="D3104">
        <v>0</v>
      </c>
      <c r="E3104">
        <v>0</v>
      </c>
      <c r="F3104" t="s">
        <v>1881</v>
      </c>
      <c r="G3104" t="s">
        <v>1882</v>
      </c>
      <c r="H3104" t="s">
        <v>1881</v>
      </c>
      <c r="I3104" t="s">
        <v>1881</v>
      </c>
      <c r="J3104" t="s">
        <v>1881</v>
      </c>
      <c r="K3104" t="s">
        <v>1881</v>
      </c>
      <c r="L3104" t="s">
        <v>1881</v>
      </c>
      <c r="M3104" s="180">
        <v>46191</v>
      </c>
      <c r="N3104" t="s">
        <v>1883</v>
      </c>
      <c r="O3104" t="s">
        <v>1883</v>
      </c>
      <c r="P3104" t="s">
        <v>7473</v>
      </c>
      <c r="Q3104">
        <v>0</v>
      </c>
      <c r="R3104">
        <v>0</v>
      </c>
      <c r="S3104" t="s">
        <v>1883</v>
      </c>
      <c r="T3104" t="s">
        <v>1883</v>
      </c>
      <c r="U3104">
        <v>0</v>
      </c>
      <c r="V3104" t="s">
        <v>1883</v>
      </c>
      <c r="W3104">
        <v>0</v>
      </c>
      <c r="X3104">
        <v>0</v>
      </c>
      <c r="Y3104">
        <v>0</v>
      </c>
      <c r="Z3104" t="s">
        <v>1881</v>
      </c>
      <c r="AA3104" t="s">
        <v>1881</v>
      </c>
      <c r="AB3104" t="s">
        <v>1881</v>
      </c>
      <c r="AC3104">
        <v>0</v>
      </c>
      <c r="AD3104">
        <v>0</v>
      </c>
      <c r="AE3104">
        <v>0</v>
      </c>
      <c r="AF3104">
        <v>0</v>
      </c>
      <c r="AG3104" t="s">
        <v>1881</v>
      </c>
      <c r="AH3104" s="181" t="s">
        <v>1883</v>
      </c>
      <c r="AI3104" s="182">
        <v>215</v>
      </c>
      <c r="AJ3104" s="181" t="s">
        <v>1934</v>
      </c>
      <c r="AK3104" s="181" t="s">
        <v>1883</v>
      </c>
      <c r="AL3104" s="181" t="s">
        <v>1883</v>
      </c>
      <c r="AO3104" s="181"/>
      <c r="AQ3104">
        <v>0</v>
      </c>
      <c r="AR3104" s="182">
        <v>0</v>
      </c>
      <c r="AS3104" s="183" t="s">
        <v>1882</v>
      </c>
      <c r="AT3104">
        <v>0</v>
      </c>
      <c r="AU3104">
        <v>0</v>
      </c>
      <c r="AV3104" s="182">
        <v>0</v>
      </c>
      <c r="AW3104" s="184">
        <v>0</v>
      </c>
      <c r="AX3104" s="183" t="s">
        <v>1881</v>
      </c>
      <c r="AY3104" s="184">
        <v>0</v>
      </c>
      <c r="AZ3104">
        <v>0</v>
      </c>
      <c r="BA3104">
        <v>0</v>
      </c>
      <c r="BB3104">
        <v>0</v>
      </c>
      <c r="BC3104" s="182">
        <v>11502</v>
      </c>
      <c r="BD3104" t="s">
        <v>1883</v>
      </c>
      <c r="BE3104" t="s">
        <v>1883</v>
      </c>
      <c r="BF3104" t="s">
        <v>1883</v>
      </c>
      <c r="BG3104" s="181" t="s">
        <v>1883</v>
      </c>
      <c r="BH3104">
        <v>0</v>
      </c>
      <c r="BI3104" s="184">
        <v>0</v>
      </c>
      <c r="BJ3104" s="182">
        <v>0</v>
      </c>
      <c r="BK3104" s="181" t="s">
        <v>1883</v>
      </c>
      <c r="BL3104">
        <v>0</v>
      </c>
      <c r="BM3104">
        <v>0</v>
      </c>
      <c r="BN3104">
        <v>0</v>
      </c>
    </row>
    <row r="3105" spans="1:66" x14ac:dyDescent="0.25">
      <c r="A3105">
        <v>11503</v>
      </c>
      <c r="B3105" t="s">
        <v>7474</v>
      </c>
      <c r="C3105">
        <v>6</v>
      </c>
      <c r="D3105">
        <v>0</v>
      </c>
      <c r="E3105">
        <v>0</v>
      </c>
      <c r="F3105" t="s">
        <v>1881</v>
      </c>
      <c r="G3105" t="s">
        <v>1882</v>
      </c>
      <c r="H3105" t="s">
        <v>1881</v>
      </c>
      <c r="I3105" t="s">
        <v>1881</v>
      </c>
      <c r="J3105" t="s">
        <v>1881</v>
      </c>
      <c r="K3105" t="s">
        <v>1881</v>
      </c>
      <c r="L3105" t="s">
        <v>1881</v>
      </c>
      <c r="M3105" s="180">
        <v>46191</v>
      </c>
      <c r="N3105" t="s">
        <v>1883</v>
      </c>
      <c r="O3105" t="s">
        <v>1883</v>
      </c>
      <c r="P3105" t="s">
        <v>7475</v>
      </c>
      <c r="Q3105">
        <v>0</v>
      </c>
      <c r="R3105">
        <v>0</v>
      </c>
      <c r="S3105" t="s">
        <v>1883</v>
      </c>
      <c r="T3105" t="s">
        <v>1883</v>
      </c>
      <c r="U3105">
        <v>0</v>
      </c>
      <c r="V3105" t="s">
        <v>1883</v>
      </c>
      <c r="W3105">
        <v>0</v>
      </c>
      <c r="X3105">
        <v>0</v>
      </c>
      <c r="Y3105">
        <v>0</v>
      </c>
      <c r="Z3105" t="s">
        <v>1881</v>
      </c>
      <c r="AA3105" t="s">
        <v>1881</v>
      </c>
      <c r="AB3105" t="s">
        <v>1881</v>
      </c>
      <c r="AC3105">
        <v>0</v>
      </c>
      <c r="AD3105">
        <v>0</v>
      </c>
      <c r="AE3105">
        <v>0</v>
      </c>
      <c r="AF3105">
        <v>0</v>
      </c>
      <c r="AG3105" t="s">
        <v>1881</v>
      </c>
      <c r="AH3105" s="181" t="s">
        <v>1883</v>
      </c>
      <c r="AI3105" s="182">
        <v>215</v>
      </c>
      <c r="AJ3105" s="181" t="s">
        <v>1934</v>
      </c>
      <c r="AK3105" s="181" t="s">
        <v>1883</v>
      </c>
      <c r="AL3105" s="181" t="s">
        <v>1883</v>
      </c>
      <c r="AO3105" s="181"/>
      <c r="AQ3105">
        <v>0</v>
      </c>
      <c r="AR3105" s="182">
        <v>0</v>
      </c>
      <c r="AS3105" s="183" t="s">
        <v>1882</v>
      </c>
      <c r="AT3105">
        <v>0</v>
      </c>
      <c r="AU3105">
        <v>0</v>
      </c>
      <c r="AV3105" s="182">
        <v>0</v>
      </c>
      <c r="AW3105" s="184">
        <v>0</v>
      </c>
      <c r="AX3105" s="183" t="s">
        <v>1881</v>
      </c>
      <c r="AY3105" s="184">
        <v>0</v>
      </c>
      <c r="AZ3105">
        <v>0</v>
      </c>
      <c r="BA3105">
        <v>0</v>
      </c>
      <c r="BB3105">
        <v>0</v>
      </c>
      <c r="BC3105" s="182">
        <v>11503</v>
      </c>
      <c r="BD3105" t="s">
        <v>1883</v>
      </c>
      <c r="BE3105" t="s">
        <v>1883</v>
      </c>
      <c r="BF3105" t="s">
        <v>1883</v>
      </c>
      <c r="BG3105" s="181" t="s">
        <v>1883</v>
      </c>
      <c r="BH3105">
        <v>0</v>
      </c>
      <c r="BI3105" s="184">
        <v>0</v>
      </c>
      <c r="BJ3105" s="182">
        <v>0</v>
      </c>
      <c r="BK3105" s="181" t="s">
        <v>1883</v>
      </c>
      <c r="BL3105">
        <v>0</v>
      </c>
      <c r="BM3105">
        <v>0</v>
      </c>
      <c r="BN3105">
        <v>0</v>
      </c>
    </row>
    <row r="3106" spans="1:66" x14ac:dyDescent="0.25">
      <c r="A3106">
        <v>11504</v>
      </c>
      <c r="B3106" t="s">
        <v>1404</v>
      </c>
      <c r="C3106">
        <v>12</v>
      </c>
      <c r="D3106">
        <v>0</v>
      </c>
      <c r="E3106">
        <v>0</v>
      </c>
      <c r="F3106" t="s">
        <v>1881</v>
      </c>
      <c r="G3106" t="s">
        <v>1882</v>
      </c>
      <c r="H3106" t="s">
        <v>1881</v>
      </c>
      <c r="I3106" t="s">
        <v>1881</v>
      </c>
      <c r="J3106" t="s">
        <v>1881</v>
      </c>
      <c r="K3106" t="s">
        <v>1881</v>
      </c>
      <c r="L3106" t="s">
        <v>1881</v>
      </c>
      <c r="M3106" s="180">
        <v>46191</v>
      </c>
      <c r="N3106" t="s">
        <v>1883</v>
      </c>
      <c r="O3106" t="s">
        <v>1883</v>
      </c>
      <c r="P3106" t="s">
        <v>7476</v>
      </c>
      <c r="Q3106">
        <v>0</v>
      </c>
      <c r="R3106">
        <v>0</v>
      </c>
      <c r="S3106" t="s">
        <v>1883</v>
      </c>
      <c r="T3106" t="s">
        <v>1883</v>
      </c>
      <c r="U3106">
        <v>0</v>
      </c>
      <c r="V3106" t="s">
        <v>1883</v>
      </c>
      <c r="W3106">
        <v>0</v>
      </c>
      <c r="X3106">
        <v>0</v>
      </c>
      <c r="Y3106">
        <v>0</v>
      </c>
      <c r="Z3106" t="s">
        <v>1881</v>
      </c>
      <c r="AA3106" t="s">
        <v>1881</v>
      </c>
      <c r="AB3106" t="s">
        <v>1881</v>
      </c>
      <c r="AC3106">
        <v>0</v>
      </c>
      <c r="AD3106">
        <v>0</v>
      </c>
      <c r="AE3106">
        <v>0</v>
      </c>
      <c r="AF3106">
        <v>0</v>
      </c>
      <c r="AG3106" t="s">
        <v>1881</v>
      </c>
      <c r="AH3106" s="181" t="s">
        <v>1883</v>
      </c>
      <c r="AI3106" s="182">
        <v>215</v>
      </c>
      <c r="AJ3106" s="181" t="s">
        <v>1934</v>
      </c>
      <c r="AK3106" s="181" t="s">
        <v>1883</v>
      </c>
      <c r="AL3106" s="181" t="s">
        <v>1883</v>
      </c>
      <c r="AO3106" s="181"/>
      <c r="AQ3106">
        <v>0</v>
      </c>
      <c r="AR3106" s="182">
        <v>0</v>
      </c>
      <c r="AS3106" s="183" t="s">
        <v>1882</v>
      </c>
      <c r="AT3106">
        <v>0</v>
      </c>
      <c r="AU3106">
        <v>0</v>
      </c>
      <c r="AV3106" s="182">
        <v>0</v>
      </c>
      <c r="AW3106" s="184">
        <v>0</v>
      </c>
      <c r="AX3106" s="183" t="s">
        <v>1881</v>
      </c>
      <c r="AY3106" s="184">
        <v>0</v>
      </c>
      <c r="AZ3106">
        <v>0</v>
      </c>
      <c r="BA3106">
        <v>0</v>
      </c>
      <c r="BB3106">
        <v>0</v>
      </c>
      <c r="BC3106" s="182">
        <v>11504</v>
      </c>
      <c r="BD3106" t="s">
        <v>1883</v>
      </c>
      <c r="BE3106" t="s">
        <v>1883</v>
      </c>
      <c r="BF3106" t="s">
        <v>1883</v>
      </c>
      <c r="BG3106" s="181" t="s">
        <v>1883</v>
      </c>
      <c r="BH3106">
        <v>0</v>
      </c>
      <c r="BI3106" s="184">
        <v>0</v>
      </c>
      <c r="BJ3106" s="182">
        <v>0</v>
      </c>
      <c r="BK3106" s="181" t="s">
        <v>1883</v>
      </c>
      <c r="BL3106">
        <v>0</v>
      </c>
      <c r="BM3106">
        <v>0</v>
      </c>
      <c r="BN3106">
        <v>0</v>
      </c>
    </row>
    <row r="3107" spans="1:66" x14ac:dyDescent="0.25">
      <c r="A3107">
        <v>11505</v>
      </c>
      <c r="B3107" t="s">
        <v>1406</v>
      </c>
      <c r="C3107">
        <v>12</v>
      </c>
      <c r="D3107">
        <v>0</v>
      </c>
      <c r="E3107">
        <v>0</v>
      </c>
      <c r="F3107" t="s">
        <v>1881</v>
      </c>
      <c r="G3107" t="s">
        <v>1882</v>
      </c>
      <c r="H3107" t="s">
        <v>1881</v>
      </c>
      <c r="I3107" t="s">
        <v>1881</v>
      </c>
      <c r="J3107" t="s">
        <v>1881</v>
      </c>
      <c r="K3107" t="s">
        <v>1881</v>
      </c>
      <c r="L3107" t="s">
        <v>1881</v>
      </c>
      <c r="M3107" s="180">
        <v>46191</v>
      </c>
      <c r="N3107" t="s">
        <v>1883</v>
      </c>
      <c r="O3107" t="s">
        <v>1883</v>
      </c>
      <c r="P3107" t="s">
        <v>7477</v>
      </c>
      <c r="Q3107">
        <v>0</v>
      </c>
      <c r="R3107">
        <v>0</v>
      </c>
      <c r="S3107" t="s">
        <v>1883</v>
      </c>
      <c r="T3107" t="s">
        <v>1883</v>
      </c>
      <c r="U3107">
        <v>0</v>
      </c>
      <c r="V3107" t="s">
        <v>1883</v>
      </c>
      <c r="W3107">
        <v>0</v>
      </c>
      <c r="X3107">
        <v>0</v>
      </c>
      <c r="Y3107">
        <v>0</v>
      </c>
      <c r="Z3107" t="s">
        <v>1881</v>
      </c>
      <c r="AA3107" t="s">
        <v>1881</v>
      </c>
      <c r="AB3107" t="s">
        <v>1881</v>
      </c>
      <c r="AC3107">
        <v>0</v>
      </c>
      <c r="AD3107">
        <v>0</v>
      </c>
      <c r="AE3107">
        <v>0</v>
      </c>
      <c r="AF3107">
        <v>0</v>
      </c>
      <c r="AG3107" t="s">
        <v>1881</v>
      </c>
      <c r="AH3107" s="181" t="s">
        <v>1883</v>
      </c>
      <c r="AI3107" s="182">
        <v>215</v>
      </c>
      <c r="AJ3107" s="181" t="s">
        <v>1934</v>
      </c>
      <c r="AK3107" s="181" t="s">
        <v>1883</v>
      </c>
      <c r="AL3107" s="181" t="s">
        <v>1883</v>
      </c>
      <c r="AO3107" s="181"/>
      <c r="AQ3107">
        <v>0</v>
      </c>
      <c r="AR3107" s="182">
        <v>0</v>
      </c>
      <c r="AS3107" s="183" t="s">
        <v>1882</v>
      </c>
      <c r="AT3107">
        <v>0</v>
      </c>
      <c r="AU3107">
        <v>0</v>
      </c>
      <c r="AV3107" s="182">
        <v>0</v>
      </c>
      <c r="AW3107" s="184">
        <v>0</v>
      </c>
      <c r="AX3107" s="183" t="s">
        <v>1881</v>
      </c>
      <c r="AY3107" s="184">
        <v>0</v>
      </c>
      <c r="AZ3107">
        <v>0</v>
      </c>
      <c r="BA3107">
        <v>0</v>
      </c>
      <c r="BB3107">
        <v>0</v>
      </c>
      <c r="BC3107" s="182">
        <v>11505</v>
      </c>
      <c r="BD3107" t="s">
        <v>1883</v>
      </c>
      <c r="BE3107" t="s">
        <v>1883</v>
      </c>
      <c r="BF3107" t="s">
        <v>1883</v>
      </c>
      <c r="BG3107" s="181" t="s">
        <v>1883</v>
      </c>
      <c r="BH3107">
        <v>0</v>
      </c>
      <c r="BI3107" s="184">
        <v>0</v>
      </c>
      <c r="BJ3107" s="182">
        <v>0</v>
      </c>
      <c r="BK3107" s="181" t="s">
        <v>1883</v>
      </c>
      <c r="BL3107">
        <v>0</v>
      </c>
      <c r="BM3107">
        <v>0</v>
      </c>
      <c r="BN3107">
        <v>0</v>
      </c>
    </row>
    <row r="3108" spans="1:66" x14ac:dyDescent="0.25">
      <c r="A3108">
        <v>11506</v>
      </c>
      <c r="B3108" t="s">
        <v>1248</v>
      </c>
      <c r="C3108">
        <v>12</v>
      </c>
      <c r="D3108">
        <v>0</v>
      </c>
      <c r="E3108">
        <v>0</v>
      </c>
      <c r="F3108" t="s">
        <v>1881</v>
      </c>
      <c r="G3108" t="s">
        <v>1882</v>
      </c>
      <c r="H3108" t="s">
        <v>1881</v>
      </c>
      <c r="I3108" t="s">
        <v>1881</v>
      </c>
      <c r="J3108" t="s">
        <v>1881</v>
      </c>
      <c r="K3108" t="s">
        <v>1881</v>
      </c>
      <c r="L3108" t="s">
        <v>1881</v>
      </c>
      <c r="M3108" s="180">
        <v>46191</v>
      </c>
      <c r="N3108" t="s">
        <v>1883</v>
      </c>
      <c r="O3108" t="s">
        <v>1883</v>
      </c>
      <c r="P3108" t="s">
        <v>7478</v>
      </c>
      <c r="Q3108">
        <v>0</v>
      </c>
      <c r="R3108">
        <v>0</v>
      </c>
      <c r="S3108" t="s">
        <v>1883</v>
      </c>
      <c r="T3108" t="s">
        <v>1883</v>
      </c>
      <c r="U3108">
        <v>0</v>
      </c>
      <c r="V3108" t="s">
        <v>1883</v>
      </c>
      <c r="W3108">
        <v>0</v>
      </c>
      <c r="X3108">
        <v>0</v>
      </c>
      <c r="Y3108">
        <v>0</v>
      </c>
      <c r="Z3108" t="s">
        <v>1881</v>
      </c>
      <c r="AA3108" t="s">
        <v>1881</v>
      </c>
      <c r="AB3108" t="s">
        <v>1881</v>
      </c>
      <c r="AC3108">
        <v>0</v>
      </c>
      <c r="AD3108">
        <v>0</v>
      </c>
      <c r="AE3108">
        <v>0</v>
      </c>
      <c r="AF3108">
        <v>0</v>
      </c>
      <c r="AG3108" t="s">
        <v>1881</v>
      </c>
      <c r="AH3108" s="181" t="s">
        <v>1883</v>
      </c>
      <c r="AI3108" s="182">
        <v>215</v>
      </c>
      <c r="AJ3108" s="181" t="s">
        <v>1934</v>
      </c>
      <c r="AK3108" s="181" t="s">
        <v>1883</v>
      </c>
      <c r="AL3108" s="181" t="s">
        <v>1883</v>
      </c>
      <c r="AO3108" s="181"/>
      <c r="AQ3108">
        <v>0</v>
      </c>
      <c r="AR3108" s="182">
        <v>0</v>
      </c>
      <c r="AS3108" s="183" t="s">
        <v>1882</v>
      </c>
      <c r="AT3108">
        <v>0</v>
      </c>
      <c r="AU3108">
        <v>0</v>
      </c>
      <c r="AV3108" s="182">
        <v>0</v>
      </c>
      <c r="AW3108" s="184">
        <v>0</v>
      </c>
      <c r="AX3108" s="183" t="s">
        <v>1881</v>
      </c>
      <c r="AY3108" s="184">
        <v>0</v>
      </c>
      <c r="AZ3108">
        <v>0</v>
      </c>
      <c r="BA3108">
        <v>0</v>
      </c>
      <c r="BB3108">
        <v>0</v>
      </c>
      <c r="BC3108" s="182">
        <v>11506</v>
      </c>
      <c r="BD3108" t="s">
        <v>1883</v>
      </c>
      <c r="BE3108" t="s">
        <v>1883</v>
      </c>
      <c r="BF3108" t="s">
        <v>1883</v>
      </c>
      <c r="BG3108" s="181" t="s">
        <v>1883</v>
      </c>
      <c r="BH3108">
        <v>0</v>
      </c>
      <c r="BI3108" s="184">
        <v>0</v>
      </c>
      <c r="BJ3108" s="182">
        <v>0</v>
      </c>
      <c r="BK3108" s="181" t="s">
        <v>1883</v>
      </c>
      <c r="BL3108">
        <v>0</v>
      </c>
      <c r="BM3108">
        <v>0</v>
      </c>
      <c r="BN3108">
        <v>0</v>
      </c>
    </row>
    <row r="3109" spans="1:66" x14ac:dyDescent="0.25">
      <c r="A3109">
        <v>11507</v>
      </c>
      <c r="B3109" t="s">
        <v>7479</v>
      </c>
      <c r="C3109">
        <v>1</v>
      </c>
      <c r="D3109">
        <v>0</v>
      </c>
      <c r="E3109">
        <v>0</v>
      </c>
      <c r="F3109" t="s">
        <v>1881</v>
      </c>
      <c r="G3109" t="s">
        <v>1881</v>
      </c>
      <c r="H3109" t="s">
        <v>1881</v>
      </c>
      <c r="I3109" t="s">
        <v>1881</v>
      </c>
      <c r="J3109" t="s">
        <v>1881</v>
      </c>
      <c r="K3109" t="s">
        <v>1881</v>
      </c>
      <c r="L3109" t="s">
        <v>1881</v>
      </c>
      <c r="M3109" s="180">
        <v>46192</v>
      </c>
      <c r="N3109" t="s">
        <v>3312</v>
      </c>
      <c r="O3109" t="s">
        <v>1883</v>
      </c>
      <c r="P3109" t="s">
        <v>1883</v>
      </c>
      <c r="Q3109">
        <v>0</v>
      </c>
      <c r="R3109">
        <v>0</v>
      </c>
      <c r="S3109" t="s">
        <v>1883</v>
      </c>
      <c r="T3109" t="s">
        <v>1883</v>
      </c>
      <c r="U3109">
        <v>0</v>
      </c>
      <c r="V3109" t="s">
        <v>1883</v>
      </c>
      <c r="W3109">
        <v>0</v>
      </c>
      <c r="X3109">
        <v>0</v>
      </c>
      <c r="Y3109">
        <v>0</v>
      </c>
      <c r="Z3109" t="s">
        <v>1881</v>
      </c>
      <c r="AA3109" t="s">
        <v>1881</v>
      </c>
      <c r="AB3109" t="s">
        <v>1881</v>
      </c>
      <c r="AC3109">
        <v>0</v>
      </c>
      <c r="AD3109">
        <v>0</v>
      </c>
      <c r="AE3109">
        <v>0</v>
      </c>
      <c r="AF3109">
        <v>0</v>
      </c>
      <c r="AG3109" t="s">
        <v>1881</v>
      </c>
      <c r="AH3109" s="181" t="s">
        <v>1883</v>
      </c>
      <c r="AI3109" s="182">
        <v>604</v>
      </c>
      <c r="AJ3109" s="181" t="s">
        <v>5201</v>
      </c>
      <c r="AK3109" s="181" t="s">
        <v>1883</v>
      </c>
      <c r="AL3109" s="181" t="s">
        <v>1883</v>
      </c>
      <c r="AO3109" s="181"/>
      <c r="AQ3109">
        <v>0</v>
      </c>
      <c r="AR3109" s="182">
        <v>0</v>
      </c>
      <c r="AS3109" s="183" t="s">
        <v>1881</v>
      </c>
      <c r="AT3109">
        <v>0</v>
      </c>
      <c r="AU3109">
        <v>0</v>
      </c>
      <c r="AV3109" s="182">
        <v>0</v>
      </c>
      <c r="AW3109" s="184">
        <v>0</v>
      </c>
      <c r="AX3109" s="183" t="s">
        <v>1881</v>
      </c>
      <c r="AY3109" s="184">
        <v>0</v>
      </c>
      <c r="AZ3109">
        <v>0</v>
      </c>
      <c r="BA3109">
        <v>0</v>
      </c>
      <c r="BB3109">
        <v>0</v>
      </c>
      <c r="BC3109" s="182">
        <v>11507</v>
      </c>
      <c r="BD3109" t="s">
        <v>1883</v>
      </c>
      <c r="BE3109" t="s">
        <v>1883</v>
      </c>
      <c r="BF3109" t="s">
        <v>1883</v>
      </c>
      <c r="BG3109" s="181" t="s">
        <v>1883</v>
      </c>
      <c r="BH3109">
        <v>0</v>
      </c>
      <c r="BI3109" s="184">
        <v>0</v>
      </c>
      <c r="BJ3109" s="182">
        <v>0</v>
      </c>
      <c r="BK3109" s="181" t="s">
        <v>1883</v>
      </c>
      <c r="BL3109">
        <v>0</v>
      </c>
      <c r="BM3109">
        <v>0</v>
      </c>
      <c r="BN3109">
        <v>0</v>
      </c>
    </row>
    <row r="3110" spans="1:66" x14ac:dyDescent="0.25">
      <c r="A3110">
        <v>11508</v>
      </c>
      <c r="B3110" t="s">
        <v>7480</v>
      </c>
      <c r="C3110">
        <v>4</v>
      </c>
      <c r="D3110">
        <v>0</v>
      </c>
      <c r="E3110">
        <v>0</v>
      </c>
      <c r="F3110" t="s">
        <v>1881</v>
      </c>
      <c r="G3110" t="s">
        <v>1882</v>
      </c>
      <c r="H3110" t="s">
        <v>1881</v>
      </c>
      <c r="I3110" t="s">
        <v>1881</v>
      </c>
      <c r="J3110" t="s">
        <v>1881</v>
      </c>
      <c r="K3110" t="s">
        <v>1881</v>
      </c>
      <c r="L3110" t="s">
        <v>1881</v>
      </c>
      <c r="M3110" s="180">
        <v>46197</v>
      </c>
      <c r="N3110" t="s">
        <v>1883</v>
      </c>
      <c r="O3110" t="s">
        <v>1883</v>
      </c>
      <c r="P3110" t="s">
        <v>7481</v>
      </c>
      <c r="Q3110">
        <v>0</v>
      </c>
      <c r="R3110">
        <v>0</v>
      </c>
      <c r="S3110" t="s">
        <v>1883</v>
      </c>
      <c r="T3110" t="s">
        <v>1883</v>
      </c>
      <c r="U3110">
        <v>0</v>
      </c>
      <c r="V3110" t="s">
        <v>1883</v>
      </c>
      <c r="W3110">
        <v>0</v>
      </c>
      <c r="X3110">
        <v>0</v>
      </c>
      <c r="Y3110">
        <v>0</v>
      </c>
      <c r="Z3110" t="s">
        <v>1881</v>
      </c>
      <c r="AA3110" t="s">
        <v>1881</v>
      </c>
      <c r="AB3110" t="s">
        <v>1881</v>
      </c>
      <c r="AC3110">
        <v>0</v>
      </c>
      <c r="AD3110">
        <v>0</v>
      </c>
      <c r="AE3110">
        <v>0</v>
      </c>
      <c r="AF3110">
        <v>0</v>
      </c>
      <c r="AG3110" t="s">
        <v>1881</v>
      </c>
      <c r="AH3110" s="181" t="s">
        <v>1883</v>
      </c>
      <c r="AI3110" s="182">
        <v>1008</v>
      </c>
      <c r="AJ3110" s="181" t="s">
        <v>6708</v>
      </c>
      <c r="AK3110" s="181" t="s">
        <v>1883</v>
      </c>
      <c r="AL3110" s="181" t="s">
        <v>1883</v>
      </c>
      <c r="AO3110" s="181"/>
      <c r="AQ3110">
        <v>0</v>
      </c>
      <c r="AR3110" s="182">
        <v>0</v>
      </c>
      <c r="AS3110" s="183" t="s">
        <v>1881</v>
      </c>
      <c r="AT3110">
        <v>0</v>
      </c>
      <c r="AU3110">
        <v>0</v>
      </c>
      <c r="AV3110" s="182">
        <v>0</v>
      </c>
      <c r="AW3110" s="184">
        <v>0</v>
      </c>
      <c r="AX3110" s="183" t="s">
        <v>1881</v>
      </c>
      <c r="AY3110" s="184">
        <v>0</v>
      </c>
      <c r="AZ3110">
        <v>0</v>
      </c>
      <c r="BA3110">
        <v>0</v>
      </c>
      <c r="BB3110">
        <v>0</v>
      </c>
      <c r="BC3110" s="182">
        <v>11508</v>
      </c>
      <c r="BD3110" t="s">
        <v>1883</v>
      </c>
      <c r="BE3110" t="s">
        <v>1883</v>
      </c>
      <c r="BF3110" t="s">
        <v>1883</v>
      </c>
      <c r="BG3110" s="181" t="s">
        <v>1883</v>
      </c>
      <c r="BH3110">
        <v>0</v>
      </c>
      <c r="BI3110" s="184">
        <v>0</v>
      </c>
      <c r="BJ3110" s="182">
        <v>0</v>
      </c>
      <c r="BK3110" s="181" t="s">
        <v>1883</v>
      </c>
      <c r="BL3110">
        <v>0</v>
      </c>
      <c r="BM3110">
        <v>0</v>
      </c>
      <c r="BN3110">
        <v>0</v>
      </c>
    </row>
    <row r="3111" spans="1:66" x14ac:dyDescent="0.25">
      <c r="A3111">
        <v>11509</v>
      </c>
      <c r="B3111" t="s">
        <v>7482</v>
      </c>
      <c r="C3111">
        <v>8</v>
      </c>
      <c r="D3111">
        <v>0</v>
      </c>
      <c r="E3111">
        <v>0</v>
      </c>
      <c r="F3111" t="s">
        <v>1881</v>
      </c>
      <c r="G3111" t="s">
        <v>1882</v>
      </c>
      <c r="H3111" t="s">
        <v>1881</v>
      </c>
      <c r="I3111" t="s">
        <v>1881</v>
      </c>
      <c r="J3111" t="s">
        <v>1881</v>
      </c>
      <c r="K3111" t="s">
        <v>1881</v>
      </c>
      <c r="L3111" t="s">
        <v>1881</v>
      </c>
      <c r="M3111" s="180">
        <v>46203</v>
      </c>
      <c r="N3111" t="s">
        <v>1883</v>
      </c>
      <c r="O3111" t="s">
        <v>1883</v>
      </c>
      <c r="P3111" t="s">
        <v>7483</v>
      </c>
      <c r="Q3111">
        <v>0</v>
      </c>
      <c r="R3111">
        <v>0</v>
      </c>
      <c r="S3111" t="s">
        <v>1883</v>
      </c>
      <c r="T3111" t="s">
        <v>1883</v>
      </c>
      <c r="U3111">
        <v>0</v>
      </c>
      <c r="V3111" t="s">
        <v>1883</v>
      </c>
      <c r="W3111">
        <v>0</v>
      </c>
      <c r="X3111">
        <v>0</v>
      </c>
      <c r="Y3111">
        <v>0</v>
      </c>
      <c r="Z3111" t="s">
        <v>1881</v>
      </c>
      <c r="AA3111" t="s">
        <v>1881</v>
      </c>
      <c r="AB3111" t="s">
        <v>1881</v>
      </c>
      <c r="AC3111">
        <v>0</v>
      </c>
      <c r="AD3111">
        <v>0</v>
      </c>
      <c r="AE3111">
        <v>0</v>
      </c>
      <c r="AF3111">
        <v>0</v>
      </c>
      <c r="AG3111" t="s">
        <v>1881</v>
      </c>
      <c r="AH3111" s="181" t="s">
        <v>1883</v>
      </c>
      <c r="AI3111" s="182">
        <v>51</v>
      </c>
      <c r="AJ3111" s="181" t="s">
        <v>1964</v>
      </c>
      <c r="AK3111" s="181" t="s">
        <v>7484</v>
      </c>
      <c r="AL3111" s="181" t="s">
        <v>1883</v>
      </c>
      <c r="AO3111" s="181"/>
      <c r="AQ3111">
        <v>0</v>
      </c>
      <c r="AR3111" s="182">
        <v>0</v>
      </c>
      <c r="AS3111" s="183" t="s">
        <v>1882</v>
      </c>
      <c r="AT3111">
        <v>0</v>
      </c>
      <c r="AU3111">
        <v>0</v>
      </c>
      <c r="AV3111" s="182">
        <v>0</v>
      </c>
      <c r="AW3111" s="184">
        <v>0</v>
      </c>
      <c r="AX3111" s="183" t="s">
        <v>1881</v>
      </c>
      <c r="AY3111" s="184">
        <v>0</v>
      </c>
      <c r="AZ3111">
        <v>0</v>
      </c>
      <c r="BA3111">
        <v>0</v>
      </c>
      <c r="BB3111">
        <v>0</v>
      </c>
      <c r="BC3111" s="182">
        <v>11509</v>
      </c>
      <c r="BD3111" t="s">
        <v>1883</v>
      </c>
      <c r="BE3111" t="s">
        <v>1883</v>
      </c>
      <c r="BF3111" t="s">
        <v>1883</v>
      </c>
      <c r="BG3111" s="181" t="s">
        <v>1883</v>
      </c>
      <c r="BH3111">
        <v>0</v>
      </c>
      <c r="BI3111" s="184">
        <v>0</v>
      </c>
      <c r="BJ3111" s="182">
        <v>0</v>
      </c>
      <c r="BK3111" s="181" t="s">
        <v>1883</v>
      </c>
      <c r="BL3111">
        <v>0</v>
      </c>
      <c r="BM3111">
        <v>0</v>
      </c>
      <c r="BN3111">
        <v>0</v>
      </c>
    </row>
    <row r="3112" spans="1:66" x14ac:dyDescent="0.25">
      <c r="A3112">
        <v>11510</v>
      </c>
      <c r="B3112" t="s">
        <v>7485</v>
      </c>
      <c r="C3112">
        <v>12</v>
      </c>
      <c r="D3112">
        <v>0</v>
      </c>
      <c r="E3112">
        <v>0</v>
      </c>
      <c r="F3112" t="s">
        <v>1881</v>
      </c>
      <c r="G3112" t="s">
        <v>1882</v>
      </c>
      <c r="H3112" t="s">
        <v>1881</v>
      </c>
      <c r="I3112" t="s">
        <v>1881</v>
      </c>
      <c r="J3112" t="s">
        <v>1881</v>
      </c>
      <c r="K3112" t="s">
        <v>1881</v>
      </c>
      <c r="L3112" t="s">
        <v>1881</v>
      </c>
      <c r="M3112" s="180">
        <v>46204</v>
      </c>
      <c r="N3112" t="s">
        <v>1883</v>
      </c>
      <c r="O3112" t="s">
        <v>1883</v>
      </c>
      <c r="P3112" t="s">
        <v>7486</v>
      </c>
      <c r="Q3112">
        <v>0</v>
      </c>
      <c r="R3112">
        <v>0</v>
      </c>
      <c r="S3112" t="s">
        <v>1883</v>
      </c>
      <c r="T3112" t="s">
        <v>1883</v>
      </c>
      <c r="U3112">
        <v>0</v>
      </c>
      <c r="V3112" t="s">
        <v>1883</v>
      </c>
      <c r="W3112">
        <v>0</v>
      </c>
      <c r="X3112">
        <v>0</v>
      </c>
      <c r="Y3112">
        <v>0</v>
      </c>
      <c r="Z3112" t="s">
        <v>1881</v>
      </c>
      <c r="AA3112" t="s">
        <v>1881</v>
      </c>
      <c r="AB3112" t="s">
        <v>1881</v>
      </c>
      <c r="AC3112">
        <v>0</v>
      </c>
      <c r="AD3112">
        <v>0</v>
      </c>
      <c r="AE3112">
        <v>0</v>
      </c>
      <c r="AF3112">
        <v>0</v>
      </c>
      <c r="AG3112" t="s">
        <v>1881</v>
      </c>
      <c r="AH3112" s="181" t="s">
        <v>1883</v>
      </c>
      <c r="AI3112" s="182">
        <v>215</v>
      </c>
      <c r="AJ3112" s="181" t="s">
        <v>1934</v>
      </c>
      <c r="AK3112" s="181" t="s">
        <v>1883</v>
      </c>
      <c r="AL3112" s="181" t="s">
        <v>1883</v>
      </c>
      <c r="AO3112" s="181"/>
      <c r="AQ3112">
        <v>0</v>
      </c>
      <c r="AR3112" s="182">
        <v>0</v>
      </c>
      <c r="AS3112" s="183" t="s">
        <v>1882</v>
      </c>
      <c r="AT3112">
        <v>0</v>
      </c>
      <c r="AU3112">
        <v>0</v>
      </c>
      <c r="AV3112" s="182">
        <v>0</v>
      </c>
      <c r="AW3112" s="184">
        <v>0</v>
      </c>
      <c r="AX3112" s="183" t="s">
        <v>1881</v>
      </c>
      <c r="AY3112" s="184">
        <v>0</v>
      </c>
      <c r="AZ3112">
        <v>0</v>
      </c>
      <c r="BA3112">
        <v>0</v>
      </c>
      <c r="BB3112">
        <v>0</v>
      </c>
      <c r="BC3112" s="182">
        <v>11510</v>
      </c>
      <c r="BD3112" t="s">
        <v>1883</v>
      </c>
      <c r="BE3112" t="s">
        <v>1883</v>
      </c>
      <c r="BF3112" t="s">
        <v>1883</v>
      </c>
      <c r="BG3112" s="181" t="s">
        <v>1883</v>
      </c>
      <c r="BH3112">
        <v>0</v>
      </c>
      <c r="BI3112" s="184">
        <v>0</v>
      </c>
      <c r="BJ3112" s="182">
        <v>0</v>
      </c>
      <c r="BK3112" s="181" t="s">
        <v>1883</v>
      </c>
      <c r="BL3112">
        <v>0</v>
      </c>
      <c r="BM3112">
        <v>0</v>
      </c>
      <c r="BN3112">
        <v>0</v>
      </c>
    </row>
    <row r="3113" spans="1:66" x14ac:dyDescent="0.25">
      <c r="A3113">
        <v>11511</v>
      </c>
      <c r="B3113" t="s">
        <v>7487</v>
      </c>
      <c r="C3113">
        <v>1</v>
      </c>
      <c r="D3113">
        <v>0</v>
      </c>
      <c r="E3113">
        <v>0</v>
      </c>
      <c r="F3113" t="s">
        <v>1881</v>
      </c>
      <c r="G3113" t="s">
        <v>1882</v>
      </c>
      <c r="H3113" t="s">
        <v>1881</v>
      </c>
      <c r="I3113" t="s">
        <v>1881</v>
      </c>
      <c r="J3113" t="s">
        <v>1881</v>
      </c>
      <c r="K3113" t="s">
        <v>1881</v>
      </c>
      <c r="L3113" t="s">
        <v>1881</v>
      </c>
      <c r="M3113" s="180">
        <v>46216</v>
      </c>
      <c r="N3113" t="s">
        <v>3312</v>
      </c>
      <c r="O3113" t="s">
        <v>1883</v>
      </c>
      <c r="P3113" t="s">
        <v>1883</v>
      </c>
      <c r="Q3113">
        <v>0</v>
      </c>
      <c r="R3113">
        <v>0</v>
      </c>
      <c r="S3113" t="s">
        <v>1883</v>
      </c>
      <c r="T3113" t="s">
        <v>1883</v>
      </c>
      <c r="U3113">
        <v>0</v>
      </c>
      <c r="V3113" t="s">
        <v>1883</v>
      </c>
      <c r="W3113">
        <v>0</v>
      </c>
      <c r="X3113">
        <v>0</v>
      </c>
      <c r="Y3113">
        <v>0</v>
      </c>
      <c r="Z3113" t="s">
        <v>1881</v>
      </c>
      <c r="AA3113" t="s">
        <v>1881</v>
      </c>
      <c r="AB3113" t="s">
        <v>1881</v>
      </c>
      <c r="AC3113">
        <v>0</v>
      </c>
      <c r="AD3113">
        <v>0</v>
      </c>
      <c r="AE3113">
        <v>0</v>
      </c>
      <c r="AF3113">
        <v>0</v>
      </c>
      <c r="AG3113" t="s">
        <v>1881</v>
      </c>
      <c r="AH3113" s="181" t="s">
        <v>1883</v>
      </c>
      <c r="AI3113" s="182">
        <v>604</v>
      </c>
      <c r="AJ3113" s="181" t="s">
        <v>5201</v>
      </c>
      <c r="AK3113" s="181" t="s">
        <v>1883</v>
      </c>
      <c r="AL3113" s="181" t="s">
        <v>1883</v>
      </c>
      <c r="AO3113" s="181"/>
      <c r="AQ3113">
        <v>0</v>
      </c>
      <c r="AR3113" s="182">
        <v>0</v>
      </c>
      <c r="AS3113" s="183" t="s">
        <v>1881</v>
      </c>
      <c r="AT3113">
        <v>0</v>
      </c>
      <c r="AU3113">
        <v>0</v>
      </c>
      <c r="AV3113" s="182">
        <v>0</v>
      </c>
      <c r="AW3113" s="184">
        <v>0</v>
      </c>
      <c r="AX3113" s="183" t="s">
        <v>1881</v>
      </c>
      <c r="AY3113" s="184">
        <v>0</v>
      </c>
      <c r="AZ3113">
        <v>0</v>
      </c>
      <c r="BA3113">
        <v>0</v>
      </c>
      <c r="BB3113">
        <v>0</v>
      </c>
      <c r="BC3113" s="182">
        <v>11511</v>
      </c>
      <c r="BD3113" t="s">
        <v>1883</v>
      </c>
      <c r="BE3113" t="s">
        <v>1883</v>
      </c>
      <c r="BF3113" t="s">
        <v>1883</v>
      </c>
      <c r="BG3113" s="181" t="s">
        <v>1883</v>
      </c>
      <c r="BH3113">
        <v>0</v>
      </c>
      <c r="BI3113" s="184">
        <v>0</v>
      </c>
      <c r="BJ3113" s="182">
        <v>0</v>
      </c>
      <c r="BK3113" s="181" t="s">
        <v>1883</v>
      </c>
      <c r="BL3113">
        <v>0</v>
      </c>
      <c r="BM3113">
        <v>0</v>
      </c>
      <c r="BN3113">
        <v>0</v>
      </c>
    </row>
    <row r="3114" spans="1:66" x14ac:dyDescent="0.25">
      <c r="A3114">
        <v>11512</v>
      </c>
      <c r="B3114" t="s">
        <v>7488</v>
      </c>
      <c r="C3114">
        <v>1</v>
      </c>
      <c r="D3114">
        <v>0</v>
      </c>
      <c r="E3114">
        <v>0</v>
      </c>
      <c r="F3114" t="s">
        <v>1881</v>
      </c>
      <c r="G3114" t="s">
        <v>1882</v>
      </c>
      <c r="H3114" t="s">
        <v>1881</v>
      </c>
      <c r="I3114" t="s">
        <v>1881</v>
      </c>
      <c r="J3114" t="s">
        <v>1881</v>
      </c>
      <c r="K3114" t="s">
        <v>1881</v>
      </c>
      <c r="L3114" t="s">
        <v>1881</v>
      </c>
      <c r="M3114" s="180">
        <v>46216</v>
      </c>
      <c r="N3114" t="s">
        <v>3312</v>
      </c>
      <c r="O3114" t="s">
        <v>1883</v>
      </c>
      <c r="P3114" t="s">
        <v>1883</v>
      </c>
      <c r="Q3114">
        <v>0</v>
      </c>
      <c r="R3114">
        <v>0</v>
      </c>
      <c r="S3114" t="s">
        <v>1883</v>
      </c>
      <c r="T3114" t="s">
        <v>1883</v>
      </c>
      <c r="U3114">
        <v>0</v>
      </c>
      <c r="V3114" t="s">
        <v>1883</v>
      </c>
      <c r="W3114">
        <v>0</v>
      </c>
      <c r="X3114">
        <v>0</v>
      </c>
      <c r="Y3114">
        <v>0</v>
      </c>
      <c r="Z3114" t="s">
        <v>1881</v>
      </c>
      <c r="AA3114" t="s">
        <v>1881</v>
      </c>
      <c r="AB3114" t="s">
        <v>1881</v>
      </c>
      <c r="AC3114">
        <v>0</v>
      </c>
      <c r="AD3114">
        <v>0</v>
      </c>
      <c r="AE3114">
        <v>0</v>
      </c>
      <c r="AF3114">
        <v>0</v>
      </c>
      <c r="AG3114" t="s">
        <v>1881</v>
      </c>
      <c r="AH3114" s="181" t="s">
        <v>1883</v>
      </c>
      <c r="AI3114" s="182">
        <v>604</v>
      </c>
      <c r="AJ3114" s="181" t="s">
        <v>5201</v>
      </c>
      <c r="AK3114" s="181" t="s">
        <v>1883</v>
      </c>
      <c r="AL3114" s="181" t="s">
        <v>1883</v>
      </c>
      <c r="AO3114" s="181"/>
      <c r="AQ3114">
        <v>0</v>
      </c>
      <c r="AR3114" s="182">
        <v>0</v>
      </c>
      <c r="AS3114" s="183" t="s">
        <v>1881</v>
      </c>
      <c r="AT3114">
        <v>0</v>
      </c>
      <c r="AU3114">
        <v>0</v>
      </c>
      <c r="AV3114" s="182">
        <v>0</v>
      </c>
      <c r="AW3114" s="184">
        <v>0</v>
      </c>
      <c r="AX3114" s="183" t="s">
        <v>1881</v>
      </c>
      <c r="AY3114" s="184">
        <v>0</v>
      </c>
      <c r="AZ3114">
        <v>0</v>
      </c>
      <c r="BA3114">
        <v>0</v>
      </c>
      <c r="BB3114">
        <v>0</v>
      </c>
      <c r="BC3114" s="182">
        <v>11512</v>
      </c>
      <c r="BD3114" t="s">
        <v>1883</v>
      </c>
      <c r="BE3114" t="s">
        <v>1883</v>
      </c>
      <c r="BF3114" t="s">
        <v>1883</v>
      </c>
      <c r="BG3114" s="181" t="s">
        <v>1883</v>
      </c>
      <c r="BH3114">
        <v>0</v>
      </c>
      <c r="BI3114" s="184">
        <v>0</v>
      </c>
      <c r="BJ3114" s="182">
        <v>0</v>
      </c>
      <c r="BK3114" s="181" t="s">
        <v>1883</v>
      </c>
      <c r="BL3114">
        <v>0</v>
      </c>
      <c r="BM3114">
        <v>0</v>
      </c>
      <c r="BN3114">
        <v>0</v>
      </c>
    </row>
    <row r="3115" spans="1:66" x14ac:dyDescent="0.25">
      <c r="A3115">
        <v>11513</v>
      </c>
      <c r="B3115" t="s">
        <v>7489</v>
      </c>
      <c r="C3115">
        <v>1</v>
      </c>
      <c r="D3115">
        <v>0</v>
      </c>
      <c r="E3115">
        <v>0</v>
      </c>
      <c r="F3115" t="s">
        <v>1881</v>
      </c>
      <c r="G3115" t="s">
        <v>1882</v>
      </c>
      <c r="H3115" t="s">
        <v>1881</v>
      </c>
      <c r="I3115" t="s">
        <v>1881</v>
      </c>
      <c r="J3115" t="s">
        <v>1881</v>
      </c>
      <c r="K3115" t="s">
        <v>1881</v>
      </c>
      <c r="L3115" t="s">
        <v>1881</v>
      </c>
      <c r="M3115" s="180">
        <v>46216</v>
      </c>
      <c r="N3115" t="s">
        <v>3312</v>
      </c>
      <c r="O3115" t="s">
        <v>1883</v>
      </c>
      <c r="P3115" t="s">
        <v>1883</v>
      </c>
      <c r="Q3115">
        <v>0</v>
      </c>
      <c r="R3115">
        <v>0</v>
      </c>
      <c r="S3115" t="s">
        <v>1883</v>
      </c>
      <c r="T3115" t="s">
        <v>1883</v>
      </c>
      <c r="U3115">
        <v>0</v>
      </c>
      <c r="V3115" t="s">
        <v>1883</v>
      </c>
      <c r="W3115">
        <v>0</v>
      </c>
      <c r="X3115">
        <v>0</v>
      </c>
      <c r="Y3115">
        <v>0</v>
      </c>
      <c r="Z3115" t="s">
        <v>1881</v>
      </c>
      <c r="AA3115" t="s">
        <v>1881</v>
      </c>
      <c r="AB3115" t="s">
        <v>1881</v>
      </c>
      <c r="AC3115">
        <v>0</v>
      </c>
      <c r="AD3115">
        <v>0</v>
      </c>
      <c r="AE3115">
        <v>0</v>
      </c>
      <c r="AF3115">
        <v>0</v>
      </c>
      <c r="AG3115" t="s">
        <v>1881</v>
      </c>
      <c r="AH3115" s="181" t="s">
        <v>1883</v>
      </c>
      <c r="AI3115" s="182">
        <v>604</v>
      </c>
      <c r="AJ3115" s="181" t="s">
        <v>5201</v>
      </c>
      <c r="AK3115" s="181" t="s">
        <v>1883</v>
      </c>
      <c r="AL3115" s="181" t="s">
        <v>1883</v>
      </c>
      <c r="AO3115" s="181"/>
      <c r="AQ3115">
        <v>0</v>
      </c>
      <c r="AR3115" s="182">
        <v>0</v>
      </c>
      <c r="AS3115" s="183" t="s">
        <v>1881</v>
      </c>
      <c r="AT3115">
        <v>0</v>
      </c>
      <c r="AU3115">
        <v>0</v>
      </c>
      <c r="AV3115" s="182">
        <v>0</v>
      </c>
      <c r="AW3115" s="184">
        <v>0</v>
      </c>
      <c r="AX3115" s="183" t="s">
        <v>1881</v>
      </c>
      <c r="AY3115" s="184">
        <v>0</v>
      </c>
      <c r="AZ3115">
        <v>0</v>
      </c>
      <c r="BA3115">
        <v>0</v>
      </c>
      <c r="BB3115">
        <v>0</v>
      </c>
      <c r="BC3115" s="182">
        <v>11513</v>
      </c>
      <c r="BD3115" t="s">
        <v>1883</v>
      </c>
      <c r="BE3115" t="s">
        <v>1883</v>
      </c>
      <c r="BF3115" t="s">
        <v>1883</v>
      </c>
      <c r="BG3115" s="181" t="s">
        <v>1883</v>
      </c>
      <c r="BH3115">
        <v>0</v>
      </c>
      <c r="BI3115" s="184">
        <v>0</v>
      </c>
      <c r="BJ3115" s="182">
        <v>0</v>
      </c>
      <c r="BK3115" s="181" t="s">
        <v>1883</v>
      </c>
      <c r="BL3115">
        <v>0</v>
      </c>
      <c r="BM3115">
        <v>0</v>
      </c>
      <c r="BN3115">
        <v>0</v>
      </c>
    </row>
    <row r="3116" spans="1:66" x14ac:dyDescent="0.25">
      <c r="A3116">
        <v>11514</v>
      </c>
      <c r="B3116" t="s">
        <v>7490</v>
      </c>
      <c r="C3116">
        <v>6</v>
      </c>
      <c r="D3116">
        <v>0</v>
      </c>
      <c r="E3116">
        <v>0</v>
      </c>
      <c r="F3116" t="s">
        <v>1881</v>
      </c>
      <c r="G3116" t="s">
        <v>1882</v>
      </c>
      <c r="H3116" t="s">
        <v>1881</v>
      </c>
      <c r="I3116" t="s">
        <v>1881</v>
      </c>
      <c r="J3116" t="s">
        <v>1881</v>
      </c>
      <c r="K3116" t="s">
        <v>1881</v>
      </c>
      <c r="L3116" t="s">
        <v>1881</v>
      </c>
      <c r="M3116" s="180">
        <v>46221</v>
      </c>
      <c r="N3116" t="s">
        <v>1883</v>
      </c>
      <c r="O3116" t="s">
        <v>1883</v>
      </c>
      <c r="P3116" t="s">
        <v>7491</v>
      </c>
      <c r="Q3116">
        <v>0</v>
      </c>
      <c r="R3116">
        <v>0</v>
      </c>
      <c r="S3116" t="s">
        <v>1883</v>
      </c>
      <c r="T3116" t="s">
        <v>1883</v>
      </c>
      <c r="U3116">
        <v>0</v>
      </c>
      <c r="V3116" t="s">
        <v>1883</v>
      </c>
      <c r="W3116">
        <v>0</v>
      </c>
      <c r="X3116">
        <v>0</v>
      </c>
      <c r="Y3116">
        <v>0</v>
      </c>
      <c r="Z3116" t="s">
        <v>1881</v>
      </c>
      <c r="AA3116" t="s">
        <v>1881</v>
      </c>
      <c r="AB3116" t="s">
        <v>1881</v>
      </c>
      <c r="AC3116">
        <v>0</v>
      </c>
      <c r="AD3116">
        <v>0</v>
      </c>
      <c r="AE3116">
        <v>0</v>
      </c>
      <c r="AF3116">
        <v>0</v>
      </c>
      <c r="AG3116" t="s">
        <v>1881</v>
      </c>
      <c r="AH3116" s="181" t="s">
        <v>1883</v>
      </c>
      <c r="AI3116" s="182">
        <v>209</v>
      </c>
      <c r="AJ3116" s="181" t="s">
        <v>5350</v>
      </c>
      <c r="AK3116" s="181" t="s">
        <v>1883</v>
      </c>
      <c r="AL3116" s="181" t="s">
        <v>1883</v>
      </c>
      <c r="AO3116" s="181"/>
      <c r="AQ3116">
        <v>0</v>
      </c>
      <c r="AR3116" s="182">
        <v>0</v>
      </c>
      <c r="AS3116" s="183" t="s">
        <v>1882</v>
      </c>
      <c r="AT3116">
        <v>0</v>
      </c>
      <c r="AU3116">
        <v>0</v>
      </c>
      <c r="AV3116" s="182">
        <v>0</v>
      </c>
      <c r="AW3116" s="184">
        <v>0</v>
      </c>
      <c r="AX3116" s="183" t="s">
        <v>1881</v>
      </c>
      <c r="AY3116" s="184">
        <v>0</v>
      </c>
      <c r="AZ3116">
        <v>0</v>
      </c>
      <c r="BA3116">
        <v>0</v>
      </c>
      <c r="BB3116">
        <v>0</v>
      </c>
      <c r="BC3116" s="182">
        <v>11514</v>
      </c>
      <c r="BD3116" t="s">
        <v>1883</v>
      </c>
      <c r="BE3116" t="s">
        <v>1883</v>
      </c>
      <c r="BF3116" t="s">
        <v>1883</v>
      </c>
      <c r="BG3116" s="181" t="s">
        <v>1883</v>
      </c>
      <c r="BH3116">
        <v>0</v>
      </c>
      <c r="BI3116" s="184">
        <v>0</v>
      </c>
      <c r="BJ3116" s="182">
        <v>0</v>
      </c>
      <c r="BK3116" s="181" t="s">
        <v>1883</v>
      </c>
      <c r="BL3116">
        <v>0</v>
      </c>
      <c r="BM3116">
        <v>0</v>
      </c>
      <c r="BN3116">
        <v>0</v>
      </c>
    </row>
    <row r="3117" spans="1:66" x14ac:dyDescent="0.25">
      <c r="A3117">
        <v>11515</v>
      </c>
      <c r="B3117" t="s">
        <v>7492</v>
      </c>
      <c r="C3117">
        <v>6</v>
      </c>
      <c r="D3117">
        <v>0</v>
      </c>
      <c r="E3117">
        <v>0</v>
      </c>
      <c r="F3117" t="s">
        <v>1881</v>
      </c>
      <c r="G3117" t="s">
        <v>1882</v>
      </c>
      <c r="H3117" t="s">
        <v>1881</v>
      </c>
      <c r="I3117" t="s">
        <v>1881</v>
      </c>
      <c r="J3117" t="s">
        <v>1881</v>
      </c>
      <c r="K3117" t="s">
        <v>1881</v>
      </c>
      <c r="L3117" t="s">
        <v>1881</v>
      </c>
      <c r="M3117" s="180">
        <v>46221</v>
      </c>
      <c r="N3117" t="s">
        <v>1883</v>
      </c>
      <c r="O3117" t="s">
        <v>1883</v>
      </c>
      <c r="P3117" t="s">
        <v>7493</v>
      </c>
      <c r="Q3117">
        <v>0</v>
      </c>
      <c r="R3117">
        <v>0</v>
      </c>
      <c r="S3117" t="s">
        <v>1883</v>
      </c>
      <c r="T3117" t="s">
        <v>1883</v>
      </c>
      <c r="U3117">
        <v>0</v>
      </c>
      <c r="V3117" t="s">
        <v>1883</v>
      </c>
      <c r="W3117">
        <v>0</v>
      </c>
      <c r="X3117">
        <v>0</v>
      </c>
      <c r="Y3117">
        <v>0</v>
      </c>
      <c r="Z3117" t="s">
        <v>1881</v>
      </c>
      <c r="AA3117" t="s">
        <v>1881</v>
      </c>
      <c r="AB3117" t="s">
        <v>1881</v>
      </c>
      <c r="AC3117">
        <v>0</v>
      </c>
      <c r="AD3117">
        <v>0</v>
      </c>
      <c r="AE3117">
        <v>0</v>
      </c>
      <c r="AF3117">
        <v>0</v>
      </c>
      <c r="AG3117" t="s">
        <v>1881</v>
      </c>
      <c r="AH3117" s="181" t="s">
        <v>1883</v>
      </c>
      <c r="AI3117" s="182">
        <v>209</v>
      </c>
      <c r="AJ3117" s="181" t="s">
        <v>5350</v>
      </c>
      <c r="AK3117" s="181" t="s">
        <v>1883</v>
      </c>
      <c r="AL3117" s="181" t="s">
        <v>1883</v>
      </c>
      <c r="AO3117" s="181"/>
      <c r="AQ3117">
        <v>0</v>
      </c>
      <c r="AR3117" s="182">
        <v>0</v>
      </c>
      <c r="AS3117" s="183" t="s">
        <v>1882</v>
      </c>
      <c r="AT3117">
        <v>0</v>
      </c>
      <c r="AU3117">
        <v>0</v>
      </c>
      <c r="AV3117" s="182">
        <v>0</v>
      </c>
      <c r="AW3117" s="184">
        <v>0</v>
      </c>
      <c r="AX3117" s="183" t="s">
        <v>1881</v>
      </c>
      <c r="AY3117" s="184">
        <v>0</v>
      </c>
      <c r="AZ3117">
        <v>0</v>
      </c>
      <c r="BA3117">
        <v>0</v>
      </c>
      <c r="BB3117">
        <v>0</v>
      </c>
      <c r="BC3117" s="182">
        <v>11515</v>
      </c>
      <c r="BD3117" t="s">
        <v>1883</v>
      </c>
      <c r="BE3117" t="s">
        <v>1883</v>
      </c>
      <c r="BF3117" t="s">
        <v>1883</v>
      </c>
      <c r="BG3117" s="181" t="s">
        <v>1883</v>
      </c>
      <c r="BH3117">
        <v>0</v>
      </c>
      <c r="BI3117" s="184">
        <v>0</v>
      </c>
      <c r="BJ3117" s="182">
        <v>0</v>
      </c>
      <c r="BK3117" s="181" t="s">
        <v>1883</v>
      </c>
      <c r="BL3117">
        <v>0</v>
      </c>
      <c r="BM3117">
        <v>0</v>
      </c>
      <c r="BN3117">
        <v>0</v>
      </c>
    </row>
    <row r="3118" spans="1:66" x14ac:dyDescent="0.25">
      <c r="A3118">
        <v>11516</v>
      </c>
      <c r="B3118" t="s">
        <v>7494</v>
      </c>
      <c r="C3118">
        <v>6</v>
      </c>
      <c r="D3118">
        <v>0</v>
      </c>
      <c r="E3118">
        <v>0</v>
      </c>
      <c r="F3118" t="s">
        <v>1881</v>
      </c>
      <c r="G3118" t="s">
        <v>1882</v>
      </c>
      <c r="H3118" t="s">
        <v>1881</v>
      </c>
      <c r="I3118" t="s">
        <v>1881</v>
      </c>
      <c r="J3118" t="s">
        <v>1881</v>
      </c>
      <c r="K3118" t="s">
        <v>1881</v>
      </c>
      <c r="L3118" t="s">
        <v>1881</v>
      </c>
      <c r="M3118" s="180">
        <v>46221</v>
      </c>
      <c r="N3118" t="s">
        <v>1883</v>
      </c>
      <c r="O3118" t="s">
        <v>1883</v>
      </c>
      <c r="P3118" t="s">
        <v>7495</v>
      </c>
      <c r="Q3118">
        <v>0</v>
      </c>
      <c r="R3118">
        <v>0</v>
      </c>
      <c r="S3118" t="s">
        <v>1883</v>
      </c>
      <c r="T3118" t="s">
        <v>1883</v>
      </c>
      <c r="U3118">
        <v>0</v>
      </c>
      <c r="V3118" t="s">
        <v>1883</v>
      </c>
      <c r="W3118">
        <v>0</v>
      </c>
      <c r="X3118">
        <v>0</v>
      </c>
      <c r="Y3118">
        <v>0</v>
      </c>
      <c r="Z3118" t="s">
        <v>1881</v>
      </c>
      <c r="AA3118" t="s">
        <v>1881</v>
      </c>
      <c r="AB3118" t="s">
        <v>1881</v>
      </c>
      <c r="AC3118">
        <v>0</v>
      </c>
      <c r="AD3118">
        <v>0</v>
      </c>
      <c r="AE3118">
        <v>0</v>
      </c>
      <c r="AF3118">
        <v>0</v>
      </c>
      <c r="AG3118" t="s">
        <v>1881</v>
      </c>
      <c r="AH3118" s="181" t="s">
        <v>1883</v>
      </c>
      <c r="AI3118" s="182">
        <v>209</v>
      </c>
      <c r="AJ3118" s="181" t="s">
        <v>5350</v>
      </c>
      <c r="AK3118" s="181" t="s">
        <v>1883</v>
      </c>
      <c r="AL3118" s="181" t="s">
        <v>1883</v>
      </c>
      <c r="AO3118" s="181"/>
      <c r="AQ3118">
        <v>0</v>
      </c>
      <c r="AR3118" s="182">
        <v>0</v>
      </c>
      <c r="AS3118" s="183" t="s">
        <v>1882</v>
      </c>
      <c r="AT3118">
        <v>0</v>
      </c>
      <c r="AU3118">
        <v>0</v>
      </c>
      <c r="AV3118" s="182">
        <v>0</v>
      </c>
      <c r="AW3118" s="184">
        <v>0</v>
      </c>
      <c r="AX3118" s="183" t="s">
        <v>1881</v>
      </c>
      <c r="AY3118" s="184">
        <v>0</v>
      </c>
      <c r="AZ3118">
        <v>0</v>
      </c>
      <c r="BA3118">
        <v>0</v>
      </c>
      <c r="BB3118">
        <v>0</v>
      </c>
      <c r="BC3118" s="182">
        <v>11516</v>
      </c>
      <c r="BD3118" t="s">
        <v>1883</v>
      </c>
      <c r="BE3118" t="s">
        <v>1883</v>
      </c>
      <c r="BF3118" t="s">
        <v>1883</v>
      </c>
      <c r="BG3118" s="181" t="s">
        <v>1883</v>
      </c>
      <c r="BH3118">
        <v>0</v>
      </c>
      <c r="BI3118" s="184">
        <v>0</v>
      </c>
      <c r="BJ3118" s="182">
        <v>0</v>
      </c>
      <c r="BK3118" s="181" t="s">
        <v>1883</v>
      </c>
      <c r="BL3118">
        <v>0</v>
      </c>
      <c r="BM3118">
        <v>0</v>
      </c>
      <c r="BN3118">
        <v>0</v>
      </c>
    </row>
    <row r="3119" spans="1:66" x14ac:dyDescent="0.25">
      <c r="A3119">
        <v>11517</v>
      </c>
      <c r="B3119" t="s">
        <v>7496</v>
      </c>
      <c r="C3119">
        <v>6</v>
      </c>
      <c r="D3119">
        <v>0</v>
      </c>
      <c r="E3119">
        <v>0</v>
      </c>
      <c r="F3119" t="s">
        <v>1881</v>
      </c>
      <c r="G3119" t="s">
        <v>1882</v>
      </c>
      <c r="H3119" t="s">
        <v>1881</v>
      </c>
      <c r="I3119" t="s">
        <v>1881</v>
      </c>
      <c r="J3119" t="s">
        <v>1881</v>
      </c>
      <c r="K3119" t="s">
        <v>1881</v>
      </c>
      <c r="L3119" t="s">
        <v>1881</v>
      </c>
      <c r="M3119" s="180">
        <v>46221</v>
      </c>
      <c r="N3119" t="s">
        <v>1883</v>
      </c>
      <c r="O3119" t="s">
        <v>1883</v>
      </c>
      <c r="P3119" t="s">
        <v>7497</v>
      </c>
      <c r="Q3119">
        <v>0</v>
      </c>
      <c r="R3119">
        <v>0</v>
      </c>
      <c r="S3119" t="s">
        <v>1883</v>
      </c>
      <c r="T3119" t="s">
        <v>1883</v>
      </c>
      <c r="U3119">
        <v>0</v>
      </c>
      <c r="V3119" t="s">
        <v>1883</v>
      </c>
      <c r="W3119">
        <v>0</v>
      </c>
      <c r="X3119">
        <v>0</v>
      </c>
      <c r="Y3119">
        <v>0</v>
      </c>
      <c r="Z3119" t="s">
        <v>1881</v>
      </c>
      <c r="AA3119" t="s">
        <v>1881</v>
      </c>
      <c r="AB3119" t="s">
        <v>1881</v>
      </c>
      <c r="AC3119">
        <v>0</v>
      </c>
      <c r="AD3119">
        <v>0</v>
      </c>
      <c r="AE3119">
        <v>0</v>
      </c>
      <c r="AF3119">
        <v>0</v>
      </c>
      <c r="AG3119" t="s">
        <v>1881</v>
      </c>
      <c r="AH3119" s="181" t="s">
        <v>1883</v>
      </c>
      <c r="AI3119" s="182">
        <v>209</v>
      </c>
      <c r="AJ3119" s="181" t="s">
        <v>5350</v>
      </c>
      <c r="AK3119" s="181" t="s">
        <v>1883</v>
      </c>
      <c r="AL3119" s="181" t="s">
        <v>1883</v>
      </c>
      <c r="AO3119" s="181"/>
      <c r="AQ3119">
        <v>0</v>
      </c>
      <c r="AR3119" s="182">
        <v>0</v>
      </c>
      <c r="AS3119" s="183" t="s">
        <v>1882</v>
      </c>
      <c r="AT3119">
        <v>0</v>
      </c>
      <c r="AU3119">
        <v>0</v>
      </c>
      <c r="AV3119" s="182">
        <v>0</v>
      </c>
      <c r="AW3119" s="184">
        <v>0</v>
      </c>
      <c r="AX3119" s="183" t="s">
        <v>1881</v>
      </c>
      <c r="AY3119" s="184">
        <v>0</v>
      </c>
      <c r="AZ3119">
        <v>0</v>
      </c>
      <c r="BA3119">
        <v>0</v>
      </c>
      <c r="BB3119">
        <v>0</v>
      </c>
      <c r="BC3119" s="182">
        <v>11517</v>
      </c>
      <c r="BD3119" t="s">
        <v>1883</v>
      </c>
      <c r="BE3119" t="s">
        <v>1883</v>
      </c>
      <c r="BF3119" t="s">
        <v>1883</v>
      </c>
      <c r="BG3119" s="181" t="s">
        <v>1883</v>
      </c>
      <c r="BH3119">
        <v>0</v>
      </c>
      <c r="BI3119" s="184">
        <v>0</v>
      </c>
      <c r="BJ3119" s="182">
        <v>0</v>
      </c>
      <c r="BK3119" s="181" t="s">
        <v>1883</v>
      </c>
      <c r="BL3119">
        <v>0</v>
      </c>
      <c r="BM3119">
        <v>0</v>
      </c>
      <c r="BN3119">
        <v>0</v>
      </c>
    </row>
    <row r="3120" spans="1:66" x14ac:dyDescent="0.25">
      <c r="A3120">
        <v>11518</v>
      </c>
      <c r="B3120" t="s">
        <v>7498</v>
      </c>
      <c r="C3120">
        <v>1</v>
      </c>
      <c r="D3120">
        <v>0</v>
      </c>
      <c r="E3120">
        <v>0</v>
      </c>
      <c r="F3120" t="s">
        <v>1881</v>
      </c>
      <c r="G3120" t="s">
        <v>1882</v>
      </c>
      <c r="H3120" t="s">
        <v>1881</v>
      </c>
      <c r="I3120" t="s">
        <v>1881</v>
      </c>
      <c r="J3120" t="s">
        <v>1881</v>
      </c>
      <c r="K3120" t="s">
        <v>1881</v>
      </c>
      <c r="L3120" t="s">
        <v>1881</v>
      </c>
      <c r="M3120" s="180">
        <v>46225</v>
      </c>
      <c r="N3120" t="s">
        <v>2004</v>
      </c>
      <c r="O3120" t="s">
        <v>1883</v>
      </c>
      <c r="P3120" t="s">
        <v>1883</v>
      </c>
      <c r="Q3120">
        <v>0</v>
      </c>
      <c r="R3120">
        <v>0</v>
      </c>
      <c r="S3120" t="s">
        <v>1883</v>
      </c>
      <c r="T3120" t="s">
        <v>1883</v>
      </c>
      <c r="U3120">
        <v>0</v>
      </c>
      <c r="V3120" t="s">
        <v>1883</v>
      </c>
      <c r="W3120">
        <v>0</v>
      </c>
      <c r="X3120">
        <v>0</v>
      </c>
      <c r="Y3120">
        <v>0</v>
      </c>
      <c r="Z3120" t="s">
        <v>1881</v>
      </c>
      <c r="AA3120" t="s">
        <v>1881</v>
      </c>
      <c r="AB3120" t="s">
        <v>1881</v>
      </c>
      <c r="AC3120">
        <v>0</v>
      </c>
      <c r="AD3120">
        <v>0</v>
      </c>
      <c r="AE3120">
        <v>0</v>
      </c>
      <c r="AF3120">
        <v>0</v>
      </c>
      <c r="AG3120" t="s">
        <v>1881</v>
      </c>
      <c r="AH3120" s="181" t="s">
        <v>1883</v>
      </c>
      <c r="AI3120" s="182">
        <v>48</v>
      </c>
      <c r="AJ3120" s="181" t="s">
        <v>1897</v>
      </c>
      <c r="AK3120" s="181" t="s">
        <v>1883</v>
      </c>
      <c r="AL3120" s="181" t="s">
        <v>1883</v>
      </c>
      <c r="AO3120" s="181"/>
      <c r="AQ3120">
        <v>0</v>
      </c>
      <c r="AR3120" s="182">
        <v>0</v>
      </c>
      <c r="AS3120" s="183" t="s">
        <v>1881</v>
      </c>
      <c r="AT3120">
        <v>0</v>
      </c>
      <c r="AU3120">
        <v>0</v>
      </c>
      <c r="AV3120" s="182">
        <v>0</v>
      </c>
      <c r="AW3120" s="184">
        <v>0</v>
      </c>
      <c r="AX3120" s="183" t="s">
        <v>1881</v>
      </c>
      <c r="AY3120" s="184">
        <v>0</v>
      </c>
      <c r="AZ3120">
        <v>0</v>
      </c>
      <c r="BA3120">
        <v>0</v>
      </c>
      <c r="BB3120">
        <v>0</v>
      </c>
      <c r="BC3120" s="182">
        <v>11518</v>
      </c>
      <c r="BD3120" t="s">
        <v>1883</v>
      </c>
      <c r="BE3120" t="s">
        <v>1883</v>
      </c>
      <c r="BF3120" t="s">
        <v>1883</v>
      </c>
      <c r="BG3120" s="181" t="s">
        <v>1883</v>
      </c>
      <c r="BH3120">
        <v>0</v>
      </c>
      <c r="BI3120" s="184">
        <v>0</v>
      </c>
      <c r="BJ3120" s="182">
        <v>0</v>
      </c>
      <c r="BK3120" s="181" t="s">
        <v>1883</v>
      </c>
      <c r="BL3120">
        <v>0</v>
      </c>
      <c r="BM3120">
        <v>0</v>
      </c>
      <c r="BN3120">
        <v>0</v>
      </c>
    </row>
    <row r="3121" spans="1:66" x14ac:dyDescent="0.25">
      <c r="A3121">
        <v>11519</v>
      </c>
      <c r="B3121" t="s">
        <v>7499</v>
      </c>
      <c r="C3121">
        <v>8</v>
      </c>
      <c r="D3121">
        <v>0</v>
      </c>
      <c r="E3121">
        <v>0</v>
      </c>
      <c r="F3121" t="s">
        <v>1881</v>
      </c>
      <c r="G3121" t="s">
        <v>1882</v>
      </c>
      <c r="H3121" t="s">
        <v>1881</v>
      </c>
      <c r="I3121" t="s">
        <v>1881</v>
      </c>
      <c r="J3121" t="s">
        <v>1881</v>
      </c>
      <c r="K3121" t="s">
        <v>1881</v>
      </c>
      <c r="L3121" t="s">
        <v>1881</v>
      </c>
      <c r="M3121" s="180">
        <v>46230</v>
      </c>
      <c r="N3121" t="s">
        <v>1883</v>
      </c>
      <c r="O3121" t="s">
        <v>1883</v>
      </c>
      <c r="P3121" t="s">
        <v>7500</v>
      </c>
      <c r="Q3121">
        <v>0</v>
      </c>
      <c r="R3121">
        <v>0</v>
      </c>
      <c r="S3121" t="s">
        <v>1883</v>
      </c>
      <c r="T3121" t="s">
        <v>1883</v>
      </c>
      <c r="U3121">
        <v>0</v>
      </c>
      <c r="V3121" t="s">
        <v>1883</v>
      </c>
      <c r="W3121">
        <v>0</v>
      </c>
      <c r="X3121">
        <v>0</v>
      </c>
      <c r="Y3121">
        <v>0</v>
      </c>
      <c r="Z3121" t="s">
        <v>1881</v>
      </c>
      <c r="AA3121" t="s">
        <v>1881</v>
      </c>
      <c r="AB3121" t="s">
        <v>1881</v>
      </c>
      <c r="AC3121">
        <v>0</v>
      </c>
      <c r="AD3121">
        <v>0</v>
      </c>
      <c r="AE3121">
        <v>0</v>
      </c>
      <c r="AF3121">
        <v>0</v>
      </c>
      <c r="AG3121" t="s">
        <v>1882</v>
      </c>
      <c r="AH3121" s="181" t="s">
        <v>1883</v>
      </c>
      <c r="AI3121" s="182">
        <v>1169</v>
      </c>
      <c r="AJ3121" s="181" t="s">
        <v>7501</v>
      </c>
      <c r="AK3121" s="181" t="s">
        <v>1883</v>
      </c>
      <c r="AL3121" s="181" t="s">
        <v>1883</v>
      </c>
      <c r="AO3121" s="181"/>
      <c r="AQ3121">
        <v>0</v>
      </c>
      <c r="AR3121" s="182">
        <v>40</v>
      </c>
      <c r="AS3121" s="183" t="s">
        <v>1881</v>
      </c>
      <c r="AT3121">
        <v>0</v>
      </c>
      <c r="AU3121">
        <v>512</v>
      </c>
      <c r="AV3121" s="182">
        <v>0</v>
      </c>
      <c r="AW3121" s="184">
        <v>0</v>
      </c>
      <c r="AX3121" s="183" t="s">
        <v>1881</v>
      </c>
      <c r="AY3121" s="184">
        <v>0</v>
      </c>
      <c r="AZ3121">
        <v>0</v>
      </c>
      <c r="BA3121">
        <v>0</v>
      </c>
      <c r="BB3121">
        <v>0</v>
      </c>
      <c r="BC3121" s="182">
        <v>0</v>
      </c>
      <c r="BD3121" t="s">
        <v>1883</v>
      </c>
      <c r="BE3121" t="s">
        <v>1883</v>
      </c>
      <c r="BF3121" t="s">
        <v>1883</v>
      </c>
      <c r="BG3121" s="181" t="s">
        <v>1883</v>
      </c>
      <c r="BH3121">
        <v>0</v>
      </c>
      <c r="BI3121" s="184">
        <v>0</v>
      </c>
      <c r="BJ3121" s="182">
        <v>0</v>
      </c>
      <c r="BK3121" s="181" t="s">
        <v>1883</v>
      </c>
      <c r="BL3121">
        <v>0</v>
      </c>
      <c r="BM3121">
        <v>0</v>
      </c>
      <c r="BN3121">
        <v>0</v>
      </c>
    </row>
    <row r="3122" spans="1:66" x14ac:dyDescent="0.25">
      <c r="A3122">
        <v>11520</v>
      </c>
      <c r="B3122" t="s">
        <v>1472</v>
      </c>
      <c r="C3122">
        <v>3</v>
      </c>
      <c r="D3122">
        <v>0</v>
      </c>
      <c r="E3122">
        <v>0</v>
      </c>
      <c r="F3122" t="s">
        <v>1881</v>
      </c>
      <c r="G3122" t="s">
        <v>1882</v>
      </c>
      <c r="H3122" t="s">
        <v>1881</v>
      </c>
      <c r="I3122" t="s">
        <v>1881</v>
      </c>
      <c r="J3122" t="s">
        <v>1881</v>
      </c>
      <c r="K3122" t="s">
        <v>1881</v>
      </c>
      <c r="L3122" t="s">
        <v>1881</v>
      </c>
      <c r="M3122" s="180">
        <v>46230</v>
      </c>
      <c r="N3122" t="s">
        <v>1883</v>
      </c>
      <c r="O3122" t="s">
        <v>1883</v>
      </c>
      <c r="P3122" t="s">
        <v>7502</v>
      </c>
      <c r="Q3122">
        <v>0</v>
      </c>
      <c r="R3122">
        <v>0</v>
      </c>
      <c r="S3122" t="s">
        <v>1883</v>
      </c>
      <c r="T3122" t="s">
        <v>1883</v>
      </c>
      <c r="U3122">
        <v>0</v>
      </c>
      <c r="V3122" t="s">
        <v>1883</v>
      </c>
      <c r="W3122">
        <v>0</v>
      </c>
      <c r="X3122">
        <v>0</v>
      </c>
      <c r="Y3122">
        <v>0</v>
      </c>
      <c r="Z3122" t="s">
        <v>1881</v>
      </c>
      <c r="AA3122" t="s">
        <v>1881</v>
      </c>
      <c r="AB3122" t="s">
        <v>1881</v>
      </c>
      <c r="AC3122">
        <v>0</v>
      </c>
      <c r="AD3122">
        <v>0</v>
      </c>
      <c r="AE3122">
        <v>0</v>
      </c>
      <c r="AF3122">
        <v>0</v>
      </c>
      <c r="AG3122" t="s">
        <v>1882</v>
      </c>
      <c r="AH3122" s="181" t="s">
        <v>1883</v>
      </c>
      <c r="AI3122" s="182">
        <v>1169</v>
      </c>
      <c r="AJ3122" s="181" t="s">
        <v>7501</v>
      </c>
      <c r="AK3122" s="181" t="s">
        <v>1883</v>
      </c>
      <c r="AL3122" s="181" t="s">
        <v>1883</v>
      </c>
      <c r="AO3122" s="181"/>
      <c r="AQ3122">
        <v>0</v>
      </c>
      <c r="AR3122" s="182">
        <v>40</v>
      </c>
      <c r="AS3122" s="183" t="s">
        <v>1881</v>
      </c>
      <c r="AT3122">
        <v>0</v>
      </c>
      <c r="AU3122">
        <v>288</v>
      </c>
      <c r="AV3122" s="182">
        <v>0</v>
      </c>
      <c r="AW3122" s="184">
        <v>0</v>
      </c>
      <c r="AX3122" s="183" t="s">
        <v>1881</v>
      </c>
      <c r="AY3122" s="184">
        <v>0</v>
      </c>
      <c r="AZ3122">
        <v>0</v>
      </c>
      <c r="BA3122">
        <v>0</v>
      </c>
      <c r="BB3122">
        <v>0</v>
      </c>
      <c r="BC3122" s="182">
        <v>0</v>
      </c>
      <c r="BD3122" t="s">
        <v>1883</v>
      </c>
      <c r="BE3122" t="s">
        <v>1883</v>
      </c>
      <c r="BF3122" t="s">
        <v>1883</v>
      </c>
      <c r="BG3122" s="181" t="s">
        <v>1883</v>
      </c>
      <c r="BH3122">
        <v>0</v>
      </c>
      <c r="BI3122" s="184">
        <v>0</v>
      </c>
      <c r="BJ3122" s="182">
        <v>0</v>
      </c>
      <c r="BK3122" s="181" t="s">
        <v>1883</v>
      </c>
      <c r="BL3122">
        <v>0</v>
      </c>
      <c r="BM3122">
        <v>0</v>
      </c>
      <c r="BN3122">
        <v>0</v>
      </c>
    </row>
    <row r="3123" spans="1:66" x14ac:dyDescent="0.25">
      <c r="A3123">
        <v>11521</v>
      </c>
      <c r="B3123" t="s">
        <v>7503</v>
      </c>
      <c r="C3123">
        <v>1</v>
      </c>
      <c r="D3123">
        <v>0</v>
      </c>
      <c r="E3123">
        <v>0</v>
      </c>
      <c r="F3123" t="s">
        <v>1881</v>
      </c>
      <c r="G3123" t="s">
        <v>1882</v>
      </c>
      <c r="H3123" t="s">
        <v>1881</v>
      </c>
      <c r="I3123" t="s">
        <v>1881</v>
      </c>
      <c r="J3123" t="s">
        <v>1881</v>
      </c>
      <c r="K3123" t="s">
        <v>1881</v>
      </c>
      <c r="L3123" t="s">
        <v>1881</v>
      </c>
      <c r="M3123" s="180">
        <v>46230</v>
      </c>
      <c r="N3123" t="s">
        <v>1883</v>
      </c>
      <c r="O3123" t="s">
        <v>1883</v>
      </c>
      <c r="P3123" t="s">
        <v>7504</v>
      </c>
      <c r="Q3123">
        <v>0</v>
      </c>
      <c r="R3123">
        <v>0</v>
      </c>
      <c r="S3123" t="s">
        <v>1883</v>
      </c>
      <c r="T3123" t="s">
        <v>1883</v>
      </c>
      <c r="U3123">
        <v>0</v>
      </c>
      <c r="V3123" t="s">
        <v>1883</v>
      </c>
      <c r="W3123">
        <v>0</v>
      </c>
      <c r="X3123">
        <v>0</v>
      </c>
      <c r="Y3123">
        <v>0</v>
      </c>
      <c r="Z3123" t="s">
        <v>1881</v>
      </c>
      <c r="AA3123" t="s">
        <v>1881</v>
      </c>
      <c r="AB3123" t="s">
        <v>1881</v>
      </c>
      <c r="AC3123">
        <v>0</v>
      </c>
      <c r="AD3123">
        <v>0</v>
      </c>
      <c r="AE3123">
        <v>0</v>
      </c>
      <c r="AF3123">
        <v>0</v>
      </c>
      <c r="AG3123" t="s">
        <v>1882</v>
      </c>
      <c r="AH3123" s="181" t="s">
        <v>1883</v>
      </c>
      <c r="AI3123" s="182">
        <v>1169</v>
      </c>
      <c r="AJ3123" s="181" t="s">
        <v>7501</v>
      </c>
      <c r="AK3123" s="181" t="s">
        <v>1883</v>
      </c>
      <c r="AL3123" s="181" t="s">
        <v>1883</v>
      </c>
      <c r="AO3123" s="181"/>
      <c r="AQ3123">
        <v>0</v>
      </c>
      <c r="AR3123" s="182">
        <v>40</v>
      </c>
      <c r="AS3123" s="183" t="s">
        <v>1881</v>
      </c>
      <c r="AT3123">
        <v>0</v>
      </c>
      <c r="AU3123">
        <v>100</v>
      </c>
      <c r="AV3123" s="182">
        <v>0</v>
      </c>
      <c r="AW3123" s="184">
        <v>0</v>
      </c>
      <c r="AX3123" s="183" t="s">
        <v>1881</v>
      </c>
      <c r="AY3123" s="184">
        <v>0</v>
      </c>
      <c r="AZ3123">
        <v>0</v>
      </c>
      <c r="BA3123">
        <v>0</v>
      </c>
      <c r="BB3123">
        <v>0</v>
      </c>
      <c r="BC3123" s="182">
        <v>0</v>
      </c>
      <c r="BD3123" t="s">
        <v>1883</v>
      </c>
      <c r="BE3123" t="s">
        <v>1883</v>
      </c>
      <c r="BF3123" t="s">
        <v>1883</v>
      </c>
      <c r="BG3123" s="181" t="s">
        <v>1883</v>
      </c>
      <c r="BH3123">
        <v>0</v>
      </c>
      <c r="BI3123" s="184">
        <v>0</v>
      </c>
      <c r="BJ3123" s="182">
        <v>0</v>
      </c>
      <c r="BK3123" s="181" t="s">
        <v>1883</v>
      </c>
      <c r="BL3123">
        <v>0</v>
      </c>
      <c r="BM3123">
        <v>0</v>
      </c>
      <c r="BN3123">
        <v>0</v>
      </c>
    </row>
    <row r="3124" spans="1:66" x14ac:dyDescent="0.25">
      <c r="A3124">
        <v>11522</v>
      </c>
      <c r="B3124" t="s">
        <v>1500</v>
      </c>
      <c r="C3124">
        <v>3</v>
      </c>
      <c r="D3124">
        <v>0</v>
      </c>
      <c r="E3124">
        <v>0</v>
      </c>
      <c r="F3124" t="s">
        <v>1881</v>
      </c>
      <c r="G3124" t="s">
        <v>1882</v>
      </c>
      <c r="H3124" t="s">
        <v>1881</v>
      </c>
      <c r="I3124" t="s">
        <v>1881</v>
      </c>
      <c r="J3124" t="s">
        <v>1881</v>
      </c>
      <c r="K3124" t="s">
        <v>1881</v>
      </c>
      <c r="L3124" t="s">
        <v>1881</v>
      </c>
      <c r="M3124" s="180">
        <v>46230</v>
      </c>
      <c r="N3124" t="s">
        <v>1883</v>
      </c>
      <c r="O3124" t="s">
        <v>1883</v>
      </c>
      <c r="P3124" t="s">
        <v>7505</v>
      </c>
      <c r="Q3124">
        <v>0</v>
      </c>
      <c r="R3124">
        <v>0</v>
      </c>
      <c r="S3124" t="s">
        <v>1883</v>
      </c>
      <c r="T3124" t="s">
        <v>1883</v>
      </c>
      <c r="U3124">
        <v>0</v>
      </c>
      <c r="V3124" t="s">
        <v>1883</v>
      </c>
      <c r="W3124">
        <v>0</v>
      </c>
      <c r="X3124">
        <v>0</v>
      </c>
      <c r="Y3124">
        <v>0</v>
      </c>
      <c r="Z3124" t="s">
        <v>1881</v>
      </c>
      <c r="AA3124" t="s">
        <v>1881</v>
      </c>
      <c r="AB3124" t="s">
        <v>1881</v>
      </c>
      <c r="AC3124">
        <v>0</v>
      </c>
      <c r="AD3124">
        <v>0</v>
      </c>
      <c r="AE3124">
        <v>0</v>
      </c>
      <c r="AF3124">
        <v>0</v>
      </c>
      <c r="AG3124" t="s">
        <v>1882</v>
      </c>
      <c r="AH3124" s="181" t="s">
        <v>1883</v>
      </c>
      <c r="AI3124" s="182">
        <v>1169</v>
      </c>
      <c r="AJ3124" s="181" t="s">
        <v>7501</v>
      </c>
      <c r="AK3124" s="181" t="s">
        <v>1883</v>
      </c>
      <c r="AL3124" s="181" t="s">
        <v>1883</v>
      </c>
      <c r="AO3124" s="181"/>
      <c r="AQ3124">
        <v>0</v>
      </c>
      <c r="AR3124" s="182">
        <v>40</v>
      </c>
      <c r="AS3124" s="183" t="s">
        <v>1881</v>
      </c>
      <c r="AT3124">
        <v>0</v>
      </c>
      <c r="AU3124">
        <v>288</v>
      </c>
      <c r="AV3124" s="182">
        <v>0</v>
      </c>
      <c r="AW3124" s="184">
        <v>0</v>
      </c>
      <c r="AX3124" s="183" t="s">
        <v>1881</v>
      </c>
      <c r="AY3124" s="184">
        <v>0</v>
      </c>
      <c r="AZ3124">
        <v>0</v>
      </c>
      <c r="BA3124">
        <v>0</v>
      </c>
      <c r="BB3124">
        <v>0</v>
      </c>
      <c r="BC3124" s="182">
        <v>0</v>
      </c>
      <c r="BD3124" t="s">
        <v>1883</v>
      </c>
      <c r="BE3124" t="s">
        <v>1883</v>
      </c>
      <c r="BF3124" t="s">
        <v>1883</v>
      </c>
      <c r="BG3124" s="181" t="s">
        <v>1883</v>
      </c>
      <c r="BH3124">
        <v>0</v>
      </c>
      <c r="BI3124" s="184">
        <v>0</v>
      </c>
      <c r="BJ3124" s="182">
        <v>0</v>
      </c>
      <c r="BK3124" s="181" t="s">
        <v>1883</v>
      </c>
      <c r="BL3124">
        <v>0</v>
      </c>
      <c r="BM3124">
        <v>0</v>
      </c>
      <c r="BN3124">
        <v>0</v>
      </c>
    </row>
    <row r="3125" spans="1:66" x14ac:dyDescent="0.25">
      <c r="A3125">
        <v>11523</v>
      </c>
      <c r="B3125" t="s">
        <v>7506</v>
      </c>
      <c r="C3125">
        <v>3</v>
      </c>
      <c r="D3125">
        <v>0</v>
      </c>
      <c r="E3125">
        <v>0</v>
      </c>
      <c r="F3125" t="s">
        <v>1881</v>
      </c>
      <c r="G3125" t="s">
        <v>1882</v>
      </c>
      <c r="H3125" t="s">
        <v>1881</v>
      </c>
      <c r="I3125" t="s">
        <v>1881</v>
      </c>
      <c r="J3125" t="s">
        <v>1881</v>
      </c>
      <c r="K3125" t="s">
        <v>1881</v>
      </c>
      <c r="L3125" t="s">
        <v>1881</v>
      </c>
      <c r="M3125" s="180">
        <v>46230</v>
      </c>
      <c r="N3125" t="s">
        <v>1883</v>
      </c>
      <c r="O3125" t="s">
        <v>1883</v>
      </c>
      <c r="P3125" t="s">
        <v>7507</v>
      </c>
      <c r="Q3125">
        <v>0</v>
      </c>
      <c r="R3125">
        <v>0</v>
      </c>
      <c r="S3125" t="s">
        <v>1883</v>
      </c>
      <c r="T3125" t="s">
        <v>1883</v>
      </c>
      <c r="U3125">
        <v>0</v>
      </c>
      <c r="V3125" t="s">
        <v>1883</v>
      </c>
      <c r="W3125">
        <v>0</v>
      </c>
      <c r="X3125">
        <v>0</v>
      </c>
      <c r="Y3125">
        <v>0</v>
      </c>
      <c r="Z3125" t="s">
        <v>1881</v>
      </c>
      <c r="AA3125" t="s">
        <v>1881</v>
      </c>
      <c r="AB3125" t="s">
        <v>1881</v>
      </c>
      <c r="AC3125">
        <v>0</v>
      </c>
      <c r="AD3125">
        <v>0</v>
      </c>
      <c r="AE3125">
        <v>0</v>
      </c>
      <c r="AF3125">
        <v>0</v>
      </c>
      <c r="AG3125" t="s">
        <v>1882</v>
      </c>
      <c r="AH3125" s="181" t="s">
        <v>1883</v>
      </c>
      <c r="AI3125" s="182">
        <v>1169</v>
      </c>
      <c r="AJ3125" s="181" t="s">
        <v>7501</v>
      </c>
      <c r="AK3125" s="181" t="s">
        <v>1883</v>
      </c>
      <c r="AL3125" s="181" t="s">
        <v>1883</v>
      </c>
      <c r="AO3125" s="181"/>
      <c r="AQ3125">
        <v>0</v>
      </c>
      <c r="AR3125" s="182">
        <v>40</v>
      </c>
      <c r="AS3125" s="183" t="s">
        <v>1881</v>
      </c>
      <c r="AT3125">
        <v>0</v>
      </c>
      <c r="AU3125">
        <v>288</v>
      </c>
      <c r="AV3125" s="182">
        <v>0</v>
      </c>
      <c r="AW3125" s="184">
        <v>0</v>
      </c>
      <c r="AX3125" s="183" t="s">
        <v>1881</v>
      </c>
      <c r="AY3125" s="184">
        <v>0</v>
      </c>
      <c r="AZ3125">
        <v>0</v>
      </c>
      <c r="BA3125">
        <v>0</v>
      </c>
      <c r="BB3125">
        <v>0</v>
      </c>
      <c r="BC3125" s="182">
        <v>0</v>
      </c>
      <c r="BD3125" t="s">
        <v>1883</v>
      </c>
      <c r="BE3125" t="s">
        <v>1883</v>
      </c>
      <c r="BF3125" t="s">
        <v>1883</v>
      </c>
      <c r="BG3125" s="181" t="s">
        <v>1883</v>
      </c>
      <c r="BH3125">
        <v>0</v>
      </c>
      <c r="BI3125" s="184">
        <v>0</v>
      </c>
      <c r="BJ3125" s="182">
        <v>0</v>
      </c>
      <c r="BK3125" s="181" t="s">
        <v>1883</v>
      </c>
      <c r="BL3125">
        <v>0</v>
      </c>
      <c r="BM3125">
        <v>0</v>
      </c>
      <c r="BN3125">
        <v>0</v>
      </c>
    </row>
    <row r="3126" spans="1:66" x14ac:dyDescent="0.25">
      <c r="A3126">
        <v>11524</v>
      </c>
      <c r="B3126" t="s">
        <v>7508</v>
      </c>
      <c r="C3126">
        <v>3</v>
      </c>
      <c r="D3126">
        <v>0</v>
      </c>
      <c r="E3126">
        <v>0</v>
      </c>
      <c r="F3126" t="s">
        <v>1881</v>
      </c>
      <c r="G3126" t="s">
        <v>1882</v>
      </c>
      <c r="H3126" t="s">
        <v>1881</v>
      </c>
      <c r="I3126" t="s">
        <v>1881</v>
      </c>
      <c r="J3126" t="s">
        <v>1881</v>
      </c>
      <c r="K3126" t="s">
        <v>1881</v>
      </c>
      <c r="L3126" t="s">
        <v>1881</v>
      </c>
      <c r="M3126" s="180">
        <v>46230</v>
      </c>
      <c r="N3126" t="s">
        <v>1883</v>
      </c>
      <c r="O3126" t="s">
        <v>1883</v>
      </c>
      <c r="P3126" t="s">
        <v>7509</v>
      </c>
      <c r="Q3126">
        <v>0</v>
      </c>
      <c r="R3126">
        <v>0</v>
      </c>
      <c r="S3126" t="s">
        <v>1883</v>
      </c>
      <c r="T3126" t="s">
        <v>1883</v>
      </c>
      <c r="U3126">
        <v>0</v>
      </c>
      <c r="V3126" t="s">
        <v>1883</v>
      </c>
      <c r="W3126">
        <v>0</v>
      </c>
      <c r="X3126">
        <v>0</v>
      </c>
      <c r="Y3126">
        <v>0</v>
      </c>
      <c r="Z3126" t="s">
        <v>1881</v>
      </c>
      <c r="AA3126" t="s">
        <v>1881</v>
      </c>
      <c r="AB3126" t="s">
        <v>1881</v>
      </c>
      <c r="AC3126">
        <v>0</v>
      </c>
      <c r="AD3126">
        <v>0</v>
      </c>
      <c r="AE3126">
        <v>0</v>
      </c>
      <c r="AF3126">
        <v>0</v>
      </c>
      <c r="AG3126" t="s">
        <v>1882</v>
      </c>
      <c r="AH3126" s="181" t="s">
        <v>1883</v>
      </c>
      <c r="AI3126" s="182">
        <v>1169</v>
      </c>
      <c r="AJ3126" s="181" t="s">
        <v>7501</v>
      </c>
      <c r="AK3126" s="181" t="s">
        <v>1883</v>
      </c>
      <c r="AL3126" s="181" t="s">
        <v>1883</v>
      </c>
      <c r="AO3126" s="181"/>
      <c r="AQ3126">
        <v>0</v>
      </c>
      <c r="AR3126" s="182">
        <v>40</v>
      </c>
      <c r="AS3126" s="183" t="s">
        <v>1881</v>
      </c>
      <c r="AT3126">
        <v>0</v>
      </c>
      <c r="AU3126">
        <v>288</v>
      </c>
      <c r="AV3126" s="182">
        <v>0</v>
      </c>
      <c r="AW3126" s="184">
        <v>0</v>
      </c>
      <c r="AX3126" s="183" t="s">
        <v>1881</v>
      </c>
      <c r="AY3126" s="184">
        <v>0</v>
      </c>
      <c r="AZ3126">
        <v>0</v>
      </c>
      <c r="BA3126">
        <v>0</v>
      </c>
      <c r="BB3126">
        <v>0</v>
      </c>
      <c r="BC3126" s="182">
        <v>0</v>
      </c>
      <c r="BD3126" t="s">
        <v>1883</v>
      </c>
      <c r="BE3126" t="s">
        <v>1883</v>
      </c>
      <c r="BF3126" t="s">
        <v>1883</v>
      </c>
      <c r="BG3126" s="181" t="s">
        <v>1883</v>
      </c>
      <c r="BH3126">
        <v>0</v>
      </c>
      <c r="BI3126" s="184">
        <v>0</v>
      </c>
      <c r="BJ3126" s="182">
        <v>0</v>
      </c>
      <c r="BK3126" s="181" t="s">
        <v>1883</v>
      </c>
      <c r="BL3126">
        <v>0</v>
      </c>
      <c r="BM3126">
        <v>0</v>
      </c>
      <c r="BN3126">
        <v>0</v>
      </c>
    </row>
    <row r="3127" spans="1:66" x14ac:dyDescent="0.25">
      <c r="A3127">
        <v>11525</v>
      </c>
      <c r="B3127" t="s">
        <v>7510</v>
      </c>
      <c r="C3127">
        <v>3</v>
      </c>
      <c r="D3127">
        <v>0</v>
      </c>
      <c r="E3127">
        <v>0</v>
      </c>
      <c r="F3127" t="s">
        <v>1881</v>
      </c>
      <c r="G3127" t="s">
        <v>1882</v>
      </c>
      <c r="H3127" t="s">
        <v>1881</v>
      </c>
      <c r="I3127" t="s">
        <v>1881</v>
      </c>
      <c r="J3127" t="s">
        <v>1881</v>
      </c>
      <c r="K3127" t="s">
        <v>1881</v>
      </c>
      <c r="L3127" t="s">
        <v>1881</v>
      </c>
      <c r="M3127" s="180">
        <v>46230</v>
      </c>
      <c r="N3127" t="s">
        <v>1883</v>
      </c>
      <c r="O3127" t="s">
        <v>1883</v>
      </c>
      <c r="P3127" t="s">
        <v>7511</v>
      </c>
      <c r="Q3127">
        <v>0</v>
      </c>
      <c r="R3127">
        <v>0</v>
      </c>
      <c r="S3127" t="s">
        <v>1883</v>
      </c>
      <c r="T3127" t="s">
        <v>1883</v>
      </c>
      <c r="U3127">
        <v>0</v>
      </c>
      <c r="V3127" t="s">
        <v>1883</v>
      </c>
      <c r="W3127">
        <v>0</v>
      </c>
      <c r="X3127">
        <v>0</v>
      </c>
      <c r="Y3127">
        <v>0</v>
      </c>
      <c r="Z3127" t="s">
        <v>1881</v>
      </c>
      <c r="AA3127" t="s">
        <v>1881</v>
      </c>
      <c r="AB3127" t="s">
        <v>1881</v>
      </c>
      <c r="AC3127">
        <v>0</v>
      </c>
      <c r="AD3127">
        <v>0</v>
      </c>
      <c r="AE3127">
        <v>0</v>
      </c>
      <c r="AF3127">
        <v>0</v>
      </c>
      <c r="AG3127" t="s">
        <v>1882</v>
      </c>
      <c r="AH3127" s="181" t="s">
        <v>1883</v>
      </c>
      <c r="AI3127" s="182">
        <v>1169</v>
      </c>
      <c r="AJ3127" s="181" t="s">
        <v>7501</v>
      </c>
      <c r="AK3127" s="181" t="s">
        <v>1883</v>
      </c>
      <c r="AL3127" s="181" t="s">
        <v>1883</v>
      </c>
      <c r="AO3127" s="181"/>
      <c r="AQ3127">
        <v>0</v>
      </c>
      <c r="AR3127" s="182">
        <v>40</v>
      </c>
      <c r="AS3127" s="183" t="s">
        <v>1881</v>
      </c>
      <c r="AT3127">
        <v>0</v>
      </c>
      <c r="AU3127">
        <v>288</v>
      </c>
      <c r="AV3127" s="182">
        <v>0</v>
      </c>
      <c r="AW3127" s="184">
        <v>0</v>
      </c>
      <c r="AX3127" s="183" t="s">
        <v>1881</v>
      </c>
      <c r="AY3127" s="184">
        <v>0</v>
      </c>
      <c r="AZ3127">
        <v>0</v>
      </c>
      <c r="BA3127">
        <v>0</v>
      </c>
      <c r="BB3127">
        <v>0</v>
      </c>
      <c r="BC3127" s="182">
        <v>0</v>
      </c>
      <c r="BD3127" t="s">
        <v>1883</v>
      </c>
      <c r="BE3127" t="s">
        <v>1883</v>
      </c>
      <c r="BF3127" t="s">
        <v>1883</v>
      </c>
      <c r="BG3127" s="181" t="s">
        <v>1883</v>
      </c>
      <c r="BH3127">
        <v>0</v>
      </c>
      <c r="BI3127" s="184">
        <v>0</v>
      </c>
      <c r="BJ3127" s="182">
        <v>0</v>
      </c>
      <c r="BK3127" s="181" t="s">
        <v>1883</v>
      </c>
      <c r="BL3127">
        <v>0</v>
      </c>
      <c r="BM3127">
        <v>0</v>
      </c>
      <c r="BN3127">
        <v>0</v>
      </c>
    </row>
    <row r="3128" spans="1:66" x14ac:dyDescent="0.25">
      <c r="A3128">
        <v>11526</v>
      </c>
      <c r="B3128" t="s">
        <v>7512</v>
      </c>
      <c r="C3128">
        <v>3</v>
      </c>
      <c r="D3128">
        <v>0</v>
      </c>
      <c r="E3128">
        <v>0</v>
      </c>
      <c r="F3128" t="s">
        <v>1881</v>
      </c>
      <c r="G3128" t="s">
        <v>1882</v>
      </c>
      <c r="H3128" t="s">
        <v>1881</v>
      </c>
      <c r="I3128" t="s">
        <v>1881</v>
      </c>
      <c r="J3128" t="s">
        <v>1881</v>
      </c>
      <c r="K3128" t="s">
        <v>1881</v>
      </c>
      <c r="L3128" t="s">
        <v>1881</v>
      </c>
      <c r="M3128" s="180">
        <v>46230</v>
      </c>
      <c r="N3128" t="s">
        <v>1883</v>
      </c>
      <c r="O3128" t="s">
        <v>1883</v>
      </c>
      <c r="P3128" t="s">
        <v>7513</v>
      </c>
      <c r="Q3128">
        <v>0</v>
      </c>
      <c r="R3128">
        <v>0</v>
      </c>
      <c r="S3128" t="s">
        <v>1883</v>
      </c>
      <c r="T3128" t="s">
        <v>1883</v>
      </c>
      <c r="U3128">
        <v>0</v>
      </c>
      <c r="V3128" t="s">
        <v>1883</v>
      </c>
      <c r="W3128">
        <v>0</v>
      </c>
      <c r="X3128">
        <v>0</v>
      </c>
      <c r="Y3128">
        <v>0</v>
      </c>
      <c r="Z3128" t="s">
        <v>1881</v>
      </c>
      <c r="AA3128" t="s">
        <v>1881</v>
      </c>
      <c r="AB3128" t="s">
        <v>1881</v>
      </c>
      <c r="AC3128">
        <v>0</v>
      </c>
      <c r="AD3128">
        <v>0</v>
      </c>
      <c r="AE3128">
        <v>0</v>
      </c>
      <c r="AF3128">
        <v>0</v>
      </c>
      <c r="AG3128" t="s">
        <v>1882</v>
      </c>
      <c r="AH3128" s="181" t="s">
        <v>1883</v>
      </c>
      <c r="AI3128" s="182">
        <v>1169</v>
      </c>
      <c r="AJ3128" s="181" t="s">
        <v>7501</v>
      </c>
      <c r="AK3128" s="181" t="s">
        <v>1883</v>
      </c>
      <c r="AL3128" s="181" t="s">
        <v>1883</v>
      </c>
      <c r="AO3128" s="181"/>
      <c r="AQ3128">
        <v>0</v>
      </c>
      <c r="AR3128" s="182">
        <v>40</v>
      </c>
      <c r="AS3128" s="183" t="s">
        <v>1881</v>
      </c>
      <c r="AT3128">
        <v>0</v>
      </c>
      <c r="AU3128">
        <v>288</v>
      </c>
      <c r="AV3128" s="182">
        <v>0</v>
      </c>
      <c r="AW3128" s="184">
        <v>0</v>
      </c>
      <c r="AX3128" s="183" t="s">
        <v>1881</v>
      </c>
      <c r="AY3128" s="184">
        <v>0</v>
      </c>
      <c r="AZ3128">
        <v>0</v>
      </c>
      <c r="BA3128">
        <v>0</v>
      </c>
      <c r="BB3128">
        <v>0</v>
      </c>
      <c r="BC3128" s="182">
        <v>0</v>
      </c>
      <c r="BD3128" t="s">
        <v>1883</v>
      </c>
      <c r="BE3128" t="s">
        <v>1883</v>
      </c>
      <c r="BF3128" t="s">
        <v>1883</v>
      </c>
      <c r="BG3128" s="181" t="s">
        <v>1883</v>
      </c>
      <c r="BH3128">
        <v>0</v>
      </c>
      <c r="BI3128" s="184">
        <v>0</v>
      </c>
      <c r="BJ3128" s="182">
        <v>0</v>
      </c>
      <c r="BK3128" s="181" t="s">
        <v>1883</v>
      </c>
      <c r="BL3128">
        <v>0</v>
      </c>
      <c r="BM3128">
        <v>0</v>
      </c>
      <c r="BN3128">
        <v>0</v>
      </c>
    </row>
    <row r="3129" spans="1:66" x14ac:dyDescent="0.25">
      <c r="A3129">
        <v>11527</v>
      </c>
      <c r="B3129" t="s">
        <v>7514</v>
      </c>
      <c r="C3129">
        <v>1</v>
      </c>
      <c r="D3129">
        <v>0</v>
      </c>
      <c r="E3129">
        <v>0</v>
      </c>
      <c r="F3129" t="s">
        <v>1881</v>
      </c>
      <c r="G3129" t="s">
        <v>1882</v>
      </c>
      <c r="H3129" t="s">
        <v>1881</v>
      </c>
      <c r="I3129" t="s">
        <v>1881</v>
      </c>
      <c r="J3129" t="s">
        <v>1881</v>
      </c>
      <c r="K3129" t="s">
        <v>1881</v>
      </c>
      <c r="L3129" t="s">
        <v>1881</v>
      </c>
      <c r="M3129" s="180">
        <v>46230</v>
      </c>
      <c r="N3129" t="s">
        <v>1883</v>
      </c>
      <c r="O3129" t="s">
        <v>1883</v>
      </c>
      <c r="P3129" t="s">
        <v>7515</v>
      </c>
      <c r="Q3129">
        <v>0</v>
      </c>
      <c r="R3129">
        <v>0</v>
      </c>
      <c r="S3129" t="s">
        <v>1883</v>
      </c>
      <c r="T3129" t="s">
        <v>1883</v>
      </c>
      <c r="U3129">
        <v>0</v>
      </c>
      <c r="V3129" t="s">
        <v>1883</v>
      </c>
      <c r="W3129">
        <v>0</v>
      </c>
      <c r="X3129">
        <v>0</v>
      </c>
      <c r="Y3129">
        <v>0</v>
      </c>
      <c r="Z3129" t="s">
        <v>1881</v>
      </c>
      <c r="AA3129" t="s">
        <v>1881</v>
      </c>
      <c r="AB3129" t="s">
        <v>1881</v>
      </c>
      <c r="AC3129">
        <v>0</v>
      </c>
      <c r="AD3129">
        <v>0</v>
      </c>
      <c r="AE3129">
        <v>0</v>
      </c>
      <c r="AF3129">
        <v>0</v>
      </c>
      <c r="AG3129" t="s">
        <v>1882</v>
      </c>
      <c r="AH3129" s="181" t="s">
        <v>1883</v>
      </c>
      <c r="AI3129" s="182">
        <v>1169</v>
      </c>
      <c r="AJ3129" s="181" t="s">
        <v>7501</v>
      </c>
      <c r="AK3129" s="181" t="s">
        <v>1883</v>
      </c>
      <c r="AL3129" s="181" t="s">
        <v>1883</v>
      </c>
      <c r="AO3129" s="181"/>
      <c r="AQ3129">
        <v>0</v>
      </c>
      <c r="AR3129" s="182">
        <v>40</v>
      </c>
      <c r="AS3129" s="183" t="s">
        <v>1881</v>
      </c>
      <c r="AT3129">
        <v>0</v>
      </c>
      <c r="AU3129">
        <v>85</v>
      </c>
      <c r="AV3129" s="182">
        <v>0</v>
      </c>
      <c r="AW3129" s="184">
        <v>0</v>
      </c>
      <c r="AX3129" s="183" t="s">
        <v>1881</v>
      </c>
      <c r="AY3129" s="184">
        <v>0</v>
      </c>
      <c r="AZ3129">
        <v>0</v>
      </c>
      <c r="BA3129">
        <v>0</v>
      </c>
      <c r="BB3129">
        <v>0</v>
      </c>
      <c r="BC3129" s="182">
        <v>0</v>
      </c>
      <c r="BD3129" t="s">
        <v>1883</v>
      </c>
      <c r="BE3129" t="s">
        <v>1883</v>
      </c>
      <c r="BF3129" t="s">
        <v>1883</v>
      </c>
      <c r="BG3129" s="181" t="s">
        <v>1883</v>
      </c>
      <c r="BH3129">
        <v>0</v>
      </c>
      <c r="BI3129" s="184">
        <v>0</v>
      </c>
      <c r="BJ3129" s="182">
        <v>0</v>
      </c>
      <c r="BK3129" s="181" t="s">
        <v>1883</v>
      </c>
      <c r="BL3129">
        <v>0</v>
      </c>
      <c r="BM3129">
        <v>0</v>
      </c>
      <c r="BN3129">
        <v>0</v>
      </c>
    </row>
    <row r="3130" spans="1:66" x14ac:dyDescent="0.25">
      <c r="A3130">
        <v>11528</v>
      </c>
      <c r="B3130" t="s">
        <v>7516</v>
      </c>
      <c r="C3130">
        <v>1</v>
      </c>
      <c r="D3130">
        <v>0</v>
      </c>
      <c r="E3130">
        <v>0</v>
      </c>
      <c r="F3130" t="s">
        <v>1881</v>
      </c>
      <c r="G3130" t="s">
        <v>1882</v>
      </c>
      <c r="H3130" t="s">
        <v>1881</v>
      </c>
      <c r="I3130" t="s">
        <v>1881</v>
      </c>
      <c r="J3130" t="s">
        <v>1881</v>
      </c>
      <c r="K3130" t="s">
        <v>1881</v>
      </c>
      <c r="L3130" t="s">
        <v>1881</v>
      </c>
      <c r="M3130" s="180">
        <v>46230</v>
      </c>
      <c r="N3130" t="s">
        <v>1883</v>
      </c>
      <c r="O3130" t="s">
        <v>1883</v>
      </c>
      <c r="P3130" t="s">
        <v>7517</v>
      </c>
      <c r="Q3130">
        <v>0</v>
      </c>
      <c r="R3130">
        <v>0</v>
      </c>
      <c r="S3130" t="s">
        <v>1883</v>
      </c>
      <c r="T3130" t="s">
        <v>1883</v>
      </c>
      <c r="U3130">
        <v>0</v>
      </c>
      <c r="V3130" t="s">
        <v>1883</v>
      </c>
      <c r="W3130">
        <v>0</v>
      </c>
      <c r="X3130">
        <v>0</v>
      </c>
      <c r="Y3130">
        <v>0</v>
      </c>
      <c r="Z3130" t="s">
        <v>1881</v>
      </c>
      <c r="AA3130" t="s">
        <v>1881</v>
      </c>
      <c r="AB3130" t="s">
        <v>1881</v>
      </c>
      <c r="AC3130">
        <v>0</v>
      </c>
      <c r="AD3130">
        <v>0</v>
      </c>
      <c r="AE3130">
        <v>0</v>
      </c>
      <c r="AF3130">
        <v>0</v>
      </c>
      <c r="AG3130" t="s">
        <v>1882</v>
      </c>
      <c r="AH3130" s="181" t="s">
        <v>1883</v>
      </c>
      <c r="AI3130" s="182">
        <v>1169</v>
      </c>
      <c r="AJ3130" s="181" t="s">
        <v>7501</v>
      </c>
      <c r="AK3130" s="181" t="s">
        <v>1883</v>
      </c>
      <c r="AL3130" s="181" t="s">
        <v>1883</v>
      </c>
      <c r="AO3130" s="181"/>
      <c r="AQ3130">
        <v>0</v>
      </c>
      <c r="AR3130" s="182">
        <v>40</v>
      </c>
      <c r="AS3130" s="183" t="s">
        <v>1881</v>
      </c>
      <c r="AT3130">
        <v>0</v>
      </c>
      <c r="AU3130">
        <v>85</v>
      </c>
      <c r="AV3130" s="182">
        <v>0</v>
      </c>
      <c r="AW3130" s="184">
        <v>0</v>
      </c>
      <c r="AX3130" s="183" t="s">
        <v>1881</v>
      </c>
      <c r="AY3130" s="184">
        <v>0</v>
      </c>
      <c r="AZ3130">
        <v>0</v>
      </c>
      <c r="BA3130">
        <v>0</v>
      </c>
      <c r="BB3130">
        <v>0</v>
      </c>
      <c r="BC3130" s="182">
        <v>0</v>
      </c>
      <c r="BD3130" t="s">
        <v>1883</v>
      </c>
      <c r="BE3130" t="s">
        <v>1883</v>
      </c>
      <c r="BF3130" t="s">
        <v>1883</v>
      </c>
      <c r="BG3130" s="181" t="s">
        <v>1883</v>
      </c>
      <c r="BH3130">
        <v>0</v>
      </c>
      <c r="BI3130" s="184">
        <v>0</v>
      </c>
      <c r="BJ3130" s="182">
        <v>0</v>
      </c>
      <c r="BK3130" s="181" t="s">
        <v>1883</v>
      </c>
      <c r="BL3130">
        <v>0</v>
      </c>
      <c r="BM3130">
        <v>0</v>
      </c>
      <c r="BN3130">
        <v>0</v>
      </c>
    </row>
    <row r="3131" spans="1:66" x14ac:dyDescent="0.25">
      <c r="A3131">
        <v>11529</v>
      </c>
      <c r="B3131" t="s">
        <v>7518</v>
      </c>
      <c r="C3131">
        <v>4</v>
      </c>
      <c r="D3131">
        <v>0</v>
      </c>
      <c r="E3131">
        <v>0</v>
      </c>
      <c r="F3131" t="s">
        <v>1881</v>
      </c>
      <c r="G3131" t="s">
        <v>1882</v>
      </c>
      <c r="H3131" t="s">
        <v>1881</v>
      </c>
      <c r="I3131" t="s">
        <v>1881</v>
      </c>
      <c r="J3131" t="s">
        <v>1881</v>
      </c>
      <c r="K3131" t="s">
        <v>1881</v>
      </c>
      <c r="L3131" t="s">
        <v>1881</v>
      </c>
      <c r="M3131" s="180">
        <v>46230</v>
      </c>
      <c r="N3131" t="s">
        <v>1883</v>
      </c>
      <c r="O3131" t="s">
        <v>1883</v>
      </c>
      <c r="P3131" t="s">
        <v>1883</v>
      </c>
      <c r="Q3131">
        <v>0</v>
      </c>
      <c r="R3131">
        <v>0</v>
      </c>
      <c r="S3131" t="s">
        <v>1883</v>
      </c>
      <c r="T3131" t="s">
        <v>1883</v>
      </c>
      <c r="U3131">
        <v>0</v>
      </c>
      <c r="V3131" t="s">
        <v>1883</v>
      </c>
      <c r="W3131">
        <v>0</v>
      </c>
      <c r="X3131">
        <v>0</v>
      </c>
      <c r="Y3131">
        <v>0</v>
      </c>
      <c r="Z3131" t="s">
        <v>1881</v>
      </c>
      <c r="AA3131" t="s">
        <v>1881</v>
      </c>
      <c r="AB3131" t="s">
        <v>1881</v>
      </c>
      <c r="AC3131">
        <v>0</v>
      </c>
      <c r="AD3131">
        <v>0</v>
      </c>
      <c r="AE3131">
        <v>0</v>
      </c>
      <c r="AF3131">
        <v>0</v>
      </c>
      <c r="AG3131" t="s">
        <v>1882</v>
      </c>
      <c r="AH3131" s="181" t="s">
        <v>1883</v>
      </c>
      <c r="AI3131" s="182">
        <v>1169</v>
      </c>
      <c r="AJ3131" s="181" t="s">
        <v>7501</v>
      </c>
      <c r="AK3131" s="181" t="s">
        <v>1883</v>
      </c>
      <c r="AL3131" s="181" t="s">
        <v>1883</v>
      </c>
      <c r="AO3131" s="181"/>
      <c r="AQ3131">
        <v>0</v>
      </c>
      <c r="AR3131" s="182">
        <v>40</v>
      </c>
      <c r="AS3131" s="183" t="s">
        <v>1881</v>
      </c>
      <c r="AT3131">
        <v>0</v>
      </c>
      <c r="AU3131">
        <v>300</v>
      </c>
      <c r="AV3131" s="182">
        <v>0</v>
      </c>
      <c r="AW3131" s="184">
        <v>0</v>
      </c>
      <c r="AX3131" s="183" t="s">
        <v>1881</v>
      </c>
      <c r="AY3131" s="184">
        <v>0</v>
      </c>
      <c r="AZ3131">
        <v>0</v>
      </c>
      <c r="BA3131">
        <v>0</v>
      </c>
      <c r="BB3131">
        <v>0</v>
      </c>
      <c r="BC3131" s="182">
        <v>0</v>
      </c>
      <c r="BD3131" t="s">
        <v>1883</v>
      </c>
      <c r="BE3131" t="s">
        <v>1883</v>
      </c>
      <c r="BF3131" t="s">
        <v>1883</v>
      </c>
      <c r="BG3131" s="181" t="s">
        <v>1883</v>
      </c>
      <c r="BH3131">
        <v>0</v>
      </c>
      <c r="BI3131" s="184">
        <v>0</v>
      </c>
      <c r="BJ3131" s="182">
        <v>0</v>
      </c>
      <c r="BK3131" s="181" t="s">
        <v>1883</v>
      </c>
      <c r="BL3131">
        <v>0</v>
      </c>
      <c r="BM3131">
        <v>0</v>
      </c>
      <c r="BN3131">
        <v>0</v>
      </c>
    </row>
    <row r="3132" spans="1:66" x14ac:dyDescent="0.25">
      <c r="A3132">
        <v>11530</v>
      </c>
      <c r="B3132" t="s">
        <v>7519</v>
      </c>
      <c r="C3132">
        <v>4</v>
      </c>
      <c r="D3132">
        <v>0</v>
      </c>
      <c r="E3132">
        <v>0</v>
      </c>
      <c r="F3132" t="s">
        <v>1881</v>
      </c>
      <c r="G3132" t="s">
        <v>1882</v>
      </c>
      <c r="H3132" t="s">
        <v>1881</v>
      </c>
      <c r="I3132" t="s">
        <v>1881</v>
      </c>
      <c r="J3132" t="s">
        <v>1881</v>
      </c>
      <c r="K3132" t="s">
        <v>1881</v>
      </c>
      <c r="L3132" t="s">
        <v>1881</v>
      </c>
      <c r="M3132" s="180">
        <v>46230</v>
      </c>
      <c r="N3132" t="s">
        <v>1883</v>
      </c>
      <c r="O3132" t="s">
        <v>1883</v>
      </c>
      <c r="P3132" t="s">
        <v>7520</v>
      </c>
      <c r="Q3132">
        <v>0</v>
      </c>
      <c r="R3132">
        <v>0</v>
      </c>
      <c r="S3132" t="s">
        <v>1883</v>
      </c>
      <c r="T3132" t="s">
        <v>1883</v>
      </c>
      <c r="U3132">
        <v>0</v>
      </c>
      <c r="V3132" t="s">
        <v>1883</v>
      </c>
      <c r="W3132">
        <v>0</v>
      </c>
      <c r="X3132">
        <v>0</v>
      </c>
      <c r="Y3132">
        <v>0</v>
      </c>
      <c r="Z3132" t="s">
        <v>1881</v>
      </c>
      <c r="AA3132" t="s">
        <v>1881</v>
      </c>
      <c r="AB3132" t="s">
        <v>1881</v>
      </c>
      <c r="AC3132">
        <v>0</v>
      </c>
      <c r="AD3132">
        <v>0</v>
      </c>
      <c r="AE3132">
        <v>0</v>
      </c>
      <c r="AF3132">
        <v>0</v>
      </c>
      <c r="AG3132" t="s">
        <v>1882</v>
      </c>
      <c r="AH3132" s="181" t="s">
        <v>1883</v>
      </c>
      <c r="AI3132" s="182">
        <v>1169</v>
      </c>
      <c r="AJ3132" s="181" t="s">
        <v>7501</v>
      </c>
      <c r="AK3132" s="181" t="s">
        <v>1883</v>
      </c>
      <c r="AL3132" s="181" t="s">
        <v>1883</v>
      </c>
      <c r="AO3132" s="181"/>
      <c r="AQ3132">
        <v>0</v>
      </c>
      <c r="AR3132" s="182">
        <v>40</v>
      </c>
      <c r="AS3132" s="183" t="s">
        <v>1881</v>
      </c>
      <c r="AT3132">
        <v>0</v>
      </c>
      <c r="AU3132">
        <v>300</v>
      </c>
      <c r="AV3132" s="182">
        <v>0</v>
      </c>
      <c r="AW3132" s="184">
        <v>0</v>
      </c>
      <c r="AX3132" s="183" t="s">
        <v>1881</v>
      </c>
      <c r="AY3132" s="184">
        <v>0</v>
      </c>
      <c r="AZ3132">
        <v>0</v>
      </c>
      <c r="BA3132">
        <v>0</v>
      </c>
      <c r="BB3132">
        <v>0</v>
      </c>
      <c r="BC3132" s="182">
        <v>0</v>
      </c>
      <c r="BD3132" t="s">
        <v>1883</v>
      </c>
      <c r="BE3132" t="s">
        <v>1883</v>
      </c>
      <c r="BF3132" t="s">
        <v>1883</v>
      </c>
      <c r="BG3132" s="181" t="s">
        <v>1883</v>
      </c>
      <c r="BH3132">
        <v>0</v>
      </c>
      <c r="BI3132" s="184">
        <v>0</v>
      </c>
      <c r="BJ3132" s="182">
        <v>0</v>
      </c>
      <c r="BK3132" s="181" t="s">
        <v>1883</v>
      </c>
      <c r="BL3132">
        <v>0</v>
      </c>
      <c r="BM3132">
        <v>0</v>
      </c>
      <c r="BN3132">
        <v>0</v>
      </c>
    </row>
    <row r="3133" spans="1:66" x14ac:dyDescent="0.25">
      <c r="A3133">
        <v>11531</v>
      </c>
      <c r="B3133" t="s">
        <v>7521</v>
      </c>
      <c r="C3133">
        <v>4</v>
      </c>
      <c r="D3133">
        <v>0</v>
      </c>
      <c r="E3133">
        <v>0</v>
      </c>
      <c r="F3133" t="s">
        <v>1881</v>
      </c>
      <c r="G3133" t="s">
        <v>1882</v>
      </c>
      <c r="H3133" t="s">
        <v>1881</v>
      </c>
      <c r="I3133" t="s">
        <v>1881</v>
      </c>
      <c r="J3133" t="s">
        <v>1881</v>
      </c>
      <c r="K3133" t="s">
        <v>1881</v>
      </c>
      <c r="L3133" t="s">
        <v>1881</v>
      </c>
      <c r="M3133" s="180">
        <v>46230</v>
      </c>
      <c r="N3133" t="s">
        <v>1883</v>
      </c>
      <c r="O3133" t="s">
        <v>1883</v>
      </c>
      <c r="P3133" t="s">
        <v>7522</v>
      </c>
      <c r="Q3133">
        <v>0</v>
      </c>
      <c r="R3133">
        <v>0</v>
      </c>
      <c r="S3133" t="s">
        <v>1883</v>
      </c>
      <c r="T3133" t="s">
        <v>1883</v>
      </c>
      <c r="U3133">
        <v>0</v>
      </c>
      <c r="V3133" t="s">
        <v>1883</v>
      </c>
      <c r="W3133">
        <v>0</v>
      </c>
      <c r="X3133">
        <v>0</v>
      </c>
      <c r="Y3133">
        <v>0</v>
      </c>
      <c r="Z3133" t="s">
        <v>1881</v>
      </c>
      <c r="AA3133" t="s">
        <v>1881</v>
      </c>
      <c r="AB3133" t="s">
        <v>1881</v>
      </c>
      <c r="AC3133">
        <v>0</v>
      </c>
      <c r="AD3133">
        <v>0</v>
      </c>
      <c r="AE3133">
        <v>0</v>
      </c>
      <c r="AF3133">
        <v>0</v>
      </c>
      <c r="AG3133" t="s">
        <v>1882</v>
      </c>
      <c r="AH3133" s="181" t="s">
        <v>1883</v>
      </c>
      <c r="AI3133" s="182">
        <v>1169</v>
      </c>
      <c r="AJ3133" s="181" t="s">
        <v>7501</v>
      </c>
      <c r="AK3133" s="181" t="s">
        <v>1883</v>
      </c>
      <c r="AL3133" s="181" t="s">
        <v>1883</v>
      </c>
      <c r="AO3133" s="181"/>
      <c r="AQ3133">
        <v>0</v>
      </c>
      <c r="AR3133" s="182">
        <v>40</v>
      </c>
      <c r="AS3133" s="183" t="s">
        <v>1881</v>
      </c>
      <c r="AT3133">
        <v>0</v>
      </c>
      <c r="AU3133">
        <v>300</v>
      </c>
      <c r="AV3133" s="182">
        <v>0</v>
      </c>
      <c r="AW3133" s="184">
        <v>0</v>
      </c>
      <c r="AX3133" s="183" t="s">
        <v>1881</v>
      </c>
      <c r="AY3133" s="184">
        <v>0</v>
      </c>
      <c r="AZ3133">
        <v>0</v>
      </c>
      <c r="BA3133">
        <v>0</v>
      </c>
      <c r="BB3133">
        <v>0</v>
      </c>
      <c r="BC3133" s="182">
        <v>0</v>
      </c>
      <c r="BD3133" t="s">
        <v>1883</v>
      </c>
      <c r="BE3133" t="s">
        <v>1883</v>
      </c>
      <c r="BF3133" t="s">
        <v>1883</v>
      </c>
      <c r="BG3133" s="181" t="s">
        <v>1883</v>
      </c>
      <c r="BH3133">
        <v>0</v>
      </c>
      <c r="BI3133" s="184">
        <v>0</v>
      </c>
      <c r="BJ3133" s="182">
        <v>0</v>
      </c>
      <c r="BK3133" s="181" t="s">
        <v>1883</v>
      </c>
      <c r="BL3133">
        <v>0</v>
      </c>
      <c r="BM3133">
        <v>0</v>
      </c>
      <c r="BN3133">
        <v>0</v>
      </c>
    </row>
    <row r="3134" spans="1:66" x14ac:dyDescent="0.25">
      <c r="A3134">
        <v>11532</v>
      </c>
      <c r="B3134" t="s">
        <v>7523</v>
      </c>
      <c r="C3134">
        <v>1</v>
      </c>
      <c r="D3134">
        <v>0</v>
      </c>
      <c r="E3134">
        <v>0</v>
      </c>
      <c r="F3134" t="s">
        <v>1881</v>
      </c>
      <c r="G3134" t="s">
        <v>1882</v>
      </c>
      <c r="H3134" t="s">
        <v>1881</v>
      </c>
      <c r="I3134" t="s">
        <v>1881</v>
      </c>
      <c r="J3134" t="s">
        <v>1881</v>
      </c>
      <c r="K3134" t="s">
        <v>1881</v>
      </c>
      <c r="L3134" t="s">
        <v>1881</v>
      </c>
      <c r="M3134" s="180">
        <v>46230</v>
      </c>
      <c r="N3134" t="s">
        <v>1883</v>
      </c>
      <c r="O3134" t="s">
        <v>1883</v>
      </c>
      <c r="P3134" t="s">
        <v>7524</v>
      </c>
      <c r="Q3134">
        <v>0</v>
      </c>
      <c r="R3134">
        <v>0</v>
      </c>
      <c r="S3134" t="s">
        <v>1883</v>
      </c>
      <c r="T3134" t="s">
        <v>1883</v>
      </c>
      <c r="U3134">
        <v>0</v>
      </c>
      <c r="V3134" t="s">
        <v>1883</v>
      </c>
      <c r="W3134">
        <v>0</v>
      </c>
      <c r="X3134">
        <v>0</v>
      </c>
      <c r="Y3134">
        <v>0</v>
      </c>
      <c r="Z3134" t="s">
        <v>1881</v>
      </c>
      <c r="AA3134" t="s">
        <v>1881</v>
      </c>
      <c r="AB3134" t="s">
        <v>1881</v>
      </c>
      <c r="AC3134">
        <v>0</v>
      </c>
      <c r="AD3134">
        <v>0</v>
      </c>
      <c r="AE3134">
        <v>0</v>
      </c>
      <c r="AF3134">
        <v>0</v>
      </c>
      <c r="AG3134" t="s">
        <v>1882</v>
      </c>
      <c r="AH3134" s="181" t="s">
        <v>1883</v>
      </c>
      <c r="AI3134" s="182">
        <v>1169</v>
      </c>
      <c r="AJ3134" s="181" t="s">
        <v>7501</v>
      </c>
      <c r="AK3134" s="181" t="s">
        <v>1883</v>
      </c>
      <c r="AL3134" s="181" t="s">
        <v>1883</v>
      </c>
      <c r="AO3134" s="181"/>
      <c r="AQ3134">
        <v>0</v>
      </c>
      <c r="AR3134" s="182">
        <v>40</v>
      </c>
      <c r="AS3134" s="183" t="s">
        <v>1881</v>
      </c>
      <c r="AT3134">
        <v>0</v>
      </c>
      <c r="AU3134">
        <v>168</v>
      </c>
      <c r="AV3134" s="182">
        <v>0</v>
      </c>
      <c r="AW3134" s="184">
        <v>0</v>
      </c>
      <c r="AX3134" s="183" t="s">
        <v>1881</v>
      </c>
      <c r="AY3134" s="184">
        <v>0</v>
      </c>
      <c r="AZ3134">
        <v>0</v>
      </c>
      <c r="BA3134">
        <v>0</v>
      </c>
      <c r="BB3134">
        <v>0</v>
      </c>
      <c r="BC3134" s="182">
        <v>0</v>
      </c>
      <c r="BD3134" t="s">
        <v>1883</v>
      </c>
      <c r="BE3134" t="s">
        <v>1883</v>
      </c>
      <c r="BF3134" t="s">
        <v>1883</v>
      </c>
      <c r="BG3134" s="181" t="s">
        <v>1883</v>
      </c>
      <c r="BH3134">
        <v>0</v>
      </c>
      <c r="BI3134" s="184">
        <v>0</v>
      </c>
      <c r="BJ3134" s="182">
        <v>0</v>
      </c>
      <c r="BK3134" s="181" t="s">
        <v>1883</v>
      </c>
      <c r="BL3134">
        <v>0</v>
      </c>
      <c r="BM3134">
        <v>0</v>
      </c>
      <c r="BN3134">
        <v>0</v>
      </c>
    </row>
    <row r="3135" spans="1:66" x14ac:dyDescent="0.25">
      <c r="A3135">
        <v>11533</v>
      </c>
      <c r="B3135" t="s">
        <v>7525</v>
      </c>
      <c r="C3135">
        <v>1</v>
      </c>
      <c r="D3135">
        <v>0</v>
      </c>
      <c r="E3135">
        <v>0</v>
      </c>
      <c r="F3135" t="s">
        <v>1881</v>
      </c>
      <c r="G3135" t="s">
        <v>1882</v>
      </c>
      <c r="H3135" t="s">
        <v>1881</v>
      </c>
      <c r="I3135" t="s">
        <v>1881</v>
      </c>
      <c r="J3135" t="s">
        <v>1881</v>
      </c>
      <c r="K3135" t="s">
        <v>1881</v>
      </c>
      <c r="L3135" t="s">
        <v>1881</v>
      </c>
      <c r="M3135" s="180">
        <v>46230</v>
      </c>
      <c r="N3135" t="s">
        <v>1883</v>
      </c>
      <c r="O3135" t="s">
        <v>1883</v>
      </c>
      <c r="P3135" t="s">
        <v>7526</v>
      </c>
      <c r="Q3135">
        <v>0</v>
      </c>
      <c r="R3135">
        <v>0</v>
      </c>
      <c r="S3135" t="s">
        <v>1883</v>
      </c>
      <c r="T3135" t="s">
        <v>1883</v>
      </c>
      <c r="U3135">
        <v>0</v>
      </c>
      <c r="V3135" t="s">
        <v>1883</v>
      </c>
      <c r="W3135">
        <v>0</v>
      </c>
      <c r="X3135">
        <v>0</v>
      </c>
      <c r="Y3135">
        <v>0</v>
      </c>
      <c r="Z3135" t="s">
        <v>1881</v>
      </c>
      <c r="AA3135" t="s">
        <v>1881</v>
      </c>
      <c r="AB3135" t="s">
        <v>1881</v>
      </c>
      <c r="AC3135">
        <v>0</v>
      </c>
      <c r="AD3135">
        <v>0</v>
      </c>
      <c r="AE3135">
        <v>0</v>
      </c>
      <c r="AF3135">
        <v>0</v>
      </c>
      <c r="AG3135" t="s">
        <v>1882</v>
      </c>
      <c r="AH3135" s="181" t="s">
        <v>1883</v>
      </c>
      <c r="AI3135" s="182">
        <v>1169</v>
      </c>
      <c r="AJ3135" s="181" t="s">
        <v>7501</v>
      </c>
      <c r="AK3135" s="181" t="s">
        <v>1883</v>
      </c>
      <c r="AL3135" s="181" t="s">
        <v>1883</v>
      </c>
      <c r="AO3135" s="181"/>
      <c r="AQ3135">
        <v>0</v>
      </c>
      <c r="AR3135" s="182">
        <v>40</v>
      </c>
      <c r="AS3135" s="183" t="s">
        <v>1881</v>
      </c>
      <c r="AT3135">
        <v>0</v>
      </c>
      <c r="AU3135">
        <v>168</v>
      </c>
      <c r="AV3135" s="182">
        <v>0</v>
      </c>
      <c r="AW3135" s="184">
        <v>0</v>
      </c>
      <c r="AX3135" s="183" t="s">
        <v>1881</v>
      </c>
      <c r="AY3135" s="184">
        <v>0</v>
      </c>
      <c r="AZ3135">
        <v>0</v>
      </c>
      <c r="BA3135">
        <v>0</v>
      </c>
      <c r="BB3135">
        <v>0</v>
      </c>
      <c r="BC3135" s="182">
        <v>0</v>
      </c>
      <c r="BD3135" t="s">
        <v>1883</v>
      </c>
      <c r="BE3135" t="s">
        <v>1883</v>
      </c>
      <c r="BF3135" t="s">
        <v>1883</v>
      </c>
      <c r="BG3135" s="181" t="s">
        <v>1883</v>
      </c>
      <c r="BH3135">
        <v>0</v>
      </c>
      <c r="BI3135" s="184">
        <v>0</v>
      </c>
      <c r="BJ3135" s="182">
        <v>0</v>
      </c>
      <c r="BK3135" s="181" t="s">
        <v>1883</v>
      </c>
      <c r="BL3135">
        <v>0</v>
      </c>
      <c r="BM3135">
        <v>0</v>
      </c>
      <c r="BN3135">
        <v>0</v>
      </c>
    </row>
    <row r="3136" spans="1:66" x14ac:dyDescent="0.25">
      <c r="A3136">
        <v>11534</v>
      </c>
      <c r="B3136" t="s">
        <v>1570</v>
      </c>
      <c r="C3136">
        <v>1</v>
      </c>
      <c r="D3136">
        <v>0</v>
      </c>
      <c r="E3136">
        <v>0</v>
      </c>
      <c r="F3136" t="s">
        <v>1881</v>
      </c>
      <c r="G3136" t="s">
        <v>1882</v>
      </c>
      <c r="H3136" t="s">
        <v>1881</v>
      </c>
      <c r="I3136" t="s">
        <v>1881</v>
      </c>
      <c r="J3136" t="s">
        <v>1881</v>
      </c>
      <c r="K3136" t="s">
        <v>1881</v>
      </c>
      <c r="L3136" t="s">
        <v>1881</v>
      </c>
      <c r="M3136" s="180">
        <v>46230</v>
      </c>
      <c r="N3136" t="s">
        <v>1883</v>
      </c>
      <c r="O3136" t="s">
        <v>1883</v>
      </c>
      <c r="P3136" t="s">
        <v>7527</v>
      </c>
      <c r="Q3136">
        <v>0</v>
      </c>
      <c r="R3136">
        <v>0</v>
      </c>
      <c r="S3136" t="s">
        <v>1883</v>
      </c>
      <c r="T3136" t="s">
        <v>1883</v>
      </c>
      <c r="U3136">
        <v>0</v>
      </c>
      <c r="V3136" t="s">
        <v>1883</v>
      </c>
      <c r="W3136">
        <v>0</v>
      </c>
      <c r="X3136">
        <v>0</v>
      </c>
      <c r="Y3136">
        <v>0</v>
      </c>
      <c r="Z3136" t="s">
        <v>1881</v>
      </c>
      <c r="AA3136" t="s">
        <v>1881</v>
      </c>
      <c r="AB3136" t="s">
        <v>1881</v>
      </c>
      <c r="AC3136">
        <v>0</v>
      </c>
      <c r="AD3136">
        <v>0</v>
      </c>
      <c r="AE3136">
        <v>0</v>
      </c>
      <c r="AF3136">
        <v>0</v>
      </c>
      <c r="AG3136" t="s">
        <v>1882</v>
      </c>
      <c r="AH3136" s="181" t="s">
        <v>1883</v>
      </c>
      <c r="AI3136" s="182">
        <v>1169</v>
      </c>
      <c r="AJ3136" s="181" t="s">
        <v>7501</v>
      </c>
      <c r="AK3136" s="181" t="s">
        <v>1883</v>
      </c>
      <c r="AL3136" s="181" t="s">
        <v>1883</v>
      </c>
      <c r="AO3136" s="181"/>
      <c r="AQ3136">
        <v>0</v>
      </c>
      <c r="AR3136" s="182">
        <v>40</v>
      </c>
      <c r="AS3136" s="183" t="s">
        <v>1881</v>
      </c>
      <c r="AT3136">
        <v>0</v>
      </c>
      <c r="AU3136">
        <v>168</v>
      </c>
      <c r="AV3136" s="182">
        <v>0</v>
      </c>
      <c r="AW3136" s="184">
        <v>0</v>
      </c>
      <c r="AX3136" s="183" t="s">
        <v>1881</v>
      </c>
      <c r="AY3136" s="184">
        <v>0</v>
      </c>
      <c r="AZ3136">
        <v>0</v>
      </c>
      <c r="BA3136">
        <v>0</v>
      </c>
      <c r="BB3136">
        <v>0</v>
      </c>
      <c r="BC3136" s="182">
        <v>0</v>
      </c>
      <c r="BD3136" t="s">
        <v>1883</v>
      </c>
      <c r="BE3136" t="s">
        <v>1883</v>
      </c>
      <c r="BF3136" t="s">
        <v>1883</v>
      </c>
      <c r="BG3136" s="181" t="s">
        <v>1883</v>
      </c>
      <c r="BH3136">
        <v>0</v>
      </c>
      <c r="BI3136" s="184">
        <v>0</v>
      </c>
      <c r="BJ3136" s="182">
        <v>0</v>
      </c>
      <c r="BK3136" s="181" t="s">
        <v>1883</v>
      </c>
      <c r="BL3136">
        <v>0</v>
      </c>
      <c r="BM3136">
        <v>0</v>
      </c>
      <c r="BN3136">
        <v>0</v>
      </c>
    </row>
    <row r="3137" spans="1:66" x14ac:dyDescent="0.25">
      <c r="A3137">
        <v>11535</v>
      </c>
      <c r="B3137" t="s">
        <v>7528</v>
      </c>
      <c r="C3137">
        <v>1</v>
      </c>
      <c r="D3137">
        <v>0</v>
      </c>
      <c r="E3137">
        <v>0</v>
      </c>
      <c r="F3137" t="s">
        <v>1881</v>
      </c>
      <c r="G3137" t="s">
        <v>1882</v>
      </c>
      <c r="H3137" t="s">
        <v>1881</v>
      </c>
      <c r="I3137" t="s">
        <v>1881</v>
      </c>
      <c r="J3137" t="s">
        <v>1881</v>
      </c>
      <c r="K3137" t="s">
        <v>1881</v>
      </c>
      <c r="L3137" t="s">
        <v>1881</v>
      </c>
      <c r="M3137" s="180">
        <v>46230</v>
      </c>
      <c r="N3137" t="s">
        <v>1883</v>
      </c>
      <c r="O3137" t="s">
        <v>1883</v>
      </c>
      <c r="P3137" t="s">
        <v>7529</v>
      </c>
      <c r="Q3137">
        <v>0</v>
      </c>
      <c r="R3137">
        <v>0</v>
      </c>
      <c r="S3137" t="s">
        <v>1883</v>
      </c>
      <c r="T3137" t="s">
        <v>1883</v>
      </c>
      <c r="U3137">
        <v>0</v>
      </c>
      <c r="V3137" t="s">
        <v>1883</v>
      </c>
      <c r="W3137">
        <v>0</v>
      </c>
      <c r="X3137">
        <v>0</v>
      </c>
      <c r="Y3137">
        <v>0</v>
      </c>
      <c r="Z3137" t="s">
        <v>1881</v>
      </c>
      <c r="AA3137" t="s">
        <v>1881</v>
      </c>
      <c r="AB3137" t="s">
        <v>1881</v>
      </c>
      <c r="AC3137">
        <v>0</v>
      </c>
      <c r="AD3137">
        <v>0</v>
      </c>
      <c r="AE3137">
        <v>0</v>
      </c>
      <c r="AF3137">
        <v>0</v>
      </c>
      <c r="AG3137" t="s">
        <v>1882</v>
      </c>
      <c r="AH3137" s="181" t="s">
        <v>1883</v>
      </c>
      <c r="AI3137" s="182">
        <v>1169</v>
      </c>
      <c r="AJ3137" s="181" t="s">
        <v>7501</v>
      </c>
      <c r="AK3137" s="181" t="s">
        <v>1883</v>
      </c>
      <c r="AL3137" s="181" t="s">
        <v>1883</v>
      </c>
      <c r="AO3137" s="181"/>
      <c r="AQ3137">
        <v>0</v>
      </c>
      <c r="AR3137" s="182">
        <v>40</v>
      </c>
      <c r="AS3137" s="183" t="s">
        <v>1881</v>
      </c>
      <c r="AT3137">
        <v>0</v>
      </c>
      <c r="AU3137">
        <v>168</v>
      </c>
      <c r="AV3137" s="182">
        <v>0</v>
      </c>
      <c r="AW3137" s="184">
        <v>0</v>
      </c>
      <c r="AX3137" s="183" t="s">
        <v>1881</v>
      </c>
      <c r="AY3137" s="184">
        <v>0</v>
      </c>
      <c r="AZ3137">
        <v>0</v>
      </c>
      <c r="BA3137">
        <v>0</v>
      </c>
      <c r="BB3137">
        <v>0</v>
      </c>
      <c r="BC3137" s="182">
        <v>0</v>
      </c>
      <c r="BD3137" t="s">
        <v>1883</v>
      </c>
      <c r="BE3137" t="s">
        <v>1883</v>
      </c>
      <c r="BF3137" t="s">
        <v>1883</v>
      </c>
      <c r="BG3137" s="181" t="s">
        <v>1883</v>
      </c>
      <c r="BH3137">
        <v>0</v>
      </c>
      <c r="BI3137" s="184">
        <v>0</v>
      </c>
      <c r="BJ3137" s="182">
        <v>0</v>
      </c>
      <c r="BK3137" s="181" t="s">
        <v>1883</v>
      </c>
      <c r="BL3137">
        <v>0</v>
      </c>
      <c r="BM3137">
        <v>0</v>
      </c>
      <c r="BN3137">
        <v>0</v>
      </c>
    </row>
    <row r="3138" spans="1:66" x14ac:dyDescent="0.25">
      <c r="A3138">
        <v>11536</v>
      </c>
      <c r="B3138" t="s">
        <v>7530</v>
      </c>
      <c r="C3138">
        <v>1</v>
      </c>
      <c r="D3138">
        <v>0</v>
      </c>
      <c r="E3138">
        <v>0</v>
      </c>
      <c r="F3138" t="s">
        <v>1881</v>
      </c>
      <c r="G3138" t="s">
        <v>1882</v>
      </c>
      <c r="H3138" t="s">
        <v>1881</v>
      </c>
      <c r="I3138" t="s">
        <v>1881</v>
      </c>
      <c r="J3138" t="s">
        <v>1881</v>
      </c>
      <c r="K3138" t="s">
        <v>1881</v>
      </c>
      <c r="L3138" t="s">
        <v>1881</v>
      </c>
      <c r="M3138" s="180">
        <v>46230</v>
      </c>
      <c r="N3138" t="s">
        <v>1883</v>
      </c>
      <c r="O3138" t="s">
        <v>1883</v>
      </c>
      <c r="P3138" t="s">
        <v>7531</v>
      </c>
      <c r="Q3138">
        <v>0</v>
      </c>
      <c r="R3138">
        <v>0</v>
      </c>
      <c r="S3138" t="s">
        <v>1883</v>
      </c>
      <c r="T3138" t="s">
        <v>1883</v>
      </c>
      <c r="U3138">
        <v>0</v>
      </c>
      <c r="V3138" t="s">
        <v>1883</v>
      </c>
      <c r="W3138">
        <v>0</v>
      </c>
      <c r="X3138">
        <v>0</v>
      </c>
      <c r="Y3138">
        <v>0</v>
      </c>
      <c r="Z3138" t="s">
        <v>1881</v>
      </c>
      <c r="AA3138" t="s">
        <v>1881</v>
      </c>
      <c r="AB3138" t="s">
        <v>1881</v>
      </c>
      <c r="AC3138">
        <v>0</v>
      </c>
      <c r="AD3138">
        <v>0</v>
      </c>
      <c r="AE3138">
        <v>0</v>
      </c>
      <c r="AF3138">
        <v>0</v>
      </c>
      <c r="AG3138" t="s">
        <v>1882</v>
      </c>
      <c r="AH3138" s="181" t="s">
        <v>1883</v>
      </c>
      <c r="AI3138" s="182">
        <v>1169</v>
      </c>
      <c r="AJ3138" s="181" t="s">
        <v>7501</v>
      </c>
      <c r="AK3138" s="181" t="s">
        <v>1883</v>
      </c>
      <c r="AL3138" s="181" t="s">
        <v>1883</v>
      </c>
      <c r="AO3138" s="181"/>
      <c r="AQ3138">
        <v>0</v>
      </c>
      <c r="AR3138" s="182">
        <v>40</v>
      </c>
      <c r="AS3138" s="183" t="s">
        <v>1881</v>
      </c>
      <c r="AT3138">
        <v>0</v>
      </c>
      <c r="AU3138">
        <v>168</v>
      </c>
      <c r="AV3138" s="182">
        <v>0</v>
      </c>
      <c r="AW3138" s="184">
        <v>0</v>
      </c>
      <c r="AX3138" s="183" t="s">
        <v>1881</v>
      </c>
      <c r="AY3138" s="184">
        <v>0</v>
      </c>
      <c r="AZ3138">
        <v>0</v>
      </c>
      <c r="BA3138">
        <v>0</v>
      </c>
      <c r="BB3138">
        <v>0</v>
      </c>
      <c r="BC3138" s="182">
        <v>0</v>
      </c>
      <c r="BD3138" t="s">
        <v>1883</v>
      </c>
      <c r="BE3138" t="s">
        <v>1883</v>
      </c>
      <c r="BF3138" t="s">
        <v>1883</v>
      </c>
      <c r="BG3138" s="181" t="s">
        <v>1883</v>
      </c>
      <c r="BH3138">
        <v>0</v>
      </c>
      <c r="BI3138" s="184">
        <v>0</v>
      </c>
      <c r="BJ3138" s="182">
        <v>0</v>
      </c>
      <c r="BK3138" s="181" t="s">
        <v>1883</v>
      </c>
      <c r="BL3138">
        <v>0</v>
      </c>
      <c r="BM3138">
        <v>0</v>
      </c>
      <c r="BN3138">
        <v>0</v>
      </c>
    </row>
    <row r="3139" spans="1:66" x14ac:dyDescent="0.25">
      <c r="A3139">
        <v>11537</v>
      </c>
      <c r="B3139" t="s">
        <v>7532</v>
      </c>
      <c r="C3139">
        <v>1</v>
      </c>
      <c r="D3139">
        <v>0</v>
      </c>
      <c r="E3139">
        <v>0</v>
      </c>
      <c r="F3139" t="s">
        <v>1881</v>
      </c>
      <c r="G3139" t="s">
        <v>1882</v>
      </c>
      <c r="H3139" t="s">
        <v>1881</v>
      </c>
      <c r="I3139" t="s">
        <v>1881</v>
      </c>
      <c r="J3139" t="s">
        <v>1881</v>
      </c>
      <c r="K3139" t="s">
        <v>1881</v>
      </c>
      <c r="L3139" t="s">
        <v>1881</v>
      </c>
      <c r="M3139" s="180">
        <v>46230</v>
      </c>
      <c r="N3139" t="s">
        <v>1883</v>
      </c>
      <c r="O3139" t="s">
        <v>1883</v>
      </c>
      <c r="P3139" t="s">
        <v>7533</v>
      </c>
      <c r="Q3139">
        <v>0</v>
      </c>
      <c r="R3139">
        <v>0</v>
      </c>
      <c r="S3139" t="s">
        <v>1883</v>
      </c>
      <c r="T3139" t="s">
        <v>1883</v>
      </c>
      <c r="U3139">
        <v>0</v>
      </c>
      <c r="V3139" t="s">
        <v>1883</v>
      </c>
      <c r="W3139">
        <v>0</v>
      </c>
      <c r="X3139">
        <v>0</v>
      </c>
      <c r="Y3139">
        <v>0</v>
      </c>
      <c r="Z3139" t="s">
        <v>1881</v>
      </c>
      <c r="AA3139" t="s">
        <v>1881</v>
      </c>
      <c r="AB3139" t="s">
        <v>1881</v>
      </c>
      <c r="AC3139">
        <v>0</v>
      </c>
      <c r="AD3139">
        <v>0</v>
      </c>
      <c r="AE3139">
        <v>0</v>
      </c>
      <c r="AF3139">
        <v>0</v>
      </c>
      <c r="AG3139" t="s">
        <v>1882</v>
      </c>
      <c r="AH3139" s="181" t="s">
        <v>1883</v>
      </c>
      <c r="AI3139" s="182">
        <v>1169</v>
      </c>
      <c r="AJ3139" s="181" t="s">
        <v>7501</v>
      </c>
      <c r="AK3139" s="181" t="s">
        <v>1883</v>
      </c>
      <c r="AL3139" s="181" t="s">
        <v>1883</v>
      </c>
      <c r="AO3139" s="181"/>
      <c r="AQ3139">
        <v>0</v>
      </c>
      <c r="AR3139" s="182">
        <v>40</v>
      </c>
      <c r="AS3139" s="183" t="s">
        <v>1881</v>
      </c>
      <c r="AT3139">
        <v>0</v>
      </c>
      <c r="AU3139">
        <v>105</v>
      </c>
      <c r="AV3139" s="182">
        <v>0</v>
      </c>
      <c r="AW3139" s="184">
        <v>0</v>
      </c>
      <c r="AX3139" s="183" t="s">
        <v>1881</v>
      </c>
      <c r="AY3139" s="184">
        <v>0</v>
      </c>
      <c r="AZ3139">
        <v>0</v>
      </c>
      <c r="BA3139">
        <v>0</v>
      </c>
      <c r="BB3139">
        <v>0</v>
      </c>
      <c r="BC3139" s="182">
        <v>0</v>
      </c>
      <c r="BD3139" t="s">
        <v>1883</v>
      </c>
      <c r="BE3139" t="s">
        <v>1883</v>
      </c>
      <c r="BF3139" t="s">
        <v>1883</v>
      </c>
      <c r="BG3139" s="181" t="s">
        <v>1883</v>
      </c>
      <c r="BH3139">
        <v>0</v>
      </c>
      <c r="BI3139" s="184">
        <v>0</v>
      </c>
      <c r="BJ3139" s="182">
        <v>0</v>
      </c>
      <c r="BK3139" s="181" t="s">
        <v>1883</v>
      </c>
      <c r="BL3139">
        <v>0</v>
      </c>
      <c r="BM3139">
        <v>0</v>
      </c>
      <c r="BN3139">
        <v>0</v>
      </c>
    </row>
    <row r="3140" spans="1:66" x14ac:dyDescent="0.25">
      <c r="A3140">
        <v>11538</v>
      </c>
      <c r="B3140" t="s">
        <v>7534</v>
      </c>
      <c r="C3140">
        <v>1</v>
      </c>
      <c r="D3140">
        <v>0</v>
      </c>
      <c r="E3140">
        <v>0</v>
      </c>
      <c r="F3140" t="s">
        <v>1881</v>
      </c>
      <c r="G3140" t="s">
        <v>1882</v>
      </c>
      <c r="H3140" t="s">
        <v>1881</v>
      </c>
      <c r="I3140" t="s">
        <v>1881</v>
      </c>
      <c r="J3140" t="s">
        <v>1881</v>
      </c>
      <c r="K3140" t="s">
        <v>1881</v>
      </c>
      <c r="L3140" t="s">
        <v>1881</v>
      </c>
      <c r="M3140" s="180">
        <v>46230</v>
      </c>
      <c r="N3140" t="s">
        <v>1883</v>
      </c>
      <c r="O3140" t="s">
        <v>1883</v>
      </c>
      <c r="P3140" t="s">
        <v>7535</v>
      </c>
      <c r="Q3140">
        <v>0</v>
      </c>
      <c r="R3140">
        <v>0</v>
      </c>
      <c r="S3140" t="s">
        <v>1883</v>
      </c>
      <c r="T3140" t="s">
        <v>1883</v>
      </c>
      <c r="U3140">
        <v>0</v>
      </c>
      <c r="V3140" t="s">
        <v>1883</v>
      </c>
      <c r="W3140">
        <v>0</v>
      </c>
      <c r="X3140">
        <v>0</v>
      </c>
      <c r="Y3140">
        <v>0</v>
      </c>
      <c r="Z3140" t="s">
        <v>1881</v>
      </c>
      <c r="AA3140" t="s">
        <v>1881</v>
      </c>
      <c r="AB3140" t="s">
        <v>1881</v>
      </c>
      <c r="AC3140">
        <v>0</v>
      </c>
      <c r="AD3140">
        <v>0</v>
      </c>
      <c r="AE3140">
        <v>0</v>
      </c>
      <c r="AF3140">
        <v>0</v>
      </c>
      <c r="AG3140" t="s">
        <v>1882</v>
      </c>
      <c r="AH3140" s="181" t="s">
        <v>1883</v>
      </c>
      <c r="AI3140" s="182">
        <v>1169</v>
      </c>
      <c r="AJ3140" s="181" t="s">
        <v>7501</v>
      </c>
      <c r="AK3140" s="181" t="s">
        <v>1883</v>
      </c>
      <c r="AL3140" s="181" t="s">
        <v>1883</v>
      </c>
      <c r="AO3140" s="181"/>
      <c r="AQ3140">
        <v>0</v>
      </c>
      <c r="AR3140" s="182">
        <v>40</v>
      </c>
      <c r="AS3140" s="183" t="s">
        <v>1881</v>
      </c>
      <c r="AT3140">
        <v>0</v>
      </c>
      <c r="AU3140">
        <v>105</v>
      </c>
      <c r="AV3140" s="182">
        <v>0</v>
      </c>
      <c r="AW3140" s="184">
        <v>0</v>
      </c>
      <c r="AX3140" s="183" t="s">
        <v>1881</v>
      </c>
      <c r="AY3140" s="184">
        <v>0</v>
      </c>
      <c r="AZ3140">
        <v>0</v>
      </c>
      <c r="BA3140">
        <v>0</v>
      </c>
      <c r="BB3140">
        <v>0</v>
      </c>
      <c r="BC3140" s="182">
        <v>0</v>
      </c>
      <c r="BD3140" t="s">
        <v>1883</v>
      </c>
      <c r="BE3140" t="s">
        <v>1883</v>
      </c>
      <c r="BF3140" t="s">
        <v>1883</v>
      </c>
      <c r="BG3140" s="181" t="s">
        <v>1883</v>
      </c>
      <c r="BH3140">
        <v>0</v>
      </c>
      <c r="BI3140" s="184">
        <v>0</v>
      </c>
      <c r="BJ3140" s="182">
        <v>0</v>
      </c>
      <c r="BK3140" s="181" t="s">
        <v>1883</v>
      </c>
      <c r="BL3140">
        <v>0</v>
      </c>
      <c r="BM3140">
        <v>0</v>
      </c>
      <c r="BN3140">
        <v>0</v>
      </c>
    </row>
    <row r="3141" spans="1:66" x14ac:dyDescent="0.25">
      <c r="A3141">
        <v>11539</v>
      </c>
      <c r="B3141" t="s">
        <v>7536</v>
      </c>
      <c r="C3141">
        <v>1</v>
      </c>
      <c r="D3141">
        <v>0</v>
      </c>
      <c r="E3141">
        <v>0</v>
      </c>
      <c r="F3141" t="s">
        <v>1881</v>
      </c>
      <c r="G3141" t="s">
        <v>1882</v>
      </c>
      <c r="H3141" t="s">
        <v>1881</v>
      </c>
      <c r="I3141" t="s">
        <v>1881</v>
      </c>
      <c r="J3141" t="s">
        <v>1881</v>
      </c>
      <c r="K3141" t="s">
        <v>1881</v>
      </c>
      <c r="L3141" t="s">
        <v>1881</v>
      </c>
      <c r="M3141" s="180">
        <v>46230</v>
      </c>
      <c r="N3141" t="s">
        <v>1883</v>
      </c>
      <c r="O3141" t="s">
        <v>1883</v>
      </c>
      <c r="P3141" t="s">
        <v>7537</v>
      </c>
      <c r="Q3141">
        <v>0</v>
      </c>
      <c r="R3141">
        <v>0</v>
      </c>
      <c r="S3141" t="s">
        <v>1883</v>
      </c>
      <c r="T3141" t="s">
        <v>1883</v>
      </c>
      <c r="U3141">
        <v>0</v>
      </c>
      <c r="V3141" t="s">
        <v>1883</v>
      </c>
      <c r="W3141">
        <v>0</v>
      </c>
      <c r="X3141">
        <v>0</v>
      </c>
      <c r="Y3141">
        <v>0</v>
      </c>
      <c r="Z3141" t="s">
        <v>1881</v>
      </c>
      <c r="AA3141" t="s">
        <v>1881</v>
      </c>
      <c r="AB3141" t="s">
        <v>1881</v>
      </c>
      <c r="AC3141">
        <v>0</v>
      </c>
      <c r="AD3141">
        <v>0</v>
      </c>
      <c r="AE3141">
        <v>0</v>
      </c>
      <c r="AF3141">
        <v>0</v>
      </c>
      <c r="AG3141" t="s">
        <v>1882</v>
      </c>
      <c r="AH3141" s="181" t="s">
        <v>1883</v>
      </c>
      <c r="AI3141" s="182">
        <v>1169</v>
      </c>
      <c r="AJ3141" s="181" t="s">
        <v>7501</v>
      </c>
      <c r="AK3141" s="181" t="s">
        <v>1883</v>
      </c>
      <c r="AL3141" s="181" t="s">
        <v>1883</v>
      </c>
      <c r="AO3141" s="181"/>
      <c r="AQ3141">
        <v>0</v>
      </c>
      <c r="AR3141" s="182">
        <v>40</v>
      </c>
      <c r="AS3141" s="183" t="s">
        <v>1881</v>
      </c>
      <c r="AT3141">
        <v>0</v>
      </c>
      <c r="AU3141">
        <v>105</v>
      </c>
      <c r="AV3141" s="182">
        <v>0</v>
      </c>
      <c r="AW3141" s="184">
        <v>0</v>
      </c>
      <c r="AX3141" s="183" t="s">
        <v>1881</v>
      </c>
      <c r="AY3141" s="184">
        <v>0</v>
      </c>
      <c r="AZ3141">
        <v>0</v>
      </c>
      <c r="BA3141">
        <v>0</v>
      </c>
      <c r="BB3141">
        <v>0</v>
      </c>
      <c r="BC3141" s="182">
        <v>11539</v>
      </c>
      <c r="BD3141" t="s">
        <v>1883</v>
      </c>
      <c r="BE3141" t="s">
        <v>1883</v>
      </c>
      <c r="BF3141" t="s">
        <v>1883</v>
      </c>
      <c r="BG3141" s="181" t="s">
        <v>1883</v>
      </c>
      <c r="BH3141">
        <v>0</v>
      </c>
      <c r="BI3141" s="184">
        <v>0</v>
      </c>
      <c r="BJ3141" s="182">
        <v>0</v>
      </c>
      <c r="BK3141" s="181" t="s">
        <v>1883</v>
      </c>
      <c r="BL3141">
        <v>0</v>
      </c>
      <c r="BM3141">
        <v>0</v>
      </c>
      <c r="BN3141">
        <v>0</v>
      </c>
    </row>
    <row r="3142" spans="1:66" x14ac:dyDescent="0.25">
      <c r="A3142">
        <v>11540</v>
      </c>
      <c r="B3142" t="s">
        <v>7538</v>
      </c>
      <c r="C3142">
        <v>1</v>
      </c>
      <c r="D3142">
        <v>0</v>
      </c>
      <c r="E3142">
        <v>0</v>
      </c>
      <c r="F3142" t="s">
        <v>1881</v>
      </c>
      <c r="G3142" t="s">
        <v>1882</v>
      </c>
      <c r="H3142" t="s">
        <v>1881</v>
      </c>
      <c r="I3142" t="s">
        <v>1881</v>
      </c>
      <c r="J3142" t="s">
        <v>1881</v>
      </c>
      <c r="K3142" t="s">
        <v>1881</v>
      </c>
      <c r="L3142" t="s">
        <v>1881</v>
      </c>
      <c r="M3142" s="180">
        <v>46230</v>
      </c>
      <c r="N3142" t="s">
        <v>1883</v>
      </c>
      <c r="O3142" t="s">
        <v>1883</v>
      </c>
      <c r="P3142" t="s">
        <v>7539</v>
      </c>
      <c r="Q3142">
        <v>0</v>
      </c>
      <c r="R3142">
        <v>0</v>
      </c>
      <c r="S3142" t="s">
        <v>1883</v>
      </c>
      <c r="T3142" t="s">
        <v>1883</v>
      </c>
      <c r="U3142">
        <v>0</v>
      </c>
      <c r="V3142" t="s">
        <v>1883</v>
      </c>
      <c r="W3142">
        <v>0</v>
      </c>
      <c r="X3142">
        <v>0</v>
      </c>
      <c r="Y3142">
        <v>0</v>
      </c>
      <c r="Z3142" t="s">
        <v>1881</v>
      </c>
      <c r="AA3142" t="s">
        <v>1881</v>
      </c>
      <c r="AB3142" t="s">
        <v>1881</v>
      </c>
      <c r="AC3142">
        <v>0</v>
      </c>
      <c r="AD3142">
        <v>0</v>
      </c>
      <c r="AE3142">
        <v>0</v>
      </c>
      <c r="AF3142">
        <v>0</v>
      </c>
      <c r="AG3142" t="s">
        <v>1882</v>
      </c>
      <c r="AH3142" s="181" t="s">
        <v>1883</v>
      </c>
      <c r="AI3142" s="182">
        <v>1169</v>
      </c>
      <c r="AJ3142" s="181" t="s">
        <v>7501</v>
      </c>
      <c r="AK3142" s="181" t="s">
        <v>1883</v>
      </c>
      <c r="AL3142" s="181" t="s">
        <v>1883</v>
      </c>
      <c r="AO3142" s="181"/>
      <c r="AQ3142">
        <v>0</v>
      </c>
      <c r="AR3142" s="182">
        <v>40</v>
      </c>
      <c r="AS3142" s="183" t="s">
        <v>1881</v>
      </c>
      <c r="AT3142">
        <v>0</v>
      </c>
      <c r="AU3142">
        <v>105</v>
      </c>
      <c r="AV3142" s="182">
        <v>0</v>
      </c>
      <c r="AW3142" s="184">
        <v>0</v>
      </c>
      <c r="AX3142" s="183" t="s">
        <v>1881</v>
      </c>
      <c r="AY3142" s="184">
        <v>0</v>
      </c>
      <c r="AZ3142">
        <v>0</v>
      </c>
      <c r="BA3142">
        <v>0</v>
      </c>
      <c r="BB3142">
        <v>0</v>
      </c>
      <c r="BC3142" s="182">
        <v>11540</v>
      </c>
      <c r="BD3142" t="s">
        <v>1883</v>
      </c>
      <c r="BE3142" t="s">
        <v>1883</v>
      </c>
      <c r="BF3142" t="s">
        <v>1883</v>
      </c>
      <c r="BG3142" s="181" t="s">
        <v>1883</v>
      </c>
      <c r="BH3142">
        <v>0</v>
      </c>
      <c r="BI3142" s="184">
        <v>0</v>
      </c>
      <c r="BJ3142" s="182">
        <v>0</v>
      </c>
      <c r="BK3142" s="181" t="s">
        <v>1883</v>
      </c>
      <c r="BL3142">
        <v>0</v>
      </c>
      <c r="BM3142">
        <v>0</v>
      </c>
      <c r="BN3142">
        <v>0</v>
      </c>
    </row>
    <row r="3143" spans="1:66" x14ac:dyDescent="0.25">
      <c r="A3143">
        <v>11541</v>
      </c>
      <c r="B3143" t="s">
        <v>7540</v>
      </c>
      <c r="C3143">
        <v>2</v>
      </c>
      <c r="D3143">
        <v>0</v>
      </c>
      <c r="E3143">
        <v>0</v>
      </c>
      <c r="F3143" t="s">
        <v>1881</v>
      </c>
      <c r="G3143" t="s">
        <v>1882</v>
      </c>
      <c r="H3143" t="s">
        <v>1881</v>
      </c>
      <c r="I3143" t="s">
        <v>1881</v>
      </c>
      <c r="J3143" t="s">
        <v>1881</v>
      </c>
      <c r="K3143" t="s">
        <v>1881</v>
      </c>
      <c r="L3143" t="s">
        <v>1881</v>
      </c>
      <c r="M3143" s="180">
        <v>46234</v>
      </c>
      <c r="N3143" t="s">
        <v>1883</v>
      </c>
      <c r="O3143" t="s">
        <v>1883</v>
      </c>
      <c r="P3143" t="s">
        <v>7541</v>
      </c>
      <c r="Q3143">
        <v>0</v>
      </c>
      <c r="R3143">
        <v>0</v>
      </c>
      <c r="S3143" t="s">
        <v>1883</v>
      </c>
      <c r="T3143" t="s">
        <v>1883</v>
      </c>
      <c r="U3143">
        <v>0</v>
      </c>
      <c r="V3143" t="s">
        <v>1883</v>
      </c>
      <c r="W3143">
        <v>0</v>
      </c>
      <c r="X3143">
        <v>0</v>
      </c>
      <c r="Y3143">
        <v>0</v>
      </c>
      <c r="Z3143" t="s">
        <v>1881</v>
      </c>
      <c r="AA3143" t="s">
        <v>1881</v>
      </c>
      <c r="AB3143" t="s">
        <v>1881</v>
      </c>
      <c r="AC3143">
        <v>0</v>
      </c>
      <c r="AD3143">
        <v>0</v>
      </c>
      <c r="AE3143">
        <v>0</v>
      </c>
      <c r="AF3143">
        <v>0</v>
      </c>
      <c r="AG3143" t="s">
        <v>1882</v>
      </c>
      <c r="AH3143" s="181" t="s">
        <v>1883</v>
      </c>
      <c r="AI3143" s="182">
        <v>27</v>
      </c>
      <c r="AJ3143" s="181" t="s">
        <v>1886</v>
      </c>
      <c r="AK3143" s="181" t="s">
        <v>1883</v>
      </c>
      <c r="AL3143" s="181" t="s">
        <v>1883</v>
      </c>
      <c r="AO3143" s="181"/>
      <c r="AQ3143">
        <v>0</v>
      </c>
      <c r="AR3143" s="182">
        <v>0</v>
      </c>
      <c r="AS3143" s="183" t="s">
        <v>1881</v>
      </c>
      <c r="AT3143">
        <v>0</v>
      </c>
      <c r="AU3143">
        <v>0</v>
      </c>
      <c r="AV3143" s="182">
        <v>0</v>
      </c>
      <c r="AW3143" s="184">
        <v>0</v>
      </c>
      <c r="AX3143" s="183" t="s">
        <v>1881</v>
      </c>
      <c r="AY3143" s="184">
        <v>0</v>
      </c>
      <c r="AZ3143">
        <v>0</v>
      </c>
      <c r="BA3143">
        <v>0</v>
      </c>
      <c r="BB3143">
        <v>0</v>
      </c>
      <c r="BC3143" s="182">
        <v>11541</v>
      </c>
      <c r="BD3143" t="s">
        <v>1883</v>
      </c>
      <c r="BE3143" t="s">
        <v>1883</v>
      </c>
      <c r="BF3143" t="s">
        <v>1883</v>
      </c>
      <c r="BG3143" s="181" t="s">
        <v>1883</v>
      </c>
      <c r="BH3143">
        <v>0</v>
      </c>
      <c r="BI3143" s="184">
        <v>0</v>
      </c>
      <c r="BJ3143" s="182">
        <v>0</v>
      </c>
      <c r="BK3143" s="181" t="s">
        <v>1883</v>
      </c>
      <c r="BL3143">
        <v>0</v>
      </c>
      <c r="BM3143">
        <v>0</v>
      </c>
      <c r="BN3143">
        <v>0</v>
      </c>
    </row>
    <row r="3144" spans="1:66" x14ac:dyDescent="0.25">
      <c r="A3144">
        <v>11542</v>
      </c>
      <c r="B3144" t="s">
        <v>7542</v>
      </c>
      <c r="C3144">
        <v>4</v>
      </c>
      <c r="D3144">
        <v>0</v>
      </c>
      <c r="E3144">
        <v>0</v>
      </c>
      <c r="F3144" t="s">
        <v>1881</v>
      </c>
      <c r="G3144" t="s">
        <v>1882</v>
      </c>
      <c r="H3144" t="s">
        <v>1881</v>
      </c>
      <c r="I3144" t="s">
        <v>1881</v>
      </c>
      <c r="J3144" t="s">
        <v>1881</v>
      </c>
      <c r="K3144" t="s">
        <v>1881</v>
      </c>
      <c r="L3144" t="s">
        <v>1881</v>
      </c>
      <c r="M3144" s="180">
        <v>46234</v>
      </c>
      <c r="N3144" t="s">
        <v>1883</v>
      </c>
      <c r="O3144" t="s">
        <v>1883</v>
      </c>
      <c r="P3144" t="s">
        <v>7543</v>
      </c>
      <c r="Q3144">
        <v>0</v>
      </c>
      <c r="R3144">
        <v>0</v>
      </c>
      <c r="S3144" t="s">
        <v>1883</v>
      </c>
      <c r="T3144" t="s">
        <v>1883</v>
      </c>
      <c r="U3144">
        <v>0</v>
      </c>
      <c r="V3144" t="s">
        <v>1883</v>
      </c>
      <c r="W3144">
        <v>0</v>
      </c>
      <c r="X3144">
        <v>0</v>
      </c>
      <c r="Y3144">
        <v>0</v>
      </c>
      <c r="Z3144" t="s">
        <v>1881</v>
      </c>
      <c r="AA3144" t="s">
        <v>1881</v>
      </c>
      <c r="AB3144" t="s">
        <v>1881</v>
      </c>
      <c r="AC3144">
        <v>0</v>
      </c>
      <c r="AD3144">
        <v>0</v>
      </c>
      <c r="AE3144">
        <v>0</v>
      </c>
      <c r="AF3144">
        <v>0</v>
      </c>
      <c r="AG3144" t="s">
        <v>1882</v>
      </c>
      <c r="AH3144" s="181" t="s">
        <v>1883</v>
      </c>
      <c r="AI3144" s="182">
        <v>27</v>
      </c>
      <c r="AJ3144" s="181" t="s">
        <v>1886</v>
      </c>
      <c r="AK3144" s="181" t="s">
        <v>1883</v>
      </c>
      <c r="AL3144" s="181" t="s">
        <v>1883</v>
      </c>
      <c r="AO3144" s="181"/>
      <c r="AQ3144">
        <v>0</v>
      </c>
      <c r="AR3144" s="182">
        <v>0</v>
      </c>
      <c r="AS3144" s="183" t="s">
        <v>1881</v>
      </c>
      <c r="AT3144">
        <v>0</v>
      </c>
      <c r="AU3144">
        <v>0</v>
      </c>
      <c r="AV3144" s="182">
        <v>0</v>
      </c>
      <c r="AW3144" s="184">
        <v>0</v>
      </c>
      <c r="AX3144" s="183" t="s">
        <v>1881</v>
      </c>
      <c r="AY3144" s="184">
        <v>0</v>
      </c>
      <c r="AZ3144">
        <v>0</v>
      </c>
      <c r="BA3144">
        <v>0</v>
      </c>
      <c r="BB3144">
        <v>0</v>
      </c>
      <c r="BC3144" s="182">
        <v>11542</v>
      </c>
      <c r="BD3144" t="s">
        <v>1883</v>
      </c>
      <c r="BE3144" t="s">
        <v>1883</v>
      </c>
      <c r="BF3144" t="s">
        <v>1883</v>
      </c>
      <c r="BG3144" s="181" t="s">
        <v>1883</v>
      </c>
      <c r="BH3144">
        <v>0</v>
      </c>
      <c r="BI3144" s="184">
        <v>0</v>
      </c>
      <c r="BJ3144" s="182">
        <v>0</v>
      </c>
      <c r="BK3144" s="181" t="s">
        <v>1883</v>
      </c>
      <c r="BL3144">
        <v>0</v>
      </c>
      <c r="BM3144">
        <v>0</v>
      </c>
      <c r="BN3144">
        <v>0</v>
      </c>
    </row>
    <row r="3145" spans="1:66" x14ac:dyDescent="0.25">
      <c r="A3145">
        <v>11543</v>
      </c>
      <c r="B3145" t="s">
        <v>7544</v>
      </c>
      <c r="C3145">
        <v>4</v>
      </c>
      <c r="D3145">
        <v>0</v>
      </c>
      <c r="E3145">
        <v>0</v>
      </c>
      <c r="F3145" t="s">
        <v>1881</v>
      </c>
      <c r="G3145" t="s">
        <v>1882</v>
      </c>
      <c r="H3145" t="s">
        <v>1881</v>
      </c>
      <c r="I3145" t="s">
        <v>1881</v>
      </c>
      <c r="J3145" t="s">
        <v>1881</v>
      </c>
      <c r="K3145" t="s">
        <v>1881</v>
      </c>
      <c r="L3145" t="s">
        <v>1881</v>
      </c>
      <c r="M3145" s="180">
        <v>46234</v>
      </c>
      <c r="N3145" t="s">
        <v>1883</v>
      </c>
      <c r="O3145" t="s">
        <v>1883</v>
      </c>
      <c r="P3145" t="s">
        <v>7545</v>
      </c>
      <c r="Q3145">
        <v>0</v>
      </c>
      <c r="R3145">
        <v>0</v>
      </c>
      <c r="S3145" t="s">
        <v>1883</v>
      </c>
      <c r="T3145" t="s">
        <v>1883</v>
      </c>
      <c r="U3145">
        <v>0</v>
      </c>
      <c r="V3145" t="s">
        <v>1883</v>
      </c>
      <c r="W3145">
        <v>0</v>
      </c>
      <c r="X3145">
        <v>0</v>
      </c>
      <c r="Y3145">
        <v>0</v>
      </c>
      <c r="Z3145" t="s">
        <v>1881</v>
      </c>
      <c r="AA3145" t="s">
        <v>1881</v>
      </c>
      <c r="AB3145" t="s">
        <v>1881</v>
      </c>
      <c r="AC3145">
        <v>0</v>
      </c>
      <c r="AD3145">
        <v>0</v>
      </c>
      <c r="AE3145">
        <v>0</v>
      </c>
      <c r="AF3145">
        <v>0</v>
      </c>
      <c r="AG3145" t="s">
        <v>1882</v>
      </c>
      <c r="AH3145" s="181" t="s">
        <v>1883</v>
      </c>
      <c r="AI3145" s="182">
        <v>27</v>
      </c>
      <c r="AJ3145" s="181" t="s">
        <v>1886</v>
      </c>
      <c r="AK3145" s="181" t="s">
        <v>1883</v>
      </c>
      <c r="AL3145" s="181" t="s">
        <v>1883</v>
      </c>
      <c r="AO3145" s="181"/>
      <c r="AQ3145">
        <v>0</v>
      </c>
      <c r="AR3145" s="182">
        <v>0</v>
      </c>
      <c r="AS3145" s="183" t="s">
        <v>1881</v>
      </c>
      <c r="AT3145">
        <v>0</v>
      </c>
      <c r="AU3145">
        <v>0</v>
      </c>
      <c r="AV3145" s="182">
        <v>0</v>
      </c>
      <c r="AW3145" s="184">
        <v>0</v>
      </c>
      <c r="AX3145" s="183" t="s">
        <v>1881</v>
      </c>
      <c r="AY3145" s="184">
        <v>0</v>
      </c>
      <c r="AZ3145">
        <v>0</v>
      </c>
      <c r="BA3145">
        <v>0</v>
      </c>
      <c r="BB3145">
        <v>0</v>
      </c>
      <c r="BC3145" s="182">
        <v>11543</v>
      </c>
      <c r="BD3145" t="s">
        <v>1883</v>
      </c>
      <c r="BE3145" t="s">
        <v>1883</v>
      </c>
      <c r="BF3145" t="s">
        <v>1883</v>
      </c>
      <c r="BG3145" s="181" t="s">
        <v>1883</v>
      </c>
      <c r="BH3145">
        <v>0</v>
      </c>
      <c r="BI3145" s="184">
        <v>0</v>
      </c>
      <c r="BJ3145" s="182">
        <v>0</v>
      </c>
      <c r="BK3145" s="181" t="s">
        <v>1883</v>
      </c>
      <c r="BL3145">
        <v>0</v>
      </c>
      <c r="BM3145">
        <v>0</v>
      </c>
      <c r="BN3145">
        <v>0</v>
      </c>
    </row>
    <row r="3146" spans="1:66" x14ac:dyDescent="0.25">
      <c r="A3146">
        <v>11544</v>
      </c>
      <c r="B3146" t="s">
        <v>7546</v>
      </c>
      <c r="C3146">
        <v>1</v>
      </c>
      <c r="D3146">
        <v>0</v>
      </c>
      <c r="E3146">
        <v>0</v>
      </c>
      <c r="F3146" t="s">
        <v>1881</v>
      </c>
      <c r="G3146" t="s">
        <v>1882</v>
      </c>
      <c r="H3146" t="s">
        <v>1881</v>
      </c>
      <c r="I3146" t="s">
        <v>1881</v>
      </c>
      <c r="J3146" t="s">
        <v>1881</v>
      </c>
      <c r="K3146" t="s">
        <v>1881</v>
      </c>
      <c r="L3146" t="s">
        <v>1881</v>
      </c>
      <c r="M3146" s="180">
        <v>46239</v>
      </c>
      <c r="N3146" t="s">
        <v>1883</v>
      </c>
      <c r="O3146" t="s">
        <v>1883</v>
      </c>
      <c r="P3146" t="s">
        <v>7547</v>
      </c>
      <c r="Q3146">
        <v>0</v>
      </c>
      <c r="R3146">
        <v>0</v>
      </c>
      <c r="S3146" t="s">
        <v>1883</v>
      </c>
      <c r="T3146" t="s">
        <v>1883</v>
      </c>
      <c r="U3146">
        <v>0</v>
      </c>
      <c r="V3146" t="s">
        <v>1883</v>
      </c>
      <c r="W3146">
        <v>0</v>
      </c>
      <c r="X3146">
        <v>0</v>
      </c>
      <c r="Y3146">
        <v>0</v>
      </c>
      <c r="Z3146" t="s">
        <v>1881</v>
      </c>
      <c r="AA3146" t="s">
        <v>1881</v>
      </c>
      <c r="AB3146" t="s">
        <v>1881</v>
      </c>
      <c r="AC3146">
        <v>0</v>
      </c>
      <c r="AD3146">
        <v>0</v>
      </c>
      <c r="AE3146">
        <v>0</v>
      </c>
      <c r="AF3146">
        <v>0</v>
      </c>
      <c r="AG3146" t="s">
        <v>1882</v>
      </c>
      <c r="AH3146" s="181" t="s">
        <v>1883</v>
      </c>
      <c r="AI3146" s="182">
        <v>48</v>
      </c>
      <c r="AJ3146" s="181" t="s">
        <v>1897</v>
      </c>
      <c r="AK3146" s="181" t="s">
        <v>7548</v>
      </c>
      <c r="AL3146" s="181" t="s">
        <v>1883</v>
      </c>
      <c r="AO3146" s="181"/>
      <c r="AQ3146">
        <v>0</v>
      </c>
      <c r="AR3146" s="182">
        <v>0</v>
      </c>
      <c r="AS3146" s="183" t="s">
        <v>1882</v>
      </c>
      <c r="AT3146">
        <v>0</v>
      </c>
      <c r="AU3146">
        <v>0</v>
      </c>
      <c r="AV3146" s="182">
        <v>0</v>
      </c>
      <c r="AW3146" s="184">
        <v>0</v>
      </c>
      <c r="AX3146" s="183" t="s">
        <v>1881</v>
      </c>
      <c r="AY3146" s="184">
        <v>0</v>
      </c>
      <c r="AZ3146">
        <v>0</v>
      </c>
      <c r="BA3146">
        <v>0</v>
      </c>
      <c r="BB3146">
        <v>0</v>
      </c>
      <c r="BC3146" s="182">
        <v>11544</v>
      </c>
      <c r="BD3146" t="s">
        <v>1883</v>
      </c>
      <c r="BE3146" t="s">
        <v>1883</v>
      </c>
      <c r="BF3146" t="s">
        <v>1883</v>
      </c>
      <c r="BG3146" s="181" t="s">
        <v>1883</v>
      </c>
      <c r="BH3146">
        <v>0</v>
      </c>
      <c r="BI3146" s="184">
        <v>0</v>
      </c>
      <c r="BJ3146" s="182">
        <v>0</v>
      </c>
      <c r="BK3146" s="181" t="s">
        <v>1883</v>
      </c>
      <c r="BL3146">
        <v>0</v>
      </c>
      <c r="BM3146">
        <v>0</v>
      </c>
      <c r="BN3146">
        <v>0</v>
      </c>
    </row>
    <row r="3147" spans="1:66" x14ac:dyDescent="0.25">
      <c r="A3147">
        <v>11545</v>
      </c>
      <c r="B3147" t="s">
        <v>7549</v>
      </c>
      <c r="C3147">
        <v>1</v>
      </c>
      <c r="D3147">
        <v>0</v>
      </c>
      <c r="E3147">
        <v>0</v>
      </c>
      <c r="F3147" t="s">
        <v>1881</v>
      </c>
      <c r="G3147" t="s">
        <v>1882</v>
      </c>
      <c r="H3147" t="s">
        <v>1881</v>
      </c>
      <c r="I3147" t="s">
        <v>1881</v>
      </c>
      <c r="J3147" t="s">
        <v>1881</v>
      </c>
      <c r="K3147" t="s">
        <v>1881</v>
      </c>
      <c r="L3147" t="s">
        <v>1881</v>
      </c>
      <c r="M3147" s="180">
        <v>46239</v>
      </c>
      <c r="N3147" t="s">
        <v>1883</v>
      </c>
      <c r="O3147" t="s">
        <v>1883</v>
      </c>
      <c r="P3147" t="s">
        <v>7550</v>
      </c>
      <c r="Q3147">
        <v>0</v>
      </c>
      <c r="R3147">
        <v>0</v>
      </c>
      <c r="S3147" t="s">
        <v>1883</v>
      </c>
      <c r="T3147" t="s">
        <v>1883</v>
      </c>
      <c r="U3147">
        <v>0</v>
      </c>
      <c r="V3147" t="s">
        <v>1883</v>
      </c>
      <c r="W3147">
        <v>0</v>
      </c>
      <c r="X3147">
        <v>0</v>
      </c>
      <c r="Y3147">
        <v>0</v>
      </c>
      <c r="Z3147" t="s">
        <v>1881</v>
      </c>
      <c r="AA3147" t="s">
        <v>1881</v>
      </c>
      <c r="AB3147" t="s">
        <v>1881</v>
      </c>
      <c r="AC3147">
        <v>0</v>
      </c>
      <c r="AD3147">
        <v>0</v>
      </c>
      <c r="AE3147">
        <v>0</v>
      </c>
      <c r="AF3147">
        <v>0</v>
      </c>
      <c r="AG3147" t="s">
        <v>1882</v>
      </c>
      <c r="AH3147" s="181" t="s">
        <v>1883</v>
      </c>
      <c r="AI3147" s="182">
        <v>48</v>
      </c>
      <c r="AJ3147" s="181" t="s">
        <v>1897</v>
      </c>
      <c r="AK3147" s="181" t="s">
        <v>7551</v>
      </c>
      <c r="AL3147" s="181" t="s">
        <v>1883</v>
      </c>
      <c r="AO3147" s="181"/>
      <c r="AQ3147">
        <v>0</v>
      </c>
      <c r="AR3147" s="182">
        <v>0</v>
      </c>
      <c r="AS3147" s="183" t="s">
        <v>1882</v>
      </c>
      <c r="AT3147">
        <v>0</v>
      </c>
      <c r="AU3147">
        <v>0</v>
      </c>
      <c r="AV3147" s="182">
        <v>0</v>
      </c>
      <c r="AW3147" s="184">
        <v>0</v>
      </c>
      <c r="AX3147" s="183" t="s">
        <v>1881</v>
      </c>
      <c r="AY3147" s="184">
        <v>0</v>
      </c>
      <c r="AZ3147">
        <v>0</v>
      </c>
      <c r="BA3147">
        <v>0</v>
      </c>
      <c r="BB3147">
        <v>0</v>
      </c>
      <c r="BC3147" s="182">
        <v>11545</v>
      </c>
      <c r="BD3147" t="s">
        <v>1883</v>
      </c>
      <c r="BE3147" t="s">
        <v>1883</v>
      </c>
      <c r="BF3147" t="s">
        <v>1883</v>
      </c>
      <c r="BG3147" s="181" t="s">
        <v>1883</v>
      </c>
      <c r="BH3147">
        <v>0</v>
      </c>
      <c r="BI3147" s="184">
        <v>0</v>
      </c>
      <c r="BJ3147" s="182">
        <v>0</v>
      </c>
      <c r="BK3147" s="181" t="s">
        <v>1883</v>
      </c>
      <c r="BL3147">
        <v>0</v>
      </c>
      <c r="BM3147">
        <v>0</v>
      </c>
      <c r="BN3147">
        <v>0</v>
      </c>
    </row>
    <row r="3148" spans="1:66" x14ac:dyDescent="0.25">
      <c r="A3148">
        <v>11546</v>
      </c>
      <c r="B3148" t="s">
        <v>7552</v>
      </c>
      <c r="C3148">
        <v>1</v>
      </c>
      <c r="D3148">
        <v>0</v>
      </c>
      <c r="E3148">
        <v>0</v>
      </c>
      <c r="F3148" t="s">
        <v>1881</v>
      </c>
      <c r="G3148" t="s">
        <v>1881</v>
      </c>
      <c r="H3148" t="s">
        <v>1881</v>
      </c>
      <c r="I3148" t="s">
        <v>1881</v>
      </c>
      <c r="J3148" t="s">
        <v>1881</v>
      </c>
      <c r="K3148" t="s">
        <v>1881</v>
      </c>
      <c r="L3148" t="s">
        <v>1881</v>
      </c>
      <c r="M3148" s="180">
        <v>46239</v>
      </c>
      <c r="N3148" t="s">
        <v>1883</v>
      </c>
      <c r="O3148" t="s">
        <v>1883</v>
      </c>
      <c r="P3148" t="s">
        <v>7553</v>
      </c>
      <c r="Q3148">
        <v>0</v>
      </c>
      <c r="R3148">
        <v>0</v>
      </c>
      <c r="S3148" t="s">
        <v>1883</v>
      </c>
      <c r="T3148" t="s">
        <v>1883</v>
      </c>
      <c r="U3148">
        <v>0</v>
      </c>
      <c r="V3148" t="s">
        <v>1883</v>
      </c>
      <c r="W3148">
        <v>0</v>
      </c>
      <c r="X3148">
        <v>0</v>
      </c>
      <c r="Y3148">
        <v>0</v>
      </c>
      <c r="Z3148" t="s">
        <v>1881</v>
      </c>
      <c r="AA3148" t="s">
        <v>1881</v>
      </c>
      <c r="AB3148" t="s">
        <v>1881</v>
      </c>
      <c r="AC3148">
        <v>0</v>
      </c>
      <c r="AD3148">
        <v>0</v>
      </c>
      <c r="AE3148">
        <v>0</v>
      </c>
      <c r="AF3148">
        <v>0</v>
      </c>
      <c r="AG3148" t="s">
        <v>1882</v>
      </c>
      <c r="AH3148" s="181" t="s">
        <v>1883</v>
      </c>
      <c r="AI3148" s="182">
        <v>48</v>
      </c>
      <c r="AJ3148" s="181" t="s">
        <v>1897</v>
      </c>
      <c r="AK3148" s="181" t="s">
        <v>7554</v>
      </c>
      <c r="AL3148" s="181" t="s">
        <v>1883</v>
      </c>
      <c r="AO3148" s="181"/>
      <c r="AQ3148">
        <v>0</v>
      </c>
      <c r="AR3148" s="182">
        <v>0</v>
      </c>
      <c r="AS3148" s="183" t="s">
        <v>1882</v>
      </c>
      <c r="AT3148">
        <v>0</v>
      </c>
      <c r="AU3148">
        <v>0</v>
      </c>
      <c r="AV3148" s="182">
        <v>0</v>
      </c>
      <c r="AW3148" s="184">
        <v>0</v>
      </c>
      <c r="AX3148" s="183" t="s">
        <v>1881</v>
      </c>
      <c r="AY3148" s="184">
        <v>0</v>
      </c>
      <c r="AZ3148">
        <v>0</v>
      </c>
      <c r="BA3148">
        <v>0</v>
      </c>
      <c r="BB3148">
        <v>0</v>
      </c>
      <c r="BC3148" s="182">
        <v>11546</v>
      </c>
      <c r="BD3148" t="s">
        <v>1883</v>
      </c>
      <c r="BE3148" t="s">
        <v>1883</v>
      </c>
      <c r="BF3148" t="s">
        <v>1883</v>
      </c>
      <c r="BG3148" s="181" t="s">
        <v>1883</v>
      </c>
      <c r="BH3148">
        <v>0</v>
      </c>
      <c r="BI3148" s="184">
        <v>0</v>
      </c>
      <c r="BJ3148" s="182">
        <v>0</v>
      </c>
      <c r="BK3148" s="181" t="s">
        <v>1883</v>
      </c>
      <c r="BL3148">
        <v>0</v>
      </c>
      <c r="BM3148">
        <v>0</v>
      </c>
      <c r="BN3148">
        <v>0</v>
      </c>
    </row>
    <row r="3149" spans="1:66" x14ac:dyDescent="0.25">
      <c r="A3149">
        <v>11547</v>
      </c>
      <c r="B3149" t="s">
        <v>7555</v>
      </c>
      <c r="C3149">
        <v>2</v>
      </c>
      <c r="D3149">
        <v>0</v>
      </c>
      <c r="E3149">
        <v>0</v>
      </c>
      <c r="F3149" t="s">
        <v>1881</v>
      </c>
      <c r="G3149" t="s">
        <v>1882</v>
      </c>
      <c r="H3149" t="s">
        <v>1881</v>
      </c>
      <c r="I3149" t="s">
        <v>1881</v>
      </c>
      <c r="J3149" t="s">
        <v>1881</v>
      </c>
      <c r="K3149" t="s">
        <v>1881</v>
      </c>
      <c r="L3149" t="s">
        <v>1881</v>
      </c>
      <c r="M3149" s="180">
        <v>46239</v>
      </c>
      <c r="N3149" t="s">
        <v>1883</v>
      </c>
      <c r="O3149" t="s">
        <v>1883</v>
      </c>
      <c r="P3149" t="s">
        <v>7556</v>
      </c>
      <c r="Q3149">
        <v>0</v>
      </c>
      <c r="R3149">
        <v>0</v>
      </c>
      <c r="S3149" t="s">
        <v>1883</v>
      </c>
      <c r="T3149" t="s">
        <v>1883</v>
      </c>
      <c r="U3149">
        <v>0</v>
      </c>
      <c r="V3149" t="s">
        <v>1883</v>
      </c>
      <c r="W3149">
        <v>0</v>
      </c>
      <c r="X3149">
        <v>0</v>
      </c>
      <c r="Y3149">
        <v>0</v>
      </c>
      <c r="Z3149" t="s">
        <v>1881</v>
      </c>
      <c r="AA3149" t="s">
        <v>1881</v>
      </c>
      <c r="AB3149" t="s">
        <v>1881</v>
      </c>
      <c r="AC3149">
        <v>0</v>
      </c>
      <c r="AD3149">
        <v>0</v>
      </c>
      <c r="AE3149">
        <v>0</v>
      </c>
      <c r="AF3149">
        <v>0</v>
      </c>
      <c r="AG3149" t="s">
        <v>1882</v>
      </c>
      <c r="AH3149" s="181" t="s">
        <v>1883</v>
      </c>
      <c r="AI3149" s="182">
        <v>48</v>
      </c>
      <c r="AJ3149" s="181" t="s">
        <v>1897</v>
      </c>
      <c r="AK3149" s="181" t="s">
        <v>7557</v>
      </c>
      <c r="AL3149" s="181" t="s">
        <v>1883</v>
      </c>
      <c r="AO3149" s="181"/>
      <c r="AQ3149">
        <v>0</v>
      </c>
      <c r="AR3149" s="182">
        <v>0</v>
      </c>
      <c r="AS3149" s="183" t="s">
        <v>1882</v>
      </c>
      <c r="AT3149">
        <v>0</v>
      </c>
      <c r="AU3149">
        <v>0</v>
      </c>
      <c r="AV3149" s="182">
        <v>0</v>
      </c>
      <c r="AW3149" s="184">
        <v>0</v>
      </c>
      <c r="AX3149" s="183" t="s">
        <v>1881</v>
      </c>
      <c r="AY3149" s="184">
        <v>0</v>
      </c>
      <c r="AZ3149">
        <v>0</v>
      </c>
      <c r="BA3149">
        <v>0</v>
      </c>
      <c r="BB3149">
        <v>0</v>
      </c>
      <c r="BC3149" s="182">
        <v>11547</v>
      </c>
      <c r="BD3149" t="s">
        <v>1883</v>
      </c>
      <c r="BE3149" t="s">
        <v>1883</v>
      </c>
      <c r="BF3149" t="s">
        <v>1883</v>
      </c>
      <c r="BG3149" s="181" t="s">
        <v>1883</v>
      </c>
      <c r="BH3149">
        <v>0</v>
      </c>
      <c r="BI3149" s="184">
        <v>0</v>
      </c>
      <c r="BJ3149" s="182">
        <v>0</v>
      </c>
      <c r="BK3149" s="181" t="s">
        <v>1883</v>
      </c>
      <c r="BL3149">
        <v>0</v>
      </c>
      <c r="BM3149">
        <v>0</v>
      </c>
      <c r="BN3149">
        <v>0</v>
      </c>
    </row>
    <row r="3150" spans="1:66" x14ac:dyDescent="0.25">
      <c r="A3150">
        <v>11548</v>
      </c>
      <c r="B3150" t="s">
        <v>7558</v>
      </c>
      <c r="C3150">
        <v>2</v>
      </c>
      <c r="D3150">
        <v>0</v>
      </c>
      <c r="E3150">
        <v>0</v>
      </c>
      <c r="F3150" t="s">
        <v>1881</v>
      </c>
      <c r="G3150" t="s">
        <v>1882</v>
      </c>
      <c r="H3150" t="s">
        <v>1881</v>
      </c>
      <c r="I3150" t="s">
        <v>1881</v>
      </c>
      <c r="J3150" t="s">
        <v>1881</v>
      </c>
      <c r="K3150" t="s">
        <v>1881</v>
      </c>
      <c r="L3150" t="s">
        <v>1881</v>
      </c>
      <c r="M3150" s="180">
        <v>46239</v>
      </c>
      <c r="N3150" t="s">
        <v>1883</v>
      </c>
      <c r="O3150" t="s">
        <v>1883</v>
      </c>
      <c r="P3150" t="s">
        <v>7559</v>
      </c>
      <c r="Q3150">
        <v>0</v>
      </c>
      <c r="R3150">
        <v>0</v>
      </c>
      <c r="S3150" t="s">
        <v>1883</v>
      </c>
      <c r="T3150" t="s">
        <v>1883</v>
      </c>
      <c r="U3150">
        <v>0</v>
      </c>
      <c r="V3150" t="s">
        <v>1883</v>
      </c>
      <c r="W3150">
        <v>0</v>
      </c>
      <c r="X3150">
        <v>0</v>
      </c>
      <c r="Y3150">
        <v>0</v>
      </c>
      <c r="Z3150" t="s">
        <v>1881</v>
      </c>
      <c r="AA3150" t="s">
        <v>1881</v>
      </c>
      <c r="AB3150" t="s">
        <v>1881</v>
      </c>
      <c r="AC3150">
        <v>0</v>
      </c>
      <c r="AD3150">
        <v>0</v>
      </c>
      <c r="AE3150">
        <v>0</v>
      </c>
      <c r="AF3150">
        <v>0</v>
      </c>
      <c r="AG3150" t="s">
        <v>1882</v>
      </c>
      <c r="AH3150" s="181" t="s">
        <v>1883</v>
      </c>
      <c r="AI3150" s="182">
        <v>48</v>
      </c>
      <c r="AJ3150" s="181" t="s">
        <v>1897</v>
      </c>
      <c r="AK3150" s="181" t="s">
        <v>7560</v>
      </c>
      <c r="AL3150" s="181" t="s">
        <v>1883</v>
      </c>
      <c r="AO3150" s="181"/>
      <c r="AQ3150">
        <v>0</v>
      </c>
      <c r="AR3150" s="182">
        <v>0</v>
      </c>
      <c r="AS3150" s="183" t="s">
        <v>1882</v>
      </c>
      <c r="AT3150">
        <v>0</v>
      </c>
      <c r="AU3150">
        <v>0</v>
      </c>
      <c r="AV3150" s="182">
        <v>0</v>
      </c>
      <c r="AW3150" s="184">
        <v>0</v>
      </c>
      <c r="AX3150" s="183" t="s">
        <v>1881</v>
      </c>
      <c r="AY3150" s="184">
        <v>0</v>
      </c>
      <c r="AZ3150">
        <v>0</v>
      </c>
      <c r="BA3150">
        <v>0</v>
      </c>
      <c r="BB3150">
        <v>0</v>
      </c>
      <c r="BC3150" s="182">
        <v>11548</v>
      </c>
      <c r="BD3150" t="s">
        <v>1883</v>
      </c>
      <c r="BE3150" t="s">
        <v>1883</v>
      </c>
      <c r="BF3150" t="s">
        <v>1883</v>
      </c>
      <c r="BG3150" s="181" t="s">
        <v>1883</v>
      </c>
      <c r="BH3150">
        <v>0</v>
      </c>
      <c r="BI3150" s="184">
        <v>0</v>
      </c>
      <c r="BJ3150" s="182">
        <v>0</v>
      </c>
      <c r="BK3150" s="181" t="s">
        <v>1883</v>
      </c>
      <c r="BL3150">
        <v>0</v>
      </c>
      <c r="BM3150">
        <v>0</v>
      </c>
      <c r="BN3150">
        <v>0</v>
      </c>
    </row>
    <row r="3151" spans="1:66" x14ac:dyDescent="0.25">
      <c r="A3151">
        <v>11549</v>
      </c>
      <c r="B3151" t="s">
        <v>7561</v>
      </c>
      <c r="C3151">
        <v>30</v>
      </c>
      <c r="D3151">
        <v>0</v>
      </c>
      <c r="E3151">
        <v>0</v>
      </c>
      <c r="F3151" t="s">
        <v>1881</v>
      </c>
      <c r="G3151" t="s">
        <v>1882</v>
      </c>
      <c r="H3151" t="s">
        <v>1881</v>
      </c>
      <c r="I3151" t="s">
        <v>1881</v>
      </c>
      <c r="J3151" t="s">
        <v>1881</v>
      </c>
      <c r="K3151" t="s">
        <v>1881</v>
      </c>
      <c r="L3151" t="s">
        <v>1881</v>
      </c>
      <c r="M3151" s="180">
        <v>46241</v>
      </c>
      <c r="N3151" t="s">
        <v>1883</v>
      </c>
      <c r="O3151" t="s">
        <v>1883</v>
      </c>
      <c r="P3151" t="s">
        <v>7562</v>
      </c>
      <c r="Q3151">
        <v>0</v>
      </c>
      <c r="R3151">
        <v>0</v>
      </c>
      <c r="S3151" t="s">
        <v>1883</v>
      </c>
      <c r="T3151" t="s">
        <v>1883</v>
      </c>
      <c r="U3151">
        <v>0</v>
      </c>
      <c r="V3151" t="s">
        <v>1883</v>
      </c>
      <c r="W3151">
        <v>0</v>
      </c>
      <c r="X3151">
        <v>0</v>
      </c>
      <c r="Y3151">
        <v>0</v>
      </c>
      <c r="Z3151" t="s">
        <v>1881</v>
      </c>
      <c r="AA3151" t="s">
        <v>1881</v>
      </c>
      <c r="AB3151" t="s">
        <v>1881</v>
      </c>
      <c r="AC3151">
        <v>0</v>
      </c>
      <c r="AD3151">
        <v>0</v>
      </c>
      <c r="AE3151">
        <v>0</v>
      </c>
      <c r="AF3151">
        <v>0</v>
      </c>
      <c r="AG3151" t="s">
        <v>1881</v>
      </c>
      <c r="AH3151" s="181" t="s">
        <v>1883</v>
      </c>
      <c r="AI3151" s="182">
        <v>116</v>
      </c>
      <c r="AJ3151" s="181" t="s">
        <v>1992</v>
      </c>
      <c r="AK3151" s="181" t="s">
        <v>1883</v>
      </c>
      <c r="AL3151" s="181" t="s">
        <v>1883</v>
      </c>
      <c r="AO3151" s="181"/>
      <c r="AQ3151">
        <v>0</v>
      </c>
      <c r="AR3151" s="182">
        <v>0</v>
      </c>
      <c r="AS3151" s="183" t="s">
        <v>1882</v>
      </c>
      <c r="AT3151">
        <v>0</v>
      </c>
      <c r="AU3151">
        <v>0</v>
      </c>
      <c r="AV3151" s="182">
        <v>0</v>
      </c>
      <c r="AW3151" s="184">
        <v>0</v>
      </c>
      <c r="AX3151" s="183" t="s">
        <v>1881</v>
      </c>
      <c r="AY3151" s="184">
        <v>0</v>
      </c>
      <c r="AZ3151">
        <v>0</v>
      </c>
      <c r="BA3151">
        <v>0</v>
      </c>
      <c r="BB3151">
        <v>0</v>
      </c>
      <c r="BC3151" s="182">
        <v>11549</v>
      </c>
      <c r="BD3151" t="s">
        <v>1883</v>
      </c>
      <c r="BE3151" t="s">
        <v>1883</v>
      </c>
      <c r="BF3151" t="s">
        <v>1883</v>
      </c>
      <c r="BG3151" s="181" t="s">
        <v>1883</v>
      </c>
      <c r="BH3151">
        <v>0</v>
      </c>
      <c r="BI3151" s="184">
        <v>0</v>
      </c>
      <c r="BJ3151" s="182">
        <v>0</v>
      </c>
      <c r="BK3151" s="181" t="s">
        <v>1883</v>
      </c>
      <c r="BL3151">
        <v>0</v>
      </c>
      <c r="BM3151">
        <v>0</v>
      </c>
      <c r="BN3151">
        <v>0</v>
      </c>
    </row>
    <row r="3152" spans="1:66" x14ac:dyDescent="0.25">
      <c r="A3152">
        <v>11550</v>
      </c>
      <c r="B3152" t="s">
        <v>7563</v>
      </c>
      <c r="C3152">
        <v>12</v>
      </c>
      <c r="D3152">
        <v>0</v>
      </c>
      <c r="E3152">
        <v>0</v>
      </c>
      <c r="F3152" t="s">
        <v>1881</v>
      </c>
      <c r="G3152" t="s">
        <v>1882</v>
      </c>
      <c r="H3152" t="s">
        <v>1881</v>
      </c>
      <c r="I3152" t="s">
        <v>1881</v>
      </c>
      <c r="J3152" t="s">
        <v>1881</v>
      </c>
      <c r="K3152" t="s">
        <v>1881</v>
      </c>
      <c r="L3152" t="s">
        <v>1881</v>
      </c>
      <c r="M3152" s="180">
        <v>46241</v>
      </c>
      <c r="N3152" t="s">
        <v>1883</v>
      </c>
      <c r="O3152" t="s">
        <v>1883</v>
      </c>
      <c r="P3152" t="s">
        <v>7564</v>
      </c>
      <c r="Q3152">
        <v>0</v>
      </c>
      <c r="R3152">
        <v>0</v>
      </c>
      <c r="S3152" t="s">
        <v>1883</v>
      </c>
      <c r="T3152" t="s">
        <v>1883</v>
      </c>
      <c r="U3152">
        <v>0</v>
      </c>
      <c r="V3152" t="s">
        <v>1883</v>
      </c>
      <c r="W3152">
        <v>0</v>
      </c>
      <c r="X3152">
        <v>0</v>
      </c>
      <c r="Y3152">
        <v>0</v>
      </c>
      <c r="Z3152" t="s">
        <v>1881</v>
      </c>
      <c r="AA3152" t="s">
        <v>1881</v>
      </c>
      <c r="AB3152" t="s">
        <v>1881</v>
      </c>
      <c r="AC3152">
        <v>0</v>
      </c>
      <c r="AD3152">
        <v>0</v>
      </c>
      <c r="AE3152">
        <v>0</v>
      </c>
      <c r="AF3152">
        <v>0</v>
      </c>
      <c r="AG3152" t="s">
        <v>1881</v>
      </c>
      <c r="AH3152" s="181" t="s">
        <v>1883</v>
      </c>
      <c r="AI3152" s="182">
        <v>37</v>
      </c>
      <c r="AJ3152" s="181" t="s">
        <v>2052</v>
      </c>
      <c r="AK3152" s="181" t="s">
        <v>1883</v>
      </c>
      <c r="AL3152" s="181" t="s">
        <v>1883</v>
      </c>
      <c r="AO3152" s="181"/>
      <c r="AQ3152">
        <v>0</v>
      </c>
      <c r="AR3152" s="182">
        <v>0</v>
      </c>
      <c r="AS3152" s="183" t="s">
        <v>1881</v>
      </c>
      <c r="AT3152">
        <v>0</v>
      </c>
      <c r="AU3152">
        <v>0</v>
      </c>
      <c r="AV3152" s="182">
        <v>0</v>
      </c>
      <c r="AW3152" s="184">
        <v>0</v>
      </c>
      <c r="AX3152" s="183" t="s">
        <v>1881</v>
      </c>
      <c r="AY3152" s="184">
        <v>0</v>
      </c>
      <c r="AZ3152">
        <v>0</v>
      </c>
      <c r="BA3152">
        <v>0</v>
      </c>
      <c r="BB3152">
        <v>0</v>
      </c>
      <c r="BC3152" s="182">
        <v>11550</v>
      </c>
      <c r="BD3152" t="s">
        <v>1883</v>
      </c>
      <c r="BE3152" t="s">
        <v>1883</v>
      </c>
      <c r="BF3152" t="s">
        <v>1883</v>
      </c>
      <c r="BG3152" s="181" t="s">
        <v>1883</v>
      </c>
      <c r="BH3152">
        <v>0</v>
      </c>
      <c r="BI3152" s="184">
        <v>0</v>
      </c>
      <c r="BJ3152" s="182">
        <v>0</v>
      </c>
      <c r="BK3152" s="181" t="s">
        <v>1883</v>
      </c>
      <c r="BL3152">
        <v>0</v>
      </c>
      <c r="BM3152">
        <v>0</v>
      </c>
      <c r="BN3152">
        <v>0</v>
      </c>
    </row>
    <row r="3153" spans="1:66" x14ac:dyDescent="0.25">
      <c r="A3153">
        <v>11551</v>
      </c>
      <c r="B3153" t="s">
        <v>7565</v>
      </c>
      <c r="C3153">
        <v>12</v>
      </c>
      <c r="D3153">
        <v>0</v>
      </c>
      <c r="E3153">
        <v>0</v>
      </c>
      <c r="F3153" t="s">
        <v>1881</v>
      </c>
      <c r="G3153" t="s">
        <v>1882</v>
      </c>
      <c r="H3153" t="s">
        <v>1881</v>
      </c>
      <c r="I3153" t="s">
        <v>1881</v>
      </c>
      <c r="J3153" t="s">
        <v>1881</v>
      </c>
      <c r="K3153" t="s">
        <v>1881</v>
      </c>
      <c r="L3153" t="s">
        <v>1881</v>
      </c>
      <c r="M3153" s="180">
        <v>46241</v>
      </c>
      <c r="N3153" t="s">
        <v>1883</v>
      </c>
      <c r="O3153" t="s">
        <v>1883</v>
      </c>
      <c r="P3153" t="s">
        <v>7566</v>
      </c>
      <c r="Q3153">
        <v>0</v>
      </c>
      <c r="R3153">
        <v>0</v>
      </c>
      <c r="S3153" t="s">
        <v>1883</v>
      </c>
      <c r="T3153" t="s">
        <v>1883</v>
      </c>
      <c r="U3153">
        <v>0</v>
      </c>
      <c r="V3153" t="s">
        <v>1883</v>
      </c>
      <c r="W3153">
        <v>0</v>
      </c>
      <c r="X3153">
        <v>0</v>
      </c>
      <c r="Y3153">
        <v>0</v>
      </c>
      <c r="Z3153" t="s">
        <v>1881</v>
      </c>
      <c r="AA3153" t="s">
        <v>1881</v>
      </c>
      <c r="AB3153" t="s">
        <v>1881</v>
      </c>
      <c r="AC3153">
        <v>0</v>
      </c>
      <c r="AD3153">
        <v>0</v>
      </c>
      <c r="AE3153">
        <v>0</v>
      </c>
      <c r="AF3153">
        <v>0</v>
      </c>
      <c r="AG3153" t="s">
        <v>1881</v>
      </c>
      <c r="AH3153" s="181" t="s">
        <v>1883</v>
      </c>
      <c r="AI3153" s="182">
        <v>37</v>
      </c>
      <c r="AJ3153" s="181" t="s">
        <v>2052</v>
      </c>
      <c r="AK3153" s="181" t="s">
        <v>1883</v>
      </c>
      <c r="AL3153" s="181" t="s">
        <v>1883</v>
      </c>
      <c r="AO3153" s="181"/>
      <c r="AQ3153">
        <v>0</v>
      </c>
      <c r="AR3153" s="182">
        <v>0</v>
      </c>
      <c r="AS3153" s="183" t="s">
        <v>1881</v>
      </c>
      <c r="AT3153">
        <v>0</v>
      </c>
      <c r="AU3153">
        <v>0</v>
      </c>
      <c r="AV3153" s="182">
        <v>0</v>
      </c>
      <c r="AW3153" s="184">
        <v>0</v>
      </c>
      <c r="AX3153" s="183" t="s">
        <v>1881</v>
      </c>
      <c r="AY3153" s="184">
        <v>0</v>
      </c>
      <c r="AZ3153">
        <v>0</v>
      </c>
      <c r="BA3153">
        <v>0</v>
      </c>
      <c r="BB3153">
        <v>0</v>
      </c>
      <c r="BC3153" s="182">
        <v>11551</v>
      </c>
      <c r="BD3153" t="s">
        <v>1883</v>
      </c>
      <c r="BE3153" t="s">
        <v>1883</v>
      </c>
      <c r="BF3153" t="s">
        <v>1883</v>
      </c>
      <c r="BG3153" s="181" t="s">
        <v>1883</v>
      </c>
      <c r="BH3153">
        <v>0</v>
      </c>
      <c r="BI3153" s="184">
        <v>0</v>
      </c>
      <c r="BJ3153" s="182">
        <v>0</v>
      </c>
      <c r="BK3153" s="181" t="s">
        <v>1883</v>
      </c>
      <c r="BL3153">
        <v>0</v>
      </c>
      <c r="BM3153">
        <v>0</v>
      </c>
      <c r="BN3153">
        <v>0</v>
      </c>
    </row>
    <row r="3154" spans="1:66" x14ac:dyDescent="0.25">
      <c r="A3154">
        <v>11552</v>
      </c>
      <c r="B3154" t="s">
        <v>7567</v>
      </c>
      <c r="C3154">
        <v>12</v>
      </c>
      <c r="D3154">
        <v>0</v>
      </c>
      <c r="E3154">
        <v>0</v>
      </c>
      <c r="F3154" t="s">
        <v>1881</v>
      </c>
      <c r="G3154" t="s">
        <v>1882</v>
      </c>
      <c r="H3154" t="s">
        <v>1881</v>
      </c>
      <c r="I3154" t="s">
        <v>1881</v>
      </c>
      <c r="J3154" t="s">
        <v>1881</v>
      </c>
      <c r="K3154" t="s">
        <v>1881</v>
      </c>
      <c r="L3154" t="s">
        <v>1881</v>
      </c>
      <c r="M3154" s="180">
        <v>46241</v>
      </c>
      <c r="N3154" t="s">
        <v>1883</v>
      </c>
      <c r="O3154" t="s">
        <v>1883</v>
      </c>
      <c r="P3154" t="s">
        <v>7568</v>
      </c>
      <c r="Q3154">
        <v>0</v>
      </c>
      <c r="R3154">
        <v>0</v>
      </c>
      <c r="S3154" t="s">
        <v>1883</v>
      </c>
      <c r="T3154" t="s">
        <v>1883</v>
      </c>
      <c r="U3154">
        <v>0</v>
      </c>
      <c r="V3154" t="s">
        <v>1883</v>
      </c>
      <c r="W3154">
        <v>0</v>
      </c>
      <c r="X3154">
        <v>0</v>
      </c>
      <c r="Y3154">
        <v>0</v>
      </c>
      <c r="Z3154" t="s">
        <v>1881</v>
      </c>
      <c r="AA3154" t="s">
        <v>1881</v>
      </c>
      <c r="AB3154" t="s">
        <v>1881</v>
      </c>
      <c r="AC3154">
        <v>0</v>
      </c>
      <c r="AD3154">
        <v>0</v>
      </c>
      <c r="AE3154">
        <v>0</v>
      </c>
      <c r="AF3154">
        <v>0</v>
      </c>
      <c r="AG3154" t="s">
        <v>1881</v>
      </c>
      <c r="AH3154" s="181" t="s">
        <v>1883</v>
      </c>
      <c r="AI3154" s="182">
        <v>37</v>
      </c>
      <c r="AJ3154" s="181" t="s">
        <v>2052</v>
      </c>
      <c r="AK3154" s="181" t="s">
        <v>1883</v>
      </c>
      <c r="AL3154" s="181" t="s">
        <v>1883</v>
      </c>
      <c r="AO3154" s="181"/>
      <c r="AQ3154">
        <v>0</v>
      </c>
      <c r="AR3154" s="182">
        <v>0</v>
      </c>
      <c r="AS3154" s="183" t="s">
        <v>1881</v>
      </c>
      <c r="AT3154">
        <v>0</v>
      </c>
      <c r="AU3154">
        <v>0</v>
      </c>
      <c r="AV3154" s="182">
        <v>0</v>
      </c>
      <c r="AW3154" s="184">
        <v>0</v>
      </c>
      <c r="AX3154" s="183" t="s">
        <v>1881</v>
      </c>
      <c r="AY3154" s="184">
        <v>0</v>
      </c>
      <c r="AZ3154">
        <v>0</v>
      </c>
      <c r="BA3154">
        <v>0</v>
      </c>
      <c r="BB3154">
        <v>0</v>
      </c>
      <c r="BC3154" s="182">
        <v>11552</v>
      </c>
      <c r="BD3154" t="s">
        <v>1883</v>
      </c>
      <c r="BE3154" t="s">
        <v>1883</v>
      </c>
      <c r="BF3154" t="s">
        <v>1883</v>
      </c>
      <c r="BG3154" s="181" t="s">
        <v>1883</v>
      </c>
      <c r="BH3154">
        <v>0</v>
      </c>
      <c r="BI3154" s="184">
        <v>0</v>
      </c>
      <c r="BJ3154" s="182">
        <v>0</v>
      </c>
      <c r="BK3154" s="181" t="s">
        <v>1883</v>
      </c>
      <c r="BL3154">
        <v>0</v>
      </c>
      <c r="BM3154">
        <v>0</v>
      </c>
      <c r="BN3154">
        <v>0</v>
      </c>
    </row>
    <row r="3155" spans="1:66" x14ac:dyDescent="0.25">
      <c r="A3155">
        <v>11553</v>
      </c>
      <c r="B3155" t="s">
        <v>1442</v>
      </c>
      <c r="C3155">
        <v>60</v>
      </c>
      <c r="D3155">
        <v>0</v>
      </c>
      <c r="E3155">
        <v>0</v>
      </c>
      <c r="F3155" t="s">
        <v>1881</v>
      </c>
      <c r="G3155" t="s">
        <v>1882</v>
      </c>
      <c r="H3155" t="s">
        <v>1881</v>
      </c>
      <c r="I3155" t="s">
        <v>1881</v>
      </c>
      <c r="J3155" t="s">
        <v>1881</v>
      </c>
      <c r="K3155" t="s">
        <v>1881</v>
      </c>
      <c r="L3155" t="s">
        <v>1881</v>
      </c>
      <c r="M3155" s="180">
        <v>46246</v>
      </c>
      <c r="N3155" t="s">
        <v>1883</v>
      </c>
      <c r="O3155" t="s">
        <v>1883</v>
      </c>
      <c r="P3155" t="s">
        <v>1883</v>
      </c>
      <c r="Q3155">
        <v>0</v>
      </c>
      <c r="R3155">
        <v>0</v>
      </c>
      <c r="S3155" t="s">
        <v>1883</v>
      </c>
      <c r="T3155" t="s">
        <v>1883</v>
      </c>
      <c r="U3155">
        <v>0</v>
      </c>
      <c r="V3155" t="s">
        <v>1883</v>
      </c>
      <c r="W3155">
        <v>0</v>
      </c>
      <c r="X3155">
        <v>0</v>
      </c>
      <c r="Y3155">
        <v>0</v>
      </c>
      <c r="Z3155" t="s">
        <v>1881</v>
      </c>
      <c r="AA3155" t="s">
        <v>1881</v>
      </c>
      <c r="AB3155" t="s">
        <v>1881</v>
      </c>
      <c r="AC3155">
        <v>0</v>
      </c>
      <c r="AD3155">
        <v>0</v>
      </c>
      <c r="AE3155">
        <v>0</v>
      </c>
      <c r="AF3155">
        <v>0</v>
      </c>
      <c r="AG3155" t="s">
        <v>1881</v>
      </c>
      <c r="AH3155" s="181" t="s">
        <v>1883</v>
      </c>
      <c r="AI3155" s="182">
        <v>51</v>
      </c>
      <c r="AJ3155" s="181" t="s">
        <v>1964</v>
      </c>
      <c r="AK3155" s="181" t="s">
        <v>1883</v>
      </c>
      <c r="AL3155" s="181" t="s">
        <v>1883</v>
      </c>
      <c r="AO3155" s="181"/>
      <c r="AQ3155">
        <v>0</v>
      </c>
      <c r="AR3155" s="182">
        <v>0</v>
      </c>
      <c r="AS3155" s="183" t="s">
        <v>1881</v>
      </c>
      <c r="AT3155">
        <v>0</v>
      </c>
      <c r="AU3155">
        <v>0</v>
      </c>
      <c r="AV3155" s="182">
        <v>0</v>
      </c>
      <c r="AW3155" s="184">
        <v>0</v>
      </c>
      <c r="AX3155" s="183" t="s">
        <v>1881</v>
      </c>
      <c r="AY3155" s="184">
        <v>0</v>
      </c>
      <c r="AZ3155">
        <v>0</v>
      </c>
      <c r="BA3155">
        <v>0</v>
      </c>
      <c r="BB3155">
        <v>0</v>
      </c>
      <c r="BC3155" s="182">
        <v>0</v>
      </c>
      <c r="BD3155" t="s">
        <v>1883</v>
      </c>
      <c r="BE3155" t="s">
        <v>1883</v>
      </c>
      <c r="BF3155" t="s">
        <v>1883</v>
      </c>
      <c r="BG3155" s="181" t="s">
        <v>1883</v>
      </c>
      <c r="BH3155">
        <v>0</v>
      </c>
      <c r="BI3155" s="184">
        <v>0</v>
      </c>
      <c r="BJ3155" s="182">
        <v>0</v>
      </c>
      <c r="BK3155" s="181" t="s">
        <v>1883</v>
      </c>
      <c r="BL3155">
        <v>0</v>
      </c>
      <c r="BM3155">
        <v>0</v>
      </c>
      <c r="BN3155">
        <v>0</v>
      </c>
    </row>
    <row r="3156" spans="1:66" x14ac:dyDescent="0.25">
      <c r="A3156">
        <v>11554</v>
      </c>
      <c r="B3156" t="s">
        <v>7569</v>
      </c>
      <c r="C3156">
        <v>60</v>
      </c>
      <c r="D3156">
        <v>0</v>
      </c>
      <c r="E3156">
        <v>0</v>
      </c>
      <c r="F3156" t="s">
        <v>1881</v>
      </c>
      <c r="G3156" t="s">
        <v>1882</v>
      </c>
      <c r="H3156" t="s">
        <v>1881</v>
      </c>
      <c r="I3156" t="s">
        <v>1881</v>
      </c>
      <c r="J3156" t="s">
        <v>1881</v>
      </c>
      <c r="K3156" t="s">
        <v>1881</v>
      </c>
      <c r="L3156" t="s">
        <v>1881</v>
      </c>
      <c r="M3156" s="180">
        <v>46246</v>
      </c>
      <c r="N3156" t="s">
        <v>1883</v>
      </c>
      <c r="O3156" t="s">
        <v>1883</v>
      </c>
      <c r="P3156" t="s">
        <v>1883</v>
      </c>
      <c r="Q3156">
        <v>0</v>
      </c>
      <c r="R3156">
        <v>0</v>
      </c>
      <c r="S3156" t="s">
        <v>1883</v>
      </c>
      <c r="T3156" t="s">
        <v>1883</v>
      </c>
      <c r="U3156">
        <v>0</v>
      </c>
      <c r="V3156" t="s">
        <v>1883</v>
      </c>
      <c r="W3156">
        <v>0</v>
      </c>
      <c r="X3156">
        <v>0</v>
      </c>
      <c r="Y3156">
        <v>0</v>
      </c>
      <c r="Z3156" t="s">
        <v>1881</v>
      </c>
      <c r="AA3156" t="s">
        <v>1881</v>
      </c>
      <c r="AB3156" t="s">
        <v>1881</v>
      </c>
      <c r="AC3156">
        <v>0</v>
      </c>
      <c r="AD3156">
        <v>0</v>
      </c>
      <c r="AE3156">
        <v>0</v>
      </c>
      <c r="AF3156">
        <v>0</v>
      </c>
      <c r="AG3156" t="s">
        <v>1881</v>
      </c>
      <c r="AH3156" s="181" t="s">
        <v>1883</v>
      </c>
      <c r="AI3156" s="182">
        <v>51</v>
      </c>
      <c r="AJ3156" s="181" t="s">
        <v>1964</v>
      </c>
      <c r="AK3156" s="181" t="s">
        <v>1883</v>
      </c>
      <c r="AL3156" s="181" t="s">
        <v>1883</v>
      </c>
      <c r="AO3156" s="181"/>
      <c r="AQ3156">
        <v>0</v>
      </c>
      <c r="AR3156" s="182">
        <v>0</v>
      </c>
      <c r="AS3156" s="183" t="s">
        <v>1881</v>
      </c>
      <c r="AT3156">
        <v>0</v>
      </c>
      <c r="AU3156">
        <v>0</v>
      </c>
      <c r="AV3156" s="182">
        <v>0</v>
      </c>
      <c r="AW3156" s="184">
        <v>0</v>
      </c>
      <c r="AX3156" s="183" t="s">
        <v>1881</v>
      </c>
      <c r="AY3156" s="184">
        <v>0</v>
      </c>
      <c r="AZ3156">
        <v>0</v>
      </c>
      <c r="BA3156">
        <v>0</v>
      </c>
      <c r="BB3156">
        <v>0</v>
      </c>
      <c r="BC3156" s="182">
        <v>0</v>
      </c>
      <c r="BD3156" t="s">
        <v>1883</v>
      </c>
      <c r="BE3156" t="s">
        <v>1883</v>
      </c>
      <c r="BF3156" t="s">
        <v>1883</v>
      </c>
      <c r="BG3156" s="181" t="s">
        <v>1883</v>
      </c>
      <c r="BH3156">
        <v>0</v>
      </c>
      <c r="BI3156" s="184">
        <v>0</v>
      </c>
      <c r="BJ3156" s="182">
        <v>0</v>
      </c>
      <c r="BK3156" s="181" t="s">
        <v>1883</v>
      </c>
      <c r="BL3156">
        <v>0</v>
      </c>
      <c r="BM3156">
        <v>0</v>
      </c>
      <c r="BN3156">
        <v>0</v>
      </c>
    </row>
    <row r="3157" spans="1:66" x14ac:dyDescent="0.25">
      <c r="A3157">
        <v>11555</v>
      </c>
      <c r="B3157" t="s">
        <v>7570</v>
      </c>
      <c r="C3157">
        <v>60</v>
      </c>
      <c r="D3157">
        <v>0</v>
      </c>
      <c r="E3157">
        <v>0</v>
      </c>
      <c r="F3157" t="s">
        <v>1881</v>
      </c>
      <c r="G3157" t="s">
        <v>1882</v>
      </c>
      <c r="H3157" t="s">
        <v>1881</v>
      </c>
      <c r="I3157" t="s">
        <v>1881</v>
      </c>
      <c r="J3157" t="s">
        <v>1881</v>
      </c>
      <c r="K3157" t="s">
        <v>1881</v>
      </c>
      <c r="L3157" t="s">
        <v>1881</v>
      </c>
      <c r="M3157" s="180">
        <v>46246</v>
      </c>
      <c r="N3157" t="s">
        <v>1883</v>
      </c>
      <c r="O3157" t="s">
        <v>1883</v>
      </c>
      <c r="P3157" t="s">
        <v>1883</v>
      </c>
      <c r="Q3157">
        <v>0</v>
      </c>
      <c r="R3157">
        <v>0</v>
      </c>
      <c r="S3157" t="s">
        <v>1883</v>
      </c>
      <c r="T3157" t="s">
        <v>1883</v>
      </c>
      <c r="U3157">
        <v>0</v>
      </c>
      <c r="V3157" t="s">
        <v>1883</v>
      </c>
      <c r="W3157">
        <v>0</v>
      </c>
      <c r="X3157">
        <v>0</v>
      </c>
      <c r="Y3157">
        <v>0</v>
      </c>
      <c r="Z3157" t="s">
        <v>1881</v>
      </c>
      <c r="AA3157" t="s">
        <v>1881</v>
      </c>
      <c r="AB3157" t="s">
        <v>1881</v>
      </c>
      <c r="AC3157">
        <v>0</v>
      </c>
      <c r="AD3157">
        <v>0</v>
      </c>
      <c r="AE3157">
        <v>0</v>
      </c>
      <c r="AF3157">
        <v>0</v>
      </c>
      <c r="AG3157" t="s">
        <v>1881</v>
      </c>
      <c r="AH3157" s="181" t="s">
        <v>1883</v>
      </c>
      <c r="AI3157" s="182">
        <v>51</v>
      </c>
      <c r="AJ3157" s="181" t="s">
        <v>1964</v>
      </c>
      <c r="AK3157" s="181" t="s">
        <v>1883</v>
      </c>
      <c r="AL3157" s="181" t="s">
        <v>1883</v>
      </c>
      <c r="AO3157" s="181"/>
      <c r="AQ3157">
        <v>0</v>
      </c>
      <c r="AR3157" s="182">
        <v>0</v>
      </c>
      <c r="AS3157" s="183" t="s">
        <v>1881</v>
      </c>
      <c r="AT3157">
        <v>0</v>
      </c>
      <c r="AU3157">
        <v>0</v>
      </c>
      <c r="AV3157" s="182">
        <v>0</v>
      </c>
      <c r="AW3157" s="184">
        <v>0</v>
      </c>
      <c r="AX3157" s="183" t="s">
        <v>1881</v>
      </c>
      <c r="AY3157" s="184">
        <v>0</v>
      </c>
      <c r="AZ3157">
        <v>0</v>
      </c>
      <c r="BA3157">
        <v>0</v>
      </c>
      <c r="BB3157">
        <v>0</v>
      </c>
      <c r="BC3157" s="182">
        <v>0</v>
      </c>
      <c r="BD3157" t="s">
        <v>1883</v>
      </c>
      <c r="BE3157" t="s">
        <v>1883</v>
      </c>
      <c r="BF3157" t="s">
        <v>1883</v>
      </c>
      <c r="BG3157" s="181" t="s">
        <v>1883</v>
      </c>
      <c r="BH3157">
        <v>0</v>
      </c>
      <c r="BI3157" s="184">
        <v>0</v>
      </c>
      <c r="BJ3157" s="182">
        <v>0</v>
      </c>
      <c r="BK3157" s="181" t="s">
        <v>1883</v>
      </c>
      <c r="BL3157">
        <v>0</v>
      </c>
      <c r="BM3157">
        <v>0</v>
      </c>
      <c r="BN3157">
        <v>0</v>
      </c>
    </row>
    <row r="3158" spans="1:66" x14ac:dyDescent="0.25">
      <c r="A3158">
        <v>11556</v>
      </c>
      <c r="B3158" t="s">
        <v>7571</v>
      </c>
      <c r="C3158">
        <v>60</v>
      </c>
      <c r="D3158">
        <v>0</v>
      </c>
      <c r="E3158">
        <v>0</v>
      </c>
      <c r="F3158" t="s">
        <v>1881</v>
      </c>
      <c r="G3158" t="s">
        <v>1882</v>
      </c>
      <c r="H3158" t="s">
        <v>1881</v>
      </c>
      <c r="I3158" t="s">
        <v>1881</v>
      </c>
      <c r="J3158" t="s">
        <v>1881</v>
      </c>
      <c r="K3158" t="s">
        <v>1881</v>
      </c>
      <c r="L3158" t="s">
        <v>1881</v>
      </c>
      <c r="M3158" s="180">
        <v>46246</v>
      </c>
      <c r="N3158" t="s">
        <v>1883</v>
      </c>
      <c r="O3158" t="s">
        <v>1883</v>
      </c>
      <c r="P3158" t="s">
        <v>1883</v>
      </c>
      <c r="Q3158">
        <v>0</v>
      </c>
      <c r="R3158">
        <v>0</v>
      </c>
      <c r="S3158" t="s">
        <v>1883</v>
      </c>
      <c r="T3158" t="s">
        <v>1883</v>
      </c>
      <c r="U3158">
        <v>0</v>
      </c>
      <c r="V3158" t="s">
        <v>1883</v>
      </c>
      <c r="W3158">
        <v>0</v>
      </c>
      <c r="X3158">
        <v>0</v>
      </c>
      <c r="Y3158">
        <v>0</v>
      </c>
      <c r="Z3158" t="s">
        <v>1881</v>
      </c>
      <c r="AA3158" t="s">
        <v>1881</v>
      </c>
      <c r="AB3158" t="s">
        <v>1881</v>
      </c>
      <c r="AC3158">
        <v>0</v>
      </c>
      <c r="AD3158">
        <v>0</v>
      </c>
      <c r="AE3158">
        <v>0</v>
      </c>
      <c r="AF3158">
        <v>0</v>
      </c>
      <c r="AG3158" t="s">
        <v>1881</v>
      </c>
      <c r="AH3158" s="181" t="s">
        <v>1883</v>
      </c>
      <c r="AI3158" s="182">
        <v>51</v>
      </c>
      <c r="AJ3158" s="181" t="s">
        <v>1964</v>
      </c>
      <c r="AK3158" s="181" t="s">
        <v>1883</v>
      </c>
      <c r="AL3158" s="181" t="s">
        <v>1883</v>
      </c>
      <c r="AO3158" s="181"/>
      <c r="AQ3158">
        <v>0</v>
      </c>
      <c r="AR3158" s="182">
        <v>0</v>
      </c>
      <c r="AS3158" s="183" t="s">
        <v>1881</v>
      </c>
      <c r="AT3158">
        <v>0</v>
      </c>
      <c r="AU3158">
        <v>0</v>
      </c>
      <c r="AV3158" s="182">
        <v>0</v>
      </c>
      <c r="AW3158" s="184">
        <v>0</v>
      </c>
      <c r="AX3158" s="183" t="s">
        <v>1881</v>
      </c>
      <c r="AY3158" s="184">
        <v>0</v>
      </c>
      <c r="AZ3158">
        <v>0</v>
      </c>
      <c r="BA3158">
        <v>0</v>
      </c>
      <c r="BB3158">
        <v>0</v>
      </c>
      <c r="BC3158" s="182">
        <v>0</v>
      </c>
      <c r="BD3158" t="s">
        <v>1883</v>
      </c>
      <c r="BE3158" t="s">
        <v>1883</v>
      </c>
      <c r="BF3158" t="s">
        <v>1883</v>
      </c>
      <c r="BG3158" s="181" t="s">
        <v>1883</v>
      </c>
      <c r="BH3158">
        <v>0</v>
      </c>
      <c r="BI3158" s="184">
        <v>0</v>
      </c>
      <c r="BJ3158" s="182">
        <v>0</v>
      </c>
      <c r="BK3158" s="181" t="s">
        <v>1883</v>
      </c>
      <c r="BL3158">
        <v>0</v>
      </c>
      <c r="BM3158">
        <v>0</v>
      </c>
      <c r="BN3158">
        <v>0</v>
      </c>
    </row>
    <row r="3159" spans="1:66" x14ac:dyDescent="0.25">
      <c r="A3159">
        <v>11557</v>
      </c>
      <c r="B3159" t="s">
        <v>7572</v>
      </c>
      <c r="C3159">
        <v>12</v>
      </c>
      <c r="D3159">
        <v>0</v>
      </c>
      <c r="E3159">
        <v>0</v>
      </c>
      <c r="F3159" t="s">
        <v>1881</v>
      </c>
      <c r="G3159" t="s">
        <v>1882</v>
      </c>
      <c r="H3159" t="s">
        <v>1881</v>
      </c>
      <c r="I3159" t="s">
        <v>1881</v>
      </c>
      <c r="J3159" t="s">
        <v>1881</v>
      </c>
      <c r="K3159" t="s">
        <v>1881</v>
      </c>
      <c r="L3159" t="s">
        <v>1881</v>
      </c>
      <c r="M3159" s="180">
        <v>46247</v>
      </c>
      <c r="N3159" t="s">
        <v>1883</v>
      </c>
      <c r="O3159" t="s">
        <v>1883</v>
      </c>
      <c r="P3159" t="s">
        <v>7573</v>
      </c>
      <c r="Q3159">
        <v>0</v>
      </c>
      <c r="R3159">
        <v>0</v>
      </c>
      <c r="S3159" t="s">
        <v>1883</v>
      </c>
      <c r="T3159" t="s">
        <v>1883</v>
      </c>
      <c r="U3159">
        <v>0</v>
      </c>
      <c r="V3159" t="s">
        <v>1883</v>
      </c>
      <c r="W3159">
        <v>0</v>
      </c>
      <c r="X3159">
        <v>0</v>
      </c>
      <c r="Y3159">
        <v>0</v>
      </c>
      <c r="Z3159" t="s">
        <v>1881</v>
      </c>
      <c r="AA3159" t="s">
        <v>1881</v>
      </c>
      <c r="AB3159" t="s">
        <v>1881</v>
      </c>
      <c r="AC3159">
        <v>0</v>
      </c>
      <c r="AD3159">
        <v>0</v>
      </c>
      <c r="AE3159">
        <v>0</v>
      </c>
      <c r="AF3159">
        <v>0</v>
      </c>
      <c r="AG3159" t="s">
        <v>1882</v>
      </c>
      <c r="AH3159" s="181" t="s">
        <v>1883</v>
      </c>
      <c r="AI3159" s="182">
        <v>26</v>
      </c>
      <c r="AJ3159" s="181" t="s">
        <v>1899</v>
      </c>
      <c r="AK3159" s="181" t="s">
        <v>7574</v>
      </c>
      <c r="AL3159" s="181" t="s">
        <v>1883</v>
      </c>
      <c r="AO3159" s="181"/>
      <c r="AQ3159">
        <v>0</v>
      </c>
      <c r="AR3159" s="182">
        <v>0</v>
      </c>
      <c r="AS3159" s="183" t="s">
        <v>1881</v>
      </c>
      <c r="AT3159">
        <v>0</v>
      </c>
      <c r="AU3159">
        <v>0</v>
      </c>
      <c r="AV3159" s="182">
        <v>0</v>
      </c>
      <c r="AW3159" s="184">
        <v>0</v>
      </c>
      <c r="AX3159" s="183" t="s">
        <v>1881</v>
      </c>
      <c r="AY3159" s="184">
        <v>0</v>
      </c>
      <c r="AZ3159">
        <v>0</v>
      </c>
      <c r="BA3159">
        <v>0</v>
      </c>
      <c r="BB3159">
        <v>0</v>
      </c>
      <c r="BC3159" s="182">
        <v>11557</v>
      </c>
      <c r="BD3159" t="s">
        <v>1883</v>
      </c>
      <c r="BE3159" t="s">
        <v>1883</v>
      </c>
      <c r="BF3159" t="s">
        <v>1883</v>
      </c>
      <c r="BG3159" s="181" t="s">
        <v>1883</v>
      </c>
      <c r="BH3159">
        <v>0</v>
      </c>
      <c r="BI3159" s="184">
        <v>0</v>
      </c>
      <c r="BJ3159" s="182">
        <v>0</v>
      </c>
      <c r="BK3159" s="181" t="s">
        <v>1883</v>
      </c>
      <c r="BL3159">
        <v>0</v>
      </c>
      <c r="BM3159">
        <v>0</v>
      </c>
      <c r="BN3159">
        <v>0</v>
      </c>
    </row>
    <row r="3160" spans="1:66" x14ac:dyDescent="0.25">
      <c r="A3160">
        <v>11558</v>
      </c>
      <c r="B3160" t="s">
        <v>7575</v>
      </c>
      <c r="C3160">
        <v>18</v>
      </c>
      <c r="D3160">
        <v>0</v>
      </c>
      <c r="E3160">
        <v>0</v>
      </c>
      <c r="F3160" t="s">
        <v>1881</v>
      </c>
      <c r="G3160" t="s">
        <v>1882</v>
      </c>
      <c r="H3160" t="s">
        <v>1881</v>
      </c>
      <c r="I3160" t="s">
        <v>1881</v>
      </c>
      <c r="J3160" t="s">
        <v>1881</v>
      </c>
      <c r="K3160" t="s">
        <v>1881</v>
      </c>
      <c r="L3160" t="s">
        <v>1881</v>
      </c>
      <c r="M3160" s="180">
        <v>46248</v>
      </c>
      <c r="N3160" t="s">
        <v>1883</v>
      </c>
      <c r="O3160" t="s">
        <v>1883</v>
      </c>
      <c r="P3160" t="s">
        <v>7576</v>
      </c>
      <c r="Q3160">
        <v>0</v>
      </c>
      <c r="R3160">
        <v>0</v>
      </c>
      <c r="S3160" t="s">
        <v>1883</v>
      </c>
      <c r="T3160" t="s">
        <v>1883</v>
      </c>
      <c r="U3160">
        <v>0</v>
      </c>
      <c r="V3160" t="s">
        <v>1883</v>
      </c>
      <c r="W3160">
        <v>0</v>
      </c>
      <c r="X3160">
        <v>0</v>
      </c>
      <c r="Y3160">
        <v>0</v>
      </c>
      <c r="Z3160" t="s">
        <v>1881</v>
      </c>
      <c r="AA3160" t="s">
        <v>1881</v>
      </c>
      <c r="AB3160" t="s">
        <v>1881</v>
      </c>
      <c r="AC3160">
        <v>0</v>
      </c>
      <c r="AD3160">
        <v>0</v>
      </c>
      <c r="AE3160">
        <v>0</v>
      </c>
      <c r="AF3160">
        <v>0</v>
      </c>
      <c r="AG3160" t="s">
        <v>1881</v>
      </c>
      <c r="AH3160" s="181" t="s">
        <v>1883</v>
      </c>
      <c r="AI3160" s="182">
        <v>210</v>
      </c>
      <c r="AJ3160" s="181" t="s">
        <v>2007</v>
      </c>
      <c r="AK3160" s="181" t="s">
        <v>1883</v>
      </c>
      <c r="AL3160" s="181" t="s">
        <v>1883</v>
      </c>
      <c r="AO3160" s="181"/>
      <c r="AQ3160">
        <v>0</v>
      </c>
      <c r="AR3160" s="182">
        <v>0</v>
      </c>
      <c r="AS3160" s="183" t="s">
        <v>1882</v>
      </c>
      <c r="AT3160">
        <v>0</v>
      </c>
      <c r="AU3160">
        <v>0</v>
      </c>
      <c r="AV3160" s="182">
        <v>0</v>
      </c>
      <c r="AW3160" s="184">
        <v>0</v>
      </c>
      <c r="AX3160" s="183" t="s">
        <v>1881</v>
      </c>
      <c r="AY3160" s="184">
        <v>0</v>
      </c>
      <c r="AZ3160">
        <v>0</v>
      </c>
      <c r="BA3160">
        <v>0</v>
      </c>
      <c r="BB3160">
        <v>0</v>
      </c>
      <c r="BC3160" s="182">
        <v>11558</v>
      </c>
      <c r="BD3160" t="s">
        <v>1883</v>
      </c>
      <c r="BE3160" t="s">
        <v>1883</v>
      </c>
      <c r="BF3160" t="s">
        <v>1883</v>
      </c>
      <c r="BG3160" s="181" t="s">
        <v>1883</v>
      </c>
      <c r="BH3160">
        <v>0</v>
      </c>
      <c r="BI3160" s="184">
        <v>0</v>
      </c>
      <c r="BJ3160" s="182">
        <v>0</v>
      </c>
      <c r="BK3160" s="181" t="s">
        <v>1883</v>
      </c>
      <c r="BL3160">
        <v>0</v>
      </c>
      <c r="BM3160">
        <v>0</v>
      </c>
      <c r="BN3160">
        <v>0</v>
      </c>
    </row>
    <row r="3161" spans="1:66" x14ac:dyDescent="0.25">
      <c r="A3161">
        <v>11559</v>
      </c>
      <c r="B3161" t="s">
        <v>7577</v>
      </c>
      <c r="C3161">
        <v>18</v>
      </c>
      <c r="D3161">
        <v>0</v>
      </c>
      <c r="E3161">
        <v>0</v>
      </c>
      <c r="F3161" t="s">
        <v>1881</v>
      </c>
      <c r="G3161" t="s">
        <v>1882</v>
      </c>
      <c r="H3161" t="s">
        <v>1881</v>
      </c>
      <c r="I3161" t="s">
        <v>1881</v>
      </c>
      <c r="J3161" t="s">
        <v>1881</v>
      </c>
      <c r="K3161" t="s">
        <v>1881</v>
      </c>
      <c r="L3161" t="s">
        <v>1881</v>
      </c>
      <c r="M3161" s="180">
        <v>46248</v>
      </c>
      <c r="N3161" t="s">
        <v>1883</v>
      </c>
      <c r="O3161" t="s">
        <v>1883</v>
      </c>
      <c r="P3161" t="s">
        <v>7578</v>
      </c>
      <c r="Q3161">
        <v>0</v>
      </c>
      <c r="R3161">
        <v>0</v>
      </c>
      <c r="S3161" t="s">
        <v>1883</v>
      </c>
      <c r="T3161" t="s">
        <v>1883</v>
      </c>
      <c r="U3161">
        <v>0</v>
      </c>
      <c r="V3161" t="s">
        <v>1883</v>
      </c>
      <c r="W3161">
        <v>0</v>
      </c>
      <c r="X3161">
        <v>0</v>
      </c>
      <c r="Y3161">
        <v>0</v>
      </c>
      <c r="Z3161" t="s">
        <v>1881</v>
      </c>
      <c r="AA3161" t="s">
        <v>1881</v>
      </c>
      <c r="AB3161" t="s">
        <v>1881</v>
      </c>
      <c r="AC3161">
        <v>0</v>
      </c>
      <c r="AD3161">
        <v>0</v>
      </c>
      <c r="AE3161">
        <v>0</v>
      </c>
      <c r="AF3161">
        <v>0</v>
      </c>
      <c r="AG3161" t="s">
        <v>1881</v>
      </c>
      <c r="AH3161" s="181" t="s">
        <v>1883</v>
      </c>
      <c r="AI3161" s="182">
        <v>210</v>
      </c>
      <c r="AJ3161" s="181" t="s">
        <v>2007</v>
      </c>
      <c r="AK3161" s="181" t="s">
        <v>1883</v>
      </c>
      <c r="AL3161" s="181" t="s">
        <v>1883</v>
      </c>
      <c r="AO3161" s="181"/>
      <c r="AQ3161">
        <v>0</v>
      </c>
      <c r="AR3161" s="182">
        <v>0</v>
      </c>
      <c r="AS3161" s="183" t="s">
        <v>1882</v>
      </c>
      <c r="AT3161">
        <v>0</v>
      </c>
      <c r="AU3161">
        <v>0</v>
      </c>
      <c r="AV3161" s="182">
        <v>0</v>
      </c>
      <c r="AW3161" s="184">
        <v>0</v>
      </c>
      <c r="AX3161" s="183" t="s">
        <v>1881</v>
      </c>
      <c r="AY3161" s="184">
        <v>0</v>
      </c>
      <c r="AZ3161">
        <v>0</v>
      </c>
      <c r="BA3161">
        <v>0</v>
      </c>
      <c r="BB3161">
        <v>0</v>
      </c>
      <c r="BC3161" s="182">
        <v>11559</v>
      </c>
      <c r="BD3161" t="s">
        <v>1883</v>
      </c>
      <c r="BE3161" t="s">
        <v>1883</v>
      </c>
      <c r="BF3161" t="s">
        <v>1883</v>
      </c>
      <c r="BG3161" s="181" t="s">
        <v>1883</v>
      </c>
      <c r="BH3161">
        <v>0</v>
      </c>
      <c r="BI3161" s="184">
        <v>0</v>
      </c>
      <c r="BJ3161" s="182">
        <v>0</v>
      </c>
      <c r="BK3161" s="181" t="s">
        <v>1883</v>
      </c>
      <c r="BL3161">
        <v>0</v>
      </c>
      <c r="BM3161">
        <v>0</v>
      </c>
      <c r="BN3161">
        <v>0</v>
      </c>
    </row>
    <row r="3162" spans="1:66" x14ac:dyDescent="0.25">
      <c r="A3162">
        <v>11560</v>
      </c>
      <c r="B3162" t="s">
        <v>7579</v>
      </c>
      <c r="C3162">
        <v>18</v>
      </c>
      <c r="D3162">
        <v>0</v>
      </c>
      <c r="E3162">
        <v>0</v>
      </c>
      <c r="F3162" t="s">
        <v>1881</v>
      </c>
      <c r="G3162" t="s">
        <v>1882</v>
      </c>
      <c r="H3162" t="s">
        <v>1881</v>
      </c>
      <c r="I3162" t="s">
        <v>1881</v>
      </c>
      <c r="J3162" t="s">
        <v>1881</v>
      </c>
      <c r="K3162" t="s">
        <v>1881</v>
      </c>
      <c r="L3162" t="s">
        <v>1881</v>
      </c>
      <c r="M3162" s="180">
        <v>46248</v>
      </c>
      <c r="N3162" t="s">
        <v>1883</v>
      </c>
      <c r="O3162" t="s">
        <v>1883</v>
      </c>
      <c r="P3162" t="s">
        <v>7580</v>
      </c>
      <c r="Q3162">
        <v>0</v>
      </c>
      <c r="R3162">
        <v>0</v>
      </c>
      <c r="S3162" t="s">
        <v>1883</v>
      </c>
      <c r="T3162" t="s">
        <v>1883</v>
      </c>
      <c r="U3162">
        <v>0</v>
      </c>
      <c r="V3162" t="s">
        <v>1883</v>
      </c>
      <c r="W3162">
        <v>0</v>
      </c>
      <c r="X3162">
        <v>0</v>
      </c>
      <c r="Y3162">
        <v>0</v>
      </c>
      <c r="Z3162" t="s">
        <v>1881</v>
      </c>
      <c r="AA3162" t="s">
        <v>1881</v>
      </c>
      <c r="AB3162" t="s">
        <v>1881</v>
      </c>
      <c r="AC3162">
        <v>0</v>
      </c>
      <c r="AD3162">
        <v>0</v>
      </c>
      <c r="AE3162">
        <v>0</v>
      </c>
      <c r="AF3162">
        <v>0</v>
      </c>
      <c r="AG3162" t="s">
        <v>1881</v>
      </c>
      <c r="AH3162" s="181" t="s">
        <v>1883</v>
      </c>
      <c r="AI3162" s="182">
        <v>210</v>
      </c>
      <c r="AJ3162" s="181" t="s">
        <v>2007</v>
      </c>
      <c r="AK3162" s="181" t="s">
        <v>1883</v>
      </c>
      <c r="AL3162" s="181" t="s">
        <v>1883</v>
      </c>
      <c r="AO3162" s="181"/>
      <c r="AQ3162">
        <v>0</v>
      </c>
      <c r="AR3162" s="182">
        <v>0</v>
      </c>
      <c r="AS3162" s="183" t="s">
        <v>1882</v>
      </c>
      <c r="AT3162">
        <v>0</v>
      </c>
      <c r="AU3162">
        <v>0</v>
      </c>
      <c r="AV3162" s="182">
        <v>0</v>
      </c>
      <c r="AW3162" s="184">
        <v>0</v>
      </c>
      <c r="AX3162" s="183" t="s">
        <v>1881</v>
      </c>
      <c r="AY3162" s="184">
        <v>0</v>
      </c>
      <c r="AZ3162">
        <v>0</v>
      </c>
      <c r="BA3162">
        <v>0</v>
      </c>
      <c r="BB3162">
        <v>0</v>
      </c>
      <c r="BC3162" s="182">
        <v>11560</v>
      </c>
      <c r="BD3162" t="s">
        <v>1883</v>
      </c>
      <c r="BE3162" t="s">
        <v>1883</v>
      </c>
      <c r="BF3162" t="s">
        <v>1883</v>
      </c>
      <c r="BG3162" s="181" t="s">
        <v>1883</v>
      </c>
      <c r="BH3162">
        <v>0</v>
      </c>
      <c r="BI3162" s="184">
        <v>0</v>
      </c>
      <c r="BJ3162" s="182">
        <v>0</v>
      </c>
      <c r="BK3162" s="181" t="s">
        <v>1883</v>
      </c>
      <c r="BL3162">
        <v>0</v>
      </c>
      <c r="BM3162">
        <v>0</v>
      </c>
      <c r="BN3162">
        <v>0</v>
      </c>
    </row>
    <row r="3163" spans="1:66" x14ac:dyDescent="0.25">
      <c r="A3163">
        <v>11561</v>
      </c>
      <c r="B3163" t="s">
        <v>1595</v>
      </c>
      <c r="C3163">
        <v>62</v>
      </c>
      <c r="D3163">
        <v>0</v>
      </c>
      <c r="E3163">
        <v>0</v>
      </c>
      <c r="F3163" t="s">
        <v>1881</v>
      </c>
      <c r="G3163" t="s">
        <v>1882</v>
      </c>
      <c r="H3163" t="s">
        <v>1881</v>
      </c>
      <c r="I3163" t="s">
        <v>1881</v>
      </c>
      <c r="J3163" t="s">
        <v>1881</v>
      </c>
      <c r="K3163" t="s">
        <v>1881</v>
      </c>
      <c r="L3163" t="s">
        <v>1881</v>
      </c>
      <c r="M3163" s="180">
        <v>46248</v>
      </c>
      <c r="N3163" t="s">
        <v>1883</v>
      </c>
      <c r="O3163" t="s">
        <v>1883</v>
      </c>
      <c r="P3163" t="s">
        <v>7581</v>
      </c>
      <c r="Q3163">
        <v>0</v>
      </c>
      <c r="R3163">
        <v>0</v>
      </c>
      <c r="S3163" t="s">
        <v>1883</v>
      </c>
      <c r="T3163" t="s">
        <v>1883</v>
      </c>
      <c r="U3163">
        <v>0</v>
      </c>
      <c r="V3163" t="s">
        <v>1883</v>
      </c>
      <c r="W3163">
        <v>0</v>
      </c>
      <c r="X3163">
        <v>0</v>
      </c>
      <c r="Y3163">
        <v>0</v>
      </c>
      <c r="Z3163" t="s">
        <v>1881</v>
      </c>
      <c r="AA3163" t="s">
        <v>1881</v>
      </c>
      <c r="AB3163" t="s">
        <v>1881</v>
      </c>
      <c r="AC3163">
        <v>0</v>
      </c>
      <c r="AD3163">
        <v>0</v>
      </c>
      <c r="AE3163">
        <v>0</v>
      </c>
      <c r="AF3163">
        <v>0</v>
      </c>
      <c r="AG3163" t="s">
        <v>1881</v>
      </c>
      <c r="AH3163" s="181" t="s">
        <v>1883</v>
      </c>
      <c r="AI3163" s="182">
        <v>210</v>
      </c>
      <c r="AJ3163" s="181" t="s">
        <v>2007</v>
      </c>
      <c r="AK3163" s="181" t="s">
        <v>1883</v>
      </c>
      <c r="AL3163" s="181" t="s">
        <v>1883</v>
      </c>
      <c r="AO3163" s="181"/>
      <c r="AQ3163">
        <v>0</v>
      </c>
      <c r="AR3163" s="182">
        <v>0</v>
      </c>
      <c r="AS3163" s="183" t="s">
        <v>1882</v>
      </c>
      <c r="AT3163">
        <v>0</v>
      </c>
      <c r="AU3163">
        <v>0</v>
      </c>
      <c r="AV3163" s="182">
        <v>0</v>
      </c>
      <c r="AW3163" s="184">
        <v>0</v>
      </c>
      <c r="AX3163" s="183" t="s">
        <v>1881</v>
      </c>
      <c r="AY3163" s="184">
        <v>0</v>
      </c>
      <c r="AZ3163">
        <v>0</v>
      </c>
      <c r="BA3163">
        <v>0</v>
      </c>
      <c r="BB3163">
        <v>0</v>
      </c>
      <c r="BC3163" s="182">
        <v>11561</v>
      </c>
      <c r="BD3163" t="s">
        <v>1883</v>
      </c>
      <c r="BE3163" t="s">
        <v>1883</v>
      </c>
      <c r="BF3163" t="s">
        <v>1883</v>
      </c>
      <c r="BG3163" s="181" t="s">
        <v>1883</v>
      </c>
      <c r="BH3163">
        <v>0</v>
      </c>
      <c r="BI3163" s="184">
        <v>0</v>
      </c>
      <c r="BJ3163" s="182">
        <v>0</v>
      </c>
      <c r="BK3163" s="181" t="s">
        <v>1883</v>
      </c>
      <c r="BL3163">
        <v>0</v>
      </c>
      <c r="BM3163">
        <v>0</v>
      </c>
      <c r="BN3163">
        <v>0</v>
      </c>
    </row>
    <row r="3164" spans="1:66" x14ac:dyDescent="0.25">
      <c r="A3164">
        <v>11562</v>
      </c>
      <c r="B3164" t="s">
        <v>1611</v>
      </c>
      <c r="C3164">
        <v>12</v>
      </c>
      <c r="D3164">
        <v>0</v>
      </c>
      <c r="E3164">
        <v>0</v>
      </c>
      <c r="F3164" t="s">
        <v>1881</v>
      </c>
      <c r="G3164" t="s">
        <v>1882</v>
      </c>
      <c r="H3164" t="s">
        <v>1881</v>
      </c>
      <c r="I3164" t="s">
        <v>1881</v>
      </c>
      <c r="J3164" t="s">
        <v>1881</v>
      </c>
      <c r="K3164" t="s">
        <v>1881</v>
      </c>
      <c r="L3164" t="s">
        <v>1881</v>
      </c>
      <c r="M3164" s="180">
        <v>46248</v>
      </c>
      <c r="N3164" t="s">
        <v>1883</v>
      </c>
      <c r="O3164" t="s">
        <v>1883</v>
      </c>
      <c r="P3164" t="s">
        <v>7582</v>
      </c>
      <c r="Q3164">
        <v>0</v>
      </c>
      <c r="R3164">
        <v>0</v>
      </c>
      <c r="S3164" t="s">
        <v>1883</v>
      </c>
      <c r="T3164" t="s">
        <v>1883</v>
      </c>
      <c r="U3164">
        <v>0</v>
      </c>
      <c r="V3164" t="s">
        <v>1883</v>
      </c>
      <c r="W3164">
        <v>0</v>
      </c>
      <c r="X3164">
        <v>0</v>
      </c>
      <c r="Y3164">
        <v>0</v>
      </c>
      <c r="Z3164" t="s">
        <v>1881</v>
      </c>
      <c r="AA3164" t="s">
        <v>1881</v>
      </c>
      <c r="AB3164" t="s">
        <v>1881</v>
      </c>
      <c r="AC3164">
        <v>0</v>
      </c>
      <c r="AD3164">
        <v>0</v>
      </c>
      <c r="AE3164">
        <v>0</v>
      </c>
      <c r="AF3164">
        <v>0</v>
      </c>
      <c r="AG3164" t="s">
        <v>1881</v>
      </c>
      <c r="AH3164" s="181" t="s">
        <v>1883</v>
      </c>
      <c r="AI3164" s="182">
        <v>244</v>
      </c>
      <c r="AJ3164" s="181" t="s">
        <v>2720</v>
      </c>
      <c r="AK3164" s="181" t="s">
        <v>1883</v>
      </c>
      <c r="AL3164" s="181" t="s">
        <v>1883</v>
      </c>
      <c r="AO3164" s="181"/>
      <c r="AQ3164">
        <v>0</v>
      </c>
      <c r="AR3164" s="182">
        <v>0</v>
      </c>
      <c r="AS3164" s="183" t="s">
        <v>1881</v>
      </c>
      <c r="AT3164">
        <v>0</v>
      </c>
      <c r="AU3164">
        <v>85</v>
      </c>
      <c r="AV3164" s="182">
        <v>0</v>
      </c>
      <c r="AW3164" s="184">
        <v>0</v>
      </c>
      <c r="AX3164" s="183" t="s">
        <v>1881</v>
      </c>
      <c r="AY3164" s="184">
        <v>0</v>
      </c>
      <c r="AZ3164">
        <v>0</v>
      </c>
      <c r="BA3164">
        <v>0</v>
      </c>
      <c r="BB3164">
        <v>0</v>
      </c>
      <c r="BC3164" s="182">
        <v>11562</v>
      </c>
      <c r="BD3164" t="s">
        <v>1883</v>
      </c>
      <c r="BE3164" t="s">
        <v>1883</v>
      </c>
      <c r="BF3164" t="s">
        <v>1883</v>
      </c>
      <c r="BG3164" s="181" t="s">
        <v>1883</v>
      </c>
      <c r="BH3164">
        <v>0</v>
      </c>
      <c r="BI3164" s="184">
        <v>0</v>
      </c>
      <c r="BJ3164" s="182">
        <v>0</v>
      </c>
      <c r="BK3164" s="181" t="s">
        <v>1883</v>
      </c>
      <c r="BL3164">
        <v>0</v>
      </c>
      <c r="BM3164">
        <v>0</v>
      </c>
      <c r="BN3164">
        <v>0</v>
      </c>
    </row>
    <row r="3165" spans="1:66" x14ac:dyDescent="0.25">
      <c r="A3165">
        <v>11563</v>
      </c>
      <c r="B3165" t="s">
        <v>1651</v>
      </c>
      <c r="C3165">
        <v>10</v>
      </c>
      <c r="D3165">
        <v>0</v>
      </c>
      <c r="E3165">
        <v>0</v>
      </c>
      <c r="F3165" t="s">
        <v>1881</v>
      </c>
      <c r="G3165" t="s">
        <v>1882</v>
      </c>
      <c r="H3165" t="s">
        <v>1881</v>
      </c>
      <c r="I3165" t="s">
        <v>1881</v>
      </c>
      <c r="J3165" t="s">
        <v>1881</v>
      </c>
      <c r="K3165" t="s">
        <v>1881</v>
      </c>
      <c r="L3165" t="s">
        <v>1881</v>
      </c>
      <c r="M3165" s="180">
        <v>46253</v>
      </c>
      <c r="N3165" t="s">
        <v>1883</v>
      </c>
      <c r="O3165" t="s">
        <v>1883</v>
      </c>
      <c r="P3165" t="s">
        <v>7583</v>
      </c>
      <c r="Q3165">
        <v>0</v>
      </c>
      <c r="R3165">
        <v>0</v>
      </c>
      <c r="S3165" t="s">
        <v>1883</v>
      </c>
      <c r="T3165" t="s">
        <v>1883</v>
      </c>
      <c r="U3165">
        <v>0</v>
      </c>
      <c r="V3165" t="s">
        <v>1883</v>
      </c>
      <c r="W3165">
        <v>0</v>
      </c>
      <c r="X3165">
        <v>0</v>
      </c>
      <c r="Y3165">
        <v>0</v>
      </c>
      <c r="Z3165" t="s">
        <v>1881</v>
      </c>
      <c r="AA3165" t="s">
        <v>1881</v>
      </c>
      <c r="AB3165" t="s">
        <v>1881</v>
      </c>
      <c r="AC3165">
        <v>0</v>
      </c>
      <c r="AD3165">
        <v>0</v>
      </c>
      <c r="AE3165">
        <v>0</v>
      </c>
      <c r="AF3165">
        <v>0</v>
      </c>
      <c r="AG3165" t="s">
        <v>1881</v>
      </c>
      <c r="AH3165" s="181" t="s">
        <v>1883</v>
      </c>
      <c r="AI3165" s="182">
        <v>215</v>
      </c>
      <c r="AJ3165" s="181" t="s">
        <v>1934</v>
      </c>
      <c r="AK3165" s="181" t="s">
        <v>7584</v>
      </c>
      <c r="AL3165" s="181" t="s">
        <v>1883</v>
      </c>
      <c r="AO3165" s="181"/>
      <c r="AQ3165">
        <v>0</v>
      </c>
      <c r="AR3165" s="182">
        <v>0</v>
      </c>
      <c r="AS3165" s="183" t="s">
        <v>1882</v>
      </c>
      <c r="AT3165">
        <v>0</v>
      </c>
      <c r="AU3165">
        <v>0</v>
      </c>
      <c r="AV3165" s="182">
        <v>0</v>
      </c>
      <c r="AW3165" s="184">
        <v>0</v>
      </c>
      <c r="AX3165" s="183" t="s">
        <v>1881</v>
      </c>
      <c r="AY3165" s="184">
        <v>0</v>
      </c>
      <c r="AZ3165">
        <v>0</v>
      </c>
      <c r="BA3165">
        <v>0</v>
      </c>
      <c r="BB3165">
        <v>0</v>
      </c>
      <c r="BC3165" s="182">
        <v>11563</v>
      </c>
      <c r="BD3165" t="s">
        <v>1883</v>
      </c>
      <c r="BE3165" t="s">
        <v>1883</v>
      </c>
      <c r="BF3165" t="s">
        <v>1883</v>
      </c>
      <c r="BG3165" s="181" t="s">
        <v>1883</v>
      </c>
      <c r="BH3165">
        <v>0</v>
      </c>
      <c r="BI3165" s="184">
        <v>0</v>
      </c>
      <c r="BJ3165" s="182">
        <v>0</v>
      </c>
      <c r="BK3165" s="181" t="s">
        <v>1883</v>
      </c>
      <c r="BL3165">
        <v>0</v>
      </c>
      <c r="BM3165">
        <v>0</v>
      </c>
      <c r="BN3165">
        <v>0</v>
      </c>
    </row>
    <row r="3166" spans="1:66" x14ac:dyDescent="0.25">
      <c r="A3166">
        <v>11564</v>
      </c>
      <c r="B3166" t="s">
        <v>1663</v>
      </c>
      <c r="C3166">
        <v>12</v>
      </c>
      <c r="D3166">
        <v>0</v>
      </c>
      <c r="E3166">
        <v>0</v>
      </c>
      <c r="F3166" t="s">
        <v>1881</v>
      </c>
      <c r="G3166" t="s">
        <v>1882</v>
      </c>
      <c r="H3166" t="s">
        <v>1881</v>
      </c>
      <c r="I3166" t="s">
        <v>1881</v>
      </c>
      <c r="J3166" t="s">
        <v>1881</v>
      </c>
      <c r="K3166" t="s">
        <v>1881</v>
      </c>
      <c r="L3166" t="s">
        <v>1881</v>
      </c>
      <c r="M3166" s="180">
        <v>46255</v>
      </c>
      <c r="N3166" t="s">
        <v>1883</v>
      </c>
      <c r="O3166" t="s">
        <v>1883</v>
      </c>
      <c r="P3166" t="s">
        <v>7585</v>
      </c>
      <c r="Q3166">
        <v>0</v>
      </c>
      <c r="R3166">
        <v>0</v>
      </c>
      <c r="S3166" t="s">
        <v>1883</v>
      </c>
      <c r="T3166" t="s">
        <v>1883</v>
      </c>
      <c r="U3166">
        <v>0</v>
      </c>
      <c r="V3166" t="s">
        <v>1883</v>
      </c>
      <c r="W3166">
        <v>0</v>
      </c>
      <c r="X3166">
        <v>0</v>
      </c>
      <c r="Y3166">
        <v>0</v>
      </c>
      <c r="Z3166" t="s">
        <v>1881</v>
      </c>
      <c r="AA3166" t="s">
        <v>1881</v>
      </c>
      <c r="AB3166" t="s">
        <v>1881</v>
      </c>
      <c r="AC3166">
        <v>0</v>
      </c>
      <c r="AD3166">
        <v>0</v>
      </c>
      <c r="AE3166">
        <v>0</v>
      </c>
      <c r="AF3166">
        <v>0</v>
      </c>
      <c r="AG3166" t="s">
        <v>1881</v>
      </c>
      <c r="AH3166" s="181" t="s">
        <v>1883</v>
      </c>
      <c r="AI3166" s="182">
        <v>129</v>
      </c>
      <c r="AJ3166" s="181" t="s">
        <v>2175</v>
      </c>
      <c r="AK3166" s="181" t="s">
        <v>7586</v>
      </c>
      <c r="AL3166" s="181" t="s">
        <v>1883</v>
      </c>
      <c r="AO3166" s="181"/>
      <c r="AQ3166">
        <v>0</v>
      </c>
      <c r="AR3166" s="182">
        <v>0</v>
      </c>
      <c r="AS3166" s="183" t="s">
        <v>1882</v>
      </c>
      <c r="AT3166">
        <v>0</v>
      </c>
      <c r="AU3166">
        <v>0</v>
      </c>
      <c r="AV3166" s="182">
        <v>0</v>
      </c>
      <c r="AW3166" s="184">
        <v>0</v>
      </c>
      <c r="AX3166" s="183" t="s">
        <v>1881</v>
      </c>
      <c r="AY3166" s="184">
        <v>0</v>
      </c>
      <c r="AZ3166">
        <v>0</v>
      </c>
      <c r="BA3166">
        <v>0</v>
      </c>
      <c r="BB3166">
        <v>0</v>
      </c>
      <c r="BC3166" s="182">
        <v>11564</v>
      </c>
      <c r="BD3166" t="s">
        <v>1883</v>
      </c>
      <c r="BE3166" t="s">
        <v>1883</v>
      </c>
      <c r="BF3166" t="s">
        <v>1883</v>
      </c>
      <c r="BG3166" s="181" t="s">
        <v>1883</v>
      </c>
      <c r="BH3166">
        <v>0</v>
      </c>
      <c r="BI3166" s="184">
        <v>0</v>
      </c>
      <c r="BJ3166" s="182">
        <v>0</v>
      </c>
      <c r="BK3166" s="181" t="s">
        <v>1883</v>
      </c>
      <c r="BL3166">
        <v>0</v>
      </c>
      <c r="BM3166">
        <v>0</v>
      </c>
      <c r="BN3166">
        <v>0</v>
      </c>
    </row>
    <row r="3167" spans="1:66" x14ac:dyDescent="0.25">
      <c r="A3167">
        <v>11565</v>
      </c>
      <c r="B3167" t="s">
        <v>1762</v>
      </c>
      <c r="C3167">
        <v>6</v>
      </c>
      <c r="D3167">
        <v>0</v>
      </c>
      <c r="E3167">
        <v>0</v>
      </c>
      <c r="F3167" t="s">
        <v>1881</v>
      </c>
      <c r="G3167" t="s">
        <v>1882</v>
      </c>
      <c r="H3167" t="s">
        <v>1881</v>
      </c>
      <c r="I3167" t="s">
        <v>1881</v>
      </c>
      <c r="J3167" t="s">
        <v>1881</v>
      </c>
      <c r="K3167" t="s">
        <v>1881</v>
      </c>
      <c r="L3167" t="s">
        <v>1881</v>
      </c>
      <c r="M3167" s="180">
        <v>46259</v>
      </c>
      <c r="N3167" t="s">
        <v>1883</v>
      </c>
      <c r="O3167" t="s">
        <v>1883</v>
      </c>
      <c r="P3167" t="s">
        <v>7587</v>
      </c>
      <c r="Q3167">
        <v>0</v>
      </c>
      <c r="R3167">
        <v>0</v>
      </c>
      <c r="S3167" t="s">
        <v>1883</v>
      </c>
      <c r="T3167" t="s">
        <v>1883</v>
      </c>
      <c r="U3167">
        <v>0</v>
      </c>
      <c r="V3167" t="s">
        <v>1883</v>
      </c>
      <c r="W3167">
        <v>0</v>
      </c>
      <c r="X3167">
        <v>0</v>
      </c>
      <c r="Y3167">
        <v>0</v>
      </c>
      <c r="Z3167" t="s">
        <v>1881</v>
      </c>
      <c r="AA3167" t="s">
        <v>1881</v>
      </c>
      <c r="AB3167" t="s">
        <v>1881</v>
      </c>
      <c r="AC3167">
        <v>0</v>
      </c>
      <c r="AD3167">
        <v>0</v>
      </c>
      <c r="AE3167">
        <v>0</v>
      </c>
      <c r="AF3167">
        <v>0</v>
      </c>
      <c r="AG3167" t="s">
        <v>1881</v>
      </c>
      <c r="AH3167" s="181" t="s">
        <v>1883</v>
      </c>
      <c r="AI3167" s="182">
        <v>51</v>
      </c>
      <c r="AJ3167" s="181" t="s">
        <v>1964</v>
      </c>
      <c r="AK3167" s="181" t="s">
        <v>7588</v>
      </c>
      <c r="AL3167" s="181" t="s">
        <v>1883</v>
      </c>
      <c r="AO3167" s="181"/>
      <c r="AQ3167">
        <v>0</v>
      </c>
      <c r="AR3167" s="182">
        <v>0</v>
      </c>
      <c r="AS3167" s="183" t="s">
        <v>1882</v>
      </c>
      <c r="AT3167">
        <v>0</v>
      </c>
      <c r="AU3167">
        <v>0</v>
      </c>
      <c r="AV3167" s="182">
        <v>0</v>
      </c>
      <c r="AW3167" s="184">
        <v>0</v>
      </c>
      <c r="AX3167" s="183" t="s">
        <v>1881</v>
      </c>
      <c r="AY3167" s="184">
        <v>0</v>
      </c>
      <c r="AZ3167">
        <v>0</v>
      </c>
      <c r="BA3167">
        <v>0</v>
      </c>
      <c r="BB3167">
        <v>0</v>
      </c>
      <c r="BC3167" s="182">
        <v>11565</v>
      </c>
      <c r="BD3167" t="s">
        <v>1883</v>
      </c>
      <c r="BE3167" t="s">
        <v>1883</v>
      </c>
      <c r="BF3167" t="s">
        <v>1883</v>
      </c>
      <c r="BG3167" s="181" t="s">
        <v>1883</v>
      </c>
      <c r="BH3167">
        <v>0</v>
      </c>
      <c r="BI3167" s="184">
        <v>0</v>
      </c>
      <c r="BJ3167" s="182">
        <v>0</v>
      </c>
      <c r="BK3167" s="181" t="s">
        <v>1883</v>
      </c>
      <c r="BL3167">
        <v>0</v>
      </c>
      <c r="BM3167">
        <v>0</v>
      </c>
      <c r="BN3167">
        <v>0</v>
      </c>
    </row>
    <row r="3168" spans="1:66" x14ac:dyDescent="0.25">
      <c r="A3168">
        <v>11566</v>
      </c>
      <c r="B3168" t="s">
        <v>1706</v>
      </c>
      <c r="C3168">
        <v>40</v>
      </c>
      <c r="D3168">
        <v>0</v>
      </c>
      <c r="E3168">
        <v>0</v>
      </c>
      <c r="F3168" t="s">
        <v>1881</v>
      </c>
      <c r="G3168" t="s">
        <v>1882</v>
      </c>
      <c r="H3168" t="s">
        <v>1881</v>
      </c>
      <c r="I3168" t="s">
        <v>1881</v>
      </c>
      <c r="J3168" t="s">
        <v>1881</v>
      </c>
      <c r="K3168" t="s">
        <v>1881</v>
      </c>
      <c r="L3168" t="s">
        <v>1881</v>
      </c>
      <c r="M3168" s="180">
        <v>46259</v>
      </c>
      <c r="N3168" t="s">
        <v>1883</v>
      </c>
      <c r="O3168" t="s">
        <v>1883</v>
      </c>
      <c r="P3168" t="s">
        <v>7589</v>
      </c>
      <c r="Q3168">
        <v>0</v>
      </c>
      <c r="R3168">
        <v>0</v>
      </c>
      <c r="S3168" t="s">
        <v>1883</v>
      </c>
      <c r="T3168" t="s">
        <v>1883</v>
      </c>
      <c r="U3168">
        <v>0</v>
      </c>
      <c r="V3168" t="s">
        <v>1883</v>
      </c>
      <c r="W3168">
        <v>0</v>
      </c>
      <c r="X3168">
        <v>0</v>
      </c>
      <c r="Y3168">
        <v>0</v>
      </c>
      <c r="Z3168" t="s">
        <v>1881</v>
      </c>
      <c r="AA3168" t="s">
        <v>1881</v>
      </c>
      <c r="AB3168" t="s">
        <v>1881</v>
      </c>
      <c r="AC3168">
        <v>0</v>
      </c>
      <c r="AD3168">
        <v>0</v>
      </c>
      <c r="AE3168">
        <v>0</v>
      </c>
      <c r="AF3168">
        <v>0</v>
      </c>
      <c r="AG3168" t="s">
        <v>1881</v>
      </c>
      <c r="AH3168" s="181" t="s">
        <v>1883</v>
      </c>
      <c r="AI3168" s="182">
        <v>51</v>
      </c>
      <c r="AJ3168" s="181" t="s">
        <v>1964</v>
      </c>
      <c r="AK3168" s="181" t="s">
        <v>7590</v>
      </c>
      <c r="AL3168" s="181" t="s">
        <v>1883</v>
      </c>
      <c r="AO3168" s="181"/>
      <c r="AQ3168">
        <v>0</v>
      </c>
      <c r="AR3168" s="182">
        <v>0</v>
      </c>
      <c r="AS3168" s="183" t="s">
        <v>1882</v>
      </c>
      <c r="AT3168">
        <v>0</v>
      </c>
      <c r="AU3168">
        <v>0</v>
      </c>
      <c r="AV3168" s="182">
        <v>0</v>
      </c>
      <c r="AW3168" s="184">
        <v>0</v>
      </c>
      <c r="AX3168" s="183" t="s">
        <v>1881</v>
      </c>
      <c r="AY3168" s="184">
        <v>0</v>
      </c>
      <c r="AZ3168">
        <v>0</v>
      </c>
      <c r="BA3168">
        <v>0</v>
      </c>
      <c r="BB3168">
        <v>0</v>
      </c>
      <c r="BC3168" s="182">
        <v>11566</v>
      </c>
      <c r="BD3168" t="s">
        <v>1883</v>
      </c>
      <c r="BE3168" t="s">
        <v>1883</v>
      </c>
      <c r="BF3168" t="s">
        <v>1883</v>
      </c>
      <c r="BG3168" s="181" t="s">
        <v>1883</v>
      </c>
      <c r="BH3168">
        <v>0</v>
      </c>
      <c r="BI3168" s="184">
        <v>0</v>
      </c>
      <c r="BJ3168" s="182">
        <v>0</v>
      </c>
      <c r="BK3168" s="181" t="s">
        <v>1883</v>
      </c>
      <c r="BL3168">
        <v>0</v>
      </c>
      <c r="BM3168">
        <v>0</v>
      </c>
      <c r="BN3168">
        <v>0</v>
      </c>
    </row>
    <row r="3169" spans="1:66" x14ac:dyDescent="0.25">
      <c r="A3169">
        <v>11567</v>
      </c>
      <c r="B3169" t="s">
        <v>1702</v>
      </c>
      <c r="C3169">
        <v>40</v>
      </c>
      <c r="D3169">
        <v>0</v>
      </c>
      <c r="E3169">
        <v>0</v>
      </c>
      <c r="F3169" t="s">
        <v>1881</v>
      </c>
      <c r="G3169" t="s">
        <v>1882</v>
      </c>
      <c r="H3169" t="s">
        <v>1881</v>
      </c>
      <c r="I3169" t="s">
        <v>1881</v>
      </c>
      <c r="J3169" t="s">
        <v>1881</v>
      </c>
      <c r="K3169" t="s">
        <v>1881</v>
      </c>
      <c r="L3169" t="s">
        <v>1881</v>
      </c>
      <c r="M3169" s="180">
        <v>46259</v>
      </c>
      <c r="N3169" t="s">
        <v>1883</v>
      </c>
      <c r="O3169" t="s">
        <v>1883</v>
      </c>
      <c r="P3169" t="s">
        <v>7591</v>
      </c>
      <c r="Q3169">
        <v>0</v>
      </c>
      <c r="R3169">
        <v>0</v>
      </c>
      <c r="S3169" t="s">
        <v>1883</v>
      </c>
      <c r="T3169" t="s">
        <v>1883</v>
      </c>
      <c r="U3169">
        <v>0</v>
      </c>
      <c r="V3169" t="s">
        <v>1883</v>
      </c>
      <c r="W3169">
        <v>0</v>
      </c>
      <c r="X3169">
        <v>0</v>
      </c>
      <c r="Y3169">
        <v>0</v>
      </c>
      <c r="Z3169" t="s">
        <v>1881</v>
      </c>
      <c r="AA3169" t="s">
        <v>1881</v>
      </c>
      <c r="AB3169" t="s">
        <v>1881</v>
      </c>
      <c r="AC3169">
        <v>0</v>
      </c>
      <c r="AD3169">
        <v>0</v>
      </c>
      <c r="AE3169">
        <v>0</v>
      </c>
      <c r="AF3169">
        <v>0</v>
      </c>
      <c r="AG3169" t="s">
        <v>1881</v>
      </c>
      <c r="AH3169" s="181" t="s">
        <v>1883</v>
      </c>
      <c r="AI3169" s="182">
        <v>51</v>
      </c>
      <c r="AJ3169" s="181" t="s">
        <v>1964</v>
      </c>
      <c r="AK3169" s="181" t="s">
        <v>7592</v>
      </c>
      <c r="AL3169" s="181" t="s">
        <v>1883</v>
      </c>
      <c r="AO3169" s="181"/>
      <c r="AQ3169">
        <v>0</v>
      </c>
      <c r="AR3169" s="182">
        <v>0</v>
      </c>
      <c r="AS3169" s="183" t="s">
        <v>1882</v>
      </c>
      <c r="AT3169">
        <v>0</v>
      </c>
      <c r="AU3169">
        <v>0</v>
      </c>
      <c r="AV3169" s="182">
        <v>0</v>
      </c>
      <c r="AW3169" s="184">
        <v>0</v>
      </c>
      <c r="AX3169" s="183" t="s">
        <v>1881</v>
      </c>
      <c r="AY3169" s="184">
        <v>0</v>
      </c>
      <c r="AZ3169">
        <v>0</v>
      </c>
      <c r="BA3169">
        <v>0</v>
      </c>
      <c r="BB3169">
        <v>0</v>
      </c>
      <c r="BC3169" s="182">
        <v>11567</v>
      </c>
      <c r="BD3169" t="s">
        <v>1883</v>
      </c>
      <c r="BE3169" t="s">
        <v>1883</v>
      </c>
      <c r="BF3169" t="s">
        <v>1883</v>
      </c>
      <c r="BG3169" s="181" t="s">
        <v>1883</v>
      </c>
      <c r="BH3169">
        <v>0</v>
      </c>
      <c r="BI3169" s="184">
        <v>0</v>
      </c>
      <c r="BJ3169" s="182">
        <v>0</v>
      </c>
      <c r="BK3169" s="181" t="s">
        <v>1883</v>
      </c>
      <c r="BL3169">
        <v>0</v>
      </c>
      <c r="BM3169">
        <v>0</v>
      </c>
      <c r="BN3169">
        <v>0</v>
      </c>
    </row>
    <row r="3170" spans="1:66" x14ac:dyDescent="0.25">
      <c r="A3170">
        <v>11568</v>
      </c>
      <c r="B3170" t="s">
        <v>7593</v>
      </c>
      <c r="C3170">
        <v>1</v>
      </c>
      <c r="D3170">
        <v>0</v>
      </c>
      <c r="E3170">
        <v>0</v>
      </c>
      <c r="F3170" t="s">
        <v>1881</v>
      </c>
      <c r="G3170" t="s">
        <v>1881</v>
      </c>
      <c r="H3170" t="s">
        <v>1881</v>
      </c>
      <c r="I3170" t="s">
        <v>1881</v>
      </c>
      <c r="J3170" t="s">
        <v>1881</v>
      </c>
      <c r="K3170" t="s">
        <v>1881</v>
      </c>
      <c r="L3170" t="s">
        <v>1881</v>
      </c>
      <c r="M3170" s="180">
        <v>46260</v>
      </c>
      <c r="N3170" t="s">
        <v>1883</v>
      </c>
      <c r="O3170" t="s">
        <v>1883</v>
      </c>
      <c r="P3170" t="s">
        <v>7594</v>
      </c>
      <c r="Q3170">
        <v>0</v>
      </c>
      <c r="R3170">
        <v>0</v>
      </c>
      <c r="S3170" t="s">
        <v>1883</v>
      </c>
      <c r="T3170" t="s">
        <v>1883</v>
      </c>
      <c r="U3170">
        <v>0</v>
      </c>
      <c r="V3170" t="s">
        <v>1883</v>
      </c>
      <c r="W3170">
        <v>0</v>
      </c>
      <c r="X3170">
        <v>0</v>
      </c>
      <c r="Y3170">
        <v>0</v>
      </c>
      <c r="Z3170" t="s">
        <v>1881</v>
      </c>
      <c r="AA3170" t="s">
        <v>1881</v>
      </c>
      <c r="AB3170" t="s">
        <v>1881</v>
      </c>
      <c r="AC3170">
        <v>0</v>
      </c>
      <c r="AD3170">
        <v>0</v>
      </c>
      <c r="AE3170">
        <v>0</v>
      </c>
      <c r="AF3170">
        <v>0</v>
      </c>
      <c r="AG3170" t="s">
        <v>1881</v>
      </c>
      <c r="AH3170" s="181" t="s">
        <v>1883</v>
      </c>
      <c r="AI3170" s="182">
        <v>48</v>
      </c>
      <c r="AJ3170" s="181" t="s">
        <v>1897</v>
      </c>
      <c r="AK3170" s="181" t="s">
        <v>1883</v>
      </c>
      <c r="AL3170" s="181" t="s">
        <v>7594</v>
      </c>
      <c r="AO3170" s="181"/>
      <c r="AQ3170">
        <v>0</v>
      </c>
      <c r="AR3170" s="182">
        <v>0</v>
      </c>
      <c r="AS3170" s="183" t="s">
        <v>1881</v>
      </c>
      <c r="AT3170">
        <v>0</v>
      </c>
      <c r="AU3170">
        <v>0</v>
      </c>
      <c r="AV3170" s="182">
        <v>0</v>
      </c>
      <c r="AW3170" s="184">
        <v>0</v>
      </c>
      <c r="AX3170" s="183" t="s">
        <v>1881</v>
      </c>
      <c r="AY3170" s="184">
        <v>0</v>
      </c>
      <c r="AZ3170">
        <v>0</v>
      </c>
      <c r="BA3170">
        <v>0</v>
      </c>
      <c r="BB3170">
        <v>0</v>
      </c>
      <c r="BC3170" s="182">
        <v>11568</v>
      </c>
      <c r="BD3170" t="s">
        <v>1883</v>
      </c>
      <c r="BE3170" t="s">
        <v>1883</v>
      </c>
      <c r="BF3170" t="s">
        <v>1883</v>
      </c>
      <c r="BG3170" s="181" t="s">
        <v>1883</v>
      </c>
      <c r="BH3170">
        <v>0</v>
      </c>
      <c r="BI3170" s="184">
        <v>0</v>
      </c>
      <c r="BJ3170" s="182">
        <v>0</v>
      </c>
      <c r="BK3170" s="181" t="s">
        <v>1883</v>
      </c>
      <c r="BL3170">
        <v>0</v>
      </c>
      <c r="BM3170">
        <v>0</v>
      </c>
      <c r="BN3170">
        <v>0</v>
      </c>
    </row>
    <row r="3171" spans="1:66" x14ac:dyDescent="0.25">
      <c r="A3171">
        <v>11569</v>
      </c>
      <c r="B3171" t="s">
        <v>7595</v>
      </c>
      <c r="C3171">
        <v>1</v>
      </c>
      <c r="D3171">
        <v>0</v>
      </c>
      <c r="E3171">
        <v>0</v>
      </c>
      <c r="F3171" t="s">
        <v>1881</v>
      </c>
      <c r="G3171" t="s">
        <v>1881</v>
      </c>
      <c r="H3171" t="s">
        <v>1881</v>
      </c>
      <c r="I3171" t="s">
        <v>1881</v>
      </c>
      <c r="J3171" t="s">
        <v>1881</v>
      </c>
      <c r="K3171" t="s">
        <v>1881</v>
      </c>
      <c r="L3171" t="s">
        <v>1881</v>
      </c>
      <c r="M3171" s="180">
        <v>46260</v>
      </c>
      <c r="N3171" t="s">
        <v>1883</v>
      </c>
      <c r="O3171" t="s">
        <v>1883</v>
      </c>
      <c r="P3171" t="s">
        <v>7596</v>
      </c>
      <c r="Q3171">
        <v>0</v>
      </c>
      <c r="R3171">
        <v>0</v>
      </c>
      <c r="S3171" t="s">
        <v>1883</v>
      </c>
      <c r="T3171" t="s">
        <v>1883</v>
      </c>
      <c r="U3171">
        <v>0</v>
      </c>
      <c r="V3171" t="s">
        <v>1883</v>
      </c>
      <c r="W3171">
        <v>0</v>
      </c>
      <c r="X3171">
        <v>0</v>
      </c>
      <c r="Y3171">
        <v>0</v>
      </c>
      <c r="Z3171" t="s">
        <v>1881</v>
      </c>
      <c r="AA3171" t="s">
        <v>1881</v>
      </c>
      <c r="AB3171" t="s">
        <v>1881</v>
      </c>
      <c r="AC3171">
        <v>0</v>
      </c>
      <c r="AD3171">
        <v>0</v>
      </c>
      <c r="AE3171">
        <v>0</v>
      </c>
      <c r="AF3171">
        <v>0</v>
      </c>
      <c r="AG3171" t="s">
        <v>1881</v>
      </c>
      <c r="AH3171" s="181" t="s">
        <v>1883</v>
      </c>
      <c r="AI3171" s="182">
        <v>48</v>
      </c>
      <c r="AJ3171" s="181" t="s">
        <v>1897</v>
      </c>
      <c r="AK3171" s="181" t="s">
        <v>1883</v>
      </c>
      <c r="AL3171" s="181" t="s">
        <v>7596</v>
      </c>
      <c r="AO3171" s="181"/>
      <c r="AQ3171">
        <v>0</v>
      </c>
      <c r="AR3171" s="182">
        <v>0</v>
      </c>
      <c r="AS3171" s="183" t="s">
        <v>1881</v>
      </c>
      <c r="AT3171">
        <v>0</v>
      </c>
      <c r="AU3171">
        <v>0</v>
      </c>
      <c r="AV3171" s="182">
        <v>0</v>
      </c>
      <c r="AW3171" s="184">
        <v>0</v>
      </c>
      <c r="AX3171" s="183" t="s">
        <v>1881</v>
      </c>
      <c r="AY3171" s="184">
        <v>0</v>
      </c>
      <c r="AZ3171">
        <v>0</v>
      </c>
      <c r="BA3171">
        <v>0</v>
      </c>
      <c r="BB3171">
        <v>0</v>
      </c>
      <c r="BC3171" s="182">
        <v>11569</v>
      </c>
      <c r="BD3171" t="s">
        <v>1883</v>
      </c>
      <c r="BE3171" t="s">
        <v>1883</v>
      </c>
      <c r="BF3171" t="s">
        <v>1883</v>
      </c>
      <c r="BG3171" s="181" t="s">
        <v>1883</v>
      </c>
      <c r="BH3171">
        <v>0</v>
      </c>
      <c r="BI3171" s="184">
        <v>0</v>
      </c>
      <c r="BJ3171" s="182">
        <v>0</v>
      </c>
      <c r="BK3171" s="181" t="s">
        <v>1883</v>
      </c>
      <c r="BL3171">
        <v>0</v>
      </c>
      <c r="BM3171">
        <v>0</v>
      </c>
      <c r="BN3171">
        <v>0</v>
      </c>
    </row>
    <row r="3172" spans="1:66" x14ac:dyDescent="0.25">
      <c r="A3172">
        <v>11570</v>
      </c>
      <c r="B3172" t="s">
        <v>7597</v>
      </c>
      <c r="C3172">
        <v>1</v>
      </c>
      <c r="D3172">
        <v>0</v>
      </c>
      <c r="E3172">
        <v>0</v>
      </c>
      <c r="F3172" t="s">
        <v>1881</v>
      </c>
      <c r="G3172" t="s">
        <v>1881</v>
      </c>
      <c r="H3172" t="s">
        <v>1881</v>
      </c>
      <c r="I3172" t="s">
        <v>1881</v>
      </c>
      <c r="J3172" t="s">
        <v>1881</v>
      </c>
      <c r="K3172" t="s">
        <v>1881</v>
      </c>
      <c r="L3172" t="s">
        <v>1881</v>
      </c>
      <c r="M3172" s="180">
        <v>46260</v>
      </c>
      <c r="N3172" t="s">
        <v>1883</v>
      </c>
      <c r="O3172" t="s">
        <v>1883</v>
      </c>
      <c r="P3172" t="s">
        <v>7598</v>
      </c>
      <c r="Q3172">
        <v>0</v>
      </c>
      <c r="R3172">
        <v>0</v>
      </c>
      <c r="S3172" t="s">
        <v>1883</v>
      </c>
      <c r="T3172" t="s">
        <v>1883</v>
      </c>
      <c r="U3172">
        <v>0</v>
      </c>
      <c r="V3172" t="s">
        <v>1883</v>
      </c>
      <c r="W3172">
        <v>0</v>
      </c>
      <c r="X3172">
        <v>0</v>
      </c>
      <c r="Y3172">
        <v>0</v>
      </c>
      <c r="Z3172" t="s">
        <v>1881</v>
      </c>
      <c r="AA3172" t="s">
        <v>1881</v>
      </c>
      <c r="AB3172" t="s">
        <v>1881</v>
      </c>
      <c r="AC3172">
        <v>0</v>
      </c>
      <c r="AD3172">
        <v>0</v>
      </c>
      <c r="AE3172">
        <v>0</v>
      </c>
      <c r="AF3172">
        <v>0</v>
      </c>
      <c r="AG3172" t="s">
        <v>1881</v>
      </c>
      <c r="AH3172" s="181" t="s">
        <v>1883</v>
      </c>
      <c r="AI3172" s="182">
        <v>48</v>
      </c>
      <c r="AJ3172" s="181" t="s">
        <v>1897</v>
      </c>
      <c r="AK3172" s="181" t="s">
        <v>1883</v>
      </c>
      <c r="AL3172" s="181" t="s">
        <v>7598</v>
      </c>
      <c r="AO3172" s="181"/>
      <c r="AQ3172">
        <v>0</v>
      </c>
      <c r="AR3172" s="182">
        <v>0</v>
      </c>
      <c r="AS3172" s="183" t="s">
        <v>1881</v>
      </c>
      <c r="AT3172">
        <v>0</v>
      </c>
      <c r="AU3172">
        <v>0</v>
      </c>
      <c r="AV3172" s="182">
        <v>0</v>
      </c>
      <c r="AW3172" s="184">
        <v>0</v>
      </c>
      <c r="AX3172" s="183" t="s">
        <v>1881</v>
      </c>
      <c r="AY3172" s="184">
        <v>0</v>
      </c>
      <c r="AZ3172">
        <v>0</v>
      </c>
      <c r="BA3172">
        <v>0</v>
      </c>
      <c r="BB3172">
        <v>0</v>
      </c>
      <c r="BC3172" s="182">
        <v>11570</v>
      </c>
      <c r="BD3172" t="s">
        <v>1883</v>
      </c>
      <c r="BE3172" t="s">
        <v>1883</v>
      </c>
      <c r="BF3172" t="s">
        <v>1883</v>
      </c>
      <c r="BG3172" s="181" t="s">
        <v>1883</v>
      </c>
      <c r="BH3172">
        <v>0</v>
      </c>
      <c r="BI3172" s="184">
        <v>0</v>
      </c>
      <c r="BJ3172" s="182">
        <v>0</v>
      </c>
      <c r="BK3172" s="181" t="s">
        <v>1883</v>
      </c>
      <c r="BL3172">
        <v>0</v>
      </c>
      <c r="BM3172">
        <v>0</v>
      </c>
      <c r="BN3172">
        <v>0</v>
      </c>
    </row>
    <row r="3173" spans="1:66" x14ac:dyDescent="0.25">
      <c r="A3173">
        <v>11571</v>
      </c>
      <c r="B3173" t="s">
        <v>1740</v>
      </c>
      <c r="C3173">
        <v>36</v>
      </c>
      <c r="D3173">
        <v>0</v>
      </c>
      <c r="E3173">
        <v>0</v>
      </c>
      <c r="F3173" t="s">
        <v>1881</v>
      </c>
      <c r="G3173" t="s">
        <v>1882</v>
      </c>
      <c r="H3173" t="s">
        <v>1881</v>
      </c>
      <c r="I3173" t="s">
        <v>1881</v>
      </c>
      <c r="J3173" t="s">
        <v>1881</v>
      </c>
      <c r="K3173" t="s">
        <v>1881</v>
      </c>
      <c r="L3173" t="s">
        <v>1881</v>
      </c>
      <c r="M3173" s="180">
        <v>46260</v>
      </c>
      <c r="N3173" t="s">
        <v>1883</v>
      </c>
      <c r="O3173" t="s">
        <v>1883</v>
      </c>
      <c r="P3173" t="s">
        <v>7599</v>
      </c>
      <c r="Q3173">
        <v>0</v>
      </c>
      <c r="R3173">
        <v>0</v>
      </c>
      <c r="S3173" t="s">
        <v>1883</v>
      </c>
      <c r="T3173" t="s">
        <v>1883</v>
      </c>
      <c r="U3173">
        <v>0</v>
      </c>
      <c r="V3173" t="s">
        <v>1883</v>
      </c>
      <c r="W3173">
        <v>0</v>
      </c>
      <c r="X3173">
        <v>0</v>
      </c>
      <c r="Y3173">
        <v>0</v>
      </c>
      <c r="Z3173" t="s">
        <v>1881</v>
      </c>
      <c r="AA3173" t="s">
        <v>1881</v>
      </c>
      <c r="AB3173" t="s">
        <v>1881</v>
      </c>
      <c r="AC3173">
        <v>0</v>
      </c>
      <c r="AD3173">
        <v>0</v>
      </c>
      <c r="AE3173">
        <v>0</v>
      </c>
      <c r="AF3173">
        <v>0</v>
      </c>
      <c r="AG3173" t="s">
        <v>1881</v>
      </c>
      <c r="AH3173" s="181" t="s">
        <v>1883</v>
      </c>
      <c r="AI3173" s="182">
        <v>210</v>
      </c>
      <c r="AJ3173" s="181" t="s">
        <v>2007</v>
      </c>
      <c r="AK3173" s="181" t="s">
        <v>1883</v>
      </c>
      <c r="AL3173" s="181" t="s">
        <v>1883</v>
      </c>
      <c r="AO3173" s="181"/>
      <c r="AQ3173">
        <v>0</v>
      </c>
      <c r="AR3173" s="182">
        <v>0</v>
      </c>
      <c r="AS3173" s="183" t="s">
        <v>1882</v>
      </c>
      <c r="AT3173">
        <v>0</v>
      </c>
      <c r="AU3173">
        <v>0</v>
      </c>
      <c r="AV3173" s="182">
        <v>0</v>
      </c>
      <c r="AW3173" s="184">
        <v>0</v>
      </c>
      <c r="AX3173" s="183" t="s">
        <v>1881</v>
      </c>
      <c r="AY3173" s="184">
        <v>0</v>
      </c>
      <c r="AZ3173">
        <v>0</v>
      </c>
      <c r="BA3173">
        <v>0</v>
      </c>
      <c r="BB3173">
        <v>0</v>
      </c>
      <c r="BC3173" s="182">
        <v>11571</v>
      </c>
      <c r="BD3173" t="s">
        <v>1883</v>
      </c>
      <c r="BE3173" t="s">
        <v>1883</v>
      </c>
      <c r="BF3173" t="s">
        <v>1883</v>
      </c>
      <c r="BG3173" s="181" t="s">
        <v>1883</v>
      </c>
      <c r="BH3173">
        <v>0</v>
      </c>
      <c r="BI3173" s="184">
        <v>0</v>
      </c>
      <c r="BJ3173" s="182">
        <v>0</v>
      </c>
      <c r="BK3173" s="181" t="s">
        <v>1883</v>
      </c>
      <c r="BL3173">
        <v>0</v>
      </c>
      <c r="BM3173">
        <v>0</v>
      </c>
      <c r="BN3173">
        <v>0</v>
      </c>
    </row>
    <row r="3174" spans="1:66" x14ac:dyDescent="0.25">
      <c r="A3174">
        <v>11572</v>
      </c>
      <c r="B3174" t="s">
        <v>7600</v>
      </c>
      <c r="C3174">
        <v>12</v>
      </c>
      <c r="D3174">
        <v>0</v>
      </c>
      <c r="E3174">
        <v>0</v>
      </c>
      <c r="F3174" t="s">
        <v>1881</v>
      </c>
      <c r="G3174" t="s">
        <v>1882</v>
      </c>
      <c r="H3174" t="s">
        <v>1881</v>
      </c>
      <c r="I3174" t="s">
        <v>1881</v>
      </c>
      <c r="J3174" t="s">
        <v>1881</v>
      </c>
      <c r="K3174" t="s">
        <v>1881</v>
      </c>
      <c r="L3174" t="s">
        <v>1881</v>
      </c>
      <c r="M3174" s="180">
        <v>46262</v>
      </c>
      <c r="N3174" t="s">
        <v>1883</v>
      </c>
      <c r="O3174" t="s">
        <v>1883</v>
      </c>
      <c r="P3174" t="s">
        <v>7601</v>
      </c>
      <c r="Q3174">
        <v>0</v>
      </c>
      <c r="R3174">
        <v>0</v>
      </c>
      <c r="S3174" t="s">
        <v>1883</v>
      </c>
      <c r="T3174" t="s">
        <v>1883</v>
      </c>
      <c r="U3174">
        <v>0</v>
      </c>
      <c r="V3174" t="s">
        <v>1883</v>
      </c>
      <c r="W3174">
        <v>0</v>
      </c>
      <c r="X3174">
        <v>0</v>
      </c>
      <c r="Y3174">
        <v>0</v>
      </c>
      <c r="Z3174" t="s">
        <v>1881</v>
      </c>
      <c r="AA3174" t="s">
        <v>1881</v>
      </c>
      <c r="AB3174" t="s">
        <v>1881</v>
      </c>
      <c r="AC3174">
        <v>0</v>
      </c>
      <c r="AD3174">
        <v>0</v>
      </c>
      <c r="AE3174">
        <v>0</v>
      </c>
      <c r="AF3174">
        <v>0</v>
      </c>
      <c r="AG3174" t="s">
        <v>1882</v>
      </c>
      <c r="AH3174" s="181" t="s">
        <v>1883</v>
      </c>
      <c r="AI3174" s="182">
        <v>26</v>
      </c>
      <c r="AJ3174" s="181" t="s">
        <v>1899</v>
      </c>
      <c r="AK3174" s="181" t="s">
        <v>7602</v>
      </c>
      <c r="AL3174" s="181" t="s">
        <v>1883</v>
      </c>
      <c r="AO3174" s="181"/>
      <c r="AQ3174">
        <v>0</v>
      </c>
      <c r="AR3174" s="182">
        <v>0</v>
      </c>
      <c r="AS3174" s="183" t="s">
        <v>1881</v>
      </c>
      <c r="AT3174">
        <v>0</v>
      </c>
      <c r="AU3174">
        <v>0</v>
      </c>
      <c r="AV3174" s="182">
        <v>0</v>
      </c>
      <c r="AW3174" s="184">
        <v>0</v>
      </c>
      <c r="AX3174" s="183" t="s">
        <v>1881</v>
      </c>
      <c r="AY3174" s="184">
        <v>0</v>
      </c>
      <c r="AZ3174">
        <v>0</v>
      </c>
      <c r="BA3174">
        <v>0</v>
      </c>
      <c r="BB3174">
        <v>0</v>
      </c>
      <c r="BC3174" s="182">
        <v>11572</v>
      </c>
      <c r="BD3174" t="s">
        <v>1883</v>
      </c>
      <c r="BE3174" t="s">
        <v>1883</v>
      </c>
      <c r="BF3174" t="s">
        <v>1883</v>
      </c>
      <c r="BG3174" s="181" t="s">
        <v>1883</v>
      </c>
      <c r="BH3174">
        <v>0</v>
      </c>
      <c r="BI3174" s="184">
        <v>0</v>
      </c>
      <c r="BJ3174" s="182">
        <v>0</v>
      </c>
      <c r="BK3174" s="181" t="s">
        <v>1883</v>
      </c>
      <c r="BL3174">
        <v>0</v>
      </c>
      <c r="BM3174">
        <v>0</v>
      </c>
      <c r="BN3174">
        <v>0</v>
      </c>
    </row>
    <row r="3175" spans="1:66" x14ac:dyDescent="0.25">
      <c r="A3175">
        <v>11573</v>
      </c>
      <c r="B3175" t="s">
        <v>7603</v>
      </c>
      <c r="C3175">
        <v>12</v>
      </c>
      <c r="D3175">
        <v>0</v>
      </c>
      <c r="E3175">
        <v>0</v>
      </c>
      <c r="F3175" t="s">
        <v>1881</v>
      </c>
      <c r="G3175" t="s">
        <v>1882</v>
      </c>
      <c r="H3175" t="s">
        <v>1881</v>
      </c>
      <c r="I3175" t="s">
        <v>1881</v>
      </c>
      <c r="J3175" t="s">
        <v>1881</v>
      </c>
      <c r="K3175" t="s">
        <v>1881</v>
      </c>
      <c r="L3175" t="s">
        <v>1881</v>
      </c>
      <c r="M3175" s="180">
        <v>46262</v>
      </c>
      <c r="N3175" t="s">
        <v>1883</v>
      </c>
      <c r="O3175" t="s">
        <v>1883</v>
      </c>
      <c r="P3175" t="s">
        <v>7604</v>
      </c>
      <c r="Q3175">
        <v>0</v>
      </c>
      <c r="R3175">
        <v>0</v>
      </c>
      <c r="S3175" t="s">
        <v>1883</v>
      </c>
      <c r="T3175" t="s">
        <v>1883</v>
      </c>
      <c r="U3175">
        <v>0</v>
      </c>
      <c r="V3175" t="s">
        <v>1883</v>
      </c>
      <c r="W3175">
        <v>0</v>
      </c>
      <c r="X3175">
        <v>0</v>
      </c>
      <c r="Y3175">
        <v>0</v>
      </c>
      <c r="Z3175" t="s">
        <v>1881</v>
      </c>
      <c r="AA3175" t="s">
        <v>1881</v>
      </c>
      <c r="AB3175" t="s">
        <v>1881</v>
      </c>
      <c r="AC3175">
        <v>0</v>
      </c>
      <c r="AD3175">
        <v>0</v>
      </c>
      <c r="AE3175">
        <v>0</v>
      </c>
      <c r="AF3175">
        <v>0</v>
      </c>
      <c r="AG3175" t="s">
        <v>1881</v>
      </c>
      <c r="AH3175" s="181" t="s">
        <v>1883</v>
      </c>
      <c r="AI3175" s="182">
        <v>26</v>
      </c>
      <c r="AJ3175" s="181" t="s">
        <v>1899</v>
      </c>
      <c r="AK3175" s="181" t="s">
        <v>7605</v>
      </c>
      <c r="AL3175" s="181" t="s">
        <v>1883</v>
      </c>
      <c r="AO3175" s="181"/>
      <c r="AQ3175">
        <v>0</v>
      </c>
      <c r="AR3175" s="182">
        <v>0</v>
      </c>
      <c r="AS3175" s="183" t="s">
        <v>1881</v>
      </c>
      <c r="AT3175">
        <v>0</v>
      </c>
      <c r="AU3175">
        <v>0</v>
      </c>
      <c r="AV3175" s="182">
        <v>0</v>
      </c>
      <c r="AW3175" s="184">
        <v>0</v>
      </c>
      <c r="AX3175" s="183" t="s">
        <v>1881</v>
      </c>
      <c r="AY3175" s="184">
        <v>0</v>
      </c>
      <c r="AZ3175">
        <v>0</v>
      </c>
      <c r="BA3175">
        <v>0</v>
      </c>
      <c r="BB3175">
        <v>0</v>
      </c>
      <c r="BC3175" s="182">
        <v>11573</v>
      </c>
      <c r="BD3175" t="s">
        <v>1883</v>
      </c>
      <c r="BE3175" t="s">
        <v>1883</v>
      </c>
      <c r="BF3175" t="s">
        <v>1883</v>
      </c>
      <c r="BG3175" s="181" t="s">
        <v>1883</v>
      </c>
      <c r="BH3175">
        <v>0</v>
      </c>
      <c r="BI3175" s="184">
        <v>0</v>
      </c>
      <c r="BJ3175" s="182">
        <v>0</v>
      </c>
      <c r="BK3175" s="181" t="s">
        <v>1883</v>
      </c>
      <c r="BL3175">
        <v>0</v>
      </c>
      <c r="BM3175">
        <v>0</v>
      </c>
      <c r="BN3175">
        <v>0</v>
      </c>
    </row>
    <row r="3176" spans="1:66" x14ac:dyDescent="0.25">
      <c r="A3176">
        <v>11574</v>
      </c>
      <c r="B3176" t="s">
        <v>1768</v>
      </c>
      <c r="C3176">
        <v>6</v>
      </c>
      <c r="D3176">
        <v>0</v>
      </c>
      <c r="E3176">
        <v>0</v>
      </c>
      <c r="F3176" t="s">
        <v>1881</v>
      </c>
      <c r="G3176" t="s">
        <v>1882</v>
      </c>
      <c r="H3176" t="s">
        <v>1881</v>
      </c>
      <c r="I3176" t="s">
        <v>1881</v>
      </c>
      <c r="J3176" t="s">
        <v>1881</v>
      </c>
      <c r="K3176" t="s">
        <v>1881</v>
      </c>
      <c r="L3176" t="s">
        <v>1881</v>
      </c>
      <c r="M3176" s="180">
        <v>46262</v>
      </c>
      <c r="N3176" t="s">
        <v>1883</v>
      </c>
      <c r="O3176" t="s">
        <v>7606</v>
      </c>
      <c r="P3176" t="s">
        <v>1883</v>
      </c>
      <c r="Q3176">
        <v>0</v>
      </c>
      <c r="R3176">
        <v>0</v>
      </c>
      <c r="S3176" t="s">
        <v>1883</v>
      </c>
      <c r="T3176" t="s">
        <v>1883</v>
      </c>
      <c r="U3176">
        <v>0</v>
      </c>
      <c r="V3176" t="s">
        <v>1883</v>
      </c>
      <c r="W3176">
        <v>0</v>
      </c>
      <c r="X3176">
        <v>0</v>
      </c>
      <c r="Y3176">
        <v>0</v>
      </c>
      <c r="Z3176" t="s">
        <v>1881</v>
      </c>
      <c r="AA3176" t="s">
        <v>1881</v>
      </c>
      <c r="AB3176" t="s">
        <v>1881</v>
      </c>
      <c r="AC3176">
        <v>0</v>
      </c>
      <c r="AD3176">
        <v>0</v>
      </c>
      <c r="AE3176">
        <v>0</v>
      </c>
      <c r="AF3176">
        <v>0</v>
      </c>
      <c r="AG3176" t="s">
        <v>1881</v>
      </c>
      <c r="AH3176" s="181" t="s">
        <v>1883</v>
      </c>
      <c r="AI3176" s="182">
        <v>1005</v>
      </c>
      <c r="AJ3176" s="181" t="s">
        <v>6683</v>
      </c>
      <c r="AK3176" s="181" t="s">
        <v>1883</v>
      </c>
      <c r="AL3176" s="181" t="s">
        <v>1883</v>
      </c>
      <c r="AO3176" s="181"/>
      <c r="AQ3176">
        <v>0</v>
      </c>
      <c r="AR3176" s="182">
        <v>0</v>
      </c>
      <c r="AS3176" s="183" t="s">
        <v>1881</v>
      </c>
      <c r="AT3176">
        <v>0</v>
      </c>
      <c r="AU3176">
        <v>0</v>
      </c>
      <c r="AV3176" s="182">
        <v>0</v>
      </c>
      <c r="AW3176" s="184">
        <v>0</v>
      </c>
      <c r="AX3176" s="183" t="s">
        <v>1881</v>
      </c>
      <c r="AY3176" s="184">
        <v>0</v>
      </c>
      <c r="AZ3176">
        <v>0</v>
      </c>
      <c r="BA3176">
        <v>0</v>
      </c>
      <c r="BB3176">
        <v>0</v>
      </c>
      <c r="BC3176" s="182">
        <v>11574</v>
      </c>
      <c r="BD3176" t="s">
        <v>1883</v>
      </c>
      <c r="BE3176" t="s">
        <v>1883</v>
      </c>
      <c r="BF3176" t="s">
        <v>1883</v>
      </c>
      <c r="BG3176" s="181" t="s">
        <v>1883</v>
      </c>
      <c r="BH3176">
        <v>0</v>
      </c>
      <c r="BI3176" s="184">
        <v>0</v>
      </c>
      <c r="BJ3176" s="182">
        <v>0</v>
      </c>
      <c r="BK3176" s="181" t="s">
        <v>1883</v>
      </c>
      <c r="BL3176">
        <v>0</v>
      </c>
      <c r="BM3176">
        <v>0</v>
      </c>
      <c r="BN3176">
        <v>0</v>
      </c>
    </row>
    <row r="3177" spans="1:66" x14ac:dyDescent="0.25">
      <c r="A3177">
        <v>11575</v>
      </c>
      <c r="B3177" t="s">
        <v>7607</v>
      </c>
      <c r="C3177">
        <v>4</v>
      </c>
      <c r="D3177">
        <v>0</v>
      </c>
      <c r="E3177">
        <v>0</v>
      </c>
      <c r="F3177" t="s">
        <v>1881</v>
      </c>
      <c r="G3177" t="s">
        <v>1882</v>
      </c>
      <c r="H3177" t="s">
        <v>1881</v>
      </c>
      <c r="I3177" t="s">
        <v>1881</v>
      </c>
      <c r="J3177" t="s">
        <v>1881</v>
      </c>
      <c r="K3177" t="s">
        <v>1881</v>
      </c>
      <c r="L3177" t="s">
        <v>1881</v>
      </c>
      <c r="M3177" s="180">
        <v>46266</v>
      </c>
      <c r="N3177" t="s">
        <v>1883</v>
      </c>
      <c r="O3177" t="s">
        <v>1883</v>
      </c>
      <c r="P3177" t="s">
        <v>7608</v>
      </c>
      <c r="Q3177">
        <v>0</v>
      </c>
      <c r="R3177">
        <v>0</v>
      </c>
      <c r="S3177" t="s">
        <v>1883</v>
      </c>
      <c r="T3177" t="s">
        <v>1883</v>
      </c>
      <c r="U3177">
        <v>0</v>
      </c>
      <c r="V3177" t="s">
        <v>1883</v>
      </c>
      <c r="W3177">
        <v>0</v>
      </c>
      <c r="X3177">
        <v>0</v>
      </c>
      <c r="Y3177">
        <v>0</v>
      </c>
      <c r="Z3177" t="s">
        <v>1881</v>
      </c>
      <c r="AA3177" t="s">
        <v>1881</v>
      </c>
      <c r="AB3177" t="s">
        <v>1881</v>
      </c>
      <c r="AC3177">
        <v>0</v>
      </c>
      <c r="AD3177">
        <v>0</v>
      </c>
      <c r="AE3177">
        <v>0</v>
      </c>
      <c r="AF3177">
        <v>0</v>
      </c>
      <c r="AG3177" t="s">
        <v>1881</v>
      </c>
      <c r="AH3177" s="181" t="s">
        <v>1883</v>
      </c>
      <c r="AI3177" s="182">
        <v>27</v>
      </c>
      <c r="AJ3177" s="181" t="s">
        <v>1886</v>
      </c>
      <c r="AK3177" s="181" t="s">
        <v>1883</v>
      </c>
      <c r="AL3177" s="181" t="s">
        <v>1883</v>
      </c>
      <c r="AO3177" s="181"/>
      <c r="AQ3177">
        <v>0</v>
      </c>
      <c r="AR3177" s="182">
        <v>0</v>
      </c>
      <c r="AS3177" s="183" t="s">
        <v>1881</v>
      </c>
      <c r="AT3177">
        <v>0</v>
      </c>
      <c r="AU3177">
        <v>0</v>
      </c>
      <c r="AV3177" s="182">
        <v>0</v>
      </c>
      <c r="AW3177" s="184">
        <v>0</v>
      </c>
      <c r="AX3177" s="183" t="s">
        <v>1881</v>
      </c>
      <c r="AY3177" s="184">
        <v>0</v>
      </c>
      <c r="AZ3177">
        <v>0</v>
      </c>
      <c r="BA3177">
        <v>0</v>
      </c>
      <c r="BB3177">
        <v>0</v>
      </c>
      <c r="BC3177" s="182">
        <v>11575</v>
      </c>
      <c r="BD3177" t="s">
        <v>1883</v>
      </c>
      <c r="BE3177" t="s">
        <v>1883</v>
      </c>
      <c r="BF3177" t="s">
        <v>1883</v>
      </c>
      <c r="BG3177" s="181" t="s">
        <v>1883</v>
      </c>
      <c r="BH3177">
        <v>0</v>
      </c>
      <c r="BI3177" s="184">
        <v>0</v>
      </c>
      <c r="BJ3177" s="182">
        <v>0</v>
      </c>
      <c r="BK3177" s="181" t="s">
        <v>1883</v>
      </c>
      <c r="BL3177">
        <v>0</v>
      </c>
      <c r="BM3177">
        <v>0</v>
      </c>
      <c r="BN3177">
        <v>0</v>
      </c>
    </row>
    <row r="3178" spans="1:66" x14ac:dyDescent="0.25">
      <c r="A3178">
        <v>11576</v>
      </c>
      <c r="B3178" t="s">
        <v>7609</v>
      </c>
      <c r="C3178">
        <v>4</v>
      </c>
      <c r="D3178">
        <v>0</v>
      </c>
      <c r="E3178">
        <v>0</v>
      </c>
      <c r="F3178" t="s">
        <v>1881</v>
      </c>
      <c r="G3178" t="s">
        <v>1882</v>
      </c>
      <c r="H3178" t="s">
        <v>1881</v>
      </c>
      <c r="I3178" t="s">
        <v>1881</v>
      </c>
      <c r="J3178" t="s">
        <v>1881</v>
      </c>
      <c r="K3178" t="s">
        <v>1881</v>
      </c>
      <c r="L3178" t="s">
        <v>1881</v>
      </c>
      <c r="M3178" s="180">
        <v>46266</v>
      </c>
      <c r="N3178" t="s">
        <v>1883</v>
      </c>
      <c r="O3178" t="s">
        <v>1883</v>
      </c>
      <c r="P3178" t="s">
        <v>7610</v>
      </c>
      <c r="Q3178">
        <v>0</v>
      </c>
      <c r="R3178">
        <v>0</v>
      </c>
      <c r="S3178" t="s">
        <v>1883</v>
      </c>
      <c r="T3178" t="s">
        <v>1883</v>
      </c>
      <c r="U3178">
        <v>0</v>
      </c>
      <c r="V3178" t="s">
        <v>1883</v>
      </c>
      <c r="W3178">
        <v>0</v>
      </c>
      <c r="X3178">
        <v>0</v>
      </c>
      <c r="Y3178">
        <v>0</v>
      </c>
      <c r="Z3178" t="s">
        <v>1881</v>
      </c>
      <c r="AA3178" t="s">
        <v>1881</v>
      </c>
      <c r="AB3178" t="s">
        <v>1881</v>
      </c>
      <c r="AC3178">
        <v>0</v>
      </c>
      <c r="AD3178">
        <v>0</v>
      </c>
      <c r="AE3178">
        <v>0</v>
      </c>
      <c r="AF3178">
        <v>0</v>
      </c>
      <c r="AG3178" t="s">
        <v>1882</v>
      </c>
      <c r="AH3178" s="181" t="s">
        <v>1883</v>
      </c>
      <c r="AI3178" s="182">
        <v>27</v>
      </c>
      <c r="AJ3178" s="181" t="s">
        <v>1886</v>
      </c>
      <c r="AK3178" s="181" t="s">
        <v>1883</v>
      </c>
      <c r="AL3178" s="181" t="s">
        <v>1883</v>
      </c>
      <c r="AO3178" s="181"/>
      <c r="AQ3178">
        <v>0</v>
      </c>
      <c r="AR3178" s="182">
        <v>0</v>
      </c>
      <c r="AS3178" s="183" t="s">
        <v>1881</v>
      </c>
      <c r="AT3178">
        <v>0</v>
      </c>
      <c r="AU3178">
        <v>0</v>
      </c>
      <c r="AV3178" s="182">
        <v>0</v>
      </c>
      <c r="AW3178" s="184">
        <v>0</v>
      </c>
      <c r="AX3178" s="183" t="s">
        <v>1881</v>
      </c>
      <c r="AY3178" s="184">
        <v>0</v>
      </c>
      <c r="AZ3178">
        <v>0</v>
      </c>
      <c r="BA3178">
        <v>0</v>
      </c>
      <c r="BB3178">
        <v>0</v>
      </c>
      <c r="BC3178" s="182">
        <v>11576</v>
      </c>
      <c r="BD3178" t="s">
        <v>1883</v>
      </c>
      <c r="BE3178" t="s">
        <v>1883</v>
      </c>
      <c r="BF3178" t="s">
        <v>1883</v>
      </c>
      <c r="BG3178" s="181" t="s">
        <v>1883</v>
      </c>
      <c r="BH3178">
        <v>0</v>
      </c>
      <c r="BI3178" s="184">
        <v>0</v>
      </c>
      <c r="BJ3178" s="182">
        <v>0</v>
      </c>
      <c r="BK3178" s="181" t="s">
        <v>1883</v>
      </c>
      <c r="BL3178">
        <v>0</v>
      </c>
      <c r="BM3178">
        <v>0</v>
      </c>
      <c r="BN3178">
        <v>0</v>
      </c>
    </row>
    <row r="3179" spans="1:66" x14ac:dyDescent="0.25">
      <c r="A3179">
        <v>11577</v>
      </c>
      <c r="B3179" t="s">
        <v>7611</v>
      </c>
      <c r="C3179">
        <v>6</v>
      </c>
      <c r="D3179">
        <v>0</v>
      </c>
      <c r="E3179">
        <v>0</v>
      </c>
      <c r="F3179" t="s">
        <v>1881</v>
      </c>
      <c r="G3179" t="s">
        <v>1882</v>
      </c>
      <c r="H3179" t="s">
        <v>1881</v>
      </c>
      <c r="I3179" t="s">
        <v>1881</v>
      </c>
      <c r="J3179" t="s">
        <v>1881</v>
      </c>
      <c r="K3179" t="s">
        <v>1881</v>
      </c>
      <c r="L3179" t="s">
        <v>1881</v>
      </c>
      <c r="M3179" s="180">
        <v>46266</v>
      </c>
      <c r="N3179" t="s">
        <v>1883</v>
      </c>
      <c r="O3179" t="s">
        <v>1883</v>
      </c>
      <c r="P3179" t="s">
        <v>7612</v>
      </c>
      <c r="Q3179">
        <v>0</v>
      </c>
      <c r="R3179">
        <v>0</v>
      </c>
      <c r="S3179" t="s">
        <v>1883</v>
      </c>
      <c r="T3179" t="s">
        <v>1883</v>
      </c>
      <c r="U3179">
        <v>0</v>
      </c>
      <c r="V3179" t="s">
        <v>1883</v>
      </c>
      <c r="W3179">
        <v>0</v>
      </c>
      <c r="X3179">
        <v>0</v>
      </c>
      <c r="Y3179">
        <v>0</v>
      </c>
      <c r="Z3179" t="s">
        <v>1881</v>
      </c>
      <c r="AA3179" t="s">
        <v>1881</v>
      </c>
      <c r="AB3179" t="s">
        <v>1881</v>
      </c>
      <c r="AC3179">
        <v>0</v>
      </c>
      <c r="AD3179">
        <v>0</v>
      </c>
      <c r="AE3179">
        <v>0</v>
      </c>
      <c r="AF3179">
        <v>0</v>
      </c>
      <c r="AG3179" t="s">
        <v>1882</v>
      </c>
      <c r="AH3179" s="181" t="s">
        <v>1883</v>
      </c>
      <c r="AI3179" s="182">
        <v>27</v>
      </c>
      <c r="AJ3179" s="181" t="s">
        <v>1886</v>
      </c>
      <c r="AK3179" s="181" t="s">
        <v>1883</v>
      </c>
      <c r="AL3179" s="181" t="s">
        <v>1883</v>
      </c>
      <c r="AO3179" s="181"/>
      <c r="AQ3179">
        <v>0</v>
      </c>
      <c r="AR3179" s="182">
        <v>0</v>
      </c>
      <c r="AS3179" s="183" t="s">
        <v>1881</v>
      </c>
      <c r="AT3179">
        <v>0</v>
      </c>
      <c r="AU3179">
        <v>0</v>
      </c>
      <c r="AV3179" s="182">
        <v>0</v>
      </c>
      <c r="AW3179" s="184">
        <v>0</v>
      </c>
      <c r="AX3179" s="183" t="s">
        <v>1881</v>
      </c>
      <c r="AY3179" s="184">
        <v>0</v>
      </c>
      <c r="AZ3179">
        <v>0</v>
      </c>
      <c r="BA3179">
        <v>0</v>
      </c>
      <c r="BB3179">
        <v>0</v>
      </c>
      <c r="BC3179" s="182">
        <v>11577</v>
      </c>
      <c r="BD3179" t="s">
        <v>1883</v>
      </c>
      <c r="BE3179" t="s">
        <v>1883</v>
      </c>
      <c r="BF3179" t="s">
        <v>1883</v>
      </c>
      <c r="BG3179" s="181" t="s">
        <v>1883</v>
      </c>
      <c r="BH3179">
        <v>0</v>
      </c>
      <c r="BI3179" s="184">
        <v>0</v>
      </c>
      <c r="BJ3179" s="182">
        <v>0</v>
      </c>
      <c r="BK3179" s="181" t="s">
        <v>1883</v>
      </c>
      <c r="BL3179">
        <v>0</v>
      </c>
      <c r="BM3179">
        <v>0</v>
      </c>
      <c r="BN3179">
        <v>0</v>
      </c>
    </row>
    <row r="3180" spans="1:66" x14ac:dyDescent="0.25">
      <c r="A3180">
        <v>11578</v>
      </c>
      <c r="B3180" t="s">
        <v>7613</v>
      </c>
      <c r="C3180">
        <v>4</v>
      </c>
      <c r="D3180">
        <v>0</v>
      </c>
      <c r="E3180">
        <v>0</v>
      </c>
      <c r="F3180" t="s">
        <v>1881</v>
      </c>
      <c r="G3180" t="s">
        <v>1881</v>
      </c>
      <c r="H3180" t="s">
        <v>1881</v>
      </c>
      <c r="I3180" t="s">
        <v>1881</v>
      </c>
      <c r="J3180" t="s">
        <v>1881</v>
      </c>
      <c r="K3180" t="s">
        <v>1881</v>
      </c>
      <c r="L3180" t="s">
        <v>1881</v>
      </c>
      <c r="M3180" s="180">
        <v>46266</v>
      </c>
      <c r="N3180" t="s">
        <v>1883</v>
      </c>
      <c r="O3180" t="s">
        <v>1883</v>
      </c>
      <c r="P3180" t="s">
        <v>7614</v>
      </c>
      <c r="Q3180">
        <v>0</v>
      </c>
      <c r="R3180">
        <v>0</v>
      </c>
      <c r="S3180" t="s">
        <v>1883</v>
      </c>
      <c r="T3180" t="s">
        <v>1883</v>
      </c>
      <c r="U3180">
        <v>0</v>
      </c>
      <c r="V3180" t="s">
        <v>1883</v>
      </c>
      <c r="W3180">
        <v>0</v>
      </c>
      <c r="X3180">
        <v>0</v>
      </c>
      <c r="Y3180">
        <v>0</v>
      </c>
      <c r="Z3180" t="s">
        <v>1881</v>
      </c>
      <c r="AA3180" t="s">
        <v>1881</v>
      </c>
      <c r="AB3180" t="s">
        <v>1881</v>
      </c>
      <c r="AC3180">
        <v>0</v>
      </c>
      <c r="AD3180">
        <v>0</v>
      </c>
      <c r="AE3180">
        <v>0</v>
      </c>
      <c r="AF3180">
        <v>0</v>
      </c>
      <c r="AG3180" t="s">
        <v>1882</v>
      </c>
      <c r="AH3180" s="181" t="s">
        <v>1883</v>
      </c>
      <c r="AI3180" s="182">
        <v>1169</v>
      </c>
      <c r="AJ3180" s="181" t="s">
        <v>7501</v>
      </c>
      <c r="AK3180" s="181" t="s">
        <v>1883</v>
      </c>
      <c r="AL3180" s="181" t="s">
        <v>1883</v>
      </c>
      <c r="AO3180" s="181"/>
      <c r="AQ3180">
        <v>0</v>
      </c>
      <c r="AR3180" s="182">
        <v>0</v>
      </c>
      <c r="AS3180" s="183" t="s">
        <v>1881</v>
      </c>
      <c r="AT3180">
        <v>0</v>
      </c>
      <c r="AU3180">
        <v>0</v>
      </c>
      <c r="AV3180" s="182">
        <v>0</v>
      </c>
      <c r="AW3180" s="184">
        <v>0</v>
      </c>
      <c r="AX3180" s="183" t="s">
        <v>1881</v>
      </c>
      <c r="AY3180" s="184">
        <v>0</v>
      </c>
      <c r="AZ3180">
        <v>0</v>
      </c>
      <c r="BA3180">
        <v>0</v>
      </c>
      <c r="BB3180">
        <v>0</v>
      </c>
      <c r="BC3180" s="182">
        <v>11578</v>
      </c>
      <c r="BD3180" t="s">
        <v>1883</v>
      </c>
      <c r="BE3180" t="s">
        <v>1883</v>
      </c>
      <c r="BF3180" t="s">
        <v>1883</v>
      </c>
      <c r="BG3180" s="181" t="s">
        <v>1883</v>
      </c>
      <c r="BH3180">
        <v>0</v>
      </c>
      <c r="BI3180" s="184">
        <v>0</v>
      </c>
      <c r="BJ3180" s="182">
        <v>0</v>
      </c>
      <c r="BK3180" s="181" t="s">
        <v>1883</v>
      </c>
      <c r="BL3180">
        <v>0</v>
      </c>
      <c r="BM3180">
        <v>0</v>
      </c>
      <c r="BN3180">
        <v>0</v>
      </c>
    </row>
    <row r="3181" spans="1:66" x14ac:dyDescent="0.25">
      <c r="A3181">
        <v>11579</v>
      </c>
      <c r="B3181" t="s">
        <v>7615</v>
      </c>
      <c r="C3181">
        <v>4</v>
      </c>
      <c r="D3181">
        <v>0</v>
      </c>
      <c r="E3181">
        <v>0</v>
      </c>
      <c r="F3181" t="s">
        <v>1881</v>
      </c>
      <c r="G3181" t="s">
        <v>1881</v>
      </c>
      <c r="H3181" t="s">
        <v>1881</v>
      </c>
      <c r="I3181" t="s">
        <v>1881</v>
      </c>
      <c r="J3181" t="s">
        <v>1881</v>
      </c>
      <c r="K3181" t="s">
        <v>1881</v>
      </c>
      <c r="L3181" t="s">
        <v>1881</v>
      </c>
      <c r="M3181" s="180">
        <v>46266</v>
      </c>
      <c r="N3181" t="s">
        <v>1883</v>
      </c>
      <c r="O3181" t="s">
        <v>1883</v>
      </c>
      <c r="P3181" t="s">
        <v>7616</v>
      </c>
      <c r="Q3181">
        <v>0</v>
      </c>
      <c r="R3181">
        <v>0</v>
      </c>
      <c r="S3181" t="s">
        <v>1883</v>
      </c>
      <c r="T3181" t="s">
        <v>1883</v>
      </c>
      <c r="U3181">
        <v>0</v>
      </c>
      <c r="V3181" t="s">
        <v>1883</v>
      </c>
      <c r="W3181">
        <v>0</v>
      </c>
      <c r="X3181">
        <v>0</v>
      </c>
      <c r="Y3181">
        <v>0</v>
      </c>
      <c r="Z3181" t="s">
        <v>1881</v>
      </c>
      <c r="AA3181" t="s">
        <v>1881</v>
      </c>
      <c r="AB3181" t="s">
        <v>1881</v>
      </c>
      <c r="AC3181">
        <v>0</v>
      </c>
      <c r="AD3181">
        <v>0</v>
      </c>
      <c r="AE3181">
        <v>0</v>
      </c>
      <c r="AF3181">
        <v>0</v>
      </c>
      <c r="AG3181" t="s">
        <v>1882</v>
      </c>
      <c r="AH3181" s="181" t="s">
        <v>1883</v>
      </c>
      <c r="AI3181" s="182">
        <v>1169</v>
      </c>
      <c r="AJ3181" s="181" t="s">
        <v>7501</v>
      </c>
      <c r="AK3181" s="181" t="s">
        <v>1883</v>
      </c>
      <c r="AL3181" s="181" t="s">
        <v>1883</v>
      </c>
      <c r="AO3181" s="181"/>
      <c r="AQ3181">
        <v>0</v>
      </c>
      <c r="AR3181" s="182">
        <v>0</v>
      </c>
      <c r="AS3181" s="183" t="s">
        <v>1881</v>
      </c>
      <c r="AT3181">
        <v>0</v>
      </c>
      <c r="AU3181">
        <v>0</v>
      </c>
      <c r="AV3181" s="182">
        <v>0</v>
      </c>
      <c r="AW3181" s="184">
        <v>0</v>
      </c>
      <c r="AX3181" s="183" t="s">
        <v>1881</v>
      </c>
      <c r="AY3181" s="184">
        <v>0</v>
      </c>
      <c r="AZ3181">
        <v>0</v>
      </c>
      <c r="BA3181">
        <v>0</v>
      </c>
      <c r="BB3181">
        <v>0</v>
      </c>
      <c r="BC3181" s="182">
        <v>0</v>
      </c>
      <c r="BD3181" t="s">
        <v>1883</v>
      </c>
      <c r="BE3181" t="s">
        <v>1883</v>
      </c>
      <c r="BF3181" t="s">
        <v>1883</v>
      </c>
      <c r="BG3181" s="181" t="s">
        <v>1883</v>
      </c>
      <c r="BH3181">
        <v>0</v>
      </c>
      <c r="BI3181" s="184">
        <v>0</v>
      </c>
      <c r="BJ3181" s="182">
        <v>0</v>
      </c>
      <c r="BK3181" s="181" t="s">
        <v>1883</v>
      </c>
      <c r="BL3181">
        <v>0</v>
      </c>
      <c r="BM3181">
        <v>0</v>
      </c>
      <c r="BN3181">
        <v>0</v>
      </c>
    </row>
    <row r="3182" spans="1:66" x14ac:dyDescent="0.25">
      <c r="A3182">
        <v>11580</v>
      </c>
      <c r="B3182" t="s">
        <v>7617</v>
      </c>
      <c r="C3182">
        <v>4</v>
      </c>
      <c r="D3182">
        <v>0</v>
      </c>
      <c r="E3182">
        <v>0</v>
      </c>
      <c r="F3182" t="s">
        <v>1881</v>
      </c>
      <c r="G3182" t="s">
        <v>1881</v>
      </c>
      <c r="H3182" t="s">
        <v>1881</v>
      </c>
      <c r="I3182" t="s">
        <v>1881</v>
      </c>
      <c r="J3182" t="s">
        <v>1881</v>
      </c>
      <c r="K3182" t="s">
        <v>1881</v>
      </c>
      <c r="L3182" t="s">
        <v>1881</v>
      </c>
      <c r="M3182" s="180">
        <v>46266</v>
      </c>
      <c r="N3182" t="s">
        <v>1883</v>
      </c>
      <c r="O3182" t="s">
        <v>1883</v>
      </c>
      <c r="P3182" t="s">
        <v>7618</v>
      </c>
      <c r="Q3182">
        <v>0</v>
      </c>
      <c r="R3182">
        <v>0</v>
      </c>
      <c r="S3182" t="s">
        <v>1883</v>
      </c>
      <c r="T3182" t="s">
        <v>1883</v>
      </c>
      <c r="U3182">
        <v>0</v>
      </c>
      <c r="V3182" t="s">
        <v>1883</v>
      </c>
      <c r="W3182">
        <v>0</v>
      </c>
      <c r="X3182">
        <v>0</v>
      </c>
      <c r="Y3182">
        <v>0</v>
      </c>
      <c r="Z3182" t="s">
        <v>1881</v>
      </c>
      <c r="AA3182" t="s">
        <v>1881</v>
      </c>
      <c r="AB3182" t="s">
        <v>1881</v>
      </c>
      <c r="AC3182">
        <v>0</v>
      </c>
      <c r="AD3182">
        <v>0</v>
      </c>
      <c r="AE3182">
        <v>0</v>
      </c>
      <c r="AF3182">
        <v>0</v>
      </c>
      <c r="AG3182" t="s">
        <v>1882</v>
      </c>
      <c r="AH3182" s="181" t="s">
        <v>1883</v>
      </c>
      <c r="AI3182" s="182">
        <v>1169</v>
      </c>
      <c r="AJ3182" s="181" t="s">
        <v>7501</v>
      </c>
      <c r="AK3182" s="181" t="s">
        <v>1883</v>
      </c>
      <c r="AL3182" s="181" t="s">
        <v>1883</v>
      </c>
      <c r="AO3182" s="181"/>
      <c r="AQ3182">
        <v>0</v>
      </c>
      <c r="AR3182" s="182">
        <v>0</v>
      </c>
      <c r="AS3182" s="183" t="s">
        <v>1881</v>
      </c>
      <c r="AT3182">
        <v>0</v>
      </c>
      <c r="AU3182">
        <v>0</v>
      </c>
      <c r="AV3182" s="182">
        <v>0</v>
      </c>
      <c r="AW3182" s="184">
        <v>0</v>
      </c>
      <c r="AX3182" s="183" t="s">
        <v>1881</v>
      </c>
      <c r="AY3182" s="184">
        <v>0</v>
      </c>
      <c r="AZ3182">
        <v>0</v>
      </c>
      <c r="BA3182">
        <v>0</v>
      </c>
      <c r="BB3182">
        <v>0</v>
      </c>
      <c r="BC3182" s="182">
        <v>0</v>
      </c>
      <c r="BD3182" t="s">
        <v>1883</v>
      </c>
      <c r="BE3182" t="s">
        <v>1883</v>
      </c>
      <c r="BF3182" t="s">
        <v>1883</v>
      </c>
      <c r="BG3182" s="181" t="s">
        <v>1883</v>
      </c>
      <c r="BH3182">
        <v>0</v>
      </c>
      <c r="BI3182" s="184">
        <v>0</v>
      </c>
      <c r="BJ3182" s="182">
        <v>0</v>
      </c>
      <c r="BK3182" s="181" t="s">
        <v>1883</v>
      </c>
      <c r="BL3182">
        <v>0</v>
      </c>
      <c r="BM3182">
        <v>0</v>
      </c>
      <c r="BN3182">
        <v>0</v>
      </c>
    </row>
    <row r="3183" spans="1:66" x14ac:dyDescent="0.25">
      <c r="A3183">
        <v>11581</v>
      </c>
      <c r="B3183" t="s">
        <v>7619</v>
      </c>
      <c r="C3183">
        <v>3</v>
      </c>
      <c r="D3183">
        <v>0</v>
      </c>
      <c r="E3183">
        <v>0</v>
      </c>
      <c r="F3183" t="s">
        <v>1881</v>
      </c>
      <c r="G3183" t="s">
        <v>1881</v>
      </c>
      <c r="H3183" t="s">
        <v>1881</v>
      </c>
      <c r="I3183" t="s">
        <v>1881</v>
      </c>
      <c r="J3183" t="s">
        <v>1881</v>
      </c>
      <c r="K3183" t="s">
        <v>1881</v>
      </c>
      <c r="L3183" t="s">
        <v>1881</v>
      </c>
      <c r="M3183" s="180">
        <v>46266</v>
      </c>
      <c r="N3183" t="s">
        <v>1883</v>
      </c>
      <c r="O3183" t="s">
        <v>1883</v>
      </c>
      <c r="P3183" t="s">
        <v>7620</v>
      </c>
      <c r="Q3183">
        <v>0</v>
      </c>
      <c r="R3183">
        <v>0</v>
      </c>
      <c r="S3183" t="s">
        <v>1883</v>
      </c>
      <c r="T3183" t="s">
        <v>1883</v>
      </c>
      <c r="U3183">
        <v>0</v>
      </c>
      <c r="V3183" t="s">
        <v>1883</v>
      </c>
      <c r="W3183">
        <v>0</v>
      </c>
      <c r="X3183">
        <v>0</v>
      </c>
      <c r="Y3183">
        <v>0</v>
      </c>
      <c r="Z3183" t="s">
        <v>1881</v>
      </c>
      <c r="AA3183" t="s">
        <v>1881</v>
      </c>
      <c r="AB3183" t="s">
        <v>1881</v>
      </c>
      <c r="AC3183">
        <v>0</v>
      </c>
      <c r="AD3183">
        <v>0</v>
      </c>
      <c r="AE3183">
        <v>0</v>
      </c>
      <c r="AF3183">
        <v>0</v>
      </c>
      <c r="AG3183" t="s">
        <v>1882</v>
      </c>
      <c r="AH3183" s="181" t="s">
        <v>1883</v>
      </c>
      <c r="AI3183" s="182">
        <v>1169</v>
      </c>
      <c r="AJ3183" s="181" t="s">
        <v>7501</v>
      </c>
      <c r="AK3183" s="181" t="s">
        <v>1883</v>
      </c>
      <c r="AL3183" s="181" t="s">
        <v>1883</v>
      </c>
      <c r="AO3183" s="181"/>
      <c r="AQ3183">
        <v>0</v>
      </c>
      <c r="AR3183" s="182">
        <v>0</v>
      </c>
      <c r="AS3183" s="183" t="s">
        <v>1881</v>
      </c>
      <c r="AT3183">
        <v>0</v>
      </c>
      <c r="AU3183">
        <v>0</v>
      </c>
      <c r="AV3183" s="182">
        <v>0</v>
      </c>
      <c r="AW3183" s="184">
        <v>0</v>
      </c>
      <c r="AX3183" s="183" t="s">
        <v>1881</v>
      </c>
      <c r="AY3183" s="184">
        <v>0</v>
      </c>
      <c r="AZ3183">
        <v>0</v>
      </c>
      <c r="BA3183">
        <v>0</v>
      </c>
      <c r="BB3183">
        <v>0</v>
      </c>
      <c r="BC3183" s="182">
        <v>0</v>
      </c>
      <c r="BD3183" t="s">
        <v>1883</v>
      </c>
      <c r="BE3183" t="s">
        <v>1883</v>
      </c>
      <c r="BF3183" t="s">
        <v>1883</v>
      </c>
      <c r="BG3183" s="181" t="s">
        <v>1883</v>
      </c>
      <c r="BH3183">
        <v>0</v>
      </c>
      <c r="BI3183" s="184">
        <v>0</v>
      </c>
      <c r="BJ3183" s="182">
        <v>0</v>
      </c>
      <c r="BK3183" s="181" t="s">
        <v>1883</v>
      </c>
      <c r="BL3183">
        <v>0</v>
      </c>
      <c r="BM3183">
        <v>0</v>
      </c>
      <c r="BN3183">
        <v>0</v>
      </c>
    </row>
    <row r="3184" spans="1:66" x14ac:dyDescent="0.25">
      <c r="A3184">
        <v>11582</v>
      </c>
      <c r="B3184" t="s">
        <v>7621</v>
      </c>
      <c r="C3184">
        <v>3</v>
      </c>
      <c r="D3184">
        <v>0</v>
      </c>
      <c r="E3184">
        <v>0</v>
      </c>
      <c r="F3184" t="s">
        <v>1881</v>
      </c>
      <c r="G3184" t="s">
        <v>1881</v>
      </c>
      <c r="H3184" t="s">
        <v>1881</v>
      </c>
      <c r="I3184" t="s">
        <v>1881</v>
      </c>
      <c r="J3184" t="s">
        <v>1881</v>
      </c>
      <c r="K3184" t="s">
        <v>1881</v>
      </c>
      <c r="L3184" t="s">
        <v>1881</v>
      </c>
      <c r="M3184" s="180">
        <v>46266</v>
      </c>
      <c r="N3184" t="s">
        <v>1883</v>
      </c>
      <c r="O3184" t="s">
        <v>1883</v>
      </c>
      <c r="P3184" t="s">
        <v>7622</v>
      </c>
      <c r="Q3184">
        <v>0</v>
      </c>
      <c r="R3184">
        <v>0</v>
      </c>
      <c r="S3184" t="s">
        <v>1883</v>
      </c>
      <c r="T3184" t="s">
        <v>1883</v>
      </c>
      <c r="U3184">
        <v>0</v>
      </c>
      <c r="V3184" t="s">
        <v>1883</v>
      </c>
      <c r="W3184">
        <v>0</v>
      </c>
      <c r="X3184">
        <v>0</v>
      </c>
      <c r="Y3184">
        <v>0</v>
      </c>
      <c r="Z3184" t="s">
        <v>1881</v>
      </c>
      <c r="AA3184" t="s">
        <v>1881</v>
      </c>
      <c r="AB3184" t="s">
        <v>1881</v>
      </c>
      <c r="AC3184">
        <v>0</v>
      </c>
      <c r="AD3184">
        <v>0</v>
      </c>
      <c r="AE3184">
        <v>0</v>
      </c>
      <c r="AF3184">
        <v>0</v>
      </c>
      <c r="AG3184" t="s">
        <v>1882</v>
      </c>
      <c r="AH3184" s="181" t="s">
        <v>1883</v>
      </c>
      <c r="AI3184" s="182">
        <v>1169</v>
      </c>
      <c r="AJ3184" s="181" t="s">
        <v>7501</v>
      </c>
      <c r="AK3184" s="181" t="s">
        <v>1883</v>
      </c>
      <c r="AL3184" s="181" t="s">
        <v>1883</v>
      </c>
      <c r="AO3184" s="181"/>
      <c r="AQ3184">
        <v>0</v>
      </c>
      <c r="AR3184" s="182">
        <v>0</v>
      </c>
      <c r="AS3184" s="183" t="s">
        <v>1881</v>
      </c>
      <c r="AT3184">
        <v>0</v>
      </c>
      <c r="AU3184">
        <v>0</v>
      </c>
      <c r="AV3184" s="182">
        <v>0</v>
      </c>
      <c r="AW3184" s="184">
        <v>0</v>
      </c>
      <c r="AX3184" s="183" t="s">
        <v>1881</v>
      </c>
      <c r="AY3184" s="184">
        <v>0</v>
      </c>
      <c r="AZ3184">
        <v>0</v>
      </c>
      <c r="BA3184">
        <v>0</v>
      </c>
      <c r="BB3184">
        <v>0</v>
      </c>
      <c r="BC3184" s="182">
        <v>0</v>
      </c>
      <c r="BD3184" t="s">
        <v>1883</v>
      </c>
      <c r="BE3184" t="s">
        <v>1883</v>
      </c>
      <c r="BF3184" t="s">
        <v>1883</v>
      </c>
      <c r="BG3184" s="181" t="s">
        <v>1883</v>
      </c>
      <c r="BH3184">
        <v>0</v>
      </c>
      <c r="BI3184" s="184">
        <v>0</v>
      </c>
      <c r="BJ3184" s="182">
        <v>0</v>
      </c>
      <c r="BK3184" s="181" t="s">
        <v>1883</v>
      </c>
      <c r="BL3184">
        <v>0</v>
      </c>
      <c r="BM3184">
        <v>0</v>
      </c>
      <c r="BN3184">
        <v>0</v>
      </c>
    </row>
    <row r="3185" spans="1:66" x14ac:dyDescent="0.25">
      <c r="A3185">
        <v>11583</v>
      </c>
      <c r="B3185" t="s">
        <v>7623</v>
      </c>
      <c r="C3185">
        <v>3</v>
      </c>
      <c r="D3185">
        <v>0</v>
      </c>
      <c r="E3185">
        <v>0</v>
      </c>
      <c r="F3185" t="s">
        <v>1881</v>
      </c>
      <c r="G3185" t="s">
        <v>1881</v>
      </c>
      <c r="H3185" t="s">
        <v>1881</v>
      </c>
      <c r="I3185" t="s">
        <v>1881</v>
      </c>
      <c r="J3185" t="s">
        <v>1881</v>
      </c>
      <c r="K3185" t="s">
        <v>1881</v>
      </c>
      <c r="L3185" t="s">
        <v>1881</v>
      </c>
      <c r="M3185" s="180">
        <v>46266</v>
      </c>
      <c r="N3185" t="s">
        <v>1883</v>
      </c>
      <c r="O3185" t="s">
        <v>1883</v>
      </c>
      <c r="P3185" t="s">
        <v>7624</v>
      </c>
      <c r="Q3185">
        <v>0</v>
      </c>
      <c r="R3185">
        <v>0</v>
      </c>
      <c r="S3185" t="s">
        <v>1883</v>
      </c>
      <c r="T3185" t="s">
        <v>1883</v>
      </c>
      <c r="U3185">
        <v>0</v>
      </c>
      <c r="V3185" t="s">
        <v>1883</v>
      </c>
      <c r="W3185">
        <v>0</v>
      </c>
      <c r="X3185">
        <v>0</v>
      </c>
      <c r="Y3185">
        <v>0</v>
      </c>
      <c r="Z3185" t="s">
        <v>1881</v>
      </c>
      <c r="AA3185" t="s">
        <v>1881</v>
      </c>
      <c r="AB3185" t="s">
        <v>1881</v>
      </c>
      <c r="AC3185">
        <v>0</v>
      </c>
      <c r="AD3185">
        <v>0</v>
      </c>
      <c r="AE3185">
        <v>0</v>
      </c>
      <c r="AF3185">
        <v>0</v>
      </c>
      <c r="AG3185" t="s">
        <v>1882</v>
      </c>
      <c r="AH3185" s="181" t="s">
        <v>1883</v>
      </c>
      <c r="AI3185" s="182">
        <v>1169</v>
      </c>
      <c r="AJ3185" s="181" t="s">
        <v>7501</v>
      </c>
      <c r="AK3185" s="181" t="s">
        <v>1883</v>
      </c>
      <c r="AL3185" s="181" t="s">
        <v>1883</v>
      </c>
      <c r="AO3185" s="181"/>
      <c r="AQ3185">
        <v>0</v>
      </c>
      <c r="AR3185" s="182">
        <v>0</v>
      </c>
      <c r="AS3185" s="183" t="s">
        <v>1881</v>
      </c>
      <c r="AT3185">
        <v>0</v>
      </c>
      <c r="AU3185">
        <v>0</v>
      </c>
      <c r="AV3185" s="182">
        <v>0</v>
      </c>
      <c r="AW3185" s="184">
        <v>0</v>
      </c>
      <c r="AX3185" s="183" t="s">
        <v>1881</v>
      </c>
      <c r="AY3185" s="184">
        <v>0</v>
      </c>
      <c r="AZ3185">
        <v>0</v>
      </c>
      <c r="BA3185">
        <v>0</v>
      </c>
      <c r="BB3185">
        <v>0</v>
      </c>
      <c r="BC3185" s="182">
        <v>0</v>
      </c>
      <c r="BD3185" t="s">
        <v>1883</v>
      </c>
      <c r="BE3185" t="s">
        <v>1883</v>
      </c>
      <c r="BF3185" t="s">
        <v>1883</v>
      </c>
      <c r="BG3185" s="181" t="s">
        <v>1883</v>
      </c>
      <c r="BH3185">
        <v>0</v>
      </c>
      <c r="BI3185" s="184">
        <v>0</v>
      </c>
      <c r="BJ3185" s="182">
        <v>0</v>
      </c>
      <c r="BK3185" s="181" t="s">
        <v>1883</v>
      </c>
      <c r="BL3185">
        <v>0</v>
      </c>
      <c r="BM3185">
        <v>0</v>
      </c>
      <c r="BN3185">
        <v>0</v>
      </c>
    </row>
    <row r="3186" spans="1:66" x14ac:dyDescent="0.25">
      <c r="A3186">
        <v>11584</v>
      </c>
      <c r="B3186" t="s">
        <v>7625</v>
      </c>
      <c r="C3186">
        <v>3</v>
      </c>
      <c r="D3186">
        <v>0</v>
      </c>
      <c r="E3186">
        <v>0</v>
      </c>
      <c r="F3186" t="s">
        <v>1881</v>
      </c>
      <c r="G3186" t="s">
        <v>1881</v>
      </c>
      <c r="H3186" t="s">
        <v>1881</v>
      </c>
      <c r="I3186" t="s">
        <v>1881</v>
      </c>
      <c r="J3186" t="s">
        <v>1881</v>
      </c>
      <c r="K3186" t="s">
        <v>1881</v>
      </c>
      <c r="L3186" t="s">
        <v>1881</v>
      </c>
      <c r="M3186" s="180">
        <v>46266</v>
      </c>
      <c r="N3186" t="s">
        <v>1883</v>
      </c>
      <c r="O3186" t="s">
        <v>1883</v>
      </c>
      <c r="P3186" t="s">
        <v>7626</v>
      </c>
      <c r="Q3186">
        <v>0</v>
      </c>
      <c r="R3186">
        <v>0</v>
      </c>
      <c r="S3186" t="s">
        <v>1883</v>
      </c>
      <c r="T3186" t="s">
        <v>1883</v>
      </c>
      <c r="U3186">
        <v>0</v>
      </c>
      <c r="V3186" t="s">
        <v>1883</v>
      </c>
      <c r="W3186">
        <v>0</v>
      </c>
      <c r="X3186">
        <v>0</v>
      </c>
      <c r="Y3186">
        <v>0</v>
      </c>
      <c r="Z3186" t="s">
        <v>1881</v>
      </c>
      <c r="AA3186" t="s">
        <v>1881</v>
      </c>
      <c r="AB3186" t="s">
        <v>1881</v>
      </c>
      <c r="AC3186">
        <v>0</v>
      </c>
      <c r="AD3186">
        <v>0</v>
      </c>
      <c r="AE3186">
        <v>0</v>
      </c>
      <c r="AF3186">
        <v>0</v>
      </c>
      <c r="AG3186" t="s">
        <v>1882</v>
      </c>
      <c r="AH3186" s="181" t="s">
        <v>1883</v>
      </c>
      <c r="AI3186" s="182">
        <v>1169</v>
      </c>
      <c r="AJ3186" s="181" t="s">
        <v>7501</v>
      </c>
      <c r="AK3186" s="181" t="s">
        <v>1883</v>
      </c>
      <c r="AL3186" s="181" t="s">
        <v>1883</v>
      </c>
      <c r="AO3186" s="181"/>
      <c r="AQ3186">
        <v>0</v>
      </c>
      <c r="AR3186" s="182">
        <v>0</v>
      </c>
      <c r="AS3186" s="183" t="s">
        <v>1881</v>
      </c>
      <c r="AT3186">
        <v>0</v>
      </c>
      <c r="AU3186">
        <v>0</v>
      </c>
      <c r="AV3186" s="182">
        <v>0</v>
      </c>
      <c r="AW3186" s="184">
        <v>0</v>
      </c>
      <c r="AX3186" s="183" t="s">
        <v>1881</v>
      </c>
      <c r="AY3186" s="184">
        <v>0</v>
      </c>
      <c r="AZ3186">
        <v>0</v>
      </c>
      <c r="BA3186">
        <v>0</v>
      </c>
      <c r="BB3186">
        <v>0</v>
      </c>
      <c r="BC3186" s="182">
        <v>0</v>
      </c>
      <c r="BD3186" t="s">
        <v>1883</v>
      </c>
      <c r="BE3186" t="s">
        <v>1883</v>
      </c>
      <c r="BF3186" t="s">
        <v>1883</v>
      </c>
      <c r="BG3186" s="181" t="s">
        <v>1883</v>
      </c>
      <c r="BH3186">
        <v>0</v>
      </c>
      <c r="BI3186" s="184">
        <v>0</v>
      </c>
      <c r="BJ3186" s="182">
        <v>0</v>
      </c>
      <c r="BK3186" s="181" t="s">
        <v>1883</v>
      </c>
      <c r="BL3186">
        <v>0</v>
      </c>
      <c r="BM3186">
        <v>0</v>
      </c>
      <c r="BN3186">
        <v>0</v>
      </c>
    </row>
    <row r="3187" spans="1:66" x14ac:dyDescent="0.25">
      <c r="A3187">
        <v>11585</v>
      </c>
      <c r="B3187" t="s">
        <v>7627</v>
      </c>
      <c r="C3187">
        <v>4</v>
      </c>
      <c r="D3187">
        <v>0</v>
      </c>
      <c r="E3187">
        <v>0</v>
      </c>
      <c r="F3187" t="s">
        <v>1881</v>
      </c>
      <c r="G3187" t="s">
        <v>1881</v>
      </c>
      <c r="H3187" t="s">
        <v>1881</v>
      </c>
      <c r="I3187" t="s">
        <v>1881</v>
      </c>
      <c r="J3187" t="s">
        <v>1881</v>
      </c>
      <c r="K3187" t="s">
        <v>1881</v>
      </c>
      <c r="L3187" t="s">
        <v>1881</v>
      </c>
      <c r="M3187" s="180">
        <v>46266</v>
      </c>
      <c r="N3187" t="s">
        <v>1883</v>
      </c>
      <c r="O3187" t="s">
        <v>1883</v>
      </c>
      <c r="P3187" t="s">
        <v>7628</v>
      </c>
      <c r="Q3187">
        <v>0</v>
      </c>
      <c r="R3187">
        <v>0</v>
      </c>
      <c r="S3187" t="s">
        <v>1883</v>
      </c>
      <c r="T3187" t="s">
        <v>1883</v>
      </c>
      <c r="U3187">
        <v>0</v>
      </c>
      <c r="V3187" t="s">
        <v>1883</v>
      </c>
      <c r="W3187">
        <v>0</v>
      </c>
      <c r="X3187">
        <v>0</v>
      </c>
      <c r="Y3187">
        <v>0</v>
      </c>
      <c r="Z3187" t="s">
        <v>1881</v>
      </c>
      <c r="AA3187" t="s">
        <v>1881</v>
      </c>
      <c r="AB3187" t="s">
        <v>1881</v>
      </c>
      <c r="AC3187">
        <v>0</v>
      </c>
      <c r="AD3187">
        <v>0</v>
      </c>
      <c r="AE3187">
        <v>0</v>
      </c>
      <c r="AF3187">
        <v>0</v>
      </c>
      <c r="AG3187" t="s">
        <v>1882</v>
      </c>
      <c r="AH3187" s="181" t="s">
        <v>1883</v>
      </c>
      <c r="AI3187" s="182">
        <v>1169</v>
      </c>
      <c r="AJ3187" s="181" t="s">
        <v>7501</v>
      </c>
      <c r="AK3187" s="181" t="s">
        <v>1883</v>
      </c>
      <c r="AL3187" s="181" t="s">
        <v>1883</v>
      </c>
      <c r="AO3187" s="181"/>
      <c r="AQ3187">
        <v>0</v>
      </c>
      <c r="AR3187" s="182">
        <v>0</v>
      </c>
      <c r="AS3187" s="183" t="s">
        <v>1881</v>
      </c>
      <c r="AT3187">
        <v>0</v>
      </c>
      <c r="AU3187">
        <v>0</v>
      </c>
      <c r="AV3187" s="182">
        <v>0</v>
      </c>
      <c r="AW3187" s="184">
        <v>0</v>
      </c>
      <c r="AX3187" s="183" t="s">
        <v>1881</v>
      </c>
      <c r="AY3187" s="184">
        <v>0</v>
      </c>
      <c r="AZ3187">
        <v>0</v>
      </c>
      <c r="BA3187">
        <v>0</v>
      </c>
      <c r="BB3187">
        <v>0</v>
      </c>
      <c r="BC3187" s="182">
        <v>0</v>
      </c>
      <c r="BD3187" t="s">
        <v>1883</v>
      </c>
      <c r="BE3187" t="s">
        <v>1883</v>
      </c>
      <c r="BF3187" t="s">
        <v>1883</v>
      </c>
      <c r="BG3187" s="181" t="s">
        <v>1883</v>
      </c>
      <c r="BH3187">
        <v>0</v>
      </c>
      <c r="BI3187" s="184">
        <v>0</v>
      </c>
      <c r="BJ3187" s="182">
        <v>0</v>
      </c>
      <c r="BK3187" s="181" t="s">
        <v>1883</v>
      </c>
      <c r="BL3187">
        <v>0</v>
      </c>
      <c r="BM3187">
        <v>0</v>
      </c>
      <c r="BN3187">
        <v>0</v>
      </c>
    </row>
    <row r="3188" spans="1:66" x14ac:dyDescent="0.25">
      <c r="A3188">
        <v>11586</v>
      </c>
      <c r="B3188" t="s">
        <v>7629</v>
      </c>
      <c r="C3188">
        <v>4</v>
      </c>
      <c r="D3188">
        <v>0</v>
      </c>
      <c r="E3188">
        <v>0</v>
      </c>
      <c r="F3188" t="s">
        <v>1881</v>
      </c>
      <c r="G3188" t="s">
        <v>1881</v>
      </c>
      <c r="H3188" t="s">
        <v>1881</v>
      </c>
      <c r="I3188" t="s">
        <v>1881</v>
      </c>
      <c r="J3188" t="s">
        <v>1881</v>
      </c>
      <c r="K3188" t="s">
        <v>1881</v>
      </c>
      <c r="L3188" t="s">
        <v>1881</v>
      </c>
      <c r="M3188" s="180">
        <v>46266</v>
      </c>
      <c r="N3188" t="s">
        <v>1883</v>
      </c>
      <c r="O3188" t="s">
        <v>1883</v>
      </c>
      <c r="P3188" t="s">
        <v>7630</v>
      </c>
      <c r="Q3188">
        <v>0</v>
      </c>
      <c r="R3188">
        <v>0</v>
      </c>
      <c r="S3188" t="s">
        <v>1883</v>
      </c>
      <c r="T3188" t="s">
        <v>1883</v>
      </c>
      <c r="U3188">
        <v>0</v>
      </c>
      <c r="V3188" t="s">
        <v>1883</v>
      </c>
      <c r="W3188">
        <v>0</v>
      </c>
      <c r="X3188">
        <v>0</v>
      </c>
      <c r="Y3188">
        <v>0</v>
      </c>
      <c r="Z3188" t="s">
        <v>1881</v>
      </c>
      <c r="AA3188" t="s">
        <v>1881</v>
      </c>
      <c r="AB3188" t="s">
        <v>1881</v>
      </c>
      <c r="AC3188">
        <v>0</v>
      </c>
      <c r="AD3188">
        <v>0</v>
      </c>
      <c r="AE3188">
        <v>0</v>
      </c>
      <c r="AF3188">
        <v>0</v>
      </c>
      <c r="AG3188" t="s">
        <v>1882</v>
      </c>
      <c r="AH3188" s="181" t="s">
        <v>1883</v>
      </c>
      <c r="AI3188" s="182">
        <v>1169</v>
      </c>
      <c r="AJ3188" s="181" t="s">
        <v>7501</v>
      </c>
      <c r="AK3188" s="181" t="s">
        <v>1883</v>
      </c>
      <c r="AL3188" s="181" t="s">
        <v>1883</v>
      </c>
      <c r="AO3188" s="181"/>
      <c r="AQ3188">
        <v>0</v>
      </c>
      <c r="AR3188" s="182">
        <v>0</v>
      </c>
      <c r="AS3188" s="183" t="s">
        <v>1881</v>
      </c>
      <c r="AT3188">
        <v>0</v>
      </c>
      <c r="AU3188">
        <v>0</v>
      </c>
      <c r="AV3188" s="182">
        <v>0</v>
      </c>
      <c r="AW3188" s="184">
        <v>0</v>
      </c>
      <c r="AX3188" s="183" t="s">
        <v>1881</v>
      </c>
      <c r="AY3188" s="184">
        <v>0</v>
      </c>
      <c r="AZ3188">
        <v>0</v>
      </c>
      <c r="BA3188">
        <v>0</v>
      </c>
      <c r="BB3188">
        <v>0</v>
      </c>
      <c r="BC3188" s="182">
        <v>0</v>
      </c>
      <c r="BD3188" t="s">
        <v>1883</v>
      </c>
      <c r="BE3188" t="s">
        <v>1883</v>
      </c>
      <c r="BF3188" t="s">
        <v>1883</v>
      </c>
      <c r="BG3188" s="181" t="s">
        <v>1883</v>
      </c>
      <c r="BH3188">
        <v>0</v>
      </c>
      <c r="BI3188" s="184">
        <v>0</v>
      </c>
      <c r="BJ3188" s="182">
        <v>0</v>
      </c>
      <c r="BK3188" s="181" t="s">
        <v>1883</v>
      </c>
      <c r="BL3188">
        <v>0</v>
      </c>
      <c r="BM3188">
        <v>0</v>
      </c>
      <c r="BN3188">
        <v>0</v>
      </c>
    </row>
    <row r="3189" spans="1:66" x14ac:dyDescent="0.25">
      <c r="A3189">
        <v>11587</v>
      </c>
      <c r="B3189" t="s">
        <v>7631</v>
      </c>
      <c r="C3189">
        <v>4</v>
      </c>
      <c r="D3189">
        <v>0</v>
      </c>
      <c r="E3189">
        <v>0</v>
      </c>
      <c r="F3189" t="s">
        <v>1881</v>
      </c>
      <c r="G3189" t="s">
        <v>1881</v>
      </c>
      <c r="H3189" t="s">
        <v>1881</v>
      </c>
      <c r="I3189" t="s">
        <v>1881</v>
      </c>
      <c r="J3189" t="s">
        <v>1881</v>
      </c>
      <c r="K3189" t="s">
        <v>1881</v>
      </c>
      <c r="L3189" t="s">
        <v>1881</v>
      </c>
      <c r="M3189" s="180">
        <v>46266</v>
      </c>
      <c r="N3189" t="s">
        <v>1883</v>
      </c>
      <c r="O3189" t="s">
        <v>1883</v>
      </c>
      <c r="P3189" t="s">
        <v>7632</v>
      </c>
      <c r="Q3189">
        <v>0</v>
      </c>
      <c r="R3189">
        <v>0</v>
      </c>
      <c r="S3189" t="s">
        <v>1883</v>
      </c>
      <c r="T3189" t="s">
        <v>1883</v>
      </c>
      <c r="U3189">
        <v>0</v>
      </c>
      <c r="V3189" t="s">
        <v>1883</v>
      </c>
      <c r="W3189">
        <v>0</v>
      </c>
      <c r="X3189">
        <v>0</v>
      </c>
      <c r="Y3189">
        <v>0</v>
      </c>
      <c r="Z3189" t="s">
        <v>1881</v>
      </c>
      <c r="AA3189" t="s">
        <v>1881</v>
      </c>
      <c r="AB3189" t="s">
        <v>1881</v>
      </c>
      <c r="AC3189">
        <v>0</v>
      </c>
      <c r="AD3189">
        <v>0</v>
      </c>
      <c r="AE3189">
        <v>0</v>
      </c>
      <c r="AF3189">
        <v>0</v>
      </c>
      <c r="AG3189" t="s">
        <v>1882</v>
      </c>
      <c r="AH3189" s="181" t="s">
        <v>1883</v>
      </c>
      <c r="AI3189" s="182">
        <v>1169</v>
      </c>
      <c r="AJ3189" s="181" t="s">
        <v>7501</v>
      </c>
      <c r="AK3189" s="181" t="s">
        <v>1883</v>
      </c>
      <c r="AL3189" s="181" t="s">
        <v>1883</v>
      </c>
      <c r="AO3189" s="181"/>
      <c r="AQ3189">
        <v>0</v>
      </c>
      <c r="AR3189" s="182">
        <v>0</v>
      </c>
      <c r="AS3189" s="183" t="s">
        <v>1881</v>
      </c>
      <c r="AT3189">
        <v>0</v>
      </c>
      <c r="AU3189">
        <v>0</v>
      </c>
      <c r="AV3189" s="182">
        <v>0</v>
      </c>
      <c r="AW3189" s="184">
        <v>0</v>
      </c>
      <c r="AX3189" s="183" t="s">
        <v>1881</v>
      </c>
      <c r="AY3189" s="184">
        <v>0</v>
      </c>
      <c r="AZ3189">
        <v>0</v>
      </c>
      <c r="BA3189">
        <v>0</v>
      </c>
      <c r="BB3189">
        <v>0</v>
      </c>
      <c r="BC3189" s="182">
        <v>0</v>
      </c>
      <c r="BD3189" t="s">
        <v>1883</v>
      </c>
      <c r="BE3189" t="s">
        <v>1883</v>
      </c>
      <c r="BF3189" t="s">
        <v>1883</v>
      </c>
      <c r="BG3189" s="181" t="s">
        <v>1883</v>
      </c>
      <c r="BH3189">
        <v>0</v>
      </c>
      <c r="BI3189" s="184">
        <v>0</v>
      </c>
      <c r="BJ3189" s="182">
        <v>0</v>
      </c>
      <c r="BK3189" s="181" t="s">
        <v>1883</v>
      </c>
      <c r="BL3189">
        <v>0</v>
      </c>
      <c r="BM3189">
        <v>0</v>
      </c>
      <c r="BN3189">
        <v>0</v>
      </c>
    </row>
    <row r="3190" spans="1:66" x14ac:dyDescent="0.25">
      <c r="A3190">
        <v>11588</v>
      </c>
      <c r="B3190" t="s">
        <v>7633</v>
      </c>
      <c r="C3190">
        <v>4</v>
      </c>
      <c r="D3190">
        <v>0</v>
      </c>
      <c r="E3190">
        <v>0</v>
      </c>
      <c r="F3190" t="s">
        <v>1881</v>
      </c>
      <c r="G3190" t="s">
        <v>1881</v>
      </c>
      <c r="H3190" t="s">
        <v>1881</v>
      </c>
      <c r="I3190" t="s">
        <v>1881</v>
      </c>
      <c r="J3190" t="s">
        <v>1881</v>
      </c>
      <c r="K3190" t="s">
        <v>1881</v>
      </c>
      <c r="L3190" t="s">
        <v>1881</v>
      </c>
      <c r="M3190" s="180">
        <v>46266</v>
      </c>
      <c r="N3190" t="s">
        <v>1883</v>
      </c>
      <c r="O3190" t="s">
        <v>1883</v>
      </c>
      <c r="P3190" t="s">
        <v>7634</v>
      </c>
      <c r="Q3190">
        <v>0</v>
      </c>
      <c r="R3190">
        <v>0</v>
      </c>
      <c r="S3190" t="s">
        <v>1883</v>
      </c>
      <c r="T3190" t="s">
        <v>1883</v>
      </c>
      <c r="U3190">
        <v>0</v>
      </c>
      <c r="V3190" t="s">
        <v>1883</v>
      </c>
      <c r="W3190">
        <v>0</v>
      </c>
      <c r="X3190">
        <v>0</v>
      </c>
      <c r="Y3190">
        <v>0</v>
      </c>
      <c r="Z3190" t="s">
        <v>1881</v>
      </c>
      <c r="AA3190" t="s">
        <v>1881</v>
      </c>
      <c r="AB3190" t="s">
        <v>1881</v>
      </c>
      <c r="AC3190">
        <v>0</v>
      </c>
      <c r="AD3190">
        <v>0</v>
      </c>
      <c r="AE3190">
        <v>0</v>
      </c>
      <c r="AF3190">
        <v>0</v>
      </c>
      <c r="AG3190" t="s">
        <v>1882</v>
      </c>
      <c r="AH3190" s="181" t="s">
        <v>1883</v>
      </c>
      <c r="AI3190" s="182">
        <v>1169</v>
      </c>
      <c r="AJ3190" s="181" t="s">
        <v>7501</v>
      </c>
      <c r="AK3190" s="181" t="s">
        <v>1883</v>
      </c>
      <c r="AL3190" s="181" t="s">
        <v>1883</v>
      </c>
      <c r="AO3190" s="181"/>
      <c r="AQ3190">
        <v>0</v>
      </c>
      <c r="AR3190" s="182">
        <v>0</v>
      </c>
      <c r="AS3190" s="183" t="s">
        <v>1881</v>
      </c>
      <c r="AT3190">
        <v>0</v>
      </c>
      <c r="AU3190">
        <v>0</v>
      </c>
      <c r="AV3190" s="182">
        <v>0</v>
      </c>
      <c r="AW3190" s="184">
        <v>0</v>
      </c>
      <c r="AX3190" s="183" t="s">
        <v>1881</v>
      </c>
      <c r="AY3190" s="184">
        <v>0</v>
      </c>
      <c r="AZ3190">
        <v>0</v>
      </c>
      <c r="BA3190">
        <v>0</v>
      </c>
      <c r="BB3190">
        <v>0</v>
      </c>
      <c r="BC3190" s="182">
        <v>0</v>
      </c>
      <c r="BD3190" t="s">
        <v>1883</v>
      </c>
      <c r="BE3190" t="s">
        <v>1883</v>
      </c>
      <c r="BF3190" t="s">
        <v>1883</v>
      </c>
      <c r="BG3190" s="181" t="s">
        <v>1883</v>
      </c>
      <c r="BH3190">
        <v>0</v>
      </c>
      <c r="BI3190" s="184">
        <v>0</v>
      </c>
      <c r="BJ3190" s="182">
        <v>0</v>
      </c>
      <c r="BK3190" s="181" t="s">
        <v>1883</v>
      </c>
      <c r="BL3190">
        <v>0</v>
      </c>
      <c r="BM3190">
        <v>0</v>
      </c>
      <c r="BN3190">
        <v>0</v>
      </c>
    </row>
    <row r="3191" spans="1:66" x14ac:dyDescent="0.25">
      <c r="A3191">
        <v>11589</v>
      </c>
      <c r="B3191" t="s">
        <v>7635</v>
      </c>
      <c r="C3191">
        <v>3</v>
      </c>
      <c r="D3191">
        <v>0</v>
      </c>
      <c r="E3191">
        <v>0</v>
      </c>
      <c r="F3191" t="s">
        <v>1881</v>
      </c>
      <c r="G3191" t="s">
        <v>1881</v>
      </c>
      <c r="H3191" t="s">
        <v>1881</v>
      </c>
      <c r="I3191" t="s">
        <v>1881</v>
      </c>
      <c r="J3191" t="s">
        <v>1881</v>
      </c>
      <c r="K3191" t="s">
        <v>1881</v>
      </c>
      <c r="L3191" t="s">
        <v>1881</v>
      </c>
      <c r="M3191" s="180">
        <v>46266</v>
      </c>
      <c r="N3191" t="s">
        <v>1883</v>
      </c>
      <c r="O3191" t="s">
        <v>1883</v>
      </c>
      <c r="P3191" t="s">
        <v>7636</v>
      </c>
      <c r="Q3191">
        <v>0</v>
      </c>
      <c r="R3191">
        <v>0</v>
      </c>
      <c r="S3191" t="s">
        <v>1883</v>
      </c>
      <c r="T3191" t="s">
        <v>1883</v>
      </c>
      <c r="U3191">
        <v>0</v>
      </c>
      <c r="V3191" t="s">
        <v>1883</v>
      </c>
      <c r="W3191">
        <v>0</v>
      </c>
      <c r="X3191">
        <v>0</v>
      </c>
      <c r="Y3191">
        <v>0</v>
      </c>
      <c r="Z3191" t="s">
        <v>1881</v>
      </c>
      <c r="AA3191" t="s">
        <v>1881</v>
      </c>
      <c r="AB3191" t="s">
        <v>1881</v>
      </c>
      <c r="AC3191">
        <v>0</v>
      </c>
      <c r="AD3191">
        <v>0</v>
      </c>
      <c r="AE3191">
        <v>0</v>
      </c>
      <c r="AF3191">
        <v>0</v>
      </c>
      <c r="AG3191" t="s">
        <v>1882</v>
      </c>
      <c r="AH3191" s="181" t="s">
        <v>1883</v>
      </c>
      <c r="AI3191" s="182">
        <v>1169</v>
      </c>
      <c r="AJ3191" s="181" t="s">
        <v>7501</v>
      </c>
      <c r="AK3191" s="181" t="s">
        <v>1883</v>
      </c>
      <c r="AL3191" s="181" t="s">
        <v>1883</v>
      </c>
      <c r="AO3191" s="181"/>
      <c r="AQ3191">
        <v>0</v>
      </c>
      <c r="AR3191" s="182">
        <v>0</v>
      </c>
      <c r="AS3191" s="183" t="s">
        <v>1881</v>
      </c>
      <c r="AT3191">
        <v>0</v>
      </c>
      <c r="AU3191">
        <v>0</v>
      </c>
      <c r="AV3191" s="182">
        <v>0</v>
      </c>
      <c r="AW3191" s="184">
        <v>0</v>
      </c>
      <c r="AX3191" s="183" t="s">
        <v>1881</v>
      </c>
      <c r="AY3191" s="184">
        <v>0</v>
      </c>
      <c r="AZ3191">
        <v>0</v>
      </c>
      <c r="BA3191">
        <v>0</v>
      </c>
      <c r="BB3191">
        <v>0</v>
      </c>
      <c r="BC3191" s="182">
        <v>0</v>
      </c>
      <c r="BD3191" t="s">
        <v>1883</v>
      </c>
      <c r="BE3191" t="s">
        <v>1883</v>
      </c>
      <c r="BF3191" t="s">
        <v>1883</v>
      </c>
      <c r="BG3191" s="181" t="s">
        <v>1883</v>
      </c>
      <c r="BH3191">
        <v>0</v>
      </c>
      <c r="BI3191" s="184">
        <v>0</v>
      </c>
      <c r="BJ3191" s="182">
        <v>0</v>
      </c>
      <c r="BK3191" s="181" t="s">
        <v>1883</v>
      </c>
      <c r="BL3191">
        <v>0</v>
      </c>
      <c r="BM3191">
        <v>0</v>
      </c>
      <c r="BN3191">
        <v>0</v>
      </c>
    </row>
    <row r="3192" spans="1:66" x14ac:dyDescent="0.25">
      <c r="A3192">
        <v>11590</v>
      </c>
      <c r="B3192" t="s">
        <v>7637</v>
      </c>
      <c r="C3192">
        <v>3</v>
      </c>
      <c r="D3192">
        <v>0</v>
      </c>
      <c r="E3192">
        <v>0</v>
      </c>
      <c r="F3192" t="s">
        <v>1881</v>
      </c>
      <c r="G3192" t="s">
        <v>1881</v>
      </c>
      <c r="H3192" t="s">
        <v>1881</v>
      </c>
      <c r="I3192" t="s">
        <v>1881</v>
      </c>
      <c r="J3192" t="s">
        <v>1881</v>
      </c>
      <c r="K3192" t="s">
        <v>1881</v>
      </c>
      <c r="L3192" t="s">
        <v>1881</v>
      </c>
      <c r="M3192" s="180">
        <v>46266</v>
      </c>
      <c r="N3192" t="s">
        <v>1883</v>
      </c>
      <c r="O3192" t="s">
        <v>1883</v>
      </c>
      <c r="P3192" t="s">
        <v>7638</v>
      </c>
      <c r="Q3192">
        <v>0</v>
      </c>
      <c r="R3192">
        <v>0</v>
      </c>
      <c r="S3192" t="s">
        <v>1883</v>
      </c>
      <c r="T3192" t="s">
        <v>1883</v>
      </c>
      <c r="U3192">
        <v>0</v>
      </c>
      <c r="V3192" t="s">
        <v>1883</v>
      </c>
      <c r="W3192">
        <v>0</v>
      </c>
      <c r="X3192">
        <v>0</v>
      </c>
      <c r="Y3192">
        <v>0</v>
      </c>
      <c r="Z3192" t="s">
        <v>1881</v>
      </c>
      <c r="AA3192" t="s">
        <v>1881</v>
      </c>
      <c r="AB3192" t="s">
        <v>1881</v>
      </c>
      <c r="AC3192">
        <v>0</v>
      </c>
      <c r="AD3192">
        <v>0</v>
      </c>
      <c r="AE3192">
        <v>0</v>
      </c>
      <c r="AF3192">
        <v>0</v>
      </c>
      <c r="AG3192" t="s">
        <v>1882</v>
      </c>
      <c r="AH3192" s="181" t="s">
        <v>1883</v>
      </c>
      <c r="AI3192" s="182">
        <v>1169</v>
      </c>
      <c r="AJ3192" s="181" t="s">
        <v>7501</v>
      </c>
      <c r="AK3192" s="181" t="s">
        <v>1883</v>
      </c>
      <c r="AL3192" s="181" t="s">
        <v>1883</v>
      </c>
      <c r="AO3192" s="181"/>
      <c r="AQ3192">
        <v>0</v>
      </c>
      <c r="AR3192" s="182">
        <v>0</v>
      </c>
      <c r="AS3192" s="183" t="s">
        <v>1881</v>
      </c>
      <c r="AT3192">
        <v>0</v>
      </c>
      <c r="AU3192">
        <v>0</v>
      </c>
      <c r="AV3192" s="182">
        <v>0</v>
      </c>
      <c r="AW3192" s="184">
        <v>0</v>
      </c>
      <c r="AX3192" s="183" t="s">
        <v>1881</v>
      </c>
      <c r="AY3192" s="184">
        <v>0</v>
      </c>
      <c r="AZ3192">
        <v>0</v>
      </c>
      <c r="BA3192">
        <v>0</v>
      </c>
      <c r="BB3192">
        <v>0</v>
      </c>
      <c r="BC3192" s="182">
        <v>0</v>
      </c>
      <c r="BD3192" t="s">
        <v>1883</v>
      </c>
      <c r="BE3192" t="s">
        <v>1883</v>
      </c>
      <c r="BF3192" t="s">
        <v>1883</v>
      </c>
      <c r="BG3192" s="181" t="s">
        <v>1883</v>
      </c>
      <c r="BH3192">
        <v>0</v>
      </c>
      <c r="BI3192" s="184">
        <v>0</v>
      </c>
      <c r="BJ3192" s="182">
        <v>0</v>
      </c>
      <c r="BK3192" s="181" t="s">
        <v>1883</v>
      </c>
      <c r="BL3192">
        <v>0</v>
      </c>
      <c r="BM3192">
        <v>0</v>
      </c>
      <c r="BN3192">
        <v>0</v>
      </c>
    </row>
    <row r="3193" spans="1:66" x14ac:dyDescent="0.25">
      <c r="A3193">
        <v>11591</v>
      </c>
      <c r="B3193" t="s">
        <v>7639</v>
      </c>
      <c r="C3193">
        <v>1</v>
      </c>
      <c r="D3193">
        <v>0</v>
      </c>
      <c r="E3193">
        <v>0</v>
      </c>
      <c r="F3193" t="s">
        <v>1881</v>
      </c>
      <c r="G3193" t="s">
        <v>1881</v>
      </c>
      <c r="H3193" t="s">
        <v>1881</v>
      </c>
      <c r="I3193" t="s">
        <v>1881</v>
      </c>
      <c r="J3193" t="s">
        <v>1881</v>
      </c>
      <c r="K3193" t="s">
        <v>1881</v>
      </c>
      <c r="L3193" t="s">
        <v>1881</v>
      </c>
      <c r="M3193" s="180">
        <v>46266</v>
      </c>
      <c r="N3193" t="s">
        <v>1883</v>
      </c>
      <c r="O3193" t="s">
        <v>1883</v>
      </c>
      <c r="P3193" t="s">
        <v>7640</v>
      </c>
      <c r="Q3193">
        <v>0</v>
      </c>
      <c r="R3193">
        <v>0</v>
      </c>
      <c r="S3193" t="s">
        <v>1883</v>
      </c>
      <c r="T3193" t="s">
        <v>1883</v>
      </c>
      <c r="U3193">
        <v>0</v>
      </c>
      <c r="V3193" t="s">
        <v>1883</v>
      </c>
      <c r="W3193">
        <v>0</v>
      </c>
      <c r="X3193">
        <v>0</v>
      </c>
      <c r="Y3193">
        <v>0</v>
      </c>
      <c r="Z3193" t="s">
        <v>1881</v>
      </c>
      <c r="AA3193" t="s">
        <v>1881</v>
      </c>
      <c r="AB3193" t="s">
        <v>1881</v>
      </c>
      <c r="AC3193">
        <v>0</v>
      </c>
      <c r="AD3193">
        <v>0</v>
      </c>
      <c r="AE3193">
        <v>0</v>
      </c>
      <c r="AF3193">
        <v>0</v>
      </c>
      <c r="AG3193" t="s">
        <v>1882</v>
      </c>
      <c r="AH3193" s="181" t="s">
        <v>1883</v>
      </c>
      <c r="AI3193" s="182">
        <v>1169</v>
      </c>
      <c r="AJ3193" s="181" t="s">
        <v>7501</v>
      </c>
      <c r="AK3193" s="181" t="s">
        <v>1883</v>
      </c>
      <c r="AL3193" s="181" t="s">
        <v>1883</v>
      </c>
      <c r="AO3193" s="181"/>
      <c r="AQ3193">
        <v>0</v>
      </c>
      <c r="AR3193" s="182">
        <v>0</v>
      </c>
      <c r="AS3193" s="183" t="s">
        <v>1881</v>
      </c>
      <c r="AT3193">
        <v>0</v>
      </c>
      <c r="AU3193">
        <v>0</v>
      </c>
      <c r="AV3193" s="182">
        <v>0</v>
      </c>
      <c r="AW3193" s="184">
        <v>0</v>
      </c>
      <c r="AX3193" s="183" t="s">
        <v>1881</v>
      </c>
      <c r="AY3193" s="184">
        <v>0</v>
      </c>
      <c r="AZ3193">
        <v>0</v>
      </c>
      <c r="BA3193">
        <v>0</v>
      </c>
      <c r="BB3193">
        <v>0</v>
      </c>
      <c r="BC3193" s="182">
        <v>0</v>
      </c>
      <c r="BD3193" t="s">
        <v>1883</v>
      </c>
      <c r="BE3193" t="s">
        <v>1883</v>
      </c>
      <c r="BF3193" t="s">
        <v>1883</v>
      </c>
      <c r="BG3193" s="181" t="s">
        <v>1883</v>
      </c>
      <c r="BH3193">
        <v>0</v>
      </c>
      <c r="BI3193" s="184">
        <v>0</v>
      </c>
      <c r="BJ3193" s="182">
        <v>0</v>
      </c>
      <c r="BK3193" s="181" t="s">
        <v>1883</v>
      </c>
      <c r="BL3193">
        <v>0</v>
      </c>
      <c r="BM3193">
        <v>0</v>
      </c>
      <c r="BN3193">
        <v>0</v>
      </c>
    </row>
    <row r="3194" spans="1:66" x14ac:dyDescent="0.25">
      <c r="A3194">
        <v>11592</v>
      </c>
      <c r="B3194" t="s">
        <v>7641</v>
      </c>
      <c r="C3194">
        <v>1</v>
      </c>
      <c r="D3194">
        <v>0</v>
      </c>
      <c r="E3194">
        <v>0</v>
      </c>
      <c r="F3194" t="s">
        <v>1881</v>
      </c>
      <c r="G3194" t="s">
        <v>1881</v>
      </c>
      <c r="H3194" t="s">
        <v>1881</v>
      </c>
      <c r="I3194" t="s">
        <v>1881</v>
      </c>
      <c r="J3194" t="s">
        <v>1881</v>
      </c>
      <c r="K3194" t="s">
        <v>1881</v>
      </c>
      <c r="L3194" t="s">
        <v>1881</v>
      </c>
      <c r="M3194" s="180">
        <v>46266</v>
      </c>
      <c r="N3194" t="s">
        <v>1883</v>
      </c>
      <c r="O3194" t="s">
        <v>1883</v>
      </c>
      <c r="P3194" t="s">
        <v>7642</v>
      </c>
      <c r="Q3194">
        <v>0</v>
      </c>
      <c r="R3194">
        <v>0</v>
      </c>
      <c r="S3194" t="s">
        <v>1883</v>
      </c>
      <c r="T3194" t="s">
        <v>1883</v>
      </c>
      <c r="U3194">
        <v>0</v>
      </c>
      <c r="V3194" t="s">
        <v>1883</v>
      </c>
      <c r="W3194">
        <v>0</v>
      </c>
      <c r="X3194">
        <v>0</v>
      </c>
      <c r="Y3194">
        <v>0</v>
      </c>
      <c r="Z3194" t="s">
        <v>1881</v>
      </c>
      <c r="AA3194" t="s">
        <v>1881</v>
      </c>
      <c r="AB3194" t="s">
        <v>1881</v>
      </c>
      <c r="AC3194">
        <v>0</v>
      </c>
      <c r="AD3194">
        <v>0</v>
      </c>
      <c r="AE3194">
        <v>0</v>
      </c>
      <c r="AF3194">
        <v>0</v>
      </c>
      <c r="AG3194" t="s">
        <v>1882</v>
      </c>
      <c r="AH3194" s="181" t="s">
        <v>1883</v>
      </c>
      <c r="AI3194" s="182">
        <v>1169</v>
      </c>
      <c r="AJ3194" s="181" t="s">
        <v>7501</v>
      </c>
      <c r="AK3194" s="181" t="s">
        <v>1883</v>
      </c>
      <c r="AL3194" s="181" t="s">
        <v>1883</v>
      </c>
      <c r="AO3194" s="181"/>
      <c r="AQ3194">
        <v>0</v>
      </c>
      <c r="AR3194" s="182">
        <v>0</v>
      </c>
      <c r="AS3194" s="183" t="s">
        <v>1881</v>
      </c>
      <c r="AT3194">
        <v>0</v>
      </c>
      <c r="AU3194">
        <v>0</v>
      </c>
      <c r="AV3194" s="182">
        <v>0</v>
      </c>
      <c r="AW3194" s="184">
        <v>0</v>
      </c>
      <c r="AX3194" s="183" t="s">
        <v>1881</v>
      </c>
      <c r="AY3194" s="184">
        <v>0</v>
      </c>
      <c r="AZ3194">
        <v>0</v>
      </c>
      <c r="BA3194">
        <v>0</v>
      </c>
      <c r="BB3194">
        <v>0</v>
      </c>
      <c r="BC3194" s="182">
        <v>0</v>
      </c>
      <c r="BD3194" t="s">
        <v>1883</v>
      </c>
      <c r="BE3194" t="s">
        <v>1883</v>
      </c>
      <c r="BF3194" t="s">
        <v>1883</v>
      </c>
      <c r="BG3194" s="181" t="s">
        <v>1883</v>
      </c>
      <c r="BH3194">
        <v>0</v>
      </c>
      <c r="BI3194" s="184">
        <v>0</v>
      </c>
      <c r="BJ3194" s="182">
        <v>0</v>
      </c>
      <c r="BK3194" s="181" t="s">
        <v>1883</v>
      </c>
      <c r="BL3194">
        <v>0</v>
      </c>
      <c r="BM3194">
        <v>0</v>
      </c>
      <c r="BN3194">
        <v>0</v>
      </c>
    </row>
    <row r="3195" spans="1:66" x14ac:dyDescent="0.25">
      <c r="A3195">
        <v>11593</v>
      </c>
      <c r="B3195" t="s">
        <v>7643</v>
      </c>
      <c r="C3195">
        <v>8</v>
      </c>
      <c r="D3195">
        <v>0</v>
      </c>
      <c r="E3195">
        <v>0</v>
      </c>
      <c r="F3195" t="s">
        <v>1881</v>
      </c>
      <c r="G3195" t="s">
        <v>1881</v>
      </c>
      <c r="H3195" t="s">
        <v>1881</v>
      </c>
      <c r="I3195" t="s">
        <v>1881</v>
      </c>
      <c r="J3195" t="s">
        <v>1881</v>
      </c>
      <c r="K3195" t="s">
        <v>1881</v>
      </c>
      <c r="L3195" t="s">
        <v>1881</v>
      </c>
      <c r="M3195" s="180">
        <v>46266</v>
      </c>
      <c r="N3195" t="s">
        <v>1883</v>
      </c>
      <c r="O3195" t="s">
        <v>1883</v>
      </c>
      <c r="P3195" t="s">
        <v>7644</v>
      </c>
      <c r="Q3195">
        <v>0</v>
      </c>
      <c r="R3195">
        <v>0</v>
      </c>
      <c r="S3195" t="s">
        <v>1883</v>
      </c>
      <c r="T3195" t="s">
        <v>1883</v>
      </c>
      <c r="U3195">
        <v>0</v>
      </c>
      <c r="V3195" t="s">
        <v>1883</v>
      </c>
      <c r="W3195">
        <v>0</v>
      </c>
      <c r="X3195">
        <v>0</v>
      </c>
      <c r="Y3195">
        <v>0</v>
      </c>
      <c r="Z3195" t="s">
        <v>1881</v>
      </c>
      <c r="AA3195" t="s">
        <v>1881</v>
      </c>
      <c r="AB3195" t="s">
        <v>1881</v>
      </c>
      <c r="AC3195">
        <v>0</v>
      </c>
      <c r="AD3195">
        <v>0</v>
      </c>
      <c r="AE3195">
        <v>0</v>
      </c>
      <c r="AF3195">
        <v>0</v>
      </c>
      <c r="AG3195" t="s">
        <v>1882</v>
      </c>
      <c r="AH3195" s="181" t="s">
        <v>1883</v>
      </c>
      <c r="AI3195" s="182">
        <v>1169</v>
      </c>
      <c r="AJ3195" s="181" t="s">
        <v>7501</v>
      </c>
      <c r="AK3195" s="181" t="s">
        <v>1883</v>
      </c>
      <c r="AL3195" s="181" t="s">
        <v>1883</v>
      </c>
      <c r="AO3195" s="181"/>
      <c r="AQ3195">
        <v>0</v>
      </c>
      <c r="AR3195" s="182">
        <v>0</v>
      </c>
      <c r="AS3195" s="183" t="s">
        <v>1881</v>
      </c>
      <c r="AT3195">
        <v>0</v>
      </c>
      <c r="AU3195">
        <v>0</v>
      </c>
      <c r="AV3195" s="182">
        <v>0</v>
      </c>
      <c r="AW3195" s="184">
        <v>0</v>
      </c>
      <c r="AX3195" s="183" t="s">
        <v>1881</v>
      </c>
      <c r="AY3195" s="184">
        <v>0</v>
      </c>
      <c r="AZ3195">
        <v>0</v>
      </c>
      <c r="BA3195">
        <v>0</v>
      </c>
      <c r="BB3195">
        <v>0</v>
      </c>
      <c r="BC3195" s="182">
        <v>0</v>
      </c>
      <c r="BD3195" t="s">
        <v>1883</v>
      </c>
      <c r="BE3195" t="s">
        <v>1883</v>
      </c>
      <c r="BF3195" t="s">
        <v>1883</v>
      </c>
      <c r="BG3195" s="181" t="s">
        <v>1883</v>
      </c>
      <c r="BH3195">
        <v>0</v>
      </c>
      <c r="BI3195" s="184">
        <v>0</v>
      </c>
      <c r="BJ3195" s="182">
        <v>0</v>
      </c>
      <c r="BK3195" s="181" t="s">
        <v>1883</v>
      </c>
      <c r="BL3195">
        <v>0</v>
      </c>
      <c r="BM3195">
        <v>0</v>
      </c>
      <c r="BN3195">
        <v>0</v>
      </c>
    </row>
    <row r="3196" spans="1:66" x14ac:dyDescent="0.25">
      <c r="A3196">
        <v>11594</v>
      </c>
      <c r="B3196" t="s">
        <v>7645</v>
      </c>
      <c r="C3196">
        <v>8</v>
      </c>
      <c r="D3196">
        <v>0</v>
      </c>
      <c r="E3196">
        <v>0</v>
      </c>
      <c r="F3196" t="s">
        <v>1881</v>
      </c>
      <c r="G3196" t="s">
        <v>1881</v>
      </c>
      <c r="H3196" t="s">
        <v>1881</v>
      </c>
      <c r="I3196" t="s">
        <v>1881</v>
      </c>
      <c r="J3196" t="s">
        <v>1881</v>
      </c>
      <c r="K3196" t="s">
        <v>1881</v>
      </c>
      <c r="L3196" t="s">
        <v>1881</v>
      </c>
      <c r="M3196" s="180">
        <v>46266</v>
      </c>
      <c r="N3196" t="s">
        <v>1883</v>
      </c>
      <c r="O3196" t="s">
        <v>1883</v>
      </c>
      <c r="P3196" t="s">
        <v>7646</v>
      </c>
      <c r="Q3196">
        <v>0</v>
      </c>
      <c r="R3196">
        <v>0</v>
      </c>
      <c r="S3196" t="s">
        <v>1883</v>
      </c>
      <c r="T3196" t="s">
        <v>1883</v>
      </c>
      <c r="U3196">
        <v>0</v>
      </c>
      <c r="V3196" t="s">
        <v>1883</v>
      </c>
      <c r="W3196">
        <v>0</v>
      </c>
      <c r="X3196">
        <v>0</v>
      </c>
      <c r="Y3196">
        <v>0</v>
      </c>
      <c r="Z3196" t="s">
        <v>1881</v>
      </c>
      <c r="AA3196" t="s">
        <v>1881</v>
      </c>
      <c r="AB3196" t="s">
        <v>1881</v>
      </c>
      <c r="AC3196">
        <v>0</v>
      </c>
      <c r="AD3196">
        <v>0</v>
      </c>
      <c r="AE3196">
        <v>0</v>
      </c>
      <c r="AF3196">
        <v>0</v>
      </c>
      <c r="AG3196" t="s">
        <v>1882</v>
      </c>
      <c r="AH3196" s="181" t="s">
        <v>1883</v>
      </c>
      <c r="AI3196" s="182">
        <v>1169</v>
      </c>
      <c r="AJ3196" s="181" t="s">
        <v>7501</v>
      </c>
      <c r="AK3196" s="181" t="s">
        <v>1883</v>
      </c>
      <c r="AL3196" s="181" t="s">
        <v>1883</v>
      </c>
      <c r="AO3196" s="181"/>
      <c r="AQ3196">
        <v>0</v>
      </c>
      <c r="AR3196" s="182">
        <v>0</v>
      </c>
      <c r="AS3196" s="183" t="s">
        <v>1881</v>
      </c>
      <c r="AT3196">
        <v>0</v>
      </c>
      <c r="AU3196">
        <v>0</v>
      </c>
      <c r="AV3196" s="182">
        <v>0</v>
      </c>
      <c r="AW3196" s="184">
        <v>0</v>
      </c>
      <c r="AX3196" s="183" t="s">
        <v>1881</v>
      </c>
      <c r="AY3196" s="184">
        <v>0</v>
      </c>
      <c r="AZ3196">
        <v>0</v>
      </c>
      <c r="BA3196">
        <v>0</v>
      </c>
      <c r="BB3196">
        <v>0</v>
      </c>
      <c r="BC3196" s="182">
        <v>0</v>
      </c>
      <c r="BD3196" t="s">
        <v>1883</v>
      </c>
      <c r="BE3196" t="s">
        <v>1883</v>
      </c>
      <c r="BF3196" t="s">
        <v>1883</v>
      </c>
      <c r="BG3196" s="181" t="s">
        <v>1883</v>
      </c>
      <c r="BH3196">
        <v>0</v>
      </c>
      <c r="BI3196" s="184">
        <v>0</v>
      </c>
      <c r="BJ3196" s="182">
        <v>0</v>
      </c>
      <c r="BK3196" s="181" t="s">
        <v>1883</v>
      </c>
      <c r="BL3196">
        <v>0</v>
      </c>
      <c r="BM3196">
        <v>0</v>
      </c>
      <c r="BN3196">
        <v>0</v>
      </c>
    </row>
    <row r="3197" spans="1:66" x14ac:dyDescent="0.25">
      <c r="A3197">
        <v>11595</v>
      </c>
      <c r="B3197" t="s">
        <v>7647</v>
      </c>
      <c r="C3197">
        <v>8</v>
      </c>
      <c r="D3197">
        <v>0</v>
      </c>
      <c r="E3197">
        <v>0</v>
      </c>
      <c r="F3197" t="s">
        <v>1881</v>
      </c>
      <c r="G3197" t="s">
        <v>1881</v>
      </c>
      <c r="H3197" t="s">
        <v>1881</v>
      </c>
      <c r="I3197" t="s">
        <v>1881</v>
      </c>
      <c r="J3197" t="s">
        <v>1881</v>
      </c>
      <c r="K3197" t="s">
        <v>1881</v>
      </c>
      <c r="L3197" t="s">
        <v>1881</v>
      </c>
      <c r="M3197" s="180">
        <v>46266</v>
      </c>
      <c r="N3197" t="s">
        <v>1883</v>
      </c>
      <c r="O3197" t="s">
        <v>1883</v>
      </c>
      <c r="P3197" t="s">
        <v>7648</v>
      </c>
      <c r="Q3197">
        <v>0</v>
      </c>
      <c r="R3197">
        <v>0</v>
      </c>
      <c r="S3197" t="s">
        <v>1883</v>
      </c>
      <c r="T3197" t="s">
        <v>1883</v>
      </c>
      <c r="U3197">
        <v>0</v>
      </c>
      <c r="V3197" t="s">
        <v>1883</v>
      </c>
      <c r="W3197">
        <v>0</v>
      </c>
      <c r="X3197">
        <v>0</v>
      </c>
      <c r="Y3197">
        <v>0</v>
      </c>
      <c r="Z3197" t="s">
        <v>1881</v>
      </c>
      <c r="AA3197" t="s">
        <v>1881</v>
      </c>
      <c r="AB3197" t="s">
        <v>1881</v>
      </c>
      <c r="AC3197">
        <v>0</v>
      </c>
      <c r="AD3197">
        <v>0</v>
      </c>
      <c r="AE3197">
        <v>0</v>
      </c>
      <c r="AF3197">
        <v>0</v>
      </c>
      <c r="AG3197" t="s">
        <v>1882</v>
      </c>
      <c r="AH3197" s="181" t="s">
        <v>1883</v>
      </c>
      <c r="AI3197" s="182">
        <v>1169</v>
      </c>
      <c r="AJ3197" s="181" t="s">
        <v>7501</v>
      </c>
      <c r="AK3197" s="181" t="s">
        <v>1883</v>
      </c>
      <c r="AL3197" s="181" t="s">
        <v>1883</v>
      </c>
      <c r="AO3197" s="181"/>
      <c r="AQ3197">
        <v>0</v>
      </c>
      <c r="AR3197" s="182">
        <v>0</v>
      </c>
      <c r="AS3197" s="183" t="s">
        <v>1881</v>
      </c>
      <c r="AT3197">
        <v>0</v>
      </c>
      <c r="AU3197">
        <v>0</v>
      </c>
      <c r="AV3197" s="182">
        <v>0</v>
      </c>
      <c r="AW3197" s="184">
        <v>0</v>
      </c>
      <c r="AX3197" s="183" t="s">
        <v>1881</v>
      </c>
      <c r="AY3197" s="184">
        <v>0</v>
      </c>
      <c r="AZ3197">
        <v>0</v>
      </c>
      <c r="BA3197">
        <v>0</v>
      </c>
      <c r="BB3197">
        <v>0</v>
      </c>
      <c r="BC3197" s="182">
        <v>0</v>
      </c>
      <c r="BD3197" t="s">
        <v>1883</v>
      </c>
      <c r="BE3197" t="s">
        <v>1883</v>
      </c>
      <c r="BF3197" t="s">
        <v>1883</v>
      </c>
      <c r="BG3197" s="181" t="s">
        <v>1883</v>
      </c>
      <c r="BH3197">
        <v>0</v>
      </c>
      <c r="BI3197" s="184">
        <v>0</v>
      </c>
      <c r="BJ3197" s="182">
        <v>0</v>
      </c>
      <c r="BK3197" s="181" t="s">
        <v>1883</v>
      </c>
      <c r="BL3197">
        <v>0</v>
      </c>
      <c r="BM3197">
        <v>0</v>
      </c>
      <c r="BN3197">
        <v>0</v>
      </c>
    </row>
    <row r="3198" spans="1:66" x14ac:dyDescent="0.25">
      <c r="A3198">
        <v>11668</v>
      </c>
      <c r="B3198" t="s">
        <v>1720</v>
      </c>
      <c r="C3198">
        <v>40</v>
      </c>
      <c r="D3198">
        <v>0</v>
      </c>
      <c r="E3198">
        <v>0</v>
      </c>
      <c r="F3198" t="s">
        <v>1881</v>
      </c>
      <c r="G3198" t="s">
        <v>1882</v>
      </c>
      <c r="H3198" t="s">
        <v>1881</v>
      </c>
      <c r="I3198" t="s">
        <v>1881</v>
      </c>
      <c r="J3198" t="s">
        <v>1881</v>
      </c>
      <c r="K3198" t="s">
        <v>1881</v>
      </c>
      <c r="L3198" t="s">
        <v>1881</v>
      </c>
      <c r="M3198" s="180">
        <v>46259</v>
      </c>
      <c r="N3198" t="s">
        <v>1883</v>
      </c>
      <c r="O3198" t="s">
        <v>1883</v>
      </c>
      <c r="P3198" t="s">
        <v>7649</v>
      </c>
      <c r="Q3198">
        <v>0</v>
      </c>
      <c r="R3198">
        <v>0</v>
      </c>
      <c r="S3198" t="s">
        <v>1883</v>
      </c>
      <c r="T3198" t="s">
        <v>1883</v>
      </c>
      <c r="U3198">
        <v>0</v>
      </c>
      <c r="V3198" t="s">
        <v>1883</v>
      </c>
      <c r="W3198">
        <v>0</v>
      </c>
      <c r="X3198">
        <v>0</v>
      </c>
      <c r="Y3198">
        <v>0</v>
      </c>
      <c r="Z3198" t="s">
        <v>1881</v>
      </c>
      <c r="AA3198" t="s">
        <v>1881</v>
      </c>
      <c r="AB3198" t="s">
        <v>1881</v>
      </c>
      <c r="AC3198">
        <v>0</v>
      </c>
      <c r="AD3198">
        <v>0</v>
      </c>
      <c r="AE3198">
        <v>0</v>
      </c>
      <c r="AF3198">
        <v>0</v>
      </c>
      <c r="AG3198" t="s">
        <v>1881</v>
      </c>
      <c r="AH3198" s="181" t="s">
        <v>1883</v>
      </c>
      <c r="AI3198" s="182">
        <v>51</v>
      </c>
      <c r="AJ3198" s="181" t="s">
        <v>1964</v>
      </c>
      <c r="AK3198" s="181" t="s">
        <v>7650</v>
      </c>
      <c r="AL3198" s="181" t="s">
        <v>1883</v>
      </c>
      <c r="AO3198" s="181"/>
      <c r="AQ3198">
        <v>0</v>
      </c>
      <c r="AR3198" s="182">
        <v>0</v>
      </c>
      <c r="AS3198" s="183" t="s">
        <v>1882</v>
      </c>
      <c r="AT3198">
        <v>0</v>
      </c>
      <c r="AU3198">
        <v>0</v>
      </c>
      <c r="AV3198" s="182">
        <v>0</v>
      </c>
      <c r="AW3198" s="184">
        <v>0</v>
      </c>
      <c r="AX3198" s="183" t="s">
        <v>1881</v>
      </c>
      <c r="AY3198" s="184">
        <v>0</v>
      </c>
      <c r="AZ3198">
        <v>0</v>
      </c>
      <c r="BA3198">
        <v>0</v>
      </c>
      <c r="BB3198">
        <v>0</v>
      </c>
      <c r="BC3198" s="182">
        <v>11668</v>
      </c>
      <c r="BD3198" t="s">
        <v>1883</v>
      </c>
      <c r="BE3198" t="s">
        <v>1883</v>
      </c>
      <c r="BF3198" t="s">
        <v>1883</v>
      </c>
      <c r="BG3198" s="181" t="s">
        <v>1883</v>
      </c>
      <c r="BH3198">
        <v>0</v>
      </c>
      <c r="BI3198" s="184">
        <v>0</v>
      </c>
      <c r="BJ3198" s="182">
        <v>0</v>
      </c>
      <c r="BK3198" s="181" t="s">
        <v>1883</v>
      </c>
      <c r="BL3198">
        <v>0</v>
      </c>
      <c r="BM3198">
        <v>0</v>
      </c>
      <c r="BN3198">
        <v>0</v>
      </c>
    </row>
    <row r="3199" spans="1:66" x14ac:dyDescent="0.25">
      <c r="A3199">
        <v>50015</v>
      </c>
      <c r="B3199" t="s">
        <v>7651</v>
      </c>
      <c r="C3199">
        <v>20</v>
      </c>
      <c r="D3199">
        <v>0</v>
      </c>
      <c r="E3199">
        <v>0</v>
      </c>
      <c r="F3199" t="s">
        <v>1881</v>
      </c>
      <c r="G3199" t="s">
        <v>1882</v>
      </c>
      <c r="H3199" t="s">
        <v>1881</v>
      </c>
      <c r="I3199" t="s">
        <v>1881</v>
      </c>
      <c r="J3199" t="s">
        <v>1881</v>
      </c>
      <c r="K3199" t="s">
        <v>1881</v>
      </c>
      <c r="L3199" t="s">
        <v>1881</v>
      </c>
      <c r="M3199" s="180">
        <v>45317</v>
      </c>
      <c r="N3199" t="s">
        <v>1883</v>
      </c>
      <c r="O3199" t="s">
        <v>1883</v>
      </c>
      <c r="P3199" t="s">
        <v>7652</v>
      </c>
      <c r="Q3199">
        <v>0</v>
      </c>
      <c r="R3199">
        <v>0</v>
      </c>
      <c r="S3199" t="s">
        <v>1883</v>
      </c>
      <c r="T3199" t="s">
        <v>1883</v>
      </c>
      <c r="U3199">
        <v>0</v>
      </c>
      <c r="V3199" t="s">
        <v>1883</v>
      </c>
      <c r="W3199">
        <v>0</v>
      </c>
      <c r="X3199">
        <v>0</v>
      </c>
      <c r="Y3199">
        <v>0</v>
      </c>
      <c r="Z3199" t="s">
        <v>1881</v>
      </c>
      <c r="AA3199" t="s">
        <v>1881</v>
      </c>
      <c r="AB3199" t="s">
        <v>1881</v>
      </c>
      <c r="AC3199">
        <v>0</v>
      </c>
      <c r="AD3199">
        <v>0</v>
      </c>
      <c r="AE3199">
        <v>0</v>
      </c>
      <c r="AF3199">
        <v>0</v>
      </c>
      <c r="AG3199" t="s">
        <v>1881</v>
      </c>
      <c r="AH3199" s="181" t="s">
        <v>1883</v>
      </c>
      <c r="AI3199" s="182">
        <v>210</v>
      </c>
      <c r="AJ3199" s="181" t="s">
        <v>2007</v>
      </c>
      <c r="AK3199" s="181" t="s">
        <v>1883</v>
      </c>
      <c r="AL3199" s="181" t="s">
        <v>1883</v>
      </c>
      <c r="AO3199" s="181"/>
      <c r="AQ3199">
        <v>10</v>
      </c>
      <c r="AR3199" s="182">
        <v>40</v>
      </c>
      <c r="AS3199" s="183" t="s">
        <v>1882</v>
      </c>
      <c r="AT3199">
        <v>0</v>
      </c>
      <c r="AU3199">
        <v>150</v>
      </c>
      <c r="AV3199" s="182">
        <v>6</v>
      </c>
      <c r="AW3199" s="184">
        <v>0</v>
      </c>
      <c r="AX3199" s="183" t="s">
        <v>1881</v>
      </c>
      <c r="AY3199" s="184">
        <v>0</v>
      </c>
      <c r="AZ3199">
        <v>0</v>
      </c>
      <c r="BA3199">
        <v>0</v>
      </c>
      <c r="BB3199">
        <v>0</v>
      </c>
      <c r="BC3199" s="182">
        <v>50015</v>
      </c>
      <c r="BD3199" t="s">
        <v>1883</v>
      </c>
      <c r="BE3199" t="s">
        <v>1883</v>
      </c>
      <c r="BF3199" t="s">
        <v>1883</v>
      </c>
      <c r="BG3199" s="181" t="s">
        <v>1883</v>
      </c>
      <c r="BH3199">
        <v>0</v>
      </c>
      <c r="BI3199" s="184">
        <v>0</v>
      </c>
      <c r="BJ3199" s="182">
        <v>0</v>
      </c>
      <c r="BK3199" s="181" t="s">
        <v>1883</v>
      </c>
      <c r="BL3199">
        <v>0</v>
      </c>
      <c r="BM3199">
        <v>0</v>
      </c>
      <c r="BN3199">
        <v>0</v>
      </c>
    </row>
    <row r="3200" spans="1:66" x14ac:dyDescent="0.25">
      <c r="A3200">
        <v>100101</v>
      </c>
      <c r="B3200" t="s">
        <v>7653</v>
      </c>
      <c r="C3200">
        <v>48</v>
      </c>
      <c r="D3200">
        <v>0</v>
      </c>
      <c r="E3200">
        <v>0</v>
      </c>
      <c r="F3200" t="s">
        <v>1881</v>
      </c>
      <c r="G3200" t="s">
        <v>1882</v>
      </c>
      <c r="H3200" t="s">
        <v>1881</v>
      </c>
      <c r="I3200" t="s">
        <v>1881</v>
      </c>
      <c r="J3200" t="s">
        <v>1881</v>
      </c>
      <c r="K3200" t="s">
        <v>1881</v>
      </c>
      <c r="L3200" t="s">
        <v>1881</v>
      </c>
      <c r="M3200" s="180">
        <v>44875</v>
      </c>
      <c r="N3200" t="s">
        <v>1883</v>
      </c>
      <c r="O3200" t="s">
        <v>1883</v>
      </c>
      <c r="P3200" t="s">
        <v>7654</v>
      </c>
      <c r="Q3200">
        <v>0</v>
      </c>
      <c r="R3200">
        <v>0</v>
      </c>
      <c r="S3200" t="s">
        <v>1883</v>
      </c>
      <c r="T3200" t="s">
        <v>1883</v>
      </c>
      <c r="U3200">
        <v>2</v>
      </c>
      <c r="V3200" t="s">
        <v>1896</v>
      </c>
      <c r="W3200">
        <v>2.02</v>
      </c>
      <c r="X3200">
        <v>0</v>
      </c>
      <c r="Y3200">
        <v>0</v>
      </c>
      <c r="Z3200" t="s">
        <v>1881</v>
      </c>
      <c r="AA3200" t="s">
        <v>1881</v>
      </c>
      <c r="AB3200" t="s">
        <v>1881</v>
      </c>
      <c r="AC3200">
        <v>0</v>
      </c>
      <c r="AD3200">
        <v>0</v>
      </c>
      <c r="AE3200">
        <v>0</v>
      </c>
      <c r="AF3200">
        <v>0</v>
      </c>
      <c r="AG3200" t="s">
        <v>1881</v>
      </c>
      <c r="AH3200" s="181" t="s">
        <v>1883</v>
      </c>
      <c r="AI3200" s="182">
        <v>47</v>
      </c>
      <c r="AJ3200" s="181" t="s">
        <v>2012</v>
      </c>
      <c r="AK3200" s="181" t="s">
        <v>7655</v>
      </c>
      <c r="AL3200" s="181" t="s">
        <v>1883</v>
      </c>
      <c r="AO3200" s="181"/>
      <c r="AQ3200">
        <v>10</v>
      </c>
      <c r="AR3200" s="182">
        <v>40</v>
      </c>
      <c r="AS3200" s="183" t="s">
        <v>1882</v>
      </c>
      <c r="AT3200">
        <v>0</v>
      </c>
      <c r="AU3200">
        <v>70</v>
      </c>
      <c r="AV3200" s="182">
        <v>5</v>
      </c>
      <c r="AW3200" s="184">
        <v>0</v>
      </c>
      <c r="AX3200" s="183" t="s">
        <v>1881</v>
      </c>
      <c r="AY3200" s="184">
        <v>0</v>
      </c>
      <c r="AZ3200">
        <v>0</v>
      </c>
      <c r="BA3200">
        <v>0</v>
      </c>
      <c r="BB3200">
        <v>0</v>
      </c>
      <c r="BC3200" s="182">
        <v>100101</v>
      </c>
      <c r="BD3200" t="s">
        <v>1883</v>
      </c>
      <c r="BE3200" t="s">
        <v>1883</v>
      </c>
      <c r="BF3200" t="s">
        <v>1883</v>
      </c>
      <c r="BG3200" s="181" t="s">
        <v>1883</v>
      </c>
      <c r="BH3200">
        <v>0</v>
      </c>
      <c r="BI3200" s="184">
        <v>0</v>
      </c>
      <c r="BJ3200" s="182">
        <v>0</v>
      </c>
      <c r="BK3200" s="181" t="s">
        <v>1883</v>
      </c>
      <c r="BL3200">
        <v>0</v>
      </c>
      <c r="BM3200">
        <v>0</v>
      </c>
      <c r="BN3200">
        <v>0</v>
      </c>
    </row>
    <row r="3201" spans="1:66" x14ac:dyDescent="0.25">
      <c r="A3201">
        <v>100102</v>
      </c>
      <c r="B3201" t="s">
        <v>7656</v>
      </c>
      <c r="C3201">
        <v>48</v>
      </c>
      <c r="D3201">
        <v>0</v>
      </c>
      <c r="E3201">
        <v>0</v>
      </c>
      <c r="F3201" t="s">
        <v>1881</v>
      </c>
      <c r="G3201" t="s">
        <v>1882</v>
      </c>
      <c r="H3201" t="s">
        <v>1881</v>
      </c>
      <c r="I3201" t="s">
        <v>1881</v>
      </c>
      <c r="J3201" t="s">
        <v>1881</v>
      </c>
      <c r="K3201" t="s">
        <v>1881</v>
      </c>
      <c r="L3201" t="s">
        <v>1881</v>
      </c>
      <c r="M3201" s="180">
        <v>44875</v>
      </c>
      <c r="N3201" t="s">
        <v>1883</v>
      </c>
      <c r="O3201" t="s">
        <v>7657</v>
      </c>
      <c r="P3201" t="s">
        <v>7658</v>
      </c>
      <c r="Q3201">
        <v>0</v>
      </c>
      <c r="R3201">
        <v>0</v>
      </c>
      <c r="S3201" t="s">
        <v>1883</v>
      </c>
      <c r="T3201" t="s">
        <v>1883</v>
      </c>
      <c r="U3201">
        <v>2</v>
      </c>
      <c r="V3201" t="s">
        <v>1896</v>
      </c>
      <c r="W3201">
        <v>2.02</v>
      </c>
      <c r="X3201">
        <v>0</v>
      </c>
      <c r="Y3201">
        <v>0</v>
      </c>
      <c r="Z3201" t="s">
        <v>1881</v>
      </c>
      <c r="AA3201" t="s">
        <v>1881</v>
      </c>
      <c r="AB3201" t="s">
        <v>1881</v>
      </c>
      <c r="AC3201">
        <v>0</v>
      </c>
      <c r="AD3201">
        <v>0</v>
      </c>
      <c r="AE3201">
        <v>0</v>
      </c>
      <c r="AF3201">
        <v>0</v>
      </c>
      <c r="AG3201" t="s">
        <v>1881</v>
      </c>
      <c r="AH3201" s="181" t="s">
        <v>1883</v>
      </c>
      <c r="AI3201" s="182">
        <v>47</v>
      </c>
      <c r="AJ3201" s="181" t="s">
        <v>2012</v>
      </c>
      <c r="AK3201" s="181" t="s">
        <v>1883</v>
      </c>
      <c r="AL3201" s="181" t="s">
        <v>1883</v>
      </c>
      <c r="AO3201" s="181"/>
      <c r="AQ3201">
        <v>10</v>
      </c>
      <c r="AR3201" s="182">
        <v>40</v>
      </c>
      <c r="AS3201" s="183" t="s">
        <v>1882</v>
      </c>
      <c r="AT3201">
        <v>0</v>
      </c>
      <c r="AU3201">
        <v>0</v>
      </c>
      <c r="AV3201" s="182">
        <v>0</v>
      </c>
      <c r="AW3201" s="184">
        <v>0</v>
      </c>
      <c r="AX3201" s="183" t="s">
        <v>1881</v>
      </c>
      <c r="AY3201" s="184">
        <v>0</v>
      </c>
      <c r="AZ3201">
        <v>0</v>
      </c>
      <c r="BA3201">
        <v>0</v>
      </c>
      <c r="BB3201">
        <v>0</v>
      </c>
      <c r="BC3201" s="182">
        <v>100102</v>
      </c>
      <c r="BD3201" t="s">
        <v>1883</v>
      </c>
      <c r="BE3201" t="s">
        <v>1883</v>
      </c>
      <c r="BF3201" t="s">
        <v>1883</v>
      </c>
      <c r="BG3201" s="181" t="s">
        <v>1883</v>
      </c>
      <c r="BH3201">
        <v>0</v>
      </c>
      <c r="BI3201" s="184">
        <v>0</v>
      </c>
      <c r="BJ3201" s="182">
        <v>0</v>
      </c>
      <c r="BK3201" s="181" t="s">
        <v>1883</v>
      </c>
      <c r="BL3201">
        <v>0</v>
      </c>
      <c r="BM3201">
        <v>0</v>
      </c>
      <c r="BN3201">
        <v>0</v>
      </c>
    </row>
    <row r="3202" spans="1:66" x14ac:dyDescent="0.25">
      <c r="A3202">
        <v>514660</v>
      </c>
      <c r="B3202" t="s">
        <v>7659</v>
      </c>
      <c r="C3202">
        <v>1</v>
      </c>
      <c r="D3202">
        <v>0</v>
      </c>
      <c r="E3202">
        <v>0</v>
      </c>
      <c r="F3202" t="s">
        <v>1881</v>
      </c>
      <c r="G3202" t="s">
        <v>1881</v>
      </c>
      <c r="H3202" t="s">
        <v>1881</v>
      </c>
      <c r="I3202" t="s">
        <v>1881</v>
      </c>
      <c r="J3202" t="s">
        <v>1881</v>
      </c>
      <c r="K3202" t="s">
        <v>1881</v>
      </c>
      <c r="L3202" t="s">
        <v>1881</v>
      </c>
      <c r="M3202" s="180">
        <v>46220</v>
      </c>
      <c r="N3202" t="s">
        <v>2004</v>
      </c>
      <c r="O3202" t="s">
        <v>1883</v>
      </c>
      <c r="P3202" t="s">
        <v>1883</v>
      </c>
      <c r="Q3202">
        <v>0</v>
      </c>
      <c r="R3202">
        <v>0</v>
      </c>
      <c r="S3202" t="s">
        <v>1883</v>
      </c>
      <c r="T3202" t="s">
        <v>1883</v>
      </c>
      <c r="U3202">
        <v>0</v>
      </c>
      <c r="V3202" t="s">
        <v>1883</v>
      </c>
      <c r="W3202">
        <v>0</v>
      </c>
      <c r="X3202">
        <v>0</v>
      </c>
      <c r="Y3202">
        <v>0</v>
      </c>
      <c r="Z3202" t="s">
        <v>1881</v>
      </c>
      <c r="AA3202" t="s">
        <v>1881</v>
      </c>
      <c r="AB3202" t="s">
        <v>1881</v>
      </c>
      <c r="AC3202">
        <v>0</v>
      </c>
      <c r="AD3202">
        <v>0</v>
      </c>
      <c r="AE3202">
        <v>0</v>
      </c>
      <c r="AF3202">
        <v>0</v>
      </c>
      <c r="AG3202" t="s">
        <v>1881</v>
      </c>
      <c r="AH3202" s="181" t="s">
        <v>1883</v>
      </c>
      <c r="AI3202" s="182">
        <v>133</v>
      </c>
      <c r="AJ3202" s="181" t="s">
        <v>2234</v>
      </c>
      <c r="AK3202" s="181" t="s">
        <v>1883</v>
      </c>
      <c r="AL3202" s="181" t="s">
        <v>1883</v>
      </c>
      <c r="AO3202" s="181"/>
      <c r="AQ3202">
        <v>0</v>
      </c>
      <c r="AR3202" s="182">
        <v>0</v>
      </c>
      <c r="AS3202" s="183" t="s">
        <v>1881</v>
      </c>
      <c r="AT3202">
        <v>0</v>
      </c>
      <c r="AU3202">
        <v>0</v>
      </c>
      <c r="AV3202" s="182">
        <v>0</v>
      </c>
      <c r="AW3202" s="184">
        <v>0</v>
      </c>
      <c r="AX3202" s="183" t="s">
        <v>1881</v>
      </c>
      <c r="AY3202" s="184">
        <v>0</v>
      </c>
      <c r="AZ3202">
        <v>0</v>
      </c>
      <c r="BA3202">
        <v>0</v>
      </c>
      <c r="BB3202">
        <v>0</v>
      </c>
      <c r="BC3202" s="182">
        <v>514660</v>
      </c>
      <c r="BD3202" t="s">
        <v>1883</v>
      </c>
      <c r="BE3202" t="s">
        <v>1883</v>
      </c>
      <c r="BF3202" t="s">
        <v>1883</v>
      </c>
      <c r="BG3202" s="181" t="s">
        <v>1883</v>
      </c>
      <c r="BH3202">
        <v>0</v>
      </c>
      <c r="BI3202" s="184">
        <v>0</v>
      </c>
      <c r="BJ3202" s="182">
        <v>0</v>
      </c>
      <c r="BK3202" s="181" t="s">
        <v>1883</v>
      </c>
      <c r="BL3202">
        <v>0</v>
      </c>
      <c r="BM3202">
        <v>0</v>
      </c>
      <c r="BN3202">
        <v>0</v>
      </c>
    </row>
    <row r="3203" spans="1:66" x14ac:dyDescent="0.25">
      <c r="A3203">
        <v>514661</v>
      </c>
      <c r="B3203" t="s">
        <v>7660</v>
      </c>
      <c r="C3203">
        <v>1</v>
      </c>
      <c r="D3203">
        <v>0</v>
      </c>
      <c r="E3203">
        <v>0</v>
      </c>
      <c r="F3203" t="s">
        <v>1881</v>
      </c>
      <c r="G3203" t="s">
        <v>1881</v>
      </c>
      <c r="H3203" t="s">
        <v>1881</v>
      </c>
      <c r="I3203" t="s">
        <v>1881</v>
      </c>
      <c r="J3203" t="s">
        <v>1881</v>
      </c>
      <c r="K3203" t="s">
        <v>1881</v>
      </c>
      <c r="L3203" t="s">
        <v>1881</v>
      </c>
      <c r="M3203" s="180">
        <v>46220</v>
      </c>
      <c r="N3203" t="s">
        <v>2004</v>
      </c>
      <c r="O3203" t="s">
        <v>1883</v>
      </c>
      <c r="P3203" t="s">
        <v>1883</v>
      </c>
      <c r="Q3203">
        <v>0</v>
      </c>
      <c r="R3203">
        <v>0</v>
      </c>
      <c r="S3203" t="s">
        <v>1883</v>
      </c>
      <c r="T3203" t="s">
        <v>1883</v>
      </c>
      <c r="U3203">
        <v>0</v>
      </c>
      <c r="V3203" t="s">
        <v>1883</v>
      </c>
      <c r="W3203">
        <v>0</v>
      </c>
      <c r="X3203">
        <v>0</v>
      </c>
      <c r="Y3203">
        <v>0</v>
      </c>
      <c r="Z3203" t="s">
        <v>1881</v>
      </c>
      <c r="AA3203" t="s">
        <v>1881</v>
      </c>
      <c r="AB3203" t="s">
        <v>1881</v>
      </c>
      <c r="AC3203">
        <v>0</v>
      </c>
      <c r="AD3203">
        <v>0</v>
      </c>
      <c r="AE3203">
        <v>0</v>
      </c>
      <c r="AF3203">
        <v>0</v>
      </c>
      <c r="AG3203" t="s">
        <v>1881</v>
      </c>
      <c r="AH3203" s="181" t="s">
        <v>1883</v>
      </c>
      <c r="AI3203" s="182">
        <v>133</v>
      </c>
      <c r="AJ3203" s="181" t="s">
        <v>2234</v>
      </c>
      <c r="AK3203" s="181" t="s">
        <v>1883</v>
      </c>
      <c r="AL3203" s="181" t="s">
        <v>1883</v>
      </c>
      <c r="AO3203" s="181"/>
      <c r="AQ3203">
        <v>0</v>
      </c>
      <c r="AR3203" s="182">
        <v>0</v>
      </c>
      <c r="AS3203" s="183" t="s">
        <v>1881</v>
      </c>
      <c r="AT3203">
        <v>0</v>
      </c>
      <c r="AU3203">
        <v>0</v>
      </c>
      <c r="AV3203" s="182">
        <v>0</v>
      </c>
      <c r="AW3203" s="184">
        <v>0</v>
      </c>
      <c r="AX3203" s="183" t="s">
        <v>1881</v>
      </c>
      <c r="AY3203" s="184">
        <v>0</v>
      </c>
      <c r="AZ3203">
        <v>0</v>
      </c>
      <c r="BA3203">
        <v>0</v>
      </c>
      <c r="BB3203">
        <v>0</v>
      </c>
      <c r="BC3203" s="182">
        <v>514661</v>
      </c>
      <c r="BD3203" t="s">
        <v>1883</v>
      </c>
      <c r="BE3203" t="s">
        <v>1883</v>
      </c>
      <c r="BF3203" t="s">
        <v>1883</v>
      </c>
      <c r="BG3203" s="181" t="s">
        <v>1883</v>
      </c>
      <c r="BH3203">
        <v>0</v>
      </c>
      <c r="BI3203" s="184">
        <v>0</v>
      </c>
      <c r="BJ3203" s="182">
        <v>0</v>
      </c>
      <c r="BK3203" s="181" t="s">
        <v>1883</v>
      </c>
      <c r="BL3203">
        <v>0</v>
      </c>
      <c r="BM3203">
        <v>0</v>
      </c>
      <c r="BN3203">
        <v>0</v>
      </c>
    </row>
    <row r="3204" spans="1:66" x14ac:dyDescent="0.25">
      <c r="A3204">
        <v>514662</v>
      </c>
      <c r="B3204" t="s">
        <v>7661</v>
      </c>
      <c r="C3204">
        <v>150</v>
      </c>
      <c r="D3204">
        <v>0</v>
      </c>
      <c r="E3204">
        <v>0</v>
      </c>
      <c r="F3204" t="s">
        <v>1881</v>
      </c>
      <c r="G3204" t="s">
        <v>1881</v>
      </c>
      <c r="H3204" t="s">
        <v>1881</v>
      </c>
      <c r="I3204" t="s">
        <v>1881</v>
      </c>
      <c r="J3204" t="s">
        <v>1881</v>
      </c>
      <c r="K3204" t="s">
        <v>1881</v>
      </c>
      <c r="L3204" t="s">
        <v>1881</v>
      </c>
      <c r="M3204" s="180">
        <v>46220</v>
      </c>
      <c r="N3204" t="s">
        <v>2004</v>
      </c>
      <c r="O3204" t="s">
        <v>1883</v>
      </c>
      <c r="P3204" t="s">
        <v>1883</v>
      </c>
      <c r="Q3204">
        <v>0</v>
      </c>
      <c r="R3204">
        <v>0</v>
      </c>
      <c r="S3204" t="s">
        <v>1883</v>
      </c>
      <c r="T3204" t="s">
        <v>1883</v>
      </c>
      <c r="U3204">
        <v>0</v>
      </c>
      <c r="V3204" t="s">
        <v>1883</v>
      </c>
      <c r="W3204">
        <v>0</v>
      </c>
      <c r="X3204">
        <v>0</v>
      </c>
      <c r="Y3204">
        <v>0</v>
      </c>
      <c r="Z3204" t="s">
        <v>1881</v>
      </c>
      <c r="AA3204" t="s">
        <v>1881</v>
      </c>
      <c r="AB3204" t="s">
        <v>1881</v>
      </c>
      <c r="AC3204">
        <v>0</v>
      </c>
      <c r="AD3204">
        <v>0</v>
      </c>
      <c r="AE3204">
        <v>0</v>
      </c>
      <c r="AF3204">
        <v>0</v>
      </c>
      <c r="AG3204" t="s">
        <v>1881</v>
      </c>
      <c r="AH3204" s="181" t="s">
        <v>1883</v>
      </c>
      <c r="AI3204" s="182">
        <v>116</v>
      </c>
      <c r="AJ3204" s="181" t="s">
        <v>1992</v>
      </c>
      <c r="AK3204" s="181" t="s">
        <v>1883</v>
      </c>
      <c r="AL3204" s="181" t="s">
        <v>1883</v>
      </c>
      <c r="AO3204" s="181"/>
      <c r="AQ3204">
        <v>0</v>
      </c>
      <c r="AR3204" s="182">
        <v>0</v>
      </c>
      <c r="AS3204" s="183" t="s">
        <v>1881</v>
      </c>
      <c r="AT3204">
        <v>0</v>
      </c>
      <c r="AU3204">
        <v>0</v>
      </c>
      <c r="AV3204" s="182">
        <v>0</v>
      </c>
      <c r="AW3204" s="184">
        <v>0</v>
      </c>
      <c r="AX3204" s="183" t="s">
        <v>1881</v>
      </c>
      <c r="AY3204" s="184">
        <v>0</v>
      </c>
      <c r="AZ3204">
        <v>0</v>
      </c>
      <c r="BA3204">
        <v>0</v>
      </c>
      <c r="BB3204">
        <v>0</v>
      </c>
      <c r="BC3204" s="182">
        <v>514662</v>
      </c>
      <c r="BD3204" t="s">
        <v>1883</v>
      </c>
      <c r="BE3204" t="s">
        <v>1883</v>
      </c>
      <c r="BF3204" t="s">
        <v>1883</v>
      </c>
      <c r="BG3204" s="181" t="s">
        <v>1883</v>
      </c>
      <c r="BH3204">
        <v>0</v>
      </c>
      <c r="BI3204" s="184">
        <v>0</v>
      </c>
      <c r="BJ3204" s="182">
        <v>0</v>
      </c>
      <c r="BK3204" s="181" t="s">
        <v>1883</v>
      </c>
      <c r="BL3204">
        <v>0</v>
      </c>
      <c r="BM3204">
        <v>0</v>
      </c>
      <c r="BN3204">
        <v>0</v>
      </c>
    </row>
  </sheetData>
  <mergeCells count="12">
    <mergeCell ref="BL1:BN1"/>
    <mergeCell ref="A1:C1"/>
    <mergeCell ref="D1:E1"/>
    <mergeCell ref="F1:W1"/>
    <mergeCell ref="X1:AH1"/>
    <mergeCell ref="AI1:AJ1"/>
    <mergeCell ref="AK1:AO1"/>
    <mergeCell ref="AP1:AQ1"/>
    <mergeCell ref="AR1:AS1"/>
    <mergeCell ref="AT1:AV1"/>
    <mergeCell ref="AW1:BA1"/>
    <mergeCell ref="BB1:B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216</v>
      </c>
      <c r="B1" s="130" t="s">
        <v>217</v>
      </c>
      <c r="C1" s="131"/>
      <c r="D1" s="185" t="s">
        <v>218</v>
      </c>
    </row>
    <row r="2" spans="1:4" x14ac:dyDescent="0.25">
      <c r="A2" s="132" t="s">
        <v>219</v>
      </c>
      <c r="B2" s="132" t="str">
        <f>+AVANCE!B16</f>
        <v>2 - OJEDA NORBERTO</v>
      </c>
      <c r="C2" s="131"/>
      <c r="D2" s="186">
        <v>0.19616319444444441</v>
      </c>
    </row>
    <row r="3" spans="1:4" x14ac:dyDescent="0.25">
      <c r="A3" s="132" t="s">
        <v>220</v>
      </c>
      <c r="B3" s="132" t="str">
        <f>+AVANCE!B17</f>
        <v>3 - VIDAL NAHUEL</v>
      </c>
      <c r="C3" s="131"/>
      <c r="D3" s="186">
        <v>0.29096064814814815</v>
      </c>
    </row>
    <row r="4" spans="1:4" x14ac:dyDescent="0.25">
      <c r="A4" s="132" t="s">
        <v>221</v>
      </c>
      <c r="B4" s="132" t="str">
        <f>+AVANCE!B18</f>
        <v>18 - HERRERA PABLO</v>
      </c>
      <c r="C4" s="131"/>
      <c r="D4" s="186">
        <v>0.24764467592592596</v>
      </c>
    </row>
    <row r="5" spans="1:4" x14ac:dyDescent="0.25">
      <c r="A5" s="132" t="s">
        <v>222</v>
      </c>
      <c r="B5" s="132" t="str">
        <f>+AVANCE!B19</f>
        <v>21 - CATAN MATIAS</v>
      </c>
      <c r="C5" s="131"/>
      <c r="D5" s="186">
        <v>0.2605034722222222</v>
      </c>
    </row>
    <row r="6" spans="1:4" x14ac:dyDescent="0.25">
      <c r="A6" s="132" t="s">
        <v>223</v>
      </c>
      <c r="B6" s="132" t="str">
        <f>+AVANCE!B20</f>
        <v>23 - DELGADO JOSÉ</v>
      </c>
      <c r="C6" s="131"/>
      <c r="D6" s="186">
        <v>0.25247106481481485</v>
      </c>
    </row>
    <row r="7" spans="1:4" x14ac:dyDescent="0.25">
      <c r="A7" s="132" t="s">
        <v>224</v>
      </c>
      <c r="B7" s="132" t="str">
        <f>+AVANCE!B21</f>
        <v>31 - RENZO RAMOS</v>
      </c>
      <c r="C7" s="131"/>
      <c r="D7" s="186">
        <v>0.25171874999999994</v>
      </c>
    </row>
    <row r="8" spans="1:4" x14ac:dyDescent="0.25">
      <c r="A8" s="132" t="s">
        <v>225</v>
      </c>
      <c r="B8" s="132" t="str">
        <f>+AVANCE!B22</f>
        <v>44 - MONGES CESAR LUIS</v>
      </c>
      <c r="C8" s="131"/>
      <c r="D8" s="186">
        <v>0.24983796296296293</v>
      </c>
    </row>
    <row r="9" spans="1:4" x14ac:dyDescent="0.25">
      <c r="A9" s="132" t="s">
        <v>226</v>
      </c>
      <c r="B9" s="132" t="str">
        <f>+AVANCE!B23</f>
        <v>54 - BARTSCHAT EMILIANO NAHUEL</v>
      </c>
      <c r="C9" s="131"/>
      <c r="D9" s="186">
        <v>0.24949652777777781</v>
      </c>
    </row>
    <row r="10" spans="1:4" x14ac:dyDescent="0.25">
      <c r="A10" s="132" t="s">
        <v>227</v>
      </c>
      <c r="B10" s="132" t="str">
        <f>+AVANCE!B42</f>
        <v>56 - JUAN ANDRES SANCHEZ</v>
      </c>
      <c r="C10" s="131"/>
      <c r="D10" s="186">
        <v>9.1938657407407365E-2</v>
      </c>
    </row>
    <row r="11" spans="1:4" x14ac:dyDescent="0.25">
      <c r="A11" s="132" t="s">
        <v>228</v>
      </c>
      <c r="B11" s="132" t="str">
        <f>+AVANCE!B9</f>
        <v>4 - TUR SPRINGER FERNANDO</v>
      </c>
      <c r="C11" s="131"/>
      <c r="D11" s="186">
        <v>0.25181712962962965</v>
      </c>
    </row>
    <row r="12" spans="1:4" x14ac:dyDescent="0.25">
      <c r="A12" s="132" t="s">
        <v>229</v>
      </c>
      <c r="B12" s="132" t="str">
        <f>+AVANCE!B8</f>
        <v>5 - SCHELOVER RAUL</v>
      </c>
      <c r="C12" s="131"/>
      <c r="D12" s="186">
        <v>0.2941840277777778</v>
      </c>
    </row>
    <row r="13" spans="1:4" x14ac:dyDescent="0.25">
      <c r="A13" s="132" t="s">
        <v>230</v>
      </c>
      <c r="B13" s="132" t="str">
        <f>+AVANCE!B7</f>
        <v>8 - PARRA MAXIMILIANO</v>
      </c>
      <c r="C13" s="131"/>
      <c r="D13" s="186">
        <v>0.25631944444444443</v>
      </c>
    </row>
    <row r="14" spans="1:4" x14ac:dyDescent="0.25">
      <c r="A14" s="132" t="s">
        <v>231</v>
      </c>
      <c r="B14" s="132" t="str">
        <f>+AVANCE!B6</f>
        <v>11 - SANCHEZ RICARDO</v>
      </c>
      <c r="C14" s="131"/>
      <c r="D14" s="186">
        <v>0.28696180555555562</v>
      </c>
    </row>
    <row r="15" spans="1:4" x14ac:dyDescent="0.25">
      <c r="A15" s="132" t="s">
        <v>232</v>
      </c>
      <c r="B15" s="132" t="str">
        <f>+AVANCE!B5</f>
        <v>12 - GUTIERREZ MARCOS DAVID</v>
      </c>
      <c r="C15" s="131"/>
      <c r="D15" s="186">
        <v>0.22791087962962969</v>
      </c>
    </row>
    <row r="16" spans="1:4" x14ac:dyDescent="0.25">
      <c r="A16" s="132" t="s">
        <v>233</v>
      </c>
      <c r="B16" s="132" t="str">
        <f>+AVANCE!B4</f>
        <v>16 - GOMEZ MATÍAS</v>
      </c>
      <c r="C16" s="131"/>
      <c r="D16" s="186">
        <v>0.25814814814814813</v>
      </c>
    </row>
    <row r="17" spans="1:4" x14ac:dyDescent="0.25">
      <c r="A17" s="132" t="s">
        <v>234</v>
      </c>
      <c r="B17" s="132" t="str">
        <f>+AVANCE!B3</f>
        <v>19 - GONZALEZ MARCELO</v>
      </c>
      <c r="C17" s="131"/>
      <c r="D17" s="186">
        <v>0.25258680555555557</v>
      </c>
    </row>
    <row r="18" spans="1:4" x14ac:dyDescent="0.25">
      <c r="A18" s="132" t="s">
        <v>235</v>
      </c>
      <c r="B18" s="132" t="str">
        <f>+AVANCE!B2</f>
        <v>20 - FLORES JAVIER</v>
      </c>
      <c r="C18" s="131"/>
      <c r="D18" s="186">
        <v>0.24541087962962962</v>
      </c>
    </row>
    <row r="19" spans="1:4" x14ac:dyDescent="0.25">
      <c r="A19" s="132" t="s">
        <v>236</v>
      </c>
      <c r="B19" s="132" t="str">
        <f>+AVANCE!B41</f>
        <v>49 - ESCOBAR RAÚL</v>
      </c>
      <c r="C19" s="131"/>
      <c r="D19" s="186">
        <v>0.24541087962962962</v>
      </c>
    </row>
    <row r="20" spans="1:4" x14ac:dyDescent="0.25">
      <c r="A20" s="132" t="s">
        <v>237</v>
      </c>
      <c r="B20" s="132" t="str">
        <f>+AVANCE!B37</f>
        <v>1 - VERA ERNESTO</v>
      </c>
      <c r="C20" s="131"/>
      <c r="D20" s="186">
        <v>0.28325231481481483</v>
      </c>
    </row>
    <row r="21" spans="1:4" x14ac:dyDescent="0.25">
      <c r="A21" s="132" t="s">
        <v>238</v>
      </c>
      <c r="B21" s="132" t="str">
        <f>+AVANCE!B27</f>
        <v>9 - ESTIGARRIBIA DAVID</v>
      </c>
      <c r="C21" s="131"/>
      <c r="D21" s="186">
        <v>0.24265625000000002</v>
      </c>
    </row>
    <row r="22" spans="1:4" x14ac:dyDescent="0.25">
      <c r="A22" s="132" t="s">
        <v>239</v>
      </c>
      <c r="B22" s="132" t="str">
        <f>+AVANCE!B30</f>
        <v>10 - BRITEZ EMMANUEL</v>
      </c>
      <c r="C22" s="131"/>
      <c r="D22" s="186">
        <v>0.24285879629629636</v>
      </c>
    </row>
    <row r="23" spans="1:4" x14ac:dyDescent="0.25">
      <c r="A23" s="132" t="s">
        <v>240</v>
      </c>
      <c r="B23" s="132" t="str">
        <f>+AVANCE!B34</f>
        <v>24 - AZULA NICOLAS</v>
      </c>
      <c r="C23" s="131"/>
      <c r="D23" s="186">
        <v>0.25132523148148145</v>
      </c>
    </row>
    <row r="24" spans="1:4" x14ac:dyDescent="0.25">
      <c r="A24" s="132" t="s">
        <v>241</v>
      </c>
      <c r="B24" s="132" t="str">
        <f>+AVANCE!B29</f>
        <v>27 - GOMEZ ADRIÁN</v>
      </c>
      <c r="C24" s="131"/>
      <c r="D24" s="186">
        <v>0.23364004629629631</v>
      </c>
    </row>
    <row r="25" spans="1:4" x14ac:dyDescent="0.25">
      <c r="A25" s="132" t="s">
        <v>242</v>
      </c>
      <c r="B25" s="132" t="str">
        <f>+AVANCE!B31</f>
        <v>28 - GOMEZ PABLO</v>
      </c>
      <c r="C25" s="131"/>
      <c r="D25" s="186">
        <v>0.20928819444444441</v>
      </c>
    </row>
    <row r="26" spans="1:4" x14ac:dyDescent="0.25">
      <c r="A26" s="132" t="s">
        <v>243</v>
      </c>
      <c r="B26" s="132" t="str">
        <f>+AVANCE!B32</f>
        <v>33 - ESQUIVEL NICOLAS</v>
      </c>
      <c r="C26" s="131"/>
      <c r="D26" s="186">
        <v>0.24005208333333339</v>
      </c>
    </row>
    <row r="27" spans="1:4" x14ac:dyDescent="0.25">
      <c r="A27" s="132" t="s">
        <v>244</v>
      </c>
      <c r="B27" s="132" t="str">
        <f>+AVANCE!B26</f>
        <v>36 - IBARROLA JORGE</v>
      </c>
      <c r="C27" s="131"/>
      <c r="D27" s="186">
        <v>0.24850694444444446</v>
      </c>
    </row>
    <row r="28" spans="1:4" x14ac:dyDescent="0.25">
      <c r="A28" s="132" t="s">
        <v>245</v>
      </c>
      <c r="B28" s="132" t="str">
        <f>+AVANCE!B33</f>
        <v>37 - SALAJ EMILIO</v>
      </c>
      <c r="C28" s="131"/>
      <c r="D28" s="186">
        <v>0.25096064814814822</v>
      </c>
    </row>
    <row r="29" spans="1:4" x14ac:dyDescent="0.25">
      <c r="A29" s="132" t="s">
        <v>246</v>
      </c>
      <c r="B29" s="132" t="str">
        <f>+AVANCE!B28</f>
        <v>40 - SOLIS EMMANUEL</v>
      </c>
      <c r="C29" s="131"/>
      <c r="D29" s="186">
        <v>0.15519675925925924</v>
      </c>
    </row>
    <row r="30" spans="1:4" x14ac:dyDescent="0.25">
      <c r="A30" s="132" t="s">
        <v>247</v>
      </c>
      <c r="B30" s="132" t="str">
        <f>+AVANCE!B13</f>
        <v>52 - RAVAROTTO EMANUEL</v>
      </c>
      <c r="C30" s="131"/>
      <c r="D30" s="186">
        <v>0.22253472222222226</v>
      </c>
    </row>
    <row r="31" spans="1:4" x14ac:dyDescent="0.25">
      <c r="A31" s="132" t="s">
        <v>248</v>
      </c>
      <c r="B31" s="132" t="str">
        <f>+AVANCE!B14</f>
        <v>53 - SANDOVAL RODRIGO</v>
      </c>
      <c r="C31" s="131"/>
      <c r="D31" s="186">
        <v>0.17992476851851849</v>
      </c>
    </row>
    <row r="32" spans="1:4" x14ac:dyDescent="0.25">
      <c r="A32" s="132" t="s">
        <v>249</v>
      </c>
      <c r="B32" s="132" t="str">
        <f>+AVANCE!B12</f>
        <v>15 - GALARZA GERARDO</v>
      </c>
      <c r="C32" s="131"/>
      <c r="D32" s="186">
        <v>0.20059606481481479</v>
      </c>
    </row>
    <row r="33" spans="1:4" x14ac:dyDescent="0.25">
      <c r="A33" s="132" t="s">
        <v>250</v>
      </c>
      <c r="B33" s="132" t="str">
        <f>+AVANCE!B11</f>
        <v>22 - ALMIRON NICOLAS</v>
      </c>
      <c r="C33" s="131"/>
      <c r="D33" s="186">
        <v>0.23152199074074084</v>
      </c>
    </row>
    <row r="34" spans="1:4" x14ac:dyDescent="0.25">
      <c r="A34" s="132" t="s">
        <v>251</v>
      </c>
      <c r="B34" s="132" t="str">
        <f>+AVANCE!B35</f>
        <v>7 - VALLEJOS EDUARDO</v>
      </c>
      <c r="C34" s="131"/>
      <c r="D34" s="186">
        <v>0.11230902777777779</v>
      </c>
    </row>
    <row r="35" spans="1:4" x14ac:dyDescent="0.25">
      <c r="A35" s="132" t="s">
        <v>252</v>
      </c>
      <c r="B35" s="132" t="str">
        <f>+AVANCE!B25</f>
        <v>32 - CABRAL GONZALO</v>
      </c>
      <c r="C35" s="131"/>
      <c r="D35" s="186">
        <v>0.13935185185185181</v>
      </c>
    </row>
    <row r="36" spans="1:4" x14ac:dyDescent="0.25">
      <c r="A36" s="132" t="s">
        <v>253</v>
      </c>
      <c r="B36" s="132" t="str">
        <f>+AVANCE!B36</f>
        <v>57 - FEDERRATH MARTIN</v>
      </c>
      <c r="C36" s="131"/>
      <c r="D36" s="186">
        <v>0.14675925925925917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1</v>
      </c>
      <c r="C3" s="51">
        <v>3707</v>
      </c>
      <c r="G3" t="s">
        <v>1612</v>
      </c>
      <c r="H3" s="51">
        <v>1</v>
      </c>
      <c r="I3" s="51">
        <v>3707</v>
      </c>
    </row>
    <row r="4" spans="1:9" x14ac:dyDescent="0.25">
      <c r="A4">
        <v>1</v>
      </c>
      <c r="B4" s="51">
        <v>34</v>
      </c>
      <c r="C4" s="51">
        <v>115</v>
      </c>
      <c r="G4" t="s">
        <v>1613</v>
      </c>
      <c r="H4">
        <v>1</v>
      </c>
      <c r="I4" s="51">
        <v>3707</v>
      </c>
    </row>
    <row r="5" spans="1:9" x14ac:dyDescent="0.25">
      <c r="A5">
        <v>10</v>
      </c>
      <c r="B5" s="51">
        <v>31</v>
      </c>
      <c r="C5" s="51">
        <v>165</v>
      </c>
      <c r="G5" t="s">
        <v>1614</v>
      </c>
      <c r="H5" s="51">
        <v>1</v>
      </c>
      <c r="I5" s="51">
        <v>3707</v>
      </c>
    </row>
    <row r="6" spans="1:9" x14ac:dyDescent="0.25">
      <c r="A6">
        <v>100</v>
      </c>
      <c r="B6" s="51">
        <v>20</v>
      </c>
      <c r="C6" s="51">
        <v>2039</v>
      </c>
      <c r="G6" t="s">
        <v>1615</v>
      </c>
      <c r="H6" s="51"/>
      <c r="I6" s="51">
        <v>3707</v>
      </c>
    </row>
    <row r="7" spans="1:9" x14ac:dyDescent="0.25">
      <c r="A7">
        <v>11</v>
      </c>
      <c r="B7" s="51">
        <v>42</v>
      </c>
      <c r="C7" s="51">
        <v>168</v>
      </c>
      <c r="G7" t="s">
        <v>1616</v>
      </c>
      <c r="H7" s="51">
        <v>1</v>
      </c>
      <c r="I7" s="51">
        <v>3707</v>
      </c>
    </row>
    <row r="8" spans="1:9" x14ac:dyDescent="0.25">
      <c r="A8">
        <v>12</v>
      </c>
      <c r="B8" s="51">
        <v>46</v>
      </c>
      <c r="C8" s="51">
        <v>213</v>
      </c>
      <c r="G8" t="s">
        <v>1617</v>
      </c>
      <c r="H8" s="51"/>
      <c r="I8" s="51">
        <v>3707</v>
      </c>
    </row>
    <row r="9" spans="1:9" x14ac:dyDescent="0.25">
      <c r="A9">
        <v>123</v>
      </c>
      <c r="B9" s="51">
        <v>20</v>
      </c>
      <c r="C9" s="51">
        <v>492</v>
      </c>
      <c r="G9" t="s">
        <v>1618</v>
      </c>
      <c r="H9" s="51">
        <v>1</v>
      </c>
      <c r="I9" s="51">
        <v>3707</v>
      </c>
    </row>
    <row r="10" spans="1:9" x14ac:dyDescent="0.25">
      <c r="A10">
        <v>15</v>
      </c>
      <c r="B10" s="51">
        <v>8</v>
      </c>
      <c r="C10" s="51">
        <v>65</v>
      </c>
      <c r="G10" t="s">
        <v>1619</v>
      </c>
      <c r="I10" s="51">
        <v>3707</v>
      </c>
    </row>
    <row r="11" spans="1:9" x14ac:dyDescent="0.25">
      <c r="A11">
        <v>16</v>
      </c>
      <c r="B11" s="51">
        <v>36</v>
      </c>
      <c r="C11" s="51">
        <v>201</v>
      </c>
      <c r="G11" t="s">
        <v>1620</v>
      </c>
      <c r="H11" s="51"/>
      <c r="I11" s="51">
        <v>3707</v>
      </c>
    </row>
    <row r="12" spans="1:9" x14ac:dyDescent="0.25">
      <c r="A12">
        <v>18</v>
      </c>
      <c r="B12" s="51">
        <v>52</v>
      </c>
      <c r="C12" s="51">
        <v>182</v>
      </c>
      <c r="E12">
        <f>+F12</f>
        <v>1</v>
      </c>
      <c r="F12">
        <v>1</v>
      </c>
      <c r="G12" t="s">
        <v>1612</v>
      </c>
      <c r="H12">
        <v>16</v>
      </c>
      <c r="I12" s="51">
        <v>115</v>
      </c>
    </row>
    <row r="13" spans="1:9" x14ac:dyDescent="0.25">
      <c r="A13">
        <v>19</v>
      </c>
      <c r="B13" s="51">
        <v>55</v>
      </c>
      <c r="C13" s="51">
        <v>209</v>
      </c>
      <c r="E13">
        <f>+$E$12</f>
        <v>1</v>
      </c>
      <c r="G13" t="s">
        <v>1613</v>
      </c>
      <c r="H13" s="51">
        <v>9</v>
      </c>
      <c r="I13" s="51">
        <v>115</v>
      </c>
    </row>
    <row r="14" spans="1:9" x14ac:dyDescent="0.25">
      <c r="A14">
        <v>2</v>
      </c>
      <c r="B14" s="51">
        <v>29</v>
      </c>
      <c r="C14" s="51">
        <v>124</v>
      </c>
      <c r="E14">
        <f t="shared" ref="E14:E20" si="0">+$E$12</f>
        <v>1</v>
      </c>
      <c r="G14" t="s">
        <v>1614</v>
      </c>
      <c r="H14" s="51">
        <v>16</v>
      </c>
      <c r="I14" s="51">
        <v>115</v>
      </c>
    </row>
    <row r="15" spans="1:9" x14ac:dyDescent="0.25">
      <c r="A15">
        <v>20</v>
      </c>
      <c r="B15" s="51">
        <v>64</v>
      </c>
      <c r="C15" s="51">
        <v>230</v>
      </c>
      <c r="E15">
        <f t="shared" si="0"/>
        <v>1</v>
      </c>
      <c r="G15" t="s">
        <v>1615</v>
      </c>
      <c r="H15" s="51">
        <v>8</v>
      </c>
      <c r="I15" s="51">
        <v>115</v>
      </c>
    </row>
    <row r="16" spans="1:9" x14ac:dyDescent="0.25">
      <c r="A16">
        <v>21</v>
      </c>
      <c r="B16" s="51">
        <v>57</v>
      </c>
      <c r="C16" s="51">
        <v>166</v>
      </c>
      <c r="E16">
        <f t="shared" si="0"/>
        <v>1</v>
      </c>
      <c r="G16" t="s">
        <v>1616</v>
      </c>
      <c r="H16" s="51">
        <v>24</v>
      </c>
      <c r="I16" s="51">
        <v>115</v>
      </c>
    </row>
    <row r="17" spans="1:9" x14ac:dyDescent="0.25">
      <c r="A17">
        <v>22</v>
      </c>
      <c r="B17" s="51">
        <v>19</v>
      </c>
      <c r="C17" s="51">
        <v>79</v>
      </c>
      <c r="E17">
        <f t="shared" si="0"/>
        <v>1</v>
      </c>
      <c r="G17" t="s">
        <v>1617</v>
      </c>
      <c r="H17" s="51">
        <v>19</v>
      </c>
      <c r="I17" s="51">
        <v>115</v>
      </c>
    </row>
    <row r="18" spans="1:9" x14ac:dyDescent="0.25">
      <c r="A18">
        <v>23</v>
      </c>
      <c r="B18" s="51">
        <v>59</v>
      </c>
      <c r="C18" s="51">
        <v>158</v>
      </c>
      <c r="E18">
        <f t="shared" si="0"/>
        <v>1</v>
      </c>
      <c r="G18" t="s">
        <v>1618</v>
      </c>
      <c r="H18" s="51">
        <v>7</v>
      </c>
      <c r="I18" s="51">
        <v>115</v>
      </c>
    </row>
    <row r="19" spans="1:9" x14ac:dyDescent="0.25">
      <c r="A19">
        <v>24</v>
      </c>
      <c r="B19" s="51">
        <v>22</v>
      </c>
      <c r="C19" s="51">
        <v>173</v>
      </c>
      <c r="E19">
        <f t="shared" si="0"/>
        <v>1</v>
      </c>
      <c r="G19" t="s">
        <v>1619</v>
      </c>
      <c r="H19" s="51">
        <v>8</v>
      </c>
      <c r="I19" s="51">
        <v>115</v>
      </c>
    </row>
    <row r="20" spans="1:9" x14ac:dyDescent="0.25">
      <c r="A20">
        <v>25</v>
      </c>
      <c r="B20" s="51"/>
      <c r="C20" s="51">
        <v>174</v>
      </c>
      <c r="E20">
        <f t="shared" si="0"/>
        <v>1</v>
      </c>
      <c r="G20" t="s">
        <v>1620</v>
      </c>
      <c r="H20">
        <v>4</v>
      </c>
      <c r="I20" s="51">
        <v>115</v>
      </c>
    </row>
    <row r="21" spans="1:9" x14ac:dyDescent="0.25">
      <c r="A21">
        <v>26</v>
      </c>
      <c r="B21" s="51">
        <v>40</v>
      </c>
      <c r="C21" s="51">
        <v>174</v>
      </c>
      <c r="E21">
        <f>+$F$21</f>
        <v>10</v>
      </c>
      <c r="F21">
        <v>10</v>
      </c>
      <c r="G21" t="s">
        <v>1612</v>
      </c>
      <c r="H21" s="51">
        <v>6</v>
      </c>
      <c r="I21" s="51">
        <v>165</v>
      </c>
    </row>
    <row r="22" spans="1:9" x14ac:dyDescent="0.25">
      <c r="A22">
        <v>27</v>
      </c>
      <c r="B22" s="51">
        <v>40</v>
      </c>
      <c r="C22" s="51">
        <v>131</v>
      </c>
      <c r="E22">
        <f t="shared" ref="E22:E29" si="1">+$F$21</f>
        <v>10</v>
      </c>
      <c r="G22" t="s">
        <v>1613</v>
      </c>
      <c r="H22" s="51">
        <v>6</v>
      </c>
      <c r="I22" s="51">
        <v>165</v>
      </c>
    </row>
    <row r="23" spans="1:9" x14ac:dyDescent="0.25">
      <c r="A23">
        <v>28</v>
      </c>
      <c r="B23" s="51">
        <v>46</v>
      </c>
      <c r="C23" s="51">
        <v>157</v>
      </c>
      <c r="E23">
        <f t="shared" si="1"/>
        <v>10</v>
      </c>
      <c r="G23" t="s">
        <v>1614</v>
      </c>
      <c r="H23" s="51">
        <v>9</v>
      </c>
      <c r="I23" s="51">
        <v>165</v>
      </c>
    </row>
    <row r="24" spans="1:9" x14ac:dyDescent="0.25">
      <c r="A24">
        <v>3</v>
      </c>
      <c r="B24" s="51">
        <v>58</v>
      </c>
      <c r="C24" s="51">
        <v>173</v>
      </c>
      <c r="E24">
        <f t="shared" si="1"/>
        <v>10</v>
      </c>
      <c r="G24" t="s">
        <v>1615</v>
      </c>
      <c r="H24" s="51">
        <v>7</v>
      </c>
      <c r="I24" s="51">
        <v>165</v>
      </c>
    </row>
    <row r="25" spans="1:9" x14ac:dyDescent="0.25">
      <c r="A25">
        <v>30</v>
      </c>
      <c r="B25" s="51">
        <v>1</v>
      </c>
      <c r="C25" s="51">
        <v>123</v>
      </c>
      <c r="E25">
        <f t="shared" si="1"/>
        <v>10</v>
      </c>
      <c r="G25" t="s">
        <v>1616</v>
      </c>
      <c r="H25" s="51">
        <v>13</v>
      </c>
      <c r="I25" s="51">
        <v>165</v>
      </c>
    </row>
    <row r="26" spans="1:9" x14ac:dyDescent="0.25">
      <c r="A26">
        <v>31</v>
      </c>
      <c r="B26" s="51">
        <v>40</v>
      </c>
      <c r="C26" s="51">
        <v>173</v>
      </c>
      <c r="E26">
        <f t="shared" si="1"/>
        <v>10</v>
      </c>
      <c r="G26" t="s">
        <v>1617</v>
      </c>
      <c r="H26" s="51">
        <v>9</v>
      </c>
      <c r="I26" s="51">
        <v>165</v>
      </c>
    </row>
    <row r="27" spans="1:9" x14ac:dyDescent="0.25">
      <c r="A27">
        <v>32</v>
      </c>
      <c r="B27" s="51">
        <v>6</v>
      </c>
      <c r="C27" s="51">
        <v>58</v>
      </c>
      <c r="E27">
        <f t="shared" si="1"/>
        <v>10</v>
      </c>
      <c r="G27" t="s">
        <v>1618</v>
      </c>
      <c r="H27" s="51">
        <v>8</v>
      </c>
      <c r="I27" s="51">
        <v>165</v>
      </c>
    </row>
    <row r="28" spans="1:9" x14ac:dyDescent="0.25">
      <c r="A28">
        <v>33</v>
      </c>
      <c r="B28" s="51">
        <v>26</v>
      </c>
      <c r="C28" s="51">
        <v>171</v>
      </c>
      <c r="E28">
        <f t="shared" si="1"/>
        <v>10</v>
      </c>
      <c r="G28" t="s">
        <v>1619</v>
      </c>
      <c r="H28" s="51">
        <v>1</v>
      </c>
      <c r="I28" s="51">
        <v>165</v>
      </c>
    </row>
    <row r="29" spans="1:9" x14ac:dyDescent="0.25">
      <c r="A29">
        <v>36</v>
      </c>
      <c r="B29" s="51">
        <v>26</v>
      </c>
      <c r="C29" s="51">
        <v>161</v>
      </c>
      <c r="E29">
        <f t="shared" si="1"/>
        <v>10</v>
      </c>
      <c r="G29" t="s">
        <v>1620</v>
      </c>
      <c r="H29" s="51">
        <v>2</v>
      </c>
      <c r="I29" s="51">
        <v>165</v>
      </c>
    </row>
    <row r="30" spans="1:9" x14ac:dyDescent="0.25">
      <c r="A30">
        <v>37</v>
      </c>
      <c r="B30" s="51">
        <v>22</v>
      </c>
      <c r="C30" s="51">
        <v>148</v>
      </c>
      <c r="E30">
        <f>+$F$30</f>
        <v>100</v>
      </c>
      <c r="F30">
        <v>100</v>
      </c>
      <c r="G30" t="s">
        <v>1612</v>
      </c>
      <c r="H30" s="51">
        <v>7</v>
      </c>
      <c r="I30" s="51">
        <v>2039</v>
      </c>
    </row>
    <row r="31" spans="1:9" x14ac:dyDescent="0.25">
      <c r="A31">
        <v>4</v>
      </c>
      <c r="B31" s="51">
        <v>42</v>
      </c>
      <c r="C31" s="51">
        <v>183</v>
      </c>
      <c r="E31">
        <f t="shared" ref="E31:E38" si="2">+$F$30</f>
        <v>100</v>
      </c>
      <c r="G31" t="s">
        <v>1613</v>
      </c>
      <c r="H31" s="51">
        <v>2</v>
      </c>
      <c r="I31" s="51">
        <v>2039</v>
      </c>
    </row>
    <row r="32" spans="1:9" x14ac:dyDescent="0.25">
      <c r="A32">
        <v>40</v>
      </c>
      <c r="B32" s="51">
        <v>24</v>
      </c>
      <c r="C32" s="51">
        <v>227</v>
      </c>
      <c r="E32">
        <f t="shared" si="2"/>
        <v>100</v>
      </c>
      <c r="G32" t="s">
        <v>1614</v>
      </c>
      <c r="H32" s="51">
        <v>4</v>
      </c>
      <c r="I32" s="51">
        <v>2039</v>
      </c>
    </row>
    <row r="33" spans="1:9" x14ac:dyDescent="0.25">
      <c r="A33">
        <v>42</v>
      </c>
      <c r="B33" s="51"/>
      <c r="C33" s="51">
        <v>52</v>
      </c>
      <c r="E33">
        <f t="shared" si="2"/>
        <v>100</v>
      </c>
      <c r="G33" t="s">
        <v>1615</v>
      </c>
      <c r="H33" s="51">
        <v>2</v>
      </c>
      <c r="I33" s="51">
        <v>2039</v>
      </c>
    </row>
    <row r="34" spans="1:9" x14ac:dyDescent="0.25">
      <c r="A34">
        <v>43</v>
      </c>
      <c r="B34" s="51"/>
      <c r="C34" s="51">
        <v>93</v>
      </c>
      <c r="E34">
        <f t="shared" si="2"/>
        <v>100</v>
      </c>
      <c r="G34" t="s">
        <v>1616</v>
      </c>
      <c r="H34" s="51">
        <v>16</v>
      </c>
      <c r="I34" s="51">
        <v>2039</v>
      </c>
    </row>
    <row r="35" spans="1:9" x14ac:dyDescent="0.25">
      <c r="A35">
        <v>44</v>
      </c>
      <c r="B35" s="51">
        <v>37</v>
      </c>
      <c r="C35" s="51">
        <v>174</v>
      </c>
      <c r="E35">
        <f t="shared" si="2"/>
        <v>100</v>
      </c>
      <c r="G35" t="s">
        <v>1617</v>
      </c>
      <c r="H35" s="51">
        <v>3</v>
      </c>
      <c r="I35" s="51">
        <v>2039</v>
      </c>
    </row>
    <row r="36" spans="1:9" x14ac:dyDescent="0.25">
      <c r="A36">
        <v>49</v>
      </c>
      <c r="B36" s="51"/>
      <c r="C36" s="51">
        <v>247</v>
      </c>
      <c r="E36">
        <f t="shared" si="2"/>
        <v>100</v>
      </c>
      <c r="G36" t="s">
        <v>1618</v>
      </c>
      <c r="H36" s="51">
        <v>5</v>
      </c>
      <c r="I36" s="51">
        <v>2039</v>
      </c>
    </row>
    <row r="37" spans="1:9" x14ac:dyDescent="0.25">
      <c r="A37">
        <v>5</v>
      </c>
      <c r="B37" s="51">
        <v>80</v>
      </c>
      <c r="C37" s="51">
        <v>266</v>
      </c>
      <c r="E37">
        <f t="shared" si="2"/>
        <v>100</v>
      </c>
      <c r="G37" t="s">
        <v>1619</v>
      </c>
      <c r="H37" s="51">
        <v>1</v>
      </c>
      <c r="I37" s="51">
        <v>2039</v>
      </c>
    </row>
    <row r="38" spans="1:9" x14ac:dyDescent="0.25">
      <c r="A38">
        <v>52</v>
      </c>
      <c r="B38" s="51">
        <v>12</v>
      </c>
      <c r="C38" s="51">
        <v>107</v>
      </c>
      <c r="E38">
        <f t="shared" si="2"/>
        <v>100</v>
      </c>
      <c r="G38" t="s">
        <v>1620</v>
      </c>
      <c r="H38" s="51">
        <v>1</v>
      </c>
      <c r="I38" s="51">
        <v>2039</v>
      </c>
    </row>
    <row r="39" spans="1:9" x14ac:dyDescent="0.25">
      <c r="A39">
        <v>53</v>
      </c>
      <c r="B39" s="51">
        <v>11</v>
      </c>
      <c r="C39" s="51">
        <v>105</v>
      </c>
      <c r="E39">
        <f>+$F$39</f>
        <v>11</v>
      </c>
      <c r="F39">
        <v>11</v>
      </c>
      <c r="G39" t="s">
        <v>1612</v>
      </c>
      <c r="H39" s="51">
        <v>11</v>
      </c>
      <c r="I39" s="51">
        <v>168</v>
      </c>
    </row>
    <row r="40" spans="1:9" x14ac:dyDescent="0.25">
      <c r="A40">
        <v>54</v>
      </c>
      <c r="B40" s="51">
        <v>44</v>
      </c>
      <c r="C40" s="51">
        <v>205</v>
      </c>
      <c r="E40">
        <f t="shared" ref="E40:E47" si="3">+$F$39</f>
        <v>11</v>
      </c>
      <c r="G40" t="s">
        <v>1613</v>
      </c>
      <c r="H40" s="51">
        <v>3</v>
      </c>
      <c r="I40" s="51">
        <v>168</v>
      </c>
    </row>
    <row r="41" spans="1:9" x14ac:dyDescent="0.25">
      <c r="A41">
        <v>56</v>
      </c>
      <c r="B41">
        <v>32</v>
      </c>
      <c r="C41" s="51">
        <v>202</v>
      </c>
      <c r="E41">
        <f t="shared" si="3"/>
        <v>11</v>
      </c>
      <c r="G41" t="s">
        <v>1614</v>
      </c>
      <c r="H41" s="51">
        <v>20</v>
      </c>
      <c r="I41" s="51">
        <v>168</v>
      </c>
    </row>
    <row r="42" spans="1:9" x14ac:dyDescent="0.25">
      <c r="A42">
        <v>57</v>
      </c>
      <c r="B42" s="51">
        <v>13</v>
      </c>
      <c r="C42" s="51">
        <v>107</v>
      </c>
      <c r="E42">
        <f t="shared" si="3"/>
        <v>11</v>
      </c>
      <c r="G42" t="s">
        <v>1615</v>
      </c>
      <c r="H42" s="51">
        <v>12</v>
      </c>
      <c r="I42" s="51">
        <v>168</v>
      </c>
    </row>
    <row r="43" spans="1:9" x14ac:dyDescent="0.25">
      <c r="A43">
        <v>58</v>
      </c>
      <c r="B43" s="51"/>
      <c r="C43" s="51">
        <v>83</v>
      </c>
      <c r="E43">
        <f t="shared" si="3"/>
        <v>11</v>
      </c>
      <c r="G43" t="s">
        <v>1616</v>
      </c>
      <c r="H43" s="51">
        <v>19</v>
      </c>
      <c r="I43" s="51">
        <v>168</v>
      </c>
    </row>
    <row r="44" spans="1:9" x14ac:dyDescent="0.25">
      <c r="A44">
        <v>59</v>
      </c>
      <c r="B44" s="51"/>
      <c r="C44" s="51">
        <v>128</v>
      </c>
      <c r="E44">
        <f t="shared" si="3"/>
        <v>11</v>
      </c>
      <c r="G44" t="s">
        <v>1617</v>
      </c>
      <c r="H44" s="51">
        <v>12</v>
      </c>
      <c r="I44" s="51">
        <v>168</v>
      </c>
    </row>
    <row r="45" spans="1:9" x14ac:dyDescent="0.25">
      <c r="A45">
        <v>60</v>
      </c>
      <c r="B45" s="51">
        <v>13</v>
      </c>
      <c r="C45" s="51">
        <v>89</v>
      </c>
      <c r="E45">
        <f t="shared" si="3"/>
        <v>11</v>
      </c>
      <c r="G45" t="s">
        <v>1618</v>
      </c>
      <c r="H45" s="51">
        <v>1</v>
      </c>
      <c r="I45" s="51">
        <v>168</v>
      </c>
    </row>
    <row r="46" spans="1:9" x14ac:dyDescent="0.25">
      <c r="A46">
        <v>7</v>
      </c>
      <c r="B46" s="51">
        <v>1</v>
      </c>
      <c r="C46" s="51">
        <v>116</v>
      </c>
      <c r="E46">
        <f t="shared" si="3"/>
        <v>11</v>
      </c>
      <c r="G46" t="s">
        <v>1619</v>
      </c>
      <c r="H46" s="51">
        <v>5</v>
      </c>
      <c r="I46" s="51">
        <v>168</v>
      </c>
    </row>
    <row r="47" spans="1:9" x14ac:dyDescent="0.25">
      <c r="A47">
        <v>8</v>
      </c>
      <c r="B47" s="51">
        <v>44</v>
      </c>
      <c r="C47" s="51">
        <v>203</v>
      </c>
      <c r="E47">
        <f t="shared" si="3"/>
        <v>11</v>
      </c>
      <c r="G47" t="s">
        <v>1620</v>
      </c>
      <c r="H47" s="51"/>
      <c r="I47" s="51">
        <v>168</v>
      </c>
    </row>
    <row r="48" spans="1:9" x14ac:dyDescent="0.25">
      <c r="A48">
        <v>9</v>
      </c>
      <c r="B48" s="51">
        <v>38</v>
      </c>
      <c r="C48" s="51">
        <v>149</v>
      </c>
      <c r="E48">
        <f>+$F$48</f>
        <v>12</v>
      </c>
      <c r="F48">
        <v>12</v>
      </c>
      <c r="G48" t="s">
        <v>1612</v>
      </c>
      <c r="H48" s="51">
        <v>12</v>
      </c>
      <c r="I48" s="51">
        <v>213</v>
      </c>
    </row>
    <row r="49" spans="2:9" x14ac:dyDescent="0.25">
      <c r="B49" s="35"/>
      <c r="C49" s="35"/>
      <c r="E49">
        <f t="shared" ref="E49:E56" si="4">+$F$48</f>
        <v>12</v>
      </c>
      <c r="G49" t="s">
        <v>1613</v>
      </c>
      <c r="H49" s="51">
        <v>1</v>
      </c>
      <c r="I49" s="51">
        <v>213</v>
      </c>
    </row>
    <row r="50" spans="2:9" x14ac:dyDescent="0.25">
      <c r="E50">
        <f t="shared" si="4"/>
        <v>12</v>
      </c>
      <c r="G50" t="s">
        <v>1614</v>
      </c>
      <c r="H50" s="51">
        <v>12</v>
      </c>
      <c r="I50" s="51">
        <v>213</v>
      </c>
    </row>
    <row r="51" spans="2:9" x14ac:dyDescent="0.25">
      <c r="E51">
        <f t="shared" si="4"/>
        <v>12</v>
      </c>
      <c r="G51" t="s">
        <v>1615</v>
      </c>
      <c r="H51" s="51">
        <v>9</v>
      </c>
      <c r="I51" s="51">
        <v>213</v>
      </c>
    </row>
    <row r="52" spans="2:9" x14ac:dyDescent="0.25">
      <c r="E52">
        <f t="shared" si="4"/>
        <v>12</v>
      </c>
      <c r="G52" t="s">
        <v>1616</v>
      </c>
      <c r="H52" s="51">
        <v>21</v>
      </c>
      <c r="I52" s="51">
        <v>213</v>
      </c>
    </row>
    <row r="53" spans="2:9" x14ac:dyDescent="0.25">
      <c r="E53">
        <f t="shared" si="4"/>
        <v>12</v>
      </c>
      <c r="G53" t="s">
        <v>1617</v>
      </c>
      <c r="H53" s="51">
        <v>14</v>
      </c>
      <c r="I53" s="51">
        <v>213</v>
      </c>
    </row>
    <row r="54" spans="2:9" x14ac:dyDescent="0.25">
      <c r="E54">
        <f t="shared" si="4"/>
        <v>12</v>
      </c>
      <c r="G54" t="s">
        <v>1618</v>
      </c>
      <c r="H54" s="51">
        <v>6</v>
      </c>
      <c r="I54" s="51">
        <v>213</v>
      </c>
    </row>
    <row r="55" spans="2:9" x14ac:dyDescent="0.25">
      <c r="E55">
        <f t="shared" si="4"/>
        <v>12</v>
      </c>
      <c r="G55" t="s">
        <v>1619</v>
      </c>
      <c r="H55" s="51">
        <v>5</v>
      </c>
      <c r="I55" s="51">
        <v>213</v>
      </c>
    </row>
    <row r="56" spans="2:9" x14ac:dyDescent="0.25">
      <c r="E56">
        <f t="shared" si="4"/>
        <v>12</v>
      </c>
      <c r="G56" t="s">
        <v>1620</v>
      </c>
      <c r="H56" s="51">
        <v>6</v>
      </c>
      <c r="I56" s="51">
        <v>213</v>
      </c>
    </row>
    <row r="57" spans="2:9" x14ac:dyDescent="0.25">
      <c r="E57">
        <f>+$F$57</f>
        <v>123</v>
      </c>
      <c r="F57">
        <v>123</v>
      </c>
      <c r="G57" t="s">
        <v>1612</v>
      </c>
      <c r="H57" s="51">
        <v>10</v>
      </c>
      <c r="I57" s="51">
        <v>492</v>
      </c>
    </row>
    <row r="58" spans="2:9" x14ac:dyDescent="0.25">
      <c r="E58">
        <f t="shared" ref="E58:E65" si="5">+$F$57</f>
        <v>123</v>
      </c>
      <c r="G58" t="s">
        <v>1613</v>
      </c>
      <c r="H58" s="51">
        <v>7</v>
      </c>
      <c r="I58" s="51">
        <v>492</v>
      </c>
    </row>
    <row r="59" spans="2:9" x14ac:dyDescent="0.25">
      <c r="E59">
        <f t="shared" si="5"/>
        <v>123</v>
      </c>
      <c r="G59" t="s">
        <v>1614</v>
      </c>
      <c r="H59" s="51">
        <v>7</v>
      </c>
      <c r="I59" s="51">
        <v>492</v>
      </c>
    </row>
    <row r="60" spans="2:9" x14ac:dyDescent="0.25">
      <c r="E60">
        <f t="shared" si="5"/>
        <v>123</v>
      </c>
      <c r="G60" t="s">
        <v>1615</v>
      </c>
      <c r="H60" s="51">
        <v>3</v>
      </c>
      <c r="I60" s="51">
        <v>492</v>
      </c>
    </row>
    <row r="61" spans="2:9" x14ac:dyDescent="0.25">
      <c r="E61">
        <f t="shared" si="5"/>
        <v>123</v>
      </c>
      <c r="G61" t="s">
        <v>1616</v>
      </c>
      <c r="H61" s="51">
        <v>14</v>
      </c>
      <c r="I61" s="51">
        <v>492</v>
      </c>
    </row>
    <row r="62" spans="2:9" x14ac:dyDescent="0.25">
      <c r="E62">
        <f t="shared" si="5"/>
        <v>123</v>
      </c>
      <c r="G62" t="s">
        <v>1617</v>
      </c>
      <c r="H62" s="51">
        <v>6</v>
      </c>
      <c r="I62" s="51">
        <v>492</v>
      </c>
    </row>
    <row r="63" spans="2:9" x14ac:dyDescent="0.25">
      <c r="E63">
        <f t="shared" si="5"/>
        <v>123</v>
      </c>
      <c r="G63" t="s">
        <v>1618</v>
      </c>
      <c r="H63" s="51">
        <v>5</v>
      </c>
      <c r="I63" s="51">
        <v>492</v>
      </c>
    </row>
    <row r="64" spans="2:9" x14ac:dyDescent="0.25">
      <c r="E64">
        <f t="shared" si="5"/>
        <v>123</v>
      </c>
      <c r="G64" t="s">
        <v>1619</v>
      </c>
      <c r="H64" s="51">
        <v>3</v>
      </c>
      <c r="I64" s="51">
        <v>492</v>
      </c>
    </row>
    <row r="65" spans="5:9" x14ac:dyDescent="0.25">
      <c r="E65">
        <f t="shared" si="5"/>
        <v>123</v>
      </c>
      <c r="G65" t="s">
        <v>1620</v>
      </c>
      <c r="H65" s="51"/>
      <c r="I65" s="51">
        <v>492</v>
      </c>
    </row>
    <row r="66" spans="5:9" x14ac:dyDescent="0.25">
      <c r="E66">
        <f>+$F$66</f>
        <v>15</v>
      </c>
      <c r="F66">
        <v>15</v>
      </c>
      <c r="G66" t="s">
        <v>1612</v>
      </c>
      <c r="H66" s="51">
        <v>5</v>
      </c>
      <c r="I66" s="51">
        <v>65</v>
      </c>
    </row>
    <row r="67" spans="5:9" x14ac:dyDescent="0.25">
      <c r="E67">
        <f t="shared" ref="E67:E74" si="6">+$F$66</f>
        <v>15</v>
      </c>
      <c r="G67" t="s">
        <v>1613</v>
      </c>
      <c r="H67" s="51"/>
      <c r="I67" s="51">
        <v>65</v>
      </c>
    </row>
    <row r="68" spans="5:9" x14ac:dyDescent="0.25">
      <c r="E68">
        <f t="shared" si="6"/>
        <v>15</v>
      </c>
      <c r="G68" t="s">
        <v>1614</v>
      </c>
      <c r="H68" s="51">
        <v>5</v>
      </c>
      <c r="I68" s="51">
        <v>65</v>
      </c>
    </row>
    <row r="69" spans="5:9" x14ac:dyDescent="0.25">
      <c r="E69">
        <f t="shared" si="6"/>
        <v>15</v>
      </c>
      <c r="G69" t="s">
        <v>1615</v>
      </c>
      <c r="H69" s="51">
        <v>2</v>
      </c>
      <c r="I69" s="51">
        <v>65</v>
      </c>
    </row>
    <row r="70" spans="5:9" x14ac:dyDescent="0.25">
      <c r="E70">
        <f t="shared" si="6"/>
        <v>15</v>
      </c>
      <c r="G70" t="s">
        <v>1616</v>
      </c>
      <c r="H70" s="51">
        <v>6</v>
      </c>
      <c r="I70" s="51">
        <v>65</v>
      </c>
    </row>
    <row r="71" spans="5:9" x14ac:dyDescent="0.25">
      <c r="E71">
        <f t="shared" si="6"/>
        <v>15</v>
      </c>
      <c r="G71" t="s">
        <v>1617</v>
      </c>
      <c r="H71" s="51">
        <v>2</v>
      </c>
      <c r="I71" s="51">
        <v>65</v>
      </c>
    </row>
    <row r="72" spans="5:9" x14ac:dyDescent="0.25">
      <c r="E72">
        <f t="shared" si="6"/>
        <v>15</v>
      </c>
      <c r="G72" t="s">
        <v>1618</v>
      </c>
      <c r="H72" s="51">
        <v>2</v>
      </c>
      <c r="I72" s="51">
        <v>65</v>
      </c>
    </row>
    <row r="73" spans="5:9" x14ac:dyDescent="0.25">
      <c r="E73">
        <f t="shared" si="6"/>
        <v>15</v>
      </c>
      <c r="G73" t="s">
        <v>1619</v>
      </c>
      <c r="H73" s="51"/>
      <c r="I73" s="51">
        <v>65</v>
      </c>
    </row>
    <row r="74" spans="5:9" x14ac:dyDescent="0.25">
      <c r="E74">
        <f t="shared" si="6"/>
        <v>15</v>
      </c>
      <c r="G74" t="s">
        <v>1620</v>
      </c>
      <c r="H74" s="51">
        <v>1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1612</v>
      </c>
      <c r="H75" s="51">
        <v>10</v>
      </c>
      <c r="I75" s="51">
        <v>201</v>
      </c>
    </row>
    <row r="76" spans="5:9" x14ac:dyDescent="0.25">
      <c r="E76">
        <f t="shared" ref="E76:E83" si="7">+$F$75</f>
        <v>16</v>
      </c>
      <c r="G76" t="s">
        <v>1613</v>
      </c>
      <c r="H76">
        <v>1</v>
      </c>
      <c r="I76" s="51">
        <v>201</v>
      </c>
    </row>
    <row r="77" spans="5:9" x14ac:dyDescent="0.25">
      <c r="E77">
        <f t="shared" si="7"/>
        <v>16</v>
      </c>
      <c r="G77" t="s">
        <v>1614</v>
      </c>
      <c r="H77" s="51">
        <v>14</v>
      </c>
      <c r="I77" s="51">
        <v>201</v>
      </c>
    </row>
    <row r="78" spans="5:9" x14ac:dyDescent="0.25">
      <c r="E78">
        <f t="shared" si="7"/>
        <v>16</v>
      </c>
      <c r="G78" t="s">
        <v>1615</v>
      </c>
      <c r="H78" s="51">
        <v>4</v>
      </c>
      <c r="I78" s="51">
        <v>201</v>
      </c>
    </row>
    <row r="79" spans="5:9" x14ac:dyDescent="0.25">
      <c r="E79">
        <f t="shared" si="7"/>
        <v>16</v>
      </c>
      <c r="G79" t="s">
        <v>1616</v>
      </c>
      <c r="H79" s="51">
        <v>16</v>
      </c>
      <c r="I79" s="51">
        <v>201</v>
      </c>
    </row>
    <row r="80" spans="5:9" x14ac:dyDescent="0.25">
      <c r="E80">
        <f t="shared" si="7"/>
        <v>16</v>
      </c>
      <c r="G80" t="s">
        <v>1617</v>
      </c>
      <c r="H80" s="51">
        <v>14</v>
      </c>
      <c r="I80" s="51">
        <v>201</v>
      </c>
    </row>
    <row r="81" spans="5:9" x14ac:dyDescent="0.25">
      <c r="E81">
        <f t="shared" si="7"/>
        <v>16</v>
      </c>
      <c r="G81" t="s">
        <v>1618</v>
      </c>
      <c r="H81" s="51"/>
      <c r="I81" s="51">
        <v>201</v>
      </c>
    </row>
    <row r="82" spans="5:9" x14ac:dyDescent="0.25">
      <c r="E82">
        <f t="shared" si="7"/>
        <v>16</v>
      </c>
      <c r="G82" t="s">
        <v>1619</v>
      </c>
      <c r="H82" s="51">
        <v>4</v>
      </c>
      <c r="I82" s="51">
        <v>201</v>
      </c>
    </row>
    <row r="83" spans="5:9" x14ac:dyDescent="0.25">
      <c r="E83">
        <f t="shared" si="7"/>
        <v>16</v>
      </c>
      <c r="G83" t="s">
        <v>1620</v>
      </c>
      <c r="H83" s="51">
        <v>10</v>
      </c>
      <c r="I83" s="51">
        <v>201</v>
      </c>
    </row>
    <row r="84" spans="5:9" x14ac:dyDescent="0.25">
      <c r="E84">
        <f>+$F$84</f>
        <v>18</v>
      </c>
      <c r="F84">
        <v>18</v>
      </c>
      <c r="G84" t="s">
        <v>1612</v>
      </c>
      <c r="H84" s="51">
        <v>16</v>
      </c>
      <c r="I84" s="51">
        <v>182</v>
      </c>
    </row>
    <row r="85" spans="5:9" x14ac:dyDescent="0.25">
      <c r="E85">
        <f t="shared" ref="E85:E92" si="8">+$F$84</f>
        <v>18</v>
      </c>
      <c r="G85" t="s">
        <v>1613</v>
      </c>
      <c r="H85" s="51">
        <v>3</v>
      </c>
      <c r="I85" s="51">
        <v>182</v>
      </c>
    </row>
    <row r="86" spans="5:9" x14ac:dyDescent="0.25">
      <c r="E86">
        <f t="shared" si="8"/>
        <v>18</v>
      </c>
      <c r="G86" t="s">
        <v>1614</v>
      </c>
      <c r="H86" s="51">
        <v>12</v>
      </c>
      <c r="I86" s="51">
        <v>182</v>
      </c>
    </row>
    <row r="87" spans="5:9" x14ac:dyDescent="0.25">
      <c r="E87">
        <f t="shared" si="8"/>
        <v>18</v>
      </c>
      <c r="G87" t="s">
        <v>1615</v>
      </c>
      <c r="H87" s="51">
        <v>7</v>
      </c>
      <c r="I87" s="51">
        <v>182</v>
      </c>
    </row>
    <row r="88" spans="5:9" x14ac:dyDescent="0.25">
      <c r="E88">
        <f t="shared" si="8"/>
        <v>18</v>
      </c>
      <c r="G88" t="s">
        <v>1616</v>
      </c>
      <c r="H88" s="51">
        <v>30</v>
      </c>
      <c r="I88" s="51">
        <v>182</v>
      </c>
    </row>
    <row r="89" spans="5:9" x14ac:dyDescent="0.25">
      <c r="E89">
        <f t="shared" si="8"/>
        <v>18</v>
      </c>
      <c r="G89" t="s">
        <v>1617</v>
      </c>
      <c r="H89" s="51">
        <v>19</v>
      </c>
      <c r="I89" s="51">
        <v>182</v>
      </c>
    </row>
    <row r="90" spans="5:9" x14ac:dyDescent="0.25">
      <c r="E90">
        <f t="shared" si="8"/>
        <v>18</v>
      </c>
      <c r="G90" t="s">
        <v>1618</v>
      </c>
      <c r="H90" s="51">
        <v>3</v>
      </c>
      <c r="I90" s="51">
        <v>182</v>
      </c>
    </row>
    <row r="91" spans="5:9" x14ac:dyDescent="0.25">
      <c r="E91">
        <f t="shared" si="8"/>
        <v>18</v>
      </c>
      <c r="G91" t="s">
        <v>1619</v>
      </c>
      <c r="H91" s="51">
        <v>5</v>
      </c>
      <c r="I91" s="51">
        <v>182</v>
      </c>
    </row>
    <row r="92" spans="5:9" x14ac:dyDescent="0.25">
      <c r="E92">
        <f t="shared" si="8"/>
        <v>18</v>
      </c>
      <c r="G92" t="s">
        <v>1620</v>
      </c>
      <c r="H92" s="51">
        <v>4</v>
      </c>
      <c r="I92" s="51">
        <v>182</v>
      </c>
    </row>
    <row r="93" spans="5:9" x14ac:dyDescent="0.25">
      <c r="E93">
        <f>+$F$93</f>
        <v>19</v>
      </c>
      <c r="F93">
        <v>19</v>
      </c>
      <c r="G93" t="s">
        <v>1612</v>
      </c>
      <c r="H93" s="51">
        <v>11</v>
      </c>
      <c r="I93" s="51">
        <v>209</v>
      </c>
    </row>
    <row r="94" spans="5:9" x14ac:dyDescent="0.25">
      <c r="E94">
        <f t="shared" ref="E94:E101" si="9">+$F$93</f>
        <v>19</v>
      </c>
      <c r="G94" t="s">
        <v>1613</v>
      </c>
      <c r="H94" s="51">
        <v>4</v>
      </c>
      <c r="I94" s="51">
        <v>209</v>
      </c>
    </row>
    <row r="95" spans="5:9" x14ac:dyDescent="0.25">
      <c r="E95">
        <f t="shared" si="9"/>
        <v>19</v>
      </c>
      <c r="G95" t="s">
        <v>1614</v>
      </c>
      <c r="H95" s="51">
        <v>20</v>
      </c>
      <c r="I95" s="51">
        <v>209</v>
      </c>
    </row>
    <row r="96" spans="5:9" x14ac:dyDescent="0.25">
      <c r="E96">
        <f t="shared" si="9"/>
        <v>19</v>
      </c>
      <c r="G96" t="s">
        <v>1615</v>
      </c>
      <c r="H96" s="51">
        <v>13</v>
      </c>
      <c r="I96" s="51">
        <v>209</v>
      </c>
    </row>
    <row r="97" spans="5:9" x14ac:dyDescent="0.25">
      <c r="E97">
        <f t="shared" si="9"/>
        <v>19</v>
      </c>
      <c r="G97" t="s">
        <v>1616</v>
      </c>
      <c r="H97" s="51">
        <v>37</v>
      </c>
      <c r="I97" s="51">
        <v>209</v>
      </c>
    </row>
    <row r="98" spans="5:9" x14ac:dyDescent="0.25">
      <c r="E98">
        <f t="shared" si="9"/>
        <v>19</v>
      </c>
      <c r="G98" t="s">
        <v>1617</v>
      </c>
      <c r="H98" s="51">
        <v>30</v>
      </c>
      <c r="I98" s="51">
        <v>209</v>
      </c>
    </row>
    <row r="99" spans="5:9" x14ac:dyDescent="0.25">
      <c r="E99">
        <f t="shared" si="9"/>
        <v>19</v>
      </c>
      <c r="G99" t="s">
        <v>1618</v>
      </c>
      <c r="H99" s="51">
        <v>4</v>
      </c>
      <c r="I99" s="51">
        <v>209</v>
      </c>
    </row>
    <row r="100" spans="5:9" x14ac:dyDescent="0.25">
      <c r="E100">
        <f t="shared" si="9"/>
        <v>19</v>
      </c>
      <c r="G100" t="s">
        <v>1619</v>
      </c>
      <c r="H100" s="51">
        <v>7</v>
      </c>
      <c r="I100" s="51">
        <v>209</v>
      </c>
    </row>
    <row r="101" spans="5:9" x14ac:dyDescent="0.25">
      <c r="E101">
        <f t="shared" si="9"/>
        <v>19</v>
      </c>
      <c r="G101" t="s">
        <v>1620</v>
      </c>
      <c r="H101" s="51">
        <v>7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1612</v>
      </c>
      <c r="H102" s="51">
        <v>9</v>
      </c>
      <c r="I102" s="51">
        <v>124</v>
      </c>
    </row>
    <row r="103" spans="5:9" x14ac:dyDescent="0.25">
      <c r="E103">
        <f t="shared" ref="E103:E110" si="10">+$F$102</f>
        <v>2</v>
      </c>
      <c r="G103" t="s">
        <v>1613</v>
      </c>
      <c r="H103" s="51">
        <v>6</v>
      </c>
      <c r="I103" s="51">
        <v>124</v>
      </c>
    </row>
    <row r="104" spans="5:9" x14ac:dyDescent="0.25">
      <c r="E104">
        <f t="shared" si="10"/>
        <v>2</v>
      </c>
      <c r="G104" t="s">
        <v>1614</v>
      </c>
      <c r="H104" s="51">
        <v>13</v>
      </c>
      <c r="I104" s="51">
        <v>124</v>
      </c>
    </row>
    <row r="105" spans="5:9" x14ac:dyDescent="0.25">
      <c r="E105">
        <f t="shared" si="10"/>
        <v>2</v>
      </c>
      <c r="G105" t="s">
        <v>1615</v>
      </c>
      <c r="H105" s="51">
        <v>8</v>
      </c>
      <c r="I105" s="51">
        <v>124</v>
      </c>
    </row>
    <row r="106" spans="5:9" x14ac:dyDescent="0.25">
      <c r="E106">
        <f t="shared" si="10"/>
        <v>2</v>
      </c>
      <c r="G106" t="s">
        <v>1616</v>
      </c>
      <c r="H106" s="51">
        <v>17</v>
      </c>
      <c r="I106" s="51">
        <v>124</v>
      </c>
    </row>
    <row r="107" spans="5:9" x14ac:dyDescent="0.25">
      <c r="E107">
        <f t="shared" si="10"/>
        <v>2</v>
      </c>
      <c r="G107" t="s">
        <v>1617</v>
      </c>
      <c r="H107" s="51">
        <v>16</v>
      </c>
      <c r="I107" s="51">
        <v>124</v>
      </c>
    </row>
    <row r="108" spans="5:9" x14ac:dyDescent="0.25">
      <c r="E108">
        <f t="shared" si="10"/>
        <v>2</v>
      </c>
      <c r="G108" t="s">
        <v>1618</v>
      </c>
      <c r="H108" s="51">
        <v>4</v>
      </c>
      <c r="I108" s="51">
        <v>124</v>
      </c>
    </row>
    <row r="109" spans="5:9" x14ac:dyDescent="0.25">
      <c r="E109">
        <f t="shared" si="10"/>
        <v>2</v>
      </c>
      <c r="G109" t="s">
        <v>1619</v>
      </c>
      <c r="H109" s="51">
        <v>2</v>
      </c>
      <c r="I109" s="51">
        <v>124</v>
      </c>
    </row>
    <row r="110" spans="5:9" x14ac:dyDescent="0.25">
      <c r="E110">
        <f t="shared" si="10"/>
        <v>2</v>
      </c>
      <c r="G110" t="s">
        <v>1620</v>
      </c>
      <c r="H110" s="51">
        <v>3</v>
      </c>
      <c r="I110" s="51">
        <v>124</v>
      </c>
    </row>
    <row r="111" spans="5:9" x14ac:dyDescent="0.25">
      <c r="E111">
        <f>+$F$111</f>
        <v>20</v>
      </c>
      <c r="F111">
        <v>20</v>
      </c>
      <c r="G111" t="s">
        <v>1612</v>
      </c>
      <c r="H111" s="51">
        <v>12</v>
      </c>
      <c r="I111" s="51">
        <v>230</v>
      </c>
    </row>
    <row r="112" spans="5:9" x14ac:dyDescent="0.25">
      <c r="E112">
        <f t="shared" ref="E112:E119" si="11">+$F$111</f>
        <v>20</v>
      </c>
      <c r="G112" t="s">
        <v>1613</v>
      </c>
      <c r="H112" s="51">
        <v>3</v>
      </c>
      <c r="I112" s="51">
        <v>230</v>
      </c>
    </row>
    <row r="113" spans="5:9" x14ac:dyDescent="0.25">
      <c r="E113">
        <f t="shared" si="11"/>
        <v>20</v>
      </c>
      <c r="G113" t="s">
        <v>1614</v>
      </c>
      <c r="H113" s="51">
        <v>22</v>
      </c>
      <c r="I113" s="51">
        <v>230</v>
      </c>
    </row>
    <row r="114" spans="5:9" x14ac:dyDescent="0.25">
      <c r="E114">
        <f t="shared" si="11"/>
        <v>20</v>
      </c>
      <c r="G114" t="s">
        <v>1615</v>
      </c>
      <c r="H114" s="51">
        <v>11</v>
      </c>
      <c r="I114" s="51">
        <v>230</v>
      </c>
    </row>
    <row r="115" spans="5:9" x14ac:dyDescent="0.25">
      <c r="E115">
        <f t="shared" si="11"/>
        <v>20</v>
      </c>
      <c r="G115" t="s">
        <v>1616</v>
      </c>
      <c r="H115" s="51">
        <v>40</v>
      </c>
      <c r="I115" s="51">
        <v>230</v>
      </c>
    </row>
    <row r="116" spans="5:9" x14ac:dyDescent="0.25">
      <c r="E116">
        <f t="shared" si="11"/>
        <v>20</v>
      </c>
      <c r="G116" t="s">
        <v>1617</v>
      </c>
      <c r="H116">
        <v>23</v>
      </c>
      <c r="I116" s="51">
        <v>230</v>
      </c>
    </row>
    <row r="117" spans="5:9" x14ac:dyDescent="0.25">
      <c r="E117">
        <f t="shared" si="11"/>
        <v>20</v>
      </c>
      <c r="G117" t="s">
        <v>1618</v>
      </c>
      <c r="H117" s="51">
        <v>3</v>
      </c>
      <c r="I117" s="51">
        <v>230</v>
      </c>
    </row>
    <row r="118" spans="5:9" x14ac:dyDescent="0.25">
      <c r="E118">
        <f t="shared" si="11"/>
        <v>20</v>
      </c>
      <c r="G118" t="s">
        <v>1619</v>
      </c>
      <c r="H118" s="51">
        <v>3</v>
      </c>
      <c r="I118" s="51">
        <v>230</v>
      </c>
    </row>
    <row r="119" spans="5:9" x14ac:dyDescent="0.25">
      <c r="E119">
        <f t="shared" si="11"/>
        <v>20</v>
      </c>
      <c r="G119" t="s">
        <v>1620</v>
      </c>
      <c r="H119" s="51">
        <v>4</v>
      </c>
      <c r="I119" s="51">
        <v>230</v>
      </c>
    </row>
    <row r="120" spans="5:9" x14ac:dyDescent="0.25">
      <c r="E120">
        <f>+$F$120</f>
        <v>21</v>
      </c>
      <c r="F120">
        <v>21</v>
      </c>
      <c r="G120" t="s">
        <v>1612</v>
      </c>
      <c r="H120" s="51">
        <v>15</v>
      </c>
      <c r="I120" s="51">
        <v>166</v>
      </c>
    </row>
    <row r="121" spans="5:9" x14ac:dyDescent="0.25">
      <c r="E121">
        <f t="shared" ref="E121:E128" si="12">+$F$120</f>
        <v>21</v>
      </c>
      <c r="G121" t="s">
        <v>1613</v>
      </c>
      <c r="H121" s="51">
        <v>2</v>
      </c>
      <c r="I121" s="51">
        <v>166</v>
      </c>
    </row>
    <row r="122" spans="5:9" x14ac:dyDescent="0.25">
      <c r="E122">
        <f t="shared" si="12"/>
        <v>21</v>
      </c>
      <c r="G122" t="s">
        <v>1614</v>
      </c>
      <c r="H122" s="51">
        <v>25</v>
      </c>
      <c r="I122" s="51">
        <v>166</v>
      </c>
    </row>
    <row r="123" spans="5:9" x14ac:dyDescent="0.25">
      <c r="E123">
        <f t="shared" si="12"/>
        <v>21</v>
      </c>
      <c r="G123" t="s">
        <v>1615</v>
      </c>
      <c r="H123" s="51">
        <v>15</v>
      </c>
      <c r="I123" s="51">
        <v>166</v>
      </c>
    </row>
    <row r="124" spans="5:9" x14ac:dyDescent="0.25">
      <c r="E124">
        <f t="shared" si="12"/>
        <v>21</v>
      </c>
      <c r="G124" t="s">
        <v>1616</v>
      </c>
      <c r="H124">
        <v>42</v>
      </c>
      <c r="I124" s="51">
        <v>166</v>
      </c>
    </row>
    <row r="125" spans="5:9" x14ac:dyDescent="0.25">
      <c r="E125">
        <f t="shared" si="12"/>
        <v>21</v>
      </c>
      <c r="G125" t="s">
        <v>1617</v>
      </c>
      <c r="H125" s="51">
        <v>28</v>
      </c>
      <c r="I125" s="51">
        <v>166</v>
      </c>
    </row>
    <row r="126" spans="5:9" x14ac:dyDescent="0.25">
      <c r="E126">
        <f t="shared" si="12"/>
        <v>21</v>
      </c>
      <c r="G126" t="s">
        <v>1618</v>
      </c>
      <c r="H126" s="51">
        <v>3</v>
      </c>
      <c r="I126" s="51">
        <v>166</v>
      </c>
    </row>
    <row r="127" spans="5:9" x14ac:dyDescent="0.25">
      <c r="E127">
        <f t="shared" si="12"/>
        <v>21</v>
      </c>
      <c r="G127" t="s">
        <v>1619</v>
      </c>
      <c r="H127" s="51">
        <v>9</v>
      </c>
      <c r="I127" s="51">
        <v>166</v>
      </c>
    </row>
    <row r="128" spans="5:9" x14ac:dyDescent="0.25">
      <c r="E128">
        <f t="shared" si="12"/>
        <v>21</v>
      </c>
      <c r="G128" t="s">
        <v>1620</v>
      </c>
      <c r="H128" s="51">
        <v>3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1612</v>
      </c>
      <c r="H129" s="51">
        <v>7</v>
      </c>
      <c r="I129" s="51">
        <v>79</v>
      </c>
    </row>
    <row r="130" spans="5:9" x14ac:dyDescent="0.25">
      <c r="E130">
        <f t="shared" ref="E130:E137" si="13">+$F$129</f>
        <v>22</v>
      </c>
      <c r="G130" t="s">
        <v>1613</v>
      </c>
      <c r="H130" s="51">
        <v>10</v>
      </c>
      <c r="I130" s="51">
        <v>79</v>
      </c>
    </row>
    <row r="131" spans="5:9" x14ac:dyDescent="0.25">
      <c r="E131">
        <f t="shared" si="13"/>
        <v>22</v>
      </c>
      <c r="G131" t="s">
        <v>1614</v>
      </c>
      <c r="H131" s="51">
        <v>6</v>
      </c>
      <c r="I131" s="51">
        <v>79</v>
      </c>
    </row>
    <row r="132" spans="5:9" x14ac:dyDescent="0.25">
      <c r="E132">
        <f t="shared" si="13"/>
        <v>22</v>
      </c>
      <c r="G132" t="s">
        <v>1615</v>
      </c>
      <c r="H132" s="51">
        <v>6</v>
      </c>
      <c r="I132" s="51">
        <v>79</v>
      </c>
    </row>
    <row r="133" spans="5:9" x14ac:dyDescent="0.25">
      <c r="E133">
        <f t="shared" si="13"/>
        <v>22</v>
      </c>
      <c r="G133" t="s">
        <v>1616</v>
      </c>
      <c r="H133" s="51">
        <v>9</v>
      </c>
      <c r="I133" s="51">
        <v>79</v>
      </c>
    </row>
    <row r="134" spans="5:9" x14ac:dyDescent="0.25">
      <c r="E134">
        <f t="shared" si="13"/>
        <v>22</v>
      </c>
      <c r="G134" t="s">
        <v>1617</v>
      </c>
      <c r="H134" s="51">
        <v>10</v>
      </c>
      <c r="I134" s="51">
        <v>79</v>
      </c>
    </row>
    <row r="135" spans="5:9" x14ac:dyDescent="0.25">
      <c r="E135">
        <f t="shared" si="13"/>
        <v>22</v>
      </c>
      <c r="G135" t="s">
        <v>1618</v>
      </c>
      <c r="H135" s="51">
        <v>13</v>
      </c>
      <c r="I135" s="51">
        <v>79</v>
      </c>
    </row>
    <row r="136" spans="5:9" x14ac:dyDescent="0.25">
      <c r="E136">
        <f t="shared" si="13"/>
        <v>22</v>
      </c>
      <c r="G136" t="s">
        <v>1619</v>
      </c>
      <c r="H136" s="51">
        <v>5</v>
      </c>
      <c r="I136" s="51">
        <v>79</v>
      </c>
    </row>
    <row r="137" spans="5:9" x14ac:dyDescent="0.25">
      <c r="E137">
        <f t="shared" si="13"/>
        <v>22</v>
      </c>
      <c r="G137" t="s">
        <v>1620</v>
      </c>
      <c r="H137" s="51">
        <v>7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1612</v>
      </c>
      <c r="H138" s="51">
        <v>11</v>
      </c>
      <c r="I138" s="51">
        <v>158</v>
      </c>
    </row>
    <row r="139" spans="5:9" x14ac:dyDescent="0.25">
      <c r="E139">
        <f t="shared" ref="E139:E146" si="14">+$F$138</f>
        <v>23</v>
      </c>
      <c r="G139" t="s">
        <v>1613</v>
      </c>
      <c r="H139" s="51">
        <v>7</v>
      </c>
      <c r="I139" s="51">
        <v>158</v>
      </c>
    </row>
    <row r="140" spans="5:9" x14ac:dyDescent="0.25">
      <c r="E140">
        <f t="shared" si="14"/>
        <v>23</v>
      </c>
      <c r="G140" t="s">
        <v>1614</v>
      </c>
      <c r="H140">
        <v>14</v>
      </c>
      <c r="I140" s="51">
        <v>158</v>
      </c>
    </row>
    <row r="141" spans="5:9" x14ac:dyDescent="0.25">
      <c r="E141">
        <f t="shared" si="14"/>
        <v>23</v>
      </c>
      <c r="G141" t="s">
        <v>1615</v>
      </c>
      <c r="H141" s="51">
        <v>5</v>
      </c>
      <c r="I141" s="51">
        <v>158</v>
      </c>
    </row>
    <row r="142" spans="5:9" x14ac:dyDescent="0.25">
      <c r="E142">
        <f t="shared" si="14"/>
        <v>23</v>
      </c>
      <c r="G142" t="s">
        <v>1616</v>
      </c>
      <c r="H142" s="51">
        <v>34</v>
      </c>
      <c r="I142" s="51">
        <v>158</v>
      </c>
    </row>
    <row r="143" spans="5:9" x14ac:dyDescent="0.25">
      <c r="E143">
        <f t="shared" si="14"/>
        <v>23</v>
      </c>
      <c r="G143" t="s">
        <v>1617</v>
      </c>
      <c r="H143" s="51">
        <v>32</v>
      </c>
      <c r="I143" s="51">
        <v>158</v>
      </c>
    </row>
    <row r="144" spans="5:9" x14ac:dyDescent="0.25">
      <c r="E144">
        <f t="shared" si="14"/>
        <v>23</v>
      </c>
      <c r="G144" t="s">
        <v>1618</v>
      </c>
      <c r="H144" s="51">
        <v>5</v>
      </c>
      <c r="I144" s="51">
        <v>158</v>
      </c>
    </row>
    <row r="145" spans="5:9" x14ac:dyDescent="0.25">
      <c r="E145">
        <f t="shared" si="14"/>
        <v>23</v>
      </c>
      <c r="G145" t="s">
        <v>1619</v>
      </c>
      <c r="H145" s="51">
        <v>5</v>
      </c>
      <c r="I145" s="51">
        <v>158</v>
      </c>
    </row>
    <row r="146" spans="5:9" x14ac:dyDescent="0.25">
      <c r="E146">
        <f t="shared" si="14"/>
        <v>23</v>
      </c>
      <c r="G146" t="s">
        <v>1620</v>
      </c>
      <c r="H146" s="51">
        <v>1</v>
      </c>
      <c r="I146" s="51">
        <v>158</v>
      </c>
    </row>
    <row r="147" spans="5:9" x14ac:dyDescent="0.25">
      <c r="E147">
        <f>+$F$147</f>
        <v>24</v>
      </c>
      <c r="F147">
        <v>24</v>
      </c>
      <c r="G147" t="s">
        <v>1612</v>
      </c>
      <c r="H147" s="51">
        <v>6</v>
      </c>
      <c r="I147" s="51">
        <v>173</v>
      </c>
    </row>
    <row r="148" spans="5:9" x14ac:dyDescent="0.25">
      <c r="E148">
        <f t="shared" ref="E148:E155" si="15">+$F$147</f>
        <v>24</v>
      </c>
      <c r="G148" t="s">
        <v>1613</v>
      </c>
      <c r="H148">
        <v>3</v>
      </c>
      <c r="I148" s="51">
        <v>173</v>
      </c>
    </row>
    <row r="149" spans="5:9" x14ac:dyDescent="0.25">
      <c r="E149">
        <f t="shared" si="15"/>
        <v>24</v>
      </c>
      <c r="G149" t="s">
        <v>1614</v>
      </c>
      <c r="H149" s="51">
        <v>7</v>
      </c>
      <c r="I149" s="51">
        <v>173</v>
      </c>
    </row>
    <row r="150" spans="5:9" x14ac:dyDescent="0.25">
      <c r="E150">
        <f t="shared" si="15"/>
        <v>24</v>
      </c>
      <c r="G150" t="s">
        <v>1615</v>
      </c>
      <c r="H150" s="51">
        <v>5</v>
      </c>
      <c r="I150" s="51">
        <v>173</v>
      </c>
    </row>
    <row r="151" spans="5:9" x14ac:dyDescent="0.25">
      <c r="E151">
        <f t="shared" si="15"/>
        <v>24</v>
      </c>
      <c r="G151" t="s">
        <v>1616</v>
      </c>
      <c r="H151" s="51">
        <v>14</v>
      </c>
      <c r="I151" s="51">
        <v>173</v>
      </c>
    </row>
    <row r="152" spans="5:9" x14ac:dyDescent="0.25">
      <c r="E152">
        <f t="shared" si="15"/>
        <v>24</v>
      </c>
      <c r="G152" t="s">
        <v>1617</v>
      </c>
      <c r="H152" s="51">
        <v>6</v>
      </c>
      <c r="I152" s="51">
        <v>173</v>
      </c>
    </row>
    <row r="153" spans="5:9" x14ac:dyDescent="0.25">
      <c r="E153">
        <f t="shared" si="15"/>
        <v>24</v>
      </c>
      <c r="G153" t="s">
        <v>1618</v>
      </c>
      <c r="H153" s="51"/>
      <c r="I153" s="51">
        <v>173</v>
      </c>
    </row>
    <row r="154" spans="5:9" x14ac:dyDescent="0.25">
      <c r="E154">
        <f t="shared" si="15"/>
        <v>24</v>
      </c>
      <c r="G154" t="s">
        <v>1619</v>
      </c>
      <c r="H154" s="51">
        <v>2</v>
      </c>
      <c r="I154" s="51">
        <v>173</v>
      </c>
    </row>
    <row r="155" spans="5:9" x14ac:dyDescent="0.25">
      <c r="E155">
        <f t="shared" si="15"/>
        <v>24</v>
      </c>
      <c r="G155" t="s">
        <v>1620</v>
      </c>
      <c r="H155" s="51">
        <v>3</v>
      </c>
      <c r="I155" s="51">
        <v>173</v>
      </c>
    </row>
    <row r="156" spans="5:9" x14ac:dyDescent="0.25">
      <c r="E156">
        <f>+$F$156</f>
        <v>25</v>
      </c>
      <c r="F156">
        <v>25</v>
      </c>
      <c r="G156" t="s">
        <v>1612</v>
      </c>
      <c r="H156" s="51"/>
      <c r="I156" s="51">
        <v>174</v>
      </c>
    </row>
    <row r="157" spans="5:9" x14ac:dyDescent="0.25">
      <c r="E157">
        <f t="shared" ref="E157:E164" si="16">+$F$156</f>
        <v>25</v>
      </c>
      <c r="G157" t="s">
        <v>1613</v>
      </c>
      <c r="H157" s="51"/>
      <c r="I157" s="51">
        <v>174</v>
      </c>
    </row>
    <row r="158" spans="5:9" x14ac:dyDescent="0.25">
      <c r="E158">
        <f t="shared" si="16"/>
        <v>25</v>
      </c>
      <c r="G158" t="s">
        <v>1614</v>
      </c>
      <c r="H158" s="51"/>
      <c r="I158" s="51">
        <v>174</v>
      </c>
    </row>
    <row r="159" spans="5:9" x14ac:dyDescent="0.25">
      <c r="E159">
        <f t="shared" si="16"/>
        <v>25</v>
      </c>
      <c r="G159" t="s">
        <v>1615</v>
      </c>
      <c r="H159" s="51"/>
      <c r="I159" s="51">
        <v>174</v>
      </c>
    </row>
    <row r="160" spans="5:9" x14ac:dyDescent="0.25">
      <c r="E160">
        <f t="shared" si="16"/>
        <v>25</v>
      </c>
      <c r="G160" t="s">
        <v>1616</v>
      </c>
      <c r="H160" s="51"/>
      <c r="I160" s="51">
        <v>174</v>
      </c>
    </row>
    <row r="161" spans="5:9" x14ac:dyDescent="0.25">
      <c r="E161">
        <f t="shared" si="16"/>
        <v>25</v>
      </c>
      <c r="G161" t="s">
        <v>1617</v>
      </c>
      <c r="H161" s="51"/>
      <c r="I161" s="51">
        <v>174</v>
      </c>
    </row>
    <row r="162" spans="5:9" x14ac:dyDescent="0.25">
      <c r="E162">
        <f t="shared" si="16"/>
        <v>25</v>
      </c>
      <c r="G162" t="s">
        <v>1618</v>
      </c>
      <c r="H162" s="51"/>
      <c r="I162" s="51">
        <v>174</v>
      </c>
    </row>
    <row r="163" spans="5:9" x14ac:dyDescent="0.25">
      <c r="E163">
        <f t="shared" si="16"/>
        <v>25</v>
      </c>
      <c r="G163" t="s">
        <v>1619</v>
      </c>
      <c r="H163" s="51"/>
      <c r="I163" s="51">
        <v>174</v>
      </c>
    </row>
    <row r="164" spans="5:9" x14ac:dyDescent="0.25">
      <c r="E164">
        <f t="shared" si="16"/>
        <v>25</v>
      </c>
      <c r="G164" t="s">
        <v>1620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1612</v>
      </c>
      <c r="H165" s="51">
        <v>16</v>
      </c>
      <c r="I165" s="51">
        <v>174</v>
      </c>
    </row>
    <row r="166" spans="5:9" x14ac:dyDescent="0.25">
      <c r="E166">
        <f t="shared" ref="E166:E173" si="17">+$F$165</f>
        <v>26</v>
      </c>
      <c r="G166" t="s">
        <v>1613</v>
      </c>
      <c r="H166" s="51"/>
      <c r="I166" s="51">
        <v>174</v>
      </c>
    </row>
    <row r="167" spans="5:9" x14ac:dyDescent="0.25">
      <c r="E167">
        <f t="shared" si="17"/>
        <v>26</v>
      </c>
      <c r="G167" t="s">
        <v>1614</v>
      </c>
      <c r="H167" s="51">
        <v>2</v>
      </c>
      <c r="I167" s="51">
        <v>174</v>
      </c>
    </row>
    <row r="168" spans="5:9" x14ac:dyDescent="0.25">
      <c r="E168">
        <f t="shared" si="17"/>
        <v>26</v>
      </c>
      <c r="G168" t="s">
        <v>1615</v>
      </c>
      <c r="H168" s="51">
        <v>10</v>
      </c>
      <c r="I168" s="51">
        <v>174</v>
      </c>
    </row>
    <row r="169" spans="5:9" x14ac:dyDescent="0.25">
      <c r="E169">
        <f t="shared" si="17"/>
        <v>26</v>
      </c>
      <c r="G169" t="s">
        <v>1616</v>
      </c>
      <c r="H169" s="51">
        <v>18</v>
      </c>
      <c r="I169" s="51">
        <v>174</v>
      </c>
    </row>
    <row r="170" spans="5:9" x14ac:dyDescent="0.25">
      <c r="E170">
        <f t="shared" si="17"/>
        <v>26</v>
      </c>
      <c r="G170" t="s">
        <v>1617</v>
      </c>
      <c r="H170" s="51">
        <v>10</v>
      </c>
      <c r="I170" s="51">
        <v>174</v>
      </c>
    </row>
    <row r="171" spans="5:9" x14ac:dyDescent="0.25">
      <c r="E171">
        <f t="shared" si="17"/>
        <v>26</v>
      </c>
      <c r="G171" t="s">
        <v>1618</v>
      </c>
      <c r="H171" s="51">
        <v>24</v>
      </c>
      <c r="I171" s="51">
        <v>174</v>
      </c>
    </row>
    <row r="172" spans="5:9" x14ac:dyDescent="0.25">
      <c r="E172">
        <f t="shared" si="17"/>
        <v>26</v>
      </c>
      <c r="G172" t="s">
        <v>1619</v>
      </c>
      <c r="H172" s="51">
        <v>17</v>
      </c>
      <c r="I172" s="51">
        <v>174</v>
      </c>
    </row>
    <row r="173" spans="5:9" x14ac:dyDescent="0.25">
      <c r="E173">
        <f t="shared" si="17"/>
        <v>26</v>
      </c>
      <c r="G173" t="s">
        <v>1620</v>
      </c>
      <c r="H173" s="51">
        <v>11</v>
      </c>
      <c r="I173" s="51">
        <v>174</v>
      </c>
    </row>
    <row r="174" spans="5:9" x14ac:dyDescent="0.25">
      <c r="E174">
        <f>+$F$174</f>
        <v>27</v>
      </c>
      <c r="F174">
        <v>27</v>
      </c>
      <c r="G174" t="s">
        <v>1612</v>
      </c>
      <c r="H174" s="51">
        <v>11</v>
      </c>
      <c r="I174" s="51">
        <v>131</v>
      </c>
    </row>
    <row r="175" spans="5:9" x14ac:dyDescent="0.25">
      <c r="E175">
        <f t="shared" ref="E175:E182" si="18">+$F$174</f>
        <v>27</v>
      </c>
      <c r="G175" t="s">
        <v>1613</v>
      </c>
      <c r="H175" s="51">
        <v>3</v>
      </c>
      <c r="I175" s="51">
        <v>131</v>
      </c>
    </row>
    <row r="176" spans="5:9" x14ac:dyDescent="0.25">
      <c r="E176">
        <f t="shared" si="18"/>
        <v>27</v>
      </c>
      <c r="G176" t="s">
        <v>1614</v>
      </c>
      <c r="H176" s="51">
        <v>13</v>
      </c>
      <c r="I176" s="51">
        <v>131</v>
      </c>
    </row>
    <row r="177" spans="5:9" x14ac:dyDescent="0.25">
      <c r="E177">
        <f t="shared" si="18"/>
        <v>27</v>
      </c>
      <c r="G177" t="s">
        <v>1615</v>
      </c>
      <c r="H177" s="51">
        <v>7</v>
      </c>
      <c r="I177" s="51">
        <v>131</v>
      </c>
    </row>
    <row r="178" spans="5:9" x14ac:dyDescent="0.25">
      <c r="E178">
        <f t="shared" si="18"/>
        <v>27</v>
      </c>
      <c r="G178" t="s">
        <v>1616</v>
      </c>
      <c r="H178" s="51">
        <v>24</v>
      </c>
      <c r="I178" s="51">
        <v>131</v>
      </c>
    </row>
    <row r="179" spans="5:9" x14ac:dyDescent="0.25">
      <c r="E179">
        <f t="shared" si="18"/>
        <v>27</v>
      </c>
      <c r="G179" t="s">
        <v>1617</v>
      </c>
      <c r="H179" s="51">
        <v>13</v>
      </c>
      <c r="I179" s="51">
        <v>131</v>
      </c>
    </row>
    <row r="180" spans="5:9" x14ac:dyDescent="0.25">
      <c r="E180">
        <f t="shared" si="18"/>
        <v>27</v>
      </c>
      <c r="G180" t="s">
        <v>1618</v>
      </c>
      <c r="H180">
        <v>3</v>
      </c>
      <c r="I180" s="51">
        <v>131</v>
      </c>
    </row>
    <row r="181" spans="5:9" x14ac:dyDescent="0.25">
      <c r="E181">
        <f t="shared" si="18"/>
        <v>27</v>
      </c>
      <c r="G181" t="s">
        <v>1619</v>
      </c>
      <c r="H181" s="51">
        <v>4</v>
      </c>
      <c r="I181" s="51">
        <v>131</v>
      </c>
    </row>
    <row r="182" spans="5:9" x14ac:dyDescent="0.25">
      <c r="E182">
        <f t="shared" si="18"/>
        <v>27</v>
      </c>
      <c r="G182" t="s">
        <v>1620</v>
      </c>
      <c r="H182" s="51">
        <v>3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1612</v>
      </c>
      <c r="H183" s="51">
        <v>10</v>
      </c>
      <c r="I183" s="51">
        <v>157</v>
      </c>
    </row>
    <row r="184" spans="5:9" x14ac:dyDescent="0.25">
      <c r="E184">
        <f t="shared" ref="E184:E191" si="19">+$F$183</f>
        <v>28</v>
      </c>
      <c r="G184" t="s">
        <v>1613</v>
      </c>
      <c r="H184" s="51">
        <v>7</v>
      </c>
      <c r="I184" s="51">
        <v>157</v>
      </c>
    </row>
    <row r="185" spans="5:9" x14ac:dyDescent="0.25">
      <c r="E185">
        <f t="shared" si="19"/>
        <v>28</v>
      </c>
      <c r="G185" t="s">
        <v>1614</v>
      </c>
      <c r="H185" s="51">
        <v>12</v>
      </c>
      <c r="I185" s="51">
        <v>157</v>
      </c>
    </row>
    <row r="186" spans="5:9" x14ac:dyDescent="0.25">
      <c r="E186">
        <f t="shared" si="19"/>
        <v>28</v>
      </c>
      <c r="G186" t="s">
        <v>1615</v>
      </c>
      <c r="H186">
        <v>9</v>
      </c>
      <c r="I186" s="51">
        <v>157</v>
      </c>
    </row>
    <row r="187" spans="5:9" x14ac:dyDescent="0.25">
      <c r="E187">
        <f t="shared" si="19"/>
        <v>28</v>
      </c>
      <c r="G187" t="s">
        <v>1616</v>
      </c>
      <c r="H187" s="51">
        <v>21</v>
      </c>
      <c r="I187" s="51">
        <v>157</v>
      </c>
    </row>
    <row r="188" spans="5:9" x14ac:dyDescent="0.25">
      <c r="E188">
        <f t="shared" si="19"/>
        <v>28</v>
      </c>
      <c r="G188" t="s">
        <v>1617</v>
      </c>
      <c r="H188" s="51">
        <v>17</v>
      </c>
      <c r="I188" s="51">
        <v>157</v>
      </c>
    </row>
    <row r="189" spans="5:9" x14ac:dyDescent="0.25">
      <c r="E189">
        <f t="shared" si="19"/>
        <v>28</v>
      </c>
      <c r="G189" t="s">
        <v>1618</v>
      </c>
      <c r="H189" s="51">
        <v>7</v>
      </c>
      <c r="I189" s="51">
        <v>157</v>
      </c>
    </row>
    <row r="190" spans="5:9" x14ac:dyDescent="0.25">
      <c r="E190">
        <f t="shared" si="19"/>
        <v>28</v>
      </c>
      <c r="G190" t="s">
        <v>1619</v>
      </c>
      <c r="H190" s="51">
        <v>8</v>
      </c>
      <c r="I190" s="51">
        <v>157</v>
      </c>
    </row>
    <row r="191" spans="5:9" x14ac:dyDescent="0.25">
      <c r="E191">
        <f t="shared" si="19"/>
        <v>28</v>
      </c>
      <c r="G191" t="s">
        <v>1620</v>
      </c>
      <c r="H191" s="51">
        <v>3</v>
      </c>
      <c r="I191" s="51">
        <v>157</v>
      </c>
    </row>
    <row r="192" spans="5:9" x14ac:dyDescent="0.25">
      <c r="E192">
        <f>+$F$192</f>
        <v>3</v>
      </c>
      <c r="F192">
        <v>3</v>
      </c>
      <c r="G192" t="s">
        <v>1612</v>
      </c>
      <c r="H192" s="51">
        <v>16</v>
      </c>
      <c r="I192" s="51">
        <v>173</v>
      </c>
    </row>
    <row r="193" spans="5:9" x14ac:dyDescent="0.25">
      <c r="E193">
        <f t="shared" ref="E193:E200" si="20">+$F$192</f>
        <v>3</v>
      </c>
      <c r="G193" t="s">
        <v>1613</v>
      </c>
      <c r="H193" s="51">
        <v>9</v>
      </c>
      <c r="I193" s="51">
        <v>173</v>
      </c>
    </row>
    <row r="194" spans="5:9" x14ac:dyDescent="0.25">
      <c r="E194">
        <f t="shared" si="20"/>
        <v>3</v>
      </c>
      <c r="G194" t="s">
        <v>1614</v>
      </c>
      <c r="H194" s="51">
        <v>22</v>
      </c>
      <c r="I194" s="51">
        <v>173</v>
      </c>
    </row>
    <row r="195" spans="5:9" x14ac:dyDescent="0.25">
      <c r="E195">
        <f t="shared" si="20"/>
        <v>3</v>
      </c>
      <c r="G195" t="s">
        <v>1615</v>
      </c>
      <c r="H195" s="51">
        <v>11</v>
      </c>
      <c r="I195" s="51">
        <v>173</v>
      </c>
    </row>
    <row r="196" spans="5:9" x14ac:dyDescent="0.25">
      <c r="E196">
        <f t="shared" si="20"/>
        <v>3</v>
      </c>
      <c r="G196" t="s">
        <v>1616</v>
      </c>
      <c r="H196">
        <v>35</v>
      </c>
      <c r="I196" s="51">
        <v>173</v>
      </c>
    </row>
    <row r="197" spans="5:9" x14ac:dyDescent="0.25">
      <c r="E197">
        <f t="shared" si="20"/>
        <v>3</v>
      </c>
      <c r="G197" t="s">
        <v>1617</v>
      </c>
      <c r="H197" s="51">
        <v>26</v>
      </c>
      <c r="I197" s="51">
        <v>173</v>
      </c>
    </row>
    <row r="198" spans="5:9" x14ac:dyDescent="0.25">
      <c r="E198">
        <f t="shared" si="20"/>
        <v>3</v>
      </c>
      <c r="G198" t="s">
        <v>1618</v>
      </c>
      <c r="H198" s="51">
        <v>4</v>
      </c>
      <c r="I198" s="51">
        <v>173</v>
      </c>
    </row>
    <row r="199" spans="5:9" x14ac:dyDescent="0.25">
      <c r="E199">
        <f t="shared" si="20"/>
        <v>3</v>
      </c>
      <c r="G199" t="s">
        <v>1619</v>
      </c>
      <c r="H199" s="51">
        <v>10</v>
      </c>
      <c r="I199" s="51">
        <v>173</v>
      </c>
    </row>
    <row r="200" spans="5:9" x14ac:dyDescent="0.25">
      <c r="E200">
        <f t="shared" si="20"/>
        <v>3</v>
      </c>
      <c r="G200" t="s">
        <v>1620</v>
      </c>
      <c r="H200" s="51">
        <v>6</v>
      </c>
      <c r="I200" s="51">
        <v>173</v>
      </c>
    </row>
    <row r="201" spans="5:9" x14ac:dyDescent="0.25">
      <c r="E201">
        <f>+$F$201</f>
        <v>30</v>
      </c>
      <c r="F201">
        <v>30</v>
      </c>
      <c r="G201" t="s">
        <v>1612</v>
      </c>
      <c r="H201" s="51"/>
      <c r="I201" s="51">
        <v>123</v>
      </c>
    </row>
    <row r="202" spans="5:9" x14ac:dyDescent="0.25">
      <c r="E202">
        <f t="shared" ref="E202:E209" si="21">+$F$201</f>
        <v>30</v>
      </c>
      <c r="G202" t="s">
        <v>1613</v>
      </c>
      <c r="H202" s="51"/>
      <c r="I202" s="51">
        <v>123</v>
      </c>
    </row>
    <row r="203" spans="5:9" x14ac:dyDescent="0.25">
      <c r="E203">
        <f t="shared" si="21"/>
        <v>30</v>
      </c>
      <c r="G203" t="s">
        <v>1614</v>
      </c>
      <c r="H203" s="51"/>
      <c r="I203" s="51">
        <v>123</v>
      </c>
    </row>
    <row r="204" spans="5:9" x14ac:dyDescent="0.25">
      <c r="E204">
        <f t="shared" si="21"/>
        <v>30</v>
      </c>
      <c r="G204" t="s">
        <v>1615</v>
      </c>
      <c r="H204" s="51"/>
      <c r="I204" s="51">
        <v>123</v>
      </c>
    </row>
    <row r="205" spans="5:9" x14ac:dyDescent="0.25">
      <c r="E205">
        <f t="shared" si="21"/>
        <v>30</v>
      </c>
      <c r="G205" t="s">
        <v>1616</v>
      </c>
      <c r="H205" s="51"/>
      <c r="I205" s="51">
        <v>123</v>
      </c>
    </row>
    <row r="206" spans="5:9" x14ac:dyDescent="0.25">
      <c r="E206">
        <f t="shared" si="21"/>
        <v>30</v>
      </c>
      <c r="G206" t="s">
        <v>1617</v>
      </c>
      <c r="H206" s="51"/>
      <c r="I206" s="51">
        <v>123</v>
      </c>
    </row>
    <row r="207" spans="5:9" x14ac:dyDescent="0.25">
      <c r="E207">
        <f t="shared" si="21"/>
        <v>30</v>
      </c>
      <c r="G207" t="s">
        <v>1618</v>
      </c>
      <c r="H207" s="51">
        <v>1</v>
      </c>
      <c r="I207" s="51">
        <v>123</v>
      </c>
    </row>
    <row r="208" spans="5:9" x14ac:dyDescent="0.25">
      <c r="E208">
        <f t="shared" si="21"/>
        <v>30</v>
      </c>
      <c r="G208" t="s">
        <v>1619</v>
      </c>
      <c r="H208" s="51"/>
      <c r="I208" s="51">
        <v>123</v>
      </c>
    </row>
    <row r="209" spans="5:9" x14ac:dyDescent="0.25">
      <c r="E209">
        <f t="shared" si="21"/>
        <v>30</v>
      </c>
      <c r="G209" t="s">
        <v>1620</v>
      </c>
      <c r="H209" s="51"/>
      <c r="I209" s="51">
        <v>123</v>
      </c>
    </row>
    <row r="210" spans="5:9" x14ac:dyDescent="0.25">
      <c r="E210">
        <f>+$F$210</f>
        <v>31</v>
      </c>
      <c r="F210">
        <v>31</v>
      </c>
      <c r="G210" t="s">
        <v>1612</v>
      </c>
      <c r="H210" s="51">
        <v>10</v>
      </c>
      <c r="I210" s="51">
        <v>173</v>
      </c>
    </row>
    <row r="211" spans="5:9" x14ac:dyDescent="0.25">
      <c r="E211">
        <f t="shared" ref="E211:E218" si="22">+$F$210</f>
        <v>31</v>
      </c>
      <c r="G211" t="s">
        <v>1613</v>
      </c>
      <c r="H211" s="51">
        <v>5</v>
      </c>
      <c r="I211" s="51">
        <v>173</v>
      </c>
    </row>
    <row r="212" spans="5:9" x14ac:dyDescent="0.25">
      <c r="E212">
        <f t="shared" si="22"/>
        <v>31</v>
      </c>
      <c r="G212" t="s">
        <v>1614</v>
      </c>
      <c r="H212">
        <v>19</v>
      </c>
      <c r="I212" s="51">
        <v>173</v>
      </c>
    </row>
    <row r="213" spans="5:9" x14ac:dyDescent="0.25">
      <c r="E213">
        <f t="shared" si="22"/>
        <v>31</v>
      </c>
      <c r="G213" t="s">
        <v>1615</v>
      </c>
      <c r="H213" s="51">
        <v>7</v>
      </c>
      <c r="I213" s="51">
        <v>173</v>
      </c>
    </row>
    <row r="214" spans="5:9" x14ac:dyDescent="0.25">
      <c r="E214">
        <f t="shared" si="22"/>
        <v>31</v>
      </c>
      <c r="G214" t="s">
        <v>1616</v>
      </c>
      <c r="H214" s="51">
        <v>20</v>
      </c>
      <c r="I214" s="51">
        <v>173</v>
      </c>
    </row>
    <row r="215" spans="5:9" x14ac:dyDescent="0.25">
      <c r="E215">
        <f t="shared" si="22"/>
        <v>31</v>
      </c>
      <c r="G215" t="s">
        <v>1617</v>
      </c>
      <c r="H215" s="51">
        <v>11</v>
      </c>
      <c r="I215" s="51">
        <v>173</v>
      </c>
    </row>
    <row r="216" spans="5:9" x14ac:dyDescent="0.25">
      <c r="E216">
        <f t="shared" si="22"/>
        <v>31</v>
      </c>
      <c r="G216" t="s">
        <v>1618</v>
      </c>
      <c r="H216" s="51">
        <v>4</v>
      </c>
      <c r="I216" s="51">
        <v>173</v>
      </c>
    </row>
    <row r="217" spans="5:9" x14ac:dyDescent="0.25">
      <c r="E217">
        <f t="shared" si="22"/>
        <v>31</v>
      </c>
      <c r="G217" t="s">
        <v>1619</v>
      </c>
      <c r="H217" s="51">
        <v>8</v>
      </c>
      <c r="I217" s="51">
        <v>173</v>
      </c>
    </row>
    <row r="218" spans="5:9" x14ac:dyDescent="0.25">
      <c r="E218">
        <f t="shared" si="22"/>
        <v>31</v>
      </c>
      <c r="G218" t="s">
        <v>1620</v>
      </c>
      <c r="H218" s="51">
        <v>1</v>
      </c>
      <c r="I218" s="51">
        <v>173</v>
      </c>
    </row>
    <row r="219" spans="5:9" x14ac:dyDescent="0.25">
      <c r="E219">
        <f>+$F$219</f>
        <v>32</v>
      </c>
      <c r="F219">
        <v>32</v>
      </c>
      <c r="G219" t="s">
        <v>1612</v>
      </c>
      <c r="H219" s="51">
        <v>2</v>
      </c>
      <c r="I219" s="51">
        <v>58</v>
      </c>
    </row>
    <row r="220" spans="5:9" x14ac:dyDescent="0.25">
      <c r="E220">
        <f t="shared" ref="E220:E227" si="23">+$F$219</f>
        <v>32</v>
      </c>
      <c r="G220" t="s">
        <v>1613</v>
      </c>
      <c r="H220" s="51">
        <v>1</v>
      </c>
      <c r="I220" s="51">
        <v>58</v>
      </c>
    </row>
    <row r="221" spans="5:9" x14ac:dyDescent="0.25">
      <c r="E221">
        <f t="shared" si="23"/>
        <v>32</v>
      </c>
      <c r="G221" t="s">
        <v>1614</v>
      </c>
      <c r="H221" s="51">
        <v>1</v>
      </c>
      <c r="I221" s="51">
        <v>58</v>
      </c>
    </row>
    <row r="222" spans="5:9" x14ac:dyDescent="0.25">
      <c r="E222">
        <f t="shared" si="23"/>
        <v>32</v>
      </c>
      <c r="G222" t="s">
        <v>1615</v>
      </c>
      <c r="H222" s="51">
        <v>2</v>
      </c>
      <c r="I222" s="51">
        <v>58</v>
      </c>
    </row>
    <row r="223" spans="5:9" x14ac:dyDescent="0.25">
      <c r="E223">
        <f t="shared" si="23"/>
        <v>32</v>
      </c>
      <c r="G223" t="s">
        <v>1616</v>
      </c>
      <c r="H223" s="51">
        <v>4</v>
      </c>
      <c r="I223" s="51">
        <v>58</v>
      </c>
    </row>
    <row r="224" spans="5:9" x14ac:dyDescent="0.25">
      <c r="E224">
        <f t="shared" si="23"/>
        <v>32</v>
      </c>
      <c r="G224" t="s">
        <v>1617</v>
      </c>
      <c r="H224" s="51">
        <v>4</v>
      </c>
      <c r="I224" s="51">
        <v>58</v>
      </c>
    </row>
    <row r="225" spans="5:9" x14ac:dyDescent="0.25">
      <c r="E225">
        <f t="shared" si="23"/>
        <v>32</v>
      </c>
      <c r="G225" t="s">
        <v>1618</v>
      </c>
      <c r="H225" s="51">
        <v>4</v>
      </c>
      <c r="I225" s="51">
        <v>58</v>
      </c>
    </row>
    <row r="226" spans="5:9" x14ac:dyDescent="0.25">
      <c r="E226">
        <f t="shared" si="23"/>
        <v>32</v>
      </c>
      <c r="G226" t="s">
        <v>1619</v>
      </c>
      <c r="H226" s="51"/>
      <c r="I226" s="51">
        <v>58</v>
      </c>
    </row>
    <row r="227" spans="5:9" x14ac:dyDescent="0.25">
      <c r="E227">
        <f t="shared" si="23"/>
        <v>32</v>
      </c>
      <c r="G227" t="s">
        <v>1620</v>
      </c>
      <c r="H227" s="51"/>
      <c r="I227" s="51">
        <v>58</v>
      </c>
    </row>
    <row r="228" spans="5:9" x14ac:dyDescent="0.25">
      <c r="E228">
        <f>+$F$228</f>
        <v>33</v>
      </c>
      <c r="F228">
        <v>33</v>
      </c>
      <c r="G228" t="s">
        <v>1612</v>
      </c>
      <c r="H228" s="51">
        <v>4</v>
      </c>
      <c r="I228" s="51">
        <v>171</v>
      </c>
    </row>
    <row r="229" spans="5:9" x14ac:dyDescent="0.25">
      <c r="E229">
        <f t="shared" ref="E229:E236" si="24">+$F$228</f>
        <v>33</v>
      </c>
      <c r="G229" t="s">
        <v>1613</v>
      </c>
      <c r="H229" s="51">
        <v>6</v>
      </c>
      <c r="I229" s="51">
        <v>171</v>
      </c>
    </row>
    <row r="230" spans="5:9" x14ac:dyDescent="0.25">
      <c r="E230">
        <f t="shared" si="24"/>
        <v>33</v>
      </c>
      <c r="G230" t="s">
        <v>1614</v>
      </c>
      <c r="H230" s="51">
        <v>9</v>
      </c>
      <c r="I230" s="51">
        <v>171</v>
      </c>
    </row>
    <row r="231" spans="5:9" x14ac:dyDescent="0.25">
      <c r="E231">
        <f t="shared" si="24"/>
        <v>33</v>
      </c>
      <c r="G231" t="s">
        <v>1615</v>
      </c>
      <c r="H231" s="51">
        <v>4</v>
      </c>
      <c r="I231" s="51">
        <v>171</v>
      </c>
    </row>
    <row r="232" spans="5:9" x14ac:dyDescent="0.25">
      <c r="E232">
        <f t="shared" si="24"/>
        <v>33</v>
      </c>
      <c r="G232" t="s">
        <v>1616</v>
      </c>
      <c r="H232" s="51">
        <v>11</v>
      </c>
      <c r="I232" s="51">
        <v>171</v>
      </c>
    </row>
    <row r="233" spans="5:9" x14ac:dyDescent="0.25">
      <c r="E233">
        <f t="shared" si="24"/>
        <v>33</v>
      </c>
      <c r="G233" t="s">
        <v>1617</v>
      </c>
      <c r="H233" s="51">
        <v>11</v>
      </c>
      <c r="I233" s="51">
        <v>171</v>
      </c>
    </row>
    <row r="234" spans="5:9" x14ac:dyDescent="0.25">
      <c r="E234">
        <f t="shared" si="24"/>
        <v>33</v>
      </c>
      <c r="G234" t="s">
        <v>1618</v>
      </c>
      <c r="H234" s="51">
        <v>1</v>
      </c>
      <c r="I234" s="51">
        <v>171</v>
      </c>
    </row>
    <row r="235" spans="5:9" x14ac:dyDescent="0.25">
      <c r="E235">
        <f t="shared" si="24"/>
        <v>33</v>
      </c>
      <c r="G235" t="s">
        <v>1619</v>
      </c>
      <c r="H235" s="51">
        <v>2</v>
      </c>
      <c r="I235" s="51">
        <v>171</v>
      </c>
    </row>
    <row r="236" spans="5:9" x14ac:dyDescent="0.25">
      <c r="E236">
        <f t="shared" si="24"/>
        <v>33</v>
      </c>
      <c r="G236" t="s">
        <v>1620</v>
      </c>
      <c r="H236">
        <v>3</v>
      </c>
      <c r="I236" s="51">
        <v>171</v>
      </c>
    </row>
    <row r="237" spans="5:9" x14ac:dyDescent="0.25">
      <c r="E237">
        <f>+$F$237</f>
        <v>36</v>
      </c>
      <c r="F237">
        <v>36</v>
      </c>
      <c r="G237" t="s">
        <v>1612</v>
      </c>
      <c r="H237" s="51"/>
      <c r="I237" s="51">
        <v>161</v>
      </c>
    </row>
    <row r="238" spans="5:9" x14ac:dyDescent="0.25">
      <c r="E238">
        <f t="shared" ref="E238:E245" si="25">+$F$237</f>
        <v>36</v>
      </c>
      <c r="G238" t="s">
        <v>1613</v>
      </c>
      <c r="H238" s="51">
        <v>1</v>
      </c>
      <c r="I238" s="51">
        <v>161</v>
      </c>
    </row>
    <row r="239" spans="5:9" x14ac:dyDescent="0.25">
      <c r="E239">
        <f t="shared" si="25"/>
        <v>36</v>
      </c>
      <c r="G239" t="s">
        <v>1614</v>
      </c>
      <c r="H239" s="51">
        <v>9</v>
      </c>
      <c r="I239" s="51">
        <v>161</v>
      </c>
    </row>
    <row r="240" spans="5:9" x14ac:dyDescent="0.25">
      <c r="E240">
        <f t="shared" si="25"/>
        <v>36</v>
      </c>
      <c r="G240" t="s">
        <v>1615</v>
      </c>
      <c r="H240" s="51">
        <v>5</v>
      </c>
      <c r="I240" s="51">
        <v>161</v>
      </c>
    </row>
    <row r="241" spans="5:9" x14ac:dyDescent="0.25">
      <c r="E241">
        <f t="shared" si="25"/>
        <v>36</v>
      </c>
      <c r="G241" t="s">
        <v>1616</v>
      </c>
      <c r="H241" s="51">
        <v>19</v>
      </c>
      <c r="I241" s="51">
        <v>161</v>
      </c>
    </row>
    <row r="242" spans="5:9" x14ac:dyDescent="0.25">
      <c r="E242">
        <f t="shared" si="25"/>
        <v>36</v>
      </c>
      <c r="G242" t="s">
        <v>1617</v>
      </c>
      <c r="H242" s="51">
        <v>6</v>
      </c>
      <c r="I242" s="51">
        <v>161</v>
      </c>
    </row>
    <row r="243" spans="5:9" x14ac:dyDescent="0.25">
      <c r="E243">
        <f t="shared" si="25"/>
        <v>36</v>
      </c>
      <c r="G243" t="s">
        <v>1618</v>
      </c>
      <c r="H243" s="51">
        <v>2</v>
      </c>
      <c r="I243" s="51">
        <v>161</v>
      </c>
    </row>
    <row r="244" spans="5:9" x14ac:dyDescent="0.25">
      <c r="E244">
        <f t="shared" si="25"/>
        <v>36</v>
      </c>
      <c r="G244" t="s">
        <v>1619</v>
      </c>
      <c r="H244">
        <v>2</v>
      </c>
      <c r="I244" s="51">
        <v>161</v>
      </c>
    </row>
    <row r="245" spans="5:9" x14ac:dyDescent="0.25">
      <c r="E245">
        <f t="shared" si="25"/>
        <v>36</v>
      </c>
      <c r="G245" t="s">
        <v>1620</v>
      </c>
      <c r="H245" s="51">
        <v>1</v>
      </c>
      <c r="I245" s="51">
        <v>161</v>
      </c>
    </row>
    <row r="246" spans="5:9" x14ac:dyDescent="0.25">
      <c r="E246">
        <f>+$F$246</f>
        <v>37</v>
      </c>
      <c r="F246">
        <v>37</v>
      </c>
      <c r="G246" t="s">
        <v>1612</v>
      </c>
      <c r="H246" s="51">
        <v>6</v>
      </c>
      <c r="I246" s="51">
        <v>148</v>
      </c>
    </row>
    <row r="247" spans="5:9" x14ac:dyDescent="0.25">
      <c r="E247">
        <f t="shared" ref="E247:E254" si="26">+$F$246</f>
        <v>37</v>
      </c>
      <c r="G247" t="s">
        <v>1613</v>
      </c>
      <c r="H247" s="51">
        <v>1</v>
      </c>
      <c r="I247" s="51">
        <v>148</v>
      </c>
    </row>
    <row r="248" spans="5:9" x14ac:dyDescent="0.25">
      <c r="E248">
        <f t="shared" si="26"/>
        <v>37</v>
      </c>
      <c r="G248" t="s">
        <v>1614</v>
      </c>
      <c r="H248" s="51">
        <v>8</v>
      </c>
      <c r="I248" s="51">
        <v>148</v>
      </c>
    </row>
    <row r="249" spans="5:9" x14ac:dyDescent="0.25">
      <c r="E249">
        <f t="shared" si="26"/>
        <v>37</v>
      </c>
      <c r="G249" t="s">
        <v>1615</v>
      </c>
      <c r="H249" s="51">
        <v>3</v>
      </c>
      <c r="I249" s="51">
        <v>148</v>
      </c>
    </row>
    <row r="250" spans="5:9" x14ac:dyDescent="0.25">
      <c r="E250">
        <f t="shared" si="26"/>
        <v>37</v>
      </c>
      <c r="G250" t="s">
        <v>1616</v>
      </c>
      <c r="H250" s="51">
        <v>9</v>
      </c>
      <c r="I250" s="51">
        <v>148</v>
      </c>
    </row>
    <row r="251" spans="5:9" x14ac:dyDescent="0.25">
      <c r="E251">
        <f t="shared" si="26"/>
        <v>37</v>
      </c>
      <c r="G251" t="s">
        <v>1617</v>
      </c>
      <c r="H251" s="51">
        <v>6</v>
      </c>
      <c r="I251" s="51">
        <v>148</v>
      </c>
    </row>
    <row r="252" spans="5:9" x14ac:dyDescent="0.25">
      <c r="E252">
        <f t="shared" si="26"/>
        <v>37</v>
      </c>
      <c r="G252" t="s">
        <v>1618</v>
      </c>
      <c r="I252" s="51">
        <v>148</v>
      </c>
    </row>
    <row r="253" spans="5:9" x14ac:dyDescent="0.25">
      <c r="E253">
        <f t="shared" si="26"/>
        <v>37</v>
      </c>
      <c r="G253" t="s">
        <v>1619</v>
      </c>
      <c r="H253" s="51">
        <v>2</v>
      </c>
      <c r="I253" s="51">
        <v>148</v>
      </c>
    </row>
    <row r="254" spans="5:9" x14ac:dyDescent="0.25">
      <c r="E254">
        <f t="shared" si="26"/>
        <v>37</v>
      </c>
      <c r="G254" t="s">
        <v>1620</v>
      </c>
      <c r="H254" s="51">
        <v>3</v>
      </c>
      <c r="I254" s="51">
        <v>148</v>
      </c>
    </row>
    <row r="255" spans="5:9" x14ac:dyDescent="0.25">
      <c r="E255">
        <f>+$F$255</f>
        <v>4</v>
      </c>
      <c r="F255">
        <v>4</v>
      </c>
      <c r="G255" t="s">
        <v>1612</v>
      </c>
      <c r="H255" s="51">
        <v>12</v>
      </c>
      <c r="I255" s="51">
        <v>183</v>
      </c>
    </row>
    <row r="256" spans="5:9" x14ac:dyDescent="0.25">
      <c r="E256">
        <f t="shared" ref="E256:E263" si="27">+$F$255</f>
        <v>4</v>
      </c>
      <c r="G256" t="s">
        <v>1613</v>
      </c>
      <c r="H256" s="51">
        <v>6</v>
      </c>
      <c r="I256" s="51">
        <v>183</v>
      </c>
    </row>
    <row r="257" spans="5:9" x14ac:dyDescent="0.25">
      <c r="E257">
        <f t="shared" si="27"/>
        <v>4</v>
      </c>
      <c r="G257" t="s">
        <v>1614</v>
      </c>
      <c r="H257" s="51">
        <v>15</v>
      </c>
      <c r="I257" s="51">
        <v>183</v>
      </c>
    </row>
    <row r="258" spans="5:9" x14ac:dyDescent="0.25">
      <c r="E258">
        <f t="shared" si="27"/>
        <v>4</v>
      </c>
      <c r="G258" t="s">
        <v>1615</v>
      </c>
      <c r="H258">
        <v>12</v>
      </c>
      <c r="I258" s="51">
        <v>183</v>
      </c>
    </row>
    <row r="259" spans="5:9" x14ac:dyDescent="0.25">
      <c r="E259">
        <f t="shared" si="27"/>
        <v>4</v>
      </c>
      <c r="G259" t="s">
        <v>1616</v>
      </c>
      <c r="H259" s="51">
        <v>21</v>
      </c>
      <c r="I259" s="51">
        <v>183</v>
      </c>
    </row>
    <row r="260" spans="5:9" x14ac:dyDescent="0.25">
      <c r="E260">
        <f t="shared" si="27"/>
        <v>4</v>
      </c>
      <c r="G260" t="s">
        <v>1617</v>
      </c>
      <c r="H260">
        <v>19</v>
      </c>
      <c r="I260" s="51">
        <v>183</v>
      </c>
    </row>
    <row r="261" spans="5:9" x14ac:dyDescent="0.25">
      <c r="E261">
        <f t="shared" si="27"/>
        <v>4</v>
      </c>
      <c r="G261" t="s">
        <v>1618</v>
      </c>
      <c r="H261" s="51">
        <v>8</v>
      </c>
      <c r="I261" s="51">
        <v>183</v>
      </c>
    </row>
    <row r="262" spans="5:9" x14ac:dyDescent="0.25">
      <c r="E262">
        <f t="shared" si="27"/>
        <v>4</v>
      </c>
      <c r="G262" t="s">
        <v>1619</v>
      </c>
      <c r="H262" s="51">
        <v>8</v>
      </c>
      <c r="I262" s="51">
        <v>183</v>
      </c>
    </row>
    <row r="263" spans="5:9" x14ac:dyDescent="0.25">
      <c r="E263">
        <f t="shared" si="27"/>
        <v>4</v>
      </c>
      <c r="G263" t="s">
        <v>1620</v>
      </c>
      <c r="H263" s="51">
        <v>4</v>
      </c>
      <c r="I263" s="51">
        <v>183</v>
      </c>
    </row>
    <row r="264" spans="5:9" x14ac:dyDescent="0.25">
      <c r="E264">
        <f>+$F$264</f>
        <v>40</v>
      </c>
      <c r="F264">
        <v>40</v>
      </c>
      <c r="G264" t="s">
        <v>1612</v>
      </c>
      <c r="H264" s="51">
        <v>4</v>
      </c>
      <c r="I264" s="51">
        <v>227</v>
      </c>
    </row>
    <row r="265" spans="5:9" x14ac:dyDescent="0.25">
      <c r="E265">
        <f t="shared" ref="E265:E272" si="28">+$F$264</f>
        <v>40</v>
      </c>
      <c r="G265" t="s">
        <v>1613</v>
      </c>
      <c r="H265">
        <v>3</v>
      </c>
      <c r="I265" s="51">
        <v>227</v>
      </c>
    </row>
    <row r="266" spans="5:9" x14ac:dyDescent="0.25">
      <c r="E266">
        <f t="shared" si="28"/>
        <v>40</v>
      </c>
      <c r="G266" t="s">
        <v>1614</v>
      </c>
      <c r="H266" s="51">
        <v>5</v>
      </c>
      <c r="I266" s="51">
        <v>227</v>
      </c>
    </row>
    <row r="267" spans="5:9" x14ac:dyDescent="0.25">
      <c r="E267">
        <f t="shared" si="28"/>
        <v>40</v>
      </c>
      <c r="G267" t="s">
        <v>1615</v>
      </c>
      <c r="H267" s="51">
        <v>5</v>
      </c>
      <c r="I267" s="51">
        <v>227</v>
      </c>
    </row>
    <row r="268" spans="5:9" x14ac:dyDescent="0.25">
      <c r="E268">
        <f t="shared" si="28"/>
        <v>40</v>
      </c>
      <c r="G268" t="s">
        <v>1616</v>
      </c>
      <c r="H268">
        <v>4</v>
      </c>
      <c r="I268" s="51">
        <v>227</v>
      </c>
    </row>
    <row r="269" spans="5:9" x14ac:dyDescent="0.25">
      <c r="E269">
        <f t="shared" si="28"/>
        <v>40</v>
      </c>
      <c r="G269" t="s">
        <v>1617</v>
      </c>
      <c r="H269" s="51">
        <v>8</v>
      </c>
      <c r="I269" s="51">
        <v>227</v>
      </c>
    </row>
    <row r="270" spans="5:9" x14ac:dyDescent="0.25">
      <c r="E270">
        <f t="shared" si="28"/>
        <v>40</v>
      </c>
      <c r="G270" t="s">
        <v>1618</v>
      </c>
      <c r="H270" s="51">
        <v>6</v>
      </c>
      <c r="I270" s="51">
        <v>227</v>
      </c>
    </row>
    <row r="271" spans="5:9" x14ac:dyDescent="0.25">
      <c r="E271">
        <f t="shared" si="28"/>
        <v>40</v>
      </c>
      <c r="G271" t="s">
        <v>1619</v>
      </c>
      <c r="H271" s="51">
        <v>4</v>
      </c>
      <c r="I271" s="51">
        <v>227</v>
      </c>
    </row>
    <row r="272" spans="5:9" x14ac:dyDescent="0.25">
      <c r="E272">
        <f t="shared" si="28"/>
        <v>40</v>
      </c>
      <c r="G272" t="s">
        <v>1620</v>
      </c>
      <c r="H272" s="51">
        <v>3</v>
      </c>
      <c r="I272" s="51">
        <v>227</v>
      </c>
    </row>
    <row r="273" spans="5:9" x14ac:dyDescent="0.25">
      <c r="E273">
        <f>+$F$273</f>
        <v>42</v>
      </c>
      <c r="F273">
        <v>42</v>
      </c>
      <c r="G273" t="s">
        <v>1612</v>
      </c>
      <c r="H273" s="51"/>
      <c r="I273" s="51">
        <v>52</v>
      </c>
    </row>
    <row r="274" spans="5:9" x14ac:dyDescent="0.25">
      <c r="E274">
        <f t="shared" ref="E274:E281" si="29">+$F$273</f>
        <v>42</v>
      </c>
      <c r="G274" t="s">
        <v>1613</v>
      </c>
      <c r="H274" s="51"/>
      <c r="I274" s="51">
        <v>52</v>
      </c>
    </row>
    <row r="275" spans="5:9" x14ac:dyDescent="0.25">
      <c r="E275">
        <f t="shared" si="29"/>
        <v>42</v>
      </c>
      <c r="G275" t="s">
        <v>1614</v>
      </c>
      <c r="H275" s="51"/>
      <c r="I275" s="51">
        <v>52</v>
      </c>
    </row>
    <row r="276" spans="5:9" x14ac:dyDescent="0.25">
      <c r="E276">
        <f t="shared" si="29"/>
        <v>42</v>
      </c>
      <c r="G276" t="s">
        <v>1615</v>
      </c>
      <c r="I276" s="51">
        <v>52</v>
      </c>
    </row>
    <row r="277" spans="5:9" x14ac:dyDescent="0.25">
      <c r="E277">
        <f t="shared" si="29"/>
        <v>42</v>
      </c>
      <c r="G277" t="s">
        <v>1616</v>
      </c>
      <c r="H277" s="51"/>
      <c r="I277" s="51">
        <v>52</v>
      </c>
    </row>
    <row r="278" spans="5:9" x14ac:dyDescent="0.25">
      <c r="E278">
        <f t="shared" si="29"/>
        <v>42</v>
      </c>
      <c r="G278" t="s">
        <v>1617</v>
      </c>
      <c r="H278" s="51"/>
      <c r="I278" s="51">
        <v>52</v>
      </c>
    </row>
    <row r="279" spans="5:9" x14ac:dyDescent="0.25">
      <c r="E279">
        <f t="shared" si="29"/>
        <v>42</v>
      </c>
      <c r="G279" t="s">
        <v>1618</v>
      </c>
      <c r="H279" s="51"/>
      <c r="I279" s="51">
        <v>52</v>
      </c>
    </row>
    <row r="280" spans="5:9" x14ac:dyDescent="0.25">
      <c r="E280">
        <f t="shared" si="29"/>
        <v>42</v>
      </c>
      <c r="G280" t="s">
        <v>1619</v>
      </c>
      <c r="H280" s="51"/>
      <c r="I280" s="51">
        <v>52</v>
      </c>
    </row>
    <row r="281" spans="5:9" x14ac:dyDescent="0.25">
      <c r="E281">
        <f t="shared" si="29"/>
        <v>42</v>
      </c>
      <c r="G281" t="s">
        <v>1620</v>
      </c>
      <c r="H281" s="51"/>
      <c r="I281" s="51">
        <v>52</v>
      </c>
    </row>
    <row r="282" spans="5:9" x14ac:dyDescent="0.25">
      <c r="E282">
        <f>+$F$282</f>
        <v>43</v>
      </c>
      <c r="F282">
        <v>43</v>
      </c>
      <c r="G282" t="s">
        <v>1612</v>
      </c>
      <c r="H282" s="51"/>
      <c r="I282" s="51">
        <v>93</v>
      </c>
    </row>
    <row r="283" spans="5:9" x14ac:dyDescent="0.25">
      <c r="E283">
        <f t="shared" ref="E283:E290" si="30">+$F$282</f>
        <v>43</v>
      </c>
      <c r="G283" t="s">
        <v>1613</v>
      </c>
      <c r="H283" s="51"/>
      <c r="I283" s="51">
        <v>93</v>
      </c>
    </row>
    <row r="284" spans="5:9" x14ac:dyDescent="0.25">
      <c r="E284">
        <f t="shared" si="30"/>
        <v>43</v>
      </c>
      <c r="G284" t="s">
        <v>1614</v>
      </c>
      <c r="I284" s="51">
        <v>93</v>
      </c>
    </row>
    <row r="285" spans="5:9" x14ac:dyDescent="0.25">
      <c r="E285">
        <f t="shared" si="30"/>
        <v>43</v>
      </c>
      <c r="G285" t="s">
        <v>1615</v>
      </c>
      <c r="I285" s="51">
        <v>93</v>
      </c>
    </row>
    <row r="286" spans="5:9" x14ac:dyDescent="0.25">
      <c r="E286">
        <f t="shared" si="30"/>
        <v>43</v>
      </c>
      <c r="G286" t="s">
        <v>1616</v>
      </c>
      <c r="I286" s="51">
        <v>93</v>
      </c>
    </row>
    <row r="287" spans="5:9" x14ac:dyDescent="0.25">
      <c r="E287">
        <f t="shared" si="30"/>
        <v>43</v>
      </c>
      <c r="G287" t="s">
        <v>1617</v>
      </c>
      <c r="I287" s="51">
        <v>93</v>
      </c>
    </row>
    <row r="288" spans="5:9" x14ac:dyDescent="0.25">
      <c r="E288">
        <f t="shared" si="30"/>
        <v>43</v>
      </c>
      <c r="G288" t="s">
        <v>1618</v>
      </c>
      <c r="I288" s="51">
        <v>93</v>
      </c>
    </row>
    <row r="289" spans="5:9" x14ac:dyDescent="0.25">
      <c r="E289">
        <f t="shared" si="30"/>
        <v>43</v>
      </c>
      <c r="G289" t="s">
        <v>1619</v>
      </c>
      <c r="H289" s="51"/>
      <c r="I289" s="51">
        <v>93</v>
      </c>
    </row>
    <row r="290" spans="5:9" x14ac:dyDescent="0.25">
      <c r="E290">
        <f t="shared" si="30"/>
        <v>43</v>
      </c>
      <c r="G290" t="s">
        <v>1620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1612</v>
      </c>
      <c r="H291">
        <v>8</v>
      </c>
      <c r="I291" s="51">
        <v>174</v>
      </c>
    </row>
    <row r="292" spans="5:9" x14ac:dyDescent="0.25">
      <c r="E292">
        <f t="shared" ref="E292:E299" si="31">+$F$291</f>
        <v>44</v>
      </c>
      <c r="G292" t="s">
        <v>1613</v>
      </c>
      <c r="H292">
        <v>2</v>
      </c>
      <c r="I292" s="51">
        <v>174</v>
      </c>
    </row>
    <row r="293" spans="5:9" x14ac:dyDescent="0.25">
      <c r="E293">
        <f t="shared" si="31"/>
        <v>44</v>
      </c>
      <c r="G293" t="s">
        <v>1614</v>
      </c>
      <c r="H293">
        <v>17</v>
      </c>
      <c r="I293" s="51">
        <v>174</v>
      </c>
    </row>
    <row r="294" spans="5:9" x14ac:dyDescent="0.25">
      <c r="E294">
        <f t="shared" si="31"/>
        <v>44</v>
      </c>
      <c r="G294" t="s">
        <v>1615</v>
      </c>
      <c r="H294">
        <v>3</v>
      </c>
      <c r="I294" s="51">
        <v>174</v>
      </c>
    </row>
    <row r="295" spans="5:9" x14ac:dyDescent="0.25">
      <c r="E295">
        <f t="shared" si="31"/>
        <v>44</v>
      </c>
      <c r="G295" t="s">
        <v>1616</v>
      </c>
      <c r="H295">
        <v>23</v>
      </c>
      <c r="I295" s="51">
        <v>174</v>
      </c>
    </row>
    <row r="296" spans="5:9" x14ac:dyDescent="0.25">
      <c r="E296">
        <f t="shared" si="31"/>
        <v>44</v>
      </c>
      <c r="G296" t="s">
        <v>1617</v>
      </c>
      <c r="H296">
        <v>18</v>
      </c>
      <c r="I296" s="51">
        <v>174</v>
      </c>
    </row>
    <row r="297" spans="5:9" x14ac:dyDescent="0.25">
      <c r="E297">
        <f t="shared" si="31"/>
        <v>44</v>
      </c>
      <c r="G297" t="s">
        <v>1618</v>
      </c>
      <c r="H297" s="51">
        <v>5</v>
      </c>
      <c r="I297" s="51">
        <v>174</v>
      </c>
    </row>
    <row r="298" spans="5:9" x14ac:dyDescent="0.25">
      <c r="E298">
        <f t="shared" si="31"/>
        <v>44</v>
      </c>
      <c r="G298" t="s">
        <v>1619</v>
      </c>
      <c r="H298">
        <v>6</v>
      </c>
      <c r="I298" s="51">
        <v>174</v>
      </c>
    </row>
    <row r="299" spans="5:9" x14ac:dyDescent="0.25">
      <c r="E299">
        <f t="shared" si="31"/>
        <v>44</v>
      </c>
      <c r="G299" t="s">
        <v>1620</v>
      </c>
      <c r="H299" s="51">
        <v>6</v>
      </c>
      <c r="I299" s="51">
        <v>174</v>
      </c>
    </row>
    <row r="300" spans="5:9" x14ac:dyDescent="0.25">
      <c r="E300">
        <f>+$F$300</f>
        <v>49</v>
      </c>
      <c r="F300">
        <v>49</v>
      </c>
      <c r="G300" t="s">
        <v>1612</v>
      </c>
      <c r="H300" s="51"/>
      <c r="I300" s="51">
        <v>247</v>
      </c>
    </row>
    <row r="301" spans="5:9" x14ac:dyDescent="0.25">
      <c r="E301">
        <f t="shared" ref="E301:E308" si="32">+$F$300</f>
        <v>49</v>
      </c>
      <c r="G301" t="s">
        <v>1613</v>
      </c>
      <c r="H301" s="51"/>
      <c r="I301" s="51">
        <v>247</v>
      </c>
    </row>
    <row r="302" spans="5:9" x14ac:dyDescent="0.25">
      <c r="E302">
        <f t="shared" si="32"/>
        <v>49</v>
      </c>
      <c r="G302" t="s">
        <v>1614</v>
      </c>
      <c r="H302" s="51"/>
      <c r="I302" s="51">
        <v>247</v>
      </c>
    </row>
    <row r="303" spans="5:9" x14ac:dyDescent="0.25">
      <c r="E303">
        <f t="shared" si="32"/>
        <v>49</v>
      </c>
      <c r="G303" t="s">
        <v>1615</v>
      </c>
      <c r="H303" s="51"/>
      <c r="I303" s="51">
        <v>247</v>
      </c>
    </row>
    <row r="304" spans="5:9" x14ac:dyDescent="0.25">
      <c r="E304">
        <f t="shared" si="32"/>
        <v>49</v>
      </c>
      <c r="G304" t="s">
        <v>1616</v>
      </c>
      <c r="H304" s="51"/>
      <c r="I304" s="51">
        <v>247</v>
      </c>
    </row>
    <row r="305" spans="5:9" x14ac:dyDescent="0.25">
      <c r="E305">
        <f t="shared" si="32"/>
        <v>49</v>
      </c>
      <c r="G305" t="s">
        <v>1617</v>
      </c>
      <c r="H305" s="51"/>
      <c r="I305" s="51">
        <v>247</v>
      </c>
    </row>
    <row r="306" spans="5:9" x14ac:dyDescent="0.25">
      <c r="E306">
        <f t="shared" si="32"/>
        <v>49</v>
      </c>
      <c r="G306" t="s">
        <v>1618</v>
      </c>
      <c r="H306" s="51"/>
      <c r="I306" s="51">
        <v>247</v>
      </c>
    </row>
    <row r="307" spans="5:9" x14ac:dyDescent="0.25">
      <c r="E307">
        <f t="shared" si="32"/>
        <v>49</v>
      </c>
      <c r="G307" t="s">
        <v>1619</v>
      </c>
      <c r="I307" s="51">
        <v>247</v>
      </c>
    </row>
    <row r="308" spans="5:9" x14ac:dyDescent="0.25">
      <c r="E308">
        <f t="shared" si="32"/>
        <v>49</v>
      </c>
      <c r="G308" t="s">
        <v>1620</v>
      </c>
      <c r="I308" s="51">
        <v>247</v>
      </c>
    </row>
    <row r="309" spans="5:9" x14ac:dyDescent="0.25">
      <c r="E309">
        <f>+$F$309</f>
        <v>5</v>
      </c>
      <c r="F309">
        <v>5</v>
      </c>
      <c r="G309" t="s">
        <v>1612</v>
      </c>
      <c r="H309">
        <v>22</v>
      </c>
      <c r="I309" s="51">
        <v>266</v>
      </c>
    </row>
    <row r="310" spans="5:9" x14ac:dyDescent="0.25">
      <c r="E310">
        <f t="shared" ref="E310:E317" si="33">+$F$309</f>
        <v>5</v>
      </c>
      <c r="G310" t="s">
        <v>1613</v>
      </c>
      <c r="H310">
        <v>10</v>
      </c>
      <c r="I310" s="51">
        <v>266</v>
      </c>
    </row>
    <row r="311" spans="5:9" x14ac:dyDescent="0.25">
      <c r="E311">
        <f t="shared" si="33"/>
        <v>5</v>
      </c>
      <c r="G311" t="s">
        <v>1614</v>
      </c>
      <c r="H311">
        <v>27</v>
      </c>
      <c r="I311" s="51">
        <v>266</v>
      </c>
    </row>
    <row r="312" spans="5:9" x14ac:dyDescent="0.25">
      <c r="E312">
        <f t="shared" si="33"/>
        <v>5</v>
      </c>
      <c r="G312" t="s">
        <v>1615</v>
      </c>
      <c r="H312">
        <v>13</v>
      </c>
      <c r="I312" s="51">
        <v>266</v>
      </c>
    </row>
    <row r="313" spans="5:9" x14ac:dyDescent="0.25">
      <c r="E313">
        <f t="shared" si="33"/>
        <v>5</v>
      </c>
      <c r="G313" t="s">
        <v>1616</v>
      </c>
      <c r="H313">
        <v>41</v>
      </c>
      <c r="I313" s="51">
        <v>266</v>
      </c>
    </row>
    <row r="314" spans="5:9" x14ac:dyDescent="0.25">
      <c r="E314">
        <f t="shared" si="33"/>
        <v>5</v>
      </c>
      <c r="G314" t="s">
        <v>1617</v>
      </c>
      <c r="H314">
        <v>34</v>
      </c>
      <c r="I314" s="51">
        <v>266</v>
      </c>
    </row>
    <row r="315" spans="5:9" x14ac:dyDescent="0.25">
      <c r="E315">
        <f t="shared" si="33"/>
        <v>5</v>
      </c>
      <c r="G315" t="s">
        <v>1618</v>
      </c>
      <c r="H315" s="51">
        <v>5</v>
      </c>
      <c r="I315" s="51">
        <v>266</v>
      </c>
    </row>
    <row r="316" spans="5:9" x14ac:dyDescent="0.25">
      <c r="E316">
        <f t="shared" si="33"/>
        <v>5</v>
      </c>
      <c r="G316" t="s">
        <v>1619</v>
      </c>
      <c r="H316">
        <v>11</v>
      </c>
      <c r="I316" s="51">
        <v>266</v>
      </c>
    </row>
    <row r="317" spans="5:9" x14ac:dyDescent="0.25">
      <c r="E317">
        <f t="shared" si="33"/>
        <v>5</v>
      </c>
      <c r="G317" t="s">
        <v>1620</v>
      </c>
      <c r="H317" s="51">
        <v>5</v>
      </c>
      <c r="I317" s="51">
        <v>266</v>
      </c>
    </row>
    <row r="318" spans="5:9" x14ac:dyDescent="0.25">
      <c r="E318">
        <f>+$F$318</f>
        <v>52</v>
      </c>
      <c r="F318">
        <v>52</v>
      </c>
      <c r="G318" t="s">
        <v>1612</v>
      </c>
      <c r="H318" s="51"/>
      <c r="I318" s="51">
        <v>107</v>
      </c>
    </row>
    <row r="319" spans="5:9" x14ac:dyDescent="0.25">
      <c r="E319">
        <f t="shared" ref="E319:E326" si="34">+$F$318</f>
        <v>52</v>
      </c>
      <c r="G319" t="s">
        <v>1613</v>
      </c>
      <c r="H319" s="51">
        <v>2</v>
      </c>
      <c r="I319" s="51">
        <v>107</v>
      </c>
    </row>
    <row r="320" spans="5:9" x14ac:dyDescent="0.25">
      <c r="E320">
        <f t="shared" si="34"/>
        <v>52</v>
      </c>
      <c r="G320" t="s">
        <v>1614</v>
      </c>
      <c r="H320" s="51"/>
      <c r="I320" s="51">
        <v>107</v>
      </c>
    </row>
    <row r="321" spans="5:9" x14ac:dyDescent="0.25">
      <c r="E321">
        <f t="shared" si="34"/>
        <v>52</v>
      </c>
      <c r="G321" t="s">
        <v>1615</v>
      </c>
      <c r="H321" s="51"/>
      <c r="I321" s="51">
        <v>107</v>
      </c>
    </row>
    <row r="322" spans="5:9" x14ac:dyDescent="0.25">
      <c r="E322">
        <f t="shared" si="34"/>
        <v>52</v>
      </c>
      <c r="G322" t="s">
        <v>1616</v>
      </c>
      <c r="H322" s="51"/>
      <c r="I322" s="51">
        <v>107</v>
      </c>
    </row>
    <row r="323" spans="5:9" x14ac:dyDescent="0.25">
      <c r="E323">
        <f t="shared" si="34"/>
        <v>52</v>
      </c>
      <c r="G323" t="s">
        <v>1617</v>
      </c>
      <c r="I323" s="51">
        <v>107</v>
      </c>
    </row>
    <row r="324" spans="5:9" x14ac:dyDescent="0.25">
      <c r="E324">
        <f t="shared" si="34"/>
        <v>52</v>
      </c>
      <c r="G324" t="s">
        <v>1618</v>
      </c>
      <c r="H324" s="51">
        <v>12</v>
      </c>
      <c r="I324" s="51">
        <v>107</v>
      </c>
    </row>
    <row r="325" spans="5:9" x14ac:dyDescent="0.25">
      <c r="E325">
        <f t="shared" si="34"/>
        <v>52</v>
      </c>
      <c r="G325" t="s">
        <v>1619</v>
      </c>
      <c r="H325" s="51"/>
      <c r="I325" s="51">
        <v>107</v>
      </c>
    </row>
    <row r="326" spans="5:9" x14ac:dyDescent="0.25">
      <c r="E326">
        <f t="shared" si="34"/>
        <v>52</v>
      </c>
      <c r="G326" t="s">
        <v>1620</v>
      </c>
      <c r="H326" s="51"/>
      <c r="I326" s="51">
        <v>107</v>
      </c>
    </row>
    <row r="327" spans="5:9" x14ac:dyDescent="0.25">
      <c r="E327">
        <f>+$F$327</f>
        <v>53</v>
      </c>
      <c r="F327">
        <v>53</v>
      </c>
      <c r="G327" t="s">
        <v>1612</v>
      </c>
      <c r="I327" s="51">
        <v>105</v>
      </c>
    </row>
    <row r="328" spans="5:9" x14ac:dyDescent="0.25">
      <c r="E328">
        <f t="shared" ref="E328:E335" si="35">+$F$327</f>
        <v>53</v>
      </c>
      <c r="G328" t="s">
        <v>1613</v>
      </c>
      <c r="H328">
        <v>4</v>
      </c>
      <c r="I328" s="51">
        <v>105</v>
      </c>
    </row>
    <row r="329" spans="5:9" x14ac:dyDescent="0.25">
      <c r="E329">
        <f t="shared" si="35"/>
        <v>53</v>
      </c>
      <c r="G329" t="s">
        <v>1614</v>
      </c>
      <c r="H329" s="51"/>
      <c r="I329" s="51">
        <v>105</v>
      </c>
    </row>
    <row r="330" spans="5:9" x14ac:dyDescent="0.25">
      <c r="E330">
        <f t="shared" si="35"/>
        <v>53</v>
      </c>
      <c r="G330" t="s">
        <v>1615</v>
      </c>
      <c r="I330" s="51">
        <v>105</v>
      </c>
    </row>
    <row r="331" spans="5:9" x14ac:dyDescent="0.25">
      <c r="E331">
        <f t="shared" si="35"/>
        <v>53</v>
      </c>
      <c r="G331" t="s">
        <v>1616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1617</v>
      </c>
      <c r="I332" s="51">
        <v>105</v>
      </c>
    </row>
    <row r="333" spans="5:9" x14ac:dyDescent="0.25">
      <c r="E333">
        <f t="shared" si="35"/>
        <v>53</v>
      </c>
      <c r="G333" t="s">
        <v>1618</v>
      </c>
      <c r="H333" s="51">
        <v>11</v>
      </c>
      <c r="I333" s="51">
        <v>105</v>
      </c>
    </row>
    <row r="334" spans="5:9" x14ac:dyDescent="0.25">
      <c r="E334">
        <f t="shared" si="35"/>
        <v>53</v>
      </c>
      <c r="G334" t="s">
        <v>1619</v>
      </c>
      <c r="H334" s="51"/>
      <c r="I334" s="51">
        <v>105</v>
      </c>
    </row>
    <row r="335" spans="5:9" x14ac:dyDescent="0.25">
      <c r="E335">
        <f t="shared" si="35"/>
        <v>53</v>
      </c>
      <c r="G335" t="s">
        <v>1620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1612</v>
      </c>
      <c r="H336" s="51">
        <v>8</v>
      </c>
      <c r="I336" s="51">
        <v>205</v>
      </c>
    </row>
    <row r="337" spans="5:9" x14ac:dyDescent="0.25">
      <c r="E337">
        <f t="shared" ref="E337:E344" si="36">+$F$336</f>
        <v>54</v>
      </c>
      <c r="G337" t="s">
        <v>1613</v>
      </c>
      <c r="H337" s="51">
        <v>7</v>
      </c>
      <c r="I337" s="51">
        <v>205</v>
      </c>
    </row>
    <row r="338" spans="5:9" x14ac:dyDescent="0.25">
      <c r="E338">
        <f t="shared" si="36"/>
        <v>54</v>
      </c>
      <c r="G338" t="s">
        <v>1614</v>
      </c>
      <c r="H338" s="51">
        <v>21</v>
      </c>
      <c r="I338" s="51">
        <v>205</v>
      </c>
    </row>
    <row r="339" spans="5:9" x14ac:dyDescent="0.25">
      <c r="E339">
        <f t="shared" si="36"/>
        <v>54</v>
      </c>
      <c r="G339" t="s">
        <v>1615</v>
      </c>
      <c r="H339" s="51">
        <v>15</v>
      </c>
      <c r="I339" s="51">
        <v>205</v>
      </c>
    </row>
    <row r="340" spans="5:9" x14ac:dyDescent="0.25">
      <c r="E340">
        <f t="shared" si="36"/>
        <v>54</v>
      </c>
      <c r="G340" t="s">
        <v>1616</v>
      </c>
      <c r="H340">
        <v>23</v>
      </c>
      <c r="I340" s="51">
        <v>205</v>
      </c>
    </row>
    <row r="341" spans="5:9" x14ac:dyDescent="0.25">
      <c r="E341">
        <f t="shared" si="36"/>
        <v>54</v>
      </c>
      <c r="G341" t="s">
        <v>1617</v>
      </c>
      <c r="H341" s="51">
        <v>16</v>
      </c>
      <c r="I341" s="51">
        <v>205</v>
      </c>
    </row>
    <row r="342" spans="5:9" x14ac:dyDescent="0.25">
      <c r="E342">
        <f t="shared" si="36"/>
        <v>54</v>
      </c>
      <c r="G342" t="s">
        <v>1618</v>
      </c>
      <c r="H342" s="51">
        <v>6</v>
      </c>
      <c r="I342" s="51">
        <v>205</v>
      </c>
    </row>
    <row r="343" spans="5:9" x14ac:dyDescent="0.25">
      <c r="E343">
        <f t="shared" si="36"/>
        <v>54</v>
      </c>
      <c r="G343" t="s">
        <v>1619</v>
      </c>
      <c r="H343" s="51">
        <v>7</v>
      </c>
      <c r="I343" s="51">
        <v>205</v>
      </c>
    </row>
    <row r="344" spans="5:9" x14ac:dyDescent="0.25">
      <c r="E344">
        <f t="shared" si="36"/>
        <v>54</v>
      </c>
      <c r="G344" t="s">
        <v>1620</v>
      </c>
      <c r="H344" s="51">
        <v>10</v>
      </c>
      <c r="I344" s="51">
        <v>205</v>
      </c>
    </row>
    <row r="345" spans="5:9" x14ac:dyDescent="0.25">
      <c r="E345">
        <f>+$F$345</f>
        <v>56</v>
      </c>
      <c r="F345">
        <v>56</v>
      </c>
      <c r="G345" t="s">
        <v>1612</v>
      </c>
      <c r="H345">
        <v>3</v>
      </c>
      <c r="I345" s="51">
        <v>202</v>
      </c>
    </row>
    <row r="346" spans="5:9" x14ac:dyDescent="0.25">
      <c r="E346">
        <f t="shared" ref="E346:E353" si="37">+$F$345</f>
        <v>56</v>
      </c>
      <c r="G346" t="s">
        <v>1613</v>
      </c>
      <c r="H346" s="51">
        <v>3</v>
      </c>
      <c r="I346" s="51">
        <v>202</v>
      </c>
    </row>
    <row r="347" spans="5:9" x14ac:dyDescent="0.25">
      <c r="E347">
        <f t="shared" si="37"/>
        <v>56</v>
      </c>
      <c r="G347" t="s">
        <v>1614</v>
      </c>
      <c r="H347" s="51">
        <v>16</v>
      </c>
      <c r="I347" s="51">
        <v>202</v>
      </c>
    </row>
    <row r="348" spans="5:9" x14ac:dyDescent="0.25">
      <c r="E348">
        <f t="shared" si="37"/>
        <v>56</v>
      </c>
      <c r="G348" t="s">
        <v>1615</v>
      </c>
      <c r="H348">
        <v>8</v>
      </c>
      <c r="I348" s="51">
        <v>202</v>
      </c>
    </row>
    <row r="349" spans="5:9" x14ac:dyDescent="0.25">
      <c r="E349">
        <f t="shared" si="37"/>
        <v>56</v>
      </c>
      <c r="G349" t="s">
        <v>1616</v>
      </c>
      <c r="H349" s="51">
        <v>9</v>
      </c>
      <c r="I349" s="51">
        <v>202</v>
      </c>
    </row>
    <row r="350" spans="5:9" x14ac:dyDescent="0.25">
      <c r="E350">
        <f t="shared" si="37"/>
        <v>56</v>
      </c>
      <c r="G350" t="s">
        <v>1617</v>
      </c>
      <c r="H350" s="51">
        <v>7</v>
      </c>
      <c r="I350" s="51">
        <v>202</v>
      </c>
    </row>
    <row r="351" spans="5:9" x14ac:dyDescent="0.25">
      <c r="E351">
        <f t="shared" si="37"/>
        <v>56</v>
      </c>
      <c r="G351" t="s">
        <v>1618</v>
      </c>
      <c r="H351" s="51">
        <v>16</v>
      </c>
      <c r="I351" s="51">
        <v>202</v>
      </c>
    </row>
    <row r="352" spans="5:9" x14ac:dyDescent="0.25">
      <c r="E352">
        <f t="shared" si="37"/>
        <v>56</v>
      </c>
      <c r="G352" t="s">
        <v>1619</v>
      </c>
      <c r="H352">
        <v>2</v>
      </c>
      <c r="I352" s="51">
        <v>202</v>
      </c>
    </row>
    <row r="353" spans="5:9" x14ac:dyDescent="0.25">
      <c r="E353">
        <f t="shared" si="37"/>
        <v>56</v>
      </c>
      <c r="G353" t="s">
        <v>1620</v>
      </c>
      <c r="H353" s="51">
        <v>2</v>
      </c>
      <c r="I353" s="51">
        <v>202</v>
      </c>
    </row>
    <row r="354" spans="5:9" x14ac:dyDescent="0.25">
      <c r="E354">
        <f>+$F$354</f>
        <v>57</v>
      </c>
      <c r="F354">
        <v>57</v>
      </c>
      <c r="G354" t="s">
        <v>1612</v>
      </c>
      <c r="H354" s="51"/>
      <c r="I354" s="51">
        <v>107</v>
      </c>
    </row>
    <row r="355" spans="5:9" x14ac:dyDescent="0.25">
      <c r="E355">
        <f t="shared" ref="E355:E362" si="38">+$F$354</f>
        <v>57</v>
      </c>
      <c r="G355" t="s">
        <v>1613</v>
      </c>
      <c r="H355" s="51">
        <v>4</v>
      </c>
      <c r="I355" s="51">
        <v>107</v>
      </c>
    </row>
    <row r="356" spans="5:9" x14ac:dyDescent="0.25">
      <c r="E356">
        <f t="shared" si="38"/>
        <v>57</v>
      </c>
      <c r="G356" t="s">
        <v>1614</v>
      </c>
      <c r="H356" s="51"/>
      <c r="I356" s="51">
        <v>107</v>
      </c>
    </row>
    <row r="357" spans="5:9" x14ac:dyDescent="0.25">
      <c r="E357">
        <f t="shared" si="38"/>
        <v>57</v>
      </c>
      <c r="G357" t="s">
        <v>1615</v>
      </c>
      <c r="H357" s="51"/>
      <c r="I357" s="51">
        <v>107</v>
      </c>
    </row>
    <row r="358" spans="5:9" x14ac:dyDescent="0.25">
      <c r="E358">
        <f t="shared" si="38"/>
        <v>57</v>
      </c>
      <c r="G358" t="s">
        <v>1616</v>
      </c>
      <c r="H358" s="51"/>
      <c r="I358" s="51">
        <v>107</v>
      </c>
    </row>
    <row r="359" spans="5:9" x14ac:dyDescent="0.25">
      <c r="E359">
        <f t="shared" si="38"/>
        <v>57</v>
      </c>
      <c r="G359" t="s">
        <v>1617</v>
      </c>
      <c r="H359" s="51"/>
      <c r="I359" s="51">
        <v>107</v>
      </c>
    </row>
    <row r="360" spans="5:9" x14ac:dyDescent="0.25">
      <c r="E360">
        <f t="shared" si="38"/>
        <v>57</v>
      </c>
      <c r="G360" t="s">
        <v>1618</v>
      </c>
      <c r="H360" s="51">
        <v>13</v>
      </c>
      <c r="I360" s="51">
        <v>107</v>
      </c>
    </row>
    <row r="361" spans="5:9" x14ac:dyDescent="0.25">
      <c r="E361">
        <f t="shared" si="38"/>
        <v>57</v>
      </c>
      <c r="G361" t="s">
        <v>1619</v>
      </c>
      <c r="H361" s="51"/>
      <c r="I361" s="51">
        <v>107</v>
      </c>
    </row>
    <row r="362" spans="5:9" x14ac:dyDescent="0.25">
      <c r="E362">
        <f t="shared" si="38"/>
        <v>57</v>
      </c>
      <c r="G362" t="s">
        <v>1620</v>
      </c>
      <c r="H362" s="51"/>
      <c r="I362" s="51">
        <v>107</v>
      </c>
    </row>
    <row r="363" spans="5:9" x14ac:dyDescent="0.25">
      <c r="E363">
        <f>+$F$363</f>
        <v>58</v>
      </c>
      <c r="F363">
        <v>58</v>
      </c>
      <c r="G363" t="s">
        <v>1612</v>
      </c>
      <c r="H363" s="51"/>
      <c r="I363" s="51">
        <v>83</v>
      </c>
    </row>
    <row r="364" spans="5:9" x14ac:dyDescent="0.25">
      <c r="E364">
        <f t="shared" ref="E364:E371" si="39">+$F$363</f>
        <v>58</v>
      </c>
      <c r="G364" t="s">
        <v>1613</v>
      </c>
      <c r="H364" s="51"/>
      <c r="I364" s="51">
        <v>83</v>
      </c>
    </row>
    <row r="365" spans="5:9" x14ac:dyDescent="0.25">
      <c r="E365">
        <f t="shared" si="39"/>
        <v>58</v>
      </c>
      <c r="G365" t="s">
        <v>1614</v>
      </c>
      <c r="H365" s="51"/>
      <c r="I365" s="51">
        <v>83</v>
      </c>
    </row>
    <row r="366" spans="5:9" x14ac:dyDescent="0.25">
      <c r="E366">
        <f t="shared" si="39"/>
        <v>58</v>
      </c>
      <c r="G366" t="s">
        <v>1615</v>
      </c>
      <c r="H366" s="51"/>
      <c r="I366" s="51">
        <v>83</v>
      </c>
    </row>
    <row r="367" spans="5:9" x14ac:dyDescent="0.25">
      <c r="E367">
        <f t="shared" si="39"/>
        <v>58</v>
      </c>
      <c r="G367" t="s">
        <v>1616</v>
      </c>
      <c r="H367" s="51"/>
      <c r="I367" s="51">
        <v>83</v>
      </c>
    </row>
    <row r="368" spans="5:9" x14ac:dyDescent="0.25">
      <c r="E368">
        <f t="shared" si="39"/>
        <v>58</v>
      </c>
      <c r="G368" t="s">
        <v>1617</v>
      </c>
      <c r="H368" s="51"/>
      <c r="I368" s="51">
        <v>83</v>
      </c>
    </row>
    <row r="369" spans="5:9" x14ac:dyDescent="0.25">
      <c r="E369">
        <f t="shared" si="39"/>
        <v>58</v>
      </c>
      <c r="G369" t="s">
        <v>1618</v>
      </c>
      <c r="H369" s="51"/>
      <c r="I369" s="51">
        <v>83</v>
      </c>
    </row>
    <row r="370" spans="5:9" x14ac:dyDescent="0.25">
      <c r="E370">
        <f t="shared" si="39"/>
        <v>58</v>
      </c>
      <c r="G370" t="s">
        <v>1619</v>
      </c>
      <c r="H370" s="51"/>
      <c r="I370" s="51">
        <v>83</v>
      </c>
    </row>
    <row r="371" spans="5:9" x14ac:dyDescent="0.25">
      <c r="E371">
        <f t="shared" si="39"/>
        <v>58</v>
      </c>
      <c r="G371" t="s">
        <v>1620</v>
      </c>
      <c r="H371" s="35"/>
      <c r="I371" s="35">
        <v>83</v>
      </c>
    </row>
    <row r="372" spans="5:9" x14ac:dyDescent="0.25">
      <c r="E372">
        <f>+$F$372</f>
        <v>59</v>
      </c>
      <c r="F372">
        <v>59</v>
      </c>
      <c r="G372" t="s">
        <v>1612</v>
      </c>
      <c r="I372">
        <v>128</v>
      </c>
    </row>
    <row r="373" spans="5:9" x14ac:dyDescent="0.25">
      <c r="E373">
        <f t="shared" ref="E373:E380" si="40">+$F$372</f>
        <v>59</v>
      </c>
      <c r="G373" t="s">
        <v>1613</v>
      </c>
      <c r="I373">
        <v>128</v>
      </c>
    </row>
    <row r="374" spans="5:9" x14ac:dyDescent="0.25">
      <c r="E374">
        <f t="shared" si="40"/>
        <v>59</v>
      </c>
      <c r="G374" t="s">
        <v>1614</v>
      </c>
      <c r="I374">
        <v>128</v>
      </c>
    </row>
    <row r="375" spans="5:9" x14ac:dyDescent="0.25">
      <c r="E375">
        <f t="shared" si="40"/>
        <v>59</v>
      </c>
      <c r="G375" t="s">
        <v>1615</v>
      </c>
      <c r="I375">
        <v>128</v>
      </c>
    </row>
    <row r="376" spans="5:9" x14ac:dyDescent="0.25">
      <c r="E376">
        <f t="shared" si="40"/>
        <v>59</v>
      </c>
      <c r="G376" t="s">
        <v>1616</v>
      </c>
      <c r="I376">
        <v>128</v>
      </c>
    </row>
    <row r="377" spans="5:9" x14ac:dyDescent="0.25">
      <c r="E377">
        <f t="shared" si="40"/>
        <v>59</v>
      </c>
      <c r="G377" t="s">
        <v>1617</v>
      </c>
      <c r="I377">
        <v>128</v>
      </c>
    </row>
    <row r="378" spans="5:9" x14ac:dyDescent="0.25">
      <c r="E378">
        <f t="shared" si="40"/>
        <v>59</v>
      </c>
      <c r="G378" t="s">
        <v>1618</v>
      </c>
      <c r="I378">
        <v>128</v>
      </c>
    </row>
    <row r="379" spans="5:9" x14ac:dyDescent="0.25">
      <c r="E379">
        <f t="shared" si="40"/>
        <v>59</v>
      </c>
      <c r="G379" t="s">
        <v>1619</v>
      </c>
      <c r="I379">
        <v>128</v>
      </c>
    </row>
    <row r="380" spans="5:9" x14ac:dyDescent="0.25">
      <c r="E380">
        <f t="shared" si="40"/>
        <v>59</v>
      </c>
      <c r="G380" t="s">
        <v>1620</v>
      </c>
      <c r="I380">
        <v>128</v>
      </c>
    </row>
    <row r="381" spans="5:9" x14ac:dyDescent="0.25">
      <c r="E381">
        <f>+$F$381</f>
        <v>60</v>
      </c>
      <c r="F381">
        <v>60</v>
      </c>
      <c r="G381" t="s">
        <v>1612</v>
      </c>
      <c r="H381">
        <v>9</v>
      </c>
      <c r="I381">
        <v>89</v>
      </c>
    </row>
    <row r="382" spans="5:9" x14ac:dyDescent="0.25">
      <c r="E382">
        <f t="shared" ref="E382:E389" si="41">+$F$381</f>
        <v>60</v>
      </c>
      <c r="G382" t="s">
        <v>1613</v>
      </c>
      <c r="H382">
        <v>3</v>
      </c>
      <c r="I382">
        <v>89</v>
      </c>
    </row>
    <row r="383" spans="5:9" x14ac:dyDescent="0.25">
      <c r="E383">
        <f t="shared" si="41"/>
        <v>60</v>
      </c>
      <c r="G383" t="s">
        <v>1614</v>
      </c>
      <c r="H383">
        <v>10</v>
      </c>
      <c r="I383">
        <v>89</v>
      </c>
    </row>
    <row r="384" spans="5:9" x14ac:dyDescent="0.25">
      <c r="E384">
        <f t="shared" si="41"/>
        <v>60</v>
      </c>
      <c r="G384" t="s">
        <v>1615</v>
      </c>
      <c r="H384">
        <v>3</v>
      </c>
      <c r="I384">
        <v>89</v>
      </c>
    </row>
    <row r="385" spans="5:9" x14ac:dyDescent="0.25">
      <c r="E385">
        <f t="shared" si="41"/>
        <v>60</v>
      </c>
      <c r="G385" t="s">
        <v>1616</v>
      </c>
      <c r="H385">
        <v>5</v>
      </c>
      <c r="I385">
        <v>89</v>
      </c>
    </row>
    <row r="386" spans="5:9" x14ac:dyDescent="0.25">
      <c r="E386">
        <f t="shared" si="41"/>
        <v>60</v>
      </c>
      <c r="G386" t="s">
        <v>1617</v>
      </c>
      <c r="H386">
        <v>3</v>
      </c>
      <c r="I386">
        <v>89</v>
      </c>
    </row>
    <row r="387" spans="5:9" x14ac:dyDescent="0.25">
      <c r="E387">
        <f t="shared" si="41"/>
        <v>60</v>
      </c>
      <c r="G387" t="s">
        <v>1618</v>
      </c>
      <c r="H387">
        <v>2</v>
      </c>
      <c r="I387">
        <v>89</v>
      </c>
    </row>
    <row r="388" spans="5:9" x14ac:dyDescent="0.25">
      <c r="E388">
        <f t="shared" si="41"/>
        <v>60</v>
      </c>
      <c r="G388" t="s">
        <v>1619</v>
      </c>
      <c r="H388">
        <v>2</v>
      </c>
      <c r="I388">
        <v>89</v>
      </c>
    </row>
    <row r="389" spans="5:9" x14ac:dyDescent="0.25">
      <c r="E389">
        <f t="shared" si="41"/>
        <v>60</v>
      </c>
      <c r="G389" t="s">
        <v>1620</v>
      </c>
      <c r="I389">
        <v>89</v>
      </c>
    </row>
    <row r="390" spans="5:9" x14ac:dyDescent="0.25">
      <c r="E390">
        <f>+$F$390</f>
        <v>7</v>
      </c>
      <c r="F390">
        <v>7</v>
      </c>
      <c r="G390" t="s">
        <v>1612</v>
      </c>
      <c r="I390">
        <v>116</v>
      </c>
    </row>
    <row r="391" spans="5:9" x14ac:dyDescent="0.25">
      <c r="E391">
        <f t="shared" ref="E391:E398" si="42">+$F$390</f>
        <v>7</v>
      </c>
      <c r="G391" t="s">
        <v>1613</v>
      </c>
      <c r="I391">
        <v>116</v>
      </c>
    </row>
    <row r="392" spans="5:9" x14ac:dyDescent="0.25">
      <c r="E392">
        <f t="shared" si="42"/>
        <v>7</v>
      </c>
      <c r="G392" t="s">
        <v>1614</v>
      </c>
      <c r="I392">
        <v>116</v>
      </c>
    </row>
    <row r="393" spans="5:9" x14ac:dyDescent="0.25">
      <c r="E393">
        <f t="shared" si="42"/>
        <v>7</v>
      </c>
      <c r="G393" t="s">
        <v>1615</v>
      </c>
      <c r="I393">
        <v>116</v>
      </c>
    </row>
    <row r="394" spans="5:9" x14ac:dyDescent="0.25">
      <c r="E394">
        <f t="shared" si="42"/>
        <v>7</v>
      </c>
      <c r="G394" t="s">
        <v>1616</v>
      </c>
      <c r="I394">
        <v>116</v>
      </c>
    </row>
    <row r="395" spans="5:9" x14ac:dyDescent="0.25">
      <c r="E395">
        <f t="shared" si="42"/>
        <v>7</v>
      </c>
      <c r="G395" t="s">
        <v>1617</v>
      </c>
      <c r="I395">
        <v>116</v>
      </c>
    </row>
    <row r="396" spans="5:9" x14ac:dyDescent="0.25">
      <c r="E396">
        <f t="shared" si="42"/>
        <v>7</v>
      </c>
      <c r="G396" t="s">
        <v>1618</v>
      </c>
      <c r="H396">
        <v>1</v>
      </c>
      <c r="I396">
        <v>116</v>
      </c>
    </row>
    <row r="397" spans="5:9" x14ac:dyDescent="0.25">
      <c r="E397">
        <f t="shared" si="42"/>
        <v>7</v>
      </c>
      <c r="G397" t="s">
        <v>1619</v>
      </c>
      <c r="I397">
        <v>116</v>
      </c>
    </row>
    <row r="398" spans="5:9" x14ac:dyDescent="0.25">
      <c r="E398">
        <f t="shared" si="42"/>
        <v>7</v>
      </c>
      <c r="G398" t="s">
        <v>1620</v>
      </c>
      <c r="I398">
        <v>116</v>
      </c>
    </row>
    <row r="399" spans="5:9" x14ac:dyDescent="0.25">
      <c r="E399">
        <f>+$F$399</f>
        <v>8</v>
      </c>
      <c r="F399">
        <v>8</v>
      </c>
      <c r="G399" t="s">
        <v>1612</v>
      </c>
      <c r="H399">
        <v>6</v>
      </c>
      <c r="I399">
        <v>203</v>
      </c>
    </row>
    <row r="400" spans="5:9" x14ac:dyDescent="0.25">
      <c r="E400">
        <f t="shared" ref="E400:E407" si="43">+$F$399</f>
        <v>8</v>
      </c>
      <c r="G400" t="s">
        <v>1613</v>
      </c>
      <c r="H400">
        <v>4</v>
      </c>
      <c r="I400">
        <v>203</v>
      </c>
    </row>
    <row r="401" spans="5:9" x14ac:dyDescent="0.25">
      <c r="E401">
        <f t="shared" si="43"/>
        <v>8</v>
      </c>
      <c r="G401" t="s">
        <v>1614</v>
      </c>
      <c r="H401">
        <v>9</v>
      </c>
      <c r="I401">
        <v>203</v>
      </c>
    </row>
    <row r="402" spans="5:9" x14ac:dyDescent="0.25">
      <c r="E402">
        <f t="shared" si="43"/>
        <v>8</v>
      </c>
      <c r="G402" t="s">
        <v>1615</v>
      </c>
      <c r="H402">
        <v>6</v>
      </c>
      <c r="I402">
        <v>203</v>
      </c>
    </row>
    <row r="403" spans="5:9" x14ac:dyDescent="0.25">
      <c r="E403">
        <f t="shared" si="43"/>
        <v>8</v>
      </c>
      <c r="G403" t="s">
        <v>1616</v>
      </c>
      <c r="H403">
        <v>28</v>
      </c>
      <c r="I403">
        <v>203</v>
      </c>
    </row>
    <row r="404" spans="5:9" x14ac:dyDescent="0.25">
      <c r="E404">
        <f t="shared" si="43"/>
        <v>8</v>
      </c>
      <c r="G404" t="s">
        <v>1617</v>
      </c>
      <c r="H404">
        <v>13</v>
      </c>
      <c r="I404">
        <v>203</v>
      </c>
    </row>
    <row r="405" spans="5:9" x14ac:dyDescent="0.25">
      <c r="E405">
        <f t="shared" si="43"/>
        <v>8</v>
      </c>
      <c r="G405" t="s">
        <v>1618</v>
      </c>
      <c r="H405">
        <v>3</v>
      </c>
      <c r="I405">
        <v>203</v>
      </c>
    </row>
    <row r="406" spans="5:9" x14ac:dyDescent="0.25">
      <c r="E406">
        <f t="shared" si="43"/>
        <v>8</v>
      </c>
      <c r="G406" t="s">
        <v>1619</v>
      </c>
      <c r="H406">
        <v>2</v>
      </c>
      <c r="I406">
        <v>203</v>
      </c>
    </row>
    <row r="407" spans="5:9" x14ac:dyDescent="0.25">
      <c r="E407">
        <f t="shared" si="43"/>
        <v>8</v>
      </c>
      <c r="G407" t="s">
        <v>1620</v>
      </c>
      <c r="H407">
        <v>1</v>
      </c>
      <c r="I407">
        <v>203</v>
      </c>
    </row>
    <row r="408" spans="5:9" x14ac:dyDescent="0.25">
      <c r="E408">
        <f>+$F$408</f>
        <v>9</v>
      </c>
      <c r="F408">
        <v>9</v>
      </c>
      <c r="G408" t="s">
        <v>1612</v>
      </c>
      <c r="H408">
        <v>11</v>
      </c>
      <c r="I408">
        <v>149</v>
      </c>
    </row>
    <row r="409" spans="5:9" x14ac:dyDescent="0.25">
      <c r="E409">
        <f t="shared" ref="E409:E416" si="44">+$F$408</f>
        <v>9</v>
      </c>
      <c r="G409" t="s">
        <v>1613</v>
      </c>
      <c r="H409">
        <v>7</v>
      </c>
      <c r="I409">
        <v>149</v>
      </c>
    </row>
    <row r="410" spans="5:9" x14ac:dyDescent="0.25">
      <c r="E410">
        <f t="shared" si="44"/>
        <v>9</v>
      </c>
      <c r="G410" t="s">
        <v>1614</v>
      </c>
      <c r="H410">
        <v>14</v>
      </c>
      <c r="I410">
        <v>149</v>
      </c>
    </row>
    <row r="411" spans="5:9" x14ac:dyDescent="0.25">
      <c r="E411">
        <f t="shared" si="44"/>
        <v>9</v>
      </c>
      <c r="G411" t="s">
        <v>1615</v>
      </c>
      <c r="H411">
        <v>8</v>
      </c>
      <c r="I411">
        <v>149</v>
      </c>
    </row>
    <row r="412" spans="5:9" x14ac:dyDescent="0.25">
      <c r="E412">
        <f t="shared" si="44"/>
        <v>9</v>
      </c>
      <c r="G412" t="s">
        <v>1616</v>
      </c>
      <c r="H412">
        <v>16</v>
      </c>
      <c r="I412">
        <v>149</v>
      </c>
    </row>
    <row r="413" spans="5:9" x14ac:dyDescent="0.25">
      <c r="E413">
        <f t="shared" si="44"/>
        <v>9</v>
      </c>
      <c r="G413" t="s">
        <v>1617</v>
      </c>
      <c r="H413">
        <v>15</v>
      </c>
      <c r="I413">
        <v>149</v>
      </c>
    </row>
    <row r="414" spans="5:9" x14ac:dyDescent="0.25">
      <c r="E414">
        <f t="shared" si="44"/>
        <v>9</v>
      </c>
      <c r="G414" t="s">
        <v>1618</v>
      </c>
      <c r="H414">
        <v>3</v>
      </c>
      <c r="I414">
        <v>149</v>
      </c>
    </row>
    <row r="415" spans="5:9" x14ac:dyDescent="0.25">
      <c r="E415">
        <f t="shared" si="44"/>
        <v>9</v>
      </c>
      <c r="G415" t="s">
        <v>1619</v>
      </c>
      <c r="H415">
        <v>6</v>
      </c>
      <c r="I415">
        <v>149</v>
      </c>
    </row>
    <row r="416" spans="5:9" x14ac:dyDescent="0.25">
      <c r="E416">
        <f t="shared" si="44"/>
        <v>9</v>
      </c>
      <c r="G416" t="s">
        <v>1620</v>
      </c>
      <c r="H416">
        <v>3</v>
      </c>
      <c r="I416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206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194</v>
      </c>
      <c r="B2">
        <v>1</v>
      </c>
      <c r="C2" s="52">
        <v>46082</v>
      </c>
      <c r="D2" t="s">
        <v>146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194</v>
      </c>
      <c r="B3">
        <v>1</v>
      </c>
      <c r="C3" s="52">
        <v>46082</v>
      </c>
      <c r="D3" t="s">
        <v>170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194</v>
      </c>
      <c r="B4">
        <v>1</v>
      </c>
      <c r="C4" s="52">
        <v>46082</v>
      </c>
      <c r="D4" t="s">
        <v>147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194</v>
      </c>
      <c r="B5">
        <v>1</v>
      </c>
      <c r="C5" s="52">
        <v>46082</v>
      </c>
      <c r="D5" t="s">
        <v>152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194</v>
      </c>
      <c r="B6">
        <v>1</v>
      </c>
      <c r="C6" s="52">
        <v>46082</v>
      </c>
      <c r="D6" t="s">
        <v>153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194</v>
      </c>
      <c r="B7">
        <v>1</v>
      </c>
      <c r="C7" s="52">
        <v>46082</v>
      </c>
      <c r="D7" t="s">
        <v>187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194</v>
      </c>
      <c r="B8">
        <v>1</v>
      </c>
      <c r="C8" s="52">
        <v>46082</v>
      </c>
      <c r="D8" t="s">
        <v>148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194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194</v>
      </c>
      <c r="B10">
        <v>1</v>
      </c>
      <c r="C10" s="52">
        <v>46082</v>
      </c>
      <c r="D10" t="s">
        <v>154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194</v>
      </c>
      <c r="B11">
        <v>1</v>
      </c>
      <c r="C11" s="52">
        <v>46082</v>
      </c>
      <c r="D11" t="s">
        <v>155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194</v>
      </c>
      <c r="B12">
        <v>1</v>
      </c>
      <c r="C12" s="52">
        <v>46082</v>
      </c>
      <c r="D12" t="s">
        <v>171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194</v>
      </c>
      <c r="B13">
        <v>1</v>
      </c>
      <c r="C13" s="52">
        <v>46082</v>
      </c>
      <c r="D13" t="s">
        <v>192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194</v>
      </c>
      <c r="B14">
        <v>1</v>
      </c>
      <c r="C14" s="52">
        <v>46082</v>
      </c>
      <c r="D14" t="s">
        <v>156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194</v>
      </c>
      <c r="B15">
        <v>1</v>
      </c>
      <c r="C15" s="52">
        <v>46082</v>
      </c>
      <c r="D15" t="s">
        <v>157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194</v>
      </c>
      <c r="B16">
        <v>1</v>
      </c>
      <c r="C16" s="52">
        <v>46082</v>
      </c>
      <c r="D16" t="s">
        <v>172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194</v>
      </c>
      <c r="B17">
        <v>1</v>
      </c>
      <c r="C17" s="52">
        <v>46082</v>
      </c>
      <c r="D17" t="s">
        <v>158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194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194</v>
      </c>
      <c r="B19">
        <v>1</v>
      </c>
      <c r="C19" s="52">
        <v>46082</v>
      </c>
      <c r="D19" t="s">
        <v>188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194</v>
      </c>
      <c r="B20">
        <v>1</v>
      </c>
      <c r="C20" s="52">
        <v>46082</v>
      </c>
      <c r="D20" t="s">
        <v>149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194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194</v>
      </c>
      <c r="B22">
        <v>1</v>
      </c>
      <c r="C22" s="52">
        <v>46082</v>
      </c>
      <c r="D22" t="s">
        <v>159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194</v>
      </c>
      <c r="B23">
        <v>1</v>
      </c>
      <c r="C23" s="52">
        <v>46082</v>
      </c>
      <c r="D23" t="s">
        <v>160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194</v>
      </c>
      <c r="B24">
        <v>1</v>
      </c>
      <c r="C24" s="52">
        <v>46082</v>
      </c>
      <c r="D24" t="s">
        <v>161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194</v>
      </c>
      <c r="B25">
        <v>1</v>
      </c>
      <c r="C25" s="52">
        <v>46082</v>
      </c>
      <c r="D25" t="s">
        <v>162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194</v>
      </c>
      <c r="B26">
        <v>1</v>
      </c>
      <c r="C26" s="52">
        <v>46082</v>
      </c>
      <c r="D26" t="s">
        <v>178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194</v>
      </c>
      <c r="B27">
        <v>1</v>
      </c>
      <c r="C27" s="52">
        <v>46082</v>
      </c>
      <c r="D27" t="s">
        <v>163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194</v>
      </c>
      <c r="B28">
        <v>1</v>
      </c>
      <c r="C28" s="52">
        <v>46082</v>
      </c>
      <c r="D28" t="s">
        <v>179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194</v>
      </c>
      <c r="B29">
        <v>1</v>
      </c>
      <c r="C29" s="52">
        <v>46082</v>
      </c>
      <c r="D29" t="s">
        <v>164</v>
      </c>
      <c r="E29">
        <v>33</v>
      </c>
      <c r="F29" t="s">
        <v>165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194</v>
      </c>
      <c r="B30">
        <v>1</v>
      </c>
      <c r="C30" s="52">
        <v>46082</v>
      </c>
      <c r="D30" t="s">
        <v>173</v>
      </c>
      <c r="E30">
        <v>36</v>
      </c>
      <c r="F30" t="s">
        <v>174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194</v>
      </c>
      <c r="B31">
        <v>1</v>
      </c>
      <c r="C31" s="52">
        <v>46082</v>
      </c>
      <c r="D31" t="s">
        <v>166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194</v>
      </c>
      <c r="B32">
        <v>1</v>
      </c>
      <c r="C32" s="52">
        <v>46082</v>
      </c>
      <c r="D32" t="s">
        <v>150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194</v>
      </c>
      <c r="B33">
        <v>1</v>
      </c>
      <c r="C33" s="52">
        <v>46082</v>
      </c>
      <c r="D33" t="s">
        <v>190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194</v>
      </c>
      <c r="B34">
        <v>1</v>
      </c>
      <c r="C34" s="52">
        <v>46082</v>
      </c>
      <c r="D34" t="s">
        <v>193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194</v>
      </c>
      <c r="B35">
        <v>1</v>
      </c>
      <c r="C35" s="52">
        <v>46082</v>
      </c>
      <c r="D35" t="s">
        <v>167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194</v>
      </c>
      <c r="B36">
        <v>1</v>
      </c>
      <c r="C36" s="52">
        <v>46082</v>
      </c>
      <c r="D36" t="s">
        <v>189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194</v>
      </c>
      <c r="B37">
        <v>1</v>
      </c>
      <c r="C37" s="52">
        <v>46082</v>
      </c>
      <c r="D37" t="s">
        <v>180</v>
      </c>
      <c r="E37">
        <v>52</v>
      </c>
      <c r="F37" t="s">
        <v>181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194</v>
      </c>
      <c r="B38">
        <v>1</v>
      </c>
      <c r="C38" s="52">
        <v>46082</v>
      </c>
      <c r="D38" t="s">
        <v>182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194</v>
      </c>
      <c r="B39">
        <v>1</v>
      </c>
      <c r="C39" s="52">
        <v>46082</v>
      </c>
      <c r="D39" t="s">
        <v>168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194</v>
      </c>
      <c r="B40">
        <v>1</v>
      </c>
      <c r="C40" s="52">
        <v>46082</v>
      </c>
      <c r="D40" t="s">
        <v>175</v>
      </c>
      <c r="E40">
        <v>56</v>
      </c>
      <c r="F40" t="s">
        <v>176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194</v>
      </c>
      <c r="B41">
        <v>1</v>
      </c>
      <c r="C41" s="52">
        <v>46082</v>
      </c>
      <c r="D41" t="s">
        <v>191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194</v>
      </c>
      <c r="B42">
        <v>1</v>
      </c>
      <c r="C42" s="52">
        <v>46082</v>
      </c>
      <c r="D42" t="s">
        <v>183</v>
      </c>
      <c r="E42">
        <v>58</v>
      </c>
      <c r="F42" t="s">
        <v>184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194</v>
      </c>
      <c r="B43">
        <v>1</v>
      </c>
      <c r="C43" s="52">
        <v>46082</v>
      </c>
      <c r="D43" t="s">
        <v>185</v>
      </c>
      <c r="E43">
        <v>59</v>
      </c>
      <c r="F43" t="s">
        <v>186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194</v>
      </c>
      <c r="B44">
        <v>1</v>
      </c>
      <c r="C44" s="52">
        <v>46082</v>
      </c>
      <c r="D44" t="s">
        <v>169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194</v>
      </c>
      <c r="B45">
        <v>1</v>
      </c>
      <c r="C45" s="52">
        <v>46082</v>
      </c>
      <c r="D45" t="s">
        <v>177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AB41"/>
  <sheetViews>
    <sheetView topLeftCell="I1" workbookViewId="0">
      <selection activeCell="Z22" sqref="Z22:AB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2"/>
      <c r="W1" t="s">
        <v>279</v>
      </c>
      <c r="X1" s="143"/>
      <c r="Y1" s="144"/>
    </row>
    <row r="2" spans="1:28" ht="16.5" thickBot="1" x14ac:dyDescent="0.3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  <c r="V2" s="198" t="s">
        <v>280</v>
      </c>
      <c r="W2" s="199"/>
      <c r="X2" s="145"/>
      <c r="Z2" s="200" t="s">
        <v>281</v>
      </c>
      <c r="AA2" s="197"/>
      <c r="AB2" t="s">
        <v>279</v>
      </c>
    </row>
    <row r="3" spans="1:28" ht="16.5" thickBot="1" x14ac:dyDescent="0.3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  <c r="V3" s="10" t="s">
        <v>114</v>
      </c>
      <c r="W3" s="146"/>
      <c r="X3" t="s">
        <v>279</v>
      </c>
      <c r="Y3" s="147"/>
      <c r="Z3" s="148">
        <v>15</v>
      </c>
      <c r="AA3" s="149" t="s">
        <v>13</v>
      </c>
      <c r="AB3" s="150">
        <v>261</v>
      </c>
    </row>
    <row r="4" spans="1:28" ht="16.5" thickBot="1" x14ac:dyDescent="0.3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  <c r="V4" s="151">
        <v>2</v>
      </c>
      <c r="W4" s="149" t="s">
        <v>7</v>
      </c>
      <c r="X4" s="150">
        <v>302</v>
      </c>
      <c r="Z4" s="10">
        <v>7</v>
      </c>
      <c r="AA4" s="149" t="s">
        <v>10</v>
      </c>
      <c r="AB4" s="150">
        <v>154</v>
      </c>
    </row>
    <row r="5" spans="1:28" ht="16.5" thickBot="1" x14ac:dyDescent="0.3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52">
        <v>3</v>
      </c>
      <c r="W5" s="149" t="s">
        <v>4</v>
      </c>
      <c r="X5" s="150">
        <v>321</v>
      </c>
      <c r="Z5" s="153"/>
      <c r="AA5" s="154"/>
      <c r="AB5" s="155"/>
    </row>
    <row r="6" spans="1:28" ht="16.5" thickBot="1" x14ac:dyDescent="0.3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52">
        <v>18</v>
      </c>
      <c r="W6" s="149" t="s">
        <v>11</v>
      </c>
      <c r="X6" s="150">
        <v>331</v>
      </c>
      <c r="AA6" s="156"/>
      <c r="AB6" s="157"/>
    </row>
    <row r="7" spans="1:28" ht="16.5" thickBot="1" x14ac:dyDescent="0.3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  <c r="V7" s="152">
        <v>21</v>
      </c>
      <c r="W7" s="149" t="s">
        <v>17</v>
      </c>
      <c r="X7" s="150">
        <v>317</v>
      </c>
      <c r="AB7" s="158"/>
    </row>
    <row r="8" spans="1:28" ht="16.5" thickBot="1" x14ac:dyDescent="0.3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  <c r="V8" s="152">
        <v>23</v>
      </c>
      <c r="W8" s="149" t="s">
        <v>22</v>
      </c>
      <c r="X8" s="150">
        <v>370</v>
      </c>
      <c r="Z8" s="200" t="s">
        <v>282</v>
      </c>
      <c r="AA8" s="197"/>
      <c r="AB8" s="158" t="s">
        <v>279</v>
      </c>
    </row>
    <row r="9" spans="1:28" ht="16.5" thickBot="1" x14ac:dyDescent="0.3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  <c r="V9" s="152">
        <v>31</v>
      </c>
      <c r="W9" s="149" t="s">
        <v>272</v>
      </c>
      <c r="X9" s="150">
        <v>322</v>
      </c>
      <c r="Z9" s="13">
        <v>22</v>
      </c>
      <c r="AA9" s="149" t="s">
        <v>23</v>
      </c>
      <c r="AB9" s="150">
        <v>339</v>
      </c>
    </row>
    <row r="10" spans="1:28" ht="16.5" thickBot="1" x14ac:dyDescent="0.3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  <c r="V10" s="152">
        <v>44</v>
      </c>
      <c r="W10" s="149" t="s">
        <v>71</v>
      </c>
      <c r="X10" s="150">
        <v>311</v>
      </c>
      <c r="Z10" s="13">
        <v>32</v>
      </c>
      <c r="AA10" s="149" t="s">
        <v>273</v>
      </c>
      <c r="AB10" s="150">
        <v>424</v>
      </c>
    </row>
    <row r="11" spans="1:28" ht="16.5" thickBot="1" x14ac:dyDescent="0.3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  <c r="V11" s="152">
        <v>54</v>
      </c>
      <c r="W11" s="149" t="s">
        <v>3</v>
      </c>
      <c r="X11" s="150">
        <v>375</v>
      </c>
    </row>
    <row r="12" spans="1:28" ht="16.5" thickBot="1" x14ac:dyDescent="0.3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  <c r="V12" s="159" t="s">
        <v>283</v>
      </c>
      <c r="W12" s="160"/>
      <c r="X12" s="161"/>
      <c r="Z12" s="196" t="s">
        <v>284</v>
      </c>
      <c r="AA12" s="197"/>
      <c r="AB12" t="s">
        <v>279</v>
      </c>
    </row>
    <row r="13" spans="1:28" ht="16.5" thickBot="1" x14ac:dyDescent="0.3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  <c r="V13" s="196" t="s">
        <v>285</v>
      </c>
      <c r="W13" s="197"/>
      <c r="X13" s="158" t="s">
        <v>279</v>
      </c>
      <c r="Z13">
        <v>58</v>
      </c>
      <c r="AA13" s="149" t="e">
        <v>#N/A</v>
      </c>
      <c r="AB13" s="150" t="e">
        <v>#N/A</v>
      </c>
    </row>
    <row r="14" spans="1:28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  <c r="V14" s="151">
        <v>4</v>
      </c>
      <c r="W14" s="149" t="s">
        <v>19</v>
      </c>
      <c r="X14" s="150">
        <v>382</v>
      </c>
      <c r="Z14">
        <v>59</v>
      </c>
      <c r="AA14" s="149" t="e">
        <v>#N/A</v>
      </c>
      <c r="AB14" s="150" t="e">
        <v>#N/A</v>
      </c>
    </row>
    <row r="15" spans="1:28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  <c r="V15" s="152">
        <v>5</v>
      </c>
      <c r="W15" s="149" t="s">
        <v>70</v>
      </c>
      <c r="X15" s="150">
        <v>421</v>
      </c>
      <c r="Z15">
        <v>60</v>
      </c>
      <c r="AA15" s="149" t="e">
        <v>#N/A</v>
      </c>
      <c r="AB15" s="150" t="e">
        <v>#N/A</v>
      </c>
    </row>
    <row r="16" spans="1:28" ht="16.5" thickBot="1" x14ac:dyDescent="0.3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  <c r="V16" s="152">
        <v>8</v>
      </c>
      <c r="W16" s="149" t="s">
        <v>268</v>
      </c>
      <c r="X16" s="150">
        <v>290</v>
      </c>
      <c r="Z16">
        <v>56</v>
      </c>
      <c r="AA16" s="149" t="s">
        <v>176</v>
      </c>
      <c r="AB16" s="150">
        <v>235</v>
      </c>
    </row>
    <row r="17" spans="1:28" ht="16.5" thickBot="1" x14ac:dyDescent="0.3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  <c r="V17" s="152">
        <v>11</v>
      </c>
      <c r="W17" s="149" t="s">
        <v>270</v>
      </c>
      <c r="X17" s="150">
        <v>255</v>
      </c>
      <c r="Z17">
        <v>26</v>
      </c>
      <c r="AA17" s="149" t="s">
        <v>16</v>
      </c>
      <c r="AB17" s="150">
        <v>260</v>
      </c>
    </row>
    <row r="18" spans="1:28" ht="16.5" thickBot="1" x14ac:dyDescent="0.3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  <c r="V18" s="152">
        <v>12</v>
      </c>
      <c r="W18" s="149" t="s">
        <v>12</v>
      </c>
      <c r="X18" s="150">
        <v>383</v>
      </c>
      <c r="Z18">
        <v>25</v>
      </c>
      <c r="AA18" s="149" t="s">
        <v>18</v>
      </c>
      <c r="AB18" s="150">
        <v>455</v>
      </c>
    </row>
    <row r="19" spans="1:28" ht="16.5" thickBot="1" x14ac:dyDescent="0.3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  <c r="V19" s="152">
        <v>16</v>
      </c>
      <c r="W19" s="149" t="s">
        <v>21</v>
      </c>
      <c r="X19" s="150">
        <v>282</v>
      </c>
      <c r="Z19">
        <v>43</v>
      </c>
      <c r="AA19" s="149" t="s">
        <v>5</v>
      </c>
      <c r="AB19" s="150">
        <v>218</v>
      </c>
    </row>
    <row r="20" spans="1:28" ht="16.5" thickBot="1" x14ac:dyDescent="0.3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  <c r="V20" s="152">
        <v>19</v>
      </c>
      <c r="W20" s="149" t="s">
        <v>72</v>
      </c>
      <c r="X20" s="150">
        <v>377</v>
      </c>
    </row>
    <row r="21" spans="1:28" ht="16.5" thickBot="1" x14ac:dyDescent="0.3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  <c r="V21" s="152">
        <v>20</v>
      </c>
      <c r="W21" s="149" t="s">
        <v>20</v>
      </c>
      <c r="X21" s="150">
        <v>373</v>
      </c>
      <c r="Z21" s="200" t="s">
        <v>1647</v>
      </c>
      <c r="AA21" s="197"/>
      <c r="AB21" s="158" t="s">
        <v>279</v>
      </c>
    </row>
    <row r="22" spans="1:28" ht="16.5" thickBot="1" x14ac:dyDescent="0.3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  <c r="V22" s="159" t="s">
        <v>283</v>
      </c>
      <c r="W22" s="160"/>
      <c r="X22" s="161"/>
      <c r="Z22" s="13">
        <v>52</v>
      </c>
      <c r="AA22" s="149" t="s">
        <v>6</v>
      </c>
      <c r="AB22" s="150">
        <v>136</v>
      </c>
    </row>
    <row r="23" spans="1:28" ht="16.5" thickBot="1" x14ac:dyDescent="0.3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  <c r="V23" s="196" t="s">
        <v>286</v>
      </c>
      <c r="W23" s="197"/>
      <c r="X23" s="158" t="s">
        <v>279</v>
      </c>
      <c r="Z23" s="13">
        <v>53</v>
      </c>
      <c r="AA23" s="149" t="s">
        <v>9</v>
      </c>
      <c r="AB23" s="150">
        <v>132</v>
      </c>
    </row>
    <row r="24" spans="1:28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  <c r="V24" s="151">
        <v>1</v>
      </c>
      <c r="W24" s="149" t="s">
        <v>14</v>
      </c>
      <c r="X24" s="150">
        <v>328</v>
      </c>
      <c r="Z24" s="13">
        <v>57</v>
      </c>
      <c r="AA24" s="149" t="s">
        <v>277</v>
      </c>
      <c r="AB24" s="150">
        <v>105</v>
      </c>
    </row>
    <row r="25" spans="1:28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  <c r="V25" s="152">
        <v>9</v>
      </c>
      <c r="W25" s="149" t="s">
        <v>8</v>
      </c>
      <c r="X25" s="150">
        <v>300</v>
      </c>
    </row>
    <row r="26" spans="1:28" ht="16.5" thickBot="1" x14ac:dyDescent="0.3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  <c r="V26" s="152">
        <v>10</v>
      </c>
      <c r="W26" s="149" t="s">
        <v>269</v>
      </c>
      <c r="X26" s="150">
        <v>293</v>
      </c>
    </row>
    <row r="27" spans="1:28" ht="16.5" thickBot="1" x14ac:dyDescent="0.3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  <c r="V27" s="152">
        <v>24</v>
      </c>
      <c r="W27" s="149" t="s">
        <v>271</v>
      </c>
      <c r="X27" s="150">
        <v>338</v>
      </c>
    </row>
    <row r="28" spans="1:28" ht="16.5" thickBot="1" x14ac:dyDescent="0.3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  <c r="V28" s="152">
        <v>27</v>
      </c>
      <c r="W28" s="149" t="s">
        <v>26</v>
      </c>
      <c r="X28" s="150">
        <v>364</v>
      </c>
    </row>
    <row r="29" spans="1:28" ht="16.5" thickBot="1" x14ac:dyDescent="0.3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  <c r="V29" s="152">
        <v>28</v>
      </c>
      <c r="W29" s="149" t="s">
        <v>1</v>
      </c>
      <c r="X29" s="150">
        <v>315</v>
      </c>
    </row>
    <row r="30" spans="1:28" ht="16.5" thickBot="1" x14ac:dyDescent="0.3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  <c r="V30" s="152">
        <v>33</v>
      </c>
      <c r="W30" s="149" t="s">
        <v>165</v>
      </c>
      <c r="X30" s="150">
        <v>207</v>
      </c>
    </row>
    <row r="31" spans="1:28" ht="16.5" thickBot="1" x14ac:dyDescent="0.3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  <c r="V31" s="152">
        <v>36</v>
      </c>
      <c r="W31" s="149" t="s">
        <v>274</v>
      </c>
      <c r="X31" s="150">
        <v>197</v>
      </c>
    </row>
    <row r="32" spans="1:28" ht="16.5" thickBot="1" x14ac:dyDescent="0.3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  <c r="V32" s="152">
        <v>37</v>
      </c>
      <c r="W32" s="149" t="s">
        <v>275</v>
      </c>
      <c r="X32" s="150">
        <v>246</v>
      </c>
    </row>
    <row r="33" spans="1:24" ht="16.5" thickBot="1" x14ac:dyDescent="0.3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  <c r="V33" s="152">
        <v>40</v>
      </c>
      <c r="W33" s="149" t="s">
        <v>276</v>
      </c>
      <c r="X33" s="150">
        <v>428</v>
      </c>
    </row>
    <row r="34" spans="1:24" ht="16.5" thickBot="1" x14ac:dyDescent="0.3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  <c r="V34" s="159" t="s">
        <v>283</v>
      </c>
      <c r="W34" s="162"/>
      <c r="X34" s="161"/>
    </row>
    <row r="35" spans="1:24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4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4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4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4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211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4" ht="16.5" thickBot="1" x14ac:dyDescent="0.3">
      <c r="A40" s="3" t="s">
        <v>211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4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mergeCells count="7">
    <mergeCell ref="V23:W23"/>
    <mergeCell ref="V2:W2"/>
    <mergeCell ref="Z2:AA2"/>
    <mergeCell ref="Z8:AA8"/>
    <mergeCell ref="Z12:AA12"/>
    <mergeCell ref="V13:W13"/>
    <mergeCell ref="Z21:AA21"/>
  </mergeCells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AB44"/>
  <sheetViews>
    <sheetView topLeftCell="J1" workbookViewId="0">
      <selection activeCell="Z22" sqref="Z22:AB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2"/>
      <c r="W1" t="s">
        <v>279</v>
      </c>
      <c r="X1" s="143"/>
      <c r="Y1" s="144"/>
    </row>
    <row r="2" spans="1:28" ht="16.5" thickBot="1" x14ac:dyDescent="0.3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  <c r="V2" s="198" t="s">
        <v>280</v>
      </c>
      <c r="W2" s="199"/>
      <c r="X2" s="145"/>
      <c r="Z2" s="200" t="s">
        <v>281</v>
      </c>
      <c r="AA2" s="197"/>
      <c r="AB2" t="s">
        <v>279</v>
      </c>
    </row>
    <row r="3" spans="1:28" ht="16.5" thickBot="1" x14ac:dyDescent="0.3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  <c r="V3" s="10" t="s">
        <v>114</v>
      </c>
      <c r="W3" s="146"/>
      <c r="X3" t="s">
        <v>279</v>
      </c>
      <c r="Y3" s="147"/>
      <c r="Z3" s="148">
        <v>15</v>
      </c>
      <c r="AA3" s="149" t="s">
        <v>13</v>
      </c>
      <c r="AB3" s="150">
        <v>317</v>
      </c>
    </row>
    <row r="4" spans="1:28" ht="16.5" thickBot="1" x14ac:dyDescent="0.3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  <c r="V4" s="151">
        <v>2</v>
      </c>
      <c r="W4" s="149" t="s">
        <v>7</v>
      </c>
      <c r="X4" s="150">
        <v>313</v>
      </c>
      <c r="Z4" s="10">
        <v>7</v>
      </c>
      <c r="AA4" s="149" t="s">
        <v>10</v>
      </c>
      <c r="AB4" s="150">
        <v>114</v>
      </c>
    </row>
    <row r="5" spans="1:28" ht="16.5" thickBot="1" x14ac:dyDescent="0.3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  <c r="V5" s="152">
        <v>3</v>
      </c>
      <c r="W5" s="149" t="s">
        <v>4</v>
      </c>
      <c r="X5" s="150">
        <v>332</v>
      </c>
      <c r="Z5" s="153"/>
      <c r="AA5" s="154"/>
      <c r="AB5" s="155"/>
    </row>
    <row r="6" spans="1:28" ht="16.5" thickBot="1" x14ac:dyDescent="0.3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  <c r="V6" s="152">
        <v>18</v>
      </c>
      <c r="W6" s="149" t="s">
        <v>11</v>
      </c>
      <c r="X6" s="150">
        <v>294</v>
      </c>
      <c r="AA6" s="156"/>
      <c r="AB6" s="157"/>
    </row>
    <row r="7" spans="1:28" ht="16.5" thickBot="1" x14ac:dyDescent="0.3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  <c r="V7" s="152">
        <v>21</v>
      </c>
      <c r="W7" s="149" t="s">
        <v>17</v>
      </c>
      <c r="X7" s="150">
        <v>354</v>
      </c>
      <c r="AB7" s="158"/>
    </row>
    <row r="8" spans="1:28" ht="16.5" thickBot="1" x14ac:dyDescent="0.3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  <c r="V8" s="152">
        <v>23</v>
      </c>
      <c r="W8" s="149" t="s">
        <v>22</v>
      </c>
      <c r="X8" s="150">
        <v>317</v>
      </c>
      <c r="Z8" s="200" t="s">
        <v>282</v>
      </c>
      <c r="AA8" s="197"/>
      <c r="AB8" s="158" t="s">
        <v>279</v>
      </c>
    </row>
    <row r="9" spans="1:28" ht="16.5" thickBot="1" x14ac:dyDescent="0.3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  <c r="V9" s="152">
        <v>31</v>
      </c>
      <c r="W9" s="149" t="s">
        <v>272</v>
      </c>
      <c r="X9" s="150">
        <v>393</v>
      </c>
      <c r="Z9" s="13">
        <v>22</v>
      </c>
      <c r="AA9" s="149" t="s">
        <v>23</v>
      </c>
      <c r="AB9" s="150">
        <v>348</v>
      </c>
    </row>
    <row r="10" spans="1:28" ht="16.5" thickBot="1" x14ac:dyDescent="0.3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  <c r="V10" s="152">
        <v>44</v>
      </c>
      <c r="W10" s="149" t="s">
        <v>71</v>
      </c>
      <c r="X10" s="150">
        <v>281</v>
      </c>
      <c r="Z10" s="13">
        <v>32</v>
      </c>
      <c r="AA10" s="149" t="s">
        <v>273</v>
      </c>
      <c r="AB10" s="150">
        <v>349</v>
      </c>
    </row>
    <row r="11" spans="1:28" ht="16.5" thickBot="1" x14ac:dyDescent="0.3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  <c r="V11" s="152">
        <v>54</v>
      </c>
      <c r="W11" s="149" t="s">
        <v>3</v>
      </c>
      <c r="X11" s="150">
        <v>433</v>
      </c>
    </row>
    <row r="12" spans="1:28" ht="16.5" thickBot="1" x14ac:dyDescent="0.3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  <c r="V12" s="159" t="s">
        <v>283</v>
      </c>
      <c r="W12" s="160"/>
      <c r="X12" s="161"/>
      <c r="Z12" s="196" t="s">
        <v>284</v>
      </c>
      <c r="AA12" s="197"/>
      <c r="AB12" t="s">
        <v>279</v>
      </c>
    </row>
    <row r="13" spans="1:28" ht="16.5" thickBot="1" x14ac:dyDescent="0.3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  <c r="V13" s="196" t="s">
        <v>285</v>
      </c>
      <c r="W13" s="197"/>
      <c r="X13" s="158" t="s">
        <v>279</v>
      </c>
      <c r="Z13">
        <v>58</v>
      </c>
      <c r="AA13" s="149" t="s">
        <v>184</v>
      </c>
      <c r="AB13" s="150">
        <v>248</v>
      </c>
    </row>
    <row r="14" spans="1:28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  <c r="V14" s="151">
        <v>4</v>
      </c>
      <c r="W14" s="149" t="s">
        <v>19</v>
      </c>
      <c r="X14" s="150">
        <v>383</v>
      </c>
      <c r="Z14">
        <v>59</v>
      </c>
      <c r="AA14" s="149" t="s">
        <v>186</v>
      </c>
      <c r="AB14" s="150">
        <v>178</v>
      </c>
    </row>
    <row r="15" spans="1:28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  <c r="V15" s="152">
        <v>5</v>
      </c>
      <c r="W15" s="149" t="s">
        <v>70</v>
      </c>
      <c r="X15" s="150">
        <v>387</v>
      </c>
      <c r="Z15">
        <v>60</v>
      </c>
      <c r="AA15" s="149" t="e">
        <v>#N/A</v>
      </c>
      <c r="AB15" s="150" t="e">
        <v>#N/A</v>
      </c>
    </row>
    <row r="16" spans="1:28" ht="16.5" thickBot="1" x14ac:dyDescent="0.3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  <c r="V16" s="152">
        <v>8</v>
      </c>
      <c r="W16" s="149" t="s">
        <v>268</v>
      </c>
      <c r="X16" s="150">
        <v>281</v>
      </c>
      <c r="Z16">
        <v>56</v>
      </c>
      <c r="AA16" s="149" t="s">
        <v>176</v>
      </c>
      <c r="AB16" s="150">
        <v>251</v>
      </c>
    </row>
    <row r="17" spans="1:28" ht="16.5" thickBot="1" x14ac:dyDescent="0.3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  <c r="V17" s="152">
        <v>11</v>
      </c>
      <c r="W17" s="149" t="s">
        <v>270</v>
      </c>
      <c r="X17" s="150">
        <v>256</v>
      </c>
      <c r="Z17">
        <v>26</v>
      </c>
      <c r="AA17" s="149" t="s">
        <v>16</v>
      </c>
      <c r="AB17" s="150">
        <v>273</v>
      </c>
    </row>
    <row r="18" spans="1:28" ht="16.5" thickBot="1" x14ac:dyDescent="0.3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  <c r="V18" s="152">
        <v>12</v>
      </c>
      <c r="W18" s="149" t="s">
        <v>12</v>
      </c>
      <c r="X18" s="150">
        <v>409</v>
      </c>
      <c r="Z18">
        <v>25</v>
      </c>
      <c r="AA18" s="149" t="s">
        <v>18</v>
      </c>
      <c r="AB18" s="150">
        <v>460</v>
      </c>
    </row>
    <row r="19" spans="1:28" ht="16.5" thickBot="1" x14ac:dyDescent="0.3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  <c r="V19" s="152">
        <v>16</v>
      </c>
      <c r="W19" s="149" t="s">
        <v>21</v>
      </c>
      <c r="X19" s="150">
        <v>326</v>
      </c>
      <c r="Z19">
        <v>43</v>
      </c>
      <c r="AA19" s="149" t="s">
        <v>5</v>
      </c>
      <c r="AB19" s="150">
        <v>156</v>
      </c>
    </row>
    <row r="20" spans="1:28" ht="16.5" thickBot="1" x14ac:dyDescent="0.3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  <c r="V20" s="152">
        <v>19</v>
      </c>
      <c r="W20" s="149" t="s">
        <v>72</v>
      </c>
      <c r="X20" s="150">
        <v>376</v>
      </c>
    </row>
    <row r="21" spans="1:28" ht="16.5" thickBot="1" x14ac:dyDescent="0.3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151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  <c r="V21" s="152">
        <v>20</v>
      </c>
      <c r="W21" s="149" t="s">
        <v>20</v>
      </c>
      <c r="X21" s="150">
        <v>398</v>
      </c>
      <c r="Z21" s="200" t="s">
        <v>1647</v>
      </c>
      <c r="AA21" s="197"/>
      <c r="AB21" s="158" t="s">
        <v>279</v>
      </c>
    </row>
    <row r="22" spans="1:28" ht="16.5" thickBot="1" x14ac:dyDescent="0.3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  <c r="V22" s="159" t="s">
        <v>283</v>
      </c>
      <c r="W22" s="160"/>
      <c r="X22" s="161"/>
      <c r="Z22" s="13">
        <v>52</v>
      </c>
      <c r="AA22" s="149" t="s">
        <v>6</v>
      </c>
      <c r="AB22" s="150">
        <v>134</v>
      </c>
    </row>
    <row r="23" spans="1:28" ht="16.5" thickBot="1" x14ac:dyDescent="0.3">
      <c r="A23" s="19" t="s">
        <v>151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  <c r="V23" s="196" t="s">
        <v>286</v>
      </c>
      <c r="W23" s="197"/>
      <c r="X23" s="158" t="s">
        <v>279</v>
      </c>
      <c r="Z23" s="13">
        <v>53</v>
      </c>
      <c r="AA23" s="149" t="s">
        <v>9</v>
      </c>
      <c r="AB23" s="150">
        <v>130</v>
      </c>
    </row>
    <row r="24" spans="1:28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  <c r="V24" s="151">
        <v>1</v>
      </c>
      <c r="W24" s="149" t="s">
        <v>14</v>
      </c>
      <c r="X24" s="150">
        <v>292</v>
      </c>
      <c r="Z24" s="13">
        <v>57</v>
      </c>
      <c r="AA24" s="149" t="s">
        <v>277</v>
      </c>
      <c r="AB24" s="150">
        <v>109</v>
      </c>
    </row>
    <row r="25" spans="1:28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  <c r="V25" s="152">
        <v>9</v>
      </c>
      <c r="W25" s="149" t="s">
        <v>8</v>
      </c>
      <c r="X25" s="150">
        <v>350</v>
      </c>
    </row>
    <row r="26" spans="1:28" ht="16.5" thickBot="1" x14ac:dyDescent="0.3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  <c r="V26" s="152">
        <v>10</v>
      </c>
      <c r="W26" s="149" t="s">
        <v>269</v>
      </c>
      <c r="X26" s="150">
        <v>307</v>
      </c>
    </row>
    <row r="27" spans="1:28" ht="16.5" thickBot="1" x14ac:dyDescent="0.3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210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  <c r="V27" s="152">
        <v>24</v>
      </c>
      <c r="W27" s="149" t="s">
        <v>271</v>
      </c>
      <c r="X27" s="150">
        <v>320</v>
      </c>
    </row>
    <row r="28" spans="1:28" ht="16.5" thickBot="1" x14ac:dyDescent="0.3">
      <c r="A28" s="19" t="s">
        <v>210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  <c r="V28" s="152">
        <v>27</v>
      </c>
      <c r="W28" s="149" t="s">
        <v>26</v>
      </c>
      <c r="X28" s="150">
        <v>369</v>
      </c>
    </row>
    <row r="29" spans="1:28" ht="16.5" thickBot="1" x14ac:dyDescent="0.3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  <c r="V29" s="152">
        <v>28</v>
      </c>
      <c r="W29" s="149" t="s">
        <v>1</v>
      </c>
      <c r="X29" s="150">
        <v>278</v>
      </c>
    </row>
    <row r="30" spans="1:28" ht="16.5" thickBot="1" x14ac:dyDescent="0.3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  <c r="V30" s="152">
        <v>33</v>
      </c>
      <c r="W30" s="149" t="s">
        <v>165</v>
      </c>
      <c r="X30" s="150">
        <v>265</v>
      </c>
    </row>
    <row r="31" spans="1:28" ht="16.5" thickBot="1" x14ac:dyDescent="0.3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  <c r="V31" s="152">
        <v>36</v>
      </c>
      <c r="W31" s="149" t="s">
        <v>274</v>
      </c>
      <c r="X31" s="150">
        <v>218</v>
      </c>
    </row>
    <row r="32" spans="1:28" ht="16.5" thickBot="1" x14ac:dyDescent="0.3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  <c r="V32" s="152">
        <v>37</v>
      </c>
      <c r="W32" s="149" t="s">
        <v>275</v>
      </c>
      <c r="X32" s="150">
        <v>299</v>
      </c>
    </row>
    <row r="33" spans="1:24" ht="16.5" thickBot="1" x14ac:dyDescent="0.3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  <c r="V33" s="152">
        <v>40</v>
      </c>
      <c r="W33" s="149" t="s">
        <v>276</v>
      </c>
      <c r="X33" s="150">
        <v>429</v>
      </c>
    </row>
    <row r="34" spans="1:24" ht="16.5" thickBot="1" x14ac:dyDescent="0.3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  <c r="V34" s="159" t="s">
        <v>283</v>
      </c>
      <c r="W34" s="162"/>
      <c r="X34" s="161"/>
    </row>
    <row r="35" spans="1:24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4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4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4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4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211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4" ht="16.5" thickBot="1" x14ac:dyDescent="0.3">
      <c r="A40" s="3" t="s">
        <v>211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4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4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mergeCells count="7">
    <mergeCell ref="V23:W23"/>
    <mergeCell ref="V2:W2"/>
    <mergeCell ref="Z2:AA2"/>
    <mergeCell ref="Z8:AA8"/>
    <mergeCell ref="Z12:AA12"/>
    <mergeCell ref="V13:W13"/>
    <mergeCell ref="Z21:AA21"/>
  </mergeCells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AB44"/>
  <sheetViews>
    <sheetView topLeftCell="G1" workbookViewId="0">
      <selection activeCell="Z22" sqref="Z22:AB24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2"/>
      <c r="W1" t="s">
        <v>279</v>
      </c>
      <c r="X1" s="143"/>
      <c r="Y1" s="144"/>
    </row>
    <row r="2" spans="1:28" ht="16.5" thickBot="1" x14ac:dyDescent="0.3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  <c r="V2" s="198" t="s">
        <v>280</v>
      </c>
      <c r="W2" s="199"/>
      <c r="X2" s="145"/>
      <c r="Z2" s="200" t="s">
        <v>281</v>
      </c>
      <c r="AA2" s="197"/>
      <c r="AB2" t="s">
        <v>279</v>
      </c>
    </row>
    <row r="3" spans="1:28" ht="16.5" thickBot="1" x14ac:dyDescent="0.3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  <c r="V3" s="10" t="s">
        <v>114</v>
      </c>
      <c r="W3" s="146"/>
      <c r="X3" t="s">
        <v>279</v>
      </c>
      <c r="Y3" s="147"/>
      <c r="Z3" s="148">
        <v>15</v>
      </c>
      <c r="AA3" s="149" t="s">
        <v>13</v>
      </c>
      <c r="AB3" s="150">
        <v>345</v>
      </c>
    </row>
    <row r="4" spans="1:28" ht="16.5" thickBot="1" x14ac:dyDescent="0.3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51">
        <v>2</v>
      </c>
      <c r="W4" s="149" t="s">
        <v>7</v>
      </c>
      <c r="X4" s="150">
        <v>388</v>
      </c>
      <c r="Z4" s="10">
        <v>7</v>
      </c>
      <c r="AA4" s="149" t="s">
        <v>10</v>
      </c>
      <c r="AB4" s="150">
        <v>219</v>
      </c>
    </row>
    <row r="5" spans="1:28" ht="16.5" thickBot="1" x14ac:dyDescent="0.3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52">
        <v>3</v>
      </c>
      <c r="W5" s="149" t="s">
        <v>4</v>
      </c>
      <c r="X5" s="150">
        <v>408</v>
      </c>
      <c r="Z5" s="153"/>
      <c r="AA5" s="154"/>
      <c r="AB5" s="155"/>
    </row>
    <row r="6" spans="1:28" ht="16.5" thickBot="1" x14ac:dyDescent="0.3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52">
        <v>18</v>
      </c>
      <c r="W6" s="149" t="s">
        <v>11</v>
      </c>
      <c r="X6" s="150">
        <v>404</v>
      </c>
      <c r="AA6" s="156"/>
      <c r="AB6" s="157"/>
    </row>
    <row r="7" spans="1:28" ht="16.5" thickBot="1" x14ac:dyDescent="0.3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  <c r="V7" s="152">
        <v>21</v>
      </c>
      <c r="W7" s="149" t="s">
        <v>17</v>
      </c>
      <c r="X7" s="150">
        <v>417</v>
      </c>
      <c r="AB7" s="158"/>
    </row>
    <row r="8" spans="1:28" ht="16.5" thickBot="1" x14ac:dyDescent="0.3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  <c r="V8" s="152">
        <v>23</v>
      </c>
      <c r="W8" s="149" t="s">
        <v>22</v>
      </c>
      <c r="X8" s="150">
        <v>405</v>
      </c>
      <c r="Z8" s="200" t="s">
        <v>282</v>
      </c>
      <c r="AA8" s="197"/>
      <c r="AB8" s="158" t="s">
        <v>279</v>
      </c>
    </row>
    <row r="9" spans="1:28" ht="16.5" thickBot="1" x14ac:dyDescent="0.3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  <c r="V9" s="152">
        <v>31</v>
      </c>
      <c r="W9" s="149" t="s">
        <v>272</v>
      </c>
      <c r="X9" s="150">
        <v>441</v>
      </c>
      <c r="Z9" s="13">
        <v>22</v>
      </c>
      <c r="AA9" s="149" t="s">
        <v>23</v>
      </c>
      <c r="AB9" s="150">
        <v>398</v>
      </c>
    </row>
    <row r="10" spans="1:28" ht="16.5" thickBot="1" x14ac:dyDescent="0.3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  <c r="V10" s="152">
        <v>44</v>
      </c>
      <c r="W10" s="149" t="s">
        <v>71</v>
      </c>
      <c r="X10" s="150">
        <v>360</v>
      </c>
      <c r="Z10" s="13">
        <v>32</v>
      </c>
      <c r="AA10" s="149" t="s">
        <v>273</v>
      </c>
      <c r="AB10" s="150">
        <v>423</v>
      </c>
    </row>
    <row r="11" spans="1:28" ht="16.5" thickBot="1" x14ac:dyDescent="0.3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  <c r="V11" s="152">
        <v>54</v>
      </c>
      <c r="W11" s="149" t="s">
        <v>3</v>
      </c>
      <c r="X11" s="150">
        <v>482</v>
      </c>
    </row>
    <row r="12" spans="1:28" ht="16.5" thickBot="1" x14ac:dyDescent="0.3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  <c r="V12" s="159" t="s">
        <v>283</v>
      </c>
      <c r="W12" s="160"/>
      <c r="X12" s="161"/>
      <c r="Z12" s="196" t="s">
        <v>284</v>
      </c>
      <c r="AA12" s="197"/>
      <c r="AB12" t="s">
        <v>279</v>
      </c>
    </row>
    <row r="13" spans="1:28" ht="16.5" thickBot="1" x14ac:dyDescent="0.3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  <c r="V13" s="196" t="s">
        <v>285</v>
      </c>
      <c r="W13" s="197"/>
      <c r="X13" s="158" t="s">
        <v>279</v>
      </c>
      <c r="Z13">
        <v>58</v>
      </c>
      <c r="AA13" s="149" t="s">
        <v>184</v>
      </c>
      <c r="AB13" s="150">
        <v>237</v>
      </c>
    </row>
    <row r="14" spans="1:28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  <c r="V14" s="151">
        <v>4</v>
      </c>
      <c r="W14" s="149" t="s">
        <v>19</v>
      </c>
      <c r="X14" s="150">
        <v>412</v>
      </c>
      <c r="Z14">
        <v>59</v>
      </c>
      <c r="AA14" s="149" t="s">
        <v>186</v>
      </c>
      <c r="AB14" s="150">
        <v>273</v>
      </c>
    </row>
    <row r="15" spans="1:28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  <c r="V15" s="152">
        <v>5</v>
      </c>
      <c r="W15" s="149" t="s">
        <v>70</v>
      </c>
      <c r="X15" s="150">
        <v>439</v>
      </c>
      <c r="Z15">
        <v>60</v>
      </c>
      <c r="AA15" s="149" t="e">
        <v>#N/A</v>
      </c>
      <c r="AB15" s="150" t="e">
        <v>#N/A</v>
      </c>
    </row>
    <row r="16" spans="1:28" ht="16.5" thickBot="1" x14ac:dyDescent="0.3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  <c r="V16" s="152">
        <v>8</v>
      </c>
      <c r="W16" s="149" t="s">
        <v>268</v>
      </c>
      <c r="X16" s="150">
        <v>354</v>
      </c>
      <c r="Z16">
        <v>56</v>
      </c>
      <c r="AA16" s="149" t="s">
        <v>176</v>
      </c>
      <c r="AB16" s="150">
        <v>352</v>
      </c>
    </row>
    <row r="17" spans="1:28" ht="16.5" thickBot="1" x14ac:dyDescent="0.3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  <c r="V17" s="152">
        <v>11</v>
      </c>
      <c r="W17" s="149" t="s">
        <v>270</v>
      </c>
      <c r="X17" s="150">
        <v>289</v>
      </c>
      <c r="Z17">
        <v>26</v>
      </c>
      <c r="AA17" s="149" t="s">
        <v>16</v>
      </c>
      <c r="AB17" s="150">
        <v>338</v>
      </c>
    </row>
    <row r="18" spans="1:28" ht="16.5" thickBot="1" x14ac:dyDescent="0.3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  <c r="V18" s="152">
        <v>12</v>
      </c>
      <c r="W18" s="149" t="s">
        <v>12</v>
      </c>
      <c r="X18" s="150">
        <v>371</v>
      </c>
      <c r="Z18">
        <v>25</v>
      </c>
      <c r="AA18" s="149" t="s">
        <v>18</v>
      </c>
      <c r="AB18" s="150">
        <v>536</v>
      </c>
    </row>
    <row r="19" spans="1:28" ht="16.5" thickBot="1" x14ac:dyDescent="0.3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  <c r="V19" s="152">
        <v>16</v>
      </c>
      <c r="W19" s="149" t="s">
        <v>21</v>
      </c>
      <c r="X19" s="150">
        <v>351</v>
      </c>
      <c r="Z19">
        <v>43</v>
      </c>
      <c r="AA19" s="149" t="s">
        <v>5</v>
      </c>
      <c r="AB19" s="150">
        <v>172</v>
      </c>
    </row>
    <row r="20" spans="1:28" ht="16.5" thickBot="1" x14ac:dyDescent="0.3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  <c r="V20" s="152">
        <v>19</v>
      </c>
      <c r="W20" s="149" t="s">
        <v>72</v>
      </c>
      <c r="X20" s="150">
        <v>414</v>
      </c>
    </row>
    <row r="21" spans="1:28" ht="16.5" thickBot="1" x14ac:dyDescent="0.3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151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  <c r="V21" s="152">
        <v>20</v>
      </c>
      <c r="W21" s="149" t="s">
        <v>20</v>
      </c>
      <c r="X21" s="150">
        <v>420</v>
      </c>
      <c r="Z21" s="200" t="s">
        <v>1647</v>
      </c>
      <c r="AA21" s="197"/>
      <c r="AB21" s="158" t="s">
        <v>279</v>
      </c>
    </row>
    <row r="22" spans="1:28" ht="16.5" thickBot="1" x14ac:dyDescent="0.3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  <c r="V22" s="159" t="s">
        <v>283</v>
      </c>
      <c r="W22" s="160"/>
      <c r="X22" s="161"/>
      <c r="Z22" s="13">
        <v>52</v>
      </c>
      <c r="AA22" s="149" t="s">
        <v>6</v>
      </c>
      <c r="AB22" s="150">
        <v>129</v>
      </c>
    </row>
    <row r="23" spans="1:28" ht="16.5" thickBot="1" x14ac:dyDescent="0.3">
      <c r="A23" s="19" t="s">
        <v>151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  <c r="V23" s="196" t="s">
        <v>286</v>
      </c>
      <c r="W23" s="197"/>
      <c r="X23" s="158" t="s">
        <v>279</v>
      </c>
      <c r="Z23" s="13">
        <v>53</v>
      </c>
      <c r="AA23" s="149" t="s">
        <v>9</v>
      </c>
      <c r="AB23" s="150">
        <v>130</v>
      </c>
    </row>
    <row r="24" spans="1:28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  <c r="V24" s="151">
        <v>1</v>
      </c>
      <c r="W24" s="149" t="s">
        <v>14</v>
      </c>
      <c r="X24" s="150">
        <v>399</v>
      </c>
      <c r="Z24" s="13">
        <v>57</v>
      </c>
      <c r="AA24" s="149" t="s">
        <v>277</v>
      </c>
      <c r="AB24" s="150">
        <v>101</v>
      </c>
    </row>
    <row r="25" spans="1:28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  <c r="V25" s="152">
        <v>9</v>
      </c>
      <c r="W25" s="149" t="s">
        <v>8</v>
      </c>
      <c r="X25" s="150">
        <v>383</v>
      </c>
    </row>
    <row r="26" spans="1:28" ht="16.5" thickBot="1" x14ac:dyDescent="0.3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  <c r="V26" s="152">
        <v>10</v>
      </c>
      <c r="W26" s="149" t="s">
        <v>269</v>
      </c>
      <c r="X26" s="150">
        <v>302</v>
      </c>
    </row>
    <row r="27" spans="1:28" ht="16.5" thickBot="1" x14ac:dyDescent="0.3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210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  <c r="V27" s="152">
        <v>24</v>
      </c>
      <c r="W27" s="149" t="s">
        <v>271</v>
      </c>
      <c r="X27" s="150">
        <v>368</v>
      </c>
    </row>
    <row r="28" spans="1:28" ht="16.5" thickBot="1" x14ac:dyDescent="0.3">
      <c r="A28" s="19" t="s">
        <v>210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  <c r="V28" s="152">
        <v>27</v>
      </c>
      <c r="W28" s="149" t="s">
        <v>26</v>
      </c>
      <c r="X28" s="150">
        <v>342</v>
      </c>
    </row>
    <row r="29" spans="1:28" ht="16.5" thickBot="1" x14ac:dyDescent="0.3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  <c r="V29" s="152">
        <v>28</v>
      </c>
      <c r="W29" s="149" t="s">
        <v>1</v>
      </c>
      <c r="X29" s="150">
        <v>341</v>
      </c>
    </row>
    <row r="30" spans="1:28" ht="16.5" thickBot="1" x14ac:dyDescent="0.3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  <c r="V30" s="152">
        <v>33</v>
      </c>
      <c r="W30" s="149" t="s">
        <v>165</v>
      </c>
      <c r="X30" s="150">
        <v>304</v>
      </c>
    </row>
    <row r="31" spans="1:28" ht="16.5" thickBot="1" x14ac:dyDescent="0.3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  <c r="V31" s="152">
        <v>36</v>
      </c>
      <c r="W31" s="149" t="s">
        <v>274</v>
      </c>
      <c r="X31" s="150">
        <v>304</v>
      </c>
    </row>
    <row r="32" spans="1:28" ht="16.5" thickBot="1" x14ac:dyDescent="0.3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  <c r="V32" s="152">
        <v>37</v>
      </c>
      <c r="W32" s="149" t="s">
        <v>275</v>
      </c>
      <c r="X32" s="150">
        <v>292</v>
      </c>
    </row>
    <row r="33" spans="1:24" ht="16.5" thickBot="1" x14ac:dyDescent="0.3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  <c r="V33" s="152">
        <v>40</v>
      </c>
      <c r="W33" s="149" t="s">
        <v>276</v>
      </c>
      <c r="X33" s="150">
        <v>450</v>
      </c>
    </row>
    <row r="34" spans="1:24" ht="16.5" thickBot="1" x14ac:dyDescent="0.3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  <c r="V34" s="159" t="s">
        <v>283</v>
      </c>
      <c r="W34" s="162"/>
      <c r="X34" s="161"/>
    </row>
    <row r="35" spans="1:24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4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4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4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4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211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4" ht="16.5" thickBot="1" x14ac:dyDescent="0.3">
      <c r="A40" s="3" t="s">
        <v>211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4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4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mergeCells count="7">
    <mergeCell ref="V23:W23"/>
    <mergeCell ref="V2:W2"/>
    <mergeCell ref="Z2:AA2"/>
    <mergeCell ref="Z8:AA8"/>
    <mergeCell ref="Z12:AA12"/>
    <mergeCell ref="V13:W13"/>
    <mergeCell ref="Z21:AA21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AB44"/>
  <sheetViews>
    <sheetView topLeftCell="H1" workbookViewId="0">
      <selection activeCell="Z22" sqref="Z22:AB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2"/>
      <c r="W1" t="s">
        <v>279</v>
      </c>
      <c r="X1" s="143"/>
      <c r="Y1" s="144"/>
    </row>
    <row r="2" spans="1:28" ht="16.5" thickBot="1" x14ac:dyDescent="0.3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  <c r="V2" s="198" t="s">
        <v>280</v>
      </c>
      <c r="W2" s="199"/>
      <c r="X2" s="145"/>
      <c r="Z2" s="200" t="s">
        <v>281</v>
      </c>
      <c r="AA2" s="197"/>
      <c r="AB2" t="s">
        <v>279</v>
      </c>
    </row>
    <row r="3" spans="1:28" ht="16.5" thickBot="1" x14ac:dyDescent="0.3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  <c r="V3" s="10" t="s">
        <v>114</v>
      </c>
      <c r="W3" s="146"/>
      <c r="X3" t="s">
        <v>279</v>
      </c>
      <c r="Y3" s="147"/>
      <c r="Z3" s="148">
        <v>15</v>
      </c>
      <c r="AA3" s="149" t="s">
        <v>13</v>
      </c>
      <c r="AB3" s="150">
        <v>337</v>
      </c>
    </row>
    <row r="4" spans="1:28" ht="16.5" thickBot="1" x14ac:dyDescent="0.3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  <c r="V4" s="151">
        <v>2</v>
      </c>
      <c r="W4" s="149" t="s">
        <v>7</v>
      </c>
      <c r="X4" s="150">
        <v>353</v>
      </c>
      <c r="Z4" s="10">
        <v>7</v>
      </c>
      <c r="AA4" s="149" t="s">
        <v>10</v>
      </c>
      <c r="AB4" s="150">
        <v>156</v>
      </c>
    </row>
    <row r="5" spans="1:28" ht="16.5" thickBot="1" x14ac:dyDescent="0.3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  <c r="V5" s="152">
        <v>3</v>
      </c>
      <c r="W5" s="149" t="s">
        <v>4</v>
      </c>
      <c r="X5" s="150">
        <v>363</v>
      </c>
      <c r="Z5" s="153"/>
      <c r="AA5" s="154"/>
      <c r="AB5" s="155"/>
    </row>
    <row r="6" spans="1:28" ht="16.5" thickBot="1" x14ac:dyDescent="0.3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  <c r="V6" s="152">
        <v>18</v>
      </c>
      <c r="W6" s="149" t="s">
        <v>11</v>
      </c>
      <c r="X6" s="150">
        <v>385</v>
      </c>
      <c r="AA6" s="156"/>
      <c r="AB6" s="157"/>
    </row>
    <row r="7" spans="1:28" ht="16.5" thickBot="1" x14ac:dyDescent="0.3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52">
        <v>21</v>
      </c>
      <c r="W7" s="149" t="s">
        <v>17</v>
      </c>
      <c r="X7" s="150">
        <v>411</v>
      </c>
      <c r="AB7" s="158"/>
    </row>
    <row r="8" spans="1:28" ht="16.5" thickBot="1" x14ac:dyDescent="0.3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  <c r="V8" s="152">
        <v>23</v>
      </c>
      <c r="W8" s="149" t="s">
        <v>22</v>
      </c>
      <c r="X8" s="150">
        <v>401</v>
      </c>
      <c r="Z8" s="200" t="s">
        <v>282</v>
      </c>
      <c r="AA8" s="197"/>
      <c r="AB8" s="158" t="s">
        <v>279</v>
      </c>
    </row>
    <row r="9" spans="1:28" ht="16.5" thickBot="1" x14ac:dyDescent="0.3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  <c r="V9" s="152">
        <v>31</v>
      </c>
      <c r="W9" s="149" t="s">
        <v>272</v>
      </c>
      <c r="X9" s="150">
        <v>401</v>
      </c>
      <c r="Z9" s="13">
        <v>22</v>
      </c>
      <c r="AA9" s="149" t="s">
        <v>23</v>
      </c>
      <c r="AB9" s="150">
        <v>391</v>
      </c>
    </row>
    <row r="10" spans="1:28" ht="16.5" thickBot="1" x14ac:dyDescent="0.3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  <c r="V10" s="152">
        <v>44</v>
      </c>
      <c r="W10" s="149" t="s">
        <v>71</v>
      </c>
      <c r="X10" s="150">
        <v>340</v>
      </c>
      <c r="Z10" s="13">
        <v>32</v>
      </c>
      <c r="AA10" s="149" t="s">
        <v>273</v>
      </c>
      <c r="AB10" s="150">
        <v>474</v>
      </c>
    </row>
    <row r="11" spans="1:28" ht="16.5" thickBot="1" x14ac:dyDescent="0.3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  <c r="V11" s="152">
        <v>54</v>
      </c>
      <c r="W11" s="149" t="s">
        <v>3</v>
      </c>
      <c r="X11" s="150">
        <v>428</v>
      </c>
    </row>
    <row r="12" spans="1:28" ht="16.5" thickBot="1" x14ac:dyDescent="0.3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  <c r="V12" s="159" t="s">
        <v>283</v>
      </c>
      <c r="W12" s="160"/>
      <c r="X12" s="161"/>
      <c r="Z12" s="196" t="s">
        <v>284</v>
      </c>
      <c r="AA12" s="197"/>
      <c r="AB12" t="s">
        <v>279</v>
      </c>
    </row>
    <row r="13" spans="1:28" ht="16.5" thickBot="1" x14ac:dyDescent="0.3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  <c r="V13" s="196" t="s">
        <v>285</v>
      </c>
      <c r="W13" s="197"/>
      <c r="X13" s="158" t="s">
        <v>279</v>
      </c>
      <c r="Z13">
        <v>58</v>
      </c>
      <c r="AA13" s="149" t="s">
        <v>184</v>
      </c>
      <c r="AB13" s="150">
        <v>226</v>
      </c>
    </row>
    <row r="14" spans="1:28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  <c r="V14" s="151">
        <v>4</v>
      </c>
      <c r="W14" s="149" t="s">
        <v>19</v>
      </c>
      <c r="X14" s="150">
        <v>390</v>
      </c>
      <c r="Z14">
        <v>59</v>
      </c>
      <c r="AA14" s="149" t="s">
        <v>186</v>
      </c>
      <c r="AB14" s="150">
        <v>239</v>
      </c>
    </row>
    <row r="15" spans="1:28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  <c r="V15" s="152">
        <v>5</v>
      </c>
      <c r="W15" s="149" t="s">
        <v>70</v>
      </c>
      <c r="X15" s="150">
        <v>439</v>
      </c>
      <c r="Z15">
        <v>60</v>
      </c>
      <c r="AA15" s="149" t="e">
        <v>#N/A</v>
      </c>
      <c r="AB15" s="150" t="e">
        <v>#N/A</v>
      </c>
    </row>
    <row r="16" spans="1:28" ht="16.5" thickBot="1" x14ac:dyDescent="0.3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  <c r="V16" s="152">
        <v>8</v>
      </c>
      <c r="W16" s="149" t="s">
        <v>268</v>
      </c>
      <c r="X16" s="150">
        <v>315</v>
      </c>
      <c r="Z16">
        <v>56</v>
      </c>
      <c r="AA16" s="149" t="s">
        <v>176</v>
      </c>
      <c r="AB16" s="150">
        <v>316</v>
      </c>
    </row>
    <row r="17" spans="1:28" ht="16.5" thickBot="1" x14ac:dyDescent="0.3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  <c r="V17" s="152">
        <v>11</v>
      </c>
      <c r="W17" s="149" t="s">
        <v>270</v>
      </c>
      <c r="X17" s="150">
        <v>261</v>
      </c>
      <c r="Z17">
        <v>26</v>
      </c>
      <c r="AA17" s="149" t="s">
        <v>16</v>
      </c>
      <c r="AB17" s="150">
        <v>342</v>
      </c>
    </row>
    <row r="18" spans="1:28" ht="16.5" thickBot="1" x14ac:dyDescent="0.3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  <c r="V18" s="152">
        <v>12</v>
      </c>
      <c r="W18" s="149" t="s">
        <v>12</v>
      </c>
      <c r="X18" s="150">
        <v>390</v>
      </c>
      <c r="Z18">
        <v>25</v>
      </c>
      <c r="AA18" s="149" t="s">
        <v>18</v>
      </c>
      <c r="AB18" s="150">
        <v>537</v>
      </c>
    </row>
    <row r="19" spans="1:28" ht="16.5" thickBot="1" x14ac:dyDescent="0.3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  <c r="V19" s="152">
        <v>16</v>
      </c>
      <c r="W19" s="149" t="s">
        <v>21</v>
      </c>
      <c r="X19" s="150">
        <v>324</v>
      </c>
      <c r="Z19">
        <v>43</v>
      </c>
      <c r="AA19" s="149" t="s">
        <v>5</v>
      </c>
      <c r="AB19" s="150">
        <v>87</v>
      </c>
    </row>
    <row r="20" spans="1:28" ht="16.5" thickBot="1" x14ac:dyDescent="0.3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  <c r="V20" s="152">
        <v>19</v>
      </c>
      <c r="W20" s="149" t="s">
        <v>72</v>
      </c>
      <c r="X20" s="150">
        <v>386</v>
      </c>
    </row>
    <row r="21" spans="1:28" ht="16.5" thickBot="1" x14ac:dyDescent="0.3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151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  <c r="V21" s="152">
        <v>20</v>
      </c>
      <c r="W21" s="149" t="s">
        <v>20</v>
      </c>
      <c r="X21" s="150">
        <v>425</v>
      </c>
      <c r="Z21" s="200" t="s">
        <v>1647</v>
      </c>
      <c r="AA21" s="197"/>
      <c r="AB21" s="158" t="s">
        <v>279</v>
      </c>
    </row>
    <row r="22" spans="1:28" ht="16.5" thickBot="1" x14ac:dyDescent="0.3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  <c r="V22" s="159" t="s">
        <v>283</v>
      </c>
      <c r="W22" s="160"/>
      <c r="X22" s="161"/>
      <c r="Z22" s="13">
        <v>52</v>
      </c>
      <c r="AA22" s="149" t="s">
        <v>6</v>
      </c>
      <c r="AB22" s="150">
        <v>129</v>
      </c>
    </row>
    <row r="23" spans="1:28" ht="16.5" thickBot="1" x14ac:dyDescent="0.3">
      <c r="A23" s="19" t="s">
        <v>151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  <c r="V23" s="196" t="s">
        <v>286</v>
      </c>
      <c r="W23" s="197"/>
      <c r="X23" s="158" t="s">
        <v>279</v>
      </c>
      <c r="Z23" s="13">
        <v>53</v>
      </c>
      <c r="AA23" s="149" t="s">
        <v>9</v>
      </c>
      <c r="AB23" s="150">
        <v>130</v>
      </c>
    </row>
    <row r="24" spans="1:28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  <c r="V24" s="151">
        <v>1</v>
      </c>
      <c r="W24" s="149" t="s">
        <v>14</v>
      </c>
      <c r="X24" s="150">
        <v>389</v>
      </c>
      <c r="Z24" s="13">
        <v>57</v>
      </c>
      <c r="AA24" s="149" t="s">
        <v>277</v>
      </c>
      <c r="AB24" s="150">
        <v>101</v>
      </c>
    </row>
    <row r="25" spans="1:28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  <c r="V25" s="152">
        <v>9</v>
      </c>
      <c r="W25" s="149" t="s">
        <v>8</v>
      </c>
      <c r="X25" s="150">
        <v>372</v>
      </c>
    </row>
    <row r="26" spans="1:28" ht="16.5" thickBot="1" x14ac:dyDescent="0.3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  <c r="V26" s="152">
        <v>10</v>
      </c>
      <c r="W26" s="149" t="s">
        <v>269</v>
      </c>
      <c r="X26" s="150">
        <v>242</v>
      </c>
    </row>
    <row r="27" spans="1:28" ht="16.5" thickBot="1" x14ac:dyDescent="0.3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212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  <c r="V27" s="152">
        <v>24</v>
      </c>
      <c r="W27" s="149" t="s">
        <v>271</v>
      </c>
      <c r="X27" s="150">
        <v>317</v>
      </c>
    </row>
    <row r="28" spans="1:28" ht="16.5" thickBot="1" x14ac:dyDescent="0.3">
      <c r="A28" s="19" t="s">
        <v>212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  <c r="V28" s="152">
        <v>27</v>
      </c>
      <c r="W28" s="149" t="s">
        <v>26</v>
      </c>
      <c r="X28" s="150">
        <v>356</v>
      </c>
    </row>
    <row r="29" spans="1:28" ht="16.5" thickBot="1" x14ac:dyDescent="0.3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  <c r="V29" s="152">
        <v>28</v>
      </c>
      <c r="W29" s="149" t="s">
        <v>1</v>
      </c>
      <c r="X29" s="150">
        <v>312</v>
      </c>
    </row>
    <row r="30" spans="1:28" ht="16.5" thickBot="1" x14ac:dyDescent="0.3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  <c r="V30" s="152">
        <v>33</v>
      </c>
      <c r="W30" s="149" t="s">
        <v>165</v>
      </c>
      <c r="X30" s="150">
        <v>309</v>
      </c>
    </row>
    <row r="31" spans="1:28" ht="16.5" thickBot="1" x14ac:dyDescent="0.3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213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  <c r="V31" s="152">
        <v>36</v>
      </c>
      <c r="W31" s="149" t="s">
        <v>274</v>
      </c>
      <c r="X31" s="150">
        <v>268</v>
      </c>
    </row>
    <row r="32" spans="1:28" ht="16.5" thickBot="1" x14ac:dyDescent="0.3">
      <c r="A32" s="19" t="s">
        <v>213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  <c r="V32" s="152">
        <v>37</v>
      </c>
      <c r="W32" s="149" t="s">
        <v>275</v>
      </c>
      <c r="X32" s="150">
        <v>286</v>
      </c>
    </row>
    <row r="33" spans="1:24" ht="16.5" thickBot="1" x14ac:dyDescent="0.3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  <c r="V33" s="152">
        <v>40</v>
      </c>
      <c r="W33" s="149" t="s">
        <v>276</v>
      </c>
      <c r="X33" s="150">
        <v>314</v>
      </c>
    </row>
    <row r="34" spans="1:24" ht="16.5" thickBot="1" x14ac:dyDescent="0.3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  <c r="V34" s="159" t="s">
        <v>283</v>
      </c>
      <c r="W34" s="162"/>
      <c r="X34" s="161"/>
    </row>
    <row r="35" spans="1:24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195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4" ht="15.75" x14ac:dyDescent="0.25">
      <c r="A36" s="19" t="s">
        <v>195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4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214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4" ht="15.75" x14ac:dyDescent="0.25">
      <c r="A38" s="19" t="s">
        <v>214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4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211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4" ht="16.5" thickBot="1" x14ac:dyDescent="0.3">
      <c r="A40" s="3" t="s">
        <v>211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4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4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mergeCells count="7">
    <mergeCell ref="V23:W23"/>
    <mergeCell ref="V2:W2"/>
    <mergeCell ref="Z2:AA2"/>
    <mergeCell ref="Z8:AA8"/>
    <mergeCell ref="Z12:AA12"/>
    <mergeCell ref="V13:W13"/>
    <mergeCell ref="Z21:AA21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AB44"/>
  <sheetViews>
    <sheetView topLeftCell="I1" workbookViewId="0">
      <selection activeCell="Z22" sqref="Z22:AB2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196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2"/>
      <c r="W1" t="s">
        <v>279</v>
      </c>
      <c r="X1" s="143"/>
      <c r="Y1" s="144"/>
    </row>
    <row r="2" spans="1:28" ht="16.5" thickBot="1" x14ac:dyDescent="0.3">
      <c r="A2" s="123" t="s">
        <v>197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M2">
        <v>22</v>
      </c>
      <c r="N2" s="12" t="s">
        <v>96</v>
      </c>
      <c r="O2" s="22">
        <v>0.84722222222222221</v>
      </c>
      <c r="P2" s="13">
        <v>33</v>
      </c>
      <c r="Q2" s="12">
        <v>28</v>
      </c>
      <c r="R2" s="13">
        <v>72</v>
      </c>
      <c r="S2" s="13">
        <v>61</v>
      </c>
      <c r="T2" s="17">
        <v>0.19999999999999574</v>
      </c>
      <c r="V2" s="198" t="s">
        <v>280</v>
      </c>
      <c r="W2" s="199"/>
      <c r="X2" s="145"/>
      <c r="Z2" s="200" t="s">
        <v>281</v>
      </c>
      <c r="AA2" s="197"/>
      <c r="AB2" t="s">
        <v>279</v>
      </c>
    </row>
    <row r="3" spans="1:28" ht="16.5" thickBot="1" x14ac:dyDescent="0.3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M3">
        <v>49</v>
      </c>
      <c r="N3" s="13" t="s">
        <v>106</v>
      </c>
      <c r="O3" s="22">
        <v>0.42259414225941422</v>
      </c>
      <c r="P3" s="13">
        <v>1</v>
      </c>
      <c r="Q3" s="12">
        <v>100</v>
      </c>
      <c r="R3" s="13">
        <v>239</v>
      </c>
      <c r="S3" s="13">
        <v>101</v>
      </c>
      <c r="T3" s="17">
        <v>102.15</v>
      </c>
      <c r="V3" s="10" t="s">
        <v>114</v>
      </c>
      <c r="W3" s="146"/>
      <c r="X3" t="s">
        <v>279</v>
      </c>
      <c r="Y3" s="147"/>
      <c r="Z3" s="148">
        <v>15</v>
      </c>
      <c r="AA3" s="149" t="s">
        <v>13</v>
      </c>
      <c r="AB3" s="150">
        <v>381</v>
      </c>
    </row>
    <row r="4" spans="1:28" ht="16.5" thickBot="1" x14ac:dyDescent="0.3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51">
        <v>2</v>
      </c>
      <c r="W4" s="149" t="s">
        <v>7</v>
      </c>
      <c r="X4" s="150">
        <v>367</v>
      </c>
      <c r="Z4" s="10">
        <v>7</v>
      </c>
      <c r="AA4" s="149" t="s">
        <v>10</v>
      </c>
      <c r="AB4" s="150">
        <v>150</v>
      </c>
    </row>
    <row r="5" spans="1:28" ht="16.5" thickBot="1" x14ac:dyDescent="0.3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M5">
        <v>15</v>
      </c>
      <c r="N5" s="13" t="s">
        <v>90</v>
      </c>
      <c r="O5" s="22">
        <v>0.81538461538461537</v>
      </c>
      <c r="P5" s="13">
        <v>21</v>
      </c>
      <c r="Q5" s="12">
        <v>32</v>
      </c>
      <c r="R5" s="13">
        <v>65</v>
      </c>
      <c r="S5" s="13">
        <v>53</v>
      </c>
      <c r="T5" s="17">
        <v>2.25</v>
      </c>
      <c r="V5" s="152">
        <v>3</v>
      </c>
      <c r="W5" s="149" t="s">
        <v>4</v>
      </c>
      <c r="X5" s="150">
        <v>366</v>
      </c>
      <c r="Z5" s="153"/>
      <c r="AA5" s="154"/>
      <c r="AB5" s="155"/>
    </row>
    <row r="6" spans="1:28" ht="16.5" thickBot="1" x14ac:dyDescent="0.3">
      <c r="A6" s="124"/>
      <c r="B6" s="19" t="s">
        <v>200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M6">
        <v>19</v>
      </c>
      <c r="N6" s="13" t="s">
        <v>93</v>
      </c>
      <c r="O6" s="22">
        <v>0.88405797101449279</v>
      </c>
      <c r="P6" s="13">
        <v>100</v>
      </c>
      <c r="Q6" s="12">
        <v>83</v>
      </c>
      <c r="R6" s="13">
        <v>207</v>
      </c>
      <c r="S6" s="13">
        <v>183</v>
      </c>
      <c r="T6" s="17">
        <v>-7.0500000000000114</v>
      </c>
      <c r="V6" s="152">
        <v>18</v>
      </c>
      <c r="W6" s="149" t="s">
        <v>11</v>
      </c>
      <c r="X6" s="150">
        <v>395</v>
      </c>
      <c r="AA6" s="156"/>
      <c r="AB6" s="157"/>
    </row>
    <row r="7" spans="1:28" ht="16.5" thickBot="1" x14ac:dyDescent="0.3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52">
        <v>21</v>
      </c>
      <c r="W7" s="149" t="s">
        <v>17</v>
      </c>
      <c r="X7" s="150">
        <v>421</v>
      </c>
      <c r="AB7" s="158"/>
    </row>
    <row r="8" spans="1:28" ht="16.5" thickBot="1" x14ac:dyDescent="0.3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M8">
        <v>12</v>
      </c>
      <c r="N8" s="13" t="s">
        <v>89</v>
      </c>
      <c r="O8" s="22">
        <v>0.85915492957746475</v>
      </c>
      <c r="P8" s="13">
        <v>89</v>
      </c>
      <c r="Q8" s="12">
        <v>94</v>
      </c>
      <c r="R8" s="13">
        <v>213</v>
      </c>
      <c r="S8" s="13">
        <v>183</v>
      </c>
      <c r="T8" s="17">
        <v>-1.9500000000000171</v>
      </c>
      <c r="V8" s="152">
        <v>23</v>
      </c>
      <c r="W8" s="149" t="s">
        <v>22</v>
      </c>
      <c r="X8" s="150">
        <v>439</v>
      </c>
      <c r="Z8" s="200" t="s">
        <v>282</v>
      </c>
      <c r="AA8" s="197"/>
      <c r="AB8" s="158" t="s">
        <v>279</v>
      </c>
    </row>
    <row r="9" spans="1:28" ht="16.5" thickBot="1" x14ac:dyDescent="0.3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M9">
        <v>11</v>
      </c>
      <c r="N9" s="30" t="s">
        <v>200</v>
      </c>
      <c r="O9" s="22">
        <v>0.74691358024691357</v>
      </c>
      <c r="P9" s="13">
        <v>92</v>
      </c>
      <c r="Q9" s="12">
        <v>29</v>
      </c>
      <c r="R9" s="13">
        <v>162</v>
      </c>
      <c r="S9" s="13">
        <v>121</v>
      </c>
      <c r="T9" s="17">
        <v>16.699999999999989</v>
      </c>
      <c r="V9" s="152">
        <v>31</v>
      </c>
      <c r="W9" s="149" t="s">
        <v>272</v>
      </c>
      <c r="X9" s="150">
        <v>406</v>
      </c>
      <c r="Z9" s="13">
        <v>22</v>
      </c>
      <c r="AA9" s="149" t="s">
        <v>23</v>
      </c>
      <c r="AB9" s="150">
        <v>419</v>
      </c>
    </row>
    <row r="10" spans="1:28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M10">
        <v>8</v>
      </c>
      <c r="N10" s="13" t="s">
        <v>85</v>
      </c>
      <c r="O10" s="22">
        <v>0.87113402061855671</v>
      </c>
      <c r="P10" s="13">
        <v>64</v>
      </c>
      <c r="Q10" s="12">
        <v>105</v>
      </c>
      <c r="R10" s="13">
        <v>194</v>
      </c>
      <c r="S10" s="13">
        <v>169</v>
      </c>
      <c r="T10" s="17">
        <v>-4.0999999999999943</v>
      </c>
      <c r="V10" s="152">
        <v>44</v>
      </c>
      <c r="W10" s="149" t="s">
        <v>71</v>
      </c>
      <c r="X10" s="150">
        <v>358</v>
      </c>
      <c r="Z10" s="13">
        <v>32</v>
      </c>
      <c r="AA10" s="149" t="s">
        <v>273</v>
      </c>
      <c r="AB10" s="150">
        <v>377</v>
      </c>
    </row>
    <row r="11" spans="1:28" ht="16.5" thickBot="1" x14ac:dyDescent="0.3">
      <c r="A11" s="123" t="s">
        <v>198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M11">
        <v>52</v>
      </c>
      <c r="N11" s="31" t="s">
        <v>111</v>
      </c>
      <c r="O11" s="32">
        <v>0.57425742574257421</v>
      </c>
      <c r="P11" s="31">
        <v>19</v>
      </c>
      <c r="Q11" s="33">
        <v>39</v>
      </c>
      <c r="R11" s="13">
        <v>101</v>
      </c>
      <c r="S11" s="13">
        <v>58</v>
      </c>
      <c r="T11" s="34">
        <v>27.849999999999994</v>
      </c>
      <c r="V11" s="152">
        <v>54</v>
      </c>
      <c r="W11" s="149" t="s">
        <v>3</v>
      </c>
      <c r="X11" s="150">
        <v>488</v>
      </c>
    </row>
    <row r="12" spans="1:28" ht="16.5" thickBot="1" x14ac:dyDescent="0.3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M12">
        <v>53</v>
      </c>
      <c r="N12" s="31" t="s">
        <v>107</v>
      </c>
      <c r="O12" s="32">
        <v>0.65714285714285714</v>
      </c>
      <c r="P12" s="31">
        <v>24</v>
      </c>
      <c r="Q12" s="33">
        <v>45</v>
      </c>
      <c r="R12" s="13">
        <v>105</v>
      </c>
      <c r="S12" s="13">
        <v>69</v>
      </c>
      <c r="T12" s="34">
        <v>20.25</v>
      </c>
      <c r="V12" s="159" t="s">
        <v>283</v>
      </c>
      <c r="W12" s="160"/>
      <c r="X12" s="161"/>
      <c r="Z12" s="196" t="s">
        <v>284</v>
      </c>
      <c r="AA12" s="197"/>
      <c r="AB12" t="s">
        <v>279</v>
      </c>
    </row>
    <row r="13" spans="1:28" ht="16.5" thickBot="1" x14ac:dyDescent="0.3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M13">
        <v>5</v>
      </c>
      <c r="N13" s="13" t="s">
        <v>84</v>
      </c>
      <c r="O13" s="22">
        <v>0.90769230769230769</v>
      </c>
      <c r="P13" s="13">
        <v>144</v>
      </c>
      <c r="Q13" s="12">
        <v>92</v>
      </c>
      <c r="R13" s="13">
        <v>260</v>
      </c>
      <c r="S13" s="13">
        <v>236</v>
      </c>
      <c r="T13" s="17">
        <v>-15</v>
      </c>
      <c r="V13" s="196" t="s">
        <v>285</v>
      </c>
      <c r="W13" s="197"/>
      <c r="X13" s="158" t="s">
        <v>279</v>
      </c>
      <c r="Z13">
        <v>58</v>
      </c>
      <c r="AA13" s="149" t="s">
        <v>184</v>
      </c>
      <c r="AB13" s="150">
        <v>337</v>
      </c>
    </row>
    <row r="14" spans="1:28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M14">
        <v>4</v>
      </c>
      <c r="N14" s="10" t="s">
        <v>83</v>
      </c>
      <c r="O14" s="22">
        <v>0.87912087912087911</v>
      </c>
      <c r="P14" s="13">
        <v>85</v>
      </c>
      <c r="Q14" s="12">
        <v>75</v>
      </c>
      <c r="R14" s="13">
        <v>182</v>
      </c>
      <c r="S14" s="13">
        <v>160</v>
      </c>
      <c r="T14" s="17">
        <v>-5.3000000000000114</v>
      </c>
      <c r="V14" s="151">
        <v>4</v>
      </c>
      <c r="W14" s="149" t="s">
        <v>19</v>
      </c>
      <c r="X14" s="150">
        <v>396</v>
      </c>
      <c r="Z14">
        <v>59</v>
      </c>
      <c r="AA14" s="149" t="s">
        <v>186</v>
      </c>
      <c r="AB14" s="150">
        <v>308</v>
      </c>
    </row>
    <row r="15" spans="1:28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9"/>
      <c r="O15" s="23"/>
      <c r="P15" s="14"/>
      <c r="Q15" s="16">
        <v>896</v>
      </c>
      <c r="R15" s="8">
        <v>2224</v>
      </c>
      <c r="S15" s="8">
        <v>1775</v>
      </c>
      <c r="T15" s="8"/>
      <c r="V15" s="152">
        <v>5</v>
      </c>
      <c r="W15" s="149" t="s">
        <v>70</v>
      </c>
      <c r="X15" s="150">
        <v>431</v>
      </c>
      <c r="Z15">
        <v>60</v>
      </c>
      <c r="AA15" s="149" t="e">
        <v>#N/A</v>
      </c>
      <c r="AB15" s="150" t="e">
        <v>#N/A</v>
      </c>
    </row>
    <row r="16" spans="1:28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M16">
        <v>31</v>
      </c>
      <c r="N16" s="12" t="s">
        <v>100</v>
      </c>
      <c r="O16" s="22">
        <v>0.87577639751552794</v>
      </c>
      <c r="P16" s="13">
        <v>90</v>
      </c>
      <c r="Q16" s="12">
        <v>51</v>
      </c>
      <c r="R16" s="13">
        <v>161</v>
      </c>
      <c r="S16" s="13">
        <v>141</v>
      </c>
      <c r="T16" s="17">
        <v>-4.1500000000000057</v>
      </c>
      <c r="V16" s="152">
        <v>8</v>
      </c>
      <c r="W16" s="149" t="s">
        <v>268</v>
      </c>
      <c r="X16" s="150">
        <v>321</v>
      </c>
      <c r="Z16">
        <v>56</v>
      </c>
      <c r="AA16" s="149" t="s">
        <v>176</v>
      </c>
      <c r="AB16" s="150">
        <v>287</v>
      </c>
    </row>
    <row r="17" spans="1:28" ht="16.5" thickBot="1" x14ac:dyDescent="0.3">
      <c r="A17" s="126" t="s">
        <v>199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M17">
        <v>54</v>
      </c>
      <c r="N17" s="13" t="s">
        <v>108</v>
      </c>
      <c r="O17" s="22">
        <v>0.75742574257425743</v>
      </c>
      <c r="P17" s="13">
        <v>92</v>
      </c>
      <c r="Q17" s="12">
        <v>61</v>
      </c>
      <c r="R17" s="13">
        <v>202</v>
      </c>
      <c r="S17" s="13">
        <v>153</v>
      </c>
      <c r="T17" s="17">
        <v>18.699999999999989</v>
      </c>
      <c r="V17" s="152">
        <v>11</v>
      </c>
      <c r="W17" s="149" t="s">
        <v>270</v>
      </c>
      <c r="X17" s="150">
        <v>305</v>
      </c>
      <c r="Z17">
        <v>26</v>
      </c>
      <c r="AA17" s="149" t="s">
        <v>16</v>
      </c>
      <c r="AB17" s="150">
        <v>325</v>
      </c>
    </row>
    <row r="18" spans="1:28" ht="16.5" thickBot="1" x14ac:dyDescent="0.3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M18">
        <v>21</v>
      </c>
      <c r="N18" s="13" t="s">
        <v>95</v>
      </c>
      <c r="O18" s="22">
        <v>0.88165680473372776</v>
      </c>
      <c r="P18" s="13">
        <v>88</v>
      </c>
      <c r="Q18" s="12">
        <v>61</v>
      </c>
      <c r="R18" s="13">
        <v>169</v>
      </c>
      <c r="S18" s="13">
        <v>149</v>
      </c>
      <c r="T18" s="17">
        <v>-5.3499999999999943</v>
      </c>
      <c r="V18" s="152">
        <v>12</v>
      </c>
      <c r="W18" s="149" t="s">
        <v>12</v>
      </c>
      <c r="X18" s="150">
        <v>434</v>
      </c>
      <c r="Z18">
        <v>25</v>
      </c>
      <c r="AA18" s="149" t="s">
        <v>18</v>
      </c>
      <c r="AB18" s="150">
        <v>481</v>
      </c>
    </row>
    <row r="19" spans="1:28" ht="16.5" thickBot="1" x14ac:dyDescent="0.3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M19">
        <v>23</v>
      </c>
      <c r="N19" s="13" t="s">
        <v>97</v>
      </c>
      <c r="O19" s="22">
        <v>0.86875000000000002</v>
      </c>
      <c r="P19" s="13">
        <v>95</v>
      </c>
      <c r="Q19" s="12">
        <v>44</v>
      </c>
      <c r="R19" s="13">
        <v>160</v>
      </c>
      <c r="S19" s="13">
        <v>139</v>
      </c>
      <c r="T19" s="17">
        <v>-3</v>
      </c>
      <c r="V19" s="152">
        <v>16</v>
      </c>
      <c r="W19" s="149" t="s">
        <v>21</v>
      </c>
      <c r="X19" s="150">
        <v>355</v>
      </c>
      <c r="Z19">
        <v>43</v>
      </c>
      <c r="AA19" s="149" t="s">
        <v>5</v>
      </c>
      <c r="AB19" s="150">
        <v>124</v>
      </c>
    </row>
    <row r="20" spans="1:28" ht="16.5" thickBot="1" x14ac:dyDescent="0.3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M20">
        <v>18</v>
      </c>
      <c r="N20" s="13" t="s">
        <v>92</v>
      </c>
      <c r="O20" s="22">
        <v>0.90340909090909094</v>
      </c>
      <c r="P20" s="13">
        <v>83</v>
      </c>
      <c r="Q20" s="12">
        <v>76</v>
      </c>
      <c r="R20" s="13">
        <v>176</v>
      </c>
      <c r="S20" s="13">
        <v>159</v>
      </c>
      <c r="T20" s="17">
        <v>-9.4000000000000057</v>
      </c>
      <c r="V20" s="152">
        <v>19</v>
      </c>
      <c r="W20" s="149" t="s">
        <v>72</v>
      </c>
      <c r="X20" s="150">
        <v>400</v>
      </c>
    </row>
    <row r="21" spans="1:28" ht="16.5" thickBot="1" x14ac:dyDescent="0.3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M21">
        <v>44</v>
      </c>
      <c r="N21" s="13" t="s">
        <v>151</v>
      </c>
      <c r="O21" s="22">
        <v>0.85798816568047342</v>
      </c>
      <c r="P21" s="13">
        <v>64</v>
      </c>
      <c r="Q21" s="12">
        <v>81</v>
      </c>
      <c r="R21" s="13">
        <v>169</v>
      </c>
      <c r="S21" s="13">
        <v>145</v>
      </c>
      <c r="T21" s="17">
        <v>-1.3499999999999943</v>
      </c>
      <c r="V21" s="152">
        <v>20</v>
      </c>
      <c r="W21" s="149" t="s">
        <v>20</v>
      </c>
      <c r="X21" s="150">
        <v>409</v>
      </c>
      <c r="Z21" s="200" t="s">
        <v>1647</v>
      </c>
      <c r="AA21" s="197"/>
      <c r="AB21" s="158" t="s">
        <v>279</v>
      </c>
    </row>
    <row r="22" spans="1:28" ht="16.5" thickBot="1" x14ac:dyDescent="0.3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M22">
        <v>56</v>
      </c>
      <c r="N22" s="13" t="s">
        <v>139</v>
      </c>
      <c r="O22" s="22">
        <v>0.51515151515151514</v>
      </c>
      <c r="P22" s="13">
        <v>66</v>
      </c>
      <c r="Q22" s="12">
        <v>36</v>
      </c>
      <c r="R22" s="13">
        <v>198</v>
      </c>
      <c r="S22" s="13">
        <v>102</v>
      </c>
      <c r="T22" s="17">
        <v>66.299999999999983</v>
      </c>
      <c r="V22" s="159" t="s">
        <v>283</v>
      </c>
      <c r="W22" s="160"/>
      <c r="X22" s="161"/>
      <c r="Z22" s="13">
        <v>52</v>
      </c>
      <c r="AA22" s="149" t="s">
        <v>6</v>
      </c>
      <c r="AB22" s="150">
        <v>167</v>
      </c>
    </row>
    <row r="23" spans="1:28" ht="16.5" thickBot="1" x14ac:dyDescent="0.3">
      <c r="A23" s="127"/>
      <c r="B23" s="19" t="s">
        <v>151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M23">
        <v>2</v>
      </c>
      <c r="N23" s="13" t="s">
        <v>81</v>
      </c>
      <c r="O23" s="22">
        <v>0.88405797101449279</v>
      </c>
      <c r="P23" s="13">
        <v>70</v>
      </c>
      <c r="Q23" s="12">
        <v>52</v>
      </c>
      <c r="R23" s="13">
        <v>138</v>
      </c>
      <c r="S23" s="13">
        <v>122</v>
      </c>
      <c r="T23" s="17">
        <v>-4.7000000000000028</v>
      </c>
      <c r="V23" s="196" t="s">
        <v>286</v>
      </c>
      <c r="W23" s="197"/>
      <c r="X23" s="158" t="s">
        <v>279</v>
      </c>
      <c r="Z23" s="13">
        <v>53</v>
      </c>
      <c r="AA23" s="149" t="s">
        <v>9</v>
      </c>
      <c r="AB23" s="150">
        <v>170</v>
      </c>
    </row>
    <row r="24" spans="1:28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M24">
        <v>3</v>
      </c>
      <c r="N24" s="10" t="s">
        <v>82</v>
      </c>
      <c r="O24" s="22">
        <v>0.91176470588235292</v>
      </c>
      <c r="P24" s="13">
        <v>79</v>
      </c>
      <c r="Q24" s="12">
        <v>76</v>
      </c>
      <c r="R24" s="13">
        <v>170</v>
      </c>
      <c r="S24" s="13">
        <v>155</v>
      </c>
      <c r="T24" s="17">
        <v>-10.5</v>
      </c>
      <c r="V24" s="151">
        <v>1</v>
      </c>
      <c r="W24" s="149" t="s">
        <v>14</v>
      </c>
      <c r="X24" s="150">
        <v>368</v>
      </c>
      <c r="Z24" s="13">
        <v>57</v>
      </c>
      <c r="AA24" s="149" t="s">
        <v>277</v>
      </c>
      <c r="AB24" s="150">
        <v>74</v>
      </c>
    </row>
    <row r="25" spans="1:28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9"/>
      <c r="O25" s="23"/>
      <c r="P25" s="14"/>
      <c r="Q25" s="16">
        <v>538</v>
      </c>
      <c r="R25" s="8">
        <v>1543</v>
      </c>
      <c r="S25" s="8">
        <v>1265</v>
      </c>
      <c r="T25" s="8"/>
      <c r="V25" s="152">
        <v>9</v>
      </c>
      <c r="W25" s="149" t="s">
        <v>8</v>
      </c>
      <c r="X25" s="150">
        <v>411</v>
      </c>
    </row>
    <row r="26" spans="1:28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M26">
        <v>32</v>
      </c>
      <c r="N26" s="12" t="s">
        <v>202</v>
      </c>
      <c r="O26" s="22">
        <v>0.8928571428571429</v>
      </c>
      <c r="P26" s="13">
        <v>20</v>
      </c>
      <c r="Q26" s="12">
        <v>30</v>
      </c>
      <c r="R26" s="13">
        <v>56</v>
      </c>
      <c r="S26" s="13">
        <v>50</v>
      </c>
      <c r="T26" s="17">
        <v>-2.3999999999999986</v>
      </c>
      <c r="V26" s="152">
        <v>10</v>
      </c>
      <c r="W26" s="149" t="s">
        <v>269</v>
      </c>
      <c r="X26" s="150">
        <v>277</v>
      </c>
    </row>
    <row r="27" spans="1:28" ht="16.5" thickBot="1" x14ac:dyDescent="0.3">
      <c r="A27" s="123" t="s">
        <v>215</v>
      </c>
      <c r="B27" s="68" t="s">
        <v>202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M27">
        <v>36</v>
      </c>
      <c r="N27" s="12" t="s">
        <v>204</v>
      </c>
      <c r="O27" s="22">
        <v>0.59615384615384615</v>
      </c>
      <c r="P27" s="13">
        <v>68</v>
      </c>
      <c r="Q27" s="12">
        <v>25</v>
      </c>
      <c r="R27" s="13">
        <v>156</v>
      </c>
      <c r="S27" s="13">
        <v>93</v>
      </c>
      <c r="T27" s="17">
        <v>39.599999999999994</v>
      </c>
      <c r="V27" s="152">
        <v>24</v>
      </c>
      <c r="W27" s="149" t="s">
        <v>271</v>
      </c>
      <c r="X27" s="150">
        <v>306</v>
      </c>
    </row>
    <row r="28" spans="1:28" ht="16.5" thickBot="1" x14ac:dyDescent="0.3">
      <c r="A28" s="124"/>
      <c r="B28" s="19" t="s">
        <v>204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M28">
        <v>9</v>
      </c>
      <c r="N28" s="12" t="s">
        <v>86</v>
      </c>
      <c r="O28" s="22">
        <v>0.86335403726708071</v>
      </c>
      <c r="P28" s="13">
        <v>80</v>
      </c>
      <c r="Q28" s="12">
        <v>59</v>
      </c>
      <c r="R28" s="13">
        <v>161</v>
      </c>
      <c r="S28" s="13">
        <v>139</v>
      </c>
      <c r="T28" s="17">
        <v>-2.1500000000000057</v>
      </c>
      <c r="V28" s="152">
        <v>27</v>
      </c>
      <c r="W28" s="149" t="s">
        <v>26</v>
      </c>
      <c r="X28" s="150">
        <v>386</v>
      </c>
    </row>
    <row r="29" spans="1:28" ht="16.5" thickBot="1" x14ac:dyDescent="0.3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M29">
        <v>40</v>
      </c>
      <c r="N29" s="12" t="s">
        <v>203</v>
      </c>
      <c r="O29" s="22">
        <v>0.50602409638554213</v>
      </c>
      <c r="P29" s="13">
        <v>68</v>
      </c>
      <c r="Q29" s="12">
        <v>58</v>
      </c>
      <c r="R29" s="13">
        <v>249</v>
      </c>
      <c r="S29" s="13">
        <v>126</v>
      </c>
      <c r="T29" s="17">
        <v>85.65</v>
      </c>
      <c r="V29" s="152">
        <v>28</v>
      </c>
      <c r="W29" s="149" t="s">
        <v>1</v>
      </c>
      <c r="X29" s="150">
        <v>312</v>
      </c>
    </row>
    <row r="30" spans="1:28" ht="16.5" thickBot="1" x14ac:dyDescent="0.3">
      <c r="A30" s="124"/>
      <c r="B30" s="19" t="s">
        <v>203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M30">
        <v>27</v>
      </c>
      <c r="N30" s="12" t="s">
        <v>98</v>
      </c>
      <c r="O30" s="22">
        <v>0.8928571428571429</v>
      </c>
      <c r="P30" s="13">
        <v>73</v>
      </c>
      <c r="Q30" s="12">
        <v>52</v>
      </c>
      <c r="R30" s="13">
        <v>140</v>
      </c>
      <c r="S30" s="13">
        <v>125</v>
      </c>
      <c r="T30" s="17">
        <v>-6</v>
      </c>
      <c r="V30" s="152">
        <v>33</v>
      </c>
      <c r="W30" s="149" t="s">
        <v>165</v>
      </c>
      <c r="X30" s="150">
        <v>284</v>
      </c>
    </row>
    <row r="31" spans="1:28" ht="16.5" thickBot="1" x14ac:dyDescent="0.3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M31">
        <v>10</v>
      </c>
      <c r="N31" s="12" t="s">
        <v>201</v>
      </c>
      <c r="O31" s="22">
        <v>0.72928176795580113</v>
      </c>
      <c r="P31" s="13">
        <v>40</v>
      </c>
      <c r="Q31" s="12">
        <v>92</v>
      </c>
      <c r="R31" s="13">
        <v>181</v>
      </c>
      <c r="S31" s="13">
        <v>132</v>
      </c>
      <c r="T31" s="17">
        <v>21.849999999999994</v>
      </c>
      <c r="V31" s="152">
        <v>36</v>
      </c>
      <c r="W31" s="149" t="s">
        <v>274</v>
      </c>
      <c r="X31" s="150">
        <v>186</v>
      </c>
    </row>
    <row r="32" spans="1:28" ht="16.5" thickBot="1" x14ac:dyDescent="0.3">
      <c r="A32" s="124"/>
      <c r="B32" s="19" t="s">
        <v>201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M32">
        <v>28</v>
      </c>
      <c r="N32" s="12" t="s">
        <v>99</v>
      </c>
      <c r="O32" s="22">
        <v>0.875</v>
      </c>
      <c r="P32" s="13">
        <v>67</v>
      </c>
      <c r="Q32" s="12">
        <v>80</v>
      </c>
      <c r="R32" s="13">
        <v>168</v>
      </c>
      <c r="S32" s="13">
        <v>147</v>
      </c>
      <c r="T32" s="17">
        <v>-4.2000000000000171</v>
      </c>
      <c r="V32" s="152">
        <v>37</v>
      </c>
      <c r="W32" s="149" t="s">
        <v>275</v>
      </c>
      <c r="X32" s="150">
        <v>253</v>
      </c>
    </row>
    <row r="33" spans="1:24" ht="16.5" thickBot="1" x14ac:dyDescent="0.3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M33">
        <v>33</v>
      </c>
      <c r="N33" s="12" t="s">
        <v>138</v>
      </c>
      <c r="O33" s="22">
        <v>0.81395348837209303</v>
      </c>
      <c r="P33" s="13">
        <v>66</v>
      </c>
      <c r="Q33" s="12">
        <v>74</v>
      </c>
      <c r="R33" s="13">
        <v>172</v>
      </c>
      <c r="S33" s="13">
        <v>140</v>
      </c>
      <c r="T33" s="17">
        <v>6.1999999999999886</v>
      </c>
      <c r="V33" s="152">
        <v>40</v>
      </c>
      <c r="W33" s="149" t="s">
        <v>276</v>
      </c>
      <c r="X33" s="150">
        <v>337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M34">
        <v>37</v>
      </c>
      <c r="N34" s="12" t="s">
        <v>103</v>
      </c>
      <c r="O34" s="22">
        <v>0.72340425531914898</v>
      </c>
      <c r="P34" s="13">
        <v>82</v>
      </c>
      <c r="Q34" s="12">
        <v>20</v>
      </c>
      <c r="R34" s="13">
        <v>141</v>
      </c>
      <c r="S34" s="13">
        <v>102</v>
      </c>
      <c r="T34" s="17">
        <v>17.849999999999994</v>
      </c>
      <c r="V34" s="159" t="s">
        <v>283</v>
      </c>
      <c r="W34" s="162"/>
      <c r="X34" s="161"/>
    </row>
    <row r="35" spans="1:24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M35">
        <v>24</v>
      </c>
      <c r="N35" s="12" t="s">
        <v>195</v>
      </c>
      <c r="O35" s="22">
        <v>0.7191011235955056</v>
      </c>
      <c r="P35" s="13">
        <v>81</v>
      </c>
      <c r="Q35" s="12">
        <v>47</v>
      </c>
      <c r="R35" s="13">
        <v>178</v>
      </c>
      <c r="S35" s="13">
        <v>128</v>
      </c>
      <c r="T35" s="17">
        <v>23.299999999999983</v>
      </c>
    </row>
    <row r="36" spans="1:24" ht="15.75" x14ac:dyDescent="0.25">
      <c r="A36" s="124"/>
      <c r="B36" s="19" t="s">
        <v>195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M36">
        <v>7</v>
      </c>
      <c r="N36" s="12" t="s">
        <v>110</v>
      </c>
      <c r="O36" s="22">
        <v>0.27433628318584069</v>
      </c>
      <c r="P36" s="13">
        <v>0</v>
      </c>
      <c r="Q36" s="12">
        <v>31</v>
      </c>
      <c r="R36" s="13">
        <v>113</v>
      </c>
      <c r="S36" s="13">
        <v>31</v>
      </c>
      <c r="T36" s="17">
        <v>65.05</v>
      </c>
    </row>
    <row r="37" spans="1:24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M37">
        <v>57</v>
      </c>
      <c r="N37" s="12" t="s">
        <v>205</v>
      </c>
      <c r="O37" s="22">
        <v>0.22330097087378642</v>
      </c>
      <c r="P37" s="13">
        <v>17</v>
      </c>
      <c r="Q37" s="12">
        <v>6</v>
      </c>
      <c r="R37" s="13">
        <v>103</v>
      </c>
      <c r="S37" s="13">
        <v>23</v>
      </c>
      <c r="T37" s="17">
        <v>64.55</v>
      </c>
    </row>
    <row r="38" spans="1:24" ht="16.5" thickBot="1" x14ac:dyDescent="0.3">
      <c r="A38" s="124"/>
      <c r="B38" s="19" t="s">
        <v>205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M38">
        <v>1</v>
      </c>
      <c r="N38" s="12" t="s">
        <v>80</v>
      </c>
      <c r="O38" s="22">
        <v>0.88976377952755903</v>
      </c>
      <c r="P38" s="13">
        <v>60</v>
      </c>
      <c r="Q38" s="12">
        <v>53</v>
      </c>
      <c r="R38" s="13">
        <v>127</v>
      </c>
      <c r="S38" s="13">
        <v>113</v>
      </c>
      <c r="T38" s="17">
        <v>-5.0499999999999972</v>
      </c>
    </row>
    <row r="39" spans="1:24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9"/>
      <c r="O39" s="23"/>
      <c r="P39" s="14"/>
      <c r="Q39" s="8">
        <v>627</v>
      </c>
      <c r="R39" s="8">
        <v>1945</v>
      </c>
      <c r="S39" s="8">
        <v>1349</v>
      </c>
      <c r="T39" s="8"/>
    </row>
    <row r="40" spans="1:24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/>
      <c r="O40" s="24"/>
      <c r="P40" s="6"/>
      <c r="Q40" s="8">
        <v>2061</v>
      </c>
      <c r="R40" s="8">
        <v>5712</v>
      </c>
      <c r="S40" s="8">
        <v>4389</v>
      </c>
      <c r="T40" s="8"/>
    </row>
    <row r="41" spans="1:24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M41">
        <v>58</v>
      </c>
      <c r="N41" s="13" t="s">
        <v>144</v>
      </c>
      <c r="O41" s="22">
        <v>0.32773109243697479</v>
      </c>
      <c r="P41" s="13">
        <v>60</v>
      </c>
      <c r="Q41" s="12">
        <v>-21</v>
      </c>
      <c r="R41" s="13">
        <v>119</v>
      </c>
      <c r="S41" s="13">
        <v>39</v>
      </c>
      <c r="T41" s="17">
        <v>62.149999999999991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 t="s">
        <v>145</v>
      </c>
      <c r="O42" s="22">
        <v>0.55462184873949583</v>
      </c>
      <c r="P42" s="13">
        <v>60</v>
      </c>
      <c r="Q42" s="12">
        <v>6</v>
      </c>
      <c r="R42" s="13">
        <v>119</v>
      </c>
      <c r="S42" s="13">
        <v>66</v>
      </c>
      <c r="T42" s="17">
        <v>35.149999999999991</v>
      </c>
    </row>
    <row r="43" spans="1:24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7">
    <mergeCell ref="V23:W23"/>
    <mergeCell ref="V2:W2"/>
    <mergeCell ref="Z2:AA2"/>
    <mergeCell ref="Z8:AA8"/>
    <mergeCell ref="Z12:AA12"/>
    <mergeCell ref="V13:W13"/>
    <mergeCell ref="Z21:AA21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AB44"/>
  <sheetViews>
    <sheetView topLeftCell="I1" workbookViewId="0">
      <selection activeCell="Z22" sqref="Z22:AB2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196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2"/>
      <c r="W1" t="s">
        <v>279</v>
      </c>
      <c r="X1" s="143"/>
      <c r="Y1" s="144"/>
    </row>
    <row r="2" spans="1:28" ht="16.5" thickBot="1" x14ac:dyDescent="0.3">
      <c r="A2" s="123" t="s">
        <v>197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  <c r="M2">
        <v>22</v>
      </c>
      <c r="N2" s="12">
        <v>0</v>
      </c>
      <c r="O2" s="22">
        <v>0.92</v>
      </c>
      <c r="P2" s="13">
        <v>33</v>
      </c>
      <c r="Q2" s="12">
        <v>36</v>
      </c>
      <c r="R2" s="13">
        <v>75</v>
      </c>
      <c r="S2" s="13">
        <v>69</v>
      </c>
      <c r="T2" s="17">
        <v>-69</v>
      </c>
      <c r="V2" s="198" t="s">
        <v>280</v>
      </c>
      <c r="W2" s="199"/>
      <c r="X2" s="145"/>
      <c r="Z2" s="200" t="s">
        <v>281</v>
      </c>
      <c r="AA2" s="197"/>
      <c r="AB2" t="s">
        <v>279</v>
      </c>
    </row>
    <row r="3" spans="1:28" ht="16.5" thickBot="1" x14ac:dyDescent="0.3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  <c r="M3">
        <v>49</v>
      </c>
      <c r="N3" s="13">
        <v>0</v>
      </c>
      <c r="O3" s="22">
        <v>0.48148148148148145</v>
      </c>
      <c r="P3" s="13">
        <v>1</v>
      </c>
      <c r="Q3" s="12">
        <v>116</v>
      </c>
      <c r="R3" s="13">
        <v>243</v>
      </c>
      <c r="S3" s="13">
        <v>117</v>
      </c>
      <c r="T3" s="17">
        <v>-117</v>
      </c>
      <c r="V3" s="10" t="s">
        <v>114</v>
      </c>
      <c r="W3" s="146"/>
      <c r="X3" t="s">
        <v>279</v>
      </c>
      <c r="Y3" s="147"/>
      <c r="Z3" s="148">
        <v>15</v>
      </c>
      <c r="AA3" s="149" t="s">
        <v>13</v>
      </c>
      <c r="AB3" s="150">
        <v>390</v>
      </c>
    </row>
    <row r="4" spans="1:28" ht="16.5" thickBot="1" x14ac:dyDescent="0.3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  <c r="M4">
        <v>20</v>
      </c>
      <c r="N4" s="13">
        <v>0</v>
      </c>
      <c r="O4" s="22">
        <v>0.90748898678414092</v>
      </c>
      <c r="P4" s="13">
        <v>126</v>
      </c>
      <c r="Q4" s="12">
        <v>80</v>
      </c>
      <c r="R4" s="13">
        <v>227</v>
      </c>
      <c r="S4" s="13">
        <v>206</v>
      </c>
      <c r="T4" s="17">
        <v>-206</v>
      </c>
      <c r="V4" s="151">
        <v>2</v>
      </c>
      <c r="W4" s="149" t="s">
        <v>7</v>
      </c>
      <c r="X4" s="150">
        <v>343</v>
      </c>
      <c r="Z4" s="10">
        <v>7</v>
      </c>
      <c r="AA4" s="149" t="s">
        <v>10</v>
      </c>
      <c r="AB4" s="150">
        <v>189</v>
      </c>
    </row>
    <row r="5" spans="1:28" ht="16.5" thickBot="1" x14ac:dyDescent="0.3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  <c r="M5">
        <v>15</v>
      </c>
      <c r="N5" s="13">
        <v>0</v>
      </c>
      <c r="O5" s="22">
        <v>0.8</v>
      </c>
      <c r="P5" s="13">
        <v>21</v>
      </c>
      <c r="Q5" s="12">
        <v>31</v>
      </c>
      <c r="R5" s="13">
        <v>65</v>
      </c>
      <c r="S5" s="13">
        <v>52</v>
      </c>
      <c r="T5" s="17">
        <v>-52</v>
      </c>
      <c r="V5" s="152">
        <v>3</v>
      </c>
      <c r="W5" s="149" t="s">
        <v>4</v>
      </c>
      <c r="X5" s="150">
        <v>379</v>
      </c>
      <c r="Z5" s="153"/>
      <c r="AA5" s="154"/>
      <c r="AB5" s="155"/>
    </row>
    <row r="6" spans="1:28" ht="16.5" thickBot="1" x14ac:dyDescent="0.3">
      <c r="A6" s="124"/>
      <c r="B6" s="19" t="s">
        <v>200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  <c r="M6">
        <v>19</v>
      </c>
      <c r="N6" s="13">
        <v>0</v>
      </c>
      <c r="O6" s="22">
        <v>0.893719806763285</v>
      </c>
      <c r="P6" s="13">
        <v>100</v>
      </c>
      <c r="Q6" s="12">
        <v>85</v>
      </c>
      <c r="R6" s="13">
        <v>207</v>
      </c>
      <c r="S6" s="13">
        <v>185</v>
      </c>
      <c r="T6" s="17">
        <v>-185</v>
      </c>
      <c r="V6" s="152">
        <v>18</v>
      </c>
      <c r="W6" s="149" t="s">
        <v>11</v>
      </c>
      <c r="X6" s="150">
        <v>382</v>
      </c>
      <c r="AA6" s="156"/>
      <c r="AB6" s="157"/>
    </row>
    <row r="7" spans="1:28" ht="16.5" thickBot="1" x14ac:dyDescent="0.3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  <c r="M7">
        <v>16</v>
      </c>
      <c r="N7" s="13">
        <v>0</v>
      </c>
      <c r="O7" s="22">
        <v>0.87437185929648242</v>
      </c>
      <c r="P7" s="13">
        <v>81</v>
      </c>
      <c r="Q7" s="12">
        <v>93</v>
      </c>
      <c r="R7" s="13">
        <v>199</v>
      </c>
      <c r="S7" s="13">
        <v>174</v>
      </c>
      <c r="T7" s="17">
        <v>-174</v>
      </c>
      <c r="V7" s="152">
        <v>21</v>
      </c>
      <c r="W7" s="149" t="s">
        <v>17</v>
      </c>
      <c r="X7" s="150">
        <v>428</v>
      </c>
      <c r="AB7" s="158"/>
    </row>
    <row r="8" spans="1:28" ht="16.5" thickBot="1" x14ac:dyDescent="0.3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  <c r="M8">
        <v>12</v>
      </c>
      <c r="N8" s="13">
        <v>0</v>
      </c>
      <c r="O8" s="22">
        <v>0.88785046728971961</v>
      </c>
      <c r="P8" s="13">
        <v>89</v>
      </c>
      <c r="Q8" s="12">
        <v>101</v>
      </c>
      <c r="R8" s="13">
        <v>214</v>
      </c>
      <c r="S8" s="13">
        <v>190</v>
      </c>
      <c r="T8" s="17">
        <v>-190</v>
      </c>
      <c r="V8" s="152">
        <v>23</v>
      </c>
      <c r="W8" s="149" t="s">
        <v>22</v>
      </c>
      <c r="X8" s="150">
        <v>436</v>
      </c>
      <c r="Z8" s="200" t="s">
        <v>282</v>
      </c>
      <c r="AA8" s="197"/>
      <c r="AB8" s="158" t="s">
        <v>279</v>
      </c>
    </row>
    <row r="9" spans="1:28" ht="16.5" thickBot="1" x14ac:dyDescent="0.3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  <c r="M9">
        <v>11</v>
      </c>
      <c r="N9" s="30">
        <v>0</v>
      </c>
      <c r="O9" s="22">
        <v>0.82840236686390534</v>
      </c>
      <c r="P9" s="13">
        <v>92</v>
      </c>
      <c r="Q9" s="12">
        <v>48</v>
      </c>
      <c r="R9" s="13">
        <v>169</v>
      </c>
      <c r="S9" s="13">
        <v>140</v>
      </c>
      <c r="T9" s="17">
        <v>-140</v>
      </c>
      <c r="V9" s="152">
        <v>31</v>
      </c>
      <c r="W9" s="149" t="s">
        <v>272</v>
      </c>
      <c r="X9" s="150">
        <v>394</v>
      </c>
      <c r="Z9" s="13">
        <v>22</v>
      </c>
      <c r="AA9" s="149" t="s">
        <v>23</v>
      </c>
      <c r="AB9" s="150">
        <v>406</v>
      </c>
    </row>
    <row r="10" spans="1:28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  <c r="M10">
        <v>8</v>
      </c>
      <c r="N10" s="13">
        <v>0</v>
      </c>
      <c r="O10" s="22">
        <v>0.80512820512820515</v>
      </c>
      <c r="P10" s="13">
        <v>64</v>
      </c>
      <c r="Q10" s="12">
        <v>93</v>
      </c>
      <c r="R10" s="13">
        <v>195</v>
      </c>
      <c r="S10" s="13">
        <v>157</v>
      </c>
      <c r="T10" s="17">
        <v>-157</v>
      </c>
      <c r="V10" s="152">
        <v>44</v>
      </c>
      <c r="W10" s="149" t="s">
        <v>71</v>
      </c>
      <c r="X10" s="150">
        <v>345</v>
      </c>
      <c r="Z10" s="13">
        <v>32</v>
      </c>
      <c r="AA10" s="149" t="s">
        <v>273</v>
      </c>
      <c r="AB10" s="150">
        <v>374</v>
      </c>
    </row>
    <row r="11" spans="1:28" ht="16.5" thickBot="1" x14ac:dyDescent="0.3">
      <c r="A11" s="123" t="s">
        <v>198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  <c r="M11">
        <v>52</v>
      </c>
      <c r="N11" s="31">
        <v>0</v>
      </c>
      <c r="O11" s="32">
        <v>0.52427184466019416</v>
      </c>
      <c r="P11" s="31">
        <v>19</v>
      </c>
      <c r="Q11" s="33">
        <v>35</v>
      </c>
      <c r="R11" s="13">
        <v>103</v>
      </c>
      <c r="S11" s="13">
        <v>54</v>
      </c>
      <c r="T11" s="34">
        <v>-54</v>
      </c>
      <c r="V11" s="152">
        <v>54</v>
      </c>
      <c r="W11" s="149" t="s">
        <v>3</v>
      </c>
      <c r="X11" s="150">
        <v>458</v>
      </c>
    </row>
    <row r="12" spans="1:28" ht="16.5" thickBot="1" x14ac:dyDescent="0.3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  <c r="M12">
        <v>53</v>
      </c>
      <c r="N12" s="31">
        <v>0</v>
      </c>
      <c r="O12" s="32">
        <v>0.67619047619047623</v>
      </c>
      <c r="P12" s="31">
        <v>24</v>
      </c>
      <c r="Q12" s="33">
        <v>47</v>
      </c>
      <c r="R12" s="13">
        <v>105</v>
      </c>
      <c r="S12" s="13">
        <v>71</v>
      </c>
      <c r="T12" s="34">
        <v>-71</v>
      </c>
      <c r="V12" s="159" t="s">
        <v>283</v>
      </c>
      <c r="W12" s="160"/>
      <c r="X12" s="161"/>
      <c r="Z12" s="196" t="s">
        <v>284</v>
      </c>
      <c r="AA12" s="197"/>
      <c r="AB12" t="s">
        <v>279</v>
      </c>
    </row>
    <row r="13" spans="1:28" ht="16.5" thickBot="1" x14ac:dyDescent="0.3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  <c r="M13">
        <v>5</v>
      </c>
      <c r="N13" s="13">
        <v>0</v>
      </c>
      <c r="O13" s="22">
        <v>0.90421455938697315</v>
      </c>
      <c r="P13" s="13">
        <v>144</v>
      </c>
      <c r="Q13" s="12">
        <v>92</v>
      </c>
      <c r="R13" s="13">
        <v>261</v>
      </c>
      <c r="S13" s="13">
        <v>236</v>
      </c>
      <c r="T13" s="17">
        <v>-236</v>
      </c>
      <c r="V13" s="196" t="s">
        <v>285</v>
      </c>
      <c r="W13" s="197"/>
      <c r="X13" s="158" t="s">
        <v>279</v>
      </c>
      <c r="Z13">
        <v>58</v>
      </c>
      <c r="AA13" s="149" t="s">
        <v>184</v>
      </c>
      <c r="AB13" s="150">
        <v>322</v>
      </c>
    </row>
    <row r="14" spans="1:28" ht="16.5" thickBot="1" x14ac:dyDescent="0.3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  <c r="M14">
        <v>4</v>
      </c>
      <c r="N14" s="10">
        <v>0</v>
      </c>
      <c r="O14" s="22">
        <v>0.92307692307692313</v>
      </c>
      <c r="P14" s="13">
        <v>85</v>
      </c>
      <c r="Q14" s="12">
        <v>83</v>
      </c>
      <c r="R14" s="13">
        <v>182</v>
      </c>
      <c r="S14" s="13">
        <v>168</v>
      </c>
      <c r="T14" s="17">
        <v>-168</v>
      </c>
      <c r="V14" s="151">
        <v>4</v>
      </c>
      <c r="W14" s="149" t="s">
        <v>19</v>
      </c>
      <c r="X14" s="150">
        <v>403</v>
      </c>
      <c r="Z14">
        <v>59</v>
      </c>
      <c r="AA14" s="149" t="s">
        <v>186</v>
      </c>
      <c r="AB14" s="150">
        <v>289</v>
      </c>
    </row>
    <row r="15" spans="1:28" ht="16.5" thickBot="1" x14ac:dyDescent="0.3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  <c r="N15" s="9"/>
      <c r="O15" s="23"/>
      <c r="P15" s="14"/>
      <c r="Q15" s="16">
        <v>940</v>
      </c>
      <c r="R15" s="8">
        <v>2245</v>
      </c>
      <c r="S15" s="8">
        <v>1819</v>
      </c>
      <c r="T15" s="8"/>
      <c r="V15" s="152">
        <v>5</v>
      </c>
      <c r="W15" s="149" t="s">
        <v>70</v>
      </c>
      <c r="X15" s="150">
        <v>443</v>
      </c>
      <c r="Z15">
        <v>60</v>
      </c>
      <c r="AA15" s="149" t="e">
        <v>#N/A</v>
      </c>
      <c r="AB15" s="150" t="e">
        <v>#N/A</v>
      </c>
    </row>
    <row r="16" spans="1:28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  <c r="M16">
        <v>31</v>
      </c>
      <c r="N16" s="12">
        <v>0</v>
      </c>
      <c r="O16" s="22">
        <v>0.83229813664596275</v>
      </c>
      <c r="P16" s="13">
        <v>90</v>
      </c>
      <c r="Q16" s="12">
        <v>44</v>
      </c>
      <c r="R16" s="13">
        <v>161</v>
      </c>
      <c r="S16" s="13">
        <v>134</v>
      </c>
      <c r="T16" s="17">
        <v>-134</v>
      </c>
      <c r="V16" s="152">
        <v>8</v>
      </c>
      <c r="W16" s="149" t="s">
        <v>268</v>
      </c>
      <c r="X16" s="150">
        <v>306</v>
      </c>
      <c r="Z16">
        <v>56</v>
      </c>
      <c r="AA16" s="149" t="s">
        <v>176</v>
      </c>
      <c r="AB16" s="150">
        <v>305</v>
      </c>
    </row>
    <row r="17" spans="1:28" ht="16.5" thickBot="1" x14ac:dyDescent="0.3">
      <c r="A17" s="126" t="s">
        <v>199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  <c r="M17">
        <v>54</v>
      </c>
      <c r="N17" s="13">
        <v>0</v>
      </c>
      <c r="O17" s="22">
        <v>0.75634517766497467</v>
      </c>
      <c r="P17" s="13">
        <v>92</v>
      </c>
      <c r="Q17" s="12">
        <v>57</v>
      </c>
      <c r="R17" s="13">
        <v>197</v>
      </c>
      <c r="S17" s="13">
        <v>149</v>
      </c>
      <c r="T17" s="17">
        <v>-149</v>
      </c>
      <c r="V17" s="152">
        <v>11</v>
      </c>
      <c r="W17" s="149" t="s">
        <v>270</v>
      </c>
      <c r="X17" s="150">
        <v>323</v>
      </c>
      <c r="Z17">
        <v>26</v>
      </c>
      <c r="AA17" s="149" t="s">
        <v>16</v>
      </c>
      <c r="AB17" s="150">
        <v>364</v>
      </c>
    </row>
    <row r="18" spans="1:28" ht="16.5" thickBot="1" x14ac:dyDescent="0.3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  <c r="M18">
        <v>21</v>
      </c>
      <c r="N18" s="13">
        <v>0</v>
      </c>
      <c r="O18" s="22">
        <v>0.86549707602339176</v>
      </c>
      <c r="P18" s="13">
        <v>88</v>
      </c>
      <c r="Q18" s="12">
        <v>60</v>
      </c>
      <c r="R18" s="13">
        <v>171</v>
      </c>
      <c r="S18" s="13">
        <v>148</v>
      </c>
      <c r="T18" s="17">
        <v>-148</v>
      </c>
      <c r="V18" s="152">
        <v>12</v>
      </c>
      <c r="W18" s="149" t="s">
        <v>12</v>
      </c>
      <c r="X18" s="150">
        <v>397</v>
      </c>
      <c r="Z18">
        <v>25</v>
      </c>
      <c r="AA18" s="149" t="s">
        <v>18</v>
      </c>
      <c r="AB18" s="150">
        <v>495</v>
      </c>
    </row>
    <row r="19" spans="1:28" ht="16.5" thickBot="1" x14ac:dyDescent="0.3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  <c r="M19">
        <v>23</v>
      </c>
      <c r="N19" s="13">
        <v>0</v>
      </c>
      <c r="O19" s="22">
        <v>0.91558441558441561</v>
      </c>
      <c r="P19" s="13">
        <v>95</v>
      </c>
      <c r="Q19" s="12">
        <v>46</v>
      </c>
      <c r="R19" s="13">
        <v>154</v>
      </c>
      <c r="S19" s="13">
        <v>141</v>
      </c>
      <c r="T19" s="17">
        <v>-141</v>
      </c>
      <c r="V19" s="152">
        <v>16</v>
      </c>
      <c r="W19" s="149" t="s">
        <v>21</v>
      </c>
      <c r="X19" s="150">
        <v>334</v>
      </c>
      <c r="Z19">
        <v>43</v>
      </c>
      <c r="AA19" s="149" t="s">
        <v>5</v>
      </c>
      <c r="AB19" s="150">
        <v>144</v>
      </c>
    </row>
    <row r="20" spans="1:28" ht="16.5" thickBot="1" x14ac:dyDescent="0.3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  <c r="M20">
        <v>18</v>
      </c>
      <c r="N20" s="13">
        <v>0</v>
      </c>
      <c r="O20" s="22">
        <v>0.8820224719101124</v>
      </c>
      <c r="P20" s="13">
        <v>83</v>
      </c>
      <c r="Q20" s="12">
        <v>74</v>
      </c>
      <c r="R20" s="13">
        <v>178</v>
      </c>
      <c r="S20" s="13">
        <v>157</v>
      </c>
      <c r="T20" s="17">
        <v>-157</v>
      </c>
      <c r="V20" s="152">
        <v>19</v>
      </c>
      <c r="W20" s="149" t="s">
        <v>72</v>
      </c>
      <c r="X20" s="150">
        <v>399</v>
      </c>
    </row>
    <row r="21" spans="1:28" ht="16.5" thickBot="1" x14ac:dyDescent="0.3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  <c r="M21">
        <v>44</v>
      </c>
      <c r="N21" s="13">
        <v>0</v>
      </c>
      <c r="O21" s="22">
        <v>0.85964912280701755</v>
      </c>
      <c r="P21" s="13">
        <v>64</v>
      </c>
      <c r="Q21" s="12">
        <v>83</v>
      </c>
      <c r="R21" s="13">
        <v>171</v>
      </c>
      <c r="S21" s="13">
        <v>147</v>
      </c>
      <c r="T21" s="17">
        <v>-147</v>
      </c>
      <c r="V21" s="152">
        <v>20</v>
      </c>
      <c r="W21" s="149" t="s">
        <v>20</v>
      </c>
      <c r="X21" s="150">
        <v>420</v>
      </c>
      <c r="Z21" s="200" t="s">
        <v>1647</v>
      </c>
      <c r="AA21" s="197"/>
      <c r="AB21" s="158" t="s">
        <v>279</v>
      </c>
    </row>
    <row r="22" spans="1:28" ht="16.5" thickBot="1" x14ac:dyDescent="0.3">
      <c r="A22" s="127"/>
      <c r="B22" s="19" t="s">
        <v>208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  <c r="M22">
        <v>56</v>
      </c>
      <c r="N22" s="13">
        <v>0</v>
      </c>
      <c r="O22" s="22">
        <v>0.45177664974619292</v>
      </c>
      <c r="P22" s="13">
        <v>66</v>
      </c>
      <c r="Q22" s="12">
        <v>23</v>
      </c>
      <c r="R22" s="13">
        <v>197</v>
      </c>
      <c r="S22" s="13">
        <v>89</v>
      </c>
      <c r="T22" s="17">
        <v>-89</v>
      </c>
      <c r="V22" s="159" t="s">
        <v>283</v>
      </c>
      <c r="W22" s="160"/>
      <c r="X22" s="161"/>
      <c r="Z22" s="13">
        <v>52</v>
      </c>
      <c r="AA22" s="149" t="s">
        <v>6</v>
      </c>
      <c r="AB22" s="150">
        <v>133</v>
      </c>
    </row>
    <row r="23" spans="1:28" ht="16.5" thickBot="1" x14ac:dyDescent="0.3">
      <c r="A23" s="127"/>
      <c r="B23" s="19" t="s">
        <v>151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  <c r="M23">
        <v>2</v>
      </c>
      <c r="N23" s="13">
        <v>0</v>
      </c>
      <c r="O23" s="22">
        <v>0.83898305084745761</v>
      </c>
      <c r="P23" s="13">
        <v>70</v>
      </c>
      <c r="Q23" s="12">
        <v>29</v>
      </c>
      <c r="R23" s="13">
        <v>118</v>
      </c>
      <c r="S23" s="13">
        <v>99</v>
      </c>
      <c r="T23" s="17">
        <v>-99</v>
      </c>
      <c r="V23" s="196" t="s">
        <v>286</v>
      </c>
      <c r="W23" s="197"/>
      <c r="X23" s="158" t="s">
        <v>279</v>
      </c>
      <c r="Z23" s="13">
        <v>53</v>
      </c>
      <c r="AA23" s="149" t="s">
        <v>9</v>
      </c>
      <c r="AB23" s="150">
        <v>150</v>
      </c>
    </row>
    <row r="24" spans="1:28" ht="16.5" thickBot="1" x14ac:dyDescent="0.3">
      <c r="A24" s="127"/>
      <c r="B24" s="19" t="s">
        <v>209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  <c r="M24">
        <v>3</v>
      </c>
      <c r="N24" s="10">
        <v>0</v>
      </c>
      <c r="O24" s="22">
        <v>0.91812865497076024</v>
      </c>
      <c r="P24" s="13">
        <v>79</v>
      </c>
      <c r="Q24" s="12">
        <v>78</v>
      </c>
      <c r="R24" s="13">
        <v>171</v>
      </c>
      <c r="S24" s="13">
        <v>157</v>
      </c>
      <c r="T24" s="17">
        <v>-157</v>
      </c>
      <c r="V24" s="151">
        <v>1</v>
      </c>
      <c r="W24" s="149" t="s">
        <v>14</v>
      </c>
      <c r="X24" s="150">
        <v>364</v>
      </c>
      <c r="Z24" s="13">
        <v>57</v>
      </c>
      <c r="AA24" s="149" t="s">
        <v>277</v>
      </c>
      <c r="AB24" s="150">
        <v>99</v>
      </c>
    </row>
    <row r="25" spans="1:28" ht="16.5" thickBot="1" x14ac:dyDescent="0.3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  <c r="N25" s="9"/>
      <c r="O25" s="23"/>
      <c r="P25" s="14"/>
      <c r="Q25" s="16">
        <v>494</v>
      </c>
      <c r="R25" s="8">
        <v>1518</v>
      </c>
      <c r="S25" s="8">
        <v>1221</v>
      </c>
      <c r="T25" s="8"/>
      <c r="V25" s="152">
        <v>9</v>
      </c>
      <c r="W25" s="149" t="s">
        <v>8</v>
      </c>
      <c r="X25" s="150">
        <v>424</v>
      </c>
    </row>
    <row r="26" spans="1:28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  <c r="M26">
        <v>32</v>
      </c>
      <c r="N26" s="12">
        <v>0</v>
      </c>
      <c r="O26" s="22">
        <v>0.91379310344827591</v>
      </c>
      <c r="P26" s="13">
        <v>20</v>
      </c>
      <c r="Q26" s="12">
        <v>33</v>
      </c>
      <c r="R26" s="13">
        <v>58</v>
      </c>
      <c r="S26" s="13">
        <v>53</v>
      </c>
      <c r="T26" s="17">
        <v>-53</v>
      </c>
      <c r="V26" s="152">
        <v>10</v>
      </c>
      <c r="W26" s="149" t="s">
        <v>269</v>
      </c>
      <c r="X26" s="150">
        <v>266</v>
      </c>
    </row>
    <row r="27" spans="1:28" ht="16.5" thickBot="1" x14ac:dyDescent="0.3">
      <c r="A27" s="123" t="s">
        <v>207</v>
      </c>
      <c r="B27" s="68" t="s">
        <v>202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  <c r="M27">
        <v>36</v>
      </c>
      <c r="N27" s="12">
        <v>0</v>
      </c>
      <c r="O27" s="22">
        <v>0.76249999999999996</v>
      </c>
      <c r="P27" s="13">
        <v>68</v>
      </c>
      <c r="Q27" s="12">
        <v>54</v>
      </c>
      <c r="R27" s="13">
        <v>160</v>
      </c>
      <c r="S27" s="13">
        <v>122</v>
      </c>
      <c r="T27" s="17">
        <v>-122</v>
      </c>
      <c r="V27" s="152">
        <v>24</v>
      </c>
      <c r="W27" s="149" t="s">
        <v>271</v>
      </c>
      <c r="X27" s="150">
        <v>285</v>
      </c>
    </row>
    <row r="28" spans="1:28" ht="16.5" thickBot="1" x14ac:dyDescent="0.3">
      <c r="A28" s="124"/>
      <c r="B28" s="19" t="s">
        <v>204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  <c r="M28">
        <v>9</v>
      </c>
      <c r="N28" s="12">
        <v>0</v>
      </c>
      <c r="O28" s="22">
        <v>0.88461538461538458</v>
      </c>
      <c r="P28" s="13">
        <v>80</v>
      </c>
      <c r="Q28" s="12">
        <v>58</v>
      </c>
      <c r="R28" s="13">
        <v>156</v>
      </c>
      <c r="S28" s="13">
        <v>138</v>
      </c>
      <c r="T28" s="17">
        <v>-138</v>
      </c>
      <c r="V28" s="152">
        <v>27</v>
      </c>
      <c r="W28" s="149" t="s">
        <v>26</v>
      </c>
      <c r="X28" s="150">
        <v>382</v>
      </c>
    </row>
    <row r="29" spans="1:28" ht="16.5" thickBot="1" x14ac:dyDescent="0.3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  <c r="M29">
        <v>40</v>
      </c>
      <c r="N29" s="12">
        <v>0</v>
      </c>
      <c r="O29" s="22">
        <v>0.48799999999999999</v>
      </c>
      <c r="P29" s="13">
        <v>68</v>
      </c>
      <c r="Q29" s="12">
        <v>54</v>
      </c>
      <c r="R29" s="13">
        <v>250</v>
      </c>
      <c r="S29" s="13">
        <v>122</v>
      </c>
      <c r="T29" s="17">
        <v>-122</v>
      </c>
      <c r="V29" s="152">
        <v>28</v>
      </c>
      <c r="W29" s="149" t="s">
        <v>1</v>
      </c>
      <c r="X29" s="150">
        <v>315</v>
      </c>
    </row>
    <row r="30" spans="1:28" ht="16.5" thickBot="1" x14ac:dyDescent="0.3">
      <c r="A30" s="124"/>
      <c r="B30" s="19" t="s">
        <v>203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  <c r="M30">
        <v>27</v>
      </c>
      <c r="N30" s="12">
        <v>0</v>
      </c>
      <c r="O30" s="22">
        <v>0.98496240601503759</v>
      </c>
      <c r="P30" s="13">
        <v>73</v>
      </c>
      <c r="Q30" s="12">
        <v>58</v>
      </c>
      <c r="R30" s="13">
        <v>133</v>
      </c>
      <c r="S30" s="13">
        <v>131</v>
      </c>
      <c r="T30" s="17">
        <v>-131</v>
      </c>
      <c r="V30" s="152">
        <v>33</v>
      </c>
      <c r="W30" s="149" t="s">
        <v>165</v>
      </c>
      <c r="X30" s="150">
        <v>305</v>
      </c>
    </row>
    <row r="31" spans="1:28" ht="16.5" thickBot="1" x14ac:dyDescent="0.3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  <c r="M31">
        <v>10</v>
      </c>
      <c r="N31" s="12">
        <v>0</v>
      </c>
      <c r="O31" s="22">
        <v>0.74863387978142082</v>
      </c>
      <c r="P31" s="13">
        <v>40</v>
      </c>
      <c r="Q31" s="12">
        <v>97</v>
      </c>
      <c r="R31" s="13">
        <v>183</v>
      </c>
      <c r="S31" s="13">
        <v>137</v>
      </c>
      <c r="T31" s="17">
        <v>-137</v>
      </c>
      <c r="V31" s="152">
        <v>36</v>
      </c>
      <c r="W31" s="149" t="s">
        <v>274</v>
      </c>
      <c r="X31" s="150">
        <v>279</v>
      </c>
    </row>
    <row r="32" spans="1:28" ht="16.5" thickBot="1" x14ac:dyDescent="0.3">
      <c r="A32" s="124"/>
      <c r="B32" s="19" t="s">
        <v>201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  <c r="M32">
        <v>28</v>
      </c>
      <c r="N32" s="12">
        <v>0</v>
      </c>
      <c r="O32" s="22">
        <v>0.86904761904761907</v>
      </c>
      <c r="P32" s="13">
        <v>67</v>
      </c>
      <c r="Q32" s="12">
        <v>79</v>
      </c>
      <c r="R32" s="13">
        <v>168</v>
      </c>
      <c r="S32" s="13">
        <v>146</v>
      </c>
      <c r="T32" s="17">
        <v>-146</v>
      </c>
      <c r="V32" s="152">
        <v>37</v>
      </c>
      <c r="W32" s="149" t="s">
        <v>275</v>
      </c>
      <c r="X32" s="150">
        <v>194</v>
      </c>
    </row>
    <row r="33" spans="1:24" ht="16.5" thickBot="1" x14ac:dyDescent="0.3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  <c r="M33">
        <v>33</v>
      </c>
      <c r="N33" s="12">
        <v>0</v>
      </c>
      <c r="O33" s="22">
        <v>0.86227544910179643</v>
      </c>
      <c r="P33" s="13">
        <v>66</v>
      </c>
      <c r="Q33" s="12">
        <v>78</v>
      </c>
      <c r="R33" s="13">
        <v>167</v>
      </c>
      <c r="S33" s="13">
        <v>144</v>
      </c>
      <c r="T33" s="17">
        <v>-144</v>
      </c>
      <c r="V33" s="152">
        <v>40</v>
      </c>
      <c r="W33" s="149" t="s">
        <v>276</v>
      </c>
      <c r="X33" s="150">
        <v>351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  <c r="M34">
        <v>37</v>
      </c>
      <c r="N34" s="12">
        <v>0</v>
      </c>
      <c r="O34" s="22">
        <v>0.5</v>
      </c>
      <c r="P34" s="13">
        <v>82</v>
      </c>
      <c r="Q34" s="12">
        <v>-11</v>
      </c>
      <c r="R34" s="13">
        <v>142</v>
      </c>
      <c r="S34" s="13">
        <v>71</v>
      </c>
      <c r="T34" s="17">
        <v>-71</v>
      </c>
      <c r="V34" s="159" t="s">
        <v>283</v>
      </c>
      <c r="W34" s="162"/>
      <c r="X34" s="161"/>
    </row>
    <row r="35" spans="1:24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  <c r="M35">
        <v>24</v>
      </c>
      <c r="N35" s="12">
        <v>0</v>
      </c>
      <c r="O35" s="22">
        <v>0.6685393258426966</v>
      </c>
      <c r="P35" s="13">
        <v>81</v>
      </c>
      <c r="Q35" s="12">
        <v>38</v>
      </c>
      <c r="R35" s="13">
        <v>178</v>
      </c>
      <c r="S35" s="13">
        <v>119</v>
      </c>
      <c r="T35" s="17">
        <v>-119</v>
      </c>
    </row>
    <row r="36" spans="1:24" ht="15.75" x14ac:dyDescent="0.25">
      <c r="A36" s="124"/>
      <c r="B36" s="19" t="s">
        <v>195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  <c r="M36">
        <v>7</v>
      </c>
      <c r="N36" s="12">
        <v>0</v>
      </c>
      <c r="O36" s="22">
        <v>0.2</v>
      </c>
      <c r="P36" s="13">
        <v>0</v>
      </c>
      <c r="Q36" s="12">
        <v>23</v>
      </c>
      <c r="R36" s="13">
        <v>115</v>
      </c>
      <c r="S36" s="13">
        <v>23</v>
      </c>
      <c r="T36" s="17">
        <v>-23</v>
      </c>
    </row>
    <row r="37" spans="1:24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  <c r="M37">
        <v>57</v>
      </c>
      <c r="N37" s="12">
        <v>0</v>
      </c>
      <c r="O37" s="22">
        <v>0.41904761904761906</v>
      </c>
      <c r="P37" s="13">
        <v>17</v>
      </c>
      <c r="Q37" s="12">
        <v>27</v>
      </c>
      <c r="R37" s="13">
        <v>105</v>
      </c>
      <c r="S37" s="13">
        <v>44</v>
      </c>
      <c r="T37" s="17">
        <v>-44</v>
      </c>
    </row>
    <row r="38" spans="1:24" ht="16.5" thickBot="1" x14ac:dyDescent="0.3">
      <c r="A38" s="124"/>
      <c r="B38" s="19" t="s">
        <v>205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  <c r="M38">
        <v>1</v>
      </c>
      <c r="N38" s="12">
        <v>0</v>
      </c>
      <c r="O38" s="22">
        <v>0.87401574803149606</v>
      </c>
      <c r="P38" s="13">
        <v>60</v>
      </c>
      <c r="Q38" s="12">
        <v>51</v>
      </c>
      <c r="R38" s="13">
        <v>127</v>
      </c>
      <c r="S38" s="13">
        <v>111</v>
      </c>
      <c r="T38" s="17">
        <v>-111</v>
      </c>
    </row>
    <row r="39" spans="1:24" ht="16.5" thickBot="1" x14ac:dyDescent="0.3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  <c r="N39" s="9"/>
      <c r="O39" s="23"/>
      <c r="P39" s="14"/>
      <c r="Q39" s="8">
        <v>639</v>
      </c>
      <c r="R39" s="8">
        <v>1942</v>
      </c>
      <c r="S39" s="8">
        <v>1361</v>
      </c>
      <c r="T39" s="8"/>
    </row>
    <row r="40" spans="1:24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  <c r="N40" s="11"/>
      <c r="O40" s="24"/>
      <c r="P40" s="6"/>
      <c r="Q40" s="8">
        <v>2073</v>
      </c>
      <c r="R40" s="8">
        <v>5705</v>
      </c>
      <c r="S40" s="8">
        <v>4401</v>
      </c>
      <c r="T40" s="8"/>
    </row>
    <row r="41" spans="1:24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8">
        <v>0.93254777825357604</v>
      </c>
      <c r="J41" s="116">
        <v>53612449.480374128</v>
      </c>
      <c r="K41" s="116" t="e">
        <v>#DIV/0!</v>
      </c>
      <c r="L41" s="119"/>
      <c r="M41">
        <v>58</v>
      </c>
      <c r="N41" s="13">
        <v>0</v>
      </c>
      <c r="O41" s="22">
        <v>0.33606557377049179</v>
      </c>
      <c r="P41" s="13">
        <v>60</v>
      </c>
      <c r="Q41" s="12">
        <v>-19</v>
      </c>
      <c r="R41" s="13">
        <v>122</v>
      </c>
      <c r="S41" s="13">
        <v>41</v>
      </c>
      <c r="T41" s="17">
        <v>-41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>
        <v>0</v>
      </c>
      <c r="O42" s="22">
        <v>0.50806451612903225</v>
      </c>
      <c r="P42" s="13">
        <v>60</v>
      </c>
      <c r="Q42" s="12">
        <v>3</v>
      </c>
      <c r="R42" s="13">
        <v>124</v>
      </c>
      <c r="S42" s="13">
        <v>63</v>
      </c>
      <c r="T42" s="17">
        <v>-63</v>
      </c>
    </row>
    <row r="43" spans="1:24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mergeCells count="7">
    <mergeCell ref="V23:W23"/>
    <mergeCell ref="V2:W2"/>
    <mergeCell ref="Z2:AA2"/>
    <mergeCell ref="Z8:AA8"/>
    <mergeCell ref="Z12:AA12"/>
    <mergeCell ref="V13:W13"/>
    <mergeCell ref="Z21:AA21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ED-9230-4D7C-A614-E215E164284C}">
  <dimension ref="A1:AB48"/>
  <sheetViews>
    <sheetView topLeftCell="I1" workbookViewId="0">
      <selection activeCell="Z22" sqref="Z22:AB24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  <col min="13" max="13" width="26.42578125" bestFit="1" customWidth="1"/>
  </cols>
  <sheetData>
    <row r="1" spans="1:28" ht="60.75" thickBot="1" x14ac:dyDescent="0.35">
      <c r="A1" s="54" t="s">
        <v>196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  <c r="N1" t="s">
        <v>75</v>
      </c>
      <c r="O1" s="81" t="s">
        <v>43</v>
      </c>
      <c r="P1" s="21" t="s">
        <v>50</v>
      </c>
      <c r="Q1" s="15" t="s">
        <v>44</v>
      </c>
      <c r="R1" s="7" t="s">
        <v>48</v>
      </c>
      <c r="S1" s="7" t="s">
        <v>49</v>
      </c>
      <c r="T1" s="7" t="s">
        <v>54</v>
      </c>
      <c r="U1" s="7"/>
      <c r="V1" s="142"/>
      <c r="W1" t="s">
        <v>279</v>
      </c>
      <c r="X1" s="143"/>
      <c r="Y1" s="144"/>
    </row>
    <row r="2" spans="1:28" ht="16.5" thickBot="1" x14ac:dyDescent="0.3">
      <c r="A2" s="187" t="s">
        <v>197</v>
      </c>
      <c r="B2" s="57" t="s">
        <v>94</v>
      </c>
      <c r="C2" s="58">
        <v>32279076.638250753</v>
      </c>
      <c r="D2" s="59">
        <v>47694545.197641112</v>
      </c>
      <c r="E2" s="59">
        <v>46836440.414370194</v>
      </c>
      <c r="F2" s="59">
        <v>858104.78327091783</v>
      </c>
      <c r="G2" s="60">
        <v>1.4775684488174921</v>
      </c>
      <c r="H2" s="59">
        <v>47694545.197641112</v>
      </c>
      <c r="I2" s="60">
        <v>1.4775684488174921</v>
      </c>
      <c r="J2" s="59">
        <v>1834405.584524658</v>
      </c>
      <c r="K2" s="59" t="e">
        <v>#DIV/0!</v>
      </c>
      <c r="L2" s="61">
        <v>953890.90395282221</v>
      </c>
      <c r="M2" s="53">
        <v>22</v>
      </c>
      <c r="N2">
        <v>0</v>
      </c>
      <c r="O2" s="12">
        <v>0.88607594936708856</v>
      </c>
      <c r="P2" s="22">
        <v>33</v>
      </c>
      <c r="Q2" s="13">
        <v>37</v>
      </c>
      <c r="R2" s="12">
        <v>79</v>
      </c>
      <c r="S2" s="13">
        <v>70</v>
      </c>
      <c r="T2" s="13">
        <v>-70</v>
      </c>
      <c r="U2" s="17"/>
      <c r="V2" s="198" t="s">
        <v>280</v>
      </c>
      <c r="W2" s="199"/>
      <c r="X2" s="145"/>
      <c r="Z2" s="200" t="s">
        <v>281</v>
      </c>
      <c r="AA2" s="197"/>
      <c r="AB2" t="s">
        <v>279</v>
      </c>
    </row>
    <row r="3" spans="1:28" ht="16.5" thickBot="1" x14ac:dyDescent="0.3">
      <c r="A3" s="188"/>
      <c r="B3" s="36" t="s">
        <v>93</v>
      </c>
      <c r="C3" s="62">
        <v>30982728.178883255</v>
      </c>
      <c r="D3" s="4">
        <v>45343703.465104036</v>
      </c>
      <c r="E3" s="4">
        <v>44411092.294184931</v>
      </c>
      <c r="F3" s="59">
        <v>932611.17091910541</v>
      </c>
      <c r="G3" s="5">
        <v>1.4635155175265915</v>
      </c>
      <c r="H3" s="4">
        <v>45343703.465104036</v>
      </c>
      <c r="I3" s="5">
        <v>1.4635155175265915</v>
      </c>
      <c r="J3" s="4">
        <v>1743988.5948116938</v>
      </c>
      <c r="K3" s="4" t="e">
        <v>#DIV/0!</v>
      </c>
      <c r="L3" s="63">
        <v>906874.06930208078</v>
      </c>
      <c r="M3" s="53">
        <v>20</v>
      </c>
      <c r="N3">
        <v>0</v>
      </c>
      <c r="O3" s="13">
        <v>0.90789473684210531</v>
      </c>
      <c r="P3" s="22">
        <v>126</v>
      </c>
      <c r="Q3" s="13">
        <v>81</v>
      </c>
      <c r="R3" s="12">
        <v>228</v>
      </c>
      <c r="S3" s="13">
        <v>207</v>
      </c>
      <c r="T3" s="13">
        <v>-207</v>
      </c>
      <c r="U3" s="17"/>
      <c r="V3" s="10" t="s">
        <v>114</v>
      </c>
      <c r="W3" s="146"/>
      <c r="X3" t="s">
        <v>279</v>
      </c>
      <c r="Y3" s="147"/>
      <c r="Z3" s="148">
        <v>15</v>
      </c>
      <c r="AA3" s="149" t="s">
        <v>13</v>
      </c>
      <c r="AB3" s="150">
        <v>390</v>
      </c>
    </row>
    <row r="4" spans="1:28" ht="16.5" thickBot="1" x14ac:dyDescent="0.3">
      <c r="A4" s="188"/>
      <c r="B4" s="36" t="s">
        <v>91</v>
      </c>
      <c r="C4" s="62">
        <v>28390031.260148253</v>
      </c>
      <c r="D4" s="4">
        <v>33033542.72394577</v>
      </c>
      <c r="E4" s="4">
        <v>32436772.657611098</v>
      </c>
      <c r="F4" s="59">
        <v>596770.06633467227</v>
      </c>
      <c r="G4" s="5">
        <v>1.1635613367680833</v>
      </c>
      <c r="H4" s="4">
        <v>33033542.723945767</v>
      </c>
      <c r="I4" s="5">
        <v>1.163561336768083</v>
      </c>
      <c r="J4" s="4">
        <v>1270520.8739979141</v>
      </c>
      <c r="K4" s="4" t="e">
        <v>#DIV/0!</v>
      </c>
      <c r="L4" s="63">
        <v>660670.85447891534</v>
      </c>
      <c r="M4" s="53">
        <v>15</v>
      </c>
      <c r="N4">
        <v>0</v>
      </c>
      <c r="O4" s="13">
        <v>0.83076923076923082</v>
      </c>
      <c r="P4" s="22">
        <v>21</v>
      </c>
      <c r="Q4" s="13">
        <v>33</v>
      </c>
      <c r="R4" s="12">
        <v>65</v>
      </c>
      <c r="S4" s="13">
        <v>54</v>
      </c>
      <c r="T4" s="13">
        <v>-54</v>
      </c>
      <c r="U4" s="17"/>
      <c r="V4" s="151">
        <v>2</v>
      </c>
      <c r="W4" s="149" t="s">
        <v>7</v>
      </c>
      <c r="X4" s="150">
        <v>343</v>
      </c>
      <c r="Z4" s="10">
        <v>7</v>
      </c>
      <c r="AA4" s="149" t="s">
        <v>10</v>
      </c>
      <c r="AB4" s="150">
        <v>189</v>
      </c>
    </row>
    <row r="5" spans="1:28" ht="16.5" thickBot="1" x14ac:dyDescent="0.3">
      <c r="A5" s="188"/>
      <c r="B5" s="36" t="s">
        <v>89</v>
      </c>
      <c r="C5" s="62">
        <v>28390031.260148253</v>
      </c>
      <c r="D5" s="4">
        <v>37562080.648648612</v>
      </c>
      <c r="E5" s="4">
        <v>36453782.541685887</v>
      </c>
      <c r="F5" s="59">
        <v>1108298.1069627255</v>
      </c>
      <c r="G5" s="5">
        <v>1.3230728879603375</v>
      </c>
      <c r="H5" s="4">
        <v>37562080.648648612</v>
      </c>
      <c r="I5" s="5">
        <v>1.3230728879603375</v>
      </c>
      <c r="J5" s="4">
        <v>1444695.4095634082</v>
      </c>
      <c r="K5" s="4" t="e">
        <v>#DIV/0!</v>
      </c>
      <c r="L5" s="63">
        <v>751241.61297297222</v>
      </c>
      <c r="M5">
        <v>19</v>
      </c>
      <c r="N5">
        <v>0</v>
      </c>
      <c r="O5" s="13">
        <v>0.87559808612440193</v>
      </c>
      <c r="P5" s="22">
        <v>100</v>
      </c>
      <c r="Q5" s="13">
        <v>83</v>
      </c>
      <c r="R5" s="12">
        <v>209</v>
      </c>
      <c r="S5" s="13">
        <v>183</v>
      </c>
      <c r="T5" s="13">
        <v>-183</v>
      </c>
      <c r="U5" s="17"/>
      <c r="V5" s="152">
        <v>3</v>
      </c>
      <c r="W5" s="149" t="s">
        <v>4</v>
      </c>
      <c r="X5" s="150">
        <v>379</v>
      </c>
      <c r="Z5" s="153"/>
      <c r="AA5" s="154"/>
      <c r="AB5" s="155"/>
    </row>
    <row r="6" spans="1:28" ht="16.5" thickBot="1" x14ac:dyDescent="0.3">
      <c r="A6" s="188"/>
      <c r="B6" s="36" t="s">
        <v>200</v>
      </c>
      <c r="C6" s="62">
        <v>23528724.537520126</v>
      </c>
      <c r="D6" s="4">
        <v>28724369.683473486</v>
      </c>
      <c r="E6" s="4">
        <v>27932712.401447035</v>
      </c>
      <c r="F6" s="59">
        <v>791657.28202645108</v>
      </c>
      <c r="G6" s="5">
        <v>1.2208213682670352</v>
      </c>
      <c r="H6" s="4">
        <v>28724369.683473486</v>
      </c>
      <c r="I6" s="5">
        <v>1.2208213682670352</v>
      </c>
      <c r="J6" s="4">
        <v>1104783.4493643648</v>
      </c>
      <c r="K6" s="4" t="e">
        <v>#DIV/0!</v>
      </c>
      <c r="L6" s="63">
        <v>574487.39366946975</v>
      </c>
      <c r="M6">
        <v>16</v>
      </c>
      <c r="N6">
        <v>0</v>
      </c>
      <c r="O6" s="13">
        <v>0.8693467336683417</v>
      </c>
      <c r="P6" s="22">
        <v>81</v>
      </c>
      <c r="Q6" s="13">
        <v>92</v>
      </c>
      <c r="R6" s="12">
        <v>199</v>
      </c>
      <c r="S6" s="13">
        <v>173</v>
      </c>
      <c r="T6" s="13">
        <v>-173</v>
      </c>
      <c r="U6" s="17"/>
      <c r="V6" s="152">
        <v>18</v>
      </c>
      <c r="W6" s="149" t="s">
        <v>11</v>
      </c>
      <c r="X6" s="150">
        <v>382</v>
      </c>
      <c r="AA6" s="156"/>
      <c r="AB6" s="157"/>
    </row>
    <row r="7" spans="1:28" ht="16.5" thickBot="1" x14ac:dyDescent="0.3">
      <c r="A7" s="188"/>
      <c r="B7" s="36" t="s">
        <v>259</v>
      </c>
      <c r="C7" s="62">
        <v>27741857.030464504</v>
      </c>
      <c r="D7" s="4">
        <v>22267052.806140915</v>
      </c>
      <c r="E7" s="4">
        <v>21361654.623240348</v>
      </c>
      <c r="F7" s="59">
        <v>905398.18290056661</v>
      </c>
      <c r="G7" s="5">
        <v>0.80265184777243004</v>
      </c>
      <c r="H7" s="4">
        <v>22267052.806140915</v>
      </c>
      <c r="I7" s="5">
        <v>0.80265184777243004</v>
      </c>
      <c r="J7" s="4">
        <v>856425.10792849667</v>
      </c>
      <c r="K7" s="4" t="e">
        <v>#DIV/0!</v>
      </c>
      <c r="L7" s="63">
        <v>0</v>
      </c>
      <c r="M7">
        <v>12</v>
      </c>
      <c r="N7">
        <v>0</v>
      </c>
      <c r="O7" s="13">
        <v>0.88372093023255816</v>
      </c>
      <c r="P7" s="22">
        <v>89</v>
      </c>
      <c r="Q7" s="13">
        <v>101</v>
      </c>
      <c r="R7" s="12">
        <v>215</v>
      </c>
      <c r="S7" s="13">
        <v>190</v>
      </c>
      <c r="T7" s="13">
        <v>-190</v>
      </c>
      <c r="U7" s="17"/>
      <c r="V7" s="152">
        <v>21</v>
      </c>
      <c r="W7" s="149" t="s">
        <v>17</v>
      </c>
      <c r="X7" s="150">
        <v>428</v>
      </c>
      <c r="AB7" s="158"/>
    </row>
    <row r="8" spans="1:28" ht="16.5" thickBot="1" x14ac:dyDescent="0.3">
      <c r="A8" s="188"/>
      <c r="B8" s="36" t="s">
        <v>84</v>
      </c>
      <c r="C8" s="62">
        <v>35831071.416917704</v>
      </c>
      <c r="D8" s="4">
        <v>42645282.505189985</v>
      </c>
      <c r="E8" s="4">
        <v>40968098.45140481</v>
      </c>
      <c r="F8" s="59">
        <v>1677184.0537851751</v>
      </c>
      <c r="G8" s="5">
        <v>1.1901760348995576</v>
      </c>
      <c r="H8" s="4">
        <v>42645282.505189985</v>
      </c>
      <c r="I8" s="5">
        <v>1.1901760348995576</v>
      </c>
      <c r="J8" s="4">
        <v>1640203.1732765378</v>
      </c>
      <c r="K8" s="4" t="e">
        <v>#DIV/0!</v>
      </c>
      <c r="L8" s="63">
        <v>852905.65010379977</v>
      </c>
      <c r="M8">
        <v>11</v>
      </c>
      <c r="N8">
        <v>0</v>
      </c>
      <c r="O8" s="13">
        <v>0.8294117647058824</v>
      </c>
      <c r="P8" s="22">
        <v>92</v>
      </c>
      <c r="Q8" s="13">
        <v>49</v>
      </c>
      <c r="R8" s="12">
        <v>170</v>
      </c>
      <c r="S8" s="13">
        <v>141</v>
      </c>
      <c r="T8" s="13">
        <v>-141</v>
      </c>
      <c r="U8" s="17"/>
      <c r="V8" s="152">
        <v>23</v>
      </c>
      <c r="W8" s="149" t="s">
        <v>22</v>
      </c>
      <c r="X8" s="150">
        <v>436</v>
      </c>
      <c r="Z8" s="200" t="s">
        <v>282</v>
      </c>
      <c r="AA8" s="197"/>
      <c r="AB8" s="158" t="s">
        <v>279</v>
      </c>
    </row>
    <row r="9" spans="1:28" ht="16.5" thickBot="1" x14ac:dyDescent="0.3">
      <c r="A9" s="188"/>
      <c r="B9" s="36" t="s">
        <v>83</v>
      </c>
      <c r="C9" s="62">
        <v>35831071.416917704</v>
      </c>
      <c r="D9" s="4">
        <v>43796429.304356754</v>
      </c>
      <c r="E9" s="4">
        <v>43105817.797800437</v>
      </c>
      <c r="F9" s="59">
        <v>690611.50655631721</v>
      </c>
      <c r="G9" s="5">
        <v>1.2223030898171299</v>
      </c>
      <c r="H9" s="4">
        <v>43796429.304356754</v>
      </c>
      <c r="I9" s="5">
        <v>1.2223030898171299</v>
      </c>
      <c r="J9" s="4">
        <v>1684478.0501675676</v>
      </c>
      <c r="K9" s="4" t="e">
        <v>#DIV/0!</v>
      </c>
      <c r="L9" s="63">
        <v>875928.58608713513</v>
      </c>
      <c r="M9">
        <v>8</v>
      </c>
      <c r="N9">
        <v>0</v>
      </c>
      <c r="O9" s="13">
        <v>0.70351758793969854</v>
      </c>
      <c r="P9" s="22">
        <v>64</v>
      </c>
      <c r="Q9" s="13">
        <v>76</v>
      </c>
      <c r="R9" s="12">
        <v>199</v>
      </c>
      <c r="S9" s="13">
        <v>140</v>
      </c>
      <c r="T9" s="13">
        <v>-140</v>
      </c>
      <c r="U9" s="17"/>
      <c r="V9" s="152">
        <v>31</v>
      </c>
      <c r="W9" s="149" t="s">
        <v>272</v>
      </c>
      <c r="X9" s="150">
        <v>394</v>
      </c>
      <c r="Z9" s="13">
        <v>22</v>
      </c>
      <c r="AA9" s="149" t="s">
        <v>23</v>
      </c>
      <c r="AB9" s="150">
        <v>406</v>
      </c>
    </row>
    <row r="10" spans="1:28" ht="16.5" thickBot="1" x14ac:dyDescent="0.3">
      <c r="A10" s="189"/>
      <c r="B10" s="3"/>
      <c r="C10" s="64">
        <v>242974591.73925051</v>
      </c>
      <c r="D10" s="64">
        <v>301067006.33450067</v>
      </c>
      <c r="E10" s="64">
        <v>293506371.18174475</v>
      </c>
      <c r="F10" s="66">
        <v>7560635.1527559161</v>
      </c>
      <c r="G10" s="65">
        <v>1.2390884338128341</v>
      </c>
      <c r="H10" s="64">
        <v>301067006.33450067</v>
      </c>
      <c r="I10" s="65">
        <v>1.2390884338128341</v>
      </c>
      <c r="J10" s="64">
        <v>11579500.243634641</v>
      </c>
      <c r="K10" s="66" t="e">
        <v>#DIV/0!</v>
      </c>
      <c r="L10" s="67"/>
      <c r="M10">
        <v>52</v>
      </c>
      <c r="N10">
        <v>0</v>
      </c>
      <c r="O10" s="31">
        <v>0.55769230769230771</v>
      </c>
      <c r="P10" s="32">
        <v>19</v>
      </c>
      <c r="Q10" s="31">
        <v>39</v>
      </c>
      <c r="R10" s="33">
        <v>104</v>
      </c>
      <c r="S10" s="13">
        <v>58</v>
      </c>
      <c r="T10" s="13">
        <v>-58</v>
      </c>
      <c r="U10" s="34"/>
      <c r="V10" s="152">
        <v>44</v>
      </c>
      <c r="W10" s="149" t="s">
        <v>71</v>
      </c>
      <c r="X10" s="150">
        <v>345</v>
      </c>
      <c r="Z10" s="13">
        <v>32</v>
      </c>
      <c r="AA10" s="149" t="s">
        <v>273</v>
      </c>
      <c r="AB10" s="150">
        <v>374</v>
      </c>
    </row>
    <row r="11" spans="1:28" ht="16.5" thickBot="1" x14ac:dyDescent="0.3">
      <c r="A11" s="187" t="s">
        <v>198</v>
      </c>
      <c r="B11" s="57" t="s">
        <v>96</v>
      </c>
      <c r="C11" s="58">
        <v>96971948.480137512</v>
      </c>
      <c r="D11" s="59">
        <v>119458907.73264194</v>
      </c>
      <c r="E11" s="59">
        <v>116705294.416097</v>
      </c>
      <c r="F11" s="59">
        <v>2753613.3165449351</v>
      </c>
      <c r="G11" s="60">
        <v>1.2318913830746667</v>
      </c>
      <c r="H11" s="59">
        <v>119458907.73264194</v>
      </c>
      <c r="I11" s="60">
        <v>1.2318913830746667</v>
      </c>
      <c r="J11" s="59">
        <v>4594573.3743323823</v>
      </c>
      <c r="K11" s="59" t="e">
        <v>#DIV/0!</v>
      </c>
      <c r="L11" s="61">
        <v>1493236.3466580242</v>
      </c>
      <c r="M11">
        <v>53</v>
      </c>
      <c r="N11">
        <v>0</v>
      </c>
      <c r="O11" s="31">
        <v>0.67619047619047623</v>
      </c>
      <c r="P11" s="32">
        <v>24</v>
      </c>
      <c r="Q11" s="31">
        <v>47</v>
      </c>
      <c r="R11" s="33">
        <v>105</v>
      </c>
      <c r="S11" s="13">
        <v>71</v>
      </c>
      <c r="T11" s="13">
        <v>-71</v>
      </c>
      <c r="U11" s="34"/>
      <c r="V11" s="152">
        <v>54</v>
      </c>
      <c r="W11" s="149" t="s">
        <v>3</v>
      </c>
      <c r="X11" s="150">
        <v>458</v>
      </c>
    </row>
    <row r="12" spans="1:28" ht="16.5" thickBot="1" x14ac:dyDescent="0.3">
      <c r="A12" s="188"/>
      <c r="B12" s="36" t="s">
        <v>90</v>
      </c>
      <c r="C12" s="62">
        <v>128363916.07462499</v>
      </c>
      <c r="D12" s="4">
        <v>139375948.61764529</v>
      </c>
      <c r="E12" s="4">
        <v>128019920.63498563</v>
      </c>
      <c r="F12" s="59">
        <v>11356027.982659668</v>
      </c>
      <c r="G12" s="5">
        <v>1.0857876019972654</v>
      </c>
      <c r="H12" s="4">
        <v>139375948.617645</v>
      </c>
      <c r="I12" s="5">
        <v>1.0857876019972654</v>
      </c>
      <c r="J12" s="4">
        <v>5360613.4083709726</v>
      </c>
      <c r="K12" s="4" t="e">
        <v>#DIV/0!</v>
      </c>
      <c r="L12" s="63">
        <v>1045319.6146323397</v>
      </c>
      <c r="M12" s="53">
        <v>5</v>
      </c>
      <c r="N12">
        <v>0</v>
      </c>
      <c r="O12" s="13">
        <v>0.90114068441064643</v>
      </c>
      <c r="P12" s="22">
        <v>144</v>
      </c>
      <c r="Q12" s="13">
        <v>93</v>
      </c>
      <c r="R12" s="12">
        <v>263</v>
      </c>
      <c r="S12" s="13">
        <v>237</v>
      </c>
      <c r="T12" s="13">
        <v>-237</v>
      </c>
      <c r="U12" s="17"/>
      <c r="V12" s="159" t="s">
        <v>283</v>
      </c>
      <c r="W12" s="160"/>
      <c r="X12" s="161"/>
      <c r="Z12" s="196" t="s">
        <v>284</v>
      </c>
      <c r="AA12" s="197"/>
      <c r="AB12" t="s">
        <v>279</v>
      </c>
    </row>
    <row r="13" spans="1:28" ht="16.5" thickBot="1" x14ac:dyDescent="0.3">
      <c r="A13" s="188"/>
      <c r="B13" s="36" t="s">
        <v>260</v>
      </c>
      <c r="C13" s="62">
        <v>42449057.394974999</v>
      </c>
      <c r="D13" s="4">
        <v>38452846.108100735</v>
      </c>
      <c r="E13" s="4">
        <v>36536665.120000735</v>
      </c>
      <c r="F13" s="59">
        <v>1916180.9880999997</v>
      </c>
      <c r="G13" s="5">
        <v>0.90585865665541665</v>
      </c>
      <c r="H13" s="4">
        <v>38452846.108100735</v>
      </c>
      <c r="I13" s="5">
        <v>0.90585865665541665</v>
      </c>
      <c r="J13" s="4">
        <v>1478955.6195423359</v>
      </c>
      <c r="K13" s="4" t="e">
        <v>#DIV/0!</v>
      </c>
      <c r="L13" s="63">
        <v>0</v>
      </c>
      <c r="M13">
        <v>4</v>
      </c>
      <c r="N13">
        <v>0</v>
      </c>
      <c r="O13" s="10">
        <v>0.87912087912087911</v>
      </c>
      <c r="P13" s="22">
        <v>85</v>
      </c>
      <c r="Q13" s="13">
        <v>75</v>
      </c>
      <c r="R13" s="12">
        <v>182</v>
      </c>
      <c r="S13" s="13">
        <v>160</v>
      </c>
      <c r="T13" s="13">
        <v>-160</v>
      </c>
      <c r="U13" s="17"/>
      <c r="V13" s="196" t="s">
        <v>285</v>
      </c>
      <c r="W13" s="197"/>
      <c r="X13" s="158" t="s">
        <v>279</v>
      </c>
      <c r="Z13">
        <v>58</v>
      </c>
      <c r="AA13" s="149" t="s">
        <v>184</v>
      </c>
      <c r="AB13" s="150">
        <v>322</v>
      </c>
    </row>
    <row r="14" spans="1:28" ht="16.5" thickBot="1" x14ac:dyDescent="0.3">
      <c r="A14" s="188"/>
      <c r="B14" s="36" t="s">
        <v>107</v>
      </c>
      <c r="C14" s="62">
        <v>42449057.394974999</v>
      </c>
      <c r="D14" s="4">
        <v>45377542.441706695</v>
      </c>
      <c r="E14" s="4">
        <v>42911826.192505755</v>
      </c>
      <c r="F14" s="59">
        <v>2465716.2492009401</v>
      </c>
      <c r="G14" s="5">
        <v>1.0689882232126635</v>
      </c>
      <c r="H14" s="4">
        <v>45377542.441706695</v>
      </c>
      <c r="I14" s="5">
        <v>1.0689882232126635</v>
      </c>
      <c r="J14" s="4">
        <v>1745290.0939117959</v>
      </c>
      <c r="K14" s="4" t="e">
        <v>#DIV/0!</v>
      </c>
      <c r="L14" s="63">
        <v>567219.28052133368</v>
      </c>
      <c r="O14" s="9"/>
      <c r="P14" s="23"/>
      <c r="Q14" s="14">
        <v>806</v>
      </c>
      <c r="R14" s="16">
        <v>2018</v>
      </c>
      <c r="S14" s="8">
        <v>1684</v>
      </c>
      <c r="T14" s="8"/>
      <c r="U14" s="8"/>
      <c r="V14" s="151">
        <v>4</v>
      </c>
      <c r="W14" s="149" t="s">
        <v>19</v>
      </c>
      <c r="X14" s="150">
        <v>403</v>
      </c>
      <c r="Z14">
        <v>59</v>
      </c>
      <c r="AA14" s="149" t="s">
        <v>186</v>
      </c>
      <c r="AB14" s="150">
        <v>289</v>
      </c>
    </row>
    <row r="15" spans="1:28" ht="16.5" thickBot="1" x14ac:dyDescent="0.3">
      <c r="A15" s="189"/>
      <c r="B15" s="3"/>
      <c r="C15" s="64">
        <v>341864881.75327951</v>
      </c>
      <c r="D15" s="64">
        <v>342665244.90009469</v>
      </c>
      <c r="E15" s="64">
        <v>324173706.36358911</v>
      </c>
      <c r="F15" s="66">
        <v>18491538.53650558</v>
      </c>
      <c r="G15" s="65">
        <v>1.0023411680740955</v>
      </c>
      <c r="H15" s="64">
        <v>342665244.90009469</v>
      </c>
      <c r="I15" s="65">
        <v>1.0023411680740955</v>
      </c>
      <c r="J15" s="64">
        <v>13179432.496157488</v>
      </c>
      <c r="K15" s="66" t="e">
        <v>#DIV/0!</v>
      </c>
      <c r="L15" s="67"/>
      <c r="M15">
        <v>31</v>
      </c>
      <c r="N15">
        <v>0</v>
      </c>
      <c r="O15" s="12">
        <v>0.83750000000000002</v>
      </c>
      <c r="P15" s="22">
        <v>90</v>
      </c>
      <c r="Q15" s="13">
        <v>44</v>
      </c>
      <c r="R15" s="12">
        <v>160</v>
      </c>
      <c r="S15" s="13">
        <v>134</v>
      </c>
      <c r="T15" s="13">
        <v>-134</v>
      </c>
      <c r="U15" s="17"/>
      <c r="V15" s="152">
        <v>5</v>
      </c>
      <c r="W15" s="149" t="s">
        <v>70</v>
      </c>
      <c r="X15" s="150">
        <v>443</v>
      </c>
      <c r="Z15">
        <v>60</v>
      </c>
      <c r="AA15" s="149" t="e">
        <v>#N/A</v>
      </c>
      <c r="AB15" s="150" t="e">
        <v>#N/A</v>
      </c>
    </row>
    <row r="16" spans="1:28" ht="16.5" thickBot="1" x14ac:dyDescent="0.3">
      <c r="A16" s="190" t="s">
        <v>199</v>
      </c>
      <c r="B16" s="68" t="s">
        <v>81</v>
      </c>
      <c r="C16" s="69">
        <v>28430000</v>
      </c>
      <c r="D16" s="59">
        <v>17430636.704059932</v>
      </c>
      <c r="E16" s="59">
        <v>16500079.026056459</v>
      </c>
      <c r="F16" s="59">
        <v>930557.67800347321</v>
      </c>
      <c r="G16" s="60">
        <v>0.61310716510938912</v>
      </c>
      <c r="H16" s="59">
        <v>17430636.704059932</v>
      </c>
      <c r="I16" s="60">
        <v>0.61310716510938912</v>
      </c>
      <c r="J16" s="59">
        <v>670409.10400230507</v>
      </c>
      <c r="K16" s="59" t="e">
        <v>#DIV/0!</v>
      </c>
      <c r="L16" s="61">
        <v>0</v>
      </c>
      <c r="M16">
        <v>54</v>
      </c>
      <c r="N16">
        <v>0</v>
      </c>
      <c r="O16" s="13">
        <v>0.83499999999999996</v>
      </c>
      <c r="P16" s="22">
        <v>92</v>
      </c>
      <c r="Q16" s="13">
        <v>75</v>
      </c>
      <c r="R16" s="12">
        <v>200</v>
      </c>
      <c r="S16" s="13">
        <v>167</v>
      </c>
      <c r="T16" s="13">
        <v>-167</v>
      </c>
      <c r="U16" s="17"/>
      <c r="V16" s="152">
        <v>8</v>
      </c>
      <c r="W16" s="149" t="s">
        <v>268</v>
      </c>
      <c r="X16" s="150">
        <v>306</v>
      </c>
      <c r="Z16">
        <v>56</v>
      </c>
      <c r="AA16" s="149" t="s">
        <v>176</v>
      </c>
      <c r="AB16" s="150">
        <v>305</v>
      </c>
    </row>
    <row r="17" spans="1:28" ht="16.5" thickBot="1" x14ac:dyDescent="0.3">
      <c r="A17" s="191"/>
      <c r="B17" s="19" t="s">
        <v>82</v>
      </c>
      <c r="C17" s="70">
        <v>25000000</v>
      </c>
      <c r="D17" s="4">
        <v>28659810.842977829</v>
      </c>
      <c r="E17" s="4">
        <v>28062022.667462606</v>
      </c>
      <c r="F17" s="59">
        <v>597788.17551522329</v>
      </c>
      <c r="G17" s="5">
        <v>1.1463924337191131</v>
      </c>
      <c r="H17" s="4">
        <v>28659810.842977829</v>
      </c>
      <c r="I17" s="5">
        <v>1.1463924337191131</v>
      </c>
      <c r="J17" s="4">
        <v>1102300.4170376088</v>
      </c>
      <c r="K17" s="4" t="e">
        <v>#DIV/0!</v>
      </c>
      <c r="L17" s="63">
        <v>573196.21685955662</v>
      </c>
      <c r="M17">
        <v>21</v>
      </c>
      <c r="N17">
        <v>0</v>
      </c>
      <c r="O17" s="13">
        <v>0.89759036144578308</v>
      </c>
      <c r="P17" s="22">
        <v>88</v>
      </c>
      <c r="Q17" s="13">
        <v>61</v>
      </c>
      <c r="R17" s="12">
        <v>166</v>
      </c>
      <c r="S17" s="13">
        <v>149</v>
      </c>
      <c r="T17" s="13">
        <v>-149</v>
      </c>
      <c r="U17" s="17"/>
      <c r="V17" s="152">
        <v>11</v>
      </c>
      <c r="W17" s="149" t="s">
        <v>270</v>
      </c>
      <c r="X17" s="150">
        <v>323</v>
      </c>
      <c r="Z17">
        <v>26</v>
      </c>
      <c r="AA17" s="149" t="s">
        <v>16</v>
      </c>
      <c r="AB17" s="150">
        <v>364</v>
      </c>
    </row>
    <row r="18" spans="1:28" ht="16.5" thickBot="1" x14ac:dyDescent="0.3">
      <c r="A18" s="191"/>
      <c r="B18" s="19" t="s">
        <v>92</v>
      </c>
      <c r="C18" s="70">
        <v>25500000</v>
      </c>
      <c r="D18" s="4">
        <v>25727118.870885003</v>
      </c>
      <c r="E18" s="4">
        <v>24837785.161016472</v>
      </c>
      <c r="F18" s="59">
        <v>889333.70986853167</v>
      </c>
      <c r="G18" s="5">
        <v>1.0089066223876473</v>
      </c>
      <c r="H18" s="4">
        <v>25727118.870885003</v>
      </c>
      <c r="I18" s="5">
        <v>1.0089066223876473</v>
      </c>
      <c r="J18" s="4">
        <v>989504.57195711555</v>
      </c>
      <c r="K18" s="4" t="e">
        <v>#DIV/0!</v>
      </c>
      <c r="L18" s="63">
        <v>257271.18870885004</v>
      </c>
      <c r="M18">
        <v>23</v>
      </c>
      <c r="N18">
        <v>0</v>
      </c>
      <c r="O18" s="13">
        <v>0.85987261146496818</v>
      </c>
      <c r="P18" s="22">
        <v>95</v>
      </c>
      <c r="Q18" s="13">
        <v>40</v>
      </c>
      <c r="R18" s="12">
        <v>157</v>
      </c>
      <c r="S18" s="13">
        <v>135</v>
      </c>
      <c r="T18" s="13">
        <v>-135</v>
      </c>
      <c r="U18" s="17"/>
      <c r="V18" s="152">
        <v>12</v>
      </c>
      <c r="W18" s="149" t="s">
        <v>12</v>
      </c>
      <c r="X18" s="150">
        <v>397</v>
      </c>
      <c r="Z18">
        <v>25</v>
      </c>
      <c r="AA18" s="149" t="s">
        <v>18</v>
      </c>
      <c r="AB18" s="150">
        <v>495</v>
      </c>
    </row>
    <row r="19" spans="1:28" ht="16.5" thickBot="1" x14ac:dyDescent="0.3">
      <c r="A19" s="191"/>
      <c r="B19" s="19" t="s">
        <v>95</v>
      </c>
      <c r="C19" s="70">
        <v>35200000</v>
      </c>
      <c r="D19" s="4">
        <v>42193890.428047709</v>
      </c>
      <c r="E19" s="4">
        <v>41152966.399721123</v>
      </c>
      <c r="F19" s="59">
        <v>1040924.0283265859</v>
      </c>
      <c r="G19" s="5">
        <v>1.1986900689786282</v>
      </c>
      <c r="H19" s="4">
        <v>42193890.428047709</v>
      </c>
      <c r="I19" s="5">
        <v>1.1986900689786282</v>
      </c>
      <c r="J19" s="4">
        <v>1622841.9395402966</v>
      </c>
      <c r="K19" s="4" t="e">
        <v>#DIV/0!</v>
      </c>
      <c r="L19" s="63">
        <v>843877.80856095417</v>
      </c>
      <c r="M19">
        <v>18</v>
      </c>
      <c r="N19">
        <v>0</v>
      </c>
      <c r="O19" s="13">
        <v>0.88888888888888884</v>
      </c>
      <c r="P19" s="22">
        <v>83</v>
      </c>
      <c r="Q19" s="13">
        <v>77</v>
      </c>
      <c r="R19" s="12">
        <v>180</v>
      </c>
      <c r="S19" s="13">
        <v>160</v>
      </c>
      <c r="T19" s="13">
        <v>-160</v>
      </c>
      <c r="U19" s="17"/>
      <c r="V19" s="152">
        <v>16</v>
      </c>
      <c r="W19" s="149" t="s">
        <v>21</v>
      </c>
      <c r="X19" s="150">
        <v>334</v>
      </c>
      <c r="Z19">
        <v>43</v>
      </c>
      <c r="AA19" s="149" t="s">
        <v>5</v>
      </c>
      <c r="AB19" s="150">
        <v>144</v>
      </c>
    </row>
    <row r="20" spans="1:28" ht="16.5" thickBot="1" x14ac:dyDescent="0.3">
      <c r="A20" s="191"/>
      <c r="B20" s="19" t="s">
        <v>97</v>
      </c>
      <c r="C20" s="70">
        <v>26100000</v>
      </c>
      <c r="D20" s="4">
        <v>21014493.59536887</v>
      </c>
      <c r="E20" s="4">
        <v>19670045.833614059</v>
      </c>
      <c r="F20" s="59">
        <v>1344447.7617548108</v>
      </c>
      <c r="G20" s="5">
        <v>0.80515301131681494</v>
      </c>
      <c r="H20" s="4">
        <v>21014493.59536887</v>
      </c>
      <c r="I20" s="5">
        <v>0.80515301131681494</v>
      </c>
      <c r="J20" s="4">
        <v>808249.7536680334</v>
      </c>
      <c r="K20" s="4" t="e">
        <v>#DIV/0!</v>
      </c>
      <c r="L20" s="63">
        <v>0</v>
      </c>
      <c r="M20">
        <v>44</v>
      </c>
      <c r="N20">
        <v>0</v>
      </c>
      <c r="O20" s="13">
        <v>0.85964912280701755</v>
      </c>
      <c r="P20" s="22">
        <v>64</v>
      </c>
      <c r="Q20" s="13">
        <v>83</v>
      </c>
      <c r="R20" s="12">
        <v>171</v>
      </c>
      <c r="S20" s="13">
        <v>147</v>
      </c>
      <c r="T20" s="13">
        <v>-147</v>
      </c>
      <c r="U20" s="17"/>
      <c r="V20" s="152">
        <v>19</v>
      </c>
      <c r="W20" s="149" t="s">
        <v>72</v>
      </c>
      <c r="X20" s="150">
        <v>399</v>
      </c>
    </row>
    <row r="21" spans="1:28" ht="16.5" thickBot="1" x14ac:dyDescent="0.3">
      <c r="A21" s="191"/>
      <c r="B21" s="19" t="s">
        <v>208</v>
      </c>
      <c r="C21" s="70">
        <v>32600000</v>
      </c>
      <c r="D21" s="4">
        <v>32758101.572444998</v>
      </c>
      <c r="E21" s="4">
        <v>29978995.485085707</v>
      </c>
      <c r="F21" s="59">
        <v>2779106.0873592906</v>
      </c>
      <c r="G21" s="5">
        <v>1.0048497414860429</v>
      </c>
      <c r="H21" s="4">
        <v>32758101.572444998</v>
      </c>
      <c r="I21" s="5">
        <v>1.0048497414860429</v>
      </c>
      <c r="J21" s="4">
        <v>1259926.9835555768</v>
      </c>
      <c r="K21" s="4" t="e">
        <v>#DIV/0!</v>
      </c>
      <c r="L21" s="63">
        <v>327581.01572445</v>
      </c>
      <c r="M21">
        <v>2</v>
      </c>
      <c r="N21">
        <v>0</v>
      </c>
      <c r="O21" s="13">
        <v>0.86554621848739499</v>
      </c>
      <c r="P21" s="22">
        <v>70</v>
      </c>
      <c r="Q21" s="13">
        <v>33</v>
      </c>
      <c r="R21" s="12">
        <v>119</v>
      </c>
      <c r="S21" s="13">
        <v>103</v>
      </c>
      <c r="T21" s="13">
        <v>-103</v>
      </c>
      <c r="U21" s="17"/>
      <c r="V21" s="152">
        <v>20</v>
      </c>
      <c r="W21" s="149" t="s">
        <v>20</v>
      </c>
      <c r="X21" s="150">
        <v>420</v>
      </c>
      <c r="Z21" s="200" t="s">
        <v>1647</v>
      </c>
      <c r="AA21" s="197"/>
      <c r="AB21" s="158" t="s">
        <v>279</v>
      </c>
    </row>
    <row r="22" spans="1:28" ht="16.5" thickBot="1" x14ac:dyDescent="0.3">
      <c r="A22" s="191"/>
      <c r="B22" s="19" t="s">
        <v>151</v>
      </c>
      <c r="C22" s="70">
        <v>28200000</v>
      </c>
      <c r="D22" s="4">
        <v>26994925.841703027</v>
      </c>
      <c r="E22" s="4">
        <v>26222331.740455862</v>
      </c>
      <c r="F22" s="59">
        <v>772594.10124716535</v>
      </c>
      <c r="G22" s="5">
        <v>0.95726687381925635</v>
      </c>
      <c r="H22" s="4">
        <v>26994925.841703027</v>
      </c>
      <c r="I22" s="5">
        <v>0.95726687381925635</v>
      </c>
      <c r="J22" s="4">
        <v>1038266.3785270395</v>
      </c>
      <c r="K22" s="4" t="e">
        <v>#DIV/0!</v>
      </c>
      <c r="L22" s="63">
        <v>0</v>
      </c>
      <c r="M22">
        <v>3</v>
      </c>
      <c r="N22">
        <v>0</v>
      </c>
      <c r="O22" s="10">
        <v>0.90697674418604646</v>
      </c>
      <c r="P22" s="22">
        <v>79</v>
      </c>
      <c r="Q22" s="13">
        <v>77</v>
      </c>
      <c r="R22" s="12">
        <v>172</v>
      </c>
      <c r="S22" s="13">
        <v>156</v>
      </c>
      <c r="T22" s="13">
        <v>-156</v>
      </c>
      <c r="U22" s="17"/>
      <c r="V22" s="159" t="s">
        <v>283</v>
      </c>
      <c r="W22" s="160"/>
      <c r="X22" s="161"/>
      <c r="Z22" s="13">
        <v>52</v>
      </c>
      <c r="AA22" s="149" t="s">
        <v>6</v>
      </c>
      <c r="AB22" s="150">
        <v>135</v>
      </c>
    </row>
    <row r="23" spans="1:28" ht="16.5" thickBot="1" x14ac:dyDescent="0.3">
      <c r="A23" s="191"/>
      <c r="B23" s="19" t="s">
        <v>209</v>
      </c>
      <c r="C23" s="70">
        <v>36600000</v>
      </c>
      <c r="D23" s="4">
        <v>51964700.729899384</v>
      </c>
      <c r="E23" s="4">
        <v>49130247.024129808</v>
      </c>
      <c r="F23" s="59">
        <v>2834453.7057695761</v>
      </c>
      <c r="G23" s="5">
        <v>1.4198005663906936</v>
      </c>
      <c r="H23" s="4">
        <v>51964700.729899384</v>
      </c>
      <c r="I23" s="5">
        <v>1.4198005663906936</v>
      </c>
      <c r="J23" s="4">
        <v>1998642.3357653609</v>
      </c>
      <c r="K23" s="4" t="e">
        <v>#DIV/0!</v>
      </c>
      <c r="L23" s="63">
        <v>1039294.0145979878</v>
      </c>
      <c r="O23" s="9"/>
      <c r="P23" s="23"/>
      <c r="Q23" s="14">
        <v>490</v>
      </c>
      <c r="R23" s="16">
        <v>1325</v>
      </c>
      <c r="S23" s="8">
        <v>1151</v>
      </c>
      <c r="T23" s="8"/>
      <c r="U23" s="8"/>
      <c r="V23" s="196" t="s">
        <v>286</v>
      </c>
      <c r="W23" s="197"/>
      <c r="X23" s="158" t="s">
        <v>279</v>
      </c>
      <c r="Z23" s="13">
        <v>53</v>
      </c>
      <c r="AA23" s="149" t="s">
        <v>9</v>
      </c>
      <c r="AB23" s="150">
        <v>156</v>
      </c>
    </row>
    <row r="24" spans="1:28" ht="16.5" thickBot="1" x14ac:dyDescent="0.3">
      <c r="A24" s="192"/>
      <c r="B24" s="71"/>
      <c r="C24" s="66">
        <v>237630000</v>
      </c>
      <c r="D24" s="66">
        <v>246743678.58538675</v>
      </c>
      <c r="E24" s="66">
        <v>235554473.33754209</v>
      </c>
      <c r="F24" s="66">
        <v>11189205.247844666</v>
      </c>
      <c r="G24" s="65">
        <v>1.0383523906299152</v>
      </c>
      <c r="H24" s="64">
        <v>246743678.58538675</v>
      </c>
      <c r="I24" s="65">
        <v>1.0383523906299152</v>
      </c>
      <c r="J24" s="64">
        <v>9490141.4840533361</v>
      </c>
      <c r="K24" s="66" t="e">
        <v>#DIV/0!</v>
      </c>
      <c r="L24" s="67"/>
      <c r="M24">
        <v>32</v>
      </c>
      <c r="N24">
        <v>0</v>
      </c>
      <c r="O24" s="12">
        <v>0.91379310344827591</v>
      </c>
      <c r="P24" s="22">
        <v>20</v>
      </c>
      <c r="Q24" s="13">
        <v>33</v>
      </c>
      <c r="R24" s="12">
        <v>58</v>
      </c>
      <c r="S24" s="13">
        <v>53</v>
      </c>
      <c r="T24" s="13">
        <v>-53</v>
      </c>
      <c r="U24" s="17"/>
      <c r="V24" s="151">
        <v>1</v>
      </c>
      <c r="W24" s="149" t="s">
        <v>14</v>
      </c>
      <c r="X24" s="150">
        <v>364</v>
      </c>
      <c r="Z24" s="13">
        <v>57</v>
      </c>
      <c r="AA24" s="149" t="s">
        <v>277</v>
      </c>
      <c r="AB24" s="150">
        <v>109</v>
      </c>
    </row>
    <row r="25" spans="1:28" ht="16.5" thickBot="1" x14ac:dyDescent="0.3">
      <c r="A25" s="187" t="s">
        <v>207</v>
      </c>
      <c r="B25" s="57" t="s">
        <v>202</v>
      </c>
      <c r="C25" s="72">
        <v>84027142.5</v>
      </c>
      <c r="D25" s="59">
        <v>81251469.081685379</v>
      </c>
      <c r="E25" s="59">
        <v>76952384.208156615</v>
      </c>
      <c r="F25" s="59">
        <v>4299084.8735287637</v>
      </c>
      <c r="G25" s="60">
        <v>0.96696694263624849</v>
      </c>
      <c r="H25" s="59">
        <v>81251469.081685379</v>
      </c>
      <c r="I25" s="60">
        <v>0.96696694263624849</v>
      </c>
      <c r="J25" s="59">
        <v>3125056.5031417455</v>
      </c>
      <c r="K25" s="59" t="e">
        <v>#DIV/0!</v>
      </c>
      <c r="L25" s="61">
        <v>0</v>
      </c>
      <c r="M25">
        <v>36</v>
      </c>
      <c r="N25">
        <v>0</v>
      </c>
      <c r="O25" s="12">
        <v>0.76100628930817615</v>
      </c>
      <c r="P25" s="22">
        <v>68</v>
      </c>
      <c r="Q25" s="13">
        <v>53</v>
      </c>
      <c r="R25" s="12">
        <v>159</v>
      </c>
      <c r="S25" s="13">
        <v>121</v>
      </c>
      <c r="T25" s="13">
        <v>-121</v>
      </c>
      <c r="U25" s="17"/>
      <c r="V25" s="152">
        <v>9</v>
      </c>
      <c r="W25" s="149" t="s">
        <v>8</v>
      </c>
      <c r="X25" s="150">
        <v>424</v>
      </c>
    </row>
    <row r="26" spans="1:28" ht="16.5" thickBot="1" x14ac:dyDescent="0.3">
      <c r="A26" s="188"/>
      <c r="B26" s="36" t="s">
        <v>204</v>
      </c>
      <c r="C26" s="73">
        <v>21524999.999999996</v>
      </c>
      <c r="D26" s="4">
        <v>15027083.523353396</v>
      </c>
      <c r="E26" s="4">
        <v>14602289.639557641</v>
      </c>
      <c r="F26" s="59">
        <v>424793.88379575498</v>
      </c>
      <c r="G26" s="5">
        <v>0.69812234719411836</v>
      </c>
      <c r="H26" s="4">
        <v>15027083.523353396</v>
      </c>
      <c r="I26" s="5">
        <v>0.69812234719411836</v>
      </c>
      <c r="J26" s="4">
        <v>577964.75089820754</v>
      </c>
      <c r="K26" s="4" t="e">
        <v>#DIV/0!</v>
      </c>
      <c r="L26" s="63">
        <v>0</v>
      </c>
      <c r="M26">
        <v>9</v>
      </c>
      <c r="N26">
        <v>0</v>
      </c>
      <c r="O26" s="12">
        <v>0.86624203821656054</v>
      </c>
      <c r="P26" s="22">
        <v>80</v>
      </c>
      <c r="Q26" s="13">
        <v>56</v>
      </c>
      <c r="R26" s="12">
        <v>157</v>
      </c>
      <c r="S26" s="13">
        <v>136</v>
      </c>
      <c r="T26" s="13">
        <v>-136</v>
      </c>
      <c r="U26" s="17"/>
      <c r="V26" s="152">
        <v>10</v>
      </c>
      <c r="W26" s="149" t="s">
        <v>269</v>
      </c>
      <c r="X26" s="150">
        <v>266</v>
      </c>
    </row>
    <row r="27" spans="1:28" ht="16.5" thickBot="1" x14ac:dyDescent="0.3">
      <c r="A27" s="188"/>
      <c r="B27" s="36" t="s">
        <v>86</v>
      </c>
      <c r="C27" s="73">
        <v>26383192.499999996</v>
      </c>
      <c r="D27" s="4">
        <v>17991211.30172886</v>
      </c>
      <c r="E27" s="4">
        <v>17262633.614023104</v>
      </c>
      <c r="F27" s="59">
        <v>728577.68770575523</v>
      </c>
      <c r="G27" s="5">
        <v>0.68191941902894659</v>
      </c>
      <c r="H27" s="4">
        <v>17991211.30172886</v>
      </c>
      <c r="I27" s="5">
        <v>0.68191941902894659</v>
      </c>
      <c r="J27" s="4">
        <v>691969.66545110999</v>
      </c>
      <c r="K27" s="4" t="e">
        <v>#DIV/0!</v>
      </c>
      <c r="L27" s="63">
        <v>0</v>
      </c>
      <c r="M27">
        <v>40</v>
      </c>
      <c r="N27">
        <v>0</v>
      </c>
      <c r="O27" s="12">
        <v>0.6216216216216216</v>
      </c>
      <c r="P27" s="22">
        <v>68</v>
      </c>
      <c r="Q27" s="13">
        <v>70</v>
      </c>
      <c r="R27" s="12">
        <v>222</v>
      </c>
      <c r="S27" s="13">
        <v>138</v>
      </c>
      <c r="T27" s="13">
        <v>-138</v>
      </c>
      <c r="U27" s="17"/>
      <c r="V27" s="152">
        <v>24</v>
      </c>
      <c r="W27" s="149" t="s">
        <v>271</v>
      </c>
      <c r="X27" s="150">
        <v>285</v>
      </c>
    </row>
    <row r="28" spans="1:28" ht="16.5" thickBot="1" x14ac:dyDescent="0.3">
      <c r="A28" s="188"/>
      <c r="B28" s="36" t="s">
        <v>203</v>
      </c>
      <c r="C28" s="73">
        <v>39189035.239928812</v>
      </c>
      <c r="D28" s="4">
        <v>24649968.962333329</v>
      </c>
      <c r="E28" s="4">
        <v>24211066.525152564</v>
      </c>
      <c r="F28" s="59">
        <v>438902.43718076497</v>
      </c>
      <c r="G28" s="5">
        <v>0.62900167894967829</v>
      </c>
      <c r="H28" s="4">
        <v>24649968.962333329</v>
      </c>
      <c r="I28" s="5">
        <v>0.62900167894967829</v>
      </c>
      <c r="J28" s="4">
        <v>948075.72932051262</v>
      </c>
      <c r="K28" s="4" t="e">
        <v>#DIV/0!</v>
      </c>
      <c r="L28" s="63">
        <v>0</v>
      </c>
      <c r="M28" s="141">
        <v>27</v>
      </c>
      <c r="N28">
        <v>0</v>
      </c>
      <c r="O28" s="12">
        <v>0.96946564885496178</v>
      </c>
      <c r="P28" s="22">
        <v>73</v>
      </c>
      <c r="Q28" s="13">
        <v>54</v>
      </c>
      <c r="R28" s="12">
        <v>131</v>
      </c>
      <c r="S28" s="13">
        <v>127</v>
      </c>
      <c r="T28" s="13">
        <v>-127</v>
      </c>
      <c r="U28" s="17"/>
      <c r="V28" s="152">
        <v>27</v>
      </c>
      <c r="W28" s="149" t="s">
        <v>26</v>
      </c>
      <c r="X28" s="150">
        <v>382</v>
      </c>
    </row>
    <row r="29" spans="1:28" ht="16.5" thickBot="1" x14ac:dyDescent="0.3">
      <c r="A29" s="188"/>
      <c r="B29" s="36" t="s">
        <v>98</v>
      </c>
      <c r="C29" s="73">
        <v>26050631.249999996</v>
      </c>
      <c r="D29" s="4">
        <v>28866128.397854213</v>
      </c>
      <c r="E29" s="4">
        <v>28617303.951834902</v>
      </c>
      <c r="F29" s="59">
        <v>248824.4460193105</v>
      </c>
      <c r="G29" s="5">
        <v>1.1080778857462126</v>
      </c>
      <c r="H29" s="4">
        <v>28866128.397854209</v>
      </c>
      <c r="I29" s="5">
        <v>1.1080778857462126</v>
      </c>
      <c r="J29" s="4">
        <v>1110235.7076097773</v>
      </c>
      <c r="K29" s="4" t="e">
        <v>#DIV/0!</v>
      </c>
      <c r="L29" s="63">
        <v>432991.92596781312</v>
      </c>
      <c r="M29">
        <v>10</v>
      </c>
      <c r="N29">
        <v>0</v>
      </c>
      <c r="O29" s="12">
        <v>0.70430107526881724</v>
      </c>
      <c r="P29" s="22">
        <v>40</v>
      </c>
      <c r="Q29" s="13">
        <v>91</v>
      </c>
      <c r="R29" s="12">
        <v>186</v>
      </c>
      <c r="S29" s="13">
        <v>131</v>
      </c>
      <c r="T29" s="13">
        <v>-131</v>
      </c>
      <c r="U29" s="17"/>
      <c r="V29" s="152">
        <v>28</v>
      </c>
      <c r="W29" s="149" t="s">
        <v>1</v>
      </c>
      <c r="X29" s="150">
        <v>315</v>
      </c>
    </row>
    <row r="30" spans="1:28" ht="16.5" thickBot="1" x14ac:dyDescent="0.3">
      <c r="A30" s="188"/>
      <c r="B30" s="36" t="s">
        <v>201</v>
      </c>
      <c r="C30" s="73">
        <v>25829999.999999996</v>
      </c>
      <c r="D30" s="4">
        <v>18653586.986694366</v>
      </c>
      <c r="E30" s="4">
        <v>17770782.419608682</v>
      </c>
      <c r="F30" s="59">
        <v>882804.56708568335</v>
      </c>
      <c r="G30" s="5">
        <v>0.72216751787434641</v>
      </c>
      <c r="H30" s="4">
        <v>18653586.986694366</v>
      </c>
      <c r="I30" s="5">
        <v>0.72216751787434641</v>
      </c>
      <c r="J30" s="4">
        <v>717445.65333439864</v>
      </c>
      <c r="K30" s="4" t="e">
        <v>#DIV/0!</v>
      </c>
      <c r="L30" s="63">
        <v>0</v>
      </c>
      <c r="M30" s="141">
        <v>28</v>
      </c>
      <c r="N30">
        <v>0</v>
      </c>
      <c r="O30" s="12">
        <v>0.89349112426035504</v>
      </c>
      <c r="P30" s="22">
        <v>67</v>
      </c>
      <c r="Q30" s="13">
        <v>84</v>
      </c>
      <c r="R30" s="12">
        <v>169</v>
      </c>
      <c r="S30" s="13">
        <v>151</v>
      </c>
      <c r="T30" s="13">
        <v>-151</v>
      </c>
      <c r="U30" s="17"/>
      <c r="V30" s="152">
        <v>33</v>
      </c>
      <c r="W30" s="149" t="s">
        <v>165</v>
      </c>
      <c r="X30" s="150">
        <v>305</v>
      </c>
    </row>
    <row r="31" spans="1:28" ht="16.5" thickBot="1" x14ac:dyDescent="0.3">
      <c r="A31" s="188"/>
      <c r="B31" s="36" t="s">
        <v>99</v>
      </c>
      <c r="C31" s="73">
        <v>27159168.749999996</v>
      </c>
      <c r="D31" s="4">
        <v>30270119.210779201</v>
      </c>
      <c r="E31" s="4">
        <v>28032289.867845565</v>
      </c>
      <c r="F31" s="59">
        <v>2237829.3429336362</v>
      </c>
      <c r="G31" s="5">
        <v>1.114545127997675</v>
      </c>
      <c r="H31" s="4">
        <v>30270119.210779201</v>
      </c>
      <c r="I31" s="5">
        <v>1.114545127997675</v>
      </c>
      <c r="J31" s="4">
        <v>1164235.3542607385</v>
      </c>
      <c r="K31" s="4" t="e">
        <v>#DIV/0!</v>
      </c>
      <c r="L31" s="63">
        <v>454051.78816168802</v>
      </c>
      <c r="M31">
        <v>33</v>
      </c>
      <c r="N31">
        <v>0</v>
      </c>
      <c r="O31" s="12">
        <v>0.85029940119760483</v>
      </c>
      <c r="P31" s="22">
        <v>66</v>
      </c>
      <c r="Q31" s="13">
        <v>76</v>
      </c>
      <c r="R31" s="12">
        <v>167</v>
      </c>
      <c r="S31" s="13">
        <v>142</v>
      </c>
      <c r="T31" s="13">
        <v>-142</v>
      </c>
      <c r="U31" s="17"/>
      <c r="V31" s="152">
        <v>36</v>
      </c>
      <c r="W31" s="149" t="s">
        <v>274</v>
      </c>
      <c r="X31" s="150">
        <v>279</v>
      </c>
    </row>
    <row r="32" spans="1:28" ht="16.5" thickBot="1" x14ac:dyDescent="0.3">
      <c r="A32" s="188"/>
      <c r="B32" s="36" t="s">
        <v>138</v>
      </c>
      <c r="C32" s="73">
        <v>21524999.999999996</v>
      </c>
      <c r="D32" s="4">
        <v>12776750.42980786</v>
      </c>
      <c r="E32" s="4">
        <v>12312611.37117344</v>
      </c>
      <c r="F32" s="59">
        <v>464139.05863442086</v>
      </c>
      <c r="G32" s="5">
        <v>0.5935772557402027</v>
      </c>
      <c r="H32" s="4">
        <v>12776750.42980786</v>
      </c>
      <c r="I32" s="5">
        <v>0.5935772557402027</v>
      </c>
      <c r="J32" s="4">
        <v>491413.47806953307</v>
      </c>
      <c r="K32" s="4" t="e">
        <v>#DIV/0!</v>
      </c>
      <c r="L32" s="63">
        <v>0</v>
      </c>
      <c r="M32">
        <v>37</v>
      </c>
      <c r="N32">
        <v>0</v>
      </c>
      <c r="O32" s="12">
        <v>0.57534246575342463</v>
      </c>
      <c r="P32" s="22">
        <v>82</v>
      </c>
      <c r="Q32" s="13">
        <v>2</v>
      </c>
      <c r="R32" s="12">
        <v>146</v>
      </c>
      <c r="S32" s="13">
        <v>84</v>
      </c>
      <c r="T32" s="13">
        <v>-84</v>
      </c>
      <c r="U32" s="17"/>
      <c r="V32" s="152">
        <v>37</v>
      </c>
      <c r="W32" s="149" t="s">
        <v>275</v>
      </c>
      <c r="X32" s="150">
        <v>194</v>
      </c>
    </row>
    <row r="33" spans="1:24" ht="16.5" thickBot="1" x14ac:dyDescent="0.3">
      <c r="A33" s="188"/>
      <c r="B33" s="19" t="s">
        <v>262</v>
      </c>
      <c r="C33" s="73">
        <v>25274654.999999996</v>
      </c>
      <c r="D33" s="4">
        <v>9035243.4868967943</v>
      </c>
      <c r="E33" s="4">
        <v>8626881.987285044</v>
      </c>
      <c r="F33" s="59">
        <v>408361.49961175025</v>
      </c>
      <c r="G33" s="5">
        <v>0.35748236669884498</v>
      </c>
      <c r="H33" s="4">
        <v>9035243.4868967943</v>
      </c>
      <c r="I33" s="5">
        <v>0.35748236669884498</v>
      </c>
      <c r="J33" s="4">
        <v>347509.36488064594</v>
      </c>
      <c r="K33" s="4" t="e">
        <v>#DIV/0!</v>
      </c>
      <c r="L33" s="63">
        <v>0</v>
      </c>
      <c r="M33">
        <v>24</v>
      </c>
      <c r="N33">
        <v>0</v>
      </c>
      <c r="O33" s="12">
        <v>0.65217391304347827</v>
      </c>
      <c r="P33" s="22">
        <v>81</v>
      </c>
      <c r="Q33" s="13">
        <v>39</v>
      </c>
      <c r="R33" s="12">
        <v>184</v>
      </c>
      <c r="S33" s="13">
        <v>120</v>
      </c>
      <c r="T33" s="13">
        <v>-120</v>
      </c>
      <c r="U33" s="17"/>
      <c r="V33" s="152">
        <v>40</v>
      </c>
      <c r="W33" s="149" t="s">
        <v>276</v>
      </c>
      <c r="X33" s="150">
        <v>351</v>
      </c>
    </row>
    <row r="34" spans="1:24" ht="16.5" thickBot="1" x14ac:dyDescent="0.3">
      <c r="A34" s="188"/>
      <c r="B34" s="36" t="s">
        <v>264</v>
      </c>
      <c r="C34" s="73">
        <v>25865874.999999996</v>
      </c>
      <c r="D34" s="4">
        <v>13073320.792576093</v>
      </c>
      <c r="E34" s="4">
        <v>12744614.064008825</v>
      </c>
      <c r="F34" s="59">
        <v>328706.7285672687</v>
      </c>
      <c r="G34" s="5">
        <v>0.50542735525382754</v>
      </c>
      <c r="H34" s="4">
        <v>13073320.792576093</v>
      </c>
      <c r="I34" s="5">
        <v>0.50542735525382754</v>
      </c>
      <c r="J34" s="4">
        <v>502820.03048369591</v>
      </c>
      <c r="K34" s="4" t="e">
        <v>#DIV/0!</v>
      </c>
      <c r="L34" s="63">
        <v>0</v>
      </c>
      <c r="M34">
        <v>7</v>
      </c>
      <c r="N34">
        <v>0</v>
      </c>
      <c r="O34" s="12">
        <v>0.15384615384615385</v>
      </c>
      <c r="P34" s="22">
        <v>0</v>
      </c>
      <c r="Q34" s="13">
        <v>18</v>
      </c>
      <c r="R34" s="12">
        <v>117</v>
      </c>
      <c r="S34" s="13">
        <v>18</v>
      </c>
      <c r="T34" s="13">
        <v>-18</v>
      </c>
      <c r="U34" s="17"/>
      <c r="V34" s="159" t="s">
        <v>283</v>
      </c>
      <c r="W34" s="162"/>
      <c r="X34" s="161"/>
    </row>
    <row r="35" spans="1:24" ht="16.5" thickBot="1" x14ac:dyDescent="0.3">
      <c r="A35" s="188"/>
      <c r="B35" s="36" t="s">
        <v>110</v>
      </c>
      <c r="C35" s="73">
        <v>125062043.74999999</v>
      </c>
      <c r="D35" s="4">
        <v>104692818.37833451</v>
      </c>
      <c r="E35" s="4">
        <v>95594164.651924506</v>
      </c>
      <c r="F35" s="59">
        <v>9098653.7264100015</v>
      </c>
      <c r="G35" s="5">
        <v>0.83712703902085817</v>
      </c>
      <c r="H35" s="4">
        <v>104692818.37833451</v>
      </c>
      <c r="I35" s="5">
        <v>0.83712703902085817</v>
      </c>
      <c r="J35" s="4">
        <v>4026646.8607051736</v>
      </c>
      <c r="K35" s="4" t="e">
        <v>#DIV/0!</v>
      </c>
      <c r="L35" s="63">
        <v>0</v>
      </c>
      <c r="M35">
        <v>57</v>
      </c>
      <c r="N35">
        <v>0</v>
      </c>
      <c r="O35" s="12">
        <v>0.44660194174757284</v>
      </c>
      <c r="P35" s="22">
        <v>17</v>
      </c>
      <c r="Q35" s="13">
        <v>29</v>
      </c>
      <c r="R35" s="12">
        <v>103</v>
      </c>
      <c r="S35" s="13">
        <v>46</v>
      </c>
      <c r="T35" s="13">
        <v>-46</v>
      </c>
      <c r="U35" s="17"/>
    </row>
    <row r="36" spans="1:24" ht="16.5" thickBot="1" x14ac:dyDescent="0.3">
      <c r="A36" s="188"/>
      <c r="B36" s="36" t="s">
        <v>205</v>
      </c>
      <c r="C36" s="73">
        <v>36592500</v>
      </c>
      <c r="D36" s="4">
        <v>19854433.27797151</v>
      </c>
      <c r="E36" s="4">
        <v>17150855.408873394</v>
      </c>
      <c r="F36" s="59">
        <v>2703577.8690981157</v>
      </c>
      <c r="G36" s="5">
        <v>0.54258203943353178</v>
      </c>
      <c r="H36" s="4">
        <v>19854433.27797151</v>
      </c>
      <c r="I36" s="5">
        <v>0.54258203943353178</v>
      </c>
      <c r="J36" s="4">
        <v>763632.04915275041</v>
      </c>
      <c r="K36" s="4" t="e">
        <v>#DIV/0!</v>
      </c>
      <c r="L36" s="63">
        <v>0</v>
      </c>
      <c r="M36">
        <v>1</v>
      </c>
      <c r="N36">
        <v>0</v>
      </c>
      <c r="O36" s="12">
        <v>0.90598290598290598</v>
      </c>
      <c r="P36" s="22">
        <v>60</v>
      </c>
      <c r="Q36" s="13">
        <v>46</v>
      </c>
      <c r="R36" s="12">
        <v>117</v>
      </c>
      <c r="S36" s="13">
        <v>106</v>
      </c>
      <c r="T36" s="13">
        <v>-106</v>
      </c>
      <c r="U36" s="17"/>
    </row>
    <row r="37" spans="1:24" ht="16.5" thickBot="1" x14ac:dyDescent="0.3">
      <c r="A37" s="188"/>
      <c r="B37" s="36" t="s">
        <v>80</v>
      </c>
      <c r="C37" s="73">
        <v>37270463.432474993</v>
      </c>
      <c r="D37" s="4">
        <v>27185326.82477615</v>
      </c>
      <c r="E37" s="4">
        <v>26389534.349994246</v>
      </c>
      <c r="F37" s="59">
        <v>795792.47478190437</v>
      </c>
      <c r="G37" s="5">
        <v>0.72940672911216531</v>
      </c>
      <c r="H37" s="4">
        <v>27185326.82477615</v>
      </c>
      <c r="I37" s="5">
        <v>0.72940672911216531</v>
      </c>
      <c r="J37" s="4">
        <v>1045589.4932606212</v>
      </c>
      <c r="K37" s="4" t="e">
        <v>#DIV/0!</v>
      </c>
      <c r="L37" s="63">
        <v>0</v>
      </c>
      <c r="O37" s="9"/>
      <c r="P37" s="23"/>
      <c r="Q37" s="14">
        <v>651</v>
      </c>
      <c r="R37" s="8">
        <v>1916</v>
      </c>
      <c r="S37" s="8">
        <v>1373</v>
      </c>
      <c r="T37" s="8"/>
      <c r="U37" s="8"/>
    </row>
    <row r="38" spans="1:24" ht="16.5" thickBot="1" x14ac:dyDescent="0.3">
      <c r="A38" s="189"/>
      <c r="B38" s="3"/>
      <c r="C38" s="74">
        <v>521754707.42240375</v>
      </c>
      <c r="D38" s="66">
        <v>403327460.65479165</v>
      </c>
      <c r="E38" s="66">
        <v>380267412.05943853</v>
      </c>
      <c r="F38" s="66">
        <v>23060048.595353127</v>
      </c>
      <c r="G38" s="65">
        <v>0.77302122034955512</v>
      </c>
      <c r="H38" s="64">
        <v>403327460.65479165</v>
      </c>
      <c r="I38" s="65">
        <v>0.77302122034955512</v>
      </c>
      <c r="J38" s="64">
        <v>15512594.64056891</v>
      </c>
      <c r="K38" s="66" t="e">
        <v>#DIV/0!</v>
      </c>
      <c r="L38" s="67"/>
      <c r="M38">
        <v>58</v>
      </c>
      <c r="N38">
        <v>0</v>
      </c>
      <c r="O38">
        <v>0.43373493975903615</v>
      </c>
      <c r="P38" s="22">
        <v>60</v>
      </c>
      <c r="Q38" s="13">
        <v>-24</v>
      </c>
      <c r="R38" s="12">
        <v>83</v>
      </c>
      <c r="S38" s="13">
        <v>36</v>
      </c>
      <c r="T38" s="13">
        <v>-36</v>
      </c>
      <c r="U38" s="17"/>
    </row>
    <row r="39" spans="1:24" ht="16.5" thickBot="1" x14ac:dyDescent="0.3">
      <c r="A39" s="187" t="s">
        <v>254</v>
      </c>
      <c r="B39" s="135" t="s">
        <v>144</v>
      </c>
      <c r="C39" s="4">
        <v>35000000</v>
      </c>
      <c r="D39" s="4">
        <v>33569113.032947592</v>
      </c>
      <c r="E39" s="4">
        <v>24669197.621924087</v>
      </c>
      <c r="F39" s="59">
        <v>8899915.411023505</v>
      </c>
      <c r="G39" s="5">
        <v>0.95911751522707411</v>
      </c>
      <c r="H39" s="4">
        <v>33569113.032947592</v>
      </c>
      <c r="I39" s="5">
        <v>0.95911751522707411</v>
      </c>
      <c r="J39" s="4">
        <v>1291119.7320364458</v>
      </c>
      <c r="K39" s="4" t="e">
        <v>#DIV/0!</v>
      </c>
      <c r="L39" s="63">
        <v>0</v>
      </c>
      <c r="M39">
        <v>59</v>
      </c>
      <c r="N39">
        <v>0</v>
      </c>
      <c r="O39">
        <v>0.51587301587301593</v>
      </c>
      <c r="P39" s="22">
        <v>60</v>
      </c>
      <c r="Q39" s="13">
        <v>5</v>
      </c>
      <c r="R39" s="12">
        <v>126</v>
      </c>
      <c r="S39" s="13">
        <v>65</v>
      </c>
      <c r="T39" s="13">
        <v>-65</v>
      </c>
      <c r="U39" s="17"/>
    </row>
    <row r="40" spans="1:24" ht="16.5" thickBot="1" x14ac:dyDescent="0.3">
      <c r="A40" s="188"/>
      <c r="B40" s="135" t="s">
        <v>145</v>
      </c>
      <c r="C40" s="4">
        <v>30000000</v>
      </c>
      <c r="D40" s="4">
        <v>16739895.643149663</v>
      </c>
      <c r="E40" s="4">
        <v>14430657.397060707</v>
      </c>
      <c r="F40" s="59">
        <v>2309238.2460889556</v>
      </c>
      <c r="G40" s="5">
        <v>0.55799652143832212</v>
      </c>
      <c r="H40" s="4">
        <v>16739895.643149663</v>
      </c>
      <c r="I40" s="5">
        <v>0.55799652143832212</v>
      </c>
      <c r="J40" s="4">
        <v>643842.14012114087</v>
      </c>
      <c r="K40" s="4" t="e">
        <v>#DIV/0!</v>
      </c>
      <c r="L40" s="63">
        <v>0</v>
      </c>
      <c r="M40">
        <v>49</v>
      </c>
      <c r="N40">
        <v>0</v>
      </c>
      <c r="O40">
        <v>0.41632653061224489</v>
      </c>
      <c r="P40" s="22">
        <v>60</v>
      </c>
      <c r="Q40" s="13">
        <v>42</v>
      </c>
      <c r="R40" s="12">
        <v>245</v>
      </c>
      <c r="S40" s="13">
        <v>102</v>
      </c>
      <c r="T40" s="13">
        <v>-102</v>
      </c>
      <c r="U40" s="17"/>
    </row>
    <row r="41" spans="1:24" ht="16.5" thickBot="1" x14ac:dyDescent="0.3">
      <c r="A41" s="188"/>
      <c r="B41" s="135" t="s">
        <v>106</v>
      </c>
      <c r="C41" s="4">
        <v>32421674.968781177</v>
      </c>
      <c r="D41" s="4">
        <v>23502345.16595237</v>
      </c>
      <c r="E41" s="4">
        <v>23502345.16595237</v>
      </c>
      <c r="F41" s="59">
        <v>0</v>
      </c>
      <c r="G41" s="5">
        <v>0.72489608228392799</v>
      </c>
      <c r="H41" s="4">
        <v>23502345.16595237</v>
      </c>
      <c r="I41" s="5">
        <v>0.72489608228392799</v>
      </c>
      <c r="J41" s="4">
        <v>903936.35253662965</v>
      </c>
      <c r="K41" s="4" t="e">
        <v>#DIV/0!</v>
      </c>
      <c r="L41" s="63">
        <v>0</v>
      </c>
      <c r="M41">
        <v>56</v>
      </c>
      <c r="N41">
        <v>0</v>
      </c>
      <c r="O41">
        <v>0.5</v>
      </c>
      <c r="P41" s="22">
        <v>60</v>
      </c>
      <c r="Q41" s="13">
        <v>40</v>
      </c>
      <c r="R41" s="12">
        <v>200</v>
      </c>
      <c r="S41" s="13">
        <v>100</v>
      </c>
      <c r="T41" s="13">
        <v>-100</v>
      </c>
      <c r="U41" s="17"/>
    </row>
    <row r="42" spans="1:24" ht="16.5" thickBot="1" x14ac:dyDescent="0.3">
      <c r="A42" s="188"/>
      <c r="B42" s="136" t="s">
        <v>139</v>
      </c>
      <c r="C42" s="4">
        <v>55416576.686625004</v>
      </c>
      <c r="D42" s="4">
        <v>67810011.756313652</v>
      </c>
      <c r="E42" s="4">
        <v>67507435.480054155</v>
      </c>
      <c r="F42" s="59">
        <v>302576.27625949681</v>
      </c>
      <c r="G42" s="5">
        <v>1.2236412967147401</v>
      </c>
      <c r="H42" s="4">
        <v>67810011.756313652</v>
      </c>
      <c r="I42" s="5">
        <v>1.2236412967147401</v>
      </c>
      <c r="J42" s="4">
        <v>2608077.3752428326</v>
      </c>
      <c r="K42" s="4" t="e">
        <v>#DIV/0!</v>
      </c>
      <c r="L42" s="63">
        <v>1356200.235126273</v>
      </c>
      <c r="M42">
        <v>26</v>
      </c>
      <c r="N42">
        <v>0</v>
      </c>
      <c r="O42">
        <v>0.45833333333333331</v>
      </c>
      <c r="P42" s="22">
        <v>60</v>
      </c>
      <c r="Q42" s="13">
        <v>17</v>
      </c>
      <c r="R42" s="12">
        <v>168</v>
      </c>
      <c r="S42" s="13">
        <v>77</v>
      </c>
      <c r="T42" s="13">
        <v>-77</v>
      </c>
      <c r="U42" s="17"/>
    </row>
    <row r="43" spans="1:24" ht="16.5" thickBot="1" x14ac:dyDescent="0.3">
      <c r="A43" s="188"/>
      <c r="B43" s="137" t="s">
        <v>255</v>
      </c>
      <c r="C43" s="4">
        <v>100000000</v>
      </c>
      <c r="D43" s="4">
        <v>70633225.909723982</v>
      </c>
      <c r="E43" s="4">
        <v>70633225.909723982</v>
      </c>
      <c r="F43" s="59">
        <v>0</v>
      </c>
      <c r="G43" s="5">
        <v>0.70633225909723985</v>
      </c>
      <c r="H43" s="4">
        <v>70633225.909723982</v>
      </c>
      <c r="I43" s="5">
        <v>0.70633225909723985</v>
      </c>
      <c r="J43" s="4">
        <v>2716662.534989384</v>
      </c>
      <c r="K43" s="4" t="e">
        <v>#DIV/0!</v>
      </c>
      <c r="L43" s="63">
        <v>0</v>
      </c>
      <c r="M43">
        <v>25</v>
      </c>
      <c r="N43">
        <v>0</v>
      </c>
      <c r="O43">
        <v>0.5</v>
      </c>
      <c r="P43" s="22">
        <v>60</v>
      </c>
      <c r="Q43" s="13">
        <v>27</v>
      </c>
      <c r="R43" s="12">
        <v>174</v>
      </c>
      <c r="S43" s="13">
        <v>87</v>
      </c>
      <c r="T43" s="13">
        <v>-87</v>
      </c>
      <c r="U43" s="17"/>
    </row>
    <row r="44" spans="1:24" ht="16.5" thickBot="1" x14ac:dyDescent="0.3">
      <c r="A44" s="188"/>
      <c r="B44" s="137" t="s">
        <v>256</v>
      </c>
      <c r="C44" s="4">
        <v>100000000</v>
      </c>
      <c r="D44" s="4">
        <v>101727325.82770839</v>
      </c>
      <c r="E44" s="4">
        <v>101815489.4705084</v>
      </c>
      <c r="F44" s="59">
        <v>-88163.64280000329</v>
      </c>
      <c r="G44" s="5">
        <v>1.017273258277084</v>
      </c>
      <c r="H44" s="4">
        <v>101727325.82770839</v>
      </c>
      <c r="I44" s="5">
        <v>1.017273258277084</v>
      </c>
      <c r="J44" s="4">
        <v>3912589.4549118611</v>
      </c>
      <c r="K44" s="4" t="e">
        <v>#DIV/0!</v>
      </c>
      <c r="L44" s="63">
        <v>1017273.258277084</v>
      </c>
      <c r="M44">
        <v>60</v>
      </c>
      <c r="N44">
        <v>0</v>
      </c>
      <c r="O44">
        <v>0.51470588235294112</v>
      </c>
      <c r="P44" s="22">
        <v>61</v>
      </c>
      <c r="Q44" s="13">
        <v>-26</v>
      </c>
      <c r="R44" s="12">
        <v>68</v>
      </c>
      <c r="S44" s="13">
        <v>35</v>
      </c>
      <c r="T44" s="13">
        <v>-35</v>
      </c>
      <c r="U44" s="17"/>
    </row>
    <row r="45" spans="1:24" ht="16.5" thickBot="1" x14ac:dyDescent="0.3">
      <c r="A45" s="188"/>
      <c r="B45" s="137" t="s">
        <v>263</v>
      </c>
      <c r="C45" s="4">
        <v>25000000</v>
      </c>
      <c r="D45" s="4">
        <v>13890576.9522874</v>
      </c>
      <c r="E45" s="4">
        <v>13415069.928110547</v>
      </c>
      <c r="F45" s="59">
        <v>475507.02417685278</v>
      </c>
      <c r="G45" s="5">
        <v>0.55562307809149603</v>
      </c>
      <c r="H45" s="4">
        <v>13890576.952287398</v>
      </c>
      <c r="I45" s="5">
        <v>0.55562307809149591</v>
      </c>
      <c r="J45" s="4">
        <v>534252.9597033615</v>
      </c>
      <c r="K45" s="4" t="e">
        <v>#DIV/0!</v>
      </c>
      <c r="L45" s="63">
        <v>0</v>
      </c>
      <c r="M45">
        <v>43</v>
      </c>
      <c r="N45">
        <v>0</v>
      </c>
      <c r="O45">
        <v>0.25806451612903225</v>
      </c>
      <c r="P45" s="22">
        <v>60</v>
      </c>
      <c r="Q45" s="13">
        <v>-36</v>
      </c>
      <c r="R45" s="12">
        <v>93</v>
      </c>
      <c r="S45" s="13">
        <v>24</v>
      </c>
      <c r="T45" s="13">
        <v>-24</v>
      </c>
      <c r="U45" s="17"/>
    </row>
    <row r="46" spans="1:24" ht="16.5" thickBot="1" x14ac:dyDescent="0.3">
      <c r="A46" s="188"/>
      <c r="B46" s="137" t="s">
        <v>257</v>
      </c>
      <c r="C46" s="4">
        <v>100000000</v>
      </c>
      <c r="D46" s="4">
        <v>37247396.660747953</v>
      </c>
      <c r="E46" s="4">
        <v>35002321.995747954</v>
      </c>
      <c r="F46" s="59">
        <v>2245074.6649999991</v>
      </c>
      <c r="G46" s="5">
        <v>0.3724739666074795</v>
      </c>
      <c r="H46" s="4">
        <v>37247396.660747953</v>
      </c>
      <c r="I46" s="5">
        <v>0.3724739666074795</v>
      </c>
      <c r="J46" s="4">
        <v>1432592.1792595366</v>
      </c>
      <c r="K46" s="4" t="e">
        <v>#DIV/0!</v>
      </c>
      <c r="L46" s="63">
        <v>0</v>
      </c>
      <c r="O46" s="9"/>
      <c r="P46" s="23"/>
      <c r="Q46" s="13"/>
      <c r="R46" s="12">
        <v>3740</v>
      </c>
      <c r="S46" s="8">
        <v>2273</v>
      </c>
      <c r="T46" s="8"/>
      <c r="U46" s="8"/>
    </row>
    <row r="47" spans="1:24" ht="16.5" thickBot="1" x14ac:dyDescent="0.3">
      <c r="A47" s="189"/>
      <c r="B47" s="134"/>
      <c r="C47" s="66">
        <v>455695855.27356702</v>
      </c>
      <c r="D47" s="66">
        <v>365119890.94883096</v>
      </c>
      <c r="E47" s="66">
        <v>350975742.96908224</v>
      </c>
      <c r="F47" s="66">
        <v>14144147.979748806</v>
      </c>
      <c r="G47" s="65">
        <v>0.80123592682149636</v>
      </c>
      <c r="H47" s="64">
        <v>365119890.94883096</v>
      </c>
      <c r="I47" s="65">
        <v>0.80123592682149636</v>
      </c>
      <c r="J47" s="64">
        <v>14043072.728801191</v>
      </c>
      <c r="K47" s="66" t="e">
        <v>#DIV/0!</v>
      </c>
      <c r="L47" s="67"/>
      <c r="O47" s="11"/>
      <c r="P47" s="24"/>
      <c r="Q47" s="6" t="e">
        <v>#REF!</v>
      </c>
      <c r="R47" s="8">
        <v>8999</v>
      </c>
      <c r="S47" s="8">
        <v>6481</v>
      </c>
      <c r="T47" s="8"/>
      <c r="U47" s="8"/>
    </row>
    <row r="48" spans="1:24" ht="16.5" thickBot="1" x14ac:dyDescent="0.3">
      <c r="A48" s="75" t="s">
        <v>261</v>
      </c>
      <c r="B48" s="76"/>
      <c r="C48" s="77">
        <v>1379767147.0931361</v>
      </c>
      <c r="D48" s="77">
        <v>1658923281.4236045</v>
      </c>
      <c r="E48" s="77">
        <v>1584477705.9113965</v>
      </c>
      <c r="F48" s="77">
        <v>74445575.512207985</v>
      </c>
      <c r="G48" s="78">
        <v>1.2023211923247981</v>
      </c>
      <c r="H48" s="77">
        <v>1658923281.4236045</v>
      </c>
      <c r="I48" s="139">
        <v>1.2023211923247981</v>
      </c>
      <c r="J48" s="77">
        <v>63804741.593215555</v>
      </c>
      <c r="K48" s="77" t="e">
        <v>#DIV/0!</v>
      </c>
      <c r="L48" s="79"/>
    </row>
  </sheetData>
  <mergeCells count="12">
    <mergeCell ref="A2:A10"/>
    <mergeCell ref="A11:A15"/>
    <mergeCell ref="A16:A24"/>
    <mergeCell ref="A25:A38"/>
    <mergeCell ref="A39:A47"/>
    <mergeCell ref="V23:W23"/>
    <mergeCell ref="V2:W2"/>
    <mergeCell ref="Z2:AA2"/>
    <mergeCell ref="Z8:AA8"/>
    <mergeCell ref="Z12:AA12"/>
    <mergeCell ref="V13:W13"/>
    <mergeCell ref="Z21:AA21"/>
  </mergeCells>
  <conditionalFormatting sqref="G2:G9 G11:G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P15:P2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P24:P3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P38:P4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A9C3-8A00-4B38-8501-62162D6DE43A}">
  <dimension ref="A1:AB48"/>
  <sheetViews>
    <sheetView topLeftCell="G1" workbookViewId="0">
      <selection activeCell="V2" sqref="V2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</cols>
  <sheetData>
    <row r="1" spans="1:28" ht="60.75" thickBot="1" x14ac:dyDescent="0.35">
      <c r="A1" s="54" t="s">
        <v>196</v>
      </c>
      <c r="B1" s="54" t="s">
        <v>75</v>
      </c>
      <c r="C1" s="54" t="s">
        <v>31</v>
      </c>
      <c r="D1" s="54" t="s">
        <v>32</v>
      </c>
      <c r="E1" s="54" t="s">
        <v>1664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U1" s="142"/>
      <c r="V1" t="s">
        <v>279</v>
      </c>
      <c r="W1" s="143"/>
      <c r="X1" s="144"/>
    </row>
    <row r="2" spans="1:28" ht="16.5" thickBot="1" x14ac:dyDescent="0.3">
      <c r="A2" s="187" t="s">
        <v>197</v>
      </c>
      <c r="B2" s="57" t="s">
        <v>94</v>
      </c>
      <c r="C2" s="58">
        <v>32924658.171015769</v>
      </c>
      <c r="D2" s="59">
        <v>46778168.03071247</v>
      </c>
      <c r="E2" s="59">
        <v>45049616.683354944</v>
      </c>
      <c r="F2" s="59">
        <v>1728551.3473575264</v>
      </c>
      <c r="G2" s="60">
        <v>1.4207639692943637</v>
      </c>
      <c r="H2" s="59">
        <v>46778168.03071247</v>
      </c>
      <c r="I2" s="60">
        <v>1.4207639692943637</v>
      </c>
      <c r="J2" s="59">
        <v>1871126.7212284987</v>
      </c>
      <c r="K2" s="59" t="e">
        <v>#DIV/0!</v>
      </c>
      <c r="L2" s="61">
        <v>935563.36061424948</v>
      </c>
      <c r="M2">
        <v>22</v>
      </c>
      <c r="N2" s="12" t="s">
        <v>96</v>
      </c>
      <c r="O2" s="22">
        <v>0.88607594936708856</v>
      </c>
      <c r="P2" s="13">
        <v>33</v>
      </c>
      <c r="Q2" s="12">
        <v>37</v>
      </c>
      <c r="R2" s="13">
        <v>79</v>
      </c>
      <c r="S2" s="13">
        <v>70</v>
      </c>
      <c r="T2" s="17">
        <v>-2.8500000000000085</v>
      </c>
      <c r="U2" s="165"/>
      <c r="V2" s="165" t="s">
        <v>280</v>
      </c>
      <c r="W2" s="166"/>
      <c r="X2" s="145"/>
      <c r="Z2" s="167" t="s">
        <v>281</v>
      </c>
      <c r="AA2" s="164"/>
      <c r="AB2" t="s">
        <v>279</v>
      </c>
    </row>
    <row r="3" spans="1:28" ht="16.5" thickBot="1" x14ac:dyDescent="0.3">
      <c r="A3" s="188"/>
      <c r="B3" s="36" t="s">
        <v>93</v>
      </c>
      <c r="C3" s="62">
        <v>31602382.742460921</v>
      </c>
      <c r="D3" s="4">
        <v>37213615.035069339</v>
      </c>
      <c r="E3" s="4">
        <v>36610474.34411516</v>
      </c>
      <c r="F3" s="59">
        <v>603140.69095417857</v>
      </c>
      <c r="G3" s="5">
        <v>1.1775572537784997</v>
      </c>
      <c r="H3" s="4">
        <v>37213615.035069339</v>
      </c>
      <c r="I3" s="5">
        <v>1.1775572537784997</v>
      </c>
      <c r="J3" s="4">
        <v>1488544.6014027735</v>
      </c>
      <c r="K3" s="4" t="e">
        <v>#DIV/0!</v>
      </c>
      <c r="L3" s="63">
        <v>744272.30070138676</v>
      </c>
      <c r="M3">
        <v>20</v>
      </c>
      <c r="N3" s="13" t="s">
        <v>94</v>
      </c>
      <c r="O3" s="22">
        <v>0.92173913043478262</v>
      </c>
      <c r="P3" s="13">
        <v>126</v>
      </c>
      <c r="Q3" s="12">
        <v>86</v>
      </c>
      <c r="R3" s="13">
        <v>230</v>
      </c>
      <c r="S3" s="13">
        <v>212</v>
      </c>
      <c r="T3" s="17">
        <v>-16.5</v>
      </c>
      <c r="U3" s="10"/>
      <c r="V3" s="10" t="s">
        <v>114</v>
      </c>
      <c r="W3" s="146"/>
      <c r="X3" t="s">
        <v>279</v>
      </c>
      <c r="Y3" s="147"/>
      <c r="Z3" s="148">
        <v>15</v>
      </c>
      <c r="AA3" s="149" t="s">
        <v>13</v>
      </c>
      <c r="AB3" s="150">
        <v>456</v>
      </c>
    </row>
    <row r="4" spans="1:28" ht="16.5" thickBot="1" x14ac:dyDescent="0.3">
      <c r="A4" s="188"/>
      <c r="B4" s="36" t="s">
        <v>91</v>
      </c>
      <c r="C4" s="62">
        <v>28957831.885351218</v>
      </c>
      <c r="D4" s="4">
        <v>23320838.370919596</v>
      </c>
      <c r="E4" s="4">
        <v>22157764.093900107</v>
      </c>
      <c r="F4" s="59">
        <v>1163074.2770194896</v>
      </c>
      <c r="G4" s="5">
        <v>0.80533786034985633</v>
      </c>
      <c r="H4" s="4">
        <v>23320838.370919596</v>
      </c>
      <c r="I4" s="5">
        <v>0.80533786034985633</v>
      </c>
      <c r="J4" s="4">
        <v>932833.53483678389</v>
      </c>
      <c r="K4" s="4" t="e">
        <v>#DIV/0!</v>
      </c>
      <c r="L4" s="63">
        <v>0</v>
      </c>
      <c r="M4">
        <v>15</v>
      </c>
      <c r="N4" s="13" t="s">
        <v>90</v>
      </c>
      <c r="O4" s="22">
        <v>0.75384615384615383</v>
      </c>
      <c r="P4" s="13">
        <v>21</v>
      </c>
      <c r="Q4" s="12">
        <v>28</v>
      </c>
      <c r="R4" s="13">
        <v>65</v>
      </c>
      <c r="S4" s="13">
        <v>49</v>
      </c>
      <c r="T4" s="17">
        <v>6.25</v>
      </c>
      <c r="U4" s="151"/>
      <c r="V4" s="151">
        <v>2</v>
      </c>
      <c r="W4" s="149" t="s">
        <v>7</v>
      </c>
      <c r="X4" s="150">
        <v>326</v>
      </c>
      <c r="Z4" s="10">
        <v>7</v>
      </c>
      <c r="AA4" s="149" t="s">
        <v>10</v>
      </c>
      <c r="AB4" s="150">
        <v>128</v>
      </c>
    </row>
    <row r="5" spans="1:28" ht="16.5" thickBot="1" x14ac:dyDescent="0.3">
      <c r="A5" s="188"/>
      <c r="B5" s="36" t="s">
        <v>89</v>
      </c>
      <c r="C5" s="62">
        <v>28957831.885351218</v>
      </c>
      <c r="D5" s="4">
        <v>30400627.206928365</v>
      </c>
      <c r="E5" s="4">
        <v>28357336.77329614</v>
      </c>
      <c r="F5" s="59">
        <v>2043290.4336322248</v>
      </c>
      <c r="G5" s="5">
        <v>1.0498240105574688</v>
      </c>
      <c r="H5" s="4">
        <v>30400627.206928365</v>
      </c>
      <c r="I5" s="5">
        <v>1.0498240105574688</v>
      </c>
      <c r="J5" s="4">
        <v>1216025.0882771346</v>
      </c>
      <c r="K5" s="4" t="e">
        <v>#DIV/0!</v>
      </c>
      <c r="L5" s="63">
        <v>380007.84008660458</v>
      </c>
      <c r="M5">
        <v>19</v>
      </c>
      <c r="N5" s="13" t="s">
        <v>93</v>
      </c>
      <c r="O5" s="22">
        <v>0.90430622009569372</v>
      </c>
      <c r="P5" s="13">
        <v>100</v>
      </c>
      <c r="Q5" s="12">
        <v>89</v>
      </c>
      <c r="R5" s="13">
        <v>209</v>
      </c>
      <c r="S5" s="13">
        <v>189</v>
      </c>
      <c r="T5" s="17">
        <v>-11.349999999999994</v>
      </c>
      <c r="U5" s="152"/>
      <c r="V5" s="152">
        <v>3</v>
      </c>
      <c r="W5" s="149" t="s">
        <v>4</v>
      </c>
      <c r="X5" s="150">
        <v>432</v>
      </c>
      <c r="Z5" s="153"/>
      <c r="AA5" s="154"/>
      <c r="AB5" s="155"/>
    </row>
    <row r="6" spans="1:28" ht="16.5" thickBot="1" x14ac:dyDescent="0.3">
      <c r="A6" s="188"/>
      <c r="B6" s="36" t="s">
        <v>200</v>
      </c>
      <c r="C6" s="62">
        <v>23999299.028270528</v>
      </c>
      <c r="D6" s="4">
        <v>23042529.419484239</v>
      </c>
      <c r="E6" s="4">
        <v>22510314.424523987</v>
      </c>
      <c r="F6" s="59">
        <v>532214.9949602522</v>
      </c>
      <c r="G6" s="5">
        <v>0.96013343524495276</v>
      </c>
      <c r="H6" s="4">
        <v>23042529.419484239</v>
      </c>
      <c r="I6" s="5">
        <v>0.96013343524495276</v>
      </c>
      <c r="J6" s="4">
        <v>921701.17677936959</v>
      </c>
      <c r="K6" s="4" t="e">
        <v>#DIV/0!</v>
      </c>
      <c r="L6" s="63">
        <v>0</v>
      </c>
      <c r="M6">
        <v>16</v>
      </c>
      <c r="N6" s="13" t="s">
        <v>91</v>
      </c>
      <c r="O6" s="22">
        <v>0.79104477611940294</v>
      </c>
      <c r="P6" s="13">
        <v>81</v>
      </c>
      <c r="Q6" s="12">
        <v>78</v>
      </c>
      <c r="R6" s="13">
        <v>201</v>
      </c>
      <c r="S6" s="13">
        <v>159</v>
      </c>
      <c r="T6" s="17">
        <v>11.849999999999994</v>
      </c>
      <c r="U6" s="152"/>
      <c r="V6" s="152">
        <v>18</v>
      </c>
      <c r="W6" s="149" t="s">
        <v>11</v>
      </c>
      <c r="X6" s="150">
        <v>374</v>
      </c>
      <c r="AA6" s="156"/>
      <c r="AB6" s="157"/>
    </row>
    <row r="7" spans="1:28" ht="16.5" thickBot="1" x14ac:dyDescent="0.3">
      <c r="A7" s="188"/>
      <c r="B7" s="36" t="s">
        <v>259</v>
      </c>
      <c r="C7" s="62">
        <v>28296694.171073794</v>
      </c>
      <c r="D7" s="4">
        <v>18675166.815970875</v>
      </c>
      <c r="E7" s="4">
        <v>17702187.609402422</v>
      </c>
      <c r="F7" s="59">
        <v>972979.20656845346</v>
      </c>
      <c r="G7" s="5">
        <v>0.65997698187166698</v>
      </c>
      <c r="H7" s="4">
        <v>18675166.815970875</v>
      </c>
      <c r="I7" s="5">
        <v>0.65997698187166698</v>
      </c>
      <c r="J7" s="4">
        <v>747006.67263883504</v>
      </c>
      <c r="K7" s="4" t="e">
        <v>#DIV/0!</v>
      </c>
      <c r="L7" s="63">
        <v>0</v>
      </c>
      <c r="M7">
        <v>12</v>
      </c>
      <c r="N7" s="13" t="s">
        <v>89</v>
      </c>
      <c r="O7" s="22">
        <v>0.892018779342723</v>
      </c>
      <c r="P7" s="13">
        <v>89</v>
      </c>
      <c r="Q7" s="12">
        <v>101</v>
      </c>
      <c r="R7" s="13">
        <v>213</v>
      </c>
      <c r="S7" s="13">
        <v>190</v>
      </c>
      <c r="T7" s="17">
        <v>-8.9500000000000171</v>
      </c>
      <c r="U7" s="152"/>
      <c r="V7" s="152">
        <v>21</v>
      </c>
      <c r="W7" s="149" t="s">
        <v>17</v>
      </c>
      <c r="X7" s="150">
        <v>377</v>
      </c>
      <c r="AB7" s="158"/>
    </row>
    <row r="8" spans="1:28" ht="16.5" thickBot="1" x14ac:dyDescent="0.3">
      <c r="A8" s="188"/>
      <c r="B8" s="36" t="s">
        <v>84</v>
      </c>
      <c r="C8" s="62">
        <v>36547692.84525606</v>
      </c>
      <c r="D8" s="4">
        <v>38647316.908443525</v>
      </c>
      <c r="E8" s="4">
        <v>37129716.955648944</v>
      </c>
      <c r="F8" s="59">
        <v>1517599.9527945817</v>
      </c>
      <c r="G8" s="5">
        <v>1.0574488811667901</v>
      </c>
      <c r="H8" s="4">
        <v>38647316.908443525</v>
      </c>
      <c r="I8" s="5">
        <v>1.0574488811667901</v>
      </c>
      <c r="J8" s="4">
        <v>1545892.6763377411</v>
      </c>
      <c r="K8" s="4" t="e">
        <v>#DIV/0!</v>
      </c>
      <c r="L8" s="63">
        <v>483091.4613555441</v>
      </c>
      <c r="M8">
        <v>11</v>
      </c>
      <c r="N8" s="13" t="s">
        <v>200</v>
      </c>
      <c r="O8" s="22">
        <v>0.79761904761904767</v>
      </c>
      <c r="P8" s="13">
        <v>92</v>
      </c>
      <c r="Q8" s="12">
        <v>42</v>
      </c>
      <c r="R8" s="13">
        <v>168</v>
      </c>
      <c r="S8" s="13">
        <v>134</v>
      </c>
      <c r="T8" s="17">
        <v>8.7999999999999829</v>
      </c>
      <c r="U8" s="152"/>
      <c r="V8" s="152">
        <v>23</v>
      </c>
      <c r="W8" s="149" t="s">
        <v>22</v>
      </c>
      <c r="X8" s="150">
        <v>407</v>
      </c>
      <c r="Z8" s="167" t="s">
        <v>282</v>
      </c>
      <c r="AA8" s="164"/>
      <c r="AB8" s="158" t="s">
        <v>279</v>
      </c>
    </row>
    <row r="9" spans="1:28" ht="16.5" thickBot="1" x14ac:dyDescent="0.3">
      <c r="A9" s="188"/>
      <c r="B9" s="36" t="s">
        <v>83</v>
      </c>
      <c r="C9" s="62">
        <v>36547692.84525606</v>
      </c>
      <c r="D9" s="4">
        <v>41933467.205149688</v>
      </c>
      <c r="E9" s="4">
        <v>41434007.176008806</v>
      </c>
      <c r="F9" s="59">
        <v>499460.02914088219</v>
      </c>
      <c r="G9" s="5">
        <v>1.1473629096834415</v>
      </c>
      <c r="H9" s="4">
        <v>41933467.205149688</v>
      </c>
      <c r="I9" s="5">
        <v>1.1473629096834415</v>
      </c>
      <c r="J9" s="4">
        <v>1677338.6882059874</v>
      </c>
      <c r="K9" s="4" t="e">
        <v>#DIV/0!</v>
      </c>
      <c r="L9" s="63">
        <v>838669.34410299372</v>
      </c>
      <c r="M9">
        <v>8</v>
      </c>
      <c r="N9" s="13" t="s">
        <v>259</v>
      </c>
      <c r="O9" s="22">
        <v>0.86206896551724133</v>
      </c>
      <c r="P9" s="13">
        <v>64</v>
      </c>
      <c r="Q9" s="12">
        <v>111</v>
      </c>
      <c r="R9" s="13">
        <v>203</v>
      </c>
      <c r="S9" s="13">
        <v>175</v>
      </c>
      <c r="T9" s="17">
        <v>-2.4500000000000171</v>
      </c>
      <c r="U9" s="152"/>
      <c r="V9" s="152">
        <v>31</v>
      </c>
      <c r="W9" s="149" t="s">
        <v>272</v>
      </c>
      <c r="X9" s="150">
        <v>400</v>
      </c>
      <c r="Z9" s="13">
        <v>22</v>
      </c>
      <c r="AA9" s="149" t="s">
        <v>23</v>
      </c>
      <c r="AB9" s="150">
        <v>463</v>
      </c>
    </row>
    <row r="10" spans="1:28" ht="16.5" thickBot="1" x14ac:dyDescent="0.3">
      <c r="A10" s="189"/>
      <c r="B10" s="3"/>
      <c r="C10" s="64">
        <v>247834083</v>
      </c>
      <c r="D10" s="64">
        <v>260011728.99267808</v>
      </c>
      <c r="E10" s="64">
        <v>250951418.06025052</v>
      </c>
      <c r="F10" s="66">
        <v>9060310.9324275553</v>
      </c>
      <c r="G10" s="65">
        <v>1.0491362844257304</v>
      </c>
      <c r="H10" s="64">
        <v>260011728.99267808</v>
      </c>
      <c r="I10" s="65">
        <v>1.0491362844257304</v>
      </c>
      <c r="J10" s="64">
        <v>10400469.159707123</v>
      </c>
      <c r="K10" s="66" t="e">
        <v>#DIV/0!</v>
      </c>
      <c r="L10" s="67"/>
      <c r="M10">
        <v>52</v>
      </c>
      <c r="N10" s="31" t="s">
        <v>260</v>
      </c>
      <c r="O10" s="32">
        <v>0.65420560747663548</v>
      </c>
      <c r="P10" s="31">
        <v>19</v>
      </c>
      <c r="Q10" s="33">
        <v>51</v>
      </c>
      <c r="R10" s="13">
        <v>107</v>
      </c>
      <c r="S10" s="13">
        <v>70</v>
      </c>
      <c r="T10" s="34">
        <v>20.950000000000003</v>
      </c>
      <c r="U10" s="152"/>
      <c r="V10" s="152">
        <v>44</v>
      </c>
      <c r="W10" s="149" t="s">
        <v>71</v>
      </c>
      <c r="X10" s="150">
        <v>369</v>
      </c>
      <c r="Z10" s="13">
        <v>32</v>
      </c>
      <c r="AA10" s="149" t="s">
        <v>273</v>
      </c>
      <c r="AB10" s="150">
        <v>351</v>
      </c>
    </row>
    <row r="11" spans="1:28" ht="16.5" thickBot="1" x14ac:dyDescent="0.3">
      <c r="A11" s="187" t="s">
        <v>198</v>
      </c>
      <c r="B11" s="57" t="s">
        <v>96</v>
      </c>
      <c r="C11" s="58">
        <v>98911387.449740261</v>
      </c>
      <c r="D11" s="59">
        <v>113213811.611406</v>
      </c>
      <c r="E11" s="59">
        <v>104244701.51125817</v>
      </c>
      <c r="F11" s="59">
        <v>8969110.1001478285</v>
      </c>
      <c r="G11" s="60">
        <v>1.1445983574836942</v>
      </c>
      <c r="H11" s="59">
        <v>113213811.611406</v>
      </c>
      <c r="I11" s="60">
        <v>1.1445983574836942</v>
      </c>
      <c r="J11" s="59">
        <v>4528552.4644562397</v>
      </c>
      <c r="K11" s="59" t="e">
        <v>#DIV/0!</v>
      </c>
      <c r="L11" s="61">
        <v>1415172.645142575</v>
      </c>
      <c r="M11">
        <v>53</v>
      </c>
      <c r="N11" s="31" t="s">
        <v>107</v>
      </c>
      <c r="O11" s="32">
        <v>0.62857142857142856</v>
      </c>
      <c r="P11" s="31">
        <v>24</v>
      </c>
      <c r="Q11" s="33">
        <v>42</v>
      </c>
      <c r="R11" s="13">
        <v>105</v>
      </c>
      <c r="S11" s="13">
        <v>66</v>
      </c>
      <c r="T11" s="34">
        <v>23.25</v>
      </c>
      <c r="U11" s="152"/>
      <c r="V11" s="152">
        <v>54</v>
      </c>
      <c r="W11" s="149" t="s">
        <v>3</v>
      </c>
      <c r="X11" s="150">
        <v>500</v>
      </c>
    </row>
    <row r="12" spans="1:28" ht="16.5" thickBot="1" x14ac:dyDescent="0.3">
      <c r="A12" s="188"/>
      <c r="B12" s="36" t="s">
        <v>90</v>
      </c>
      <c r="C12" s="62">
        <v>130931194.39611749</v>
      </c>
      <c r="D12" s="4">
        <v>160010819.90940431</v>
      </c>
      <c r="E12" s="4">
        <v>150720846.38651064</v>
      </c>
      <c r="F12" s="59">
        <v>9289973.5228936672</v>
      </c>
      <c r="G12" s="5">
        <v>1.2220985277603877</v>
      </c>
      <c r="H12" s="4">
        <v>160010819.90940431</v>
      </c>
      <c r="I12" s="5">
        <v>1.2220985277603877</v>
      </c>
      <c r="J12" s="4">
        <v>6400432.7963761725</v>
      </c>
      <c r="K12" s="4" t="e">
        <v>#DIV/0!</v>
      </c>
      <c r="L12" s="63">
        <v>2000135.2488675539</v>
      </c>
      <c r="M12">
        <v>5</v>
      </c>
      <c r="N12" s="13" t="s">
        <v>84</v>
      </c>
      <c r="O12" s="22">
        <v>0.92481203007518797</v>
      </c>
      <c r="P12" s="13">
        <v>144</v>
      </c>
      <c r="Q12" s="12">
        <v>102</v>
      </c>
      <c r="R12" s="13">
        <v>266</v>
      </c>
      <c r="S12" s="13">
        <v>246</v>
      </c>
      <c r="T12" s="17">
        <v>-19.900000000000006</v>
      </c>
      <c r="U12" s="159"/>
      <c r="V12" s="159" t="s">
        <v>283</v>
      </c>
      <c r="W12" s="160"/>
      <c r="X12" s="161"/>
      <c r="Z12" s="163" t="s">
        <v>284</v>
      </c>
      <c r="AA12" s="164"/>
      <c r="AB12" t="s">
        <v>279</v>
      </c>
    </row>
    <row r="13" spans="1:28" ht="16.5" thickBot="1" x14ac:dyDescent="0.3">
      <c r="A13" s="188"/>
      <c r="B13" s="36" t="s">
        <v>260</v>
      </c>
      <c r="C13" s="62">
        <v>43298038.5428745</v>
      </c>
      <c r="D13" s="4">
        <v>52798581.122411259</v>
      </c>
      <c r="E13" s="4">
        <v>52360200.537276283</v>
      </c>
      <c r="F13" s="59">
        <v>438380.58513497561</v>
      </c>
      <c r="G13" s="5">
        <v>1.2194220084618648</v>
      </c>
      <c r="H13" s="4">
        <v>52798581.122411266</v>
      </c>
      <c r="I13" s="5">
        <v>1.219422008461865</v>
      </c>
      <c r="J13" s="4">
        <v>2111943.2448964505</v>
      </c>
      <c r="K13" s="4" t="e">
        <v>#DIV/0!</v>
      </c>
      <c r="L13" s="63">
        <v>791978.71683616901</v>
      </c>
      <c r="M13">
        <v>4</v>
      </c>
      <c r="N13" s="10" t="s">
        <v>83</v>
      </c>
      <c r="O13" s="22">
        <v>0.87431693989071035</v>
      </c>
      <c r="P13" s="13">
        <v>85</v>
      </c>
      <c r="Q13" s="12">
        <v>75</v>
      </c>
      <c r="R13" s="13">
        <v>183</v>
      </c>
      <c r="S13" s="13">
        <v>160</v>
      </c>
      <c r="T13" s="17">
        <v>-4.4500000000000171</v>
      </c>
      <c r="U13" s="163"/>
      <c r="V13" s="163" t="s">
        <v>285</v>
      </c>
      <c r="W13" s="164"/>
      <c r="X13" s="158" t="s">
        <v>279</v>
      </c>
      <c r="Z13">
        <v>58</v>
      </c>
      <c r="AA13" s="149" t="s">
        <v>184</v>
      </c>
      <c r="AB13" s="150">
        <v>301</v>
      </c>
    </row>
    <row r="14" spans="1:28" ht="16.5" thickBot="1" x14ac:dyDescent="0.3">
      <c r="A14" s="188"/>
      <c r="B14" s="36" t="s">
        <v>107</v>
      </c>
      <c r="C14" s="62">
        <v>43298038.5428745</v>
      </c>
      <c r="D14" s="4">
        <v>51049261.213562287</v>
      </c>
      <c r="E14" s="4">
        <v>49910236.762562282</v>
      </c>
      <c r="F14" s="59">
        <v>1139024.451000005</v>
      </c>
      <c r="G14" s="5">
        <v>1.1790201803948321</v>
      </c>
      <c r="H14" s="4">
        <v>51049261.213562287</v>
      </c>
      <c r="I14" s="5">
        <v>1.1790201803948321</v>
      </c>
      <c r="J14" s="4">
        <v>2041970.4485424915</v>
      </c>
      <c r="K14" s="4" t="e">
        <v>#DIV/0!</v>
      </c>
      <c r="L14" s="63">
        <v>765738.91820343432</v>
      </c>
      <c r="N14" s="9"/>
      <c r="O14" s="23"/>
      <c r="P14" s="14"/>
      <c r="Q14" s="16">
        <v>842</v>
      </c>
      <c r="R14" s="8">
        <v>2029</v>
      </c>
      <c r="S14" s="8">
        <v>1720</v>
      </c>
      <c r="T14" s="8"/>
      <c r="U14" s="151"/>
      <c r="V14" s="151">
        <v>4</v>
      </c>
      <c r="W14" s="149" t="s">
        <v>19</v>
      </c>
      <c r="X14" s="150">
        <v>386</v>
      </c>
      <c r="Z14">
        <v>59</v>
      </c>
      <c r="AA14" s="149" t="s">
        <v>186</v>
      </c>
      <c r="AB14" s="150">
        <v>222</v>
      </c>
    </row>
    <row r="15" spans="1:28" ht="16.5" thickBot="1" x14ac:dyDescent="0.3">
      <c r="A15" s="189"/>
      <c r="B15" s="3"/>
      <c r="C15" s="64">
        <v>348702179</v>
      </c>
      <c r="D15" s="64">
        <v>377072473.85678387</v>
      </c>
      <c r="E15" s="64">
        <v>357235985.19760734</v>
      </c>
      <c r="F15" s="66">
        <v>19836488.659176528</v>
      </c>
      <c r="G15" s="65">
        <v>1.0813596718498966</v>
      </c>
      <c r="H15" s="64">
        <v>377072473.85678387</v>
      </c>
      <c r="I15" s="65">
        <v>1.0813596718498966</v>
      </c>
      <c r="J15" s="64">
        <v>15082898.954271354</v>
      </c>
      <c r="K15" s="66" t="e">
        <v>#DIV/0!</v>
      </c>
      <c r="L15" s="67"/>
      <c r="M15">
        <v>31</v>
      </c>
      <c r="N15" s="12" t="s">
        <v>208</v>
      </c>
      <c r="O15" s="22">
        <v>0.84302325581395354</v>
      </c>
      <c r="P15" s="13">
        <v>90</v>
      </c>
      <c r="Q15" s="12">
        <v>55</v>
      </c>
      <c r="R15" s="13">
        <v>172</v>
      </c>
      <c r="S15" s="13">
        <v>145</v>
      </c>
      <c r="T15" s="17">
        <v>1.1999999999999886</v>
      </c>
      <c r="U15" s="152"/>
      <c r="V15" s="152">
        <v>5</v>
      </c>
      <c r="W15" s="149" t="s">
        <v>70</v>
      </c>
      <c r="X15" s="150">
        <v>440</v>
      </c>
      <c r="Z15">
        <v>60</v>
      </c>
      <c r="AA15" s="149" t="s">
        <v>278</v>
      </c>
      <c r="AB15" s="150">
        <v>366</v>
      </c>
    </row>
    <row r="16" spans="1:28" ht="16.5" thickBot="1" x14ac:dyDescent="0.3">
      <c r="A16" s="190" t="s">
        <v>199</v>
      </c>
      <c r="B16" s="68" t="s">
        <v>81</v>
      </c>
      <c r="C16" s="69">
        <v>28000000</v>
      </c>
      <c r="D16" s="59">
        <v>20532597.210667223</v>
      </c>
      <c r="E16" s="59">
        <v>19605643.850843776</v>
      </c>
      <c r="F16" s="59">
        <v>926953.35982344672</v>
      </c>
      <c r="G16" s="60">
        <v>0.73330704323811513</v>
      </c>
      <c r="H16" s="59">
        <v>20532597.210667223</v>
      </c>
      <c r="I16" s="60">
        <v>0.73330704323811513</v>
      </c>
      <c r="J16" s="59">
        <v>821303.88842668897</v>
      </c>
      <c r="K16" s="59" t="e">
        <v>#DIV/0!</v>
      </c>
      <c r="L16" s="61">
        <v>0</v>
      </c>
      <c r="M16">
        <v>54</v>
      </c>
      <c r="N16" s="13" t="s">
        <v>209</v>
      </c>
      <c r="O16" s="22">
        <v>0.84878048780487803</v>
      </c>
      <c r="P16" s="13">
        <v>92</v>
      </c>
      <c r="Q16" s="12">
        <v>82</v>
      </c>
      <c r="R16" s="13">
        <v>205</v>
      </c>
      <c r="S16" s="13">
        <v>174</v>
      </c>
      <c r="T16" s="17">
        <v>0.25</v>
      </c>
      <c r="U16" s="152"/>
      <c r="V16" s="152">
        <v>8</v>
      </c>
      <c r="W16" s="149" t="s">
        <v>268</v>
      </c>
      <c r="X16" s="150">
        <v>326</v>
      </c>
      <c r="Z16">
        <v>56</v>
      </c>
      <c r="AA16" s="149" t="s">
        <v>176</v>
      </c>
      <c r="AB16" s="150">
        <v>299</v>
      </c>
    </row>
    <row r="17" spans="1:28" ht="16.5" thickBot="1" x14ac:dyDescent="0.3">
      <c r="A17" s="191"/>
      <c r="B17" s="19" t="s">
        <v>82</v>
      </c>
      <c r="C17" s="70">
        <v>25660000</v>
      </c>
      <c r="D17" s="4">
        <v>26342428.391106904</v>
      </c>
      <c r="E17" s="4">
        <v>25637525.00596701</v>
      </c>
      <c r="F17" s="59">
        <v>704903.38513989374</v>
      </c>
      <c r="G17" s="5">
        <v>1.0265950269332387</v>
      </c>
      <c r="H17" s="4">
        <v>26342428.391106904</v>
      </c>
      <c r="I17" s="5">
        <v>1.0265950269332387</v>
      </c>
      <c r="J17" s="4">
        <v>1053697.1356442762</v>
      </c>
      <c r="K17" s="4" t="e">
        <v>#DIV/0!</v>
      </c>
      <c r="L17" s="63">
        <v>263424.28391106904</v>
      </c>
      <c r="M17">
        <v>21</v>
      </c>
      <c r="N17" s="13" t="s">
        <v>95</v>
      </c>
      <c r="O17" s="22">
        <v>0.84337349397590367</v>
      </c>
      <c r="P17" s="13">
        <v>88</v>
      </c>
      <c r="Q17" s="12">
        <v>52</v>
      </c>
      <c r="R17" s="13">
        <v>166</v>
      </c>
      <c r="S17" s="13">
        <v>140</v>
      </c>
      <c r="T17" s="17">
        <v>1.0999999999999943</v>
      </c>
      <c r="U17" s="152"/>
      <c r="V17" s="152">
        <v>11</v>
      </c>
      <c r="W17" s="149" t="s">
        <v>270</v>
      </c>
      <c r="X17" s="150">
        <v>335</v>
      </c>
      <c r="Z17">
        <v>26</v>
      </c>
      <c r="AA17" s="149" t="s">
        <v>16</v>
      </c>
      <c r="AB17" s="150">
        <v>321</v>
      </c>
    </row>
    <row r="18" spans="1:28" ht="16.5" thickBot="1" x14ac:dyDescent="0.3">
      <c r="A18" s="191"/>
      <c r="B18" s="19" t="s">
        <v>92</v>
      </c>
      <c r="C18" s="70">
        <v>26020000</v>
      </c>
      <c r="D18" s="4">
        <v>20512857.443261404</v>
      </c>
      <c r="E18" s="4">
        <v>19859463.707408454</v>
      </c>
      <c r="F18" s="59">
        <v>653393.73585294932</v>
      </c>
      <c r="G18" s="5">
        <v>0.78834963271565728</v>
      </c>
      <c r="H18" s="4">
        <v>20512857.443261404</v>
      </c>
      <c r="I18" s="5">
        <v>0.78834963271565728</v>
      </c>
      <c r="J18" s="4">
        <v>820514.29773045611</v>
      </c>
      <c r="K18" s="4" t="e">
        <v>#DIV/0!</v>
      </c>
      <c r="L18" s="63">
        <v>0</v>
      </c>
      <c r="M18">
        <v>23</v>
      </c>
      <c r="N18" s="13" t="s">
        <v>97</v>
      </c>
      <c r="O18" s="22">
        <v>0.85443037974683544</v>
      </c>
      <c r="P18" s="13">
        <v>95</v>
      </c>
      <c r="Q18" s="12">
        <v>40</v>
      </c>
      <c r="R18" s="13">
        <v>158</v>
      </c>
      <c r="S18" s="13">
        <v>135</v>
      </c>
      <c r="T18" s="17">
        <v>-0.70000000000001705</v>
      </c>
      <c r="U18" s="152"/>
      <c r="V18" s="152">
        <v>12</v>
      </c>
      <c r="W18" s="149" t="s">
        <v>12</v>
      </c>
      <c r="X18" s="150">
        <v>419</v>
      </c>
      <c r="Z18">
        <v>25</v>
      </c>
      <c r="AA18" s="149" t="s">
        <v>18</v>
      </c>
      <c r="AB18" s="150">
        <v>459</v>
      </c>
    </row>
    <row r="19" spans="1:28" ht="16.5" thickBot="1" x14ac:dyDescent="0.3">
      <c r="A19" s="191"/>
      <c r="B19" s="19" t="s">
        <v>95</v>
      </c>
      <c r="C19" s="70">
        <v>36200600</v>
      </c>
      <c r="D19" s="4">
        <v>40152068.586079702</v>
      </c>
      <c r="E19" s="4">
        <v>38745241.170072712</v>
      </c>
      <c r="F19" s="59">
        <v>1406827.4160069898</v>
      </c>
      <c r="G19" s="5">
        <v>1.1091547815804075</v>
      </c>
      <c r="H19" s="4">
        <v>40152068.586079702</v>
      </c>
      <c r="I19" s="5">
        <v>1.1091547815804075</v>
      </c>
      <c r="J19" s="4">
        <v>1606082.743443188</v>
      </c>
      <c r="K19" s="4" t="e">
        <v>#DIV/0!</v>
      </c>
      <c r="L19" s="63">
        <v>602281.02879119548</v>
      </c>
      <c r="M19">
        <v>18</v>
      </c>
      <c r="N19" s="13" t="s">
        <v>92</v>
      </c>
      <c r="O19" s="22">
        <v>0.87362637362637363</v>
      </c>
      <c r="P19" s="13">
        <v>83</v>
      </c>
      <c r="Q19" s="12">
        <v>76</v>
      </c>
      <c r="R19" s="13">
        <v>182</v>
      </c>
      <c r="S19" s="13">
        <v>159</v>
      </c>
      <c r="T19" s="17">
        <v>-4.3000000000000114</v>
      </c>
      <c r="U19" s="152"/>
      <c r="V19" s="152">
        <v>16</v>
      </c>
      <c r="W19" s="149" t="s">
        <v>21</v>
      </c>
      <c r="X19" s="150">
        <v>321</v>
      </c>
      <c r="Z19">
        <v>43</v>
      </c>
      <c r="AA19" s="149" t="s">
        <v>5</v>
      </c>
      <c r="AB19" s="150">
        <v>121</v>
      </c>
    </row>
    <row r="20" spans="1:28" ht="16.5" thickBot="1" x14ac:dyDescent="0.3">
      <c r="A20" s="191"/>
      <c r="B20" s="19" t="s">
        <v>97</v>
      </c>
      <c r="C20" s="70">
        <v>26622000</v>
      </c>
      <c r="D20" s="4">
        <v>24332114.488769695</v>
      </c>
      <c r="E20" s="4">
        <v>23258244.25443396</v>
      </c>
      <c r="F20" s="59">
        <v>1073870.2343357354</v>
      </c>
      <c r="G20" s="5">
        <v>0.91398521856996828</v>
      </c>
      <c r="H20" s="4">
        <v>24332114.488769695</v>
      </c>
      <c r="I20" s="5">
        <v>0.91398521856996828</v>
      </c>
      <c r="J20" s="4">
        <v>973284.57955078781</v>
      </c>
      <c r="K20" s="4" t="e">
        <v>#DIV/0!</v>
      </c>
      <c r="L20" s="63">
        <v>0</v>
      </c>
      <c r="M20">
        <v>44</v>
      </c>
      <c r="N20" s="13" t="s">
        <v>151</v>
      </c>
      <c r="O20" s="22">
        <v>0.89080459770114939</v>
      </c>
      <c r="P20" s="13">
        <v>64</v>
      </c>
      <c r="Q20" s="12">
        <v>91</v>
      </c>
      <c r="R20" s="13">
        <v>174</v>
      </c>
      <c r="S20" s="13">
        <v>155</v>
      </c>
      <c r="T20" s="17">
        <v>-7.0999999999999943</v>
      </c>
      <c r="U20" s="152"/>
      <c r="V20" s="152">
        <v>19</v>
      </c>
      <c r="W20" s="149" t="s">
        <v>72</v>
      </c>
      <c r="X20" s="150">
        <v>372</v>
      </c>
      <c r="Z20">
        <v>49</v>
      </c>
      <c r="AA20" t="s">
        <v>15</v>
      </c>
      <c r="AB20" s="150">
        <v>321</v>
      </c>
    </row>
    <row r="21" spans="1:28" ht="16.5" thickBot="1" x14ac:dyDescent="0.3">
      <c r="A21" s="191"/>
      <c r="B21" s="19" t="s">
        <v>208</v>
      </c>
      <c r="C21" s="70">
        <v>33260000</v>
      </c>
      <c r="D21" s="4">
        <v>29425978.977009982</v>
      </c>
      <c r="E21" s="4">
        <v>28075668.142659102</v>
      </c>
      <c r="F21" s="59">
        <v>1350310.8343508802</v>
      </c>
      <c r="G21" s="5">
        <v>0.88472576599548958</v>
      </c>
      <c r="H21" s="4">
        <v>29425978.977009982</v>
      </c>
      <c r="I21" s="5">
        <v>0.88472576599548958</v>
      </c>
      <c r="J21" s="4">
        <v>1177039.1590803992</v>
      </c>
      <c r="K21" s="4" t="e">
        <v>#DIV/0!</v>
      </c>
      <c r="L21" s="63">
        <v>0</v>
      </c>
      <c r="M21">
        <v>2</v>
      </c>
      <c r="N21" s="13" t="s">
        <v>81</v>
      </c>
      <c r="O21" s="22">
        <v>0.86290322580645162</v>
      </c>
      <c r="P21" s="13">
        <v>70</v>
      </c>
      <c r="Q21" s="12">
        <v>37</v>
      </c>
      <c r="R21" s="13">
        <v>124</v>
      </c>
      <c r="S21" s="13">
        <v>107</v>
      </c>
      <c r="T21" s="17">
        <v>-1.6000000000000085</v>
      </c>
      <c r="U21" s="152"/>
      <c r="V21" s="152">
        <v>20</v>
      </c>
      <c r="W21" s="149" t="s">
        <v>20</v>
      </c>
      <c r="X21" s="150">
        <v>430</v>
      </c>
    </row>
    <row r="22" spans="1:28" ht="16.5" thickBot="1" x14ac:dyDescent="0.3">
      <c r="A22" s="191"/>
      <c r="B22" s="19" t="s">
        <v>151</v>
      </c>
      <c r="C22" s="70">
        <v>28620000</v>
      </c>
      <c r="D22" s="4">
        <v>27543099.444551483</v>
      </c>
      <c r="E22" s="4">
        <v>26521634.633417249</v>
      </c>
      <c r="F22" s="59">
        <v>1021464.8111342341</v>
      </c>
      <c r="G22" s="5">
        <v>0.96237244739872407</v>
      </c>
      <c r="H22" s="4">
        <v>27543099.444551479</v>
      </c>
      <c r="I22" s="5">
        <v>0.96237244739872396</v>
      </c>
      <c r="J22" s="4">
        <v>1101723.9777820592</v>
      </c>
      <c r="K22" s="4" t="e">
        <v>#DIV/0!</v>
      </c>
      <c r="L22" s="63">
        <v>0</v>
      </c>
      <c r="M22">
        <v>3</v>
      </c>
      <c r="N22" s="10" t="s">
        <v>82</v>
      </c>
      <c r="O22" s="22">
        <v>0.89595375722543358</v>
      </c>
      <c r="P22" s="13">
        <v>79</v>
      </c>
      <c r="Q22" s="12">
        <v>76</v>
      </c>
      <c r="R22" s="13">
        <v>173</v>
      </c>
      <c r="S22" s="13">
        <v>155</v>
      </c>
      <c r="T22" s="17">
        <v>-7.9500000000000171</v>
      </c>
      <c r="U22" s="159"/>
      <c r="V22" s="159" t="s">
        <v>283</v>
      </c>
      <c r="W22" s="160"/>
      <c r="X22" s="161"/>
      <c r="Z22" s="167" t="s">
        <v>1647</v>
      </c>
      <c r="AA22" s="164"/>
      <c r="AB22" s="158" t="s">
        <v>279</v>
      </c>
    </row>
    <row r="23" spans="1:28" ht="16.5" thickBot="1" x14ac:dyDescent="0.3">
      <c r="A23" s="191"/>
      <c r="B23" s="19" t="s">
        <v>209</v>
      </c>
      <c r="C23" s="70">
        <v>38000000</v>
      </c>
      <c r="D23" s="4">
        <v>46531431.30846408</v>
      </c>
      <c r="E23" s="4">
        <v>45800933.291459717</v>
      </c>
      <c r="F23" s="59">
        <v>730498.01700436324</v>
      </c>
      <c r="G23" s="5">
        <v>1.2245113502227389</v>
      </c>
      <c r="H23" s="4">
        <v>46531431.30846408</v>
      </c>
      <c r="I23" s="5">
        <v>1.2245113502227389</v>
      </c>
      <c r="J23" s="4">
        <v>1861257.2523385631</v>
      </c>
      <c r="K23" s="4" t="e">
        <v>#DIV/0!</v>
      </c>
      <c r="L23" s="63">
        <v>930628.62616928166</v>
      </c>
      <c r="N23" s="9"/>
      <c r="O23" s="23"/>
      <c r="P23" s="14"/>
      <c r="Q23" s="16">
        <v>509</v>
      </c>
      <c r="R23" s="8">
        <v>1354</v>
      </c>
      <c r="S23" s="8">
        <v>1170</v>
      </c>
      <c r="T23" s="8"/>
      <c r="U23" s="163"/>
      <c r="V23" s="163" t="s">
        <v>286</v>
      </c>
      <c r="W23" s="164"/>
      <c r="X23" s="158" t="s">
        <v>279</v>
      </c>
      <c r="Z23" s="13">
        <v>52</v>
      </c>
      <c r="AA23" s="149" t="s">
        <v>6</v>
      </c>
      <c r="AB23" s="150">
        <v>194</v>
      </c>
    </row>
    <row r="24" spans="1:28" ht="16.5" thickBot="1" x14ac:dyDescent="0.3">
      <c r="A24" s="192"/>
      <c r="B24" s="71"/>
      <c r="C24" s="66">
        <v>242382600</v>
      </c>
      <c r="D24" s="66">
        <v>235372575.84991047</v>
      </c>
      <c r="E24" s="66">
        <v>227504354.05626196</v>
      </c>
      <c r="F24" s="66">
        <v>7868221.7936485112</v>
      </c>
      <c r="G24" s="65">
        <v>0.9710786824215536</v>
      </c>
      <c r="H24" s="64">
        <v>235372575.84991044</v>
      </c>
      <c r="I24" s="65">
        <v>0.97107868242155349</v>
      </c>
      <c r="J24" s="64">
        <v>9414903.0339964181</v>
      </c>
      <c r="K24" s="66" t="e">
        <v>#DIV/0!</v>
      </c>
      <c r="L24" s="67"/>
      <c r="M24">
        <v>32</v>
      </c>
      <c r="N24" s="12" t="s">
        <v>202</v>
      </c>
      <c r="O24" s="22">
        <v>0.87931034482758619</v>
      </c>
      <c r="P24" s="13">
        <v>20</v>
      </c>
      <c r="Q24" s="12">
        <v>31</v>
      </c>
      <c r="R24" s="13">
        <v>58</v>
      </c>
      <c r="S24" s="13">
        <v>51</v>
      </c>
      <c r="T24" s="17">
        <v>-1.7000000000000028</v>
      </c>
      <c r="U24" s="151"/>
      <c r="V24" s="151">
        <v>1</v>
      </c>
      <c r="W24" s="149" t="s">
        <v>14</v>
      </c>
      <c r="X24" s="150">
        <v>365</v>
      </c>
      <c r="Z24" s="13">
        <v>53</v>
      </c>
      <c r="AA24" s="149" t="s">
        <v>9</v>
      </c>
      <c r="AB24" s="150">
        <v>154</v>
      </c>
    </row>
    <row r="25" spans="1:28" ht="16.5" thickBot="1" x14ac:dyDescent="0.3">
      <c r="A25" s="187" t="s">
        <v>207</v>
      </c>
      <c r="B25" s="57" t="s">
        <v>202</v>
      </c>
      <c r="C25" s="72">
        <v>86547956.260000005</v>
      </c>
      <c r="D25" s="59">
        <v>85422364.22382018</v>
      </c>
      <c r="E25" s="59">
        <v>81773441.892046347</v>
      </c>
      <c r="F25" s="59">
        <v>3648922.3317738324</v>
      </c>
      <c r="G25" s="60">
        <v>0.986994585605252</v>
      </c>
      <c r="H25" s="59">
        <v>85422364.22382018</v>
      </c>
      <c r="I25" s="60">
        <v>0.986994585605252</v>
      </c>
      <c r="J25" s="59">
        <v>3416894.5689528072</v>
      </c>
      <c r="K25" s="59" t="e">
        <v>#DIV/0!</v>
      </c>
      <c r="L25" s="61">
        <v>0</v>
      </c>
      <c r="M25">
        <v>36</v>
      </c>
      <c r="N25" s="12" t="s">
        <v>204</v>
      </c>
      <c r="O25" s="22">
        <v>0.73913043478260865</v>
      </c>
      <c r="P25" s="13">
        <v>68</v>
      </c>
      <c r="Q25" s="12">
        <v>51</v>
      </c>
      <c r="R25" s="13">
        <v>161</v>
      </c>
      <c r="S25" s="13">
        <v>119</v>
      </c>
      <c r="T25" s="17">
        <v>17.849999999999994</v>
      </c>
      <c r="U25" s="152"/>
      <c r="V25" s="152">
        <v>9</v>
      </c>
      <c r="W25" s="149" t="s">
        <v>8</v>
      </c>
      <c r="X25" s="150">
        <v>379</v>
      </c>
      <c r="Z25" s="13">
        <v>57</v>
      </c>
      <c r="AA25" s="149" t="s">
        <v>277</v>
      </c>
      <c r="AB25" s="150">
        <v>130</v>
      </c>
    </row>
    <row r="26" spans="1:28" ht="16.5" thickBot="1" x14ac:dyDescent="0.3">
      <c r="A26" s="188"/>
      <c r="B26" s="36" t="s">
        <v>204</v>
      </c>
      <c r="C26" s="73">
        <v>24010803.390000001</v>
      </c>
      <c r="D26" s="4">
        <v>13146571.961608943</v>
      </c>
      <c r="E26" s="4">
        <v>12609381.963708226</v>
      </c>
      <c r="F26" s="59">
        <v>537189.99790071696</v>
      </c>
      <c r="G26" s="5">
        <v>0.54752736708027916</v>
      </c>
      <c r="H26" s="4">
        <v>13146571.961608943</v>
      </c>
      <c r="I26" s="5">
        <v>0.54752736708027916</v>
      </c>
      <c r="J26" s="4">
        <v>525862.87846435769</v>
      </c>
      <c r="K26" s="4" t="e">
        <v>#DIV/0!</v>
      </c>
      <c r="L26" s="63">
        <v>0</v>
      </c>
      <c r="M26">
        <v>9</v>
      </c>
      <c r="N26" s="12" t="s">
        <v>86</v>
      </c>
      <c r="O26" s="22">
        <v>0.91275167785234901</v>
      </c>
      <c r="P26" s="13">
        <v>80</v>
      </c>
      <c r="Q26" s="12">
        <v>56</v>
      </c>
      <c r="R26" s="13">
        <v>149</v>
      </c>
      <c r="S26" s="13">
        <v>136</v>
      </c>
      <c r="T26" s="17">
        <v>-9.3500000000000085</v>
      </c>
      <c r="U26" s="152"/>
      <c r="V26" s="152">
        <v>10</v>
      </c>
      <c r="W26" s="149" t="s">
        <v>269</v>
      </c>
      <c r="X26" s="150">
        <v>269</v>
      </c>
    </row>
    <row r="27" spans="1:28" ht="16.5" thickBot="1" x14ac:dyDescent="0.3">
      <c r="A27" s="188"/>
      <c r="B27" s="36" t="s">
        <v>86</v>
      </c>
      <c r="C27" s="73">
        <v>26910856.350000001</v>
      </c>
      <c r="D27" s="4">
        <v>19977014.152404916</v>
      </c>
      <c r="E27" s="4">
        <v>19783909.715601686</v>
      </c>
      <c r="F27" s="59">
        <v>193104.43680322915</v>
      </c>
      <c r="G27" s="5">
        <v>0.74234033627863039</v>
      </c>
      <c r="H27" s="4">
        <v>19977014.152404916</v>
      </c>
      <c r="I27" s="5">
        <v>0.74234033627863039</v>
      </c>
      <c r="J27" s="4">
        <v>799080.56609619665</v>
      </c>
      <c r="K27" s="4" t="e">
        <v>#DIV/0!</v>
      </c>
      <c r="L27" s="63">
        <v>0</v>
      </c>
      <c r="M27">
        <v>40</v>
      </c>
      <c r="N27" s="12" t="s">
        <v>203</v>
      </c>
      <c r="O27" s="22">
        <v>0.60176991150442483</v>
      </c>
      <c r="P27" s="13">
        <v>68</v>
      </c>
      <c r="Q27" s="12">
        <v>68</v>
      </c>
      <c r="R27" s="13">
        <v>226</v>
      </c>
      <c r="S27" s="13">
        <v>136</v>
      </c>
      <c r="T27" s="17">
        <v>56.099999999999994</v>
      </c>
      <c r="U27" s="152"/>
      <c r="V27" s="152">
        <v>24</v>
      </c>
      <c r="W27" s="149" t="s">
        <v>271</v>
      </c>
      <c r="X27" s="150">
        <v>354</v>
      </c>
    </row>
    <row r="28" spans="1:28" ht="16.5" thickBot="1" x14ac:dyDescent="0.3">
      <c r="A28" s="188"/>
      <c r="B28" s="36" t="s">
        <v>203</v>
      </c>
      <c r="C28" s="73">
        <v>39189035</v>
      </c>
      <c r="D28" s="4">
        <v>23824501.172493447</v>
      </c>
      <c r="E28" s="4">
        <v>21652058.891945612</v>
      </c>
      <c r="F28" s="59">
        <v>2172442.2805478349</v>
      </c>
      <c r="G28" s="5">
        <v>0.60793793908151728</v>
      </c>
      <c r="H28" s="4">
        <v>23824501.172493447</v>
      </c>
      <c r="I28" s="5">
        <v>0.60793793908151728</v>
      </c>
      <c r="J28" s="4">
        <v>952980.04689973791</v>
      </c>
      <c r="K28" s="4" t="e">
        <v>#DIV/0!</v>
      </c>
      <c r="L28" s="63">
        <v>0</v>
      </c>
      <c r="M28">
        <v>27</v>
      </c>
      <c r="N28" s="12" t="s">
        <v>98</v>
      </c>
      <c r="O28" s="22">
        <v>0.95419847328244278</v>
      </c>
      <c r="P28" s="13">
        <v>73</v>
      </c>
      <c r="Q28" s="12">
        <v>52</v>
      </c>
      <c r="R28" s="13">
        <v>131</v>
      </c>
      <c r="S28" s="13">
        <v>125</v>
      </c>
      <c r="T28" s="17">
        <v>-13.650000000000006</v>
      </c>
      <c r="U28" s="152"/>
      <c r="V28" s="152">
        <v>27</v>
      </c>
      <c r="W28" s="149" t="s">
        <v>26</v>
      </c>
      <c r="X28" s="150">
        <v>346</v>
      </c>
    </row>
    <row r="29" spans="1:28" ht="16.5" thickBot="1" x14ac:dyDescent="0.3">
      <c r="A29" s="188"/>
      <c r="B29" s="36" t="s">
        <v>98</v>
      </c>
      <c r="C29" s="73">
        <v>26900000</v>
      </c>
      <c r="D29" s="4">
        <v>28458724.040565465</v>
      </c>
      <c r="E29" s="4">
        <v>27227835.832763862</v>
      </c>
      <c r="F29" s="59">
        <v>1230888.2078016028</v>
      </c>
      <c r="G29" s="5">
        <v>1.0579451316195341</v>
      </c>
      <c r="H29" s="4">
        <v>28458724.040565465</v>
      </c>
      <c r="I29" s="5">
        <v>1.0579451316195341</v>
      </c>
      <c r="J29" s="4">
        <v>1138348.9616226186</v>
      </c>
      <c r="K29" s="4" t="e">
        <v>#DIV/0!</v>
      </c>
      <c r="L29" s="63">
        <v>355734.05050706834</v>
      </c>
      <c r="M29">
        <v>10</v>
      </c>
      <c r="N29" s="12" t="s">
        <v>201</v>
      </c>
      <c r="O29" s="22">
        <v>0.84242424242424241</v>
      </c>
      <c r="P29" s="13">
        <v>40</v>
      </c>
      <c r="Q29" s="12">
        <v>99</v>
      </c>
      <c r="R29" s="13">
        <v>165</v>
      </c>
      <c r="S29" s="13">
        <v>139</v>
      </c>
      <c r="T29" s="17">
        <v>1.25</v>
      </c>
      <c r="U29" s="152"/>
      <c r="V29" s="152">
        <v>28</v>
      </c>
      <c r="W29" s="149" t="s">
        <v>1</v>
      </c>
      <c r="X29" s="150">
        <v>322</v>
      </c>
    </row>
    <row r="30" spans="1:28" ht="16.5" thickBot="1" x14ac:dyDescent="0.3">
      <c r="A30" s="188"/>
      <c r="B30" s="36" t="s">
        <v>201</v>
      </c>
      <c r="C30" s="73">
        <v>25830000</v>
      </c>
      <c r="D30" s="4">
        <v>20200043.112725083</v>
      </c>
      <c r="E30" s="4">
        <v>19332154.65534554</v>
      </c>
      <c r="F30" s="59">
        <v>867888.45737954229</v>
      </c>
      <c r="G30" s="5">
        <v>0.78203806088753713</v>
      </c>
      <c r="H30" s="4">
        <v>20200043.112725083</v>
      </c>
      <c r="I30" s="5">
        <v>0.78203806088753713</v>
      </c>
      <c r="J30" s="4">
        <v>808001.72450900334</v>
      </c>
      <c r="K30" s="4" t="e">
        <v>#DIV/0!</v>
      </c>
      <c r="L30" s="63">
        <v>0</v>
      </c>
      <c r="M30">
        <v>28</v>
      </c>
      <c r="N30" s="12" t="s">
        <v>99</v>
      </c>
      <c r="O30" s="22">
        <v>0.89102564102564108</v>
      </c>
      <c r="P30" s="13">
        <v>67</v>
      </c>
      <c r="Q30" s="12">
        <v>72</v>
      </c>
      <c r="R30" s="13">
        <v>156</v>
      </c>
      <c r="S30" s="13">
        <v>139</v>
      </c>
      <c r="T30" s="17">
        <v>-6.4000000000000057</v>
      </c>
      <c r="U30" s="152"/>
      <c r="V30" s="152">
        <v>33</v>
      </c>
      <c r="W30" s="149" t="s">
        <v>165</v>
      </c>
      <c r="X30" s="150">
        <v>349</v>
      </c>
    </row>
    <row r="31" spans="1:28" ht="16.5" thickBot="1" x14ac:dyDescent="0.3">
      <c r="A31" s="188"/>
      <c r="B31" s="36" t="s">
        <v>99</v>
      </c>
      <c r="C31" s="73">
        <v>27702000</v>
      </c>
      <c r="D31" s="4">
        <v>20913763.091158226</v>
      </c>
      <c r="E31" s="4">
        <v>17968464.712900743</v>
      </c>
      <c r="F31" s="59">
        <v>2945298.3782574832</v>
      </c>
      <c r="G31" s="5">
        <v>0.75495498849029763</v>
      </c>
      <c r="H31" s="4">
        <v>20913763.091158226</v>
      </c>
      <c r="I31" s="5">
        <v>0.75495498849029763</v>
      </c>
      <c r="J31" s="4">
        <v>836550.52364632906</v>
      </c>
      <c r="K31" s="4" t="e">
        <v>#DIV/0!</v>
      </c>
      <c r="L31" s="63">
        <v>0</v>
      </c>
      <c r="M31">
        <v>33</v>
      </c>
      <c r="N31" s="12" t="s">
        <v>138</v>
      </c>
      <c r="O31" s="22">
        <v>0.84795321637426901</v>
      </c>
      <c r="P31" s="13">
        <v>66</v>
      </c>
      <c r="Q31" s="12">
        <v>79</v>
      </c>
      <c r="R31" s="13">
        <v>171</v>
      </c>
      <c r="S31" s="13">
        <v>145</v>
      </c>
      <c r="T31" s="17">
        <v>0.34999999999999432</v>
      </c>
      <c r="U31" s="152"/>
      <c r="V31" s="152">
        <v>36</v>
      </c>
      <c r="W31" s="149" t="s">
        <v>274</v>
      </c>
      <c r="X31" s="150">
        <v>284</v>
      </c>
    </row>
    <row r="32" spans="1:28" ht="16.5" thickBot="1" x14ac:dyDescent="0.3">
      <c r="A32" s="188"/>
      <c r="B32" s="36" t="s">
        <v>138</v>
      </c>
      <c r="C32" s="73">
        <v>24010803.390000001</v>
      </c>
      <c r="D32" s="4">
        <v>14491940.541179566</v>
      </c>
      <c r="E32" s="4">
        <v>14145138.647085898</v>
      </c>
      <c r="F32" s="59">
        <v>346801.89409366809</v>
      </c>
      <c r="G32" s="5">
        <v>0.60355916900369755</v>
      </c>
      <c r="H32" s="4">
        <v>14491940.541179566</v>
      </c>
      <c r="I32" s="5">
        <v>0.60355916900369755</v>
      </c>
      <c r="J32" s="4">
        <v>579677.62164718262</v>
      </c>
      <c r="K32" s="4" t="e">
        <v>#DIV/0!</v>
      </c>
      <c r="L32" s="63">
        <v>0</v>
      </c>
      <c r="M32">
        <v>37</v>
      </c>
      <c r="N32" s="12" t="s">
        <v>262</v>
      </c>
      <c r="O32" s="22">
        <v>0.60810810810810811</v>
      </c>
      <c r="P32" s="13">
        <v>82</v>
      </c>
      <c r="Q32" s="12">
        <v>8</v>
      </c>
      <c r="R32" s="13">
        <v>148</v>
      </c>
      <c r="S32" s="13">
        <v>90</v>
      </c>
      <c r="T32" s="17">
        <v>35.799999999999997</v>
      </c>
      <c r="U32" s="152"/>
      <c r="V32" s="152">
        <v>37</v>
      </c>
      <c r="W32" s="149" t="s">
        <v>275</v>
      </c>
      <c r="X32" s="150">
        <v>202</v>
      </c>
    </row>
    <row r="33" spans="1:24" ht="16.5" thickBot="1" x14ac:dyDescent="0.3">
      <c r="A33" s="188"/>
      <c r="B33" s="19" t="s">
        <v>262</v>
      </c>
      <c r="C33" s="73">
        <v>25780148</v>
      </c>
      <c r="D33" s="4">
        <v>10515804.902961228</v>
      </c>
      <c r="E33" s="4">
        <v>10134325.902404072</v>
      </c>
      <c r="F33" s="59">
        <v>381479.00055715628</v>
      </c>
      <c r="G33" s="5">
        <v>0.40790320144636982</v>
      </c>
      <c r="H33" s="4">
        <v>10515804.902961228</v>
      </c>
      <c r="I33" s="5">
        <v>0.40790320144636982</v>
      </c>
      <c r="J33" s="4">
        <v>420632.19611844909</v>
      </c>
      <c r="K33" s="4" t="e">
        <v>#DIV/0!</v>
      </c>
      <c r="L33" s="63">
        <v>0</v>
      </c>
      <c r="M33">
        <v>24</v>
      </c>
      <c r="N33" s="12" t="s">
        <v>264</v>
      </c>
      <c r="O33" s="22">
        <v>0.69942196531791911</v>
      </c>
      <c r="P33" s="13">
        <v>81</v>
      </c>
      <c r="Q33" s="12">
        <v>40</v>
      </c>
      <c r="R33" s="13">
        <v>173</v>
      </c>
      <c r="S33" s="13">
        <v>121</v>
      </c>
      <c r="T33" s="17">
        <v>26.049999999999983</v>
      </c>
      <c r="U33" s="152"/>
      <c r="V33" s="152">
        <v>40</v>
      </c>
      <c r="W33" s="149" t="s">
        <v>276</v>
      </c>
      <c r="X33" s="150">
        <v>367</v>
      </c>
    </row>
    <row r="34" spans="1:24" ht="16.5" thickBot="1" x14ac:dyDescent="0.3">
      <c r="A34" s="188"/>
      <c r="B34" s="36" t="s">
        <v>264</v>
      </c>
      <c r="C34" s="73">
        <v>26383192</v>
      </c>
      <c r="D34" s="4">
        <v>15882953.260224834</v>
      </c>
      <c r="E34" s="4">
        <v>14803845.590607617</v>
      </c>
      <c r="F34" s="59">
        <v>1079107.669617217</v>
      </c>
      <c r="G34" s="5">
        <v>0.60201029732205391</v>
      </c>
      <c r="H34" s="4">
        <v>15882953.260224834</v>
      </c>
      <c r="I34" s="5">
        <v>0.60201029732205391</v>
      </c>
      <c r="J34" s="4">
        <v>635318.13040899334</v>
      </c>
      <c r="K34" s="4" t="e">
        <v>#DIV/0!</v>
      </c>
      <c r="L34" s="63">
        <v>0</v>
      </c>
      <c r="M34">
        <v>7</v>
      </c>
      <c r="N34" s="12" t="s">
        <v>110</v>
      </c>
      <c r="O34" s="22">
        <v>0.12931034482758622</v>
      </c>
      <c r="P34" s="13">
        <v>0</v>
      </c>
      <c r="Q34" s="12">
        <v>15</v>
      </c>
      <c r="R34" s="13">
        <v>116</v>
      </c>
      <c r="S34" s="13">
        <v>15</v>
      </c>
      <c r="T34" s="17">
        <v>83.6</v>
      </c>
      <c r="U34" s="159"/>
      <c r="V34" s="159" t="s">
        <v>283</v>
      </c>
      <c r="W34" s="162"/>
      <c r="X34" s="161"/>
    </row>
    <row r="35" spans="1:24" ht="16.5" thickBot="1" x14ac:dyDescent="0.3">
      <c r="A35" s="188"/>
      <c r="B35" s="36" t="s">
        <v>110</v>
      </c>
      <c r="C35" s="73">
        <v>125062043.75</v>
      </c>
      <c r="D35" s="4">
        <v>82085052.275438547</v>
      </c>
      <c r="E35" s="4">
        <v>75431282.533662543</v>
      </c>
      <c r="F35" s="59">
        <v>6653769.7417760044</v>
      </c>
      <c r="G35" s="5">
        <v>0.6563546365796421</v>
      </c>
      <c r="H35" s="4">
        <v>82085052.275438547</v>
      </c>
      <c r="I35" s="5">
        <v>0.6563546365796421</v>
      </c>
      <c r="J35" s="4">
        <v>3283402.0910175419</v>
      </c>
      <c r="K35" s="4" t="e">
        <v>#DIV/0!</v>
      </c>
      <c r="L35" s="63">
        <v>0</v>
      </c>
      <c r="M35">
        <v>57</v>
      </c>
      <c r="N35" s="12" t="s">
        <v>265</v>
      </c>
      <c r="O35" s="22">
        <v>0.71698113207547165</v>
      </c>
      <c r="P35" s="13">
        <v>17</v>
      </c>
      <c r="Q35" s="12">
        <v>59</v>
      </c>
      <c r="R35" s="13">
        <v>106</v>
      </c>
      <c r="S35" s="13">
        <v>76</v>
      </c>
      <c r="T35" s="17">
        <v>14.099999999999994</v>
      </c>
    </row>
    <row r="36" spans="1:24" ht="16.5" thickBot="1" x14ac:dyDescent="0.3">
      <c r="A36" s="188"/>
      <c r="B36" s="36" t="s">
        <v>265</v>
      </c>
      <c r="C36" s="73">
        <v>36592500</v>
      </c>
      <c r="D36" s="4">
        <v>40292214.950666986</v>
      </c>
      <c r="E36" s="4">
        <v>40426823.323566988</v>
      </c>
      <c r="F36" s="59">
        <v>-134608.3729000017</v>
      </c>
      <c r="G36" s="5">
        <v>1.1011058263487596</v>
      </c>
      <c r="H36" s="4">
        <v>40292214.950666986</v>
      </c>
      <c r="I36" s="5">
        <v>1.1011058263487596</v>
      </c>
      <c r="J36" s="4">
        <v>1611688.5980266794</v>
      </c>
      <c r="K36" s="4" t="e">
        <v>#DIV/0!</v>
      </c>
      <c r="L36" s="63">
        <v>604383.22426000482</v>
      </c>
      <c r="M36">
        <v>1</v>
      </c>
      <c r="N36" s="12" t="s">
        <v>80</v>
      </c>
      <c r="O36" s="22">
        <v>0.93043478260869561</v>
      </c>
      <c r="P36" s="13">
        <v>60</v>
      </c>
      <c r="Q36" s="12">
        <v>47</v>
      </c>
      <c r="R36" s="13">
        <v>115</v>
      </c>
      <c r="S36" s="13">
        <v>107</v>
      </c>
      <c r="T36" s="17">
        <v>-9.25</v>
      </c>
    </row>
    <row r="37" spans="1:24" ht="16.5" thickBot="1" x14ac:dyDescent="0.3">
      <c r="A37" s="188"/>
      <c r="B37" s="36" t="s">
        <v>80</v>
      </c>
      <c r="C37" s="73">
        <v>37270463.43</v>
      </c>
      <c r="D37" s="4">
        <v>27492788.670912966</v>
      </c>
      <c r="E37" s="4">
        <v>26209936.939876556</v>
      </c>
      <c r="F37" s="59">
        <v>1282851.7310364097</v>
      </c>
      <c r="G37" s="5">
        <v>0.73765620657089226</v>
      </c>
      <c r="H37" s="4">
        <v>27492788.670912966</v>
      </c>
      <c r="I37" s="5">
        <v>0.73765620657089226</v>
      </c>
      <c r="J37" s="4">
        <v>1099711.5468365187</v>
      </c>
      <c r="K37" s="4" t="e">
        <v>#DIV/0!</v>
      </c>
      <c r="L37" s="63">
        <v>0</v>
      </c>
      <c r="N37" s="9"/>
      <c r="O37" s="23"/>
      <c r="P37" s="14"/>
      <c r="Q37" s="8">
        <v>677</v>
      </c>
      <c r="R37" s="8">
        <v>1875</v>
      </c>
      <c r="S37" s="8">
        <v>1399</v>
      </c>
      <c r="T37" s="8"/>
    </row>
    <row r="38" spans="1:24" ht="16.5" thickBot="1" x14ac:dyDescent="0.3">
      <c r="A38" s="189"/>
      <c r="B38" s="3"/>
      <c r="C38" s="74">
        <v>532189801</v>
      </c>
      <c r="D38" s="66">
        <v>402703736.35616034</v>
      </c>
      <c r="E38" s="66">
        <v>381498600.60151565</v>
      </c>
      <c r="F38" s="66">
        <v>21205135.754644692</v>
      </c>
      <c r="G38" s="65">
        <v>0.75669194636851067</v>
      </c>
      <c r="H38" s="64">
        <v>402703736.35616034</v>
      </c>
      <c r="I38" s="65">
        <v>0.75669194636851067</v>
      </c>
      <c r="J38" s="64">
        <v>16108149.454246413</v>
      </c>
      <c r="K38" s="66" t="e">
        <v>#DIV/0!</v>
      </c>
      <c r="L38" s="67"/>
      <c r="M38">
        <v>58</v>
      </c>
      <c r="N38" t="s">
        <v>144</v>
      </c>
      <c r="O38" s="22">
        <v>0.36144578313253012</v>
      </c>
      <c r="P38" s="13">
        <v>60</v>
      </c>
      <c r="Q38" s="12">
        <v>-30</v>
      </c>
      <c r="R38" s="13">
        <v>83</v>
      </c>
      <c r="S38" s="13">
        <v>30</v>
      </c>
      <c r="T38" s="17">
        <v>40.549999999999997</v>
      </c>
    </row>
    <row r="39" spans="1:24" ht="16.5" thickBot="1" x14ac:dyDescent="0.3">
      <c r="A39" s="187" t="s">
        <v>254</v>
      </c>
      <c r="B39" s="135" t="s">
        <v>144</v>
      </c>
      <c r="C39" s="4">
        <v>35000000</v>
      </c>
      <c r="D39" s="4">
        <v>23699393.703267317</v>
      </c>
      <c r="E39" s="4">
        <v>23869757.938886762</v>
      </c>
      <c r="F39" s="59">
        <v>-170364.2356194444</v>
      </c>
      <c r="G39" s="5">
        <v>0.6771255343790662</v>
      </c>
      <c r="H39" s="4">
        <v>23699393.703267317</v>
      </c>
      <c r="I39" s="5">
        <v>0.6771255343790662</v>
      </c>
      <c r="J39" s="4">
        <v>947975.74813069263</v>
      </c>
      <c r="K39" s="4" t="e">
        <v>#DIV/0!</v>
      </c>
      <c r="L39" s="63">
        <v>0</v>
      </c>
      <c r="M39">
        <v>59</v>
      </c>
      <c r="N39" t="s">
        <v>145</v>
      </c>
      <c r="O39" s="22">
        <v>0.42519685039370081</v>
      </c>
      <c r="P39" s="13">
        <v>60</v>
      </c>
      <c r="Q39" s="12">
        <v>-6</v>
      </c>
      <c r="R39" s="13">
        <v>127</v>
      </c>
      <c r="S39" s="13">
        <v>54</v>
      </c>
      <c r="T39" s="17">
        <v>53.95</v>
      </c>
    </row>
    <row r="40" spans="1:24" ht="16.5" thickBot="1" x14ac:dyDescent="0.3">
      <c r="A40" s="188"/>
      <c r="B40" s="135" t="s">
        <v>145</v>
      </c>
      <c r="C40" s="4">
        <v>30000000</v>
      </c>
      <c r="D40" s="4">
        <v>10444139.168838872</v>
      </c>
      <c r="E40" s="4">
        <v>10465069.070103489</v>
      </c>
      <c r="F40" s="59">
        <v>-20929.90126461722</v>
      </c>
      <c r="G40" s="5">
        <v>0.34813797229462906</v>
      </c>
      <c r="H40" s="4">
        <v>10444139.168838872</v>
      </c>
      <c r="I40" s="5">
        <v>0.34813797229462906</v>
      </c>
      <c r="J40" s="4">
        <v>417765.56675355486</v>
      </c>
      <c r="K40" s="4" t="e">
        <v>#DIV/0!</v>
      </c>
      <c r="L40" s="63">
        <v>0</v>
      </c>
      <c r="M40">
        <v>49</v>
      </c>
      <c r="N40" t="s">
        <v>106</v>
      </c>
      <c r="O40" s="22">
        <v>0.4291497975708502</v>
      </c>
      <c r="P40" s="13">
        <v>60</v>
      </c>
      <c r="Q40" s="12">
        <v>46</v>
      </c>
      <c r="R40" s="13">
        <v>247</v>
      </c>
      <c r="S40" s="13">
        <v>106</v>
      </c>
      <c r="T40" s="17">
        <v>103.94999999999999</v>
      </c>
    </row>
    <row r="41" spans="1:24" ht="16.5" thickBot="1" x14ac:dyDescent="0.3">
      <c r="A41" s="188"/>
      <c r="B41" s="135" t="s">
        <v>106</v>
      </c>
      <c r="C41" s="4">
        <v>32421674.968781177</v>
      </c>
      <c r="D41" s="4">
        <v>44970992.115381673</v>
      </c>
      <c r="E41" s="4">
        <v>35145842.693787344</v>
      </c>
      <c r="F41" s="59">
        <v>9825149.4215943292</v>
      </c>
      <c r="G41" s="5">
        <v>1.387065663901826</v>
      </c>
      <c r="H41" s="4">
        <v>44970992.115381673</v>
      </c>
      <c r="I41" s="5">
        <v>1.387065663901826</v>
      </c>
      <c r="J41" s="4">
        <v>1798839.684615267</v>
      </c>
      <c r="K41" s="4" t="e">
        <v>#DIV/0!</v>
      </c>
      <c r="L41" s="63">
        <v>899419.84230763349</v>
      </c>
      <c r="M41">
        <v>56</v>
      </c>
      <c r="N41" t="s">
        <v>139</v>
      </c>
      <c r="O41" s="22">
        <v>0.42574257425742573</v>
      </c>
      <c r="P41" s="13">
        <v>60</v>
      </c>
      <c r="Q41" s="12">
        <v>26</v>
      </c>
      <c r="R41" s="13">
        <v>202</v>
      </c>
      <c r="S41" s="13">
        <v>86</v>
      </c>
      <c r="T41" s="17">
        <v>85.699999999999989</v>
      </c>
    </row>
    <row r="42" spans="1:24" ht="16.5" thickBot="1" x14ac:dyDescent="0.3">
      <c r="A42" s="188"/>
      <c r="B42" s="136" t="s">
        <v>139</v>
      </c>
      <c r="C42" s="4">
        <v>56524908.220357507</v>
      </c>
      <c r="D42" s="4">
        <v>66219345.594880916</v>
      </c>
      <c r="E42" s="4">
        <v>66281389.860280916</v>
      </c>
      <c r="F42" s="59">
        <v>-62044.265399999917</v>
      </c>
      <c r="G42" s="5">
        <v>1.1715073527714628</v>
      </c>
      <c r="H42" s="4">
        <v>66219345.594880916</v>
      </c>
      <c r="I42" s="5">
        <v>1.1715073527714628</v>
      </c>
      <c r="J42" s="4">
        <v>2648773.8237952366</v>
      </c>
      <c r="K42" s="4" t="e">
        <v>#DIV/0!</v>
      </c>
      <c r="L42" s="63">
        <v>1324386.9118976183</v>
      </c>
      <c r="M42">
        <v>26</v>
      </c>
      <c r="N42" t="s">
        <v>255</v>
      </c>
      <c r="O42" s="22">
        <v>0.47398843930635837</v>
      </c>
      <c r="P42" s="13">
        <v>60</v>
      </c>
      <c r="Q42" s="12">
        <v>22</v>
      </c>
      <c r="R42" s="13">
        <v>173</v>
      </c>
      <c r="S42" s="13">
        <v>82</v>
      </c>
      <c r="T42" s="17">
        <v>65.049999999999983</v>
      </c>
    </row>
    <row r="43" spans="1:24" ht="16.5" thickBot="1" x14ac:dyDescent="0.3">
      <c r="A43" s="188"/>
      <c r="B43" s="137" t="s">
        <v>255</v>
      </c>
      <c r="C43" s="4">
        <v>100000000</v>
      </c>
      <c r="D43" s="4">
        <v>87019952.404077485</v>
      </c>
      <c r="E43" s="4">
        <v>87019952.404077485</v>
      </c>
      <c r="F43" s="59">
        <v>0</v>
      </c>
      <c r="G43" s="5">
        <v>0.87019952404077483</v>
      </c>
      <c r="H43" s="4">
        <v>87019952.404077485</v>
      </c>
      <c r="I43" s="5">
        <v>0.87019952404077483</v>
      </c>
      <c r="J43" s="4">
        <v>3480798.0961630996</v>
      </c>
      <c r="K43" s="4" t="e">
        <v>#DIV/0!</v>
      </c>
      <c r="L43" s="63">
        <v>0</v>
      </c>
      <c r="M43">
        <v>25</v>
      </c>
      <c r="N43" t="s">
        <v>256</v>
      </c>
      <c r="O43" s="22">
        <v>0.4885057471264368</v>
      </c>
      <c r="P43" s="13">
        <v>60</v>
      </c>
      <c r="Q43" s="12">
        <v>25</v>
      </c>
      <c r="R43" s="13">
        <v>174</v>
      </c>
      <c r="S43" s="13">
        <v>85</v>
      </c>
      <c r="T43" s="17">
        <v>62.900000000000006</v>
      </c>
    </row>
    <row r="44" spans="1:24" ht="16.5" thickBot="1" x14ac:dyDescent="0.3">
      <c r="A44" s="188"/>
      <c r="B44" s="137" t="s">
        <v>256</v>
      </c>
      <c r="C44" s="4">
        <v>100000000</v>
      </c>
      <c r="D44" s="4">
        <v>84410899.980083436</v>
      </c>
      <c r="E44" s="4">
        <v>81868472.264382929</v>
      </c>
      <c r="F44" s="59">
        <v>2542427.7157005072</v>
      </c>
      <c r="G44" s="5">
        <v>0.84410899980083431</v>
      </c>
      <c r="H44" s="4">
        <v>84410899.980083436</v>
      </c>
      <c r="I44" s="5">
        <v>0.84410899980083431</v>
      </c>
      <c r="J44" s="4">
        <v>3376435.9992033374</v>
      </c>
      <c r="K44" s="4" t="e">
        <v>#DIV/0!</v>
      </c>
      <c r="L44" s="63">
        <v>0</v>
      </c>
      <c r="M44">
        <v>60</v>
      </c>
      <c r="N44" t="s">
        <v>263</v>
      </c>
      <c r="O44" s="22">
        <v>0.59090909090909094</v>
      </c>
      <c r="P44" s="13">
        <v>61</v>
      </c>
      <c r="Q44" s="12">
        <v>-9</v>
      </c>
      <c r="R44" s="13">
        <v>88</v>
      </c>
      <c r="S44" s="13">
        <v>52</v>
      </c>
      <c r="T44" s="17">
        <v>22.799999999999997</v>
      </c>
    </row>
    <row r="45" spans="1:24" ht="16.5" thickBot="1" x14ac:dyDescent="0.3">
      <c r="A45" s="188"/>
      <c r="B45" s="137" t="s">
        <v>263</v>
      </c>
      <c r="C45" s="4">
        <v>25000000</v>
      </c>
      <c r="D45" s="4">
        <v>43751477.296586595</v>
      </c>
      <c r="E45" s="4">
        <v>43751477.296586595</v>
      </c>
      <c r="F45" s="59">
        <v>0</v>
      </c>
      <c r="G45" s="5">
        <v>1.7500590918634638</v>
      </c>
      <c r="H45" s="4">
        <v>43751477.296586595</v>
      </c>
      <c r="I45" s="5">
        <v>1.7500590918634638</v>
      </c>
      <c r="J45" s="4">
        <v>1750059.0918634639</v>
      </c>
      <c r="K45" s="4" t="e">
        <v>#DIV/0!</v>
      </c>
      <c r="L45" s="63">
        <v>875029.54593173193</v>
      </c>
      <c r="M45">
        <v>43</v>
      </c>
      <c r="N45" t="s">
        <v>257</v>
      </c>
      <c r="O45" s="22">
        <v>0.22580645161290322</v>
      </c>
      <c r="P45" s="13">
        <v>60</v>
      </c>
      <c r="Q45" s="12">
        <v>-39</v>
      </c>
      <c r="R45" s="13">
        <v>93</v>
      </c>
      <c r="S45" s="13">
        <v>21</v>
      </c>
      <c r="T45" s="17">
        <v>58.05</v>
      </c>
    </row>
    <row r="46" spans="1:24" ht="16.5" thickBot="1" x14ac:dyDescent="0.3">
      <c r="A46" s="188"/>
      <c r="B46" s="137" t="s">
        <v>257</v>
      </c>
      <c r="C46" s="4">
        <v>100000000</v>
      </c>
      <c r="D46" s="4">
        <v>39021668.834311523</v>
      </c>
      <c r="E46" s="4">
        <v>39097316.469364397</v>
      </c>
      <c r="F46" s="59">
        <v>-75647.635052874684</v>
      </c>
      <c r="G46" s="5">
        <v>0.39021668834311524</v>
      </c>
      <c r="H46" s="4">
        <v>39021668.834311523</v>
      </c>
      <c r="I46" s="5">
        <v>0.39021668834311524</v>
      </c>
      <c r="J46" s="4">
        <v>1560866.7533724608</v>
      </c>
      <c r="K46" s="4" t="e">
        <v>#DIV/0!</v>
      </c>
      <c r="L46" s="63">
        <v>0</v>
      </c>
      <c r="N46" s="9"/>
      <c r="O46" s="23"/>
      <c r="P46" s="13"/>
      <c r="Q46" s="12"/>
      <c r="R46" s="8">
        <v>3720</v>
      </c>
      <c r="S46" s="8">
        <v>2324</v>
      </c>
      <c r="T46" s="8"/>
    </row>
    <row r="47" spans="1:24" ht="16.5" thickBot="1" x14ac:dyDescent="0.3">
      <c r="A47" s="189"/>
      <c r="B47" s="134"/>
      <c r="C47" s="66">
        <v>478946583</v>
      </c>
      <c r="D47" s="66">
        <v>399537869.09742785</v>
      </c>
      <c r="E47" s="66">
        <v>387499277.99746984</v>
      </c>
      <c r="F47" s="66">
        <v>12038591.0999579</v>
      </c>
      <c r="G47" s="65">
        <v>0.83420131446564227</v>
      </c>
      <c r="H47" s="64">
        <v>399537869.09742785</v>
      </c>
      <c r="I47" s="65">
        <v>0.83420131446564227</v>
      </c>
      <c r="J47" s="64">
        <v>15981514.763897114</v>
      </c>
      <c r="K47" s="66" t="e">
        <v>#DIV/0!</v>
      </c>
      <c r="L47" s="67"/>
      <c r="N47" s="11"/>
      <c r="O47" s="24"/>
      <c r="P47" s="6"/>
      <c r="Q47" s="8" t="e">
        <v>#REF!</v>
      </c>
      <c r="R47" s="8">
        <v>8978</v>
      </c>
      <c r="S47" s="8">
        <v>6613</v>
      </c>
      <c r="T47" s="8"/>
    </row>
    <row r="48" spans="1:24" ht="16.5" thickBot="1" x14ac:dyDescent="0.3">
      <c r="A48" s="75" t="s">
        <v>261</v>
      </c>
      <c r="B48" s="76"/>
      <c r="C48" s="77">
        <v>1850055247</v>
      </c>
      <c r="D48" s="77">
        <v>1674698384.1529605</v>
      </c>
      <c r="E48" s="77">
        <v>1604689635.9131052</v>
      </c>
      <c r="F48" s="77">
        <v>70008748.239855289</v>
      </c>
      <c r="G48" s="78">
        <v>0.9052153371466104</v>
      </c>
      <c r="H48" s="77">
        <v>1674698384.1529605</v>
      </c>
      <c r="I48" s="139">
        <v>0.9052153371466104</v>
      </c>
      <c r="J48" s="77">
        <v>66987935.366118424</v>
      </c>
      <c r="K48" s="77" t="e">
        <v>#DIV/0!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O15:O22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O24:O36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O38:O45">
    <cfRule type="iconSet" priority="5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COMISIONES</vt:lpstr>
      <vt:lpstr>AVANCE</vt:lpstr>
      <vt:lpstr>COBERTURA</vt:lpstr>
      <vt:lpstr>Cantidad Sku</vt:lpstr>
      <vt:lpstr>Base SKU</vt:lpstr>
      <vt:lpstr>Base Art</vt:lpstr>
      <vt:lpstr>Promedio Horas</vt:lpstr>
      <vt:lpstr>Base Cobertura</vt:lpstr>
      <vt:lpstr>Venta C</vt:lpstr>
      <vt:lpstr>Base venta C</vt:lpstr>
      <vt:lpstr>Historico Enero</vt:lpstr>
      <vt:lpstr>Historico Febrero</vt:lpstr>
      <vt:lpstr>Historico Marzo</vt:lpstr>
      <vt:lpstr>Historico Abril</vt:lpstr>
      <vt:lpstr>Historico Mayo</vt:lpstr>
      <vt:lpstr>Historico Junio</vt:lpstr>
      <vt:lpstr>Historico Julio</vt:lpstr>
      <vt:lpstr>Historico 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2026-09-03T19:42:25Z</dcterms:modified>
</cp:coreProperties>
</file>